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TerriFlux\MFAData\Recherche\Filière Chaleur Metabol'Heat\Etudes\1 Vue d’ensemble du métabolisme énergétique français\"/>
    </mc:Choice>
  </mc:AlternateContent>
  <xr:revisionPtr revIDLastSave="0" documentId="8_{04C00792-61F3-4EB8-B28B-701A94E084E3}" xr6:coauthVersionLast="47" xr6:coauthVersionMax="47" xr10:uidLastSave="{00000000-0000-0000-0000-000000000000}"/>
  <bookViews>
    <workbookView xWindow="-5040" yWindow="-16320" windowWidth="38640" windowHeight="15840" tabRatio="871" xr2:uid="{71451F72-A151-4F03-B60A-AA3329B19EC5}"/>
  </bookViews>
  <sheets>
    <sheet name="Etiquettes" sheetId="21" r:id="rId1"/>
    <sheet name="Correspondance produits" sheetId="10" r:id="rId2"/>
    <sheet name="Correspondance secteurs" sheetId="11" r:id="rId3"/>
    <sheet name="Produits" sheetId="4" r:id="rId4"/>
    <sheet name="Secteurs" sheetId="13" r:id="rId5"/>
    <sheet name="Produits " sheetId="12" r:id="rId6"/>
    <sheet name="Secteurs " sheetId="14" r:id="rId7"/>
    <sheet name="Données" sheetId="40" r:id="rId8"/>
    <sheet name="Données " sheetId="127" r:id="rId9"/>
    <sheet name="Données  " sheetId="128" r:id="rId10"/>
    <sheet name="Contraintes" sheetId="89" r:id="rId11"/>
    <sheet name=" Données" sheetId="35" r:id="rId12"/>
    <sheet name="JRC - EnergyBalance" sheetId="28" r:id="rId13"/>
    <sheet name="  Données" sheetId="36" r:id="rId14"/>
    <sheet name="JRC - PowerGen" sheetId="29" r:id="rId15"/>
    <sheet name="   Données" sheetId="42" r:id="rId16"/>
    <sheet name="JRC - Residential" sheetId="41" r:id="rId17"/>
    <sheet name="    Données" sheetId="46" r:id="rId18"/>
    <sheet name="JRC - Tertiary" sheetId="45" r:id="rId19"/>
    <sheet name="     Données" sheetId="51" r:id="rId20"/>
    <sheet name="JRC - Transport" sheetId="50" r:id="rId21"/>
    <sheet name="      Données" sheetId="123" r:id="rId22"/>
    <sheet name="SDES-Prod élec(hors centrales)" sheetId="122" r:id="rId23"/>
    <sheet name="       Données" sheetId="124" r:id="rId24"/>
    <sheet name="JRC - Industry" sheetId="125" r:id="rId25"/>
    <sheet name=" Contraintes" sheetId="64" r:id="rId26"/>
    <sheet name=" Contraintes " sheetId="65" r:id="rId27"/>
    <sheet name="  Contraintes" sheetId="54" r:id="rId28"/>
    <sheet name="Données    " sheetId="129" r:id="rId29"/>
    <sheet name="  Contraintes " sheetId="55" r:id="rId30"/>
    <sheet name="   Contraintes" sheetId="56" r:id="rId31"/>
    <sheet name="   Contraintes " sheetId="57" r:id="rId32"/>
    <sheet name="Données     " sheetId="130" r:id="rId33"/>
    <sheet name="    Contraintes" sheetId="58" r:id="rId34"/>
    <sheet name="    Contraintes " sheetId="59" r:id="rId35"/>
    <sheet name="Données      " sheetId="131" r:id="rId36"/>
    <sheet name="     Contraintes" sheetId="60" r:id="rId37"/>
    <sheet name="     Contraintes " sheetId="61" r:id="rId38"/>
    <sheet name="Données       " sheetId="132" r:id="rId39"/>
    <sheet name="      Contraintes" sheetId="62" r:id="rId40"/>
    <sheet name="      Contraintes " sheetId="63" r:id="rId41"/>
    <sheet name="Données        " sheetId="133" r:id="rId42"/>
    <sheet name="       Contraintes" sheetId="121" r:id="rId43"/>
    <sheet name="        Contraintes" sheetId="153" r:id="rId44"/>
    <sheet name="        Contraintes " sheetId="154" r:id="rId45"/>
    <sheet name="Forman" sheetId="53" r:id="rId46"/>
    <sheet name=" Données " sheetId="101" r:id="rId47"/>
    <sheet name=" Données  " sheetId="141" r:id="rId48"/>
    <sheet name="Feuille1" sheetId="100" r:id="rId49"/>
    <sheet name="Feuille1 (2)" sheetId="102" r:id="rId50"/>
    <sheet name="Feuille1 (3)" sheetId="103" r:id="rId51"/>
    <sheet name="Feuille1 (4)" sheetId="104" r:id="rId52"/>
    <sheet name="Feuille1 (5)" sheetId="105" r:id="rId53"/>
    <sheet name="Feuille1 (6)" sheetId="106" r:id="rId54"/>
    <sheet name="Feuille1 (7)" sheetId="107" r:id="rId55"/>
    <sheet name="Feuille1 (8)" sheetId="108" r:id="rId56"/>
    <sheet name="Feuille1 (9)" sheetId="109" r:id="rId57"/>
    <sheet name="Feuille1 (10)" sheetId="110" r:id="rId58"/>
    <sheet name="Feuille1 (11)" sheetId="111" r:id="rId59"/>
    <sheet name="Feuille1 (12)" sheetId="112" r:id="rId60"/>
    <sheet name="Feuille1 (13)" sheetId="113" r:id="rId61"/>
    <sheet name="Feuille1 (14)" sheetId="114" r:id="rId62"/>
    <sheet name="Feuille1 (15)" sheetId="115" r:id="rId63"/>
    <sheet name="Feuille1 (16)" sheetId="116" r:id="rId64"/>
    <sheet name="Feuille1 (17)" sheetId="117" r:id="rId65"/>
    <sheet name="Feuille1 (18)" sheetId="118" r:id="rId66"/>
    <sheet name="Conclusions" sheetId="95" r:id="rId67"/>
    <sheet name="Feuille1 (19)" sheetId="149" r:id="rId68"/>
    <sheet name="Feuille1 (20)" sheetId="150" r:id="rId69"/>
    <sheet name="Feuille1 (21)" sheetId="151" r:id="rId70"/>
    <sheet name="Feuille1 (22)" sheetId="152" r:id="rId71"/>
  </sheets>
  <definedNames>
    <definedName name="_xlnm._FilterDatabase" localSheetId="23" hidden="1">'       Données'!$A$1:$E$1293</definedName>
    <definedName name="_xlnm._FilterDatabase" localSheetId="21" hidden="1">'      Données'!$A$1:$E$1</definedName>
    <definedName name="_xlnm._FilterDatabase" localSheetId="19" hidden="1">'     Données'!$A$1:$E$1</definedName>
    <definedName name="_xlnm._FilterDatabase" localSheetId="17" hidden="1">'    Données'!$A$1:$E$1</definedName>
    <definedName name="_xlnm._FilterDatabase" localSheetId="15" hidden="1">'   Données'!$A$1:$E$1</definedName>
    <definedName name="_xlnm._FilterDatabase" localSheetId="13" hidden="1">'  Données'!$A$1:$E$114</definedName>
    <definedName name="_xlnm._FilterDatabase" localSheetId="11" hidden="1">' Données'!$A$1:$E$1</definedName>
    <definedName name="_xlnm._FilterDatabase" localSheetId="46" hidden="1">' Données '!$A$1:$F$409</definedName>
    <definedName name="_xlnm._FilterDatabase" localSheetId="47" hidden="1">' Données  '!$A$1:$E$12478</definedName>
    <definedName name="_xlnm._FilterDatabase" localSheetId="2" hidden="1">'Correspondance secteurs'!$A$1:$AA$1216</definedName>
    <definedName name="_xlnm._FilterDatabase" localSheetId="48" hidden="1">Feuille1!$A$1:$D$1294</definedName>
    <definedName name="_xlnm._FilterDatabase" localSheetId="57" hidden="1">'Feuille1 (10)'!$A$1:$D$944</definedName>
    <definedName name="_xlnm._FilterDatabase" localSheetId="58" hidden="1">'Feuille1 (11)'!$A$1:$D$822</definedName>
    <definedName name="_xlnm._FilterDatabase" localSheetId="59" hidden="1">'Feuille1 (12)'!$A$1:$D$758</definedName>
    <definedName name="_xlnm._FilterDatabase" localSheetId="60" hidden="1">'Feuille1 (13)'!$A$1:$D$752</definedName>
    <definedName name="_xlnm._FilterDatabase" localSheetId="61" hidden="1">'Feuille1 (14)'!$A$1:$D$734</definedName>
    <definedName name="_xlnm._FilterDatabase" localSheetId="62" hidden="1">'Feuille1 (15)'!$A$1:$D$480</definedName>
    <definedName name="_xlnm._FilterDatabase" localSheetId="63" hidden="1">'Feuille1 (16)'!$A$1:$D$1</definedName>
    <definedName name="_xlnm._FilterDatabase" localSheetId="64" hidden="1">'Feuille1 (17)'!$A$1:$D$437</definedName>
    <definedName name="_xlnm._FilterDatabase" localSheetId="65" hidden="1">'Feuille1 (18)'!$A$1:$D$383</definedName>
    <definedName name="_xlnm._FilterDatabase" localSheetId="67" hidden="1">'Feuille1 (19)'!$A$1:$D$10324</definedName>
    <definedName name="_xlnm._FilterDatabase" localSheetId="49" hidden="1">'Feuille1 (2)'!$A$1:$D$1317</definedName>
    <definedName name="_xlnm._FilterDatabase" localSheetId="68" hidden="1">'Feuille1 (20)'!$A$1:$D$6966</definedName>
    <definedName name="_xlnm._FilterDatabase" localSheetId="69" hidden="1">'Feuille1 (21)'!$A$1:$D$5960</definedName>
    <definedName name="_xlnm._FilterDatabase" localSheetId="70" hidden="1">'Feuille1 (22)'!$A$1:$D$481</definedName>
    <definedName name="_xlnm._FilterDatabase" localSheetId="50" hidden="1">'Feuille1 (3)'!$A$1:$D$1258</definedName>
    <definedName name="_xlnm._FilterDatabase" localSheetId="51" hidden="1">'Feuille1 (4)'!$A$1:$D$1226</definedName>
    <definedName name="_xlnm._FilterDatabase" localSheetId="52" hidden="1">'Feuille1 (5)'!$A$1:$D$1185</definedName>
    <definedName name="_xlnm._FilterDatabase" localSheetId="53" hidden="1">'Feuille1 (6)'!$A$1:$D$1085</definedName>
    <definedName name="_xlnm._FilterDatabase" localSheetId="54" hidden="1">'Feuille1 (7)'!$A$1:$D$1161</definedName>
    <definedName name="_xlnm._FilterDatabase" localSheetId="55" hidden="1">'Feuille1 (8)'!$A$1:$D$988</definedName>
    <definedName name="_xlnm._FilterDatabase" localSheetId="56" hidden="1">'Feuille1 (9)'!$A$1:$D$933</definedName>
    <definedName name="_xlnm._FilterDatabase" localSheetId="12" hidden="1">'JRC - EnergyBalance'!$A$1:$E$10490</definedName>
    <definedName name="_xlnm._FilterDatabase" localSheetId="24">'JRC - Industry'!$A$1:$E$29</definedName>
    <definedName name="_xlnm._FilterDatabase" localSheetId="14" hidden="1">'JRC - PowerGen'!$A$1:$E$145</definedName>
    <definedName name="_xlnm._FilterDatabase" localSheetId="16" hidden="1">'JRC - Residential'!$A$1:$E$29</definedName>
    <definedName name="_xlnm._FilterDatabase" localSheetId="18" hidden="1">'JRC - Tertiary'!$A$1:$E$29</definedName>
    <definedName name="_xlnm._FilterDatabase" localSheetId="20" hidden="1">'JRC - Transport'!$A$1:$E$29</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54" l="1"/>
  <c r="C5" i="154"/>
  <c r="C3" i="154"/>
  <c r="C4" i="154"/>
  <c r="C7" i="154"/>
  <c r="C8" i="154"/>
  <c r="C9" i="154"/>
  <c r="C10" i="154"/>
  <c r="C11" i="154"/>
  <c r="C12" i="154"/>
  <c r="C13" i="154"/>
  <c r="C14" i="154"/>
  <c r="C15" i="154"/>
  <c r="C16" i="154"/>
  <c r="C17" i="154"/>
  <c r="C18" i="154"/>
  <c r="C19" i="154"/>
  <c r="C20" i="154"/>
  <c r="C21" i="154"/>
  <c r="C22" i="154"/>
  <c r="C23" i="154"/>
  <c r="C24" i="154"/>
  <c r="C25" i="154"/>
  <c r="C26" i="154"/>
  <c r="C27" i="154"/>
  <c r="C28" i="154"/>
  <c r="C29" i="154"/>
  <c r="C30" i="154"/>
  <c r="C31" i="154"/>
  <c r="C32" i="154"/>
  <c r="C33" i="154"/>
  <c r="C34" i="154"/>
  <c r="C35" i="154"/>
  <c r="C36" i="154"/>
  <c r="C37" i="154"/>
  <c r="C38" i="154"/>
  <c r="C39" i="154"/>
  <c r="C40" i="154"/>
  <c r="C41" i="154"/>
  <c r="C42" i="154"/>
  <c r="C43" i="154"/>
  <c r="C44" i="154"/>
  <c r="C45" i="154"/>
  <c r="C46" i="154"/>
  <c r="C47" i="154"/>
  <c r="C48" i="154"/>
  <c r="C49" i="154"/>
  <c r="C50" i="154"/>
  <c r="C51" i="154"/>
  <c r="C52" i="154"/>
  <c r="C53" i="154"/>
  <c r="C54" i="154"/>
  <c r="C55" i="154"/>
  <c r="C56" i="154"/>
  <c r="C2" i="154"/>
  <c r="B34" i="153"/>
  <c r="B35" i="153"/>
  <c r="B36" i="153"/>
  <c r="B37" i="153"/>
  <c r="B38" i="153"/>
  <c r="B39" i="153"/>
  <c r="B40" i="153"/>
  <c r="B41" i="153"/>
  <c r="B42" i="153"/>
  <c r="B43" i="153"/>
  <c r="B44" i="153"/>
  <c r="B45" i="153"/>
  <c r="B46" i="153"/>
  <c r="B47" i="153"/>
  <c r="B48" i="153"/>
  <c r="B49" i="153"/>
  <c r="B50" i="153"/>
  <c r="B51" i="153"/>
  <c r="B52" i="153"/>
  <c r="B53" i="153"/>
  <c r="B54" i="153"/>
  <c r="B55" i="153"/>
  <c r="B56" i="153"/>
  <c r="B7" i="153"/>
  <c r="B8" i="153"/>
  <c r="B9" i="153"/>
  <c r="B10" i="153"/>
  <c r="B11" i="153"/>
  <c r="B12" i="153"/>
  <c r="B13" i="153"/>
  <c r="B14" i="153"/>
  <c r="B15" i="153"/>
  <c r="B16" i="153"/>
  <c r="B17" i="153"/>
  <c r="B18" i="153"/>
  <c r="B19" i="153"/>
  <c r="B20" i="153"/>
  <c r="B21" i="153"/>
  <c r="B22" i="153"/>
  <c r="B23" i="153"/>
  <c r="B24" i="153"/>
  <c r="B25" i="153"/>
  <c r="B26" i="153"/>
  <c r="B27" i="153"/>
  <c r="B28" i="153"/>
  <c r="B29" i="153"/>
  <c r="B30" i="153"/>
  <c r="B31" i="153"/>
  <c r="B32" i="153"/>
  <c r="B33" i="153"/>
  <c r="K59" i="10" l="1"/>
  <c r="K53" i="10"/>
  <c r="K54" i="10"/>
  <c r="K55" i="10"/>
  <c r="K56" i="10"/>
  <c r="K57" i="10"/>
  <c r="K58" i="10"/>
  <c r="K52" i="10"/>
  <c r="AA76" i="11"/>
  <c r="AA69" i="11"/>
  <c r="AA7" i="11"/>
  <c r="K132" i="10"/>
  <c r="K133" i="10"/>
  <c r="K134" i="10"/>
  <c r="K135" i="10"/>
  <c r="K136" i="10"/>
  <c r="K137" i="10"/>
  <c r="K138" i="10"/>
  <c r="K139" i="10"/>
  <c r="K140" i="10"/>
  <c r="K118" i="10"/>
  <c r="K119" i="10"/>
  <c r="K120" i="10"/>
  <c r="K121" i="10"/>
  <c r="K122" i="10"/>
  <c r="K123" i="10"/>
  <c r="K124" i="10"/>
  <c r="K125" i="10"/>
  <c r="K126" i="10"/>
  <c r="K127" i="10"/>
  <c r="K128" i="10"/>
  <c r="K129" i="10"/>
  <c r="K130" i="10"/>
  <c r="K131" i="10"/>
  <c r="A1060" i="13" l="1"/>
  <c r="A1061" i="13"/>
  <c r="A1062" i="13"/>
  <c r="A1063" i="13"/>
  <c r="A1064" i="13"/>
  <c r="A1065" i="13"/>
  <c r="A1066" i="13"/>
  <c r="A1067" i="13"/>
  <c r="A1068" i="13"/>
  <c r="A1069" i="13"/>
  <c r="A1070" i="13"/>
  <c r="A1071" i="13"/>
  <c r="A1072" i="13"/>
  <c r="A1073" i="13"/>
  <c r="A1074" i="13"/>
  <c r="A1075" i="13"/>
  <c r="A1076" i="13"/>
  <c r="A1077" i="13"/>
  <c r="A1078" i="13"/>
  <c r="A1079" i="13"/>
  <c r="A1080" i="13"/>
  <c r="A1081" i="13"/>
  <c r="A1082" i="13"/>
  <c r="A1083" i="13"/>
  <c r="A1084" i="13"/>
  <c r="A1085" i="13"/>
  <c r="A1086" i="13"/>
  <c r="A1087" i="13"/>
  <c r="A1088" i="13"/>
  <c r="A1089" i="13"/>
  <c r="A1090" i="13"/>
  <c r="A1091" i="13"/>
  <c r="A1092" i="13"/>
  <c r="A1093" i="13"/>
  <c r="A1094" i="13"/>
  <c r="A1095" i="13"/>
  <c r="A1096" i="13"/>
  <c r="A1097" i="13"/>
  <c r="A1098" i="13"/>
  <c r="A1099" i="13"/>
  <c r="A1100" i="13"/>
  <c r="A1101" i="13"/>
  <c r="A1102" i="13"/>
  <c r="A1103" i="13"/>
  <c r="A1104" i="13"/>
  <c r="A1105" i="13"/>
  <c r="A1106" i="13"/>
  <c r="A1107" i="13"/>
  <c r="A1108" i="13"/>
  <c r="A1109" i="13"/>
  <c r="A1110" i="13"/>
  <c r="A1111" i="13"/>
  <c r="A1112" i="13"/>
  <c r="A1113" i="13"/>
  <c r="A1114" i="13"/>
  <c r="A1115" i="13"/>
  <c r="A1116" i="13"/>
  <c r="A1117" i="13"/>
  <c r="A1118" i="13"/>
  <c r="A1119" i="13"/>
  <c r="A1120" i="13"/>
  <c r="A1121" i="13"/>
  <c r="A1122" i="13"/>
  <c r="A1123" i="13"/>
  <c r="A1124" i="13"/>
  <c r="A1125" i="13"/>
  <c r="A1126" i="13"/>
  <c r="A1127" i="13"/>
  <c r="A1128" i="13"/>
  <c r="A1129" i="13"/>
  <c r="A1130" i="13"/>
  <c r="A1131" i="13"/>
  <c r="A1132" i="13"/>
  <c r="A1133" i="13"/>
  <c r="A1134" i="13"/>
  <c r="A1135" i="13"/>
  <c r="A1136" i="13"/>
  <c r="A1137" i="13"/>
  <c r="A1138" i="13"/>
  <c r="A1139" i="13"/>
  <c r="A1140" i="13"/>
  <c r="A1141" i="13"/>
  <c r="A1142" i="13"/>
  <c r="A1143" i="13"/>
  <c r="A1144" i="13"/>
  <c r="A1145" i="13"/>
  <c r="A1146" i="13"/>
  <c r="A1147" i="13"/>
  <c r="A1148" i="13"/>
  <c r="A1149" i="13"/>
  <c r="A1150" i="13"/>
  <c r="A1151" i="13"/>
  <c r="A1152" i="13"/>
  <c r="A1153" i="13"/>
  <c r="A1154" i="13"/>
  <c r="A1155" i="13"/>
  <c r="A1156" i="13"/>
  <c r="A1157" i="13"/>
  <c r="A1158" i="13"/>
  <c r="A1159" i="13"/>
  <c r="A1160" i="13"/>
  <c r="A1161" i="13"/>
  <c r="A1162" i="13"/>
  <c r="A1163" i="13"/>
  <c r="A1164" i="13"/>
  <c r="A1165" i="13"/>
  <c r="A1166" i="13"/>
  <c r="A1167" i="13"/>
  <c r="A1168" i="13"/>
  <c r="A1169" i="13"/>
  <c r="A1170" i="13"/>
  <c r="A1171" i="13"/>
  <c r="A1172" i="13"/>
  <c r="A1173" i="13"/>
  <c r="A1174" i="13"/>
  <c r="A1175" i="13"/>
  <c r="A1176" i="13"/>
  <c r="A1177" i="13"/>
  <c r="A1178" i="13"/>
  <c r="A1179" i="13"/>
  <c r="A1180" i="13"/>
  <c r="A1181" i="13"/>
  <c r="A1182" i="13"/>
  <c r="A1183" i="13"/>
  <c r="A1184" i="13"/>
  <c r="A1185" i="13"/>
  <c r="A1186" i="13"/>
  <c r="A1187" i="13"/>
  <c r="A1188" i="13"/>
  <c r="A1189" i="13"/>
  <c r="A1190" i="13"/>
  <c r="A1191" i="13"/>
  <c r="A1192" i="13"/>
  <c r="A1193" i="13"/>
  <c r="A1194" i="13"/>
  <c r="A1195" i="13"/>
  <c r="A1196" i="13"/>
  <c r="A1197" i="13"/>
  <c r="A1198" i="13"/>
  <c r="A1199" i="13"/>
  <c r="A1200" i="13"/>
  <c r="A1201" i="13"/>
  <c r="A1202" i="13"/>
  <c r="A1203" i="13"/>
  <c r="A1204" i="13"/>
  <c r="A1205" i="13"/>
  <c r="A1206" i="13"/>
  <c r="A1207" i="13"/>
  <c r="A1208" i="13"/>
  <c r="A1209" i="13"/>
  <c r="A1210" i="13"/>
  <c r="A1211" i="13"/>
  <c r="A1212" i="13"/>
  <c r="A1213" i="13"/>
  <c r="A1214" i="13"/>
  <c r="A1215" i="13"/>
  <c r="A1216" i="13"/>
  <c r="A1059"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369"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875" i="13"/>
  <c r="A876" i="13"/>
  <c r="A877" i="13"/>
  <c r="A878" i="13"/>
  <c r="A879" i="13"/>
  <c r="A880" i="13"/>
  <c r="A881" i="13"/>
  <c r="A882" i="13"/>
  <c r="A883" i="13"/>
  <c r="A884" i="13"/>
  <c r="A885" i="13"/>
  <c r="A886" i="13"/>
  <c r="A887" i="13"/>
  <c r="A888" i="13"/>
  <c r="A889" i="13"/>
  <c r="A890" i="13"/>
  <c r="A891" i="13"/>
  <c r="A892" i="13"/>
  <c r="A893" i="13"/>
  <c r="A894" i="13"/>
  <c r="A895" i="13"/>
  <c r="A896" i="13"/>
  <c r="A897" i="13"/>
  <c r="A898" i="13"/>
  <c r="A899" i="13"/>
  <c r="A900" i="13"/>
  <c r="A901" i="13"/>
  <c r="A902" i="13"/>
  <c r="A903" i="13"/>
  <c r="A904" i="13"/>
  <c r="A905" i="13"/>
  <c r="A906" i="13"/>
  <c r="A907" i="13"/>
  <c r="A908" i="13"/>
  <c r="A909" i="13"/>
  <c r="A910" i="13"/>
  <c r="A911" i="13"/>
  <c r="A912" i="13"/>
  <c r="A913" i="13"/>
  <c r="A914" i="13"/>
  <c r="A915" i="13"/>
  <c r="A916" i="13"/>
  <c r="A917" i="13"/>
  <c r="A918" i="13"/>
  <c r="A919" i="13"/>
  <c r="A920" i="13"/>
  <c r="A921" i="13"/>
  <c r="A922" i="13"/>
  <c r="A923" i="13"/>
  <c r="A924" i="13"/>
  <c r="A925" i="13"/>
  <c r="A926" i="13"/>
  <c r="A927" i="13"/>
  <c r="A928" i="13"/>
  <c r="A929" i="13"/>
  <c r="A930" i="13"/>
  <c r="A931" i="13"/>
  <c r="A932" i="13"/>
  <c r="A933" i="13"/>
  <c r="A934" i="13"/>
  <c r="A935" i="13"/>
  <c r="A936" i="13"/>
  <c r="A937" i="13"/>
  <c r="A938" i="13"/>
  <c r="A939" i="13"/>
  <c r="A940" i="13"/>
  <c r="A941" i="13"/>
  <c r="A942" i="13"/>
  <c r="A943" i="13"/>
  <c r="A944" i="13"/>
  <c r="A945" i="13"/>
  <c r="A946" i="13"/>
  <c r="A947" i="13"/>
  <c r="A948" i="13"/>
  <c r="A949" i="13"/>
  <c r="A950" i="13"/>
  <c r="A951" i="13"/>
  <c r="A952" i="13"/>
  <c r="A953" i="13"/>
  <c r="A954" i="13"/>
  <c r="A955" i="13"/>
  <c r="A956" i="13"/>
  <c r="A957" i="13"/>
  <c r="A958" i="13"/>
  <c r="A959" i="13"/>
  <c r="A960" i="13"/>
  <c r="A961" i="13"/>
  <c r="A962" i="13"/>
  <c r="A963" i="13"/>
  <c r="A964" i="13"/>
  <c r="A965" i="13"/>
  <c r="A966" i="13"/>
  <c r="A967" i="13"/>
  <c r="A968" i="13"/>
  <c r="A969" i="13"/>
  <c r="A970" i="13"/>
  <c r="A971" i="13"/>
  <c r="A972" i="13"/>
  <c r="A973" i="13"/>
  <c r="A974" i="13"/>
  <c r="A975" i="13"/>
  <c r="A976" i="13"/>
  <c r="A977" i="13"/>
  <c r="A978" i="13"/>
  <c r="A979" i="13"/>
  <c r="A980" i="13"/>
  <c r="A981" i="13"/>
  <c r="A982" i="13"/>
  <c r="A983" i="13"/>
  <c r="A984" i="13"/>
  <c r="A985" i="13"/>
  <c r="A986" i="13"/>
  <c r="A987" i="13"/>
  <c r="A988" i="13"/>
  <c r="A989" i="13"/>
  <c r="A990" i="13"/>
  <c r="A991" i="13"/>
  <c r="A992" i="13"/>
  <c r="A993" i="13"/>
  <c r="A994" i="13"/>
  <c r="A995" i="13"/>
  <c r="A996" i="13"/>
  <c r="A997" i="13"/>
  <c r="A998" i="13"/>
  <c r="A999" i="13"/>
  <c r="A1000" i="13"/>
  <c r="A1001" i="13"/>
  <c r="A1002" i="13"/>
  <c r="A1003" i="13"/>
  <c r="A1004" i="13"/>
  <c r="A1005" i="13"/>
  <c r="A1006" i="13"/>
  <c r="A1007" i="13"/>
  <c r="A1008" i="13"/>
  <c r="A1009" i="13"/>
  <c r="A1010" i="13"/>
  <c r="A1011" i="13"/>
  <c r="A1012" i="13"/>
  <c r="A1013" i="13"/>
  <c r="A1014" i="13"/>
  <c r="A1015" i="13"/>
  <c r="A1016" i="13"/>
  <c r="A1017" i="13"/>
  <c r="A1018" i="13"/>
  <c r="A1019" i="13"/>
  <c r="A1020" i="13"/>
  <c r="A1021" i="13"/>
  <c r="A1022" i="13"/>
  <c r="A1023" i="13"/>
  <c r="A1024" i="13"/>
  <c r="A1025" i="13"/>
  <c r="A1026" i="13"/>
  <c r="A1027" i="13"/>
  <c r="A1028" i="13"/>
  <c r="A1029" i="13"/>
  <c r="A1030" i="13"/>
  <c r="A1031" i="13"/>
  <c r="A1032" i="13"/>
  <c r="A1033" i="13"/>
  <c r="A1034" i="13"/>
  <c r="A1035" i="13"/>
  <c r="A1036" i="13"/>
  <c r="A1037" i="13"/>
  <c r="A1038" i="13"/>
  <c r="A1039" i="13"/>
  <c r="A1040" i="13"/>
  <c r="A1041" i="13"/>
  <c r="A1042" i="13"/>
  <c r="A1043" i="13"/>
  <c r="A1044" i="13"/>
  <c r="A1045" i="13"/>
  <c r="A1046" i="13"/>
  <c r="A1047" i="13"/>
  <c r="A1048" i="13"/>
  <c r="A1049" i="13"/>
  <c r="A1050" i="13"/>
  <c r="A1051" i="13"/>
  <c r="A1052" i="13"/>
  <c r="A1053" i="13"/>
  <c r="A1054" i="13"/>
  <c r="A1055" i="13"/>
  <c r="A1056" i="13"/>
  <c r="A1057" i="13"/>
  <c r="A1058"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3" i="13"/>
  <c r="A4" i="13"/>
  <c r="A5" i="13"/>
  <c r="A6" i="13"/>
  <c r="A7" i="13"/>
  <c r="A8" i="13"/>
  <c r="A9" i="13"/>
  <c r="A10" i="13"/>
  <c r="A11" i="13"/>
  <c r="A12" i="13"/>
  <c r="A13" i="13"/>
  <c r="A14" i="13"/>
  <c r="A15" i="13"/>
  <c r="A16" i="13"/>
  <c r="A17" i="13"/>
  <c r="A3" i="4"/>
  <c r="D3" i="4" s="1"/>
  <c r="A4" i="4"/>
  <c r="D4" i="4" s="1"/>
  <c r="A5" i="4"/>
  <c r="D5" i="4"/>
  <c r="A6" i="4"/>
  <c r="D6" i="4" s="1"/>
  <c r="A7" i="4"/>
  <c r="D7" i="4" s="1"/>
  <c r="A8" i="4"/>
  <c r="D8" i="4" s="1"/>
  <c r="A9" i="4"/>
  <c r="D9" i="4"/>
  <c r="A10" i="4"/>
  <c r="D10" i="4" s="1"/>
  <c r="A11" i="4"/>
  <c r="D11" i="4" s="1"/>
  <c r="A12" i="4"/>
  <c r="D12" i="4" s="1"/>
  <c r="A13" i="4"/>
  <c r="D13" i="4"/>
  <c r="A14" i="4"/>
  <c r="D14" i="4" s="1"/>
  <c r="A15" i="4"/>
  <c r="D15" i="4" s="1"/>
  <c r="A16" i="4"/>
  <c r="D16" i="4" s="1"/>
  <c r="A17" i="4"/>
  <c r="D17" i="4" s="1"/>
  <c r="A18" i="4"/>
  <c r="D18" i="4" s="1"/>
  <c r="A19" i="4"/>
  <c r="D19" i="4"/>
  <c r="A20" i="4"/>
  <c r="D20" i="4" s="1"/>
  <c r="A21" i="4"/>
  <c r="D21" i="4" s="1"/>
  <c r="A22" i="4"/>
  <c r="D22" i="4" s="1"/>
  <c r="A23" i="4"/>
  <c r="D23" i="4" s="1"/>
  <c r="A24" i="4"/>
  <c r="D24" i="4" s="1"/>
  <c r="A25" i="4"/>
  <c r="D25" i="4" s="1"/>
  <c r="A26" i="4"/>
  <c r="D26" i="4"/>
  <c r="A27" i="4"/>
  <c r="D27" i="4" s="1"/>
  <c r="A28" i="4"/>
  <c r="D28" i="4" s="1"/>
  <c r="A29" i="4"/>
  <c r="D29" i="4"/>
  <c r="A30" i="4"/>
  <c r="D30" i="4" s="1"/>
  <c r="A31" i="4"/>
  <c r="D31" i="4" s="1"/>
  <c r="A32" i="4"/>
  <c r="D32" i="4" s="1"/>
  <c r="A33" i="4"/>
  <c r="D33" i="4"/>
  <c r="A34" i="4"/>
  <c r="D34" i="4"/>
  <c r="A35" i="4"/>
  <c r="D35" i="4"/>
  <c r="A36" i="4"/>
  <c r="D36" i="4" s="1"/>
  <c r="A37" i="4"/>
  <c r="D37" i="4"/>
  <c r="A38" i="4"/>
  <c r="D38" i="4" s="1"/>
  <c r="A39" i="4"/>
  <c r="D39" i="4" s="1"/>
  <c r="A40" i="4"/>
  <c r="D40" i="4" s="1"/>
  <c r="A41" i="4"/>
  <c r="D41" i="4" s="1"/>
  <c r="A42" i="4"/>
  <c r="D42" i="4"/>
  <c r="A43" i="4"/>
  <c r="D43" i="4" s="1"/>
  <c r="A44" i="4"/>
  <c r="D44" i="4" s="1"/>
  <c r="A45" i="4"/>
  <c r="D45" i="4" s="1"/>
  <c r="A46" i="4"/>
  <c r="D46" i="4" s="1"/>
  <c r="A47" i="4"/>
  <c r="D47" i="4" s="1"/>
  <c r="A48" i="4"/>
  <c r="D48" i="4" s="1"/>
  <c r="A49" i="4"/>
  <c r="D49" i="4"/>
  <c r="A50" i="4"/>
  <c r="D50" i="4" s="1"/>
  <c r="A51" i="4"/>
  <c r="D51" i="4"/>
  <c r="A52" i="4"/>
  <c r="D52" i="4" s="1"/>
  <c r="A53" i="4"/>
  <c r="D53" i="4" s="1"/>
  <c r="A54" i="4"/>
  <c r="D54" i="4" s="1"/>
  <c r="A55" i="4"/>
  <c r="D55" i="4" s="1"/>
  <c r="A56" i="4"/>
  <c r="D56" i="4" s="1"/>
  <c r="A57" i="4"/>
  <c r="D57" i="4" s="1"/>
  <c r="A58" i="4"/>
  <c r="D58" i="4"/>
  <c r="A59" i="4"/>
  <c r="D59" i="4" s="1"/>
  <c r="A60" i="4"/>
  <c r="D60" i="4" s="1"/>
  <c r="A61" i="4"/>
  <c r="D61" i="4" s="1"/>
  <c r="A62" i="4"/>
  <c r="D62" i="4"/>
  <c r="A63" i="4"/>
  <c r="D63" i="4" s="1"/>
  <c r="A64" i="4"/>
  <c r="D64" i="4" s="1"/>
  <c r="A65" i="4"/>
  <c r="D65" i="4" s="1"/>
  <c r="A66" i="4"/>
  <c r="D66" i="4"/>
  <c r="A67" i="4"/>
  <c r="D67" i="4" s="1"/>
  <c r="A68" i="4"/>
  <c r="D68" i="4" s="1"/>
  <c r="A69" i="4"/>
  <c r="D69" i="4"/>
  <c r="A70" i="4"/>
  <c r="D70" i="4" s="1"/>
  <c r="A71" i="4"/>
  <c r="D71" i="4" s="1"/>
  <c r="A72" i="4"/>
  <c r="D72" i="4" s="1"/>
  <c r="A73" i="4"/>
  <c r="D73" i="4" s="1"/>
  <c r="A74" i="4"/>
  <c r="D74" i="4" s="1"/>
  <c r="A75" i="4"/>
  <c r="D75" i="4"/>
  <c r="A76" i="4"/>
  <c r="D76" i="4" s="1"/>
  <c r="A77" i="4"/>
  <c r="D77" i="4" s="1"/>
  <c r="A78" i="4"/>
  <c r="D78" i="4"/>
  <c r="A79" i="4"/>
  <c r="D79" i="4" s="1"/>
  <c r="A80" i="4"/>
  <c r="D80" i="4" s="1"/>
  <c r="A81" i="4"/>
  <c r="D81" i="4" s="1"/>
  <c r="A82" i="4"/>
  <c r="D82" i="4"/>
  <c r="A83" i="4"/>
  <c r="D83" i="4" s="1"/>
  <c r="A84" i="4"/>
  <c r="D84" i="4"/>
  <c r="A85" i="4"/>
  <c r="D85" i="4" s="1"/>
  <c r="A86" i="4"/>
  <c r="D86" i="4" s="1"/>
  <c r="A87" i="4"/>
  <c r="D87" i="4" s="1"/>
  <c r="A88" i="4"/>
  <c r="D88" i="4" s="1"/>
  <c r="A89" i="4"/>
  <c r="D89" i="4" s="1"/>
  <c r="A90" i="4"/>
  <c r="D90" i="4" s="1"/>
  <c r="A91" i="4"/>
  <c r="D91" i="4" s="1"/>
  <c r="A92" i="4"/>
  <c r="D92" i="4" s="1"/>
  <c r="A93" i="4"/>
  <c r="D93" i="4"/>
  <c r="A94" i="4"/>
  <c r="D94" i="4"/>
  <c r="A95" i="4"/>
  <c r="D95" i="4" s="1"/>
  <c r="A96" i="4"/>
  <c r="D96" i="4" s="1"/>
  <c r="A97" i="4"/>
  <c r="D97" i="4" s="1"/>
  <c r="A98" i="4"/>
  <c r="D98" i="4"/>
  <c r="A99" i="4"/>
  <c r="D99" i="4" s="1"/>
  <c r="A100" i="4"/>
  <c r="D100" i="4" s="1"/>
  <c r="A101" i="4"/>
  <c r="D101" i="4" s="1"/>
  <c r="A102" i="4"/>
  <c r="D102" i="4" s="1"/>
  <c r="A103" i="4"/>
  <c r="D103" i="4"/>
  <c r="A104" i="4"/>
  <c r="D104" i="4" s="1"/>
  <c r="A105" i="4"/>
  <c r="D105" i="4" s="1"/>
  <c r="A106" i="4"/>
  <c r="D106" i="4"/>
  <c r="A107" i="4"/>
  <c r="D107" i="4" s="1"/>
  <c r="A108" i="4"/>
  <c r="D108" i="4" s="1"/>
  <c r="A109" i="4"/>
  <c r="D109" i="4" s="1"/>
  <c r="A110" i="4"/>
  <c r="D110" i="4" s="1"/>
  <c r="A111" i="4"/>
  <c r="D111" i="4"/>
  <c r="A112" i="4"/>
  <c r="D112" i="4" s="1"/>
  <c r="A113" i="4"/>
  <c r="D113" i="4" s="1"/>
  <c r="A114" i="4"/>
  <c r="D114" i="4" s="1"/>
  <c r="A115" i="4"/>
  <c r="D115" i="4" s="1"/>
  <c r="A116" i="4"/>
  <c r="D116" i="4"/>
  <c r="A117" i="4"/>
  <c r="D117" i="4" s="1"/>
  <c r="A118" i="4"/>
  <c r="D118" i="4" s="1"/>
  <c r="A119" i="4"/>
  <c r="D119" i="4"/>
  <c r="A120" i="4"/>
  <c r="D120" i="4" s="1"/>
  <c r="A121" i="4"/>
  <c r="D121" i="4" s="1"/>
  <c r="A122" i="4"/>
  <c r="D122" i="4"/>
  <c r="A123" i="4"/>
  <c r="D123" i="4"/>
  <c r="A124" i="4"/>
  <c r="D124" i="4" s="1"/>
  <c r="A125" i="4"/>
  <c r="D125" i="4" s="1"/>
  <c r="A126" i="4"/>
  <c r="D126" i="4" s="1"/>
  <c r="A127" i="4"/>
  <c r="D127" i="4"/>
  <c r="A128" i="4"/>
  <c r="D128" i="4" s="1"/>
  <c r="A129" i="4"/>
  <c r="D129" i="4" s="1"/>
  <c r="A130" i="4"/>
  <c r="D130" i="4" s="1"/>
  <c r="A131" i="4"/>
  <c r="D131" i="4" s="1"/>
  <c r="A132" i="4"/>
  <c r="D132" i="4"/>
  <c r="A133" i="4"/>
  <c r="D133" i="4" s="1"/>
  <c r="A134" i="4"/>
  <c r="D134" i="4" s="1"/>
  <c r="A135" i="4"/>
  <c r="D135" i="4"/>
  <c r="A136" i="4"/>
  <c r="D136" i="4" s="1"/>
  <c r="A137" i="4"/>
  <c r="D137" i="4" s="1"/>
  <c r="A138" i="4"/>
  <c r="D138" i="4"/>
  <c r="A139" i="4"/>
  <c r="D139" i="4"/>
  <c r="A140" i="4"/>
  <c r="D140" i="4" s="1"/>
  <c r="A2" i="4"/>
  <c r="D2" i="4" s="1"/>
  <c r="AA30" i="11"/>
  <c r="K2" i="10"/>
  <c r="A46" i="12" l="1"/>
  <c r="A28" i="12"/>
  <c r="A29" i="12"/>
  <c r="A30" i="12"/>
  <c r="A31" i="12"/>
  <c r="A32" i="12"/>
  <c r="A33" i="12"/>
  <c r="A34" i="12"/>
  <c r="A35" i="12"/>
  <c r="A36" i="12"/>
  <c r="A37" i="12"/>
  <c r="A38" i="12"/>
  <c r="A39" i="12"/>
  <c r="A40" i="12"/>
  <c r="A41" i="12"/>
  <c r="A42" i="12"/>
  <c r="A43" i="12"/>
  <c r="A44" i="12"/>
  <c r="A45" i="12"/>
  <c r="B171" i="10"/>
  <c r="B172" i="10"/>
  <c r="B173" i="10"/>
  <c r="B174" i="10"/>
  <c r="B170" i="10"/>
  <c r="O407" i="11" l="1"/>
  <c r="O139" i="11" l="1"/>
  <c r="P139" i="11"/>
  <c r="Q139" i="11"/>
  <c r="R139" i="11"/>
  <c r="S139" i="11"/>
  <c r="T139" i="11"/>
  <c r="U139" i="11"/>
  <c r="V139" i="11"/>
  <c r="W139" i="11"/>
  <c r="O140" i="11"/>
  <c r="P140" i="11"/>
  <c r="Q140" i="11"/>
  <c r="R140" i="11"/>
  <c r="S140" i="11"/>
  <c r="T140" i="11"/>
  <c r="U140" i="11"/>
  <c r="V140" i="11"/>
  <c r="W140" i="11"/>
  <c r="O141" i="11"/>
  <c r="P141" i="11"/>
  <c r="Q141" i="11"/>
  <c r="R141" i="11"/>
  <c r="S141" i="11"/>
  <c r="T141" i="11"/>
  <c r="U141" i="11"/>
  <c r="V141" i="11"/>
  <c r="W141" i="11"/>
  <c r="O142" i="11"/>
  <c r="P142" i="11"/>
  <c r="Q142" i="11"/>
  <c r="R142" i="11"/>
  <c r="S142" i="11"/>
  <c r="T142" i="11"/>
  <c r="U142" i="11"/>
  <c r="V142" i="11"/>
  <c r="W142" i="11"/>
  <c r="O143" i="11"/>
  <c r="P143" i="11"/>
  <c r="Q143" i="11"/>
  <c r="R143" i="11"/>
  <c r="S143" i="11"/>
  <c r="T143" i="11"/>
  <c r="U143" i="11"/>
  <c r="V143" i="11"/>
  <c r="W143" i="11"/>
  <c r="O144" i="11"/>
  <c r="P144" i="11"/>
  <c r="Q144" i="11"/>
  <c r="R144" i="11"/>
  <c r="S144" i="11"/>
  <c r="T144" i="11"/>
  <c r="U144" i="11"/>
  <c r="V144" i="11"/>
  <c r="W144" i="11"/>
  <c r="O145" i="11"/>
  <c r="P145" i="11"/>
  <c r="Q145" i="11"/>
  <c r="R145" i="11"/>
  <c r="S145" i="11"/>
  <c r="T145" i="11"/>
  <c r="U145" i="11"/>
  <c r="V145" i="11"/>
  <c r="W145" i="11"/>
  <c r="O146" i="11"/>
  <c r="P146" i="11"/>
  <c r="Q146" i="11"/>
  <c r="R146" i="11"/>
  <c r="S146" i="11"/>
  <c r="T146" i="11"/>
  <c r="U146" i="11"/>
  <c r="V146" i="11"/>
  <c r="W146" i="11"/>
  <c r="R138" i="11"/>
  <c r="Q138" i="11"/>
  <c r="P138" i="11"/>
  <c r="O138" i="11"/>
  <c r="O151" i="11"/>
  <c r="O152" i="11"/>
  <c r="O153" i="11"/>
  <c r="O154" i="11"/>
  <c r="I1055" i="11"/>
  <c r="I1041" i="11"/>
  <c r="I1015" i="11"/>
  <c r="I990" i="11"/>
  <c r="I971" i="11"/>
  <c r="I946" i="11"/>
  <c r="I927" i="11"/>
  <c r="I916" i="11"/>
  <c r="I892" i="11"/>
  <c r="I849" i="11"/>
  <c r="I806" i="11"/>
  <c r="I790" i="11"/>
  <c r="I772" i="11"/>
  <c r="I719" i="11"/>
  <c r="I706" i="11"/>
  <c r="I693" i="11"/>
  <c r="I668" i="11"/>
  <c r="I191" i="11"/>
  <c r="I1054" i="11"/>
  <c r="I1040" i="11"/>
  <c r="I1014" i="11"/>
  <c r="I989" i="11"/>
  <c r="I970" i="11"/>
  <c r="I945" i="11"/>
  <c r="I926" i="11"/>
  <c r="I915" i="11"/>
  <c r="I891" i="11"/>
  <c r="I848" i="11"/>
  <c r="I805" i="11"/>
  <c r="I789" i="11"/>
  <c r="I771" i="11"/>
  <c r="I718" i="11"/>
  <c r="I705" i="11"/>
  <c r="I692" i="11"/>
  <c r="I667" i="11"/>
  <c r="I605" i="11"/>
  <c r="I190" i="11"/>
  <c r="I1051" i="11"/>
  <c r="I1037" i="11"/>
  <c r="I1011" i="11"/>
  <c r="I986" i="11"/>
  <c r="I967" i="11"/>
  <c r="I942" i="11"/>
  <c r="I923" i="11"/>
  <c r="I912" i="11"/>
  <c r="I888" i="11"/>
  <c r="I845" i="11"/>
  <c r="I802" i="11"/>
  <c r="I786" i="11"/>
  <c r="I768" i="11"/>
  <c r="I715" i="11"/>
  <c r="I702" i="11"/>
  <c r="I689" i="11"/>
  <c r="I664" i="11"/>
  <c r="I603" i="11"/>
  <c r="I591" i="11"/>
  <c r="I561" i="11"/>
  <c r="I550" i="11"/>
  <c r="I542" i="11"/>
  <c r="I517" i="11"/>
  <c r="I495" i="11"/>
  <c r="I470" i="11"/>
  <c r="I448" i="11"/>
  <c r="I423" i="11"/>
  <c r="I402" i="11"/>
  <c r="I378" i="11"/>
  <c r="I335" i="11"/>
  <c r="I293" i="11"/>
  <c r="I252" i="11"/>
  <c r="I228" i="11"/>
  <c r="I187" i="11"/>
  <c r="I1047" i="11"/>
  <c r="I1033" i="11"/>
  <c r="I1007" i="11"/>
  <c r="I982" i="11"/>
  <c r="I963" i="11"/>
  <c r="I938" i="11"/>
  <c r="I919" i="11"/>
  <c r="I908" i="11"/>
  <c r="I884" i="11"/>
  <c r="I841" i="11"/>
  <c r="I798" i="11"/>
  <c r="I782" i="11"/>
  <c r="I764" i="11"/>
  <c r="I711" i="11"/>
  <c r="I698" i="11"/>
  <c r="I685" i="11"/>
  <c r="I660" i="11"/>
  <c r="I183" i="11"/>
  <c r="I1048" i="11"/>
  <c r="I1034" i="11"/>
  <c r="I1027" i="11"/>
  <c r="I1019" i="11"/>
  <c r="I1008" i="11"/>
  <c r="I983" i="11"/>
  <c r="I976" i="11"/>
  <c r="I964" i="11"/>
  <c r="I939" i="11"/>
  <c r="I932" i="11"/>
  <c r="I920" i="11"/>
  <c r="I909" i="11"/>
  <c r="I885" i="11"/>
  <c r="I877" i="11"/>
  <c r="I866" i="11"/>
  <c r="I842" i="11"/>
  <c r="I834" i="11"/>
  <c r="I823" i="11"/>
  <c r="I799" i="11"/>
  <c r="I783" i="11"/>
  <c r="I776" i="11"/>
  <c r="I765" i="11"/>
  <c r="I756" i="11"/>
  <c r="I747" i="11"/>
  <c r="I712" i="11"/>
  <c r="I699" i="11"/>
  <c r="I686" i="11"/>
  <c r="I661" i="11"/>
  <c r="I638" i="11"/>
  <c r="I629" i="11"/>
  <c r="I610" i="11"/>
  <c r="I600" i="11"/>
  <c r="I588" i="11"/>
  <c r="I581" i="11"/>
  <c r="I558" i="11"/>
  <c r="I547" i="11"/>
  <c r="I539" i="11"/>
  <c r="I514" i="11"/>
  <c r="I504" i="11"/>
  <c r="I492" i="11"/>
  <c r="I467" i="11"/>
  <c r="I457" i="11"/>
  <c r="I445" i="11"/>
  <c r="I420" i="11"/>
  <c r="I410" i="11"/>
  <c r="I399" i="11"/>
  <c r="I375" i="11"/>
  <c r="I369" i="11"/>
  <c r="I362" i="11"/>
  <c r="I355" i="11"/>
  <c r="I332" i="11"/>
  <c r="I326" i="11"/>
  <c r="I290" i="11"/>
  <c r="I284" i="11"/>
  <c r="I249" i="11"/>
  <c r="I225" i="11"/>
  <c r="I219" i="11"/>
  <c r="I184" i="11"/>
  <c r="I178" i="11"/>
  <c r="I171" i="11"/>
  <c r="I1053" i="11"/>
  <c r="I1039" i="11"/>
  <c r="I1013" i="11"/>
  <c r="I988" i="11"/>
  <c r="I969" i="11"/>
  <c r="I944" i="11"/>
  <c r="I925" i="11"/>
  <c r="I914" i="11"/>
  <c r="I890" i="11"/>
  <c r="I847" i="11"/>
  <c r="I804" i="11"/>
  <c r="I788" i="11"/>
  <c r="I770" i="11"/>
  <c r="I717" i="11"/>
  <c r="I704" i="11"/>
  <c r="I691" i="11"/>
  <c r="I666" i="11"/>
  <c r="I161" i="11"/>
  <c r="I160" i="11"/>
  <c r="I1050" i="11"/>
  <c r="I1036" i="11"/>
  <c r="I1029" i="11"/>
  <c r="I1021" i="11"/>
  <c r="I1010" i="11"/>
  <c r="I985" i="11"/>
  <c r="I978" i="11"/>
  <c r="I966" i="11"/>
  <c r="I941" i="11"/>
  <c r="I934" i="11"/>
  <c r="I922" i="11"/>
  <c r="I911" i="11"/>
  <c r="I887" i="11"/>
  <c r="I879" i="11"/>
  <c r="I868" i="11"/>
  <c r="I844" i="11"/>
  <c r="I836" i="11"/>
  <c r="I825" i="11"/>
  <c r="I801" i="11"/>
  <c r="I785" i="11"/>
  <c r="I778" i="11"/>
  <c r="I767" i="11"/>
  <c r="I758" i="11"/>
  <c r="I749" i="11"/>
  <c r="I714" i="11"/>
  <c r="I701" i="11"/>
  <c r="I688" i="11"/>
  <c r="I663" i="11"/>
  <c r="I640" i="11"/>
  <c r="I631" i="11"/>
  <c r="I612" i="11"/>
  <c r="I602" i="11"/>
  <c r="I583" i="11"/>
  <c r="I549" i="11"/>
  <c r="I541" i="11"/>
  <c r="I506" i="11"/>
  <c r="I459" i="11"/>
  <c r="I412" i="11"/>
  <c r="I364" i="11"/>
  <c r="I357" i="11"/>
  <c r="I321" i="11"/>
  <c r="I314" i="11"/>
  <c r="I279" i="11"/>
  <c r="I260" i="11"/>
  <c r="I214" i="11"/>
  <c r="I173" i="11"/>
  <c r="I159" i="11"/>
  <c r="I1046" i="11"/>
  <c r="I1032" i="11"/>
  <c r="I1026" i="11"/>
  <c r="I1018" i="11"/>
  <c r="I1006" i="11"/>
  <c r="I981" i="11"/>
  <c r="I975" i="11"/>
  <c r="I962" i="11"/>
  <c r="I937" i="11"/>
  <c r="I931" i="11"/>
  <c r="I918" i="11"/>
  <c r="I907" i="11"/>
  <c r="I883" i="11"/>
  <c r="I876" i="11"/>
  <c r="I865" i="11"/>
  <c r="I840" i="11"/>
  <c r="I833" i="11"/>
  <c r="I822" i="11"/>
  <c r="I797" i="11"/>
  <c r="I781" i="11"/>
  <c r="I775" i="11"/>
  <c r="I763" i="11"/>
  <c r="I755" i="11"/>
  <c r="I746" i="11"/>
  <c r="I710" i="11"/>
  <c r="I697" i="11"/>
  <c r="I684" i="11"/>
  <c r="I659" i="11"/>
  <c r="I637" i="11"/>
  <c r="I628" i="11"/>
  <c r="I609" i="11"/>
  <c r="I599" i="11"/>
  <c r="I580" i="11"/>
  <c r="I546" i="11"/>
  <c r="I538" i="11"/>
  <c r="I503" i="11"/>
  <c r="I456" i="11"/>
  <c r="I409" i="11"/>
  <c r="I354" i="11"/>
  <c r="I158" i="11"/>
  <c r="I1003" i="11"/>
  <c r="I959" i="11"/>
  <c r="I904" i="11"/>
  <c r="I861" i="11"/>
  <c r="I818" i="11"/>
  <c r="I742" i="11"/>
  <c r="I730" i="11"/>
  <c r="I680" i="11"/>
  <c r="I654" i="11"/>
  <c r="I155" i="11"/>
  <c r="I1002" i="11"/>
  <c r="I958" i="11"/>
  <c r="I903" i="11"/>
  <c r="I860" i="11"/>
  <c r="I817" i="11"/>
  <c r="I741" i="11"/>
  <c r="I729" i="11"/>
  <c r="I679" i="11"/>
  <c r="I653" i="11"/>
  <c r="I154" i="11"/>
  <c r="I1052" i="11"/>
  <c r="I1038" i="11"/>
  <c r="I1030" i="11"/>
  <c r="I1022" i="11"/>
  <c r="I1012" i="11"/>
  <c r="I1001" i="11"/>
  <c r="I987" i="11"/>
  <c r="I979" i="11"/>
  <c r="I968" i="11"/>
  <c r="I957" i="11"/>
  <c r="I943" i="11"/>
  <c r="I935" i="11"/>
  <c r="I924" i="11"/>
  <c r="I913" i="11"/>
  <c r="I902" i="11"/>
  <c r="I889" i="11"/>
  <c r="I880" i="11"/>
  <c r="I869" i="11"/>
  <c r="I859" i="11"/>
  <c r="I846" i="11"/>
  <c r="I837" i="11"/>
  <c r="I826" i="11"/>
  <c r="I816" i="11"/>
  <c r="I803" i="11"/>
  <c r="I787" i="11"/>
  <c r="I779" i="11"/>
  <c r="I769" i="11"/>
  <c r="I759" i="11"/>
  <c r="I750" i="11"/>
  <c r="I740" i="11"/>
  <c r="I728" i="11"/>
  <c r="I716" i="11"/>
  <c r="I703" i="11"/>
  <c r="I690" i="11"/>
  <c r="I678" i="11"/>
  <c r="I665" i="11"/>
  <c r="I652" i="11"/>
  <c r="I641" i="11"/>
  <c r="I632" i="11"/>
  <c r="I613" i="11"/>
  <c r="I604" i="11"/>
  <c r="I584" i="11"/>
  <c r="I551" i="11"/>
  <c r="I543" i="11"/>
  <c r="I510" i="11"/>
  <c r="I507" i="11"/>
  <c r="I463" i="11"/>
  <c r="I460" i="11"/>
  <c r="I416" i="11"/>
  <c r="I413" i="11"/>
  <c r="I371" i="11"/>
  <c r="I365" i="11"/>
  <c r="I358" i="11"/>
  <c r="I328" i="11"/>
  <c r="I322" i="11"/>
  <c r="I315" i="11"/>
  <c r="I286" i="11"/>
  <c r="I280" i="11"/>
  <c r="I261" i="11"/>
  <c r="I221" i="11"/>
  <c r="I215" i="11"/>
  <c r="I180" i="11"/>
  <c r="I174" i="11"/>
  <c r="I153" i="11"/>
  <c r="I1057" i="11"/>
  <c r="I1049" i="11"/>
  <c r="I1035" i="11"/>
  <c r="I1028" i="11"/>
  <c r="I1020" i="11"/>
  <c r="I1009" i="11"/>
  <c r="I1000" i="11"/>
  <c r="I984" i="11"/>
  <c r="I977" i="11"/>
  <c r="I965" i="11"/>
  <c r="I956" i="11"/>
  <c r="I940" i="11"/>
  <c r="I933" i="11"/>
  <c r="I921" i="11"/>
  <c r="I910" i="11"/>
  <c r="I901" i="11"/>
  <c r="I886" i="11"/>
  <c r="I878" i="11"/>
  <c r="I867" i="11"/>
  <c r="I858" i="11"/>
  <c r="I843" i="11"/>
  <c r="I835" i="11"/>
  <c r="I824" i="11"/>
  <c r="I815" i="11"/>
  <c r="I800" i="11"/>
  <c r="I784" i="11"/>
  <c r="I777" i="11"/>
  <c r="I766" i="11"/>
  <c r="I757" i="11"/>
  <c r="I748" i="11"/>
  <c r="I739" i="11"/>
  <c r="I727" i="11"/>
  <c r="I713" i="11"/>
  <c r="I700" i="11"/>
  <c r="I687" i="11"/>
  <c r="I677" i="11"/>
  <c r="I662" i="11"/>
  <c r="I651" i="11"/>
  <c r="I639" i="11"/>
  <c r="I630" i="11"/>
  <c r="I611" i="11"/>
  <c r="I601" i="11"/>
  <c r="I589" i="11"/>
  <c r="I582" i="11"/>
  <c r="I559" i="11"/>
  <c r="I548" i="11"/>
  <c r="I540" i="11"/>
  <c r="I515" i="11"/>
  <c r="I505" i="11"/>
  <c r="I493" i="11"/>
  <c r="I468" i="11"/>
  <c r="I458" i="11"/>
  <c r="I446" i="11"/>
  <c r="I421" i="11"/>
  <c r="I411" i="11"/>
  <c r="I400" i="11"/>
  <c r="I376" i="11"/>
  <c r="I370" i="11"/>
  <c r="I363" i="11"/>
  <c r="I356" i="11"/>
  <c r="I333" i="11"/>
  <c r="I327" i="11"/>
  <c r="I291" i="11"/>
  <c r="I285" i="11"/>
  <c r="I250" i="11"/>
  <c r="I226" i="11"/>
  <c r="I220" i="11"/>
  <c r="I185" i="11"/>
  <c r="I179" i="11"/>
  <c r="I152" i="11"/>
  <c r="I366" i="11"/>
  <c r="I359" i="11"/>
  <c r="I1058" i="11"/>
  <c r="I1056" i="11"/>
  <c r="I1044" i="11"/>
  <c r="I1042" i="11"/>
  <c r="I1023" i="11"/>
  <c r="I1004" i="11"/>
  <c r="I998" i="11"/>
  <c r="I997" i="11"/>
  <c r="I996" i="11"/>
  <c r="I995" i="11"/>
  <c r="I993" i="11"/>
  <c r="I992" i="11"/>
  <c r="I991" i="11"/>
  <c r="I972" i="11"/>
  <c r="I960" i="11"/>
  <c r="I954" i="11"/>
  <c r="I953" i="11"/>
  <c r="I952" i="11"/>
  <c r="I951" i="11"/>
  <c r="I949" i="11"/>
  <c r="I948" i="11"/>
  <c r="I947" i="11"/>
  <c r="I928" i="11"/>
  <c r="I905" i="11"/>
  <c r="I899" i="11"/>
  <c r="I898" i="11"/>
  <c r="I897" i="11"/>
  <c r="I896" i="11"/>
  <c r="I894" i="11"/>
  <c r="I893" i="11"/>
  <c r="I881" i="11"/>
  <c r="I873" i="11"/>
  <c r="I872" i="11"/>
  <c r="I870" i="11"/>
  <c r="I862" i="11"/>
  <c r="I856" i="11"/>
  <c r="I855" i="11"/>
  <c r="I854" i="11"/>
  <c r="I853" i="11"/>
  <c r="I851" i="11"/>
  <c r="I850" i="11"/>
  <c r="I838" i="11"/>
  <c r="I830" i="11"/>
  <c r="I829" i="11"/>
  <c r="I827" i="11"/>
  <c r="I819" i="11"/>
  <c r="I813" i="11"/>
  <c r="I812" i="11"/>
  <c r="I811" i="11"/>
  <c r="I810" i="11"/>
  <c r="I808" i="11"/>
  <c r="I807" i="11"/>
  <c r="I795" i="11"/>
  <c r="I793" i="11"/>
  <c r="I792" i="11"/>
  <c r="I791" i="11"/>
  <c r="I761" i="11"/>
  <c r="I760" i="11"/>
  <c r="I752" i="11"/>
  <c r="I751" i="11"/>
  <c r="I743" i="11"/>
  <c r="I737" i="11"/>
  <c r="I736" i="11"/>
  <c r="I735" i="11"/>
  <c r="I734" i="11"/>
  <c r="I732" i="11"/>
  <c r="I731" i="11"/>
  <c r="I725" i="11"/>
  <c r="I724" i="11"/>
  <c r="I723" i="11"/>
  <c r="I722" i="11"/>
  <c r="I720" i="11"/>
  <c r="I707" i="11"/>
  <c r="I694" i="11"/>
  <c r="I681" i="11"/>
  <c r="I675" i="11"/>
  <c r="I674" i="11"/>
  <c r="I673" i="11"/>
  <c r="I672" i="11"/>
  <c r="I670" i="11"/>
  <c r="I669" i="11"/>
  <c r="I656" i="11"/>
  <c r="I655" i="11"/>
  <c r="I649" i="11"/>
  <c r="I648" i="11"/>
  <c r="I647" i="11"/>
  <c r="I646" i="11"/>
  <c r="I643" i="11"/>
  <c r="I642" i="11"/>
  <c r="I634" i="11"/>
  <c r="I633" i="11"/>
  <c r="I614" i="11"/>
  <c r="I606" i="11"/>
  <c r="I508" i="11"/>
  <c r="I461" i="11"/>
  <c r="I414" i="11"/>
  <c r="I323" i="11"/>
  <c r="I316" i="11"/>
  <c r="I281" i="11"/>
  <c r="I262" i="11"/>
  <c r="I216" i="11"/>
  <c r="I175" i="11"/>
  <c r="I147" i="11"/>
  <c r="I200" i="11"/>
  <c r="A6" i="14" l="1"/>
  <c r="A7" i="14"/>
  <c r="A8" i="14"/>
  <c r="A9" i="14"/>
  <c r="D1202" i="13"/>
  <c r="D1203" i="13"/>
  <c r="D1204" i="13"/>
  <c r="D1205" i="13"/>
  <c r="D1206" i="13"/>
  <c r="D1207" i="13"/>
  <c r="D1208" i="13"/>
  <c r="D1209" i="13"/>
  <c r="D1210" i="13"/>
  <c r="D1211" i="13"/>
  <c r="D1212" i="13"/>
  <c r="D1213" i="13"/>
  <c r="D1214" i="13"/>
  <c r="D1215" i="13"/>
  <c r="D1216" i="13"/>
  <c r="D1113" i="13"/>
  <c r="D1114" i="13"/>
  <c r="D1115" i="13"/>
  <c r="D1116" i="13"/>
  <c r="D1117" i="13"/>
  <c r="D1118" i="13"/>
  <c r="D1119" i="13"/>
  <c r="D1120" i="13"/>
  <c r="D1121" i="13"/>
  <c r="D1122" i="13"/>
  <c r="D1123" i="13"/>
  <c r="D1124" i="13"/>
  <c r="D1125" i="13"/>
  <c r="D1126" i="13"/>
  <c r="D1127" i="13"/>
  <c r="D1128" i="13"/>
  <c r="D1129" i="13"/>
  <c r="D1130" i="13"/>
  <c r="D1131" i="13"/>
  <c r="D1132" i="13"/>
  <c r="D1133" i="13"/>
  <c r="D1134" i="13"/>
  <c r="D1135" i="13"/>
  <c r="D1136" i="13"/>
  <c r="D1137" i="13"/>
  <c r="D1138" i="13"/>
  <c r="D1139" i="13"/>
  <c r="D1140" i="13"/>
  <c r="D1141" i="13"/>
  <c r="D1142" i="13"/>
  <c r="D1143" i="13"/>
  <c r="D1144" i="13"/>
  <c r="D1145" i="13"/>
  <c r="D1146" i="13"/>
  <c r="D1147" i="13"/>
  <c r="D1148" i="13"/>
  <c r="D1149" i="13"/>
  <c r="D1150" i="13"/>
  <c r="D1151" i="13"/>
  <c r="D1152" i="13"/>
  <c r="D1153" i="13"/>
  <c r="D1154" i="13"/>
  <c r="D1155" i="13"/>
  <c r="D1156" i="13"/>
  <c r="D1157" i="13"/>
  <c r="D1158" i="13"/>
  <c r="D1159" i="13"/>
  <c r="D1160" i="13"/>
  <c r="D1161" i="13"/>
  <c r="D1162" i="13"/>
  <c r="D1163" i="13"/>
  <c r="D1164" i="13"/>
  <c r="D1165" i="13"/>
  <c r="D1166" i="13"/>
  <c r="D1167" i="13"/>
  <c r="D1168" i="13"/>
  <c r="D1169" i="13"/>
  <c r="D1170" i="13"/>
  <c r="D1171" i="13"/>
  <c r="D1172" i="13"/>
  <c r="D1173" i="13"/>
  <c r="D1174" i="13"/>
  <c r="D1175" i="13"/>
  <c r="D1176" i="13"/>
  <c r="D1177" i="13"/>
  <c r="D1178" i="13"/>
  <c r="D1179" i="13"/>
  <c r="D1180" i="13"/>
  <c r="D1181" i="13"/>
  <c r="D1182" i="13"/>
  <c r="D1183" i="13"/>
  <c r="D1184" i="13"/>
  <c r="D1185" i="13"/>
  <c r="D1186" i="13"/>
  <c r="D1187" i="13"/>
  <c r="D1188" i="13"/>
  <c r="D1189" i="13"/>
  <c r="D1190" i="13"/>
  <c r="D1191" i="13"/>
  <c r="D1192" i="13"/>
  <c r="D1193" i="13"/>
  <c r="D1194" i="13"/>
  <c r="D1195" i="13"/>
  <c r="D1196" i="13"/>
  <c r="D1197" i="13"/>
  <c r="D1198" i="13"/>
  <c r="D1199" i="13"/>
  <c r="D1200" i="13"/>
  <c r="D1201" i="13"/>
  <c r="D437" i="13"/>
  <c r="D438" i="13"/>
  <c r="D439" i="13"/>
  <c r="D440" i="13"/>
  <c r="D441" i="13"/>
  <c r="D442"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D674" i="13"/>
  <c r="D675" i="13"/>
  <c r="D676" i="13"/>
  <c r="D677" i="13"/>
  <c r="D678" i="13"/>
  <c r="D679" i="13"/>
  <c r="D680" i="13"/>
  <c r="D681" i="13"/>
  <c r="D682" i="13"/>
  <c r="D683" i="13"/>
  <c r="D684" i="13"/>
  <c r="D685" i="13"/>
  <c r="D686" i="13"/>
  <c r="D687" i="13"/>
  <c r="D688" i="13"/>
  <c r="D689" i="13"/>
  <c r="D690" i="13"/>
  <c r="D691" i="13"/>
  <c r="D692" i="13"/>
  <c r="D693" i="13"/>
  <c r="D694" i="13"/>
  <c r="D695" i="13"/>
  <c r="D696" i="13"/>
  <c r="D697" i="13"/>
  <c r="D698" i="13"/>
  <c r="D699" i="13"/>
  <c r="D700" i="13"/>
  <c r="D701" i="13"/>
  <c r="D702" i="13"/>
  <c r="D703" i="13"/>
  <c r="D704" i="13"/>
  <c r="D705" i="13"/>
  <c r="D706" i="13"/>
  <c r="D707" i="13"/>
  <c r="D708" i="13"/>
  <c r="D709" i="13"/>
  <c r="D710" i="13"/>
  <c r="D711" i="13"/>
  <c r="D712" i="13"/>
  <c r="D713" i="13"/>
  <c r="D714" i="13"/>
  <c r="D715" i="13"/>
  <c r="D716" i="13"/>
  <c r="D717" i="13"/>
  <c r="D718" i="13"/>
  <c r="D719" i="13"/>
  <c r="D720" i="13"/>
  <c r="D721" i="13"/>
  <c r="D722" i="13"/>
  <c r="D723" i="13"/>
  <c r="D724" i="13"/>
  <c r="D725" i="13"/>
  <c r="D726" i="13"/>
  <c r="D727" i="13"/>
  <c r="D728" i="13"/>
  <c r="D729" i="13"/>
  <c r="D730" i="13"/>
  <c r="D731" i="13"/>
  <c r="D732" i="13"/>
  <c r="D733" i="13"/>
  <c r="D734" i="13"/>
  <c r="D735" i="13"/>
  <c r="D736" i="13"/>
  <c r="D737" i="13"/>
  <c r="D738" i="13"/>
  <c r="D739" i="13"/>
  <c r="D740" i="13"/>
  <c r="D741" i="13"/>
  <c r="D742" i="13"/>
  <c r="D743" i="13"/>
  <c r="D744" i="13"/>
  <c r="D745" i="13"/>
  <c r="D746" i="13"/>
  <c r="D747" i="13"/>
  <c r="D748" i="13"/>
  <c r="D749" i="13"/>
  <c r="D750" i="13"/>
  <c r="D751" i="13"/>
  <c r="D752" i="13"/>
  <c r="D753" i="13"/>
  <c r="D754" i="13"/>
  <c r="D755" i="13"/>
  <c r="D756" i="13"/>
  <c r="D757" i="13"/>
  <c r="D758" i="13"/>
  <c r="D759" i="13"/>
  <c r="D760" i="13"/>
  <c r="D761" i="13"/>
  <c r="D762" i="13"/>
  <c r="D763" i="13"/>
  <c r="D764" i="13"/>
  <c r="D765" i="13"/>
  <c r="D766" i="13"/>
  <c r="D767" i="13"/>
  <c r="D768" i="13"/>
  <c r="D769" i="13"/>
  <c r="D770" i="13"/>
  <c r="D771" i="13"/>
  <c r="D772" i="13"/>
  <c r="D773" i="13"/>
  <c r="D774" i="13"/>
  <c r="D775" i="13"/>
  <c r="D776" i="13"/>
  <c r="D777" i="13"/>
  <c r="D778" i="13"/>
  <c r="D779" i="13"/>
  <c r="D780" i="13"/>
  <c r="D781" i="13"/>
  <c r="D782" i="13"/>
  <c r="D783" i="13"/>
  <c r="D784" i="13"/>
  <c r="D785" i="13"/>
  <c r="D786" i="13"/>
  <c r="D787" i="13"/>
  <c r="D788" i="13"/>
  <c r="D789" i="13"/>
  <c r="D790" i="13"/>
  <c r="D791" i="13"/>
  <c r="D792" i="13"/>
  <c r="D793" i="13"/>
  <c r="D794" i="13"/>
  <c r="D795" i="13"/>
  <c r="D796" i="13"/>
  <c r="D797" i="13"/>
  <c r="D798" i="13"/>
  <c r="D799" i="13"/>
  <c r="D800" i="13"/>
  <c r="D801" i="13"/>
  <c r="D802" i="13"/>
  <c r="D803" i="13"/>
  <c r="D804" i="13"/>
  <c r="D805" i="13"/>
  <c r="D806" i="13"/>
  <c r="D807" i="13"/>
  <c r="D808" i="13"/>
  <c r="D809" i="13"/>
  <c r="D810" i="13"/>
  <c r="D811" i="13"/>
  <c r="D812" i="13"/>
  <c r="D813" i="13"/>
  <c r="D814" i="13"/>
  <c r="D815" i="13"/>
  <c r="D816" i="13"/>
  <c r="D817" i="13"/>
  <c r="D818" i="13"/>
  <c r="D819" i="13"/>
  <c r="D820" i="13"/>
  <c r="D821" i="13"/>
  <c r="D822" i="13"/>
  <c r="D823" i="13"/>
  <c r="D824" i="13"/>
  <c r="D825" i="13"/>
  <c r="D826" i="13"/>
  <c r="D827" i="13"/>
  <c r="D828" i="13"/>
  <c r="D829" i="13"/>
  <c r="D830" i="13"/>
  <c r="D831" i="13"/>
  <c r="D832" i="13"/>
  <c r="D833" i="13"/>
  <c r="D834" i="13"/>
  <c r="D835" i="13"/>
  <c r="D836" i="13"/>
  <c r="D837" i="13"/>
  <c r="D838" i="13"/>
  <c r="D839" i="13"/>
  <c r="D840" i="13"/>
  <c r="D841" i="13"/>
  <c r="D842" i="13"/>
  <c r="D843" i="13"/>
  <c r="D844" i="13"/>
  <c r="D845" i="13"/>
  <c r="D846" i="13"/>
  <c r="D847" i="13"/>
  <c r="D848" i="13"/>
  <c r="D849" i="13"/>
  <c r="D850" i="13"/>
  <c r="D851" i="13"/>
  <c r="D852" i="13"/>
  <c r="D853" i="13"/>
  <c r="D854" i="13"/>
  <c r="D855" i="13"/>
  <c r="D856" i="13"/>
  <c r="D857" i="13"/>
  <c r="D858" i="13"/>
  <c r="D859" i="13"/>
  <c r="D860" i="13"/>
  <c r="D861" i="13"/>
  <c r="D862" i="13"/>
  <c r="D863" i="13"/>
  <c r="D864" i="13"/>
  <c r="D865" i="13"/>
  <c r="D866" i="13"/>
  <c r="D867" i="13"/>
  <c r="D868" i="13"/>
  <c r="D869" i="13"/>
  <c r="D870" i="13"/>
  <c r="D871" i="13"/>
  <c r="D872" i="13"/>
  <c r="D873" i="13"/>
  <c r="D874" i="13"/>
  <c r="D875" i="13"/>
  <c r="D876" i="13"/>
  <c r="D877" i="13"/>
  <c r="D878" i="13"/>
  <c r="D879" i="13"/>
  <c r="D880" i="13"/>
  <c r="D881" i="13"/>
  <c r="D882" i="13"/>
  <c r="D883" i="13"/>
  <c r="D884" i="13"/>
  <c r="D885" i="13"/>
  <c r="D886" i="13"/>
  <c r="D887" i="13"/>
  <c r="D888" i="13"/>
  <c r="D889" i="13"/>
  <c r="D890" i="13"/>
  <c r="D891" i="13"/>
  <c r="D892" i="13"/>
  <c r="D893" i="13"/>
  <c r="D894" i="13"/>
  <c r="D895" i="13"/>
  <c r="D896" i="13"/>
  <c r="D897" i="13"/>
  <c r="D898" i="13"/>
  <c r="D899" i="13"/>
  <c r="D900" i="13"/>
  <c r="D901" i="13"/>
  <c r="D902" i="13"/>
  <c r="D903" i="13"/>
  <c r="D904" i="13"/>
  <c r="D905" i="13"/>
  <c r="D906" i="13"/>
  <c r="D907" i="13"/>
  <c r="D908" i="13"/>
  <c r="D909" i="13"/>
  <c r="D910" i="13"/>
  <c r="D911" i="13"/>
  <c r="D912" i="13"/>
  <c r="D913" i="13"/>
  <c r="D914" i="13"/>
  <c r="D915" i="13"/>
  <c r="D916" i="13"/>
  <c r="D917" i="13"/>
  <c r="D918" i="13"/>
  <c r="D919" i="13"/>
  <c r="D920" i="13"/>
  <c r="D921" i="13"/>
  <c r="D922" i="13"/>
  <c r="D923" i="13"/>
  <c r="D924" i="13"/>
  <c r="D925" i="13"/>
  <c r="D926" i="13"/>
  <c r="D927" i="13"/>
  <c r="D928" i="13"/>
  <c r="D929" i="13"/>
  <c r="D930" i="13"/>
  <c r="D931" i="13"/>
  <c r="D932" i="13"/>
  <c r="D933" i="13"/>
  <c r="D934" i="13"/>
  <c r="D935" i="13"/>
  <c r="D936" i="13"/>
  <c r="D937" i="13"/>
  <c r="D938" i="13"/>
  <c r="D939" i="13"/>
  <c r="D940" i="13"/>
  <c r="D941" i="13"/>
  <c r="D942" i="13"/>
  <c r="D943" i="13"/>
  <c r="D944" i="13"/>
  <c r="D945" i="13"/>
  <c r="D946" i="13"/>
  <c r="D947" i="13"/>
  <c r="D948" i="13"/>
  <c r="D949" i="13"/>
  <c r="D950" i="13"/>
  <c r="D951" i="13"/>
  <c r="D952" i="13"/>
  <c r="D953" i="13"/>
  <c r="D954" i="13"/>
  <c r="D955" i="13"/>
  <c r="D956" i="13"/>
  <c r="D957" i="13"/>
  <c r="D958" i="13"/>
  <c r="D959" i="13"/>
  <c r="D960" i="13"/>
  <c r="D961" i="13"/>
  <c r="D962" i="13"/>
  <c r="D963" i="13"/>
  <c r="D964" i="13"/>
  <c r="D965" i="13"/>
  <c r="D966" i="13"/>
  <c r="D967" i="13"/>
  <c r="D968" i="13"/>
  <c r="D969" i="13"/>
  <c r="D970" i="13"/>
  <c r="D971" i="13"/>
  <c r="D972" i="13"/>
  <c r="D973" i="13"/>
  <c r="D974" i="13"/>
  <c r="D975" i="13"/>
  <c r="D976" i="13"/>
  <c r="D977" i="13"/>
  <c r="D978" i="13"/>
  <c r="D979" i="13"/>
  <c r="D980" i="13"/>
  <c r="D981" i="13"/>
  <c r="D982" i="13"/>
  <c r="D983" i="13"/>
  <c r="D984" i="13"/>
  <c r="D985" i="13"/>
  <c r="D986" i="13"/>
  <c r="D987" i="13"/>
  <c r="D988" i="13"/>
  <c r="D989" i="13"/>
  <c r="D990" i="13"/>
  <c r="D991" i="13"/>
  <c r="D992" i="13"/>
  <c r="D993" i="13"/>
  <c r="D994" i="13"/>
  <c r="D995" i="13"/>
  <c r="D996" i="13"/>
  <c r="D997" i="13"/>
  <c r="D998" i="13"/>
  <c r="D999" i="13"/>
  <c r="D1000" i="13"/>
  <c r="D1001" i="13"/>
  <c r="D1002" i="13"/>
  <c r="D1003" i="13"/>
  <c r="D1004" i="13"/>
  <c r="D1005" i="13"/>
  <c r="D1006" i="13"/>
  <c r="D1007" i="13"/>
  <c r="D1008" i="13"/>
  <c r="D1009" i="13"/>
  <c r="D1010" i="13"/>
  <c r="D1011" i="13"/>
  <c r="D1012" i="13"/>
  <c r="D1013" i="13"/>
  <c r="D1014" i="13"/>
  <c r="D1015" i="13"/>
  <c r="D1016" i="13"/>
  <c r="D1017" i="13"/>
  <c r="D1018" i="13"/>
  <c r="D1019" i="13"/>
  <c r="D1020" i="13"/>
  <c r="D1021" i="13"/>
  <c r="D1022" i="13"/>
  <c r="D1023" i="13"/>
  <c r="D1024" i="13"/>
  <c r="D1025" i="13"/>
  <c r="D1026" i="13"/>
  <c r="D1027" i="13"/>
  <c r="D1028" i="13"/>
  <c r="D1029" i="13"/>
  <c r="D1030" i="13"/>
  <c r="D1031" i="13"/>
  <c r="D1032" i="13"/>
  <c r="D1033" i="13"/>
  <c r="D1034" i="13"/>
  <c r="D1035" i="13"/>
  <c r="D1036" i="13"/>
  <c r="D1037" i="13"/>
  <c r="D1038" i="13"/>
  <c r="D1039" i="13"/>
  <c r="D1040" i="13"/>
  <c r="D1041" i="13"/>
  <c r="D1042" i="13"/>
  <c r="D1043" i="13"/>
  <c r="D1044" i="13"/>
  <c r="D1045" i="13"/>
  <c r="D1046" i="13"/>
  <c r="D1047" i="13"/>
  <c r="D1048" i="13"/>
  <c r="D1049" i="13"/>
  <c r="D1050" i="13"/>
  <c r="D1051" i="13"/>
  <c r="D1052" i="13"/>
  <c r="D1053" i="13"/>
  <c r="D1054" i="13"/>
  <c r="D1055" i="13"/>
  <c r="D1056" i="13"/>
  <c r="D1057" i="13"/>
  <c r="D1058" i="13"/>
  <c r="D1059" i="13"/>
  <c r="D1060" i="13"/>
  <c r="D1061" i="13"/>
  <c r="D1062" i="13"/>
  <c r="D1063" i="13"/>
  <c r="D1064" i="13"/>
  <c r="D1065" i="13"/>
  <c r="D1066" i="13"/>
  <c r="D1067" i="13"/>
  <c r="D1068" i="13"/>
  <c r="D1069" i="13"/>
  <c r="D1070" i="13"/>
  <c r="D1071" i="13"/>
  <c r="D1072" i="13"/>
  <c r="D1073" i="13"/>
  <c r="D1074" i="13"/>
  <c r="D1075" i="13"/>
  <c r="D1076" i="13"/>
  <c r="D1077" i="13"/>
  <c r="D1078" i="13"/>
  <c r="D1079" i="13"/>
  <c r="D1080" i="13"/>
  <c r="D1081" i="13"/>
  <c r="D1082" i="13"/>
  <c r="D1083" i="13"/>
  <c r="D1084" i="13"/>
  <c r="D1085" i="13"/>
  <c r="D1086" i="13"/>
  <c r="D1087" i="13"/>
  <c r="D1088" i="13"/>
  <c r="D1089" i="13"/>
  <c r="D1090" i="13"/>
  <c r="D1091" i="13"/>
  <c r="D1092" i="13"/>
  <c r="D1093" i="13"/>
  <c r="D1094" i="13"/>
  <c r="D1095" i="13"/>
  <c r="D1096" i="13"/>
  <c r="D1097" i="13"/>
  <c r="D1098" i="13"/>
  <c r="D1099" i="13"/>
  <c r="D1100" i="13"/>
  <c r="D1101" i="13"/>
  <c r="D1102" i="13"/>
  <c r="D1103" i="13"/>
  <c r="D1104" i="13"/>
  <c r="D1105" i="13"/>
  <c r="D1106" i="13"/>
  <c r="D1107" i="13"/>
  <c r="D1108" i="13"/>
  <c r="D1109" i="13"/>
  <c r="D1110" i="13"/>
  <c r="D1111" i="13"/>
  <c r="D1112"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3" i="13"/>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58"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AA146" i="11"/>
  <c r="AA147" i="11"/>
  <c r="AA148" i="11"/>
  <c r="AA149" i="11"/>
  <c r="AA150" i="11"/>
  <c r="P151" i="11"/>
  <c r="Q151" i="11"/>
  <c r="R151" i="11"/>
  <c r="S151" i="11"/>
  <c r="T151" i="11"/>
  <c r="U151" i="11"/>
  <c r="V151" i="11"/>
  <c r="W151" i="11"/>
  <c r="AA151" i="11"/>
  <c r="Q152" i="11"/>
  <c r="R152" i="11"/>
  <c r="S152" i="11"/>
  <c r="U152" i="11"/>
  <c r="V152" i="11"/>
  <c r="W152" i="11"/>
  <c r="AA152" i="11"/>
  <c r="Q153" i="11"/>
  <c r="R153" i="11"/>
  <c r="S153" i="11"/>
  <c r="U153" i="11"/>
  <c r="V153" i="11"/>
  <c r="W153" i="11"/>
  <c r="AA153" i="11"/>
  <c r="P154" i="11"/>
  <c r="Q154" i="11"/>
  <c r="R154" i="11"/>
  <c r="S154" i="11"/>
  <c r="U154" i="11"/>
  <c r="V154" i="11"/>
  <c r="W154" i="11"/>
  <c r="AA154" i="11"/>
  <c r="O155" i="11"/>
  <c r="P155" i="11"/>
  <c r="Q155" i="11"/>
  <c r="R155" i="11"/>
  <c r="S155" i="11"/>
  <c r="T155" i="11"/>
  <c r="U155" i="11"/>
  <c r="V155" i="11"/>
  <c r="W155" i="11"/>
  <c r="AA155" i="11"/>
  <c r="O156" i="11"/>
  <c r="P156" i="11"/>
  <c r="Q156" i="11"/>
  <c r="R156" i="11"/>
  <c r="S156" i="11"/>
  <c r="T156" i="11"/>
  <c r="U156" i="11"/>
  <c r="V156" i="11"/>
  <c r="W156" i="11"/>
  <c r="AA156" i="11"/>
  <c r="O157" i="11"/>
  <c r="P157" i="11"/>
  <c r="Q157" i="11"/>
  <c r="R157" i="11"/>
  <c r="S157" i="11"/>
  <c r="T157" i="11"/>
  <c r="U157" i="11"/>
  <c r="V157" i="11"/>
  <c r="W157" i="11"/>
  <c r="AA157" i="11"/>
  <c r="AA158" i="11"/>
  <c r="AA159" i="11"/>
  <c r="AA160" i="11"/>
  <c r="AA161" i="11"/>
  <c r="AA162" i="11"/>
  <c r="O163" i="11"/>
  <c r="P163" i="11"/>
  <c r="Q163" i="11"/>
  <c r="R163" i="11"/>
  <c r="S163" i="11"/>
  <c r="T163" i="11"/>
  <c r="U163" i="11"/>
  <c r="V163" i="11"/>
  <c r="W163" i="11"/>
  <c r="AA163" i="11"/>
  <c r="AA164" i="11"/>
  <c r="AA165" i="11"/>
  <c r="O166" i="11"/>
  <c r="Q166" i="11"/>
  <c r="R166" i="11"/>
  <c r="S166" i="11"/>
  <c r="U166" i="11"/>
  <c r="V166" i="11"/>
  <c r="W166" i="11"/>
  <c r="AA166" i="11"/>
  <c r="AA167" i="11"/>
  <c r="AA168" i="11"/>
  <c r="O169" i="11"/>
  <c r="P169" i="11"/>
  <c r="Q169" i="11"/>
  <c r="R169" i="11"/>
  <c r="S169" i="11"/>
  <c r="T169" i="11"/>
  <c r="U169" i="11"/>
  <c r="V169" i="11"/>
  <c r="W169" i="11"/>
  <c r="AA169" i="11"/>
  <c r="O170" i="11"/>
  <c r="P170" i="11"/>
  <c r="Q170" i="11"/>
  <c r="R170" i="11"/>
  <c r="S170" i="11"/>
  <c r="T170" i="11"/>
  <c r="U170" i="11"/>
  <c r="V170" i="11"/>
  <c r="W170" i="11"/>
  <c r="AA170" i="11"/>
  <c r="O171" i="11"/>
  <c r="Q171" i="11"/>
  <c r="R171" i="11"/>
  <c r="S171" i="11"/>
  <c r="U171" i="11"/>
  <c r="V171" i="11"/>
  <c r="W171" i="11"/>
  <c r="AA171" i="11"/>
  <c r="O172" i="11"/>
  <c r="Q172" i="11"/>
  <c r="R172" i="11"/>
  <c r="S172" i="11"/>
  <c r="U172" i="11"/>
  <c r="V172" i="11"/>
  <c r="W172" i="11"/>
  <c r="AA172" i="11"/>
  <c r="O173" i="11"/>
  <c r="Q173" i="11"/>
  <c r="R173" i="11"/>
  <c r="S173" i="11"/>
  <c r="U173" i="11"/>
  <c r="V173" i="11"/>
  <c r="W173" i="11"/>
  <c r="AA173" i="11"/>
  <c r="AA174" i="11"/>
  <c r="AA175" i="11"/>
  <c r="O176" i="11"/>
  <c r="P176" i="11"/>
  <c r="Q176" i="11"/>
  <c r="R176" i="11"/>
  <c r="S176" i="11"/>
  <c r="T176" i="11"/>
  <c r="U176" i="11"/>
  <c r="V176" i="11"/>
  <c r="W176" i="11"/>
  <c r="AA176" i="11"/>
  <c r="O177" i="11"/>
  <c r="P177" i="11"/>
  <c r="Q177" i="11"/>
  <c r="R177" i="11"/>
  <c r="S177" i="11"/>
  <c r="T177" i="11"/>
  <c r="U177" i="11"/>
  <c r="V177" i="11"/>
  <c r="W177" i="11"/>
  <c r="AA177" i="11"/>
  <c r="O178" i="11"/>
  <c r="Q178" i="11"/>
  <c r="R178" i="11"/>
  <c r="S178" i="11"/>
  <c r="U178" i="11"/>
  <c r="V178" i="11"/>
  <c r="W178" i="11"/>
  <c r="AA178" i="11"/>
  <c r="O179" i="11"/>
  <c r="Q179" i="11"/>
  <c r="R179" i="11"/>
  <c r="S179" i="11"/>
  <c r="U179" i="11"/>
  <c r="V179" i="11"/>
  <c r="W179" i="11"/>
  <c r="AA179" i="11"/>
  <c r="AA180" i="11"/>
  <c r="O181" i="11"/>
  <c r="P181" i="11"/>
  <c r="Q181" i="11"/>
  <c r="R181" i="11"/>
  <c r="S181" i="11"/>
  <c r="T181" i="11"/>
  <c r="U181" i="11"/>
  <c r="V181" i="11"/>
  <c r="W181" i="11"/>
  <c r="AA181" i="11"/>
  <c r="AA182" i="11"/>
  <c r="AA183" i="11"/>
  <c r="O184" i="11"/>
  <c r="Q184" i="11"/>
  <c r="R184" i="11"/>
  <c r="S184" i="11"/>
  <c r="U184" i="11"/>
  <c r="V184" i="11"/>
  <c r="W184" i="11"/>
  <c r="AA184" i="11"/>
  <c r="O185" i="11"/>
  <c r="Q185" i="11"/>
  <c r="R185" i="11"/>
  <c r="S185" i="11"/>
  <c r="U185" i="11"/>
  <c r="V185" i="11"/>
  <c r="W185" i="11"/>
  <c r="AA185" i="11"/>
  <c r="O186" i="11"/>
  <c r="Q186" i="11"/>
  <c r="R186" i="11"/>
  <c r="S186" i="11"/>
  <c r="U186" i="11"/>
  <c r="V186" i="11"/>
  <c r="W186" i="11"/>
  <c r="AA186" i="11"/>
  <c r="O187" i="11"/>
  <c r="Q187" i="11"/>
  <c r="R187" i="11"/>
  <c r="S187" i="11"/>
  <c r="U187" i="11"/>
  <c r="V187" i="11"/>
  <c r="W187" i="11"/>
  <c r="AA187" i="11"/>
  <c r="AA188" i="11"/>
  <c r="AA189" i="11"/>
  <c r="AA190" i="11"/>
  <c r="AA191" i="11"/>
  <c r="AA192" i="11"/>
  <c r="O193" i="11"/>
  <c r="P193" i="11"/>
  <c r="Q193" i="11"/>
  <c r="R193" i="11"/>
  <c r="S193" i="11"/>
  <c r="T193" i="11"/>
  <c r="U193" i="11"/>
  <c r="V193" i="11"/>
  <c r="W193" i="11"/>
  <c r="AA193" i="11"/>
  <c r="AA194" i="11"/>
  <c r="AA195" i="11"/>
  <c r="AA196" i="11"/>
  <c r="AA197" i="11"/>
  <c r="O198" i="11"/>
  <c r="P198" i="11"/>
  <c r="Q198" i="11"/>
  <c r="R198" i="11"/>
  <c r="S198" i="11"/>
  <c r="T198" i="11"/>
  <c r="U198" i="11"/>
  <c r="V198" i="11"/>
  <c r="W198" i="11"/>
  <c r="AA198" i="11"/>
  <c r="O199" i="11"/>
  <c r="Q199" i="11"/>
  <c r="R199" i="11"/>
  <c r="S199" i="11"/>
  <c r="U199" i="11"/>
  <c r="V199" i="11"/>
  <c r="W199" i="11"/>
  <c r="AA199" i="11"/>
  <c r="O200" i="11"/>
  <c r="Q200" i="11"/>
  <c r="R200" i="11"/>
  <c r="S200" i="11"/>
  <c r="U200" i="11"/>
  <c r="V200" i="11"/>
  <c r="W200" i="11"/>
  <c r="AA200" i="11"/>
  <c r="O201" i="11"/>
  <c r="P201" i="11"/>
  <c r="Q201" i="11"/>
  <c r="R201" i="11"/>
  <c r="S201" i="11"/>
  <c r="U201" i="11"/>
  <c r="V201" i="11"/>
  <c r="W201" i="11"/>
  <c r="AA201" i="11"/>
  <c r="O202" i="11"/>
  <c r="P202" i="11"/>
  <c r="Q202" i="11"/>
  <c r="R202" i="11"/>
  <c r="S202" i="11"/>
  <c r="T202" i="11"/>
  <c r="U202" i="11"/>
  <c r="V202" i="11"/>
  <c r="W202" i="11"/>
  <c r="AA202" i="11"/>
  <c r="O203" i="11"/>
  <c r="P203" i="11"/>
  <c r="Q203" i="11"/>
  <c r="R203" i="11"/>
  <c r="S203" i="11"/>
  <c r="T203" i="11"/>
  <c r="U203" i="11"/>
  <c r="V203" i="11"/>
  <c r="W203" i="11"/>
  <c r="AA203" i="11"/>
  <c r="O204" i="11"/>
  <c r="P204" i="11"/>
  <c r="Q204" i="11"/>
  <c r="R204" i="11"/>
  <c r="S204" i="11"/>
  <c r="T204" i="11"/>
  <c r="U204" i="11"/>
  <c r="V204" i="11"/>
  <c r="W204" i="11"/>
  <c r="AA204" i="11"/>
  <c r="AA205" i="11"/>
  <c r="O206" i="11"/>
  <c r="Q206" i="11"/>
  <c r="R206" i="11"/>
  <c r="S206" i="11"/>
  <c r="U206" i="11"/>
  <c r="V206" i="11"/>
  <c r="W206" i="11"/>
  <c r="AA206" i="11"/>
  <c r="O207" i="11"/>
  <c r="Q207" i="11"/>
  <c r="R207" i="11"/>
  <c r="S207" i="11"/>
  <c r="U207" i="11"/>
  <c r="V207" i="11"/>
  <c r="W207" i="11"/>
  <c r="AA207" i="11"/>
  <c r="O208" i="11"/>
  <c r="Q208" i="11"/>
  <c r="R208" i="11"/>
  <c r="S208" i="11"/>
  <c r="U208" i="11"/>
  <c r="V208" i="11"/>
  <c r="W208" i="11"/>
  <c r="AA208" i="11"/>
  <c r="AA209" i="11"/>
  <c r="O210" i="11"/>
  <c r="P210" i="11"/>
  <c r="Q210" i="11"/>
  <c r="R210" i="11"/>
  <c r="S210" i="11"/>
  <c r="T210" i="11"/>
  <c r="U210" i="11"/>
  <c r="V210" i="11"/>
  <c r="W210" i="11"/>
  <c r="AA210" i="11"/>
  <c r="O211" i="11"/>
  <c r="P211" i="11"/>
  <c r="Q211" i="11"/>
  <c r="R211" i="11"/>
  <c r="S211" i="11"/>
  <c r="T211" i="11"/>
  <c r="U211" i="11"/>
  <c r="V211" i="11"/>
  <c r="W211" i="11"/>
  <c r="AA211" i="11"/>
  <c r="O212" i="11"/>
  <c r="Q212" i="11"/>
  <c r="R212" i="11"/>
  <c r="S212" i="11"/>
  <c r="U212" i="11"/>
  <c r="V212" i="11"/>
  <c r="W212" i="11"/>
  <c r="AA212" i="11"/>
  <c r="O213" i="11"/>
  <c r="Q213" i="11"/>
  <c r="R213" i="11"/>
  <c r="S213" i="11"/>
  <c r="U213" i="11"/>
  <c r="V213" i="11"/>
  <c r="W213" i="11"/>
  <c r="AA213" i="11"/>
  <c r="O214" i="11"/>
  <c r="Q214" i="11"/>
  <c r="R214" i="11"/>
  <c r="S214" i="11"/>
  <c r="U214" i="11"/>
  <c r="V214" i="11"/>
  <c r="W214" i="11"/>
  <c r="AA214" i="11"/>
  <c r="O215" i="11"/>
  <c r="Q215" i="11"/>
  <c r="R215" i="11"/>
  <c r="S215" i="11"/>
  <c r="U215" i="11"/>
  <c r="V215" i="11"/>
  <c r="W215" i="11"/>
  <c r="AA215" i="11"/>
  <c r="AA216" i="11"/>
  <c r="O217" i="11"/>
  <c r="P217" i="11"/>
  <c r="Q217" i="11"/>
  <c r="R217" i="11"/>
  <c r="S217" i="11"/>
  <c r="T217" i="11"/>
  <c r="U217" i="11"/>
  <c r="V217" i="11"/>
  <c r="W217" i="11"/>
  <c r="AA217" i="11"/>
  <c r="O218" i="11"/>
  <c r="P218" i="11"/>
  <c r="Q218" i="11"/>
  <c r="R218" i="11"/>
  <c r="S218" i="11"/>
  <c r="T218" i="11"/>
  <c r="U218" i="11"/>
  <c r="V218" i="11"/>
  <c r="W218" i="11"/>
  <c r="AA218" i="11"/>
  <c r="O219" i="11"/>
  <c r="Q219" i="11"/>
  <c r="R219" i="11"/>
  <c r="S219" i="11"/>
  <c r="U219" i="11"/>
  <c r="V219" i="11"/>
  <c r="W219" i="11"/>
  <c r="AA219" i="11"/>
  <c r="O220" i="11"/>
  <c r="Q220" i="11"/>
  <c r="R220" i="11"/>
  <c r="S220" i="11"/>
  <c r="U220" i="11"/>
  <c r="V220" i="11"/>
  <c r="W220" i="11"/>
  <c r="AA220" i="11"/>
  <c r="O221" i="11"/>
  <c r="Q221" i="11"/>
  <c r="R221" i="11"/>
  <c r="S221" i="11"/>
  <c r="U221" i="11"/>
  <c r="V221" i="11"/>
  <c r="W221" i="11"/>
  <c r="AA221" i="11"/>
  <c r="O222" i="11"/>
  <c r="P222" i="11"/>
  <c r="Q222" i="11"/>
  <c r="R222" i="11"/>
  <c r="S222" i="11"/>
  <c r="T222" i="11"/>
  <c r="U222" i="11"/>
  <c r="V222" i="11"/>
  <c r="W222" i="11"/>
  <c r="AA222" i="11"/>
  <c r="O223" i="11"/>
  <c r="Q223" i="11"/>
  <c r="S223" i="11"/>
  <c r="U223" i="11"/>
  <c r="W223" i="11"/>
  <c r="AA223" i="11"/>
  <c r="O224" i="11"/>
  <c r="Q224" i="11"/>
  <c r="R224" i="11"/>
  <c r="S224" i="11"/>
  <c r="U224" i="11"/>
  <c r="V224" i="11"/>
  <c r="W224" i="11"/>
  <c r="AA224" i="11"/>
  <c r="O225" i="11"/>
  <c r="Q225" i="11"/>
  <c r="R225" i="11"/>
  <c r="S225" i="11"/>
  <c r="U225" i="11"/>
  <c r="V225" i="11"/>
  <c r="W225" i="11"/>
  <c r="AA225" i="11"/>
  <c r="O226" i="11"/>
  <c r="Q226" i="11"/>
  <c r="R226" i="11"/>
  <c r="S226" i="11"/>
  <c r="U226" i="11"/>
  <c r="V226" i="11"/>
  <c r="W226" i="11"/>
  <c r="AA226" i="11"/>
  <c r="O227" i="11"/>
  <c r="Q227" i="11"/>
  <c r="R227" i="11"/>
  <c r="S227" i="11"/>
  <c r="U227" i="11"/>
  <c r="V227" i="11"/>
  <c r="W227" i="11"/>
  <c r="AA227" i="11"/>
  <c r="O228" i="11"/>
  <c r="Q228" i="11"/>
  <c r="R228" i="11"/>
  <c r="S228" i="11"/>
  <c r="U228" i="11"/>
  <c r="V228" i="11"/>
  <c r="W228" i="11"/>
  <c r="AA228" i="11"/>
  <c r="O229" i="11"/>
  <c r="Q229" i="11"/>
  <c r="R229" i="11"/>
  <c r="S229" i="11"/>
  <c r="U229" i="11"/>
  <c r="V229" i="11"/>
  <c r="W229" i="11"/>
  <c r="AA229" i="11"/>
  <c r="O230" i="11"/>
  <c r="Q230" i="11"/>
  <c r="R230" i="11"/>
  <c r="S230" i="11"/>
  <c r="U230" i="11"/>
  <c r="V230" i="11"/>
  <c r="W230" i="11"/>
  <c r="AA230" i="11"/>
  <c r="AA231" i="11"/>
  <c r="AA232" i="11"/>
  <c r="AA233" i="11"/>
  <c r="O234" i="11"/>
  <c r="P234" i="11"/>
  <c r="Q234" i="11"/>
  <c r="R234" i="11"/>
  <c r="S234" i="11"/>
  <c r="T234" i="11"/>
  <c r="U234" i="11"/>
  <c r="V234" i="11"/>
  <c r="W234" i="11"/>
  <c r="AA234" i="11"/>
  <c r="O235" i="11"/>
  <c r="P235" i="11"/>
  <c r="Q235" i="11"/>
  <c r="R235" i="11"/>
  <c r="S235" i="11"/>
  <c r="T235" i="11"/>
  <c r="U235" i="11"/>
  <c r="V235" i="11"/>
  <c r="W235" i="11"/>
  <c r="AA235" i="11"/>
  <c r="AA236" i="11"/>
  <c r="AA237" i="11"/>
  <c r="AA238" i="11"/>
  <c r="AA239" i="11"/>
  <c r="O240" i="11"/>
  <c r="P240" i="11"/>
  <c r="Q240" i="11"/>
  <c r="R240" i="11"/>
  <c r="S240" i="11"/>
  <c r="T240" i="11"/>
  <c r="U240" i="11"/>
  <c r="V240" i="11"/>
  <c r="W240" i="11"/>
  <c r="AA240" i="11"/>
  <c r="O241" i="11"/>
  <c r="Q241" i="11"/>
  <c r="R241" i="11"/>
  <c r="S241" i="11"/>
  <c r="U241" i="11"/>
  <c r="V241" i="11"/>
  <c r="W241" i="11"/>
  <c r="AA241" i="11"/>
  <c r="O242" i="11"/>
  <c r="Q242" i="11"/>
  <c r="R242" i="11"/>
  <c r="S242" i="11"/>
  <c r="U242" i="11"/>
  <c r="V242" i="11"/>
  <c r="W242" i="11"/>
  <c r="AA242" i="11"/>
  <c r="O243" i="11"/>
  <c r="P243" i="11"/>
  <c r="Q243" i="11"/>
  <c r="R243" i="11"/>
  <c r="S243" i="11"/>
  <c r="U243" i="11"/>
  <c r="V243" i="11"/>
  <c r="W243" i="11"/>
  <c r="AA243" i="11"/>
  <c r="O244" i="11"/>
  <c r="P244" i="11"/>
  <c r="Q244" i="11"/>
  <c r="R244" i="11"/>
  <c r="S244" i="11"/>
  <c r="T244" i="11"/>
  <c r="U244" i="11"/>
  <c r="V244" i="11"/>
  <c r="W244" i="11"/>
  <c r="AA244" i="11"/>
  <c r="O245" i="11"/>
  <c r="P245" i="11"/>
  <c r="Q245" i="11"/>
  <c r="R245" i="11"/>
  <c r="S245" i="11"/>
  <c r="T245" i="11"/>
  <c r="U245" i="11"/>
  <c r="V245" i="11"/>
  <c r="W245" i="11"/>
  <c r="AA245" i="11"/>
  <c r="O246" i="11"/>
  <c r="P246" i="11"/>
  <c r="Q246" i="11"/>
  <c r="R246" i="11"/>
  <c r="S246" i="11"/>
  <c r="T246" i="11"/>
  <c r="U246" i="11"/>
  <c r="V246" i="11"/>
  <c r="W246" i="11"/>
  <c r="AA246" i="11"/>
  <c r="O247" i="11"/>
  <c r="Q247" i="11"/>
  <c r="S247" i="11"/>
  <c r="U247" i="11"/>
  <c r="W247" i="11"/>
  <c r="AA247" i="11"/>
  <c r="O248" i="11"/>
  <c r="Q248" i="11"/>
  <c r="R248" i="11"/>
  <c r="S248" i="11"/>
  <c r="U248" i="11"/>
  <c r="V248" i="11"/>
  <c r="W248" i="11"/>
  <c r="AA248" i="11"/>
  <c r="O249" i="11"/>
  <c r="Q249" i="11"/>
  <c r="R249" i="11"/>
  <c r="S249" i="11"/>
  <c r="U249" i="11"/>
  <c r="V249" i="11"/>
  <c r="W249" i="11"/>
  <c r="AA249" i="11"/>
  <c r="O250" i="11"/>
  <c r="Q250" i="11"/>
  <c r="R250" i="11"/>
  <c r="S250" i="11"/>
  <c r="U250" i="11"/>
  <c r="V250" i="11"/>
  <c r="W250" i="11"/>
  <c r="AA250" i="11"/>
  <c r="O251" i="11"/>
  <c r="Q251" i="11"/>
  <c r="R251" i="11"/>
  <c r="S251" i="11"/>
  <c r="U251" i="11"/>
  <c r="V251" i="11"/>
  <c r="W251" i="11"/>
  <c r="AA251" i="11"/>
  <c r="O252" i="11"/>
  <c r="Q252" i="11"/>
  <c r="R252" i="11"/>
  <c r="S252" i="11"/>
  <c r="U252" i="11"/>
  <c r="V252" i="11"/>
  <c r="W252" i="11"/>
  <c r="AA252" i="11"/>
  <c r="O253" i="11"/>
  <c r="Q253" i="11"/>
  <c r="R253" i="11"/>
  <c r="S253" i="11"/>
  <c r="U253" i="11"/>
  <c r="V253" i="11"/>
  <c r="W253" i="11"/>
  <c r="AA253" i="11"/>
  <c r="O254" i="11"/>
  <c r="Q254" i="11"/>
  <c r="R254" i="11"/>
  <c r="S254" i="11"/>
  <c r="U254" i="11"/>
  <c r="V254" i="11"/>
  <c r="W254" i="11"/>
  <c r="AA254" i="11"/>
  <c r="AA255" i="11"/>
  <c r="AA256" i="11"/>
  <c r="O257" i="11"/>
  <c r="P257" i="11"/>
  <c r="Q257" i="11"/>
  <c r="R257" i="11"/>
  <c r="S257" i="11"/>
  <c r="T257" i="11"/>
  <c r="U257" i="11"/>
  <c r="V257" i="11"/>
  <c r="W257" i="11"/>
  <c r="AA257" i="11"/>
  <c r="O258" i="11"/>
  <c r="Q258" i="11"/>
  <c r="R258" i="11"/>
  <c r="S258" i="11"/>
  <c r="U258" i="11"/>
  <c r="V258" i="11"/>
  <c r="W258" i="11"/>
  <c r="AA258" i="11"/>
  <c r="O259" i="11"/>
  <c r="Q259" i="11"/>
  <c r="R259" i="11"/>
  <c r="S259" i="11"/>
  <c r="U259" i="11"/>
  <c r="V259" i="11"/>
  <c r="W259" i="11"/>
  <c r="AA259" i="11"/>
  <c r="O260" i="11"/>
  <c r="Q260" i="11"/>
  <c r="R260" i="11"/>
  <c r="S260" i="11"/>
  <c r="U260" i="11"/>
  <c r="V260" i="11"/>
  <c r="W260" i="11"/>
  <c r="AA260" i="11"/>
  <c r="O261" i="11"/>
  <c r="Q261" i="11"/>
  <c r="R261" i="11"/>
  <c r="S261" i="11"/>
  <c r="U261" i="11"/>
  <c r="V261" i="11"/>
  <c r="W261" i="11"/>
  <c r="AA261" i="11"/>
  <c r="AA262" i="11"/>
  <c r="O263" i="11"/>
  <c r="P263" i="11"/>
  <c r="Q263" i="11"/>
  <c r="R263" i="11"/>
  <c r="S263" i="11"/>
  <c r="T263" i="11"/>
  <c r="U263" i="11"/>
  <c r="V263" i="11"/>
  <c r="W263" i="11"/>
  <c r="AA263" i="11"/>
  <c r="AA264" i="11"/>
  <c r="AA265" i="11"/>
  <c r="AA266" i="11"/>
  <c r="AA267" i="11"/>
  <c r="O268" i="11"/>
  <c r="P268" i="11"/>
  <c r="Q268" i="11"/>
  <c r="R268" i="11"/>
  <c r="S268" i="11"/>
  <c r="T268" i="11"/>
  <c r="U268" i="11"/>
  <c r="V268" i="11"/>
  <c r="W268" i="11"/>
  <c r="AA268" i="11"/>
  <c r="O269" i="11"/>
  <c r="Q269" i="11"/>
  <c r="R269" i="11"/>
  <c r="S269" i="11"/>
  <c r="U269" i="11"/>
  <c r="V269" i="11"/>
  <c r="W269" i="11"/>
  <c r="AA269" i="11"/>
  <c r="O270" i="11"/>
  <c r="Q270" i="11"/>
  <c r="R270" i="11"/>
  <c r="S270" i="11"/>
  <c r="U270" i="11"/>
  <c r="V270" i="11"/>
  <c r="W270" i="11"/>
  <c r="AA270" i="11"/>
  <c r="O271" i="11"/>
  <c r="P271" i="11"/>
  <c r="Q271" i="11"/>
  <c r="R271" i="11"/>
  <c r="S271" i="11"/>
  <c r="U271" i="11"/>
  <c r="V271" i="11"/>
  <c r="W271" i="11"/>
  <c r="AA271" i="11"/>
  <c r="O272" i="11"/>
  <c r="P272" i="11"/>
  <c r="Q272" i="11"/>
  <c r="R272" i="11"/>
  <c r="S272" i="11"/>
  <c r="T272" i="11"/>
  <c r="U272" i="11"/>
  <c r="V272" i="11"/>
  <c r="W272" i="11"/>
  <c r="AA272" i="11"/>
  <c r="O273" i="11"/>
  <c r="P273" i="11"/>
  <c r="Q273" i="11"/>
  <c r="R273" i="11"/>
  <c r="S273" i="11"/>
  <c r="T273" i="11"/>
  <c r="U273" i="11"/>
  <c r="V273" i="11"/>
  <c r="W273" i="11"/>
  <c r="AA273" i="11"/>
  <c r="AA274" i="11"/>
  <c r="O275" i="11"/>
  <c r="P275" i="11"/>
  <c r="Q275" i="11"/>
  <c r="R275" i="11"/>
  <c r="S275" i="11"/>
  <c r="T275" i="11"/>
  <c r="U275" i="11"/>
  <c r="V275" i="11"/>
  <c r="W275" i="11"/>
  <c r="AA275" i="11"/>
  <c r="O276" i="11"/>
  <c r="P276" i="11"/>
  <c r="Q276" i="11"/>
  <c r="R276" i="11"/>
  <c r="S276" i="11"/>
  <c r="T276" i="11"/>
  <c r="U276" i="11"/>
  <c r="V276" i="11"/>
  <c r="W276" i="11"/>
  <c r="AA276" i="11"/>
  <c r="O277" i="11"/>
  <c r="Q277" i="11"/>
  <c r="R277" i="11"/>
  <c r="S277" i="11"/>
  <c r="U277" i="11"/>
  <c r="V277" i="11"/>
  <c r="W277" i="11"/>
  <c r="AA277" i="11"/>
  <c r="O278" i="11"/>
  <c r="Q278" i="11"/>
  <c r="R278" i="11"/>
  <c r="S278" i="11"/>
  <c r="U278" i="11"/>
  <c r="V278" i="11"/>
  <c r="W278" i="11"/>
  <c r="AA278" i="11"/>
  <c r="O279" i="11"/>
  <c r="Q279" i="11"/>
  <c r="R279" i="11"/>
  <c r="S279" i="11"/>
  <c r="U279" i="11"/>
  <c r="V279" i="11"/>
  <c r="W279" i="11"/>
  <c r="AA279" i="11"/>
  <c r="O280" i="11"/>
  <c r="Q280" i="11"/>
  <c r="R280" i="11"/>
  <c r="S280" i="11"/>
  <c r="U280" i="11"/>
  <c r="V280" i="11"/>
  <c r="W280" i="11"/>
  <c r="AA280" i="11"/>
  <c r="AA281" i="11"/>
  <c r="O282" i="11"/>
  <c r="P282" i="11"/>
  <c r="Q282" i="11"/>
  <c r="R282" i="11"/>
  <c r="S282" i="11"/>
  <c r="T282" i="11"/>
  <c r="U282" i="11"/>
  <c r="V282" i="11"/>
  <c r="W282" i="11"/>
  <c r="AA282" i="11"/>
  <c r="O283" i="11"/>
  <c r="P283" i="11"/>
  <c r="Q283" i="11"/>
  <c r="R283" i="11"/>
  <c r="S283" i="11"/>
  <c r="T283" i="11"/>
  <c r="U283" i="11"/>
  <c r="V283" i="11"/>
  <c r="W283" i="11"/>
  <c r="AA283" i="11"/>
  <c r="O284" i="11"/>
  <c r="Q284" i="11"/>
  <c r="R284" i="11"/>
  <c r="S284" i="11"/>
  <c r="U284" i="11"/>
  <c r="V284" i="11"/>
  <c r="W284" i="11"/>
  <c r="AA284" i="11"/>
  <c r="O285" i="11"/>
  <c r="Q285" i="11"/>
  <c r="R285" i="11"/>
  <c r="S285" i="11"/>
  <c r="U285" i="11"/>
  <c r="V285" i="11"/>
  <c r="W285" i="11"/>
  <c r="AA285" i="11"/>
  <c r="O286" i="11"/>
  <c r="Q286" i="11"/>
  <c r="R286" i="11"/>
  <c r="S286" i="11"/>
  <c r="U286" i="11"/>
  <c r="V286" i="11"/>
  <c r="W286" i="11"/>
  <c r="AA286" i="11"/>
  <c r="O287" i="11"/>
  <c r="P287" i="11"/>
  <c r="Q287" i="11"/>
  <c r="R287" i="11"/>
  <c r="S287" i="11"/>
  <c r="T287" i="11"/>
  <c r="U287" i="11"/>
  <c r="V287" i="11"/>
  <c r="W287" i="11"/>
  <c r="AA287" i="11"/>
  <c r="O288" i="11"/>
  <c r="Q288" i="11"/>
  <c r="S288" i="11"/>
  <c r="U288" i="11"/>
  <c r="W288" i="11"/>
  <c r="AA288" i="11"/>
  <c r="O289" i="11"/>
  <c r="Q289" i="11"/>
  <c r="R289" i="11"/>
  <c r="S289" i="11"/>
  <c r="U289" i="11"/>
  <c r="V289" i="11"/>
  <c r="W289" i="11"/>
  <c r="AA289" i="11"/>
  <c r="O290" i="11"/>
  <c r="Q290" i="11"/>
  <c r="R290" i="11"/>
  <c r="S290" i="11"/>
  <c r="U290" i="11"/>
  <c r="V290" i="11"/>
  <c r="W290" i="11"/>
  <c r="AA290" i="11"/>
  <c r="O291" i="11"/>
  <c r="Q291" i="11"/>
  <c r="R291" i="11"/>
  <c r="S291" i="11"/>
  <c r="U291" i="11"/>
  <c r="V291" i="11"/>
  <c r="W291" i="11"/>
  <c r="AA291" i="11"/>
  <c r="O292" i="11"/>
  <c r="Q292" i="11"/>
  <c r="R292" i="11"/>
  <c r="S292" i="11"/>
  <c r="U292" i="11"/>
  <c r="V292" i="11"/>
  <c r="W292" i="11"/>
  <c r="AA292" i="11"/>
  <c r="O293" i="11"/>
  <c r="Q293" i="11"/>
  <c r="R293" i="11"/>
  <c r="S293" i="11"/>
  <c r="U293" i="11"/>
  <c r="V293" i="11"/>
  <c r="W293" i="11"/>
  <c r="AA293" i="11"/>
  <c r="O294" i="11"/>
  <c r="Q294" i="11"/>
  <c r="R294" i="11"/>
  <c r="S294" i="11"/>
  <c r="U294" i="11"/>
  <c r="V294" i="11"/>
  <c r="W294" i="11"/>
  <c r="AA294" i="11"/>
  <c r="O295" i="11"/>
  <c r="Q295" i="11"/>
  <c r="R295" i="11"/>
  <c r="S295" i="11"/>
  <c r="U295" i="11"/>
  <c r="V295" i="11"/>
  <c r="W295" i="11"/>
  <c r="AA295" i="11"/>
  <c r="AA296" i="11"/>
  <c r="AA297" i="11"/>
  <c r="AA298" i="11"/>
  <c r="O299" i="11"/>
  <c r="P299" i="11"/>
  <c r="Q299" i="11"/>
  <c r="R299" i="11"/>
  <c r="S299" i="11"/>
  <c r="T299" i="11"/>
  <c r="U299" i="11"/>
  <c r="V299" i="11"/>
  <c r="W299" i="11"/>
  <c r="AA299" i="11"/>
  <c r="AA300" i="11"/>
  <c r="AA301" i="11"/>
  <c r="AA302" i="11"/>
  <c r="AA303" i="11"/>
  <c r="O304" i="11"/>
  <c r="P304" i="11"/>
  <c r="Q304" i="11"/>
  <c r="R304" i="11"/>
  <c r="S304" i="11"/>
  <c r="T304" i="11"/>
  <c r="U304" i="11"/>
  <c r="V304" i="11"/>
  <c r="W304" i="11"/>
  <c r="AA304" i="11"/>
  <c r="O305" i="11"/>
  <c r="Q305" i="11"/>
  <c r="R305" i="11"/>
  <c r="S305" i="11"/>
  <c r="U305" i="11"/>
  <c r="V305" i="11"/>
  <c r="W305" i="11"/>
  <c r="AA305" i="11"/>
  <c r="O306" i="11"/>
  <c r="Q306" i="11"/>
  <c r="R306" i="11"/>
  <c r="S306" i="11"/>
  <c r="U306" i="11"/>
  <c r="V306" i="11"/>
  <c r="W306" i="11"/>
  <c r="AA306" i="11"/>
  <c r="O307" i="11"/>
  <c r="P307" i="11"/>
  <c r="Q307" i="11"/>
  <c r="R307" i="11"/>
  <c r="S307" i="11"/>
  <c r="U307" i="11"/>
  <c r="V307" i="11"/>
  <c r="W307" i="11"/>
  <c r="AA307" i="11"/>
  <c r="O308" i="11"/>
  <c r="P308" i="11"/>
  <c r="Q308" i="11"/>
  <c r="R308" i="11"/>
  <c r="S308" i="11"/>
  <c r="T308" i="11"/>
  <c r="U308" i="11"/>
  <c r="V308" i="11"/>
  <c r="W308" i="11"/>
  <c r="AA308" i="11"/>
  <c r="O309" i="11"/>
  <c r="P309" i="11"/>
  <c r="Q309" i="11"/>
  <c r="R309" i="11"/>
  <c r="S309" i="11"/>
  <c r="T309" i="11"/>
  <c r="U309" i="11"/>
  <c r="V309" i="11"/>
  <c r="W309" i="11"/>
  <c r="AA309" i="11"/>
  <c r="O310" i="11"/>
  <c r="P310" i="11"/>
  <c r="Q310" i="11"/>
  <c r="R310" i="11"/>
  <c r="S310" i="11"/>
  <c r="T310" i="11"/>
  <c r="U310" i="11"/>
  <c r="V310" i="11"/>
  <c r="W310" i="11"/>
  <c r="AA310" i="11"/>
  <c r="O311" i="11"/>
  <c r="P311" i="11"/>
  <c r="Q311" i="11"/>
  <c r="R311" i="11"/>
  <c r="S311" i="11"/>
  <c r="T311" i="11"/>
  <c r="U311" i="11"/>
  <c r="V311" i="11"/>
  <c r="W311" i="11"/>
  <c r="AA311" i="11"/>
  <c r="O312" i="11"/>
  <c r="Q312" i="11"/>
  <c r="R312" i="11"/>
  <c r="S312" i="11"/>
  <c r="U312" i="11"/>
  <c r="V312" i="11"/>
  <c r="W312" i="11"/>
  <c r="AA312" i="11"/>
  <c r="O313" i="11"/>
  <c r="Q313" i="11"/>
  <c r="R313" i="11"/>
  <c r="S313" i="11"/>
  <c r="U313" i="11"/>
  <c r="V313" i="11"/>
  <c r="W313" i="11"/>
  <c r="AA313" i="11"/>
  <c r="O314" i="11"/>
  <c r="Q314" i="11"/>
  <c r="R314" i="11"/>
  <c r="S314" i="11"/>
  <c r="U314" i="11"/>
  <c r="V314" i="11"/>
  <c r="W314" i="11"/>
  <c r="AA314" i="11"/>
  <c r="O315" i="11"/>
  <c r="Q315" i="11"/>
  <c r="R315" i="11"/>
  <c r="S315" i="11"/>
  <c r="U315" i="11"/>
  <c r="V315" i="11"/>
  <c r="W315" i="11"/>
  <c r="AA315" i="11"/>
  <c r="AA316" i="11"/>
  <c r="O317" i="11"/>
  <c r="P317" i="11"/>
  <c r="Q317" i="11"/>
  <c r="R317" i="11"/>
  <c r="S317" i="11"/>
  <c r="T317" i="11"/>
  <c r="U317" i="11"/>
  <c r="V317" i="11"/>
  <c r="W317" i="11"/>
  <c r="AA317" i="11"/>
  <c r="O318" i="11"/>
  <c r="P318" i="11"/>
  <c r="Q318" i="11"/>
  <c r="R318" i="11"/>
  <c r="S318" i="11"/>
  <c r="T318" i="11"/>
  <c r="U318" i="11"/>
  <c r="V318" i="11"/>
  <c r="W318" i="11"/>
  <c r="AA318" i="11"/>
  <c r="O319" i="11"/>
  <c r="Q319" i="11"/>
  <c r="R319" i="11"/>
  <c r="S319" i="11"/>
  <c r="U319" i="11"/>
  <c r="V319" i="11"/>
  <c r="W319" i="11"/>
  <c r="AA319" i="11"/>
  <c r="O320" i="11"/>
  <c r="Q320" i="11"/>
  <c r="R320" i="11"/>
  <c r="S320" i="11"/>
  <c r="U320" i="11"/>
  <c r="V320" i="11"/>
  <c r="W320" i="11"/>
  <c r="AA320" i="11"/>
  <c r="O321" i="11"/>
  <c r="Q321" i="11"/>
  <c r="R321" i="11"/>
  <c r="S321" i="11"/>
  <c r="U321" i="11"/>
  <c r="V321" i="11"/>
  <c r="W321" i="11"/>
  <c r="AA321" i="11"/>
  <c r="O322" i="11"/>
  <c r="Q322" i="11"/>
  <c r="R322" i="11"/>
  <c r="S322" i="11"/>
  <c r="U322" i="11"/>
  <c r="V322" i="11"/>
  <c r="W322" i="11"/>
  <c r="AA322" i="11"/>
  <c r="AA323" i="11"/>
  <c r="O324" i="11"/>
  <c r="P324" i="11"/>
  <c r="Q324" i="11"/>
  <c r="R324" i="11"/>
  <c r="S324" i="11"/>
  <c r="T324" i="11"/>
  <c r="U324" i="11"/>
  <c r="V324" i="11"/>
  <c r="W324" i="11"/>
  <c r="AA324" i="11"/>
  <c r="O325" i="11"/>
  <c r="P325" i="11"/>
  <c r="Q325" i="11"/>
  <c r="R325" i="11"/>
  <c r="S325" i="11"/>
  <c r="T325" i="11"/>
  <c r="U325" i="11"/>
  <c r="V325" i="11"/>
  <c r="W325" i="11"/>
  <c r="AA325" i="11"/>
  <c r="O326" i="11"/>
  <c r="Q326" i="11"/>
  <c r="R326" i="11"/>
  <c r="S326" i="11"/>
  <c r="U326" i="11"/>
  <c r="V326" i="11"/>
  <c r="W326" i="11"/>
  <c r="AA326" i="11"/>
  <c r="O327" i="11"/>
  <c r="Q327" i="11"/>
  <c r="R327" i="11"/>
  <c r="S327" i="11"/>
  <c r="U327" i="11"/>
  <c r="V327" i="11"/>
  <c r="W327" i="11"/>
  <c r="AA327" i="11"/>
  <c r="O328" i="11"/>
  <c r="Q328" i="11"/>
  <c r="R328" i="11"/>
  <c r="S328" i="11"/>
  <c r="U328" i="11"/>
  <c r="V328" i="11"/>
  <c r="W328" i="11"/>
  <c r="AA328" i="11"/>
  <c r="O329" i="11"/>
  <c r="P329" i="11"/>
  <c r="Q329" i="11"/>
  <c r="R329" i="11"/>
  <c r="S329" i="11"/>
  <c r="T329" i="11"/>
  <c r="U329" i="11"/>
  <c r="V329" i="11"/>
  <c r="W329" i="11"/>
  <c r="AA329" i="11"/>
  <c r="O330" i="11"/>
  <c r="Q330" i="11"/>
  <c r="S330" i="11"/>
  <c r="U330" i="11"/>
  <c r="W330" i="11"/>
  <c r="AA330" i="11"/>
  <c r="O331" i="11"/>
  <c r="Q331" i="11"/>
  <c r="R331" i="11"/>
  <c r="S331" i="11"/>
  <c r="U331" i="11"/>
  <c r="V331" i="11"/>
  <c r="W331" i="11"/>
  <c r="AA331" i="11"/>
  <c r="O332" i="11"/>
  <c r="Q332" i="11"/>
  <c r="R332" i="11"/>
  <c r="S332" i="11"/>
  <c r="U332" i="11"/>
  <c r="V332" i="11"/>
  <c r="W332" i="11"/>
  <c r="AA332" i="11"/>
  <c r="O333" i="11"/>
  <c r="Q333" i="11"/>
  <c r="R333" i="11"/>
  <c r="S333" i="11"/>
  <c r="U333" i="11"/>
  <c r="V333" i="11"/>
  <c r="W333" i="11"/>
  <c r="AA333" i="11"/>
  <c r="O334" i="11"/>
  <c r="Q334" i="11"/>
  <c r="R334" i="11"/>
  <c r="S334" i="11"/>
  <c r="U334" i="11"/>
  <c r="V334" i="11"/>
  <c r="W334" i="11"/>
  <c r="AA334" i="11"/>
  <c r="O335" i="11"/>
  <c r="Q335" i="11"/>
  <c r="R335" i="11"/>
  <c r="S335" i="11"/>
  <c r="U335" i="11"/>
  <c r="V335" i="11"/>
  <c r="W335" i="11"/>
  <c r="AA335" i="11"/>
  <c r="O336" i="11"/>
  <c r="Q336" i="11"/>
  <c r="R336" i="11"/>
  <c r="S336" i="11"/>
  <c r="U336" i="11"/>
  <c r="V336" i="11"/>
  <c r="W336" i="11"/>
  <c r="AA336" i="11"/>
  <c r="O337" i="11"/>
  <c r="Q337" i="11"/>
  <c r="R337" i="11"/>
  <c r="S337" i="11"/>
  <c r="U337" i="11"/>
  <c r="V337" i="11"/>
  <c r="W337" i="11"/>
  <c r="AA337" i="11"/>
  <c r="AA338" i="11"/>
  <c r="AA339" i="11"/>
  <c r="AA340" i="11"/>
  <c r="O341" i="11"/>
  <c r="P341" i="11"/>
  <c r="Q341" i="11"/>
  <c r="R341" i="11"/>
  <c r="S341" i="11"/>
  <c r="T341" i="11"/>
  <c r="U341" i="11"/>
  <c r="V341" i="11"/>
  <c r="W341" i="11"/>
  <c r="AA341" i="11"/>
  <c r="AA342" i="11"/>
  <c r="AA343" i="11"/>
  <c r="AA344" i="11"/>
  <c r="AA345" i="11"/>
  <c r="O346" i="11"/>
  <c r="P346" i="11"/>
  <c r="Q346" i="11"/>
  <c r="R346" i="11"/>
  <c r="S346" i="11"/>
  <c r="T346" i="11"/>
  <c r="U346" i="11"/>
  <c r="V346" i="11"/>
  <c r="W346" i="11"/>
  <c r="AA346" i="11"/>
  <c r="O347" i="11"/>
  <c r="Q347" i="11"/>
  <c r="R347" i="11"/>
  <c r="S347" i="11"/>
  <c r="U347" i="11"/>
  <c r="V347" i="11"/>
  <c r="W347" i="11"/>
  <c r="AA347" i="11"/>
  <c r="O348" i="11"/>
  <c r="Q348" i="11"/>
  <c r="R348" i="11"/>
  <c r="S348" i="11"/>
  <c r="U348" i="11"/>
  <c r="V348" i="11"/>
  <c r="W348" i="11"/>
  <c r="AA348" i="11"/>
  <c r="O349" i="11"/>
  <c r="P349" i="11"/>
  <c r="Q349" i="11"/>
  <c r="R349" i="11"/>
  <c r="S349" i="11"/>
  <c r="U349" i="11"/>
  <c r="V349" i="11"/>
  <c r="W349" i="11"/>
  <c r="AA349" i="11"/>
  <c r="O350" i="11"/>
  <c r="P350" i="11"/>
  <c r="Q350" i="11"/>
  <c r="R350" i="11"/>
  <c r="S350" i="11"/>
  <c r="T350" i="11"/>
  <c r="U350" i="11"/>
  <c r="V350" i="11"/>
  <c r="W350" i="11"/>
  <c r="AA350" i="11"/>
  <c r="O351" i="11"/>
  <c r="P351" i="11"/>
  <c r="Q351" i="11"/>
  <c r="R351" i="11"/>
  <c r="S351" i="11"/>
  <c r="T351" i="11"/>
  <c r="U351" i="11"/>
  <c r="V351" i="11"/>
  <c r="W351" i="11"/>
  <c r="AA351" i="11"/>
  <c r="O352" i="11"/>
  <c r="P352" i="11"/>
  <c r="Q352" i="11"/>
  <c r="R352" i="11"/>
  <c r="S352" i="11"/>
  <c r="T352" i="11"/>
  <c r="U352" i="11"/>
  <c r="V352" i="11"/>
  <c r="W352" i="11"/>
  <c r="AA352" i="11"/>
  <c r="O353" i="11"/>
  <c r="P353" i="11"/>
  <c r="Q353" i="11"/>
  <c r="R353" i="11"/>
  <c r="S353" i="11"/>
  <c r="T353" i="11"/>
  <c r="U353" i="11"/>
  <c r="V353" i="11"/>
  <c r="W353" i="11"/>
  <c r="AA353" i="11"/>
  <c r="O354" i="11"/>
  <c r="Q354" i="11"/>
  <c r="S354" i="11"/>
  <c r="U354" i="11"/>
  <c r="W354" i="11"/>
  <c r="AA354" i="11"/>
  <c r="O355" i="11"/>
  <c r="Q355" i="11"/>
  <c r="R355" i="11"/>
  <c r="S355" i="11"/>
  <c r="U355" i="11"/>
  <c r="V355" i="11"/>
  <c r="W355" i="11"/>
  <c r="AA355" i="11"/>
  <c r="O356" i="11"/>
  <c r="Q356" i="11"/>
  <c r="R356" i="11"/>
  <c r="S356" i="11"/>
  <c r="U356" i="11"/>
  <c r="V356" i="11"/>
  <c r="W356" i="11"/>
  <c r="AA356" i="11"/>
  <c r="O357" i="11"/>
  <c r="Q357" i="11"/>
  <c r="R357" i="11"/>
  <c r="S357" i="11"/>
  <c r="U357" i="11"/>
  <c r="V357" i="11"/>
  <c r="W357" i="11"/>
  <c r="AA357" i="11"/>
  <c r="O358" i="11"/>
  <c r="Q358" i="11"/>
  <c r="R358" i="11"/>
  <c r="S358" i="11"/>
  <c r="U358" i="11"/>
  <c r="V358" i="11"/>
  <c r="W358" i="11"/>
  <c r="AA358" i="11"/>
  <c r="AA359" i="11"/>
  <c r="O360" i="11"/>
  <c r="P360" i="11"/>
  <c r="Q360" i="11"/>
  <c r="R360" i="11"/>
  <c r="S360" i="11"/>
  <c r="T360" i="11"/>
  <c r="U360" i="11"/>
  <c r="V360" i="11"/>
  <c r="W360" i="11"/>
  <c r="AA360" i="11"/>
  <c r="O361" i="11"/>
  <c r="P361" i="11"/>
  <c r="Q361" i="11"/>
  <c r="R361" i="11"/>
  <c r="S361" i="11"/>
  <c r="T361" i="11"/>
  <c r="U361" i="11"/>
  <c r="V361" i="11"/>
  <c r="W361" i="11"/>
  <c r="AA361" i="11"/>
  <c r="O362" i="11"/>
  <c r="Q362" i="11"/>
  <c r="R362" i="11"/>
  <c r="S362" i="11"/>
  <c r="U362" i="11"/>
  <c r="V362" i="11"/>
  <c r="W362" i="11"/>
  <c r="AA362" i="11"/>
  <c r="O363" i="11"/>
  <c r="Q363" i="11"/>
  <c r="R363" i="11"/>
  <c r="S363" i="11"/>
  <c r="U363" i="11"/>
  <c r="V363" i="11"/>
  <c r="W363" i="11"/>
  <c r="AA363" i="11"/>
  <c r="O364" i="11"/>
  <c r="Q364" i="11"/>
  <c r="R364" i="11"/>
  <c r="S364" i="11"/>
  <c r="U364" i="11"/>
  <c r="V364" i="11"/>
  <c r="W364" i="11"/>
  <c r="AA364" i="11"/>
  <c r="O365" i="11"/>
  <c r="Q365" i="11"/>
  <c r="R365" i="11"/>
  <c r="S365" i="11"/>
  <c r="U365" i="11"/>
  <c r="V365" i="11"/>
  <c r="W365" i="11"/>
  <c r="AA365" i="11"/>
  <c r="AA366" i="11"/>
  <c r="O367" i="11"/>
  <c r="P367" i="11"/>
  <c r="Q367" i="11"/>
  <c r="R367" i="11"/>
  <c r="S367" i="11"/>
  <c r="T367" i="11"/>
  <c r="U367" i="11"/>
  <c r="V367" i="11"/>
  <c r="W367" i="11"/>
  <c r="AA367" i="11"/>
  <c r="O368" i="11"/>
  <c r="P368" i="11"/>
  <c r="Q368" i="11"/>
  <c r="R368" i="11"/>
  <c r="S368" i="11"/>
  <c r="T368" i="11"/>
  <c r="U368" i="11"/>
  <c r="V368" i="11"/>
  <c r="W368" i="11"/>
  <c r="AA368" i="11"/>
  <c r="O369" i="11"/>
  <c r="Q369" i="11"/>
  <c r="R369" i="11"/>
  <c r="S369" i="11"/>
  <c r="U369" i="11"/>
  <c r="V369" i="11"/>
  <c r="W369" i="11"/>
  <c r="AA369" i="11"/>
  <c r="O370" i="11"/>
  <c r="Q370" i="11"/>
  <c r="R370" i="11"/>
  <c r="S370" i="11"/>
  <c r="U370" i="11"/>
  <c r="V370" i="11"/>
  <c r="W370" i="11"/>
  <c r="AA370" i="11"/>
  <c r="O371" i="11"/>
  <c r="Q371" i="11"/>
  <c r="R371" i="11"/>
  <c r="S371" i="11"/>
  <c r="U371" i="11"/>
  <c r="V371" i="11"/>
  <c r="W371" i="11"/>
  <c r="AA371" i="11"/>
  <c r="O372" i="11"/>
  <c r="P372" i="11"/>
  <c r="Q372" i="11"/>
  <c r="R372" i="11"/>
  <c r="S372" i="11"/>
  <c r="T372" i="11"/>
  <c r="U372" i="11"/>
  <c r="V372" i="11"/>
  <c r="W372" i="11"/>
  <c r="AA372" i="11"/>
  <c r="O373" i="11"/>
  <c r="Q373" i="11"/>
  <c r="S373" i="11"/>
  <c r="U373" i="11"/>
  <c r="W373" i="11"/>
  <c r="AA373" i="11"/>
  <c r="O374" i="11"/>
  <c r="Q374" i="11"/>
  <c r="R374" i="11"/>
  <c r="S374" i="11"/>
  <c r="U374" i="11"/>
  <c r="V374" i="11"/>
  <c r="W374" i="11"/>
  <c r="AA374" i="11"/>
  <c r="O375" i="11"/>
  <c r="Q375" i="11"/>
  <c r="R375" i="11"/>
  <c r="S375" i="11"/>
  <c r="U375" i="11"/>
  <c r="V375" i="11"/>
  <c r="W375" i="11"/>
  <c r="AA375" i="11"/>
  <c r="O376" i="11"/>
  <c r="Q376" i="11"/>
  <c r="R376" i="11"/>
  <c r="S376" i="11"/>
  <c r="U376" i="11"/>
  <c r="V376" i="11"/>
  <c r="W376" i="11"/>
  <c r="AA376" i="11"/>
  <c r="O377" i="11"/>
  <c r="Q377" i="11"/>
  <c r="R377" i="11"/>
  <c r="S377" i="11"/>
  <c r="U377" i="11"/>
  <c r="V377" i="11"/>
  <c r="W377" i="11"/>
  <c r="AA377" i="11"/>
  <c r="O378" i="11"/>
  <c r="Q378" i="11"/>
  <c r="R378" i="11"/>
  <c r="S378" i="11"/>
  <c r="U378" i="11"/>
  <c r="V378" i="11"/>
  <c r="W378" i="11"/>
  <c r="AA378" i="11"/>
  <c r="O379" i="11"/>
  <c r="Q379" i="11"/>
  <c r="R379" i="11"/>
  <c r="S379" i="11"/>
  <c r="U379" i="11"/>
  <c r="V379" i="11"/>
  <c r="W379" i="11"/>
  <c r="AA379" i="11"/>
  <c r="O380" i="11"/>
  <c r="Q380" i="11"/>
  <c r="R380" i="11"/>
  <c r="S380" i="11"/>
  <c r="U380" i="11"/>
  <c r="V380" i="11"/>
  <c r="W380" i="11"/>
  <c r="AA380" i="11"/>
  <c r="AA381" i="11"/>
  <c r="AA382" i="11"/>
  <c r="AA383" i="11"/>
  <c r="O384" i="11"/>
  <c r="P384" i="11"/>
  <c r="Q384" i="11"/>
  <c r="R384" i="11"/>
  <c r="S384" i="11"/>
  <c r="T384" i="11"/>
  <c r="U384" i="11"/>
  <c r="V384" i="11"/>
  <c r="W384" i="11"/>
  <c r="AA384" i="11"/>
  <c r="O385" i="11"/>
  <c r="P385" i="11"/>
  <c r="Q385" i="11"/>
  <c r="R385" i="11"/>
  <c r="S385" i="11"/>
  <c r="T385" i="11"/>
  <c r="U385" i="11"/>
  <c r="V385" i="11"/>
  <c r="W385" i="11"/>
  <c r="AA385" i="11"/>
  <c r="AA386" i="11"/>
  <c r="AA387" i="11"/>
  <c r="AA388" i="11"/>
  <c r="AA389" i="11"/>
  <c r="O390" i="11"/>
  <c r="P390" i="11"/>
  <c r="Q390" i="11"/>
  <c r="R390" i="11"/>
  <c r="S390" i="11"/>
  <c r="T390" i="11"/>
  <c r="U390" i="11"/>
  <c r="V390" i="11"/>
  <c r="W390" i="11"/>
  <c r="AA390" i="11"/>
  <c r="O391" i="11"/>
  <c r="Q391" i="11"/>
  <c r="R391" i="11"/>
  <c r="S391" i="11"/>
  <c r="U391" i="11"/>
  <c r="V391" i="11"/>
  <c r="W391" i="11"/>
  <c r="AA391" i="11"/>
  <c r="O392" i="11"/>
  <c r="Q392" i="11"/>
  <c r="R392" i="11"/>
  <c r="S392" i="11"/>
  <c r="U392" i="11"/>
  <c r="V392" i="11"/>
  <c r="W392" i="11"/>
  <c r="AA392" i="11"/>
  <c r="O393" i="11"/>
  <c r="P393" i="11"/>
  <c r="Q393" i="11"/>
  <c r="R393" i="11"/>
  <c r="S393" i="11"/>
  <c r="U393" i="11"/>
  <c r="V393" i="11"/>
  <c r="W393" i="11"/>
  <c r="AA393" i="11"/>
  <c r="O394" i="11"/>
  <c r="P394" i="11"/>
  <c r="Q394" i="11"/>
  <c r="R394" i="11"/>
  <c r="S394" i="11"/>
  <c r="T394" i="11"/>
  <c r="U394" i="11"/>
  <c r="V394" i="11"/>
  <c r="W394" i="11"/>
  <c r="AA394" i="11"/>
  <c r="O395" i="11"/>
  <c r="P395" i="11"/>
  <c r="Q395" i="11"/>
  <c r="R395" i="11"/>
  <c r="S395" i="11"/>
  <c r="T395" i="11"/>
  <c r="U395" i="11"/>
  <c r="V395" i="11"/>
  <c r="W395" i="11"/>
  <c r="AA395" i="11"/>
  <c r="O396" i="11"/>
  <c r="P396" i="11"/>
  <c r="Q396" i="11"/>
  <c r="R396" i="11"/>
  <c r="S396" i="11"/>
  <c r="T396" i="11"/>
  <c r="U396" i="11"/>
  <c r="V396" i="11"/>
  <c r="W396" i="11"/>
  <c r="AA396" i="11"/>
  <c r="AA397" i="11"/>
  <c r="AA398" i="11"/>
  <c r="AA399" i="11"/>
  <c r="AA400" i="11"/>
  <c r="AA401" i="11"/>
  <c r="AA402" i="11"/>
  <c r="AA403" i="11"/>
  <c r="AA404" i="11"/>
  <c r="AA405" i="11"/>
  <c r="O406" i="11"/>
  <c r="P406" i="11"/>
  <c r="Q406" i="11"/>
  <c r="R406" i="11"/>
  <c r="S406" i="11"/>
  <c r="U406" i="11"/>
  <c r="V406" i="11"/>
  <c r="W406" i="11"/>
  <c r="AA406" i="11"/>
  <c r="P407" i="11"/>
  <c r="Q407" i="11"/>
  <c r="R407" i="11"/>
  <c r="S407" i="11"/>
  <c r="T407" i="11"/>
  <c r="U407" i="11"/>
  <c r="V407" i="11"/>
  <c r="W407" i="11"/>
  <c r="AA407" i="11"/>
  <c r="O408" i="11"/>
  <c r="P408" i="11"/>
  <c r="Q408" i="11"/>
  <c r="R408" i="11"/>
  <c r="S408" i="11"/>
  <c r="T408" i="11"/>
  <c r="U408" i="11"/>
  <c r="V408" i="11"/>
  <c r="W408" i="11"/>
  <c r="AA408" i="11"/>
  <c r="O409" i="11"/>
  <c r="Q409" i="11"/>
  <c r="S409" i="11"/>
  <c r="U409" i="11"/>
  <c r="W409" i="11"/>
  <c r="AA409" i="11"/>
  <c r="O410" i="11"/>
  <c r="Q410" i="11"/>
  <c r="R410" i="11"/>
  <c r="S410" i="11"/>
  <c r="U410" i="11"/>
  <c r="V410" i="11"/>
  <c r="W410" i="11"/>
  <c r="AA410" i="11"/>
  <c r="O411" i="11"/>
  <c r="Q411" i="11"/>
  <c r="R411" i="11"/>
  <c r="S411" i="11"/>
  <c r="U411" i="11"/>
  <c r="V411" i="11"/>
  <c r="W411" i="11"/>
  <c r="AA411" i="11"/>
  <c r="O412" i="11"/>
  <c r="Q412" i="11"/>
  <c r="R412" i="11"/>
  <c r="S412" i="11"/>
  <c r="U412" i="11"/>
  <c r="V412" i="11"/>
  <c r="W412" i="11"/>
  <c r="AA412" i="11"/>
  <c r="O413" i="11"/>
  <c r="Q413" i="11"/>
  <c r="R413" i="11"/>
  <c r="S413" i="11"/>
  <c r="U413" i="11"/>
  <c r="V413" i="11"/>
  <c r="W413" i="11"/>
  <c r="AA413" i="11"/>
  <c r="AA414" i="11"/>
  <c r="O415" i="11"/>
  <c r="P415" i="11"/>
  <c r="Q415" i="11"/>
  <c r="R415" i="11"/>
  <c r="S415" i="11"/>
  <c r="T415" i="11"/>
  <c r="U415" i="11"/>
  <c r="V415" i="11"/>
  <c r="W415" i="11"/>
  <c r="AA415" i="11"/>
  <c r="AA416" i="11"/>
  <c r="O417" i="11"/>
  <c r="P417" i="11"/>
  <c r="Q417" i="11"/>
  <c r="R417" i="11"/>
  <c r="S417" i="11"/>
  <c r="T417" i="11"/>
  <c r="U417" i="11"/>
  <c r="V417" i="11"/>
  <c r="W417" i="11"/>
  <c r="AA417" i="11"/>
  <c r="AA418" i="11"/>
  <c r="AA419" i="11"/>
  <c r="AA420" i="11"/>
  <c r="AA421" i="11"/>
  <c r="AA422" i="11"/>
  <c r="AA423" i="11"/>
  <c r="AA424" i="11"/>
  <c r="AA425" i="11"/>
  <c r="AA426" i="11"/>
  <c r="O427" i="11"/>
  <c r="P427" i="11"/>
  <c r="Q427" i="11"/>
  <c r="R427" i="11"/>
  <c r="S427" i="11"/>
  <c r="U427" i="11"/>
  <c r="V427" i="11"/>
  <c r="W427" i="11"/>
  <c r="AA427" i="11"/>
  <c r="AA428" i="11"/>
  <c r="AA429" i="11"/>
  <c r="O430" i="11"/>
  <c r="P430" i="11"/>
  <c r="Q430" i="11"/>
  <c r="R430" i="11"/>
  <c r="S430" i="11"/>
  <c r="T430" i="11"/>
  <c r="U430" i="11"/>
  <c r="V430" i="11"/>
  <c r="W430" i="11"/>
  <c r="AA430" i="11"/>
  <c r="AA431" i="11"/>
  <c r="AA432" i="11"/>
  <c r="AA433" i="11"/>
  <c r="AA434" i="11"/>
  <c r="O435" i="11"/>
  <c r="P435" i="11"/>
  <c r="Q435" i="11"/>
  <c r="R435" i="11"/>
  <c r="S435" i="11"/>
  <c r="T435" i="11"/>
  <c r="U435" i="11"/>
  <c r="V435" i="11"/>
  <c r="W435" i="11"/>
  <c r="AA435" i="11"/>
  <c r="O436" i="11"/>
  <c r="Q436" i="11"/>
  <c r="R436" i="11"/>
  <c r="S436" i="11"/>
  <c r="U436" i="11"/>
  <c r="V436" i="11"/>
  <c r="W436" i="11"/>
  <c r="AA436" i="11"/>
  <c r="O437" i="11"/>
  <c r="Q437" i="11"/>
  <c r="R437" i="11"/>
  <c r="S437" i="11"/>
  <c r="U437" i="11"/>
  <c r="V437" i="11"/>
  <c r="W437" i="11"/>
  <c r="AA437" i="11"/>
  <c r="O438" i="11"/>
  <c r="P438" i="11"/>
  <c r="Q438" i="11"/>
  <c r="R438" i="11"/>
  <c r="S438" i="11"/>
  <c r="U438" i="11"/>
  <c r="V438" i="11"/>
  <c r="W438" i="11"/>
  <c r="AA438" i="11"/>
  <c r="O439" i="11"/>
  <c r="P439" i="11"/>
  <c r="Q439" i="11"/>
  <c r="R439" i="11"/>
  <c r="S439" i="11"/>
  <c r="T439" i="11"/>
  <c r="U439" i="11"/>
  <c r="V439" i="11"/>
  <c r="W439" i="11"/>
  <c r="AA439" i="11"/>
  <c r="O440" i="11"/>
  <c r="P440" i="11"/>
  <c r="Q440" i="11"/>
  <c r="R440" i="11"/>
  <c r="S440" i="11"/>
  <c r="T440" i="11"/>
  <c r="U440" i="11"/>
  <c r="V440" i="11"/>
  <c r="W440" i="11"/>
  <c r="AA440" i="11"/>
  <c r="O441" i="11"/>
  <c r="P441" i="11"/>
  <c r="Q441" i="11"/>
  <c r="R441" i="11"/>
  <c r="S441" i="11"/>
  <c r="T441" i="11"/>
  <c r="U441" i="11"/>
  <c r="V441" i="11"/>
  <c r="W441" i="11"/>
  <c r="AA441" i="11"/>
  <c r="O442" i="11"/>
  <c r="P442" i="11"/>
  <c r="Q442" i="11"/>
  <c r="R442" i="11"/>
  <c r="S442" i="11"/>
  <c r="T442" i="11"/>
  <c r="U442" i="11"/>
  <c r="V442" i="11"/>
  <c r="W442" i="11"/>
  <c r="AA442" i="11"/>
  <c r="AA443" i="11"/>
  <c r="AA444" i="11"/>
  <c r="AA445" i="11"/>
  <c r="AA446" i="11"/>
  <c r="AA447" i="11"/>
  <c r="AA448" i="11"/>
  <c r="AA449" i="11"/>
  <c r="AA450" i="11"/>
  <c r="AA451" i="11"/>
  <c r="O452" i="11"/>
  <c r="P452" i="11"/>
  <c r="Q452" i="11"/>
  <c r="R452" i="11"/>
  <c r="S452" i="11"/>
  <c r="U452" i="11"/>
  <c r="V452" i="11"/>
  <c r="W452" i="11"/>
  <c r="AA452" i="11"/>
  <c r="AA453" i="11"/>
  <c r="O454" i="11"/>
  <c r="P454" i="11"/>
  <c r="Q454" i="11"/>
  <c r="R454" i="11"/>
  <c r="S454" i="11"/>
  <c r="T454" i="11"/>
  <c r="U454" i="11"/>
  <c r="V454" i="11"/>
  <c r="W454" i="11"/>
  <c r="AA454" i="11"/>
  <c r="O455" i="11"/>
  <c r="P455" i="11"/>
  <c r="Q455" i="11"/>
  <c r="R455" i="11"/>
  <c r="S455" i="11"/>
  <c r="T455" i="11"/>
  <c r="U455" i="11"/>
  <c r="V455" i="11"/>
  <c r="W455" i="11"/>
  <c r="AA455" i="11"/>
  <c r="O456" i="11"/>
  <c r="Q456" i="11"/>
  <c r="S456" i="11"/>
  <c r="U456" i="11"/>
  <c r="W456" i="11"/>
  <c r="AA456" i="11"/>
  <c r="O457" i="11"/>
  <c r="Q457" i="11"/>
  <c r="R457" i="11"/>
  <c r="S457" i="11"/>
  <c r="U457" i="11"/>
  <c r="V457" i="11"/>
  <c r="W457" i="11"/>
  <c r="AA457" i="11"/>
  <c r="O458" i="11"/>
  <c r="Q458" i="11"/>
  <c r="R458" i="11"/>
  <c r="S458" i="11"/>
  <c r="U458" i="11"/>
  <c r="V458" i="11"/>
  <c r="W458" i="11"/>
  <c r="AA458" i="11"/>
  <c r="O459" i="11"/>
  <c r="Q459" i="11"/>
  <c r="R459" i="11"/>
  <c r="S459" i="11"/>
  <c r="U459" i="11"/>
  <c r="V459" i="11"/>
  <c r="W459" i="11"/>
  <c r="AA459" i="11"/>
  <c r="O460" i="11"/>
  <c r="Q460" i="11"/>
  <c r="R460" i="11"/>
  <c r="S460" i="11"/>
  <c r="U460" i="11"/>
  <c r="V460" i="11"/>
  <c r="W460" i="11"/>
  <c r="AA460" i="11"/>
  <c r="AA461" i="11"/>
  <c r="O462" i="11"/>
  <c r="P462" i="11"/>
  <c r="Q462" i="11"/>
  <c r="R462" i="11"/>
  <c r="S462" i="11"/>
  <c r="T462" i="11"/>
  <c r="U462" i="11"/>
  <c r="V462" i="11"/>
  <c r="W462" i="11"/>
  <c r="AA462" i="11"/>
  <c r="AA463" i="11"/>
  <c r="O464" i="11"/>
  <c r="P464" i="11"/>
  <c r="Q464" i="11"/>
  <c r="R464" i="11"/>
  <c r="S464" i="11"/>
  <c r="T464" i="11"/>
  <c r="U464" i="11"/>
  <c r="V464" i="11"/>
  <c r="W464" i="11"/>
  <c r="AA464" i="11"/>
  <c r="AA465" i="11"/>
  <c r="AA466" i="11"/>
  <c r="AA467" i="11"/>
  <c r="AA468" i="11"/>
  <c r="AA469" i="11"/>
  <c r="AA470" i="11"/>
  <c r="AA471" i="11"/>
  <c r="AA472" i="11"/>
  <c r="AA473" i="11"/>
  <c r="O474" i="11"/>
  <c r="P474" i="11"/>
  <c r="Q474" i="11"/>
  <c r="R474" i="11"/>
  <c r="S474" i="11"/>
  <c r="U474" i="11"/>
  <c r="V474" i="11"/>
  <c r="W474" i="11"/>
  <c r="AA474" i="11"/>
  <c r="AA475" i="11"/>
  <c r="AA476" i="11"/>
  <c r="O477" i="11"/>
  <c r="P477" i="11"/>
  <c r="Q477" i="11"/>
  <c r="R477" i="11"/>
  <c r="S477" i="11"/>
  <c r="T477" i="11"/>
  <c r="U477" i="11"/>
  <c r="V477" i="11"/>
  <c r="W477" i="11"/>
  <c r="AA477" i="11"/>
  <c r="AA478" i="11"/>
  <c r="AA479" i="11"/>
  <c r="AA480" i="11"/>
  <c r="AA481" i="11"/>
  <c r="O482" i="11"/>
  <c r="P482" i="11"/>
  <c r="Q482" i="11"/>
  <c r="R482" i="11"/>
  <c r="S482" i="11"/>
  <c r="T482" i="11"/>
  <c r="U482" i="11"/>
  <c r="V482" i="11"/>
  <c r="W482" i="11"/>
  <c r="AA482" i="11"/>
  <c r="O483" i="11"/>
  <c r="Q483" i="11"/>
  <c r="R483" i="11"/>
  <c r="S483" i="11"/>
  <c r="U483" i="11"/>
  <c r="V483" i="11"/>
  <c r="W483" i="11"/>
  <c r="AA483" i="11"/>
  <c r="O484" i="11"/>
  <c r="Q484" i="11"/>
  <c r="R484" i="11"/>
  <c r="S484" i="11"/>
  <c r="U484" i="11"/>
  <c r="V484" i="11"/>
  <c r="W484" i="11"/>
  <c r="AA484" i="11"/>
  <c r="O485" i="11"/>
  <c r="P485" i="11"/>
  <c r="Q485" i="11"/>
  <c r="R485" i="11"/>
  <c r="S485" i="11"/>
  <c r="U485" i="11"/>
  <c r="V485" i="11"/>
  <c r="W485" i="11"/>
  <c r="AA485" i="11"/>
  <c r="O486" i="11"/>
  <c r="P486" i="11"/>
  <c r="Q486" i="11"/>
  <c r="R486" i="11"/>
  <c r="S486" i="11"/>
  <c r="T486" i="11"/>
  <c r="U486" i="11"/>
  <c r="V486" i="11"/>
  <c r="W486" i="11"/>
  <c r="AA486" i="11"/>
  <c r="O487" i="11"/>
  <c r="P487" i="11"/>
  <c r="Q487" i="11"/>
  <c r="R487" i="11"/>
  <c r="S487" i="11"/>
  <c r="T487" i="11"/>
  <c r="U487" i="11"/>
  <c r="V487" i="11"/>
  <c r="W487" i="11"/>
  <c r="AA487" i="11"/>
  <c r="O488" i="11"/>
  <c r="P488" i="11"/>
  <c r="Q488" i="11"/>
  <c r="R488" i="11"/>
  <c r="S488" i="11"/>
  <c r="T488" i="11"/>
  <c r="U488" i="11"/>
  <c r="V488" i="11"/>
  <c r="W488" i="11"/>
  <c r="AA488" i="11"/>
  <c r="O489" i="11"/>
  <c r="P489" i="11"/>
  <c r="Q489" i="11"/>
  <c r="R489" i="11"/>
  <c r="S489" i="11"/>
  <c r="T489" i="11"/>
  <c r="U489" i="11"/>
  <c r="V489" i="11"/>
  <c r="W489" i="11"/>
  <c r="AA489" i="11"/>
  <c r="AA490" i="11"/>
  <c r="AA491" i="11"/>
  <c r="AA492" i="11"/>
  <c r="AA493" i="11"/>
  <c r="AA494" i="11"/>
  <c r="AA495" i="11"/>
  <c r="AA496" i="11"/>
  <c r="AA497" i="11"/>
  <c r="AA498" i="11"/>
  <c r="O499" i="11"/>
  <c r="P499" i="11"/>
  <c r="Q499" i="11"/>
  <c r="R499" i="11"/>
  <c r="S499" i="11"/>
  <c r="U499" i="11"/>
  <c r="V499" i="11"/>
  <c r="W499" i="11"/>
  <c r="AA499" i="11"/>
  <c r="AA500" i="11"/>
  <c r="O501" i="11"/>
  <c r="P501" i="11"/>
  <c r="Q501" i="11"/>
  <c r="R501" i="11"/>
  <c r="S501" i="11"/>
  <c r="T501" i="11"/>
  <c r="U501" i="11"/>
  <c r="V501" i="11"/>
  <c r="W501" i="11"/>
  <c r="AA501" i="11"/>
  <c r="O502" i="11"/>
  <c r="P502" i="11"/>
  <c r="Q502" i="11"/>
  <c r="R502" i="11"/>
  <c r="S502" i="11"/>
  <c r="T502" i="11"/>
  <c r="U502" i="11"/>
  <c r="V502" i="11"/>
  <c r="W502" i="11"/>
  <c r="AA502" i="11"/>
  <c r="O503" i="11"/>
  <c r="Q503" i="11"/>
  <c r="S503" i="11"/>
  <c r="U503" i="11"/>
  <c r="W503" i="11"/>
  <c r="AA503" i="11"/>
  <c r="O504" i="11"/>
  <c r="Q504" i="11"/>
  <c r="R504" i="11"/>
  <c r="S504" i="11"/>
  <c r="U504" i="11"/>
  <c r="V504" i="11"/>
  <c r="W504" i="11"/>
  <c r="AA504" i="11"/>
  <c r="O505" i="11"/>
  <c r="Q505" i="11"/>
  <c r="R505" i="11"/>
  <c r="S505" i="11"/>
  <c r="U505" i="11"/>
  <c r="V505" i="11"/>
  <c r="W505" i="11"/>
  <c r="AA505" i="11"/>
  <c r="O506" i="11"/>
  <c r="Q506" i="11"/>
  <c r="R506" i="11"/>
  <c r="S506" i="11"/>
  <c r="U506" i="11"/>
  <c r="V506" i="11"/>
  <c r="W506" i="11"/>
  <c r="AA506" i="11"/>
  <c r="O507" i="11"/>
  <c r="Q507" i="11"/>
  <c r="R507" i="11"/>
  <c r="S507" i="11"/>
  <c r="U507" i="11"/>
  <c r="V507" i="11"/>
  <c r="W507" i="11"/>
  <c r="AA507" i="11"/>
  <c r="AA508" i="11"/>
  <c r="O509" i="11"/>
  <c r="P509" i="11"/>
  <c r="Q509" i="11"/>
  <c r="R509" i="11"/>
  <c r="S509" i="11"/>
  <c r="T509" i="11"/>
  <c r="U509" i="11"/>
  <c r="V509" i="11"/>
  <c r="W509" i="11"/>
  <c r="AA509" i="11"/>
  <c r="AA510" i="11"/>
  <c r="O511" i="11"/>
  <c r="P511" i="11"/>
  <c r="Q511" i="11"/>
  <c r="R511" i="11"/>
  <c r="S511" i="11"/>
  <c r="T511" i="11"/>
  <c r="U511" i="11"/>
  <c r="V511" i="11"/>
  <c r="W511" i="11"/>
  <c r="AA511" i="11"/>
  <c r="AA512" i="11"/>
  <c r="AA513" i="11"/>
  <c r="AA514" i="11"/>
  <c r="AA515" i="11"/>
  <c r="AA516" i="11"/>
  <c r="AA517" i="11"/>
  <c r="AA518" i="11"/>
  <c r="AA519" i="11"/>
  <c r="AA520" i="11"/>
  <c r="O521" i="11"/>
  <c r="P521" i="11"/>
  <c r="Q521" i="11"/>
  <c r="R521" i="11"/>
  <c r="S521" i="11"/>
  <c r="U521" i="11"/>
  <c r="V521" i="11"/>
  <c r="W521" i="11"/>
  <c r="AA521" i="11"/>
  <c r="AA522" i="11"/>
  <c r="AA523" i="11"/>
  <c r="O524" i="11"/>
  <c r="P524" i="11"/>
  <c r="Q524" i="11"/>
  <c r="R524" i="11"/>
  <c r="S524" i="11"/>
  <c r="T524" i="11"/>
  <c r="U524" i="11"/>
  <c r="V524" i="11"/>
  <c r="W524" i="11"/>
  <c r="AA524" i="11"/>
  <c r="O525" i="11"/>
  <c r="P525" i="11"/>
  <c r="Q525" i="11"/>
  <c r="R525" i="11"/>
  <c r="S525" i="11"/>
  <c r="T525" i="11"/>
  <c r="U525" i="11"/>
  <c r="V525" i="11"/>
  <c r="W525" i="11"/>
  <c r="AA525" i="11"/>
  <c r="AA526" i="11"/>
  <c r="AA527" i="11"/>
  <c r="AA528" i="11"/>
  <c r="AA529" i="11"/>
  <c r="O530" i="11"/>
  <c r="P530" i="11"/>
  <c r="Q530" i="11"/>
  <c r="R530" i="11"/>
  <c r="S530" i="11"/>
  <c r="T530" i="11"/>
  <c r="U530" i="11"/>
  <c r="V530" i="11"/>
  <c r="W530" i="11"/>
  <c r="AA530" i="11"/>
  <c r="O531" i="11"/>
  <c r="Q531" i="11"/>
  <c r="R531" i="11"/>
  <c r="S531" i="11"/>
  <c r="U531" i="11"/>
  <c r="V531" i="11"/>
  <c r="W531" i="11"/>
  <c r="AA531" i="11"/>
  <c r="O532" i="11"/>
  <c r="Q532" i="11"/>
  <c r="R532" i="11"/>
  <c r="S532" i="11"/>
  <c r="U532" i="11"/>
  <c r="V532" i="11"/>
  <c r="W532" i="11"/>
  <c r="AA532" i="11"/>
  <c r="O533" i="11"/>
  <c r="P533" i="11"/>
  <c r="Q533" i="11"/>
  <c r="R533" i="11"/>
  <c r="S533" i="11"/>
  <c r="U533" i="11"/>
  <c r="V533" i="11"/>
  <c r="W533" i="11"/>
  <c r="AA533" i="11"/>
  <c r="O534" i="11"/>
  <c r="P534" i="11"/>
  <c r="Q534" i="11"/>
  <c r="R534" i="11"/>
  <c r="S534" i="11"/>
  <c r="T534" i="11"/>
  <c r="U534" i="11"/>
  <c r="V534" i="11"/>
  <c r="W534" i="11"/>
  <c r="AA534" i="11"/>
  <c r="O535" i="11"/>
  <c r="P535" i="11"/>
  <c r="Q535" i="11"/>
  <c r="R535" i="11"/>
  <c r="S535" i="11"/>
  <c r="T535" i="11"/>
  <c r="U535" i="11"/>
  <c r="V535" i="11"/>
  <c r="W535" i="11"/>
  <c r="AA535" i="11"/>
  <c r="AA536" i="11"/>
  <c r="O537" i="11"/>
  <c r="P537" i="11"/>
  <c r="Q537" i="11"/>
  <c r="R537" i="11"/>
  <c r="S537" i="11"/>
  <c r="T537" i="11"/>
  <c r="U537" i="11"/>
  <c r="V537" i="11"/>
  <c r="W537" i="11"/>
  <c r="AA537" i="11"/>
  <c r="O538" i="11"/>
  <c r="Q538" i="11"/>
  <c r="S538" i="11"/>
  <c r="U538" i="11"/>
  <c r="W538" i="11"/>
  <c r="AA538" i="11"/>
  <c r="O539" i="11"/>
  <c r="Q539" i="11"/>
  <c r="R539" i="11"/>
  <c r="S539" i="11"/>
  <c r="U539" i="11"/>
  <c r="V539" i="11"/>
  <c r="W539" i="11"/>
  <c r="AA539" i="11"/>
  <c r="O540" i="11"/>
  <c r="Q540" i="11"/>
  <c r="R540" i="11"/>
  <c r="S540" i="11"/>
  <c r="U540" i="11"/>
  <c r="V540" i="11"/>
  <c r="W540" i="11"/>
  <c r="AA540" i="11"/>
  <c r="O541" i="11"/>
  <c r="Q541" i="11"/>
  <c r="R541" i="11"/>
  <c r="S541" i="11"/>
  <c r="U541" i="11"/>
  <c r="V541" i="11"/>
  <c r="W541" i="11"/>
  <c r="AA541" i="11"/>
  <c r="O542" i="11"/>
  <c r="Q542" i="11"/>
  <c r="R542" i="11"/>
  <c r="S542" i="11"/>
  <c r="U542" i="11"/>
  <c r="V542" i="11"/>
  <c r="W542" i="11"/>
  <c r="AA542" i="11"/>
  <c r="O543" i="11"/>
  <c r="Q543" i="11"/>
  <c r="R543" i="11"/>
  <c r="S543" i="11"/>
  <c r="U543" i="11"/>
  <c r="V543" i="11"/>
  <c r="W543" i="11"/>
  <c r="AA543" i="11"/>
  <c r="AA544" i="11"/>
  <c r="O545" i="11"/>
  <c r="P545" i="11"/>
  <c r="Q545" i="11"/>
  <c r="R545" i="11"/>
  <c r="S545" i="11"/>
  <c r="T545" i="11"/>
  <c r="U545" i="11"/>
  <c r="V545" i="11"/>
  <c r="W545" i="11"/>
  <c r="AA545" i="11"/>
  <c r="AA546" i="11"/>
  <c r="AA547" i="11"/>
  <c r="AA548" i="11"/>
  <c r="AA549" i="11"/>
  <c r="AA550" i="11"/>
  <c r="AA551" i="11"/>
  <c r="AA552" i="11"/>
  <c r="O553" i="11"/>
  <c r="P553" i="11"/>
  <c r="Q553" i="11"/>
  <c r="R553" i="11"/>
  <c r="S553" i="11"/>
  <c r="T553" i="11"/>
  <c r="U553" i="11"/>
  <c r="V553" i="11"/>
  <c r="W553" i="11"/>
  <c r="AA553" i="11"/>
  <c r="AA554" i="11"/>
  <c r="O555" i="11"/>
  <c r="P555" i="11"/>
  <c r="Q555" i="11"/>
  <c r="R555" i="11"/>
  <c r="S555" i="11"/>
  <c r="T555" i="11"/>
  <c r="U555" i="11"/>
  <c r="V555" i="11"/>
  <c r="W555" i="11"/>
  <c r="AA555" i="11"/>
  <c r="AA556" i="11"/>
  <c r="AA557" i="11"/>
  <c r="AA558" i="11"/>
  <c r="AA559" i="11"/>
  <c r="AA560" i="11"/>
  <c r="AA561" i="11"/>
  <c r="AA562" i="11"/>
  <c r="AA563" i="11"/>
  <c r="AA564" i="11"/>
  <c r="O565" i="11"/>
  <c r="P565" i="11"/>
  <c r="Q565" i="11"/>
  <c r="R565" i="11"/>
  <c r="S565" i="11"/>
  <c r="U565" i="11"/>
  <c r="V565" i="11"/>
  <c r="W565" i="11"/>
  <c r="AA565" i="11"/>
  <c r="O566" i="11"/>
  <c r="P566" i="11"/>
  <c r="Q566" i="11"/>
  <c r="R566" i="11"/>
  <c r="S566" i="11"/>
  <c r="T566" i="11"/>
  <c r="U566" i="11"/>
  <c r="V566" i="11"/>
  <c r="W566" i="11"/>
  <c r="AA566" i="11"/>
  <c r="AA567" i="11"/>
  <c r="AA568" i="11"/>
  <c r="AA569" i="11"/>
  <c r="AA570" i="11"/>
  <c r="O571" i="11"/>
  <c r="P571" i="11"/>
  <c r="Q571" i="11"/>
  <c r="R571" i="11"/>
  <c r="S571" i="11"/>
  <c r="T571" i="11"/>
  <c r="U571" i="11"/>
  <c r="V571" i="11"/>
  <c r="W571" i="11"/>
  <c r="AA571" i="11"/>
  <c r="O572" i="11"/>
  <c r="Q572" i="11"/>
  <c r="R572" i="11"/>
  <c r="S572" i="11"/>
  <c r="U572" i="11"/>
  <c r="V572" i="11"/>
  <c r="W572" i="11"/>
  <c r="AA572" i="11"/>
  <c r="O573" i="11"/>
  <c r="Q573" i="11"/>
  <c r="R573" i="11"/>
  <c r="S573" i="11"/>
  <c r="U573" i="11"/>
  <c r="V573" i="11"/>
  <c r="W573" i="11"/>
  <c r="AA573" i="11"/>
  <c r="O574" i="11"/>
  <c r="P574" i="11"/>
  <c r="Q574" i="11"/>
  <c r="R574" i="11"/>
  <c r="S574" i="11"/>
  <c r="U574" i="11"/>
  <c r="V574" i="11"/>
  <c r="W574" i="11"/>
  <c r="AA574" i="11"/>
  <c r="O575" i="11"/>
  <c r="P575" i="11"/>
  <c r="Q575" i="11"/>
  <c r="R575" i="11"/>
  <c r="S575" i="11"/>
  <c r="T575" i="11"/>
  <c r="U575" i="11"/>
  <c r="V575" i="11"/>
  <c r="W575" i="11"/>
  <c r="AA575" i="11"/>
  <c r="O576" i="11"/>
  <c r="P576" i="11"/>
  <c r="Q576" i="11"/>
  <c r="R576" i="11"/>
  <c r="S576" i="11"/>
  <c r="T576" i="11"/>
  <c r="U576" i="11"/>
  <c r="V576" i="11"/>
  <c r="W576" i="11"/>
  <c r="AA576" i="11"/>
  <c r="AA577" i="11"/>
  <c r="O578" i="11"/>
  <c r="P578" i="11"/>
  <c r="Q578" i="11"/>
  <c r="R578" i="11"/>
  <c r="S578" i="11"/>
  <c r="T578" i="11"/>
  <c r="U578" i="11"/>
  <c r="V578" i="11"/>
  <c r="W578" i="11"/>
  <c r="AA578" i="11"/>
  <c r="O579" i="11"/>
  <c r="P579" i="11"/>
  <c r="Q579" i="11"/>
  <c r="R579" i="11"/>
  <c r="S579" i="11"/>
  <c r="T579" i="11"/>
  <c r="U579" i="11"/>
  <c r="V579" i="11"/>
  <c r="W579" i="11"/>
  <c r="AA579" i="11"/>
  <c r="O580" i="11"/>
  <c r="Q580" i="11"/>
  <c r="S580" i="11"/>
  <c r="U580" i="11"/>
  <c r="W580" i="11"/>
  <c r="AA580" i="11"/>
  <c r="O581" i="11"/>
  <c r="Q581" i="11"/>
  <c r="R581" i="11"/>
  <c r="S581" i="11"/>
  <c r="U581" i="11"/>
  <c r="V581" i="11"/>
  <c r="W581" i="11"/>
  <c r="AA581" i="11"/>
  <c r="O582" i="11"/>
  <c r="Q582" i="11"/>
  <c r="R582" i="11"/>
  <c r="S582" i="11"/>
  <c r="U582" i="11"/>
  <c r="V582" i="11"/>
  <c r="W582" i="11"/>
  <c r="AA582" i="11"/>
  <c r="O583" i="11"/>
  <c r="Q583" i="11"/>
  <c r="R583" i="11"/>
  <c r="S583" i="11"/>
  <c r="U583" i="11"/>
  <c r="V583" i="11"/>
  <c r="W583" i="11"/>
  <c r="AA583" i="11"/>
  <c r="O584" i="11"/>
  <c r="Q584" i="11"/>
  <c r="R584" i="11"/>
  <c r="S584" i="11"/>
  <c r="U584" i="11"/>
  <c r="V584" i="11"/>
  <c r="W584" i="11"/>
  <c r="AA584" i="11"/>
  <c r="O585" i="11"/>
  <c r="P585" i="11"/>
  <c r="Q585" i="11"/>
  <c r="R585" i="11"/>
  <c r="S585" i="11"/>
  <c r="T585" i="11"/>
  <c r="U585" i="11"/>
  <c r="V585" i="11"/>
  <c r="W585" i="11"/>
  <c r="AA585" i="11"/>
  <c r="O586" i="11"/>
  <c r="Q586" i="11"/>
  <c r="S586" i="11"/>
  <c r="U586" i="11"/>
  <c r="W586" i="11"/>
  <c r="AA586" i="11"/>
  <c r="O587" i="11"/>
  <c r="Q587" i="11"/>
  <c r="R587" i="11"/>
  <c r="S587" i="11"/>
  <c r="U587" i="11"/>
  <c r="V587" i="11"/>
  <c r="W587" i="11"/>
  <c r="AA587" i="11"/>
  <c r="O588" i="11"/>
  <c r="Q588" i="11"/>
  <c r="R588" i="11"/>
  <c r="S588" i="11"/>
  <c r="U588" i="11"/>
  <c r="V588" i="11"/>
  <c r="W588" i="11"/>
  <c r="AA588" i="11"/>
  <c r="O589" i="11"/>
  <c r="Q589" i="11"/>
  <c r="R589" i="11"/>
  <c r="S589" i="11"/>
  <c r="U589" i="11"/>
  <c r="V589" i="11"/>
  <c r="W589" i="11"/>
  <c r="AA589" i="11"/>
  <c r="O590" i="11"/>
  <c r="Q590" i="11"/>
  <c r="R590" i="11"/>
  <c r="S590" i="11"/>
  <c r="U590" i="11"/>
  <c r="V590" i="11"/>
  <c r="W590" i="11"/>
  <c r="AA590" i="11"/>
  <c r="O591" i="11"/>
  <c r="Q591" i="11"/>
  <c r="R591" i="11"/>
  <c r="S591" i="11"/>
  <c r="U591" i="11"/>
  <c r="V591" i="11"/>
  <c r="W591" i="11"/>
  <c r="AA591" i="11"/>
  <c r="O592" i="11"/>
  <c r="Q592" i="11"/>
  <c r="R592" i="11"/>
  <c r="S592" i="11"/>
  <c r="U592" i="11"/>
  <c r="V592" i="11"/>
  <c r="W592" i="11"/>
  <c r="AA592" i="11"/>
  <c r="O593" i="11"/>
  <c r="Q593" i="11"/>
  <c r="R593" i="11"/>
  <c r="S593" i="11"/>
  <c r="U593" i="11"/>
  <c r="V593" i="11"/>
  <c r="W593" i="11"/>
  <c r="AA593" i="11"/>
  <c r="AA594" i="11"/>
  <c r="O595" i="11"/>
  <c r="P595" i="11"/>
  <c r="Q595" i="11"/>
  <c r="R595" i="11"/>
  <c r="S595" i="11"/>
  <c r="U595" i="11"/>
  <c r="V595" i="11"/>
  <c r="W595" i="11"/>
  <c r="AA595" i="11"/>
  <c r="AA596" i="11"/>
  <c r="O597" i="11"/>
  <c r="P597" i="11"/>
  <c r="Q597" i="11"/>
  <c r="R597" i="11"/>
  <c r="S597" i="11"/>
  <c r="T597" i="11"/>
  <c r="U597" i="11"/>
  <c r="V597" i="11"/>
  <c r="W597" i="11"/>
  <c r="AA597" i="11"/>
  <c r="O598" i="11"/>
  <c r="P598" i="11"/>
  <c r="Q598" i="11"/>
  <c r="R598" i="11"/>
  <c r="S598" i="11"/>
  <c r="T598" i="11"/>
  <c r="U598" i="11"/>
  <c r="V598" i="11"/>
  <c r="W598" i="11"/>
  <c r="AA598" i="11"/>
  <c r="O599" i="11"/>
  <c r="Q599" i="11"/>
  <c r="S599" i="11"/>
  <c r="U599" i="11"/>
  <c r="W599" i="11"/>
  <c r="AA599" i="11"/>
  <c r="O600" i="11"/>
  <c r="Q600" i="11"/>
  <c r="R600" i="11"/>
  <c r="S600" i="11"/>
  <c r="U600" i="11"/>
  <c r="V600" i="11"/>
  <c r="W600" i="11"/>
  <c r="AA600" i="11"/>
  <c r="O601" i="11"/>
  <c r="Q601" i="11"/>
  <c r="R601" i="11"/>
  <c r="S601" i="11"/>
  <c r="U601" i="11"/>
  <c r="V601" i="11"/>
  <c r="W601" i="11"/>
  <c r="AA601" i="11"/>
  <c r="O602" i="11"/>
  <c r="Q602" i="11"/>
  <c r="R602" i="11"/>
  <c r="S602" i="11"/>
  <c r="U602" i="11"/>
  <c r="V602" i="11"/>
  <c r="W602" i="11"/>
  <c r="AA602" i="11"/>
  <c r="O603" i="11"/>
  <c r="Q603" i="11"/>
  <c r="R603" i="11"/>
  <c r="S603" i="11"/>
  <c r="U603" i="11"/>
  <c r="V603" i="11"/>
  <c r="W603" i="11"/>
  <c r="AA603" i="11"/>
  <c r="O604" i="11"/>
  <c r="Q604" i="11"/>
  <c r="R604" i="11"/>
  <c r="S604" i="11"/>
  <c r="U604" i="11"/>
  <c r="V604" i="11"/>
  <c r="W604" i="11"/>
  <c r="AA604" i="11"/>
  <c r="AA605" i="11"/>
  <c r="AA606" i="11"/>
  <c r="O607" i="11"/>
  <c r="P607" i="11"/>
  <c r="Q607" i="11"/>
  <c r="R607" i="11"/>
  <c r="S607" i="11"/>
  <c r="T607" i="11"/>
  <c r="U607" i="11"/>
  <c r="V607" i="11"/>
  <c r="W607" i="11"/>
  <c r="AA607" i="11"/>
  <c r="O608" i="11"/>
  <c r="P608" i="11"/>
  <c r="Q608" i="11"/>
  <c r="R608" i="11"/>
  <c r="S608" i="11"/>
  <c r="T608" i="11"/>
  <c r="U608" i="11"/>
  <c r="V608" i="11"/>
  <c r="W608" i="11"/>
  <c r="AA608" i="11"/>
  <c r="O609" i="11"/>
  <c r="Q609" i="11"/>
  <c r="S609" i="11"/>
  <c r="U609" i="11"/>
  <c r="W609" i="11"/>
  <c r="AA609" i="11"/>
  <c r="O610" i="11"/>
  <c r="Q610" i="11"/>
  <c r="R610" i="11"/>
  <c r="S610" i="11"/>
  <c r="U610" i="11"/>
  <c r="V610" i="11"/>
  <c r="W610" i="11"/>
  <c r="AA610" i="11"/>
  <c r="O611" i="11"/>
  <c r="Q611" i="11"/>
  <c r="R611" i="11"/>
  <c r="S611" i="11"/>
  <c r="U611" i="11"/>
  <c r="V611" i="11"/>
  <c r="W611" i="11"/>
  <c r="AA611" i="11"/>
  <c r="O612" i="11"/>
  <c r="Q612" i="11"/>
  <c r="R612" i="11"/>
  <c r="S612" i="11"/>
  <c r="U612" i="11"/>
  <c r="V612" i="11"/>
  <c r="W612" i="11"/>
  <c r="AA612" i="11"/>
  <c r="O613" i="11"/>
  <c r="Q613" i="11"/>
  <c r="R613" i="11"/>
  <c r="S613" i="11"/>
  <c r="U613" i="11"/>
  <c r="V613" i="11"/>
  <c r="W613" i="11"/>
  <c r="AA613" i="11"/>
  <c r="AA614" i="11"/>
  <c r="O615" i="11"/>
  <c r="P615" i="11"/>
  <c r="Q615" i="11"/>
  <c r="R615" i="11"/>
  <c r="S615" i="11"/>
  <c r="T615" i="11"/>
  <c r="U615" i="11"/>
  <c r="V615" i="11"/>
  <c r="W615" i="11"/>
  <c r="AA615" i="11"/>
  <c r="AA616" i="11"/>
  <c r="AA617" i="11"/>
  <c r="AA618" i="11"/>
  <c r="AA619" i="11"/>
  <c r="O620" i="11"/>
  <c r="P620" i="11"/>
  <c r="Q620" i="11"/>
  <c r="R620" i="11"/>
  <c r="S620" i="11"/>
  <c r="T620" i="11"/>
  <c r="U620" i="11"/>
  <c r="V620" i="11"/>
  <c r="W620" i="11"/>
  <c r="AA620" i="11"/>
  <c r="O621" i="11"/>
  <c r="Q621" i="11"/>
  <c r="R621" i="11"/>
  <c r="S621" i="11"/>
  <c r="U621" i="11"/>
  <c r="V621" i="11"/>
  <c r="W621" i="11"/>
  <c r="AA621" i="11"/>
  <c r="O622" i="11"/>
  <c r="Q622" i="11"/>
  <c r="R622" i="11"/>
  <c r="S622" i="11"/>
  <c r="U622" i="11"/>
  <c r="V622" i="11"/>
  <c r="W622" i="11"/>
  <c r="AA622" i="11"/>
  <c r="O623" i="11"/>
  <c r="P623" i="11"/>
  <c r="Q623" i="11"/>
  <c r="R623" i="11"/>
  <c r="S623" i="11"/>
  <c r="U623" i="11"/>
  <c r="V623" i="11"/>
  <c r="W623" i="11"/>
  <c r="AA623" i="11"/>
  <c r="O624" i="11"/>
  <c r="P624" i="11"/>
  <c r="Q624" i="11"/>
  <c r="R624" i="11"/>
  <c r="S624" i="11"/>
  <c r="T624" i="11"/>
  <c r="U624" i="11"/>
  <c r="V624" i="11"/>
  <c r="W624" i="11"/>
  <c r="AA624" i="11"/>
  <c r="O625" i="11"/>
  <c r="P625" i="11"/>
  <c r="Q625" i="11"/>
  <c r="R625" i="11"/>
  <c r="S625" i="11"/>
  <c r="T625" i="11"/>
  <c r="U625" i="11"/>
  <c r="V625" i="11"/>
  <c r="W625" i="11"/>
  <c r="AA625" i="11"/>
  <c r="O626" i="11"/>
  <c r="P626" i="11"/>
  <c r="Q626" i="11"/>
  <c r="R626" i="11"/>
  <c r="S626" i="11"/>
  <c r="T626" i="11"/>
  <c r="U626" i="11"/>
  <c r="V626" i="11"/>
  <c r="W626" i="11"/>
  <c r="AA626" i="11"/>
  <c r="O627" i="11"/>
  <c r="P627" i="11"/>
  <c r="Q627" i="11"/>
  <c r="R627" i="11"/>
  <c r="S627" i="11"/>
  <c r="T627" i="11"/>
  <c r="U627" i="11"/>
  <c r="V627" i="11"/>
  <c r="W627" i="11"/>
  <c r="AA627" i="11"/>
  <c r="AA628" i="11"/>
  <c r="AA629" i="11"/>
  <c r="AA630" i="11"/>
  <c r="AA631" i="11"/>
  <c r="AA632" i="11"/>
  <c r="AA633" i="11"/>
  <c r="AA634" i="11"/>
  <c r="O635" i="11"/>
  <c r="P635" i="11"/>
  <c r="Q635" i="11"/>
  <c r="R635" i="11"/>
  <c r="S635" i="11"/>
  <c r="T635" i="11"/>
  <c r="U635" i="11"/>
  <c r="V635" i="11"/>
  <c r="W635" i="11"/>
  <c r="AA635" i="11"/>
  <c r="O636" i="11"/>
  <c r="P636" i="11"/>
  <c r="Q636" i="11"/>
  <c r="R636" i="11"/>
  <c r="S636" i="11"/>
  <c r="T636" i="11"/>
  <c r="U636" i="11"/>
  <c r="V636" i="11"/>
  <c r="W636" i="11"/>
  <c r="AA636" i="11"/>
  <c r="AA637" i="11"/>
  <c r="AA638" i="11"/>
  <c r="AA639" i="11"/>
  <c r="AA640" i="11"/>
  <c r="AA641" i="11"/>
  <c r="AA642" i="11"/>
  <c r="AA643" i="11"/>
  <c r="O644" i="11"/>
  <c r="P644" i="11"/>
  <c r="Q644" i="11"/>
  <c r="R644" i="11"/>
  <c r="S644" i="11"/>
  <c r="T644" i="11"/>
  <c r="U644" i="11"/>
  <c r="V644" i="11"/>
  <c r="W644" i="11"/>
  <c r="AA644" i="11"/>
  <c r="O645" i="11"/>
  <c r="P645" i="11"/>
  <c r="Q645" i="11"/>
  <c r="R645" i="11"/>
  <c r="S645" i="11"/>
  <c r="T645" i="11"/>
  <c r="U645" i="11"/>
  <c r="V645" i="11"/>
  <c r="W645" i="11"/>
  <c r="AA645" i="11"/>
  <c r="AA646" i="11"/>
  <c r="AA647" i="11"/>
  <c r="AA648" i="11"/>
  <c r="AA649" i="11"/>
  <c r="O650" i="11"/>
  <c r="P650" i="11"/>
  <c r="Q650" i="11"/>
  <c r="R650" i="11"/>
  <c r="S650" i="11"/>
  <c r="T650" i="11"/>
  <c r="U650" i="11"/>
  <c r="V650" i="11"/>
  <c r="W650" i="11"/>
  <c r="AA650" i="11"/>
  <c r="O651" i="11"/>
  <c r="Q651" i="11"/>
  <c r="R651" i="11"/>
  <c r="S651" i="11"/>
  <c r="U651" i="11"/>
  <c r="V651" i="11"/>
  <c r="W651" i="11"/>
  <c r="AA651" i="11"/>
  <c r="O652" i="11"/>
  <c r="Q652" i="11"/>
  <c r="R652" i="11"/>
  <c r="S652" i="11"/>
  <c r="U652" i="11"/>
  <c r="V652" i="11"/>
  <c r="W652" i="11"/>
  <c r="AA652" i="11"/>
  <c r="O653" i="11"/>
  <c r="P653" i="11"/>
  <c r="Q653" i="11"/>
  <c r="R653" i="11"/>
  <c r="S653" i="11"/>
  <c r="U653" i="11"/>
  <c r="V653" i="11"/>
  <c r="W653" i="11"/>
  <c r="AA653" i="11"/>
  <c r="O654" i="11"/>
  <c r="P654" i="11"/>
  <c r="Q654" i="11"/>
  <c r="R654" i="11"/>
  <c r="S654" i="11"/>
  <c r="T654" i="11"/>
  <c r="U654" i="11"/>
  <c r="V654" i="11"/>
  <c r="W654" i="11"/>
  <c r="AA654" i="11"/>
  <c r="O655" i="11"/>
  <c r="P655" i="11"/>
  <c r="Q655" i="11"/>
  <c r="R655" i="11"/>
  <c r="S655" i="11"/>
  <c r="T655" i="11"/>
  <c r="U655" i="11"/>
  <c r="V655" i="11"/>
  <c r="W655" i="11"/>
  <c r="AA655" i="11"/>
  <c r="AA656" i="11"/>
  <c r="O657" i="11"/>
  <c r="P657" i="11"/>
  <c r="Q657" i="11"/>
  <c r="R657" i="11"/>
  <c r="S657" i="11"/>
  <c r="T657" i="11"/>
  <c r="U657" i="11"/>
  <c r="V657" i="11"/>
  <c r="W657" i="11"/>
  <c r="AA657" i="11"/>
  <c r="O658" i="11"/>
  <c r="P658" i="11"/>
  <c r="Q658" i="11"/>
  <c r="R658" i="11"/>
  <c r="S658" i="11"/>
  <c r="T658" i="11"/>
  <c r="U658" i="11"/>
  <c r="V658" i="11"/>
  <c r="W658" i="11"/>
  <c r="AA658" i="11"/>
  <c r="O659" i="11"/>
  <c r="Q659" i="11"/>
  <c r="S659" i="11"/>
  <c r="U659" i="11"/>
  <c r="W659" i="11"/>
  <c r="AA659" i="11"/>
  <c r="O660" i="11"/>
  <c r="Q660" i="11"/>
  <c r="R660" i="11"/>
  <c r="S660" i="11"/>
  <c r="U660" i="11"/>
  <c r="V660" i="11"/>
  <c r="W660" i="11"/>
  <c r="AA660" i="11"/>
  <c r="O661" i="11"/>
  <c r="Q661" i="11"/>
  <c r="R661" i="11"/>
  <c r="S661" i="11"/>
  <c r="U661" i="11"/>
  <c r="V661" i="11"/>
  <c r="W661" i="11"/>
  <c r="AA661" i="11"/>
  <c r="O662" i="11"/>
  <c r="Q662" i="11"/>
  <c r="R662" i="11"/>
  <c r="S662" i="11"/>
  <c r="U662" i="11"/>
  <c r="V662" i="11"/>
  <c r="W662" i="11"/>
  <c r="AA662" i="11"/>
  <c r="O663" i="11"/>
  <c r="Q663" i="11"/>
  <c r="R663" i="11"/>
  <c r="S663" i="11"/>
  <c r="U663" i="11"/>
  <c r="V663" i="11"/>
  <c r="W663" i="11"/>
  <c r="AA663" i="11"/>
  <c r="O664" i="11"/>
  <c r="Q664" i="11"/>
  <c r="R664" i="11"/>
  <c r="S664" i="11"/>
  <c r="U664" i="11"/>
  <c r="V664" i="11"/>
  <c r="W664" i="11"/>
  <c r="AA664" i="11"/>
  <c r="O665" i="11"/>
  <c r="Q665" i="11"/>
  <c r="R665" i="11"/>
  <c r="S665" i="11"/>
  <c r="U665" i="11"/>
  <c r="V665" i="11"/>
  <c r="W665" i="11"/>
  <c r="AA665" i="11"/>
  <c r="O666" i="11"/>
  <c r="Q666" i="11"/>
  <c r="R666" i="11"/>
  <c r="S666" i="11"/>
  <c r="U666" i="11"/>
  <c r="V666" i="11"/>
  <c r="W666" i="11"/>
  <c r="AA666" i="11"/>
  <c r="AA667" i="11"/>
  <c r="O668" i="11"/>
  <c r="P668" i="11"/>
  <c r="Q668" i="11"/>
  <c r="R668" i="11"/>
  <c r="S668" i="11"/>
  <c r="U668" i="11"/>
  <c r="V668" i="11"/>
  <c r="W668" i="11"/>
  <c r="AA668" i="11"/>
  <c r="AA669" i="11"/>
  <c r="AA670" i="11"/>
  <c r="O671" i="11"/>
  <c r="P671" i="11"/>
  <c r="Q671" i="11"/>
  <c r="R671" i="11"/>
  <c r="S671" i="11"/>
  <c r="T671" i="11"/>
  <c r="U671" i="11"/>
  <c r="V671" i="11"/>
  <c r="W671" i="11"/>
  <c r="AA671" i="11"/>
  <c r="AA672" i="11"/>
  <c r="AA673" i="11"/>
  <c r="AA674" i="11"/>
  <c r="AA675" i="11"/>
  <c r="O676" i="11"/>
  <c r="P676" i="11"/>
  <c r="Q676" i="11"/>
  <c r="R676" i="11"/>
  <c r="S676" i="11"/>
  <c r="T676" i="11"/>
  <c r="U676" i="11"/>
  <c r="V676" i="11"/>
  <c r="W676" i="11"/>
  <c r="AA676" i="11"/>
  <c r="O677" i="11"/>
  <c r="Q677" i="11"/>
  <c r="R677" i="11"/>
  <c r="S677" i="11"/>
  <c r="U677" i="11"/>
  <c r="V677" i="11"/>
  <c r="W677" i="11"/>
  <c r="AA677" i="11"/>
  <c r="O678" i="11"/>
  <c r="Q678" i="11"/>
  <c r="R678" i="11"/>
  <c r="S678" i="11"/>
  <c r="U678" i="11"/>
  <c r="V678" i="11"/>
  <c r="W678" i="11"/>
  <c r="AA678" i="11"/>
  <c r="O679" i="11"/>
  <c r="P679" i="11"/>
  <c r="Q679" i="11"/>
  <c r="R679" i="11"/>
  <c r="S679" i="11"/>
  <c r="U679" i="11"/>
  <c r="V679" i="11"/>
  <c r="W679" i="11"/>
  <c r="AA679" i="11"/>
  <c r="O680" i="11"/>
  <c r="P680" i="11"/>
  <c r="Q680" i="11"/>
  <c r="R680" i="11"/>
  <c r="S680" i="11"/>
  <c r="T680" i="11"/>
  <c r="U680" i="11"/>
  <c r="V680" i="11"/>
  <c r="W680" i="11"/>
  <c r="AA680" i="11"/>
  <c r="O681" i="11"/>
  <c r="P681" i="11"/>
  <c r="Q681" i="11"/>
  <c r="R681" i="11"/>
  <c r="S681" i="11"/>
  <c r="T681" i="11"/>
  <c r="U681" i="11"/>
  <c r="V681" i="11"/>
  <c r="W681" i="11"/>
  <c r="AA681" i="11"/>
  <c r="O682" i="11"/>
  <c r="P682" i="11"/>
  <c r="Q682" i="11"/>
  <c r="R682" i="11"/>
  <c r="S682" i="11"/>
  <c r="T682" i="11"/>
  <c r="U682" i="11"/>
  <c r="V682" i="11"/>
  <c r="W682" i="11"/>
  <c r="AA682" i="11"/>
  <c r="O683" i="11"/>
  <c r="P683" i="11"/>
  <c r="Q683" i="11"/>
  <c r="R683" i="11"/>
  <c r="S683" i="11"/>
  <c r="T683" i="11"/>
  <c r="U683" i="11"/>
  <c r="V683" i="11"/>
  <c r="W683" i="11"/>
  <c r="AA683" i="11"/>
  <c r="O684" i="11"/>
  <c r="Q684" i="11"/>
  <c r="S684" i="11"/>
  <c r="U684" i="11"/>
  <c r="W684" i="11"/>
  <c r="AA684" i="11"/>
  <c r="O685" i="11"/>
  <c r="Q685" i="11"/>
  <c r="R685" i="11"/>
  <c r="S685" i="11"/>
  <c r="U685" i="11"/>
  <c r="V685" i="11"/>
  <c r="W685" i="11"/>
  <c r="AA685" i="11"/>
  <c r="O686" i="11"/>
  <c r="Q686" i="11"/>
  <c r="R686" i="11"/>
  <c r="S686" i="11"/>
  <c r="U686" i="11"/>
  <c r="V686" i="11"/>
  <c r="W686" i="11"/>
  <c r="AA686" i="11"/>
  <c r="O687" i="11"/>
  <c r="Q687" i="11"/>
  <c r="R687" i="11"/>
  <c r="S687" i="11"/>
  <c r="U687" i="11"/>
  <c r="V687" i="11"/>
  <c r="W687" i="11"/>
  <c r="AA687" i="11"/>
  <c r="O688" i="11"/>
  <c r="Q688" i="11"/>
  <c r="R688" i="11"/>
  <c r="S688" i="11"/>
  <c r="U688" i="11"/>
  <c r="V688" i="11"/>
  <c r="W688" i="11"/>
  <c r="AA688" i="11"/>
  <c r="O689" i="11"/>
  <c r="Q689" i="11"/>
  <c r="R689" i="11"/>
  <c r="S689" i="11"/>
  <c r="U689" i="11"/>
  <c r="V689" i="11"/>
  <c r="W689" i="11"/>
  <c r="AA689" i="11"/>
  <c r="O690" i="11"/>
  <c r="Q690" i="11"/>
  <c r="R690" i="11"/>
  <c r="S690" i="11"/>
  <c r="U690" i="11"/>
  <c r="V690" i="11"/>
  <c r="W690" i="11"/>
  <c r="AA690" i="11"/>
  <c r="O691" i="11"/>
  <c r="Q691" i="11"/>
  <c r="R691" i="11"/>
  <c r="S691" i="11"/>
  <c r="U691" i="11"/>
  <c r="V691" i="11"/>
  <c r="W691" i="11"/>
  <c r="AA691" i="11"/>
  <c r="AA692" i="11"/>
  <c r="O693" i="11"/>
  <c r="P693" i="11"/>
  <c r="Q693" i="11"/>
  <c r="R693" i="11"/>
  <c r="S693" i="11"/>
  <c r="U693" i="11"/>
  <c r="V693" i="11"/>
  <c r="W693" i="11"/>
  <c r="AA693" i="11"/>
  <c r="AA694" i="11"/>
  <c r="O695" i="11"/>
  <c r="P695" i="11"/>
  <c r="Q695" i="11"/>
  <c r="R695" i="11"/>
  <c r="S695" i="11"/>
  <c r="T695" i="11"/>
  <c r="U695" i="11"/>
  <c r="V695" i="11"/>
  <c r="W695" i="11"/>
  <c r="AA695" i="11"/>
  <c r="O696" i="11"/>
  <c r="P696" i="11"/>
  <c r="Q696" i="11"/>
  <c r="R696" i="11"/>
  <c r="S696" i="11"/>
  <c r="T696" i="11"/>
  <c r="U696" i="11"/>
  <c r="V696" i="11"/>
  <c r="W696" i="11"/>
  <c r="AA696" i="11"/>
  <c r="O697" i="11"/>
  <c r="Q697" i="11"/>
  <c r="S697" i="11"/>
  <c r="U697" i="11"/>
  <c r="W697" i="11"/>
  <c r="AA697" i="11"/>
  <c r="O698" i="11"/>
  <c r="Q698" i="11"/>
  <c r="R698" i="11"/>
  <c r="S698" i="11"/>
  <c r="U698" i="11"/>
  <c r="V698" i="11"/>
  <c r="W698" i="11"/>
  <c r="AA698" i="11"/>
  <c r="O699" i="11"/>
  <c r="Q699" i="11"/>
  <c r="R699" i="11"/>
  <c r="S699" i="11"/>
  <c r="U699" i="11"/>
  <c r="V699" i="11"/>
  <c r="W699" i="11"/>
  <c r="AA699" i="11"/>
  <c r="O700" i="11"/>
  <c r="Q700" i="11"/>
  <c r="R700" i="11"/>
  <c r="S700" i="11"/>
  <c r="U700" i="11"/>
  <c r="V700" i="11"/>
  <c r="W700" i="11"/>
  <c r="AA700" i="11"/>
  <c r="O701" i="11"/>
  <c r="Q701" i="11"/>
  <c r="R701" i="11"/>
  <c r="S701" i="11"/>
  <c r="U701" i="11"/>
  <c r="V701" i="11"/>
  <c r="W701" i="11"/>
  <c r="AA701" i="11"/>
  <c r="O702" i="11"/>
  <c r="Q702" i="11"/>
  <c r="R702" i="11"/>
  <c r="S702" i="11"/>
  <c r="U702" i="11"/>
  <c r="V702" i="11"/>
  <c r="W702" i="11"/>
  <c r="AA702" i="11"/>
  <c r="O703" i="11"/>
  <c r="Q703" i="11"/>
  <c r="R703" i="11"/>
  <c r="S703" i="11"/>
  <c r="U703" i="11"/>
  <c r="V703" i="11"/>
  <c r="W703" i="11"/>
  <c r="AA703" i="11"/>
  <c r="O704" i="11"/>
  <c r="Q704" i="11"/>
  <c r="R704" i="11"/>
  <c r="S704" i="11"/>
  <c r="U704" i="11"/>
  <c r="V704" i="11"/>
  <c r="W704" i="11"/>
  <c r="AA704" i="11"/>
  <c r="AA705" i="11"/>
  <c r="O706" i="11"/>
  <c r="P706" i="11"/>
  <c r="Q706" i="11"/>
  <c r="R706" i="11"/>
  <c r="S706" i="11"/>
  <c r="U706" i="11"/>
  <c r="V706" i="11"/>
  <c r="W706" i="11"/>
  <c r="AA706" i="11"/>
  <c r="AA707" i="11"/>
  <c r="O708" i="11"/>
  <c r="P708" i="11"/>
  <c r="Q708" i="11"/>
  <c r="R708" i="11"/>
  <c r="S708" i="11"/>
  <c r="T708" i="11"/>
  <c r="U708" i="11"/>
  <c r="V708" i="11"/>
  <c r="W708" i="11"/>
  <c r="AA708" i="11"/>
  <c r="O709" i="11"/>
  <c r="P709" i="11"/>
  <c r="Q709" i="11"/>
  <c r="R709" i="11"/>
  <c r="S709" i="11"/>
  <c r="T709" i="11"/>
  <c r="U709" i="11"/>
  <c r="V709" i="11"/>
  <c r="W709" i="11"/>
  <c r="AA709" i="11"/>
  <c r="O710" i="11"/>
  <c r="Q710" i="11"/>
  <c r="S710" i="11"/>
  <c r="U710" i="11"/>
  <c r="W710" i="11"/>
  <c r="AA710" i="11"/>
  <c r="O711" i="11"/>
  <c r="Q711" i="11"/>
  <c r="R711" i="11"/>
  <c r="S711" i="11"/>
  <c r="U711" i="11"/>
  <c r="V711" i="11"/>
  <c r="W711" i="11"/>
  <c r="AA711" i="11"/>
  <c r="O712" i="11"/>
  <c r="Q712" i="11"/>
  <c r="R712" i="11"/>
  <c r="S712" i="11"/>
  <c r="U712" i="11"/>
  <c r="V712" i="11"/>
  <c r="W712" i="11"/>
  <c r="AA712" i="11"/>
  <c r="O713" i="11"/>
  <c r="Q713" i="11"/>
  <c r="R713" i="11"/>
  <c r="S713" i="11"/>
  <c r="U713" i="11"/>
  <c r="V713" i="11"/>
  <c r="W713" i="11"/>
  <c r="AA713" i="11"/>
  <c r="O714" i="11"/>
  <c r="Q714" i="11"/>
  <c r="R714" i="11"/>
  <c r="S714" i="11"/>
  <c r="U714" i="11"/>
  <c r="V714" i="11"/>
  <c r="W714" i="11"/>
  <c r="AA714" i="11"/>
  <c r="O715" i="11"/>
  <c r="Q715" i="11"/>
  <c r="R715" i="11"/>
  <c r="S715" i="11"/>
  <c r="U715" i="11"/>
  <c r="V715" i="11"/>
  <c r="W715" i="11"/>
  <c r="AA715" i="11"/>
  <c r="O716" i="11"/>
  <c r="Q716" i="11"/>
  <c r="R716" i="11"/>
  <c r="S716" i="11"/>
  <c r="U716" i="11"/>
  <c r="V716" i="11"/>
  <c r="W716" i="11"/>
  <c r="AA716" i="11"/>
  <c r="O717" i="11"/>
  <c r="Q717" i="11"/>
  <c r="R717" i="11"/>
  <c r="S717" i="11"/>
  <c r="U717" i="11"/>
  <c r="V717" i="11"/>
  <c r="W717" i="11"/>
  <c r="AA717" i="11"/>
  <c r="AA718" i="11"/>
  <c r="O719" i="11"/>
  <c r="P719" i="11"/>
  <c r="Q719" i="11"/>
  <c r="R719" i="11"/>
  <c r="S719" i="11"/>
  <c r="U719" i="11"/>
  <c r="V719" i="11"/>
  <c r="W719" i="11"/>
  <c r="AA719" i="11"/>
  <c r="AA720" i="11"/>
  <c r="O721" i="11"/>
  <c r="P721" i="11"/>
  <c r="Q721" i="11"/>
  <c r="R721" i="11"/>
  <c r="S721" i="11"/>
  <c r="T721" i="11"/>
  <c r="U721" i="11"/>
  <c r="V721" i="11"/>
  <c r="W721" i="11"/>
  <c r="AA721" i="11"/>
  <c r="AA722" i="11"/>
  <c r="AA723" i="11"/>
  <c r="AA724" i="11"/>
  <c r="AA725" i="11"/>
  <c r="O726" i="11"/>
  <c r="P726" i="11"/>
  <c r="Q726" i="11"/>
  <c r="R726" i="11"/>
  <c r="S726" i="11"/>
  <c r="T726" i="11"/>
  <c r="U726" i="11"/>
  <c r="V726" i="11"/>
  <c r="W726" i="11"/>
  <c r="AA726" i="11"/>
  <c r="O727" i="11"/>
  <c r="Q727" i="11"/>
  <c r="R727" i="11"/>
  <c r="S727" i="11"/>
  <c r="U727" i="11"/>
  <c r="V727" i="11"/>
  <c r="W727" i="11"/>
  <c r="AA727" i="11"/>
  <c r="O728" i="11"/>
  <c r="Q728" i="11"/>
  <c r="R728" i="11"/>
  <c r="S728" i="11"/>
  <c r="U728" i="11"/>
  <c r="V728" i="11"/>
  <c r="W728" i="11"/>
  <c r="AA728" i="11"/>
  <c r="O729" i="11"/>
  <c r="P729" i="11"/>
  <c r="Q729" i="11"/>
  <c r="R729" i="11"/>
  <c r="S729" i="11"/>
  <c r="U729" i="11"/>
  <c r="V729" i="11"/>
  <c r="W729" i="11"/>
  <c r="AA729" i="11"/>
  <c r="O730" i="11"/>
  <c r="P730" i="11"/>
  <c r="Q730" i="11"/>
  <c r="R730" i="11"/>
  <c r="S730" i="11"/>
  <c r="T730" i="11"/>
  <c r="U730" i="11"/>
  <c r="V730" i="11"/>
  <c r="W730" i="11"/>
  <c r="AA730" i="11"/>
  <c r="O731" i="11"/>
  <c r="P731" i="11"/>
  <c r="Q731" i="11"/>
  <c r="R731" i="11"/>
  <c r="S731" i="11"/>
  <c r="T731" i="11"/>
  <c r="U731" i="11"/>
  <c r="V731" i="11"/>
  <c r="W731" i="11"/>
  <c r="AA731" i="11"/>
  <c r="AA732" i="11"/>
  <c r="O733" i="11"/>
  <c r="P733" i="11"/>
  <c r="Q733" i="11"/>
  <c r="R733" i="11"/>
  <c r="S733" i="11"/>
  <c r="T733" i="11"/>
  <c r="U733" i="11"/>
  <c r="V733" i="11"/>
  <c r="W733" i="11"/>
  <c r="AA733" i="11"/>
  <c r="AA734" i="11"/>
  <c r="AA735" i="11"/>
  <c r="AA736" i="11"/>
  <c r="AA737" i="11"/>
  <c r="O738" i="11"/>
  <c r="P738" i="11"/>
  <c r="Q738" i="11"/>
  <c r="R738" i="11"/>
  <c r="S738" i="11"/>
  <c r="T738" i="11"/>
  <c r="U738" i="11"/>
  <c r="V738" i="11"/>
  <c r="W738" i="11"/>
  <c r="AA738" i="11"/>
  <c r="O739" i="11"/>
  <c r="Q739" i="11"/>
  <c r="R739" i="11"/>
  <c r="S739" i="11"/>
  <c r="U739" i="11"/>
  <c r="V739" i="11"/>
  <c r="W739" i="11"/>
  <c r="AA739" i="11"/>
  <c r="O740" i="11"/>
  <c r="Q740" i="11"/>
  <c r="R740" i="11"/>
  <c r="S740" i="11"/>
  <c r="U740" i="11"/>
  <c r="V740" i="11"/>
  <c r="W740" i="11"/>
  <c r="AA740" i="11"/>
  <c r="O741" i="11"/>
  <c r="P741" i="11"/>
  <c r="Q741" i="11"/>
  <c r="R741" i="11"/>
  <c r="S741" i="11"/>
  <c r="U741" i="11"/>
  <c r="V741" i="11"/>
  <c r="W741" i="11"/>
  <c r="AA741" i="11"/>
  <c r="O742" i="11"/>
  <c r="P742" i="11"/>
  <c r="Q742" i="11"/>
  <c r="R742" i="11"/>
  <c r="S742" i="11"/>
  <c r="T742" i="11"/>
  <c r="U742" i="11"/>
  <c r="V742" i="11"/>
  <c r="W742" i="11"/>
  <c r="AA742" i="11"/>
  <c r="O743" i="11"/>
  <c r="P743" i="11"/>
  <c r="Q743" i="11"/>
  <c r="R743" i="11"/>
  <c r="S743" i="11"/>
  <c r="T743" i="11"/>
  <c r="U743" i="11"/>
  <c r="V743" i="11"/>
  <c r="W743" i="11"/>
  <c r="AA743" i="11"/>
  <c r="O744" i="11"/>
  <c r="P744" i="11"/>
  <c r="Q744" i="11"/>
  <c r="R744" i="11"/>
  <c r="S744" i="11"/>
  <c r="T744" i="11"/>
  <c r="U744" i="11"/>
  <c r="V744" i="11"/>
  <c r="W744" i="11"/>
  <c r="AA744" i="11"/>
  <c r="O745" i="11"/>
  <c r="P745" i="11"/>
  <c r="Q745" i="11"/>
  <c r="R745" i="11"/>
  <c r="S745" i="11"/>
  <c r="T745" i="11"/>
  <c r="U745" i="11"/>
  <c r="V745" i="11"/>
  <c r="W745" i="11"/>
  <c r="AA745" i="11"/>
  <c r="O746" i="11"/>
  <c r="Q746" i="11"/>
  <c r="S746" i="11"/>
  <c r="U746" i="11"/>
  <c r="W746" i="11"/>
  <c r="AA746" i="11"/>
  <c r="O747" i="11"/>
  <c r="Q747" i="11"/>
  <c r="R747" i="11"/>
  <c r="S747" i="11"/>
  <c r="U747" i="11"/>
  <c r="V747" i="11"/>
  <c r="W747" i="11"/>
  <c r="AA747" i="11"/>
  <c r="O748" i="11"/>
  <c r="Q748" i="11"/>
  <c r="R748" i="11"/>
  <c r="S748" i="11"/>
  <c r="U748" i="11"/>
  <c r="V748" i="11"/>
  <c r="W748" i="11"/>
  <c r="AA748" i="11"/>
  <c r="O749" i="11"/>
  <c r="Q749" i="11"/>
  <c r="R749" i="11"/>
  <c r="S749" i="11"/>
  <c r="U749" i="11"/>
  <c r="V749" i="11"/>
  <c r="W749" i="11"/>
  <c r="AA749" i="11"/>
  <c r="O750" i="11"/>
  <c r="Q750" i="11"/>
  <c r="R750" i="11"/>
  <c r="S750" i="11"/>
  <c r="U750" i="11"/>
  <c r="V750" i="11"/>
  <c r="W750" i="11"/>
  <c r="AA750" i="11"/>
  <c r="AA751" i="11"/>
  <c r="AA752" i="11"/>
  <c r="O753" i="11"/>
  <c r="P753" i="11"/>
  <c r="Q753" i="11"/>
  <c r="R753" i="11"/>
  <c r="S753" i="11"/>
  <c r="T753" i="11"/>
  <c r="U753" i="11"/>
  <c r="V753" i="11"/>
  <c r="W753" i="11"/>
  <c r="AA753" i="11"/>
  <c r="O754" i="11"/>
  <c r="P754" i="11"/>
  <c r="Q754" i="11"/>
  <c r="R754" i="11"/>
  <c r="S754" i="11"/>
  <c r="T754" i="11"/>
  <c r="U754" i="11"/>
  <c r="V754" i="11"/>
  <c r="W754" i="11"/>
  <c r="AA754" i="11"/>
  <c r="O755" i="11"/>
  <c r="Q755" i="11"/>
  <c r="S755" i="11"/>
  <c r="U755" i="11"/>
  <c r="W755" i="11"/>
  <c r="AA755" i="11"/>
  <c r="O756" i="11"/>
  <c r="Q756" i="11"/>
  <c r="R756" i="11"/>
  <c r="S756" i="11"/>
  <c r="U756" i="11"/>
  <c r="V756" i="11"/>
  <c r="W756" i="11"/>
  <c r="AA756" i="11"/>
  <c r="O757" i="11"/>
  <c r="Q757" i="11"/>
  <c r="R757" i="11"/>
  <c r="S757" i="11"/>
  <c r="U757" i="11"/>
  <c r="V757" i="11"/>
  <c r="W757" i="11"/>
  <c r="AA757" i="11"/>
  <c r="O758" i="11"/>
  <c r="Q758" i="11"/>
  <c r="R758" i="11"/>
  <c r="S758" i="11"/>
  <c r="U758" i="11"/>
  <c r="V758" i="11"/>
  <c r="W758" i="11"/>
  <c r="AA758" i="11"/>
  <c r="O759" i="11"/>
  <c r="Q759" i="11"/>
  <c r="R759" i="11"/>
  <c r="S759" i="11"/>
  <c r="U759" i="11"/>
  <c r="V759" i="11"/>
  <c r="W759" i="11"/>
  <c r="AA759" i="11"/>
  <c r="AA760" i="11"/>
  <c r="AA761" i="11"/>
  <c r="O762" i="11"/>
  <c r="P762" i="11"/>
  <c r="Q762" i="11"/>
  <c r="R762" i="11"/>
  <c r="S762" i="11"/>
  <c r="T762" i="11"/>
  <c r="U762" i="11"/>
  <c r="V762" i="11"/>
  <c r="W762" i="11"/>
  <c r="AA762" i="11"/>
  <c r="O763" i="11"/>
  <c r="Q763" i="11"/>
  <c r="S763" i="11"/>
  <c r="U763" i="11"/>
  <c r="W763" i="11"/>
  <c r="AA763" i="11"/>
  <c r="O764" i="11"/>
  <c r="Q764" i="11"/>
  <c r="R764" i="11"/>
  <c r="S764" i="11"/>
  <c r="U764" i="11"/>
  <c r="V764" i="11"/>
  <c r="W764" i="11"/>
  <c r="AA764" i="11"/>
  <c r="O765" i="11"/>
  <c r="Q765" i="11"/>
  <c r="R765" i="11"/>
  <c r="S765" i="11"/>
  <c r="U765" i="11"/>
  <c r="V765" i="11"/>
  <c r="W765" i="11"/>
  <c r="AA765" i="11"/>
  <c r="O766" i="11"/>
  <c r="Q766" i="11"/>
  <c r="R766" i="11"/>
  <c r="S766" i="11"/>
  <c r="U766" i="11"/>
  <c r="V766" i="11"/>
  <c r="W766" i="11"/>
  <c r="AA766" i="11"/>
  <c r="O767" i="11"/>
  <c r="Q767" i="11"/>
  <c r="R767" i="11"/>
  <c r="S767" i="11"/>
  <c r="U767" i="11"/>
  <c r="V767" i="11"/>
  <c r="W767" i="11"/>
  <c r="AA767" i="11"/>
  <c r="O768" i="11"/>
  <c r="Q768" i="11"/>
  <c r="R768" i="11"/>
  <c r="S768" i="11"/>
  <c r="U768" i="11"/>
  <c r="V768" i="11"/>
  <c r="W768" i="11"/>
  <c r="AA768" i="11"/>
  <c r="O769" i="11"/>
  <c r="Q769" i="11"/>
  <c r="R769" i="11"/>
  <c r="S769" i="11"/>
  <c r="U769" i="11"/>
  <c r="V769" i="11"/>
  <c r="W769" i="11"/>
  <c r="AA769" i="11"/>
  <c r="O770" i="11"/>
  <c r="Q770" i="11"/>
  <c r="R770" i="11"/>
  <c r="S770" i="11"/>
  <c r="U770" i="11"/>
  <c r="V770" i="11"/>
  <c r="W770" i="11"/>
  <c r="AA770" i="11"/>
  <c r="AA771" i="11"/>
  <c r="O772" i="11"/>
  <c r="P772" i="11"/>
  <c r="Q772" i="11"/>
  <c r="R772" i="11"/>
  <c r="S772" i="11"/>
  <c r="U772" i="11"/>
  <c r="V772" i="11"/>
  <c r="W772" i="11"/>
  <c r="AA772" i="11"/>
  <c r="O773" i="11"/>
  <c r="P773" i="11"/>
  <c r="Q773" i="11"/>
  <c r="R773" i="11"/>
  <c r="S773" i="11"/>
  <c r="T773" i="11"/>
  <c r="U773" i="11"/>
  <c r="V773" i="11"/>
  <c r="W773" i="11"/>
  <c r="AA773" i="11"/>
  <c r="O774" i="11"/>
  <c r="P774" i="11"/>
  <c r="Q774" i="11"/>
  <c r="R774" i="11"/>
  <c r="S774" i="11"/>
  <c r="T774" i="11"/>
  <c r="U774" i="11"/>
  <c r="V774" i="11"/>
  <c r="W774" i="11"/>
  <c r="AA774" i="11"/>
  <c r="O775" i="11"/>
  <c r="Q775" i="11"/>
  <c r="S775" i="11"/>
  <c r="U775" i="11"/>
  <c r="W775" i="11"/>
  <c r="AA775" i="11"/>
  <c r="O776" i="11"/>
  <c r="Q776" i="11"/>
  <c r="R776" i="11"/>
  <c r="S776" i="11"/>
  <c r="U776" i="11"/>
  <c r="V776" i="11"/>
  <c r="W776" i="11"/>
  <c r="AA776" i="11"/>
  <c r="O777" i="11"/>
  <c r="Q777" i="11"/>
  <c r="R777" i="11"/>
  <c r="S777" i="11"/>
  <c r="U777" i="11"/>
  <c r="V777" i="11"/>
  <c r="W777" i="11"/>
  <c r="AA777" i="11"/>
  <c r="O778" i="11"/>
  <c r="Q778" i="11"/>
  <c r="R778" i="11"/>
  <c r="S778" i="11"/>
  <c r="U778" i="11"/>
  <c r="V778" i="11"/>
  <c r="W778" i="11"/>
  <c r="AA778" i="11"/>
  <c r="O779" i="11"/>
  <c r="Q779" i="11"/>
  <c r="R779" i="11"/>
  <c r="S779" i="11"/>
  <c r="U779" i="11"/>
  <c r="V779" i="11"/>
  <c r="W779" i="11"/>
  <c r="AA779" i="11"/>
  <c r="O780" i="11"/>
  <c r="P780" i="11"/>
  <c r="Q780" i="11"/>
  <c r="R780" i="11"/>
  <c r="S780" i="11"/>
  <c r="T780" i="11"/>
  <c r="U780" i="11"/>
  <c r="V780" i="11"/>
  <c r="W780" i="11"/>
  <c r="AA780" i="11"/>
  <c r="O781" i="11"/>
  <c r="Q781" i="11"/>
  <c r="S781" i="11"/>
  <c r="U781" i="11"/>
  <c r="W781" i="11"/>
  <c r="AA781" i="11"/>
  <c r="O782" i="11"/>
  <c r="Q782" i="11"/>
  <c r="R782" i="11"/>
  <c r="S782" i="11"/>
  <c r="U782" i="11"/>
  <c r="V782" i="11"/>
  <c r="W782" i="11"/>
  <c r="AA782" i="11"/>
  <c r="O783" i="11"/>
  <c r="Q783" i="11"/>
  <c r="R783" i="11"/>
  <c r="S783" i="11"/>
  <c r="U783" i="11"/>
  <c r="V783" i="11"/>
  <c r="W783" i="11"/>
  <c r="AA783" i="11"/>
  <c r="O784" i="11"/>
  <c r="Q784" i="11"/>
  <c r="R784" i="11"/>
  <c r="S784" i="11"/>
  <c r="U784" i="11"/>
  <c r="V784" i="11"/>
  <c r="W784" i="11"/>
  <c r="AA784" i="11"/>
  <c r="O785" i="11"/>
  <c r="Q785" i="11"/>
  <c r="R785" i="11"/>
  <c r="S785" i="11"/>
  <c r="U785" i="11"/>
  <c r="V785" i="11"/>
  <c r="W785" i="11"/>
  <c r="AA785" i="11"/>
  <c r="O786" i="11"/>
  <c r="Q786" i="11"/>
  <c r="R786" i="11"/>
  <c r="S786" i="11"/>
  <c r="U786" i="11"/>
  <c r="V786" i="11"/>
  <c r="W786" i="11"/>
  <c r="AA786" i="11"/>
  <c r="O787" i="11"/>
  <c r="Q787" i="11"/>
  <c r="R787" i="11"/>
  <c r="S787" i="11"/>
  <c r="U787" i="11"/>
  <c r="V787" i="11"/>
  <c r="W787" i="11"/>
  <c r="AA787" i="11"/>
  <c r="O788" i="11"/>
  <c r="Q788" i="11"/>
  <c r="R788" i="11"/>
  <c r="S788" i="11"/>
  <c r="U788" i="11"/>
  <c r="V788" i="11"/>
  <c r="W788" i="11"/>
  <c r="AA788" i="11"/>
  <c r="AA789" i="11"/>
  <c r="O790" i="11"/>
  <c r="P790" i="11"/>
  <c r="Q790" i="11"/>
  <c r="R790" i="11"/>
  <c r="S790" i="11"/>
  <c r="U790" i="11"/>
  <c r="V790" i="11"/>
  <c r="W790" i="11"/>
  <c r="AA790" i="11"/>
  <c r="AA791" i="11"/>
  <c r="AA792" i="11"/>
  <c r="AA793" i="11"/>
  <c r="O794" i="11"/>
  <c r="P794" i="11"/>
  <c r="Q794" i="11"/>
  <c r="R794" i="11"/>
  <c r="S794" i="11"/>
  <c r="T794" i="11"/>
  <c r="U794" i="11"/>
  <c r="V794" i="11"/>
  <c r="W794" i="11"/>
  <c r="AA794" i="11"/>
  <c r="AA795" i="11"/>
  <c r="O796" i="11"/>
  <c r="P796" i="11"/>
  <c r="Q796" i="11"/>
  <c r="R796" i="11"/>
  <c r="S796" i="11"/>
  <c r="T796" i="11"/>
  <c r="U796" i="11"/>
  <c r="V796" i="11"/>
  <c r="W796" i="11"/>
  <c r="AA796" i="11"/>
  <c r="AA797" i="11"/>
  <c r="AA798" i="11"/>
  <c r="AA799" i="11"/>
  <c r="AA800" i="11"/>
  <c r="AA801" i="11"/>
  <c r="AA802" i="11"/>
  <c r="AA803" i="11"/>
  <c r="AA804" i="11"/>
  <c r="AA805" i="11"/>
  <c r="O806" i="11"/>
  <c r="P806" i="11"/>
  <c r="Q806" i="11"/>
  <c r="R806" i="11"/>
  <c r="S806" i="11"/>
  <c r="U806" i="11"/>
  <c r="V806" i="11"/>
  <c r="W806" i="11"/>
  <c r="AA806" i="11"/>
  <c r="AA807" i="11"/>
  <c r="AA808" i="11"/>
  <c r="O809" i="11"/>
  <c r="P809" i="11"/>
  <c r="Q809" i="11"/>
  <c r="R809" i="11"/>
  <c r="S809" i="11"/>
  <c r="T809" i="11"/>
  <c r="U809" i="11"/>
  <c r="V809" i="11"/>
  <c r="W809" i="11"/>
  <c r="AA809" i="11"/>
  <c r="AA810" i="11"/>
  <c r="AA811" i="11"/>
  <c r="AA812" i="11"/>
  <c r="AA813" i="11"/>
  <c r="O814" i="11"/>
  <c r="P814" i="11"/>
  <c r="Q814" i="11"/>
  <c r="R814" i="11"/>
  <c r="S814" i="11"/>
  <c r="T814" i="11"/>
  <c r="U814" i="11"/>
  <c r="V814" i="11"/>
  <c r="W814" i="11"/>
  <c r="AA814" i="11"/>
  <c r="O815" i="11"/>
  <c r="Q815" i="11"/>
  <c r="R815" i="11"/>
  <c r="S815" i="11"/>
  <c r="U815" i="11"/>
  <c r="V815" i="11"/>
  <c r="W815" i="11"/>
  <c r="AA815" i="11"/>
  <c r="O816" i="11"/>
  <c r="Q816" i="11"/>
  <c r="R816" i="11"/>
  <c r="S816" i="11"/>
  <c r="U816" i="11"/>
  <c r="V816" i="11"/>
  <c r="W816" i="11"/>
  <c r="AA816" i="11"/>
  <c r="O817" i="11"/>
  <c r="P817" i="11"/>
  <c r="Q817" i="11"/>
  <c r="R817" i="11"/>
  <c r="S817" i="11"/>
  <c r="U817" i="11"/>
  <c r="V817" i="11"/>
  <c r="W817" i="11"/>
  <c r="AA817" i="11"/>
  <c r="O818" i="11"/>
  <c r="P818" i="11"/>
  <c r="Q818" i="11"/>
  <c r="R818" i="11"/>
  <c r="S818" i="11"/>
  <c r="T818" i="11"/>
  <c r="U818" i="11"/>
  <c r="V818" i="11"/>
  <c r="W818" i="11"/>
  <c r="AA818" i="11"/>
  <c r="O819" i="11"/>
  <c r="P819" i="11"/>
  <c r="Q819" i="11"/>
  <c r="R819" i="11"/>
  <c r="S819" i="11"/>
  <c r="T819" i="11"/>
  <c r="U819" i="11"/>
  <c r="V819" i="11"/>
  <c r="W819" i="11"/>
  <c r="AA819" i="11"/>
  <c r="O820" i="11"/>
  <c r="P820" i="11"/>
  <c r="Q820" i="11"/>
  <c r="R820" i="11"/>
  <c r="S820" i="11"/>
  <c r="T820" i="11"/>
  <c r="U820" i="11"/>
  <c r="V820" i="11"/>
  <c r="W820" i="11"/>
  <c r="AA820" i="11"/>
  <c r="O821" i="11"/>
  <c r="P821" i="11"/>
  <c r="Q821" i="11"/>
  <c r="R821" i="11"/>
  <c r="S821" i="11"/>
  <c r="T821" i="11"/>
  <c r="U821" i="11"/>
  <c r="V821" i="11"/>
  <c r="W821" i="11"/>
  <c r="AA821" i="11"/>
  <c r="O822" i="11"/>
  <c r="Q822" i="11"/>
  <c r="S822" i="11"/>
  <c r="U822" i="11"/>
  <c r="W822" i="11"/>
  <c r="AA822" i="11"/>
  <c r="O823" i="11"/>
  <c r="Q823" i="11"/>
  <c r="R823" i="11"/>
  <c r="S823" i="11"/>
  <c r="U823" i="11"/>
  <c r="V823" i="11"/>
  <c r="W823" i="11"/>
  <c r="AA823" i="11"/>
  <c r="O824" i="11"/>
  <c r="Q824" i="11"/>
  <c r="R824" i="11"/>
  <c r="S824" i="11"/>
  <c r="U824" i="11"/>
  <c r="V824" i="11"/>
  <c r="W824" i="11"/>
  <c r="AA824" i="11"/>
  <c r="O825" i="11"/>
  <c r="Q825" i="11"/>
  <c r="R825" i="11"/>
  <c r="S825" i="11"/>
  <c r="U825" i="11"/>
  <c r="V825" i="11"/>
  <c r="W825" i="11"/>
  <c r="AA825" i="11"/>
  <c r="O826" i="11"/>
  <c r="Q826" i="11"/>
  <c r="R826" i="11"/>
  <c r="S826" i="11"/>
  <c r="U826" i="11"/>
  <c r="V826" i="11"/>
  <c r="W826" i="11"/>
  <c r="AA826" i="11"/>
  <c r="AA827" i="11"/>
  <c r="O828" i="11"/>
  <c r="P828" i="11"/>
  <c r="Q828" i="11"/>
  <c r="R828" i="11"/>
  <c r="S828" i="11"/>
  <c r="T828" i="11"/>
  <c r="U828" i="11"/>
  <c r="V828" i="11"/>
  <c r="W828" i="11"/>
  <c r="AA828" i="11"/>
  <c r="AA829" i="11"/>
  <c r="AA830" i="11"/>
  <c r="O831" i="11"/>
  <c r="P831" i="11"/>
  <c r="Q831" i="11"/>
  <c r="R831" i="11"/>
  <c r="S831" i="11"/>
  <c r="T831" i="11"/>
  <c r="U831" i="11"/>
  <c r="V831" i="11"/>
  <c r="W831" i="11"/>
  <c r="AA831" i="11"/>
  <c r="O832" i="11"/>
  <c r="P832" i="11"/>
  <c r="Q832" i="11"/>
  <c r="R832" i="11"/>
  <c r="S832" i="11"/>
  <c r="T832" i="11"/>
  <c r="U832" i="11"/>
  <c r="V832" i="11"/>
  <c r="W832" i="11"/>
  <c r="AA832" i="11"/>
  <c r="O833" i="11"/>
  <c r="Q833" i="11"/>
  <c r="S833" i="11"/>
  <c r="U833" i="11"/>
  <c r="W833" i="11"/>
  <c r="AA833" i="11"/>
  <c r="O834" i="11"/>
  <c r="Q834" i="11"/>
  <c r="R834" i="11"/>
  <c r="S834" i="11"/>
  <c r="U834" i="11"/>
  <c r="V834" i="11"/>
  <c r="W834" i="11"/>
  <c r="AA834" i="11"/>
  <c r="O835" i="11"/>
  <c r="Q835" i="11"/>
  <c r="R835" i="11"/>
  <c r="S835" i="11"/>
  <c r="U835" i="11"/>
  <c r="V835" i="11"/>
  <c r="W835" i="11"/>
  <c r="AA835" i="11"/>
  <c r="O836" i="11"/>
  <c r="Q836" i="11"/>
  <c r="R836" i="11"/>
  <c r="S836" i="11"/>
  <c r="U836" i="11"/>
  <c r="V836" i="11"/>
  <c r="W836" i="11"/>
  <c r="AA836" i="11"/>
  <c r="O837" i="11"/>
  <c r="Q837" i="11"/>
  <c r="R837" i="11"/>
  <c r="S837" i="11"/>
  <c r="U837" i="11"/>
  <c r="V837" i="11"/>
  <c r="W837" i="11"/>
  <c r="AA837" i="11"/>
  <c r="AA838" i="11"/>
  <c r="O839" i="11"/>
  <c r="P839" i="11"/>
  <c r="Q839" i="11"/>
  <c r="R839" i="11"/>
  <c r="S839" i="11"/>
  <c r="T839" i="11"/>
  <c r="U839" i="11"/>
  <c r="V839" i="11"/>
  <c r="W839" i="11"/>
  <c r="AA839" i="11"/>
  <c r="O840" i="11"/>
  <c r="Q840" i="11"/>
  <c r="S840" i="11"/>
  <c r="U840" i="11"/>
  <c r="W840" i="11"/>
  <c r="AA840" i="11"/>
  <c r="O841" i="11"/>
  <c r="Q841" i="11"/>
  <c r="R841" i="11"/>
  <c r="S841" i="11"/>
  <c r="U841" i="11"/>
  <c r="V841" i="11"/>
  <c r="W841" i="11"/>
  <c r="AA841" i="11"/>
  <c r="O842" i="11"/>
  <c r="Q842" i="11"/>
  <c r="R842" i="11"/>
  <c r="S842" i="11"/>
  <c r="U842" i="11"/>
  <c r="V842" i="11"/>
  <c r="W842" i="11"/>
  <c r="AA842" i="11"/>
  <c r="O843" i="11"/>
  <c r="Q843" i="11"/>
  <c r="R843" i="11"/>
  <c r="S843" i="11"/>
  <c r="U843" i="11"/>
  <c r="V843" i="11"/>
  <c r="W843" i="11"/>
  <c r="AA843" i="11"/>
  <c r="O844" i="11"/>
  <c r="Q844" i="11"/>
  <c r="R844" i="11"/>
  <c r="S844" i="11"/>
  <c r="U844" i="11"/>
  <c r="V844" i="11"/>
  <c r="W844" i="11"/>
  <c r="AA844" i="11"/>
  <c r="O845" i="11"/>
  <c r="Q845" i="11"/>
  <c r="R845" i="11"/>
  <c r="S845" i="11"/>
  <c r="U845" i="11"/>
  <c r="V845" i="11"/>
  <c r="W845" i="11"/>
  <c r="AA845" i="11"/>
  <c r="O846" i="11"/>
  <c r="Q846" i="11"/>
  <c r="R846" i="11"/>
  <c r="S846" i="11"/>
  <c r="U846" i="11"/>
  <c r="V846" i="11"/>
  <c r="W846" i="11"/>
  <c r="AA846" i="11"/>
  <c r="O847" i="11"/>
  <c r="Q847" i="11"/>
  <c r="R847" i="11"/>
  <c r="S847" i="11"/>
  <c r="U847" i="11"/>
  <c r="V847" i="11"/>
  <c r="W847" i="11"/>
  <c r="AA847" i="11"/>
  <c r="AA848" i="11"/>
  <c r="O849" i="11"/>
  <c r="P849" i="11"/>
  <c r="Q849" i="11"/>
  <c r="R849" i="11"/>
  <c r="S849" i="11"/>
  <c r="U849" i="11"/>
  <c r="V849" i="11"/>
  <c r="W849" i="11"/>
  <c r="AA849" i="11"/>
  <c r="AA850" i="11"/>
  <c r="AA851" i="11"/>
  <c r="O852" i="11"/>
  <c r="P852" i="11"/>
  <c r="Q852" i="11"/>
  <c r="R852" i="11"/>
  <c r="S852" i="11"/>
  <c r="T852" i="11"/>
  <c r="U852" i="11"/>
  <c r="V852" i="11"/>
  <c r="W852" i="11"/>
  <c r="AA852" i="11"/>
  <c r="AA853" i="11"/>
  <c r="AA854" i="11"/>
  <c r="AA855" i="11"/>
  <c r="AA856" i="11"/>
  <c r="O857" i="11"/>
  <c r="P857" i="11"/>
  <c r="Q857" i="11"/>
  <c r="R857" i="11"/>
  <c r="S857" i="11"/>
  <c r="T857" i="11"/>
  <c r="U857" i="11"/>
  <c r="V857" i="11"/>
  <c r="W857" i="11"/>
  <c r="AA857" i="11"/>
  <c r="O858" i="11"/>
  <c r="Q858" i="11"/>
  <c r="R858" i="11"/>
  <c r="S858" i="11"/>
  <c r="U858" i="11"/>
  <c r="V858" i="11"/>
  <c r="W858" i="11"/>
  <c r="AA858" i="11"/>
  <c r="O859" i="11"/>
  <c r="Q859" i="11"/>
  <c r="R859" i="11"/>
  <c r="S859" i="11"/>
  <c r="U859" i="11"/>
  <c r="V859" i="11"/>
  <c r="W859" i="11"/>
  <c r="AA859" i="11"/>
  <c r="O860" i="11"/>
  <c r="P860" i="11"/>
  <c r="Q860" i="11"/>
  <c r="R860" i="11"/>
  <c r="S860" i="11"/>
  <c r="U860" i="11"/>
  <c r="V860" i="11"/>
  <c r="W860" i="11"/>
  <c r="AA860" i="11"/>
  <c r="O861" i="11"/>
  <c r="P861" i="11"/>
  <c r="Q861" i="11"/>
  <c r="R861" i="11"/>
  <c r="S861" i="11"/>
  <c r="T861" i="11"/>
  <c r="U861" i="11"/>
  <c r="V861" i="11"/>
  <c r="W861" i="11"/>
  <c r="AA861" i="11"/>
  <c r="O862" i="11"/>
  <c r="P862" i="11"/>
  <c r="Q862" i="11"/>
  <c r="R862" i="11"/>
  <c r="S862" i="11"/>
  <c r="T862" i="11"/>
  <c r="U862" i="11"/>
  <c r="V862" i="11"/>
  <c r="W862" i="11"/>
  <c r="AA862" i="11"/>
  <c r="O863" i="11"/>
  <c r="P863" i="11"/>
  <c r="Q863" i="11"/>
  <c r="R863" i="11"/>
  <c r="S863" i="11"/>
  <c r="T863" i="11"/>
  <c r="U863" i="11"/>
  <c r="V863" i="11"/>
  <c r="W863" i="11"/>
  <c r="AA863" i="11"/>
  <c r="O864" i="11"/>
  <c r="P864" i="11"/>
  <c r="Q864" i="11"/>
  <c r="R864" i="11"/>
  <c r="S864" i="11"/>
  <c r="T864" i="11"/>
  <c r="U864" i="11"/>
  <c r="V864" i="11"/>
  <c r="W864" i="11"/>
  <c r="AA864" i="11"/>
  <c r="O865" i="11"/>
  <c r="Q865" i="11"/>
  <c r="S865" i="11"/>
  <c r="U865" i="11"/>
  <c r="W865" i="11"/>
  <c r="AA865" i="11"/>
  <c r="O866" i="11"/>
  <c r="Q866" i="11"/>
  <c r="R866" i="11"/>
  <c r="S866" i="11"/>
  <c r="U866" i="11"/>
  <c r="V866" i="11"/>
  <c r="W866" i="11"/>
  <c r="AA866" i="11"/>
  <c r="O867" i="11"/>
  <c r="Q867" i="11"/>
  <c r="R867" i="11"/>
  <c r="S867" i="11"/>
  <c r="U867" i="11"/>
  <c r="V867" i="11"/>
  <c r="W867" i="11"/>
  <c r="AA867" i="11"/>
  <c r="O868" i="11"/>
  <c r="Q868" i="11"/>
  <c r="R868" i="11"/>
  <c r="S868" i="11"/>
  <c r="U868" i="11"/>
  <c r="V868" i="11"/>
  <c r="W868" i="11"/>
  <c r="AA868" i="11"/>
  <c r="O869" i="11"/>
  <c r="Q869" i="11"/>
  <c r="R869" i="11"/>
  <c r="S869" i="11"/>
  <c r="U869" i="11"/>
  <c r="V869" i="11"/>
  <c r="W869" i="11"/>
  <c r="AA869" i="11"/>
  <c r="AA870" i="11"/>
  <c r="O871" i="11"/>
  <c r="P871" i="11"/>
  <c r="Q871" i="11"/>
  <c r="R871" i="11"/>
  <c r="S871" i="11"/>
  <c r="T871" i="11"/>
  <c r="U871" i="11"/>
  <c r="V871" i="11"/>
  <c r="W871" i="11"/>
  <c r="AA871" i="11"/>
  <c r="AA872" i="11"/>
  <c r="AA873" i="11"/>
  <c r="O874" i="11"/>
  <c r="P874" i="11"/>
  <c r="Q874" i="11"/>
  <c r="R874" i="11"/>
  <c r="S874" i="11"/>
  <c r="T874" i="11"/>
  <c r="U874" i="11"/>
  <c r="V874" i="11"/>
  <c r="W874" i="11"/>
  <c r="AA874" i="11"/>
  <c r="O875" i="11"/>
  <c r="P875" i="11"/>
  <c r="Q875" i="11"/>
  <c r="R875" i="11"/>
  <c r="S875" i="11"/>
  <c r="T875" i="11"/>
  <c r="U875" i="11"/>
  <c r="V875" i="11"/>
  <c r="W875" i="11"/>
  <c r="AA875" i="11"/>
  <c r="O876" i="11"/>
  <c r="Q876" i="11"/>
  <c r="S876" i="11"/>
  <c r="U876" i="11"/>
  <c r="W876" i="11"/>
  <c r="AA876" i="11"/>
  <c r="O877" i="11"/>
  <c r="Q877" i="11"/>
  <c r="R877" i="11"/>
  <c r="S877" i="11"/>
  <c r="U877" i="11"/>
  <c r="V877" i="11"/>
  <c r="W877" i="11"/>
  <c r="AA877" i="11"/>
  <c r="O878" i="11"/>
  <c r="Q878" i="11"/>
  <c r="R878" i="11"/>
  <c r="S878" i="11"/>
  <c r="U878" i="11"/>
  <c r="V878" i="11"/>
  <c r="W878" i="11"/>
  <c r="AA878" i="11"/>
  <c r="O879" i="11"/>
  <c r="Q879" i="11"/>
  <c r="R879" i="11"/>
  <c r="S879" i="11"/>
  <c r="U879" i="11"/>
  <c r="V879" i="11"/>
  <c r="W879" i="11"/>
  <c r="AA879" i="11"/>
  <c r="O880" i="11"/>
  <c r="Q880" i="11"/>
  <c r="R880" i="11"/>
  <c r="S880" i="11"/>
  <c r="U880" i="11"/>
  <c r="V880" i="11"/>
  <c r="W880" i="11"/>
  <c r="AA880" i="11"/>
  <c r="AA881" i="11"/>
  <c r="O882" i="11"/>
  <c r="P882" i="11"/>
  <c r="Q882" i="11"/>
  <c r="R882" i="11"/>
  <c r="S882" i="11"/>
  <c r="T882" i="11"/>
  <c r="U882" i="11"/>
  <c r="V882" i="11"/>
  <c r="W882" i="11"/>
  <c r="AA882" i="11"/>
  <c r="O883" i="11"/>
  <c r="Q883" i="11"/>
  <c r="S883" i="11"/>
  <c r="U883" i="11"/>
  <c r="W883" i="11"/>
  <c r="AA883" i="11"/>
  <c r="O884" i="11"/>
  <c r="Q884" i="11"/>
  <c r="R884" i="11"/>
  <c r="S884" i="11"/>
  <c r="U884" i="11"/>
  <c r="V884" i="11"/>
  <c r="W884" i="11"/>
  <c r="AA884" i="11"/>
  <c r="O885" i="11"/>
  <c r="Q885" i="11"/>
  <c r="R885" i="11"/>
  <c r="S885" i="11"/>
  <c r="U885" i="11"/>
  <c r="V885" i="11"/>
  <c r="W885" i="11"/>
  <c r="AA885" i="11"/>
  <c r="O886" i="11"/>
  <c r="Q886" i="11"/>
  <c r="R886" i="11"/>
  <c r="S886" i="11"/>
  <c r="U886" i="11"/>
  <c r="V886" i="11"/>
  <c r="W886" i="11"/>
  <c r="AA886" i="11"/>
  <c r="O887" i="11"/>
  <c r="Q887" i="11"/>
  <c r="R887" i="11"/>
  <c r="S887" i="11"/>
  <c r="U887" i="11"/>
  <c r="V887" i="11"/>
  <c r="W887" i="11"/>
  <c r="AA887" i="11"/>
  <c r="O888" i="11"/>
  <c r="Q888" i="11"/>
  <c r="R888" i="11"/>
  <c r="S888" i="11"/>
  <c r="U888" i="11"/>
  <c r="V888" i="11"/>
  <c r="W888" i="11"/>
  <c r="AA888" i="11"/>
  <c r="O889" i="11"/>
  <c r="Q889" i="11"/>
  <c r="R889" i="11"/>
  <c r="S889" i="11"/>
  <c r="U889" i="11"/>
  <c r="V889" i="11"/>
  <c r="W889" i="11"/>
  <c r="AA889" i="11"/>
  <c r="O890" i="11"/>
  <c r="Q890" i="11"/>
  <c r="R890" i="11"/>
  <c r="S890" i="11"/>
  <c r="U890" i="11"/>
  <c r="V890" i="11"/>
  <c r="W890" i="11"/>
  <c r="AA890" i="11"/>
  <c r="AA891" i="11"/>
  <c r="O892" i="11"/>
  <c r="P892" i="11"/>
  <c r="Q892" i="11"/>
  <c r="R892" i="11"/>
  <c r="S892" i="11"/>
  <c r="U892" i="11"/>
  <c r="V892" i="11"/>
  <c r="W892" i="11"/>
  <c r="AA892" i="11"/>
  <c r="AA893" i="11"/>
  <c r="AA894" i="11"/>
  <c r="O895" i="11"/>
  <c r="P895" i="11"/>
  <c r="Q895" i="11"/>
  <c r="R895" i="11"/>
  <c r="S895" i="11"/>
  <c r="T895" i="11"/>
  <c r="U895" i="11"/>
  <c r="V895" i="11"/>
  <c r="W895" i="11"/>
  <c r="AA895" i="11"/>
  <c r="AA896" i="11"/>
  <c r="AA897" i="11"/>
  <c r="AA898" i="11"/>
  <c r="AA899" i="11"/>
  <c r="O900" i="11"/>
  <c r="P900" i="11"/>
  <c r="Q900" i="11"/>
  <c r="R900" i="11"/>
  <c r="S900" i="11"/>
  <c r="T900" i="11"/>
  <c r="U900" i="11"/>
  <c r="V900" i="11"/>
  <c r="W900" i="11"/>
  <c r="AA900" i="11"/>
  <c r="O901" i="11"/>
  <c r="Q901" i="11"/>
  <c r="R901" i="11"/>
  <c r="S901" i="11"/>
  <c r="U901" i="11"/>
  <c r="V901" i="11"/>
  <c r="W901" i="11"/>
  <c r="AA901" i="11"/>
  <c r="O902" i="11"/>
  <c r="Q902" i="11"/>
  <c r="R902" i="11"/>
  <c r="S902" i="11"/>
  <c r="U902" i="11"/>
  <c r="V902" i="11"/>
  <c r="W902" i="11"/>
  <c r="AA902" i="11"/>
  <c r="O903" i="11"/>
  <c r="P903" i="11"/>
  <c r="Q903" i="11"/>
  <c r="R903" i="11"/>
  <c r="S903" i="11"/>
  <c r="U903" i="11"/>
  <c r="V903" i="11"/>
  <c r="W903" i="11"/>
  <c r="AA903" i="11"/>
  <c r="O904" i="11"/>
  <c r="P904" i="11"/>
  <c r="Q904" i="11"/>
  <c r="R904" i="11"/>
  <c r="S904" i="11"/>
  <c r="T904" i="11"/>
  <c r="U904" i="11"/>
  <c r="V904" i="11"/>
  <c r="W904" i="11"/>
  <c r="AA904" i="11"/>
  <c r="O905" i="11"/>
  <c r="P905" i="11"/>
  <c r="Q905" i="11"/>
  <c r="R905" i="11"/>
  <c r="S905" i="11"/>
  <c r="T905" i="11"/>
  <c r="U905" i="11"/>
  <c r="V905" i="11"/>
  <c r="W905" i="11"/>
  <c r="AA905" i="11"/>
  <c r="O906" i="11"/>
  <c r="P906" i="11"/>
  <c r="Q906" i="11"/>
  <c r="R906" i="11"/>
  <c r="S906" i="11"/>
  <c r="T906" i="11"/>
  <c r="U906" i="11"/>
  <c r="V906" i="11"/>
  <c r="W906" i="11"/>
  <c r="AA906" i="11"/>
  <c r="O907" i="11"/>
  <c r="Q907" i="11"/>
  <c r="S907" i="11"/>
  <c r="U907" i="11"/>
  <c r="W907" i="11"/>
  <c r="AA907" i="11"/>
  <c r="O908" i="11"/>
  <c r="Q908" i="11"/>
  <c r="R908" i="11"/>
  <c r="S908" i="11"/>
  <c r="U908" i="11"/>
  <c r="V908" i="11"/>
  <c r="W908" i="11"/>
  <c r="AA908" i="11"/>
  <c r="O909" i="11"/>
  <c r="Q909" i="11"/>
  <c r="R909" i="11"/>
  <c r="S909" i="11"/>
  <c r="U909" i="11"/>
  <c r="V909" i="11"/>
  <c r="W909" i="11"/>
  <c r="AA909" i="11"/>
  <c r="O910" i="11"/>
  <c r="Q910" i="11"/>
  <c r="R910" i="11"/>
  <c r="S910" i="11"/>
  <c r="U910" i="11"/>
  <c r="V910" i="11"/>
  <c r="W910" i="11"/>
  <c r="AA910" i="11"/>
  <c r="O911" i="11"/>
  <c r="Q911" i="11"/>
  <c r="R911" i="11"/>
  <c r="S911" i="11"/>
  <c r="U911" i="11"/>
  <c r="V911" i="11"/>
  <c r="W911" i="11"/>
  <c r="AA911" i="11"/>
  <c r="O912" i="11"/>
  <c r="Q912" i="11"/>
  <c r="R912" i="11"/>
  <c r="S912" i="11"/>
  <c r="U912" i="11"/>
  <c r="V912" i="11"/>
  <c r="W912" i="11"/>
  <c r="AA912" i="11"/>
  <c r="O913" i="11"/>
  <c r="Q913" i="11"/>
  <c r="R913" i="11"/>
  <c r="S913" i="11"/>
  <c r="U913" i="11"/>
  <c r="V913" i="11"/>
  <c r="W913" i="11"/>
  <c r="AA913" i="11"/>
  <c r="O914" i="11"/>
  <c r="Q914" i="11"/>
  <c r="R914" i="11"/>
  <c r="S914" i="11"/>
  <c r="U914" i="11"/>
  <c r="V914" i="11"/>
  <c r="W914" i="11"/>
  <c r="AA914" i="11"/>
  <c r="AA915" i="11"/>
  <c r="O916" i="11"/>
  <c r="P916" i="11"/>
  <c r="Q916" i="11"/>
  <c r="R916" i="11"/>
  <c r="S916" i="11"/>
  <c r="U916" i="11"/>
  <c r="V916" i="11"/>
  <c r="W916" i="11"/>
  <c r="AA916" i="11"/>
  <c r="O917" i="11"/>
  <c r="P917" i="11"/>
  <c r="Q917" i="11"/>
  <c r="R917" i="11"/>
  <c r="S917" i="11"/>
  <c r="T917" i="11"/>
  <c r="U917" i="11"/>
  <c r="V917" i="11"/>
  <c r="W917" i="11"/>
  <c r="AA917" i="11"/>
  <c r="O918" i="11"/>
  <c r="Q918" i="11"/>
  <c r="S918" i="11"/>
  <c r="U918" i="11"/>
  <c r="W918" i="11"/>
  <c r="AA918" i="11"/>
  <c r="O919" i="11"/>
  <c r="Q919" i="11"/>
  <c r="R919" i="11"/>
  <c r="S919" i="11"/>
  <c r="U919" i="11"/>
  <c r="V919" i="11"/>
  <c r="W919" i="11"/>
  <c r="AA919" i="11"/>
  <c r="O920" i="11"/>
  <c r="Q920" i="11"/>
  <c r="R920" i="11"/>
  <c r="S920" i="11"/>
  <c r="U920" i="11"/>
  <c r="V920" i="11"/>
  <c r="W920" i="11"/>
  <c r="AA920" i="11"/>
  <c r="O921" i="11"/>
  <c r="Q921" i="11"/>
  <c r="R921" i="11"/>
  <c r="S921" i="11"/>
  <c r="U921" i="11"/>
  <c r="V921" i="11"/>
  <c r="W921" i="11"/>
  <c r="AA921" i="11"/>
  <c r="O922" i="11"/>
  <c r="Q922" i="11"/>
  <c r="R922" i="11"/>
  <c r="S922" i="11"/>
  <c r="U922" i="11"/>
  <c r="V922" i="11"/>
  <c r="W922" i="11"/>
  <c r="AA922" i="11"/>
  <c r="O923" i="11"/>
  <c r="Q923" i="11"/>
  <c r="R923" i="11"/>
  <c r="S923" i="11"/>
  <c r="U923" i="11"/>
  <c r="V923" i="11"/>
  <c r="W923" i="11"/>
  <c r="AA923" i="11"/>
  <c r="O924" i="11"/>
  <c r="Q924" i="11"/>
  <c r="R924" i="11"/>
  <c r="S924" i="11"/>
  <c r="U924" i="11"/>
  <c r="V924" i="11"/>
  <c r="W924" i="11"/>
  <c r="AA924" i="11"/>
  <c r="O925" i="11"/>
  <c r="Q925" i="11"/>
  <c r="R925" i="11"/>
  <c r="S925" i="11"/>
  <c r="U925" i="11"/>
  <c r="V925" i="11"/>
  <c r="W925" i="11"/>
  <c r="AA925" i="11"/>
  <c r="AA926" i="11"/>
  <c r="O927" i="11"/>
  <c r="P927" i="11"/>
  <c r="Q927" i="11"/>
  <c r="R927" i="11"/>
  <c r="S927" i="11"/>
  <c r="U927" i="11"/>
  <c r="V927" i="11"/>
  <c r="W927" i="11"/>
  <c r="AA927" i="11"/>
  <c r="AA928" i="11"/>
  <c r="O929" i="11"/>
  <c r="P929" i="11"/>
  <c r="Q929" i="11"/>
  <c r="R929" i="11"/>
  <c r="S929" i="11"/>
  <c r="T929" i="11"/>
  <c r="U929" i="11"/>
  <c r="V929" i="11"/>
  <c r="W929" i="11"/>
  <c r="AA929" i="11"/>
  <c r="O930" i="11"/>
  <c r="P930" i="11"/>
  <c r="Q930" i="11"/>
  <c r="R930" i="11"/>
  <c r="S930" i="11"/>
  <c r="T930" i="11"/>
  <c r="U930" i="11"/>
  <c r="V930" i="11"/>
  <c r="W930" i="11"/>
  <c r="AA930" i="11"/>
  <c r="O931" i="11"/>
  <c r="Q931" i="11"/>
  <c r="S931" i="11"/>
  <c r="U931" i="11"/>
  <c r="W931" i="11"/>
  <c r="AA931" i="11"/>
  <c r="O932" i="11"/>
  <c r="Q932" i="11"/>
  <c r="R932" i="11"/>
  <c r="S932" i="11"/>
  <c r="U932" i="11"/>
  <c r="V932" i="11"/>
  <c r="W932" i="11"/>
  <c r="AA932" i="11"/>
  <c r="O933" i="11"/>
  <c r="Q933" i="11"/>
  <c r="R933" i="11"/>
  <c r="S933" i="11"/>
  <c r="U933" i="11"/>
  <c r="V933" i="11"/>
  <c r="W933" i="11"/>
  <c r="AA933" i="11"/>
  <c r="O934" i="11"/>
  <c r="Q934" i="11"/>
  <c r="R934" i="11"/>
  <c r="S934" i="11"/>
  <c r="U934" i="11"/>
  <c r="V934" i="11"/>
  <c r="W934" i="11"/>
  <c r="AA934" i="11"/>
  <c r="O935" i="11"/>
  <c r="Q935" i="11"/>
  <c r="R935" i="11"/>
  <c r="S935" i="11"/>
  <c r="U935" i="11"/>
  <c r="V935" i="11"/>
  <c r="W935" i="11"/>
  <c r="AA935" i="11"/>
  <c r="O936" i="11"/>
  <c r="P936" i="11"/>
  <c r="Q936" i="11"/>
  <c r="R936" i="11"/>
  <c r="S936" i="11"/>
  <c r="T936" i="11"/>
  <c r="U936" i="11"/>
  <c r="V936" i="11"/>
  <c r="W936" i="11"/>
  <c r="AA936" i="11"/>
  <c r="O937" i="11"/>
  <c r="Q937" i="11"/>
  <c r="S937" i="11"/>
  <c r="U937" i="11"/>
  <c r="W937" i="11"/>
  <c r="AA937" i="11"/>
  <c r="O938" i="11"/>
  <c r="Q938" i="11"/>
  <c r="R938" i="11"/>
  <c r="S938" i="11"/>
  <c r="U938" i="11"/>
  <c r="V938" i="11"/>
  <c r="W938" i="11"/>
  <c r="AA938" i="11"/>
  <c r="O939" i="11"/>
  <c r="Q939" i="11"/>
  <c r="R939" i="11"/>
  <c r="S939" i="11"/>
  <c r="U939" i="11"/>
  <c r="V939" i="11"/>
  <c r="W939" i="11"/>
  <c r="AA939" i="11"/>
  <c r="O940" i="11"/>
  <c r="Q940" i="11"/>
  <c r="R940" i="11"/>
  <c r="S940" i="11"/>
  <c r="U940" i="11"/>
  <c r="V940" i="11"/>
  <c r="W940" i="11"/>
  <c r="AA940" i="11"/>
  <c r="O941" i="11"/>
  <c r="Q941" i="11"/>
  <c r="R941" i="11"/>
  <c r="S941" i="11"/>
  <c r="U941" i="11"/>
  <c r="V941" i="11"/>
  <c r="W941" i="11"/>
  <c r="AA941" i="11"/>
  <c r="O942" i="11"/>
  <c r="Q942" i="11"/>
  <c r="R942" i="11"/>
  <c r="S942" i="11"/>
  <c r="U942" i="11"/>
  <c r="V942" i="11"/>
  <c r="W942" i="11"/>
  <c r="AA942" i="11"/>
  <c r="O943" i="11"/>
  <c r="Q943" i="11"/>
  <c r="R943" i="11"/>
  <c r="S943" i="11"/>
  <c r="U943" i="11"/>
  <c r="V943" i="11"/>
  <c r="W943" i="11"/>
  <c r="AA943" i="11"/>
  <c r="O944" i="11"/>
  <c r="Q944" i="11"/>
  <c r="R944" i="11"/>
  <c r="S944" i="11"/>
  <c r="U944" i="11"/>
  <c r="V944" i="11"/>
  <c r="W944" i="11"/>
  <c r="AA944" i="11"/>
  <c r="AA945" i="11"/>
  <c r="O946" i="11"/>
  <c r="P946" i="11"/>
  <c r="Q946" i="11"/>
  <c r="R946" i="11"/>
  <c r="S946" i="11"/>
  <c r="U946" i="11"/>
  <c r="V946" i="11"/>
  <c r="W946" i="11"/>
  <c r="AA946" i="11"/>
  <c r="AA947" i="11"/>
  <c r="AA948" i="11"/>
  <c r="AA949" i="11"/>
  <c r="O950" i="11"/>
  <c r="P950" i="11"/>
  <c r="Q950" i="11"/>
  <c r="R950" i="11"/>
  <c r="S950" i="11"/>
  <c r="T950" i="11"/>
  <c r="U950" i="11"/>
  <c r="V950" i="11"/>
  <c r="W950" i="11"/>
  <c r="AA950" i="11"/>
  <c r="AA951" i="11"/>
  <c r="AA952" i="11"/>
  <c r="AA953" i="11"/>
  <c r="AA954" i="11"/>
  <c r="O955" i="11"/>
  <c r="P955" i="11"/>
  <c r="Q955" i="11"/>
  <c r="R955" i="11"/>
  <c r="S955" i="11"/>
  <c r="T955" i="11"/>
  <c r="U955" i="11"/>
  <c r="V955" i="11"/>
  <c r="W955" i="11"/>
  <c r="AA955" i="11"/>
  <c r="O956" i="11"/>
  <c r="Q956" i="11"/>
  <c r="R956" i="11"/>
  <c r="S956" i="11"/>
  <c r="U956" i="11"/>
  <c r="V956" i="11"/>
  <c r="W956" i="11"/>
  <c r="AA956" i="11"/>
  <c r="O957" i="11"/>
  <c r="Q957" i="11"/>
  <c r="R957" i="11"/>
  <c r="S957" i="11"/>
  <c r="U957" i="11"/>
  <c r="V957" i="11"/>
  <c r="W957" i="11"/>
  <c r="AA957" i="11"/>
  <c r="O958" i="11"/>
  <c r="P958" i="11"/>
  <c r="Q958" i="11"/>
  <c r="R958" i="11"/>
  <c r="S958" i="11"/>
  <c r="U958" i="11"/>
  <c r="V958" i="11"/>
  <c r="W958" i="11"/>
  <c r="AA958" i="11"/>
  <c r="O959" i="11"/>
  <c r="P959" i="11"/>
  <c r="Q959" i="11"/>
  <c r="R959" i="11"/>
  <c r="S959" i="11"/>
  <c r="T959" i="11"/>
  <c r="U959" i="11"/>
  <c r="V959" i="11"/>
  <c r="W959" i="11"/>
  <c r="AA959" i="11"/>
  <c r="O960" i="11"/>
  <c r="P960" i="11"/>
  <c r="Q960" i="11"/>
  <c r="R960" i="11"/>
  <c r="S960" i="11"/>
  <c r="T960" i="11"/>
  <c r="U960" i="11"/>
  <c r="V960" i="11"/>
  <c r="W960" i="11"/>
  <c r="AA960" i="11"/>
  <c r="O961" i="11"/>
  <c r="P961" i="11"/>
  <c r="Q961" i="11"/>
  <c r="R961" i="11"/>
  <c r="S961" i="11"/>
  <c r="T961" i="11"/>
  <c r="U961" i="11"/>
  <c r="V961" i="11"/>
  <c r="W961" i="11"/>
  <c r="AA961" i="11"/>
  <c r="O962" i="11"/>
  <c r="Q962" i="11"/>
  <c r="S962" i="11"/>
  <c r="U962" i="11"/>
  <c r="W962" i="11"/>
  <c r="AA962" i="11"/>
  <c r="O963" i="11"/>
  <c r="Q963" i="11"/>
  <c r="R963" i="11"/>
  <c r="S963" i="11"/>
  <c r="U963" i="11"/>
  <c r="V963" i="11"/>
  <c r="W963" i="11"/>
  <c r="AA963" i="11"/>
  <c r="O964" i="11"/>
  <c r="Q964" i="11"/>
  <c r="R964" i="11"/>
  <c r="S964" i="11"/>
  <c r="U964" i="11"/>
  <c r="V964" i="11"/>
  <c r="W964" i="11"/>
  <c r="AA964" i="11"/>
  <c r="O965" i="11"/>
  <c r="Q965" i="11"/>
  <c r="R965" i="11"/>
  <c r="S965" i="11"/>
  <c r="U965" i="11"/>
  <c r="V965" i="11"/>
  <c r="W965" i="11"/>
  <c r="AA965" i="11"/>
  <c r="O966" i="11"/>
  <c r="Q966" i="11"/>
  <c r="R966" i="11"/>
  <c r="S966" i="11"/>
  <c r="U966" i="11"/>
  <c r="V966" i="11"/>
  <c r="W966" i="11"/>
  <c r="AA966" i="11"/>
  <c r="O967" i="11"/>
  <c r="Q967" i="11"/>
  <c r="R967" i="11"/>
  <c r="S967" i="11"/>
  <c r="U967" i="11"/>
  <c r="V967" i="11"/>
  <c r="W967" i="11"/>
  <c r="AA967" i="11"/>
  <c r="O968" i="11"/>
  <c r="Q968" i="11"/>
  <c r="R968" i="11"/>
  <c r="S968" i="11"/>
  <c r="U968" i="11"/>
  <c r="V968" i="11"/>
  <c r="W968" i="11"/>
  <c r="AA968" i="11"/>
  <c r="O969" i="11"/>
  <c r="Q969" i="11"/>
  <c r="R969" i="11"/>
  <c r="S969" i="11"/>
  <c r="U969" i="11"/>
  <c r="V969" i="11"/>
  <c r="W969" i="11"/>
  <c r="AA969" i="11"/>
  <c r="AA970" i="11"/>
  <c r="O971" i="11"/>
  <c r="P971" i="11"/>
  <c r="Q971" i="11"/>
  <c r="R971" i="11"/>
  <c r="S971" i="11"/>
  <c r="U971" i="11"/>
  <c r="V971" i="11"/>
  <c r="W971" i="11"/>
  <c r="AA971" i="11"/>
  <c r="AA972" i="11"/>
  <c r="O973" i="11"/>
  <c r="P973" i="11"/>
  <c r="Q973" i="11"/>
  <c r="R973" i="11"/>
  <c r="S973" i="11"/>
  <c r="T973" i="11"/>
  <c r="U973" i="11"/>
  <c r="V973" i="11"/>
  <c r="W973" i="11"/>
  <c r="AA973" i="11"/>
  <c r="O974" i="11"/>
  <c r="P974" i="11"/>
  <c r="Q974" i="11"/>
  <c r="R974" i="11"/>
  <c r="S974" i="11"/>
  <c r="T974" i="11"/>
  <c r="U974" i="11"/>
  <c r="V974" i="11"/>
  <c r="W974" i="11"/>
  <c r="AA974" i="11"/>
  <c r="O975" i="11"/>
  <c r="Q975" i="11"/>
  <c r="S975" i="11"/>
  <c r="U975" i="11"/>
  <c r="W975" i="11"/>
  <c r="AA975" i="11"/>
  <c r="O976" i="11"/>
  <c r="Q976" i="11"/>
  <c r="R976" i="11"/>
  <c r="S976" i="11"/>
  <c r="U976" i="11"/>
  <c r="V976" i="11"/>
  <c r="W976" i="11"/>
  <c r="AA976" i="11"/>
  <c r="O977" i="11"/>
  <c r="Q977" i="11"/>
  <c r="R977" i="11"/>
  <c r="S977" i="11"/>
  <c r="U977" i="11"/>
  <c r="V977" i="11"/>
  <c r="W977" i="11"/>
  <c r="AA977" i="11"/>
  <c r="O978" i="11"/>
  <c r="Q978" i="11"/>
  <c r="R978" i="11"/>
  <c r="S978" i="11"/>
  <c r="U978" i="11"/>
  <c r="V978" i="11"/>
  <c r="W978" i="11"/>
  <c r="AA978" i="11"/>
  <c r="O979" i="11"/>
  <c r="Q979" i="11"/>
  <c r="R979" i="11"/>
  <c r="S979" i="11"/>
  <c r="U979" i="11"/>
  <c r="V979" i="11"/>
  <c r="W979" i="11"/>
  <c r="AA979" i="11"/>
  <c r="O980" i="11"/>
  <c r="P980" i="11"/>
  <c r="Q980" i="11"/>
  <c r="R980" i="11"/>
  <c r="S980" i="11"/>
  <c r="T980" i="11"/>
  <c r="U980" i="11"/>
  <c r="V980" i="11"/>
  <c r="W980" i="11"/>
  <c r="AA980" i="11"/>
  <c r="O981" i="11"/>
  <c r="Q981" i="11"/>
  <c r="S981" i="11"/>
  <c r="U981" i="11"/>
  <c r="W981" i="11"/>
  <c r="AA981" i="11"/>
  <c r="O982" i="11"/>
  <c r="Q982" i="11"/>
  <c r="R982" i="11"/>
  <c r="S982" i="11"/>
  <c r="U982" i="11"/>
  <c r="V982" i="11"/>
  <c r="W982" i="11"/>
  <c r="AA982" i="11"/>
  <c r="O983" i="11"/>
  <c r="Q983" i="11"/>
  <c r="R983" i="11"/>
  <c r="S983" i="11"/>
  <c r="U983" i="11"/>
  <c r="V983" i="11"/>
  <c r="W983" i="11"/>
  <c r="AA983" i="11"/>
  <c r="O984" i="11"/>
  <c r="Q984" i="11"/>
  <c r="R984" i="11"/>
  <c r="S984" i="11"/>
  <c r="U984" i="11"/>
  <c r="V984" i="11"/>
  <c r="W984" i="11"/>
  <c r="AA984" i="11"/>
  <c r="O985" i="11"/>
  <c r="Q985" i="11"/>
  <c r="R985" i="11"/>
  <c r="S985" i="11"/>
  <c r="U985" i="11"/>
  <c r="V985" i="11"/>
  <c r="W985" i="11"/>
  <c r="AA985" i="11"/>
  <c r="O986" i="11"/>
  <c r="Q986" i="11"/>
  <c r="R986" i="11"/>
  <c r="S986" i="11"/>
  <c r="U986" i="11"/>
  <c r="V986" i="11"/>
  <c r="W986" i="11"/>
  <c r="AA986" i="11"/>
  <c r="O987" i="11"/>
  <c r="Q987" i="11"/>
  <c r="R987" i="11"/>
  <c r="S987" i="11"/>
  <c r="U987" i="11"/>
  <c r="V987" i="11"/>
  <c r="W987" i="11"/>
  <c r="AA987" i="11"/>
  <c r="O988" i="11"/>
  <c r="Q988" i="11"/>
  <c r="R988" i="11"/>
  <c r="S988" i="11"/>
  <c r="U988" i="11"/>
  <c r="V988" i="11"/>
  <c r="W988" i="11"/>
  <c r="AA988" i="11"/>
  <c r="AA989" i="11"/>
  <c r="O990" i="11"/>
  <c r="P990" i="11"/>
  <c r="Q990" i="11"/>
  <c r="R990" i="11"/>
  <c r="S990" i="11"/>
  <c r="U990" i="11"/>
  <c r="V990" i="11"/>
  <c r="W990" i="11"/>
  <c r="AA990" i="11"/>
  <c r="AA991" i="11"/>
  <c r="AA992" i="11"/>
  <c r="AA993" i="11"/>
  <c r="O994" i="11"/>
  <c r="P994" i="11"/>
  <c r="Q994" i="11"/>
  <c r="R994" i="11"/>
  <c r="S994" i="11"/>
  <c r="T994" i="11"/>
  <c r="U994" i="11"/>
  <c r="V994" i="11"/>
  <c r="W994" i="11"/>
  <c r="AA994" i="11"/>
  <c r="AA995" i="11"/>
  <c r="AA996" i="11"/>
  <c r="AA997" i="11"/>
  <c r="AA998" i="11"/>
  <c r="O999" i="11"/>
  <c r="P999" i="11"/>
  <c r="Q999" i="11"/>
  <c r="R999" i="11"/>
  <c r="S999" i="11"/>
  <c r="T999" i="11"/>
  <c r="U999" i="11"/>
  <c r="V999" i="11"/>
  <c r="W999" i="11"/>
  <c r="AA999" i="11"/>
  <c r="O1000" i="11"/>
  <c r="Q1000" i="11"/>
  <c r="R1000" i="11"/>
  <c r="S1000" i="11"/>
  <c r="U1000" i="11"/>
  <c r="V1000" i="11"/>
  <c r="W1000" i="11"/>
  <c r="AA1000" i="11"/>
  <c r="O1001" i="11"/>
  <c r="Q1001" i="11"/>
  <c r="R1001" i="11"/>
  <c r="S1001" i="11"/>
  <c r="U1001" i="11"/>
  <c r="V1001" i="11"/>
  <c r="W1001" i="11"/>
  <c r="AA1001" i="11"/>
  <c r="O1002" i="11"/>
  <c r="P1002" i="11"/>
  <c r="Q1002" i="11"/>
  <c r="R1002" i="11"/>
  <c r="S1002" i="11"/>
  <c r="U1002" i="11"/>
  <c r="V1002" i="11"/>
  <c r="W1002" i="11"/>
  <c r="AA1002" i="11"/>
  <c r="O1003" i="11"/>
  <c r="P1003" i="11"/>
  <c r="Q1003" i="11"/>
  <c r="R1003" i="11"/>
  <c r="S1003" i="11"/>
  <c r="T1003" i="11"/>
  <c r="U1003" i="11"/>
  <c r="V1003" i="11"/>
  <c r="W1003" i="11"/>
  <c r="AA1003" i="11"/>
  <c r="O1004" i="11"/>
  <c r="P1004" i="11"/>
  <c r="Q1004" i="11"/>
  <c r="R1004" i="11"/>
  <c r="S1004" i="11"/>
  <c r="T1004" i="11"/>
  <c r="U1004" i="11"/>
  <c r="V1004" i="11"/>
  <c r="W1004" i="11"/>
  <c r="AA1004" i="11"/>
  <c r="O1005" i="11"/>
  <c r="P1005" i="11"/>
  <c r="Q1005" i="11"/>
  <c r="R1005" i="11"/>
  <c r="S1005" i="11"/>
  <c r="T1005" i="11"/>
  <c r="U1005" i="11"/>
  <c r="V1005" i="11"/>
  <c r="W1005" i="11"/>
  <c r="AA1005" i="11"/>
  <c r="O1006" i="11"/>
  <c r="Q1006" i="11"/>
  <c r="S1006" i="11"/>
  <c r="U1006" i="11"/>
  <c r="W1006" i="11"/>
  <c r="AA1006" i="11"/>
  <c r="O1007" i="11"/>
  <c r="Q1007" i="11"/>
  <c r="R1007" i="11"/>
  <c r="S1007" i="11"/>
  <c r="U1007" i="11"/>
  <c r="V1007" i="11"/>
  <c r="W1007" i="11"/>
  <c r="AA1007" i="11"/>
  <c r="O1008" i="11"/>
  <c r="Q1008" i="11"/>
  <c r="R1008" i="11"/>
  <c r="S1008" i="11"/>
  <c r="U1008" i="11"/>
  <c r="V1008" i="11"/>
  <c r="W1008" i="11"/>
  <c r="AA1008" i="11"/>
  <c r="O1009" i="11"/>
  <c r="Q1009" i="11"/>
  <c r="R1009" i="11"/>
  <c r="S1009" i="11"/>
  <c r="U1009" i="11"/>
  <c r="V1009" i="11"/>
  <c r="W1009" i="11"/>
  <c r="AA1009" i="11"/>
  <c r="O1010" i="11"/>
  <c r="Q1010" i="11"/>
  <c r="R1010" i="11"/>
  <c r="S1010" i="11"/>
  <c r="U1010" i="11"/>
  <c r="V1010" i="11"/>
  <c r="W1010" i="11"/>
  <c r="AA1010" i="11"/>
  <c r="O1011" i="11"/>
  <c r="Q1011" i="11"/>
  <c r="R1011" i="11"/>
  <c r="S1011" i="11"/>
  <c r="U1011" i="11"/>
  <c r="V1011" i="11"/>
  <c r="W1011" i="11"/>
  <c r="AA1011" i="11"/>
  <c r="O1012" i="11"/>
  <c r="Q1012" i="11"/>
  <c r="R1012" i="11"/>
  <c r="S1012" i="11"/>
  <c r="U1012" i="11"/>
  <c r="V1012" i="11"/>
  <c r="W1012" i="11"/>
  <c r="AA1012" i="11"/>
  <c r="O1013" i="11"/>
  <c r="Q1013" i="11"/>
  <c r="R1013" i="11"/>
  <c r="S1013" i="11"/>
  <c r="U1013" i="11"/>
  <c r="V1013" i="11"/>
  <c r="W1013" i="11"/>
  <c r="AA1013" i="11"/>
  <c r="AA1014" i="11"/>
  <c r="O1015" i="11"/>
  <c r="P1015" i="11"/>
  <c r="Q1015" i="11"/>
  <c r="R1015" i="11"/>
  <c r="S1015" i="11"/>
  <c r="U1015" i="11"/>
  <c r="V1015" i="11"/>
  <c r="W1015" i="11"/>
  <c r="AA1015" i="11"/>
  <c r="O1016" i="11"/>
  <c r="P1016" i="11"/>
  <c r="Q1016" i="11"/>
  <c r="R1016" i="11"/>
  <c r="S1016" i="11"/>
  <c r="T1016" i="11"/>
  <c r="U1016" i="11"/>
  <c r="V1016" i="11"/>
  <c r="W1016" i="11"/>
  <c r="AA1016" i="11"/>
  <c r="O1017" i="11"/>
  <c r="P1017" i="11"/>
  <c r="Q1017" i="11"/>
  <c r="R1017" i="11"/>
  <c r="S1017" i="11"/>
  <c r="T1017" i="11"/>
  <c r="U1017" i="11"/>
  <c r="V1017" i="11"/>
  <c r="W1017" i="11"/>
  <c r="AA1017" i="11"/>
  <c r="O1018" i="11"/>
  <c r="Q1018" i="11"/>
  <c r="S1018" i="11"/>
  <c r="U1018" i="11"/>
  <c r="W1018" i="11"/>
  <c r="AA1018" i="11"/>
  <c r="O1019" i="11"/>
  <c r="Q1019" i="11"/>
  <c r="R1019" i="11"/>
  <c r="S1019" i="11"/>
  <c r="U1019" i="11"/>
  <c r="V1019" i="11"/>
  <c r="W1019" i="11"/>
  <c r="AA1019" i="11"/>
  <c r="O1020" i="11"/>
  <c r="Q1020" i="11"/>
  <c r="R1020" i="11"/>
  <c r="S1020" i="11"/>
  <c r="U1020" i="11"/>
  <c r="V1020" i="11"/>
  <c r="W1020" i="11"/>
  <c r="AA1020" i="11"/>
  <c r="O1021" i="11"/>
  <c r="Q1021" i="11"/>
  <c r="R1021" i="11"/>
  <c r="S1021" i="11"/>
  <c r="U1021" i="11"/>
  <c r="V1021" i="11"/>
  <c r="W1021" i="11"/>
  <c r="AA1021" i="11"/>
  <c r="O1022" i="11"/>
  <c r="Q1022" i="11"/>
  <c r="R1022" i="11"/>
  <c r="S1022" i="11"/>
  <c r="U1022" i="11"/>
  <c r="V1022" i="11"/>
  <c r="W1022" i="11"/>
  <c r="AA1022" i="11"/>
  <c r="AA1023" i="11"/>
  <c r="O1024" i="11"/>
  <c r="P1024" i="11"/>
  <c r="Q1024" i="11"/>
  <c r="R1024" i="11"/>
  <c r="S1024" i="11"/>
  <c r="T1024" i="11"/>
  <c r="U1024" i="11"/>
  <c r="V1024" i="11"/>
  <c r="W1024" i="11"/>
  <c r="AA1024" i="11"/>
  <c r="O1025" i="11"/>
  <c r="P1025" i="11"/>
  <c r="Q1025" i="11"/>
  <c r="R1025" i="11"/>
  <c r="S1025" i="11"/>
  <c r="T1025" i="11"/>
  <c r="U1025" i="11"/>
  <c r="V1025" i="11"/>
  <c r="W1025" i="11"/>
  <c r="AA1025" i="11"/>
  <c r="O1026" i="11"/>
  <c r="Q1026" i="11"/>
  <c r="S1026" i="11"/>
  <c r="U1026" i="11"/>
  <c r="W1026" i="11"/>
  <c r="AA1026" i="11"/>
  <c r="O1027" i="11"/>
  <c r="Q1027" i="11"/>
  <c r="R1027" i="11"/>
  <c r="S1027" i="11"/>
  <c r="U1027" i="11"/>
  <c r="V1027" i="11"/>
  <c r="W1027" i="11"/>
  <c r="AA1027" i="11"/>
  <c r="O1028" i="11"/>
  <c r="Q1028" i="11"/>
  <c r="R1028" i="11"/>
  <c r="S1028" i="11"/>
  <c r="U1028" i="11"/>
  <c r="V1028" i="11"/>
  <c r="W1028" i="11"/>
  <c r="AA1028" i="11"/>
  <c r="O1029" i="11"/>
  <c r="Q1029" i="11"/>
  <c r="R1029" i="11"/>
  <c r="S1029" i="11"/>
  <c r="U1029" i="11"/>
  <c r="V1029" i="11"/>
  <c r="W1029" i="11"/>
  <c r="AA1029" i="11"/>
  <c r="O1030" i="11"/>
  <c r="Q1030" i="11"/>
  <c r="R1030" i="11"/>
  <c r="S1030" i="11"/>
  <c r="U1030" i="11"/>
  <c r="V1030" i="11"/>
  <c r="W1030" i="11"/>
  <c r="AA1030" i="11"/>
  <c r="O1031" i="11"/>
  <c r="P1031" i="11"/>
  <c r="Q1031" i="11"/>
  <c r="R1031" i="11"/>
  <c r="S1031" i="11"/>
  <c r="T1031" i="11"/>
  <c r="U1031" i="11"/>
  <c r="V1031" i="11"/>
  <c r="W1031" i="11"/>
  <c r="AA1031" i="11"/>
  <c r="O1032" i="11"/>
  <c r="Q1032" i="11"/>
  <c r="S1032" i="11"/>
  <c r="U1032" i="11"/>
  <c r="W1032" i="11"/>
  <c r="AA1032" i="11"/>
  <c r="O1033" i="11"/>
  <c r="Q1033" i="11"/>
  <c r="R1033" i="11"/>
  <c r="S1033" i="11"/>
  <c r="U1033" i="11"/>
  <c r="V1033" i="11"/>
  <c r="W1033" i="11"/>
  <c r="AA1033" i="11"/>
  <c r="O1034" i="11"/>
  <c r="Q1034" i="11"/>
  <c r="R1034" i="11"/>
  <c r="S1034" i="11"/>
  <c r="U1034" i="11"/>
  <c r="V1034" i="11"/>
  <c r="W1034" i="11"/>
  <c r="AA1034" i="11"/>
  <c r="O1035" i="11"/>
  <c r="Q1035" i="11"/>
  <c r="R1035" i="11"/>
  <c r="S1035" i="11"/>
  <c r="U1035" i="11"/>
  <c r="V1035" i="11"/>
  <c r="W1035" i="11"/>
  <c r="AA1035" i="11"/>
  <c r="O1036" i="11"/>
  <c r="Q1036" i="11"/>
  <c r="R1036" i="11"/>
  <c r="S1036" i="11"/>
  <c r="U1036" i="11"/>
  <c r="V1036" i="11"/>
  <c r="W1036" i="11"/>
  <c r="AA1036" i="11"/>
  <c r="O1037" i="11"/>
  <c r="Q1037" i="11"/>
  <c r="R1037" i="11"/>
  <c r="S1037" i="11"/>
  <c r="U1037" i="11"/>
  <c r="V1037" i="11"/>
  <c r="W1037" i="11"/>
  <c r="AA1037" i="11"/>
  <c r="O1038" i="11"/>
  <c r="Q1038" i="11"/>
  <c r="R1038" i="11"/>
  <c r="S1038" i="11"/>
  <c r="U1038" i="11"/>
  <c r="V1038" i="11"/>
  <c r="W1038" i="11"/>
  <c r="AA1038" i="11"/>
  <c r="O1039" i="11"/>
  <c r="Q1039" i="11"/>
  <c r="R1039" i="11"/>
  <c r="S1039" i="11"/>
  <c r="U1039" i="11"/>
  <c r="V1039" i="11"/>
  <c r="W1039" i="11"/>
  <c r="AA1039" i="11"/>
  <c r="AA1040" i="11"/>
  <c r="O1041" i="11"/>
  <c r="P1041" i="11"/>
  <c r="Q1041" i="11"/>
  <c r="R1041" i="11"/>
  <c r="S1041" i="11"/>
  <c r="U1041" i="11"/>
  <c r="V1041" i="11"/>
  <c r="W1041" i="11"/>
  <c r="AA1041" i="11"/>
  <c r="P1042" i="11"/>
  <c r="AA1042" i="11"/>
  <c r="O1043" i="11"/>
  <c r="P1043" i="11"/>
  <c r="Q1043" i="11"/>
  <c r="R1043" i="11"/>
  <c r="S1043" i="11"/>
  <c r="T1043" i="11"/>
  <c r="U1043" i="11"/>
  <c r="V1043" i="11"/>
  <c r="W1043" i="11"/>
  <c r="AA1043" i="11"/>
  <c r="Q1044" i="11"/>
  <c r="U1044" i="11"/>
  <c r="AA1044" i="11"/>
  <c r="O1045" i="11"/>
  <c r="P1045" i="11"/>
  <c r="Q1045" i="11"/>
  <c r="R1045" i="11"/>
  <c r="S1045" i="11"/>
  <c r="T1045" i="11"/>
  <c r="U1045" i="11"/>
  <c r="V1045" i="11"/>
  <c r="W1045" i="11"/>
  <c r="AA1045" i="11"/>
  <c r="AA1046" i="11"/>
  <c r="AA1047" i="11"/>
  <c r="AA1048" i="11"/>
  <c r="O1049" i="11"/>
  <c r="P1049" i="11"/>
  <c r="AA1049" i="11"/>
  <c r="AA1050" i="11"/>
  <c r="AA1051" i="11"/>
  <c r="AA1052" i="11"/>
  <c r="AA1053" i="11"/>
  <c r="W1054" i="11"/>
  <c r="AA1054" i="11"/>
  <c r="O1055" i="11"/>
  <c r="P1055" i="11"/>
  <c r="Q1055" i="11"/>
  <c r="R1055" i="11"/>
  <c r="S1055" i="11"/>
  <c r="U1055" i="11"/>
  <c r="V1055" i="11"/>
  <c r="W1055" i="11"/>
  <c r="AA1055" i="11"/>
  <c r="AA1056" i="11"/>
  <c r="AA1057" i="11"/>
  <c r="AA1058" i="11"/>
  <c r="R1058" i="11"/>
  <c r="L1040" i="11"/>
  <c r="L1014" i="11"/>
  <c r="L1023" i="11"/>
  <c r="L1042" i="11"/>
  <c r="T1042" i="11" s="1"/>
  <c r="M1044" i="11"/>
  <c r="L1044" i="11"/>
  <c r="W1044" i="11" s="1"/>
  <c r="M1056" i="11"/>
  <c r="L1056" i="11"/>
  <c r="M1055" i="11"/>
  <c r="M1054" i="11"/>
  <c r="L1054" i="11"/>
  <c r="P1054" i="11" s="1"/>
  <c r="M1053" i="11"/>
  <c r="L1053" i="11"/>
  <c r="Q1053" i="11" s="1"/>
  <c r="M1052" i="11"/>
  <c r="L1052" i="11"/>
  <c r="O1052" i="11" s="1"/>
  <c r="M1051" i="11"/>
  <c r="L1051" i="11"/>
  <c r="O1051" i="11" s="1"/>
  <c r="M1050" i="11"/>
  <c r="L1050" i="11"/>
  <c r="R1050" i="11" s="1"/>
  <c r="M1049" i="11"/>
  <c r="L1049" i="11"/>
  <c r="S1049" i="11" s="1"/>
  <c r="M1048" i="11"/>
  <c r="L1048" i="11"/>
  <c r="W1048" i="11" s="1"/>
  <c r="M1047" i="11"/>
  <c r="L1047" i="11"/>
  <c r="M1046" i="11"/>
  <c r="L1046" i="11"/>
  <c r="P1046" i="11" s="1"/>
  <c r="L1057" i="11"/>
  <c r="O1057" i="11" s="1"/>
  <c r="L1058" i="11"/>
  <c r="U1058" i="11" s="1"/>
  <c r="M1004" i="11"/>
  <c r="M1003" i="11"/>
  <c r="M1002" i="11"/>
  <c r="M1001" i="11"/>
  <c r="M1000" i="11"/>
  <c r="M998" i="11"/>
  <c r="L998" i="11"/>
  <c r="M997" i="11"/>
  <c r="L997" i="11"/>
  <c r="M996" i="11"/>
  <c r="L996" i="11"/>
  <c r="M995" i="11"/>
  <c r="L995" i="11"/>
  <c r="L993" i="11"/>
  <c r="L992" i="11"/>
  <c r="L991" i="11"/>
  <c r="L989" i="11"/>
  <c r="L972" i="11"/>
  <c r="L970" i="11"/>
  <c r="M960" i="11"/>
  <c r="M959" i="11"/>
  <c r="M958" i="11"/>
  <c r="M957" i="11"/>
  <c r="M956" i="11"/>
  <c r="M954" i="11"/>
  <c r="L954" i="11"/>
  <c r="M953" i="11"/>
  <c r="L953" i="11"/>
  <c r="M952" i="11"/>
  <c r="L952" i="11"/>
  <c r="M951" i="11"/>
  <c r="L951" i="11"/>
  <c r="L945" i="11"/>
  <c r="L926" i="11"/>
  <c r="L915" i="11"/>
  <c r="L948" i="11"/>
  <c r="L947" i="11"/>
  <c r="L949" i="11"/>
  <c r="L928" i="11"/>
  <c r="M905" i="11"/>
  <c r="M904" i="11"/>
  <c r="M903" i="11"/>
  <c r="M902" i="11"/>
  <c r="M901" i="11"/>
  <c r="M899" i="11"/>
  <c r="L899" i="11"/>
  <c r="M898" i="11"/>
  <c r="L898" i="11"/>
  <c r="M897" i="11"/>
  <c r="L897" i="11"/>
  <c r="M896" i="11"/>
  <c r="L896" i="11"/>
  <c r="L894" i="11"/>
  <c r="L893" i="11"/>
  <c r="L891" i="11"/>
  <c r="L881" i="11"/>
  <c r="L873" i="11"/>
  <c r="L872" i="11"/>
  <c r="L870" i="11"/>
  <c r="M862" i="11"/>
  <c r="M861" i="11"/>
  <c r="M860" i="11"/>
  <c r="M859" i="11"/>
  <c r="M858" i="11"/>
  <c r="M856" i="11"/>
  <c r="L856" i="11"/>
  <c r="M855" i="11"/>
  <c r="L855" i="11"/>
  <c r="M854" i="11"/>
  <c r="L854" i="11"/>
  <c r="M853" i="11"/>
  <c r="L853" i="11"/>
  <c r="L848" i="11"/>
  <c r="L838" i="11"/>
  <c r="L830" i="11"/>
  <c r="L829" i="11"/>
  <c r="L827" i="11"/>
  <c r="L851" i="11"/>
  <c r="L850" i="11"/>
  <c r="M819" i="11"/>
  <c r="M818" i="11"/>
  <c r="M817" i="11"/>
  <c r="M816" i="11"/>
  <c r="M815" i="11"/>
  <c r="M813" i="11"/>
  <c r="L813" i="11"/>
  <c r="M812" i="11"/>
  <c r="L812" i="11"/>
  <c r="M811" i="11"/>
  <c r="L811" i="11"/>
  <c r="M810" i="11"/>
  <c r="L810" i="11"/>
  <c r="L789" i="11"/>
  <c r="L771" i="11"/>
  <c r="L752" i="11"/>
  <c r="L751" i="11"/>
  <c r="L761" i="11"/>
  <c r="L760" i="11"/>
  <c r="L792" i="11"/>
  <c r="L791" i="11"/>
  <c r="L793" i="11"/>
  <c r="M795" i="11"/>
  <c r="L795" i="11"/>
  <c r="M807" i="11"/>
  <c r="L807" i="11"/>
  <c r="M806" i="11"/>
  <c r="M805" i="11"/>
  <c r="L805" i="11"/>
  <c r="M804" i="11"/>
  <c r="L804" i="11"/>
  <c r="M803" i="11"/>
  <c r="L803" i="11"/>
  <c r="M802" i="11"/>
  <c r="L802" i="11"/>
  <c r="M801" i="11"/>
  <c r="L801" i="11"/>
  <c r="M800" i="11"/>
  <c r="L800" i="11"/>
  <c r="M799" i="11"/>
  <c r="L799" i="11"/>
  <c r="M798" i="11"/>
  <c r="L798" i="11"/>
  <c r="M797" i="11"/>
  <c r="L797" i="11"/>
  <c r="L808" i="11"/>
  <c r="M743" i="11"/>
  <c r="M742" i="11"/>
  <c r="M741" i="11"/>
  <c r="M740" i="11"/>
  <c r="M739" i="11"/>
  <c r="M737" i="11"/>
  <c r="L737" i="11"/>
  <c r="M736" i="11"/>
  <c r="L736" i="11"/>
  <c r="M735" i="11"/>
  <c r="L735" i="11"/>
  <c r="M734" i="11"/>
  <c r="L734" i="11"/>
  <c r="L718" i="11"/>
  <c r="L705" i="11"/>
  <c r="L692" i="11"/>
  <c r="L667" i="11"/>
  <c r="M719" i="11"/>
  <c r="M718" i="11"/>
  <c r="M717" i="11"/>
  <c r="M716" i="11"/>
  <c r="M715" i="11"/>
  <c r="M714" i="11"/>
  <c r="M713" i="11"/>
  <c r="M712" i="11"/>
  <c r="M711" i="11"/>
  <c r="M710" i="11"/>
  <c r="M706" i="11"/>
  <c r="M705" i="11"/>
  <c r="M704" i="11"/>
  <c r="M703" i="11"/>
  <c r="M702" i="11"/>
  <c r="M701" i="11"/>
  <c r="M700" i="11"/>
  <c r="M699" i="11"/>
  <c r="M698" i="11"/>
  <c r="M697" i="11"/>
  <c r="M693" i="11"/>
  <c r="M692" i="11"/>
  <c r="M691" i="11"/>
  <c r="M690" i="11"/>
  <c r="M689" i="11"/>
  <c r="M688" i="11"/>
  <c r="M687" i="11"/>
  <c r="M686" i="11"/>
  <c r="M685" i="11"/>
  <c r="M684" i="11"/>
  <c r="M668" i="11"/>
  <c r="M667" i="11"/>
  <c r="M666" i="11"/>
  <c r="M665" i="11"/>
  <c r="M664" i="11"/>
  <c r="M663" i="11"/>
  <c r="M662" i="11"/>
  <c r="M661" i="11"/>
  <c r="M660" i="11"/>
  <c r="M659" i="11"/>
  <c r="L656" i="11"/>
  <c r="L670" i="11"/>
  <c r="L669" i="11"/>
  <c r="L694" i="11"/>
  <c r="L707" i="11"/>
  <c r="L720" i="11"/>
  <c r="L732" i="11"/>
  <c r="M731" i="11"/>
  <c r="M730" i="11"/>
  <c r="M729" i="11"/>
  <c r="M728" i="11"/>
  <c r="M727" i="11"/>
  <c r="M725" i="11"/>
  <c r="L725" i="11"/>
  <c r="M724" i="11"/>
  <c r="L724" i="11"/>
  <c r="M723" i="11"/>
  <c r="L723" i="11"/>
  <c r="M722" i="11"/>
  <c r="L722" i="11"/>
  <c r="M681" i="11"/>
  <c r="M680" i="11"/>
  <c r="M679" i="11"/>
  <c r="M678" i="11"/>
  <c r="M677" i="11"/>
  <c r="M675" i="11"/>
  <c r="L675" i="11"/>
  <c r="M674" i="11"/>
  <c r="L674" i="11"/>
  <c r="M673" i="11"/>
  <c r="L673" i="11"/>
  <c r="M672" i="11"/>
  <c r="L672" i="11"/>
  <c r="M655" i="11"/>
  <c r="M654" i="11"/>
  <c r="M653" i="11"/>
  <c r="M652" i="11"/>
  <c r="M651" i="11"/>
  <c r="M649" i="11"/>
  <c r="L649" i="11"/>
  <c r="M648" i="11"/>
  <c r="L648" i="11"/>
  <c r="M647" i="11"/>
  <c r="L647" i="11"/>
  <c r="M646" i="11"/>
  <c r="L646" i="11"/>
  <c r="L605" i="11"/>
  <c r="L594" i="11"/>
  <c r="L544" i="11"/>
  <c r="M544" i="11"/>
  <c r="M543" i="11"/>
  <c r="M542" i="11"/>
  <c r="M541" i="11"/>
  <c r="M540" i="11"/>
  <c r="M539" i="11"/>
  <c r="M538" i="11"/>
  <c r="M642" i="11"/>
  <c r="L642" i="11"/>
  <c r="M633" i="11"/>
  <c r="L633" i="11"/>
  <c r="M614" i="11"/>
  <c r="L614" i="11"/>
  <c r="M606" i="11"/>
  <c r="L606" i="11"/>
  <c r="M596" i="11"/>
  <c r="L596" i="11"/>
  <c r="M595" i="11"/>
  <c r="M565" i="11"/>
  <c r="L641" i="11"/>
  <c r="L640" i="11"/>
  <c r="L639" i="11"/>
  <c r="L638" i="11"/>
  <c r="L637" i="11"/>
  <c r="L632" i="11"/>
  <c r="L631" i="11"/>
  <c r="L630" i="11"/>
  <c r="L629" i="11"/>
  <c r="L628" i="11"/>
  <c r="L564" i="11"/>
  <c r="L563" i="11"/>
  <c r="L562" i="11"/>
  <c r="L561" i="11"/>
  <c r="L560" i="11"/>
  <c r="L559" i="11"/>
  <c r="L558" i="11"/>
  <c r="L557" i="11"/>
  <c r="L556" i="11"/>
  <c r="M641" i="11"/>
  <c r="M640" i="11"/>
  <c r="M639" i="11"/>
  <c r="M638" i="11"/>
  <c r="M637" i="11"/>
  <c r="M632" i="11"/>
  <c r="M631" i="11"/>
  <c r="M630" i="11"/>
  <c r="M629" i="11"/>
  <c r="M628" i="11"/>
  <c r="M605" i="11"/>
  <c r="M604" i="11"/>
  <c r="M603" i="11"/>
  <c r="M602" i="11"/>
  <c r="M601" i="11"/>
  <c r="M600" i="11"/>
  <c r="M599" i="11"/>
  <c r="M613" i="11"/>
  <c r="M612" i="11"/>
  <c r="M611" i="11"/>
  <c r="M610" i="11"/>
  <c r="M609" i="11"/>
  <c r="M594" i="11"/>
  <c r="M593" i="11"/>
  <c r="M592" i="11"/>
  <c r="M591" i="11"/>
  <c r="M590" i="11"/>
  <c r="M589" i="11"/>
  <c r="M588" i="11"/>
  <c r="M587" i="11"/>
  <c r="M586" i="11"/>
  <c r="M584" i="11"/>
  <c r="M583" i="11"/>
  <c r="M582" i="11"/>
  <c r="M581" i="11"/>
  <c r="M580" i="11"/>
  <c r="M564" i="11"/>
  <c r="M563" i="11"/>
  <c r="M562" i="11"/>
  <c r="M561" i="11"/>
  <c r="M560" i="11"/>
  <c r="M559" i="11"/>
  <c r="M558" i="11"/>
  <c r="M557" i="11"/>
  <c r="M556" i="11"/>
  <c r="M552" i="11"/>
  <c r="L552" i="11"/>
  <c r="M551" i="11"/>
  <c r="L551" i="11"/>
  <c r="M550" i="11"/>
  <c r="L550" i="11"/>
  <c r="M549" i="11"/>
  <c r="L549" i="11"/>
  <c r="M548" i="11"/>
  <c r="L548" i="11"/>
  <c r="M547" i="11"/>
  <c r="L547" i="11"/>
  <c r="M546" i="11"/>
  <c r="K106" i="10"/>
  <c r="L546" i="11"/>
  <c r="L643" i="11"/>
  <c r="L634" i="11"/>
  <c r="L577" i="11"/>
  <c r="L554" i="11"/>
  <c r="L536" i="11"/>
  <c r="M625" i="11"/>
  <c r="M624" i="11"/>
  <c r="M623" i="11"/>
  <c r="M622" i="11"/>
  <c r="M621" i="11"/>
  <c r="M619" i="11"/>
  <c r="L619" i="11"/>
  <c r="M618" i="11"/>
  <c r="L618" i="11"/>
  <c r="M617" i="11"/>
  <c r="L617" i="11"/>
  <c r="M616" i="11"/>
  <c r="L616" i="11"/>
  <c r="M576" i="11"/>
  <c r="M575" i="11"/>
  <c r="M574" i="11"/>
  <c r="M573" i="11"/>
  <c r="M572" i="11"/>
  <c r="M570" i="11"/>
  <c r="L570" i="11"/>
  <c r="M569" i="11"/>
  <c r="L569" i="11"/>
  <c r="M568" i="11"/>
  <c r="L568" i="11"/>
  <c r="M567" i="11"/>
  <c r="L567" i="11"/>
  <c r="M535" i="11"/>
  <c r="M534" i="11"/>
  <c r="M533" i="11"/>
  <c r="M532" i="11"/>
  <c r="M531" i="11"/>
  <c r="M529" i="11"/>
  <c r="L529" i="11"/>
  <c r="M528" i="11"/>
  <c r="L528" i="11"/>
  <c r="M527" i="11"/>
  <c r="L527" i="11"/>
  <c r="M526" i="11"/>
  <c r="L526" i="11"/>
  <c r="M414" i="11"/>
  <c r="L414" i="11"/>
  <c r="M508" i="11"/>
  <c r="L508" i="11"/>
  <c r="L498" i="11"/>
  <c r="L451" i="11"/>
  <c r="L405" i="11"/>
  <c r="L495" i="11"/>
  <c r="L494" i="11"/>
  <c r="L493" i="11"/>
  <c r="L492" i="11"/>
  <c r="L490" i="11"/>
  <c r="L448" i="11"/>
  <c r="L447" i="11"/>
  <c r="L446" i="11"/>
  <c r="L445" i="11"/>
  <c r="L443" i="11"/>
  <c r="L402" i="11"/>
  <c r="L401" i="11"/>
  <c r="L400" i="11"/>
  <c r="L399" i="11"/>
  <c r="L397" i="11"/>
  <c r="L491" i="11"/>
  <c r="L497" i="11"/>
  <c r="L496" i="11"/>
  <c r="L450" i="11"/>
  <c r="L449" i="11"/>
  <c r="L444" i="11"/>
  <c r="L404" i="11"/>
  <c r="L403" i="11"/>
  <c r="L398" i="11"/>
  <c r="M416" i="11"/>
  <c r="L416" i="11"/>
  <c r="M463" i="11"/>
  <c r="L463" i="11"/>
  <c r="M510" i="11"/>
  <c r="L510" i="11"/>
  <c r="M507" i="11"/>
  <c r="M506" i="11"/>
  <c r="M505" i="11"/>
  <c r="M504" i="11"/>
  <c r="M503" i="11"/>
  <c r="M460" i="11"/>
  <c r="M459" i="11"/>
  <c r="M458" i="11"/>
  <c r="M457" i="11"/>
  <c r="M456" i="11"/>
  <c r="M413" i="11"/>
  <c r="M412" i="11"/>
  <c r="M411" i="11"/>
  <c r="M410" i="11"/>
  <c r="M409" i="11"/>
  <c r="L428" i="11"/>
  <c r="L426" i="11"/>
  <c r="L425" i="11"/>
  <c r="L424" i="11"/>
  <c r="L423" i="11"/>
  <c r="L422" i="11"/>
  <c r="L421" i="11"/>
  <c r="L420" i="11"/>
  <c r="L419" i="11"/>
  <c r="L418" i="11"/>
  <c r="L475" i="11"/>
  <c r="L473" i="11"/>
  <c r="L472" i="11"/>
  <c r="L471" i="11"/>
  <c r="L470" i="11"/>
  <c r="L469" i="11"/>
  <c r="L468" i="11"/>
  <c r="L467" i="11"/>
  <c r="L466" i="11"/>
  <c r="L465" i="11"/>
  <c r="L522" i="11"/>
  <c r="L520" i="11"/>
  <c r="L519" i="11"/>
  <c r="L518" i="11"/>
  <c r="L517" i="11"/>
  <c r="L516" i="11"/>
  <c r="L515" i="11"/>
  <c r="L514" i="11"/>
  <c r="L513" i="11"/>
  <c r="L512" i="11"/>
  <c r="M522" i="11"/>
  <c r="M521" i="11"/>
  <c r="M520" i="11"/>
  <c r="M519" i="11"/>
  <c r="M518" i="11"/>
  <c r="M517" i="11"/>
  <c r="M516" i="11"/>
  <c r="M515" i="11"/>
  <c r="M514" i="11"/>
  <c r="M513" i="11"/>
  <c r="M512" i="11"/>
  <c r="M475" i="11"/>
  <c r="M474" i="11"/>
  <c r="M473" i="11"/>
  <c r="M472" i="11"/>
  <c r="M471" i="11"/>
  <c r="M470" i="11"/>
  <c r="M469" i="11"/>
  <c r="M468" i="11"/>
  <c r="M467" i="11"/>
  <c r="M466" i="11"/>
  <c r="M465" i="11"/>
  <c r="M428" i="11"/>
  <c r="M419" i="11"/>
  <c r="M420" i="11"/>
  <c r="M421" i="11"/>
  <c r="M422" i="11"/>
  <c r="M423" i="11"/>
  <c r="M424" i="11"/>
  <c r="M425" i="11"/>
  <c r="M426" i="11"/>
  <c r="M427" i="11"/>
  <c r="M418" i="11"/>
  <c r="M500" i="11"/>
  <c r="L500" i="11"/>
  <c r="M461" i="11"/>
  <c r="L461" i="11"/>
  <c r="M453" i="11"/>
  <c r="L453" i="11"/>
  <c r="M523" i="11"/>
  <c r="L523" i="11"/>
  <c r="M476" i="11"/>
  <c r="L476" i="11"/>
  <c r="M429" i="11"/>
  <c r="L429" i="11"/>
  <c r="M499" i="11"/>
  <c r="M452" i="11"/>
  <c r="M406" i="11"/>
  <c r="M498" i="11"/>
  <c r="M497" i="11"/>
  <c r="M496" i="11"/>
  <c r="M495" i="11"/>
  <c r="M494" i="11"/>
  <c r="M493" i="11"/>
  <c r="M492" i="11"/>
  <c r="M491" i="11"/>
  <c r="M490" i="11"/>
  <c r="M451" i="11"/>
  <c r="M450" i="11"/>
  <c r="M449" i="11"/>
  <c r="M448" i="11"/>
  <c r="M447" i="11"/>
  <c r="M446" i="11"/>
  <c r="M445" i="11"/>
  <c r="M444" i="11"/>
  <c r="M443" i="11"/>
  <c r="M405" i="11"/>
  <c r="M404" i="11"/>
  <c r="M403" i="11"/>
  <c r="M402" i="11"/>
  <c r="M401" i="11"/>
  <c r="M400" i="11"/>
  <c r="M399" i="11"/>
  <c r="M398" i="11"/>
  <c r="M397" i="11"/>
  <c r="K109" i="10"/>
  <c r="M487" i="11"/>
  <c r="M486" i="11"/>
  <c r="M485" i="11"/>
  <c r="M484" i="11"/>
  <c r="M483" i="11"/>
  <c r="M481" i="11"/>
  <c r="L481" i="11"/>
  <c r="M480" i="11"/>
  <c r="L480" i="11"/>
  <c r="M479" i="11"/>
  <c r="L479" i="11"/>
  <c r="M478" i="11"/>
  <c r="L478" i="11"/>
  <c r="M440" i="11"/>
  <c r="M439" i="11"/>
  <c r="M438" i="11"/>
  <c r="M437" i="11"/>
  <c r="M436" i="11"/>
  <c r="M434" i="11"/>
  <c r="L434" i="11"/>
  <c r="M433" i="11"/>
  <c r="L433" i="11"/>
  <c r="M432" i="11"/>
  <c r="L432" i="11"/>
  <c r="M431" i="11"/>
  <c r="L431" i="11"/>
  <c r="M395" i="11"/>
  <c r="M394" i="11"/>
  <c r="M393" i="11"/>
  <c r="M392" i="11"/>
  <c r="M391" i="11"/>
  <c r="M389" i="11"/>
  <c r="L389" i="11"/>
  <c r="M388" i="11"/>
  <c r="L388" i="11"/>
  <c r="M387" i="11"/>
  <c r="L387" i="11"/>
  <c r="M386" i="11"/>
  <c r="L386" i="11"/>
  <c r="L381" i="11"/>
  <c r="L338" i="11"/>
  <c r="L296" i="11"/>
  <c r="L255" i="11"/>
  <c r="M261" i="11"/>
  <c r="M260" i="11"/>
  <c r="M259" i="11"/>
  <c r="M258" i="11"/>
  <c r="M255" i="11"/>
  <c r="M254" i="11"/>
  <c r="M253" i="11"/>
  <c r="M252" i="11"/>
  <c r="M251" i="11"/>
  <c r="M250" i="11"/>
  <c r="M249" i="11"/>
  <c r="M248" i="11"/>
  <c r="M247" i="11"/>
  <c r="M381" i="11"/>
  <c r="M380" i="11"/>
  <c r="M379" i="11"/>
  <c r="M378" i="11"/>
  <c r="M377" i="11"/>
  <c r="M376" i="11"/>
  <c r="M375" i="11"/>
  <c r="M374" i="11"/>
  <c r="M373" i="11"/>
  <c r="M371" i="11"/>
  <c r="M370" i="11"/>
  <c r="M369" i="11"/>
  <c r="M365" i="11"/>
  <c r="M364" i="11"/>
  <c r="M363" i="11"/>
  <c r="M362" i="11"/>
  <c r="M358" i="11"/>
  <c r="M357" i="11"/>
  <c r="M356" i="11"/>
  <c r="M355" i="11"/>
  <c r="M354" i="11"/>
  <c r="M338" i="11"/>
  <c r="M337" i="11"/>
  <c r="M336" i="11"/>
  <c r="M335" i="11"/>
  <c r="M334" i="11"/>
  <c r="M333" i="11"/>
  <c r="M332" i="11"/>
  <c r="M331" i="11"/>
  <c r="M330" i="11"/>
  <c r="M328" i="11"/>
  <c r="M327" i="11"/>
  <c r="M326" i="11"/>
  <c r="M322" i="11"/>
  <c r="M321" i="11"/>
  <c r="M320" i="11"/>
  <c r="M319" i="11"/>
  <c r="M315" i="11"/>
  <c r="M314" i="11"/>
  <c r="M313" i="11"/>
  <c r="M312" i="11"/>
  <c r="M296" i="11"/>
  <c r="M295" i="11"/>
  <c r="M294" i="11"/>
  <c r="M293" i="11"/>
  <c r="M292" i="11"/>
  <c r="M291" i="11"/>
  <c r="M290" i="11"/>
  <c r="M289" i="11"/>
  <c r="M288" i="11"/>
  <c r="M286" i="11"/>
  <c r="M285" i="11"/>
  <c r="M284" i="11"/>
  <c r="M280" i="11"/>
  <c r="M279" i="11"/>
  <c r="M278" i="11"/>
  <c r="M277" i="11"/>
  <c r="M382" i="11"/>
  <c r="L382" i="11"/>
  <c r="M339" i="11"/>
  <c r="L339" i="11"/>
  <c r="M297" i="11"/>
  <c r="L297" i="11"/>
  <c r="M256" i="11"/>
  <c r="L256" i="11"/>
  <c r="M383" i="11"/>
  <c r="L383" i="11"/>
  <c r="M366" i="11"/>
  <c r="L366" i="11"/>
  <c r="M359" i="11"/>
  <c r="L359" i="11"/>
  <c r="M340" i="11"/>
  <c r="L340" i="11"/>
  <c r="M323" i="11"/>
  <c r="L323" i="11"/>
  <c r="M316" i="11"/>
  <c r="L316" i="11"/>
  <c r="M298" i="11"/>
  <c r="L298" i="11"/>
  <c r="M281" i="11"/>
  <c r="L281" i="11"/>
  <c r="M262" i="11"/>
  <c r="L262" i="11"/>
  <c r="M351" i="11"/>
  <c r="M350" i="11"/>
  <c r="M349" i="11"/>
  <c r="M348" i="11"/>
  <c r="M347" i="11"/>
  <c r="M345" i="11"/>
  <c r="L345" i="11"/>
  <c r="M344" i="11"/>
  <c r="L344" i="11"/>
  <c r="M343" i="11"/>
  <c r="L343" i="11"/>
  <c r="M342" i="11"/>
  <c r="L342" i="11"/>
  <c r="M309" i="11"/>
  <c r="M308" i="11"/>
  <c r="M307" i="11"/>
  <c r="M306" i="11"/>
  <c r="M305" i="11"/>
  <c r="M303" i="11"/>
  <c r="L303" i="11"/>
  <c r="M302" i="11"/>
  <c r="L302" i="11"/>
  <c r="M301" i="11"/>
  <c r="L301" i="11"/>
  <c r="M300" i="11"/>
  <c r="L300" i="11"/>
  <c r="M273" i="11"/>
  <c r="M272" i="11"/>
  <c r="M271" i="11"/>
  <c r="M270" i="11"/>
  <c r="M269" i="11"/>
  <c r="M267" i="11"/>
  <c r="L267" i="11"/>
  <c r="M266" i="11"/>
  <c r="L266" i="11"/>
  <c r="M265" i="11"/>
  <c r="L265" i="11"/>
  <c r="M264" i="11"/>
  <c r="L264" i="11"/>
  <c r="K108" i="10"/>
  <c r="L274" i="11"/>
  <c r="M274" i="11"/>
  <c r="M245" i="11"/>
  <c r="M244" i="11"/>
  <c r="M243" i="11"/>
  <c r="M242" i="11"/>
  <c r="M241" i="11"/>
  <c r="M239" i="11"/>
  <c r="L239" i="11"/>
  <c r="M238" i="11"/>
  <c r="L238" i="11"/>
  <c r="M237" i="11"/>
  <c r="L237" i="11"/>
  <c r="M236" i="11"/>
  <c r="L236" i="11"/>
  <c r="L232" i="11"/>
  <c r="L231" i="11"/>
  <c r="L182" i="11"/>
  <c r="L205" i="11"/>
  <c r="M232" i="11"/>
  <c r="M231" i="11"/>
  <c r="M230" i="11"/>
  <c r="M229" i="11"/>
  <c r="M228" i="11"/>
  <c r="M227" i="11"/>
  <c r="M226" i="11"/>
  <c r="M225" i="11"/>
  <c r="M224" i="11"/>
  <c r="M223" i="11"/>
  <c r="M221" i="11"/>
  <c r="M220" i="11"/>
  <c r="M219" i="11"/>
  <c r="M215" i="11"/>
  <c r="M214" i="11"/>
  <c r="M213" i="11"/>
  <c r="M212" i="11"/>
  <c r="M209" i="11"/>
  <c r="M208" i="11"/>
  <c r="M207" i="11"/>
  <c r="M206" i="11"/>
  <c r="M205" i="11"/>
  <c r="M233" i="11"/>
  <c r="L233" i="11"/>
  <c r="M216" i="11"/>
  <c r="L216" i="11"/>
  <c r="L209" i="11"/>
  <c r="M192" i="11"/>
  <c r="L192" i="11"/>
  <c r="L191" i="11"/>
  <c r="L190" i="11"/>
  <c r="L189" i="11"/>
  <c r="L188" i="11"/>
  <c r="L183" i="11"/>
  <c r="L180" i="11"/>
  <c r="M175" i="11"/>
  <c r="K107" i="10"/>
  <c r="L175" i="11"/>
  <c r="L174" i="11"/>
  <c r="L168" i="11"/>
  <c r="L167" i="11"/>
  <c r="M203" i="11"/>
  <c r="M202" i="11"/>
  <c r="M201" i="11"/>
  <c r="M200" i="11"/>
  <c r="M199" i="11"/>
  <c r="M197" i="11"/>
  <c r="L197" i="11"/>
  <c r="M196" i="11"/>
  <c r="L196" i="11"/>
  <c r="M195" i="11"/>
  <c r="L195" i="11"/>
  <c r="M194" i="11"/>
  <c r="L194" i="11"/>
  <c r="M191" i="11"/>
  <c r="M190" i="11"/>
  <c r="M189" i="11"/>
  <c r="M188" i="11"/>
  <c r="M187" i="11"/>
  <c r="M186" i="11"/>
  <c r="M185" i="11"/>
  <c r="M184" i="11"/>
  <c r="M183" i="11"/>
  <c r="M182" i="11"/>
  <c r="M180" i="11"/>
  <c r="M179" i="11"/>
  <c r="M178" i="11"/>
  <c r="M174" i="11"/>
  <c r="M173" i="11"/>
  <c r="M172" i="11"/>
  <c r="M171" i="11"/>
  <c r="M168" i="11"/>
  <c r="M167" i="11"/>
  <c r="M166" i="11"/>
  <c r="M165" i="11"/>
  <c r="M164" i="11"/>
  <c r="K105" i="10"/>
  <c r="L165" i="11"/>
  <c r="L164" i="11"/>
  <c r="L159" i="11"/>
  <c r="L158" i="11"/>
  <c r="L160" i="11"/>
  <c r="L161" i="11"/>
  <c r="L162" i="11"/>
  <c r="M159" i="11"/>
  <c r="M160" i="11"/>
  <c r="M161" i="11"/>
  <c r="M162" i="11"/>
  <c r="M158" i="11"/>
  <c r="L150" i="11"/>
  <c r="L149" i="11"/>
  <c r="L148" i="11"/>
  <c r="L147" i="11"/>
  <c r="M153" i="11"/>
  <c r="M154" i="11"/>
  <c r="M155" i="11"/>
  <c r="M156" i="11"/>
  <c r="M152" i="11"/>
  <c r="M149" i="11"/>
  <c r="M150" i="11"/>
  <c r="M148" i="11"/>
  <c r="M147" i="11"/>
  <c r="I625" i="11"/>
  <c r="I624" i="11"/>
  <c r="I623" i="11"/>
  <c r="I622" i="11"/>
  <c r="I621" i="11"/>
  <c r="I619" i="11"/>
  <c r="I618" i="11"/>
  <c r="I617" i="11"/>
  <c r="I616" i="11"/>
  <c r="I596" i="11"/>
  <c r="I595" i="11"/>
  <c r="I594" i="11"/>
  <c r="I593" i="11"/>
  <c r="I592" i="11"/>
  <c r="I590" i="11"/>
  <c r="I587" i="11"/>
  <c r="I586" i="11"/>
  <c r="I577" i="11"/>
  <c r="I576" i="11"/>
  <c r="I575" i="11"/>
  <c r="I574" i="11"/>
  <c r="I573" i="11"/>
  <c r="I572" i="11"/>
  <c r="I570" i="11"/>
  <c r="I569" i="11"/>
  <c r="I568" i="11"/>
  <c r="I567" i="11"/>
  <c r="I565" i="11"/>
  <c r="I564" i="11"/>
  <c r="I563" i="11"/>
  <c r="I562" i="11"/>
  <c r="I560" i="11"/>
  <c r="I557" i="11"/>
  <c r="I556" i="11"/>
  <c r="I554" i="11"/>
  <c r="I552" i="11"/>
  <c r="I544" i="11"/>
  <c r="I536" i="11"/>
  <c r="I535" i="11"/>
  <c r="I534" i="11"/>
  <c r="I533" i="11"/>
  <c r="I532" i="11"/>
  <c r="I531" i="11"/>
  <c r="I529" i="11"/>
  <c r="I528" i="11"/>
  <c r="I527" i="11"/>
  <c r="I526" i="11"/>
  <c r="I523" i="11"/>
  <c r="I522" i="11"/>
  <c r="I521" i="11"/>
  <c r="I520" i="11"/>
  <c r="I519" i="11"/>
  <c r="I518" i="11"/>
  <c r="I516" i="11"/>
  <c r="I513" i="11"/>
  <c r="I512" i="11"/>
  <c r="I500" i="11"/>
  <c r="I499" i="11"/>
  <c r="I498" i="11"/>
  <c r="I497" i="11"/>
  <c r="I496" i="11"/>
  <c r="I494" i="11"/>
  <c r="I491" i="11"/>
  <c r="I490" i="11"/>
  <c r="I487" i="11"/>
  <c r="I486" i="11"/>
  <c r="I485" i="11"/>
  <c r="I484" i="11"/>
  <c r="I483" i="11"/>
  <c r="I481" i="11"/>
  <c r="I480" i="11"/>
  <c r="I479" i="11"/>
  <c r="I478" i="11"/>
  <c r="I476" i="11"/>
  <c r="I475" i="11"/>
  <c r="I474" i="11"/>
  <c r="I473" i="11"/>
  <c r="I472" i="11"/>
  <c r="I471" i="11"/>
  <c r="I469" i="11"/>
  <c r="I466" i="11"/>
  <c r="I465" i="11"/>
  <c r="I453" i="11"/>
  <c r="I452" i="11"/>
  <c r="I451" i="11"/>
  <c r="I450" i="11"/>
  <c r="I449" i="11"/>
  <c r="I447" i="11"/>
  <c r="I444" i="11"/>
  <c r="I443" i="11"/>
  <c r="I440" i="11"/>
  <c r="I439" i="11"/>
  <c r="I438" i="11"/>
  <c r="I437" i="11"/>
  <c r="I436" i="11"/>
  <c r="I434" i="11"/>
  <c r="I433" i="11"/>
  <c r="I432" i="11"/>
  <c r="I431" i="11"/>
  <c r="I429" i="11"/>
  <c r="I428" i="11"/>
  <c r="I427" i="11"/>
  <c r="I426" i="11"/>
  <c r="I425" i="11"/>
  <c r="I424" i="11"/>
  <c r="I422" i="11"/>
  <c r="I419" i="11"/>
  <c r="I418" i="11"/>
  <c r="I406" i="11"/>
  <c r="I405" i="11"/>
  <c r="I404" i="11"/>
  <c r="I403" i="11"/>
  <c r="I401" i="11"/>
  <c r="I398" i="11"/>
  <c r="I397" i="11"/>
  <c r="I395" i="11"/>
  <c r="I394" i="11"/>
  <c r="I393" i="11"/>
  <c r="I392" i="11"/>
  <c r="I391" i="11"/>
  <c r="I389" i="11"/>
  <c r="I388" i="11"/>
  <c r="I387" i="11"/>
  <c r="I386" i="11"/>
  <c r="I383" i="11"/>
  <c r="I382" i="11"/>
  <c r="I381" i="11"/>
  <c r="I380" i="11"/>
  <c r="I379" i="11"/>
  <c r="I377" i="11"/>
  <c r="I374" i="11"/>
  <c r="I373" i="11"/>
  <c r="I351" i="11"/>
  <c r="I350" i="11"/>
  <c r="I349" i="11"/>
  <c r="I348" i="11"/>
  <c r="I347" i="11"/>
  <c r="I345" i="11"/>
  <c r="I344" i="11"/>
  <c r="I343" i="11"/>
  <c r="I342" i="11"/>
  <c r="I340" i="11"/>
  <c r="I339" i="11"/>
  <c r="I338" i="11"/>
  <c r="I337" i="11"/>
  <c r="I336" i="11"/>
  <c r="I334" i="11"/>
  <c r="I331" i="11"/>
  <c r="I330" i="11"/>
  <c r="I320" i="11"/>
  <c r="I319" i="11"/>
  <c r="I313" i="11"/>
  <c r="I312" i="11"/>
  <c r="I309" i="11"/>
  <c r="I308" i="11"/>
  <c r="I307" i="11"/>
  <c r="I306" i="11"/>
  <c r="I305" i="11"/>
  <c r="I303" i="11"/>
  <c r="I302" i="11"/>
  <c r="I301" i="11"/>
  <c r="I300" i="11"/>
  <c r="I298" i="11"/>
  <c r="I297" i="11"/>
  <c r="I296" i="11"/>
  <c r="I295" i="11"/>
  <c r="I294" i="11"/>
  <c r="I292" i="11"/>
  <c r="I289" i="11"/>
  <c r="I288" i="11"/>
  <c r="I278" i="11"/>
  <c r="I277" i="11"/>
  <c r="I274" i="11"/>
  <c r="I273" i="11"/>
  <c r="I272" i="11"/>
  <c r="I271" i="11"/>
  <c r="I270" i="11"/>
  <c r="I269" i="11"/>
  <c r="I267" i="11"/>
  <c r="I266" i="11"/>
  <c r="I265" i="11"/>
  <c r="I264" i="11"/>
  <c r="I259" i="11"/>
  <c r="I258" i="11"/>
  <c r="I256" i="11"/>
  <c r="I255" i="11"/>
  <c r="I254" i="11"/>
  <c r="I253" i="11"/>
  <c r="I251" i="11"/>
  <c r="I248" i="11"/>
  <c r="I247" i="11"/>
  <c r="I245" i="11"/>
  <c r="I244" i="11"/>
  <c r="I243" i="11"/>
  <c r="I242" i="11"/>
  <c r="I241" i="11"/>
  <c r="I239" i="11"/>
  <c r="I238" i="11"/>
  <c r="I237" i="11"/>
  <c r="I236" i="11"/>
  <c r="I233" i="11"/>
  <c r="I232" i="11"/>
  <c r="I231" i="11"/>
  <c r="I230" i="11"/>
  <c r="I229" i="11"/>
  <c r="I227" i="11"/>
  <c r="I224" i="11"/>
  <c r="I223" i="11"/>
  <c r="I213" i="11"/>
  <c r="I212" i="11"/>
  <c r="I209" i="11"/>
  <c r="I208" i="11"/>
  <c r="I207" i="11"/>
  <c r="I206" i="11"/>
  <c r="I205" i="11"/>
  <c r="I203" i="11"/>
  <c r="I202" i="11"/>
  <c r="I201" i="11"/>
  <c r="I199" i="11"/>
  <c r="I197" i="11"/>
  <c r="I196" i="11"/>
  <c r="I195" i="11"/>
  <c r="I194" i="11"/>
  <c r="I192" i="11"/>
  <c r="I189" i="11"/>
  <c r="I188" i="11"/>
  <c r="I186" i="11"/>
  <c r="I182" i="11"/>
  <c r="I172" i="11"/>
  <c r="I165" i="11"/>
  <c r="I168" i="11"/>
  <c r="I167" i="11"/>
  <c r="I166" i="11"/>
  <c r="I164" i="11"/>
  <c r="I162" i="11"/>
  <c r="I156" i="11"/>
  <c r="I148" i="11"/>
  <c r="I149" i="11"/>
  <c r="I150" i="11"/>
  <c r="B1222" i="11"/>
  <c r="H1" i="11"/>
  <c r="H1" i="10"/>
  <c r="W1058" i="11" l="1"/>
  <c r="O1053" i="11"/>
  <c r="P1044" i="11"/>
  <c r="V1042" i="11"/>
  <c r="S1042" i="11"/>
  <c r="O1056" i="11"/>
  <c r="V1056" i="11"/>
  <c r="R1051" i="11"/>
  <c r="S1056" i="11"/>
  <c r="U1053" i="11"/>
  <c r="R1056" i="11"/>
  <c r="S1053" i="11"/>
  <c r="V1049" i="11"/>
  <c r="Q1056" i="11"/>
  <c r="U1052" i="11"/>
  <c r="R1044" i="11"/>
  <c r="R1042" i="11"/>
  <c r="R194" i="11"/>
  <c r="S194" i="11"/>
  <c r="T194" i="11"/>
  <c r="U194" i="11"/>
  <c r="V194" i="11"/>
  <c r="O194" i="11"/>
  <c r="W194" i="11"/>
  <c r="P194" i="11"/>
  <c r="Q194" i="11"/>
  <c r="S274" i="11"/>
  <c r="U274" i="11"/>
  <c r="V274" i="11"/>
  <c r="W274" i="11"/>
  <c r="O274" i="11"/>
  <c r="Q274" i="11"/>
  <c r="R274" i="11"/>
  <c r="T274" i="11"/>
  <c r="O149" i="11"/>
  <c r="W149" i="11"/>
  <c r="P149" i="11"/>
  <c r="Q149" i="11"/>
  <c r="R149" i="11"/>
  <c r="S149" i="11"/>
  <c r="U149" i="11"/>
  <c r="V149" i="11"/>
  <c r="R161" i="11"/>
  <c r="S161" i="11"/>
  <c r="U161" i="11"/>
  <c r="V161" i="11"/>
  <c r="W161" i="11"/>
  <c r="O161" i="11"/>
  <c r="Q161" i="11"/>
  <c r="O231" i="11"/>
  <c r="Q231" i="11"/>
  <c r="R231" i="11"/>
  <c r="S231" i="11"/>
  <c r="U231" i="11"/>
  <c r="V231" i="11"/>
  <c r="W231" i="11"/>
  <c r="R175" i="11"/>
  <c r="S175" i="11"/>
  <c r="T175" i="11"/>
  <c r="U175" i="11"/>
  <c r="V175" i="11"/>
  <c r="O175" i="11"/>
  <c r="W175" i="11"/>
  <c r="P175" i="11"/>
  <c r="Q175" i="11"/>
  <c r="S267" i="11"/>
  <c r="U267" i="11"/>
  <c r="V267" i="11"/>
  <c r="W267" i="11"/>
  <c r="O267" i="11"/>
  <c r="P267" i="11"/>
  <c r="Q267" i="11"/>
  <c r="R267" i="11"/>
  <c r="O158" i="11"/>
  <c r="Q158" i="11"/>
  <c r="R158" i="11"/>
  <c r="S158" i="11"/>
  <c r="U158" i="11"/>
  <c r="V158" i="11"/>
  <c r="W158" i="11"/>
  <c r="O165" i="11"/>
  <c r="Q165" i="11"/>
  <c r="R165" i="11"/>
  <c r="S165" i="11"/>
  <c r="U165" i="11"/>
  <c r="V165" i="11"/>
  <c r="W165" i="11"/>
  <c r="V191" i="11"/>
  <c r="W191" i="11"/>
  <c r="O191" i="11"/>
  <c r="P191" i="11"/>
  <c r="Q191" i="11"/>
  <c r="R191" i="11"/>
  <c r="S191" i="11"/>
  <c r="U191" i="11"/>
  <c r="P239" i="11"/>
  <c r="Q239" i="11"/>
  <c r="R239" i="11"/>
  <c r="S239" i="11"/>
  <c r="U239" i="11"/>
  <c r="V239" i="11"/>
  <c r="W239" i="11"/>
  <c r="O239" i="11"/>
  <c r="R344" i="11"/>
  <c r="S344" i="11"/>
  <c r="U344" i="11"/>
  <c r="V344" i="11"/>
  <c r="W344" i="11"/>
  <c r="O344" i="11"/>
  <c r="P344" i="11"/>
  <c r="Q344" i="11"/>
  <c r="S434" i="11"/>
  <c r="V434" i="11"/>
  <c r="W434" i="11"/>
  <c r="P434" i="11"/>
  <c r="Q434" i="11"/>
  <c r="O434" i="11"/>
  <c r="R434" i="11"/>
  <c r="U434" i="11"/>
  <c r="O147" i="11"/>
  <c r="W147" i="11"/>
  <c r="P147" i="11"/>
  <c r="Q147" i="11"/>
  <c r="R147" i="11"/>
  <c r="S147" i="11"/>
  <c r="T147" i="11"/>
  <c r="U147" i="11"/>
  <c r="V147" i="11"/>
  <c r="W148" i="11"/>
  <c r="O148" i="11"/>
  <c r="P148" i="11"/>
  <c r="Q148" i="11"/>
  <c r="R148" i="11"/>
  <c r="S148" i="11"/>
  <c r="U148" i="11"/>
  <c r="V148" i="11"/>
  <c r="O162" i="11"/>
  <c r="P162" i="11"/>
  <c r="Q162" i="11"/>
  <c r="R162" i="11"/>
  <c r="S162" i="11"/>
  <c r="U162" i="11"/>
  <c r="V162" i="11"/>
  <c r="W162" i="11"/>
  <c r="O195" i="11"/>
  <c r="P195" i="11"/>
  <c r="Q195" i="11"/>
  <c r="R195" i="11"/>
  <c r="S195" i="11"/>
  <c r="U195" i="11"/>
  <c r="V195" i="11"/>
  <c r="W195" i="11"/>
  <c r="O236" i="11"/>
  <c r="W236" i="11"/>
  <c r="P236" i="11"/>
  <c r="Q236" i="11"/>
  <c r="R236" i="11"/>
  <c r="S236" i="11"/>
  <c r="T236" i="11"/>
  <c r="U236" i="11"/>
  <c r="V236" i="11"/>
  <c r="R264" i="11"/>
  <c r="S264" i="11"/>
  <c r="T264" i="11"/>
  <c r="U264" i="11"/>
  <c r="V264" i="11"/>
  <c r="O264" i="11"/>
  <c r="W264" i="11"/>
  <c r="P264" i="11"/>
  <c r="Q264" i="11"/>
  <c r="P345" i="11"/>
  <c r="Q345" i="11"/>
  <c r="R345" i="11"/>
  <c r="S345" i="11"/>
  <c r="U345" i="11"/>
  <c r="V345" i="11"/>
  <c r="W345" i="11"/>
  <c r="O345" i="11"/>
  <c r="U296" i="11"/>
  <c r="V296" i="11"/>
  <c r="O296" i="11"/>
  <c r="Q296" i="11"/>
  <c r="R296" i="11"/>
  <c r="S296" i="11"/>
  <c r="W296" i="11"/>
  <c r="R431" i="11"/>
  <c r="T431" i="11"/>
  <c r="U431" i="11"/>
  <c r="O431" i="11"/>
  <c r="W431" i="11"/>
  <c r="P431" i="11"/>
  <c r="Q431" i="11"/>
  <c r="S431" i="11"/>
  <c r="V431" i="11"/>
  <c r="W514" i="11"/>
  <c r="O514" i="11"/>
  <c r="P514" i="11"/>
  <c r="Q514" i="11"/>
  <c r="R514" i="11"/>
  <c r="S514" i="11"/>
  <c r="U514" i="11"/>
  <c r="V514" i="11"/>
  <c r="O465" i="11"/>
  <c r="P465" i="11"/>
  <c r="Q465" i="11"/>
  <c r="R465" i="11"/>
  <c r="S465" i="11"/>
  <c r="U465" i="11"/>
  <c r="V465" i="11"/>
  <c r="W465" i="11"/>
  <c r="U473" i="11"/>
  <c r="V473" i="11"/>
  <c r="W473" i="11"/>
  <c r="O473" i="11"/>
  <c r="P473" i="11"/>
  <c r="Q473" i="11"/>
  <c r="R473" i="11"/>
  <c r="S473" i="11"/>
  <c r="U424" i="11"/>
  <c r="V424" i="11"/>
  <c r="W424" i="11"/>
  <c r="O424" i="11"/>
  <c r="Q424" i="11"/>
  <c r="R424" i="11"/>
  <c r="P424" i="11"/>
  <c r="S424" i="11"/>
  <c r="V497" i="11"/>
  <c r="W497" i="11"/>
  <c r="O497" i="11"/>
  <c r="Q497" i="11"/>
  <c r="R497" i="11"/>
  <c r="S497" i="11"/>
  <c r="U497" i="11"/>
  <c r="W445" i="11"/>
  <c r="O445" i="11"/>
  <c r="Q445" i="11"/>
  <c r="S445" i="11"/>
  <c r="U445" i="11"/>
  <c r="O495" i="11"/>
  <c r="Q495" i="11"/>
  <c r="S495" i="11"/>
  <c r="U495" i="11"/>
  <c r="W495" i="11"/>
  <c r="T526" i="11"/>
  <c r="U526" i="11"/>
  <c r="V526" i="11"/>
  <c r="O526" i="11"/>
  <c r="W526" i="11"/>
  <c r="P526" i="11"/>
  <c r="Q526" i="11"/>
  <c r="R526" i="11"/>
  <c r="S526" i="11"/>
  <c r="S619" i="11"/>
  <c r="U619" i="11"/>
  <c r="V619" i="11"/>
  <c r="W619" i="11"/>
  <c r="O619" i="11"/>
  <c r="P619" i="11"/>
  <c r="Q619" i="11"/>
  <c r="R619" i="11"/>
  <c r="V554" i="11"/>
  <c r="S554" i="11"/>
  <c r="U554" i="11"/>
  <c r="W554" i="11"/>
  <c r="O554" i="11"/>
  <c r="P554" i="11"/>
  <c r="Q554" i="11"/>
  <c r="R554" i="11"/>
  <c r="U556" i="11"/>
  <c r="V556" i="11"/>
  <c r="W556" i="11"/>
  <c r="O556" i="11"/>
  <c r="Q556" i="11"/>
  <c r="R556" i="11"/>
  <c r="S556" i="11"/>
  <c r="T556" i="11"/>
  <c r="R564" i="11"/>
  <c r="S564" i="11"/>
  <c r="T564" i="11"/>
  <c r="U564" i="11"/>
  <c r="V564" i="11"/>
  <c r="W564" i="11"/>
  <c r="O564" i="11"/>
  <c r="Q564" i="11"/>
  <c r="R639" i="11"/>
  <c r="S639" i="11"/>
  <c r="T639" i="11"/>
  <c r="U639" i="11"/>
  <c r="V639" i="11"/>
  <c r="W639" i="11"/>
  <c r="O639" i="11"/>
  <c r="Q639" i="11"/>
  <c r="U605" i="11"/>
  <c r="V605" i="11"/>
  <c r="W605" i="11"/>
  <c r="O605" i="11"/>
  <c r="Q605" i="11"/>
  <c r="R605" i="11"/>
  <c r="S605" i="11"/>
  <c r="Q673" i="11"/>
  <c r="R673" i="11"/>
  <c r="O673" i="11"/>
  <c r="P673" i="11"/>
  <c r="S673" i="11"/>
  <c r="U673" i="11"/>
  <c r="V673" i="11"/>
  <c r="W673" i="11"/>
  <c r="P732" i="11"/>
  <c r="Q732" i="11"/>
  <c r="R732" i="11"/>
  <c r="S732" i="11"/>
  <c r="U732" i="11"/>
  <c r="V732" i="11"/>
  <c r="W732" i="11"/>
  <c r="O732" i="11"/>
  <c r="R692" i="11"/>
  <c r="S692" i="11"/>
  <c r="U692" i="11"/>
  <c r="V692" i="11"/>
  <c r="W692" i="11"/>
  <c r="O692" i="11"/>
  <c r="Q692" i="11"/>
  <c r="S808" i="11"/>
  <c r="V808" i="11"/>
  <c r="W808" i="11"/>
  <c r="O808" i="11"/>
  <c r="P808" i="11"/>
  <c r="Q808" i="11"/>
  <c r="R808" i="11"/>
  <c r="U808" i="11"/>
  <c r="O793" i="11"/>
  <c r="W793" i="11"/>
  <c r="Q793" i="11"/>
  <c r="R793" i="11"/>
  <c r="T793" i="11"/>
  <c r="V793" i="11"/>
  <c r="S793" i="11"/>
  <c r="U793" i="11"/>
  <c r="P793" i="11"/>
  <c r="Q789" i="11"/>
  <c r="S789" i="11"/>
  <c r="U789" i="11"/>
  <c r="W789" i="11"/>
  <c r="O789" i="11"/>
  <c r="R789" i="11"/>
  <c r="V789" i="11"/>
  <c r="R827" i="11"/>
  <c r="S827" i="11"/>
  <c r="T827" i="11"/>
  <c r="U827" i="11"/>
  <c r="V827" i="11"/>
  <c r="O827" i="11"/>
  <c r="W827" i="11"/>
  <c r="P827" i="11"/>
  <c r="Q827" i="11"/>
  <c r="V894" i="11"/>
  <c r="W894" i="11"/>
  <c r="O894" i="11"/>
  <c r="P894" i="11"/>
  <c r="Q894" i="11"/>
  <c r="R894" i="11"/>
  <c r="S894" i="11"/>
  <c r="U894" i="11"/>
  <c r="R947" i="11"/>
  <c r="S947" i="11"/>
  <c r="T947" i="11"/>
  <c r="U947" i="11"/>
  <c r="V947" i="11"/>
  <c r="O947" i="11"/>
  <c r="W947" i="11"/>
  <c r="P947" i="11"/>
  <c r="Q947" i="11"/>
  <c r="S995" i="11"/>
  <c r="T995" i="11"/>
  <c r="U995" i="11"/>
  <c r="V995" i="11"/>
  <c r="O995" i="11"/>
  <c r="W995" i="11"/>
  <c r="P995" i="11"/>
  <c r="Q995" i="11"/>
  <c r="R995" i="11"/>
  <c r="O1014" i="11"/>
  <c r="Q1014" i="11"/>
  <c r="R1014" i="11"/>
  <c r="S1014" i="11"/>
  <c r="U1014" i="11"/>
  <c r="V1014" i="11"/>
  <c r="W1014" i="11"/>
  <c r="Q1057" i="11"/>
  <c r="R1054" i="11"/>
  <c r="P1052" i="11"/>
  <c r="W1046" i="11"/>
  <c r="Q180" i="11"/>
  <c r="R180" i="11"/>
  <c r="S180" i="11"/>
  <c r="U180" i="11"/>
  <c r="V180" i="11"/>
  <c r="W180" i="11"/>
  <c r="O180" i="11"/>
  <c r="S209" i="11"/>
  <c r="U209" i="11"/>
  <c r="V209" i="11"/>
  <c r="W209" i="11"/>
  <c r="O209" i="11"/>
  <c r="Q209" i="11"/>
  <c r="R209" i="11"/>
  <c r="U302" i="11"/>
  <c r="P302" i="11"/>
  <c r="Q302" i="11"/>
  <c r="R302" i="11"/>
  <c r="S302" i="11"/>
  <c r="V302" i="11"/>
  <c r="W302" i="11"/>
  <c r="O302" i="11"/>
  <c r="P281" i="11"/>
  <c r="R281" i="11"/>
  <c r="S281" i="11"/>
  <c r="T281" i="11"/>
  <c r="U281" i="11"/>
  <c r="V281" i="11"/>
  <c r="O281" i="11"/>
  <c r="W281" i="11"/>
  <c r="Q281" i="11"/>
  <c r="O340" i="11"/>
  <c r="W340" i="11"/>
  <c r="P340" i="11"/>
  <c r="Q340" i="11"/>
  <c r="R340" i="11"/>
  <c r="S340" i="11"/>
  <c r="T340" i="11"/>
  <c r="U340" i="11"/>
  <c r="V340" i="11"/>
  <c r="P256" i="11"/>
  <c r="Q256" i="11"/>
  <c r="R256" i="11"/>
  <c r="S256" i="11"/>
  <c r="U256" i="11"/>
  <c r="V256" i="11"/>
  <c r="W256" i="11"/>
  <c r="O256" i="11"/>
  <c r="S338" i="11"/>
  <c r="U338" i="11"/>
  <c r="V338" i="11"/>
  <c r="W338" i="11"/>
  <c r="O338" i="11"/>
  <c r="Q338" i="11"/>
  <c r="R338" i="11"/>
  <c r="W389" i="11"/>
  <c r="O389" i="11"/>
  <c r="P389" i="11"/>
  <c r="Q389" i="11"/>
  <c r="R389" i="11"/>
  <c r="S389" i="11"/>
  <c r="U389" i="11"/>
  <c r="V389" i="11"/>
  <c r="Q480" i="11"/>
  <c r="R480" i="11"/>
  <c r="S480" i="11"/>
  <c r="U480" i="11"/>
  <c r="V480" i="11"/>
  <c r="W480" i="11"/>
  <c r="O480" i="11"/>
  <c r="P480" i="11"/>
  <c r="R429" i="11"/>
  <c r="S429" i="11"/>
  <c r="T429" i="11"/>
  <c r="U429" i="11"/>
  <c r="O429" i="11"/>
  <c r="W429" i="11"/>
  <c r="P429" i="11"/>
  <c r="Q429" i="11"/>
  <c r="V429" i="11"/>
  <c r="P461" i="11"/>
  <c r="Q461" i="11"/>
  <c r="R461" i="11"/>
  <c r="S461" i="11"/>
  <c r="T461" i="11"/>
  <c r="U461" i="11"/>
  <c r="V461" i="11"/>
  <c r="O461" i="11"/>
  <c r="W461" i="11"/>
  <c r="S515" i="11"/>
  <c r="U515" i="11"/>
  <c r="V515" i="11"/>
  <c r="W515" i="11"/>
  <c r="O515" i="11"/>
  <c r="P515" i="11"/>
  <c r="Q515" i="11"/>
  <c r="R515" i="11"/>
  <c r="V466" i="11"/>
  <c r="W466" i="11"/>
  <c r="O466" i="11"/>
  <c r="P466" i="11"/>
  <c r="Q466" i="11"/>
  <c r="R466" i="11"/>
  <c r="S466" i="11"/>
  <c r="U466" i="11"/>
  <c r="P475" i="11"/>
  <c r="Q475" i="11"/>
  <c r="R475" i="11"/>
  <c r="S475" i="11"/>
  <c r="U475" i="11"/>
  <c r="V475" i="11"/>
  <c r="W475" i="11"/>
  <c r="O475" i="11"/>
  <c r="R425" i="11"/>
  <c r="S425" i="11"/>
  <c r="U425" i="11"/>
  <c r="V425" i="11"/>
  <c r="O425" i="11"/>
  <c r="P425" i="11"/>
  <c r="Q425" i="11"/>
  <c r="W425" i="11"/>
  <c r="R398" i="11"/>
  <c r="S398" i="11"/>
  <c r="U398" i="11"/>
  <c r="V398" i="11"/>
  <c r="W398" i="11"/>
  <c r="O398" i="11"/>
  <c r="Q398" i="11"/>
  <c r="W491" i="11"/>
  <c r="O491" i="11"/>
  <c r="Q491" i="11"/>
  <c r="R491" i="11"/>
  <c r="S491" i="11"/>
  <c r="U491" i="11"/>
  <c r="V491" i="11"/>
  <c r="W446" i="11"/>
  <c r="O446" i="11"/>
  <c r="Q446" i="11"/>
  <c r="S446" i="11"/>
  <c r="U446" i="11"/>
  <c r="O405" i="11"/>
  <c r="Q405" i="11"/>
  <c r="R405" i="11"/>
  <c r="S405" i="11"/>
  <c r="U405" i="11"/>
  <c r="V405" i="11"/>
  <c r="W405" i="11"/>
  <c r="S569" i="11"/>
  <c r="U569" i="11"/>
  <c r="V569" i="11"/>
  <c r="W569" i="11"/>
  <c r="O569" i="11"/>
  <c r="P569" i="11"/>
  <c r="Q569" i="11"/>
  <c r="R569" i="11"/>
  <c r="P577" i="11"/>
  <c r="Q577" i="11"/>
  <c r="R577" i="11"/>
  <c r="S577" i="11"/>
  <c r="U577" i="11"/>
  <c r="V577" i="11"/>
  <c r="W577" i="11"/>
  <c r="O577" i="11"/>
  <c r="Q548" i="11"/>
  <c r="R548" i="11"/>
  <c r="V548" i="11"/>
  <c r="O548" i="11"/>
  <c r="S548" i="11"/>
  <c r="T548" i="11"/>
  <c r="U548" i="11"/>
  <c r="W548" i="11"/>
  <c r="U552" i="11"/>
  <c r="R552" i="11"/>
  <c r="O552" i="11"/>
  <c r="Q552" i="11"/>
  <c r="S552" i="11"/>
  <c r="T552" i="11"/>
  <c r="V552" i="11"/>
  <c r="W552" i="11"/>
  <c r="S557" i="11"/>
  <c r="T557" i="11"/>
  <c r="U557" i="11"/>
  <c r="V557" i="11"/>
  <c r="W557" i="11"/>
  <c r="O557" i="11"/>
  <c r="Q557" i="11"/>
  <c r="R557" i="11"/>
  <c r="Q628" i="11"/>
  <c r="R628" i="11"/>
  <c r="S628" i="11"/>
  <c r="T628" i="11"/>
  <c r="U628" i="11"/>
  <c r="V628" i="11"/>
  <c r="W628" i="11"/>
  <c r="O628" i="11"/>
  <c r="W640" i="11"/>
  <c r="O640" i="11"/>
  <c r="Q640" i="11"/>
  <c r="R640" i="11"/>
  <c r="S640" i="11"/>
  <c r="T640" i="11"/>
  <c r="U640" i="11"/>
  <c r="V640" i="11"/>
  <c r="S614" i="11"/>
  <c r="T614" i="11"/>
  <c r="U614" i="11"/>
  <c r="V614" i="11"/>
  <c r="O614" i="11"/>
  <c r="W614" i="11"/>
  <c r="P614" i="11"/>
  <c r="Q614" i="11"/>
  <c r="R614" i="11"/>
  <c r="V646" i="11"/>
  <c r="O646" i="11"/>
  <c r="W646" i="11"/>
  <c r="P646" i="11"/>
  <c r="Q646" i="11"/>
  <c r="R646" i="11"/>
  <c r="S646" i="11"/>
  <c r="T646" i="11"/>
  <c r="U646" i="11"/>
  <c r="O725" i="11"/>
  <c r="P725" i="11"/>
  <c r="Q725" i="11"/>
  <c r="R725" i="11"/>
  <c r="S725" i="11"/>
  <c r="U725" i="11"/>
  <c r="V725" i="11"/>
  <c r="W725" i="11"/>
  <c r="R720" i="11"/>
  <c r="S720" i="11"/>
  <c r="U720" i="11"/>
  <c r="V720" i="11"/>
  <c r="W720" i="11"/>
  <c r="O720" i="11"/>
  <c r="P720" i="11"/>
  <c r="Q720" i="11"/>
  <c r="Q705" i="11"/>
  <c r="R705" i="11"/>
  <c r="S705" i="11"/>
  <c r="U705" i="11"/>
  <c r="V705" i="11"/>
  <c r="W705" i="11"/>
  <c r="O705" i="11"/>
  <c r="V737" i="11"/>
  <c r="W737" i="11"/>
  <c r="O737" i="11"/>
  <c r="P737" i="11"/>
  <c r="Q737" i="11"/>
  <c r="R737" i="11"/>
  <c r="S737" i="11"/>
  <c r="U737" i="11"/>
  <c r="V797" i="11"/>
  <c r="O797" i="11"/>
  <c r="P797" i="11"/>
  <c r="U797" i="11"/>
  <c r="S797" i="11"/>
  <c r="W797" i="11"/>
  <c r="Q797" i="11"/>
  <c r="R797" i="11"/>
  <c r="Q801" i="11"/>
  <c r="S801" i="11"/>
  <c r="U801" i="11"/>
  <c r="P801" i="11"/>
  <c r="V801" i="11"/>
  <c r="W801" i="11"/>
  <c r="O801" i="11"/>
  <c r="R801" i="11"/>
  <c r="O805" i="11"/>
  <c r="P805" i="11"/>
  <c r="U805" i="11"/>
  <c r="Q805" i="11"/>
  <c r="R805" i="11"/>
  <c r="S805" i="11"/>
  <c r="V805" i="11"/>
  <c r="W805" i="11"/>
  <c r="Q791" i="11"/>
  <c r="S791" i="11"/>
  <c r="T791" i="11"/>
  <c r="V791" i="11"/>
  <c r="P791" i="11"/>
  <c r="O791" i="11"/>
  <c r="R791" i="11"/>
  <c r="U791" i="11"/>
  <c r="W791" i="11"/>
  <c r="R810" i="11"/>
  <c r="U810" i="11"/>
  <c r="V810" i="11"/>
  <c r="W810" i="11"/>
  <c r="O810" i="11"/>
  <c r="P810" i="11"/>
  <c r="Q810" i="11"/>
  <c r="S810" i="11"/>
  <c r="T810" i="11"/>
  <c r="P829" i="11"/>
  <c r="Q829" i="11"/>
  <c r="R829" i="11"/>
  <c r="S829" i="11"/>
  <c r="T829" i="11"/>
  <c r="U829" i="11"/>
  <c r="V829" i="11"/>
  <c r="O829" i="11"/>
  <c r="W829" i="11"/>
  <c r="U855" i="11"/>
  <c r="V855" i="11"/>
  <c r="W855" i="11"/>
  <c r="O855" i="11"/>
  <c r="P855" i="11"/>
  <c r="Q855" i="11"/>
  <c r="R855" i="11"/>
  <c r="S855" i="11"/>
  <c r="T896" i="11"/>
  <c r="U896" i="11"/>
  <c r="V896" i="11"/>
  <c r="O896" i="11"/>
  <c r="W896" i="11"/>
  <c r="P896" i="11"/>
  <c r="Q896" i="11"/>
  <c r="R896" i="11"/>
  <c r="S896" i="11"/>
  <c r="U948" i="11"/>
  <c r="V948" i="11"/>
  <c r="O948" i="11"/>
  <c r="W948" i="11"/>
  <c r="P948" i="11"/>
  <c r="Q948" i="11"/>
  <c r="R948" i="11"/>
  <c r="S948" i="11"/>
  <c r="T948" i="11"/>
  <c r="P953" i="11"/>
  <c r="Q953" i="11"/>
  <c r="R953" i="11"/>
  <c r="S953" i="11"/>
  <c r="U953" i="11"/>
  <c r="V953" i="11"/>
  <c r="W953" i="11"/>
  <c r="O953" i="11"/>
  <c r="P1047" i="11"/>
  <c r="R1047" i="11"/>
  <c r="U1047" i="11"/>
  <c r="U1051" i="11"/>
  <c r="W1051" i="11"/>
  <c r="P1051" i="11"/>
  <c r="U1040" i="11"/>
  <c r="V1040" i="11"/>
  <c r="O1040" i="11"/>
  <c r="Q1040" i="11"/>
  <c r="Q1054" i="11"/>
  <c r="W1047" i="11"/>
  <c r="U1046" i="11"/>
  <c r="O150" i="11"/>
  <c r="V150" i="11"/>
  <c r="W150" i="11"/>
  <c r="P150" i="11"/>
  <c r="Q150" i="11"/>
  <c r="R150" i="11"/>
  <c r="S150" i="11"/>
  <c r="U150" i="11"/>
  <c r="U160" i="11"/>
  <c r="V160" i="11"/>
  <c r="W160" i="11"/>
  <c r="O160" i="11"/>
  <c r="Q160" i="11"/>
  <c r="R160" i="11"/>
  <c r="S160" i="11"/>
  <c r="V196" i="11"/>
  <c r="W196" i="11"/>
  <c r="O196" i="11"/>
  <c r="P196" i="11"/>
  <c r="Q196" i="11"/>
  <c r="R196" i="11"/>
  <c r="S196" i="11"/>
  <c r="U196" i="11"/>
  <c r="S183" i="11"/>
  <c r="U183" i="11"/>
  <c r="V183" i="11"/>
  <c r="W183" i="11"/>
  <c r="O183" i="11"/>
  <c r="Q183" i="11"/>
  <c r="R183" i="11"/>
  <c r="Q216" i="11"/>
  <c r="R216" i="11"/>
  <c r="S216" i="11"/>
  <c r="T216" i="11"/>
  <c r="U216" i="11"/>
  <c r="V216" i="11"/>
  <c r="O216" i="11"/>
  <c r="W216" i="11"/>
  <c r="P216" i="11"/>
  <c r="U237" i="11"/>
  <c r="V237" i="11"/>
  <c r="W237" i="11"/>
  <c r="O237" i="11"/>
  <c r="P237" i="11"/>
  <c r="Q237" i="11"/>
  <c r="R237" i="11"/>
  <c r="S237" i="11"/>
  <c r="O265" i="11"/>
  <c r="P265" i="11"/>
  <c r="Q265" i="11"/>
  <c r="R265" i="11"/>
  <c r="S265" i="11"/>
  <c r="U265" i="11"/>
  <c r="V265" i="11"/>
  <c r="W265" i="11"/>
  <c r="O342" i="11"/>
  <c r="W342" i="11"/>
  <c r="P342" i="11"/>
  <c r="Q342" i="11"/>
  <c r="R342" i="11"/>
  <c r="S342" i="11"/>
  <c r="T342" i="11"/>
  <c r="U342" i="11"/>
  <c r="V342" i="11"/>
  <c r="W381" i="11"/>
  <c r="O381" i="11"/>
  <c r="Q381" i="11"/>
  <c r="R381" i="11"/>
  <c r="S381" i="11"/>
  <c r="U381" i="11"/>
  <c r="V381" i="11"/>
  <c r="O432" i="11"/>
  <c r="Q432" i="11"/>
  <c r="R432" i="11"/>
  <c r="U432" i="11"/>
  <c r="V432" i="11"/>
  <c r="P432" i="11"/>
  <c r="S432" i="11"/>
  <c r="W432" i="11"/>
  <c r="P516" i="11"/>
  <c r="Q516" i="11"/>
  <c r="R516" i="11"/>
  <c r="S516" i="11"/>
  <c r="U516" i="11"/>
  <c r="V516" i="11"/>
  <c r="W516" i="11"/>
  <c r="O516" i="11"/>
  <c r="S467" i="11"/>
  <c r="U467" i="11"/>
  <c r="V467" i="11"/>
  <c r="W467" i="11"/>
  <c r="O467" i="11"/>
  <c r="P467" i="11"/>
  <c r="Q467" i="11"/>
  <c r="R467" i="11"/>
  <c r="S418" i="11"/>
  <c r="U418" i="11"/>
  <c r="V418" i="11"/>
  <c r="W418" i="11"/>
  <c r="P418" i="11"/>
  <c r="Q418" i="11"/>
  <c r="O418" i="11"/>
  <c r="R418" i="11"/>
  <c r="P426" i="11"/>
  <c r="Q426" i="11"/>
  <c r="R426" i="11"/>
  <c r="S426" i="11"/>
  <c r="V426" i="11"/>
  <c r="W426" i="11"/>
  <c r="O426" i="11"/>
  <c r="U426" i="11"/>
  <c r="R403" i="11"/>
  <c r="S403" i="11"/>
  <c r="U403" i="11"/>
  <c r="V403" i="11"/>
  <c r="W403" i="11"/>
  <c r="O403" i="11"/>
  <c r="Q403" i="11"/>
  <c r="Q397" i="11"/>
  <c r="S397" i="11"/>
  <c r="U397" i="11"/>
  <c r="W397" i="11"/>
  <c r="O397" i="11"/>
  <c r="W447" i="11"/>
  <c r="O447" i="11"/>
  <c r="Q447" i="11"/>
  <c r="S447" i="11"/>
  <c r="U447" i="11"/>
  <c r="W451" i="11"/>
  <c r="O451" i="11"/>
  <c r="Q451" i="11"/>
  <c r="R451" i="11"/>
  <c r="S451" i="11"/>
  <c r="U451" i="11"/>
  <c r="V451" i="11"/>
  <c r="Q527" i="11"/>
  <c r="R527" i="11"/>
  <c r="S527" i="11"/>
  <c r="U527" i="11"/>
  <c r="V527" i="11"/>
  <c r="W527" i="11"/>
  <c r="O527" i="11"/>
  <c r="P527" i="11"/>
  <c r="R616" i="11"/>
  <c r="S616" i="11"/>
  <c r="T616" i="11"/>
  <c r="U616" i="11"/>
  <c r="V616" i="11"/>
  <c r="O616" i="11"/>
  <c r="W616" i="11"/>
  <c r="P616" i="11"/>
  <c r="Q616" i="11"/>
  <c r="V634" i="11"/>
  <c r="W634" i="11"/>
  <c r="O634" i="11"/>
  <c r="P634" i="11"/>
  <c r="Q634" i="11"/>
  <c r="R634" i="11"/>
  <c r="S634" i="11"/>
  <c r="U634" i="11"/>
  <c r="Q558" i="11"/>
  <c r="R558" i="11"/>
  <c r="S558" i="11"/>
  <c r="T558" i="11"/>
  <c r="U558" i="11"/>
  <c r="V558" i="11"/>
  <c r="W558" i="11"/>
  <c r="O558" i="11"/>
  <c r="V629" i="11"/>
  <c r="W629" i="11"/>
  <c r="O629" i="11"/>
  <c r="Q629" i="11"/>
  <c r="R629" i="11"/>
  <c r="S629" i="11"/>
  <c r="T629" i="11"/>
  <c r="U629" i="11"/>
  <c r="T641" i="11"/>
  <c r="U641" i="11"/>
  <c r="V641" i="11"/>
  <c r="W641" i="11"/>
  <c r="O641" i="11"/>
  <c r="Q641" i="11"/>
  <c r="R641" i="11"/>
  <c r="S641" i="11"/>
  <c r="W674" i="11"/>
  <c r="O674" i="11"/>
  <c r="V674" i="11"/>
  <c r="P674" i="11"/>
  <c r="Q674" i="11"/>
  <c r="R674" i="11"/>
  <c r="S674" i="11"/>
  <c r="U674" i="11"/>
  <c r="S707" i="11"/>
  <c r="U707" i="11"/>
  <c r="V707" i="11"/>
  <c r="W707" i="11"/>
  <c r="O707" i="11"/>
  <c r="P707" i="11"/>
  <c r="Q707" i="11"/>
  <c r="R707" i="11"/>
  <c r="O718" i="11"/>
  <c r="Q718" i="11"/>
  <c r="R718" i="11"/>
  <c r="S718" i="11"/>
  <c r="U718" i="11"/>
  <c r="V718" i="11"/>
  <c r="W718" i="11"/>
  <c r="T792" i="11"/>
  <c r="V792" i="11"/>
  <c r="O792" i="11"/>
  <c r="W792" i="11"/>
  <c r="Q792" i="11"/>
  <c r="S792" i="11"/>
  <c r="P792" i="11"/>
  <c r="R792" i="11"/>
  <c r="U792" i="11"/>
  <c r="S830" i="11"/>
  <c r="T830" i="11"/>
  <c r="U830" i="11"/>
  <c r="V830" i="11"/>
  <c r="O830" i="11"/>
  <c r="W830" i="11"/>
  <c r="P830" i="11"/>
  <c r="Q830" i="11"/>
  <c r="R830" i="11"/>
  <c r="S870" i="11"/>
  <c r="T870" i="11"/>
  <c r="U870" i="11"/>
  <c r="V870" i="11"/>
  <c r="O870" i="11"/>
  <c r="W870" i="11"/>
  <c r="P870" i="11"/>
  <c r="Q870" i="11"/>
  <c r="R870" i="11"/>
  <c r="Q915" i="11"/>
  <c r="R915" i="11"/>
  <c r="U915" i="11"/>
  <c r="V915" i="11"/>
  <c r="W915" i="11"/>
  <c r="O915" i="11"/>
  <c r="S915" i="11"/>
  <c r="S970" i="11"/>
  <c r="U970" i="11"/>
  <c r="V970" i="11"/>
  <c r="W970" i="11"/>
  <c r="O970" i="11"/>
  <c r="Q970" i="11"/>
  <c r="R970" i="11"/>
  <c r="O996" i="11"/>
  <c r="P996" i="11"/>
  <c r="Q996" i="11"/>
  <c r="R996" i="11"/>
  <c r="S996" i="11"/>
  <c r="U996" i="11"/>
  <c r="V996" i="11"/>
  <c r="W996" i="11"/>
  <c r="P1058" i="11"/>
  <c r="V1047" i="11"/>
  <c r="R1046" i="11"/>
  <c r="W167" i="11"/>
  <c r="O167" i="11"/>
  <c r="Q167" i="11"/>
  <c r="R167" i="11"/>
  <c r="S167" i="11"/>
  <c r="U167" i="11"/>
  <c r="V167" i="11"/>
  <c r="R188" i="11"/>
  <c r="S188" i="11"/>
  <c r="U188" i="11"/>
  <c r="V188" i="11"/>
  <c r="W188" i="11"/>
  <c r="O188" i="11"/>
  <c r="Q188" i="11"/>
  <c r="R303" i="11"/>
  <c r="O303" i="11"/>
  <c r="P303" i="11"/>
  <c r="Q303" i="11"/>
  <c r="S303" i="11"/>
  <c r="U303" i="11"/>
  <c r="V303" i="11"/>
  <c r="W303" i="11"/>
  <c r="P298" i="11"/>
  <c r="Q298" i="11"/>
  <c r="W298" i="11"/>
  <c r="O298" i="11"/>
  <c r="R298" i="11"/>
  <c r="S298" i="11"/>
  <c r="T298" i="11"/>
  <c r="U298" i="11"/>
  <c r="V298" i="11"/>
  <c r="U359" i="11"/>
  <c r="V359" i="11"/>
  <c r="O359" i="11"/>
  <c r="W359" i="11"/>
  <c r="P359" i="11"/>
  <c r="Q359" i="11"/>
  <c r="R359" i="11"/>
  <c r="S359" i="11"/>
  <c r="T359" i="11"/>
  <c r="R297" i="11"/>
  <c r="S297" i="11"/>
  <c r="O297" i="11"/>
  <c r="P297" i="11"/>
  <c r="Q297" i="11"/>
  <c r="U297" i="11"/>
  <c r="V297" i="11"/>
  <c r="W297" i="11"/>
  <c r="U386" i="11"/>
  <c r="V386" i="11"/>
  <c r="O386" i="11"/>
  <c r="W386" i="11"/>
  <c r="P386" i="11"/>
  <c r="Q386" i="11"/>
  <c r="R386" i="11"/>
  <c r="S386" i="11"/>
  <c r="T386" i="11"/>
  <c r="O481" i="11"/>
  <c r="P481" i="11"/>
  <c r="Q481" i="11"/>
  <c r="R481" i="11"/>
  <c r="S481" i="11"/>
  <c r="U481" i="11"/>
  <c r="V481" i="11"/>
  <c r="W481" i="11"/>
  <c r="V476" i="11"/>
  <c r="O476" i="11"/>
  <c r="W476" i="11"/>
  <c r="P476" i="11"/>
  <c r="Q476" i="11"/>
  <c r="R476" i="11"/>
  <c r="S476" i="11"/>
  <c r="T476" i="11"/>
  <c r="U476" i="11"/>
  <c r="P500" i="11"/>
  <c r="Q500" i="11"/>
  <c r="R500" i="11"/>
  <c r="S500" i="11"/>
  <c r="T500" i="11"/>
  <c r="U500" i="11"/>
  <c r="V500" i="11"/>
  <c r="O500" i="11"/>
  <c r="W500" i="11"/>
  <c r="W517" i="11"/>
  <c r="O517" i="11"/>
  <c r="P517" i="11"/>
  <c r="Q517" i="11"/>
  <c r="R517" i="11"/>
  <c r="S517" i="11"/>
  <c r="U517" i="11"/>
  <c r="V517" i="11"/>
  <c r="P468" i="11"/>
  <c r="Q468" i="11"/>
  <c r="R468" i="11"/>
  <c r="S468" i="11"/>
  <c r="U468" i="11"/>
  <c r="V468" i="11"/>
  <c r="W468" i="11"/>
  <c r="O468" i="11"/>
  <c r="Q419" i="11"/>
  <c r="R419" i="11"/>
  <c r="S419" i="11"/>
  <c r="U419" i="11"/>
  <c r="W419" i="11"/>
  <c r="O419" i="11"/>
  <c r="P419" i="11"/>
  <c r="V419" i="11"/>
  <c r="U428" i="11"/>
  <c r="V428" i="11"/>
  <c r="W428" i="11"/>
  <c r="O428" i="11"/>
  <c r="Q428" i="11"/>
  <c r="R428" i="11"/>
  <c r="P428" i="11"/>
  <c r="S428" i="11"/>
  <c r="R510" i="11"/>
  <c r="S510" i="11"/>
  <c r="U510" i="11"/>
  <c r="V510" i="11"/>
  <c r="W510" i="11"/>
  <c r="O510" i="11"/>
  <c r="P510" i="11"/>
  <c r="Q510" i="11"/>
  <c r="Q404" i="11"/>
  <c r="R404" i="11"/>
  <c r="S404" i="11"/>
  <c r="U404" i="11"/>
  <c r="V404" i="11"/>
  <c r="W404" i="11"/>
  <c r="O404" i="11"/>
  <c r="Q399" i="11"/>
  <c r="S399" i="11"/>
  <c r="U399" i="11"/>
  <c r="W399" i="11"/>
  <c r="O399" i="11"/>
  <c r="O448" i="11"/>
  <c r="Q448" i="11"/>
  <c r="S448" i="11"/>
  <c r="U448" i="11"/>
  <c r="W448" i="11"/>
  <c r="U498" i="11"/>
  <c r="V498" i="11"/>
  <c r="W498" i="11"/>
  <c r="O498" i="11"/>
  <c r="Q498" i="11"/>
  <c r="R498" i="11"/>
  <c r="S498" i="11"/>
  <c r="Q570" i="11"/>
  <c r="R570" i="11"/>
  <c r="S570" i="11"/>
  <c r="U570" i="11"/>
  <c r="V570" i="11"/>
  <c r="W570" i="11"/>
  <c r="O570" i="11"/>
  <c r="P570" i="11"/>
  <c r="U643" i="11"/>
  <c r="V643" i="11"/>
  <c r="W643" i="11"/>
  <c r="O643" i="11"/>
  <c r="P643" i="11"/>
  <c r="Q643" i="11"/>
  <c r="R643" i="11"/>
  <c r="S643" i="11"/>
  <c r="V549" i="11"/>
  <c r="W549" i="11"/>
  <c r="S549" i="11"/>
  <c r="O549" i="11"/>
  <c r="Q549" i="11"/>
  <c r="R549" i="11"/>
  <c r="T549" i="11"/>
  <c r="U549" i="11"/>
  <c r="V559" i="11"/>
  <c r="W559" i="11"/>
  <c r="O559" i="11"/>
  <c r="Q559" i="11"/>
  <c r="R559" i="11"/>
  <c r="S559" i="11"/>
  <c r="T559" i="11"/>
  <c r="U559" i="11"/>
  <c r="S630" i="11"/>
  <c r="T630" i="11"/>
  <c r="U630" i="11"/>
  <c r="V630" i="11"/>
  <c r="W630" i="11"/>
  <c r="O630" i="11"/>
  <c r="Q630" i="11"/>
  <c r="R630" i="11"/>
  <c r="Q633" i="11"/>
  <c r="R633" i="11"/>
  <c r="S633" i="11"/>
  <c r="T633" i="11"/>
  <c r="U633" i="11"/>
  <c r="V633" i="11"/>
  <c r="O633" i="11"/>
  <c r="W633" i="11"/>
  <c r="P633" i="11"/>
  <c r="R647" i="11"/>
  <c r="S647" i="11"/>
  <c r="U647" i="11"/>
  <c r="V647" i="11"/>
  <c r="W647" i="11"/>
  <c r="O647" i="11"/>
  <c r="P647" i="11"/>
  <c r="Q647" i="11"/>
  <c r="Q722" i="11"/>
  <c r="R722" i="11"/>
  <c r="S722" i="11"/>
  <c r="T722" i="11"/>
  <c r="U722" i="11"/>
  <c r="V722" i="11"/>
  <c r="O722" i="11"/>
  <c r="W722" i="11"/>
  <c r="P722" i="11"/>
  <c r="U694" i="11"/>
  <c r="V694" i="11"/>
  <c r="W694" i="11"/>
  <c r="O694" i="11"/>
  <c r="P694" i="11"/>
  <c r="Q694" i="11"/>
  <c r="R694" i="11"/>
  <c r="S694" i="11"/>
  <c r="O734" i="11"/>
  <c r="W734" i="11"/>
  <c r="P734" i="11"/>
  <c r="Q734" i="11"/>
  <c r="R734" i="11"/>
  <c r="S734" i="11"/>
  <c r="T734" i="11"/>
  <c r="U734" i="11"/>
  <c r="V734" i="11"/>
  <c r="R798" i="11"/>
  <c r="U798" i="11"/>
  <c r="V798" i="11"/>
  <c r="Q798" i="11"/>
  <c r="O798" i="11"/>
  <c r="P798" i="11"/>
  <c r="S798" i="11"/>
  <c r="W798" i="11"/>
  <c r="W802" i="11"/>
  <c r="P802" i="11"/>
  <c r="Q802" i="11"/>
  <c r="V802" i="11"/>
  <c r="O802" i="11"/>
  <c r="R802" i="11"/>
  <c r="S802" i="11"/>
  <c r="U802" i="11"/>
  <c r="V760" i="11"/>
  <c r="O760" i="11"/>
  <c r="W760" i="11"/>
  <c r="P760" i="11"/>
  <c r="Q760" i="11"/>
  <c r="R760" i="11"/>
  <c r="S760" i="11"/>
  <c r="T760" i="11"/>
  <c r="U760" i="11"/>
  <c r="W811" i="11"/>
  <c r="Q811" i="11"/>
  <c r="R811" i="11"/>
  <c r="S811" i="11"/>
  <c r="U811" i="11"/>
  <c r="V811" i="11"/>
  <c r="O811" i="11"/>
  <c r="P811" i="11"/>
  <c r="O838" i="11"/>
  <c r="W838" i="11"/>
  <c r="P838" i="11"/>
  <c r="Q838" i="11"/>
  <c r="R838" i="11"/>
  <c r="S838" i="11"/>
  <c r="T838" i="11"/>
  <c r="U838" i="11"/>
  <c r="V838" i="11"/>
  <c r="Q856" i="11"/>
  <c r="R856" i="11"/>
  <c r="S856" i="11"/>
  <c r="U856" i="11"/>
  <c r="V856" i="11"/>
  <c r="W856" i="11"/>
  <c r="O856" i="11"/>
  <c r="P856" i="11"/>
  <c r="Q872" i="11"/>
  <c r="R872" i="11"/>
  <c r="S872" i="11"/>
  <c r="T872" i="11"/>
  <c r="U872" i="11"/>
  <c r="V872" i="11"/>
  <c r="O872" i="11"/>
  <c r="W872" i="11"/>
  <c r="P872" i="11"/>
  <c r="P897" i="11"/>
  <c r="Q897" i="11"/>
  <c r="R897" i="11"/>
  <c r="S897" i="11"/>
  <c r="U897" i="11"/>
  <c r="V897" i="11"/>
  <c r="W897" i="11"/>
  <c r="O897" i="11"/>
  <c r="O926" i="11"/>
  <c r="S926" i="11"/>
  <c r="U926" i="11"/>
  <c r="W926" i="11"/>
  <c r="Q926" i="11"/>
  <c r="R926" i="11"/>
  <c r="V926" i="11"/>
  <c r="V954" i="11"/>
  <c r="W954" i="11"/>
  <c r="O954" i="11"/>
  <c r="P954" i="11"/>
  <c r="Q954" i="11"/>
  <c r="R954" i="11"/>
  <c r="S954" i="11"/>
  <c r="U954" i="11"/>
  <c r="S972" i="11"/>
  <c r="U972" i="11"/>
  <c r="V972" i="11"/>
  <c r="W972" i="11"/>
  <c r="O972" i="11"/>
  <c r="P972" i="11"/>
  <c r="Q972" i="11"/>
  <c r="R972" i="11"/>
  <c r="V1048" i="11"/>
  <c r="O1048" i="11"/>
  <c r="Q1048" i="11"/>
  <c r="Q1052" i="11"/>
  <c r="S1052" i="11"/>
  <c r="V1052" i="11"/>
  <c r="W1050" i="11"/>
  <c r="U1048" i="11"/>
  <c r="S1047" i="11"/>
  <c r="Q1046" i="11"/>
  <c r="W159" i="11"/>
  <c r="O159" i="11"/>
  <c r="Q159" i="11"/>
  <c r="R159" i="11"/>
  <c r="S159" i="11"/>
  <c r="U159" i="11"/>
  <c r="V159" i="11"/>
  <c r="S197" i="11"/>
  <c r="U197" i="11"/>
  <c r="V197" i="11"/>
  <c r="W197" i="11"/>
  <c r="O197" i="11"/>
  <c r="P197" i="11"/>
  <c r="Q197" i="11"/>
  <c r="R197" i="11"/>
  <c r="V168" i="11"/>
  <c r="W168" i="11"/>
  <c r="O168" i="11"/>
  <c r="Q168" i="11"/>
  <c r="R168" i="11"/>
  <c r="S168" i="11"/>
  <c r="U168" i="11"/>
  <c r="Q189" i="11"/>
  <c r="R189" i="11"/>
  <c r="S189" i="11"/>
  <c r="U189" i="11"/>
  <c r="V189" i="11"/>
  <c r="W189" i="11"/>
  <c r="O189" i="11"/>
  <c r="T233" i="11"/>
  <c r="U233" i="11"/>
  <c r="V233" i="11"/>
  <c r="O233" i="11"/>
  <c r="W233" i="11"/>
  <c r="P233" i="11"/>
  <c r="Q233" i="11"/>
  <c r="R233" i="11"/>
  <c r="S233" i="11"/>
  <c r="O205" i="11"/>
  <c r="Q205" i="11"/>
  <c r="S205" i="11"/>
  <c r="U205" i="11"/>
  <c r="W205" i="11"/>
  <c r="R238" i="11"/>
  <c r="S238" i="11"/>
  <c r="U238" i="11"/>
  <c r="V238" i="11"/>
  <c r="W238" i="11"/>
  <c r="O238" i="11"/>
  <c r="P238" i="11"/>
  <c r="Q238" i="11"/>
  <c r="V266" i="11"/>
  <c r="W266" i="11"/>
  <c r="O266" i="11"/>
  <c r="P266" i="11"/>
  <c r="Q266" i="11"/>
  <c r="R266" i="11"/>
  <c r="S266" i="11"/>
  <c r="U266" i="11"/>
  <c r="U343" i="11"/>
  <c r="V343" i="11"/>
  <c r="W343" i="11"/>
  <c r="O343" i="11"/>
  <c r="P343" i="11"/>
  <c r="Q343" i="11"/>
  <c r="R343" i="11"/>
  <c r="S343" i="11"/>
  <c r="V433" i="11"/>
  <c r="O433" i="11"/>
  <c r="P433" i="11"/>
  <c r="R433" i="11"/>
  <c r="S433" i="11"/>
  <c r="Q433" i="11"/>
  <c r="U433" i="11"/>
  <c r="W433" i="11"/>
  <c r="S518" i="11"/>
  <c r="U518" i="11"/>
  <c r="V518" i="11"/>
  <c r="W518" i="11"/>
  <c r="O518" i="11"/>
  <c r="P518" i="11"/>
  <c r="Q518" i="11"/>
  <c r="R518" i="11"/>
  <c r="V469" i="11"/>
  <c r="W469" i="11"/>
  <c r="O469" i="11"/>
  <c r="P469" i="11"/>
  <c r="Q469" i="11"/>
  <c r="R469" i="11"/>
  <c r="S469" i="11"/>
  <c r="U469" i="11"/>
  <c r="O420" i="11"/>
  <c r="P420" i="11"/>
  <c r="Q420" i="11"/>
  <c r="R420" i="11"/>
  <c r="U420" i="11"/>
  <c r="V420" i="11"/>
  <c r="S420" i="11"/>
  <c r="W420" i="11"/>
  <c r="O444" i="11"/>
  <c r="V444" i="11"/>
  <c r="W444" i="11"/>
  <c r="Q444" i="11"/>
  <c r="R444" i="11"/>
  <c r="S444" i="11"/>
  <c r="U444" i="11"/>
  <c r="Q400" i="11"/>
  <c r="S400" i="11"/>
  <c r="U400" i="11"/>
  <c r="W400" i="11"/>
  <c r="O400" i="11"/>
  <c r="O490" i="11"/>
  <c r="Q490" i="11"/>
  <c r="S490" i="11"/>
  <c r="U490" i="11"/>
  <c r="W490" i="11"/>
  <c r="S508" i="11"/>
  <c r="T508" i="11"/>
  <c r="U508" i="11"/>
  <c r="V508" i="11"/>
  <c r="O508" i="11"/>
  <c r="W508" i="11"/>
  <c r="P508" i="11"/>
  <c r="Q508" i="11"/>
  <c r="R508" i="11"/>
  <c r="O528" i="11"/>
  <c r="P528" i="11"/>
  <c r="Q528" i="11"/>
  <c r="R528" i="11"/>
  <c r="S528" i="11"/>
  <c r="U528" i="11"/>
  <c r="V528" i="11"/>
  <c r="W528" i="11"/>
  <c r="O617" i="11"/>
  <c r="P617" i="11"/>
  <c r="Q617" i="11"/>
  <c r="R617" i="11"/>
  <c r="S617" i="11"/>
  <c r="U617" i="11"/>
  <c r="V617" i="11"/>
  <c r="W617" i="11"/>
  <c r="W546" i="11"/>
  <c r="O546" i="11"/>
  <c r="T546" i="11"/>
  <c r="U546" i="11"/>
  <c r="V546" i="11"/>
  <c r="Q546" i="11"/>
  <c r="R546" i="11"/>
  <c r="S546" i="11"/>
  <c r="S560" i="11"/>
  <c r="T560" i="11"/>
  <c r="U560" i="11"/>
  <c r="V560" i="11"/>
  <c r="W560" i="11"/>
  <c r="O560" i="11"/>
  <c r="Q560" i="11"/>
  <c r="R560" i="11"/>
  <c r="O631" i="11"/>
  <c r="Q631" i="11"/>
  <c r="R631" i="11"/>
  <c r="S631" i="11"/>
  <c r="T631" i="11"/>
  <c r="U631" i="11"/>
  <c r="V631" i="11"/>
  <c r="W631" i="11"/>
  <c r="S675" i="11"/>
  <c r="U675" i="11"/>
  <c r="W675" i="11"/>
  <c r="O675" i="11"/>
  <c r="P675" i="11"/>
  <c r="Q675" i="11"/>
  <c r="R675" i="11"/>
  <c r="V675" i="11"/>
  <c r="O669" i="11"/>
  <c r="R669" i="11"/>
  <c r="S669" i="11"/>
  <c r="P669" i="11"/>
  <c r="Q669" i="11"/>
  <c r="U669" i="11"/>
  <c r="V669" i="11"/>
  <c r="W669" i="11"/>
  <c r="W807" i="11"/>
  <c r="O807" i="11"/>
  <c r="P807" i="11"/>
  <c r="Q807" i="11"/>
  <c r="R807" i="11"/>
  <c r="S807" i="11"/>
  <c r="U807" i="11"/>
  <c r="V807" i="11"/>
  <c r="Q761" i="11"/>
  <c r="R761" i="11"/>
  <c r="S761" i="11"/>
  <c r="T761" i="11"/>
  <c r="U761" i="11"/>
  <c r="V761" i="11"/>
  <c r="O761" i="11"/>
  <c r="W761" i="11"/>
  <c r="P761" i="11"/>
  <c r="O848" i="11"/>
  <c r="Q848" i="11"/>
  <c r="R848" i="11"/>
  <c r="S848" i="11"/>
  <c r="U848" i="11"/>
  <c r="V848" i="11"/>
  <c r="W848" i="11"/>
  <c r="T873" i="11"/>
  <c r="U873" i="11"/>
  <c r="V873" i="11"/>
  <c r="O873" i="11"/>
  <c r="W873" i="11"/>
  <c r="P873" i="11"/>
  <c r="Q873" i="11"/>
  <c r="R873" i="11"/>
  <c r="S873" i="11"/>
  <c r="R945" i="11"/>
  <c r="S945" i="11"/>
  <c r="U945" i="11"/>
  <c r="V945" i="11"/>
  <c r="W945" i="11"/>
  <c r="O945" i="11"/>
  <c r="Q945" i="11"/>
  <c r="W989" i="11"/>
  <c r="O989" i="11"/>
  <c r="Q989" i="11"/>
  <c r="R989" i="11"/>
  <c r="S989" i="11"/>
  <c r="U989" i="11"/>
  <c r="V989" i="11"/>
  <c r="U997" i="11"/>
  <c r="V997" i="11"/>
  <c r="W997" i="11"/>
  <c r="O997" i="11"/>
  <c r="P997" i="11"/>
  <c r="Q997" i="11"/>
  <c r="R997" i="11"/>
  <c r="S997" i="11"/>
  <c r="V1051" i="11"/>
  <c r="V1050" i="11"/>
  <c r="S1048" i="11"/>
  <c r="Q1047" i="11"/>
  <c r="W1040" i="11"/>
  <c r="Q164" i="11"/>
  <c r="R164" i="11"/>
  <c r="S164" i="11"/>
  <c r="U164" i="11"/>
  <c r="V164" i="11"/>
  <c r="W164" i="11"/>
  <c r="O164" i="11"/>
  <c r="V174" i="11"/>
  <c r="W174" i="11"/>
  <c r="O174" i="11"/>
  <c r="Q174" i="11"/>
  <c r="R174" i="11"/>
  <c r="S174" i="11"/>
  <c r="U174" i="11"/>
  <c r="O190" i="11"/>
  <c r="Q190" i="11"/>
  <c r="R190" i="11"/>
  <c r="S190" i="11"/>
  <c r="U190" i="11"/>
  <c r="V190" i="11"/>
  <c r="W190" i="11"/>
  <c r="S182" i="11"/>
  <c r="U182" i="11"/>
  <c r="W182" i="11"/>
  <c r="O182" i="11"/>
  <c r="Q182" i="11"/>
  <c r="P300" i="11"/>
  <c r="Q300" i="11"/>
  <c r="R300" i="11"/>
  <c r="S300" i="11"/>
  <c r="T300" i="11"/>
  <c r="U300" i="11"/>
  <c r="V300" i="11"/>
  <c r="W300" i="11"/>
  <c r="O300" i="11"/>
  <c r="P316" i="11"/>
  <c r="Q316" i="11"/>
  <c r="R316" i="11"/>
  <c r="S316" i="11"/>
  <c r="T316" i="11"/>
  <c r="U316" i="11"/>
  <c r="V316" i="11"/>
  <c r="O316" i="11"/>
  <c r="W316" i="11"/>
  <c r="O366" i="11"/>
  <c r="W366" i="11"/>
  <c r="P366" i="11"/>
  <c r="Q366" i="11"/>
  <c r="R366" i="11"/>
  <c r="S366" i="11"/>
  <c r="T366" i="11"/>
  <c r="U366" i="11"/>
  <c r="V366" i="11"/>
  <c r="Q339" i="11"/>
  <c r="R339" i="11"/>
  <c r="S339" i="11"/>
  <c r="U339" i="11"/>
  <c r="V339" i="11"/>
  <c r="W339" i="11"/>
  <c r="O339" i="11"/>
  <c r="P339" i="11"/>
  <c r="R387" i="11"/>
  <c r="S387" i="11"/>
  <c r="U387" i="11"/>
  <c r="V387" i="11"/>
  <c r="W387" i="11"/>
  <c r="O387" i="11"/>
  <c r="P387" i="11"/>
  <c r="Q387" i="11"/>
  <c r="V478" i="11"/>
  <c r="O478" i="11"/>
  <c r="W478" i="11"/>
  <c r="P478" i="11"/>
  <c r="Q478" i="11"/>
  <c r="R478" i="11"/>
  <c r="S478" i="11"/>
  <c r="T478" i="11"/>
  <c r="U478" i="11"/>
  <c r="Q523" i="11"/>
  <c r="R523" i="11"/>
  <c r="S523" i="11"/>
  <c r="T523" i="11"/>
  <c r="U523" i="11"/>
  <c r="V523" i="11"/>
  <c r="O523" i="11"/>
  <c r="W523" i="11"/>
  <c r="P523" i="11"/>
  <c r="Q519" i="11"/>
  <c r="R519" i="11"/>
  <c r="S519" i="11"/>
  <c r="U519" i="11"/>
  <c r="V519" i="11"/>
  <c r="W519" i="11"/>
  <c r="O519" i="11"/>
  <c r="P519" i="11"/>
  <c r="S470" i="11"/>
  <c r="U470" i="11"/>
  <c r="V470" i="11"/>
  <c r="W470" i="11"/>
  <c r="O470" i="11"/>
  <c r="P470" i="11"/>
  <c r="Q470" i="11"/>
  <c r="R470" i="11"/>
  <c r="U421" i="11"/>
  <c r="V421" i="11"/>
  <c r="W421" i="11"/>
  <c r="O421" i="11"/>
  <c r="Q421" i="11"/>
  <c r="R421" i="11"/>
  <c r="P421" i="11"/>
  <c r="S421" i="11"/>
  <c r="O463" i="11"/>
  <c r="P463" i="11"/>
  <c r="Q463" i="11"/>
  <c r="R463" i="11"/>
  <c r="S463" i="11"/>
  <c r="U463" i="11"/>
  <c r="V463" i="11"/>
  <c r="W463" i="11"/>
  <c r="O449" i="11"/>
  <c r="Q449" i="11"/>
  <c r="R449" i="11"/>
  <c r="S449" i="11"/>
  <c r="U449" i="11"/>
  <c r="V449" i="11"/>
  <c r="W449" i="11"/>
  <c r="Q401" i="11"/>
  <c r="S401" i="11"/>
  <c r="U401" i="11"/>
  <c r="W401" i="11"/>
  <c r="O401" i="11"/>
  <c r="O492" i="11"/>
  <c r="Q492" i="11"/>
  <c r="S492" i="11"/>
  <c r="U492" i="11"/>
  <c r="W492" i="11"/>
  <c r="P567" i="11"/>
  <c r="Q567" i="11"/>
  <c r="R567" i="11"/>
  <c r="S567" i="11"/>
  <c r="T567" i="11"/>
  <c r="U567" i="11"/>
  <c r="V567" i="11"/>
  <c r="O567" i="11"/>
  <c r="W567" i="11"/>
  <c r="S550" i="11"/>
  <c r="T550" i="11"/>
  <c r="O550" i="11"/>
  <c r="Q550" i="11"/>
  <c r="R550" i="11"/>
  <c r="U550" i="11"/>
  <c r="V550" i="11"/>
  <c r="W550" i="11"/>
  <c r="Q561" i="11"/>
  <c r="R561" i="11"/>
  <c r="S561" i="11"/>
  <c r="T561" i="11"/>
  <c r="U561" i="11"/>
  <c r="V561" i="11"/>
  <c r="W561" i="11"/>
  <c r="O561" i="11"/>
  <c r="U632" i="11"/>
  <c r="V632" i="11"/>
  <c r="W632" i="11"/>
  <c r="O632" i="11"/>
  <c r="Q632" i="11"/>
  <c r="R632" i="11"/>
  <c r="S632" i="11"/>
  <c r="T632" i="11"/>
  <c r="R596" i="11"/>
  <c r="S596" i="11"/>
  <c r="T596" i="11"/>
  <c r="U596" i="11"/>
  <c r="V596" i="11"/>
  <c r="O596" i="11"/>
  <c r="W596" i="11"/>
  <c r="P596" i="11"/>
  <c r="Q596" i="11"/>
  <c r="P642" i="11"/>
  <c r="Q642" i="11"/>
  <c r="R642" i="11"/>
  <c r="S642" i="11"/>
  <c r="T642" i="11"/>
  <c r="U642" i="11"/>
  <c r="V642" i="11"/>
  <c r="O642" i="11"/>
  <c r="W642" i="11"/>
  <c r="O648" i="11"/>
  <c r="P648" i="11"/>
  <c r="Q648" i="11"/>
  <c r="R648" i="11"/>
  <c r="S648" i="11"/>
  <c r="U648" i="11"/>
  <c r="V648" i="11"/>
  <c r="W648" i="11"/>
  <c r="V723" i="11"/>
  <c r="W723" i="11"/>
  <c r="O723" i="11"/>
  <c r="P723" i="11"/>
  <c r="Q723" i="11"/>
  <c r="R723" i="11"/>
  <c r="S723" i="11"/>
  <c r="U723" i="11"/>
  <c r="W670" i="11"/>
  <c r="O670" i="11"/>
  <c r="V670" i="11"/>
  <c r="P670" i="11"/>
  <c r="Q670" i="11"/>
  <c r="R670" i="11"/>
  <c r="S670" i="11"/>
  <c r="U670" i="11"/>
  <c r="S735" i="11"/>
  <c r="U735" i="11"/>
  <c r="V735" i="11"/>
  <c r="W735" i="11"/>
  <c r="O735" i="11"/>
  <c r="P735" i="11"/>
  <c r="Q735" i="11"/>
  <c r="R735" i="11"/>
  <c r="O799" i="11"/>
  <c r="Q799" i="11"/>
  <c r="R799" i="11"/>
  <c r="W799" i="11"/>
  <c r="P799" i="11"/>
  <c r="S799" i="11"/>
  <c r="U799" i="11"/>
  <c r="V799" i="11"/>
  <c r="S803" i="11"/>
  <c r="V803" i="11"/>
  <c r="W803" i="11"/>
  <c r="R803" i="11"/>
  <c r="O803" i="11"/>
  <c r="P803" i="11"/>
  <c r="Q803" i="11"/>
  <c r="U803" i="11"/>
  <c r="O751" i="11"/>
  <c r="W751" i="11"/>
  <c r="P751" i="11"/>
  <c r="Q751" i="11"/>
  <c r="R751" i="11"/>
  <c r="S751" i="11"/>
  <c r="T751" i="11"/>
  <c r="U751" i="11"/>
  <c r="V751" i="11"/>
  <c r="S812" i="11"/>
  <c r="O812" i="11"/>
  <c r="P812" i="11"/>
  <c r="Q812" i="11"/>
  <c r="R812" i="11"/>
  <c r="U812" i="11"/>
  <c r="V812" i="11"/>
  <c r="W812" i="11"/>
  <c r="S853" i="11"/>
  <c r="T853" i="11"/>
  <c r="U853" i="11"/>
  <c r="V853" i="11"/>
  <c r="O853" i="11"/>
  <c r="W853" i="11"/>
  <c r="P853" i="11"/>
  <c r="Q853" i="11"/>
  <c r="R853" i="11"/>
  <c r="P881" i="11"/>
  <c r="Q881" i="11"/>
  <c r="R881" i="11"/>
  <c r="S881" i="11"/>
  <c r="T881" i="11"/>
  <c r="U881" i="11"/>
  <c r="V881" i="11"/>
  <c r="O881" i="11"/>
  <c r="W881" i="11"/>
  <c r="V898" i="11"/>
  <c r="W898" i="11"/>
  <c r="O898" i="11"/>
  <c r="P898" i="11"/>
  <c r="Q898" i="11"/>
  <c r="R898" i="11"/>
  <c r="S898" i="11"/>
  <c r="U898" i="11"/>
  <c r="O951" i="11"/>
  <c r="W951" i="11"/>
  <c r="P951" i="11"/>
  <c r="Q951" i="11"/>
  <c r="R951" i="11"/>
  <c r="S951" i="11"/>
  <c r="T951" i="11"/>
  <c r="U951" i="11"/>
  <c r="V951" i="11"/>
  <c r="V991" i="11"/>
  <c r="O991" i="11"/>
  <c r="W991" i="11"/>
  <c r="P991" i="11"/>
  <c r="Q991" i="11"/>
  <c r="R991" i="11"/>
  <c r="S991" i="11"/>
  <c r="T991" i="11"/>
  <c r="U991" i="11"/>
  <c r="S1058" i="11"/>
  <c r="Q1058" i="11"/>
  <c r="O1058" i="11"/>
  <c r="R1049" i="11"/>
  <c r="U1049" i="11"/>
  <c r="W1049" i="11"/>
  <c r="W1053" i="11"/>
  <c r="P1053" i="11"/>
  <c r="R1053" i="11"/>
  <c r="V1058" i="11"/>
  <c r="V1053" i="11"/>
  <c r="W1052" i="11"/>
  <c r="S1051" i="11"/>
  <c r="U1050" i="11"/>
  <c r="Q1049" i="11"/>
  <c r="R1048" i="11"/>
  <c r="O1047" i="11"/>
  <c r="S1040" i="11"/>
  <c r="R512" i="11"/>
  <c r="S512" i="11"/>
  <c r="U512" i="11"/>
  <c r="V512" i="11"/>
  <c r="W512" i="11"/>
  <c r="O512" i="11"/>
  <c r="P512" i="11"/>
  <c r="Q512" i="11"/>
  <c r="O520" i="11"/>
  <c r="P520" i="11"/>
  <c r="Q520" i="11"/>
  <c r="R520" i="11"/>
  <c r="S520" i="11"/>
  <c r="U520" i="11"/>
  <c r="V520" i="11"/>
  <c r="W520" i="11"/>
  <c r="P471" i="11"/>
  <c r="Q471" i="11"/>
  <c r="R471" i="11"/>
  <c r="S471" i="11"/>
  <c r="U471" i="11"/>
  <c r="V471" i="11"/>
  <c r="W471" i="11"/>
  <c r="O471" i="11"/>
  <c r="Q422" i="11"/>
  <c r="R422" i="11"/>
  <c r="S422" i="11"/>
  <c r="U422" i="11"/>
  <c r="W422" i="11"/>
  <c r="O422" i="11"/>
  <c r="V422" i="11"/>
  <c r="P422" i="11"/>
  <c r="W450" i="11"/>
  <c r="O450" i="11"/>
  <c r="Q450" i="11"/>
  <c r="R450" i="11"/>
  <c r="S450" i="11"/>
  <c r="U450" i="11"/>
  <c r="V450" i="11"/>
  <c r="S402" i="11"/>
  <c r="U402" i="11"/>
  <c r="W402" i="11"/>
  <c r="O402" i="11"/>
  <c r="Q402" i="11"/>
  <c r="O493" i="11"/>
  <c r="Q493" i="11"/>
  <c r="S493" i="11"/>
  <c r="U493" i="11"/>
  <c r="W493" i="11"/>
  <c r="T414" i="11"/>
  <c r="U414" i="11"/>
  <c r="V414" i="11"/>
  <c r="O414" i="11"/>
  <c r="W414" i="11"/>
  <c r="P414" i="11"/>
  <c r="Q414" i="11"/>
  <c r="R414" i="11"/>
  <c r="S414" i="11"/>
  <c r="V529" i="11"/>
  <c r="W529" i="11"/>
  <c r="O529" i="11"/>
  <c r="P529" i="11"/>
  <c r="Q529" i="11"/>
  <c r="R529" i="11"/>
  <c r="S529" i="11"/>
  <c r="U529" i="11"/>
  <c r="V618" i="11"/>
  <c r="W618" i="11"/>
  <c r="O618" i="11"/>
  <c r="P618" i="11"/>
  <c r="Q618" i="11"/>
  <c r="R618" i="11"/>
  <c r="S618" i="11"/>
  <c r="U618" i="11"/>
  <c r="V562" i="11"/>
  <c r="W562" i="11"/>
  <c r="O562" i="11"/>
  <c r="Q562" i="11"/>
  <c r="R562" i="11"/>
  <c r="S562" i="11"/>
  <c r="T562" i="11"/>
  <c r="U562" i="11"/>
  <c r="O637" i="11"/>
  <c r="Q637" i="11"/>
  <c r="R637" i="11"/>
  <c r="S637" i="11"/>
  <c r="T637" i="11"/>
  <c r="U637" i="11"/>
  <c r="V637" i="11"/>
  <c r="W637" i="11"/>
  <c r="V544" i="11"/>
  <c r="W544" i="11"/>
  <c r="R544" i="11"/>
  <c r="O544" i="11"/>
  <c r="Q544" i="11"/>
  <c r="S544" i="11"/>
  <c r="U544" i="11"/>
  <c r="U672" i="11"/>
  <c r="V672" i="11"/>
  <c r="O672" i="11"/>
  <c r="P672" i="11"/>
  <c r="Q672" i="11"/>
  <c r="R672" i="11"/>
  <c r="S672" i="11"/>
  <c r="T672" i="11"/>
  <c r="W672" i="11"/>
  <c r="V656" i="11"/>
  <c r="W656" i="11"/>
  <c r="O656" i="11"/>
  <c r="P656" i="11"/>
  <c r="Q656" i="11"/>
  <c r="R656" i="11"/>
  <c r="S656" i="11"/>
  <c r="U656" i="11"/>
  <c r="V795" i="11"/>
  <c r="O795" i="11"/>
  <c r="P795" i="11"/>
  <c r="R795" i="11"/>
  <c r="U795" i="11"/>
  <c r="S795" i="11"/>
  <c r="W795" i="11"/>
  <c r="Q795" i="11"/>
  <c r="R752" i="11"/>
  <c r="S752" i="11"/>
  <c r="T752" i="11"/>
  <c r="U752" i="11"/>
  <c r="V752" i="11"/>
  <c r="O752" i="11"/>
  <c r="W752" i="11"/>
  <c r="P752" i="11"/>
  <c r="Q752" i="11"/>
  <c r="P850" i="11"/>
  <c r="Q850" i="11"/>
  <c r="R850" i="11"/>
  <c r="S850" i="11"/>
  <c r="U850" i="11"/>
  <c r="V850" i="11"/>
  <c r="W850" i="11"/>
  <c r="O850" i="11"/>
  <c r="Q891" i="11"/>
  <c r="R891" i="11"/>
  <c r="S891" i="11"/>
  <c r="U891" i="11"/>
  <c r="V891" i="11"/>
  <c r="W891" i="11"/>
  <c r="O891" i="11"/>
  <c r="P928" i="11"/>
  <c r="U928" i="11"/>
  <c r="W928" i="11"/>
  <c r="O928" i="11"/>
  <c r="Q928" i="11"/>
  <c r="R928" i="11"/>
  <c r="S928" i="11"/>
  <c r="V928" i="11"/>
  <c r="Q992" i="11"/>
  <c r="R992" i="11"/>
  <c r="S992" i="11"/>
  <c r="T992" i="11"/>
  <c r="U992" i="11"/>
  <c r="V992" i="11"/>
  <c r="O992" i="11"/>
  <c r="W992" i="11"/>
  <c r="P992" i="11"/>
  <c r="Q998" i="11"/>
  <c r="R998" i="11"/>
  <c r="S998" i="11"/>
  <c r="U998" i="11"/>
  <c r="V998" i="11"/>
  <c r="W998" i="11"/>
  <c r="O998" i="11"/>
  <c r="P998" i="11"/>
  <c r="R1057" i="11"/>
  <c r="U1057" i="11"/>
  <c r="W1057" i="11"/>
  <c r="V1057" i="11"/>
  <c r="P1048" i="11"/>
  <c r="R1040" i="11"/>
  <c r="R192" i="11"/>
  <c r="S192" i="11"/>
  <c r="T192" i="11"/>
  <c r="U192" i="11"/>
  <c r="V192" i="11"/>
  <c r="O192" i="11"/>
  <c r="W192" i="11"/>
  <c r="P192" i="11"/>
  <c r="Q192" i="11"/>
  <c r="W232" i="11"/>
  <c r="O232" i="11"/>
  <c r="P232" i="11"/>
  <c r="Q232" i="11"/>
  <c r="R232" i="11"/>
  <c r="S232" i="11"/>
  <c r="U232" i="11"/>
  <c r="V232" i="11"/>
  <c r="V301" i="11"/>
  <c r="W301" i="11"/>
  <c r="P301" i="11"/>
  <c r="Q301" i="11"/>
  <c r="R301" i="11"/>
  <c r="S301" i="11"/>
  <c r="U301" i="11"/>
  <c r="O301" i="11"/>
  <c r="S262" i="11"/>
  <c r="T262" i="11"/>
  <c r="U262" i="11"/>
  <c r="V262" i="11"/>
  <c r="O262" i="11"/>
  <c r="W262" i="11"/>
  <c r="P262" i="11"/>
  <c r="Q262" i="11"/>
  <c r="R262" i="11"/>
  <c r="T323" i="11"/>
  <c r="U323" i="11"/>
  <c r="V323" i="11"/>
  <c r="O323" i="11"/>
  <c r="W323" i="11"/>
  <c r="P323" i="11"/>
  <c r="Q323" i="11"/>
  <c r="R323" i="11"/>
  <c r="S323" i="11"/>
  <c r="R383" i="11"/>
  <c r="S383" i="11"/>
  <c r="T383" i="11"/>
  <c r="U383" i="11"/>
  <c r="V383" i="11"/>
  <c r="O383" i="11"/>
  <c r="W383" i="11"/>
  <c r="P383" i="11"/>
  <c r="Q383" i="11"/>
  <c r="U382" i="11"/>
  <c r="V382" i="11"/>
  <c r="W382" i="11"/>
  <c r="O382" i="11"/>
  <c r="P382" i="11"/>
  <c r="Q382" i="11"/>
  <c r="R382" i="11"/>
  <c r="S382" i="11"/>
  <c r="R255" i="11"/>
  <c r="S255" i="11"/>
  <c r="U255" i="11"/>
  <c r="V255" i="11"/>
  <c r="W255" i="11"/>
  <c r="O255" i="11"/>
  <c r="Q255" i="11"/>
  <c r="P388" i="11"/>
  <c r="Q388" i="11"/>
  <c r="R388" i="11"/>
  <c r="S388" i="11"/>
  <c r="U388" i="11"/>
  <c r="V388" i="11"/>
  <c r="W388" i="11"/>
  <c r="O388" i="11"/>
  <c r="S479" i="11"/>
  <c r="U479" i="11"/>
  <c r="V479" i="11"/>
  <c r="W479" i="11"/>
  <c r="O479" i="11"/>
  <c r="P479" i="11"/>
  <c r="Q479" i="11"/>
  <c r="R479" i="11"/>
  <c r="R453" i="11"/>
  <c r="T453" i="11"/>
  <c r="U453" i="11"/>
  <c r="V453" i="11"/>
  <c r="W453" i="11"/>
  <c r="O453" i="11"/>
  <c r="P453" i="11"/>
  <c r="Q453" i="11"/>
  <c r="S453" i="11"/>
  <c r="P513" i="11"/>
  <c r="Q513" i="11"/>
  <c r="R513" i="11"/>
  <c r="S513" i="11"/>
  <c r="U513" i="11"/>
  <c r="V513" i="11"/>
  <c r="W513" i="11"/>
  <c r="O513" i="11"/>
  <c r="S522" i="11"/>
  <c r="U522" i="11"/>
  <c r="V522" i="11"/>
  <c r="W522" i="11"/>
  <c r="O522" i="11"/>
  <c r="P522" i="11"/>
  <c r="Q522" i="11"/>
  <c r="R522" i="11"/>
  <c r="W472" i="11"/>
  <c r="O472" i="11"/>
  <c r="P472" i="11"/>
  <c r="Q472" i="11"/>
  <c r="R472" i="11"/>
  <c r="S472" i="11"/>
  <c r="U472" i="11"/>
  <c r="V472" i="11"/>
  <c r="O423" i="11"/>
  <c r="P423" i="11"/>
  <c r="Q423" i="11"/>
  <c r="R423" i="11"/>
  <c r="U423" i="11"/>
  <c r="V423" i="11"/>
  <c r="S423" i="11"/>
  <c r="W423" i="11"/>
  <c r="S416" i="11"/>
  <c r="U416" i="11"/>
  <c r="V416" i="11"/>
  <c r="W416" i="11"/>
  <c r="O416" i="11"/>
  <c r="P416" i="11"/>
  <c r="Q416" i="11"/>
  <c r="R416" i="11"/>
  <c r="W496" i="11"/>
  <c r="O496" i="11"/>
  <c r="Q496" i="11"/>
  <c r="R496" i="11"/>
  <c r="S496" i="11"/>
  <c r="U496" i="11"/>
  <c r="V496" i="11"/>
  <c r="U443" i="11"/>
  <c r="W443" i="11"/>
  <c r="O443" i="11"/>
  <c r="Q443" i="11"/>
  <c r="S443" i="11"/>
  <c r="O494" i="11"/>
  <c r="Q494" i="11"/>
  <c r="S494" i="11"/>
  <c r="U494" i="11"/>
  <c r="W494" i="11"/>
  <c r="V568" i="11"/>
  <c r="W568" i="11"/>
  <c r="O568" i="11"/>
  <c r="P568" i="11"/>
  <c r="Q568" i="11"/>
  <c r="R568" i="11"/>
  <c r="S568" i="11"/>
  <c r="U568" i="11"/>
  <c r="V536" i="11"/>
  <c r="W536" i="11"/>
  <c r="O536" i="11"/>
  <c r="P536" i="11"/>
  <c r="S536" i="11"/>
  <c r="Q536" i="11"/>
  <c r="R536" i="11"/>
  <c r="U536" i="11"/>
  <c r="T547" i="11"/>
  <c r="U547" i="11"/>
  <c r="Q547" i="11"/>
  <c r="W547" i="11"/>
  <c r="O547" i="11"/>
  <c r="R547" i="11"/>
  <c r="S547" i="11"/>
  <c r="V547" i="11"/>
  <c r="O551" i="11"/>
  <c r="Q551" i="11"/>
  <c r="U551" i="11"/>
  <c r="R551" i="11"/>
  <c r="S551" i="11"/>
  <c r="T551" i="11"/>
  <c r="V551" i="11"/>
  <c r="W551" i="11"/>
  <c r="T563" i="11"/>
  <c r="U563" i="11"/>
  <c r="V563" i="11"/>
  <c r="W563" i="11"/>
  <c r="O563" i="11"/>
  <c r="Q563" i="11"/>
  <c r="R563" i="11"/>
  <c r="S563" i="11"/>
  <c r="U638" i="11"/>
  <c r="V638" i="11"/>
  <c r="W638" i="11"/>
  <c r="O638" i="11"/>
  <c r="Q638" i="11"/>
  <c r="R638" i="11"/>
  <c r="S638" i="11"/>
  <c r="T638" i="11"/>
  <c r="Q606" i="11"/>
  <c r="R606" i="11"/>
  <c r="S606" i="11"/>
  <c r="T606" i="11"/>
  <c r="U606" i="11"/>
  <c r="V606" i="11"/>
  <c r="O606" i="11"/>
  <c r="W606" i="11"/>
  <c r="P606" i="11"/>
  <c r="W594" i="11"/>
  <c r="O594" i="11"/>
  <c r="Q594" i="11"/>
  <c r="R594" i="11"/>
  <c r="S594" i="11"/>
  <c r="U594" i="11"/>
  <c r="V594" i="11"/>
  <c r="U649" i="11"/>
  <c r="V649" i="11"/>
  <c r="W649" i="11"/>
  <c r="O649" i="11"/>
  <c r="P649" i="11"/>
  <c r="Q649" i="11"/>
  <c r="R649" i="11"/>
  <c r="S649" i="11"/>
  <c r="R724" i="11"/>
  <c r="S724" i="11"/>
  <c r="U724" i="11"/>
  <c r="V724" i="11"/>
  <c r="W724" i="11"/>
  <c r="O724" i="11"/>
  <c r="P724" i="11"/>
  <c r="Q724" i="11"/>
  <c r="V667" i="11"/>
  <c r="O667" i="11"/>
  <c r="Q667" i="11"/>
  <c r="R667" i="11"/>
  <c r="S667" i="11"/>
  <c r="U667" i="11"/>
  <c r="W667" i="11"/>
  <c r="P736" i="11"/>
  <c r="Q736" i="11"/>
  <c r="R736" i="11"/>
  <c r="S736" i="11"/>
  <c r="U736" i="11"/>
  <c r="V736" i="11"/>
  <c r="W736" i="11"/>
  <c r="O736" i="11"/>
  <c r="U800" i="11"/>
  <c r="W800" i="11"/>
  <c r="O800" i="11"/>
  <c r="S800" i="11"/>
  <c r="P800" i="11"/>
  <c r="Q800" i="11"/>
  <c r="R800" i="11"/>
  <c r="V800" i="11"/>
  <c r="R804" i="11"/>
  <c r="S804" i="11"/>
  <c r="O804" i="11"/>
  <c r="P804" i="11"/>
  <c r="Q804" i="11"/>
  <c r="U804" i="11"/>
  <c r="V804" i="11"/>
  <c r="W804" i="11"/>
  <c r="R771" i="11"/>
  <c r="S771" i="11"/>
  <c r="U771" i="11"/>
  <c r="V771" i="11"/>
  <c r="W771" i="11"/>
  <c r="O771" i="11"/>
  <c r="Q771" i="11"/>
  <c r="P813" i="11"/>
  <c r="W813" i="11"/>
  <c r="O813" i="11"/>
  <c r="Q813" i="11"/>
  <c r="R813" i="11"/>
  <c r="S813" i="11"/>
  <c r="U813" i="11"/>
  <c r="V813" i="11"/>
  <c r="U851" i="11"/>
  <c r="V851" i="11"/>
  <c r="W851" i="11"/>
  <c r="O851" i="11"/>
  <c r="P851" i="11"/>
  <c r="Q851" i="11"/>
  <c r="R851" i="11"/>
  <c r="S851" i="11"/>
  <c r="O854" i="11"/>
  <c r="P854" i="11"/>
  <c r="Q854" i="11"/>
  <c r="R854" i="11"/>
  <c r="S854" i="11"/>
  <c r="U854" i="11"/>
  <c r="V854" i="11"/>
  <c r="W854" i="11"/>
  <c r="Q893" i="11"/>
  <c r="R893" i="11"/>
  <c r="S893" i="11"/>
  <c r="U893" i="11"/>
  <c r="V893" i="11"/>
  <c r="W893" i="11"/>
  <c r="O893" i="11"/>
  <c r="P893" i="11"/>
  <c r="R899" i="11"/>
  <c r="S899" i="11"/>
  <c r="U899" i="11"/>
  <c r="V899" i="11"/>
  <c r="W899" i="11"/>
  <c r="O899" i="11"/>
  <c r="P899" i="11"/>
  <c r="Q899" i="11"/>
  <c r="P949" i="11"/>
  <c r="Q949" i="11"/>
  <c r="R949" i="11"/>
  <c r="S949" i="11"/>
  <c r="U949" i="11"/>
  <c r="V949" i="11"/>
  <c r="W949" i="11"/>
  <c r="O949" i="11"/>
  <c r="S952" i="11"/>
  <c r="U952" i="11"/>
  <c r="V952" i="11"/>
  <c r="W952" i="11"/>
  <c r="O952" i="11"/>
  <c r="P952" i="11"/>
  <c r="Q952" i="11"/>
  <c r="R952" i="11"/>
  <c r="U993" i="11"/>
  <c r="V993" i="11"/>
  <c r="W993" i="11"/>
  <c r="O993" i="11"/>
  <c r="P993" i="11"/>
  <c r="Q993" i="11"/>
  <c r="R993" i="11"/>
  <c r="S993" i="11"/>
  <c r="S1046" i="11"/>
  <c r="V1046" i="11"/>
  <c r="O1046" i="11"/>
  <c r="O1050" i="11"/>
  <c r="Q1050" i="11"/>
  <c r="S1050" i="11"/>
  <c r="S1054" i="11"/>
  <c r="V1054" i="11"/>
  <c r="O1054" i="11"/>
  <c r="P1023" i="11"/>
  <c r="Q1023" i="11"/>
  <c r="R1023" i="11"/>
  <c r="S1023" i="11"/>
  <c r="T1023" i="11"/>
  <c r="U1023" i="11"/>
  <c r="V1023" i="11"/>
  <c r="O1023" i="11"/>
  <c r="W1023" i="11"/>
  <c r="S1057" i="11"/>
  <c r="U1054" i="11"/>
  <c r="R1052" i="11"/>
  <c r="Q1051" i="11"/>
  <c r="P1050" i="11"/>
  <c r="P1056" i="11"/>
  <c r="O1044" i="11"/>
  <c r="Q1042" i="11"/>
  <c r="W1056" i="11"/>
  <c r="V1044" i="11"/>
  <c r="W1042" i="11"/>
  <c r="O1042" i="11"/>
  <c r="U1056" i="11"/>
  <c r="S1044" i="11"/>
  <c r="U1042" i="11"/>
  <c r="G1" i="124"/>
  <c r="F1" i="124"/>
  <c r="E1" i="124"/>
  <c r="D1" i="124"/>
  <c r="K4" i="10" l="1"/>
  <c r="D1" i="14"/>
  <c r="D1" i="12"/>
  <c r="K79" i="10"/>
  <c r="K19" i="10"/>
  <c r="K20" i="10"/>
  <c r="K21" i="10"/>
  <c r="K22" i="10"/>
  <c r="C3" i="123"/>
  <c r="C4" i="123"/>
  <c r="C5" i="123"/>
  <c r="C6" i="123"/>
  <c r="C7" i="123"/>
  <c r="C2" i="123"/>
  <c r="G3" i="123"/>
  <c r="G4" i="123"/>
  <c r="G5" i="123"/>
  <c r="G6" i="123"/>
  <c r="G7" i="123"/>
  <c r="G8" i="123"/>
  <c r="G2" i="123"/>
  <c r="F8" i="123"/>
  <c r="D8" i="123"/>
  <c r="F7" i="123"/>
  <c r="D7" i="123"/>
  <c r="F6" i="123"/>
  <c r="D6" i="123"/>
  <c r="F5" i="123"/>
  <c r="D5" i="123"/>
  <c r="F4" i="123"/>
  <c r="D4" i="123"/>
  <c r="F3" i="123"/>
  <c r="D3" i="123"/>
  <c r="F2" i="123"/>
  <c r="D2" i="123"/>
  <c r="G1" i="123"/>
  <c r="F1" i="123"/>
  <c r="E1" i="123"/>
  <c r="D1" i="123"/>
  <c r="G3" i="53" l="1"/>
  <c r="G44" i="53"/>
  <c r="G4" i="53"/>
  <c r="G5" i="53"/>
  <c r="G6" i="53"/>
  <c r="G7" i="53"/>
  <c r="G8" i="53"/>
  <c r="G9" i="53"/>
  <c r="G10" i="53"/>
  <c r="G11" i="53"/>
  <c r="G12" i="53"/>
  <c r="G13" i="53"/>
  <c r="G14" i="53"/>
  <c r="G15" i="53"/>
  <c r="G16" i="53"/>
  <c r="G17" i="53"/>
  <c r="G18" i="53"/>
  <c r="G19" i="53"/>
  <c r="G20" i="53"/>
  <c r="G21" i="53"/>
  <c r="G22" i="53"/>
  <c r="G23" i="53"/>
  <c r="G24" i="53"/>
  <c r="G25" i="53"/>
  <c r="G26" i="53"/>
  <c r="G27" i="53"/>
  <c r="G28" i="53"/>
  <c r="G29" i="53"/>
  <c r="G30" i="53"/>
  <c r="G31" i="53"/>
  <c r="G32" i="53"/>
  <c r="G33" i="53"/>
  <c r="G34" i="53"/>
  <c r="G35" i="53"/>
  <c r="G36" i="53"/>
  <c r="G37" i="53"/>
  <c r="G38" i="53"/>
  <c r="G39" i="53"/>
  <c r="G40" i="53"/>
  <c r="G41" i="53"/>
  <c r="G42" i="53"/>
  <c r="L1182" i="11"/>
  <c r="K2" i="118"/>
  <c r="J2" i="118"/>
  <c r="K2" i="117"/>
  <c r="J2" i="117"/>
  <c r="K2" i="116"/>
  <c r="J2" i="116"/>
  <c r="K2" i="115"/>
  <c r="J2" i="115"/>
  <c r="J2" i="112"/>
  <c r="I2" i="112"/>
  <c r="K2" i="111"/>
  <c r="J2" i="111"/>
  <c r="K2" i="103"/>
  <c r="J2" i="103"/>
  <c r="K2" i="102"/>
  <c r="J2" i="102"/>
  <c r="K2" i="100"/>
  <c r="J2" i="100"/>
  <c r="N1182" i="11" l="1"/>
  <c r="D226" i="35"/>
  <c r="F226" i="35"/>
  <c r="G226" i="35"/>
  <c r="D227" i="35"/>
  <c r="F227" i="35"/>
  <c r="G227" i="35"/>
  <c r="D232" i="35"/>
  <c r="F232" i="35"/>
  <c r="G232" i="35"/>
  <c r="D178" i="35"/>
  <c r="F178" i="35"/>
  <c r="G178" i="35"/>
  <c r="D179" i="35"/>
  <c r="F179" i="35"/>
  <c r="G179" i="35"/>
  <c r="D186" i="35"/>
  <c r="F186" i="35"/>
  <c r="G186" i="35"/>
  <c r="D207" i="35"/>
  <c r="F207" i="35"/>
  <c r="G207" i="35"/>
  <c r="D208" i="35"/>
  <c r="F208" i="35"/>
  <c r="G208" i="35"/>
  <c r="D215" i="35"/>
  <c r="F215" i="35"/>
  <c r="G215" i="35"/>
  <c r="L1203" i="11"/>
  <c r="H44" i="53" l="1"/>
  <c r="H4" i="53"/>
  <c r="H5" i="53"/>
  <c r="H6" i="53"/>
  <c r="H7" i="53"/>
  <c r="H8" i="53"/>
  <c r="H9" i="53"/>
  <c r="H10" i="53"/>
  <c r="H11" i="53"/>
  <c r="H12" i="53"/>
  <c r="H13" i="53"/>
  <c r="H14" i="53"/>
  <c r="H15" i="53"/>
  <c r="H16" i="53"/>
  <c r="H17" i="53"/>
  <c r="H18" i="53"/>
  <c r="H19" i="53"/>
  <c r="H20" i="53"/>
  <c r="H21" i="53"/>
  <c r="H22" i="53"/>
  <c r="H23" i="53"/>
  <c r="H24" i="53"/>
  <c r="H25" i="53"/>
  <c r="H27" i="53"/>
  <c r="H28" i="53"/>
  <c r="H29" i="53"/>
  <c r="H30" i="53"/>
  <c r="H31" i="53"/>
  <c r="H32" i="53"/>
  <c r="H33" i="53"/>
  <c r="H34" i="53"/>
  <c r="H35" i="53"/>
  <c r="H36" i="53"/>
  <c r="H37" i="53"/>
  <c r="H38" i="53"/>
  <c r="H39" i="53"/>
  <c r="H40" i="53"/>
  <c r="H41" i="53"/>
  <c r="H42" i="53"/>
  <c r="H3" i="53"/>
  <c r="AA1062" i="11" l="1"/>
  <c r="AA1063" i="11"/>
  <c r="AA1064" i="11"/>
  <c r="AA1065" i="11"/>
  <c r="AA1066" i="11"/>
  <c r="AA1067" i="11"/>
  <c r="AA1068" i="11"/>
  <c r="AA1069" i="11"/>
  <c r="AA1070" i="11"/>
  <c r="AA1071" i="11"/>
  <c r="AA1072" i="11"/>
  <c r="AA1073" i="11"/>
  <c r="AA1074" i="11"/>
  <c r="AA1075" i="11"/>
  <c r="AA1076" i="11"/>
  <c r="AA1077" i="11"/>
  <c r="AA1078" i="11"/>
  <c r="AA1079" i="11"/>
  <c r="AA1080" i="11"/>
  <c r="AA1081" i="11"/>
  <c r="AA1082" i="11"/>
  <c r="AA1083" i="11"/>
  <c r="AA1084" i="11"/>
  <c r="AA1085" i="11"/>
  <c r="AA1086" i="11"/>
  <c r="AA1087" i="11"/>
  <c r="AA1088" i="11"/>
  <c r="AA1089" i="11"/>
  <c r="AA1090" i="11"/>
  <c r="AA1091" i="11"/>
  <c r="AA1092" i="11"/>
  <c r="AA1093" i="11"/>
  <c r="AA1094" i="11"/>
  <c r="AA1095" i="11"/>
  <c r="AA1096" i="11"/>
  <c r="AA1097" i="11"/>
  <c r="AA1098" i="11"/>
  <c r="AA1099" i="11"/>
  <c r="AA1100" i="11"/>
  <c r="AA1101" i="11"/>
  <c r="AA1102" i="11"/>
  <c r="AA1103" i="11"/>
  <c r="AA1104" i="11"/>
  <c r="AA1105" i="11"/>
  <c r="AA1106" i="11"/>
  <c r="AA1107" i="11"/>
  <c r="AA1108" i="11"/>
  <c r="AA1109" i="11"/>
  <c r="AA1110" i="11"/>
  <c r="AA1111" i="11"/>
  <c r="AA1112" i="11"/>
  <c r="AA1113" i="11"/>
  <c r="AA1114" i="11"/>
  <c r="AA1115" i="11"/>
  <c r="AA1116" i="11"/>
  <c r="AA1117" i="11"/>
  <c r="AA1118" i="11"/>
  <c r="AA1119" i="11"/>
  <c r="AA1120" i="11"/>
  <c r="AA1121" i="11"/>
  <c r="AA1122" i="11"/>
  <c r="AA1123" i="11"/>
  <c r="AA1124" i="11"/>
  <c r="AA1125" i="11"/>
  <c r="AA1126" i="11"/>
  <c r="AA1127" i="11"/>
  <c r="AA1128" i="11"/>
  <c r="AA1129" i="11"/>
  <c r="AA1130" i="11"/>
  <c r="AA1131" i="11"/>
  <c r="AA1132" i="11"/>
  <c r="AA1133" i="11"/>
  <c r="AA1134" i="11"/>
  <c r="AA1135" i="11"/>
  <c r="AA1136" i="11"/>
  <c r="AA1137" i="11"/>
  <c r="AA1138" i="11"/>
  <c r="AA1139" i="11"/>
  <c r="AA1140" i="11"/>
  <c r="AA1141" i="11"/>
  <c r="AA1142" i="11"/>
  <c r="AA1143" i="11"/>
  <c r="AA1144" i="11"/>
  <c r="AA1145" i="11"/>
  <c r="AA1146" i="11"/>
  <c r="AA1147" i="11"/>
  <c r="AA1148" i="11"/>
  <c r="AA1149" i="11"/>
  <c r="AA1150" i="11"/>
  <c r="AA1151" i="11"/>
  <c r="AA1152" i="11"/>
  <c r="AA1153" i="11"/>
  <c r="AA1154" i="11"/>
  <c r="AA1155" i="11"/>
  <c r="AA1156" i="11"/>
  <c r="AA1157" i="11"/>
  <c r="AA1158" i="11"/>
  <c r="AA1159" i="11"/>
  <c r="AA1160" i="11"/>
  <c r="AA1161" i="11"/>
  <c r="AA1162" i="11"/>
  <c r="AA1163" i="11"/>
  <c r="AA1164" i="11"/>
  <c r="AA1165" i="11"/>
  <c r="AA1166" i="11"/>
  <c r="AA1167" i="11"/>
  <c r="AA1168" i="11"/>
  <c r="AA1169" i="11"/>
  <c r="AA1170" i="11"/>
  <c r="AA1171" i="11"/>
  <c r="AA1172" i="11"/>
  <c r="AA1173" i="11"/>
  <c r="AA1174" i="11"/>
  <c r="AA1175" i="11"/>
  <c r="AA1176" i="11"/>
  <c r="AA1177" i="11"/>
  <c r="AA1178" i="11"/>
  <c r="AA1179" i="11"/>
  <c r="AA1180" i="11"/>
  <c r="AA1181" i="11"/>
  <c r="AA1182" i="11"/>
  <c r="AA1183" i="11"/>
  <c r="AA1184" i="11"/>
  <c r="AA1185" i="11"/>
  <c r="AA1186" i="11"/>
  <c r="AA1187" i="11"/>
  <c r="AA1188" i="11"/>
  <c r="AA1189" i="11"/>
  <c r="AA1190" i="11"/>
  <c r="AA1191" i="11"/>
  <c r="AA1192" i="11"/>
  <c r="AA1193" i="11"/>
  <c r="AA1194" i="11"/>
  <c r="AA1195" i="11"/>
  <c r="AA1196" i="11"/>
  <c r="AA1197" i="11"/>
  <c r="AA1198" i="11"/>
  <c r="AA1199" i="11"/>
  <c r="AA1200" i="11"/>
  <c r="AA1201" i="11"/>
  <c r="AA1202" i="11"/>
  <c r="AA1203" i="11"/>
  <c r="AA1204" i="11"/>
  <c r="AA1205" i="11"/>
  <c r="AA1206" i="11"/>
  <c r="AA1207" i="11"/>
  <c r="AA1208" i="11"/>
  <c r="AA1209" i="11"/>
  <c r="AA1210" i="11"/>
  <c r="AA1211" i="11"/>
  <c r="AA1212" i="11"/>
  <c r="AA1213" i="11"/>
  <c r="AA1214" i="11"/>
  <c r="AA1215" i="11"/>
  <c r="AA1216" i="11"/>
  <c r="AA3" i="11"/>
  <c r="AA4" i="11"/>
  <c r="AA5" i="11"/>
  <c r="AA6" i="11"/>
  <c r="AA8" i="11"/>
  <c r="AA9" i="11"/>
  <c r="AA10" i="11"/>
  <c r="AA11" i="11"/>
  <c r="AA12" i="11"/>
  <c r="AA13" i="11"/>
  <c r="AA14" i="11"/>
  <c r="AA15" i="11"/>
  <c r="AA16" i="11"/>
  <c r="AA17" i="11"/>
  <c r="AA18" i="11"/>
  <c r="AA19" i="11"/>
  <c r="AA20" i="11"/>
  <c r="AA21" i="11"/>
  <c r="AA22" i="11"/>
  <c r="AA23" i="11"/>
  <c r="AA24" i="11"/>
  <c r="AA25" i="11"/>
  <c r="AA26" i="11"/>
  <c r="AA27" i="11"/>
  <c r="AA28" i="11"/>
  <c r="AA29"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70" i="11"/>
  <c r="AA71" i="11"/>
  <c r="AA72" i="11"/>
  <c r="AA73" i="11"/>
  <c r="AA74" i="11"/>
  <c r="AA75"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059" i="11"/>
  <c r="AA1060" i="11"/>
  <c r="AA1061" i="11"/>
  <c r="AA2" i="11"/>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60" i="10"/>
  <c r="K61" i="10"/>
  <c r="K62" i="10"/>
  <c r="K63" i="10"/>
  <c r="K64" i="10"/>
  <c r="K65" i="10"/>
  <c r="K66" i="10"/>
  <c r="K67" i="10"/>
  <c r="K68" i="10"/>
  <c r="K69" i="10"/>
  <c r="K70" i="10"/>
  <c r="K71" i="10"/>
  <c r="K72" i="10"/>
  <c r="K73" i="10"/>
  <c r="K74" i="10"/>
  <c r="K75" i="10"/>
  <c r="K76" i="10"/>
  <c r="K77" i="10"/>
  <c r="K78"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10" i="10"/>
  <c r="K111" i="10"/>
  <c r="K112" i="10"/>
  <c r="K113" i="10"/>
  <c r="K114" i="10"/>
  <c r="K115" i="10"/>
  <c r="K116" i="10"/>
  <c r="K117" i="10"/>
  <c r="K5" i="10"/>
  <c r="K6" i="10"/>
  <c r="K7" i="10"/>
  <c r="K8" i="10"/>
  <c r="K9" i="10"/>
  <c r="K10" i="10"/>
  <c r="K11" i="10"/>
  <c r="K12" i="10"/>
  <c r="K13" i="10"/>
  <c r="K14" i="10"/>
  <c r="K15" i="10"/>
  <c r="K16" i="10"/>
  <c r="K17" i="10"/>
  <c r="K18" i="10"/>
  <c r="K23" i="10"/>
  <c r="K3" i="10"/>
  <c r="A9" i="40"/>
  <c r="A8" i="40"/>
  <c r="A7" i="40"/>
  <c r="A6" i="40"/>
  <c r="A5" i="40"/>
  <c r="A4" i="40"/>
  <c r="B9" i="40"/>
  <c r="B8" i="40"/>
  <c r="B7" i="40"/>
  <c r="B6" i="40"/>
  <c r="B5" i="40"/>
  <c r="B4" i="40"/>
  <c r="B3" i="40"/>
  <c r="A16" i="40"/>
  <c r="A15" i="40"/>
  <c r="A14" i="40"/>
  <c r="A13" i="40"/>
  <c r="A12" i="40"/>
  <c r="A11" i="40"/>
  <c r="A10" i="40"/>
  <c r="A3" i="40"/>
  <c r="M1215" i="11" l="1"/>
  <c r="M1214" i="11"/>
  <c r="M1213" i="11"/>
  <c r="M1211" i="11"/>
  <c r="M1210" i="11"/>
  <c r="M1209" i="11"/>
  <c r="M1208" i="11"/>
  <c r="M1207" i="11"/>
  <c r="M1206" i="11"/>
  <c r="M1205" i="11"/>
  <c r="M1203" i="11"/>
  <c r="M1202" i="11"/>
  <c r="M1201" i="11"/>
  <c r="M1199" i="11"/>
  <c r="M1198" i="11"/>
  <c r="M1197" i="11"/>
  <c r="M1195" i="11"/>
  <c r="M1194" i="11"/>
  <c r="M1193" i="11"/>
  <c r="M1190" i="11"/>
  <c r="M1189" i="11"/>
  <c r="M1187" i="11"/>
  <c r="M1186" i="11"/>
  <c r="M1184" i="11"/>
  <c r="M1183" i="11"/>
  <c r="M1182" i="11"/>
  <c r="M1181" i="11"/>
  <c r="M1178" i="11"/>
  <c r="M1176" i="11"/>
  <c r="M1175" i="11"/>
  <c r="M1172" i="11"/>
  <c r="M1171" i="11"/>
  <c r="M1170" i="11"/>
  <c r="M1168" i="11"/>
  <c r="M1167" i="11"/>
  <c r="M1166" i="11"/>
  <c r="M1165" i="11"/>
  <c r="M1164" i="11"/>
  <c r="M1162" i="11"/>
  <c r="M1160" i="11"/>
  <c r="M1159" i="11"/>
  <c r="M1158" i="11"/>
  <c r="M1156" i="11"/>
  <c r="M1155" i="11"/>
  <c r="M1154" i="11"/>
  <c r="M1153" i="11"/>
  <c r="M1152" i="11"/>
  <c r="M1151" i="11"/>
  <c r="M1150" i="11"/>
  <c r="M1146" i="11"/>
  <c r="M1145" i="11"/>
  <c r="M1144" i="11"/>
  <c r="M1143" i="11"/>
  <c r="M1142" i="11"/>
  <c r="M1141" i="11"/>
  <c r="M1139" i="11"/>
  <c r="M1137" i="11"/>
  <c r="M1136" i="11"/>
  <c r="M1134" i="11"/>
  <c r="M1133" i="11"/>
  <c r="M1132" i="11"/>
  <c r="M1131" i="11"/>
  <c r="M1130" i="11"/>
  <c r="M1129" i="11"/>
  <c r="M1128" i="11"/>
  <c r="M1125" i="11"/>
  <c r="M1124" i="11"/>
  <c r="M1122" i="11"/>
  <c r="M1121" i="11"/>
  <c r="M1120" i="11"/>
  <c r="M1118" i="11"/>
  <c r="M1117" i="11"/>
  <c r="M1116" i="11"/>
  <c r="M1115" i="11"/>
  <c r="M1114" i="11"/>
  <c r="M1112" i="11"/>
  <c r="M1110" i="11"/>
  <c r="M1105" i="11"/>
  <c r="M1104" i="11"/>
  <c r="M1102" i="11"/>
  <c r="M1101" i="11"/>
  <c r="M1099" i="11"/>
  <c r="M1098" i="11"/>
  <c r="M1096" i="11"/>
  <c r="M1095" i="11"/>
  <c r="M1093" i="11"/>
  <c r="M1092" i="11"/>
  <c r="M1091" i="11"/>
  <c r="M1090" i="11"/>
  <c r="M1089" i="11"/>
  <c r="M1086" i="11"/>
  <c r="M1085" i="11"/>
  <c r="M1084" i="11"/>
  <c r="M1083" i="11"/>
  <c r="M1082" i="11"/>
  <c r="M1080" i="11"/>
  <c r="M1079" i="11"/>
  <c r="M1078" i="11"/>
  <c r="M1077" i="11"/>
  <c r="M1076" i="11"/>
  <c r="M1075" i="11"/>
  <c r="M1073" i="11"/>
  <c r="M1070" i="11"/>
  <c r="M1069" i="11"/>
  <c r="M1066" i="11"/>
  <c r="M1065" i="11"/>
  <c r="M1064" i="11"/>
  <c r="M1062" i="11"/>
  <c r="P38" i="11"/>
  <c r="Q38" i="11"/>
  <c r="R38" i="11"/>
  <c r="S38" i="11"/>
  <c r="T38" i="11"/>
  <c r="U38" i="11"/>
  <c r="V38" i="11"/>
  <c r="W38" i="11"/>
  <c r="O49" i="11"/>
  <c r="P49" i="11"/>
  <c r="Q49" i="11"/>
  <c r="R49" i="11"/>
  <c r="S49" i="11"/>
  <c r="T49" i="11"/>
  <c r="U49" i="11"/>
  <c r="V49" i="11"/>
  <c r="W49" i="11"/>
  <c r="O50" i="11"/>
  <c r="P50" i="11"/>
  <c r="Q50" i="11"/>
  <c r="R50" i="11"/>
  <c r="S50" i="11"/>
  <c r="T50" i="11"/>
  <c r="U50" i="11"/>
  <c r="V50" i="11"/>
  <c r="W50" i="11"/>
  <c r="N1188" i="11"/>
  <c r="N1185" i="11"/>
  <c r="N1063" i="11"/>
  <c r="N1067" i="11"/>
  <c r="N1068" i="11"/>
  <c r="N1071" i="11"/>
  <c r="N1072" i="11"/>
  <c r="N1074" i="11"/>
  <c r="N1081" i="11"/>
  <c r="N1087" i="11"/>
  <c r="N1088" i="11"/>
  <c r="N1094" i="11"/>
  <c r="N1097" i="11"/>
  <c r="N1100" i="11"/>
  <c r="N1103" i="11"/>
  <c r="O96" i="11" l="1"/>
  <c r="P96" i="11"/>
  <c r="Q96" i="11"/>
  <c r="R96" i="11"/>
  <c r="S96" i="11"/>
  <c r="T96" i="11"/>
  <c r="U96" i="11"/>
  <c r="V96" i="11"/>
  <c r="W96" i="11"/>
  <c r="O97" i="11"/>
  <c r="P97" i="11"/>
  <c r="Q97" i="11"/>
  <c r="R97" i="11"/>
  <c r="S97" i="11"/>
  <c r="T97" i="11"/>
  <c r="U97" i="11"/>
  <c r="V97" i="11"/>
  <c r="W97" i="11"/>
  <c r="O98" i="11"/>
  <c r="P98" i="11"/>
  <c r="Q98" i="11"/>
  <c r="R98" i="11"/>
  <c r="S98" i="11"/>
  <c r="T98" i="11"/>
  <c r="U98" i="11"/>
  <c r="V98" i="11"/>
  <c r="W98" i="11"/>
  <c r="O99" i="11"/>
  <c r="P99" i="11"/>
  <c r="Q99" i="11"/>
  <c r="R99" i="11"/>
  <c r="S99" i="11"/>
  <c r="T99" i="11"/>
  <c r="U99" i="11"/>
  <c r="V99" i="11"/>
  <c r="W99" i="11"/>
  <c r="O100" i="11"/>
  <c r="P100" i="11"/>
  <c r="Q100" i="11"/>
  <c r="R100" i="11"/>
  <c r="S100" i="11"/>
  <c r="T100" i="11"/>
  <c r="U100" i="11"/>
  <c r="V100" i="11"/>
  <c r="W100" i="11"/>
  <c r="O101" i="11"/>
  <c r="P101" i="11"/>
  <c r="Q101" i="11"/>
  <c r="R101" i="11"/>
  <c r="S101" i="11"/>
  <c r="T101" i="11"/>
  <c r="U101" i="11"/>
  <c r="V101" i="11"/>
  <c r="W101" i="11"/>
  <c r="O102" i="11"/>
  <c r="P102" i="11"/>
  <c r="Q102" i="11"/>
  <c r="R102" i="11"/>
  <c r="S102" i="11"/>
  <c r="T102" i="11"/>
  <c r="U102" i="11"/>
  <c r="V102" i="11"/>
  <c r="W102" i="11"/>
  <c r="O103" i="11"/>
  <c r="P103" i="11"/>
  <c r="Q103" i="11"/>
  <c r="R103" i="11"/>
  <c r="S103" i="11"/>
  <c r="T103" i="11"/>
  <c r="U103" i="11"/>
  <c r="V103" i="11"/>
  <c r="W103" i="11"/>
  <c r="O104" i="11"/>
  <c r="P104" i="11"/>
  <c r="Q104" i="11"/>
  <c r="R104" i="11"/>
  <c r="S104" i="11"/>
  <c r="T104" i="11"/>
  <c r="U104" i="11"/>
  <c r="V104" i="11"/>
  <c r="W104" i="11"/>
  <c r="O105" i="11"/>
  <c r="P105" i="11"/>
  <c r="Q105" i="11"/>
  <c r="R105" i="11"/>
  <c r="S105" i="11"/>
  <c r="T105" i="11"/>
  <c r="U105" i="11"/>
  <c r="V105" i="11"/>
  <c r="W105" i="11"/>
  <c r="O106" i="11"/>
  <c r="P106" i="11"/>
  <c r="Q106" i="11"/>
  <c r="R106" i="11"/>
  <c r="S106" i="11"/>
  <c r="T106" i="11"/>
  <c r="U106" i="11"/>
  <c r="V106" i="11"/>
  <c r="W106" i="11"/>
  <c r="O107" i="11"/>
  <c r="P107" i="11"/>
  <c r="Q107" i="11"/>
  <c r="R107" i="11"/>
  <c r="S107" i="11"/>
  <c r="T107" i="11"/>
  <c r="U107" i="11"/>
  <c r="V107" i="11"/>
  <c r="W107" i="11"/>
  <c r="O108" i="11"/>
  <c r="P108" i="11"/>
  <c r="Q108" i="11"/>
  <c r="R108" i="11"/>
  <c r="S108" i="11"/>
  <c r="T108" i="11"/>
  <c r="U108" i="11"/>
  <c r="V108" i="11"/>
  <c r="W108" i="11"/>
  <c r="O109" i="11"/>
  <c r="P109" i="11"/>
  <c r="Q109" i="11"/>
  <c r="R109" i="11"/>
  <c r="S109" i="11"/>
  <c r="T109" i="11"/>
  <c r="U109" i="11"/>
  <c r="V109" i="11"/>
  <c r="W109" i="11"/>
  <c r="O110" i="11"/>
  <c r="P110" i="11"/>
  <c r="Q110" i="11"/>
  <c r="R110" i="11"/>
  <c r="S110" i="11"/>
  <c r="T110" i="11"/>
  <c r="U110" i="11"/>
  <c r="V110" i="11"/>
  <c r="W110" i="11"/>
  <c r="O111" i="11"/>
  <c r="P111" i="11"/>
  <c r="Q111" i="11"/>
  <c r="R111" i="11"/>
  <c r="S111" i="11"/>
  <c r="T111" i="11"/>
  <c r="U111" i="11"/>
  <c r="V111" i="11"/>
  <c r="W111" i="11"/>
  <c r="O112" i="11"/>
  <c r="P112" i="11"/>
  <c r="Q112" i="11"/>
  <c r="R112" i="11"/>
  <c r="S112" i="11"/>
  <c r="T112" i="11"/>
  <c r="U112" i="11"/>
  <c r="V112" i="11"/>
  <c r="W112" i="11"/>
  <c r="O113" i="11"/>
  <c r="P113" i="11"/>
  <c r="Q113" i="11"/>
  <c r="R113" i="11"/>
  <c r="S113" i="11"/>
  <c r="T113" i="11"/>
  <c r="U113" i="11"/>
  <c r="V113" i="11"/>
  <c r="W113" i="11"/>
  <c r="O114" i="11"/>
  <c r="P114" i="11"/>
  <c r="Q114" i="11"/>
  <c r="R114" i="11"/>
  <c r="S114" i="11"/>
  <c r="T114" i="11"/>
  <c r="U114" i="11"/>
  <c r="V114" i="11"/>
  <c r="W114" i="11"/>
  <c r="O115" i="11"/>
  <c r="P115" i="11"/>
  <c r="Q115" i="11"/>
  <c r="R115" i="11"/>
  <c r="S115" i="11"/>
  <c r="T115" i="11"/>
  <c r="U115" i="11"/>
  <c r="V115" i="11"/>
  <c r="W115" i="11"/>
  <c r="O116" i="11"/>
  <c r="P116" i="11"/>
  <c r="Q116" i="11"/>
  <c r="R116" i="11"/>
  <c r="S116" i="11"/>
  <c r="T116" i="11"/>
  <c r="U116" i="11"/>
  <c r="V116" i="11"/>
  <c r="W116" i="11"/>
  <c r="O117" i="11"/>
  <c r="P117" i="11"/>
  <c r="Q117" i="11"/>
  <c r="R117" i="11"/>
  <c r="S117" i="11"/>
  <c r="T117" i="11"/>
  <c r="U117" i="11"/>
  <c r="V117" i="11"/>
  <c r="W117" i="11"/>
  <c r="O118" i="11"/>
  <c r="P118" i="11"/>
  <c r="Q118" i="11"/>
  <c r="R118" i="11"/>
  <c r="S118" i="11"/>
  <c r="T118" i="11"/>
  <c r="U118" i="11"/>
  <c r="V118" i="11"/>
  <c r="W118" i="11"/>
  <c r="O119" i="11"/>
  <c r="P119" i="11"/>
  <c r="Q119" i="11"/>
  <c r="R119" i="11"/>
  <c r="S119" i="11"/>
  <c r="T119" i="11"/>
  <c r="U119" i="11"/>
  <c r="V119" i="11"/>
  <c r="W119" i="11"/>
  <c r="O120" i="11"/>
  <c r="P120" i="11"/>
  <c r="Q120" i="11"/>
  <c r="R120" i="11"/>
  <c r="S120" i="11"/>
  <c r="T120" i="11"/>
  <c r="U120" i="11"/>
  <c r="V120" i="11"/>
  <c r="W120" i="11"/>
  <c r="O121" i="11"/>
  <c r="P121" i="11"/>
  <c r="Q121" i="11"/>
  <c r="R121" i="11"/>
  <c r="S121" i="11"/>
  <c r="T121" i="11"/>
  <c r="U121" i="11"/>
  <c r="V121" i="11"/>
  <c r="W121" i="11"/>
  <c r="O122" i="11"/>
  <c r="P122" i="11"/>
  <c r="Q122" i="11"/>
  <c r="R122" i="11"/>
  <c r="S122" i="11"/>
  <c r="T122" i="11"/>
  <c r="U122" i="11"/>
  <c r="V122" i="11"/>
  <c r="W122" i="11"/>
  <c r="O123" i="11"/>
  <c r="P123" i="11"/>
  <c r="Q123" i="11"/>
  <c r="R123" i="11"/>
  <c r="S123" i="11"/>
  <c r="T123" i="11"/>
  <c r="U123" i="11"/>
  <c r="V123" i="11"/>
  <c r="W123" i="11"/>
  <c r="O124" i="11"/>
  <c r="P124" i="11"/>
  <c r="Q124" i="11"/>
  <c r="R124" i="11"/>
  <c r="S124" i="11"/>
  <c r="T124" i="11"/>
  <c r="U124" i="11"/>
  <c r="V124" i="11"/>
  <c r="W124" i="11"/>
  <c r="O125" i="11"/>
  <c r="P125" i="11"/>
  <c r="Q125" i="11"/>
  <c r="R125" i="11"/>
  <c r="S125" i="11"/>
  <c r="T125" i="11"/>
  <c r="U125" i="11"/>
  <c r="V125" i="11"/>
  <c r="W125" i="11"/>
  <c r="O126" i="11"/>
  <c r="P126" i="11"/>
  <c r="Q126" i="11"/>
  <c r="R126" i="11"/>
  <c r="S126" i="11"/>
  <c r="T126" i="11"/>
  <c r="U126" i="11"/>
  <c r="V126" i="11"/>
  <c r="W126" i="11"/>
  <c r="O127" i="11"/>
  <c r="P127" i="11"/>
  <c r="Q127" i="11"/>
  <c r="R127" i="11"/>
  <c r="S127" i="11"/>
  <c r="T127" i="11"/>
  <c r="U127" i="11"/>
  <c r="V127" i="11"/>
  <c r="W127" i="11"/>
  <c r="O128" i="11"/>
  <c r="P128" i="11"/>
  <c r="Q128" i="11"/>
  <c r="R128" i="11"/>
  <c r="S128" i="11"/>
  <c r="T128" i="11"/>
  <c r="U128" i="11"/>
  <c r="V128" i="11"/>
  <c r="W128" i="11"/>
  <c r="O129" i="11"/>
  <c r="P129" i="11"/>
  <c r="Q129" i="11"/>
  <c r="R129" i="11"/>
  <c r="S129" i="11"/>
  <c r="T129" i="11"/>
  <c r="U129" i="11"/>
  <c r="V129" i="11"/>
  <c r="W129" i="11"/>
  <c r="O130" i="11"/>
  <c r="P130" i="11"/>
  <c r="Q130" i="11"/>
  <c r="R130" i="11"/>
  <c r="S130" i="11"/>
  <c r="T130" i="11"/>
  <c r="U130" i="11"/>
  <c r="V130" i="11"/>
  <c r="W130" i="11"/>
  <c r="O131" i="11"/>
  <c r="P131" i="11"/>
  <c r="Q131" i="11"/>
  <c r="R131" i="11"/>
  <c r="S131" i="11"/>
  <c r="T131" i="11"/>
  <c r="U131" i="11"/>
  <c r="V131" i="11"/>
  <c r="W131" i="11"/>
  <c r="O132" i="11"/>
  <c r="P132" i="11"/>
  <c r="Q132" i="11"/>
  <c r="R132" i="11"/>
  <c r="S132" i="11"/>
  <c r="T132" i="11"/>
  <c r="U132" i="11"/>
  <c r="V132" i="11"/>
  <c r="W132" i="11"/>
  <c r="O133" i="11"/>
  <c r="P133" i="11"/>
  <c r="Q133" i="11"/>
  <c r="R133" i="11"/>
  <c r="S133" i="11"/>
  <c r="T133" i="11"/>
  <c r="U133" i="11"/>
  <c r="V133" i="11"/>
  <c r="W133" i="11"/>
  <c r="O134" i="11"/>
  <c r="P134" i="11"/>
  <c r="Q134" i="11"/>
  <c r="R134" i="11"/>
  <c r="S134" i="11"/>
  <c r="T134" i="11"/>
  <c r="U134" i="11"/>
  <c r="V134" i="11"/>
  <c r="W134" i="11"/>
  <c r="O135" i="11"/>
  <c r="P135" i="11"/>
  <c r="Q135" i="11"/>
  <c r="R135" i="11"/>
  <c r="S135" i="11"/>
  <c r="T135" i="11"/>
  <c r="U135" i="11"/>
  <c r="V135" i="11"/>
  <c r="W135" i="11"/>
  <c r="O136" i="11"/>
  <c r="P136" i="11"/>
  <c r="Q136" i="11"/>
  <c r="R136" i="11"/>
  <c r="S136" i="11"/>
  <c r="T136" i="11"/>
  <c r="U136" i="11"/>
  <c r="V136" i="11"/>
  <c r="W136" i="11"/>
  <c r="O137" i="11"/>
  <c r="P137" i="11"/>
  <c r="Q137" i="11"/>
  <c r="R137" i="11"/>
  <c r="S137" i="11"/>
  <c r="T137" i="11"/>
  <c r="U137" i="11"/>
  <c r="V137" i="11"/>
  <c r="W137" i="11"/>
  <c r="S138" i="11"/>
  <c r="T138" i="11"/>
  <c r="U138" i="11"/>
  <c r="V138" i="11"/>
  <c r="W138" i="11"/>
  <c r="O1059" i="11"/>
  <c r="P1059" i="11"/>
  <c r="Q1059" i="11"/>
  <c r="R1059" i="11"/>
  <c r="S1059" i="11"/>
  <c r="T1059" i="11"/>
  <c r="U1059" i="11"/>
  <c r="V1059" i="11"/>
  <c r="W1059" i="11"/>
  <c r="O1060" i="11"/>
  <c r="P1060" i="11"/>
  <c r="Q1060" i="11"/>
  <c r="R1060" i="11"/>
  <c r="S1060" i="11"/>
  <c r="T1060" i="11"/>
  <c r="U1060" i="11"/>
  <c r="V1060" i="11"/>
  <c r="W1060" i="11"/>
  <c r="O1061" i="11"/>
  <c r="P1061" i="11"/>
  <c r="Q1061" i="11"/>
  <c r="R1061" i="11"/>
  <c r="S1061" i="11"/>
  <c r="T1061" i="11"/>
  <c r="U1061" i="11"/>
  <c r="V1061" i="11"/>
  <c r="W1061" i="11"/>
  <c r="O1063" i="11"/>
  <c r="P1063" i="11"/>
  <c r="Q1063" i="11"/>
  <c r="R1063" i="11"/>
  <c r="S1063" i="11"/>
  <c r="T1063" i="11"/>
  <c r="U1063" i="11"/>
  <c r="V1063" i="11"/>
  <c r="W1063" i="11"/>
  <c r="O1067" i="11"/>
  <c r="P1067" i="11"/>
  <c r="Q1067" i="11"/>
  <c r="R1067" i="11"/>
  <c r="S1067" i="11"/>
  <c r="T1067" i="11"/>
  <c r="U1067" i="11"/>
  <c r="V1067" i="11"/>
  <c r="W1067" i="11"/>
  <c r="O1068" i="11"/>
  <c r="P1068" i="11"/>
  <c r="Q1068" i="11"/>
  <c r="R1068" i="11"/>
  <c r="S1068" i="11"/>
  <c r="T1068" i="11"/>
  <c r="U1068" i="11"/>
  <c r="V1068" i="11"/>
  <c r="W1068" i="11"/>
  <c r="O1071" i="11"/>
  <c r="P1071" i="11"/>
  <c r="Q1071" i="11"/>
  <c r="R1071" i="11"/>
  <c r="S1071" i="11"/>
  <c r="T1071" i="11"/>
  <c r="U1071" i="11"/>
  <c r="V1071" i="11"/>
  <c r="W1071" i="11"/>
  <c r="O1072" i="11"/>
  <c r="P1072" i="11"/>
  <c r="Q1072" i="11"/>
  <c r="R1072" i="11"/>
  <c r="S1072" i="11"/>
  <c r="T1072" i="11"/>
  <c r="U1072" i="11"/>
  <c r="V1072" i="11"/>
  <c r="W1072" i="11"/>
  <c r="O1074" i="11"/>
  <c r="P1074" i="11"/>
  <c r="Q1074" i="11"/>
  <c r="R1074" i="11"/>
  <c r="S1074" i="11"/>
  <c r="T1074" i="11"/>
  <c r="U1074" i="11"/>
  <c r="V1074" i="11"/>
  <c r="W1074" i="11"/>
  <c r="O1081" i="11"/>
  <c r="P1081" i="11"/>
  <c r="Q1081" i="11"/>
  <c r="R1081" i="11"/>
  <c r="S1081" i="11"/>
  <c r="T1081" i="11"/>
  <c r="U1081" i="11"/>
  <c r="V1081" i="11"/>
  <c r="W1081" i="11"/>
  <c r="O1087" i="11"/>
  <c r="P1087" i="11"/>
  <c r="Q1087" i="11"/>
  <c r="R1087" i="11"/>
  <c r="S1087" i="11"/>
  <c r="T1087" i="11"/>
  <c r="U1087" i="11"/>
  <c r="V1087" i="11"/>
  <c r="W1087" i="11"/>
  <c r="O1088" i="11"/>
  <c r="P1088" i="11"/>
  <c r="Q1088" i="11"/>
  <c r="R1088" i="11"/>
  <c r="S1088" i="11"/>
  <c r="T1088" i="11"/>
  <c r="U1088" i="11"/>
  <c r="V1088" i="11"/>
  <c r="W1088" i="11"/>
  <c r="O1094" i="11"/>
  <c r="P1094" i="11"/>
  <c r="Q1094" i="11"/>
  <c r="R1094" i="11"/>
  <c r="S1094" i="11"/>
  <c r="T1094" i="11"/>
  <c r="U1094" i="11"/>
  <c r="V1094" i="11"/>
  <c r="W1094" i="11"/>
  <c r="O1097" i="11"/>
  <c r="P1097" i="11"/>
  <c r="Q1097" i="11"/>
  <c r="R1097" i="11"/>
  <c r="S1097" i="11"/>
  <c r="T1097" i="11"/>
  <c r="U1097" i="11"/>
  <c r="V1097" i="11"/>
  <c r="W1097" i="11"/>
  <c r="O1100" i="11"/>
  <c r="P1100" i="11"/>
  <c r="Q1100" i="11"/>
  <c r="R1100" i="11"/>
  <c r="S1100" i="11"/>
  <c r="T1100" i="11"/>
  <c r="U1100" i="11"/>
  <c r="V1100" i="11"/>
  <c r="W1100" i="11"/>
  <c r="O1103" i="11"/>
  <c r="P1103" i="11"/>
  <c r="Q1103" i="11"/>
  <c r="R1103" i="11"/>
  <c r="S1103" i="11"/>
  <c r="T1103" i="11"/>
  <c r="U1103" i="11"/>
  <c r="V1103" i="11"/>
  <c r="W1103" i="11"/>
  <c r="O1106" i="11"/>
  <c r="P1106" i="11"/>
  <c r="Q1106" i="11"/>
  <c r="R1106" i="11"/>
  <c r="S1106" i="11"/>
  <c r="T1106" i="11"/>
  <c r="U1106" i="11"/>
  <c r="V1106" i="11"/>
  <c r="W1106" i="11"/>
  <c r="O1107" i="11"/>
  <c r="P1107" i="11"/>
  <c r="Q1107" i="11"/>
  <c r="R1107" i="11"/>
  <c r="S1107" i="11"/>
  <c r="T1107" i="11"/>
  <c r="U1107" i="11"/>
  <c r="V1107" i="11"/>
  <c r="W1107" i="11"/>
  <c r="O1108" i="11"/>
  <c r="P1108" i="11"/>
  <c r="Q1108" i="11"/>
  <c r="R1108" i="11"/>
  <c r="S1108" i="11"/>
  <c r="T1108" i="11"/>
  <c r="U1108" i="11"/>
  <c r="V1108" i="11"/>
  <c r="W1108" i="11"/>
  <c r="O1109" i="11"/>
  <c r="P1109" i="11"/>
  <c r="Q1109" i="11"/>
  <c r="R1109" i="11"/>
  <c r="S1109" i="11"/>
  <c r="T1109" i="11"/>
  <c r="U1109" i="11"/>
  <c r="V1109" i="11"/>
  <c r="W1109" i="11"/>
  <c r="O1113" i="11"/>
  <c r="P1113" i="11"/>
  <c r="Q1113" i="11"/>
  <c r="R1113" i="11"/>
  <c r="S1113" i="11"/>
  <c r="T1113" i="11"/>
  <c r="U1113" i="11"/>
  <c r="V1113" i="11"/>
  <c r="W1113" i="11"/>
  <c r="O1119" i="11"/>
  <c r="P1119" i="11"/>
  <c r="Q1119" i="11"/>
  <c r="R1119" i="11"/>
  <c r="S1119" i="11"/>
  <c r="T1119" i="11"/>
  <c r="U1119" i="11"/>
  <c r="V1119" i="11"/>
  <c r="W1119" i="11"/>
  <c r="O1123" i="11"/>
  <c r="P1123" i="11"/>
  <c r="Q1123" i="11"/>
  <c r="R1123" i="11"/>
  <c r="S1123" i="11"/>
  <c r="T1123" i="11"/>
  <c r="U1123" i="11"/>
  <c r="V1123" i="11"/>
  <c r="W1123" i="11"/>
  <c r="O1126" i="11"/>
  <c r="P1126" i="11"/>
  <c r="Q1126" i="11"/>
  <c r="R1126" i="11"/>
  <c r="S1126" i="11"/>
  <c r="T1126" i="11"/>
  <c r="U1126" i="11"/>
  <c r="V1126" i="11"/>
  <c r="W1126" i="11"/>
  <c r="O1135" i="11"/>
  <c r="P1135" i="11"/>
  <c r="Q1135" i="11"/>
  <c r="R1135" i="11"/>
  <c r="S1135" i="11"/>
  <c r="T1135" i="11"/>
  <c r="U1135" i="11"/>
  <c r="V1135" i="11"/>
  <c r="W1135" i="11"/>
  <c r="O1140" i="11"/>
  <c r="P1140" i="11"/>
  <c r="Q1140" i="11"/>
  <c r="R1140" i="11"/>
  <c r="S1140" i="11"/>
  <c r="T1140" i="11"/>
  <c r="U1140" i="11"/>
  <c r="V1140" i="11"/>
  <c r="W1140" i="11"/>
  <c r="O1147" i="11"/>
  <c r="P1147" i="11"/>
  <c r="Q1147" i="11"/>
  <c r="R1147" i="11"/>
  <c r="S1147" i="11"/>
  <c r="T1147" i="11"/>
  <c r="U1147" i="11"/>
  <c r="V1147" i="11"/>
  <c r="W1147" i="11"/>
  <c r="O1148" i="11"/>
  <c r="P1148" i="11"/>
  <c r="Q1148" i="11"/>
  <c r="R1148" i="11"/>
  <c r="S1148" i="11"/>
  <c r="T1148" i="11"/>
  <c r="U1148" i="11"/>
  <c r="V1148" i="11"/>
  <c r="W1148" i="11"/>
  <c r="O1149" i="11"/>
  <c r="P1149" i="11"/>
  <c r="Q1149" i="11"/>
  <c r="R1149" i="11"/>
  <c r="S1149" i="11"/>
  <c r="T1149" i="11"/>
  <c r="U1149" i="11"/>
  <c r="V1149" i="11"/>
  <c r="W1149" i="11"/>
  <c r="O1157" i="11"/>
  <c r="P1157" i="11"/>
  <c r="Q1157" i="11"/>
  <c r="R1157" i="11"/>
  <c r="S1157" i="11"/>
  <c r="T1157" i="11"/>
  <c r="U1157" i="11"/>
  <c r="V1157" i="11"/>
  <c r="W1157" i="11"/>
  <c r="O1161" i="11"/>
  <c r="P1161" i="11"/>
  <c r="Q1161" i="11"/>
  <c r="R1161" i="11"/>
  <c r="S1161" i="11"/>
  <c r="T1161" i="11"/>
  <c r="U1161" i="11"/>
  <c r="V1161" i="11"/>
  <c r="W1161" i="11"/>
  <c r="O1163" i="11"/>
  <c r="P1163" i="11"/>
  <c r="Q1163" i="11"/>
  <c r="R1163" i="11"/>
  <c r="S1163" i="11"/>
  <c r="T1163" i="11"/>
  <c r="U1163" i="11"/>
  <c r="V1163" i="11"/>
  <c r="W1163" i="11"/>
  <c r="O1173" i="11"/>
  <c r="P1173" i="11"/>
  <c r="Q1173" i="11"/>
  <c r="R1173" i="11"/>
  <c r="S1173" i="11"/>
  <c r="T1173" i="11"/>
  <c r="U1173" i="11"/>
  <c r="V1173" i="11"/>
  <c r="W1173" i="11"/>
  <c r="O1179" i="11"/>
  <c r="P1179" i="11"/>
  <c r="Q1179" i="11"/>
  <c r="R1179" i="11"/>
  <c r="S1179" i="11"/>
  <c r="T1179" i="11"/>
  <c r="U1179" i="11"/>
  <c r="V1179" i="11"/>
  <c r="W1179" i="11"/>
  <c r="O1180" i="11"/>
  <c r="P1180" i="11"/>
  <c r="Q1180" i="11"/>
  <c r="R1180" i="11"/>
  <c r="S1180" i="11"/>
  <c r="T1180" i="11"/>
  <c r="U1180" i="11"/>
  <c r="V1180" i="11"/>
  <c r="W1180" i="11"/>
  <c r="O1185" i="11"/>
  <c r="P1185" i="11"/>
  <c r="Q1185" i="11"/>
  <c r="R1185" i="11"/>
  <c r="S1185" i="11"/>
  <c r="T1185" i="11"/>
  <c r="U1185" i="11"/>
  <c r="V1185" i="11"/>
  <c r="W1185" i="11"/>
  <c r="O1188" i="11"/>
  <c r="P1188" i="11"/>
  <c r="Q1188" i="11"/>
  <c r="R1188" i="11"/>
  <c r="S1188" i="11"/>
  <c r="T1188" i="11"/>
  <c r="U1188" i="11"/>
  <c r="V1188" i="11"/>
  <c r="W1188" i="11"/>
  <c r="O1191" i="11"/>
  <c r="P1191" i="11"/>
  <c r="Q1191" i="11"/>
  <c r="R1191" i="11"/>
  <c r="S1191" i="11"/>
  <c r="T1191" i="11"/>
  <c r="U1191" i="11"/>
  <c r="V1191" i="11"/>
  <c r="W1191" i="11"/>
  <c r="O1192" i="11"/>
  <c r="P1192" i="11"/>
  <c r="Q1192" i="11"/>
  <c r="R1192" i="11"/>
  <c r="S1192" i="11"/>
  <c r="T1192" i="11"/>
  <c r="U1192" i="11"/>
  <c r="V1192" i="11"/>
  <c r="W1192" i="11"/>
  <c r="O1196" i="11"/>
  <c r="P1196" i="11"/>
  <c r="Q1196" i="11"/>
  <c r="R1196" i="11"/>
  <c r="S1196" i="11"/>
  <c r="T1196" i="11"/>
  <c r="U1196" i="11"/>
  <c r="V1196" i="11"/>
  <c r="W1196" i="11"/>
  <c r="Q1198" i="11"/>
  <c r="R1198" i="11"/>
  <c r="S1198" i="11"/>
  <c r="U1198" i="11"/>
  <c r="V1198" i="11"/>
  <c r="W1198" i="11"/>
  <c r="P1199" i="11"/>
  <c r="Q1199" i="11"/>
  <c r="R1199" i="11"/>
  <c r="S1199" i="11"/>
  <c r="T1199" i="11"/>
  <c r="U1199" i="11"/>
  <c r="V1199" i="11"/>
  <c r="W1199" i="11"/>
  <c r="O1203" i="11"/>
  <c r="Q1203" i="11"/>
  <c r="R1203" i="11"/>
  <c r="S1203" i="11"/>
  <c r="U1203" i="11"/>
  <c r="V1203" i="11"/>
  <c r="W1203" i="11"/>
  <c r="O1204" i="11"/>
  <c r="P1204" i="11"/>
  <c r="Q1204" i="11"/>
  <c r="R1204" i="11"/>
  <c r="S1204" i="11"/>
  <c r="T1204" i="11"/>
  <c r="U1204" i="11"/>
  <c r="V1204" i="11"/>
  <c r="W1204" i="11"/>
  <c r="Q1209" i="11"/>
  <c r="R1209" i="11"/>
  <c r="S1209" i="11"/>
  <c r="U1209" i="11"/>
  <c r="V1209" i="11"/>
  <c r="W1209" i="11"/>
  <c r="P1211" i="11"/>
  <c r="Q1211" i="11"/>
  <c r="R1211" i="11"/>
  <c r="S1211" i="11"/>
  <c r="T1211" i="11"/>
  <c r="U1211" i="11"/>
  <c r="V1211" i="11"/>
  <c r="W1211" i="11"/>
  <c r="O1212" i="11"/>
  <c r="P1212" i="11"/>
  <c r="Q1212" i="11"/>
  <c r="R1212" i="11"/>
  <c r="S1212" i="11"/>
  <c r="T1212" i="11"/>
  <c r="U1212" i="11"/>
  <c r="V1212" i="11"/>
  <c r="W1212" i="11"/>
  <c r="O1216" i="11"/>
  <c r="P1216" i="11"/>
  <c r="Q1216" i="11"/>
  <c r="R1216" i="11"/>
  <c r="S1216" i="11"/>
  <c r="T1216" i="11"/>
  <c r="U1216" i="11"/>
  <c r="V1216" i="11"/>
  <c r="W1216" i="11"/>
  <c r="W95" i="11"/>
  <c r="V95" i="11"/>
  <c r="U95" i="11"/>
  <c r="T95" i="11"/>
  <c r="S95" i="11"/>
  <c r="R95" i="11"/>
  <c r="Q95" i="11"/>
  <c r="P95" i="11"/>
  <c r="O95" i="11"/>
  <c r="O55" i="11"/>
  <c r="P55" i="11"/>
  <c r="Q55" i="11"/>
  <c r="R55" i="11"/>
  <c r="S55" i="11"/>
  <c r="T55" i="11"/>
  <c r="U55" i="11"/>
  <c r="V55" i="11"/>
  <c r="W55" i="11"/>
  <c r="O58" i="11"/>
  <c r="P58" i="11"/>
  <c r="Q58" i="11"/>
  <c r="R58" i="11"/>
  <c r="S58" i="11"/>
  <c r="T58" i="11"/>
  <c r="U58" i="11"/>
  <c r="V58" i="11"/>
  <c r="W58" i="11"/>
  <c r="O62" i="11"/>
  <c r="P62" i="11"/>
  <c r="Q62" i="11"/>
  <c r="R62" i="11"/>
  <c r="S62" i="11"/>
  <c r="T62" i="11"/>
  <c r="U62" i="11"/>
  <c r="V62" i="11"/>
  <c r="W62" i="11"/>
  <c r="O66" i="11"/>
  <c r="P66" i="11"/>
  <c r="Q66" i="11"/>
  <c r="R66" i="11"/>
  <c r="S66" i="11"/>
  <c r="T66" i="11"/>
  <c r="U66" i="11"/>
  <c r="V66" i="11"/>
  <c r="W66" i="11"/>
  <c r="L74" i="11"/>
  <c r="R74" i="11" s="1"/>
  <c r="L73" i="11"/>
  <c r="P73" i="11" s="1"/>
  <c r="L71" i="11"/>
  <c r="R71" i="11" s="1"/>
  <c r="L68" i="11"/>
  <c r="U68" i="11" s="1"/>
  <c r="L67" i="11"/>
  <c r="L64" i="11"/>
  <c r="S64" i="11" s="1"/>
  <c r="L63" i="11"/>
  <c r="Q63" i="11" s="1"/>
  <c r="L57" i="11"/>
  <c r="L56" i="11"/>
  <c r="S56" i="11" s="1"/>
  <c r="L54" i="11"/>
  <c r="W54" i="11" s="1"/>
  <c r="L60" i="11"/>
  <c r="V60" i="11" s="1"/>
  <c r="L59" i="11"/>
  <c r="L51" i="11"/>
  <c r="V51" i="11" s="1"/>
  <c r="L48" i="11"/>
  <c r="L47" i="11"/>
  <c r="L46" i="11"/>
  <c r="L45" i="11"/>
  <c r="R45" i="11" s="1"/>
  <c r="L44" i="11"/>
  <c r="L43" i="11"/>
  <c r="L42" i="11"/>
  <c r="L41" i="11"/>
  <c r="L39" i="11"/>
  <c r="L37" i="11"/>
  <c r="Q37" i="11" s="1"/>
  <c r="L36" i="11"/>
  <c r="L34" i="11"/>
  <c r="Q34" i="11" s="1"/>
  <c r="L35" i="11"/>
  <c r="S35" i="11" s="1"/>
  <c r="L32" i="11"/>
  <c r="Q32" i="11" s="1"/>
  <c r="L33" i="11"/>
  <c r="T33" i="11" s="1"/>
  <c r="L31" i="11"/>
  <c r="L29" i="11"/>
  <c r="V29" i="11" s="1"/>
  <c r="L28" i="11"/>
  <c r="Q28" i="11" s="1"/>
  <c r="L27" i="11"/>
  <c r="Q27" i="11" s="1"/>
  <c r="L26" i="11"/>
  <c r="L24" i="11"/>
  <c r="U24" i="11" s="1"/>
  <c r="L25" i="11"/>
  <c r="L23" i="11"/>
  <c r="S23" i="11" s="1"/>
  <c r="L22" i="11"/>
  <c r="L20" i="11"/>
  <c r="L1195" i="11"/>
  <c r="U35" i="11" l="1"/>
  <c r="Q54" i="11"/>
  <c r="S28" i="11"/>
  <c r="V20" i="11"/>
  <c r="S37" i="11"/>
  <c r="R24" i="11"/>
  <c r="U39" i="11"/>
  <c r="W46" i="11"/>
  <c r="U20" i="11"/>
  <c r="P37" i="11"/>
  <c r="R35" i="11"/>
  <c r="U29" i="11"/>
  <c r="R73" i="11"/>
  <c r="V64" i="11"/>
  <c r="U46" i="11"/>
  <c r="Q35" i="11"/>
  <c r="V59" i="11"/>
  <c r="S46" i="11"/>
  <c r="R39" i="11"/>
  <c r="S29" i="11"/>
  <c r="R68" i="11"/>
  <c r="R64" i="11"/>
  <c r="S20" i="11"/>
  <c r="Q39" i="11"/>
  <c r="W36" i="11"/>
  <c r="P35" i="11"/>
  <c r="R29" i="11"/>
  <c r="V26" i="11"/>
  <c r="W74" i="11"/>
  <c r="W67" i="11"/>
  <c r="Q64" i="11"/>
  <c r="R43" i="11"/>
  <c r="Q20" i="11"/>
  <c r="U36" i="11"/>
  <c r="R34" i="11"/>
  <c r="U74" i="11"/>
  <c r="V67" i="11"/>
  <c r="W37" i="11"/>
  <c r="P36" i="11"/>
  <c r="W28" i="11"/>
  <c r="W24" i="11"/>
  <c r="U67" i="11"/>
  <c r="V37" i="11"/>
  <c r="T32" i="11"/>
  <c r="V28" i="11"/>
  <c r="Q74" i="11"/>
  <c r="S54" i="11"/>
  <c r="W47" i="11"/>
  <c r="V39" i="11"/>
  <c r="V35" i="11"/>
  <c r="W29" i="11"/>
  <c r="S24" i="11"/>
  <c r="P74" i="11"/>
  <c r="V68" i="11"/>
  <c r="R54" i="11"/>
  <c r="V47" i="11"/>
  <c r="W22" i="11"/>
  <c r="Q22" i="11"/>
  <c r="S22" i="11"/>
  <c r="W31" i="11"/>
  <c r="Q31" i="11"/>
  <c r="P31" i="11"/>
  <c r="S31" i="11"/>
  <c r="R48" i="11"/>
  <c r="Q48" i="11"/>
  <c r="S48" i="11"/>
  <c r="U48" i="11"/>
  <c r="V48" i="11"/>
  <c r="R56" i="11"/>
  <c r="V56" i="11"/>
  <c r="W56" i="11"/>
  <c r="U71" i="11"/>
  <c r="V71" i="11"/>
  <c r="W71" i="11"/>
  <c r="P71" i="11"/>
  <c r="Q71" i="11"/>
  <c r="S32" i="11"/>
  <c r="R26" i="11"/>
  <c r="Q73" i="11"/>
  <c r="U59" i="11"/>
  <c r="Q56" i="11"/>
  <c r="V23" i="11"/>
  <c r="W23" i="11"/>
  <c r="R23" i="11"/>
  <c r="Q41" i="11"/>
  <c r="S41" i="11"/>
  <c r="V41" i="11"/>
  <c r="U41" i="11"/>
  <c r="W41" i="11"/>
  <c r="R41" i="11"/>
  <c r="Q57" i="11"/>
  <c r="S57" i="11"/>
  <c r="W57" i="11"/>
  <c r="R57" i="11"/>
  <c r="Q26" i="11"/>
  <c r="Q23" i="11"/>
  <c r="V31" i="11"/>
  <c r="W27" i="11"/>
  <c r="V22" i="11"/>
  <c r="U33" i="11"/>
  <c r="W33" i="11"/>
  <c r="V33" i="11"/>
  <c r="Q33" i="11"/>
  <c r="W51" i="11"/>
  <c r="Q51" i="11"/>
  <c r="R51" i="11"/>
  <c r="S51" i="11"/>
  <c r="U51" i="11"/>
  <c r="U25" i="11"/>
  <c r="V25" i="11"/>
  <c r="V32" i="11"/>
  <c r="P32" i="11"/>
  <c r="W32" i="11"/>
  <c r="R32" i="11"/>
  <c r="R42" i="11"/>
  <c r="U42" i="11"/>
  <c r="Q42" i="11"/>
  <c r="S42" i="11"/>
  <c r="V42" i="11"/>
  <c r="W42" i="11"/>
  <c r="U63" i="11"/>
  <c r="V63" i="11"/>
  <c r="W63" i="11"/>
  <c r="S73" i="11"/>
  <c r="T73" i="11"/>
  <c r="U73" i="11"/>
  <c r="V73" i="11"/>
  <c r="W73" i="11"/>
  <c r="S33" i="11"/>
  <c r="U31" i="11"/>
  <c r="U27" i="11"/>
  <c r="W25" i="11"/>
  <c r="U22" i="11"/>
  <c r="V57" i="11"/>
  <c r="W48" i="11"/>
  <c r="S25" i="11"/>
  <c r="U57" i="11"/>
  <c r="S26" i="11"/>
  <c r="U26" i="11"/>
  <c r="W26" i="11"/>
  <c r="T34" i="11"/>
  <c r="V34" i="11"/>
  <c r="U34" i="11"/>
  <c r="P34" i="11"/>
  <c r="V44" i="11"/>
  <c r="R44" i="11"/>
  <c r="S44" i="11"/>
  <c r="U44" i="11"/>
  <c r="W44" i="11"/>
  <c r="Q44" i="11"/>
  <c r="W59" i="11"/>
  <c r="Q59" i="11"/>
  <c r="R59" i="11"/>
  <c r="S59" i="11"/>
  <c r="R33" i="11"/>
  <c r="W1195" i="11"/>
  <c r="P1195" i="11"/>
  <c r="Q1195" i="11"/>
  <c r="R1195" i="11"/>
  <c r="U1195" i="11"/>
  <c r="S1195" i="11"/>
  <c r="V1195" i="11"/>
  <c r="R27" i="11"/>
  <c r="S27" i="11"/>
  <c r="V27" i="11"/>
  <c r="R36" i="11"/>
  <c r="S36" i="11"/>
  <c r="V36" i="11"/>
  <c r="U45" i="11"/>
  <c r="W45" i="11"/>
  <c r="S45" i="11"/>
  <c r="V45" i="11"/>
  <c r="Q45" i="11"/>
  <c r="W60" i="11"/>
  <c r="Q60" i="11"/>
  <c r="R60" i="11"/>
  <c r="S60" i="11"/>
  <c r="Q36" i="11"/>
  <c r="W34" i="11"/>
  <c r="P33" i="11"/>
  <c r="R31" i="11"/>
  <c r="R25" i="11"/>
  <c r="R22" i="11"/>
  <c r="S63" i="11"/>
  <c r="U60" i="11"/>
  <c r="S34" i="11"/>
  <c r="U32" i="11"/>
  <c r="Q25" i="11"/>
  <c r="U23" i="11"/>
  <c r="S71" i="11"/>
  <c r="R63" i="11"/>
  <c r="U56" i="11"/>
  <c r="W43" i="11"/>
  <c r="Q43" i="11"/>
  <c r="R20" i="11"/>
  <c r="S39" i="11"/>
  <c r="U37" i="11"/>
  <c r="W35" i="11"/>
  <c r="U28" i="11"/>
  <c r="Q24" i="11"/>
  <c r="V74" i="11"/>
  <c r="S68" i="11"/>
  <c r="W64" i="11"/>
  <c r="R46" i="11"/>
  <c r="S67" i="11"/>
  <c r="R47" i="11"/>
  <c r="Q46" i="11"/>
  <c r="V43" i="11"/>
  <c r="Q68" i="11"/>
  <c r="R67" i="11"/>
  <c r="U64" i="11"/>
  <c r="Q47" i="11"/>
  <c r="U43" i="11"/>
  <c r="V46" i="11"/>
  <c r="W20" i="11"/>
  <c r="R37" i="11"/>
  <c r="T35" i="11"/>
  <c r="Q29" i="11"/>
  <c r="R28" i="11"/>
  <c r="V24" i="11"/>
  <c r="S74" i="11"/>
  <c r="Q67" i="11"/>
  <c r="S47" i="11"/>
  <c r="U47" i="11"/>
  <c r="V54" i="11"/>
  <c r="W39" i="11"/>
  <c r="W68" i="11"/>
  <c r="U54" i="11"/>
  <c r="S43" i="11"/>
  <c r="L1194" i="11"/>
  <c r="L1193" i="11"/>
  <c r="L1202" i="11"/>
  <c r="L1201" i="11"/>
  <c r="L1197" i="11"/>
  <c r="L1208" i="11"/>
  <c r="L1210" i="11"/>
  <c r="L1207" i="11"/>
  <c r="L1206" i="11"/>
  <c r="L1205" i="11"/>
  <c r="L1213" i="11"/>
  <c r="L1214" i="11"/>
  <c r="L1215" i="11"/>
  <c r="L1190" i="11"/>
  <c r="N1190" i="11" s="1"/>
  <c r="L1189" i="11"/>
  <c r="N1189" i="11" s="1"/>
  <c r="L1187" i="11"/>
  <c r="N1187" i="11" s="1"/>
  <c r="L1186" i="11"/>
  <c r="N1186" i="11" s="1"/>
  <c r="L1184" i="11"/>
  <c r="N1184" i="11" s="1"/>
  <c r="L1183" i="11"/>
  <c r="N1183" i="11" s="1"/>
  <c r="L1181" i="11"/>
  <c r="L1178" i="11"/>
  <c r="L1176" i="11"/>
  <c r="L1175" i="11"/>
  <c r="L1170" i="11"/>
  <c r="L1172" i="11"/>
  <c r="L1171" i="11"/>
  <c r="L1168" i="11"/>
  <c r="L1167" i="11"/>
  <c r="L1166" i="11"/>
  <c r="L1165" i="11"/>
  <c r="L1164" i="11"/>
  <c r="L1162" i="11"/>
  <c r="L1160" i="11"/>
  <c r="L1159" i="11"/>
  <c r="L1158" i="11"/>
  <c r="L1156" i="11"/>
  <c r="L1155" i="11"/>
  <c r="L1154" i="11"/>
  <c r="L1153" i="11"/>
  <c r="L1152" i="11"/>
  <c r="L1151" i="11"/>
  <c r="L1150" i="11"/>
  <c r="L1146" i="11"/>
  <c r="N1146" i="11" s="1"/>
  <c r="L1145" i="11"/>
  <c r="N1145" i="11" s="1"/>
  <c r="L1144" i="11"/>
  <c r="L1143" i="11"/>
  <c r="N1143" i="11" s="1"/>
  <c r="L1142" i="11"/>
  <c r="N1142" i="11" s="1"/>
  <c r="L1141" i="11"/>
  <c r="N1141" i="11" s="1"/>
  <c r="L1139" i="11"/>
  <c r="L1137" i="11"/>
  <c r="L1136" i="11"/>
  <c r="L1134" i="11"/>
  <c r="L1133" i="11"/>
  <c r="L1132" i="11"/>
  <c r="L1131" i="11"/>
  <c r="L1130" i="11"/>
  <c r="L1129" i="11"/>
  <c r="L1128" i="11"/>
  <c r="L1125" i="11"/>
  <c r="L1124" i="11"/>
  <c r="L1121" i="11"/>
  <c r="L1122" i="11"/>
  <c r="L1120" i="11"/>
  <c r="L1118" i="11"/>
  <c r="L1117" i="11"/>
  <c r="L1116" i="11"/>
  <c r="L1114" i="11"/>
  <c r="L1115" i="11"/>
  <c r="L1112" i="11"/>
  <c r="L1110" i="11"/>
  <c r="U1116" i="11" l="1"/>
  <c r="V1116" i="11"/>
  <c r="Q1116" i="11"/>
  <c r="R1116" i="11"/>
  <c r="S1116" i="11"/>
  <c r="W1116" i="11"/>
  <c r="Q1136" i="11"/>
  <c r="R1136" i="11"/>
  <c r="T1136" i="11"/>
  <c r="U1136" i="11"/>
  <c r="V1136" i="11"/>
  <c r="W1136" i="11"/>
  <c r="P1136" i="11"/>
  <c r="S1136" i="11"/>
  <c r="P1145" i="11"/>
  <c r="Q1145" i="11"/>
  <c r="S1145" i="11"/>
  <c r="U1145" i="11"/>
  <c r="V1145" i="11"/>
  <c r="R1145" i="11"/>
  <c r="W1145" i="11"/>
  <c r="U1156" i="11"/>
  <c r="P1156" i="11"/>
  <c r="Q1156" i="11"/>
  <c r="S1156" i="11"/>
  <c r="R1156" i="11"/>
  <c r="V1156" i="11"/>
  <c r="W1156" i="11"/>
  <c r="S1167" i="11"/>
  <c r="U1167" i="11"/>
  <c r="V1167" i="11"/>
  <c r="Q1167" i="11"/>
  <c r="R1167" i="11"/>
  <c r="W1167" i="11"/>
  <c r="R1176" i="11"/>
  <c r="S1176" i="11"/>
  <c r="T1176" i="11"/>
  <c r="U1176" i="11"/>
  <c r="W1176" i="11"/>
  <c r="P1176" i="11"/>
  <c r="Q1176" i="11"/>
  <c r="V1176" i="11"/>
  <c r="W1187" i="11"/>
  <c r="P1187" i="11"/>
  <c r="Q1187" i="11"/>
  <c r="R1187" i="11"/>
  <c r="U1187" i="11"/>
  <c r="S1187" i="11"/>
  <c r="V1187" i="11"/>
  <c r="S1207" i="11"/>
  <c r="U1207" i="11"/>
  <c r="V1207" i="11"/>
  <c r="Q1207" i="11"/>
  <c r="W1207" i="11"/>
  <c r="R1207" i="11"/>
  <c r="P1194" i="11"/>
  <c r="Q1194" i="11"/>
  <c r="R1194" i="11"/>
  <c r="S1194" i="11"/>
  <c r="U1194" i="11"/>
  <c r="V1194" i="11"/>
  <c r="W1194" i="11"/>
  <c r="S1118" i="11"/>
  <c r="V1118" i="11"/>
  <c r="W1118" i="11"/>
  <c r="P1118" i="11"/>
  <c r="Q1118" i="11"/>
  <c r="R1118" i="11"/>
  <c r="U1118" i="11"/>
  <c r="Q1129" i="11"/>
  <c r="S1129" i="11"/>
  <c r="U1129" i="11"/>
  <c r="V1129" i="11"/>
  <c r="W1129" i="11"/>
  <c r="R1129" i="11"/>
  <c r="S1150" i="11"/>
  <c r="V1150" i="11"/>
  <c r="W1150" i="11"/>
  <c r="Q1150" i="11"/>
  <c r="R1150" i="11"/>
  <c r="U1150" i="11"/>
  <c r="R1159" i="11"/>
  <c r="Q1159" i="11"/>
  <c r="S1159" i="11"/>
  <c r="T1159" i="11"/>
  <c r="U1159" i="11"/>
  <c r="W1159" i="11"/>
  <c r="O1159" i="11"/>
  <c r="P1159" i="11"/>
  <c r="V1159" i="11"/>
  <c r="P1178" i="11"/>
  <c r="Q1178" i="11"/>
  <c r="R1178" i="11"/>
  <c r="S1178" i="11"/>
  <c r="U1178" i="11"/>
  <c r="V1178" i="11"/>
  <c r="T1178" i="11"/>
  <c r="W1178" i="11"/>
  <c r="U1190" i="11"/>
  <c r="V1190" i="11"/>
  <c r="W1190" i="11"/>
  <c r="Q1190" i="11"/>
  <c r="R1190" i="11"/>
  <c r="P1190" i="11"/>
  <c r="S1190" i="11"/>
  <c r="R1208" i="11"/>
  <c r="S1208" i="11"/>
  <c r="U1208" i="11"/>
  <c r="W1208" i="11"/>
  <c r="Q1208" i="11"/>
  <c r="V1208" i="11"/>
  <c r="S1110" i="11"/>
  <c r="V1110" i="11"/>
  <c r="W1110" i="11"/>
  <c r="Q1110" i="11"/>
  <c r="R1110" i="11"/>
  <c r="U1110" i="11"/>
  <c r="Q1120" i="11"/>
  <c r="R1120" i="11"/>
  <c r="T1120" i="11"/>
  <c r="U1120" i="11"/>
  <c r="V1120" i="11"/>
  <c r="O1120" i="11"/>
  <c r="W1120" i="11"/>
  <c r="S1120" i="11"/>
  <c r="P1120" i="11"/>
  <c r="W1130" i="11"/>
  <c r="R1130" i="11"/>
  <c r="S1130" i="11"/>
  <c r="U1130" i="11"/>
  <c r="Q1130" i="11"/>
  <c r="V1130" i="11"/>
  <c r="V1139" i="11"/>
  <c r="W1139" i="11"/>
  <c r="Q1139" i="11"/>
  <c r="R1139" i="11"/>
  <c r="S1139" i="11"/>
  <c r="T1139" i="11"/>
  <c r="U1139" i="11"/>
  <c r="P1139" i="11"/>
  <c r="R1151" i="11"/>
  <c r="U1151" i="11"/>
  <c r="V1151" i="11"/>
  <c r="S1151" i="11"/>
  <c r="Q1151" i="11"/>
  <c r="W1151" i="11"/>
  <c r="Q1160" i="11"/>
  <c r="R1160" i="11"/>
  <c r="S1160" i="11"/>
  <c r="T1160" i="11"/>
  <c r="U1160" i="11"/>
  <c r="W1160" i="11"/>
  <c r="O1160" i="11"/>
  <c r="P1160" i="11"/>
  <c r="V1160" i="11"/>
  <c r="W1171" i="11"/>
  <c r="P1171" i="11"/>
  <c r="Q1171" i="11"/>
  <c r="R1171" i="11"/>
  <c r="T1171" i="11"/>
  <c r="U1171" i="11"/>
  <c r="S1171" i="11"/>
  <c r="V1171" i="11"/>
  <c r="U1181" i="11"/>
  <c r="V1181" i="11"/>
  <c r="W1181" i="11"/>
  <c r="P1181" i="11"/>
  <c r="R1181" i="11"/>
  <c r="S1181" i="11"/>
  <c r="Q1181" i="11"/>
  <c r="V1215" i="11"/>
  <c r="Q1215" i="11"/>
  <c r="U1215" i="11"/>
  <c r="W1215" i="11"/>
  <c r="P1215" i="11"/>
  <c r="R1215" i="11"/>
  <c r="S1215" i="11"/>
  <c r="U1197" i="11"/>
  <c r="V1197" i="11"/>
  <c r="W1197" i="11"/>
  <c r="R1197" i="11"/>
  <c r="S1197" i="11"/>
  <c r="Q1197" i="11"/>
  <c r="O1122" i="11"/>
  <c r="W1122" i="11"/>
  <c r="P1122" i="11"/>
  <c r="R1122" i="11"/>
  <c r="S1122" i="11"/>
  <c r="T1122" i="11"/>
  <c r="U1122" i="11"/>
  <c r="Q1122" i="11"/>
  <c r="V1122" i="11"/>
  <c r="V1131" i="11"/>
  <c r="W1131" i="11"/>
  <c r="Q1131" i="11"/>
  <c r="R1131" i="11"/>
  <c r="S1131" i="11"/>
  <c r="U1131" i="11"/>
  <c r="Q1152" i="11"/>
  <c r="U1152" i="11"/>
  <c r="W1152" i="11"/>
  <c r="R1152" i="11"/>
  <c r="S1152" i="11"/>
  <c r="V1152" i="11"/>
  <c r="P1162" i="11"/>
  <c r="Q1162" i="11"/>
  <c r="R1162" i="11"/>
  <c r="S1162" i="11"/>
  <c r="U1162" i="11"/>
  <c r="V1162" i="11"/>
  <c r="W1162" i="11"/>
  <c r="V1172" i="11"/>
  <c r="W1172" i="11"/>
  <c r="P1172" i="11"/>
  <c r="Q1172" i="11"/>
  <c r="S1172" i="11"/>
  <c r="T1172" i="11"/>
  <c r="R1172" i="11"/>
  <c r="U1172" i="11"/>
  <c r="U1182" i="11"/>
  <c r="V1182" i="11"/>
  <c r="W1182" i="11"/>
  <c r="Q1182" i="11"/>
  <c r="R1182" i="11"/>
  <c r="P1182" i="11"/>
  <c r="S1182" i="11"/>
  <c r="U1214" i="11"/>
  <c r="W1214" i="11"/>
  <c r="R1214" i="11"/>
  <c r="Q1214" i="11"/>
  <c r="S1214" i="11"/>
  <c r="V1214" i="11"/>
  <c r="P1214" i="11"/>
  <c r="Q1112" i="11"/>
  <c r="R1112" i="11"/>
  <c r="U1112" i="11"/>
  <c r="V1112" i="11"/>
  <c r="W1112" i="11"/>
  <c r="S1112" i="11"/>
  <c r="P1121" i="11"/>
  <c r="Q1121" i="11"/>
  <c r="S1121" i="11"/>
  <c r="T1121" i="11"/>
  <c r="U1121" i="11"/>
  <c r="V1121" i="11"/>
  <c r="W1121" i="11"/>
  <c r="O1121" i="11"/>
  <c r="R1121" i="11"/>
  <c r="U1132" i="11"/>
  <c r="V1132" i="11"/>
  <c r="P1132" i="11"/>
  <c r="Q1132" i="11"/>
  <c r="R1132" i="11"/>
  <c r="S1132" i="11"/>
  <c r="W1132" i="11"/>
  <c r="S1142" i="11"/>
  <c r="T1142" i="11"/>
  <c r="V1142" i="11"/>
  <c r="W1142" i="11"/>
  <c r="P1142" i="11"/>
  <c r="Q1142" i="11"/>
  <c r="R1142" i="11"/>
  <c r="U1142" i="11"/>
  <c r="S1153" i="11"/>
  <c r="V1153" i="11"/>
  <c r="W1153" i="11"/>
  <c r="Q1153" i="11"/>
  <c r="R1153" i="11"/>
  <c r="U1153" i="11"/>
  <c r="V1164" i="11"/>
  <c r="W1164" i="11"/>
  <c r="Q1164" i="11"/>
  <c r="S1164" i="11"/>
  <c r="R1164" i="11"/>
  <c r="U1164" i="11"/>
  <c r="P1170" i="11"/>
  <c r="Q1170" i="11"/>
  <c r="R1170" i="11"/>
  <c r="S1170" i="11"/>
  <c r="U1170" i="11"/>
  <c r="V1170" i="11"/>
  <c r="W1170" i="11"/>
  <c r="S1183" i="11"/>
  <c r="U1183" i="11"/>
  <c r="V1183" i="11"/>
  <c r="P1183" i="11"/>
  <c r="Q1183" i="11"/>
  <c r="R1183" i="11"/>
  <c r="W1183" i="11"/>
  <c r="V1213" i="11"/>
  <c r="P1213" i="11"/>
  <c r="S1213" i="11"/>
  <c r="Q1213" i="11"/>
  <c r="R1213" i="11"/>
  <c r="U1213" i="11"/>
  <c r="W1213" i="11"/>
  <c r="Q1201" i="11"/>
  <c r="R1201" i="11"/>
  <c r="S1201" i="11"/>
  <c r="V1201" i="11"/>
  <c r="W1201" i="11"/>
  <c r="P1201" i="11"/>
  <c r="U1201" i="11"/>
  <c r="U1117" i="11"/>
  <c r="W1117" i="11"/>
  <c r="P1117" i="11"/>
  <c r="Q1117" i="11"/>
  <c r="R1117" i="11"/>
  <c r="V1117" i="11"/>
  <c r="S1117" i="11"/>
  <c r="Q1128" i="11"/>
  <c r="R1128" i="11"/>
  <c r="U1128" i="11"/>
  <c r="V1128" i="11"/>
  <c r="W1128" i="11"/>
  <c r="S1128" i="11"/>
  <c r="P1137" i="11"/>
  <c r="Q1137" i="11"/>
  <c r="S1137" i="11"/>
  <c r="T1137" i="11"/>
  <c r="U1137" i="11"/>
  <c r="V1137" i="11"/>
  <c r="R1137" i="11"/>
  <c r="W1137" i="11"/>
  <c r="W1146" i="11"/>
  <c r="P1146" i="11"/>
  <c r="R1146" i="11"/>
  <c r="S1146" i="11"/>
  <c r="U1146" i="11"/>
  <c r="Q1146" i="11"/>
  <c r="V1146" i="11"/>
  <c r="S1158" i="11"/>
  <c r="O1158" i="11"/>
  <c r="W1158" i="11"/>
  <c r="P1158" i="11"/>
  <c r="Q1158" i="11"/>
  <c r="R1158" i="11"/>
  <c r="T1158" i="11"/>
  <c r="V1158" i="11"/>
  <c r="U1158" i="11"/>
  <c r="R1168" i="11"/>
  <c r="S1168" i="11"/>
  <c r="U1168" i="11"/>
  <c r="W1168" i="11"/>
  <c r="Q1168" i="11"/>
  <c r="V1168" i="11"/>
  <c r="U1189" i="11"/>
  <c r="V1189" i="11"/>
  <c r="W1189" i="11"/>
  <c r="P1189" i="11"/>
  <c r="R1189" i="11"/>
  <c r="S1189" i="11"/>
  <c r="T1189" i="11"/>
  <c r="Q1189" i="11"/>
  <c r="Q1210" i="11"/>
  <c r="R1210" i="11"/>
  <c r="S1210" i="11"/>
  <c r="U1210" i="11"/>
  <c r="V1210" i="11"/>
  <c r="W1210" i="11"/>
  <c r="V1115" i="11"/>
  <c r="W1115" i="11"/>
  <c r="Q1115" i="11"/>
  <c r="R1115" i="11"/>
  <c r="S1115" i="11"/>
  <c r="U1115" i="11"/>
  <c r="U1124" i="11"/>
  <c r="V1124" i="11"/>
  <c r="P1124" i="11"/>
  <c r="Q1124" i="11"/>
  <c r="R1124" i="11"/>
  <c r="S1124" i="11"/>
  <c r="W1124" i="11"/>
  <c r="T1133" i="11"/>
  <c r="U1133" i="11"/>
  <c r="W1133" i="11"/>
  <c r="P1133" i="11"/>
  <c r="Q1133" i="11"/>
  <c r="R1133" i="11"/>
  <c r="S1133" i="11"/>
  <c r="V1133" i="11"/>
  <c r="R1143" i="11"/>
  <c r="S1143" i="11"/>
  <c r="U1143" i="11"/>
  <c r="V1143" i="11"/>
  <c r="W1143" i="11"/>
  <c r="P1143" i="11"/>
  <c r="Q1143" i="11"/>
  <c r="T1143" i="11"/>
  <c r="W1154" i="11"/>
  <c r="R1154" i="11"/>
  <c r="S1154" i="11"/>
  <c r="U1154" i="11"/>
  <c r="Q1154" i="11"/>
  <c r="V1154" i="11"/>
  <c r="U1165" i="11"/>
  <c r="V1165" i="11"/>
  <c r="W1165" i="11"/>
  <c r="R1165" i="11"/>
  <c r="S1165" i="11"/>
  <c r="Q1165" i="11"/>
  <c r="R1184" i="11"/>
  <c r="S1184" i="11"/>
  <c r="U1184" i="11"/>
  <c r="W1184" i="11"/>
  <c r="P1184" i="11"/>
  <c r="Q1184" i="11"/>
  <c r="V1184" i="11"/>
  <c r="U1205" i="11"/>
  <c r="V1205" i="11"/>
  <c r="W1205" i="11"/>
  <c r="R1205" i="11"/>
  <c r="S1205" i="11"/>
  <c r="Q1205" i="11"/>
  <c r="P1202" i="11"/>
  <c r="Q1202" i="11"/>
  <c r="R1202" i="11"/>
  <c r="S1202" i="11"/>
  <c r="U1202" i="11"/>
  <c r="V1202" i="11"/>
  <c r="O1202" i="11"/>
  <c r="T1202" i="11"/>
  <c r="W1202" i="11"/>
  <c r="O1114" i="11"/>
  <c r="W1114" i="11"/>
  <c r="P1114" i="11"/>
  <c r="R1114" i="11"/>
  <c r="S1114" i="11"/>
  <c r="T1114" i="11"/>
  <c r="U1114" i="11"/>
  <c r="Q1114" i="11"/>
  <c r="V1114" i="11"/>
  <c r="U1125" i="11"/>
  <c r="W1125" i="11"/>
  <c r="P1125" i="11"/>
  <c r="Q1125" i="11"/>
  <c r="R1125" i="11"/>
  <c r="V1125" i="11"/>
  <c r="S1125" i="11"/>
  <c r="S1134" i="11"/>
  <c r="T1134" i="11"/>
  <c r="V1134" i="11"/>
  <c r="W1134" i="11"/>
  <c r="P1134" i="11"/>
  <c r="Q1134" i="11"/>
  <c r="R1134" i="11"/>
  <c r="U1134" i="11"/>
  <c r="Q1144" i="11"/>
  <c r="R1144" i="11"/>
  <c r="U1144" i="11"/>
  <c r="V1144" i="11"/>
  <c r="W1144" i="11"/>
  <c r="P1144" i="11"/>
  <c r="S1144" i="11"/>
  <c r="V1155" i="11"/>
  <c r="Q1155" i="11"/>
  <c r="R1155" i="11"/>
  <c r="U1155" i="11"/>
  <c r="W1155" i="11"/>
  <c r="P1155" i="11"/>
  <c r="S1155" i="11"/>
  <c r="U1166" i="11"/>
  <c r="V1166" i="11"/>
  <c r="W1166" i="11"/>
  <c r="Q1166" i="11"/>
  <c r="R1166" i="11"/>
  <c r="S1166" i="11"/>
  <c r="S1175" i="11"/>
  <c r="T1175" i="11"/>
  <c r="U1175" i="11"/>
  <c r="V1175" i="11"/>
  <c r="P1175" i="11"/>
  <c r="Q1175" i="11"/>
  <c r="R1175" i="11"/>
  <c r="W1175" i="11"/>
  <c r="P1186" i="11"/>
  <c r="Q1186" i="11"/>
  <c r="R1186" i="11"/>
  <c r="S1186" i="11"/>
  <c r="U1186" i="11"/>
  <c r="V1186" i="11"/>
  <c r="W1186" i="11"/>
  <c r="U1206" i="11"/>
  <c r="V1206" i="11"/>
  <c r="W1206" i="11"/>
  <c r="Q1206" i="11"/>
  <c r="R1206" i="11"/>
  <c r="S1206" i="11"/>
  <c r="Q1193" i="11"/>
  <c r="R1193" i="11"/>
  <c r="S1193" i="11"/>
  <c r="T1193" i="11"/>
  <c r="V1193" i="11"/>
  <c r="O1193" i="11"/>
  <c r="W1193" i="11"/>
  <c r="P1193" i="11"/>
  <c r="U1193" i="11"/>
  <c r="L1105" i="11"/>
  <c r="N1105" i="11" s="1"/>
  <c r="L1104" i="11"/>
  <c r="N1104" i="11" s="1"/>
  <c r="L1102" i="11"/>
  <c r="N1102" i="11" s="1"/>
  <c r="L1101" i="11"/>
  <c r="N1101" i="11" s="1"/>
  <c r="L1099" i="11"/>
  <c r="N1099" i="11" s="1"/>
  <c r="L1098" i="11"/>
  <c r="N1098" i="11" s="1"/>
  <c r="L1096" i="11"/>
  <c r="N1096" i="11" s="1"/>
  <c r="L1095" i="11"/>
  <c r="N1095" i="11" s="1"/>
  <c r="L1093" i="11"/>
  <c r="N1093" i="11" s="1"/>
  <c r="L1092" i="11"/>
  <c r="N1092" i="11" s="1"/>
  <c r="L1091" i="11"/>
  <c r="N1091" i="11" s="1"/>
  <c r="L1090" i="11"/>
  <c r="N1090" i="11" s="1"/>
  <c r="L1089" i="11"/>
  <c r="N1089" i="11" s="1"/>
  <c r="L1086" i="11"/>
  <c r="N1086" i="11" s="1"/>
  <c r="L1085" i="11"/>
  <c r="N1085" i="11" s="1"/>
  <c r="L1084" i="11"/>
  <c r="N1084" i="11" s="1"/>
  <c r="L1083" i="11"/>
  <c r="N1083" i="11" s="1"/>
  <c r="L1082" i="11"/>
  <c r="N1082" i="11" s="1"/>
  <c r="L1079" i="11"/>
  <c r="N1079" i="11" s="1"/>
  <c r="P44" i="53"/>
  <c r="N44" i="53"/>
  <c r="J44" i="53"/>
  <c r="E44" i="53"/>
  <c r="F44" i="53"/>
  <c r="D44" i="53"/>
  <c r="L1080" i="11"/>
  <c r="N1080" i="11" s="1"/>
  <c r="L1078" i="11"/>
  <c r="N1078" i="11" s="1"/>
  <c r="L1077" i="11"/>
  <c r="N1077" i="11" s="1"/>
  <c r="L1076" i="11"/>
  <c r="N1076" i="11" s="1"/>
  <c r="L1075" i="11"/>
  <c r="N1075" i="11" s="1"/>
  <c r="L1073" i="11"/>
  <c r="N1073" i="11" s="1"/>
  <c r="L1069" i="11"/>
  <c r="N1069" i="11" s="1"/>
  <c r="L1064" i="11"/>
  <c r="N1064" i="11" s="1"/>
  <c r="L1070" i="11"/>
  <c r="N1070" i="11" s="1"/>
  <c r="L1066" i="11"/>
  <c r="N1066" i="11" s="1"/>
  <c r="L1065" i="11"/>
  <c r="N1065" i="11" s="1"/>
  <c r="L1062" i="11"/>
  <c r="O1115" i="11"/>
  <c r="O1156" i="11"/>
  <c r="O1195" i="11"/>
  <c r="O1213" i="11"/>
  <c r="O1205" i="11"/>
  <c r="O1142" i="11"/>
  <c r="O1116" i="11"/>
  <c r="O1125" i="11"/>
  <c r="O1181" i="11"/>
  <c r="O1187" i="11"/>
  <c r="O1176" i="11"/>
  <c r="O1184" i="11"/>
  <c r="O37" i="11"/>
  <c r="O1172" i="11"/>
  <c r="O1207" i="11"/>
  <c r="N1062" i="11" l="1"/>
  <c r="O63" i="11"/>
  <c r="O28" i="11"/>
  <c r="O67" i="11"/>
  <c r="O68" i="11"/>
  <c r="O29" i="11"/>
  <c r="O64" i="11"/>
  <c r="O47" i="11"/>
  <c r="O48" i="11"/>
  <c r="O1186" i="11"/>
  <c r="O1128" i="11"/>
  <c r="O1190" i="11"/>
  <c r="O1118" i="11"/>
  <c r="O1136" i="11"/>
  <c r="O74" i="11"/>
  <c r="O31" i="11"/>
  <c r="O1151" i="11"/>
  <c r="O1175" i="11"/>
  <c r="O1134" i="11"/>
  <c r="O1124" i="11"/>
  <c r="O1146" i="11"/>
  <c r="O1201" i="11"/>
  <c r="O1132" i="11"/>
  <c r="O1182" i="11"/>
  <c r="O1162" i="11"/>
  <c r="O1198" i="11"/>
  <c r="O1209" i="11"/>
  <c r="O59" i="11"/>
  <c r="O22" i="11"/>
  <c r="O25" i="11"/>
  <c r="O43" i="11"/>
  <c r="O60" i="11"/>
  <c r="O24" i="11"/>
  <c r="O42" i="11"/>
  <c r="O44" i="11"/>
  <c r="O23" i="11"/>
  <c r="O41" i="11"/>
  <c r="O1206" i="11"/>
  <c r="O39" i="11"/>
  <c r="O51" i="11"/>
  <c r="O20" i="11"/>
  <c r="D2" i="54" s="1" a="1"/>
  <c r="D2" i="54" s="1"/>
  <c r="O1165" i="11"/>
  <c r="O1143" i="11"/>
  <c r="O1189" i="11"/>
  <c r="O1183" i="11"/>
  <c r="O1164" i="11"/>
  <c r="O1214" i="11"/>
  <c r="O1131" i="11"/>
  <c r="O1215" i="11"/>
  <c r="O1171" i="11"/>
  <c r="O1129" i="11"/>
  <c r="O1167" i="11"/>
  <c r="O1145" i="11"/>
  <c r="O26" i="11"/>
  <c r="O27" i="11"/>
  <c r="O46" i="11"/>
  <c r="O45" i="11"/>
  <c r="O57" i="11"/>
  <c r="O54" i="11"/>
  <c r="O56" i="11"/>
  <c r="O1155" i="11"/>
  <c r="O1168" i="11"/>
  <c r="O1137" i="11"/>
  <c r="O1117" i="11"/>
  <c r="O1194" i="11"/>
  <c r="O73" i="11"/>
  <c r="O1170" i="11"/>
  <c r="O1112" i="11"/>
  <c r="O1197" i="11"/>
  <c r="O1139" i="11"/>
  <c r="O1166" i="11"/>
  <c r="O1144" i="11"/>
  <c r="O1154" i="11"/>
  <c r="O1210" i="11"/>
  <c r="O1153" i="11"/>
  <c r="O1152" i="11"/>
  <c r="O1110" i="11"/>
  <c r="O1208" i="11"/>
  <c r="O1150" i="11"/>
  <c r="O1199" i="11"/>
  <c r="O1211" i="11"/>
  <c r="O32" i="11"/>
  <c r="O35" i="11"/>
  <c r="O33" i="11"/>
  <c r="O34" i="11"/>
  <c r="O36" i="11"/>
  <c r="O71" i="11"/>
  <c r="O1133" i="11"/>
  <c r="O1130" i="11"/>
  <c r="O1178" i="11"/>
  <c r="Q1073" i="11"/>
  <c r="S1073" i="11"/>
  <c r="U1073" i="11"/>
  <c r="V1073" i="11"/>
  <c r="O1073" i="11"/>
  <c r="R1073" i="11"/>
  <c r="W1073" i="11"/>
  <c r="R1079" i="11"/>
  <c r="S1079" i="11"/>
  <c r="U1079" i="11"/>
  <c r="O1079" i="11"/>
  <c r="W1079" i="11"/>
  <c r="Q1079" i="11"/>
  <c r="V1091" i="11"/>
  <c r="O1091" i="11"/>
  <c r="W1091" i="11"/>
  <c r="Q1091" i="11"/>
  <c r="R1091" i="11"/>
  <c r="S1091" i="11"/>
  <c r="U1091" i="11"/>
  <c r="S1102" i="11"/>
  <c r="V1102" i="11"/>
  <c r="O1102" i="11"/>
  <c r="W1102" i="11"/>
  <c r="Q1102" i="11"/>
  <c r="R1102" i="11"/>
  <c r="U1102" i="11"/>
  <c r="V1075" i="11"/>
  <c r="O1075" i="11"/>
  <c r="W1075" i="11"/>
  <c r="Q1075" i="11"/>
  <c r="R1075" i="11"/>
  <c r="S1075" i="11"/>
  <c r="U1075" i="11"/>
  <c r="O1082" i="11"/>
  <c r="W1082" i="11"/>
  <c r="R1082" i="11"/>
  <c r="S1082" i="11"/>
  <c r="U1082" i="11"/>
  <c r="V1082" i="11"/>
  <c r="Q1082" i="11"/>
  <c r="U1092" i="11"/>
  <c r="V1092" i="11"/>
  <c r="Q1092" i="11"/>
  <c r="R1092" i="11"/>
  <c r="S1092" i="11"/>
  <c r="O1092" i="11"/>
  <c r="W1092" i="11"/>
  <c r="Q1104" i="11"/>
  <c r="R1104" i="11"/>
  <c r="U1104" i="11"/>
  <c r="O1104" i="11"/>
  <c r="W1104" i="11"/>
  <c r="S1104" i="11"/>
  <c r="O1066" i="11"/>
  <c r="W1066" i="11"/>
  <c r="P1066" i="11"/>
  <c r="Q1066" i="11"/>
  <c r="R1066" i="11"/>
  <c r="S1066" i="11"/>
  <c r="U1066" i="11"/>
  <c r="V1066" i="11"/>
  <c r="S1078" i="11"/>
  <c r="V1078" i="11"/>
  <c r="O1078" i="11"/>
  <c r="W1078" i="11"/>
  <c r="Q1078" i="11"/>
  <c r="R1078" i="11"/>
  <c r="U1078" i="11"/>
  <c r="U1085" i="11"/>
  <c r="O1085" i="11"/>
  <c r="W1085" i="11"/>
  <c r="Q1085" i="11"/>
  <c r="R1085" i="11"/>
  <c r="S1085" i="11"/>
  <c r="V1085" i="11"/>
  <c r="Q1096" i="11"/>
  <c r="R1096" i="11"/>
  <c r="U1096" i="11"/>
  <c r="V1096" i="11"/>
  <c r="O1096" i="11"/>
  <c r="W1096" i="11"/>
  <c r="S1096" i="11"/>
  <c r="S1070" i="11"/>
  <c r="U1070" i="11"/>
  <c r="V1070" i="11"/>
  <c r="O1070" i="11"/>
  <c r="W1070" i="11"/>
  <c r="P1070" i="11"/>
  <c r="Q1070" i="11"/>
  <c r="R1070" i="11"/>
  <c r="Q1080" i="11"/>
  <c r="R1080" i="11"/>
  <c r="U1080" i="11"/>
  <c r="V1080" i="11"/>
  <c r="O1080" i="11"/>
  <c r="W1080" i="11"/>
  <c r="S1080" i="11"/>
  <c r="P1080" i="11"/>
  <c r="S1086" i="11"/>
  <c r="V1086" i="11"/>
  <c r="O1086" i="11"/>
  <c r="W1086" i="11"/>
  <c r="P1086" i="11"/>
  <c r="Q1086" i="11"/>
  <c r="R1086" i="11"/>
  <c r="U1086" i="11"/>
  <c r="O1098" i="11"/>
  <c r="W1098" i="11"/>
  <c r="R1098" i="11"/>
  <c r="S1098" i="11"/>
  <c r="T1098" i="11"/>
  <c r="U1098" i="11"/>
  <c r="Q1098" i="11"/>
  <c r="V1098" i="11"/>
  <c r="Q1064" i="11"/>
  <c r="R1064" i="11"/>
  <c r="S1064" i="11"/>
  <c r="U1064" i="11"/>
  <c r="V1064" i="11"/>
  <c r="O1064" i="11"/>
  <c r="W1064" i="11"/>
  <c r="Q1089" i="11"/>
  <c r="S1089" i="11"/>
  <c r="U1089" i="11"/>
  <c r="V1089" i="11"/>
  <c r="R1089" i="11"/>
  <c r="W1089" i="11"/>
  <c r="O1089" i="11"/>
  <c r="V1099" i="11"/>
  <c r="O1099" i="11"/>
  <c r="W1099" i="11"/>
  <c r="Q1099" i="11"/>
  <c r="R1099" i="11"/>
  <c r="S1099" i="11"/>
  <c r="T1099" i="11"/>
  <c r="U1099" i="11"/>
  <c r="U1069" i="11"/>
  <c r="V1069" i="11"/>
  <c r="O1069" i="11"/>
  <c r="W1069" i="11"/>
  <c r="Q1069" i="11"/>
  <c r="R1069" i="11"/>
  <c r="S1069" i="11"/>
  <c r="O1090" i="11"/>
  <c r="W1090" i="11"/>
  <c r="R1090" i="11"/>
  <c r="S1090" i="11"/>
  <c r="U1090" i="11"/>
  <c r="V1090" i="11"/>
  <c r="Q1090" i="11"/>
  <c r="U1101" i="11"/>
  <c r="O1101" i="11"/>
  <c r="W1101" i="11"/>
  <c r="Q1101" i="11"/>
  <c r="R1101" i="11"/>
  <c r="S1101" i="11"/>
  <c r="V1101" i="11"/>
  <c r="S1062" i="11"/>
  <c r="U1062" i="11"/>
  <c r="V1062" i="11"/>
  <c r="O1062" i="11"/>
  <c r="W1062" i="11"/>
  <c r="P1062" i="11"/>
  <c r="Q1062" i="11"/>
  <c r="R1062" i="11"/>
  <c r="U1076" i="11"/>
  <c r="V1076" i="11"/>
  <c r="Q1076" i="11"/>
  <c r="R1076" i="11"/>
  <c r="S1076" i="11"/>
  <c r="O1076" i="11"/>
  <c r="W1076" i="11"/>
  <c r="V1083" i="11"/>
  <c r="O1083" i="11"/>
  <c r="W1083" i="11"/>
  <c r="Q1083" i="11"/>
  <c r="R1083" i="11"/>
  <c r="S1083" i="11"/>
  <c r="U1083" i="11"/>
  <c r="U1093" i="11"/>
  <c r="O1093" i="11"/>
  <c r="W1093" i="11"/>
  <c r="P1093" i="11"/>
  <c r="Q1093" i="11"/>
  <c r="R1093" i="11"/>
  <c r="S1093" i="11"/>
  <c r="V1093" i="11"/>
  <c r="P1105" i="11"/>
  <c r="Q1105" i="11"/>
  <c r="S1105" i="11"/>
  <c r="U1105" i="11"/>
  <c r="O1105" i="11"/>
  <c r="R1105" i="11"/>
  <c r="W1105" i="11"/>
  <c r="P1065" i="11"/>
  <c r="Q1065" i="11"/>
  <c r="R1065" i="11"/>
  <c r="S1065" i="11"/>
  <c r="U1065" i="11"/>
  <c r="V1065" i="11"/>
  <c r="W1065" i="11"/>
  <c r="O1065" i="11"/>
  <c r="U1077" i="11"/>
  <c r="O1077" i="11"/>
  <c r="W1077" i="11"/>
  <c r="Q1077" i="11"/>
  <c r="R1077" i="11"/>
  <c r="S1077" i="11"/>
  <c r="V1077" i="11"/>
  <c r="U1084" i="11"/>
  <c r="V1084" i="11"/>
  <c r="Q1084" i="11"/>
  <c r="R1084" i="11"/>
  <c r="S1084" i="11"/>
  <c r="O1084" i="11"/>
  <c r="W1084" i="11"/>
  <c r="R1095" i="11"/>
  <c r="S1095" i="11"/>
  <c r="U1095" i="11"/>
  <c r="V1095" i="11"/>
  <c r="O1095" i="11"/>
  <c r="W1095" i="11"/>
  <c r="Q1095" i="11"/>
  <c r="D2" i="64" l="1" a="1"/>
  <c r="D2" i="64" s="1"/>
  <c r="D2" i="62" a="1"/>
  <c r="D2" i="62" s="1"/>
  <c r="D2" i="60" a="1"/>
  <c r="D2" i="60" s="1"/>
  <c r="D2" i="56" a="1"/>
  <c r="D2" i="56" s="1"/>
  <c r="D2" i="58" a="1"/>
  <c r="D2" i="58" s="1"/>
  <c r="G3" i="51" l="1"/>
  <c r="G4" i="51"/>
  <c r="G5" i="51"/>
  <c r="G6" i="51"/>
  <c r="G7" i="51"/>
  <c r="G8" i="51"/>
  <c r="G9" i="51"/>
  <c r="G10" i="51"/>
  <c r="G11" i="51"/>
  <c r="G12" i="51"/>
  <c r="G13" i="51"/>
  <c r="G14" i="51"/>
  <c r="G15" i="51"/>
  <c r="G16" i="51"/>
  <c r="G17" i="51"/>
  <c r="G18" i="51"/>
  <c r="G19" i="51"/>
  <c r="G20" i="51"/>
  <c r="G21" i="51"/>
  <c r="G22" i="51"/>
  <c r="G23" i="51"/>
  <c r="G24" i="51"/>
  <c r="G25" i="51"/>
  <c r="G26" i="51"/>
  <c r="G27" i="51"/>
  <c r="G28" i="51"/>
  <c r="G29" i="51"/>
  <c r="G30" i="51"/>
  <c r="G31" i="51"/>
  <c r="G2" i="51"/>
  <c r="G1" i="51"/>
  <c r="F1" i="51"/>
  <c r="E1" i="51"/>
  <c r="D1" i="51"/>
  <c r="G1" i="11"/>
  <c r="G1" i="10"/>
  <c r="B8" i="51" l="1"/>
  <c r="A16" i="51"/>
  <c r="B27" i="51"/>
  <c r="B10" i="51"/>
  <c r="A8" i="51"/>
  <c r="A24" i="51"/>
  <c r="A9" i="51"/>
  <c r="A17" i="51"/>
  <c r="A25" i="51"/>
  <c r="A2" i="51"/>
  <c r="A10" i="51"/>
  <c r="A18" i="51"/>
  <c r="A26" i="51"/>
  <c r="A3" i="51"/>
  <c r="A11" i="51"/>
  <c r="A19" i="51"/>
  <c r="A27" i="51"/>
  <c r="B2" i="51"/>
  <c r="A4" i="51"/>
  <c r="A12" i="51"/>
  <c r="A20" i="51"/>
  <c r="A28" i="51"/>
  <c r="B4" i="51"/>
  <c r="A5" i="51"/>
  <c r="A13" i="51"/>
  <c r="A21" i="51"/>
  <c r="A29" i="51"/>
  <c r="B6" i="51"/>
  <c r="A6" i="51"/>
  <c r="A14" i="51"/>
  <c r="A22" i="51"/>
  <c r="A30" i="51"/>
  <c r="B7" i="51"/>
  <c r="A7" i="51"/>
  <c r="A15" i="51"/>
  <c r="A23" i="51"/>
  <c r="A31" i="51"/>
  <c r="B12" i="51"/>
  <c r="B20" i="51"/>
  <c r="B28" i="51"/>
  <c r="B5" i="51"/>
  <c r="B13" i="51"/>
  <c r="B21" i="51"/>
  <c r="B29" i="51"/>
  <c r="B14" i="51"/>
  <c r="B22" i="51"/>
  <c r="B30" i="51"/>
  <c r="B15" i="51"/>
  <c r="B23" i="51"/>
  <c r="B31" i="51"/>
  <c r="B16" i="51"/>
  <c r="B24" i="51"/>
  <c r="B9" i="51"/>
  <c r="B17" i="51"/>
  <c r="B25" i="51"/>
  <c r="B18" i="51"/>
  <c r="B26" i="51"/>
  <c r="B3" i="51"/>
  <c r="B11" i="51"/>
  <c r="B19" i="51"/>
  <c r="G30" i="46"/>
  <c r="G31" i="46"/>
  <c r="G32" i="46"/>
  <c r="G33" i="46"/>
  <c r="G34" i="46"/>
  <c r="G35" i="46"/>
  <c r="G36" i="46"/>
  <c r="G37" i="46"/>
  <c r="G38" i="46"/>
  <c r="G39" i="46"/>
  <c r="G40" i="46"/>
  <c r="G41" i="46"/>
  <c r="G42" i="46"/>
  <c r="G43" i="46"/>
  <c r="G44" i="46"/>
  <c r="G45" i="46"/>
  <c r="G46" i="46"/>
  <c r="G47" i="46"/>
  <c r="G48" i="46"/>
  <c r="G49" i="46"/>
  <c r="G50" i="46"/>
  <c r="G51" i="46"/>
  <c r="G52" i="46"/>
  <c r="G53" i="46"/>
  <c r="G54" i="46"/>
  <c r="G55" i="46"/>
  <c r="G56" i="46"/>
  <c r="G57" i="46"/>
  <c r="G58" i="46"/>
  <c r="G59" i="46"/>
  <c r="G60" i="46"/>
  <c r="G61" i="46"/>
  <c r="G62" i="46"/>
  <c r="G63" i="46"/>
  <c r="G64" i="46"/>
  <c r="G65" i="46"/>
  <c r="G66" i="46"/>
  <c r="G3" i="46"/>
  <c r="G4" i="46"/>
  <c r="G5" i="46"/>
  <c r="G6" i="46"/>
  <c r="G7" i="46"/>
  <c r="G8" i="46"/>
  <c r="G9" i="46"/>
  <c r="G10" i="46"/>
  <c r="G11" i="46"/>
  <c r="G12" i="46"/>
  <c r="G13" i="46"/>
  <c r="G14" i="46"/>
  <c r="G15" i="46"/>
  <c r="G16" i="46"/>
  <c r="G17" i="46"/>
  <c r="G18" i="46"/>
  <c r="G19" i="46"/>
  <c r="G20" i="46"/>
  <c r="G21" i="46"/>
  <c r="G22" i="46"/>
  <c r="G23" i="46"/>
  <c r="G24" i="46"/>
  <c r="G25" i="46"/>
  <c r="G26" i="46"/>
  <c r="G27" i="46"/>
  <c r="G28" i="46"/>
  <c r="G29" i="46"/>
  <c r="G2" i="46"/>
  <c r="G1" i="46"/>
  <c r="F1" i="46"/>
  <c r="E1" i="46"/>
  <c r="D1" i="46"/>
  <c r="F1" i="11"/>
  <c r="A18" i="12"/>
  <c r="A19" i="12"/>
  <c r="A20" i="12"/>
  <c r="A21" i="12"/>
  <c r="A22" i="12"/>
  <c r="A23" i="12"/>
  <c r="A24" i="12"/>
  <c r="A25" i="12"/>
  <c r="A26" i="12"/>
  <c r="A27" i="12"/>
  <c r="B166" i="10"/>
  <c r="B165" i="10"/>
  <c r="B181" i="10"/>
  <c r="B182" i="10"/>
  <c r="B183" i="10"/>
  <c r="B184" i="10"/>
  <c r="B185" i="10"/>
  <c r="B186" i="10"/>
  <c r="B180" i="10"/>
  <c r="B176" i="10"/>
  <c r="B177" i="10"/>
  <c r="B178" i="10"/>
  <c r="B179" i="10"/>
  <c r="B175" i="10"/>
  <c r="B168" i="10"/>
  <c r="B163" i="10"/>
  <c r="B162" i="10"/>
  <c r="B160" i="10"/>
  <c r="B159" i="10"/>
  <c r="F1" i="10"/>
  <c r="A31" i="46" l="1"/>
  <c r="A10" i="46"/>
  <c r="B29" i="46"/>
  <c r="B25" i="46"/>
  <c r="B21" i="46"/>
  <c r="B17" i="46"/>
  <c r="B13" i="46"/>
  <c r="B9" i="46"/>
  <c r="B5" i="46"/>
  <c r="B66" i="46"/>
  <c r="B62" i="46"/>
  <c r="B58" i="46"/>
  <c r="B54" i="46"/>
  <c r="B50" i="46"/>
  <c r="B46" i="46"/>
  <c r="B42" i="46"/>
  <c r="B38" i="46"/>
  <c r="B34" i="46"/>
  <c r="B30" i="46"/>
  <c r="A29" i="46"/>
  <c r="A25" i="46"/>
  <c r="A21" i="46"/>
  <c r="A17" i="46"/>
  <c r="A13" i="46"/>
  <c r="A9" i="46"/>
  <c r="A5" i="46"/>
  <c r="A66" i="46"/>
  <c r="A62" i="46"/>
  <c r="A58" i="46"/>
  <c r="A54" i="46"/>
  <c r="A50" i="46"/>
  <c r="A46" i="46"/>
  <c r="A42" i="46"/>
  <c r="A38" i="46"/>
  <c r="A34" i="46"/>
  <c r="A30" i="46"/>
  <c r="B28" i="46"/>
  <c r="B24" i="46"/>
  <c r="B20" i="46"/>
  <c r="B16" i="46"/>
  <c r="B12" i="46"/>
  <c r="B8" i="46"/>
  <c r="B4" i="46"/>
  <c r="B65" i="46"/>
  <c r="B61" i="46"/>
  <c r="B57" i="46"/>
  <c r="B53" i="46"/>
  <c r="B49" i="46"/>
  <c r="B45" i="46"/>
  <c r="B41" i="46"/>
  <c r="B37" i="46"/>
  <c r="B33" i="46"/>
  <c r="A28" i="46"/>
  <c r="A24" i="46"/>
  <c r="A20" i="46"/>
  <c r="A16" i="46"/>
  <c r="A12" i="46"/>
  <c r="A8" i="46"/>
  <c r="A4" i="46"/>
  <c r="A65" i="46"/>
  <c r="A61" i="46"/>
  <c r="A57" i="46"/>
  <c r="A53" i="46"/>
  <c r="A49" i="46"/>
  <c r="A45" i="46"/>
  <c r="A41" i="46"/>
  <c r="A37" i="46"/>
  <c r="A33" i="46"/>
  <c r="B27" i="46"/>
  <c r="B23" i="46"/>
  <c r="B19" i="46"/>
  <c r="B15" i="46"/>
  <c r="B11" i="46"/>
  <c r="B7" i="46"/>
  <c r="B3" i="46"/>
  <c r="B64" i="46"/>
  <c r="B60" i="46"/>
  <c r="B56" i="46"/>
  <c r="B52" i="46"/>
  <c r="B48" i="46"/>
  <c r="B44" i="46"/>
  <c r="B40" i="46"/>
  <c r="B36" i="46"/>
  <c r="B32" i="46"/>
  <c r="A27" i="46"/>
  <c r="A23" i="46"/>
  <c r="A19" i="46"/>
  <c r="A15" i="46"/>
  <c r="A11" i="46"/>
  <c r="A7" i="46"/>
  <c r="A3" i="46"/>
  <c r="A64" i="46"/>
  <c r="A60" i="46"/>
  <c r="A56" i="46"/>
  <c r="A52" i="46"/>
  <c r="A48" i="46"/>
  <c r="A44" i="46"/>
  <c r="A40" i="46"/>
  <c r="A36" i="46"/>
  <c r="A32" i="46"/>
  <c r="A2" i="46"/>
  <c r="B26" i="46"/>
  <c r="B22" i="46"/>
  <c r="B18" i="46"/>
  <c r="B14" i="46"/>
  <c r="B10" i="46"/>
  <c r="B6" i="46"/>
  <c r="B63" i="46"/>
  <c r="B59" i="46"/>
  <c r="B55" i="46"/>
  <c r="B51" i="46"/>
  <c r="B47" i="46"/>
  <c r="B43" i="46"/>
  <c r="B39" i="46"/>
  <c r="B35" i="46"/>
  <c r="B31" i="46"/>
  <c r="B2" i="46"/>
  <c r="A26" i="46"/>
  <c r="A22" i="46"/>
  <c r="A18" i="46"/>
  <c r="A14" i="46"/>
  <c r="A6" i="46"/>
  <c r="A63" i="46"/>
  <c r="A59" i="46"/>
  <c r="A55" i="46"/>
  <c r="A51" i="46"/>
  <c r="A47" i="46"/>
  <c r="A43" i="46"/>
  <c r="A39" i="46"/>
  <c r="A35" i="46"/>
  <c r="G3" i="42" l="1"/>
  <c r="G4" i="42"/>
  <c r="G5" i="42"/>
  <c r="G6" i="42"/>
  <c r="G7" i="42"/>
  <c r="G8" i="42"/>
  <c r="G9" i="42"/>
  <c r="G10" i="42"/>
  <c r="G11" i="42"/>
  <c r="G12" i="42"/>
  <c r="G13" i="42"/>
  <c r="G14" i="42"/>
  <c r="G15" i="42"/>
  <c r="G16" i="42"/>
  <c r="G17" i="42"/>
  <c r="G18" i="42"/>
  <c r="G19" i="42"/>
  <c r="G20" i="42"/>
  <c r="G21" i="42"/>
  <c r="G22" i="42"/>
  <c r="G23" i="42"/>
  <c r="G24" i="42"/>
  <c r="G25" i="42"/>
  <c r="G26" i="42"/>
  <c r="G2" i="42"/>
  <c r="G1" i="42"/>
  <c r="F1" i="42"/>
  <c r="E1" i="42"/>
  <c r="D1" i="42"/>
  <c r="E1" i="11"/>
  <c r="E1" i="10"/>
  <c r="A3" i="42" s="1"/>
  <c r="B24" i="42" l="1"/>
  <c r="B18" i="42"/>
  <c r="B10" i="42"/>
  <c r="A24" i="42"/>
  <c r="B17" i="42"/>
  <c r="B9" i="42"/>
  <c r="B22" i="42"/>
  <c r="B15" i="42"/>
  <c r="B7" i="42"/>
  <c r="B23" i="42"/>
  <c r="B8" i="42"/>
  <c r="B4" i="42"/>
  <c r="A22" i="42"/>
  <c r="B14" i="42"/>
  <c r="B6" i="42"/>
  <c r="A2" i="42"/>
  <c r="B26" i="42"/>
  <c r="B21" i="42"/>
  <c r="B13" i="42"/>
  <c r="B5" i="42"/>
  <c r="B2" i="42"/>
  <c r="A26" i="42"/>
  <c r="B20" i="42"/>
  <c r="B12" i="42"/>
  <c r="A4" i="42"/>
  <c r="B16" i="42"/>
  <c r="B25" i="42"/>
  <c r="B19" i="42"/>
  <c r="B11" i="42"/>
  <c r="A19" i="42"/>
  <c r="A11" i="42"/>
  <c r="A23" i="42"/>
  <c r="A15" i="42"/>
  <c r="A7" i="42"/>
  <c r="A18" i="42"/>
  <c r="A6" i="42"/>
  <c r="A14" i="42"/>
  <c r="A10" i="42"/>
  <c r="A21" i="42"/>
  <c r="A13" i="42"/>
  <c r="A5" i="42"/>
  <c r="A25" i="42"/>
  <c r="A17" i="42"/>
  <c r="A9" i="42"/>
  <c r="A12" i="42"/>
  <c r="B3" i="42"/>
  <c r="A20" i="42"/>
  <c r="A16" i="42"/>
  <c r="A8" i="42"/>
  <c r="B16" i="40" l="1"/>
  <c r="B15" i="40"/>
  <c r="B14" i="40"/>
  <c r="B13" i="40"/>
  <c r="B12" i="40"/>
  <c r="B11" i="40"/>
  <c r="B10" i="40"/>
  <c r="A2" i="40"/>
  <c r="B2" i="40" l="1"/>
  <c r="B157" i="10" l="1"/>
  <c r="B156" i="10"/>
  <c r="B154" i="10"/>
  <c r="B153" i="10"/>
  <c r="B151" i="10"/>
  <c r="B150" i="10"/>
  <c r="B148" i="10"/>
  <c r="B147" i="10"/>
  <c r="B146" i="10"/>
  <c r="B144" i="10"/>
  <c r="B143" i="10"/>
  <c r="G114" i="36"/>
  <c r="G113" i="36"/>
  <c r="G112" i="36"/>
  <c r="G111" i="36"/>
  <c r="G110" i="36"/>
  <c r="G109" i="36"/>
  <c r="G108" i="36"/>
  <c r="G107" i="36"/>
  <c r="G106" i="36"/>
  <c r="G105" i="36"/>
  <c r="G104" i="36"/>
  <c r="G103" i="36"/>
  <c r="G102" i="36"/>
  <c r="G101" i="36"/>
  <c r="G100" i="36"/>
  <c r="G99" i="36"/>
  <c r="G98" i="36"/>
  <c r="G97" i="36"/>
  <c r="G96" i="36"/>
  <c r="G95" i="36"/>
  <c r="G94" i="36"/>
  <c r="G93" i="36"/>
  <c r="G92" i="36"/>
  <c r="G91" i="36"/>
  <c r="G90" i="36"/>
  <c r="G89" i="36"/>
  <c r="G88" i="36"/>
  <c r="G87" i="36"/>
  <c r="G86" i="36"/>
  <c r="G85" i="36"/>
  <c r="G84" i="36"/>
  <c r="G83" i="36"/>
  <c r="G82" i="36"/>
  <c r="G81" i="36"/>
  <c r="G80" i="36"/>
  <c r="G79" i="36"/>
  <c r="G78" i="36"/>
  <c r="G77" i="36"/>
  <c r="G76" i="36"/>
  <c r="G75" i="36"/>
  <c r="G74" i="36"/>
  <c r="G73" i="36"/>
  <c r="G72" i="36"/>
  <c r="G71" i="36"/>
  <c r="G70" i="36"/>
  <c r="G69" i="36"/>
  <c r="G68" i="36"/>
  <c r="G67" i="36"/>
  <c r="G66" i="36"/>
  <c r="G65" i="36"/>
  <c r="G64" i="36"/>
  <c r="G63" i="36"/>
  <c r="G62" i="36"/>
  <c r="G61" i="36"/>
  <c r="G60" i="36"/>
  <c r="G59" i="36"/>
  <c r="G58" i="36"/>
  <c r="G57" i="36"/>
  <c r="G56" i="36"/>
  <c r="G55" i="36"/>
  <c r="G54" i="36"/>
  <c r="G53" i="36"/>
  <c r="G52" i="36"/>
  <c r="G51" i="36"/>
  <c r="G50" i="36"/>
  <c r="G49" i="36"/>
  <c r="G48" i="36"/>
  <c r="G47" i="36"/>
  <c r="G46" i="36"/>
  <c r="G45" i="36"/>
  <c r="G44" i="36"/>
  <c r="G43" i="36"/>
  <c r="G42" i="36"/>
  <c r="G41" i="36"/>
  <c r="G40" i="36"/>
  <c r="G39" i="36"/>
  <c r="G38" i="36"/>
  <c r="G37" i="36"/>
  <c r="G36" i="36"/>
  <c r="G35" i="36"/>
  <c r="G34" i="36"/>
  <c r="G33" i="36"/>
  <c r="G32" i="36"/>
  <c r="G31" i="36"/>
  <c r="G30" i="36"/>
  <c r="G29" i="36"/>
  <c r="G28" i="36"/>
  <c r="G27" i="36"/>
  <c r="G26" i="36"/>
  <c r="G25" i="36"/>
  <c r="G24" i="36"/>
  <c r="G23" i="36"/>
  <c r="G22" i="36"/>
  <c r="G21" i="36"/>
  <c r="G20" i="36"/>
  <c r="G19" i="36"/>
  <c r="G18" i="36"/>
  <c r="G17" i="36"/>
  <c r="G16" i="36"/>
  <c r="G15" i="36"/>
  <c r="G14" i="36"/>
  <c r="G13" i="36"/>
  <c r="G12" i="36"/>
  <c r="G11" i="36"/>
  <c r="G10" i="36"/>
  <c r="G9" i="36"/>
  <c r="G8" i="36"/>
  <c r="G7" i="36"/>
  <c r="G6" i="36"/>
  <c r="G5" i="36"/>
  <c r="G4" i="36"/>
  <c r="G3" i="36"/>
  <c r="G2" i="36"/>
  <c r="G1" i="36"/>
  <c r="F1" i="36"/>
  <c r="E1" i="36"/>
  <c r="D1" i="36"/>
  <c r="G1381" i="35"/>
  <c r="G1380" i="35"/>
  <c r="G1379" i="35"/>
  <c r="G1378" i="35"/>
  <c r="G1377" i="35"/>
  <c r="G1376" i="35"/>
  <c r="G1375" i="35"/>
  <c r="G1374" i="35"/>
  <c r="G1373" i="35"/>
  <c r="G1372" i="35"/>
  <c r="G1371" i="35"/>
  <c r="G1370" i="35"/>
  <c r="G1369" i="35"/>
  <c r="G1368" i="35"/>
  <c r="G1367" i="35"/>
  <c r="G1366" i="35"/>
  <c r="G1365" i="35"/>
  <c r="G1364" i="35"/>
  <c r="G1363" i="35"/>
  <c r="G1362" i="35"/>
  <c r="G1361" i="35"/>
  <c r="G1360" i="35"/>
  <c r="G1359" i="35"/>
  <c r="G1358" i="35"/>
  <c r="G1357" i="35"/>
  <c r="G1356" i="35"/>
  <c r="G1355" i="35"/>
  <c r="G1354" i="35"/>
  <c r="G1353" i="35"/>
  <c r="G1352" i="35"/>
  <c r="G1351" i="35"/>
  <c r="G1350" i="35"/>
  <c r="G1349" i="35"/>
  <c r="G1348" i="35"/>
  <c r="G1347" i="35"/>
  <c r="G1346" i="35"/>
  <c r="G1345" i="35"/>
  <c r="G1344" i="35"/>
  <c r="G1343" i="35"/>
  <c r="G1342" i="35"/>
  <c r="G1341" i="35"/>
  <c r="G1340" i="35"/>
  <c r="G1339" i="35"/>
  <c r="G1338" i="35"/>
  <c r="G1337" i="35"/>
  <c r="G1336" i="35"/>
  <c r="G1335" i="35"/>
  <c r="G1334" i="35"/>
  <c r="G1333" i="35"/>
  <c r="G1332" i="35"/>
  <c r="G1331" i="35"/>
  <c r="G1330" i="35"/>
  <c r="G1329" i="35"/>
  <c r="G1328" i="35"/>
  <c r="G1327" i="35"/>
  <c r="G1326" i="35"/>
  <c r="G1325" i="35"/>
  <c r="G1324" i="35"/>
  <c r="G1323" i="35"/>
  <c r="G1322" i="35"/>
  <c r="G1321" i="35"/>
  <c r="G1320" i="35"/>
  <c r="G1319" i="35"/>
  <c r="G1318" i="35"/>
  <c r="G1317" i="35"/>
  <c r="G1316" i="35"/>
  <c r="G1315" i="35"/>
  <c r="G1314" i="35"/>
  <c r="G1313" i="35"/>
  <c r="G1312" i="35"/>
  <c r="G1311" i="35"/>
  <c r="G1310" i="35"/>
  <c r="G1309" i="35"/>
  <c r="G1308" i="35"/>
  <c r="G1307" i="35"/>
  <c r="G1306" i="35"/>
  <c r="G1305" i="35"/>
  <c r="G1304" i="35"/>
  <c r="G1303" i="35"/>
  <c r="G1302" i="35"/>
  <c r="G1301" i="35"/>
  <c r="G1300" i="35"/>
  <c r="G1299" i="35"/>
  <c r="G1298" i="35"/>
  <c r="G1297" i="35"/>
  <c r="G1296" i="35"/>
  <c r="G1295" i="35"/>
  <c r="G1294" i="35"/>
  <c r="G1293" i="35"/>
  <c r="G1292" i="35"/>
  <c r="G1291" i="35"/>
  <c r="G1290" i="35"/>
  <c r="G1289" i="35"/>
  <c r="G1288" i="35"/>
  <c r="G1287" i="35"/>
  <c r="G1286" i="35"/>
  <c r="G1285" i="35"/>
  <c r="G1284" i="35"/>
  <c r="G1283" i="35"/>
  <c r="G1282" i="35"/>
  <c r="G1281" i="35"/>
  <c r="G1280" i="35"/>
  <c r="G1279" i="35"/>
  <c r="G1278" i="35"/>
  <c r="G1277" i="35"/>
  <c r="G1276" i="35"/>
  <c r="G1275" i="35"/>
  <c r="G1274" i="35"/>
  <c r="G1273" i="35"/>
  <c r="G1272" i="35"/>
  <c r="G1271" i="35"/>
  <c r="G1270" i="35"/>
  <c r="G1269" i="35"/>
  <c r="G1268" i="35"/>
  <c r="G1267" i="35"/>
  <c r="G1266" i="35"/>
  <c r="G1265" i="35"/>
  <c r="G1264" i="35"/>
  <c r="G1263" i="35"/>
  <c r="G1262" i="35"/>
  <c r="G1261" i="35"/>
  <c r="G1260" i="35"/>
  <c r="G1259" i="35"/>
  <c r="G1258" i="35"/>
  <c r="G1257" i="35"/>
  <c r="G1256" i="35"/>
  <c r="G1255" i="35"/>
  <c r="G1254" i="35"/>
  <c r="G1253" i="35"/>
  <c r="G1252" i="35"/>
  <c r="G1251" i="35"/>
  <c r="G1250" i="35"/>
  <c r="G1249" i="35"/>
  <c r="G1248" i="35"/>
  <c r="G1247" i="35"/>
  <c r="G1246" i="35"/>
  <c r="G1245" i="35"/>
  <c r="G1244" i="35"/>
  <c r="G1243" i="35"/>
  <c r="G1242" i="35"/>
  <c r="G1241" i="35"/>
  <c r="G1240" i="35"/>
  <c r="G1239" i="35"/>
  <c r="G1238" i="35"/>
  <c r="G1237" i="35"/>
  <c r="G1236" i="35"/>
  <c r="G1235" i="35"/>
  <c r="G1234" i="35"/>
  <c r="G1233" i="35"/>
  <c r="G1232" i="35"/>
  <c r="G1231" i="35"/>
  <c r="G1230" i="35"/>
  <c r="G1229" i="35"/>
  <c r="G1228" i="35"/>
  <c r="G1227" i="35"/>
  <c r="G1226" i="35"/>
  <c r="G1225" i="35"/>
  <c r="G1224" i="35"/>
  <c r="G1223" i="35"/>
  <c r="G1222" i="35"/>
  <c r="G1221" i="35"/>
  <c r="G1220" i="35"/>
  <c r="G1219" i="35"/>
  <c r="G1218" i="35"/>
  <c r="G1217" i="35"/>
  <c r="G1216" i="35"/>
  <c r="G1215" i="35"/>
  <c r="G1214" i="35"/>
  <c r="G1213" i="35"/>
  <c r="G1212" i="35"/>
  <c r="G1211" i="35"/>
  <c r="G1210" i="35"/>
  <c r="G1209" i="35"/>
  <c r="G1208" i="35"/>
  <c r="G1207" i="35"/>
  <c r="G1206" i="35"/>
  <c r="G1205" i="35"/>
  <c r="G1204" i="35"/>
  <c r="G1203" i="35"/>
  <c r="G1202" i="35"/>
  <c r="G1201" i="35"/>
  <c r="G1200" i="35"/>
  <c r="G1199" i="35"/>
  <c r="G1198" i="35"/>
  <c r="G1197" i="35"/>
  <c r="G1196" i="35"/>
  <c r="G1195" i="35"/>
  <c r="G1194" i="35"/>
  <c r="G1193" i="35"/>
  <c r="G1192" i="35"/>
  <c r="G1191" i="35"/>
  <c r="G1190" i="35"/>
  <c r="G1189" i="35"/>
  <c r="G1188" i="35"/>
  <c r="G1187" i="35"/>
  <c r="G1186" i="35"/>
  <c r="G1185" i="35"/>
  <c r="G1184" i="35"/>
  <c r="G1183" i="35"/>
  <c r="G1182" i="35"/>
  <c r="G1181" i="35"/>
  <c r="G1180" i="35"/>
  <c r="G1179" i="35"/>
  <c r="G1178" i="35"/>
  <c r="G1177" i="35"/>
  <c r="G1176" i="35"/>
  <c r="G1175" i="35"/>
  <c r="G1174" i="35"/>
  <c r="G1173" i="35"/>
  <c r="G1172" i="35"/>
  <c r="G1171" i="35"/>
  <c r="G1170" i="35"/>
  <c r="G1169" i="35"/>
  <c r="G1168" i="35"/>
  <c r="G1167" i="35"/>
  <c r="G1166" i="35"/>
  <c r="G1165" i="35"/>
  <c r="G1164" i="35"/>
  <c r="G1163" i="35"/>
  <c r="G1162" i="35"/>
  <c r="G1161" i="35"/>
  <c r="G1160" i="35"/>
  <c r="G1159" i="35"/>
  <c r="G1158" i="35"/>
  <c r="G1157" i="35"/>
  <c r="G1156" i="35"/>
  <c r="G1155" i="35"/>
  <c r="G1154" i="35"/>
  <c r="G1153" i="35"/>
  <c r="G1152" i="35"/>
  <c r="G1151" i="35"/>
  <c r="G1150" i="35"/>
  <c r="G1149" i="35"/>
  <c r="G1148" i="35"/>
  <c r="G1147" i="35"/>
  <c r="G1146" i="35"/>
  <c r="G1145" i="35"/>
  <c r="G1144" i="35"/>
  <c r="G1143" i="35"/>
  <c r="G1142" i="35"/>
  <c r="G1141" i="35"/>
  <c r="G1140" i="35"/>
  <c r="G1139" i="35"/>
  <c r="G1138" i="35"/>
  <c r="G1137" i="35"/>
  <c r="G1136" i="35"/>
  <c r="G1135" i="35"/>
  <c r="G1134" i="35"/>
  <c r="G1133" i="35"/>
  <c r="G1132" i="35"/>
  <c r="G1131" i="35"/>
  <c r="G1130" i="35"/>
  <c r="G1129" i="35"/>
  <c r="G1128" i="35"/>
  <c r="G1127" i="35"/>
  <c r="G1126" i="35"/>
  <c r="G1125" i="35"/>
  <c r="G1124" i="35"/>
  <c r="G1123" i="35"/>
  <c r="G1122" i="35"/>
  <c r="G1121" i="35"/>
  <c r="G1120" i="35"/>
  <c r="G1119" i="35"/>
  <c r="G1118" i="35"/>
  <c r="G1117" i="35"/>
  <c r="G1116" i="35"/>
  <c r="G1115" i="35"/>
  <c r="G1114" i="35"/>
  <c r="G1113" i="35"/>
  <c r="G1112" i="35"/>
  <c r="G1111" i="35"/>
  <c r="G1110" i="35"/>
  <c r="G1109" i="35"/>
  <c r="G1108" i="35"/>
  <c r="G1107" i="35"/>
  <c r="G1106" i="35"/>
  <c r="G1105" i="35"/>
  <c r="G1104" i="35"/>
  <c r="G1103" i="35"/>
  <c r="G1102" i="35"/>
  <c r="G1101" i="35"/>
  <c r="G1100" i="35"/>
  <c r="G1099" i="35"/>
  <c r="G1098" i="35"/>
  <c r="G1097" i="35"/>
  <c r="G1096" i="35"/>
  <c r="G1095" i="35"/>
  <c r="G1094" i="35"/>
  <c r="G1093" i="35"/>
  <c r="G1092" i="35"/>
  <c r="G1091" i="35"/>
  <c r="G1090" i="35"/>
  <c r="G1089" i="35"/>
  <c r="G1088" i="35"/>
  <c r="G1087" i="35"/>
  <c r="G1086" i="35"/>
  <c r="G1085" i="35"/>
  <c r="G1084" i="35"/>
  <c r="G1083" i="35"/>
  <c r="G1082" i="35"/>
  <c r="G1081" i="35"/>
  <c r="G1080" i="35"/>
  <c r="G1079" i="35"/>
  <c r="G1078" i="35"/>
  <c r="G1077" i="35"/>
  <c r="G1076" i="35"/>
  <c r="G1075" i="35"/>
  <c r="G1074" i="35"/>
  <c r="G1073" i="35"/>
  <c r="G1072" i="35"/>
  <c r="G1071" i="35"/>
  <c r="G1070" i="35"/>
  <c r="G1069" i="35"/>
  <c r="G1068" i="35"/>
  <c r="G1067" i="35"/>
  <c r="G1066" i="35"/>
  <c r="G1065" i="35"/>
  <c r="G1064" i="35"/>
  <c r="G1063" i="35"/>
  <c r="G1062" i="35"/>
  <c r="G1061" i="35"/>
  <c r="G1060" i="35"/>
  <c r="G1059" i="35"/>
  <c r="G1058" i="35"/>
  <c r="G1057" i="35"/>
  <c r="G1056" i="35"/>
  <c r="G1055" i="35"/>
  <c r="G1054" i="35"/>
  <c r="G1053" i="35"/>
  <c r="G1052" i="35"/>
  <c r="G1051" i="35"/>
  <c r="G1050" i="35"/>
  <c r="G1049" i="35"/>
  <c r="G1048" i="35"/>
  <c r="G1047" i="35"/>
  <c r="G1046" i="35"/>
  <c r="G1045" i="35"/>
  <c r="G1044" i="35"/>
  <c r="G1043" i="35"/>
  <c r="G1042" i="35"/>
  <c r="G1041" i="35"/>
  <c r="G1040" i="35"/>
  <c r="G1039" i="35"/>
  <c r="G1038" i="35"/>
  <c r="G1037" i="35"/>
  <c r="G1036" i="35"/>
  <c r="G1035" i="35"/>
  <c r="G1034" i="35"/>
  <c r="G1033" i="35"/>
  <c r="G1032" i="35"/>
  <c r="G1031" i="35"/>
  <c r="G1030" i="35"/>
  <c r="G1029" i="35"/>
  <c r="G1028" i="35"/>
  <c r="G1027" i="35"/>
  <c r="G1026" i="35"/>
  <c r="G1025" i="35"/>
  <c r="G1024" i="35"/>
  <c r="G1023" i="35"/>
  <c r="G1022" i="35"/>
  <c r="G1021" i="35"/>
  <c r="G1020" i="35"/>
  <c r="G1019" i="35"/>
  <c r="G1018" i="35"/>
  <c r="G1017" i="35"/>
  <c r="G1016" i="35"/>
  <c r="G1015" i="35"/>
  <c r="G1014" i="35"/>
  <c r="G1013" i="35"/>
  <c r="G1012" i="35"/>
  <c r="G1011" i="35"/>
  <c r="G1010" i="35"/>
  <c r="G1009" i="35"/>
  <c r="G1008" i="35"/>
  <c r="G1007" i="35"/>
  <c r="G1006" i="35"/>
  <c r="G1005" i="35"/>
  <c r="G1004" i="35"/>
  <c r="G1003" i="35"/>
  <c r="G1002" i="35"/>
  <c r="G1001" i="35"/>
  <c r="G1000" i="35"/>
  <c r="G999" i="35"/>
  <c r="G998" i="35"/>
  <c r="G997" i="35"/>
  <c r="G996" i="35"/>
  <c r="G995" i="35"/>
  <c r="G994" i="35"/>
  <c r="G993" i="35"/>
  <c r="G992" i="35"/>
  <c r="G991" i="35"/>
  <c r="G990" i="35"/>
  <c r="G989" i="35"/>
  <c r="G988" i="35"/>
  <c r="G987" i="35"/>
  <c r="G986" i="35"/>
  <c r="G985" i="35"/>
  <c r="G984" i="35"/>
  <c r="G983" i="35"/>
  <c r="G982" i="35"/>
  <c r="G981" i="35"/>
  <c r="G980" i="35"/>
  <c r="G979" i="35"/>
  <c r="G978" i="35"/>
  <c r="G977" i="35"/>
  <c r="G976" i="35"/>
  <c r="G975" i="35"/>
  <c r="G974" i="35"/>
  <c r="G973" i="35"/>
  <c r="G972" i="35"/>
  <c r="G971" i="35"/>
  <c r="G970" i="35"/>
  <c r="G969" i="35"/>
  <c r="G968" i="35"/>
  <c r="G967" i="35"/>
  <c r="G966" i="35"/>
  <c r="G965" i="35"/>
  <c r="G964" i="35"/>
  <c r="G963" i="35"/>
  <c r="G962" i="35"/>
  <c r="G961" i="35"/>
  <c r="G960" i="35"/>
  <c r="G959" i="35"/>
  <c r="G958" i="35"/>
  <c r="G957" i="35"/>
  <c r="G956" i="35"/>
  <c r="G955" i="35"/>
  <c r="G954" i="35"/>
  <c r="G953" i="35"/>
  <c r="G952" i="35"/>
  <c r="G951" i="35"/>
  <c r="G950" i="35"/>
  <c r="G949" i="35"/>
  <c r="G948" i="35"/>
  <c r="G947" i="35"/>
  <c r="G946" i="35"/>
  <c r="G945" i="35"/>
  <c r="G944" i="35"/>
  <c r="G943" i="35"/>
  <c r="G942" i="35"/>
  <c r="G941" i="35"/>
  <c r="G940" i="35"/>
  <c r="G939" i="35"/>
  <c r="G938" i="35"/>
  <c r="G937" i="35"/>
  <c r="G936" i="35"/>
  <c r="G935" i="35"/>
  <c r="G934" i="35"/>
  <c r="G933" i="35"/>
  <c r="G932" i="35"/>
  <c r="G931" i="35"/>
  <c r="G930" i="35"/>
  <c r="G929" i="35"/>
  <c r="G928" i="35"/>
  <c r="G927" i="35"/>
  <c r="G926" i="35"/>
  <c r="G925" i="35"/>
  <c r="G924" i="35"/>
  <c r="G923" i="35"/>
  <c r="G922" i="35"/>
  <c r="G921" i="35"/>
  <c r="G920" i="35"/>
  <c r="G919" i="35"/>
  <c r="G918" i="35"/>
  <c r="G917" i="35"/>
  <c r="G916" i="35"/>
  <c r="G915" i="35"/>
  <c r="G914" i="35"/>
  <c r="G913" i="35"/>
  <c r="G912" i="35"/>
  <c r="G911" i="35"/>
  <c r="G910" i="35"/>
  <c r="G909" i="35"/>
  <c r="G908" i="35"/>
  <c r="G907" i="35"/>
  <c r="G906" i="35"/>
  <c r="G905" i="35"/>
  <c r="G904" i="35"/>
  <c r="G903" i="35"/>
  <c r="G902" i="35"/>
  <c r="G901" i="35"/>
  <c r="G900" i="35"/>
  <c r="G899" i="35"/>
  <c r="G898" i="35"/>
  <c r="G897" i="35"/>
  <c r="G896" i="35"/>
  <c r="G895" i="35"/>
  <c r="G894" i="35"/>
  <c r="G893" i="35"/>
  <c r="G892" i="35"/>
  <c r="G891" i="35"/>
  <c r="G890" i="35"/>
  <c r="G889" i="35"/>
  <c r="G888" i="35"/>
  <c r="G887" i="35"/>
  <c r="G886" i="35"/>
  <c r="G885" i="35"/>
  <c r="G884" i="35"/>
  <c r="G883" i="35"/>
  <c r="G882" i="35"/>
  <c r="G881" i="35"/>
  <c r="G880" i="35"/>
  <c r="G879" i="35"/>
  <c r="G878" i="35"/>
  <c r="G877" i="35"/>
  <c r="G876" i="35"/>
  <c r="G875" i="35"/>
  <c r="G874" i="35"/>
  <c r="G873" i="35"/>
  <c r="G872" i="35"/>
  <c r="G871" i="35"/>
  <c r="G870" i="35"/>
  <c r="G869" i="35"/>
  <c r="G868" i="35"/>
  <c r="G867" i="35"/>
  <c r="G866" i="35"/>
  <c r="G865" i="35"/>
  <c r="G864" i="35"/>
  <c r="G863" i="35"/>
  <c r="G862" i="35"/>
  <c r="G861" i="35"/>
  <c r="G860" i="35"/>
  <c r="G859" i="35"/>
  <c r="G858" i="35"/>
  <c r="G857" i="35"/>
  <c r="G856" i="35"/>
  <c r="G855" i="35"/>
  <c r="G854" i="35"/>
  <c r="G853" i="35"/>
  <c r="G852" i="35"/>
  <c r="G851" i="35"/>
  <c r="G850" i="35"/>
  <c r="G849" i="35"/>
  <c r="G848" i="35"/>
  <c r="G847" i="35"/>
  <c r="G846" i="35"/>
  <c r="G845" i="35"/>
  <c r="G844" i="35"/>
  <c r="G843" i="35"/>
  <c r="G842" i="35"/>
  <c r="G841" i="35"/>
  <c r="G840" i="35"/>
  <c r="G839" i="35"/>
  <c r="G838" i="35"/>
  <c r="G837" i="35"/>
  <c r="G836" i="35"/>
  <c r="G835" i="35"/>
  <c r="G834" i="35"/>
  <c r="G833" i="35"/>
  <c r="G832" i="35"/>
  <c r="G831" i="35"/>
  <c r="G830" i="35"/>
  <c r="G829" i="35"/>
  <c r="G828" i="35"/>
  <c r="G827" i="35"/>
  <c r="G826" i="35"/>
  <c r="G825" i="35"/>
  <c r="G824" i="35"/>
  <c r="G823" i="35"/>
  <c r="G822" i="35"/>
  <c r="G821" i="35"/>
  <c r="G820" i="35"/>
  <c r="G819" i="35"/>
  <c r="G818" i="35"/>
  <c r="G817" i="35"/>
  <c r="G816" i="35"/>
  <c r="G815" i="35"/>
  <c r="G814" i="35"/>
  <c r="G813" i="35"/>
  <c r="G812" i="35"/>
  <c r="G811" i="35"/>
  <c r="G810" i="35"/>
  <c r="G809" i="35"/>
  <c r="G808" i="35"/>
  <c r="G807" i="35"/>
  <c r="G806" i="35"/>
  <c r="G805" i="35"/>
  <c r="G804" i="35"/>
  <c r="G803" i="35"/>
  <c r="G802" i="35"/>
  <c r="G801" i="35"/>
  <c r="G800" i="35"/>
  <c r="G799" i="35"/>
  <c r="G798" i="35"/>
  <c r="G797" i="35"/>
  <c r="G796" i="35"/>
  <c r="G795" i="35"/>
  <c r="G794" i="35"/>
  <c r="G793" i="35"/>
  <c r="G792" i="35"/>
  <c r="G791" i="35"/>
  <c r="G790" i="35"/>
  <c r="G789" i="35"/>
  <c r="G788" i="35"/>
  <c r="G787" i="35"/>
  <c r="G786" i="35"/>
  <c r="G785" i="35"/>
  <c r="G784" i="35"/>
  <c r="G783" i="35"/>
  <c r="G782" i="35"/>
  <c r="G781" i="35"/>
  <c r="G780" i="35"/>
  <c r="G779" i="35"/>
  <c r="G778" i="35"/>
  <c r="G777" i="35"/>
  <c r="G776" i="35"/>
  <c r="G775" i="35"/>
  <c r="G774" i="35"/>
  <c r="G773" i="35"/>
  <c r="G772" i="35"/>
  <c r="G771" i="35"/>
  <c r="G770" i="35"/>
  <c r="G769" i="35"/>
  <c r="G768" i="35"/>
  <c r="G767" i="35"/>
  <c r="G766" i="35"/>
  <c r="G765" i="35"/>
  <c r="G764" i="35"/>
  <c r="G763" i="35"/>
  <c r="G762" i="35"/>
  <c r="G761" i="35"/>
  <c r="G760" i="35"/>
  <c r="G759" i="35"/>
  <c r="G758" i="35"/>
  <c r="G757" i="35"/>
  <c r="G756" i="35"/>
  <c r="G755" i="35"/>
  <c r="G754" i="35"/>
  <c r="G753" i="35"/>
  <c r="G752" i="35"/>
  <c r="G751" i="35"/>
  <c r="G750" i="35"/>
  <c r="G749" i="35"/>
  <c r="G748" i="35"/>
  <c r="G747" i="35"/>
  <c r="G746" i="35"/>
  <c r="G745" i="35"/>
  <c r="G744" i="35"/>
  <c r="G743" i="35"/>
  <c r="G742" i="35"/>
  <c r="G741" i="35"/>
  <c r="G740" i="35"/>
  <c r="G739" i="35"/>
  <c r="G738" i="35"/>
  <c r="G737" i="35"/>
  <c r="G736" i="35"/>
  <c r="G735" i="35"/>
  <c r="G734" i="35"/>
  <c r="G733" i="35"/>
  <c r="G732" i="35"/>
  <c r="G731" i="35"/>
  <c r="G730" i="35"/>
  <c r="G729" i="35"/>
  <c r="G728" i="35"/>
  <c r="G727" i="35"/>
  <c r="G726" i="35"/>
  <c r="G725" i="35"/>
  <c r="G724" i="35"/>
  <c r="G723" i="35"/>
  <c r="G722" i="35"/>
  <c r="G721" i="35"/>
  <c r="G720" i="35"/>
  <c r="G719" i="35"/>
  <c r="G718" i="35"/>
  <c r="G717" i="35"/>
  <c r="G716" i="35"/>
  <c r="G715" i="35"/>
  <c r="G714" i="35"/>
  <c r="G713" i="35"/>
  <c r="G712" i="35"/>
  <c r="G711" i="35"/>
  <c r="G710" i="35"/>
  <c r="G709" i="35"/>
  <c r="G708" i="35"/>
  <c r="G707" i="35"/>
  <c r="G706" i="35"/>
  <c r="G705" i="35"/>
  <c r="G704" i="35"/>
  <c r="G703" i="35"/>
  <c r="G702" i="35"/>
  <c r="G701" i="35"/>
  <c r="G700" i="35"/>
  <c r="G699" i="35"/>
  <c r="G698" i="35"/>
  <c r="G697" i="35"/>
  <c r="G696" i="35"/>
  <c r="G695" i="35"/>
  <c r="G694" i="35"/>
  <c r="G693" i="35"/>
  <c r="G692" i="35"/>
  <c r="G691" i="35"/>
  <c r="G690" i="35"/>
  <c r="G689" i="35"/>
  <c r="G688" i="35"/>
  <c r="G687" i="35"/>
  <c r="G686" i="35"/>
  <c r="G685" i="35"/>
  <c r="G684" i="35"/>
  <c r="G683" i="35"/>
  <c r="G682" i="35"/>
  <c r="G681" i="35"/>
  <c r="G680" i="35"/>
  <c r="G679" i="35"/>
  <c r="G678" i="35"/>
  <c r="G677" i="35"/>
  <c r="G676" i="35"/>
  <c r="G675" i="35"/>
  <c r="G674" i="35"/>
  <c r="G673" i="35"/>
  <c r="G672" i="35"/>
  <c r="G671" i="35"/>
  <c r="G670" i="35"/>
  <c r="G669" i="35"/>
  <c r="G668" i="35"/>
  <c r="G667" i="35"/>
  <c r="G666" i="35"/>
  <c r="G665" i="35"/>
  <c r="G664" i="35"/>
  <c r="G663" i="35"/>
  <c r="G662" i="35"/>
  <c r="G661" i="35"/>
  <c r="G660" i="35"/>
  <c r="G659" i="35"/>
  <c r="G658" i="35"/>
  <c r="G657" i="35"/>
  <c r="G656" i="35"/>
  <c r="G655" i="35"/>
  <c r="G654" i="35"/>
  <c r="G653" i="35"/>
  <c r="G652" i="35"/>
  <c r="G651" i="35"/>
  <c r="G650" i="35"/>
  <c r="G649" i="35"/>
  <c r="G648" i="35"/>
  <c r="G647" i="35"/>
  <c r="G646" i="35"/>
  <c r="G645" i="35"/>
  <c r="G644" i="35"/>
  <c r="G643" i="35"/>
  <c r="G642" i="35"/>
  <c r="G641" i="35"/>
  <c r="G640" i="35"/>
  <c r="G639" i="35"/>
  <c r="G638" i="35"/>
  <c r="G637" i="35"/>
  <c r="G636" i="35"/>
  <c r="G635" i="35"/>
  <c r="G634" i="35"/>
  <c r="G633" i="35"/>
  <c r="G632" i="35"/>
  <c r="G631" i="35"/>
  <c r="G630" i="35"/>
  <c r="G629" i="35"/>
  <c r="G628" i="35"/>
  <c r="G627" i="35"/>
  <c r="G626" i="35"/>
  <c r="G625" i="35"/>
  <c r="G624" i="35"/>
  <c r="G623" i="35"/>
  <c r="G622" i="35"/>
  <c r="G621" i="35"/>
  <c r="G620" i="35"/>
  <c r="G619" i="35"/>
  <c r="G618" i="35"/>
  <c r="G617" i="35"/>
  <c r="G616" i="35"/>
  <c r="G615" i="35"/>
  <c r="G614" i="35"/>
  <c r="G613" i="35"/>
  <c r="G612" i="35"/>
  <c r="G611" i="35"/>
  <c r="G610" i="35"/>
  <c r="G609" i="35"/>
  <c r="G608" i="35"/>
  <c r="G607" i="35"/>
  <c r="G606" i="35"/>
  <c r="G605" i="35"/>
  <c r="G604" i="35"/>
  <c r="G603" i="35"/>
  <c r="G602" i="35"/>
  <c r="G601" i="35"/>
  <c r="G600" i="35"/>
  <c r="G599" i="35"/>
  <c r="G598" i="35"/>
  <c r="G597" i="35"/>
  <c r="G596" i="35"/>
  <c r="G595" i="35"/>
  <c r="G594" i="35"/>
  <c r="G593" i="35"/>
  <c r="G592" i="35"/>
  <c r="G591" i="35"/>
  <c r="G590" i="35"/>
  <c r="G589" i="35"/>
  <c r="G588" i="35"/>
  <c r="G587" i="35"/>
  <c r="G586" i="35"/>
  <c r="G585" i="35"/>
  <c r="G584" i="35"/>
  <c r="G583" i="35"/>
  <c r="G582" i="35"/>
  <c r="G581" i="35"/>
  <c r="G580" i="35"/>
  <c r="G579" i="35"/>
  <c r="G578" i="35"/>
  <c r="G577" i="35"/>
  <c r="G576" i="35"/>
  <c r="G575" i="35"/>
  <c r="G574" i="35"/>
  <c r="G573" i="35"/>
  <c r="G572" i="35"/>
  <c r="G571" i="35"/>
  <c r="G570" i="35"/>
  <c r="G569" i="35"/>
  <c r="G568" i="35"/>
  <c r="G567" i="35"/>
  <c r="G566" i="35"/>
  <c r="G565" i="35"/>
  <c r="G564" i="35"/>
  <c r="G563" i="35"/>
  <c r="G562" i="35"/>
  <c r="G561" i="35"/>
  <c r="G560" i="35"/>
  <c r="G559" i="35"/>
  <c r="G558" i="35"/>
  <c r="G557" i="35"/>
  <c r="G556" i="35"/>
  <c r="G555" i="35"/>
  <c r="G554" i="35"/>
  <c r="G553" i="35"/>
  <c r="G552" i="35"/>
  <c r="G551" i="35"/>
  <c r="G550" i="35"/>
  <c r="G549" i="35"/>
  <c r="G548" i="35"/>
  <c r="G547" i="35"/>
  <c r="G546" i="35"/>
  <c r="G545" i="35"/>
  <c r="G544" i="35"/>
  <c r="G543" i="35"/>
  <c r="G542" i="35"/>
  <c r="G541" i="35"/>
  <c r="G540" i="35"/>
  <c r="G539" i="35"/>
  <c r="G538" i="35"/>
  <c r="G537" i="35"/>
  <c r="G536" i="35"/>
  <c r="G535" i="35"/>
  <c r="G534" i="35"/>
  <c r="G533" i="35"/>
  <c r="G532" i="35"/>
  <c r="G531" i="35"/>
  <c r="G530" i="35"/>
  <c r="G529" i="35"/>
  <c r="G528" i="35"/>
  <c r="G527" i="35"/>
  <c r="G526" i="35"/>
  <c r="G525" i="35"/>
  <c r="G524" i="35"/>
  <c r="G523" i="35"/>
  <c r="G522" i="35"/>
  <c r="G521" i="35"/>
  <c r="G520" i="35"/>
  <c r="G519" i="35"/>
  <c r="G518" i="35"/>
  <c r="G517" i="35"/>
  <c r="G516" i="35"/>
  <c r="G515" i="35"/>
  <c r="G514" i="35"/>
  <c r="G513" i="35"/>
  <c r="G512" i="35"/>
  <c r="G511" i="35"/>
  <c r="G510" i="35"/>
  <c r="G509" i="35"/>
  <c r="G508" i="35"/>
  <c r="G507" i="35"/>
  <c r="G506" i="35"/>
  <c r="G505" i="35"/>
  <c r="G504" i="35"/>
  <c r="G503" i="35"/>
  <c r="G502" i="35"/>
  <c r="G501" i="35"/>
  <c r="G500" i="35"/>
  <c r="G499" i="35"/>
  <c r="G498" i="35"/>
  <c r="G497" i="35"/>
  <c r="G496" i="35"/>
  <c r="G495" i="35"/>
  <c r="G494" i="35"/>
  <c r="G493" i="35"/>
  <c r="G492" i="35"/>
  <c r="G491" i="35"/>
  <c r="G490" i="35"/>
  <c r="G489" i="35"/>
  <c r="G488" i="35"/>
  <c r="G487" i="35"/>
  <c r="G486" i="35"/>
  <c r="G485" i="35"/>
  <c r="G484" i="35"/>
  <c r="G483" i="35"/>
  <c r="G482" i="35"/>
  <c r="G481" i="35"/>
  <c r="G480" i="35"/>
  <c r="G479" i="35"/>
  <c r="G478" i="35"/>
  <c r="G477" i="35"/>
  <c r="G476" i="35"/>
  <c r="G475" i="35"/>
  <c r="G474" i="35"/>
  <c r="G473" i="35"/>
  <c r="G472" i="35"/>
  <c r="G471" i="35"/>
  <c r="G470" i="35"/>
  <c r="G469" i="35"/>
  <c r="G468" i="35"/>
  <c r="G467" i="35"/>
  <c r="G466" i="35"/>
  <c r="G465" i="35"/>
  <c r="G464" i="35"/>
  <c r="G463" i="35"/>
  <c r="G462" i="35"/>
  <c r="G461" i="35"/>
  <c r="G460" i="35"/>
  <c r="G459" i="35"/>
  <c r="G458" i="35"/>
  <c r="G457" i="35"/>
  <c r="G456" i="35"/>
  <c r="G455" i="35"/>
  <c r="G454" i="35"/>
  <c r="G453" i="35"/>
  <c r="G452" i="35"/>
  <c r="G451" i="35"/>
  <c r="G450" i="35"/>
  <c r="G449" i="35"/>
  <c r="G448" i="35"/>
  <c r="G447" i="35"/>
  <c r="G446" i="35"/>
  <c r="G445" i="35"/>
  <c r="G444" i="35"/>
  <c r="G443" i="35"/>
  <c r="G442" i="35"/>
  <c r="G441" i="35"/>
  <c r="G440" i="35"/>
  <c r="G439" i="35"/>
  <c r="G438" i="35"/>
  <c r="G437" i="35"/>
  <c r="G436" i="35"/>
  <c r="G435" i="35"/>
  <c r="G434" i="35"/>
  <c r="G433" i="35"/>
  <c r="G432" i="35"/>
  <c r="G431" i="35"/>
  <c r="G430" i="35"/>
  <c r="G429" i="35"/>
  <c r="G428" i="35"/>
  <c r="G427" i="35"/>
  <c r="G426" i="35"/>
  <c r="G425" i="35"/>
  <c r="G424" i="35"/>
  <c r="G423" i="35"/>
  <c r="G422" i="35"/>
  <c r="G421" i="35"/>
  <c r="G420" i="35"/>
  <c r="G419" i="35"/>
  <c r="G418" i="35"/>
  <c r="G417" i="35"/>
  <c r="G416" i="35"/>
  <c r="G415" i="35"/>
  <c r="G414" i="35"/>
  <c r="G413" i="35"/>
  <c r="G412" i="35"/>
  <c r="G411" i="35"/>
  <c r="G410" i="35"/>
  <c r="G409" i="35"/>
  <c r="G408" i="35"/>
  <c r="G407" i="35"/>
  <c r="G406" i="35"/>
  <c r="G405" i="35"/>
  <c r="G404" i="35"/>
  <c r="G403" i="35"/>
  <c r="G402" i="35"/>
  <c r="G401" i="35"/>
  <c r="G400" i="35"/>
  <c r="G399" i="35"/>
  <c r="G398" i="35"/>
  <c r="G397" i="35"/>
  <c r="G396" i="35"/>
  <c r="G395" i="35"/>
  <c r="G394" i="35"/>
  <c r="G393" i="35"/>
  <c r="G392" i="35"/>
  <c r="G391" i="35"/>
  <c r="G390" i="35"/>
  <c r="G389" i="35"/>
  <c r="G388" i="35"/>
  <c r="G387" i="35"/>
  <c r="G386" i="35"/>
  <c r="G385" i="35"/>
  <c r="G384" i="35"/>
  <c r="G383" i="35"/>
  <c r="G382" i="35"/>
  <c r="G381" i="35"/>
  <c r="G380" i="35"/>
  <c r="G379" i="35"/>
  <c r="G378" i="35"/>
  <c r="G377" i="35"/>
  <c r="G376" i="35"/>
  <c r="G375" i="35"/>
  <c r="G374" i="35"/>
  <c r="G373" i="35"/>
  <c r="G372" i="35"/>
  <c r="G371" i="35"/>
  <c r="G370" i="35"/>
  <c r="G369" i="35"/>
  <c r="G368" i="35"/>
  <c r="G367" i="35"/>
  <c r="G366" i="35"/>
  <c r="G365" i="35"/>
  <c r="G364" i="35"/>
  <c r="G363" i="35"/>
  <c r="G362" i="35"/>
  <c r="G361" i="35"/>
  <c r="G360" i="35"/>
  <c r="G359" i="35"/>
  <c r="G358" i="35"/>
  <c r="G357" i="35"/>
  <c r="G356" i="35"/>
  <c r="G355" i="35"/>
  <c r="G354" i="35"/>
  <c r="G353" i="35"/>
  <c r="G352" i="35"/>
  <c r="G351" i="35"/>
  <c r="G350" i="35"/>
  <c r="G349" i="35"/>
  <c r="G348" i="35"/>
  <c r="G347" i="35"/>
  <c r="G346" i="35"/>
  <c r="G345" i="35"/>
  <c r="G344" i="35"/>
  <c r="G343" i="35"/>
  <c r="G342" i="35"/>
  <c r="G341" i="35"/>
  <c r="G340" i="35"/>
  <c r="G339" i="35"/>
  <c r="G338" i="35"/>
  <c r="G337" i="35"/>
  <c r="G336" i="35"/>
  <c r="G335" i="35"/>
  <c r="G334" i="35"/>
  <c r="G333" i="35"/>
  <c r="G332" i="35"/>
  <c r="G331" i="35"/>
  <c r="G330" i="35"/>
  <c r="G329" i="35"/>
  <c r="G328" i="35"/>
  <c r="G327" i="35"/>
  <c r="G326" i="35"/>
  <c r="G325" i="35"/>
  <c r="G324" i="35"/>
  <c r="G323" i="35"/>
  <c r="G322" i="35"/>
  <c r="G321" i="35"/>
  <c r="G320" i="35"/>
  <c r="G319" i="35"/>
  <c r="G318" i="35"/>
  <c r="G317" i="35"/>
  <c r="G316" i="35"/>
  <c r="G315" i="35"/>
  <c r="G314" i="35"/>
  <c r="G313" i="35"/>
  <c r="G312" i="35"/>
  <c r="G311" i="35"/>
  <c r="G310" i="35"/>
  <c r="G309" i="35"/>
  <c r="G308" i="35"/>
  <c r="G307" i="35"/>
  <c r="G306" i="35"/>
  <c r="G305" i="35"/>
  <c r="G304" i="35"/>
  <c r="G303" i="35"/>
  <c r="G302" i="35"/>
  <c r="G301" i="35"/>
  <c r="G300" i="35"/>
  <c r="G299" i="35"/>
  <c r="G298" i="35"/>
  <c r="G297" i="35"/>
  <c r="G296" i="35"/>
  <c r="G295" i="35"/>
  <c r="G294" i="35"/>
  <c r="G293" i="35"/>
  <c r="G292" i="35"/>
  <c r="G291" i="35"/>
  <c r="G290" i="35"/>
  <c r="G289" i="35"/>
  <c r="G288" i="35"/>
  <c r="G287" i="35"/>
  <c r="G286" i="35"/>
  <c r="G285" i="35"/>
  <c r="G284" i="35"/>
  <c r="G283" i="35"/>
  <c r="G282" i="35"/>
  <c r="G281" i="35"/>
  <c r="G280" i="35"/>
  <c r="G279" i="35"/>
  <c r="G278" i="35"/>
  <c r="G277" i="35"/>
  <c r="G276" i="35"/>
  <c r="G275" i="35"/>
  <c r="G274" i="35"/>
  <c r="G273" i="35"/>
  <c r="G272" i="35"/>
  <c r="G271" i="35"/>
  <c r="G270" i="35"/>
  <c r="G269" i="35"/>
  <c r="G268" i="35"/>
  <c r="G267" i="35"/>
  <c r="G266" i="35"/>
  <c r="G265" i="35"/>
  <c r="G264" i="35"/>
  <c r="G263" i="35"/>
  <c r="G262" i="35"/>
  <c r="G261" i="35"/>
  <c r="G260" i="35"/>
  <c r="G259" i="35"/>
  <c r="G258" i="35"/>
  <c r="G257" i="35"/>
  <c r="G256" i="35"/>
  <c r="G255" i="35"/>
  <c r="G254" i="35"/>
  <c r="G253" i="35"/>
  <c r="G252" i="35"/>
  <c r="G251" i="35"/>
  <c r="G250" i="35"/>
  <c r="G249" i="35"/>
  <c r="G248" i="35"/>
  <c r="G247" i="35"/>
  <c r="G246" i="35"/>
  <c r="G245" i="35"/>
  <c r="G244" i="35"/>
  <c r="G243" i="35"/>
  <c r="G242" i="35"/>
  <c r="G241" i="35"/>
  <c r="G240" i="35"/>
  <c r="G239" i="35"/>
  <c r="G238" i="35"/>
  <c r="G237" i="35"/>
  <c r="G236" i="35"/>
  <c r="G235" i="35"/>
  <c r="G234" i="35"/>
  <c r="G233" i="35"/>
  <c r="G231" i="35"/>
  <c r="G230" i="35"/>
  <c r="G229" i="35"/>
  <c r="G228" i="35"/>
  <c r="G225" i="35"/>
  <c r="G224" i="35"/>
  <c r="G223" i="35"/>
  <c r="G222" i="35"/>
  <c r="G221" i="35"/>
  <c r="G220" i="35"/>
  <c r="G219" i="35"/>
  <c r="G218" i="35"/>
  <c r="G217" i="35"/>
  <c r="G216" i="35"/>
  <c r="G214" i="35"/>
  <c r="G213" i="35"/>
  <c r="G212" i="35"/>
  <c r="G211" i="35"/>
  <c r="G210" i="35"/>
  <c r="G209" i="35"/>
  <c r="G206" i="35"/>
  <c r="G205" i="35"/>
  <c r="G204" i="35"/>
  <c r="G203" i="35"/>
  <c r="G202" i="35"/>
  <c r="G201" i="35"/>
  <c r="G200" i="35"/>
  <c r="G199" i="35"/>
  <c r="G198" i="35"/>
  <c r="G197" i="35"/>
  <c r="G196" i="35"/>
  <c r="G195" i="35"/>
  <c r="G194" i="35"/>
  <c r="G193" i="35"/>
  <c r="G192" i="35"/>
  <c r="G191" i="35"/>
  <c r="G190" i="35"/>
  <c r="G189" i="35"/>
  <c r="G188" i="35"/>
  <c r="G187" i="35"/>
  <c r="G185" i="35"/>
  <c r="G184" i="35"/>
  <c r="G183" i="35"/>
  <c r="G182" i="35"/>
  <c r="G181" i="35"/>
  <c r="G180" i="35"/>
  <c r="G177" i="35"/>
  <c r="G176" i="35"/>
  <c r="G175" i="35"/>
  <c r="G174" i="35"/>
  <c r="G173" i="35"/>
  <c r="G172" i="35"/>
  <c r="G171" i="35"/>
  <c r="G170" i="35"/>
  <c r="G169" i="35"/>
  <c r="G168" i="35"/>
  <c r="G167" i="35"/>
  <c r="G166" i="35"/>
  <c r="G165" i="35"/>
  <c r="G164" i="35"/>
  <c r="G163" i="35"/>
  <c r="G162" i="35"/>
  <c r="G161" i="35"/>
  <c r="G160" i="35"/>
  <c r="G159" i="35"/>
  <c r="G158" i="35"/>
  <c r="G157" i="35"/>
  <c r="G156" i="35"/>
  <c r="G155" i="35"/>
  <c r="G154" i="35"/>
  <c r="G153" i="35"/>
  <c r="G152" i="35"/>
  <c r="G151" i="35"/>
  <c r="G150" i="35"/>
  <c r="G149" i="35"/>
  <c r="G148" i="35"/>
  <c r="G147" i="35"/>
  <c r="G146" i="35"/>
  <c r="G145" i="35"/>
  <c r="G144" i="35"/>
  <c r="G143" i="35"/>
  <c r="G142" i="35"/>
  <c r="G141" i="35"/>
  <c r="G140" i="35"/>
  <c r="G139" i="35"/>
  <c r="G138" i="35"/>
  <c r="G137" i="35"/>
  <c r="G136" i="35"/>
  <c r="G135" i="35"/>
  <c r="G134" i="35"/>
  <c r="G133" i="35"/>
  <c r="G132" i="35"/>
  <c r="G131" i="35"/>
  <c r="G130" i="35"/>
  <c r="G129" i="35"/>
  <c r="G128" i="35"/>
  <c r="G127" i="35"/>
  <c r="G126" i="35"/>
  <c r="G125" i="35"/>
  <c r="G124" i="35"/>
  <c r="G123" i="35"/>
  <c r="G122" i="35"/>
  <c r="G121" i="35"/>
  <c r="G120" i="35"/>
  <c r="G119" i="35"/>
  <c r="G118" i="35"/>
  <c r="G117" i="35"/>
  <c r="G116" i="35"/>
  <c r="G115" i="35"/>
  <c r="G114" i="35"/>
  <c r="G113" i="35"/>
  <c r="G112" i="35"/>
  <c r="G111" i="35"/>
  <c r="G110" i="35"/>
  <c r="G109" i="35"/>
  <c r="G108" i="35"/>
  <c r="G107" i="35"/>
  <c r="G106" i="35"/>
  <c r="G105" i="35"/>
  <c r="G104" i="35"/>
  <c r="G103" i="35"/>
  <c r="G102" i="35"/>
  <c r="G101" i="35"/>
  <c r="G100" i="35"/>
  <c r="G99" i="35"/>
  <c r="G98" i="35"/>
  <c r="G97" i="35"/>
  <c r="G96" i="35"/>
  <c r="G95" i="35"/>
  <c r="G94" i="35"/>
  <c r="G93" i="35"/>
  <c r="G92" i="35"/>
  <c r="G91" i="35"/>
  <c r="G90" i="35"/>
  <c r="G89" i="35"/>
  <c r="G88" i="35"/>
  <c r="G87" i="35"/>
  <c r="G86" i="35"/>
  <c r="G85" i="35"/>
  <c r="G84" i="35"/>
  <c r="G83" i="35"/>
  <c r="G82" i="35"/>
  <c r="G81" i="35"/>
  <c r="G80" i="35"/>
  <c r="G79" i="35"/>
  <c r="G78" i="35"/>
  <c r="G77" i="35"/>
  <c r="G76" i="35"/>
  <c r="G75" i="35"/>
  <c r="G74" i="35"/>
  <c r="G73" i="35"/>
  <c r="G72" i="35"/>
  <c r="G71" i="35"/>
  <c r="G70" i="35"/>
  <c r="G69" i="35"/>
  <c r="G68" i="35"/>
  <c r="G67" i="35"/>
  <c r="G66" i="35"/>
  <c r="G65" i="35"/>
  <c r="G64" i="35"/>
  <c r="G63" i="35"/>
  <c r="G62" i="35"/>
  <c r="G61" i="35"/>
  <c r="G60" i="35"/>
  <c r="G59" i="35"/>
  <c r="G58" i="35"/>
  <c r="G57" i="35"/>
  <c r="G56" i="35"/>
  <c r="G55" i="35"/>
  <c r="G54" i="35"/>
  <c r="G53" i="35"/>
  <c r="G52" i="35"/>
  <c r="G51" i="35"/>
  <c r="G50" i="35"/>
  <c r="G49" i="35"/>
  <c r="G48" i="35"/>
  <c r="G47" i="35"/>
  <c r="G46" i="35"/>
  <c r="G45" i="35"/>
  <c r="G44" i="35"/>
  <c r="G43" i="35"/>
  <c r="G42" i="35"/>
  <c r="G41" i="35"/>
  <c r="G40" i="35"/>
  <c r="G39" i="35"/>
  <c r="G38" i="35"/>
  <c r="G37" i="35"/>
  <c r="G36" i="35"/>
  <c r="G35" i="35"/>
  <c r="G34" i="35"/>
  <c r="G33" i="35"/>
  <c r="G32" i="35"/>
  <c r="G31" i="35"/>
  <c r="G30" i="35"/>
  <c r="G29" i="35"/>
  <c r="G28" i="35"/>
  <c r="G27" i="35"/>
  <c r="G26" i="35"/>
  <c r="G25" i="35"/>
  <c r="G24" i="35"/>
  <c r="G23" i="35"/>
  <c r="G22" i="35"/>
  <c r="G21" i="35"/>
  <c r="G20" i="35"/>
  <c r="G19" i="35"/>
  <c r="G18" i="35"/>
  <c r="G17" i="35"/>
  <c r="G16" i="35"/>
  <c r="G15" i="35"/>
  <c r="G14" i="35"/>
  <c r="G13" i="35"/>
  <c r="G12" i="35"/>
  <c r="G11" i="35"/>
  <c r="G10" i="35"/>
  <c r="G9" i="35"/>
  <c r="G8" i="35"/>
  <c r="G7" i="35"/>
  <c r="G6" i="35"/>
  <c r="G5" i="35"/>
  <c r="G4" i="35"/>
  <c r="G3" i="35"/>
  <c r="G2" i="35"/>
  <c r="G1" i="35"/>
  <c r="F1" i="35"/>
  <c r="E1" i="35"/>
  <c r="D1" i="35"/>
  <c r="D1" i="13"/>
  <c r="D1" i="4"/>
  <c r="E1" i="29"/>
  <c r="D1" i="29"/>
  <c r="E1" i="28"/>
  <c r="D1" i="28"/>
  <c r="D1" i="11"/>
  <c r="C1" i="11"/>
  <c r="B1" i="11"/>
  <c r="A1" i="11"/>
  <c r="D1" i="10"/>
  <c r="C1" i="10"/>
  <c r="B1" i="10"/>
  <c r="J2" i="10" s="1"/>
  <c r="B2" i="4" s="1"/>
  <c r="A1" i="10"/>
  <c r="C5" i="21"/>
  <c r="C4" i="21"/>
  <c r="D33" i="29" s="1"/>
  <c r="A5" i="14"/>
  <c r="A4" i="14"/>
  <c r="A3" i="14"/>
  <c r="A2" i="14"/>
  <c r="A2" i="13"/>
  <c r="D2" i="13" s="1"/>
  <c r="A15" i="12"/>
  <c r="A16" i="12"/>
  <c r="A17" i="12"/>
  <c r="A2" i="12"/>
  <c r="A3" i="12"/>
  <c r="A4" i="12"/>
  <c r="A5" i="12"/>
  <c r="A6" i="12"/>
  <c r="A7" i="12"/>
  <c r="A8" i="12"/>
  <c r="A9" i="12"/>
  <c r="A10" i="12"/>
  <c r="A11" i="12"/>
  <c r="A12" i="12"/>
  <c r="A13" i="12"/>
  <c r="A14" i="12"/>
  <c r="Y148" i="11" l="1"/>
  <c r="B148" i="13" s="1"/>
  <c r="Y153" i="11"/>
  <c r="B153" i="13" s="1"/>
  <c r="Y158" i="11"/>
  <c r="B158" i="13" s="1"/>
  <c r="Y162" i="11"/>
  <c r="B162" i="13" s="1"/>
  <c r="Y166" i="11"/>
  <c r="B166" i="13" s="1"/>
  <c r="X173" i="11"/>
  <c r="Y177" i="11"/>
  <c r="B177" i="13" s="1"/>
  <c r="X185" i="11"/>
  <c r="Y190" i="11"/>
  <c r="B190" i="13" s="1"/>
  <c r="Y195" i="11"/>
  <c r="B195" i="13" s="1"/>
  <c r="Y198" i="11"/>
  <c r="B198" i="13" s="1"/>
  <c r="Y204" i="11"/>
  <c r="B204" i="13" s="1"/>
  <c r="Y205" i="11"/>
  <c r="B205" i="13" s="1"/>
  <c r="Y210" i="11"/>
  <c r="B210" i="13" s="1"/>
  <c r="Y213" i="11"/>
  <c r="B213" i="13" s="1"/>
  <c r="Y216" i="11"/>
  <c r="B216" i="13" s="1"/>
  <c r="X218" i="11"/>
  <c r="Y221" i="11"/>
  <c r="B221" i="13" s="1"/>
  <c r="X226" i="11"/>
  <c r="Y234" i="11"/>
  <c r="B234" i="13" s="1"/>
  <c r="Y243" i="11"/>
  <c r="B243" i="13" s="1"/>
  <c r="Y251" i="11"/>
  <c r="B251" i="13" s="1"/>
  <c r="Y260" i="11"/>
  <c r="B260" i="13" s="1"/>
  <c r="Y265" i="11"/>
  <c r="B265" i="13" s="1"/>
  <c r="Y268" i="11"/>
  <c r="B268" i="13" s="1"/>
  <c r="Y272" i="11"/>
  <c r="B272" i="13" s="1"/>
  <c r="X275" i="11"/>
  <c r="Y277" i="11"/>
  <c r="B277" i="13" s="1"/>
  <c r="X281" i="11"/>
  <c r="X286" i="11"/>
  <c r="Y290" i="11"/>
  <c r="B290" i="13" s="1"/>
  <c r="Y149" i="11"/>
  <c r="B149" i="13" s="1"/>
  <c r="X154" i="11"/>
  <c r="Y156" i="11"/>
  <c r="B156" i="13" s="1"/>
  <c r="X159" i="11"/>
  <c r="Y167" i="11"/>
  <c r="B167" i="13" s="1"/>
  <c r="Y173" i="11"/>
  <c r="B173" i="13" s="1"/>
  <c r="Z177" i="11"/>
  <c r="Y185" i="11"/>
  <c r="B185" i="13" s="1"/>
  <c r="X193" i="11"/>
  <c r="Z198" i="11"/>
  <c r="Y202" i="11"/>
  <c r="B202" i="13" s="1"/>
  <c r="Z204" i="11"/>
  <c r="Y206" i="11"/>
  <c r="B206" i="13" s="1"/>
  <c r="Z210" i="11"/>
  <c r="X214" i="11"/>
  <c r="Y218" i="11"/>
  <c r="B218" i="13" s="1"/>
  <c r="Y226" i="11"/>
  <c r="B226" i="13" s="1"/>
  <c r="Y232" i="11"/>
  <c r="B232" i="13" s="1"/>
  <c r="Z234" i="11"/>
  <c r="Y236" i="11"/>
  <c r="B236" i="13" s="1"/>
  <c r="X246" i="11"/>
  <c r="X252" i="11"/>
  <c r="X261" i="11"/>
  <c r="X263" i="11"/>
  <c r="Z268" i="11"/>
  <c r="Y150" i="11"/>
  <c r="B150" i="13" s="1"/>
  <c r="Y154" i="11"/>
  <c r="B154" i="13" s="1"/>
  <c r="Y159" i="11"/>
  <c r="B159" i="13" s="1"/>
  <c r="Y168" i="11"/>
  <c r="B168" i="13" s="1"/>
  <c r="X170" i="11"/>
  <c r="X174" i="11"/>
  <c r="X176" i="11"/>
  <c r="X178" i="11"/>
  <c r="X181" i="11"/>
  <c r="Y186" i="11"/>
  <c r="B186" i="13" s="1"/>
  <c r="X191" i="11"/>
  <c r="Y193" i="11"/>
  <c r="B193" i="13" s="1"/>
  <c r="Y196" i="11"/>
  <c r="B196" i="13" s="1"/>
  <c r="Y199" i="11"/>
  <c r="B199" i="13" s="1"/>
  <c r="Y207" i="11"/>
  <c r="B207" i="13" s="1"/>
  <c r="Y214" i="11"/>
  <c r="B214" i="13" s="1"/>
  <c r="Z218" i="11"/>
  <c r="Y227" i="11"/>
  <c r="B227" i="13" s="1"/>
  <c r="X240" i="11"/>
  <c r="Y246" i="11"/>
  <c r="B246" i="13" s="1"/>
  <c r="Y247" i="11"/>
  <c r="B247" i="13" s="1"/>
  <c r="Y252" i="11"/>
  <c r="B252" i="13" s="1"/>
  <c r="X257" i="11"/>
  <c r="Y261" i="11"/>
  <c r="B261" i="13" s="1"/>
  <c r="Y263" i="11"/>
  <c r="B263" i="13" s="1"/>
  <c r="Y266" i="11"/>
  <c r="B266" i="13" s="1"/>
  <c r="Y269" i="11"/>
  <c r="B269" i="13" s="1"/>
  <c r="Z275" i="11"/>
  <c r="X279" i="11"/>
  <c r="Y283" i="11"/>
  <c r="B283" i="13" s="1"/>
  <c r="Y1223" i="11"/>
  <c r="B7" i="14" s="1"/>
  <c r="X160" i="11"/>
  <c r="X163" i="11"/>
  <c r="Y170" i="11"/>
  <c r="B170" i="13" s="1"/>
  <c r="Y174" i="11"/>
  <c r="B174" i="13" s="1"/>
  <c r="Y176" i="11"/>
  <c r="B176" i="13" s="1"/>
  <c r="Y178" i="11"/>
  <c r="B178" i="13" s="1"/>
  <c r="Y181" i="11"/>
  <c r="B181" i="13" s="1"/>
  <c r="Y182" i="11"/>
  <c r="B182" i="13" s="1"/>
  <c r="X187" i="11"/>
  <c r="Y191" i="11"/>
  <c r="B191" i="13" s="1"/>
  <c r="Z193" i="11"/>
  <c r="X200" i="11"/>
  <c r="Y208" i="11"/>
  <c r="B208" i="13" s="1"/>
  <c r="X215" i="11"/>
  <c r="X217" i="11"/>
  <c r="X219" i="11"/>
  <c r="X222" i="11"/>
  <c r="X228" i="11"/>
  <c r="Y237" i="11"/>
  <c r="B237" i="13" s="1"/>
  <c r="Y240" i="11"/>
  <c r="B240" i="13" s="1"/>
  <c r="Y244" i="11"/>
  <c r="B244" i="13" s="1"/>
  <c r="Z246" i="11"/>
  <c r="Y248" i="11"/>
  <c r="B248" i="13" s="1"/>
  <c r="Y253" i="11"/>
  <c r="B253" i="13" s="1"/>
  <c r="Y257" i="11"/>
  <c r="B257" i="13" s="1"/>
  <c r="Z263" i="11"/>
  <c r="Y270" i="11"/>
  <c r="B270" i="13" s="1"/>
  <c r="Y273" i="11"/>
  <c r="B273" i="13" s="1"/>
  <c r="Y279" i="11"/>
  <c r="B279" i="13" s="1"/>
  <c r="Z283" i="11"/>
  <c r="Y292" i="11"/>
  <c r="B292" i="13" s="1"/>
  <c r="Y1224" i="11"/>
  <c r="B8" i="14" s="1"/>
  <c r="X151" i="11"/>
  <c r="X157" i="11"/>
  <c r="Y160" i="11"/>
  <c r="B160" i="13" s="1"/>
  <c r="Y163" i="11"/>
  <c r="B163" i="13" s="1"/>
  <c r="Z170" i="11"/>
  <c r="Z176" i="11"/>
  <c r="X179" i="11"/>
  <c r="Z181" i="11"/>
  <c r="X183" i="11"/>
  <c r="Y187" i="11"/>
  <c r="B187" i="13" s="1"/>
  <c r="Y197" i="11"/>
  <c r="B197" i="13" s="1"/>
  <c r="Y200" i="11"/>
  <c r="B200" i="13" s="1"/>
  <c r="Y203" i="11"/>
  <c r="B203" i="13" s="1"/>
  <c r="Y209" i="11"/>
  <c r="B209" i="13" s="1"/>
  <c r="X211" i="11"/>
  <c r="Y215" i="11"/>
  <c r="B215" i="13" s="1"/>
  <c r="Y217" i="11"/>
  <c r="B217" i="13" s="1"/>
  <c r="Y219" i="11"/>
  <c r="B219" i="13" s="1"/>
  <c r="Y222" i="11"/>
  <c r="B222" i="13" s="1"/>
  <c r="Y223" i="11"/>
  <c r="B223" i="13" s="1"/>
  <c r="Y228" i="11"/>
  <c r="B228" i="13" s="1"/>
  <c r="Y233" i="11"/>
  <c r="B233" i="13" s="1"/>
  <c r="X235" i="11"/>
  <c r="Z240" i="11"/>
  <c r="X249" i="11"/>
  <c r="Y254" i="11"/>
  <c r="B254" i="13" s="1"/>
  <c r="Z257" i="11"/>
  <c r="Y267" i="11"/>
  <c r="B267" i="13" s="1"/>
  <c r="X280" i="11"/>
  <c r="X282" i="11"/>
  <c r="X284" i="11"/>
  <c r="X287" i="11"/>
  <c r="X293" i="11"/>
  <c r="Y1225" i="11"/>
  <c r="B9" i="14" s="1"/>
  <c r="X147" i="11"/>
  <c r="Y151" i="11"/>
  <c r="B151" i="13" s="1"/>
  <c r="X155" i="11"/>
  <c r="Y157" i="11"/>
  <c r="B157" i="13" s="1"/>
  <c r="X161" i="11"/>
  <c r="Z163" i="11"/>
  <c r="X169" i="11"/>
  <c r="X171" i="11"/>
  <c r="Y179" i="11"/>
  <c r="B179" i="13" s="1"/>
  <c r="Y183" i="11"/>
  <c r="B183" i="13" s="1"/>
  <c r="Y188" i="11"/>
  <c r="B188" i="13" s="1"/>
  <c r="Y211" i="11"/>
  <c r="B211" i="13" s="1"/>
  <c r="Z217" i="11"/>
  <c r="X220" i="11"/>
  <c r="Z222" i="11"/>
  <c r="Y224" i="11"/>
  <c r="B224" i="13" s="1"/>
  <c r="Y229" i="11"/>
  <c r="B229" i="13" s="1"/>
  <c r="Y235" i="11"/>
  <c r="B235" i="13" s="1"/>
  <c r="Y238" i="11"/>
  <c r="B238" i="13" s="1"/>
  <c r="Y241" i="11"/>
  <c r="B241" i="13" s="1"/>
  <c r="Y249" i="11"/>
  <c r="B249" i="13" s="1"/>
  <c r="Y255" i="11"/>
  <c r="B255" i="13" s="1"/>
  <c r="Y258" i="11"/>
  <c r="B258" i="13" s="1"/>
  <c r="X262" i="11"/>
  <c r="Y271" i="11"/>
  <c r="B271" i="13" s="1"/>
  <c r="Y274" i="11"/>
  <c r="B274" i="13" s="1"/>
  <c r="X276" i="11"/>
  <c r="Y280" i="11"/>
  <c r="B280" i="13" s="1"/>
  <c r="Y282" i="11"/>
  <c r="B282" i="13" s="1"/>
  <c r="Y284" i="11"/>
  <c r="B284" i="13" s="1"/>
  <c r="Y287" i="11"/>
  <c r="B287" i="13" s="1"/>
  <c r="Y288" i="11"/>
  <c r="B288" i="13" s="1"/>
  <c r="Y293" i="11"/>
  <c r="B293" i="13" s="1"/>
  <c r="Y298" i="11"/>
  <c r="B298" i="13" s="1"/>
  <c r="Y300" i="11"/>
  <c r="B300" i="13" s="1"/>
  <c r="Y147" i="11"/>
  <c r="B147" i="13" s="1"/>
  <c r="Z151" i="11"/>
  <c r="X152" i="11"/>
  <c r="Y155" i="11"/>
  <c r="B155" i="13" s="1"/>
  <c r="Z157" i="11"/>
  <c r="Y161" i="11"/>
  <c r="B161" i="13" s="1"/>
  <c r="Y164" i="11"/>
  <c r="B164" i="13" s="1"/>
  <c r="Y169" i="11"/>
  <c r="B169" i="13" s="1"/>
  <c r="Y171" i="11"/>
  <c r="B171" i="13" s="1"/>
  <c r="X175" i="11"/>
  <c r="X180" i="11"/>
  <c r="X184" i="11"/>
  <c r="Y189" i="11"/>
  <c r="B189" i="13" s="1"/>
  <c r="Y192" i="11"/>
  <c r="B192" i="13" s="1"/>
  <c r="Y194" i="11"/>
  <c r="B194" i="13" s="1"/>
  <c r="Y201" i="11"/>
  <c r="B201" i="13" s="1"/>
  <c r="Z211" i="11"/>
  <c r="Y220" i="11"/>
  <c r="B220" i="13" s="1"/>
  <c r="X225" i="11"/>
  <c r="Y230" i="11"/>
  <c r="B230" i="13" s="1"/>
  <c r="Z235" i="11"/>
  <c r="Y242" i="11"/>
  <c r="B242" i="13" s="1"/>
  <c r="Y245" i="11"/>
  <c r="B245" i="13" s="1"/>
  <c r="X250" i="11"/>
  <c r="Y259" i="11"/>
  <c r="B259" i="13" s="1"/>
  <c r="Y262" i="11"/>
  <c r="B262" i="13" s="1"/>
  <c r="Y264" i="11"/>
  <c r="B264" i="13" s="1"/>
  <c r="Y276" i="11"/>
  <c r="B276" i="13" s="1"/>
  <c r="Z282" i="11"/>
  <c r="X285" i="11"/>
  <c r="Z287" i="11"/>
  <c r="Y289" i="11"/>
  <c r="B289" i="13" s="1"/>
  <c r="Y294" i="11"/>
  <c r="B294" i="13" s="1"/>
  <c r="X304" i="11"/>
  <c r="Y152" i="11"/>
  <c r="B152" i="13" s="1"/>
  <c r="X153" i="11"/>
  <c r="X158" i="11"/>
  <c r="Y165" i="11"/>
  <c r="B165" i="13" s="1"/>
  <c r="Z169" i="11"/>
  <c r="Y172" i="11"/>
  <c r="B172" i="13" s="1"/>
  <c r="Y175" i="11"/>
  <c r="B175" i="13" s="1"/>
  <c r="X177" i="11"/>
  <c r="Y180" i="11"/>
  <c r="B180" i="13" s="1"/>
  <c r="Y184" i="11"/>
  <c r="B184" i="13" s="1"/>
  <c r="X190" i="11"/>
  <c r="X198" i="11"/>
  <c r="X204" i="11"/>
  <c r="X210" i="11"/>
  <c r="Y212" i="11"/>
  <c r="B212" i="13" s="1"/>
  <c r="X216" i="11"/>
  <c r="X221" i="11"/>
  <c r="Y225" i="11"/>
  <c r="B225" i="13" s="1"/>
  <c r="Y231" i="11"/>
  <c r="B231" i="13" s="1"/>
  <c r="X234" i="11"/>
  <c r="Y239" i="11"/>
  <c r="B239" i="13" s="1"/>
  <c r="Y250" i="11"/>
  <c r="B250" i="13" s="1"/>
  <c r="Y256" i="11"/>
  <c r="B256" i="13" s="1"/>
  <c r="X260" i="11"/>
  <c r="X268" i="11"/>
  <c r="Z276" i="11"/>
  <c r="Y275" i="11"/>
  <c r="B275" i="13" s="1"/>
  <c r="Y291" i="11"/>
  <c r="B291" i="13" s="1"/>
  <c r="Y296" i="11"/>
  <c r="B296" i="13" s="1"/>
  <c r="Y297" i="11"/>
  <c r="B297" i="13" s="1"/>
  <c r="X310" i="11"/>
  <c r="Y312" i="11"/>
  <c r="B312" i="13" s="1"/>
  <c r="X316" i="11"/>
  <c r="X322" i="11"/>
  <c r="X324" i="11"/>
  <c r="X326" i="11"/>
  <c r="X329" i="11"/>
  <c r="X335" i="11"/>
  <c r="Y349" i="11"/>
  <c r="B349" i="13" s="1"/>
  <c r="Z353" i="11"/>
  <c r="Y354" i="11"/>
  <c r="B354" i="13" s="1"/>
  <c r="Y358" i="11"/>
  <c r="B358" i="13" s="1"/>
  <c r="Y360" i="11"/>
  <c r="B360" i="13" s="1"/>
  <c r="Y362" i="11"/>
  <c r="B362" i="13" s="1"/>
  <c r="Y370" i="11"/>
  <c r="B370" i="13" s="1"/>
  <c r="X375" i="11"/>
  <c r="Y380" i="11"/>
  <c r="B380" i="13" s="1"/>
  <c r="Z385" i="11"/>
  <c r="Y392" i="11"/>
  <c r="B392" i="13" s="1"/>
  <c r="Y395" i="11"/>
  <c r="B395" i="13" s="1"/>
  <c r="X408" i="11"/>
  <c r="Y295" i="11"/>
  <c r="B295" i="13" s="1"/>
  <c r="Y310" i="11"/>
  <c r="B310" i="13" s="1"/>
  <c r="Y313" i="11"/>
  <c r="B313" i="13" s="1"/>
  <c r="Y316" i="11"/>
  <c r="B316" i="13" s="1"/>
  <c r="X318" i="11"/>
  <c r="Y322" i="11"/>
  <c r="B322" i="13" s="1"/>
  <c r="Y324" i="11"/>
  <c r="B324" i="13" s="1"/>
  <c r="Y326" i="11"/>
  <c r="B326" i="13" s="1"/>
  <c r="Y329" i="11"/>
  <c r="B329" i="13" s="1"/>
  <c r="Y330" i="11"/>
  <c r="B330" i="13" s="1"/>
  <c r="Y335" i="11"/>
  <c r="B335" i="13" s="1"/>
  <c r="Y340" i="11"/>
  <c r="B340" i="13" s="1"/>
  <c r="Y342" i="11"/>
  <c r="B342" i="13" s="1"/>
  <c r="X352" i="11"/>
  <c r="X355" i="11"/>
  <c r="Z360" i="11"/>
  <c r="X363" i="11"/>
  <c r="X366" i="11"/>
  <c r="X371" i="11"/>
  <c r="Y375" i="11"/>
  <c r="B375" i="13" s="1"/>
  <c r="Y381" i="11"/>
  <c r="B381" i="13" s="1"/>
  <c r="X384" i="11"/>
  <c r="Y389" i="11"/>
  <c r="B389" i="13" s="1"/>
  <c r="Y406" i="11"/>
  <c r="B406" i="13" s="1"/>
  <c r="Y408" i="11"/>
  <c r="B408" i="13" s="1"/>
  <c r="X409" i="11"/>
  <c r="X413" i="11"/>
  <c r="X415" i="11"/>
  <c r="X417" i="11"/>
  <c r="X420" i="11"/>
  <c r="X423" i="11"/>
  <c r="Y432" i="11"/>
  <c r="B432" i="13" s="1"/>
  <c r="Y435" i="11"/>
  <c r="B435" i="13" s="1"/>
  <c r="Y439" i="11"/>
  <c r="B439" i="13" s="1"/>
  <c r="Z441" i="11"/>
  <c r="Y304" i="11"/>
  <c r="B304" i="13" s="1"/>
  <c r="Y308" i="11"/>
  <c r="B308" i="13" s="1"/>
  <c r="Z310" i="11"/>
  <c r="X314" i="11"/>
  <c r="Y318" i="11"/>
  <c r="B318" i="13" s="1"/>
  <c r="Z324" i="11"/>
  <c r="X327" i="11"/>
  <c r="Z329" i="11"/>
  <c r="Y331" i="11"/>
  <c r="B331" i="13" s="1"/>
  <c r="Y336" i="11"/>
  <c r="B336" i="13" s="1"/>
  <c r="X346" i="11"/>
  <c r="Y352" i="11"/>
  <c r="B352" i="13" s="1"/>
  <c r="Y355" i="11"/>
  <c r="B355" i="13" s="1"/>
  <c r="Y363" i="11"/>
  <c r="B363" i="13" s="1"/>
  <c r="Y366" i="11"/>
  <c r="B366" i="13" s="1"/>
  <c r="X368" i="11"/>
  <c r="Y371" i="11"/>
  <c r="B371" i="13" s="1"/>
  <c r="X376" i="11"/>
  <c r="Y384" i="11"/>
  <c r="B384" i="13" s="1"/>
  <c r="Y393" i="11"/>
  <c r="B393" i="13" s="1"/>
  <c r="Z408" i="11"/>
  <c r="Y409" i="11"/>
  <c r="B409" i="13" s="1"/>
  <c r="Y413" i="11"/>
  <c r="B413" i="13" s="1"/>
  <c r="Y415" i="11"/>
  <c r="B415" i="13" s="1"/>
  <c r="Y417" i="11"/>
  <c r="B417" i="13" s="1"/>
  <c r="Y420" i="11"/>
  <c r="B420" i="13" s="1"/>
  <c r="Y423" i="11"/>
  <c r="B423" i="13" s="1"/>
  <c r="Y427" i="11"/>
  <c r="B427" i="13" s="1"/>
  <c r="Y278" i="11"/>
  <c r="B278" i="13" s="1"/>
  <c r="X283" i="11"/>
  <c r="X299" i="11"/>
  <c r="Z304" i="11"/>
  <c r="Y314" i="11"/>
  <c r="B314" i="13" s="1"/>
  <c r="Z318" i="11"/>
  <c r="Y327" i="11"/>
  <c r="B327" i="13" s="1"/>
  <c r="X332" i="11"/>
  <c r="Y337" i="11"/>
  <c r="B337" i="13" s="1"/>
  <c r="Y343" i="11"/>
  <c r="B343" i="13" s="1"/>
  <c r="Y346" i="11"/>
  <c r="B346" i="13" s="1"/>
  <c r="Y350" i="11"/>
  <c r="B350" i="13" s="1"/>
  <c r="Z352" i="11"/>
  <c r="X356" i="11"/>
  <c r="X359" i="11"/>
  <c r="X364" i="11"/>
  <c r="Y368" i="11"/>
  <c r="B368" i="13" s="1"/>
  <c r="Y376" i="11"/>
  <c r="B376" i="13" s="1"/>
  <c r="Y382" i="11"/>
  <c r="B382" i="13" s="1"/>
  <c r="Z384" i="11"/>
  <c r="Y386" i="11"/>
  <c r="B386" i="13" s="1"/>
  <c r="X396" i="11"/>
  <c r="X402" i="11"/>
  <c r="X407" i="11"/>
  <c r="X410" i="11"/>
  <c r="Z415" i="11"/>
  <c r="Z417" i="11"/>
  <c r="Y430" i="11"/>
  <c r="B430" i="13" s="1"/>
  <c r="Y433" i="11"/>
  <c r="B433" i="13" s="1"/>
  <c r="Y436" i="11"/>
  <c r="B436" i="13" s="1"/>
  <c r="Y285" i="11"/>
  <c r="B285" i="13" s="1"/>
  <c r="Y299" i="11"/>
  <c r="B299" i="13" s="1"/>
  <c r="Y305" i="11"/>
  <c r="B305" i="13" s="1"/>
  <c r="X315" i="11"/>
  <c r="X317" i="11"/>
  <c r="Y319" i="11"/>
  <c r="B319" i="13" s="1"/>
  <c r="X323" i="11"/>
  <c r="X328" i="11"/>
  <c r="Y332" i="11"/>
  <c r="B332" i="13" s="1"/>
  <c r="Y338" i="11"/>
  <c r="B338" i="13" s="1"/>
  <c r="X341" i="11"/>
  <c r="Z346" i="11"/>
  <c r="Y356" i="11"/>
  <c r="B356" i="13" s="1"/>
  <c r="Y359" i="11"/>
  <c r="B359" i="13" s="1"/>
  <c r="X361" i="11"/>
  <c r="Y364" i="11"/>
  <c r="B364" i="13" s="1"/>
  <c r="Z368" i="11"/>
  <c r="Y377" i="11"/>
  <c r="B377" i="13" s="1"/>
  <c r="X390" i="11"/>
  <c r="Y396" i="11"/>
  <c r="B396" i="13" s="1"/>
  <c r="Y397" i="11"/>
  <c r="B397" i="13" s="1"/>
  <c r="X399" i="11"/>
  <c r="X400" i="11"/>
  <c r="Y401" i="11"/>
  <c r="B401" i="13" s="1"/>
  <c r="Y402" i="11"/>
  <c r="B402" i="13" s="1"/>
  <c r="Y407" i="11"/>
  <c r="B407" i="13" s="1"/>
  <c r="Y410" i="11"/>
  <c r="B410" i="13" s="1"/>
  <c r="X421" i="11"/>
  <c r="Y424" i="11"/>
  <c r="B424" i="13" s="1"/>
  <c r="Y428" i="11"/>
  <c r="B428" i="13" s="1"/>
  <c r="Z430" i="11"/>
  <c r="Y437" i="11"/>
  <c r="B437" i="13" s="1"/>
  <c r="Y286" i="11"/>
  <c r="B286" i="13" s="1"/>
  <c r="Z299" i="11"/>
  <c r="Y301" i="11"/>
  <c r="B301" i="13" s="1"/>
  <c r="Y306" i="11"/>
  <c r="B306" i="13" s="1"/>
  <c r="Y309" i="11"/>
  <c r="B309" i="13" s="1"/>
  <c r="X311" i="11"/>
  <c r="Y315" i="11"/>
  <c r="B315" i="13" s="1"/>
  <c r="Y317" i="11"/>
  <c r="B317" i="13" s="1"/>
  <c r="Y320" i="11"/>
  <c r="B320" i="13" s="1"/>
  <c r="Y323" i="11"/>
  <c r="B323" i="13" s="1"/>
  <c r="X325" i="11"/>
  <c r="Y328" i="11"/>
  <c r="B328" i="13" s="1"/>
  <c r="X333" i="11"/>
  <c r="Y341" i="11"/>
  <c r="B341" i="13" s="1"/>
  <c r="Y344" i="11"/>
  <c r="B344" i="13" s="1"/>
  <c r="Y347" i="11"/>
  <c r="B347" i="13" s="1"/>
  <c r="X357" i="11"/>
  <c r="Y361" i="11"/>
  <c r="B361" i="13" s="1"/>
  <c r="X365" i="11"/>
  <c r="X367" i="11"/>
  <c r="X369" i="11"/>
  <c r="X372" i="11"/>
  <c r="X378" i="11"/>
  <c r="Y387" i="11"/>
  <c r="B387" i="13" s="1"/>
  <c r="Y390" i="11"/>
  <c r="B390" i="13" s="1"/>
  <c r="Y394" i="11"/>
  <c r="B394" i="13" s="1"/>
  <c r="Z396" i="11"/>
  <c r="Y398" i="11"/>
  <c r="B398" i="13" s="1"/>
  <c r="Y399" i="11"/>
  <c r="B399" i="13" s="1"/>
  <c r="Y400" i="11"/>
  <c r="B400" i="13" s="1"/>
  <c r="Y403" i="11"/>
  <c r="B403" i="13" s="1"/>
  <c r="Z407" i="11"/>
  <c r="X411" i="11"/>
  <c r="X414" i="11"/>
  <c r="X416" i="11"/>
  <c r="Y281" i="11"/>
  <c r="B281" i="13" s="1"/>
  <c r="X290" i="11"/>
  <c r="Y302" i="11"/>
  <c r="B302" i="13" s="1"/>
  <c r="Y311" i="11"/>
  <c r="B311" i="13" s="1"/>
  <c r="Z317" i="11"/>
  <c r="X321" i="11"/>
  <c r="Y325" i="11"/>
  <c r="B325" i="13" s="1"/>
  <c r="Y333" i="11"/>
  <c r="B333" i="13" s="1"/>
  <c r="Y339" i="11"/>
  <c r="B339" i="13" s="1"/>
  <c r="Z341" i="11"/>
  <c r="Y348" i="11"/>
  <c r="B348" i="13" s="1"/>
  <c r="Y351" i="11"/>
  <c r="B351" i="13" s="1"/>
  <c r="X353" i="11"/>
  <c r="Y357" i="11"/>
  <c r="B357" i="13" s="1"/>
  <c r="Z361" i="11"/>
  <c r="Y365" i="11"/>
  <c r="B365" i="13" s="1"/>
  <c r="Y367" i="11"/>
  <c r="B367" i="13" s="1"/>
  <c r="Y369" i="11"/>
  <c r="B369" i="13" s="1"/>
  <c r="Y372" i="11"/>
  <c r="B372" i="13" s="1"/>
  <c r="Y373" i="11"/>
  <c r="B373" i="13" s="1"/>
  <c r="Y378" i="11"/>
  <c r="B378" i="13" s="1"/>
  <c r="Y383" i="11"/>
  <c r="B383" i="13" s="1"/>
  <c r="X385" i="11"/>
  <c r="Z390" i="11"/>
  <c r="Y404" i="11"/>
  <c r="B404" i="13" s="1"/>
  <c r="Y411" i="11"/>
  <c r="B411" i="13" s="1"/>
  <c r="Y414" i="11"/>
  <c r="B414" i="13" s="1"/>
  <c r="Y416" i="11"/>
  <c r="B416" i="13" s="1"/>
  <c r="Y425" i="11"/>
  <c r="B425" i="13" s="1"/>
  <c r="X291" i="11"/>
  <c r="Y303" i="11"/>
  <c r="B303" i="13" s="1"/>
  <c r="Y307" i="11"/>
  <c r="B307" i="13" s="1"/>
  <c r="Z311" i="11"/>
  <c r="Y321" i="11"/>
  <c r="B321" i="13" s="1"/>
  <c r="Z325" i="11"/>
  <c r="Y334" i="11"/>
  <c r="B334" i="13" s="1"/>
  <c r="Y345" i="11"/>
  <c r="B345" i="13" s="1"/>
  <c r="Y353" i="11"/>
  <c r="B353" i="13" s="1"/>
  <c r="X354" i="11"/>
  <c r="X358" i="11"/>
  <c r="X360" i="11"/>
  <c r="X362" i="11"/>
  <c r="Z367" i="11"/>
  <c r="X370" i="11"/>
  <c r="Z372" i="11"/>
  <c r="Y374" i="11"/>
  <c r="B374" i="13" s="1"/>
  <c r="Y379" i="11"/>
  <c r="B379" i="13" s="1"/>
  <c r="Y385" i="11"/>
  <c r="B385" i="13" s="1"/>
  <c r="Y388" i="11"/>
  <c r="B388" i="13" s="1"/>
  <c r="Y391" i="11"/>
  <c r="B391" i="13" s="1"/>
  <c r="Y405" i="11"/>
  <c r="B405" i="13" s="1"/>
  <c r="X412" i="11"/>
  <c r="Y419" i="11"/>
  <c r="B419" i="13" s="1"/>
  <c r="Y422" i="11"/>
  <c r="B422" i="13" s="1"/>
  <c r="Y429" i="11"/>
  <c r="B429" i="13" s="1"/>
  <c r="Y431" i="11"/>
  <c r="B431" i="13" s="1"/>
  <c r="X441" i="11"/>
  <c r="Y450" i="11"/>
  <c r="B450" i="13" s="1"/>
  <c r="Z455" i="11"/>
  <c r="Y434" i="11"/>
  <c r="B434" i="13" s="1"/>
  <c r="Y448" i="11"/>
  <c r="B448" i="13" s="1"/>
  <c r="Y449" i="11"/>
  <c r="B449" i="13" s="1"/>
  <c r="Y451" i="11"/>
  <c r="B451" i="13" s="1"/>
  <c r="Y454" i="11"/>
  <c r="B454" i="13" s="1"/>
  <c r="X458" i="11"/>
  <c r="X461" i="11"/>
  <c r="X463" i="11"/>
  <c r="Y465" i="11"/>
  <c r="B465" i="13" s="1"/>
  <c r="Y468" i="11"/>
  <c r="B468" i="13" s="1"/>
  <c r="Y481" i="11"/>
  <c r="B481" i="13" s="1"/>
  <c r="Y489" i="11"/>
  <c r="B489" i="13" s="1"/>
  <c r="Y490" i="11"/>
  <c r="B490" i="13" s="1"/>
  <c r="X492" i="11"/>
  <c r="X493" i="11"/>
  <c r="Y494" i="11"/>
  <c r="B494" i="13" s="1"/>
  <c r="Y495" i="11"/>
  <c r="B495" i="13" s="1"/>
  <c r="Y500" i="11"/>
  <c r="B500" i="13" s="1"/>
  <c r="X502" i="11"/>
  <c r="Y506" i="11"/>
  <c r="B506" i="13" s="1"/>
  <c r="Y520" i="11"/>
  <c r="B520" i="13" s="1"/>
  <c r="Y525" i="11"/>
  <c r="B525" i="13" s="1"/>
  <c r="Y528" i="11"/>
  <c r="B528" i="13" s="1"/>
  <c r="Y531" i="11"/>
  <c r="B531" i="13" s="1"/>
  <c r="X442" i="11"/>
  <c r="X445" i="11"/>
  <c r="X446" i="11"/>
  <c r="Y447" i="11"/>
  <c r="B447" i="13" s="1"/>
  <c r="Z454" i="11"/>
  <c r="Y458" i="11"/>
  <c r="B458" i="13" s="1"/>
  <c r="Y461" i="11"/>
  <c r="B461" i="13" s="1"/>
  <c r="Y463" i="11"/>
  <c r="B463" i="13" s="1"/>
  <c r="Y472" i="11"/>
  <c r="B472" i="13" s="1"/>
  <c r="Y485" i="11"/>
  <c r="B485" i="13" s="1"/>
  <c r="Z489" i="11"/>
  <c r="Y491" i="11"/>
  <c r="B491" i="13" s="1"/>
  <c r="Y492" i="11"/>
  <c r="B492" i="13" s="1"/>
  <c r="Y493" i="11"/>
  <c r="B493" i="13" s="1"/>
  <c r="Y496" i="11"/>
  <c r="B496" i="13" s="1"/>
  <c r="Y502" i="11"/>
  <c r="B502" i="13" s="1"/>
  <c r="X503" i="11"/>
  <c r="X507" i="11"/>
  <c r="X509" i="11"/>
  <c r="X511" i="11"/>
  <c r="X514" i="11"/>
  <c r="X517" i="11"/>
  <c r="Z525" i="11"/>
  <c r="Y532" i="11"/>
  <c r="B532" i="13" s="1"/>
  <c r="Y535" i="11"/>
  <c r="B535" i="13" s="1"/>
  <c r="Z537" i="11"/>
  <c r="Y538" i="11"/>
  <c r="B538" i="13" s="1"/>
  <c r="Y442" i="11"/>
  <c r="B442" i="13" s="1"/>
  <c r="Y443" i="11"/>
  <c r="B443" i="13" s="1"/>
  <c r="Y444" i="11"/>
  <c r="B444" i="13" s="1"/>
  <c r="Y445" i="11"/>
  <c r="B445" i="13" s="1"/>
  <c r="Y446" i="11"/>
  <c r="B446" i="13" s="1"/>
  <c r="Y452" i="11"/>
  <c r="B452" i="13" s="1"/>
  <c r="X459" i="11"/>
  <c r="Y466" i="11"/>
  <c r="B466" i="13" s="1"/>
  <c r="Y469" i="11"/>
  <c r="B469" i="13" s="1"/>
  <c r="Y476" i="11"/>
  <c r="B476" i="13" s="1"/>
  <c r="Y478" i="11"/>
  <c r="B478" i="13" s="1"/>
  <c r="X488" i="11"/>
  <c r="Y497" i="11"/>
  <c r="B497" i="13" s="1"/>
  <c r="Z502" i="11"/>
  <c r="Y503" i="11"/>
  <c r="B503" i="13" s="1"/>
  <c r="Y507" i="11"/>
  <c r="B507" i="13" s="1"/>
  <c r="Y509" i="11"/>
  <c r="B509" i="13" s="1"/>
  <c r="Y511" i="11"/>
  <c r="B511" i="13" s="1"/>
  <c r="Y514" i="11"/>
  <c r="B514" i="13" s="1"/>
  <c r="Y517" i="11"/>
  <c r="B517" i="13" s="1"/>
  <c r="Y521" i="11"/>
  <c r="B521" i="13" s="1"/>
  <c r="X524" i="11"/>
  <c r="Y529" i="11"/>
  <c r="B529" i="13" s="1"/>
  <c r="X539" i="11"/>
  <c r="X543" i="11"/>
  <c r="Y548" i="11"/>
  <c r="B548" i="13" s="1"/>
  <c r="X551" i="11"/>
  <c r="Z553" i="11"/>
  <c r="Y418" i="11"/>
  <c r="B418" i="13" s="1"/>
  <c r="X435" i="11"/>
  <c r="Y440" i="11"/>
  <c r="B440" i="13" s="1"/>
  <c r="Z442" i="11"/>
  <c r="Y459" i="11"/>
  <c r="B459" i="13" s="1"/>
  <c r="Y473" i="11"/>
  <c r="B473" i="13" s="1"/>
  <c r="X482" i="11"/>
  <c r="Y488" i="11"/>
  <c r="B488" i="13" s="1"/>
  <c r="Y498" i="11"/>
  <c r="B498" i="13" s="1"/>
  <c r="X501" i="11"/>
  <c r="X504" i="11"/>
  <c r="Z509" i="11"/>
  <c r="Z511" i="11"/>
  <c r="Y524" i="11"/>
  <c r="B524" i="13" s="1"/>
  <c r="Y533" i="11"/>
  <c r="B533" i="13" s="1"/>
  <c r="Y536" i="11"/>
  <c r="B536" i="13" s="1"/>
  <c r="Y539" i="11"/>
  <c r="B539" i="13" s="1"/>
  <c r="Y543" i="11"/>
  <c r="B543" i="13" s="1"/>
  <c r="X546" i="11"/>
  <c r="Z435" i="11"/>
  <c r="Y453" i="11"/>
  <c r="B453" i="13" s="1"/>
  <c r="X455" i="11"/>
  <c r="X456" i="11"/>
  <c r="X460" i="11"/>
  <c r="X462" i="11"/>
  <c r="X464" i="11"/>
  <c r="X467" i="11"/>
  <c r="X470" i="11"/>
  <c r="Y479" i="11"/>
  <c r="B479" i="13" s="1"/>
  <c r="Y482" i="11"/>
  <c r="B482" i="13" s="1"/>
  <c r="Y486" i="11"/>
  <c r="B486" i="13" s="1"/>
  <c r="Z488" i="11"/>
  <c r="Y501" i="11"/>
  <c r="B501" i="13" s="1"/>
  <c r="Y504" i="11"/>
  <c r="B504" i="13" s="1"/>
  <c r="X515" i="11"/>
  <c r="Y518" i="11"/>
  <c r="B518" i="13" s="1"/>
  <c r="Y522" i="11"/>
  <c r="B522" i="13" s="1"/>
  <c r="Z524" i="11"/>
  <c r="Y526" i="11"/>
  <c r="B526" i="13" s="1"/>
  <c r="Z536" i="11"/>
  <c r="X540" i="11"/>
  <c r="Y421" i="11"/>
  <c r="B421" i="13" s="1"/>
  <c r="Y426" i="11"/>
  <c r="B426" i="13" s="1"/>
  <c r="Y455" i="11"/>
  <c r="B455" i="13" s="1"/>
  <c r="Y456" i="11"/>
  <c r="B456" i="13" s="1"/>
  <c r="Y460" i="11"/>
  <c r="B460" i="13" s="1"/>
  <c r="Y462" i="11"/>
  <c r="B462" i="13" s="1"/>
  <c r="Y464" i="11"/>
  <c r="B464" i="13" s="1"/>
  <c r="Y467" i="11"/>
  <c r="B467" i="13" s="1"/>
  <c r="Y470" i="11"/>
  <c r="B470" i="13" s="1"/>
  <c r="Y474" i="11"/>
  <c r="B474" i="13" s="1"/>
  <c r="X477" i="11"/>
  <c r="Z482" i="11"/>
  <c r="Y499" i="11"/>
  <c r="B499" i="13" s="1"/>
  <c r="Z501" i="11"/>
  <c r="X505" i="11"/>
  <c r="X508" i="11"/>
  <c r="X510" i="11"/>
  <c r="Y512" i="11"/>
  <c r="B512" i="13" s="1"/>
  <c r="Y515" i="11"/>
  <c r="B515" i="13" s="1"/>
  <c r="X530" i="11"/>
  <c r="Y438" i="11"/>
  <c r="B438" i="13" s="1"/>
  <c r="Y441" i="11"/>
  <c r="B441" i="13" s="1"/>
  <c r="X457" i="11"/>
  <c r="Z462" i="11"/>
  <c r="Z464" i="11"/>
  <c r="Y477" i="11"/>
  <c r="B477" i="13" s="1"/>
  <c r="Y480" i="11"/>
  <c r="B480" i="13" s="1"/>
  <c r="Y483" i="11"/>
  <c r="B483" i="13" s="1"/>
  <c r="Y505" i="11"/>
  <c r="B505" i="13" s="1"/>
  <c r="Y508" i="11"/>
  <c r="B508" i="13" s="1"/>
  <c r="Y510" i="11"/>
  <c r="B510" i="13" s="1"/>
  <c r="Y519" i="11"/>
  <c r="B519" i="13" s="1"/>
  <c r="Y527" i="11"/>
  <c r="B527" i="13" s="1"/>
  <c r="Y530" i="11"/>
  <c r="B530" i="13" s="1"/>
  <c r="Y534" i="11"/>
  <c r="B534" i="13" s="1"/>
  <c r="Y412" i="11"/>
  <c r="B412" i="13" s="1"/>
  <c r="X430" i="11"/>
  <c r="X448" i="11"/>
  <c r="X454" i="11"/>
  <c r="Y457" i="11"/>
  <c r="B457" i="13" s="1"/>
  <c r="X468" i="11"/>
  <c r="Y471" i="11"/>
  <c r="B471" i="13" s="1"/>
  <c r="Y475" i="11"/>
  <c r="B475" i="13" s="1"/>
  <c r="Z477" i="11"/>
  <c r="Y484" i="11"/>
  <c r="B484" i="13" s="1"/>
  <c r="Y487" i="11"/>
  <c r="B487" i="13" s="1"/>
  <c r="X489" i="11"/>
  <c r="X495" i="11"/>
  <c r="X506" i="11"/>
  <c r="Y513" i="11"/>
  <c r="B513" i="13" s="1"/>
  <c r="Y516" i="11"/>
  <c r="B516" i="13" s="1"/>
  <c r="Y523" i="11"/>
  <c r="B523" i="13" s="1"/>
  <c r="X525" i="11"/>
  <c r="Z530" i="11"/>
  <c r="X537" i="11"/>
  <c r="Y541" i="11"/>
  <c r="B541" i="13" s="1"/>
  <c r="X545" i="11"/>
  <c r="Y547" i="11"/>
  <c r="B547" i="13" s="1"/>
  <c r="X550" i="11"/>
  <c r="X542" i="11"/>
  <c r="X548" i="11"/>
  <c r="Y549" i="11"/>
  <c r="B549" i="13" s="1"/>
  <c r="Y555" i="11"/>
  <c r="B555" i="13" s="1"/>
  <c r="Y558" i="11"/>
  <c r="B558" i="13" s="1"/>
  <c r="Y561" i="11"/>
  <c r="B561" i="13" s="1"/>
  <c r="Y565" i="11"/>
  <c r="B565" i="13" s="1"/>
  <c r="Y567" i="11"/>
  <c r="B567" i="13" s="1"/>
  <c r="Z577" i="11"/>
  <c r="X579" i="11"/>
  <c r="Y583" i="11"/>
  <c r="B583" i="13" s="1"/>
  <c r="X588" i="11"/>
  <c r="Y593" i="11"/>
  <c r="B593" i="13" s="1"/>
  <c r="Z598" i="11"/>
  <c r="Y599" i="11"/>
  <c r="B599" i="13" s="1"/>
  <c r="Y603" i="11"/>
  <c r="B603" i="13" s="1"/>
  <c r="Y606" i="11"/>
  <c r="B606" i="13" s="1"/>
  <c r="X608" i="11"/>
  <c r="Y612" i="11"/>
  <c r="B612" i="13" s="1"/>
  <c r="Y617" i="11"/>
  <c r="B617" i="13" s="1"/>
  <c r="Y620" i="11"/>
  <c r="B620" i="13" s="1"/>
  <c r="Y624" i="11"/>
  <c r="B624" i="13" s="1"/>
  <c r="Z626" i="11"/>
  <c r="Y628" i="11"/>
  <c r="B628" i="13" s="1"/>
  <c r="X631" i="11"/>
  <c r="Y633" i="11"/>
  <c r="B633" i="13" s="1"/>
  <c r="Y635" i="11"/>
  <c r="B635" i="13" s="1"/>
  <c r="X637" i="11"/>
  <c r="X642" i="11"/>
  <c r="X644" i="11"/>
  <c r="X648" i="11"/>
  <c r="Y650" i="11"/>
  <c r="B650" i="13" s="1"/>
  <c r="Y653" i="11"/>
  <c r="B653" i="13" s="1"/>
  <c r="Y655" i="11"/>
  <c r="B655" i="13" s="1"/>
  <c r="Y657" i="11"/>
  <c r="B657" i="13" s="1"/>
  <c r="Y660" i="11"/>
  <c r="B660" i="13" s="1"/>
  <c r="Y664" i="11"/>
  <c r="B664" i="13" s="1"/>
  <c r="Y542" i="11"/>
  <c r="B542" i="13" s="1"/>
  <c r="X547" i="11"/>
  <c r="X553" i="11"/>
  <c r="Z555" i="11"/>
  <c r="X571" i="11"/>
  <c r="Y579" i="11"/>
  <c r="B579" i="13" s="1"/>
  <c r="X580" i="11"/>
  <c r="X584" i="11"/>
  <c r="Y588" i="11"/>
  <c r="B588" i="13" s="1"/>
  <c r="Y594" i="11"/>
  <c r="B594" i="13" s="1"/>
  <c r="X597" i="11"/>
  <c r="X600" i="11"/>
  <c r="X604" i="11"/>
  <c r="Y608" i="11"/>
  <c r="B608" i="13" s="1"/>
  <c r="X609" i="11"/>
  <c r="X613" i="11"/>
  <c r="X615" i="11"/>
  <c r="Z620" i="11"/>
  <c r="Y631" i="11"/>
  <c r="B631" i="13" s="1"/>
  <c r="Z635" i="11"/>
  <c r="Y637" i="11"/>
  <c r="B637" i="13" s="1"/>
  <c r="X640" i="11"/>
  <c r="Y642" i="11"/>
  <c r="B642" i="13" s="1"/>
  <c r="Y644" i="11"/>
  <c r="B644" i="13" s="1"/>
  <c r="Y648" i="11"/>
  <c r="B648" i="13" s="1"/>
  <c r="Z650" i="11"/>
  <c r="Y545" i="11"/>
  <c r="B545" i="13" s="1"/>
  <c r="Y546" i="11"/>
  <c r="B546" i="13" s="1"/>
  <c r="Y553" i="11"/>
  <c r="B553" i="13" s="1"/>
  <c r="X559" i="11"/>
  <c r="Y562" i="11"/>
  <c r="B562" i="13" s="1"/>
  <c r="Y568" i="11"/>
  <c r="B568" i="13" s="1"/>
  <c r="Y571" i="11"/>
  <c r="B571" i="13" s="1"/>
  <c r="Y575" i="11"/>
  <c r="B575" i="13" s="1"/>
  <c r="Z579" i="11"/>
  <c r="Y580" i="11"/>
  <c r="B580" i="13" s="1"/>
  <c r="Y584" i="11"/>
  <c r="B584" i="13" s="1"/>
  <c r="X589" i="11"/>
  <c r="Y597" i="11"/>
  <c r="B597" i="13" s="1"/>
  <c r="Y600" i="11"/>
  <c r="B600" i="13" s="1"/>
  <c r="Y604" i="11"/>
  <c r="B604" i="13" s="1"/>
  <c r="Z608" i="11"/>
  <c r="Y609" i="11"/>
  <c r="B609" i="13" s="1"/>
  <c r="Y613" i="11"/>
  <c r="B613" i="13" s="1"/>
  <c r="Y615" i="11"/>
  <c r="B615" i="13" s="1"/>
  <c r="Y618" i="11"/>
  <c r="B618" i="13" s="1"/>
  <c r="Y621" i="11"/>
  <c r="B621" i="13" s="1"/>
  <c r="X629" i="11"/>
  <c r="X634" i="11"/>
  <c r="Y640" i="11"/>
  <c r="B640" i="13" s="1"/>
  <c r="Z644" i="11"/>
  <c r="X646" i="11"/>
  <c r="X651" i="11"/>
  <c r="X656" i="11"/>
  <c r="Z545" i="11"/>
  <c r="Y554" i="11"/>
  <c r="B554" i="13" s="1"/>
  <c r="Y556" i="11"/>
  <c r="B556" i="13" s="1"/>
  <c r="Y559" i="11"/>
  <c r="B559" i="13" s="1"/>
  <c r="X566" i="11"/>
  <c r="Z571" i="11"/>
  <c r="X578" i="11"/>
  <c r="X581" i="11"/>
  <c r="Y589" i="11"/>
  <c r="B589" i="13" s="1"/>
  <c r="Y595" i="11"/>
  <c r="B595" i="13" s="1"/>
  <c r="Z597" i="11"/>
  <c r="X601" i="11"/>
  <c r="X605" i="11"/>
  <c r="X607" i="11"/>
  <c r="X610" i="11"/>
  <c r="Z615" i="11"/>
  <c r="Y622" i="11"/>
  <c r="B622" i="13" s="1"/>
  <c r="Y625" i="11"/>
  <c r="B625" i="13" s="1"/>
  <c r="X627" i="11"/>
  <c r="Y629" i="11"/>
  <c r="B629" i="13" s="1"/>
  <c r="X632" i="11"/>
  <c r="Y634" i="11"/>
  <c r="B634" i="13" s="1"/>
  <c r="X638" i="11"/>
  <c r="X643" i="11"/>
  <c r="Y646" i="11"/>
  <c r="B646" i="13" s="1"/>
  <c r="X649" i="11"/>
  <c r="Y651" i="11"/>
  <c r="B651" i="13" s="1"/>
  <c r="X654" i="11"/>
  <c r="Y656" i="11"/>
  <c r="B656" i="13" s="1"/>
  <c r="X662" i="11"/>
  <c r="X666" i="11"/>
  <c r="X669" i="11"/>
  <c r="Z554" i="11"/>
  <c r="Y563" i="11"/>
  <c r="B563" i="13" s="1"/>
  <c r="Y566" i="11"/>
  <c r="B566" i="13" s="1"/>
  <c r="Y569" i="11"/>
  <c r="B569" i="13" s="1"/>
  <c r="Y572" i="11"/>
  <c r="B572" i="13" s="1"/>
  <c r="Y578" i="11"/>
  <c r="B578" i="13" s="1"/>
  <c r="Y581" i="11"/>
  <c r="B581" i="13" s="1"/>
  <c r="Y590" i="11"/>
  <c r="B590" i="13" s="1"/>
  <c r="Y601" i="11"/>
  <c r="B601" i="13" s="1"/>
  <c r="Y605" i="11"/>
  <c r="B605" i="13" s="1"/>
  <c r="Y607" i="11"/>
  <c r="B607" i="13" s="1"/>
  <c r="Y610" i="11"/>
  <c r="B610" i="13" s="1"/>
  <c r="Y619" i="11"/>
  <c r="B619" i="13" s="1"/>
  <c r="Y627" i="11"/>
  <c r="B627" i="13" s="1"/>
  <c r="Y632" i="11"/>
  <c r="B632" i="13" s="1"/>
  <c r="Z634" i="11"/>
  <c r="X636" i="11"/>
  <c r="Y638" i="11"/>
  <c r="B638" i="13" s="1"/>
  <c r="X641" i="11"/>
  <c r="Y643" i="11"/>
  <c r="B643" i="13" s="1"/>
  <c r="Y649" i="11"/>
  <c r="B649" i="13" s="1"/>
  <c r="X652" i="11"/>
  <c r="Y654" i="11"/>
  <c r="B654" i="13" s="1"/>
  <c r="Z656" i="11"/>
  <c r="X658" i="11"/>
  <c r="X538" i="11"/>
  <c r="Y557" i="11"/>
  <c r="B557" i="13" s="1"/>
  <c r="Y560" i="11"/>
  <c r="B560" i="13" s="1"/>
  <c r="Z566" i="11"/>
  <c r="Y573" i="11"/>
  <c r="B573" i="13" s="1"/>
  <c r="Y576" i="11"/>
  <c r="B576" i="13" s="1"/>
  <c r="Z578" i="11"/>
  <c r="X582" i="11"/>
  <c r="X585" i="11"/>
  <c r="X591" i="11"/>
  <c r="X602" i="11"/>
  <c r="Z607" i="11"/>
  <c r="X611" i="11"/>
  <c r="X614" i="11"/>
  <c r="Y623" i="11"/>
  <c r="B623" i="13" s="1"/>
  <c r="Z627" i="11"/>
  <c r="X630" i="11"/>
  <c r="Y636" i="11"/>
  <c r="B636" i="13" s="1"/>
  <c r="Y641" i="11"/>
  <c r="B641" i="13" s="1"/>
  <c r="Z643" i="11"/>
  <c r="X645" i="11"/>
  <c r="X647" i="11"/>
  <c r="Y652" i="11"/>
  <c r="B652" i="13" s="1"/>
  <c r="Y658" i="11"/>
  <c r="B658" i="13" s="1"/>
  <c r="X659" i="11"/>
  <c r="Y537" i="11"/>
  <c r="B537" i="13" s="1"/>
  <c r="Y540" i="11"/>
  <c r="B540" i="13" s="1"/>
  <c r="Y551" i="11"/>
  <c r="B551" i="13" s="1"/>
  <c r="Y552" i="11"/>
  <c r="B552" i="13" s="1"/>
  <c r="Y564" i="11"/>
  <c r="B564" i="13" s="1"/>
  <c r="Y570" i="11"/>
  <c r="B570" i="13" s="1"/>
  <c r="Y582" i="11"/>
  <c r="B582" i="13" s="1"/>
  <c r="Y585" i="11"/>
  <c r="B585" i="13" s="1"/>
  <c r="Y586" i="11"/>
  <c r="B586" i="13" s="1"/>
  <c r="Y591" i="11"/>
  <c r="B591" i="13" s="1"/>
  <c r="Y596" i="11"/>
  <c r="B596" i="13" s="1"/>
  <c r="X598" i="11"/>
  <c r="Y602" i="11"/>
  <c r="B602" i="13" s="1"/>
  <c r="Y611" i="11"/>
  <c r="B611" i="13" s="1"/>
  <c r="Y614" i="11"/>
  <c r="B614" i="13" s="1"/>
  <c r="Y616" i="11"/>
  <c r="B616" i="13" s="1"/>
  <c r="X626" i="11"/>
  <c r="Y630" i="11"/>
  <c r="B630" i="13" s="1"/>
  <c r="Z636" i="11"/>
  <c r="X639" i="11"/>
  <c r="Y645" i="11"/>
  <c r="B645" i="13" s="1"/>
  <c r="Y647" i="11"/>
  <c r="B647" i="13" s="1"/>
  <c r="Z658" i="11"/>
  <c r="Y659" i="11"/>
  <c r="B659" i="13" s="1"/>
  <c r="Y663" i="11"/>
  <c r="B663" i="13" s="1"/>
  <c r="Y667" i="11"/>
  <c r="B667" i="13" s="1"/>
  <c r="Z671" i="11"/>
  <c r="X541" i="11"/>
  <c r="Y544" i="11"/>
  <c r="B544" i="13" s="1"/>
  <c r="X549" i="11"/>
  <c r="Y550" i="11"/>
  <c r="B550" i="13" s="1"/>
  <c r="X555" i="11"/>
  <c r="X558" i="11"/>
  <c r="X561" i="11"/>
  <c r="Y574" i="11"/>
  <c r="B574" i="13" s="1"/>
  <c r="Y577" i="11"/>
  <c r="B577" i="13" s="1"/>
  <c r="X583" i="11"/>
  <c r="Z585" i="11"/>
  <c r="Y587" i="11"/>
  <c r="B587" i="13" s="1"/>
  <c r="Y592" i="11"/>
  <c r="B592" i="13" s="1"/>
  <c r="Y598" i="11"/>
  <c r="B598" i="13" s="1"/>
  <c r="X599" i="11"/>
  <c r="X603" i="11"/>
  <c r="X606" i="11"/>
  <c r="X612" i="11"/>
  <c r="X620" i="11"/>
  <c r="Y626" i="11"/>
  <c r="B626" i="13" s="1"/>
  <c r="X628" i="11"/>
  <c r="X633" i="11"/>
  <c r="X635" i="11"/>
  <c r="Y639" i="11"/>
  <c r="B639" i="13" s="1"/>
  <c r="Z645" i="11"/>
  <c r="X650" i="11"/>
  <c r="X653" i="11"/>
  <c r="X655" i="11"/>
  <c r="X657" i="11"/>
  <c r="X660" i="11"/>
  <c r="X664" i="11"/>
  <c r="X670" i="11"/>
  <c r="X674" i="11"/>
  <c r="Y676" i="11"/>
  <c r="B676" i="13" s="1"/>
  <c r="Y679" i="11"/>
  <c r="B679" i="13" s="1"/>
  <c r="Y666" i="11"/>
  <c r="B666" i="13" s="1"/>
  <c r="X668" i="11"/>
  <c r="Y669" i="11"/>
  <c r="B669" i="13" s="1"/>
  <c r="Y672" i="11"/>
  <c r="B672" i="13" s="1"/>
  <c r="X673" i="11"/>
  <c r="Y677" i="11"/>
  <c r="B677" i="13" s="1"/>
  <c r="Y680" i="11"/>
  <c r="B680" i="13" s="1"/>
  <c r="Y682" i="11"/>
  <c r="B682" i="13" s="1"/>
  <c r="Y685" i="11"/>
  <c r="B685" i="13" s="1"/>
  <c r="Y689" i="11"/>
  <c r="B689" i="13" s="1"/>
  <c r="X693" i="11"/>
  <c r="X695" i="11"/>
  <c r="X698" i="11"/>
  <c r="X702" i="11"/>
  <c r="Z709" i="11"/>
  <c r="Y710" i="11"/>
  <c r="B710" i="13" s="1"/>
  <c r="Y714" i="11"/>
  <c r="B714" i="13" s="1"/>
  <c r="Y718" i="11"/>
  <c r="B718" i="13" s="1"/>
  <c r="Y722" i="11"/>
  <c r="B722" i="13" s="1"/>
  <c r="X725" i="11"/>
  <c r="Y727" i="11"/>
  <c r="B727" i="13" s="1"/>
  <c r="X730" i="11"/>
  <c r="Y732" i="11"/>
  <c r="B732" i="13" s="1"/>
  <c r="Y736" i="11"/>
  <c r="B736" i="13" s="1"/>
  <c r="Z738" i="11"/>
  <c r="Y745" i="11"/>
  <c r="B745" i="13" s="1"/>
  <c r="X746" i="11"/>
  <c r="Z748" i="11"/>
  <c r="Z752" i="11"/>
  <c r="X754" i="11"/>
  <c r="Y757" i="11"/>
  <c r="B757" i="13" s="1"/>
  <c r="Y761" i="11"/>
  <c r="B761" i="13" s="1"/>
  <c r="X764" i="11"/>
  <c r="Z766" i="11"/>
  <c r="Y769" i="11"/>
  <c r="B769" i="13" s="1"/>
  <c r="Z773" i="11"/>
  <c r="Y776" i="11"/>
  <c r="B776" i="13" s="1"/>
  <c r="X779" i="11"/>
  <c r="Z781" i="11"/>
  <c r="Y784" i="11"/>
  <c r="B784" i="13" s="1"/>
  <c r="X787" i="11"/>
  <c r="Z789" i="11"/>
  <c r="Y791" i="11"/>
  <c r="B791" i="13" s="1"/>
  <c r="Z794" i="11"/>
  <c r="Z796" i="11"/>
  <c r="X799" i="11"/>
  <c r="Z657" i="11"/>
  <c r="Y668" i="11"/>
  <c r="B668" i="13" s="1"/>
  <c r="Z669" i="11"/>
  <c r="Y670" i="11"/>
  <c r="B670" i="13" s="1"/>
  <c r="Y673" i="11"/>
  <c r="B673" i="13" s="1"/>
  <c r="Y674" i="11"/>
  <c r="B674" i="13" s="1"/>
  <c r="X675" i="11"/>
  <c r="X678" i="11"/>
  <c r="Z682" i="11"/>
  <c r="X686" i="11"/>
  <c r="X690" i="11"/>
  <c r="Y693" i="11"/>
  <c r="B693" i="13" s="1"/>
  <c r="Y695" i="11"/>
  <c r="B695" i="13" s="1"/>
  <c r="Y698" i="11"/>
  <c r="B698" i="13" s="1"/>
  <c r="Y702" i="11"/>
  <c r="B702" i="13" s="1"/>
  <c r="X706" i="11"/>
  <c r="X708" i="11"/>
  <c r="X711" i="11"/>
  <c r="X715" i="11"/>
  <c r="Y725" i="11"/>
  <c r="B725" i="13" s="1"/>
  <c r="X728" i="11"/>
  <c r="Y730" i="11"/>
  <c r="B730" i="13" s="1"/>
  <c r="Z732" i="11"/>
  <c r="X734" i="11"/>
  <c r="X739" i="11"/>
  <c r="Z745" i="11"/>
  <c r="Y746" i="11"/>
  <c r="B746" i="13" s="1"/>
  <c r="X749" i="11"/>
  <c r="X751" i="11"/>
  <c r="Y754" i="11"/>
  <c r="B754" i="13" s="1"/>
  <c r="X755" i="11"/>
  <c r="Z757" i="11"/>
  <c r="Z761" i="11"/>
  <c r="Y764" i="11"/>
  <c r="B764" i="13" s="1"/>
  <c r="X767" i="11"/>
  <c r="Z769" i="11"/>
  <c r="X772" i="11"/>
  <c r="Z776" i="11"/>
  <c r="Y779" i="11"/>
  <c r="B779" i="13" s="1"/>
  <c r="X782" i="11"/>
  <c r="X661" i="11"/>
  <c r="Z670" i="11"/>
  <c r="Y675" i="11"/>
  <c r="B675" i="13" s="1"/>
  <c r="Y678" i="11"/>
  <c r="B678" i="13" s="1"/>
  <c r="Y686" i="11"/>
  <c r="B686" i="13" s="1"/>
  <c r="Y690" i="11"/>
  <c r="B690" i="13" s="1"/>
  <c r="Z695" i="11"/>
  <c r="X699" i="11"/>
  <c r="X703" i="11"/>
  <c r="Y706" i="11"/>
  <c r="B706" i="13" s="1"/>
  <c r="Y708" i="11"/>
  <c r="B708" i="13" s="1"/>
  <c r="Y711" i="11"/>
  <c r="B711" i="13" s="1"/>
  <c r="Y715" i="11"/>
  <c r="B715" i="13" s="1"/>
  <c r="X719" i="11"/>
  <c r="X721" i="11"/>
  <c r="X723" i="11"/>
  <c r="Y728" i="11"/>
  <c r="B728" i="13" s="1"/>
  <c r="Y734" i="11"/>
  <c r="B734" i="13" s="1"/>
  <c r="X737" i="11"/>
  <c r="Y739" i="11"/>
  <c r="B739" i="13" s="1"/>
  <c r="X742" i="11"/>
  <c r="X744" i="11"/>
  <c r="Z746" i="11"/>
  <c r="Y749" i="11"/>
  <c r="B749" i="13" s="1"/>
  <c r="Y751" i="11"/>
  <c r="B751" i="13" s="1"/>
  <c r="Z754" i="11"/>
  <c r="Y755" i="11"/>
  <c r="B755" i="13" s="1"/>
  <c r="X758" i="11"/>
  <c r="X760" i="11"/>
  <c r="Z764" i="11"/>
  <c r="Y767" i="11"/>
  <c r="B767" i="13" s="1"/>
  <c r="X770" i="11"/>
  <c r="Y772" i="11"/>
  <c r="B772" i="13" s="1"/>
  <c r="X777" i="11"/>
  <c r="Z779" i="11"/>
  <c r="Y782" i="11"/>
  <c r="B782" i="13" s="1"/>
  <c r="X785" i="11"/>
  <c r="Z787" i="11"/>
  <c r="X790" i="11"/>
  <c r="Y793" i="11"/>
  <c r="B793" i="13" s="1"/>
  <c r="X795" i="11"/>
  <c r="X797" i="11"/>
  <c r="Y802" i="11"/>
  <c r="B802" i="13" s="1"/>
  <c r="X805" i="11"/>
  <c r="Y661" i="11"/>
  <c r="B661" i="13" s="1"/>
  <c r="X681" i="11"/>
  <c r="X687" i="11"/>
  <c r="X691" i="11"/>
  <c r="X694" i="11"/>
  <c r="Y699" i="11"/>
  <c r="B699" i="13" s="1"/>
  <c r="Y703" i="11"/>
  <c r="B703" i="13" s="1"/>
  <c r="Z708" i="11"/>
  <c r="X712" i="11"/>
  <c r="X716" i="11"/>
  <c r="Y719" i="11"/>
  <c r="B719" i="13" s="1"/>
  <c r="Y721" i="11"/>
  <c r="B721" i="13" s="1"/>
  <c r="Y723" i="11"/>
  <c r="B723" i="13" s="1"/>
  <c r="Y737" i="11"/>
  <c r="B737" i="13" s="1"/>
  <c r="X740" i="11"/>
  <c r="Y742" i="11"/>
  <c r="B742" i="13" s="1"/>
  <c r="Y744" i="11"/>
  <c r="B744" i="13" s="1"/>
  <c r="X747" i="11"/>
  <c r="Z749" i="11"/>
  <c r="Z751" i="11"/>
  <c r="X753" i="11"/>
  <c r="Z755" i="11"/>
  <c r="Y758" i="11"/>
  <c r="B758" i="13" s="1"/>
  <c r="Y760" i="11"/>
  <c r="B760" i="13" s="1"/>
  <c r="X765" i="11"/>
  <c r="Z767" i="11"/>
  <c r="Y770" i="11"/>
  <c r="B770" i="13" s="1"/>
  <c r="Z772" i="11"/>
  <c r="X774" i="11"/>
  <c r="Y777" i="11"/>
  <c r="B777" i="13" s="1"/>
  <c r="Z782" i="11"/>
  <c r="Y785" i="11"/>
  <c r="B785" i="13" s="1"/>
  <c r="X788" i="11"/>
  <c r="Y790" i="11"/>
  <c r="B790" i="13" s="1"/>
  <c r="Z793" i="11"/>
  <c r="Y795" i="11"/>
  <c r="B795" i="13" s="1"/>
  <c r="Y797" i="11"/>
  <c r="B797" i="13" s="1"/>
  <c r="X800" i="11"/>
  <c r="Y805" i="11"/>
  <c r="B805" i="13" s="1"/>
  <c r="Y662" i="11"/>
  <c r="B662" i="13" s="1"/>
  <c r="X679" i="11"/>
  <c r="Y681" i="11"/>
  <c r="B681" i="13" s="1"/>
  <c r="X683" i="11"/>
  <c r="Y687" i="11"/>
  <c r="B687" i="13" s="1"/>
  <c r="Y691" i="11"/>
  <c r="B691" i="13" s="1"/>
  <c r="Y694" i="11"/>
  <c r="B694" i="13" s="1"/>
  <c r="X700" i="11"/>
  <c r="X704" i="11"/>
  <c r="X707" i="11"/>
  <c r="Y712" i="11"/>
  <c r="B712" i="13" s="1"/>
  <c r="Y716" i="11"/>
  <c r="B716" i="13" s="1"/>
  <c r="Z721" i="11"/>
  <c r="X726" i="11"/>
  <c r="X729" i="11"/>
  <c r="X731" i="11"/>
  <c r="X733" i="11"/>
  <c r="X735" i="11"/>
  <c r="Y740" i="11"/>
  <c r="B740" i="13" s="1"/>
  <c r="Z744" i="11"/>
  <c r="Y747" i="11"/>
  <c r="B747" i="13" s="1"/>
  <c r="X750" i="11"/>
  <c r="Y753" i="11"/>
  <c r="B753" i="13" s="1"/>
  <c r="X756" i="11"/>
  <c r="Z758" i="11"/>
  <c r="Z760" i="11"/>
  <c r="X762" i="11"/>
  <c r="Y765" i="11"/>
  <c r="B765" i="13" s="1"/>
  <c r="X768" i="11"/>
  <c r="Z770" i="11"/>
  <c r="X663" i="11"/>
  <c r="X671" i="11"/>
  <c r="X676" i="11"/>
  <c r="Y683" i="11"/>
  <c r="B683" i="13" s="1"/>
  <c r="X684" i="11"/>
  <c r="X688" i="11"/>
  <c r="X692" i="11"/>
  <c r="Z694" i="11"/>
  <c r="X696" i="11"/>
  <c r="Y700" i="11"/>
  <c r="B700" i="13" s="1"/>
  <c r="Y704" i="11"/>
  <c r="B704" i="13" s="1"/>
  <c r="Y707" i="11"/>
  <c r="B707" i="13" s="1"/>
  <c r="X713" i="11"/>
  <c r="X717" i="11"/>
  <c r="X720" i="11"/>
  <c r="X724" i="11"/>
  <c r="Y726" i="11"/>
  <c r="B726" i="13" s="1"/>
  <c r="Y729" i="11"/>
  <c r="B729" i="13" s="1"/>
  <c r="Y731" i="11"/>
  <c r="B731" i="13" s="1"/>
  <c r="Y733" i="11"/>
  <c r="B733" i="13" s="1"/>
  <c r="Y735" i="11"/>
  <c r="B735" i="13" s="1"/>
  <c r="Z747" i="11"/>
  <c r="Y750" i="11"/>
  <c r="B750" i="13" s="1"/>
  <c r="Z753" i="11"/>
  <c r="Y756" i="11"/>
  <c r="B756" i="13" s="1"/>
  <c r="X759" i="11"/>
  <c r="Y762" i="11"/>
  <c r="B762" i="13" s="1"/>
  <c r="X763" i="11"/>
  <c r="Z765" i="11"/>
  <c r="Y768" i="11"/>
  <c r="B768" i="13" s="1"/>
  <c r="X771" i="11"/>
  <c r="Z774" i="11"/>
  <c r="Y775" i="11"/>
  <c r="B775" i="13" s="1"/>
  <c r="X778" i="11"/>
  <c r="X780" i="11"/>
  <c r="Y783" i="11"/>
  <c r="B783" i="13" s="1"/>
  <c r="X786" i="11"/>
  <c r="Z788" i="11"/>
  <c r="Y792" i="11"/>
  <c r="B792" i="13" s="1"/>
  <c r="X665" i="11"/>
  <c r="X667" i="11"/>
  <c r="Y671" i="11"/>
  <c r="B671" i="13" s="1"/>
  <c r="Z676" i="11"/>
  <c r="Z683" i="11"/>
  <c r="Y684" i="11"/>
  <c r="B684" i="13" s="1"/>
  <c r="Y688" i="11"/>
  <c r="B688" i="13" s="1"/>
  <c r="Y692" i="11"/>
  <c r="B692" i="13" s="1"/>
  <c r="Y696" i="11"/>
  <c r="B696" i="13" s="1"/>
  <c r="X697" i="11"/>
  <c r="X701" i="11"/>
  <c r="X705" i="11"/>
  <c r="Z707" i="11"/>
  <c r="X709" i="11"/>
  <c r="Y713" i="11"/>
  <c r="B713" i="13" s="1"/>
  <c r="Y717" i="11"/>
  <c r="B717" i="13" s="1"/>
  <c r="Y720" i="11"/>
  <c r="B720" i="13" s="1"/>
  <c r="Y724" i="11"/>
  <c r="B724" i="13" s="1"/>
  <c r="Z726" i="11"/>
  <c r="Z733" i="11"/>
  <c r="X738" i="11"/>
  <c r="X741" i="11"/>
  <c r="X743" i="11"/>
  <c r="X748" i="11"/>
  <c r="Z750" i="11"/>
  <c r="X752" i="11"/>
  <c r="Z756" i="11"/>
  <c r="Y759" i="11"/>
  <c r="B759" i="13" s="1"/>
  <c r="Z762" i="11"/>
  <c r="Y763" i="11"/>
  <c r="B763" i="13" s="1"/>
  <c r="X766" i="11"/>
  <c r="Z768" i="11"/>
  <c r="Y771" i="11"/>
  <c r="B771" i="13" s="1"/>
  <c r="X773" i="11"/>
  <c r="Z775" i="11"/>
  <c r="Y778" i="11"/>
  <c r="B778" i="13" s="1"/>
  <c r="Y665" i="11"/>
  <c r="B665" i="13" s="1"/>
  <c r="X672" i="11"/>
  <c r="X677" i="11"/>
  <c r="X680" i="11"/>
  <c r="X682" i="11"/>
  <c r="X685" i="11"/>
  <c r="X689" i="11"/>
  <c r="Z696" i="11"/>
  <c r="Y697" i="11"/>
  <c r="B697" i="13" s="1"/>
  <c r="Y701" i="11"/>
  <c r="B701" i="13" s="1"/>
  <c r="Y705" i="11"/>
  <c r="B705" i="13" s="1"/>
  <c r="Y709" i="11"/>
  <c r="B709" i="13" s="1"/>
  <c r="X710" i="11"/>
  <c r="X714" i="11"/>
  <c r="X718" i="11"/>
  <c r="Z720" i="11"/>
  <c r="X722" i="11"/>
  <c r="X727" i="11"/>
  <c r="X732" i="11"/>
  <c r="X736" i="11"/>
  <c r="Y738" i="11"/>
  <c r="B738" i="13" s="1"/>
  <c r="Y741" i="11"/>
  <c r="B741" i="13" s="1"/>
  <c r="Y743" i="11"/>
  <c r="B743" i="13" s="1"/>
  <c r="X745" i="11"/>
  <c r="Y748" i="11"/>
  <c r="B748" i="13" s="1"/>
  <c r="Y752" i="11"/>
  <c r="B752" i="13" s="1"/>
  <c r="X757" i="11"/>
  <c r="Z759" i="11"/>
  <c r="X761" i="11"/>
  <c r="Z763" i="11"/>
  <c r="Y766" i="11"/>
  <c r="B766" i="13" s="1"/>
  <c r="X769" i="11"/>
  <c r="Z771" i="11"/>
  <c r="Y773" i="11"/>
  <c r="B773" i="13" s="1"/>
  <c r="X776" i="11"/>
  <c r="Z778" i="11"/>
  <c r="Z780" i="11"/>
  <c r="Y781" i="11"/>
  <c r="B781" i="13" s="1"/>
  <c r="X784" i="11"/>
  <c r="Z786" i="11"/>
  <c r="Y789" i="11"/>
  <c r="B789" i="13" s="1"/>
  <c r="X791" i="11"/>
  <c r="Y794" i="11"/>
  <c r="B794" i="13" s="1"/>
  <c r="Y796" i="11"/>
  <c r="B796" i="13" s="1"/>
  <c r="Y801" i="11"/>
  <c r="B801" i="13" s="1"/>
  <c r="X804" i="11"/>
  <c r="Y813" i="11"/>
  <c r="B813" i="13" s="1"/>
  <c r="X816" i="11"/>
  <c r="Z785" i="11"/>
  <c r="Y798" i="11"/>
  <c r="B798" i="13" s="1"/>
  <c r="X802" i="11"/>
  <c r="X807" i="11"/>
  <c r="Y809" i="11"/>
  <c r="B809" i="13" s="1"/>
  <c r="Y812" i="11"/>
  <c r="B812" i="13" s="1"/>
  <c r="Y815" i="11"/>
  <c r="B815" i="13" s="1"/>
  <c r="Y818" i="11"/>
  <c r="B818" i="13" s="1"/>
  <c r="Y820" i="11"/>
  <c r="B820" i="13" s="1"/>
  <c r="X823" i="11"/>
  <c r="Z825" i="11"/>
  <c r="Z827" i="11"/>
  <c r="X829" i="11"/>
  <c r="Y832" i="11"/>
  <c r="B832" i="13" s="1"/>
  <c r="X833" i="11"/>
  <c r="Z835" i="11"/>
  <c r="Z839" i="11"/>
  <c r="Y840" i="11"/>
  <c r="B840" i="13" s="1"/>
  <c r="X843" i="11"/>
  <c r="Z845" i="11"/>
  <c r="Y848" i="11"/>
  <c r="B848" i="13" s="1"/>
  <c r="Y850" i="11"/>
  <c r="B850" i="13" s="1"/>
  <c r="X852" i="11"/>
  <c r="X854" i="11"/>
  <c r="Y859" i="11"/>
  <c r="B859" i="13" s="1"/>
  <c r="Z863" i="11"/>
  <c r="Y866" i="11"/>
  <c r="B866" i="13" s="1"/>
  <c r="X869" i="11"/>
  <c r="Y872" i="11"/>
  <c r="B872" i="13" s="1"/>
  <c r="Z875" i="11"/>
  <c r="Y876" i="11"/>
  <c r="B876" i="13" s="1"/>
  <c r="X879" i="11"/>
  <c r="X881" i="11"/>
  <c r="Z883" i="11"/>
  <c r="Y886" i="11"/>
  <c r="B886" i="13" s="1"/>
  <c r="X889" i="11"/>
  <c r="Z891" i="11"/>
  <c r="Z893" i="11"/>
  <c r="Y895" i="11"/>
  <c r="B895" i="13" s="1"/>
  <c r="Y897" i="11"/>
  <c r="B897" i="13" s="1"/>
  <c r="Z907" i="11"/>
  <c r="Y910" i="11"/>
  <c r="B910" i="13" s="1"/>
  <c r="X913" i="11"/>
  <c r="Z915" i="11"/>
  <c r="Y917" i="11"/>
  <c r="B917" i="13" s="1"/>
  <c r="X775" i="11"/>
  <c r="Y786" i="11"/>
  <c r="B786" i="13" s="1"/>
  <c r="Z790" i="11"/>
  <c r="Y807" i="11"/>
  <c r="B807" i="13" s="1"/>
  <c r="Z809" i="11"/>
  <c r="X813" i="11"/>
  <c r="Y816" i="11"/>
  <c r="B816" i="13" s="1"/>
  <c r="Z820" i="11"/>
  <c r="Y823" i="11"/>
  <c r="B823" i="13" s="1"/>
  <c r="X826" i="11"/>
  <c r="Y829" i="11"/>
  <c r="B829" i="13" s="1"/>
  <c r="Z832" i="11"/>
  <c r="Y833" i="11"/>
  <c r="B833" i="13" s="1"/>
  <c r="X836" i="11"/>
  <c r="X838" i="11"/>
  <c r="Z840" i="11"/>
  <c r="Y843" i="11"/>
  <c r="B843" i="13" s="1"/>
  <c r="X846" i="11"/>
  <c r="Z848" i="11"/>
  <c r="Z850" i="11"/>
  <c r="Y852" i="11"/>
  <c r="B852" i="13" s="1"/>
  <c r="Y854" i="11"/>
  <c r="B854" i="13" s="1"/>
  <c r="Z866" i="11"/>
  <c r="Y869" i="11"/>
  <c r="B869" i="13" s="1"/>
  <c r="Z872" i="11"/>
  <c r="X874" i="11"/>
  <c r="Z876" i="11"/>
  <c r="Y879" i="11"/>
  <c r="B879" i="13" s="1"/>
  <c r="Y881" i="11"/>
  <c r="B881" i="13" s="1"/>
  <c r="X884" i="11"/>
  <c r="Z886" i="11"/>
  <c r="Y889" i="11"/>
  <c r="B889" i="13" s="1"/>
  <c r="Z895" i="11"/>
  <c r="X900" i="11"/>
  <c r="X903" i="11"/>
  <c r="X905" i="11"/>
  <c r="X908" i="11"/>
  <c r="Z910" i="11"/>
  <c r="Y913" i="11"/>
  <c r="B913" i="13" s="1"/>
  <c r="Z917" i="11"/>
  <c r="Y918" i="11"/>
  <c r="B918" i="13" s="1"/>
  <c r="X921" i="11"/>
  <c r="Z923" i="11"/>
  <c r="Y926" i="11"/>
  <c r="B926" i="13" s="1"/>
  <c r="Y928" i="11"/>
  <c r="B928" i="13" s="1"/>
  <c r="X933" i="11"/>
  <c r="Z935" i="11"/>
  <c r="Y774" i="11"/>
  <c r="B774" i="13" s="1"/>
  <c r="Z777" i="11"/>
  <c r="Y787" i="11"/>
  <c r="B787" i="13" s="1"/>
  <c r="X793" i="11"/>
  <c r="X801" i="11"/>
  <c r="X808" i="11"/>
  <c r="Z823" i="11"/>
  <c r="Y826" i="11"/>
  <c r="B826" i="13" s="1"/>
  <c r="Z829" i="11"/>
  <c r="X831" i="11"/>
  <c r="Z833" i="11"/>
  <c r="Y836" i="11"/>
  <c r="B836" i="13" s="1"/>
  <c r="Y838" i="11"/>
  <c r="B838" i="13" s="1"/>
  <c r="X841" i="11"/>
  <c r="Z843" i="11"/>
  <c r="Y846" i="11"/>
  <c r="B846" i="13" s="1"/>
  <c r="Z852" i="11"/>
  <c r="X857" i="11"/>
  <c r="X860" i="11"/>
  <c r="X862" i="11"/>
  <c r="X867" i="11"/>
  <c r="Z869" i="11"/>
  <c r="X871" i="11"/>
  <c r="Y874" i="11"/>
  <c r="B874" i="13" s="1"/>
  <c r="X877" i="11"/>
  <c r="Z879" i="11"/>
  <c r="Z881" i="11"/>
  <c r="Y884" i="11"/>
  <c r="B884" i="13" s="1"/>
  <c r="X887" i="11"/>
  <c r="Z889" i="11"/>
  <c r="X892" i="11"/>
  <c r="X894" i="11"/>
  <c r="X898" i="11"/>
  <c r="Y900" i="11"/>
  <c r="B900" i="13" s="1"/>
  <c r="Y903" i="11"/>
  <c r="B903" i="13" s="1"/>
  <c r="Y905" i="11"/>
  <c r="B905" i="13" s="1"/>
  <c r="Y788" i="11"/>
  <c r="B788" i="13" s="1"/>
  <c r="Y808" i="11"/>
  <c r="B808" i="13" s="1"/>
  <c r="X810" i="11"/>
  <c r="X817" i="11"/>
  <c r="X819" i="11"/>
  <c r="X824" i="11"/>
  <c r="Z826" i="11"/>
  <c r="X828" i="11"/>
  <c r="Y831" i="11"/>
  <c r="B831" i="13" s="1"/>
  <c r="X834" i="11"/>
  <c r="Z836" i="11"/>
  <c r="Z838" i="11"/>
  <c r="Y841" i="11"/>
  <c r="B841" i="13" s="1"/>
  <c r="X844" i="11"/>
  <c r="Z846" i="11"/>
  <c r="X849" i="11"/>
  <c r="X851" i="11"/>
  <c r="X855" i="11"/>
  <c r="Y857" i="11"/>
  <c r="B857" i="13" s="1"/>
  <c r="Y860" i="11"/>
  <c r="B860" i="13" s="1"/>
  <c r="Y862" i="11"/>
  <c r="B862" i="13" s="1"/>
  <c r="X864" i="11"/>
  <c r="Y867" i="11"/>
  <c r="B867" i="13" s="1"/>
  <c r="Y871" i="11"/>
  <c r="B871" i="13" s="1"/>
  <c r="Z874" i="11"/>
  <c r="Y877" i="11"/>
  <c r="B877" i="13" s="1"/>
  <c r="X880" i="11"/>
  <c r="Z884" i="11"/>
  <c r="Y887" i="11"/>
  <c r="B887" i="13" s="1"/>
  <c r="X890" i="11"/>
  <c r="Y892" i="11"/>
  <c r="B892" i="13" s="1"/>
  <c r="Y894" i="11"/>
  <c r="B894" i="13" s="1"/>
  <c r="Y898" i="11"/>
  <c r="B898" i="13" s="1"/>
  <c r="Z900" i="11"/>
  <c r="Z908" i="11"/>
  <c r="Y911" i="11"/>
  <c r="B911" i="13" s="1"/>
  <c r="X914" i="11"/>
  <c r="Y916" i="11"/>
  <c r="B916" i="13" s="1"/>
  <c r="X919" i="11"/>
  <c r="X781" i="11"/>
  <c r="X792" i="11"/>
  <c r="X796" i="11"/>
  <c r="Y800" i="11"/>
  <c r="B800" i="13" s="1"/>
  <c r="Z808" i="11"/>
  <c r="Y810" i="11"/>
  <c r="B810" i="13" s="1"/>
  <c r="X814" i="11"/>
  <c r="Y817" i="11"/>
  <c r="B817" i="13" s="1"/>
  <c r="Y819" i="11"/>
  <c r="B819" i="13" s="1"/>
  <c r="X821" i="11"/>
  <c r="Y824" i="11"/>
  <c r="B824" i="13" s="1"/>
  <c r="Y828" i="11"/>
  <c r="B828" i="13" s="1"/>
  <c r="Z831" i="11"/>
  <c r="Y834" i="11"/>
  <c r="B834" i="13" s="1"/>
  <c r="X837" i="11"/>
  <c r="Z841" i="11"/>
  <c r="Y844" i="11"/>
  <c r="B844" i="13" s="1"/>
  <c r="X847" i="11"/>
  <c r="Y849" i="11"/>
  <c r="B849" i="13" s="1"/>
  <c r="Y851" i="11"/>
  <c r="B851" i="13" s="1"/>
  <c r="Y855" i="11"/>
  <c r="B855" i="13" s="1"/>
  <c r="Z857" i="11"/>
  <c r="Y864" i="11"/>
  <c r="B864" i="13" s="1"/>
  <c r="X865" i="11"/>
  <c r="Z867" i="11"/>
  <c r="Z871" i="11"/>
  <c r="X873" i="11"/>
  <c r="Z877" i="11"/>
  <c r="Y880" i="11"/>
  <c r="B880" i="13" s="1"/>
  <c r="X885" i="11"/>
  <c r="Z887" i="11"/>
  <c r="Y890" i="11"/>
  <c r="B890" i="13" s="1"/>
  <c r="Z892" i="11"/>
  <c r="Z894" i="11"/>
  <c r="X896" i="11"/>
  <c r="X901" i="11"/>
  <c r="X909" i="11"/>
  <c r="Z911" i="11"/>
  <c r="Y914" i="11"/>
  <c r="B914" i="13" s="1"/>
  <c r="Z916" i="11"/>
  <c r="Y919" i="11"/>
  <c r="B919" i="13" s="1"/>
  <c r="X922" i="11"/>
  <c r="Z924" i="11"/>
  <c r="X927" i="11"/>
  <c r="Y780" i="11"/>
  <c r="B780" i="13" s="1"/>
  <c r="X783" i="11"/>
  <c r="Z792" i="11"/>
  <c r="X794" i="11"/>
  <c r="X811" i="11"/>
  <c r="Y814" i="11"/>
  <c r="B814" i="13" s="1"/>
  <c r="Y821" i="11"/>
  <c r="B821" i="13" s="1"/>
  <c r="X822" i="11"/>
  <c r="Z824" i="11"/>
  <c r="Z828" i="11"/>
  <c r="X830" i="11"/>
  <c r="Z834" i="11"/>
  <c r="Y837" i="11"/>
  <c r="B837" i="13" s="1"/>
  <c r="X842" i="11"/>
  <c r="Z844" i="11"/>
  <c r="Y847" i="11"/>
  <c r="B847" i="13" s="1"/>
  <c r="Z849" i="11"/>
  <c r="Z851" i="11"/>
  <c r="X853" i="11"/>
  <c r="X858" i="11"/>
  <c r="Z864" i="11"/>
  <c r="Y865" i="11"/>
  <c r="B865" i="13" s="1"/>
  <c r="X868" i="11"/>
  <c r="X870" i="11"/>
  <c r="Y873" i="11"/>
  <c r="B873" i="13" s="1"/>
  <c r="X878" i="11"/>
  <c r="Z880" i="11"/>
  <c r="X882" i="11"/>
  <c r="Y885" i="11"/>
  <c r="B885" i="13" s="1"/>
  <c r="X888" i="11"/>
  <c r="Z890" i="11"/>
  <c r="Y896" i="11"/>
  <c r="B896" i="13" s="1"/>
  <c r="X899" i="11"/>
  <c r="Y901" i="11"/>
  <c r="B901" i="13" s="1"/>
  <c r="X904" i="11"/>
  <c r="X906" i="11"/>
  <c r="Y909" i="11"/>
  <c r="B909" i="13" s="1"/>
  <c r="X912" i="11"/>
  <c r="Z914" i="11"/>
  <c r="Z919" i="11"/>
  <c r="Y922" i="11"/>
  <c r="B922" i="13" s="1"/>
  <c r="X925" i="11"/>
  <c r="Y927" i="11"/>
  <c r="B927" i="13" s="1"/>
  <c r="X929" i="11"/>
  <c r="Z931" i="11"/>
  <c r="Y934" i="11"/>
  <c r="B934" i="13" s="1"/>
  <c r="Z783" i="11"/>
  <c r="Y799" i="11"/>
  <c r="B799" i="13" s="1"/>
  <c r="X803" i="11"/>
  <c r="Y804" i="11"/>
  <c r="B804" i="13" s="1"/>
  <c r="X806" i="11"/>
  <c r="Y811" i="11"/>
  <c r="B811" i="13" s="1"/>
  <c r="Z814" i="11"/>
  <c r="Z821" i="11"/>
  <c r="Y822" i="11"/>
  <c r="B822" i="13" s="1"/>
  <c r="X825" i="11"/>
  <c r="X827" i="11"/>
  <c r="Y830" i="11"/>
  <c r="B830" i="13" s="1"/>
  <c r="X835" i="11"/>
  <c r="Z837" i="11"/>
  <c r="X839" i="11"/>
  <c r="Y842" i="11"/>
  <c r="B842" i="13" s="1"/>
  <c r="X845" i="11"/>
  <c r="Z847" i="11"/>
  <c r="Y853" i="11"/>
  <c r="B853" i="13" s="1"/>
  <c r="X856" i="11"/>
  <c r="Y858" i="11"/>
  <c r="B858" i="13" s="1"/>
  <c r="X861" i="11"/>
  <c r="X863" i="11"/>
  <c r="Z865" i="11"/>
  <c r="Y868" i="11"/>
  <c r="B868" i="13" s="1"/>
  <c r="Y870" i="11"/>
  <c r="B870" i="13" s="1"/>
  <c r="Z873" i="11"/>
  <c r="X875" i="11"/>
  <c r="Y878" i="11"/>
  <c r="B878" i="13" s="1"/>
  <c r="Y882" i="11"/>
  <c r="B882" i="13" s="1"/>
  <c r="X883" i="11"/>
  <c r="Z885" i="11"/>
  <c r="Y888" i="11"/>
  <c r="B888" i="13" s="1"/>
  <c r="X891" i="11"/>
  <c r="X893" i="11"/>
  <c r="Y899" i="11"/>
  <c r="B899" i="13" s="1"/>
  <c r="X902" i="11"/>
  <c r="Y904" i="11"/>
  <c r="B904" i="13" s="1"/>
  <c r="Y906" i="11"/>
  <c r="B906" i="13" s="1"/>
  <c r="X907" i="11"/>
  <c r="Z909" i="11"/>
  <c r="Y912" i="11"/>
  <c r="B912" i="13" s="1"/>
  <c r="X915" i="11"/>
  <c r="X920" i="11"/>
  <c r="Z922" i="11"/>
  <c r="Z784" i="11"/>
  <c r="X789" i="11"/>
  <c r="Z791" i="11"/>
  <c r="X798" i="11"/>
  <c r="Y803" i="11"/>
  <c r="B803" i="13" s="1"/>
  <c r="Y806" i="11"/>
  <c r="B806" i="13" s="1"/>
  <c r="X809" i="11"/>
  <c r="X812" i="11"/>
  <c r="X815" i="11"/>
  <c r="X818" i="11"/>
  <c r="X820" i="11"/>
  <c r="Z822" i="11"/>
  <c r="Y825" i="11"/>
  <c r="B825" i="13" s="1"/>
  <c r="Y827" i="11"/>
  <c r="B827" i="13" s="1"/>
  <c r="Z830" i="11"/>
  <c r="X832" i="11"/>
  <c r="Y835" i="11"/>
  <c r="B835" i="13" s="1"/>
  <c r="Y839" i="11"/>
  <c r="B839" i="13" s="1"/>
  <c r="X840" i="11"/>
  <c r="Z842" i="11"/>
  <c r="Y845" i="11"/>
  <c r="B845" i="13" s="1"/>
  <c r="X848" i="11"/>
  <c r="X850" i="11"/>
  <c r="Y856" i="11"/>
  <c r="B856" i="13" s="1"/>
  <c r="X859" i="11"/>
  <c r="Y861" i="11"/>
  <c r="B861" i="13" s="1"/>
  <c r="Y863" i="11"/>
  <c r="B863" i="13" s="1"/>
  <c r="X866" i="11"/>
  <c r="Z868" i="11"/>
  <c r="Z870" i="11"/>
  <c r="X872" i="11"/>
  <c r="Y875" i="11"/>
  <c r="B875" i="13" s="1"/>
  <c r="X876" i="11"/>
  <c r="Z878" i="11"/>
  <c r="Z882" i="11"/>
  <c r="Y883" i="11"/>
  <c r="B883" i="13" s="1"/>
  <c r="X886" i="11"/>
  <c r="Z888" i="11"/>
  <c r="Y891" i="11"/>
  <c r="B891" i="13" s="1"/>
  <c r="Y893" i="11"/>
  <c r="B893" i="13" s="1"/>
  <c r="X895" i="11"/>
  <c r="X897" i="11"/>
  <c r="Y902" i="11"/>
  <c r="B902" i="13" s="1"/>
  <c r="Z906" i="11"/>
  <c r="Y907" i="11"/>
  <c r="B907" i="13" s="1"/>
  <c r="X910" i="11"/>
  <c r="Z912" i="11"/>
  <c r="Y915" i="11"/>
  <c r="B915" i="13" s="1"/>
  <c r="X917" i="11"/>
  <c r="Y920" i="11"/>
  <c r="B920" i="13" s="1"/>
  <c r="X923" i="11"/>
  <c r="Z925" i="11"/>
  <c r="Z929" i="11"/>
  <c r="X918" i="11"/>
  <c r="Y925" i="11"/>
  <c r="B925" i="13" s="1"/>
  <c r="Z927" i="11"/>
  <c r="Z928" i="11"/>
  <c r="Z930" i="11"/>
  <c r="Y931" i="11"/>
  <c r="B931" i="13" s="1"/>
  <c r="X935" i="11"/>
  <c r="X938" i="11"/>
  <c r="Z940" i="11"/>
  <c r="Y943" i="11"/>
  <c r="B943" i="13" s="1"/>
  <c r="Z947" i="11"/>
  <c r="Y949" i="11"/>
  <c r="B949" i="13" s="1"/>
  <c r="Y953" i="11"/>
  <c r="B953" i="13" s="1"/>
  <c r="Z955" i="11"/>
  <c r="Y963" i="11"/>
  <c r="B963" i="13" s="1"/>
  <c r="X966" i="11"/>
  <c r="Z968" i="11"/>
  <c r="X971" i="11"/>
  <c r="Z974" i="11"/>
  <c r="Y975" i="11"/>
  <c r="B975" i="13" s="1"/>
  <c r="X978" i="11"/>
  <c r="X980" i="11"/>
  <c r="Y983" i="11"/>
  <c r="B983" i="13" s="1"/>
  <c r="X986" i="11"/>
  <c r="Z988" i="11"/>
  <c r="Y992" i="11"/>
  <c r="B992" i="13" s="1"/>
  <c r="X994" i="11"/>
  <c r="X996" i="11"/>
  <c r="X1001" i="11"/>
  <c r="Y1003" i="11"/>
  <c r="B1003" i="13" s="1"/>
  <c r="Y1005" i="11"/>
  <c r="B1005" i="13" s="1"/>
  <c r="X1006" i="11"/>
  <c r="Z1008" i="11"/>
  <c r="Y1011" i="11"/>
  <c r="B1011" i="13" s="1"/>
  <c r="X1014" i="11"/>
  <c r="Z1017" i="11"/>
  <c r="Y1018" i="11"/>
  <c r="B1018" i="13" s="1"/>
  <c r="X1021" i="11"/>
  <c r="X1023" i="11"/>
  <c r="Z1027" i="11"/>
  <c r="Y908" i="11"/>
  <c r="B908" i="13" s="1"/>
  <c r="Z918" i="11"/>
  <c r="X932" i="11"/>
  <c r="Y935" i="11"/>
  <c r="B935" i="13" s="1"/>
  <c r="Y938" i="11"/>
  <c r="B938" i="13" s="1"/>
  <c r="X941" i="11"/>
  <c r="Z943" i="11"/>
  <c r="X946" i="11"/>
  <c r="Z949" i="11"/>
  <c r="X951" i="11"/>
  <c r="X956" i="11"/>
  <c r="Z963" i="11"/>
  <c r="Y966" i="11"/>
  <c r="B966" i="13" s="1"/>
  <c r="X969" i="11"/>
  <c r="Y971" i="11"/>
  <c r="B971" i="13" s="1"/>
  <c r="X973" i="11"/>
  <c r="Z975" i="11"/>
  <c r="Y978" i="11"/>
  <c r="B978" i="13" s="1"/>
  <c r="Y980" i="11"/>
  <c r="B980" i="13" s="1"/>
  <c r="X981" i="11"/>
  <c r="Z983" i="11"/>
  <c r="Y986" i="11"/>
  <c r="B986" i="13" s="1"/>
  <c r="X989" i="11"/>
  <c r="Z992" i="11"/>
  <c r="Y994" i="11"/>
  <c r="B994" i="13" s="1"/>
  <c r="Y996" i="11"/>
  <c r="B996" i="13" s="1"/>
  <c r="Y1001" i="11"/>
  <c r="B1001" i="13" s="1"/>
  <c r="Z1005" i="11"/>
  <c r="Y1006" i="11"/>
  <c r="B1006" i="13" s="1"/>
  <c r="X1009" i="11"/>
  <c r="Z1011" i="11"/>
  <c r="Y1014" i="11"/>
  <c r="B1014" i="13" s="1"/>
  <c r="X1016" i="11"/>
  <c r="Z1018" i="11"/>
  <c r="Y1021" i="11"/>
  <c r="B1021" i="13" s="1"/>
  <c r="Y1023" i="11"/>
  <c r="B1023" i="13" s="1"/>
  <c r="X1028" i="11"/>
  <c r="Z1030" i="11"/>
  <c r="Y1033" i="11"/>
  <c r="B1033" i="13" s="1"/>
  <c r="X1036" i="11"/>
  <c r="X911" i="11"/>
  <c r="Z920" i="11"/>
  <c r="Y932" i="11"/>
  <c r="B932" i="13" s="1"/>
  <c r="Z938" i="11"/>
  <c r="Y941" i="11"/>
  <c r="B941" i="13" s="1"/>
  <c r="X944" i="11"/>
  <c r="Y946" i="11"/>
  <c r="B946" i="13" s="1"/>
  <c r="Y951" i="11"/>
  <c r="B951" i="13" s="1"/>
  <c r="X954" i="11"/>
  <c r="Y956" i="11"/>
  <c r="B956" i="13" s="1"/>
  <c r="X959" i="11"/>
  <c r="X964" i="11"/>
  <c r="Z966" i="11"/>
  <c r="Y969" i="11"/>
  <c r="B969" i="13" s="1"/>
  <c r="Z971" i="11"/>
  <c r="Y973" i="11"/>
  <c r="B973" i="13" s="1"/>
  <c r="X976" i="11"/>
  <c r="Z978" i="11"/>
  <c r="Z980" i="11"/>
  <c r="Y981" i="11"/>
  <c r="B981" i="13" s="1"/>
  <c r="X984" i="11"/>
  <c r="Z986" i="11"/>
  <c r="Y989" i="11"/>
  <c r="B989" i="13" s="1"/>
  <c r="X991" i="11"/>
  <c r="Z994" i="11"/>
  <c r="X999" i="11"/>
  <c r="Z1006" i="11"/>
  <c r="Y1009" i="11"/>
  <c r="B1009" i="13" s="1"/>
  <c r="X1012" i="11"/>
  <c r="Z1014" i="11"/>
  <c r="Y1016" i="11"/>
  <c r="B1016" i="13" s="1"/>
  <c r="X1019" i="11"/>
  <c r="Z1021" i="11"/>
  <c r="Z1023" i="11"/>
  <c r="X1025" i="11"/>
  <c r="Y1028" i="11"/>
  <c r="B1028" i="13" s="1"/>
  <c r="Z1033" i="11"/>
  <c r="Y1036" i="11"/>
  <c r="B1036" i="13" s="1"/>
  <c r="X1039" i="11"/>
  <c r="Y1041" i="11"/>
  <c r="B1041" i="13" s="1"/>
  <c r="Z913" i="11"/>
  <c r="Y921" i="11"/>
  <c r="B921" i="13" s="1"/>
  <c r="Y929" i="11"/>
  <c r="B929" i="13" s="1"/>
  <c r="Z932" i="11"/>
  <c r="X939" i="11"/>
  <c r="Z941" i="11"/>
  <c r="Y944" i="11"/>
  <c r="B944" i="13" s="1"/>
  <c r="Z946" i="11"/>
  <c r="X948" i="11"/>
  <c r="Y954" i="11"/>
  <c r="B954" i="13" s="1"/>
  <c r="X957" i="11"/>
  <c r="Y959" i="11"/>
  <c r="B959" i="13" s="1"/>
  <c r="X961" i="11"/>
  <c r="Y964" i="11"/>
  <c r="B964" i="13" s="1"/>
  <c r="X967" i="11"/>
  <c r="Z969" i="11"/>
  <c r="Z973" i="11"/>
  <c r="Y976" i="11"/>
  <c r="B976" i="13" s="1"/>
  <c r="X979" i="11"/>
  <c r="Z981" i="11"/>
  <c r="Y984" i="11"/>
  <c r="B984" i="13" s="1"/>
  <c r="X987" i="11"/>
  <c r="Z989" i="11"/>
  <c r="Y991" i="11"/>
  <c r="B991" i="13" s="1"/>
  <c r="X993" i="11"/>
  <c r="X997" i="11"/>
  <c r="Y999" i="11"/>
  <c r="B999" i="13" s="1"/>
  <c r="X1002" i="11"/>
  <c r="X1004" i="11"/>
  <c r="X1007" i="11"/>
  <c r="Z1009" i="11"/>
  <c r="Y1012" i="11"/>
  <c r="B1012" i="13" s="1"/>
  <c r="Z1016" i="11"/>
  <c r="Y1019" i="11"/>
  <c r="B1019" i="13" s="1"/>
  <c r="X1022" i="11"/>
  <c r="Y1025" i="11"/>
  <c r="B1025" i="13" s="1"/>
  <c r="X1026" i="11"/>
  <c r="Z1028" i="11"/>
  <c r="X1034" i="11"/>
  <c r="Z1036" i="11"/>
  <c r="Y1039" i="11"/>
  <c r="B1039" i="13" s="1"/>
  <c r="Z1041" i="11"/>
  <c r="X1043" i="11"/>
  <c r="X1045" i="11"/>
  <c r="Y1047" i="11"/>
  <c r="B1047" i="13" s="1"/>
  <c r="X1050" i="11"/>
  <c r="X1055" i="11"/>
  <c r="Z921" i="11"/>
  <c r="Y933" i="11"/>
  <c r="B933" i="13" s="1"/>
  <c r="X936" i="11"/>
  <c r="Y939" i="11"/>
  <c r="B939" i="13" s="1"/>
  <c r="X942" i="11"/>
  <c r="Z944" i="11"/>
  <c r="Y948" i="11"/>
  <c r="B948" i="13" s="1"/>
  <c r="X950" i="11"/>
  <c r="X952" i="11"/>
  <c r="Y957" i="11"/>
  <c r="B957" i="13" s="1"/>
  <c r="Y961" i="11"/>
  <c r="B961" i="13" s="1"/>
  <c r="X962" i="11"/>
  <c r="Z964" i="11"/>
  <c r="Y967" i="11"/>
  <c r="B967" i="13" s="1"/>
  <c r="X970" i="11"/>
  <c r="X972" i="11"/>
  <c r="Z976" i="11"/>
  <c r="Y979" i="11"/>
  <c r="B979" i="13" s="1"/>
  <c r="X982" i="11"/>
  <c r="Z984" i="11"/>
  <c r="Y987" i="11"/>
  <c r="B987" i="13" s="1"/>
  <c r="Z991" i="11"/>
  <c r="Y993" i="11"/>
  <c r="B993" i="13" s="1"/>
  <c r="Y997" i="11"/>
  <c r="B997" i="13" s="1"/>
  <c r="Z999" i="11"/>
  <c r="Y1002" i="11"/>
  <c r="B1002" i="13" s="1"/>
  <c r="Y1004" i="11"/>
  <c r="B1004" i="13" s="1"/>
  <c r="Y1007" i="11"/>
  <c r="B1007" i="13" s="1"/>
  <c r="X1010" i="11"/>
  <c r="Z1012" i="11"/>
  <c r="X1015" i="11"/>
  <c r="Z1019" i="11"/>
  <c r="Y1022" i="11"/>
  <c r="B1022" i="13" s="1"/>
  <c r="Z1025" i="11"/>
  <c r="Y1026" i="11"/>
  <c r="B1026" i="13" s="1"/>
  <c r="X1029" i="11"/>
  <c r="X1031" i="11"/>
  <c r="Y923" i="11"/>
  <c r="B923" i="13" s="1"/>
  <c r="X926" i="11"/>
  <c r="Z933" i="11"/>
  <c r="Y936" i="11"/>
  <c r="B936" i="13" s="1"/>
  <c r="X937" i="11"/>
  <c r="Z939" i="11"/>
  <c r="Y942" i="11"/>
  <c r="B942" i="13" s="1"/>
  <c r="X945" i="11"/>
  <c r="Z948" i="11"/>
  <c r="Y950" i="11"/>
  <c r="B950" i="13" s="1"/>
  <c r="Y952" i="11"/>
  <c r="B952" i="13" s="1"/>
  <c r="Z961" i="11"/>
  <c r="Y962" i="11"/>
  <c r="B962" i="13" s="1"/>
  <c r="X965" i="11"/>
  <c r="Z967" i="11"/>
  <c r="Y970" i="11"/>
  <c r="B970" i="13" s="1"/>
  <c r="Y972" i="11"/>
  <c r="B972" i="13" s="1"/>
  <c r="X977" i="11"/>
  <c r="Z979" i="11"/>
  <c r="Y982" i="11"/>
  <c r="B982" i="13" s="1"/>
  <c r="X985" i="11"/>
  <c r="Z987" i="11"/>
  <c r="X990" i="11"/>
  <c r="Z993" i="11"/>
  <c r="X995" i="11"/>
  <c r="X1000" i="11"/>
  <c r="Z1007" i="11"/>
  <c r="Y1010" i="11"/>
  <c r="B1010" i="13" s="1"/>
  <c r="X1013" i="11"/>
  <c r="Y1015" i="11"/>
  <c r="B1015" i="13" s="1"/>
  <c r="X1020" i="11"/>
  <c r="Z1022" i="11"/>
  <c r="X1024" i="11"/>
  <c r="Z1026" i="11"/>
  <c r="Y1029" i="11"/>
  <c r="B1029" i="13" s="1"/>
  <c r="Y1031" i="11"/>
  <c r="B1031" i="13" s="1"/>
  <c r="X1032" i="11"/>
  <c r="Z1034" i="11"/>
  <c r="Y1037" i="11"/>
  <c r="B1037" i="13" s="1"/>
  <c r="X1040" i="11"/>
  <c r="Z1043" i="11"/>
  <c r="Z1045" i="11"/>
  <c r="X1048" i="11"/>
  <c r="Y1053" i="11"/>
  <c r="B1053" i="13" s="1"/>
  <c r="X924" i="11"/>
  <c r="Z926" i="11"/>
  <c r="X930" i="11"/>
  <c r="X934" i="11"/>
  <c r="Z936" i="11"/>
  <c r="Y937" i="11"/>
  <c r="B937" i="13" s="1"/>
  <c r="X940" i="11"/>
  <c r="Z942" i="11"/>
  <c r="Y945" i="11"/>
  <c r="B945" i="13" s="1"/>
  <c r="X947" i="11"/>
  <c r="Z950" i="11"/>
  <c r="X955" i="11"/>
  <c r="X958" i="11"/>
  <c r="X960" i="11"/>
  <c r="Z962" i="11"/>
  <c r="Y965" i="11"/>
  <c r="B965" i="13" s="1"/>
  <c r="X968" i="11"/>
  <c r="Z970" i="11"/>
  <c r="Z972" i="11"/>
  <c r="X974" i="11"/>
  <c r="Y977" i="11"/>
  <c r="B977" i="13" s="1"/>
  <c r="Z982" i="11"/>
  <c r="Y985" i="11"/>
  <c r="B985" i="13" s="1"/>
  <c r="X988" i="11"/>
  <c r="Y990" i="11"/>
  <c r="B990" i="13" s="1"/>
  <c r="Y995" i="11"/>
  <c r="B995" i="13" s="1"/>
  <c r="X998" i="11"/>
  <c r="Y1000" i="11"/>
  <c r="B1000" i="13" s="1"/>
  <c r="X1008" i="11"/>
  <c r="Z1010" i="11"/>
  <c r="Y1013" i="11"/>
  <c r="B1013" i="13" s="1"/>
  <c r="Z1015" i="11"/>
  <c r="X1017" i="11"/>
  <c r="Y1020" i="11"/>
  <c r="B1020" i="13" s="1"/>
  <c r="Y1024" i="11"/>
  <c r="B1024" i="13" s="1"/>
  <c r="X1027" i="11"/>
  <c r="Z1029" i="11"/>
  <c r="Z1031" i="11"/>
  <c r="Y1032" i="11"/>
  <c r="B1032" i="13" s="1"/>
  <c r="X1035" i="11"/>
  <c r="Z1037" i="11"/>
  <c r="Y1040" i="11"/>
  <c r="B1040" i="13" s="1"/>
  <c r="X916" i="11"/>
  <c r="Y924" i="11"/>
  <c r="B924" i="13" s="1"/>
  <c r="X928" i="11"/>
  <c r="Y930" i="11"/>
  <c r="B930" i="13" s="1"/>
  <c r="X931" i="11"/>
  <c r="Z934" i="11"/>
  <c r="Z937" i="11"/>
  <c r="Y940" i="11"/>
  <c r="B940" i="13" s="1"/>
  <c r="X943" i="11"/>
  <c r="Z945" i="11"/>
  <c r="Y947" i="11"/>
  <c r="B947" i="13" s="1"/>
  <c r="X949" i="11"/>
  <c r="X953" i="11"/>
  <c r="Y955" i="11"/>
  <c r="B955" i="13" s="1"/>
  <c r="Y958" i="11"/>
  <c r="B958" i="13" s="1"/>
  <c r="Y960" i="11"/>
  <c r="B960" i="13" s="1"/>
  <c r="X963" i="11"/>
  <c r="Z965" i="11"/>
  <c r="Y968" i="11"/>
  <c r="B968" i="13" s="1"/>
  <c r="Y974" i="11"/>
  <c r="B974" i="13" s="1"/>
  <c r="X975" i="11"/>
  <c r="Z977" i="11"/>
  <c r="X983" i="11"/>
  <c r="Z985" i="11"/>
  <c r="Y988" i="11"/>
  <c r="B988" i="13" s="1"/>
  <c r="Z990" i="11"/>
  <c r="X992" i="11"/>
  <c r="Y998" i="11"/>
  <c r="B998" i="13" s="1"/>
  <c r="X1003" i="11"/>
  <c r="X1005" i="11"/>
  <c r="Y1008" i="11"/>
  <c r="B1008" i="13" s="1"/>
  <c r="X1011" i="11"/>
  <c r="Z1013" i="11"/>
  <c r="Y1017" i="11"/>
  <c r="B1017" i="13" s="1"/>
  <c r="X1018" i="11"/>
  <c r="Z1020" i="11"/>
  <c r="Z1024" i="11"/>
  <c r="Y1027" i="11"/>
  <c r="B1027" i="13" s="1"/>
  <c r="X1030" i="11"/>
  <c r="Z1032" i="11"/>
  <c r="Y1035" i="11"/>
  <c r="B1035" i="13" s="1"/>
  <c r="X1038" i="11"/>
  <c r="Z1040" i="11"/>
  <c r="Y1042" i="11"/>
  <c r="B1042" i="13" s="1"/>
  <c r="X1044" i="11"/>
  <c r="X1046" i="11"/>
  <c r="Y1051" i="11"/>
  <c r="B1051" i="13" s="1"/>
  <c r="X1054" i="11"/>
  <c r="Y1056" i="11"/>
  <c r="B1056" i="13" s="1"/>
  <c r="Y1058" i="11"/>
  <c r="B1058" i="13" s="1"/>
  <c r="Y1030" i="11"/>
  <c r="B1030" i="13" s="1"/>
  <c r="Y1046" i="11"/>
  <c r="B1046" i="13" s="1"/>
  <c r="Z1058" i="11"/>
  <c r="X1033" i="11"/>
  <c r="Y1045" i="11"/>
  <c r="B1045" i="13" s="1"/>
  <c r="Y1034" i="11"/>
  <c r="B1034" i="13" s="1"/>
  <c r="Y1054" i="11"/>
  <c r="B1054" i="13" s="1"/>
  <c r="X1057" i="11"/>
  <c r="Z1035" i="11"/>
  <c r="X1042" i="11"/>
  <c r="X1052" i="11"/>
  <c r="X1053" i="11"/>
  <c r="Y1057" i="11"/>
  <c r="B1057" i="13" s="1"/>
  <c r="X1037" i="11"/>
  <c r="Z1042" i="11"/>
  <c r="X1051" i="11"/>
  <c r="Y1052" i="11"/>
  <c r="B1052" i="13" s="1"/>
  <c r="X1056" i="11"/>
  <c r="Z1057" i="11"/>
  <c r="Y1038" i="11"/>
  <c r="B1038" i="13" s="1"/>
  <c r="X1041" i="11"/>
  <c r="X1049" i="11"/>
  <c r="Y1050" i="11"/>
  <c r="B1050" i="13" s="1"/>
  <c r="Y1055" i="11"/>
  <c r="B1055" i="13" s="1"/>
  <c r="Z1038" i="11"/>
  <c r="Y1044" i="11"/>
  <c r="B1044" i="13" s="1"/>
  <c r="Y1048" i="11"/>
  <c r="B1048" i="13" s="1"/>
  <c r="Y1049" i="11"/>
  <c r="B1049" i="13" s="1"/>
  <c r="X1058" i="11"/>
  <c r="Z1039" i="11"/>
  <c r="Y1043" i="11"/>
  <c r="B1043" i="13" s="1"/>
  <c r="X1047" i="11"/>
  <c r="X192" i="11"/>
  <c r="X404" i="11"/>
  <c r="X383" i="11"/>
  <c r="X518" i="11"/>
  <c r="Z178" i="11"/>
  <c r="X272" i="11"/>
  <c r="X351" i="11"/>
  <c r="X253" i="11"/>
  <c r="X512" i="11"/>
  <c r="X242" i="11"/>
  <c r="X431" i="11"/>
  <c r="X554" i="11"/>
  <c r="X348" i="11"/>
  <c r="X278" i="11"/>
  <c r="X243" i="11"/>
  <c r="X377" i="11"/>
  <c r="X189" i="11"/>
  <c r="X301" i="11"/>
  <c r="Z184" i="11"/>
  <c r="Z294" i="11"/>
  <c r="Z387" i="11"/>
  <c r="Z523" i="11"/>
  <c r="Z205" i="11"/>
  <c r="X590" i="11"/>
  <c r="Z300" i="11"/>
  <c r="X572" i="11"/>
  <c r="X238" i="11"/>
  <c r="X340" i="11"/>
  <c r="X472" i="11"/>
  <c r="X592" i="11"/>
  <c r="Z192" i="11"/>
  <c r="Z301" i="11"/>
  <c r="Z322" i="11"/>
  <c r="Z479" i="11"/>
  <c r="Z465" i="11"/>
  <c r="Z505" i="11"/>
  <c r="Z551" i="11"/>
  <c r="Z679" i="11"/>
  <c r="Z804" i="11"/>
  <c r="Z959" i="11"/>
  <c r="Z202" i="11"/>
  <c r="Z221" i="11"/>
  <c r="Z373" i="11"/>
  <c r="Z576" i="11"/>
  <c r="Z540" i="11"/>
  <c r="Z703" i="11"/>
  <c r="Z862" i="11"/>
  <c r="X343" i="11"/>
  <c r="X474" i="11"/>
  <c r="X594" i="11"/>
  <c r="Z231" i="11"/>
  <c r="Z256" i="11"/>
  <c r="Z247" i="11"/>
  <c r="Z461" i="11"/>
  <c r="Z552" i="11"/>
  <c r="Z646" i="11"/>
  <c r="Z715" i="11"/>
  <c r="Z737" i="11"/>
  <c r="Z855" i="11"/>
  <c r="Z265" i="11"/>
  <c r="Z314" i="11"/>
  <c r="Z391" i="11"/>
  <c r="Z564" i="11"/>
  <c r="Z653" i="11"/>
  <c r="Z716" i="11"/>
  <c r="X486" i="11"/>
  <c r="X624" i="11"/>
  <c r="Z359" i="11"/>
  <c r="Z376" i="11"/>
  <c r="Z443" i="11"/>
  <c r="Z521" i="11"/>
  <c r="Z611" i="11"/>
  <c r="Z722" i="11"/>
  <c r="Z740" i="11"/>
  <c r="Z897" i="11"/>
  <c r="X487" i="11"/>
  <c r="X625" i="11"/>
  <c r="Z305" i="11"/>
  <c r="Z331" i="11"/>
  <c r="Z420" i="11"/>
  <c r="Z460" i="11"/>
  <c r="Z624" i="11"/>
  <c r="Z710" i="11"/>
  <c r="Z567" i="11"/>
  <c r="Z613" i="11"/>
  <c r="Z730" i="11"/>
  <c r="Z799" i="11"/>
  <c r="Z957" i="11"/>
  <c r="Z228" i="11"/>
  <c r="Z286" i="11"/>
  <c r="Z434" i="11"/>
  <c r="Z428" i="11"/>
  <c r="Z504" i="11"/>
  <c r="Z583" i="11"/>
  <c r="Z731" i="11"/>
  <c r="Z795" i="11"/>
  <c r="Z860" i="11"/>
  <c r="X302" i="11"/>
  <c r="X148" i="11"/>
  <c r="X394" i="11"/>
  <c r="X528" i="11"/>
  <c r="Z187" i="11"/>
  <c r="X392" i="11"/>
  <c r="X406" i="11"/>
  <c r="X266" i="11"/>
  <c r="Z160" i="11"/>
  <c r="X267" i="11"/>
  <c r="X440" i="11"/>
  <c r="X567" i="11"/>
  <c r="X479" i="11"/>
  <c r="X308" i="11"/>
  <c r="X255" i="11"/>
  <c r="X223" i="11"/>
  <c r="X202" i="11"/>
  <c r="X312" i="11"/>
  <c r="Z215" i="11"/>
  <c r="Z320" i="11"/>
  <c r="Z394" i="11"/>
  <c r="Z427" i="11"/>
  <c r="X205" i="11"/>
  <c r="Z148" i="11"/>
  <c r="X247" i="11"/>
  <c r="X618" i="11"/>
  <c r="X248" i="11"/>
  <c r="X350" i="11"/>
  <c r="X481" i="11"/>
  <c r="X619" i="11"/>
  <c r="Z207" i="11"/>
  <c r="Z308" i="11"/>
  <c r="Z334" i="11"/>
  <c r="Z486" i="11"/>
  <c r="Z473" i="11"/>
  <c r="Z416" i="11"/>
  <c r="Z561" i="11"/>
  <c r="Z724" i="11"/>
  <c r="Z813" i="11"/>
  <c r="Z230" i="11"/>
  <c r="Z381" i="11"/>
  <c r="Z619" i="11"/>
  <c r="Z714" i="11"/>
  <c r="X373" i="11"/>
  <c r="X484" i="11"/>
  <c r="X622" i="11"/>
  <c r="Z243" i="11"/>
  <c r="Z278" i="11"/>
  <c r="Z255" i="11"/>
  <c r="Z389" i="11"/>
  <c r="Z423" i="11"/>
  <c r="Z457" i="11"/>
  <c r="Z563" i="11"/>
  <c r="Z652" i="11"/>
  <c r="Z797" i="11"/>
  <c r="Z180" i="11"/>
  <c r="Z272" i="11"/>
  <c r="Z328" i="11"/>
  <c r="Z432" i="11"/>
  <c r="Z422" i="11"/>
  <c r="Z458" i="11"/>
  <c r="Z588" i="11"/>
  <c r="Z674" i="11"/>
  <c r="X388" i="11"/>
  <c r="X499" i="11"/>
  <c r="Z155" i="11"/>
  <c r="Z297" i="11"/>
  <c r="Z249" i="11"/>
  <c r="Z451" i="11"/>
  <c r="Z535" i="11"/>
  <c r="Z604" i="11"/>
  <c r="Z728" i="11"/>
  <c r="Z798" i="11"/>
  <c r="Z904" i="11"/>
  <c r="Z954" i="11"/>
  <c r="Z1004" i="11"/>
  <c r="X389" i="11"/>
  <c r="X500" i="11"/>
  <c r="Z154" i="11"/>
  <c r="Z343" i="11"/>
  <c r="Z354" i="11"/>
  <c r="Z483" i="11"/>
  <c r="Z470" i="11"/>
  <c r="Z558" i="11"/>
  <c r="Z544" i="11"/>
  <c r="Z718" i="11"/>
  <c r="Z858" i="11"/>
  <c r="Z573" i="11"/>
  <c r="Z628" i="11"/>
  <c r="Z666" i="11"/>
  <c r="Z803" i="11"/>
  <c r="Z173" i="11"/>
  <c r="Z239" i="11"/>
  <c r="Z295" i="11"/>
  <c r="Z485" i="11"/>
  <c r="Z472" i="11"/>
  <c r="Z592" i="11"/>
  <c r="Z659" i="11"/>
  <c r="Z958" i="11"/>
  <c r="X434" i="11"/>
  <c r="X196" i="11"/>
  <c r="X428" i="11"/>
  <c r="X544" i="11"/>
  <c r="Z195" i="11"/>
  <c r="X172" i="11"/>
  <c r="X156" i="11"/>
  <c r="X277" i="11"/>
  <c r="X298" i="11"/>
  <c r="X453" i="11"/>
  <c r="X576" i="11"/>
  <c r="X617" i="11"/>
  <c r="X194" i="11"/>
  <c r="X374" i="11"/>
  <c r="X269" i="11"/>
  <c r="X380" i="11"/>
  <c r="X213" i="11"/>
  <c r="X337" i="11"/>
  <c r="Z306" i="11"/>
  <c r="Z332" i="11"/>
  <c r="Z478" i="11"/>
  <c r="Z419" i="11"/>
  <c r="X303" i="11"/>
  <c r="Z159" i="11"/>
  <c r="X339" i="11"/>
  <c r="X264" i="11"/>
  <c r="X382" i="11"/>
  <c r="X494" i="11"/>
  <c r="Z150" i="11"/>
  <c r="Z220" i="11"/>
  <c r="Z262" i="11"/>
  <c r="Z357" i="11"/>
  <c r="Z402" i="11"/>
  <c r="Z517" i="11"/>
  <c r="Z584" i="11"/>
  <c r="Z660" i="11"/>
  <c r="Z1000" i="11"/>
  <c r="Z236" i="11"/>
  <c r="Z277" i="11"/>
  <c r="Z254" i="11"/>
  <c r="Z431" i="11"/>
  <c r="Z424" i="11"/>
  <c r="Z456" i="11"/>
  <c r="Z562" i="11"/>
  <c r="Z651" i="11"/>
  <c r="Z901" i="11"/>
  <c r="X386" i="11"/>
  <c r="X497" i="11"/>
  <c r="Z152" i="11"/>
  <c r="Z166" i="11"/>
  <c r="Z271" i="11"/>
  <c r="Z290" i="11"/>
  <c r="Z438" i="11"/>
  <c r="Z467" i="11"/>
  <c r="Z507" i="11"/>
  <c r="Z587" i="11"/>
  <c r="Z681" i="11"/>
  <c r="Z801" i="11"/>
  <c r="Z896" i="11"/>
  <c r="Z189" i="11"/>
  <c r="Z216" i="11"/>
  <c r="Z342" i="11"/>
  <c r="Z337" i="11"/>
  <c r="Z439" i="11"/>
  <c r="Z468" i="11"/>
  <c r="Z610" i="11"/>
  <c r="Z739" i="11"/>
  <c r="Z903" i="11"/>
  <c r="Z996" i="11"/>
  <c r="X398" i="11"/>
  <c r="X521" i="11"/>
  <c r="Z162" i="11"/>
  <c r="Z168" i="11"/>
  <c r="Z280" i="11"/>
  <c r="Z259" i="11"/>
  <c r="Z497" i="11"/>
  <c r="Z570" i="11"/>
  <c r="Z638" i="11"/>
  <c r="Z664" i="11"/>
  <c r="Z802" i="11"/>
  <c r="Z1048" i="11"/>
  <c r="X401" i="11"/>
  <c r="X522" i="11"/>
  <c r="Z161" i="11"/>
  <c r="Z171" i="11"/>
  <c r="Z350" i="11"/>
  <c r="Z365" i="11"/>
  <c r="Z399" i="11"/>
  <c r="Z514" i="11"/>
  <c r="Z581" i="11"/>
  <c r="Z655" i="11"/>
  <c r="Z741" i="11"/>
  <c r="Z625" i="11"/>
  <c r="Z640" i="11"/>
  <c r="Z689" i="11"/>
  <c r="Z185" i="11"/>
  <c r="Z267" i="11"/>
  <c r="Z321" i="11"/>
  <c r="Z401" i="11"/>
  <c r="Z516" i="11"/>
  <c r="Z599" i="11"/>
  <c r="Z667" i="11"/>
  <c r="Z998" i="11"/>
  <c r="X523" i="11"/>
  <c r="X229" i="11"/>
  <c r="X438" i="11"/>
  <c r="X564" i="11"/>
  <c r="X203" i="11"/>
  <c r="X207" i="11"/>
  <c r="X182" i="11"/>
  <c r="X297" i="11"/>
  <c r="X237" i="11"/>
  <c r="X334" i="11"/>
  <c r="X475" i="11"/>
  <c r="X595" i="11"/>
  <c r="X294" i="11"/>
  <c r="X164" i="11"/>
  <c r="X288" i="11"/>
  <c r="X534" i="11"/>
  <c r="X233" i="11"/>
  <c r="X347" i="11"/>
  <c r="Z351" i="11"/>
  <c r="Z355" i="11"/>
  <c r="Z484" i="11"/>
  <c r="Y1222" i="11"/>
  <c r="B6" i="14" s="1"/>
  <c r="X426" i="11"/>
  <c r="X236" i="11"/>
  <c r="X436" i="11"/>
  <c r="X149" i="11"/>
  <c r="X273" i="11"/>
  <c r="X393" i="11"/>
  <c r="X516" i="11"/>
  <c r="Z164" i="11"/>
  <c r="Z229" i="11"/>
  <c r="Z323" i="11"/>
  <c r="Z371" i="11"/>
  <c r="Z447" i="11"/>
  <c r="Z593" i="11"/>
  <c r="Z668" i="11"/>
  <c r="Z854" i="11"/>
  <c r="Z1046" i="11"/>
  <c r="Z242" i="11"/>
  <c r="Z289" i="11"/>
  <c r="Z437" i="11"/>
  <c r="Z466" i="11"/>
  <c r="Z506" i="11"/>
  <c r="Z586" i="11"/>
  <c r="Z673" i="11"/>
  <c r="X395" i="11"/>
  <c r="X519" i="11"/>
  <c r="Z179" i="11"/>
  <c r="Z302" i="11"/>
  <c r="Z313" i="11"/>
  <c r="Z480" i="11"/>
  <c r="Z475" i="11"/>
  <c r="Z533" i="11"/>
  <c r="Z609" i="11"/>
  <c r="Z725" i="11"/>
  <c r="Z805" i="11"/>
  <c r="Z902" i="11"/>
  <c r="Z953" i="11"/>
  <c r="Z1002" i="11"/>
  <c r="Z196" i="11"/>
  <c r="Z212" i="11"/>
  <c r="Z348" i="11"/>
  <c r="Z363" i="11"/>
  <c r="Z397" i="11"/>
  <c r="Z512" i="11"/>
  <c r="Z527" i="11"/>
  <c r="Z603" i="11"/>
  <c r="Z727" i="11"/>
  <c r="Z1003" i="11"/>
  <c r="X422" i="11"/>
  <c r="X532" i="11"/>
  <c r="Z182" i="11"/>
  <c r="Z245" i="11"/>
  <c r="Z292" i="11"/>
  <c r="Z386" i="11"/>
  <c r="Z476" i="11"/>
  <c r="Z623" i="11"/>
  <c r="Z595" i="11"/>
  <c r="Z687" i="11"/>
  <c r="Z1052" i="11"/>
  <c r="X424" i="11"/>
  <c r="X533" i="11"/>
  <c r="Z183" i="11"/>
  <c r="Z377" i="11"/>
  <c r="Z444" i="11"/>
  <c r="Z522" i="11"/>
  <c r="Z508" i="11"/>
  <c r="Z590" i="11"/>
  <c r="Z675" i="11"/>
  <c r="Z905" i="11"/>
  <c r="Z1044" i="11"/>
  <c r="Z411" i="11"/>
  <c r="Z546" i="11"/>
  <c r="Z596" i="11"/>
  <c r="Z700" i="11"/>
  <c r="Z194" i="11"/>
  <c r="Z307" i="11"/>
  <c r="Z333" i="11"/>
  <c r="Z446" i="11"/>
  <c r="Z414" i="11"/>
  <c r="Z629" i="11"/>
  <c r="Z690" i="11"/>
  <c r="Z153" i="11"/>
  <c r="X251" i="11"/>
  <c r="X451" i="11"/>
  <c r="X574" i="11"/>
  <c r="X313" i="11"/>
  <c r="X239" i="11"/>
  <c r="X197" i="11"/>
  <c r="X307" i="11"/>
  <c r="X319" i="11"/>
  <c r="X344" i="11"/>
  <c r="X485" i="11"/>
  <c r="X623" i="11"/>
  <c r="X381" i="11"/>
  <c r="X188" i="11"/>
  <c r="X300" i="11"/>
  <c r="Z227" i="11"/>
  <c r="X244" i="11"/>
  <c r="X379" i="11"/>
  <c r="Z316" i="11"/>
  <c r="Z369" i="11"/>
  <c r="Z400" i="11"/>
  <c r="X271" i="11"/>
  <c r="X449" i="11"/>
  <c r="X338" i="11"/>
  <c r="X471" i="11"/>
  <c r="X165" i="11"/>
  <c r="X295" i="11"/>
  <c r="X405" i="11"/>
  <c r="X527" i="11"/>
  <c r="Z174" i="11"/>
  <c r="Z383" i="11"/>
  <c r="Z380" i="11"/>
  <c r="Z493" i="11"/>
  <c r="Z531" i="11"/>
  <c r="Z600" i="11"/>
  <c r="Z691" i="11"/>
  <c r="Z861" i="11"/>
  <c r="Z1050" i="11"/>
  <c r="Z264" i="11"/>
  <c r="Z312" i="11"/>
  <c r="Z487" i="11"/>
  <c r="Z474" i="11"/>
  <c r="Z594" i="11"/>
  <c r="Z680" i="11"/>
  <c r="Z960" i="11"/>
  <c r="X418" i="11"/>
  <c r="X529" i="11"/>
  <c r="Z188" i="11"/>
  <c r="Z327" i="11"/>
  <c r="Z404" i="11"/>
  <c r="Z519" i="11"/>
  <c r="Z569" i="11"/>
  <c r="Z602" i="11"/>
  <c r="Z662" i="11"/>
  <c r="Z1047" i="11"/>
  <c r="Z224" i="11"/>
  <c r="Z375" i="11"/>
  <c r="Z405" i="11"/>
  <c r="Z520" i="11"/>
  <c r="Z534" i="11"/>
  <c r="Z637" i="11"/>
  <c r="Z663" i="11"/>
  <c r="Z1056" i="11"/>
  <c r="X432" i="11"/>
  <c r="X556" i="11"/>
  <c r="Z190" i="11"/>
  <c r="Z213" i="11"/>
  <c r="Z273" i="11"/>
  <c r="Z315" i="11"/>
  <c r="Z392" i="11"/>
  <c r="Z500" i="11"/>
  <c r="Z409" i="11"/>
  <c r="Z549" i="11"/>
  <c r="Z633" i="11"/>
  <c r="Z698" i="11"/>
  <c r="X433" i="11"/>
  <c r="X557" i="11"/>
  <c r="Z191" i="11"/>
  <c r="Z233" i="11"/>
  <c r="Z238" i="11"/>
  <c r="Z250" i="11"/>
  <c r="Z490" i="11"/>
  <c r="Z528" i="11"/>
  <c r="Z612" i="11"/>
  <c r="Z729" i="11"/>
  <c r="Z503" i="11"/>
  <c r="Z550" i="11"/>
  <c r="Z642" i="11"/>
  <c r="Z648" i="11"/>
  <c r="Z711" i="11"/>
  <c r="Z812" i="11"/>
  <c r="Z200" i="11"/>
  <c r="Z344" i="11"/>
  <c r="Z356" i="11"/>
  <c r="Z492" i="11"/>
  <c r="Z529" i="11"/>
  <c r="Z641" i="11"/>
  <c r="Z701" i="11"/>
  <c r="Z1053" i="11"/>
  <c r="X274" i="11"/>
  <c r="X473" i="11"/>
  <c r="X593" i="11"/>
  <c r="X447" i="11"/>
  <c r="X265" i="11"/>
  <c r="X208" i="11"/>
  <c r="X167" i="11"/>
  <c r="X162" i="11"/>
  <c r="X387" i="11"/>
  <c r="X498" i="11"/>
  <c r="Z156" i="11"/>
  <c r="X199" i="11"/>
  <c r="X201" i="11"/>
  <c r="X309" i="11"/>
  <c r="X224" i="11"/>
  <c r="X256" i="11"/>
  <c r="X245" i="11"/>
  <c r="Z366" i="11"/>
  <c r="Z378" i="11"/>
  <c r="Z445" i="11"/>
  <c r="X391" i="11"/>
  <c r="X480" i="11"/>
  <c r="X469" i="11"/>
  <c r="X491" i="11"/>
  <c r="X195" i="11"/>
  <c r="X305" i="11"/>
  <c r="X427" i="11"/>
  <c r="X536" i="11"/>
  <c r="Z186" i="11"/>
  <c r="Z241" i="11"/>
  <c r="Z382" i="11"/>
  <c r="Z253" i="11"/>
  <c r="Z388" i="11"/>
  <c r="Z499" i="11"/>
  <c r="Z568" i="11"/>
  <c r="Z630" i="11"/>
  <c r="Z702" i="11"/>
  <c r="Z899" i="11"/>
  <c r="Z270" i="11"/>
  <c r="Z326" i="11"/>
  <c r="Z403" i="11"/>
  <c r="Z518" i="11"/>
  <c r="Z601" i="11"/>
  <c r="Z661" i="11"/>
  <c r="Z995" i="11"/>
  <c r="X429" i="11"/>
  <c r="X552" i="11"/>
  <c r="Z203" i="11"/>
  <c r="Z347" i="11"/>
  <c r="Z336" i="11"/>
  <c r="Z449" i="11"/>
  <c r="Z632" i="11"/>
  <c r="Z685" i="11"/>
  <c r="Z810" i="11"/>
  <c r="Z1051" i="11"/>
  <c r="Z232" i="11"/>
  <c r="Z248" i="11"/>
  <c r="Z450" i="11"/>
  <c r="Z616" i="11"/>
  <c r="Z565" i="11"/>
  <c r="Z686" i="11"/>
  <c r="Z806" i="11"/>
  <c r="X443" i="11"/>
  <c r="X568" i="11"/>
  <c r="Z225" i="11"/>
  <c r="Z303" i="11"/>
  <c r="Z330" i="11"/>
  <c r="Z440" i="11"/>
  <c r="Z421" i="11"/>
  <c r="Z459" i="11"/>
  <c r="Z557" i="11"/>
  <c r="Z543" i="11"/>
  <c r="Z706" i="11"/>
  <c r="Z811" i="11"/>
  <c r="X444" i="11"/>
  <c r="X569" i="11"/>
  <c r="Z197" i="11"/>
  <c r="Z214" i="11"/>
  <c r="Z274" i="11"/>
  <c r="Z284" i="11"/>
  <c r="Z260" i="11"/>
  <c r="Z498" i="11"/>
  <c r="Z605" i="11"/>
  <c r="Z665" i="11"/>
  <c r="Z807" i="11"/>
  <c r="Z956" i="11"/>
  <c r="Z471" i="11"/>
  <c r="Z463" i="11"/>
  <c r="Z559" i="11"/>
  <c r="Z719" i="11"/>
  <c r="Z853" i="11"/>
  <c r="Z1049" i="11"/>
  <c r="Z370" i="11"/>
  <c r="Z452" i="11"/>
  <c r="Z574" i="11"/>
  <c r="Z712" i="11"/>
  <c r="Z743" i="11"/>
  <c r="X150" i="11"/>
  <c r="X306" i="11"/>
  <c r="X483" i="11"/>
  <c r="X621" i="11"/>
  <c r="X560" i="11"/>
  <c r="X296" i="11"/>
  <c r="X230" i="11"/>
  <c r="X292" i="11"/>
  <c r="X186" i="11"/>
  <c r="X397" i="11"/>
  <c r="X520" i="11"/>
  <c r="Z158" i="11"/>
  <c r="Z167" i="11"/>
  <c r="X231" i="11"/>
  <c r="X212" i="11"/>
  <c r="X336" i="11"/>
  <c r="X349" i="11"/>
  <c r="X270" i="11"/>
  <c r="X403" i="11"/>
  <c r="Z339" i="11"/>
  <c r="Z251" i="11"/>
  <c r="Z491" i="11"/>
  <c r="X490" i="11"/>
  <c r="X513" i="11"/>
  <c r="X587" i="11"/>
  <c r="X526" i="11"/>
  <c r="X206" i="11"/>
  <c r="Z1054" i="11"/>
  <c r="X437" i="11"/>
  <c r="X563" i="11"/>
  <c r="Z201" i="11"/>
  <c r="Z288" i="11"/>
  <c r="Z453" i="11"/>
  <c r="Z575" i="11"/>
  <c r="Z606" i="11"/>
  <c r="Z713" i="11"/>
  <c r="Z736" i="11"/>
  <c r="Z309" i="11"/>
  <c r="Z335" i="11"/>
  <c r="Z448" i="11"/>
  <c r="Z526" i="11"/>
  <c r="Z631" i="11"/>
  <c r="Z684" i="11"/>
  <c r="Z815" i="11"/>
  <c r="Z1001" i="11"/>
  <c r="X439" i="11"/>
  <c r="X565" i="11"/>
  <c r="Z209" i="11"/>
  <c r="Z281" i="11"/>
  <c r="Z362" i="11"/>
  <c r="Z495" i="11"/>
  <c r="Z621" i="11"/>
  <c r="Z614" i="11"/>
  <c r="Z693" i="11"/>
  <c r="Z816" i="11"/>
  <c r="Z237" i="11"/>
  <c r="Z279" i="11"/>
  <c r="Z258" i="11"/>
  <c r="Z496" i="11"/>
  <c r="Z622" i="11"/>
  <c r="Z697" i="11"/>
  <c r="X465" i="11"/>
  <c r="X577" i="11"/>
  <c r="Z349" i="11"/>
  <c r="Z338" i="11"/>
  <c r="Z481" i="11"/>
  <c r="Z469" i="11"/>
  <c r="Z510" i="11"/>
  <c r="Z580" i="11"/>
  <c r="Z647" i="11"/>
  <c r="Z717" i="11"/>
  <c r="Z818" i="11"/>
  <c r="Z856" i="11"/>
  <c r="X466" i="11"/>
  <c r="X586" i="11"/>
  <c r="Z226" i="11"/>
  <c r="Z266" i="11"/>
  <c r="Z293" i="11"/>
  <c r="Z393" i="11"/>
  <c r="Z572" i="11"/>
  <c r="Z639" i="11"/>
  <c r="Z688" i="11"/>
  <c r="Z515" i="11"/>
  <c r="Z582" i="11"/>
  <c r="Z677" i="11"/>
  <c r="Z735" i="11"/>
  <c r="Z859" i="11"/>
  <c r="Z898" i="11"/>
  <c r="Z206" i="11"/>
  <c r="Z379" i="11"/>
  <c r="Z618" i="11"/>
  <c r="Z538" i="11"/>
  <c r="Z672" i="11"/>
  <c r="X259" i="11"/>
  <c r="X342" i="11"/>
  <c r="X496" i="11"/>
  <c r="Z149" i="11"/>
  <c r="Z165" i="11"/>
  <c r="Z172" i="11"/>
  <c r="X168" i="11"/>
  <c r="X330" i="11"/>
  <c r="X241" i="11"/>
  <c r="X425" i="11"/>
  <c r="X209" i="11"/>
  <c r="X419" i="11"/>
  <c r="X531" i="11"/>
  <c r="X258" i="11"/>
  <c r="X254" i="11"/>
  <c r="X232" i="11"/>
  <c r="X345" i="11"/>
  <c r="X166" i="11"/>
  <c r="X289" i="11"/>
  <c r="X570" i="11"/>
  <c r="Z285" i="11"/>
  <c r="Z261" i="11"/>
  <c r="Z406" i="11"/>
  <c r="Z147" i="11"/>
  <c r="X535" i="11"/>
  <c r="Z199" i="11"/>
  <c r="X562" i="11"/>
  <c r="X227" i="11"/>
  <c r="X320" i="11"/>
  <c r="X450" i="11"/>
  <c r="X573" i="11"/>
  <c r="Z175" i="11"/>
  <c r="Z269" i="11"/>
  <c r="Z296" i="11"/>
  <c r="Z436" i="11"/>
  <c r="Z425" i="11"/>
  <c r="Z413" i="11"/>
  <c r="Z547" i="11"/>
  <c r="Z539" i="11"/>
  <c r="Z649" i="11"/>
  <c r="Z800" i="11"/>
  <c r="Z952" i="11"/>
  <c r="Z208" i="11"/>
  <c r="Z345" i="11"/>
  <c r="Z358" i="11"/>
  <c r="Z494" i="11"/>
  <c r="Z532" i="11"/>
  <c r="Z692" i="11"/>
  <c r="Z1055" i="11"/>
  <c r="X331" i="11"/>
  <c r="X452" i="11"/>
  <c r="X575" i="11"/>
  <c r="Z223" i="11"/>
  <c r="Z340" i="11"/>
  <c r="Z374" i="11"/>
  <c r="Z429" i="11"/>
  <c r="Z548" i="11"/>
  <c r="Z541" i="11"/>
  <c r="Z704" i="11"/>
  <c r="Z244" i="11"/>
  <c r="Z291" i="11"/>
  <c r="Z556" i="11"/>
  <c r="Z542" i="11"/>
  <c r="Z705" i="11"/>
  <c r="Z817" i="11"/>
  <c r="X476" i="11"/>
  <c r="X596" i="11"/>
  <c r="Z298" i="11"/>
  <c r="Z364" i="11"/>
  <c r="Z398" i="11"/>
  <c r="Z513" i="11"/>
  <c r="Z589" i="11"/>
  <c r="Z654" i="11"/>
  <c r="Z734" i="11"/>
  <c r="X478" i="11"/>
  <c r="X616" i="11"/>
  <c r="Z319" i="11"/>
  <c r="Z433" i="11"/>
  <c r="Z418" i="11"/>
  <c r="Z410" i="11"/>
  <c r="Z617" i="11"/>
  <c r="Z699" i="11"/>
  <c r="Z819" i="11"/>
  <c r="Z997" i="11"/>
  <c r="Z591" i="11"/>
  <c r="Z723" i="11"/>
  <c r="Z742" i="11"/>
  <c r="Z951" i="11"/>
  <c r="Z219" i="11"/>
  <c r="Z252" i="11"/>
  <c r="Z395" i="11"/>
  <c r="Z426" i="11"/>
  <c r="Z412" i="11"/>
  <c r="Z560" i="11"/>
  <c r="Z678" i="11"/>
  <c r="J173" i="10"/>
  <c r="B33" i="12" s="1"/>
  <c r="J170" i="10"/>
  <c r="B30" i="12" s="1"/>
  <c r="J172" i="10"/>
  <c r="B32" i="12" s="1"/>
  <c r="J171" i="10"/>
  <c r="B31" i="12" s="1"/>
  <c r="J174" i="10"/>
  <c r="B34" i="12" s="1"/>
  <c r="J109" i="10"/>
  <c r="B109" i="4" s="1"/>
  <c r="J106" i="10"/>
  <c r="B106" i="4" s="1"/>
  <c r="J107" i="10"/>
  <c r="B107" i="4" s="1"/>
  <c r="J108" i="10"/>
  <c r="B108" i="4" s="1"/>
  <c r="J105" i="10"/>
  <c r="B105" i="4" s="1"/>
  <c r="J54" i="10"/>
  <c r="B54" i="4" s="1"/>
  <c r="J4" i="10"/>
  <c r="B4" i="4" s="1"/>
  <c r="Y7" i="11"/>
  <c r="B7" i="13" s="1"/>
  <c r="Y69" i="11"/>
  <c r="B69" i="13" s="1"/>
  <c r="Y76" i="11"/>
  <c r="B76" i="13" s="1"/>
  <c r="Y30" i="11"/>
  <c r="B30" i="13" s="1"/>
  <c r="Z1200" i="11"/>
  <c r="Z1177" i="11"/>
  <c r="Z1138" i="11"/>
  <c r="Z1127" i="11"/>
  <c r="Z1169" i="11"/>
  <c r="Z1174" i="11"/>
  <c r="Z1111" i="11"/>
  <c r="Z1129" i="11"/>
  <c r="Z1139" i="11"/>
  <c r="Z1150" i="11"/>
  <c r="Z1141" i="11"/>
  <c r="Z1093" i="11"/>
  <c r="Z1142" i="11"/>
  <c r="Z1105" i="11"/>
  <c r="Z1133" i="11"/>
  <c r="Z1073" i="11"/>
  <c r="Z1134" i="11"/>
  <c r="Z1118" i="11"/>
  <c r="Z1156" i="11"/>
  <c r="Z1070" i="11"/>
  <c r="Z1158" i="11"/>
  <c r="Z1210" i="11"/>
  <c r="Z1151" i="11"/>
  <c r="Z1201" i="11"/>
  <c r="Z1152" i="11"/>
  <c r="Z1064" i="11"/>
  <c r="Z1153" i="11"/>
  <c r="Z1178" i="11"/>
  <c r="Z1143" i="11"/>
  <c r="Z1159" i="11"/>
  <c r="Z1144" i="11"/>
  <c r="Z1069" i="11"/>
  <c r="Z1167" i="11"/>
  <c r="Z1082" i="11"/>
  <c r="Z1168" i="11"/>
  <c r="Z1211" i="11"/>
  <c r="Z1131" i="11"/>
  <c r="Z1214" i="11"/>
  <c r="Z1215" i="11"/>
  <c r="Z1207" i="11"/>
  <c r="Z1190" i="11"/>
  <c r="Z1075" i="11"/>
  <c r="Z1160" i="11"/>
  <c r="Z1062" i="11"/>
  <c r="Z1162" i="11"/>
  <c r="Z1077" i="11"/>
  <c r="Z1164" i="11"/>
  <c r="Z1065" i="11"/>
  <c r="Z1154" i="11"/>
  <c r="Z1066" i="11"/>
  <c r="Z1155" i="11"/>
  <c r="Z1080" i="11"/>
  <c r="Z1176" i="11"/>
  <c r="Z1092" i="11"/>
  <c r="Z1189" i="11"/>
  <c r="Z1130" i="11"/>
  <c r="Z1213" i="11"/>
  <c r="Z1132" i="11"/>
  <c r="Z1124" i="11"/>
  <c r="Z1125" i="11"/>
  <c r="Z1145" i="11"/>
  <c r="Z1084" i="11"/>
  <c r="Z1170" i="11"/>
  <c r="Z1076" i="11"/>
  <c r="Z1171" i="11"/>
  <c r="Z1086" i="11"/>
  <c r="Z1172" i="11"/>
  <c r="Z1078" i="11"/>
  <c r="Z1165" i="11"/>
  <c r="Z1079" i="11"/>
  <c r="Z1166" i="11"/>
  <c r="Z1091" i="11"/>
  <c r="Z1187" i="11"/>
  <c r="Z1104" i="11"/>
  <c r="Z1209" i="11"/>
  <c r="Z1146" i="11"/>
  <c r="Z1095" i="11"/>
  <c r="Z1181" i="11"/>
  <c r="Z1085" i="11"/>
  <c r="Z1182" i="11"/>
  <c r="Z1098" i="11"/>
  <c r="Z1183" i="11"/>
  <c r="Z1089" i="11"/>
  <c r="Z1184" i="11"/>
  <c r="Z1090" i="11"/>
  <c r="Z1175" i="11"/>
  <c r="Z1102" i="11"/>
  <c r="Z1199" i="11"/>
  <c r="Z1117" i="11"/>
  <c r="Z1110" i="11"/>
  <c r="Z1193" i="11"/>
  <c r="Z1096" i="11"/>
  <c r="Z1194" i="11"/>
  <c r="Z1112" i="11"/>
  <c r="Z1195" i="11"/>
  <c r="Z1099" i="11"/>
  <c r="Z1197" i="11"/>
  <c r="Z1101" i="11"/>
  <c r="Z1186" i="11"/>
  <c r="Z1116" i="11"/>
  <c r="Z1208" i="11"/>
  <c r="Z1128" i="11"/>
  <c r="Z1120" i="11"/>
  <c r="Z1202" i="11"/>
  <c r="Z1121" i="11"/>
  <c r="Z1203" i="11"/>
  <c r="Z1122" i="11"/>
  <c r="Z1205" i="11"/>
  <c r="Z1114" i="11"/>
  <c r="Z1206" i="11"/>
  <c r="Z1115" i="11"/>
  <c r="Z1198" i="11"/>
  <c r="Z1136" i="11"/>
  <c r="Z1083" i="11"/>
  <c r="Z1137" i="11"/>
  <c r="J137" i="10"/>
  <c r="B137" i="4" s="1"/>
  <c r="J19" i="10"/>
  <c r="B19" i="4" s="1"/>
  <c r="J20" i="10"/>
  <c r="B20" i="4" s="1"/>
  <c r="J21" i="10"/>
  <c r="B21" i="4" s="1"/>
  <c r="J22" i="10"/>
  <c r="B22" i="4" s="1"/>
  <c r="J79" i="10"/>
  <c r="B79" i="4" s="1"/>
  <c r="J135" i="10"/>
  <c r="B135" i="4" s="1"/>
  <c r="J134" i="10"/>
  <c r="B134" i="4" s="1"/>
  <c r="J133" i="10"/>
  <c r="B133" i="4" s="1"/>
  <c r="J123" i="10"/>
  <c r="B123" i="4" s="1"/>
  <c r="J131" i="10"/>
  <c r="B131" i="4" s="1"/>
  <c r="J122" i="10"/>
  <c r="B122" i="4" s="1"/>
  <c r="J136" i="10"/>
  <c r="B136" i="4" s="1"/>
  <c r="J124" i="10"/>
  <c r="B124" i="4" s="1"/>
  <c r="J121" i="10"/>
  <c r="B121" i="4" s="1"/>
  <c r="J138" i="10"/>
  <c r="B138" i="4" s="1"/>
  <c r="J125" i="10"/>
  <c r="B125" i="4" s="1"/>
  <c r="J130" i="10"/>
  <c r="B130" i="4" s="1"/>
  <c r="J139" i="10"/>
  <c r="B139" i="4" s="1"/>
  <c r="J126" i="10"/>
  <c r="B126" i="4" s="1"/>
  <c r="J132" i="10"/>
  <c r="B132" i="4" s="1"/>
  <c r="J127" i="10"/>
  <c r="B127" i="4" s="1"/>
  <c r="J128" i="10"/>
  <c r="B128" i="4" s="1"/>
  <c r="J129" i="10"/>
  <c r="B129" i="4" s="1"/>
  <c r="J111" i="10"/>
  <c r="B111" i="4" s="1"/>
  <c r="J140" i="10"/>
  <c r="B140" i="4" s="1"/>
  <c r="J120" i="10"/>
  <c r="B120" i="4" s="1"/>
  <c r="J119" i="10"/>
  <c r="B119" i="4" s="1"/>
  <c r="J118" i="10"/>
  <c r="B118" i="4" s="1"/>
  <c r="J104" i="10"/>
  <c r="B104" i="4" s="1"/>
  <c r="J115" i="10"/>
  <c r="B115" i="4" s="1"/>
  <c r="J114" i="10"/>
  <c r="B114" i="4" s="1"/>
  <c r="J116" i="10"/>
  <c r="B116" i="4" s="1"/>
  <c r="J117" i="10"/>
  <c r="B117" i="4" s="1"/>
  <c r="J110" i="10"/>
  <c r="B110" i="4" s="1"/>
  <c r="J112" i="10"/>
  <c r="B112" i="4" s="1"/>
  <c r="J113" i="10"/>
  <c r="B113" i="4" s="1"/>
  <c r="J97" i="10"/>
  <c r="B97" i="4" s="1"/>
  <c r="J98" i="10"/>
  <c r="B98" i="4" s="1"/>
  <c r="J99" i="10"/>
  <c r="B99" i="4" s="1"/>
  <c r="J100" i="10"/>
  <c r="B100" i="4" s="1"/>
  <c r="J101" i="10"/>
  <c r="B101" i="4" s="1"/>
  <c r="J91" i="10"/>
  <c r="B91" i="4" s="1"/>
  <c r="J95" i="10"/>
  <c r="B95" i="4" s="1"/>
  <c r="J94" i="10"/>
  <c r="B94" i="4" s="1"/>
  <c r="J93" i="10"/>
  <c r="B93" i="4" s="1"/>
  <c r="J90" i="10"/>
  <c r="B90" i="4" s="1"/>
  <c r="J89" i="10"/>
  <c r="B89" i="4" s="1"/>
  <c r="J88" i="10"/>
  <c r="B88" i="4" s="1"/>
  <c r="J5" i="10"/>
  <c r="B5" i="4" s="1"/>
  <c r="J13" i="10"/>
  <c r="B13" i="4" s="1"/>
  <c r="J29" i="10"/>
  <c r="B29" i="4" s="1"/>
  <c r="J37" i="10"/>
  <c r="B37" i="4" s="1"/>
  <c r="J45" i="10"/>
  <c r="B45" i="4" s="1"/>
  <c r="J53" i="10"/>
  <c r="B53" i="4" s="1"/>
  <c r="J62" i="10"/>
  <c r="B62" i="4" s="1"/>
  <c r="J70" i="10"/>
  <c r="B70" i="4" s="1"/>
  <c r="J78" i="10"/>
  <c r="B78" i="4" s="1"/>
  <c r="J87" i="10"/>
  <c r="B87" i="4" s="1"/>
  <c r="J144" i="10"/>
  <c r="B4" i="12" s="1"/>
  <c r="J152" i="10"/>
  <c r="B12" i="12" s="1"/>
  <c r="J160" i="10"/>
  <c r="B20" i="12" s="1"/>
  <c r="J168" i="10"/>
  <c r="B28" i="12" s="1"/>
  <c r="J181" i="10"/>
  <c r="B41" i="12" s="1"/>
  <c r="J6" i="10"/>
  <c r="B6" i="4" s="1"/>
  <c r="J14" i="10"/>
  <c r="B14" i="4" s="1"/>
  <c r="J30" i="10"/>
  <c r="B30" i="4" s="1"/>
  <c r="J38" i="10"/>
  <c r="B38" i="4" s="1"/>
  <c r="J46" i="10"/>
  <c r="B46" i="4" s="1"/>
  <c r="J55" i="10"/>
  <c r="B55" i="4" s="1"/>
  <c r="J63" i="10"/>
  <c r="B63" i="4" s="1"/>
  <c r="J71" i="10"/>
  <c r="B71" i="4" s="1"/>
  <c r="J80" i="10"/>
  <c r="B80" i="4" s="1"/>
  <c r="J92" i="10"/>
  <c r="B92" i="4" s="1"/>
  <c r="J145" i="10"/>
  <c r="B5" i="12" s="1"/>
  <c r="J153" i="10"/>
  <c r="B13" i="12" s="1"/>
  <c r="J161" i="10"/>
  <c r="B21" i="12" s="1"/>
  <c r="J169" i="10"/>
  <c r="B29" i="12" s="1"/>
  <c r="J182" i="10"/>
  <c r="B42" i="12" s="1"/>
  <c r="J7" i="10"/>
  <c r="B7" i="4" s="1"/>
  <c r="J15" i="10"/>
  <c r="B15" i="4" s="1"/>
  <c r="J23" i="10"/>
  <c r="B23" i="4" s="1"/>
  <c r="J31" i="10"/>
  <c r="B31" i="4" s="1"/>
  <c r="J39" i="10"/>
  <c r="B39" i="4" s="1"/>
  <c r="J47" i="10"/>
  <c r="B47" i="4" s="1"/>
  <c r="J56" i="10"/>
  <c r="B56" i="4" s="1"/>
  <c r="J64" i="10"/>
  <c r="B64" i="4" s="1"/>
  <c r="J72" i="10"/>
  <c r="B72" i="4" s="1"/>
  <c r="J81" i="10"/>
  <c r="B81" i="4" s="1"/>
  <c r="J96" i="10"/>
  <c r="B96" i="4" s="1"/>
  <c r="J146" i="10"/>
  <c r="B6" i="12" s="1"/>
  <c r="J154" i="10"/>
  <c r="B14" i="12" s="1"/>
  <c r="J162" i="10"/>
  <c r="B22" i="12" s="1"/>
  <c r="J175" i="10"/>
  <c r="B35" i="12" s="1"/>
  <c r="J183" i="10"/>
  <c r="B43" i="12" s="1"/>
  <c r="J8" i="10"/>
  <c r="J16" i="10"/>
  <c r="B16" i="4" s="1"/>
  <c r="J24" i="10"/>
  <c r="B24" i="4" s="1"/>
  <c r="J32" i="10"/>
  <c r="B32" i="4" s="1"/>
  <c r="J40" i="10"/>
  <c r="B40" i="4" s="1"/>
  <c r="J48" i="10"/>
  <c r="B48" i="4" s="1"/>
  <c r="J57" i="10"/>
  <c r="B57" i="4" s="1"/>
  <c r="J65" i="10"/>
  <c r="B65" i="4" s="1"/>
  <c r="J73" i="10"/>
  <c r="B73" i="4" s="1"/>
  <c r="J82" i="10"/>
  <c r="B82" i="4" s="1"/>
  <c r="J102" i="10"/>
  <c r="B102" i="4" s="1"/>
  <c r="J147" i="10"/>
  <c r="B7" i="12" s="1"/>
  <c r="J155" i="10"/>
  <c r="B15" i="12" s="1"/>
  <c r="J163" i="10"/>
  <c r="B23" i="12" s="1"/>
  <c r="J176" i="10"/>
  <c r="B36" i="12" s="1"/>
  <c r="J184" i="10"/>
  <c r="B44" i="12" s="1"/>
  <c r="J9" i="10"/>
  <c r="B9" i="4" s="1"/>
  <c r="J17" i="10"/>
  <c r="B17" i="4" s="1"/>
  <c r="J25" i="10"/>
  <c r="B25" i="4" s="1"/>
  <c r="J33" i="10"/>
  <c r="B33" i="4" s="1"/>
  <c r="J41" i="10"/>
  <c r="B41" i="4" s="1"/>
  <c r="J49" i="10"/>
  <c r="B49" i="4" s="1"/>
  <c r="J58" i="10"/>
  <c r="B58" i="4" s="1"/>
  <c r="J66" i="10"/>
  <c r="B66" i="4" s="1"/>
  <c r="J74" i="10"/>
  <c r="B74" i="4" s="1"/>
  <c r="J83" i="10"/>
  <c r="B83" i="4" s="1"/>
  <c r="J103" i="10"/>
  <c r="B103" i="4" s="1"/>
  <c r="J148" i="10"/>
  <c r="B8" i="12" s="1"/>
  <c r="J156" i="10"/>
  <c r="B16" i="12" s="1"/>
  <c r="J164" i="10"/>
  <c r="B24" i="12" s="1"/>
  <c r="J177" i="10"/>
  <c r="B37" i="12" s="1"/>
  <c r="J185" i="10"/>
  <c r="B45" i="12" s="1"/>
  <c r="J10" i="10"/>
  <c r="B10" i="4" s="1"/>
  <c r="J18" i="10"/>
  <c r="B18" i="4" s="1"/>
  <c r="J26" i="10"/>
  <c r="B26" i="4" s="1"/>
  <c r="J34" i="10"/>
  <c r="B34" i="4" s="1"/>
  <c r="J42" i="10"/>
  <c r="B42" i="4" s="1"/>
  <c r="J50" i="10"/>
  <c r="B50" i="4" s="1"/>
  <c r="J59" i="10"/>
  <c r="B59" i="4" s="1"/>
  <c r="J67" i="10"/>
  <c r="B67" i="4" s="1"/>
  <c r="J75" i="10"/>
  <c r="B75" i="4" s="1"/>
  <c r="J84" i="10"/>
  <c r="B84" i="4" s="1"/>
  <c r="J149" i="10"/>
  <c r="B9" i="12" s="1"/>
  <c r="J157" i="10"/>
  <c r="B17" i="12" s="1"/>
  <c r="J165" i="10"/>
  <c r="B25" i="12" s="1"/>
  <c r="J178" i="10"/>
  <c r="B38" i="12" s="1"/>
  <c r="J186" i="10"/>
  <c r="B46" i="12" s="1"/>
  <c r="J11" i="10"/>
  <c r="B11" i="4" s="1"/>
  <c r="J27" i="10"/>
  <c r="B27" i="4" s="1"/>
  <c r="J35" i="10"/>
  <c r="B35" i="4" s="1"/>
  <c r="J43" i="10"/>
  <c r="B43" i="4" s="1"/>
  <c r="J51" i="10"/>
  <c r="B51" i="4" s="1"/>
  <c r="J60" i="10"/>
  <c r="B60" i="4" s="1"/>
  <c r="J68" i="10"/>
  <c r="B68" i="4" s="1"/>
  <c r="J76" i="10"/>
  <c r="B76" i="4" s="1"/>
  <c r="J85" i="10"/>
  <c r="B85" i="4" s="1"/>
  <c r="J142" i="10"/>
  <c r="B2" i="12" s="1"/>
  <c r="J150" i="10"/>
  <c r="B10" i="12" s="1"/>
  <c r="J158" i="10"/>
  <c r="B18" i="12" s="1"/>
  <c r="J166" i="10"/>
  <c r="B26" i="12" s="1"/>
  <c r="J179" i="10"/>
  <c r="B39" i="12" s="1"/>
  <c r="J3" i="10"/>
  <c r="B3" i="4" s="1"/>
  <c r="J12" i="10"/>
  <c r="B12" i="4" s="1"/>
  <c r="J28" i="10"/>
  <c r="B28" i="4" s="1"/>
  <c r="J36" i="10"/>
  <c r="B36" i="4" s="1"/>
  <c r="J44" i="10"/>
  <c r="B44" i="4" s="1"/>
  <c r="J52" i="10"/>
  <c r="B52" i="4" s="1"/>
  <c r="J61" i="10"/>
  <c r="B61" i="4" s="1"/>
  <c r="J69" i="10"/>
  <c r="B69" i="4" s="1"/>
  <c r="J77" i="10"/>
  <c r="B77" i="4" s="1"/>
  <c r="J86" i="10"/>
  <c r="B86" i="4" s="1"/>
  <c r="J143" i="10"/>
  <c r="B3" i="12" s="1"/>
  <c r="J151" i="10"/>
  <c r="B11" i="12" s="1"/>
  <c r="J159" i="10"/>
  <c r="B19" i="12" s="1"/>
  <c r="J167" i="10"/>
  <c r="B27" i="12" s="1"/>
  <c r="J180" i="10"/>
  <c r="B40" i="12" s="1"/>
  <c r="Y11" i="11"/>
  <c r="B11" i="13" s="1"/>
  <c r="Y19" i="11"/>
  <c r="B19" i="13" s="1"/>
  <c r="Y27" i="11"/>
  <c r="B27" i="13" s="1"/>
  <c r="Y36" i="11"/>
  <c r="B36" i="13" s="1"/>
  <c r="Y44" i="11"/>
  <c r="B44" i="13" s="1"/>
  <c r="Y52" i="11"/>
  <c r="B52" i="13" s="1"/>
  <c r="Y60" i="11"/>
  <c r="B60" i="13" s="1"/>
  <c r="Y68" i="11"/>
  <c r="B68" i="13" s="1"/>
  <c r="Y78" i="11"/>
  <c r="B78" i="13" s="1"/>
  <c r="Y86" i="11"/>
  <c r="B86" i="13" s="1"/>
  <c r="Y94" i="11"/>
  <c r="B94" i="13" s="1"/>
  <c r="Y102" i="11"/>
  <c r="B102" i="13" s="1"/>
  <c r="Y110" i="11"/>
  <c r="B110" i="13" s="1"/>
  <c r="Y118" i="11"/>
  <c r="B118" i="13" s="1"/>
  <c r="Y126" i="11"/>
  <c r="B126" i="13" s="1"/>
  <c r="Y134" i="11"/>
  <c r="B134" i="13" s="1"/>
  <c r="Y142" i="11"/>
  <c r="B142" i="13" s="1"/>
  <c r="Y1060" i="11"/>
  <c r="B1060" i="13" s="1"/>
  <c r="Y1068" i="11"/>
  <c r="B1068" i="13" s="1"/>
  <c r="Y1076" i="11"/>
  <c r="B1076" i="13" s="1"/>
  <c r="Y1084" i="11"/>
  <c r="B1084" i="13" s="1"/>
  <c r="Y1092" i="11"/>
  <c r="B1092" i="13" s="1"/>
  <c r="Y1100" i="11"/>
  <c r="B1100" i="13" s="1"/>
  <c r="Y1108" i="11"/>
  <c r="B1108" i="13" s="1"/>
  <c r="Y3" i="11"/>
  <c r="B3" i="13" s="1"/>
  <c r="Y12" i="11"/>
  <c r="B12" i="13" s="1"/>
  <c r="Y20" i="11"/>
  <c r="B20" i="13" s="1"/>
  <c r="Y28" i="11"/>
  <c r="B28" i="13" s="1"/>
  <c r="Y37" i="11"/>
  <c r="B37" i="13" s="1"/>
  <c r="Y45" i="11"/>
  <c r="B45" i="13" s="1"/>
  <c r="Y53" i="11"/>
  <c r="B53" i="13" s="1"/>
  <c r="Y61" i="11"/>
  <c r="B61" i="13" s="1"/>
  <c r="Y70" i="11"/>
  <c r="B70" i="13" s="1"/>
  <c r="Y79" i="11"/>
  <c r="B79" i="13" s="1"/>
  <c r="Y87" i="11"/>
  <c r="B87" i="13" s="1"/>
  <c r="Y95" i="11"/>
  <c r="B95" i="13" s="1"/>
  <c r="Y103" i="11"/>
  <c r="B103" i="13" s="1"/>
  <c r="Y111" i="11"/>
  <c r="B111" i="13" s="1"/>
  <c r="Y119" i="11"/>
  <c r="B119" i="13" s="1"/>
  <c r="Y127" i="11"/>
  <c r="B127" i="13" s="1"/>
  <c r="Y135" i="11"/>
  <c r="B135" i="13" s="1"/>
  <c r="Y143" i="11"/>
  <c r="B143" i="13" s="1"/>
  <c r="Y1061" i="11"/>
  <c r="B1061" i="13" s="1"/>
  <c r="Y1069" i="11"/>
  <c r="B1069" i="13" s="1"/>
  <c r="Y1077" i="11"/>
  <c r="B1077" i="13" s="1"/>
  <c r="Y1085" i="11"/>
  <c r="B1085" i="13" s="1"/>
  <c r="Y1093" i="11"/>
  <c r="B1093" i="13" s="1"/>
  <c r="Y1101" i="11"/>
  <c r="B1101" i="13" s="1"/>
  <c r="Y1109" i="11"/>
  <c r="B1109" i="13" s="1"/>
  <c r="Y4" i="11"/>
  <c r="B4" i="13" s="1"/>
  <c r="Y13" i="11"/>
  <c r="B13" i="13" s="1"/>
  <c r="Y21" i="11"/>
  <c r="B21" i="13" s="1"/>
  <c r="Y29" i="11"/>
  <c r="B29" i="13" s="1"/>
  <c r="Y38" i="11"/>
  <c r="B38" i="13" s="1"/>
  <c r="Y46" i="11"/>
  <c r="B46" i="13" s="1"/>
  <c r="Y54" i="11"/>
  <c r="B54" i="13" s="1"/>
  <c r="Y62" i="11"/>
  <c r="B62" i="13" s="1"/>
  <c r="Y71" i="11"/>
  <c r="B71" i="13" s="1"/>
  <c r="Y80" i="11"/>
  <c r="B80" i="13" s="1"/>
  <c r="Y88" i="11"/>
  <c r="B88" i="13" s="1"/>
  <c r="Y96" i="11"/>
  <c r="B96" i="13" s="1"/>
  <c r="Y104" i="11"/>
  <c r="B104" i="13" s="1"/>
  <c r="Y112" i="11"/>
  <c r="B112" i="13" s="1"/>
  <c r="Y120" i="11"/>
  <c r="B120" i="13" s="1"/>
  <c r="Y128" i="11"/>
  <c r="B128" i="13" s="1"/>
  <c r="Y136" i="11"/>
  <c r="B136" i="13" s="1"/>
  <c r="Y144" i="11"/>
  <c r="B144" i="13" s="1"/>
  <c r="Y1062" i="11"/>
  <c r="B1062" i="13" s="1"/>
  <c r="Y1070" i="11"/>
  <c r="B1070" i="13" s="1"/>
  <c r="Y1078" i="11"/>
  <c r="B1078" i="13" s="1"/>
  <c r="Y1086" i="11"/>
  <c r="B1086" i="13" s="1"/>
  <c r="Y1094" i="11"/>
  <c r="B1094" i="13" s="1"/>
  <c r="Y1102" i="11"/>
  <c r="B1102" i="13" s="1"/>
  <c r="Y1110" i="11"/>
  <c r="B1110" i="13" s="1"/>
  <c r="Y5" i="11"/>
  <c r="B5" i="13" s="1"/>
  <c r="Y14" i="11"/>
  <c r="B14" i="13" s="1"/>
  <c r="Y22" i="11"/>
  <c r="B22" i="13" s="1"/>
  <c r="Y31" i="11"/>
  <c r="B31" i="13" s="1"/>
  <c r="Y39" i="11"/>
  <c r="B39" i="13" s="1"/>
  <c r="Y47" i="11"/>
  <c r="B47" i="13" s="1"/>
  <c r="Y55" i="11"/>
  <c r="B55" i="13" s="1"/>
  <c r="Y63" i="11"/>
  <c r="B63" i="13" s="1"/>
  <c r="Y72" i="11"/>
  <c r="B72" i="13" s="1"/>
  <c r="Y81" i="11"/>
  <c r="B81" i="13" s="1"/>
  <c r="Y89" i="11"/>
  <c r="B89" i="13" s="1"/>
  <c r="Y97" i="11"/>
  <c r="B97" i="13" s="1"/>
  <c r="Y105" i="11"/>
  <c r="B105" i="13" s="1"/>
  <c r="Y113" i="11"/>
  <c r="B113" i="13" s="1"/>
  <c r="Y121" i="11"/>
  <c r="B121" i="13" s="1"/>
  <c r="Y129" i="11"/>
  <c r="B129" i="13" s="1"/>
  <c r="Y137" i="11"/>
  <c r="B137" i="13" s="1"/>
  <c r="Y145" i="11"/>
  <c r="B145" i="13" s="1"/>
  <c r="Y1063" i="11"/>
  <c r="B1063" i="13" s="1"/>
  <c r="Y1071" i="11"/>
  <c r="B1071" i="13" s="1"/>
  <c r="Y1079" i="11"/>
  <c r="B1079" i="13" s="1"/>
  <c r="Y1087" i="11"/>
  <c r="B1087" i="13" s="1"/>
  <c r="Y1095" i="11"/>
  <c r="B1095" i="13" s="1"/>
  <c r="Y1103" i="11"/>
  <c r="B1103" i="13" s="1"/>
  <c r="Y1111" i="11"/>
  <c r="B1111" i="13" s="1"/>
  <c r="Y6" i="11"/>
  <c r="B6" i="13" s="1"/>
  <c r="Y15" i="11"/>
  <c r="B15" i="13" s="1"/>
  <c r="Y23" i="11"/>
  <c r="B23" i="13" s="1"/>
  <c r="Y32" i="11"/>
  <c r="B32" i="13" s="1"/>
  <c r="Y40" i="11"/>
  <c r="B40" i="13" s="1"/>
  <c r="Y48" i="11"/>
  <c r="B48" i="13" s="1"/>
  <c r="Y56" i="11"/>
  <c r="B56" i="13" s="1"/>
  <c r="Y64" i="11"/>
  <c r="B64" i="13" s="1"/>
  <c r="Y73" i="11"/>
  <c r="B73" i="13" s="1"/>
  <c r="Y82" i="11"/>
  <c r="B82" i="13" s="1"/>
  <c r="Y90" i="11"/>
  <c r="B90" i="13" s="1"/>
  <c r="Y98" i="11"/>
  <c r="B98" i="13" s="1"/>
  <c r="Y106" i="11"/>
  <c r="B106" i="13" s="1"/>
  <c r="Y114" i="11"/>
  <c r="B114" i="13" s="1"/>
  <c r="Y122" i="11"/>
  <c r="B122" i="13" s="1"/>
  <c r="Y130" i="11"/>
  <c r="B130" i="13" s="1"/>
  <c r="Y138" i="11"/>
  <c r="B138" i="13" s="1"/>
  <c r="Y146" i="11"/>
  <c r="B146" i="13" s="1"/>
  <c r="Y1064" i="11"/>
  <c r="B1064" i="13" s="1"/>
  <c r="Y1072" i="11"/>
  <c r="B1072" i="13" s="1"/>
  <c r="Y1080" i="11"/>
  <c r="B1080" i="13" s="1"/>
  <c r="Y1088" i="11"/>
  <c r="B1088" i="13" s="1"/>
  <c r="Y1096" i="11"/>
  <c r="B1096" i="13" s="1"/>
  <c r="Y1104" i="11"/>
  <c r="B1104" i="13" s="1"/>
  <c r="Y1112" i="11"/>
  <c r="B1112" i="13" s="1"/>
  <c r="Y1120" i="11"/>
  <c r="B1120" i="13" s="1"/>
  <c r="Y8" i="11"/>
  <c r="B8" i="13" s="1"/>
  <c r="Y16" i="11"/>
  <c r="B16" i="13" s="1"/>
  <c r="Y24" i="11"/>
  <c r="B24" i="13" s="1"/>
  <c r="Y33" i="11"/>
  <c r="B33" i="13" s="1"/>
  <c r="Y41" i="11"/>
  <c r="B41" i="13" s="1"/>
  <c r="Y49" i="11"/>
  <c r="B49" i="13" s="1"/>
  <c r="Y57" i="11"/>
  <c r="B57" i="13" s="1"/>
  <c r="Y65" i="11"/>
  <c r="B65" i="13" s="1"/>
  <c r="Y74" i="11"/>
  <c r="B74" i="13" s="1"/>
  <c r="Y83" i="11"/>
  <c r="B83" i="13" s="1"/>
  <c r="Y91" i="11"/>
  <c r="B91" i="13" s="1"/>
  <c r="Y99" i="11"/>
  <c r="B99" i="13" s="1"/>
  <c r="Y107" i="11"/>
  <c r="B107" i="13" s="1"/>
  <c r="Y115" i="11"/>
  <c r="B115" i="13" s="1"/>
  <c r="Y123" i="11"/>
  <c r="B123" i="13" s="1"/>
  <c r="Y131" i="11"/>
  <c r="B131" i="13" s="1"/>
  <c r="Y139" i="11"/>
  <c r="B139" i="13" s="1"/>
  <c r="Y1065" i="11"/>
  <c r="B1065" i="13" s="1"/>
  <c r="Y1073" i="11"/>
  <c r="B1073" i="13" s="1"/>
  <c r="Y1081" i="11"/>
  <c r="B1081" i="13" s="1"/>
  <c r="Y1089" i="11"/>
  <c r="B1089" i="13" s="1"/>
  <c r="Y1097" i="11"/>
  <c r="B1097" i="13" s="1"/>
  <c r="Y1105" i="11"/>
  <c r="B1105" i="13" s="1"/>
  <c r="Y1113" i="11"/>
  <c r="B1113" i="13" s="1"/>
  <c r="Y9" i="11"/>
  <c r="B9" i="13" s="1"/>
  <c r="Y17" i="11"/>
  <c r="B17" i="13" s="1"/>
  <c r="Y25" i="11"/>
  <c r="B25" i="13" s="1"/>
  <c r="Y34" i="11"/>
  <c r="B34" i="13" s="1"/>
  <c r="Y42" i="11"/>
  <c r="B42" i="13" s="1"/>
  <c r="Y50" i="11"/>
  <c r="B50" i="13" s="1"/>
  <c r="Y58" i="11"/>
  <c r="B58" i="13" s="1"/>
  <c r="Y66" i="11"/>
  <c r="B66" i="13" s="1"/>
  <c r="Y75" i="11"/>
  <c r="B75" i="13" s="1"/>
  <c r="Y84" i="11"/>
  <c r="B84" i="13" s="1"/>
  <c r="Y92" i="11"/>
  <c r="B92" i="13" s="1"/>
  <c r="Y100" i="11"/>
  <c r="B100" i="13" s="1"/>
  <c r="Y108" i="11"/>
  <c r="B108" i="13" s="1"/>
  <c r="Y116" i="11"/>
  <c r="B116" i="13" s="1"/>
  <c r="Y124" i="11"/>
  <c r="B124" i="13" s="1"/>
  <c r="Y132" i="11"/>
  <c r="B132" i="13" s="1"/>
  <c r="Y140" i="11"/>
  <c r="B140" i="13" s="1"/>
  <c r="Y1066" i="11"/>
  <c r="B1066" i="13" s="1"/>
  <c r="Y1074" i="11"/>
  <c r="B1074" i="13" s="1"/>
  <c r="Y1082" i="11"/>
  <c r="B1082" i="13" s="1"/>
  <c r="Y1090" i="11"/>
  <c r="B1090" i="13" s="1"/>
  <c r="Y1098" i="11"/>
  <c r="B1098" i="13" s="1"/>
  <c r="Y1106" i="11"/>
  <c r="B1106" i="13" s="1"/>
  <c r="Y1114" i="11"/>
  <c r="B1114" i="13" s="1"/>
  <c r="Y59" i="11"/>
  <c r="B59" i="13" s="1"/>
  <c r="Y125" i="11"/>
  <c r="B125" i="13" s="1"/>
  <c r="Y1075" i="11"/>
  <c r="B1075" i="13" s="1"/>
  <c r="Y1118" i="11"/>
  <c r="B1118" i="13" s="1"/>
  <c r="Y1127" i="11"/>
  <c r="B1127" i="13" s="1"/>
  <c r="Y1135" i="11"/>
  <c r="B1135" i="13" s="1"/>
  <c r="Y1143" i="11"/>
  <c r="B1143" i="13" s="1"/>
  <c r="Y1151" i="11"/>
  <c r="B1151" i="13" s="1"/>
  <c r="Y1159" i="11"/>
  <c r="B1159" i="13" s="1"/>
  <c r="Y1167" i="11"/>
  <c r="B1167" i="13" s="1"/>
  <c r="Y1175" i="11"/>
  <c r="B1175" i="13" s="1"/>
  <c r="Y1183" i="11"/>
  <c r="B1183" i="13" s="1"/>
  <c r="Y1191" i="11"/>
  <c r="B1191" i="13" s="1"/>
  <c r="Y1199" i="11"/>
  <c r="B1199" i="13" s="1"/>
  <c r="Y1207" i="11"/>
  <c r="B1207" i="13" s="1"/>
  <c r="Y1215" i="11"/>
  <c r="B1215" i="13" s="1"/>
  <c r="Y67" i="11"/>
  <c r="B67" i="13" s="1"/>
  <c r="Y133" i="11"/>
  <c r="B133" i="13" s="1"/>
  <c r="Y1083" i="11"/>
  <c r="B1083" i="13" s="1"/>
  <c r="Y1119" i="11"/>
  <c r="B1119" i="13" s="1"/>
  <c r="Y1128" i="11"/>
  <c r="B1128" i="13" s="1"/>
  <c r="Y1136" i="11"/>
  <c r="B1136" i="13" s="1"/>
  <c r="Y1144" i="11"/>
  <c r="B1144" i="13" s="1"/>
  <c r="Y1152" i="11"/>
  <c r="B1152" i="13" s="1"/>
  <c r="Y1160" i="11"/>
  <c r="B1160" i="13" s="1"/>
  <c r="Y1168" i="11"/>
  <c r="B1168" i="13" s="1"/>
  <c r="Y1176" i="11"/>
  <c r="B1176" i="13" s="1"/>
  <c r="Y1184" i="11"/>
  <c r="B1184" i="13" s="1"/>
  <c r="Y1192" i="11"/>
  <c r="B1192" i="13" s="1"/>
  <c r="Y1200" i="11"/>
  <c r="B1200" i="13" s="1"/>
  <c r="Y1208" i="11"/>
  <c r="B1208" i="13" s="1"/>
  <c r="Y1216" i="11"/>
  <c r="B1216" i="13" s="1"/>
  <c r="Y10" i="11"/>
  <c r="B10" i="13" s="1"/>
  <c r="Y77" i="11"/>
  <c r="B77" i="13" s="1"/>
  <c r="Y141" i="11"/>
  <c r="B141" i="13" s="1"/>
  <c r="Y1091" i="11"/>
  <c r="B1091" i="13" s="1"/>
  <c r="Y1121" i="11"/>
  <c r="B1121" i="13" s="1"/>
  <c r="Y1129" i="11"/>
  <c r="B1129" i="13" s="1"/>
  <c r="Y1137" i="11"/>
  <c r="B1137" i="13" s="1"/>
  <c r="Y1145" i="11"/>
  <c r="B1145" i="13" s="1"/>
  <c r="Y1153" i="11"/>
  <c r="B1153" i="13" s="1"/>
  <c r="Y1161" i="11"/>
  <c r="B1161" i="13" s="1"/>
  <c r="Y1169" i="11"/>
  <c r="B1169" i="13" s="1"/>
  <c r="Y1177" i="11"/>
  <c r="B1177" i="13" s="1"/>
  <c r="Y1185" i="11"/>
  <c r="B1185" i="13" s="1"/>
  <c r="Y1193" i="11"/>
  <c r="B1193" i="13" s="1"/>
  <c r="Y1201" i="11"/>
  <c r="B1201" i="13" s="1"/>
  <c r="Y1209" i="11"/>
  <c r="B1209" i="13" s="1"/>
  <c r="Y1218" i="11"/>
  <c r="Y18" i="11"/>
  <c r="B18" i="13" s="1"/>
  <c r="Y85" i="11"/>
  <c r="B85" i="13" s="1"/>
  <c r="Y1099" i="11"/>
  <c r="B1099" i="13" s="1"/>
  <c r="Y1122" i="11"/>
  <c r="B1122" i="13" s="1"/>
  <c r="Y1130" i="11"/>
  <c r="B1130" i="13" s="1"/>
  <c r="Y1138" i="11"/>
  <c r="B1138" i="13" s="1"/>
  <c r="Y1146" i="11"/>
  <c r="B1146" i="13" s="1"/>
  <c r="Y1154" i="11"/>
  <c r="B1154" i="13" s="1"/>
  <c r="Y1162" i="11"/>
  <c r="B1162" i="13" s="1"/>
  <c r="Y1170" i="11"/>
  <c r="B1170" i="13" s="1"/>
  <c r="Y1178" i="11"/>
  <c r="B1178" i="13" s="1"/>
  <c r="Y1186" i="11"/>
  <c r="B1186" i="13" s="1"/>
  <c r="Y1194" i="11"/>
  <c r="B1194" i="13" s="1"/>
  <c r="Y1202" i="11"/>
  <c r="B1202" i="13" s="1"/>
  <c r="Y1210" i="11"/>
  <c r="B1210" i="13" s="1"/>
  <c r="Y26" i="11"/>
  <c r="B26" i="13" s="1"/>
  <c r="Y93" i="11"/>
  <c r="B93" i="13" s="1"/>
  <c r="Y1107" i="11"/>
  <c r="B1107" i="13" s="1"/>
  <c r="Y1123" i="11"/>
  <c r="B1123" i="13" s="1"/>
  <c r="Y1131" i="11"/>
  <c r="B1131" i="13" s="1"/>
  <c r="Y1139" i="11"/>
  <c r="B1139" i="13" s="1"/>
  <c r="Y1147" i="11"/>
  <c r="B1147" i="13" s="1"/>
  <c r="Y1155" i="11"/>
  <c r="B1155" i="13" s="1"/>
  <c r="Y1163" i="11"/>
  <c r="B1163" i="13" s="1"/>
  <c r="Y1171" i="11"/>
  <c r="B1171" i="13" s="1"/>
  <c r="Y1179" i="11"/>
  <c r="B1179" i="13" s="1"/>
  <c r="Y1187" i="11"/>
  <c r="B1187" i="13" s="1"/>
  <c r="Y1195" i="11"/>
  <c r="B1195" i="13" s="1"/>
  <c r="Y1203" i="11"/>
  <c r="B1203" i="13" s="1"/>
  <c r="Y1211" i="11"/>
  <c r="B1211" i="13" s="1"/>
  <c r="Y35" i="11"/>
  <c r="B35" i="13" s="1"/>
  <c r="Y101" i="11"/>
  <c r="B101" i="13" s="1"/>
  <c r="Y1115" i="11"/>
  <c r="B1115" i="13" s="1"/>
  <c r="Y1124" i="11"/>
  <c r="B1124" i="13" s="1"/>
  <c r="Y1132" i="11"/>
  <c r="B1132" i="13" s="1"/>
  <c r="Y1140" i="11"/>
  <c r="B1140" i="13" s="1"/>
  <c r="Y1148" i="11"/>
  <c r="B1148" i="13" s="1"/>
  <c r="Y1156" i="11"/>
  <c r="B1156" i="13" s="1"/>
  <c r="Y1164" i="11"/>
  <c r="B1164" i="13" s="1"/>
  <c r="Y1172" i="11"/>
  <c r="B1172" i="13" s="1"/>
  <c r="Y1180" i="11"/>
  <c r="B1180" i="13" s="1"/>
  <c r="Y1188" i="11"/>
  <c r="B1188" i="13" s="1"/>
  <c r="Y1196" i="11"/>
  <c r="B1196" i="13" s="1"/>
  <c r="Y1204" i="11"/>
  <c r="B1204" i="13" s="1"/>
  <c r="Y1212" i="11"/>
  <c r="B1212" i="13" s="1"/>
  <c r="Y43" i="11"/>
  <c r="B43" i="13" s="1"/>
  <c r="Y109" i="11"/>
  <c r="B109" i="13" s="1"/>
  <c r="Y1059" i="11"/>
  <c r="B1059" i="13" s="1"/>
  <c r="Y1116" i="11"/>
  <c r="B1116" i="13" s="1"/>
  <c r="Y1125" i="11"/>
  <c r="B1125" i="13" s="1"/>
  <c r="Y1133" i="11"/>
  <c r="B1133" i="13" s="1"/>
  <c r="Y1141" i="11"/>
  <c r="B1141" i="13" s="1"/>
  <c r="Y1149" i="11"/>
  <c r="B1149" i="13" s="1"/>
  <c r="Y1157" i="11"/>
  <c r="B1157" i="13" s="1"/>
  <c r="Y1165" i="11"/>
  <c r="B1165" i="13" s="1"/>
  <c r="Y1173" i="11"/>
  <c r="B1173" i="13" s="1"/>
  <c r="Y1181" i="11"/>
  <c r="B1181" i="13" s="1"/>
  <c r="Y1189" i="11"/>
  <c r="B1189" i="13" s="1"/>
  <c r="Y1197" i="11"/>
  <c r="B1197" i="13" s="1"/>
  <c r="Y1205" i="11"/>
  <c r="B1205" i="13" s="1"/>
  <c r="Y1213" i="11"/>
  <c r="B1213" i="13" s="1"/>
  <c r="Y2" i="11"/>
  <c r="Y51" i="11"/>
  <c r="B51" i="13" s="1"/>
  <c r="Y117" i="11"/>
  <c r="B117" i="13" s="1"/>
  <c r="Y1067" i="11"/>
  <c r="B1067" i="13" s="1"/>
  <c r="Y1117" i="11"/>
  <c r="B1117" i="13" s="1"/>
  <c r="Y1126" i="11"/>
  <c r="B1126" i="13" s="1"/>
  <c r="Y1134" i="11"/>
  <c r="B1134" i="13" s="1"/>
  <c r="Y1142" i="11"/>
  <c r="B1142" i="13" s="1"/>
  <c r="Y1150" i="11"/>
  <c r="B1150" i="13" s="1"/>
  <c r="Y1158" i="11"/>
  <c r="B1158" i="13" s="1"/>
  <c r="Y1166" i="11"/>
  <c r="B1166" i="13" s="1"/>
  <c r="Y1174" i="11"/>
  <c r="B1174" i="13" s="1"/>
  <c r="Y1182" i="11"/>
  <c r="B1182" i="13" s="1"/>
  <c r="Y1190" i="11"/>
  <c r="B1190" i="13" s="1"/>
  <c r="Y1198" i="11"/>
  <c r="B1198" i="13" s="1"/>
  <c r="Y1206" i="11"/>
  <c r="B1206" i="13" s="1"/>
  <c r="Y1214" i="11"/>
  <c r="B1214" i="13" s="1"/>
  <c r="D89" i="29"/>
  <c r="D2" i="29"/>
  <c r="D10" i="29"/>
  <c r="D18" i="29"/>
  <c r="D30" i="29"/>
  <c r="D42" i="29"/>
  <c r="D57" i="29"/>
  <c r="D73" i="29"/>
  <c r="F31" i="51"/>
  <c r="F27" i="51"/>
  <c r="F23" i="51"/>
  <c r="F19" i="51"/>
  <c r="F15" i="51"/>
  <c r="F11" i="51"/>
  <c r="F7" i="51"/>
  <c r="F3" i="51"/>
  <c r="F30" i="51"/>
  <c r="F26" i="51"/>
  <c r="F22" i="51"/>
  <c r="F18" i="51"/>
  <c r="F14" i="51"/>
  <c r="F10" i="51"/>
  <c r="F6" i="51"/>
  <c r="F2" i="51"/>
  <c r="F5" i="51"/>
  <c r="F29" i="51"/>
  <c r="F25" i="51"/>
  <c r="F21" i="51"/>
  <c r="F17" i="51"/>
  <c r="F13" i="51"/>
  <c r="F9" i="51"/>
  <c r="F28" i="51"/>
  <c r="F24" i="51"/>
  <c r="F20" i="51"/>
  <c r="F16" i="51"/>
  <c r="F12" i="51"/>
  <c r="F8" i="51"/>
  <c r="F4" i="51"/>
  <c r="F33" i="46"/>
  <c r="F37" i="46"/>
  <c r="F41" i="46"/>
  <c r="F45" i="46"/>
  <c r="F49" i="46"/>
  <c r="F53" i="46"/>
  <c r="F57" i="46"/>
  <c r="F61" i="46"/>
  <c r="F65" i="46"/>
  <c r="F26" i="46"/>
  <c r="F22" i="46"/>
  <c r="F18" i="46"/>
  <c r="F14" i="46"/>
  <c r="F10" i="46"/>
  <c r="F6" i="46"/>
  <c r="F2" i="46"/>
  <c r="F30" i="46"/>
  <c r="F34" i="46"/>
  <c r="F38" i="46"/>
  <c r="F42" i="46"/>
  <c r="F46" i="46"/>
  <c r="F50" i="46"/>
  <c r="F54" i="46"/>
  <c r="F58" i="46"/>
  <c r="F62" i="46"/>
  <c r="F66" i="46"/>
  <c r="F29" i="46"/>
  <c r="F25" i="46"/>
  <c r="F21" i="46"/>
  <c r="F17" i="46"/>
  <c r="F13" i="46"/>
  <c r="F9" i="46"/>
  <c r="F5" i="46"/>
  <c r="F32" i="46"/>
  <c r="F36" i="46"/>
  <c r="F40" i="46"/>
  <c r="F44" i="46"/>
  <c r="F48" i="46"/>
  <c r="F52" i="46"/>
  <c r="F56" i="46"/>
  <c r="F60" i="46"/>
  <c r="F64" i="46"/>
  <c r="F27" i="46"/>
  <c r="F23" i="46"/>
  <c r="F19" i="46"/>
  <c r="F15" i="46"/>
  <c r="F11" i="46"/>
  <c r="F7" i="46"/>
  <c r="F3" i="46"/>
  <c r="F31" i="46"/>
  <c r="F35" i="46"/>
  <c r="F39" i="46"/>
  <c r="F43" i="46"/>
  <c r="F47" i="46"/>
  <c r="F51" i="46"/>
  <c r="F55" i="46"/>
  <c r="F59" i="46"/>
  <c r="F63" i="46"/>
  <c r="F28" i="46"/>
  <c r="F24" i="46"/>
  <c r="F20" i="46"/>
  <c r="F16" i="46"/>
  <c r="F12" i="46"/>
  <c r="F8" i="46"/>
  <c r="F4" i="46"/>
  <c r="F23" i="42"/>
  <c r="F19" i="42"/>
  <c r="F15" i="42"/>
  <c r="F11" i="42"/>
  <c r="F7" i="42"/>
  <c r="F3" i="42"/>
  <c r="F26" i="42"/>
  <c r="F22" i="42"/>
  <c r="F18" i="42"/>
  <c r="F14" i="42"/>
  <c r="F10" i="42"/>
  <c r="F6" i="42"/>
  <c r="F2" i="42"/>
  <c r="F9" i="42"/>
  <c r="F13" i="42"/>
  <c r="F25" i="42"/>
  <c r="F21" i="42"/>
  <c r="F17" i="42"/>
  <c r="F5" i="42"/>
  <c r="F24" i="42"/>
  <c r="F20" i="42"/>
  <c r="F16" i="42"/>
  <c r="F12" i="42"/>
  <c r="F8" i="42"/>
  <c r="F4" i="42"/>
  <c r="F109" i="36"/>
  <c r="F94" i="36"/>
  <c r="F86" i="36"/>
  <c r="F78" i="36"/>
  <c r="F70" i="36"/>
  <c r="F62" i="36"/>
  <c r="F54" i="36"/>
  <c r="F46" i="36"/>
  <c r="F38" i="36"/>
  <c r="F30" i="36"/>
  <c r="F22" i="36"/>
  <c r="F14" i="36"/>
  <c r="F6" i="36"/>
  <c r="F114" i="36"/>
  <c r="F106" i="36"/>
  <c r="F99" i="36"/>
  <c r="F91" i="36"/>
  <c r="F83" i="36"/>
  <c r="F75" i="36"/>
  <c r="F67" i="36"/>
  <c r="F59" i="36"/>
  <c r="F51" i="36"/>
  <c r="F43" i="36"/>
  <c r="F35" i="36"/>
  <c r="F27" i="36"/>
  <c r="F19" i="36"/>
  <c r="F11" i="36"/>
  <c r="F3" i="36"/>
  <c r="F111" i="36"/>
  <c r="F103" i="36"/>
  <c r="F96" i="36"/>
  <c r="F88" i="36"/>
  <c r="F80" i="36"/>
  <c r="F72" i="36"/>
  <c r="F64" i="36"/>
  <c r="F56" i="36"/>
  <c r="F48" i="36"/>
  <c r="F40" i="36"/>
  <c r="F32" i="36"/>
  <c r="F24" i="36"/>
  <c r="F16" i="36"/>
  <c r="F8" i="36"/>
  <c r="F108" i="36"/>
  <c r="F101" i="36"/>
  <c r="F93" i="36"/>
  <c r="F85" i="36"/>
  <c r="F77" i="36"/>
  <c r="F69" i="36"/>
  <c r="F61" i="36"/>
  <c r="F53" i="36"/>
  <c r="F45" i="36"/>
  <c r="F37" i="36"/>
  <c r="F29" i="36"/>
  <c r="F21" i="36"/>
  <c r="F13" i="36"/>
  <c r="F5" i="36"/>
  <c r="F113" i="36"/>
  <c r="F105" i="36"/>
  <c r="F98" i="36"/>
  <c r="F90" i="36"/>
  <c r="F82" i="36"/>
  <c r="F74" i="36"/>
  <c r="F66" i="36"/>
  <c r="F58" i="36"/>
  <c r="F50" i="36"/>
  <c r="F42" i="36"/>
  <c r="F34" i="36"/>
  <c r="F26" i="36"/>
  <c r="F18" i="36"/>
  <c r="F10" i="36"/>
  <c r="F2" i="36"/>
  <c r="F110" i="36"/>
  <c r="F102" i="36"/>
  <c r="F95" i="36"/>
  <c r="F87" i="36"/>
  <c r="F79" i="36"/>
  <c r="F71" i="36"/>
  <c r="F63" i="36"/>
  <c r="F55" i="36"/>
  <c r="F47" i="36"/>
  <c r="F39" i="36"/>
  <c r="F31" i="36"/>
  <c r="F23" i="36"/>
  <c r="F15" i="36"/>
  <c r="F7" i="36"/>
  <c r="F107" i="36"/>
  <c r="F100" i="36"/>
  <c r="F92" i="36"/>
  <c r="F84" i="36"/>
  <c r="F76" i="36"/>
  <c r="F68" i="36"/>
  <c r="F60" i="36"/>
  <c r="F52" i="36"/>
  <c r="F44" i="36"/>
  <c r="F36" i="36"/>
  <c r="F28" i="36"/>
  <c r="F20" i="36"/>
  <c r="F12" i="36"/>
  <c r="F4" i="36"/>
  <c r="F112" i="36"/>
  <c r="F104" i="36"/>
  <c r="F97" i="36"/>
  <c r="F89" i="36"/>
  <c r="F81" i="36"/>
  <c r="F73" i="36"/>
  <c r="F65" i="36"/>
  <c r="F57" i="36"/>
  <c r="F49" i="36"/>
  <c r="F41" i="36"/>
  <c r="F33" i="36"/>
  <c r="F25" i="36"/>
  <c r="F17" i="36"/>
  <c r="F9" i="36"/>
  <c r="F1377" i="35"/>
  <c r="F1369" i="35"/>
  <c r="F1361" i="35"/>
  <c r="F1353" i="35"/>
  <c r="F1345" i="35"/>
  <c r="F1337" i="35"/>
  <c r="F1329" i="35"/>
  <c r="F1321" i="35"/>
  <c r="F1374" i="35"/>
  <c r="F1366" i="35"/>
  <c r="F1358" i="35"/>
  <c r="F1350" i="35"/>
  <c r="F1379" i="35"/>
  <c r="F1371" i="35"/>
  <c r="F1363" i="35"/>
  <c r="F1355" i="35"/>
  <c r="F1347" i="35"/>
  <c r="F1339" i="35"/>
  <c r="F1331" i="35"/>
  <c r="F1323" i="35"/>
  <c r="F1315" i="35"/>
  <c r="F1376" i="35"/>
  <c r="F1368" i="35"/>
  <c r="F1360" i="35"/>
  <c r="F1352" i="35"/>
  <c r="F1344" i="35"/>
  <c r="F1336" i="35"/>
  <c r="F1328" i="35"/>
  <c r="F1320" i="35"/>
  <c r="F1381" i="35"/>
  <c r="F1373" i="35"/>
  <c r="F1365" i="35"/>
  <c r="F1357" i="35"/>
  <c r="F1349" i="35"/>
  <c r="F1341" i="35"/>
  <c r="F1333" i="35"/>
  <c r="F1325" i="35"/>
  <c r="F1317" i="35"/>
  <c r="F1378" i="35"/>
  <c r="F1370" i="35"/>
  <c r="F1362" i="35"/>
  <c r="F1354" i="35"/>
  <c r="F1346" i="35"/>
  <c r="F1338" i="35"/>
  <c r="F1330" i="35"/>
  <c r="F1375" i="35"/>
  <c r="F1367" i="35"/>
  <c r="F1359" i="35"/>
  <c r="F1351" i="35"/>
  <c r="F1343" i="35"/>
  <c r="F1335" i="35"/>
  <c r="F1380" i="35"/>
  <c r="F1372" i="35"/>
  <c r="F1364" i="35"/>
  <c r="F1356" i="35"/>
  <c r="F1348" i="35"/>
  <c r="F1340" i="35"/>
  <c r="F1332" i="35"/>
  <c r="F1324" i="35"/>
  <c r="F1316" i="35"/>
  <c r="F1308" i="35"/>
  <c r="F1311" i="35"/>
  <c r="F1305" i="35"/>
  <c r="F1297" i="35"/>
  <c r="F1289" i="35"/>
  <c r="F1281" i="35"/>
  <c r="F1273" i="35"/>
  <c r="F1265" i="35"/>
  <c r="F1257" i="35"/>
  <c r="F1249" i="35"/>
  <c r="F1241" i="35"/>
  <c r="F1233" i="35"/>
  <c r="F1225" i="35"/>
  <c r="F1217" i="35"/>
  <c r="F1209" i="35"/>
  <c r="F1201" i="35"/>
  <c r="F1193" i="35"/>
  <c r="F1185" i="35"/>
  <c r="F1177" i="35"/>
  <c r="F1169" i="35"/>
  <c r="F1161" i="35"/>
  <c r="F1153" i="35"/>
  <c r="F1145" i="35"/>
  <c r="F1137" i="35"/>
  <c r="F1129" i="35"/>
  <c r="F1121" i="35"/>
  <c r="F1113" i="35"/>
  <c r="F1105" i="35"/>
  <c r="F1097" i="35"/>
  <c r="F1089" i="35"/>
  <c r="F1081" i="35"/>
  <c r="F1073" i="35"/>
  <c r="F1065" i="35"/>
  <c r="F1057" i="35"/>
  <c r="F1049" i="35"/>
  <c r="F1041" i="35"/>
  <c r="F1033" i="35"/>
  <c r="F1025" i="35"/>
  <c r="F1017" i="35"/>
  <c r="F1009" i="35"/>
  <c r="F1001" i="35"/>
  <c r="F993" i="35"/>
  <c r="F985" i="35"/>
  <c r="F977" i="35"/>
  <c r="F969" i="35"/>
  <c r="F961" i="35"/>
  <c r="F953" i="35"/>
  <c r="F945" i="35"/>
  <c r="F937" i="35"/>
  <c r="F929" i="35"/>
  <c r="F921" i="35"/>
  <c r="F913" i="35"/>
  <c r="F905" i="35"/>
  <c r="F897" i="35"/>
  <c r="F889" i="35"/>
  <c r="F881" i="35"/>
  <c r="F873" i="35"/>
  <c r="F865" i="35"/>
  <c r="F857" i="35"/>
  <c r="F849" i="35"/>
  <c r="F841" i="35"/>
  <c r="F833" i="35"/>
  <c r="F825" i="35"/>
  <c r="F817" i="35"/>
  <c r="F809" i="35"/>
  <c r="F801" i="35"/>
  <c r="F793" i="35"/>
  <c r="F785" i="35"/>
  <c r="F777" i="35"/>
  <c r="F769" i="35"/>
  <c r="F761" i="35"/>
  <c r="F753" i="35"/>
  <c r="F745" i="35"/>
  <c r="F737" i="35"/>
  <c r="F729" i="35"/>
  <c r="F721" i="35"/>
  <c r="F713" i="35"/>
  <c r="F705" i="35"/>
  <c r="F697" i="35"/>
  <c r="F689" i="35"/>
  <c r="F681" i="35"/>
  <c r="F673" i="35"/>
  <c r="F665" i="35"/>
  <c r="F657" i="35"/>
  <c r="F649" i="35"/>
  <c r="F641" i="35"/>
  <c r="F633" i="35"/>
  <c r="F625" i="35"/>
  <c r="F617" i="35"/>
  <c r="F609" i="35"/>
  <c r="F601" i="35"/>
  <c r="F593" i="35"/>
  <c r="F585" i="35"/>
  <c r="F577" i="35"/>
  <c r="F569" i="35"/>
  <c r="F561" i="35"/>
  <c r="F553" i="35"/>
  <c r="F545" i="35"/>
  <c r="F537" i="35"/>
  <c r="F529" i="35"/>
  <c r="F521" i="35"/>
  <c r="F513" i="35"/>
  <c r="F505" i="35"/>
  <c r="F497" i="35"/>
  <c r="F489" i="35"/>
  <c r="F481" i="35"/>
  <c r="F473" i="35"/>
  <c r="F465" i="35"/>
  <c r="F457" i="35"/>
  <c r="F449" i="35"/>
  <c r="F441" i="35"/>
  <c r="F433" i="35"/>
  <c r="F425" i="35"/>
  <c r="F417" i="35"/>
  <c r="F409" i="35"/>
  <c r="F401" i="35"/>
  <c r="F393" i="35"/>
  <c r="F385" i="35"/>
  <c r="F377" i="35"/>
  <c r="F369" i="35"/>
  <c r="F361" i="35"/>
  <c r="F353" i="35"/>
  <c r="F345" i="35"/>
  <c r="F337" i="35"/>
  <c r="F329" i="35"/>
  <c r="F321" i="35"/>
  <c r="F313" i="35"/>
  <c r="F305" i="35"/>
  <c r="F297" i="35"/>
  <c r="F289" i="35"/>
  <c r="F281" i="35"/>
  <c r="F273" i="35"/>
  <c r="F265" i="35"/>
  <c r="F257" i="35"/>
  <c r="F249" i="35"/>
  <c r="F241" i="35"/>
  <c r="F233" i="35"/>
  <c r="F225" i="35"/>
  <c r="F217" i="35"/>
  <c r="F209" i="35"/>
  <c r="F201" i="35"/>
  <c r="F193" i="35"/>
  <c r="F185" i="35"/>
  <c r="F172" i="35"/>
  <c r="F164" i="35"/>
  <c r="F156" i="35"/>
  <c r="F148" i="35"/>
  <c r="F140" i="35"/>
  <c r="F132" i="35"/>
  <c r="F124" i="35"/>
  <c r="F116" i="35"/>
  <c r="F108" i="35"/>
  <c r="F100" i="35"/>
  <c r="F92" i="35"/>
  <c r="F84" i="35"/>
  <c r="F76" i="35"/>
  <c r="F68" i="35"/>
  <c r="F60" i="35"/>
  <c r="F52" i="35"/>
  <c r="F44" i="35"/>
  <c r="F36" i="35"/>
  <c r="F28" i="35"/>
  <c r="F20" i="35"/>
  <c r="F12" i="35"/>
  <c r="F4" i="35"/>
  <c r="F1326" i="35"/>
  <c r="F1302" i="35"/>
  <c r="F1294" i="35"/>
  <c r="F1286" i="35"/>
  <c r="F1278" i="35"/>
  <c r="F1270" i="35"/>
  <c r="F1262" i="35"/>
  <c r="F1254" i="35"/>
  <c r="F1246" i="35"/>
  <c r="F1238" i="35"/>
  <c r="F1230" i="35"/>
  <c r="F1222" i="35"/>
  <c r="F1214" i="35"/>
  <c r="F1206" i="35"/>
  <c r="F1198" i="35"/>
  <c r="F1190" i="35"/>
  <c r="F1182" i="35"/>
  <c r="F1174" i="35"/>
  <c r="F1166" i="35"/>
  <c r="F1158" i="35"/>
  <c r="F1150" i="35"/>
  <c r="F1142" i="35"/>
  <c r="F1134" i="35"/>
  <c r="F1126" i="35"/>
  <c r="F1118" i="35"/>
  <c r="F1110" i="35"/>
  <c r="F1102" i="35"/>
  <c r="F1094" i="35"/>
  <c r="F1086" i="35"/>
  <c r="F1078" i="35"/>
  <c r="F1070" i="35"/>
  <c r="F1062" i="35"/>
  <c r="F1054" i="35"/>
  <c r="F1046" i="35"/>
  <c r="F1038" i="35"/>
  <c r="F1030" i="35"/>
  <c r="F1022" i="35"/>
  <c r="F1014" i="35"/>
  <c r="F1006" i="35"/>
  <c r="F998" i="35"/>
  <c r="F990" i="35"/>
  <c r="F982" i="35"/>
  <c r="F974" i="35"/>
  <c r="F966" i="35"/>
  <c r="F958" i="35"/>
  <c r="F950" i="35"/>
  <c r="F942" i="35"/>
  <c r="F934" i="35"/>
  <c r="F926" i="35"/>
  <c r="F918" i="35"/>
  <c r="F910" i="35"/>
  <c r="F902" i="35"/>
  <c r="F894" i="35"/>
  <c r="F886" i="35"/>
  <c r="F878" i="35"/>
  <c r="F870" i="35"/>
  <c r="F862" i="35"/>
  <c r="F854" i="35"/>
  <c r="F846" i="35"/>
  <c r="F838" i="35"/>
  <c r="F830" i="35"/>
  <c r="F822" i="35"/>
  <c r="F814" i="35"/>
  <c r="F806" i="35"/>
  <c r="F798" i="35"/>
  <c r="F790" i="35"/>
  <c r="F782" i="35"/>
  <c r="F774" i="35"/>
  <c r="F766" i="35"/>
  <c r="F758" i="35"/>
  <c r="F750" i="35"/>
  <c r="F742" i="35"/>
  <c r="F734" i="35"/>
  <c r="F726" i="35"/>
  <c r="F718" i="35"/>
  <c r="F710" i="35"/>
  <c r="F702" i="35"/>
  <c r="F694" i="35"/>
  <c r="F686" i="35"/>
  <c r="F678" i="35"/>
  <c r="F670" i="35"/>
  <c r="F662" i="35"/>
  <c r="F654" i="35"/>
  <c r="F646" i="35"/>
  <c r="F638" i="35"/>
  <c r="F630" i="35"/>
  <c r="F622" i="35"/>
  <c r="F614" i="35"/>
  <c r="F606" i="35"/>
  <c r="F598" i="35"/>
  <c r="F590" i="35"/>
  <c r="F582" i="35"/>
  <c r="F574" i="35"/>
  <c r="F566" i="35"/>
  <c r="F558" i="35"/>
  <c r="F550" i="35"/>
  <c r="F542" i="35"/>
  <c r="F534" i="35"/>
  <c r="F526" i="35"/>
  <c r="F518" i="35"/>
  <c r="F510" i="35"/>
  <c r="F502" i="35"/>
  <c r="F494" i="35"/>
  <c r="F486" i="35"/>
  <c r="F478" i="35"/>
  <c r="F470" i="35"/>
  <c r="F462" i="35"/>
  <c r="F454" i="35"/>
  <c r="F446" i="35"/>
  <c r="F438" i="35"/>
  <c r="F430" i="35"/>
  <c r="F422" i="35"/>
  <c r="F414" i="35"/>
  <c r="F406" i="35"/>
  <c r="F398" i="35"/>
  <c r="F390" i="35"/>
  <c r="F382" i="35"/>
  <c r="F374" i="35"/>
  <c r="F366" i="35"/>
  <c r="F358" i="35"/>
  <c r="F350" i="35"/>
  <c r="F342" i="35"/>
  <c r="F334" i="35"/>
  <c r="F326" i="35"/>
  <c r="F318" i="35"/>
  <c r="F310" i="35"/>
  <c r="F302" i="35"/>
  <c r="F294" i="35"/>
  <c r="F286" i="35"/>
  <c r="F278" i="35"/>
  <c r="F270" i="35"/>
  <c r="F262" i="35"/>
  <c r="F254" i="35"/>
  <c r="F246" i="35"/>
  <c r="F238" i="35"/>
  <c r="F230" i="35"/>
  <c r="F222" i="35"/>
  <c r="F214" i="35"/>
  <c r="F206" i="35"/>
  <c r="F198" i="35"/>
  <c r="F190" i="35"/>
  <c r="F183" i="35"/>
  <c r="F177" i="35"/>
  <c r="F169" i="35"/>
  <c r="F161" i="35"/>
  <c r="F153" i="35"/>
  <c r="F145" i="35"/>
  <c r="F137" i="35"/>
  <c r="F129" i="35"/>
  <c r="F121" i="35"/>
  <c r="F113" i="35"/>
  <c r="F105" i="35"/>
  <c r="F97" i="35"/>
  <c r="F89" i="35"/>
  <c r="F81" i="35"/>
  <c r="F73" i="35"/>
  <c r="F65" i="35"/>
  <c r="F57" i="35"/>
  <c r="F49" i="35"/>
  <c r="F41" i="35"/>
  <c r="F33" i="35"/>
  <c r="F25" i="35"/>
  <c r="F17" i="35"/>
  <c r="F9" i="35"/>
  <c r="F1313" i="35"/>
  <c r="F1310" i="35"/>
  <c r="F1307" i="35"/>
  <c r="F1299" i="35"/>
  <c r="F1291" i="35"/>
  <c r="F1283" i="35"/>
  <c r="F1275" i="35"/>
  <c r="F1267" i="35"/>
  <c r="F1259" i="35"/>
  <c r="F1251" i="35"/>
  <c r="F1243" i="35"/>
  <c r="F1235" i="35"/>
  <c r="F1227" i="35"/>
  <c r="F1219" i="35"/>
  <c r="F1211" i="35"/>
  <c r="F1203" i="35"/>
  <c r="F1195" i="35"/>
  <c r="F1187" i="35"/>
  <c r="F1179" i="35"/>
  <c r="F1171" i="35"/>
  <c r="F1163" i="35"/>
  <c r="F1155" i="35"/>
  <c r="F1147" i="35"/>
  <c r="F1139" i="35"/>
  <c r="F1131" i="35"/>
  <c r="F1123" i="35"/>
  <c r="F1115" i="35"/>
  <c r="F1107" i="35"/>
  <c r="F1099" i="35"/>
  <c r="F1091" i="35"/>
  <c r="F1083" i="35"/>
  <c r="F1075" i="35"/>
  <c r="F1067" i="35"/>
  <c r="F1059" i="35"/>
  <c r="F1051" i="35"/>
  <c r="F1043" i="35"/>
  <c r="F1035" i="35"/>
  <c r="F1027" i="35"/>
  <c r="F1019" i="35"/>
  <c r="F1011" i="35"/>
  <c r="F1003" i="35"/>
  <c r="F995" i="35"/>
  <c r="F987" i="35"/>
  <c r="F979" i="35"/>
  <c r="F971" i="35"/>
  <c r="F963" i="35"/>
  <c r="F955" i="35"/>
  <c r="F947" i="35"/>
  <c r="F939" i="35"/>
  <c r="F931" i="35"/>
  <c r="F923" i="35"/>
  <c r="F915" i="35"/>
  <c r="F907" i="35"/>
  <c r="F899" i="35"/>
  <c r="F891" i="35"/>
  <c r="F883" i="35"/>
  <c r="F875" i="35"/>
  <c r="F867" i="35"/>
  <c r="F859" i="35"/>
  <c r="F851" i="35"/>
  <c r="F843" i="35"/>
  <c r="F835" i="35"/>
  <c r="F827" i="35"/>
  <c r="F819" i="35"/>
  <c r="F811" i="35"/>
  <c r="F803" i="35"/>
  <c r="F795" i="35"/>
  <c r="F787" i="35"/>
  <c r="F779" i="35"/>
  <c r="F771" i="35"/>
  <c r="F763" i="35"/>
  <c r="F755" i="35"/>
  <c r="F747" i="35"/>
  <c r="F739" i="35"/>
  <c r="F731" i="35"/>
  <c r="F723" i="35"/>
  <c r="F715" i="35"/>
  <c r="F707" i="35"/>
  <c r="F699" i="35"/>
  <c r="F691" i="35"/>
  <c r="F683" i="35"/>
  <c r="F675" i="35"/>
  <c r="F667" i="35"/>
  <c r="F659" i="35"/>
  <c r="F651" i="35"/>
  <c r="F643" i="35"/>
  <c r="F635" i="35"/>
  <c r="F627" i="35"/>
  <c r="F619" i="35"/>
  <c r="F611" i="35"/>
  <c r="F603" i="35"/>
  <c r="F595" i="35"/>
  <c r="F587" i="35"/>
  <c r="F579" i="35"/>
  <c r="F571" i="35"/>
  <c r="F563" i="35"/>
  <c r="F555" i="35"/>
  <c r="F547" i="35"/>
  <c r="F539" i="35"/>
  <c r="F531" i="35"/>
  <c r="F523" i="35"/>
  <c r="F515" i="35"/>
  <c r="F507" i="35"/>
  <c r="F499" i="35"/>
  <c r="F491" i="35"/>
  <c r="F483" i="35"/>
  <c r="F475" i="35"/>
  <c r="F467" i="35"/>
  <c r="F459" i="35"/>
  <c r="F451" i="35"/>
  <c r="F443" i="35"/>
  <c r="F435" i="35"/>
  <c r="F427" i="35"/>
  <c r="F419" i="35"/>
  <c r="F411" i="35"/>
  <c r="F403" i="35"/>
  <c r="F395" i="35"/>
  <c r="F387" i="35"/>
  <c r="F379" i="35"/>
  <c r="F371" i="35"/>
  <c r="F363" i="35"/>
  <c r="F355" i="35"/>
  <c r="F347" i="35"/>
  <c r="F339" i="35"/>
  <c r="F331" i="35"/>
  <c r="F323" i="35"/>
  <c r="F315" i="35"/>
  <c r="F307" i="35"/>
  <c r="F299" i="35"/>
  <c r="F291" i="35"/>
  <c r="F283" i="35"/>
  <c r="F275" i="35"/>
  <c r="F267" i="35"/>
  <c r="F259" i="35"/>
  <c r="F251" i="35"/>
  <c r="F243" i="35"/>
  <c r="F235" i="35"/>
  <c r="F219" i="35"/>
  <c r="F211" i="35"/>
  <c r="F203" i="35"/>
  <c r="F195" i="35"/>
  <c r="F187" i="35"/>
  <c r="F180" i="35"/>
  <c r="F174" i="35"/>
  <c r="F166" i="35"/>
  <c r="F158" i="35"/>
  <c r="F150" i="35"/>
  <c r="F142" i="35"/>
  <c r="F134" i="35"/>
  <c r="F126" i="35"/>
  <c r="F118" i="35"/>
  <c r="F110" i="35"/>
  <c r="F102" i="35"/>
  <c r="F94" i="35"/>
  <c r="F86" i="35"/>
  <c r="F78" i="35"/>
  <c r="F70" i="35"/>
  <c r="F62" i="35"/>
  <c r="F54" i="35"/>
  <c r="F46" i="35"/>
  <c r="F38" i="35"/>
  <c r="F30" i="35"/>
  <c r="F22" i="35"/>
  <c r="F14" i="35"/>
  <c r="F6" i="35"/>
  <c r="F1342" i="35"/>
  <c r="F1304" i="35"/>
  <c r="F1296" i="35"/>
  <c r="F1288" i="35"/>
  <c r="F1280" i="35"/>
  <c r="F1272" i="35"/>
  <c r="F1264" i="35"/>
  <c r="F1256" i="35"/>
  <c r="F1248" i="35"/>
  <c r="F1240" i="35"/>
  <c r="F1232" i="35"/>
  <c r="F1224" i="35"/>
  <c r="F1216" i="35"/>
  <c r="F1208" i="35"/>
  <c r="F1200" i="35"/>
  <c r="F1192" i="35"/>
  <c r="F1184" i="35"/>
  <c r="F1176" i="35"/>
  <c r="F1168" i="35"/>
  <c r="F1160" i="35"/>
  <c r="F1152" i="35"/>
  <c r="F1144" i="35"/>
  <c r="F1136" i="35"/>
  <c r="F1128" i="35"/>
  <c r="F1120" i="35"/>
  <c r="F1112" i="35"/>
  <c r="F1104" i="35"/>
  <c r="F1096" i="35"/>
  <c r="F1088" i="35"/>
  <c r="F1080" i="35"/>
  <c r="F1072" i="35"/>
  <c r="F1064" i="35"/>
  <c r="F1056" i="35"/>
  <c r="F1048" i="35"/>
  <c r="F1040" i="35"/>
  <c r="F1032" i="35"/>
  <c r="F1024" i="35"/>
  <c r="F1016" i="35"/>
  <c r="F1008" i="35"/>
  <c r="F1000" i="35"/>
  <c r="F992" i="35"/>
  <c r="F984" i="35"/>
  <c r="F976" i="35"/>
  <c r="F968" i="35"/>
  <c r="F960" i="35"/>
  <c r="F952" i="35"/>
  <c r="F944" i="35"/>
  <c r="F936" i="35"/>
  <c r="F928" i="35"/>
  <c r="F920" i="35"/>
  <c r="F912" i="35"/>
  <c r="F904" i="35"/>
  <c r="F896" i="35"/>
  <c r="F888" i="35"/>
  <c r="F880" i="35"/>
  <c r="F872" i="35"/>
  <c r="F864" i="35"/>
  <c r="F856" i="35"/>
  <c r="F848" i="35"/>
  <c r="F840" i="35"/>
  <c r="F832" i="35"/>
  <c r="F824" i="35"/>
  <c r="F816" i="35"/>
  <c r="F808" i="35"/>
  <c r="F800" i="35"/>
  <c r="F792" i="35"/>
  <c r="F784" i="35"/>
  <c r="F776" i="35"/>
  <c r="F768" i="35"/>
  <c r="F760" i="35"/>
  <c r="F752" i="35"/>
  <c r="F744" i="35"/>
  <c r="F736" i="35"/>
  <c r="F728" i="35"/>
  <c r="F720" i="35"/>
  <c r="F712" i="35"/>
  <c r="F704" i="35"/>
  <c r="F696" i="35"/>
  <c r="F688" i="35"/>
  <c r="F680" i="35"/>
  <c r="F672" i="35"/>
  <c r="F664" i="35"/>
  <c r="F656" i="35"/>
  <c r="F648" i="35"/>
  <c r="F640" i="35"/>
  <c r="F632" i="35"/>
  <c r="F624" i="35"/>
  <c r="F616" i="35"/>
  <c r="F608" i="35"/>
  <c r="F600" i="35"/>
  <c r="F592" i="35"/>
  <c r="F584" i="35"/>
  <c r="F576" i="35"/>
  <c r="F568" i="35"/>
  <c r="F560" i="35"/>
  <c r="F552" i="35"/>
  <c r="F544" i="35"/>
  <c r="F536" i="35"/>
  <c r="F528" i="35"/>
  <c r="F520" i="35"/>
  <c r="F512" i="35"/>
  <c r="F504" i="35"/>
  <c r="F496" i="35"/>
  <c r="F488" i="35"/>
  <c r="F480" i="35"/>
  <c r="F472" i="35"/>
  <c r="F464" i="35"/>
  <c r="F456" i="35"/>
  <c r="F448" i="35"/>
  <c r="F440" i="35"/>
  <c r="F432" i="35"/>
  <c r="F424" i="35"/>
  <c r="F416" i="35"/>
  <c r="F408" i="35"/>
  <c r="F400" i="35"/>
  <c r="F392" i="35"/>
  <c r="F384" i="35"/>
  <c r="F376" i="35"/>
  <c r="F368" i="35"/>
  <c r="F360" i="35"/>
  <c r="F352" i="35"/>
  <c r="F344" i="35"/>
  <c r="F336" i="35"/>
  <c r="F328" i="35"/>
  <c r="F320" i="35"/>
  <c r="F312" i="35"/>
  <c r="F304" i="35"/>
  <c r="F296" i="35"/>
  <c r="F288" i="35"/>
  <c r="F280" i="35"/>
  <c r="F272" i="35"/>
  <c r="F264" i="35"/>
  <c r="F256" i="35"/>
  <c r="F248" i="35"/>
  <c r="F240" i="35"/>
  <c r="F224" i="35"/>
  <c r="F216" i="35"/>
  <c r="F200" i="35"/>
  <c r="F192" i="35"/>
  <c r="F184" i="35"/>
  <c r="F171" i="35"/>
  <c r="F163" i="35"/>
  <c r="F155" i="35"/>
  <c r="F147" i="35"/>
  <c r="F139" i="35"/>
  <c r="F131" i="35"/>
  <c r="F123" i="35"/>
  <c r="F115" i="35"/>
  <c r="F107" i="35"/>
  <c r="F99" i="35"/>
  <c r="F91" i="35"/>
  <c r="F83" i="35"/>
  <c r="F75" i="35"/>
  <c r="F67" i="35"/>
  <c r="F59" i="35"/>
  <c r="F51" i="35"/>
  <c r="F43" i="35"/>
  <c r="F35" i="35"/>
  <c r="F27" i="35"/>
  <c r="F19" i="35"/>
  <c r="F11" i="35"/>
  <c r="F3" i="35"/>
  <c r="F1301" i="35"/>
  <c r="F1293" i="35"/>
  <c r="F1285" i="35"/>
  <c r="F1277" i="35"/>
  <c r="F1269" i="35"/>
  <c r="F1261" i="35"/>
  <c r="F1253" i="35"/>
  <c r="F1245" i="35"/>
  <c r="F1237" i="35"/>
  <c r="F1229" i="35"/>
  <c r="F1221" i="35"/>
  <c r="F1213" i="35"/>
  <c r="F1205" i="35"/>
  <c r="F1197" i="35"/>
  <c r="F1189" i="35"/>
  <c r="F1181" i="35"/>
  <c r="F1173" i="35"/>
  <c r="F1165" i="35"/>
  <c r="F1157" i="35"/>
  <c r="F1149" i="35"/>
  <c r="F1141" i="35"/>
  <c r="F1133" i="35"/>
  <c r="F1125" i="35"/>
  <c r="F1117" i="35"/>
  <c r="F1109" i="35"/>
  <c r="F1101" i="35"/>
  <c r="F1093" i="35"/>
  <c r="F1085" i="35"/>
  <c r="F1077" i="35"/>
  <c r="F1069" i="35"/>
  <c r="F1061" i="35"/>
  <c r="F1053" i="35"/>
  <c r="F1045" i="35"/>
  <c r="F1037" i="35"/>
  <c r="F1029" i="35"/>
  <c r="F1021" i="35"/>
  <c r="F1013" i="35"/>
  <c r="F1005" i="35"/>
  <c r="F997" i="35"/>
  <c r="F989" i="35"/>
  <c r="F981" i="35"/>
  <c r="F973" i="35"/>
  <c r="F965" i="35"/>
  <c r="F957" i="35"/>
  <c r="F949" i="35"/>
  <c r="F941" i="35"/>
  <c r="F933" i="35"/>
  <c r="F925" i="35"/>
  <c r="F917" i="35"/>
  <c r="F909" i="35"/>
  <c r="F901" i="35"/>
  <c r="F893" i="35"/>
  <c r="F885" i="35"/>
  <c r="F877" i="35"/>
  <c r="F869" i="35"/>
  <c r="F861" i="35"/>
  <c r="F853" i="35"/>
  <c r="F845" i="35"/>
  <c r="F837" i="35"/>
  <c r="F829" i="35"/>
  <c r="F821" i="35"/>
  <c r="F813" i="35"/>
  <c r="F805" i="35"/>
  <c r="F797" i="35"/>
  <c r="F789" i="35"/>
  <c r="F781" i="35"/>
  <c r="F773" i="35"/>
  <c r="F765" i="35"/>
  <c r="F757" i="35"/>
  <c r="F749" i="35"/>
  <c r="F741" i="35"/>
  <c r="F733" i="35"/>
  <c r="F725" i="35"/>
  <c r="F717" i="35"/>
  <c r="F709" i="35"/>
  <c r="F701" i="35"/>
  <c r="F693" i="35"/>
  <c r="F685" i="35"/>
  <c r="F677" i="35"/>
  <c r="F669" i="35"/>
  <c r="F661" i="35"/>
  <c r="F653" i="35"/>
  <c r="F645" i="35"/>
  <c r="F637" i="35"/>
  <c r="F629" i="35"/>
  <c r="F621" i="35"/>
  <c r="F613" i="35"/>
  <c r="F605" i="35"/>
  <c r="F597" i="35"/>
  <c r="F589" i="35"/>
  <c r="F581" i="35"/>
  <c r="F573" i="35"/>
  <c r="F565" i="35"/>
  <c r="F557" i="35"/>
  <c r="F549" i="35"/>
  <c r="F541" i="35"/>
  <c r="F533" i="35"/>
  <c r="F525" i="35"/>
  <c r="F517" i="35"/>
  <c r="F509" i="35"/>
  <c r="F501" i="35"/>
  <c r="F493" i="35"/>
  <c r="F485" i="35"/>
  <c r="F477" i="35"/>
  <c r="F469" i="35"/>
  <c r="F461" i="35"/>
  <c r="F453" i="35"/>
  <c r="F445" i="35"/>
  <c r="F437" i="35"/>
  <c r="F429" i="35"/>
  <c r="F421" i="35"/>
  <c r="F413" i="35"/>
  <c r="F405" i="35"/>
  <c r="F397" i="35"/>
  <c r="F389" i="35"/>
  <c r="F381" i="35"/>
  <c r="F373" i="35"/>
  <c r="F365" i="35"/>
  <c r="F357" i="35"/>
  <c r="F349" i="35"/>
  <c r="F341" i="35"/>
  <c r="F333" i="35"/>
  <c r="F325" i="35"/>
  <c r="F317" i="35"/>
  <c r="F309" i="35"/>
  <c r="F301" i="35"/>
  <c r="F293" i="35"/>
  <c r="F285" i="35"/>
  <c r="F277" i="35"/>
  <c r="F269" i="35"/>
  <c r="F261" i="35"/>
  <c r="F253" i="35"/>
  <c r="F245" i="35"/>
  <c r="F237" i="35"/>
  <c r="F229" i="35"/>
  <c r="F221" i="35"/>
  <c r="F213" i="35"/>
  <c r="F205" i="35"/>
  <c r="F197" i="35"/>
  <c r="F189" i="35"/>
  <c r="F182" i="35"/>
  <c r="F176" i="35"/>
  <c r="F168" i="35"/>
  <c r="F160" i="35"/>
  <c r="F152" i="35"/>
  <c r="F144" i="35"/>
  <c r="F136" i="35"/>
  <c r="F128" i="35"/>
  <c r="F120" i="35"/>
  <c r="F112" i="35"/>
  <c r="F104" i="35"/>
  <c r="F96" i="35"/>
  <c r="F88" i="35"/>
  <c r="F80" i="35"/>
  <c r="F72" i="35"/>
  <c r="F64" i="35"/>
  <c r="F56" i="35"/>
  <c r="F48" i="35"/>
  <c r="F40" i="35"/>
  <c r="F32" i="35"/>
  <c r="F24" i="35"/>
  <c r="F16" i="35"/>
  <c r="F8" i="35"/>
  <c r="F1334" i="35"/>
  <c r="F1319" i="35"/>
  <c r="F1312" i="35"/>
  <c r="F1309" i="35"/>
  <c r="F1306" i="35"/>
  <c r="F1298" i="35"/>
  <c r="F1290" i="35"/>
  <c r="F1282" i="35"/>
  <c r="F1274" i="35"/>
  <c r="F1266" i="35"/>
  <c r="F1258" i="35"/>
  <c r="F1250" i="35"/>
  <c r="F1242" i="35"/>
  <c r="F1234" i="35"/>
  <c r="F1226" i="35"/>
  <c r="F1218" i="35"/>
  <c r="F1210" i="35"/>
  <c r="F1202" i="35"/>
  <c r="F1194" i="35"/>
  <c r="F1186" i="35"/>
  <c r="F1178" i="35"/>
  <c r="F1170" i="35"/>
  <c r="F1162" i="35"/>
  <c r="F1154" i="35"/>
  <c r="F1146" i="35"/>
  <c r="F1138" i="35"/>
  <c r="F1130" i="35"/>
  <c r="F1122" i="35"/>
  <c r="F1114" i="35"/>
  <c r="F1106" i="35"/>
  <c r="F1098" i="35"/>
  <c r="F1090" i="35"/>
  <c r="F1082" i="35"/>
  <c r="F1074" i="35"/>
  <c r="F1066" i="35"/>
  <c r="F1058" i="35"/>
  <c r="F1050" i="35"/>
  <c r="F1042" i="35"/>
  <c r="F1034" i="35"/>
  <c r="F1026" i="35"/>
  <c r="F1018" i="35"/>
  <c r="F1010" i="35"/>
  <c r="F1002" i="35"/>
  <c r="F994" i="35"/>
  <c r="F986" i="35"/>
  <c r="F978" i="35"/>
  <c r="F970" i="35"/>
  <c r="F962" i="35"/>
  <c r="F954" i="35"/>
  <c r="F946" i="35"/>
  <c r="F938" i="35"/>
  <c r="F930" i="35"/>
  <c r="F922" i="35"/>
  <c r="F914" i="35"/>
  <c r="F906" i="35"/>
  <c r="F898" i="35"/>
  <c r="F890" i="35"/>
  <c r="F882" i="35"/>
  <c r="F874" i="35"/>
  <c r="F866" i="35"/>
  <c r="F858" i="35"/>
  <c r="F850" i="35"/>
  <c r="F842" i="35"/>
  <c r="F834" i="35"/>
  <c r="F826" i="35"/>
  <c r="F818" i="35"/>
  <c r="F810" i="35"/>
  <c r="F802" i="35"/>
  <c r="F794" i="35"/>
  <c r="F786" i="35"/>
  <c r="F778" i="35"/>
  <c r="F770" i="35"/>
  <c r="F762" i="35"/>
  <c r="F754" i="35"/>
  <c r="F746" i="35"/>
  <c r="F738" i="35"/>
  <c r="F730" i="35"/>
  <c r="F722" i="35"/>
  <c r="F714" i="35"/>
  <c r="F706" i="35"/>
  <c r="F698" i="35"/>
  <c r="F690" i="35"/>
  <c r="F682" i="35"/>
  <c r="F674" i="35"/>
  <c r="F666" i="35"/>
  <c r="F658" i="35"/>
  <c r="F650" i="35"/>
  <c r="F642" i="35"/>
  <c r="F634" i="35"/>
  <c r="F626" i="35"/>
  <c r="F618" i="35"/>
  <c r="F610" i="35"/>
  <c r="F602" i="35"/>
  <c r="F594" i="35"/>
  <c r="F586" i="35"/>
  <c r="F578" i="35"/>
  <c r="F570" i="35"/>
  <c r="F562" i="35"/>
  <c r="F554" i="35"/>
  <c r="F546" i="35"/>
  <c r="F538" i="35"/>
  <c r="F530" i="35"/>
  <c r="F522" i="35"/>
  <c r="F514" i="35"/>
  <c r="F506" i="35"/>
  <c r="F498" i="35"/>
  <c r="F490" i="35"/>
  <c r="F482" i="35"/>
  <c r="F474" i="35"/>
  <c r="F466" i="35"/>
  <c r="F458" i="35"/>
  <c r="F450" i="35"/>
  <c r="F442" i="35"/>
  <c r="F434" i="35"/>
  <c r="F426" i="35"/>
  <c r="F418" i="35"/>
  <c r="F410" i="35"/>
  <c r="F402" i="35"/>
  <c r="F394" i="35"/>
  <c r="F386" i="35"/>
  <c r="F378" i="35"/>
  <c r="F370" i="35"/>
  <c r="F362" i="35"/>
  <c r="F354" i="35"/>
  <c r="F346" i="35"/>
  <c r="F338" i="35"/>
  <c r="F330" i="35"/>
  <c r="F322" i="35"/>
  <c r="F314" i="35"/>
  <c r="F306" i="35"/>
  <c r="F298" i="35"/>
  <c r="F290" i="35"/>
  <c r="F282" i="35"/>
  <c r="F274" i="35"/>
  <c r="F266" i="35"/>
  <c r="F258" i="35"/>
  <c r="F250" i="35"/>
  <c r="F242" i="35"/>
  <c r="F234" i="35"/>
  <c r="F218" i="35"/>
  <c r="F210" i="35"/>
  <c r="F202" i="35"/>
  <c r="F194" i="35"/>
  <c r="F173" i="35"/>
  <c r="F165" i="35"/>
  <c r="F157" i="35"/>
  <c r="F149" i="35"/>
  <c r="F141" i="35"/>
  <c r="F133" i="35"/>
  <c r="F125" i="35"/>
  <c r="F117" i="35"/>
  <c r="F109" i="35"/>
  <c r="F101" i="35"/>
  <c r="F93" i="35"/>
  <c r="F85" i="35"/>
  <c r="F77" i="35"/>
  <c r="F69" i="35"/>
  <c r="F61" i="35"/>
  <c r="F53" i="35"/>
  <c r="F45" i="35"/>
  <c r="F37" i="35"/>
  <c r="F29" i="35"/>
  <c r="F21" i="35"/>
  <c r="F13" i="35"/>
  <c r="F5" i="35"/>
  <c r="F1303" i="35"/>
  <c r="F1295" i="35"/>
  <c r="F1287" i="35"/>
  <c r="F1279" i="35"/>
  <c r="F1271" i="35"/>
  <c r="F1263" i="35"/>
  <c r="F1255" i="35"/>
  <c r="F1247" i="35"/>
  <c r="F1239" i="35"/>
  <c r="F1231" i="35"/>
  <c r="F1223" i="35"/>
  <c r="F1215" i="35"/>
  <c r="F1207" i="35"/>
  <c r="F1199" i="35"/>
  <c r="F1191" i="35"/>
  <c r="F1183" i="35"/>
  <c r="F1175" i="35"/>
  <c r="F1167" i="35"/>
  <c r="F1159" i="35"/>
  <c r="F1151" i="35"/>
  <c r="F1143" i="35"/>
  <c r="F1135" i="35"/>
  <c r="F1127" i="35"/>
  <c r="F1119" i="35"/>
  <c r="F1111" i="35"/>
  <c r="F1103" i="35"/>
  <c r="F1095" i="35"/>
  <c r="F1087" i="35"/>
  <c r="F1079" i="35"/>
  <c r="F1071" i="35"/>
  <c r="F1063" i="35"/>
  <c r="F1055" i="35"/>
  <c r="F1047" i="35"/>
  <c r="F1039" i="35"/>
  <c r="F1031" i="35"/>
  <c r="F1023" i="35"/>
  <c r="F1015" i="35"/>
  <c r="F1007" i="35"/>
  <c r="F999" i="35"/>
  <c r="F991" i="35"/>
  <c r="F983" i="35"/>
  <c r="F975" i="35"/>
  <c r="F967" i="35"/>
  <c r="F959" i="35"/>
  <c r="F951" i="35"/>
  <c r="F943" i="35"/>
  <c r="F935" i="35"/>
  <c r="F927" i="35"/>
  <c r="F919" i="35"/>
  <c r="F911" i="35"/>
  <c r="F903" i="35"/>
  <c r="F895" i="35"/>
  <c r="F887" i="35"/>
  <c r="F879" i="35"/>
  <c r="F871" i="35"/>
  <c r="F863" i="35"/>
  <c r="F855" i="35"/>
  <c r="F847" i="35"/>
  <c r="F839" i="35"/>
  <c r="F831" i="35"/>
  <c r="F823" i="35"/>
  <c r="F815" i="35"/>
  <c r="F807" i="35"/>
  <c r="F799" i="35"/>
  <c r="F791" i="35"/>
  <c r="F783" i="35"/>
  <c r="F775" i="35"/>
  <c r="F767" i="35"/>
  <c r="F759" i="35"/>
  <c r="F751" i="35"/>
  <c r="F743" i="35"/>
  <c r="F735" i="35"/>
  <c r="F727" i="35"/>
  <c r="F719" i="35"/>
  <c r="F711" i="35"/>
  <c r="F703" i="35"/>
  <c r="F695" i="35"/>
  <c r="F687" i="35"/>
  <c r="F679" i="35"/>
  <c r="F671" i="35"/>
  <c r="F663" i="35"/>
  <c r="F655" i="35"/>
  <c r="F647" i="35"/>
  <c r="F639" i="35"/>
  <c r="F631" i="35"/>
  <c r="F623" i="35"/>
  <c r="F615" i="35"/>
  <c r="F607" i="35"/>
  <c r="F599" i="35"/>
  <c r="F591" i="35"/>
  <c r="F583" i="35"/>
  <c r="F575" i="35"/>
  <c r="F567" i="35"/>
  <c r="F559" i="35"/>
  <c r="F551" i="35"/>
  <c r="F543" i="35"/>
  <c r="F535" i="35"/>
  <c r="F527" i="35"/>
  <c r="F519" i="35"/>
  <c r="F511" i="35"/>
  <c r="F503" i="35"/>
  <c r="F495" i="35"/>
  <c r="F487" i="35"/>
  <c r="F479" i="35"/>
  <c r="F471" i="35"/>
  <c r="F463" i="35"/>
  <c r="F455" i="35"/>
  <c r="F447" i="35"/>
  <c r="F439" i="35"/>
  <c r="F431" i="35"/>
  <c r="F423" i="35"/>
  <c r="F415" i="35"/>
  <c r="F407" i="35"/>
  <c r="F399" i="35"/>
  <c r="F391" i="35"/>
  <c r="F383" i="35"/>
  <c r="F375" i="35"/>
  <c r="F367" i="35"/>
  <c r="F359" i="35"/>
  <c r="F351" i="35"/>
  <c r="F343" i="35"/>
  <c r="F335" i="35"/>
  <c r="F327" i="35"/>
  <c r="F319" i="35"/>
  <c r="F311" i="35"/>
  <c r="F303" i="35"/>
  <c r="F295" i="35"/>
  <c r="F287" i="35"/>
  <c r="F279" i="35"/>
  <c r="F271" i="35"/>
  <c r="F263" i="35"/>
  <c r="F255" i="35"/>
  <c r="F247" i="35"/>
  <c r="F239" i="35"/>
  <c r="F231" i="35"/>
  <c r="F223" i="35"/>
  <c r="F199" i="35"/>
  <c r="F191" i="35"/>
  <c r="F170" i="35"/>
  <c r="F162" i="35"/>
  <c r="F154" i="35"/>
  <c r="F146" i="35"/>
  <c r="F138" i="35"/>
  <c r="F130" i="35"/>
  <c r="F122" i="35"/>
  <c r="F114" i="35"/>
  <c r="F106" i="35"/>
  <c r="F98" i="35"/>
  <c r="F90" i="35"/>
  <c r="F82" i="35"/>
  <c r="F74" i="35"/>
  <c r="F66" i="35"/>
  <c r="F58" i="35"/>
  <c r="F50" i="35"/>
  <c r="F42" i="35"/>
  <c r="F34" i="35"/>
  <c r="F26" i="35"/>
  <c r="F18" i="35"/>
  <c r="F1327" i="35"/>
  <c r="F1322" i="35"/>
  <c r="F1318" i="35"/>
  <c r="F1314" i="35"/>
  <c r="F1300" i="35"/>
  <c r="F1292" i="35"/>
  <c r="F1284" i="35"/>
  <c r="F1276" i="35"/>
  <c r="F1268" i="35"/>
  <c r="F1260" i="35"/>
  <c r="F1252" i="35"/>
  <c r="F1244" i="35"/>
  <c r="F1236" i="35"/>
  <c r="F1228" i="35"/>
  <c r="F1220" i="35"/>
  <c r="F1212" i="35"/>
  <c r="F1204" i="35"/>
  <c r="F1196" i="35"/>
  <c r="F1188" i="35"/>
  <c r="F1180" i="35"/>
  <c r="F1172" i="35"/>
  <c r="F1164" i="35"/>
  <c r="F1156" i="35"/>
  <c r="F1148" i="35"/>
  <c r="F1140" i="35"/>
  <c r="F1132" i="35"/>
  <c r="F1124" i="35"/>
  <c r="F1116" i="35"/>
  <c r="F1108" i="35"/>
  <c r="F1100" i="35"/>
  <c r="F1092" i="35"/>
  <c r="F1084" i="35"/>
  <c r="F1076" i="35"/>
  <c r="F1068" i="35"/>
  <c r="F1060" i="35"/>
  <c r="F1052" i="35"/>
  <c r="F1044" i="35"/>
  <c r="F1036" i="35"/>
  <c r="F1028" i="35"/>
  <c r="F1020" i="35"/>
  <c r="F1012" i="35"/>
  <c r="F1004" i="35"/>
  <c r="F996" i="35"/>
  <c r="F988" i="35"/>
  <c r="F980" i="35"/>
  <c r="F972" i="35"/>
  <c r="F964" i="35"/>
  <c r="F956" i="35"/>
  <c r="F948" i="35"/>
  <c r="F940" i="35"/>
  <c r="F932" i="35"/>
  <c r="F924" i="35"/>
  <c r="F916" i="35"/>
  <c r="F908" i="35"/>
  <c r="F900" i="35"/>
  <c r="F892" i="35"/>
  <c r="F884" i="35"/>
  <c r="F876" i="35"/>
  <c r="F868" i="35"/>
  <c r="F860" i="35"/>
  <c r="F852" i="35"/>
  <c r="F844" i="35"/>
  <c r="F836" i="35"/>
  <c r="F828" i="35"/>
  <c r="F820" i="35"/>
  <c r="F812" i="35"/>
  <c r="F804" i="35"/>
  <c r="F796" i="35"/>
  <c r="F788" i="35"/>
  <c r="F780" i="35"/>
  <c r="F772" i="35"/>
  <c r="F764" i="35"/>
  <c r="F756" i="35"/>
  <c r="F748" i="35"/>
  <c r="F740" i="35"/>
  <c r="F732" i="35"/>
  <c r="F724" i="35"/>
  <c r="F716" i="35"/>
  <c r="F708" i="35"/>
  <c r="F700" i="35"/>
  <c r="F692" i="35"/>
  <c r="F684" i="35"/>
  <c r="F676" i="35"/>
  <c r="F668" i="35"/>
  <c r="F660" i="35"/>
  <c r="F652" i="35"/>
  <c r="F644" i="35"/>
  <c r="F636" i="35"/>
  <c r="F628" i="35"/>
  <c r="F620" i="35"/>
  <c r="F612" i="35"/>
  <c r="F604" i="35"/>
  <c r="F596" i="35"/>
  <c r="F588" i="35"/>
  <c r="F580" i="35"/>
  <c r="F572" i="35"/>
  <c r="F564" i="35"/>
  <c r="F556" i="35"/>
  <c r="F548" i="35"/>
  <c r="F540" i="35"/>
  <c r="F532" i="35"/>
  <c r="F524" i="35"/>
  <c r="F516" i="35"/>
  <c r="F508" i="35"/>
  <c r="F500" i="35"/>
  <c r="F492" i="35"/>
  <c r="F484" i="35"/>
  <c r="F476" i="35"/>
  <c r="F468" i="35"/>
  <c r="F460" i="35"/>
  <c r="F452" i="35"/>
  <c r="F444" i="35"/>
  <c r="F436" i="35"/>
  <c r="F428" i="35"/>
  <c r="F420" i="35"/>
  <c r="F412" i="35"/>
  <c r="F404" i="35"/>
  <c r="F396" i="35"/>
  <c r="F388" i="35"/>
  <c r="F380" i="35"/>
  <c r="F372" i="35"/>
  <c r="F364" i="35"/>
  <c r="F356" i="35"/>
  <c r="F348" i="35"/>
  <c r="F340" i="35"/>
  <c r="F332" i="35"/>
  <c r="F324" i="35"/>
  <c r="F316" i="35"/>
  <c r="F308" i="35"/>
  <c r="F300" i="35"/>
  <c r="F292" i="35"/>
  <c r="F284" i="35"/>
  <c r="F276" i="35"/>
  <c r="F268" i="35"/>
  <c r="F260" i="35"/>
  <c r="F252" i="35"/>
  <c r="F244" i="35"/>
  <c r="F236" i="35"/>
  <c r="F228" i="35"/>
  <c r="F220" i="35"/>
  <c r="F212" i="35"/>
  <c r="F204" i="35"/>
  <c r="F196" i="35"/>
  <c r="F188" i="35"/>
  <c r="F181" i="35"/>
  <c r="F175" i="35"/>
  <c r="F167" i="35"/>
  <c r="F159" i="35"/>
  <c r="F151" i="35"/>
  <c r="F143" i="35"/>
  <c r="F135" i="35"/>
  <c r="F127" i="35"/>
  <c r="F119" i="35"/>
  <c r="F111" i="35"/>
  <c r="F103" i="35"/>
  <c r="F95" i="35"/>
  <c r="F87" i="35"/>
  <c r="F79" i="35"/>
  <c r="F71" i="35"/>
  <c r="F63" i="35"/>
  <c r="F55" i="35"/>
  <c r="F47" i="35"/>
  <c r="F39" i="35"/>
  <c r="F31" i="35"/>
  <c r="F23" i="35"/>
  <c r="F15" i="35"/>
  <c r="F7" i="35"/>
  <c r="D3" i="29"/>
  <c r="D11" i="29"/>
  <c r="D21" i="29"/>
  <c r="D31" i="29"/>
  <c r="D45" i="29"/>
  <c r="D58" i="29"/>
  <c r="D74" i="29"/>
  <c r="D94" i="29"/>
  <c r="D13" i="35"/>
  <c r="D31" i="51"/>
  <c r="D27" i="51"/>
  <c r="D23" i="51"/>
  <c r="D19" i="51"/>
  <c r="D15" i="51"/>
  <c r="D11" i="51"/>
  <c r="D7" i="51"/>
  <c r="D3" i="51"/>
  <c r="D30" i="51"/>
  <c r="D26" i="51"/>
  <c r="D22" i="51"/>
  <c r="D18" i="51"/>
  <c r="D14" i="51"/>
  <c r="D10" i="51"/>
  <c r="D6" i="51"/>
  <c r="D2" i="51"/>
  <c r="D28" i="51"/>
  <c r="D24" i="51"/>
  <c r="D20" i="51"/>
  <c r="D16" i="51"/>
  <c r="D12" i="51"/>
  <c r="D8" i="51"/>
  <c r="D4" i="51"/>
  <c r="D29" i="51"/>
  <c r="D25" i="51"/>
  <c r="D21" i="51"/>
  <c r="D17" i="51"/>
  <c r="D13" i="51"/>
  <c r="D9" i="51"/>
  <c r="D5" i="51"/>
  <c r="D37" i="46"/>
  <c r="D45" i="46"/>
  <c r="D53" i="46"/>
  <c r="D61" i="46"/>
  <c r="D27" i="46"/>
  <c r="D23" i="46"/>
  <c r="D19" i="46"/>
  <c r="D15" i="46"/>
  <c r="D11" i="46"/>
  <c r="D7" i="46"/>
  <c r="D3" i="46"/>
  <c r="D30" i="46"/>
  <c r="D38" i="46"/>
  <c r="D46" i="46"/>
  <c r="D54" i="46"/>
  <c r="D62" i="46"/>
  <c r="D31" i="46"/>
  <c r="D39" i="46"/>
  <c r="D47" i="46"/>
  <c r="D55" i="46"/>
  <c r="D63" i="46"/>
  <c r="D26" i="46"/>
  <c r="D22" i="46"/>
  <c r="D18" i="46"/>
  <c r="D14" i="46"/>
  <c r="D10" i="46"/>
  <c r="D6" i="46"/>
  <c r="D2" i="46"/>
  <c r="D32" i="46"/>
  <c r="D40" i="46"/>
  <c r="D48" i="46"/>
  <c r="D56" i="46"/>
  <c r="D64" i="46"/>
  <c r="D36" i="46"/>
  <c r="D44" i="46"/>
  <c r="D52" i="46"/>
  <c r="D60" i="46"/>
  <c r="D33" i="46"/>
  <c r="D41" i="46"/>
  <c r="D49" i="46"/>
  <c r="D57" i="46"/>
  <c r="D65" i="46"/>
  <c r="D29" i="46"/>
  <c r="D25" i="46"/>
  <c r="D21" i="46"/>
  <c r="D17" i="46"/>
  <c r="D13" i="46"/>
  <c r="D9" i="46"/>
  <c r="D5" i="46"/>
  <c r="D34" i="46"/>
  <c r="D42" i="46"/>
  <c r="D50" i="46"/>
  <c r="D58" i="46"/>
  <c r="D66" i="46"/>
  <c r="D35" i="46"/>
  <c r="D43" i="46"/>
  <c r="D51" i="46"/>
  <c r="D59" i="46"/>
  <c r="D28" i="46"/>
  <c r="D24" i="46"/>
  <c r="D20" i="46"/>
  <c r="D16" i="46"/>
  <c r="D12" i="46"/>
  <c r="D8" i="46"/>
  <c r="D4" i="46"/>
  <c r="D8" i="41"/>
  <c r="D16" i="41"/>
  <c r="D24" i="41"/>
  <c r="D9" i="41"/>
  <c r="D17" i="41"/>
  <c r="D25" i="41"/>
  <c r="D23" i="42"/>
  <c r="D19" i="42"/>
  <c r="D15" i="42"/>
  <c r="D11" i="42"/>
  <c r="D7" i="42"/>
  <c r="D3" i="42"/>
  <c r="D2" i="41"/>
  <c r="D10" i="41"/>
  <c r="D18" i="41"/>
  <c r="D26" i="41"/>
  <c r="D4" i="41"/>
  <c r="D13" i="41"/>
  <c r="D22" i="41"/>
  <c r="D26" i="42"/>
  <c r="D22" i="42"/>
  <c r="D18" i="42"/>
  <c r="D14" i="42"/>
  <c r="D10" i="42"/>
  <c r="D6" i="42"/>
  <c r="D2" i="42"/>
  <c r="D3" i="41"/>
  <c r="D11" i="41"/>
  <c r="D19" i="41"/>
  <c r="D20" i="41"/>
  <c r="D12" i="41"/>
  <c r="D25" i="42"/>
  <c r="D21" i="42"/>
  <c r="D17" i="42"/>
  <c r="D13" i="42"/>
  <c r="D9" i="42"/>
  <c r="D5" i="42"/>
  <c r="D5" i="41"/>
  <c r="D21" i="41"/>
  <c r="D15" i="41"/>
  <c r="D6" i="41"/>
  <c r="D14" i="41"/>
  <c r="D23" i="41"/>
  <c r="D24" i="42"/>
  <c r="D20" i="42"/>
  <c r="D16" i="42"/>
  <c r="D12" i="42"/>
  <c r="D8" i="42"/>
  <c r="D4" i="42"/>
  <c r="D7" i="41"/>
  <c r="D112" i="36"/>
  <c r="D104" i="36"/>
  <c r="D97" i="36"/>
  <c r="D89" i="36"/>
  <c r="D81" i="36"/>
  <c r="D73" i="36"/>
  <c r="D65" i="36"/>
  <c r="D57" i="36"/>
  <c r="D49" i="36"/>
  <c r="D41" i="36"/>
  <c r="D33" i="36"/>
  <c r="D25" i="36"/>
  <c r="D17" i="36"/>
  <c r="D9" i="36"/>
  <c r="D109" i="36"/>
  <c r="D94" i="36"/>
  <c r="D86" i="36"/>
  <c r="D78" i="36"/>
  <c r="D70" i="36"/>
  <c r="D62" i="36"/>
  <c r="D54" i="36"/>
  <c r="D46" i="36"/>
  <c r="D38" i="36"/>
  <c r="D30" i="36"/>
  <c r="D22" i="36"/>
  <c r="D14" i="36"/>
  <c r="D6" i="36"/>
  <c r="D114" i="36"/>
  <c r="D106" i="36"/>
  <c r="D99" i="36"/>
  <c r="D91" i="36"/>
  <c r="D83" i="36"/>
  <c r="D75" i="36"/>
  <c r="D67" i="36"/>
  <c r="D59" i="36"/>
  <c r="D51" i="36"/>
  <c r="D43" i="36"/>
  <c r="D35" i="36"/>
  <c r="D27" i="36"/>
  <c r="D19" i="36"/>
  <c r="D11" i="36"/>
  <c r="D3" i="36"/>
  <c r="D111" i="36"/>
  <c r="D103" i="36"/>
  <c r="D96" i="36"/>
  <c r="D88" i="36"/>
  <c r="D80" i="36"/>
  <c r="D72" i="36"/>
  <c r="D64" i="36"/>
  <c r="D56" i="36"/>
  <c r="D48" i="36"/>
  <c r="D40" i="36"/>
  <c r="D32" i="36"/>
  <c r="D24" i="36"/>
  <c r="D16" i="36"/>
  <c r="D8" i="36"/>
  <c r="D108" i="36"/>
  <c r="D101" i="36"/>
  <c r="D93" i="36"/>
  <c r="D85" i="36"/>
  <c r="D77" i="36"/>
  <c r="D69" i="36"/>
  <c r="D61" i="36"/>
  <c r="D53" i="36"/>
  <c r="D45" i="36"/>
  <c r="D37" i="36"/>
  <c r="D29" i="36"/>
  <c r="D21" i="36"/>
  <c r="D13" i="36"/>
  <c r="D5" i="36"/>
  <c r="D113" i="36"/>
  <c r="D105" i="36"/>
  <c r="D98" i="36"/>
  <c r="D90" i="36"/>
  <c r="D82" i="36"/>
  <c r="D74" i="36"/>
  <c r="D66" i="36"/>
  <c r="D58" i="36"/>
  <c r="D50" i="36"/>
  <c r="D42" i="36"/>
  <c r="D34" i="36"/>
  <c r="D26" i="36"/>
  <c r="D18" i="36"/>
  <c r="D10" i="36"/>
  <c r="D2" i="36"/>
  <c r="D110" i="36"/>
  <c r="D102" i="36"/>
  <c r="D95" i="36"/>
  <c r="D87" i="36"/>
  <c r="D79" i="36"/>
  <c r="D71" i="36"/>
  <c r="D63" i="36"/>
  <c r="D55" i="36"/>
  <c r="D47" i="36"/>
  <c r="D39" i="36"/>
  <c r="D31" i="36"/>
  <c r="D23" i="36"/>
  <c r="D15" i="36"/>
  <c r="D7" i="36"/>
  <c r="D107" i="36"/>
  <c r="D100" i="36"/>
  <c r="D92" i="36"/>
  <c r="D84" i="36"/>
  <c r="D76" i="36"/>
  <c r="D68" i="36"/>
  <c r="D60" i="36"/>
  <c r="D52" i="36"/>
  <c r="D44" i="36"/>
  <c r="D36" i="36"/>
  <c r="D28" i="36"/>
  <c r="D20" i="36"/>
  <c r="D12" i="36"/>
  <c r="D4" i="36"/>
  <c r="D1380" i="35"/>
  <c r="D1372" i="35"/>
  <c r="D1364" i="35"/>
  <c r="D1356" i="35"/>
  <c r="D1348" i="35"/>
  <c r="D1340" i="35"/>
  <c r="D1332" i="35"/>
  <c r="D1324" i="35"/>
  <c r="D1377" i="35"/>
  <c r="D1369" i="35"/>
  <c r="D1361" i="35"/>
  <c r="D1353" i="35"/>
  <c r="D1374" i="35"/>
  <c r="D1366" i="35"/>
  <c r="D1358" i="35"/>
  <c r="D1350" i="35"/>
  <c r="D1342" i="35"/>
  <c r="D1334" i="35"/>
  <c r="D1326" i="35"/>
  <c r="D1318" i="35"/>
  <c r="D1379" i="35"/>
  <c r="D1371" i="35"/>
  <c r="D1363" i="35"/>
  <c r="D1355" i="35"/>
  <c r="D1347" i="35"/>
  <c r="D1339" i="35"/>
  <c r="D1331" i="35"/>
  <c r="D1323" i="35"/>
  <c r="D1376" i="35"/>
  <c r="D1368" i="35"/>
  <c r="D1360" i="35"/>
  <c r="D1352" i="35"/>
  <c r="D1344" i="35"/>
  <c r="D1336" i="35"/>
  <c r="D1328" i="35"/>
  <c r="D1320" i="35"/>
  <c r="D1381" i="35"/>
  <c r="D1373" i="35"/>
  <c r="D1365" i="35"/>
  <c r="D1357" i="35"/>
  <c r="D1349" i="35"/>
  <c r="D1341" i="35"/>
  <c r="D1333" i="35"/>
  <c r="D1378" i="35"/>
  <c r="D1370" i="35"/>
  <c r="D1362" i="35"/>
  <c r="D1354" i="35"/>
  <c r="D1346" i="35"/>
  <c r="D1338" i="35"/>
  <c r="D1375" i="35"/>
  <c r="D1367" i="35"/>
  <c r="D1359" i="35"/>
  <c r="D1351" i="35"/>
  <c r="D1343" i="35"/>
  <c r="D1335" i="35"/>
  <c r="D1327" i="35"/>
  <c r="D1319" i="35"/>
  <c r="D1311" i="35"/>
  <c r="D1322" i="35"/>
  <c r="D1314" i="35"/>
  <c r="D1308" i="35"/>
  <c r="D1300" i="35"/>
  <c r="D1292" i="35"/>
  <c r="D1284" i="35"/>
  <c r="D1276" i="35"/>
  <c r="D1268" i="35"/>
  <c r="D1260" i="35"/>
  <c r="D1252" i="35"/>
  <c r="D1244" i="35"/>
  <c r="D1236" i="35"/>
  <c r="D1228" i="35"/>
  <c r="D1220" i="35"/>
  <c r="D1212" i="35"/>
  <c r="D1204" i="35"/>
  <c r="D1196" i="35"/>
  <c r="D1188" i="35"/>
  <c r="D1180" i="35"/>
  <c r="D1172" i="35"/>
  <c r="D1164" i="35"/>
  <c r="D1156" i="35"/>
  <c r="D1148" i="35"/>
  <c r="D1140" i="35"/>
  <c r="D1132" i="35"/>
  <c r="D1124" i="35"/>
  <c r="D1116" i="35"/>
  <c r="D1108" i="35"/>
  <c r="D1100" i="35"/>
  <c r="D1092" i="35"/>
  <c r="D1084" i="35"/>
  <c r="D1076" i="35"/>
  <c r="D1068" i="35"/>
  <c r="D1060" i="35"/>
  <c r="D1052" i="35"/>
  <c r="D1044" i="35"/>
  <c r="D1036" i="35"/>
  <c r="D1028" i="35"/>
  <c r="D1020" i="35"/>
  <c r="D1012" i="35"/>
  <c r="D1004" i="35"/>
  <c r="D996" i="35"/>
  <c r="D988" i="35"/>
  <c r="D980" i="35"/>
  <c r="D972" i="35"/>
  <c r="D964" i="35"/>
  <c r="D956" i="35"/>
  <c r="D948" i="35"/>
  <c r="D940" i="35"/>
  <c r="D932" i="35"/>
  <c r="D924" i="35"/>
  <c r="D916" i="35"/>
  <c r="D908" i="35"/>
  <c r="D900" i="35"/>
  <c r="D892" i="35"/>
  <c r="D884" i="35"/>
  <c r="D876" i="35"/>
  <c r="D868" i="35"/>
  <c r="D860" i="35"/>
  <c r="D852" i="35"/>
  <c r="D844" i="35"/>
  <c r="D836" i="35"/>
  <c r="D828" i="35"/>
  <c r="D820" i="35"/>
  <c r="D812" i="35"/>
  <c r="D804" i="35"/>
  <c r="D796" i="35"/>
  <c r="D788" i="35"/>
  <c r="D780" i="35"/>
  <c r="D772" i="35"/>
  <c r="D764" i="35"/>
  <c r="D756" i="35"/>
  <c r="D748" i="35"/>
  <c r="D740" i="35"/>
  <c r="D732" i="35"/>
  <c r="D724" i="35"/>
  <c r="D716" i="35"/>
  <c r="D708" i="35"/>
  <c r="D700" i="35"/>
  <c r="D692" i="35"/>
  <c r="D684" i="35"/>
  <c r="D676" i="35"/>
  <c r="D668" i="35"/>
  <c r="D660" i="35"/>
  <c r="D652" i="35"/>
  <c r="D644" i="35"/>
  <c r="D636" i="35"/>
  <c r="D628" i="35"/>
  <c r="D620" i="35"/>
  <c r="D612" i="35"/>
  <c r="D604" i="35"/>
  <c r="D596" i="35"/>
  <c r="D588" i="35"/>
  <c r="D580" i="35"/>
  <c r="D572" i="35"/>
  <c r="D564" i="35"/>
  <c r="D556" i="35"/>
  <c r="D548" i="35"/>
  <c r="D540" i="35"/>
  <c r="D532" i="35"/>
  <c r="D524" i="35"/>
  <c r="D516" i="35"/>
  <c r="D508" i="35"/>
  <c r="D500" i="35"/>
  <c r="D492" i="35"/>
  <c r="D484" i="35"/>
  <c r="D476" i="35"/>
  <c r="D468" i="35"/>
  <c r="D460" i="35"/>
  <c r="D452" i="35"/>
  <c r="D444" i="35"/>
  <c r="D436" i="35"/>
  <c r="D428" i="35"/>
  <c r="D420" i="35"/>
  <c r="D412" i="35"/>
  <c r="D404" i="35"/>
  <c r="D396" i="35"/>
  <c r="D388" i="35"/>
  <c r="D380" i="35"/>
  <c r="D372" i="35"/>
  <c r="D364" i="35"/>
  <c r="D356" i="35"/>
  <c r="D348" i="35"/>
  <c r="D340" i="35"/>
  <c r="D332" i="35"/>
  <c r="D324" i="35"/>
  <c r="D316" i="35"/>
  <c r="D308" i="35"/>
  <c r="D300" i="35"/>
  <c r="D292" i="35"/>
  <c r="D284" i="35"/>
  <c r="D276" i="35"/>
  <c r="D268" i="35"/>
  <c r="D260" i="35"/>
  <c r="D252" i="35"/>
  <c r="D244" i="35"/>
  <c r="D236" i="35"/>
  <c r="D228" i="35"/>
  <c r="D220" i="35"/>
  <c r="D212" i="35"/>
  <c r="D204" i="35"/>
  <c r="D196" i="35"/>
  <c r="D188" i="35"/>
  <c r="D181" i="35"/>
  <c r="D175" i="35"/>
  <c r="D167" i="35"/>
  <c r="D159" i="35"/>
  <c r="D151" i="35"/>
  <c r="D143" i="35"/>
  <c r="D135" i="35"/>
  <c r="D127" i="35"/>
  <c r="D119" i="35"/>
  <c r="D111" i="35"/>
  <c r="D103" i="35"/>
  <c r="D95" i="35"/>
  <c r="D87" i="35"/>
  <c r="D79" i="35"/>
  <c r="D71" i="35"/>
  <c r="D63" i="35"/>
  <c r="D55" i="35"/>
  <c r="D47" i="35"/>
  <c r="D39" i="35"/>
  <c r="D31" i="35"/>
  <c r="D23" i="35"/>
  <c r="D15" i="35"/>
  <c r="D7" i="35"/>
  <c r="D101" i="29"/>
  <c r="D93" i="29"/>
  <c r="D85" i="29"/>
  <c r="D77" i="29"/>
  <c r="D69" i="29"/>
  <c r="D61" i="29"/>
  <c r="D53" i="29"/>
  <c r="D1337" i="35"/>
  <c r="D1317" i="35"/>
  <c r="D1305" i="35"/>
  <c r="D1297" i="35"/>
  <c r="D1289" i="35"/>
  <c r="D1281" i="35"/>
  <c r="D1273" i="35"/>
  <c r="D1265" i="35"/>
  <c r="D1257" i="35"/>
  <c r="D1249" i="35"/>
  <c r="D1241" i="35"/>
  <c r="D1233" i="35"/>
  <c r="D1225" i="35"/>
  <c r="D1217" i="35"/>
  <c r="D1209" i="35"/>
  <c r="D1201" i="35"/>
  <c r="D1193" i="35"/>
  <c r="D1185" i="35"/>
  <c r="D1177" i="35"/>
  <c r="D1169" i="35"/>
  <c r="D1161" i="35"/>
  <c r="D1153" i="35"/>
  <c r="D1145" i="35"/>
  <c r="D1137" i="35"/>
  <c r="D1129" i="35"/>
  <c r="D1121" i="35"/>
  <c r="D1113" i="35"/>
  <c r="D1105" i="35"/>
  <c r="D1097" i="35"/>
  <c r="D1089" i="35"/>
  <c r="D1081" i="35"/>
  <c r="D1073" i="35"/>
  <c r="D1065" i="35"/>
  <c r="D1057" i="35"/>
  <c r="D1049" i="35"/>
  <c r="D1041" i="35"/>
  <c r="D1033" i="35"/>
  <c r="D1025" i="35"/>
  <c r="D1017" i="35"/>
  <c r="D1009" i="35"/>
  <c r="D1001" i="35"/>
  <c r="D993" i="35"/>
  <c r="D985" i="35"/>
  <c r="D977" i="35"/>
  <c r="D969" i="35"/>
  <c r="D961" i="35"/>
  <c r="D953" i="35"/>
  <c r="D945" i="35"/>
  <c r="D937" i="35"/>
  <c r="D929" i="35"/>
  <c r="D921" i="35"/>
  <c r="D913" i="35"/>
  <c r="D905" i="35"/>
  <c r="D897" i="35"/>
  <c r="D889" i="35"/>
  <c r="D881" i="35"/>
  <c r="D873" i="35"/>
  <c r="D865" i="35"/>
  <c r="D857" i="35"/>
  <c r="D849" i="35"/>
  <c r="D841" i="35"/>
  <c r="D833" i="35"/>
  <c r="D825" i="35"/>
  <c r="D817" i="35"/>
  <c r="D809" i="35"/>
  <c r="D801" i="35"/>
  <c r="D793" i="35"/>
  <c r="D785" i="35"/>
  <c r="D777" i="35"/>
  <c r="D769" i="35"/>
  <c r="D761" i="35"/>
  <c r="D753" i="35"/>
  <c r="D745" i="35"/>
  <c r="D737" i="35"/>
  <c r="D729" i="35"/>
  <c r="D721" i="35"/>
  <c r="D713" i="35"/>
  <c r="D705" i="35"/>
  <c r="D697" i="35"/>
  <c r="D689" i="35"/>
  <c r="D681" i="35"/>
  <c r="D673" i="35"/>
  <c r="D665" i="35"/>
  <c r="D657" i="35"/>
  <c r="D649" i="35"/>
  <c r="D641" i="35"/>
  <c r="D633" i="35"/>
  <c r="D625" i="35"/>
  <c r="D617" i="35"/>
  <c r="D609" i="35"/>
  <c r="D601" i="35"/>
  <c r="D593" i="35"/>
  <c r="D585" i="35"/>
  <c r="D577" i="35"/>
  <c r="D569" i="35"/>
  <c r="D561" i="35"/>
  <c r="D553" i="35"/>
  <c r="D545" i="35"/>
  <c r="D537" i="35"/>
  <c r="D529" i="35"/>
  <c r="D521" i="35"/>
  <c r="D513" i="35"/>
  <c r="D505" i="35"/>
  <c r="D497" i="35"/>
  <c r="D489" i="35"/>
  <c r="D481" i="35"/>
  <c r="D473" i="35"/>
  <c r="D465" i="35"/>
  <c r="D457" i="35"/>
  <c r="D449" i="35"/>
  <c r="D441" i="35"/>
  <c r="D433" i="35"/>
  <c r="D425" i="35"/>
  <c r="D417" i="35"/>
  <c r="D409" i="35"/>
  <c r="D401" i="35"/>
  <c r="D393" i="35"/>
  <c r="D385" i="35"/>
  <c r="D377" i="35"/>
  <c r="D369" i="35"/>
  <c r="D361" i="35"/>
  <c r="D353" i="35"/>
  <c r="D345" i="35"/>
  <c r="D337" i="35"/>
  <c r="D329" i="35"/>
  <c r="D321" i="35"/>
  <c r="D313" i="35"/>
  <c r="D305" i="35"/>
  <c r="D297" i="35"/>
  <c r="D289" i="35"/>
  <c r="D281" i="35"/>
  <c r="D273" i="35"/>
  <c r="D265" i="35"/>
  <c r="D257" i="35"/>
  <c r="D249" i="35"/>
  <c r="D241" i="35"/>
  <c r="D233" i="35"/>
  <c r="D225" i="35"/>
  <c r="D217" i="35"/>
  <c r="D209" i="35"/>
  <c r="D201" i="35"/>
  <c r="D193" i="35"/>
  <c r="D185" i="35"/>
  <c r="D172" i="35"/>
  <c r="D164" i="35"/>
  <c r="D156" i="35"/>
  <c r="D148" i="35"/>
  <c r="D140" i="35"/>
  <c r="D132" i="35"/>
  <c r="D124" i="35"/>
  <c r="D116" i="35"/>
  <c r="D108" i="35"/>
  <c r="D100" i="35"/>
  <c r="D92" i="35"/>
  <c r="D84" i="35"/>
  <c r="D76" i="35"/>
  <c r="D68" i="35"/>
  <c r="D60" i="35"/>
  <c r="D52" i="35"/>
  <c r="D44" i="35"/>
  <c r="D36" i="35"/>
  <c r="D28" i="35"/>
  <c r="D20" i="35"/>
  <c r="D12" i="35"/>
  <c r="D4" i="35"/>
  <c r="D100" i="29"/>
  <c r="D92" i="29"/>
  <c r="D84" i="29"/>
  <c r="D76" i="29"/>
  <c r="D68" i="29"/>
  <c r="D60" i="29"/>
  <c r="D52" i="29"/>
  <c r="D44" i="29"/>
  <c r="D36" i="29"/>
  <c r="D28" i="29"/>
  <c r="D20" i="29"/>
  <c r="D1330" i="35"/>
  <c r="D1321" i="35"/>
  <c r="D1302" i="35"/>
  <c r="D1294" i="35"/>
  <c r="D1286" i="35"/>
  <c r="D1278" i="35"/>
  <c r="D1270" i="35"/>
  <c r="D1262" i="35"/>
  <c r="D1254" i="35"/>
  <c r="D1246" i="35"/>
  <c r="D1238" i="35"/>
  <c r="D1230" i="35"/>
  <c r="D1222" i="35"/>
  <c r="D1214" i="35"/>
  <c r="D1206" i="35"/>
  <c r="D1198" i="35"/>
  <c r="D1190" i="35"/>
  <c r="D1182" i="35"/>
  <c r="D1174" i="35"/>
  <c r="D1166" i="35"/>
  <c r="D1158" i="35"/>
  <c r="D1150" i="35"/>
  <c r="D1142" i="35"/>
  <c r="D1134" i="35"/>
  <c r="D1126" i="35"/>
  <c r="D1118" i="35"/>
  <c r="D1110" i="35"/>
  <c r="D1102" i="35"/>
  <c r="D1094" i="35"/>
  <c r="D1086" i="35"/>
  <c r="D1078" i="35"/>
  <c r="D1070" i="35"/>
  <c r="D1062" i="35"/>
  <c r="D1054" i="35"/>
  <c r="D1046" i="35"/>
  <c r="D1038" i="35"/>
  <c r="D1030" i="35"/>
  <c r="D1022" i="35"/>
  <c r="D1014" i="35"/>
  <c r="D1006" i="35"/>
  <c r="D998" i="35"/>
  <c r="D990" i="35"/>
  <c r="D982" i="35"/>
  <c r="D974" i="35"/>
  <c r="D966" i="35"/>
  <c r="D958" i="35"/>
  <c r="D950" i="35"/>
  <c r="D942" i="35"/>
  <c r="D934" i="35"/>
  <c r="D926" i="35"/>
  <c r="D918" i="35"/>
  <c r="D910" i="35"/>
  <c r="D902" i="35"/>
  <c r="D894" i="35"/>
  <c r="D886" i="35"/>
  <c r="D878" i="35"/>
  <c r="D870" i="35"/>
  <c r="D862" i="35"/>
  <c r="D854" i="35"/>
  <c r="D846" i="35"/>
  <c r="D838" i="35"/>
  <c r="D830" i="35"/>
  <c r="D822" i="35"/>
  <c r="D814" i="35"/>
  <c r="D806" i="35"/>
  <c r="D798" i="35"/>
  <c r="D790" i="35"/>
  <c r="D782" i="35"/>
  <c r="D774" i="35"/>
  <c r="D766" i="35"/>
  <c r="D758" i="35"/>
  <c r="D750" i="35"/>
  <c r="D742" i="35"/>
  <c r="D734" i="35"/>
  <c r="D726" i="35"/>
  <c r="D718" i="35"/>
  <c r="D710" i="35"/>
  <c r="D702" i="35"/>
  <c r="D694" i="35"/>
  <c r="D686" i="35"/>
  <c r="D678" i="35"/>
  <c r="D670" i="35"/>
  <c r="D662" i="35"/>
  <c r="D654" i="35"/>
  <c r="D646" i="35"/>
  <c r="D638" i="35"/>
  <c r="D630" i="35"/>
  <c r="D622" i="35"/>
  <c r="D614" i="35"/>
  <c r="D606" i="35"/>
  <c r="D598" i="35"/>
  <c r="D590" i="35"/>
  <c r="D582" i="35"/>
  <c r="D574" i="35"/>
  <c r="D566" i="35"/>
  <c r="D558" i="35"/>
  <c r="D550" i="35"/>
  <c r="D542" i="35"/>
  <c r="D534" i="35"/>
  <c r="D526" i="35"/>
  <c r="D518" i="35"/>
  <c r="D510" i="35"/>
  <c r="D502" i="35"/>
  <c r="D494" i="35"/>
  <c r="D486" i="35"/>
  <c r="D478" i="35"/>
  <c r="D470" i="35"/>
  <c r="D462" i="35"/>
  <c r="D454" i="35"/>
  <c r="D446" i="35"/>
  <c r="D438" i="35"/>
  <c r="D430" i="35"/>
  <c r="D422" i="35"/>
  <c r="D414" i="35"/>
  <c r="D406" i="35"/>
  <c r="D398" i="35"/>
  <c r="D390" i="35"/>
  <c r="D382" i="35"/>
  <c r="D374" i="35"/>
  <c r="D366" i="35"/>
  <c r="D358" i="35"/>
  <c r="D350" i="35"/>
  <c r="D342" i="35"/>
  <c r="D334" i="35"/>
  <c r="D326" i="35"/>
  <c r="D318" i="35"/>
  <c r="D310" i="35"/>
  <c r="D302" i="35"/>
  <c r="D294" i="35"/>
  <c r="D286" i="35"/>
  <c r="D278" i="35"/>
  <c r="D270" i="35"/>
  <c r="D262" i="35"/>
  <c r="D254" i="35"/>
  <c r="D246" i="35"/>
  <c r="D238" i="35"/>
  <c r="D230" i="35"/>
  <c r="D222" i="35"/>
  <c r="D214" i="35"/>
  <c r="D206" i="35"/>
  <c r="D198" i="35"/>
  <c r="D190" i="35"/>
  <c r="D183" i="35"/>
  <c r="D177" i="35"/>
  <c r="D169" i="35"/>
  <c r="D161" i="35"/>
  <c r="D153" i="35"/>
  <c r="D145" i="35"/>
  <c r="D137" i="35"/>
  <c r="D129" i="35"/>
  <c r="D121" i="35"/>
  <c r="D113" i="35"/>
  <c r="D105" i="35"/>
  <c r="D97" i="35"/>
  <c r="D89" i="35"/>
  <c r="D81" i="35"/>
  <c r="D73" i="35"/>
  <c r="D65" i="35"/>
  <c r="D57" i="35"/>
  <c r="D49" i="35"/>
  <c r="D41" i="35"/>
  <c r="D33" i="35"/>
  <c r="D25" i="35"/>
  <c r="D17" i="35"/>
  <c r="D9" i="35"/>
  <c r="D99" i="29"/>
  <c r="D91" i="29"/>
  <c r="D83" i="29"/>
  <c r="D75" i="29"/>
  <c r="D67" i="29"/>
  <c r="D59" i="29"/>
  <c r="D51" i="29"/>
  <c r="D43" i="29"/>
  <c r="D35" i="29"/>
  <c r="D27" i="29"/>
  <c r="D19" i="29"/>
  <c r="D1325" i="35"/>
  <c r="D1316" i="35"/>
  <c r="D1313" i="35"/>
  <c r="D1310" i="35"/>
  <c r="D1307" i="35"/>
  <c r="D1299" i="35"/>
  <c r="D1291" i="35"/>
  <c r="D1283" i="35"/>
  <c r="D1275" i="35"/>
  <c r="D1267" i="35"/>
  <c r="D1259" i="35"/>
  <c r="D1251" i="35"/>
  <c r="D1243" i="35"/>
  <c r="D1235" i="35"/>
  <c r="D1227" i="35"/>
  <c r="D1219" i="35"/>
  <c r="D1211" i="35"/>
  <c r="D1203" i="35"/>
  <c r="D1195" i="35"/>
  <c r="D1187" i="35"/>
  <c r="D1179" i="35"/>
  <c r="D1171" i="35"/>
  <c r="D1163" i="35"/>
  <c r="D1155" i="35"/>
  <c r="D1147" i="35"/>
  <c r="D1139" i="35"/>
  <c r="D1131" i="35"/>
  <c r="D1123" i="35"/>
  <c r="D1115" i="35"/>
  <c r="D1107" i="35"/>
  <c r="D1099" i="35"/>
  <c r="D1091" i="35"/>
  <c r="D1083" i="35"/>
  <c r="D1075" i="35"/>
  <c r="D1067" i="35"/>
  <c r="D1059" i="35"/>
  <c r="D1051" i="35"/>
  <c r="D1043" i="35"/>
  <c r="D1035" i="35"/>
  <c r="D1027" i="35"/>
  <c r="D1019" i="35"/>
  <c r="D1011" i="35"/>
  <c r="D1003" i="35"/>
  <c r="D995" i="35"/>
  <c r="D987" i="35"/>
  <c r="D979" i="35"/>
  <c r="D971" i="35"/>
  <c r="D963" i="35"/>
  <c r="D955" i="35"/>
  <c r="D947" i="35"/>
  <c r="D939" i="35"/>
  <c r="D931" i="35"/>
  <c r="D923" i="35"/>
  <c r="D915" i="35"/>
  <c r="D907" i="35"/>
  <c r="D899" i="35"/>
  <c r="D891" i="35"/>
  <c r="D883" i="35"/>
  <c r="D875" i="35"/>
  <c r="D867" i="35"/>
  <c r="D859" i="35"/>
  <c r="D851" i="35"/>
  <c r="D843" i="35"/>
  <c r="D835" i="35"/>
  <c r="D827" i="35"/>
  <c r="D819" i="35"/>
  <c r="D811" i="35"/>
  <c r="D803" i="35"/>
  <c r="D795" i="35"/>
  <c r="D787" i="35"/>
  <c r="D779" i="35"/>
  <c r="D771" i="35"/>
  <c r="D763" i="35"/>
  <c r="D755" i="35"/>
  <c r="D747" i="35"/>
  <c r="D739" i="35"/>
  <c r="D731" i="35"/>
  <c r="D723" i="35"/>
  <c r="D715" i="35"/>
  <c r="D707" i="35"/>
  <c r="D699" i="35"/>
  <c r="D691" i="35"/>
  <c r="D683" i="35"/>
  <c r="D675" i="35"/>
  <c r="D667" i="35"/>
  <c r="D659" i="35"/>
  <c r="D651" i="35"/>
  <c r="D643" i="35"/>
  <c r="D635" i="35"/>
  <c r="D627" i="35"/>
  <c r="D619" i="35"/>
  <c r="D611" i="35"/>
  <c r="D603" i="35"/>
  <c r="D595" i="35"/>
  <c r="D587" i="35"/>
  <c r="D579" i="35"/>
  <c r="D571" i="35"/>
  <c r="D563" i="35"/>
  <c r="D555" i="35"/>
  <c r="D547" i="35"/>
  <c r="D539" i="35"/>
  <c r="D531" i="35"/>
  <c r="D523" i="35"/>
  <c r="D515" i="35"/>
  <c r="D507" i="35"/>
  <c r="D499" i="35"/>
  <c r="D491" i="35"/>
  <c r="D483" i="35"/>
  <c r="D475" i="35"/>
  <c r="D467" i="35"/>
  <c r="D459" i="35"/>
  <c r="D451" i="35"/>
  <c r="D443" i="35"/>
  <c r="D435" i="35"/>
  <c r="D427" i="35"/>
  <c r="D419" i="35"/>
  <c r="D411" i="35"/>
  <c r="D403" i="35"/>
  <c r="D395" i="35"/>
  <c r="D387" i="35"/>
  <c r="D379" i="35"/>
  <c r="D371" i="35"/>
  <c r="D363" i="35"/>
  <c r="D355" i="35"/>
  <c r="D347" i="35"/>
  <c r="D339" i="35"/>
  <c r="D331" i="35"/>
  <c r="D323" i="35"/>
  <c r="D315" i="35"/>
  <c r="D307" i="35"/>
  <c r="D299" i="35"/>
  <c r="D291" i="35"/>
  <c r="D283" i="35"/>
  <c r="D275" i="35"/>
  <c r="D267" i="35"/>
  <c r="D259" i="35"/>
  <c r="D251" i="35"/>
  <c r="D243" i="35"/>
  <c r="D235" i="35"/>
  <c r="D219" i="35"/>
  <c r="D211" i="35"/>
  <c r="D203" i="35"/>
  <c r="D195" i="35"/>
  <c r="D187" i="35"/>
  <c r="D180" i="35"/>
  <c r="D174" i="35"/>
  <c r="D166" i="35"/>
  <c r="D158" i="35"/>
  <c r="D150" i="35"/>
  <c r="D142" i="35"/>
  <c r="D134" i="35"/>
  <c r="D126" i="35"/>
  <c r="D118" i="35"/>
  <c r="D110" i="35"/>
  <c r="D102" i="35"/>
  <c r="D94" i="35"/>
  <c r="D86" i="35"/>
  <c r="D78" i="35"/>
  <c r="D70" i="35"/>
  <c r="D62" i="35"/>
  <c r="D54" i="35"/>
  <c r="D46" i="35"/>
  <c r="D38" i="35"/>
  <c r="D30" i="35"/>
  <c r="D22" i="35"/>
  <c r="D14" i="35"/>
  <c r="D6" i="35"/>
  <c r="D98" i="29"/>
  <c r="D90" i="29"/>
  <c r="D1329" i="35"/>
  <c r="D1304" i="35"/>
  <c r="D1296" i="35"/>
  <c r="D1288" i="35"/>
  <c r="D1280" i="35"/>
  <c r="D1272" i="35"/>
  <c r="D1264" i="35"/>
  <c r="D1256" i="35"/>
  <c r="D1248" i="35"/>
  <c r="D1240" i="35"/>
  <c r="D1232" i="35"/>
  <c r="D1224" i="35"/>
  <c r="D1216" i="35"/>
  <c r="D1208" i="35"/>
  <c r="D1200" i="35"/>
  <c r="D1192" i="35"/>
  <c r="D1184" i="35"/>
  <c r="D1176" i="35"/>
  <c r="D1168" i="35"/>
  <c r="D1160" i="35"/>
  <c r="D1152" i="35"/>
  <c r="D1144" i="35"/>
  <c r="D1136" i="35"/>
  <c r="D1128" i="35"/>
  <c r="D1120" i="35"/>
  <c r="D1112" i="35"/>
  <c r="D1104" i="35"/>
  <c r="D1096" i="35"/>
  <c r="D1088" i="35"/>
  <c r="D1080" i="35"/>
  <c r="D1072" i="35"/>
  <c r="D1064" i="35"/>
  <c r="D1056" i="35"/>
  <c r="D1048" i="35"/>
  <c r="D1040" i="35"/>
  <c r="D1032" i="35"/>
  <c r="D1024" i="35"/>
  <c r="D1016" i="35"/>
  <c r="D1008" i="35"/>
  <c r="D1000" i="35"/>
  <c r="D992" i="35"/>
  <c r="D984" i="35"/>
  <c r="D976" i="35"/>
  <c r="D968" i="35"/>
  <c r="D960" i="35"/>
  <c r="D952" i="35"/>
  <c r="D944" i="35"/>
  <c r="D936" i="35"/>
  <c r="D928" i="35"/>
  <c r="D920" i="35"/>
  <c r="D912" i="35"/>
  <c r="D904" i="35"/>
  <c r="D896" i="35"/>
  <c r="D888" i="35"/>
  <c r="D880" i="35"/>
  <c r="D872" i="35"/>
  <c r="D864" i="35"/>
  <c r="D856" i="35"/>
  <c r="D848" i="35"/>
  <c r="D840" i="35"/>
  <c r="D832" i="35"/>
  <c r="D824" i="35"/>
  <c r="D816" i="35"/>
  <c r="D808" i="35"/>
  <c r="D800" i="35"/>
  <c r="D792" i="35"/>
  <c r="D784" i="35"/>
  <c r="D776" i="35"/>
  <c r="D768" i="35"/>
  <c r="D760" i="35"/>
  <c r="D752" i="35"/>
  <c r="D744" i="35"/>
  <c r="D736" i="35"/>
  <c r="D728" i="35"/>
  <c r="D720" i="35"/>
  <c r="D712" i="35"/>
  <c r="D704" i="35"/>
  <c r="D696" i="35"/>
  <c r="D688" i="35"/>
  <c r="D680" i="35"/>
  <c r="D672" i="35"/>
  <c r="D664" i="35"/>
  <c r="D656" i="35"/>
  <c r="D648" i="35"/>
  <c r="D640" i="35"/>
  <c r="D632" i="35"/>
  <c r="D624" i="35"/>
  <c r="D616" i="35"/>
  <c r="D608" i="35"/>
  <c r="D600" i="35"/>
  <c r="D592" i="35"/>
  <c r="D584" i="35"/>
  <c r="D576" i="35"/>
  <c r="D568" i="35"/>
  <c r="D560" i="35"/>
  <c r="D552" i="35"/>
  <c r="D544" i="35"/>
  <c r="D536" i="35"/>
  <c r="D528" i="35"/>
  <c r="D520" i="35"/>
  <c r="D512" i="35"/>
  <c r="D504" i="35"/>
  <c r="D496" i="35"/>
  <c r="D488" i="35"/>
  <c r="D480" i="35"/>
  <c r="D472" i="35"/>
  <c r="D464" i="35"/>
  <c r="D456" i="35"/>
  <c r="D448" i="35"/>
  <c r="D440" i="35"/>
  <c r="D432" i="35"/>
  <c r="D424" i="35"/>
  <c r="D416" i="35"/>
  <c r="D408" i="35"/>
  <c r="D400" i="35"/>
  <c r="D392" i="35"/>
  <c r="D384" i="35"/>
  <c r="D376" i="35"/>
  <c r="D368" i="35"/>
  <c r="D360" i="35"/>
  <c r="D352" i="35"/>
  <c r="D344" i="35"/>
  <c r="D336" i="35"/>
  <c r="D328" i="35"/>
  <c r="D320" i="35"/>
  <c r="D312" i="35"/>
  <c r="D304" i="35"/>
  <c r="D296" i="35"/>
  <c r="D288" i="35"/>
  <c r="D280" i="35"/>
  <c r="D272" i="35"/>
  <c r="D264" i="35"/>
  <c r="D256" i="35"/>
  <c r="D248" i="35"/>
  <c r="D240" i="35"/>
  <c r="D224" i="35"/>
  <c r="D216" i="35"/>
  <c r="D200" i="35"/>
  <c r="D192" i="35"/>
  <c r="D184" i="35"/>
  <c r="D171" i="35"/>
  <c r="D163" i="35"/>
  <c r="D155" i="35"/>
  <c r="D147" i="35"/>
  <c r="D139" i="35"/>
  <c r="D131" i="35"/>
  <c r="D123" i="35"/>
  <c r="D115" i="35"/>
  <c r="D107" i="35"/>
  <c r="D99" i="35"/>
  <c r="D91" i="35"/>
  <c r="D83" i="35"/>
  <c r="D75" i="35"/>
  <c r="D67" i="35"/>
  <c r="D59" i="35"/>
  <c r="D51" i="35"/>
  <c r="D43" i="35"/>
  <c r="D35" i="35"/>
  <c r="D27" i="35"/>
  <c r="D19" i="35"/>
  <c r="D11" i="35"/>
  <c r="D3" i="35"/>
  <c r="D1315" i="35"/>
  <c r="D1301" i="35"/>
  <c r="D1293" i="35"/>
  <c r="D1285" i="35"/>
  <c r="D1277" i="35"/>
  <c r="D1269" i="35"/>
  <c r="D1261" i="35"/>
  <c r="D1253" i="35"/>
  <c r="D1245" i="35"/>
  <c r="D1237" i="35"/>
  <c r="D1229" i="35"/>
  <c r="D1221" i="35"/>
  <c r="D1213" i="35"/>
  <c r="D1205" i="35"/>
  <c r="D1197" i="35"/>
  <c r="D1189" i="35"/>
  <c r="D1181" i="35"/>
  <c r="D1173" i="35"/>
  <c r="D1165" i="35"/>
  <c r="D1157" i="35"/>
  <c r="D1149" i="35"/>
  <c r="D1141" i="35"/>
  <c r="D1133" i="35"/>
  <c r="D1125" i="35"/>
  <c r="D1117" i="35"/>
  <c r="D1109" i="35"/>
  <c r="D1101" i="35"/>
  <c r="D1093" i="35"/>
  <c r="D1085" i="35"/>
  <c r="D1077" i="35"/>
  <c r="D1069" i="35"/>
  <c r="D1061" i="35"/>
  <c r="D1053" i="35"/>
  <c r="D1045" i="35"/>
  <c r="D1037" i="35"/>
  <c r="D1029" i="35"/>
  <c r="D1021" i="35"/>
  <c r="D1013" i="35"/>
  <c r="D1005" i="35"/>
  <c r="D997" i="35"/>
  <c r="D989" i="35"/>
  <c r="D981" i="35"/>
  <c r="D973" i="35"/>
  <c r="D965" i="35"/>
  <c r="D957" i="35"/>
  <c r="D949" i="35"/>
  <c r="D941" i="35"/>
  <c r="D933" i="35"/>
  <c r="D925" i="35"/>
  <c r="D917" i="35"/>
  <c r="D909" i="35"/>
  <c r="D901" i="35"/>
  <c r="D893" i="35"/>
  <c r="D885" i="35"/>
  <c r="D877" i="35"/>
  <c r="D869" i="35"/>
  <c r="D861" i="35"/>
  <c r="D853" i="35"/>
  <c r="D845" i="35"/>
  <c r="D837" i="35"/>
  <c r="D829" i="35"/>
  <c r="D821" i="35"/>
  <c r="D813" i="35"/>
  <c r="D805" i="35"/>
  <c r="D797" i="35"/>
  <c r="D789" i="35"/>
  <c r="D781" i="35"/>
  <c r="D773" i="35"/>
  <c r="D765" i="35"/>
  <c r="D757" i="35"/>
  <c r="D749" i="35"/>
  <c r="D741" i="35"/>
  <c r="D733" i="35"/>
  <c r="D725" i="35"/>
  <c r="D717" i="35"/>
  <c r="D709" i="35"/>
  <c r="D701" i="35"/>
  <c r="D693" i="35"/>
  <c r="D685" i="35"/>
  <c r="D677" i="35"/>
  <c r="D669" i="35"/>
  <c r="D661" i="35"/>
  <c r="D653" i="35"/>
  <c r="D645" i="35"/>
  <c r="D637" i="35"/>
  <c r="D629" i="35"/>
  <c r="D621" i="35"/>
  <c r="D613" i="35"/>
  <c r="D605" i="35"/>
  <c r="D597" i="35"/>
  <c r="D589" i="35"/>
  <c r="D581" i="35"/>
  <c r="D573" i="35"/>
  <c r="D565" i="35"/>
  <c r="D557" i="35"/>
  <c r="D549" i="35"/>
  <c r="D541" i="35"/>
  <c r="D533" i="35"/>
  <c r="D525" i="35"/>
  <c r="D517" i="35"/>
  <c r="D509" i="35"/>
  <c r="D501" i="35"/>
  <c r="D493" i="35"/>
  <c r="D485" i="35"/>
  <c r="D477" i="35"/>
  <c r="D469" i="35"/>
  <c r="D461" i="35"/>
  <c r="D453" i="35"/>
  <c r="D445" i="35"/>
  <c r="D437" i="35"/>
  <c r="D429" i="35"/>
  <c r="D421" i="35"/>
  <c r="D413" i="35"/>
  <c r="D405" i="35"/>
  <c r="D397" i="35"/>
  <c r="D389" i="35"/>
  <c r="D381" i="35"/>
  <c r="D373" i="35"/>
  <c r="D365" i="35"/>
  <c r="D357" i="35"/>
  <c r="D349" i="35"/>
  <c r="D341" i="35"/>
  <c r="D333" i="35"/>
  <c r="D325" i="35"/>
  <c r="D317" i="35"/>
  <c r="D309" i="35"/>
  <c r="D301" i="35"/>
  <c r="D293" i="35"/>
  <c r="D285" i="35"/>
  <c r="D277" i="35"/>
  <c r="D269" i="35"/>
  <c r="D261" i="35"/>
  <c r="D253" i="35"/>
  <c r="D245" i="35"/>
  <c r="D237" i="35"/>
  <c r="D229" i="35"/>
  <c r="D221" i="35"/>
  <c r="D213" i="35"/>
  <c r="D205" i="35"/>
  <c r="D197" i="35"/>
  <c r="D189" i="35"/>
  <c r="D182" i="35"/>
  <c r="D176" i="35"/>
  <c r="D168" i="35"/>
  <c r="D160" i="35"/>
  <c r="D152" i="35"/>
  <c r="D144" i="35"/>
  <c r="D136" i="35"/>
  <c r="D128" i="35"/>
  <c r="D120" i="35"/>
  <c r="D112" i="35"/>
  <c r="D104" i="35"/>
  <c r="D96" i="35"/>
  <c r="D88" i="35"/>
  <c r="D80" i="35"/>
  <c r="D72" i="35"/>
  <c r="D64" i="35"/>
  <c r="D56" i="35"/>
  <c r="D48" i="35"/>
  <c r="D40" i="35"/>
  <c r="D32" i="35"/>
  <c r="D24" i="35"/>
  <c r="D16" i="35"/>
  <c r="D8" i="35"/>
  <c r="D96" i="29"/>
  <c r="D88" i="29"/>
  <c r="D80" i="29"/>
  <c r="D72" i="29"/>
  <c r="D64" i="29"/>
  <c r="D56" i="29"/>
  <c r="D48" i="29"/>
  <c r="D40" i="29"/>
  <c r="D32" i="29"/>
  <c r="D1312" i="35"/>
  <c r="D1309" i="35"/>
  <c r="D1306" i="35"/>
  <c r="D1298" i="35"/>
  <c r="D1290" i="35"/>
  <c r="D1282" i="35"/>
  <c r="D1274" i="35"/>
  <c r="D1266" i="35"/>
  <c r="D1258" i="35"/>
  <c r="D1250" i="35"/>
  <c r="D1242" i="35"/>
  <c r="D1234" i="35"/>
  <c r="D1226" i="35"/>
  <c r="D1218" i="35"/>
  <c r="D1210" i="35"/>
  <c r="D1202" i="35"/>
  <c r="D1194" i="35"/>
  <c r="D1186" i="35"/>
  <c r="D1178" i="35"/>
  <c r="D1170" i="35"/>
  <c r="D1162" i="35"/>
  <c r="D1154" i="35"/>
  <c r="D1146" i="35"/>
  <c r="D1138" i="35"/>
  <c r="D1130" i="35"/>
  <c r="D1122" i="35"/>
  <c r="D1114" i="35"/>
  <c r="D1106" i="35"/>
  <c r="D1098" i="35"/>
  <c r="D1090" i="35"/>
  <c r="D1082" i="35"/>
  <c r="D1074" i="35"/>
  <c r="D1066" i="35"/>
  <c r="D1058" i="35"/>
  <c r="D1050" i="35"/>
  <c r="D1042" i="35"/>
  <c r="D1034" i="35"/>
  <c r="D1026" i="35"/>
  <c r="D1018" i="35"/>
  <c r="D1010" i="35"/>
  <c r="D1002" i="35"/>
  <c r="D994" i="35"/>
  <c r="D986" i="35"/>
  <c r="D978" i="35"/>
  <c r="D970" i="35"/>
  <c r="D962" i="35"/>
  <c r="D954" i="35"/>
  <c r="D946" i="35"/>
  <c r="D938" i="35"/>
  <c r="D930" i="35"/>
  <c r="D922" i="35"/>
  <c r="D914" i="35"/>
  <c r="D906" i="35"/>
  <c r="D898" i="35"/>
  <c r="D890" i="35"/>
  <c r="D882" i="35"/>
  <c r="D874" i="35"/>
  <c r="D866" i="35"/>
  <c r="D858" i="35"/>
  <c r="D850" i="35"/>
  <c r="D842" i="35"/>
  <c r="D834" i="35"/>
  <c r="D826" i="35"/>
  <c r="D818" i="35"/>
  <c r="D810" i="35"/>
  <c r="D802" i="35"/>
  <c r="D794" i="35"/>
  <c r="D786" i="35"/>
  <c r="D778" i="35"/>
  <c r="D770" i="35"/>
  <c r="D762" i="35"/>
  <c r="D754" i="35"/>
  <c r="D746" i="35"/>
  <c r="D738" i="35"/>
  <c r="D730" i="35"/>
  <c r="D722" i="35"/>
  <c r="D714" i="35"/>
  <c r="D706" i="35"/>
  <c r="D698" i="35"/>
  <c r="D690" i="35"/>
  <c r="D682" i="35"/>
  <c r="D674" i="35"/>
  <c r="D666" i="35"/>
  <c r="D658" i="35"/>
  <c r="D650" i="35"/>
  <c r="D642" i="35"/>
  <c r="D634" i="35"/>
  <c r="D626" i="35"/>
  <c r="D618" i="35"/>
  <c r="D610" i="35"/>
  <c r="D602" i="35"/>
  <c r="D594" i="35"/>
  <c r="D586" i="35"/>
  <c r="D578" i="35"/>
  <c r="D570" i="35"/>
  <c r="D562" i="35"/>
  <c r="D554" i="35"/>
  <c r="D546" i="35"/>
  <c r="D538" i="35"/>
  <c r="D530" i="35"/>
  <c r="D522" i="35"/>
  <c r="D514" i="35"/>
  <c r="D506" i="35"/>
  <c r="D498" i="35"/>
  <c r="D490" i="35"/>
  <c r="D482" i="35"/>
  <c r="D474" i="35"/>
  <c r="D466" i="35"/>
  <c r="D458" i="35"/>
  <c r="D450" i="35"/>
  <c r="D442" i="35"/>
  <c r="D434" i="35"/>
  <c r="D426" i="35"/>
  <c r="D418" i="35"/>
  <c r="D410" i="35"/>
  <c r="D402" i="35"/>
  <c r="D394" i="35"/>
  <c r="D386" i="35"/>
  <c r="D378" i="35"/>
  <c r="D370" i="35"/>
  <c r="D362" i="35"/>
  <c r="D354" i="35"/>
  <c r="D346" i="35"/>
  <c r="D338" i="35"/>
  <c r="D330" i="35"/>
  <c r="D322" i="35"/>
  <c r="D314" i="35"/>
  <c r="D306" i="35"/>
  <c r="D298" i="35"/>
  <c r="D290" i="35"/>
  <c r="D282" i="35"/>
  <c r="D274" i="35"/>
  <c r="D266" i="35"/>
  <c r="D258" i="35"/>
  <c r="D250" i="35"/>
  <c r="D242" i="35"/>
  <c r="D234" i="35"/>
  <c r="D218" i="35"/>
  <c r="D210" i="35"/>
  <c r="D202" i="35"/>
  <c r="D194" i="35"/>
  <c r="D173" i="35"/>
  <c r="D165" i="35"/>
  <c r="D157" i="35"/>
  <c r="D149" i="35"/>
  <c r="D141" i="35"/>
  <c r="D133" i="35"/>
  <c r="D125" i="35"/>
  <c r="D117" i="35"/>
  <c r="D109" i="35"/>
  <c r="D101" i="35"/>
  <c r="D93" i="35"/>
  <c r="D85" i="35"/>
  <c r="D77" i="35"/>
  <c r="D69" i="35"/>
  <c r="D61" i="35"/>
  <c r="D53" i="35"/>
  <c r="D45" i="35"/>
  <c r="D37" i="35"/>
  <c r="D29" i="35"/>
  <c r="D21" i="35"/>
  <c r="D1345" i="35"/>
  <c r="D1303" i="35"/>
  <c r="D1295" i="35"/>
  <c r="D1287" i="35"/>
  <c r="D1279" i="35"/>
  <c r="D1271" i="35"/>
  <c r="D1263" i="35"/>
  <c r="D1255" i="35"/>
  <c r="D1247" i="35"/>
  <c r="D1239" i="35"/>
  <c r="D1231" i="35"/>
  <c r="D1223" i="35"/>
  <c r="D1215" i="35"/>
  <c r="D1207" i="35"/>
  <c r="D1199" i="35"/>
  <c r="D1191" i="35"/>
  <c r="D1183" i="35"/>
  <c r="D1175" i="35"/>
  <c r="D1167" i="35"/>
  <c r="D1159" i="35"/>
  <c r="D1151" i="35"/>
  <c r="D1143" i="35"/>
  <c r="D1135" i="35"/>
  <c r="D1127" i="35"/>
  <c r="D1119" i="35"/>
  <c r="D1111" i="35"/>
  <c r="D1103" i="35"/>
  <c r="D1095" i="35"/>
  <c r="D1087" i="35"/>
  <c r="D1079" i="35"/>
  <c r="D1071" i="35"/>
  <c r="D1063" i="35"/>
  <c r="D1055" i="35"/>
  <c r="D1047" i="35"/>
  <c r="D1039" i="35"/>
  <c r="D1031" i="35"/>
  <c r="D1023" i="35"/>
  <c r="D1015" i="35"/>
  <c r="D1007" i="35"/>
  <c r="D999" i="35"/>
  <c r="D991" i="35"/>
  <c r="D983" i="35"/>
  <c r="D975" i="35"/>
  <c r="D967" i="35"/>
  <c r="D959" i="35"/>
  <c r="D951" i="35"/>
  <c r="D943" i="35"/>
  <c r="D935" i="35"/>
  <c r="D927" i="35"/>
  <c r="D919" i="35"/>
  <c r="D911" i="35"/>
  <c r="D903" i="35"/>
  <c r="D895" i="35"/>
  <c r="D887" i="35"/>
  <c r="D879" i="35"/>
  <c r="D871" i="35"/>
  <c r="D863" i="35"/>
  <c r="D855" i="35"/>
  <c r="D847" i="35"/>
  <c r="D839" i="35"/>
  <c r="D831" i="35"/>
  <c r="D823" i="35"/>
  <c r="D815" i="35"/>
  <c r="D807" i="35"/>
  <c r="D799" i="35"/>
  <c r="D791" i="35"/>
  <c r="D783" i="35"/>
  <c r="D775" i="35"/>
  <c r="D767" i="35"/>
  <c r="D759" i="35"/>
  <c r="D751" i="35"/>
  <c r="D743" i="35"/>
  <c r="D735" i="35"/>
  <c r="D727" i="35"/>
  <c r="D719" i="35"/>
  <c r="D711" i="35"/>
  <c r="D703" i="35"/>
  <c r="D695" i="35"/>
  <c r="D687" i="35"/>
  <c r="D679" i="35"/>
  <c r="D671" i="35"/>
  <c r="D663" i="35"/>
  <c r="D655" i="35"/>
  <c r="D647" i="35"/>
  <c r="D639" i="35"/>
  <c r="D631" i="35"/>
  <c r="D623" i="35"/>
  <c r="D615" i="35"/>
  <c r="D607" i="35"/>
  <c r="D599" i="35"/>
  <c r="D591" i="35"/>
  <c r="D583" i="35"/>
  <c r="D575" i="35"/>
  <c r="D567" i="35"/>
  <c r="D559" i="35"/>
  <c r="D551" i="35"/>
  <c r="D543" i="35"/>
  <c r="D535" i="35"/>
  <c r="D527" i="35"/>
  <c r="D519" i="35"/>
  <c r="D511" i="35"/>
  <c r="D503" i="35"/>
  <c r="D495" i="35"/>
  <c r="D487" i="35"/>
  <c r="D479" i="35"/>
  <c r="D471" i="35"/>
  <c r="D463" i="35"/>
  <c r="D455" i="35"/>
  <c r="D447" i="35"/>
  <c r="D439" i="35"/>
  <c r="D431" i="35"/>
  <c r="D423" i="35"/>
  <c r="D415" i="35"/>
  <c r="D407" i="35"/>
  <c r="D399" i="35"/>
  <c r="D391" i="35"/>
  <c r="D383" i="35"/>
  <c r="D375" i="35"/>
  <c r="D367" i="35"/>
  <c r="D359" i="35"/>
  <c r="D351" i="35"/>
  <c r="D343" i="35"/>
  <c r="D335" i="35"/>
  <c r="D327" i="35"/>
  <c r="D319" i="35"/>
  <c r="D311" i="35"/>
  <c r="D303" i="35"/>
  <c r="D295" i="35"/>
  <c r="D287" i="35"/>
  <c r="D279" i="35"/>
  <c r="D271" i="35"/>
  <c r="D263" i="35"/>
  <c r="D255" i="35"/>
  <c r="D247" i="35"/>
  <c r="D239" i="35"/>
  <c r="D231" i="35"/>
  <c r="D223" i="35"/>
  <c r="D199" i="35"/>
  <c r="D191" i="35"/>
  <c r="D170" i="35"/>
  <c r="D162" i="35"/>
  <c r="D154" i="35"/>
  <c r="D146" i="35"/>
  <c r="D138" i="35"/>
  <c r="D130" i="35"/>
  <c r="D122" i="35"/>
  <c r="D114" i="35"/>
  <c r="D106" i="35"/>
  <c r="D98" i="35"/>
  <c r="D90" i="35"/>
  <c r="D82" i="35"/>
  <c r="D74" i="35"/>
  <c r="D66" i="35"/>
  <c r="D58" i="35"/>
  <c r="D50" i="35"/>
  <c r="D42" i="35"/>
  <c r="D34" i="35"/>
  <c r="D26" i="35"/>
  <c r="D18" i="35"/>
  <c r="D10" i="35"/>
  <c r="D2" i="35"/>
  <c r="D95" i="29"/>
  <c r="D5" i="29"/>
  <c r="D13" i="29"/>
  <c r="D23" i="29"/>
  <c r="D34" i="29"/>
  <c r="D47" i="29"/>
  <c r="D63" i="29"/>
  <c r="D79" i="29"/>
  <c r="D97" i="29"/>
  <c r="F2" i="35"/>
  <c r="D6" i="29"/>
  <c r="D14" i="29"/>
  <c r="D24" i="29"/>
  <c r="D37" i="29"/>
  <c r="D49" i="29"/>
  <c r="D65" i="29"/>
  <c r="D81" i="29"/>
  <c r="D102" i="29"/>
  <c r="D78" i="29"/>
  <c r="D7" i="29"/>
  <c r="D15" i="29"/>
  <c r="D38" i="29"/>
  <c r="D50" i="29"/>
  <c r="D66" i="29"/>
  <c r="D82" i="29"/>
  <c r="F10" i="35"/>
  <c r="D4" i="29"/>
  <c r="D12" i="29"/>
  <c r="D22" i="29"/>
  <c r="D62" i="29"/>
  <c r="D25" i="29"/>
  <c r="D8" i="29"/>
  <c r="D16" i="29"/>
  <c r="D26" i="29"/>
  <c r="D39" i="29"/>
  <c r="D54" i="29"/>
  <c r="D70" i="29"/>
  <c r="D86" i="29"/>
  <c r="D46" i="29"/>
  <c r="D9" i="29"/>
  <c r="D17" i="29"/>
  <c r="D29" i="29"/>
  <c r="D41" i="29"/>
  <c r="D55" i="29"/>
  <c r="D71" i="29"/>
  <c r="D87" i="29"/>
  <c r="D5" i="35"/>
  <c r="B3" i="36"/>
  <c r="B7" i="36"/>
  <c r="B11" i="36"/>
  <c r="B15" i="36"/>
  <c r="B19" i="36"/>
  <c r="B23" i="36"/>
  <c r="B27" i="36"/>
  <c r="B31" i="36"/>
  <c r="B35" i="36"/>
  <c r="B39" i="36"/>
  <c r="B43" i="36"/>
  <c r="B47" i="36"/>
  <c r="B51" i="36"/>
  <c r="B55" i="36"/>
  <c r="B59" i="36"/>
  <c r="B63" i="36"/>
  <c r="B67" i="36"/>
  <c r="B71" i="36"/>
  <c r="B75" i="36"/>
  <c r="B79" i="36"/>
  <c r="B83" i="36"/>
  <c r="B87" i="36"/>
  <c r="B91" i="36"/>
  <c r="B95" i="36"/>
  <c r="B99" i="36"/>
  <c r="B102" i="36"/>
  <c r="B106" i="36"/>
  <c r="B110" i="36"/>
  <c r="B114" i="36"/>
  <c r="A2" i="36"/>
  <c r="A4" i="36"/>
  <c r="A8" i="36"/>
  <c r="A12" i="36"/>
  <c r="A16" i="36"/>
  <c r="A20" i="36"/>
  <c r="A24" i="36"/>
  <c r="A28" i="36"/>
  <c r="A32" i="36"/>
  <c r="A36" i="36"/>
  <c r="A40" i="36"/>
  <c r="A44" i="36"/>
  <c r="A48" i="36"/>
  <c r="A52" i="36"/>
  <c r="A56" i="36"/>
  <c r="A60" i="36"/>
  <c r="A64" i="36"/>
  <c r="A68" i="36"/>
  <c r="A72" i="36"/>
  <c r="A76" i="36"/>
  <c r="A80" i="36"/>
  <c r="A84" i="36"/>
  <c r="A88" i="36"/>
  <c r="A92" i="36"/>
  <c r="A96" i="36"/>
  <c r="A100" i="36"/>
  <c r="A103" i="36"/>
  <c r="A107" i="36"/>
  <c r="A111" i="36"/>
  <c r="B4" i="36"/>
  <c r="B8" i="36"/>
  <c r="B12" i="36"/>
  <c r="B16" i="36"/>
  <c r="B20" i="36"/>
  <c r="B24" i="36"/>
  <c r="B28" i="36"/>
  <c r="B32" i="36"/>
  <c r="B36" i="36"/>
  <c r="B40" i="36"/>
  <c r="B44" i="36"/>
  <c r="B48" i="36"/>
  <c r="B52" i="36"/>
  <c r="B56" i="36"/>
  <c r="B60" i="36"/>
  <c r="B64" i="36"/>
  <c r="B68" i="36"/>
  <c r="B72" i="36"/>
  <c r="B76" i="36"/>
  <c r="B80" i="36"/>
  <c r="B84" i="36"/>
  <c r="B88" i="36"/>
  <c r="B92" i="36"/>
  <c r="B96" i="36"/>
  <c r="B100" i="36"/>
  <c r="B103" i="36"/>
  <c r="B107" i="36"/>
  <c r="B111" i="36"/>
  <c r="A5" i="36"/>
  <c r="A9" i="36"/>
  <c r="A13" i="36"/>
  <c r="A17" i="36"/>
  <c r="A21" i="36"/>
  <c r="A25" i="36"/>
  <c r="A29" i="36"/>
  <c r="A33" i="36"/>
  <c r="A37" i="36"/>
  <c r="A41" i="36"/>
  <c r="A45" i="36"/>
  <c r="A49" i="36"/>
  <c r="A53" i="36"/>
  <c r="A57" i="36"/>
  <c r="A61" i="36"/>
  <c r="A65" i="36"/>
  <c r="A69" i="36"/>
  <c r="A73" i="36"/>
  <c r="A77" i="36"/>
  <c r="A81" i="36"/>
  <c r="A85" i="36"/>
  <c r="A89" i="36"/>
  <c r="A93" i="36"/>
  <c r="A97" i="36"/>
  <c r="A101" i="36"/>
  <c r="A104" i="36"/>
  <c r="A108" i="36"/>
  <c r="A112" i="36"/>
  <c r="B5" i="36"/>
  <c r="B9" i="36"/>
  <c r="B13" i="36"/>
  <c r="B17" i="36"/>
  <c r="B21" i="36"/>
  <c r="B25" i="36"/>
  <c r="B29" i="36"/>
  <c r="B33" i="36"/>
  <c r="B37" i="36"/>
  <c r="B41" i="36"/>
  <c r="B45" i="36"/>
  <c r="B49" i="36"/>
  <c r="B53" i="36"/>
  <c r="B57" i="36"/>
  <c r="B61" i="36"/>
  <c r="B65" i="36"/>
  <c r="B69" i="36"/>
  <c r="B73" i="36"/>
  <c r="B77" i="36"/>
  <c r="B81" i="36"/>
  <c r="B85" i="36"/>
  <c r="B89" i="36"/>
  <c r="B93" i="36"/>
  <c r="B97" i="36"/>
  <c r="B101" i="36"/>
  <c r="B104" i="36"/>
  <c r="B108" i="36"/>
  <c r="B112" i="36"/>
  <c r="A6" i="36"/>
  <c r="A10" i="36"/>
  <c r="A14" i="36"/>
  <c r="A18" i="36"/>
  <c r="A22" i="36"/>
  <c r="A26" i="36"/>
  <c r="A30" i="36"/>
  <c r="A34" i="36"/>
  <c r="A38" i="36"/>
  <c r="A42" i="36"/>
  <c r="A46" i="36"/>
  <c r="A50" i="36"/>
  <c r="A54" i="36"/>
  <c r="A58" i="36"/>
  <c r="A62" i="36"/>
  <c r="A66" i="36"/>
  <c r="A70" i="36"/>
  <c r="A74" i="36"/>
  <c r="A78" i="36"/>
  <c r="A82" i="36"/>
  <c r="A86" i="36"/>
  <c r="A90" i="36"/>
  <c r="A94" i="36"/>
  <c r="A98" i="36"/>
  <c r="A105" i="36"/>
  <c r="A109" i="36"/>
  <c r="A113" i="36"/>
  <c r="B6" i="36"/>
  <c r="B10" i="36"/>
  <c r="B14" i="36"/>
  <c r="B18" i="36"/>
  <c r="B22" i="36"/>
  <c r="B26" i="36"/>
  <c r="B30" i="36"/>
  <c r="B34" i="36"/>
  <c r="B38" i="36"/>
  <c r="B42" i="36"/>
  <c r="B46" i="36"/>
  <c r="B50" i="36"/>
  <c r="B54" i="36"/>
  <c r="B58" i="36"/>
  <c r="B62" i="36"/>
  <c r="B66" i="36"/>
  <c r="B70" i="36"/>
  <c r="B74" i="36"/>
  <c r="B78" i="36"/>
  <c r="B82" i="36"/>
  <c r="B86" i="36"/>
  <c r="B90" i="36"/>
  <c r="B94" i="36"/>
  <c r="B98" i="36"/>
  <c r="B105" i="36"/>
  <c r="B109" i="36"/>
  <c r="B113" i="36"/>
  <c r="A7" i="36"/>
  <c r="A39" i="36"/>
  <c r="A71" i="36"/>
  <c r="A102" i="36"/>
  <c r="A11" i="36"/>
  <c r="A43" i="36"/>
  <c r="A75" i="36"/>
  <c r="A106" i="36"/>
  <c r="A15" i="36"/>
  <c r="A47" i="36"/>
  <c r="A79" i="36"/>
  <c r="A110" i="36"/>
  <c r="A19" i="36"/>
  <c r="A51" i="36"/>
  <c r="A83" i="36"/>
  <c r="A114" i="36"/>
  <c r="B2" i="36"/>
  <c r="A23" i="36"/>
  <c r="A55" i="36"/>
  <c r="A87" i="36"/>
  <c r="A27" i="36"/>
  <c r="A59" i="36"/>
  <c r="A91" i="36"/>
  <c r="A31" i="36"/>
  <c r="A63" i="36"/>
  <c r="A95" i="36"/>
  <c r="A35" i="36"/>
  <c r="A67" i="36"/>
  <c r="A99" i="36"/>
  <c r="A3" i="36"/>
  <c r="B1221" i="11"/>
  <c r="Y1221" i="11" s="1"/>
  <c r="B5" i="14" s="1"/>
  <c r="B1220" i="11"/>
  <c r="Y1220" i="11" s="1"/>
  <c r="B4" i="14" s="1"/>
  <c r="B1219" i="11"/>
  <c r="Y1219" i="11" s="1"/>
  <c r="B3" i="14" s="1"/>
  <c r="B8" i="4" l="1"/>
  <c r="A1292" i="124"/>
  <c r="B1238" i="124"/>
  <c r="B1232" i="124"/>
  <c r="A1286" i="124"/>
  <c r="B1196" i="124"/>
  <c r="A1250" i="124"/>
  <c r="A1183" i="124"/>
  <c r="B1157" i="124"/>
  <c r="B1094" i="124"/>
  <c r="A1130" i="124"/>
  <c r="A1246" i="124"/>
  <c r="B1192" i="124"/>
  <c r="A1177" i="124"/>
  <c r="B1151" i="124"/>
  <c r="A1165" i="124"/>
  <c r="B1139" i="124"/>
  <c r="B1086" i="124"/>
  <c r="A1122" i="124"/>
  <c r="B1222" i="124"/>
  <c r="A1276" i="124"/>
  <c r="B950" i="124"/>
  <c r="A981" i="124"/>
  <c r="B879" i="124"/>
  <c r="A935" i="124"/>
  <c r="A1031" i="124"/>
  <c r="B1000" i="124"/>
  <c r="A1115" i="124"/>
  <c r="B1079" i="124"/>
  <c r="A1045" i="124"/>
  <c r="B1014" i="124"/>
  <c r="B1019" i="124"/>
  <c r="A1050" i="124"/>
  <c r="A1033" i="124"/>
  <c r="B1002" i="124"/>
  <c r="B1072" i="124"/>
  <c r="A1108" i="124"/>
  <c r="A995" i="124"/>
  <c r="B964" i="124"/>
  <c r="A980" i="124"/>
  <c r="B949" i="124"/>
  <c r="A1109" i="124"/>
  <c r="B1073" i="124"/>
  <c r="A974" i="124"/>
  <c r="B943" i="124"/>
  <c r="A799" i="124"/>
  <c r="B743" i="124"/>
  <c r="B869" i="124"/>
  <c r="A925" i="124"/>
  <c r="A893" i="124"/>
  <c r="B837" i="124"/>
  <c r="B834" i="124"/>
  <c r="A890" i="124"/>
  <c r="B740" i="124"/>
  <c r="A796" i="124"/>
  <c r="B871" i="124"/>
  <c r="A927" i="124"/>
  <c r="B870" i="124"/>
  <c r="A926" i="124"/>
  <c r="B836" i="124"/>
  <c r="A892" i="124"/>
  <c r="B735" i="124"/>
  <c r="A791" i="124"/>
  <c r="B578" i="124"/>
  <c r="A665" i="124"/>
  <c r="B561" i="124"/>
  <c r="A648" i="124"/>
  <c r="B576" i="124"/>
  <c r="A663" i="124"/>
  <c r="B619" i="124"/>
  <c r="A706" i="124"/>
  <c r="B604" i="124"/>
  <c r="A691" i="124"/>
  <c r="B579" i="124"/>
  <c r="A666" i="124"/>
  <c r="B555" i="124"/>
  <c r="A642" i="124"/>
  <c r="B599" i="124"/>
  <c r="A686" i="124"/>
  <c r="B435" i="124"/>
  <c r="A539" i="124"/>
  <c r="B351" i="124"/>
  <c r="A455" i="124"/>
  <c r="A509" i="124"/>
  <c r="B405" i="124"/>
  <c r="B383" i="124"/>
  <c r="A487" i="124"/>
  <c r="B434" i="124"/>
  <c r="A538" i="124"/>
  <c r="B402" i="124"/>
  <c r="A506" i="124"/>
  <c r="A486" i="124"/>
  <c r="B382" i="124"/>
  <c r="B386" i="124"/>
  <c r="A490" i="124"/>
  <c r="B394" i="124"/>
  <c r="A498" i="124"/>
  <c r="B409" i="124"/>
  <c r="A513" i="124"/>
  <c r="B377" i="124"/>
  <c r="A481" i="124"/>
  <c r="B421" i="124"/>
  <c r="A525" i="124"/>
  <c r="B380" i="124"/>
  <c r="A484" i="124"/>
  <c r="B365" i="124"/>
  <c r="A469" i="124"/>
  <c r="B228" i="124"/>
  <c r="A328" i="124"/>
  <c r="B178" i="124"/>
  <c r="A278" i="124"/>
  <c r="B191" i="124"/>
  <c r="A291" i="124"/>
  <c r="A327" i="124"/>
  <c r="B227" i="124"/>
  <c r="B200" i="124"/>
  <c r="A300" i="124"/>
  <c r="B363" i="124"/>
  <c r="A467" i="124"/>
  <c r="B335" i="124"/>
  <c r="A439" i="124"/>
  <c r="B338" i="124"/>
  <c r="A442" i="124"/>
  <c r="B214" i="124"/>
  <c r="A214" i="124" s="1"/>
  <c r="A314" i="124"/>
  <c r="B58" i="124"/>
  <c r="A58" i="124" s="1"/>
  <c r="A123" i="124"/>
  <c r="B28" i="124"/>
  <c r="A28" i="124" s="1"/>
  <c r="A93" i="124"/>
  <c r="B63" i="124"/>
  <c r="A63" i="124" s="1"/>
  <c r="A128" i="124"/>
  <c r="B146" i="124"/>
  <c r="A246" i="124"/>
  <c r="A249" i="124"/>
  <c r="B149" i="124"/>
  <c r="A149" i="124" s="1"/>
  <c r="A116" i="124"/>
  <c r="B51" i="124"/>
  <c r="A51" i="124" s="1"/>
  <c r="B59" i="124"/>
  <c r="A59" i="124" s="1"/>
  <c r="A124" i="124"/>
  <c r="B4" i="124"/>
  <c r="A4" i="124" s="1"/>
  <c r="A69" i="124"/>
  <c r="B152" i="124"/>
  <c r="A152" i="124" s="1"/>
  <c r="A252" i="124"/>
  <c r="A118" i="124"/>
  <c r="B53" i="124"/>
  <c r="A53" i="124" s="1"/>
  <c r="B1230" i="124"/>
  <c r="A1230" i="124" s="1"/>
  <c r="A1284" i="124"/>
  <c r="B1221" i="124"/>
  <c r="A1221" i="124" s="1"/>
  <c r="A1275" i="124"/>
  <c r="B1211" i="124"/>
  <c r="A1211" i="124" s="1"/>
  <c r="A1265" i="124"/>
  <c r="A1168" i="124"/>
  <c r="B1142" i="124"/>
  <c r="A1142" i="124" s="1"/>
  <c r="A1288" i="124"/>
  <c r="B1234" i="124"/>
  <c r="A1234" i="124" s="1"/>
  <c r="B1198" i="124"/>
  <c r="A1198" i="124" s="1"/>
  <c r="A1252" i="124"/>
  <c r="B1208" i="124"/>
  <c r="A1208" i="124" s="1"/>
  <c r="A1262" i="124"/>
  <c r="B1200" i="124"/>
  <c r="A1254" i="124"/>
  <c r="B1158" i="124"/>
  <c r="A1158" i="124" s="1"/>
  <c r="A1184" i="124"/>
  <c r="B1224" i="124"/>
  <c r="A1224" i="124" s="1"/>
  <c r="A1278" i="124"/>
  <c r="B1134" i="124"/>
  <c r="A1160" i="124"/>
  <c r="B1202" i="124"/>
  <c r="A1202" i="124" s="1"/>
  <c r="A1256" i="124"/>
  <c r="B1069" i="124"/>
  <c r="A1069" i="124" s="1"/>
  <c r="A1105" i="124"/>
  <c r="B963" i="124"/>
  <c r="A963" i="124" s="1"/>
  <c r="A994" i="124"/>
  <c r="B948" i="124"/>
  <c r="A948" i="124" s="1"/>
  <c r="A979" i="124"/>
  <c r="B877" i="124"/>
  <c r="A877" i="124" s="1"/>
  <c r="A933" i="124"/>
  <c r="B1012" i="124"/>
  <c r="A1012" i="124" s="1"/>
  <c r="A1043" i="124"/>
  <c r="B873" i="124"/>
  <c r="A929" i="124"/>
  <c r="B1062" i="124"/>
  <c r="A1062" i="124" s="1"/>
  <c r="A1098" i="124"/>
  <c r="B968" i="124"/>
  <c r="A968" i="124" s="1"/>
  <c r="A999" i="124"/>
  <c r="B874" i="124"/>
  <c r="A874" i="124" s="1"/>
  <c r="A930" i="124"/>
  <c r="B1001" i="124"/>
  <c r="A1001" i="124" s="1"/>
  <c r="A1032" i="124"/>
  <c r="B1023" i="124"/>
  <c r="A1054" i="124"/>
  <c r="A1039" i="124"/>
  <c r="B1008" i="124"/>
  <c r="A1008" i="124" s="1"/>
  <c r="B751" i="124"/>
  <c r="A751" i="124" s="1"/>
  <c r="A807" i="124"/>
  <c r="B756" i="124"/>
  <c r="A756" i="124" s="1"/>
  <c r="A812" i="124"/>
  <c r="B741" i="124"/>
  <c r="A741" i="124" s="1"/>
  <c r="A797" i="124"/>
  <c r="A907" i="124"/>
  <c r="B851" i="124"/>
  <c r="B848" i="124"/>
  <c r="A848" i="124" s="1"/>
  <c r="A904" i="124"/>
  <c r="A814" i="124"/>
  <c r="B758" i="124"/>
  <c r="B760" i="124"/>
  <c r="A816" i="124"/>
  <c r="B850" i="124"/>
  <c r="A850" i="124" s="1"/>
  <c r="A906" i="124"/>
  <c r="B859" i="124"/>
  <c r="A859" i="124" s="1"/>
  <c r="A915" i="124"/>
  <c r="B856" i="124"/>
  <c r="A856" i="124" s="1"/>
  <c r="A912" i="124"/>
  <c r="A822" i="124"/>
  <c r="B766" i="124"/>
  <c r="A766" i="124" s="1"/>
  <c r="B622" i="124"/>
  <c r="A622" i="124" s="1"/>
  <c r="A709" i="124"/>
  <c r="A647" i="124"/>
  <c r="B560" i="124"/>
  <c r="A773" i="124"/>
  <c r="B717" i="124"/>
  <c r="A717" i="124" s="1"/>
  <c r="B609" i="124"/>
  <c r="A696" i="124"/>
  <c r="A662" i="124"/>
  <c r="B575" i="124"/>
  <c r="B721" i="124"/>
  <c r="A721" i="124" s="1"/>
  <c r="A777" i="124"/>
  <c r="B600" i="124"/>
  <c r="A600" i="124" s="1"/>
  <c r="A687" i="124"/>
  <c r="B616" i="124"/>
  <c r="A616" i="124" s="1"/>
  <c r="A703" i="124"/>
  <c r="A700" i="124"/>
  <c r="B613" i="124"/>
  <c r="A613" i="124" s="1"/>
  <c r="B596" i="124"/>
  <c r="A596" i="124" s="1"/>
  <c r="A683" i="124"/>
  <c r="B571" i="124"/>
  <c r="A571" i="124" s="1"/>
  <c r="A658" i="124"/>
  <c r="B429" i="124"/>
  <c r="A429" i="124" s="1"/>
  <c r="A533" i="124"/>
  <c r="B399" i="124"/>
  <c r="A503" i="124"/>
  <c r="B403" i="124"/>
  <c r="A403" i="124" s="1"/>
  <c r="A507" i="124"/>
  <c r="B428" i="124"/>
  <c r="A532" i="124"/>
  <c r="B431" i="124"/>
  <c r="A431" i="124" s="1"/>
  <c r="A535" i="124"/>
  <c r="B422" i="124"/>
  <c r="A422" i="124" s="1"/>
  <c r="A526" i="124"/>
  <c r="B391" i="124"/>
  <c r="A391" i="124" s="1"/>
  <c r="A495" i="124"/>
  <c r="B548" i="124"/>
  <c r="A548" i="124" s="1"/>
  <c r="A635" i="124"/>
  <c r="B404" i="124"/>
  <c r="A404" i="124" s="1"/>
  <c r="A508" i="124"/>
  <c r="B379" i="124"/>
  <c r="A483" i="124"/>
  <c r="A463" i="124"/>
  <c r="B359" i="124"/>
  <c r="A359" i="124" s="1"/>
  <c r="A331" i="124"/>
  <c r="B231" i="124"/>
  <c r="A231" i="124" s="1"/>
  <c r="A313" i="124"/>
  <c r="B213" i="124"/>
  <c r="A213" i="124" s="1"/>
  <c r="A288" i="124"/>
  <c r="B188" i="124"/>
  <c r="A188" i="124" s="1"/>
  <c r="B166" i="124"/>
  <c r="A166" i="124" s="1"/>
  <c r="A266" i="124"/>
  <c r="B344" i="124"/>
  <c r="A344" i="124" s="1"/>
  <c r="A448" i="124"/>
  <c r="A296" i="124"/>
  <c r="B196" i="124"/>
  <c r="B165" i="124"/>
  <c r="A165" i="124" s="1"/>
  <c r="A265" i="124"/>
  <c r="B193" i="124"/>
  <c r="A193" i="124" s="1"/>
  <c r="A293" i="124"/>
  <c r="B360" i="124"/>
  <c r="A464" i="124"/>
  <c r="A290" i="124"/>
  <c r="B190" i="124"/>
  <c r="A190" i="124" s="1"/>
  <c r="B337" i="124"/>
  <c r="A337" i="124" s="1"/>
  <c r="A441" i="124"/>
  <c r="B210" i="124"/>
  <c r="A210" i="124" s="1"/>
  <c r="A310" i="124"/>
  <c r="B26" i="124"/>
  <c r="A26" i="124" s="1"/>
  <c r="A91" i="124"/>
  <c r="B6" i="124"/>
  <c r="A6" i="124" s="1"/>
  <c r="A71" i="124"/>
  <c r="A251" i="124"/>
  <c r="B151" i="124"/>
  <c r="A151" i="124" s="1"/>
  <c r="B164" i="124"/>
  <c r="A164" i="124" s="1"/>
  <c r="A264" i="124"/>
  <c r="B144" i="124"/>
  <c r="A144" i="124" s="1"/>
  <c r="A244" i="124"/>
  <c r="B52" i="124"/>
  <c r="A52" i="124" s="1"/>
  <c r="A117" i="124"/>
  <c r="B143" i="124"/>
  <c r="A243" i="124"/>
  <c r="B27" i="124"/>
  <c r="A27" i="124" s="1"/>
  <c r="A92" i="124"/>
  <c r="A2" i="131" a="1"/>
  <c r="A2" i="131" s="1"/>
  <c r="B2" i="58" a="1"/>
  <c r="B2" i="58" s="1"/>
  <c r="B2" i="59" a="1"/>
  <c r="B2" i="59" s="1"/>
  <c r="A111" i="124"/>
  <c r="B46" i="124"/>
  <c r="A46" i="124" s="1"/>
  <c r="B29" i="124"/>
  <c r="A94" i="124"/>
  <c r="B168" i="124"/>
  <c r="A168" i="124" s="1"/>
  <c r="A268" i="124"/>
  <c r="B148" i="124"/>
  <c r="A148" i="124" s="1"/>
  <c r="A248" i="124"/>
  <c r="B50" i="124"/>
  <c r="A50" i="124" s="1"/>
  <c r="A115" i="124"/>
  <c r="B1229" i="124"/>
  <c r="A1229" i="124" s="1"/>
  <c r="A1283" i="124"/>
  <c r="B1215" i="124"/>
  <c r="A1215" i="124" s="1"/>
  <c r="A1269" i="124"/>
  <c r="B1201" i="124"/>
  <c r="A1201" i="124" s="1"/>
  <c r="A1255" i="124"/>
  <c r="A1180" i="124"/>
  <c r="B1154" i="124"/>
  <c r="A1154" i="124" s="1"/>
  <c r="B1213" i="124"/>
  <c r="A1267" i="124"/>
  <c r="B1135" i="124"/>
  <c r="A1135" i="124" s="1"/>
  <c r="A1161" i="124"/>
  <c r="B1188" i="124"/>
  <c r="A1188" i="124" s="1"/>
  <c r="A1242" i="124"/>
  <c r="B1156" i="124"/>
  <c r="A1156" i="124" s="1"/>
  <c r="A1182" i="124"/>
  <c r="B1095" i="124"/>
  <c r="A1095" i="124" s="1"/>
  <c r="A1131" i="124"/>
  <c r="B1216" i="124"/>
  <c r="A1216" i="124" s="1"/>
  <c r="A1270" i="124"/>
  <c r="B1146" i="124"/>
  <c r="A1146" i="124" s="1"/>
  <c r="A1172" i="124"/>
  <c r="B1152" i="124"/>
  <c r="A1178" i="124"/>
  <c r="B1021" i="124"/>
  <c r="A1021" i="124" s="1"/>
  <c r="A1052" i="124"/>
  <c r="B1025" i="124"/>
  <c r="A1025" i="124" s="1"/>
  <c r="A1056" i="124"/>
  <c r="B1010" i="124"/>
  <c r="A1010" i="124" s="1"/>
  <c r="A1041" i="124"/>
  <c r="A976" i="124"/>
  <c r="B945" i="124"/>
  <c r="A945" i="124" s="1"/>
  <c r="B966" i="124"/>
  <c r="A997" i="124"/>
  <c r="A978" i="124"/>
  <c r="B947" i="124"/>
  <c r="A947" i="124" s="1"/>
  <c r="B1016" i="124"/>
  <c r="A1016" i="124" s="1"/>
  <c r="A1047" i="124"/>
  <c r="B881" i="124"/>
  <c r="A881" i="124" s="1"/>
  <c r="A937" i="124"/>
  <c r="A1119" i="124"/>
  <c r="B1083" i="124"/>
  <c r="A1083" i="124" s="1"/>
  <c r="A1051" i="124"/>
  <c r="B1020" i="124"/>
  <c r="A1020" i="124" s="1"/>
  <c r="A984" i="124"/>
  <c r="B953" i="124"/>
  <c r="A953" i="124" s="1"/>
  <c r="A1107" i="124"/>
  <c r="B1071" i="124"/>
  <c r="A1071" i="124" s="1"/>
  <c r="B959" i="124"/>
  <c r="A959" i="124" s="1"/>
  <c r="A990" i="124"/>
  <c r="B839" i="124"/>
  <c r="A839" i="124" s="1"/>
  <c r="A895" i="124"/>
  <c r="B749" i="124"/>
  <c r="A749" i="124" s="1"/>
  <c r="A805" i="124"/>
  <c r="A903" i="124"/>
  <c r="B847" i="124"/>
  <c r="A847" i="124" s="1"/>
  <c r="B738" i="124"/>
  <c r="A794" i="124"/>
  <c r="B827" i="124"/>
  <c r="A827" i="124" s="1"/>
  <c r="A883" i="124"/>
  <c r="B831" i="124"/>
  <c r="A887" i="124"/>
  <c r="A811" i="124"/>
  <c r="B755" i="124"/>
  <c r="A755" i="124" s="1"/>
  <c r="B737" i="124"/>
  <c r="A737" i="124" s="1"/>
  <c r="A793" i="124"/>
  <c r="B867" i="124"/>
  <c r="A867" i="124" s="1"/>
  <c r="A923" i="124"/>
  <c r="B742" i="124"/>
  <c r="A742" i="124" s="1"/>
  <c r="A798" i="124"/>
  <c r="B733" i="124"/>
  <c r="A733" i="124" s="1"/>
  <c r="A789" i="124"/>
  <c r="B731" i="124"/>
  <c r="A731" i="124" s="1"/>
  <c r="A787" i="124"/>
  <c r="B727" i="124"/>
  <c r="A727" i="124" s="1"/>
  <c r="A783" i="124"/>
  <c r="A702" i="124"/>
  <c r="B615" i="124"/>
  <c r="B588" i="124"/>
  <c r="A588" i="124" s="1"/>
  <c r="A675" i="124"/>
  <c r="B550" i="124"/>
  <c r="A550" i="124" s="1"/>
  <c r="A637" i="124"/>
  <c r="A711" i="124"/>
  <c r="B624" i="124"/>
  <c r="A624" i="124" s="1"/>
  <c r="B566" i="124"/>
  <c r="A566" i="124" s="1"/>
  <c r="A653" i="124"/>
  <c r="B626" i="124"/>
  <c r="A626" i="124" s="1"/>
  <c r="A713" i="124"/>
  <c r="B601" i="124"/>
  <c r="A688" i="124"/>
  <c r="B573" i="124"/>
  <c r="A660" i="124"/>
  <c r="B614" i="124"/>
  <c r="A614" i="124" s="1"/>
  <c r="A701" i="124"/>
  <c r="B565" i="124"/>
  <c r="A565" i="124" s="1"/>
  <c r="A652" i="124"/>
  <c r="B623" i="124"/>
  <c r="A623" i="124" s="1"/>
  <c r="A710" i="124"/>
  <c r="B590" i="124"/>
  <c r="A590" i="124" s="1"/>
  <c r="A677" i="124"/>
  <c r="B592" i="124"/>
  <c r="A679" i="124"/>
  <c r="B570" i="124"/>
  <c r="A570" i="124" s="1"/>
  <c r="A657" i="124"/>
  <c r="B556" i="124"/>
  <c r="A643" i="124"/>
  <c r="B426" i="124"/>
  <c r="A530" i="124"/>
  <c r="A500" i="124"/>
  <c r="B396" i="124"/>
  <c r="B425" i="124"/>
  <c r="A425" i="124" s="1"/>
  <c r="A529" i="124"/>
  <c r="A502" i="124"/>
  <c r="B398" i="124"/>
  <c r="A398" i="124" s="1"/>
  <c r="B362" i="124"/>
  <c r="A362" i="124" s="1"/>
  <c r="A466" i="124"/>
  <c r="B372" i="124"/>
  <c r="A476" i="124"/>
  <c r="B543" i="124"/>
  <c r="A543" i="124" s="1"/>
  <c r="A630" i="124"/>
  <c r="B418" i="124"/>
  <c r="A418" i="124" s="1"/>
  <c r="A522" i="124"/>
  <c r="B417" i="124"/>
  <c r="A521" i="124"/>
  <c r="B393" i="124"/>
  <c r="A393" i="124" s="1"/>
  <c r="A497" i="124"/>
  <c r="B378" i="124"/>
  <c r="A378" i="124" s="1"/>
  <c r="A482" i="124"/>
  <c r="A460" i="124"/>
  <c r="B356" i="124"/>
  <c r="A356" i="124" s="1"/>
  <c r="A306" i="124"/>
  <c r="B206" i="124"/>
  <c r="A206" i="124" s="1"/>
  <c r="B333" i="124"/>
  <c r="A333" i="124" s="1"/>
  <c r="A437" i="124"/>
  <c r="B207" i="124"/>
  <c r="A207" i="124" s="1"/>
  <c r="A307" i="124"/>
  <c r="B371" i="124"/>
  <c r="A371" i="124" s="1"/>
  <c r="A475" i="124"/>
  <c r="B343" i="124"/>
  <c r="A343" i="124" s="1"/>
  <c r="A447" i="124"/>
  <c r="B218" i="124"/>
  <c r="A218" i="124" s="1"/>
  <c r="A318" i="124"/>
  <c r="B370" i="124"/>
  <c r="A370" i="124" s="1"/>
  <c r="A474" i="124"/>
  <c r="B357" i="124"/>
  <c r="A357" i="124" s="1"/>
  <c r="A461" i="124"/>
  <c r="A299" i="124"/>
  <c r="B199" i="124"/>
  <c r="A199" i="124" s="1"/>
  <c r="B229" i="124"/>
  <c r="A229" i="124" s="1"/>
  <c r="A329" i="124"/>
  <c r="B203" i="124"/>
  <c r="A203" i="124" s="1"/>
  <c r="A303" i="124"/>
  <c r="A282" i="124"/>
  <c r="B182" i="124"/>
  <c r="A182" i="124" s="1"/>
  <c r="B150" i="124"/>
  <c r="A150" i="124" s="1"/>
  <c r="A250" i="124"/>
  <c r="A120" i="124"/>
  <c r="B55" i="124"/>
  <c r="A55" i="124" s="1"/>
  <c r="B140" i="124"/>
  <c r="A140" i="124" s="1"/>
  <c r="A240" i="124"/>
  <c r="B170" i="124"/>
  <c r="A270" i="124"/>
  <c r="B41" i="124"/>
  <c r="A41" i="124" s="1"/>
  <c r="A106" i="124"/>
  <c r="B142" i="124"/>
  <c r="A142" i="124" s="1"/>
  <c r="A242" i="124"/>
  <c r="A1280" i="124"/>
  <c r="B1226" i="124"/>
  <c r="A1226" i="124" s="1"/>
  <c r="A1281" i="124"/>
  <c r="B1227" i="124"/>
  <c r="A1227" i="124" s="1"/>
  <c r="B1225" i="124"/>
  <c r="A1225" i="124" s="1"/>
  <c r="A1279" i="124"/>
  <c r="A1243" i="124"/>
  <c r="B1189" i="124"/>
  <c r="A1189" i="124" s="1"/>
  <c r="B1089" i="124"/>
  <c r="A1089" i="124" s="1"/>
  <c r="A1125" i="124"/>
  <c r="B1159" i="124"/>
  <c r="A1159" i="124" s="1"/>
  <c r="A1185" i="124"/>
  <c r="B1096" i="124"/>
  <c r="A1096" i="124" s="1"/>
  <c r="A1132" i="124"/>
  <c r="B1141" i="124"/>
  <c r="A1141" i="124" s="1"/>
  <c r="A1167" i="124"/>
  <c r="B1219" i="124"/>
  <c r="A1273" i="124"/>
  <c r="B1084" i="124"/>
  <c r="A1084" i="124" s="1"/>
  <c r="A1120" i="124"/>
  <c r="B1067" i="124"/>
  <c r="A1067" i="124" s="1"/>
  <c r="A1103" i="124"/>
  <c r="A991" i="124"/>
  <c r="B960" i="124"/>
  <c r="A960" i="124" s="1"/>
  <c r="B1087" i="124"/>
  <c r="A1087" i="124" s="1"/>
  <c r="A1123" i="124"/>
  <c r="A1038" i="124"/>
  <c r="B1007" i="124"/>
  <c r="A1007" i="124" s="1"/>
  <c r="B1064" i="124"/>
  <c r="A1064" i="124" s="1"/>
  <c r="A1100" i="124"/>
  <c r="B958" i="124"/>
  <c r="A989" i="124"/>
  <c r="A1117" i="124"/>
  <c r="B1081" i="124"/>
  <c r="A1081" i="124" s="1"/>
  <c r="B1018" i="124"/>
  <c r="A1018" i="124" s="1"/>
  <c r="A1049" i="124"/>
  <c r="B880" i="124"/>
  <c r="A880" i="124" s="1"/>
  <c r="A936" i="124"/>
  <c r="B1005" i="124"/>
  <c r="A1005" i="124" s="1"/>
  <c r="A1036" i="124"/>
  <c r="B866" i="124"/>
  <c r="A866" i="124" s="1"/>
  <c r="A922" i="124"/>
  <c r="B835" i="124"/>
  <c r="A891" i="124"/>
  <c r="B746" i="124"/>
  <c r="A746" i="124" s="1"/>
  <c r="A802" i="124"/>
  <c r="B726" i="124"/>
  <c r="A726" i="124" s="1"/>
  <c r="A782" i="124"/>
  <c r="A917" i="124"/>
  <c r="B861" i="124"/>
  <c r="B753" i="124"/>
  <c r="A809" i="124"/>
  <c r="A779" i="124"/>
  <c r="B723" i="124"/>
  <c r="A723" i="124" s="1"/>
  <c r="B739" i="124"/>
  <c r="A739" i="124" s="1"/>
  <c r="A795" i="124"/>
  <c r="A788" i="124"/>
  <c r="B732" i="124"/>
  <c r="A732" i="124" s="1"/>
  <c r="B868" i="124"/>
  <c r="A924" i="124"/>
  <c r="B852" i="124"/>
  <c r="A852" i="124" s="1"/>
  <c r="A908" i="124"/>
  <c r="B762" i="124"/>
  <c r="A762" i="124" s="1"/>
  <c r="A818" i="124"/>
  <c r="B729" i="124"/>
  <c r="A729" i="124" s="1"/>
  <c r="A785" i="124"/>
  <c r="A781" i="124"/>
  <c r="B725" i="124"/>
  <c r="A725" i="124" s="1"/>
  <c r="B584" i="124"/>
  <c r="A584" i="124" s="1"/>
  <c r="A671" i="124"/>
  <c r="B718" i="124"/>
  <c r="A718" i="124" s="1"/>
  <c r="A774" i="124"/>
  <c r="B563" i="124"/>
  <c r="A563" i="124" s="1"/>
  <c r="A650" i="124"/>
  <c r="A684" i="124"/>
  <c r="B597" i="124"/>
  <c r="A597" i="124" s="1"/>
  <c r="A772" i="124"/>
  <c r="B716" i="124"/>
  <c r="A716" i="124" s="1"/>
  <c r="B585" i="124"/>
  <c r="A672" i="124"/>
  <c r="B552" i="124"/>
  <c r="A552" i="124" s="1"/>
  <c r="A639" i="124"/>
  <c r="B567" i="124"/>
  <c r="A654" i="124"/>
  <c r="B541" i="124"/>
  <c r="A541" i="124" s="1"/>
  <c r="A628" i="124"/>
  <c r="B395" i="124"/>
  <c r="A499" i="124"/>
  <c r="B358" i="124"/>
  <c r="A358" i="124" s="1"/>
  <c r="A462" i="124"/>
  <c r="B419" i="124"/>
  <c r="A419" i="124" s="1"/>
  <c r="A523" i="124"/>
  <c r="B553" i="124"/>
  <c r="A553" i="124" s="1"/>
  <c r="A640" i="124"/>
  <c r="B381" i="124"/>
  <c r="A485" i="124"/>
  <c r="B546" i="124"/>
  <c r="A546" i="124" s="1"/>
  <c r="A633" i="124"/>
  <c r="B413" i="124"/>
  <c r="A413" i="124" s="1"/>
  <c r="A517" i="124"/>
  <c r="B390" i="124"/>
  <c r="A390" i="124" s="1"/>
  <c r="A494" i="124"/>
  <c r="B369" i="124"/>
  <c r="A369" i="124" s="1"/>
  <c r="A473" i="124"/>
  <c r="B198" i="124"/>
  <c r="A198" i="124" s="1"/>
  <c r="A298" i="124"/>
  <c r="B354" i="124"/>
  <c r="A354" i="124" s="1"/>
  <c r="A458" i="124"/>
  <c r="B224" i="124"/>
  <c r="A224" i="124" s="1"/>
  <c r="A324" i="124"/>
  <c r="B209" i="124"/>
  <c r="A209" i="124" s="1"/>
  <c r="A309" i="124"/>
  <c r="B345" i="124"/>
  <c r="A345" i="124" s="1"/>
  <c r="A449" i="124"/>
  <c r="B205" i="124"/>
  <c r="A205" i="124" s="1"/>
  <c r="A305" i="124"/>
  <c r="B185" i="124"/>
  <c r="A185" i="124" s="1"/>
  <c r="A285" i="124"/>
  <c r="B368" i="124"/>
  <c r="A472" i="124"/>
  <c r="B332" i="124"/>
  <c r="A436" i="124"/>
  <c r="B184" i="124"/>
  <c r="A184" i="124" s="1"/>
  <c r="A284" i="124"/>
  <c r="B223" i="124"/>
  <c r="A223" i="124" s="1"/>
  <c r="A323" i="124"/>
  <c r="B225" i="124"/>
  <c r="A225" i="124" s="1"/>
  <c r="A325" i="124"/>
  <c r="B202" i="124"/>
  <c r="A202" i="124" s="1"/>
  <c r="A302" i="124"/>
  <c r="B186" i="124"/>
  <c r="A186" i="124" s="1"/>
  <c r="A286" i="124"/>
  <c r="B145" i="124"/>
  <c r="A145" i="124" s="1"/>
  <c r="A245" i="124"/>
  <c r="B49" i="124"/>
  <c r="A49" i="124" s="1"/>
  <c r="A114" i="124"/>
  <c r="A88" i="124"/>
  <c r="B23" i="124"/>
  <c r="A23" i="124" s="1"/>
  <c r="B171" i="124"/>
  <c r="A171" i="124" s="1"/>
  <c r="A271" i="124"/>
  <c r="B147" i="124"/>
  <c r="A147" i="124" s="1"/>
  <c r="A247" i="124"/>
  <c r="A84" i="124"/>
  <c r="B19" i="124"/>
  <c r="A19" i="124" s="1"/>
  <c r="B2" i="124"/>
  <c r="A2" i="124" s="1"/>
  <c r="A67" i="124"/>
  <c r="B162" i="124"/>
  <c r="A162" i="124" s="1"/>
  <c r="A262" i="124"/>
  <c r="B136" i="124"/>
  <c r="A236" i="124"/>
  <c r="B66" i="124"/>
  <c r="A66" i="124" s="1"/>
  <c r="A131" i="124"/>
  <c r="B48" i="124"/>
  <c r="A48" i="124" s="1"/>
  <c r="A113" i="124"/>
  <c r="B24" i="124"/>
  <c r="A24" i="124" s="1"/>
  <c r="A89" i="124"/>
  <c r="A239" i="124"/>
  <c r="B139" i="124"/>
  <c r="A139" i="124" s="1"/>
  <c r="B39" i="124"/>
  <c r="A39" i="124" s="1"/>
  <c r="A104" i="124"/>
  <c r="B21" i="124"/>
  <c r="A21" i="124" s="1"/>
  <c r="A86" i="124"/>
  <c r="B44" i="124"/>
  <c r="A44" i="124" s="1"/>
  <c r="A109" i="124"/>
  <c r="B16" i="124"/>
  <c r="A81" i="124"/>
  <c r="A1287" i="124"/>
  <c r="B1233" i="124"/>
  <c r="B1214" i="124"/>
  <c r="A1214" i="124" s="1"/>
  <c r="A1268" i="124"/>
  <c r="B1144" i="124"/>
  <c r="A1144" i="124" s="1"/>
  <c r="A1170" i="124"/>
  <c r="A1175" i="124"/>
  <c r="B1149" i="124"/>
  <c r="A1149" i="124" s="1"/>
  <c r="A1173" i="124"/>
  <c r="B1147" i="124"/>
  <c r="A1147" i="124" s="1"/>
  <c r="A1282" i="124"/>
  <c r="B1228" i="124"/>
  <c r="A1228" i="124" s="1"/>
  <c r="B1153" i="124"/>
  <c r="A1153" i="124" s="1"/>
  <c r="A1179" i="124"/>
  <c r="A1128" i="124"/>
  <c r="B1092" i="124"/>
  <c r="A1092" i="124" s="1"/>
  <c r="B1194" i="124"/>
  <c r="A1194" i="124" s="1"/>
  <c r="A1248" i="124"/>
  <c r="B1143" i="124"/>
  <c r="A1143" i="124" s="1"/>
  <c r="A1169" i="124"/>
  <c r="B1204" i="124"/>
  <c r="A1204" i="124" s="1"/>
  <c r="A1258" i="124"/>
  <c r="A1162" i="124"/>
  <c r="B1136" i="124"/>
  <c r="B1077" i="124"/>
  <c r="A1077" i="124" s="1"/>
  <c r="A1113" i="124"/>
  <c r="B1070" i="124"/>
  <c r="A1070" i="124" s="1"/>
  <c r="A1106" i="124"/>
  <c r="B1022" i="124"/>
  <c r="A1022" i="124" s="1"/>
  <c r="A1053" i="124"/>
  <c r="B957" i="124"/>
  <c r="A988" i="124"/>
  <c r="A993" i="124"/>
  <c r="B962" i="124"/>
  <c r="A962" i="124" s="1"/>
  <c r="B944" i="124"/>
  <c r="A944" i="124" s="1"/>
  <c r="A975" i="124"/>
  <c r="B1030" i="124"/>
  <c r="A1030" i="124" s="1"/>
  <c r="A1061" i="124"/>
  <c r="B1068" i="124"/>
  <c r="A1104" i="124"/>
  <c r="B956" i="124"/>
  <c r="A956" i="124" s="1"/>
  <c r="A987" i="124"/>
  <c r="B951" i="124"/>
  <c r="A982" i="124"/>
  <c r="B1063" i="124"/>
  <c r="A1063" i="124" s="1"/>
  <c r="A1099" i="124"/>
  <c r="B858" i="124"/>
  <c r="A914" i="124"/>
  <c r="B844" i="124"/>
  <c r="A844" i="124" s="1"/>
  <c r="A900" i="124"/>
  <c r="B768" i="124"/>
  <c r="A768" i="124" s="1"/>
  <c r="A824" i="124"/>
  <c r="B724" i="124"/>
  <c r="A724" i="124" s="1"/>
  <c r="A780" i="124"/>
  <c r="A919" i="124"/>
  <c r="B863" i="124"/>
  <c r="A863" i="124" s="1"/>
  <c r="A901" i="124"/>
  <c r="B845" i="124"/>
  <c r="A845" i="124" s="1"/>
  <c r="A886" i="124"/>
  <c r="B830" i="124"/>
  <c r="A830" i="124" s="1"/>
  <c r="B736" i="124"/>
  <c r="A792" i="124"/>
  <c r="B765" i="124"/>
  <c r="A821" i="124"/>
  <c r="B744" i="124"/>
  <c r="A744" i="124" s="1"/>
  <c r="A800" i="124"/>
  <c r="B730" i="124"/>
  <c r="A730" i="124" s="1"/>
  <c r="A786" i="124"/>
  <c r="B759" i="124"/>
  <c r="A759" i="124" s="1"/>
  <c r="A815" i="124"/>
  <c r="A676" i="124"/>
  <c r="B589" i="124"/>
  <c r="A589" i="124" s="1"/>
  <c r="A778" i="124"/>
  <c r="B722" i="124"/>
  <c r="A722" i="124" s="1"/>
  <c r="B606" i="124"/>
  <c r="A606" i="124" s="1"/>
  <c r="A693" i="124"/>
  <c r="B621" i="124"/>
  <c r="A621" i="124" s="1"/>
  <c r="A708" i="124"/>
  <c r="B598" i="124"/>
  <c r="A685" i="124"/>
  <c r="B612" i="124"/>
  <c r="A612" i="124" s="1"/>
  <c r="A699" i="124"/>
  <c r="B591" i="124"/>
  <c r="A591" i="124" s="1"/>
  <c r="A678" i="124"/>
  <c r="B562" i="124"/>
  <c r="A562" i="124" s="1"/>
  <c r="A649" i="124"/>
  <c r="B593" i="124"/>
  <c r="A680" i="124"/>
  <c r="B572" i="124"/>
  <c r="A572" i="124" s="1"/>
  <c r="A659" i="124"/>
  <c r="A651" i="124"/>
  <c r="B564" i="124"/>
  <c r="A564" i="124" s="1"/>
  <c r="A638" i="124"/>
  <c r="B551" i="124"/>
  <c r="A551" i="124" s="1"/>
  <c r="B384" i="124"/>
  <c r="A384" i="124" s="1"/>
  <c r="A488" i="124"/>
  <c r="B392" i="124"/>
  <c r="A392" i="124" s="1"/>
  <c r="A496" i="124"/>
  <c r="B549" i="124"/>
  <c r="A549" i="124" s="1"/>
  <c r="A636" i="124"/>
  <c r="B415" i="124"/>
  <c r="A415" i="124" s="1"/>
  <c r="A519" i="124"/>
  <c r="A459" i="124"/>
  <c r="B355" i="124"/>
  <c r="A355" i="124" s="1"/>
  <c r="B433" i="124"/>
  <c r="A433" i="124" s="1"/>
  <c r="A537" i="124"/>
  <c r="B376" i="124"/>
  <c r="A376" i="124" s="1"/>
  <c r="A480" i="124"/>
  <c r="B545" i="124"/>
  <c r="A545" i="124" s="1"/>
  <c r="A632" i="124"/>
  <c r="B389" i="124"/>
  <c r="A493" i="124"/>
  <c r="B544" i="124"/>
  <c r="A544" i="124" s="1"/>
  <c r="A631" i="124"/>
  <c r="A516" i="124"/>
  <c r="B412" i="124"/>
  <c r="A412" i="124" s="1"/>
  <c r="B346" i="124"/>
  <c r="A346" i="124" s="1"/>
  <c r="A450" i="124"/>
  <c r="B353" i="124"/>
  <c r="A457" i="124"/>
  <c r="B208" i="124"/>
  <c r="A208" i="124" s="1"/>
  <c r="A308" i="124"/>
  <c r="B177" i="124"/>
  <c r="A177" i="124" s="1"/>
  <c r="A277" i="124"/>
  <c r="B342" i="124"/>
  <c r="A342" i="124" s="1"/>
  <c r="A446" i="124"/>
  <c r="A468" i="124"/>
  <c r="B364" i="124"/>
  <c r="A364" i="124" s="1"/>
  <c r="B215" i="124"/>
  <c r="A215" i="124" s="1"/>
  <c r="A315" i="124"/>
  <c r="A287" i="124"/>
  <c r="B187" i="124"/>
  <c r="A187" i="124" s="1"/>
  <c r="B183" i="124"/>
  <c r="A183" i="124" s="1"/>
  <c r="A283" i="124"/>
  <c r="B173" i="124"/>
  <c r="A273" i="124"/>
  <c r="B141" i="124"/>
  <c r="A141" i="124" s="1"/>
  <c r="A241" i="124"/>
  <c r="B20" i="124"/>
  <c r="A20" i="124" s="1"/>
  <c r="A85" i="124"/>
  <c r="B175" i="124"/>
  <c r="A175" i="124" s="1"/>
  <c r="A275" i="124"/>
  <c r="B134" i="124"/>
  <c r="A234" i="124"/>
  <c r="B32" i="124"/>
  <c r="A32" i="124" s="1"/>
  <c r="A97" i="124"/>
  <c r="B61" i="124"/>
  <c r="A61" i="124" s="1"/>
  <c r="A126" i="124"/>
  <c r="B43" i="124"/>
  <c r="A43" i="124" s="1"/>
  <c r="A108" i="124"/>
  <c r="B161" i="124"/>
  <c r="A261" i="124"/>
  <c r="B47" i="124"/>
  <c r="A47" i="124" s="1"/>
  <c r="A112" i="124"/>
  <c r="B18" i="124"/>
  <c r="A18" i="124" s="1"/>
  <c r="A83" i="124"/>
  <c r="B45" i="124"/>
  <c r="A45" i="124" s="1"/>
  <c r="A110" i="124"/>
  <c r="B17" i="124"/>
  <c r="A82" i="124"/>
  <c r="B159" i="124"/>
  <c r="A159" i="124" s="1"/>
  <c r="A259" i="124"/>
  <c r="B13" i="124"/>
  <c r="A13" i="124" s="1"/>
  <c r="A78" i="124"/>
  <c r="B1236" i="124"/>
  <c r="A1236" i="124" s="1"/>
  <c r="A1290" i="124"/>
  <c r="A1293" i="124"/>
  <c r="B1239" i="124"/>
  <c r="A1239" i="124" s="1"/>
  <c r="B1080" i="124"/>
  <c r="A1080" i="124" s="1"/>
  <c r="A1116" i="124"/>
  <c r="A1244" i="124"/>
  <c r="B1190" i="124"/>
  <c r="A1190" i="124" s="1"/>
  <c r="B1145" i="124"/>
  <c r="A1171" i="124"/>
  <c r="B1155" i="124"/>
  <c r="A1181" i="124"/>
  <c r="B1212" i="124"/>
  <c r="A1212" i="124" s="1"/>
  <c r="A1266" i="124"/>
  <c r="B1197" i="124"/>
  <c r="A1197" i="124" s="1"/>
  <c r="A1251" i="124"/>
  <c r="A1263" i="124"/>
  <c r="B1209" i="124"/>
  <c r="A1209" i="124" s="1"/>
  <c r="A1124" i="124"/>
  <c r="B1088" i="124"/>
  <c r="A1088" i="124" s="1"/>
  <c r="A1133" i="124"/>
  <c r="B1097" i="124"/>
  <c r="A1097" i="124" s="1"/>
  <c r="B955" i="124"/>
  <c r="A955" i="124" s="1"/>
  <c r="A986" i="124"/>
  <c r="B939" i="124"/>
  <c r="A939" i="124" s="1"/>
  <c r="A970" i="124"/>
  <c r="B1028" i="124"/>
  <c r="A1059" i="124"/>
  <c r="B1009" i="124"/>
  <c r="A1009" i="124" s="1"/>
  <c r="A1040" i="124"/>
  <c r="B865" i="124"/>
  <c r="A865" i="124" s="1"/>
  <c r="A921" i="124"/>
  <c r="A920" i="124"/>
  <c r="B864" i="124"/>
  <c r="A864" i="124" s="1"/>
  <c r="B1015" i="124"/>
  <c r="A1046" i="124"/>
  <c r="A973" i="124"/>
  <c r="B942" i="124"/>
  <c r="A942" i="124" s="1"/>
  <c r="B941" i="124"/>
  <c r="A941" i="124" s="1"/>
  <c r="A972" i="124"/>
  <c r="B849" i="124"/>
  <c r="A849" i="124" s="1"/>
  <c r="A905" i="124"/>
  <c r="B832" i="124"/>
  <c r="A832" i="124" s="1"/>
  <c r="A888" i="124"/>
  <c r="B748" i="124"/>
  <c r="A748" i="124" s="1"/>
  <c r="A804" i="124"/>
  <c r="B878" i="124"/>
  <c r="A878" i="124" s="1"/>
  <c r="A934" i="124"/>
  <c r="A899" i="124"/>
  <c r="B843" i="124"/>
  <c r="A843" i="124" s="1"/>
  <c r="B750" i="124"/>
  <c r="A806" i="124"/>
  <c r="B876" i="124"/>
  <c r="A876" i="124" s="1"/>
  <c r="A932" i="124"/>
  <c r="B840" i="124"/>
  <c r="A840" i="124" s="1"/>
  <c r="A896" i="124"/>
  <c r="B734" i="124"/>
  <c r="A734" i="124" s="1"/>
  <c r="A790" i="124"/>
  <c r="A889" i="124"/>
  <c r="B833" i="124"/>
  <c r="A833" i="124" s="1"/>
  <c r="B757" i="124"/>
  <c r="A757" i="124" s="1"/>
  <c r="A813" i="124"/>
  <c r="B559" i="124"/>
  <c r="A559" i="124" s="1"/>
  <c r="A646" i="124"/>
  <c r="B605" i="124"/>
  <c r="A605" i="124" s="1"/>
  <c r="A692" i="124"/>
  <c r="B581" i="124"/>
  <c r="A668" i="124"/>
  <c r="B594" i="124"/>
  <c r="A594" i="124" s="1"/>
  <c r="A681" i="124"/>
  <c r="B714" i="124"/>
  <c r="A714" i="124" s="1"/>
  <c r="A770" i="124"/>
  <c r="B611" i="124"/>
  <c r="A611" i="124" s="1"/>
  <c r="A698" i="124"/>
  <c r="B586" i="124"/>
  <c r="A586" i="124" s="1"/>
  <c r="A673" i="124"/>
  <c r="B610" i="124"/>
  <c r="A610" i="124" s="1"/>
  <c r="A697" i="124"/>
  <c r="B568" i="124"/>
  <c r="A568" i="124" s="1"/>
  <c r="A655" i="124"/>
  <c r="B625" i="124"/>
  <c r="A625" i="124" s="1"/>
  <c r="A712" i="124"/>
  <c r="B607" i="124"/>
  <c r="A607" i="124" s="1"/>
  <c r="A694" i="124"/>
  <c r="B424" i="124"/>
  <c r="A424" i="124" s="1"/>
  <c r="A528" i="124"/>
  <c r="B547" i="124"/>
  <c r="A547" i="124" s="1"/>
  <c r="A634" i="124"/>
  <c r="B430" i="124"/>
  <c r="A430" i="124" s="1"/>
  <c r="A534" i="124"/>
  <c r="B375" i="124"/>
  <c r="A375" i="124" s="1"/>
  <c r="A479" i="124"/>
  <c r="B414" i="124"/>
  <c r="A414" i="124" s="1"/>
  <c r="A518" i="124"/>
  <c r="B388" i="124"/>
  <c r="A388" i="124" s="1"/>
  <c r="A492" i="124"/>
  <c r="A629" i="124"/>
  <c r="B542" i="124"/>
  <c r="A542" i="124" s="1"/>
  <c r="B336" i="124"/>
  <c r="A336" i="124" s="1"/>
  <c r="A440" i="124"/>
  <c r="B189" i="124"/>
  <c r="A189" i="124" s="1"/>
  <c r="A289" i="124"/>
  <c r="B350" i="124"/>
  <c r="A350" i="124" s="1"/>
  <c r="A454" i="124"/>
  <c r="A321" i="124"/>
  <c r="B221" i="124"/>
  <c r="A221" i="124" s="1"/>
  <c r="A445" i="124"/>
  <c r="B341" i="124"/>
  <c r="A341" i="124" s="1"/>
  <c r="B181" i="124"/>
  <c r="A181" i="124" s="1"/>
  <c r="A281" i="124"/>
  <c r="B361" i="124"/>
  <c r="A361" i="124" s="1"/>
  <c r="A465" i="124"/>
  <c r="B339" i="124"/>
  <c r="A339" i="124" s="1"/>
  <c r="A443" i="124"/>
  <c r="B212" i="124"/>
  <c r="A312" i="124"/>
  <c r="B230" i="124"/>
  <c r="A230" i="124" s="1"/>
  <c r="A330" i="124"/>
  <c r="B352" i="124"/>
  <c r="A352" i="124" s="1"/>
  <c r="A456" i="124"/>
  <c r="B220" i="124"/>
  <c r="A220" i="124" s="1"/>
  <c r="A320" i="124"/>
  <c r="B195" i="124"/>
  <c r="A195" i="124" s="1"/>
  <c r="A295" i="124"/>
  <c r="B222" i="124"/>
  <c r="A222" i="124" s="1"/>
  <c r="A322" i="124"/>
  <c r="B172" i="124"/>
  <c r="A172" i="124" s="1"/>
  <c r="A272" i="124"/>
  <c r="A235" i="124"/>
  <c r="B135" i="124"/>
  <c r="A135" i="124" s="1"/>
  <c r="B138" i="124"/>
  <c r="A138" i="124" s="1"/>
  <c r="A238" i="124"/>
  <c r="B37" i="124"/>
  <c r="A37" i="124" s="1"/>
  <c r="A102" i="124"/>
  <c r="B14" i="124"/>
  <c r="A14" i="124" s="1"/>
  <c r="A79" i="124"/>
  <c r="B174" i="124"/>
  <c r="A174" i="124" s="1"/>
  <c r="A274" i="124"/>
  <c r="B158" i="124"/>
  <c r="A158" i="124" s="1"/>
  <c r="A258" i="124"/>
  <c r="B154" i="124"/>
  <c r="A154" i="124" s="1"/>
  <c r="A254" i="124"/>
  <c r="B57" i="124"/>
  <c r="A57" i="124" s="1"/>
  <c r="A122" i="124"/>
  <c r="B42" i="124"/>
  <c r="A42" i="124" s="1"/>
  <c r="A107" i="124"/>
  <c r="A257" i="124"/>
  <c r="B157" i="124"/>
  <c r="A157" i="124" s="1"/>
  <c r="B22" i="124"/>
  <c r="A22" i="124" s="1"/>
  <c r="A87" i="124"/>
  <c r="A255" i="124"/>
  <c r="B155" i="124"/>
  <c r="A155" i="124" s="1"/>
  <c r="B10" i="124"/>
  <c r="A10" i="124" s="1"/>
  <c r="A75" i="124"/>
  <c r="B132" i="124"/>
  <c r="A132" i="124" s="1"/>
  <c r="A232" i="124"/>
  <c r="B9" i="124"/>
  <c r="A9" i="124" s="1"/>
  <c r="A74" i="124"/>
  <c r="A1285" i="124"/>
  <c r="B1231" i="124"/>
  <c r="A1231" i="124" s="1"/>
  <c r="B1235" i="124"/>
  <c r="A1235" i="124" s="1"/>
  <c r="A1289" i="124"/>
  <c r="B1237" i="124"/>
  <c r="A1237" i="124" s="1"/>
  <c r="A1291" i="124"/>
  <c r="B1218" i="124"/>
  <c r="A1218" i="124" s="1"/>
  <c r="A1272" i="124"/>
  <c r="B1220" i="124"/>
  <c r="A1220" i="124" s="1"/>
  <c r="A1274" i="124"/>
  <c r="B1195" i="124"/>
  <c r="A1249" i="124"/>
  <c r="A1126" i="124"/>
  <c r="B1090" i="124"/>
  <c r="A1090" i="124" s="1"/>
  <c r="A1121" i="124"/>
  <c r="B1085" i="124"/>
  <c r="A1085" i="124" s="1"/>
  <c r="A1261" i="124"/>
  <c r="B1207" i="124"/>
  <c r="A1207" i="124" s="1"/>
  <c r="B1191" i="124"/>
  <c r="A1191" i="124" s="1"/>
  <c r="A1245" i="124"/>
  <c r="B1074" i="124"/>
  <c r="A1074" i="124" s="1"/>
  <c r="A1110" i="124"/>
  <c r="B1029" i="124"/>
  <c r="A1029" i="124" s="1"/>
  <c r="A1060" i="124"/>
  <c r="B1003" i="124"/>
  <c r="A1003" i="124" s="1"/>
  <c r="A1034" i="124"/>
  <c r="A1048" i="124"/>
  <c r="B1017" i="124"/>
  <c r="A1017" i="124" s="1"/>
  <c r="B1004" i="124"/>
  <c r="A1004" i="124" s="1"/>
  <c r="A1035" i="124"/>
  <c r="B1082" i="124"/>
  <c r="A1082" i="124" s="1"/>
  <c r="A1118" i="124"/>
  <c r="B1075" i="124"/>
  <c r="A1075" i="124" s="1"/>
  <c r="A1111" i="124"/>
  <c r="B1076" i="124"/>
  <c r="A1076" i="124" s="1"/>
  <c r="A1112" i="124"/>
  <c r="A992" i="124"/>
  <c r="B961" i="124"/>
  <c r="A961" i="124" s="1"/>
  <c r="B946" i="124"/>
  <c r="A946" i="124" s="1"/>
  <c r="A977" i="124"/>
  <c r="B967" i="124"/>
  <c r="A967" i="124" s="1"/>
  <c r="A998" i="124"/>
  <c r="B940" i="124"/>
  <c r="A940" i="124" s="1"/>
  <c r="A971" i="124"/>
  <c r="A916" i="124"/>
  <c r="B860" i="124"/>
  <c r="A860" i="124" s="1"/>
  <c r="A820" i="124"/>
  <c r="B764" i="124"/>
  <c r="A764" i="124" s="1"/>
  <c r="B855" i="124"/>
  <c r="A855" i="124" s="1"/>
  <c r="A911" i="124"/>
  <c r="A897" i="124"/>
  <c r="B841" i="124"/>
  <c r="A841" i="124" s="1"/>
  <c r="A801" i="124"/>
  <c r="B745" i="124"/>
  <c r="A745" i="124" s="1"/>
  <c r="B857" i="124"/>
  <c r="A857" i="124" s="1"/>
  <c r="A913" i="124"/>
  <c r="B829" i="124"/>
  <c r="A829" i="124" s="1"/>
  <c r="A885" i="124"/>
  <c r="B747" i="124"/>
  <c r="A747" i="124" s="1"/>
  <c r="A803" i="124"/>
  <c r="B826" i="124"/>
  <c r="A826" i="124" s="1"/>
  <c r="A882" i="124"/>
  <c r="B752" i="124"/>
  <c r="A752" i="124" s="1"/>
  <c r="A808" i="124"/>
  <c r="B728" i="124"/>
  <c r="A728" i="124" s="1"/>
  <c r="A784" i="124"/>
  <c r="B862" i="124"/>
  <c r="A862" i="124" s="1"/>
  <c r="A918" i="124"/>
  <c r="B846" i="124"/>
  <c r="A846" i="124" s="1"/>
  <c r="A902" i="124"/>
  <c r="B828" i="124"/>
  <c r="A828" i="124" s="1"/>
  <c r="A884" i="124"/>
  <c r="B754" i="124"/>
  <c r="A754" i="124" s="1"/>
  <c r="A810" i="124"/>
  <c r="B715" i="124"/>
  <c r="A715" i="124" s="1"/>
  <c r="A771" i="124"/>
  <c r="B602" i="124"/>
  <c r="A602" i="124" s="1"/>
  <c r="A689" i="124"/>
  <c r="B574" i="124"/>
  <c r="A574" i="124" s="1"/>
  <c r="A661" i="124"/>
  <c r="B719" i="124"/>
  <c r="A719" i="124" s="1"/>
  <c r="A775" i="124"/>
  <c r="B587" i="124"/>
  <c r="A587" i="124" s="1"/>
  <c r="A674" i="124"/>
  <c r="A695" i="124"/>
  <c r="B608" i="124"/>
  <c r="A608" i="124" s="1"/>
  <c r="B603" i="124"/>
  <c r="A603" i="124" s="1"/>
  <c r="A690" i="124"/>
  <c r="B582" i="124"/>
  <c r="A582" i="124" s="1"/>
  <c r="A669" i="124"/>
  <c r="B558" i="124"/>
  <c r="A558" i="124" s="1"/>
  <c r="A645" i="124"/>
  <c r="A511" i="124"/>
  <c r="B407" i="124"/>
  <c r="A407" i="124" s="1"/>
  <c r="B423" i="124"/>
  <c r="A423" i="124" s="1"/>
  <c r="A527" i="124"/>
  <c r="B540" i="124"/>
  <c r="A540" i="124" s="1"/>
  <c r="A627" i="124"/>
  <c r="B427" i="124"/>
  <c r="A427" i="124" s="1"/>
  <c r="A531" i="124"/>
  <c r="B401" i="124"/>
  <c r="A401" i="124" s="1"/>
  <c r="A505" i="124"/>
  <c r="B374" i="124"/>
  <c r="A374" i="124" s="1"/>
  <c r="A478" i="124"/>
  <c r="B411" i="124"/>
  <c r="A411" i="124" s="1"/>
  <c r="A515" i="124"/>
  <c r="B385" i="124"/>
  <c r="A385" i="124" s="1"/>
  <c r="A489" i="124"/>
  <c r="B334" i="124"/>
  <c r="A334" i="124" s="1"/>
  <c r="A438" i="124"/>
  <c r="B201" i="124"/>
  <c r="A201" i="124" s="1"/>
  <c r="A301" i="124"/>
  <c r="B163" i="124"/>
  <c r="A163" i="124" s="1"/>
  <c r="A263" i="124"/>
  <c r="B340" i="124"/>
  <c r="A340" i="124" s="1"/>
  <c r="A444" i="124"/>
  <c r="B194" i="124"/>
  <c r="A194" i="124" s="1"/>
  <c r="A294" i="124"/>
  <c r="B180" i="124"/>
  <c r="A180" i="124" s="1"/>
  <c r="A280" i="124"/>
  <c r="B226" i="124"/>
  <c r="A226" i="124" s="1"/>
  <c r="A326" i="124"/>
  <c r="B204" i="124"/>
  <c r="A204" i="124" s="1"/>
  <c r="A304" i="124"/>
  <c r="B348" i="124"/>
  <c r="A348" i="124" s="1"/>
  <c r="A452" i="124"/>
  <c r="B217" i="124"/>
  <c r="A217" i="124" s="1"/>
  <c r="A317" i="124"/>
  <c r="B216" i="124"/>
  <c r="A216" i="124" s="1"/>
  <c r="A316" i="124"/>
  <c r="B169" i="124"/>
  <c r="A169" i="124" s="1"/>
  <c r="A269" i="124"/>
  <c r="B15" i="124"/>
  <c r="A15" i="124" s="1"/>
  <c r="A80" i="124"/>
  <c r="B137" i="124"/>
  <c r="A137" i="124" s="1"/>
  <c r="A237" i="124"/>
  <c r="B36" i="124"/>
  <c r="A36" i="124" s="1"/>
  <c r="A101" i="124"/>
  <c r="B12" i="124"/>
  <c r="A12" i="124" s="1"/>
  <c r="A77" i="124"/>
  <c r="B62" i="124"/>
  <c r="A62" i="124" s="1"/>
  <c r="A127" i="124"/>
  <c r="B25" i="124"/>
  <c r="A25" i="124" s="1"/>
  <c r="A90" i="124"/>
  <c r="A2" i="128" a="1"/>
  <c r="A2" i="128" s="1"/>
  <c r="B2" i="128" a="1"/>
  <c r="B40" i="124"/>
  <c r="A40" i="124" s="1"/>
  <c r="A105" i="124"/>
  <c r="B11" i="124"/>
  <c r="A11" i="124" s="1"/>
  <c r="A76" i="124"/>
  <c r="B156" i="124"/>
  <c r="A156" i="124" s="1"/>
  <c r="A256" i="124"/>
  <c r="A233" i="124"/>
  <c r="B133" i="124"/>
  <c r="A133" i="124" s="1"/>
  <c r="B153" i="124"/>
  <c r="A153" i="124" s="1"/>
  <c r="A253" i="124"/>
  <c r="B60" i="124"/>
  <c r="A60" i="124" s="1"/>
  <c r="A125" i="124"/>
  <c r="A95" i="124"/>
  <c r="B30" i="124"/>
  <c r="A30" i="124" s="1"/>
  <c r="B8" i="124"/>
  <c r="A8" i="124" s="1"/>
  <c r="A73" i="124"/>
  <c r="B56" i="124"/>
  <c r="A56" i="124" s="1"/>
  <c r="A121" i="124"/>
  <c r="B38" i="124"/>
  <c r="A38" i="124" s="1"/>
  <c r="A103" i="124"/>
  <c r="B7" i="124"/>
  <c r="A7" i="124" s="1"/>
  <c r="A72" i="124"/>
  <c r="A1271" i="124"/>
  <c r="B1217" i="124"/>
  <c r="A1217" i="124" s="1"/>
  <c r="B1140" i="124"/>
  <c r="A1140" i="124" s="1"/>
  <c r="A1166" i="124"/>
  <c r="B1091" i="124"/>
  <c r="A1091" i="124" s="1"/>
  <c r="A1127" i="124"/>
  <c r="B1223" i="124"/>
  <c r="A1223" i="124" s="1"/>
  <c r="A1277" i="124"/>
  <c r="B1206" i="124"/>
  <c r="A1206" i="124" s="1"/>
  <c r="A1260" i="124"/>
  <c r="B1186" i="124"/>
  <c r="A1186" i="124" s="1"/>
  <c r="A1240" i="124"/>
  <c r="B1203" i="124"/>
  <c r="A1203" i="124" s="1"/>
  <c r="A1257" i="124"/>
  <c r="A1264" i="124"/>
  <c r="B1210" i="124"/>
  <c r="A1210" i="124" s="1"/>
  <c r="B1193" i="124"/>
  <c r="A1193" i="124" s="1"/>
  <c r="A1247" i="124"/>
  <c r="B1205" i="124"/>
  <c r="A1205" i="124" s="1"/>
  <c r="A1259" i="124"/>
  <c r="B1148" i="124"/>
  <c r="A1148" i="124" s="1"/>
  <c r="A1174" i="124"/>
  <c r="B1137" i="124"/>
  <c r="A1137" i="124" s="1"/>
  <c r="A1163" i="124"/>
  <c r="B1078" i="124"/>
  <c r="A1078" i="124" s="1"/>
  <c r="A1114" i="124"/>
  <c r="B1138" i="124"/>
  <c r="A1138" i="124" s="1"/>
  <c r="A1164" i="124"/>
  <c r="B1187" i="124"/>
  <c r="A1187" i="124" s="1"/>
  <c r="A1241" i="124"/>
  <c r="A1176" i="124"/>
  <c r="B1150" i="124"/>
  <c r="A1150" i="124" s="1"/>
  <c r="B1199" i="124"/>
  <c r="A1199" i="124" s="1"/>
  <c r="A1253" i="124"/>
  <c r="B1093" i="124"/>
  <c r="A1093" i="124" s="1"/>
  <c r="A1129" i="124"/>
  <c r="B1027" i="124"/>
  <c r="A1027" i="124" s="1"/>
  <c r="A1058" i="124"/>
  <c r="B1065" i="124"/>
  <c r="A1065" i="124" s="1"/>
  <c r="A1101" i="124"/>
  <c r="B952" i="124"/>
  <c r="A952" i="124" s="1"/>
  <c r="A983" i="124"/>
  <c r="A1102" i="124"/>
  <c r="B1066" i="124"/>
  <c r="A1066" i="124" s="1"/>
  <c r="A985" i="124"/>
  <c r="B954" i="124"/>
  <c r="A954" i="124" s="1"/>
  <c r="A969" i="124"/>
  <c r="B938" i="124"/>
  <c r="B1024" i="124"/>
  <c r="A1024" i="124" s="1"/>
  <c r="A1055" i="124"/>
  <c r="B1006" i="124"/>
  <c r="A1006" i="124" s="1"/>
  <c r="A1037" i="124"/>
  <c r="B1026" i="124"/>
  <c r="A1026" i="124" s="1"/>
  <c r="A1057" i="124"/>
  <c r="A1042" i="124"/>
  <c r="B1011" i="124"/>
  <c r="A1011" i="124" s="1"/>
  <c r="A1044" i="124"/>
  <c r="B1013" i="124"/>
  <c r="A1013" i="124" s="1"/>
  <c r="B965" i="124"/>
  <c r="A965" i="124" s="1"/>
  <c r="A996" i="124"/>
  <c r="B875" i="124"/>
  <c r="A875" i="124" s="1"/>
  <c r="A931" i="124"/>
  <c r="B853" i="124"/>
  <c r="A853" i="124" s="1"/>
  <c r="A909" i="124"/>
  <c r="B761" i="124"/>
  <c r="A761" i="124" s="1"/>
  <c r="A817" i="124"/>
  <c r="B872" i="124"/>
  <c r="A872" i="124" s="1"/>
  <c r="A928" i="124"/>
  <c r="A819" i="124"/>
  <c r="B763" i="124"/>
  <c r="A763" i="124" s="1"/>
  <c r="A910" i="124"/>
  <c r="B854" i="124"/>
  <c r="A854" i="124" s="1"/>
  <c r="B838" i="124"/>
  <c r="A838" i="124" s="1"/>
  <c r="A894" i="124"/>
  <c r="B767" i="124"/>
  <c r="A767" i="124" s="1"/>
  <c r="A823" i="124"/>
  <c r="B842" i="124"/>
  <c r="A842" i="124" s="1"/>
  <c r="A898" i="124"/>
  <c r="A825" i="124"/>
  <c r="B769" i="124"/>
  <c r="B554" i="124"/>
  <c r="A554" i="124" s="1"/>
  <c r="A641" i="124"/>
  <c r="A682" i="124"/>
  <c r="B595" i="124"/>
  <c r="A595" i="124" s="1"/>
  <c r="B569" i="124"/>
  <c r="A569" i="124" s="1"/>
  <c r="A656" i="124"/>
  <c r="B577" i="124"/>
  <c r="A577" i="124" s="1"/>
  <c r="A664" i="124"/>
  <c r="B617" i="124"/>
  <c r="A617" i="124" s="1"/>
  <c r="A704" i="124"/>
  <c r="B580" i="124"/>
  <c r="A580" i="124" s="1"/>
  <c r="A667" i="124"/>
  <c r="A670" i="124"/>
  <c r="B583" i="124"/>
  <c r="A583" i="124" s="1"/>
  <c r="B620" i="124"/>
  <c r="A620" i="124" s="1"/>
  <c r="A707" i="124"/>
  <c r="B720" i="124"/>
  <c r="A720" i="124" s="1"/>
  <c r="A776" i="124"/>
  <c r="B618" i="124"/>
  <c r="A618" i="124" s="1"/>
  <c r="A705" i="124"/>
  <c r="A510" i="124"/>
  <c r="B406" i="124"/>
  <c r="B420" i="124"/>
  <c r="A420" i="124" s="1"/>
  <c r="A524" i="124"/>
  <c r="B416" i="124"/>
  <c r="A416" i="124" s="1"/>
  <c r="A520" i="124"/>
  <c r="B387" i="124"/>
  <c r="A387" i="124" s="1"/>
  <c r="A491" i="124"/>
  <c r="B397" i="124"/>
  <c r="A397" i="124" s="1"/>
  <c r="A501" i="124"/>
  <c r="B557" i="124"/>
  <c r="A557" i="124" s="1"/>
  <c r="A644" i="124"/>
  <c r="B400" i="124"/>
  <c r="A400" i="124" s="1"/>
  <c r="A504" i="124"/>
  <c r="B373" i="124"/>
  <c r="A373" i="124" s="1"/>
  <c r="A477" i="124"/>
  <c r="B410" i="124"/>
  <c r="A410" i="124" s="1"/>
  <c r="A514" i="124"/>
  <c r="B432" i="124"/>
  <c r="A432" i="124" s="1"/>
  <c r="A536" i="124"/>
  <c r="B408" i="124"/>
  <c r="A408" i="124" s="1"/>
  <c r="A512" i="124"/>
  <c r="A470" i="124"/>
  <c r="B366" i="124"/>
  <c r="A366" i="124" s="1"/>
  <c r="A319" i="124"/>
  <c r="B219" i="124"/>
  <c r="A219" i="124" s="1"/>
  <c r="B197" i="124"/>
  <c r="A197" i="124" s="1"/>
  <c r="A297" i="124"/>
  <c r="B176" i="124"/>
  <c r="A176" i="124" s="1"/>
  <c r="A276" i="124"/>
  <c r="B349" i="124"/>
  <c r="A349" i="124" s="1"/>
  <c r="A453" i="124"/>
  <c r="B179" i="124"/>
  <c r="A179" i="124" s="1"/>
  <c r="A279" i="124"/>
  <c r="B160" i="124"/>
  <c r="A160" i="124" s="1"/>
  <c r="A260" i="124"/>
  <c r="B211" i="124"/>
  <c r="A211" i="124" s="1"/>
  <c r="A311" i="124"/>
  <c r="B367" i="124"/>
  <c r="A367" i="124" s="1"/>
  <c r="A471" i="124"/>
  <c r="B347" i="124"/>
  <c r="A347" i="124" s="1"/>
  <c r="A451" i="124"/>
  <c r="B192" i="124"/>
  <c r="A192" i="124" s="1"/>
  <c r="A292" i="124"/>
  <c r="B64" i="124"/>
  <c r="A64" i="124" s="1"/>
  <c r="A129" i="124"/>
  <c r="B33" i="124"/>
  <c r="A33" i="124" s="1"/>
  <c r="A98" i="124"/>
  <c r="B167" i="124"/>
  <c r="A167" i="124" s="1"/>
  <c r="A267" i="124"/>
  <c r="B54" i="124"/>
  <c r="A54" i="124" s="1"/>
  <c r="A119" i="124"/>
  <c r="B31" i="124"/>
  <c r="A31" i="124" s="1"/>
  <c r="A96" i="124"/>
  <c r="B35" i="124"/>
  <c r="A35" i="124" s="1"/>
  <c r="A100" i="124"/>
  <c r="B5" i="124"/>
  <c r="A5" i="124" s="1"/>
  <c r="A70" i="124"/>
  <c r="B65" i="124"/>
  <c r="A65" i="124" s="1"/>
  <c r="A130" i="124"/>
  <c r="B34" i="124"/>
  <c r="A34" i="124" s="1"/>
  <c r="A99" i="124"/>
  <c r="B3" i="124"/>
  <c r="A3" i="124" s="1"/>
  <c r="A68" i="124"/>
  <c r="D38" i="12"/>
  <c r="D39" i="12"/>
  <c r="D40" i="12"/>
  <c r="D34" i="12"/>
  <c r="D31" i="12"/>
  <c r="D41" i="12"/>
  <c r="D32" i="12"/>
  <c r="D45" i="12"/>
  <c r="D44" i="12"/>
  <c r="D43" i="12"/>
  <c r="D42" i="12"/>
  <c r="D28" i="12"/>
  <c r="D30" i="12"/>
  <c r="D46" i="12"/>
  <c r="D37" i="12"/>
  <c r="D36" i="12"/>
  <c r="D35" i="12"/>
  <c r="D33" i="12"/>
  <c r="A2" i="132" a="1"/>
  <c r="A2" i="132" s="1"/>
  <c r="A402" i="124"/>
  <c r="A381" i="124"/>
  <c r="A943" i="124"/>
  <c r="A579" i="124"/>
  <c r="A394" i="124"/>
  <c r="A377" i="124"/>
  <c r="A575" i="124"/>
  <c r="A382" i="124"/>
  <c r="A365" i="124"/>
  <c r="A396" i="124"/>
  <c r="A395" i="124"/>
  <c r="A405" i="124"/>
  <c r="A386" i="124"/>
  <c r="A1072" i="124"/>
  <c r="A567" i="124"/>
  <c r="A417" i="124"/>
  <c r="A353" i="124"/>
  <c r="A743" i="124"/>
  <c r="A372" i="124"/>
  <c r="A363" i="124"/>
  <c r="A735" i="124"/>
  <c r="A421" i="124"/>
  <c r="A426" i="124"/>
  <c r="A409" i="124"/>
  <c r="A1233" i="124"/>
  <c r="A879" i="124"/>
  <c r="A428" i="124"/>
  <c r="A604" i="124"/>
  <c r="A578" i="124"/>
  <c r="A871" i="124"/>
  <c r="A599" i="124"/>
  <c r="A406" i="124"/>
  <c r="A389" i="124"/>
  <c r="A957" i="124"/>
  <c r="A143" i="124"/>
  <c r="A29" i="124"/>
  <c r="A758" i="124"/>
  <c r="A834" i="124"/>
  <c r="A831" i="124"/>
  <c r="A1196" i="124"/>
  <c r="A966" i="124"/>
  <c r="A1157" i="124"/>
  <c r="A1155" i="124"/>
  <c r="A178" i="124"/>
  <c r="A619" i="124"/>
  <c r="A16" i="124"/>
  <c r="A368" i="124"/>
  <c r="A837" i="124"/>
  <c r="A1145" i="124"/>
  <c r="A740" i="124"/>
  <c r="A858" i="124"/>
  <c r="A573" i="124"/>
  <c r="A1136" i="124"/>
  <c r="A615" i="124"/>
  <c r="A380" i="124"/>
  <c r="A1094" i="124"/>
  <c r="A1232" i="124"/>
  <c r="A1019" i="124"/>
  <c r="A555" i="124"/>
  <c r="A212" i="124"/>
  <c r="A200" i="124"/>
  <c r="A161" i="124"/>
  <c r="A196" i="124"/>
  <c r="A738" i="124"/>
  <c r="A332" i="124"/>
  <c r="A1000" i="124"/>
  <c r="A1134" i="124"/>
  <c r="A938" i="124"/>
  <c r="A868" i="124"/>
  <c r="A556" i="124"/>
  <c r="A134" i="124"/>
  <c r="A136" i="124"/>
  <c r="A736" i="124"/>
  <c r="A1068" i="124"/>
  <c r="A1195" i="124"/>
  <c r="A869" i="124"/>
  <c r="A1028" i="124"/>
  <c r="A1014" i="124"/>
  <c r="A560" i="124"/>
  <c r="A1015" i="124"/>
  <c r="A1213" i="124"/>
  <c r="A338" i="124"/>
  <c r="A228" i="124"/>
  <c r="A609" i="124"/>
  <c r="A383" i="124"/>
  <c r="A593" i="124"/>
  <c r="A1219" i="124"/>
  <c r="A765" i="124"/>
  <c r="A598" i="124"/>
  <c r="A1200" i="124"/>
  <c r="A576" i="124"/>
  <c r="A1192" i="124"/>
  <c r="A861" i="124"/>
  <c r="A1151" i="124"/>
  <c r="A760" i="124"/>
  <c r="A581" i="124"/>
  <c r="A170" i="124"/>
  <c r="A227" i="124"/>
  <c r="A1238" i="124"/>
  <c r="A379" i="124"/>
  <c r="A1079" i="124"/>
  <c r="A1222" i="124"/>
  <c r="A873" i="124"/>
  <c r="A1023" i="124"/>
  <c r="A1152" i="124"/>
  <c r="A949" i="124"/>
  <c r="A592" i="124"/>
  <c r="A17" i="124"/>
  <c r="A360" i="124"/>
  <c r="A958" i="124"/>
  <c r="A769" i="124"/>
  <c r="A351" i="124"/>
  <c r="A950" i="124"/>
  <c r="A753" i="124"/>
  <c r="A870" i="124"/>
  <c r="A851" i="124"/>
  <c r="A1002" i="124"/>
  <c r="A835" i="124"/>
  <c r="A561" i="124"/>
  <c r="A399" i="124"/>
  <c r="A146" i="124"/>
  <c r="A173" i="124"/>
  <c r="A601" i="124"/>
  <c r="A191" i="124"/>
  <c r="A1139" i="124"/>
  <c r="A964" i="124"/>
  <c r="A836" i="124"/>
  <c r="A1073" i="124"/>
  <c r="A750" i="124"/>
  <c r="A951" i="124"/>
  <c r="A1086" i="124"/>
  <c r="A585" i="124"/>
  <c r="A435" i="124"/>
  <c r="A335" i="124"/>
  <c r="A2" i="133" a="1"/>
  <c r="A2" i="133" s="1"/>
  <c r="A2" i="35"/>
  <c r="A434" i="124"/>
  <c r="A2" i="129" a="1"/>
  <c r="A2" i="129" s="1"/>
  <c r="B2" i="127" a="1"/>
  <c r="B2" i="127" s="1"/>
  <c r="A2" i="127" a="1"/>
  <c r="A2" i="127" s="1"/>
  <c r="B128" i="124"/>
  <c r="B256" i="124"/>
  <c r="B320" i="124"/>
  <c r="B449" i="124"/>
  <c r="B513" i="124"/>
  <c r="B641" i="124"/>
  <c r="B89" i="124"/>
  <c r="B281" i="124"/>
  <c r="B474" i="124"/>
  <c r="B538" i="124"/>
  <c r="B666" i="124"/>
  <c r="B122" i="124"/>
  <c r="B250" i="124"/>
  <c r="B314" i="124"/>
  <c r="B443" i="124"/>
  <c r="B507" i="124"/>
  <c r="B635" i="124"/>
  <c r="B75" i="124"/>
  <c r="B267" i="124"/>
  <c r="B331" i="124"/>
  <c r="B460" i="124"/>
  <c r="B524" i="124"/>
  <c r="B652" i="124"/>
  <c r="B100" i="124"/>
  <c r="B292" i="124"/>
  <c r="B485" i="124"/>
  <c r="B677" i="124"/>
  <c r="B125" i="124"/>
  <c r="B253" i="124"/>
  <c r="B317" i="124"/>
  <c r="B446" i="124"/>
  <c r="B510" i="124"/>
  <c r="B638" i="124"/>
  <c r="B86" i="124"/>
  <c r="B278" i="124"/>
  <c r="B471" i="124"/>
  <c r="B535" i="124"/>
  <c r="B663" i="124"/>
  <c r="B111" i="124"/>
  <c r="B239" i="124"/>
  <c r="B303" i="124"/>
  <c r="B496" i="124"/>
  <c r="B688" i="124"/>
  <c r="B816" i="124"/>
  <c r="B1266" i="124"/>
  <c r="B785" i="124"/>
  <c r="B913" i="124"/>
  <c r="B978" i="124"/>
  <c r="B1042" i="124"/>
  <c r="B1106" i="124"/>
  <c r="B1170" i="124"/>
  <c r="B690" i="124"/>
  <c r="B818" i="124"/>
  <c r="B882" i="124"/>
  <c r="B1268" i="124"/>
  <c r="B779" i="124"/>
  <c r="B907" i="124"/>
  <c r="B972" i="124"/>
  <c r="B1036" i="124"/>
  <c r="B1100" i="124"/>
  <c r="B1164" i="124"/>
  <c r="B1293" i="124"/>
  <c r="B804" i="124"/>
  <c r="B932" i="124"/>
  <c r="B997" i="124"/>
  <c r="B1061" i="124"/>
  <c r="B1125" i="124"/>
  <c r="B1254" i="124"/>
  <c r="B701" i="124"/>
  <c r="B893" i="124"/>
  <c r="B1279" i="124"/>
  <c r="B798" i="124"/>
  <c r="B926" i="124"/>
  <c r="B991" i="124"/>
  <c r="B1055" i="124"/>
  <c r="B1119" i="124"/>
  <c r="B1183" i="124"/>
  <c r="B1248" i="124"/>
  <c r="B703" i="124"/>
  <c r="B895" i="124"/>
  <c r="B1281" i="124"/>
  <c r="B72" i="124"/>
  <c r="B264" i="124"/>
  <c r="B328" i="124"/>
  <c r="B457" i="124"/>
  <c r="B521" i="124"/>
  <c r="B649" i="124"/>
  <c r="B97" i="124"/>
  <c r="B289" i="124"/>
  <c r="B482" i="124"/>
  <c r="B674" i="124"/>
  <c r="B130" i="124"/>
  <c r="B258" i="124"/>
  <c r="B322" i="124"/>
  <c r="B451" i="124"/>
  <c r="B515" i="124"/>
  <c r="B643" i="124"/>
  <c r="B83" i="124"/>
  <c r="B275" i="124"/>
  <c r="B468" i="124"/>
  <c r="B532" i="124"/>
  <c r="B660" i="124"/>
  <c r="B108" i="124"/>
  <c r="B236" i="124"/>
  <c r="B300" i="124"/>
  <c r="B493" i="124"/>
  <c r="B69" i="124"/>
  <c r="B261" i="124"/>
  <c r="B325" i="124"/>
  <c r="B454" i="124"/>
  <c r="B518" i="124"/>
  <c r="B646" i="124"/>
  <c r="B94" i="124"/>
  <c r="B286" i="124"/>
  <c r="B479" i="124"/>
  <c r="B671" i="124"/>
  <c r="B119" i="124"/>
  <c r="B247" i="124"/>
  <c r="B311" i="124"/>
  <c r="B440" i="124"/>
  <c r="B504" i="124"/>
  <c r="B632" i="124"/>
  <c r="B696" i="124"/>
  <c r="B824" i="124"/>
  <c r="B888" i="124"/>
  <c r="B1274" i="124"/>
  <c r="B793" i="124"/>
  <c r="B921" i="124"/>
  <c r="B986" i="124"/>
  <c r="B1050" i="124"/>
  <c r="B1114" i="124"/>
  <c r="B1178" i="124"/>
  <c r="B1243" i="124"/>
  <c r="B698" i="124"/>
  <c r="B890" i="124"/>
  <c r="B1276" i="124"/>
  <c r="B787" i="124"/>
  <c r="B915" i="124"/>
  <c r="B980" i="124"/>
  <c r="B1044" i="124"/>
  <c r="B1108" i="124"/>
  <c r="B1172" i="124"/>
  <c r="B684" i="124"/>
  <c r="B812" i="124"/>
  <c r="B1133" i="124"/>
  <c r="B1262" i="124"/>
  <c r="B709" i="124"/>
  <c r="B773" i="124"/>
  <c r="B901" i="124"/>
  <c r="B1287" i="124"/>
  <c r="B806" i="124"/>
  <c r="B934" i="124"/>
  <c r="B999" i="124"/>
  <c r="B1127" i="124"/>
  <c r="B1256" i="124"/>
  <c r="B711" i="124"/>
  <c r="B775" i="124"/>
  <c r="B903" i="124"/>
  <c r="B1032" i="124"/>
  <c r="B1160" i="124"/>
  <c r="B1289" i="124"/>
  <c r="B80" i="124"/>
  <c r="B272" i="124"/>
  <c r="B465" i="124"/>
  <c r="B529" i="124"/>
  <c r="B657" i="124"/>
  <c r="B105" i="124"/>
  <c r="B233" i="124"/>
  <c r="B297" i="124"/>
  <c r="B490" i="124"/>
  <c r="B74" i="124"/>
  <c r="B266" i="124"/>
  <c r="B330" i="124"/>
  <c r="B459" i="124"/>
  <c r="B523" i="124"/>
  <c r="B651" i="124"/>
  <c r="B91" i="124"/>
  <c r="B283" i="124"/>
  <c r="B476" i="124"/>
  <c r="B668" i="124"/>
  <c r="B116" i="124"/>
  <c r="B244" i="124"/>
  <c r="B308" i="124"/>
  <c r="B437" i="124"/>
  <c r="B501" i="124"/>
  <c r="B629" i="124"/>
  <c r="B77" i="124"/>
  <c r="B269" i="124"/>
  <c r="B462" i="124"/>
  <c r="B526" i="124"/>
  <c r="B654" i="124"/>
  <c r="B102" i="124"/>
  <c r="B294" i="124"/>
  <c r="B487" i="124"/>
  <c r="B679" i="124"/>
  <c r="B127" i="124"/>
  <c r="B255" i="124"/>
  <c r="B319" i="124"/>
  <c r="B448" i="124"/>
  <c r="B512" i="124"/>
  <c r="B640" i="124"/>
  <c r="B704" i="124"/>
  <c r="B896" i="124"/>
  <c r="B1282" i="124"/>
  <c r="B801" i="124"/>
  <c r="B929" i="124"/>
  <c r="B994" i="124"/>
  <c r="B1058" i="124"/>
  <c r="B1122" i="124"/>
  <c r="B1251" i="124"/>
  <c r="B706" i="124"/>
  <c r="B770" i="124"/>
  <c r="B898" i="124"/>
  <c r="B1284" i="124"/>
  <c r="B795" i="124"/>
  <c r="B923" i="124"/>
  <c r="B988" i="124"/>
  <c r="B1052" i="124"/>
  <c r="B1116" i="124"/>
  <c r="B1180" i="124"/>
  <c r="B1245" i="124"/>
  <c r="B692" i="124"/>
  <c r="B820" i="124"/>
  <c r="B884" i="124"/>
  <c r="B1270" i="124"/>
  <c r="B781" i="124"/>
  <c r="B909" i="124"/>
  <c r="B974" i="124"/>
  <c r="B1038" i="124"/>
  <c r="B1102" i="124"/>
  <c r="B1166" i="124"/>
  <c r="B686" i="124"/>
  <c r="B814" i="124"/>
  <c r="B1264" i="124"/>
  <c r="B783" i="124"/>
  <c r="B911" i="124"/>
  <c r="B976" i="124"/>
  <c r="B1040" i="124"/>
  <c r="B1104" i="124"/>
  <c r="B1168" i="124"/>
  <c r="B88" i="124"/>
  <c r="B280" i="124"/>
  <c r="B473" i="124"/>
  <c r="B537" i="124"/>
  <c r="B665" i="124"/>
  <c r="B113" i="124"/>
  <c r="B241" i="124"/>
  <c r="B305" i="124"/>
  <c r="B498" i="124"/>
  <c r="B82" i="124"/>
  <c r="B274" i="124"/>
  <c r="B467" i="124"/>
  <c r="B531" i="124"/>
  <c r="B659" i="124"/>
  <c r="B99" i="124"/>
  <c r="B291" i="124"/>
  <c r="B484" i="124"/>
  <c r="B676" i="124"/>
  <c r="B124" i="124"/>
  <c r="B252" i="124"/>
  <c r="B316" i="124"/>
  <c r="B445" i="124"/>
  <c r="B509" i="124"/>
  <c r="B637" i="124"/>
  <c r="B85" i="124"/>
  <c r="B277" i="124"/>
  <c r="B470" i="124"/>
  <c r="B534" i="124"/>
  <c r="B662" i="124"/>
  <c r="B110" i="124"/>
  <c r="B238" i="124"/>
  <c r="B302" i="124"/>
  <c r="B495" i="124"/>
  <c r="B71" i="124"/>
  <c r="B263" i="124"/>
  <c r="B327" i="124"/>
  <c r="B456" i="124"/>
  <c r="B520" i="124"/>
  <c r="B648" i="124"/>
  <c r="B712" i="124"/>
  <c r="B776" i="124"/>
  <c r="B904" i="124"/>
  <c r="B1033" i="124"/>
  <c r="B1161" i="124"/>
  <c r="B1290" i="124"/>
  <c r="B809" i="124"/>
  <c r="B937" i="124"/>
  <c r="B1130" i="124"/>
  <c r="B1259" i="124"/>
  <c r="B778" i="124"/>
  <c r="B906" i="124"/>
  <c r="B971" i="124"/>
  <c r="B1035" i="124"/>
  <c r="B1099" i="124"/>
  <c r="B1163" i="124"/>
  <c r="B1292" i="124"/>
  <c r="B803" i="124"/>
  <c r="B931" i="124"/>
  <c r="B996" i="124"/>
  <c r="B1060" i="124"/>
  <c r="B1124" i="124"/>
  <c r="B1253" i="124"/>
  <c r="B700" i="124"/>
  <c r="B892" i="124"/>
  <c r="B1278" i="124"/>
  <c r="B789" i="124"/>
  <c r="B917" i="124"/>
  <c r="B982" i="124"/>
  <c r="B1046" i="124"/>
  <c r="B1110" i="124"/>
  <c r="B1174" i="124"/>
  <c r="B694" i="124"/>
  <c r="B822" i="124"/>
  <c r="B886" i="124"/>
  <c r="B1272" i="124"/>
  <c r="B791" i="124"/>
  <c r="B919" i="124"/>
  <c r="B984" i="124"/>
  <c r="B1048" i="124"/>
  <c r="B1112" i="124"/>
  <c r="B1176" i="124"/>
  <c r="B1241" i="124"/>
  <c r="B67" i="124"/>
  <c r="B92" i="124"/>
  <c r="B284" i="124"/>
  <c r="B477" i="124"/>
  <c r="B669" i="124"/>
  <c r="B245" i="124"/>
  <c r="B309" i="124"/>
  <c r="B78" i="124"/>
  <c r="B655" i="124"/>
  <c r="B488" i="124"/>
  <c r="B680" i="124"/>
  <c r="B936" i="124"/>
  <c r="B1129" i="124"/>
  <c r="B905" i="124"/>
  <c r="B969" i="124"/>
  <c r="B1034" i="124"/>
  <c r="B1162" i="124"/>
  <c r="B1291" i="124"/>
  <c r="B1260" i="124"/>
  <c r="B707" i="124"/>
  <c r="B771" i="124"/>
  <c r="B1285" i="124"/>
  <c r="B796" i="124"/>
  <c r="B924" i="124"/>
  <c r="B989" i="124"/>
  <c r="B1053" i="124"/>
  <c r="B1117" i="124"/>
  <c r="B1246" i="124"/>
  <c r="B1271" i="124"/>
  <c r="B918" i="124"/>
  <c r="B983" i="124"/>
  <c r="B1047" i="124"/>
  <c r="B1111" i="124"/>
  <c r="B1175" i="124"/>
  <c r="B1240" i="124"/>
  <c r="B1273" i="124"/>
  <c r="B96" i="124"/>
  <c r="B288" i="124"/>
  <c r="B481" i="124"/>
  <c r="B673" i="124"/>
  <c r="B121" i="124"/>
  <c r="B249" i="124"/>
  <c r="B313" i="124"/>
  <c r="B442" i="124"/>
  <c r="B506" i="124"/>
  <c r="B634" i="124"/>
  <c r="B90" i="124"/>
  <c r="B282" i="124"/>
  <c r="B475" i="124"/>
  <c r="B539" i="124"/>
  <c r="B667" i="124"/>
  <c r="B107" i="124"/>
  <c r="B235" i="124"/>
  <c r="B299" i="124"/>
  <c r="B492" i="124"/>
  <c r="B68" i="124"/>
  <c r="B260" i="124"/>
  <c r="B324" i="124"/>
  <c r="B453" i="124"/>
  <c r="B517" i="124"/>
  <c r="B645" i="124"/>
  <c r="B93" i="124"/>
  <c r="B285" i="124"/>
  <c r="B478" i="124"/>
  <c r="B670" i="124"/>
  <c r="B118" i="124"/>
  <c r="B246" i="124"/>
  <c r="B310" i="124"/>
  <c r="B439" i="124"/>
  <c r="B503" i="124"/>
  <c r="B631" i="124"/>
  <c r="B79" i="124"/>
  <c r="B271" i="124"/>
  <c r="B464" i="124"/>
  <c r="B528" i="124"/>
  <c r="B656" i="124"/>
  <c r="B784" i="124"/>
  <c r="B912" i="124"/>
  <c r="B977" i="124"/>
  <c r="B1041" i="124"/>
  <c r="B1105" i="124"/>
  <c r="B1169" i="124"/>
  <c r="B689" i="124"/>
  <c r="B817" i="124"/>
  <c r="B1267" i="124"/>
  <c r="B786" i="124"/>
  <c r="B914" i="124"/>
  <c r="B979" i="124"/>
  <c r="B1043" i="124"/>
  <c r="B1107" i="124"/>
  <c r="B1171" i="124"/>
  <c r="B682" i="124"/>
  <c r="B811" i="124"/>
  <c r="B1132" i="124"/>
  <c r="B1261" i="124"/>
  <c r="B708" i="124"/>
  <c r="B772" i="124"/>
  <c r="B900" i="124"/>
  <c r="B1286" i="124"/>
  <c r="B797" i="124"/>
  <c r="B925" i="124"/>
  <c r="B990" i="124"/>
  <c r="B1054" i="124"/>
  <c r="B1118" i="124"/>
  <c r="B1182" i="124"/>
  <c r="B1247" i="124"/>
  <c r="B702" i="124"/>
  <c r="B894" i="124"/>
  <c r="B1280" i="124"/>
  <c r="B799" i="124"/>
  <c r="B927" i="124"/>
  <c r="B992" i="124"/>
  <c r="B1056" i="124"/>
  <c r="B1120" i="124"/>
  <c r="B1184" i="124"/>
  <c r="B1249" i="124"/>
  <c r="B104" i="124"/>
  <c r="B232" i="124"/>
  <c r="B296" i="124"/>
  <c r="B489" i="124"/>
  <c r="B681" i="124"/>
  <c r="B129" i="124"/>
  <c r="B257" i="124"/>
  <c r="B321" i="124"/>
  <c r="B450" i="124"/>
  <c r="B514" i="124"/>
  <c r="B642" i="124"/>
  <c r="B98" i="124"/>
  <c r="B290" i="124"/>
  <c r="B483" i="124"/>
  <c r="B675" i="124"/>
  <c r="B115" i="124"/>
  <c r="B243" i="124"/>
  <c r="B307" i="124"/>
  <c r="B436" i="124"/>
  <c r="B500" i="124"/>
  <c r="B628" i="124"/>
  <c r="B76" i="124"/>
  <c r="B268" i="124"/>
  <c r="B461" i="124"/>
  <c r="B525" i="124"/>
  <c r="B653" i="124"/>
  <c r="B101" i="124"/>
  <c r="B293" i="124"/>
  <c r="B486" i="124"/>
  <c r="B678" i="124"/>
  <c r="B126" i="124"/>
  <c r="B254" i="124"/>
  <c r="B318" i="124"/>
  <c r="B447" i="124"/>
  <c r="B511" i="124"/>
  <c r="B639" i="124"/>
  <c r="B87" i="124"/>
  <c r="B279" i="124"/>
  <c r="B472" i="124"/>
  <c r="B536" i="124"/>
  <c r="B664" i="124"/>
  <c r="B792" i="124"/>
  <c r="B920" i="124"/>
  <c r="B985" i="124"/>
  <c r="B1049" i="124"/>
  <c r="B1113" i="124"/>
  <c r="B1177" i="124"/>
  <c r="B1242" i="124"/>
  <c r="B697" i="124"/>
  <c r="B825" i="124"/>
  <c r="B889" i="124"/>
  <c r="B1275" i="124"/>
  <c r="B794" i="124"/>
  <c r="B922" i="124"/>
  <c r="B987" i="124"/>
  <c r="B1051" i="124"/>
  <c r="B1115" i="124"/>
  <c r="B1179" i="124"/>
  <c r="B1244" i="124"/>
  <c r="B691" i="124"/>
  <c r="B819" i="124"/>
  <c r="B883" i="124"/>
  <c r="B1269" i="124"/>
  <c r="B780" i="124"/>
  <c r="B908" i="124"/>
  <c r="B973" i="124"/>
  <c r="B1037" i="124"/>
  <c r="B1101" i="124"/>
  <c r="B1165" i="124"/>
  <c r="B805" i="124"/>
  <c r="B933" i="124"/>
  <c r="B998" i="124"/>
  <c r="B1126" i="124"/>
  <c r="B1255" i="124"/>
  <c r="B710" i="124"/>
  <c r="B774" i="124"/>
  <c r="B902" i="124"/>
  <c r="B1031" i="124"/>
  <c r="B1288" i="124"/>
  <c r="B807" i="124"/>
  <c r="B935" i="124"/>
  <c r="B1128" i="124"/>
  <c r="B1257" i="124"/>
  <c r="B131" i="124"/>
  <c r="B259" i="124"/>
  <c r="B323" i="124"/>
  <c r="B452" i="124"/>
  <c r="B516" i="124"/>
  <c r="B644" i="124"/>
  <c r="B117" i="124"/>
  <c r="B438" i="124"/>
  <c r="B502" i="124"/>
  <c r="B630" i="124"/>
  <c r="B270" i="124"/>
  <c r="B463" i="124"/>
  <c r="B527" i="124"/>
  <c r="B103" i="124"/>
  <c r="B295" i="124"/>
  <c r="B808" i="124"/>
  <c r="B1258" i="124"/>
  <c r="B713" i="124"/>
  <c r="B777" i="124"/>
  <c r="B1098" i="124"/>
  <c r="B810" i="124"/>
  <c r="B1131" i="124"/>
  <c r="B899" i="124"/>
  <c r="B1181" i="124"/>
  <c r="B693" i="124"/>
  <c r="B821" i="124"/>
  <c r="B885" i="124"/>
  <c r="B790" i="124"/>
  <c r="B695" i="124"/>
  <c r="B823" i="124"/>
  <c r="B887" i="124"/>
  <c r="B112" i="124"/>
  <c r="B240" i="124"/>
  <c r="B304" i="124"/>
  <c r="B497" i="124"/>
  <c r="B73" i="124"/>
  <c r="B265" i="124"/>
  <c r="B329" i="124"/>
  <c r="B458" i="124"/>
  <c r="B522" i="124"/>
  <c r="B650" i="124"/>
  <c r="B106" i="124"/>
  <c r="B234" i="124"/>
  <c r="B298" i="124"/>
  <c r="B491" i="124"/>
  <c r="B683" i="124"/>
  <c r="B123" i="124"/>
  <c r="B251" i="124"/>
  <c r="B315" i="124"/>
  <c r="B444" i="124"/>
  <c r="B508" i="124"/>
  <c r="B636" i="124"/>
  <c r="B84" i="124"/>
  <c r="B276" i="124"/>
  <c r="B469" i="124"/>
  <c r="B533" i="124"/>
  <c r="B661" i="124"/>
  <c r="B109" i="124"/>
  <c r="B237" i="124"/>
  <c r="B301" i="124"/>
  <c r="B494" i="124"/>
  <c r="B70" i="124"/>
  <c r="B262" i="124"/>
  <c r="B326" i="124"/>
  <c r="B455" i="124"/>
  <c r="B519" i="124"/>
  <c r="B647" i="124"/>
  <c r="B95" i="124"/>
  <c r="B287" i="124"/>
  <c r="B480" i="124"/>
  <c r="B672" i="124"/>
  <c r="B800" i="124"/>
  <c r="B928" i="124"/>
  <c r="B993" i="124"/>
  <c r="B1057" i="124"/>
  <c r="B1121" i="124"/>
  <c r="B1185" i="124"/>
  <c r="B1250" i="124"/>
  <c r="B705" i="124"/>
  <c r="B897" i="124"/>
  <c r="B1283" i="124"/>
  <c r="B802" i="124"/>
  <c r="B930" i="124"/>
  <c r="B995" i="124"/>
  <c r="B1059" i="124"/>
  <c r="B1123" i="124"/>
  <c r="B1252" i="124"/>
  <c r="B699" i="124"/>
  <c r="B891" i="124"/>
  <c r="B1277" i="124"/>
  <c r="B788" i="124"/>
  <c r="B916" i="124"/>
  <c r="B981" i="124"/>
  <c r="B1045" i="124"/>
  <c r="B1109" i="124"/>
  <c r="B1173" i="124"/>
  <c r="B685" i="124"/>
  <c r="B813" i="124"/>
  <c r="B1263" i="124"/>
  <c r="B782" i="124"/>
  <c r="B910" i="124"/>
  <c r="B975" i="124"/>
  <c r="B1039" i="124"/>
  <c r="B1103" i="124"/>
  <c r="B1167" i="124"/>
  <c r="B687" i="124"/>
  <c r="B815" i="124"/>
  <c r="B1265" i="124"/>
  <c r="B120" i="124"/>
  <c r="B248" i="124"/>
  <c r="B312" i="124"/>
  <c r="B441" i="124"/>
  <c r="B505" i="124"/>
  <c r="B633" i="124"/>
  <c r="B81" i="124"/>
  <c r="B273" i="124"/>
  <c r="B466" i="124"/>
  <c r="B530" i="124"/>
  <c r="B658" i="124"/>
  <c r="B114" i="124"/>
  <c r="B242" i="124"/>
  <c r="B306" i="124"/>
  <c r="B499" i="124"/>
  <c r="B627" i="124"/>
  <c r="A77" i="40"/>
  <c r="A69" i="40"/>
  <c r="A61" i="40"/>
  <c r="A53" i="40"/>
  <c r="A45" i="40"/>
  <c r="A37" i="40"/>
  <c r="A29" i="40"/>
  <c r="A76" i="40"/>
  <c r="A68" i="40"/>
  <c r="A60" i="40"/>
  <c r="A52" i="40"/>
  <c r="A44" i="40"/>
  <c r="A36" i="40"/>
  <c r="A28" i="40"/>
  <c r="A75" i="40"/>
  <c r="A67" i="40"/>
  <c r="A59" i="40"/>
  <c r="A51" i="40"/>
  <c r="A43" i="40"/>
  <c r="A35" i="40"/>
  <c r="A27" i="40"/>
  <c r="A74" i="40"/>
  <c r="A66" i="40"/>
  <c r="A58" i="40"/>
  <c r="A50" i="40"/>
  <c r="A42" i="40"/>
  <c r="A34" i="40"/>
  <c r="A26" i="40"/>
  <c r="A73" i="40"/>
  <c r="A65" i="40"/>
  <c r="A57" i="40"/>
  <c r="A49" i="40"/>
  <c r="A41" i="40"/>
  <c r="A33" i="40"/>
  <c r="A25" i="40"/>
  <c r="A72" i="40"/>
  <c r="A64" i="40"/>
  <c r="A56" i="40"/>
  <c r="A48" i="40"/>
  <c r="A40" i="40"/>
  <c r="A32" i="40"/>
  <c r="A79" i="40"/>
  <c r="A71" i="40"/>
  <c r="A63" i="40"/>
  <c r="A55" i="40"/>
  <c r="A47" i="40"/>
  <c r="A39" i="40"/>
  <c r="A31" i="40"/>
  <c r="A78" i="40"/>
  <c r="A70" i="40"/>
  <c r="A62" i="40"/>
  <c r="A54" i="40"/>
  <c r="A46" i="40"/>
  <c r="A38" i="40"/>
  <c r="A30" i="40"/>
  <c r="C134" i="60"/>
  <c r="C142" i="60"/>
  <c r="C150" i="60"/>
  <c r="C158" i="60"/>
  <c r="C166" i="60"/>
  <c r="C174" i="60"/>
  <c r="C182" i="60"/>
  <c r="C190" i="60"/>
  <c r="C198" i="60"/>
  <c r="C206" i="60"/>
  <c r="C214" i="60"/>
  <c r="C222" i="60"/>
  <c r="C230" i="60"/>
  <c r="C238" i="60"/>
  <c r="C246" i="60"/>
  <c r="C254" i="60"/>
  <c r="C262" i="60"/>
  <c r="C270" i="60"/>
  <c r="C278" i="60"/>
  <c r="C286" i="60"/>
  <c r="C294" i="60"/>
  <c r="C302" i="60"/>
  <c r="C310" i="60"/>
  <c r="C318" i="60"/>
  <c r="C326" i="60"/>
  <c r="C334" i="60"/>
  <c r="C342" i="60"/>
  <c r="C350" i="60"/>
  <c r="C358" i="60"/>
  <c r="C366" i="60"/>
  <c r="C374" i="60"/>
  <c r="C382" i="60"/>
  <c r="C390" i="60"/>
  <c r="C398" i="60"/>
  <c r="C406" i="60"/>
  <c r="C414" i="60"/>
  <c r="C422" i="60"/>
  <c r="C430" i="60"/>
  <c r="C438" i="60"/>
  <c r="C446" i="60"/>
  <c r="C454" i="60"/>
  <c r="C462" i="60"/>
  <c r="C470" i="60"/>
  <c r="C478" i="60"/>
  <c r="C486" i="60"/>
  <c r="C494" i="60"/>
  <c r="C502" i="60"/>
  <c r="C510" i="60"/>
  <c r="C518" i="60"/>
  <c r="C526" i="60"/>
  <c r="C534" i="60"/>
  <c r="C542" i="60"/>
  <c r="C550" i="60"/>
  <c r="C558" i="60"/>
  <c r="C566" i="60"/>
  <c r="C574" i="60"/>
  <c r="C582" i="60"/>
  <c r="C590" i="60"/>
  <c r="C598" i="60"/>
  <c r="C606" i="60"/>
  <c r="C614" i="60"/>
  <c r="C622" i="60"/>
  <c r="C630" i="60"/>
  <c r="C638" i="60"/>
  <c r="C646" i="60"/>
  <c r="C654" i="60"/>
  <c r="C662" i="60"/>
  <c r="C670" i="60"/>
  <c r="C678" i="60"/>
  <c r="C686" i="60"/>
  <c r="C694" i="60"/>
  <c r="C702" i="60"/>
  <c r="C710" i="60"/>
  <c r="C718" i="60"/>
  <c r="C726" i="60"/>
  <c r="C127" i="60"/>
  <c r="C135" i="60"/>
  <c r="C143" i="60"/>
  <c r="C151" i="60"/>
  <c r="C159" i="60"/>
  <c r="C167" i="60"/>
  <c r="C175" i="60"/>
  <c r="C183" i="60"/>
  <c r="C191" i="60"/>
  <c r="C199" i="60"/>
  <c r="C207" i="60"/>
  <c r="C128" i="60"/>
  <c r="C136" i="60"/>
  <c r="C144" i="60"/>
  <c r="C152" i="60"/>
  <c r="C160" i="60"/>
  <c r="C168" i="60"/>
  <c r="C176" i="60"/>
  <c r="C184" i="60"/>
  <c r="C192" i="60"/>
  <c r="C200" i="60"/>
  <c r="C208" i="60"/>
  <c r="C216" i="60"/>
  <c r="C224" i="60"/>
  <c r="C232" i="60"/>
  <c r="C240" i="60"/>
  <c r="C129" i="60"/>
  <c r="C137" i="60"/>
  <c r="C145" i="60"/>
  <c r="C153" i="60"/>
  <c r="C161" i="60"/>
  <c r="C169" i="60"/>
  <c r="C177" i="60"/>
  <c r="C185" i="60"/>
  <c r="C193" i="60"/>
  <c r="C201" i="60"/>
  <c r="C209" i="60"/>
  <c r="C217" i="60"/>
  <c r="C225" i="60"/>
  <c r="C233" i="60"/>
  <c r="C241" i="60"/>
  <c r="C249" i="60"/>
  <c r="C257" i="60"/>
  <c r="C265" i="60"/>
  <c r="C273" i="60"/>
  <c r="C281" i="60"/>
  <c r="C289" i="60"/>
  <c r="C297" i="60"/>
  <c r="C305" i="60"/>
  <c r="C313" i="60"/>
  <c r="C321" i="60"/>
  <c r="C329" i="60"/>
  <c r="C337" i="60"/>
  <c r="C345" i="60"/>
  <c r="C353" i="60"/>
  <c r="C361" i="60"/>
  <c r="C369" i="60"/>
  <c r="C377" i="60"/>
  <c r="C385" i="60"/>
  <c r="C393" i="60"/>
  <c r="C401" i="60"/>
  <c r="C409" i="60"/>
  <c r="C417" i="60"/>
  <c r="C425" i="60"/>
  <c r="C433" i="60"/>
  <c r="C441" i="60"/>
  <c r="C449" i="60"/>
  <c r="C457" i="60"/>
  <c r="C465" i="60"/>
  <c r="C473" i="60"/>
  <c r="C481" i="60"/>
  <c r="C489" i="60"/>
  <c r="C497" i="60"/>
  <c r="C505" i="60"/>
  <c r="C513" i="60"/>
  <c r="C521" i="60"/>
  <c r="C529" i="60"/>
  <c r="C537" i="60"/>
  <c r="C545" i="60"/>
  <c r="C553" i="60"/>
  <c r="C561" i="60"/>
  <c r="C569" i="60"/>
  <c r="C577" i="60"/>
  <c r="C585" i="60"/>
  <c r="C593" i="60"/>
  <c r="C601" i="60"/>
  <c r="C609" i="60"/>
  <c r="C617" i="60"/>
  <c r="C625" i="60"/>
  <c r="C633" i="60"/>
  <c r="C641" i="60"/>
  <c r="C649" i="60"/>
  <c r="C657" i="60"/>
  <c r="C665" i="60"/>
  <c r="C673" i="60"/>
  <c r="C681" i="60"/>
  <c r="C689" i="60"/>
  <c r="C697" i="60"/>
  <c r="C705" i="60"/>
  <c r="C713" i="60"/>
  <c r="C721" i="60"/>
  <c r="C729" i="60"/>
  <c r="C89" i="56"/>
  <c r="C97" i="56"/>
  <c r="C105" i="56"/>
  <c r="C113" i="56"/>
  <c r="C121" i="56"/>
  <c r="C129" i="56"/>
  <c r="C137" i="56"/>
  <c r="C145" i="56"/>
  <c r="C153" i="56"/>
  <c r="C161" i="56"/>
  <c r="C169" i="56"/>
  <c r="C177" i="56"/>
  <c r="C185" i="56"/>
  <c r="C193" i="56"/>
  <c r="C201" i="56"/>
  <c r="C209" i="56"/>
  <c r="C217" i="56"/>
  <c r="C225" i="56"/>
  <c r="C233" i="56"/>
  <c r="C241" i="56"/>
  <c r="C249" i="56"/>
  <c r="C257" i="56"/>
  <c r="C265" i="56"/>
  <c r="C273" i="56"/>
  <c r="C281" i="56"/>
  <c r="C289" i="56"/>
  <c r="C297" i="56"/>
  <c r="C305" i="56"/>
  <c r="C313" i="56"/>
  <c r="C321" i="56"/>
  <c r="C329" i="56"/>
  <c r="C337" i="56"/>
  <c r="C345" i="56"/>
  <c r="C353" i="56"/>
  <c r="C361" i="56"/>
  <c r="C369" i="56"/>
  <c r="C377" i="56"/>
  <c r="C385" i="56"/>
  <c r="C393" i="56"/>
  <c r="C401" i="56"/>
  <c r="C409" i="56"/>
  <c r="C417" i="56"/>
  <c r="C425" i="56"/>
  <c r="C433" i="56"/>
  <c r="C441" i="56"/>
  <c r="C449" i="56"/>
  <c r="C130" i="60"/>
  <c r="C138" i="60"/>
  <c r="C146" i="60"/>
  <c r="C154" i="60"/>
  <c r="C162" i="60"/>
  <c r="C170" i="60"/>
  <c r="C178" i="60"/>
  <c r="C186" i="60"/>
  <c r="C194" i="60"/>
  <c r="C202" i="60"/>
  <c r="C210" i="60"/>
  <c r="C218" i="60"/>
  <c r="C226" i="60"/>
  <c r="C234" i="60"/>
  <c r="C242" i="60"/>
  <c r="C250" i="60"/>
  <c r="C258" i="60"/>
  <c r="C266" i="60"/>
  <c r="C274" i="60"/>
  <c r="C282" i="60"/>
  <c r="C290" i="60"/>
  <c r="C298" i="60"/>
  <c r="C306" i="60"/>
  <c r="C314" i="60"/>
  <c r="C322" i="60"/>
  <c r="C330" i="60"/>
  <c r="C338" i="60"/>
  <c r="C346" i="60"/>
  <c r="C354" i="60"/>
  <c r="C362" i="60"/>
  <c r="C370" i="60"/>
  <c r="C378" i="60"/>
  <c r="C386" i="60"/>
  <c r="C394" i="60"/>
  <c r="C402" i="60"/>
  <c r="C410" i="60"/>
  <c r="C418" i="60"/>
  <c r="C426" i="60"/>
  <c r="C434" i="60"/>
  <c r="C442" i="60"/>
  <c r="C450" i="60"/>
  <c r="C458" i="60"/>
  <c r="C466" i="60"/>
  <c r="C474" i="60"/>
  <c r="C482" i="60"/>
  <c r="C490" i="60"/>
  <c r="C498" i="60"/>
  <c r="C506" i="60"/>
  <c r="C514" i="60"/>
  <c r="C522" i="60"/>
  <c r="C530" i="60"/>
  <c r="C538" i="60"/>
  <c r="C546" i="60"/>
  <c r="C554" i="60"/>
  <c r="C562" i="60"/>
  <c r="C570" i="60"/>
  <c r="C578" i="60"/>
  <c r="C586" i="60"/>
  <c r="C594" i="60"/>
  <c r="C602" i="60"/>
  <c r="C610" i="60"/>
  <c r="C618" i="60"/>
  <c r="C626" i="60"/>
  <c r="C634" i="60"/>
  <c r="C642" i="60"/>
  <c r="C650" i="60"/>
  <c r="C658" i="60"/>
  <c r="C666" i="60"/>
  <c r="C674" i="60"/>
  <c r="C682" i="60"/>
  <c r="C690" i="60"/>
  <c r="C698" i="60"/>
  <c r="C706" i="60"/>
  <c r="C714" i="60"/>
  <c r="C722" i="60"/>
  <c r="C730" i="60"/>
  <c r="C90" i="56"/>
  <c r="C131" i="60"/>
  <c r="C139" i="60"/>
  <c r="C147" i="60"/>
  <c r="C155" i="60"/>
  <c r="C163" i="60"/>
  <c r="C171" i="60"/>
  <c r="C179" i="60"/>
  <c r="C187" i="60"/>
  <c r="C195" i="60"/>
  <c r="C203" i="60"/>
  <c r="C211" i="60"/>
  <c r="C219" i="60"/>
  <c r="C132" i="60"/>
  <c r="C140" i="60"/>
  <c r="C148" i="60"/>
  <c r="C156" i="60"/>
  <c r="C164" i="60"/>
  <c r="C172" i="60"/>
  <c r="C180" i="60"/>
  <c r="C188" i="60"/>
  <c r="C196" i="60"/>
  <c r="C204" i="60"/>
  <c r="C212" i="60"/>
  <c r="C220" i="60"/>
  <c r="C228" i="60"/>
  <c r="C236" i="60"/>
  <c r="C133" i="60"/>
  <c r="C141" i="60"/>
  <c r="C149" i="60"/>
  <c r="C157" i="60"/>
  <c r="C165" i="60"/>
  <c r="C173" i="60"/>
  <c r="C181" i="60"/>
  <c r="C189" i="60"/>
  <c r="C197" i="60"/>
  <c r="C205" i="60"/>
  <c r="C213" i="60"/>
  <c r="C221" i="60"/>
  <c r="C229" i="60"/>
  <c r="C237" i="60"/>
  <c r="C245" i="60"/>
  <c r="C253" i="60"/>
  <c r="C261" i="60"/>
  <c r="C269" i="60"/>
  <c r="C277" i="60"/>
  <c r="C285" i="60"/>
  <c r="C293" i="60"/>
  <c r="C301" i="60"/>
  <c r="C309" i="60"/>
  <c r="C317" i="60"/>
  <c r="C325" i="60"/>
  <c r="C333" i="60"/>
  <c r="C341" i="60"/>
  <c r="C349" i="60"/>
  <c r="C357" i="60"/>
  <c r="C365" i="60"/>
  <c r="C373" i="60"/>
  <c r="C381" i="60"/>
  <c r="C389" i="60"/>
  <c r="C397" i="60"/>
  <c r="C405" i="60"/>
  <c r="C413" i="60"/>
  <c r="C421" i="60"/>
  <c r="C429" i="60"/>
  <c r="C437" i="60"/>
  <c r="C445" i="60"/>
  <c r="C453" i="60"/>
  <c r="C461" i="60"/>
  <c r="C469" i="60"/>
  <c r="C477" i="60"/>
  <c r="C485" i="60"/>
  <c r="C493" i="60"/>
  <c r="C501" i="60"/>
  <c r="C509" i="60"/>
  <c r="C517" i="60"/>
  <c r="C525" i="60"/>
  <c r="C533" i="60"/>
  <c r="C541" i="60"/>
  <c r="C549" i="60"/>
  <c r="C557" i="60"/>
  <c r="C565" i="60"/>
  <c r="C573" i="60"/>
  <c r="C581" i="60"/>
  <c r="C589" i="60"/>
  <c r="C597" i="60"/>
  <c r="C605" i="60"/>
  <c r="C613" i="60"/>
  <c r="C621" i="60"/>
  <c r="C629" i="60"/>
  <c r="C637" i="60"/>
  <c r="C645" i="60"/>
  <c r="C653" i="60"/>
  <c r="C661" i="60"/>
  <c r="C669" i="60"/>
  <c r="C677" i="60"/>
  <c r="C685" i="60"/>
  <c r="C693" i="60"/>
  <c r="C701" i="60"/>
  <c r="C709" i="60"/>
  <c r="C717" i="60"/>
  <c r="C725" i="60"/>
  <c r="C93" i="56"/>
  <c r="C101" i="56"/>
  <c r="C109" i="56"/>
  <c r="C117" i="56"/>
  <c r="C125" i="56"/>
  <c r="C133" i="56"/>
  <c r="C141" i="56"/>
  <c r="C149" i="56"/>
  <c r="C157" i="56"/>
  <c r="C165" i="56"/>
  <c r="C173" i="56"/>
  <c r="C181" i="56"/>
  <c r="C189" i="56"/>
  <c r="C197" i="56"/>
  <c r="C205" i="56"/>
  <c r="C213" i="56"/>
  <c r="C221" i="56"/>
  <c r="C229" i="56"/>
  <c r="C237" i="56"/>
  <c r="C245" i="56"/>
  <c r="C253" i="56"/>
  <c r="C261" i="56"/>
  <c r="C269" i="56"/>
  <c r="C277" i="56"/>
  <c r="C285" i="56"/>
  <c r="C293" i="56"/>
  <c r="C301" i="56"/>
  <c r="C309" i="56"/>
  <c r="C317" i="56"/>
  <c r="C325" i="56"/>
  <c r="C333" i="56"/>
  <c r="C341" i="56"/>
  <c r="C349" i="56"/>
  <c r="C357" i="56"/>
  <c r="C365" i="56"/>
  <c r="C373" i="56"/>
  <c r="C381" i="56"/>
  <c r="C389" i="56"/>
  <c r="C397" i="56"/>
  <c r="C405" i="56"/>
  <c r="C413" i="56"/>
  <c r="C421" i="56"/>
  <c r="C429" i="56"/>
  <c r="C437" i="56"/>
  <c r="C445" i="56"/>
  <c r="C227" i="60"/>
  <c r="C251" i="60"/>
  <c r="C267" i="60"/>
  <c r="C283" i="60"/>
  <c r="C299" i="60"/>
  <c r="C315" i="60"/>
  <c r="C331" i="60"/>
  <c r="C347" i="60"/>
  <c r="C363" i="60"/>
  <c r="C379" i="60"/>
  <c r="C395" i="60"/>
  <c r="C411" i="60"/>
  <c r="C427" i="60"/>
  <c r="C443" i="60"/>
  <c r="C459" i="60"/>
  <c r="C475" i="60"/>
  <c r="C491" i="60"/>
  <c r="C507" i="60"/>
  <c r="C523" i="60"/>
  <c r="C539" i="60"/>
  <c r="C555" i="60"/>
  <c r="C571" i="60"/>
  <c r="C587" i="60"/>
  <c r="C603" i="60"/>
  <c r="C619" i="60"/>
  <c r="C635" i="60"/>
  <c r="C651" i="60"/>
  <c r="C667" i="60"/>
  <c r="C683" i="60"/>
  <c r="C699" i="60"/>
  <c r="C715" i="60"/>
  <c r="C731" i="60"/>
  <c r="C231" i="60"/>
  <c r="C252" i="60"/>
  <c r="C268" i="60"/>
  <c r="C284" i="60"/>
  <c r="C300" i="60"/>
  <c r="C316" i="60"/>
  <c r="C332" i="60"/>
  <c r="C348" i="60"/>
  <c r="C364" i="60"/>
  <c r="C380" i="60"/>
  <c r="C396" i="60"/>
  <c r="C412" i="60"/>
  <c r="C428" i="60"/>
  <c r="C444" i="60"/>
  <c r="C235" i="60"/>
  <c r="C255" i="60"/>
  <c r="C271" i="60"/>
  <c r="C287" i="60"/>
  <c r="C303" i="60"/>
  <c r="C319" i="60"/>
  <c r="C335" i="60"/>
  <c r="C351" i="60"/>
  <c r="C367" i="60"/>
  <c r="C383" i="60"/>
  <c r="C399" i="60"/>
  <c r="C415" i="60"/>
  <c r="C431" i="60"/>
  <c r="C447" i="60"/>
  <c r="C463" i="60"/>
  <c r="C479" i="60"/>
  <c r="C239" i="60"/>
  <c r="C256" i="60"/>
  <c r="C272" i="60"/>
  <c r="C288" i="60"/>
  <c r="C304" i="60"/>
  <c r="C320" i="60"/>
  <c r="C336" i="60"/>
  <c r="C352" i="60"/>
  <c r="C368" i="60"/>
  <c r="C384" i="60"/>
  <c r="C400" i="60"/>
  <c r="C416" i="60"/>
  <c r="C432" i="60"/>
  <c r="C448" i="60"/>
  <c r="C464" i="60"/>
  <c r="C480" i="60"/>
  <c r="C496" i="60"/>
  <c r="C512" i="60"/>
  <c r="C528" i="60"/>
  <c r="C544" i="60"/>
  <c r="C560" i="60"/>
  <c r="C576" i="60"/>
  <c r="C592" i="60"/>
  <c r="C608" i="60"/>
  <c r="C624" i="60"/>
  <c r="C640" i="60"/>
  <c r="C656" i="60"/>
  <c r="C672" i="60"/>
  <c r="C688" i="60"/>
  <c r="C704" i="60"/>
  <c r="C720" i="60"/>
  <c r="C88" i="56"/>
  <c r="C100" i="56"/>
  <c r="C111" i="56"/>
  <c r="C122" i="56"/>
  <c r="C132" i="56"/>
  <c r="C143" i="56"/>
  <c r="C154" i="56"/>
  <c r="C164" i="56"/>
  <c r="C175" i="56"/>
  <c r="C186" i="56"/>
  <c r="C196" i="56"/>
  <c r="C207" i="56"/>
  <c r="C218" i="56"/>
  <c r="C228" i="56"/>
  <c r="C239" i="56"/>
  <c r="C250" i="56"/>
  <c r="C260" i="56"/>
  <c r="C271" i="56"/>
  <c r="C282" i="56"/>
  <c r="C292" i="56"/>
  <c r="C303" i="56"/>
  <c r="C314" i="56"/>
  <c r="C324" i="56"/>
  <c r="C335" i="56"/>
  <c r="C346" i="56"/>
  <c r="C356" i="56"/>
  <c r="C367" i="56"/>
  <c r="C378" i="56"/>
  <c r="C388" i="56"/>
  <c r="C399" i="56"/>
  <c r="C410" i="56"/>
  <c r="C420" i="56"/>
  <c r="C431" i="56"/>
  <c r="C442" i="56"/>
  <c r="C452" i="56"/>
  <c r="C460" i="56"/>
  <c r="C468" i="56"/>
  <c r="C476" i="56"/>
  <c r="C484" i="56"/>
  <c r="C492" i="56"/>
  <c r="C500" i="56"/>
  <c r="C508" i="56"/>
  <c r="C516" i="56"/>
  <c r="C524" i="56"/>
  <c r="C187" i="55"/>
  <c r="C195" i="55"/>
  <c r="C203" i="55"/>
  <c r="C211" i="55"/>
  <c r="C219" i="55"/>
  <c r="C227" i="55"/>
  <c r="C235" i="55"/>
  <c r="C243" i="55"/>
  <c r="C251" i="55"/>
  <c r="C259" i="55"/>
  <c r="C267" i="55"/>
  <c r="C275" i="55"/>
  <c r="C283" i="55"/>
  <c r="C291" i="55"/>
  <c r="C299" i="55"/>
  <c r="C307" i="55"/>
  <c r="C315" i="55"/>
  <c r="C323" i="55"/>
  <c r="C331" i="55"/>
  <c r="C339" i="55"/>
  <c r="C347" i="55"/>
  <c r="C355" i="55"/>
  <c r="C363" i="55"/>
  <c r="C371" i="55"/>
  <c r="C379" i="55"/>
  <c r="C387" i="55"/>
  <c r="C395" i="55"/>
  <c r="C403" i="55"/>
  <c r="C411" i="55"/>
  <c r="C419" i="55"/>
  <c r="C427" i="55"/>
  <c r="C435" i="55"/>
  <c r="C443" i="55"/>
  <c r="C451" i="55"/>
  <c r="C459" i="55"/>
  <c r="C467" i="55"/>
  <c r="C475" i="55"/>
  <c r="C483" i="55"/>
  <c r="C491" i="55"/>
  <c r="C499" i="55"/>
  <c r="C507" i="55"/>
  <c r="C515" i="55"/>
  <c r="C523" i="55"/>
  <c r="C531" i="55"/>
  <c r="C539" i="55"/>
  <c r="C547" i="55"/>
  <c r="C555" i="55"/>
  <c r="C563" i="55"/>
  <c r="C571" i="55"/>
  <c r="C579" i="55"/>
  <c r="C587" i="55"/>
  <c r="C595" i="55"/>
  <c r="C603" i="55"/>
  <c r="C611" i="55"/>
  <c r="C619" i="55"/>
  <c r="C627" i="55"/>
  <c r="C635" i="55"/>
  <c r="C643" i="55"/>
  <c r="C651" i="55"/>
  <c r="C659" i="55"/>
  <c r="C667" i="55"/>
  <c r="C675" i="55"/>
  <c r="C683" i="55"/>
  <c r="C691" i="55"/>
  <c r="C699" i="55"/>
  <c r="C707" i="55"/>
  <c r="C715" i="55"/>
  <c r="C723" i="55"/>
  <c r="C731" i="55"/>
  <c r="C739" i="55"/>
  <c r="C747" i="55"/>
  <c r="C755" i="55"/>
  <c r="C763" i="55"/>
  <c r="C771" i="55"/>
  <c r="C779" i="55"/>
  <c r="C787" i="55"/>
  <c r="C795" i="55"/>
  <c r="C803" i="55"/>
  <c r="C811" i="55"/>
  <c r="C819" i="55"/>
  <c r="C827" i="55"/>
  <c r="C835" i="55"/>
  <c r="C843" i="55"/>
  <c r="C851" i="55"/>
  <c r="C859" i="55"/>
  <c r="C867" i="55"/>
  <c r="C875" i="55"/>
  <c r="C883" i="55"/>
  <c r="C891" i="55"/>
  <c r="C899" i="55"/>
  <c r="C243" i="60"/>
  <c r="C259" i="60"/>
  <c r="C275" i="60"/>
  <c r="C291" i="60"/>
  <c r="C307" i="60"/>
  <c r="C323" i="60"/>
  <c r="C339" i="60"/>
  <c r="C355" i="60"/>
  <c r="C371" i="60"/>
  <c r="C387" i="60"/>
  <c r="C403" i="60"/>
  <c r="C419" i="60"/>
  <c r="C435" i="60"/>
  <c r="C451" i="60"/>
  <c r="C467" i="60"/>
  <c r="C483" i="60"/>
  <c r="C499" i="60"/>
  <c r="C515" i="60"/>
  <c r="C531" i="60"/>
  <c r="C547" i="60"/>
  <c r="C563" i="60"/>
  <c r="C579" i="60"/>
  <c r="C595" i="60"/>
  <c r="C611" i="60"/>
  <c r="C627" i="60"/>
  <c r="C643" i="60"/>
  <c r="C659" i="60"/>
  <c r="C675" i="60"/>
  <c r="C691" i="60"/>
  <c r="C707" i="60"/>
  <c r="C723" i="60"/>
  <c r="C244" i="60"/>
  <c r="C260" i="60"/>
  <c r="C276" i="60"/>
  <c r="C292" i="60"/>
  <c r="C308" i="60"/>
  <c r="C324" i="60"/>
  <c r="C340" i="60"/>
  <c r="C356" i="60"/>
  <c r="C372" i="60"/>
  <c r="C388" i="60"/>
  <c r="C404" i="60"/>
  <c r="C420" i="60"/>
  <c r="C436" i="60"/>
  <c r="C452" i="60"/>
  <c r="C468" i="60"/>
  <c r="C484" i="60"/>
  <c r="C500" i="60"/>
  <c r="C516" i="60"/>
  <c r="C532" i="60"/>
  <c r="C548" i="60"/>
  <c r="C564" i="60"/>
  <c r="C580" i="60"/>
  <c r="C596" i="60"/>
  <c r="C612" i="60"/>
  <c r="C628" i="60"/>
  <c r="C644" i="60"/>
  <c r="C660" i="60"/>
  <c r="C215" i="60"/>
  <c r="C247" i="60"/>
  <c r="C263" i="60"/>
  <c r="C279" i="60"/>
  <c r="C295" i="60"/>
  <c r="C311" i="60"/>
  <c r="C327" i="60"/>
  <c r="C343" i="60"/>
  <c r="C359" i="60"/>
  <c r="C375" i="60"/>
  <c r="C391" i="60"/>
  <c r="C407" i="60"/>
  <c r="C423" i="60"/>
  <c r="C439" i="60"/>
  <c r="C455" i="60"/>
  <c r="C471" i="60"/>
  <c r="C223" i="60"/>
  <c r="C248" i="60"/>
  <c r="C264" i="60"/>
  <c r="C280" i="60"/>
  <c r="C296" i="60"/>
  <c r="C312" i="60"/>
  <c r="C328" i="60"/>
  <c r="C344" i="60"/>
  <c r="C360" i="60"/>
  <c r="C376" i="60"/>
  <c r="C392" i="60"/>
  <c r="C408" i="60"/>
  <c r="C424" i="60"/>
  <c r="C440" i="60"/>
  <c r="C456" i="60"/>
  <c r="C472" i="60"/>
  <c r="C488" i="60"/>
  <c r="C504" i="60"/>
  <c r="C520" i="60"/>
  <c r="C536" i="60"/>
  <c r="C552" i="60"/>
  <c r="C568" i="60"/>
  <c r="C584" i="60"/>
  <c r="C600" i="60"/>
  <c r="C616" i="60"/>
  <c r="C632" i="60"/>
  <c r="C648" i="60"/>
  <c r="C664" i="60"/>
  <c r="C680" i="60"/>
  <c r="C696" i="60"/>
  <c r="C712" i="60"/>
  <c r="C728" i="60"/>
  <c r="C95" i="56"/>
  <c r="C106" i="56"/>
  <c r="C116" i="56"/>
  <c r="C127" i="56"/>
  <c r="C138" i="56"/>
  <c r="C148" i="56"/>
  <c r="C159" i="56"/>
  <c r="C170" i="56"/>
  <c r="C180" i="56"/>
  <c r="C191" i="56"/>
  <c r="C202" i="56"/>
  <c r="C212" i="56"/>
  <c r="C223" i="56"/>
  <c r="C234" i="56"/>
  <c r="C244" i="56"/>
  <c r="C255" i="56"/>
  <c r="C266" i="56"/>
  <c r="C276" i="56"/>
  <c r="C287" i="56"/>
  <c r="C298" i="56"/>
  <c r="C308" i="56"/>
  <c r="C319" i="56"/>
  <c r="C330" i="56"/>
  <c r="C340" i="56"/>
  <c r="C351" i="56"/>
  <c r="C362" i="56"/>
  <c r="C372" i="56"/>
  <c r="C383" i="56"/>
  <c r="C394" i="56"/>
  <c r="C404" i="56"/>
  <c r="C415" i="56"/>
  <c r="C426" i="56"/>
  <c r="C436" i="56"/>
  <c r="C447" i="56"/>
  <c r="C456" i="56"/>
  <c r="C464" i="56"/>
  <c r="C472" i="56"/>
  <c r="C480" i="56"/>
  <c r="C488" i="56"/>
  <c r="C496" i="56"/>
  <c r="C504" i="56"/>
  <c r="C512" i="56"/>
  <c r="C520" i="56"/>
  <c r="C528" i="56"/>
  <c r="C183" i="55"/>
  <c r="C191" i="55"/>
  <c r="C199" i="55"/>
  <c r="C207" i="55"/>
  <c r="C215" i="55"/>
  <c r="C223" i="55"/>
  <c r="C231" i="55"/>
  <c r="C239" i="55"/>
  <c r="C247" i="55"/>
  <c r="C255" i="55"/>
  <c r="C263" i="55"/>
  <c r="C271" i="55"/>
  <c r="C279" i="55"/>
  <c r="C287" i="55"/>
  <c r="C295" i="55"/>
  <c r="C303" i="55"/>
  <c r="C311" i="55"/>
  <c r="C319" i="55"/>
  <c r="C327" i="55"/>
  <c r="C335" i="55"/>
  <c r="C343" i="55"/>
  <c r="C351" i="55"/>
  <c r="C359" i="55"/>
  <c r="C367" i="55"/>
  <c r="C375" i="55"/>
  <c r="C383" i="55"/>
  <c r="C391" i="55"/>
  <c r="C399" i="55"/>
  <c r="C407" i="55"/>
  <c r="C415" i="55"/>
  <c r="C423" i="55"/>
  <c r="C431" i="55"/>
  <c r="C439" i="55"/>
  <c r="C447" i="55"/>
  <c r="C455" i="55"/>
  <c r="C463" i="55"/>
  <c r="C471" i="55"/>
  <c r="C479" i="55"/>
  <c r="C487" i="55"/>
  <c r="C495" i="55"/>
  <c r="C503" i="55"/>
  <c r="C511" i="55"/>
  <c r="C519" i="55"/>
  <c r="C527" i="55"/>
  <c r="C535" i="55"/>
  <c r="C543" i="55"/>
  <c r="C551" i="55"/>
  <c r="C559" i="55"/>
  <c r="C567" i="55"/>
  <c r="C575" i="55"/>
  <c r="C583" i="55"/>
  <c r="C591" i="55"/>
  <c r="C599" i="55"/>
  <c r="C607" i="55"/>
  <c r="C615" i="55"/>
  <c r="C623" i="55"/>
  <c r="C631" i="55"/>
  <c r="C639" i="55"/>
  <c r="C647" i="55"/>
  <c r="C655" i="55"/>
  <c r="C663" i="55"/>
  <c r="C671" i="55"/>
  <c r="C679" i="55"/>
  <c r="C687" i="55"/>
  <c r="C695" i="55"/>
  <c r="C703" i="55"/>
  <c r="C711" i="55"/>
  <c r="C719" i="55"/>
  <c r="C727" i="55"/>
  <c r="C735" i="55"/>
  <c r="C743" i="55"/>
  <c r="C751" i="55"/>
  <c r="C759" i="55"/>
  <c r="C767" i="55"/>
  <c r="C775" i="55"/>
  <c r="C783" i="55"/>
  <c r="C791" i="55"/>
  <c r="C799" i="55"/>
  <c r="C807" i="55"/>
  <c r="C815" i="55"/>
  <c r="C823" i="55"/>
  <c r="C831" i="55"/>
  <c r="C839" i="55"/>
  <c r="C847" i="55"/>
  <c r="C855" i="55"/>
  <c r="C863" i="55"/>
  <c r="C871" i="55"/>
  <c r="C879" i="55"/>
  <c r="C887" i="55"/>
  <c r="C895" i="55"/>
  <c r="C487" i="60"/>
  <c r="C527" i="60"/>
  <c r="C572" i="60"/>
  <c r="C615" i="60"/>
  <c r="C655" i="60"/>
  <c r="C692" i="60"/>
  <c r="C724" i="60"/>
  <c r="C98" i="56"/>
  <c r="C112" i="56"/>
  <c r="C126" i="56"/>
  <c r="C140" i="56"/>
  <c r="C155" i="56"/>
  <c r="C168" i="56"/>
  <c r="C183" i="56"/>
  <c r="C198" i="56"/>
  <c r="C211" i="56"/>
  <c r="C226" i="56"/>
  <c r="C240" i="56"/>
  <c r="C254" i="56"/>
  <c r="C268" i="56"/>
  <c r="C283" i="56"/>
  <c r="C296" i="56"/>
  <c r="C311" i="56"/>
  <c r="C326" i="56"/>
  <c r="C339" i="56"/>
  <c r="C354" i="56"/>
  <c r="C368" i="56"/>
  <c r="C382" i="56"/>
  <c r="C396" i="56"/>
  <c r="C411" i="56"/>
  <c r="C424" i="56"/>
  <c r="C439" i="56"/>
  <c r="C453" i="56"/>
  <c r="C463" i="56"/>
  <c r="C474" i="56"/>
  <c r="C485" i="56"/>
  <c r="C495" i="56"/>
  <c r="C506" i="56"/>
  <c r="C517" i="56"/>
  <c r="C527" i="56"/>
  <c r="C185" i="55"/>
  <c r="C196" i="55"/>
  <c r="C206" i="55"/>
  <c r="C217" i="55"/>
  <c r="C228" i="55"/>
  <c r="C238" i="55"/>
  <c r="C249" i="55"/>
  <c r="C260" i="55"/>
  <c r="C270" i="55"/>
  <c r="C281" i="55"/>
  <c r="C292" i="55"/>
  <c r="C302" i="55"/>
  <c r="C313" i="55"/>
  <c r="C324" i="55"/>
  <c r="C334" i="55"/>
  <c r="C345" i="55"/>
  <c r="C356" i="55"/>
  <c r="C366" i="55"/>
  <c r="C377" i="55"/>
  <c r="C388" i="55"/>
  <c r="C398" i="55"/>
  <c r="C409" i="55"/>
  <c r="C420" i="55"/>
  <c r="C430" i="55"/>
  <c r="C441" i="55"/>
  <c r="C452" i="55"/>
  <c r="C462" i="55"/>
  <c r="C473" i="55"/>
  <c r="C484" i="55"/>
  <c r="C494" i="55"/>
  <c r="C505" i="55"/>
  <c r="C492" i="60"/>
  <c r="C535" i="60"/>
  <c r="C575" i="60"/>
  <c r="C620" i="60"/>
  <c r="C663" i="60"/>
  <c r="C695" i="60"/>
  <c r="C727" i="60"/>
  <c r="C99" i="56"/>
  <c r="C114" i="56"/>
  <c r="C128" i="56"/>
  <c r="C142" i="56"/>
  <c r="C156" i="56"/>
  <c r="C171" i="56"/>
  <c r="C184" i="56"/>
  <c r="C199" i="56"/>
  <c r="C214" i="56"/>
  <c r="C227" i="56"/>
  <c r="C242" i="56"/>
  <c r="C256" i="56"/>
  <c r="C270" i="56"/>
  <c r="C284" i="56"/>
  <c r="C299" i="56"/>
  <c r="C312" i="56"/>
  <c r="C327" i="56"/>
  <c r="C342" i="56"/>
  <c r="C355" i="56"/>
  <c r="C370" i="56"/>
  <c r="C384" i="56"/>
  <c r="C398" i="56"/>
  <c r="C412" i="56"/>
  <c r="C427" i="56"/>
  <c r="C440" i="56"/>
  <c r="C454" i="56"/>
  <c r="C465" i="56"/>
  <c r="C475" i="56"/>
  <c r="C486" i="56"/>
  <c r="C497" i="56"/>
  <c r="C507" i="56"/>
  <c r="C518" i="56"/>
  <c r="C529" i="56"/>
  <c r="C186" i="55"/>
  <c r="C197" i="55"/>
  <c r="C208" i="55"/>
  <c r="C218" i="55"/>
  <c r="C229" i="55"/>
  <c r="C240" i="55"/>
  <c r="C250" i="55"/>
  <c r="C261" i="55"/>
  <c r="C272" i="55"/>
  <c r="C282" i="55"/>
  <c r="C293" i="55"/>
  <c r="C304" i="55"/>
  <c r="C314" i="55"/>
  <c r="C325" i="55"/>
  <c r="C336" i="55"/>
  <c r="C346" i="55"/>
  <c r="C357" i="55"/>
  <c r="C368" i="55"/>
  <c r="C378" i="55"/>
  <c r="C389" i="55"/>
  <c r="C400" i="55"/>
  <c r="C410" i="55"/>
  <c r="C421" i="55"/>
  <c r="C432" i="55"/>
  <c r="C442" i="55"/>
  <c r="C453" i="55"/>
  <c r="C464" i="55"/>
  <c r="C474" i="55"/>
  <c r="C485" i="55"/>
  <c r="C496" i="55"/>
  <c r="C503" i="60"/>
  <c r="C543" i="60"/>
  <c r="C588" i="60"/>
  <c r="C631" i="60"/>
  <c r="C671" i="60"/>
  <c r="C703" i="60"/>
  <c r="C103" i="56"/>
  <c r="C118" i="56"/>
  <c r="C131" i="56"/>
  <c r="C146" i="56"/>
  <c r="C160" i="56"/>
  <c r="C174" i="56"/>
  <c r="C188" i="56"/>
  <c r="C203" i="56"/>
  <c r="C216" i="56"/>
  <c r="C231" i="56"/>
  <c r="C246" i="56"/>
  <c r="C259" i="56"/>
  <c r="C274" i="56"/>
  <c r="C288" i="56"/>
  <c r="C302" i="56"/>
  <c r="C316" i="56"/>
  <c r="C331" i="56"/>
  <c r="C344" i="56"/>
  <c r="C359" i="56"/>
  <c r="C374" i="56"/>
  <c r="C387" i="56"/>
  <c r="C402" i="56"/>
  <c r="C416" i="56"/>
  <c r="C430" i="56"/>
  <c r="C444" i="56"/>
  <c r="C457" i="56"/>
  <c r="C467" i="56"/>
  <c r="C478" i="56"/>
  <c r="C489" i="56"/>
  <c r="C499" i="56"/>
  <c r="C510" i="56"/>
  <c r="C521" i="56"/>
  <c r="C189" i="55"/>
  <c r="C200" i="55"/>
  <c r="C210" i="55"/>
  <c r="C221" i="55"/>
  <c r="C232" i="55"/>
  <c r="C242" i="55"/>
  <c r="C253" i="55"/>
  <c r="C264" i="55"/>
  <c r="C274" i="55"/>
  <c r="C285" i="55"/>
  <c r="C296" i="55"/>
  <c r="C306" i="55"/>
  <c r="C317" i="55"/>
  <c r="C328" i="55"/>
  <c r="C338" i="55"/>
  <c r="C349" i="55"/>
  <c r="C360" i="55"/>
  <c r="C370" i="55"/>
  <c r="C381" i="55"/>
  <c r="C392" i="55"/>
  <c r="C402" i="55"/>
  <c r="C413" i="55"/>
  <c r="C424" i="55"/>
  <c r="C434" i="55"/>
  <c r="C445" i="55"/>
  <c r="C456" i="55"/>
  <c r="C466" i="55"/>
  <c r="C477" i="55"/>
  <c r="C488" i="55"/>
  <c r="C498" i="55"/>
  <c r="C509" i="55"/>
  <c r="C520" i="55"/>
  <c r="C530" i="55"/>
  <c r="C541" i="55"/>
  <c r="C552" i="55"/>
  <c r="C562" i="55"/>
  <c r="C573" i="55"/>
  <c r="C584" i="55"/>
  <c r="C594" i="55"/>
  <c r="C605" i="55"/>
  <c r="C616" i="55"/>
  <c r="C626" i="55"/>
  <c r="C637" i="55"/>
  <c r="C648" i="55"/>
  <c r="C658" i="55"/>
  <c r="C669" i="55"/>
  <c r="C680" i="55"/>
  <c r="C690" i="55"/>
  <c r="C701" i="55"/>
  <c r="C712" i="55"/>
  <c r="C722" i="55"/>
  <c r="C733" i="55"/>
  <c r="C744" i="55"/>
  <c r="C754" i="55"/>
  <c r="C765" i="55"/>
  <c r="C776" i="55"/>
  <c r="C786" i="55"/>
  <c r="C797" i="55"/>
  <c r="C808" i="55"/>
  <c r="C818" i="55"/>
  <c r="C829" i="55"/>
  <c r="C840" i="55"/>
  <c r="C850" i="55"/>
  <c r="C861" i="55"/>
  <c r="C872" i="55"/>
  <c r="C882" i="55"/>
  <c r="C893" i="55"/>
  <c r="C508" i="60"/>
  <c r="C551" i="60"/>
  <c r="C591" i="60"/>
  <c r="C636" i="60"/>
  <c r="C676" i="60"/>
  <c r="C708" i="60"/>
  <c r="C91" i="56"/>
  <c r="C104" i="56"/>
  <c r="C119" i="56"/>
  <c r="C134" i="56"/>
  <c r="C147" i="56"/>
  <c r="C162" i="56"/>
  <c r="C176" i="56"/>
  <c r="C190" i="56"/>
  <c r="C204" i="56"/>
  <c r="C219" i="56"/>
  <c r="C232" i="56"/>
  <c r="C247" i="56"/>
  <c r="C262" i="56"/>
  <c r="C275" i="56"/>
  <c r="C290" i="56"/>
  <c r="C304" i="56"/>
  <c r="C318" i="56"/>
  <c r="C332" i="56"/>
  <c r="C347" i="56"/>
  <c r="C360" i="56"/>
  <c r="C375" i="56"/>
  <c r="C390" i="56"/>
  <c r="C403" i="56"/>
  <c r="C418" i="56"/>
  <c r="C432" i="56"/>
  <c r="C446" i="56"/>
  <c r="C458" i="56"/>
  <c r="C469" i="56"/>
  <c r="C479" i="56"/>
  <c r="C490" i="56"/>
  <c r="C501" i="56"/>
  <c r="C511" i="56"/>
  <c r="C522" i="56"/>
  <c r="C180" i="55"/>
  <c r="C190" i="55"/>
  <c r="C201" i="55"/>
  <c r="C212" i="55"/>
  <c r="C222" i="55"/>
  <c r="C233" i="55"/>
  <c r="C244" i="55"/>
  <c r="C254" i="55"/>
  <c r="C265" i="55"/>
  <c r="C276" i="55"/>
  <c r="C286" i="55"/>
  <c r="C297" i="55"/>
  <c r="C308" i="55"/>
  <c r="C318" i="55"/>
  <c r="C329" i="55"/>
  <c r="C340" i="55"/>
  <c r="C350" i="55"/>
  <c r="C361" i="55"/>
  <c r="C372" i="55"/>
  <c r="C382" i="55"/>
  <c r="C393" i="55"/>
  <c r="C404" i="55"/>
  <c r="C414" i="55"/>
  <c r="C425" i="55"/>
  <c r="C436" i="55"/>
  <c r="C446" i="55"/>
  <c r="C457" i="55"/>
  <c r="C468" i="55"/>
  <c r="C478" i="55"/>
  <c r="C489" i="55"/>
  <c r="C500" i="55"/>
  <c r="C510" i="55"/>
  <c r="C521" i="55"/>
  <c r="C511" i="60"/>
  <c r="C556" i="60"/>
  <c r="C599" i="60"/>
  <c r="C639" i="60"/>
  <c r="C679" i="60"/>
  <c r="C711" i="60"/>
  <c r="C92" i="56"/>
  <c r="C107" i="56"/>
  <c r="C120" i="56"/>
  <c r="C135" i="56"/>
  <c r="C150" i="56"/>
  <c r="C163" i="56"/>
  <c r="C178" i="56"/>
  <c r="C192" i="56"/>
  <c r="C206" i="56"/>
  <c r="C220" i="56"/>
  <c r="C235" i="56"/>
  <c r="C248" i="56"/>
  <c r="C263" i="56"/>
  <c r="C278" i="56"/>
  <c r="C291" i="56"/>
  <c r="C306" i="56"/>
  <c r="C320" i="56"/>
  <c r="C334" i="56"/>
  <c r="C348" i="56"/>
  <c r="C363" i="56"/>
  <c r="C376" i="56"/>
  <c r="C391" i="56"/>
  <c r="C406" i="56"/>
  <c r="C419" i="56"/>
  <c r="C434" i="56"/>
  <c r="C448" i="56"/>
  <c r="C459" i="56"/>
  <c r="C470" i="56"/>
  <c r="C481" i="56"/>
  <c r="C491" i="56"/>
  <c r="C502" i="56"/>
  <c r="C513" i="56"/>
  <c r="C523" i="56"/>
  <c r="C181" i="55"/>
  <c r="C192" i="55"/>
  <c r="C202" i="55"/>
  <c r="C213" i="55"/>
  <c r="C224" i="55"/>
  <c r="C234" i="55"/>
  <c r="C245" i="55"/>
  <c r="C256" i="55"/>
  <c r="C266" i="55"/>
  <c r="C277" i="55"/>
  <c r="C288" i="55"/>
  <c r="C298" i="55"/>
  <c r="C309" i="55"/>
  <c r="C320" i="55"/>
  <c r="C330" i="55"/>
  <c r="C341" i="55"/>
  <c r="C352" i="55"/>
  <c r="C362" i="55"/>
  <c r="C373" i="55"/>
  <c r="C384" i="55"/>
  <c r="C394" i="55"/>
  <c r="C405" i="55"/>
  <c r="C416" i="55"/>
  <c r="C426" i="55"/>
  <c r="C437" i="55"/>
  <c r="C448" i="55"/>
  <c r="C458" i="55"/>
  <c r="C469" i="55"/>
  <c r="C480" i="55"/>
  <c r="C490" i="55"/>
  <c r="C501" i="55"/>
  <c r="C476" i="60"/>
  <c r="C524" i="60"/>
  <c r="C567" i="60"/>
  <c r="C607" i="60"/>
  <c r="C652" i="60"/>
  <c r="C687" i="60"/>
  <c r="C719" i="60"/>
  <c r="C96" i="56"/>
  <c r="C110" i="56"/>
  <c r="C124" i="56"/>
  <c r="C139" i="56"/>
  <c r="C152" i="56"/>
  <c r="C167" i="56"/>
  <c r="C182" i="56"/>
  <c r="C195" i="56"/>
  <c r="C210" i="56"/>
  <c r="C224" i="56"/>
  <c r="C238" i="56"/>
  <c r="C252" i="56"/>
  <c r="C267" i="56"/>
  <c r="C280" i="56"/>
  <c r="C295" i="56"/>
  <c r="C310" i="56"/>
  <c r="C323" i="56"/>
  <c r="C338" i="56"/>
  <c r="C352" i="56"/>
  <c r="C366" i="56"/>
  <c r="C380" i="56"/>
  <c r="C395" i="56"/>
  <c r="C408" i="56"/>
  <c r="C423" i="56"/>
  <c r="C438" i="56"/>
  <c r="C451" i="56"/>
  <c r="C462" i="56"/>
  <c r="C473" i="56"/>
  <c r="C483" i="56"/>
  <c r="C494" i="56"/>
  <c r="C505" i="56"/>
  <c r="C515" i="56"/>
  <c r="C526" i="56"/>
  <c r="C184" i="55"/>
  <c r="C194" i="55"/>
  <c r="C205" i="55"/>
  <c r="C216" i="55"/>
  <c r="C226" i="55"/>
  <c r="C237" i="55"/>
  <c r="C248" i="55"/>
  <c r="C258" i="55"/>
  <c r="C269" i="55"/>
  <c r="C280" i="55"/>
  <c r="C290" i="55"/>
  <c r="C301" i="55"/>
  <c r="C312" i="55"/>
  <c r="C322" i="55"/>
  <c r="C333" i="55"/>
  <c r="C344" i="55"/>
  <c r="C354" i="55"/>
  <c r="C365" i="55"/>
  <c r="C376" i="55"/>
  <c r="C386" i="55"/>
  <c r="C397" i="55"/>
  <c r="C408" i="55"/>
  <c r="C418" i="55"/>
  <c r="C429" i="55"/>
  <c r="C440" i="55"/>
  <c r="C450" i="55"/>
  <c r="C461" i="55"/>
  <c r="C472" i="55"/>
  <c r="C482" i="55"/>
  <c r="C493" i="55"/>
  <c r="C504" i="55"/>
  <c r="C514" i="55"/>
  <c r="C525" i="55"/>
  <c r="C536" i="55"/>
  <c r="C546" i="55"/>
  <c r="C557" i="55"/>
  <c r="C568" i="55"/>
  <c r="C578" i="55"/>
  <c r="C589" i="55"/>
  <c r="C600" i="55"/>
  <c r="C610" i="55"/>
  <c r="C621" i="55"/>
  <c r="C632" i="55"/>
  <c r="C642" i="55"/>
  <c r="C653" i="55"/>
  <c r="C664" i="55"/>
  <c r="C674" i="55"/>
  <c r="C685" i="55"/>
  <c r="C696" i="55"/>
  <c r="C706" i="55"/>
  <c r="C717" i="55"/>
  <c r="C728" i="55"/>
  <c r="C738" i="55"/>
  <c r="C749" i="55"/>
  <c r="C760" i="55"/>
  <c r="C770" i="55"/>
  <c r="C781" i="55"/>
  <c r="C792" i="55"/>
  <c r="C802" i="55"/>
  <c r="C813" i="55"/>
  <c r="C824" i="55"/>
  <c r="C834" i="55"/>
  <c r="C845" i="55"/>
  <c r="C856" i="55"/>
  <c r="C866" i="55"/>
  <c r="C877" i="55"/>
  <c r="C888" i="55"/>
  <c r="C898" i="55"/>
  <c r="C519" i="60"/>
  <c r="C684" i="60"/>
  <c r="C123" i="56"/>
  <c r="C179" i="56"/>
  <c r="C236" i="56"/>
  <c r="C294" i="56"/>
  <c r="C350" i="56"/>
  <c r="C407" i="56"/>
  <c r="C461" i="56"/>
  <c r="C503" i="56"/>
  <c r="C193" i="55"/>
  <c r="C236" i="55"/>
  <c r="C278" i="55"/>
  <c r="C321" i="55"/>
  <c r="C364" i="55"/>
  <c r="C406" i="55"/>
  <c r="C449" i="55"/>
  <c r="C492" i="55"/>
  <c r="C517" i="55"/>
  <c r="C533" i="55"/>
  <c r="C548" i="55"/>
  <c r="C561" i="55"/>
  <c r="C576" i="55"/>
  <c r="C590" i="55"/>
  <c r="C604" i="55"/>
  <c r="C618" i="55"/>
  <c r="C633" i="55"/>
  <c r="C646" i="55"/>
  <c r="C661" i="55"/>
  <c r="C676" i="55"/>
  <c r="C689" i="55"/>
  <c r="C704" i="55"/>
  <c r="C718" i="55"/>
  <c r="C732" i="55"/>
  <c r="C746" i="55"/>
  <c r="C761" i="55"/>
  <c r="C774" i="55"/>
  <c r="C789" i="55"/>
  <c r="C804" i="55"/>
  <c r="C817" i="55"/>
  <c r="C832" i="55"/>
  <c r="C846" i="55"/>
  <c r="C860" i="55"/>
  <c r="C874" i="55"/>
  <c r="C889" i="55"/>
  <c r="C540" i="60"/>
  <c r="C700" i="60"/>
  <c r="C130" i="56"/>
  <c r="C187" i="56"/>
  <c r="C243" i="56"/>
  <c r="C300" i="56"/>
  <c r="C358" i="56"/>
  <c r="C414" i="56"/>
  <c r="C466" i="56"/>
  <c r="C509" i="56"/>
  <c r="C198" i="55"/>
  <c r="C241" i="55"/>
  <c r="C284" i="55"/>
  <c r="C326" i="55"/>
  <c r="C369" i="55"/>
  <c r="C412" i="55"/>
  <c r="C454" i="55"/>
  <c r="C497" i="55"/>
  <c r="C518" i="55"/>
  <c r="C534" i="55"/>
  <c r="C549" i="55"/>
  <c r="C564" i="55"/>
  <c r="C577" i="55"/>
  <c r="C592" i="55"/>
  <c r="C606" i="55"/>
  <c r="C620" i="55"/>
  <c r="C634" i="55"/>
  <c r="C649" i="55"/>
  <c r="C662" i="55"/>
  <c r="C677" i="55"/>
  <c r="C692" i="55"/>
  <c r="C705" i="55"/>
  <c r="C720" i="55"/>
  <c r="C734" i="55"/>
  <c r="C748" i="55"/>
  <c r="C762" i="55"/>
  <c r="C777" i="55"/>
  <c r="C790" i="55"/>
  <c r="C805" i="55"/>
  <c r="C820" i="55"/>
  <c r="C833" i="55"/>
  <c r="C848" i="55"/>
  <c r="C862" i="55"/>
  <c r="C876" i="55"/>
  <c r="C890" i="55"/>
  <c r="C559" i="60"/>
  <c r="C716" i="60"/>
  <c r="C136" i="56"/>
  <c r="C194" i="56"/>
  <c r="C251" i="56"/>
  <c r="C307" i="56"/>
  <c r="C364" i="56"/>
  <c r="C422" i="56"/>
  <c r="C471" i="56"/>
  <c r="C514" i="56"/>
  <c r="C204" i="55"/>
  <c r="C246" i="55"/>
  <c r="C289" i="55"/>
  <c r="C332" i="55"/>
  <c r="C374" i="55"/>
  <c r="C417" i="55"/>
  <c r="C460" i="55"/>
  <c r="C502" i="55"/>
  <c r="C522" i="55"/>
  <c r="C537" i="55"/>
  <c r="C550" i="55"/>
  <c r="C565" i="55"/>
  <c r="C580" i="55"/>
  <c r="C593" i="55"/>
  <c r="C608" i="55"/>
  <c r="C622" i="55"/>
  <c r="C636" i="55"/>
  <c r="C650" i="55"/>
  <c r="C665" i="55"/>
  <c r="C678" i="55"/>
  <c r="C693" i="55"/>
  <c r="C708" i="55"/>
  <c r="C721" i="55"/>
  <c r="C736" i="55"/>
  <c r="C750" i="55"/>
  <c r="C764" i="55"/>
  <c r="C778" i="55"/>
  <c r="C793" i="55"/>
  <c r="C806" i="55"/>
  <c r="C821" i="55"/>
  <c r="C836" i="55"/>
  <c r="C849" i="55"/>
  <c r="C864" i="55"/>
  <c r="C878" i="55"/>
  <c r="C892" i="55"/>
  <c r="C583" i="60"/>
  <c r="C732" i="60"/>
  <c r="C144" i="56"/>
  <c r="C200" i="56"/>
  <c r="C258" i="56"/>
  <c r="C315" i="56"/>
  <c r="C371" i="56"/>
  <c r="C428" i="56"/>
  <c r="C477" i="56"/>
  <c r="C519" i="56"/>
  <c r="C209" i="55"/>
  <c r="C252" i="55"/>
  <c r="C294" i="55"/>
  <c r="C337" i="55"/>
  <c r="C380" i="55"/>
  <c r="C422" i="55"/>
  <c r="C465" i="55"/>
  <c r="C506" i="55"/>
  <c r="C524" i="55"/>
  <c r="C538" i="55"/>
  <c r="C553" i="55"/>
  <c r="C566" i="55"/>
  <c r="C581" i="55"/>
  <c r="C596" i="55"/>
  <c r="C609" i="55"/>
  <c r="C624" i="55"/>
  <c r="C638" i="55"/>
  <c r="C652" i="55"/>
  <c r="C666" i="55"/>
  <c r="C681" i="55"/>
  <c r="C694" i="55"/>
  <c r="C709" i="55"/>
  <c r="C724" i="55"/>
  <c r="C737" i="55"/>
  <c r="C752" i="55"/>
  <c r="C766" i="55"/>
  <c r="C780" i="55"/>
  <c r="C794" i="55"/>
  <c r="C809" i="55"/>
  <c r="C822" i="55"/>
  <c r="C837" i="55"/>
  <c r="C852" i="55"/>
  <c r="C865" i="55"/>
  <c r="C880" i="55"/>
  <c r="C894" i="55"/>
  <c r="C604" i="60"/>
  <c r="C94" i="56"/>
  <c r="C151" i="56"/>
  <c r="C208" i="56"/>
  <c r="C264" i="56"/>
  <c r="C322" i="56"/>
  <c r="C379" i="56"/>
  <c r="C435" i="56"/>
  <c r="C482" i="56"/>
  <c r="C525" i="56"/>
  <c r="C214" i="55"/>
  <c r="C257" i="55"/>
  <c r="C300" i="55"/>
  <c r="C342" i="55"/>
  <c r="C385" i="55"/>
  <c r="C428" i="55"/>
  <c r="C470" i="55"/>
  <c r="C508" i="55"/>
  <c r="C526" i="55"/>
  <c r="C540" i="55"/>
  <c r="C554" i="55"/>
  <c r="C569" i="55"/>
  <c r="C582" i="55"/>
  <c r="C597" i="55"/>
  <c r="C612" i="55"/>
  <c r="C625" i="55"/>
  <c r="C640" i="55"/>
  <c r="C654" i="55"/>
  <c r="C668" i="55"/>
  <c r="C682" i="55"/>
  <c r="C697" i="55"/>
  <c r="C710" i="55"/>
  <c r="C725" i="55"/>
  <c r="C740" i="55"/>
  <c r="C753" i="55"/>
  <c r="C768" i="55"/>
  <c r="C782" i="55"/>
  <c r="C796" i="55"/>
  <c r="C810" i="55"/>
  <c r="C825" i="55"/>
  <c r="C838" i="55"/>
  <c r="C853" i="55"/>
  <c r="C868" i="55"/>
  <c r="C881" i="55"/>
  <c r="C896" i="55"/>
  <c r="C623" i="60"/>
  <c r="C102" i="56"/>
  <c r="C158" i="56"/>
  <c r="C215" i="56"/>
  <c r="C272" i="56"/>
  <c r="C328" i="56"/>
  <c r="C386" i="56"/>
  <c r="C443" i="56"/>
  <c r="C487" i="56"/>
  <c r="C530" i="56"/>
  <c r="C220" i="55"/>
  <c r="C262" i="55"/>
  <c r="C305" i="55"/>
  <c r="C348" i="55"/>
  <c r="C390" i="55"/>
  <c r="C433" i="55"/>
  <c r="C476" i="55"/>
  <c r="C512" i="55"/>
  <c r="C528" i="55"/>
  <c r="C542" i="55"/>
  <c r="C556" i="55"/>
  <c r="C570" i="55"/>
  <c r="C585" i="55"/>
  <c r="C598" i="55"/>
  <c r="C613" i="55"/>
  <c r="C628" i="55"/>
  <c r="C641" i="55"/>
  <c r="C656" i="55"/>
  <c r="C670" i="55"/>
  <c r="C684" i="55"/>
  <c r="C698" i="55"/>
  <c r="C713" i="55"/>
  <c r="C726" i="55"/>
  <c r="C741" i="55"/>
  <c r="C756" i="55"/>
  <c r="C769" i="55"/>
  <c r="C784" i="55"/>
  <c r="C798" i="55"/>
  <c r="C812" i="55"/>
  <c r="C826" i="55"/>
  <c r="C841" i="55"/>
  <c r="C854" i="55"/>
  <c r="C869" i="55"/>
  <c r="C884" i="55"/>
  <c r="C897" i="55"/>
  <c r="C460" i="60"/>
  <c r="C647" i="60"/>
  <c r="C108" i="56"/>
  <c r="C166" i="56"/>
  <c r="C222" i="56"/>
  <c r="C279" i="56"/>
  <c r="C336" i="56"/>
  <c r="C392" i="56"/>
  <c r="C450" i="56"/>
  <c r="C493" i="56"/>
  <c r="C182" i="55"/>
  <c r="C225" i="55"/>
  <c r="C268" i="55"/>
  <c r="C310" i="55"/>
  <c r="C353" i="55"/>
  <c r="C396" i="55"/>
  <c r="C438" i="55"/>
  <c r="C481" i="55"/>
  <c r="C513" i="55"/>
  <c r="C529" i="55"/>
  <c r="C544" i="55"/>
  <c r="C558" i="55"/>
  <c r="C572" i="55"/>
  <c r="C586" i="55"/>
  <c r="C601" i="55"/>
  <c r="C614" i="55"/>
  <c r="C629" i="55"/>
  <c r="C644" i="55"/>
  <c r="C657" i="55"/>
  <c r="C672" i="55"/>
  <c r="C686" i="55"/>
  <c r="C700" i="55"/>
  <c r="C714" i="55"/>
  <c r="C729" i="55"/>
  <c r="C742" i="55"/>
  <c r="C757" i="55"/>
  <c r="C772" i="55"/>
  <c r="C785" i="55"/>
  <c r="C800" i="55"/>
  <c r="C814" i="55"/>
  <c r="C828" i="55"/>
  <c r="C842" i="55"/>
  <c r="C857" i="55"/>
  <c r="C870" i="55"/>
  <c r="C885" i="55"/>
  <c r="C900" i="55"/>
  <c r="C495" i="60"/>
  <c r="C668" i="60"/>
  <c r="C115" i="56"/>
  <c r="C172" i="56"/>
  <c r="C230" i="56"/>
  <c r="C286" i="56"/>
  <c r="C343" i="56"/>
  <c r="C400" i="56"/>
  <c r="C455" i="56"/>
  <c r="C498" i="56"/>
  <c r="C188" i="55"/>
  <c r="C230" i="55"/>
  <c r="C273" i="55"/>
  <c r="C316" i="55"/>
  <c r="C358" i="55"/>
  <c r="C401" i="55"/>
  <c r="C444" i="55"/>
  <c r="C486" i="55"/>
  <c r="C516" i="55"/>
  <c r="C532" i="55"/>
  <c r="C545" i="55"/>
  <c r="C560" i="55"/>
  <c r="C574" i="55"/>
  <c r="C588" i="55"/>
  <c r="C602" i="55"/>
  <c r="C617" i="55"/>
  <c r="C630" i="55"/>
  <c r="C645" i="55"/>
  <c r="C660" i="55"/>
  <c r="C673" i="55"/>
  <c r="C688" i="55"/>
  <c r="C702" i="55"/>
  <c r="C716" i="55"/>
  <c r="C730" i="55"/>
  <c r="C745" i="55"/>
  <c r="C758" i="55"/>
  <c r="C773" i="55"/>
  <c r="C788" i="55"/>
  <c r="C801" i="55"/>
  <c r="C816" i="55"/>
  <c r="C830" i="55"/>
  <c r="C844" i="55"/>
  <c r="C858" i="55"/>
  <c r="C873" i="55"/>
  <c r="C886" i="55"/>
  <c r="C901" i="55"/>
  <c r="C184" i="54"/>
  <c r="C192" i="54"/>
  <c r="C200" i="54"/>
  <c r="C208" i="54"/>
  <c r="C180" i="54"/>
  <c r="C188" i="54"/>
  <c r="C196" i="54"/>
  <c r="C204" i="54"/>
  <c r="C181" i="54"/>
  <c r="C191" i="54"/>
  <c r="C202" i="54"/>
  <c r="C212" i="54"/>
  <c r="C220" i="54"/>
  <c r="C228" i="54"/>
  <c r="C236" i="54"/>
  <c r="C244" i="54"/>
  <c r="C252" i="54"/>
  <c r="C260" i="54"/>
  <c r="C268" i="54"/>
  <c r="C276" i="54"/>
  <c r="C284" i="54"/>
  <c r="C292" i="54"/>
  <c r="C300" i="54"/>
  <c r="C308" i="54"/>
  <c r="C316" i="54"/>
  <c r="C324" i="54"/>
  <c r="C332" i="54"/>
  <c r="C340" i="54"/>
  <c r="C348" i="54"/>
  <c r="C356" i="54"/>
  <c r="C364" i="54"/>
  <c r="C372" i="54"/>
  <c r="C380" i="54"/>
  <c r="C388" i="54"/>
  <c r="C396" i="54"/>
  <c r="C404" i="54"/>
  <c r="C412" i="54"/>
  <c r="C420" i="54"/>
  <c r="C428" i="54"/>
  <c r="C436" i="54"/>
  <c r="C444" i="54"/>
  <c r="C452" i="54"/>
  <c r="C460" i="54"/>
  <c r="C468" i="54"/>
  <c r="C476" i="54"/>
  <c r="C484" i="54"/>
  <c r="C492" i="54"/>
  <c r="C500" i="54"/>
  <c r="C508" i="54"/>
  <c r="C516" i="54"/>
  <c r="C524" i="54"/>
  <c r="C532" i="54"/>
  <c r="C540" i="54"/>
  <c r="C548" i="54"/>
  <c r="C556" i="54"/>
  <c r="C564" i="54"/>
  <c r="C572" i="54"/>
  <c r="C580" i="54"/>
  <c r="C588" i="54"/>
  <c r="C596" i="54"/>
  <c r="C604" i="54"/>
  <c r="C612" i="54"/>
  <c r="C620" i="54"/>
  <c r="C628" i="54"/>
  <c r="C636" i="54"/>
  <c r="C644" i="54"/>
  <c r="C652" i="54"/>
  <c r="C660" i="54"/>
  <c r="C668" i="54"/>
  <c r="C676" i="54"/>
  <c r="C186" i="54"/>
  <c r="C197" i="54"/>
  <c r="C207" i="54"/>
  <c r="C216" i="54"/>
  <c r="C224" i="54"/>
  <c r="C232" i="54"/>
  <c r="C240" i="54"/>
  <c r="C248" i="54"/>
  <c r="C256" i="54"/>
  <c r="C264" i="54"/>
  <c r="C272" i="54"/>
  <c r="C280" i="54"/>
  <c r="C288" i="54"/>
  <c r="C296" i="54"/>
  <c r="C304" i="54"/>
  <c r="C312" i="54"/>
  <c r="C320" i="54"/>
  <c r="C328" i="54"/>
  <c r="C336" i="54"/>
  <c r="C344" i="54"/>
  <c r="C352" i="54"/>
  <c r="C360" i="54"/>
  <c r="C368" i="54"/>
  <c r="C376" i="54"/>
  <c r="C384" i="54"/>
  <c r="C392" i="54"/>
  <c r="C400" i="54"/>
  <c r="C408" i="54"/>
  <c r="C416" i="54"/>
  <c r="C424" i="54"/>
  <c r="C432" i="54"/>
  <c r="C440" i="54"/>
  <c r="C448" i="54"/>
  <c r="C456" i="54"/>
  <c r="C464" i="54"/>
  <c r="C472" i="54"/>
  <c r="C480" i="54"/>
  <c r="C488" i="54"/>
  <c r="C496" i="54"/>
  <c r="C504" i="54"/>
  <c r="C512" i="54"/>
  <c r="C520" i="54"/>
  <c r="C528" i="54"/>
  <c r="C536" i="54"/>
  <c r="C544" i="54"/>
  <c r="C552" i="54"/>
  <c r="C560" i="54"/>
  <c r="C568" i="54"/>
  <c r="C576" i="54"/>
  <c r="C584" i="54"/>
  <c r="C592" i="54"/>
  <c r="C600" i="54"/>
  <c r="C608" i="54"/>
  <c r="C616" i="54"/>
  <c r="C624" i="54"/>
  <c r="C632" i="54"/>
  <c r="C640" i="54"/>
  <c r="C648" i="54"/>
  <c r="C656" i="54"/>
  <c r="C664" i="54"/>
  <c r="C672" i="54"/>
  <c r="C680" i="54"/>
  <c r="C194" i="54"/>
  <c r="C209" i="54"/>
  <c r="C219" i="54"/>
  <c r="C230" i="54"/>
  <c r="C241" i="54"/>
  <c r="C251" i="54"/>
  <c r="C262" i="54"/>
  <c r="C273" i="54"/>
  <c r="C283" i="54"/>
  <c r="C294" i="54"/>
  <c r="C305" i="54"/>
  <c r="C315" i="54"/>
  <c r="C326" i="54"/>
  <c r="C337" i="54"/>
  <c r="C347" i="54"/>
  <c r="C358" i="54"/>
  <c r="C369" i="54"/>
  <c r="C379" i="54"/>
  <c r="C390" i="54"/>
  <c r="C401" i="54"/>
  <c r="C411" i="54"/>
  <c r="C422" i="54"/>
  <c r="C433" i="54"/>
  <c r="C443" i="54"/>
  <c r="C454" i="54"/>
  <c r="C465" i="54"/>
  <c r="C475" i="54"/>
  <c r="C486" i="54"/>
  <c r="C497" i="54"/>
  <c r="C507" i="54"/>
  <c r="C518" i="54"/>
  <c r="C182" i="54"/>
  <c r="C195" i="54"/>
  <c r="C210" i="54"/>
  <c r="C221" i="54"/>
  <c r="C231" i="54"/>
  <c r="C242" i="54"/>
  <c r="C253" i="54"/>
  <c r="C263" i="54"/>
  <c r="C274" i="54"/>
  <c r="C285" i="54"/>
  <c r="C295" i="54"/>
  <c r="C306" i="54"/>
  <c r="C317" i="54"/>
  <c r="C327" i="54"/>
  <c r="C338" i="54"/>
  <c r="C349" i="54"/>
  <c r="C359" i="54"/>
  <c r="C370" i="54"/>
  <c r="C381" i="54"/>
  <c r="C391" i="54"/>
  <c r="C402" i="54"/>
  <c r="C413" i="54"/>
  <c r="C423" i="54"/>
  <c r="C434" i="54"/>
  <c r="C445" i="54"/>
  <c r="C455" i="54"/>
  <c r="C466" i="54"/>
  <c r="C477" i="54"/>
  <c r="C487" i="54"/>
  <c r="C498" i="54"/>
  <c r="C509" i="54"/>
  <c r="C183" i="54"/>
  <c r="C198" i="54"/>
  <c r="C211" i="54"/>
  <c r="C222" i="54"/>
  <c r="C233" i="54"/>
  <c r="C243" i="54"/>
  <c r="C254" i="54"/>
  <c r="C265" i="54"/>
  <c r="C275" i="54"/>
  <c r="C286" i="54"/>
  <c r="C297" i="54"/>
  <c r="C307" i="54"/>
  <c r="C318" i="54"/>
  <c r="C329" i="54"/>
  <c r="C339" i="54"/>
  <c r="C350" i="54"/>
  <c r="C361" i="54"/>
  <c r="C371" i="54"/>
  <c r="C382" i="54"/>
  <c r="C393" i="54"/>
  <c r="C403" i="54"/>
  <c r="C414" i="54"/>
  <c r="C425" i="54"/>
  <c r="C435" i="54"/>
  <c r="C446" i="54"/>
  <c r="C457" i="54"/>
  <c r="C467" i="54"/>
  <c r="C478" i="54"/>
  <c r="C489" i="54"/>
  <c r="C499" i="54"/>
  <c r="C510" i="54"/>
  <c r="C521" i="54"/>
  <c r="C531" i="54"/>
  <c r="C542" i="54"/>
  <c r="C553" i="54"/>
  <c r="C563" i="54"/>
  <c r="C574" i="54"/>
  <c r="C185" i="54"/>
  <c r="C199" i="54"/>
  <c r="C213" i="54"/>
  <c r="C223" i="54"/>
  <c r="C234" i="54"/>
  <c r="C245" i="54"/>
  <c r="C255" i="54"/>
  <c r="C266" i="54"/>
  <c r="C277" i="54"/>
  <c r="C287" i="54"/>
  <c r="C298" i="54"/>
  <c r="C309" i="54"/>
  <c r="C319" i="54"/>
  <c r="C330" i="54"/>
  <c r="C341" i="54"/>
  <c r="C351" i="54"/>
  <c r="C362" i="54"/>
  <c r="C373" i="54"/>
  <c r="C383" i="54"/>
  <c r="C394" i="54"/>
  <c r="C405" i="54"/>
  <c r="C415" i="54"/>
  <c r="C426" i="54"/>
  <c r="C437" i="54"/>
  <c r="C447" i="54"/>
  <c r="C458" i="54"/>
  <c r="C469" i="54"/>
  <c r="C479" i="54"/>
  <c r="C490" i="54"/>
  <c r="C501" i="54"/>
  <c r="C511" i="54"/>
  <c r="C522" i="54"/>
  <c r="C533" i="54"/>
  <c r="C543" i="54"/>
  <c r="C554" i="54"/>
  <c r="C565" i="54"/>
  <c r="C575" i="54"/>
  <c r="C586" i="54"/>
  <c r="C597" i="54"/>
  <c r="C607" i="54"/>
  <c r="C618" i="54"/>
  <c r="C629" i="54"/>
  <c r="C639" i="54"/>
  <c r="C650" i="54"/>
  <c r="C661" i="54"/>
  <c r="C671" i="54"/>
  <c r="C682" i="54"/>
  <c r="C690" i="54"/>
  <c r="C698" i="54"/>
  <c r="C706" i="54"/>
  <c r="C714" i="54"/>
  <c r="C722" i="54"/>
  <c r="C730" i="54"/>
  <c r="C738" i="54"/>
  <c r="C746" i="54"/>
  <c r="C754" i="54"/>
  <c r="C762" i="54"/>
  <c r="C770" i="54"/>
  <c r="C778" i="54"/>
  <c r="C786" i="54"/>
  <c r="C794" i="54"/>
  <c r="C802" i="54"/>
  <c r="C810" i="54"/>
  <c r="C818" i="54"/>
  <c r="C826" i="54"/>
  <c r="C834" i="54"/>
  <c r="C842" i="54"/>
  <c r="C850" i="54"/>
  <c r="C858" i="54"/>
  <c r="C866" i="54"/>
  <c r="C874" i="54"/>
  <c r="C882" i="54"/>
  <c r="C890" i="54"/>
  <c r="C898" i="54"/>
  <c r="C131" i="65"/>
  <c r="C139" i="65"/>
  <c r="C147" i="65"/>
  <c r="C155" i="65"/>
  <c r="C163" i="65"/>
  <c r="C171" i="65"/>
  <c r="C179" i="65"/>
  <c r="C187" i="65"/>
  <c r="C195" i="65"/>
  <c r="C203" i="65"/>
  <c r="C211" i="65"/>
  <c r="C219" i="65"/>
  <c r="C227" i="65"/>
  <c r="C235" i="65"/>
  <c r="C243" i="65"/>
  <c r="C251" i="65"/>
  <c r="C259" i="65"/>
  <c r="C267" i="65"/>
  <c r="C275" i="65"/>
  <c r="C283" i="65"/>
  <c r="C291" i="65"/>
  <c r="C299" i="65"/>
  <c r="C307" i="65"/>
  <c r="C315" i="65"/>
  <c r="C323" i="65"/>
  <c r="C331" i="65"/>
  <c r="C339" i="65"/>
  <c r="C347" i="65"/>
  <c r="C355" i="65"/>
  <c r="C363" i="65"/>
  <c r="C371" i="65"/>
  <c r="C379" i="65"/>
  <c r="C387" i="65"/>
  <c r="C395" i="65"/>
  <c r="C403" i="65"/>
  <c r="C411" i="65"/>
  <c r="C419" i="65"/>
  <c r="C427" i="65"/>
  <c r="C435" i="65"/>
  <c r="C443" i="65"/>
  <c r="C451" i="65"/>
  <c r="C459" i="65"/>
  <c r="C467" i="65"/>
  <c r="C475" i="65"/>
  <c r="C483" i="65"/>
  <c r="C491" i="65"/>
  <c r="C499" i="65"/>
  <c r="C507" i="65"/>
  <c r="C515" i="65"/>
  <c r="C523" i="65"/>
  <c r="C531" i="65"/>
  <c r="C539" i="65"/>
  <c r="C547" i="65"/>
  <c r="C555" i="65"/>
  <c r="C563" i="65"/>
  <c r="C571" i="65"/>
  <c r="C579" i="65"/>
  <c r="C587" i="65"/>
  <c r="C595" i="65"/>
  <c r="C603" i="65"/>
  <c r="C611" i="65"/>
  <c r="C619" i="65"/>
  <c r="C627" i="65"/>
  <c r="C635" i="65"/>
  <c r="C643" i="65"/>
  <c r="C651" i="65"/>
  <c r="C659" i="65"/>
  <c r="C667" i="65"/>
  <c r="C675" i="65"/>
  <c r="C683" i="65"/>
  <c r="C691" i="65"/>
  <c r="C699" i="65"/>
  <c r="C707" i="65"/>
  <c r="C715" i="65"/>
  <c r="C723" i="65"/>
  <c r="C731" i="65"/>
  <c r="C739" i="65"/>
  <c r="C747" i="65"/>
  <c r="C755" i="65"/>
  <c r="C187" i="54"/>
  <c r="C201" i="54"/>
  <c r="C214" i="54"/>
  <c r="C225" i="54"/>
  <c r="C235" i="54"/>
  <c r="C246" i="54"/>
  <c r="C257" i="54"/>
  <c r="C267" i="54"/>
  <c r="C278" i="54"/>
  <c r="C289" i="54"/>
  <c r="C299" i="54"/>
  <c r="C310" i="54"/>
  <c r="C321" i="54"/>
  <c r="C331" i="54"/>
  <c r="C342" i="54"/>
  <c r="C353" i="54"/>
  <c r="C363" i="54"/>
  <c r="C374" i="54"/>
  <c r="C385" i="54"/>
  <c r="C395" i="54"/>
  <c r="C406" i="54"/>
  <c r="C417" i="54"/>
  <c r="C427" i="54"/>
  <c r="C438" i="54"/>
  <c r="C449" i="54"/>
  <c r="C459" i="54"/>
  <c r="C470" i="54"/>
  <c r="C481" i="54"/>
  <c r="C491" i="54"/>
  <c r="C502" i="54"/>
  <c r="C513" i="54"/>
  <c r="C523" i="54"/>
  <c r="C534" i="54"/>
  <c r="C545" i="54"/>
  <c r="C555" i="54"/>
  <c r="C566" i="54"/>
  <c r="C577" i="54"/>
  <c r="C587" i="54"/>
  <c r="C598" i="54"/>
  <c r="C609" i="54"/>
  <c r="C189" i="54"/>
  <c r="C203" i="54"/>
  <c r="C215" i="54"/>
  <c r="C226" i="54"/>
  <c r="C237" i="54"/>
  <c r="C247" i="54"/>
  <c r="C258" i="54"/>
  <c r="C269" i="54"/>
  <c r="C279" i="54"/>
  <c r="C290" i="54"/>
  <c r="C301" i="54"/>
  <c r="C311" i="54"/>
  <c r="C322" i="54"/>
  <c r="C333" i="54"/>
  <c r="C343" i="54"/>
  <c r="C354" i="54"/>
  <c r="C365" i="54"/>
  <c r="C375" i="54"/>
  <c r="C386" i="54"/>
  <c r="C397" i="54"/>
  <c r="C407" i="54"/>
  <c r="C418" i="54"/>
  <c r="C429" i="54"/>
  <c r="C439" i="54"/>
  <c r="C450" i="54"/>
  <c r="C461" i="54"/>
  <c r="C471" i="54"/>
  <c r="C482" i="54"/>
  <c r="C493" i="54"/>
  <c r="C503" i="54"/>
  <c r="C514" i="54"/>
  <c r="C525" i="54"/>
  <c r="C535" i="54"/>
  <c r="C546" i="54"/>
  <c r="C557" i="54"/>
  <c r="C567" i="54"/>
  <c r="C190" i="54"/>
  <c r="C205" i="54"/>
  <c r="C217" i="54"/>
  <c r="C227" i="54"/>
  <c r="C238" i="54"/>
  <c r="C249" i="54"/>
  <c r="C259" i="54"/>
  <c r="C270" i="54"/>
  <c r="C281" i="54"/>
  <c r="C291" i="54"/>
  <c r="C302" i="54"/>
  <c r="C313" i="54"/>
  <c r="C323" i="54"/>
  <c r="C334" i="54"/>
  <c r="C345" i="54"/>
  <c r="C355" i="54"/>
  <c r="C366" i="54"/>
  <c r="C377" i="54"/>
  <c r="C387" i="54"/>
  <c r="C398" i="54"/>
  <c r="C409" i="54"/>
  <c r="C419" i="54"/>
  <c r="C430" i="54"/>
  <c r="C441" i="54"/>
  <c r="C451" i="54"/>
  <c r="C462" i="54"/>
  <c r="C473" i="54"/>
  <c r="C483" i="54"/>
  <c r="C494" i="54"/>
  <c r="C505" i="54"/>
  <c r="C193" i="54"/>
  <c r="C206" i="54"/>
  <c r="C218" i="54"/>
  <c r="C229" i="54"/>
  <c r="C239" i="54"/>
  <c r="C250" i="54"/>
  <c r="C261" i="54"/>
  <c r="C271" i="54"/>
  <c r="C282" i="54"/>
  <c r="C293" i="54"/>
  <c r="C303" i="54"/>
  <c r="C314" i="54"/>
  <c r="C325" i="54"/>
  <c r="C335" i="54"/>
  <c r="C346" i="54"/>
  <c r="C357" i="54"/>
  <c r="C367" i="54"/>
  <c r="C378" i="54"/>
  <c r="C389" i="54"/>
  <c r="C399" i="54"/>
  <c r="C410" i="54"/>
  <c r="C421" i="54"/>
  <c r="C431" i="54"/>
  <c r="C442" i="54"/>
  <c r="C453" i="54"/>
  <c r="C463" i="54"/>
  <c r="C474" i="54"/>
  <c r="C485" i="54"/>
  <c r="C495" i="54"/>
  <c r="C506" i="54"/>
  <c r="C517" i="54"/>
  <c r="C527" i="54"/>
  <c r="C538" i="54"/>
  <c r="C549" i="54"/>
  <c r="C559" i="54"/>
  <c r="C570" i="54"/>
  <c r="C581" i="54"/>
  <c r="C591" i="54"/>
  <c r="C602" i="54"/>
  <c r="C613" i="54"/>
  <c r="C623" i="54"/>
  <c r="C634" i="54"/>
  <c r="C645" i="54"/>
  <c r="C655" i="54"/>
  <c r="C666" i="54"/>
  <c r="C677" i="54"/>
  <c r="C686" i="54"/>
  <c r="C694" i="54"/>
  <c r="C702" i="54"/>
  <c r="C710" i="54"/>
  <c r="C718" i="54"/>
  <c r="C726" i="54"/>
  <c r="C734" i="54"/>
  <c r="C742" i="54"/>
  <c r="C750" i="54"/>
  <c r="C758" i="54"/>
  <c r="C766" i="54"/>
  <c r="C774" i="54"/>
  <c r="C782" i="54"/>
  <c r="C790" i="54"/>
  <c r="C798" i="54"/>
  <c r="C806" i="54"/>
  <c r="C814" i="54"/>
  <c r="C822" i="54"/>
  <c r="C830" i="54"/>
  <c r="C838" i="54"/>
  <c r="C846" i="54"/>
  <c r="C854" i="54"/>
  <c r="C862" i="54"/>
  <c r="C870" i="54"/>
  <c r="C878" i="54"/>
  <c r="C886" i="54"/>
  <c r="C894" i="54"/>
  <c r="C135" i="65"/>
  <c r="C143" i="65"/>
  <c r="C151" i="65"/>
  <c r="C159" i="65"/>
  <c r="C167" i="65"/>
  <c r="C175" i="65"/>
  <c r="C183" i="65"/>
  <c r="C191" i="65"/>
  <c r="C199" i="65"/>
  <c r="C207" i="65"/>
  <c r="C215" i="65"/>
  <c r="C223" i="65"/>
  <c r="C231" i="65"/>
  <c r="C239" i="65"/>
  <c r="C247" i="65"/>
  <c r="C255" i="65"/>
  <c r="C263" i="65"/>
  <c r="C271" i="65"/>
  <c r="C279" i="65"/>
  <c r="C287" i="65"/>
  <c r="C295" i="65"/>
  <c r="C303" i="65"/>
  <c r="C311" i="65"/>
  <c r="C319" i="65"/>
  <c r="C327" i="65"/>
  <c r="C335" i="65"/>
  <c r="C343" i="65"/>
  <c r="C351" i="65"/>
  <c r="C359" i="65"/>
  <c r="C367" i="65"/>
  <c r="C375" i="65"/>
  <c r="C383" i="65"/>
  <c r="C391" i="65"/>
  <c r="C399" i="65"/>
  <c r="C407" i="65"/>
  <c r="C415" i="65"/>
  <c r="C423" i="65"/>
  <c r="C431" i="65"/>
  <c r="C439" i="65"/>
  <c r="C447" i="65"/>
  <c r="C455" i="65"/>
  <c r="C463" i="65"/>
  <c r="C471" i="65"/>
  <c r="C479" i="65"/>
  <c r="C487" i="65"/>
  <c r="C495" i="65"/>
  <c r="C503" i="65"/>
  <c r="C511" i="65"/>
  <c r="C519" i="65"/>
  <c r="C527" i="65"/>
  <c r="C535" i="65"/>
  <c r="C543" i="65"/>
  <c r="C551" i="65"/>
  <c r="C559" i="65"/>
  <c r="C567" i="65"/>
  <c r="C575" i="65"/>
  <c r="C583" i="65"/>
  <c r="C591" i="65"/>
  <c r="C599" i="65"/>
  <c r="C607" i="65"/>
  <c r="C615" i="65"/>
  <c r="C623" i="65"/>
  <c r="C631" i="65"/>
  <c r="C639" i="65"/>
  <c r="C647" i="65"/>
  <c r="C655" i="65"/>
  <c r="C663" i="65"/>
  <c r="C671" i="65"/>
  <c r="C679" i="65"/>
  <c r="C687" i="65"/>
  <c r="C695" i="65"/>
  <c r="C703" i="65"/>
  <c r="C711" i="65"/>
  <c r="C719" i="65"/>
  <c r="C727" i="65"/>
  <c r="C735" i="65"/>
  <c r="C743" i="65"/>
  <c r="C751" i="65"/>
  <c r="C759" i="65"/>
  <c r="C526" i="54"/>
  <c r="C551" i="54"/>
  <c r="C579" i="54"/>
  <c r="C595" i="54"/>
  <c r="C614" i="54"/>
  <c r="C627" i="54"/>
  <c r="C642" i="54"/>
  <c r="C657" i="54"/>
  <c r="C670" i="54"/>
  <c r="C684" i="54"/>
  <c r="C695" i="54"/>
  <c r="C705" i="54"/>
  <c r="C716" i="54"/>
  <c r="C727" i="54"/>
  <c r="C737" i="54"/>
  <c r="C748" i="54"/>
  <c r="C759" i="54"/>
  <c r="C769" i="54"/>
  <c r="C780" i="54"/>
  <c r="C791" i="54"/>
  <c r="C801" i="54"/>
  <c r="C812" i="54"/>
  <c r="C823" i="54"/>
  <c r="C833" i="54"/>
  <c r="C844" i="54"/>
  <c r="C855" i="54"/>
  <c r="C865" i="54"/>
  <c r="C876" i="54"/>
  <c r="C887" i="54"/>
  <c r="C897" i="54"/>
  <c r="C133" i="65"/>
  <c r="C144" i="65"/>
  <c r="C154" i="65"/>
  <c r="C165" i="65"/>
  <c r="C176" i="65"/>
  <c r="C186" i="65"/>
  <c r="C197" i="65"/>
  <c r="C208" i="65"/>
  <c r="C218" i="65"/>
  <c r="C229" i="65"/>
  <c r="C240" i="65"/>
  <c r="C250" i="65"/>
  <c r="C261" i="65"/>
  <c r="C272" i="65"/>
  <c r="C282" i="65"/>
  <c r="C293" i="65"/>
  <c r="C304" i="65"/>
  <c r="C314" i="65"/>
  <c r="C325" i="65"/>
  <c r="C336" i="65"/>
  <c r="C346" i="65"/>
  <c r="C357" i="65"/>
  <c r="C368" i="65"/>
  <c r="C378" i="65"/>
  <c r="C389" i="65"/>
  <c r="C400" i="65"/>
  <c r="C410" i="65"/>
  <c r="C421" i="65"/>
  <c r="C432" i="65"/>
  <c r="C442" i="65"/>
  <c r="C453" i="65"/>
  <c r="C464" i="65"/>
  <c r="C474" i="65"/>
  <c r="C485" i="65"/>
  <c r="C496" i="65"/>
  <c r="C506" i="65"/>
  <c r="C517" i="65"/>
  <c r="C528" i="65"/>
  <c r="C538" i="65"/>
  <c r="C549" i="65"/>
  <c r="C560" i="65"/>
  <c r="C570" i="65"/>
  <c r="C581" i="65"/>
  <c r="C592" i="65"/>
  <c r="C602" i="65"/>
  <c r="C613" i="65"/>
  <c r="C624" i="65"/>
  <c r="C634" i="65"/>
  <c r="C645" i="65"/>
  <c r="C656" i="65"/>
  <c r="C666" i="65"/>
  <c r="C677" i="65"/>
  <c r="C688" i="65"/>
  <c r="C698" i="65"/>
  <c r="C709" i="65"/>
  <c r="C720" i="65"/>
  <c r="C730" i="65"/>
  <c r="C741" i="65"/>
  <c r="C752" i="65"/>
  <c r="C762" i="65"/>
  <c r="C529" i="54"/>
  <c r="C558" i="54"/>
  <c r="C582" i="54"/>
  <c r="C599" i="54"/>
  <c r="C615" i="54"/>
  <c r="C630" i="54"/>
  <c r="C643" i="54"/>
  <c r="C658" i="54"/>
  <c r="C673" i="54"/>
  <c r="C685" i="54"/>
  <c r="C696" i="54"/>
  <c r="C707" i="54"/>
  <c r="C717" i="54"/>
  <c r="C728" i="54"/>
  <c r="C739" i="54"/>
  <c r="C749" i="54"/>
  <c r="C760" i="54"/>
  <c r="C771" i="54"/>
  <c r="C781" i="54"/>
  <c r="C792" i="54"/>
  <c r="C803" i="54"/>
  <c r="C813" i="54"/>
  <c r="C824" i="54"/>
  <c r="C835" i="54"/>
  <c r="C845" i="54"/>
  <c r="C856" i="54"/>
  <c r="C867" i="54"/>
  <c r="C877" i="54"/>
  <c r="C888" i="54"/>
  <c r="C899" i="54"/>
  <c r="C134" i="65"/>
  <c r="C145" i="65"/>
  <c r="C156" i="65"/>
  <c r="C166" i="65"/>
  <c r="C177" i="65"/>
  <c r="C188" i="65"/>
  <c r="C198" i="65"/>
  <c r="C209" i="65"/>
  <c r="C220" i="65"/>
  <c r="C230" i="65"/>
  <c r="C241" i="65"/>
  <c r="C252" i="65"/>
  <c r="C262" i="65"/>
  <c r="C273" i="65"/>
  <c r="C284" i="65"/>
  <c r="C294" i="65"/>
  <c r="C305" i="65"/>
  <c r="C316" i="65"/>
  <c r="C326" i="65"/>
  <c r="C337" i="65"/>
  <c r="C348" i="65"/>
  <c r="C358" i="65"/>
  <c r="C369" i="65"/>
  <c r="C380" i="65"/>
  <c r="C390" i="65"/>
  <c r="C401" i="65"/>
  <c r="C412" i="65"/>
  <c r="C422" i="65"/>
  <c r="C433" i="65"/>
  <c r="C444" i="65"/>
  <c r="C454" i="65"/>
  <c r="C465" i="65"/>
  <c r="C476" i="65"/>
  <c r="C486" i="65"/>
  <c r="C497" i="65"/>
  <c r="C508" i="65"/>
  <c r="C518" i="65"/>
  <c r="C529" i="65"/>
  <c r="C540" i="65"/>
  <c r="C550" i="65"/>
  <c r="C561" i="65"/>
  <c r="C572" i="65"/>
  <c r="C582" i="65"/>
  <c r="C593" i="65"/>
  <c r="C604" i="65"/>
  <c r="C614" i="65"/>
  <c r="C625" i="65"/>
  <c r="C636" i="65"/>
  <c r="C646" i="65"/>
  <c r="C657" i="65"/>
  <c r="C668" i="65"/>
  <c r="C678" i="65"/>
  <c r="C689" i="65"/>
  <c r="C700" i="65"/>
  <c r="C710" i="65"/>
  <c r="C530" i="54"/>
  <c r="C561" i="54"/>
  <c r="C583" i="54"/>
  <c r="C601" i="54"/>
  <c r="C617" i="54"/>
  <c r="C631" i="54"/>
  <c r="C646" i="54"/>
  <c r="C659" i="54"/>
  <c r="C674" i="54"/>
  <c r="C687" i="54"/>
  <c r="C697" i="54"/>
  <c r="C708" i="54"/>
  <c r="C719" i="54"/>
  <c r="C729" i="54"/>
  <c r="C740" i="54"/>
  <c r="C751" i="54"/>
  <c r="C761" i="54"/>
  <c r="C772" i="54"/>
  <c r="C783" i="54"/>
  <c r="C793" i="54"/>
  <c r="C804" i="54"/>
  <c r="C815" i="54"/>
  <c r="C825" i="54"/>
  <c r="C836" i="54"/>
  <c r="C847" i="54"/>
  <c r="C857" i="54"/>
  <c r="C868" i="54"/>
  <c r="C879" i="54"/>
  <c r="C889" i="54"/>
  <c r="C900" i="54"/>
  <c r="C136" i="65"/>
  <c r="C146" i="65"/>
  <c r="C157" i="65"/>
  <c r="C168" i="65"/>
  <c r="C178" i="65"/>
  <c r="C189" i="65"/>
  <c r="C200" i="65"/>
  <c r="C210" i="65"/>
  <c r="C221" i="65"/>
  <c r="C232" i="65"/>
  <c r="C242" i="65"/>
  <c r="C253" i="65"/>
  <c r="C264" i="65"/>
  <c r="C274" i="65"/>
  <c r="C285" i="65"/>
  <c r="C296" i="65"/>
  <c r="C306" i="65"/>
  <c r="C317" i="65"/>
  <c r="C328" i="65"/>
  <c r="C338" i="65"/>
  <c r="C349" i="65"/>
  <c r="C360" i="65"/>
  <c r="C370" i="65"/>
  <c r="C381" i="65"/>
  <c r="C392" i="65"/>
  <c r="C402" i="65"/>
  <c r="C413" i="65"/>
  <c r="C424" i="65"/>
  <c r="C434" i="65"/>
  <c r="C445" i="65"/>
  <c r="C456" i="65"/>
  <c r="C466" i="65"/>
  <c r="C477" i="65"/>
  <c r="C488" i="65"/>
  <c r="C498" i="65"/>
  <c r="C509" i="65"/>
  <c r="C520" i="65"/>
  <c r="C530" i="65"/>
  <c r="C541" i="65"/>
  <c r="C552" i="65"/>
  <c r="C562" i="65"/>
  <c r="C573" i="65"/>
  <c r="C537" i="54"/>
  <c r="C562" i="54"/>
  <c r="C585" i="54"/>
  <c r="C603" i="54"/>
  <c r="C619" i="54"/>
  <c r="C633" i="54"/>
  <c r="C647" i="54"/>
  <c r="C662" i="54"/>
  <c r="C675" i="54"/>
  <c r="C688" i="54"/>
  <c r="C699" i="54"/>
  <c r="C709" i="54"/>
  <c r="C720" i="54"/>
  <c r="C731" i="54"/>
  <c r="C741" i="54"/>
  <c r="C752" i="54"/>
  <c r="C763" i="54"/>
  <c r="C773" i="54"/>
  <c r="C784" i="54"/>
  <c r="C795" i="54"/>
  <c r="C805" i="54"/>
  <c r="C816" i="54"/>
  <c r="C827" i="54"/>
  <c r="C837" i="54"/>
  <c r="C848" i="54"/>
  <c r="C859" i="54"/>
  <c r="C869" i="54"/>
  <c r="C880" i="54"/>
  <c r="C891" i="54"/>
  <c r="C901" i="54"/>
  <c r="C137" i="65"/>
  <c r="C148" i="65"/>
  <c r="C158" i="65"/>
  <c r="C169" i="65"/>
  <c r="C180" i="65"/>
  <c r="C190" i="65"/>
  <c r="C201" i="65"/>
  <c r="C212" i="65"/>
  <c r="C222" i="65"/>
  <c r="C233" i="65"/>
  <c r="C244" i="65"/>
  <c r="C254" i="65"/>
  <c r="C265" i="65"/>
  <c r="C276" i="65"/>
  <c r="C286" i="65"/>
  <c r="C297" i="65"/>
  <c r="C308" i="65"/>
  <c r="C318" i="65"/>
  <c r="C329" i="65"/>
  <c r="C340" i="65"/>
  <c r="C350" i="65"/>
  <c r="C361" i="65"/>
  <c r="C372" i="65"/>
  <c r="C382" i="65"/>
  <c r="C393" i="65"/>
  <c r="C404" i="65"/>
  <c r="C414" i="65"/>
  <c r="C425" i="65"/>
  <c r="C436" i="65"/>
  <c r="C446" i="65"/>
  <c r="C457" i="65"/>
  <c r="C468" i="65"/>
  <c r="C478" i="65"/>
  <c r="C489" i="65"/>
  <c r="C500" i="65"/>
  <c r="C510" i="65"/>
  <c r="C521" i="65"/>
  <c r="C532" i="65"/>
  <c r="C542" i="65"/>
  <c r="C553" i="65"/>
  <c r="C564" i="65"/>
  <c r="C574" i="65"/>
  <c r="C539" i="54"/>
  <c r="C569" i="54"/>
  <c r="C589" i="54"/>
  <c r="C605" i="54"/>
  <c r="C621" i="54"/>
  <c r="C635" i="54"/>
  <c r="C649" i="54"/>
  <c r="C663" i="54"/>
  <c r="C678" i="54"/>
  <c r="C689" i="54"/>
  <c r="C700" i="54"/>
  <c r="C711" i="54"/>
  <c r="C721" i="54"/>
  <c r="C732" i="54"/>
  <c r="C743" i="54"/>
  <c r="C753" i="54"/>
  <c r="C764" i="54"/>
  <c r="C775" i="54"/>
  <c r="C785" i="54"/>
  <c r="C796" i="54"/>
  <c r="C807" i="54"/>
  <c r="C817" i="54"/>
  <c r="C828" i="54"/>
  <c r="C839" i="54"/>
  <c r="C849" i="54"/>
  <c r="C860" i="54"/>
  <c r="C871" i="54"/>
  <c r="C881" i="54"/>
  <c r="C892" i="54"/>
  <c r="C128" i="65"/>
  <c r="C138" i="65"/>
  <c r="C149" i="65"/>
  <c r="C160" i="65"/>
  <c r="C170" i="65"/>
  <c r="C181" i="65"/>
  <c r="C192" i="65"/>
  <c r="C202" i="65"/>
  <c r="C213" i="65"/>
  <c r="C224" i="65"/>
  <c r="C234" i="65"/>
  <c r="C245" i="65"/>
  <c r="C256" i="65"/>
  <c r="C266" i="65"/>
  <c r="C277" i="65"/>
  <c r="C288" i="65"/>
  <c r="C298" i="65"/>
  <c r="C309" i="65"/>
  <c r="C320" i="65"/>
  <c r="C330" i="65"/>
  <c r="C341" i="65"/>
  <c r="C352" i="65"/>
  <c r="C362" i="65"/>
  <c r="C373" i="65"/>
  <c r="C384" i="65"/>
  <c r="C394" i="65"/>
  <c r="C405" i="65"/>
  <c r="C416" i="65"/>
  <c r="C426" i="65"/>
  <c r="C437" i="65"/>
  <c r="C448" i="65"/>
  <c r="C458" i="65"/>
  <c r="C469" i="65"/>
  <c r="C480" i="65"/>
  <c r="C490" i="65"/>
  <c r="C501" i="65"/>
  <c r="C512" i="65"/>
  <c r="C522" i="65"/>
  <c r="C533" i="65"/>
  <c r="C544" i="65"/>
  <c r="C554" i="65"/>
  <c r="C565" i="65"/>
  <c r="C576" i="65"/>
  <c r="C586" i="65"/>
  <c r="C597" i="65"/>
  <c r="C608" i="65"/>
  <c r="C618" i="65"/>
  <c r="C629" i="65"/>
  <c r="C640" i="65"/>
  <c r="C650" i="65"/>
  <c r="C661" i="65"/>
  <c r="C672" i="65"/>
  <c r="C682" i="65"/>
  <c r="C693" i="65"/>
  <c r="C704" i="65"/>
  <c r="C714" i="65"/>
  <c r="C725" i="65"/>
  <c r="C736" i="65"/>
  <c r="C746" i="65"/>
  <c r="C757" i="65"/>
  <c r="C541" i="54"/>
  <c r="C571" i="54"/>
  <c r="C590" i="54"/>
  <c r="C606" i="54"/>
  <c r="C622" i="54"/>
  <c r="C637" i="54"/>
  <c r="C651" i="54"/>
  <c r="C665" i="54"/>
  <c r="C679" i="54"/>
  <c r="C691" i="54"/>
  <c r="C701" i="54"/>
  <c r="C712" i="54"/>
  <c r="C723" i="54"/>
  <c r="C733" i="54"/>
  <c r="C744" i="54"/>
  <c r="C755" i="54"/>
  <c r="C765" i="54"/>
  <c r="C776" i="54"/>
  <c r="C787" i="54"/>
  <c r="C797" i="54"/>
  <c r="C808" i="54"/>
  <c r="C819" i="54"/>
  <c r="C829" i="54"/>
  <c r="C840" i="54"/>
  <c r="C851" i="54"/>
  <c r="C861" i="54"/>
  <c r="C872" i="54"/>
  <c r="C883" i="54"/>
  <c r="C893" i="54"/>
  <c r="C129" i="65"/>
  <c r="C140" i="65"/>
  <c r="C150" i="65"/>
  <c r="C161" i="65"/>
  <c r="C172" i="65"/>
  <c r="C182" i="65"/>
  <c r="C193" i="65"/>
  <c r="C204" i="65"/>
  <c r="C214" i="65"/>
  <c r="C225" i="65"/>
  <c r="C236" i="65"/>
  <c r="C246" i="65"/>
  <c r="C257" i="65"/>
  <c r="C268" i="65"/>
  <c r="C278" i="65"/>
  <c r="C289" i="65"/>
  <c r="C300" i="65"/>
  <c r="C310" i="65"/>
  <c r="C321" i="65"/>
  <c r="C332" i="65"/>
  <c r="C342" i="65"/>
  <c r="C353" i="65"/>
  <c r="C364" i="65"/>
  <c r="C374" i="65"/>
  <c r="C385" i="65"/>
  <c r="C396" i="65"/>
  <c r="C406" i="65"/>
  <c r="C417" i="65"/>
  <c r="C428" i="65"/>
  <c r="C438" i="65"/>
  <c r="C449" i="65"/>
  <c r="C460" i="65"/>
  <c r="C470" i="65"/>
  <c r="C481" i="65"/>
  <c r="C492" i="65"/>
  <c r="C502" i="65"/>
  <c r="C513" i="65"/>
  <c r="C524" i="65"/>
  <c r="C534" i="65"/>
  <c r="C545" i="65"/>
  <c r="C556" i="65"/>
  <c r="C566" i="65"/>
  <c r="C577" i="65"/>
  <c r="C588" i="65"/>
  <c r="C598" i="65"/>
  <c r="C609" i="65"/>
  <c r="C620" i="65"/>
  <c r="C630" i="65"/>
  <c r="C641" i="65"/>
  <c r="C652" i="65"/>
  <c r="C662" i="65"/>
  <c r="C673" i="65"/>
  <c r="C684" i="65"/>
  <c r="C694" i="65"/>
  <c r="C705" i="65"/>
  <c r="C716" i="65"/>
  <c r="C726" i="65"/>
  <c r="C737" i="65"/>
  <c r="C748" i="65"/>
  <c r="C758" i="65"/>
  <c r="C515" i="54"/>
  <c r="C547" i="54"/>
  <c r="C573" i="54"/>
  <c r="C593" i="54"/>
  <c r="C610" i="54"/>
  <c r="C625" i="54"/>
  <c r="C638" i="54"/>
  <c r="C653" i="54"/>
  <c r="C667" i="54"/>
  <c r="C681" i="54"/>
  <c r="C692" i="54"/>
  <c r="C703" i="54"/>
  <c r="C713" i="54"/>
  <c r="C724" i="54"/>
  <c r="C735" i="54"/>
  <c r="C745" i="54"/>
  <c r="C756" i="54"/>
  <c r="C767" i="54"/>
  <c r="C777" i="54"/>
  <c r="C788" i="54"/>
  <c r="C799" i="54"/>
  <c r="C809" i="54"/>
  <c r="C820" i="54"/>
  <c r="C831" i="54"/>
  <c r="C841" i="54"/>
  <c r="C852" i="54"/>
  <c r="C863" i="54"/>
  <c r="C873" i="54"/>
  <c r="C884" i="54"/>
  <c r="C895" i="54"/>
  <c r="C130" i="65"/>
  <c r="C141" i="65"/>
  <c r="C152" i="65"/>
  <c r="C162" i="65"/>
  <c r="C173" i="65"/>
  <c r="C184" i="65"/>
  <c r="C194" i="65"/>
  <c r="C205" i="65"/>
  <c r="C216" i="65"/>
  <c r="C226" i="65"/>
  <c r="C237" i="65"/>
  <c r="C248" i="65"/>
  <c r="C258" i="65"/>
  <c r="C269" i="65"/>
  <c r="C280" i="65"/>
  <c r="C290" i="65"/>
  <c r="C301" i="65"/>
  <c r="C312" i="65"/>
  <c r="C322" i="65"/>
  <c r="C333" i="65"/>
  <c r="C344" i="65"/>
  <c r="C354" i="65"/>
  <c r="C365" i="65"/>
  <c r="C376" i="65"/>
  <c r="C386" i="65"/>
  <c r="C397" i="65"/>
  <c r="C408" i="65"/>
  <c r="C418" i="65"/>
  <c r="C429" i="65"/>
  <c r="C440" i="65"/>
  <c r="C450" i="65"/>
  <c r="C461" i="65"/>
  <c r="C472" i="65"/>
  <c r="C482" i="65"/>
  <c r="C493" i="65"/>
  <c r="C504" i="65"/>
  <c r="C514" i="65"/>
  <c r="C525" i="65"/>
  <c r="C536" i="65"/>
  <c r="C546" i="65"/>
  <c r="C557" i="65"/>
  <c r="C568" i="65"/>
  <c r="C578" i="65"/>
  <c r="C589" i="65"/>
  <c r="C600" i="65"/>
  <c r="C610" i="65"/>
  <c r="C621" i="65"/>
  <c r="C632" i="65"/>
  <c r="C642" i="65"/>
  <c r="C653" i="65"/>
  <c r="C664" i="65"/>
  <c r="C674" i="65"/>
  <c r="C685" i="65"/>
  <c r="C696" i="65"/>
  <c r="C706" i="65"/>
  <c r="C717" i="65"/>
  <c r="C519" i="54"/>
  <c r="C550" i="54"/>
  <c r="C578" i="54"/>
  <c r="C594" i="54"/>
  <c r="C611" i="54"/>
  <c r="C626" i="54"/>
  <c r="C641" i="54"/>
  <c r="C654" i="54"/>
  <c r="C669" i="54"/>
  <c r="C683" i="54"/>
  <c r="C693" i="54"/>
  <c r="C704" i="54"/>
  <c r="C715" i="54"/>
  <c r="C725" i="54"/>
  <c r="C736" i="54"/>
  <c r="C747" i="54"/>
  <c r="C757" i="54"/>
  <c r="C768" i="54"/>
  <c r="C779" i="54"/>
  <c r="C789" i="54"/>
  <c r="C800" i="54"/>
  <c r="C811" i="54"/>
  <c r="C821" i="54"/>
  <c r="C832" i="54"/>
  <c r="C843" i="54"/>
  <c r="C853" i="54"/>
  <c r="C864" i="54"/>
  <c r="C875" i="54"/>
  <c r="C885" i="54"/>
  <c r="C896" i="54"/>
  <c r="C132" i="65"/>
  <c r="C142" i="65"/>
  <c r="C153" i="65"/>
  <c r="C164" i="65"/>
  <c r="C174" i="65"/>
  <c r="C185" i="65"/>
  <c r="C196" i="65"/>
  <c r="C206" i="65"/>
  <c r="C217" i="65"/>
  <c r="C228" i="65"/>
  <c r="C238" i="65"/>
  <c r="C249" i="65"/>
  <c r="C260" i="65"/>
  <c r="C270" i="65"/>
  <c r="C281" i="65"/>
  <c r="C292" i="65"/>
  <c r="C302" i="65"/>
  <c r="C313" i="65"/>
  <c r="C324" i="65"/>
  <c r="C334" i="65"/>
  <c r="C345" i="65"/>
  <c r="C356" i="65"/>
  <c r="C366" i="65"/>
  <c r="C377" i="65"/>
  <c r="C388" i="65"/>
  <c r="C398" i="65"/>
  <c r="C409" i="65"/>
  <c r="C420" i="65"/>
  <c r="C430" i="65"/>
  <c r="C441" i="65"/>
  <c r="C452" i="65"/>
  <c r="C462" i="65"/>
  <c r="C473" i="65"/>
  <c r="C484" i="65"/>
  <c r="C494" i="65"/>
  <c r="C505" i="65"/>
  <c r="C516" i="65"/>
  <c r="C526" i="65"/>
  <c r="C537" i="65"/>
  <c r="C548" i="65"/>
  <c r="C558" i="65"/>
  <c r="C569" i="65"/>
  <c r="C580" i="65"/>
  <c r="C590" i="65"/>
  <c r="C601" i="65"/>
  <c r="C612" i="65"/>
  <c r="C622" i="65"/>
  <c r="C633" i="65"/>
  <c r="C644" i="65"/>
  <c r="C654" i="65"/>
  <c r="C665" i="65"/>
  <c r="C676" i="65"/>
  <c r="C686" i="65"/>
  <c r="C697" i="65"/>
  <c r="C708" i="65"/>
  <c r="C718" i="65"/>
  <c r="C729" i="65"/>
  <c r="C740" i="65"/>
  <c r="C750" i="65"/>
  <c r="C761" i="65"/>
  <c r="C594" i="65"/>
  <c r="C637" i="65"/>
  <c r="C680" i="65"/>
  <c r="C721" i="65"/>
  <c r="C742" i="65"/>
  <c r="C596" i="65"/>
  <c r="C638" i="65"/>
  <c r="C681" i="65"/>
  <c r="C722" i="65"/>
  <c r="C744" i="65"/>
  <c r="C605" i="65"/>
  <c r="C648" i="65"/>
  <c r="C690" i="65"/>
  <c r="C724" i="65"/>
  <c r="C745" i="65"/>
  <c r="C606" i="65"/>
  <c r="C649" i="65"/>
  <c r="C692" i="65"/>
  <c r="C728" i="65"/>
  <c r="C749" i="65"/>
  <c r="C616" i="65"/>
  <c r="C658" i="65"/>
  <c r="C701" i="65"/>
  <c r="C732" i="65"/>
  <c r="C753" i="65"/>
  <c r="C617" i="65"/>
  <c r="C660" i="65"/>
  <c r="C702" i="65"/>
  <c r="C733" i="65"/>
  <c r="C754" i="65"/>
  <c r="C584" i="65"/>
  <c r="C626" i="65"/>
  <c r="C669" i="65"/>
  <c r="C712" i="65"/>
  <c r="C734" i="65"/>
  <c r="C756" i="65"/>
  <c r="C585" i="65"/>
  <c r="C628" i="65"/>
  <c r="C670" i="65"/>
  <c r="C713" i="65"/>
  <c r="C738" i="65"/>
  <c r="C760" i="65"/>
  <c r="A179" i="35"/>
  <c r="A226" i="35"/>
  <c r="A215" i="35"/>
  <c r="B833" i="35"/>
  <c r="B814" i="35"/>
  <c r="B1040" i="35"/>
  <c r="B925" i="35"/>
  <c r="B887" i="35"/>
  <c r="B1021" i="35"/>
  <c r="B737" i="35"/>
  <c r="B515" i="35"/>
  <c r="B1064" i="35"/>
  <c r="B822" i="35"/>
  <c r="B944" i="35"/>
  <c r="B903" i="35"/>
  <c r="B866" i="35"/>
  <c r="B1015" i="35"/>
  <c r="B764" i="35"/>
  <c r="B1056" i="35"/>
  <c r="B1074" i="35"/>
  <c r="B1061" i="35"/>
  <c r="B1314" i="35"/>
  <c r="B964" i="35"/>
  <c r="B1052" i="35"/>
  <c r="O32" i="53"/>
  <c r="O33" i="53"/>
  <c r="B1098" i="35"/>
  <c r="B1113" i="35"/>
  <c r="B19" i="40"/>
  <c r="B1133" i="35"/>
  <c r="B1141" i="35"/>
  <c r="B2" i="14"/>
  <c r="B227" i="35"/>
  <c r="B230" i="35"/>
  <c r="B236" i="35"/>
  <c r="B232" i="35"/>
  <c r="B223" i="35"/>
  <c r="B238" i="35"/>
  <c r="B226" i="35"/>
  <c r="B240" i="35"/>
  <c r="B228" i="35"/>
  <c r="B239" i="35"/>
  <c r="B234" i="35"/>
  <c r="B224" i="35"/>
  <c r="B231" i="35"/>
  <c r="B235" i="35"/>
  <c r="B233" i="35"/>
  <c r="B229" i="35"/>
  <c r="B225" i="35"/>
  <c r="A320" i="35"/>
  <c r="B1163" i="35"/>
  <c r="B151" i="35"/>
  <c r="B155" i="35"/>
  <c r="B152" i="35"/>
  <c r="B153" i="35"/>
  <c r="B154" i="35"/>
  <c r="B150" i="35"/>
  <c r="B156" i="35"/>
  <c r="B971" i="35"/>
  <c r="B243" i="35"/>
  <c r="A323" i="35"/>
  <c r="B1000" i="35"/>
  <c r="B1005" i="35"/>
  <c r="B1004" i="35"/>
  <c r="B1003" i="35"/>
  <c r="B1002" i="35"/>
  <c r="B1001" i="35"/>
  <c r="B265" i="35"/>
  <c r="A334" i="35"/>
  <c r="A344" i="35"/>
  <c r="A341" i="35"/>
  <c r="A350" i="35"/>
  <c r="A343" i="35"/>
  <c r="B262" i="35"/>
  <c r="B261" i="35"/>
  <c r="A347" i="35"/>
  <c r="A336" i="35"/>
  <c r="B264" i="35"/>
  <c r="B263" i="35"/>
  <c r="B266" i="35"/>
  <c r="A335" i="35"/>
  <c r="A345" i="35"/>
  <c r="A340" i="35"/>
  <c r="A349" i="35"/>
  <c r="A348" i="35"/>
  <c r="A337" i="35"/>
  <c r="A338" i="35"/>
  <c r="A342" i="35"/>
  <c r="A339" i="35"/>
  <c r="A346" i="35"/>
  <c r="A333" i="35"/>
  <c r="B163" i="35"/>
  <c r="B165" i="35"/>
  <c r="B164" i="35"/>
  <c r="B2" i="64" a="1"/>
  <c r="B2" i="64" s="1"/>
  <c r="B2" i="65" a="1"/>
  <c r="B2" i="65" s="1"/>
  <c r="B999" i="35"/>
  <c r="B159" i="35"/>
  <c r="B158" i="35"/>
  <c r="B157" i="35"/>
  <c r="A1358" i="35"/>
  <c r="A1334" i="35"/>
  <c r="B1345" i="35"/>
  <c r="B1285" i="35"/>
  <c r="B1217" i="35"/>
  <c r="B825" i="35"/>
  <c r="A1329" i="35"/>
  <c r="A1249" i="35"/>
  <c r="B1364" i="35"/>
  <c r="B1304" i="35"/>
  <c r="B1260" i="35"/>
  <c r="B1224" i="35"/>
  <c r="B1135" i="35"/>
  <c r="A1336" i="35"/>
  <c r="B1144" i="35"/>
  <c r="B1311" i="35"/>
  <c r="B1263" i="35"/>
  <c r="B1211" i="35"/>
  <c r="A1379" i="35"/>
  <c r="A1335" i="35"/>
  <c r="A1255" i="35"/>
  <c r="B1342" i="35"/>
  <c r="B1290" i="35"/>
  <c r="B1250" i="35"/>
  <c r="B1218" i="35"/>
  <c r="B1146" i="35"/>
  <c r="B1050" i="35"/>
  <c r="B1018" i="35"/>
  <c r="B938" i="35"/>
  <c r="B895" i="35"/>
  <c r="B842" i="35"/>
  <c r="B1073" i="35"/>
  <c r="B1041" i="35"/>
  <c r="B965" i="35"/>
  <c r="B931" i="35"/>
  <c r="B889" i="35"/>
  <c r="B777" i="35"/>
  <c r="B818" i="35"/>
  <c r="B1024" i="35"/>
  <c r="B829" i="35"/>
  <c r="B1047" i="35"/>
  <c r="B5" i="121"/>
  <c r="C4" i="121"/>
  <c r="B22" i="40"/>
  <c r="B1099" i="35"/>
  <c r="B1107" i="35"/>
  <c r="B1106" i="35"/>
  <c r="B1105" i="35"/>
  <c r="B1101" i="35"/>
  <c r="B1110" i="35"/>
  <c r="B1112" i="35"/>
  <c r="B1111" i="35"/>
  <c r="B18" i="40"/>
  <c r="B1131" i="35"/>
  <c r="B1130" i="35"/>
  <c r="B1127" i="35"/>
  <c r="B1125" i="35"/>
  <c r="B1132" i="35"/>
  <c r="B1160" i="35"/>
  <c r="B1162" i="35"/>
  <c r="B1161" i="35"/>
  <c r="B1159" i="35"/>
  <c r="B23" i="40"/>
  <c r="B824" i="35"/>
  <c r="B819" i="35"/>
  <c r="B823" i="35"/>
  <c r="B820" i="35"/>
  <c r="A4" i="123"/>
  <c r="B1031" i="35"/>
  <c r="B1035" i="35"/>
  <c r="B1039" i="35"/>
  <c r="B1104" i="35"/>
  <c r="B24" i="40"/>
  <c r="B939" i="35"/>
  <c r="B943" i="35"/>
  <c r="B947" i="35"/>
  <c r="B444" i="35"/>
  <c r="B440" i="35"/>
  <c r="B438" i="35"/>
  <c r="B437" i="35"/>
  <c r="B441" i="35"/>
  <c r="B435" i="35"/>
  <c r="B445" i="35"/>
  <c r="B439" i="35"/>
  <c r="B443" i="35"/>
  <c r="B436" i="35"/>
  <c r="B442" i="35"/>
  <c r="A321" i="35"/>
  <c r="B237" i="35"/>
  <c r="B241" i="35"/>
  <c r="B95" i="35"/>
  <c r="I95" i="35" s="1"/>
  <c r="B99" i="35"/>
  <c r="I99" i="35" s="1"/>
  <c r="B103" i="35"/>
  <c r="B107" i="35"/>
  <c r="B79" i="35"/>
  <c r="I79" i="35" s="1"/>
  <c r="B111" i="35"/>
  <c r="B83" i="35"/>
  <c r="B87" i="35"/>
  <c r="B100" i="35"/>
  <c r="I100" i="35" s="1"/>
  <c r="B89" i="35"/>
  <c r="B91" i="35"/>
  <c r="I91" i="35" s="1"/>
  <c r="B84" i="35"/>
  <c r="B105" i="35"/>
  <c r="B88" i="35"/>
  <c r="B109" i="35"/>
  <c r="B94" i="35"/>
  <c r="B106" i="35"/>
  <c r="B110" i="35"/>
  <c r="I110" i="35" s="1"/>
  <c r="B92" i="35"/>
  <c r="I92" i="35" s="1"/>
  <c r="B98" i="35"/>
  <c r="B96" i="35"/>
  <c r="I96" i="35" s="1"/>
  <c r="B81" i="35"/>
  <c r="B104" i="35"/>
  <c r="I104" i="35" s="1"/>
  <c r="B85" i="35"/>
  <c r="B82" i="35"/>
  <c r="I82" i="35" s="1"/>
  <c r="B86" i="35"/>
  <c r="I86" i="35" s="1"/>
  <c r="B108" i="35"/>
  <c r="I108" i="35" s="1"/>
  <c r="B93" i="35"/>
  <c r="I93" i="35" s="1"/>
  <c r="B102" i="35"/>
  <c r="B112" i="35"/>
  <c r="I112" i="35" s="1"/>
  <c r="B97" i="35"/>
  <c r="I97" i="35" s="1"/>
  <c r="B80" i="35"/>
  <c r="B101" i="35"/>
  <c r="I101" i="35" s="1"/>
  <c r="B90" i="35"/>
  <c r="I90" i="35" s="1"/>
  <c r="B920" i="35"/>
  <c r="B918" i="35"/>
  <c r="B904" i="35"/>
  <c r="B908" i="35"/>
  <c r="B902" i="35"/>
  <c r="B912" i="35"/>
  <c r="B907" i="35"/>
  <c r="B916" i="35"/>
  <c r="B219" i="35"/>
  <c r="B203" i="35"/>
  <c r="B204" i="35"/>
  <c r="B206" i="35"/>
  <c r="B211" i="35"/>
  <c r="B212" i="35"/>
  <c r="B220" i="35"/>
  <c r="B200" i="35"/>
  <c r="B216" i="35"/>
  <c r="B218" i="35"/>
  <c r="B207" i="35"/>
  <c r="B215" i="35"/>
  <c r="B214" i="35"/>
  <c r="B205" i="35"/>
  <c r="B221" i="35"/>
  <c r="B201" i="35"/>
  <c r="B208" i="35"/>
  <c r="B209" i="35"/>
  <c r="B202" i="35"/>
  <c r="B213" i="35"/>
  <c r="B222" i="35"/>
  <c r="B210" i="35"/>
  <c r="B217" i="35"/>
  <c r="A319" i="35"/>
  <c r="A318" i="35"/>
  <c r="B430" i="35"/>
  <c r="B431" i="35"/>
  <c r="B434" i="35"/>
  <c r="B432" i="35"/>
  <c r="B433" i="35"/>
  <c r="B429" i="35"/>
  <c r="A32" i="35"/>
  <c r="H32" i="35" s="1"/>
  <c r="A31" i="35"/>
  <c r="H31" i="35" s="1"/>
  <c r="A35" i="35"/>
  <c r="A39" i="35"/>
  <c r="H39" i="35" s="1"/>
  <c r="A37" i="35"/>
  <c r="H37" i="35" s="1"/>
  <c r="A36" i="35"/>
  <c r="H36" i="35" s="1"/>
  <c r="A34" i="35"/>
  <c r="H34" i="35" s="1"/>
  <c r="A38" i="35"/>
  <c r="H38" i="35" s="1"/>
  <c r="A33" i="35"/>
  <c r="H33" i="35" s="1"/>
  <c r="B856" i="35"/>
  <c r="B860" i="35"/>
  <c r="B864" i="35"/>
  <c r="B868" i="35"/>
  <c r="B872" i="35"/>
  <c r="B876" i="35"/>
  <c r="A3" i="123"/>
  <c r="A1346" i="35"/>
  <c r="A1362" i="35"/>
  <c r="B1321" i="35"/>
  <c r="B1277" i="35"/>
  <c r="B1213" i="35"/>
  <c r="A1373" i="35"/>
  <c r="A1325" i="35"/>
  <c r="A1245" i="35"/>
  <c r="H1245" i="35" s="1"/>
  <c r="B1356" i="35"/>
  <c r="B1300" i="35"/>
  <c r="B1256" i="35"/>
  <c r="B1220" i="35"/>
  <c r="B879" i="35"/>
  <c r="A1332" i="35"/>
  <c r="B873" i="35"/>
  <c r="B1303" i="35"/>
  <c r="I1303" i="35" s="1"/>
  <c r="B1247" i="35"/>
  <c r="B1207" i="35"/>
  <c r="A1375" i="35"/>
  <c r="A1331" i="35"/>
  <c r="A1251" i="35"/>
  <c r="B1338" i="35"/>
  <c r="B1286" i="35"/>
  <c r="B1246" i="35"/>
  <c r="I1246" i="35" s="1"/>
  <c r="B1214" i="35"/>
  <c r="B1142" i="35"/>
  <c r="B1046" i="35"/>
  <c r="B966" i="35"/>
  <c r="B933" i="35"/>
  <c r="B890" i="35"/>
  <c r="B813" i="35"/>
  <c r="B1069" i="35"/>
  <c r="I1069" i="35" s="1"/>
  <c r="B1037" i="35"/>
  <c r="B961" i="35"/>
  <c r="B926" i="35"/>
  <c r="B883" i="35"/>
  <c r="B809" i="35"/>
  <c r="B1020" i="35"/>
  <c r="B940" i="35"/>
  <c r="B898" i="35"/>
  <c r="I898" i="35" s="1"/>
  <c r="B806" i="35"/>
  <c r="B858" i="35"/>
  <c r="B1186" i="35"/>
  <c r="B1185" i="35"/>
  <c r="B1184" i="35"/>
  <c r="B1122" i="35"/>
  <c r="B1126" i="35"/>
  <c r="B1138" i="35"/>
  <c r="I1138" i="35" s="1"/>
  <c r="B1140" i="35"/>
  <c r="B3" i="121"/>
  <c r="C2" i="121"/>
  <c r="B21" i="40"/>
  <c r="B690" i="35"/>
  <c r="B699" i="35"/>
  <c r="B673" i="35"/>
  <c r="B686" i="35"/>
  <c r="I686" i="35" s="1"/>
  <c r="B675" i="35"/>
  <c r="B681" i="35"/>
  <c r="B694" i="35"/>
  <c r="B679" i="35"/>
  <c r="B685" i="35"/>
  <c r="B676" i="35"/>
  <c r="B698" i="35"/>
  <c r="B683" i="35"/>
  <c r="I683" i="35" s="1"/>
  <c r="B689" i="35"/>
  <c r="B672" i="35"/>
  <c r="B687" i="35"/>
  <c r="B693" i="35"/>
  <c r="B691" i="35"/>
  <c r="B697" i="35"/>
  <c r="B674" i="35"/>
  <c r="B695" i="35"/>
  <c r="I695" i="35" s="1"/>
  <c r="B688" i="35"/>
  <c r="B684" i="35"/>
  <c r="B678" i="35"/>
  <c r="B696" i="35"/>
  <c r="B682" i="35"/>
  <c r="B671" i="35"/>
  <c r="B677" i="35"/>
  <c r="B313" i="35"/>
  <c r="I313" i="35" s="1"/>
  <c r="A381" i="35"/>
  <c r="B312" i="35"/>
  <c r="A382" i="35"/>
  <c r="B1019" i="35"/>
  <c r="B404" i="35"/>
  <c r="B398" i="35"/>
  <c r="B394" i="35"/>
  <c r="B395" i="35"/>
  <c r="I395" i="35" s="1"/>
  <c r="B401" i="35"/>
  <c r="B405" i="35"/>
  <c r="B399" i="35"/>
  <c r="B402" i="35"/>
  <c r="B403" i="35"/>
  <c r="B396" i="35"/>
  <c r="B397" i="35"/>
  <c r="B400" i="35"/>
  <c r="I400" i="35" s="1"/>
  <c r="B1093" i="35"/>
  <c r="B1092" i="35"/>
  <c r="B1091" i="35"/>
  <c r="B1090" i="35"/>
  <c r="B1103" i="35"/>
  <c r="B1089" i="35"/>
  <c r="B1102" i="35"/>
  <c r="B1095" i="35"/>
  <c r="I1095" i="35" s="1"/>
  <c r="B1094" i="35"/>
  <c r="B792" i="35"/>
  <c r="B796" i="35"/>
  <c r="B785" i="35"/>
  <c r="B779" i="35"/>
  <c r="B783" i="35"/>
  <c r="B787" i="35"/>
  <c r="B780" i="35"/>
  <c r="I780" i="35" s="1"/>
  <c r="B782" i="35"/>
  <c r="B791" i="35"/>
  <c r="B784" i="35"/>
  <c r="B795" i="35"/>
  <c r="B788" i="35"/>
  <c r="A5" i="123"/>
  <c r="B2" i="63" a="1"/>
  <c r="B2" i="63" s="1"/>
  <c r="B2" i="62" a="1"/>
  <c r="B2" i="62" s="1"/>
  <c r="B1085" i="35"/>
  <c r="B1084" i="35"/>
  <c r="B1083" i="35"/>
  <c r="B1082" i="35"/>
  <c r="B1081" i="35"/>
  <c r="B1088" i="35"/>
  <c r="B1080" i="35"/>
  <c r="B1087" i="35"/>
  <c r="I1087" i="35" s="1"/>
  <c r="B1079" i="35"/>
  <c r="B1086" i="35"/>
  <c r="B763" i="35"/>
  <c r="B762" i="35"/>
  <c r="B776" i="35"/>
  <c r="B766" i="35"/>
  <c r="B760" i="35"/>
  <c r="B770" i="35"/>
  <c r="I770" i="35" s="1"/>
  <c r="B765" i="35"/>
  <c r="B774" i="35"/>
  <c r="B759" i="35"/>
  <c r="B769" i="35"/>
  <c r="B775" i="35"/>
  <c r="B761" i="35"/>
  <c r="B778" i="35"/>
  <c r="B771" i="35"/>
  <c r="I771" i="35" s="1"/>
  <c r="B772" i="35"/>
  <c r="B758" i="35"/>
  <c r="B767" i="35"/>
  <c r="B383" i="35"/>
  <c r="B415" i="35"/>
  <c r="B412" i="35"/>
  <c r="B417" i="35"/>
  <c r="B411" i="35"/>
  <c r="I411" i="35" s="1"/>
  <c r="B413" i="35"/>
  <c r="B419" i="35"/>
  <c r="B421" i="35"/>
  <c r="B416" i="35"/>
  <c r="B420" i="35"/>
  <c r="B418" i="35"/>
  <c r="B410" i="35"/>
  <c r="B414" i="35"/>
  <c r="I414" i="35" s="1"/>
  <c r="B722" i="35"/>
  <c r="B705" i="35"/>
  <c r="B726" i="35"/>
  <c r="B711" i="35"/>
  <c r="B717" i="35"/>
  <c r="B715" i="35"/>
  <c r="B721" i="35"/>
  <c r="B719" i="35"/>
  <c r="I719" i="35" s="1"/>
  <c r="B725" i="35"/>
  <c r="B700" i="35"/>
  <c r="B708" i="35"/>
  <c r="B702" i="35"/>
  <c r="B723" i="35"/>
  <c r="B704" i="35"/>
  <c r="B706" i="35"/>
  <c r="B727" i="35"/>
  <c r="I727" i="35" s="1"/>
  <c r="B710" i="35"/>
  <c r="B701" i="35"/>
  <c r="B714" i="35"/>
  <c r="B703" i="35"/>
  <c r="B709" i="35"/>
  <c r="B720" i="35"/>
  <c r="B716" i="35"/>
  <c r="B718" i="35"/>
  <c r="I718" i="35" s="1"/>
  <c r="B707" i="35"/>
  <c r="B713" i="35"/>
  <c r="B728" i="35"/>
  <c r="B314" i="35"/>
  <c r="B315" i="35"/>
  <c r="B316" i="35"/>
  <c r="A1282" i="35"/>
  <c r="A1330" i="35"/>
  <c r="H1330" i="35" s="1"/>
  <c r="B1317" i="35"/>
  <c r="B1265" i="35"/>
  <c r="B1209" i="35"/>
  <c r="A1361" i="35"/>
  <c r="A1281" i="35"/>
  <c r="A1233" i="35"/>
  <c r="B1352" i="35"/>
  <c r="B1296" i="35"/>
  <c r="I1296" i="35" s="1"/>
  <c r="B1252" i="35"/>
  <c r="B1216" i="35"/>
  <c r="B802" i="35"/>
  <c r="A1324" i="35"/>
  <c r="B793" i="35"/>
  <c r="B1299" i="35"/>
  <c r="B1243" i="35"/>
  <c r="B1203" i="35"/>
  <c r="I1203" i="35" s="1"/>
  <c r="A1363" i="35"/>
  <c r="A1327" i="35"/>
  <c r="A1239" i="35"/>
  <c r="B1318" i="35"/>
  <c r="B1278" i="35"/>
  <c r="B1242" i="35"/>
  <c r="B1210" i="35"/>
  <c r="B1042" i="35"/>
  <c r="I1042" i="35" s="1"/>
  <c r="B962" i="35"/>
  <c r="B927" i="35"/>
  <c r="B885" i="35"/>
  <c r="B790" i="35"/>
  <c r="B810" i="35"/>
  <c r="B1065" i="35"/>
  <c r="B1033" i="35"/>
  <c r="B957" i="35"/>
  <c r="I957" i="35" s="1"/>
  <c r="B921" i="35"/>
  <c r="B877" i="35"/>
  <c r="B724" i="35"/>
  <c r="B786" i="35"/>
  <c r="B1048" i="35"/>
  <c r="B1016" i="35"/>
  <c r="B935" i="35"/>
  <c r="B893" i="35"/>
  <c r="I893" i="35" s="1"/>
  <c r="B797" i="35"/>
  <c r="B826" i="35"/>
  <c r="B951" i="35"/>
  <c r="B1168" i="35"/>
  <c r="B1183" i="35"/>
  <c r="B1189" i="35"/>
  <c r="B831" i="35"/>
  <c r="B837" i="35"/>
  <c r="I837" i="35" s="1"/>
  <c r="B835" i="35"/>
  <c r="B828" i="35"/>
  <c r="B846" i="35"/>
  <c r="B839" i="35"/>
  <c r="B832" i="35"/>
  <c r="B843" i="35"/>
  <c r="B836" i="35"/>
  <c r="B847" i="35"/>
  <c r="I847" i="35" s="1"/>
  <c r="B840" i="35"/>
  <c r="B851" i="35"/>
  <c r="B844" i="35"/>
  <c r="B849" i="35"/>
  <c r="B855" i="35"/>
  <c r="B848" i="35"/>
  <c r="B827" i="35"/>
  <c r="B852" i="35"/>
  <c r="I852" i="35" s="1"/>
  <c r="B1121" i="35"/>
  <c r="B1120" i="35"/>
  <c r="B1116" i="35"/>
  <c r="B1119" i="35"/>
  <c r="B1118" i="35"/>
  <c r="B1129" i="35"/>
  <c r="B1128" i="35"/>
  <c r="B1137" i="35"/>
  <c r="I1137" i="35" s="1"/>
  <c r="B1055" i="35"/>
  <c r="B288" i="35"/>
  <c r="A359" i="35"/>
  <c r="A360" i="35"/>
  <c r="B292" i="35"/>
  <c r="A362" i="35"/>
  <c r="B289" i="35"/>
  <c r="A358" i="35"/>
  <c r="H358" i="35" s="1"/>
  <c r="A363" i="35"/>
  <c r="B290" i="35"/>
  <c r="B291" i="35"/>
  <c r="A357" i="35"/>
  <c r="A361" i="35"/>
  <c r="B1006" i="35"/>
  <c r="B1077" i="35"/>
  <c r="B626" i="35"/>
  <c r="I626" i="35" s="1"/>
  <c r="B635" i="35"/>
  <c r="B641" i="35"/>
  <c r="B614" i="35"/>
  <c r="B639" i="35"/>
  <c r="B620" i="35"/>
  <c r="B618" i="35"/>
  <c r="B613" i="35"/>
  <c r="B628" i="35"/>
  <c r="I628" i="35" s="1"/>
  <c r="B622" i="35"/>
  <c r="B617" i="35"/>
  <c r="B636" i="35"/>
  <c r="B630" i="35"/>
  <c r="B615" i="35"/>
  <c r="B621" i="35"/>
  <c r="B634" i="35"/>
  <c r="B619" i="35"/>
  <c r="I619" i="35" s="1"/>
  <c r="B625" i="35"/>
  <c r="B616" i="35"/>
  <c r="B638" i="35"/>
  <c r="B623" i="35"/>
  <c r="B629" i="35"/>
  <c r="B624" i="35"/>
  <c r="B627" i="35"/>
  <c r="B633" i="35"/>
  <c r="I633" i="35" s="1"/>
  <c r="B632" i="35"/>
  <c r="B631" i="35"/>
  <c r="B637" i="35"/>
  <c r="B640" i="35"/>
  <c r="B307" i="35"/>
  <c r="A377" i="35"/>
  <c r="B308" i="35"/>
  <c r="B393" i="35"/>
  <c r="I393" i="35" s="1"/>
  <c r="B391" i="35"/>
  <c r="B392" i="35"/>
  <c r="B390" i="35"/>
  <c r="B389" i="35"/>
  <c r="B1071" i="35"/>
  <c r="B1075" i="35"/>
  <c r="B594" i="35"/>
  <c r="B603" i="35"/>
  <c r="I603" i="35" s="1"/>
  <c r="B609" i="35"/>
  <c r="B608" i="35"/>
  <c r="B599" i="35"/>
  <c r="B605" i="35"/>
  <c r="B607" i="35"/>
  <c r="B611" i="35"/>
  <c r="B592" i="35"/>
  <c r="B590" i="35"/>
  <c r="I590" i="35" s="1"/>
  <c r="B600" i="35"/>
  <c r="B598" i="35"/>
  <c r="B602" i="35"/>
  <c r="B593" i="35"/>
  <c r="B596" i="35"/>
  <c r="B606" i="35"/>
  <c r="B591" i="35"/>
  <c r="B597" i="35"/>
  <c r="I597" i="35" s="1"/>
  <c r="B604" i="35"/>
  <c r="B610" i="35"/>
  <c r="B595" i="35"/>
  <c r="B601" i="35"/>
  <c r="B612" i="35"/>
  <c r="B1009" i="35"/>
  <c r="B1008" i="35"/>
  <c r="B1013" i="35"/>
  <c r="I1013" i="35" s="1"/>
  <c r="B1012" i="35"/>
  <c r="B1011" i="35"/>
  <c r="B1010" i="35"/>
  <c r="B547" i="35"/>
  <c r="B552" i="35"/>
  <c r="B551" i="35"/>
  <c r="B557" i="35"/>
  <c r="B556" i="35"/>
  <c r="I556" i="35" s="1"/>
  <c r="B559" i="35"/>
  <c r="B545" i="35"/>
  <c r="B560" i="35"/>
  <c r="B563" i="35"/>
  <c r="B562" i="35"/>
  <c r="B566" i="35"/>
  <c r="B564" i="35"/>
  <c r="B549" i="35"/>
  <c r="I549" i="35" s="1"/>
  <c r="B555" i="35"/>
  <c r="B554" i="35"/>
  <c r="B544" i="35"/>
  <c r="B565" i="35"/>
  <c r="B553" i="35"/>
  <c r="B548" i="35"/>
  <c r="B546" i="35"/>
  <c r="B301" i="35"/>
  <c r="I301" i="35" s="1"/>
  <c r="A373" i="35"/>
  <c r="B298" i="35"/>
  <c r="A370" i="35"/>
  <c r="B303" i="35"/>
  <c r="A369" i="35"/>
  <c r="B300" i="35"/>
  <c r="A372" i="35"/>
  <c r="B299" i="35"/>
  <c r="I299" i="35" s="1"/>
  <c r="A371" i="35"/>
  <c r="B302" i="35"/>
  <c r="B297" i="35"/>
  <c r="B1139" i="35"/>
  <c r="B1381" i="35"/>
  <c r="B1305" i="35"/>
  <c r="B1241" i="35"/>
  <c r="B1205" i="35"/>
  <c r="I1205" i="35" s="1"/>
  <c r="A1353" i="35"/>
  <c r="A1273" i="35"/>
  <c r="B1147" i="35"/>
  <c r="B1348" i="35"/>
  <c r="B1292" i="35"/>
  <c r="B1244" i="35"/>
  <c r="B1212" i="35"/>
  <c r="A1376" i="35"/>
  <c r="H1376" i="35" s="1"/>
  <c r="A1320" i="35"/>
  <c r="B1371" i="35"/>
  <c r="B1295" i="35"/>
  <c r="B1231" i="35"/>
  <c r="B1199" i="35"/>
  <c r="A1359" i="35"/>
  <c r="A1323" i="35"/>
  <c r="A1235" i="35"/>
  <c r="H1235" i="35" s="1"/>
  <c r="B1274" i="35"/>
  <c r="B1238" i="35"/>
  <c r="B1206" i="35"/>
  <c r="B1070" i="35"/>
  <c r="B1038" i="35"/>
  <c r="B958" i="35"/>
  <c r="B922" i="35"/>
  <c r="B878" i="35"/>
  <c r="I878" i="35" s="1"/>
  <c r="B781" i="35"/>
  <c r="B801" i="35"/>
  <c r="B1029" i="35"/>
  <c r="B953" i="35"/>
  <c r="B915" i="35"/>
  <c r="B853" i="35"/>
  <c r="B882" i="35"/>
  <c r="B1076" i="35"/>
  <c r="I1076" i="35" s="1"/>
  <c r="B1044" i="35"/>
  <c r="B930" i="35"/>
  <c r="B773" i="35"/>
  <c r="B817" i="35"/>
  <c r="B913" i="35"/>
  <c r="B1152" i="35"/>
  <c r="B1151" i="35"/>
  <c r="B1153" i="35"/>
  <c r="I1153" i="35" s="1"/>
  <c r="B1150" i="35"/>
  <c r="B1149" i="35"/>
  <c r="B1156" i="35"/>
  <c r="B1148" i="35"/>
  <c r="B1155" i="35"/>
  <c r="B1154" i="35"/>
  <c r="B2" i="13"/>
  <c r="A17" i="40"/>
  <c r="A19" i="35"/>
  <c r="H19" i="35" s="1"/>
  <c r="A23" i="35"/>
  <c r="A4" i="35"/>
  <c r="A27" i="35"/>
  <c r="A8" i="35"/>
  <c r="A12" i="35"/>
  <c r="H12" i="35" s="1"/>
  <c r="A3" i="35"/>
  <c r="H3" i="35" s="1"/>
  <c r="A16" i="35"/>
  <c r="H16" i="35" s="1"/>
  <c r="A7" i="35"/>
  <c r="A20" i="35"/>
  <c r="A11" i="35"/>
  <c r="H11" i="35" s="1"/>
  <c r="A24" i="35"/>
  <c r="A5" i="35"/>
  <c r="H5" i="35" s="1"/>
  <c r="A22" i="35"/>
  <c r="H22" i="35" s="1"/>
  <c r="A15" i="35"/>
  <c r="H15" i="35" s="1"/>
  <c r="A28" i="35"/>
  <c r="H28" i="35" s="1"/>
  <c r="A9" i="35"/>
  <c r="H9" i="35" s="1"/>
  <c r="A18" i="35"/>
  <c r="A13" i="35"/>
  <c r="H13" i="35" s="1"/>
  <c r="A26" i="35"/>
  <c r="A17" i="35"/>
  <c r="H17" i="35" s="1"/>
  <c r="A30" i="35"/>
  <c r="H30" i="35" s="1"/>
  <c r="A21" i="35"/>
  <c r="H21" i="35" s="1"/>
  <c r="A25" i="35"/>
  <c r="H25" i="35" s="1"/>
  <c r="A29" i="35"/>
  <c r="H29" i="35" s="1"/>
  <c r="A6" i="35"/>
  <c r="A10" i="35"/>
  <c r="H10" i="35" s="1"/>
  <c r="A14" i="35"/>
  <c r="B1170" i="35"/>
  <c r="B1173" i="35"/>
  <c r="B1180" i="35"/>
  <c r="B1172" i="35"/>
  <c r="I1172" i="35" s="1"/>
  <c r="B1179" i="35"/>
  <c r="B1178" i="35"/>
  <c r="B1174" i="35"/>
  <c r="B1177" i="35"/>
  <c r="B1176" i="35"/>
  <c r="B1175" i="35"/>
  <c r="B1193" i="35"/>
  <c r="B1198" i="35"/>
  <c r="I1198" i="35" s="1"/>
  <c r="B1059" i="35"/>
  <c r="I1059" i="35" s="1"/>
  <c r="B1117" i="35"/>
  <c r="B447" i="35"/>
  <c r="B450" i="35"/>
  <c r="B451" i="35"/>
  <c r="B455" i="35"/>
  <c r="B448" i="35"/>
  <c r="B452" i="35"/>
  <c r="I452" i="35" s="1"/>
  <c r="B454" i="35"/>
  <c r="I454" i="35" s="1"/>
  <c r="B456" i="35"/>
  <c r="B453" i="35"/>
  <c r="B449" i="35"/>
  <c r="B446" i="35"/>
  <c r="B458" i="35"/>
  <c r="B147" i="35"/>
  <c r="I147" i="35" s="1"/>
  <c r="B143" i="35"/>
  <c r="I143" i="35" s="1"/>
  <c r="B144" i="35"/>
  <c r="I144" i="35" s="1"/>
  <c r="B148" i="35"/>
  <c r="I148" i="35" s="1"/>
  <c r="B145" i="35"/>
  <c r="I145" i="35" s="1"/>
  <c r="B146" i="35"/>
  <c r="B149" i="35"/>
  <c r="I149" i="35" s="1"/>
  <c r="B955" i="35"/>
  <c r="B959" i="35"/>
  <c r="B963" i="35"/>
  <c r="I963" i="35" s="1"/>
  <c r="B967" i="35"/>
  <c r="I967" i="35" s="1"/>
  <c r="B479" i="35"/>
  <c r="B476" i="35"/>
  <c r="B470" i="35"/>
  <c r="B487" i="35"/>
  <c r="B480" i="35"/>
  <c r="B473" i="35"/>
  <c r="B491" i="35"/>
  <c r="I491" i="35" s="1"/>
  <c r="B484" i="35"/>
  <c r="I484" i="35" s="1"/>
  <c r="B490" i="35"/>
  <c r="B488" i="35"/>
  <c r="B469" i="35"/>
  <c r="B489" i="35"/>
  <c r="B481" i="35"/>
  <c r="B492" i="35"/>
  <c r="B477" i="35"/>
  <c r="I477" i="35" s="1"/>
  <c r="B474" i="35"/>
  <c r="I474" i="35" s="1"/>
  <c r="B485" i="35"/>
  <c r="B471" i="35"/>
  <c r="B493" i="35"/>
  <c r="B478" i="35"/>
  <c r="B475" i="35"/>
  <c r="B486" i="35"/>
  <c r="B483" i="35"/>
  <c r="I483" i="35" s="1"/>
  <c r="B472" i="35"/>
  <c r="I472" i="35" s="1"/>
  <c r="B494" i="35"/>
  <c r="B482" i="35"/>
  <c r="B270" i="35"/>
  <c r="B271" i="35"/>
  <c r="B269" i="35"/>
  <c r="A351" i="35"/>
  <c r="B268" i="35"/>
  <c r="I268" i="35" s="1"/>
  <c r="A353" i="35"/>
  <c r="H353" i="35" s="1"/>
  <c r="A352" i="35"/>
  <c r="B267" i="35"/>
  <c r="B167" i="35"/>
  <c r="I167" i="35" s="1"/>
  <c r="B166" i="35"/>
  <c r="I166" i="35" s="1"/>
  <c r="B168" i="35"/>
  <c r="B1051" i="35"/>
  <c r="B161" i="35"/>
  <c r="I161" i="35" s="1"/>
  <c r="B162" i="35"/>
  <c r="I162" i="35" s="1"/>
  <c r="B160" i="35"/>
  <c r="I160" i="35" s="1"/>
  <c r="B463" i="35"/>
  <c r="B467" i="35"/>
  <c r="B462" i="35"/>
  <c r="B464" i="35"/>
  <c r="B468" i="35"/>
  <c r="B465" i="35"/>
  <c r="I465" i="35" s="1"/>
  <c r="B466" i="35"/>
  <c r="I466" i="35" s="1"/>
  <c r="B251" i="35"/>
  <c r="B256" i="35"/>
  <c r="B257" i="35"/>
  <c r="B252" i="35"/>
  <c r="A331" i="35"/>
  <c r="B260" i="35"/>
  <c r="B254" i="35"/>
  <c r="I254" i="35" s="1"/>
  <c r="B259" i="35"/>
  <c r="I259" i="35" s="1"/>
  <c r="A330" i="35"/>
  <c r="B255" i="35"/>
  <c r="A332" i="35"/>
  <c r="B258" i="35"/>
  <c r="B253" i="35"/>
  <c r="B250" i="35"/>
  <c r="A1326" i="35"/>
  <c r="H1326" i="35" s="1"/>
  <c r="A1374" i="35"/>
  <c r="H1374" i="35" s="1"/>
  <c r="B1377" i="35"/>
  <c r="B1301" i="35"/>
  <c r="B1237" i="35"/>
  <c r="B1201" i="35"/>
  <c r="A1349" i="35"/>
  <c r="A1269" i="35"/>
  <c r="B1136" i="35"/>
  <c r="I1136" i="35" s="1"/>
  <c r="B1328" i="35"/>
  <c r="I1328" i="35" s="1"/>
  <c r="B1288" i="35"/>
  <c r="B1240" i="35"/>
  <c r="B1208" i="35"/>
  <c r="A1372" i="35"/>
  <c r="H1372" i="35" s="1"/>
  <c r="A1280" i="35"/>
  <c r="B1367" i="35"/>
  <c r="B1291" i="35"/>
  <c r="I1291" i="35" s="1"/>
  <c r="B1227" i="35"/>
  <c r="I1227" i="35" s="1"/>
  <c r="B1195" i="35"/>
  <c r="A1355" i="35"/>
  <c r="A1279" i="35"/>
  <c r="B857" i="35"/>
  <c r="I857" i="35" s="1"/>
  <c r="B1306" i="35"/>
  <c r="B1270" i="35"/>
  <c r="B1234" i="35"/>
  <c r="I1234" i="35" s="1"/>
  <c r="B1202" i="35"/>
  <c r="I1202" i="35" s="1"/>
  <c r="B1066" i="35"/>
  <c r="B1034" i="35"/>
  <c r="B954" i="35"/>
  <c r="B917" i="35"/>
  <c r="B871" i="35"/>
  <c r="B768" i="35"/>
  <c r="B748" i="35"/>
  <c r="I748" i="35" s="1"/>
  <c r="B1057" i="35"/>
  <c r="I1057" i="35" s="1"/>
  <c r="B1025" i="35"/>
  <c r="B949" i="35"/>
  <c r="B910" i="35"/>
  <c r="B830" i="35"/>
  <c r="B869" i="35"/>
  <c r="B1072" i="35"/>
  <c r="B960" i="35"/>
  <c r="I960" i="35" s="1"/>
  <c r="B875" i="35"/>
  <c r="I875" i="35" s="1"/>
  <c r="B692" i="35"/>
  <c r="B794" i="35"/>
  <c r="B1169" i="35"/>
  <c r="A8" i="123"/>
  <c r="B1192" i="35"/>
  <c r="B540" i="35"/>
  <c r="B538" i="35"/>
  <c r="I538" i="35" s="1"/>
  <c r="B521" i="35"/>
  <c r="I521" i="35" s="1"/>
  <c r="B541" i="35"/>
  <c r="B543" i="35"/>
  <c r="B534" i="35"/>
  <c r="B530" i="35"/>
  <c r="I530" i="35" s="1"/>
  <c r="B524" i="35"/>
  <c r="B526" i="35"/>
  <c r="B527" i="35"/>
  <c r="I527" i="35" s="1"/>
  <c r="B522" i="35"/>
  <c r="I522" i="35" s="1"/>
  <c r="B528" i="35"/>
  <c r="B533" i="35"/>
  <c r="B539" i="35"/>
  <c r="B535" i="35"/>
  <c r="I535" i="35" s="1"/>
  <c r="B532" i="35"/>
  <c r="B531" i="35"/>
  <c r="B536" i="35"/>
  <c r="I536" i="35" s="1"/>
  <c r="B542" i="35"/>
  <c r="I542" i="35" s="1"/>
  <c r="B525" i="35"/>
  <c r="B523" i="35"/>
  <c r="B537" i="35"/>
  <c r="B529" i="35"/>
  <c r="I529" i="35" s="1"/>
  <c r="B1109" i="35"/>
  <c r="B1108" i="35"/>
  <c r="B1096" i="35"/>
  <c r="I1096" i="35" s="1"/>
  <c r="B1100" i="35"/>
  <c r="I1100" i="35" s="1"/>
  <c r="B799" i="35"/>
  <c r="B803" i="35"/>
  <c r="B807" i="35"/>
  <c r="B800" i="35"/>
  <c r="I800" i="35" s="1"/>
  <c r="B811" i="35"/>
  <c r="B804" i="35"/>
  <c r="B815" i="35"/>
  <c r="I815" i="35" s="1"/>
  <c r="B808" i="35"/>
  <c r="I808" i="35" s="1"/>
  <c r="B812" i="35"/>
  <c r="B816" i="35"/>
  <c r="B805" i="35"/>
  <c r="A6" i="123"/>
  <c r="B1043" i="35"/>
  <c r="A322" i="35"/>
  <c r="B242" i="35"/>
  <c r="I242" i="35" s="1"/>
  <c r="A119" i="35"/>
  <c r="H119" i="35" s="1"/>
  <c r="A123" i="35"/>
  <c r="H123" i="35" s="1"/>
  <c r="A131" i="35"/>
  <c r="A135" i="35"/>
  <c r="H135" i="35" s="1"/>
  <c r="B127" i="35"/>
  <c r="I127" i="35" s="1"/>
  <c r="B139" i="35"/>
  <c r="I139" i="35" s="1"/>
  <c r="A124" i="35"/>
  <c r="H124" i="35" s="1"/>
  <c r="B129" i="35"/>
  <c r="I129" i="35" s="1"/>
  <c r="A130" i="35"/>
  <c r="H130" i="35" s="1"/>
  <c r="A115" i="35"/>
  <c r="H115" i="35" s="1"/>
  <c r="B132" i="35"/>
  <c r="I132" i="35" s="1"/>
  <c r="A113" i="35"/>
  <c r="H113" i="35" s="1"/>
  <c r="A138" i="35"/>
  <c r="H138" i="35" s="1"/>
  <c r="B122" i="35"/>
  <c r="A125" i="35"/>
  <c r="H125" i="35" s="1"/>
  <c r="A142" i="35"/>
  <c r="A137" i="35"/>
  <c r="H137" i="35" s="1"/>
  <c r="B117" i="35"/>
  <c r="I117" i="35" s="1"/>
  <c r="B126" i="35"/>
  <c r="A116" i="35"/>
  <c r="B121" i="35"/>
  <c r="I121" i="35" s="1"/>
  <c r="A120" i="35"/>
  <c r="B133" i="35"/>
  <c r="I133" i="35" s="1"/>
  <c r="A136" i="35"/>
  <c r="H136" i="35" s="1"/>
  <c r="B141" i="35"/>
  <c r="I141" i="35" s="1"/>
  <c r="B114" i="35"/>
  <c r="A140" i="35"/>
  <c r="H140" i="35" s="1"/>
  <c r="A118" i="35"/>
  <c r="H118" i="35" s="1"/>
  <c r="B128" i="35"/>
  <c r="I128" i="35" s="1"/>
  <c r="A134" i="35"/>
  <c r="B924" i="35"/>
  <c r="B923" i="35"/>
  <c r="I923" i="35" s="1"/>
  <c r="B928" i="35"/>
  <c r="I928" i="35" s="1"/>
  <c r="B929" i="35"/>
  <c r="B932" i="35"/>
  <c r="B934" i="35"/>
  <c r="B936" i="35"/>
  <c r="I936" i="35" s="1"/>
  <c r="A51" i="35"/>
  <c r="A55" i="35"/>
  <c r="H55" i="35" s="1"/>
  <c r="A59" i="35"/>
  <c r="H59" i="35" s="1"/>
  <c r="A63" i="35"/>
  <c r="H63" i="35" s="1"/>
  <c r="A44" i="35"/>
  <c r="A67" i="35"/>
  <c r="H67" i="35" s="1"/>
  <c r="A71" i="35"/>
  <c r="H71" i="35" s="1"/>
  <c r="A43" i="35"/>
  <c r="H43" i="35" s="1"/>
  <c r="A75" i="35"/>
  <c r="A56" i="35"/>
  <c r="H56" i="35" s="1"/>
  <c r="A69" i="35"/>
  <c r="H69" i="35" s="1"/>
  <c r="A54" i="35"/>
  <c r="H54" i="35" s="1"/>
  <c r="A47" i="35"/>
  <c r="H47" i="35" s="1"/>
  <c r="A68" i="35"/>
  <c r="H68" i="35" s="1"/>
  <c r="A45" i="35"/>
  <c r="H45" i="35" s="1"/>
  <c r="A58" i="35"/>
  <c r="H58" i="35" s="1"/>
  <c r="A72" i="35"/>
  <c r="A49" i="35"/>
  <c r="H49" i="35" s="1"/>
  <c r="A62" i="35"/>
  <c r="H62" i="35" s="1"/>
  <c r="A76" i="35"/>
  <c r="H76" i="35" s="1"/>
  <c r="A53" i="35"/>
  <c r="H53" i="35" s="1"/>
  <c r="A66" i="35"/>
  <c r="H66" i="35" s="1"/>
  <c r="A40" i="35"/>
  <c r="A57" i="35"/>
  <c r="H57" i="35" s="1"/>
  <c r="A70" i="35"/>
  <c r="A48" i="35"/>
  <c r="H48" i="35" s="1"/>
  <c r="A61" i="35"/>
  <c r="H61" i="35" s="1"/>
  <c r="A74" i="35"/>
  <c r="H74" i="35" s="1"/>
  <c r="A52" i="35"/>
  <c r="H52" i="35" s="1"/>
  <c r="A65" i="35"/>
  <c r="H65" i="35" s="1"/>
  <c r="A42" i="35"/>
  <c r="A78" i="35"/>
  <c r="H78" i="35" s="1"/>
  <c r="A60" i="35"/>
  <c r="A73" i="35"/>
  <c r="H73" i="35" s="1"/>
  <c r="A46" i="35"/>
  <c r="H46" i="35" s="1"/>
  <c r="A64" i="35"/>
  <c r="H64" i="35" s="1"/>
  <c r="A41" i="35"/>
  <c r="H41" i="35" s="1"/>
  <c r="A77" i="35"/>
  <c r="H77" i="35" s="1"/>
  <c r="A50" i="35"/>
  <c r="H50" i="35" s="1"/>
  <c r="B888" i="35"/>
  <c r="I888" i="35" s="1"/>
  <c r="B892" i="35"/>
  <c r="I892" i="35" s="1"/>
  <c r="B896" i="35"/>
  <c r="I896" i="35" s="1"/>
  <c r="B886" i="35"/>
  <c r="I886" i="35" s="1"/>
  <c r="B900" i="35"/>
  <c r="I900" i="35" s="1"/>
  <c r="B891" i="35"/>
  <c r="I891" i="35" s="1"/>
  <c r="B897" i="35"/>
  <c r="I897" i="35" s="1"/>
  <c r="B880" i="35"/>
  <c r="I880" i="35" s="1"/>
  <c r="B884" i="35"/>
  <c r="I884" i="35" s="1"/>
  <c r="A2" i="123"/>
  <c r="B425" i="35"/>
  <c r="I425" i="35" s="1"/>
  <c r="B423" i="35"/>
  <c r="I423" i="35" s="1"/>
  <c r="B427" i="35"/>
  <c r="I427" i="35" s="1"/>
  <c r="B426" i="35"/>
  <c r="I426" i="35" s="1"/>
  <c r="B424" i="35"/>
  <c r="I424" i="35" s="1"/>
  <c r="B428" i="35"/>
  <c r="I428" i="35" s="1"/>
  <c r="A1322" i="35"/>
  <c r="H1322" i="35" s="1"/>
  <c r="B834" i="35"/>
  <c r="I834" i="35" s="1"/>
  <c r="B1369" i="35"/>
  <c r="I1369" i="35" s="1"/>
  <c r="B1297" i="35"/>
  <c r="I1297" i="35" s="1"/>
  <c r="B1229" i="35"/>
  <c r="I1229" i="35" s="1"/>
  <c r="B1181" i="35"/>
  <c r="I1181" i="35" s="1"/>
  <c r="A1341" i="35"/>
  <c r="H1341" i="35" s="1"/>
  <c r="A1261" i="35"/>
  <c r="H1261" i="35" s="1"/>
  <c r="B680" i="35"/>
  <c r="I680" i="35" s="1"/>
  <c r="B1316" i="35"/>
  <c r="I1316" i="35" s="1"/>
  <c r="B1284" i="35"/>
  <c r="I1284" i="35" s="1"/>
  <c r="B1236" i="35"/>
  <c r="I1236" i="35" s="1"/>
  <c r="B1204" i="35"/>
  <c r="I1204" i="35" s="1"/>
  <c r="A1360" i="35"/>
  <c r="H1360" i="35" s="1"/>
  <c r="A1272" i="35"/>
  <c r="H1272" i="35" s="1"/>
  <c r="B1343" i="35"/>
  <c r="I1343" i="35" s="1"/>
  <c r="B1287" i="35"/>
  <c r="I1287" i="35" s="1"/>
  <c r="B1223" i="35"/>
  <c r="I1223" i="35" s="1"/>
  <c r="B1171" i="35"/>
  <c r="I1171" i="35" s="1"/>
  <c r="A1351" i="35"/>
  <c r="H1351" i="35" s="1"/>
  <c r="A1275" i="35"/>
  <c r="H1275" i="35" s="1"/>
  <c r="B1378" i="35"/>
  <c r="I1378" i="35" s="1"/>
  <c r="B1302" i="35"/>
  <c r="I1302" i="35" s="1"/>
  <c r="B1266" i="35"/>
  <c r="I1266" i="35" s="1"/>
  <c r="B1230" i="35"/>
  <c r="I1230" i="35" s="1"/>
  <c r="B1194" i="35"/>
  <c r="I1194" i="35" s="1"/>
  <c r="B1062" i="35"/>
  <c r="I1062" i="35" s="1"/>
  <c r="B1030" i="35"/>
  <c r="I1030" i="35" s="1"/>
  <c r="B950" i="35"/>
  <c r="I950" i="35" s="1"/>
  <c r="B911" i="35"/>
  <c r="I911" i="35" s="1"/>
  <c r="B863" i="35"/>
  <c r="I863" i="35" s="1"/>
  <c r="B561" i="35"/>
  <c r="I561" i="35" s="1"/>
  <c r="B550" i="35"/>
  <c r="I550" i="35" s="1"/>
  <c r="B1053" i="35"/>
  <c r="I1053" i="35" s="1"/>
  <c r="B945" i="35"/>
  <c r="I945" i="35" s="1"/>
  <c r="B905" i="35"/>
  <c r="I905" i="35" s="1"/>
  <c r="B821" i="35"/>
  <c r="I821" i="35" s="1"/>
  <c r="B861" i="35"/>
  <c r="I861" i="35" s="1"/>
  <c r="B1068" i="35"/>
  <c r="I1068" i="35" s="1"/>
  <c r="B1036" i="35"/>
  <c r="I1036" i="35" s="1"/>
  <c r="B956" i="35"/>
  <c r="I956" i="35" s="1"/>
  <c r="B919" i="35"/>
  <c r="I919" i="35" s="1"/>
  <c r="B867" i="35"/>
  <c r="I867" i="35" s="1"/>
  <c r="B558" i="35"/>
  <c r="I558" i="35" s="1"/>
  <c r="B1124" i="35"/>
  <c r="I1124" i="35" s="1"/>
  <c r="B1165" i="35"/>
  <c r="I1165" i="35" s="1"/>
  <c r="B20" i="40"/>
  <c r="A365" i="35"/>
  <c r="H365" i="35" s="1"/>
  <c r="A366" i="35"/>
  <c r="H366" i="35" s="1"/>
  <c r="A364" i="35"/>
  <c r="H364" i="35" s="1"/>
  <c r="B296" i="35"/>
  <c r="I296" i="35" s="1"/>
  <c r="A368" i="35"/>
  <c r="H368" i="35" s="1"/>
  <c r="B294" i="35"/>
  <c r="I294" i="35" s="1"/>
  <c r="A367" i="35"/>
  <c r="H367" i="35" s="1"/>
  <c r="B293" i="35"/>
  <c r="I293" i="35" s="1"/>
  <c r="B295" i="35"/>
  <c r="I295" i="35" s="1"/>
  <c r="B461" i="35"/>
  <c r="I461" i="35" s="1"/>
  <c r="B459" i="35"/>
  <c r="I459" i="35" s="1"/>
  <c r="B460" i="35"/>
  <c r="I460" i="35" s="1"/>
  <c r="B1197" i="35"/>
  <c r="I1197" i="35" s="1"/>
  <c r="B1196" i="35"/>
  <c r="I1196" i="35" s="1"/>
  <c r="B1023" i="35"/>
  <c r="I1023" i="35" s="1"/>
  <c r="B1027" i="35"/>
  <c r="I1027" i="35" s="1"/>
  <c r="B1078" i="35"/>
  <c r="I1078" i="35" s="1"/>
  <c r="B658" i="35"/>
  <c r="I658" i="35" s="1"/>
  <c r="B667" i="35"/>
  <c r="I667" i="35" s="1"/>
  <c r="B650" i="35"/>
  <c r="I650" i="35" s="1"/>
  <c r="B645" i="35"/>
  <c r="I645" i="35" s="1"/>
  <c r="B648" i="35"/>
  <c r="I648" i="35" s="1"/>
  <c r="B654" i="35"/>
  <c r="I654" i="35" s="1"/>
  <c r="B643" i="35"/>
  <c r="I643" i="35" s="1"/>
  <c r="B649" i="35"/>
  <c r="I649" i="35" s="1"/>
  <c r="B668" i="35"/>
  <c r="I668" i="35" s="1"/>
  <c r="B660" i="35"/>
  <c r="I660" i="35" s="1"/>
  <c r="B662" i="35"/>
  <c r="I662" i="35" s="1"/>
  <c r="B647" i="35"/>
  <c r="I647" i="35" s="1"/>
  <c r="B653" i="35"/>
  <c r="I653" i="35" s="1"/>
  <c r="B666" i="35"/>
  <c r="I666" i="35" s="1"/>
  <c r="B651" i="35"/>
  <c r="I651" i="35" s="1"/>
  <c r="B657" i="35"/>
  <c r="I657" i="35" s="1"/>
  <c r="B644" i="35"/>
  <c r="I644" i="35" s="1"/>
  <c r="B670" i="35"/>
  <c r="I670" i="35" s="1"/>
  <c r="B655" i="35"/>
  <c r="I655" i="35" s="1"/>
  <c r="B661" i="35"/>
  <c r="I661" i="35" s="1"/>
  <c r="B656" i="35"/>
  <c r="I656" i="35" s="1"/>
  <c r="B652" i="35"/>
  <c r="I652" i="35" s="1"/>
  <c r="B659" i="35"/>
  <c r="I659" i="35" s="1"/>
  <c r="B665" i="35"/>
  <c r="I665" i="35" s="1"/>
  <c r="B664" i="35"/>
  <c r="I664" i="35" s="1"/>
  <c r="B642" i="35"/>
  <c r="I642" i="35" s="1"/>
  <c r="B663" i="35"/>
  <c r="I663" i="35" s="1"/>
  <c r="B669" i="35"/>
  <c r="I669" i="35" s="1"/>
  <c r="B646" i="35"/>
  <c r="I646" i="35" s="1"/>
  <c r="A379" i="35"/>
  <c r="H379" i="35" s="1"/>
  <c r="A380" i="35"/>
  <c r="H380" i="35" s="1"/>
  <c r="B310" i="35"/>
  <c r="I310" i="35" s="1"/>
  <c r="A378" i="35"/>
  <c r="H378" i="35" s="1"/>
  <c r="B311" i="35"/>
  <c r="I311" i="35" s="1"/>
  <c r="B309" i="35"/>
  <c r="I309" i="35" s="1"/>
  <c r="A7" i="123"/>
  <c r="B422" i="35"/>
  <c r="I422" i="35" s="1"/>
  <c r="B1097" i="35"/>
  <c r="I1097" i="35" s="1"/>
  <c r="B754" i="35"/>
  <c r="I754" i="35" s="1"/>
  <c r="B731" i="35"/>
  <c r="I731" i="35" s="1"/>
  <c r="B732" i="35"/>
  <c r="I732" i="35" s="1"/>
  <c r="B747" i="35"/>
  <c r="I747" i="35" s="1"/>
  <c r="B749" i="35"/>
  <c r="I749" i="35" s="1"/>
  <c r="B740" i="35"/>
  <c r="I740" i="35" s="1"/>
  <c r="B730" i="35"/>
  <c r="I730" i="35" s="1"/>
  <c r="B751" i="35"/>
  <c r="I751" i="35" s="1"/>
  <c r="B745" i="35"/>
  <c r="I745" i="35" s="1"/>
  <c r="B734" i="35"/>
  <c r="I734" i="35" s="1"/>
  <c r="B755" i="35"/>
  <c r="I755" i="35" s="1"/>
  <c r="B756" i="35"/>
  <c r="I756" i="35" s="1"/>
  <c r="B738" i="35"/>
  <c r="I738" i="35" s="1"/>
  <c r="B729" i="35"/>
  <c r="I729" i="35" s="1"/>
  <c r="B742" i="35"/>
  <c r="I742" i="35" s="1"/>
  <c r="B733" i="35"/>
  <c r="I733" i="35" s="1"/>
  <c r="B736" i="35"/>
  <c r="I736" i="35" s="1"/>
  <c r="B746" i="35"/>
  <c r="I746" i="35" s="1"/>
  <c r="B735" i="35"/>
  <c r="I735" i="35" s="1"/>
  <c r="B741" i="35"/>
  <c r="I741" i="35" s="1"/>
  <c r="B750" i="35"/>
  <c r="I750" i="35" s="1"/>
  <c r="B739" i="35"/>
  <c r="I739" i="35" s="1"/>
  <c r="B752" i="35"/>
  <c r="I752" i="35" s="1"/>
  <c r="B743" i="35"/>
  <c r="I743" i="35" s="1"/>
  <c r="B744" i="35"/>
  <c r="I744" i="35" s="1"/>
  <c r="B757" i="35"/>
  <c r="I757" i="35" s="1"/>
  <c r="B406" i="35"/>
  <c r="I406" i="35" s="1"/>
  <c r="B408" i="35"/>
  <c r="I408" i="35" s="1"/>
  <c r="B409" i="35"/>
  <c r="I409" i="35" s="1"/>
  <c r="B407" i="35"/>
  <c r="I407" i="35" s="1"/>
  <c r="B1164" i="35"/>
  <c r="I1164" i="35" s="1"/>
  <c r="A1370" i="35"/>
  <c r="H1370" i="35" s="1"/>
  <c r="B1365" i="35"/>
  <c r="I1365" i="35" s="1"/>
  <c r="B1293" i="35"/>
  <c r="I1293" i="35" s="1"/>
  <c r="B1225" i="35"/>
  <c r="I1225" i="35" s="1"/>
  <c r="B1158" i="35"/>
  <c r="I1158" i="35" s="1"/>
  <c r="A1337" i="35"/>
  <c r="H1337" i="35" s="1"/>
  <c r="A1257" i="35"/>
  <c r="H1257" i="35" s="1"/>
  <c r="B1380" i="35"/>
  <c r="I1380" i="35" s="1"/>
  <c r="B1312" i="35"/>
  <c r="I1312" i="35" s="1"/>
  <c r="B1276" i="35"/>
  <c r="I1276" i="35" s="1"/>
  <c r="B1232" i="35"/>
  <c r="I1232" i="35" s="1"/>
  <c r="B1200" i="35"/>
  <c r="I1200" i="35" s="1"/>
  <c r="A1344" i="35"/>
  <c r="H1344" i="35" s="1"/>
  <c r="A1268" i="35"/>
  <c r="H1268" i="35" s="1"/>
  <c r="B1319" i="35"/>
  <c r="I1319" i="35" s="1"/>
  <c r="B1283" i="35"/>
  <c r="I1283" i="35" s="1"/>
  <c r="B1219" i="35"/>
  <c r="I1219" i="35" s="1"/>
  <c r="B1143" i="35"/>
  <c r="I1143" i="35" s="1"/>
  <c r="A1347" i="35"/>
  <c r="H1347" i="35" s="1"/>
  <c r="A1271" i="35"/>
  <c r="H1271" i="35" s="1"/>
  <c r="B1354" i="35"/>
  <c r="I1354" i="35" s="1"/>
  <c r="B1298" i="35"/>
  <c r="I1298" i="35" s="1"/>
  <c r="B1258" i="35"/>
  <c r="I1258" i="35" s="1"/>
  <c r="B1226" i="35"/>
  <c r="I1226" i="35" s="1"/>
  <c r="B1182" i="35"/>
  <c r="I1182" i="35" s="1"/>
  <c r="B1058" i="35"/>
  <c r="I1058" i="35" s="1"/>
  <c r="B1026" i="35"/>
  <c r="I1026" i="35" s="1"/>
  <c r="B946" i="35"/>
  <c r="I946" i="35" s="1"/>
  <c r="B906" i="35"/>
  <c r="I906" i="35" s="1"/>
  <c r="B854" i="35"/>
  <c r="I854" i="35" s="1"/>
  <c r="B870" i="35"/>
  <c r="I870" i="35" s="1"/>
  <c r="B1157" i="35"/>
  <c r="I1157" i="35" s="1"/>
  <c r="B1049" i="35"/>
  <c r="I1049" i="35" s="1"/>
  <c r="B1017" i="35"/>
  <c r="I1017" i="35" s="1"/>
  <c r="B941" i="35"/>
  <c r="I941" i="35" s="1"/>
  <c r="B899" i="35"/>
  <c r="I899" i="35" s="1"/>
  <c r="B798" i="35"/>
  <c r="I798" i="35" s="1"/>
  <c r="B850" i="35"/>
  <c r="I850" i="35" s="1"/>
  <c r="B1032" i="35"/>
  <c r="I1032" i="35" s="1"/>
  <c r="B952" i="35"/>
  <c r="I952" i="35" s="1"/>
  <c r="B914" i="35"/>
  <c r="I914" i="35" s="1"/>
  <c r="B859" i="35"/>
  <c r="I859" i="35" s="1"/>
  <c r="B881" i="35"/>
  <c r="I881" i="35" s="1"/>
  <c r="B712" i="35"/>
  <c r="I712" i="35" s="1"/>
  <c r="B1114" i="35"/>
  <c r="I1114" i="35" s="1"/>
  <c r="B1115" i="35"/>
  <c r="I1115" i="35" s="1"/>
  <c r="B1134" i="35"/>
  <c r="I1134" i="35" s="1"/>
  <c r="B1166" i="35"/>
  <c r="I1166" i="35" s="1"/>
  <c r="B1167" i="35"/>
  <c r="I1167" i="35" s="1"/>
  <c r="B191" i="35"/>
  <c r="I191" i="35" s="1"/>
  <c r="B180" i="35"/>
  <c r="I180" i="35" s="1"/>
  <c r="B170" i="35"/>
  <c r="I170" i="35" s="1"/>
  <c r="B177" i="35"/>
  <c r="I177" i="35" s="1"/>
  <c r="B199" i="35"/>
  <c r="I199" i="35" s="1"/>
  <c r="B192" i="35"/>
  <c r="I192" i="35" s="1"/>
  <c r="B185" i="35"/>
  <c r="I185" i="35" s="1"/>
  <c r="B190" i="35"/>
  <c r="I190" i="35" s="1"/>
  <c r="B173" i="35"/>
  <c r="I173" i="35" s="1"/>
  <c r="B189" i="35"/>
  <c r="I189" i="35" s="1"/>
  <c r="B198" i="35"/>
  <c r="I198" i="35" s="1"/>
  <c r="B181" i="35"/>
  <c r="I181" i="35" s="1"/>
  <c r="B174" i="35"/>
  <c r="I174" i="35" s="1"/>
  <c r="B176" i="35"/>
  <c r="I176" i="35" s="1"/>
  <c r="B197" i="35"/>
  <c r="I197" i="35" s="1"/>
  <c r="B193" i="35"/>
  <c r="I193" i="35" s="1"/>
  <c r="B182" i="35"/>
  <c r="I182" i="35" s="1"/>
  <c r="B175" i="35"/>
  <c r="I175" i="35" s="1"/>
  <c r="B179" i="35"/>
  <c r="I179" i="35" s="1"/>
  <c r="B171" i="35"/>
  <c r="I171" i="35" s="1"/>
  <c r="B194" i="35"/>
  <c r="I194" i="35" s="1"/>
  <c r="B183" i="35"/>
  <c r="I183" i="35" s="1"/>
  <c r="B184" i="35"/>
  <c r="I184" i="35" s="1"/>
  <c r="B178" i="35"/>
  <c r="I178" i="35" s="1"/>
  <c r="B187" i="35"/>
  <c r="I187" i="35" s="1"/>
  <c r="B188" i="35"/>
  <c r="I188" i="35" s="1"/>
  <c r="B186" i="35"/>
  <c r="I186" i="35" s="1"/>
  <c r="B172" i="35"/>
  <c r="I172" i="35" s="1"/>
  <c r="B195" i="35"/>
  <c r="I195" i="35" s="1"/>
  <c r="B196" i="35"/>
  <c r="I196" i="35" s="1"/>
  <c r="B169" i="35"/>
  <c r="I169" i="35" s="1"/>
  <c r="A317" i="35"/>
  <c r="H317" i="35" s="1"/>
  <c r="A325" i="35"/>
  <c r="H325" i="35" s="1"/>
  <c r="B247" i="35"/>
  <c r="I247" i="35" s="1"/>
  <c r="B248" i="35"/>
  <c r="I248" i="35" s="1"/>
  <c r="A329" i="35"/>
  <c r="H329" i="35" s="1"/>
  <c r="A324" i="35"/>
  <c r="H324" i="35" s="1"/>
  <c r="B246" i="35"/>
  <c r="I246" i="35" s="1"/>
  <c r="A326" i="35"/>
  <c r="H326" i="35" s="1"/>
  <c r="A327" i="35"/>
  <c r="H327" i="35" s="1"/>
  <c r="B245" i="35"/>
  <c r="I245" i="35" s="1"/>
  <c r="B249" i="35"/>
  <c r="I249" i="35" s="1"/>
  <c r="A328" i="35"/>
  <c r="H328" i="35" s="1"/>
  <c r="B244" i="35"/>
  <c r="I244" i="35" s="1"/>
  <c r="B1191" i="35"/>
  <c r="I1191" i="35" s="1"/>
  <c r="B1190" i="35"/>
  <c r="I1190" i="35" s="1"/>
  <c r="B1187" i="35"/>
  <c r="I1187" i="35" s="1"/>
  <c r="B1007" i="35"/>
  <c r="I1007" i="35" s="1"/>
  <c r="B508" i="35"/>
  <c r="I508" i="35" s="1"/>
  <c r="B499" i="35"/>
  <c r="I499" i="35" s="1"/>
  <c r="B516" i="35"/>
  <c r="I516" i="35" s="1"/>
  <c r="B501" i="35"/>
  <c r="I501" i="35" s="1"/>
  <c r="B495" i="35"/>
  <c r="I495" i="35" s="1"/>
  <c r="B511" i="35"/>
  <c r="I511" i="35" s="1"/>
  <c r="B503" i="35"/>
  <c r="I503" i="35" s="1"/>
  <c r="B520" i="35"/>
  <c r="I520" i="35" s="1"/>
  <c r="B507" i="35"/>
  <c r="I507" i="35" s="1"/>
  <c r="B514" i="35"/>
  <c r="I514" i="35" s="1"/>
  <c r="B517" i="35"/>
  <c r="I517" i="35" s="1"/>
  <c r="B518" i="35"/>
  <c r="I518" i="35" s="1"/>
  <c r="B496" i="35"/>
  <c r="I496" i="35" s="1"/>
  <c r="B497" i="35"/>
  <c r="I497" i="35" s="1"/>
  <c r="B500" i="35"/>
  <c r="I500" i="35" s="1"/>
  <c r="B506" i="35"/>
  <c r="I506" i="35" s="1"/>
  <c r="B510" i="35"/>
  <c r="I510" i="35" s="1"/>
  <c r="B504" i="35"/>
  <c r="I504" i="35" s="1"/>
  <c r="B513" i="35"/>
  <c r="I513" i="35" s="1"/>
  <c r="B498" i="35"/>
  <c r="I498" i="35" s="1"/>
  <c r="B502" i="35"/>
  <c r="I502" i="35" s="1"/>
  <c r="B512" i="35"/>
  <c r="I512" i="35" s="1"/>
  <c r="B519" i="35"/>
  <c r="I519" i="35" s="1"/>
  <c r="B505" i="35"/>
  <c r="I505" i="35" s="1"/>
  <c r="B509" i="35"/>
  <c r="I509" i="35" s="1"/>
  <c r="B278" i="35"/>
  <c r="I278" i="35" s="1"/>
  <c r="B274" i="35"/>
  <c r="I274" i="35" s="1"/>
  <c r="B281" i="35"/>
  <c r="I281" i="35" s="1"/>
  <c r="B284" i="35"/>
  <c r="I284" i="35" s="1"/>
  <c r="A354" i="35"/>
  <c r="H354" i="35" s="1"/>
  <c r="B282" i="35"/>
  <c r="I282" i="35" s="1"/>
  <c r="B273" i="35"/>
  <c r="I273" i="35" s="1"/>
  <c r="A355" i="35"/>
  <c r="H355" i="35" s="1"/>
  <c r="B277" i="35"/>
  <c r="I277" i="35" s="1"/>
  <c r="B283" i="35"/>
  <c r="I283" i="35" s="1"/>
  <c r="B275" i="35"/>
  <c r="I275" i="35" s="1"/>
  <c r="B279" i="35"/>
  <c r="I279" i="35" s="1"/>
  <c r="B272" i="35"/>
  <c r="I272" i="35" s="1"/>
  <c r="B285" i="35"/>
  <c r="I285" i="35" s="1"/>
  <c r="B287" i="35"/>
  <c r="I287" i="35" s="1"/>
  <c r="B276" i="35"/>
  <c r="I276" i="35" s="1"/>
  <c r="B286" i="35"/>
  <c r="I286" i="35" s="1"/>
  <c r="B280" i="35"/>
  <c r="I280" i="35" s="1"/>
  <c r="A356" i="35"/>
  <c r="H356" i="35" s="1"/>
  <c r="B1014" i="35"/>
  <c r="I1014" i="35" s="1"/>
  <c r="B386" i="35"/>
  <c r="I386" i="35" s="1"/>
  <c r="B385" i="35"/>
  <c r="I385" i="35" s="1"/>
  <c r="B387" i="35"/>
  <c r="I387" i="35" s="1"/>
  <c r="B384" i="35"/>
  <c r="I384" i="35" s="1"/>
  <c r="B388" i="35"/>
  <c r="I388" i="35" s="1"/>
  <c r="B1067" i="35"/>
  <c r="I1067" i="35" s="1"/>
  <c r="B572" i="35"/>
  <c r="I572" i="35" s="1"/>
  <c r="B588" i="35"/>
  <c r="I588" i="35" s="1"/>
  <c r="B581" i="35"/>
  <c r="I581" i="35" s="1"/>
  <c r="B585" i="35"/>
  <c r="I585" i="35" s="1"/>
  <c r="B569" i="35"/>
  <c r="I569" i="35" s="1"/>
  <c r="B586" i="35"/>
  <c r="I586" i="35" s="1"/>
  <c r="B583" i="35"/>
  <c r="I583" i="35" s="1"/>
  <c r="B578" i="35"/>
  <c r="I578" i="35" s="1"/>
  <c r="B575" i="35"/>
  <c r="I575" i="35" s="1"/>
  <c r="B579" i="35"/>
  <c r="I579" i="35" s="1"/>
  <c r="B573" i="35"/>
  <c r="I573" i="35" s="1"/>
  <c r="B577" i="35"/>
  <c r="I577" i="35" s="1"/>
  <c r="B582" i="35"/>
  <c r="I582" i="35" s="1"/>
  <c r="B568" i="35"/>
  <c r="I568" i="35" s="1"/>
  <c r="B589" i="35"/>
  <c r="I589" i="35" s="1"/>
  <c r="B587" i="35"/>
  <c r="I587" i="35" s="1"/>
  <c r="B567" i="35"/>
  <c r="I567" i="35" s="1"/>
  <c r="B576" i="35"/>
  <c r="I576" i="35" s="1"/>
  <c r="B571" i="35"/>
  <c r="I571" i="35" s="1"/>
  <c r="B580" i="35"/>
  <c r="I580" i="35" s="1"/>
  <c r="B584" i="35"/>
  <c r="I584" i="35" s="1"/>
  <c r="B570" i="35"/>
  <c r="I570" i="35" s="1"/>
  <c r="B574" i="35"/>
  <c r="I574" i="35" s="1"/>
  <c r="A376" i="35"/>
  <c r="H376" i="35" s="1"/>
  <c r="A374" i="35"/>
  <c r="H374" i="35" s="1"/>
  <c r="B305" i="35"/>
  <c r="I305" i="35" s="1"/>
  <c r="B304" i="35"/>
  <c r="I304" i="35" s="1"/>
  <c r="B306" i="35"/>
  <c r="I306" i="35" s="1"/>
  <c r="A375" i="35"/>
  <c r="H375" i="35" s="1"/>
  <c r="B2" i="54" a="1"/>
  <c r="B2" i="54" s="1"/>
  <c r="A1262" i="35"/>
  <c r="H1262" i="35" s="1"/>
  <c r="A1366" i="35"/>
  <c r="H1366" i="35" s="1"/>
  <c r="B1357" i="35"/>
  <c r="I1357" i="35" s="1"/>
  <c r="B1289" i="35"/>
  <c r="I1289" i="35" s="1"/>
  <c r="B1221" i="35"/>
  <c r="I1221" i="35" s="1"/>
  <c r="B1123" i="35"/>
  <c r="I1123" i="35" s="1"/>
  <c r="A1333" i="35"/>
  <c r="H1333" i="35" s="1"/>
  <c r="A1253" i="35"/>
  <c r="H1253" i="35" s="1"/>
  <c r="B1368" i="35"/>
  <c r="I1368" i="35" s="1"/>
  <c r="B1308" i="35"/>
  <c r="I1308" i="35" s="1"/>
  <c r="B1264" i="35"/>
  <c r="I1264" i="35" s="1"/>
  <c r="B1228" i="35"/>
  <c r="I1228" i="35" s="1"/>
  <c r="B1188" i="35"/>
  <c r="I1188" i="35" s="1"/>
  <c r="A1340" i="35"/>
  <c r="H1340" i="35" s="1"/>
  <c r="A1248" i="35"/>
  <c r="H1248" i="35" s="1"/>
  <c r="B1315" i="35"/>
  <c r="I1315" i="35" s="1"/>
  <c r="B1267" i="35"/>
  <c r="I1267" i="35" s="1"/>
  <c r="B1215" i="35"/>
  <c r="I1215" i="35" s="1"/>
  <c r="B865" i="35"/>
  <c r="I865" i="35" s="1"/>
  <c r="A1339" i="35"/>
  <c r="H1339" i="35" s="1"/>
  <c r="A1259" i="35"/>
  <c r="H1259" i="35" s="1"/>
  <c r="B1350" i="35"/>
  <c r="I1350" i="35" s="1"/>
  <c r="B1294" i="35"/>
  <c r="I1294" i="35" s="1"/>
  <c r="B1254" i="35"/>
  <c r="I1254" i="35" s="1"/>
  <c r="B1222" i="35"/>
  <c r="I1222" i="35" s="1"/>
  <c r="B753" i="35"/>
  <c r="I753" i="35" s="1"/>
  <c r="B1054" i="35"/>
  <c r="I1054" i="35" s="1"/>
  <c r="B1022" i="35"/>
  <c r="I1022" i="35" s="1"/>
  <c r="B942" i="35"/>
  <c r="I942" i="35" s="1"/>
  <c r="B901" i="35"/>
  <c r="I901" i="35" s="1"/>
  <c r="B845" i="35"/>
  <c r="I845" i="35" s="1"/>
  <c r="B862" i="35"/>
  <c r="I862" i="35" s="1"/>
  <c r="B1145" i="35"/>
  <c r="I1145" i="35" s="1"/>
  <c r="B1045" i="35"/>
  <c r="I1045" i="35" s="1"/>
  <c r="B993" i="35"/>
  <c r="I993" i="35" s="1"/>
  <c r="B937" i="35"/>
  <c r="I937" i="35" s="1"/>
  <c r="B894" i="35"/>
  <c r="I894" i="35" s="1"/>
  <c r="B789" i="35"/>
  <c r="I789" i="35" s="1"/>
  <c r="B841" i="35"/>
  <c r="I841" i="35" s="1"/>
  <c r="B1060" i="35"/>
  <c r="I1060" i="35" s="1"/>
  <c r="B1028" i="35"/>
  <c r="I1028" i="35" s="1"/>
  <c r="B948" i="35"/>
  <c r="I948" i="35" s="1"/>
  <c r="B909" i="35"/>
  <c r="I909" i="35" s="1"/>
  <c r="B838" i="35"/>
  <c r="I838" i="35" s="1"/>
  <c r="B874" i="35"/>
  <c r="I874" i="35" s="1"/>
  <c r="B1063" i="35"/>
  <c r="I1063" i="35" s="1"/>
  <c r="C2" i="64" a="1"/>
  <c r="C2" i="64" s="1"/>
  <c r="H215" i="35"/>
  <c r="H179" i="35"/>
  <c r="H226" i="35"/>
  <c r="H2" i="35"/>
  <c r="I122" i="35"/>
  <c r="H142" i="35"/>
  <c r="I164" i="35"/>
  <c r="I80" i="35"/>
  <c r="H4" i="35"/>
  <c r="I151" i="35"/>
  <c r="H23" i="35"/>
  <c r="A186" i="35"/>
  <c r="H186" i="35" s="1"/>
  <c r="A207" i="35"/>
  <c r="H207" i="35" s="1"/>
  <c r="I102" i="35"/>
  <c r="H51" i="35"/>
  <c r="C3" i="65"/>
  <c r="C11" i="65"/>
  <c r="C19" i="65"/>
  <c r="C27" i="65"/>
  <c r="C35" i="65"/>
  <c r="C43" i="65"/>
  <c r="C51" i="65"/>
  <c r="C59" i="65"/>
  <c r="C67" i="65"/>
  <c r="C75" i="65"/>
  <c r="C83" i="65"/>
  <c r="C91" i="65"/>
  <c r="C99" i="65"/>
  <c r="C107" i="65"/>
  <c r="C115" i="65"/>
  <c r="C123" i="65"/>
  <c r="C4" i="65"/>
  <c r="C12" i="65"/>
  <c r="C20" i="65"/>
  <c r="C28" i="65"/>
  <c r="C36" i="65"/>
  <c r="C44" i="65"/>
  <c r="C52" i="65"/>
  <c r="C60" i="65"/>
  <c r="C68" i="65"/>
  <c r="C76" i="65"/>
  <c r="C84" i="65"/>
  <c r="C92" i="65"/>
  <c r="C100" i="65"/>
  <c r="C108" i="65"/>
  <c r="C116" i="65"/>
  <c r="C124" i="65"/>
  <c r="C13" i="65"/>
  <c r="C21" i="65"/>
  <c r="C37" i="65"/>
  <c r="C53" i="65"/>
  <c r="C61" i="65"/>
  <c r="C77" i="65"/>
  <c r="C93" i="65"/>
  <c r="C109" i="65"/>
  <c r="C125" i="65"/>
  <c r="C5" i="65"/>
  <c r="C29" i="65"/>
  <c r="C45" i="65"/>
  <c r="C69" i="65"/>
  <c r="C85" i="65"/>
  <c r="C101" i="65"/>
  <c r="C117" i="65"/>
  <c r="C6" i="65"/>
  <c r="C14" i="65"/>
  <c r="C22" i="65"/>
  <c r="C30" i="65"/>
  <c r="C38" i="65"/>
  <c r="C46" i="65"/>
  <c r="C54" i="65"/>
  <c r="C62" i="65"/>
  <c r="C70" i="65"/>
  <c r="C78" i="65"/>
  <c r="C86" i="65"/>
  <c r="C94" i="65"/>
  <c r="C102" i="65"/>
  <c r="C110" i="65"/>
  <c r="C118" i="65"/>
  <c r="C126" i="65"/>
  <c r="C8" i="65"/>
  <c r="C16" i="65"/>
  <c r="C24" i="65"/>
  <c r="C32" i="65"/>
  <c r="C40" i="65"/>
  <c r="C48" i="65"/>
  <c r="C56" i="65"/>
  <c r="C64" i="65"/>
  <c r="C72" i="65"/>
  <c r="C80" i="65"/>
  <c r="C88" i="65"/>
  <c r="C96" i="65"/>
  <c r="C104" i="65"/>
  <c r="C112" i="65"/>
  <c r="C120" i="65"/>
  <c r="C2" i="65"/>
  <c r="C7" i="65"/>
  <c r="C15" i="65"/>
  <c r="C23" i="65"/>
  <c r="C31" i="65"/>
  <c r="C39" i="65"/>
  <c r="C47" i="65"/>
  <c r="C55" i="65"/>
  <c r="C63" i="65"/>
  <c r="C71" i="65"/>
  <c r="C79" i="65"/>
  <c r="C87" i="65"/>
  <c r="C95" i="65"/>
  <c r="C103" i="65"/>
  <c r="C111" i="65"/>
  <c r="C119" i="65"/>
  <c r="C127" i="65"/>
  <c r="C9" i="65"/>
  <c r="C17" i="65"/>
  <c r="C25" i="65"/>
  <c r="C33" i="65"/>
  <c r="C41" i="65"/>
  <c r="C49" i="65"/>
  <c r="C57" i="65"/>
  <c r="C65" i="65"/>
  <c r="C73" i="65"/>
  <c r="C81" i="65"/>
  <c r="C89" i="65"/>
  <c r="C97" i="65"/>
  <c r="C105" i="65"/>
  <c r="C113" i="65"/>
  <c r="C121" i="65"/>
  <c r="C10" i="65"/>
  <c r="C18" i="65"/>
  <c r="C26" i="65"/>
  <c r="C34" i="65"/>
  <c r="C42" i="65"/>
  <c r="C50" i="65"/>
  <c r="C58" i="65"/>
  <c r="C66" i="65"/>
  <c r="C74" i="65"/>
  <c r="C82" i="65"/>
  <c r="C90" i="65"/>
  <c r="C98" i="65"/>
  <c r="C106" i="65"/>
  <c r="C114" i="65"/>
  <c r="C122" i="65"/>
  <c r="A208" i="35"/>
  <c r="H208" i="35" s="1"/>
  <c r="A178" i="35"/>
  <c r="H178" i="35" s="1"/>
  <c r="H134" i="35"/>
  <c r="H26" i="35"/>
  <c r="I156" i="35"/>
  <c r="H60" i="35"/>
  <c r="A22" i="40"/>
  <c r="B6" i="153" s="1"/>
  <c r="B17" i="40"/>
  <c r="A21" i="40"/>
  <c r="B5" i="153" s="1"/>
  <c r="A20" i="40"/>
  <c r="B4" i="153" s="1"/>
  <c r="A18" i="40"/>
  <c r="B2" i="153" s="1"/>
  <c r="A19" i="40"/>
  <c r="B3" i="153" s="1"/>
  <c r="A24" i="40"/>
  <c r="A23" i="40"/>
  <c r="C5" i="121"/>
  <c r="C3" i="121"/>
  <c r="I158" i="35"/>
  <c r="I165" i="35"/>
  <c r="I89" i="35"/>
  <c r="I152" i="35"/>
  <c r="H24" i="35"/>
  <c r="I87" i="35"/>
  <c r="H75" i="35"/>
  <c r="A227" i="35"/>
  <c r="H227" i="35" s="1"/>
  <c r="I150" i="35"/>
  <c r="I126" i="35"/>
  <c r="H18" i="35"/>
  <c r="I85" i="35"/>
  <c r="H120" i="35"/>
  <c r="H20" i="35"/>
  <c r="I83" i="35"/>
  <c r="H7" i="35"/>
  <c r="I94" i="35"/>
  <c r="H14" i="35"/>
  <c r="I157" i="35"/>
  <c r="I81" i="35"/>
  <c r="H116" i="35"/>
  <c r="I163" i="35"/>
  <c r="I111" i="35"/>
  <c r="H35" i="35"/>
  <c r="A232" i="35"/>
  <c r="H232" i="35" s="1"/>
  <c r="B5" i="123"/>
  <c r="B6" i="123"/>
  <c r="B7" i="123"/>
  <c r="B2" i="123"/>
  <c r="B8" i="123"/>
  <c r="B3" i="123"/>
  <c r="B4" i="123"/>
  <c r="B2" i="121"/>
  <c r="B4" i="121"/>
  <c r="I146" i="35"/>
  <c r="I106" i="35"/>
  <c r="H42" i="35"/>
  <c r="I153" i="35"/>
  <c r="I109" i="35"/>
  <c r="I88" i="35"/>
  <c r="H44" i="35"/>
  <c r="I159" i="35"/>
  <c r="I107" i="35"/>
  <c r="I114" i="35"/>
  <c r="I98" i="35"/>
  <c r="I154" i="35"/>
  <c r="H70" i="35"/>
  <c r="H6" i="35"/>
  <c r="I105" i="35"/>
  <c r="I168" i="35"/>
  <c r="I84" i="35"/>
  <c r="H72" i="35"/>
  <c r="H40" i="35"/>
  <c r="H8" i="35"/>
  <c r="I155" i="35"/>
  <c r="I103" i="35"/>
  <c r="H131" i="35"/>
  <c r="H27" i="35"/>
  <c r="B972" i="35"/>
  <c r="I972" i="35" s="1"/>
  <c r="B970" i="35"/>
  <c r="I970" i="35" s="1"/>
  <c r="B1310" i="35"/>
  <c r="I1310" i="35" s="1"/>
  <c r="B1309" i="35"/>
  <c r="I1309" i="35" s="1"/>
  <c r="B974" i="35"/>
  <c r="I974" i="35" s="1"/>
  <c r="B997" i="35"/>
  <c r="I997" i="35" s="1"/>
  <c r="B976" i="35"/>
  <c r="I976" i="35" s="1"/>
  <c r="B975" i="35"/>
  <c r="I975" i="35" s="1"/>
  <c r="B998" i="35"/>
  <c r="I998" i="35" s="1"/>
  <c r="B989" i="35"/>
  <c r="I989" i="35" s="1"/>
  <c r="B968" i="35"/>
  <c r="I968" i="35" s="1"/>
  <c r="B994" i="35"/>
  <c r="I994" i="35" s="1"/>
  <c r="B985" i="35"/>
  <c r="I985" i="35" s="1"/>
  <c r="B996" i="35"/>
  <c r="I996" i="35" s="1"/>
  <c r="B995" i="35"/>
  <c r="I995" i="35" s="1"/>
  <c r="B990" i="35"/>
  <c r="I990" i="35" s="1"/>
  <c r="B981" i="35"/>
  <c r="I981" i="35" s="1"/>
  <c r="B992" i="35"/>
  <c r="I992" i="35" s="1"/>
  <c r="B991" i="35"/>
  <c r="I991" i="35" s="1"/>
  <c r="B986" i="35"/>
  <c r="I986" i="35" s="1"/>
  <c r="B977" i="35"/>
  <c r="I977" i="35" s="1"/>
  <c r="B988" i="35"/>
  <c r="I988" i="35" s="1"/>
  <c r="B987" i="35"/>
  <c r="I987" i="35" s="1"/>
  <c r="H1282" i="35"/>
  <c r="B982" i="35"/>
  <c r="I982" i="35" s="1"/>
  <c r="B973" i="35"/>
  <c r="I973" i="35" s="1"/>
  <c r="B984" i="35"/>
  <c r="I984" i="35" s="1"/>
  <c r="B983" i="35"/>
  <c r="I983" i="35" s="1"/>
  <c r="B1313" i="35"/>
  <c r="I1313" i="35" s="1"/>
  <c r="B1307" i="35"/>
  <c r="I1307" i="35" s="1"/>
  <c r="B457" i="35"/>
  <c r="I457" i="35" s="1"/>
  <c r="B978" i="35"/>
  <c r="I978" i="35" s="1"/>
  <c r="B969" i="35"/>
  <c r="I969" i="35" s="1"/>
  <c r="B980" i="35"/>
  <c r="I980" i="35" s="1"/>
  <c r="B979" i="35"/>
  <c r="I979" i="35" s="1"/>
  <c r="I1010" i="35"/>
  <c r="I1185" i="35"/>
  <c r="H1373" i="35"/>
  <c r="H1325" i="35"/>
  <c r="I1364" i="35"/>
  <c r="I1304" i="35"/>
  <c r="I1260" i="35"/>
  <c r="I1224" i="35"/>
  <c r="I1192" i="35"/>
  <c r="I1179" i="35"/>
  <c r="I1127" i="35"/>
  <c r="I1110" i="35"/>
  <c r="I1066" i="35"/>
  <c r="I1034" i="35"/>
  <c r="I966" i="35"/>
  <c r="I933" i="35"/>
  <c r="I890" i="35"/>
  <c r="I813" i="35"/>
  <c r="I833" i="35"/>
  <c r="I1121" i="35"/>
  <c r="I1120" i="35"/>
  <c r="I1056" i="35"/>
  <c r="I1317" i="35"/>
  <c r="I1285" i="35"/>
  <c r="I1217" i="35"/>
  <c r="H1361" i="35"/>
  <c r="H1281" i="35"/>
  <c r="H1233" i="35"/>
  <c r="I879" i="35"/>
  <c r="I873" i="35"/>
  <c r="I1211" i="35"/>
  <c r="I1175" i="35"/>
  <c r="I1338" i="35"/>
  <c r="I1290" i="35"/>
  <c r="I1250" i="35"/>
  <c r="I1218" i="35"/>
  <c r="I1186" i="35"/>
  <c r="I1106" i="35"/>
  <c r="I1117" i="35"/>
  <c r="I1088" i="35"/>
  <c r="I1052" i="35"/>
  <c r="I1139" i="35"/>
  <c r="I1381" i="35"/>
  <c r="I1277" i="35"/>
  <c r="I1213" i="35"/>
  <c r="I1177" i="35"/>
  <c r="I1156" i="35"/>
  <c r="I1216" i="35"/>
  <c r="I1184" i="35"/>
  <c r="I802" i="35"/>
  <c r="I793" i="35"/>
  <c r="I1207" i="35"/>
  <c r="H1363" i="35"/>
  <c r="H1327" i="35"/>
  <c r="H1239" i="35"/>
  <c r="I1146" i="35"/>
  <c r="I1102" i="35"/>
  <c r="I958" i="35"/>
  <c r="I922" i="35"/>
  <c r="I1085" i="35"/>
  <c r="I1084" i="35"/>
  <c r="I1377" i="35"/>
  <c r="I1265" i="35"/>
  <c r="I1209" i="35"/>
  <c r="I1173" i="35"/>
  <c r="I1147" i="35"/>
  <c r="I1292" i="35"/>
  <c r="I1212" i="35"/>
  <c r="I1180" i="35"/>
  <c r="H1320" i="35"/>
  <c r="I1371" i="35"/>
  <c r="I1299" i="35"/>
  <c r="I1243" i="35"/>
  <c r="I1170" i="35"/>
  <c r="I1142" i="35"/>
  <c r="I1098" i="35"/>
  <c r="I1081" i="35"/>
  <c r="I1009" i="35"/>
  <c r="I233" i="35"/>
  <c r="I1305" i="35"/>
  <c r="I1163" i="35"/>
  <c r="I1288" i="35"/>
  <c r="I1240" i="35"/>
  <c r="I1208" i="35"/>
  <c r="I1176" i="35"/>
  <c r="I1154" i="35"/>
  <c r="I1274" i="35"/>
  <c r="I1238" i="35"/>
  <c r="I1206" i="35"/>
  <c r="I1094" i="35"/>
  <c r="I1195" i="35"/>
  <c r="I1306" i="35"/>
  <c r="I1270" i="35"/>
  <c r="I1159" i="35"/>
  <c r="I1086" i="35"/>
  <c r="I203" i="35"/>
  <c r="I216" i="35"/>
  <c r="I211" i="35"/>
  <c r="I220" i="35"/>
  <c r="I217" i="35"/>
  <c r="I219" i="35"/>
  <c r="I224" i="35"/>
  <c r="I240" i="35"/>
  <c r="I200" i="35"/>
  <c r="I204" i="35"/>
  <c r="I212" i="35"/>
  <c r="I209" i="35"/>
  <c r="I1099" i="35"/>
  <c r="I201" i="35"/>
  <c r="I1003" i="35"/>
  <c r="I1008" i="35"/>
  <c r="I1108" i="35"/>
  <c r="I1101" i="35"/>
  <c r="I205" i="35"/>
  <c r="I214" i="35"/>
  <c r="I202" i="35"/>
  <c r="I1012" i="35"/>
  <c r="I1112" i="35"/>
  <c r="I1001" i="35"/>
  <c r="I1105" i="35"/>
  <c r="I213" i="35"/>
  <c r="I206" i="35"/>
  <c r="I218" i="35"/>
  <c r="I1079" i="35"/>
  <c r="I1080" i="35"/>
  <c r="I1116" i="35"/>
  <c r="I1005" i="35"/>
  <c r="I1113" i="35"/>
  <c r="I1149" i="35"/>
  <c r="I221" i="35"/>
  <c r="I222" i="35"/>
  <c r="I1083" i="35"/>
  <c r="I225" i="35"/>
  <c r="I1091" i="35"/>
  <c r="I229" i="35"/>
  <c r="I1092" i="35"/>
  <c r="I1132" i="35"/>
  <c r="I1089" i="35"/>
  <c r="I1125" i="35"/>
  <c r="I1150" i="35"/>
  <c r="I1174" i="35"/>
  <c r="I1160" i="35"/>
  <c r="I210" i="35"/>
  <c r="I1103" i="35"/>
  <c r="I1093" i="35"/>
  <c r="I1129" i="35"/>
  <c r="I1082" i="35"/>
  <c r="I1118" i="35"/>
  <c r="I1161" i="35"/>
  <c r="I1148" i="35"/>
  <c r="I1193" i="35"/>
  <c r="I1107" i="35"/>
  <c r="I1004" i="35"/>
  <c r="I1104" i="35"/>
  <c r="I1133" i="35"/>
  <c r="I1162" i="35"/>
  <c r="I1151" i="35"/>
  <c r="I1130" i="35"/>
  <c r="I1074" i="35"/>
  <c r="I1006" i="35"/>
  <c r="H1358" i="35"/>
  <c r="H1334" i="35"/>
  <c r="I1345" i="35"/>
  <c r="I1189" i="35"/>
  <c r="I825" i="35"/>
  <c r="H1329" i="35"/>
  <c r="H1249" i="35"/>
  <c r="I1155" i="35"/>
  <c r="I1140" i="35"/>
  <c r="I1126" i="35"/>
  <c r="I1070" i="35"/>
  <c r="I1038" i="35"/>
  <c r="I1002" i="35"/>
  <c r="I938" i="35"/>
  <c r="I895" i="35"/>
  <c r="I781" i="35"/>
  <c r="I801" i="35"/>
  <c r="I1061" i="35"/>
  <c r="I1029" i="35"/>
  <c r="I961" i="35"/>
  <c r="I926" i="35"/>
  <c r="I883" i="35"/>
  <c r="I764" i="35"/>
  <c r="I809" i="35"/>
  <c r="I1035" i="35"/>
  <c r="I999" i="35"/>
  <c r="I934" i="35"/>
  <c r="I704" i="35"/>
  <c r="I932" i="35"/>
  <c r="I868" i="35"/>
  <c r="I836" i="35"/>
  <c r="I804" i="35"/>
  <c r="I761" i="35"/>
  <c r="I775" i="35"/>
  <c r="I843" i="35"/>
  <c r="I811" i="35"/>
  <c r="I779" i="35"/>
  <c r="I405" i="35"/>
  <c r="I624" i="35"/>
  <c r="I713" i="35"/>
  <c r="I681" i="35"/>
  <c r="I617" i="35"/>
  <c r="I449" i="35"/>
  <c r="I290" i="35"/>
  <c r="I707" i="35"/>
  <c r="I675" i="35"/>
  <c r="I611" i="35"/>
  <c r="I539" i="35"/>
  <c r="I401" i="35"/>
  <c r="I554" i="35"/>
  <c r="I486" i="35"/>
  <c r="I389" i="35"/>
  <c r="I762" i="35"/>
  <c r="I698" i="35"/>
  <c r="I634" i="35"/>
  <c r="I602" i="35"/>
  <c r="I438" i="35"/>
  <c r="I289" i="35"/>
  <c r="H357" i="35"/>
  <c r="H1280" i="35"/>
  <c r="I1367" i="35"/>
  <c r="I1295" i="35"/>
  <c r="I1231" i="35"/>
  <c r="I1199" i="35"/>
  <c r="H1359" i="35"/>
  <c r="H1323" i="35"/>
  <c r="I1318" i="35"/>
  <c r="I1286" i="35"/>
  <c r="I1214" i="35"/>
  <c r="I1050" i="35"/>
  <c r="I1018" i="35"/>
  <c r="I954" i="35"/>
  <c r="I917" i="35"/>
  <c r="I871" i="35"/>
  <c r="I768" i="35"/>
  <c r="I1025" i="35"/>
  <c r="I921" i="35"/>
  <c r="I877" i="35"/>
  <c r="I724" i="35"/>
  <c r="I786" i="35"/>
  <c r="I964" i="35"/>
  <c r="I930" i="35"/>
  <c r="I887" i="35"/>
  <c r="I773" i="35"/>
  <c r="I826" i="35"/>
  <c r="I560" i="35"/>
  <c r="I528" i="35"/>
  <c r="I464" i="35"/>
  <c r="I432" i="35"/>
  <c r="I298" i="35"/>
  <c r="I475" i="35"/>
  <c r="I443" i="35"/>
  <c r="H338" i="35"/>
  <c r="I269" i="35"/>
  <c r="I237" i="35"/>
  <c r="I1046" i="35"/>
  <c r="I1021" i="35"/>
  <c r="I953" i="35"/>
  <c r="I915" i="35"/>
  <c r="I853" i="35"/>
  <c r="I882" i="35"/>
  <c r="H381" i="35"/>
  <c r="H349" i="35"/>
  <c r="H319" i="35"/>
  <c r="H334" i="35"/>
  <c r="I265" i="35"/>
  <c r="I1024" i="35"/>
  <c r="I515" i="35"/>
  <c r="I794" i="35"/>
  <c r="I955" i="35"/>
  <c r="I918" i="35"/>
  <c r="H370" i="35"/>
  <c r="I557" i="35"/>
  <c r="I776" i="35"/>
  <c r="I620" i="35"/>
  <c r="I473" i="35"/>
  <c r="I920" i="35"/>
  <c r="I856" i="35"/>
  <c r="I824" i="35"/>
  <c r="I792" i="35"/>
  <c r="I534" i="35"/>
  <c r="I413" i="35"/>
  <c r="I831" i="35"/>
  <c r="I799" i="35"/>
  <c r="I700" i="35"/>
  <c r="I600" i="35"/>
  <c r="I701" i="35"/>
  <c r="I637" i="35"/>
  <c r="I605" i="35"/>
  <c r="I394" i="35"/>
  <c r="I759" i="35"/>
  <c r="I631" i="35"/>
  <c r="I599" i="35"/>
  <c r="I533" i="35"/>
  <c r="I462" i="35"/>
  <c r="I622" i="35"/>
  <c r="I441" i="35"/>
  <c r="I493" i="35"/>
  <c r="I397" i="35"/>
  <c r="H346" i="35"/>
  <c r="I262" i="35"/>
  <c r="H377" i="35"/>
  <c r="H345" i="35"/>
  <c r="I552" i="35"/>
  <c r="I488" i="35"/>
  <c r="I456" i="35"/>
  <c r="I392" i="35"/>
  <c r="I258" i="35"/>
  <c r="I467" i="35"/>
  <c r="I435" i="35"/>
  <c r="I403" i="35"/>
  <c r="I302" i="35"/>
  <c r="H347" i="35"/>
  <c r="H330" i="35"/>
  <c r="I261" i="35"/>
  <c r="I1020" i="35"/>
  <c r="I785" i="35"/>
  <c r="I1051" i="35"/>
  <c r="I1019" i="35"/>
  <c r="I951" i="35"/>
  <c r="I913" i="35"/>
  <c r="I814" i="35"/>
  <c r="I546" i="35"/>
  <c r="I767" i="35"/>
  <c r="I612" i="35"/>
  <c r="I916" i="35"/>
  <c r="I820" i="35"/>
  <c r="I788" i="35"/>
  <c r="I728" i="35"/>
  <c r="H382" i="35"/>
  <c r="I827" i="35"/>
  <c r="I795" i="35"/>
  <c r="I592" i="35"/>
  <c r="I697" i="35"/>
  <c r="I601" i="35"/>
  <c r="I723" i="35"/>
  <c r="I691" i="35"/>
  <c r="I627" i="35"/>
  <c r="I595" i="35"/>
  <c r="I526" i="35"/>
  <c r="I453" i="35"/>
  <c r="I778" i="35"/>
  <c r="I714" i="35"/>
  <c r="I682" i="35"/>
  <c r="I618" i="35"/>
  <c r="I418" i="35"/>
  <c r="I485" i="35"/>
  <c r="H337" i="35"/>
  <c r="H342" i="35"/>
  <c r="I250" i="35"/>
  <c r="I548" i="35"/>
  <c r="I420" i="35"/>
  <c r="H352" i="35"/>
  <c r="I297" i="35"/>
  <c r="I463" i="35"/>
  <c r="I431" i="35"/>
  <c r="I399" i="35"/>
  <c r="I291" i="35"/>
  <c r="H343" i="35"/>
  <c r="I257" i="35"/>
  <c r="I822" i="35"/>
  <c r="I842" i="35"/>
  <c r="I1073" i="35"/>
  <c r="I1041" i="35"/>
  <c r="I1048" i="35"/>
  <c r="I1016" i="35"/>
  <c r="I737" i="35"/>
  <c r="I1047" i="35"/>
  <c r="I1015" i="35"/>
  <c r="H369" i="35"/>
  <c r="H336" i="35"/>
  <c r="I544" i="35"/>
  <c r="I480" i="35"/>
  <c r="I448" i="35"/>
  <c r="I416" i="35"/>
  <c r="H348" i="35"/>
  <c r="H371" i="35"/>
  <c r="H339" i="35"/>
  <c r="I1037" i="35"/>
  <c r="I1044" i="35"/>
  <c r="I944" i="35"/>
  <c r="I903" i="35"/>
  <c r="I829" i="35"/>
  <c r="I866" i="35"/>
  <c r="I943" i="35"/>
  <c r="I902" i="35"/>
  <c r="I782" i="35"/>
  <c r="I525" i="35"/>
  <c r="I684" i="35"/>
  <c r="I596" i="35"/>
  <c r="I908" i="35"/>
  <c r="I876" i="35"/>
  <c r="I844" i="35"/>
  <c r="I812" i="35"/>
  <c r="I445" i="35"/>
  <c r="I851" i="35"/>
  <c r="I819" i="35"/>
  <c r="I787" i="35"/>
  <c r="I688" i="35"/>
  <c r="I640" i="35"/>
  <c r="I551" i="35"/>
  <c r="I721" i="35"/>
  <c r="I689" i="35"/>
  <c r="I625" i="35"/>
  <c r="I593" i="35"/>
  <c r="H333" i="35"/>
  <c r="I715" i="35"/>
  <c r="I433" i="35"/>
  <c r="I421" i="35"/>
  <c r="I706" i="35"/>
  <c r="I674" i="35"/>
  <c r="I610" i="35"/>
  <c r="I543" i="35"/>
  <c r="I469" i="35"/>
  <c r="H331" i="35"/>
  <c r="H318" i="35"/>
  <c r="I1065" i="35"/>
  <c r="I1033" i="35"/>
  <c r="I965" i="35"/>
  <c r="I931" i="35"/>
  <c r="I889" i="35"/>
  <c r="I777" i="35"/>
  <c r="I818" i="35"/>
  <c r="I1072" i="35"/>
  <c r="I1040" i="35"/>
  <c r="I940" i="35"/>
  <c r="I1071" i="35"/>
  <c r="I1039" i="35"/>
  <c r="I971" i="35"/>
  <c r="I939" i="35"/>
  <c r="I772" i="35"/>
  <c r="I446" i="35"/>
  <c r="I904" i="35"/>
  <c r="I872" i="35"/>
  <c r="I840" i="35"/>
  <c r="I531" i="35"/>
  <c r="I783" i="35"/>
  <c r="I434" i="35"/>
  <c r="I632" i="35"/>
  <c r="I717" i="35"/>
  <c r="I685" i="35"/>
  <c r="I621" i="35"/>
  <c r="I458" i="35"/>
  <c r="I711" i="35"/>
  <c r="I679" i="35"/>
  <c r="I615" i="35"/>
  <c r="I555" i="35"/>
  <c r="I410" i="35"/>
  <c r="I565" i="35"/>
  <c r="I494" i="35"/>
  <c r="I398" i="35"/>
  <c r="I766" i="35"/>
  <c r="I925" i="35"/>
  <c r="I692" i="35"/>
  <c r="I817" i="35"/>
  <c r="I1031" i="35"/>
  <c r="I929" i="35"/>
  <c r="I481" i="35"/>
  <c r="I672" i="35"/>
  <c r="I636" i="35"/>
  <c r="I864" i="35"/>
  <c r="I832" i="35"/>
  <c r="I566" i="35"/>
  <c r="I708" i="35"/>
  <c r="I489" i="35"/>
  <c r="I839" i="35"/>
  <c r="I807" i="35"/>
  <c r="I765" i="35"/>
  <c r="I562" i="35"/>
  <c r="I769" i="35"/>
  <c r="I616" i="35"/>
  <c r="I402" i="35"/>
  <c r="I709" i="35"/>
  <c r="I677" i="35"/>
  <c r="I613" i="35"/>
  <c r="I563" i="35"/>
  <c r="I703" i="35"/>
  <c r="I671" i="35"/>
  <c r="I639" i="35"/>
  <c r="I607" i="35"/>
  <c r="I478" i="35"/>
  <c r="I758" i="35"/>
  <c r="I726" i="35"/>
  <c r="I694" i="35"/>
  <c r="I630" i="35"/>
  <c r="I598" i="35"/>
  <c r="I429" i="35"/>
  <c r="I564" i="35"/>
  <c r="I532" i="35"/>
  <c r="I468" i="35"/>
  <c r="I436" i="35"/>
  <c r="I404" i="35"/>
  <c r="I303" i="35"/>
  <c r="H335" i="35"/>
  <c r="I479" i="35"/>
  <c r="I447" i="35"/>
  <c r="I415" i="35"/>
  <c r="I383" i="35"/>
  <c r="H359" i="35"/>
  <c r="I316" i="35"/>
  <c r="I252" i="35"/>
  <c r="I312" i="35"/>
  <c r="I251" i="35"/>
  <c r="I308" i="35"/>
  <c r="I243" i="35"/>
  <c r="I702" i="35"/>
  <c r="I638" i="35"/>
  <c r="I606" i="35"/>
  <c r="H361" i="35"/>
  <c r="H320" i="35"/>
  <c r="I540" i="35"/>
  <c r="I476" i="35"/>
  <c r="I444" i="35"/>
  <c r="I412" i="35"/>
  <c r="H344" i="35"/>
  <c r="I487" i="35"/>
  <c r="I455" i="35"/>
  <c r="I391" i="35"/>
  <c r="I264" i="35"/>
  <c r="I292" i="35"/>
  <c r="I260" i="35"/>
  <c r="I208" i="35"/>
  <c r="I215" i="35"/>
  <c r="I207" i="35"/>
  <c r="I1241" i="35"/>
  <c r="I1352" i="35"/>
  <c r="I1252" i="35"/>
  <c r="H1332" i="35"/>
  <c r="I1263" i="35"/>
  <c r="H1379" i="35"/>
  <c r="H1335" i="35"/>
  <c r="H1255" i="35"/>
  <c r="H1349" i="35"/>
  <c r="H1269" i="35"/>
  <c r="I1348" i="35"/>
  <c r="I1244" i="35"/>
  <c r="H1324" i="35"/>
  <c r="I1247" i="35"/>
  <c r="H1375" i="35"/>
  <c r="H1331" i="35"/>
  <c r="H1251" i="35"/>
  <c r="I1342" i="35"/>
  <c r="I230" i="35"/>
  <c r="I238" i="35"/>
  <c r="H1346" i="35"/>
  <c r="H1362" i="35"/>
  <c r="I1321" i="35"/>
  <c r="H1355" i="35"/>
  <c r="H1279" i="35"/>
  <c r="I228" i="35"/>
  <c r="I226" i="35"/>
  <c r="I232" i="35"/>
  <c r="I227" i="35"/>
  <c r="I236" i="35"/>
  <c r="I1119" i="35"/>
  <c r="I223" i="35"/>
  <c r="I231" i="35"/>
  <c r="I235" i="35"/>
  <c r="I239" i="35"/>
  <c r="I1301" i="35"/>
  <c r="I1237" i="35"/>
  <c r="I1201" i="35"/>
  <c r="I1169" i="35"/>
  <c r="H1353" i="35"/>
  <c r="H1273" i="35"/>
  <c r="I1168" i="35"/>
  <c r="I1356" i="35"/>
  <c r="I1300" i="35"/>
  <c r="I1256" i="35"/>
  <c r="I1220" i="35"/>
  <c r="I1135" i="35"/>
  <c r="H1336" i="35"/>
  <c r="I1144" i="35"/>
  <c r="I1311" i="35"/>
  <c r="I1183" i="35"/>
  <c r="I1131" i="35"/>
  <c r="I1152" i="35"/>
  <c r="I1314" i="35"/>
  <c r="I1278" i="35"/>
  <c r="I1242" i="35"/>
  <c r="I1210" i="35"/>
  <c r="I1178" i="35"/>
  <c r="I1122" i="35"/>
  <c r="I1090" i="35"/>
  <c r="I962" i="35"/>
  <c r="I927" i="35"/>
  <c r="I885" i="35"/>
  <c r="I790" i="35"/>
  <c r="I810" i="35"/>
  <c r="I1141" i="35"/>
  <c r="I1109" i="35"/>
  <c r="I1077" i="35"/>
  <c r="I949" i="35"/>
  <c r="I910" i="35"/>
  <c r="I830" i="35"/>
  <c r="I869" i="35"/>
  <c r="I1128" i="35"/>
  <c r="I1064" i="35"/>
  <c r="I1000" i="35"/>
  <c r="I935" i="35"/>
  <c r="I797" i="35"/>
  <c r="I849" i="35"/>
  <c r="I1111" i="35"/>
  <c r="I1075" i="35"/>
  <c r="I1043" i="35"/>
  <c r="I1011" i="35"/>
  <c r="I947" i="35"/>
  <c r="I907" i="35"/>
  <c r="I805" i="35"/>
  <c r="I537" i="35"/>
  <c r="I523" i="35"/>
  <c r="I716" i="35"/>
  <c r="I604" i="35"/>
  <c r="I390" i="35"/>
  <c r="I912" i="35"/>
  <c r="I848" i="35"/>
  <c r="I816" i="35"/>
  <c r="I784" i="35"/>
  <c r="I696" i="35"/>
  <c r="I553" i="35"/>
  <c r="I855" i="35"/>
  <c r="I823" i="35"/>
  <c r="I791" i="35"/>
  <c r="I720" i="35"/>
  <c r="I482" i="35"/>
  <c r="I725" i="35"/>
  <c r="I693" i="35"/>
  <c r="I629" i="35"/>
  <c r="I687" i="35"/>
  <c r="I623" i="35"/>
  <c r="I591" i="35"/>
  <c r="I442" i="35"/>
  <c r="I430" i="35"/>
  <c r="I774" i="35"/>
  <c r="I710" i="35"/>
  <c r="I678" i="35"/>
  <c r="I614" i="35"/>
  <c r="I559" i="35"/>
  <c r="I315" i="35"/>
  <c r="H332" i="35"/>
  <c r="I234" i="35"/>
  <c r="H373" i="35"/>
  <c r="H341" i="35"/>
  <c r="I270" i="35"/>
  <c r="I524" i="35"/>
  <c r="I492" i="35"/>
  <c r="I396" i="35"/>
  <c r="I267" i="35"/>
  <c r="H360" i="35"/>
  <c r="I471" i="35"/>
  <c r="I439" i="35"/>
  <c r="I307" i="35"/>
  <c r="H351" i="35"/>
  <c r="I263" i="35"/>
  <c r="I241" i="35"/>
  <c r="I288" i="35"/>
  <c r="I256" i="35"/>
  <c r="I806" i="35"/>
  <c r="I858" i="35"/>
  <c r="I1055" i="35"/>
  <c r="I959" i="35"/>
  <c r="I846" i="35"/>
  <c r="H362" i="35"/>
  <c r="I490" i="35"/>
  <c r="I924" i="35"/>
  <c r="I860" i="35"/>
  <c r="I828" i="35"/>
  <c r="I796" i="35"/>
  <c r="I545" i="35"/>
  <c r="I676" i="35"/>
  <c r="I437" i="35"/>
  <c r="I835" i="35"/>
  <c r="I803" i="35"/>
  <c r="I760" i="35"/>
  <c r="I541" i="35"/>
  <c r="I608" i="35"/>
  <c r="I705" i="35"/>
  <c r="I673" i="35"/>
  <c r="I641" i="35"/>
  <c r="I609" i="35"/>
  <c r="I547" i="35"/>
  <c r="I417" i="35"/>
  <c r="I763" i="35"/>
  <c r="I699" i="35"/>
  <c r="I635" i="35"/>
  <c r="I470" i="35"/>
  <c r="H321" i="35"/>
  <c r="I722" i="35"/>
  <c r="I690" i="35"/>
  <c r="I594" i="35"/>
  <c r="I450" i="35"/>
  <c r="H350" i="35"/>
  <c r="I271" i="35"/>
  <c r="I440" i="35"/>
  <c r="I314" i="35"/>
  <c r="H372" i="35"/>
  <c r="H340" i="35"/>
  <c r="I255" i="35"/>
  <c r="I451" i="35"/>
  <c r="I419" i="35"/>
  <c r="I266" i="35"/>
  <c r="H363" i="35"/>
  <c r="H323" i="35"/>
  <c r="H322" i="35"/>
  <c r="I253" i="35"/>
  <c r="I300" i="35"/>
  <c r="B2" i="55" a="1"/>
  <c r="B2" i="55" s="1"/>
  <c r="B2" i="56" a="1"/>
  <c r="B2" i="56" s="1"/>
  <c r="B2" i="61" a="1"/>
  <c r="B2" i="61" s="1"/>
  <c r="B2" i="60" a="1"/>
  <c r="B2" i="60" s="1"/>
  <c r="C92" i="62"/>
  <c r="C100" i="62"/>
  <c r="C108" i="62"/>
  <c r="C116" i="62"/>
  <c r="C124" i="62"/>
  <c r="C115" i="62"/>
  <c r="C93" i="62"/>
  <c r="C101" i="62"/>
  <c r="C109" i="62"/>
  <c r="C117" i="62"/>
  <c r="C125" i="62"/>
  <c r="C94" i="62"/>
  <c r="C102" i="62"/>
  <c r="C110" i="62"/>
  <c r="C118" i="62"/>
  <c r="C123" i="62"/>
  <c r="C87" i="62"/>
  <c r="C95" i="62"/>
  <c r="C103" i="62"/>
  <c r="C111" i="62"/>
  <c r="C119" i="62"/>
  <c r="C88" i="62"/>
  <c r="C96" i="62"/>
  <c r="C104" i="62"/>
  <c r="C112" i="62"/>
  <c r="C120" i="62"/>
  <c r="C126" i="60"/>
  <c r="C107" i="62"/>
  <c r="C89" i="62"/>
  <c r="C97" i="62"/>
  <c r="C105" i="62"/>
  <c r="C113" i="62"/>
  <c r="C121" i="62"/>
  <c r="C91" i="62"/>
  <c r="C90" i="62"/>
  <c r="C98" i="62"/>
  <c r="C106" i="62"/>
  <c r="C114" i="62"/>
  <c r="C122" i="62"/>
  <c r="C87" i="56"/>
  <c r="C99" i="62"/>
  <c r="C168" i="55"/>
  <c r="C176" i="55"/>
  <c r="C5" i="55"/>
  <c r="C13" i="55"/>
  <c r="C21" i="55"/>
  <c r="C29" i="55"/>
  <c r="C37" i="55"/>
  <c r="C45" i="55"/>
  <c r="C53" i="55"/>
  <c r="C61" i="55"/>
  <c r="C69" i="55"/>
  <c r="C77" i="55"/>
  <c r="C85" i="55"/>
  <c r="C93" i="55"/>
  <c r="C101" i="55"/>
  <c r="C109" i="55"/>
  <c r="C117" i="55"/>
  <c r="C125" i="55"/>
  <c r="C133" i="55"/>
  <c r="C141" i="55"/>
  <c r="C149" i="55"/>
  <c r="C157" i="55"/>
  <c r="C169" i="55"/>
  <c r="C177" i="55"/>
  <c r="C6" i="55"/>
  <c r="C14" i="55"/>
  <c r="C22" i="55"/>
  <c r="C30" i="55"/>
  <c r="C38" i="55"/>
  <c r="C46" i="55"/>
  <c r="C54" i="55"/>
  <c r="C62" i="55"/>
  <c r="C70" i="55"/>
  <c r="C78" i="55"/>
  <c r="C86" i="55"/>
  <c r="C94" i="55"/>
  <c r="C102" i="55"/>
  <c r="C110" i="55"/>
  <c r="C118" i="55"/>
  <c r="C126" i="55"/>
  <c r="C134" i="55"/>
  <c r="C142" i="55"/>
  <c r="C150" i="55"/>
  <c r="C158" i="55"/>
  <c r="C170" i="55"/>
  <c r="C178" i="55"/>
  <c r="C7" i="55"/>
  <c r="C15" i="55"/>
  <c r="C23" i="55"/>
  <c r="C31" i="55"/>
  <c r="C39" i="55"/>
  <c r="C47" i="55"/>
  <c r="C55" i="55"/>
  <c r="C63" i="55"/>
  <c r="C71" i="55"/>
  <c r="C79" i="55"/>
  <c r="C87" i="55"/>
  <c r="C95" i="55"/>
  <c r="C103" i="55"/>
  <c r="C111" i="55"/>
  <c r="C119" i="55"/>
  <c r="C127" i="55"/>
  <c r="C135" i="55"/>
  <c r="C143" i="55"/>
  <c r="C151" i="55"/>
  <c r="C159" i="55"/>
  <c r="C163" i="55"/>
  <c r="C171" i="55"/>
  <c r="C179" i="55"/>
  <c r="C8" i="55"/>
  <c r="C16" i="55"/>
  <c r="C24" i="55"/>
  <c r="C32" i="55"/>
  <c r="C40" i="55"/>
  <c r="C48" i="55"/>
  <c r="C56" i="55"/>
  <c r="C64" i="55"/>
  <c r="C72" i="55"/>
  <c r="C80" i="55"/>
  <c r="C88" i="55"/>
  <c r="C96" i="55"/>
  <c r="C104" i="55"/>
  <c r="C112" i="55"/>
  <c r="C120" i="55"/>
  <c r="C128" i="55"/>
  <c r="C136" i="55"/>
  <c r="C144" i="55"/>
  <c r="C152" i="55"/>
  <c r="C160" i="55"/>
  <c r="C2" i="60"/>
  <c r="C175" i="55"/>
  <c r="C4" i="55"/>
  <c r="C20" i="55"/>
  <c r="C36" i="55"/>
  <c r="C52" i="55"/>
  <c r="C68" i="55"/>
  <c r="C84" i="55"/>
  <c r="C100" i="55"/>
  <c r="C116" i="55"/>
  <c r="C124" i="55"/>
  <c r="C140" i="55"/>
  <c r="C156" i="55"/>
  <c r="C164" i="55"/>
  <c r="C172" i="55"/>
  <c r="C9" i="55"/>
  <c r="C17" i="55"/>
  <c r="C25" i="55"/>
  <c r="C33" i="55"/>
  <c r="C41" i="55"/>
  <c r="C49" i="55"/>
  <c r="C57" i="55"/>
  <c r="C65" i="55"/>
  <c r="C73" i="55"/>
  <c r="C81" i="55"/>
  <c r="C89" i="55"/>
  <c r="C97" i="55"/>
  <c r="C105" i="55"/>
  <c r="C113" i="55"/>
  <c r="C121" i="55"/>
  <c r="C129" i="55"/>
  <c r="C137" i="55"/>
  <c r="C145" i="55"/>
  <c r="C153" i="55"/>
  <c r="C161" i="55"/>
  <c r="C165" i="55"/>
  <c r="C173" i="55"/>
  <c r="C10" i="55"/>
  <c r="C18" i="55"/>
  <c r="C26" i="55"/>
  <c r="C34" i="55"/>
  <c r="C42" i="55"/>
  <c r="C50" i="55"/>
  <c r="C58" i="55"/>
  <c r="C66" i="55"/>
  <c r="C74" i="55"/>
  <c r="C82" i="55"/>
  <c r="C90" i="55"/>
  <c r="C98" i="55"/>
  <c r="C106" i="55"/>
  <c r="C114" i="55"/>
  <c r="C122" i="55"/>
  <c r="C130" i="55"/>
  <c r="C138" i="55"/>
  <c r="C146" i="55"/>
  <c r="C154" i="55"/>
  <c r="C162" i="55"/>
  <c r="C166" i="55"/>
  <c r="C174" i="55"/>
  <c r="C3" i="55"/>
  <c r="C11" i="55"/>
  <c r="C19" i="55"/>
  <c r="C27" i="55"/>
  <c r="C35" i="55"/>
  <c r="C43" i="55"/>
  <c r="C51" i="55"/>
  <c r="C59" i="55"/>
  <c r="C67" i="55"/>
  <c r="C75" i="55"/>
  <c r="C83" i="55"/>
  <c r="C91" i="55"/>
  <c r="C99" i="55"/>
  <c r="C107" i="55"/>
  <c r="C115" i="55"/>
  <c r="C123" i="55"/>
  <c r="C131" i="55"/>
  <c r="C139" i="55"/>
  <c r="C147" i="55"/>
  <c r="C155" i="55"/>
  <c r="C2" i="55"/>
  <c r="C167" i="55"/>
  <c r="C12" i="55"/>
  <c r="C28" i="55"/>
  <c r="C44" i="55"/>
  <c r="C60" i="55"/>
  <c r="C76" i="55"/>
  <c r="C92" i="55"/>
  <c r="C108" i="55"/>
  <c r="C132" i="55"/>
  <c r="C148" i="55"/>
  <c r="C166" i="54"/>
  <c r="C174" i="54"/>
  <c r="C4" i="54"/>
  <c r="C12" i="54"/>
  <c r="C20" i="54"/>
  <c r="C28" i="54"/>
  <c r="C36" i="54"/>
  <c r="C44" i="54"/>
  <c r="C52" i="54"/>
  <c r="C60" i="54"/>
  <c r="C68" i="54"/>
  <c r="C76" i="54"/>
  <c r="C84" i="54"/>
  <c r="C92" i="54"/>
  <c r="C100" i="54"/>
  <c r="C108" i="54"/>
  <c r="C116" i="54"/>
  <c r="C124" i="54"/>
  <c r="C132" i="54"/>
  <c r="C140" i="54"/>
  <c r="C148" i="54"/>
  <c r="C156" i="54"/>
  <c r="C167" i="54"/>
  <c r="C175" i="54"/>
  <c r="C5" i="54"/>
  <c r="C13" i="54"/>
  <c r="C21" i="54"/>
  <c r="C29" i="54"/>
  <c r="C37" i="54"/>
  <c r="C45" i="54"/>
  <c r="C53" i="54"/>
  <c r="C61" i="54"/>
  <c r="C69" i="54"/>
  <c r="C77" i="54"/>
  <c r="C85" i="54"/>
  <c r="C93" i="54"/>
  <c r="C101" i="54"/>
  <c r="C109" i="54"/>
  <c r="C117" i="54"/>
  <c r="C125" i="54"/>
  <c r="C133" i="54"/>
  <c r="C141" i="54"/>
  <c r="C149" i="54"/>
  <c r="C157" i="54"/>
  <c r="C168" i="54"/>
  <c r="C176" i="54"/>
  <c r="C6" i="54"/>
  <c r="C14" i="54"/>
  <c r="C22" i="54"/>
  <c r="C30" i="54"/>
  <c r="C38" i="54"/>
  <c r="C46" i="54"/>
  <c r="C54" i="54"/>
  <c r="C62" i="54"/>
  <c r="C70" i="54"/>
  <c r="C78" i="54"/>
  <c r="C86" i="54"/>
  <c r="C94" i="54"/>
  <c r="C102" i="54"/>
  <c r="C110" i="54"/>
  <c r="C118" i="54"/>
  <c r="C126" i="54"/>
  <c r="C134" i="54"/>
  <c r="C142" i="54"/>
  <c r="C150" i="54"/>
  <c r="C158" i="54"/>
  <c r="C169" i="54"/>
  <c r="C177" i="54"/>
  <c r="C7" i="54"/>
  <c r="C15" i="54"/>
  <c r="C23" i="54"/>
  <c r="C31" i="54"/>
  <c r="C39" i="54"/>
  <c r="C47" i="54"/>
  <c r="C55" i="54"/>
  <c r="C63" i="54"/>
  <c r="C71" i="54"/>
  <c r="C79" i="54"/>
  <c r="C87" i="54"/>
  <c r="C95" i="54"/>
  <c r="C103" i="54"/>
  <c r="C111" i="54"/>
  <c r="C119" i="54"/>
  <c r="C127" i="54"/>
  <c r="C135" i="54"/>
  <c r="C143" i="54"/>
  <c r="C151" i="54"/>
  <c r="C159" i="54"/>
  <c r="C165" i="54"/>
  <c r="C11" i="54"/>
  <c r="C170" i="54"/>
  <c r="C178" i="54"/>
  <c r="C8" i="54"/>
  <c r="C16" i="54"/>
  <c r="C24" i="54"/>
  <c r="C32" i="54"/>
  <c r="C40" i="54"/>
  <c r="C48" i="54"/>
  <c r="C56" i="54"/>
  <c r="C64" i="54"/>
  <c r="C72" i="54"/>
  <c r="C80" i="54"/>
  <c r="C88" i="54"/>
  <c r="C96" i="54"/>
  <c r="C104" i="54"/>
  <c r="C112" i="54"/>
  <c r="C120" i="54"/>
  <c r="C128" i="54"/>
  <c r="C136" i="54"/>
  <c r="C144" i="54"/>
  <c r="C152" i="54"/>
  <c r="C160" i="54"/>
  <c r="C163" i="54"/>
  <c r="C171" i="54"/>
  <c r="C179" i="54"/>
  <c r="C9" i="54"/>
  <c r="C17" i="54"/>
  <c r="C25" i="54"/>
  <c r="C33" i="54"/>
  <c r="C41" i="54"/>
  <c r="C49" i="54"/>
  <c r="C57" i="54"/>
  <c r="C65" i="54"/>
  <c r="C73" i="54"/>
  <c r="C81" i="54"/>
  <c r="C89" i="54"/>
  <c r="C97" i="54"/>
  <c r="C105" i="54"/>
  <c r="C113" i="54"/>
  <c r="C121" i="54"/>
  <c r="C129" i="54"/>
  <c r="C137" i="54"/>
  <c r="C145" i="54"/>
  <c r="C153" i="54"/>
  <c r="C161" i="54"/>
  <c r="C164" i="54"/>
  <c r="C172" i="54"/>
  <c r="C10" i="54"/>
  <c r="C18" i="54"/>
  <c r="C26" i="54"/>
  <c r="C34" i="54"/>
  <c r="C42" i="54"/>
  <c r="C50" i="54"/>
  <c r="C58" i="54"/>
  <c r="C66" i="54"/>
  <c r="C74" i="54"/>
  <c r="C82" i="54"/>
  <c r="C90" i="54"/>
  <c r="C98" i="54"/>
  <c r="C106" i="54"/>
  <c r="C114" i="54"/>
  <c r="C122" i="54"/>
  <c r="C130" i="54"/>
  <c r="C138" i="54"/>
  <c r="C146" i="54"/>
  <c r="C154" i="54"/>
  <c r="C162" i="54"/>
  <c r="C173" i="54"/>
  <c r="C3" i="54"/>
  <c r="C19" i="54"/>
  <c r="C35" i="54"/>
  <c r="C43" i="54"/>
  <c r="C75" i="54"/>
  <c r="C139" i="54"/>
  <c r="C83" i="54"/>
  <c r="C147" i="54"/>
  <c r="C155" i="54"/>
  <c r="C91" i="54"/>
  <c r="C99" i="54"/>
  <c r="C2" i="54"/>
  <c r="C67" i="54"/>
  <c r="C27" i="54"/>
  <c r="C107" i="54"/>
  <c r="C51" i="54"/>
  <c r="C115" i="54"/>
  <c r="C59" i="54"/>
  <c r="C123" i="54"/>
  <c r="C131" i="54"/>
  <c r="C3" i="62"/>
  <c r="C11" i="62"/>
  <c r="C19" i="62"/>
  <c r="C27" i="62"/>
  <c r="C35" i="62"/>
  <c r="C43" i="62"/>
  <c r="C51" i="62"/>
  <c r="C59" i="62"/>
  <c r="C67" i="62"/>
  <c r="C75" i="62"/>
  <c r="C83" i="62"/>
  <c r="C6" i="60"/>
  <c r="C14" i="60"/>
  <c r="C22" i="60"/>
  <c r="C30" i="60"/>
  <c r="C38" i="60"/>
  <c r="C46" i="60"/>
  <c r="C54" i="60"/>
  <c r="C62" i="60"/>
  <c r="C70" i="60"/>
  <c r="C78" i="60"/>
  <c r="C86" i="60"/>
  <c r="C94" i="60"/>
  <c r="C102" i="60"/>
  <c r="C110" i="60"/>
  <c r="C118" i="60"/>
  <c r="C10" i="58"/>
  <c r="C18" i="58"/>
  <c r="C26" i="58"/>
  <c r="C34" i="58"/>
  <c r="C42" i="58"/>
  <c r="C50" i="58"/>
  <c r="C58" i="58"/>
  <c r="C66" i="58"/>
  <c r="C74" i="58"/>
  <c r="C82" i="58"/>
  <c r="C5" i="56"/>
  <c r="C13" i="56"/>
  <c r="C21" i="56"/>
  <c r="C29" i="56"/>
  <c r="C37" i="56"/>
  <c r="C45" i="56"/>
  <c r="C53" i="56"/>
  <c r="C61" i="56"/>
  <c r="C69" i="56"/>
  <c r="C77" i="56"/>
  <c r="C85" i="56"/>
  <c r="C4" i="62"/>
  <c r="C12" i="62"/>
  <c r="C20" i="62"/>
  <c r="C28" i="62"/>
  <c r="C36" i="62"/>
  <c r="C44" i="62"/>
  <c r="C52" i="62"/>
  <c r="C60" i="62"/>
  <c r="C68" i="62"/>
  <c r="C76" i="62"/>
  <c r="C84" i="62"/>
  <c r="C7" i="60"/>
  <c r="C15" i="60"/>
  <c r="C23" i="60"/>
  <c r="C31" i="60"/>
  <c r="C39" i="60"/>
  <c r="C47" i="60"/>
  <c r="C55" i="60"/>
  <c r="C63" i="60"/>
  <c r="C71" i="60"/>
  <c r="C79" i="60"/>
  <c r="C87" i="60"/>
  <c r="C95" i="60"/>
  <c r="C103" i="60"/>
  <c r="C111" i="60"/>
  <c r="C119" i="60"/>
  <c r="C3" i="58"/>
  <c r="C11" i="58"/>
  <c r="C19" i="58"/>
  <c r="C27" i="58"/>
  <c r="C35" i="58"/>
  <c r="C43" i="58"/>
  <c r="C51" i="58"/>
  <c r="C59" i="58"/>
  <c r="C67" i="58"/>
  <c r="C75" i="58"/>
  <c r="C83" i="58"/>
  <c r="C6" i="56"/>
  <c r="C14" i="56"/>
  <c r="C22" i="56"/>
  <c r="C30" i="56"/>
  <c r="C38" i="56"/>
  <c r="C46" i="56"/>
  <c r="C54" i="56"/>
  <c r="C62" i="56"/>
  <c r="C70" i="56"/>
  <c r="C78" i="56"/>
  <c r="C86" i="56"/>
  <c r="C5" i="62"/>
  <c r="C13" i="62"/>
  <c r="C21" i="62"/>
  <c r="C29" i="62"/>
  <c r="C37" i="62"/>
  <c r="C45" i="62"/>
  <c r="C53" i="62"/>
  <c r="C61" i="62"/>
  <c r="C69" i="62"/>
  <c r="C77" i="62"/>
  <c r="C85" i="62"/>
  <c r="C8" i="60"/>
  <c r="C16" i="60"/>
  <c r="C24" i="60"/>
  <c r="C32" i="60"/>
  <c r="C40" i="60"/>
  <c r="C48" i="60"/>
  <c r="C56" i="60"/>
  <c r="C64" i="60"/>
  <c r="C72" i="60"/>
  <c r="C80" i="60"/>
  <c r="C88" i="60"/>
  <c r="C96" i="60"/>
  <c r="C104" i="60"/>
  <c r="C112" i="60"/>
  <c r="C120" i="60"/>
  <c r="C4" i="58"/>
  <c r="C12" i="58"/>
  <c r="C20" i="58"/>
  <c r="C28" i="58"/>
  <c r="C36" i="58"/>
  <c r="C44" i="58"/>
  <c r="C52" i="58"/>
  <c r="C60" i="58"/>
  <c r="C68" i="58"/>
  <c r="C76" i="58"/>
  <c r="C84" i="58"/>
  <c r="C7" i="56"/>
  <c r="C15" i="56"/>
  <c r="C23" i="56"/>
  <c r="C31" i="56"/>
  <c r="C39" i="56"/>
  <c r="C47" i="56"/>
  <c r="C55" i="56"/>
  <c r="C63" i="56"/>
  <c r="C71" i="56"/>
  <c r="C79" i="56"/>
  <c r="C2" i="56"/>
  <c r="C6" i="62"/>
  <c r="C14" i="62"/>
  <c r="C22" i="62"/>
  <c r="C30" i="62"/>
  <c r="C38" i="62"/>
  <c r="C46" i="62"/>
  <c r="C54" i="62"/>
  <c r="C62" i="62"/>
  <c r="C70" i="62"/>
  <c r="C78" i="62"/>
  <c r="C86" i="62"/>
  <c r="C9" i="60"/>
  <c r="C17" i="60"/>
  <c r="C25" i="60"/>
  <c r="C33" i="60"/>
  <c r="C41" i="60"/>
  <c r="C49" i="60"/>
  <c r="C57" i="60"/>
  <c r="C65" i="60"/>
  <c r="C73" i="60"/>
  <c r="C81" i="60"/>
  <c r="C89" i="60"/>
  <c r="C97" i="60"/>
  <c r="C105" i="60"/>
  <c r="C113" i="60"/>
  <c r="C121" i="60"/>
  <c r="C5" i="58"/>
  <c r="C13" i="58"/>
  <c r="C21" i="58"/>
  <c r="C29" i="58"/>
  <c r="C37" i="58"/>
  <c r="C45" i="58"/>
  <c r="C53" i="58"/>
  <c r="C61" i="58"/>
  <c r="C69" i="58"/>
  <c r="C77" i="58"/>
  <c r="C85" i="58"/>
  <c r="C8" i="56"/>
  <c r="C16" i="56"/>
  <c r="C24" i="56"/>
  <c r="C32" i="56"/>
  <c r="C40" i="56"/>
  <c r="C48" i="56"/>
  <c r="C56" i="56"/>
  <c r="C64" i="56"/>
  <c r="C72" i="56"/>
  <c r="C80" i="56"/>
  <c r="C7" i="62"/>
  <c r="C15" i="62"/>
  <c r="C23" i="62"/>
  <c r="C31" i="62"/>
  <c r="C39" i="62"/>
  <c r="C47" i="62"/>
  <c r="C55" i="62"/>
  <c r="C63" i="62"/>
  <c r="C71" i="62"/>
  <c r="C79" i="62"/>
  <c r="C2" i="62"/>
  <c r="C10" i="60"/>
  <c r="C18" i="60"/>
  <c r="C26" i="60"/>
  <c r="C34" i="60"/>
  <c r="C42" i="60"/>
  <c r="C50" i="60"/>
  <c r="C58" i="60"/>
  <c r="C66" i="60"/>
  <c r="C74" i="60"/>
  <c r="C82" i="60"/>
  <c r="C90" i="60"/>
  <c r="C98" i="60"/>
  <c r="C106" i="60"/>
  <c r="C114" i="60"/>
  <c r="C122" i="60"/>
  <c r="C6" i="58"/>
  <c r="C14" i="58"/>
  <c r="C22" i="58"/>
  <c r="C30" i="58"/>
  <c r="C38" i="58"/>
  <c r="C46" i="58"/>
  <c r="C54" i="58"/>
  <c r="C62" i="58"/>
  <c r="C70" i="58"/>
  <c r="C78" i="58"/>
  <c r="C86" i="58"/>
  <c r="C9" i="56"/>
  <c r="C17" i="56"/>
  <c r="C25" i="56"/>
  <c r="C33" i="56"/>
  <c r="C41" i="56"/>
  <c r="C49" i="56"/>
  <c r="C57" i="56"/>
  <c r="C65" i="56"/>
  <c r="C73" i="56"/>
  <c r="C81" i="56"/>
  <c r="C9" i="62"/>
  <c r="C17" i="62"/>
  <c r="C25" i="62"/>
  <c r="C33" i="62"/>
  <c r="C41" i="62"/>
  <c r="C49" i="62"/>
  <c r="C57" i="62"/>
  <c r="C65" i="62"/>
  <c r="C73" i="62"/>
  <c r="C81" i="62"/>
  <c r="C4" i="60"/>
  <c r="C12" i="60"/>
  <c r="C20" i="60"/>
  <c r="C28" i="60"/>
  <c r="C36" i="60"/>
  <c r="C44" i="60"/>
  <c r="C52" i="60"/>
  <c r="C60" i="60"/>
  <c r="C68" i="60"/>
  <c r="C76" i="60"/>
  <c r="C84" i="60"/>
  <c r="C92" i="60"/>
  <c r="C100" i="60"/>
  <c r="C108" i="60"/>
  <c r="C116" i="60"/>
  <c r="C124" i="60"/>
  <c r="C8" i="58"/>
  <c r="C16" i="58"/>
  <c r="C24" i="58"/>
  <c r="C32" i="58"/>
  <c r="C40" i="58"/>
  <c r="C48" i="58"/>
  <c r="C56" i="58"/>
  <c r="C64" i="58"/>
  <c r="C72" i="58"/>
  <c r="C80" i="58"/>
  <c r="C3" i="56"/>
  <c r="C11" i="56"/>
  <c r="C19" i="56"/>
  <c r="C27" i="56"/>
  <c r="C35" i="56"/>
  <c r="C43" i="56"/>
  <c r="C51" i="56"/>
  <c r="C59" i="56"/>
  <c r="C67" i="56"/>
  <c r="C75" i="56"/>
  <c r="C83" i="56"/>
  <c r="C10" i="62"/>
  <c r="C18" i="62"/>
  <c r="C26" i="62"/>
  <c r="C34" i="62"/>
  <c r="C42" i="62"/>
  <c r="C50" i="62"/>
  <c r="C58" i="62"/>
  <c r="C66" i="62"/>
  <c r="C74" i="62"/>
  <c r="C82" i="62"/>
  <c r="C5" i="60"/>
  <c r="C13" i="60"/>
  <c r="C21" i="60"/>
  <c r="C29" i="60"/>
  <c r="C37" i="60"/>
  <c r="C45" i="60"/>
  <c r="C53" i="60"/>
  <c r="C61" i="60"/>
  <c r="C69" i="60"/>
  <c r="C77" i="60"/>
  <c r="C85" i="60"/>
  <c r="C93" i="60"/>
  <c r="C101" i="60"/>
  <c r="C109" i="60"/>
  <c r="C117" i="60"/>
  <c r="C125" i="60"/>
  <c r="C9" i="58"/>
  <c r="C17" i="58"/>
  <c r="C25" i="58"/>
  <c r="C33" i="58"/>
  <c r="C41" i="58"/>
  <c r="C49" i="58"/>
  <c r="C57" i="58"/>
  <c r="C65" i="58"/>
  <c r="C73" i="58"/>
  <c r="C81" i="58"/>
  <c r="C4" i="56"/>
  <c r="C12" i="56"/>
  <c r="C20" i="56"/>
  <c r="C28" i="56"/>
  <c r="C36" i="56"/>
  <c r="C44" i="56"/>
  <c r="C52" i="56"/>
  <c r="C60" i="56"/>
  <c r="C68" i="56"/>
  <c r="C76" i="56"/>
  <c r="C84" i="56"/>
  <c r="C8" i="62"/>
  <c r="C72" i="62"/>
  <c r="C51" i="60"/>
  <c r="C115" i="60"/>
  <c r="C55" i="58"/>
  <c r="C34" i="56"/>
  <c r="C16" i="62"/>
  <c r="C80" i="62"/>
  <c r="C59" i="60"/>
  <c r="C123" i="60"/>
  <c r="C63" i="58"/>
  <c r="C42" i="56"/>
  <c r="C24" i="62"/>
  <c r="C3" i="60"/>
  <c r="C67" i="60"/>
  <c r="C7" i="58"/>
  <c r="C71" i="58"/>
  <c r="C50" i="56"/>
  <c r="C32" i="62"/>
  <c r="C11" i="60"/>
  <c r="C75" i="60"/>
  <c r="C15" i="58"/>
  <c r="C79" i="58"/>
  <c r="C58" i="56"/>
  <c r="C40" i="62"/>
  <c r="C19" i="60"/>
  <c r="C83" i="60"/>
  <c r="C23" i="58"/>
  <c r="C2" i="58"/>
  <c r="C66" i="56"/>
  <c r="C48" i="62"/>
  <c r="C27" i="60"/>
  <c r="C91" i="60"/>
  <c r="C31" i="58"/>
  <c r="C10" i="56"/>
  <c r="C74" i="56"/>
  <c r="C56" i="62"/>
  <c r="C35" i="60"/>
  <c r="C99" i="60"/>
  <c r="C39" i="58"/>
  <c r="C18" i="56"/>
  <c r="C82" i="56"/>
  <c r="C64" i="62"/>
  <c r="C43" i="60"/>
  <c r="C107" i="60"/>
  <c r="C47" i="58"/>
  <c r="C26" i="56"/>
  <c r="I17" i="53"/>
  <c r="M38" i="53"/>
  <c r="M37" i="53"/>
  <c r="M36" i="53"/>
  <c r="M35" i="53"/>
  <c r="M41" i="53"/>
  <c r="M39" i="53"/>
  <c r="I4" i="53"/>
  <c r="M23" i="53"/>
  <c r="M22" i="53"/>
  <c r="M24" i="53"/>
  <c r="O44" i="53"/>
  <c r="M30" i="53"/>
  <c r="M27" i="53"/>
  <c r="I34" i="53"/>
  <c r="M7" i="53"/>
  <c r="I15" i="53"/>
  <c r="P274" i="11" s="1"/>
  <c r="I16" i="53"/>
  <c r="M12" i="53"/>
  <c r="T1214" i="11" s="1"/>
  <c r="O9" i="53"/>
  <c r="O8" i="53"/>
  <c r="M33" i="53"/>
  <c r="M11" i="53"/>
  <c r="I8" i="53"/>
  <c r="I9" i="53"/>
  <c r="I21" i="53"/>
  <c r="I20" i="53"/>
  <c r="I10" i="53"/>
  <c r="I18" i="53"/>
  <c r="I5" i="53"/>
  <c r="I3" i="53"/>
  <c r="I14" i="53"/>
  <c r="I6" i="53"/>
  <c r="P209" i="11" s="1"/>
  <c r="I28" i="53"/>
  <c r="I44" i="53"/>
  <c r="I32" i="53"/>
  <c r="I29" i="53"/>
  <c r="I31" i="53"/>
  <c r="K9" i="53"/>
  <c r="K8" i="53"/>
  <c r="I37" i="53"/>
  <c r="I36" i="53"/>
  <c r="I35" i="53"/>
  <c r="I39" i="53"/>
  <c r="M44" i="53"/>
  <c r="M14" i="53"/>
  <c r="M40" i="53"/>
  <c r="M10" i="53"/>
  <c r="M32" i="53"/>
  <c r="M9" i="53"/>
  <c r="M29" i="53"/>
  <c r="M8" i="53"/>
  <c r="M28" i="53"/>
  <c r="M6" i="53"/>
  <c r="T209" i="11" s="1"/>
  <c r="M3" i="53"/>
  <c r="M21" i="53"/>
  <c r="M5" i="53"/>
  <c r="M20" i="53"/>
  <c r="M4" i="53"/>
  <c r="M18" i="53"/>
  <c r="A1129" i="35"/>
  <c r="H1129" i="35" s="1"/>
  <c r="A1103" i="35"/>
  <c r="H1103" i="35" s="1"/>
  <c r="A219" i="35"/>
  <c r="H219" i="35" s="1"/>
  <c r="A694" i="35"/>
  <c r="H694" i="35" s="1"/>
  <c r="A723" i="35"/>
  <c r="H723" i="35" s="1"/>
  <c r="A195" i="35"/>
  <c r="H195" i="35" s="1"/>
  <c r="A665" i="35"/>
  <c r="H665" i="35" s="1"/>
  <c r="B1375" i="35"/>
  <c r="I1375" i="35" s="1"/>
  <c r="A1228" i="35"/>
  <c r="H1228" i="35" s="1"/>
  <c r="A777" i="35"/>
  <c r="H777" i="35" s="1"/>
  <c r="B25" i="35"/>
  <c r="I25" i="35" s="1"/>
  <c r="A896" i="35"/>
  <c r="H896" i="35" s="1"/>
  <c r="A1277" i="35"/>
  <c r="H1277" i="35" s="1"/>
  <c r="A752" i="35"/>
  <c r="H752" i="35" s="1"/>
  <c r="A850" i="35"/>
  <c r="H850" i="35" s="1"/>
  <c r="A636" i="35"/>
  <c r="H636" i="35" s="1"/>
  <c r="B47" i="35"/>
  <c r="I47" i="35" s="1"/>
  <c r="A83" i="35"/>
  <c r="H83" i="35" s="1"/>
  <c r="A398" i="35"/>
  <c r="H398" i="35" s="1"/>
  <c r="A619" i="35"/>
  <c r="H619" i="35" s="1"/>
  <c r="A677" i="35"/>
  <c r="H677" i="35" s="1"/>
  <c r="A706" i="35"/>
  <c r="H706" i="35" s="1"/>
  <c r="A463" i="35"/>
  <c r="H463" i="35" s="1"/>
  <c r="B375" i="35"/>
  <c r="I375" i="35" s="1"/>
  <c r="A596" i="35"/>
  <c r="H596" i="35" s="1"/>
  <c r="A833" i="35"/>
  <c r="H833" i="35" s="1"/>
  <c r="A648" i="35"/>
  <c r="H648" i="35" s="1"/>
  <c r="A1211" i="35"/>
  <c r="H1211" i="35" s="1"/>
  <c r="A1178" i="35"/>
  <c r="H1178" i="35" s="1"/>
  <c r="B325" i="35"/>
  <c r="I325" i="35" s="1"/>
  <c r="A441" i="35"/>
  <c r="H441" i="35" s="1"/>
  <c r="A905" i="35"/>
  <c r="H905" i="35" s="1"/>
  <c r="A1314" i="35"/>
  <c r="H1314" i="35" s="1"/>
  <c r="A475" i="35"/>
  <c r="H475" i="35" s="1"/>
  <c r="A882" i="35"/>
  <c r="H882" i="35" s="1"/>
  <c r="A1085" i="35"/>
  <c r="H1085" i="35" s="1"/>
  <c r="A257" i="35"/>
  <c r="H257" i="35" s="1"/>
  <c r="A573" i="35"/>
  <c r="H573" i="35" s="1"/>
  <c r="A764" i="35"/>
  <c r="H764" i="35" s="1"/>
  <c r="A501" i="35"/>
  <c r="H501" i="35" s="1"/>
  <c r="A550" i="35"/>
  <c r="H550" i="35" s="1"/>
  <c r="A859" i="35"/>
  <c r="H859" i="35" s="1"/>
  <c r="A735" i="35"/>
  <c r="H735" i="35" s="1"/>
  <c r="A973" i="35"/>
  <c r="H973" i="35" s="1"/>
  <c r="A1302" i="35"/>
  <c r="H1302" i="35" s="1"/>
  <c r="A527" i="35"/>
  <c r="H527" i="35" s="1"/>
  <c r="A1154" i="35"/>
  <c r="H1154" i="35" s="1"/>
  <c r="A1290" i="35"/>
  <c r="H1290" i="35" s="1"/>
  <c r="B1374" i="35"/>
  <c r="I1374" i="35" s="1"/>
  <c r="A256" i="35"/>
  <c r="H256" i="35" s="1"/>
  <c r="B46" i="35"/>
  <c r="I46" i="35" s="1"/>
  <c r="A1236" i="35"/>
  <c r="H1236" i="35" s="1"/>
  <c r="A1289" i="35"/>
  <c r="H1289" i="35" s="1"/>
  <c r="A500" i="35"/>
  <c r="H500" i="35" s="1"/>
  <c r="B6" i="35"/>
  <c r="I6" i="35" s="1"/>
  <c r="A526" i="35"/>
  <c r="H526" i="35" s="1"/>
  <c r="A734" i="35"/>
  <c r="H734" i="35" s="1"/>
  <c r="A832" i="35"/>
  <c r="H832" i="35" s="1"/>
  <c r="A1084" i="35"/>
  <c r="H1084" i="35" s="1"/>
  <c r="B1323" i="35"/>
  <c r="I1323" i="35" s="1"/>
  <c r="A1177" i="35"/>
  <c r="H1177" i="35" s="1"/>
  <c r="A1301" i="35"/>
  <c r="H1301" i="35" s="1"/>
  <c r="A173" i="35"/>
  <c r="H173" i="35" s="1"/>
  <c r="A440" i="35"/>
  <c r="H440" i="35" s="1"/>
  <c r="A549" i="35"/>
  <c r="H549" i="35" s="1"/>
  <c r="A647" i="35"/>
  <c r="H647" i="35" s="1"/>
  <c r="A618" i="35"/>
  <c r="H618" i="35" s="1"/>
  <c r="A474" i="35"/>
  <c r="H474" i="35" s="1"/>
  <c r="A972" i="35"/>
  <c r="H972" i="35" s="1"/>
  <c r="A705" i="35"/>
  <c r="H705" i="35" s="1"/>
  <c r="A572" i="35"/>
  <c r="H572" i="35" s="1"/>
  <c r="A1313" i="35"/>
  <c r="H1313" i="35" s="1"/>
  <c r="B116" i="35"/>
  <c r="I116" i="35" s="1"/>
  <c r="A595" i="35"/>
  <c r="H595" i="35" s="1"/>
  <c r="A676" i="35"/>
  <c r="H676" i="35" s="1"/>
  <c r="A763" i="35"/>
  <c r="H763" i="35" s="1"/>
  <c r="A1153" i="35"/>
  <c r="H1153" i="35" s="1"/>
  <c r="A663" i="35"/>
  <c r="H663" i="35" s="1"/>
  <c r="A792" i="35"/>
  <c r="H792" i="35" s="1"/>
  <c r="A930" i="35"/>
  <c r="H930" i="35" s="1"/>
  <c r="A894" i="35"/>
  <c r="H894" i="35" s="1"/>
  <c r="B1272" i="35"/>
  <c r="I1272" i="35" s="1"/>
  <c r="A425" i="35"/>
  <c r="H425" i="35" s="1"/>
  <c r="A634" i="35"/>
  <c r="H634" i="35" s="1"/>
  <c r="A1101" i="35"/>
  <c r="H1101" i="35" s="1"/>
  <c r="A1368" i="35"/>
  <c r="H1368" i="35" s="1"/>
  <c r="A194" i="35"/>
  <c r="H194" i="35" s="1"/>
  <c r="A750" i="35"/>
  <c r="H750" i="35" s="1"/>
  <c r="A915" i="35"/>
  <c r="H915" i="35" s="1"/>
  <c r="A962" i="35"/>
  <c r="H962" i="35" s="1"/>
  <c r="A1127" i="35"/>
  <c r="H1127" i="35" s="1"/>
  <c r="A1226" i="35"/>
  <c r="H1226" i="35" s="1"/>
  <c r="B22" i="35"/>
  <c r="I22" i="35" s="1"/>
  <c r="A236" i="35"/>
  <c r="H236" i="35" s="1"/>
  <c r="A848" i="35"/>
  <c r="H848" i="35" s="1"/>
  <c r="A692" i="35"/>
  <c r="H692" i="35" s="1"/>
  <c r="A812" i="35"/>
  <c r="H812" i="35" s="1"/>
  <c r="A218" i="35"/>
  <c r="H218" i="35" s="1"/>
  <c r="A721" i="35"/>
  <c r="H721" i="35" s="1"/>
  <c r="A871" i="35"/>
  <c r="H871" i="35" s="1"/>
  <c r="A992" i="35"/>
  <c r="H992" i="35" s="1"/>
  <c r="A946" i="35"/>
  <c r="H946" i="35" s="1"/>
  <c r="A791" i="35"/>
  <c r="H791" i="35" s="1"/>
  <c r="A824" i="35"/>
  <c r="H824" i="35" s="1"/>
  <c r="A1225" i="35"/>
  <c r="H1225" i="35" s="1"/>
  <c r="A662" i="35"/>
  <c r="H662" i="35" s="1"/>
  <c r="A720" i="35"/>
  <c r="H720" i="35" s="1"/>
  <c r="A1112" i="35"/>
  <c r="H1112" i="35" s="1"/>
  <c r="A1126" i="35"/>
  <c r="H1126" i="35" s="1"/>
  <c r="A538" i="35"/>
  <c r="H538" i="35" s="1"/>
  <c r="A749" i="35"/>
  <c r="H749" i="35" s="1"/>
  <c r="A235" i="35"/>
  <c r="H235" i="35" s="1"/>
  <c r="A607" i="35"/>
  <c r="H607" i="35" s="1"/>
  <c r="A847" i="35"/>
  <c r="H847" i="35" s="1"/>
  <c r="A961" i="35"/>
  <c r="H961" i="35" s="1"/>
  <c r="A870" i="35"/>
  <c r="H870" i="35" s="1"/>
  <c r="A217" i="35"/>
  <c r="H217" i="35" s="1"/>
  <c r="A811" i="35"/>
  <c r="H811" i="35" s="1"/>
  <c r="A633" i="35"/>
  <c r="H633" i="35" s="1"/>
  <c r="A1100" i="35"/>
  <c r="H1100" i="35" s="1"/>
  <c r="A1140" i="35"/>
  <c r="H1140" i="35" s="1"/>
  <c r="A1367" i="35"/>
  <c r="H1367" i="35" s="1"/>
  <c r="B1271" i="35"/>
  <c r="I1271" i="35" s="1"/>
  <c r="A991" i="35"/>
  <c r="H991" i="35" s="1"/>
  <c r="B21" i="35"/>
  <c r="I21" i="35" s="1"/>
  <c r="A775" i="35"/>
  <c r="H775" i="35" s="1"/>
  <c r="A893" i="35"/>
  <c r="H893" i="35" s="1"/>
  <c r="A193" i="35"/>
  <c r="H193" i="35" s="1"/>
  <c r="A561" i="35"/>
  <c r="H561" i="35" s="1"/>
  <c r="A308" i="35"/>
  <c r="H308" i="35" s="1"/>
  <c r="A584" i="35"/>
  <c r="H584" i="35" s="1"/>
  <c r="A691" i="35"/>
  <c r="H691" i="35" s="1"/>
  <c r="A945" i="35"/>
  <c r="H945" i="35" s="1"/>
  <c r="B75" i="35"/>
  <c r="I75" i="35" s="1"/>
  <c r="B382" i="35"/>
  <c r="I382" i="35" s="1"/>
  <c r="B1366" i="35"/>
  <c r="I1366" i="35" s="1"/>
  <c r="A1167" i="35"/>
  <c r="H1167" i="35" s="1"/>
  <c r="A1270" i="35"/>
  <c r="H1270" i="35" s="1"/>
  <c r="A109" i="35"/>
  <c r="H109" i="35" s="1"/>
  <c r="A1191" i="35"/>
  <c r="H1191" i="35" s="1"/>
  <c r="A192" i="35"/>
  <c r="H192" i="35" s="1"/>
  <c r="A313" i="35"/>
  <c r="H313" i="35" s="1"/>
  <c r="A719" i="35"/>
  <c r="H719" i="35" s="1"/>
  <c r="A1166" i="35"/>
  <c r="H1166" i="35" s="1"/>
  <c r="B74" i="35"/>
  <c r="I74" i="35" s="1"/>
  <c r="A869" i="35"/>
  <c r="H869" i="35" s="1"/>
  <c r="A661" i="35"/>
  <c r="H661" i="35" s="1"/>
  <c r="A1224" i="35"/>
  <c r="H1224" i="35" s="1"/>
  <c r="A1365" i="35"/>
  <c r="H1365" i="35" s="1"/>
  <c r="A216" i="35"/>
  <c r="H216" i="35" s="1"/>
  <c r="A537" i="35"/>
  <c r="H537" i="35" s="1"/>
  <c r="A748" i="35"/>
  <c r="H748" i="35" s="1"/>
  <c r="A560" i="35"/>
  <c r="H560" i="35" s="1"/>
  <c r="A914" i="35"/>
  <c r="H914" i="35" s="1"/>
  <c r="A960" i="35"/>
  <c r="H960" i="35" s="1"/>
  <c r="A108" i="35"/>
  <c r="H108" i="35" s="1"/>
  <c r="A234" i="35"/>
  <c r="H234" i="35" s="1"/>
  <c r="A515" i="35"/>
  <c r="H515" i="35" s="1"/>
  <c r="A1125" i="35"/>
  <c r="H1125" i="35" s="1"/>
  <c r="A632" i="35"/>
  <c r="H632" i="35" s="1"/>
  <c r="B20" i="35"/>
  <c r="I20" i="35" s="1"/>
  <c r="A606" i="35"/>
  <c r="H606" i="35" s="1"/>
  <c r="A846" i="35"/>
  <c r="H846" i="35" s="1"/>
  <c r="A1190" i="35"/>
  <c r="H1190" i="35" s="1"/>
  <c r="A489" i="35"/>
  <c r="H489" i="35" s="1"/>
  <c r="A892" i="35"/>
  <c r="H892" i="35" s="1"/>
  <c r="A790" i="35"/>
  <c r="H790" i="35" s="1"/>
  <c r="A929" i="35"/>
  <c r="H929" i="35" s="1"/>
  <c r="A944" i="35"/>
  <c r="H944" i="35" s="1"/>
  <c r="A810" i="35"/>
  <c r="H810" i="35" s="1"/>
  <c r="A1099" i="35"/>
  <c r="H1099" i="35" s="1"/>
  <c r="A690" i="35"/>
  <c r="H690" i="35" s="1"/>
  <c r="A583" i="35"/>
  <c r="H583" i="35" s="1"/>
  <c r="A424" i="35"/>
  <c r="H424" i="35" s="1"/>
  <c r="A990" i="35"/>
  <c r="H990" i="35" s="1"/>
  <c r="B1269" i="35"/>
  <c r="I1269" i="35" s="1"/>
  <c r="A139" i="35"/>
  <c r="H139" i="35" s="1"/>
  <c r="B23" i="35"/>
  <c r="I23" i="35" s="1"/>
  <c r="B1273" i="35"/>
  <c r="I1273" i="35" s="1"/>
  <c r="A310" i="35"/>
  <c r="H310" i="35" s="1"/>
  <c r="A1369" i="35"/>
  <c r="H1369" i="35" s="1"/>
  <c r="A110" i="35"/>
  <c r="H110" i="35" s="1"/>
  <c r="B76" i="35"/>
  <c r="I76" i="35" s="1"/>
  <c r="A79" i="35"/>
  <c r="H79" i="35" s="1"/>
  <c r="B31" i="35"/>
  <c r="I31" i="35" s="1"/>
  <c r="A169" i="35"/>
  <c r="H169" i="35" s="1"/>
  <c r="A435" i="35"/>
  <c r="H435" i="35" s="1"/>
  <c r="A544" i="35"/>
  <c r="H544" i="35" s="1"/>
  <c r="A469" i="35"/>
  <c r="H469" i="35" s="1"/>
  <c r="A856" i="35"/>
  <c r="H856" i="35" s="1"/>
  <c r="A758" i="35"/>
  <c r="H758" i="35" s="1"/>
  <c r="A1295" i="35"/>
  <c r="H1295" i="35" s="1"/>
  <c r="A1172" i="35"/>
  <c r="H1172" i="35" s="1"/>
  <c r="A250" i="35"/>
  <c r="H250" i="35" s="1"/>
  <c r="A462" i="35"/>
  <c r="H462" i="35" s="1"/>
  <c r="A968" i="35"/>
  <c r="H968" i="35" s="1"/>
  <c r="A1148" i="35"/>
  <c r="H1148" i="35" s="1"/>
  <c r="A700" i="35"/>
  <c r="H700" i="35" s="1"/>
  <c r="A1283" i="35"/>
  <c r="H1283" i="35" s="1"/>
  <c r="A384" i="35"/>
  <c r="H384" i="35" s="1"/>
  <c r="A394" i="35"/>
  <c r="H394" i="35" s="1"/>
  <c r="B324" i="35"/>
  <c r="I324" i="35" s="1"/>
  <c r="A799" i="35"/>
  <c r="H799" i="35" s="1"/>
  <c r="A590" i="35"/>
  <c r="H590" i="35" s="1"/>
  <c r="A1207" i="35"/>
  <c r="H1207" i="35" s="1"/>
  <c r="A521" i="35"/>
  <c r="H521" i="35" s="1"/>
  <c r="A729" i="35"/>
  <c r="H729" i="35" s="1"/>
  <c r="A613" i="35"/>
  <c r="H613" i="35" s="1"/>
  <c r="A567" i="35"/>
  <c r="H567" i="35" s="1"/>
  <c r="A642" i="35"/>
  <c r="H642" i="35" s="1"/>
  <c r="A671" i="35"/>
  <c r="H671" i="35" s="1"/>
  <c r="A902" i="35"/>
  <c r="H902" i="35" s="1"/>
  <c r="A1079" i="35"/>
  <c r="H1079" i="35" s="1"/>
  <c r="A200" i="35"/>
  <c r="H200" i="35" s="1"/>
  <c r="A304" i="35"/>
  <c r="H304" i="35" s="1"/>
  <c r="B374" i="35"/>
  <c r="I374" i="35" s="1"/>
  <c r="A779" i="35"/>
  <c r="H779" i="35" s="1"/>
  <c r="A878" i="35"/>
  <c r="H878" i="35" s="1"/>
  <c r="A1307" i="35"/>
  <c r="H1307" i="35" s="1"/>
  <c r="A244" i="35"/>
  <c r="H244" i="35" s="1"/>
  <c r="B40" i="35"/>
  <c r="I40" i="35" s="1"/>
  <c r="A827" i="35"/>
  <c r="H827" i="35" s="1"/>
  <c r="A495" i="35"/>
  <c r="H495" i="35" s="1"/>
  <c r="A223" i="35"/>
  <c r="H223" i="35" s="1"/>
  <c r="A190" i="35"/>
  <c r="H190" i="35" s="1"/>
  <c r="A1266" i="35"/>
  <c r="H1266" i="35" s="1"/>
  <c r="B17" i="35"/>
  <c r="I17" i="35" s="1"/>
  <c r="B1362" i="35"/>
  <c r="I1362" i="35" s="1"/>
  <c r="A189" i="35"/>
  <c r="H189" i="35" s="1"/>
  <c r="B16" i="35"/>
  <c r="I16" i="35" s="1"/>
  <c r="A1265" i="35"/>
  <c r="H1265" i="35" s="1"/>
  <c r="B1361" i="35"/>
  <c r="I1361" i="35" s="1"/>
  <c r="B15" i="35"/>
  <c r="I15" i="35" s="1"/>
  <c r="B1360" i="35"/>
  <c r="I1360" i="35" s="1"/>
  <c r="A188" i="35"/>
  <c r="H188" i="35" s="1"/>
  <c r="A187" i="35"/>
  <c r="H187" i="35" s="1"/>
  <c r="B14" i="35"/>
  <c r="I14" i="35" s="1"/>
  <c r="A1264" i="35"/>
  <c r="H1264" i="35" s="1"/>
  <c r="B1359" i="35"/>
  <c r="I1359" i="35" s="1"/>
  <c r="A107" i="35"/>
  <c r="H107" i="35" s="1"/>
  <c r="A155" i="35"/>
  <c r="H155" i="35" s="1"/>
  <c r="B73" i="35"/>
  <c r="I73" i="35" s="1"/>
  <c r="A823" i="35"/>
  <c r="H823" i="35" s="1"/>
  <c r="A605" i="35"/>
  <c r="H605" i="35" s="1"/>
  <c r="A1097" i="35"/>
  <c r="H1097" i="35" s="1"/>
  <c r="A1046" i="35"/>
  <c r="H1046" i="35" s="1"/>
  <c r="A913" i="35"/>
  <c r="H913" i="35" s="1"/>
  <c r="B13" i="35"/>
  <c r="I13" i="35" s="1"/>
  <c r="A660" i="35"/>
  <c r="H660" i="35" s="1"/>
  <c r="A1004" i="35"/>
  <c r="H1004" i="35" s="1"/>
  <c r="A1018" i="35"/>
  <c r="H1018" i="35" s="1"/>
  <c r="A1188" i="35"/>
  <c r="H1188" i="35" s="1"/>
  <c r="A307" i="35"/>
  <c r="H307" i="35" s="1"/>
  <c r="A809" i="35"/>
  <c r="H809" i="35" s="1"/>
  <c r="A312" i="35"/>
  <c r="H312" i="35" s="1"/>
  <c r="A423" i="35"/>
  <c r="H423" i="35" s="1"/>
  <c r="A582" i="35"/>
  <c r="H582" i="35" s="1"/>
  <c r="A1123" i="35"/>
  <c r="H1123" i="35" s="1"/>
  <c r="A1221" i="35"/>
  <c r="H1221" i="35" s="1"/>
  <c r="A514" i="35"/>
  <c r="H514" i="35" s="1"/>
  <c r="A689" i="35"/>
  <c r="H689" i="35" s="1"/>
  <c r="A1012" i="35"/>
  <c r="H1012" i="35" s="1"/>
  <c r="A959" i="35"/>
  <c r="H959" i="35" s="1"/>
  <c r="A148" i="35"/>
  <c r="H148" i="35" s="1"/>
  <c r="A559" i="35"/>
  <c r="H559" i="35" s="1"/>
  <c r="A488" i="35"/>
  <c r="H488" i="35" s="1"/>
  <c r="B378" i="35"/>
  <c r="I378" i="35" s="1"/>
  <c r="B381" i="35"/>
  <c r="I381" i="35" s="1"/>
  <c r="A928" i="35"/>
  <c r="H928" i="35" s="1"/>
  <c r="A747" i="35"/>
  <c r="H747" i="35" s="1"/>
  <c r="A1139" i="35"/>
  <c r="H1139" i="35" s="1"/>
  <c r="A774" i="35"/>
  <c r="H774" i="35" s="1"/>
  <c r="A789" i="35"/>
  <c r="H789" i="35" s="1"/>
  <c r="A1053" i="35"/>
  <c r="H1053" i="35" s="1"/>
  <c r="A309" i="35"/>
  <c r="H309" i="35" s="1"/>
  <c r="A536" i="35"/>
  <c r="H536" i="35" s="1"/>
  <c r="A1068" i="35"/>
  <c r="H1068" i="35" s="1"/>
  <c r="A718" i="35"/>
  <c r="H718" i="35" s="1"/>
  <c r="A943" i="35"/>
  <c r="H943" i="35" s="1"/>
  <c r="A1075" i="35"/>
  <c r="H1075" i="35" s="1"/>
  <c r="A1111" i="35"/>
  <c r="H1111" i="35" s="1"/>
  <c r="A891" i="35"/>
  <c r="H891" i="35" s="1"/>
  <c r="A631" i="35"/>
  <c r="H631" i="35" s="1"/>
  <c r="A988" i="35"/>
  <c r="H988" i="35" s="1"/>
  <c r="A1026" i="35"/>
  <c r="H1026" i="35" s="1"/>
  <c r="A868" i="35"/>
  <c r="H868" i="35" s="1"/>
  <c r="A845" i="35"/>
  <c r="H845" i="35" s="1"/>
  <c r="A1036" i="35"/>
  <c r="H1036" i="35" s="1"/>
  <c r="A1164" i="35"/>
  <c r="H1164" i="35" s="1"/>
  <c r="A420" i="35"/>
  <c r="H420" i="35" s="1"/>
  <c r="B138" i="35"/>
  <c r="I138" i="35" s="1"/>
  <c r="A746" i="35"/>
  <c r="H746" i="35" s="1"/>
  <c r="A717" i="35"/>
  <c r="H717" i="35" s="1"/>
  <c r="A231" i="35"/>
  <c r="H231" i="35" s="1"/>
  <c r="A513" i="35"/>
  <c r="H513" i="35" s="1"/>
  <c r="A1110" i="35"/>
  <c r="H1110" i="35" s="1"/>
  <c r="A1263" i="35"/>
  <c r="H1263" i="35" s="1"/>
  <c r="A214" i="35"/>
  <c r="H214" i="35" s="1"/>
  <c r="A392" i="35"/>
  <c r="H392" i="35" s="1"/>
  <c r="A788" i="35"/>
  <c r="H788" i="35" s="1"/>
  <c r="A630" i="35"/>
  <c r="H630" i="35" s="1"/>
  <c r="A1025" i="35"/>
  <c r="H1025" i="35" s="1"/>
  <c r="A942" i="35"/>
  <c r="H942" i="35" s="1"/>
  <c r="A106" i="35"/>
  <c r="H106" i="35" s="1"/>
  <c r="A432" i="35"/>
  <c r="H432" i="35" s="1"/>
  <c r="A581" i="35"/>
  <c r="H581" i="35" s="1"/>
  <c r="A688" i="35"/>
  <c r="H688" i="35" s="1"/>
  <c r="A912" i="35"/>
  <c r="H912" i="35" s="1"/>
  <c r="A1077" i="35"/>
  <c r="H1077" i="35" s="1"/>
  <c r="B12" i="35"/>
  <c r="I12" i="35" s="1"/>
  <c r="A773" i="35"/>
  <c r="H773" i="35" s="1"/>
  <c r="A958" i="35"/>
  <c r="H958" i="35" s="1"/>
  <c r="A1122" i="35"/>
  <c r="H1122" i="35" s="1"/>
  <c r="A987" i="35"/>
  <c r="H987" i="35" s="1"/>
  <c r="A387" i="35"/>
  <c r="H387" i="35" s="1"/>
  <c r="B377" i="35"/>
  <c r="I377" i="35" s="1"/>
  <c r="A659" i="35"/>
  <c r="H659" i="35" s="1"/>
  <c r="A1096" i="35"/>
  <c r="H1096" i="35" s="1"/>
  <c r="A1045" i="35"/>
  <c r="H1045" i="35" s="1"/>
  <c r="A1220" i="35"/>
  <c r="H1220" i="35" s="1"/>
  <c r="A404" i="35"/>
  <c r="H404" i="35" s="1"/>
  <c r="A458" i="35"/>
  <c r="H458" i="35" s="1"/>
  <c r="A844" i="35"/>
  <c r="H844" i="35" s="1"/>
  <c r="A1197" i="35"/>
  <c r="H1197" i="35" s="1"/>
  <c r="B72" i="35"/>
  <c r="I72" i="35" s="1"/>
  <c r="A558" i="35"/>
  <c r="H558" i="35" s="1"/>
  <c r="A808" i="35"/>
  <c r="H808" i="35" s="1"/>
  <c r="A604" i="35"/>
  <c r="H604" i="35" s="1"/>
  <c r="A927" i="35"/>
  <c r="H927" i="35" s="1"/>
  <c r="A1138" i="35"/>
  <c r="H1138" i="35" s="1"/>
  <c r="B1358" i="35"/>
  <c r="I1358" i="35" s="1"/>
  <c r="A185" i="35"/>
  <c r="H185" i="35" s="1"/>
  <c r="A487" i="35"/>
  <c r="H487" i="35" s="1"/>
  <c r="A1163" i="35"/>
  <c r="H1163" i="35" s="1"/>
  <c r="A535" i="35"/>
  <c r="H535" i="35" s="1"/>
  <c r="A867" i="35"/>
  <c r="H867" i="35" s="1"/>
  <c r="A1187" i="35"/>
  <c r="H1187" i="35" s="1"/>
  <c r="A1035" i="35"/>
  <c r="H1035" i="35" s="1"/>
  <c r="A822" i="35"/>
  <c r="H822" i="35" s="1"/>
  <c r="A890" i="35"/>
  <c r="H890" i="35" s="1"/>
  <c r="B19" i="35"/>
  <c r="I19" i="35" s="1"/>
  <c r="A233" i="35"/>
  <c r="H233" i="35" s="1"/>
  <c r="A1364" i="35"/>
  <c r="H1364" i="35" s="1"/>
  <c r="A1165" i="35"/>
  <c r="H1165" i="35" s="1"/>
  <c r="B1268" i="35"/>
  <c r="I1268" i="35" s="1"/>
  <c r="A1098" i="35"/>
  <c r="H1098" i="35" s="1"/>
  <c r="A191" i="35"/>
  <c r="H191" i="35" s="1"/>
  <c r="A1223" i="35"/>
  <c r="H1223" i="35" s="1"/>
  <c r="A1124" i="35"/>
  <c r="H1124" i="35" s="1"/>
  <c r="A989" i="35"/>
  <c r="H989" i="35" s="1"/>
  <c r="A1189" i="35"/>
  <c r="H1189" i="35" s="1"/>
  <c r="B1363" i="35"/>
  <c r="I1363" i="35" s="1"/>
  <c r="B18" i="35"/>
  <c r="I18" i="35" s="1"/>
  <c r="A1222" i="35"/>
  <c r="H1222" i="35" s="1"/>
  <c r="A1267" i="35"/>
  <c r="H1267" i="35" s="1"/>
  <c r="A103" i="35"/>
  <c r="H103" i="35" s="1"/>
  <c r="B135" i="35"/>
  <c r="I135" i="35" s="1"/>
  <c r="A687" i="35"/>
  <c r="H687" i="35" s="1"/>
  <c r="A183" i="35"/>
  <c r="H183" i="35" s="1"/>
  <c r="A1260" i="35"/>
  <c r="H1260" i="35" s="1"/>
  <c r="A285" i="35"/>
  <c r="H285" i="35" s="1"/>
  <c r="A842" i="35"/>
  <c r="H842" i="35" s="1"/>
  <c r="A249" i="35"/>
  <c r="H249" i="35" s="1"/>
  <c r="A511" i="35"/>
  <c r="H511" i="35" s="1"/>
  <c r="A485" i="35"/>
  <c r="H485" i="35" s="1"/>
  <c r="A866" i="35"/>
  <c r="H866" i="35" s="1"/>
  <c r="A658" i="35"/>
  <c r="H658" i="35" s="1"/>
  <c r="B348" i="35"/>
  <c r="I348" i="35" s="1"/>
  <c r="A417" i="35"/>
  <c r="H417" i="35" s="1"/>
  <c r="A715" i="35"/>
  <c r="H715" i="35" s="1"/>
  <c r="A629" i="35"/>
  <c r="H629" i="35" s="1"/>
  <c r="B69" i="35"/>
  <c r="I69" i="35" s="1"/>
  <c r="B1355" i="35"/>
  <c r="I1355" i="35" s="1"/>
  <c r="A455" i="35"/>
  <c r="H455" i="35" s="1"/>
  <c r="A744" i="35"/>
  <c r="H744" i="35" s="1"/>
  <c r="A889" i="35"/>
  <c r="H889" i="35" s="1"/>
  <c r="A985" i="35"/>
  <c r="H985" i="35" s="1"/>
  <c r="B39" i="35"/>
  <c r="I39" i="35" s="1"/>
  <c r="A284" i="35"/>
  <c r="H284" i="35" s="1"/>
  <c r="B68" i="35"/>
  <c r="I68" i="35" s="1"/>
  <c r="A102" i="35"/>
  <c r="H102" i="35" s="1"/>
  <c r="B134" i="35"/>
  <c r="I134" i="35" s="1"/>
  <c r="B1259" i="35"/>
  <c r="I1259" i="35" s="1"/>
  <c r="A454" i="35"/>
  <c r="H454" i="35" s="1"/>
  <c r="A1354" i="35"/>
  <c r="H1354" i="35" s="1"/>
  <c r="B347" i="35"/>
  <c r="I347" i="35" s="1"/>
  <c r="B67" i="35"/>
  <c r="I67" i="35" s="1"/>
  <c r="A147" i="35"/>
  <c r="H147" i="35" s="1"/>
  <c r="A453" i="35"/>
  <c r="H453" i="35" s="1"/>
  <c r="A283" i="35"/>
  <c r="H283" i="35" s="1"/>
  <c r="A461" i="35"/>
  <c r="H461" i="35" s="1"/>
  <c r="B1353" i="35"/>
  <c r="I1353" i="35" s="1"/>
  <c r="A133" i="35"/>
  <c r="H133" i="35" s="1"/>
  <c r="A154" i="35"/>
  <c r="H154" i="35" s="1"/>
  <c r="B346" i="35"/>
  <c r="I346" i="35" s="1"/>
  <c r="A101" i="35"/>
  <c r="H101" i="35" s="1"/>
  <c r="B38" i="35"/>
  <c r="I38" i="35" s="1"/>
  <c r="A1258" i="35"/>
  <c r="H1258" i="35" s="1"/>
  <c r="A468" i="35"/>
  <c r="H468" i="35" s="1"/>
  <c r="A452" i="35"/>
  <c r="H452" i="35" s="1"/>
  <c r="A100" i="35"/>
  <c r="H100" i="35" s="1"/>
  <c r="B66" i="35"/>
  <c r="I66" i="35" s="1"/>
  <c r="A282" i="35"/>
  <c r="H282" i="35" s="1"/>
  <c r="A1352" i="35"/>
  <c r="H1352" i="35" s="1"/>
  <c r="B1257" i="35"/>
  <c r="I1257" i="35" s="1"/>
  <c r="A132" i="35"/>
  <c r="H132" i="35" s="1"/>
  <c r="B362" i="35"/>
  <c r="I362" i="35" s="1"/>
  <c r="B345" i="35"/>
  <c r="I345" i="35" s="1"/>
  <c r="A99" i="35"/>
  <c r="H99" i="35" s="1"/>
  <c r="B131" i="35"/>
  <c r="I131" i="35" s="1"/>
  <c r="A146" i="35"/>
  <c r="H146" i="35" s="1"/>
  <c r="A484" i="35"/>
  <c r="H484" i="35" s="1"/>
  <c r="A714" i="35"/>
  <c r="H714" i="35" s="1"/>
  <c r="A657" i="35"/>
  <c r="H657" i="35" s="1"/>
  <c r="A888" i="35"/>
  <c r="H888" i="35" s="1"/>
  <c r="A911" i="35"/>
  <c r="H911" i="35" s="1"/>
  <c r="A1011" i="35"/>
  <c r="H1011" i="35" s="1"/>
  <c r="A1095" i="35"/>
  <c r="H1095" i="35" s="1"/>
  <c r="A212" i="35"/>
  <c r="H212" i="35" s="1"/>
  <c r="A153" i="35"/>
  <c r="H153" i="35" s="1"/>
  <c r="A391" i="35"/>
  <c r="H391" i="35" s="1"/>
  <c r="A534" i="35"/>
  <c r="H534" i="35" s="1"/>
  <c r="A807" i="35"/>
  <c r="H807" i="35" s="1"/>
  <c r="A743" i="35"/>
  <c r="H743" i="35" s="1"/>
  <c r="B1351" i="35"/>
  <c r="I1351" i="35" s="1"/>
  <c r="B37" i="35"/>
  <c r="I37" i="35" s="1"/>
  <c r="B373" i="35"/>
  <c r="I373" i="35" s="1"/>
  <c r="A1074" i="35"/>
  <c r="H1074" i="35" s="1"/>
  <c r="A1067" i="35"/>
  <c r="H1067" i="35" s="1"/>
  <c r="A230" i="35"/>
  <c r="H230" i="35" s="1"/>
  <c r="A603" i="35"/>
  <c r="H603" i="35" s="1"/>
  <c r="A772" i="35"/>
  <c r="H772" i="35" s="1"/>
  <c r="A580" i="35"/>
  <c r="H580" i="35" s="1"/>
  <c r="A957" i="35"/>
  <c r="H957" i="35" s="1"/>
  <c r="A1121" i="35"/>
  <c r="H1121" i="35" s="1"/>
  <c r="A1256" i="35"/>
  <c r="H1256" i="35" s="1"/>
  <c r="B344" i="35"/>
  <c r="I344" i="35" s="1"/>
  <c r="A510" i="35"/>
  <c r="H510" i="35" s="1"/>
  <c r="A865" i="35"/>
  <c r="H865" i="35" s="1"/>
  <c r="A926" i="35"/>
  <c r="H926" i="35" s="1"/>
  <c r="A1219" i="35"/>
  <c r="H1219" i="35" s="1"/>
  <c r="B65" i="35"/>
  <c r="I65" i="35" s="1"/>
  <c r="A271" i="35"/>
  <c r="H271" i="35" s="1"/>
  <c r="A686" i="35"/>
  <c r="H686" i="35" s="1"/>
  <c r="A984" i="35"/>
  <c r="H984" i="35" s="1"/>
  <c r="A416" i="35"/>
  <c r="H416" i="35" s="1"/>
  <c r="A628" i="35"/>
  <c r="H628" i="35" s="1"/>
  <c r="A841" i="35"/>
  <c r="H841" i="35" s="1"/>
  <c r="A941" i="35"/>
  <c r="H941" i="35" s="1"/>
  <c r="A1186" i="35"/>
  <c r="H1186" i="35" s="1"/>
  <c r="A1003" i="35"/>
  <c r="H1003" i="35" s="1"/>
  <c r="A281" i="35"/>
  <c r="H281" i="35" s="1"/>
  <c r="A182" i="35"/>
  <c r="H182" i="35" s="1"/>
  <c r="A787" i="35"/>
  <c r="H787" i="35" s="1"/>
  <c r="A557" i="35"/>
  <c r="H557" i="35" s="1"/>
  <c r="A1162" i="35"/>
  <c r="H1162" i="35" s="1"/>
  <c r="B130" i="35"/>
  <c r="I130" i="35" s="1"/>
  <c r="A533" i="35"/>
  <c r="H533" i="35" s="1"/>
  <c r="A509" i="35"/>
  <c r="H509" i="35" s="1"/>
  <c r="A656" i="35"/>
  <c r="H656" i="35" s="1"/>
  <c r="A887" i="35"/>
  <c r="H887" i="35" s="1"/>
  <c r="A1161" i="35"/>
  <c r="H1161" i="35" s="1"/>
  <c r="A1218" i="35"/>
  <c r="H1218" i="35" s="1"/>
  <c r="A211" i="35"/>
  <c r="H211" i="35" s="1"/>
  <c r="A627" i="35"/>
  <c r="H627" i="35" s="1"/>
  <c r="A864" i="35"/>
  <c r="H864" i="35" s="1"/>
  <c r="A925" i="35"/>
  <c r="H925" i="35" s="1"/>
  <c r="A910" i="35"/>
  <c r="H910" i="35" s="1"/>
  <c r="A602" i="35"/>
  <c r="H602" i="35" s="1"/>
  <c r="A556" i="35"/>
  <c r="H556" i="35" s="1"/>
  <c r="A956" i="35"/>
  <c r="H956" i="35" s="1"/>
  <c r="A1044" i="35"/>
  <c r="H1044" i="35" s="1"/>
  <c r="A1034" i="35"/>
  <c r="H1034" i="35" s="1"/>
  <c r="A786" i="35"/>
  <c r="H786" i="35" s="1"/>
  <c r="A983" i="35"/>
  <c r="H983" i="35" s="1"/>
  <c r="A840" i="35"/>
  <c r="H840" i="35" s="1"/>
  <c r="A821" i="35"/>
  <c r="H821" i="35" s="1"/>
  <c r="A1052" i="35"/>
  <c r="H1052" i="35" s="1"/>
  <c r="A1002" i="35"/>
  <c r="H1002" i="35" s="1"/>
  <c r="A1185" i="35"/>
  <c r="H1185" i="35" s="1"/>
  <c r="B64" i="35"/>
  <c r="I64" i="35" s="1"/>
  <c r="A713" i="35"/>
  <c r="H713" i="35" s="1"/>
  <c r="A685" i="35"/>
  <c r="H685" i="35" s="1"/>
  <c r="A1094" i="35"/>
  <c r="H1094" i="35" s="1"/>
  <c r="A152" i="35"/>
  <c r="H152" i="35" s="1"/>
  <c r="A181" i="35"/>
  <c r="H181" i="35" s="1"/>
  <c r="A483" i="35"/>
  <c r="H483" i="35" s="1"/>
  <c r="B343" i="35"/>
  <c r="I343" i="35" s="1"/>
  <c r="A806" i="35"/>
  <c r="H806" i="35" s="1"/>
  <c r="A940" i="35"/>
  <c r="H940" i="35" s="1"/>
  <c r="A1010" i="35"/>
  <c r="H1010" i="35" s="1"/>
  <c r="A280" i="35"/>
  <c r="H280" i="35" s="1"/>
  <c r="B36" i="35"/>
  <c r="I36" i="35" s="1"/>
  <c r="A145" i="35"/>
  <c r="H145" i="35" s="1"/>
  <c r="A229" i="35"/>
  <c r="H229" i="35" s="1"/>
  <c r="A771" i="35"/>
  <c r="H771" i="35" s="1"/>
  <c r="A1024" i="35"/>
  <c r="H1024" i="35" s="1"/>
  <c r="A451" i="35"/>
  <c r="H451" i="35" s="1"/>
  <c r="A579" i="35"/>
  <c r="H579" i="35" s="1"/>
  <c r="A316" i="35"/>
  <c r="H316" i="35" s="1"/>
  <c r="A742" i="35"/>
  <c r="H742" i="35" s="1"/>
  <c r="A1066" i="35"/>
  <c r="H1066" i="35" s="1"/>
  <c r="A98" i="35"/>
  <c r="H98" i="35" s="1"/>
  <c r="A302" i="35"/>
  <c r="H302" i="35" s="1"/>
  <c r="A415" i="35"/>
  <c r="H415" i="35" s="1"/>
  <c r="A1120" i="35"/>
  <c r="H1120" i="35" s="1"/>
  <c r="A1073" i="35"/>
  <c r="H1073" i="35" s="1"/>
  <c r="B1255" i="35"/>
  <c r="I1255" i="35" s="1"/>
  <c r="A1350" i="35"/>
  <c r="H1350" i="35" s="1"/>
  <c r="B71" i="35"/>
  <c r="I71" i="35" s="1"/>
  <c r="A105" i="35"/>
  <c r="H105" i="35" s="1"/>
  <c r="B137" i="35"/>
  <c r="I137" i="35" s="1"/>
  <c r="B350" i="35"/>
  <c r="I350" i="35" s="1"/>
  <c r="A843" i="35"/>
  <c r="H843" i="35" s="1"/>
  <c r="A745" i="35"/>
  <c r="H745" i="35" s="1"/>
  <c r="A419" i="35"/>
  <c r="H419" i="35" s="1"/>
  <c r="B363" i="35"/>
  <c r="I363" i="35" s="1"/>
  <c r="A512" i="35"/>
  <c r="H512" i="35" s="1"/>
  <c r="A287" i="35"/>
  <c r="H287" i="35" s="1"/>
  <c r="A184" i="35"/>
  <c r="H184" i="35" s="1"/>
  <c r="A213" i="35"/>
  <c r="H213" i="35" s="1"/>
  <c r="A486" i="35"/>
  <c r="H486" i="35" s="1"/>
  <c r="A716" i="35"/>
  <c r="H716" i="35" s="1"/>
  <c r="A457" i="35"/>
  <c r="H457" i="35" s="1"/>
  <c r="B1262" i="35"/>
  <c r="I1262" i="35" s="1"/>
  <c r="A303" i="35"/>
  <c r="H303" i="35" s="1"/>
  <c r="A986" i="35"/>
  <c r="H986" i="35" s="1"/>
  <c r="A1357" i="35"/>
  <c r="H1357" i="35" s="1"/>
  <c r="A104" i="35"/>
  <c r="H104" i="35" s="1"/>
  <c r="B136" i="35"/>
  <c r="I136" i="35" s="1"/>
  <c r="A286" i="35"/>
  <c r="H286" i="35" s="1"/>
  <c r="B1261" i="35"/>
  <c r="I1261" i="35" s="1"/>
  <c r="A418" i="35"/>
  <c r="H418" i="35" s="1"/>
  <c r="B349" i="35"/>
  <c r="I349" i="35" s="1"/>
  <c r="A456" i="35"/>
  <c r="H456" i="35" s="1"/>
  <c r="B70" i="35"/>
  <c r="I70" i="35" s="1"/>
  <c r="A1356" i="35"/>
  <c r="H1356" i="35" s="1"/>
  <c r="A95" i="35"/>
  <c r="H95" i="35" s="1"/>
  <c r="A127" i="35"/>
  <c r="H127" i="35" s="1"/>
  <c r="A159" i="35"/>
  <c r="H159" i="35" s="1"/>
  <c r="B1347" i="35"/>
  <c r="I1347" i="35" s="1"/>
  <c r="B340" i="35"/>
  <c r="I340" i="35" s="1"/>
  <c r="A1252" i="35"/>
  <c r="H1252" i="35" s="1"/>
  <c r="A165" i="35"/>
  <c r="H165" i="35" s="1"/>
  <c r="B61" i="35"/>
  <c r="I61" i="35" s="1"/>
  <c r="A162" i="35"/>
  <c r="H162" i="35" s="1"/>
  <c r="A292" i="35"/>
  <c r="H292" i="35" s="1"/>
  <c r="A1093" i="35"/>
  <c r="H1093" i="35" s="1"/>
  <c r="A1058" i="35"/>
  <c r="H1058" i="35" s="1"/>
  <c r="A1062" i="35"/>
  <c r="H1062" i="35" s="1"/>
  <c r="A277" i="35"/>
  <c r="H277" i="35" s="1"/>
  <c r="A1119" i="35"/>
  <c r="H1119" i="35" s="1"/>
  <c r="A168" i="35"/>
  <c r="H168" i="35" s="1"/>
  <c r="B1346" i="35"/>
  <c r="I1346" i="35" s="1"/>
  <c r="B60" i="35"/>
  <c r="I60" i="35" s="1"/>
  <c r="B1251" i="35"/>
  <c r="I1251" i="35" s="1"/>
  <c r="B339" i="35"/>
  <c r="I339" i="35" s="1"/>
  <c r="A1061" i="35"/>
  <c r="H1061" i="35" s="1"/>
  <c r="A1217" i="35"/>
  <c r="H1217" i="35" s="1"/>
  <c r="A1345" i="35"/>
  <c r="H1345" i="35" s="1"/>
  <c r="A276" i="35"/>
  <c r="H276" i="35" s="1"/>
  <c r="A126" i="35"/>
  <c r="H126" i="35" s="1"/>
  <c r="A1057" i="35"/>
  <c r="H1057" i="35" s="1"/>
  <c r="A94" i="35"/>
  <c r="H94" i="35" s="1"/>
  <c r="B59" i="35"/>
  <c r="I59" i="35" s="1"/>
  <c r="A1092" i="35"/>
  <c r="H1092" i="35" s="1"/>
  <c r="A1033" i="35"/>
  <c r="H1033" i="35" s="1"/>
  <c r="A1065" i="35"/>
  <c r="H1065" i="35" s="1"/>
  <c r="A1043" i="35"/>
  <c r="H1043" i="35" s="1"/>
  <c r="B368" i="35"/>
  <c r="I368" i="35" s="1"/>
  <c r="A414" i="35"/>
  <c r="H414" i="35" s="1"/>
  <c r="A1118" i="35"/>
  <c r="H1118" i="35" s="1"/>
  <c r="A270" i="35"/>
  <c r="H270" i="35" s="1"/>
  <c r="B372" i="35"/>
  <c r="I372" i="35" s="1"/>
  <c r="A1216" i="35"/>
  <c r="H1216" i="35" s="1"/>
  <c r="A93" i="35"/>
  <c r="H93" i="35" s="1"/>
  <c r="B125" i="35"/>
  <c r="I125" i="35" s="1"/>
  <c r="A275" i="35"/>
  <c r="H275" i="35" s="1"/>
  <c r="A1023" i="35"/>
  <c r="H1023" i="35" s="1"/>
  <c r="B1344" i="35"/>
  <c r="I1344" i="35" s="1"/>
  <c r="A1017" i="35"/>
  <c r="H1017" i="35" s="1"/>
  <c r="B361" i="35"/>
  <c r="I361" i="35" s="1"/>
  <c r="A1072" i="35"/>
  <c r="H1072" i="35" s="1"/>
  <c r="B338" i="35"/>
  <c r="I338" i="35" s="1"/>
  <c r="A1250" i="35"/>
  <c r="H1250" i="35" s="1"/>
  <c r="B124" i="35"/>
  <c r="I124" i="35" s="1"/>
  <c r="A274" i="35"/>
  <c r="H274" i="35" s="1"/>
  <c r="A601" i="35"/>
  <c r="H601" i="35" s="1"/>
  <c r="A578" i="35"/>
  <c r="H578" i="35" s="1"/>
  <c r="A785" i="35"/>
  <c r="H785" i="35" s="1"/>
  <c r="A982" i="35"/>
  <c r="H982" i="35" s="1"/>
  <c r="A1159" i="35"/>
  <c r="H1159" i="35" s="1"/>
  <c r="A92" i="35"/>
  <c r="H92" i="35" s="1"/>
  <c r="B337" i="35"/>
  <c r="I337" i="35" s="1"/>
  <c r="A770" i="35"/>
  <c r="H770" i="35" s="1"/>
  <c r="A1137" i="35"/>
  <c r="H1137" i="35" s="1"/>
  <c r="A886" i="35"/>
  <c r="H886" i="35" s="1"/>
  <c r="A909" i="35"/>
  <c r="H909" i="35" s="1"/>
  <c r="A1117" i="35"/>
  <c r="H1117" i="35" s="1"/>
  <c r="A955" i="35"/>
  <c r="H955" i="35" s="1"/>
  <c r="B58" i="35"/>
  <c r="I58" i="35" s="1"/>
  <c r="A839" i="35"/>
  <c r="H839" i="35" s="1"/>
  <c r="A939" i="35"/>
  <c r="H939" i="35" s="1"/>
  <c r="A228" i="35"/>
  <c r="H228" i="35" s="1"/>
  <c r="A555" i="35"/>
  <c r="H555" i="35" s="1"/>
  <c r="B371" i="35"/>
  <c r="I371" i="35" s="1"/>
  <c r="A449" i="35"/>
  <c r="H449" i="35" s="1"/>
  <c r="A924" i="35"/>
  <c r="H924" i="35" s="1"/>
  <c r="A1042" i="35"/>
  <c r="H1042" i="35" s="1"/>
  <c r="A413" i="35"/>
  <c r="H413" i="35" s="1"/>
  <c r="A300" i="35"/>
  <c r="H300" i="35" s="1"/>
  <c r="A626" i="35"/>
  <c r="H626" i="35" s="1"/>
  <c r="A1215" i="35"/>
  <c r="H1215" i="35" s="1"/>
  <c r="B1249" i="35"/>
  <c r="I1249" i="35" s="1"/>
  <c r="A269" i="35"/>
  <c r="H269" i="35" s="1"/>
  <c r="A532" i="35"/>
  <c r="H532" i="35" s="1"/>
  <c r="A482" i="35"/>
  <c r="H482" i="35" s="1"/>
  <c r="A863" i="35"/>
  <c r="H863" i="35" s="1"/>
  <c r="A684" i="35"/>
  <c r="H684" i="35" s="1"/>
  <c r="A741" i="35"/>
  <c r="H741" i="35" s="1"/>
  <c r="A655" i="35"/>
  <c r="H655" i="35" s="1"/>
  <c r="A1022" i="35"/>
  <c r="H1022" i="35" s="1"/>
  <c r="A1183" i="35"/>
  <c r="H1183" i="35" s="1"/>
  <c r="A1343" i="35"/>
  <c r="H1343" i="35" s="1"/>
  <c r="A1196" i="35"/>
  <c r="H1196" i="35" s="1"/>
  <c r="B360" i="35"/>
  <c r="I360" i="35" s="1"/>
  <c r="A712" i="35"/>
  <c r="H712" i="35" s="1"/>
  <c r="A1032" i="35"/>
  <c r="H1032" i="35" s="1"/>
  <c r="A508" i="35"/>
  <c r="H508" i="35" s="1"/>
  <c r="A805" i="35"/>
  <c r="H805" i="35" s="1"/>
  <c r="A210" i="35"/>
  <c r="H210" i="35" s="1"/>
  <c r="B1248" i="35"/>
  <c r="I1248" i="35" s="1"/>
  <c r="B336" i="35"/>
  <c r="I336" i="35" s="1"/>
  <c r="A448" i="35"/>
  <c r="H448" i="35" s="1"/>
  <c r="A299" i="35"/>
  <c r="H299" i="35" s="1"/>
  <c r="A1342" i="35"/>
  <c r="H1342" i="35" s="1"/>
  <c r="B359" i="35"/>
  <c r="I359" i="35" s="1"/>
  <c r="B63" i="35"/>
  <c r="I63" i="35" s="1"/>
  <c r="A279" i="35"/>
  <c r="H279" i="35" s="1"/>
  <c r="B342" i="35"/>
  <c r="I342" i="35" s="1"/>
  <c r="B1349" i="35"/>
  <c r="I1349" i="35" s="1"/>
  <c r="A129" i="35"/>
  <c r="H129" i="35" s="1"/>
  <c r="A97" i="35"/>
  <c r="H97" i="35" s="1"/>
  <c r="A450" i="35"/>
  <c r="H450" i="35" s="1"/>
  <c r="A1254" i="35"/>
  <c r="H1254" i="35" s="1"/>
  <c r="A301" i="35"/>
  <c r="H301" i="35" s="1"/>
  <c r="A96" i="35"/>
  <c r="H96" i="35" s="1"/>
  <c r="A128" i="35"/>
  <c r="H128" i="35" s="1"/>
  <c r="B341" i="35"/>
  <c r="I341" i="35" s="1"/>
  <c r="B62" i="35"/>
  <c r="I62" i="35" s="1"/>
  <c r="A278" i="35"/>
  <c r="H278" i="35" s="1"/>
  <c r="A1184" i="35"/>
  <c r="H1184" i="35" s="1"/>
  <c r="A1348" i="35"/>
  <c r="H1348" i="35" s="1"/>
  <c r="B1253" i="35"/>
  <c r="I1253" i="35" s="1"/>
  <c r="A1160" i="35"/>
  <c r="H1160" i="35" s="1"/>
  <c r="B35" i="35"/>
  <c r="I35" i="35" s="1"/>
  <c r="A151" i="35"/>
  <c r="H151" i="35" s="1"/>
  <c r="A91" i="35"/>
  <c r="H91" i="35" s="1"/>
  <c r="A467" i="35"/>
  <c r="H467" i="35" s="1"/>
  <c r="A531" i="35"/>
  <c r="H531" i="35" s="1"/>
  <c r="A1060" i="35"/>
  <c r="H1060" i="35" s="1"/>
  <c r="A1001" i="35"/>
  <c r="H1001" i="35" s="1"/>
  <c r="A1051" i="35"/>
  <c r="H1051" i="35" s="1"/>
  <c r="A248" i="35"/>
  <c r="H248" i="35" s="1"/>
  <c r="A315" i="35"/>
  <c r="H315" i="35" s="1"/>
  <c r="A390" i="35"/>
  <c r="H390" i="35" s="1"/>
  <c r="A577" i="35"/>
  <c r="H577" i="35" s="1"/>
  <c r="B370" i="35"/>
  <c r="I370" i="35" s="1"/>
  <c r="A862" i="35"/>
  <c r="H862" i="35" s="1"/>
  <c r="A1090" i="35"/>
  <c r="H1090" i="35" s="1"/>
  <c r="A161" i="35"/>
  <c r="H161" i="35" s="1"/>
  <c r="A507" i="35"/>
  <c r="H507" i="35" s="1"/>
  <c r="A682" i="35"/>
  <c r="H682" i="35" s="1"/>
  <c r="A784" i="35"/>
  <c r="H784" i="35" s="1"/>
  <c r="A653" i="35"/>
  <c r="H653" i="35" s="1"/>
  <c r="A954" i="35"/>
  <c r="H954" i="35" s="1"/>
  <c r="A1158" i="35"/>
  <c r="H1158" i="35" s="1"/>
  <c r="A1071" i="35"/>
  <c r="H1071" i="35" s="1"/>
  <c r="A769" i="35"/>
  <c r="H769" i="35" s="1"/>
  <c r="A1195" i="35"/>
  <c r="H1195" i="35" s="1"/>
  <c r="A1031" i="35"/>
  <c r="H1031" i="35" s="1"/>
  <c r="B367" i="35"/>
  <c r="I367" i="35" s="1"/>
  <c r="A740" i="35"/>
  <c r="H740" i="35" s="1"/>
  <c r="A1041" i="35"/>
  <c r="H1041" i="35" s="1"/>
  <c r="A923" i="35"/>
  <c r="H923" i="35" s="1"/>
  <c r="A144" i="35"/>
  <c r="H144" i="35" s="1"/>
  <c r="A268" i="35"/>
  <c r="H268" i="35" s="1"/>
  <c r="A1136" i="35"/>
  <c r="H1136" i="35" s="1"/>
  <c r="B57" i="35"/>
  <c r="I57" i="35" s="1"/>
  <c r="A158" i="35"/>
  <c r="H158" i="35" s="1"/>
  <c r="B334" i="35"/>
  <c r="I334" i="35" s="1"/>
  <c r="A554" i="35"/>
  <c r="H554" i="35" s="1"/>
  <c r="A481" i="35"/>
  <c r="H481" i="35" s="1"/>
  <c r="A804" i="35"/>
  <c r="H804" i="35" s="1"/>
  <c r="A1016" i="35"/>
  <c r="H1016" i="35" s="1"/>
  <c r="A1056" i="35"/>
  <c r="H1056" i="35" s="1"/>
  <c r="A600" i="35"/>
  <c r="H600" i="35" s="1"/>
  <c r="A1009" i="35"/>
  <c r="H1009" i="35" s="1"/>
  <c r="A1182" i="35"/>
  <c r="H1182" i="35" s="1"/>
  <c r="A167" i="35"/>
  <c r="H167" i="35" s="1"/>
  <c r="A980" i="35"/>
  <c r="H980" i="35" s="1"/>
  <c r="A1064" i="35"/>
  <c r="H1064" i="35" s="1"/>
  <c r="A1115" i="35"/>
  <c r="H1115" i="35" s="1"/>
  <c r="A1214" i="35"/>
  <c r="H1214" i="35" s="1"/>
  <c r="A273" i="35"/>
  <c r="H273" i="35" s="1"/>
  <c r="A447" i="35"/>
  <c r="H447" i="35" s="1"/>
  <c r="A164" i="35"/>
  <c r="H164" i="35" s="1"/>
  <c r="A298" i="35"/>
  <c r="H298" i="35" s="1"/>
  <c r="A291" i="35"/>
  <c r="H291" i="35" s="1"/>
  <c r="A411" i="35"/>
  <c r="H411" i="35" s="1"/>
  <c r="A460" i="35"/>
  <c r="H460" i="35" s="1"/>
  <c r="A1021" i="35"/>
  <c r="H1021" i="35" s="1"/>
  <c r="A885" i="35"/>
  <c r="H885" i="35" s="1"/>
  <c r="A938" i="35"/>
  <c r="H938" i="35" s="1"/>
  <c r="A820" i="35"/>
  <c r="H820" i="35" s="1"/>
  <c r="A908" i="35"/>
  <c r="H908" i="35" s="1"/>
  <c r="B358" i="35"/>
  <c r="I358" i="35" s="1"/>
  <c r="A711" i="35"/>
  <c r="H711" i="35" s="1"/>
  <c r="A838" i="35"/>
  <c r="H838" i="35" s="1"/>
  <c r="A624" i="35"/>
  <c r="H624" i="35" s="1"/>
  <c r="B1340" i="35"/>
  <c r="I1340" i="35" s="1"/>
  <c r="B11" i="35"/>
  <c r="I11" i="35" s="1"/>
  <c r="B123" i="35"/>
  <c r="I123" i="35" s="1"/>
  <c r="A296" i="35"/>
  <c r="H296" i="35" s="1"/>
  <c r="A266" i="35"/>
  <c r="H266" i="35" s="1"/>
  <c r="B56" i="35"/>
  <c r="I56" i="35" s="1"/>
  <c r="B1339" i="35"/>
  <c r="I1339" i="35" s="1"/>
  <c r="A90" i="35"/>
  <c r="H90" i="35" s="1"/>
  <c r="A1246" i="35"/>
  <c r="H1246" i="35" s="1"/>
  <c r="B55" i="35"/>
  <c r="I55" i="35" s="1"/>
  <c r="A265" i="35"/>
  <c r="H265" i="35" s="1"/>
  <c r="A89" i="35"/>
  <c r="H89" i="35" s="1"/>
  <c r="A1338" i="35"/>
  <c r="H1338" i="35" s="1"/>
  <c r="B1245" i="35"/>
  <c r="I1245" i="35" s="1"/>
  <c r="A122" i="35"/>
  <c r="H122" i="35" s="1"/>
  <c r="B353" i="35"/>
  <c r="I353" i="35" s="1"/>
  <c r="B356" i="35"/>
  <c r="I356" i="35" s="1"/>
  <c r="B1337" i="35"/>
  <c r="I1337" i="35" s="1"/>
  <c r="A121" i="35"/>
  <c r="H121" i="35" s="1"/>
  <c r="A295" i="35"/>
  <c r="H295" i="35" s="1"/>
  <c r="A264" i="35"/>
  <c r="H264" i="35" s="1"/>
  <c r="B366" i="35"/>
  <c r="I366" i="35" s="1"/>
  <c r="A290" i="35"/>
  <c r="H290" i="35" s="1"/>
  <c r="A979" i="35"/>
  <c r="H979" i="35" s="1"/>
  <c r="B54" i="35"/>
  <c r="I54" i="35" s="1"/>
  <c r="A1244" i="35"/>
  <c r="H1244" i="35" s="1"/>
  <c r="B10" i="35"/>
  <c r="I10" i="35" s="1"/>
  <c r="B9" i="35"/>
  <c r="I9" i="35" s="1"/>
  <c r="A263" i="35"/>
  <c r="H263" i="35" s="1"/>
  <c r="B1336" i="35"/>
  <c r="I1336" i="35" s="1"/>
  <c r="A88" i="35"/>
  <c r="H88" i="35" s="1"/>
  <c r="B120" i="35"/>
  <c r="I120" i="35" s="1"/>
  <c r="A1243" i="35"/>
  <c r="H1243" i="35" s="1"/>
  <c r="B53" i="35"/>
  <c r="I53" i="35" s="1"/>
  <c r="B2" i="35"/>
  <c r="I2" i="35" s="1"/>
  <c r="A1247" i="35"/>
  <c r="H1247" i="35" s="1"/>
  <c r="A654" i="35"/>
  <c r="H654" i="35" s="1"/>
  <c r="A1091" i="35"/>
  <c r="H1091" i="35" s="1"/>
  <c r="A180" i="35"/>
  <c r="H180" i="35" s="1"/>
  <c r="A209" i="35"/>
  <c r="H209" i="35" s="1"/>
  <c r="A683" i="35"/>
  <c r="H683" i="35" s="1"/>
  <c r="B335" i="35"/>
  <c r="I335" i="35" s="1"/>
  <c r="A625" i="35"/>
  <c r="H625" i="35" s="1"/>
  <c r="A412" i="35"/>
  <c r="H412" i="35" s="1"/>
  <c r="A1116" i="35"/>
  <c r="H1116" i="35" s="1"/>
  <c r="A981" i="35"/>
  <c r="H981" i="35" s="1"/>
  <c r="B1341" i="35"/>
  <c r="I1341" i="35" s="1"/>
  <c r="B1335" i="35"/>
  <c r="I1335" i="35" s="1"/>
  <c r="B1334" i="35"/>
  <c r="I1334" i="35" s="1"/>
  <c r="B1333" i="35"/>
  <c r="I1333" i="35" s="1"/>
  <c r="A403" i="35"/>
  <c r="H403" i="35" s="1"/>
  <c r="A505" i="35"/>
  <c r="H505" i="35" s="1"/>
  <c r="B332" i="35"/>
  <c r="I332" i="35" s="1"/>
  <c r="A409" i="35"/>
  <c r="H409" i="35" s="1"/>
  <c r="B1332" i="35"/>
  <c r="I1332" i="35" s="1"/>
  <c r="A177" i="35"/>
  <c r="H177" i="35" s="1"/>
  <c r="A479" i="35"/>
  <c r="H479" i="35" s="1"/>
  <c r="A206" i="35"/>
  <c r="H206" i="35" s="1"/>
  <c r="A1242" i="35"/>
  <c r="H1242" i="35" s="1"/>
  <c r="A402" i="35"/>
  <c r="H402" i="35" s="1"/>
  <c r="A176" i="35"/>
  <c r="H176" i="35" s="1"/>
  <c r="A205" i="35"/>
  <c r="H205" i="35" s="1"/>
  <c r="A431" i="35"/>
  <c r="H431" i="35" s="1"/>
  <c r="B1331" i="35"/>
  <c r="I1331" i="35" s="1"/>
  <c r="A408" i="35"/>
  <c r="H408" i="35" s="1"/>
  <c r="A1241" i="35"/>
  <c r="H1241" i="35" s="1"/>
  <c r="B331" i="35"/>
  <c r="I331" i="35" s="1"/>
  <c r="A87" i="35"/>
  <c r="H87" i="35" s="1"/>
  <c r="B352" i="35"/>
  <c r="I352" i="35" s="1"/>
  <c r="A978" i="35"/>
  <c r="H978" i="35" s="1"/>
  <c r="B8" i="35"/>
  <c r="I8" i="35" s="1"/>
  <c r="B52" i="35"/>
  <c r="I52" i="35" s="1"/>
  <c r="A289" i="35"/>
  <c r="H289" i="35" s="1"/>
  <c r="B365" i="35"/>
  <c r="I365" i="35" s="1"/>
  <c r="A294" i="35"/>
  <c r="H294" i="35" s="1"/>
  <c r="B355" i="35"/>
  <c r="I355" i="35" s="1"/>
  <c r="A262" i="35"/>
  <c r="H262" i="35" s="1"/>
  <c r="B7" i="35"/>
  <c r="I7" i="35" s="1"/>
  <c r="A143" i="35"/>
  <c r="H143" i="35" s="1"/>
  <c r="B51" i="35"/>
  <c r="I51" i="35" s="1"/>
  <c r="A160" i="35"/>
  <c r="H160" i="35" s="1"/>
  <c r="A288" i="35"/>
  <c r="H288" i="35" s="1"/>
  <c r="B351" i="35"/>
  <c r="I351" i="35" s="1"/>
  <c r="A267" i="35"/>
  <c r="H267" i="35" s="1"/>
  <c r="A389" i="35"/>
  <c r="H389" i="35" s="1"/>
  <c r="A937" i="35"/>
  <c r="H937" i="35" s="1"/>
  <c r="A261" i="35"/>
  <c r="H261" i="35" s="1"/>
  <c r="A446" i="35"/>
  <c r="H446" i="35" s="1"/>
  <c r="A1040" i="35"/>
  <c r="H1040" i="35" s="1"/>
  <c r="A953" i="35"/>
  <c r="H953" i="35" s="1"/>
  <c r="A1135" i="35"/>
  <c r="H1135" i="35" s="1"/>
  <c r="A459" i="35"/>
  <c r="H459" i="35" s="1"/>
  <c r="B354" i="35"/>
  <c r="I354" i="35" s="1"/>
  <c r="A599" i="35"/>
  <c r="H599" i="35" s="1"/>
  <c r="A247" i="35"/>
  <c r="H247" i="35" s="1"/>
  <c r="A710" i="35"/>
  <c r="H710" i="35" s="1"/>
  <c r="A1000" i="35"/>
  <c r="H1000" i="35" s="1"/>
  <c r="A1157" i="35"/>
  <c r="H1157" i="35" s="1"/>
  <c r="A150" i="35"/>
  <c r="H150" i="35" s="1"/>
  <c r="A314" i="35"/>
  <c r="H314" i="35" s="1"/>
  <c r="B34" i="35"/>
  <c r="I34" i="35" s="1"/>
  <c r="A163" i="35"/>
  <c r="H163" i="35" s="1"/>
  <c r="B357" i="35"/>
  <c r="I357" i="35" s="1"/>
  <c r="A652" i="35"/>
  <c r="H652" i="35" s="1"/>
  <c r="A1008" i="35"/>
  <c r="H1008" i="35" s="1"/>
  <c r="A1181" i="35"/>
  <c r="H1181" i="35" s="1"/>
  <c r="A1063" i="35"/>
  <c r="H1063" i="35" s="1"/>
  <c r="A480" i="35"/>
  <c r="H480" i="35" s="1"/>
  <c r="A293" i="35"/>
  <c r="H293" i="35" s="1"/>
  <c r="A506" i="35"/>
  <c r="H506" i="35" s="1"/>
  <c r="B369" i="35"/>
  <c r="I369" i="35" s="1"/>
  <c r="A803" i="35"/>
  <c r="H803" i="35" s="1"/>
  <c r="A530" i="35"/>
  <c r="H530" i="35" s="1"/>
  <c r="A861" i="35"/>
  <c r="H861" i="35" s="1"/>
  <c r="A907" i="35"/>
  <c r="H907" i="35" s="1"/>
  <c r="A1015" i="35"/>
  <c r="H1015" i="35" s="1"/>
  <c r="A272" i="35"/>
  <c r="H272" i="35" s="1"/>
  <c r="A553" i="35"/>
  <c r="H553" i="35" s="1"/>
  <c r="A884" i="35"/>
  <c r="H884" i="35" s="1"/>
  <c r="A1089" i="35"/>
  <c r="H1089" i="35" s="1"/>
  <c r="A768" i="35"/>
  <c r="H768" i="35" s="1"/>
  <c r="A922" i="35"/>
  <c r="H922" i="35" s="1"/>
  <c r="A1050" i="35"/>
  <c r="H1050" i="35" s="1"/>
  <c r="A86" i="35"/>
  <c r="H86" i="35" s="1"/>
  <c r="A576" i="35"/>
  <c r="H576" i="35" s="1"/>
  <c r="A1020" i="35"/>
  <c r="H1020" i="35" s="1"/>
  <c r="A166" i="35"/>
  <c r="H166" i="35" s="1"/>
  <c r="B333" i="35"/>
  <c r="I333" i="35" s="1"/>
  <c r="A297" i="35"/>
  <c r="H297" i="35" s="1"/>
  <c r="A623" i="35"/>
  <c r="H623" i="35" s="1"/>
  <c r="A819" i="35"/>
  <c r="H819" i="35" s="1"/>
  <c r="A837" i="35"/>
  <c r="H837" i="35" s="1"/>
  <c r="A977" i="35"/>
  <c r="H977" i="35" s="1"/>
  <c r="A1055" i="35"/>
  <c r="H1055" i="35" s="1"/>
  <c r="A410" i="35"/>
  <c r="H410" i="35" s="1"/>
  <c r="A783" i="35"/>
  <c r="H783" i="35" s="1"/>
  <c r="A1194" i="35"/>
  <c r="H1194" i="35" s="1"/>
  <c r="A157" i="35"/>
  <c r="H157" i="35" s="1"/>
  <c r="B364" i="35"/>
  <c r="I364" i="35" s="1"/>
  <c r="A681" i="35"/>
  <c r="H681" i="35" s="1"/>
  <c r="A739" i="35"/>
  <c r="H739" i="35" s="1"/>
  <c r="A466" i="35"/>
  <c r="H466" i="35" s="1"/>
  <c r="A1030" i="35"/>
  <c r="H1030" i="35" s="1"/>
  <c r="A1070" i="35"/>
  <c r="H1070" i="35" s="1"/>
  <c r="A1114" i="35"/>
  <c r="H1114" i="35" s="1"/>
  <c r="A1059" i="35"/>
  <c r="H1059" i="35" s="1"/>
  <c r="A1213" i="35"/>
  <c r="H1213" i="35" s="1"/>
  <c r="A756" i="35"/>
  <c r="H756" i="35" s="1"/>
  <c r="A920" i="35"/>
  <c r="H920" i="35" s="1"/>
  <c r="A817" i="35"/>
  <c r="H817" i="35" s="1"/>
  <c r="A1231" i="35"/>
  <c r="H1231" i="35" s="1"/>
  <c r="A640" i="35"/>
  <c r="H640" i="35" s="1"/>
  <c r="A669" i="35"/>
  <c r="H669" i="35" s="1"/>
  <c r="A727" i="35"/>
  <c r="H727" i="35" s="1"/>
  <c r="A900" i="35"/>
  <c r="H900" i="35" s="1"/>
  <c r="A797" i="35"/>
  <c r="H797" i="35" s="1"/>
  <c r="B320" i="35"/>
  <c r="I320" i="35" s="1"/>
  <c r="B318" i="35"/>
  <c r="I318" i="35" s="1"/>
  <c r="A951" i="35"/>
  <c r="H951" i="35" s="1"/>
  <c r="A542" i="35"/>
  <c r="H542" i="35" s="1"/>
  <c r="A876" i="35"/>
  <c r="H876" i="35" s="1"/>
  <c r="A588" i="35"/>
  <c r="H588" i="35" s="1"/>
  <c r="A997" i="35"/>
  <c r="H997" i="35" s="1"/>
  <c r="B1281" i="35"/>
  <c r="I1281" i="35" s="1"/>
  <c r="A493" i="35"/>
  <c r="H493" i="35" s="1"/>
  <c r="A1169" i="35"/>
  <c r="H1169" i="35" s="1"/>
  <c r="A854" i="35"/>
  <c r="H854" i="35" s="1"/>
  <c r="A519" i="35"/>
  <c r="H519" i="35" s="1"/>
  <c r="A611" i="35"/>
  <c r="H611" i="35" s="1"/>
  <c r="A935" i="35"/>
  <c r="H935" i="35" s="1"/>
  <c r="A1133" i="35"/>
  <c r="H1133" i="35" s="1"/>
  <c r="A1380" i="35"/>
  <c r="H1380" i="35" s="1"/>
  <c r="A1192" i="35"/>
  <c r="H1192" i="35" s="1"/>
  <c r="A565" i="35"/>
  <c r="H565" i="35" s="1"/>
  <c r="A698" i="35"/>
  <c r="H698" i="35" s="1"/>
  <c r="A1108" i="35"/>
  <c r="H1108" i="35" s="1"/>
  <c r="A433" i="35"/>
  <c r="H433" i="35" s="1"/>
  <c r="B321" i="35"/>
  <c r="I321" i="35" s="1"/>
  <c r="B322" i="35"/>
  <c r="I322" i="35" s="1"/>
  <c r="A478" i="35"/>
  <c r="H478" i="35" s="1"/>
  <c r="B328" i="35"/>
  <c r="I328" i="35" s="1"/>
  <c r="A174" i="35"/>
  <c r="H174" i="35" s="1"/>
  <c r="B330" i="35"/>
  <c r="I330" i="35" s="1"/>
  <c r="A400" i="35"/>
  <c r="H400" i="35" s="1"/>
  <c r="A406" i="35"/>
  <c r="H406" i="35" s="1"/>
  <c r="A203" i="35"/>
  <c r="H203" i="35" s="1"/>
  <c r="A429" i="35"/>
  <c r="H429" i="35" s="1"/>
  <c r="A504" i="35"/>
  <c r="H504" i="35" s="1"/>
  <c r="A975" i="35"/>
  <c r="H975" i="35" s="1"/>
  <c r="A199" i="35"/>
  <c r="H199" i="35" s="1"/>
  <c r="B1379" i="35"/>
  <c r="I1379" i="35" s="1"/>
  <c r="B30" i="35"/>
  <c r="I30" i="35" s="1"/>
  <c r="B119" i="35"/>
  <c r="I119" i="35" s="1"/>
  <c r="A651" i="35"/>
  <c r="H651" i="35" s="1"/>
  <c r="A598" i="35"/>
  <c r="H598" i="35" s="1"/>
  <c r="A680" i="35"/>
  <c r="H680" i="35" s="1"/>
  <c r="A503" i="35"/>
  <c r="H503" i="35" s="1"/>
  <c r="A575" i="35"/>
  <c r="H575" i="35" s="1"/>
  <c r="A767" i="35"/>
  <c r="H767" i="35" s="1"/>
  <c r="A1328" i="35"/>
  <c r="H1328" i="35" s="1"/>
  <c r="A260" i="35"/>
  <c r="H260" i="35" s="1"/>
  <c r="A477" i="35"/>
  <c r="H477" i="35" s="1"/>
  <c r="A1306" i="35"/>
  <c r="H1306" i="35" s="1"/>
  <c r="A445" i="35"/>
  <c r="H445" i="35" s="1"/>
  <c r="A836" i="35"/>
  <c r="H836" i="35" s="1"/>
  <c r="A709" i="35"/>
  <c r="H709" i="35" s="1"/>
  <c r="A1088" i="35"/>
  <c r="H1088" i="35" s="1"/>
  <c r="A552" i="35"/>
  <c r="H552" i="35" s="1"/>
  <c r="B1239" i="35"/>
  <c r="I1239" i="35" s="1"/>
  <c r="B50" i="35"/>
  <c r="I50" i="35" s="1"/>
  <c r="A622" i="35"/>
  <c r="H622" i="35" s="1"/>
  <c r="A738" i="35"/>
  <c r="H738" i="35" s="1"/>
  <c r="A1318" i="35"/>
  <c r="H1318" i="35" s="1"/>
  <c r="A1294" i="35"/>
  <c r="H1294" i="35" s="1"/>
  <c r="A529" i="35"/>
  <c r="H529" i="35" s="1"/>
  <c r="A697" i="35"/>
  <c r="H697" i="35" s="1"/>
  <c r="A996" i="35"/>
  <c r="H996" i="35" s="1"/>
  <c r="A950" i="35"/>
  <c r="H950" i="35" s="1"/>
  <c r="A427" i="35"/>
  <c r="H427" i="35" s="1"/>
  <c r="A1378" i="35"/>
  <c r="H1378" i="35" s="1"/>
  <c r="A1230" i="35"/>
  <c r="H1230" i="35" s="1"/>
  <c r="A639" i="35"/>
  <c r="H639" i="35" s="1"/>
  <c r="A875" i="35"/>
  <c r="H875" i="35" s="1"/>
  <c r="A853" i="35"/>
  <c r="H853" i="35" s="1"/>
  <c r="A899" i="35"/>
  <c r="H899" i="35" s="1"/>
  <c r="A796" i="35"/>
  <c r="H796" i="35" s="1"/>
  <c r="A1132" i="35"/>
  <c r="H1132" i="35" s="1"/>
  <c r="A668" i="35"/>
  <c r="H668" i="35" s="1"/>
  <c r="A755" i="35"/>
  <c r="H755" i="35" s="1"/>
  <c r="A919" i="35"/>
  <c r="H919" i="35" s="1"/>
  <c r="A198" i="35"/>
  <c r="H198" i="35" s="1"/>
  <c r="A966" i="35"/>
  <c r="H966" i="35" s="1"/>
  <c r="A726" i="35"/>
  <c r="H726" i="35" s="1"/>
  <c r="A240" i="35"/>
  <c r="H240" i="35" s="1"/>
  <c r="B1280" i="35"/>
  <c r="I1280" i="35" s="1"/>
  <c r="B29" i="35"/>
  <c r="I29" i="35" s="1"/>
  <c r="A816" i="35"/>
  <c r="H816" i="35" s="1"/>
  <c r="A1107" i="35"/>
  <c r="H1107" i="35" s="1"/>
  <c r="A934" i="35"/>
  <c r="H934" i="35" s="1"/>
  <c r="A222" i="35"/>
  <c r="H222" i="35" s="1"/>
  <c r="A1293" i="35"/>
  <c r="H1293" i="35" s="1"/>
  <c r="B1327" i="35"/>
  <c r="I1327" i="35" s="1"/>
  <c r="A465" i="35"/>
  <c r="H465" i="35" s="1"/>
  <c r="A1305" i="35"/>
  <c r="H1305" i="35" s="1"/>
  <c r="A444" i="35"/>
  <c r="H444" i="35" s="1"/>
  <c r="A1317" i="35"/>
  <c r="H1317" i="35" s="1"/>
  <c r="B327" i="35"/>
  <c r="I327" i="35" s="1"/>
  <c r="B28" i="35"/>
  <c r="I28" i="35" s="1"/>
  <c r="A754" i="35"/>
  <c r="H754" i="35" s="1"/>
  <c r="A696" i="35"/>
  <c r="H696" i="35" s="1"/>
  <c r="A239" i="35"/>
  <c r="H239" i="35" s="1"/>
  <c r="A541" i="35"/>
  <c r="H541" i="35" s="1"/>
  <c r="A795" i="35"/>
  <c r="H795" i="35" s="1"/>
  <c r="A949" i="35"/>
  <c r="H949" i="35" s="1"/>
  <c r="A610" i="35"/>
  <c r="H610" i="35" s="1"/>
  <c r="A725" i="35"/>
  <c r="H725" i="35" s="1"/>
  <c r="A587" i="35"/>
  <c r="H587" i="35" s="1"/>
  <c r="A667" i="35"/>
  <c r="H667" i="35" s="1"/>
  <c r="A874" i="35"/>
  <c r="H874" i="35" s="1"/>
  <c r="A1377" i="35"/>
  <c r="H1377" i="35" s="1"/>
  <c r="A965" i="35"/>
  <c r="H965" i="35" s="1"/>
  <c r="A221" i="35"/>
  <c r="H221" i="35" s="1"/>
  <c r="A492" i="35"/>
  <c r="H492" i="35" s="1"/>
  <c r="A815" i="35"/>
  <c r="H815" i="35" s="1"/>
  <c r="A564" i="35"/>
  <c r="H564" i="35" s="1"/>
  <c r="A852" i="35"/>
  <c r="H852" i="35" s="1"/>
  <c r="A933" i="35"/>
  <c r="H933" i="35" s="1"/>
  <c r="B1279" i="35"/>
  <c r="I1279" i="35" s="1"/>
  <c r="A995" i="35"/>
  <c r="H995" i="35" s="1"/>
  <c r="A518" i="35"/>
  <c r="H518" i="35" s="1"/>
  <c r="A638" i="35"/>
  <c r="H638" i="35" s="1"/>
  <c r="A898" i="35"/>
  <c r="H898" i="35" s="1"/>
  <c r="A1106" i="35"/>
  <c r="H1106" i="35" s="1"/>
  <c r="A197" i="35"/>
  <c r="H197" i="35" s="1"/>
  <c r="A1131" i="35"/>
  <c r="H1131" i="35" s="1"/>
  <c r="A918" i="35"/>
  <c r="H918" i="35" s="1"/>
  <c r="B1326" i="35"/>
  <c r="I1326" i="35" s="1"/>
  <c r="B27" i="35"/>
  <c r="I27" i="35" s="1"/>
  <c r="A563" i="35"/>
  <c r="H563" i="35" s="1"/>
  <c r="A666" i="35"/>
  <c r="H666" i="35" s="1"/>
  <c r="A964" i="35"/>
  <c r="H964" i="35" s="1"/>
  <c r="A724" i="35"/>
  <c r="H724" i="35" s="1"/>
  <c r="A426" i="35"/>
  <c r="H426" i="35" s="1"/>
  <c r="A1229" i="35"/>
  <c r="H1229" i="35" s="1"/>
  <c r="A609" i="35"/>
  <c r="H609" i="35" s="1"/>
  <c r="A994" i="35"/>
  <c r="H994" i="35" s="1"/>
  <c r="A220" i="35"/>
  <c r="H220" i="35" s="1"/>
  <c r="A586" i="35"/>
  <c r="H586" i="35" s="1"/>
  <c r="A695" i="35"/>
  <c r="H695" i="35" s="1"/>
  <c r="A794" i="35"/>
  <c r="H794" i="35" s="1"/>
  <c r="A917" i="35"/>
  <c r="H917" i="35" s="1"/>
  <c r="A1130" i="35"/>
  <c r="H1130" i="35" s="1"/>
  <c r="A238" i="35"/>
  <c r="H238" i="35" s="1"/>
  <c r="A851" i="35"/>
  <c r="H851" i="35" s="1"/>
  <c r="A540" i="35"/>
  <c r="H540" i="35" s="1"/>
  <c r="A814" i="35"/>
  <c r="H814" i="35" s="1"/>
  <c r="A196" i="35"/>
  <c r="H196" i="35" s="1"/>
  <c r="A932" i="35"/>
  <c r="H932" i="35" s="1"/>
  <c r="A873" i="35"/>
  <c r="H873" i="35" s="1"/>
  <c r="A897" i="35"/>
  <c r="H897" i="35" s="1"/>
  <c r="A1105" i="35"/>
  <c r="H1105" i="35" s="1"/>
  <c r="A753" i="35"/>
  <c r="H753" i="35" s="1"/>
  <c r="A491" i="35"/>
  <c r="H491" i="35" s="1"/>
  <c r="A517" i="35"/>
  <c r="H517" i="35" s="1"/>
  <c r="A637" i="35"/>
  <c r="H637" i="35" s="1"/>
  <c r="A948" i="35"/>
  <c r="H948" i="35" s="1"/>
  <c r="B326" i="35"/>
  <c r="I326" i="35" s="1"/>
  <c r="A1156" i="35"/>
  <c r="H1156" i="35" s="1"/>
  <c r="A1087" i="35"/>
  <c r="H1087" i="35" s="1"/>
  <c r="A85" i="35"/>
  <c r="H85" i="35" s="1"/>
  <c r="B49" i="35"/>
  <c r="I49" i="35" s="1"/>
  <c r="A464" i="35"/>
  <c r="H464" i="35" s="1"/>
  <c r="A259" i="35"/>
  <c r="H259" i="35" s="1"/>
  <c r="A1292" i="35"/>
  <c r="H1292" i="35" s="1"/>
  <c r="A835" i="35"/>
  <c r="H835" i="35" s="1"/>
  <c r="A551" i="35"/>
  <c r="H551" i="35" s="1"/>
  <c r="A476" i="35"/>
  <c r="H476" i="35" s="1"/>
  <c r="A883" i="35"/>
  <c r="H883" i="35" s="1"/>
  <c r="A906" i="35"/>
  <c r="H906" i="35" s="1"/>
  <c r="A597" i="35"/>
  <c r="H597" i="35" s="1"/>
  <c r="A679" i="35"/>
  <c r="H679" i="35" s="1"/>
  <c r="A1180" i="35"/>
  <c r="H1180" i="35" s="1"/>
  <c r="A1304" i="35"/>
  <c r="H1304" i="35" s="1"/>
  <c r="A1238" i="35"/>
  <c r="H1238" i="35" s="1"/>
  <c r="A528" i="35"/>
  <c r="H528" i="35" s="1"/>
  <c r="B118" i="35"/>
  <c r="I118" i="35" s="1"/>
  <c r="A399" i="35"/>
  <c r="H399" i="35" s="1"/>
  <c r="A443" i="35"/>
  <c r="H443" i="35" s="1"/>
  <c r="A708" i="35"/>
  <c r="H708" i="35" s="1"/>
  <c r="A766" i="35"/>
  <c r="H766" i="35" s="1"/>
  <c r="A621" i="35"/>
  <c r="H621" i="35" s="1"/>
  <c r="B1325" i="35"/>
  <c r="I1325" i="35" s="1"/>
  <c r="A650" i="35"/>
  <c r="H650" i="35" s="1"/>
  <c r="A974" i="35"/>
  <c r="H974" i="35" s="1"/>
  <c r="A1316" i="35"/>
  <c r="H1316" i="35" s="1"/>
  <c r="A502" i="35"/>
  <c r="H502" i="35" s="1"/>
  <c r="A574" i="35"/>
  <c r="H574" i="35" s="1"/>
  <c r="A860" i="35"/>
  <c r="H860" i="35" s="1"/>
  <c r="A737" i="35"/>
  <c r="H737" i="35" s="1"/>
  <c r="A1278" i="35"/>
  <c r="H1278" i="35" s="1"/>
  <c r="B26" i="35"/>
  <c r="I26" i="35" s="1"/>
  <c r="A1168" i="35"/>
  <c r="H1168" i="35" s="1"/>
  <c r="A1104" i="35"/>
  <c r="H1104" i="35" s="1"/>
  <c r="B1376" i="35"/>
  <c r="I1376" i="35" s="1"/>
  <c r="A237" i="35"/>
  <c r="H237" i="35" s="1"/>
  <c r="A707" i="35"/>
  <c r="H707" i="35" s="1"/>
  <c r="A620" i="35"/>
  <c r="H620" i="35" s="1"/>
  <c r="A84" i="35"/>
  <c r="H84" i="35" s="1"/>
  <c r="B376" i="35"/>
  <c r="I376" i="35" s="1"/>
  <c r="B48" i="35"/>
  <c r="I48" i="35" s="1"/>
  <c r="A1212" i="35"/>
  <c r="H1212" i="35" s="1"/>
  <c r="B1324" i="35"/>
  <c r="I1324" i="35" s="1"/>
  <c r="A442" i="35"/>
  <c r="H442" i="35" s="1"/>
  <c r="A765" i="35"/>
  <c r="H765" i="35" s="1"/>
  <c r="A1086" i="35"/>
  <c r="H1086" i="35" s="1"/>
  <c r="A1291" i="35"/>
  <c r="H1291" i="35" s="1"/>
  <c r="A1237" i="35"/>
  <c r="H1237" i="35" s="1"/>
  <c r="A736" i="35"/>
  <c r="H736" i="35" s="1"/>
  <c r="A834" i="35"/>
  <c r="H834" i="35" s="1"/>
  <c r="A1179" i="35"/>
  <c r="H1179" i="35" s="1"/>
  <c r="A1303" i="35"/>
  <c r="H1303" i="35" s="1"/>
  <c r="A649" i="35"/>
  <c r="H649" i="35" s="1"/>
  <c r="A678" i="35"/>
  <c r="H678" i="35" s="1"/>
  <c r="A258" i="35"/>
  <c r="H258" i="35" s="1"/>
  <c r="A1155" i="35"/>
  <c r="H1155" i="35" s="1"/>
  <c r="A117" i="35"/>
  <c r="H117" i="35" s="1"/>
  <c r="A1315" i="35"/>
  <c r="H1315" i="35" s="1"/>
  <c r="A175" i="35"/>
  <c r="H175" i="35" s="1"/>
  <c r="A401" i="35"/>
  <c r="H401" i="35" s="1"/>
  <c r="B329" i="35"/>
  <c r="I329" i="35" s="1"/>
  <c r="A976" i="35"/>
  <c r="H976" i="35" s="1"/>
  <c r="A407" i="35"/>
  <c r="H407" i="35" s="1"/>
  <c r="A1240" i="35"/>
  <c r="H1240" i="35" s="1"/>
  <c r="A204" i="35"/>
  <c r="H204" i="35" s="1"/>
  <c r="A430" i="35"/>
  <c r="H430" i="35" s="1"/>
  <c r="B1330" i="35"/>
  <c r="I1330" i="35" s="1"/>
  <c r="A242" i="35"/>
  <c r="H242" i="35" s="1"/>
  <c r="A388" i="35"/>
  <c r="H388" i="35" s="1"/>
  <c r="A421" i="35"/>
  <c r="H421" i="35" s="1"/>
  <c r="A855" i="35"/>
  <c r="H855" i="35" s="1"/>
  <c r="A818" i="35"/>
  <c r="H818" i="35" s="1"/>
  <c r="A778" i="35"/>
  <c r="H778" i="35" s="1"/>
  <c r="A1014" i="35"/>
  <c r="H1014" i="35" s="1"/>
  <c r="A1078" i="35"/>
  <c r="H1078" i="35" s="1"/>
  <c r="A1142" i="35"/>
  <c r="H1142" i="35" s="1"/>
  <c r="A1199" i="35"/>
  <c r="H1199" i="35" s="1"/>
  <c r="A1204" i="35"/>
  <c r="H1204" i="35" s="1"/>
  <c r="A1193" i="35"/>
  <c r="H1193" i="35" s="1"/>
  <c r="A1198" i="35"/>
  <c r="H1198" i="35" s="1"/>
  <c r="A428" i="35"/>
  <c r="H428" i="35" s="1"/>
  <c r="A936" i="35"/>
  <c r="H936" i="35" s="1"/>
  <c r="A757" i="35"/>
  <c r="H757" i="35" s="1"/>
  <c r="A589" i="35"/>
  <c r="H589" i="35" s="1"/>
  <c r="A1039" i="35"/>
  <c r="H1039" i="35" s="1"/>
  <c r="A967" i="35"/>
  <c r="H967" i="35" s="1"/>
  <c r="A1206" i="35"/>
  <c r="H1206" i="35" s="1"/>
  <c r="A901" i="35"/>
  <c r="H901" i="35" s="1"/>
  <c r="A1143" i="35"/>
  <c r="H1143" i="35" s="1"/>
  <c r="A1147" i="35"/>
  <c r="H1147" i="35" s="1"/>
  <c r="A1202" i="35"/>
  <c r="H1202" i="35" s="1"/>
  <c r="A383" i="35"/>
  <c r="H383" i="35" s="1"/>
  <c r="B323" i="35"/>
  <c r="I323" i="35" s="1"/>
  <c r="A520" i="35"/>
  <c r="H520" i="35" s="1"/>
  <c r="A405" i="35"/>
  <c r="H405" i="35" s="1"/>
  <c r="A998" i="35"/>
  <c r="H998" i="35" s="1"/>
  <c r="A1203" i="35"/>
  <c r="H1203" i="35" s="1"/>
  <c r="B317" i="35"/>
  <c r="I317" i="35" s="1"/>
  <c r="A434" i="35"/>
  <c r="H434" i="35" s="1"/>
  <c r="B1282" i="35"/>
  <c r="I1282" i="35" s="1"/>
  <c r="A112" i="35"/>
  <c r="H112" i="35" s="1"/>
  <c r="A494" i="35"/>
  <c r="H494" i="35" s="1"/>
  <c r="A921" i="35"/>
  <c r="H921" i="35" s="1"/>
  <c r="A1049" i="35"/>
  <c r="H1049" i="35" s="1"/>
  <c r="A1006" i="35"/>
  <c r="H1006" i="35" s="1"/>
  <c r="A1134" i="35"/>
  <c r="H1134" i="35" s="1"/>
  <c r="A1171" i="35"/>
  <c r="H1171" i="35" s="1"/>
  <c r="A1381" i="35"/>
  <c r="H1381" i="35" s="1"/>
  <c r="A641" i="35"/>
  <c r="H641" i="35" s="1"/>
  <c r="A1144" i="35"/>
  <c r="H1144" i="35" s="1"/>
  <c r="A1141" i="35"/>
  <c r="H1141" i="35" s="1"/>
  <c r="A1232" i="35"/>
  <c r="H1232" i="35" s="1"/>
  <c r="A1201" i="35"/>
  <c r="H1201" i="35" s="1"/>
  <c r="A243" i="35"/>
  <c r="H243" i="35" s="1"/>
  <c r="A612" i="35"/>
  <c r="H612" i="35" s="1"/>
  <c r="A826" i="35"/>
  <c r="H826" i="35" s="1"/>
  <c r="A877" i="35"/>
  <c r="H877" i="35" s="1"/>
  <c r="A1145" i="35"/>
  <c r="H1145" i="35" s="1"/>
  <c r="A1146" i="35"/>
  <c r="H1146" i="35" s="1"/>
  <c r="A1205" i="35"/>
  <c r="H1205" i="35" s="1"/>
  <c r="A393" i="35"/>
  <c r="H393" i="35" s="1"/>
  <c r="A422" i="35"/>
  <c r="H422" i="35" s="1"/>
  <c r="A798" i="35"/>
  <c r="H798" i="35" s="1"/>
  <c r="A1109" i="35"/>
  <c r="H1109" i="35" s="1"/>
  <c r="A699" i="35"/>
  <c r="H699" i="35" s="1"/>
  <c r="A1200" i="35"/>
  <c r="H1200" i="35" s="1"/>
  <c r="A241" i="35"/>
  <c r="H241" i="35" s="1"/>
  <c r="A543" i="35"/>
  <c r="H543" i="35" s="1"/>
  <c r="B319" i="35"/>
  <c r="I319" i="35" s="1"/>
  <c r="A566" i="35"/>
  <c r="H566" i="35" s="1"/>
  <c r="B78" i="35"/>
  <c r="I78" i="35" s="1"/>
  <c r="A670" i="35"/>
  <c r="H670" i="35" s="1"/>
  <c r="A728" i="35"/>
  <c r="H728" i="35" s="1"/>
  <c r="A952" i="35"/>
  <c r="H952" i="35" s="1"/>
  <c r="A1029" i="35"/>
  <c r="H1029" i="35" s="1"/>
  <c r="A1113" i="35"/>
  <c r="H1113" i="35" s="1"/>
  <c r="A1007" i="35"/>
  <c r="H1007" i="35" s="1"/>
  <c r="A999" i="35"/>
  <c r="H999" i="35" s="1"/>
  <c r="A1170" i="35"/>
  <c r="H1170" i="35" s="1"/>
  <c r="B1329" i="35"/>
  <c r="I1329" i="35" s="1"/>
  <c r="B1373" i="35"/>
  <c r="I1373" i="35" s="1"/>
  <c r="B1322" i="35"/>
  <c r="I1322" i="35" s="1"/>
  <c r="A499" i="35"/>
  <c r="H499" i="35" s="1"/>
  <c r="A255" i="35"/>
  <c r="H255" i="35" s="1"/>
  <c r="A525" i="35"/>
  <c r="H525" i="35" s="1"/>
  <c r="A594" i="35"/>
  <c r="H594" i="35" s="1"/>
  <c r="A1300" i="35"/>
  <c r="H1300" i="35" s="1"/>
  <c r="A473" i="35"/>
  <c r="H473" i="35" s="1"/>
  <c r="A704" i="35"/>
  <c r="H704" i="35" s="1"/>
  <c r="A548" i="35"/>
  <c r="H548" i="35" s="1"/>
  <c r="A172" i="35"/>
  <c r="H172" i="35" s="1"/>
  <c r="A1288" i="35"/>
  <c r="H1288" i="35" s="1"/>
  <c r="B45" i="35"/>
  <c r="I45" i="35" s="1"/>
  <c r="A617" i="35"/>
  <c r="H617" i="35" s="1"/>
  <c r="A1176" i="35"/>
  <c r="H1176" i="35" s="1"/>
  <c r="B5" i="35"/>
  <c r="I5" i="35" s="1"/>
  <c r="A439" i="35"/>
  <c r="H439" i="35" s="1"/>
  <c r="A1083" i="35"/>
  <c r="H1083" i="35" s="1"/>
  <c r="A1312" i="35"/>
  <c r="H1312" i="35" s="1"/>
  <c r="A971" i="35"/>
  <c r="H971" i="35" s="1"/>
  <c r="A571" i="35"/>
  <c r="H571" i="35" s="1"/>
  <c r="A1152" i="35"/>
  <c r="H1152" i="35" s="1"/>
  <c r="A675" i="35"/>
  <c r="H675" i="35" s="1"/>
  <c r="A733" i="35"/>
  <c r="H733" i="35" s="1"/>
  <c r="A831" i="35"/>
  <c r="H831" i="35" s="1"/>
  <c r="A762" i="35"/>
  <c r="H762" i="35" s="1"/>
  <c r="A646" i="35"/>
  <c r="H646" i="35" s="1"/>
  <c r="A516" i="35"/>
  <c r="H516" i="35" s="1"/>
  <c r="A849" i="35"/>
  <c r="H849" i="35" s="1"/>
  <c r="A1028" i="35"/>
  <c r="H1028" i="35" s="1"/>
  <c r="A963" i="35"/>
  <c r="H963" i="35" s="1"/>
  <c r="A539" i="35"/>
  <c r="H539" i="35" s="1"/>
  <c r="A722" i="35"/>
  <c r="H722" i="35" s="1"/>
  <c r="A1076" i="35"/>
  <c r="H1076" i="35" s="1"/>
  <c r="A895" i="35"/>
  <c r="H895" i="35" s="1"/>
  <c r="A1054" i="35"/>
  <c r="H1054" i="35" s="1"/>
  <c r="A585" i="35"/>
  <c r="H585" i="35" s="1"/>
  <c r="A872" i="35"/>
  <c r="H872" i="35" s="1"/>
  <c r="A1128" i="35"/>
  <c r="H1128" i="35" s="1"/>
  <c r="A608" i="35"/>
  <c r="H608" i="35" s="1"/>
  <c r="A993" i="35"/>
  <c r="H993" i="35" s="1"/>
  <c r="A916" i="35"/>
  <c r="H916" i="35" s="1"/>
  <c r="A813" i="35"/>
  <c r="H813" i="35" s="1"/>
  <c r="A1048" i="35"/>
  <c r="H1048" i="35" s="1"/>
  <c r="A1038" i="35"/>
  <c r="H1038" i="35" s="1"/>
  <c r="B380" i="35"/>
  <c r="I380" i="35" s="1"/>
  <c r="A562" i="35"/>
  <c r="H562" i="35" s="1"/>
  <c r="A693" i="35"/>
  <c r="H693" i="35" s="1"/>
  <c r="A1005" i="35"/>
  <c r="H1005" i="35" s="1"/>
  <c r="B142" i="35"/>
  <c r="I142" i="35" s="1"/>
  <c r="A490" i="35"/>
  <c r="H490" i="35" s="1"/>
  <c r="A776" i="35"/>
  <c r="H776" i="35" s="1"/>
  <c r="A825" i="35"/>
  <c r="H825" i="35" s="1"/>
  <c r="A947" i="35"/>
  <c r="H947" i="35" s="1"/>
  <c r="B1372" i="35"/>
  <c r="I1372" i="35" s="1"/>
  <c r="A1013" i="35"/>
  <c r="H1013" i="35" s="1"/>
  <c r="A156" i="35"/>
  <c r="H156" i="35" s="1"/>
  <c r="A793" i="35"/>
  <c r="H793" i="35" s="1"/>
  <c r="A931" i="35"/>
  <c r="H931" i="35" s="1"/>
  <c r="A1102" i="35"/>
  <c r="H1102" i="35" s="1"/>
  <c r="A1276" i="35"/>
  <c r="H1276" i="35" s="1"/>
  <c r="A149" i="35"/>
  <c r="H149" i="35" s="1"/>
  <c r="A664" i="35"/>
  <c r="H664" i="35" s="1"/>
  <c r="A1069" i="35"/>
  <c r="H1069" i="35" s="1"/>
  <c r="A1227" i="35"/>
  <c r="H1227" i="35" s="1"/>
  <c r="A635" i="35"/>
  <c r="H635" i="35" s="1"/>
  <c r="A751" i="35"/>
  <c r="H751" i="35" s="1"/>
  <c r="B115" i="35"/>
  <c r="I115" i="35" s="1"/>
  <c r="A82" i="35"/>
  <c r="H82" i="35" s="1"/>
  <c r="A306" i="35"/>
  <c r="H306" i="35" s="1"/>
  <c r="A386" i="35"/>
  <c r="H386" i="35" s="1"/>
  <c r="A830" i="35"/>
  <c r="H830" i="35" s="1"/>
  <c r="A1321" i="35"/>
  <c r="H1321" i="35" s="1"/>
  <c r="A225" i="35"/>
  <c r="H225" i="35" s="1"/>
  <c r="A438" i="35"/>
  <c r="H438" i="35" s="1"/>
  <c r="A593" i="35"/>
  <c r="H593" i="35" s="1"/>
  <c r="A498" i="35"/>
  <c r="H498" i="35" s="1"/>
  <c r="A1175" i="35"/>
  <c r="H1175" i="35" s="1"/>
  <c r="A782" i="35"/>
  <c r="H782" i="35" s="1"/>
  <c r="A547" i="35"/>
  <c r="H547" i="35" s="1"/>
  <c r="A472" i="35"/>
  <c r="H472" i="35" s="1"/>
  <c r="A703" i="35"/>
  <c r="H703" i="35" s="1"/>
  <c r="A858" i="35"/>
  <c r="H858" i="35" s="1"/>
  <c r="A674" i="35"/>
  <c r="H674" i="35" s="1"/>
  <c r="A1082" i="35"/>
  <c r="H1082" i="35" s="1"/>
  <c r="A802" i="35"/>
  <c r="H802" i="35" s="1"/>
  <c r="A1287" i="35"/>
  <c r="H1287" i="35" s="1"/>
  <c r="A524" i="35"/>
  <c r="H524" i="35" s="1"/>
  <c r="A1151" i="35"/>
  <c r="H1151" i="35" s="1"/>
  <c r="A761" i="35"/>
  <c r="H761" i="35" s="1"/>
  <c r="A881" i="35"/>
  <c r="H881" i="35" s="1"/>
  <c r="A1299" i="35"/>
  <c r="H1299" i="35" s="1"/>
  <c r="B1235" i="35"/>
  <c r="I1235" i="35" s="1"/>
  <c r="A202" i="35"/>
  <c r="H202" i="35" s="1"/>
  <c r="A616" i="35"/>
  <c r="H616" i="35" s="1"/>
  <c r="A970" i="35"/>
  <c r="H970" i="35" s="1"/>
  <c r="A732" i="35"/>
  <c r="H732" i="35" s="1"/>
  <c r="A254" i="35"/>
  <c r="H254" i="35" s="1"/>
  <c r="A171" i="35"/>
  <c r="H171" i="35" s="1"/>
  <c r="A570" i="35"/>
  <c r="H570" i="35" s="1"/>
  <c r="A904" i="35"/>
  <c r="H904" i="35" s="1"/>
  <c r="A1311" i="35"/>
  <c r="H1311" i="35" s="1"/>
  <c r="A1210" i="35"/>
  <c r="H1210" i="35" s="1"/>
  <c r="B4" i="35"/>
  <c r="I4" i="35" s="1"/>
  <c r="B44" i="35"/>
  <c r="I44" i="35" s="1"/>
  <c r="B33" i="35"/>
  <c r="I33" i="35" s="1"/>
  <c r="A397" i="35"/>
  <c r="H397" i="35" s="1"/>
  <c r="A645" i="35"/>
  <c r="H645" i="35" s="1"/>
  <c r="A111" i="35"/>
  <c r="H111" i="35" s="1"/>
  <c r="B24" i="35"/>
  <c r="I24" i="35" s="1"/>
  <c r="A141" i="35"/>
  <c r="H141" i="35" s="1"/>
  <c r="A1371" i="35"/>
  <c r="H1371" i="35" s="1"/>
  <c r="B1275" i="35"/>
  <c r="I1275" i="35" s="1"/>
  <c r="A311" i="35"/>
  <c r="H311" i="35" s="1"/>
  <c r="B77" i="35"/>
  <c r="I77" i="35" s="1"/>
  <c r="B43" i="35"/>
  <c r="I43" i="35" s="1"/>
  <c r="A114" i="35"/>
  <c r="H114" i="35" s="1"/>
  <c r="A1234" i="35"/>
  <c r="H1234" i="35" s="1"/>
  <c r="A1286" i="35"/>
  <c r="H1286" i="35" s="1"/>
  <c r="A1298" i="35"/>
  <c r="H1298" i="35" s="1"/>
  <c r="A1310" i="35"/>
  <c r="H1310" i="35" s="1"/>
  <c r="A81" i="35"/>
  <c r="H81" i="35" s="1"/>
  <c r="A396" i="35"/>
  <c r="H396" i="35" s="1"/>
  <c r="A253" i="35"/>
  <c r="H253" i="35" s="1"/>
  <c r="A246" i="35"/>
  <c r="H246" i="35" s="1"/>
  <c r="B1320" i="35"/>
  <c r="I1320" i="35" s="1"/>
  <c r="A569" i="35"/>
  <c r="H569" i="35" s="1"/>
  <c r="A497" i="35"/>
  <c r="H497" i="35" s="1"/>
  <c r="A1319" i="35"/>
  <c r="H1319" i="35" s="1"/>
  <c r="A1297" i="35"/>
  <c r="H1297" i="35" s="1"/>
  <c r="B113" i="35"/>
  <c r="I113" i="35" s="1"/>
  <c r="B42" i="35"/>
  <c r="I42" i="35" s="1"/>
  <c r="A644" i="35"/>
  <c r="H644" i="35" s="1"/>
  <c r="A471" i="35"/>
  <c r="H471" i="35" s="1"/>
  <c r="A760" i="35"/>
  <c r="H760" i="35" s="1"/>
  <c r="A1081" i="35"/>
  <c r="H1081" i="35" s="1"/>
  <c r="A1174" i="35"/>
  <c r="H1174" i="35" s="1"/>
  <c r="A880" i="35"/>
  <c r="H880" i="35" s="1"/>
  <c r="A702" i="35"/>
  <c r="H702" i="35" s="1"/>
  <c r="A781" i="35"/>
  <c r="H781" i="35" s="1"/>
  <c r="A1309" i="35"/>
  <c r="H1309" i="35" s="1"/>
  <c r="A523" i="35"/>
  <c r="H523" i="35" s="1"/>
  <c r="A615" i="35"/>
  <c r="H615" i="35" s="1"/>
  <c r="A829" i="35"/>
  <c r="H829" i="35" s="1"/>
  <c r="A592" i="35"/>
  <c r="H592" i="35" s="1"/>
  <c r="A731" i="35"/>
  <c r="H731" i="35" s="1"/>
  <c r="A673" i="35"/>
  <c r="H673" i="35" s="1"/>
  <c r="A546" i="35"/>
  <c r="H546" i="35" s="1"/>
  <c r="A801" i="35"/>
  <c r="H801" i="35" s="1"/>
  <c r="A1150" i="35"/>
  <c r="H1150" i="35" s="1"/>
  <c r="A1209" i="35"/>
  <c r="H1209" i="35" s="1"/>
  <c r="A252" i="35"/>
  <c r="H252" i="35" s="1"/>
  <c r="A437" i="35"/>
  <c r="H437" i="35" s="1"/>
  <c r="A1285" i="35"/>
  <c r="H1285" i="35" s="1"/>
  <c r="B1233" i="35"/>
  <c r="I1233" i="35" s="1"/>
  <c r="B1370" i="35"/>
  <c r="I1370" i="35" s="1"/>
  <c r="A1274" i="35"/>
  <c r="H1274" i="35" s="1"/>
  <c r="A1037" i="35"/>
  <c r="H1037" i="35" s="1"/>
  <c r="A1019" i="35"/>
  <c r="H1019" i="35" s="1"/>
  <c r="B140" i="35"/>
  <c r="I140" i="35" s="1"/>
  <c r="B379" i="35"/>
  <c r="I379" i="35" s="1"/>
  <c r="A1047" i="35"/>
  <c r="H1047" i="35" s="1"/>
  <c r="A1027" i="35"/>
  <c r="H1027" i="35" s="1"/>
  <c r="B3" i="35"/>
  <c r="I3" i="35" s="1"/>
  <c r="A224" i="35"/>
  <c r="H224" i="35" s="1"/>
  <c r="A201" i="35"/>
  <c r="H201" i="35" s="1"/>
  <c r="B41" i="35"/>
  <c r="I41" i="35" s="1"/>
  <c r="A969" i="35"/>
  <c r="H969" i="35" s="1"/>
  <c r="A80" i="35"/>
  <c r="H80" i="35" s="1"/>
  <c r="B32" i="35"/>
  <c r="I32" i="35" s="1"/>
  <c r="A385" i="35"/>
  <c r="H385" i="35" s="1"/>
  <c r="A591" i="35"/>
  <c r="H591" i="35" s="1"/>
  <c r="A879" i="35"/>
  <c r="H879" i="35" s="1"/>
  <c r="A828" i="35"/>
  <c r="H828" i="35" s="1"/>
  <c r="A245" i="35"/>
  <c r="H245" i="35" s="1"/>
  <c r="A568" i="35"/>
  <c r="H568" i="35" s="1"/>
  <c r="A730" i="35"/>
  <c r="H730" i="35" s="1"/>
  <c r="A759" i="35"/>
  <c r="H759" i="35" s="1"/>
  <c r="A436" i="35"/>
  <c r="H436" i="35" s="1"/>
  <c r="A470" i="35"/>
  <c r="H470" i="35" s="1"/>
  <c r="A643" i="35"/>
  <c r="H643" i="35" s="1"/>
  <c r="A857" i="35"/>
  <c r="H857" i="35" s="1"/>
  <c r="A1296" i="35"/>
  <c r="H1296" i="35" s="1"/>
  <c r="A305" i="35"/>
  <c r="H305" i="35" s="1"/>
  <c r="A800" i="35"/>
  <c r="H800" i="35" s="1"/>
  <c r="A395" i="35"/>
  <c r="H395" i="35" s="1"/>
  <c r="A545" i="35"/>
  <c r="H545" i="35" s="1"/>
  <c r="A251" i="35"/>
  <c r="H251" i="35" s="1"/>
  <c r="A701" i="35"/>
  <c r="H701" i="35" s="1"/>
  <c r="A1308" i="35"/>
  <c r="H1308" i="35" s="1"/>
  <c r="A672" i="35"/>
  <c r="H672" i="35" s="1"/>
  <c r="A614" i="35"/>
  <c r="H614" i="35" s="1"/>
  <c r="A496" i="35"/>
  <c r="H496" i="35" s="1"/>
  <c r="A522" i="35"/>
  <c r="H522" i="35" s="1"/>
  <c r="A170" i="35"/>
  <c r="H170" i="35" s="1"/>
  <c r="A1149" i="35"/>
  <c r="H1149" i="35" s="1"/>
  <c r="A780" i="35"/>
  <c r="H780" i="35" s="1"/>
  <c r="A903" i="35"/>
  <c r="H903" i="35" s="1"/>
  <c r="A1080" i="35"/>
  <c r="H1080" i="35" s="1"/>
  <c r="A1208" i="35"/>
  <c r="H1208" i="35" s="1"/>
  <c r="A1284" i="35"/>
  <c r="H1284" i="35" s="1"/>
  <c r="A1173" i="35"/>
  <c r="H1173" i="35" s="1"/>
  <c r="C4" i="153" l="1"/>
  <c r="B4" i="154"/>
  <c r="C5" i="153"/>
  <c r="B5" i="154"/>
  <c r="B2" i="154"/>
  <c r="C2" i="153"/>
  <c r="B6" i="154"/>
  <c r="C6" i="153"/>
  <c r="C3" i="153"/>
  <c r="B3" i="154"/>
  <c r="D29" i="12"/>
  <c r="B2" i="128"/>
  <c r="C2" i="128" s="1"/>
  <c r="C10" i="128"/>
  <c r="C28" i="128"/>
  <c r="C43" i="128"/>
  <c r="C60" i="128"/>
  <c r="C39" i="128"/>
  <c r="C72" i="128"/>
  <c r="C53" i="128"/>
  <c r="C69" i="128"/>
  <c r="C22" i="128"/>
  <c r="C7" i="128"/>
  <c r="C18" i="128"/>
  <c r="C36" i="128"/>
  <c r="C51" i="128"/>
  <c r="C68" i="128"/>
  <c r="C55" i="128"/>
  <c r="C27" i="128"/>
  <c r="C58" i="128"/>
  <c r="C33" i="128"/>
  <c r="C15" i="128"/>
  <c r="C26" i="128"/>
  <c r="C5" i="128"/>
  <c r="C59" i="128"/>
  <c r="C19" i="128"/>
  <c r="C71" i="128"/>
  <c r="C41" i="128"/>
  <c r="C17" i="128"/>
  <c r="C37" i="128"/>
  <c r="C23" i="128"/>
  <c r="C34" i="128"/>
  <c r="C13" i="128"/>
  <c r="C67" i="128"/>
  <c r="C38" i="128"/>
  <c r="C25" i="128"/>
  <c r="C49" i="128"/>
  <c r="C61" i="128"/>
  <c r="C31" i="128"/>
  <c r="C3" i="128"/>
  <c r="C21" i="128"/>
  <c r="C14" i="128"/>
  <c r="C54" i="128"/>
  <c r="C40" i="128"/>
  <c r="C57" i="128"/>
  <c r="C42" i="128"/>
  <c r="C20" i="128"/>
  <c r="C64" i="128"/>
  <c r="C16" i="128"/>
  <c r="C4" i="128"/>
  <c r="C29" i="128"/>
  <c r="C35" i="128"/>
  <c r="C62" i="128"/>
  <c r="C48" i="128"/>
  <c r="C65" i="128"/>
  <c r="C45" i="128"/>
  <c r="C24" i="128"/>
  <c r="C12" i="128"/>
  <c r="C11" i="128"/>
  <c r="C44" i="128"/>
  <c r="C70" i="128"/>
  <c r="C56" i="128"/>
  <c r="C50" i="128"/>
  <c r="C66" i="128"/>
  <c r="C32" i="128"/>
  <c r="C52" i="128"/>
  <c r="C6" i="128"/>
  <c r="B25" i="40" a="1"/>
  <c r="C8" i="128"/>
  <c r="D3" i="14"/>
  <c r="D7" i="14"/>
  <c r="D9" i="14"/>
  <c r="D8" i="14"/>
  <c r="D6" i="14"/>
  <c r="T185" i="11"/>
  <c r="T225" i="11"/>
  <c r="T241" i="11"/>
  <c r="T249" i="11"/>
  <c r="T305" i="11"/>
  <c r="T313" i="11"/>
  <c r="T321" i="11"/>
  <c r="T369" i="11"/>
  <c r="T377" i="11"/>
  <c r="T166" i="11"/>
  <c r="T206" i="11"/>
  <c r="T214" i="11"/>
  <c r="T278" i="11"/>
  <c r="T326" i="11"/>
  <c r="T334" i="11"/>
  <c r="T171" i="11"/>
  <c r="T179" i="11"/>
  <c r="T187" i="11"/>
  <c r="T219" i="11"/>
  <c r="T227" i="11"/>
  <c r="T251" i="11"/>
  <c r="T259" i="11"/>
  <c r="T291" i="11"/>
  <c r="T347" i="11"/>
  <c r="T355" i="11"/>
  <c r="T363" i="11"/>
  <c r="T184" i="11"/>
  <c r="T312" i="11"/>
  <c r="T320" i="11"/>
  <c r="T376" i="11"/>
  <c r="T173" i="11"/>
  <c r="T213" i="11"/>
  <c r="T269" i="11"/>
  <c r="T277" i="11"/>
  <c r="T285" i="11"/>
  <c r="T293" i="11"/>
  <c r="T333" i="11"/>
  <c r="T357" i="11"/>
  <c r="T178" i="11"/>
  <c r="T186" i="11"/>
  <c r="T226" i="11"/>
  <c r="T250" i="11"/>
  <c r="T258" i="11"/>
  <c r="T290" i="11"/>
  <c r="T314" i="11"/>
  <c r="T362" i="11"/>
  <c r="T370" i="11"/>
  <c r="T378" i="11"/>
  <c r="T152" i="11"/>
  <c r="T199" i="11"/>
  <c r="T279" i="11"/>
  <c r="T319" i="11"/>
  <c r="T327" i="11"/>
  <c r="T335" i="11"/>
  <c r="T375" i="11"/>
  <c r="T172" i="11"/>
  <c r="T212" i="11"/>
  <c r="T220" i="11"/>
  <c r="T228" i="11"/>
  <c r="T252" i="11"/>
  <c r="T260" i="11"/>
  <c r="T284" i="11"/>
  <c r="T292" i="11"/>
  <c r="T332" i="11"/>
  <c r="T356" i="11"/>
  <c r="T364" i="11"/>
  <c r="T391" i="11"/>
  <c r="T410" i="11"/>
  <c r="T458" i="11"/>
  <c r="T506" i="11"/>
  <c r="T602" i="11"/>
  <c r="T610" i="11"/>
  <c r="T714" i="11"/>
  <c r="T778" i="11"/>
  <c r="T786" i="11"/>
  <c r="T834" i="11"/>
  <c r="T842" i="11"/>
  <c r="T858" i="11"/>
  <c r="T866" i="11"/>
  <c r="T922" i="11"/>
  <c r="T978" i="11"/>
  <c r="T986" i="11"/>
  <c r="T1010" i="11"/>
  <c r="T1034" i="11"/>
  <c r="T583" i="11"/>
  <c r="T591" i="11"/>
  <c r="T663" i="11"/>
  <c r="T687" i="11"/>
  <c r="T727" i="11"/>
  <c r="T767" i="11"/>
  <c r="T783" i="11"/>
  <c r="T815" i="11"/>
  <c r="T823" i="11"/>
  <c r="T879" i="11"/>
  <c r="T887" i="11"/>
  <c r="T911" i="11"/>
  <c r="T967" i="11"/>
  <c r="T983" i="11"/>
  <c r="T457" i="11"/>
  <c r="T505" i="11"/>
  <c r="T601" i="11"/>
  <c r="T689" i="11"/>
  <c r="T713" i="11"/>
  <c r="T777" i="11"/>
  <c r="T785" i="11"/>
  <c r="T825" i="11"/>
  <c r="T921" i="11"/>
  <c r="T977" i="11"/>
  <c r="T985" i="11"/>
  <c r="T1009" i="11"/>
  <c r="T582" i="11"/>
  <c r="T590" i="11"/>
  <c r="T600" i="11"/>
  <c r="T662" i="11"/>
  <c r="T1008" i="11"/>
  <c r="T1021" i="11"/>
  <c r="T1028" i="11"/>
  <c r="T749" i="11"/>
  <c r="T412" i="11"/>
  <c r="T483" i="11"/>
  <c r="T504" i="11"/>
  <c r="T531" i="11"/>
  <c r="T541" i="11"/>
  <c r="T588" i="11"/>
  <c r="T651" i="11"/>
  <c r="T664" i="11"/>
  <c r="T701" i="11"/>
  <c r="T712" i="11"/>
  <c r="T747" i="11"/>
  <c r="T765" i="11"/>
  <c r="T776" i="11"/>
  <c r="T868" i="11"/>
  <c r="T758" i="11"/>
  <c r="T910" i="11"/>
  <c r="T603" i="11"/>
  <c r="T611" i="11"/>
  <c r="T845" i="11"/>
  <c r="T877" i="11"/>
  <c r="T888" i="11"/>
  <c r="T912" i="11"/>
  <c r="T940" i="11"/>
  <c r="T942" i="11"/>
  <c r="T956" i="11"/>
  <c r="T965" i="11"/>
  <c r="T1027" i="11"/>
  <c r="T784" i="11"/>
  <c r="T843" i="11"/>
  <c r="T923" i="11"/>
  <c r="T581" i="11"/>
  <c r="T589" i="11"/>
  <c r="T621" i="11"/>
  <c r="T661" i="11"/>
  <c r="T715" i="11"/>
  <c r="T836" i="11"/>
  <c r="T867" i="11"/>
  <c r="T901" i="11"/>
  <c r="T976" i="11"/>
  <c r="T1011" i="11"/>
  <c r="T1020" i="11"/>
  <c r="T1029" i="11"/>
  <c r="T539" i="11"/>
  <c r="T699" i="11"/>
  <c r="T934" i="11"/>
  <c r="T411" i="11"/>
  <c r="T542" i="11"/>
  <c r="T686" i="11"/>
  <c r="T702" i="11"/>
  <c r="T739" i="11"/>
  <c r="T766" i="11"/>
  <c r="T984" i="11"/>
  <c r="T1035" i="11"/>
  <c r="T1019" i="11"/>
  <c r="T459" i="11"/>
  <c r="T540" i="11"/>
  <c r="T688" i="11"/>
  <c r="T700" i="11"/>
  <c r="T748" i="11"/>
  <c r="T757" i="11"/>
  <c r="T768" i="11"/>
  <c r="T824" i="11"/>
  <c r="T885" i="11"/>
  <c r="T909" i="11"/>
  <c r="T920" i="11"/>
  <c r="T933" i="11"/>
  <c r="T939" i="11"/>
  <c r="T1037" i="11"/>
  <c r="T1000" i="11"/>
  <c r="T756" i="11"/>
  <c r="T886" i="11"/>
  <c r="T1036" i="11"/>
  <c r="T436" i="11"/>
  <c r="T572" i="11"/>
  <c r="T612" i="11"/>
  <c r="T677" i="11"/>
  <c r="T835" i="11"/>
  <c r="T844" i="11"/>
  <c r="T878" i="11"/>
  <c r="T941" i="11"/>
  <c r="T964" i="11"/>
  <c r="T966" i="11"/>
  <c r="T932" i="11"/>
  <c r="P173" i="11"/>
  <c r="P213" i="11"/>
  <c r="P269" i="11"/>
  <c r="P277" i="11"/>
  <c r="P285" i="11"/>
  <c r="P293" i="11"/>
  <c r="P333" i="11"/>
  <c r="P357" i="11"/>
  <c r="P178" i="11"/>
  <c r="P186" i="11"/>
  <c r="P226" i="11"/>
  <c r="P250" i="11"/>
  <c r="P258" i="11"/>
  <c r="P290" i="11"/>
  <c r="P314" i="11"/>
  <c r="P362" i="11"/>
  <c r="P370" i="11"/>
  <c r="P378" i="11"/>
  <c r="P152" i="11"/>
  <c r="P199" i="11"/>
  <c r="P279" i="11"/>
  <c r="P319" i="11"/>
  <c r="P327" i="11"/>
  <c r="P335" i="11"/>
  <c r="P375" i="11"/>
  <c r="P172" i="11"/>
  <c r="P212" i="11"/>
  <c r="P220" i="11"/>
  <c r="P228" i="11"/>
  <c r="P252" i="11"/>
  <c r="P260" i="11"/>
  <c r="P284" i="11"/>
  <c r="P292" i="11"/>
  <c r="P332" i="11"/>
  <c r="P356" i="11"/>
  <c r="P364" i="11"/>
  <c r="P185" i="11"/>
  <c r="P225" i="11"/>
  <c r="P241" i="11"/>
  <c r="P249" i="11"/>
  <c r="P305" i="11"/>
  <c r="P313" i="11"/>
  <c r="P321" i="11"/>
  <c r="P369" i="11"/>
  <c r="P377" i="11"/>
  <c r="P166" i="11"/>
  <c r="P206" i="11"/>
  <c r="P214" i="11"/>
  <c r="P278" i="11"/>
  <c r="P326" i="11"/>
  <c r="P334" i="11"/>
  <c r="P171" i="11"/>
  <c r="P179" i="11"/>
  <c r="P187" i="11"/>
  <c r="P219" i="11"/>
  <c r="P227" i="11"/>
  <c r="P251" i="11"/>
  <c r="P259" i="11"/>
  <c r="P291" i="11"/>
  <c r="P347" i="11"/>
  <c r="P355" i="11"/>
  <c r="P363" i="11"/>
  <c r="P184" i="11"/>
  <c r="P312" i="11"/>
  <c r="P320" i="11"/>
  <c r="P376" i="11"/>
  <c r="P542" i="11"/>
  <c r="P582" i="11"/>
  <c r="P590" i="11"/>
  <c r="P662" i="11"/>
  <c r="P686" i="11"/>
  <c r="P702" i="11"/>
  <c r="P758" i="11"/>
  <c r="P766" i="11"/>
  <c r="P878" i="11"/>
  <c r="P886" i="11"/>
  <c r="P910" i="11"/>
  <c r="P934" i="11"/>
  <c r="P942" i="11"/>
  <c r="P966" i="11"/>
  <c r="P411" i="11"/>
  <c r="P459" i="11"/>
  <c r="P483" i="11"/>
  <c r="P531" i="11"/>
  <c r="P539" i="11"/>
  <c r="P603" i="11"/>
  <c r="P611" i="11"/>
  <c r="P651" i="11"/>
  <c r="P699" i="11"/>
  <c r="P715" i="11"/>
  <c r="P739" i="11"/>
  <c r="P747" i="11"/>
  <c r="P835" i="11"/>
  <c r="P843" i="11"/>
  <c r="P867" i="11"/>
  <c r="P923" i="11"/>
  <c r="P939" i="11"/>
  <c r="P1011" i="11"/>
  <c r="P1019" i="11"/>
  <c r="P1027" i="11"/>
  <c r="P1035" i="11"/>
  <c r="P391" i="11"/>
  <c r="P541" i="11"/>
  <c r="P581" i="11"/>
  <c r="P589" i="11"/>
  <c r="P621" i="11"/>
  <c r="P661" i="11"/>
  <c r="P677" i="11"/>
  <c r="P701" i="11"/>
  <c r="P749" i="11"/>
  <c r="P757" i="11"/>
  <c r="P765" i="11"/>
  <c r="P845" i="11"/>
  <c r="P877" i="11"/>
  <c r="P885" i="11"/>
  <c r="P901" i="11"/>
  <c r="P909" i="11"/>
  <c r="P933" i="11"/>
  <c r="P941" i="11"/>
  <c r="P965" i="11"/>
  <c r="P1021" i="11"/>
  <c r="P1029" i="11"/>
  <c r="P1037" i="11"/>
  <c r="P591" i="11"/>
  <c r="P834" i="11"/>
  <c r="P836" i="11"/>
  <c r="P879" i="11"/>
  <c r="P967" i="11"/>
  <c r="P976" i="11"/>
  <c r="P1020" i="11"/>
  <c r="P986" i="11"/>
  <c r="P583" i="11"/>
  <c r="P601" i="11"/>
  <c r="P663" i="11"/>
  <c r="P978" i="11"/>
  <c r="P984" i="11"/>
  <c r="P1009" i="11"/>
  <c r="P748" i="11"/>
  <c r="P777" i="11"/>
  <c r="P824" i="11"/>
  <c r="P436" i="11"/>
  <c r="P572" i="11"/>
  <c r="P612" i="11"/>
  <c r="P785" i="11"/>
  <c r="P815" i="11"/>
  <c r="P842" i="11"/>
  <c r="P844" i="11"/>
  <c r="P858" i="11"/>
  <c r="P887" i="11"/>
  <c r="P911" i="11"/>
  <c r="P922" i="11"/>
  <c r="P964" i="11"/>
  <c r="P1000" i="11"/>
  <c r="P700" i="11"/>
  <c r="P768" i="11"/>
  <c r="P457" i="11"/>
  <c r="P600" i="11"/>
  <c r="P602" i="11"/>
  <c r="P610" i="11"/>
  <c r="P1008" i="11"/>
  <c r="P1028" i="11"/>
  <c r="P688" i="11"/>
  <c r="P412" i="11"/>
  <c r="P504" i="11"/>
  <c r="P506" i="11"/>
  <c r="P588" i="11"/>
  <c r="P664" i="11"/>
  <c r="P712" i="11"/>
  <c r="P714" i="11"/>
  <c r="P727" i="11"/>
  <c r="P776" i="11"/>
  <c r="P866" i="11"/>
  <c r="P868" i="11"/>
  <c r="P977" i="11"/>
  <c r="P983" i="11"/>
  <c r="P1010" i="11"/>
  <c r="P713" i="11"/>
  <c r="P783" i="11"/>
  <c r="P410" i="11"/>
  <c r="P687" i="11"/>
  <c r="P756" i="11"/>
  <c r="P767" i="11"/>
  <c r="P778" i="11"/>
  <c r="P784" i="11"/>
  <c r="P823" i="11"/>
  <c r="P932" i="11"/>
  <c r="P985" i="11"/>
  <c r="P1034" i="11"/>
  <c r="P1036" i="11"/>
  <c r="P540" i="11"/>
  <c r="P458" i="11"/>
  <c r="P689" i="11"/>
  <c r="P786" i="11"/>
  <c r="P825" i="11"/>
  <c r="P888" i="11"/>
  <c r="P912" i="11"/>
  <c r="P921" i="11"/>
  <c r="P940" i="11"/>
  <c r="P956" i="11"/>
  <c r="P505" i="11"/>
  <c r="P920" i="11"/>
  <c r="T238" i="11"/>
  <c r="T302" i="11"/>
  <c r="T149" i="11"/>
  <c r="T344" i="11"/>
  <c r="T162" i="11"/>
  <c r="T266" i="11"/>
  <c r="T196" i="11"/>
  <c r="T388" i="11"/>
  <c r="T554" i="11"/>
  <c r="T618" i="11"/>
  <c r="T634" i="11"/>
  <c r="T674" i="11"/>
  <c r="T850" i="11"/>
  <c r="T898" i="11"/>
  <c r="T855" i="11"/>
  <c r="T433" i="11"/>
  <c r="T569" i="11"/>
  <c r="T577" i="11"/>
  <c r="T953" i="11"/>
  <c r="T993" i="11"/>
  <c r="T656" i="11"/>
  <c r="T720" i="11"/>
  <c r="T928" i="11"/>
  <c r="T997" i="11"/>
  <c r="T670" i="11"/>
  <c r="T736" i="11"/>
  <c r="T812" i="11"/>
  <c r="T893" i="11"/>
  <c r="T724" i="11"/>
  <c r="T949" i="11"/>
  <c r="T669" i="11"/>
  <c r="T480" i="11"/>
  <c r="T528" i="11"/>
  <c r="T536" i="11"/>
  <c r="T643" i="11"/>
  <c r="T648" i="11"/>
  <c r="T851" i="11"/>
  <c r="T694" i="11"/>
  <c r="T732" i="11"/>
  <c r="T808" i="11"/>
  <c r="T894" i="11"/>
  <c r="T1058" i="11"/>
  <c r="T707" i="11"/>
  <c r="T972" i="11"/>
  <c r="P165" i="11"/>
  <c r="P164" i="11"/>
  <c r="P189" i="11"/>
  <c r="P221" i="11"/>
  <c r="P229" i="11"/>
  <c r="P253" i="11"/>
  <c r="P261" i="11"/>
  <c r="P365" i="11"/>
  <c r="P242" i="11"/>
  <c r="P306" i="11"/>
  <c r="P322" i="11"/>
  <c r="P167" i="11"/>
  <c r="P183" i="11"/>
  <c r="P207" i="11"/>
  <c r="P215" i="11"/>
  <c r="P295" i="11"/>
  <c r="P180" i="11"/>
  <c r="P188" i="11"/>
  <c r="P348" i="11"/>
  <c r="P380" i="11"/>
  <c r="P289" i="11"/>
  <c r="P337" i="11"/>
  <c r="P174" i="11"/>
  <c r="P230" i="11"/>
  <c r="P254" i="11"/>
  <c r="P270" i="11"/>
  <c r="P286" i="11"/>
  <c r="P294" i="11"/>
  <c r="P358" i="11"/>
  <c r="P374" i="11"/>
  <c r="P153" i="11"/>
  <c r="P315" i="11"/>
  <c r="P331" i="11"/>
  <c r="P371" i="11"/>
  <c r="P379" i="11"/>
  <c r="P168" i="11"/>
  <c r="P200" i="11"/>
  <c r="P208" i="11"/>
  <c r="P224" i="11"/>
  <c r="P248" i="11"/>
  <c r="P280" i="11"/>
  <c r="P328" i="11"/>
  <c r="P336" i="11"/>
  <c r="P392" i="11"/>
  <c r="P622" i="11"/>
  <c r="P678" i="11"/>
  <c r="P750" i="11"/>
  <c r="P782" i="11"/>
  <c r="P846" i="11"/>
  <c r="P902" i="11"/>
  <c r="P982" i="11"/>
  <c r="P1022" i="11"/>
  <c r="P1030" i="11"/>
  <c r="P1038" i="11"/>
  <c r="P507" i="11"/>
  <c r="P587" i="11"/>
  <c r="P691" i="11"/>
  <c r="P779" i="11"/>
  <c r="P787" i="11"/>
  <c r="P859" i="11"/>
  <c r="P963" i="11"/>
  <c r="P979" i="11"/>
  <c r="P987" i="11"/>
  <c r="P413" i="11"/>
  <c r="P437" i="11"/>
  <c r="P573" i="11"/>
  <c r="P613" i="11"/>
  <c r="P685" i="11"/>
  <c r="P717" i="11"/>
  <c r="P837" i="11"/>
  <c r="P869" i="11"/>
  <c r="P925" i="11"/>
  <c r="P957" i="11"/>
  <c r="P1013" i="11"/>
  <c r="P484" i="11"/>
  <c r="P532" i="11"/>
  <c r="P847" i="11"/>
  <c r="P890" i="11"/>
  <c r="P914" i="11"/>
  <c r="P944" i="11"/>
  <c r="P1001" i="11"/>
  <c r="P1007" i="11"/>
  <c r="P1033" i="11"/>
  <c r="P593" i="11"/>
  <c r="P652" i="11"/>
  <c r="P711" i="11"/>
  <c r="P728" i="11"/>
  <c r="P764" i="11"/>
  <c r="P969" i="11"/>
  <c r="P665" i="11"/>
  <c r="P604" i="11"/>
  <c r="P698" i="11"/>
  <c r="P759" i="11"/>
  <c r="P770" i="11"/>
  <c r="P826" i="11"/>
  <c r="P924" i="11"/>
  <c r="P935" i="11"/>
  <c r="P1039" i="11"/>
  <c r="P592" i="11"/>
  <c r="P716" i="11"/>
  <c r="P880" i="11"/>
  <c r="P889" i="11"/>
  <c r="P913" i="11"/>
  <c r="P943" i="11"/>
  <c r="P968" i="11"/>
  <c r="P704" i="11"/>
  <c r="P584" i="11"/>
  <c r="P660" i="11"/>
  <c r="P666" i="11"/>
  <c r="P740" i="11"/>
  <c r="P1012" i="11"/>
  <c r="P460" i="11"/>
  <c r="P543" i="11"/>
  <c r="P703" i="11"/>
  <c r="P884" i="11"/>
  <c r="P908" i="11"/>
  <c r="P919" i="11"/>
  <c r="P690" i="11"/>
  <c r="P988" i="11"/>
  <c r="P769" i="11"/>
  <c r="P788" i="11"/>
  <c r="P816" i="11"/>
  <c r="P841" i="11"/>
  <c r="P938" i="11"/>
  <c r="T159" i="11"/>
  <c r="T1057" i="11"/>
  <c r="T345" i="11"/>
  <c r="T267" i="11"/>
  <c r="T197" i="11"/>
  <c r="T150" i="11"/>
  <c r="T239" i="11"/>
  <c r="T303" i="11"/>
  <c r="T434" i="11"/>
  <c r="T570" i="11"/>
  <c r="T954" i="11"/>
  <c r="T481" i="11"/>
  <c r="T529" i="11"/>
  <c r="T649" i="11"/>
  <c r="T737" i="11"/>
  <c r="T389" i="11"/>
  <c r="T899" i="11"/>
  <c r="T619" i="11"/>
  <c r="T813" i="11"/>
  <c r="T856" i="11"/>
  <c r="T998" i="11"/>
  <c r="T675" i="11"/>
  <c r="T725" i="11"/>
  <c r="C131" i="128"/>
  <c r="C195" i="128"/>
  <c r="C259" i="128"/>
  <c r="C323" i="128"/>
  <c r="C387" i="128"/>
  <c r="C451" i="128"/>
  <c r="C515" i="128"/>
  <c r="C579" i="128"/>
  <c r="C108" i="128"/>
  <c r="C172" i="128"/>
  <c r="C236" i="128"/>
  <c r="C300" i="128"/>
  <c r="C364" i="128"/>
  <c r="C428" i="128"/>
  <c r="C492" i="128"/>
  <c r="C556" i="128"/>
  <c r="C620" i="128"/>
  <c r="C86" i="128"/>
  <c r="C150" i="128"/>
  <c r="C214" i="128"/>
  <c r="C278" i="128"/>
  <c r="C342" i="128"/>
  <c r="C406" i="128"/>
  <c r="C470" i="128"/>
  <c r="C534" i="128"/>
  <c r="C598" i="128"/>
  <c r="C63" i="128"/>
  <c r="C127" i="128"/>
  <c r="C191" i="128"/>
  <c r="C255" i="128"/>
  <c r="C319" i="128"/>
  <c r="C383" i="128"/>
  <c r="C447" i="128"/>
  <c r="C511" i="128"/>
  <c r="C575" i="128"/>
  <c r="C104" i="128"/>
  <c r="C168" i="128"/>
  <c r="C232" i="128"/>
  <c r="C296" i="128"/>
  <c r="C360" i="128"/>
  <c r="C424" i="128"/>
  <c r="C488" i="128"/>
  <c r="C552" i="128"/>
  <c r="C616" i="128"/>
  <c r="C81" i="128"/>
  <c r="C145" i="128"/>
  <c r="C209" i="128"/>
  <c r="C273" i="128"/>
  <c r="C337" i="128"/>
  <c r="C401" i="128"/>
  <c r="C465" i="128"/>
  <c r="C529" i="128"/>
  <c r="C593" i="128"/>
  <c r="C178" i="128"/>
  <c r="C434" i="128"/>
  <c r="C641" i="128"/>
  <c r="C705" i="128"/>
  <c r="C282" i="128"/>
  <c r="C635" i="128"/>
  <c r="C747" i="128"/>
  <c r="C77" i="128"/>
  <c r="C309" i="128"/>
  <c r="C565" i="128"/>
  <c r="C674" i="128"/>
  <c r="C738" i="128"/>
  <c r="C685" i="128"/>
  <c r="C394" i="128"/>
  <c r="C493" i="128"/>
  <c r="C186" i="128"/>
  <c r="C691" i="128"/>
  <c r="C93" i="128"/>
  <c r="C349" i="128"/>
  <c r="C605" i="128"/>
  <c r="C684" i="128"/>
  <c r="C748" i="128"/>
  <c r="C618" i="128"/>
  <c r="C589" i="128"/>
  <c r="C194" i="128"/>
  <c r="C482" i="128"/>
  <c r="C717" i="128"/>
  <c r="C525" i="128"/>
  <c r="C165" i="128"/>
  <c r="C421" i="128"/>
  <c r="C638" i="128"/>
  <c r="C702" i="128"/>
  <c r="C655" i="128"/>
  <c r="C522" i="128"/>
  <c r="C75" i="128"/>
  <c r="C139" i="128"/>
  <c r="C203" i="128"/>
  <c r="C267" i="128"/>
  <c r="C331" i="128"/>
  <c r="C395" i="128"/>
  <c r="C459" i="128"/>
  <c r="C523" i="128"/>
  <c r="C587" i="128"/>
  <c r="C116" i="128"/>
  <c r="C180" i="128"/>
  <c r="C244" i="128"/>
  <c r="C308" i="128"/>
  <c r="C372" i="128"/>
  <c r="C436" i="128"/>
  <c r="C500" i="128"/>
  <c r="C564" i="128"/>
  <c r="C94" i="128"/>
  <c r="C158" i="128"/>
  <c r="C222" i="128"/>
  <c r="C286" i="128"/>
  <c r="C350" i="128"/>
  <c r="C414" i="128"/>
  <c r="C478" i="128"/>
  <c r="C542" i="128"/>
  <c r="C606" i="128"/>
  <c r="C135" i="128"/>
  <c r="C199" i="128"/>
  <c r="C263" i="128"/>
  <c r="C327" i="128"/>
  <c r="C391" i="128"/>
  <c r="C455" i="128"/>
  <c r="C519" i="128"/>
  <c r="C583" i="128"/>
  <c r="C112" i="128"/>
  <c r="C176" i="128"/>
  <c r="C240" i="128"/>
  <c r="C304" i="128"/>
  <c r="C368" i="128"/>
  <c r="C432" i="128"/>
  <c r="C496" i="128"/>
  <c r="C560" i="128"/>
  <c r="C624" i="128"/>
  <c r="C89" i="128"/>
  <c r="C153" i="128"/>
  <c r="C217" i="128"/>
  <c r="C281" i="128"/>
  <c r="C345" i="128"/>
  <c r="C409" i="128"/>
  <c r="C473" i="128"/>
  <c r="C537" i="128"/>
  <c r="C466" i="128"/>
  <c r="C713" i="128"/>
  <c r="C30" i="128"/>
  <c r="C597" i="128"/>
  <c r="C125" i="128"/>
  <c r="C656" i="128"/>
  <c r="C453" i="128"/>
  <c r="C639" i="128"/>
  <c r="C83" i="128"/>
  <c r="C147" i="128"/>
  <c r="C211" i="128"/>
  <c r="C275" i="128"/>
  <c r="C339" i="128"/>
  <c r="C403" i="128"/>
  <c r="C467" i="128"/>
  <c r="C531" i="128"/>
  <c r="C595" i="128"/>
  <c r="C124" i="128"/>
  <c r="C188" i="128"/>
  <c r="C252" i="128"/>
  <c r="C316" i="128"/>
  <c r="C380" i="128"/>
  <c r="C444" i="128"/>
  <c r="C508" i="128"/>
  <c r="C572" i="128"/>
  <c r="C102" i="128"/>
  <c r="C166" i="128"/>
  <c r="C230" i="128"/>
  <c r="C294" i="128"/>
  <c r="C358" i="128"/>
  <c r="C422" i="128"/>
  <c r="C486" i="128"/>
  <c r="C550" i="128"/>
  <c r="C614" i="128"/>
  <c r="C79" i="128"/>
  <c r="C143" i="128"/>
  <c r="C207" i="128"/>
  <c r="C271" i="128"/>
  <c r="C335" i="128"/>
  <c r="C399" i="128"/>
  <c r="C463" i="128"/>
  <c r="C527" i="128"/>
  <c r="C591" i="128"/>
  <c r="C120" i="128"/>
  <c r="C184" i="128"/>
  <c r="C248" i="128"/>
  <c r="C312" i="128"/>
  <c r="C376" i="128"/>
  <c r="C440" i="128"/>
  <c r="C504" i="128"/>
  <c r="C568" i="128"/>
  <c r="C97" i="128"/>
  <c r="C161" i="128"/>
  <c r="C225" i="128"/>
  <c r="C289" i="128"/>
  <c r="C353" i="128"/>
  <c r="C417" i="128"/>
  <c r="C481" i="128"/>
  <c r="C545" i="128"/>
  <c r="C609" i="128"/>
  <c r="C242" i="128"/>
  <c r="C498" i="128"/>
  <c r="C657" i="128"/>
  <c r="C721" i="128"/>
  <c r="C378" i="128"/>
  <c r="C659" i="128"/>
  <c r="C653" i="128"/>
  <c r="C269" i="128"/>
  <c r="C117" i="128"/>
  <c r="C373" i="128"/>
  <c r="C626" i="128"/>
  <c r="C690" i="128"/>
  <c r="C754" i="128"/>
  <c r="C725" i="128"/>
  <c r="C631" i="128"/>
  <c r="C688" i="128"/>
  <c r="C250" i="128"/>
  <c r="C731" i="128"/>
  <c r="C157" i="128"/>
  <c r="C413" i="128"/>
  <c r="C636" i="128"/>
  <c r="C700" i="128"/>
  <c r="C637" i="128"/>
  <c r="C711" i="128"/>
  <c r="C680" i="128"/>
  <c r="C290" i="128"/>
  <c r="C546" i="128"/>
  <c r="C266" i="128"/>
  <c r="C696" i="128"/>
  <c r="C229" i="128"/>
  <c r="C485" i="128"/>
  <c r="C654" i="128"/>
  <c r="C718" i="128"/>
  <c r="C333" i="128"/>
  <c r="C695" i="128"/>
  <c r="C322" i="128"/>
  <c r="C554" i="128"/>
  <c r="C261" i="128"/>
  <c r="C517" i="128"/>
  <c r="C726" i="128"/>
  <c r="C365" i="128"/>
  <c r="C179" i="128"/>
  <c r="C156" i="128"/>
  <c r="C348" i="128"/>
  <c r="C604" i="128"/>
  <c r="C262" i="128"/>
  <c r="C326" i="128"/>
  <c r="C582" i="128"/>
  <c r="C175" i="128"/>
  <c r="C495" i="128"/>
  <c r="C152" i="128"/>
  <c r="C344" i="128"/>
  <c r="C600" i="128"/>
  <c r="C193" i="128"/>
  <c r="C449" i="128"/>
  <c r="C370" i="128"/>
  <c r="C570" i="128"/>
  <c r="C245" i="128"/>
  <c r="C722" i="128"/>
  <c r="C122" i="128"/>
  <c r="C732" i="128"/>
  <c r="C130" i="128"/>
  <c r="C357" i="128"/>
  <c r="C750" i="128"/>
  <c r="C251" i="128"/>
  <c r="C443" i="128"/>
  <c r="C164" i="128"/>
  <c r="C356" i="128"/>
  <c r="C548" i="128"/>
  <c r="C142" i="128"/>
  <c r="C334" i="128"/>
  <c r="C526" i="128"/>
  <c r="C119" i="128"/>
  <c r="C375" i="128"/>
  <c r="C567" i="128"/>
  <c r="C224" i="128"/>
  <c r="C352" i="128"/>
  <c r="C544" i="128"/>
  <c r="C137" i="128"/>
  <c r="C329" i="128"/>
  <c r="C521" i="128"/>
  <c r="C402" i="128"/>
  <c r="C627" i="128"/>
  <c r="C277" i="128"/>
  <c r="C669" i="128"/>
  <c r="C154" i="128"/>
  <c r="C317" i="128"/>
  <c r="C458" i="128"/>
  <c r="C693" i="128"/>
  <c r="C630" i="128"/>
  <c r="C601" i="128"/>
  <c r="C643" i="128"/>
  <c r="C173" i="128"/>
  <c r="C746" i="128"/>
  <c r="C218" i="128"/>
  <c r="C381" i="128"/>
  <c r="C679" i="128"/>
  <c r="C632" i="128"/>
  <c r="C710" i="128"/>
  <c r="C91" i="128"/>
  <c r="C155" i="128"/>
  <c r="C219" i="128"/>
  <c r="C283" i="128"/>
  <c r="C347" i="128"/>
  <c r="C411" i="128"/>
  <c r="C475" i="128"/>
  <c r="C539" i="128"/>
  <c r="C603" i="128"/>
  <c r="C132" i="128"/>
  <c r="C196" i="128"/>
  <c r="C260" i="128"/>
  <c r="C324" i="128"/>
  <c r="C388" i="128"/>
  <c r="C452" i="128"/>
  <c r="C516" i="128"/>
  <c r="C580" i="128"/>
  <c r="C46" i="128"/>
  <c r="C110" i="128"/>
  <c r="C174" i="128"/>
  <c r="C238" i="128"/>
  <c r="C302" i="128"/>
  <c r="C366" i="128"/>
  <c r="C430" i="128"/>
  <c r="C494" i="128"/>
  <c r="C558" i="128"/>
  <c r="C622" i="128"/>
  <c r="C87" i="128"/>
  <c r="C151" i="128"/>
  <c r="C215" i="128"/>
  <c r="C279" i="128"/>
  <c r="C343" i="128"/>
  <c r="C407" i="128"/>
  <c r="C471" i="128"/>
  <c r="C535" i="128"/>
  <c r="C599" i="128"/>
  <c r="C128" i="128"/>
  <c r="C192" i="128"/>
  <c r="C256" i="128"/>
  <c r="C320" i="128"/>
  <c r="C384" i="128"/>
  <c r="C448" i="128"/>
  <c r="C512" i="128"/>
  <c r="C576" i="128"/>
  <c r="C105" i="128"/>
  <c r="C169" i="128"/>
  <c r="C233" i="128"/>
  <c r="C297" i="128"/>
  <c r="C361" i="128"/>
  <c r="C425" i="128"/>
  <c r="C489" i="128"/>
  <c r="C553" i="128"/>
  <c r="C617" i="128"/>
  <c r="C274" i="128"/>
  <c r="C530" i="128"/>
  <c r="C665" i="128"/>
  <c r="C729" i="128"/>
  <c r="C442" i="128"/>
  <c r="C675" i="128"/>
  <c r="C330" i="128"/>
  <c r="C429" i="128"/>
  <c r="C149" i="128"/>
  <c r="C405" i="128"/>
  <c r="C634" i="128"/>
  <c r="C698" i="128"/>
  <c r="C651" i="128"/>
  <c r="C733" i="128"/>
  <c r="C671" i="128"/>
  <c r="C736" i="128"/>
  <c r="C346" i="128"/>
  <c r="C755" i="128"/>
  <c r="C189" i="128"/>
  <c r="C445" i="128"/>
  <c r="C644" i="128"/>
  <c r="C708" i="128"/>
  <c r="C751" i="128"/>
  <c r="C728" i="128"/>
  <c r="C610" i="128"/>
  <c r="C744" i="128"/>
  <c r="C662" i="128"/>
  <c r="C621" i="128"/>
  <c r="C540" i="128"/>
  <c r="C47" i="128"/>
  <c r="C367" i="128"/>
  <c r="C623" i="128"/>
  <c r="C280" i="128"/>
  <c r="C536" i="128"/>
  <c r="C321" i="128"/>
  <c r="C114" i="128"/>
  <c r="C753" i="128"/>
  <c r="C672" i="128"/>
  <c r="C645" i="128"/>
  <c r="C541" i="128"/>
  <c r="C301" i="128"/>
  <c r="C735" i="128"/>
  <c r="C686" i="128"/>
  <c r="C247" i="128"/>
  <c r="C743" i="128"/>
  <c r="C730" i="128"/>
  <c r="C667" i="128"/>
  <c r="C676" i="128"/>
  <c r="C162" i="128"/>
  <c r="C133" i="128"/>
  <c r="C298" i="128"/>
  <c r="C682" i="128"/>
  <c r="C9" i="128"/>
  <c r="C99" i="128"/>
  <c r="C163" i="128"/>
  <c r="C227" i="128"/>
  <c r="C291" i="128"/>
  <c r="C355" i="128"/>
  <c r="C419" i="128"/>
  <c r="C483" i="128"/>
  <c r="C547" i="128"/>
  <c r="C611" i="128"/>
  <c r="C76" i="128"/>
  <c r="C140" i="128"/>
  <c r="C204" i="128"/>
  <c r="C268" i="128"/>
  <c r="C332" i="128"/>
  <c r="C396" i="128"/>
  <c r="C460" i="128"/>
  <c r="C524" i="128"/>
  <c r="C588" i="128"/>
  <c r="C118" i="128"/>
  <c r="C182" i="128"/>
  <c r="C246" i="128"/>
  <c r="C310" i="128"/>
  <c r="C374" i="128"/>
  <c r="C438" i="128"/>
  <c r="C502" i="128"/>
  <c r="C566" i="128"/>
  <c r="C95" i="128"/>
  <c r="C159" i="128"/>
  <c r="C223" i="128"/>
  <c r="C287" i="128"/>
  <c r="C351" i="128"/>
  <c r="C415" i="128"/>
  <c r="C479" i="128"/>
  <c r="C543" i="128"/>
  <c r="C607" i="128"/>
  <c r="C136" i="128"/>
  <c r="C200" i="128"/>
  <c r="C264" i="128"/>
  <c r="C328" i="128"/>
  <c r="C392" i="128"/>
  <c r="C456" i="128"/>
  <c r="C520" i="128"/>
  <c r="C584" i="128"/>
  <c r="C113" i="128"/>
  <c r="C177" i="128"/>
  <c r="C241" i="128"/>
  <c r="C305" i="128"/>
  <c r="C369" i="128"/>
  <c r="C433" i="128"/>
  <c r="C497" i="128"/>
  <c r="C561" i="128"/>
  <c r="C306" i="128"/>
  <c r="C562" i="128"/>
  <c r="C673" i="128"/>
  <c r="C737" i="128"/>
  <c r="C474" i="128"/>
  <c r="C683" i="128"/>
  <c r="C586" i="128"/>
  <c r="C557" i="128"/>
  <c r="C181" i="128"/>
  <c r="C437" i="128"/>
  <c r="C642" i="128"/>
  <c r="C706" i="128"/>
  <c r="C739" i="128"/>
  <c r="C749" i="128"/>
  <c r="C727" i="128"/>
  <c r="C410" i="128"/>
  <c r="C226" i="128"/>
  <c r="C221" i="128"/>
  <c r="C477" i="128"/>
  <c r="C652" i="128"/>
  <c r="C716" i="128"/>
  <c r="C138" i="128"/>
  <c r="C354" i="128"/>
  <c r="C629" i="128"/>
  <c r="C647" i="128"/>
  <c r="C293" i="128"/>
  <c r="C549" i="128"/>
  <c r="C670" i="128"/>
  <c r="C734" i="128"/>
  <c r="C704" i="128"/>
  <c r="C664" i="128"/>
  <c r="C243" i="128"/>
  <c r="C371" i="128"/>
  <c r="C499" i="128"/>
  <c r="C92" i="128"/>
  <c r="C284" i="128"/>
  <c r="C476" i="128"/>
  <c r="C198" i="128"/>
  <c r="C454" i="128"/>
  <c r="C111" i="128"/>
  <c r="C303" i="128"/>
  <c r="C559" i="128"/>
  <c r="C216" i="128"/>
  <c r="C472" i="128"/>
  <c r="C129" i="128"/>
  <c r="C385" i="128"/>
  <c r="C577" i="128"/>
  <c r="C689" i="128"/>
  <c r="C703" i="128"/>
  <c r="C658" i="128"/>
  <c r="C205" i="128"/>
  <c r="C285" i="128"/>
  <c r="C362" i="128"/>
  <c r="C677" i="128"/>
  <c r="C613" i="128"/>
  <c r="C187" i="128"/>
  <c r="C379" i="128"/>
  <c r="C571" i="128"/>
  <c r="C228" i="128"/>
  <c r="C420" i="128"/>
  <c r="C78" i="128"/>
  <c r="C270" i="128"/>
  <c r="C462" i="128"/>
  <c r="C311" i="128"/>
  <c r="C503" i="128"/>
  <c r="C160" i="128"/>
  <c r="C416" i="128"/>
  <c r="C608" i="128"/>
  <c r="C201" i="128"/>
  <c r="C393" i="128"/>
  <c r="C585" i="128"/>
  <c r="C633" i="128"/>
  <c r="C723" i="128"/>
  <c r="C533" i="128"/>
  <c r="C234" i="128"/>
  <c r="C740" i="128"/>
  <c r="C450" i="128"/>
  <c r="C389" i="128"/>
  <c r="C426" i="128"/>
  <c r="C649" i="128"/>
  <c r="C341" i="128"/>
  <c r="C490" i="128"/>
  <c r="C707" i="128"/>
  <c r="C692" i="128"/>
  <c r="C514" i="128"/>
  <c r="C197" i="128"/>
  <c r="C719" i="128"/>
  <c r="C107" i="128"/>
  <c r="C171" i="128"/>
  <c r="C235" i="128"/>
  <c r="C299" i="128"/>
  <c r="C363" i="128"/>
  <c r="C427" i="128"/>
  <c r="C491" i="128"/>
  <c r="C555" i="128"/>
  <c r="C619" i="128"/>
  <c r="C84" i="128"/>
  <c r="C148" i="128"/>
  <c r="C212" i="128"/>
  <c r="C276" i="128"/>
  <c r="C340" i="128"/>
  <c r="C404" i="128"/>
  <c r="C468" i="128"/>
  <c r="C532" i="128"/>
  <c r="C596" i="128"/>
  <c r="C126" i="128"/>
  <c r="C190" i="128"/>
  <c r="C254" i="128"/>
  <c r="C318" i="128"/>
  <c r="C382" i="128"/>
  <c r="C446" i="128"/>
  <c r="C510" i="128"/>
  <c r="C574" i="128"/>
  <c r="C103" i="128"/>
  <c r="C167" i="128"/>
  <c r="C231" i="128"/>
  <c r="C295" i="128"/>
  <c r="C359" i="128"/>
  <c r="C423" i="128"/>
  <c r="C487" i="128"/>
  <c r="C551" i="128"/>
  <c r="C615" i="128"/>
  <c r="C80" i="128"/>
  <c r="C144" i="128"/>
  <c r="C208" i="128"/>
  <c r="C272" i="128"/>
  <c r="C336" i="128"/>
  <c r="C400" i="128"/>
  <c r="C464" i="128"/>
  <c r="C528" i="128"/>
  <c r="C592" i="128"/>
  <c r="C121" i="128"/>
  <c r="C185" i="128"/>
  <c r="C249" i="128"/>
  <c r="C313" i="128"/>
  <c r="C377" i="128"/>
  <c r="C441" i="128"/>
  <c r="C505" i="128"/>
  <c r="C569" i="128"/>
  <c r="C82" i="128"/>
  <c r="C338" i="128"/>
  <c r="C594" i="128"/>
  <c r="C681" i="128"/>
  <c r="C745" i="128"/>
  <c r="C538" i="128"/>
  <c r="C699" i="128"/>
  <c r="C663" i="128"/>
  <c r="C648" i="128"/>
  <c r="C213" i="128"/>
  <c r="C469" i="128"/>
  <c r="C650" i="128"/>
  <c r="C714" i="128"/>
  <c r="C578" i="128"/>
  <c r="C74" i="128"/>
  <c r="C109" i="128"/>
  <c r="C90" i="128"/>
  <c r="C506" i="128"/>
  <c r="C709" i="128"/>
  <c r="C253" i="128"/>
  <c r="C509" i="128"/>
  <c r="C660" i="128"/>
  <c r="C724" i="128"/>
  <c r="C202" i="128"/>
  <c r="C141" i="128"/>
  <c r="C98" i="128"/>
  <c r="C386" i="128"/>
  <c r="C661" i="128"/>
  <c r="C687" i="128"/>
  <c r="C325" i="128"/>
  <c r="C581" i="128"/>
  <c r="C678" i="128"/>
  <c r="C742" i="128"/>
  <c r="C752" i="128"/>
  <c r="C720" i="128"/>
  <c r="C115" i="128"/>
  <c r="C307" i="128"/>
  <c r="C435" i="128"/>
  <c r="C563" i="128"/>
  <c r="C220" i="128"/>
  <c r="C412" i="128"/>
  <c r="C134" i="128"/>
  <c r="C390" i="128"/>
  <c r="C518" i="128"/>
  <c r="C239" i="128"/>
  <c r="C431" i="128"/>
  <c r="C88" i="128"/>
  <c r="C408" i="128"/>
  <c r="C257" i="128"/>
  <c r="C513" i="128"/>
  <c r="C625" i="128"/>
  <c r="C715" i="128"/>
  <c r="C501" i="128"/>
  <c r="C170" i="128"/>
  <c r="C602" i="128"/>
  <c r="C668" i="128"/>
  <c r="C418" i="128"/>
  <c r="C101" i="128"/>
  <c r="C106" i="128"/>
  <c r="C123" i="128"/>
  <c r="C315" i="128"/>
  <c r="C507" i="128"/>
  <c r="C100" i="128"/>
  <c r="C292" i="128"/>
  <c r="C484" i="128"/>
  <c r="C612" i="128"/>
  <c r="C206" i="128"/>
  <c r="C398" i="128"/>
  <c r="C590" i="128"/>
  <c r="C183" i="128"/>
  <c r="C439" i="128"/>
  <c r="C96" i="128"/>
  <c r="C288" i="128"/>
  <c r="C480" i="128"/>
  <c r="C73" i="128"/>
  <c r="C265" i="128"/>
  <c r="C457" i="128"/>
  <c r="C146" i="128"/>
  <c r="C697" i="128"/>
  <c r="C712" i="128"/>
  <c r="C666" i="128"/>
  <c r="C397" i="128"/>
  <c r="C573" i="128"/>
  <c r="C461" i="128"/>
  <c r="C237" i="128"/>
  <c r="C694" i="128"/>
  <c r="C210" i="128"/>
  <c r="C314" i="128"/>
  <c r="C85" i="128"/>
  <c r="C701" i="128"/>
  <c r="C640" i="128"/>
  <c r="C628" i="128"/>
  <c r="C258" i="128"/>
  <c r="C741" i="128"/>
  <c r="C646" i="128"/>
  <c r="R288" i="11"/>
  <c r="R205" i="11"/>
  <c r="R373" i="11"/>
  <c r="R330" i="11"/>
  <c r="R354" i="11"/>
  <c r="R223" i="11"/>
  <c r="R247" i="11"/>
  <c r="R182" i="11"/>
  <c r="R580" i="11"/>
  <c r="R684" i="11"/>
  <c r="R876" i="11"/>
  <c r="R409" i="11"/>
  <c r="R609" i="11"/>
  <c r="R697" i="11"/>
  <c r="R833" i="11"/>
  <c r="R865" i="11"/>
  <c r="R937" i="11"/>
  <c r="R659" i="11"/>
  <c r="R755" i="11"/>
  <c r="R763" i="11"/>
  <c r="R883" i="11"/>
  <c r="R907" i="11"/>
  <c r="R931" i="11"/>
  <c r="R1032" i="11"/>
  <c r="R586" i="11"/>
  <c r="R599" i="11"/>
  <c r="R822" i="11"/>
  <c r="R918" i="11"/>
  <c r="R503" i="11"/>
  <c r="R746" i="11"/>
  <c r="R775" i="11"/>
  <c r="R781" i="11"/>
  <c r="R456" i="11"/>
  <c r="R538" i="11"/>
  <c r="R840" i="11"/>
  <c r="R962" i="11"/>
  <c r="R1006" i="11"/>
  <c r="R1018" i="11"/>
  <c r="R710" i="11"/>
  <c r="R1026" i="11"/>
  <c r="R975" i="11"/>
  <c r="R981" i="11"/>
  <c r="T201" i="11"/>
  <c r="T297" i="11"/>
  <c r="T382" i="11"/>
  <c r="T243" i="11"/>
  <c r="T307" i="11"/>
  <c r="T339" i="11"/>
  <c r="T232" i="11"/>
  <c r="T256" i="11"/>
  <c r="T349" i="11"/>
  <c r="T154" i="11"/>
  <c r="T191" i="11"/>
  <c r="T271" i="11"/>
  <c r="T474" i="11"/>
  <c r="T706" i="11"/>
  <c r="T946" i="11"/>
  <c r="T1002" i="11"/>
  <c r="T623" i="11"/>
  <c r="T679" i="11"/>
  <c r="T719" i="11"/>
  <c r="T903" i="11"/>
  <c r="T927" i="11"/>
  <c r="T1015" i="11"/>
  <c r="T1055" i="11"/>
  <c r="T521" i="11"/>
  <c r="T729" i="11"/>
  <c r="T817" i="11"/>
  <c r="T849" i="11"/>
  <c r="T1041" i="11"/>
  <c r="T393" i="11"/>
  <c r="T406" i="11"/>
  <c r="T485" i="11"/>
  <c r="T533" i="11"/>
  <c r="T565" i="11"/>
  <c r="T668" i="11"/>
  <c r="T452" i="11"/>
  <c r="T427" i="11"/>
  <c r="T653" i="11"/>
  <c r="T693" i="11"/>
  <c r="T958" i="11"/>
  <c r="T595" i="11"/>
  <c r="T790" i="11"/>
  <c r="T892" i="11"/>
  <c r="T916" i="11"/>
  <c r="T499" i="11"/>
  <c r="T741" i="11"/>
  <c r="T806" i="11"/>
  <c r="T971" i="11"/>
  <c r="T438" i="11"/>
  <c r="T574" i="11"/>
  <c r="T860" i="11"/>
  <c r="T772" i="11"/>
  <c r="T990" i="11"/>
  <c r="T400" i="11"/>
  <c r="T397" i="11"/>
  <c r="T490" i="11"/>
  <c r="T402" i="11"/>
  <c r="T447" i="11"/>
  <c r="T495" i="11"/>
  <c r="T399" i="11"/>
  <c r="T401" i="11"/>
  <c r="T494" i="11"/>
  <c r="T443" i="11"/>
  <c r="T492" i="11"/>
  <c r="T446" i="11"/>
  <c r="T448" i="11"/>
  <c r="T493" i="11"/>
  <c r="T445" i="11"/>
  <c r="P404" i="11"/>
  <c r="P398" i="11"/>
  <c r="P451" i="11"/>
  <c r="P491" i="11"/>
  <c r="P403" i="11"/>
  <c r="P405" i="11"/>
  <c r="P450" i="11"/>
  <c r="P497" i="11"/>
  <c r="P444" i="11"/>
  <c r="P449" i="11"/>
  <c r="P496" i="11"/>
  <c r="P498" i="11"/>
  <c r="V401" i="11"/>
  <c r="V448" i="11"/>
  <c r="V400" i="11"/>
  <c r="V445" i="11"/>
  <c r="V493" i="11"/>
  <c r="V397" i="11"/>
  <c r="V402" i="11"/>
  <c r="V447" i="11"/>
  <c r="V495" i="11"/>
  <c r="V399" i="11"/>
  <c r="V490" i="11"/>
  <c r="V494" i="11"/>
  <c r="V443" i="11"/>
  <c r="V492" i="11"/>
  <c r="V446" i="11"/>
  <c r="T165" i="11"/>
  <c r="T164" i="11"/>
  <c r="P381" i="11"/>
  <c r="P338" i="11"/>
  <c r="P231" i="11"/>
  <c r="P255" i="11"/>
  <c r="P190" i="11"/>
  <c r="P296" i="11"/>
  <c r="P718" i="11"/>
  <c r="P926" i="11"/>
  <c r="P1014" i="11"/>
  <c r="P667" i="11"/>
  <c r="P771" i="11"/>
  <c r="P891" i="11"/>
  <c r="P915" i="11"/>
  <c r="P605" i="11"/>
  <c r="P789" i="11"/>
  <c r="P989" i="11"/>
  <c r="P692" i="11"/>
  <c r="P594" i="11"/>
  <c r="P848" i="11"/>
  <c r="P945" i="11"/>
  <c r="P970" i="11"/>
  <c r="P1040" i="11"/>
  <c r="P705" i="11"/>
  <c r="P544" i="11"/>
  <c r="V223" i="11"/>
  <c r="V247" i="11"/>
  <c r="V182" i="11"/>
  <c r="V288" i="11"/>
  <c r="V205" i="11"/>
  <c r="V373" i="11"/>
  <c r="V330" i="11"/>
  <c r="V354" i="11"/>
  <c r="V456" i="11"/>
  <c r="V840" i="11"/>
  <c r="V1032" i="11"/>
  <c r="V781" i="11"/>
  <c r="V981" i="11"/>
  <c r="V503" i="11"/>
  <c r="V599" i="11"/>
  <c r="V775" i="11"/>
  <c r="V975" i="11"/>
  <c r="V409" i="11"/>
  <c r="V538" i="11"/>
  <c r="V684" i="11"/>
  <c r="V937" i="11"/>
  <c r="V962" i="11"/>
  <c r="V833" i="11"/>
  <c r="V876" i="11"/>
  <c r="V1006" i="11"/>
  <c r="V1026" i="11"/>
  <c r="V763" i="11"/>
  <c r="V580" i="11"/>
  <c r="V586" i="11"/>
  <c r="V697" i="11"/>
  <c r="V1018" i="11"/>
  <c r="V609" i="11"/>
  <c r="V865" i="11"/>
  <c r="V710" i="11"/>
  <c r="V659" i="11"/>
  <c r="V746" i="11"/>
  <c r="V755" i="11"/>
  <c r="V822" i="11"/>
  <c r="V883" i="11"/>
  <c r="V907" i="11"/>
  <c r="V918" i="11"/>
  <c r="V931" i="11"/>
  <c r="T190" i="11"/>
  <c r="T296" i="11"/>
  <c r="T381" i="11"/>
  <c r="T338" i="11"/>
  <c r="T231" i="11"/>
  <c r="T255" i="11"/>
  <c r="T594" i="11"/>
  <c r="T970" i="11"/>
  <c r="T705" i="11"/>
  <c r="T945" i="11"/>
  <c r="T848" i="11"/>
  <c r="T1014" i="11"/>
  <c r="T1040" i="11"/>
  <c r="T667" i="11"/>
  <c r="T771" i="11"/>
  <c r="T989" i="11"/>
  <c r="T692" i="11"/>
  <c r="T544" i="11"/>
  <c r="T605" i="11"/>
  <c r="T718" i="11"/>
  <c r="T789" i="11"/>
  <c r="T891" i="11"/>
  <c r="T915" i="11"/>
  <c r="T926" i="11"/>
  <c r="T182" i="11"/>
  <c r="T288" i="11"/>
  <c r="T205" i="11"/>
  <c r="T373" i="11"/>
  <c r="T330" i="11"/>
  <c r="T354" i="11"/>
  <c r="T223" i="11"/>
  <c r="T247" i="11"/>
  <c r="T538" i="11"/>
  <c r="T586" i="11"/>
  <c r="T746" i="11"/>
  <c r="T962" i="11"/>
  <c r="T1018" i="11"/>
  <c r="T1026" i="11"/>
  <c r="T503" i="11"/>
  <c r="T599" i="11"/>
  <c r="T775" i="11"/>
  <c r="T975" i="11"/>
  <c r="T409" i="11"/>
  <c r="T609" i="11"/>
  <c r="T697" i="11"/>
  <c r="T833" i="11"/>
  <c r="T865" i="11"/>
  <c r="T937" i="11"/>
  <c r="T710" i="11"/>
  <c r="T763" i="11"/>
  <c r="T580" i="11"/>
  <c r="T981" i="11"/>
  <c r="T456" i="11"/>
  <c r="T659" i="11"/>
  <c r="T755" i="11"/>
  <c r="T822" i="11"/>
  <c r="T883" i="11"/>
  <c r="T907" i="11"/>
  <c r="T918" i="11"/>
  <c r="T931" i="11"/>
  <c r="T1006" i="11"/>
  <c r="T1032" i="11"/>
  <c r="T684" i="11"/>
  <c r="T781" i="11"/>
  <c r="T840" i="11"/>
  <c r="T876" i="11"/>
  <c r="P159" i="11"/>
  <c r="P1057" i="11"/>
  <c r="P161" i="11"/>
  <c r="P158" i="11"/>
  <c r="P160" i="11"/>
  <c r="T148" i="11"/>
  <c r="T265" i="11"/>
  <c r="T195" i="11"/>
  <c r="T237" i="11"/>
  <c r="T301" i="11"/>
  <c r="T343" i="11"/>
  <c r="T387" i="11"/>
  <c r="T479" i="11"/>
  <c r="T527" i="11"/>
  <c r="T647" i="11"/>
  <c r="T735" i="11"/>
  <c r="T617" i="11"/>
  <c r="T673" i="11"/>
  <c r="T897" i="11"/>
  <c r="T952" i="11"/>
  <c r="T854" i="11"/>
  <c r="T996" i="11"/>
  <c r="T811" i="11"/>
  <c r="T432" i="11"/>
  <c r="T568" i="11"/>
  <c r="T723" i="11"/>
  <c r="T289" i="11"/>
  <c r="T337" i="11"/>
  <c r="T174" i="11"/>
  <c r="T230" i="11"/>
  <c r="T254" i="11"/>
  <c r="T270" i="11"/>
  <c r="T286" i="11"/>
  <c r="T294" i="11"/>
  <c r="T358" i="11"/>
  <c r="T374" i="11"/>
  <c r="T153" i="11"/>
  <c r="T315" i="11"/>
  <c r="T331" i="11"/>
  <c r="T371" i="11"/>
  <c r="T379" i="11"/>
  <c r="T168" i="11"/>
  <c r="T200" i="11"/>
  <c r="T208" i="11"/>
  <c r="T224" i="11"/>
  <c r="T248" i="11"/>
  <c r="T280" i="11"/>
  <c r="T328" i="11"/>
  <c r="T336" i="11"/>
  <c r="T392" i="11"/>
  <c r="T189" i="11"/>
  <c r="T221" i="11"/>
  <c r="T229" i="11"/>
  <c r="T253" i="11"/>
  <c r="T261" i="11"/>
  <c r="T365" i="11"/>
  <c r="T242" i="11"/>
  <c r="T306" i="11"/>
  <c r="T322" i="11"/>
  <c r="T167" i="11"/>
  <c r="T183" i="11"/>
  <c r="T207" i="11"/>
  <c r="T215" i="11"/>
  <c r="T295" i="11"/>
  <c r="T180" i="11"/>
  <c r="T188" i="11"/>
  <c r="T348" i="11"/>
  <c r="T380" i="11"/>
  <c r="T666" i="11"/>
  <c r="T690" i="11"/>
  <c r="T698" i="11"/>
  <c r="T770" i="11"/>
  <c r="T826" i="11"/>
  <c r="T890" i="11"/>
  <c r="T914" i="11"/>
  <c r="T938" i="11"/>
  <c r="T543" i="11"/>
  <c r="T703" i="11"/>
  <c r="T711" i="11"/>
  <c r="T759" i="11"/>
  <c r="T847" i="11"/>
  <c r="T919" i="11"/>
  <c r="T935" i="11"/>
  <c r="T943" i="11"/>
  <c r="T1007" i="11"/>
  <c r="T1039" i="11"/>
  <c r="T593" i="11"/>
  <c r="T665" i="11"/>
  <c r="T769" i="11"/>
  <c r="T841" i="11"/>
  <c r="T889" i="11"/>
  <c r="T913" i="11"/>
  <c r="T969" i="11"/>
  <c r="T1001" i="11"/>
  <c r="T1033" i="11"/>
  <c r="T592" i="11"/>
  <c r="T716" i="11"/>
  <c r="T837" i="11"/>
  <c r="T880" i="11"/>
  <c r="T902" i="11"/>
  <c r="T968" i="11"/>
  <c r="T979" i="11"/>
  <c r="T1030" i="11"/>
  <c r="T859" i="11"/>
  <c r="T884" i="11"/>
  <c r="T584" i="11"/>
  <c r="T660" i="11"/>
  <c r="T685" i="11"/>
  <c r="T691" i="11"/>
  <c r="T740" i="11"/>
  <c r="T782" i="11"/>
  <c r="T987" i="11"/>
  <c r="T1012" i="11"/>
  <c r="T437" i="11"/>
  <c r="T460" i="11"/>
  <c r="T678" i="11"/>
  <c r="T717" i="11"/>
  <c r="T788" i="11"/>
  <c r="T816" i="11"/>
  <c r="T925" i="11"/>
  <c r="T963" i="11"/>
  <c r="T1038" i="11"/>
  <c r="T413" i="11"/>
  <c r="T484" i="11"/>
  <c r="T507" i="11"/>
  <c r="T532" i="11"/>
  <c r="T944" i="11"/>
  <c r="T982" i="11"/>
  <c r="T1022" i="11"/>
  <c r="T652" i="11"/>
  <c r="T728" i="11"/>
  <c r="T764" i="11"/>
  <c r="T779" i="11"/>
  <c r="T869" i="11"/>
  <c r="T1013" i="11"/>
  <c r="T573" i="11"/>
  <c r="T587" i="11"/>
  <c r="T704" i="11"/>
  <c r="T750" i="11"/>
  <c r="T787" i="11"/>
  <c r="T957" i="11"/>
  <c r="T988" i="11"/>
  <c r="T604" i="11"/>
  <c r="T622" i="11"/>
  <c r="T846" i="11"/>
  <c r="T924" i="11"/>
  <c r="T613" i="11"/>
  <c r="T908" i="11"/>
  <c r="P205" i="11"/>
  <c r="P373" i="11"/>
  <c r="P330" i="11"/>
  <c r="P354" i="11"/>
  <c r="P223" i="11"/>
  <c r="P247" i="11"/>
  <c r="P182" i="11"/>
  <c r="P288" i="11"/>
  <c r="P710" i="11"/>
  <c r="P822" i="11"/>
  <c r="P918" i="11"/>
  <c r="P1006" i="11"/>
  <c r="P659" i="11"/>
  <c r="P755" i="11"/>
  <c r="P763" i="11"/>
  <c r="P883" i="11"/>
  <c r="P907" i="11"/>
  <c r="P931" i="11"/>
  <c r="P781" i="11"/>
  <c r="P981" i="11"/>
  <c r="P456" i="11"/>
  <c r="P1018" i="11"/>
  <c r="P865" i="11"/>
  <c r="P599" i="11"/>
  <c r="P697" i="11"/>
  <c r="P609" i="11"/>
  <c r="P538" i="11"/>
  <c r="P684" i="11"/>
  <c r="P840" i="11"/>
  <c r="P962" i="11"/>
  <c r="P409" i="11"/>
  <c r="P876" i="11"/>
  <c r="P937" i="11"/>
  <c r="P1026" i="11"/>
  <c r="P833" i="11"/>
  <c r="P975" i="11"/>
  <c r="P746" i="11"/>
  <c r="P580" i="11"/>
  <c r="P1032" i="11"/>
  <c r="P503" i="11"/>
  <c r="P586" i="11"/>
  <c r="P775" i="11"/>
  <c r="P630" i="11"/>
  <c r="P638" i="11"/>
  <c r="P629" i="11"/>
  <c r="P637" i="11"/>
  <c r="P641" i="11"/>
  <c r="P640" i="11"/>
  <c r="P631" i="11"/>
  <c r="P628" i="11"/>
  <c r="P639" i="11"/>
  <c r="P632" i="11"/>
  <c r="T418" i="11"/>
  <c r="T426" i="11"/>
  <c r="T466" i="11"/>
  <c r="T514" i="11"/>
  <c r="T522" i="11"/>
  <c r="T802" i="11"/>
  <c r="T1050" i="11"/>
  <c r="T423" i="11"/>
  <c r="T463" i="11"/>
  <c r="T471" i="11"/>
  <c r="T519" i="11"/>
  <c r="T799" i="11"/>
  <c r="T807" i="11"/>
  <c r="T1047" i="11"/>
  <c r="T425" i="11"/>
  <c r="T465" i="11"/>
  <c r="T473" i="11"/>
  <c r="T513" i="11"/>
  <c r="T801" i="11"/>
  <c r="T1049" i="11"/>
  <c r="T421" i="11"/>
  <c r="T467" i="11"/>
  <c r="T469" i="11"/>
  <c r="T803" i="11"/>
  <c r="T805" i="11"/>
  <c r="T1048" i="11"/>
  <c r="T419" i="11"/>
  <c r="T475" i="11"/>
  <c r="T510" i="11"/>
  <c r="T1052" i="11"/>
  <c r="T416" i="11"/>
  <c r="T512" i="11"/>
  <c r="T516" i="11"/>
  <c r="T798" i="11"/>
  <c r="T1056" i="11"/>
  <c r="T1054" i="11"/>
  <c r="T420" i="11"/>
  <c r="T428" i="11"/>
  <c r="T468" i="11"/>
  <c r="T470" i="11"/>
  <c r="T518" i="11"/>
  <c r="T520" i="11"/>
  <c r="T800" i="11"/>
  <c r="T804" i="11"/>
  <c r="T1051" i="11"/>
  <c r="T422" i="11"/>
  <c r="T424" i="11"/>
  <c r="T472" i="11"/>
  <c r="T795" i="11"/>
  <c r="T1053" i="11"/>
  <c r="T1046" i="11"/>
  <c r="T797" i="11"/>
  <c r="T1044" i="11"/>
  <c r="T515" i="11"/>
  <c r="T517" i="11"/>
  <c r="T161" i="11"/>
  <c r="T158" i="11"/>
  <c r="T160" i="11"/>
  <c r="T403" i="11"/>
  <c r="T405" i="11"/>
  <c r="T450" i="11"/>
  <c r="T498" i="11"/>
  <c r="T404" i="11"/>
  <c r="T449" i="11"/>
  <c r="T497" i="11"/>
  <c r="T398" i="11"/>
  <c r="T496" i="11"/>
  <c r="T491" i="11"/>
  <c r="T444" i="11"/>
  <c r="T451" i="11"/>
  <c r="R397" i="11"/>
  <c r="R402" i="11"/>
  <c r="R399" i="11"/>
  <c r="R492" i="11"/>
  <c r="R401" i="11"/>
  <c r="R443" i="11"/>
  <c r="R400" i="11"/>
  <c r="R445" i="11"/>
  <c r="R447" i="11"/>
  <c r="R494" i="11"/>
  <c r="R446" i="11"/>
  <c r="R448" i="11"/>
  <c r="R495" i="11"/>
  <c r="R490" i="11"/>
  <c r="R493" i="11"/>
  <c r="P399" i="11"/>
  <c r="P401" i="11"/>
  <c r="P446" i="11"/>
  <c r="P494" i="11"/>
  <c r="P443" i="11"/>
  <c r="P400" i="11"/>
  <c r="P445" i="11"/>
  <c r="P493" i="11"/>
  <c r="P397" i="11"/>
  <c r="P402" i="11"/>
  <c r="P448" i="11"/>
  <c r="P492" i="11"/>
  <c r="P490" i="11"/>
  <c r="P495" i="11"/>
  <c r="P447" i="11"/>
  <c r="P550" i="11"/>
  <c r="P558" i="11"/>
  <c r="P547" i="11"/>
  <c r="P563" i="11"/>
  <c r="P549" i="11"/>
  <c r="P557" i="11"/>
  <c r="P551" i="11"/>
  <c r="P556" i="11"/>
  <c r="P560" i="11"/>
  <c r="P564" i="11"/>
  <c r="P562" i="11"/>
  <c r="P559" i="11"/>
  <c r="P546" i="11"/>
  <c r="P548" i="11"/>
  <c r="P552" i="11"/>
  <c r="P561" i="11"/>
  <c r="D2" i="14"/>
  <c r="T1203" i="11"/>
  <c r="T1104" i="11"/>
  <c r="T1079" i="11"/>
  <c r="P1104" i="11"/>
  <c r="P1079" i="11"/>
  <c r="P1203" i="11"/>
  <c r="T1195" i="11"/>
  <c r="T1105" i="11"/>
  <c r="T1213" i="11"/>
  <c r="P1099" i="11"/>
  <c r="V1079" i="11"/>
  <c r="T37" i="11"/>
  <c r="V1105" i="11"/>
  <c r="V1104" i="11"/>
  <c r="D14" i="12"/>
  <c r="D21" i="12"/>
  <c r="D3" i="12"/>
  <c r="D13" i="12"/>
  <c r="D20" i="12"/>
  <c r="D12" i="12"/>
  <c r="D5" i="12"/>
  <c r="D24" i="12"/>
  <c r="D23" i="12"/>
  <c r="D6" i="12"/>
  <c r="P1098" i="11"/>
  <c r="D26" i="12"/>
  <c r="D25" i="12"/>
  <c r="D16" i="12"/>
  <c r="D15" i="12"/>
  <c r="D7" i="12"/>
  <c r="D27" i="12"/>
  <c r="D18" i="12"/>
  <c r="D17" i="12"/>
  <c r="D2" i="12"/>
  <c r="D4" i="12"/>
  <c r="D8" i="12"/>
  <c r="D19" i="12"/>
  <c r="D10" i="12"/>
  <c r="D9" i="12"/>
  <c r="D11" i="12"/>
  <c r="D22" i="12"/>
  <c r="D5" i="14"/>
  <c r="D4" i="14"/>
  <c r="T1118" i="11"/>
  <c r="T1170" i="11"/>
  <c r="T1201" i="11"/>
  <c r="T1117" i="11"/>
  <c r="T1155" i="11"/>
  <c r="T1156" i="11"/>
  <c r="T1132" i="11"/>
  <c r="T1182" i="11"/>
  <c r="T1194" i="11"/>
  <c r="T1184" i="11"/>
  <c r="T1145" i="11"/>
  <c r="T1215" i="11"/>
  <c r="T1183" i="11"/>
  <c r="T1190" i="11"/>
  <c r="T1070" i="11"/>
  <c r="T1065" i="11"/>
  <c r="T1080" i="11"/>
  <c r="T1086" i="11"/>
  <c r="T1093" i="11"/>
  <c r="T1062" i="11"/>
  <c r="T1066" i="11"/>
  <c r="T1186" i="11"/>
  <c r="T1146" i="11"/>
  <c r="T1187" i="11"/>
  <c r="T1125" i="11"/>
  <c r="T1124" i="11"/>
  <c r="T1162" i="11"/>
  <c r="T1144" i="11"/>
  <c r="T1181" i="11"/>
  <c r="T63" i="11"/>
  <c r="T28" i="11"/>
  <c r="T67" i="11"/>
  <c r="T29" i="11"/>
  <c r="T64" i="11"/>
  <c r="T68" i="11"/>
  <c r="T48" i="11"/>
  <c r="T47" i="11"/>
  <c r="T36" i="11"/>
  <c r="T71" i="11"/>
  <c r="T57" i="11"/>
  <c r="T56" i="11"/>
  <c r="T46" i="11"/>
  <c r="T26" i="11"/>
  <c r="T27" i="11"/>
  <c r="T45" i="11"/>
  <c r="T54" i="11"/>
  <c r="T39" i="11"/>
  <c r="T51" i="11"/>
  <c r="T20" i="11"/>
  <c r="T59" i="11"/>
  <c r="T23" i="11"/>
  <c r="T41" i="11"/>
  <c r="T44" i="11"/>
  <c r="T22" i="11"/>
  <c r="T60" i="11"/>
  <c r="T25" i="11"/>
  <c r="T43" i="11"/>
  <c r="T24" i="11"/>
  <c r="T42" i="11"/>
  <c r="T1076" i="11"/>
  <c r="T1090" i="11"/>
  <c r="T1064" i="11"/>
  <c r="T1069" i="11"/>
  <c r="T1102" i="11"/>
  <c r="T1095" i="11"/>
  <c r="T1096" i="11"/>
  <c r="T1101" i="11"/>
  <c r="T1083" i="11"/>
  <c r="P1129" i="11"/>
  <c r="P1152" i="11"/>
  <c r="P1165" i="11"/>
  <c r="P1112" i="11"/>
  <c r="P1207" i="11"/>
  <c r="P1151" i="11"/>
  <c r="P1128" i="11"/>
  <c r="P1166" i="11"/>
  <c r="P1206" i="11"/>
  <c r="P1208" i="11"/>
  <c r="P1197" i="11"/>
  <c r="T1110" i="11"/>
  <c r="T1164" i="11"/>
  <c r="T1150" i="11"/>
  <c r="T1205" i="11"/>
  <c r="P47" i="11"/>
  <c r="P64" i="11"/>
  <c r="P68" i="11"/>
  <c r="P67" i="11"/>
  <c r="P28" i="11"/>
  <c r="P63" i="11"/>
  <c r="P48" i="11"/>
  <c r="P29" i="11"/>
  <c r="P1198" i="11"/>
  <c r="P1209" i="11"/>
  <c r="P1130" i="11"/>
  <c r="P1167" i="11"/>
  <c r="P1115" i="11"/>
  <c r="P1153" i="11"/>
  <c r="T1091" i="11"/>
  <c r="T1075" i="11"/>
  <c r="T1082" i="11"/>
  <c r="T1078" i="11"/>
  <c r="T1085" i="11"/>
  <c r="T1073" i="11"/>
  <c r="T1089" i="11"/>
  <c r="T1077" i="11"/>
  <c r="T1084" i="11"/>
  <c r="T1092" i="11"/>
  <c r="P57" i="11"/>
  <c r="P27" i="11"/>
  <c r="P26" i="11"/>
  <c r="P46" i="11"/>
  <c r="P45" i="11"/>
  <c r="P56" i="11"/>
  <c r="P54" i="11"/>
  <c r="P1082" i="11"/>
  <c r="P1073" i="11"/>
  <c r="P1092" i="11"/>
  <c r="P1077" i="11"/>
  <c r="P1091" i="11"/>
  <c r="P1089" i="11"/>
  <c r="P1075" i="11"/>
  <c r="P1078" i="11"/>
  <c r="P1085" i="11"/>
  <c r="P1084" i="11"/>
  <c r="P1164" i="11"/>
  <c r="P1205" i="11"/>
  <c r="P1110" i="11"/>
  <c r="P1150" i="11"/>
  <c r="T1131" i="11"/>
  <c r="T1168" i="11"/>
  <c r="T1210" i="11"/>
  <c r="T1154" i="11"/>
  <c r="T1116" i="11"/>
  <c r="P20" i="11"/>
  <c r="P51" i="11"/>
  <c r="P39" i="11"/>
  <c r="T1198" i="11"/>
  <c r="T1209" i="11"/>
  <c r="T1153" i="11"/>
  <c r="T1167" i="11"/>
  <c r="T1115" i="11"/>
  <c r="T1130" i="11"/>
  <c r="P43" i="11"/>
  <c r="P44" i="11"/>
  <c r="P60" i="11"/>
  <c r="P42" i="11"/>
  <c r="P22" i="11"/>
  <c r="P59" i="11"/>
  <c r="P23" i="11"/>
  <c r="P41" i="11"/>
  <c r="P25" i="11"/>
  <c r="P24" i="11"/>
  <c r="P1116" i="11"/>
  <c r="P1131" i="11"/>
  <c r="P1154" i="11"/>
  <c r="P1168" i="11"/>
  <c r="P1210" i="11"/>
  <c r="P1083" i="11"/>
  <c r="P1102" i="11"/>
  <c r="P1064" i="11"/>
  <c r="P1069" i="11"/>
  <c r="P1101" i="11"/>
  <c r="P1096" i="11"/>
  <c r="P1095" i="11"/>
  <c r="P1076" i="11"/>
  <c r="P1090" i="11"/>
  <c r="T1128" i="11"/>
  <c r="T1207" i="11"/>
  <c r="T1166" i="11"/>
  <c r="T1206" i="11"/>
  <c r="T1197" i="11"/>
  <c r="T1129" i="11"/>
  <c r="T1208" i="11"/>
  <c r="T1152" i="11"/>
  <c r="T1165" i="11"/>
  <c r="T1151" i="11"/>
  <c r="T1112" i="11"/>
  <c r="T74" i="11"/>
  <c r="T31" i="11"/>
  <c r="B25" i="40" l="1"/>
  <c r="B56" i="154"/>
  <c r="B48" i="154"/>
  <c r="B40" i="154"/>
  <c r="B32" i="154"/>
  <c r="B24" i="154"/>
  <c r="B16" i="154"/>
  <c r="B8" i="154"/>
  <c r="C11" i="153"/>
  <c r="C19" i="153"/>
  <c r="C27" i="153"/>
  <c r="C35" i="153"/>
  <c r="C43" i="153"/>
  <c r="C51" i="153"/>
  <c r="B18" i="154"/>
  <c r="C49" i="153"/>
  <c r="B55" i="154"/>
  <c r="B47" i="154"/>
  <c r="B39" i="154"/>
  <c r="B31" i="154"/>
  <c r="B23" i="154"/>
  <c r="B15" i="154"/>
  <c r="C12" i="153"/>
  <c r="C20" i="153"/>
  <c r="C28" i="153"/>
  <c r="C36" i="153"/>
  <c r="C44" i="153"/>
  <c r="C52" i="153"/>
  <c r="B34" i="154"/>
  <c r="C33" i="153"/>
  <c r="B54" i="154"/>
  <c r="B46" i="154"/>
  <c r="B38" i="154"/>
  <c r="B30" i="154"/>
  <c r="B22" i="154"/>
  <c r="B14" i="154"/>
  <c r="C13" i="153"/>
  <c r="C21" i="153"/>
  <c r="C29" i="153"/>
  <c r="C37" i="153"/>
  <c r="C45" i="153"/>
  <c r="C53" i="153"/>
  <c r="B50" i="154"/>
  <c r="C17" i="153"/>
  <c r="B53" i="154"/>
  <c r="B45" i="154"/>
  <c r="B37" i="154"/>
  <c r="B29" i="154"/>
  <c r="B21" i="154"/>
  <c r="B13" i="154"/>
  <c r="C14" i="153"/>
  <c r="C22" i="153"/>
  <c r="C30" i="153"/>
  <c r="C38" i="153"/>
  <c r="C46" i="153"/>
  <c r="C54" i="153"/>
  <c r="B10" i="154"/>
  <c r="C25" i="153"/>
  <c r="B52" i="154"/>
  <c r="B44" i="154"/>
  <c r="B36" i="154"/>
  <c r="B28" i="154"/>
  <c r="B20" i="154"/>
  <c r="B12" i="154"/>
  <c r="C15" i="153"/>
  <c r="C23" i="153"/>
  <c r="C31" i="153"/>
  <c r="C39" i="153"/>
  <c r="C47" i="153"/>
  <c r="C55" i="153"/>
  <c r="B26" i="154"/>
  <c r="C41" i="153"/>
  <c r="B51" i="154"/>
  <c r="B43" i="154"/>
  <c r="B35" i="154"/>
  <c r="B27" i="154"/>
  <c r="B19" i="154"/>
  <c r="B11" i="154"/>
  <c r="C8" i="153"/>
  <c r="C16" i="153"/>
  <c r="C24" i="153"/>
  <c r="C32" i="153"/>
  <c r="C40" i="153"/>
  <c r="C48" i="153"/>
  <c r="C56" i="153"/>
  <c r="B49" i="154"/>
  <c r="B41" i="154"/>
  <c r="B33" i="154"/>
  <c r="B25" i="154"/>
  <c r="B17" i="154"/>
  <c r="B9" i="154"/>
  <c r="C10" i="153"/>
  <c r="C18" i="153"/>
  <c r="C26" i="153"/>
  <c r="C34" i="153"/>
  <c r="C42" i="153"/>
  <c r="C50" i="153"/>
  <c r="B42" i="154"/>
  <c r="C9" i="153"/>
  <c r="C2" i="63" a="1"/>
  <c r="C2" i="63" s="1"/>
  <c r="B2" i="133" a="1"/>
  <c r="B2" i="133" s="1"/>
  <c r="C2" i="61" a="1"/>
  <c r="C2" i="61" s="1"/>
  <c r="B2" i="132" a="1"/>
  <c r="B2" i="132" s="1"/>
  <c r="A2" i="130" a="1"/>
  <c r="A2" i="130" s="1"/>
  <c r="B2" i="130" a="1"/>
  <c r="B2" i="130" s="1"/>
  <c r="B2" i="131" a="1"/>
  <c r="B2" i="131" s="1"/>
  <c r="C2" i="59" a="1"/>
  <c r="C2" i="59" s="1"/>
  <c r="B2" i="57" a="1"/>
  <c r="B2" i="57" s="1"/>
  <c r="C2" i="57" a="1"/>
  <c r="C2" i="57" s="1"/>
  <c r="B7" i="154" l="1"/>
  <c r="C7" i="15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<sst xmlns="http://schemas.openxmlformats.org/spreadsheetml/2006/main" count="202884" uniqueCount="3995">
  <si>
    <t>PJ</t>
  </si>
  <si>
    <t>Origine</t>
  </si>
  <si>
    <t>Destination</t>
  </si>
  <si>
    <t>Année</t>
  </si>
  <si>
    <t>Valeur</t>
  </si>
  <si>
    <t>Unité</t>
  </si>
  <si>
    <t>Electricity-only coal thermal power plants</t>
  </si>
  <si>
    <t>Electricity</t>
  </si>
  <si>
    <t>Electricity-only lignite thermal power plants</t>
  </si>
  <si>
    <t>Electricity-only natural gas thermal power plants</t>
  </si>
  <si>
    <t>Electricity-only biogas thermal power plants</t>
  </si>
  <si>
    <t>Electricity-only derived gas thermal power plants</t>
  </si>
  <si>
    <t>Electricity-only refinery gas thermal power plants</t>
  </si>
  <si>
    <t>Electricity-only diesel oil thermal power plants</t>
  </si>
  <si>
    <t>Electricity-only fuel oil thermal power plants</t>
  </si>
  <si>
    <t>Electricity-only solid biomass thermal power plants</t>
  </si>
  <si>
    <t>Electricity-only waste thermal power plants</t>
  </si>
  <si>
    <t>Own use in electricity-only coal thermal power plants</t>
  </si>
  <si>
    <t>Hard coal and coal products</t>
  </si>
  <si>
    <t>Lignite, peat, and oil shale</t>
  </si>
  <si>
    <t>Solid biomass</t>
  </si>
  <si>
    <t>Natural gas</t>
  </si>
  <si>
    <t>Biogas</t>
  </si>
  <si>
    <t>Derived gases</t>
  </si>
  <si>
    <t>Refinery gas</t>
  </si>
  <si>
    <t>Gas oil and diesel oil</t>
  </si>
  <si>
    <t>Liquid biofuels</t>
  </si>
  <si>
    <t>Residual fuel oil and other petroleum products</t>
  </si>
  <si>
    <t>Renewable municipal waste</t>
  </si>
  <si>
    <t>Non-renewable wastes</t>
  </si>
  <si>
    <t>CHP coal thermal power plants</t>
  </si>
  <si>
    <t>CHP lignite thermal power plants</t>
  </si>
  <si>
    <t>CHP natural gas thermal power plants</t>
  </si>
  <si>
    <t>CHP biogas thermal power plants</t>
  </si>
  <si>
    <t>CHP derived gas thermal power plants</t>
  </si>
  <si>
    <t>CHP refinery gas thermal power plants</t>
  </si>
  <si>
    <t>CHP diesel oil thermal power plants</t>
  </si>
  <si>
    <t>CHP fuel oil thermal power plants</t>
  </si>
  <si>
    <t>CHP solid biomass thermal power plants</t>
  </si>
  <si>
    <t>CHP waste thermal power plants</t>
  </si>
  <si>
    <t>Distributed heat</t>
  </si>
  <si>
    <t>Heat-only conventional thermal power plants</t>
  </si>
  <si>
    <t>Heat-only hard coal and coal products thermal power plants</t>
  </si>
  <si>
    <t>Heat-only lignite, peat, and oil shale thermal power plants</t>
  </si>
  <si>
    <t>Heat-only refinery gas and ethane thermal power plants</t>
  </si>
  <si>
    <t>Heat-only residual fuel oil and other petroleum products thermal power plants</t>
  </si>
  <si>
    <t>Heat-only residual fuel oil thermal power plants</t>
  </si>
  <si>
    <t>Heat-only other petroleum products thermal power plants</t>
  </si>
  <si>
    <t>Heat-only natural gas and biogas thermal power plants</t>
  </si>
  <si>
    <t>Heat-only natural gas thermal power plants</t>
  </si>
  <si>
    <t>Heat-only biogas thermal power plants</t>
  </si>
  <si>
    <t>Heat-only derived gas thermal power plants</t>
  </si>
  <si>
    <t>Heat-only solid biomass and renewable waste thermal power plants</t>
  </si>
  <si>
    <t>Heat-only solid biomass thermal power plants</t>
  </si>
  <si>
    <t>Heat-only renewable municipal waste thermal power plants</t>
  </si>
  <si>
    <t>Heat-only liquid biofuels thermal power plants</t>
  </si>
  <si>
    <t>Heat-only non-renewable wastes thermal power plants</t>
  </si>
  <si>
    <t>Heat-only industrial wastes thermal power plants</t>
  </si>
  <si>
    <t>Heat-only non-renewable municipal waste thermal power plants</t>
  </si>
  <si>
    <t>Heat-only solar thermal thermal power plants</t>
  </si>
  <si>
    <t>Heat-only geothermal thermal power plants</t>
  </si>
  <si>
    <t>Heat-only heat pumps thermal power plants</t>
  </si>
  <si>
    <t>Heat-only electric boilers thermal power plants</t>
  </si>
  <si>
    <t>Refinery gas and ethane</t>
  </si>
  <si>
    <t>Residual fuel oil</t>
  </si>
  <si>
    <t>Other petroleum products</t>
  </si>
  <si>
    <t>Industrial wastes</t>
  </si>
  <si>
    <t>Non-renewable municipal waste</t>
  </si>
  <si>
    <t>Solar thermal</t>
  </si>
  <si>
    <t>Geothermal</t>
  </si>
  <si>
    <t>Niveau d'aggrégation</t>
  </si>
  <si>
    <t>Liste des secteurs</t>
  </si>
  <si>
    <t>Contraintes de conservation de la masse</t>
  </si>
  <si>
    <t>Electricity-only thermal power plants</t>
  </si>
  <si>
    <t>CHP thermal power plants</t>
  </si>
  <si>
    <t>Heat-only thermal power plants</t>
  </si>
  <si>
    <t>Own use in thermal power plants</t>
  </si>
  <si>
    <t>Own use in electricity-only thermal power plants</t>
  </si>
  <si>
    <t>Own use in CHP thermal power plants</t>
  </si>
  <si>
    <t>Own use in CHP coal thermal power plants</t>
  </si>
  <si>
    <t>Own use in CHP lignite thermal power plants</t>
  </si>
  <si>
    <t>Own use in CHP natural gas thermal power plants</t>
  </si>
  <si>
    <t>Own use in CHP biogas thermal power plants</t>
  </si>
  <si>
    <t>Own use in CHP derived gas thermal power plants</t>
  </si>
  <si>
    <t>Own use in CHP refinery gas thermal power plants</t>
  </si>
  <si>
    <t>Own use in CHP diesel oil thermal power plants</t>
  </si>
  <si>
    <t>Own use in CHP fuel oil thermal power plants</t>
  </si>
  <si>
    <t>Own use in CHP solid biomass thermal power plants</t>
  </si>
  <si>
    <t>Own use in CHP waste thermal power plants</t>
  </si>
  <si>
    <t>Liste des produits</t>
  </si>
  <si>
    <t>Natural gas and biogas</t>
  </si>
  <si>
    <t>Solid biomass and renewable waste</t>
  </si>
  <si>
    <t>Nom du groupe d'étiquette</t>
  </si>
  <si>
    <t>Type d'étiquette</t>
  </si>
  <si>
    <t>Etiquette</t>
  </si>
  <si>
    <t>Palette visible</t>
  </si>
  <si>
    <t>Palette de couleur</t>
  </si>
  <si>
    <t>Couleur</t>
  </si>
  <si>
    <t>Utilité</t>
  </si>
  <si>
    <t>dataTags</t>
  </si>
  <si>
    <t>levelTags</t>
  </si>
  <si>
    <t>Own use in electricity-only lignite thermal power plants</t>
  </si>
  <si>
    <t>Own use in electricity-only natural gas thermal power plants</t>
  </si>
  <si>
    <t>Own use in electricity-only biogas thermal power plants</t>
  </si>
  <si>
    <t>Own use in electricity-only derived gas thermal power plants</t>
  </si>
  <si>
    <t>Own use in electricity-only refinery gas thermal power plants</t>
  </si>
  <si>
    <t>Own use in electricity-only diesel oil thermal power plants</t>
  </si>
  <si>
    <t>Own use in electricity-only fuel oil thermal power plants</t>
  </si>
  <si>
    <t>Own use in electricity-only solid biomass thermal power plants</t>
  </si>
  <si>
    <t>Own use in electricity-only waste thermal power plants</t>
  </si>
  <si>
    <t>Source - Jeu de données</t>
  </si>
  <si>
    <t>JRC - EnergyBalance</t>
  </si>
  <si>
    <t>JRC - PowerGen</t>
  </si>
  <si>
    <t>Combustibles fossiles solides</t>
  </si>
  <si>
    <t>Solid fossil fuels</t>
  </si>
  <si>
    <t>Houille</t>
  </si>
  <si>
    <t>Hard coal</t>
  </si>
  <si>
    <t>Anthracite</t>
  </si>
  <si>
    <t>Charbon à coke</t>
  </si>
  <si>
    <t>Coking coal</t>
  </si>
  <si>
    <t>Autres charbons bitumineux</t>
  </si>
  <si>
    <t>Other bituminous coal</t>
  </si>
  <si>
    <t>Charbon, noir ou brun</t>
  </si>
  <si>
    <t>Brown coal</t>
  </si>
  <si>
    <t>Charbon sous-bitumineux</t>
  </si>
  <si>
    <t>Sub-bituminous coal</t>
  </si>
  <si>
    <t>Lignite</t>
  </si>
  <si>
    <t>Produits du charbon</t>
  </si>
  <si>
    <t>Coal products</t>
  </si>
  <si>
    <t>Combustible breveté</t>
  </si>
  <si>
    <t>Patent fuel</t>
  </si>
  <si>
    <t>Coke de cokerie</t>
  </si>
  <si>
    <t>Coke oven coke</t>
  </si>
  <si>
    <t>Coke de gaz</t>
  </si>
  <si>
    <t>Gas coke</t>
  </si>
  <si>
    <t>Goudron de houille</t>
  </si>
  <si>
    <t>Coal tar</t>
  </si>
  <si>
    <t>Briquettes de lignite</t>
  </si>
  <si>
    <t>Brown coal briquettes</t>
  </si>
  <si>
    <t>Gaz manufacturés</t>
  </si>
  <si>
    <t>Manufactured gases</t>
  </si>
  <si>
    <t>Gaz d'usine à gaz</t>
  </si>
  <si>
    <t>Gas works gas</t>
  </si>
  <si>
    <t>Gaz de cokerie</t>
  </si>
  <si>
    <t>Coke oven gas</t>
  </si>
  <si>
    <t>Gaz de haut fourneau</t>
  </si>
  <si>
    <t>Blast furnace gas</t>
  </si>
  <si>
    <t>Autres gaz de récupération</t>
  </si>
  <si>
    <t>Other recovered gases</t>
  </si>
  <si>
    <t>Tourbe et produits à base de tourbe</t>
  </si>
  <si>
    <t>Peat and peat products</t>
  </si>
  <si>
    <t>Tourbe</t>
  </si>
  <si>
    <t>Peat</t>
  </si>
  <si>
    <t>Produits à base de tourbe</t>
  </si>
  <si>
    <t>Peat products</t>
  </si>
  <si>
    <t>Schistes bitumineux et sables bitumineux</t>
  </si>
  <si>
    <t>Oil shale and oil sands</t>
  </si>
  <si>
    <t>Pétrole et produits pétroliers</t>
  </si>
  <si>
    <t>Oil and petroleum products</t>
  </si>
  <si>
    <t>Crude oil, NGL, refinery feedstocks, additives and oxygenates and other hydrocarbons (excluding biofuel portion)</t>
  </si>
  <si>
    <t>Pétrole brut</t>
  </si>
  <si>
    <t>Crude oil</t>
  </si>
  <si>
    <t>Liquides de gaz naturel</t>
  </si>
  <si>
    <t>Natural gas liquids</t>
  </si>
  <si>
    <t>Charges d'alimentation de raffinerie</t>
  </si>
  <si>
    <t>Refinery feedstocks</t>
  </si>
  <si>
    <t>Additifs et composés oxygénés (hors biocarburants)</t>
  </si>
  <si>
    <t>Additives and oxygenates (excluding biofuel portion)</t>
  </si>
  <si>
    <t>Autres hydrocarbures</t>
  </si>
  <si>
    <t>Other hydrocarbons</t>
  </si>
  <si>
    <t>Produits pétroliers (hors biocarburants)</t>
  </si>
  <si>
    <t>Oil products (excluding biofuel portion)</t>
  </si>
  <si>
    <t>Gaz de raffinerie et éthane</t>
  </si>
  <si>
    <t>Gaz de raffinerie</t>
  </si>
  <si>
    <t>Éthane</t>
  </si>
  <si>
    <t>Ethane</t>
  </si>
  <si>
    <t>Gaz de pétrole liquéfiés</t>
  </si>
  <si>
    <t>Liquefied petroleum gases</t>
  </si>
  <si>
    <t>Essence moteur (hors biocarburants)</t>
  </si>
  <si>
    <t>Motor gasoline (excluding biofuel portion)</t>
  </si>
  <si>
    <t>Essence aviation</t>
  </si>
  <si>
    <t>Aviation gasoline</t>
  </si>
  <si>
    <t>Essence d'avions à réaction Carburant</t>
  </si>
  <si>
    <t>Gasoline-type jet fuel</t>
  </si>
  <si>
    <t>Kérosène (hors biocarburant)</t>
  </si>
  <si>
    <t>Kerosene-type jet fuel (excluding biofuel portion)</t>
  </si>
  <si>
    <t>Autre kérosène</t>
  </si>
  <si>
    <t>Other kerosene</t>
  </si>
  <si>
    <t>Naphta</t>
  </si>
  <si>
    <t>Naphtha</t>
  </si>
  <si>
    <t>Gazole et diesel (hors biocarburant)</t>
  </si>
  <si>
    <t>Gas oil and diesel oil (excluding biofuel portion)</t>
  </si>
  <si>
    <t>Fioul</t>
  </si>
  <si>
    <t>Fuel oil</t>
  </si>
  <si>
    <t>White spirit et alcools industriels à point d'ébullition spécial</t>
  </si>
  <si>
    <t>White spirit and special boiling point industrial spirits</t>
  </si>
  <si>
    <t>Lubrifiants</t>
  </si>
  <si>
    <t>Lubricants</t>
  </si>
  <si>
    <t>Bitume</t>
  </si>
  <si>
    <t>Bitumen</t>
  </si>
  <si>
    <t>Coke de pétrole</t>
  </si>
  <si>
    <t>Petroleum coke</t>
  </si>
  <si>
    <t>Paraffines</t>
  </si>
  <si>
    <t>Paraffin waxes</t>
  </si>
  <si>
    <t>Autres produits pétroliers</t>
  </si>
  <si>
    <t>Other oil products</t>
  </si>
  <si>
    <t>Gaz naturel</t>
  </si>
  <si>
    <t>Énergies renouvelables et biocarburants</t>
  </si>
  <si>
    <t>Renewables and biofuels</t>
  </si>
  <si>
    <t>Hydroélectricité</t>
  </si>
  <si>
    <t>Hydro</t>
  </si>
  <si>
    <t>Énergie marémotrice, houlomotrice et océanique</t>
  </si>
  <si>
    <t>Tide, wave, ocean</t>
  </si>
  <si>
    <t>Énergie éolienne</t>
  </si>
  <si>
    <t>Wind</t>
  </si>
  <si>
    <t>Solaire photovoltaïque</t>
  </si>
  <si>
    <t>Solar photovoltaic</t>
  </si>
  <si>
    <t>Solaire thermique</t>
  </si>
  <si>
    <t>Géothermie</t>
  </si>
  <si>
    <t>Biomasse solide</t>
  </si>
  <si>
    <t>Biomasse solide primaire</t>
  </si>
  <si>
    <t>Primary solid biofuels</t>
  </si>
  <si>
    <t>Charbon de bois</t>
  </si>
  <si>
    <t>Charcoal</t>
  </si>
  <si>
    <t>Biogaz</t>
  </si>
  <si>
    <t>Biogases</t>
  </si>
  <si>
    <t>Déchets municipaux renouvelables</t>
  </si>
  <si>
    <t>Biocarburants</t>
  </si>
  <si>
    <t>Bioessence pure</t>
  </si>
  <si>
    <t>Pure biogasoline</t>
  </si>
  <si>
    <t>Bioessence mélangée</t>
  </si>
  <si>
    <t>Blended biogasoline</t>
  </si>
  <si>
    <t>Biodiesels purs</t>
  </si>
  <si>
    <t>Pure biodiesels</t>
  </si>
  <si>
    <t>Biodiesels mélangés</t>
  </si>
  <si>
    <t>Blended biodiesels</t>
  </si>
  <si>
    <t>Biokérosène d'aviation pur</t>
  </si>
  <si>
    <t>Pure bio jet kerosene</t>
  </si>
  <si>
    <t>Biokérosène d'aviation mélangé</t>
  </si>
  <si>
    <t>Blended bio jet kerosene</t>
  </si>
  <si>
    <t>Autres biocarburants liquides</t>
  </si>
  <si>
    <t>Other liquid biofuels</t>
  </si>
  <si>
    <t>Chaleur ambiante (pompes à chaleur)</t>
  </si>
  <si>
    <t>Ambient heat (heat pumps)</t>
  </si>
  <si>
    <t>Déchets non renouvelables</t>
  </si>
  <si>
    <t>Non-renewable waste</t>
  </si>
  <si>
    <t>Déchets industriels (non renouvelables)</t>
  </si>
  <si>
    <t>Industrial waste (non-renewable)</t>
  </si>
  <si>
    <t>Déchets municipaux non renouvelables</t>
  </si>
  <si>
    <t>Chaleur nucléaire</t>
  </si>
  <si>
    <t>Nuclear heat</t>
  </si>
  <si>
    <t>Chaleur réseau</t>
  </si>
  <si>
    <t>Heat</t>
  </si>
  <si>
    <t>Électricité</t>
  </si>
  <si>
    <t>Charbon (hors lignite)</t>
  </si>
  <si>
    <t>Lignite, tourbe et schistes bitumineux</t>
  </si>
  <si>
    <t>Fioul résiduel et autres produits pétroliers</t>
  </si>
  <si>
    <t>Gaz</t>
  </si>
  <si>
    <t>Biomasse solide et déchets renouvelables</t>
  </si>
  <si>
    <t>Production primaire</t>
  </si>
  <si>
    <t>Primary production</t>
  </si>
  <si>
    <t>Produits récupérés et recyclés</t>
  </si>
  <si>
    <t>Recovered &amp; recycled products</t>
  </si>
  <si>
    <t>Importations</t>
  </si>
  <si>
    <t>Imports</t>
  </si>
  <si>
    <t>Exportations</t>
  </si>
  <si>
    <t>Exports</t>
  </si>
  <si>
    <t>Variation des stocks</t>
  </si>
  <si>
    <t>Change in stock</t>
  </si>
  <si>
    <t>Soutes maritimes internationales</t>
  </si>
  <si>
    <t>International maritime bunkers</t>
  </si>
  <si>
    <t>Soutes maritimes internationales intra-EEE</t>
  </si>
  <si>
    <t>International Intra-EEA maritime bunkers</t>
  </si>
  <si>
    <t>Soutes maritimes internationales extra-EEE</t>
  </si>
  <si>
    <t>International Extra-EEA maritime bunkers</t>
  </si>
  <si>
    <t>Aviation internationale</t>
  </si>
  <si>
    <t>International aviation</t>
  </si>
  <si>
    <t>Aviation internationale de passagers intra-EEE-Royaume-Uni</t>
  </si>
  <si>
    <t>International Intra-EEAwUK passenger aviation</t>
  </si>
  <si>
    <t>Aviation internationale de passagers extra-EEE-Royaume-Uni</t>
  </si>
  <si>
    <t>International Extra-EEAwUK passenger aviation</t>
  </si>
  <si>
    <t>Aviation internationale de fret intra-EEE-Royaume-Uni</t>
  </si>
  <si>
    <t>International Intra-EEAwUK freight aviation</t>
  </si>
  <si>
    <t>Aviation internationale de fret extra-EEE-Royaume-Uni</t>
  </si>
  <si>
    <t>International Extra-EEAwUK freight aviation</t>
  </si>
  <si>
    <t>Industrie de l'énergie</t>
  </si>
  <si>
    <t>Transformation</t>
  </si>
  <si>
    <t>Production d'électricité et de chaleur</t>
  </si>
  <si>
    <t>Electricity &amp; heat generation</t>
  </si>
  <si>
    <t>Production d'électricité seule</t>
  </si>
  <si>
    <t>Electricity only</t>
  </si>
  <si>
    <t>Centrales thermiques produisant uniquement de l'électricité</t>
  </si>
  <si>
    <t>Centrales thermiques au charbon produisant uniquement de l'électricité</t>
  </si>
  <si>
    <t>Centrales thermiques au lignite produisant uniquement de l'électricité</t>
  </si>
  <si>
    <t>Centrales thermiques au gaz naturel produisant uniquement de l'électricité</t>
  </si>
  <si>
    <t>Centrales thermiques au biogaz produisant uniquement de l'électricité</t>
  </si>
  <si>
    <t>Centrales thermiques au gaz dérivé produisant uniquement de l'électricité</t>
  </si>
  <si>
    <t>Centrales thermiques au gaz de raffinerie produisant uniquement de l'électricité</t>
  </si>
  <si>
    <t>Centrales thermiques au diesel produisant uniquement de l'électricité</t>
  </si>
  <si>
    <t>Centrales thermiques au fioul produisant uniquement de l'électricité</t>
  </si>
  <si>
    <t>Centrales thermiques à biomasse solide produisant uniquement de l'électricité</t>
  </si>
  <si>
    <t>Centrales thermiques à déchets produisant uniquement de l'électricité</t>
  </si>
  <si>
    <t>Centrales hydroélectriques</t>
  </si>
  <si>
    <t>Centrales marémotrices</t>
  </si>
  <si>
    <t>Eoliennes</t>
  </si>
  <si>
    <t>Centrales photovoltaïques</t>
  </si>
  <si>
    <t>Centrales solaires à concentration produisant uniquement de l'électricité</t>
  </si>
  <si>
    <t>Centrales géothermiques produisant uniquement de l'électricité</t>
  </si>
  <si>
    <t>Centrales nucléaires</t>
  </si>
  <si>
    <t>CHP</t>
  </si>
  <si>
    <t>Centrales thermiques au charbon à cogénération</t>
  </si>
  <si>
    <t>Centrales thermiques au lignite à cogénération</t>
  </si>
  <si>
    <t>Centrales thermiques au gaz naturel à cogénération</t>
  </si>
  <si>
    <t>Centrales thermiques au biogaz à cogénération</t>
  </si>
  <si>
    <t>Centrales thermiques au gaz dérivé à cogénération</t>
  </si>
  <si>
    <t>Centrales thermiques au gaz de raffinerie à cogénération</t>
  </si>
  <si>
    <t>Centrales thermiques au diesel à cogénération</t>
  </si>
  <si>
    <t>Centrales thermiques au fioul à cogénération</t>
  </si>
  <si>
    <t>Centrales thermiques à biomasse solide à cogénération</t>
  </si>
  <si>
    <t>Centrales thermiques à déchets à cogénération</t>
  </si>
  <si>
    <t>Production de chaleur seule</t>
  </si>
  <si>
    <t>Centrales thermiques conventionnelles produisant uniquement de la chaleur</t>
  </si>
  <si>
    <t>Centrales thermiques à la houille et aux produits dérivés du charbon produisant uniquement de la chaleur</t>
  </si>
  <si>
    <t>Centrales thermiques au lignite, à la tourbe et aux schistes bitumineux produisant uniquement de la chaleur</t>
  </si>
  <si>
    <t>Centrales thermiques au gaz de raffinerie et à l'éthane produisant uniquement de la chaleur</t>
  </si>
  <si>
    <t>Centrales thermiques au fioul et au diesel produisant uniquement de la chaleur</t>
  </si>
  <si>
    <t>Centrales thermiques au fioul résiduel et aux autres produits pétroliers produisant uniquement de la chaleur</t>
  </si>
  <si>
    <t>Centrales thermiques au fioul résiduel produisant uniquement de la chaleur</t>
  </si>
  <si>
    <t>Centrales thermiques aux autres produits pétroliers produisant uniquement de la chaleur</t>
  </si>
  <si>
    <t>Centrales thermiques au gaz naturel et au biogaz produisant uniquement de la chaleur</t>
  </si>
  <si>
    <t>Centrales thermiques au gaz naturel produisant uniquement de la chaleur</t>
  </si>
  <si>
    <t>Centrales thermiques au biogaz produisant uniquement de la chaleur</t>
  </si>
  <si>
    <t>Centrales thermiques à la biomasse solide et aux déchets renouvelables produisant uniquement de la chaleur</t>
  </si>
  <si>
    <t>Centrales thermiques à la biomasse solide produisant uniquement de la chaleur</t>
  </si>
  <si>
    <t>Centrales thermiques aux déchets municipaux renouvelables produisant uniquement de la chaleur</t>
  </si>
  <si>
    <t>Centrales thermiques aux biocarburants liquides produisant uniquement de la chaleur</t>
  </si>
  <si>
    <t>Centrales thermiques aux déchets non renouvelables produisant uniquement de la chaleur</t>
  </si>
  <si>
    <t>Centrales thermiques aux déchets industriels produisant uniquement de la chaleur</t>
  </si>
  <si>
    <t>Centrales thermiques aux déchets municipaux non renouvelables produisant uniquement de la chaleur</t>
  </si>
  <si>
    <t>Centrales thermiques solaires à concentration produisant uniquement de la chaleur</t>
  </si>
  <si>
    <t>Centrales thermiques géothermiques produisant uniquement de la chaleur</t>
  </si>
  <si>
    <t>Pompes à chaleur électriques</t>
  </si>
  <si>
    <t>Electrically driven heat pumps</t>
  </si>
  <si>
    <t>Chaudières électriques</t>
  </si>
  <si>
    <t>Electric boilers</t>
  </si>
  <si>
    <t>Hydropompage</t>
  </si>
  <si>
    <t>Pumped hydro</t>
  </si>
  <si>
    <t>Chaleur dérivée pour la production d'électricité</t>
  </si>
  <si>
    <t>Derived heat for electricity production</t>
  </si>
  <si>
    <t>Fours à coke</t>
  </si>
  <si>
    <t>Coke ovens</t>
  </si>
  <si>
    <t>Hauts fourneaux</t>
  </si>
  <si>
    <t>Blast furnaces</t>
  </si>
  <si>
    <t>Usines à gaz</t>
  </si>
  <si>
    <t>Gas works</t>
  </si>
  <si>
    <t>Raffineries et industrie pétrochimique</t>
  </si>
  <si>
    <t>Refineries &amp; petrochemical industry</t>
  </si>
  <si>
    <t>Raffinerie</t>
  </si>
  <si>
    <t>Refinery</t>
  </si>
  <si>
    <t>Refoulements de l'industrie pétrochimique</t>
  </si>
  <si>
    <t>Backflows from petrochemical industry</t>
  </si>
  <si>
    <t>Transferts de produits</t>
  </si>
  <si>
    <t>Products transferred</t>
  </si>
  <si>
    <t>Transferts interproduits</t>
  </si>
  <si>
    <t>Interproduct transfers</t>
  </si>
  <si>
    <t>Réceptions de produits primaires</t>
  </si>
  <si>
    <t>Primary product receipts</t>
  </si>
  <si>
    <t>Industrie pétrochimique</t>
  </si>
  <si>
    <t>Petrochemical industry</t>
  </si>
  <si>
    <t>Usines de combustibles brevetés</t>
  </si>
  <si>
    <t>Patent fuel plants</t>
  </si>
  <si>
    <t>Usines de BKB et de PB</t>
  </si>
  <si>
    <t>BKB &amp; PB plants</t>
  </si>
  <si>
    <t>Usines de liquéfaction du charbon</t>
  </si>
  <si>
    <t>Coal liquefaction plants</t>
  </si>
  <si>
    <t>Mélangé au gaz naturel</t>
  </si>
  <si>
    <t>Blended in natural gas</t>
  </si>
  <si>
    <t>Mélangé à des biocarburants liquides</t>
  </si>
  <si>
    <t>Liquid biofuels blended</t>
  </si>
  <si>
    <t>Production de charbon de bois Installations</t>
  </si>
  <si>
    <t>Charcoal production plants</t>
  </si>
  <si>
    <t>Usines de liquéfaction de gaz</t>
  </si>
  <si>
    <t>Gas-to-liquids plants</t>
  </si>
  <si>
    <t>Non spécifié ailleurs</t>
  </si>
  <si>
    <t>Not elsewhere specified</t>
  </si>
  <si>
    <t>Utilisation propre dans le secteur de l'énergie</t>
  </si>
  <si>
    <t>Own use in energy sector</t>
  </si>
  <si>
    <t>Utilisation propre dans la production d'électricité et de chaleur</t>
  </si>
  <si>
    <t>Own use in electricity &amp; heat generation</t>
  </si>
  <si>
    <t>Utilisation propre dans les centrales thermiques produisant uniquement de l'électricité</t>
  </si>
  <si>
    <t>Utilisation propre dans les centrales thermiques à cogénération</t>
  </si>
  <si>
    <t>Utilisation propre dans les centrales thermiques au charbon à cogénération</t>
  </si>
  <si>
    <t>Utilisation propre dans les centrales thermiques au lignite à cogénération</t>
  </si>
  <si>
    <t>Utilisation propre dans les centrales thermiques au gaz naturel à cogénération</t>
  </si>
  <si>
    <t>Utilisation propre dans les centrales thermiques au biogaz à cogénération</t>
  </si>
  <si>
    <t>Utilisation propre dans les centrales thermiques au gaz dérivé à cogénération</t>
  </si>
  <si>
    <t>Utilisation propre dans les centrales thermiques au gaz de raffinerie à cogénération</t>
  </si>
  <si>
    <t>Utilisation propre dans les centrales thermiques au diesel à cogénération</t>
  </si>
  <si>
    <t>Utilisation propre dans les centrales thermiques au fioul à cogénération</t>
  </si>
  <si>
    <t>Utilisation propre dans les centrales thermiques à biomasse solide à cogénération</t>
  </si>
  <si>
    <t>Utilisation propre dans les centrales thermiques à déchets à cogénération</t>
  </si>
  <si>
    <t>Utilisation propre dans les mines de charbon</t>
  </si>
  <si>
    <t>Own use in coal mines</t>
  </si>
  <si>
    <t>Utilisation propre dans les usines d'extraction de pétrole et de gaz naturel</t>
  </si>
  <si>
    <t>Own use in oil &amp; natural gas extraction plants</t>
  </si>
  <si>
    <t>Utilisation propre dans les usines de combustibles brevetés</t>
  </si>
  <si>
    <t>Own use in patent fuel plants</t>
  </si>
  <si>
    <t>Utilisation propre dans les fours à coke</t>
  </si>
  <si>
    <t>Own use in coke ovens</t>
  </si>
  <si>
    <t>Utilisation propre dans les usines de BKB et de PB</t>
  </si>
  <si>
    <t>Own use in BKB &amp; PB plants</t>
  </si>
  <si>
    <t>Utilisation propre dans les usines à gaz</t>
  </si>
  <si>
    <t>Own use in gas works</t>
  </si>
  <si>
    <t>Utilisation propre dans les hauts fourneaux</t>
  </si>
  <si>
    <t>Own use in blast furnaces</t>
  </si>
  <si>
    <t>Utilisation propre dans les raffineries de pétrole (raffineries de pétrole)</t>
  </si>
  <si>
    <t>Own use in petroleum refineries (oil refineries)</t>
  </si>
  <si>
    <t>Utilisation propre dans l'industrie nucléaire</t>
  </si>
  <si>
    <t>Own use in nuclear industry</t>
  </si>
  <si>
    <t>Utilisation propre dans les usines de liquéfaction du charbon</t>
  </si>
  <si>
    <t>Own use in coal liquefaction plants</t>
  </si>
  <si>
    <t>Utilisation propre dans les usines de liquéfaction et de regazéification (GNL)</t>
  </si>
  <si>
    <t>Own use in liquefaction &amp; regasification plants (LNG)</t>
  </si>
  <si>
    <t>Utilisation propre dans les usines de gazéification du biogaz</t>
  </si>
  <si>
    <t>Own use in gasification plants for biogas</t>
  </si>
  <si>
    <t>Utilisation propre dans les usines de liquéfaction de gaz (GTL)</t>
  </si>
  <si>
    <t>Own use in gas-to-liquids (GTL) plants</t>
  </si>
  <si>
    <t>Utilisation propre dans les usines de production de charbon de bois</t>
  </si>
  <si>
    <t>Own use in charcoal production plants</t>
  </si>
  <si>
    <t>Utilisation propre non spécifiée ailleurs (énergie)</t>
  </si>
  <si>
    <t>Own use in not elsewhere specified (energy)</t>
  </si>
  <si>
    <t>Pertes de distribution</t>
  </si>
  <si>
    <t>Distribution losses</t>
  </si>
  <si>
    <t>Consommation finale non énergétique</t>
  </si>
  <si>
    <t>Final non-energy consumption</t>
  </si>
  <si>
    <t>Utilisation non énergétique dans l'industrie, la transformation, l'énergie</t>
  </si>
  <si>
    <t>Utilisation non énergétique dans le secteur de la transformation</t>
  </si>
  <si>
    <t>Non-energy use in transformation sector</t>
  </si>
  <si>
    <t>Utilisation non énergétique dans le secteur de l'énergie</t>
  </si>
  <si>
    <t>Non-energy use in energy sector</t>
  </si>
  <si>
    <t>Utilisation non énergétique dans le secteur industriel</t>
  </si>
  <si>
    <t>Non-energy use in industry sector</t>
  </si>
  <si>
    <t>Utilisation non énergétique dans les transports Secteur</t>
  </si>
  <si>
    <t>Non-energy use in transport sector</t>
  </si>
  <si>
    <t>Utilisation non énergétique dans d'autres secteurs</t>
  </si>
  <si>
    <t>Non-energy use in other sectors</t>
  </si>
  <si>
    <t>Consommation finale d'énergie</t>
  </si>
  <si>
    <t>Final energy consumption</t>
  </si>
  <si>
    <t>Industry sector</t>
  </si>
  <si>
    <t>Sidérurgie</t>
  </si>
  <si>
    <t>Iron &amp; steel</t>
  </si>
  <si>
    <t>Sidérurgie - Aciéries intégrées</t>
  </si>
  <si>
    <t>Iron &amp; steel - Integrated steelworks</t>
  </si>
  <si>
    <t>Sidérurgie - Arc électrique</t>
  </si>
  <si>
    <t>Iron &amp; steel - Electric arc</t>
  </si>
  <si>
    <t>Métaux non ferreux</t>
  </si>
  <si>
    <t>Non-ferrous metals</t>
  </si>
  <si>
    <t>Production d'alumine</t>
  </si>
  <si>
    <t>Alumina production</t>
  </si>
  <si>
    <t>Production d'aluminium - Primaire</t>
  </si>
  <si>
    <t>Aluminium production - Primary</t>
  </si>
  <si>
    <t>Production d'aluminium - Secondaire</t>
  </si>
  <si>
    <t>Aluminium production - Secondary</t>
  </si>
  <si>
    <t>Autres métaux non ferreux</t>
  </si>
  <si>
    <t>Other non-ferrous metals</t>
  </si>
  <si>
    <t>Chimie et pétrochimie</t>
  </si>
  <si>
    <t>Chemical &amp; petrochemical</t>
  </si>
  <si>
    <t>Produits chimiques de base</t>
  </si>
  <si>
    <t>Basic chemicals</t>
  </si>
  <si>
    <t>Autres produits chimiques</t>
  </si>
  <si>
    <t>Other chemicals</t>
  </si>
  <si>
    <t>Produits pharmaceutiques de base</t>
  </si>
  <si>
    <t>Basic pharmaceutical products</t>
  </si>
  <si>
    <t>Minéraux non métalliques</t>
  </si>
  <si>
    <t>Non-metallic minerals</t>
  </si>
  <si>
    <t>Ciment</t>
  </si>
  <si>
    <t>Cement</t>
  </si>
  <si>
    <t>Céramiques et autres minéraux non métalliques</t>
  </si>
  <si>
    <t>Ceramics &amp; other non-metallic minerals</t>
  </si>
  <si>
    <t>Verre</t>
  </si>
  <si>
    <t>Glass</t>
  </si>
  <si>
    <t>Papier, pâte à papier et imprimerie</t>
  </si>
  <si>
    <t>Paper, pulp &amp; printing</t>
  </si>
  <si>
    <t>Pâte à papier</t>
  </si>
  <si>
    <t>Pulp</t>
  </si>
  <si>
    <t>Papier</t>
  </si>
  <si>
    <t>Paper</t>
  </si>
  <si>
    <t>Impression et reproduction de supports enregistrés</t>
  </si>
  <si>
    <t>Printing and reproduction of recorded media</t>
  </si>
  <si>
    <t>Alimentation, boissons et tabac</t>
  </si>
  <si>
    <t>Food, beverages &amp; tobacco</t>
  </si>
  <si>
    <t>Matériel de transport</t>
  </si>
  <si>
    <t>Transport equipment</t>
  </si>
  <si>
    <t>Machinery</t>
  </si>
  <si>
    <t>Textile et cuir</t>
  </si>
  <si>
    <t>Textile &amp; leather</t>
  </si>
  <si>
    <t>Bois et produits du bois</t>
  </si>
  <si>
    <t>Wood &amp; wood products</t>
  </si>
  <si>
    <t>Extraction minière et carrière</t>
  </si>
  <si>
    <t>Mining &amp; quarrying</t>
  </si>
  <si>
    <t>Construction</t>
  </si>
  <si>
    <t>Non spécifié ailleurs (secteur industriel)</t>
  </si>
  <si>
    <t>Not elsewhere specified (industry)</t>
  </si>
  <si>
    <t>Transport sector</t>
  </si>
  <si>
    <t>Ferroviaire</t>
  </si>
  <si>
    <t>Rail</t>
  </si>
  <si>
    <t>Métro et tramway, métro léger urbain</t>
  </si>
  <si>
    <t>Metro and tram, urban light rail</t>
  </si>
  <si>
    <t>Trains de voyageurs conventionnels</t>
  </si>
  <si>
    <t>Conventional passenger trains</t>
  </si>
  <si>
    <t>Trains de voyageurs à grande vitesse</t>
  </si>
  <si>
    <t>High speed passenger trains</t>
  </si>
  <si>
    <t>Trains de marchandises</t>
  </si>
  <si>
    <t>Freight trains</t>
  </si>
  <si>
    <t>Route</t>
  </si>
  <si>
    <t>Road</t>
  </si>
  <si>
    <t>Deux-roues motorisés</t>
  </si>
  <si>
    <t>Powered two-wheelers</t>
  </si>
  <si>
    <t>Voitures particulières</t>
  </si>
  <si>
    <t>Passenger cars</t>
  </si>
  <si>
    <t>Autocars, bus et Trolleybus</t>
  </si>
  <si>
    <t>Motor coaches, buses and trolley buses</t>
  </si>
  <si>
    <t>Véhicules utilitaires légers</t>
  </si>
  <si>
    <t>Light commercial vehicles</t>
  </si>
  <si>
    <t>Poids lourds</t>
  </si>
  <si>
    <t>Heavy goods vehicles</t>
  </si>
  <si>
    <t>Aviation nationale</t>
  </si>
  <si>
    <t>Domestic aviation</t>
  </si>
  <si>
    <t>Aviation nationale de transport de passagers</t>
  </si>
  <si>
    <t>Domestic passenger aviation</t>
  </si>
  <si>
    <t>Aviation nationale de fret</t>
  </si>
  <si>
    <t>Domestic freight aviation</t>
  </si>
  <si>
    <t>Navigation nationale</t>
  </si>
  <si>
    <t>Domestic navigation</t>
  </si>
  <si>
    <t>Cabotation maritime nationale</t>
  </si>
  <si>
    <t>Domestic coastal shipping</t>
  </si>
  <si>
    <t>Voies navigables intérieures</t>
  </si>
  <si>
    <t>Inland waterways</t>
  </si>
  <si>
    <t>Transport par pipeline</t>
  </si>
  <si>
    <t>Pipeline transport</t>
  </si>
  <si>
    <t>Autres secteurs</t>
  </si>
  <si>
    <t>Other sectors</t>
  </si>
  <si>
    <t>Commercial &amp; public services</t>
  </si>
  <si>
    <t>Space heating (services)</t>
  </si>
  <si>
    <t>Space cooling (services)</t>
  </si>
  <si>
    <t>Hot water (services)</t>
  </si>
  <si>
    <t>Catering (services)</t>
  </si>
  <si>
    <t>Ventilation</t>
  </si>
  <si>
    <t>Éclairage public</t>
  </si>
  <si>
    <t>Street lighting</t>
  </si>
  <si>
    <t>Éclairage des bâtiments</t>
  </si>
  <si>
    <t>Building lighting</t>
  </si>
  <si>
    <t>Froid commercial</t>
  </si>
  <si>
    <t>Commercial refrigeration</t>
  </si>
  <si>
    <t>Diverses technologies du bâtiment</t>
  </si>
  <si>
    <t>Miscellaneous building technologies</t>
  </si>
  <si>
    <t>ICT and multimedia (services)</t>
  </si>
  <si>
    <t>Households</t>
  </si>
  <si>
    <t>Space heating (households)</t>
  </si>
  <si>
    <t>Space cooling (households)</t>
  </si>
  <si>
    <t>Water heating (households)</t>
  </si>
  <si>
    <t>Cooking (households)</t>
  </si>
  <si>
    <t>Réfrigérateurs et congélateurs</t>
  </si>
  <si>
    <t>Refrigerators and freezers</t>
  </si>
  <si>
    <t>Lave-linge</t>
  </si>
  <si>
    <t>Washing machines</t>
  </si>
  <si>
    <t>Sèche-linge</t>
  </si>
  <si>
    <t>Clothes dryers</t>
  </si>
  <si>
    <t>Lave-vaisselle</t>
  </si>
  <si>
    <t>Dishwashers</t>
  </si>
  <si>
    <t>TV et multimédia</t>
  </si>
  <si>
    <t>TV and multimedia</t>
  </si>
  <si>
    <t>ICT equipment (households)</t>
  </si>
  <si>
    <t>Lighting (households)</t>
  </si>
  <si>
    <t>Other appliances (households)</t>
  </si>
  <si>
    <t>Agriculture, forestry and fishing</t>
  </si>
  <si>
    <t>Différences statistiques</t>
  </si>
  <si>
    <t>Statistical differences</t>
  </si>
  <si>
    <t>Production de chaleur seule (hors PAC et chaudières électriques)</t>
  </si>
  <si>
    <t>Heat only</t>
  </si>
  <si>
    <t>METABOLHEAT - National</t>
  </si>
  <si>
    <t>Combustibles fossiles solides [METABOLHEAT - National]</t>
  </si>
  <si>
    <t>Houille [METABOLHEAT - National]</t>
  </si>
  <si>
    <t>Anthracite [METABOLHEAT - National]</t>
  </si>
  <si>
    <t>Charbon à coke [METABOLHEAT - National]</t>
  </si>
  <si>
    <t>Autres charbons bitumineux [METABOLHEAT - National]</t>
  </si>
  <si>
    <t>Charbon, noir ou brun [METABOLHEAT - National]</t>
  </si>
  <si>
    <t>Charbon sous-bitumineux [METABOLHEAT - National]</t>
  </si>
  <si>
    <t>Lignite [METABOLHEAT - National]</t>
  </si>
  <si>
    <t>Produits du charbon [METABOLHEAT - National]</t>
  </si>
  <si>
    <t>Combustible breveté [METABOLHEAT - National]</t>
  </si>
  <si>
    <t>Coke de cokerie [METABOLHEAT - National]</t>
  </si>
  <si>
    <t>Coke de gaz [METABOLHEAT - National]</t>
  </si>
  <si>
    <t>Goudron de houille [METABOLHEAT - National]</t>
  </si>
  <si>
    <t>Briquettes de lignite [METABOLHEAT - National]</t>
  </si>
  <si>
    <t>Gaz d'usine à gaz [METABOLHEAT - National]</t>
  </si>
  <si>
    <t>Gaz de cokerie [METABOLHEAT - National]</t>
  </si>
  <si>
    <t>Gaz de haut fourneau [METABOLHEAT - National]</t>
  </si>
  <si>
    <t>Autres gaz de récupération [METABOLHEAT - National]</t>
  </si>
  <si>
    <t>Produits à base de tourbe [METABOLHEAT - National]</t>
  </si>
  <si>
    <t>Schistes bitumineux et sables bitumineux [METABOLHEAT - National]</t>
  </si>
  <si>
    <t>Éthane [METABOLHEAT - National]</t>
  </si>
  <si>
    <t>Gaz naturel [METABOLHEAT - National]</t>
  </si>
  <si>
    <t>Biomasse solide [METABOLHEAT - National]</t>
  </si>
  <si>
    <t>Biomasse solide primaire [METABOLHEAT - National]</t>
  </si>
  <si>
    <t>Charbon de bois [METABOLHEAT - National]</t>
  </si>
  <si>
    <t>Biogaz [METABOLHEAT - National]</t>
  </si>
  <si>
    <t>Bioessence pure [METABOLHEAT - National]</t>
  </si>
  <si>
    <t>Bioessence mélangée [METABOLHEAT - National]</t>
  </si>
  <si>
    <t>Biodiesels purs [METABOLHEAT - National]</t>
  </si>
  <si>
    <t>Biodiesels mélangés [METABOLHEAT - National]</t>
  </si>
  <si>
    <t>Biokérosène d'aviation pur [METABOLHEAT - National]</t>
  </si>
  <si>
    <t>Biokérosène d'aviation mélangé [METABOLHEAT - National]</t>
  </si>
  <si>
    <t>Autres biocarburants liquides [METABOLHEAT - National]</t>
  </si>
  <si>
    <t>Centrales thermiques produisant uniquement de l'électricité [METABOLHEAT - National]</t>
  </si>
  <si>
    <t>Centrales thermiques au charbon produisant uniquement de l'électricité [METABOLHEAT - National]</t>
  </si>
  <si>
    <t>Centrales thermiques au lignite produisant uniquement de l'électricité [METABOLHEAT - National]</t>
  </si>
  <si>
    <t>Centrales thermiques au gaz dérivé produisant uniquement de l'électricité [METABOLHEAT - National]</t>
  </si>
  <si>
    <t>Centrales thermiques au diesel produisant uniquement de l'électricité [METABOLHEAT - National]</t>
  </si>
  <si>
    <t>Centrales thermiques au fioul produisant uniquement de l'électricité [METABOLHEAT - National]</t>
  </si>
  <si>
    <t>Centrales thermiques à biomasse solide produisant uniquement de l'électricité [METABOLHEAT - National]</t>
  </si>
  <si>
    <t>Centrales thermiques au charbon à cogénération [METABOLHEAT - National]</t>
  </si>
  <si>
    <t>Centrales thermiques au lignite à cogénération [METABOLHEAT - National]</t>
  </si>
  <si>
    <t>Centrales thermiques au gaz dérivé à cogénération [METABOLHEAT - National]</t>
  </si>
  <si>
    <t>Centrales thermiques au diesel à cogénération [METABOLHEAT - National]</t>
  </si>
  <si>
    <t>Centrales thermiques au fioul à cogénération [METABOLHEAT - National]</t>
  </si>
  <si>
    <t>Centrales thermiques à biomasse solide à cogénération [METABOLHEAT - National]</t>
  </si>
  <si>
    <t>Centrales thermiques conventionnelles produisant uniquement de la chaleur [METABOLHEAT - National]</t>
  </si>
  <si>
    <t>Centrales thermiques à la houille et aux produits dérivés du charbon produisant uniquement de la chaleur [METABOLHEAT - National]</t>
  </si>
  <si>
    <t>Centrales thermiques au lignite, à la tourbe et aux schistes bitumineux produisant uniquement de la chaleur [METABOLHEAT - National]</t>
  </si>
  <si>
    <t>Centrales thermiques au gaz de raffinerie et à l'éthane produisant uniquement de la chaleur [METABOLHEAT - National]</t>
  </si>
  <si>
    <t>Centrales thermiques au gaz dérivé de la chaleur produisant uniquement de la chaleur [METABOLHEAT - National]</t>
  </si>
  <si>
    <t>Centrales thermiques à la biomasse solide et aux déchets renouvelables produisant uniquement de la chaleur [METABOLHEAT - National]</t>
  </si>
  <si>
    <t>Centrales thermiques à la biomasse solide produisant uniquement de la chaleur [METABOLHEAT - National]</t>
  </si>
  <si>
    <t>Centrales thermiques aux biocarburants liquides produisant uniquement de la chaleur [METABOLHEAT - National]</t>
  </si>
  <si>
    <t>Charbon (hors lignite) [METABOLHEAT - National]</t>
  </si>
  <si>
    <t>Non-energy use industry, transformation, energy sectors</t>
  </si>
  <si>
    <t>Heat-only gas oil and diesel oil thermal power plants</t>
  </si>
  <si>
    <t>Niveau produits</t>
  </si>
  <si>
    <t>Niveau secteurs</t>
  </si>
  <si>
    <t>Utilisation propre dans les centrales thermiques au charbon produisant uniquement de l'électricité</t>
  </si>
  <si>
    <t>Utilisation propre dans les centrales thermiques au lignite produisant uniquement de l'électricité</t>
  </si>
  <si>
    <t>Utilisation propre dans les centrales thermiques au gaz naturel produisant uniquement de l'électricité</t>
  </si>
  <si>
    <t>Utilisation propre dans les centrales thermiques au biogaz produisant uniquement de l'électricité</t>
  </si>
  <si>
    <t>Utilisation propre dans les centrales thermiques au gaz dérivé produisant uniquement de l'électricité</t>
  </si>
  <si>
    <t>Utilisation propre dans les centrales thermiques au gaz de raffinerie produisant uniquement de l'électricité</t>
  </si>
  <si>
    <t>Utilisation propre dans les centrales thermiques au diesel produisant uniquement de l'électricité</t>
  </si>
  <si>
    <t>Utilisation propre dans les centrales thermiques au fioul produisant uniquement de l'électricité</t>
  </si>
  <si>
    <t>Utilisation propre dans les centrales thermiques à biomasse solide produisant uniquement de l'électricité</t>
  </si>
  <si>
    <t>Utilisation propre dans les centrales thermiques à déchets produisant uniquement de l'électricité</t>
  </si>
  <si>
    <t>fluxTags</t>
  </si>
  <si>
    <t>Gaz de raffinerie [METABOLHEAT - National]</t>
  </si>
  <si>
    <t>Gaz manufacturés [METABOLHEAT - National]</t>
  </si>
  <si>
    <t>Gaz de raffinerie et éthane [METABOLHEAT - National]</t>
  </si>
  <si>
    <t>Biocarburants [METABOLHEAT - National]</t>
  </si>
  <si>
    <t>Lignite, tourbe et schistes bitumineux [METABOLHEAT - National]</t>
  </si>
  <si>
    <t>Gaz [METABOLHEAT - National]</t>
  </si>
  <si>
    <t>Utilisation propre dans les autres centrales produisant de l'électricité ou de la chaleur</t>
  </si>
  <si>
    <t>Le secteur a été ajouté dans la nomenclature, il y a donc besoin de rajouter un flux afin qu'il ne soit pas nul par défaut</t>
  </si>
  <si>
    <t>Création de flux désagrégés</t>
  </si>
  <si>
    <t>Space heating by advanced electric heating</t>
  </si>
  <si>
    <t>Space heating by conventional electric heating</t>
  </si>
  <si>
    <t>Space heating by electricity in circulation</t>
  </si>
  <si>
    <t>Space heating by solids</t>
  </si>
  <si>
    <t>Useful heat</t>
  </si>
  <si>
    <t>Space heating by liquified petroleum gas (LPG)</t>
  </si>
  <si>
    <t>Space heating by diesel oil</t>
  </si>
  <si>
    <t>Space heating by natural gas</t>
  </si>
  <si>
    <t>Space heating by biomass</t>
  </si>
  <si>
    <t>Space heating by geothermal</t>
  </si>
  <si>
    <t>Space heating by distributed heat</t>
  </si>
  <si>
    <t>Air conditioning</t>
  </si>
  <si>
    <t>Water heating by solids</t>
  </si>
  <si>
    <t>Water heating by liquified petroleum gas (LPG)</t>
  </si>
  <si>
    <t>Water heating by diesel oil</t>
  </si>
  <si>
    <t>Water heating by natural gas</t>
  </si>
  <si>
    <t>Water heating by biomass</t>
  </si>
  <si>
    <t>Water heating by distributed heat</t>
  </si>
  <si>
    <t>Water heating by electricity</t>
  </si>
  <si>
    <t>Water heating by solar</t>
  </si>
  <si>
    <t>Cooking by liquified petroleum gas (LPG)</t>
  </si>
  <si>
    <t>Cooking by natural gas</t>
  </si>
  <si>
    <t>Cooking by electricity</t>
  </si>
  <si>
    <t>Water heating by geothermal</t>
  </si>
  <si>
    <t>Cooking by solids</t>
  </si>
  <si>
    <t>Cooking by biomass</t>
  </si>
  <si>
    <t>Chaleur utile</t>
  </si>
  <si>
    <t>JRC - Residential</t>
  </si>
  <si>
    <t>Eclairage et autres consommations d'électricité</t>
  </si>
  <si>
    <t>Electroménagers bruns</t>
  </si>
  <si>
    <t>Electroménagers blancs</t>
  </si>
  <si>
    <t>1:2:3:4:5:6:7</t>
  </si>
  <si>
    <t>Usages thermiques (résidentiel)</t>
  </si>
  <si>
    <t>Chauffage des locaux (résidentiel)</t>
  </si>
  <si>
    <t>Chauffage des locaux par solides (résidentiel)</t>
  </si>
  <si>
    <t>Chauffage des locaux au gaz de pétrole liquéfié (GPL) (résidentiel)</t>
  </si>
  <si>
    <t>Chauffage des locaux au diesel (résidentiel)</t>
  </si>
  <si>
    <t>Chauffage des locaux au gaz naturel (résidentiel)</t>
  </si>
  <si>
    <t>Chauffage des locaux à la biomasse (résidentiel)</t>
  </si>
  <si>
    <t>Chauffage des locaux par géothermie (résidentiel)</t>
  </si>
  <si>
    <t>Chauffage des locaux par chaleur réseau (résidentiel)</t>
  </si>
  <si>
    <t>Chauffage des locaux par chauffage électrique avancé (résidentiel)</t>
  </si>
  <si>
    <t>Chauffage des locaux par chauffage électrique conventionnel (résidentiel)</t>
  </si>
  <si>
    <t>Chauffage des locaux par circulation d'électricité (résidentiel)</t>
  </si>
  <si>
    <t>Refroidissement des locaux (résidentiel)</t>
  </si>
  <si>
    <t>Climatisation (résidentiel)</t>
  </si>
  <si>
    <t>Chauffage de l'eau (résidentiel)</t>
  </si>
  <si>
    <t>Chauffage de l'eau par solides (résidentiel)</t>
  </si>
  <si>
    <t>Chauffage de l'eau au gaz de pétrole liquéfié (GPL) (résidentiel)</t>
  </si>
  <si>
    <t>Chauffage de l'eau au diesel (résidentiel)</t>
  </si>
  <si>
    <t>Chauffage de l'eau au gaz naturel (résidentiel)</t>
  </si>
  <si>
    <t>Chauffage de l'eau par biomasse (résidentiel)</t>
  </si>
  <si>
    <t>Chauffage de l'eau par géothermie (résidentiel)</t>
  </si>
  <si>
    <t>Chauffage de l'eau par chaleur réseau (résidentiel)</t>
  </si>
  <si>
    <t>Chauffage de l'eau par électricité (résidentiel)</t>
  </si>
  <si>
    <t>Chauffage de l'eau par énergie solaire (résidentiel)</t>
  </si>
  <si>
    <t>Cuisson (résidentiel)</t>
  </si>
  <si>
    <t>Cuisson par solides (résidentiel)</t>
  </si>
  <si>
    <t>Cuisson au gaz de pétrole liquéfié (GPL) (résidentiel)</t>
  </si>
  <si>
    <t>Cuisson au gaz naturel (résidentiel)</t>
  </si>
  <si>
    <t>Cuisson à la biomasse (résidentiel)</t>
  </si>
  <si>
    <t>Cuisson à l'électricité (résidentiel)</t>
  </si>
  <si>
    <t>Electricité spécifique (résidentiel)</t>
  </si>
  <si>
    <t>Équipements TIC (résidentiel)</t>
  </si>
  <si>
    <t>Éclairage (résidentiel)</t>
  </si>
  <si>
    <t>Autres appareils (aspirateurs, fers à repasser, etc.) (résidentiel)</t>
  </si>
  <si>
    <t>Résidentiel</t>
  </si>
  <si>
    <t>Tertiaire</t>
  </si>
  <si>
    <t>Chauffage des locaux (tertiaire)</t>
  </si>
  <si>
    <t>Refroidissement des locaux (tertiaire)</t>
  </si>
  <si>
    <t>TIC et multimédia (tertiaire)</t>
  </si>
  <si>
    <t>Agriculture</t>
  </si>
  <si>
    <t>Useful cold</t>
  </si>
  <si>
    <t>Froid utile</t>
  </si>
  <si>
    <t>Gas heat pumps space heating</t>
  </si>
  <si>
    <t>Conventional gas heaters space heating</t>
  </si>
  <si>
    <t>Advanced electric space heating</t>
  </si>
  <si>
    <t>Conventional electric space heating</t>
  </si>
  <si>
    <t>Electricity in circulation and other use space heating</t>
  </si>
  <si>
    <t>Solids space heating</t>
  </si>
  <si>
    <t>Diesel oil space heating</t>
  </si>
  <si>
    <t>Biomass space heating</t>
  </si>
  <si>
    <t>Geothermal space heating</t>
  </si>
  <si>
    <t>Distributed heat space heating</t>
  </si>
  <si>
    <t>Gas heat pumps space cooling</t>
  </si>
  <si>
    <t>Electric space cooling</t>
  </si>
  <si>
    <t>Liquified petroleum gas (LPG) hot water</t>
  </si>
  <si>
    <t>Diesel oil hot water</t>
  </si>
  <si>
    <t>Natural gas hot water</t>
  </si>
  <si>
    <t>Biomass hot water</t>
  </si>
  <si>
    <t>Distributed heat hot water</t>
  </si>
  <si>
    <t>Electricity hot water</t>
  </si>
  <si>
    <t>Solar hot water</t>
  </si>
  <si>
    <t>Liquified petroleum gas (LPG) catering</t>
  </si>
  <si>
    <t>Natural gas catering</t>
  </si>
  <si>
    <t>Electricity catering</t>
  </si>
  <si>
    <t>Lighting</t>
  </si>
  <si>
    <t>Motor drives</t>
  </si>
  <si>
    <t>Diesel oil and liquid biofuels</t>
  </si>
  <si>
    <t>Diesel oil and liquid biofuels low enthalpy heat</t>
  </si>
  <si>
    <t>Natural gas and biogas low enthalpy heat</t>
  </si>
  <si>
    <t>Solar and geothermal</t>
  </si>
  <si>
    <t>Solar and geothermal low enthalpy heat</t>
  </si>
  <si>
    <t>Distributed heat low enthalpy heat</t>
  </si>
  <si>
    <t>Electricity low enthalpy heat</t>
  </si>
  <si>
    <t>Farming machine drives (diesel oil and liquid biofuels)</t>
  </si>
  <si>
    <t>Solids</t>
  </si>
  <si>
    <t>Solids specific heat uses</t>
  </si>
  <si>
    <t>LPG</t>
  </si>
  <si>
    <t>LPG specific heat uses</t>
  </si>
  <si>
    <t>Diesel oil and liquid biofuels specific heat uses</t>
  </si>
  <si>
    <t>Fuel oil and other liquids</t>
  </si>
  <si>
    <t>Fuel oil and other liquids specific heat uses</t>
  </si>
  <si>
    <t>Natural gas and biogas specific heat uses</t>
  </si>
  <si>
    <t>Biomass and waste</t>
  </si>
  <si>
    <t>Biomass and waste specific heat uses</t>
  </si>
  <si>
    <t>Solar and geothermal specific heat uses</t>
  </si>
  <si>
    <t>Pumping devices (diesel oil and liquid biofuels)</t>
  </si>
  <si>
    <t>Pumping devices (electricity)</t>
  </si>
  <si>
    <t>Specific electricity uses</t>
  </si>
  <si>
    <t>Light</t>
  </si>
  <si>
    <t>Mechanical work</t>
  </si>
  <si>
    <t>Propulsion</t>
  </si>
  <si>
    <t>High-pressure fluids</t>
  </si>
  <si>
    <t>Liquified petroleum gas (LPG) space heating</t>
  </si>
  <si>
    <t>Solids hot water</t>
  </si>
  <si>
    <t>Biomass catering</t>
  </si>
  <si>
    <t>Ambient heat</t>
  </si>
  <si>
    <t>Ambient heat low enthalpy heat</t>
  </si>
  <si>
    <t>JRC - Tertiary</t>
  </si>
  <si>
    <t>Energie utile</t>
  </si>
  <si>
    <t>Travail mécanique</t>
  </si>
  <si>
    <t>Lumière</t>
  </si>
  <si>
    <t>Solaire thermique et géothermie</t>
  </si>
  <si>
    <t>Diesel et biocarburants</t>
  </si>
  <si>
    <t>Fioul et autres carburants</t>
  </si>
  <si>
    <t>Biomasse solide et déchets</t>
  </si>
  <si>
    <t>Usages thermiques (tertiaire)</t>
  </si>
  <si>
    <t>Chauffage des locaux par solides (tertiaire)</t>
  </si>
  <si>
    <t>Chauffage des locaux au gaz de pétrole liquéfié (GPL) (tertiaire)</t>
  </si>
  <si>
    <t>Chauffage des locaux au diesel (tertiaire)</t>
  </si>
  <si>
    <t>Chauffage des locaux à la biomasse (tertiaire)</t>
  </si>
  <si>
    <t>Chauffage des locaux par géothermie (tertiaire)</t>
  </si>
  <si>
    <t>Chauffage des locaux par chaleur réseau (tertiaire)</t>
  </si>
  <si>
    <t>Chauffage des locaux par chauffage électrique avancé (tertiaire)</t>
  </si>
  <si>
    <t>Chauffage des locaux par chauffage électrique conventionnel (tertiaire)</t>
  </si>
  <si>
    <t>Chauffage des locaux par circulation d'électricité (tertiaire)</t>
  </si>
  <si>
    <t>Chauffage des locaux à l'électricité (résidentiel)</t>
  </si>
  <si>
    <t>Chauffage des locaux au gaz (tertiaire)</t>
  </si>
  <si>
    <t>Chauffage des locaux par pompe à chaleur au gaz (tertiaire)</t>
  </si>
  <si>
    <t>Chauffage des locaux à l'électricité (tertiaire)</t>
  </si>
  <si>
    <t>Refroidissement des locaux par pompe à chaleur au gaz (tertiaire)</t>
  </si>
  <si>
    <t>Climatisation électrique (tertiaire)</t>
  </si>
  <si>
    <t>Chauffage de l'eau (tertiaire)</t>
  </si>
  <si>
    <t>Chauffage de l'eau par solides (tertiaire)</t>
  </si>
  <si>
    <t>Chauffage de l'eau au gaz de pétrole liquéfié (GPL) (tertiaire)</t>
  </si>
  <si>
    <t>Chauffage de l'eau au diesel (tertiaire)</t>
  </si>
  <si>
    <t>Chauffage de l'eau au gaz naturel (tertiaire)</t>
  </si>
  <si>
    <t>Chauffage de l'eau par biomasse (tertiaire)</t>
  </si>
  <si>
    <t>Chauffage de l'eau par chaleur réseau (tertiaire)</t>
  </si>
  <si>
    <t>Chauffage de l'eau par électricité (tertiaire)</t>
  </si>
  <si>
    <t>Chauffage de l'eau par énergie solaire (tertiaire)</t>
  </si>
  <si>
    <t>Cuisson (tertiaire)</t>
  </si>
  <si>
    <t>Cuisson au gaz de pétrole liquéfié (GPL) (tertiaire)</t>
  </si>
  <si>
    <t>Cuisson au gaz naturel (tertiaire)</t>
  </si>
  <si>
    <t>Cuisson à la biomasse (tertiaire)</t>
  </si>
  <si>
    <t>Cuisson à l'électricité (tertiaire)</t>
  </si>
  <si>
    <t>Electricité spécifique (tertiaire)</t>
  </si>
  <si>
    <t>Bâtiments agricoles</t>
  </si>
  <si>
    <t>Eclairage (agriculture)</t>
  </si>
  <si>
    <t>Ventilation (agriculture)</t>
  </si>
  <si>
    <t>Chauffage au gaz</t>
  </si>
  <si>
    <t>Chauffage au gazole et biocarburants</t>
  </si>
  <si>
    <t>Chauffage au solaire thermique et géothermie</t>
  </si>
  <si>
    <t>Chauffage à la chaleur ambiante</t>
  </si>
  <si>
    <t>Chauffage à la chaleur réseau</t>
  </si>
  <si>
    <t>Chauffage à l'électricité</t>
  </si>
  <si>
    <t>Machines agricoles</t>
  </si>
  <si>
    <t>Usages thermiques spécifiques</t>
  </si>
  <si>
    <t>Usages thermiques spécifiques aux solides</t>
  </si>
  <si>
    <t>Usages thermiques spécifiques au GPL</t>
  </si>
  <si>
    <t>Usages thermiques spécifiques au diesel et biocarburants</t>
  </si>
  <si>
    <t>Usages thermiques spécifiques au fioul et autres carburants</t>
  </si>
  <si>
    <t>Usages thermiques spécifiques au gaz</t>
  </si>
  <si>
    <t>Usages thermiques spécifiques à la biomasse et déchets</t>
  </si>
  <si>
    <t>Usages thermiques spécifiques au solaire thermique et géothermie</t>
  </si>
  <si>
    <t>Chauffage</t>
  </si>
  <si>
    <t>Moteurs</t>
  </si>
  <si>
    <t>Dispositifs de pompage</t>
  </si>
  <si>
    <t>Dispositifs de pompage électrique</t>
  </si>
  <si>
    <t>Electricité spécifique (agriculture)</t>
  </si>
  <si>
    <t>Usages thermiques spécifiques aux solides [METABOLHEAT - National]</t>
  </si>
  <si>
    <t>Usages thermiques spécifiques [METABOLHEAT - National]</t>
  </si>
  <si>
    <t>Chauffage des locaux par pompe à chaleur au gaz (tertiaire) [METABOLHEAT - National]</t>
  </si>
  <si>
    <t>Chauffage au gaz [METABOLHEAT - National]</t>
  </si>
  <si>
    <t>Usages thermiques spécifiques au gaz [METABOLHEAT - National]</t>
  </si>
  <si>
    <t>Chauffage des locaux au gaz (tertiaire) [METABOLHEAT - National]</t>
  </si>
  <si>
    <t>Chauffage [METABOLHEAT - National]</t>
  </si>
  <si>
    <t>Bâtiments agricoles [METABOLHEAT - National]</t>
  </si>
  <si>
    <t>Solaire thermique et géothermie [METABOLHEAT - National]</t>
  </si>
  <si>
    <t>Diesel et biocarburants [METABOLHEAT - National]</t>
  </si>
  <si>
    <t>Biomasse solide et déchets [METABOLHEAT - National]</t>
  </si>
  <si>
    <t>Fioul et autres carburants [METABOLHEAT - National]</t>
  </si>
  <si>
    <t>Gasoline (without biofuels)</t>
  </si>
  <si>
    <t>Biogasoline</t>
  </si>
  <si>
    <t>Gasoline engine passenger cars</t>
  </si>
  <si>
    <t>Gas/Diesel oil (without biofuels)</t>
  </si>
  <si>
    <t>Diesel oil engine passenger cars</t>
  </si>
  <si>
    <t>Biodiesel and other biofuels</t>
  </si>
  <si>
    <t>Liquified petroleum gas (LPG)</t>
  </si>
  <si>
    <t>LPG engine passenger cars</t>
  </si>
  <si>
    <t>Gas engine passenger cars</t>
  </si>
  <si>
    <t>Plug-in hybrid electric passenger cars</t>
  </si>
  <si>
    <t>Battery electric passenger cars</t>
  </si>
  <si>
    <t>Gasoline engine motor coaches, buses and trolley buses</t>
  </si>
  <si>
    <t>Diesel oil engine motor coaches, buses and trolley buses</t>
  </si>
  <si>
    <t>LPG engine motor coaches, buses and trolley buses</t>
  </si>
  <si>
    <t>Gas engine motor coaches, buses and trolley buses</t>
  </si>
  <si>
    <t>Battery electric motor coaches, buses and trolley buses</t>
  </si>
  <si>
    <t>Gasoline engine light commercial vehicles</t>
  </si>
  <si>
    <t>Diesel oil engine light commercial vehicles</t>
  </si>
  <si>
    <t>LPG engine light commercial vehicles</t>
  </si>
  <si>
    <t>Gas engine light commercial vehicles</t>
  </si>
  <si>
    <t>Battery electric light commercial vehicles</t>
  </si>
  <si>
    <t>Domestic heavy goods vehicles</t>
  </si>
  <si>
    <t>International heavy goods vehicles</t>
  </si>
  <si>
    <t>JRC - Transport</t>
  </si>
  <si>
    <t>Bioessence</t>
  </si>
  <si>
    <t>Biodiesel</t>
  </si>
  <si>
    <t>Biokérosène</t>
  </si>
  <si>
    <t>Passenger transport</t>
  </si>
  <si>
    <t>Freight transport</t>
  </si>
  <si>
    <t>Transport</t>
  </si>
  <si>
    <t>Voitures particulières à essence</t>
  </si>
  <si>
    <t>Voitures particulières à diesel</t>
  </si>
  <si>
    <t>Voitures particulières à GPL</t>
  </si>
  <si>
    <t>Voitures particulières hybrides rechargeables</t>
  </si>
  <si>
    <t>Voitures particulières électriques à batterie</t>
  </si>
  <si>
    <t>Autocars, autobus et trolleybus à essence</t>
  </si>
  <si>
    <t>Autocars, autobus et trolleybus à diesel</t>
  </si>
  <si>
    <t>Autocars, autobus et trolleybus à GPL</t>
  </si>
  <si>
    <t>Autocars, autobus et trolleybus à gaz</t>
  </si>
  <si>
    <t>Autocars, autobus et trolleybus électriques à batterie</t>
  </si>
  <si>
    <t>Véhicules utilitaires légers à essence</t>
  </si>
  <si>
    <t>Véhicules utilitaires légers à diesel</t>
  </si>
  <si>
    <t>Véhicules utilitaires légers à GPL</t>
  </si>
  <si>
    <t>Véhicules utilitaires légers électriques</t>
  </si>
  <si>
    <t>Poids lourds nationaux</t>
  </si>
  <si>
    <t>Poids lourds internationaux</t>
  </si>
  <si>
    <t>Voitures particulières à essence [METABOLHEAT - National]</t>
  </si>
  <si>
    <t>Voitures particulières hybrides rechargeables [METABOLHEAT - National]</t>
  </si>
  <si>
    <t>Autocars, autobus et trolleybus à essence [METABOLHEAT - National]</t>
  </si>
  <si>
    <t>Véhicules utilitaires légers à essence [METABOLHEAT - National]</t>
  </si>
  <si>
    <t>Voitures particulières à diesel [METABOLHEAT - National]</t>
  </si>
  <si>
    <t>Autocars, autobus et trolleybus à diesel [METABOLHEAT - National]</t>
  </si>
  <si>
    <t>Véhicules utilitaires légers à diesel [METABOLHEAT - National]</t>
  </si>
  <si>
    <t>Poids lourds nationaux [METABOLHEAT - National]</t>
  </si>
  <si>
    <t>Poids lourds internationaux [METABOLHEAT - National]</t>
  </si>
  <si>
    <t>Biokérosène [METABOLHEAT - National]</t>
  </si>
  <si>
    <t>Bioessence [METABOLHEAT - National]</t>
  </si>
  <si>
    <t>Transport ferroviaire de passagers</t>
  </si>
  <si>
    <t>Transport routier de passagers</t>
  </si>
  <si>
    <t>Transport ferroviaire de marchandises</t>
  </si>
  <si>
    <t>Transport routier de marchandises</t>
  </si>
  <si>
    <t>Rendement utile</t>
  </si>
  <si>
    <t>Trains de voyageurs conventionnels au diesel</t>
  </si>
  <si>
    <t>Trains de voyageurs conventionnels électriques</t>
  </si>
  <si>
    <t>Trains de marchandises au diesel</t>
  </si>
  <si>
    <t>Trains de marchandises électriques</t>
  </si>
  <si>
    <t>Machine</t>
  </si>
  <si>
    <t>Rendement rejets diffus</t>
  </si>
  <si>
    <t>Rejets gazeux 1</t>
  </si>
  <si>
    <t>Rejets gazeux 2</t>
  </si>
  <si>
    <t>Rejets liquides 1</t>
  </si>
  <si>
    <t>Rejets liquides 2</t>
  </si>
  <si>
    <t>Oil burner</t>
  </si>
  <si>
    <t>Blast and cupola furnace</t>
  </si>
  <si>
    <t>Gas burner</t>
  </si>
  <si>
    <t>Electric arc furnace</t>
  </si>
  <si>
    <t>Heat exchanger including distribution network</t>
  </si>
  <si>
    <t>Gasifier</t>
  </si>
  <si>
    <t>Burner unit</t>
  </si>
  <si>
    <t>Steam reformer</t>
  </si>
  <si>
    <t>Motors</t>
  </si>
  <si>
    <t>Compressors</t>
  </si>
  <si>
    <t>Heaters</t>
  </si>
  <si>
    <t>Melting furnace</t>
  </si>
  <si>
    <t>Hall-Heroult-Cell</t>
  </si>
  <si>
    <t>Glass production</t>
  </si>
  <si>
    <t>Cement production</t>
  </si>
  <si>
    <t>Coal furnace/burner</t>
  </si>
  <si>
    <t>Other engine</t>
  </si>
  <si>
    <t>Biomass burner</t>
  </si>
  <si>
    <t>Cooling</t>
  </si>
  <si>
    <t>Refrigeration</t>
  </si>
  <si>
    <t>TV, PC, devices</t>
  </si>
  <si>
    <t>Water heating</t>
  </si>
  <si>
    <t>Space heating</t>
  </si>
  <si>
    <t>Diesel engine</t>
  </si>
  <si>
    <t>Petroleum engine</t>
  </si>
  <si>
    <t>Engines</t>
  </si>
  <si>
    <t>Other</t>
  </si>
  <si>
    <t>Steam engine</t>
  </si>
  <si>
    <t>Gas engine/turbine and compressor</t>
  </si>
  <si>
    <t>Electric engine and compressor</t>
  </si>
  <si>
    <t>Aircraft engine/turbine</t>
  </si>
  <si>
    <t>Plant with oil-fired boiler</t>
  </si>
  <si>
    <t>Plant with coal-fired boiler</t>
  </si>
  <si>
    <t>Plant with gas-fired boiler or gas turbine</t>
  </si>
  <si>
    <t>Plant with nuclear reactor</t>
  </si>
  <si>
    <t>Plant with biomass-fired or waste-fired boiler</t>
  </si>
  <si>
    <t>Plant with hydro tubine (run-of-river, reservoir)</t>
  </si>
  <si>
    <t>Rankine cycle by geothermal power</t>
  </si>
  <si>
    <t>Solar thermal plant, photovoltaic plant, tidal power plant, wind power (on-/offshore)</t>
  </si>
  <si>
    <t>Par analogie avec Brockway</t>
  </si>
  <si>
    <t>Brûleur à fioul</t>
  </si>
  <si>
    <t>Haut four et cubilot</t>
  </si>
  <si>
    <t>Brûleur à gaz</t>
  </si>
  <si>
    <t>Four électrique à arc</t>
  </si>
  <si>
    <t>Échangeur de chaleur, y compris réseau de distribution</t>
  </si>
  <si>
    <t>Gazéifieur</t>
  </si>
  <si>
    <t>Unité de combustion</t>
  </si>
  <si>
    <t>Reformateur à vapeur</t>
  </si>
  <si>
    <t>Compresseurs</t>
  </si>
  <si>
    <t>Réchauffeurs</t>
  </si>
  <si>
    <t>Four de fusion</t>
  </si>
  <si>
    <t>Cellule Hall-Héroult</t>
  </si>
  <si>
    <t>Production de verre</t>
  </si>
  <si>
    <t>Production de ciment</t>
  </si>
  <si>
    <t>Four/brûleur à charbon</t>
  </si>
  <si>
    <t>Éclairage</t>
  </si>
  <si>
    <t>Brûleur à biomasse</t>
  </si>
  <si>
    <t>Autre moteur</t>
  </si>
  <si>
    <t>Refroidissement</t>
  </si>
  <si>
    <t>Réfrigération</t>
  </si>
  <si>
    <t>TV, PC, appareils</t>
  </si>
  <si>
    <t>Chauffage de l'eau</t>
  </si>
  <si>
    <t>Chauffage des locaux</t>
  </si>
  <si>
    <t>Autre</t>
  </si>
  <si>
    <t>Moteur diesel</t>
  </si>
  <si>
    <t>Moteur à pétrole</t>
  </si>
  <si>
    <t>Moteur à vapeur</t>
  </si>
  <si>
    <t>Moteur/turbine à gaz et compresseur</t>
  </si>
  <si>
    <t>Moteur et compresseur électriques</t>
  </si>
  <si>
    <t>Moteur/turbine d'avion</t>
  </si>
  <si>
    <t>Centrale avec chaudière à fioul</t>
  </si>
  <si>
    <t>Centrale avec chaudière à charbon</t>
  </si>
  <si>
    <t>Centrale avec chaudière ou turbine à gaz</t>
  </si>
  <si>
    <t>Centrale avec réacteur nucléaire</t>
  </si>
  <si>
    <t>Centrale avec chaudière à biomasse ou à déchets</t>
  </si>
  <si>
    <t>Centrale avec hydro-tubine (au fil de l'eau, à réservoir)</t>
  </si>
  <si>
    <t>Cycle de Rankine par géothermie</t>
  </si>
  <si>
    <t>Thermique solaire centrale, centrale photovoltaïque, centrale marémotrice, éolienne (on-/offshore)</t>
  </si>
  <si>
    <t>Propulsion ferroviaire</t>
  </si>
  <si>
    <t>Propulsion aérienne</t>
  </si>
  <si>
    <t>Propulsion marine</t>
  </si>
  <si>
    <t>Propulsion routière</t>
  </si>
  <si>
    <t>Voitures particulières au gaz</t>
  </si>
  <si>
    <t>Véhicules utilitaires légers au gaz</t>
  </si>
  <si>
    <t>Moteur hybride (= 50/50)</t>
  </si>
  <si>
    <t>Hybrid engine</t>
  </si>
  <si>
    <t>Transport par pipeline à l'électricité</t>
  </si>
  <si>
    <t>Transport par pipeline au gaz</t>
  </si>
  <si>
    <t>Gaz haute pression</t>
  </si>
  <si>
    <t>Chaleur utile à 20 °C</t>
  </si>
  <si>
    <t>Froid utile à 20 °C</t>
  </si>
  <si>
    <t>Chaleur utile à 100 °C</t>
  </si>
  <si>
    <t>Chaleur utile à 200 °C</t>
  </si>
  <si>
    <t>Energie cinétique</t>
  </si>
  <si>
    <t>Froid utile à -20 °C</t>
  </si>
  <si>
    <t>Traitement de l'information</t>
  </si>
  <si>
    <t>Entraînement mécanique</t>
  </si>
  <si>
    <t>Liquide haute pression</t>
  </si>
  <si>
    <t>Identifiant</t>
  </si>
  <si>
    <t>Equation d'égalité (eq = 0)</t>
  </si>
  <si>
    <t>Equation d'inégalité borne haute (eq &lt;= 0)</t>
  </si>
  <si>
    <t>Equation d'inégalité borne basse (eq &gt;= 0)</t>
  </si>
  <si>
    <t>Chaleur fatale</t>
  </si>
  <si>
    <t>Permet de préciser l'énergie utile produite</t>
  </si>
  <si>
    <t>Travail de machine</t>
  </si>
  <si>
    <t>Fracture de matériaux</t>
  </si>
  <si>
    <t>Air haute pression</t>
  </si>
  <si>
    <t>Fluide haute pression</t>
  </si>
  <si>
    <t>Chaleur utile à haute température (≥ 300 °C)</t>
  </si>
  <si>
    <t>Chaleur utile à moyenne température (100-299 °C)</t>
  </si>
  <si>
    <t>Chaleur utile à basse température (&lt; 100°C)</t>
  </si>
  <si>
    <t>Biodiesel [METABOLHEAT - National]</t>
  </si>
  <si>
    <t>Agriculture [METABOLHEAT - National]</t>
  </si>
  <si>
    <t>Production d'électricité seule [METABOLHEAT - National]</t>
  </si>
  <si>
    <t>Production de chaleur seule (hors PAC et chaudières électriques) [METABOLHEAT - National]</t>
  </si>
  <si>
    <t>Voitures particulières [METABOLHEAT - National]</t>
  </si>
  <si>
    <t>Autocars, bus et Trolleybus [METABOLHEAT - National]</t>
  </si>
  <si>
    <t>Véhicules utilitaires légers [METABOLHEAT - National]</t>
  </si>
  <si>
    <t>Poids lourds [METABOLHEAT - National]</t>
  </si>
  <si>
    <t>Chauffage des locaux (tertiaire) [METABOLHEAT - National]</t>
  </si>
  <si>
    <t>Rejets concentrés</t>
  </si>
  <si>
    <t>Rejets diffus</t>
  </si>
  <si>
    <t>Rendement rejets gazeux 2</t>
  </si>
  <si>
    <t>Rendement rejets gazeux 1</t>
  </si>
  <si>
    <t>Rendement rejets liquides 1</t>
  </si>
  <si>
    <t>Rendement rejets liquides 2</t>
  </si>
  <si>
    <t>Trains de voyageurs conventionnels [METABOLHEAT - National]</t>
  </si>
  <si>
    <t>Trains de marchandises [METABOLHEAT - National]</t>
  </si>
  <si>
    <t>Transport par pipeline [METABOLHEAT - National]</t>
  </si>
  <si>
    <t>Refroidissement des locaux (tertiaire) [METABOLHEAT - National]</t>
  </si>
  <si>
    <t>Rejets concentrés [METABOLHEAT - National]</t>
  </si>
  <si>
    <t>Rendement rejets concentrés</t>
  </si>
  <si>
    <t>Part de rejets concentrés/rejets diffus</t>
  </si>
  <si>
    <t>Part de rejets gazeux 1/rejets concentrés</t>
  </si>
  <si>
    <t>Part de rejets gazeux 2/rejets concentrés</t>
  </si>
  <si>
    <t>Part de rejets liquides 1/rejets concentrés</t>
  </si>
  <si>
    <t>Part de rejets liquides 2/rejets concentrés</t>
  </si>
  <si>
    <t>Attention : destination corrigée pour la chaleur ambiante</t>
  </si>
  <si>
    <t>Attention, ça ne vaut pas 0 car ce nœud agrégé comprend la chaleur ambiante</t>
  </si>
  <si>
    <t>Froid ambiant (pompes à chaleur)</t>
  </si>
  <si>
    <t>Ajout de la consommation de froid ambiant par les systèmes frigorifiques</t>
  </si>
  <si>
    <t>Chauffage des locaux par chauffage au gaz conventionnel (tertiaire)</t>
  </si>
  <si>
    <t>Noeud parent</t>
  </si>
  <si>
    <t>Froid utile [METABOLHEAT - National]</t>
  </si>
  <si>
    <t>Chauffage des locaux par chauffage au gaz conventionnel (tertiaire) [METABOLHEAT - National]</t>
  </si>
  <si>
    <t>Refroidissement des locaux (résidentiel) [METABOLHEAT - National]</t>
  </si>
  <si>
    <t>Froid utile à 20 °C [METABOLHEAT - National]</t>
  </si>
  <si>
    <t>Froid utile à -20 °C [METABOLHEAT - National]</t>
  </si>
  <si>
    <t>Usages thermiques (résidentiel) [METABOLHEAT - National]</t>
  </si>
  <si>
    <t>Résidentiel [METABOLHEAT - National]</t>
  </si>
  <si>
    <t>Autres secteurs [METABOLHEAT - National]</t>
  </si>
  <si>
    <t>Consommation finale d'énergie [METABOLHEAT - National]</t>
  </si>
  <si>
    <t>Usages thermiques (tertiaire) [METABOLHEAT - National]</t>
  </si>
  <si>
    <t>Tertiaire [METABOLHEAT - National]</t>
  </si>
  <si>
    <t>Métro et tramway, métro léger urbain [METABOLHEAT - National]</t>
  </si>
  <si>
    <t>Trains de voyageurs conventionnels au diesel [METABOLHEAT - National]</t>
  </si>
  <si>
    <t>Trains de voyageurs conventionnels électriques [METABOLHEAT - National]</t>
  </si>
  <si>
    <t>Trains de voyageurs à grande vitesse [METABOLHEAT - National]</t>
  </si>
  <si>
    <t>Trains de marchandises au diesel [METABOLHEAT - National]</t>
  </si>
  <si>
    <t>Trains de marchandises électriques [METABOLHEAT - National]</t>
  </si>
  <si>
    <t>Deux-roues motorisés [METABOLHEAT - National]</t>
  </si>
  <si>
    <t>Voitures particulières à GPL [METABOLHEAT - National]</t>
  </si>
  <si>
    <t>Voitures particulières au gaz [METABOLHEAT - National]</t>
  </si>
  <si>
    <t>Voitures particulières électriques à batterie [METABOLHEAT - National]</t>
  </si>
  <si>
    <t>Autocars, autobus et trolleybus à GPL [METABOLHEAT - National]</t>
  </si>
  <si>
    <t>Autocars, autobus et trolleybus à gaz [METABOLHEAT - National]</t>
  </si>
  <si>
    <t>Autocars, autobus et trolleybus électriques à batterie [METABOLHEAT - National]</t>
  </si>
  <si>
    <t>Véhicules utilitaires légers à GPL [METABOLHEAT - National]</t>
  </si>
  <si>
    <t>Véhicules utilitaires légers au gaz [METABOLHEAT - National]</t>
  </si>
  <si>
    <t>Véhicules utilitaires légers électriques [METABOLHEAT - National]</t>
  </si>
  <si>
    <t>Aviation nationale de transport de passagers [METABOLHEAT - National]</t>
  </si>
  <si>
    <t>Aviation nationale de fret [METABOLHEAT - National]</t>
  </si>
  <si>
    <t>Cabotation maritime nationale [METABOLHEAT - National]</t>
  </si>
  <si>
    <t>Voies navigables intérieures [METABOLHEAT - National]</t>
  </si>
  <si>
    <t>Transport par pipeline au gaz [METABOLHEAT - National]</t>
  </si>
  <si>
    <t>Transport par pipeline à l'électricité [METABOLHEAT - National]</t>
  </si>
  <si>
    <t>Refroidissement des locaux par pompe à chaleur au gaz (tertiaire) [METABOLHEAT - National]</t>
  </si>
  <si>
    <t>Climatisation électrique (tertiaire) [METABOLHEAT - National]</t>
  </si>
  <si>
    <t>Ventilation [METABOLHEAT - National]</t>
  </si>
  <si>
    <t>Froid commercial [METABOLHEAT - National]</t>
  </si>
  <si>
    <t>Diverses technologies du bâtiment [METABOLHEAT - National]</t>
  </si>
  <si>
    <t>TIC et multimédia (tertiaire) [METABOLHEAT - National]</t>
  </si>
  <si>
    <t>Climatisation (résidentiel) [METABOLHEAT - National]</t>
  </si>
  <si>
    <t>Réfrigérateurs et congélateurs [METABOLHEAT - National]</t>
  </si>
  <si>
    <t>Lave-linge [METABOLHEAT - National]</t>
  </si>
  <si>
    <t>Sèche-linge [METABOLHEAT - National]</t>
  </si>
  <si>
    <t>Lave-vaisselle [METABOLHEAT - National]</t>
  </si>
  <si>
    <t>TV et multimédia [METABOLHEAT - National]</t>
  </si>
  <si>
    <t>Équipements TIC (résidentiel) [METABOLHEAT - National]</t>
  </si>
  <si>
    <t>Autres appareils (aspirateurs, fers à repasser, etc.) (résidentiel) [METABOLHEAT - National]</t>
  </si>
  <si>
    <t>Centrales thermiques au gaz naturel produisant uniquement de l'électricité [METABOLHEAT - National]</t>
  </si>
  <si>
    <t>Centrales thermiques au biogaz produisant uniquement de l'électricité [METABOLHEAT - National]</t>
  </si>
  <si>
    <t>Centrales thermiques au gaz de raffinerie produisant uniquement de l'électricité [METABOLHEAT - National]</t>
  </si>
  <si>
    <t>Centrales thermiques à déchets produisant uniquement de l'électricité [METABOLHEAT - National]</t>
  </si>
  <si>
    <t>Centrales hydroélectriques [METABOLHEAT - National]</t>
  </si>
  <si>
    <t>Centrales marémotrices [METABOLHEAT - National]</t>
  </si>
  <si>
    <t>Eoliennes [METABOLHEAT - National]</t>
  </si>
  <si>
    <t>Centrales photovoltaïques [METABOLHEAT - National]</t>
  </si>
  <si>
    <t>Centrales solaires à concentration produisant uniquement de l'électricité [METABOLHEAT - National]</t>
  </si>
  <si>
    <t>Centrales géothermiques produisant uniquement de l'électricité [METABOLHEAT - National]</t>
  </si>
  <si>
    <t>Centrales nucléaires [METABOLHEAT - National]</t>
  </si>
  <si>
    <t>Centrales thermiques au gaz naturel à cogénération [METABOLHEAT - National]</t>
  </si>
  <si>
    <t>Centrales thermiques au biogaz à cogénération [METABOLHEAT - National]</t>
  </si>
  <si>
    <t>Centrales thermiques au gaz de raffinerie à cogénération [METABOLHEAT - National]</t>
  </si>
  <si>
    <t>Centrales thermiques à déchets à cogénération [METABOLHEAT - National]</t>
  </si>
  <si>
    <t>Centrales thermiques au fioul et au diesel produisant uniquement de la chaleur [METABOLHEAT - National]</t>
  </si>
  <si>
    <t>Centrales thermiques au fioul résiduel produisant uniquement de la chaleur [METABOLHEAT - National]</t>
  </si>
  <si>
    <t>Centrales thermiques aux autres produits pétroliers produisant uniquement de la chaleur [METABOLHEAT - National]</t>
  </si>
  <si>
    <t>Centrales thermiques au gaz naturel produisant uniquement de la chaleur [METABOLHEAT - National]</t>
  </si>
  <si>
    <t>Centrales thermiques au biogaz produisant uniquement de la chaleur [METABOLHEAT - National]</t>
  </si>
  <si>
    <t>Centrales thermiques aux déchets municipaux renouvelables produisant uniquement de la chaleur [METABOLHEAT - National]</t>
  </si>
  <si>
    <t>Centrales thermiques aux déchets industriels produisant uniquement de la chaleur [METABOLHEAT - National]</t>
  </si>
  <si>
    <t>Centrales thermiques aux déchets municipaux non renouvelables produisant uniquement de la chaleur [METABOLHEAT - National]</t>
  </si>
  <si>
    <t>Centrales thermiques solaires à concentration produisant uniquement de la chaleur [METABOLHEAT - National]</t>
  </si>
  <si>
    <t>Centrales thermiques géothermiques produisant uniquement de la chaleur [METABOLHEAT - National]</t>
  </si>
  <si>
    <t>Chaudières électriques [METABOLHEAT - National]</t>
  </si>
  <si>
    <t>Hydropompage [METABOLHEAT - National]</t>
  </si>
  <si>
    <t>Chaleur dérivée pour la production d'électricité [METABOLHEAT - National]</t>
  </si>
  <si>
    <t>Chauffage des locaux par solides (tertiaire) [METABOLHEAT - National]</t>
  </si>
  <si>
    <t>Chauffage des locaux au gaz de pétrole liquéfié (GPL) (tertiaire) [METABOLHEAT - National]</t>
  </si>
  <si>
    <t>Chauffage des locaux au diesel (tertiaire) [METABOLHEAT - National]</t>
  </si>
  <si>
    <t>Chauffage des locaux à la biomasse (tertiaire) [METABOLHEAT - National]</t>
  </si>
  <si>
    <t>Chauffage des locaux par géothermie (tertiaire) [METABOLHEAT - National]</t>
  </si>
  <si>
    <t>Chauffage des locaux par chaleur réseau (tertiaire) [METABOLHEAT - National]</t>
  </si>
  <si>
    <t>Chauffage des locaux par chauffage électrique avancé (tertiaire) [METABOLHEAT - National]</t>
  </si>
  <si>
    <t>Chauffage des locaux par chauffage électrique conventionnel (tertiaire) [METABOLHEAT - National]</t>
  </si>
  <si>
    <t>Chauffage des locaux par circulation d'électricité (tertiaire) [METABOLHEAT - National]</t>
  </si>
  <si>
    <t>Chauffage de l'eau par solides (tertiaire) [METABOLHEAT - National]</t>
  </si>
  <si>
    <t>Chauffage de l'eau au gaz de pétrole liquéfié (GPL) (tertiaire) [METABOLHEAT - National]</t>
  </si>
  <si>
    <t>Chauffage de l'eau au diesel (tertiaire) [METABOLHEAT - National]</t>
  </si>
  <si>
    <t>Chauffage de l'eau au gaz naturel (tertiaire) [METABOLHEAT - National]</t>
  </si>
  <si>
    <t>Chauffage de l'eau par biomasse (tertiaire) [METABOLHEAT - National]</t>
  </si>
  <si>
    <t>Chauffage de l'eau par chaleur réseau (tertiaire) [METABOLHEAT - National]</t>
  </si>
  <si>
    <t>Chauffage de l'eau par électricité (tertiaire) [METABOLHEAT - National]</t>
  </si>
  <si>
    <t>Chauffage de l'eau par énergie solaire (tertiaire) [METABOLHEAT - National]</t>
  </si>
  <si>
    <t>Cuisson au gaz de pétrole liquéfié (GPL) (tertiaire) [METABOLHEAT - National]</t>
  </si>
  <si>
    <t>Cuisson au gaz naturel (tertiaire) [METABOLHEAT - National]</t>
  </si>
  <si>
    <t>Cuisson à la biomasse (tertiaire) [METABOLHEAT - National]</t>
  </si>
  <si>
    <t>Cuisson à l'électricité (tertiaire) [METABOLHEAT - National]</t>
  </si>
  <si>
    <t>Éclairage public [METABOLHEAT - National]</t>
  </si>
  <si>
    <t>Éclairage des bâtiments [METABOLHEAT - National]</t>
  </si>
  <si>
    <t>Chauffage des locaux par solides (résidentiel) [METABOLHEAT - National]</t>
  </si>
  <si>
    <t>Chauffage des locaux au gaz de pétrole liquéfié (GPL) (résidentiel) [METABOLHEAT - National]</t>
  </si>
  <si>
    <t>Chauffage des locaux au diesel (résidentiel) [METABOLHEAT - National]</t>
  </si>
  <si>
    <t>Chauffage des locaux au gaz naturel (résidentiel) [METABOLHEAT - National]</t>
  </si>
  <si>
    <t>Chauffage des locaux à la biomasse (résidentiel) [METABOLHEAT - National]</t>
  </si>
  <si>
    <t>Chauffage des locaux par géothermie (résidentiel) [METABOLHEAT - National]</t>
  </si>
  <si>
    <t>Chauffage des locaux par chaleur réseau (résidentiel) [METABOLHEAT - National]</t>
  </si>
  <si>
    <t>Chauffage des locaux par chauffage électrique avancé (résidentiel) [METABOLHEAT - National]</t>
  </si>
  <si>
    <t>Chauffage des locaux par chauffage électrique conventionnel (résidentiel) [METABOLHEAT - National]</t>
  </si>
  <si>
    <t>Chauffage des locaux par circulation d'électricité (résidentiel) [METABOLHEAT - National]</t>
  </si>
  <si>
    <t>Chauffage de l'eau par solides (résidentiel) [METABOLHEAT - National]</t>
  </si>
  <si>
    <t>Chauffage de l'eau au gaz de pétrole liquéfié (GPL) (résidentiel) [METABOLHEAT - National]</t>
  </si>
  <si>
    <t>Chauffage de l'eau au diesel (résidentiel) [METABOLHEAT - National]</t>
  </si>
  <si>
    <t>Chauffage de l'eau au gaz naturel (résidentiel) [METABOLHEAT - National]</t>
  </si>
  <si>
    <t>Chauffage de l'eau par biomasse (résidentiel) [METABOLHEAT - National]</t>
  </si>
  <si>
    <t>Chauffage de l'eau par géothermie (résidentiel) [METABOLHEAT - National]</t>
  </si>
  <si>
    <t>Chauffage de l'eau par chaleur réseau (résidentiel) [METABOLHEAT - National]</t>
  </si>
  <si>
    <t>Chauffage de l'eau par électricité (résidentiel) [METABOLHEAT - National]</t>
  </si>
  <si>
    <t>Chauffage de l'eau par énergie solaire (résidentiel) [METABOLHEAT - National]</t>
  </si>
  <si>
    <t>Cuisson par solides (résidentiel) [METABOLHEAT - National]</t>
  </si>
  <si>
    <t>Cuisson au gaz de pétrole liquéfié (GPL) (résidentiel) [METABOLHEAT - National]</t>
  </si>
  <si>
    <t>Cuisson au gaz naturel (résidentiel) [METABOLHEAT - National]</t>
  </si>
  <si>
    <t>Cuisson à la biomasse (résidentiel) [METABOLHEAT - National]</t>
  </si>
  <si>
    <t>Cuisson à l'électricité (résidentiel) [METABOLHEAT - National]</t>
  </si>
  <si>
    <t>Éclairage (résidentiel) [METABOLHEAT - National]</t>
  </si>
  <si>
    <t>Eclairage (agriculture) [METABOLHEAT - National]</t>
  </si>
  <si>
    <t>Ventilation (agriculture) [METABOLHEAT - National]</t>
  </si>
  <si>
    <t>Moteurs [METABOLHEAT - National]</t>
  </si>
  <si>
    <t>Chauffage au gazole et biocarburants [METABOLHEAT - National]</t>
  </si>
  <si>
    <t>Chauffage au solaire thermique et géothermie [METABOLHEAT - National]</t>
  </si>
  <si>
    <t>Chauffage à la chaleur ambiante [METABOLHEAT - National]</t>
  </si>
  <si>
    <t>Chauffage à la chaleur réseau [METABOLHEAT - National]</t>
  </si>
  <si>
    <t>Chauffage à l'électricité [METABOLHEAT - National]</t>
  </si>
  <si>
    <t>Machines agricoles [METABOLHEAT - National]</t>
  </si>
  <si>
    <t>Usages thermiques spécifiques au GPL [METABOLHEAT - National]</t>
  </si>
  <si>
    <t>Usages thermiques spécifiques au diesel et biocarburants [METABOLHEAT - National]</t>
  </si>
  <si>
    <t>Usages thermiques spécifiques au fioul et autres carburants [METABOLHEAT - National]</t>
  </si>
  <si>
    <t>Usages thermiques spécifiques à la biomasse et déchets [METABOLHEAT - National]</t>
  </si>
  <si>
    <t>Usages thermiques spécifiques au solaire thermique et géothermie [METABOLHEAT - National]</t>
  </si>
  <si>
    <t>Dispositifs de pompage électrique [METABOLHEAT - National]</t>
  </si>
  <si>
    <t>Electricité spécifique (agriculture) [METABOLHEAT - National]</t>
  </si>
  <si>
    <t>Solaire thermique [METABOLHEAT - National]</t>
  </si>
  <si>
    <t>Géothermie [METABOLHEAT - National]</t>
  </si>
  <si>
    <t>Gazole et diesel (hors biocarburant) [METABOLHEAT - National]</t>
  </si>
  <si>
    <t>Dispositifs de pompage [METABOLHEAT - National]</t>
  </si>
  <si>
    <t>Biomasse solide et déchets renouvelables [METABOLHEAT - National]</t>
  </si>
  <si>
    <t>Déchets non renouvelables [METABOLHEAT - National]</t>
  </si>
  <si>
    <t>Fioul [METABOLHEAT - National]</t>
  </si>
  <si>
    <t>Essence moteur (hors biocarburants) [METABOLHEAT - National]</t>
  </si>
  <si>
    <t>Essence aviation [METABOLHEAT - National]</t>
  </si>
  <si>
    <t>Essence d'avions à réaction Carburant [METABOLHEAT - National]</t>
  </si>
  <si>
    <t>Kérosène (hors biocarburant) [METABOLHEAT - National]</t>
  </si>
  <si>
    <t>Autre kérosène [METABOLHEAT - National]</t>
  </si>
  <si>
    <t>Naphta [METABOLHEAT - National]</t>
  </si>
  <si>
    <t>White spirit et alcools industriels à point d'ébullition spécial [METABOLHEAT - National]</t>
  </si>
  <si>
    <t>Lubrifiants [METABOLHEAT - National]</t>
  </si>
  <si>
    <t>Bitume [METABOLHEAT - National]</t>
  </si>
  <si>
    <t>Coke de pétrole [METABOLHEAT - National]</t>
  </si>
  <si>
    <t>Paraffines [METABOLHEAT - National]</t>
  </si>
  <si>
    <t>Autres produits pétroliers [METABOLHEAT - National]</t>
  </si>
  <si>
    <t>Pétrole et produits pétroliers [METABOLHEAT - National]</t>
  </si>
  <si>
    <t>Produits pétroliers (hors biocarburants) [METABOLHEAT - National]</t>
  </si>
  <si>
    <t>Énergies renouvelables et biocarburants [METABOLHEAT - National]</t>
  </si>
  <si>
    <t>Électricité [METABOLHEAT - National]</t>
  </si>
  <si>
    <t>Gaz de pétrole liquéfiés [METABOLHEAT - National]</t>
  </si>
  <si>
    <t>Déchets municipaux renouvelables [METABOLHEAT - National]</t>
  </si>
  <si>
    <t>Déchets industriels (non renouvelables) [METABOLHEAT - National]</t>
  </si>
  <si>
    <t>Déchets municipaux non renouvelables [METABOLHEAT - National]</t>
  </si>
  <si>
    <t>Chaleur réseau [METABOLHEAT - National]</t>
  </si>
  <si>
    <t>Fioul résiduel et autres produits pétroliers [METABOLHEAT - National]</t>
  </si>
  <si>
    <t>Chauffage des locaux à l'électricité (tertiaire) [METABOLHEAT - National]</t>
  </si>
  <si>
    <t>Production de chaleur seule [METABOLHEAT - National]</t>
  </si>
  <si>
    <t>flux parent</t>
  </si>
  <si>
    <t>Question 1 : est-ce que ce flux parent était déjà renseigné ou a-t-il été généré à partir d'un ou plusieurs enfants</t>
  </si>
  <si>
    <t>Déjà rensseigné (Tertiary)</t>
  </si>
  <si>
    <t>Question 2 : est-on capables de déterminer l'intersection ?</t>
  </si>
  <si>
    <t>Pour ce cas particulier oui</t>
  </si>
  <si>
    <t>Complémentaire avec le flux ci-dessous, qui tente de son côté de désagréger selon le secteur</t>
  </si>
  <si>
    <t>Décision :</t>
  </si>
  <si>
    <t>Sachant que chacun des flux enfants existent ici, je peux autoriser la création des flux enfants, ce qui devrait permettre d'éviter la création des flux enfants à partir de l'autre flux parent (qui pourrait être problématique selon moi)</t>
  </si>
  <si>
    <t>Résultats généraux</t>
  </si>
  <si>
    <t>Aucuns</t>
  </si>
  <si>
    <t>Résultats flux parent</t>
  </si>
  <si>
    <t>Aucun changement, flux toujours réconcilié à 0</t>
  </si>
  <si>
    <t>Impacts :</t>
  </si>
  <si>
    <t>Résultats sur les flux enfants</t>
  </si>
  <si>
    <t>Existant maintenant mais pas encore au niveau feuille</t>
  </si>
  <si>
    <t>Déjà rensseigné (création de flux enfants)</t>
  </si>
  <si>
    <t>Sachant que chacun des flux enfants existent ici, je peux autoriser la création des flux enfants, ce qui devrait permettre d'éviter la création des flux enfants à partir de l'autre flux parent (qui pourrait être problématique selon moi) : je le fais pour les 3 enfants intermédiaires</t>
  </si>
  <si>
    <t>Un peu plus de flux réconciliés</t>
  </si>
  <si>
    <t>Existant maintenant au niveau feuille. La plupart ont les bons résultats, mais d'autres non… et surtout, il y a des valeurs alors que le flux agrégé est réconcilié à 0 !</t>
  </si>
  <si>
    <t>Remarque : pour ce 1er cas, j'aurais pu aussi détailler les données d'origine</t>
  </si>
  <si>
    <t>Mais ça a bien permis de créer les flux enfants correspondant au flux parent complémentaire</t>
  </si>
  <si>
    <t>Remarque : pour ce 2ème cas, j'aurais pu aussi détailler les données d'origine</t>
  </si>
  <si>
    <t>Un peu moins de flux réconciliés</t>
  </si>
  <si>
    <t>C'est bon, le flux n'est plus réconcilié à 0</t>
  </si>
  <si>
    <t>Existant maintenant au niveau feuille, avec exactement les bons résultats</t>
  </si>
  <si>
    <t>Et ça a bien permis de créer les flux enfants correspondant au flux parent complémentaire, ainsi que de calculer leurs bonnes valeurs</t>
  </si>
  <si>
    <t>Ajout de tous les flux étants dans le même cas que le cas 2 (itération 3) afin d'alléger la liste. Règle : désagrégation d'un produit parent, à partir d'un secteur désagrégé de transformation d'énergie (élec, cogénération ou chaleur)</t>
  </si>
  <si>
    <t>Itération n°</t>
  </si>
  <si>
    <t>Production d'électricité et de chaleur [METABOLHEAT - National]</t>
  </si>
  <si>
    <t>Industrie de l'énergie [METABOLHEAT - National]</t>
  </si>
  <si>
    <t>Résultat : ça réduit bien les sigmas</t>
  </si>
  <si>
    <t>Cas n°</t>
  </si>
  <si>
    <t>Création des enfants encore plus petits que précédemment</t>
  </si>
  <si>
    <t>Pareil que précédemment mais avec les produits concernant un autre ordre de désagrégation</t>
  </si>
  <si>
    <t>Ajout de tous les flux étants dans le même cas que le cas 1 (itération 1-2) afin d'alléger la liste. Règle : désagrégation d'un produit parent, à partir d'un secteur feuille de l'agriculture (usages thermiques spécifiques par source, chauffage par source, dispositifs de chauffage par source)</t>
  </si>
  <si>
    <t>Déjà rensseigné (Transport)</t>
  </si>
  <si>
    <t>Sachant que chacun des flux enfants existent ici, je peux autoriser la création des flux enfants, ce qui devrait permettre d'éviter la création des flux enfants à partir de l'autre flux parent (qui pourrait être problématique selon moi) : je le fais directement pour tout les groupes dans ce cas</t>
  </si>
  <si>
    <t>Beaucoup moins de sigmas</t>
  </si>
  <si>
    <t>A été créé par agrégation du secteur</t>
  </si>
  <si>
    <t>Remarque : le flux feuille est déjà présent dans une contrainte =&gt; cela auraît donc dû créer tous les flux parents. Pour voir si c'est à cause du fait que ce soit dans l'onglet Contraintes, je vais créer le flux feuille (sans valeur) dans une feuille Données : si le problème disparaît, alors il y a un problème avec la lecture de l'onglet Contraintes qui ne permettrait pas de générer les flux parents ; si le problème persiste, c'est un autre problème</t>
  </si>
  <si>
    <t>Impact :</t>
  </si>
  <si>
    <t>Ca règle bien le problème. Donc les flux créés dans les onglets Contraintes sont bien créés mais leurs parents ne sont pas générés automatiquement</t>
  </si>
  <si>
    <t>Ajout de tous les flux étants dans le même cas que le cas 6 (itération 12) afin d'alléger la liste. Règle : recréation des flux feuilles déjà renseignés dans les feuilles de contraintes (concerne ici les productions de froid utile)</t>
  </si>
  <si>
    <t>Même principe que le cas précédent : créer des flux déjà présents dans les contraintes. Cependant, la situation semble légèrement différente : les flux parents posant proclème sont déjà créés mais dans les feuilles de contrainte !</t>
  </si>
  <si>
    <t>Par conséquent, j'ai l'impression qu'il s'agit en fait du flux associé au coef "-1" qui n'est pas créé (correspondant aussi au 2nd terme de l'équation, dans la majorité des cas).</t>
  </si>
  <si>
    <t>Parce que sinon je ne comprends pas comment le flux parent peut être créé.</t>
  </si>
  <si>
    <t>Cependant dans le cas précédent, les flux feuilles que j'ai dû rajouter correspondaient pourtant à l'autre terme de l'équation…</t>
  </si>
  <si>
    <t>Non, c'est bon j'ai compris : en fait les flux contenus dans les onglets Contraintes sont bien créés mais il n'y a pas de flux parents générés automatiquement à partir de ceux-ci =&gt; j'en déduis donc que la lecture des Contraintes (et la création des nouveaux flux qui y sont renseignés) intervient après la remontée sur les flux parents. Oui, c'est bien ça, ça se vérifie sur le cas précédent : il y a une demande de création du flux enfant alors que ce flux est bien présent dans la TER du fichier réconcilié !</t>
  </si>
  <si>
    <t>Conclusion (code Réconciliation à modifier)  : il faut lire les feuilles Contraintes et créer leurs flux avant de générer automatiquement les flux parents. D'ailleurs, ça peut sans doute solutionner aussi le cas des fluxTags renseignés dans les feuilles Contraintes mais pas lues/interprétées (j'avais dû rajouter des feuilles Données dans tous les fichiers des filières SOCLE)</t>
  </si>
  <si>
    <t>Non</t>
  </si>
  <si>
    <t>Sachant que chacun des flux enfants existent ici, je peux autoriser la création des flux enfants, ce qui devrait permettre d'éviter la création des flux enfants à partir de l'autre flux parent (qui pourrait être problématique selon moi) : je le fais directement pour tout les groupes dans ce cas (les 2 concernant le gaz)</t>
  </si>
  <si>
    <t>Résultat : a explosé les sigmas…</t>
  </si>
  <si>
    <t>Un peu moins de sigmas</t>
  </si>
  <si>
    <t>Plus réconcilié</t>
  </si>
  <si>
    <t>Bon résultats</t>
  </si>
  <si>
    <t>Non complémentaire avec un autre flux car ce flux vaut 0 et n'est donc pas présent dans l'autre jeu de données qui aurait pû être complémentaire</t>
  </si>
  <si>
    <t>Déjà rensseigné (EnergyBalance)</t>
  </si>
  <si>
    <t>Oui, en plus ce flux vaut 0</t>
  </si>
  <si>
    <t>Même si le flux ne devrait pas exister ici (puisque nul), je vais quand-même créer le flux enfant correspondant (je crée directement celui au niveau feuille pour gagner une étape) : je le fais directement pour tout les groupes dans ce cas (les 3 concernant prod élec, cogénération, prod chaleur). Remarque, concernant ce dernier, le flux n'est pas tout à fait nul dans la 1ère source mais il n'est pas présent (ou ma correspondance de nomenclature n'est pas tout à fait parfaite) dans la 2nde : je crée quand-même le flux feuille correspondant.</t>
  </si>
  <si>
    <t>Un tout petit peu moins de sigmas</t>
  </si>
  <si>
    <t>Non complémentaire avec un autre flux (issu d'une autre source) car c'est moi qui ait créé artificiellement la désagrégation</t>
  </si>
  <si>
    <t>Ca a drastiquement réduit les sigmas !</t>
  </si>
  <si>
    <t>Toujours bon</t>
  </si>
  <si>
    <t>Non complémentaire avec un autre flux (issu d'une autre source) car une autre source a créé la désagrégation mais pas les flux (elle donnait les flux en sortie des nœuds mais pas en entrée)</t>
  </si>
  <si>
    <t>=&gt; C'est donc exactement la même situation que le cas précédent mais cette fois-ci ce n'est pas moi qui ait créé les nœuds enfants "articifiellement" mais ils ont été créés par une autre source de données qui ne permettait cependant pas de créer les flux qui vont avec</t>
  </si>
  <si>
    <t>Le mieux dans ce cas est que je détaille la destination directement dans la feuille source : je le fais pour tous ceux concernés (tout ce qui est usages du résidentiel et tertiaire (NB : j'avais déjà procédé à une grande partie avant de faire tous ces test mais il manquait donc le chauffage et refroidissement pour le tertiaire)) =&gt; flux précisés avec un 1 dans la deuille de Données</t>
  </si>
  <si>
    <t>Le mieux dans ce cas est que je détaille la destination directement dans la feuille source : je le fais pour tous ceux concernés (trains de voyageurs conventionnels, trains de marchandises, transport par pipeline) =&gt; flux précisés avec un 1 dans la deuille de Données</t>
  </si>
  <si>
    <t>Moins de sigmas</t>
  </si>
  <si>
    <t>bon</t>
  </si>
  <si>
    <t>Analyse des messages dans le terminal de réconciliation :</t>
  </si>
  <si>
    <t>Messages concernant les bilans matières (en bleu) :</t>
  </si>
  <si>
    <t>Ils sont liés à des nœuds enfants qui n'ont pas de flux en entrée ou sortie et donc sui ont un bilan matière mis à 0.</t>
  </si>
  <si>
    <t>Cependant, le bilan matière a automatiquement mis à 1 car il a des flux en entrée et en sortie.</t>
  </si>
  <si>
    <t>=&gt; Il faudrait donc ne pas mettre les bilans matière des nœuds parents automatiquement à 1 mais tenir compte des enfants aussi (car ce n'est pas juste parce que le nœud parent a des flux entrants et sortants que sont bilan matière doit être égal à 1).</t>
  </si>
  <si>
    <t>Remarque : si je n'avais pas créé les flux nuls, il n'y aurait pas eu de problème</t>
  </si>
  <si>
    <t>J'ai aussi le problème avec certains secteurs que j'ai créé dans la nomenclature, mais qui n'avaient aucunes données issues des sources de données, mais j'ai quand-même créé certains flux à partir d'eux lorsque j'ai renseigné les rendements pour chaque secteur =&gt; supprimer les rendements pour ces secteurs afin de ne pas créer les flux associés</t>
  </si>
  <si>
    <t>Centrales thermiques au gaz dérivé produisant uniquement de la chaleur</t>
  </si>
  <si>
    <t>Rejets diffus [METABOLHEAT - National]</t>
  </si>
  <si>
    <t>Il y a un gros problème : les bilans matière ne sont pas respectés pour toutes les machines pour lesquelles le flux vers l'énergie utile n'est pas créé ailleurs que dans une une feuille Contraintes. En effet, le bilan matière est calculé hors ce flux d'énergie utile (ce qui donne un plus gros volume au total en sortie lorsqu'on ajoute l'énergie utile)</t>
  </si>
  <si>
    <t>A la fin lorsque tout fonctionnera : réessayer de réagréger les rejets concentrés et diffus sous Chaleur fatale</t>
  </si>
  <si>
    <t>Ca voudrait dire que les flux seulement créés à partir des feuilles Contraintes ne sont pas pris en compte pour le bilan matière =&gt; il faudra donc faire en sorte que ces flux soient créés et pris en compte à la réconciliation</t>
  </si>
  <si>
    <t>Solution temporaire : créer ces flux dans un onglet Données =&gt; je les ai rajouté dans le 1er onglet Données, avec les autres dont il fallait préciser le type d'énergie utile</t>
  </si>
  <si>
    <t>Ajout d'un COP de 3 pour les systèmes frigo (usage élec spécifique = frigos + froid commercial) car sinon il y avait une inconnue en trop pour pas assez d'équations (à cause du fait que la production d'énergie utile ne soit pas estimée dans les données des sources)</t>
  </si>
  <si>
    <t>Hypothèse de COP pour les machines frigo</t>
  </si>
  <si>
    <t>Dispositifs de pompage au diesel et biocarburants</t>
  </si>
  <si>
    <t>Dispositifs de pompage au diesel et biocarburants [METABOLHEAT - National]</t>
  </si>
  <si>
    <t>Je pense que c'est aussi ça qui crée la réconciliation sur les machines électriques =&gt; et j'ai rajouté aussi le flux vers rejets diffus pour celles-ci (qui manquait aussi du coup). Pareil pour les machines de refroidissement du tertiaire : il manquait les rejets diffus. Pareil pour plein d'autres machines en fait aussi =&gt; finalement j'ai rajouté tous les flux qui allaient vers Rejets diffus dans les contraintes mais dans la feuille Données cette fois</t>
  </si>
  <si>
    <t>Part de rejets diffus/énergie utile</t>
  </si>
  <si>
    <t>Pays</t>
  </si>
  <si>
    <t>France</t>
  </si>
  <si>
    <t>CODTOT</t>
  </si>
  <si>
    <t>LIBSERIE</t>
  </si>
  <si>
    <t>ENERGIE</t>
  </si>
  <si>
    <t>UNITE</t>
  </si>
  <si>
    <t>NIVGEO</t>
  </si>
  <si>
    <t>TYPDONNEE</t>
  </si>
  <si>
    <t>TYPFLUX</t>
  </si>
  <si>
    <t>EL007TFR</t>
  </si>
  <si>
    <t>Production brute d'électricité nucléaire</t>
  </si>
  <si>
    <t>TWh</t>
  </si>
  <si>
    <t>Réelles</t>
  </si>
  <si>
    <t>Branche énergie</t>
  </si>
  <si>
    <t>EL010TFR</t>
  </si>
  <si>
    <t>Production brute d'électricité géothermique</t>
  </si>
  <si>
    <t>EL011TFR</t>
  </si>
  <si>
    <t>Production brute d'électricité solaire photovoltaïque</t>
  </si>
  <si>
    <t>EL012TFR</t>
  </si>
  <si>
    <t>Production brute d'électricité issue des énergies marines</t>
  </si>
  <si>
    <t>EL013TFR</t>
  </si>
  <si>
    <t>Production brute d'électricité éolienne</t>
  </si>
  <si>
    <t>EL017TFR</t>
  </si>
  <si>
    <t>Production brute d'électricité hydraulique (hors pompages)</t>
  </si>
  <si>
    <t>2021</t>
  </si>
  <si>
    <t>SDES - Bilan énergétique</t>
  </si>
  <si>
    <t>Conversion en PJ</t>
  </si>
  <si>
    <t>Industrie</t>
  </si>
  <si>
    <t>Énergies renouvelables</t>
  </si>
  <si>
    <t>Transformation de produits énergétiques</t>
  </si>
  <si>
    <t>Soutes maritimes et aviation internationale</t>
  </si>
  <si>
    <t>Chaleur fatale ≥ 100 °C</t>
  </si>
  <si>
    <t>Chaleur fatale ≥ 100 °C [METABOLHEAT - National]</t>
  </si>
  <si>
    <t>Chaleur fatale &lt; 100 °C</t>
  </si>
  <si>
    <t>Chaleur fatale &lt; 100 °C [METABOLHEAT - National]</t>
  </si>
  <si>
    <t>Rejets gazeux à 1000 °C</t>
  </si>
  <si>
    <t>Rejets gazeux à 700 °C</t>
  </si>
  <si>
    <t>Rejets gazeux à 650 °C</t>
  </si>
  <si>
    <t>Rejets gazeux à 500 °C</t>
  </si>
  <si>
    <t>Rejets gazeux à 500 °C [METABOLHEAT - National]</t>
  </si>
  <si>
    <t>Rejets gazeux à 450 °C</t>
  </si>
  <si>
    <t>Rejets gazeux à 360 °C</t>
  </si>
  <si>
    <t>Rejets gazeux à 300 °C</t>
  </si>
  <si>
    <t>Rejets gazeux à 300 °C [METABOLHEAT - National]</t>
  </si>
  <si>
    <t>Rejets gazeux à 200 °C</t>
  </si>
  <si>
    <t>Rejets gazeux à 200 °C [METABOLHEAT - National]</t>
  </si>
  <si>
    <t>Rejets gazeux à 150 °C</t>
  </si>
  <si>
    <t>Rejets gazeux à 150 °C [METABOLHEAT - National]</t>
  </si>
  <si>
    <t>Rejets gazeux à 120 °C</t>
  </si>
  <si>
    <t>Rejets gazeux à 120 °C [METABOLHEAT - National]</t>
  </si>
  <si>
    <t>Rejets gazeux à 100 °C</t>
  </si>
  <si>
    <t>Rejets liquides à 85 °C</t>
  </si>
  <si>
    <t>Rejets liquides à 85 °C [METABOLHEAT - National]</t>
  </si>
  <si>
    <t>Rejets liquides à 80 °C</t>
  </si>
  <si>
    <t>Rejets liquides à 80 °C [METABOLHEAT - National]</t>
  </si>
  <si>
    <t>Rejets liquides à 55 °C</t>
  </si>
  <si>
    <t>Rejets liquides à 55 °C [METABOLHEAT - National]</t>
  </si>
  <si>
    <t>Rejets liquides à 50 °C</t>
  </si>
  <si>
    <t>Rejets liquides à 50 °C [METABOLHEAT - National]</t>
  </si>
  <si>
    <t>Rejets liquides à 45 °C</t>
  </si>
  <si>
    <t>Rejets liquides à 45 °C [METABOLHEAT - National]</t>
  </si>
  <si>
    <t>Rejets liquides à 35 °C</t>
  </si>
  <si>
    <t>Rejets liquides à 35 °C [METABOLHEAT - National]</t>
  </si>
  <si>
    <t>Rejets liquides à 30 °C</t>
  </si>
  <si>
    <t>Rejets liquides à 30 °C [METABOLHEAT - National]</t>
  </si>
  <si>
    <t>Centrales thermiques à cogénération</t>
  </si>
  <si>
    <t>Centrales thermiques à cogénération [METABOLHEAT - National]</t>
  </si>
  <si>
    <t>Autres systèmes de production d'électricité (EnR)</t>
  </si>
  <si>
    <t>Autres systèmes de production de chaleur (EnR)</t>
  </si>
  <si>
    <t>Pétrole brut (hors biocarburants)</t>
  </si>
  <si>
    <t>Charbon primaire</t>
  </si>
  <si>
    <t>Déjà renseigné (PowerGen)</t>
  </si>
  <si>
    <t>Energies primaires et finales</t>
  </si>
  <si>
    <t>Lighting - Integrated steelworks</t>
  </si>
  <si>
    <t>JRC - Industry</t>
  </si>
  <si>
    <t>Air compressors - Integrated steelworks</t>
  </si>
  <si>
    <t>Motor drives - Integrated steelworks</t>
  </si>
  <si>
    <t>Fans and pumps - Integrated steelworks</t>
  </si>
  <si>
    <t>Diesel oil and liquid biofuels - Low-enthalpy heat - Integrated steelworks</t>
  </si>
  <si>
    <t>Natural gas and biogas - Low-enthalpy heat - Integrated steelworks</t>
  </si>
  <si>
    <t>Electricity - Low-enthalpy heat - Integrated steelworks</t>
  </si>
  <si>
    <t>Solids - Steel: Sinter/Pellet-making - Integrated steelworks</t>
  </si>
  <si>
    <t>Fuel oil - Steel: Sinter/Pellet-making - Integrated steelworks</t>
  </si>
  <si>
    <t>Natural gas and biogas - Steel: Sinter/Pellet-making - Integrated steelworks</t>
  </si>
  <si>
    <t>Derived gases - Steel: Sinter/Pellet-making - Integrated steelworks</t>
  </si>
  <si>
    <t>Electricity - Steel: Sinter/Pellet-making - Integrated steelworks</t>
  </si>
  <si>
    <t>Solids - Steel: Blast /Basic oxygen furnace - Integrated steelworks</t>
  </si>
  <si>
    <t>Coke - Steel: Blast /Basic oxygen furnace - Integrated steelworks</t>
  </si>
  <si>
    <t>Fuel oil - Steel: Blast /Basic oxygen furnace - Integrated steelworks</t>
  </si>
  <si>
    <t>Natural gas and biogas - Steel: Blast /Basic oxygen furnace - Integrated steelworks</t>
  </si>
  <si>
    <t>Derived gases - Steel: Blast /Basic oxygen furnace - Integrated steelworks</t>
  </si>
  <si>
    <t>LPG - Steel: Furnaces, refining and rolling - Thermal - Steel: Furnaces, refining and rolling - Integrated steelworks</t>
  </si>
  <si>
    <t>Diesel oil and liquid biofuels - Steel: Furnaces, refining and rolling - Thermal - Steel: Furnaces, refining and rolling - Integrated steelworks</t>
  </si>
  <si>
    <t>Fuel oil - Steel: Furnaces, refining and rolling - Thermal - Steel: Furnaces, refining and rolling - Integrated steelworks</t>
  </si>
  <si>
    <t>Natural gas and biogas - Steel: Furnaces, refining and rolling - Thermal - Steel: Furnaces, refining and rolling - Integrated steelworks</t>
  </si>
  <si>
    <t>Steel: Furnaces, refining and rolling - Electric - Steel: Furnaces, refining and rolling - Integrated steelworks</t>
  </si>
  <si>
    <t>LPG - Steel: Product finishing - Thermal - Steel: Product finishing - Integrated steelworks</t>
  </si>
  <si>
    <t>Diesel oil and liquid biofuels - Steel: Product finishing - Thermal - Steel: Product finishing - Integrated steelworks</t>
  </si>
  <si>
    <t>Natural gas and biogas - Steel: Product finishing - Thermal - Steel: Product finishing - Integrated steelworks</t>
  </si>
  <si>
    <t>Solids - Steel: Product finishing - Steam - Steel: Product finishing - Integrated steelworks</t>
  </si>
  <si>
    <t>LPG - Steel: Product finishing - Steam - Steel: Product finishing - Integrated steelworks</t>
  </si>
  <si>
    <t>Diesel oil and liquid biofuels - Steel: Product finishing - Steam - Steel: Product finishing - Integrated steelworks</t>
  </si>
  <si>
    <t>Fuel oil - Steel: Product finishing - Steam - Steel: Product finishing - Integrated steelworks</t>
  </si>
  <si>
    <t>Other liquids - Steel: Product finishing - Steam - Steel: Product finishing - Integrated steelworks</t>
  </si>
  <si>
    <t>Natural gas and biogas - Steel: Product finishing - Steam - Steel: Product finishing - Integrated steelworks</t>
  </si>
  <si>
    <t>Derived gases - Steel: Product finishing - Steam - Steel: Product finishing - Integrated steelworks</t>
  </si>
  <si>
    <t>Biomass and waste - Steel: Product finishing - Steam - Steel: Product finishing - Integrated steelworks</t>
  </si>
  <si>
    <t>Distributed steam - Steel: Product finishing - Steam - Steel: Product finishing - Integrated steelworks</t>
  </si>
  <si>
    <t>Steel: Product finishing - Electric - Steel: Product finishing - Integrated steelworks</t>
  </si>
  <si>
    <t>Lighting - Electric arc</t>
  </si>
  <si>
    <t>Air compressors - Electric arc</t>
  </si>
  <si>
    <t>Motor drives - Electric arc</t>
  </si>
  <si>
    <t>Fans and pumps - Electric arc</t>
  </si>
  <si>
    <t>Diesel oil and liquid biofuels - Low-enthalpy heat - Electric arc</t>
  </si>
  <si>
    <t>Natural gas and biogas - Low-enthalpy heat - Electric arc</t>
  </si>
  <si>
    <t>Electricity - Low-enthalpy heat - Electric arc</t>
  </si>
  <si>
    <t>Solids - Steel: Smelters - Electric arc</t>
  </si>
  <si>
    <t>Fuel oil - Steel: Smelters - Electric arc</t>
  </si>
  <si>
    <t>Natural gas and biogas - Steel: Smelters - Electric arc</t>
  </si>
  <si>
    <t>Derived gases - Steel: Smelters - Electric arc</t>
  </si>
  <si>
    <t>Steel: Electric arc - Electric arc</t>
  </si>
  <si>
    <t>LPG - Steel: Furnaces, refining and rolling - Thermal - Steel: Furnaces, refining and rolling - Electric arc</t>
  </si>
  <si>
    <t>Diesel oil and liquid biofuels - Steel: Furnaces, refining and rolling - Thermal - Steel: Furnaces, refining and rolling - Electric arc</t>
  </si>
  <si>
    <t>Fuel oil - Steel: Furnaces, refining and rolling - Thermal - Steel: Furnaces, refining and rolling - Electric arc</t>
  </si>
  <si>
    <t>Natural gas and biogas - Steel: Furnaces, refining and rolling - Thermal - Steel: Furnaces, refining and rolling - Electric arc</t>
  </si>
  <si>
    <t>Steel: Furnaces, refining and rolling - Electric - Steel: Furnaces, refining and rolling - Electric arc</t>
  </si>
  <si>
    <t>LPG - Steel: Product finishing - Thermal - Steel: Product finishing - Electric arc</t>
  </si>
  <si>
    <t>Diesel oil and liquid biofuels - Steel: Product finishing - Thermal - Steel: Product finishing - Electric arc</t>
  </si>
  <si>
    <t>Natural gas and biogas - Steel: Product finishing - Thermal - Steel: Product finishing - Electric arc</t>
  </si>
  <si>
    <t>Solids - Steel: Product finishing - Steam - Steel: Product finishing - Electric arc</t>
  </si>
  <si>
    <t>LPG - Steel: Product finishing - Steam - Steel: Product finishing - Electric arc</t>
  </si>
  <si>
    <t>Diesel oil and liquid biofuels - Steel: Product finishing - Steam - Steel: Product finishing - Electric arc</t>
  </si>
  <si>
    <t>Fuel oil - Steel: Product finishing - Steam - Steel: Product finishing - Electric arc</t>
  </si>
  <si>
    <t>Other liquids - Steel: Product finishing - Steam - Steel: Product finishing - Electric arc</t>
  </si>
  <si>
    <t>Natural gas and biogas - Steel: Product finishing - Steam - Steel: Product finishing - Electric arc</t>
  </si>
  <si>
    <t>Derived gases - Steel: Product finishing - Steam - Steel: Product finishing - Electric arc</t>
  </si>
  <si>
    <t>Biomass and waste - Steel: Product finishing - Steam - Steel: Product finishing - Electric arc</t>
  </si>
  <si>
    <t>Distributed steam - Steel: Product finishing - Steam - Steel: Product finishing - Electric arc</t>
  </si>
  <si>
    <t>Steel: Product finishing - Electric - Steel: Product finishing - Electric arc</t>
  </si>
  <si>
    <t>Lighting - Alumina production</t>
  </si>
  <si>
    <t>Air compressors - Alumina production</t>
  </si>
  <si>
    <t>Motor drives - Alumina production</t>
  </si>
  <si>
    <t>Fans and pumps - Alumina production</t>
  </si>
  <si>
    <t>Diesel oil and liquid biofuels - Low-enthalpy heat - Alumina production</t>
  </si>
  <si>
    <t>Natural gas and biogas - Low-enthalpy heat - Alumina production</t>
  </si>
  <si>
    <t>Electricity - Low-enthalpy heat - Alumina production</t>
  </si>
  <si>
    <t>Solids - Alumina production: High-enthalpy heat - Alumina production</t>
  </si>
  <si>
    <t>LPG - Alumina production: High-enthalpy heat - Alumina production</t>
  </si>
  <si>
    <t>Diesel oil and liquid biofuels - Alumina production: High-enthalpy heat - Alumina production</t>
  </si>
  <si>
    <t>Fuel oil - Alumina production: High-enthalpy heat - Alumina production</t>
  </si>
  <si>
    <t>Natural gas and biogas - Alumina production: High-enthalpy heat - Alumina production</t>
  </si>
  <si>
    <t>Biomass and waste - Alumina production: High-enthalpy heat - Alumina production</t>
  </si>
  <si>
    <t>Distributed steam - Alumina production: High-enthalpy heat - Alumina production</t>
  </si>
  <si>
    <t>LPG - Alumina production: Refining - Alumina production</t>
  </si>
  <si>
    <t>Diesel oil and liquid biofuels - Alumina production: Refining - Alumina production</t>
  </si>
  <si>
    <t>Fuel oil - Alumina production: Refining - Alumina production</t>
  </si>
  <si>
    <t>Natural gas and biogas - Alumina production: Refining - Alumina production</t>
  </si>
  <si>
    <t>Electricity - Alumina production: Refining - Alumina production</t>
  </si>
  <si>
    <t>Lighting - Aluminium - primary production</t>
  </si>
  <si>
    <t>Air compressors - Aluminium - primary production</t>
  </si>
  <si>
    <t>Motor drives - Aluminium - primary production</t>
  </si>
  <si>
    <t>Fans and pumps - Aluminium - primary production</t>
  </si>
  <si>
    <t>Diesel oil and liquid biofuels - Low-enthalpy heat - Aluminium - primary production</t>
  </si>
  <si>
    <t>Natural gas and biogas - Low-enthalpy heat - Aluminium - primary production</t>
  </si>
  <si>
    <t>Electricity - Low-enthalpy heat - Aluminium - primary production</t>
  </si>
  <si>
    <t>Aluminium electrolysis (smelting) - Aluminium - primary production</t>
  </si>
  <si>
    <t>LPG - Aluminium processing - Thermal - Aluminium processing  (metallurgy e.g. cast house, reheating) - Aluminium - primary production</t>
  </si>
  <si>
    <t>Diesel oil and liquid biofuels - Aluminium processing - Thermal - Aluminium processing  (metallurgy e.g. cast house, reheating) - Aluminium - primary production</t>
  </si>
  <si>
    <t>Fuel oil - Aluminium processing - Thermal - Aluminium processing  (metallurgy e.g. cast house, reheating) - Aluminium - primary production</t>
  </si>
  <si>
    <t>Natural gas and biogas - Aluminium processing - Thermal - Aluminium processing  (metallurgy e.g. cast house, reheating) - Aluminium - primary production</t>
  </si>
  <si>
    <t>Aluminium processing - Electric - Aluminium processing  (metallurgy e.g. cast house, reheating) - Aluminium - primary production</t>
  </si>
  <si>
    <t>LPG - Aluminium finishing - Thermal - Aluminium finishing - Aluminium - primary production</t>
  </si>
  <si>
    <t>Diesel oil and liquid biofuels - Aluminium finishing - Thermal - Aluminium finishing - Aluminium - primary production</t>
  </si>
  <si>
    <t>Natural gas and biogas - Aluminium finishing - Thermal - Aluminium finishing - Aluminium - primary production</t>
  </si>
  <si>
    <t>Solids - Aluminium finishing - Steam - Aluminium finishing - Aluminium - primary production</t>
  </si>
  <si>
    <t>LPG - Aluminium finishing - Steam - Aluminium finishing - Aluminium - primary production</t>
  </si>
  <si>
    <t>Diesel oil and liquid biofuels - Aluminium finishing - Steam - Aluminium finishing - Aluminium - primary production</t>
  </si>
  <si>
    <t>Fuel oil - Aluminium finishing - Steam - Aluminium finishing - Aluminium - primary production</t>
  </si>
  <si>
    <t>Natural gas and biogas - Aluminium finishing - Steam - Aluminium finishing - Aluminium - primary production</t>
  </si>
  <si>
    <t>Biomass and waste - Aluminium finishing - Steam - Aluminium finishing - Aluminium - primary production</t>
  </si>
  <si>
    <t>Distributed steam - Aluminium finishing - Steam - Aluminium finishing - Aluminium - primary production</t>
  </si>
  <si>
    <t>Aluminium finishing - Electric - Aluminium finishing - Aluminium - primary production</t>
  </si>
  <si>
    <t>Lighting - Aluminium - secondary production</t>
  </si>
  <si>
    <t>Air compressors - Aluminium - secondary production</t>
  </si>
  <si>
    <t>Motor drives - Aluminium - secondary production</t>
  </si>
  <si>
    <t>Fans and pumps - Aluminium - secondary production</t>
  </si>
  <si>
    <t>Diesel oil and liquid biofuels - Low-enthalpy heat - Aluminium - secondary production</t>
  </si>
  <si>
    <t>Natural gas and biogas - Low-enthalpy heat - Aluminium - secondary production</t>
  </si>
  <si>
    <t>Electricity - Low-enthalpy heat - Aluminium - secondary production</t>
  </si>
  <si>
    <t>LPG - Secondary aluminium - Thermal - Secondary aluminium (incl. pre-treatment, remelting) - Aluminium - secondary production</t>
  </si>
  <si>
    <t>Diesel oil and liquid biofuels - Secondary aluminium - Thermal - Secondary aluminium (incl. pre-treatment, remelting) - Aluminium - secondary production</t>
  </si>
  <si>
    <t>Fuel oil - Secondary aluminium - Thermal - Secondary aluminium (incl. pre-treatment, remelting) - Aluminium - secondary production</t>
  </si>
  <si>
    <t>Natural gas and biogas - Secondary aluminium - Thermal - Secondary aluminium (incl. pre-treatment, remelting) - Aluminium - secondary production</t>
  </si>
  <si>
    <t>Secondary aluminium - Electric - Secondary aluminium (incl. pre-treatment, remelting) - Aluminium - secondary production</t>
  </si>
  <si>
    <t>LPG - Aluminium processing - Thermal - Aluminium processing  (metallurgy e.g. cast house, reheating) - Aluminium - secondary production</t>
  </si>
  <si>
    <t>Diesel oil and liquid biofuels - Aluminium processing - Thermal - Aluminium processing  (metallurgy e.g. cast house, reheating) - Aluminium - secondary production</t>
  </si>
  <si>
    <t>Fuel oil - Aluminium processing - Thermal - Aluminium processing  (metallurgy e.g. cast house, reheating) - Aluminium - secondary production</t>
  </si>
  <si>
    <t>Natural gas and biogas - Aluminium processing - Thermal - Aluminium processing  (metallurgy e.g. cast house, reheating) - Aluminium - secondary production</t>
  </si>
  <si>
    <t>Aluminium processing - Electric - Aluminium processing  (metallurgy e.g. cast house, reheating) - Aluminium - secondary production</t>
  </si>
  <si>
    <t>LPG - Aluminium finishing - Thermal - Aluminium finishing - Aluminium - secondary production</t>
  </si>
  <si>
    <t>Diesel oil and liquid biofuels - Aluminium finishing - Thermal - Aluminium finishing - Aluminium - secondary production</t>
  </si>
  <si>
    <t>Natural gas and biogas - Aluminium finishing - Thermal - Aluminium finishing - Aluminium - secondary production</t>
  </si>
  <si>
    <t>Solids - Aluminium finishing - Steam - Aluminium finishing - Aluminium - secondary production</t>
  </si>
  <si>
    <t>LPG - Aluminium finishing - Steam - Aluminium finishing - Aluminium - secondary production</t>
  </si>
  <si>
    <t>Diesel oil and liquid biofuels - Aluminium finishing - Steam - Aluminium finishing - Aluminium - secondary production</t>
  </si>
  <si>
    <t>Fuel oil - Aluminium finishing - Steam - Aluminium finishing - Aluminium - secondary production</t>
  </si>
  <si>
    <t>Natural gas and biogas - Aluminium finishing - Steam - Aluminium finishing - Aluminium - secondary production</t>
  </si>
  <si>
    <t>Biomass and waste - Aluminium finishing - Steam - Aluminium finishing - Aluminium - secondary production</t>
  </si>
  <si>
    <t>Distributed steam - Aluminium finishing - Steam - Aluminium finishing - Aluminium - secondary production</t>
  </si>
  <si>
    <t>Aluminium finishing - Electric - Aluminium finishing - Aluminium - secondary production</t>
  </si>
  <si>
    <t>Lighting - Other non-ferrous metals</t>
  </si>
  <si>
    <t>Air compressors - Other non-ferrous metals</t>
  </si>
  <si>
    <t>Motor drives - Other non-ferrous metals</t>
  </si>
  <si>
    <t>Fans and pumps - Other non-ferrous metals</t>
  </si>
  <si>
    <t>Diesel oil and liquid biofuels - Low-enthalpy heat - Other non-ferrous metals</t>
  </si>
  <si>
    <t>Natural gas and biogas - Low-enthalpy heat - Other non-ferrous metals</t>
  </si>
  <si>
    <t>Electricity - Low-enthalpy heat - Other non-ferrous metals</t>
  </si>
  <si>
    <t>Solids - Metal production - Thermal - Other Metals: production - Other non-ferrous metals</t>
  </si>
  <si>
    <t>LPG - Metal production - Thermal - Other Metals: production - Other non-ferrous metals</t>
  </si>
  <si>
    <t>Diesel oil and liquid biofuels - Metal production - Thermal - Other Metals: production - Other non-ferrous metals</t>
  </si>
  <si>
    <t>Fuel oil - Metal production - Thermal - Other Metals: production - Other non-ferrous metals</t>
  </si>
  <si>
    <t>Natural gas and biogas - Metal production - Thermal - Other Metals: production - Other non-ferrous metals</t>
  </si>
  <si>
    <t>Metal production - Electric - Other Metals: production - Other non-ferrous metals</t>
  </si>
  <si>
    <t>LPG - Metal processing - Thermal - Metal processing  (metallurgy e.g. cast house, reheating) - Other non-ferrous metals</t>
  </si>
  <si>
    <t>Diesel oil and liquid biofuels - Metal processing - Thermal - Metal processing  (metallurgy e.g. cast house, reheating) - Other non-ferrous metals</t>
  </si>
  <si>
    <t>Fuel oil - Metal processing - Thermal - Metal processing  (metallurgy e.g. cast house, reheating) - Other non-ferrous metals</t>
  </si>
  <si>
    <t>Natural gas and biogas - Metal processing - Thermal - Metal processing  (metallurgy e.g. cast house, reheating) - Other non-ferrous metals</t>
  </si>
  <si>
    <t>Metal processing - Electric - Metal processing  (metallurgy e.g. cast house, reheating) - Other non-ferrous metals</t>
  </si>
  <si>
    <t>LPG - Metal finishing - Thermal - Metal finishing - Other non-ferrous metals</t>
  </si>
  <si>
    <t>Diesel oil and liquid biofuels - Metal finishing - Thermal - Metal finishing - Other non-ferrous metals</t>
  </si>
  <si>
    <t>Natural gas and biogas - Metal finishing - Thermal - Metal finishing - Other non-ferrous metals</t>
  </si>
  <si>
    <t>Solids - Metal finishing - Steam - Metal finishing - Other non-ferrous metals</t>
  </si>
  <si>
    <t>LPG - Metal finishing - Steam - Metal finishing - Other non-ferrous metals</t>
  </si>
  <si>
    <t>Diesel oil and liquid biofuels - Metal finishing - Steam - Metal finishing - Other non-ferrous metals</t>
  </si>
  <si>
    <t>Fuel oil - Metal finishing - Steam - Metal finishing - Other non-ferrous metals</t>
  </si>
  <si>
    <t>Natural gas and biogas - Metal finishing - Steam - Metal finishing - Other non-ferrous metals</t>
  </si>
  <si>
    <t>Biomass and waste - Metal finishing - Steam - Metal finishing - Other non-ferrous metals</t>
  </si>
  <si>
    <t>Distributed steam - Metal finishing - Steam - Metal finishing - Other non-ferrous metals</t>
  </si>
  <si>
    <t>Metal finishing - Electric - Metal finishing - Other non-ferrous metals</t>
  </si>
  <si>
    <t>Lighting - Basic chemicals</t>
  </si>
  <si>
    <t>Air compressors - Basic chemicals</t>
  </si>
  <si>
    <t>Motor drives - Basic chemicals</t>
  </si>
  <si>
    <t>Fans and pumps - Basic chemicals</t>
  </si>
  <si>
    <t>Diesel oil and liquid biofuels - Low-enthalpy heat - Basic chemicals</t>
  </si>
  <si>
    <t>Natural gas and biogas - Low-enthalpy heat - Basic chemicals</t>
  </si>
  <si>
    <t>Electricity - Low-enthalpy heat - Basic chemicals</t>
  </si>
  <si>
    <t>Solids - Chemicals: Steam processing - Basic chemicals</t>
  </si>
  <si>
    <t>Refinery gas - Chemicals: Steam processing - Basic chemicals</t>
  </si>
  <si>
    <t>LPG - Chemicals: Steam processing - Basic chemicals</t>
  </si>
  <si>
    <t>Diesel oil and liquid biofuels - Chemicals: Steam processing - Basic chemicals</t>
  </si>
  <si>
    <t>Fuel oil - Chemicals: Steam processing - Basic chemicals</t>
  </si>
  <si>
    <t>Other liquids - Chemicals: Steam processing - Basic chemicals</t>
  </si>
  <si>
    <t>Natural gas and biogas - Chemicals: Steam processing - Basic chemicals</t>
  </si>
  <si>
    <t>Biomass and waste - Chemicals: Steam processing - Basic chemicals</t>
  </si>
  <si>
    <t>Distributed steam - Chemicals: Steam processing - Basic chemicals</t>
  </si>
  <si>
    <t>Solids - Chemicals: Furnaces - Thermal - Chemicals: Furnaces - Basic chemicals</t>
  </si>
  <si>
    <t>LPG - Chemicals: Furnaces - Thermal - Chemicals: Furnaces - Basic chemicals</t>
  </si>
  <si>
    <t>Diesel oil and liquid biofuels - Chemicals: Furnaces - Thermal - Chemicals: Furnaces - Basic chemicals</t>
  </si>
  <si>
    <t>Fuel oil - Chemicals: Furnaces - Thermal - Chemicals: Furnaces - Basic chemicals</t>
  </si>
  <si>
    <t>Natural gas and biogas - Chemicals: Furnaces - Thermal - Chemicals: Furnaces - Basic chemicals</t>
  </si>
  <si>
    <t>Chemicals: Furnaces - Electric - Chemicals: Furnaces - Basic chemicals</t>
  </si>
  <si>
    <t>Chemicals: Process cooling - Natural gas and biogas - Chemicals: Process cooling - Basic chemicals</t>
  </si>
  <si>
    <t>Solids - Chemicals: Process cooling - Steam - Chemicals: Process cooling - Basic chemicals</t>
  </si>
  <si>
    <t>Refinery gas - Chemicals: Process cooling - Steam - Chemicals: Process cooling - Basic chemicals</t>
  </si>
  <si>
    <t>LPG - Chemicals: Process cooling - Steam - Chemicals: Process cooling - Basic chemicals</t>
  </si>
  <si>
    <t>Diesel oil and liquid biofuels - Chemicals: Process cooling - Steam - Chemicals: Process cooling - Basic chemicals</t>
  </si>
  <si>
    <t>Fuel oil - Chemicals: Process cooling - Steam - Chemicals: Process cooling - Basic chemicals</t>
  </si>
  <si>
    <t>Other liquids - Chemicals: Process cooling - Steam - Chemicals: Process cooling - Basic chemicals</t>
  </si>
  <si>
    <t>Natural gas and biogas - Chemicals: Process cooling - Steam - Chemicals: Process cooling - Basic chemicals</t>
  </si>
  <si>
    <t>Biomass and waste - Chemicals: Process cooling - Steam - Chemicals: Process cooling - Basic chemicals</t>
  </si>
  <si>
    <t>Distributed steam - Chemicals: Process cooling - Steam - Chemicals: Process cooling - Basic chemicals</t>
  </si>
  <si>
    <t>Chemicals: Process cooling - Electric - Chemicals: Process cooling - Basic chemicals</t>
  </si>
  <si>
    <t>Chemicals: Generic electric process - Basic chemicals</t>
  </si>
  <si>
    <t>Lighting - Other chemicals</t>
  </si>
  <si>
    <t>Air compressors - Other chemicals</t>
  </si>
  <si>
    <t>Motor drives - Other chemicals</t>
  </si>
  <si>
    <t>Fans and pumps - Other chemicals</t>
  </si>
  <si>
    <t>Diesel oil and liquid biofuels - Low-enthalpy heat - Other chemicals</t>
  </si>
  <si>
    <t>Natural gas and biogas - Low-enthalpy heat - Other chemicals</t>
  </si>
  <si>
    <t>Electricity - Low-enthalpy heat - Other chemicals</t>
  </si>
  <si>
    <t>Solids - High-enthalpy heat processing - Steam - Chemicals: High-enthalpy heat processing - Other chemicals</t>
  </si>
  <si>
    <t>Refinery gas - High-enthalpy heat processing - Steam - Chemicals: High-enthalpy heat processing - Other chemicals</t>
  </si>
  <si>
    <t>LPG - High-enthalpy heat processing - Steam - Chemicals: High-enthalpy heat processing - Other chemicals</t>
  </si>
  <si>
    <t>Diesel oil and liquid biofuels - High-enthalpy heat processing - Steam - Chemicals: High-enthalpy heat processing - Other chemicals</t>
  </si>
  <si>
    <t>Fuel oil - High-enthalpy heat processing - Steam - Chemicals: High-enthalpy heat processing - Other chemicals</t>
  </si>
  <si>
    <t>Other liquids - High-enthalpy heat processing - Steam - Chemicals: High-enthalpy heat processing - Other chemicals</t>
  </si>
  <si>
    <t>Natural gas and biogas - High-enthalpy heat processing - Steam - Chemicals: High-enthalpy heat processing - Other chemicals</t>
  </si>
  <si>
    <t>Biomass and waste - High-enthalpy heat processing - Steam - Chemicals: High-enthalpy heat processing - Other chemicals</t>
  </si>
  <si>
    <t>Distributed steam - High-enthalpy heat processing - Steam - Chemicals: High-enthalpy heat processing - Other chemicals</t>
  </si>
  <si>
    <t>High-enthalpy heat processing - Electric (microwave) - Chemicals: High-enthalpy heat processing - Other chemicals</t>
  </si>
  <si>
    <t>Solids - Chemicals: Furnaces - Thermal - Chemicals: Furnaces - Other chemicals</t>
  </si>
  <si>
    <t>LPG - Chemicals: Furnaces - Thermal - Chemicals: Furnaces - Other chemicals</t>
  </si>
  <si>
    <t>Diesel oil and liquid biofuels - Chemicals: Furnaces - Thermal - Chemicals: Furnaces - Other chemicals</t>
  </si>
  <si>
    <t>Fuel oil - Chemicals: Furnaces - Thermal - Chemicals: Furnaces - Other chemicals</t>
  </si>
  <si>
    <t>Natural gas and biogas - Chemicals: Furnaces - Thermal - Chemicals: Furnaces - Other chemicals</t>
  </si>
  <si>
    <t>Chemicals: Furnaces - Electric - Chemicals: Furnaces - Other chemicals</t>
  </si>
  <si>
    <t>Chemicals: Process cooling - Natural gas and biogas - Chemicals: Process cooling - Other chemicals</t>
  </si>
  <si>
    <t>Solids - Chemicals: Process cooling - Steam - Chemicals: Process cooling - Other chemicals</t>
  </si>
  <si>
    <t>Refinery gas - Chemicals: Process cooling - Steam - Chemicals: Process cooling - Other chemicals</t>
  </si>
  <si>
    <t>LPG - Chemicals: Process cooling - Steam - Chemicals: Process cooling - Other chemicals</t>
  </si>
  <si>
    <t>Diesel oil and liquid biofuels - Chemicals: Process cooling - Steam - Chemicals: Process cooling - Other chemicals</t>
  </si>
  <si>
    <t>Fuel oil - Chemicals: Process cooling - Steam - Chemicals: Process cooling - Other chemicals</t>
  </si>
  <si>
    <t>Other liquids - Chemicals: Process cooling - Steam - Chemicals: Process cooling - Other chemicals</t>
  </si>
  <si>
    <t>Natural gas and biogas - Chemicals: Process cooling - Steam - Chemicals: Process cooling - Other chemicals</t>
  </si>
  <si>
    <t>Biomass and waste - Chemicals: Process cooling - Steam - Chemicals: Process cooling - Other chemicals</t>
  </si>
  <si>
    <t>Distributed steam - Chemicals: Process cooling - Steam - Chemicals: Process cooling - Other chemicals</t>
  </si>
  <si>
    <t>Chemicals: Process cooling - Electric - Chemicals: Process cooling - Other chemicals</t>
  </si>
  <si>
    <t>Chemicals: Generic electric process - Other chemicals</t>
  </si>
  <si>
    <t>Lighting - Pharmaceutical products etc.</t>
  </si>
  <si>
    <t>Air compressors - Pharmaceutical products etc.</t>
  </si>
  <si>
    <t>Motor drives - Pharmaceutical products etc.</t>
  </si>
  <si>
    <t>Fans and pumps - Pharmaceutical products etc.</t>
  </si>
  <si>
    <t>Diesel oil and liquid biofuels - Low-enthalpy heat - Pharmaceutical products etc.</t>
  </si>
  <si>
    <t>Natural gas and biogas - Low-enthalpy heat - Pharmaceutical products etc.</t>
  </si>
  <si>
    <t>Electricity - Low-enthalpy heat - Pharmaceutical products etc.</t>
  </si>
  <si>
    <t>Solids - High-enthalpy heat processing - Steam - Chemicals: High-enthalpy heat processing - Pharmaceutical products etc.</t>
  </si>
  <si>
    <t>Refinery gas - High-enthalpy heat processing - Steam - Chemicals: High-enthalpy heat processing - Pharmaceutical products etc.</t>
  </si>
  <si>
    <t>LPG - High-enthalpy heat processing - Steam - Chemicals: High-enthalpy heat processing - Pharmaceutical products etc.</t>
  </si>
  <si>
    <t>Diesel oil and liquid biofuels - High-enthalpy heat processing - Steam - Chemicals: High-enthalpy heat processing - Pharmaceutical products etc.</t>
  </si>
  <si>
    <t>Fuel oil - High-enthalpy heat processing - Steam - Chemicals: High-enthalpy heat processing - Pharmaceutical products etc.</t>
  </si>
  <si>
    <t>Other liquids - High-enthalpy heat processing - Steam - Chemicals: High-enthalpy heat processing - Pharmaceutical products etc.</t>
  </si>
  <si>
    <t>Natural gas and biogas - High-enthalpy heat processing - Steam - Chemicals: High-enthalpy heat processing - Pharmaceutical products etc.</t>
  </si>
  <si>
    <t>Biomass and waste - High-enthalpy heat processing - Steam - Chemicals: High-enthalpy heat processing - Pharmaceutical products etc.</t>
  </si>
  <si>
    <t>Distributed steam - High-enthalpy heat processing - Steam - Chemicals: High-enthalpy heat processing - Pharmaceutical products etc.</t>
  </si>
  <si>
    <t>High-enthalpy heat processing - Electric (microwave) - Chemicals: High-enthalpy heat processing - Pharmaceutical products etc.</t>
  </si>
  <si>
    <t>Solids - Chemicals: Furnaces - Thermal - Chemicals: Furnaces - Pharmaceutical products etc.</t>
  </si>
  <si>
    <t>LPG - Chemicals: Furnaces - Thermal - Chemicals: Furnaces - Pharmaceutical products etc.</t>
  </si>
  <si>
    <t>Diesel oil and liquid biofuels - Chemicals: Furnaces - Thermal - Chemicals: Furnaces - Pharmaceutical products etc.</t>
  </si>
  <si>
    <t>Fuel oil - Chemicals: Furnaces - Thermal - Chemicals: Furnaces - Pharmaceutical products etc.</t>
  </si>
  <si>
    <t>Natural gas and biogas - Chemicals: Furnaces - Thermal - Chemicals: Furnaces - Pharmaceutical products etc.</t>
  </si>
  <si>
    <t>Chemicals: Furnaces - Electric - Chemicals: Furnaces - Pharmaceutical products etc.</t>
  </si>
  <si>
    <t>Chemicals: Process cooling - Natural gas and biogas - Chemicals: Process cooling - Pharmaceutical products etc.</t>
  </si>
  <si>
    <t>Solids - Chemicals: Process cooling - Steam - Chemicals: Process cooling - Pharmaceutical products etc.</t>
  </si>
  <si>
    <t>Refinery gas - Chemicals: Process cooling - Steam - Chemicals: Process cooling - Pharmaceutical products etc.</t>
  </si>
  <si>
    <t>LPG - Chemicals: Process cooling - Steam - Chemicals: Process cooling - Pharmaceutical products etc.</t>
  </si>
  <si>
    <t>Diesel oil and liquid biofuels - Chemicals: Process cooling - Steam - Chemicals: Process cooling - Pharmaceutical products etc.</t>
  </si>
  <si>
    <t>Fuel oil - Chemicals: Process cooling - Steam - Chemicals: Process cooling - Pharmaceutical products etc.</t>
  </si>
  <si>
    <t>Other liquids - Chemicals: Process cooling - Steam - Chemicals: Process cooling - Pharmaceutical products etc.</t>
  </si>
  <si>
    <t>Natural gas and biogas - Chemicals: Process cooling - Steam - Chemicals: Process cooling - Pharmaceutical products etc.</t>
  </si>
  <si>
    <t>Biomass and waste - Chemicals: Process cooling - Steam - Chemicals: Process cooling - Pharmaceutical products etc.</t>
  </si>
  <si>
    <t>Distributed steam - Chemicals: Process cooling - Steam - Chemicals: Process cooling - Pharmaceutical products etc.</t>
  </si>
  <si>
    <t>Chemicals: Process cooling - Electric - Chemicals: Process cooling - Pharmaceutical products etc.</t>
  </si>
  <si>
    <t>Chemicals: Generic electric process - Pharmaceutical products etc.</t>
  </si>
  <si>
    <t>Lighting - Cement</t>
  </si>
  <si>
    <t>Air compressors - Cement</t>
  </si>
  <si>
    <t>Motor drives - Cement</t>
  </si>
  <si>
    <t>Fans and pumps - Cement</t>
  </si>
  <si>
    <t>Diesel oil and liquid biofuels - Low-enthalpy heat - Cement</t>
  </si>
  <si>
    <t>Natural gas and biogas - Low-enthalpy heat - Cement</t>
  </si>
  <si>
    <t>Electricity - Low-enthalpy heat - Cement</t>
  </si>
  <si>
    <t>Cement: Grinding, milling of raw material - Cement</t>
  </si>
  <si>
    <t>Solids - Cement: Pre-heating and pre-calcination - Cement</t>
  </si>
  <si>
    <t>LPG - Cement: Pre-heating and pre-calcination - Cement</t>
  </si>
  <si>
    <t>Diesel oil and liquid biofuels - Cement: Pre-heating and pre-calcination - Cement</t>
  </si>
  <si>
    <t>Fuel oil - Cement: Pre-heating and pre-calcination - Cement</t>
  </si>
  <si>
    <t>Other liquids - Cement: Pre-heating and pre-calcination - Cement</t>
  </si>
  <si>
    <t>Natural gas and biogas - Cement: Pre-heating and pre-calcination - Cement</t>
  </si>
  <si>
    <t>Biomass and waste - Cement: Pre-heating and pre-calcination - Cement</t>
  </si>
  <si>
    <t>Solids - Cement: Clinker production (kilns) - Cement</t>
  </si>
  <si>
    <t>LPG - Cement: Clinker production (kilns) - Cement</t>
  </si>
  <si>
    <t>Diesel oil and liquid biofuels - Cement: Clinker production (kilns) - Cement</t>
  </si>
  <si>
    <t>Fuel oil - Cement: Clinker production (kilns) - Cement</t>
  </si>
  <si>
    <t>Other liquids - Cement: Clinker production (kilns) - Cement</t>
  </si>
  <si>
    <t>Natural gas and biogas - Cement: Clinker production (kilns) - Cement</t>
  </si>
  <si>
    <t>Biomass and waste - Cement: Clinker production (kilns) - Cement</t>
  </si>
  <si>
    <t>Cement: Grinding, packaging and precasting (electricity) - Cement: Grinding, packaging and precasting - Cement</t>
  </si>
  <si>
    <t>Solids - Cement: Precasting - Steam - Cement: Grinding, packaging and precasting - Cement</t>
  </si>
  <si>
    <t>LPG - Cement: Precasting - Steam - Cement: Grinding, packaging and precasting - Cement</t>
  </si>
  <si>
    <t>Diesel oil and liquid biofuels - Cement: Precasting - Steam - Cement: Grinding, packaging and precasting - Cement</t>
  </si>
  <si>
    <t>Fuel oil - Cement: Precasting - Steam - Cement: Grinding, packaging and precasting - Cement</t>
  </si>
  <si>
    <t>Other liquids - Cement: Precasting - Steam - Cement: Grinding, packaging and precasting - Cement</t>
  </si>
  <si>
    <t>Natural gas and biogas - Cement: Precasting - Steam - Cement: Grinding, packaging and precasting - Cement</t>
  </si>
  <si>
    <t>Biomass and waste - Cement: Precasting - Steam - Cement: Grinding, packaging and precasting - Cement</t>
  </si>
  <si>
    <t>Distributed steam - Cement: Precasting - Steam - Cement: Grinding, packaging and precasting - Cement</t>
  </si>
  <si>
    <t>Lighting - Ceramics &amp; other NMM</t>
  </si>
  <si>
    <t>Air compressors - Ceramics &amp; other NMM</t>
  </si>
  <si>
    <t>Motor drives - Ceramics &amp; other NMM</t>
  </si>
  <si>
    <t>Fans and pumps - Ceramics &amp; other NMM</t>
  </si>
  <si>
    <t>Diesel oil and liquid biofuels - Low-enthalpy heat - Ceramics &amp; other NMM</t>
  </si>
  <si>
    <t>Natural gas and biogas - Low-enthalpy heat - Ceramics &amp; other NMM</t>
  </si>
  <si>
    <t>Electricity - Low-enthalpy heat - Ceramics &amp; other NMM</t>
  </si>
  <si>
    <t>Ceramics: Mixing of raw material - Ceramics &amp; other NMM</t>
  </si>
  <si>
    <t>Solids - Ceramics: Thermal drying and sintering - Ceramics: Drying and sintering of raw material - Ceramics &amp; other NMM</t>
  </si>
  <si>
    <t>LPG - Ceramics: Thermal drying and sintering - Ceramics: Drying and sintering of raw material - Ceramics &amp; other NMM</t>
  </si>
  <si>
    <t>Diesel oil and liquid biofuels - Ceramics: Thermal drying and sintering - Ceramics: Drying and sintering of raw material - Ceramics &amp; other NMM</t>
  </si>
  <si>
    <t>Fuel oil - Ceramics: Thermal drying and sintering - Ceramics: Drying and sintering of raw material - Ceramics &amp; other NMM</t>
  </si>
  <si>
    <t>Natural gas and biogas - Ceramics: Thermal drying and sintering - Ceramics: Drying and sintering of raw material - Ceramics &amp; other NMM</t>
  </si>
  <si>
    <t>Solids - Ceramics: Steam drying and sintering - Ceramics: Drying and sintering of raw material - Ceramics &amp; other NMM</t>
  </si>
  <si>
    <t>LPG - Ceramics: Steam drying and sintering - Ceramics: Drying and sintering of raw material - Ceramics &amp; other NMM</t>
  </si>
  <si>
    <t>Diesel oil and liquid biofuels - Ceramics: Steam drying and sintering - Ceramics: Drying and sintering of raw material - Ceramics &amp; other NMM</t>
  </si>
  <si>
    <t>Fuel oil - Ceramics: Steam drying and sintering - Ceramics: Drying and sintering of raw material - Ceramics &amp; other NMM</t>
  </si>
  <si>
    <t>Other liquids - Ceramics: Steam drying and sintering - Ceramics: Drying and sintering of raw material - Ceramics &amp; other NMM</t>
  </si>
  <si>
    <t>Natural gas and biogas - Ceramics: Steam drying and sintering - Ceramics: Drying and sintering of raw material - Ceramics &amp; other NMM</t>
  </si>
  <si>
    <t>Biomass and waste - Ceramics: Steam drying and sintering - Ceramics: Drying and sintering of raw material - Ceramics &amp; other NMM</t>
  </si>
  <si>
    <t>Distributed steam - Ceramics: Steam drying and sintering - Ceramics: Drying and sintering of raw material - Ceramics &amp; other NMM</t>
  </si>
  <si>
    <t>Solids - Ceramics: Thermal kiln - Ceramics: Primary production process - Ceramics &amp; other NMM</t>
  </si>
  <si>
    <t>LPG - Ceramics: Thermal kiln - Ceramics: Primary production process - Ceramics &amp; other NMM</t>
  </si>
  <si>
    <t>Diesel oil and liquid biofuels - Ceramics: Thermal kiln - Ceramics: Primary production process - Ceramics &amp; other NMM</t>
  </si>
  <si>
    <t>Fuel oil - Ceramics: Thermal kiln - Ceramics: Primary production process - Ceramics &amp; other NMM</t>
  </si>
  <si>
    <t>Other liquids - Ceramics: Thermal kiln - Ceramics: Primary production process - Ceramics &amp; other NMM</t>
  </si>
  <si>
    <t>Natural gas and biogas - Ceramics: Thermal kiln - Ceramics: Primary production process - Ceramics &amp; other NMM</t>
  </si>
  <si>
    <t>Biomass and waste - Ceramics: Thermal kiln - Ceramics: Primary production process - Ceramics &amp; other NMM</t>
  </si>
  <si>
    <t>Ceramics: Electric kiln - Ceramics: Primary production process - Ceramics &amp; other NMM</t>
  </si>
  <si>
    <t>Solids - Ceramics: Thermal furnace - Ceramics: Product finishing - Ceramics &amp; other NMM</t>
  </si>
  <si>
    <t>LPG - Ceramics: Thermal furnace - Ceramics: Product finishing - Ceramics &amp; other NMM</t>
  </si>
  <si>
    <t>Diesel oil and liquid biofuels - Ceramics: Thermal furnace - Ceramics: Product finishing - Ceramics &amp; other NMM</t>
  </si>
  <si>
    <t>Fuel oil - Ceramics: Thermal furnace - Ceramics: Product finishing - Ceramics &amp; other NMM</t>
  </si>
  <si>
    <t>Natural gas and biogas - Ceramics: Thermal furnace - Ceramics: Product finishing - Ceramics &amp; other NMM</t>
  </si>
  <si>
    <t>Ceramics: Electric furnace - Ceramics: Product finishing - Ceramics &amp; other NMM</t>
  </si>
  <si>
    <t>Lighting - Glass production</t>
  </si>
  <si>
    <t>Air compressors - Glass production</t>
  </si>
  <si>
    <t>Motor drives - Glass production</t>
  </si>
  <si>
    <t>Fans and pumps - Glass production</t>
  </si>
  <si>
    <t>Diesel oil and liquid biofuels - Low-enthalpy heat - Glass production</t>
  </si>
  <si>
    <t>Natural gas and biogas - Low-enthalpy heat - Glass production</t>
  </si>
  <si>
    <t>Electricity - Low-enthalpy heat - Glass production</t>
  </si>
  <si>
    <t>Solids - Glass: Thermal melting tank - Glass: Melting tank - Glass production</t>
  </si>
  <si>
    <t>LPG - Glass: Thermal melting tank - Glass: Melting tank - Glass production</t>
  </si>
  <si>
    <t>Diesel oil and liquid biofuels - Glass: Thermal melting tank - Glass: Melting tank - Glass production</t>
  </si>
  <si>
    <t>Fuel oil - Glass: Thermal melting tank - Glass: Melting tank - Glass production</t>
  </si>
  <si>
    <t>Natural gas and biogas - Glass: Thermal melting tank - Glass: Melting tank - Glass production</t>
  </si>
  <si>
    <t>Glass: Electric melting tank - Glass: Melting tank - Glass production</t>
  </si>
  <si>
    <t>Glass: Forming - Glass production</t>
  </si>
  <si>
    <t>Solids - Glass: Annealing - thermal - Glass: Annealing - Glass production</t>
  </si>
  <si>
    <t>LPG - Glass: Annealing - thermal - Glass: Annealing - Glass production</t>
  </si>
  <si>
    <t>Diesel oil and liquid biofuels - Glass: Annealing - thermal - Glass: Annealing - Glass production</t>
  </si>
  <si>
    <t>Fuel oil - Glass: Annealing - thermal - Glass: Annealing - Glass production</t>
  </si>
  <si>
    <t>Natural gas and biogas - Glass: Annealing - thermal - Glass: Annealing - Glass production</t>
  </si>
  <si>
    <t>Glass: Annealing - electric - Glass: Annealing - Glass production</t>
  </si>
  <si>
    <t>Glass: Finishing processes - Glass production</t>
  </si>
  <si>
    <t>Lighting - Pulp production</t>
  </si>
  <si>
    <t>Air compressors - Pulp production</t>
  </si>
  <si>
    <t>Motor drives - Pulp production</t>
  </si>
  <si>
    <t>Fans and pumps - Pulp production</t>
  </si>
  <si>
    <t>Diesel oil and liquid biofuels - Low-enthalpy heat - Pulp production</t>
  </si>
  <si>
    <t>Natural gas and biogas - Low-enthalpy heat - Pulp production</t>
  </si>
  <si>
    <t>Electricity - Low-enthalpy heat - Pulp production</t>
  </si>
  <si>
    <t>Pulp: Wood preparation, grinding - Pulp production</t>
  </si>
  <si>
    <t>Solids - Pulp: Pulping thermal - Pulp: Pulping - Pulp production</t>
  </si>
  <si>
    <t>LPG - Pulp: Pulping thermal - Pulp: Pulping - Pulp production</t>
  </si>
  <si>
    <t>Diesel oil and liquid biofuels - Pulp: Pulping thermal - Pulp: Pulping - Pulp production</t>
  </si>
  <si>
    <t>Fuel oil - Pulp: Pulping thermal - Pulp: Pulping - Pulp production</t>
  </si>
  <si>
    <t>Natural gas and biogas - Pulp: Pulping thermal - Pulp: Pulping - Pulp production</t>
  </si>
  <si>
    <t>Biomass and waste - Pulp: Pulping thermal - Pulp: Pulping - Pulp production</t>
  </si>
  <si>
    <t>Distributed steam - Pulp: Pulping thermal - Pulp: Pulping - Pulp production</t>
  </si>
  <si>
    <t>Pulp: Pulping electric - Pulp: Pulping - Pulp production</t>
  </si>
  <si>
    <t>Pulp: Cleaning - Pulp production</t>
  </si>
  <si>
    <t>Lighting - Paper production</t>
  </si>
  <si>
    <t>Air compressors - Paper production</t>
  </si>
  <si>
    <t>Motor drives - Paper production</t>
  </si>
  <si>
    <t>Fans and pumps - Paper production</t>
  </si>
  <si>
    <t>Diesel oil and liquid biofuels - Low-enthalpy heat - Paper production</t>
  </si>
  <si>
    <t>Natural gas and biogas - Low-enthalpy heat - Paper production</t>
  </si>
  <si>
    <t>Electricity - Low-enthalpy heat - Paper production</t>
  </si>
  <si>
    <t>Solids - Paper: Stock preparation - Thermal - Paper: Stock preparation - Paper production</t>
  </si>
  <si>
    <t>LPG - Paper: Stock preparation - Thermal - Paper: Stock preparation - Paper production</t>
  </si>
  <si>
    <t>Diesel oil and liquid biofuels - Paper: Stock preparation - Thermal - Paper: Stock preparation - Paper production</t>
  </si>
  <si>
    <t>Fuel oil - Paper: Stock preparation - Thermal - Paper: Stock preparation - Paper production</t>
  </si>
  <si>
    <t>Natural gas and biogas - Paper: Stock preparation - Thermal - Paper: Stock preparation - Paper production</t>
  </si>
  <si>
    <t>Biomass and waste - Paper: Stock preparation - Thermal - Paper: Stock preparation - Paper production</t>
  </si>
  <si>
    <t>Distributed steam - Paper: Stock preparation - Thermal - Paper: Stock preparation - Paper production</t>
  </si>
  <si>
    <t>Paper: Stock preparation - Mechanical - Paper: Stock preparation - Paper production</t>
  </si>
  <si>
    <t>Solids - Paper: Paper machine - Steam use - Paper: Paper machine - Paper production</t>
  </si>
  <si>
    <t>LPG - Paper: Paper machine - Steam use - Paper: Paper machine - Paper production</t>
  </si>
  <si>
    <t>Diesel oil and liquid biofuels - Paper: Paper machine - Steam use - Paper: Paper machine - Paper production</t>
  </si>
  <si>
    <t>Fuel oil - Paper: Paper machine - Steam use - Paper: Paper machine - Paper production</t>
  </si>
  <si>
    <t>Natural gas and biogas - Paper: Paper machine - Steam use - Paper: Paper machine - Paper production</t>
  </si>
  <si>
    <t>Biomass and waste - Paper: Paper machine - Steam use - Paper: Paper machine - Paper production</t>
  </si>
  <si>
    <t>Distributed steam - Paper: Paper machine - Steam use - Paper: Paper machine - Paper production</t>
  </si>
  <si>
    <t>Paper: Paper machine - Electricity - Paper: Paper machine - Paper production</t>
  </si>
  <si>
    <t>Solids - Paper: Product finishing - Steam use - Paper: Product finishing - Paper production</t>
  </si>
  <si>
    <t>LPG - Paper: Product finishing - Steam use - Paper: Product finishing - Paper production</t>
  </si>
  <si>
    <t>Diesel oil and liquid biofuels - Paper: Product finishing - Steam use - Paper: Product finishing - Paper production</t>
  </si>
  <si>
    <t>Fuel oil - Paper: Product finishing - Steam use - Paper: Product finishing - Paper production</t>
  </si>
  <si>
    <t>Natural gas and biogas - Paper: Product finishing - Steam use - Paper: Product finishing - Paper production</t>
  </si>
  <si>
    <t>Biomass and waste - Paper: Product finishing - Steam use - Paper: Product finishing - Paper production</t>
  </si>
  <si>
    <t>Distributed steam - Paper: Product finishing - Steam use - Paper: Product finishing - Paper production</t>
  </si>
  <si>
    <t>Paper: Product finishing - Electricity - Paper: Product finishing - Paper production</t>
  </si>
  <si>
    <t>Lighting - Printing and media reproduction</t>
  </si>
  <si>
    <t>Air compressors - Printing and media reproduction</t>
  </si>
  <si>
    <t>Motor drives - Printing and media reproduction</t>
  </si>
  <si>
    <t>Fans and pumps - Printing and media reproduction</t>
  </si>
  <si>
    <t>Diesel oil and liquid biofuels - Low-enthalpy heat - Printing and media reproduction</t>
  </si>
  <si>
    <t>Natural gas and biogas - Low-enthalpy heat - Printing and media reproduction</t>
  </si>
  <si>
    <t>Electricity - Low-enthalpy heat - Printing and media reproduction</t>
  </si>
  <si>
    <t>Printing and publishing - Printing and media reproduction</t>
  </si>
  <si>
    <t>Lighting - Food, beverages and tobacco</t>
  </si>
  <si>
    <t>Air compressors - Food, beverages and tobacco</t>
  </si>
  <si>
    <t>Motor drives - Food, beverages and tobacco</t>
  </si>
  <si>
    <t>Fans and pumps - Food, beverages and tobacco</t>
  </si>
  <si>
    <t>Diesel oil and liquid biofuels - Low-enthalpy heat - Food, beverages and tobacco</t>
  </si>
  <si>
    <t>Natural gas and biogas - Low-enthalpy heat - Food, beverages and tobacco</t>
  </si>
  <si>
    <t>Electricity - Low-enthalpy heat - Food, beverages and tobacco</t>
  </si>
  <si>
    <t>Solids - Food: Direct Heat - Thermal - Food: Oven (direct heat) - Food, beverages and tobacco</t>
  </si>
  <si>
    <t>LPG - Food: Direct Heat - Thermal - Food: Oven (direct heat) - Food, beverages and tobacco</t>
  </si>
  <si>
    <t>Diesel oil and liquid biofuels - Food: Direct Heat - Thermal - Food: Oven (direct heat) - Food, beverages and tobacco</t>
  </si>
  <si>
    <t>Fuel oil - Food: Direct Heat - Thermal - Food: Oven (direct heat) - Food, beverages and tobacco</t>
  </si>
  <si>
    <t>Natural gas and biogas - Food: Direct Heat - Thermal - Food: Oven (direct heat) - Food, beverages and tobacco</t>
  </si>
  <si>
    <t>Food: Direct Heat - Electric - Food: Oven (direct heat) - Food, beverages and tobacco</t>
  </si>
  <si>
    <t>Food: Direct Heat - Microwave - Food: Oven (direct heat) - Food, beverages and tobacco</t>
  </si>
  <si>
    <t>Solids - Food: Process Heat - Thermal - Food: Specific process heat - Food, beverages and tobacco</t>
  </si>
  <si>
    <t>LPG - Food: Process Heat - Thermal - Food: Specific process heat - Food, beverages and tobacco</t>
  </si>
  <si>
    <t>Diesel oil and liquid biofuels - Food: Process Heat - Thermal - Food: Specific process heat - Food, beverages and tobacco</t>
  </si>
  <si>
    <t>Fuel oil - Food: Process Heat - Thermal - Food: Specific process heat - Food, beverages and tobacco</t>
  </si>
  <si>
    <t>Natural gas and biogas - Food: Process Heat - Thermal - Food: Specific process heat - Food, beverages and tobacco</t>
  </si>
  <si>
    <t>Food: Process Heat - Electric - Food: Specific process heat - Food, beverages and tobacco</t>
  </si>
  <si>
    <t>Food: Process Heat - Microwave - Food: Specific process heat - Food, beverages and tobacco</t>
  </si>
  <si>
    <t>Solids - Food: Steam processing - Food, beverages and tobacco</t>
  </si>
  <si>
    <t>LPG - Food: Steam processing - Food, beverages and tobacco</t>
  </si>
  <si>
    <t>Diesel oil and liquid biofuels - Food: Steam processing - Food, beverages and tobacco</t>
  </si>
  <si>
    <t>Fuel oil - Food: Steam processing - Food, beverages and tobacco</t>
  </si>
  <si>
    <t>Other liquids - Food: Steam processing - Food, beverages and tobacco</t>
  </si>
  <si>
    <t>Natural gas and biogas - Food: Steam processing - Food, beverages and tobacco</t>
  </si>
  <si>
    <t>Biomass and waste - Food: Steam processing - Food, beverages and tobacco</t>
  </si>
  <si>
    <t>Distributed steam - Food: Steam processing - Food, beverages and tobacco</t>
  </si>
  <si>
    <t>Solids - Food: Thermal drying - Food: Drying - Food, beverages and tobacco</t>
  </si>
  <si>
    <t>LPG - Food: Thermal drying - Food: Drying - Food, beverages and tobacco</t>
  </si>
  <si>
    <t>Diesel oil and liquid biofuels - Food: Thermal drying - Food: Drying - Food, beverages and tobacco</t>
  </si>
  <si>
    <t>Fuel oil - Food: Thermal drying - Food: Drying - Food, beverages and tobacco</t>
  </si>
  <si>
    <t>Natural gas and biogas - Food: Thermal drying - Food: Drying - Food, beverages and tobacco</t>
  </si>
  <si>
    <t>Solids - Food: Steam drying - Food: Drying - Food, beverages and tobacco</t>
  </si>
  <si>
    <t>LPG - Food: Steam drying - Food: Drying - Food, beverages and tobacco</t>
  </si>
  <si>
    <t>Diesel oil and liquid biofuels - Food: Steam drying - Food: Drying - Food, beverages and tobacco</t>
  </si>
  <si>
    <t>Fuel oil - Food: Steam drying - Food: Drying - Food, beverages and tobacco</t>
  </si>
  <si>
    <t>Other liquids - Food: Steam drying - Food: Drying - Food, beverages and tobacco</t>
  </si>
  <si>
    <t>Natural gas and biogas - Food: Steam drying - Food: Drying - Food, beverages and tobacco</t>
  </si>
  <si>
    <t>Biomass and waste - Food: Steam drying - Food: Drying - Food, beverages and tobacco</t>
  </si>
  <si>
    <t>Distributed steam - Food: Steam drying - Food: Drying - Food, beverages and tobacco</t>
  </si>
  <si>
    <t>Food: Electric drying - Food: Drying - Food, beverages and tobacco</t>
  </si>
  <si>
    <t>Food: Freeze drying - Food: Drying - Food, beverages and tobacco</t>
  </si>
  <si>
    <t>Food: Microwave drying - Food: Drying - Food, beverages and tobacco</t>
  </si>
  <si>
    <t>Food: Thermal cooling - Food: Process cooling and refrigeration - Food, beverages and tobacco</t>
  </si>
  <si>
    <t>Solids - Food: Steam cooling - Food: Process cooling and refrigeration - Food, beverages and tobacco</t>
  </si>
  <si>
    <t>LPG - Food: Steam cooling - Food: Process cooling and refrigeration - Food, beverages and tobacco</t>
  </si>
  <si>
    <t>Diesel oil and liquid biofuels - Food: Steam cooling - Food: Process cooling and refrigeration - Food, beverages and tobacco</t>
  </si>
  <si>
    <t>Fuel oil - Food: Steam cooling - Food: Process cooling and refrigeration - Food, beverages and tobacco</t>
  </si>
  <si>
    <t>Other liquids - Food: Steam cooling - Food: Process cooling and refrigeration - Food, beverages and tobacco</t>
  </si>
  <si>
    <t>Natural gas and biogas - Food: Steam cooling - Food: Process cooling and refrigeration - Food, beverages and tobacco</t>
  </si>
  <si>
    <t>Biomass and waste - Food: Steam cooling - Food: Process cooling and refrigeration - Food, beverages and tobacco</t>
  </si>
  <si>
    <t>Distributed steam - Food: Steam cooling - Food: Process cooling and refrigeration - Food, beverages and tobacco</t>
  </si>
  <si>
    <t>Food: Electric cooling - Food: Process cooling and refrigeration - Food, beverages and tobacco</t>
  </si>
  <si>
    <t>Food: Electric machinery - Food, beverages and tobacco</t>
  </si>
  <si>
    <t>Lighting - Transport equipment</t>
  </si>
  <si>
    <t>Air compressors - Transport equipment</t>
  </si>
  <si>
    <t>Motor drives - Transport equipment</t>
  </si>
  <si>
    <t>Fans and pumps - Transport equipment</t>
  </si>
  <si>
    <t>Diesel oil and liquid biofuels - Low-enthalpy heat - Transport equipment</t>
  </si>
  <si>
    <t>Natural gas and biogas - Low-enthalpy heat - Transport equipment</t>
  </si>
  <si>
    <t>Electricity - Low-enthalpy heat - Transport equipment</t>
  </si>
  <si>
    <t>Solids - Trans. Eq.: Thermal Foundries - Trans. Eq.: Foundries - Transport equipment</t>
  </si>
  <si>
    <t>LPG - Trans. Eq.: Thermal Foundries - Trans. Eq.: Foundries - Transport equipment</t>
  </si>
  <si>
    <t>Diesel oil and liquid biofuels - Trans. Eq.: Thermal Foundries - Trans. Eq.: Foundries - Transport equipment</t>
  </si>
  <si>
    <t>Fuel oil - Trans. Eq.: Thermal Foundries - Trans. Eq.: Foundries - Transport equipment</t>
  </si>
  <si>
    <t>Natural gas and biogas - Trans. Eq.: Thermal Foundries - Trans. Eq.: Foundries - Transport equipment</t>
  </si>
  <si>
    <t>Trans. Eq.: Electric Foundries - Trans. Eq.: Foundries - Transport equipment</t>
  </si>
  <si>
    <t>Trans. Eq.: Thermal connection - Trans. Eq.: Connection techniques - Transport equipment</t>
  </si>
  <si>
    <t>Trans. Eq.: Electric connection - Trans. Eq.: Connection techniques - Transport equipment</t>
  </si>
  <si>
    <t>Solids - Trans. Eq.: Heat treatment - Thermal - Trans. Eq.: Heat treatment - Transport equipment</t>
  </si>
  <si>
    <t>LPG - Trans. Eq.: Heat treatment - Thermal - Trans. Eq.: Heat treatment - Transport equipment</t>
  </si>
  <si>
    <t>Diesel oil and liquid biofuels - Trans. Eq.: Heat treatment - Thermal - Trans. Eq.: Heat treatment - Transport equipment</t>
  </si>
  <si>
    <t>Fuel oil - Trans. Eq.: Heat treatment - Thermal - Trans. Eq.: Heat treatment - Transport equipment</t>
  </si>
  <si>
    <t>Natural gas and biogas - Trans. Eq.: Heat treatment - Thermal - Trans. Eq.: Heat treatment - Transport equipment</t>
  </si>
  <si>
    <t>Trans. Eq.: Heat treatment - Electric - Trans. Eq.: Heat treatment - Transport equipment</t>
  </si>
  <si>
    <t>Solids - Trans. Eq.: Steam processing - Transport equipment</t>
  </si>
  <si>
    <t>LPG - Trans. Eq.: Steam processing - Transport equipment</t>
  </si>
  <si>
    <t>Diesel oil and liquid biofuels - Trans. Eq.: Steam processing - Transport equipment</t>
  </si>
  <si>
    <t>Fuel oil - Trans. Eq.: Steam processing - Transport equipment</t>
  </si>
  <si>
    <t>Other liquids - Trans. Eq.: Steam processing - Transport equipment</t>
  </si>
  <si>
    <t>Natural gas and biogas - Trans. Eq.: Steam processing - Transport equipment</t>
  </si>
  <si>
    <t>Biomass and waste - Trans. Eq.: Steam processing - Transport equipment</t>
  </si>
  <si>
    <t>Distributed steam - Trans. Eq.: Steam processing - Transport equipment</t>
  </si>
  <si>
    <t>Trans. Eq.: General machinery - Transport equipment</t>
  </si>
  <si>
    <t>Trans. Eq.: Product finishing - Transport equipment</t>
  </si>
  <si>
    <t>Lighting - Machinery equipment</t>
  </si>
  <si>
    <t>Air compressors - Machinery equipment</t>
  </si>
  <si>
    <t>Motor drives - Machinery equipment</t>
  </si>
  <si>
    <t>Fans and pumps - Machinery equipment</t>
  </si>
  <si>
    <t>Diesel oil and liquid biofuels - Low-enthalpy heat - Machinery equipment</t>
  </si>
  <si>
    <t>Natural gas and biogas - Low-enthalpy heat - Machinery equipment</t>
  </si>
  <si>
    <t>Electricity - Low-enthalpy heat - Machinery equipment</t>
  </si>
  <si>
    <t>Solids - Mach. Eq.: Thermal Foundries - Mach. Eq.: Foundries - Machinery equipment</t>
  </si>
  <si>
    <t>LPG - Mach. Eq.: Thermal Foundries - Mach. Eq.: Foundries - Machinery equipment</t>
  </si>
  <si>
    <t>Diesel oil and liquid biofuels - Mach. Eq.: Thermal Foundries - Mach. Eq.: Foundries - Machinery equipment</t>
  </si>
  <si>
    <t>Fuel oil - Mach. Eq.: Thermal Foundries - Mach. Eq.: Foundries - Machinery equipment</t>
  </si>
  <si>
    <t>Natural gas and biogas - Mach. Eq.: Thermal Foundries - Mach. Eq.: Foundries - Machinery equipment</t>
  </si>
  <si>
    <t>Mach. Eq.: Electric Foundries - Mach. Eq.: Foundries - Machinery equipment</t>
  </si>
  <si>
    <t>Mach. Eq.: Thermal connection - Mach. Eq.: Connection techniques - Machinery equipment</t>
  </si>
  <si>
    <t>Mach. Eq.: Electric connection - Mach. Eq.: Connection techniques - Machinery equipment</t>
  </si>
  <si>
    <t>Solids - Mach. Eq.: Heat treatment - Thermal - Mach. Eq.: Heat treatment - Machinery equipment</t>
  </si>
  <si>
    <t>LPG - Mach. Eq.: Heat treatment - Thermal - Mach. Eq.: Heat treatment - Machinery equipment</t>
  </si>
  <si>
    <t>Diesel oil and liquid biofuels - Mach. Eq.: Heat treatment - Thermal - Mach. Eq.: Heat treatment - Machinery equipment</t>
  </si>
  <si>
    <t>Fuel oil - Mach. Eq.: Heat treatment - Thermal - Mach. Eq.: Heat treatment - Machinery equipment</t>
  </si>
  <si>
    <t>Natural gas and biogas - Mach. Eq.: Heat treatment - Thermal - Mach. Eq.: Heat treatment - Machinery equipment</t>
  </si>
  <si>
    <t>Mach. Eq.: Heat treatment - Electric - Mach. Eq.: Heat treatment - Machinery equipment</t>
  </si>
  <si>
    <t>Solids - Mach. Eq.: Steam processing - Machinery equipment</t>
  </si>
  <si>
    <t>LPG - Mach. Eq.: Steam processing - Machinery equipment</t>
  </si>
  <si>
    <t>Diesel oil and liquid biofuels - Mach. Eq.: Steam processing - Machinery equipment</t>
  </si>
  <si>
    <t>Fuel oil - Mach. Eq.: Steam processing - Machinery equipment</t>
  </si>
  <si>
    <t>Other liquids - Mach. Eq.: Steam processing - Machinery equipment</t>
  </si>
  <si>
    <t>Natural gas and biogas - Mach. Eq.: Steam processing - Machinery equipment</t>
  </si>
  <si>
    <t>Biomass and waste - Mach. Eq.: Steam processing - Machinery equipment</t>
  </si>
  <si>
    <t>Distributed steam - Mach. Eq.: Steam processing - Machinery equipment</t>
  </si>
  <si>
    <t>Mach. Eq.: General machinery - Machinery equipment</t>
  </si>
  <si>
    <t>Mach. Eq.: Product finishing - Machinery equipment</t>
  </si>
  <si>
    <t>Lighting - Textiles and leather</t>
  </si>
  <si>
    <t>Air compressors - Textiles and leather</t>
  </si>
  <si>
    <t>Motor drives - Textiles and leather</t>
  </si>
  <si>
    <t>Fans and pumps - Textiles and leather</t>
  </si>
  <si>
    <t>Diesel oil and liquid biofuels - Low-enthalpy heat - Textiles and leather</t>
  </si>
  <si>
    <t>Natural gas and biogas - Low-enthalpy heat - Textiles and leather</t>
  </si>
  <si>
    <t>Electricity - Low-enthalpy heat - Textiles and leather</t>
  </si>
  <si>
    <t>Solids - Textiles: Pretreatment with steam - Textiles and leather</t>
  </si>
  <si>
    <t>LPG - Textiles: Pretreatment with steam - Textiles and leather</t>
  </si>
  <si>
    <t>Diesel oil and liquid biofuels - Textiles: Pretreatment with steam - Textiles and leather</t>
  </si>
  <si>
    <t>Fuel oil - Textiles: Pretreatment with steam - Textiles and leather</t>
  </si>
  <si>
    <t>Natural gas and biogas - Textiles: Pretreatment with steam - Textiles and leather</t>
  </si>
  <si>
    <t>Biomass and waste - Textiles: Pretreatment with steam - Textiles and leather</t>
  </si>
  <si>
    <t>Distributed steam - Textiles: Pretreatment with steam - Textiles and leather</t>
  </si>
  <si>
    <t>Solids - Textiles: Wet processing with steam - Textiles and leather</t>
  </si>
  <si>
    <t>LPG - Textiles: Wet processing with steam - Textiles and leather</t>
  </si>
  <si>
    <t>Diesel oil and liquid biofuels - Textiles: Wet processing with steam - Textiles and leather</t>
  </si>
  <si>
    <t>Fuel oil - Textiles: Wet processing with steam - Textiles and leather</t>
  </si>
  <si>
    <t>Natural gas and biogas - Textiles: Wet processing with steam - Textiles and leather</t>
  </si>
  <si>
    <t>Biomass and waste - Textiles: Wet processing with steam - Textiles and leather</t>
  </si>
  <si>
    <t>Distributed steam - Textiles: Wet processing with steam - Textiles and leather</t>
  </si>
  <si>
    <t>Textiles: Electric general machinery - Textiles and leather</t>
  </si>
  <si>
    <t>Solids - Textiles: Thermal drying - Textiles: Drying - Textiles and leather</t>
  </si>
  <si>
    <t>LPG - Textiles: Thermal drying - Textiles: Drying - Textiles and leather</t>
  </si>
  <si>
    <t>Diesel oil and liquid biofuels - Textiles: Thermal drying - Textiles: Drying - Textiles and leather</t>
  </si>
  <si>
    <t>Fuel oil - Textiles: Thermal drying - Textiles: Drying - Textiles and leather</t>
  </si>
  <si>
    <t>Natural gas and biogas - Textiles: Thermal drying - Textiles: Drying - Textiles and leather</t>
  </si>
  <si>
    <t>Solids - Textiles: Steam drying - Textiles: Drying - Textiles and leather</t>
  </si>
  <si>
    <t>LPG - Textiles: Steam drying - Textiles: Drying - Textiles and leather</t>
  </si>
  <si>
    <t>Diesel oil and liquid biofuels - Textiles: Steam drying - Textiles: Drying - Textiles and leather</t>
  </si>
  <si>
    <t>Fuel oil - Textiles: Steam drying - Textiles: Drying - Textiles and leather</t>
  </si>
  <si>
    <t>Natural gas and biogas - Textiles: Steam drying - Textiles: Drying - Textiles and leather</t>
  </si>
  <si>
    <t>Biomass and waste - Textiles: Steam drying - Textiles: Drying - Textiles and leather</t>
  </si>
  <si>
    <t>Distributed steam - Textiles: Steam drying - Textiles: Drying - Textiles and leather</t>
  </si>
  <si>
    <t>Textiles: Microwave drying - Textiles: Drying - Textiles and leather</t>
  </si>
  <si>
    <t>Textiles: Finishing Electric - Textiles and leather</t>
  </si>
  <si>
    <t>Lighting - Wood and wood products</t>
  </si>
  <si>
    <t>Air compressors - Wood and wood products</t>
  </si>
  <si>
    <t>Motor drives - Wood and wood products</t>
  </si>
  <si>
    <t>Fans and pumps - Wood and wood products</t>
  </si>
  <si>
    <t>Diesel oil and liquid biofuels - Low-enthalpy heat - Wood and wood products</t>
  </si>
  <si>
    <t>Natural gas and biogas - Low-enthalpy heat - Wood and wood products</t>
  </si>
  <si>
    <t>Electricity - Low-enthalpy heat - Wood and wood products</t>
  </si>
  <si>
    <t>LPG - Wood: Specific processes with steam - Wood and wood products</t>
  </si>
  <si>
    <t>Diesel oil and liquid biofuels - Wood: Specific processes with steam - Wood and wood products</t>
  </si>
  <si>
    <t>Fuel oil - Wood: Specific processes with steam - Wood and wood products</t>
  </si>
  <si>
    <t>Natural gas and biogas - Wood: Specific processes with steam - Wood and wood products</t>
  </si>
  <si>
    <t>Biomass and waste - Wood: Specific processes with steam - Wood and wood products</t>
  </si>
  <si>
    <t>Distributed steam - Wood: Specific processes with steam - Wood and wood products</t>
  </si>
  <si>
    <t>Wood: Electric mechanical processes - Wood and wood products</t>
  </si>
  <si>
    <t>LPG - Wood: Thermal drying - Wood: Drying - Wood and wood products</t>
  </si>
  <si>
    <t>Diesel oil and liquid biofuels - Wood: Thermal drying - Wood: Drying - Wood and wood products</t>
  </si>
  <si>
    <t>Fuel oil - Wood: Thermal drying - Wood: Drying - Wood and wood products</t>
  </si>
  <si>
    <t>Natural gas and biogas - Wood: Thermal drying - Wood: Drying - Wood and wood products</t>
  </si>
  <si>
    <t>LPG - Wood: Steam drying - Wood: Drying - Wood and wood products</t>
  </si>
  <si>
    <t>Diesel oil and liquid biofuels - Wood: Steam drying - Wood: Drying - Wood and wood products</t>
  </si>
  <si>
    <t>Fuel oil - Wood: Steam drying - Wood: Drying - Wood and wood products</t>
  </si>
  <si>
    <t>Natural gas and biogas - Wood: Steam drying - Wood: Drying - Wood and wood products</t>
  </si>
  <si>
    <t>Biomass and waste - Wood: Steam drying - Wood: Drying - Wood and wood products</t>
  </si>
  <si>
    <t>Distributed steam - Wood: Steam drying - Wood: Drying - Wood and wood products</t>
  </si>
  <si>
    <t>Wood: Electric drying - Wood: Drying - Wood and wood products</t>
  </si>
  <si>
    <t>Wood: Finishing Electric - Wood and wood products</t>
  </si>
  <si>
    <t>Lighting - Other industrial sectors</t>
  </si>
  <si>
    <t>Air compressors - Other industrial sectors</t>
  </si>
  <si>
    <t>Motor drives - Other industrial sectors</t>
  </si>
  <si>
    <t>Fans and pumps - Other industrial sectors</t>
  </si>
  <si>
    <t>Diesel oil and liquid biofuels - Low-enthalpy heat - Other industrial sectors</t>
  </si>
  <si>
    <t>Natural gas and biogas - Low-enthalpy heat - Other industrial sectors</t>
  </si>
  <si>
    <t>Solar and geothermal - Low-enthalpy heat - Other industrial sectors</t>
  </si>
  <si>
    <t>Electricity - Low-enthalpy heat - Other industrial sectors</t>
  </si>
  <si>
    <t>Solids - Other Industrial sectors: Steam processing - Other industrial sectors</t>
  </si>
  <si>
    <t>Refinery gas - Other Industrial sectors: Steam processing - Other industrial sectors</t>
  </si>
  <si>
    <t>LPG - Other Industrial sectors: Steam processing - Other industrial sectors</t>
  </si>
  <si>
    <t>Diesel oil and liquid biofuels - Other Industrial sectors: Steam processing - Other industrial sectors</t>
  </si>
  <si>
    <t>Fuel oil - Other Industrial sectors: Steam processing - Other industrial sectors</t>
  </si>
  <si>
    <t>Other liquids - Other Industrial sectors: Steam processing - Other industrial sectors</t>
  </si>
  <si>
    <t>Natural gas and biogas - Other Industrial sectors: Steam processing - Other industrial sectors</t>
  </si>
  <si>
    <t>Derived gases - Other Industrial sectors: Steam processing - Other industrial sectors</t>
  </si>
  <si>
    <t>Biomass and waste - Other Industrial sectors: Steam processing - Other industrial sectors</t>
  </si>
  <si>
    <t>Distributed steam - Other Industrial sectors: Steam processing - Other industrial sectors</t>
  </si>
  <si>
    <t>Solids - Other Industrial sectors: Thermal processing - Other Industrial sectors: Process heating - Other industrial sectors</t>
  </si>
  <si>
    <t>LPG - Other Industrial sectors: Thermal processing - Other Industrial sectors: Process heating - Other industrial sectors</t>
  </si>
  <si>
    <t>Diesel oil and liquid biofuels - Other Industrial sectors: Thermal processing - Other Industrial sectors: Process heating - Other industrial sectors</t>
  </si>
  <si>
    <t>Fuel oil - Other Industrial sectors: Thermal processing - Other Industrial sectors: Process heating - Other industrial sectors</t>
  </si>
  <si>
    <t>Natural gas and biogas - Other Industrial sectors: Thermal processing - Other Industrial sectors: Process heating - Other industrial sectors</t>
  </si>
  <si>
    <t>Other Industrial sectors: Electric processing - Other Industrial sectors: Process heating - Other industrial sectors</t>
  </si>
  <si>
    <t>Solids - Other Industries: Thermal drying - Other Industrial sectors: Drying - Other industrial sectors</t>
  </si>
  <si>
    <t>LPG - Other Industries: Thermal drying - Other Industrial sectors: Drying - Other industrial sectors</t>
  </si>
  <si>
    <t>Diesel oil and liquid biofuels - Other Industries: Thermal drying - Other Industrial sectors: Drying - Other industrial sectors</t>
  </si>
  <si>
    <t>Fuel oil - Other Industries: Thermal drying - Other Industrial sectors: Drying - Other industrial sectors</t>
  </si>
  <si>
    <t>Natural gas and biogas - Other Industries: Thermal drying - Other Industrial sectors: Drying - Other industrial sectors</t>
  </si>
  <si>
    <t>Solids - Other Industries: Steam drying - Other Industrial sectors: Drying - Other industrial sectors</t>
  </si>
  <si>
    <t>Refinery gas - Other Industries: Steam drying - Other Industrial sectors: Drying - Other industrial sectors</t>
  </si>
  <si>
    <t>LPG - Other Industries: Steam drying - Other Industrial sectors: Drying - Other industrial sectors</t>
  </si>
  <si>
    <t>Diesel oil and liquid biofuels - Other Industries: Steam drying - Other Industrial sectors: Drying - Other industrial sectors</t>
  </si>
  <si>
    <t>Fuel oil - Other Industries: Steam drying - Other Industrial sectors: Drying - Other industrial sectors</t>
  </si>
  <si>
    <t>Other liquids - Other Industries: Steam drying - Other Industrial sectors: Drying - Other industrial sectors</t>
  </si>
  <si>
    <t>Natural gas and biogas - Other Industries: Steam drying - Other Industrial sectors: Drying - Other industrial sectors</t>
  </si>
  <si>
    <t>Derived gases - Other Industries: Steam drying - Other Industrial sectors: Drying - Other industrial sectors</t>
  </si>
  <si>
    <t>Biomass and waste - Other Industries: Steam drying - Other Industrial sectors: Drying - Other industrial sectors</t>
  </si>
  <si>
    <t>Distributed steam - Other Industries: Steam drying - Other Industrial sectors: Drying - Other industrial sectors</t>
  </si>
  <si>
    <t>Other Industries: Electric drying - Other Industrial sectors: Drying - Other industrial sectors</t>
  </si>
  <si>
    <t>Other Industries: Thermal cooling - Other Industrial sectors: Process Cooling - Other industrial sectors</t>
  </si>
  <si>
    <t>Solids - Other Industries: Steam cooling - Other Industrial sectors: Process Cooling - Other industrial sectors</t>
  </si>
  <si>
    <t>Refinery gas - Other Industries: Steam cooling - Other Industrial sectors: Process Cooling - Other industrial sectors</t>
  </si>
  <si>
    <t>LPG - Other Industries: Steam cooling - Other Industrial sectors: Process Cooling - Other industrial sectors</t>
  </si>
  <si>
    <t>Diesel oil and liquid biofuels - Other Industries: Steam cooling - Other Industrial sectors: Process Cooling - Other industrial sectors</t>
  </si>
  <si>
    <t>Fuel oil - Other Industries: Steam cooling - Other Industrial sectors: Process Cooling - Other industrial sectors</t>
  </si>
  <si>
    <t>Other liquids - Other Industries: Steam cooling - Other Industrial sectors: Process Cooling - Other industrial sectors</t>
  </si>
  <si>
    <t>Natural gas and biogas - Other Industries: Steam cooling - Other Industrial sectors: Process Cooling - Other industrial sectors</t>
  </si>
  <si>
    <t>Derived gases - Other Industries: Steam cooling - Other Industrial sectors: Process Cooling - Other industrial sectors</t>
  </si>
  <si>
    <t>Biomass and waste - Other Industries: Steam cooling - Other Industrial sectors: Process Cooling - Other industrial sectors</t>
  </si>
  <si>
    <t>Distributed steam - Other Industries: Steam cooling - Other Industrial sectors: Process Cooling - Other industrial sectors</t>
  </si>
  <si>
    <t>Other Industries: Electric cooling - Other Industrial sectors: Process Cooling - Other industrial sectors</t>
  </si>
  <si>
    <t>Other Industrial sectors: Diesel motors (incl. biofuels) - Other industrial sectors</t>
  </si>
  <si>
    <t>Other Industrial sectors: Electric machinery - Other industrial sectors</t>
  </si>
  <si>
    <t>Solar and geothermal - Low-enthalpy heat - Integrated steelworks</t>
  </si>
  <si>
    <t>Ambient heat - Low-enthalpy heat - Integrated steelworks</t>
  </si>
  <si>
    <t>Refinery gas - Steel: Product finishing - Steam - Steel: Product finishing - Integrated steelworks</t>
  </si>
  <si>
    <t>Solar and geothermal - Low-enthalpy heat - Electric arc</t>
  </si>
  <si>
    <t>Ambient heat - Low-enthalpy heat - Electric arc</t>
  </si>
  <si>
    <t>Refinery gas - Steel: Product finishing - Steam - Steel: Product finishing - Electric arc</t>
  </si>
  <si>
    <t>Solar and geothermal - Low-enthalpy heat - Alumina production</t>
  </si>
  <si>
    <t>Ambient heat - Low-enthalpy heat - Alumina production</t>
  </si>
  <si>
    <t>Refinery gas - Alumina production: High-enthalpy heat - Alumina production</t>
  </si>
  <si>
    <t>Other liquids - Alumina production: High-enthalpy heat - Alumina production</t>
  </si>
  <si>
    <t>Derived gases - Alumina production: High-enthalpy heat - Alumina production</t>
  </si>
  <si>
    <t>Solar and geothermal - Low-enthalpy heat - Aluminium - primary production</t>
  </si>
  <si>
    <t>Ambient heat - Low-enthalpy heat - Aluminium - primary production</t>
  </si>
  <si>
    <t>Refinery gas - Aluminium finishing - Steam - Aluminium finishing - Aluminium - primary production</t>
  </si>
  <si>
    <t>Other liquids - Aluminium finishing - Steam - Aluminium finishing - Aluminium - primary production</t>
  </si>
  <si>
    <t>Derived gases - Aluminium finishing - Steam - Aluminium finishing - Aluminium - primary production</t>
  </si>
  <si>
    <t>Solar and geothermal - Low-enthalpy heat - Aluminium - secondary production</t>
  </si>
  <si>
    <t>Ambient heat - Low-enthalpy heat - Aluminium - secondary production</t>
  </si>
  <si>
    <t>Refinery gas - Aluminium finishing - Steam - Aluminium finishing - Aluminium - secondary production</t>
  </si>
  <si>
    <t>Other liquids - Aluminium finishing - Steam - Aluminium finishing - Aluminium - secondary production</t>
  </si>
  <si>
    <t>Derived gases - Aluminium finishing - Steam - Aluminium finishing - Aluminium - secondary production</t>
  </si>
  <si>
    <t>Solar and geothermal - Low-enthalpy heat - Other non-ferrous metals</t>
  </si>
  <si>
    <t>Ambient heat - Low-enthalpy heat - Other non-ferrous metals</t>
  </si>
  <si>
    <t>Refinery gas - Metal finishing - Steam - Metal finishing - Other non-ferrous metals</t>
  </si>
  <si>
    <t>Other liquids - Metal finishing - Steam - Metal finishing - Other non-ferrous metals</t>
  </si>
  <si>
    <t>Derived gases - Metal finishing - Steam - Metal finishing - Other non-ferrous metals</t>
  </si>
  <si>
    <t>Solar and geothermal - Low-enthalpy heat - Basic chemicals</t>
  </si>
  <si>
    <t>Ambient heat - Low-enthalpy heat - Basic chemicals</t>
  </si>
  <si>
    <t>Derived gases - Chemicals: Steam processing - Basic chemicals</t>
  </si>
  <si>
    <t>Derived gases - Chemicals: Process cooling - Steam - Chemicals: Process cooling - Basic chemicals</t>
  </si>
  <si>
    <t>Solar and geothermal - Low-enthalpy heat - Other chemicals</t>
  </si>
  <si>
    <t>Ambient heat - Low-enthalpy heat - Other chemicals</t>
  </si>
  <si>
    <t>Derived gases - High-enthalpy heat processing - Steam - Chemicals: High-enthalpy heat processing - Other chemicals</t>
  </si>
  <si>
    <t>Derived gases - Chemicals: Process cooling - Steam - Chemicals: Process cooling - Other chemicals</t>
  </si>
  <si>
    <t>Solar and geothermal - Low-enthalpy heat - Pharmaceutical products etc.</t>
  </si>
  <si>
    <t>Ambient heat - Low-enthalpy heat - Pharmaceutical products etc.</t>
  </si>
  <si>
    <t>Derived gases - High-enthalpy heat processing - Steam - Chemicals: High-enthalpy heat processing - Pharmaceutical products etc.</t>
  </si>
  <si>
    <t>Derived gases - Chemicals: Process cooling - Steam - Chemicals: Process cooling - Pharmaceutical products etc.</t>
  </si>
  <si>
    <t>Solar and geothermal - Low-enthalpy heat - Cement</t>
  </si>
  <si>
    <t>Ambient heat - Low-enthalpy heat - Cement</t>
  </si>
  <si>
    <t>Refinery gas - Cement: Precasting - Steam - Cement: Grinding, packaging and precasting - Cement</t>
  </si>
  <si>
    <t>Derived gases - Cement: Precasting - Steam - Cement: Grinding, packaging and precasting - Cement</t>
  </si>
  <si>
    <t>Solar and geothermal - Low-enthalpy heat - Ceramics &amp; other NMM</t>
  </si>
  <si>
    <t>Ambient heat - Low-enthalpy heat - Ceramics &amp; other NMM</t>
  </si>
  <si>
    <t>Refinery gas - Ceramics: Steam drying and sintering - Ceramics: Drying and sintering of raw material - Ceramics &amp; other NMM</t>
  </si>
  <si>
    <t>Derived gases - Ceramics: Steam drying and sintering - Ceramics: Drying and sintering of raw material - Ceramics &amp; other NMM</t>
  </si>
  <si>
    <t>Ceramics: Microwave drying and sintering - Ceramics: Drying and sintering of raw material - Ceramics &amp; other NMM</t>
  </si>
  <si>
    <t>Solar and geothermal - Low-enthalpy heat - Glass production</t>
  </si>
  <si>
    <t>Ambient heat - Low-enthalpy heat - Glass production</t>
  </si>
  <si>
    <t>Solar and geothermal - Low-enthalpy heat - Pulp production</t>
  </si>
  <si>
    <t>Ambient heat - Low-enthalpy heat - Pulp production</t>
  </si>
  <si>
    <t>Refinery gas - Pulp: Pulping thermal - Pulp: Pulping - Pulp production</t>
  </si>
  <si>
    <t>Other liquids - Pulp: Pulping thermal - Pulp: Pulping - Pulp production</t>
  </si>
  <si>
    <t>Derived gases - Pulp: Pulping thermal - Pulp: Pulping - Pulp production</t>
  </si>
  <si>
    <t>Solar and geothermal - Low-enthalpy heat - Paper production</t>
  </si>
  <si>
    <t>Ambient heat - Low-enthalpy heat - Paper production</t>
  </si>
  <si>
    <t>Refinery gas - Paper: Stock preparation - Thermal - Paper: Stock preparation - Paper production</t>
  </si>
  <si>
    <t>Other liquids - Paper: Stock preparation - Thermal - Paper: Stock preparation - Paper production</t>
  </si>
  <si>
    <t>Derived gases - Paper: Stock preparation - Thermal - Paper: Stock preparation - Paper production</t>
  </si>
  <si>
    <t>Refinery gas - Paper: Paper machine - Steam use - Paper: Paper machine - Paper production</t>
  </si>
  <si>
    <t>Other liquids - Paper: Paper machine - Steam use - Paper: Paper machine - Paper production</t>
  </si>
  <si>
    <t>Derived gases - Paper: Paper machine - Steam use - Paper: Paper machine - Paper production</t>
  </si>
  <si>
    <t>Refinery gas - Paper: Product finishing - Steam use - Paper: Product finishing - Paper production</t>
  </si>
  <si>
    <t>Other liquids - Paper: Product finishing - Steam use - Paper: Product finishing - Paper production</t>
  </si>
  <si>
    <t>Derived gases - Paper: Product finishing - Steam use - Paper: Product finishing - Paper production</t>
  </si>
  <si>
    <t>Solar and geothermal - Low-enthalpy heat - Printing and media reproduction</t>
  </si>
  <si>
    <t>Ambient heat - Low-enthalpy heat - Printing and media reproduction</t>
  </si>
  <si>
    <t>Solar and geothermal - Low-enthalpy heat - Food, beverages and tobacco</t>
  </si>
  <si>
    <t>Ambient heat - Low-enthalpy heat - Food, beverages and tobacco</t>
  </si>
  <si>
    <t>Refinery gas - Food: Steam processing - Food, beverages and tobacco</t>
  </si>
  <si>
    <t>Derived gases - Food: Steam processing - Food, beverages and tobacco</t>
  </si>
  <si>
    <t>Refinery gas - Food: Steam drying - Food: Drying - Food, beverages and tobacco</t>
  </si>
  <si>
    <t>Derived gases - Food: Steam drying - Food: Drying - Food, beverages and tobacco</t>
  </si>
  <si>
    <t>Refinery gas - Food: Steam cooling - Food: Process cooling and refrigeration - Food, beverages and tobacco</t>
  </si>
  <si>
    <t>Derived gases - Food: Steam cooling - Food: Process cooling and refrigeration - Food, beverages and tobacco</t>
  </si>
  <si>
    <t>Solar and geothermal - Low-enthalpy heat - Transport equipment</t>
  </si>
  <si>
    <t>Ambient heat - Low-enthalpy heat - Transport equipment</t>
  </si>
  <si>
    <t>Refinery gas - Trans. Eq.: Steam processing - Transport equipment</t>
  </si>
  <si>
    <t>Derived gases - Trans. Eq.: Steam processing - Transport equipment</t>
  </si>
  <si>
    <t>Solar and geothermal - Low-enthalpy heat - Machinery equipment</t>
  </si>
  <si>
    <t>Ambient heat - Low-enthalpy heat - Machinery equipment</t>
  </si>
  <si>
    <t>Refinery gas - Mach. Eq.: Steam processing - Machinery equipment</t>
  </si>
  <si>
    <t>Derived gases - Mach. Eq.: Steam processing - Machinery equipment</t>
  </si>
  <si>
    <t>Solar and geothermal - Low-enthalpy heat - Textiles and leather</t>
  </si>
  <si>
    <t>Ambient heat - Low-enthalpy heat - Textiles and leather</t>
  </si>
  <si>
    <t>Refinery gas - Textiles: Pretreatment with steam - Textiles and leather</t>
  </si>
  <si>
    <t>Other liquids - Textiles: Pretreatment with steam - Textiles and leather</t>
  </si>
  <si>
    <t>Derived gases - Textiles: Pretreatment with steam - Textiles and leather</t>
  </si>
  <si>
    <t>Refinery gas - Textiles: Wet processing with steam - Textiles and leather</t>
  </si>
  <si>
    <t>Other liquids - Textiles: Wet processing with steam - Textiles and leather</t>
  </si>
  <si>
    <t>Derived gases - Textiles: Wet processing with steam - Textiles and leather</t>
  </si>
  <si>
    <t>Refinery gas - Textiles: Steam drying - Textiles: Drying - Textiles and leather</t>
  </si>
  <si>
    <t>Other liquids - Textiles: Steam drying - Textiles: Drying - Textiles and leather</t>
  </si>
  <si>
    <t>Derived gases - Textiles: Steam drying - Textiles: Drying - Textiles and leather</t>
  </si>
  <si>
    <t>Textiles: Electric drying - Textiles: Drying - Textiles and leather</t>
  </si>
  <si>
    <t>Solar and geothermal - Low-enthalpy heat - Wood and wood products</t>
  </si>
  <si>
    <t>Ambient heat - Low-enthalpy heat - Wood and wood products</t>
  </si>
  <si>
    <t>Solids - Wood: Specific processes with steam - Wood and wood products</t>
  </si>
  <si>
    <t>Refinery gas - Wood: Specific processes with steam - Wood and wood products</t>
  </si>
  <si>
    <t>Other liquids - Wood: Specific processes with steam - Wood and wood products</t>
  </si>
  <si>
    <t>Derived gases - Wood: Specific processes with steam - Wood and wood products</t>
  </si>
  <si>
    <t>Solids - Wood: Thermal drying - Wood: Drying - Wood and wood products</t>
  </si>
  <si>
    <t>Solids - Wood: Steam drying - Wood: Drying - Wood and wood products</t>
  </si>
  <si>
    <t>Refinery gas - Wood: Steam drying - Wood: Drying - Wood and wood products</t>
  </si>
  <si>
    <t>Other liquids - Wood: Steam drying - Wood: Drying - Wood and wood products</t>
  </si>
  <si>
    <t>Derived gases - Wood: Steam drying - Wood: Drying - Wood and wood products</t>
  </si>
  <si>
    <t>Wood: Microwave drying - Wood: Drying - Wood and wood products</t>
  </si>
  <si>
    <t>Ambient heat - Low-enthalpy heat - Other industrial sectors</t>
  </si>
  <si>
    <t>Autres secteurs industriels</t>
  </si>
  <si>
    <t>Integrated steelworks</t>
  </si>
  <si>
    <t>Low-enthalpy heat - Integrated steelworks</t>
  </si>
  <si>
    <t>Steel: Sinter/Pellet-making - Integrated steelworks</t>
  </si>
  <si>
    <t>Steel: Blast /Basic oxygen furnace - Integrated steelworks</t>
  </si>
  <si>
    <t>Steel: Furnaces, refining and rolling - Integrated steelworks</t>
  </si>
  <si>
    <t>Steel: Furnaces, refining and rolling - Thermal - Steel: Furnaces, refining and rolling - Integrated steelworks</t>
  </si>
  <si>
    <t>Steel: Product finishing - Integrated steelworks</t>
  </si>
  <si>
    <t>Steel: Product finishing - Thermal - Steel: Product finishing - Integrated steelworks</t>
  </si>
  <si>
    <t>Steel: Product finishing - Steam - Steel: Product finishing - Integrated steelworks</t>
  </si>
  <si>
    <t>Electric arc</t>
  </si>
  <si>
    <t>Low-enthalpy heat - Electric arc</t>
  </si>
  <si>
    <t>Steel: Smelters - Electric arc</t>
  </si>
  <si>
    <t>Steel: Furnaces, refining and rolling - Electric arc</t>
  </si>
  <si>
    <t>Steel: Furnaces, refining and rolling - Thermal - Steel: Furnaces, refining and rolling - Electric arc</t>
  </si>
  <si>
    <t>Steel: Product finishing - Electric arc</t>
  </si>
  <si>
    <t>Steel: Product finishing - Thermal - Steel: Product finishing - Electric arc</t>
  </si>
  <si>
    <t>Steel: Product finishing - Steam - Steel: Product finishing - Electric arc</t>
  </si>
  <si>
    <t>Low-enthalpy heat - Alumina production</t>
  </si>
  <si>
    <t>Alumina production: High-enthalpy heat - Alumina production</t>
  </si>
  <si>
    <t>Alumina production: Refining - Alumina production</t>
  </si>
  <si>
    <t>Aluminium - primary production</t>
  </si>
  <si>
    <t>Low-enthalpy heat - Aluminium - primary production</t>
  </si>
  <si>
    <t>Aluminium processing  (metallurgy e.g. cast house, reheating) - Aluminium - primary production</t>
  </si>
  <si>
    <t>Aluminium processing - Thermal - Aluminium processing  (metallurgy e.g. cast house, reheating) - Aluminium - primary production</t>
  </si>
  <si>
    <t>Aluminium finishing - Aluminium - primary production</t>
  </si>
  <si>
    <t>Aluminium finishing - Thermal - Aluminium finishing - Aluminium - primary production</t>
  </si>
  <si>
    <t>Aluminium finishing - Steam - Aluminium finishing - Aluminium - primary production</t>
  </si>
  <si>
    <t>Aluminium - secondary production</t>
  </si>
  <si>
    <t>Low-enthalpy heat - Aluminium - secondary production</t>
  </si>
  <si>
    <t>Secondary aluminium (incl. pre-treatment, remelting) - Aluminium - secondary production</t>
  </si>
  <si>
    <t>Secondary aluminium - Thermal - Secondary aluminium (incl. pre-treatment, remelting) - Aluminium - secondary production</t>
  </si>
  <si>
    <t>Aluminium processing  (metallurgy e.g. cast house, reheating) - Aluminium - secondary production</t>
  </si>
  <si>
    <t>Aluminium processing - Thermal - Aluminium processing  (metallurgy e.g. cast house, reheating) - Aluminium - secondary production</t>
  </si>
  <si>
    <t>Aluminium finishing - Aluminium - secondary production</t>
  </si>
  <si>
    <t>Aluminium finishing - Thermal - Aluminium finishing - Aluminium - secondary production</t>
  </si>
  <si>
    <t>Aluminium finishing - Steam - Aluminium finishing - Aluminium - secondary production</t>
  </si>
  <si>
    <t>Low-enthalpy heat - Other non-ferrous metals</t>
  </si>
  <si>
    <t>Other Metals: production - Other non-ferrous metals</t>
  </si>
  <si>
    <t>Metal production - Thermal - Other Metals: production - Other non-ferrous metals</t>
  </si>
  <si>
    <t>Metal processing  (metallurgy e.g. cast house, reheating) - Other non-ferrous metals</t>
  </si>
  <si>
    <t>Metal processing - Thermal - Metal processing  (metallurgy e.g. cast house, reheating) - Other non-ferrous metals</t>
  </si>
  <si>
    <t>Metal finishing - Other non-ferrous metals</t>
  </si>
  <si>
    <t>Metal finishing - Thermal - Metal finishing - Other non-ferrous metals</t>
  </si>
  <si>
    <t>Metal finishing - Steam - Metal finishing - Other non-ferrous metals</t>
  </si>
  <si>
    <t>Low-enthalpy heat - Basic chemicals</t>
  </si>
  <si>
    <t>Chemicals: Steam processing - Basic chemicals</t>
  </si>
  <si>
    <t>Chemicals: Furnaces - Basic chemicals</t>
  </si>
  <si>
    <t>Chemicals: Furnaces - Thermal - Chemicals: Furnaces - Basic chemicals</t>
  </si>
  <si>
    <t>Chemicals: Process cooling - Basic chemicals</t>
  </si>
  <si>
    <t>Chemicals: Process cooling - Steam - Chemicals: Process cooling - Basic chemicals</t>
  </si>
  <si>
    <t>Low-enthalpy heat - Other chemicals</t>
  </si>
  <si>
    <t>Chemicals: High-enthalpy heat processing - Other chemicals</t>
  </si>
  <si>
    <t>High-enthalpy heat processing - Steam - Chemicals: High-enthalpy heat processing - Other chemicals</t>
  </si>
  <si>
    <t>Chemicals: Furnaces - Other chemicals</t>
  </si>
  <si>
    <t>Chemicals: Furnaces - Thermal - Chemicals: Furnaces - Other chemicals</t>
  </si>
  <si>
    <t>Chemicals: Process cooling - Other chemicals</t>
  </si>
  <si>
    <t>Chemicals: Process cooling - Steam - Chemicals: Process cooling - Other chemicals</t>
  </si>
  <si>
    <t>Pharmaceutical products etc.</t>
  </si>
  <si>
    <t>Low-enthalpy heat - Pharmaceutical products etc.</t>
  </si>
  <si>
    <t>Chemicals: High-enthalpy heat processing - Pharmaceutical products etc.</t>
  </si>
  <si>
    <t>High-enthalpy heat processing - Steam - Chemicals: High-enthalpy heat processing - Pharmaceutical products etc.</t>
  </si>
  <si>
    <t>Chemicals: Furnaces - Pharmaceutical products etc.</t>
  </si>
  <si>
    <t>Chemicals: Furnaces - Thermal - Chemicals: Furnaces - Pharmaceutical products etc.</t>
  </si>
  <si>
    <t>Chemicals: Process cooling - Pharmaceutical products etc.</t>
  </si>
  <si>
    <t>Chemicals: Process cooling - Steam - Chemicals: Process cooling - Pharmaceutical products etc.</t>
  </si>
  <si>
    <t>Low-enthalpy heat - Cement</t>
  </si>
  <si>
    <t>Cement: Pre-heating and pre-calcination - Cement</t>
  </si>
  <si>
    <t>Cement: Clinker production (kilns) - Cement</t>
  </si>
  <si>
    <t>Cement: Grinding, packaging and precasting - Cement</t>
  </si>
  <si>
    <t>Cement: Precasting - Steam - Cement: Grinding, packaging and precasting - Cement</t>
  </si>
  <si>
    <t>Ceramics &amp; other NMM</t>
  </si>
  <si>
    <t>Low-enthalpy heat - Ceramics &amp; other NMM</t>
  </si>
  <si>
    <t>Ceramics: Drying and sintering of raw material - Ceramics &amp; other NMM</t>
  </si>
  <si>
    <t>Ceramics: Thermal drying and sintering - Ceramics: Drying and sintering of raw material - Ceramics &amp; other NMM</t>
  </si>
  <si>
    <t>Ceramics: Steam drying and sintering - Ceramics: Drying and sintering of raw material - Ceramics &amp; other NMM</t>
  </si>
  <si>
    <t>Ceramics: Primary production process - Ceramics &amp; other NMM</t>
  </si>
  <si>
    <t>Ceramics: Thermal kiln - Ceramics: Primary production process - Ceramics &amp; other NMM</t>
  </si>
  <si>
    <t>Ceramics: Product finishing - Ceramics &amp; other NMM</t>
  </si>
  <si>
    <t>Ceramics: Thermal furnace - Ceramics: Product finishing - Ceramics &amp; other NMM</t>
  </si>
  <si>
    <t>Low-enthalpy heat - Glass production</t>
  </si>
  <si>
    <t>Glass: Melting tank - Glass production</t>
  </si>
  <si>
    <t>Glass: Thermal melting tank - Glass: Melting tank - Glass production</t>
  </si>
  <si>
    <t>Glass: Annealing - Glass production</t>
  </si>
  <si>
    <t>Glass: Annealing - thermal - Glass: Annealing - Glass production</t>
  </si>
  <si>
    <t>Pulp production</t>
  </si>
  <si>
    <t>Low-enthalpy heat - Pulp production</t>
  </si>
  <si>
    <t>Pulp: Pulping - Pulp production</t>
  </si>
  <si>
    <t>Pulp: Pulping thermal - Pulp: Pulping - Pulp production</t>
  </si>
  <si>
    <t>Paper production</t>
  </si>
  <si>
    <t>Low-enthalpy heat - Paper production</t>
  </si>
  <si>
    <t>Paper: Stock preparation - Paper production</t>
  </si>
  <si>
    <t>Paper: Stock preparation - Thermal - Paper: Stock preparation - Paper production</t>
  </si>
  <si>
    <t>Paper: Paper machine - Paper production</t>
  </si>
  <si>
    <t>Paper: Paper machine - Steam use - Paper: Paper machine - Paper production</t>
  </si>
  <si>
    <t>Paper: Product finishing - Paper production</t>
  </si>
  <si>
    <t>Paper: Product finishing - Steam use - Paper: Product finishing - Paper production</t>
  </si>
  <si>
    <t>Printing and media reproduction</t>
  </si>
  <si>
    <t>Low-enthalpy heat - Printing and media reproduction</t>
  </si>
  <si>
    <t>Food, beverages and tobacco</t>
  </si>
  <si>
    <t>Low-enthalpy heat - Food, beverages and tobacco</t>
  </si>
  <si>
    <t>Food: Oven (direct heat) - Food, beverages and tobacco</t>
  </si>
  <si>
    <t>Food: Direct Heat - Thermal - Food: Oven (direct heat) - Food, beverages and tobacco</t>
  </si>
  <si>
    <t>Food: Specific process heat - Food, beverages and tobacco</t>
  </si>
  <si>
    <t>Food: Process Heat - Thermal - Food: Specific process heat - Food, beverages and tobacco</t>
  </si>
  <si>
    <t>Food: Steam processing - Food, beverages and tobacco</t>
  </si>
  <si>
    <t>Food: Drying - Food, beverages and tobacco</t>
  </si>
  <si>
    <t>Food: Thermal drying - Food: Drying - Food, beverages and tobacco</t>
  </si>
  <si>
    <t>Food: Steam drying - Food: Drying - Food, beverages and tobacco</t>
  </si>
  <si>
    <t>Food: Process cooling and refrigeration - Food, beverages and tobacco</t>
  </si>
  <si>
    <t>Food: Steam cooling - Food: Process cooling and refrigeration - Food, beverages and tobacco</t>
  </si>
  <si>
    <t>Low-enthalpy heat - Transport equipment</t>
  </si>
  <si>
    <t>Trans. Eq.: Foundries - Transport equipment</t>
  </si>
  <si>
    <t>Trans. Eq.: Thermal Foundries - Trans. Eq.: Foundries - Transport equipment</t>
  </si>
  <si>
    <t>Trans. Eq.: Connection techniques - Transport equipment</t>
  </si>
  <si>
    <t>Trans. Eq.: Heat treatment - Transport equipment</t>
  </si>
  <si>
    <t>Trans. Eq.: Heat treatment - Thermal - Trans. Eq.: Heat treatment - Transport equipment</t>
  </si>
  <si>
    <t>Trans. Eq.: Steam processing - Transport equipment</t>
  </si>
  <si>
    <t>Machinery equipment</t>
  </si>
  <si>
    <t>Low-enthalpy heat - Machinery equipment</t>
  </si>
  <si>
    <t>Mach. Eq.: Foundries - Machinery equipment</t>
  </si>
  <si>
    <t>Mach. Eq.: Thermal Foundries - Mach. Eq.: Foundries - Machinery equipment</t>
  </si>
  <si>
    <t>Mach. Eq.: Connection techniques - Machinery equipment</t>
  </si>
  <si>
    <t>Mach. Eq.: Heat treatment - Machinery equipment</t>
  </si>
  <si>
    <t>Mach. Eq.: Heat treatment - Thermal - Mach. Eq.: Heat treatment - Machinery equipment</t>
  </si>
  <si>
    <t>Mach. Eq.: Steam processing - Machinery equipment</t>
  </si>
  <si>
    <t>Textiles and leather</t>
  </si>
  <si>
    <t>Low-enthalpy heat - Textiles and leather</t>
  </si>
  <si>
    <t>Textiles: Pretreatment with steam - Textiles and leather</t>
  </si>
  <si>
    <t>Textiles: Wet processing with steam - Textiles and leather</t>
  </si>
  <si>
    <t>Textiles: Drying - Textiles and leather</t>
  </si>
  <si>
    <t>Textiles: Thermal drying - Textiles: Drying - Textiles and leather</t>
  </si>
  <si>
    <t>Textiles: Steam drying - Textiles: Drying - Textiles and leather</t>
  </si>
  <si>
    <t>Wood and wood products</t>
  </si>
  <si>
    <t>Low-enthalpy heat - Wood and wood products</t>
  </si>
  <si>
    <t>Wood: Specific processes with steam - Wood and wood products</t>
  </si>
  <si>
    <t>Wood: Drying - Wood and wood products</t>
  </si>
  <si>
    <t>Wood: Thermal drying - Wood: Drying - Wood and wood products</t>
  </si>
  <si>
    <t>Wood: Steam drying - Wood: Drying - Wood and wood products</t>
  </si>
  <si>
    <t>Other industrial sectors</t>
  </si>
  <si>
    <t>Low-enthalpy heat - Other industrial sectors</t>
  </si>
  <si>
    <t>Other Industrial sectors: Steam processing - Other industrial sectors</t>
  </si>
  <si>
    <t>Other Industrial sectors: Process heating - Other industrial sectors</t>
  </si>
  <si>
    <t>Other Industrial sectors: Thermal processing - Other Industrial sectors: Process heating - Other industrial sectors</t>
  </si>
  <si>
    <t>Other Industrial sectors: Drying - Other industrial sectors</t>
  </si>
  <si>
    <t>Other Industries: Thermal drying - Other Industrial sectors: Drying - Other industrial sectors</t>
  </si>
  <si>
    <t>Other Industries: Steam drying - Other Industrial sectors: Drying - Other industrial sectors</t>
  </si>
  <si>
    <t>Other Industrial sectors: Process Cooling - Other industrial sectors</t>
  </si>
  <si>
    <t>Other Industries: Steam cooling - Other Industrial sectors: Process Cooling - Other industrial sectors</t>
  </si>
  <si>
    <t>Éclairage - Aciérie intégrée</t>
  </si>
  <si>
    <t>Compresseurs d'air - Aciérie intégrée</t>
  </si>
  <si>
    <t>Ventilateurs et pompes - Aciérie intégrée</t>
  </si>
  <si>
    <t>Chaleur basse enthalpie - Aciérie intégrée</t>
  </si>
  <si>
    <t>Gazole et biocarburants liquides - Chaleur basse enthalpie - Aciérie intégrée</t>
  </si>
  <si>
    <t>Gaz naturel et biogaz - Chaleur basse enthalpie - Aciérie intégrée</t>
  </si>
  <si>
    <t>Solaire et géothermie - Chaleur basse enthalpie - Aciérie intégrée</t>
  </si>
  <si>
    <t>Chaleur ambiante - Chaleur basse enthalpie - Aciérie intégrée</t>
  </si>
  <si>
    <t>Électricité - Chaleur basse enthalpie - Aciérie intégrée</t>
  </si>
  <si>
    <t>Aciérie : Frittage/Pelletage - Aciérie intégrée</t>
  </si>
  <si>
    <t>Solides - Aciérie : Frittage/Pelletage - Aciérie intégrée</t>
  </si>
  <si>
    <t>Fioul - Aciérie : Frittage/Pelletage - Aciérie intégrée</t>
  </si>
  <si>
    <t>Gaz naturel et biogaz - Aciérie : Frittage/Pelletage - Aciérie intégrée</t>
  </si>
  <si>
    <t>Gaz dérivés - Aciérie : Frittage/Pelletage - Aciérie intégrée Aciéries</t>
  </si>
  <si>
    <t>Électricité - Acier : Frittage/Pelleting - Aciérie intégrée</t>
  </si>
  <si>
    <t>Aciérie : Haut fourneau à oxygène - Aciérie intégrée</t>
  </si>
  <si>
    <t>Solides - Acier : Haut fourneau à oxygène - Aciérie intégrée</t>
  </si>
  <si>
    <t>Coke - Acier : Haut fourneau à oxygène - Aciérie intégrée</t>
  </si>
  <si>
    <t>Fioul - Acier : Haut fourneau à oxygène - Aciérie intégrée</t>
  </si>
  <si>
    <t>Gaz naturel et biogaz - Acier : Haut fourneau à oxygène - Aciérie intégrée</t>
  </si>
  <si>
    <t>Gaz dérivés - Acier : Haut fourneau à oxygène - Aciérie intégrée</t>
  </si>
  <si>
    <t>Aciérie : Fours, affinage et laminage - Aciérie intégrée</t>
  </si>
  <si>
    <t>Aciérie : Fours, affinage et laminage - Thermique - Acier : Fours, affinage et laminage - Aciérie intégrée</t>
  </si>
  <si>
    <t>GPL - Acier : Fours, affinage et laminage - Thermique - Acier : Fours, affinage et laminage - Aciérie intégrée</t>
  </si>
  <si>
    <t>Gazole et biocarburants liquides - Acier : Fours, affinage et laminage - Thermique - Acier : Fours, affinage et laminage - Aciérie intégrée</t>
  </si>
  <si>
    <t>Fioul - Acier : Fours, affinage et laminage - Thermique - Acier : Fours, affinage et laminage - Aciérie intégrée</t>
  </si>
  <si>
    <t>Gaz naturel et biogaz - Acier : Fours, affinage et laminage - Thermique - Acier : Fours, affinage et laminage - Aciérie intégrée</t>
  </si>
  <si>
    <t>Aciérie : Fours, affinage et laminage - Électrique - Acier : Fours, affinage et laminage - Aciérie intégrée</t>
  </si>
  <si>
    <t>Aciérie : Finition de produits - Aciérie intégrée</t>
  </si>
  <si>
    <t>Aciérie : Finition de produits - Thermique - Acier : Finition de produits - Aciérie intégrée</t>
  </si>
  <si>
    <t>GPL - Acier : Finition de produits - Thermique - Acier : Finition de produits - Aciérie intégrée</t>
  </si>
  <si>
    <t>Gazole et biocarburants liquides - Acier : Finition de produits - Thermique - Acier : Finition de produits - Aciérie intégrée</t>
  </si>
  <si>
    <t>Gaz naturel et biogaz - Acier : Finition de produits - Thermique - Acier : Finition de produits - Aciérie intégrée</t>
  </si>
  <si>
    <t>Aciérie : Finition de produits - Vapeur - Acier : Finition de produits - Intégré Aciéries</t>
  </si>
  <si>
    <t>Solides - Acier : Finition des produits - Vapeur - Acier : Finition des produits - Aciéries intégrées</t>
  </si>
  <si>
    <t>Gaz de raffinerie - Acier : Finition des produits - Vapeur - Acier : Finition des produits - Aciéries intégrées</t>
  </si>
  <si>
    <t>GPL - Acier : Finition des produits - Vapeur - Acier : Finition des produits - Aciéries intégrées</t>
  </si>
  <si>
    <t>Gazole et biocarburants liquides - Acier : Finition des produits - Vapeur - Acier : Finition des produits - Aciéries intégrées</t>
  </si>
  <si>
    <t>Fioul - Acier : Finition des produits - Vapeur - Acier : Finition des produits - Aciéries intégrées</t>
  </si>
  <si>
    <t>Autres liquides - Acier : Finition des produits - Vapeur - Acier : Finition des produits - Aciéries intégrées</t>
  </si>
  <si>
    <t>Gaz naturel et biogaz - Acier : Finition des produits - Vapeur - Acier : Finition des produits - Aciéries intégrées</t>
  </si>
  <si>
    <t>Gaz dérivés - Acier : Finition des produits - Vapeur - Acier : Finition des produits - Aciéries intégrées</t>
  </si>
  <si>
    <t>Biomasse et déchets - Acier : Finition des produits - Vapeur - Acier : Finition des produits - Aciéries intégrées</t>
  </si>
  <si>
    <t>Vapeur distribuée - Acier : Finition des produits - Vapeur - Acier : Finition des produits - Aciéries intégrées</t>
  </si>
  <si>
    <t>Aciérie : Finition des produits - Électricité - Acier : Finition des produits - Aciéries intégrées</t>
  </si>
  <si>
    <t>Éclairage - Arc électrique</t>
  </si>
  <si>
    <t>Compresseurs d'air - Arc électrique</t>
  </si>
  <si>
    <t>Moteurs d'entraînement - Arc électrique</t>
  </si>
  <si>
    <t>Ventilateurs et pompes - Arc électrique</t>
  </si>
  <si>
    <t>Chaleur basse enthalpie - Arc électrique</t>
  </si>
  <si>
    <t>Gazole et biocarburants liquides - Chaleur basse enthalpie - Arc électrique</t>
  </si>
  <si>
    <t>Gaz naturel et biogaz - Chaleur basse enthalpie - Arc électrique</t>
  </si>
  <si>
    <t>Solaire et géothermie - Chaleur basse enthalpie - Arc électrique</t>
  </si>
  <si>
    <t>Chaleur ambiante - Chaleur basse enthalpie - Arc électrique</t>
  </si>
  <si>
    <t>Électricité - Chaleur basse enthalpie - Arc électrique</t>
  </si>
  <si>
    <t>Acier : Fonderies - Arc électrique</t>
  </si>
  <si>
    <t>Solides - Acier : Fonderies - Arc électrique</t>
  </si>
  <si>
    <t>Fioul - Acier : Fonderies - Arc électrique</t>
  </si>
  <si>
    <t>Gaz naturel et biogaz - Acier : Fonderies - Arc électrique</t>
  </si>
  <si>
    <t>Gaz dérivés - Acier : Fonderies - Arc électrique</t>
  </si>
  <si>
    <t>Acier : Arc électrique - Arc électrique</t>
  </si>
  <si>
    <t>Acier : Fours, affinage et laminage - Arc électrique</t>
  </si>
  <si>
    <t>Acier : Fours, affinage et laminage - Thermique - Acier : Fours, affinage et laminage - Arc électrique</t>
  </si>
  <si>
    <t>GPL - Acier : Fours, affinage et laminage - Thermique - Acier : Fours, affinage et laminage - Arc électrique</t>
  </si>
  <si>
    <t>Gazole et biocarburants liquides - Acier : Fours, affinage et laminage - Thermique - Acier : Fours, affinage et laminage - Arc électrique</t>
  </si>
  <si>
    <t>Fioul - Acier : Fours, affinage et laminage - Thermique - Acier : Fours, affinage et laminage - Arc électrique</t>
  </si>
  <si>
    <t>Gaz naturel et biogaz - Acier : Fours, affinage et laminage - Thermique - Acier : Fours, affinage et laminage - Arc électrique</t>
  </si>
  <si>
    <t>Acier : Fours, affinage et laminage - Électrique - Acier : Fours, affinage et laminage - Arc électrique</t>
  </si>
  <si>
    <t>Acier : Finition des produits - Arc électrique</t>
  </si>
  <si>
    <t>Acier : Finition des produits - Thermique - Acier : Finition des produits - Arc électrique</t>
  </si>
  <si>
    <t>GPL - Acier : Finition des produits - Thermique - Acier : Finition des produits - Arc électrique</t>
  </si>
  <si>
    <t>Gazole et biocarburants liquides - Acier : Finition des produits - Thermique - Acier : Finition des produits - Électrique Arc</t>
  </si>
  <si>
    <t>Gaz naturel et biogaz - Acier : Finition du produit - Thermique - Acier : Finition du produit - Arc électrique</t>
  </si>
  <si>
    <t>Acier : Finition du produit - Vapeur - Acier : Finition du produit - Arc électrique</t>
  </si>
  <si>
    <t>Solides - Acier : Finition du produit - Vapeur - Acier : Finition du produit - Arc électrique</t>
  </si>
  <si>
    <t>Gaz de raffinerie - Acier : Finition du produit - Vapeur - Acier : Finition du produit - Arc électrique</t>
  </si>
  <si>
    <t>GPL - Acier : Finition du produit - Vapeur - Acier : Finition du produit - Arc électrique</t>
  </si>
  <si>
    <t>Gazole et biocarburants liquides - Acier : Finition du produit - Vapeur - Acier : Finition du produit - Arc électrique</t>
  </si>
  <si>
    <t>Fioul - Acier : Finition du produit - Vapeur - Acier : Finition du produit - Arc électrique</t>
  </si>
  <si>
    <t>Autres liquides - Acier : Finition du produit - Vapeur - Acier : Finition du produit - Arc électrique</t>
  </si>
  <si>
    <t>Gaz naturel et biogaz - Acier : Finition du produit - Vapeur - Acier : Finition du produit - Arc électrique</t>
  </si>
  <si>
    <t>Gaz dérivés - Acier : Finition du produit - Vapeur - Acier : Finition du produit - Arc électrique</t>
  </si>
  <si>
    <t>Biomasse et déchets - Acier : Finition du produit - Vapeur - Acier : Finition du produit - Arc électrique</t>
  </si>
  <si>
    <t>Vapeur distribuée - Acier : Finition du produit - Vapeur - Acier : Finition du produit - Électrique Arc</t>
  </si>
  <si>
    <t>Acier : Finition des produits - Électrique - Acier : Finition des produits - Arc électrique</t>
  </si>
  <si>
    <t>Éclairage - Production d'alumine</t>
  </si>
  <si>
    <t>Compresseurs d'air - Production d'alumine</t>
  </si>
  <si>
    <t>Entraînements de moteur - Production d'alumine</t>
  </si>
  <si>
    <t>Ventilateurs et pompes - Production d'alumine</t>
  </si>
  <si>
    <t>Chaleur basse enthalpie - Production d'alumine</t>
  </si>
  <si>
    <t>Gazole et biocarburants liquides - Chaleur basse enthalpie - Production d'alumine</t>
  </si>
  <si>
    <t>Gaz naturel et biogaz - Chaleur basse enthalpie - Production d'alumine</t>
  </si>
  <si>
    <t>Solaire et géothermie - Chaleur basse enthalpie - Production d'alumine</t>
  </si>
  <si>
    <t>Chaleur ambiante - Chaleur basse enthalpie - Production d'alumine</t>
  </si>
  <si>
    <t>Électricité - Chaleur basse enthalpie - Production d'alumine</t>
  </si>
  <si>
    <t>Production d'alumine : Chaleur haute enthalpie - Production d'alumine</t>
  </si>
  <si>
    <t>Solides - Production d'alumine : Chaleur haute enthalpie - Production d'alumine</t>
  </si>
  <si>
    <t>Gaz de raffinerie - Production d'alumine : Chaleur haute enthalpie - Production d'alumine</t>
  </si>
  <si>
    <t>GPL - Production d'alumine : Chaleur haute enthalpie - Production d'alumine</t>
  </si>
  <si>
    <t>Gazole et biocarburants liquides - Production d'alumine : Chaleur haute enthalpie Chaleur - Production d'alumine</t>
  </si>
  <si>
    <t>Fioul - Production d'alumine : Chaleur à haute enthalpie - Production d'alumine</t>
  </si>
  <si>
    <t>Autres liquides - Production d'alumine : Chaleur à haute enthalpie - Production d'alumine</t>
  </si>
  <si>
    <t>Gaz naturel et biogaz - Production d'alumine : Chaleur à haute enthalpie - Production d'alumine</t>
  </si>
  <si>
    <t>Gaz dérivés - Production d'alumine : Chaleur à haute enthalpie - Production d'alumine</t>
  </si>
  <si>
    <t>Biomasse et déchets - Production d'alumine : Chaleur à haute enthalpie - Production d'alumine</t>
  </si>
  <si>
    <t>Vapeur distribuée - Production d'alumine : Chaleur à haute enthalpie - Production d'alumine</t>
  </si>
  <si>
    <t>Production d'alumine : Raffinage - Production d'alumine</t>
  </si>
  <si>
    <t>GPL - Production d'alumine : Raffinage - Production d'alumine</t>
  </si>
  <si>
    <t>Gazole et biocarburants liquides - Production d'alumine : Raffinage - Production d'alumine</t>
  </si>
  <si>
    <t>Fioul - Production d'alumine : Raffinage - Production d'alumine</t>
  </si>
  <si>
    <t>Gaz naturel et biogaz - Production d'alumine : Raffinage - Production d'alumine</t>
  </si>
  <si>
    <t>Électricité - Production d'alumine : Raffinage - Production d'alumine</t>
  </si>
  <si>
    <t>Éclairage - Aluminium - Production primaire</t>
  </si>
  <si>
    <t>Compresseurs d'air - Aluminium - Production primaire</t>
  </si>
  <si>
    <t>Entraînements de moteur - Aluminium - Production primaire</t>
  </si>
  <si>
    <t>Ventilateurs et pompes - Aluminium - Production primaire</t>
  </si>
  <si>
    <t>Chaleur basse enthalpie - Aluminium - Production primaire</t>
  </si>
  <si>
    <t>Gazole et biocarburants liquides - Chaleur basse enthalpie - Aluminium - Production primaire</t>
  </si>
  <si>
    <t>Gaz naturel et biogaz - Chaleur basse enthalpie - Aluminium - Production primaire</t>
  </si>
  <si>
    <t>Solaire et géothermie - Chaleur basse enthalpie - Aluminium - Production primaire</t>
  </si>
  <si>
    <t>Chaleur ambiante - Chaleur basse enthalpie - Aluminium - Production primaire</t>
  </si>
  <si>
    <t>Électricité - Chaleur basse enthalpie - Aluminium - Production primaire</t>
  </si>
  <si>
    <t>Électrolyse de l'aluminium (fusion) - Aluminium - Production primaire</t>
  </si>
  <si>
    <t>Transformation de l'aluminium (métallurgie, par exemple, fonderie, réchauffage) - Aluminium - Production primaire</t>
  </si>
  <si>
    <t>Transformation de l'aluminium - Thermique - Transformation de l'aluminium (métallurgie, par exemple, fonderie, réchauffage) - Aluminium - Production primaire</t>
  </si>
  <si>
    <t>GPL - Transformation de l'aluminium - Thermique - Transformation de l'aluminium (métallurgie, par exemple, fonderie, réchauffage) - Aluminium - Production primaire Réchauffage) - Aluminium - Production primaire</t>
  </si>
  <si>
    <t>Gazole et biocarburants liquides - Transformation de l'aluminium - Thermique - Transformation de l'aluminium (métallurgie, par exemple, fonderie, réchauffage) - Aluminium - Production primaire</t>
  </si>
  <si>
    <t>Fioul - Transformation de l'aluminium - Thermique - Transformation de l'aluminium (métallurgie, par exemple, fonderie, réchauffage) - Aluminium - Production primaire</t>
  </si>
  <si>
    <t>Gaz naturel et biogaz - Transformation de l'aluminium - Thermique - Transformation de l'aluminium (métallurgie, par exemple, fonderie, réchauffage) - Aluminium - Production primaire</t>
  </si>
  <si>
    <t>Transformation de l'aluminium - Électrique - Transformation de l'aluminium (métallurgie, par exemple, fonderie, réchauffage) - Aluminium - Production primaire</t>
  </si>
  <si>
    <t>Finition de l'aluminium - Aluminium - Production primaire</t>
  </si>
  <si>
    <t>Finition de l'aluminium - Thermique - Finition de l'aluminium - Aluminium - Production primaire</t>
  </si>
  <si>
    <t>GPL - Finition de l'aluminium - Thermique - Finition de l'aluminium - Aluminium - Production primaire</t>
  </si>
  <si>
    <t>Gazole et biocarburants liquides - Finition de l'aluminium - Thermique - Finition de l'aluminium - Aluminium - Production primaire</t>
  </si>
  <si>
    <t>Gaz naturel et biogaz - Finition de l'aluminium - Thermique - Finition de l'aluminium - Aluminium - Production primaire</t>
  </si>
  <si>
    <t>Finition de l'aluminium - Vapeur - Finition de l'aluminium - Aluminium - Production primaire</t>
  </si>
  <si>
    <t>Solides - Finition de l'aluminium - Vapeur - Finition de l'aluminium - Aluminium - Production primaire</t>
  </si>
  <si>
    <t>Gaz de raffinerie - Finition de l'aluminium - Vapeur - Finition de l'aluminium - Aluminium - Production primaire</t>
  </si>
  <si>
    <t>GPL - Finition de l'aluminium - Vapeur - Finition de l'aluminium - Aluminium - Production primaire</t>
  </si>
  <si>
    <t>Gazole et biocarburants liquides - Finition de l'aluminium - Vapeur - Finition de l'aluminium - Aluminium - Production primaire</t>
  </si>
  <si>
    <t>Fioul - Finition de l'aluminium - Vapeur - Finition de l'aluminium - Aluminium - Production primaire</t>
  </si>
  <si>
    <t>Autres liquides - Finition de l'aluminium - Vapeur - Finition de l'aluminium - Aluminium - Production primaire</t>
  </si>
  <si>
    <t>Gaz naturel et biogaz - Finition de l'aluminium - Vapeur - Finition de l'aluminium - Aluminium - Production primaire</t>
  </si>
  <si>
    <t>Gaz dérivés - Finition de l'aluminium - Vapeur - Finition de l'aluminium - Aluminium - Production primaire</t>
  </si>
  <si>
    <t>Biomasse et déchets - Finition de l'aluminium - Vapeur - Finition de l'aluminium - Aluminium - Production primaire</t>
  </si>
  <si>
    <t>Vapeur distribuée - Finition de l'aluminium - Vapeur - Finition de l'aluminium - Aluminium - Production primaire</t>
  </si>
  <si>
    <t>Finition de l'aluminium - Électricité - Finition de l'aluminium - Aluminium - Production primaire</t>
  </si>
  <si>
    <t>Éclairage - Aluminium - Production secondaire</t>
  </si>
  <si>
    <t>Compresseurs d'air - Aluminium - Production secondaire</t>
  </si>
  <si>
    <t>Moteurs d'entraînement - Aluminium - Production secondaire</t>
  </si>
  <si>
    <t>Ventilateurs et pompes - Aluminium - Production secondaire</t>
  </si>
  <si>
    <t>Chaleur basse enthalpie - Aluminium - Production secondaire</t>
  </si>
  <si>
    <t>Gazole et biocarburants liquides - Chaleur basse enthalpie - Aluminium - Production secondaire</t>
  </si>
  <si>
    <t>Gaz naturel et biogaz - Chaleur basse enthalpie - Aluminium - Production secondaire</t>
  </si>
  <si>
    <t>Solaire et géothermie - Chaleur basse enthalpie - Aluminium - Production secondaire</t>
  </si>
  <si>
    <t>Chaleur ambiante - Chaleur basse enthalpie - Aluminium - Production secondaire</t>
  </si>
  <si>
    <t>Électricité - Chaleur basse enthalpie - Aluminium - Production secondaire</t>
  </si>
  <si>
    <t>Aluminium secondaire (y compris prétraitement et refusion) - Aluminium - Production secondaire</t>
  </si>
  <si>
    <t>Aluminium secondaire - Thermique - Aluminium secondaire (y compris prétraitement et refusion) - Aluminium - Production secondaire</t>
  </si>
  <si>
    <t>GPL - Aluminium secondaire - Thermique - Aluminium secondaire (y compris prétraitement et refusion) - Aluminium - Production secondaire</t>
  </si>
  <si>
    <t>Gazole et biocarburants liquides - Aluminium secondaire - Thermique - Aluminium secondaire (y compris prétraitement, refusion) - Aluminium - production secondaire</t>
  </si>
  <si>
    <t>Fioul - Aluminium secondaire - Thermique - Aluminium secondaire (y compris prétraitement, refusion) - Aluminium - production secondaire</t>
  </si>
  <si>
    <t>Gaz naturel et biogaz - Aluminium secondaire - Thermique - Aluminium secondaire (y compris prétraitement, refusion) - Aluminium - production secondaire</t>
  </si>
  <si>
    <t>Aluminium secondaire - Électrique - Aluminium secondaire (y compris prétraitement, refusion) - Aluminium - production secondaire</t>
  </si>
  <si>
    <t>Transformation de l'aluminium (métallurgie, par exemple, fonderie, réchauffage) - Aluminium - production secondaire</t>
  </si>
  <si>
    <t>Transformation de l'aluminium - Thermique - Transformation de l'aluminium (métallurgie, par exemple, fonderie, réchauffage) - Aluminium - production secondaire</t>
  </si>
  <si>
    <t>GPL - Transformation de l'aluminium - Thermique - Transformation de l'aluminium (métallurgie, par exemple, fonderie, réchauffage) - Aluminium - production secondaire</t>
  </si>
  <si>
    <t>Gazole et biocarburants liquides - Transformation de l'aluminium - Thermique - Transformation de l'aluminium (métallurgie, par exemple, fonderie, réchauffage) - Aluminium - production secondaire</t>
  </si>
  <si>
    <t>Carburant Pétrole - Transformation de l'aluminium - Thermique - Transformation de l'aluminium (métallurgie, par exemple, fonderie, réchauffage) - Aluminium - Production secondaire</t>
  </si>
  <si>
    <t>Gaz naturel et biogaz - Transformation de l'aluminium - Thermique - Transformation de l'aluminium (métallurgie, par exemple, fonderie, réchauffage) - Aluminium - Production secondaire</t>
  </si>
  <si>
    <t>Transformation de l'aluminium - Électrique - Transformation de l'aluminium (métallurgie, par exemple, fonderie, réchauffage) - Aluminium - Production secondaire</t>
  </si>
  <si>
    <t>Finition de l'aluminium - Aluminium - Production secondaire</t>
  </si>
  <si>
    <t>Finition de l'aluminium - Thermique - Finition de l'aluminium - Aluminium - Production secondaire</t>
  </si>
  <si>
    <t>GPL - Finition de l'aluminium - Thermique - Finition de l'aluminium - Aluminium - Production secondaire</t>
  </si>
  <si>
    <t>Gazole et biocarburants liquides - Finition de l'aluminium - Thermique - Finition de l'aluminium - Aluminium - Production secondaire</t>
  </si>
  <si>
    <t>Gaz naturel et biogaz - Finition de l'aluminium - Thermique - Finition de l'aluminium - Aluminium - Production secondaire</t>
  </si>
  <si>
    <t>Finition de l'aluminium - Vapeur - Finition de l'aluminium - Aluminium - Production secondaire</t>
  </si>
  <si>
    <t>Solides - Finition de l'aluminium - Vapeur - Finition de l'aluminium - Aluminium - Production secondaire</t>
  </si>
  <si>
    <t>Gaz de raffinerie - Finition de l'aluminium - Vapeur - Finition de l'aluminium - Aluminium - Production secondaire</t>
  </si>
  <si>
    <t>GPL - Finition de l'aluminium - Vapeur - Aluminium Finition - Aluminium - Production secondaire</t>
  </si>
  <si>
    <t>Gasoil et biocarburants liquides - Finition de l'aluminium - Vapeur - Finition de l'aluminium - Aluminium - Production secondaire</t>
  </si>
  <si>
    <t>Fioul - Finition de l'aluminium - Vapeur - Finition de l'aluminium - Aluminium - Production secondaire</t>
  </si>
  <si>
    <t>Autres liquides - Finition de l'aluminium - Vapeur - Finition de l'aluminium - Aluminium - Production secondaire</t>
  </si>
  <si>
    <t>Gaz naturel et biogaz - Finition de l'aluminium - Vapeur - Finition de l'aluminium - Aluminium - Production secondaire</t>
  </si>
  <si>
    <t>Gaz dérivés - Finition de l'aluminium - Vapeur - Finition de l'aluminium - Aluminium - Production secondaire</t>
  </si>
  <si>
    <t>Biomasse et déchets - Finition de l'aluminium - Vapeur - Finition de l'aluminium - Aluminium - Production secondaire</t>
  </si>
  <si>
    <t>Vapeur distribuée - Finition de l'aluminium - Vapeur - Finition de l'aluminium - Aluminium - Production secondaire</t>
  </si>
  <si>
    <t>Finition de l'aluminium - Électricité - Finition de l'aluminium - Aluminium - Production secondaire</t>
  </si>
  <si>
    <t>Éclairage - Autres métaux non ferreux</t>
  </si>
  <si>
    <t>Compresseurs d'air - Autres métaux non ferreux</t>
  </si>
  <si>
    <t>Moteurs d'entraînement - Autres métaux non ferreux</t>
  </si>
  <si>
    <t>Ventilateurs et pompes - Autres métaux non ferreux</t>
  </si>
  <si>
    <t>Chaleur basse enthalpie - Autres métaux non ferreux</t>
  </si>
  <si>
    <t>Gazole et biocarburants liquides - Chaleur basse enthalpie - Autres métaux non ferreux</t>
  </si>
  <si>
    <t>Gaz naturel et biogaz - Chaleur basse enthalpie - Autres métaux non ferreux</t>
  </si>
  <si>
    <t>Solaire et géothermie - Chaleur basse enthalpie - Autres métaux non ferreux</t>
  </si>
  <si>
    <t>Chaleur ambiante - Chaleur basse enthalpie - Autres métaux non ferreux</t>
  </si>
  <si>
    <t>Électricité - Chaleur basse enthalpie - Autres métaux non ferreux</t>
  </si>
  <si>
    <t>Autres métaux : production - Autres métaux non ferreux</t>
  </si>
  <si>
    <t>Production de métaux - Thermique - Autres métaux : production - Autres métaux non ferreux</t>
  </si>
  <si>
    <t>Solides - Production de métaux - Thermique - Autres métaux : production - Autres métaux non ferreux</t>
  </si>
  <si>
    <t>GPL - Production de métaux - Thermique - Autres métaux : production - Autres métaux non ferreux</t>
  </si>
  <si>
    <t>Gazole et biocarburants liquides - Production de métaux - Thermique - Autres métaux : production - Autres métaux non ferreux</t>
  </si>
  <si>
    <t>Fioul - Production de métaux - Thermique - Autres métaux : production - Autres métaux non ferreux</t>
  </si>
  <si>
    <t>Gaz naturel et biogaz - Production de métaux - Thermique - Autres métaux : production - Autres métaux non ferreux</t>
  </si>
  <si>
    <t>Production de métaux - Électrique - Autres métaux : production - Autres métaux non ferreux</t>
  </si>
  <si>
    <t>Transformation des métaux (métallurgie, par exemple, fonderie, réchauffage) - Autres métaux non ferreux</t>
  </si>
  <si>
    <t>Transformation des métaux - Thermique - Transformation des métaux (métallurgie, par exemple, fonderie, réchauffage) - Autres métaux non ferreux</t>
  </si>
  <si>
    <t>GPL - Transformation des métaux - Thermique - Transformation des métaux (métallurgie, par exemple, fonderie, réchauffage) - Autres métaux non ferreux</t>
  </si>
  <si>
    <t>Gazole et biocarburants liquides - Transformation des métaux - Thermique - Transformation des métaux (métallurgie, par exemple, fonderie, réchauffage) - Autres Métaux non ferreux</t>
  </si>
  <si>
    <t>Fioul - Transformation des métaux - Thermique - Transformation des métaux (métallurgie, par exemple, fonderie, réchauffage) - Autres métaux non ferreux</t>
  </si>
  <si>
    <t>Gaz naturel et biogaz - Transformation des métaux - Thermique - Transformation des métaux (métallurgie, par exemple, fonderie, réchauffage) - Autres métaux non ferreux</t>
  </si>
  <si>
    <t>Transformation des métaux - Électrique - Transformation des métaux (métallurgie, par exemple, fonderie, réchauffage) - Autres métaux non ferreux</t>
  </si>
  <si>
    <t>Finition des métaux - Autres métaux non ferreux</t>
  </si>
  <si>
    <t>Finition des métaux - Thermique - Finissage des métaux - Autres métaux non ferreux</t>
  </si>
  <si>
    <t>GPL - Finissage des métaux - Thermique - Finissage des métaux - Autres métaux non ferreux</t>
  </si>
  <si>
    <t>Gazole et biocarburants liquides - Finissage des métaux - Thermique - Finissage des métaux - Autres métaux non ferreux</t>
  </si>
  <si>
    <t>Gaz naturel et biogaz - Finissage des métaux - Thermique - Finissage des métaux - Autres métaux non ferreux</t>
  </si>
  <si>
    <t>Finition des métaux - Vapeur - Finissage des métaux - Autres métaux non ferreux</t>
  </si>
  <si>
    <t>Solides - Finissage des métaux - Vapeur - Finissage des métaux - Autres métaux non ferreux</t>
  </si>
  <si>
    <t>Gaz de raffinerie - Finition des métaux - Vapeur - Finition des métaux - Autres métaux non ferreux</t>
  </si>
  <si>
    <t>GPL - Finition des métaux - Vapeur - Finition des métaux - Autres métaux non ferreux</t>
  </si>
  <si>
    <t>Gazole et biocarburants liquides - Finition des métaux - Vapeur - Finition des métaux - Autres métaux non ferreux</t>
  </si>
  <si>
    <t>Fioul - Finition des métaux - Vapeur - Finition des métaux - Autres métaux non ferreux</t>
  </si>
  <si>
    <t>Autres liquides - Finition des métaux - Vapeur - Finition des métaux - Autres métaux non ferreux</t>
  </si>
  <si>
    <t>Gaz naturel et biogaz - Finition des métaux - Vapeur - Finition des métaux - Autres métaux non ferreux</t>
  </si>
  <si>
    <t>Gaz dérivés - Finition des métaux - Vapeur - Finition des métaux - Autres métaux non ferreux</t>
  </si>
  <si>
    <t>Biomasse et déchets - Finition des métaux - Vapeur - Finition des métaux - Autres métaux non ferreux</t>
  </si>
  <si>
    <t>Vapeur distribuée - Finition des métaux - Vapeur - Finition des métaux - Autres métaux non ferreux</t>
  </si>
  <si>
    <t>Finition des métaux - Électricité - Finition des métaux - Autres métaux non ferreux</t>
  </si>
  <si>
    <t>Éclairage - Produits chimiques de base</t>
  </si>
  <si>
    <t>Compresseurs d'air - Produits chimiques de base</t>
  </si>
  <si>
    <t>Entraînements de moteur - Produits chimiques de base</t>
  </si>
  <si>
    <t>Ventilateurs et pompes - Produits chimiques de base</t>
  </si>
  <si>
    <t>Chaleur basse enthalpie - Produits chimiques de base</t>
  </si>
  <si>
    <t>Gazole et biocarburants liquides - Chaleur basse enthalpie - Produits chimiques de base</t>
  </si>
  <si>
    <t>Gaz naturel et biogaz - Chaleur basse enthalpie - Produits chimiques de base</t>
  </si>
  <si>
    <t>Solaire et géothermie - Chaleur basse enthalpie - Produits chimiques de base</t>
  </si>
  <si>
    <t>Chaleur ambiante - Chaleur basse enthalpie - Produits chimiques de base</t>
  </si>
  <si>
    <t>Électricité - Chaleur basse enthalpie - Produits chimiques de base</t>
  </si>
  <si>
    <t>Produits chimiques : Traitement de la vapeur - Produits chimiques de base</t>
  </si>
  <si>
    <t>Solides - Produits chimiques : Traitement de la vapeur - Produits chimiques de base</t>
  </si>
  <si>
    <t>Gaz de raffinerie - Produits chimiques : Traitement de la vapeur - Produits chimiques de base</t>
  </si>
  <si>
    <t>GPL - Produits chimiques : Traitement de la vapeur - Produits chimiques de base</t>
  </si>
  <si>
    <t>Gazole et biocarburants liquides - Produits chimiques : Traitement de la vapeur - Produits chimiques de base</t>
  </si>
  <si>
    <t>Fioul - Produits chimiques : Traitement de la vapeur - Produits chimiques de base</t>
  </si>
  <si>
    <t>Autres liquides - Produits chimiques : Traitement de la vapeur - Produits chimiques de base</t>
  </si>
  <si>
    <t>Gaz naturel et biogaz - Produits chimiques : Traitement de la vapeur - Produits chimiques de base</t>
  </si>
  <si>
    <t>Gaz dérivés - Produits chimiques : Traitement à la vapeur - Produits chimiques de base</t>
  </si>
  <si>
    <t>Biomasse et déchets - Produits chimiques : Traitement à la vapeur - Produits chimiques de base</t>
  </si>
  <si>
    <t>Vapeur distribuée - Produits chimiques : Traitement à la vapeur - Produits chimiques de base</t>
  </si>
  <si>
    <t>Produits chimiques : Fours - Produits chimiques de base</t>
  </si>
  <si>
    <t>Produits chimiques : Fours - Thermique - Produits chimiques : Fours - Produits chimiques de base</t>
  </si>
  <si>
    <t>Solides - Produits chimiques : Fours - Thermique - Produits chimiques : Fours - Produits chimiques de base</t>
  </si>
  <si>
    <t>GPL - Produits chimiques : Fours - Thermique - Produits chimiques : Fours - Produits chimiques de base</t>
  </si>
  <si>
    <t>Gazole et biocarburants liquides - Produits chimiques : Fours - Thermique - Produits chimiques : Fours - Produits chimiques de base</t>
  </si>
  <si>
    <t>Fioul - Produits chimiques : Fours - Thermique - Produits chimiques : Fours - Produits chimiques de base</t>
  </si>
  <si>
    <t>Gaz naturel et biogaz - Produits chimiques : Fours - Thermique - Produits chimiques : Fours - Produits chimiques de base</t>
  </si>
  <si>
    <t>Produits chimiques : Fours - Électrique - Produits chimiques : Fours - Produits chimiques de base</t>
  </si>
  <si>
    <t>Produits chimiques : Refroidissement de procédé - Produits chimiques de base</t>
  </si>
  <si>
    <t>Produits chimiques : Refroidissement de procédé - Gaz naturel et biogaz - Produits chimiques : Refroidissement de procédé - Produits chimiques de base Produits chimiques</t>
  </si>
  <si>
    <t>Produits chimiques : Refroidissement de procédés - Vapeur - Produits chimiques : Refroidissement de procédés - Produits chimiques de base</t>
  </si>
  <si>
    <t>Solides - Produits chimiques : Refroidissement de procédés - Vapeur - Produits chimiques : Refroidissement de procédés - Produits chimiques de base</t>
  </si>
  <si>
    <t>Gaz de raffinerie - Produits chimiques : Refroidissement de procédés - Vapeur - Produits chimiques : Refroidissement de procédés - Produits chimiques de base</t>
  </si>
  <si>
    <t>GPL - Produits chimiques : Refroidissement de procédés - Vapeur - Produits chimiques : Refroidissement de procédés - Produits chimiques de base</t>
  </si>
  <si>
    <t>Gazole et biocarburants liquides - Produits chimiques : Refroidissement de procédés - Vapeur - Produits chimiques : Refroidissement de procédés - Produits chimiques de base</t>
  </si>
  <si>
    <t>Fioul - Produits chimiques : Refroidissement de procédés - Vapeur - Produits chimiques : Refroidissement de procédés - Produits chimiques de base</t>
  </si>
  <si>
    <t>Autres liquides - Produits chimiques : Refroidissement de procédés - Vapeur - Produits chimiques : Refroidissement de procédés - Produits chimiques de base</t>
  </si>
  <si>
    <t>Gaz naturel et biogaz - Produits chimiques : Refroidissement de procédés - Vapeur - Produits chimiques : Refroidissement de procédés - Produits chimiques de base</t>
  </si>
  <si>
    <t>Gaz dérivés - Produits chimiques : Refroidissement de procédés - Vapeur - Produits chimiques : Refroidissement de procédés - Produits chimiques de base</t>
  </si>
  <si>
    <t>Biomasse et déchets - Produits chimiques : Refroidissement de procédés - Vapeur - Produits chimiques : Refroidissement de procédés - Produits chimiques de base</t>
  </si>
  <si>
    <t>Vapeur distribuée - Produits chimiques : Refroidissement de procédés - Vapeur - Produits chimiques : Refroidissement de procédés - Produits chimiques de base Produits chimiques</t>
  </si>
  <si>
    <t>Produits chimiques : Refroidissement de procédé - Électricité - Produits chimiques : Refroidissement de procédé - Produits chimiques de base</t>
  </si>
  <si>
    <t>Produits chimiques : Procédés électriques génériques - Produits chimiques de base</t>
  </si>
  <si>
    <t>Éclairage - Autres produits chimiques</t>
  </si>
  <si>
    <t>Compresseurs d'air - Autres produits chimiques</t>
  </si>
  <si>
    <t>Entraînements de moteur - Autres produits chimiques</t>
  </si>
  <si>
    <t>Ventilateurs et pompes - Autres produits chimiques</t>
  </si>
  <si>
    <t>Chaleur basse enthalpie - Autres produits chimiques</t>
  </si>
  <si>
    <t>Gazole et biocarburants liquides - Chaleur basse enthalpie - Autres produits chimiques</t>
  </si>
  <si>
    <t>Gaz naturel et biogaz - Chaleur basse enthalpie - Autres produits chimiques</t>
  </si>
  <si>
    <t>Solaire et géothermie - Chaleur basse enthalpie - Autres produits chimiques</t>
  </si>
  <si>
    <t>Chaleur ambiante - Chaleur basse enthalpie - Autres produits chimiques</t>
  </si>
  <si>
    <t>Électricité - Chaleur basse enthalpie - Autres produits chimiques</t>
  </si>
  <si>
    <t>Produits chimiques : Traitement thermique à haute enthalpie - Autres produits chimiques</t>
  </si>
  <si>
    <t>Produits chimiques : Traitement thermique à haute enthalpie - Vapeur - Produits chimiques : Traitement thermique à haute enthalpie - Autres produits chimiques</t>
  </si>
  <si>
    <t>Solides - Traitement thermique à haute enthalpie - Vapeur - Produits chimiques : Traitement thermique à haute enthalpie - Autres produits chimiques</t>
  </si>
  <si>
    <t>Gaz de raffinerie - Traitement thermique à haute enthalpie - Vapeur - Produits chimiques : Traitement thermique à haute enthalpie - Autres produits chimiques</t>
  </si>
  <si>
    <t>GPL - Traitement thermique à haute enthalpie - Vapeur - Produits chimiques : Traitement thermique à haute enthalpie - Autres produits chimiques</t>
  </si>
  <si>
    <t>Gazole et biocarburants liquides - Traitement thermique à haute enthalpie - Vapeur - Produits chimiques : Traitement thermique à haute enthalpie - Autres produits chimiques</t>
  </si>
  <si>
    <t>Fioul - Traitement thermique à haute enthalpie - Vapeur - Produits chimiques : Traitement thermique à haute enthalpie - Autres produits chimiques</t>
  </si>
  <si>
    <t>Autres liquides - Traitement thermique à haute enthalpie - Vapeur - Produits chimiques : Traitement thermique à haute enthalpie - Autres produits chimiques</t>
  </si>
  <si>
    <t>Gaz naturel et biogaz - Traitement thermique à haute enthalpie - Vapeur - Produits chimiques : Traitement thermique à haute enthalpie - Autres produits chimiques</t>
  </si>
  <si>
    <t>Gaz dérivés - Traitement thermique à haute enthalpie - Vapeur - Produits chimiques : Traitement thermique à haute enthalpie - Autres produits chimiques</t>
  </si>
  <si>
    <t>Biomasse et déchets - Traitement thermique à haute enthalpie - Vapeur - Produits chimiques : Traitement thermique à haute enthalpie - Autres produits chimiques</t>
  </si>
  <si>
    <t>Vapeur distribuée - Traitement thermique à haute enthalpie - Vapeur - Produits chimiques : Traitement thermique à haute enthalpie - Autres produits chimiques</t>
  </si>
  <si>
    <t>Traitement thermique à haute enthalpie - Électricité (micro-ondes) - Produits chimiques : Traitement thermique à haute enthalpie - Autre Produits chimiques</t>
  </si>
  <si>
    <t>Produits chimiques : Fours - Autres produits chimiques</t>
  </si>
  <si>
    <t>Produits chimiques : Fours - Thermique - Produits chimiques : Fours - Autres produits chimiques</t>
  </si>
  <si>
    <t>Solides - Produits chimiques : Fours - Thermique - Produits chimiques : Fours - Autres produits chimiques</t>
  </si>
  <si>
    <t>GPL - Produits chimiques : Fours - Thermique - Produits chimiques : Fours - Autres produits chimiques</t>
  </si>
  <si>
    <t>Gazole et biocarburants liquides - Produits chimiques : Fours - Thermique - Produits chimiques : Fours - Autres produits chimiques</t>
  </si>
  <si>
    <t>Fioul - Produits chimiques : Fours - Thermique - Produits chimiques : Fours - Autres produits chimiques</t>
  </si>
  <si>
    <t>Gaz naturel et biogaz - Produits chimiques : Fours - Thermique - Produits chimiques : Fours - Autres produits chimiques</t>
  </si>
  <si>
    <t>Produits chimiques : Fours - Électrique - Produits chimiques : Fours - Autres produits chimiques</t>
  </si>
  <si>
    <t>Produits chimiques : Refroidissement de procédé - Autres produits chimiques</t>
  </si>
  <si>
    <t>Produits chimiques : Refroidissement de procédé - Gaz naturel et biogaz - Produits chimiques : Refroidissement de procédé - Autres produits chimiques</t>
  </si>
  <si>
    <t>Produits chimiques : Refroidissement de procédé - Vapeur - Produits chimiques : Refroidissement de procédé - Autres produits chimiques</t>
  </si>
  <si>
    <t>Solides - Produits chimiques : Refroidissement de procédé - Vapeur - Produits chimiques : Refroidissement de procédés - Autres produits chimiques</t>
  </si>
  <si>
    <t>Gaz de raffinerie - Produits chimiques : Refroidissement de procédés - Vapeur - Produits chimiques : Refroidissement de procédés - Autres produits chimiques</t>
  </si>
  <si>
    <t>GPL - Produits chimiques : Refroidissement de procédés - Vapeur - Produits chimiques : Refroidissement de procédés - Autres produits chimiques</t>
  </si>
  <si>
    <t>Gazole et biocarburants liquides - Produits chimiques : Refroidissement de procédés - Vapeur - Produits chimiques : Refroidissement de procédés - Autres produits chimiques</t>
  </si>
  <si>
    <t>Fioul - Produits chimiques : Refroidissement de procédés - Vapeur - Produits chimiques : Refroidissement de procédés - Autres produits chimiques</t>
  </si>
  <si>
    <t>Autres liquides - Produits chimiques : Refroidissement de procédés - Vapeur - Produits chimiques : Refroidissement de procédés - Autres produits chimiques</t>
  </si>
  <si>
    <t>Gaz naturel et biogaz - Produits chimiques : Refroidissement de procédés - Vapeur - Produits chimiques : Refroidissement de procédés - Autres produits chimiques</t>
  </si>
  <si>
    <t>Gaz dérivés - Produits chimiques : Refroidissement de procédés - Vapeur - Produits chimiques : Refroidissement de procédés - Autres produits chimiques</t>
  </si>
  <si>
    <t>Biomasse et déchets - Produits chimiques : Refroidissement de procédés - Vapeur - Produits chimiques : Refroidissement de procédés - Autres produits chimiques</t>
  </si>
  <si>
    <t>Vapeur distribuée - Produits chimiques : Refroidissement de procédés - Vapeur - Produits chimiques : Refroidissement de procédés - Autres produits chimiques</t>
  </si>
  <si>
    <t>Produits chimiques : Refroidissement de procédés - Électricité - Produits chimiques : Refroidissement de procédés - Autres produits chimiques</t>
  </si>
  <si>
    <t>Produits chimiques : Procédé électrique générique - Autres produits chimiques</t>
  </si>
  <si>
    <t>Éclairage - Produits pharmaceutiques, etc.</t>
  </si>
  <si>
    <t>Compresseurs d'air - Produits pharmaceutiques, etc.</t>
  </si>
  <si>
    <t>Entraînements de moteur - Produits pharmaceutiques, etc.</t>
  </si>
  <si>
    <t>Ventilateurs et pompes - Produits pharmaceutiques, etc.</t>
  </si>
  <si>
    <t>Chaleur basse enthalpie - Produits pharmaceutiques, etc.</t>
  </si>
  <si>
    <t>Gazole et biocarburants liquides - Chaleur basse enthalpie - Produits pharmaceutiques, etc.</t>
  </si>
  <si>
    <t>Gaz naturel et biogaz - Chaleur basse enthalpie - Produits pharmaceutiques, etc.</t>
  </si>
  <si>
    <t>Solaire et géothermie - Chaleur basse enthalpie - Produits pharmaceutiques, etc.</t>
  </si>
  <si>
    <t>Chaleur ambiante - Chaleur basse enthalpie - Produits pharmaceutiques, etc.</t>
  </si>
  <si>
    <t>Électricité - Chaleur basse enthalpie - Produits pharmaceutiques, etc.</t>
  </si>
  <si>
    <t>Produits chimiques : Traitement thermique à haute enthalpie - Produits pharmaceutiques, etc.</t>
  </si>
  <si>
    <t>Produits chimiques : Traitement thermique à haute enthalpie - Vapeur - Produits chimiques : Traitement thermique à haute enthalpie - Produits pharmaceutiques, etc.</t>
  </si>
  <si>
    <t>Solides - Traitement thermique à haute enthalpie - Vapeur - Produits chimiques : Traitement thermique à haute enthalpie - Produits pharmaceutiques, etc.</t>
  </si>
  <si>
    <t>Gaz de raffinerie - Traitement thermique à haute enthalpie - Vapeur - Produits chimiques : Traitement thermique à haute enthalpie - Produits pharmaceutiques, etc.</t>
  </si>
  <si>
    <t>GPL - Traitement thermique à haute enthalpie - Vapeur - Produits chimiques : Traitement thermique à haute enthalpie - Produits pharmaceutiques, etc.</t>
  </si>
  <si>
    <t>Gazole et biocarburants liquides - Traitement thermique à haute enthalpie - Vapeur - Produits chimiques : Traitement thermique à haute enthalpie - Produits pharmaceutiques, etc.</t>
  </si>
  <si>
    <t>Fioul - Traitement thermique à haute enthalpie - Vapeur - Produits chimiques : Traitement thermique à haute enthalpie - Produits pharmaceutiques, etc.</t>
  </si>
  <si>
    <t>Autres liquides - Traitement thermique à haute enthalpie - Vapeur - Produits chimiques : Traitement thermique à haute enthalpie - Produits pharmaceutiques, etc.</t>
  </si>
  <si>
    <t>Gaz naturel et biogaz - Traitement thermique à haute enthalpie - Vapeur - Produits chimiques : Traitement thermique à haute enthalpie - Produits pharmaceutiques, etc.</t>
  </si>
  <si>
    <t>Gaz dérivés - Traitement thermique à haute enthalpie - Vapeur - Produits chimiques : Traitement thermique à haute enthalpie - Produits pharmaceutiques, etc.</t>
  </si>
  <si>
    <t>Biomasse et déchets - Traitement thermique à haute enthalpie - Vapeur - Produits chimiques : Traitement thermique à haute enthalpie - Produits pharmaceutiques, etc.</t>
  </si>
  <si>
    <t>Vapeur distribuée - Traitement thermique à haute enthalpie - Vapeur - Produits chimiques : Traitement thermique à haute enthalpie - Produits pharmaceutiques, etc.</t>
  </si>
  <si>
    <t>Traitement thermique à haute enthalpie - Électrique (micro-ondes) - Produits chimiques : Traitement thermique à haute enthalpie - Produits pharmaceutiques, etc.</t>
  </si>
  <si>
    <t>Produits chimiques : Fours - Produits pharmaceutiques, etc.</t>
  </si>
  <si>
    <t>Produits chimiques : Fours - Thermiques - Produits chimiques : Fours - Produits pharmaceutiques, etc.</t>
  </si>
  <si>
    <t>Solides - Produits chimiques : Fours - Thermiques - Produits chimiques : Fours - Produits pharmaceutiques, etc.</t>
  </si>
  <si>
    <t>GPL - Produits chimiques : Fours - Thermiques - Produits chimiques : Fours - Produits pharmaceutiques, etc.</t>
  </si>
  <si>
    <t>Gazole et biocarburants liquides - Produits chimiques : Fours - Thermiques - Produits chimiques : Fours - Produits pharmaceutiques, etc.</t>
  </si>
  <si>
    <t>Fioul - Produits chimiques : Fours - Thermiques - Produits chimiques : Fours - Produits pharmaceutiques, etc.</t>
  </si>
  <si>
    <t>Gaz naturel et biogaz - Produits chimiques : Fours - Thermiques - Produits chimiques : Fours - Produits pharmaceutiques, etc.</t>
  </si>
  <si>
    <t>Produits chimiques : Fours - Électriques - Produits chimiques : Fours - Produits pharmaceutiques, etc.</t>
  </si>
  <si>
    <t>Produits chimiques : Refroidissement de procédé - Produits pharmaceutiques Produits, etc.</t>
  </si>
  <si>
    <t>Produits chimiques : Refroidissement de procédés - Gaz naturel et biogaz - Produits chimiques : Refroidissement de procédés - Produits pharmaceutiques, etc.</t>
  </si>
  <si>
    <t>Produits chimiques : Refroidissement de procédés - Vapeur - Produits chimiques : Refroidissement de procédés - Produits pharmaceutiques, etc.</t>
  </si>
  <si>
    <t>Solides - Produits chimiques : Refroidissement de procédés - Vapeur - Produits chimiques : Refroidissement de procédés - Produits pharmaceutiques, etc.</t>
  </si>
  <si>
    <t>Gaz de raffinerie - Produits chimiques : Refroidissement de procédés - Vapeur - Produits chimiques : Refroidissement de procédés - Produits pharmaceutiques, etc.</t>
  </si>
  <si>
    <t>GPL - Produits chimiques : Refroidissement de procédés - Vapeur - Produits chimiques : Refroidissement de procédés - Produits pharmaceutiques, etc.</t>
  </si>
  <si>
    <t>Gazole et biocarburants liquides - Produits chimiques : Refroidissement de procédés - Vapeur - Produits chimiques : Refroidissement de procédés - Produits pharmaceutiques, etc.</t>
  </si>
  <si>
    <t>Fioul - Produits chimiques : Refroidissement de procédés - Vapeur - Produits chimiques : Refroidissement de procédés - Produits pharmaceutiques, etc.</t>
  </si>
  <si>
    <t>Autres liquides - Produits chimiques : Refroidissement de procédés - Vapeur - Produits chimiques : Refroidissement de procédés - Produits pharmaceutiques, etc.</t>
  </si>
  <si>
    <t>Gaz naturel et biogaz - Produits chimiques : Refroidissement de procédés - Vapeur - Produits chimiques : Refroidissement de procédés - Produits pharmaceutiques, etc.</t>
  </si>
  <si>
    <t>Vapeur distribuée - Produits chimiques : Refroidissement de procédés - Vapeur - Produits chimiques : Refroidissement de procédés - Produits pharmaceutiques, etc.</t>
  </si>
  <si>
    <t>Produits chimiques : Refroidissement de procédés - Électricité - Produits chimiques : Refroidissement de procédés - Produits pharmaceutiques, etc.</t>
  </si>
  <si>
    <t>Produits chimiques : Procédé électrique générique - Produits pharmaceutiques, etc.</t>
  </si>
  <si>
    <t>Gaz dérivés - Produits chimiques : Refroidissement de procédés - Vapeur - Produits chimiques : Refroidissement de procédés - Produits pharmaceutiques</t>
  </si>
  <si>
    <t>Biomasse et déchets - Produits chimiques : Refroidissement de procédés - Vapeur - Produits chimiques : Refroidissement de procédés - Produits pharmaceutiques, etc.</t>
  </si>
  <si>
    <t>Éclairage - Ciment</t>
  </si>
  <si>
    <t>Compresseurs d'air - Ciment</t>
  </si>
  <si>
    <t>Moteurs d'entraînement - Ciment</t>
  </si>
  <si>
    <t>Ventilateurs et pompes - Ciment</t>
  </si>
  <si>
    <t>Chaleur basse enthalpie - Ciment</t>
  </si>
  <si>
    <t>Gazole et biocarburants liquides - Chaleur basse enthalpie - Ciment</t>
  </si>
  <si>
    <t>Gaz naturel et biogaz - Chaleur basse enthalpie - Ciment</t>
  </si>
  <si>
    <t>Solaire et géothermie - Chaleur basse enthalpie - Ciment</t>
  </si>
  <si>
    <t>Chaleur ambiante - Chaleur basse enthalpie - Ciment</t>
  </si>
  <si>
    <t>Électricité - Chaleur basse enthalpie - Ciment</t>
  </si>
  <si>
    <t>Ciment : Broyage, broyage de matières premières - Ciment</t>
  </si>
  <si>
    <t>Ciment : Préchauffage et précalcination - Ciment</t>
  </si>
  <si>
    <t>Solides - Ciment : Préchauffage et précalcination - Ciment</t>
  </si>
  <si>
    <t>GPL - Ciment : Préchauffage et précalcination - Ciment</t>
  </si>
  <si>
    <t>Gazole et biocarburants liquides - Ciment : Préchauffage et précalcination - Ciment</t>
  </si>
  <si>
    <t>Fioul - Ciment : Préchauffage et précalcination - Ciment</t>
  </si>
  <si>
    <t>Autres liquides - Ciment : Préchauffage et précalcination - Ciment</t>
  </si>
  <si>
    <t>Gaz naturel et biogaz - Ciment : Préchauffage et précalcination - Ciment</t>
  </si>
  <si>
    <t>Biomasse et déchets - Ciment : Préchauffage et précalcination - Ciment</t>
  </si>
  <si>
    <t>Ciment : Production de clinker (fours) - Ciment</t>
  </si>
  <si>
    <t>Solides - Ciment : Production de clinker (fours) - Ciment</t>
  </si>
  <si>
    <t>GPL - Ciment : Production de clinker (fours) - Ciment</t>
  </si>
  <si>
    <t>Gazole et biocarburants liquides - Ciment : Production de clinker (fours) - Ciment</t>
  </si>
  <si>
    <t>Fioul - Ciment : Production de clinker (fours) - Ciment</t>
  </si>
  <si>
    <t>Autres liquides - Ciment : Production de clinker (fours) - Ciment</t>
  </si>
  <si>
    <t>Gaz naturel et biogaz - Ciment : Production de clinker (fours) - Ciment</t>
  </si>
  <si>
    <t>Biomasse et déchets - Ciment : Production de clinker (fours) - Ciment</t>
  </si>
  <si>
    <t>Ciment : Broyage, conditionnement et préfabrication - Ciment</t>
  </si>
  <si>
    <t>Ciment : Broyage, conditionnement et préfabrication (électricité) - Ciment : Broyage, conditionnement et préfabrication - Ciment</t>
  </si>
  <si>
    <t>Ciment : Préfabrication - Vapeur - Ciment : Broyage, conditionnement et préfabrication - Ciment</t>
  </si>
  <si>
    <t>Solides - Ciment : Préfabrication - Vapeur - Ciment : Broyage, conditionnement et préfabrication - Ciment</t>
  </si>
  <si>
    <t>Gaz de raffinerie - Ciment : Préfabrication - Vapeur - Ciment : Broyage, conditionnement et préfabrication - Ciment</t>
  </si>
  <si>
    <t>GPL - Ciment : Préfabrication - Vapeur - Ciment : Broyage, conditionnement et préfabrication - Ciment</t>
  </si>
  <si>
    <t>Gazole et biocarburants liquides - Ciment : Préfabrication - Vapeur - Ciment : Broyage, conditionnement et préfabrication - Ciment</t>
  </si>
  <si>
    <t>Fioul - Ciment : Préfabrication - Vapeur - Ciment : Broyage, conditionnement et préfabrication - Ciment</t>
  </si>
  <si>
    <t>Autres liquides - Ciment : Préfabrication - Vapeur - Ciment : Broyage, conditionnement et préfabrication - Ciment</t>
  </si>
  <si>
    <t>Gaz naturel et biogaz - Ciment : Préfabrication - Vapeur - Ciment : Broyage, conditionnement et préfabrication - Ciment</t>
  </si>
  <si>
    <t>Gaz dérivés - Ciment : Préfabrication - Vapeur - Ciment : Broyage, conditionnement et préfabrication - Ciment</t>
  </si>
  <si>
    <t>Biomasse et déchets - Ciment : Préfabrication - Vapeur - Ciment : Broyage, conditionnement et préfabrication - Ciment</t>
  </si>
  <si>
    <t>Vapeur distribuée - Ciment : Préfabrication - Vapeur - Ciment : Broyage, conditionnement et préfabrication - Ciment</t>
  </si>
  <si>
    <t>Éclairage - Céramiques et autres NMM</t>
  </si>
  <si>
    <t>Compresseurs d'air - Céramiques et autres NMM</t>
  </si>
  <si>
    <t>Entraînements de moteur - Céramiques et autres NMM</t>
  </si>
  <si>
    <t>Ventilateurs et pompes - Céramiques et autres NMM</t>
  </si>
  <si>
    <t>Chaleur basse enthalpie - Céramiques et autres NMM</t>
  </si>
  <si>
    <t>Gazole et biocarburants liquides - Chaleur basse enthalpie - Céramiques et autres NMM</t>
  </si>
  <si>
    <t>Gaz naturel et biogaz - Chaleur basse enthalpie - Céramiques et autres NMM</t>
  </si>
  <si>
    <t>Solaire et géothermie - Chaleur basse enthalpie - Céramiques et autres NMM</t>
  </si>
  <si>
    <t>Chaleur ambiante - Chaleur basse enthalpie - Céramiques et autres NMM</t>
  </si>
  <si>
    <t>Électricité - Chaleur basse enthalpie - Céramiques et autres NMM</t>
  </si>
  <si>
    <t>Céramiques : Mélange de matières premières - Céramiques et autres NMM</t>
  </si>
  <si>
    <t>Céramiques : Séchage et frittage de matières premières - Céramiques et autres NMM</t>
  </si>
  <si>
    <t>Céramiques : Séchage thermique et frittage - Céramiques : Séchage et frittage de matières premières - Céramiques et autres NMM</t>
  </si>
  <si>
    <t>Solides - Céramiques : Séchage et frittage thermiques - Céramiques : Séchage et frittage de matières premières - Céramiques et autres NMM</t>
  </si>
  <si>
    <t>GPL - Céramiques : Séchage et frittage thermiques - Céramiques : Séchage et frittage de matières premières - Céramiques et autres NMM</t>
  </si>
  <si>
    <t>Gazole et biocarburants liquides - Céramiques : Séchage et frittage thermiques - Céramiques : Séchage et frittage de matières premières - Céramiques et autres NMM</t>
  </si>
  <si>
    <t>Fioul - Céramiques : Séchage et frittage thermiques - Céramiques : Séchage et frittage de matières premières - Céramiques et autres NMM</t>
  </si>
  <si>
    <t>Gaz naturel et biogaz - Céramiques : Séchage et frittage thermiques - Céramiques : Séchage et frittage de matières premières - Céramiques et autres NMM</t>
  </si>
  <si>
    <t>Céramiques : Séchage et frittage à la vapeur - Céramiques : Séchage et frittage de matières premières - Céramiques et autres NMM</t>
  </si>
  <si>
    <t>Solides - Céramiques : Séchage et frittage à la vapeur - Céramiques : Séchage et frittage de matières premières Matières premières - Céramiques et autres NMM</t>
  </si>
  <si>
    <t>Gaz de raffinerie - Céramiques : Séchage et frittage à la vapeur - Céramiques : Séchage et frittage de matières premières - Céramiques et autres NMM</t>
  </si>
  <si>
    <t>GPL - Céramiques : Séchage et frittage à la vapeur - Céramiques : Séchage et frittage de matières premières - Céramiques et autres NMM</t>
  </si>
  <si>
    <t>Gazole et biocarburants liquides - Céramiques : Séchage et frittage à la vapeur - Céramiques : Séchage et frittage de matières premières - Céramiques et autres NMM</t>
  </si>
  <si>
    <t>Fioul - Céramiques : Séchage et frittage à la vapeur - Céramiques : Séchage et frittage de matières premières - Céramiques et autres NMM</t>
  </si>
  <si>
    <t>Autres liquides - Céramiques : Séchage et frittage à la vapeur - Céramiques : Séchage et frittage de matières premières - Céramiques et autres NMM</t>
  </si>
  <si>
    <t>Gaz naturel et biogaz - Céramiques : Séchage et frittage à la vapeur - Céramiques : Séchage et frittage de matières premières - Céramiques et autres NMM</t>
  </si>
  <si>
    <t>Gaz dérivés - Céramiques : Séchage et Frittage - Céramiques : Séchage et frittage de matières premières - Céramiques et autres NMM</t>
  </si>
  <si>
    <t>Biomasse et déchets - Céramiques : Séchage et frittage à la vapeur - Céramiques : Séchage et frittage de matières premières - Céramiques et autres NMM</t>
  </si>
  <si>
    <t>Vapeur distribuée - Céramiques : Séchage et frittage à la vapeur - Céramiques : Séchage et frittage de matières premières - Céramiques et autres NMM</t>
  </si>
  <si>
    <t>Céramiques : Séchage et frittage par micro-ondes - Céramiques : Séchage et frittage de matières premières - Céramiques et autres NMM</t>
  </si>
  <si>
    <t>Céramiques : Procédé de production primaire - Céramiques et autres NMM</t>
  </si>
  <si>
    <t>Céramiques : Four thermique - Céramiques : Procédé de production primaire - Céramiques et autres NMM</t>
  </si>
  <si>
    <t>Solides - Céramiques : Four thermique - Céramiques : Procédé de production primaire - Céramiques et autres NMM</t>
  </si>
  <si>
    <t>GPL - Céramiques : Four thermique - Céramiques : Procédé de production primaire - Céramiques et autres NMM</t>
  </si>
  <si>
    <t>Gazole et biocarburants liquides - Céramiques : Four thermique Céramiques : Procédé de production primaire - Céramiques et autres NMM</t>
  </si>
  <si>
    <t>Fioul - Céramiques : Four thermique - Céramiques : Procédé de production primaire - Céramiques et autres NMM</t>
  </si>
  <si>
    <t>Autres liquides - Céramiques : Four thermique - Céramiques : Procédé de production primaire - Céramiques et autres NMM</t>
  </si>
  <si>
    <t>Gaz naturel et biogaz - Céramiques : Four thermique - Céramiques : Procédé de production primaire - Céramiques et autres NMM</t>
  </si>
  <si>
    <t>Biomasse et déchets - Céramiques : Four thermique - Céramiques : Procédé de production primaire - Céramiques et autres NMM</t>
  </si>
  <si>
    <t>Céramiques : Four électrique - Céramiques : Procédé de production primaire - Céramiques et autres NMM</t>
  </si>
  <si>
    <t>Céramiques : Finition des produits - Céramiques et autres NMM</t>
  </si>
  <si>
    <t>Céramiques : Four thermique - Céramiques : Finition des produits - Céramiques et autres NMM</t>
  </si>
  <si>
    <t>Solides - Céramiques : Four thermique - Céramiques : Finition des produits - Céramiques et autres NMM</t>
  </si>
  <si>
    <t>GPL - Céramiques : Four thermique - Céramiques : Finition des produits - Céramiques et autres NMM</t>
  </si>
  <si>
    <t>Gazole et biocarburants liquides - Céramiques : Four thermique - Céramique : Finition des produits - Céramiques et autres NMM</t>
  </si>
  <si>
    <t>Fioul - Céramique : Four thermique - Céramique : Finition des produits - Céramiques et autres NMM</t>
  </si>
  <si>
    <t>Gaz naturel et biogaz - Céramique : Four thermique - Céramique : Finition des produits - Céramiques et autres NMM</t>
  </si>
  <si>
    <t>Céramique : Four électrique - Céramique : Finition des produits - Céramiques et autres NMM</t>
  </si>
  <si>
    <t>Éclairage - Production de verre</t>
  </si>
  <si>
    <t>Compresseurs d'air - Production de verre</t>
  </si>
  <si>
    <t>Moteurs - Production de verre</t>
  </si>
  <si>
    <t>Ventilateurs et pompes - Production de verre</t>
  </si>
  <si>
    <t>Chaleur basse enthalpie - Production de verre</t>
  </si>
  <si>
    <t>Gazole et biocarburants liquides - Chaleur basse enthalpie - Production de verre</t>
  </si>
  <si>
    <t>Gaz naturel et biogaz - Chaleur basse enthalpie - Production de verre</t>
  </si>
  <si>
    <t>Solaire et géothermie - Chaleur basse enthalpie - Production de verre</t>
  </si>
  <si>
    <t>Chaleur ambiante - Chaleur basse enthalpie - Production de verre</t>
  </si>
  <si>
    <t>Électricité - Chaleur basse enthalpie - Production de verre</t>
  </si>
  <si>
    <t>Verre : Cuve de fusion - Production de verre</t>
  </si>
  <si>
    <t>Verre : Cuve de fusion thermique - Verre : Cuve de fusion - Production de verre</t>
  </si>
  <si>
    <t>Solides - Verre : Cuve de fusion thermique - Verre : Cuve de fusion - Production de verre</t>
  </si>
  <si>
    <t>GPL - Verre : Cuve de fusion thermique - Verre : Cuve de fusion - Production de verre</t>
  </si>
  <si>
    <t>Gazole et biocarburants liquides - Verre : Cuve de fusion thermique - Verre : Cuve de fusion - Production de verre</t>
  </si>
  <si>
    <t>Fioul - Verre : Cuve de fusion thermique - Verre : Cuve de fusion - Production de verre</t>
  </si>
  <si>
    <t>Gaz naturel et Biogaz - Verre : Cuve de fusion thermique - Verre : Cuve de fusion - Production de verre</t>
  </si>
  <si>
    <t>Verre : Cuve de fusion électrique - Verre : Cuve de fusion - Production de verre</t>
  </si>
  <si>
    <t>Verre : Formage - Production de verre</t>
  </si>
  <si>
    <t>Verre : Recuit - Production de verre</t>
  </si>
  <si>
    <t>Verre : Recuit thermique - Verre : Recuit - Production de verre</t>
  </si>
  <si>
    <t>Solides - Verre : Recuit thermique - Verre : Recuit - Production de verre</t>
  </si>
  <si>
    <t>GPL - Verre : Recuit thermique - Verre : Recuit - Production de verre</t>
  </si>
  <si>
    <t>Gazole et biocarburants liquides - Verre : Recuit thermique - Verre : Recuit - Production de verre</t>
  </si>
  <si>
    <t>Fioul - Verre : Recuit thermique - Verre : Recuit - Production de verre</t>
  </si>
  <si>
    <t>Gaz naturel et biogaz - Verre : Recuit thermique - Verre : Recuit - Production de verre</t>
  </si>
  <si>
    <t>Verre : Recuit électrique - Verre : Recuit - Production de verre</t>
  </si>
  <si>
    <t>Verre : Procédés de finition - Production de verre</t>
  </si>
  <si>
    <t>Éclairage - Production de pâte à papier</t>
  </si>
  <si>
    <t>Compresseurs d'air - Production de pâte à papier</t>
  </si>
  <si>
    <t>Entraînements de moteur - Production de pâte à papier</t>
  </si>
  <si>
    <t>Ventilateurs et pompes - Production de pâte à papier</t>
  </si>
  <si>
    <t>Chaleur basse enthalpie - Production de pâte à papier</t>
  </si>
  <si>
    <t>Gazole et biocarburants liquides - Chaleur basse enthalpie - Production de pâte à papier</t>
  </si>
  <si>
    <t>Gaz naturel et biogaz - Chaleur basse enthalpie - Production de pâte à papier</t>
  </si>
  <si>
    <t>Solaire et géothermie - Chaleur basse enthalpie - Production de pâte à papier</t>
  </si>
  <si>
    <t>Chaleur ambiante - Chaleur basse enthalpie - Production de pâte à papier</t>
  </si>
  <si>
    <t>Électricité - Chaleur basse enthalpie - Production de pâte à papier</t>
  </si>
  <si>
    <t>Pâte : Mise en pâte - Production de pâte à papier</t>
  </si>
  <si>
    <t>Pâte : Mise en pâte thermique - Pâte : Mise en pâte - Production de pâte à papier</t>
  </si>
  <si>
    <t>Solides - Pâte : Mise en pâte thermique - Pâte : Mise en pâte - Production de pâte à papier</t>
  </si>
  <si>
    <t>Gaz de raffinerie - Pâte : Mise en pâte thermique - Pâte : Mise en pâte - Production de pâte à papier</t>
  </si>
  <si>
    <t>Pâte : Préparation du bois, broyage - Production de pâte à papier</t>
  </si>
  <si>
    <t>GPL - Pâte : Mise en pâte thermique - Pâte : Mise en pâte - Production de pâte à papier</t>
  </si>
  <si>
    <t>Gazole et Biocarburants liquides - Pâte : Production de pâte à papier thermique - Pâte : Production de pâte à papier - Production de pâte à papier</t>
  </si>
  <si>
    <t>Fioul - Pâte : Production de pâte à papier thermique - Pâte : Production de pâte à papier - Production de pâte à papier</t>
  </si>
  <si>
    <t>Autres liquides - Pâte : Production de pâte à papier thermique - Pâte : Production de pâte à papier - Production de pâte à papier</t>
  </si>
  <si>
    <t>Gaz naturel et biogaz - Pâte : Production de pâte à papier thermique - Pâte : Production de pâte à papier - Production de pâte à papier</t>
  </si>
  <si>
    <t>Gaz dérivés - Pâte : Production de pâte à papier thermique - Pâte : Production de pâte à papier - Production de pâte à papier</t>
  </si>
  <si>
    <t>Biomasse et déchets - Pâte : Production de pâte à papier thermique - Pâte : Production de pâte à papier - Production de pâte à papier</t>
  </si>
  <si>
    <t>Vapeur distribuée - Pâte : Production de pâte à papier thermique - Pâte : Production de pâte à papier - Production de pâte à papier</t>
  </si>
  <si>
    <t>Pâte : Production de pâte à papier électrique - Pâte : Production de pâte à papier - Production de pâte à papier</t>
  </si>
  <si>
    <t>Pâte : Nettoyage - Production de pâte à papier</t>
  </si>
  <si>
    <t>Éclairage - Production de papier</t>
  </si>
  <si>
    <t>Compresseurs d'air - Production de papier</t>
  </si>
  <si>
    <t>Entraînements de moteur - Production de papier</t>
  </si>
  <si>
    <t>Ventilateurs et pompes - Production de papier</t>
  </si>
  <si>
    <t>Chaleur basse enthalpie - Production de papier</t>
  </si>
  <si>
    <t>Gazole et biocarburants liquides - Chaleur basse enthalpie - Production de papier</t>
  </si>
  <si>
    <t>Gaz naturel et biogaz - Chaleur basse enthalpie - Production de papier</t>
  </si>
  <si>
    <t>Solaire et géothermie - Chaleur basse enthalpie - Production de papier</t>
  </si>
  <si>
    <t>Chaleur ambiante - Chaleur basse enthalpie - Production de papier</t>
  </si>
  <si>
    <t>Électricité - Chaleur basse enthalpie - Production de papier</t>
  </si>
  <si>
    <t>Papier : Préparation de la pâte - Production de papier</t>
  </si>
  <si>
    <t>Papier : Préparation de la pâte - Thermique - Papier : Préparation de la pâte - Production de papier</t>
  </si>
  <si>
    <t>Solides - Papier : Préparation de la pâte - Thermique - Papier : Préparation de la pâte - Production de papier</t>
  </si>
  <si>
    <t>Gaz de raffinerie - Papier : Préparation de la pâte - Thermique - Papier : Préparation de la pâte - Production de papier</t>
  </si>
  <si>
    <t>GPL - Papier : Préparation de la pâte - Thermique - Papier : Préparation de la pâte - Production de papier</t>
  </si>
  <si>
    <t>Gazole et biocarburants liquides - Papier : Préparation de la pâte - Thermique - Papier : Préparation de la pâte - Production de papier</t>
  </si>
  <si>
    <t>Fioul - Papier : Préparation de la pâte - Thermique - Papier : Préparation de la pâte - Production de papier</t>
  </si>
  <si>
    <t>Autres liquides - Papier : Préparation de la pâte - Thermique - Papier : Préparation de la pâte - Production de papier</t>
  </si>
  <si>
    <t>Gaz naturel et biogaz - Papier : Préparation de la pâte - Thermique - Papier : Préparation de la pâte - Production de papier</t>
  </si>
  <si>
    <t>Gaz dérivés - Papier : Préparation de la pâte - Thermique - Papier : Préparation de la pâte - Production de papier</t>
  </si>
  <si>
    <t>Biomasse et déchets - Papier : Préparation de la pâte - Thermique - Papier : Préparation de la pâte - Production de papier</t>
  </si>
  <si>
    <t>Vapeur distribuée - Papier : Préparation de la pâte - Thermique - Papier : Préparation de la pâte - Production de papier</t>
  </si>
  <si>
    <t>Papier : Préparation de la pâte - Mécanique - Papier : Préparation de la pâte - Production de papier</t>
  </si>
  <si>
    <t>Papier : Machine à papier - Production de papier</t>
  </si>
  <si>
    <t>Papier : Machine à papier - Utilisation de vapeur - Papier : Machine à papier - Production de papier</t>
  </si>
  <si>
    <t>Solides - Papier : Machine à papier - Utilisation de vapeur - Papier : Machine à papier - Production de papier</t>
  </si>
  <si>
    <t>Gaz de raffinerie - Papier : Machine à papier - Utilisation de vapeur - Papier : Machine à papier - Production de papier</t>
  </si>
  <si>
    <t>GPL - Papier : Machine à papier - Utilisation de vapeur - Papier : Machine à papier - Production de papier</t>
  </si>
  <si>
    <t>Gazole et biocarburants liquides - Papier : Machine à papier - Utilisation de vapeur - Papier : Machine à papier - Production de papier</t>
  </si>
  <si>
    <t>Fioul - Papier : Machine à papier - Utilisation de la vapeur - Papier : Machine à papier - Production de papier</t>
  </si>
  <si>
    <t>Autres liquides - Papier : Machine à papier - Utilisation de la vapeur - Papier : Machine à papier - Production de papier</t>
  </si>
  <si>
    <t>Gaz naturel et biogaz - Papier : Machine à papier - Utilisation de la vapeur - Papier : Machine à papier - Production de papier</t>
  </si>
  <si>
    <t>Gaz dérivés - Papier : Machine à papier - Utilisation de la vapeur - Papier : Machine à papier - Production de papier</t>
  </si>
  <si>
    <t>Biomasse et déchets - Papier : Machine à papier - Utilisation de la vapeur - Papier : Machine à papier - Production de papier</t>
  </si>
  <si>
    <t>Vapeur distribuée - Papier : Machine à papier - Utilisation de la vapeur - Papier : Machine à papier - Production de papier</t>
  </si>
  <si>
    <t>Papier : Machine à papier - Électricité - Papier : Machine à papier - Production de papier</t>
  </si>
  <si>
    <t>Papier : Finition de produits - Production de papier</t>
  </si>
  <si>
    <t>Papier : Finition de produits - Utilisation de la vapeur - Papier : Finition de produits - Production de papier</t>
  </si>
  <si>
    <t>Solides - Papier : Finition de produits - Utilisation de la vapeur - Papier : Finition de produits - Production de papier</t>
  </si>
  <si>
    <t>Gaz de raffinerie - Papier : Finition de produits - Utilisation de la vapeur - Papier : Finition de produits - Production de papier</t>
  </si>
  <si>
    <t>GPL - Papier : Finition de produits - Utilisation de la vapeur - Papier : Finition de produits - Production de papier</t>
  </si>
  <si>
    <t>Gazole et biocarburants liquides - Papier : Finition de produits - Utilisation de la vapeur - Papier : Finition de produits - Papier Production</t>
  </si>
  <si>
    <t>Fioul - Papier : Finition de produits - Utilisation de vapeur - Papier : Finition de produits - Production de papier</t>
  </si>
  <si>
    <t>Autres liquides - Papier : Finition de produits - Utilisation de vapeur - Papier : Finition de produits - Production de papier</t>
  </si>
  <si>
    <t>Gaz naturel et biogaz - Papier : Finition de produits - Utilisation de vapeur - Papier : Finition de produits - Production de papier</t>
  </si>
  <si>
    <t>Gaz dérivés - Papier : Finition de produits - Utilisation de vapeur - Papier : Finition de produits - Production de papier</t>
  </si>
  <si>
    <t>Biomasse et déchets - Papier : Finition de produits - Utilisation de vapeur - Papier : Finition de produits - Production de papier</t>
  </si>
  <si>
    <t>Vapeur distribuée - Papier : Finition de produits - Utilisation de vapeur - Papier : Finition de produits - Production de papier</t>
  </si>
  <si>
    <t>Papier : Finition de produits - Électricité - Papier : Finition de produits - Production de papier</t>
  </si>
  <si>
    <t>Éclairage - Impression et reproduction de médias</t>
  </si>
  <si>
    <t>Compresseurs d'air - Impression et reproduction de médias</t>
  </si>
  <si>
    <t>Moteurs d'entraînement - Impression et reproduction de médias</t>
  </si>
  <si>
    <t>Ventilateurs et pompes - Impression et reproduction de médias</t>
  </si>
  <si>
    <t>Chaleur basse enthalpique - Impression et reproduction de médias</t>
  </si>
  <si>
    <t>Gazole et biocarburants liquides - Chaleur basse enthalpique - Impression et reproduction de médias</t>
  </si>
  <si>
    <t>Gaz naturel et biogaz - Chaleur basse enthalpique - Impression et reproduction de médias</t>
  </si>
  <si>
    <t>Solaire et géothermie - Chaleur basse enthalpique - Impression et reproduction de médias</t>
  </si>
  <si>
    <t>Chaleur ambiante - Chaleur basse enthalpique - Impression et reproduction de médias</t>
  </si>
  <si>
    <t>Électricité - Chaleur basse enthalpique - Impression et reproduction de médias</t>
  </si>
  <si>
    <t>Impression et édition - Impression et reproduction de médias</t>
  </si>
  <si>
    <t>Éclairage - Alimentation, boissons et tabac</t>
  </si>
  <si>
    <t>Compresseurs d'air - Alimentation, boissons et tabac</t>
  </si>
  <si>
    <t>Moteurs d'entraînement - Alimentation, boissons et tabac</t>
  </si>
  <si>
    <t>Ventilateurs et pompes - Alimentation, boissons et tabac</t>
  </si>
  <si>
    <t>Chaleur basse enthalpique - Alimentation, boissons et tabac</t>
  </si>
  <si>
    <t>Gazole et biocarburants liquides - Chaleur basse enthalpique - Alimentation, boissons et tabac</t>
  </si>
  <si>
    <t>Gaz naturel et biogaz - Chaleur basse enthalpique - Alimentation, boissons et tabac</t>
  </si>
  <si>
    <t>Solaire et géothermie - Chaleur basse enthalpique - Alimentation, boissons et tabac</t>
  </si>
  <si>
    <t>Chaleur ambiante - Chaleur basse enthalpique - Alimentation, boissons et tabac</t>
  </si>
  <si>
    <t>Électricité - Chaleur basse enthalpique - Alimentation, boissons et tabac</t>
  </si>
  <si>
    <t>Alimentation : Four (chaleur directe) - Alimentation, boissons et tabac</t>
  </si>
  <si>
    <t>Alimentation : Chaleur directe - Thermique - Alimentation : Four (chaleur directe) - Alimentation, boissons et tabac</t>
  </si>
  <si>
    <t>Solides - Alimentation : Chaleur directe - Thermique - Alimentation : Four (chaleur directe) - Alimentation, boissons et tabac</t>
  </si>
  <si>
    <t>GPL - Alimentation : Chaleur directe - Thermique - Alimentation : Four (chaleur directe) - Alimentation, boissons et tabac</t>
  </si>
  <si>
    <t>Gazole et biocarburants liquides - Alimentation : Chaleur directe - Thermique - Alimentation : Four (chaleur directe) - Alimentation, boissons et tabac</t>
  </si>
  <si>
    <t>Fioul - Alimentation : Chaleur directe - Thermique - Alimentation : Four (chaleur directe) - Alimentation, boissons et tabac</t>
  </si>
  <si>
    <t>Gaz naturel et biogaz - Alimentation : Chaleur directe - Thermique - Alimentation : Four (chaleur directe) - Alimentation, boissons et tabac</t>
  </si>
  <si>
    <t>Alimentation : Chaleur directe - Électrique - Alimentation : Four (chaleur directe) - Alimentation, boissons et tabac</t>
  </si>
  <si>
    <t>Alimentation : Chaleur directe - Micro-ondes - Alimentation : Four (chaleur directe) - Alimentation, boissons et tabac</t>
  </si>
  <si>
    <t>Alimentation : Chaleur spécifique de procédé - Alimentation, boissons et tabac</t>
  </si>
  <si>
    <t>Alimentation : Chaleur spécifique de procédé - Thermique - Alimentation : Chaleur spécifique de procédé - Alimentation, boissons et tabac</t>
  </si>
  <si>
    <t>Solides - Alimentation : Chaleur spécifique de procédé - Thermique - Alimentation : Chaleur spécifique de procédé - Alimentation, boissons et tabac</t>
  </si>
  <si>
    <t>GPL - Alimentation : Chaleur spécifique de procédé - Thermique - Alimentation : Chaleur spécifique de procédé - Alimentation, boissons et tabac</t>
  </si>
  <si>
    <t>Gazole et biocarburants liquides - Alimentation : Chaleur spécifique de procédé - Thermique - Alimentation : Chaleur spécifique de procédé - Alimentation, Boissons et tabac</t>
  </si>
  <si>
    <t>Fioul - Alimentation : Chaleur industrielle - Thermique - Alimentation : Chaleur industrielle spécifique - Alimentation, boissons et tabac</t>
  </si>
  <si>
    <t>Gaz naturel et biogaz - Alimentation : Chaleur industrielle - Thermique - Alimentation : Chaleur industrielle spécifique - Alimentation, boissons et tabac</t>
  </si>
  <si>
    <t>Alimentation : Chaleur industrielle - Électrique - Alimentation : Chaleur industrielle spécifique - Alimentation, boissons et tabac</t>
  </si>
  <si>
    <t>Alimentation : Chaleur industrielle - Micro-ondes - Alimentation : Chaleur industrielle spécifique - Alimentation, boissons et tabac</t>
  </si>
  <si>
    <t>Alimentation : Traitement à la vapeur - Alimentation, boissons et tabac</t>
  </si>
  <si>
    <t>Solides - Alimentation : Traitement à la vapeur - Alimentation, boissons et tabac</t>
  </si>
  <si>
    <t>Gaz de raffinerie - Alimentation : Traitement à la vapeur - Alimentation, boissons et tabac</t>
  </si>
  <si>
    <t>GPL - Alimentation : Traitement à la vapeur - Alimentation, boissons et tabac</t>
  </si>
  <si>
    <t>Gazole et biocarburants liquides - Alimentation : Traitement à la vapeur - Alimentation, boissons et tabac</t>
  </si>
  <si>
    <t>Fioul - Alimentation : Traitement à la vapeur - Alimentation, boissons et tabac</t>
  </si>
  <si>
    <t>Autres liquides - Alimentation : Traitement à la vapeur - Alimentation, boissons et tabac</t>
  </si>
  <si>
    <t>Gaz naturel et biogaz - Alimentation : Traitement à la vapeur - Alimentation, boissons et tabac</t>
  </si>
  <si>
    <t>Gaz dérivés - Alimentation : Traitement à la vapeur - Alimentation, boissons et tabac Tabac</t>
  </si>
  <si>
    <t>Biomasse et déchets - Alimentation : Traitement à la vapeur - Alimentation, boissons et tabac</t>
  </si>
  <si>
    <t>Vapeur distribuée - Alimentation : Traitement à la vapeur - Alimentation, boissons et tabac</t>
  </si>
  <si>
    <t>Alimentation : Séchage - Alimentation, boissons et tabac</t>
  </si>
  <si>
    <t>Alimentation : Séchage thermique - Alimentation : Séchage - Alimentation, boissons et tabac</t>
  </si>
  <si>
    <t>Solides - Alimentation : Séchage thermique - Alimentation : Séchage - Alimentation, boissons et tabac</t>
  </si>
  <si>
    <t>GPL - Alimentation : Séchage thermique - Alimentation : Séchage - Alimentation, boissons et tabac</t>
  </si>
  <si>
    <t>Gazole et biocarburants liquides - Alimentation : Séchage thermique - Alimentation : Séchage - Alimentation, boissons et tabac</t>
  </si>
  <si>
    <t>Fioul - Alimentation : Séchage thermique - Alimentation : Séchage - Alimentation, boissons et tabac</t>
  </si>
  <si>
    <t>Gaz naturel et biogaz - Alimentation : Séchage thermique - Alimentation : Séchage - Alimentation, boissons et tabac</t>
  </si>
  <si>
    <t>Alimentation : Séchage à la vapeur - Alimentation : Séchage - Alimentation, boissons et tabac</t>
  </si>
  <si>
    <t>Solides - Alimentation : Séchage à la vapeur - Alimentation : Séchage - Alimentation, boissons et tabac</t>
  </si>
  <si>
    <t>Gaz de raffinerie - Alimentation : Séchage à la vapeur - Alimentation : Séchage - Alimentation, boissons et tabac</t>
  </si>
  <si>
    <t>GPL - Alimentation : Vapeur Séchage - Alimentation : Séchage - Alimentation, boissons et tabac</t>
  </si>
  <si>
    <t>Gazole et biocarburants liquides - Alimentation : Séchage à la vapeur - Alimentation : Séchage - Alimentation, boissons et tabac</t>
  </si>
  <si>
    <t>Fioul - Alimentation : Séchage à la vapeur - Alimentation : Séchage - Alimentation, boissons et tabac</t>
  </si>
  <si>
    <t>Autres liquides - Alimentation : Séchage à la vapeur - Alimentation : Séchage - Alimentation, boissons et tabac</t>
  </si>
  <si>
    <t>Gaz naturel et biogaz - Alimentation : Séchage à la vapeur - Alimentation : Séchage - Alimentation, boissons et tabac</t>
  </si>
  <si>
    <t>Gaz dérivés - Alimentation : Séchage à la vapeur - Alimentation : Séchage - Alimentation, boissons et tabac</t>
  </si>
  <si>
    <t>Biomasse et déchets - Alimentation : Séchage à la vapeur - Alimentation : Séchage - Alimentation, boissons et tabac</t>
  </si>
  <si>
    <t>Vapeur distribuée - Alimentation : Séchage à la vapeur - Alimentation : Séchage - Alimentation, boissons et tabac</t>
  </si>
  <si>
    <t>Alimentation : Séchage électrique - Alimentation : Séchage - Alimentation, boissons et tabac</t>
  </si>
  <si>
    <t>Alimentation : Lyophilisation - Alimentation : Séchage - Alimentation, boissons et tabac</t>
  </si>
  <si>
    <t>Alimentation : Séchage par micro-ondes - Alimentation : Séchage - Alimentation, boissons et tabac</t>
  </si>
  <si>
    <t>Alimentation : Refroidissement et réfrigération de procédés - Alimentation, boissons et tabac</t>
  </si>
  <si>
    <t>Alimentation : Thermique Refroidissement - Alimentation : Refroidissement et réfrigération de procédés - Alimentation, boissons et tabac</t>
  </si>
  <si>
    <t>Alimentation : Refroidissement à la vapeur - Alimentation : Refroidissement et réfrigération de procédés - Alimentation, boissons et tabac</t>
  </si>
  <si>
    <t>Solides - Alimentation : Refroidissement à la vapeur - Alimentation : Refroidissement et réfrigération de procédés - Alimentation, boissons et tabac</t>
  </si>
  <si>
    <t>Gaz de raffinerie - Alimentation : Refroidissement à la vapeur - Alimentation</t>
  </si>
  <si>
    <t>GPL - Alimentation : Refroidissement à la vapeur - Alimentation : Refroidissement et réfrigération de procédés - Alimentation, boissons et tabac</t>
  </si>
  <si>
    <t>Gazole et biocarburants liquides - Alimentation : Refroidissement à la vapeur - Alimentation : Refroidissement et réfrigération de procédés - Alimentation, boissons et tabac</t>
  </si>
  <si>
    <t>Fioul - Alimentation : Refroidissement à la vapeur - Alimentation : Refroidissement et réfrigération de procédés - Alimentation, boissons et tabac</t>
  </si>
  <si>
    <t>Autres liquides - Alimentation : Refroidissement à la vapeur - Alimentation : Refroidissement et réfrigération de procédés - Alimentation, boissons et tabac</t>
  </si>
  <si>
    <t>Gaz naturel et biogaz - Alimentation : Refroidissement à la vapeur - Alimentation : Refroidissement et réfrigération de procédés - Alimentation, boissons et tabac</t>
  </si>
  <si>
    <t>Gaz dérivés - Alimentation : Refroidissement à la vapeur - Alimentation : Refroidissement et réfrigération de procédés - Alimentation, boissons et tabac</t>
  </si>
  <si>
    <t>Biomasse et déchets - Alimentation : Refroidissement à la vapeur - Alimentation : Refroidissement et réfrigération de procédés - Alimentation, boissons et tabac</t>
  </si>
  <si>
    <t>Vapeur distribuée - Alimentation : Refroidissement à la vapeur - Alimentation : Refroidissement et réfrigération de procédés - Alimentation, boissons et tabac</t>
  </si>
  <si>
    <t>Alimentation : Refroidissement électrique - Alimentation : Refroidissement et réfrigération de procédés - Alimentation, boissons et tabac</t>
  </si>
  <si>
    <t>Alimentation : Machines électriques - Alimentation, boissons et du tabac</t>
  </si>
  <si>
    <t>Éclairage - Matériel de transport</t>
  </si>
  <si>
    <t>Compresseurs d'air - Matériel de transport</t>
  </si>
  <si>
    <t>Moteurs d'entraînement - Matériel de transport</t>
  </si>
  <si>
    <t>Ventilateurs et pompes - Matériel de transport</t>
  </si>
  <si>
    <t>Chaleur basse enthalpie - Matériel de transport</t>
  </si>
  <si>
    <t>Gazole et biocarburants liquides - Chaleur basse enthalpie - Matériel de transport</t>
  </si>
  <si>
    <t>Gaz naturel et biogaz - Chaleur basse enthalpie - Matériel de transport</t>
  </si>
  <si>
    <t>Solaire et géothermie - Chaleur basse enthalpie - Matériel de transport</t>
  </si>
  <si>
    <t>Chaleur ambiante - Chaleur basse enthalpie - Matériel de transport</t>
  </si>
  <si>
    <t>Électricité - Chaleur basse enthalpie - Matériel de transport</t>
  </si>
  <si>
    <t>Éq. trans. : Fonderies - Matériel de transport</t>
  </si>
  <si>
    <t>Éq. trans. : Fonderies thermiques - Éq. trans. : Fonderies - Matériel de transport</t>
  </si>
  <si>
    <t>Solides - Éq. trans. : Fonderies thermiques - Éq. trans. : Fonderies - Matériel de transport</t>
  </si>
  <si>
    <t>GPL - Éq. trans. : Fonderies thermiques - Éq. trans. : Fonderies - Matériel de transport</t>
  </si>
  <si>
    <t>Gazole et biocarburants liquides - Éq. trans. : Fonderies thermiques - Éq. trans. : Fonderies - Matériel de transport Éq. : Fonderies - Matériel de transport</t>
  </si>
  <si>
    <t>Fioul - Éq. trans. : Thermique Fonderies - Éq. trans. : Fonderies - Matériel de transport</t>
  </si>
  <si>
    <t>Gaz naturel et biogaz - Éq. trans. : Thermique Fonderies - Éq. trans. : Fonderies - Matériel de transport</t>
  </si>
  <si>
    <t>Éq. trans. : Électrique Fonderies - Éq. trans. : Fonderies - Matériel de transport</t>
  </si>
  <si>
    <t>Éq. trans. : Techniques de raccordement - Matériel de transport</t>
  </si>
  <si>
    <t>Éq. trans. : Raccordement thermique - Éq. trans. : Techniques de raccordement - Matériel de transport</t>
  </si>
  <si>
    <t>Éq. trans. : Raccordement électrique - Éq. trans. : Techniques de raccordement - Matériel de transport</t>
  </si>
  <si>
    <t>Éq. trans. : Traitement thermique - Matériel de transport</t>
  </si>
  <si>
    <t>Éq. trans. : Traitement thermique - Thermique - Éq. trans. : Traitement thermique - Matériel de transport</t>
  </si>
  <si>
    <t>Solides - Éq. trans. : Traitement thermique - Thermique - Éq. trans. : Traitement thermique - Matériel de transport</t>
  </si>
  <si>
    <t>GPL - Éq. trans. : Traitement thermique - Thermique - Éq. trans. : Traitement thermique - Matériel de transport</t>
  </si>
  <si>
    <t>Gazole et biocarburants liquides - Éq. trans. Éq. : Traitement thermique - Thermique - Éq. trans. : Traitement thermique - Matériel de transport</t>
  </si>
  <si>
    <t>Fioul - Éq. trans. : Traitement thermique - Thermique - Éq. trans. : Traitement thermique - Matériel de transport</t>
  </si>
  <si>
    <t>Gaz naturel et biogaz - Éq. trans. : Traitement thermique - Thermique - Éq. trans. : Traitement thermique - Matériel de transport</t>
  </si>
  <si>
    <t>Éq. trans. : Traitement thermique - Électrique - Éq. trans. : Traitement thermique - Matériel de transport</t>
  </si>
  <si>
    <t>Solides - Éq. trans. : Traitement vapeur - Matériel de transport</t>
  </si>
  <si>
    <t>Gaz de raffinerie - Éq. trans. : Traitement vapeur - Matériel de transport</t>
  </si>
  <si>
    <t>GPL - Éq. trans. : Traitement vapeur - Matériel de transport</t>
  </si>
  <si>
    <t>Gazole et biocarburants liquides - Éq. trans. : Traitement vapeur - Matériel de transport</t>
  </si>
  <si>
    <t>Fioul - Éq. trans. : Traitement vapeur - Matériel de transport</t>
  </si>
  <si>
    <t>Autres liquides - Éq. trans. : Traitement vapeur - Matériel de transport</t>
  </si>
  <si>
    <t>Gaz naturel et biogaz - Éq. trans. : Traitement vapeur - Matériel de transport</t>
  </si>
  <si>
    <t>Gaz dérivés - Éq. trans. Éq. : Traitement de la vapeur - Équipements de transport</t>
  </si>
  <si>
    <t>Biomasse et déchets - Éq. trans. : Traitement de la vapeur - Équipements de transport</t>
  </si>
  <si>
    <t>Vapeur distribuée - Éq. trans. : Traitement de la vapeur - Équipements de transport</t>
  </si>
  <si>
    <t>Éq. trans. : Machines générales - Équipements de transport</t>
  </si>
  <si>
    <t>Éq. trans. : Finition des produits - Équipements de transport</t>
  </si>
  <si>
    <t>Éclairage - Équipements de machines</t>
  </si>
  <si>
    <t>Compresseurs d'air - Équipements de machines</t>
  </si>
  <si>
    <t>Entraînements de moteurs - Équipements de machines</t>
  </si>
  <si>
    <t>Ventilateurs et pompes - Équipements de machines</t>
  </si>
  <si>
    <t>Chaleur basse enthalpie - Équipements de machines</t>
  </si>
  <si>
    <t>Gazole et biocarburants liquides - Chaleur basse enthalpie - Équipements de machines</t>
  </si>
  <si>
    <t>Gaz naturel et biogaz - Chaleur basse enthalpie - Équipements de machines</t>
  </si>
  <si>
    <t>Solaire et géothermie - Chaleur basse enthalpie - Équipements de machines</t>
  </si>
  <si>
    <t>Chaleur ambiante - Chaleur basse enthalpie - Équipements de machines</t>
  </si>
  <si>
    <t>Électricité - Chaleur basse enthalpie - Équipements de machines</t>
  </si>
  <si>
    <t>Éq. mach. : Fonderies - Équipements de machines</t>
  </si>
  <si>
    <t>Éq. mach. : Fonderies thermiques - Éq. mach. : Fonderies - Équipements de machines</t>
  </si>
  <si>
    <t>Solides - Éq. mach. : Fonderies thermiques - Éq. mach. : Fonderies - Équipements de machines</t>
  </si>
  <si>
    <t>GPL - Éq. mach. : Fonderies thermiques - Éq. mach. : Fonderies - Équipements de machines</t>
  </si>
  <si>
    <t>Gazole et biocarburants liquides - Éq. mach. : Fonderies thermiques - Éq. mach. Éq. : Fonderies - Équipements de machines</t>
  </si>
  <si>
    <t>Fioul - Éq. Mach. : Thermique Fonderies - Éq. Mach. : Fonderies - Équipements de machines</t>
  </si>
  <si>
    <t>Gaz naturel et biogaz - Éq. Mach. : Thermique Fonderies - Éq. Mach. : Fonderies - Équipements de machines</t>
  </si>
  <si>
    <t>Éq. Mach. : Électrique Fonderies - Éq. Mach. : Fonderies - Équipements de machines</t>
  </si>
  <si>
    <t>Éq. Mach. : Techniques de connexion - Équipements de machines</t>
  </si>
  <si>
    <t>Éq. Mach. : Connexion thermique - Éq. Mach. : Techniques de connexion - Équipements de machines</t>
  </si>
  <si>
    <t>Éq. Mach. : Connexion électrique - Éq. Mach. : Techniques de connexion - Équipements de machines</t>
  </si>
  <si>
    <t>Éq. Mach. : Traitement thermique - Équipements de machines</t>
  </si>
  <si>
    <t>Éq. Mach. : Traitement thermique - Thermique - Éq. Mach. : Traitement thermique - Équipements de machines</t>
  </si>
  <si>
    <t>Solides - Éq. Mach. : Traitement thermique - Thermique - Éq. Mach. : Traitement thermique - Équipements de machines</t>
  </si>
  <si>
    <t>GPL - Éq. Mach. : Traitement thermique - Thermique - Éq. Mach. Éq. : Traitement thermique - Équipements de machines</t>
  </si>
  <si>
    <t>Gazole et biocarburants liquides - Éq. Mach. : Traitement thermique - Thermique - Éq. Mach. : Traitement thermique - Équipements de machines</t>
  </si>
  <si>
    <t>Fioul - Éq. Mach. : Traitement thermique - Thermique - Éq. Mach. : Traitement thermique - Équipements de machines</t>
  </si>
  <si>
    <t>Gaz naturel et biogaz - Éq. Mach. : Traitement thermique - Thermique - Éq. Mach. : Traitement thermique - Équipements de machines</t>
  </si>
  <si>
    <t>Éq. Mach. : Traitement thermique - Électrique - Éq. Mach. : Traitement thermique - Équipements de machines</t>
  </si>
  <si>
    <t>Solides - Éq. Mach. : Traitement vapeur - Équipements de machines</t>
  </si>
  <si>
    <t>Gaz de raffinerie - Éq. Mach. : Traitement vapeur - Équipements de machines</t>
  </si>
  <si>
    <t>GPL - Éq. Mach. : Traitement vapeur - Équipements de machines</t>
  </si>
  <si>
    <t>Gazole et biocarburants liquides - Éq. Mach. : Traitement vapeur - Équipements de machines</t>
  </si>
  <si>
    <t>Fioul - Éq. Mach. : Traitement vapeur - Équipements de machines</t>
  </si>
  <si>
    <t>Autres liquides - Éq. Mach. Éq. : Traitement de la vapeur - Équipements mécaniques</t>
  </si>
  <si>
    <t>Gaz naturel et biogaz - Éq. Mach. : Traitement de la vapeur - Équipements mécaniques</t>
  </si>
  <si>
    <t>Gaz dérivés - Éq. Mach. : Traitement de la vapeur - Équipements mécaniques</t>
  </si>
  <si>
    <t>Biomasse et déchets - Éq. Mach. : Traitement de la vapeur - Équipements mécaniques</t>
  </si>
  <si>
    <t>Vapeur distribuée - Éq. Mach. : Traitement de la vapeur - Équipements mécaniques</t>
  </si>
  <si>
    <t>Éq. Mach. : Machines générales - Équipements mécaniques</t>
  </si>
  <si>
    <t>Éq. Mach. : Finition des produits - Équipements mécaniques</t>
  </si>
  <si>
    <t>Éclairage - Textiles et cuir</t>
  </si>
  <si>
    <t>Compresseurs d'air - Textiles et cuir</t>
  </si>
  <si>
    <t>Moteurs d'entraînement - Textiles et cuir</t>
  </si>
  <si>
    <t>Ventilateurs et pompes - Textiles et cuir</t>
  </si>
  <si>
    <t>Chaleur basse enthalpie - Textiles et cuir</t>
  </si>
  <si>
    <t>Gazole et biocarburants liquides - Chaleur basse enthalpie - Textiles et cuir</t>
  </si>
  <si>
    <t>Gaz naturel et biogaz - Chaleur basse enthalpie - Textiles et cuir</t>
  </si>
  <si>
    <t>Solaire et géothermie - Chaleur basse enthalpie - Textiles et cuir</t>
  </si>
  <si>
    <t>Chaleur ambiante - Chaleur basse enthalpie - Textiles et cuir</t>
  </si>
  <si>
    <t>Électricité - Chaleur basse enthalpie - Textiles et cuir</t>
  </si>
  <si>
    <t>Textiles : Prétraitement à la vapeur - Textiles et cuir</t>
  </si>
  <si>
    <t>Solides - Textiles : Prétraitement à la vapeur - Textiles et cuir</t>
  </si>
  <si>
    <t>Gaz de raffinerie - Textiles : Prétraitement à la vapeur - Textiles et cuir</t>
  </si>
  <si>
    <t>GPL - Textiles : Prétraitement à la vapeur - Textiles et cuir</t>
  </si>
  <si>
    <t>Gazole et biocarburants liquides - Textiles : Prétraitement à la vapeur - Textiles et cuir</t>
  </si>
  <si>
    <t>Fioul - Textiles : Prétraitement à la vapeur - Textiles et cuir</t>
  </si>
  <si>
    <t>Autres liquides - Textiles : Prétraitement à la vapeur - Textiles et cuir</t>
  </si>
  <si>
    <t>Gaz naturel et biogaz - Textiles : Prétraitement à la vapeur - Textiles et cuir</t>
  </si>
  <si>
    <t>Gaz dérivés - Textiles : Prétraitement à la vapeur - Textiles et cuir</t>
  </si>
  <si>
    <t>Biomasse et déchets - Textiles : Prétraitement à la vapeur - Textiles et cuir</t>
  </si>
  <si>
    <t>Vapeur distribuée - Textiles : Prétraitement à la vapeur - Textiles et cuir</t>
  </si>
  <si>
    <t>Textiles : Traitement humide à la vapeur - Textiles et cuir</t>
  </si>
  <si>
    <t>Solides - Textiles : Traitement humide à la vapeur - Textiles et cuir</t>
  </si>
  <si>
    <t>Gaz de raffinerie - Textiles : Traitement humide à la vapeur - Textiles et cuir</t>
  </si>
  <si>
    <t>GPL - Textiles : Traitement humide à la vapeur - Textiles et cuir</t>
  </si>
  <si>
    <t>Gazole et biocarburants liquides - Textiles : Traitement humide à la vapeur - Textiles et cuir</t>
  </si>
  <si>
    <t>Fioul - Textiles : Traitement humide à la vapeur - Textiles et cuir</t>
  </si>
  <si>
    <t>Autres liquides - Textiles : Traitement humide à la vapeur - Textiles et cuir</t>
  </si>
  <si>
    <t>Gaz naturel et biogaz - Textiles : Traitement humide à la vapeur - Textiles et cuir</t>
  </si>
  <si>
    <t>Gaz dérivés - Textiles : Traitement humide à la vapeur - Textiles et cuir</t>
  </si>
  <si>
    <t>Biomasse et déchets - Textiles : Traitement humide à la vapeur - Textiles et cuir</t>
  </si>
  <si>
    <t>Vapeur distribuée - Textiles : Traitement humide à la vapeur - Textiles et cuir</t>
  </si>
  <si>
    <t>Textiles : Machines électriques générales - Textiles et cuir</t>
  </si>
  <si>
    <t>Textiles : Séchage - Textiles et cuir</t>
  </si>
  <si>
    <t>Textiles : Séchage thermique - Textiles : Séchage - Textiles et cuir</t>
  </si>
  <si>
    <t>Solides - Textiles : Séchage thermique - Textiles : Séchage - Textiles et cuir</t>
  </si>
  <si>
    <t>GPL - Textiles : Séchage thermique - Textiles : Séchage - Textiles et cuir</t>
  </si>
  <si>
    <t>Gazole et biocarburants liquides - Textiles : Séchage thermique - Textiles : Séchage - Textiles et cuir</t>
  </si>
  <si>
    <t>Fioul - Textiles : Séchage thermique - Textiles : Séchage - Textiles et cuir</t>
  </si>
  <si>
    <t>Gaz naturel et biogaz - Textiles : Séchage thermique - Textiles : Séchage - Textiles et cuir</t>
  </si>
  <si>
    <t>Textiles : Séchage à la vapeur - Textiles : Séchage - Textiles et cuir</t>
  </si>
  <si>
    <t>Solides - Textiles : Séchage à la vapeur Textiles : Séchage - Textiles et cuir</t>
  </si>
  <si>
    <t>Gaz de raffinerie - Textiles : Séchage à la vapeur - Textiles : Séchage - Textiles et cuir</t>
  </si>
  <si>
    <t>GPL - Textiles : Séchage à la vapeur - Textiles : Séchage - Textiles et cuir</t>
  </si>
  <si>
    <t>Gazole et biocarburants liquides - Textiles : Séchage à la vapeur - Textiles : Séchage - Textiles et cuir</t>
  </si>
  <si>
    <t>Fioul - Textiles : Séchage à la vapeur - Textiles : Séchage - Textiles et cuir</t>
  </si>
  <si>
    <t>Autres liquides - Textiles : Séchage à la vapeur - Textiles : Séchage - Textiles et cuir</t>
  </si>
  <si>
    <t>Gaz naturel et biogaz - Textiles : Séchage à la vapeur - Textiles : Séchage - Textiles et cuir</t>
  </si>
  <si>
    <t>Gaz dérivés - Textiles : Séchage à la vapeur - Textiles : Séchage - Textiles et cuir</t>
  </si>
  <si>
    <t>Biomasse et déchets - Textiles : Séchage à la vapeur - Textiles : Séchage - Textiles et cuir</t>
  </si>
  <si>
    <t>Vapeur distribuée - Textiles : Séchage à la vapeur - Textiles : Séchage - Textiles et cuir</t>
  </si>
  <si>
    <t>Textiles : Séchage électrique - Textiles : Séchage - Textiles et cuir</t>
  </si>
  <si>
    <t>Textiles : Séchage par micro-ondes - Textiles : Séchage Textiles et cuir</t>
  </si>
  <si>
    <t>Textiles : Finition électrique - Textiles et cuir</t>
  </si>
  <si>
    <t>Éclairage - Bois et produits dérivés du bois</t>
  </si>
  <si>
    <t>Compresseurs d'air - Bois et produits dérivés du bois</t>
  </si>
  <si>
    <t>Moteurs d'entraînement - Bois et produits dérivés du bois</t>
  </si>
  <si>
    <t>Ventilateurs et pompes - Bois et produits dérivés du bois</t>
  </si>
  <si>
    <t>Chaleur basse enthalpie - Bois et produits dérivés du bois</t>
  </si>
  <si>
    <t>Gazole et biocarburants liquides - Chaleur basse enthalpie - Bois et produits dérivés du bois</t>
  </si>
  <si>
    <t>Gaz naturel et biogaz - Chaleur basse enthalpie - Bois et produits dérivés du bois</t>
  </si>
  <si>
    <t>Solaire et géothermie - Chaleur basse enthalpie - Bois et produits dérivés du bois</t>
  </si>
  <si>
    <t>Chaleur ambiante - Chaleur basse enthalpie - Bois et produits dérivés du bois</t>
  </si>
  <si>
    <t>Électricité - Chaleur basse enthalpie - Bois et produits dérivés du bois</t>
  </si>
  <si>
    <t>Bois : Procédés spécifiques à la vapeur - Bois et produits dérivés du bois</t>
  </si>
  <si>
    <t>Solides - Bois : Procédés spécifiques à la vapeur - Bois et produits dérivés du bois</t>
  </si>
  <si>
    <t>Gaz de raffinerie - Bois : Procédés spécifiques à la vapeur - Bois et produits dérivés du bois</t>
  </si>
  <si>
    <t>GPL - Bois : Procédés spécifiques à la vapeur - Bois et produits dérivés du bois</t>
  </si>
  <si>
    <t>Gazole et biocarburants liquides - Bois : Procédés spécifiques à la vapeur - Bois et produits dérivés du bois</t>
  </si>
  <si>
    <t>Fioul - Bois : Procédés spécifiques à la vapeur - Bois et produits dérivés du bois</t>
  </si>
  <si>
    <t>Autre Liquides - Bois : Procédés spécifiques à la vapeur - Bois et produits dérivés du bois</t>
  </si>
  <si>
    <t>Gaz naturel et biogaz - Bois : Procédés spécifiques à la vapeur - Bois et produits dérivés du bois</t>
  </si>
  <si>
    <t>Gaz dérivés - Bois : Procédés spécifiques à la vapeur - Bois et produits dérivés du bois</t>
  </si>
  <si>
    <t>Biomasse et déchets - Bois : Procédés spécifiques à la vapeur - Bois et produits dérivés du bois</t>
  </si>
  <si>
    <t>Vapeur distribuée - Bois : Procédés spécifiques à la vapeur - Bois et produits dérivés du bois</t>
  </si>
  <si>
    <t>Bois : Procédés électromécaniques - Bois et produits dérivés du bois</t>
  </si>
  <si>
    <t>Bois : Séchage - Bois et produits dérivés du bois</t>
  </si>
  <si>
    <t>Bois : Séchage thermique - Bois : Séchage - Bois et produits dérivés du bois</t>
  </si>
  <si>
    <t>Solides - Bois : Séchage thermique - Bois : Séchage - Bois et produits dérivés du bois</t>
  </si>
  <si>
    <t>GPL - Bois : Séchage thermique - Bois : Séchage - Bois et produits dérivés du bois</t>
  </si>
  <si>
    <t>Gazole et biocarburants liquides - Bois : Séchage thermique - Bois : Séchage - Bois et produits dérivés du bois</t>
  </si>
  <si>
    <t>Fioul - Bois : Séchage thermique - Bois : Séchage - Bois et produits dérivés du bois</t>
  </si>
  <si>
    <t>Gaz naturel et biogaz - Bois : Séchage thermique - Bois : Séchage - Bois et produits dérivés du bois</t>
  </si>
  <si>
    <t>Bois : Séchage à la vapeur - Bois : Séchage - Bois et produits dérivés du bois</t>
  </si>
  <si>
    <t>Solides - Bois : Séchage à la vapeur - Bois : Séchage - Bois et produits dérivés du bois</t>
  </si>
  <si>
    <t>Gaz de raffinerie - Bois : Séchage à la vapeur - Bois : Séchage - Bois et produits dérivés du bois</t>
  </si>
  <si>
    <t>GPL - Bois : Séchage à la vapeur - Bois : Séchage - Bois et produits dérivés du bois</t>
  </si>
  <si>
    <t>Gazole et biocarburants liquides - Bois : Séchage à la vapeur - Bois : Séchage - Bois et produits dérivés du bois</t>
  </si>
  <si>
    <t>Fioul - Bois : Séchage à la vapeur - Bois : Séchage - Bois et produits dérivés du bois</t>
  </si>
  <si>
    <t>Autres liquides - Bois : Séchage à la vapeur - Bois : Séchage - Bois et produits dérivés du bois</t>
  </si>
  <si>
    <t>Gaz naturel et biogaz - Bois : Séchage à la vapeur - Bois : Séchage - Bois et produits dérivés du bois</t>
  </si>
  <si>
    <t>Gaz dérivés - Bois : Séchage à la vapeur - Bois : Séchage - Bois et produits dérivés du bois</t>
  </si>
  <si>
    <t>Biomasse et déchets - Bois : Séchage à la vapeur - Bois : Séchage - Bois et produits dérivés du bois</t>
  </si>
  <si>
    <t>Vapeur distribuée - Bois : Séchage à la vapeur - Bois : Séchage - Bois et produits dérivés du bois</t>
  </si>
  <si>
    <t>Bois : Séchage électrique - Bois : Séchage - Bois et produits dérivés du bois</t>
  </si>
  <si>
    <t>Bois : Séchage par micro-ondes - Bois : Séchage - Bois et produits dérivés du bois</t>
  </si>
  <si>
    <t>Bois : Finition électrique - Bois et produits dérivés du bois</t>
  </si>
  <si>
    <t>Éclairage - Autres secteurs industriels</t>
  </si>
  <si>
    <t>Compresseurs d'air - Autres secteurs industriels</t>
  </si>
  <si>
    <t>Ventilateurs et pompes - Autres secteurs industriels</t>
  </si>
  <si>
    <t>Chaleur basse enthalpie - Autres secteurs industriels</t>
  </si>
  <si>
    <t>Gazole et biocarburants liquides - Chaleur basse enthalpie - Autres secteurs industriels</t>
  </si>
  <si>
    <t>Gaz naturel et biogaz - Chaleur basse enthalpie - Autres secteurs industriels</t>
  </si>
  <si>
    <t>Solaire et géothermie - Chaleur basse enthalpie - Autres secteurs industriels</t>
  </si>
  <si>
    <t>Chaleur ambiante - Chaleur basse enthalpie - Autres secteurs industriels</t>
  </si>
  <si>
    <t>Électricité - Chaleur basse enthalpie - Autres secteurs industriels</t>
  </si>
  <si>
    <t>Autres secteurs industriels : Traitement de la vapeur - Autres secteurs industriels</t>
  </si>
  <si>
    <t>Solides - Autres secteurs industriels : Traitement de la vapeur - Autres secteurs industriels</t>
  </si>
  <si>
    <t>Gaz de raffinerie - Autres secteurs industriels : Traitement de la vapeur - Autres secteurs industriels</t>
  </si>
  <si>
    <t>GPL - Autres secteurs industriels : Traitement de la vapeur - Autres secteurs industriels</t>
  </si>
  <si>
    <t>Gazole et biocarburants liquides - Autres secteurs industriels : Traitement de la vapeur - Autres secteurs industriels</t>
  </si>
  <si>
    <t>Fioul - Autres secteurs industriels : Traitement de la vapeur - Autres secteurs industriels</t>
  </si>
  <si>
    <t>Autres liquides - Autres secteurs industriels : Traitement de la vapeur - Autres secteurs industriels</t>
  </si>
  <si>
    <t>Naturel Gaz et biogaz - Autres secteurs industriels : Traitement de la vapeur - Autres secteurs industriels</t>
  </si>
  <si>
    <t>Gaz dérivés - Autres secteurs industriels : Traitement de la vapeur - Autres secteurs industriels</t>
  </si>
  <si>
    <t>Biomasse et déchets - Autres secteurs industriels : Traitement de la vapeur - Autres secteurs industriels</t>
  </si>
  <si>
    <t>Vapeur distribuée - Autres secteurs industriels : Traitement de la vapeur - Autres secteurs industriels</t>
  </si>
  <si>
    <t>Autres secteurs industriels : Chauffage industriel - Autres secteurs industriels</t>
  </si>
  <si>
    <t>Autres secteurs industriels : Traitement thermique - Autres secteurs industriels : Chauffage industriel - Autres secteurs industriels</t>
  </si>
  <si>
    <t>Solides - Autres secteurs industriels : Traitement thermique - Autres secteurs industriels : Chauffage industriel - Autres secteurs industriels</t>
  </si>
  <si>
    <t>GPL - Autres secteurs industriels : Traitement thermique - Autres secteurs industriels : Chauffage industriel - Autres secteurs industriels</t>
  </si>
  <si>
    <t>Gazole et biocarburants liquides - Autres secteurs industriels : Traitement thermique - Autres secteurs industriels : Chauffage industriel - Autres secteurs industriels</t>
  </si>
  <si>
    <t>Fioul - Autres secteurs industriels : Traitement thermique - Autres secteurs industriels : Chauffage industriel - Autres secteurs industriels</t>
  </si>
  <si>
    <t>Gaz naturel et biogaz - Autres secteurs industriels : Traitement thermique - Autres secteurs industriels : Chauffage industriel - Autres secteurs industriels</t>
  </si>
  <si>
    <t>Autres secteurs industriels : Traitement électrique - Autres secteurs industriels : Chauffage industriel - Autres secteurs industriels</t>
  </si>
  <si>
    <t>Autres secteurs industriels : Séchage - Autres secteurs industriels</t>
  </si>
  <si>
    <t>Autres industries : Thermique Séchage - Autres secteurs industriels : Séchage - Autres secteurs industriels</t>
  </si>
  <si>
    <t>Solides - Autres industries : Séchage thermique - Autres secteurs industriels : Séchage - Autres secteurs industriels</t>
  </si>
  <si>
    <t>GPL - Autres industries : Séchage thermique - Autres secteurs industriels : Séchage - Autres secteurs industriels</t>
  </si>
  <si>
    <t>Gazole et biocarburants liquides - Autres industries : Séchage thermique - Autres secteurs industriels : Séchage - Autres secteurs industriels</t>
  </si>
  <si>
    <t>Fioul - Autres industries : Séchage thermique - Autres secteurs industriels : Séchage - Autres secteurs industriels</t>
  </si>
  <si>
    <t>Gaz naturel et biogaz - Autres industries : Séchage thermique - Autres secteurs industriels : Séchage - Autres secteurs industriels</t>
  </si>
  <si>
    <t>Autres industries : Séchage à la vapeur - Autres secteurs industriels : Séchage - Autres secteurs industriels</t>
  </si>
  <si>
    <t>Solides - Autres industries : Séchage à la vapeur - Autres secteurs industriels : Séchage - Autres secteurs industriels</t>
  </si>
  <si>
    <t>Gaz de raffinerie - Autres industries : Séchage à la vapeur - Autres secteurs industriels : Séchage - Autres secteurs industriels</t>
  </si>
  <si>
    <t>GPL - Autres industries : Séchage à la vapeur - Autres secteurs industriels : Séchage - Autres secteurs industriels</t>
  </si>
  <si>
    <t>Gazole et biocarburants liquides - Autres industries : Séchage à la vapeur - Autres secteurs industriels : Séchage - Autres secteurs industriels</t>
  </si>
  <si>
    <t>Fioul - Autres industries : Séchage à la vapeur - Autres secteurs industriels Secteurs : Séchage - Autres secteurs industriels</t>
  </si>
  <si>
    <t>Autres liquides - Autres industries : Séchage à la vapeur - Autres secteurs industriels : Séchage - Autres secteurs industriels</t>
  </si>
  <si>
    <t>Gaz naturel et biogaz - Autres industries : Séchage à la vapeur - Autres secteurs industriels : Séchage - Autres secteurs industriels</t>
  </si>
  <si>
    <t>Gaz dérivés - Autres industries : Séchage à la vapeur - Autres secteurs industriels : Séchage - Autres secteurs industriels</t>
  </si>
  <si>
    <t>Biomasse et déchets - Autres industries : Séchage à la vapeur - Autres secteurs industriels : Séchage - Autres secteurs industriels</t>
  </si>
  <si>
    <t>Vapeur distribuée - Autres industries : Séchage à la vapeur - Autres secteurs industriels : Séchage - Autres secteurs industriels</t>
  </si>
  <si>
    <t>Autres industries : Séchage électrique - Autres secteurs industriels : Séchage - Autres secteurs industriels</t>
  </si>
  <si>
    <t>Autres secteurs industriels : Refroidissement de procédés - Autres secteurs industriels</t>
  </si>
  <si>
    <t>Autres industries : Refroidissement thermique - Autres secteurs industriels : Refroidissement de procédés - Autres secteurs industriels</t>
  </si>
  <si>
    <t>Autres industries : Refroidissement à la vapeur - Autres secteurs industriels : Refroidissement de procédés - Autres secteurs industriels</t>
  </si>
  <si>
    <t>Solides - Autres industries : Refroidissement à la vapeur - Autres secteurs industriels : Refroidissement de procédés - Autres secteurs industriels</t>
  </si>
  <si>
    <t>Gaz de raffinerie - Autres industries : Refroidissement à la vapeur - Autres secteurs industriels : Refroidissement de procédés - Autres secteurs industriels</t>
  </si>
  <si>
    <t>GPL - Autres industries : Refroidissement à la vapeur - Autres secteurs industriels : Refroidissement de procédés - Autres secteurs industriels</t>
  </si>
  <si>
    <t>Gazole et biocarburants liquides - Autres industries : Refroidissement à la vapeur - Autres secteurs industriels : Refroidissement de procédés - Autres secteurs industriels</t>
  </si>
  <si>
    <t>Fioul - Autres industries : Refroidissement à la vapeur - Autres secteurs industriels : Refroidissement de procédés - Autres secteurs industriels</t>
  </si>
  <si>
    <t>Autres liquides - Autres industries : Refroidissement à la vapeur - Autres secteurs industriels : Refroidissement de procédés - Autres secteurs industriels</t>
  </si>
  <si>
    <t>Gaz naturel et biogaz - Autres industries : Refroidissement à la vapeur - Autres secteurs industriels : Refroidissement de procédés - Autres secteurs industriels</t>
  </si>
  <si>
    <t>Gaz dérivés - Autres industries : Refroidissement à la vapeur - Autres secteurs industriels : Refroidissement de procédés - Autres secteurs industriels</t>
  </si>
  <si>
    <t>Biomasse et déchets - Autres industries : Refroidissement à la vapeur - Autres secteurs industriels : Refroidissement de procédés - Autres secteurs industriels</t>
  </si>
  <si>
    <t>Vapeur distribuée - Autres industries : Refroidissement à la vapeur - Autres secteurs industriels : Refroidissement de procédés - Autres secteurs industriels</t>
  </si>
  <si>
    <t>Autres industries : Refroidissement électrique - Autres secteurs industriels : Refroidissement de procédés - Autres secteurs industriels</t>
  </si>
  <si>
    <t>Autres secteurs industriels : Moteurs diesel (y compris biocarburants) - Autres secteurs industriels</t>
  </si>
  <si>
    <t>Autres secteurs industriels : Machines électriques - Autres secteurs industriels</t>
  </si>
  <si>
    <t>L [from Industrial electric lamps]</t>
  </si>
  <si>
    <t>HPA [from Air compressors]</t>
  </si>
  <si>
    <t>MD [from Static diesel engines]</t>
  </si>
  <si>
    <t>KE [from Industrial fans]</t>
  </si>
  <si>
    <t>MacW [from Machine tools]</t>
  </si>
  <si>
    <t>HTH.1600.C [from Blast oxygen furnaces]</t>
  </si>
  <si>
    <t>Fiable</t>
  </si>
  <si>
    <t>Peu fiable</t>
  </si>
  <si>
    <t>Chaleur utile à 1600 °C</t>
  </si>
  <si>
    <t>HTH.1600.C [from Electric arc furnaces]</t>
  </si>
  <si>
    <t>HTH.960.C [from Electro-chemical processors]</t>
  </si>
  <si>
    <t>Chaleur utile à 960 °C</t>
  </si>
  <si>
    <t>HTH.960.C [from Electrolytic smelters]</t>
  </si>
  <si>
    <t>Chaleur utile à 600 °C</t>
  </si>
  <si>
    <t>HTH.600.C [from Industrial electric process heaters]</t>
  </si>
  <si>
    <t>MTH.200.C [from Heat machines]</t>
  </si>
  <si>
    <t>MTH.200.C [from Bayer kilns]</t>
  </si>
  <si>
    <t>HTH.400.C [from Ammonia synthesizers]</t>
  </si>
  <si>
    <t>Chaleur utile à 400 °C</t>
  </si>
  <si>
    <t>HTH.400.C [from Heat machines]</t>
  </si>
  <si>
    <t>HTH.1000.C [from Clinker kilns]</t>
  </si>
  <si>
    <t>Chaleur utile à 1000 °C</t>
  </si>
  <si>
    <t>HTH.1000.C [from Heat machines]</t>
  </si>
  <si>
    <t>Equipements de machines</t>
  </si>
  <si>
    <t>MacW [from Diesel hydraulic mobiles]</t>
  </si>
  <si>
    <t>Permet de préciser l'énergie primaire et finale consommée</t>
  </si>
  <si>
    <t>Permet de créer les flux enfants</t>
  </si>
  <si>
    <t>1:2:3:4:5:6</t>
  </si>
  <si>
    <t>Gazole et biocarburants liquides - Chaleur basse enthalpie - Aciérie intégrée [METABOLHEAT - National]</t>
  </si>
  <si>
    <t>Energies primaire et finale [METABOLHEAT - National]</t>
  </si>
  <si>
    <t>Tourbe et produits à base de tourbe [METABOLHEAT - National]</t>
  </si>
  <si>
    <t>Énergies renouvelables [METABOLHEAT - National]</t>
  </si>
  <si>
    <t>Chaleur nucléaire [METABOLHEAT - National]</t>
  </si>
  <si>
    <t>Gaz naturel et biogaz - Chaleur basse enthalpie - Aciérie intégrée [METABOLHEAT - National]</t>
  </si>
  <si>
    <t>Gaz naturel et biogaz - Aciérie : Frittage/Pelletage - Aciérie intégrée [METABOLHEAT - National]</t>
  </si>
  <si>
    <t>Gaz naturel et biogaz - Acier : Haut fourneau à oxygène - Aciérie intégrée [METABOLHEAT - National]</t>
  </si>
  <si>
    <t>Gazole et biocarburants liquides - Acier : Fours, affinage et laminage - Thermique - Acier : Fours, affinage et laminage - Aciérie intégrée [METABOLHEAT - National]</t>
  </si>
  <si>
    <t>Gaz naturel et biogaz - Acier : Fours, affinage et laminage - Thermique - Acier : Fours, affinage et laminage - Aciérie intégrée [METABOLHEAT - National]</t>
  </si>
  <si>
    <t>Gazole et biocarburants liquides - Acier : Finition de produits - Thermique - Acier : Finition de produits - Aciérie intégrée [METABOLHEAT - National]</t>
  </si>
  <si>
    <t>Gaz naturel et biogaz - Acier : Finition de produits - Thermique - Acier : Finition de produits - Aciérie intégrée [METABOLHEAT - National]</t>
  </si>
  <si>
    <t>Gazole et biocarburants liquides - Acier : Finition des produits - Vapeur - Acier : Finition des produits - Aciéries intégrées [METABOLHEAT - National]</t>
  </si>
  <si>
    <t>Gaz naturel et biogaz - Acier : Finition des produits - Vapeur - Acier : Finition des produits - Aciéries intégrées [METABOLHEAT - National]</t>
  </si>
  <si>
    <t>Biomasse et déchets - Acier : Finition des produits - Vapeur - Acier : Finition des produits - Aciéries intégrées [METABOLHEAT - National]</t>
  </si>
  <si>
    <t>Gazole et biocarburants liquides - Chaleur basse enthalpie - Arc électrique [METABOLHEAT - National]</t>
  </si>
  <si>
    <t>Gaz naturel et biogaz - Chaleur basse enthalpie - Arc électrique [METABOLHEAT - National]</t>
  </si>
  <si>
    <t>Gaz naturel et biogaz - Acier : Fonderies - Arc électrique [METABOLHEAT - National]</t>
  </si>
  <si>
    <t>Gazole et biocarburants liquides - Acier : Fours, affinage et laminage - Thermique - Acier : Fours, affinage et laminage - Arc électrique [METABOLHEAT - National]</t>
  </si>
  <si>
    <t>Gaz naturel et biogaz - Acier : Fours, affinage et laminage - Thermique - Acier : Fours, affinage et laminage - Arc électrique [METABOLHEAT - National]</t>
  </si>
  <si>
    <t>Gazole et biocarburants liquides - Acier : Finition des produits - Thermique - Acier : Finition des produits - Électrique Arc [METABOLHEAT - National]</t>
  </si>
  <si>
    <t>Gaz naturel et biogaz - Acier : Finition du produit - Thermique - Acier : Finition du produit - Arc électrique [METABOLHEAT - National]</t>
  </si>
  <si>
    <t>Gazole et biocarburants liquides - Acier : Finition du produit - Vapeur - Acier : Finition du produit - Arc électrique [METABOLHEAT - National]</t>
  </si>
  <si>
    <t>Gaz naturel et biogaz - Acier : Finition du produit - Vapeur - Acier : Finition du produit - Arc électrique [METABOLHEAT - National]</t>
  </si>
  <si>
    <t>Biomasse et déchets - Acier : Finition du produit - Vapeur - Acier : Finition du produit - Arc électrique [METABOLHEAT - National]</t>
  </si>
  <si>
    <t>Gazole et biocarburants liquides - Chaleur basse enthalpie - Production d'alumine [METABOLHEAT - National]</t>
  </si>
  <si>
    <t>Gaz naturel et biogaz - Chaleur basse enthalpie - Production d'alumine [METABOLHEAT - National]</t>
  </si>
  <si>
    <t>Gazole et biocarburants liquides - Production d'alumine : Chaleur haute enthalpie Chaleur - Production d'alumine [METABOLHEAT - National]</t>
  </si>
  <si>
    <t>Gaz naturel et biogaz - Production d'alumine : Chaleur à haute enthalpie - Production d'alumine [METABOLHEAT - National]</t>
  </si>
  <si>
    <t>Biomasse et déchets - Production d'alumine : Chaleur à haute enthalpie - Production d'alumine [METABOLHEAT - National]</t>
  </si>
  <si>
    <t>Gazole et biocarburants liquides - Production d'alumine : Raffinage - Production d'alumine [METABOLHEAT - National]</t>
  </si>
  <si>
    <t>Gaz naturel et biogaz - Production d'alumine : Raffinage - Production d'alumine [METABOLHEAT - National]</t>
  </si>
  <si>
    <t>Gazole et biocarburants liquides - Chaleur basse enthalpie - Aluminium - Production primaire [METABOLHEAT - National]</t>
  </si>
  <si>
    <t>Gaz naturel et biogaz - Chaleur basse enthalpie - Aluminium - Production primaire [METABOLHEAT - National]</t>
  </si>
  <si>
    <t>Gazole et biocarburants liquides - Transformation de l'aluminium - Thermique - Transformation de l'aluminium (métallurgie, par exemple, fonderie, réchauffage) - Aluminium - Production primaire [METABOLHEAT - National]</t>
  </si>
  <si>
    <t>Gaz naturel et biogaz - Transformation de l'aluminium - Thermique - Transformation de l'aluminium (métallurgie, par exemple, fonderie, réchauffage) - Aluminium - Production primaire [METABOLHEAT - National]</t>
  </si>
  <si>
    <t>Gazole et biocarburants liquides - Finition de l'aluminium - Thermique - Finition de l'aluminium - Aluminium - Production primaire [METABOLHEAT - National]</t>
  </si>
  <si>
    <t>Gaz naturel et biogaz - Finition de l'aluminium - Thermique - Finition de l'aluminium - Aluminium - Production primaire [METABOLHEAT - National]</t>
  </si>
  <si>
    <t>Gazole et biocarburants liquides - Finition de l'aluminium - Vapeur - Finition de l'aluminium - Aluminium - Production primaire [METABOLHEAT - National]</t>
  </si>
  <si>
    <t>Gaz naturel et biogaz - Finition de l'aluminium - Vapeur - Finition de l'aluminium - Aluminium - Production primaire [METABOLHEAT - National]</t>
  </si>
  <si>
    <t>Biomasse et déchets - Finition de l'aluminium - Vapeur - Finition de l'aluminium - Aluminium - Production primaire [METABOLHEAT - National]</t>
  </si>
  <si>
    <t>Gazole et biocarburants liquides - Chaleur basse enthalpie - Aluminium - Production secondaire [METABOLHEAT - National]</t>
  </si>
  <si>
    <t>Gaz naturel et biogaz - Chaleur basse enthalpie - Aluminium - Production secondaire [METABOLHEAT - National]</t>
  </si>
  <si>
    <t>Gazole et biocarburants liquides - Aluminium secondaire - Thermique - Aluminium secondaire (y compris prétraitement, refusion) - Aluminium - production secondaire [METABOLHEAT - National]</t>
  </si>
  <si>
    <t>Gaz naturel et biogaz - Aluminium secondaire - Thermique - Aluminium secondaire (y compris prétraitement, refusion) - Aluminium - production secondaire [METABOLHEAT - National]</t>
  </si>
  <si>
    <t>Gazole et biocarburants liquides - Transformation de l'aluminium - Thermique - Transformation de l'aluminium (métallurgie, par exemple, fonderie, réchauffage) - Aluminium - production secondaire [METABOLHEAT - National]</t>
  </si>
  <si>
    <t>Gaz naturel et biogaz - Transformation de l'aluminium - Thermique - Transformation de l'aluminium (métallurgie, par exemple, fonderie, réchauffage) - Aluminium - Production secondaire [METABOLHEAT - National]</t>
  </si>
  <si>
    <t>Gazole et biocarburants liquides - Finition de l'aluminium - Thermique - Finition de l'aluminium - Aluminium - Production secondaire [METABOLHEAT - National]</t>
  </si>
  <si>
    <t>Gaz naturel et biogaz - Finition de l'aluminium - Thermique - Finition de l'aluminium - Aluminium - Production secondaire [METABOLHEAT - National]</t>
  </si>
  <si>
    <t>Gasoil et biocarburants liquides - Finition de l'aluminium - Vapeur - Finition de l'aluminium - Aluminium - Production secondaire [METABOLHEAT - National]</t>
  </si>
  <si>
    <t>Gaz naturel et biogaz - Finition de l'aluminium - Vapeur - Finition de l'aluminium - Aluminium - Production secondaire [METABOLHEAT - National]</t>
  </si>
  <si>
    <t>Biomasse et déchets - Finition de l'aluminium - Vapeur - Finition de l'aluminium - Aluminium - Production secondaire [METABOLHEAT - National]</t>
  </si>
  <si>
    <t>Gazole et biocarburants liquides - Chaleur basse enthalpie - Autres métaux non ferreux [METABOLHEAT - National]</t>
  </si>
  <si>
    <t>Gaz naturel et biogaz - Chaleur basse enthalpie - Autres métaux non ferreux [METABOLHEAT - National]</t>
  </si>
  <si>
    <t>Gazole et biocarburants liquides - Production de métaux - Thermique - Autres métaux : production - Autres métaux non ferreux [METABOLHEAT - National]</t>
  </si>
  <si>
    <t>Gaz naturel et biogaz - Production de métaux - Thermique - Autres métaux : production - Autres métaux non ferreux [METABOLHEAT - National]</t>
  </si>
  <si>
    <t>Gazole et biocarburants liquides - Transformation des métaux - Thermique - Transformation des métaux (métallurgie, par exemple, fonderie, réchauffage) - Autres Métaux non ferreux [METABOLHEAT - National]</t>
  </si>
  <si>
    <t>Gaz naturel et biogaz - Transformation des métaux - Thermique - Transformation des métaux (métallurgie, par exemple, fonderie, réchauffage) - Autres métaux non ferreux [METABOLHEAT - National]</t>
  </si>
  <si>
    <t>Gazole et biocarburants liquides - Finissage des métaux - Thermique - Finissage des métaux - Autres métaux non ferreux [METABOLHEAT - National]</t>
  </si>
  <si>
    <t>Gaz naturel et biogaz - Finissage des métaux - Thermique - Finissage des métaux - Autres métaux non ferreux [METABOLHEAT - National]</t>
  </si>
  <si>
    <t>Gazole et biocarburants liquides - Finition des métaux - Vapeur - Finition des métaux - Autres métaux non ferreux [METABOLHEAT - National]</t>
  </si>
  <si>
    <t>Gaz naturel et biogaz - Finition des métaux - Vapeur - Finition des métaux - Autres métaux non ferreux [METABOLHEAT - National]</t>
  </si>
  <si>
    <t>Biomasse et déchets - Finition des métaux - Vapeur - Finition des métaux - Autres métaux non ferreux [METABOLHEAT - National]</t>
  </si>
  <si>
    <t>Gazole et biocarburants liquides - Chaleur basse enthalpie - Produits chimiques de base [METABOLHEAT - National]</t>
  </si>
  <si>
    <t>Gaz naturel et biogaz - Chaleur basse enthalpie - Produits chimiques de base [METABOLHEAT - National]</t>
  </si>
  <si>
    <t>Gazole et biocarburants liquides - Produits chimiques : Traitement de la vapeur - Produits chimiques de base [METABOLHEAT - National]</t>
  </si>
  <si>
    <t>Gaz naturel et biogaz - Produits chimiques : Traitement de la vapeur - Produits chimiques de base [METABOLHEAT - National]</t>
  </si>
  <si>
    <t>Biomasse et déchets - Produits chimiques : Traitement à la vapeur - Produits chimiques de base [METABOLHEAT - National]</t>
  </si>
  <si>
    <t>Gazole et biocarburants liquides - Produits chimiques : Fours - Thermique - Produits chimiques : Fours - Produits chimiques de base [METABOLHEAT - National]</t>
  </si>
  <si>
    <t>Gaz naturel et biogaz - Produits chimiques : Fours - Thermique - Produits chimiques : Fours - Produits chimiques de base [METABOLHEAT - National]</t>
  </si>
  <si>
    <t>Produits chimiques : Refroidissement de procédé - Gaz naturel et biogaz - Produits chimiques : Refroidissement de procédé - Produits chimiques de base Produits chimiques [METABOLHEAT - National]</t>
  </si>
  <si>
    <t>Gazole et biocarburants liquides - Produits chimiques : Refroidissement de procédés - Vapeur - Produits chimiques : Refroidissement de procédés - Produits chimiques de base [METABOLHEAT - National]</t>
  </si>
  <si>
    <t>Gaz naturel et biogaz - Produits chimiques : Refroidissement de procédés - Vapeur - Produits chimiques : Refroidissement de procédés - Produits chimiques de base [METABOLHEAT - National]</t>
  </si>
  <si>
    <t>Biomasse et déchets - Produits chimiques : Refroidissement de procédés - Vapeur - Produits chimiques : Refroidissement de procédés - Produits chimiques de base [METABOLHEAT - National]</t>
  </si>
  <si>
    <t>Gazole et biocarburants liquides - Chaleur basse enthalpie - Autres produits chimiques [METABOLHEAT - National]</t>
  </si>
  <si>
    <t>Gaz naturel et biogaz - Chaleur basse enthalpie - Autres produits chimiques [METABOLHEAT - National]</t>
  </si>
  <si>
    <t>Gazole et biocarburants liquides - Traitement thermique à haute enthalpie - Vapeur - Produits chimiques : Traitement thermique à haute enthalpie - Autres produits chimiques [METABOLHEAT - National]</t>
  </si>
  <si>
    <t>Gaz naturel et biogaz - Traitement thermique à haute enthalpie - Vapeur - Produits chimiques : Traitement thermique à haute enthalpie - Autres produits chimiques [METABOLHEAT - National]</t>
  </si>
  <si>
    <t>Biomasse et déchets - Traitement thermique à haute enthalpie - Vapeur - Produits chimiques : Traitement thermique à haute enthalpie - Autres produits chimiques [METABOLHEAT - National]</t>
  </si>
  <si>
    <t>Gazole et biocarburants liquides - Produits chimiques : Fours - Thermique - Produits chimiques : Fours - Autres produits chimiques [METABOLHEAT - National]</t>
  </si>
  <si>
    <t>Gaz naturel et biogaz - Produits chimiques : Fours - Thermique - Produits chimiques : Fours - Autres produits chimiques [METABOLHEAT - National]</t>
  </si>
  <si>
    <t>Produits chimiques : Refroidissement de procédé - Gaz naturel et biogaz - Produits chimiques : Refroidissement de procédé - Autres produits chimiques [METABOLHEAT - National]</t>
  </si>
  <si>
    <t>Gazole et biocarburants liquides - Produits chimiques : Refroidissement de procédés - Vapeur - Produits chimiques : Refroidissement de procédés - Autres produits chimiques [METABOLHEAT - National]</t>
  </si>
  <si>
    <t>Gaz naturel et biogaz - Produits chimiques : Refroidissement de procédés - Vapeur - Produits chimiques : Refroidissement de procédés - Autres produits chimiques [METABOLHEAT - National]</t>
  </si>
  <si>
    <t>Biomasse et déchets - Produits chimiques : Refroidissement de procédés - Vapeur - Produits chimiques : Refroidissement de procédés - Autres produits chimiques [METABOLHEAT - National]</t>
  </si>
  <si>
    <t>Gazole et biocarburants liquides - Chaleur basse enthalpie - Produits pharmaceutiques, etc. [METABOLHEAT - National]</t>
  </si>
  <si>
    <t>Gaz naturel et biogaz - Chaleur basse enthalpie - Produits pharmaceutiques, etc. [METABOLHEAT - National]</t>
  </si>
  <si>
    <t>Gazole et biocarburants liquides - Traitement thermique à haute enthalpie - Vapeur - Produits chimiques : Traitement thermique à haute enthalpie - Produits pharmaceutiques, etc. [METABOLHEAT - National]</t>
  </si>
  <si>
    <t>Gaz naturel et biogaz - Traitement thermique à haute enthalpie - Vapeur - Produits chimiques : Traitement thermique à haute enthalpie - Produits pharmaceutiques, etc. [METABOLHEAT - National]</t>
  </si>
  <si>
    <t>Biomasse et déchets - Traitement thermique à haute enthalpie - Vapeur - Produits chimiques : Traitement thermique à haute enthalpie - Produits pharmaceutiques, etc. [METABOLHEAT - National]</t>
  </si>
  <si>
    <t>Gazole et biocarburants liquides - Produits chimiques : Fours - Thermiques - Produits chimiques : Fours - Produits pharmaceutiques, etc. [METABOLHEAT - National]</t>
  </si>
  <si>
    <t>Gaz naturel et biogaz - Produits chimiques : Fours - Thermiques - Produits chimiques : Fours - Produits pharmaceutiques, etc. [METABOLHEAT - National]</t>
  </si>
  <si>
    <t>Produits chimiques : Refroidissement de procédés - Gaz naturel et biogaz - Produits chimiques : Refroidissement de procédés - Produits pharmaceutiques, etc. [METABOLHEAT - National]</t>
  </si>
  <si>
    <t>Gazole et biocarburants liquides - Produits chimiques : Refroidissement de procédés - Vapeur - Produits chimiques : Refroidissement de procédés - Produits pharmaceutiques, etc. [METABOLHEAT - National]</t>
  </si>
  <si>
    <t>Gaz naturel et biogaz - Produits chimiques : Refroidissement de procédés - Vapeur - Produits chimiques : Refroidissement de procédés - Produits pharmaceutiques, etc. [METABOLHEAT - National]</t>
  </si>
  <si>
    <t>Biomasse et déchets - Produits chimiques : Refroidissement de procédés - Vapeur - Produits chimiques : Refroidissement de procédés - Produits pharmaceutiques, etc. [METABOLHEAT - National]</t>
  </si>
  <si>
    <t>Gazole et biocarburants liquides - Chaleur basse enthalpie - Ciment [METABOLHEAT - National]</t>
  </si>
  <si>
    <t>Gaz naturel et biogaz - Chaleur basse enthalpie - Ciment [METABOLHEAT - National]</t>
  </si>
  <si>
    <t>Gazole et biocarburants liquides - Ciment : Préchauffage et précalcination - Ciment [METABOLHEAT - National]</t>
  </si>
  <si>
    <t>Gaz naturel et biogaz - Ciment : Préchauffage et précalcination - Ciment [METABOLHEAT - National]</t>
  </si>
  <si>
    <t>Biomasse et déchets - Ciment : Préchauffage et précalcination - Ciment [METABOLHEAT - National]</t>
  </si>
  <si>
    <t>Gazole et biocarburants liquides - Ciment : Production de clinker (fours) - Ciment [METABOLHEAT - National]</t>
  </si>
  <si>
    <t>Gaz naturel et biogaz - Ciment : Production de clinker (fours) - Ciment [METABOLHEAT - National]</t>
  </si>
  <si>
    <t>Biomasse et déchets - Ciment : Production de clinker (fours) - Ciment [METABOLHEAT - National]</t>
  </si>
  <si>
    <t>Gazole et biocarburants liquides - Ciment : Préfabrication - Vapeur - Ciment : Broyage, conditionnement et préfabrication - Ciment [METABOLHEAT - National]</t>
  </si>
  <si>
    <t>Gaz naturel et biogaz - Ciment : Préfabrication - Vapeur - Ciment : Broyage, conditionnement et préfabrication - Ciment [METABOLHEAT - National]</t>
  </si>
  <si>
    <t>Biomasse et déchets - Ciment : Préfabrication - Vapeur - Ciment : Broyage, conditionnement et préfabrication - Ciment [METABOLHEAT - National]</t>
  </si>
  <si>
    <t>Gazole et biocarburants liquides - Chaleur basse enthalpie - Céramiques et autres NMM [METABOLHEAT - National]</t>
  </si>
  <si>
    <t>Gaz naturel et biogaz - Chaleur basse enthalpie - Céramiques et autres NMM [METABOLHEAT - National]</t>
  </si>
  <si>
    <t>Gazole et biocarburants liquides - Céramiques : Séchage et frittage thermiques - Céramiques : Séchage et frittage de matières premières - Céramiques et autres NMM [METABOLHEAT - National]</t>
  </si>
  <si>
    <t>Gaz naturel et biogaz - Céramiques : Séchage et frittage thermiques - Céramiques : Séchage et frittage de matières premières - Céramiques et autres NMM [METABOLHEAT - National]</t>
  </si>
  <si>
    <t>Gazole et biocarburants liquides - Céramiques : Séchage et frittage à la vapeur - Céramiques : Séchage et frittage de matières premières - Céramiques et autres NMM [METABOLHEAT - National]</t>
  </si>
  <si>
    <t>Gaz naturel et biogaz - Céramiques : Séchage et frittage à la vapeur - Céramiques : Séchage et frittage de matières premières - Céramiques et autres NMM [METABOLHEAT - National]</t>
  </si>
  <si>
    <t>Biomasse et déchets - Céramiques : Séchage et frittage à la vapeur - Céramiques : Séchage et frittage de matières premières - Céramiques et autres NMM [METABOLHEAT - National]</t>
  </si>
  <si>
    <t>Gazole et biocarburants liquides - Céramiques : Four thermique Céramiques : Procédé de production primaire - Céramiques et autres NMM [METABOLHEAT - National]</t>
  </si>
  <si>
    <t>Gaz naturel et biogaz - Céramiques : Four thermique - Céramiques : Procédé de production primaire - Céramiques et autres NMM [METABOLHEAT - National]</t>
  </si>
  <si>
    <t>Biomasse et déchets - Céramiques : Four thermique - Céramiques : Procédé de production primaire - Céramiques et autres NMM [METABOLHEAT - National]</t>
  </si>
  <si>
    <t>Gazole et biocarburants liquides - Céramiques : Four thermique - Céramique : Finition des produits - Céramiques et autres NMM [METABOLHEAT - National]</t>
  </si>
  <si>
    <t>Gaz naturel et biogaz - Céramique : Four thermique - Céramique : Finition des produits - Céramiques et autres NMM [METABOLHEAT - National]</t>
  </si>
  <si>
    <t>Gazole et biocarburants liquides - Chaleur basse enthalpie - Production de verre [METABOLHEAT - National]</t>
  </si>
  <si>
    <t>Gaz naturel et biogaz - Chaleur basse enthalpie - Production de verre [METABOLHEAT - National]</t>
  </si>
  <si>
    <t>Gazole et biocarburants liquides - Verre : Cuve de fusion thermique - Verre : Cuve de fusion - Production de verre [METABOLHEAT - National]</t>
  </si>
  <si>
    <t>Gaz naturel et Biogaz - Verre : Cuve de fusion thermique - Verre : Cuve de fusion - Production de verre [METABOLHEAT - National]</t>
  </si>
  <si>
    <t>Gazole et biocarburants liquides - Verre : Recuit thermique - Verre : Recuit - Production de verre [METABOLHEAT - National]</t>
  </si>
  <si>
    <t>Gaz naturel et biogaz - Verre : Recuit thermique - Verre : Recuit - Production de verre [METABOLHEAT - National]</t>
  </si>
  <si>
    <t>Gazole et biocarburants liquides - Chaleur basse enthalpie - Production de pâte à papier [METABOLHEAT - National]</t>
  </si>
  <si>
    <t>Gaz naturel et biogaz - Chaleur basse enthalpie - Production de pâte à papier [METABOLHEAT - National]</t>
  </si>
  <si>
    <t>Gazole et Biocarburants liquides - Pâte : Production de pâte à papier thermique - Pâte : Production de pâte à papier - Production de pâte à papier [METABOLHEAT - National]</t>
  </si>
  <si>
    <t>Gaz naturel et biogaz - Pâte : Production de pâte à papier thermique - Pâte : Production de pâte à papier - Production de pâte à papier [METABOLHEAT - National]</t>
  </si>
  <si>
    <t>Biomasse et déchets - Pâte : Production de pâte à papier thermique - Pâte : Production de pâte à papier - Production de pâte à papier [METABOLHEAT - National]</t>
  </si>
  <si>
    <t>Gazole et biocarburants liquides - Chaleur basse enthalpie - Production de papier [METABOLHEAT - National]</t>
  </si>
  <si>
    <t>Gaz naturel et biogaz - Chaleur basse enthalpie - Production de papier [METABOLHEAT - National]</t>
  </si>
  <si>
    <t>Gazole et biocarburants liquides - Papier : Préparation de la pâte - Thermique - Papier : Préparation de la pâte - Production de papier [METABOLHEAT - National]</t>
  </si>
  <si>
    <t>Gaz naturel et biogaz - Papier : Préparation de la pâte - Thermique - Papier : Préparation de la pâte - Production de papier [METABOLHEAT - National]</t>
  </si>
  <si>
    <t>Biomasse et déchets - Papier : Préparation de la pâte - Thermique - Papier : Préparation de la pâte - Production de papier [METABOLHEAT - National]</t>
  </si>
  <si>
    <t>Gazole et biocarburants liquides - Papier : Machine à papier - Utilisation de vapeur - Papier : Machine à papier - Production de papier [METABOLHEAT - National]</t>
  </si>
  <si>
    <t>Gaz naturel et biogaz - Papier : Machine à papier - Utilisation de la vapeur - Papier : Machine à papier - Production de papier [METABOLHEAT - National]</t>
  </si>
  <si>
    <t>Biomasse et déchets - Papier : Machine à papier - Utilisation de la vapeur - Papier : Machine à papier - Production de papier [METABOLHEAT - National]</t>
  </si>
  <si>
    <t>Gazole et biocarburants liquides - Papier : Finition de produits - Utilisation de la vapeur - Papier : Finition de produits - Papier Production [METABOLHEAT - National]</t>
  </si>
  <si>
    <t>Gaz naturel et biogaz - Papier : Finition de produits - Utilisation de vapeur - Papier : Finition de produits - Production de papier [METABOLHEAT - National]</t>
  </si>
  <si>
    <t>Biomasse et déchets - Papier : Finition de produits - Utilisation de vapeur - Papier : Finition de produits - Production de papier [METABOLHEAT - National]</t>
  </si>
  <si>
    <t>Gazole et biocarburants liquides - Chaleur basse enthalpique - Impression et reproduction de médias [METABOLHEAT - National]</t>
  </si>
  <si>
    <t>Gaz naturel et biogaz - Chaleur basse enthalpique - Impression et reproduction de médias [METABOLHEAT - National]</t>
  </si>
  <si>
    <t>Gazole et biocarburants liquides - Chaleur basse enthalpique - Alimentation, boissons et tabac [METABOLHEAT - National]</t>
  </si>
  <si>
    <t>Gaz naturel et biogaz - Chaleur basse enthalpique - Alimentation, boissons et tabac [METABOLHEAT - National]</t>
  </si>
  <si>
    <t>Gazole et biocarburants liquides - Alimentation : Chaleur directe - Thermique - Alimentation : Four (chaleur directe) - Alimentation, boissons et tabac [METABOLHEAT - National]</t>
  </si>
  <si>
    <t>Gaz naturel et biogaz - Alimentation : Chaleur directe - Thermique - Alimentation : Four (chaleur directe) - Alimentation, boissons et tabac [METABOLHEAT - National]</t>
  </si>
  <si>
    <t>Gazole et biocarburants liquides - Alimentation : Chaleur spécifique de procédé - Thermique - Alimentation : Chaleur spécifique de procédé - Alimentation, Boissons et tabac [METABOLHEAT - National]</t>
  </si>
  <si>
    <t>Gaz naturel et biogaz - Alimentation : Chaleur industrielle - Thermique - Alimentation : Chaleur industrielle spécifique - Alimentation, boissons et tabac [METABOLHEAT - National]</t>
  </si>
  <si>
    <t>Gazole et biocarburants liquides - Alimentation : Traitement à la vapeur - Alimentation, boissons et tabac [METABOLHEAT - National]</t>
  </si>
  <si>
    <t>Gaz naturel et biogaz - Alimentation : Traitement à la vapeur - Alimentation, boissons et tabac [METABOLHEAT - National]</t>
  </si>
  <si>
    <t>Biomasse et déchets - Alimentation : Traitement à la vapeur - Alimentation, boissons et tabac [METABOLHEAT - National]</t>
  </si>
  <si>
    <t>Gazole et biocarburants liquides - Alimentation : Séchage thermique - Alimentation : Séchage - Alimentation, boissons et tabac [METABOLHEAT - National]</t>
  </si>
  <si>
    <t>Gaz naturel et biogaz - Alimentation : Séchage thermique - Alimentation : Séchage - Alimentation, boissons et tabac [METABOLHEAT - National]</t>
  </si>
  <si>
    <t>Gazole et biocarburants liquides - Alimentation : Séchage à la vapeur - Alimentation : Séchage - Alimentation, boissons et tabac [METABOLHEAT - National]</t>
  </si>
  <si>
    <t>Gaz naturel et biogaz - Alimentation : Séchage à la vapeur - Alimentation : Séchage - Alimentation, boissons et tabac [METABOLHEAT - National]</t>
  </si>
  <si>
    <t>Biomasse et déchets - Alimentation : Séchage à la vapeur - Alimentation : Séchage - Alimentation, boissons et tabac [METABOLHEAT - National]</t>
  </si>
  <si>
    <t>Gazole et biocarburants liquides - Alimentation : Refroidissement à la vapeur - Alimentation : Refroidissement et réfrigération de procédés - Alimentation, boissons et tabac [METABOLHEAT - National]</t>
  </si>
  <si>
    <t>Gaz naturel et biogaz - Alimentation : Refroidissement à la vapeur - Alimentation : Refroidissement et réfrigération de procédés - Alimentation, boissons et tabac [METABOLHEAT - National]</t>
  </si>
  <si>
    <t>Biomasse et déchets - Alimentation : Refroidissement à la vapeur - Alimentation : Refroidissement et réfrigération de procédés - Alimentation, boissons et tabac [METABOLHEAT - National]</t>
  </si>
  <si>
    <t>Gazole et biocarburants liquides - Chaleur basse enthalpie - Matériel de transport [METABOLHEAT - National]</t>
  </si>
  <si>
    <t>Gaz naturel et biogaz - Chaleur basse enthalpie - Matériel de transport [METABOLHEAT - National]</t>
  </si>
  <si>
    <t>Gazole et biocarburants liquides - Éq. trans. : Fonderies thermiques - Éq. trans. : Fonderies - Matériel de transport Éq. : Fonderies - Matériel de transport [METABOLHEAT - National]</t>
  </si>
  <si>
    <t>Gaz naturel et biogaz - Éq. trans. : Thermique Fonderies - Éq. trans. : Fonderies - Matériel de transport [METABOLHEAT - National]</t>
  </si>
  <si>
    <t>Gazole et biocarburants liquides - Éq. trans. Éq. : Traitement thermique - Thermique - Éq. trans. : Traitement thermique - Matériel de transport [METABOLHEAT - National]</t>
  </si>
  <si>
    <t>Gaz naturel et biogaz - Éq. trans. : Traitement thermique - Thermique - Éq. trans. : Traitement thermique - Matériel de transport [METABOLHEAT - National]</t>
  </si>
  <si>
    <t>Gazole et biocarburants liquides - Éq. trans. : Traitement vapeur - Matériel de transport [METABOLHEAT - National]</t>
  </si>
  <si>
    <t>Gaz naturel et biogaz - Éq. trans. : Traitement vapeur - Matériel de transport [METABOLHEAT - National]</t>
  </si>
  <si>
    <t>Biomasse et déchets - Éq. trans. : Traitement de la vapeur - Équipements de transport [METABOLHEAT - National]</t>
  </si>
  <si>
    <t>Gazole et biocarburants liquides - Chaleur basse enthalpie - Équipements de machines [METABOLHEAT - National]</t>
  </si>
  <si>
    <t>Gaz naturel et biogaz - Chaleur basse enthalpie - Équipements de machines [METABOLHEAT - National]</t>
  </si>
  <si>
    <t>Gazole et biocarburants liquides - Éq. mach. : Fonderies thermiques - Éq. mach. Éq. : Fonderies - Équipements de machines [METABOLHEAT - National]</t>
  </si>
  <si>
    <t>Gaz naturel et biogaz - Éq. Mach. : Thermique Fonderies - Éq. Mach. : Fonderies - Équipements de machines [METABOLHEAT - National]</t>
  </si>
  <si>
    <t>Gazole et biocarburants liquides - Éq. Mach. : Traitement thermique - Thermique - Éq. Mach. : Traitement thermique - Équipements de machines [METABOLHEAT - National]</t>
  </si>
  <si>
    <t>Gaz naturel et biogaz - Éq. Mach. : Traitement thermique - Thermique - Éq. Mach. : Traitement thermique - Équipements de machines [METABOLHEAT - National]</t>
  </si>
  <si>
    <t>Gazole et biocarburants liquides - Éq. Mach. : Traitement vapeur - Équipements de machines [METABOLHEAT - National]</t>
  </si>
  <si>
    <t>Gaz naturel et biogaz - Éq. Mach. : Traitement de la vapeur - Équipements mécaniques [METABOLHEAT - National]</t>
  </si>
  <si>
    <t>Biomasse et déchets - Éq. Mach. : Traitement de la vapeur - Équipements mécaniques [METABOLHEAT - National]</t>
  </si>
  <si>
    <t>Gazole et biocarburants liquides - Chaleur basse enthalpie - Textiles et cuir [METABOLHEAT - National]</t>
  </si>
  <si>
    <t>Gaz naturel et biogaz - Chaleur basse enthalpie - Textiles et cuir [METABOLHEAT - National]</t>
  </si>
  <si>
    <t>Gazole et biocarburants liquides - Textiles : Prétraitement à la vapeur - Textiles et cuir [METABOLHEAT - National]</t>
  </si>
  <si>
    <t>Gaz naturel et biogaz - Textiles : Prétraitement à la vapeur - Textiles et cuir [METABOLHEAT - National]</t>
  </si>
  <si>
    <t>Biomasse et déchets - Textiles : Prétraitement à la vapeur - Textiles et cuir [METABOLHEAT - National]</t>
  </si>
  <si>
    <t>Gazole et biocarburants liquides - Textiles : Traitement humide à la vapeur - Textiles et cuir [METABOLHEAT - National]</t>
  </si>
  <si>
    <t>Gaz naturel et biogaz - Textiles : Traitement humide à la vapeur - Textiles et cuir [METABOLHEAT - National]</t>
  </si>
  <si>
    <t>Biomasse et déchets - Textiles : Traitement humide à la vapeur - Textiles et cuir [METABOLHEAT - National]</t>
  </si>
  <si>
    <t>Gazole et biocarburants liquides - Textiles : Séchage thermique - Textiles : Séchage - Textiles et cuir [METABOLHEAT - National]</t>
  </si>
  <si>
    <t>Gaz naturel et biogaz - Textiles : Séchage thermique - Textiles : Séchage - Textiles et cuir [METABOLHEAT - National]</t>
  </si>
  <si>
    <t>Gazole et biocarburants liquides - Textiles : Séchage à la vapeur - Textiles : Séchage - Textiles et cuir [METABOLHEAT - National]</t>
  </si>
  <si>
    <t>Gaz naturel et biogaz - Textiles : Séchage à la vapeur - Textiles : Séchage - Textiles et cuir [METABOLHEAT - National]</t>
  </si>
  <si>
    <t>Biomasse et déchets - Textiles : Séchage à la vapeur - Textiles : Séchage - Textiles et cuir [METABOLHEAT - National]</t>
  </si>
  <si>
    <t>Gazole et biocarburants liquides - Chaleur basse enthalpie - Bois et produits dérivés du bois [METABOLHEAT - National]</t>
  </si>
  <si>
    <t>Gaz naturel et biogaz - Chaleur basse enthalpie - Bois et produits dérivés du bois [METABOLHEAT - National]</t>
  </si>
  <si>
    <t>Gazole et biocarburants liquides - Bois : Procédés spécifiques à la vapeur - Bois et produits dérivés du bois [METABOLHEAT - National]</t>
  </si>
  <si>
    <t>Gaz naturel et biogaz - Bois : Procédés spécifiques à la vapeur - Bois et produits dérivés du bois [METABOLHEAT - National]</t>
  </si>
  <si>
    <t>Biomasse et déchets - Bois : Procédés spécifiques à la vapeur - Bois et produits dérivés du bois [METABOLHEAT - National]</t>
  </si>
  <si>
    <t>Gazole et biocarburants liquides - Bois : Séchage thermique - Bois : Séchage - Bois et produits dérivés du bois [METABOLHEAT - National]</t>
  </si>
  <si>
    <t>Gaz naturel et biogaz - Bois : Séchage thermique - Bois : Séchage - Bois et produits dérivés du bois [METABOLHEAT - National]</t>
  </si>
  <si>
    <t>Gazole et biocarburants liquides - Bois : Séchage à la vapeur - Bois : Séchage - Bois et produits dérivés du bois [METABOLHEAT - National]</t>
  </si>
  <si>
    <t>Gaz naturel et biogaz - Bois : Séchage à la vapeur - Bois : Séchage - Bois et produits dérivés du bois [METABOLHEAT - National]</t>
  </si>
  <si>
    <t>Biomasse et déchets - Bois : Séchage à la vapeur - Bois : Séchage - Bois et produits dérivés du bois [METABOLHEAT - National]</t>
  </si>
  <si>
    <t>Gazole et biocarburants liquides - Chaleur basse enthalpie - Autres secteurs industriels [METABOLHEAT - National]</t>
  </si>
  <si>
    <t>Gaz naturel et biogaz - Chaleur basse enthalpie - Autres secteurs industriels [METABOLHEAT - National]</t>
  </si>
  <si>
    <t>Solaire et géothermie - Chaleur basse enthalpie - Autres secteurs industriels [METABOLHEAT - National]</t>
  </si>
  <si>
    <t>Gazole et biocarburants liquides - Autres secteurs industriels : Traitement de la vapeur - Autres secteurs industriels [METABOLHEAT - National]</t>
  </si>
  <si>
    <t>Naturel Gaz et biogaz - Autres secteurs industriels : Traitement de la vapeur - Autres secteurs industriels [METABOLHEAT - National]</t>
  </si>
  <si>
    <t>Biomasse et déchets - Autres secteurs industriels : Traitement de la vapeur - Autres secteurs industriels [METABOLHEAT - National]</t>
  </si>
  <si>
    <t>Gazole et biocarburants liquides - Autres secteurs industriels : Traitement thermique - Autres secteurs industriels : Chauffage industriel - Autres secteurs industriels [METABOLHEAT - National]</t>
  </si>
  <si>
    <t>Gaz naturel et biogaz - Autres secteurs industriels : Traitement thermique - Autres secteurs industriels : Chauffage industriel - Autres secteurs industriels [METABOLHEAT - National]</t>
  </si>
  <si>
    <t>Gazole et biocarburants liquides - Autres industries : Séchage thermique - Autres secteurs industriels : Séchage - Autres secteurs industriels [METABOLHEAT - National]</t>
  </si>
  <si>
    <t>Gaz naturel et biogaz - Autres industries : Séchage thermique - Autres secteurs industriels : Séchage - Autres secteurs industriels [METABOLHEAT - National]</t>
  </si>
  <si>
    <t>Gazole et biocarburants liquides - Autres industries : Séchage à la vapeur - Autres secteurs industriels : Séchage - Autres secteurs industriels [METABOLHEAT - National]</t>
  </si>
  <si>
    <t>Gaz naturel et biogaz - Autres industries : Séchage à la vapeur - Autres secteurs industriels : Séchage - Autres secteurs industriels [METABOLHEAT - National]</t>
  </si>
  <si>
    <t>Biomasse et déchets - Autres industries : Séchage à la vapeur - Autres secteurs industriels : Séchage - Autres secteurs industriels [METABOLHEAT - National]</t>
  </si>
  <si>
    <t>Gazole et biocarburants liquides - Autres industries : Refroidissement à la vapeur - Autres secteurs industriels : Refroidissement de procédés - Autres secteurs industriels [METABOLHEAT - National]</t>
  </si>
  <si>
    <t>Gaz naturel et biogaz - Autres industries : Refroidissement à la vapeur - Autres secteurs industriels : Refroidissement de procédés - Autres secteurs industriels [METABOLHEAT - National]</t>
  </si>
  <si>
    <t>Biomasse et déchets - Autres industries : Refroidissement à la vapeur - Autres secteurs industriels : Refroidissement de procédés - Autres secteurs industriels [METABOLHEAT - National]</t>
  </si>
  <si>
    <t>Autres secteurs industriels : Moteurs diesel (y compris biocarburants) - Autres secteurs industriels [METABOLHEAT - National]</t>
  </si>
  <si>
    <t>Charbon primaire [METABOLHEAT - National]</t>
  </si>
  <si>
    <t>Solides - Aciérie : Frittage/Pelletage - Aciérie intégrée [METABOLHEAT - National]</t>
  </si>
  <si>
    <t>Solides - Acier : Haut fourneau à oxygène - Aciérie intégrée [METABOLHEAT - National]</t>
  </si>
  <si>
    <t>Coke - Acier : Haut fourneau à oxygène - Aciérie intégrée [METABOLHEAT - National]</t>
  </si>
  <si>
    <t>Solides - Acier : Finition des produits - Vapeur - Acier : Finition des produits - Aciéries intégrées [METABOLHEAT - National]</t>
  </si>
  <si>
    <t>Solides - Acier : Fonderies - Arc électrique [METABOLHEAT - National]</t>
  </si>
  <si>
    <t>Solides - Acier : Finition du produit - Vapeur - Acier : Finition du produit - Arc électrique [METABOLHEAT - National]</t>
  </si>
  <si>
    <t>Solides - Production d'alumine : Chaleur haute enthalpie - Production d'alumine [METABOLHEAT - National]</t>
  </si>
  <si>
    <t>Solides - Finition de l'aluminium - Vapeur - Finition de l'aluminium - Aluminium - Production primaire [METABOLHEAT - National]</t>
  </si>
  <si>
    <t>Solides - Finition de l'aluminium - Vapeur - Finition de l'aluminium - Aluminium - Production secondaire [METABOLHEAT - National]</t>
  </si>
  <si>
    <t>Solides - Production de métaux - Thermique - Autres métaux : production - Autres métaux non ferreux [METABOLHEAT - National]</t>
  </si>
  <si>
    <t>Solides - Finissage des métaux - Vapeur - Finissage des métaux - Autres métaux non ferreux [METABOLHEAT - National]</t>
  </si>
  <si>
    <t>Solides - Produits chimiques : Traitement de la vapeur - Produits chimiques de base [METABOLHEAT - National]</t>
  </si>
  <si>
    <t>Solides - Produits chimiques : Fours - Thermique - Produits chimiques : Fours - Produits chimiques de base [METABOLHEAT - National]</t>
  </si>
  <si>
    <t>Solides - Produits chimiques : Refroidissement de procédés - Vapeur - Produits chimiques : Refroidissement de procédés - Produits chimiques de base [METABOLHEAT - National]</t>
  </si>
  <si>
    <t>Solides - Traitement thermique à haute enthalpie - Vapeur - Produits chimiques : Traitement thermique à haute enthalpie - Autres produits chimiques [METABOLHEAT - National]</t>
  </si>
  <si>
    <t>Solides - Produits chimiques : Fours - Thermique - Produits chimiques : Fours - Autres produits chimiques [METABOLHEAT - National]</t>
  </si>
  <si>
    <t>Solides - Produits chimiques : Refroidissement de procédé - Vapeur - Produits chimiques : Refroidissement de procédés - Autres produits chimiques [METABOLHEAT - National]</t>
  </si>
  <si>
    <t>Solides - Traitement thermique à haute enthalpie - Vapeur - Produits chimiques : Traitement thermique à haute enthalpie - Produits pharmaceutiques, etc. [METABOLHEAT - National]</t>
  </si>
  <si>
    <t>Solides - Produits chimiques : Fours - Thermiques - Produits chimiques : Fours - Produits pharmaceutiques, etc. [METABOLHEAT - National]</t>
  </si>
  <si>
    <t>Solides - Produits chimiques : Refroidissement de procédés - Vapeur - Produits chimiques : Refroidissement de procédés - Produits pharmaceutiques, etc. [METABOLHEAT - National]</t>
  </si>
  <si>
    <t>Solides - Ciment : Préchauffage et précalcination - Ciment [METABOLHEAT - National]</t>
  </si>
  <si>
    <t>Solides - Ciment : Production de clinker (fours) - Ciment [METABOLHEAT - National]</t>
  </si>
  <si>
    <t>Solides - Ciment : Préfabrication - Vapeur - Ciment : Broyage, conditionnement et préfabrication - Ciment [METABOLHEAT - National]</t>
  </si>
  <si>
    <t>Solides - Céramiques : Séchage et frittage thermiques - Céramiques : Séchage et frittage de matières premières - Céramiques et autres NMM [METABOLHEAT - National]</t>
  </si>
  <si>
    <t>Solides - Céramiques : Séchage et frittage à la vapeur - Céramiques : Séchage et frittage de matières premières Matières premières - Céramiques et autres NMM [METABOLHEAT - National]</t>
  </si>
  <si>
    <t>Solides - Céramiques : Four thermique - Céramiques : Procédé de production primaire - Céramiques et autres NMM [METABOLHEAT - National]</t>
  </si>
  <si>
    <t>Solides - Céramiques : Four thermique - Céramiques : Finition des produits - Céramiques et autres NMM [METABOLHEAT - National]</t>
  </si>
  <si>
    <t>Solides - Verre : Cuve de fusion thermique - Verre : Cuve de fusion - Production de verre [METABOLHEAT - National]</t>
  </si>
  <si>
    <t>Solides - Verre : Recuit thermique - Verre : Recuit - Production de verre [METABOLHEAT - National]</t>
  </si>
  <si>
    <t>Solides - Pâte : Mise en pâte thermique - Pâte : Mise en pâte - Production de pâte à papier [METABOLHEAT - National]</t>
  </si>
  <si>
    <t>Solides - Papier : Préparation de la pâte - Thermique - Papier : Préparation de la pâte - Production de papier [METABOLHEAT - National]</t>
  </si>
  <si>
    <t>Solides - Papier : Machine à papier - Utilisation de vapeur - Papier : Machine à papier - Production de papier [METABOLHEAT - National]</t>
  </si>
  <si>
    <t>Solides - Papier : Finition de produits - Utilisation de la vapeur - Papier : Finition de produits - Production de papier [METABOLHEAT - National]</t>
  </si>
  <si>
    <t>Solides - Alimentation : Chaleur directe - Thermique - Alimentation : Four (chaleur directe) - Alimentation, boissons et tabac [METABOLHEAT - National]</t>
  </si>
  <si>
    <t>Solides - Alimentation : Chaleur spécifique de procédé - Thermique - Alimentation : Chaleur spécifique de procédé - Alimentation, boissons et tabac [METABOLHEAT - National]</t>
  </si>
  <si>
    <t>Solides - Alimentation : Traitement à la vapeur - Alimentation, boissons et tabac [METABOLHEAT - National]</t>
  </si>
  <si>
    <t>Solides - Alimentation : Séchage thermique - Alimentation : Séchage - Alimentation, boissons et tabac [METABOLHEAT - National]</t>
  </si>
  <si>
    <t>Solides - Alimentation : Séchage à la vapeur - Alimentation : Séchage - Alimentation, boissons et tabac [METABOLHEAT - National]</t>
  </si>
  <si>
    <t>Solides - Alimentation : Refroidissement à la vapeur - Alimentation : Refroidissement et réfrigération de procédés - Alimentation, boissons et tabac [METABOLHEAT - National]</t>
  </si>
  <si>
    <t>Solides - Éq. trans. : Fonderies thermiques - Éq. trans. : Fonderies - Matériel de transport [METABOLHEAT - National]</t>
  </si>
  <si>
    <t>Solides - Éq. trans. : Traitement thermique - Thermique - Éq. trans. : Traitement thermique - Matériel de transport [METABOLHEAT - National]</t>
  </si>
  <si>
    <t>Solides - Éq. trans. : Traitement vapeur - Matériel de transport [METABOLHEAT - National]</t>
  </si>
  <si>
    <t>Solides - Éq. mach. : Fonderies thermiques - Éq. mach. : Fonderies - Équipements de machines [METABOLHEAT - National]</t>
  </si>
  <si>
    <t>Solides - Éq. Mach. : Traitement thermique - Thermique - Éq. Mach. : Traitement thermique - Équipements de machines [METABOLHEAT - National]</t>
  </si>
  <si>
    <t>Solides - Éq. Mach. : Traitement vapeur - Équipements de machines [METABOLHEAT - National]</t>
  </si>
  <si>
    <t>Solides - Textiles : Prétraitement à la vapeur - Textiles et cuir [METABOLHEAT - National]</t>
  </si>
  <si>
    <t>Solides - Textiles : Traitement humide à la vapeur - Textiles et cuir [METABOLHEAT - National]</t>
  </si>
  <si>
    <t>Solides - Textiles : Séchage thermique - Textiles : Séchage - Textiles et cuir [METABOLHEAT - National]</t>
  </si>
  <si>
    <t>Solides - Textiles : Séchage à la vapeur Textiles : Séchage - Textiles et cuir [METABOLHEAT - National]</t>
  </si>
  <si>
    <t>Solides - Bois : Procédés spécifiques à la vapeur - Bois et produits dérivés du bois [METABOLHEAT - National]</t>
  </si>
  <si>
    <t>Solides - Bois : Séchage thermique - Bois : Séchage - Bois et produits dérivés du bois [METABOLHEAT - National]</t>
  </si>
  <si>
    <t>Solides - Bois : Séchage à la vapeur - Bois : Séchage - Bois et produits dérivés du bois [METABOLHEAT - National]</t>
  </si>
  <si>
    <t>Solides - Autres secteurs industriels : Traitement de la vapeur - Autres secteurs industriels [METABOLHEAT - National]</t>
  </si>
  <si>
    <t>Solides - Autres secteurs industriels : Traitement thermique - Autres secteurs industriels : Chauffage industriel - Autres secteurs industriels [METABOLHEAT - National]</t>
  </si>
  <si>
    <t>Solides - Autres industries : Séchage thermique - Autres secteurs industriels : Séchage - Autres secteurs industriels [METABOLHEAT - National]</t>
  </si>
  <si>
    <t>Solides - Autres industries : Séchage à la vapeur - Autres secteurs industriels : Séchage - Autres secteurs industriels [METABOLHEAT - National]</t>
  </si>
  <si>
    <t>Solides - Autres industries : Refroidissement à la vapeur - Autres secteurs industriels : Refroidissement de procédés - Autres secteurs industriels [METABOLHEAT - National]</t>
  </si>
  <si>
    <t>Aciérie : Frittage/Pelletage - Aciérie intégrée [METABOLHEAT - National]</t>
  </si>
  <si>
    <t>Aciérie : Haut fourneau à oxygène - Aciérie intégrée [METABOLHEAT - National]</t>
  </si>
  <si>
    <t>Aciérie : Finition de produits - Vapeur - Acier : Finition de produits - Intégré Aciéries [METABOLHEAT - National]</t>
  </si>
  <si>
    <t>Aciérie : Finition de produits - Aciérie intégrée [METABOLHEAT - National]</t>
  </si>
  <si>
    <t>Acier : Fonderies - Arc électrique [METABOLHEAT - National]</t>
  </si>
  <si>
    <t>Acier : Finition du produit - Vapeur - Acier : Finition du produit - Arc électrique [METABOLHEAT - National]</t>
  </si>
  <si>
    <t>Acier : Finition des produits - Arc électrique [METABOLHEAT - National]</t>
  </si>
  <si>
    <t>Production d'alumine : Chaleur haute enthalpie - Production d'alumine [METABOLHEAT - National]</t>
  </si>
  <si>
    <t>Finition de l'aluminium - Vapeur - Finition de l'aluminium - Aluminium - Production primaire [METABOLHEAT - National]</t>
  </si>
  <si>
    <t>Finition de l'aluminium - Aluminium - Production primaire [METABOLHEAT - National]</t>
  </si>
  <si>
    <t>Finition de l'aluminium - Vapeur - Finition de l'aluminium - Aluminium - Production secondaire [METABOLHEAT - National]</t>
  </si>
  <si>
    <t>Finition de l'aluminium - Aluminium - Production secondaire [METABOLHEAT - National]</t>
  </si>
  <si>
    <t>Production de métaux - Thermique - Autres métaux : production - Autres métaux non ferreux [METABOLHEAT - National]</t>
  </si>
  <si>
    <t>Autres métaux : production - Autres métaux non ferreux [METABOLHEAT - National]</t>
  </si>
  <si>
    <t>Finition des métaux - Vapeur - Finissage des métaux - Autres métaux non ferreux [METABOLHEAT - National]</t>
  </si>
  <si>
    <t>Finition des métaux - Autres métaux non ferreux [METABOLHEAT - National]</t>
  </si>
  <si>
    <t>Produits chimiques : Traitement de la vapeur - Produits chimiques de base [METABOLHEAT - National]</t>
  </si>
  <si>
    <t>Produits chimiques : Fours - Thermique - Produits chimiques : Fours - Produits chimiques de base [METABOLHEAT - National]</t>
  </si>
  <si>
    <t>Produits chimiques : Fours - Produits chimiques de base [METABOLHEAT - National]</t>
  </si>
  <si>
    <t>Produits chimiques : Refroidissement de procédés - Vapeur - Produits chimiques : Refroidissement de procédés - Produits chimiques de base [METABOLHEAT - National]</t>
  </si>
  <si>
    <t>Produits chimiques : Refroidissement de procédé - Produits chimiques de base [METABOLHEAT - National]</t>
  </si>
  <si>
    <t>Produits chimiques : Traitement thermique à haute enthalpie - Vapeur - Produits chimiques : Traitement thermique à haute enthalpie - Autres produits chimiques [METABOLHEAT - National]</t>
  </si>
  <si>
    <t>Produits chimiques : Traitement thermique à haute enthalpie - Autres produits chimiques [METABOLHEAT - National]</t>
  </si>
  <si>
    <t>Produits chimiques : Fours - Thermique - Produits chimiques : Fours - Autres produits chimiques [METABOLHEAT - National]</t>
  </si>
  <si>
    <t>Produits chimiques : Fours - Autres produits chimiques [METABOLHEAT - National]</t>
  </si>
  <si>
    <t>Produits chimiques : Refroidissement de procédé - Vapeur - Produits chimiques : Refroidissement de procédé - Autres produits chimiques [METABOLHEAT - National]</t>
  </si>
  <si>
    <t>Produits chimiques : Refroidissement de procédé - Autres produits chimiques [METABOLHEAT - National]</t>
  </si>
  <si>
    <t>Produits chimiques : Traitement thermique à haute enthalpie - Vapeur - Produits chimiques : Traitement thermique à haute enthalpie - Produits pharmaceutiques, etc. [METABOLHEAT - National]</t>
  </si>
  <si>
    <t>Produits chimiques : Traitement thermique à haute enthalpie - Produits pharmaceutiques, etc. [METABOLHEAT - National]</t>
  </si>
  <si>
    <t>Produits chimiques : Fours - Thermiques - Produits chimiques : Fours - Produits pharmaceutiques, etc. [METABOLHEAT - National]</t>
  </si>
  <si>
    <t>Produits chimiques : Fours - Produits pharmaceutiques, etc. [METABOLHEAT - National]</t>
  </si>
  <si>
    <t>Produits chimiques : Refroidissement de procédés - Vapeur - Produits chimiques : Refroidissement de procédés - Produits pharmaceutiques, etc. [METABOLHEAT - National]</t>
  </si>
  <si>
    <t>Produits chimiques : Refroidissement de procédé - Produits pharmaceutiques Produits, etc. [METABOLHEAT - National]</t>
  </si>
  <si>
    <t>Ciment : Préchauffage et précalcination - Ciment [METABOLHEAT - National]</t>
  </si>
  <si>
    <t>Ciment : Production de clinker (fours) - Ciment [METABOLHEAT - National]</t>
  </si>
  <si>
    <t>Ciment : Préfabrication - Vapeur - Ciment : Broyage, conditionnement et préfabrication - Ciment [METABOLHEAT - National]</t>
  </si>
  <si>
    <t>Ciment : Broyage, conditionnement et préfabrication - Ciment [METABOLHEAT - National]</t>
  </si>
  <si>
    <t>Céramiques : Séchage thermique et frittage - Céramiques : Séchage et frittage de matières premières - Céramiques et autres NMM [METABOLHEAT - National]</t>
  </si>
  <si>
    <t>Céramiques : Séchage et frittage de matières premières - Céramiques et autres NMM [METABOLHEAT - National]</t>
  </si>
  <si>
    <t>Céramiques : Séchage et frittage à la vapeur - Céramiques : Séchage et frittage de matières premières - Céramiques et autres NMM [METABOLHEAT - National]</t>
  </si>
  <si>
    <t>Céramiques : Four thermique - Céramiques : Procédé de production primaire - Céramiques et autres NMM [METABOLHEAT - National]</t>
  </si>
  <si>
    <t>Céramiques : Procédé de production primaire - Céramiques et autres NMM [METABOLHEAT - National]</t>
  </si>
  <si>
    <t>Céramiques : Four thermique - Céramiques : Finition des produits - Céramiques et autres NMM [METABOLHEAT - National]</t>
  </si>
  <si>
    <t>Céramiques : Finition des produits - Céramiques et autres NMM [METABOLHEAT - National]</t>
  </si>
  <si>
    <t>Verre : Cuve de fusion thermique - Verre : Cuve de fusion - Production de verre [METABOLHEAT - National]</t>
  </si>
  <si>
    <t>Verre : Cuve de fusion - Production de verre [METABOLHEAT - National]</t>
  </si>
  <si>
    <t>Verre : Recuit thermique - Verre : Recuit - Production de verre [METABOLHEAT - National]</t>
  </si>
  <si>
    <t>Verre : Recuit - Production de verre [METABOLHEAT - National]</t>
  </si>
  <si>
    <t>Pâte : Mise en pâte thermique - Pâte : Mise en pâte - Production de pâte à papier [METABOLHEAT - National]</t>
  </si>
  <si>
    <t>Pâte : Mise en pâte - Production de pâte à papier [METABOLHEAT - National]</t>
  </si>
  <si>
    <t>Papier : Préparation de la pâte - Thermique - Papier : Préparation de la pâte - Production de papier [METABOLHEAT - National]</t>
  </si>
  <si>
    <t>Papier : Préparation de la pâte - Production de papier [METABOLHEAT - National]</t>
  </si>
  <si>
    <t>Papier : Machine à papier - Utilisation de vapeur - Papier : Machine à papier - Production de papier [METABOLHEAT - National]</t>
  </si>
  <si>
    <t>Papier : Machine à papier - Production de papier [METABOLHEAT - National]</t>
  </si>
  <si>
    <t>Papier : Finition de produits - Utilisation de la vapeur - Papier : Finition de produits - Production de papier [METABOLHEAT - National]</t>
  </si>
  <si>
    <t>Papier : Finition de produits - Production de papier [METABOLHEAT - National]</t>
  </si>
  <si>
    <t>Alimentation : Chaleur directe - Thermique - Alimentation : Four (chaleur directe) - Alimentation, boissons et tabac [METABOLHEAT - National]</t>
  </si>
  <si>
    <t>Alimentation : Four (chaleur directe) - Alimentation, boissons et tabac [METABOLHEAT - National]</t>
  </si>
  <si>
    <t>Alimentation : Chaleur spécifique de procédé - Thermique - Alimentation : Chaleur spécifique de procédé - Alimentation, boissons et tabac [METABOLHEAT - National]</t>
  </si>
  <si>
    <t>Alimentation : Chaleur spécifique de procédé - Alimentation, boissons et tabac [METABOLHEAT - National]</t>
  </si>
  <si>
    <t>Alimentation : Traitement à la vapeur - Alimentation, boissons et tabac [METABOLHEAT - National]</t>
  </si>
  <si>
    <t>Alimentation : Séchage thermique - Alimentation : Séchage - Alimentation, boissons et tabac [METABOLHEAT - National]</t>
  </si>
  <si>
    <t>Alimentation : Séchage - Alimentation, boissons et tabac [METABOLHEAT - National]</t>
  </si>
  <si>
    <t>Alimentation : Séchage à la vapeur - Alimentation : Séchage - Alimentation, boissons et tabac [METABOLHEAT - National]</t>
  </si>
  <si>
    <t>Alimentation : Refroidissement à la vapeur - Alimentation : Refroidissement et réfrigération de procédés - Alimentation, boissons et tabac [METABOLHEAT - National]</t>
  </si>
  <si>
    <t>Alimentation : Refroidissement et réfrigération de procédés - Alimentation, boissons et tabac [METABOLHEAT - National]</t>
  </si>
  <si>
    <t>Éq. trans. : Fonderies thermiques - Éq. trans. : Fonderies - Matériel de transport [METABOLHEAT - National]</t>
  </si>
  <si>
    <t>Éq. trans. : Fonderies - Matériel de transport [METABOLHEAT - National]</t>
  </si>
  <si>
    <t>Éq. trans. : Traitement thermique - Thermique - Éq. trans. : Traitement thermique - Matériel de transport [METABOLHEAT - National]</t>
  </si>
  <si>
    <t>Éq. trans. : Traitement thermique - Matériel de transport [METABOLHEAT - National]</t>
  </si>
  <si>
    <t>Éq. mach. : Fonderies thermiques - Éq. mach. : Fonderies - Équipements de machines [METABOLHEAT - National]</t>
  </si>
  <si>
    <t>Éq. mach. : Fonderies - Équipements de machines [METABOLHEAT - National]</t>
  </si>
  <si>
    <t>Éq. Mach. : Traitement thermique - Thermique - Éq. Mach. : Traitement thermique - Équipements de machines [METABOLHEAT - National]</t>
  </si>
  <si>
    <t>Éq. Mach. : Traitement thermique - Équipements de machines [METABOLHEAT - National]</t>
  </si>
  <si>
    <t>Textiles : Prétraitement à la vapeur - Textiles et cuir [METABOLHEAT - National]</t>
  </si>
  <si>
    <t>Textiles : Traitement humide à la vapeur - Textiles et cuir [METABOLHEAT - National]</t>
  </si>
  <si>
    <t>Textiles : Séchage thermique - Textiles : Séchage - Textiles et cuir [METABOLHEAT - National]</t>
  </si>
  <si>
    <t>Textiles : Séchage - Textiles et cuir [METABOLHEAT - National]</t>
  </si>
  <si>
    <t>Textiles : Séchage à la vapeur - Textiles : Séchage - Textiles et cuir [METABOLHEAT - National]</t>
  </si>
  <si>
    <t>Bois : Procédés spécifiques à la vapeur - Bois et produits dérivés du bois [METABOLHEAT - National]</t>
  </si>
  <si>
    <t>Bois et produits du bois [METABOLHEAT - National]</t>
  </si>
  <si>
    <t>Bois : Séchage thermique - Bois : Séchage - Bois et produits dérivés du bois [METABOLHEAT - National]</t>
  </si>
  <si>
    <t>Bois : Séchage - Bois et produits dérivés du bois [METABOLHEAT - National]</t>
  </si>
  <si>
    <t>Bois : Séchage à la vapeur - Bois : Séchage - Bois et produits dérivés du bois [METABOLHEAT - National]</t>
  </si>
  <si>
    <t>Autres secteurs industriels : Traitement de la vapeur - Autres secteurs industriels [METABOLHEAT - National]</t>
  </si>
  <si>
    <t>Autres secteurs industriels : Traitement thermique - Autres secteurs industriels : Chauffage industriel - Autres secteurs industriels [METABOLHEAT - National]</t>
  </si>
  <si>
    <t>Autres secteurs industriels : Chauffage industriel - Autres secteurs industriels [METABOLHEAT - National]</t>
  </si>
  <si>
    <t>Autres industries : Thermique Séchage - Autres secteurs industriels : Séchage - Autres secteurs industriels [METABOLHEAT - National]</t>
  </si>
  <si>
    <t>Autres secteurs industriels : Séchage - Autres secteurs industriels [METABOLHEAT - National]</t>
  </si>
  <si>
    <t>Autres industries : Séchage à la vapeur - Autres secteurs industriels : Séchage - Autres secteurs industriels [METABOLHEAT - National]</t>
  </si>
  <si>
    <t>Autres industries : Refroidissement à la vapeur - Autres secteurs industriels : Refroidissement de procédés - Autres secteurs industriels [METABOLHEAT - National]</t>
  </si>
  <si>
    <t>Autres secteurs industriels : Refroidissement de procédés - Autres secteurs industriels [METABOLHEAT - National]</t>
  </si>
  <si>
    <t>Gaz dérivés - Aciérie : Frittage/Pelletage - Aciérie intégrée Aciéries [METABOLHEAT - National]</t>
  </si>
  <si>
    <t>Gaz dérivés - Acier : Haut fourneau à oxygène - Aciérie intégrée [METABOLHEAT - National]</t>
  </si>
  <si>
    <t>Gaz dérivés - Acier : Finition des produits - Vapeur - Acier : Finition des produits - Aciéries intégrées [METABOLHEAT - National]</t>
  </si>
  <si>
    <t>Gaz dérivés - Acier : Fonderies - Arc électrique [METABOLHEAT - National]</t>
  </si>
  <si>
    <t>Gaz dérivés - Acier : Finition du produit - Vapeur - Acier : Finition du produit - Arc électrique [METABOLHEAT - National]</t>
  </si>
  <si>
    <t>Gaz dérivés - Production d'alumine : Chaleur à haute enthalpie - Production d'alumine [METABOLHEAT - National]</t>
  </si>
  <si>
    <t>Gaz dérivés - Finition de l'aluminium - Vapeur - Finition de l'aluminium - Aluminium - Production primaire [METABOLHEAT - National]</t>
  </si>
  <si>
    <t>Gaz dérivés - Finition de l'aluminium - Vapeur - Finition de l'aluminium - Aluminium - Production secondaire [METABOLHEAT - National]</t>
  </si>
  <si>
    <t>Gaz dérivés - Finition des métaux - Vapeur - Finition des métaux - Autres métaux non ferreux [METABOLHEAT - National]</t>
  </si>
  <si>
    <t>Gaz dérivés - Produits chimiques : Traitement à la vapeur - Produits chimiques de base [METABOLHEAT - National]</t>
  </si>
  <si>
    <t>Gaz dérivés - Produits chimiques : Refroidissement de procédés - Vapeur - Produits chimiques : Refroidissement de procédés - Produits chimiques de base [METABOLHEAT - National]</t>
  </si>
  <si>
    <t>Gaz dérivés - Traitement thermique à haute enthalpie - Vapeur - Produits chimiques : Traitement thermique à haute enthalpie - Autres produits chimiques [METABOLHEAT - National]</t>
  </si>
  <si>
    <t>Gaz dérivés - Produits chimiques : Refroidissement de procédés - Vapeur - Produits chimiques : Refroidissement de procédés - Autres produits chimiques [METABOLHEAT - National]</t>
  </si>
  <si>
    <t>Gaz dérivés - Traitement thermique à haute enthalpie - Vapeur - Produits chimiques : Traitement thermique à haute enthalpie - Produits pharmaceutiques, etc. [METABOLHEAT - National]</t>
  </si>
  <si>
    <t>Gaz dérivés - Produits chimiques : Refroidissement de procédés - Vapeur - Produits chimiques : Refroidissement de procédés - Produits pharmaceutiques [METABOLHEAT - National]</t>
  </si>
  <si>
    <t>Gaz dérivés - Ciment : Préfabrication - Vapeur - Ciment : Broyage, conditionnement et préfabrication - Ciment [METABOLHEAT - National]</t>
  </si>
  <si>
    <t>Gaz dérivés - Céramiques : Séchage et Frittage - Céramiques : Séchage et frittage de matières premières - Céramiques et autres NMM [METABOLHEAT - National]</t>
  </si>
  <si>
    <t>Gaz dérivés - Pâte : Production de pâte à papier thermique - Pâte : Production de pâte à papier - Production de pâte à papier [METABOLHEAT - National]</t>
  </si>
  <si>
    <t>Gaz dérivés - Papier : Préparation de la pâte - Thermique - Papier : Préparation de la pâte - Production de papier [METABOLHEAT - National]</t>
  </si>
  <si>
    <t>Gaz dérivés - Papier : Machine à papier - Utilisation de la vapeur - Papier : Machine à papier - Production de papier [METABOLHEAT - National]</t>
  </si>
  <si>
    <t>Gaz dérivés - Papier : Finition de produits - Utilisation de vapeur - Papier : Finition de produits - Production de papier [METABOLHEAT - National]</t>
  </si>
  <si>
    <t>Gaz dérivés - Alimentation : Traitement à la vapeur - Alimentation, boissons et tabac Tabac [METABOLHEAT - National]</t>
  </si>
  <si>
    <t>Gaz dérivés - Alimentation : Séchage à la vapeur - Alimentation : Séchage - Alimentation, boissons et tabac [METABOLHEAT - National]</t>
  </si>
  <si>
    <t>Gaz dérivés - Alimentation : Refroidissement à la vapeur - Alimentation : Refroidissement et réfrigération de procédés - Alimentation, boissons et tabac [METABOLHEAT - National]</t>
  </si>
  <si>
    <t>Gaz dérivés - Éq. trans. Éq. : Traitement de la vapeur - Équipements de transport [METABOLHEAT - National]</t>
  </si>
  <si>
    <t>Gaz dérivés - Éq. Mach. : Traitement de la vapeur - Équipements mécaniques [METABOLHEAT - National]</t>
  </si>
  <si>
    <t>Gaz dérivés - Textiles : Prétraitement à la vapeur - Textiles et cuir [METABOLHEAT - National]</t>
  </si>
  <si>
    <t>Gaz dérivés - Textiles : Traitement humide à la vapeur - Textiles et cuir [METABOLHEAT - National]</t>
  </si>
  <si>
    <t>Gaz dérivés - Textiles : Séchage à la vapeur - Textiles : Séchage - Textiles et cuir [METABOLHEAT - National]</t>
  </si>
  <si>
    <t>Gaz dérivés - Bois : Procédés spécifiques à la vapeur - Bois et produits dérivés du bois [METABOLHEAT - National]</t>
  </si>
  <si>
    <t>Gaz dérivés - Bois : Séchage à la vapeur - Bois : Séchage - Bois et produits dérivés du bois [METABOLHEAT - National]</t>
  </si>
  <si>
    <t>Gaz dérivés - Autres secteurs industriels : Traitement de la vapeur - Autres secteurs industriels [METABOLHEAT - National]</t>
  </si>
  <si>
    <t>Gaz dérivés - Autres industries : Séchage à la vapeur - Autres secteurs industriels : Séchage - Autres secteurs industriels [METABOLHEAT - National]</t>
  </si>
  <si>
    <t>Gaz dérivés - Autres industries : Refroidissement à la vapeur - Autres secteurs industriels : Refroidissement de procédés - Autres secteurs industriels [METABOLHEAT - National]</t>
  </si>
  <si>
    <t>Production d'alumine [METABOLHEAT - National]</t>
  </si>
  <si>
    <t>Métaux non ferreux [METABOLHEAT - National]</t>
  </si>
  <si>
    <t>Production d'aluminium - Primaire [METABOLHEAT - National]</t>
  </si>
  <si>
    <t>Production d'aluminium - Secondaire [METABOLHEAT - National]</t>
  </si>
  <si>
    <t>Autres métaux non ferreux [METABOLHEAT - National]</t>
  </si>
  <si>
    <t>Produits chimiques de base [METABOLHEAT - National]</t>
  </si>
  <si>
    <t>Chimie et pétrochimie [METABOLHEAT - National]</t>
  </si>
  <si>
    <t>Autres produits chimiques [METABOLHEAT - National]</t>
  </si>
  <si>
    <t>Produits pharmaceutiques de base [METABOLHEAT - National]</t>
  </si>
  <si>
    <t>Ciment [METABOLHEAT - National]</t>
  </si>
  <si>
    <t>Minéraux non métalliques [METABOLHEAT - National]</t>
  </si>
  <si>
    <t>Céramiques et autres minéraux non métalliques [METABOLHEAT - National]</t>
  </si>
  <si>
    <t>Pâte à papier [METABOLHEAT - National]</t>
  </si>
  <si>
    <t>Papier, pâte à papier et imprimerie [METABOLHEAT - National]</t>
  </si>
  <si>
    <t>Papier [METABOLHEAT - National]</t>
  </si>
  <si>
    <t>Alimentation, boissons et tabac [METABOLHEAT - National]</t>
  </si>
  <si>
    <t>Matériel de transport [METABOLHEAT - National]</t>
  </si>
  <si>
    <t>Equipements de machines [METABOLHEAT - National]</t>
  </si>
  <si>
    <t>Textile et cuir [METABOLHEAT - National]</t>
  </si>
  <si>
    <t>Éclairage - Aciérie intégrée [METABOLHEAT - National]</t>
  </si>
  <si>
    <t>Chaleur ambiante - Chaleur basse enthalpie - Aciérie intégrée [METABOLHEAT - National]</t>
  </si>
  <si>
    <t>Électricité - Chaleur basse enthalpie - Aciérie intégrée [METABOLHEAT - National]</t>
  </si>
  <si>
    <t>Aciérie : Fours, affinage et laminage - Électrique - Acier : Fours, affinage et laminage - Aciérie intégrée [METABOLHEAT - National]</t>
  </si>
  <si>
    <t>Aciérie : Finition des produits - Électricité - Acier : Finition des produits - Aciéries intégrées [METABOLHEAT - National]</t>
  </si>
  <si>
    <t>Éclairage - Arc électrique [METABOLHEAT - National]</t>
  </si>
  <si>
    <t>Chaleur ambiante - Chaleur basse enthalpie - Arc électrique [METABOLHEAT - National]</t>
  </si>
  <si>
    <t>Électricité - Chaleur basse enthalpie - Arc électrique [METABOLHEAT - National]</t>
  </si>
  <si>
    <t>Acier : Fours, affinage et laminage - Électrique - Acier : Fours, affinage et laminage - Arc électrique [METABOLHEAT - National]</t>
  </si>
  <si>
    <t>Acier : Finition des produits - Électrique - Acier : Finition des produits - Arc électrique [METABOLHEAT - National]</t>
  </si>
  <si>
    <t>Éclairage - Production d'alumine [METABOLHEAT - National]</t>
  </si>
  <si>
    <t>Chaleur ambiante - Chaleur basse enthalpie - Production d'alumine [METABOLHEAT - National]</t>
  </si>
  <si>
    <t>Électricité - Chaleur basse enthalpie - Production d'alumine [METABOLHEAT - National]</t>
  </si>
  <si>
    <t>Électricité - Production d'alumine : Raffinage - Production d'alumine [METABOLHEAT - National]</t>
  </si>
  <si>
    <t>Éclairage - Aluminium - Production primaire [METABOLHEAT - National]</t>
  </si>
  <si>
    <t>Chaleur ambiante - Chaleur basse enthalpie - Aluminium - Production primaire [METABOLHEAT - National]</t>
  </si>
  <si>
    <t>Électricité - Chaleur basse enthalpie - Aluminium - Production primaire [METABOLHEAT - National]</t>
  </si>
  <si>
    <t>Transformation de l'aluminium - Électrique - Transformation de l'aluminium (métallurgie, par exemple, fonderie, réchauffage) - Aluminium - Production primaire [METABOLHEAT - National]</t>
  </si>
  <si>
    <t>Finition de l'aluminium - Électricité - Finition de l'aluminium - Aluminium - Production primaire [METABOLHEAT - National]</t>
  </si>
  <si>
    <t>Éclairage - Aluminium - Production secondaire [METABOLHEAT - National]</t>
  </si>
  <si>
    <t>Chaleur ambiante - Chaleur basse enthalpie - Aluminium - Production secondaire [METABOLHEAT - National]</t>
  </si>
  <si>
    <t>Électricité - Chaleur basse enthalpie - Aluminium - Production secondaire [METABOLHEAT - National]</t>
  </si>
  <si>
    <t>Aluminium secondaire - Électrique - Aluminium secondaire (y compris prétraitement, refusion) - Aluminium - production secondaire [METABOLHEAT - National]</t>
  </si>
  <si>
    <t>Transformation de l'aluminium - Électrique - Transformation de l'aluminium (métallurgie, par exemple, fonderie, réchauffage) - Aluminium - Production secondaire [METABOLHEAT - National]</t>
  </si>
  <si>
    <t>Finition de l'aluminium - Électricité - Finition de l'aluminium - Aluminium - Production secondaire [METABOLHEAT - National]</t>
  </si>
  <si>
    <t>Éclairage - Autres métaux non ferreux [METABOLHEAT - National]</t>
  </si>
  <si>
    <t>Chaleur ambiante - Chaleur basse enthalpie - Autres métaux non ferreux [METABOLHEAT - National]</t>
  </si>
  <si>
    <t>Électricité - Chaleur basse enthalpie - Autres métaux non ferreux [METABOLHEAT - National]</t>
  </si>
  <si>
    <t>Production de métaux - Électrique - Autres métaux : production - Autres métaux non ferreux [METABOLHEAT - National]</t>
  </si>
  <si>
    <t>Transformation des métaux - Électrique - Transformation des métaux (métallurgie, par exemple, fonderie, réchauffage) - Autres métaux non ferreux [METABOLHEAT - National]</t>
  </si>
  <si>
    <t>Finition des métaux - Électricité - Finition des métaux - Autres métaux non ferreux [METABOLHEAT - National]</t>
  </si>
  <si>
    <t>Éclairage - Produits chimiques de base [METABOLHEAT - National]</t>
  </si>
  <si>
    <t>Chaleur ambiante - Chaleur basse enthalpie - Produits chimiques de base [METABOLHEAT - National]</t>
  </si>
  <si>
    <t>Électricité - Chaleur basse enthalpie - Produits chimiques de base [METABOLHEAT - National]</t>
  </si>
  <si>
    <t>Produits chimiques : Fours - Électrique - Produits chimiques : Fours - Produits chimiques de base [METABOLHEAT - National]</t>
  </si>
  <si>
    <t>Produits chimiques : Procédés électriques génériques - Produits chimiques de base [METABOLHEAT - National]</t>
  </si>
  <si>
    <t>Éclairage - Autres produits chimiques [METABOLHEAT - National]</t>
  </si>
  <si>
    <t>Chaleur ambiante - Chaleur basse enthalpie - Autres produits chimiques [METABOLHEAT - National]</t>
  </si>
  <si>
    <t>Électricité - Chaleur basse enthalpie - Autres produits chimiques [METABOLHEAT - National]</t>
  </si>
  <si>
    <t>Traitement thermique à haute enthalpie - Électricité (micro-ondes) - Produits chimiques : Traitement thermique à haute enthalpie - Autre Produits chimiques [METABOLHEAT - National]</t>
  </si>
  <si>
    <t>Produits chimiques : Fours - Électrique - Produits chimiques : Fours - Autres produits chimiques [METABOLHEAT - National]</t>
  </si>
  <si>
    <t>Produits chimiques : Procédé électrique générique - Autres produits chimiques [METABOLHEAT - National]</t>
  </si>
  <si>
    <t>Éclairage - Produits pharmaceutiques, etc. [METABOLHEAT - National]</t>
  </si>
  <si>
    <t>Chaleur ambiante - Chaleur basse enthalpie - Produits pharmaceutiques, etc. [METABOLHEAT - National]</t>
  </si>
  <si>
    <t>Électricité - Chaleur basse enthalpie - Produits pharmaceutiques, etc. [METABOLHEAT - National]</t>
  </si>
  <si>
    <t>Traitement thermique à haute enthalpie - Électrique (micro-ondes) - Produits chimiques : Traitement thermique à haute enthalpie - Produits pharmaceutiques, etc. [METABOLHEAT - National]</t>
  </si>
  <si>
    <t>Produits chimiques : Fours - Électriques - Produits chimiques : Fours - Produits pharmaceutiques, etc. [METABOLHEAT - National]</t>
  </si>
  <si>
    <t>Produits chimiques : Procédé électrique générique - Produits pharmaceutiques, etc. [METABOLHEAT - National]</t>
  </si>
  <si>
    <t>Éclairage - Ciment [METABOLHEAT - National]</t>
  </si>
  <si>
    <t>Chaleur ambiante - Chaleur basse enthalpie - Ciment [METABOLHEAT - National]</t>
  </si>
  <si>
    <t>Électricité - Chaleur basse enthalpie - Ciment [METABOLHEAT - National]</t>
  </si>
  <si>
    <t>Éclairage - Céramiques et autres NMM [METABOLHEAT - National]</t>
  </si>
  <si>
    <t>Chaleur ambiante - Chaleur basse enthalpie - Céramiques et autres NMM [METABOLHEAT - National]</t>
  </si>
  <si>
    <t>Électricité - Chaleur basse enthalpie - Céramiques et autres NMM [METABOLHEAT - National]</t>
  </si>
  <si>
    <t>Céramiques : Séchage et frittage par micro-ondes - Céramiques : Séchage et frittage de matières premières - Céramiques et autres NMM [METABOLHEAT - National]</t>
  </si>
  <si>
    <t>Céramiques : Four électrique - Céramiques : Procédé de production primaire - Céramiques et autres NMM [METABOLHEAT - National]</t>
  </si>
  <si>
    <t>Céramique : Four électrique - Céramique : Finition des produits - Céramiques et autres NMM [METABOLHEAT - National]</t>
  </si>
  <si>
    <t>Éclairage - Production de verre [METABOLHEAT - National]</t>
  </si>
  <si>
    <t>Chaleur ambiante - Chaleur basse enthalpie - Production de verre [METABOLHEAT - National]</t>
  </si>
  <si>
    <t>Électricité - Chaleur basse enthalpie - Production de verre [METABOLHEAT - National]</t>
  </si>
  <si>
    <t>Verre : Cuve de fusion électrique - Verre : Cuve de fusion - Production de verre [METABOLHEAT - National]</t>
  </si>
  <si>
    <t>Verre : Recuit électrique - Verre : Recuit - Production de verre [METABOLHEAT - National]</t>
  </si>
  <si>
    <t>Éclairage - Production de pâte à papier [METABOLHEAT - National]</t>
  </si>
  <si>
    <t>Chaleur ambiante - Chaleur basse enthalpie - Production de pâte à papier [METABOLHEAT - National]</t>
  </si>
  <si>
    <t>Électricité - Chaleur basse enthalpie - Production de pâte à papier [METABOLHEAT - National]</t>
  </si>
  <si>
    <t>Éclairage - Production de papier [METABOLHEAT - National]</t>
  </si>
  <si>
    <t>Chaleur ambiante - Chaleur basse enthalpie - Production de papier [METABOLHEAT - National]</t>
  </si>
  <si>
    <t>Électricité - Chaleur basse enthalpie - Production de papier [METABOLHEAT - National]</t>
  </si>
  <si>
    <t>Éclairage - Impression et reproduction de médias [METABOLHEAT - National]</t>
  </si>
  <si>
    <t>Chaleur ambiante - Chaleur basse enthalpique - Impression et reproduction de médias [METABOLHEAT - National]</t>
  </si>
  <si>
    <t>Électricité - Chaleur basse enthalpique - Impression et reproduction de médias [METABOLHEAT - National]</t>
  </si>
  <si>
    <t>Éclairage - Alimentation, boissons et tabac [METABOLHEAT - National]</t>
  </si>
  <si>
    <t>Chaleur ambiante - Chaleur basse enthalpique - Alimentation, boissons et tabac [METABOLHEAT - National]</t>
  </si>
  <si>
    <t>Électricité - Chaleur basse enthalpique - Alimentation, boissons et tabac [METABOLHEAT - National]</t>
  </si>
  <si>
    <t>Alimentation : Chaleur directe - Électrique - Alimentation : Four (chaleur directe) - Alimentation, boissons et tabac [METABOLHEAT - National]</t>
  </si>
  <si>
    <t>Alimentation : Chaleur directe - Micro-ondes - Alimentation : Four (chaleur directe) - Alimentation, boissons et tabac [METABOLHEAT - National]</t>
  </si>
  <si>
    <t>Alimentation : Chaleur industrielle - Électrique - Alimentation : Chaleur industrielle spécifique - Alimentation, boissons et tabac [METABOLHEAT - National]</t>
  </si>
  <si>
    <t>Alimentation : Chaleur industrielle - Micro-ondes - Alimentation : Chaleur industrielle spécifique - Alimentation, boissons et tabac [METABOLHEAT - National]</t>
  </si>
  <si>
    <t>Alimentation : Séchage électrique - Alimentation : Séchage - Alimentation, boissons et tabac [METABOLHEAT - National]</t>
  </si>
  <si>
    <t>Alimentation : Lyophilisation - Alimentation : Séchage - Alimentation, boissons et tabac [METABOLHEAT - National]</t>
  </si>
  <si>
    <t>Alimentation : Séchage par micro-ondes - Alimentation : Séchage - Alimentation, boissons et tabac [METABOLHEAT - National]</t>
  </si>
  <si>
    <t>Éclairage - Matériel de transport [METABOLHEAT - National]</t>
  </si>
  <si>
    <t>Chaleur ambiante - Chaleur basse enthalpie - Matériel de transport [METABOLHEAT - National]</t>
  </si>
  <si>
    <t>Électricité - Chaleur basse enthalpie - Matériel de transport [METABOLHEAT - National]</t>
  </si>
  <si>
    <t>Éq. trans. : Électrique Fonderies - Éq. trans. : Fonderies - Matériel de transport [METABOLHEAT - National]</t>
  </si>
  <si>
    <t>Éq. trans. : Raccordement thermique - Éq. trans. : Techniques de raccordement - Matériel de transport [METABOLHEAT - National]</t>
  </si>
  <si>
    <t>Éq. trans. : Raccordement électrique - Éq. trans. : Techniques de raccordement - Matériel de transport [METABOLHEAT - National]</t>
  </si>
  <si>
    <t>Éq. trans. : Traitement thermique - Électrique - Éq. trans. : Traitement thermique - Matériel de transport [METABOLHEAT - National]</t>
  </si>
  <si>
    <t>Éclairage - Équipements de machines [METABOLHEAT - National]</t>
  </si>
  <si>
    <t>Chaleur ambiante - Chaleur basse enthalpie - Équipements de machines [METABOLHEAT - National]</t>
  </si>
  <si>
    <t>Électricité - Chaleur basse enthalpie - Équipements de machines [METABOLHEAT - National]</t>
  </si>
  <si>
    <t>Éq. Mach. : Électrique Fonderies - Éq. Mach. : Fonderies - Équipements de machines [METABOLHEAT - National]</t>
  </si>
  <si>
    <t>Éq. Mach. : Connexion thermique - Éq. Mach. : Techniques de connexion - Équipements de machines [METABOLHEAT - National]</t>
  </si>
  <si>
    <t>Éq. Mach. : Connexion électrique - Éq. Mach. : Techniques de connexion - Équipements de machines [METABOLHEAT - National]</t>
  </si>
  <si>
    <t>Éq. Mach. : Traitement thermique - Électrique - Éq. Mach. : Traitement thermique - Équipements de machines [METABOLHEAT - National]</t>
  </si>
  <si>
    <t>Éclairage - Textiles et cuir [METABOLHEAT - National]</t>
  </si>
  <si>
    <t>Chaleur ambiante - Chaleur basse enthalpie - Textiles et cuir [METABOLHEAT - National]</t>
  </si>
  <si>
    <t>Électricité - Chaleur basse enthalpie - Textiles et cuir [METABOLHEAT - National]</t>
  </si>
  <si>
    <t>Textiles : Séchage électrique - Textiles : Séchage - Textiles et cuir [METABOLHEAT - National]</t>
  </si>
  <si>
    <t>Textiles : Séchage par micro-ondes - Textiles : Séchage Textiles et cuir [METABOLHEAT - National]</t>
  </si>
  <si>
    <t>Éclairage - Bois et produits dérivés du bois [METABOLHEAT - National]</t>
  </si>
  <si>
    <t>Chaleur ambiante - Chaleur basse enthalpie - Bois et produits dérivés du bois [METABOLHEAT - National]</t>
  </si>
  <si>
    <t>Électricité - Chaleur basse enthalpie - Bois et produits dérivés du bois [METABOLHEAT - National]</t>
  </si>
  <si>
    <t>Bois : Séchage électrique - Bois : Séchage - Bois et produits dérivés du bois [METABOLHEAT - National]</t>
  </si>
  <si>
    <t>Bois : Séchage par micro-ondes - Bois : Séchage - Bois et produits dérivés du bois [METABOLHEAT - National]</t>
  </si>
  <si>
    <t>Éclairage - Autres secteurs industriels [METABOLHEAT - National]</t>
  </si>
  <si>
    <t>Chaleur ambiante - Chaleur basse enthalpie - Autres secteurs industriels [METABOLHEAT - National]</t>
  </si>
  <si>
    <t>Électricité - Chaleur basse enthalpie - Autres secteurs industriels [METABOLHEAT - National]</t>
  </si>
  <si>
    <t>Autres secteurs industriels : Traitement électrique - Autres secteurs industriels : Chauffage industriel - Autres secteurs industriels [METABOLHEAT - National]</t>
  </si>
  <si>
    <t>Autres industries : Séchage électrique - Autres secteurs industriels : Séchage - Autres secteurs industriels [METABOLHEAT - National]</t>
  </si>
  <si>
    <t>Chaleur basse enthalpie - Aciérie intégrée [METABOLHEAT - National]</t>
  </si>
  <si>
    <t>Aciérie : Fours, affinage et laminage - Thermique - Acier : Fours, affinage et laminage - Aciérie intégrée [METABOLHEAT - National]</t>
  </si>
  <si>
    <t>Aciérie : Fours, affinage et laminage - Aciérie intégrée [METABOLHEAT - National]</t>
  </si>
  <si>
    <t>Aciérie : Finition de produits - Thermique - Acier : Finition de produits - Aciérie intégrée [METABOLHEAT - National]</t>
  </si>
  <si>
    <t>Chaleur basse enthalpie - Arc électrique [METABOLHEAT - National]</t>
  </si>
  <si>
    <t>Acier : Fours, affinage et laminage - Thermique - Acier : Fours, affinage et laminage - Arc électrique [METABOLHEAT - National]</t>
  </si>
  <si>
    <t>Acier : Fours, affinage et laminage - Arc électrique [METABOLHEAT - National]</t>
  </si>
  <si>
    <t>Acier : Finition des produits - Thermique - Acier : Finition des produits - Arc électrique [METABOLHEAT - National]</t>
  </si>
  <si>
    <t>Chaleur basse enthalpie - Production d'alumine [METABOLHEAT - National]</t>
  </si>
  <si>
    <t>Production d'alumine : Raffinage - Production d'alumine [METABOLHEAT - National]</t>
  </si>
  <si>
    <t>Chaleur basse enthalpie - Aluminium - Production primaire [METABOLHEAT - National]</t>
  </si>
  <si>
    <t>Transformation de l'aluminium - Thermique - Transformation de l'aluminium (métallurgie, par exemple, fonderie, réchauffage) - Aluminium - Production primaire [METABOLHEAT - National]</t>
  </si>
  <si>
    <t>Transformation de l'aluminium (métallurgie, par exemple, fonderie, réchauffage) - Aluminium - Production primaire [METABOLHEAT - National]</t>
  </si>
  <si>
    <t>Finition de l'aluminium - Thermique - Finition de l'aluminium - Aluminium - Production primaire [METABOLHEAT - National]</t>
  </si>
  <si>
    <t>Chaleur basse enthalpie - Aluminium - Production secondaire [METABOLHEAT - National]</t>
  </si>
  <si>
    <t>Aluminium secondaire - Thermique - Aluminium secondaire (y compris prétraitement et refusion) - Aluminium - Production secondaire [METABOLHEAT - National]</t>
  </si>
  <si>
    <t>Aluminium secondaire (y compris prétraitement et refusion) - Aluminium - Production secondaire [METABOLHEAT - National]</t>
  </si>
  <si>
    <t>Transformation de l'aluminium - Thermique - Transformation de l'aluminium (métallurgie, par exemple, fonderie, réchauffage) - Aluminium - production secondaire [METABOLHEAT - National]</t>
  </si>
  <si>
    <t>Transformation de l'aluminium (métallurgie, par exemple, fonderie, réchauffage) - Aluminium - production secondaire [METABOLHEAT - National]</t>
  </si>
  <si>
    <t>Finition de l'aluminium - Thermique - Finition de l'aluminium - Aluminium - Production secondaire [METABOLHEAT - National]</t>
  </si>
  <si>
    <t>Chaleur basse enthalpie - Autres métaux non ferreux [METABOLHEAT - National]</t>
  </si>
  <si>
    <t>Transformation des métaux - Thermique - Transformation des métaux (métallurgie, par exemple, fonderie, réchauffage) - Autres métaux non ferreux [METABOLHEAT - National]</t>
  </si>
  <si>
    <t>Transformation des métaux (métallurgie, par exemple, fonderie, réchauffage) - Autres métaux non ferreux [METABOLHEAT - National]</t>
  </si>
  <si>
    <t>Finition des métaux - Thermique - Finissage des métaux - Autres métaux non ferreux [METABOLHEAT - National]</t>
  </si>
  <si>
    <t>Chaleur basse enthalpie - Produits chimiques de base [METABOLHEAT - National]</t>
  </si>
  <si>
    <t>Chaleur basse enthalpie - Autres produits chimiques [METABOLHEAT - National]</t>
  </si>
  <si>
    <t>Chaleur basse enthalpie - Produits pharmaceutiques, etc. [METABOLHEAT - National]</t>
  </si>
  <si>
    <t>Chaleur basse enthalpie - Ciment [METABOLHEAT - National]</t>
  </si>
  <si>
    <t>Chaleur basse enthalpie - Céramiques et autres NMM [METABOLHEAT - National]</t>
  </si>
  <si>
    <t>Chaleur basse enthalpie - Production de verre [METABOLHEAT - National]</t>
  </si>
  <si>
    <t>Chaleur basse enthalpie - Production de pâte à papier [METABOLHEAT - National]</t>
  </si>
  <si>
    <t>Chaleur basse enthalpie - Production de papier [METABOLHEAT - National]</t>
  </si>
  <si>
    <t>Chaleur basse enthalpique - Impression et reproduction de médias [METABOLHEAT - National]</t>
  </si>
  <si>
    <t>Chaleur basse enthalpique - Alimentation, boissons et tabac [METABOLHEAT - National]</t>
  </si>
  <si>
    <t>Chaleur basse enthalpie - Matériel de transport [METABOLHEAT - National]</t>
  </si>
  <si>
    <t>Chaleur basse enthalpie - Équipements de machines [METABOLHEAT - National]</t>
  </si>
  <si>
    <t>Chaleur basse enthalpie - Textiles et cuir [METABOLHEAT - National]</t>
  </si>
  <si>
    <t>Chaleur basse enthalpie - Bois et produits dérivés du bois [METABOLHEAT - National]</t>
  </si>
  <si>
    <t>Chaleur basse enthalpie - Autres secteurs industriels [METABOLHEAT - National]</t>
  </si>
  <si>
    <t>Solaire et géothermie - Chaleur basse enthalpie - Aciérie intégrée [METABOLHEAT - National]</t>
  </si>
  <si>
    <t>Solaire et géothermie - Chaleur basse enthalpie - Arc électrique [METABOLHEAT - National]</t>
  </si>
  <si>
    <t>Solaire et géothermie - Chaleur basse enthalpie - Production d'alumine [METABOLHEAT - National]</t>
  </si>
  <si>
    <t>Solaire et géothermie - Chaleur basse enthalpie - Aluminium - Production primaire [METABOLHEAT - National]</t>
  </si>
  <si>
    <t>Solaire et géothermie - Chaleur basse enthalpie - Aluminium - Production secondaire [METABOLHEAT - National]</t>
  </si>
  <si>
    <t>Solaire et géothermie - Chaleur basse enthalpie - Autres métaux non ferreux [METABOLHEAT - National]</t>
  </si>
  <si>
    <t>Solaire et géothermie - Chaleur basse enthalpie - Produits chimiques de base [METABOLHEAT - National]</t>
  </si>
  <si>
    <t>Solaire et géothermie - Chaleur basse enthalpie - Autres produits chimiques [METABOLHEAT - National]</t>
  </si>
  <si>
    <t>Solaire et géothermie - Chaleur basse enthalpie - Produits pharmaceutiques, etc. [METABOLHEAT - National]</t>
  </si>
  <si>
    <t>Solaire et géothermie - Chaleur basse enthalpie - Ciment [METABOLHEAT - National]</t>
  </si>
  <si>
    <t>Solaire et géothermie - Chaleur basse enthalpie - Céramiques et autres NMM [METABOLHEAT - National]</t>
  </si>
  <si>
    <t>Solaire et géothermie - Chaleur basse enthalpie - Production de verre [METABOLHEAT - National]</t>
  </si>
  <si>
    <t>Solaire et géothermie - Chaleur basse enthalpie - Production de pâte à papier [METABOLHEAT - National]</t>
  </si>
  <si>
    <t>Solaire et géothermie - Chaleur basse enthalpie - Production de papier [METABOLHEAT - National]</t>
  </si>
  <si>
    <t>Solaire et géothermie - Chaleur basse enthalpique - Impression et reproduction de médias [METABOLHEAT - National]</t>
  </si>
  <si>
    <t>Solaire et géothermie - Chaleur basse enthalpique - Alimentation, boissons et tabac [METABOLHEAT - National]</t>
  </si>
  <si>
    <t>Solaire et géothermie - Chaleur basse enthalpie - Matériel de transport [METABOLHEAT - National]</t>
  </si>
  <si>
    <t>Solaire et géothermie - Chaleur basse enthalpie - Équipements de machines [METABOLHEAT - National]</t>
  </si>
  <si>
    <t>Solaire et géothermie - Chaleur basse enthalpie - Textiles et cuir [METABOLHEAT - National]</t>
  </si>
  <si>
    <t>Solaire et géothermie - Chaleur basse enthalpie - Bois et produits dérivés du bois [METABOLHEAT - National]</t>
  </si>
  <si>
    <t>Sidérurgie - Aciéries intégrées [METABOLHEAT - National]</t>
  </si>
  <si>
    <t>Sidérurgie [METABOLHEAT - National]</t>
  </si>
  <si>
    <t>Sidérurgie - Arc électrique [METABOLHEAT - National]</t>
  </si>
  <si>
    <t>Verre [METABOLHEAT - National]</t>
  </si>
  <si>
    <t>Impression et reproduction de supports enregistrés [METABOLHEAT - National]</t>
  </si>
  <si>
    <t>Compresseurs d'air - Aciérie intégrée [METABOLHEAT - National]</t>
  </si>
  <si>
    <t>Variateurs de vitesse - Aciérie intégrée [METABOLHEAT - National]</t>
  </si>
  <si>
    <t>Ventilateurs et pompes - Aciérie intégrée [METABOLHEAT - National]</t>
  </si>
  <si>
    <t>Compresseurs d'air - Arc électrique [METABOLHEAT - National]</t>
  </si>
  <si>
    <t>Moteurs d'entraînement - Arc électrique [METABOLHEAT - National]</t>
  </si>
  <si>
    <t>Ventilateurs et pompes - Arc électrique [METABOLHEAT - National]</t>
  </si>
  <si>
    <t>Acier : Arc électrique - Arc électrique [METABOLHEAT - National]</t>
  </si>
  <si>
    <t>Compresseurs d'air - Production d'alumine [METABOLHEAT - National]</t>
  </si>
  <si>
    <t>Entraînements de moteur - Production d'alumine [METABOLHEAT - National]</t>
  </si>
  <si>
    <t>Ventilateurs et pompes - Production d'alumine [METABOLHEAT - National]</t>
  </si>
  <si>
    <t>Compresseurs d'air - Aluminium - Production primaire [METABOLHEAT - National]</t>
  </si>
  <si>
    <t>Entraînements de moteur - Aluminium - Production primaire [METABOLHEAT - National]</t>
  </si>
  <si>
    <t>Ventilateurs et pompes - Aluminium - Production primaire [METABOLHEAT - National]</t>
  </si>
  <si>
    <t>Électrolyse de l'aluminium (fusion) - Aluminium - Production primaire [METABOLHEAT - National]</t>
  </si>
  <si>
    <t>Compresseurs d'air - Aluminium - Production secondaire [METABOLHEAT - National]</t>
  </si>
  <si>
    <t>Moteurs d'entraînement - Aluminium - Production secondaire [METABOLHEAT - National]</t>
  </si>
  <si>
    <t>Ventilateurs et pompes - Aluminium - Production secondaire [METABOLHEAT - National]</t>
  </si>
  <si>
    <t>Compresseurs d'air - Autres métaux non ferreux [METABOLHEAT - National]</t>
  </si>
  <si>
    <t>Moteurs d'entraînement - Autres métaux non ferreux [METABOLHEAT - National]</t>
  </si>
  <si>
    <t>Ventilateurs et pompes - Autres métaux non ferreux [METABOLHEAT - National]</t>
  </si>
  <si>
    <t>Compresseurs d'air - Produits chimiques de base [METABOLHEAT - National]</t>
  </si>
  <si>
    <t>Entraînements de moteur - Produits chimiques de base [METABOLHEAT - National]</t>
  </si>
  <si>
    <t>Ventilateurs et pompes - Produits chimiques de base [METABOLHEAT - National]</t>
  </si>
  <si>
    <t>Compresseurs d'air - Autres produits chimiques [METABOLHEAT - National]</t>
  </si>
  <si>
    <t>Entraînements de moteur - Autres produits chimiques [METABOLHEAT - National]</t>
  </si>
  <si>
    <t>Ventilateurs et pompes - Autres produits chimiques [METABOLHEAT - National]</t>
  </si>
  <si>
    <t>Compresseurs d'air - Produits pharmaceutiques, etc. [METABOLHEAT - National]</t>
  </si>
  <si>
    <t>Entraînements de moteur - Produits pharmaceutiques, etc. [METABOLHEAT - National]</t>
  </si>
  <si>
    <t>Ventilateurs et pompes - Produits pharmaceutiques, etc. [METABOLHEAT - National]</t>
  </si>
  <si>
    <t>Compresseurs d'air - Ciment [METABOLHEAT - National]</t>
  </si>
  <si>
    <t>Moteurs d'entraînement - Ciment [METABOLHEAT - National]</t>
  </si>
  <si>
    <t>Ventilateurs et pompes - Ciment [METABOLHEAT - National]</t>
  </si>
  <si>
    <t>Ciment : Broyage, broyage de matières premières - Ciment [METABOLHEAT - National]</t>
  </si>
  <si>
    <t>Compresseurs d'air - Céramiques et autres NMM [METABOLHEAT - National]</t>
  </si>
  <si>
    <t>Entraînements de moteur - Céramiques et autres NMM [METABOLHEAT - National]</t>
  </si>
  <si>
    <t>Ventilateurs et pompes - Céramiques et autres NMM [METABOLHEAT - National]</t>
  </si>
  <si>
    <t>Céramiques : Mélange de matières premières - Céramiques et autres NMM [METABOLHEAT - National]</t>
  </si>
  <si>
    <t>Compresseurs d'air - Production de verre [METABOLHEAT - National]</t>
  </si>
  <si>
    <t>Moteurs - Production de verre [METABOLHEAT - National]</t>
  </si>
  <si>
    <t>Ventilateurs et pompes - Production de verre [METABOLHEAT - National]</t>
  </si>
  <si>
    <t>Verre : Formage - Production de verre [METABOLHEAT - National]</t>
  </si>
  <si>
    <t>Verre : Procédés de finition - Production de verre [METABOLHEAT - National]</t>
  </si>
  <si>
    <t>Compresseurs d'air - Production de pâte à papier [METABOLHEAT - National]</t>
  </si>
  <si>
    <t>Entraînements de moteur - Production de pâte à papier [METABOLHEAT - National]</t>
  </si>
  <si>
    <t>Ventilateurs et pompes - Production de pâte à papier [METABOLHEAT - National]</t>
  </si>
  <si>
    <t>Pâte : Préparation du bois, broyage - Production de pâte à papier [METABOLHEAT - National]</t>
  </si>
  <si>
    <t>Pâte : Nettoyage - Production de pâte à papier [METABOLHEAT - National]</t>
  </si>
  <si>
    <t>Compresseurs d'air - Production de papier [METABOLHEAT - National]</t>
  </si>
  <si>
    <t>Entraînements de moteur - Production de papier [METABOLHEAT - National]</t>
  </si>
  <si>
    <t>Ventilateurs et pompes - Production de papier [METABOLHEAT - National]</t>
  </si>
  <si>
    <t>Compresseurs d'air - Impression et reproduction de médias [METABOLHEAT - National]</t>
  </si>
  <si>
    <t>Moteurs d'entraînement - Impression et reproduction de médias [METABOLHEAT - National]</t>
  </si>
  <si>
    <t>Ventilateurs et pompes - Impression et reproduction de médias [METABOLHEAT - National]</t>
  </si>
  <si>
    <t>Impression et édition - Impression et reproduction de médias [METABOLHEAT - National]</t>
  </si>
  <si>
    <t>Compresseurs d'air - Alimentation, boissons et tabac [METABOLHEAT - National]</t>
  </si>
  <si>
    <t>Moteurs d'entraînement - Alimentation, boissons et tabac [METABOLHEAT - National]</t>
  </si>
  <si>
    <t>Ventilateurs et pompes - Alimentation, boissons et tabac [METABOLHEAT - National]</t>
  </si>
  <si>
    <t>Alimentation : Machines électriques - Alimentation, boissons et du tabac [METABOLHEAT - National]</t>
  </si>
  <si>
    <t>Compresseurs d'air - Matériel de transport [METABOLHEAT - National]</t>
  </si>
  <si>
    <t>Moteurs d'entraînement - Matériel de transport [METABOLHEAT - National]</t>
  </si>
  <si>
    <t>Ventilateurs et pompes - Matériel de transport [METABOLHEAT - National]</t>
  </si>
  <si>
    <t>Éq. trans. : Techniques de raccordement - Matériel de transport [METABOLHEAT - National]</t>
  </si>
  <si>
    <t>Éq. trans. : Machines générales - Équipements de transport [METABOLHEAT - National]</t>
  </si>
  <si>
    <t>Éq. trans. : Finition des produits - Équipements de transport [METABOLHEAT - National]</t>
  </si>
  <si>
    <t>Autres liquides - Éq. trans. : Traitement vapeur - Matériel de transport [METABOLHEAT - National]</t>
  </si>
  <si>
    <t>Compresseurs d'air - Équipements de machines [METABOLHEAT - National]</t>
  </si>
  <si>
    <t>Entraînements de moteurs - Équipements de machines [METABOLHEAT - National]</t>
  </si>
  <si>
    <t>Ventilateurs et pompes - Équipements de machines [METABOLHEAT - National]</t>
  </si>
  <si>
    <t>Éq. Mach. : Techniques de connexion - Équipements de machines [METABOLHEAT - National]</t>
  </si>
  <si>
    <t>Éq. Mach. : Machines générales - Équipements mécaniques [METABOLHEAT - National]</t>
  </si>
  <si>
    <t>Éq. Mach. : Finition des produits - Équipements mécaniques [METABOLHEAT - National]</t>
  </si>
  <si>
    <t>Autres liquides - Éq. Mach. Éq. : Traitement de la vapeur - Équipements mécaniques [METABOLHEAT - National]</t>
  </si>
  <si>
    <t>Compresseurs d'air - Textiles et cuir [METABOLHEAT - National]</t>
  </si>
  <si>
    <t>Moteurs d'entraînement - Textiles et cuir [METABOLHEAT - National]</t>
  </si>
  <si>
    <t>Ventilateurs et pompes - Textiles et cuir [METABOLHEAT - National]</t>
  </si>
  <si>
    <t>Textiles : Machines électriques générales - Textiles et cuir [METABOLHEAT - National]</t>
  </si>
  <si>
    <t>Textiles : Finition électrique - Textiles et cuir [METABOLHEAT - National]</t>
  </si>
  <si>
    <t>Compresseurs d'air - Bois et produits dérivés du bois [METABOLHEAT - National]</t>
  </si>
  <si>
    <t>Moteurs d'entraînement - Bois et produits dérivés du bois [METABOLHEAT - National]</t>
  </si>
  <si>
    <t>Ventilateurs et pompes - Bois et produits dérivés du bois [METABOLHEAT - National]</t>
  </si>
  <si>
    <t>Bois : Procédés électromécaniques - Bois et produits dérivés du bois [METABOLHEAT - National]</t>
  </si>
  <si>
    <t>Bois : Finition électrique - Bois et produits dérivés du bois [METABOLHEAT - National]</t>
  </si>
  <si>
    <t>Autres secteurs industriels [METABOLHEAT - National]</t>
  </si>
  <si>
    <t>Compresseurs d'air - Autres secteurs industriels [METABOLHEAT - National]</t>
  </si>
  <si>
    <t>Variateurs de vitesse - Autres secteurs industriels [METABOLHEAT - National]</t>
  </si>
  <si>
    <t>Ventilateurs et pompes - Autres secteurs industriels [METABOLHEAT - National]</t>
  </si>
  <si>
    <t>Autres secteurs industriels : Machines électriques - Autres secteurs industriels [METABOLHEAT - National]</t>
  </si>
  <si>
    <t>Pétrole brut (hors biocarburants) [METABOLHEAT - National]</t>
  </si>
  <si>
    <t>Liquides de gaz naturel [METABOLHEAT - National]</t>
  </si>
  <si>
    <t>Chaleur ambiante (pompes à chaleur) [METABOLHEAT - National]</t>
  </si>
  <si>
    <t>Extraction minière et carrière [METABOLHEAT - National]</t>
  </si>
  <si>
    <t>Construction [METABOLHEAT - National]</t>
  </si>
  <si>
    <t>Non spécifié ailleurs (secteur industriel) [METABOLHEAT - National]</t>
  </si>
  <si>
    <t>Lumière [METABOLHEAT - National]</t>
  </si>
  <si>
    <t>Energie utile [METABOLHEAT - National]</t>
  </si>
  <si>
    <t>Air haute pression [METABOLHEAT - National]</t>
  </si>
  <si>
    <t>Fluide haute pression [METABOLHEAT - National]</t>
  </si>
  <si>
    <t>Entraînement mécanique [METABOLHEAT - National]</t>
  </si>
  <si>
    <t>Travail mécanique [METABOLHEAT - National]</t>
  </si>
  <si>
    <t>Energie cinétique [METABOLHEAT - National]</t>
  </si>
  <si>
    <t>Chaleur utile à 20 °C [METABOLHEAT - National]</t>
  </si>
  <si>
    <t>Chaleur utile à basse température (&lt; 100°C) [METABOLHEAT - National]</t>
  </si>
  <si>
    <t>Chaleur utile [METABOLHEAT - National]</t>
  </si>
  <si>
    <t>Chaleur utile à 200 °C [METABOLHEAT - National]</t>
  </si>
  <si>
    <t>Chaleur utile à moyenne température (100-299 °C) [METABOLHEAT - National]</t>
  </si>
  <si>
    <t>Travail de machine [METABOLHEAT - National]</t>
  </si>
  <si>
    <t>Chaleur fatale [METABOLHEAT - National]</t>
  </si>
  <si>
    <t>Rejets gazeux à 100 °C [METABOLHEAT - National]</t>
  </si>
  <si>
    <t>Industrie [METABOLHEAT - National]</t>
  </si>
  <si>
    <t>Autres carburants</t>
  </si>
  <si>
    <t>Other liquids</t>
  </si>
  <si>
    <t>Éq. trans. : Traitement vapeur - Matériel de transport</t>
  </si>
  <si>
    <t>Éq. Mach. : Traitement vapeur - Équipements de machines</t>
  </si>
  <si>
    <t>Éq. trans. : Traitement vapeur - Matériel de transport [METABOLHEAT - National]</t>
  </si>
  <si>
    <t>Éq. Mach. : Traitement vapeur - Équipements de machines [METABOLHEAT - National]</t>
  </si>
  <si>
    <t>Autres liquides - Céramiques : Four thermique - Céramiques : Procédé de production primaire - Céramiques et autres NMM [METABOLHEAT - National]</t>
  </si>
  <si>
    <t>Autres liquides - Alimentation : Traitement à la vapeur - Alimentation, boissons et tabac [METABOLHEAT - National]</t>
  </si>
  <si>
    <t>Autres liquides - Alimentation : Séchage à la vapeur - Alimentation : Séchage - Alimentation, boissons et tabac [METABOLHEAT - National]</t>
  </si>
  <si>
    <t>Autres liquides - Alimentation : Refroidissement à la vapeur - Alimentation : Refroidissement et réfrigération de procédés - Alimentation, boissons et tabac [METABOLHEAT - National]</t>
  </si>
  <si>
    <t>Autres liquides - Autres secteurs industriels : Traitement de la vapeur - Autres secteurs industriels [METABOLHEAT - National]</t>
  </si>
  <si>
    <t>Autres liquides - Autres industries : Séchage à la vapeur - Autres secteurs industriels : Séchage - Autres secteurs industriels [METABOLHEAT - National]</t>
  </si>
  <si>
    <t>Autres liquides - Autres industries : Refroidissement à la vapeur - Autres secteurs industriels : Refroidissement de procédés - Autres secteurs industriels [METABOLHEAT - National]</t>
  </si>
  <si>
    <t>Autres carburants [METABOLHEAT - National]</t>
  </si>
  <si>
    <t>Autres liquides - Pâte : Production de pâte à papier thermique - Pâte : Production de pâte à papier - Production de pâte à papier [METABOLHEAT - National]</t>
  </si>
  <si>
    <t>Autres liquides - Papier : Préparation de la pâte - Thermique - Papier : Préparation de la pâte - Production de papier [METABOLHEAT - National]</t>
  </si>
  <si>
    <t>Autres liquides - Papier : Machine à papier - Utilisation de la vapeur - Papier : Machine à papier - Production de papier [METABOLHEAT - National]</t>
  </si>
  <si>
    <t>Autres liquides - Papier : Finition de produits - Utilisation de vapeur - Papier : Finition de produits - Production de papier [METABOLHEAT - National]</t>
  </si>
  <si>
    <t>Autres liquides - Textiles : Prétraitement à la vapeur - Textiles et cuir [METABOLHEAT - National]</t>
  </si>
  <si>
    <t>Autres liquides - Textiles : Traitement humide à la vapeur - Textiles et cuir [METABOLHEAT - National]</t>
  </si>
  <si>
    <t>Autres liquides - Textiles : Séchage à la vapeur - Textiles : Séchage - Textiles et cuir [METABOLHEAT - National]</t>
  </si>
  <si>
    <t>Autre Liquides - Bois : Procédés spécifiques à la vapeur - Bois et produits dérivés du bois [METABOLHEAT - National]</t>
  </si>
  <si>
    <t>Autres liquides - Bois : Séchage à la vapeur - Bois : Séchage - Bois et produits dérivés du bois [METABOLHEAT - National]</t>
  </si>
  <si>
    <t>Autres liquides - Acier : Finition des produits - Vapeur - Acier : Finition des produits - Aciéries intégrées [METABOLHEAT - National]</t>
  </si>
  <si>
    <t>Autres liquides - Acier : Finition du produit - Vapeur - Acier : Finition du produit - Arc électrique [METABOLHEAT - National]</t>
  </si>
  <si>
    <t>Autres liquides - Produits chimiques : Traitement de la vapeur - Produits chimiques de base [METABOLHEAT - National]</t>
  </si>
  <si>
    <t>Autres liquides - Produits chimiques : Refroidissement de procédés - Vapeur - Produits chimiques : Refroidissement de procédés - Produits chimiques de base [METABOLHEAT - National]</t>
  </si>
  <si>
    <t>Autres liquides - Traitement thermique à haute enthalpie - Vapeur - Produits chimiques : Traitement thermique à haute enthalpie - Autres produits chimiques [METABOLHEAT - National]</t>
  </si>
  <si>
    <t>Autres liquides - Produits chimiques : Refroidissement de procédés - Vapeur - Produits chimiques : Refroidissement de procédés - Autres produits chimiques [METABOLHEAT - National]</t>
  </si>
  <si>
    <t>Autres liquides - Traitement thermique à haute enthalpie - Vapeur - Produits chimiques : Traitement thermique à haute enthalpie - Produits pharmaceutiques, etc. [METABOLHEAT - National]</t>
  </si>
  <si>
    <t>Autres liquides - Produits chimiques : Refroidissement de procédés - Vapeur - Produits chimiques : Refroidissement de procédés - Produits pharmaceutiques, etc. [METABOLHEAT - National]</t>
  </si>
  <si>
    <t>Autres liquides - Ciment : Préchauffage et précalcination - Ciment [METABOLHEAT - National]</t>
  </si>
  <si>
    <t>Autres liquides - Ciment : Production de clinker (fours) - Ciment [METABOLHEAT - National]</t>
  </si>
  <si>
    <t>Autres liquides - Ciment : Préfabrication - Vapeur - Ciment : Broyage, conditionnement et préfabrication - Ciment [METABOLHEAT - National]</t>
  </si>
  <si>
    <t>Autres liquides - Céramiques : Séchage et frittage à la vapeur - Céramiques : Séchage et frittage de matières premières - Céramiques et autres NMM [METABOLHEAT - National]</t>
  </si>
  <si>
    <t>Autres liquides - Production d'alumine : Chaleur à haute enthalpie - Production d'alumine [METABOLHEAT - National]</t>
  </si>
  <si>
    <t>Autres liquides - Finition de l'aluminium - Vapeur - Finition de l'aluminium - Aluminium - Production primaire [METABOLHEAT - National]</t>
  </si>
  <si>
    <t>Autres liquides - Finition de l'aluminium - Vapeur - Finition de l'aluminium - Aluminium - Production secondaire [METABOLHEAT - National]</t>
  </si>
  <si>
    <t>Autres liquides - Finition des métaux - Vapeur - Finition des métaux - Autres métaux non ferreux [METABOLHEAT - National]</t>
  </si>
  <si>
    <t>Moteurs d'entraînement - Autres secteurs industriels</t>
  </si>
  <si>
    <t>Moteurs d'entraînement - Aciérie intégrée</t>
  </si>
  <si>
    <t>Moteurs d'entraînement - Autres secteurs industriels [METABOLHEAT - National]</t>
  </si>
  <si>
    <t>Ajout de la consommation de chaleur ambiante par les systèmes frigorifiques</t>
  </si>
  <si>
    <t>Pétrole brut [METABOLHEAT - National]</t>
  </si>
  <si>
    <t>Charges d'alimentation de raffinerie [METABOLHEAT - National]</t>
  </si>
  <si>
    <t>Additifs et composés oxygénés (hors biocarburants) [METABOLHEAT - National]</t>
  </si>
  <si>
    <t>Autres hydrocarbures [METABOLHEAT - National]</t>
  </si>
  <si>
    <t>METAUX dont SIDERURGIE</t>
  </si>
  <si>
    <t>CHIMIE PLASTIQUES</t>
  </si>
  <si>
    <t>MATERIAUX NON METALLIQUES (ciment, verre)</t>
  </si>
  <si>
    <t>PAPIER CARTON</t>
  </si>
  <si>
    <t>AGROALIMENTAIRE</t>
  </si>
  <si>
    <t>AUTRES</t>
  </si>
  <si>
    <t>CHAUFFAGE DES LOCAUX</t>
  </si>
  <si>
    <t>AUTRES UTILISATIONS</t>
  </si>
  <si>
    <t>FOURS</t>
  </si>
  <si>
    <t>SECHAGE</t>
  </si>
  <si>
    <t>RAFFINAGE</t>
  </si>
  <si>
    <t>MATIERES PREMIERES</t>
  </si>
  <si>
    <t>FUMEES DES FOURS</t>
  </si>
  <si>
    <t>REFROIDISSEMENT DES COMPRESSEURS D'AIR ET DE FROID</t>
  </si>
  <si>
    <t>REFROIDISSEMENT SYSTEME FRIGORIFIQUE (hors compresseurs)</t>
  </si>
  <si>
    <t>FUMEES DES CHAUDIERES</t>
  </si>
  <si>
    <t>BUEES DES SECHOIRS</t>
  </si>
  <si>
    <t>Combustibles fossiles</t>
  </si>
  <si>
    <t>Egalisation du froid ambiant avec le froid utile pour les machines frigo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</si>
</sst>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0_-;\-* #,##0.0000_-;_-* &quot;-&quot;??_-;_-@_-"/>
    <numFmt numFmtId="166" formatCode="#,##0.0"/>
  </numFmts>
  <fonts count="14" x14ac:knownFonts="1">
    <font>
      <sz val="11"/>
      <color theme="1"/>
      <name val="Aptos Narrow"/>
      <family val="2"/>
      <scheme val="minor"/>
    </font>
    <font>
      <sz val="11"/>
      <color theme="1"/>
      <name val="Aptos Narrow"/>
      <family val="2"/>
      <scheme val="minor"/>
    </font>
    <font>
      <sz val="11"/>
      <color theme="1"/>
      <name val="Calibri"/>
      <family val="2"/>
    </font>
    <font>
      <sz val="11"/>
      <color theme="1"/>
      <name val="Calibri"/>
      <family val="2"/>
    </font>
    <font>
      <b/>
      <sz val="10"/>
      <color rgb="FFFFFFFF"/>
      <name val="Verdana"/>
      <family val="2"/>
    </font>
    <font>
      <b/>
      <sz val="10"/>
      <color theme="0"/>
      <name val="Verdana"/>
      <family val="2"/>
    </font>
    <font>
      <b/>
      <sz val="11"/>
      <color theme="0"/>
      <name val="Aptos Narrow"/>
      <family val="2"/>
      <scheme val="minor"/>
    </font>
    <font>
      <i/>
      <sz val="11"/>
      <color theme="1"/>
      <name val="Calibri"/>
      <family val="2"/>
    </font>
    <font>
      <i/>
      <sz val="11"/>
      <color theme="1"/>
      <name val="Aptos Narrow"/>
      <family val="2"/>
      <scheme val="minor"/>
    </font>
    <font>
      <sz val="8"/>
      <name val="Aptos Narrow"/>
      <family val="2"/>
      <scheme val="minor"/>
    </font>
    <font>
      <b/>
      <sz val="11"/>
      <name val="Calibri"/>
      <family val="2"/>
    </font>
    <font>
      <sz val="11"/>
      <color rgb="FFFF0000"/>
      <name val="Aptos Narrow"/>
      <family val="2"/>
      <scheme val="minor"/>
    </font>
    <font>
      <b/>
      <sz val="11"/>
      <name val="Calibri"/>
      <family val="2"/>
    </font>
    <font>
      <sz val="11"/>
      <color indexed="8"/>
      <name val="Arial"/>
      <family val="2"/>
    </font>
  </fonts>
  <fills count="9">
    <fill>
      <patternFill patternType="none"/>
    </fill>
    <fill>
      <patternFill patternType="gray125"/>
    </fill>
    <fill>
      <patternFill patternType="solid">
        <fgColor rgb="FF799939"/>
      </patternFill>
    </fill>
    <fill>
      <patternFill patternType="solid">
        <fgColor theme="6"/>
        <bgColor rgb="FFB4C7DC"/>
      </patternFill>
    </fill>
    <fill>
      <patternFill patternType="solid">
        <fgColor rgb="FF0070C0"/>
        <bgColor indexed="64"/>
      </patternFill>
    </fill>
    <fill>
      <patternFill patternType="solid">
        <fgColor theme="5"/>
        <bgColor indexed="64"/>
      </patternFill>
    </fill>
    <fill>
      <patternFill patternType="solid">
        <fgColor theme="6" tint="0.79998168889431442"/>
        <bgColor indexed="64"/>
      </patternFill>
    </fill>
    <fill>
      <patternFill patternType="solid">
        <fgColor rgb="FFFFFFCC"/>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 fillId="0" borderId="0"/>
  </cellStyleXfs>
  <cellXfs count="41">
    <xf numFmtId="0" fontId="0" fillId="0" borderId="0" xfId="0"/>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164" fontId="4" fillId="2" borderId="3" xfId="1" applyNumberFormat="1" applyFont="1" applyFill="1" applyBorder="1" applyAlignment="1">
      <alignment horizontal="center" vertical="center" wrapText="1" shrinkToFit="1"/>
    </xf>
    <xf numFmtId="0" fontId="5" fillId="3" borderId="3" xfId="0" applyFont="1" applyFill="1" applyBorder="1" applyAlignment="1">
      <alignment horizontal="center" vertical="center" wrapText="1"/>
    </xf>
    <xf numFmtId="164" fontId="0" fillId="0" borderId="0" xfId="1" applyNumberFormat="1" applyFont="1"/>
    <xf numFmtId="0" fontId="4" fillId="4" borderId="2" xfId="0" applyFont="1" applyFill="1" applyBorder="1" applyAlignment="1">
      <alignment horizontal="center" vertical="center" wrapText="1" shrinkToFit="1"/>
    </xf>
    <xf numFmtId="0" fontId="4" fillId="4" borderId="3" xfId="0" applyFont="1" applyFill="1" applyBorder="1" applyAlignment="1">
      <alignment horizontal="center" vertical="center" wrapText="1" shrinkToFit="1"/>
    </xf>
    <xf numFmtId="0" fontId="4" fillId="5" borderId="2" xfId="0" applyFont="1" applyFill="1" applyBorder="1" applyAlignment="1">
      <alignment horizontal="center" vertical="center" wrapText="1" shrinkToFit="1"/>
    </xf>
    <xf numFmtId="0" fontId="4" fillId="5" borderId="3" xfId="0" applyFont="1" applyFill="1" applyBorder="1" applyAlignment="1">
      <alignment horizontal="center" vertical="center" wrapText="1" shrinkToFit="1"/>
    </xf>
    <xf numFmtId="0" fontId="4" fillId="5" borderId="4" xfId="0" applyFont="1" applyFill="1" applyBorder="1" applyAlignment="1">
      <alignment horizontal="center" vertical="center" wrapText="1" shrinkToFit="1"/>
    </xf>
    <xf numFmtId="0" fontId="3" fillId="0" borderId="0" xfId="0" applyFont="1"/>
    <xf numFmtId="0" fontId="0" fillId="6" borderId="0" xfId="0" applyFill="1" applyAlignment="1">
      <alignment horizontal="center" vertical="center"/>
    </xf>
    <xf numFmtId="49" fontId="3" fillId="0" borderId="0" xfId="0" applyNumberFormat="1" applyFont="1"/>
    <xf numFmtId="0" fontId="0" fillId="7" borderId="0" xfId="0" applyFill="1" applyAlignment="1">
      <alignment horizontal="center" vertical="center"/>
    </xf>
    <xf numFmtId="0" fontId="6" fillId="8" borderId="0" xfId="0" applyFont="1" applyFill="1" applyAlignment="1">
      <alignment horizontal="center" vertical="center"/>
    </xf>
    <xf numFmtId="0" fontId="7" fillId="0" borderId="0" xfId="0" applyFont="1" applyAlignment="1">
      <alignment horizontal="center"/>
    </xf>
    <xf numFmtId="0" fontId="7" fillId="0" borderId="0" xfId="0" applyFont="1" applyAlignment="1">
      <alignment horizontal="left"/>
    </xf>
    <xf numFmtId="0" fontId="0" fillId="0" borderId="0" xfId="0" applyAlignment="1">
      <alignment horizontal="left"/>
    </xf>
    <xf numFmtId="0" fontId="0" fillId="0" borderId="0" xfId="0" applyAlignment="1">
      <alignment horizontal="center"/>
    </xf>
    <xf numFmtId="0" fontId="3" fillId="0" borderId="0" xfId="0" applyFont="1" applyAlignment="1">
      <alignment horizontal="left"/>
    </xf>
    <xf numFmtId="0" fontId="7" fillId="0" borderId="0" xfId="0" applyFont="1"/>
    <xf numFmtId="0" fontId="3" fillId="0" borderId="0" xfId="0" applyFont="1" applyAlignment="1">
      <alignment horizontal="center"/>
    </xf>
    <xf numFmtId="0" fontId="8" fillId="0" borderId="0" xfId="0" applyFont="1"/>
    <xf numFmtId="9" fontId="0" fillId="0" borderId="0" xfId="0" applyNumberFormat="1"/>
    <xf numFmtId="9" fontId="0" fillId="0" borderId="0" xfId="4" applyFont="1"/>
    <xf numFmtId="0" fontId="0" fillId="0" borderId="0" xfId="4" applyNumberFormat="1" applyFont="1"/>
    <xf numFmtId="0" fontId="0" fillId="0" borderId="5" xfId="0" applyBorder="1"/>
    <xf numFmtId="0" fontId="10" fillId="0" borderId="1" xfId="0" applyFont="1" applyBorder="1" applyAlignment="1">
      <alignment horizontal="center" vertical="top"/>
    </xf>
    <xf numFmtId="0" fontId="4" fillId="2" borderId="6" xfId="0" applyFont="1" applyFill="1" applyBorder="1" applyAlignment="1">
      <alignment horizontal="center" vertical="center" wrapText="1" shrinkToFit="1"/>
    </xf>
    <xf numFmtId="165" fontId="0" fillId="0" borderId="0" xfId="0" applyNumberFormat="1"/>
    <xf numFmtId="164" fontId="0" fillId="0" borderId="0" xfId="0" applyNumberFormat="1"/>
    <xf numFmtId="0" fontId="10" fillId="0" borderId="7" xfId="0" applyFont="1" applyBorder="1" applyAlignment="1">
      <alignment horizontal="center" vertical="top"/>
    </xf>
    <xf numFmtId="0" fontId="11" fillId="0" borderId="0" xfId="0" applyFont="1"/>
    <xf numFmtId="0" fontId="12" fillId="0" borderId="1" xfId="0" applyFont="1" applyBorder="1" applyAlignment="1">
      <alignment horizontal="center" vertical="top"/>
    </xf>
    <xf numFmtId="0" fontId="0" fillId="0" borderId="0" xfId="0" quotePrefix="1"/>
    <xf numFmtId="0" fontId="2" fillId="0" borderId="0" xfId="0" applyFont="1"/>
    <xf numFmtId="0" fontId="13" fillId="0" borderId="1" xfId="0" applyFont="1" applyBorder="1"/>
    <xf numFmtId="166" fontId="13" fillId="0" borderId="1" xfId="0" applyNumberFormat="1" applyFont="1" applyBorder="1"/>
    <xf numFmtId="0" fontId="2" fillId="0" borderId="0" xfId="0" applyFont="1" applyAlignment="1">
      <alignment horizontal="center"/>
    </xf>
    <xf numFmtId="0" fontId="0" fillId="0" borderId="0" xfId="0" applyAlignment="1">
      <alignment horizontal="center" vertical="center" wrapText="1"/>
    </xf>
  </cellXfs>
  <cellStyles count="6">
    <cellStyle name="Milliers" xfId="1" builtinId="3"/>
    <cellStyle name="Normal" xfId="0" builtinId="0"/>
    <cellStyle name="Normal 15" xfId="3" xr:uid="{A62BA070-DCA4-4AAB-81EC-E335F2ED6217}"/>
    <cellStyle name="Normal 2" xfId="2" xr:uid="{E79F200E-FB72-4BAA-AAF8-73D33F9A2E65}"/>
    <cellStyle name="Normal 3" xfId="5" xr:uid="{D1B3653F-BC4F-47A6-9BD1-16380666E6B8}"/>
    <cellStyle name="Pourcentage" xfId="4"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7C7AE-3517-4FCB-B4A9-537D79C9BA5A}">
  <sheetPr>
    <tabColor rgb="FFFF0000"/>
  </sheetPr>
  <dimension ref="A1:AC8"/>
  <sheetViews>
    <sheetView tabSelected="1" workbookViewId="0">
      <selection activeCell="C17" sqref="C17"/>
    </sheetView>
  </sheetViews>
  <sheetFormatPr baseColWidth="10" defaultRowHeight="14.4" x14ac:dyDescent="0.3"/>
  <cols>
    <col min="1" max="1" width="37.77734375" customWidth="1"/>
    <col min="2" max="2" width="13" customWidth="1"/>
  </cols>
  <sheetData>
    <row r="1" spans="1:29" ht="38.4" thickBot="1" x14ac:dyDescent="0.35">
      <c r="A1" s="8" t="s">
        <v>92</v>
      </c>
      <c r="B1" s="9" t="s">
        <v>93</v>
      </c>
      <c r="C1" s="9" t="s">
        <v>94</v>
      </c>
      <c r="D1" s="9" t="s">
        <v>95</v>
      </c>
      <c r="E1" s="9" t="s">
        <v>96</v>
      </c>
      <c r="F1" s="10" t="s">
        <v>97</v>
      </c>
      <c r="G1" s="9" t="s">
        <v>98</v>
      </c>
    </row>
    <row r="2" spans="1:29" x14ac:dyDescent="0.3">
      <c r="A2" s="11" t="s">
        <v>3</v>
      </c>
      <c r="B2" s="12" t="s">
        <v>99</v>
      </c>
      <c r="C2" s="11">
        <v>2021</v>
      </c>
      <c r="G2" s="13"/>
      <c r="H2">
        <v>2000</v>
      </c>
      <c r="I2" s="11">
        <v>2001</v>
      </c>
      <c r="J2">
        <v>2002</v>
      </c>
      <c r="K2" s="11">
        <v>2003</v>
      </c>
      <c r="L2">
        <v>2004</v>
      </c>
      <c r="M2" s="11">
        <v>2005</v>
      </c>
      <c r="N2">
        <v>2006</v>
      </c>
      <c r="O2" s="11">
        <v>2007</v>
      </c>
      <c r="P2">
        <v>2008</v>
      </c>
      <c r="Q2" s="11">
        <v>2009</v>
      </c>
      <c r="R2">
        <v>2010</v>
      </c>
      <c r="S2" s="11">
        <v>2011</v>
      </c>
      <c r="T2">
        <v>2012</v>
      </c>
      <c r="U2" s="11">
        <v>2013</v>
      </c>
      <c r="V2">
        <v>2014</v>
      </c>
      <c r="W2" s="11">
        <v>2015</v>
      </c>
      <c r="X2">
        <v>2016</v>
      </c>
      <c r="Y2" s="11">
        <v>2017</v>
      </c>
      <c r="Z2">
        <v>2018</v>
      </c>
      <c r="AA2" s="11">
        <v>2019</v>
      </c>
      <c r="AB2">
        <v>2020</v>
      </c>
      <c r="AC2" s="11">
        <v>2021</v>
      </c>
    </row>
    <row r="3" spans="1:29" x14ac:dyDescent="0.3">
      <c r="A3" s="36" t="s">
        <v>1336</v>
      </c>
      <c r="B3" s="12" t="s">
        <v>99</v>
      </c>
      <c r="C3" s="36" t="s">
        <v>1337</v>
      </c>
      <c r="G3" s="13"/>
      <c r="H3" s="36" t="s">
        <v>1337</v>
      </c>
    </row>
    <row r="4" spans="1:29" x14ac:dyDescent="0.3">
      <c r="A4" t="s">
        <v>5</v>
      </c>
      <c r="B4" s="12" t="s">
        <v>99</v>
      </c>
      <c r="C4" s="11" t="str">
        <f>_xlfn.TEXTJOIN(":",TRUE,H4:AC4)</f>
        <v>PJ</v>
      </c>
      <c r="H4" t="s">
        <v>0</v>
      </c>
    </row>
    <row r="5" spans="1:29" x14ac:dyDescent="0.3">
      <c r="A5" t="s">
        <v>110</v>
      </c>
      <c r="B5" s="12" t="s">
        <v>650</v>
      </c>
      <c r="C5" t="str">
        <f>_xlfn.TEXTJOIN(":",TRUE,H5:AC5)</f>
        <v>METABOLHEAT - National:JRC - EnergyBalance:JRC - PowerGen:JRC - Residential:JRC - Tertiary:JRC - Transport:JRC - Industry:SDES - Bilan énergétique</v>
      </c>
      <c r="H5" t="s">
        <v>580</v>
      </c>
      <c r="I5" t="s">
        <v>111</v>
      </c>
      <c r="J5" t="s">
        <v>112</v>
      </c>
      <c r="K5" t="s">
        <v>687</v>
      </c>
      <c r="L5" t="s">
        <v>789</v>
      </c>
      <c r="M5" t="s">
        <v>886</v>
      </c>
      <c r="N5" t="s">
        <v>1410</v>
      </c>
      <c r="O5" t="s">
        <v>1361</v>
      </c>
    </row>
    <row r="6" spans="1:29" x14ac:dyDescent="0.3">
      <c r="A6" t="s">
        <v>638</v>
      </c>
      <c r="B6" s="14" t="s">
        <v>100</v>
      </c>
      <c r="C6" t="s">
        <v>3224</v>
      </c>
    </row>
    <row r="7" spans="1:29" x14ac:dyDescent="0.3">
      <c r="A7" t="s">
        <v>639</v>
      </c>
      <c r="B7" s="14" t="s">
        <v>100</v>
      </c>
      <c r="C7" t="s">
        <v>691</v>
      </c>
    </row>
    <row r="8" spans="1:29" x14ac:dyDescent="0.3">
      <c r="L8" s="11"/>
    </row>
  </sheetData>
  <phoneticPr fontId="9"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3939-FA21-4E3F-8DDF-2B28CEEE879F}">
  <sheetPr>
    <tabColor theme="6" tint="-0.249977111117893"/>
  </sheetPr>
  <dimension ref="A1:E755"/>
  <sheetViews>
    <sheetView topLeftCell="A716" workbookViewId="0">
      <selection activeCell="G752" sqref="G752"/>
    </sheetView>
  </sheetViews>
  <sheetFormatPr baseColWidth="10" defaultColWidth="8.88671875" defaultRowHeight="14.4" x14ac:dyDescent="0.3"/>
  <cols>
    <col min="1" max="1" width="69.6640625" customWidth="1"/>
    <col min="2" max="2" width="68.88671875" customWidth="1"/>
  </cols>
  <sheetData>
    <row r="1" spans="1:5" ht="15" thickBot="1" x14ac:dyDescent="0.35">
      <c r="A1" s="1" t="s">
        <v>1</v>
      </c>
      <c r="B1" s="2" t="s">
        <v>2</v>
      </c>
      <c r="C1" s="3" t="s">
        <v>4</v>
      </c>
      <c r="E1" t="s">
        <v>3222</v>
      </c>
    </row>
    <row r="2" spans="1:5" x14ac:dyDescent="0.3">
      <c r="A2" t="str" cm="1">
        <f t="array" ref="A2:A755">_xlfn._xlws.FILTER('Correspondance secteurs'!X:X,('Correspondance secteurs'!X:X&lt;&gt;0)*('Correspondance secteurs'!L:L&lt;&gt;0))</f>
        <v>Électricité [METABOLHEAT - National]</v>
      </c>
      <c r="B2" t="str" cm="1">
        <f t="array" ref="B2:B755">_xlfn._xlws.FILTER('Correspondance secteurs'!Y:Y,('Correspondance secteurs'!X:X&lt;&gt;0)*('Correspondance secteurs'!L:L&lt;&gt;0))</f>
        <v>Éclairage - Aciérie intégrée [METABOLHEAT - National]</v>
      </c>
      <c r="C2" t="str">
        <f>IF(ISNA(_xlfn.XLOOKUP(B2,'       Données'!B:B,'       Données'!C:C)),0,"")</f>
        <v/>
      </c>
    </row>
    <row r="3" spans="1:5" x14ac:dyDescent="0.3">
      <c r="A3" t="str">
        <v>Électricité [METABOLHEAT - National]</v>
      </c>
      <c r="B3" t="str">
        <v>Compresseurs d'air - Aciérie intégrée [METABOLHEAT - National]</v>
      </c>
      <c r="C3" t="str">
        <f>IF(ISNA(_xlfn.XLOOKUP(B3,'       Données'!B:B,'       Données'!C:C)),0,"")</f>
        <v/>
      </c>
    </row>
    <row r="4" spans="1:5" x14ac:dyDescent="0.3">
      <c r="A4" t="str">
        <v>Électricité [METABOLHEAT - National]</v>
      </c>
      <c r="B4" t="str">
        <v>Moteurs d'entraînement - Aciérie intégrée [METABOLHEAT - National]</v>
      </c>
      <c r="C4" t="str">
        <f>IF(ISNA(_xlfn.XLOOKUP(B4,'       Données'!B:B,'       Données'!C:C)),0,"")</f>
        <v/>
      </c>
    </row>
    <row r="5" spans="1:5" x14ac:dyDescent="0.3">
      <c r="A5" t="str">
        <v>Électricité [METABOLHEAT - National]</v>
      </c>
      <c r="B5" t="str">
        <v>Ventilateurs et pompes - Aciérie intégrée [METABOLHEAT - National]</v>
      </c>
      <c r="C5" t="str">
        <f>IF(ISNA(_xlfn.XLOOKUP(B5,'       Données'!B:B,'       Données'!C:C)),0,"")</f>
        <v/>
      </c>
    </row>
    <row r="6" spans="1:5" x14ac:dyDescent="0.3">
      <c r="A6" t="str">
        <v>Diesel et biocarburants [METABOLHEAT - National]</v>
      </c>
      <c r="B6" t="str">
        <v>Gazole et biocarburants liquides - Chaleur basse enthalpie - Aciérie intégrée [METABOLHEAT - National]</v>
      </c>
      <c r="C6" t="str">
        <f>IF(ISNA(_xlfn.XLOOKUP(B6,'       Données'!B:B,'       Données'!C:C)),0,"")</f>
        <v/>
      </c>
    </row>
    <row r="7" spans="1:5" x14ac:dyDescent="0.3">
      <c r="A7" t="str">
        <v>Gaz [METABOLHEAT - National]</v>
      </c>
      <c r="B7" t="str">
        <v>Gaz naturel et biogaz - Chaleur basse enthalpie - Aciérie intégrée [METABOLHEAT - National]</v>
      </c>
      <c r="C7" t="str">
        <f>IF(ISNA(_xlfn.XLOOKUP(B7,'       Données'!B:B,'       Données'!C:C)),0,"")</f>
        <v/>
      </c>
    </row>
    <row r="8" spans="1:5" x14ac:dyDescent="0.3">
      <c r="A8" t="str">
        <v>Solaire thermique et géothermie [METABOLHEAT - National]</v>
      </c>
      <c r="B8" t="str">
        <v>Solaire et géothermie - Chaleur basse enthalpie - Aciérie intégrée [METABOLHEAT - National]</v>
      </c>
      <c r="C8">
        <f>IF(ISNA(_xlfn.XLOOKUP(B8,'       Données'!B:B,'       Données'!C:C)),0,"")</f>
        <v>0</v>
      </c>
    </row>
    <row r="9" spans="1:5" x14ac:dyDescent="0.3">
      <c r="A9" t="str">
        <v>Chaleur ambiante (pompes à chaleur) [METABOLHEAT - National]</v>
      </c>
      <c r="B9" t="str">
        <v>Chaleur ambiante - Chaleur basse enthalpie - Aciérie intégrée [METABOLHEAT - National]</v>
      </c>
      <c r="C9">
        <f>IF(ISNA(_xlfn.XLOOKUP(B9,'       Données'!B:B,'       Données'!C:C)),0,"")</f>
        <v>0</v>
      </c>
    </row>
    <row r="10" spans="1:5" x14ac:dyDescent="0.3">
      <c r="A10" t="str">
        <v>Électricité [METABOLHEAT - National]</v>
      </c>
      <c r="B10" t="str">
        <v>Électricité - Chaleur basse enthalpie - Aciérie intégrée [METABOLHEAT - National]</v>
      </c>
      <c r="C10" t="str">
        <f>IF(ISNA(_xlfn.XLOOKUP(B10,'       Données'!B:B,'       Données'!C:C)),0,"")</f>
        <v/>
      </c>
    </row>
    <row r="11" spans="1:5" x14ac:dyDescent="0.3">
      <c r="A11" t="str">
        <v>Combustibles fossiles solides [METABOLHEAT - National]</v>
      </c>
      <c r="B11" t="str">
        <v>Solides - Aciérie : Frittage/Pelletage - Aciérie intégrée [METABOLHEAT - National]</v>
      </c>
      <c r="C11" t="str">
        <f>IF(ISNA(_xlfn.XLOOKUP(B11,'       Données'!B:B,'       Données'!C:C)),0,"")</f>
        <v/>
      </c>
    </row>
    <row r="12" spans="1:5" x14ac:dyDescent="0.3">
      <c r="A12" t="str">
        <v>Fioul [METABOLHEAT - National]</v>
      </c>
      <c r="B12" t="str">
        <v>Fioul - Aciérie : Frittage/Pelletage - Aciérie intégrée [METABOLHEAT - National]</v>
      </c>
      <c r="C12" t="str">
        <f>IF(ISNA(_xlfn.XLOOKUP(B12,'       Données'!B:B,'       Données'!C:C)),0,"")</f>
        <v/>
      </c>
    </row>
    <row r="13" spans="1:5" x14ac:dyDescent="0.3">
      <c r="A13" t="str">
        <v>Gaz [METABOLHEAT - National]</v>
      </c>
      <c r="B13" t="str">
        <v>Gaz naturel et biogaz - Aciérie : Frittage/Pelletage - Aciérie intégrée [METABOLHEAT - National]</v>
      </c>
      <c r="C13" t="str">
        <f>IF(ISNA(_xlfn.XLOOKUP(B13,'       Données'!B:B,'       Données'!C:C)),0,"")</f>
        <v/>
      </c>
    </row>
    <row r="14" spans="1:5" x14ac:dyDescent="0.3">
      <c r="A14" t="str">
        <v>Gaz manufacturés [METABOLHEAT - National]</v>
      </c>
      <c r="B14" t="str">
        <v>Gaz dérivés - Aciérie : Frittage/Pelletage - Aciérie intégrée Aciéries [METABOLHEAT - National]</v>
      </c>
      <c r="C14" t="str">
        <f>IF(ISNA(_xlfn.XLOOKUP(B14,'       Données'!B:B,'       Données'!C:C)),0,"")</f>
        <v/>
      </c>
    </row>
    <row r="15" spans="1:5" x14ac:dyDescent="0.3">
      <c r="A15" t="str">
        <v>Électricité [METABOLHEAT - National]</v>
      </c>
      <c r="B15" t="str">
        <v>Électricité - Acier : Frittage/Pelleting - Aciérie intégrée [METABOLHEAT - National]</v>
      </c>
      <c r="C15" t="str">
        <f>IF(ISNA(_xlfn.XLOOKUP(B15,'       Données'!B:B,'       Données'!C:C)),0,"")</f>
        <v/>
      </c>
    </row>
    <row r="16" spans="1:5" x14ac:dyDescent="0.3">
      <c r="A16" t="str">
        <v>Combustibles fossiles solides [METABOLHEAT - National]</v>
      </c>
      <c r="B16" t="str">
        <v>Solides - Acier : Haut fourneau à oxygène - Aciérie intégrée [METABOLHEAT - National]</v>
      </c>
      <c r="C16" t="str">
        <f>IF(ISNA(_xlfn.XLOOKUP(B16,'       Données'!B:B,'       Données'!C:C)),0,"")</f>
        <v/>
      </c>
    </row>
    <row r="17" spans="1:3" x14ac:dyDescent="0.3">
      <c r="A17" t="str">
        <v>Combustibles fossiles solides [METABOLHEAT - National]</v>
      </c>
      <c r="B17" t="str">
        <v>Coke - Acier : Haut fourneau à oxygène - Aciérie intégrée [METABOLHEAT - National]</v>
      </c>
      <c r="C17" t="str">
        <f>IF(ISNA(_xlfn.XLOOKUP(B17,'       Données'!B:B,'       Données'!C:C)),0,"")</f>
        <v/>
      </c>
    </row>
    <row r="18" spans="1:3" x14ac:dyDescent="0.3">
      <c r="A18" t="str">
        <v>Fioul [METABOLHEAT - National]</v>
      </c>
      <c r="B18" t="str">
        <v>Fioul - Acier : Haut fourneau à oxygène - Aciérie intégrée [METABOLHEAT - National]</v>
      </c>
      <c r="C18" t="str">
        <f>IF(ISNA(_xlfn.XLOOKUP(B18,'       Données'!B:B,'       Données'!C:C)),0,"")</f>
        <v/>
      </c>
    </row>
    <row r="19" spans="1:3" x14ac:dyDescent="0.3">
      <c r="A19" t="str">
        <v>Gaz [METABOLHEAT - National]</v>
      </c>
      <c r="B19" t="str">
        <v>Gaz naturel et biogaz - Acier : Haut fourneau à oxygène - Aciérie intégrée [METABOLHEAT - National]</v>
      </c>
      <c r="C19" t="str">
        <f>IF(ISNA(_xlfn.XLOOKUP(B19,'       Données'!B:B,'       Données'!C:C)),0,"")</f>
        <v/>
      </c>
    </row>
    <row r="20" spans="1:3" x14ac:dyDescent="0.3">
      <c r="A20" t="str">
        <v>Gaz manufacturés [METABOLHEAT - National]</v>
      </c>
      <c r="B20" t="str">
        <v>Gaz dérivés - Acier : Haut fourneau à oxygène - Aciérie intégrée [METABOLHEAT - National]</v>
      </c>
      <c r="C20" t="str">
        <f>IF(ISNA(_xlfn.XLOOKUP(B20,'       Données'!B:B,'       Données'!C:C)),0,"")</f>
        <v/>
      </c>
    </row>
    <row r="21" spans="1:3" x14ac:dyDescent="0.3">
      <c r="A21" t="str">
        <v>Gaz de pétrole liquéfiés [METABOLHEAT - National]</v>
      </c>
      <c r="B21" t="str">
        <v>GPL - Acier : Fours, affinage et laminage - Thermique - Acier : Fours, affinage et laminage - Aciérie intégrée [METABOLHEAT - National]</v>
      </c>
      <c r="C21" t="str">
        <f>IF(ISNA(_xlfn.XLOOKUP(B21,'       Données'!B:B,'       Données'!C:C)),0,"")</f>
        <v/>
      </c>
    </row>
    <row r="22" spans="1:3" x14ac:dyDescent="0.3">
      <c r="A22" t="str">
        <v>Diesel et biocarburants [METABOLHEAT - National]</v>
      </c>
      <c r="B22" t="str">
        <v>Gazole et biocarburants liquides - Acier : Fours, affinage et laminage - Thermique - Acier : Fours, affinage et laminage - Aciérie intégrée [METABOLHEAT - National]</v>
      </c>
      <c r="C22" t="str">
        <f>IF(ISNA(_xlfn.XLOOKUP(B22,'       Données'!B:B,'       Données'!C:C)),0,"")</f>
        <v/>
      </c>
    </row>
    <row r="23" spans="1:3" x14ac:dyDescent="0.3">
      <c r="A23" t="str">
        <v>Fioul [METABOLHEAT - National]</v>
      </c>
      <c r="B23" t="str">
        <v>Fioul - Acier : Fours, affinage et laminage - Thermique - Acier : Fours, affinage et laminage - Aciérie intégrée [METABOLHEAT - National]</v>
      </c>
      <c r="C23" t="str">
        <f>IF(ISNA(_xlfn.XLOOKUP(B23,'       Données'!B:B,'       Données'!C:C)),0,"")</f>
        <v/>
      </c>
    </row>
    <row r="24" spans="1:3" x14ac:dyDescent="0.3">
      <c r="A24" t="str">
        <v>Gaz [METABOLHEAT - National]</v>
      </c>
      <c r="B24" t="str">
        <v>Gaz naturel et biogaz - Acier : Fours, affinage et laminage - Thermique - Acier : Fours, affinage et laminage - Aciérie intégrée [METABOLHEAT - National]</v>
      </c>
      <c r="C24" t="str">
        <f>IF(ISNA(_xlfn.XLOOKUP(B24,'       Données'!B:B,'       Données'!C:C)),0,"")</f>
        <v/>
      </c>
    </row>
    <row r="25" spans="1:3" x14ac:dyDescent="0.3">
      <c r="A25" t="str">
        <v>Électricité [METABOLHEAT - National]</v>
      </c>
      <c r="B25" t="str">
        <v>Aciérie : Fours, affinage et laminage - Électrique - Acier : Fours, affinage et laminage - Aciérie intégrée [METABOLHEAT - National]</v>
      </c>
      <c r="C25" t="str">
        <f>IF(ISNA(_xlfn.XLOOKUP(B25,'       Données'!B:B,'       Données'!C:C)),0,"")</f>
        <v/>
      </c>
    </row>
    <row r="26" spans="1:3" x14ac:dyDescent="0.3">
      <c r="A26" t="str">
        <v>Gaz de pétrole liquéfiés [METABOLHEAT - National]</v>
      </c>
      <c r="B26" t="str">
        <v>GPL - Acier : Finition de produits - Thermique - Acier : Finition de produits - Aciérie intégrée [METABOLHEAT - National]</v>
      </c>
      <c r="C26" t="str">
        <f>IF(ISNA(_xlfn.XLOOKUP(B26,'       Données'!B:B,'       Données'!C:C)),0,"")</f>
        <v/>
      </c>
    </row>
    <row r="27" spans="1:3" x14ac:dyDescent="0.3">
      <c r="A27" t="str">
        <v>Diesel et biocarburants [METABOLHEAT - National]</v>
      </c>
      <c r="B27" t="str">
        <v>Gazole et biocarburants liquides - Acier : Finition de produits - Thermique - Acier : Finition de produits - Aciérie intégrée [METABOLHEAT - National]</v>
      </c>
      <c r="C27" t="str">
        <f>IF(ISNA(_xlfn.XLOOKUP(B27,'       Données'!B:B,'       Données'!C:C)),0,"")</f>
        <v/>
      </c>
    </row>
    <row r="28" spans="1:3" x14ac:dyDescent="0.3">
      <c r="A28" t="str">
        <v>Gaz [METABOLHEAT - National]</v>
      </c>
      <c r="B28" t="str">
        <v>Gaz naturel et biogaz - Acier : Finition de produits - Thermique - Acier : Finition de produits - Aciérie intégrée [METABOLHEAT - National]</v>
      </c>
      <c r="C28" t="str">
        <f>IF(ISNA(_xlfn.XLOOKUP(B28,'       Données'!B:B,'       Données'!C:C)),0,"")</f>
        <v/>
      </c>
    </row>
    <row r="29" spans="1:3" x14ac:dyDescent="0.3">
      <c r="A29" t="str">
        <v>Combustibles fossiles solides [METABOLHEAT - National]</v>
      </c>
      <c r="B29" t="str">
        <v>Solides - Acier : Finition des produits - Vapeur - Acier : Finition des produits - Aciéries intégrées [METABOLHEAT - National]</v>
      </c>
      <c r="C29" t="str">
        <f>IF(ISNA(_xlfn.XLOOKUP(B29,'       Données'!B:B,'       Données'!C:C)),0,"")</f>
        <v/>
      </c>
    </row>
    <row r="30" spans="1:3" x14ac:dyDescent="0.3">
      <c r="A30" t="str">
        <v>Gaz de raffinerie [METABOLHEAT - National]</v>
      </c>
      <c r="B30" t="str">
        <v>Gaz de raffinerie - Acier : Finition des produits - Vapeur - Acier : Finition des produits - Aciéries intégrées [METABOLHEAT - National]</v>
      </c>
      <c r="C30">
        <f>IF(ISNA(_xlfn.XLOOKUP(B30,'       Données'!B:B,'       Données'!C:C)),0,"")</f>
        <v>0</v>
      </c>
    </row>
    <row r="31" spans="1:3" x14ac:dyDescent="0.3">
      <c r="A31" t="str">
        <v>Gaz de pétrole liquéfiés [METABOLHEAT - National]</v>
      </c>
      <c r="B31" t="str">
        <v>GPL - Acier : Finition des produits - Vapeur - Acier : Finition des produits - Aciéries intégrées [METABOLHEAT - National]</v>
      </c>
      <c r="C31" t="str">
        <f>IF(ISNA(_xlfn.XLOOKUP(B31,'       Données'!B:B,'       Données'!C:C)),0,"")</f>
        <v/>
      </c>
    </row>
    <row r="32" spans="1:3" x14ac:dyDescent="0.3">
      <c r="A32" t="str">
        <v>Diesel et biocarburants [METABOLHEAT - National]</v>
      </c>
      <c r="B32" t="str">
        <v>Gazole et biocarburants liquides - Acier : Finition des produits - Vapeur - Acier : Finition des produits - Aciéries intégrées [METABOLHEAT - National]</v>
      </c>
      <c r="C32" t="str">
        <f>IF(ISNA(_xlfn.XLOOKUP(B32,'       Données'!B:B,'       Données'!C:C)),0,"")</f>
        <v/>
      </c>
    </row>
    <row r="33" spans="1:3" x14ac:dyDescent="0.3">
      <c r="A33" t="str">
        <v>Fioul [METABOLHEAT - National]</v>
      </c>
      <c r="B33" t="str">
        <v>Fioul - Acier : Finition des produits - Vapeur - Acier : Finition des produits - Aciéries intégrées [METABOLHEAT - National]</v>
      </c>
      <c r="C33" t="str">
        <f>IF(ISNA(_xlfn.XLOOKUP(B33,'       Données'!B:B,'       Données'!C:C)),0,"")</f>
        <v/>
      </c>
    </row>
    <row r="34" spans="1:3" x14ac:dyDescent="0.3">
      <c r="A34" t="str">
        <v>Autres carburants [METABOLHEAT - National]</v>
      </c>
      <c r="B34" t="str">
        <v>Autres liquides - Acier : Finition des produits - Vapeur - Acier : Finition des produits - Aciéries intégrées [METABOLHEAT - National]</v>
      </c>
      <c r="C34" t="str">
        <f>IF(ISNA(_xlfn.XLOOKUP(B34,'       Données'!B:B,'       Données'!C:C)),0,"")</f>
        <v/>
      </c>
    </row>
    <row r="35" spans="1:3" x14ac:dyDescent="0.3">
      <c r="A35" t="str">
        <v>Gaz [METABOLHEAT - National]</v>
      </c>
      <c r="B35" t="str">
        <v>Gaz naturel et biogaz - Acier : Finition des produits - Vapeur - Acier : Finition des produits - Aciéries intégrées [METABOLHEAT - National]</v>
      </c>
      <c r="C35" t="str">
        <f>IF(ISNA(_xlfn.XLOOKUP(B35,'       Données'!B:B,'       Données'!C:C)),0,"")</f>
        <v/>
      </c>
    </row>
    <row r="36" spans="1:3" x14ac:dyDescent="0.3">
      <c r="A36" t="str">
        <v>Gaz manufacturés [METABOLHEAT - National]</v>
      </c>
      <c r="B36" t="str">
        <v>Gaz dérivés - Acier : Finition des produits - Vapeur - Acier : Finition des produits - Aciéries intégrées [METABOLHEAT - National]</v>
      </c>
      <c r="C36" t="str">
        <f>IF(ISNA(_xlfn.XLOOKUP(B36,'       Données'!B:B,'       Données'!C:C)),0,"")</f>
        <v/>
      </c>
    </row>
    <row r="37" spans="1:3" x14ac:dyDescent="0.3">
      <c r="A37" t="str">
        <v>Biomasse solide et déchets [METABOLHEAT - National]</v>
      </c>
      <c r="B37" t="str">
        <v>Biomasse et déchets - Acier : Finition des produits - Vapeur - Acier : Finition des produits - Aciéries intégrées [METABOLHEAT - National]</v>
      </c>
      <c r="C37" t="str">
        <f>IF(ISNA(_xlfn.XLOOKUP(B37,'       Données'!B:B,'       Données'!C:C)),0,"")</f>
        <v/>
      </c>
    </row>
    <row r="38" spans="1:3" x14ac:dyDescent="0.3">
      <c r="A38" t="str">
        <v>Chaleur réseau [METABOLHEAT - National]</v>
      </c>
      <c r="B38" t="str">
        <v>Vapeur distribuée - Acier : Finition des produits - Vapeur - Acier : Finition des produits - Aciéries intégrées [METABOLHEAT - National]</v>
      </c>
      <c r="C38" t="str">
        <f>IF(ISNA(_xlfn.XLOOKUP(B38,'       Données'!B:B,'       Données'!C:C)),0,"")</f>
        <v/>
      </c>
    </row>
    <row r="39" spans="1:3" x14ac:dyDescent="0.3">
      <c r="A39" t="str">
        <v>Électricité [METABOLHEAT - National]</v>
      </c>
      <c r="B39" t="str">
        <v>Aciérie : Finition des produits - Électricité - Acier : Finition des produits - Aciéries intégrées [METABOLHEAT - National]</v>
      </c>
      <c r="C39" t="str">
        <f>IF(ISNA(_xlfn.XLOOKUP(B39,'       Données'!B:B,'       Données'!C:C)),0,"")</f>
        <v/>
      </c>
    </row>
    <row r="40" spans="1:3" x14ac:dyDescent="0.3">
      <c r="A40" t="str">
        <v>Électricité [METABOLHEAT - National]</v>
      </c>
      <c r="B40" t="str">
        <v>Éclairage - Arc électrique [METABOLHEAT - National]</v>
      </c>
      <c r="C40" t="str">
        <f>IF(ISNA(_xlfn.XLOOKUP(B40,'       Données'!B:B,'       Données'!C:C)),0,"")</f>
        <v/>
      </c>
    </row>
    <row r="41" spans="1:3" x14ac:dyDescent="0.3">
      <c r="A41" t="str">
        <v>Électricité [METABOLHEAT - National]</v>
      </c>
      <c r="B41" t="str">
        <v>Compresseurs d'air - Arc électrique [METABOLHEAT - National]</v>
      </c>
      <c r="C41" t="str">
        <f>IF(ISNA(_xlfn.XLOOKUP(B41,'       Données'!B:B,'       Données'!C:C)),0,"")</f>
        <v/>
      </c>
    </row>
    <row r="42" spans="1:3" x14ac:dyDescent="0.3">
      <c r="A42" t="str">
        <v>Électricité [METABOLHEAT - National]</v>
      </c>
      <c r="B42" t="str">
        <v>Moteurs d'entraînement - Arc électrique [METABOLHEAT - National]</v>
      </c>
      <c r="C42" t="str">
        <f>IF(ISNA(_xlfn.XLOOKUP(B42,'       Données'!B:B,'       Données'!C:C)),0,"")</f>
        <v/>
      </c>
    </row>
    <row r="43" spans="1:3" x14ac:dyDescent="0.3">
      <c r="A43" t="str">
        <v>Électricité [METABOLHEAT - National]</v>
      </c>
      <c r="B43" t="str">
        <v>Ventilateurs et pompes - Arc électrique [METABOLHEAT - National]</v>
      </c>
      <c r="C43" t="str">
        <f>IF(ISNA(_xlfn.XLOOKUP(B43,'       Données'!B:B,'       Données'!C:C)),0,"")</f>
        <v/>
      </c>
    </row>
    <row r="44" spans="1:3" x14ac:dyDescent="0.3">
      <c r="A44" t="str">
        <v>Diesel et biocarburants [METABOLHEAT - National]</v>
      </c>
      <c r="B44" t="str">
        <v>Gazole et biocarburants liquides - Chaleur basse enthalpie - Arc électrique [METABOLHEAT - National]</v>
      </c>
      <c r="C44" t="str">
        <f>IF(ISNA(_xlfn.XLOOKUP(B44,'       Données'!B:B,'       Données'!C:C)),0,"")</f>
        <v/>
      </c>
    </row>
    <row r="45" spans="1:3" x14ac:dyDescent="0.3">
      <c r="A45" t="str">
        <v>Gaz [METABOLHEAT - National]</v>
      </c>
      <c r="B45" t="str">
        <v>Gaz naturel et biogaz - Chaleur basse enthalpie - Arc électrique [METABOLHEAT - National]</v>
      </c>
      <c r="C45" t="str">
        <f>IF(ISNA(_xlfn.XLOOKUP(B45,'       Données'!B:B,'       Données'!C:C)),0,"")</f>
        <v/>
      </c>
    </row>
    <row r="46" spans="1:3" x14ac:dyDescent="0.3">
      <c r="A46" t="str">
        <v>Solaire thermique et géothermie [METABOLHEAT - National]</v>
      </c>
      <c r="B46" t="str">
        <v>Solaire et géothermie - Chaleur basse enthalpie - Arc électrique [METABOLHEAT - National]</v>
      </c>
      <c r="C46">
        <f>IF(ISNA(_xlfn.XLOOKUP(B46,'       Données'!B:B,'       Données'!C:C)),0,"")</f>
        <v>0</v>
      </c>
    </row>
    <row r="47" spans="1:3" x14ac:dyDescent="0.3">
      <c r="A47" t="str">
        <v>Chaleur ambiante (pompes à chaleur) [METABOLHEAT - National]</v>
      </c>
      <c r="B47" t="str">
        <v>Chaleur ambiante - Chaleur basse enthalpie - Arc électrique [METABOLHEAT - National]</v>
      </c>
      <c r="C47">
        <f>IF(ISNA(_xlfn.XLOOKUP(B47,'       Données'!B:B,'       Données'!C:C)),0,"")</f>
        <v>0</v>
      </c>
    </row>
    <row r="48" spans="1:3" x14ac:dyDescent="0.3">
      <c r="A48" t="str">
        <v>Électricité [METABOLHEAT - National]</v>
      </c>
      <c r="B48" t="str">
        <v>Électricité - Chaleur basse enthalpie - Arc électrique [METABOLHEAT - National]</v>
      </c>
      <c r="C48" t="str">
        <f>IF(ISNA(_xlfn.XLOOKUP(B48,'       Données'!B:B,'       Données'!C:C)),0,"")</f>
        <v/>
      </c>
    </row>
    <row r="49" spans="1:3" x14ac:dyDescent="0.3">
      <c r="A49" t="str">
        <v>Combustibles fossiles solides [METABOLHEAT - National]</v>
      </c>
      <c r="B49" t="str">
        <v>Solides - Acier : Fonderies - Arc électrique [METABOLHEAT - National]</v>
      </c>
      <c r="C49" t="str">
        <f>IF(ISNA(_xlfn.XLOOKUP(B49,'       Données'!B:B,'       Données'!C:C)),0,"")</f>
        <v/>
      </c>
    </row>
    <row r="50" spans="1:3" x14ac:dyDescent="0.3">
      <c r="A50" t="str">
        <v>Fioul [METABOLHEAT - National]</v>
      </c>
      <c r="B50" t="str">
        <v>Fioul - Acier : Fonderies - Arc électrique [METABOLHEAT - National]</v>
      </c>
      <c r="C50" t="str">
        <f>IF(ISNA(_xlfn.XLOOKUP(B50,'       Données'!B:B,'       Données'!C:C)),0,"")</f>
        <v/>
      </c>
    </row>
    <row r="51" spans="1:3" x14ac:dyDescent="0.3">
      <c r="A51" t="str">
        <v>Gaz [METABOLHEAT - National]</v>
      </c>
      <c r="B51" t="str">
        <v>Gaz naturel et biogaz - Acier : Fonderies - Arc électrique [METABOLHEAT - National]</v>
      </c>
      <c r="C51" t="str">
        <f>IF(ISNA(_xlfn.XLOOKUP(B51,'       Données'!B:B,'       Données'!C:C)),0,"")</f>
        <v/>
      </c>
    </row>
    <row r="52" spans="1:3" x14ac:dyDescent="0.3">
      <c r="A52" t="str">
        <v>Gaz manufacturés [METABOLHEAT - National]</v>
      </c>
      <c r="B52" t="str">
        <v>Gaz dérivés - Acier : Fonderies - Arc électrique [METABOLHEAT - National]</v>
      </c>
      <c r="C52" t="str">
        <f>IF(ISNA(_xlfn.XLOOKUP(B52,'       Données'!B:B,'       Données'!C:C)),0,"")</f>
        <v/>
      </c>
    </row>
    <row r="53" spans="1:3" x14ac:dyDescent="0.3">
      <c r="A53" t="str">
        <v>Électricité [METABOLHEAT - National]</v>
      </c>
      <c r="B53" t="str">
        <v>Acier : Arc électrique - Arc électrique [METABOLHEAT - National]</v>
      </c>
      <c r="C53" t="str">
        <f>IF(ISNA(_xlfn.XLOOKUP(B53,'       Données'!B:B,'       Données'!C:C)),0,"")</f>
        <v/>
      </c>
    </row>
    <row r="54" spans="1:3" x14ac:dyDescent="0.3">
      <c r="A54" t="str">
        <v>Gaz de pétrole liquéfiés [METABOLHEAT - National]</v>
      </c>
      <c r="B54" t="str">
        <v>GPL - Acier : Fours, affinage et laminage - Thermique - Acier : Fours, affinage et laminage - Arc électrique [METABOLHEAT - National]</v>
      </c>
      <c r="C54" t="str">
        <f>IF(ISNA(_xlfn.XLOOKUP(B54,'       Données'!B:B,'       Données'!C:C)),0,"")</f>
        <v/>
      </c>
    </row>
    <row r="55" spans="1:3" x14ac:dyDescent="0.3">
      <c r="A55" t="str">
        <v>Diesel et biocarburants [METABOLHEAT - National]</v>
      </c>
      <c r="B55" t="str">
        <v>Gazole et biocarburants liquides - Acier : Fours, affinage et laminage - Thermique - Acier : Fours, affinage et laminage - Arc électrique [METABOLHEAT - National]</v>
      </c>
      <c r="C55" t="str">
        <f>IF(ISNA(_xlfn.XLOOKUP(B55,'       Données'!B:B,'       Données'!C:C)),0,"")</f>
        <v/>
      </c>
    </row>
    <row r="56" spans="1:3" x14ac:dyDescent="0.3">
      <c r="A56" t="str">
        <v>Fioul [METABOLHEAT - National]</v>
      </c>
      <c r="B56" t="str">
        <v>Fioul - Acier : Fours, affinage et laminage - Thermique - Acier : Fours, affinage et laminage - Arc électrique [METABOLHEAT - National]</v>
      </c>
      <c r="C56" t="str">
        <f>IF(ISNA(_xlfn.XLOOKUP(B56,'       Données'!B:B,'       Données'!C:C)),0,"")</f>
        <v/>
      </c>
    </row>
    <row r="57" spans="1:3" x14ac:dyDescent="0.3">
      <c r="A57" t="str">
        <v>Gaz [METABOLHEAT - National]</v>
      </c>
      <c r="B57" t="str">
        <v>Gaz naturel et biogaz - Acier : Fours, affinage et laminage - Thermique - Acier : Fours, affinage et laminage - Arc électrique [METABOLHEAT - National]</v>
      </c>
      <c r="C57" t="str">
        <f>IF(ISNA(_xlfn.XLOOKUP(B57,'       Données'!B:B,'       Données'!C:C)),0,"")</f>
        <v/>
      </c>
    </row>
    <row r="58" spans="1:3" x14ac:dyDescent="0.3">
      <c r="A58" t="str">
        <v>Électricité [METABOLHEAT - National]</v>
      </c>
      <c r="B58" t="str">
        <v>Acier : Fours, affinage et laminage - Électrique - Acier : Fours, affinage et laminage - Arc électrique [METABOLHEAT - National]</v>
      </c>
      <c r="C58" t="str">
        <f>IF(ISNA(_xlfn.XLOOKUP(B58,'       Données'!B:B,'       Données'!C:C)),0,"")</f>
        <v/>
      </c>
    </row>
    <row r="59" spans="1:3" x14ac:dyDescent="0.3">
      <c r="A59" t="str">
        <v>Gaz de pétrole liquéfiés [METABOLHEAT - National]</v>
      </c>
      <c r="B59" t="str">
        <v>GPL - Acier : Finition des produits - Thermique - Acier : Finition des produits - Arc électrique [METABOLHEAT - National]</v>
      </c>
      <c r="C59" t="str">
        <f>IF(ISNA(_xlfn.XLOOKUP(B59,'       Données'!B:B,'       Données'!C:C)),0,"")</f>
        <v/>
      </c>
    </row>
    <row r="60" spans="1:3" x14ac:dyDescent="0.3">
      <c r="A60" t="str">
        <v>Diesel et biocarburants [METABOLHEAT - National]</v>
      </c>
      <c r="B60" t="str">
        <v>Gazole et biocarburants liquides - Acier : Finition des produits - Thermique - Acier : Finition des produits - Électrique Arc [METABOLHEAT - National]</v>
      </c>
      <c r="C60" t="str">
        <f>IF(ISNA(_xlfn.XLOOKUP(B60,'       Données'!B:B,'       Données'!C:C)),0,"")</f>
        <v/>
      </c>
    </row>
    <row r="61" spans="1:3" x14ac:dyDescent="0.3">
      <c r="A61" t="str">
        <v>Gaz [METABOLHEAT - National]</v>
      </c>
      <c r="B61" t="str">
        <v>Gaz naturel et biogaz - Acier : Finition du produit - Thermique - Acier : Finition du produit - Arc électrique [METABOLHEAT - National]</v>
      </c>
      <c r="C61" t="str">
        <f>IF(ISNA(_xlfn.XLOOKUP(B61,'       Données'!B:B,'       Données'!C:C)),0,"")</f>
        <v/>
      </c>
    </row>
    <row r="62" spans="1:3" x14ac:dyDescent="0.3">
      <c r="A62" t="str">
        <v>Combustibles fossiles solides [METABOLHEAT - National]</v>
      </c>
      <c r="B62" t="str">
        <v>Solides - Acier : Finition du produit - Vapeur - Acier : Finition du produit - Arc électrique [METABOLHEAT - National]</v>
      </c>
      <c r="C62" t="str">
        <f>IF(ISNA(_xlfn.XLOOKUP(B62,'       Données'!B:B,'       Données'!C:C)),0,"")</f>
        <v/>
      </c>
    </row>
    <row r="63" spans="1:3" x14ac:dyDescent="0.3">
      <c r="A63" t="str">
        <v>Gaz de raffinerie [METABOLHEAT - National]</v>
      </c>
      <c r="B63" t="str">
        <v>Gaz de raffinerie - Acier : Finition du produit - Vapeur - Acier : Finition du produit - Arc électrique [METABOLHEAT - National]</v>
      </c>
      <c r="C63">
        <f>IF(ISNA(_xlfn.XLOOKUP(B63,'       Données'!B:B,'       Données'!C:C)),0,"")</f>
        <v>0</v>
      </c>
    </row>
    <row r="64" spans="1:3" x14ac:dyDescent="0.3">
      <c r="A64" t="str">
        <v>Gaz de pétrole liquéfiés [METABOLHEAT - National]</v>
      </c>
      <c r="B64" t="str">
        <v>GPL - Acier : Finition du produit - Vapeur - Acier : Finition du produit - Arc électrique [METABOLHEAT - National]</v>
      </c>
      <c r="C64" t="str">
        <f>IF(ISNA(_xlfn.XLOOKUP(B64,'       Données'!B:B,'       Données'!C:C)),0,"")</f>
        <v/>
      </c>
    </row>
    <row r="65" spans="1:3" x14ac:dyDescent="0.3">
      <c r="A65" t="str">
        <v>Diesel et biocarburants [METABOLHEAT - National]</v>
      </c>
      <c r="B65" t="str">
        <v>Gazole et biocarburants liquides - Acier : Finition du produit - Vapeur - Acier : Finition du produit - Arc électrique [METABOLHEAT - National]</v>
      </c>
      <c r="C65" t="str">
        <f>IF(ISNA(_xlfn.XLOOKUP(B65,'       Données'!B:B,'       Données'!C:C)),0,"")</f>
        <v/>
      </c>
    </row>
    <row r="66" spans="1:3" x14ac:dyDescent="0.3">
      <c r="A66" t="str">
        <v>Fioul [METABOLHEAT - National]</v>
      </c>
      <c r="B66" t="str">
        <v>Fioul - Acier : Finition du produit - Vapeur - Acier : Finition du produit - Arc électrique [METABOLHEAT - National]</v>
      </c>
      <c r="C66" t="str">
        <f>IF(ISNA(_xlfn.XLOOKUP(B66,'       Données'!B:B,'       Données'!C:C)),0,"")</f>
        <v/>
      </c>
    </row>
    <row r="67" spans="1:3" x14ac:dyDescent="0.3">
      <c r="A67" t="str">
        <v>Autres carburants [METABOLHEAT - National]</v>
      </c>
      <c r="B67" t="str">
        <v>Autres liquides - Acier : Finition du produit - Vapeur - Acier : Finition du produit - Arc électrique [METABOLHEAT - National]</v>
      </c>
      <c r="C67" t="str">
        <f>IF(ISNA(_xlfn.XLOOKUP(B67,'       Données'!B:B,'       Données'!C:C)),0,"")</f>
        <v/>
      </c>
    </row>
    <row r="68" spans="1:3" x14ac:dyDescent="0.3">
      <c r="A68" t="str">
        <v>Gaz [METABOLHEAT - National]</v>
      </c>
      <c r="B68" t="str">
        <v>Gaz naturel et biogaz - Acier : Finition du produit - Vapeur - Acier : Finition du produit - Arc électrique [METABOLHEAT - National]</v>
      </c>
      <c r="C68" t="str">
        <f>IF(ISNA(_xlfn.XLOOKUP(B68,'       Données'!B:B,'       Données'!C:C)),0,"")</f>
        <v/>
      </c>
    </row>
    <row r="69" spans="1:3" x14ac:dyDescent="0.3">
      <c r="A69" t="str">
        <v>Gaz manufacturés [METABOLHEAT - National]</v>
      </c>
      <c r="B69" t="str">
        <v>Gaz dérivés - Acier : Finition du produit - Vapeur - Acier : Finition du produit - Arc électrique [METABOLHEAT - National]</v>
      </c>
      <c r="C69" t="str">
        <f>IF(ISNA(_xlfn.XLOOKUP(B69,'       Données'!B:B,'       Données'!C:C)),0,"")</f>
        <v/>
      </c>
    </row>
    <row r="70" spans="1:3" x14ac:dyDescent="0.3">
      <c r="A70" t="str">
        <v>Biomasse solide et déchets [METABOLHEAT - National]</v>
      </c>
      <c r="B70" t="str">
        <v>Biomasse et déchets - Acier : Finition du produit - Vapeur - Acier : Finition du produit - Arc électrique [METABOLHEAT - National]</v>
      </c>
      <c r="C70" t="str">
        <f>IF(ISNA(_xlfn.XLOOKUP(B70,'       Données'!B:B,'       Données'!C:C)),0,"")</f>
        <v/>
      </c>
    </row>
    <row r="71" spans="1:3" x14ac:dyDescent="0.3">
      <c r="A71" t="str">
        <v>Chaleur réseau [METABOLHEAT - National]</v>
      </c>
      <c r="B71" t="str">
        <v>Vapeur distribuée - Acier : Finition du produit - Vapeur - Acier : Finition du produit - Électrique Arc [METABOLHEAT - National]</v>
      </c>
      <c r="C71" t="str">
        <f>IF(ISNA(_xlfn.XLOOKUP(B71,'       Données'!B:B,'       Données'!C:C)),0,"")</f>
        <v/>
      </c>
    </row>
    <row r="72" spans="1:3" x14ac:dyDescent="0.3">
      <c r="A72" t="str">
        <v>Électricité [METABOLHEAT - National]</v>
      </c>
      <c r="B72" t="str">
        <v>Acier : Finition des produits - Électrique - Acier : Finition des produits - Arc électrique [METABOLHEAT - National]</v>
      </c>
      <c r="C72" t="str">
        <f>IF(ISNA(_xlfn.XLOOKUP(B72,'       Données'!B:B,'       Données'!C:C)),0,"")</f>
        <v/>
      </c>
    </row>
    <row r="73" spans="1:3" x14ac:dyDescent="0.3">
      <c r="A73" t="str">
        <v>Électricité [METABOLHEAT - National]</v>
      </c>
      <c r="B73" t="str">
        <v>Éclairage - Production d'alumine [METABOLHEAT - National]</v>
      </c>
      <c r="C73" t="str">
        <f>IF(ISNA(_xlfn.XLOOKUP(B73,'       Données'!B:B,'       Données'!C:C)),0,"")</f>
        <v/>
      </c>
    </row>
    <row r="74" spans="1:3" x14ac:dyDescent="0.3">
      <c r="A74" t="str">
        <v>Électricité [METABOLHEAT - National]</v>
      </c>
      <c r="B74" t="str">
        <v>Compresseurs d'air - Production d'alumine [METABOLHEAT - National]</v>
      </c>
      <c r="C74" t="str">
        <f>IF(ISNA(_xlfn.XLOOKUP(B74,'       Données'!B:B,'       Données'!C:C)),0,"")</f>
        <v/>
      </c>
    </row>
    <row r="75" spans="1:3" x14ac:dyDescent="0.3">
      <c r="A75" t="str">
        <v>Électricité [METABOLHEAT - National]</v>
      </c>
      <c r="B75" t="str">
        <v>Entraînements de moteur - Production d'alumine [METABOLHEAT - National]</v>
      </c>
      <c r="C75" t="str">
        <f>IF(ISNA(_xlfn.XLOOKUP(B75,'       Données'!B:B,'       Données'!C:C)),0,"")</f>
        <v/>
      </c>
    </row>
    <row r="76" spans="1:3" x14ac:dyDescent="0.3">
      <c r="A76" t="str">
        <v>Électricité [METABOLHEAT - National]</v>
      </c>
      <c r="B76" t="str">
        <v>Ventilateurs et pompes - Production d'alumine [METABOLHEAT - National]</v>
      </c>
      <c r="C76" t="str">
        <f>IF(ISNA(_xlfn.XLOOKUP(B76,'       Données'!B:B,'       Données'!C:C)),0,"")</f>
        <v/>
      </c>
    </row>
    <row r="77" spans="1:3" x14ac:dyDescent="0.3">
      <c r="A77" t="str">
        <v>Diesel et biocarburants [METABOLHEAT - National]</v>
      </c>
      <c r="B77" t="str">
        <v>Gazole et biocarburants liquides - Chaleur basse enthalpie - Production d'alumine [METABOLHEAT - National]</v>
      </c>
      <c r="C77" t="str">
        <f>IF(ISNA(_xlfn.XLOOKUP(B77,'       Données'!B:B,'       Données'!C:C)),0,"")</f>
        <v/>
      </c>
    </row>
    <row r="78" spans="1:3" x14ac:dyDescent="0.3">
      <c r="A78" t="str">
        <v>Gaz [METABOLHEAT - National]</v>
      </c>
      <c r="B78" t="str">
        <v>Gaz naturel et biogaz - Chaleur basse enthalpie - Production d'alumine [METABOLHEAT - National]</v>
      </c>
      <c r="C78" t="str">
        <f>IF(ISNA(_xlfn.XLOOKUP(B78,'       Données'!B:B,'       Données'!C:C)),0,"")</f>
        <v/>
      </c>
    </row>
    <row r="79" spans="1:3" x14ac:dyDescent="0.3">
      <c r="A79" t="str">
        <v>Solaire thermique et géothermie [METABOLHEAT - National]</v>
      </c>
      <c r="B79" t="str">
        <v>Solaire et géothermie - Chaleur basse enthalpie - Production d'alumine [METABOLHEAT - National]</v>
      </c>
      <c r="C79">
        <f>IF(ISNA(_xlfn.XLOOKUP(B79,'       Données'!B:B,'       Données'!C:C)),0,"")</f>
        <v>0</v>
      </c>
    </row>
    <row r="80" spans="1:3" x14ac:dyDescent="0.3">
      <c r="A80" t="str">
        <v>Chaleur ambiante (pompes à chaleur) [METABOLHEAT - National]</v>
      </c>
      <c r="B80" t="str">
        <v>Chaleur ambiante - Chaleur basse enthalpie - Production d'alumine [METABOLHEAT - National]</v>
      </c>
      <c r="C80">
        <f>IF(ISNA(_xlfn.XLOOKUP(B80,'       Données'!B:B,'       Données'!C:C)),0,"")</f>
        <v>0</v>
      </c>
    </row>
    <row r="81" spans="1:3" x14ac:dyDescent="0.3">
      <c r="A81" t="str">
        <v>Électricité [METABOLHEAT - National]</v>
      </c>
      <c r="B81" t="str">
        <v>Électricité - Chaleur basse enthalpie - Production d'alumine [METABOLHEAT - National]</v>
      </c>
      <c r="C81" t="str">
        <f>IF(ISNA(_xlfn.XLOOKUP(B81,'       Données'!B:B,'       Données'!C:C)),0,"")</f>
        <v/>
      </c>
    </row>
    <row r="82" spans="1:3" x14ac:dyDescent="0.3">
      <c r="A82" t="str">
        <v>Combustibles fossiles solides [METABOLHEAT - National]</v>
      </c>
      <c r="B82" t="str">
        <v>Solides - Production d'alumine : Chaleur haute enthalpie - Production d'alumine [METABOLHEAT - National]</v>
      </c>
      <c r="C82" t="str">
        <f>IF(ISNA(_xlfn.XLOOKUP(B82,'       Données'!B:B,'       Données'!C:C)),0,"")</f>
        <v/>
      </c>
    </row>
    <row r="83" spans="1:3" x14ac:dyDescent="0.3">
      <c r="A83" t="str">
        <v>Gaz de raffinerie [METABOLHEAT - National]</v>
      </c>
      <c r="B83" t="str">
        <v>Gaz de raffinerie - Production d'alumine : Chaleur haute enthalpie - Production d'alumine [METABOLHEAT - National]</v>
      </c>
      <c r="C83">
        <f>IF(ISNA(_xlfn.XLOOKUP(B83,'       Données'!B:B,'       Données'!C:C)),0,"")</f>
        <v>0</v>
      </c>
    </row>
    <row r="84" spans="1:3" x14ac:dyDescent="0.3">
      <c r="A84" t="str">
        <v>Gaz de pétrole liquéfiés [METABOLHEAT - National]</v>
      </c>
      <c r="B84" t="str">
        <v>GPL - Production d'alumine : Chaleur haute enthalpie - Production d'alumine [METABOLHEAT - National]</v>
      </c>
      <c r="C84" t="str">
        <f>IF(ISNA(_xlfn.XLOOKUP(B84,'       Données'!B:B,'       Données'!C:C)),0,"")</f>
        <v/>
      </c>
    </row>
    <row r="85" spans="1:3" x14ac:dyDescent="0.3">
      <c r="A85" t="str">
        <v>Diesel et biocarburants [METABOLHEAT - National]</v>
      </c>
      <c r="B85" t="str">
        <v>Gazole et biocarburants liquides - Production d'alumine : Chaleur haute enthalpie Chaleur - Production d'alumine [METABOLHEAT - National]</v>
      </c>
      <c r="C85" t="str">
        <f>IF(ISNA(_xlfn.XLOOKUP(B85,'       Données'!B:B,'       Données'!C:C)),0,"")</f>
        <v/>
      </c>
    </row>
    <row r="86" spans="1:3" x14ac:dyDescent="0.3">
      <c r="A86" t="str">
        <v>Fioul [METABOLHEAT - National]</v>
      </c>
      <c r="B86" t="str">
        <v>Fioul - Production d'alumine : Chaleur à haute enthalpie - Production d'alumine [METABOLHEAT - National]</v>
      </c>
      <c r="C86" t="str">
        <f>IF(ISNA(_xlfn.XLOOKUP(B86,'       Données'!B:B,'       Données'!C:C)),0,"")</f>
        <v/>
      </c>
    </row>
    <row r="87" spans="1:3" x14ac:dyDescent="0.3">
      <c r="A87" t="str">
        <v>Autres carburants [METABOLHEAT - National]</v>
      </c>
      <c r="B87" t="str">
        <v>Autres liquides - Production d'alumine : Chaleur à haute enthalpie - Production d'alumine [METABOLHEAT - National]</v>
      </c>
      <c r="C87">
        <f>IF(ISNA(_xlfn.XLOOKUP(B87,'       Données'!B:B,'       Données'!C:C)),0,"")</f>
        <v>0</v>
      </c>
    </row>
    <row r="88" spans="1:3" x14ac:dyDescent="0.3">
      <c r="A88" t="str">
        <v>Gaz [METABOLHEAT - National]</v>
      </c>
      <c r="B88" t="str">
        <v>Gaz naturel et biogaz - Production d'alumine : Chaleur à haute enthalpie - Production d'alumine [METABOLHEAT - National]</v>
      </c>
      <c r="C88" t="str">
        <f>IF(ISNA(_xlfn.XLOOKUP(B88,'       Données'!B:B,'       Données'!C:C)),0,"")</f>
        <v/>
      </c>
    </row>
    <row r="89" spans="1:3" x14ac:dyDescent="0.3">
      <c r="A89" t="str">
        <v>Gaz manufacturés [METABOLHEAT - National]</v>
      </c>
      <c r="B89" t="str">
        <v>Gaz dérivés - Production d'alumine : Chaleur à haute enthalpie - Production d'alumine [METABOLHEAT - National]</v>
      </c>
      <c r="C89">
        <f>IF(ISNA(_xlfn.XLOOKUP(B89,'       Données'!B:B,'       Données'!C:C)),0,"")</f>
        <v>0</v>
      </c>
    </row>
    <row r="90" spans="1:3" x14ac:dyDescent="0.3">
      <c r="A90" t="str">
        <v>Biomasse solide et déchets [METABOLHEAT - National]</v>
      </c>
      <c r="B90" t="str">
        <v>Biomasse et déchets - Production d'alumine : Chaleur à haute enthalpie - Production d'alumine [METABOLHEAT - National]</v>
      </c>
      <c r="C90" t="str">
        <f>IF(ISNA(_xlfn.XLOOKUP(B90,'       Données'!B:B,'       Données'!C:C)),0,"")</f>
        <v/>
      </c>
    </row>
    <row r="91" spans="1:3" x14ac:dyDescent="0.3">
      <c r="A91" t="str">
        <v>Chaleur réseau [METABOLHEAT - National]</v>
      </c>
      <c r="B91" t="str">
        <v>Vapeur distribuée - Production d'alumine : Chaleur à haute enthalpie - Production d'alumine [METABOLHEAT - National]</v>
      </c>
      <c r="C91" t="str">
        <f>IF(ISNA(_xlfn.XLOOKUP(B91,'       Données'!B:B,'       Données'!C:C)),0,"")</f>
        <v/>
      </c>
    </row>
    <row r="92" spans="1:3" x14ac:dyDescent="0.3">
      <c r="A92" t="str">
        <v>Gaz de pétrole liquéfiés [METABOLHEAT - National]</v>
      </c>
      <c r="B92" t="str">
        <v>GPL - Production d'alumine : Raffinage - Production d'alumine [METABOLHEAT - National]</v>
      </c>
      <c r="C92" t="str">
        <f>IF(ISNA(_xlfn.XLOOKUP(B92,'       Données'!B:B,'       Données'!C:C)),0,"")</f>
        <v/>
      </c>
    </row>
    <row r="93" spans="1:3" x14ac:dyDescent="0.3">
      <c r="A93" t="str">
        <v>Diesel et biocarburants [METABOLHEAT - National]</v>
      </c>
      <c r="B93" t="str">
        <v>Gazole et biocarburants liquides - Production d'alumine : Raffinage - Production d'alumine [METABOLHEAT - National]</v>
      </c>
      <c r="C93" t="str">
        <f>IF(ISNA(_xlfn.XLOOKUP(B93,'       Données'!B:B,'       Données'!C:C)),0,"")</f>
        <v/>
      </c>
    </row>
    <row r="94" spans="1:3" x14ac:dyDescent="0.3">
      <c r="A94" t="str">
        <v>Fioul [METABOLHEAT - National]</v>
      </c>
      <c r="B94" t="str">
        <v>Fioul - Production d'alumine : Raffinage - Production d'alumine [METABOLHEAT - National]</v>
      </c>
      <c r="C94" t="str">
        <f>IF(ISNA(_xlfn.XLOOKUP(B94,'       Données'!B:B,'       Données'!C:C)),0,"")</f>
        <v/>
      </c>
    </row>
    <row r="95" spans="1:3" x14ac:dyDescent="0.3">
      <c r="A95" t="str">
        <v>Gaz [METABOLHEAT - National]</v>
      </c>
      <c r="B95" t="str">
        <v>Gaz naturel et biogaz - Production d'alumine : Raffinage - Production d'alumine [METABOLHEAT - National]</v>
      </c>
      <c r="C95" t="str">
        <f>IF(ISNA(_xlfn.XLOOKUP(B95,'       Données'!B:B,'       Données'!C:C)),0,"")</f>
        <v/>
      </c>
    </row>
    <row r="96" spans="1:3" x14ac:dyDescent="0.3">
      <c r="A96" t="str">
        <v>Électricité [METABOLHEAT - National]</v>
      </c>
      <c r="B96" t="str">
        <v>Électricité - Production d'alumine : Raffinage - Production d'alumine [METABOLHEAT - National]</v>
      </c>
      <c r="C96" t="str">
        <f>IF(ISNA(_xlfn.XLOOKUP(B96,'       Données'!B:B,'       Données'!C:C)),0,"")</f>
        <v/>
      </c>
    </row>
    <row r="97" spans="1:3" x14ac:dyDescent="0.3">
      <c r="A97" t="str">
        <v>Électricité [METABOLHEAT - National]</v>
      </c>
      <c r="B97" t="str">
        <v>Éclairage - Aluminium - Production primaire [METABOLHEAT - National]</v>
      </c>
      <c r="C97" t="str">
        <f>IF(ISNA(_xlfn.XLOOKUP(B97,'       Données'!B:B,'       Données'!C:C)),0,"")</f>
        <v/>
      </c>
    </row>
    <row r="98" spans="1:3" x14ac:dyDescent="0.3">
      <c r="A98" t="str">
        <v>Électricité [METABOLHEAT - National]</v>
      </c>
      <c r="B98" t="str">
        <v>Compresseurs d'air - Aluminium - Production primaire [METABOLHEAT - National]</v>
      </c>
      <c r="C98" t="str">
        <f>IF(ISNA(_xlfn.XLOOKUP(B98,'       Données'!B:B,'       Données'!C:C)),0,"")</f>
        <v/>
      </c>
    </row>
    <row r="99" spans="1:3" x14ac:dyDescent="0.3">
      <c r="A99" t="str">
        <v>Électricité [METABOLHEAT - National]</v>
      </c>
      <c r="B99" t="str">
        <v>Entraînements de moteur - Aluminium - Production primaire [METABOLHEAT - National]</v>
      </c>
      <c r="C99" t="str">
        <f>IF(ISNA(_xlfn.XLOOKUP(B99,'       Données'!B:B,'       Données'!C:C)),0,"")</f>
        <v/>
      </c>
    </row>
    <row r="100" spans="1:3" x14ac:dyDescent="0.3">
      <c r="A100" t="str">
        <v>Électricité [METABOLHEAT - National]</v>
      </c>
      <c r="B100" t="str">
        <v>Ventilateurs et pompes - Aluminium - Production primaire [METABOLHEAT - National]</v>
      </c>
      <c r="C100" t="str">
        <f>IF(ISNA(_xlfn.XLOOKUP(B100,'       Données'!B:B,'       Données'!C:C)),0,"")</f>
        <v/>
      </c>
    </row>
    <row r="101" spans="1:3" x14ac:dyDescent="0.3">
      <c r="A101" t="str">
        <v>Diesel et biocarburants [METABOLHEAT - National]</v>
      </c>
      <c r="B101" t="str">
        <v>Gazole et biocarburants liquides - Chaleur basse enthalpie - Aluminium - Production primaire [METABOLHEAT - National]</v>
      </c>
      <c r="C101" t="str">
        <f>IF(ISNA(_xlfn.XLOOKUP(B101,'       Données'!B:B,'       Données'!C:C)),0,"")</f>
        <v/>
      </c>
    </row>
    <row r="102" spans="1:3" x14ac:dyDescent="0.3">
      <c r="A102" t="str">
        <v>Gaz [METABOLHEAT - National]</v>
      </c>
      <c r="B102" t="str">
        <v>Gaz naturel et biogaz - Chaleur basse enthalpie - Aluminium - Production primaire [METABOLHEAT - National]</v>
      </c>
      <c r="C102" t="str">
        <f>IF(ISNA(_xlfn.XLOOKUP(B102,'       Données'!B:B,'       Données'!C:C)),0,"")</f>
        <v/>
      </c>
    </row>
    <row r="103" spans="1:3" x14ac:dyDescent="0.3">
      <c r="A103" t="str">
        <v>Solaire thermique et géothermie [METABOLHEAT - National]</v>
      </c>
      <c r="B103" t="str">
        <v>Solaire et géothermie - Chaleur basse enthalpie - Aluminium - Production primaire [METABOLHEAT - National]</v>
      </c>
      <c r="C103">
        <f>IF(ISNA(_xlfn.XLOOKUP(B103,'       Données'!B:B,'       Données'!C:C)),0,"")</f>
        <v>0</v>
      </c>
    </row>
    <row r="104" spans="1:3" x14ac:dyDescent="0.3">
      <c r="A104" t="str">
        <v>Chaleur ambiante (pompes à chaleur) [METABOLHEAT - National]</v>
      </c>
      <c r="B104" t="str">
        <v>Chaleur ambiante - Chaleur basse enthalpie - Aluminium - Production primaire [METABOLHEAT - National]</v>
      </c>
      <c r="C104">
        <f>IF(ISNA(_xlfn.XLOOKUP(B104,'       Données'!B:B,'       Données'!C:C)),0,"")</f>
        <v>0</v>
      </c>
    </row>
    <row r="105" spans="1:3" x14ac:dyDescent="0.3">
      <c r="A105" t="str">
        <v>Électricité [METABOLHEAT - National]</v>
      </c>
      <c r="B105" t="str">
        <v>Électricité - Chaleur basse enthalpie - Aluminium - Production primaire [METABOLHEAT - National]</v>
      </c>
      <c r="C105" t="str">
        <f>IF(ISNA(_xlfn.XLOOKUP(B105,'       Données'!B:B,'       Données'!C:C)),0,"")</f>
        <v/>
      </c>
    </row>
    <row r="106" spans="1:3" x14ac:dyDescent="0.3">
      <c r="A106" t="str">
        <v>Électricité [METABOLHEAT - National]</v>
      </c>
      <c r="B106" t="str">
        <v>Électrolyse de l'aluminium (fusion) - Aluminium - Production primaire [METABOLHEAT - National]</v>
      </c>
      <c r="C106" t="str">
        <f>IF(ISNA(_xlfn.XLOOKUP(B106,'       Données'!B:B,'       Données'!C:C)),0,"")</f>
        <v/>
      </c>
    </row>
    <row r="107" spans="1:3" x14ac:dyDescent="0.3">
      <c r="A107" t="str">
        <v>Gaz de pétrole liquéfiés [METABOLHEAT - National]</v>
      </c>
      <c r="B107" t="str">
        <v>GPL - Transformation de l'aluminium - Thermique - Transformation de l'aluminium (métallurgie, par exemple, fonderie, réchauffage) - Aluminium - Production primaire Réchauffage) - Aluminium - Production primaire [METABOLHEAT - National]</v>
      </c>
      <c r="C107" t="str">
        <f>IF(ISNA(_xlfn.XLOOKUP(B107,'       Données'!B:B,'       Données'!C:C)),0,"")</f>
        <v/>
      </c>
    </row>
    <row r="108" spans="1:3" x14ac:dyDescent="0.3">
      <c r="A108" t="str">
        <v>Diesel et biocarburants [METABOLHEAT - National]</v>
      </c>
      <c r="B108" t="str">
        <v>Gazole et biocarburants liquides - Transformation de l'aluminium - Thermique - Transformation de l'aluminium (métallurgie, par exemple, fonderie, réchauffage) - Aluminium - Production primaire [METABOLHEAT - National]</v>
      </c>
      <c r="C108" t="str">
        <f>IF(ISNA(_xlfn.XLOOKUP(B108,'       Données'!B:B,'       Données'!C:C)),0,"")</f>
        <v/>
      </c>
    </row>
    <row r="109" spans="1:3" x14ac:dyDescent="0.3">
      <c r="A109" t="str">
        <v>Fioul [METABOLHEAT - National]</v>
      </c>
      <c r="B109" t="str">
        <v>Fioul - Transformation de l'aluminium - Thermique - Transformation de l'aluminium (métallurgie, par exemple, fonderie, réchauffage) - Aluminium - Production primaire [METABOLHEAT - National]</v>
      </c>
      <c r="C109" t="str">
        <f>IF(ISNA(_xlfn.XLOOKUP(B109,'       Données'!B:B,'       Données'!C:C)),0,"")</f>
        <v/>
      </c>
    </row>
    <row r="110" spans="1:3" x14ac:dyDescent="0.3">
      <c r="A110" t="str">
        <v>Gaz [METABOLHEAT - National]</v>
      </c>
      <c r="B110" t="str">
        <v>Gaz naturel et biogaz - Transformation de l'aluminium - Thermique - Transformation de l'aluminium (métallurgie, par exemple, fonderie, réchauffage) - Aluminium - Production primaire [METABOLHEAT - National]</v>
      </c>
      <c r="C110" t="str">
        <f>IF(ISNA(_xlfn.XLOOKUP(B110,'       Données'!B:B,'       Données'!C:C)),0,"")</f>
        <v/>
      </c>
    </row>
    <row r="111" spans="1:3" x14ac:dyDescent="0.3">
      <c r="A111" t="str">
        <v>Électricité [METABOLHEAT - National]</v>
      </c>
      <c r="B111" t="str">
        <v>Transformation de l'aluminium - Électrique - Transformation de l'aluminium (métallurgie, par exemple, fonderie, réchauffage) - Aluminium - Production primaire [METABOLHEAT - National]</v>
      </c>
      <c r="C111" t="str">
        <f>IF(ISNA(_xlfn.XLOOKUP(B111,'       Données'!B:B,'       Données'!C:C)),0,"")</f>
        <v/>
      </c>
    </row>
    <row r="112" spans="1:3" x14ac:dyDescent="0.3">
      <c r="A112" t="str">
        <v>Gaz de pétrole liquéfiés [METABOLHEAT - National]</v>
      </c>
      <c r="B112" t="str">
        <v>GPL - Finition de l'aluminium - Thermique - Finition de l'aluminium - Aluminium - Production primaire [METABOLHEAT - National]</v>
      </c>
      <c r="C112" t="str">
        <f>IF(ISNA(_xlfn.XLOOKUP(B112,'       Données'!B:B,'       Données'!C:C)),0,"")</f>
        <v/>
      </c>
    </row>
    <row r="113" spans="1:3" x14ac:dyDescent="0.3">
      <c r="A113" t="str">
        <v>Diesel et biocarburants [METABOLHEAT - National]</v>
      </c>
      <c r="B113" t="str">
        <v>Gazole et biocarburants liquides - Finition de l'aluminium - Thermique - Finition de l'aluminium - Aluminium - Production primaire [METABOLHEAT - National]</v>
      </c>
      <c r="C113" t="str">
        <f>IF(ISNA(_xlfn.XLOOKUP(B113,'       Données'!B:B,'       Données'!C:C)),0,"")</f>
        <v/>
      </c>
    </row>
    <row r="114" spans="1:3" x14ac:dyDescent="0.3">
      <c r="A114" t="str">
        <v>Gaz [METABOLHEAT - National]</v>
      </c>
      <c r="B114" t="str">
        <v>Gaz naturel et biogaz - Finition de l'aluminium - Thermique - Finition de l'aluminium - Aluminium - Production primaire [METABOLHEAT - National]</v>
      </c>
      <c r="C114" t="str">
        <f>IF(ISNA(_xlfn.XLOOKUP(B114,'       Données'!B:B,'       Données'!C:C)),0,"")</f>
        <v/>
      </c>
    </row>
    <row r="115" spans="1:3" x14ac:dyDescent="0.3">
      <c r="A115" t="str">
        <v>Combustibles fossiles solides [METABOLHEAT - National]</v>
      </c>
      <c r="B115" t="str">
        <v>Solides - Finition de l'aluminium - Vapeur - Finition de l'aluminium - Aluminium - Production primaire [METABOLHEAT - National]</v>
      </c>
      <c r="C115" t="str">
        <f>IF(ISNA(_xlfn.XLOOKUP(B115,'       Données'!B:B,'       Données'!C:C)),0,"")</f>
        <v/>
      </c>
    </row>
    <row r="116" spans="1:3" x14ac:dyDescent="0.3">
      <c r="A116" t="str">
        <v>Gaz de raffinerie [METABOLHEAT - National]</v>
      </c>
      <c r="B116" t="str">
        <v>Gaz de raffinerie - Finition de l'aluminium - Vapeur - Finition de l'aluminium - Aluminium - Production primaire [METABOLHEAT - National]</v>
      </c>
      <c r="C116">
        <f>IF(ISNA(_xlfn.XLOOKUP(B116,'       Données'!B:B,'       Données'!C:C)),0,"")</f>
        <v>0</v>
      </c>
    </row>
    <row r="117" spans="1:3" x14ac:dyDescent="0.3">
      <c r="A117" t="str">
        <v>Gaz de pétrole liquéfiés [METABOLHEAT - National]</v>
      </c>
      <c r="B117" t="str">
        <v>GPL - Finition de l'aluminium - Vapeur - Finition de l'aluminium - Aluminium - Production primaire [METABOLHEAT - National]</v>
      </c>
      <c r="C117" t="str">
        <f>IF(ISNA(_xlfn.XLOOKUP(B117,'       Données'!B:B,'       Données'!C:C)),0,"")</f>
        <v/>
      </c>
    </row>
    <row r="118" spans="1:3" x14ac:dyDescent="0.3">
      <c r="A118" t="str">
        <v>Diesel et biocarburants [METABOLHEAT - National]</v>
      </c>
      <c r="B118" t="str">
        <v>Gazole et biocarburants liquides - Finition de l'aluminium - Vapeur - Finition de l'aluminium - Aluminium - Production primaire [METABOLHEAT - National]</v>
      </c>
      <c r="C118" t="str">
        <f>IF(ISNA(_xlfn.XLOOKUP(B118,'       Données'!B:B,'       Données'!C:C)),0,"")</f>
        <v/>
      </c>
    </row>
    <row r="119" spans="1:3" x14ac:dyDescent="0.3">
      <c r="A119" t="str">
        <v>Fioul [METABOLHEAT - National]</v>
      </c>
      <c r="B119" t="str">
        <v>Fioul - Finition de l'aluminium - Vapeur - Finition de l'aluminium - Aluminium - Production primaire [METABOLHEAT - National]</v>
      </c>
      <c r="C119" t="str">
        <f>IF(ISNA(_xlfn.XLOOKUP(B119,'       Données'!B:B,'       Données'!C:C)),0,"")</f>
        <v/>
      </c>
    </row>
    <row r="120" spans="1:3" x14ac:dyDescent="0.3">
      <c r="A120" t="str">
        <v>Autres carburants [METABOLHEAT - National]</v>
      </c>
      <c r="B120" t="str">
        <v>Autres liquides - Finition de l'aluminium - Vapeur - Finition de l'aluminium - Aluminium - Production primaire [METABOLHEAT - National]</v>
      </c>
      <c r="C120">
        <f>IF(ISNA(_xlfn.XLOOKUP(B120,'       Données'!B:B,'       Données'!C:C)),0,"")</f>
        <v>0</v>
      </c>
    </row>
    <row r="121" spans="1:3" x14ac:dyDescent="0.3">
      <c r="A121" t="str">
        <v>Gaz [METABOLHEAT - National]</v>
      </c>
      <c r="B121" t="str">
        <v>Gaz naturel et biogaz - Finition de l'aluminium - Vapeur - Finition de l'aluminium - Aluminium - Production primaire [METABOLHEAT - National]</v>
      </c>
      <c r="C121" t="str">
        <f>IF(ISNA(_xlfn.XLOOKUP(B121,'       Données'!B:B,'       Données'!C:C)),0,"")</f>
        <v/>
      </c>
    </row>
    <row r="122" spans="1:3" x14ac:dyDescent="0.3">
      <c r="A122" t="str">
        <v>Gaz manufacturés [METABOLHEAT - National]</v>
      </c>
      <c r="B122" t="str">
        <v>Gaz dérivés - Finition de l'aluminium - Vapeur - Finition de l'aluminium - Aluminium - Production primaire [METABOLHEAT - National]</v>
      </c>
      <c r="C122">
        <f>IF(ISNA(_xlfn.XLOOKUP(B122,'       Données'!B:B,'       Données'!C:C)),0,"")</f>
        <v>0</v>
      </c>
    </row>
    <row r="123" spans="1:3" x14ac:dyDescent="0.3">
      <c r="A123" t="str">
        <v>Biomasse solide et déchets [METABOLHEAT - National]</v>
      </c>
      <c r="B123" t="str">
        <v>Biomasse et déchets - Finition de l'aluminium - Vapeur - Finition de l'aluminium - Aluminium - Production primaire [METABOLHEAT - National]</v>
      </c>
      <c r="C123" t="str">
        <f>IF(ISNA(_xlfn.XLOOKUP(B123,'       Données'!B:B,'       Données'!C:C)),0,"")</f>
        <v/>
      </c>
    </row>
    <row r="124" spans="1:3" x14ac:dyDescent="0.3">
      <c r="A124" t="str">
        <v>Chaleur réseau [METABOLHEAT - National]</v>
      </c>
      <c r="B124" t="str">
        <v>Vapeur distribuée - Finition de l'aluminium - Vapeur - Finition de l'aluminium - Aluminium - Production primaire [METABOLHEAT - National]</v>
      </c>
      <c r="C124" t="str">
        <f>IF(ISNA(_xlfn.XLOOKUP(B124,'       Données'!B:B,'       Données'!C:C)),0,"")</f>
        <v/>
      </c>
    </row>
    <row r="125" spans="1:3" x14ac:dyDescent="0.3">
      <c r="A125" t="str">
        <v>Électricité [METABOLHEAT - National]</v>
      </c>
      <c r="B125" t="str">
        <v>Finition de l'aluminium - Électricité - Finition de l'aluminium - Aluminium - Production primaire [METABOLHEAT - National]</v>
      </c>
      <c r="C125" t="str">
        <f>IF(ISNA(_xlfn.XLOOKUP(B125,'       Données'!B:B,'       Données'!C:C)),0,"")</f>
        <v/>
      </c>
    </row>
    <row r="126" spans="1:3" x14ac:dyDescent="0.3">
      <c r="A126" t="str">
        <v>Électricité [METABOLHEAT - National]</v>
      </c>
      <c r="B126" t="str">
        <v>Éclairage - Aluminium - Production secondaire [METABOLHEAT - National]</v>
      </c>
      <c r="C126" t="str">
        <f>IF(ISNA(_xlfn.XLOOKUP(B126,'       Données'!B:B,'       Données'!C:C)),0,"")</f>
        <v/>
      </c>
    </row>
    <row r="127" spans="1:3" x14ac:dyDescent="0.3">
      <c r="A127" t="str">
        <v>Électricité [METABOLHEAT - National]</v>
      </c>
      <c r="B127" t="str">
        <v>Compresseurs d'air - Aluminium - Production secondaire [METABOLHEAT - National]</v>
      </c>
      <c r="C127" t="str">
        <f>IF(ISNA(_xlfn.XLOOKUP(B127,'       Données'!B:B,'       Données'!C:C)),0,"")</f>
        <v/>
      </c>
    </row>
    <row r="128" spans="1:3" x14ac:dyDescent="0.3">
      <c r="A128" t="str">
        <v>Électricité [METABOLHEAT - National]</v>
      </c>
      <c r="B128" t="str">
        <v>Moteurs d'entraînement - Aluminium - Production secondaire [METABOLHEAT - National]</v>
      </c>
      <c r="C128" t="str">
        <f>IF(ISNA(_xlfn.XLOOKUP(B128,'       Données'!B:B,'       Données'!C:C)),0,"")</f>
        <v/>
      </c>
    </row>
    <row r="129" spans="1:3" x14ac:dyDescent="0.3">
      <c r="A129" t="str">
        <v>Électricité [METABOLHEAT - National]</v>
      </c>
      <c r="B129" t="str">
        <v>Ventilateurs et pompes - Aluminium - Production secondaire [METABOLHEAT - National]</v>
      </c>
      <c r="C129" t="str">
        <f>IF(ISNA(_xlfn.XLOOKUP(B129,'       Données'!B:B,'       Données'!C:C)),0,"")</f>
        <v/>
      </c>
    </row>
    <row r="130" spans="1:3" x14ac:dyDescent="0.3">
      <c r="A130" t="str">
        <v>Diesel et biocarburants [METABOLHEAT - National]</v>
      </c>
      <c r="B130" t="str">
        <v>Gazole et biocarburants liquides - Chaleur basse enthalpie - Aluminium - Production secondaire [METABOLHEAT - National]</v>
      </c>
      <c r="C130" t="str">
        <f>IF(ISNA(_xlfn.XLOOKUP(B130,'       Données'!B:B,'       Données'!C:C)),0,"")</f>
        <v/>
      </c>
    </row>
    <row r="131" spans="1:3" x14ac:dyDescent="0.3">
      <c r="A131" t="str">
        <v>Gaz [METABOLHEAT - National]</v>
      </c>
      <c r="B131" t="str">
        <v>Gaz naturel et biogaz - Chaleur basse enthalpie - Aluminium - Production secondaire [METABOLHEAT - National]</v>
      </c>
      <c r="C131" t="str">
        <f>IF(ISNA(_xlfn.XLOOKUP(B131,'       Données'!B:B,'       Données'!C:C)),0,"")</f>
        <v/>
      </c>
    </row>
    <row r="132" spans="1:3" x14ac:dyDescent="0.3">
      <c r="A132" t="str">
        <v>Solaire thermique et géothermie [METABOLHEAT - National]</v>
      </c>
      <c r="B132" t="str">
        <v>Solaire et géothermie - Chaleur basse enthalpie - Aluminium - Production secondaire [METABOLHEAT - National]</v>
      </c>
      <c r="C132">
        <f>IF(ISNA(_xlfn.XLOOKUP(B132,'       Données'!B:B,'       Données'!C:C)),0,"")</f>
        <v>0</v>
      </c>
    </row>
    <row r="133" spans="1:3" x14ac:dyDescent="0.3">
      <c r="A133" t="str">
        <v>Chaleur ambiante (pompes à chaleur) [METABOLHEAT - National]</v>
      </c>
      <c r="B133" t="str">
        <v>Chaleur ambiante - Chaleur basse enthalpie - Aluminium - Production secondaire [METABOLHEAT - National]</v>
      </c>
      <c r="C133">
        <f>IF(ISNA(_xlfn.XLOOKUP(B133,'       Données'!B:B,'       Données'!C:C)),0,"")</f>
        <v>0</v>
      </c>
    </row>
    <row r="134" spans="1:3" x14ac:dyDescent="0.3">
      <c r="A134" t="str">
        <v>Électricité [METABOLHEAT - National]</v>
      </c>
      <c r="B134" t="str">
        <v>Électricité - Chaleur basse enthalpie - Aluminium - Production secondaire [METABOLHEAT - National]</v>
      </c>
      <c r="C134" t="str">
        <f>IF(ISNA(_xlfn.XLOOKUP(B134,'       Données'!B:B,'       Données'!C:C)),0,"")</f>
        <v/>
      </c>
    </row>
    <row r="135" spans="1:3" x14ac:dyDescent="0.3">
      <c r="A135" t="str">
        <v>Gaz de pétrole liquéfiés [METABOLHEAT - National]</v>
      </c>
      <c r="B135" t="str">
        <v>GPL - Aluminium secondaire - Thermique - Aluminium secondaire (y compris prétraitement et refusion) - Aluminium - Production secondaire [METABOLHEAT - National]</v>
      </c>
      <c r="C135" t="str">
        <f>IF(ISNA(_xlfn.XLOOKUP(B135,'       Données'!B:B,'       Données'!C:C)),0,"")</f>
        <v/>
      </c>
    </row>
    <row r="136" spans="1:3" x14ac:dyDescent="0.3">
      <c r="A136" t="str">
        <v>Diesel et biocarburants [METABOLHEAT - National]</v>
      </c>
      <c r="B136" t="str">
        <v>Gazole et biocarburants liquides - Aluminium secondaire - Thermique - Aluminium secondaire (y compris prétraitement, refusion) - Aluminium - production secondaire [METABOLHEAT - National]</v>
      </c>
      <c r="C136" t="str">
        <f>IF(ISNA(_xlfn.XLOOKUP(B136,'       Données'!B:B,'       Données'!C:C)),0,"")</f>
        <v/>
      </c>
    </row>
    <row r="137" spans="1:3" x14ac:dyDescent="0.3">
      <c r="A137" t="str">
        <v>Fioul [METABOLHEAT - National]</v>
      </c>
      <c r="B137" t="str">
        <v>Fioul - Aluminium secondaire - Thermique - Aluminium secondaire (y compris prétraitement, refusion) - Aluminium - production secondaire [METABOLHEAT - National]</v>
      </c>
      <c r="C137" t="str">
        <f>IF(ISNA(_xlfn.XLOOKUP(B137,'       Données'!B:B,'       Données'!C:C)),0,"")</f>
        <v/>
      </c>
    </row>
    <row r="138" spans="1:3" x14ac:dyDescent="0.3">
      <c r="A138" t="str">
        <v>Gaz [METABOLHEAT - National]</v>
      </c>
      <c r="B138" t="str">
        <v>Gaz naturel et biogaz - Aluminium secondaire - Thermique - Aluminium secondaire (y compris prétraitement, refusion) - Aluminium - production secondaire [METABOLHEAT - National]</v>
      </c>
      <c r="C138" t="str">
        <f>IF(ISNA(_xlfn.XLOOKUP(B138,'       Données'!B:B,'       Données'!C:C)),0,"")</f>
        <v/>
      </c>
    </row>
    <row r="139" spans="1:3" x14ac:dyDescent="0.3">
      <c r="A139" t="str">
        <v>Électricité [METABOLHEAT - National]</v>
      </c>
      <c r="B139" t="str">
        <v>Aluminium secondaire - Électrique - Aluminium secondaire (y compris prétraitement, refusion) - Aluminium - production secondaire [METABOLHEAT - National]</v>
      </c>
      <c r="C139" t="str">
        <f>IF(ISNA(_xlfn.XLOOKUP(B139,'       Données'!B:B,'       Données'!C:C)),0,"")</f>
        <v/>
      </c>
    </row>
    <row r="140" spans="1:3" x14ac:dyDescent="0.3">
      <c r="A140" t="str">
        <v>Gaz de pétrole liquéfiés [METABOLHEAT - National]</v>
      </c>
      <c r="B140" t="str">
        <v>GPL - Transformation de l'aluminium - Thermique - Transformation de l'aluminium (métallurgie, par exemple, fonderie, réchauffage) - Aluminium - production secondaire [METABOLHEAT - National]</v>
      </c>
      <c r="C140" t="str">
        <f>IF(ISNA(_xlfn.XLOOKUP(B140,'       Données'!B:B,'       Données'!C:C)),0,"")</f>
        <v/>
      </c>
    </row>
    <row r="141" spans="1:3" x14ac:dyDescent="0.3">
      <c r="A141" t="str">
        <v>Diesel et biocarburants [METABOLHEAT - National]</v>
      </c>
      <c r="B141" t="str">
        <v>Gazole et biocarburants liquides - Transformation de l'aluminium - Thermique - Transformation de l'aluminium (métallurgie, par exemple, fonderie, réchauffage) - Aluminium - production secondaire [METABOLHEAT - National]</v>
      </c>
      <c r="C141" t="str">
        <f>IF(ISNA(_xlfn.XLOOKUP(B141,'       Données'!B:B,'       Données'!C:C)),0,"")</f>
        <v/>
      </c>
    </row>
    <row r="142" spans="1:3" x14ac:dyDescent="0.3">
      <c r="A142" t="str">
        <v>Fioul [METABOLHEAT - National]</v>
      </c>
      <c r="B142" t="str">
        <v>Carburant Pétrole - Transformation de l'aluminium - Thermique - Transformation de l'aluminium (métallurgie, par exemple, fonderie, réchauffage) - Aluminium - Production secondaire [METABOLHEAT - National]</v>
      </c>
      <c r="C142" t="str">
        <f>IF(ISNA(_xlfn.XLOOKUP(B142,'       Données'!B:B,'       Données'!C:C)),0,"")</f>
        <v/>
      </c>
    </row>
    <row r="143" spans="1:3" x14ac:dyDescent="0.3">
      <c r="A143" t="str">
        <v>Gaz [METABOLHEAT - National]</v>
      </c>
      <c r="B143" t="str">
        <v>Gaz naturel et biogaz - Transformation de l'aluminium - Thermique - Transformation de l'aluminium (métallurgie, par exemple, fonderie, réchauffage) - Aluminium - Production secondaire [METABOLHEAT - National]</v>
      </c>
      <c r="C143" t="str">
        <f>IF(ISNA(_xlfn.XLOOKUP(B143,'       Données'!B:B,'       Données'!C:C)),0,"")</f>
        <v/>
      </c>
    </row>
    <row r="144" spans="1:3" x14ac:dyDescent="0.3">
      <c r="A144" t="str">
        <v>Électricité [METABOLHEAT - National]</v>
      </c>
      <c r="B144" t="str">
        <v>Transformation de l'aluminium - Électrique - Transformation de l'aluminium (métallurgie, par exemple, fonderie, réchauffage) - Aluminium - Production secondaire [METABOLHEAT - National]</v>
      </c>
      <c r="C144" t="str">
        <f>IF(ISNA(_xlfn.XLOOKUP(B144,'       Données'!B:B,'       Données'!C:C)),0,"")</f>
        <v/>
      </c>
    </row>
    <row r="145" spans="1:3" x14ac:dyDescent="0.3">
      <c r="A145" t="str">
        <v>Gaz de pétrole liquéfiés [METABOLHEAT - National]</v>
      </c>
      <c r="B145" t="str">
        <v>GPL - Finition de l'aluminium - Thermique - Finition de l'aluminium - Aluminium - Production secondaire [METABOLHEAT - National]</v>
      </c>
      <c r="C145" t="str">
        <f>IF(ISNA(_xlfn.XLOOKUP(B145,'       Données'!B:B,'       Données'!C:C)),0,"")</f>
        <v/>
      </c>
    </row>
    <row r="146" spans="1:3" x14ac:dyDescent="0.3">
      <c r="A146" t="str">
        <v>Diesel et biocarburants [METABOLHEAT - National]</v>
      </c>
      <c r="B146" t="str">
        <v>Gazole et biocarburants liquides - Finition de l'aluminium - Thermique - Finition de l'aluminium - Aluminium - Production secondaire [METABOLHEAT - National]</v>
      </c>
      <c r="C146" t="str">
        <f>IF(ISNA(_xlfn.XLOOKUP(B146,'       Données'!B:B,'       Données'!C:C)),0,"")</f>
        <v/>
      </c>
    </row>
    <row r="147" spans="1:3" x14ac:dyDescent="0.3">
      <c r="A147" t="str">
        <v>Gaz [METABOLHEAT - National]</v>
      </c>
      <c r="B147" t="str">
        <v>Gaz naturel et biogaz - Finition de l'aluminium - Thermique - Finition de l'aluminium - Aluminium - Production secondaire [METABOLHEAT - National]</v>
      </c>
      <c r="C147" t="str">
        <f>IF(ISNA(_xlfn.XLOOKUP(B147,'       Données'!B:B,'       Données'!C:C)),0,"")</f>
        <v/>
      </c>
    </row>
    <row r="148" spans="1:3" x14ac:dyDescent="0.3">
      <c r="A148" t="str">
        <v>Combustibles fossiles solides [METABOLHEAT - National]</v>
      </c>
      <c r="B148" t="str">
        <v>Solides - Finition de l'aluminium - Vapeur - Finition de l'aluminium - Aluminium - Production secondaire [METABOLHEAT - National]</v>
      </c>
      <c r="C148" t="str">
        <f>IF(ISNA(_xlfn.XLOOKUP(B148,'       Données'!B:B,'       Données'!C:C)),0,"")</f>
        <v/>
      </c>
    </row>
    <row r="149" spans="1:3" x14ac:dyDescent="0.3">
      <c r="A149" t="str">
        <v>Gaz de raffinerie [METABOLHEAT - National]</v>
      </c>
      <c r="B149" t="str">
        <v>Gaz de raffinerie - Finition de l'aluminium - Vapeur - Finition de l'aluminium - Aluminium - Production secondaire [METABOLHEAT - National]</v>
      </c>
      <c r="C149">
        <f>IF(ISNA(_xlfn.XLOOKUP(B149,'       Données'!B:B,'       Données'!C:C)),0,"")</f>
        <v>0</v>
      </c>
    </row>
    <row r="150" spans="1:3" x14ac:dyDescent="0.3">
      <c r="A150" t="str">
        <v>Gaz de pétrole liquéfiés [METABOLHEAT - National]</v>
      </c>
      <c r="B150" t="str">
        <v>GPL - Finition de l'aluminium - Vapeur - Aluminium Finition - Aluminium - Production secondaire [METABOLHEAT - National]</v>
      </c>
      <c r="C150" t="str">
        <f>IF(ISNA(_xlfn.XLOOKUP(B150,'       Données'!B:B,'       Données'!C:C)),0,"")</f>
        <v/>
      </c>
    </row>
    <row r="151" spans="1:3" x14ac:dyDescent="0.3">
      <c r="A151" t="str">
        <v>Diesel et biocarburants [METABOLHEAT - National]</v>
      </c>
      <c r="B151" t="str">
        <v>Gasoil et biocarburants liquides - Finition de l'aluminium - Vapeur - Finition de l'aluminium - Aluminium - Production secondaire [METABOLHEAT - National]</v>
      </c>
      <c r="C151" t="str">
        <f>IF(ISNA(_xlfn.XLOOKUP(B151,'       Données'!B:B,'       Données'!C:C)),0,"")</f>
        <v/>
      </c>
    </row>
    <row r="152" spans="1:3" x14ac:dyDescent="0.3">
      <c r="A152" t="str">
        <v>Fioul [METABOLHEAT - National]</v>
      </c>
      <c r="B152" t="str">
        <v>Fioul - Finition de l'aluminium - Vapeur - Finition de l'aluminium - Aluminium - Production secondaire [METABOLHEAT - National]</v>
      </c>
      <c r="C152" t="str">
        <f>IF(ISNA(_xlfn.XLOOKUP(B152,'       Données'!B:B,'       Données'!C:C)),0,"")</f>
        <v/>
      </c>
    </row>
    <row r="153" spans="1:3" x14ac:dyDescent="0.3">
      <c r="A153" t="str">
        <v>Autres carburants [METABOLHEAT - National]</v>
      </c>
      <c r="B153" t="str">
        <v>Autres liquides - Finition de l'aluminium - Vapeur - Finition de l'aluminium - Aluminium - Production secondaire [METABOLHEAT - National]</v>
      </c>
      <c r="C153">
        <f>IF(ISNA(_xlfn.XLOOKUP(B153,'       Données'!B:B,'       Données'!C:C)),0,"")</f>
        <v>0</v>
      </c>
    </row>
    <row r="154" spans="1:3" x14ac:dyDescent="0.3">
      <c r="A154" t="str">
        <v>Gaz [METABOLHEAT - National]</v>
      </c>
      <c r="B154" t="str">
        <v>Gaz naturel et biogaz - Finition de l'aluminium - Vapeur - Finition de l'aluminium - Aluminium - Production secondaire [METABOLHEAT - National]</v>
      </c>
      <c r="C154" t="str">
        <f>IF(ISNA(_xlfn.XLOOKUP(B154,'       Données'!B:B,'       Données'!C:C)),0,"")</f>
        <v/>
      </c>
    </row>
    <row r="155" spans="1:3" x14ac:dyDescent="0.3">
      <c r="A155" t="str">
        <v>Gaz manufacturés [METABOLHEAT - National]</v>
      </c>
      <c r="B155" t="str">
        <v>Gaz dérivés - Finition de l'aluminium - Vapeur - Finition de l'aluminium - Aluminium - Production secondaire [METABOLHEAT - National]</v>
      </c>
      <c r="C155">
        <f>IF(ISNA(_xlfn.XLOOKUP(B155,'       Données'!B:B,'       Données'!C:C)),0,"")</f>
        <v>0</v>
      </c>
    </row>
    <row r="156" spans="1:3" x14ac:dyDescent="0.3">
      <c r="A156" t="str">
        <v>Biomasse solide et déchets [METABOLHEAT - National]</v>
      </c>
      <c r="B156" t="str">
        <v>Biomasse et déchets - Finition de l'aluminium - Vapeur - Finition de l'aluminium - Aluminium - Production secondaire [METABOLHEAT - National]</v>
      </c>
      <c r="C156" t="str">
        <f>IF(ISNA(_xlfn.XLOOKUP(B156,'       Données'!B:B,'       Données'!C:C)),0,"")</f>
        <v/>
      </c>
    </row>
    <row r="157" spans="1:3" x14ac:dyDescent="0.3">
      <c r="A157" t="str">
        <v>Chaleur réseau [METABOLHEAT - National]</v>
      </c>
      <c r="B157" t="str">
        <v>Vapeur distribuée - Finition de l'aluminium - Vapeur - Finition de l'aluminium - Aluminium - Production secondaire [METABOLHEAT - National]</v>
      </c>
      <c r="C157" t="str">
        <f>IF(ISNA(_xlfn.XLOOKUP(B157,'       Données'!B:B,'       Données'!C:C)),0,"")</f>
        <v/>
      </c>
    </row>
    <row r="158" spans="1:3" x14ac:dyDescent="0.3">
      <c r="A158" t="str">
        <v>Électricité [METABOLHEAT - National]</v>
      </c>
      <c r="B158" t="str">
        <v>Finition de l'aluminium - Électricité - Finition de l'aluminium - Aluminium - Production secondaire [METABOLHEAT - National]</v>
      </c>
      <c r="C158" t="str">
        <f>IF(ISNA(_xlfn.XLOOKUP(B158,'       Données'!B:B,'       Données'!C:C)),0,"")</f>
        <v/>
      </c>
    </row>
    <row r="159" spans="1:3" x14ac:dyDescent="0.3">
      <c r="A159" t="str">
        <v>Électricité [METABOLHEAT - National]</v>
      </c>
      <c r="B159" t="str">
        <v>Éclairage - Autres métaux non ferreux [METABOLHEAT - National]</v>
      </c>
      <c r="C159" t="str">
        <f>IF(ISNA(_xlfn.XLOOKUP(B159,'       Données'!B:B,'       Données'!C:C)),0,"")</f>
        <v/>
      </c>
    </row>
    <row r="160" spans="1:3" x14ac:dyDescent="0.3">
      <c r="A160" t="str">
        <v>Électricité [METABOLHEAT - National]</v>
      </c>
      <c r="B160" t="str">
        <v>Compresseurs d'air - Autres métaux non ferreux [METABOLHEAT - National]</v>
      </c>
      <c r="C160" t="str">
        <f>IF(ISNA(_xlfn.XLOOKUP(B160,'       Données'!B:B,'       Données'!C:C)),0,"")</f>
        <v/>
      </c>
    </row>
    <row r="161" spans="1:3" x14ac:dyDescent="0.3">
      <c r="A161" t="str">
        <v>Électricité [METABOLHEAT - National]</v>
      </c>
      <c r="B161" t="str">
        <v>Moteurs d'entraînement - Autres métaux non ferreux [METABOLHEAT - National]</v>
      </c>
      <c r="C161" t="str">
        <f>IF(ISNA(_xlfn.XLOOKUP(B161,'       Données'!B:B,'       Données'!C:C)),0,"")</f>
        <v/>
      </c>
    </row>
    <row r="162" spans="1:3" x14ac:dyDescent="0.3">
      <c r="A162" t="str">
        <v>Électricité [METABOLHEAT - National]</v>
      </c>
      <c r="B162" t="str">
        <v>Ventilateurs et pompes - Autres métaux non ferreux [METABOLHEAT - National]</v>
      </c>
      <c r="C162" t="str">
        <f>IF(ISNA(_xlfn.XLOOKUP(B162,'       Données'!B:B,'       Données'!C:C)),0,"")</f>
        <v/>
      </c>
    </row>
    <row r="163" spans="1:3" x14ac:dyDescent="0.3">
      <c r="A163" t="str">
        <v>Diesel et biocarburants [METABOLHEAT - National]</v>
      </c>
      <c r="B163" t="str">
        <v>Gazole et biocarburants liquides - Chaleur basse enthalpie - Autres métaux non ferreux [METABOLHEAT - National]</v>
      </c>
      <c r="C163" t="str">
        <f>IF(ISNA(_xlfn.XLOOKUP(B163,'       Données'!B:B,'       Données'!C:C)),0,"")</f>
        <v/>
      </c>
    </row>
    <row r="164" spans="1:3" x14ac:dyDescent="0.3">
      <c r="A164" t="str">
        <v>Gaz [METABOLHEAT - National]</v>
      </c>
      <c r="B164" t="str">
        <v>Gaz naturel et biogaz - Chaleur basse enthalpie - Autres métaux non ferreux [METABOLHEAT - National]</v>
      </c>
      <c r="C164" t="str">
        <f>IF(ISNA(_xlfn.XLOOKUP(B164,'       Données'!B:B,'       Données'!C:C)),0,"")</f>
        <v/>
      </c>
    </row>
    <row r="165" spans="1:3" x14ac:dyDescent="0.3">
      <c r="A165" t="str">
        <v>Solaire thermique et géothermie [METABOLHEAT - National]</v>
      </c>
      <c r="B165" t="str">
        <v>Solaire et géothermie - Chaleur basse enthalpie - Autres métaux non ferreux [METABOLHEAT - National]</v>
      </c>
      <c r="C165">
        <f>IF(ISNA(_xlfn.XLOOKUP(B165,'       Données'!B:B,'       Données'!C:C)),0,"")</f>
        <v>0</v>
      </c>
    </row>
    <row r="166" spans="1:3" x14ac:dyDescent="0.3">
      <c r="A166" t="str">
        <v>Chaleur ambiante (pompes à chaleur) [METABOLHEAT - National]</v>
      </c>
      <c r="B166" t="str">
        <v>Chaleur ambiante - Chaleur basse enthalpie - Autres métaux non ferreux [METABOLHEAT - National]</v>
      </c>
      <c r="C166">
        <f>IF(ISNA(_xlfn.XLOOKUP(B166,'       Données'!B:B,'       Données'!C:C)),0,"")</f>
        <v>0</v>
      </c>
    </row>
    <row r="167" spans="1:3" x14ac:dyDescent="0.3">
      <c r="A167" t="str">
        <v>Électricité [METABOLHEAT - National]</v>
      </c>
      <c r="B167" t="str">
        <v>Électricité - Chaleur basse enthalpie - Autres métaux non ferreux [METABOLHEAT - National]</v>
      </c>
      <c r="C167" t="str">
        <f>IF(ISNA(_xlfn.XLOOKUP(B167,'       Données'!B:B,'       Données'!C:C)),0,"")</f>
        <v/>
      </c>
    </row>
    <row r="168" spans="1:3" x14ac:dyDescent="0.3">
      <c r="A168" t="str">
        <v>Combustibles fossiles solides [METABOLHEAT - National]</v>
      </c>
      <c r="B168" t="str">
        <v>Solides - Production de métaux - Thermique - Autres métaux : production - Autres métaux non ferreux [METABOLHEAT - National]</v>
      </c>
      <c r="C168" t="str">
        <f>IF(ISNA(_xlfn.XLOOKUP(B168,'       Données'!B:B,'       Données'!C:C)),0,"")</f>
        <v/>
      </c>
    </row>
    <row r="169" spans="1:3" x14ac:dyDescent="0.3">
      <c r="A169" t="str">
        <v>Gaz de pétrole liquéfiés [METABOLHEAT - National]</v>
      </c>
      <c r="B169" t="str">
        <v>GPL - Production de métaux - Thermique - Autres métaux : production - Autres métaux non ferreux [METABOLHEAT - National]</v>
      </c>
      <c r="C169" t="str">
        <f>IF(ISNA(_xlfn.XLOOKUP(B169,'       Données'!B:B,'       Données'!C:C)),0,"")</f>
        <v/>
      </c>
    </row>
    <row r="170" spans="1:3" x14ac:dyDescent="0.3">
      <c r="A170" t="str">
        <v>Diesel et biocarburants [METABOLHEAT - National]</v>
      </c>
      <c r="B170" t="str">
        <v>Gazole et biocarburants liquides - Production de métaux - Thermique - Autres métaux : production - Autres métaux non ferreux [METABOLHEAT - National]</v>
      </c>
      <c r="C170" t="str">
        <f>IF(ISNA(_xlfn.XLOOKUP(B170,'       Données'!B:B,'       Données'!C:C)),0,"")</f>
        <v/>
      </c>
    </row>
    <row r="171" spans="1:3" x14ac:dyDescent="0.3">
      <c r="A171" t="str">
        <v>Fioul [METABOLHEAT - National]</v>
      </c>
      <c r="B171" t="str">
        <v>Fioul - Production de métaux - Thermique - Autres métaux : production - Autres métaux non ferreux [METABOLHEAT - National]</v>
      </c>
      <c r="C171" t="str">
        <f>IF(ISNA(_xlfn.XLOOKUP(B171,'       Données'!B:B,'       Données'!C:C)),0,"")</f>
        <v/>
      </c>
    </row>
    <row r="172" spans="1:3" x14ac:dyDescent="0.3">
      <c r="A172" t="str">
        <v>Gaz [METABOLHEAT - National]</v>
      </c>
      <c r="B172" t="str">
        <v>Gaz naturel et biogaz - Production de métaux - Thermique - Autres métaux : production - Autres métaux non ferreux [METABOLHEAT - National]</v>
      </c>
      <c r="C172" t="str">
        <f>IF(ISNA(_xlfn.XLOOKUP(B172,'       Données'!B:B,'       Données'!C:C)),0,"")</f>
        <v/>
      </c>
    </row>
    <row r="173" spans="1:3" x14ac:dyDescent="0.3">
      <c r="A173" t="str">
        <v>Électricité [METABOLHEAT - National]</v>
      </c>
      <c r="B173" t="str">
        <v>Production de métaux - Électrique - Autres métaux : production - Autres métaux non ferreux [METABOLHEAT - National]</v>
      </c>
      <c r="C173" t="str">
        <f>IF(ISNA(_xlfn.XLOOKUP(B173,'       Données'!B:B,'       Données'!C:C)),0,"")</f>
        <v/>
      </c>
    </row>
    <row r="174" spans="1:3" x14ac:dyDescent="0.3">
      <c r="A174" t="str">
        <v>Gaz de pétrole liquéfiés [METABOLHEAT - National]</v>
      </c>
      <c r="B174" t="str">
        <v>GPL - Transformation des métaux - Thermique - Transformation des métaux (métallurgie, par exemple, fonderie, réchauffage) - Autres métaux non ferreux [METABOLHEAT - National]</v>
      </c>
      <c r="C174" t="str">
        <f>IF(ISNA(_xlfn.XLOOKUP(B174,'       Données'!B:B,'       Données'!C:C)),0,"")</f>
        <v/>
      </c>
    </row>
    <row r="175" spans="1:3" x14ac:dyDescent="0.3">
      <c r="A175" t="str">
        <v>Diesel et biocarburants [METABOLHEAT - National]</v>
      </c>
      <c r="B175" t="str">
        <v>Gazole et biocarburants liquides - Transformation des métaux - Thermique - Transformation des métaux (métallurgie, par exemple, fonderie, réchauffage) - Autres Métaux non ferreux [METABOLHEAT - National]</v>
      </c>
      <c r="C175" t="str">
        <f>IF(ISNA(_xlfn.XLOOKUP(B175,'       Données'!B:B,'       Données'!C:C)),0,"")</f>
        <v/>
      </c>
    </row>
    <row r="176" spans="1:3" x14ac:dyDescent="0.3">
      <c r="A176" t="str">
        <v>Fioul [METABOLHEAT - National]</v>
      </c>
      <c r="B176" t="str">
        <v>Fioul - Transformation des métaux - Thermique - Transformation des métaux (métallurgie, par exemple, fonderie, réchauffage) - Autres métaux non ferreux [METABOLHEAT - National]</v>
      </c>
      <c r="C176" t="str">
        <f>IF(ISNA(_xlfn.XLOOKUP(B176,'       Données'!B:B,'       Données'!C:C)),0,"")</f>
        <v/>
      </c>
    </row>
    <row r="177" spans="1:3" x14ac:dyDescent="0.3">
      <c r="A177" t="str">
        <v>Gaz [METABOLHEAT - National]</v>
      </c>
      <c r="B177" t="str">
        <v>Gaz naturel et biogaz - Transformation des métaux - Thermique - Transformation des métaux (métallurgie, par exemple, fonderie, réchauffage) - Autres métaux non ferreux [METABOLHEAT - National]</v>
      </c>
      <c r="C177" t="str">
        <f>IF(ISNA(_xlfn.XLOOKUP(B177,'       Données'!B:B,'       Données'!C:C)),0,"")</f>
        <v/>
      </c>
    </row>
    <row r="178" spans="1:3" x14ac:dyDescent="0.3">
      <c r="A178" t="str">
        <v>Électricité [METABOLHEAT - National]</v>
      </c>
      <c r="B178" t="str">
        <v>Transformation des métaux - Électrique - Transformation des métaux (métallurgie, par exemple, fonderie, réchauffage) - Autres métaux non ferreux [METABOLHEAT - National]</v>
      </c>
      <c r="C178" t="str">
        <f>IF(ISNA(_xlfn.XLOOKUP(B178,'       Données'!B:B,'       Données'!C:C)),0,"")</f>
        <v/>
      </c>
    </row>
    <row r="179" spans="1:3" x14ac:dyDescent="0.3">
      <c r="A179" t="str">
        <v>Gaz de pétrole liquéfiés [METABOLHEAT - National]</v>
      </c>
      <c r="B179" t="str">
        <v>GPL - Finissage des métaux - Thermique - Finissage des métaux - Autres métaux non ferreux [METABOLHEAT - National]</v>
      </c>
      <c r="C179" t="str">
        <f>IF(ISNA(_xlfn.XLOOKUP(B179,'       Données'!B:B,'       Données'!C:C)),0,"")</f>
        <v/>
      </c>
    </row>
    <row r="180" spans="1:3" x14ac:dyDescent="0.3">
      <c r="A180" t="str">
        <v>Diesel et biocarburants [METABOLHEAT - National]</v>
      </c>
      <c r="B180" t="str">
        <v>Gazole et biocarburants liquides - Finissage des métaux - Thermique - Finissage des métaux - Autres métaux non ferreux [METABOLHEAT - National]</v>
      </c>
      <c r="C180" t="str">
        <f>IF(ISNA(_xlfn.XLOOKUP(B180,'       Données'!B:B,'       Données'!C:C)),0,"")</f>
        <v/>
      </c>
    </row>
    <row r="181" spans="1:3" x14ac:dyDescent="0.3">
      <c r="A181" t="str">
        <v>Gaz [METABOLHEAT - National]</v>
      </c>
      <c r="B181" t="str">
        <v>Gaz naturel et biogaz - Finissage des métaux - Thermique - Finissage des métaux - Autres métaux non ferreux [METABOLHEAT - National]</v>
      </c>
      <c r="C181" t="str">
        <f>IF(ISNA(_xlfn.XLOOKUP(B181,'       Données'!B:B,'       Données'!C:C)),0,"")</f>
        <v/>
      </c>
    </row>
    <row r="182" spans="1:3" x14ac:dyDescent="0.3">
      <c r="A182" t="str">
        <v>Combustibles fossiles solides [METABOLHEAT - National]</v>
      </c>
      <c r="B182" t="str">
        <v>Solides - Finissage des métaux - Vapeur - Finissage des métaux - Autres métaux non ferreux [METABOLHEAT - National]</v>
      </c>
      <c r="C182" t="str">
        <f>IF(ISNA(_xlfn.XLOOKUP(B182,'       Données'!B:B,'       Données'!C:C)),0,"")</f>
        <v/>
      </c>
    </row>
    <row r="183" spans="1:3" x14ac:dyDescent="0.3">
      <c r="A183" t="str">
        <v>Gaz de raffinerie [METABOLHEAT - National]</v>
      </c>
      <c r="B183" t="str">
        <v>Gaz de raffinerie - Finition des métaux - Vapeur - Finition des métaux - Autres métaux non ferreux [METABOLHEAT - National]</v>
      </c>
      <c r="C183">
        <f>IF(ISNA(_xlfn.XLOOKUP(B183,'       Données'!B:B,'       Données'!C:C)),0,"")</f>
        <v>0</v>
      </c>
    </row>
    <row r="184" spans="1:3" x14ac:dyDescent="0.3">
      <c r="A184" t="str">
        <v>Gaz de pétrole liquéfiés [METABOLHEAT - National]</v>
      </c>
      <c r="B184" t="str">
        <v>GPL - Finition des métaux - Vapeur - Finition des métaux - Autres métaux non ferreux [METABOLHEAT - National]</v>
      </c>
      <c r="C184" t="str">
        <f>IF(ISNA(_xlfn.XLOOKUP(B184,'       Données'!B:B,'       Données'!C:C)),0,"")</f>
        <v/>
      </c>
    </row>
    <row r="185" spans="1:3" x14ac:dyDescent="0.3">
      <c r="A185" t="str">
        <v>Diesel et biocarburants [METABOLHEAT - National]</v>
      </c>
      <c r="B185" t="str">
        <v>Gazole et biocarburants liquides - Finition des métaux - Vapeur - Finition des métaux - Autres métaux non ferreux [METABOLHEAT - National]</v>
      </c>
      <c r="C185" t="str">
        <f>IF(ISNA(_xlfn.XLOOKUP(B185,'       Données'!B:B,'       Données'!C:C)),0,"")</f>
        <v/>
      </c>
    </row>
    <row r="186" spans="1:3" x14ac:dyDescent="0.3">
      <c r="A186" t="str">
        <v>Fioul [METABOLHEAT - National]</v>
      </c>
      <c r="B186" t="str">
        <v>Fioul - Finition des métaux - Vapeur - Finition des métaux - Autres métaux non ferreux [METABOLHEAT - National]</v>
      </c>
      <c r="C186" t="str">
        <f>IF(ISNA(_xlfn.XLOOKUP(B186,'       Données'!B:B,'       Données'!C:C)),0,"")</f>
        <v/>
      </c>
    </row>
    <row r="187" spans="1:3" x14ac:dyDescent="0.3">
      <c r="A187" t="str">
        <v>Autres carburants [METABOLHEAT - National]</v>
      </c>
      <c r="B187" t="str">
        <v>Autres liquides - Finition des métaux - Vapeur - Finition des métaux - Autres métaux non ferreux [METABOLHEAT - National]</v>
      </c>
      <c r="C187">
        <f>IF(ISNA(_xlfn.XLOOKUP(B187,'       Données'!B:B,'       Données'!C:C)),0,"")</f>
        <v>0</v>
      </c>
    </row>
    <row r="188" spans="1:3" x14ac:dyDescent="0.3">
      <c r="A188" t="str">
        <v>Gaz [METABOLHEAT - National]</v>
      </c>
      <c r="B188" t="str">
        <v>Gaz naturel et biogaz - Finition des métaux - Vapeur - Finition des métaux - Autres métaux non ferreux [METABOLHEAT - National]</v>
      </c>
      <c r="C188" t="str">
        <f>IF(ISNA(_xlfn.XLOOKUP(B188,'       Données'!B:B,'       Données'!C:C)),0,"")</f>
        <v/>
      </c>
    </row>
    <row r="189" spans="1:3" x14ac:dyDescent="0.3">
      <c r="A189" t="str">
        <v>Gaz manufacturés [METABOLHEAT - National]</v>
      </c>
      <c r="B189" t="str">
        <v>Gaz dérivés - Finition des métaux - Vapeur - Finition des métaux - Autres métaux non ferreux [METABOLHEAT - National]</v>
      </c>
      <c r="C189">
        <f>IF(ISNA(_xlfn.XLOOKUP(B189,'       Données'!B:B,'       Données'!C:C)),0,"")</f>
        <v>0</v>
      </c>
    </row>
    <row r="190" spans="1:3" x14ac:dyDescent="0.3">
      <c r="A190" t="str">
        <v>Biomasse solide et déchets [METABOLHEAT - National]</v>
      </c>
      <c r="B190" t="str">
        <v>Biomasse et déchets - Finition des métaux - Vapeur - Finition des métaux - Autres métaux non ferreux [METABOLHEAT - National]</v>
      </c>
      <c r="C190" t="str">
        <f>IF(ISNA(_xlfn.XLOOKUP(B190,'       Données'!B:B,'       Données'!C:C)),0,"")</f>
        <v/>
      </c>
    </row>
    <row r="191" spans="1:3" x14ac:dyDescent="0.3">
      <c r="A191" t="str">
        <v>Chaleur réseau [METABOLHEAT - National]</v>
      </c>
      <c r="B191" t="str">
        <v>Vapeur distribuée - Finition des métaux - Vapeur - Finition des métaux - Autres métaux non ferreux [METABOLHEAT - National]</v>
      </c>
      <c r="C191" t="str">
        <f>IF(ISNA(_xlfn.XLOOKUP(B191,'       Données'!B:B,'       Données'!C:C)),0,"")</f>
        <v/>
      </c>
    </row>
    <row r="192" spans="1:3" x14ac:dyDescent="0.3">
      <c r="A192" t="str">
        <v>Électricité [METABOLHEAT - National]</v>
      </c>
      <c r="B192" t="str">
        <v>Finition des métaux - Électricité - Finition des métaux - Autres métaux non ferreux [METABOLHEAT - National]</v>
      </c>
      <c r="C192" t="str">
        <f>IF(ISNA(_xlfn.XLOOKUP(B192,'       Données'!B:B,'       Données'!C:C)),0,"")</f>
        <v/>
      </c>
    </row>
    <row r="193" spans="1:3" x14ac:dyDescent="0.3">
      <c r="A193" t="str">
        <v>Électricité [METABOLHEAT - National]</v>
      </c>
      <c r="B193" t="str">
        <v>Éclairage - Produits chimiques de base [METABOLHEAT - National]</v>
      </c>
      <c r="C193" t="str">
        <f>IF(ISNA(_xlfn.XLOOKUP(B193,'       Données'!B:B,'       Données'!C:C)),0,"")</f>
        <v/>
      </c>
    </row>
    <row r="194" spans="1:3" x14ac:dyDescent="0.3">
      <c r="A194" t="str">
        <v>Électricité [METABOLHEAT - National]</v>
      </c>
      <c r="B194" t="str">
        <v>Compresseurs d'air - Produits chimiques de base [METABOLHEAT - National]</v>
      </c>
      <c r="C194" t="str">
        <f>IF(ISNA(_xlfn.XLOOKUP(B194,'       Données'!B:B,'       Données'!C:C)),0,"")</f>
        <v/>
      </c>
    </row>
    <row r="195" spans="1:3" x14ac:dyDescent="0.3">
      <c r="A195" t="str">
        <v>Électricité [METABOLHEAT - National]</v>
      </c>
      <c r="B195" t="str">
        <v>Entraînements de moteur - Produits chimiques de base [METABOLHEAT - National]</v>
      </c>
      <c r="C195" t="str">
        <f>IF(ISNA(_xlfn.XLOOKUP(B195,'       Données'!B:B,'       Données'!C:C)),0,"")</f>
        <v/>
      </c>
    </row>
    <row r="196" spans="1:3" x14ac:dyDescent="0.3">
      <c r="A196" t="str">
        <v>Électricité [METABOLHEAT - National]</v>
      </c>
      <c r="B196" t="str">
        <v>Ventilateurs et pompes - Produits chimiques de base [METABOLHEAT - National]</v>
      </c>
      <c r="C196" t="str">
        <f>IF(ISNA(_xlfn.XLOOKUP(B196,'       Données'!B:B,'       Données'!C:C)),0,"")</f>
        <v/>
      </c>
    </row>
    <row r="197" spans="1:3" x14ac:dyDescent="0.3">
      <c r="A197" t="str">
        <v>Diesel et biocarburants [METABOLHEAT - National]</v>
      </c>
      <c r="B197" t="str">
        <v>Gazole et biocarburants liquides - Chaleur basse enthalpie - Produits chimiques de base [METABOLHEAT - National]</v>
      </c>
      <c r="C197" t="str">
        <f>IF(ISNA(_xlfn.XLOOKUP(B197,'       Données'!B:B,'       Données'!C:C)),0,"")</f>
        <v/>
      </c>
    </row>
    <row r="198" spans="1:3" x14ac:dyDescent="0.3">
      <c r="A198" t="str">
        <v>Gaz [METABOLHEAT - National]</v>
      </c>
      <c r="B198" t="str">
        <v>Gaz naturel et biogaz - Chaleur basse enthalpie - Produits chimiques de base [METABOLHEAT - National]</v>
      </c>
      <c r="C198" t="str">
        <f>IF(ISNA(_xlfn.XLOOKUP(B198,'       Données'!B:B,'       Données'!C:C)),0,"")</f>
        <v/>
      </c>
    </row>
    <row r="199" spans="1:3" x14ac:dyDescent="0.3">
      <c r="A199" t="str">
        <v>Solaire thermique et géothermie [METABOLHEAT - National]</v>
      </c>
      <c r="B199" t="str">
        <v>Solaire et géothermie - Chaleur basse enthalpie - Produits chimiques de base [METABOLHEAT - National]</v>
      </c>
      <c r="C199">
        <f>IF(ISNA(_xlfn.XLOOKUP(B199,'       Données'!B:B,'       Données'!C:C)),0,"")</f>
        <v>0</v>
      </c>
    </row>
    <row r="200" spans="1:3" x14ac:dyDescent="0.3">
      <c r="A200" t="str">
        <v>Chaleur ambiante (pompes à chaleur) [METABOLHEAT - National]</v>
      </c>
      <c r="B200" t="str">
        <v>Chaleur ambiante - Chaleur basse enthalpie - Produits chimiques de base [METABOLHEAT - National]</v>
      </c>
      <c r="C200">
        <f>IF(ISNA(_xlfn.XLOOKUP(B200,'       Données'!B:B,'       Données'!C:C)),0,"")</f>
        <v>0</v>
      </c>
    </row>
    <row r="201" spans="1:3" x14ac:dyDescent="0.3">
      <c r="A201" t="str">
        <v>Électricité [METABOLHEAT - National]</v>
      </c>
      <c r="B201" t="str">
        <v>Électricité - Chaleur basse enthalpie - Produits chimiques de base [METABOLHEAT - National]</v>
      </c>
      <c r="C201" t="str">
        <f>IF(ISNA(_xlfn.XLOOKUP(B201,'       Données'!B:B,'       Données'!C:C)),0,"")</f>
        <v/>
      </c>
    </row>
    <row r="202" spans="1:3" x14ac:dyDescent="0.3">
      <c r="A202" t="str">
        <v>Combustibles fossiles solides [METABOLHEAT - National]</v>
      </c>
      <c r="B202" t="str">
        <v>Solides - Produits chimiques : Traitement de la vapeur - Produits chimiques de base [METABOLHEAT - National]</v>
      </c>
      <c r="C202" t="str">
        <f>IF(ISNA(_xlfn.XLOOKUP(B202,'       Données'!B:B,'       Données'!C:C)),0,"")</f>
        <v/>
      </c>
    </row>
    <row r="203" spans="1:3" x14ac:dyDescent="0.3">
      <c r="A203" t="str">
        <v>Gaz de raffinerie [METABOLHEAT - National]</v>
      </c>
      <c r="B203" t="str">
        <v>Gaz de raffinerie - Produits chimiques : Traitement de la vapeur - Produits chimiques de base [METABOLHEAT - National]</v>
      </c>
      <c r="C203" t="str">
        <f>IF(ISNA(_xlfn.XLOOKUP(B203,'       Données'!B:B,'       Données'!C:C)),0,"")</f>
        <v/>
      </c>
    </row>
    <row r="204" spans="1:3" x14ac:dyDescent="0.3">
      <c r="A204" t="str">
        <v>Gaz de pétrole liquéfiés [METABOLHEAT - National]</v>
      </c>
      <c r="B204" t="str">
        <v>GPL - Produits chimiques : Traitement de la vapeur - Produits chimiques de base [METABOLHEAT - National]</v>
      </c>
      <c r="C204" t="str">
        <f>IF(ISNA(_xlfn.XLOOKUP(B204,'       Données'!B:B,'       Données'!C:C)),0,"")</f>
        <v/>
      </c>
    </row>
    <row r="205" spans="1:3" x14ac:dyDescent="0.3">
      <c r="A205" t="str">
        <v>Diesel et biocarburants [METABOLHEAT - National]</v>
      </c>
      <c r="B205" t="str">
        <v>Gazole et biocarburants liquides - Produits chimiques : Traitement de la vapeur - Produits chimiques de base [METABOLHEAT - National]</v>
      </c>
      <c r="C205" t="str">
        <f>IF(ISNA(_xlfn.XLOOKUP(B205,'       Données'!B:B,'       Données'!C:C)),0,"")</f>
        <v/>
      </c>
    </row>
    <row r="206" spans="1:3" x14ac:dyDescent="0.3">
      <c r="A206" t="str">
        <v>Fioul [METABOLHEAT - National]</v>
      </c>
      <c r="B206" t="str">
        <v>Fioul - Produits chimiques : Traitement de la vapeur - Produits chimiques de base [METABOLHEAT - National]</v>
      </c>
      <c r="C206" t="str">
        <f>IF(ISNA(_xlfn.XLOOKUP(B206,'       Données'!B:B,'       Données'!C:C)),0,"")</f>
        <v/>
      </c>
    </row>
    <row r="207" spans="1:3" x14ac:dyDescent="0.3">
      <c r="A207" t="str">
        <v>Autres carburants [METABOLHEAT - National]</v>
      </c>
      <c r="B207" t="str">
        <v>Autres liquides - Produits chimiques : Traitement de la vapeur - Produits chimiques de base [METABOLHEAT - National]</v>
      </c>
      <c r="C207" t="str">
        <f>IF(ISNA(_xlfn.XLOOKUP(B207,'       Données'!B:B,'       Données'!C:C)),0,"")</f>
        <v/>
      </c>
    </row>
    <row r="208" spans="1:3" x14ac:dyDescent="0.3">
      <c r="A208" t="str">
        <v>Gaz [METABOLHEAT - National]</v>
      </c>
      <c r="B208" t="str">
        <v>Gaz naturel et biogaz - Produits chimiques : Traitement de la vapeur - Produits chimiques de base [METABOLHEAT - National]</v>
      </c>
      <c r="C208" t="str">
        <f>IF(ISNA(_xlfn.XLOOKUP(B208,'       Données'!B:B,'       Données'!C:C)),0,"")</f>
        <v/>
      </c>
    </row>
    <row r="209" spans="1:3" x14ac:dyDescent="0.3">
      <c r="A209" t="str">
        <v>Gaz manufacturés [METABOLHEAT - National]</v>
      </c>
      <c r="B209" t="str">
        <v>Gaz dérivés - Produits chimiques : Traitement à la vapeur - Produits chimiques de base [METABOLHEAT - National]</v>
      </c>
      <c r="C209">
        <f>IF(ISNA(_xlfn.XLOOKUP(B209,'       Données'!B:B,'       Données'!C:C)),0,"")</f>
        <v>0</v>
      </c>
    </row>
    <row r="210" spans="1:3" x14ac:dyDescent="0.3">
      <c r="A210" t="str">
        <v>Biomasse solide et déchets [METABOLHEAT - National]</v>
      </c>
      <c r="B210" t="str">
        <v>Biomasse et déchets - Produits chimiques : Traitement à la vapeur - Produits chimiques de base [METABOLHEAT - National]</v>
      </c>
      <c r="C210" t="str">
        <f>IF(ISNA(_xlfn.XLOOKUP(B210,'       Données'!B:B,'       Données'!C:C)),0,"")</f>
        <v/>
      </c>
    </row>
    <row r="211" spans="1:3" x14ac:dyDescent="0.3">
      <c r="A211" t="str">
        <v>Chaleur réseau [METABOLHEAT - National]</v>
      </c>
      <c r="B211" t="str">
        <v>Vapeur distribuée - Produits chimiques : Traitement à la vapeur - Produits chimiques de base [METABOLHEAT - National]</v>
      </c>
      <c r="C211" t="str">
        <f>IF(ISNA(_xlfn.XLOOKUP(B211,'       Données'!B:B,'       Données'!C:C)),0,"")</f>
        <v/>
      </c>
    </row>
    <row r="212" spans="1:3" x14ac:dyDescent="0.3">
      <c r="A212" t="str">
        <v>Combustibles fossiles solides [METABOLHEAT - National]</v>
      </c>
      <c r="B212" t="str">
        <v>Solides - Produits chimiques : Fours - Thermique - Produits chimiques : Fours - Produits chimiques de base [METABOLHEAT - National]</v>
      </c>
      <c r="C212" t="str">
        <f>IF(ISNA(_xlfn.XLOOKUP(B212,'       Données'!B:B,'       Données'!C:C)),0,"")</f>
        <v/>
      </c>
    </row>
    <row r="213" spans="1:3" x14ac:dyDescent="0.3">
      <c r="A213" t="str">
        <v>Gaz de pétrole liquéfiés [METABOLHEAT - National]</v>
      </c>
      <c r="B213" t="str">
        <v>GPL - Produits chimiques : Fours - Thermique - Produits chimiques : Fours - Produits chimiques de base [METABOLHEAT - National]</v>
      </c>
      <c r="C213" t="str">
        <f>IF(ISNA(_xlfn.XLOOKUP(B213,'       Données'!B:B,'       Données'!C:C)),0,"")</f>
        <v/>
      </c>
    </row>
    <row r="214" spans="1:3" x14ac:dyDescent="0.3">
      <c r="A214" t="str">
        <v>Diesel et biocarburants [METABOLHEAT - National]</v>
      </c>
      <c r="B214" t="str">
        <v>Gazole et biocarburants liquides - Produits chimiques : Fours - Thermique - Produits chimiques : Fours - Produits chimiques de base [METABOLHEAT - National]</v>
      </c>
      <c r="C214" t="str">
        <f>IF(ISNA(_xlfn.XLOOKUP(B214,'       Données'!B:B,'       Données'!C:C)),0,"")</f>
        <v/>
      </c>
    </row>
    <row r="215" spans="1:3" x14ac:dyDescent="0.3">
      <c r="A215" t="str">
        <v>Fioul [METABOLHEAT - National]</v>
      </c>
      <c r="B215" t="str">
        <v>Fioul - Produits chimiques : Fours - Thermique - Produits chimiques : Fours - Produits chimiques de base [METABOLHEAT - National]</v>
      </c>
      <c r="C215" t="str">
        <f>IF(ISNA(_xlfn.XLOOKUP(B215,'       Données'!B:B,'       Données'!C:C)),0,"")</f>
        <v/>
      </c>
    </row>
    <row r="216" spans="1:3" x14ac:dyDescent="0.3">
      <c r="A216" t="str">
        <v>Gaz [METABOLHEAT - National]</v>
      </c>
      <c r="B216" t="str">
        <v>Gaz naturel et biogaz - Produits chimiques : Fours - Thermique - Produits chimiques : Fours - Produits chimiques de base [METABOLHEAT - National]</v>
      </c>
      <c r="C216" t="str">
        <f>IF(ISNA(_xlfn.XLOOKUP(B216,'       Données'!B:B,'       Données'!C:C)),0,"")</f>
        <v/>
      </c>
    </row>
    <row r="217" spans="1:3" x14ac:dyDescent="0.3">
      <c r="A217" t="str">
        <v>Électricité [METABOLHEAT - National]</v>
      </c>
      <c r="B217" t="str">
        <v>Produits chimiques : Fours - Électrique - Produits chimiques : Fours - Produits chimiques de base [METABOLHEAT - National]</v>
      </c>
      <c r="C217" t="str">
        <f>IF(ISNA(_xlfn.XLOOKUP(B217,'       Données'!B:B,'       Données'!C:C)),0,"")</f>
        <v/>
      </c>
    </row>
    <row r="218" spans="1:3" x14ac:dyDescent="0.3">
      <c r="A218" t="str">
        <v>Gaz [METABOLHEAT - National]</v>
      </c>
      <c r="B218" t="str">
        <v>Produits chimiques : Refroidissement de procédé - Gaz naturel et biogaz - Produits chimiques : Refroidissement de procédé - Produits chimiques de base Produits chimiques [METABOLHEAT - National]</v>
      </c>
      <c r="C218" t="str">
        <f>IF(ISNA(_xlfn.XLOOKUP(B218,'       Données'!B:B,'       Données'!C:C)),0,"")</f>
        <v/>
      </c>
    </row>
    <row r="219" spans="1:3" x14ac:dyDescent="0.3">
      <c r="A219" t="str">
        <v>Combustibles fossiles solides [METABOLHEAT - National]</v>
      </c>
      <c r="B219" t="str">
        <v>Solides - Produits chimiques : Refroidissement de procédés - Vapeur - Produits chimiques : Refroidissement de procédés - Produits chimiques de base [METABOLHEAT - National]</v>
      </c>
      <c r="C219" t="str">
        <f>IF(ISNA(_xlfn.XLOOKUP(B219,'       Données'!B:B,'       Données'!C:C)),0,"")</f>
        <v/>
      </c>
    </row>
    <row r="220" spans="1:3" x14ac:dyDescent="0.3">
      <c r="A220" t="str">
        <v>Gaz de raffinerie [METABOLHEAT - National]</v>
      </c>
      <c r="B220" t="str">
        <v>Gaz de raffinerie - Produits chimiques : Refroidissement de procédés - Vapeur - Produits chimiques : Refroidissement de procédés - Produits chimiques de base [METABOLHEAT - National]</v>
      </c>
      <c r="C220" t="str">
        <f>IF(ISNA(_xlfn.XLOOKUP(B220,'       Données'!B:B,'       Données'!C:C)),0,"")</f>
        <v/>
      </c>
    </row>
    <row r="221" spans="1:3" x14ac:dyDescent="0.3">
      <c r="A221" t="str">
        <v>Gaz de pétrole liquéfiés [METABOLHEAT - National]</v>
      </c>
      <c r="B221" t="str">
        <v>GPL - Produits chimiques : Refroidissement de procédés - Vapeur - Produits chimiques : Refroidissement de procédés - Produits chimiques de base [METABOLHEAT - National]</v>
      </c>
      <c r="C221" t="str">
        <f>IF(ISNA(_xlfn.XLOOKUP(B221,'       Données'!B:B,'       Données'!C:C)),0,"")</f>
        <v/>
      </c>
    </row>
    <row r="222" spans="1:3" x14ac:dyDescent="0.3">
      <c r="A222" t="str">
        <v>Diesel et biocarburants [METABOLHEAT - National]</v>
      </c>
      <c r="B222" t="str">
        <v>Gazole et biocarburants liquides - Produits chimiques : Refroidissement de procédés - Vapeur - Produits chimiques : Refroidissement de procédés - Produits chimiques de base [METABOLHEAT - National]</v>
      </c>
      <c r="C222" t="str">
        <f>IF(ISNA(_xlfn.XLOOKUP(B222,'       Données'!B:B,'       Données'!C:C)),0,"")</f>
        <v/>
      </c>
    </row>
    <row r="223" spans="1:3" x14ac:dyDescent="0.3">
      <c r="A223" t="str">
        <v>Fioul [METABOLHEAT - National]</v>
      </c>
      <c r="B223" t="str">
        <v>Fioul - Produits chimiques : Refroidissement de procédés - Vapeur - Produits chimiques : Refroidissement de procédés - Produits chimiques de base [METABOLHEAT - National]</v>
      </c>
      <c r="C223" t="str">
        <f>IF(ISNA(_xlfn.XLOOKUP(B223,'       Données'!B:B,'       Données'!C:C)),0,"")</f>
        <v/>
      </c>
    </row>
    <row r="224" spans="1:3" x14ac:dyDescent="0.3">
      <c r="A224" t="str">
        <v>Autres carburants [METABOLHEAT - National]</v>
      </c>
      <c r="B224" t="str">
        <v>Autres liquides - Produits chimiques : Refroidissement de procédés - Vapeur - Produits chimiques : Refroidissement de procédés - Produits chimiques de base [METABOLHEAT - National]</v>
      </c>
      <c r="C224" t="str">
        <f>IF(ISNA(_xlfn.XLOOKUP(B224,'       Données'!B:B,'       Données'!C:C)),0,"")</f>
        <v/>
      </c>
    </row>
    <row r="225" spans="1:3" x14ac:dyDescent="0.3">
      <c r="A225" t="str">
        <v>Gaz [METABOLHEAT - National]</v>
      </c>
      <c r="B225" t="str">
        <v>Gaz naturel et biogaz - Produits chimiques : Refroidissement de procédés - Vapeur - Produits chimiques : Refroidissement de procédés - Produits chimiques de base [METABOLHEAT - National]</v>
      </c>
      <c r="C225" t="str">
        <f>IF(ISNA(_xlfn.XLOOKUP(B225,'       Données'!B:B,'       Données'!C:C)),0,"")</f>
        <v/>
      </c>
    </row>
    <row r="226" spans="1:3" x14ac:dyDescent="0.3">
      <c r="A226" t="str">
        <v>Gaz manufacturés [METABOLHEAT - National]</v>
      </c>
      <c r="B226" t="str">
        <v>Gaz dérivés - Produits chimiques : Refroidissement de procédés - Vapeur - Produits chimiques : Refroidissement de procédés - Produits chimiques de base [METABOLHEAT - National]</v>
      </c>
      <c r="C226">
        <f>IF(ISNA(_xlfn.XLOOKUP(B226,'       Données'!B:B,'       Données'!C:C)),0,"")</f>
        <v>0</v>
      </c>
    </row>
    <row r="227" spans="1:3" x14ac:dyDescent="0.3">
      <c r="A227" t="str">
        <v>Biomasse solide et déchets [METABOLHEAT - National]</v>
      </c>
      <c r="B227" t="str">
        <v>Biomasse et déchets - Produits chimiques : Refroidissement de procédés - Vapeur - Produits chimiques : Refroidissement de procédés - Produits chimiques de base [METABOLHEAT - National]</v>
      </c>
      <c r="C227" t="str">
        <f>IF(ISNA(_xlfn.XLOOKUP(B227,'       Données'!B:B,'       Données'!C:C)),0,"")</f>
        <v/>
      </c>
    </row>
    <row r="228" spans="1:3" x14ac:dyDescent="0.3">
      <c r="A228" t="str">
        <v>Chaleur réseau [METABOLHEAT - National]</v>
      </c>
      <c r="B228" t="str">
        <v>Vapeur distribuée - Produits chimiques : Refroidissement de procédés - Vapeur - Produits chimiques : Refroidissement de procédés - Produits chimiques de base Produits chimiques [METABOLHEAT - National]</v>
      </c>
      <c r="C228" t="str">
        <f>IF(ISNA(_xlfn.XLOOKUP(B228,'       Données'!B:B,'       Données'!C:C)),0,"")</f>
        <v/>
      </c>
    </row>
    <row r="229" spans="1:3" x14ac:dyDescent="0.3">
      <c r="A229" t="str">
        <v>Électricité [METABOLHEAT - National]</v>
      </c>
      <c r="B229" t="str">
        <v>Produits chimiques : Refroidissement de procédé - Électricité - Produits chimiques : Refroidissement de procédé - Produits chimiques de base [METABOLHEAT - National]</v>
      </c>
      <c r="C229" t="str">
        <f>IF(ISNA(_xlfn.XLOOKUP(B229,'       Données'!B:B,'       Données'!C:C)),0,"")</f>
        <v/>
      </c>
    </row>
    <row r="230" spans="1:3" x14ac:dyDescent="0.3">
      <c r="A230" t="str">
        <v>Électricité [METABOLHEAT - National]</v>
      </c>
      <c r="B230" t="str">
        <v>Produits chimiques : Procédés électriques génériques - Produits chimiques de base [METABOLHEAT - National]</v>
      </c>
      <c r="C230" t="str">
        <f>IF(ISNA(_xlfn.XLOOKUP(B230,'       Données'!B:B,'       Données'!C:C)),0,"")</f>
        <v/>
      </c>
    </row>
    <row r="231" spans="1:3" x14ac:dyDescent="0.3">
      <c r="A231" t="str">
        <v>Électricité [METABOLHEAT - National]</v>
      </c>
      <c r="B231" t="str">
        <v>Éclairage - Autres produits chimiques [METABOLHEAT - National]</v>
      </c>
      <c r="C231" t="str">
        <f>IF(ISNA(_xlfn.XLOOKUP(B231,'       Données'!B:B,'       Données'!C:C)),0,"")</f>
        <v/>
      </c>
    </row>
    <row r="232" spans="1:3" x14ac:dyDescent="0.3">
      <c r="A232" t="str">
        <v>Électricité [METABOLHEAT - National]</v>
      </c>
      <c r="B232" t="str">
        <v>Compresseurs d'air - Autres produits chimiques [METABOLHEAT - National]</v>
      </c>
      <c r="C232" t="str">
        <f>IF(ISNA(_xlfn.XLOOKUP(B232,'       Données'!B:B,'       Données'!C:C)),0,"")</f>
        <v/>
      </c>
    </row>
    <row r="233" spans="1:3" x14ac:dyDescent="0.3">
      <c r="A233" t="str">
        <v>Électricité [METABOLHEAT - National]</v>
      </c>
      <c r="B233" t="str">
        <v>Entraînements de moteur - Autres produits chimiques [METABOLHEAT - National]</v>
      </c>
      <c r="C233" t="str">
        <f>IF(ISNA(_xlfn.XLOOKUP(B233,'       Données'!B:B,'       Données'!C:C)),0,"")</f>
        <v/>
      </c>
    </row>
    <row r="234" spans="1:3" x14ac:dyDescent="0.3">
      <c r="A234" t="str">
        <v>Électricité [METABOLHEAT - National]</v>
      </c>
      <c r="B234" t="str">
        <v>Ventilateurs et pompes - Autres produits chimiques [METABOLHEAT - National]</v>
      </c>
      <c r="C234" t="str">
        <f>IF(ISNA(_xlfn.XLOOKUP(B234,'       Données'!B:B,'       Données'!C:C)),0,"")</f>
        <v/>
      </c>
    </row>
    <row r="235" spans="1:3" x14ac:dyDescent="0.3">
      <c r="A235" t="str">
        <v>Diesel et biocarburants [METABOLHEAT - National]</v>
      </c>
      <c r="B235" t="str">
        <v>Gazole et biocarburants liquides - Chaleur basse enthalpie - Autres produits chimiques [METABOLHEAT - National]</v>
      </c>
      <c r="C235" t="str">
        <f>IF(ISNA(_xlfn.XLOOKUP(B235,'       Données'!B:B,'       Données'!C:C)),0,"")</f>
        <v/>
      </c>
    </row>
    <row r="236" spans="1:3" x14ac:dyDescent="0.3">
      <c r="A236" t="str">
        <v>Gaz [METABOLHEAT - National]</v>
      </c>
      <c r="B236" t="str">
        <v>Gaz naturel et biogaz - Chaleur basse enthalpie - Autres produits chimiques [METABOLHEAT - National]</v>
      </c>
      <c r="C236" t="str">
        <f>IF(ISNA(_xlfn.XLOOKUP(B236,'       Données'!B:B,'       Données'!C:C)),0,"")</f>
        <v/>
      </c>
    </row>
    <row r="237" spans="1:3" x14ac:dyDescent="0.3">
      <c r="A237" t="str">
        <v>Solaire thermique et géothermie [METABOLHEAT - National]</v>
      </c>
      <c r="B237" t="str">
        <v>Solaire et géothermie - Chaleur basse enthalpie - Autres produits chimiques [METABOLHEAT - National]</v>
      </c>
      <c r="C237">
        <f>IF(ISNA(_xlfn.XLOOKUP(B237,'       Données'!B:B,'       Données'!C:C)),0,"")</f>
        <v>0</v>
      </c>
    </row>
    <row r="238" spans="1:3" x14ac:dyDescent="0.3">
      <c r="A238" t="str">
        <v>Chaleur ambiante (pompes à chaleur) [METABOLHEAT - National]</v>
      </c>
      <c r="B238" t="str">
        <v>Chaleur ambiante - Chaleur basse enthalpie - Autres produits chimiques [METABOLHEAT - National]</v>
      </c>
      <c r="C238">
        <f>IF(ISNA(_xlfn.XLOOKUP(B238,'       Données'!B:B,'       Données'!C:C)),0,"")</f>
        <v>0</v>
      </c>
    </row>
    <row r="239" spans="1:3" x14ac:dyDescent="0.3">
      <c r="A239" t="str">
        <v>Électricité [METABOLHEAT - National]</v>
      </c>
      <c r="B239" t="str">
        <v>Électricité - Chaleur basse enthalpie - Autres produits chimiques [METABOLHEAT - National]</v>
      </c>
      <c r="C239" t="str">
        <f>IF(ISNA(_xlfn.XLOOKUP(B239,'       Données'!B:B,'       Données'!C:C)),0,"")</f>
        <v/>
      </c>
    </row>
    <row r="240" spans="1:3" x14ac:dyDescent="0.3">
      <c r="A240" t="str">
        <v>Combustibles fossiles solides [METABOLHEAT - National]</v>
      </c>
      <c r="B240" t="str">
        <v>Solides - Traitement thermique à haute enthalpie - Vapeur - Produits chimiques : Traitement thermique à haute enthalpie - Autres produits chimiques [METABOLHEAT - National]</v>
      </c>
      <c r="C240" t="str">
        <f>IF(ISNA(_xlfn.XLOOKUP(B240,'       Données'!B:B,'       Données'!C:C)),0,"")</f>
        <v/>
      </c>
    </row>
    <row r="241" spans="1:3" x14ac:dyDescent="0.3">
      <c r="A241" t="str">
        <v>Gaz de raffinerie [METABOLHEAT - National]</v>
      </c>
      <c r="B241" t="str">
        <v>Gaz de raffinerie - Traitement thermique à haute enthalpie - Vapeur - Produits chimiques : Traitement thermique à haute enthalpie - Autres produits chimiques [METABOLHEAT - National]</v>
      </c>
      <c r="C241" t="str">
        <f>IF(ISNA(_xlfn.XLOOKUP(B241,'       Données'!B:B,'       Données'!C:C)),0,"")</f>
        <v/>
      </c>
    </row>
    <row r="242" spans="1:3" x14ac:dyDescent="0.3">
      <c r="A242" t="str">
        <v>Gaz de pétrole liquéfiés [METABOLHEAT - National]</v>
      </c>
      <c r="B242" t="str">
        <v>GPL - Traitement thermique à haute enthalpie - Vapeur - Produits chimiques : Traitement thermique à haute enthalpie - Autres produits chimiques [METABOLHEAT - National]</v>
      </c>
      <c r="C242" t="str">
        <f>IF(ISNA(_xlfn.XLOOKUP(B242,'       Données'!B:B,'       Données'!C:C)),0,"")</f>
        <v/>
      </c>
    </row>
    <row r="243" spans="1:3" x14ac:dyDescent="0.3">
      <c r="A243" t="str">
        <v>Diesel et biocarburants [METABOLHEAT - National]</v>
      </c>
      <c r="B243" t="str">
        <v>Gazole et biocarburants liquides - Traitement thermique à haute enthalpie - Vapeur - Produits chimiques : Traitement thermique à haute enthalpie - Autres produits chimiques [METABOLHEAT - National]</v>
      </c>
      <c r="C243" t="str">
        <f>IF(ISNA(_xlfn.XLOOKUP(B243,'       Données'!B:B,'       Données'!C:C)),0,"")</f>
        <v/>
      </c>
    </row>
    <row r="244" spans="1:3" x14ac:dyDescent="0.3">
      <c r="A244" t="str">
        <v>Fioul [METABOLHEAT - National]</v>
      </c>
      <c r="B244" t="str">
        <v>Fioul - Traitement thermique à haute enthalpie - Vapeur - Produits chimiques : Traitement thermique à haute enthalpie - Autres produits chimiques [METABOLHEAT - National]</v>
      </c>
      <c r="C244" t="str">
        <f>IF(ISNA(_xlfn.XLOOKUP(B244,'       Données'!B:B,'       Données'!C:C)),0,"")</f>
        <v/>
      </c>
    </row>
    <row r="245" spans="1:3" x14ac:dyDescent="0.3">
      <c r="A245" t="str">
        <v>Autres carburants [METABOLHEAT - National]</v>
      </c>
      <c r="B245" t="str">
        <v>Autres liquides - Traitement thermique à haute enthalpie - Vapeur - Produits chimiques : Traitement thermique à haute enthalpie - Autres produits chimiques [METABOLHEAT - National]</v>
      </c>
      <c r="C245" t="str">
        <f>IF(ISNA(_xlfn.XLOOKUP(B245,'       Données'!B:B,'       Données'!C:C)),0,"")</f>
        <v/>
      </c>
    </row>
    <row r="246" spans="1:3" x14ac:dyDescent="0.3">
      <c r="A246" t="str">
        <v>Gaz [METABOLHEAT - National]</v>
      </c>
      <c r="B246" t="str">
        <v>Gaz naturel et biogaz - Traitement thermique à haute enthalpie - Vapeur - Produits chimiques : Traitement thermique à haute enthalpie - Autres produits chimiques [METABOLHEAT - National]</v>
      </c>
      <c r="C246" t="str">
        <f>IF(ISNA(_xlfn.XLOOKUP(B246,'       Données'!B:B,'       Données'!C:C)),0,"")</f>
        <v/>
      </c>
    </row>
    <row r="247" spans="1:3" x14ac:dyDescent="0.3">
      <c r="A247" t="str">
        <v>Gaz manufacturés [METABOLHEAT - National]</v>
      </c>
      <c r="B247" t="str">
        <v>Gaz dérivés - Traitement thermique à haute enthalpie - Vapeur - Produits chimiques : Traitement thermique à haute enthalpie - Autres produits chimiques [METABOLHEAT - National]</v>
      </c>
      <c r="C247">
        <f>IF(ISNA(_xlfn.XLOOKUP(B247,'       Données'!B:B,'       Données'!C:C)),0,"")</f>
        <v>0</v>
      </c>
    </row>
    <row r="248" spans="1:3" x14ac:dyDescent="0.3">
      <c r="A248" t="str">
        <v>Biomasse solide et déchets [METABOLHEAT - National]</v>
      </c>
      <c r="B248" t="str">
        <v>Biomasse et déchets - Traitement thermique à haute enthalpie - Vapeur - Produits chimiques : Traitement thermique à haute enthalpie - Autres produits chimiques [METABOLHEAT - National]</v>
      </c>
      <c r="C248" t="str">
        <f>IF(ISNA(_xlfn.XLOOKUP(B248,'       Données'!B:B,'       Données'!C:C)),0,"")</f>
        <v/>
      </c>
    </row>
    <row r="249" spans="1:3" x14ac:dyDescent="0.3">
      <c r="A249" t="str">
        <v>Chaleur réseau [METABOLHEAT - National]</v>
      </c>
      <c r="B249" t="str">
        <v>Vapeur distribuée - Traitement thermique à haute enthalpie - Vapeur - Produits chimiques : Traitement thermique à haute enthalpie - Autres produits chimiques [METABOLHEAT - National]</v>
      </c>
      <c r="C249" t="str">
        <f>IF(ISNA(_xlfn.XLOOKUP(B249,'       Données'!B:B,'       Données'!C:C)),0,"")</f>
        <v/>
      </c>
    </row>
    <row r="250" spans="1:3" x14ac:dyDescent="0.3">
      <c r="A250" t="str">
        <v>Électricité [METABOLHEAT - National]</v>
      </c>
      <c r="B250" t="str">
        <v>Traitement thermique à haute enthalpie - Électricité (micro-ondes) - Produits chimiques : Traitement thermique à haute enthalpie - Autre Produits chimiques [METABOLHEAT - National]</v>
      </c>
      <c r="C250" t="str">
        <f>IF(ISNA(_xlfn.XLOOKUP(B250,'       Données'!B:B,'       Données'!C:C)),0,"")</f>
        <v/>
      </c>
    </row>
    <row r="251" spans="1:3" x14ac:dyDescent="0.3">
      <c r="A251" t="str">
        <v>Combustibles fossiles solides [METABOLHEAT - National]</v>
      </c>
      <c r="B251" t="str">
        <v>Solides - Produits chimiques : Fours - Thermique - Produits chimiques : Fours - Autres produits chimiques [METABOLHEAT - National]</v>
      </c>
      <c r="C251" t="str">
        <f>IF(ISNA(_xlfn.XLOOKUP(B251,'       Données'!B:B,'       Données'!C:C)),0,"")</f>
        <v/>
      </c>
    </row>
    <row r="252" spans="1:3" x14ac:dyDescent="0.3">
      <c r="A252" t="str">
        <v>Gaz de pétrole liquéfiés [METABOLHEAT - National]</v>
      </c>
      <c r="B252" t="str">
        <v>GPL - Produits chimiques : Fours - Thermique - Produits chimiques : Fours - Autres produits chimiques [METABOLHEAT - National]</v>
      </c>
      <c r="C252" t="str">
        <f>IF(ISNA(_xlfn.XLOOKUP(B252,'       Données'!B:B,'       Données'!C:C)),0,"")</f>
        <v/>
      </c>
    </row>
    <row r="253" spans="1:3" x14ac:dyDescent="0.3">
      <c r="A253" t="str">
        <v>Diesel et biocarburants [METABOLHEAT - National]</v>
      </c>
      <c r="B253" t="str">
        <v>Gazole et biocarburants liquides - Produits chimiques : Fours - Thermique - Produits chimiques : Fours - Autres produits chimiques [METABOLHEAT - National]</v>
      </c>
      <c r="C253" t="str">
        <f>IF(ISNA(_xlfn.XLOOKUP(B253,'       Données'!B:B,'       Données'!C:C)),0,"")</f>
        <v/>
      </c>
    </row>
    <row r="254" spans="1:3" x14ac:dyDescent="0.3">
      <c r="A254" t="str">
        <v>Fioul [METABOLHEAT - National]</v>
      </c>
      <c r="B254" t="str">
        <v>Fioul - Produits chimiques : Fours - Thermique - Produits chimiques : Fours - Autres produits chimiques [METABOLHEAT - National]</v>
      </c>
      <c r="C254" t="str">
        <f>IF(ISNA(_xlfn.XLOOKUP(B254,'       Données'!B:B,'       Données'!C:C)),0,"")</f>
        <v/>
      </c>
    </row>
    <row r="255" spans="1:3" x14ac:dyDescent="0.3">
      <c r="A255" t="str">
        <v>Gaz [METABOLHEAT - National]</v>
      </c>
      <c r="B255" t="str">
        <v>Gaz naturel et biogaz - Produits chimiques : Fours - Thermique - Produits chimiques : Fours - Autres produits chimiques [METABOLHEAT - National]</v>
      </c>
      <c r="C255" t="str">
        <f>IF(ISNA(_xlfn.XLOOKUP(B255,'       Données'!B:B,'       Données'!C:C)),0,"")</f>
        <v/>
      </c>
    </row>
    <row r="256" spans="1:3" x14ac:dyDescent="0.3">
      <c r="A256" t="str">
        <v>Électricité [METABOLHEAT - National]</v>
      </c>
      <c r="B256" t="str">
        <v>Produits chimiques : Fours - Électrique - Produits chimiques : Fours - Autres produits chimiques [METABOLHEAT - National]</v>
      </c>
      <c r="C256" t="str">
        <f>IF(ISNA(_xlfn.XLOOKUP(B256,'       Données'!B:B,'       Données'!C:C)),0,"")</f>
        <v/>
      </c>
    </row>
    <row r="257" spans="1:3" x14ac:dyDescent="0.3">
      <c r="A257" t="str">
        <v>Gaz [METABOLHEAT - National]</v>
      </c>
      <c r="B257" t="str">
        <v>Produits chimiques : Refroidissement de procédé - Gaz naturel et biogaz - Produits chimiques : Refroidissement de procédé - Autres produits chimiques [METABOLHEAT - National]</v>
      </c>
      <c r="C257" t="str">
        <f>IF(ISNA(_xlfn.XLOOKUP(B257,'       Données'!B:B,'       Données'!C:C)),0,"")</f>
        <v/>
      </c>
    </row>
    <row r="258" spans="1:3" x14ac:dyDescent="0.3">
      <c r="A258" t="str">
        <v>Combustibles fossiles solides [METABOLHEAT - National]</v>
      </c>
      <c r="B258" t="str">
        <v>Solides - Produits chimiques : Refroidissement de procédé - Vapeur - Produits chimiques : Refroidissement de procédés - Autres produits chimiques [METABOLHEAT - National]</v>
      </c>
      <c r="C258" t="str">
        <f>IF(ISNA(_xlfn.XLOOKUP(B258,'       Données'!B:B,'       Données'!C:C)),0,"")</f>
        <v/>
      </c>
    </row>
    <row r="259" spans="1:3" x14ac:dyDescent="0.3">
      <c r="A259" t="str">
        <v>Gaz de raffinerie [METABOLHEAT - National]</v>
      </c>
      <c r="B259" t="str">
        <v>Gaz de raffinerie - Produits chimiques : Refroidissement de procédés - Vapeur - Produits chimiques : Refroidissement de procédés - Autres produits chimiques [METABOLHEAT - National]</v>
      </c>
      <c r="C259" t="str">
        <f>IF(ISNA(_xlfn.XLOOKUP(B259,'       Données'!B:B,'       Données'!C:C)),0,"")</f>
        <v/>
      </c>
    </row>
    <row r="260" spans="1:3" x14ac:dyDescent="0.3">
      <c r="A260" t="str">
        <v>Gaz de pétrole liquéfiés [METABOLHEAT - National]</v>
      </c>
      <c r="B260" t="str">
        <v>GPL - Produits chimiques : Refroidissement de procédés - Vapeur - Produits chimiques : Refroidissement de procédés - Autres produits chimiques [METABOLHEAT - National]</v>
      </c>
      <c r="C260" t="str">
        <f>IF(ISNA(_xlfn.XLOOKUP(B260,'       Données'!B:B,'       Données'!C:C)),0,"")</f>
        <v/>
      </c>
    </row>
    <row r="261" spans="1:3" x14ac:dyDescent="0.3">
      <c r="A261" t="str">
        <v>Diesel et biocarburants [METABOLHEAT - National]</v>
      </c>
      <c r="B261" t="str">
        <v>Gazole et biocarburants liquides - Produits chimiques : Refroidissement de procédés - Vapeur - Produits chimiques : Refroidissement de procédés - Autres produits chimiques [METABOLHEAT - National]</v>
      </c>
      <c r="C261" t="str">
        <f>IF(ISNA(_xlfn.XLOOKUP(B261,'       Données'!B:B,'       Données'!C:C)),0,"")</f>
        <v/>
      </c>
    </row>
    <row r="262" spans="1:3" x14ac:dyDescent="0.3">
      <c r="A262" t="str">
        <v>Fioul [METABOLHEAT - National]</v>
      </c>
      <c r="B262" t="str">
        <v>Fioul - Produits chimiques : Refroidissement de procédés - Vapeur - Produits chimiques : Refroidissement de procédés - Autres produits chimiques [METABOLHEAT - National]</v>
      </c>
      <c r="C262" t="str">
        <f>IF(ISNA(_xlfn.XLOOKUP(B262,'       Données'!B:B,'       Données'!C:C)),0,"")</f>
        <v/>
      </c>
    </row>
    <row r="263" spans="1:3" x14ac:dyDescent="0.3">
      <c r="A263" t="str">
        <v>Autres carburants [METABOLHEAT - National]</v>
      </c>
      <c r="B263" t="str">
        <v>Autres liquides - Produits chimiques : Refroidissement de procédés - Vapeur - Produits chimiques : Refroidissement de procédés - Autres produits chimiques [METABOLHEAT - National]</v>
      </c>
      <c r="C263" t="str">
        <f>IF(ISNA(_xlfn.XLOOKUP(B263,'       Données'!B:B,'       Données'!C:C)),0,"")</f>
        <v/>
      </c>
    </row>
    <row r="264" spans="1:3" x14ac:dyDescent="0.3">
      <c r="A264" t="str">
        <v>Gaz [METABOLHEAT - National]</v>
      </c>
      <c r="B264" t="str">
        <v>Gaz naturel et biogaz - Produits chimiques : Refroidissement de procédés - Vapeur - Produits chimiques : Refroidissement de procédés - Autres produits chimiques [METABOLHEAT - National]</v>
      </c>
      <c r="C264" t="str">
        <f>IF(ISNA(_xlfn.XLOOKUP(B264,'       Données'!B:B,'       Données'!C:C)),0,"")</f>
        <v/>
      </c>
    </row>
    <row r="265" spans="1:3" x14ac:dyDescent="0.3">
      <c r="A265" t="str">
        <v>Gaz manufacturés [METABOLHEAT - National]</v>
      </c>
      <c r="B265" t="str">
        <v>Gaz dérivés - Produits chimiques : Refroidissement de procédés - Vapeur - Produits chimiques : Refroidissement de procédés - Autres produits chimiques [METABOLHEAT - National]</v>
      </c>
      <c r="C265">
        <f>IF(ISNA(_xlfn.XLOOKUP(B265,'       Données'!B:B,'       Données'!C:C)),0,"")</f>
        <v>0</v>
      </c>
    </row>
    <row r="266" spans="1:3" x14ac:dyDescent="0.3">
      <c r="A266" t="str">
        <v>Biomasse solide et déchets [METABOLHEAT - National]</v>
      </c>
      <c r="B266" t="str">
        <v>Biomasse et déchets - Produits chimiques : Refroidissement de procédés - Vapeur - Produits chimiques : Refroidissement de procédés - Autres produits chimiques [METABOLHEAT - National]</v>
      </c>
      <c r="C266" t="str">
        <f>IF(ISNA(_xlfn.XLOOKUP(B266,'       Données'!B:B,'       Données'!C:C)),0,"")</f>
        <v/>
      </c>
    </row>
    <row r="267" spans="1:3" x14ac:dyDescent="0.3">
      <c r="A267" t="str">
        <v>Chaleur réseau [METABOLHEAT - National]</v>
      </c>
      <c r="B267" t="str">
        <v>Vapeur distribuée - Produits chimiques : Refroidissement de procédés - Vapeur - Produits chimiques : Refroidissement de procédés - Autres produits chimiques [METABOLHEAT - National]</v>
      </c>
      <c r="C267" t="str">
        <f>IF(ISNA(_xlfn.XLOOKUP(B267,'       Données'!B:B,'       Données'!C:C)),0,"")</f>
        <v/>
      </c>
    </row>
    <row r="268" spans="1:3" x14ac:dyDescent="0.3">
      <c r="A268" t="str">
        <v>Électricité [METABOLHEAT - National]</v>
      </c>
      <c r="B268" t="str">
        <v>Produits chimiques : Refroidissement de procédés - Électricité - Produits chimiques : Refroidissement de procédés - Autres produits chimiques [METABOLHEAT - National]</v>
      </c>
      <c r="C268" t="str">
        <f>IF(ISNA(_xlfn.XLOOKUP(B268,'       Données'!B:B,'       Données'!C:C)),0,"")</f>
        <v/>
      </c>
    </row>
    <row r="269" spans="1:3" x14ac:dyDescent="0.3">
      <c r="A269" t="str">
        <v>Électricité [METABOLHEAT - National]</v>
      </c>
      <c r="B269" t="str">
        <v>Produits chimiques : Procédé électrique générique - Autres produits chimiques [METABOLHEAT - National]</v>
      </c>
      <c r="C269" t="str">
        <f>IF(ISNA(_xlfn.XLOOKUP(B269,'       Données'!B:B,'       Données'!C:C)),0,"")</f>
        <v/>
      </c>
    </row>
    <row r="270" spans="1:3" x14ac:dyDescent="0.3">
      <c r="A270" t="str">
        <v>Électricité [METABOLHEAT - National]</v>
      </c>
      <c r="B270" t="str">
        <v>Éclairage - Produits pharmaceutiques, etc. [METABOLHEAT - National]</v>
      </c>
      <c r="C270" t="str">
        <f>IF(ISNA(_xlfn.XLOOKUP(B270,'       Données'!B:B,'       Données'!C:C)),0,"")</f>
        <v/>
      </c>
    </row>
    <row r="271" spans="1:3" x14ac:dyDescent="0.3">
      <c r="A271" t="str">
        <v>Électricité [METABOLHEAT - National]</v>
      </c>
      <c r="B271" t="str">
        <v>Compresseurs d'air - Produits pharmaceutiques, etc. [METABOLHEAT - National]</v>
      </c>
      <c r="C271" t="str">
        <f>IF(ISNA(_xlfn.XLOOKUP(B271,'       Données'!B:B,'       Données'!C:C)),0,"")</f>
        <v/>
      </c>
    </row>
    <row r="272" spans="1:3" x14ac:dyDescent="0.3">
      <c r="A272" t="str">
        <v>Électricité [METABOLHEAT - National]</v>
      </c>
      <c r="B272" t="str">
        <v>Entraînements de moteur - Produits pharmaceutiques, etc. [METABOLHEAT - National]</v>
      </c>
      <c r="C272" t="str">
        <f>IF(ISNA(_xlfn.XLOOKUP(B272,'       Données'!B:B,'       Données'!C:C)),0,"")</f>
        <v/>
      </c>
    </row>
    <row r="273" spans="1:3" x14ac:dyDescent="0.3">
      <c r="A273" t="str">
        <v>Électricité [METABOLHEAT - National]</v>
      </c>
      <c r="B273" t="str">
        <v>Ventilateurs et pompes - Produits pharmaceutiques, etc. [METABOLHEAT - National]</v>
      </c>
      <c r="C273" t="str">
        <f>IF(ISNA(_xlfn.XLOOKUP(B273,'       Données'!B:B,'       Données'!C:C)),0,"")</f>
        <v/>
      </c>
    </row>
    <row r="274" spans="1:3" x14ac:dyDescent="0.3">
      <c r="A274" t="str">
        <v>Diesel et biocarburants [METABOLHEAT - National]</v>
      </c>
      <c r="B274" t="str">
        <v>Gazole et biocarburants liquides - Chaleur basse enthalpie - Produits pharmaceutiques, etc. [METABOLHEAT - National]</v>
      </c>
      <c r="C274" t="str">
        <f>IF(ISNA(_xlfn.XLOOKUP(B274,'       Données'!B:B,'       Données'!C:C)),0,"")</f>
        <v/>
      </c>
    </row>
    <row r="275" spans="1:3" x14ac:dyDescent="0.3">
      <c r="A275" t="str">
        <v>Gaz [METABOLHEAT - National]</v>
      </c>
      <c r="B275" t="str">
        <v>Gaz naturel et biogaz - Chaleur basse enthalpie - Produits pharmaceutiques, etc. [METABOLHEAT - National]</v>
      </c>
      <c r="C275" t="str">
        <f>IF(ISNA(_xlfn.XLOOKUP(B275,'       Données'!B:B,'       Données'!C:C)),0,"")</f>
        <v/>
      </c>
    </row>
    <row r="276" spans="1:3" x14ac:dyDescent="0.3">
      <c r="A276" t="str">
        <v>Solaire thermique et géothermie [METABOLHEAT - National]</v>
      </c>
      <c r="B276" t="str">
        <v>Solaire et géothermie - Chaleur basse enthalpie - Produits pharmaceutiques, etc. [METABOLHEAT - National]</v>
      </c>
      <c r="C276">
        <f>IF(ISNA(_xlfn.XLOOKUP(B276,'       Données'!B:B,'       Données'!C:C)),0,"")</f>
        <v>0</v>
      </c>
    </row>
    <row r="277" spans="1:3" x14ac:dyDescent="0.3">
      <c r="A277" t="str">
        <v>Chaleur ambiante (pompes à chaleur) [METABOLHEAT - National]</v>
      </c>
      <c r="B277" t="str">
        <v>Chaleur ambiante - Chaleur basse enthalpie - Produits pharmaceutiques, etc. [METABOLHEAT - National]</v>
      </c>
      <c r="C277">
        <f>IF(ISNA(_xlfn.XLOOKUP(B277,'       Données'!B:B,'       Données'!C:C)),0,"")</f>
        <v>0</v>
      </c>
    </row>
    <row r="278" spans="1:3" x14ac:dyDescent="0.3">
      <c r="A278" t="str">
        <v>Électricité [METABOLHEAT - National]</v>
      </c>
      <c r="B278" t="str">
        <v>Électricité - Chaleur basse enthalpie - Produits pharmaceutiques, etc. [METABOLHEAT - National]</v>
      </c>
      <c r="C278" t="str">
        <f>IF(ISNA(_xlfn.XLOOKUP(B278,'       Données'!B:B,'       Données'!C:C)),0,"")</f>
        <v/>
      </c>
    </row>
    <row r="279" spans="1:3" x14ac:dyDescent="0.3">
      <c r="A279" t="str">
        <v>Combustibles fossiles solides [METABOLHEAT - National]</v>
      </c>
      <c r="B279" t="str">
        <v>Solides - Traitement thermique à haute enthalpie - Vapeur - Produits chimiques : Traitement thermique à haute enthalpie - Produits pharmaceutiques, etc. [METABOLHEAT - National]</v>
      </c>
      <c r="C279" t="str">
        <f>IF(ISNA(_xlfn.XLOOKUP(B279,'       Données'!B:B,'       Données'!C:C)),0,"")</f>
        <v/>
      </c>
    </row>
    <row r="280" spans="1:3" x14ac:dyDescent="0.3">
      <c r="A280" t="str">
        <v>Gaz de raffinerie [METABOLHEAT - National]</v>
      </c>
      <c r="B280" t="str">
        <v>Gaz de raffinerie - Traitement thermique à haute enthalpie - Vapeur - Produits chimiques : Traitement thermique à haute enthalpie - Produits pharmaceutiques, etc. [METABOLHEAT - National]</v>
      </c>
      <c r="C280" t="str">
        <f>IF(ISNA(_xlfn.XLOOKUP(B280,'       Données'!B:B,'       Données'!C:C)),0,"")</f>
        <v/>
      </c>
    </row>
    <row r="281" spans="1:3" x14ac:dyDescent="0.3">
      <c r="A281" t="str">
        <v>Gaz de pétrole liquéfiés [METABOLHEAT - National]</v>
      </c>
      <c r="B281" t="str">
        <v>GPL - Traitement thermique à haute enthalpie - Vapeur - Produits chimiques : Traitement thermique à haute enthalpie - Produits pharmaceutiques, etc. [METABOLHEAT - National]</v>
      </c>
      <c r="C281" t="str">
        <f>IF(ISNA(_xlfn.XLOOKUP(B281,'       Données'!B:B,'       Données'!C:C)),0,"")</f>
        <v/>
      </c>
    </row>
    <row r="282" spans="1:3" x14ac:dyDescent="0.3">
      <c r="A282" t="str">
        <v>Diesel et biocarburants [METABOLHEAT - National]</v>
      </c>
      <c r="B282" t="str">
        <v>Gazole et biocarburants liquides - Traitement thermique à haute enthalpie - Vapeur - Produits chimiques : Traitement thermique à haute enthalpie - Produits pharmaceutiques, etc. [METABOLHEAT - National]</v>
      </c>
      <c r="C282" t="str">
        <f>IF(ISNA(_xlfn.XLOOKUP(B282,'       Données'!B:B,'       Données'!C:C)),0,"")</f>
        <v/>
      </c>
    </row>
    <row r="283" spans="1:3" x14ac:dyDescent="0.3">
      <c r="A283" t="str">
        <v>Fioul [METABOLHEAT - National]</v>
      </c>
      <c r="B283" t="str">
        <v>Fioul - Traitement thermique à haute enthalpie - Vapeur - Produits chimiques : Traitement thermique à haute enthalpie - Produits pharmaceutiques, etc. [METABOLHEAT - National]</v>
      </c>
      <c r="C283" t="str">
        <f>IF(ISNA(_xlfn.XLOOKUP(B283,'       Données'!B:B,'       Données'!C:C)),0,"")</f>
        <v/>
      </c>
    </row>
    <row r="284" spans="1:3" x14ac:dyDescent="0.3">
      <c r="A284" t="str">
        <v>Autres carburants [METABOLHEAT - National]</v>
      </c>
      <c r="B284" t="str">
        <v>Autres liquides - Traitement thermique à haute enthalpie - Vapeur - Produits chimiques : Traitement thermique à haute enthalpie - Produits pharmaceutiques, etc. [METABOLHEAT - National]</v>
      </c>
      <c r="C284" t="str">
        <f>IF(ISNA(_xlfn.XLOOKUP(B284,'       Données'!B:B,'       Données'!C:C)),0,"")</f>
        <v/>
      </c>
    </row>
    <row r="285" spans="1:3" x14ac:dyDescent="0.3">
      <c r="A285" t="str">
        <v>Gaz [METABOLHEAT - National]</v>
      </c>
      <c r="B285" t="str">
        <v>Gaz naturel et biogaz - Traitement thermique à haute enthalpie - Vapeur - Produits chimiques : Traitement thermique à haute enthalpie - Produits pharmaceutiques, etc. [METABOLHEAT - National]</v>
      </c>
      <c r="C285" t="str">
        <f>IF(ISNA(_xlfn.XLOOKUP(B285,'       Données'!B:B,'       Données'!C:C)),0,"")</f>
        <v/>
      </c>
    </row>
    <row r="286" spans="1:3" x14ac:dyDescent="0.3">
      <c r="A286" t="str">
        <v>Gaz manufacturés [METABOLHEAT - National]</v>
      </c>
      <c r="B286" t="str">
        <v>Gaz dérivés - Traitement thermique à haute enthalpie - Vapeur - Produits chimiques : Traitement thermique à haute enthalpie - Produits pharmaceutiques, etc. [METABOLHEAT - National]</v>
      </c>
      <c r="C286">
        <f>IF(ISNA(_xlfn.XLOOKUP(B286,'       Données'!B:B,'       Données'!C:C)),0,"")</f>
        <v>0</v>
      </c>
    </row>
    <row r="287" spans="1:3" x14ac:dyDescent="0.3">
      <c r="A287" t="str">
        <v>Biomasse solide et déchets [METABOLHEAT - National]</v>
      </c>
      <c r="B287" t="str">
        <v>Biomasse et déchets - Traitement thermique à haute enthalpie - Vapeur - Produits chimiques : Traitement thermique à haute enthalpie - Produits pharmaceutiques, etc. [METABOLHEAT - National]</v>
      </c>
      <c r="C287" t="str">
        <f>IF(ISNA(_xlfn.XLOOKUP(B287,'       Données'!B:B,'       Données'!C:C)),0,"")</f>
        <v/>
      </c>
    </row>
    <row r="288" spans="1:3" x14ac:dyDescent="0.3">
      <c r="A288" t="str">
        <v>Chaleur réseau [METABOLHEAT - National]</v>
      </c>
      <c r="B288" t="str">
        <v>Vapeur distribuée - Traitement thermique à haute enthalpie - Vapeur - Produits chimiques : Traitement thermique à haute enthalpie - Produits pharmaceutiques, etc. [METABOLHEAT - National]</v>
      </c>
      <c r="C288" t="str">
        <f>IF(ISNA(_xlfn.XLOOKUP(B288,'       Données'!B:B,'       Données'!C:C)),0,"")</f>
        <v/>
      </c>
    </row>
    <row r="289" spans="1:3" x14ac:dyDescent="0.3">
      <c r="A289" t="str">
        <v>Électricité [METABOLHEAT - National]</v>
      </c>
      <c r="B289" t="str">
        <v>Traitement thermique à haute enthalpie - Électrique (micro-ondes) - Produits chimiques : Traitement thermique à haute enthalpie - Produits pharmaceutiques, etc. [METABOLHEAT - National]</v>
      </c>
      <c r="C289" t="str">
        <f>IF(ISNA(_xlfn.XLOOKUP(B289,'       Données'!B:B,'       Données'!C:C)),0,"")</f>
        <v/>
      </c>
    </row>
    <row r="290" spans="1:3" x14ac:dyDescent="0.3">
      <c r="A290" t="str">
        <v>Combustibles fossiles solides [METABOLHEAT - National]</v>
      </c>
      <c r="B290" t="str">
        <v>Solides - Produits chimiques : Fours - Thermiques - Produits chimiques : Fours - Produits pharmaceutiques, etc. [METABOLHEAT - National]</v>
      </c>
      <c r="C290" t="str">
        <f>IF(ISNA(_xlfn.XLOOKUP(B290,'       Données'!B:B,'       Données'!C:C)),0,"")</f>
        <v/>
      </c>
    </row>
    <row r="291" spans="1:3" x14ac:dyDescent="0.3">
      <c r="A291" t="str">
        <v>Gaz de pétrole liquéfiés [METABOLHEAT - National]</v>
      </c>
      <c r="B291" t="str">
        <v>GPL - Produits chimiques : Fours - Thermiques - Produits chimiques : Fours - Produits pharmaceutiques, etc. [METABOLHEAT - National]</v>
      </c>
      <c r="C291" t="str">
        <f>IF(ISNA(_xlfn.XLOOKUP(B291,'       Données'!B:B,'       Données'!C:C)),0,"")</f>
        <v/>
      </c>
    </row>
    <row r="292" spans="1:3" x14ac:dyDescent="0.3">
      <c r="A292" t="str">
        <v>Diesel et biocarburants [METABOLHEAT - National]</v>
      </c>
      <c r="B292" t="str">
        <v>Gazole et biocarburants liquides - Produits chimiques : Fours - Thermiques - Produits chimiques : Fours - Produits pharmaceutiques, etc. [METABOLHEAT - National]</v>
      </c>
      <c r="C292" t="str">
        <f>IF(ISNA(_xlfn.XLOOKUP(B292,'       Données'!B:B,'       Données'!C:C)),0,"")</f>
        <v/>
      </c>
    </row>
    <row r="293" spans="1:3" x14ac:dyDescent="0.3">
      <c r="A293" t="str">
        <v>Fioul [METABOLHEAT - National]</v>
      </c>
      <c r="B293" t="str">
        <v>Fioul - Produits chimiques : Fours - Thermiques - Produits chimiques : Fours - Produits pharmaceutiques, etc. [METABOLHEAT - National]</v>
      </c>
      <c r="C293" t="str">
        <f>IF(ISNA(_xlfn.XLOOKUP(B293,'       Données'!B:B,'       Données'!C:C)),0,"")</f>
        <v/>
      </c>
    </row>
    <row r="294" spans="1:3" x14ac:dyDescent="0.3">
      <c r="A294" t="str">
        <v>Gaz [METABOLHEAT - National]</v>
      </c>
      <c r="B294" t="str">
        <v>Gaz naturel et biogaz - Produits chimiques : Fours - Thermiques - Produits chimiques : Fours - Produits pharmaceutiques, etc. [METABOLHEAT - National]</v>
      </c>
      <c r="C294" t="str">
        <f>IF(ISNA(_xlfn.XLOOKUP(B294,'       Données'!B:B,'       Données'!C:C)),0,"")</f>
        <v/>
      </c>
    </row>
    <row r="295" spans="1:3" x14ac:dyDescent="0.3">
      <c r="A295" t="str">
        <v>Électricité [METABOLHEAT - National]</v>
      </c>
      <c r="B295" t="str">
        <v>Produits chimiques : Fours - Électriques - Produits chimiques : Fours - Produits pharmaceutiques, etc. [METABOLHEAT - National]</v>
      </c>
      <c r="C295" t="str">
        <f>IF(ISNA(_xlfn.XLOOKUP(B295,'       Données'!B:B,'       Données'!C:C)),0,"")</f>
        <v/>
      </c>
    </row>
    <row r="296" spans="1:3" x14ac:dyDescent="0.3">
      <c r="A296" t="str">
        <v>Gaz [METABOLHEAT - National]</v>
      </c>
      <c r="B296" t="str">
        <v>Produits chimiques : Refroidissement de procédés - Gaz naturel et biogaz - Produits chimiques : Refroidissement de procédés - Produits pharmaceutiques, etc. [METABOLHEAT - National]</v>
      </c>
      <c r="C296" t="str">
        <f>IF(ISNA(_xlfn.XLOOKUP(B296,'       Données'!B:B,'       Données'!C:C)),0,"")</f>
        <v/>
      </c>
    </row>
    <row r="297" spans="1:3" x14ac:dyDescent="0.3">
      <c r="A297" t="str">
        <v>Combustibles fossiles solides [METABOLHEAT - National]</v>
      </c>
      <c r="B297" t="str">
        <v>Solides - Produits chimiques : Refroidissement de procédés - Vapeur - Produits chimiques : Refroidissement de procédés - Produits pharmaceutiques, etc. [METABOLHEAT - National]</v>
      </c>
      <c r="C297" t="str">
        <f>IF(ISNA(_xlfn.XLOOKUP(B297,'       Données'!B:B,'       Données'!C:C)),0,"")</f>
        <v/>
      </c>
    </row>
    <row r="298" spans="1:3" x14ac:dyDescent="0.3">
      <c r="A298" t="str">
        <v>Gaz de raffinerie [METABOLHEAT - National]</v>
      </c>
      <c r="B298" t="str">
        <v>Gaz de raffinerie - Produits chimiques : Refroidissement de procédés - Vapeur - Produits chimiques : Refroidissement de procédés - Produits pharmaceutiques, etc. [METABOLHEAT - National]</v>
      </c>
      <c r="C298" t="str">
        <f>IF(ISNA(_xlfn.XLOOKUP(B298,'       Données'!B:B,'       Données'!C:C)),0,"")</f>
        <v/>
      </c>
    </row>
    <row r="299" spans="1:3" x14ac:dyDescent="0.3">
      <c r="A299" t="str">
        <v>Gaz de pétrole liquéfiés [METABOLHEAT - National]</v>
      </c>
      <c r="B299" t="str">
        <v>GPL - Produits chimiques : Refroidissement de procédés - Vapeur - Produits chimiques : Refroidissement de procédés - Produits pharmaceutiques, etc. [METABOLHEAT - National]</v>
      </c>
      <c r="C299" t="str">
        <f>IF(ISNA(_xlfn.XLOOKUP(B299,'       Données'!B:B,'       Données'!C:C)),0,"")</f>
        <v/>
      </c>
    </row>
    <row r="300" spans="1:3" x14ac:dyDescent="0.3">
      <c r="A300" t="str">
        <v>Diesel et biocarburants [METABOLHEAT - National]</v>
      </c>
      <c r="B300" t="str">
        <v>Gazole et biocarburants liquides - Produits chimiques : Refroidissement de procédés - Vapeur - Produits chimiques : Refroidissement de procédés - Produits pharmaceutiques, etc. [METABOLHEAT - National]</v>
      </c>
      <c r="C300" t="str">
        <f>IF(ISNA(_xlfn.XLOOKUP(B300,'       Données'!B:B,'       Données'!C:C)),0,"")</f>
        <v/>
      </c>
    </row>
    <row r="301" spans="1:3" x14ac:dyDescent="0.3">
      <c r="A301" t="str">
        <v>Fioul [METABOLHEAT - National]</v>
      </c>
      <c r="B301" t="str">
        <v>Fioul - Produits chimiques : Refroidissement de procédés - Vapeur - Produits chimiques : Refroidissement de procédés - Produits pharmaceutiques, etc. [METABOLHEAT - National]</v>
      </c>
      <c r="C301" t="str">
        <f>IF(ISNA(_xlfn.XLOOKUP(B301,'       Données'!B:B,'       Données'!C:C)),0,"")</f>
        <v/>
      </c>
    </row>
    <row r="302" spans="1:3" x14ac:dyDescent="0.3">
      <c r="A302" t="str">
        <v>Autres carburants [METABOLHEAT - National]</v>
      </c>
      <c r="B302" t="str">
        <v>Autres liquides - Produits chimiques : Refroidissement de procédés - Vapeur - Produits chimiques : Refroidissement de procédés - Produits pharmaceutiques, etc. [METABOLHEAT - National]</v>
      </c>
      <c r="C302" t="str">
        <f>IF(ISNA(_xlfn.XLOOKUP(B302,'       Données'!B:B,'       Données'!C:C)),0,"")</f>
        <v/>
      </c>
    </row>
    <row r="303" spans="1:3" x14ac:dyDescent="0.3">
      <c r="A303" t="str">
        <v>Gaz [METABOLHEAT - National]</v>
      </c>
      <c r="B303" t="str">
        <v>Gaz naturel et biogaz - Produits chimiques : Refroidissement de procédés - Vapeur - Produits chimiques : Refroidissement de procédés - Produits pharmaceutiques, etc. [METABOLHEAT - National]</v>
      </c>
      <c r="C303" t="str">
        <f>IF(ISNA(_xlfn.XLOOKUP(B303,'       Données'!B:B,'       Données'!C:C)),0,"")</f>
        <v/>
      </c>
    </row>
    <row r="304" spans="1:3" x14ac:dyDescent="0.3">
      <c r="A304" t="str">
        <v>Gaz manufacturés [METABOLHEAT - National]</v>
      </c>
      <c r="B304" t="str">
        <v>Gaz dérivés - Produits chimiques : Refroidissement de procédés - Vapeur - Produits chimiques : Refroidissement de procédés - Produits pharmaceutiques [METABOLHEAT - National]</v>
      </c>
      <c r="C304">
        <f>IF(ISNA(_xlfn.XLOOKUP(B304,'       Données'!B:B,'       Données'!C:C)),0,"")</f>
        <v>0</v>
      </c>
    </row>
    <row r="305" spans="1:3" x14ac:dyDescent="0.3">
      <c r="A305" t="str">
        <v>Biomasse solide et déchets [METABOLHEAT - National]</v>
      </c>
      <c r="B305" t="str">
        <v>Biomasse et déchets - Produits chimiques : Refroidissement de procédés - Vapeur - Produits chimiques : Refroidissement de procédés - Produits pharmaceutiques, etc. [METABOLHEAT - National]</v>
      </c>
      <c r="C305" t="str">
        <f>IF(ISNA(_xlfn.XLOOKUP(B305,'       Données'!B:B,'       Données'!C:C)),0,"")</f>
        <v/>
      </c>
    </row>
    <row r="306" spans="1:3" x14ac:dyDescent="0.3">
      <c r="A306" t="str">
        <v>Chaleur réseau [METABOLHEAT - National]</v>
      </c>
      <c r="B306" t="str">
        <v>Vapeur distribuée - Produits chimiques : Refroidissement de procédés - Vapeur - Produits chimiques : Refroidissement de procédés - Produits pharmaceutiques, etc. [METABOLHEAT - National]</v>
      </c>
      <c r="C306" t="str">
        <f>IF(ISNA(_xlfn.XLOOKUP(B306,'       Données'!B:B,'       Données'!C:C)),0,"")</f>
        <v/>
      </c>
    </row>
    <row r="307" spans="1:3" x14ac:dyDescent="0.3">
      <c r="A307" t="str">
        <v>Électricité [METABOLHEAT - National]</v>
      </c>
      <c r="B307" t="str">
        <v>Produits chimiques : Refroidissement de procédés - Électricité - Produits chimiques : Refroidissement de procédés - Produits pharmaceutiques, etc. [METABOLHEAT - National]</v>
      </c>
      <c r="C307" t="str">
        <f>IF(ISNA(_xlfn.XLOOKUP(B307,'       Données'!B:B,'       Données'!C:C)),0,"")</f>
        <v/>
      </c>
    </row>
    <row r="308" spans="1:3" x14ac:dyDescent="0.3">
      <c r="A308" t="str">
        <v>Électricité [METABOLHEAT - National]</v>
      </c>
      <c r="B308" t="str">
        <v>Produits chimiques : Procédé électrique générique - Produits pharmaceutiques, etc. [METABOLHEAT - National]</v>
      </c>
      <c r="C308" t="str">
        <f>IF(ISNA(_xlfn.XLOOKUP(B308,'       Données'!B:B,'       Données'!C:C)),0,"")</f>
        <v/>
      </c>
    </row>
    <row r="309" spans="1:3" x14ac:dyDescent="0.3">
      <c r="A309" t="str">
        <v>Électricité [METABOLHEAT - National]</v>
      </c>
      <c r="B309" t="str">
        <v>Éclairage - Ciment [METABOLHEAT - National]</v>
      </c>
      <c r="C309" t="str">
        <f>IF(ISNA(_xlfn.XLOOKUP(B309,'       Données'!B:B,'       Données'!C:C)),0,"")</f>
        <v/>
      </c>
    </row>
    <row r="310" spans="1:3" x14ac:dyDescent="0.3">
      <c r="A310" t="str">
        <v>Électricité [METABOLHEAT - National]</v>
      </c>
      <c r="B310" t="str">
        <v>Compresseurs d'air - Ciment [METABOLHEAT - National]</v>
      </c>
      <c r="C310" t="str">
        <f>IF(ISNA(_xlfn.XLOOKUP(B310,'       Données'!B:B,'       Données'!C:C)),0,"")</f>
        <v/>
      </c>
    </row>
    <row r="311" spans="1:3" x14ac:dyDescent="0.3">
      <c r="A311" t="str">
        <v>Électricité [METABOLHEAT - National]</v>
      </c>
      <c r="B311" t="str">
        <v>Moteurs d'entraînement - Ciment [METABOLHEAT - National]</v>
      </c>
      <c r="C311" t="str">
        <f>IF(ISNA(_xlfn.XLOOKUP(B311,'       Données'!B:B,'       Données'!C:C)),0,"")</f>
        <v/>
      </c>
    </row>
    <row r="312" spans="1:3" x14ac:dyDescent="0.3">
      <c r="A312" t="str">
        <v>Électricité [METABOLHEAT - National]</v>
      </c>
      <c r="B312" t="str">
        <v>Ventilateurs et pompes - Ciment [METABOLHEAT - National]</v>
      </c>
      <c r="C312" t="str">
        <f>IF(ISNA(_xlfn.XLOOKUP(B312,'       Données'!B:B,'       Données'!C:C)),0,"")</f>
        <v/>
      </c>
    </row>
    <row r="313" spans="1:3" x14ac:dyDescent="0.3">
      <c r="A313" t="str">
        <v>Diesel et biocarburants [METABOLHEAT - National]</v>
      </c>
      <c r="B313" t="str">
        <v>Gazole et biocarburants liquides - Chaleur basse enthalpie - Ciment [METABOLHEAT - National]</v>
      </c>
      <c r="C313" t="str">
        <f>IF(ISNA(_xlfn.XLOOKUP(B313,'       Données'!B:B,'       Données'!C:C)),0,"")</f>
        <v/>
      </c>
    </row>
    <row r="314" spans="1:3" x14ac:dyDescent="0.3">
      <c r="A314" t="str">
        <v>Gaz [METABOLHEAT - National]</v>
      </c>
      <c r="B314" t="str">
        <v>Gaz naturel et biogaz - Chaleur basse enthalpie - Ciment [METABOLHEAT - National]</v>
      </c>
      <c r="C314" t="str">
        <f>IF(ISNA(_xlfn.XLOOKUP(B314,'       Données'!B:B,'       Données'!C:C)),0,"")</f>
        <v/>
      </c>
    </row>
    <row r="315" spans="1:3" x14ac:dyDescent="0.3">
      <c r="A315" t="str">
        <v>Solaire thermique et géothermie [METABOLHEAT - National]</v>
      </c>
      <c r="B315" t="str">
        <v>Solaire et géothermie - Chaleur basse enthalpie - Ciment [METABOLHEAT - National]</v>
      </c>
      <c r="C315">
        <f>IF(ISNA(_xlfn.XLOOKUP(B315,'       Données'!B:B,'       Données'!C:C)),0,"")</f>
        <v>0</v>
      </c>
    </row>
    <row r="316" spans="1:3" x14ac:dyDescent="0.3">
      <c r="A316" t="str">
        <v>Chaleur ambiante (pompes à chaleur) [METABOLHEAT - National]</v>
      </c>
      <c r="B316" t="str">
        <v>Chaleur ambiante - Chaleur basse enthalpie - Ciment [METABOLHEAT - National]</v>
      </c>
      <c r="C316">
        <f>IF(ISNA(_xlfn.XLOOKUP(B316,'       Données'!B:B,'       Données'!C:C)),0,"")</f>
        <v>0</v>
      </c>
    </row>
    <row r="317" spans="1:3" x14ac:dyDescent="0.3">
      <c r="A317" t="str">
        <v>Électricité [METABOLHEAT - National]</v>
      </c>
      <c r="B317" t="str">
        <v>Électricité - Chaleur basse enthalpie - Ciment [METABOLHEAT - National]</v>
      </c>
      <c r="C317" t="str">
        <f>IF(ISNA(_xlfn.XLOOKUP(B317,'       Données'!B:B,'       Données'!C:C)),0,"")</f>
        <v/>
      </c>
    </row>
    <row r="318" spans="1:3" x14ac:dyDescent="0.3">
      <c r="A318" t="str">
        <v>Électricité [METABOLHEAT - National]</v>
      </c>
      <c r="B318" t="str">
        <v>Ciment : Broyage, broyage de matières premières - Ciment [METABOLHEAT - National]</v>
      </c>
      <c r="C318" t="str">
        <f>IF(ISNA(_xlfn.XLOOKUP(B318,'       Données'!B:B,'       Données'!C:C)),0,"")</f>
        <v/>
      </c>
    </row>
    <row r="319" spans="1:3" x14ac:dyDescent="0.3">
      <c r="A319" t="str">
        <v>Combustibles fossiles solides [METABOLHEAT - National]</v>
      </c>
      <c r="B319" t="str">
        <v>Solides - Ciment : Préchauffage et précalcination - Ciment [METABOLHEAT - National]</v>
      </c>
      <c r="C319" t="str">
        <f>IF(ISNA(_xlfn.XLOOKUP(B319,'       Données'!B:B,'       Données'!C:C)),0,"")</f>
        <v/>
      </c>
    </row>
    <row r="320" spans="1:3" x14ac:dyDescent="0.3">
      <c r="A320" t="str">
        <v>Gaz de pétrole liquéfiés [METABOLHEAT - National]</v>
      </c>
      <c r="B320" t="str">
        <v>GPL - Ciment : Préchauffage et précalcination - Ciment [METABOLHEAT - National]</v>
      </c>
      <c r="C320" t="str">
        <f>IF(ISNA(_xlfn.XLOOKUP(B320,'       Données'!B:B,'       Données'!C:C)),0,"")</f>
        <v/>
      </c>
    </row>
    <row r="321" spans="1:3" x14ac:dyDescent="0.3">
      <c r="A321" t="str">
        <v>Diesel et biocarburants [METABOLHEAT - National]</v>
      </c>
      <c r="B321" t="str">
        <v>Gazole et biocarburants liquides - Ciment : Préchauffage et précalcination - Ciment [METABOLHEAT - National]</v>
      </c>
      <c r="C321" t="str">
        <f>IF(ISNA(_xlfn.XLOOKUP(B321,'       Données'!B:B,'       Données'!C:C)),0,"")</f>
        <v/>
      </c>
    </row>
    <row r="322" spans="1:3" x14ac:dyDescent="0.3">
      <c r="A322" t="str">
        <v>Fioul [METABOLHEAT - National]</v>
      </c>
      <c r="B322" t="str">
        <v>Fioul - Ciment : Préchauffage et précalcination - Ciment [METABOLHEAT - National]</v>
      </c>
      <c r="C322" t="str">
        <f>IF(ISNA(_xlfn.XLOOKUP(B322,'       Données'!B:B,'       Données'!C:C)),0,"")</f>
        <v/>
      </c>
    </row>
    <row r="323" spans="1:3" x14ac:dyDescent="0.3">
      <c r="A323" t="str">
        <v>Autres carburants [METABOLHEAT - National]</v>
      </c>
      <c r="B323" t="str">
        <v>Autres liquides - Ciment : Préchauffage et précalcination - Ciment [METABOLHEAT - National]</v>
      </c>
      <c r="C323" t="str">
        <f>IF(ISNA(_xlfn.XLOOKUP(B323,'       Données'!B:B,'       Données'!C:C)),0,"")</f>
        <v/>
      </c>
    </row>
    <row r="324" spans="1:3" x14ac:dyDescent="0.3">
      <c r="A324" t="str">
        <v>Gaz [METABOLHEAT - National]</v>
      </c>
      <c r="B324" t="str">
        <v>Gaz naturel et biogaz - Ciment : Préchauffage et précalcination - Ciment [METABOLHEAT - National]</v>
      </c>
      <c r="C324" t="str">
        <f>IF(ISNA(_xlfn.XLOOKUP(B324,'       Données'!B:B,'       Données'!C:C)),0,"")</f>
        <v/>
      </c>
    </row>
    <row r="325" spans="1:3" x14ac:dyDescent="0.3">
      <c r="A325" t="str">
        <v>Biomasse solide et déchets [METABOLHEAT - National]</v>
      </c>
      <c r="B325" t="str">
        <v>Biomasse et déchets - Ciment : Préchauffage et précalcination - Ciment [METABOLHEAT - National]</v>
      </c>
      <c r="C325" t="str">
        <f>IF(ISNA(_xlfn.XLOOKUP(B325,'       Données'!B:B,'       Données'!C:C)),0,"")</f>
        <v/>
      </c>
    </row>
    <row r="326" spans="1:3" x14ac:dyDescent="0.3">
      <c r="A326" t="str">
        <v>Combustibles fossiles solides [METABOLHEAT - National]</v>
      </c>
      <c r="B326" t="str">
        <v>Solides - Ciment : Production de clinker (fours) - Ciment [METABOLHEAT - National]</v>
      </c>
      <c r="C326" t="str">
        <f>IF(ISNA(_xlfn.XLOOKUP(B326,'       Données'!B:B,'       Données'!C:C)),0,"")</f>
        <v/>
      </c>
    </row>
    <row r="327" spans="1:3" x14ac:dyDescent="0.3">
      <c r="A327" t="str">
        <v>Gaz de pétrole liquéfiés [METABOLHEAT - National]</v>
      </c>
      <c r="B327" t="str">
        <v>GPL - Ciment : Production de clinker (fours) - Ciment [METABOLHEAT - National]</v>
      </c>
      <c r="C327" t="str">
        <f>IF(ISNA(_xlfn.XLOOKUP(B327,'       Données'!B:B,'       Données'!C:C)),0,"")</f>
        <v/>
      </c>
    </row>
    <row r="328" spans="1:3" x14ac:dyDescent="0.3">
      <c r="A328" t="str">
        <v>Diesel et biocarburants [METABOLHEAT - National]</v>
      </c>
      <c r="B328" t="str">
        <v>Gazole et biocarburants liquides - Ciment : Production de clinker (fours) - Ciment [METABOLHEAT - National]</v>
      </c>
      <c r="C328" t="str">
        <f>IF(ISNA(_xlfn.XLOOKUP(B328,'       Données'!B:B,'       Données'!C:C)),0,"")</f>
        <v/>
      </c>
    </row>
    <row r="329" spans="1:3" x14ac:dyDescent="0.3">
      <c r="A329" t="str">
        <v>Fioul [METABOLHEAT - National]</v>
      </c>
      <c r="B329" t="str">
        <v>Fioul - Ciment : Production de clinker (fours) - Ciment [METABOLHEAT - National]</v>
      </c>
      <c r="C329" t="str">
        <f>IF(ISNA(_xlfn.XLOOKUP(B329,'       Données'!B:B,'       Données'!C:C)),0,"")</f>
        <v/>
      </c>
    </row>
    <row r="330" spans="1:3" x14ac:dyDescent="0.3">
      <c r="A330" t="str">
        <v>Autres carburants [METABOLHEAT - National]</v>
      </c>
      <c r="B330" t="str">
        <v>Autres liquides - Ciment : Production de clinker (fours) - Ciment [METABOLHEAT - National]</v>
      </c>
      <c r="C330" t="str">
        <f>IF(ISNA(_xlfn.XLOOKUP(B330,'       Données'!B:B,'       Données'!C:C)),0,"")</f>
        <v/>
      </c>
    </row>
    <row r="331" spans="1:3" x14ac:dyDescent="0.3">
      <c r="A331" t="str">
        <v>Gaz [METABOLHEAT - National]</v>
      </c>
      <c r="B331" t="str">
        <v>Gaz naturel et biogaz - Ciment : Production de clinker (fours) - Ciment [METABOLHEAT - National]</v>
      </c>
      <c r="C331" t="str">
        <f>IF(ISNA(_xlfn.XLOOKUP(B331,'       Données'!B:B,'       Données'!C:C)),0,"")</f>
        <v/>
      </c>
    </row>
    <row r="332" spans="1:3" x14ac:dyDescent="0.3">
      <c r="A332" t="str">
        <v>Biomasse solide et déchets [METABOLHEAT - National]</v>
      </c>
      <c r="B332" t="str">
        <v>Biomasse et déchets - Ciment : Production de clinker (fours) - Ciment [METABOLHEAT - National]</v>
      </c>
      <c r="C332" t="str">
        <f>IF(ISNA(_xlfn.XLOOKUP(B332,'       Données'!B:B,'       Données'!C:C)),0,"")</f>
        <v/>
      </c>
    </row>
    <row r="333" spans="1:3" x14ac:dyDescent="0.3">
      <c r="A333" t="str">
        <v>Électricité [METABOLHEAT - National]</v>
      </c>
      <c r="B333" t="str">
        <v>Ciment : Broyage, conditionnement et préfabrication (électricité) - Ciment : Broyage, conditionnement et préfabrication - Ciment [METABOLHEAT - National]</v>
      </c>
      <c r="C333" t="str">
        <f>IF(ISNA(_xlfn.XLOOKUP(B333,'       Données'!B:B,'       Données'!C:C)),0,"")</f>
        <v/>
      </c>
    </row>
    <row r="334" spans="1:3" x14ac:dyDescent="0.3">
      <c r="A334" t="str">
        <v>Combustibles fossiles solides [METABOLHEAT - National]</v>
      </c>
      <c r="B334" t="str">
        <v>Solides - Ciment : Préfabrication - Vapeur - Ciment : Broyage, conditionnement et préfabrication - Ciment [METABOLHEAT - National]</v>
      </c>
      <c r="C334" t="str">
        <f>IF(ISNA(_xlfn.XLOOKUP(B334,'       Données'!B:B,'       Données'!C:C)),0,"")</f>
        <v/>
      </c>
    </row>
    <row r="335" spans="1:3" x14ac:dyDescent="0.3">
      <c r="A335" t="str">
        <v>Gaz de raffinerie [METABOLHEAT - National]</v>
      </c>
      <c r="B335" t="str">
        <v>Gaz de raffinerie - Ciment : Préfabrication - Vapeur - Ciment : Broyage, conditionnement et préfabrication - Ciment [METABOLHEAT - National]</v>
      </c>
      <c r="C335">
        <f>IF(ISNA(_xlfn.XLOOKUP(B335,'       Données'!B:B,'       Données'!C:C)),0,"")</f>
        <v>0</v>
      </c>
    </row>
    <row r="336" spans="1:3" x14ac:dyDescent="0.3">
      <c r="A336" t="str">
        <v>Gaz de pétrole liquéfiés [METABOLHEAT - National]</v>
      </c>
      <c r="B336" t="str">
        <v>GPL - Ciment : Préfabrication - Vapeur - Ciment : Broyage, conditionnement et préfabrication - Ciment [METABOLHEAT - National]</v>
      </c>
      <c r="C336" t="str">
        <f>IF(ISNA(_xlfn.XLOOKUP(B336,'       Données'!B:B,'       Données'!C:C)),0,"")</f>
        <v/>
      </c>
    </row>
    <row r="337" spans="1:3" x14ac:dyDescent="0.3">
      <c r="A337" t="str">
        <v>Diesel et biocarburants [METABOLHEAT - National]</v>
      </c>
      <c r="B337" t="str">
        <v>Gazole et biocarburants liquides - Ciment : Préfabrication - Vapeur - Ciment : Broyage, conditionnement et préfabrication - Ciment [METABOLHEAT - National]</v>
      </c>
      <c r="C337" t="str">
        <f>IF(ISNA(_xlfn.XLOOKUP(B337,'       Données'!B:B,'       Données'!C:C)),0,"")</f>
        <v/>
      </c>
    </row>
    <row r="338" spans="1:3" x14ac:dyDescent="0.3">
      <c r="A338" t="str">
        <v>Fioul [METABOLHEAT - National]</v>
      </c>
      <c r="B338" t="str">
        <v>Fioul - Ciment : Préfabrication - Vapeur - Ciment : Broyage, conditionnement et préfabrication - Ciment [METABOLHEAT - National]</v>
      </c>
      <c r="C338" t="str">
        <f>IF(ISNA(_xlfn.XLOOKUP(B338,'       Données'!B:B,'       Données'!C:C)),0,"")</f>
        <v/>
      </c>
    </row>
    <row r="339" spans="1:3" x14ac:dyDescent="0.3">
      <c r="A339" t="str">
        <v>Autres carburants [METABOLHEAT - National]</v>
      </c>
      <c r="B339" t="str">
        <v>Autres liquides - Ciment : Préfabrication - Vapeur - Ciment : Broyage, conditionnement et préfabrication - Ciment [METABOLHEAT - National]</v>
      </c>
      <c r="C339" t="str">
        <f>IF(ISNA(_xlfn.XLOOKUP(B339,'       Données'!B:B,'       Données'!C:C)),0,"")</f>
        <v/>
      </c>
    </row>
    <row r="340" spans="1:3" x14ac:dyDescent="0.3">
      <c r="A340" t="str">
        <v>Gaz [METABOLHEAT - National]</v>
      </c>
      <c r="B340" t="str">
        <v>Gaz naturel et biogaz - Ciment : Préfabrication - Vapeur - Ciment : Broyage, conditionnement et préfabrication - Ciment [METABOLHEAT - National]</v>
      </c>
      <c r="C340" t="str">
        <f>IF(ISNA(_xlfn.XLOOKUP(B340,'       Données'!B:B,'       Données'!C:C)),0,"")</f>
        <v/>
      </c>
    </row>
    <row r="341" spans="1:3" x14ac:dyDescent="0.3">
      <c r="A341" t="str">
        <v>Gaz manufacturés [METABOLHEAT - National]</v>
      </c>
      <c r="B341" t="str">
        <v>Gaz dérivés - Ciment : Préfabrication - Vapeur - Ciment : Broyage, conditionnement et préfabrication - Ciment [METABOLHEAT - National]</v>
      </c>
      <c r="C341">
        <f>IF(ISNA(_xlfn.XLOOKUP(B341,'       Données'!B:B,'       Données'!C:C)),0,"")</f>
        <v>0</v>
      </c>
    </row>
    <row r="342" spans="1:3" x14ac:dyDescent="0.3">
      <c r="A342" t="str">
        <v>Biomasse solide et déchets [METABOLHEAT - National]</v>
      </c>
      <c r="B342" t="str">
        <v>Biomasse et déchets - Ciment : Préfabrication - Vapeur - Ciment : Broyage, conditionnement et préfabrication - Ciment [METABOLHEAT - National]</v>
      </c>
      <c r="C342" t="str">
        <f>IF(ISNA(_xlfn.XLOOKUP(B342,'       Données'!B:B,'       Données'!C:C)),0,"")</f>
        <v/>
      </c>
    </row>
    <row r="343" spans="1:3" x14ac:dyDescent="0.3">
      <c r="A343" t="str">
        <v>Chaleur réseau [METABOLHEAT - National]</v>
      </c>
      <c r="B343" t="str">
        <v>Vapeur distribuée - Ciment : Préfabrication - Vapeur - Ciment : Broyage, conditionnement et préfabrication - Ciment [METABOLHEAT - National]</v>
      </c>
      <c r="C343" t="str">
        <f>IF(ISNA(_xlfn.XLOOKUP(B343,'       Données'!B:B,'       Données'!C:C)),0,"")</f>
        <v/>
      </c>
    </row>
    <row r="344" spans="1:3" x14ac:dyDescent="0.3">
      <c r="A344" t="str">
        <v>Électricité [METABOLHEAT - National]</v>
      </c>
      <c r="B344" t="str">
        <v>Éclairage - Céramiques et autres NMM [METABOLHEAT - National]</v>
      </c>
      <c r="C344" t="str">
        <f>IF(ISNA(_xlfn.XLOOKUP(B344,'       Données'!B:B,'       Données'!C:C)),0,"")</f>
        <v/>
      </c>
    </row>
    <row r="345" spans="1:3" x14ac:dyDescent="0.3">
      <c r="A345" t="str">
        <v>Électricité [METABOLHEAT - National]</v>
      </c>
      <c r="B345" t="str">
        <v>Compresseurs d'air - Céramiques et autres NMM [METABOLHEAT - National]</v>
      </c>
      <c r="C345" t="str">
        <f>IF(ISNA(_xlfn.XLOOKUP(B345,'       Données'!B:B,'       Données'!C:C)),0,"")</f>
        <v/>
      </c>
    </row>
    <row r="346" spans="1:3" x14ac:dyDescent="0.3">
      <c r="A346" t="str">
        <v>Électricité [METABOLHEAT - National]</v>
      </c>
      <c r="B346" t="str">
        <v>Entraînements de moteur - Céramiques et autres NMM [METABOLHEAT - National]</v>
      </c>
      <c r="C346" t="str">
        <f>IF(ISNA(_xlfn.XLOOKUP(B346,'       Données'!B:B,'       Données'!C:C)),0,"")</f>
        <v/>
      </c>
    </row>
    <row r="347" spans="1:3" x14ac:dyDescent="0.3">
      <c r="A347" t="str">
        <v>Électricité [METABOLHEAT - National]</v>
      </c>
      <c r="B347" t="str">
        <v>Ventilateurs et pompes - Céramiques et autres NMM [METABOLHEAT - National]</v>
      </c>
      <c r="C347" t="str">
        <f>IF(ISNA(_xlfn.XLOOKUP(B347,'       Données'!B:B,'       Données'!C:C)),0,"")</f>
        <v/>
      </c>
    </row>
    <row r="348" spans="1:3" x14ac:dyDescent="0.3">
      <c r="A348" t="str">
        <v>Diesel et biocarburants [METABOLHEAT - National]</v>
      </c>
      <c r="B348" t="str">
        <v>Gazole et biocarburants liquides - Chaleur basse enthalpie - Céramiques et autres NMM [METABOLHEAT - National]</v>
      </c>
      <c r="C348" t="str">
        <f>IF(ISNA(_xlfn.XLOOKUP(B348,'       Données'!B:B,'       Données'!C:C)),0,"")</f>
        <v/>
      </c>
    </row>
    <row r="349" spans="1:3" x14ac:dyDescent="0.3">
      <c r="A349" t="str">
        <v>Gaz [METABOLHEAT - National]</v>
      </c>
      <c r="B349" t="str">
        <v>Gaz naturel et biogaz - Chaleur basse enthalpie - Céramiques et autres NMM [METABOLHEAT - National]</v>
      </c>
      <c r="C349" t="str">
        <f>IF(ISNA(_xlfn.XLOOKUP(B349,'       Données'!B:B,'       Données'!C:C)),0,"")</f>
        <v/>
      </c>
    </row>
    <row r="350" spans="1:3" x14ac:dyDescent="0.3">
      <c r="A350" t="str">
        <v>Solaire thermique et géothermie [METABOLHEAT - National]</v>
      </c>
      <c r="B350" t="str">
        <v>Solaire et géothermie - Chaleur basse enthalpie - Céramiques et autres NMM [METABOLHEAT - National]</v>
      </c>
      <c r="C350">
        <f>IF(ISNA(_xlfn.XLOOKUP(B350,'       Données'!B:B,'       Données'!C:C)),0,"")</f>
        <v>0</v>
      </c>
    </row>
    <row r="351" spans="1:3" x14ac:dyDescent="0.3">
      <c r="A351" t="str">
        <v>Chaleur ambiante (pompes à chaleur) [METABOLHEAT - National]</v>
      </c>
      <c r="B351" t="str">
        <v>Chaleur ambiante - Chaleur basse enthalpie - Céramiques et autres NMM [METABOLHEAT - National]</v>
      </c>
      <c r="C351">
        <f>IF(ISNA(_xlfn.XLOOKUP(B351,'       Données'!B:B,'       Données'!C:C)),0,"")</f>
        <v>0</v>
      </c>
    </row>
    <row r="352" spans="1:3" x14ac:dyDescent="0.3">
      <c r="A352" t="str">
        <v>Électricité [METABOLHEAT - National]</v>
      </c>
      <c r="B352" t="str">
        <v>Électricité - Chaleur basse enthalpie - Céramiques et autres NMM [METABOLHEAT - National]</v>
      </c>
      <c r="C352" t="str">
        <f>IF(ISNA(_xlfn.XLOOKUP(B352,'       Données'!B:B,'       Données'!C:C)),0,"")</f>
        <v/>
      </c>
    </row>
    <row r="353" spans="1:3" x14ac:dyDescent="0.3">
      <c r="A353" t="str">
        <v>Électricité [METABOLHEAT - National]</v>
      </c>
      <c r="B353" t="str">
        <v>Céramiques : Mélange de matières premières - Céramiques et autres NMM [METABOLHEAT - National]</v>
      </c>
      <c r="C353" t="str">
        <f>IF(ISNA(_xlfn.XLOOKUP(B353,'       Données'!B:B,'       Données'!C:C)),0,"")</f>
        <v/>
      </c>
    </row>
    <row r="354" spans="1:3" x14ac:dyDescent="0.3">
      <c r="A354" t="str">
        <v>Combustibles fossiles solides [METABOLHEAT - National]</v>
      </c>
      <c r="B354" t="str">
        <v>Solides - Céramiques : Séchage et frittage thermiques - Céramiques : Séchage et frittage de matières premières - Céramiques et autres NMM [METABOLHEAT - National]</v>
      </c>
      <c r="C354" t="str">
        <f>IF(ISNA(_xlfn.XLOOKUP(B354,'       Données'!B:B,'       Données'!C:C)),0,"")</f>
        <v/>
      </c>
    </row>
    <row r="355" spans="1:3" x14ac:dyDescent="0.3">
      <c r="A355" t="str">
        <v>Gaz de pétrole liquéfiés [METABOLHEAT - National]</v>
      </c>
      <c r="B355" t="str">
        <v>GPL - Céramiques : Séchage et frittage thermiques - Céramiques : Séchage et frittage de matières premières - Céramiques et autres NMM [METABOLHEAT - National]</v>
      </c>
      <c r="C355" t="str">
        <f>IF(ISNA(_xlfn.XLOOKUP(B355,'       Données'!B:B,'       Données'!C:C)),0,"")</f>
        <v/>
      </c>
    </row>
    <row r="356" spans="1:3" x14ac:dyDescent="0.3">
      <c r="A356" t="str">
        <v>Diesel et biocarburants [METABOLHEAT - National]</v>
      </c>
      <c r="B356" t="str">
        <v>Gazole et biocarburants liquides - Céramiques : Séchage et frittage thermiques - Céramiques : Séchage et frittage de matières premières - Céramiques et autres NMM [METABOLHEAT - National]</v>
      </c>
      <c r="C356" t="str">
        <f>IF(ISNA(_xlfn.XLOOKUP(B356,'       Données'!B:B,'       Données'!C:C)),0,"")</f>
        <v/>
      </c>
    </row>
    <row r="357" spans="1:3" x14ac:dyDescent="0.3">
      <c r="A357" t="str">
        <v>Fioul [METABOLHEAT - National]</v>
      </c>
      <c r="B357" t="str">
        <v>Fioul - Céramiques : Séchage et frittage thermiques - Céramiques : Séchage et frittage de matières premières - Céramiques et autres NMM [METABOLHEAT - National]</v>
      </c>
      <c r="C357" t="str">
        <f>IF(ISNA(_xlfn.XLOOKUP(B357,'       Données'!B:B,'       Données'!C:C)),0,"")</f>
        <v/>
      </c>
    </row>
    <row r="358" spans="1:3" x14ac:dyDescent="0.3">
      <c r="A358" t="str">
        <v>Gaz [METABOLHEAT - National]</v>
      </c>
      <c r="B358" t="str">
        <v>Gaz naturel et biogaz - Céramiques : Séchage et frittage thermiques - Céramiques : Séchage et frittage de matières premières - Céramiques et autres NMM [METABOLHEAT - National]</v>
      </c>
      <c r="C358" t="str">
        <f>IF(ISNA(_xlfn.XLOOKUP(B358,'       Données'!B:B,'       Données'!C:C)),0,"")</f>
        <v/>
      </c>
    </row>
    <row r="359" spans="1:3" x14ac:dyDescent="0.3">
      <c r="A359" t="str">
        <v>Combustibles fossiles solides [METABOLHEAT - National]</v>
      </c>
      <c r="B359" t="str">
        <v>Solides - Céramiques : Séchage et frittage à la vapeur - Céramiques : Séchage et frittage de matières premières Matières premières - Céramiques et autres NMM [METABOLHEAT - National]</v>
      </c>
      <c r="C359" t="str">
        <f>IF(ISNA(_xlfn.XLOOKUP(B359,'       Données'!B:B,'       Données'!C:C)),0,"")</f>
        <v/>
      </c>
    </row>
    <row r="360" spans="1:3" x14ac:dyDescent="0.3">
      <c r="A360" t="str">
        <v>Gaz de raffinerie [METABOLHEAT - National]</v>
      </c>
      <c r="B360" t="str">
        <v>Gaz de raffinerie - Céramiques : Séchage et frittage à la vapeur - Céramiques : Séchage et frittage de matières premières - Céramiques et autres NMM [METABOLHEAT - National]</v>
      </c>
      <c r="C360">
        <f>IF(ISNA(_xlfn.XLOOKUP(B360,'       Données'!B:B,'       Données'!C:C)),0,"")</f>
        <v>0</v>
      </c>
    </row>
    <row r="361" spans="1:3" x14ac:dyDescent="0.3">
      <c r="A361" t="str">
        <v>Gaz de pétrole liquéfiés [METABOLHEAT - National]</v>
      </c>
      <c r="B361" t="str">
        <v>GPL - Céramiques : Séchage et frittage à la vapeur - Céramiques : Séchage et frittage de matières premières - Céramiques et autres NMM [METABOLHEAT - National]</v>
      </c>
      <c r="C361" t="str">
        <f>IF(ISNA(_xlfn.XLOOKUP(B361,'       Données'!B:B,'       Données'!C:C)),0,"")</f>
        <v/>
      </c>
    </row>
    <row r="362" spans="1:3" x14ac:dyDescent="0.3">
      <c r="A362" t="str">
        <v>Diesel et biocarburants [METABOLHEAT - National]</v>
      </c>
      <c r="B362" t="str">
        <v>Gazole et biocarburants liquides - Céramiques : Séchage et frittage à la vapeur - Céramiques : Séchage et frittage de matières premières - Céramiques et autres NMM [METABOLHEAT - National]</v>
      </c>
      <c r="C362" t="str">
        <f>IF(ISNA(_xlfn.XLOOKUP(B362,'       Données'!B:B,'       Données'!C:C)),0,"")</f>
        <v/>
      </c>
    </row>
    <row r="363" spans="1:3" x14ac:dyDescent="0.3">
      <c r="A363" t="str">
        <v>Fioul [METABOLHEAT - National]</v>
      </c>
      <c r="B363" t="str">
        <v>Fioul - Céramiques : Séchage et frittage à la vapeur - Céramiques : Séchage et frittage de matières premières - Céramiques et autres NMM [METABOLHEAT - National]</v>
      </c>
      <c r="C363" t="str">
        <f>IF(ISNA(_xlfn.XLOOKUP(B363,'       Données'!B:B,'       Données'!C:C)),0,"")</f>
        <v/>
      </c>
    </row>
    <row r="364" spans="1:3" x14ac:dyDescent="0.3">
      <c r="A364" t="str">
        <v>Autres carburants [METABOLHEAT - National]</v>
      </c>
      <c r="B364" t="str">
        <v>Autres liquides - Céramiques : Séchage et frittage à la vapeur - Céramiques : Séchage et frittage de matières premières - Céramiques et autres NMM [METABOLHEAT - National]</v>
      </c>
      <c r="C364" t="str">
        <f>IF(ISNA(_xlfn.XLOOKUP(B364,'       Données'!B:B,'       Données'!C:C)),0,"")</f>
        <v/>
      </c>
    </row>
    <row r="365" spans="1:3" x14ac:dyDescent="0.3">
      <c r="A365" t="str">
        <v>Gaz [METABOLHEAT - National]</v>
      </c>
      <c r="B365" t="str">
        <v>Gaz naturel et biogaz - Céramiques : Séchage et frittage à la vapeur - Céramiques : Séchage et frittage de matières premières - Céramiques et autres NMM [METABOLHEAT - National]</v>
      </c>
      <c r="C365" t="str">
        <f>IF(ISNA(_xlfn.XLOOKUP(B365,'       Données'!B:B,'       Données'!C:C)),0,"")</f>
        <v/>
      </c>
    </row>
    <row r="366" spans="1:3" x14ac:dyDescent="0.3">
      <c r="A366" t="str">
        <v>Gaz manufacturés [METABOLHEAT - National]</v>
      </c>
      <c r="B366" t="str">
        <v>Gaz dérivés - Céramiques : Séchage et Frittage - Céramiques : Séchage et frittage de matières premières - Céramiques et autres NMM [METABOLHEAT - National]</v>
      </c>
      <c r="C366">
        <f>IF(ISNA(_xlfn.XLOOKUP(B366,'       Données'!B:B,'       Données'!C:C)),0,"")</f>
        <v>0</v>
      </c>
    </row>
    <row r="367" spans="1:3" x14ac:dyDescent="0.3">
      <c r="A367" t="str">
        <v>Biomasse solide et déchets [METABOLHEAT - National]</v>
      </c>
      <c r="B367" t="str">
        <v>Biomasse et déchets - Céramiques : Séchage et frittage à la vapeur - Céramiques : Séchage et frittage de matières premières - Céramiques et autres NMM [METABOLHEAT - National]</v>
      </c>
      <c r="C367" t="str">
        <f>IF(ISNA(_xlfn.XLOOKUP(B367,'       Données'!B:B,'       Données'!C:C)),0,"")</f>
        <v/>
      </c>
    </row>
    <row r="368" spans="1:3" x14ac:dyDescent="0.3">
      <c r="A368" t="str">
        <v>Chaleur réseau [METABOLHEAT - National]</v>
      </c>
      <c r="B368" t="str">
        <v>Vapeur distribuée - Céramiques : Séchage et frittage à la vapeur - Céramiques : Séchage et frittage de matières premières - Céramiques et autres NMM [METABOLHEAT - National]</v>
      </c>
      <c r="C368" t="str">
        <f>IF(ISNA(_xlfn.XLOOKUP(B368,'       Données'!B:B,'       Données'!C:C)),0,"")</f>
        <v/>
      </c>
    </row>
    <row r="369" spans="1:3" x14ac:dyDescent="0.3">
      <c r="A369" t="str">
        <v>Électricité [METABOLHEAT - National]</v>
      </c>
      <c r="B369" t="str">
        <v>Céramiques : Séchage et frittage par micro-ondes - Céramiques : Séchage et frittage de matières premières - Céramiques et autres NMM [METABOLHEAT - National]</v>
      </c>
      <c r="C369">
        <f>IF(ISNA(_xlfn.XLOOKUP(B369,'       Données'!B:B,'       Données'!C:C)),0,"")</f>
        <v>0</v>
      </c>
    </row>
    <row r="370" spans="1:3" x14ac:dyDescent="0.3">
      <c r="A370" t="str">
        <v>Combustibles fossiles solides [METABOLHEAT - National]</v>
      </c>
      <c r="B370" t="str">
        <v>Solides - Céramiques : Four thermique - Céramiques : Procédé de production primaire - Céramiques et autres NMM [METABOLHEAT - National]</v>
      </c>
      <c r="C370" t="str">
        <f>IF(ISNA(_xlfn.XLOOKUP(B370,'       Données'!B:B,'       Données'!C:C)),0,"")</f>
        <v/>
      </c>
    </row>
    <row r="371" spans="1:3" x14ac:dyDescent="0.3">
      <c r="A371" t="str">
        <v>Gaz de pétrole liquéfiés [METABOLHEAT - National]</v>
      </c>
      <c r="B371" t="str">
        <v>GPL - Céramiques : Four thermique - Céramiques : Procédé de production primaire - Céramiques et autres NMM [METABOLHEAT - National]</v>
      </c>
      <c r="C371" t="str">
        <f>IF(ISNA(_xlfn.XLOOKUP(B371,'       Données'!B:B,'       Données'!C:C)),0,"")</f>
        <v/>
      </c>
    </row>
    <row r="372" spans="1:3" x14ac:dyDescent="0.3">
      <c r="A372" t="str">
        <v>Diesel et biocarburants [METABOLHEAT - National]</v>
      </c>
      <c r="B372" t="str">
        <v>Gazole et biocarburants liquides - Céramiques : Four thermique Céramiques : Procédé de production primaire - Céramiques et autres NMM [METABOLHEAT - National]</v>
      </c>
      <c r="C372" t="str">
        <f>IF(ISNA(_xlfn.XLOOKUP(B372,'       Données'!B:B,'       Données'!C:C)),0,"")</f>
        <v/>
      </c>
    </row>
    <row r="373" spans="1:3" x14ac:dyDescent="0.3">
      <c r="A373" t="str">
        <v>Fioul [METABOLHEAT - National]</v>
      </c>
      <c r="B373" t="str">
        <v>Fioul - Céramiques : Four thermique - Céramiques : Procédé de production primaire - Céramiques et autres NMM [METABOLHEAT - National]</v>
      </c>
      <c r="C373" t="str">
        <f>IF(ISNA(_xlfn.XLOOKUP(B373,'       Données'!B:B,'       Données'!C:C)),0,"")</f>
        <v/>
      </c>
    </row>
    <row r="374" spans="1:3" x14ac:dyDescent="0.3">
      <c r="A374" t="str">
        <v>Autres carburants [METABOLHEAT - National]</v>
      </c>
      <c r="B374" t="str">
        <v>Autres liquides - Céramiques : Four thermique - Céramiques : Procédé de production primaire - Céramiques et autres NMM [METABOLHEAT - National]</v>
      </c>
      <c r="C374" t="str">
        <f>IF(ISNA(_xlfn.XLOOKUP(B374,'       Données'!B:B,'       Données'!C:C)),0,"")</f>
        <v/>
      </c>
    </row>
    <row r="375" spans="1:3" x14ac:dyDescent="0.3">
      <c r="A375" t="str">
        <v>Gaz [METABOLHEAT - National]</v>
      </c>
      <c r="B375" t="str">
        <v>Gaz naturel et biogaz - Céramiques : Four thermique - Céramiques : Procédé de production primaire - Céramiques et autres NMM [METABOLHEAT - National]</v>
      </c>
      <c r="C375" t="str">
        <f>IF(ISNA(_xlfn.XLOOKUP(B375,'       Données'!B:B,'       Données'!C:C)),0,"")</f>
        <v/>
      </c>
    </row>
    <row r="376" spans="1:3" x14ac:dyDescent="0.3">
      <c r="A376" t="str">
        <v>Biomasse solide et déchets [METABOLHEAT - National]</v>
      </c>
      <c r="B376" t="str">
        <v>Biomasse et déchets - Céramiques : Four thermique - Céramiques : Procédé de production primaire - Céramiques et autres NMM [METABOLHEAT - National]</v>
      </c>
      <c r="C376" t="str">
        <f>IF(ISNA(_xlfn.XLOOKUP(B376,'       Données'!B:B,'       Données'!C:C)),0,"")</f>
        <v/>
      </c>
    </row>
    <row r="377" spans="1:3" x14ac:dyDescent="0.3">
      <c r="A377" t="str">
        <v>Électricité [METABOLHEAT - National]</v>
      </c>
      <c r="B377" t="str">
        <v>Céramiques : Four électrique - Céramiques : Procédé de production primaire - Céramiques et autres NMM [METABOLHEAT - National]</v>
      </c>
      <c r="C377" t="str">
        <f>IF(ISNA(_xlfn.XLOOKUP(B377,'       Données'!B:B,'       Données'!C:C)),0,"")</f>
        <v/>
      </c>
    </row>
    <row r="378" spans="1:3" x14ac:dyDescent="0.3">
      <c r="A378" t="str">
        <v>Combustibles fossiles solides [METABOLHEAT - National]</v>
      </c>
      <c r="B378" t="str">
        <v>Solides - Céramiques : Four thermique - Céramiques : Finition des produits - Céramiques et autres NMM [METABOLHEAT - National]</v>
      </c>
      <c r="C378" t="str">
        <f>IF(ISNA(_xlfn.XLOOKUP(B378,'       Données'!B:B,'       Données'!C:C)),0,"")</f>
        <v/>
      </c>
    </row>
    <row r="379" spans="1:3" x14ac:dyDescent="0.3">
      <c r="A379" t="str">
        <v>Gaz de pétrole liquéfiés [METABOLHEAT - National]</v>
      </c>
      <c r="B379" t="str">
        <v>GPL - Céramiques : Four thermique - Céramiques : Finition des produits - Céramiques et autres NMM [METABOLHEAT - National]</v>
      </c>
      <c r="C379" t="str">
        <f>IF(ISNA(_xlfn.XLOOKUP(B379,'       Données'!B:B,'       Données'!C:C)),0,"")</f>
        <v/>
      </c>
    </row>
    <row r="380" spans="1:3" x14ac:dyDescent="0.3">
      <c r="A380" t="str">
        <v>Diesel et biocarburants [METABOLHEAT - National]</v>
      </c>
      <c r="B380" t="str">
        <v>Gazole et biocarburants liquides - Céramiques : Four thermique - Céramique : Finition des produits - Céramiques et autres NMM [METABOLHEAT - National]</v>
      </c>
      <c r="C380" t="str">
        <f>IF(ISNA(_xlfn.XLOOKUP(B380,'       Données'!B:B,'       Données'!C:C)),0,"")</f>
        <v/>
      </c>
    </row>
    <row r="381" spans="1:3" x14ac:dyDescent="0.3">
      <c r="A381" t="str">
        <v>Fioul [METABOLHEAT - National]</v>
      </c>
      <c r="B381" t="str">
        <v>Fioul - Céramique : Four thermique - Céramique : Finition des produits - Céramiques et autres NMM [METABOLHEAT - National]</v>
      </c>
      <c r="C381" t="str">
        <f>IF(ISNA(_xlfn.XLOOKUP(B381,'       Données'!B:B,'       Données'!C:C)),0,"")</f>
        <v/>
      </c>
    </row>
    <row r="382" spans="1:3" x14ac:dyDescent="0.3">
      <c r="A382" t="str">
        <v>Gaz [METABOLHEAT - National]</v>
      </c>
      <c r="B382" t="str">
        <v>Gaz naturel et biogaz - Céramique : Four thermique - Céramique : Finition des produits - Céramiques et autres NMM [METABOLHEAT - National]</v>
      </c>
      <c r="C382" t="str">
        <f>IF(ISNA(_xlfn.XLOOKUP(B382,'       Données'!B:B,'       Données'!C:C)),0,"")</f>
        <v/>
      </c>
    </row>
    <row r="383" spans="1:3" x14ac:dyDescent="0.3">
      <c r="A383" t="str">
        <v>Électricité [METABOLHEAT - National]</v>
      </c>
      <c r="B383" t="str">
        <v>Céramique : Four électrique - Céramique : Finition des produits - Céramiques et autres NMM [METABOLHEAT - National]</v>
      </c>
      <c r="C383" t="str">
        <f>IF(ISNA(_xlfn.XLOOKUP(B383,'       Données'!B:B,'       Données'!C:C)),0,"")</f>
        <v/>
      </c>
    </row>
    <row r="384" spans="1:3" x14ac:dyDescent="0.3">
      <c r="A384" t="str">
        <v>Électricité [METABOLHEAT - National]</v>
      </c>
      <c r="B384" t="str">
        <v>Éclairage - Production de verre [METABOLHEAT - National]</v>
      </c>
      <c r="C384" t="str">
        <f>IF(ISNA(_xlfn.XLOOKUP(B384,'       Données'!B:B,'       Données'!C:C)),0,"")</f>
        <v/>
      </c>
    </row>
    <row r="385" spans="1:3" x14ac:dyDescent="0.3">
      <c r="A385" t="str">
        <v>Électricité [METABOLHEAT - National]</v>
      </c>
      <c r="B385" t="str">
        <v>Compresseurs d'air - Production de verre [METABOLHEAT - National]</v>
      </c>
      <c r="C385" t="str">
        <f>IF(ISNA(_xlfn.XLOOKUP(B385,'       Données'!B:B,'       Données'!C:C)),0,"")</f>
        <v/>
      </c>
    </row>
    <row r="386" spans="1:3" x14ac:dyDescent="0.3">
      <c r="A386" t="str">
        <v>Électricité [METABOLHEAT - National]</v>
      </c>
      <c r="B386" t="str">
        <v>Moteurs - Production de verre [METABOLHEAT - National]</v>
      </c>
      <c r="C386" t="str">
        <f>IF(ISNA(_xlfn.XLOOKUP(B386,'       Données'!B:B,'       Données'!C:C)),0,"")</f>
        <v/>
      </c>
    </row>
    <row r="387" spans="1:3" x14ac:dyDescent="0.3">
      <c r="A387" t="str">
        <v>Électricité [METABOLHEAT - National]</v>
      </c>
      <c r="B387" t="str">
        <v>Ventilateurs et pompes - Production de verre [METABOLHEAT - National]</v>
      </c>
      <c r="C387" t="str">
        <f>IF(ISNA(_xlfn.XLOOKUP(B387,'       Données'!B:B,'       Données'!C:C)),0,"")</f>
        <v/>
      </c>
    </row>
    <row r="388" spans="1:3" x14ac:dyDescent="0.3">
      <c r="A388" t="str">
        <v>Diesel et biocarburants [METABOLHEAT - National]</v>
      </c>
      <c r="B388" t="str">
        <v>Gazole et biocarburants liquides - Chaleur basse enthalpie - Production de verre [METABOLHEAT - National]</v>
      </c>
      <c r="C388" t="str">
        <f>IF(ISNA(_xlfn.XLOOKUP(B388,'       Données'!B:B,'       Données'!C:C)),0,"")</f>
        <v/>
      </c>
    </row>
    <row r="389" spans="1:3" x14ac:dyDescent="0.3">
      <c r="A389" t="str">
        <v>Gaz [METABOLHEAT - National]</v>
      </c>
      <c r="B389" t="str">
        <v>Gaz naturel et biogaz - Chaleur basse enthalpie - Production de verre [METABOLHEAT - National]</v>
      </c>
      <c r="C389" t="str">
        <f>IF(ISNA(_xlfn.XLOOKUP(B389,'       Données'!B:B,'       Données'!C:C)),0,"")</f>
        <v/>
      </c>
    </row>
    <row r="390" spans="1:3" x14ac:dyDescent="0.3">
      <c r="A390" t="str">
        <v>Solaire thermique et géothermie [METABOLHEAT - National]</v>
      </c>
      <c r="B390" t="str">
        <v>Solaire et géothermie - Chaleur basse enthalpie - Production de verre [METABOLHEAT - National]</v>
      </c>
      <c r="C390">
        <f>IF(ISNA(_xlfn.XLOOKUP(B390,'       Données'!B:B,'       Données'!C:C)),0,"")</f>
        <v>0</v>
      </c>
    </row>
    <row r="391" spans="1:3" x14ac:dyDescent="0.3">
      <c r="A391" t="str">
        <v>Chaleur ambiante (pompes à chaleur) [METABOLHEAT - National]</v>
      </c>
      <c r="B391" t="str">
        <v>Chaleur ambiante - Chaleur basse enthalpie - Production de verre [METABOLHEAT - National]</v>
      </c>
      <c r="C391">
        <f>IF(ISNA(_xlfn.XLOOKUP(B391,'       Données'!B:B,'       Données'!C:C)),0,"")</f>
        <v>0</v>
      </c>
    </row>
    <row r="392" spans="1:3" x14ac:dyDescent="0.3">
      <c r="A392" t="str">
        <v>Électricité [METABOLHEAT - National]</v>
      </c>
      <c r="B392" t="str">
        <v>Électricité - Chaleur basse enthalpie - Production de verre [METABOLHEAT - National]</v>
      </c>
      <c r="C392" t="str">
        <f>IF(ISNA(_xlfn.XLOOKUP(B392,'       Données'!B:B,'       Données'!C:C)),0,"")</f>
        <v/>
      </c>
    </row>
    <row r="393" spans="1:3" x14ac:dyDescent="0.3">
      <c r="A393" t="str">
        <v>Combustibles fossiles solides [METABOLHEAT - National]</v>
      </c>
      <c r="B393" t="str">
        <v>Solides - Verre : Cuve de fusion thermique - Verre : Cuve de fusion - Production de verre [METABOLHEAT - National]</v>
      </c>
      <c r="C393" t="str">
        <f>IF(ISNA(_xlfn.XLOOKUP(B393,'       Données'!B:B,'       Données'!C:C)),0,"")</f>
        <v/>
      </c>
    </row>
    <row r="394" spans="1:3" x14ac:dyDescent="0.3">
      <c r="A394" t="str">
        <v>Gaz de pétrole liquéfiés [METABOLHEAT - National]</v>
      </c>
      <c r="B394" t="str">
        <v>GPL - Verre : Cuve de fusion thermique - Verre : Cuve de fusion - Production de verre [METABOLHEAT - National]</v>
      </c>
      <c r="C394" t="str">
        <f>IF(ISNA(_xlfn.XLOOKUP(B394,'       Données'!B:B,'       Données'!C:C)),0,"")</f>
        <v/>
      </c>
    </row>
    <row r="395" spans="1:3" x14ac:dyDescent="0.3">
      <c r="A395" t="str">
        <v>Diesel et biocarburants [METABOLHEAT - National]</v>
      </c>
      <c r="B395" t="str">
        <v>Gazole et biocarburants liquides - Verre : Cuve de fusion thermique - Verre : Cuve de fusion - Production de verre [METABOLHEAT - National]</v>
      </c>
      <c r="C395" t="str">
        <f>IF(ISNA(_xlfn.XLOOKUP(B395,'       Données'!B:B,'       Données'!C:C)),0,"")</f>
        <v/>
      </c>
    </row>
    <row r="396" spans="1:3" x14ac:dyDescent="0.3">
      <c r="A396" t="str">
        <v>Fioul [METABOLHEAT - National]</v>
      </c>
      <c r="B396" t="str">
        <v>Fioul - Verre : Cuve de fusion thermique - Verre : Cuve de fusion - Production de verre [METABOLHEAT - National]</v>
      </c>
      <c r="C396" t="str">
        <f>IF(ISNA(_xlfn.XLOOKUP(B396,'       Données'!B:B,'       Données'!C:C)),0,"")</f>
        <v/>
      </c>
    </row>
    <row r="397" spans="1:3" x14ac:dyDescent="0.3">
      <c r="A397" t="str">
        <v>Gaz [METABOLHEAT - National]</v>
      </c>
      <c r="B397" t="str">
        <v>Gaz naturel et Biogaz - Verre : Cuve de fusion thermique - Verre : Cuve de fusion - Production de verre [METABOLHEAT - National]</v>
      </c>
      <c r="C397" t="str">
        <f>IF(ISNA(_xlfn.XLOOKUP(B397,'       Données'!B:B,'       Données'!C:C)),0,"")</f>
        <v/>
      </c>
    </row>
    <row r="398" spans="1:3" x14ac:dyDescent="0.3">
      <c r="A398" t="str">
        <v>Électricité [METABOLHEAT - National]</v>
      </c>
      <c r="B398" t="str">
        <v>Verre : Cuve de fusion électrique - Verre : Cuve de fusion - Production de verre [METABOLHEAT - National]</v>
      </c>
      <c r="C398" t="str">
        <f>IF(ISNA(_xlfn.XLOOKUP(B398,'       Données'!B:B,'       Données'!C:C)),0,"")</f>
        <v/>
      </c>
    </row>
    <row r="399" spans="1:3" x14ac:dyDescent="0.3">
      <c r="A399" t="str">
        <v>Électricité [METABOLHEAT - National]</v>
      </c>
      <c r="B399" t="str">
        <v>Verre : Formage - Production de verre [METABOLHEAT - National]</v>
      </c>
      <c r="C399" t="str">
        <f>IF(ISNA(_xlfn.XLOOKUP(B399,'       Données'!B:B,'       Données'!C:C)),0,"")</f>
        <v/>
      </c>
    </row>
    <row r="400" spans="1:3" x14ac:dyDescent="0.3">
      <c r="A400" t="str">
        <v>Combustibles fossiles solides [METABOLHEAT - National]</v>
      </c>
      <c r="B400" t="str">
        <v>Solides - Verre : Recuit thermique - Verre : Recuit - Production de verre [METABOLHEAT - National]</v>
      </c>
      <c r="C400" t="str">
        <f>IF(ISNA(_xlfn.XLOOKUP(B400,'       Données'!B:B,'       Données'!C:C)),0,"")</f>
        <v/>
      </c>
    </row>
    <row r="401" spans="1:3" x14ac:dyDescent="0.3">
      <c r="A401" t="str">
        <v>Gaz de pétrole liquéfiés [METABOLHEAT - National]</v>
      </c>
      <c r="B401" t="str">
        <v>GPL - Verre : Recuit thermique - Verre : Recuit - Production de verre [METABOLHEAT - National]</v>
      </c>
      <c r="C401" t="str">
        <f>IF(ISNA(_xlfn.XLOOKUP(B401,'       Données'!B:B,'       Données'!C:C)),0,"")</f>
        <v/>
      </c>
    </row>
    <row r="402" spans="1:3" x14ac:dyDescent="0.3">
      <c r="A402" t="str">
        <v>Diesel et biocarburants [METABOLHEAT - National]</v>
      </c>
      <c r="B402" t="str">
        <v>Gazole et biocarburants liquides - Verre : Recuit thermique - Verre : Recuit - Production de verre [METABOLHEAT - National]</v>
      </c>
      <c r="C402" t="str">
        <f>IF(ISNA(_xlfn.XLOOKUP(B402,'       Données'!B:B,'       Données'!C:C)),0,"")</f>
        <v/>
      </c>
    </row>
    <row r="403" spans="1:3" x14ac:dyDescent="0.3">
      <c r="A403" t="str">
        <v>Fioul [METABOLHEAT - National]</v>
      </c>
      <c r="B403" t="str">
        <v>Fioul - Verre : Recuit thermique - Verre : Recuit - Production de verre [METABOLHEAT - National]</v>
      </c>
      <c r="C403" t="str">
        <f>IF(ISNA(_xlfn.XLOOKUP(B403,'       Données'!B:B,'       Données'!C:C)),0,"")</f>
        <v/>
      </c>
    </row>
    <row r="404" spans="1:3" x14ac:dyDescent="0.3">
      <c r="A404" t="str">
        <v>Gaz [METABOLHEAT - National]</v>
      </c>
      <c r="B404" t="str">
        <v>Gaz naturel et biogaz - Verre : Recuit thermique - Verre : Recuit - Production de verre [METABOLHEAT - National]</v>
      </c>
      <c r="C404" t="str">
        <f>IF(ISNA(_xlfn.XLOOKUP(B404,'       Données'!B:B,'       Données'!C:C)),0,"")</f>
        <v/>
      </c>
    </row>
    <row r="405" spans="1:3" x14ac:dyDescent="0.3">
      <c r="A405" t="str">
        <v>Électricité [METABOLHEAT - National]</v>
      </c>
      <c r="B405" t="str">
        <v>Verre : Recuit électrique - Verre : Recuit - Production de verre [METABOLHEAT - National]</v>
      </c>
      <c r="C405" t="str">
        <f>IF(ISNA(_xlfn.XLOOKUP(B405,'       Données'!B:B,'       Données'!C:C)),0,"")</f>
        <v/>
      </c>
    </row>
    <row r="406" spans="1:3" x14ac:dyDescent="0.3">
      <c r="A406" t="str">
        <v>Électricité [METABOLHEAT - National]</v>
      </c>
      <c r="B406" t="str">
        <v>Verre : Procédés de finition - Production de verre [METABOLHEAT - National]</v>
      </c>
      <c r="C406" t="str">
        <f>IF(ISNA(_xlfn.XLOOKUP(B406,'       Données'!B:B,'       Données'!C:C)),0,"")</f>
        <v/>
      </c>
    </row>
    <row r="407" spans="1:3" x14ac:dyDescent="0.3">
      <c r="A407" t="str">
        <v>Électricité [METABOLHEAT - National]</v>
      </c>
      <c r="B407" t="str">
        <v>Éclairage - Production de pâte à papier [METABOLHEAT - National]</v>
      </c>
      <c r="C407" t="str">
        <f>IF(ISNA(_xlfn.XLOOKUP(B407,'       Données'!B:B,'       Données'!C:C)),0,"")</f>
        <v/>
      </c>
    </row>
    <row r="408" spans="1:3" x14ac:dyDescent="0.3">
      <c r="A408" t="str">
        <v>Électricité [METABOLHEAT - National]</v>
      </c>
      <c r="B408" t="str">
        <v>Compresseurs d'air - Production de pâte à papier [METABOLHEAT - National]</v>
      </c>
      <c r="C408" t="str">
        <f>IF(ISNA(_xlfn.XLOOKUP(B408,'       Données'!B:B,'       Données'!C:C)),0,"")</f>
        <v/>
      </c>
    </row>
    <row r="409" spans="1:3" x14ac:dyDescent="0.3">
      <c r="A409" t="str">
        <v>Électricité [METABOLHEAT - National]</v>
      </c>
      <c r="B409" t="str">
        <v>Entraînements de moteur - Production de pâte à papier [METABOLHEAT - National]</v>
      </c>
      <c r="C409" t="str">
        <f>IF(ISNA(_xlfn.XLOOKUP(B409,'       Données'!B:B,'       Données'!C:C)),0,"")</f>
        <v/>
      </c>
    </row>
    <row r="410" spans="1:3" x14ac:dyDescent="0.3">
      <c r="A410" t="str">
        <v>Électricité [METABOLHEAT - National]</v>
      </c>
      <c r="B410" t="str">
        <v>Ventilateurs et pompes - Production de pâte à papier [METABOLHEAT - National]</v>
      </c>
      <c r="C410" t="str">
        <f>IF(ISNA(_xlfn.XLOOKUP(B410,'       Données'!B:B,'       Données'!C:C)),0,"")</f>
        <v/>
      </c>
    </row>
    <row r="411" spans="1:3" x14ac:dyDescent="0.3">
      <c r="A411" t="str">
        <v>Diesel et biocarburants [METABOLHEAT - National]</v>
      </c>
      <c r="B411" t="str">
        <v>Gazole et biocarburants liquides - Chaleur basse enthalpie - Production de pâte à papier [METABOLHEAT - National]</v>
      </c>
      <c r="C411" t="str">
        <f>IF(ISNA(_xlfn.XLOOKUP(B411,'       Données'!B:B,'       Données'!C:C)),0,"")</f>
        <v/>
      </c>
    </row>
    <row r="412" spans="1:3" x14ac:dyDescent="0.3">
      <c r="A412" t="str">
        <v>Gaz [METABOLHEAT - National]</v>
      </c>
      <c r="B412" t="str">
        <v>Gaz naturel et biogaz - Chaleur basse enthalpie - Production de pâte à papier [METABOLHEAT - National]</v>
      </c>
      <c r="C412" t="str">
        <f>IF(ISNA(_xlfn.XLOOKUP(B412,'       Données'!B:B,'       Données'!C:C)),0,"")</f>
        <v/>
      </c>
    </row>
    <row r="413" spans="1:3" x14ac:dyDescent="0.3">
      <c r="A413" t="str">
        <v>Solaire thermique et géothermie [METABOLHEAT - National]</v>
      </c>
      <c r="B413" t="str">
        <v>Solaire et géothermie - Chaleur basse enthalpie - Production de pâte à papier [METABOLHEAT - National]</v>
      </c>
      <c r="C413">
        <f>IF(ISNA(_xlfn.XLOOKUP(B413,'       Données'!B:B,'       Données'!C:C)),0,"")</f>
        <v>0</v>
      </c>
    </row>
    <row r="414" spans="1:3" x14ac:dyDescent="0.3">
      <c r="A414" t="str">
        <v>Chaleur ambiante (pompes à chaleur) [METABOLHEAT - National]</v>
      </c>
      <c r="B414" t="str">
        <v>Chaleur ambiante - Chaleur basse enthalpie - Production de pâte à papier [METABOLHEAT - National]</v>
      </c>
      <c r="C414">
        <f>IF(ISNA(_xlfn.XLOOKUP(B414,'       Données'!B:B,'       Données'!C:C)),0,"")</f>
        <v>0</v>
      </c>
    </row>
    <row r="415" spans="1:3" x14ac:dyDescent="0.3">
      <c r="A415" t="str">
        <v>Électricité [METABOLHEAT - National]</v>
      </c>
      <c r="B415" t="str">
        <v>Électricité - Chaleur basse enthalpie - Production de pâte à papier [METABOLHEAT - National]</v>
      </c>
      <c r="C415" t="str">
        <f>IF(ISNA(_xlfn.XLOOKUP(B415,'       Données'!B:B,'       Données'!C:C)),0,"")</f>
        <v/>
      </c>
    </row>
    <row r="416" spans="1:3" x14ac:dyDescent="0.3">
      <c r="A416" t="str">
        <v>Électricité [METABOLHEAT - National]</v>
      </c>
      <c r="B416" t="str">
        <v>Pâte : Préparation du bois, broyage - Production de pâte à papier [METABOLHEAT - National]</v>
      </c>
      <c r="C416" t="str">
        <f>IF(ISNA(_xlfn.XLOOKUP(B416,'       Données'!B:B,'       Données'!C:C)),0,"")</f>
        <v/>
      </c>
    </row>
    <row r="417" spans="1:3" x14ac:dyDescent="0.3">
      <c r="A417" t="str">
        <v>Combustibles fossiles solides [METABOLHEAT - National]</v>
      </c>
      <c r="B417" t="str">
        <v>Solides - Pâte : Mise en pâte thermique - Pâte : Mise en pâte - Production de pâte à papier [METABOLHEAT - National]</v>
      </c>
      <c r="C417" t="str">
        <f>IF(ISNA(_xlfn.XLOOKUP(B417,'       Données'!B:B,'       Données'!C:C)),0,"")</f>
        <v/>
      </c>
    </row>
    <row r="418" spans="1:3" x14ac:dyDescent="0.3">
      <c r="A418" t="str">
        <v>Gaz de raffinerie [METABOLHEAT - National]</v>
      </c>
      <c r="B418" t="str">
        <v>Gaz de raffinerie - Pâte : Mise en pâte thermique - Pâte : Mise en pâte - Production de pâte à papier [METABOLHEAT - National]</v>
      </c>
      <c r="C418">
        <f>IF(ISNA(_xlfn.XLOOKUP(B418,'       Données'!B:B,'       Données'!C:C)),0,"")</f>
        <v>0</v>
      </c>
    </row>
    <row r="419" spans="1:3" x14ac:dyDescent="0.3">
      <c r="A419" t="str">
        <v>Gaz de pétrole liquéfiés [METABOLHEAT - National]</v>
      </c>
      <c r="B419" t="str">
        <v>GPL - Pâte : Mise en pâte thermique - Pâte : Mise en pâte - Production de pâte à papier [METABOLHEAT - National]</v>
      </c>
      <c r="C419" t="str">
        <f>IF(ISNA(_xlfn.XLOOKUP(B419,'       Données'!B:B,'       Données'!C:C)),0,"")</f>
        <v/>
      </c>
    </row>
    <row r="420" spans="1:3" x14ac:dyDescent="0.3">
      <c r="A420" t="str">
        <v>Diesel et biocarburants [METABOLHEAT - National]</v>
      </c>
      <c r="B420" t="str">
        <v>Gazole et Biocarburants liquides - Pâte : Production de pâte à papier thermique - Pâte : Production de pâte à papier - Production de pâte à papier [METABOLHEAT - National]</v>
      </c>
      <c r="C420" t="str">
        <f>IF(ISNA(_xlfn.XLOOKUP(B420,'       Données'!B:B,'       Données'!C:C)),0,"")</f>
        <v/>
      </c>
    </row>
    <row r="421" spans="1:3" x14ac:dyDescent="0.3">
      <c r="A421" t="str">
        <v>Fioul [METABOLHEAT - National]</v>
      </c>
      <c r="B421" t="str">
        <v>Fioul - Pâte : Production de pâte à papier thermique - Pâte : Production de pâte à papier - Production de pâte à papier [METABOLHEAT - National]</v>
      </c>
      <c r="C421" t="str">
        <f>IF(ISNA(_xlfn.XLOOKUP(B421,'       Données'!B:B,'       Données'!C:C)),0,"")</f>
        <v/>
      </c>
    </row>
    <row r="422" spans="1:3" x14ac:dyDescent="0.3">
      <c r="A422" t="str">
        <v>Autres carburants [METABOLHEAT - National]</v>
      </c>
      <c r="B422" t="str">
        <v>Autres liquides - Pâte : Production de pâte à papier thermique - Pâte : Production de pâte à papier - Production de pâte à papier [METABOLHEAT - National]</v>
      </c>
      <c r="C422">
        <f>IF(ISNA(_xlfn.XLOOKUP(B422,'       Données'!B:B,'       Données'!C:C)),0,"")</f>
        <v>0</v>
      </c>
    </row>
    <row r="423" spans="1:3" x14ac:dyDescent="0.3">
      <c r="A423" t="str">
        <v>Gaz [METABOLHEAT - National]</v>
      </c>
      <c r="B423" t="str">
        <v>Gaz naturel et biogaz - Pâte : Production de pâte à papier thermique - Pâte : Production de pâte à papier - Production de pâte à papier [METABOLHEAT - National]</v>
      </c>
      <c r="C423" t="str">
        <f>IF(ISNA(_xlfn.XLOOKUP(B423,'       Données'!B:B,'       Données'!C:C)),0,"")</f>
        <v/>
      </c>
    </row>
    <row r="424" spans="1:3" x14ac:dyDescent="0.3">
      <c r="A424" t="str">
        <v>Gaz manufacturés [METABOLHEAT - National]</v>
      </c>
      <c r="B424" t="str">
        <v>Gaz dérivés - Pâte : Production de pâte à papier thermique - Pâte : Production de pâte à papier - Production de pâte à papier [METABOLHEAT - National]</v>
      </c>
      <c r="C424">
        <f>IF(ISNA(_xlfn.XLOOKUP(B424,'       Données'!B:B,'       Données'!C:C)),0,"")</f>
        <v>0</v>
      </c>
    </row>
    <row r="425" spans="1:3" x14ac:dyDescent="0.3">
      <c r="A425" t="str">
        <v>Biomasse solide et déchets [METABOLHEAT - National]</v>
      </c>
      <c r="B425" t="str">
        <v>Biomasse et déchets - Pâte : Production de pâte à papier thermique - Pâte : Production de pâte à papier - Production de pâte à papier [METABOLHEAT - National]</v>
      </c>
      <c r="C425" t="str">
        <f>IF(ISNA(_xlfn.XLOOKUP(B425,'       Données'!B:B,'       Données'!C:C)),0,"")</f>
        <v/>
      </c>
    </row>
    <row r="426" spans="1:3" x14ac:dyDescent="0.3">
      <c r="A426" t="str">
        <v>Chaleur réseau [METABOLHEAT - National]</v>
      </c>
      <c r="B426" t="str">
        <v>Vapeur distribuée - Pâte : Production de pâte à papier thermique - Pâte : Production de pâte à papier - Production de pâte à papier [METABOLHEAT - National]</v>
      </c>
      <c r="C426" t="str">
        <f>IF(ISNA(_xlfn.XLOOKUP(B426,'       Données'!B:B,'       Données'!C:C)),0,"")</f>
        <v/>
      </c>
    </row>
    <row r="427" spans="1:3" x14ac:dyDescent="0.3">
      <c r="A427" t="str">
        <v>Électricité [METABOLHEAT - National]</v>
      </c>
      <c r="B427" t="str">
        <v>Pâte : Production de pâte à papier électrique - Pâte : Production de pâte à papier - Production de pâte à papier [METABOLHEAT - National]</v>
      </c>
      <c r="C427" t="str">
        <f>IF(ISNA(_xlfn.XLOOKUP(B427,'       Données'!B:B,'       Données'!C:C)),0,"")</f>
        <v/>
      </c>
    </row>
    <row r="428" spans="1:3" x14ac:dyDescent="0.3">
      <c r="A428" t="str">
        <v>Électricité [METABOLHEAT - National]</v>
      </c>
      <c r="B428" t="str">
        <v>Pâte : Nettoyage - Production de pâte à papier [METABOLHEAT - National]</v>
      </c>
      <c r="C428" t="str">
        <f>IF(ISNA(_xlfn.XLOOKUP(B428,'       Données'!B:B,'       Données'!C:C)),0,"")</f>
        <v/>
      </c>
    </row>
    <row r="429" spans="1:3" x14ac:dyDescent="0.3">
      <c r="A429" t="str">
        <v>Électricité [METABOLHEAT - National]</v>
      </c>
      <c r="B429" t="str">
        <v>Éclairage - Production de papier [METABOLHEAT - National]</v>
      </c>
      <c r="C429" t="str">
        <f>IF(ISNA(_xlfn.XLOOKUP(B429,'       Données'!B:B,'       Données'!C:C)),0,"")</f>
        <v/>
      </c>
    </row>
    <row r="430" spans="1:3" x14ac:dyDescent="0.3">
      <c r="A430" t="str">
        <v>Électricité [METABOLHEAT - National]</v>
      </c>
      <c r="B430" t="str">
        <v>Compresseurs d'air - Production de papier [METABOLHEAT - National]</v>
      </c>
      <c r="C430" t="str">
        <f>IF(ISNA(_xlfn.XLOOKUP(B430,'       Données'!B:B,'       Données'!C:C)),0,"")</f>
        <v/>
      </c>
    </row>
    <row r="431" spans="1:3" x14ac:dyDescent="0.3">
      <c r="A431" t="str">
        <v>Électricité [METABOLHEAT - National]</v>
      </c>
      <c r="B431" t="str">
        <v>Entraînements de moteur - Production de papier [METABOLHEAT - National]</v>
      </c>
      <c r="C431" t="str">
        <f>IF(ISNA(_xlfn.XLOOKUP(B431,'       Données'!B:B,'       Données'!C:C)),0,"")</f>
        <v/>
      </c>
    </row>
    <row r="432" spans="1:3" x14ac:dyDescent="0.3">
      <c r="A432" t="str">
        <v>Électricité [METABOLHEAT - National]</v>
      </c>
      <c r="B432" t="str">
        <v>Ventilateurs et pompes - Production de papier [METABOLHEAT - National]</v>
      </c>
      <c r="C432" t="str">
        <f>IF(ISNA(_xlfn.XLOOKUP(B432,'       Données'!B:B,'       Données'!C:C)),0,"")</f>
        <v/>
      </c>
    </row>
    <row r="433" spans="1:3" x14ac:dyDescent="0.3">
      <c r="A433" t="str">
        <v>Diesel et biocarburants [METABOLHEAT - National]</v>
      </c>
      <c r="B433" t="str">
        <v>Gazole et biocarburants liquides - Chaleur basse enthalpie - Production de papier [METABOLHEAT - National]</v>
      </c>
      <c r="C433" t="str">
        <f>IF(ISNA(_xlfn.XLOOKUP(B433,'       Données'!B:B,'       Données'!C:C)),0,"")</f>
        <v/>
      </c>
    </row>
    <row r="434" spans="1:3" x14ac:dyDescent="0.3">
      <c r="A434" t="str">
        <v>Gaz [METABOLHEAT - National]</v>
      </c>
      <c r="B434" t="str">
        <v>Gaz naturel et biogaz - Chaleur basse enthalpie - Production de papier [METABOLHEAT - National]</v>
      </c>
      <c r="C434" t="str">
        <f>IF(ISNA(_xlfn.XLOOKUP(B434,'       Données'!B:B,'       Données'!C:C)),0,"")</f>
        <v/>
      </c>
    </row>
    <row r="435" spans="1:3" x14ac:dyDescent="0.3">
      <c r="A435" t="str">
        <v>Solaire thermique et géothermie [METABOLHEAT - National]</v>
      </c>
      <c r="B435" t="str">
        <v>Solaire et géothermie - Chaleur basse enthalpie - Production de papier [METABOLHEAT - National]</v>
      </c>
      <c r="C435">
        <f>IF(ISNA(_xlfn.XLOOKUP(B435,'       Données'!B:B,'       Données'!C:C)),0,"")</f>
        <v>0</v>
      </c>
    </row>
    <row r="436" spans="1:3" x14ac:dyDescent="0.3">
      <c r="A436" t="str">
        <v>Chaleur ambiante (pompes à chaleur) [METABOLHEAT - National]</v>
      </c>
      <c r="B436" t="str">
        <v>Chaleur ambiante - Chaleur basse enthalpie - Production de papier [METABOLHEAT - National]</v>
      </c>
      <c r="C436">
        <f>IF(ISNA(_xlfn.XLOOKUP(B436,'       Données'!B:B,'       Données'!C:C)),0,"")</f>
        <v>0</v>
      </c>
    </row>
    <row r="437" spans="1:3" x14ac:dyDescent="0.3">
      <c r="A437" t="str">
        <v>Électricité [METABOLHEAT - National]</v>
      </c>
      <c r="B437" t="str">
        <v>Électricité - Chaleur basse enthalpie - Production de papier [METABOLHEAT - National]</v>
      </c>
      <c r="C437" t="str">
        <f>IF(ISNA(_xlfn.XLOOKUP(B437,'       Données'!B:B,'       Données'!C:C)),0,"")</f>
        <v/>
      </c>
    </row>
    <row r="438" spans="1:3" x14ac:dyDescent="0.3">
      <c r="A438" t="str">
        <v>Combustibles fossiles solides [METABOLHEAT - National]</v>
      </c>
      <c r="B438" t="str">
        <v>Solides - Papier : Préparation de la pâte - Thermique - Papier : Préparation de la pâte - Production de papier [METABOLHEAT - National]</v>
      </c>
      <c r="C438" t="str">
        <f>IF(ISNA(_xlfn.XLOOKUP(B438,'       Données'!B:B,'       Données'!C:C)),0,"")</f>
        <v/>
      </c>
    </row>
    <row r="439" spans="1:3" x14ac:dyDescent="0.3">
      <c r="A439" t="str">
        <v>Gaz de raffinerie [METABOLHEAT - National]</v>
      </c>
      <c r="B439" t="str">
        <v>Gaz de raffinerie - Papier : Préparation de la pâte - Thermique - Papier : Préparation de la pâte - Production de papier [METABOLHEAT - National]</v>
      </c>
      <c r="C439">
        <f>IF(ISNA(_xlfn.XLOOKUP(B439,'       Données'!B:B,'       Données'!C:C)),0,"")</f>
        <v>0</v>
      </c>
    </row>
    <row r="440" spans="1:3" x14ac:dyDescent="0.3">
      <c r="A440" t="str">
        <v>Gaz de pétrole liquéfiés [METABOLHEAT - National]</v>
      </c>
      <c r="B440" t="str">
        <v>GPL - Papier : Préparation de la pâte - Thermique - Papier : Préparation de la pâte - Production de papier [METABOLHEAT - National]</v>
      </c>
      <c r="C440" t="str">
        <f>IF(ISNA(_xlfn.XLOOKUP(B440,'       Données'!B:B,'       Données'!C:C)),0,"")</f>
        <v/>
      </c>
    </row>
    <row r="441" spans="1:3" x14ac:dyDescent="0.3">
      <c r="A441" t="str">
        <v>Diesel et biocarburants [METABOLHEAT - National]</v>
      </c>
      <c r="B441" t="str">
        <v>Gazole et biocarburants liquides - Papier : Préparation de la pâte - Thermique - Papier : Préparation de la pâte - Production de papier [METABOLHEAT - National]</v>
      </c>
      <c r="C441" t="str">
        <f>IF(ISNA(_xlfn.XLOOKUP(B441,'       Données'!B:B,'       Données'!C:C)),0,"")</f>
        <v/>
      </c>
    </row>
    <row r="442" spans="1:3" x14ac:dyDescent="0.3">
      <c r="A442" t="str">
        <v>Fioul [METABOLHEAT - National]</v>
      </c>
      <c r="B442" t="str">
        <v>Fioul - Papier : Préparation de la pâte - Thermique - Papier : Préparation de la pâte - Production de papier [METABOLHEAT - National]</v>
      </c>
      <c r="C442" t="str">
        <f>IF(ISNA(_xlfn.XLOOKUP(B442,'       Données'!B:B,'       Données'!C:C)),0,"")</f>
        <v/>
      </c>
    </row>
    <row r="443" spans="1:3" x14ac:dyDescent="0.3">
      <c r="A443" t="str">
        <v>Autres carburants [METABOLHEAT - National]</v>
      </c>
      <c r="B443" t="str">
        <v>Autres liquides - Papier : Préparation de la pâte - Thermique - Papier : Préparation de la pâte - Production de papier [METABOLHEAT - National]</v>
      </c>
      <c r="C443">
        <f>IF(ISNA(_xlfn.XLOOKUP(B443,'       Données'!B:B,'       Données'!C:C)),0,"")</f>
        <v>0</v>
      </c>
    </row>
    <row r="444" spans="1:3" x14ac:dyDescent="0.3">
      <c r="A444" t="str">
        <v>Gaz [METABOLHEAT - National]</v>
      </c>
      <c r="B444" t="str">
        <v>Gaz naturel et biogaz - Papier : Préparation de la pâte - Thermique - Papier : Préparation de la pâte - Production de papier [METABOLHEAT - National]</v>
      </c>
      <c r="C444" t="str">
        <f>IF(ISNA(_xlfn.XLOOKUP(B444,'       Données'!B:B,'       Données'!C:C)),0,"")</f>
        <v/>
      </c>
    </row>
    <row r="445" spans="1:3" x14ac:dyDescent="0.3">
      <c r="A445" t="str">
        <v>Gaz manufacturés [METABOLHEAT - National]</v>
      </c>
      <c r="B445" t="str">
        <v>Gaz dérivés - Papier : Préparation de la pâte - Thermique - Papier : Préparation de la pâte - Production de papier [METABOLHEAT - National]</v>
      </c>
      <c r="C445">
        <f>IF(ISNA(_xlfn.XLOOKUP(B445,'       Données'!B:B,'       Données'!C:C)),0,"")</f>
        <v>0</v>
      </c>
    </row>
    <row r="446" spans="1:3" x14ac:dyDescent="0.3">
      <c r="A446" t="str">
        <v>Biomasse solide et déchets [METABOLHEAT - National]</v>
      </c>
      <c r="B446" t="str">
        <v>Biomasse et déchets - Papier : Préparation de la pâte - Thermique - Papier : Préparation de la pâte - Production de papier [METABOLHEAT - National]</v>
      </c>
      <c r="C446" t="str">
        <f>IF(ISNA(_xlfn.XLOOKUP(B446,'       Données'!B:B,'       Données'!C:C)),0,"")</f>
        <v/>
      </c>
    </row>
    <row r="447" spans="1:3" x14ac:dyDescent="0.3">
      <c r="A447" t="str">
        <v>Chaleur réseau [METABOLHEAT - National]</v>
      </c>
      <c r="B447" t="str">
        <v>Vapeur distribuée - Papier : Préparation de la pâte - Thermique - Papier : Préparation de la pâte - Production de papier [METABOLHEAT - National]</v>
      </c>
      <c r="C447" t="str">
        <f>IF(ISNA(_xlfn.XLOOKUP(B447,'       Données'!B:B,'       Données'!C:C)),0,"")</f>
        <v/>
      </c>
    </row>
    <row r="448" spans="1:3" x14ac:dyDescent="0.3">
      <c r="A448" t="str">
        <v>Électricité [METABOLHEAT - National]</v>
      </c>
      <c r="B448" t="str">
        <v>Papier : Préparation de la pâte - Mécanique - Papier : Préparation de la pâte - Production de papier [METABOLHEAT - National]</v>
      </c>
      <c r="C448" t="str">
        <f>IF(ISNA(_xlfn.XLOOKUP(B448,'       Données'!B:B,'       Données'!C:C)),0,"")</f>
        <v/>
      </c>
    </row>
    <row r="449" spans="1:3" x14ac:dyDescent="0.3">
      <c r="A449" t="str">
        <v>Combustibles fossiles solides [METABOLHEAT - National]</v>
      </c>
      <c r="B449" t="str">
        <v>Solides - Papier : Machine à papier - Utilisation de vapeur - Papier : Machine à papier - Production de papier [METABOLHEAT - National]</v>
      </c>
      <c r="C449" t="str">
        <f>IF(ISNA(_xlfn.XLOOKUP(B449,'       Données'!B:B,'       Données'!C:C)),0,"")</f>
        <v/>
      </c>
    </row>
    <row r="450" spans="1:3" x14ac:dyDescent="0.3">
      <c r="A450" t="str">
        <v>Gaz de raffinerie [METABOLHEAT - National]</v>
      </c>
      <c r="B450" t="str">
        <v>Gaz de raffinerie - Papier : Machine à papier - Utilisation de vapeur - Papier : Machine à papier - Production de papier [METABOLHEAT - National]</v>
      </c>
      <c r="C450">
        <f>IF(ISNA(_xlfn.XLOOKUP(B450,'       Données'!B:B,'       Données'!C:C)),0,"")</f>
        <v>0</v>
      </c>
    </row>
    <row r="451" spans="1:3" x14ac:dyDescent="0.3">
      <c r="A451" t="str">
        <v>Gaz de pétrole liquéfiés [METABOLHEAT - National]</v>
      </c>
      <c r="B451" t="str">
        <v>GPL - Papier : Machine à papier - Utilisation de vapeur - Papier : Machine à papier - Production de papier [METABOLHEAT - National]</v>
      </c>
      <c r="C451" t="str">
        <f>IF(ISNA(_xlfn.XLOOKUP(B451,'       Données'!B:B,'       Données'!C:C)),0,"")</f>
        <v/>
      </c>
    </row>
    <row r="452" spans="1:3" x14ac:dyDescent="0.3">
      <c r="A452" t="str">
        <v>Diesel et biocarburants [METABOLHEAT - National]</v>
      </c>
      <c r="B452" t="str">
        <v>Gazole et biocarburants liquides - Papier : Machine à papier - Utilisation de vapeur - Papier : Machine à papier - Production de papier [METABOLHEAT - National]</v>
      </c>
      <c r="C452" t="str">
        <f>IF(ISNA(_xlfn.XLOOKUP(B452,'       Données'!B:B,'       Données'!C:C)),0,"")</f>
        <v/>
      </c>
    </row>
    <row r="453" spans="1:3" x14ac:dyDescent="0.3">
      <c r="A453" t="str">
        <v>Fioul [METABOLHEAT - National]</v>
      </c>
      <c r="B453" t="str">
        <v>Fioul - Papier : Machine à papier - Utilisation de la vapeur - Papier : Machine à papier - Production de papier [METABOLHEAT - National]</v>
      </c>
      <c r="C453" t="str">
        <f>IF(ISNA(_xlfn.XLOOKUP(B453,'       Données'!B:B,'       Données'!C:C)),0,"")</f>
        <v/>
      </c>
    </row>
    <row r="454" spans="1:3" x14ac:dyDescent="0.3">
      <c r="A454" t="str">
        <v>Autres carburants [METABOLHEAT - National]</v>
      </c>
      <c r="B454" t="str">
        <v>Autres liquides - Papier : Machine à papier - Utilisation de la vapeur - Papier : Machine à papier - Production de papier [METABOLHEAT - National]</v>
      </c>
      <c r="C454">
        <f>IF(ISNA(_xlfn.XLOOKUP(B454,'       Données'!B:B,'       Données'!C:C)),0,"")</f>
        <v>0</v>
      </c>
    </row>
    <row r="455" spans="1:3" x14ac:dyDescent="0.3">
      <c r="A455" t="str">
        <v>Gaz [METABOLHEAT - National]</v>
      </c>
      <c r="B455" t="str">
        <v>Gaz naturel et biogaz - Papier : Machine à papier - Utilisation de la vapeur - Papier : Machine à papier - Production de papier [METABOLHEAT - National]</v>
      </c>
      <c r="C455" t="str">
        <f>IF(ISNA(_xlfn.XLOOKUP(B455,'       Données'!B:B,'       Données'!C:C)),0,"")</f>
        <v/>
      </c>
    </row>
    <row r="456" spans="1:3" x14ac:dyDescent="0.3">
      <c r="A456" t="str">
        <v>Gaz manufacturés [METABOLHEAT - National]</v>
      </c>
      <c r="B456" t="str">
        <v>Gaz dérivés - Papier : Machine à papier - Utilisation de la vapeur - Papier : Machine à papier - Production de papier [METABOLHEAT - National]</v>
      </c>
      <c r="C456">
        <f>IF(ISNA(_xlfn.XLOOKUP(B456,'       Données'!B:B,'       Données'!C:C)),0,"")</f>
        <v>0</v>
      </c>
    </row>
    <row r="457" spans="1:3" x14ac:dyDescent="0.3">
      <c r="A457" t="str">
        <v>Biomasse solide et déchets [METABOLHEAT - National]</v>
      </c>
      <c r="B457" t="str">
        <v>Biomasse et déchets - Papier : Machine à papier - Utilisation de la vapeur - Papier : Machine à papier - Production de papier [METABOLHEAT - National]</v>
      </c>
      <c r="C457" t="str">
        <f>IF(ISNA(_xlfn.XLOOKUP(B457,'       Données'!B:B,'       Données'!C:C)),0,"")</f>
        <v/>
      </c>
    </row>
    <row r="458" spans="1:3" x14ac:dyDescent="0.3">
      <c r="A458" t="str">
        <v>Chaleur réseau [METABOLHEAT - National]</v>
      </c>
      <c r="B458" t="str">
        <v>Vapeur distribuée - Papier : Machine à papier - Utilisation de la vapeur - Papier : Machine à papier - Production de papier [METABOLHEAT - National]</v>
      </c>
      <c r="C458" t="str">
        <f>IF(ISNA(_xlfn.XLOOKUP(B458,'       Données'!B:B,'       Données'!C:C)),0,"")</f>
        <v/>
      </c>
    </row>
    <row r="459" spans="1:3" x14ac:dyDescent="0.3">
      <c r="A459" t="str">
        <v>Électricité [METABOLHEAT - National]</v>
      </c>
      <c r="B459" t="str">
        <v>Papier : Machine à papier - Électricité - Papier : Machine à papier - Production de papier [METABOLHEAT - National]</v>
      </c>
      <c r="C459" t="str">
        <f>IF(ISNA(_xlfn.XLOOKUP(B459,'       Données'!B:B,'       Données'!C:C)),0,"")</f>
        <v/>
      </c>
    </row>
    <row r="460" spans="1:3" x14ac:dyDescent="0.3">
      <c r="A460" t="str">
        <v>Combustibles fossiles solides [METABOLHEAT - National]</v>
      </c>
      <c r="B460" t="str">
        <v>Solides - Papier : Finition de produits - Utilisation de la vapeur - Papier : Finition de produits - Production de papier [METABOLHEAT - National]</v>
      </c>
      <c r="C460" t="str">
        <f>IF(ISNA(_xlfn.XLOOKUP(B460,'       Données'!B:B,'       Données'!C:C)),0,"")</f>
        <v/>
      </c>
    </row>
    <row r="461" spans="1:3" x14ac:dyDescent="0.3">
      <c r="A461" t="str">
        <v>Gaz de raffinerie [METABOLHEAT - National]</v>
      </c>
      <c r="B461" t="str">
        <v>Gaz de raffinerie - Papier : Finition de produits - Utilisation de la vapeur - Papier : Finition de produits - Production de papier [METABOLHEAT - National]</v>
      </c>
      <c r="C461">
        <f>IF(ISNA(_xlfn.XLOOKUP(B461,'       Données'!B:B,'       Données'!C:C)),0,"")</f>
        <v>0</v>
      </c>
    </row>
    <row r="462" spans="1:3" x14ac:dyDescent="0.3">
      <c r="A462" t="str">
        <v>Gaz de pétrole liquéfiés [METABOLHEAT - National]</v>
      </c>
      <c r="B462" t="str">
        <v>GPL - Papier : Finition de produits - Utilisation de la vapeur - Papier : Finition de produits - Production de papier [METABOLHEAT - National]</v>
      </c>
      <c r="C462" t="str">
        <f>IF(ISNA(_xlfn.XLOOKUP(B462,'       Données'!B:B,'       Données'!C:C)),0,"")</f>
        <v/>
      </c>
    </row>
    <row r="463" spans="1:3" x14ac:dyDescent="0.3">
      <c r="A463" t="str">
        <v>Diesel et biocarburants [METABOLHEAT - National]</v>
      </c>
      <c r="B463" t="str">
        <v>Gazole et biocarburants liquides - Papier : Finition de produits - Utilisation de la vapeur - Papier : Finition de produits - Papier Production [METABOLHEAT - National]</v>
      </c>
      <c r="C463" t="str">
        <f>IF(ISNA(_xlfn.XLOOKUP(B463,'       Données'!B:B,'       Données'!C:C)),0,"")</f>
        <v/>
      </c>
    </row>
    <row r="464" spans="1:3" x14ac:dyDescent="0.3">
      <c r="A464" t="str">
        <v>Fioul [METABOLHEAT - National]</v>
      </c>
      <c r="B464" t="str">
        <v>Fioul - Papier : Finition de produits - Utilisation de vapeur - Papier : Finition de produits - Production de papier [METABOLHEAT - National]</v>
      </c>
      <c r="C464" t="str">
        <f>IF(ISNA(_xlfn.XLOOKUP(B464,'       Données'!B:B,'       Données'!C:C)),0,"")</f>
        <v/>
      </c>
    </row>
    <row r="465" spans="1:3" x14ac:dyDescent="0.3">
      <c r="A465" t="str">
        <v>Autres carburants [METABOLHEAT - National]</v>
      </c>
      <c r="B465" t="str">
        <v>Autres liquides - Papier : Finition de produits - Utilisation de vapeur - Papier : Finition de produits - Production de papier [METABOLHEAT - National]</v>
      </c>
      <c r="C465">
        <f>IF(ISNA(_xlfn.XLOOKUP(B465,'       Données'!B:B,'       Données'!C:C)),0,"")</f>
        <v>0</v>
      </c>
    </row>
    <row r="466" spans="1:3" x14ac:dyDescent="0.3">
      <c r="A466" t="str">
        <v>Gaz [METABOLHEAT - National]</v>
      </c>
      <c r="B466" t="str">
        <v>Gaz naturel et biogaz - Papier : Finition de produits - Utilisation de vapeur - Papier : Finition de produits - Production de papier [METABOLHEAT - National]</v>
      </c>
      <c r="C466" t="str">
        <f>IF(ISNA(_xlfn.XLOOKUP(B466,'       Données'!B:B,'       Données'!C:C)),0,"")</f>
        <v/>
      </c>
    </row>
    <row r="467" spans="1:3" x14ac:dyDescent="0.3">
      <c r="A467" t="str">
        <v>Gaz manufacturés [METABOLHEAT - National]</v>
      </c>
      <c r="B467" t="str">
        <v>Gaz dérivés - Papier : Finition de produits - Utilisation de vapeur - Papier : Finition de produits - Production de papier [METABOLHEAT - National]</v>
      </c>
      <c r="C467">
        <f>IF(ISNA(_xlfn.XLOOKUP(B467,'       Données'!B:B,'       Données'!C:C)),0,"")</f>
        <v>0</v>
      </c>
    </row>
    <row r="468" spans="1:3" x14ac:dyDescent="0.3">
      <c r="A468" t="str">
        <v>Biomasse solide et déchets [METABOLHEAT - National]</v>
      </c>
      <c r="B468" t="str">
        <v>Biomasse et déchets - Papier : Finition de produits - Utilisation de vapeur - Papier : Finition de produits - Production de papier [METABOLHEAT - National]</v>
      </c>
      <c r="C468" t="str">
        <f>IF(ISNA(_xlfn.XLOOKUP(B468,'       Données'!B:B,'       Données'!C:C)),0,"")</f>
        <v/>
      </c>
    </row>
    <row r="469" spans="1:3" x14ac:dyDescent="0.3">
      <c r="A469" t="str">
        <v>Chaleur réseau [METABOLHEAT - National]</v>
      </c>
      <c r="B469" t="str">
        <v>Vapeur distribuée - Papier : Finition de produits - Utilisation de vapeur - Papier : Finition de produits - Production de papier [METABOLHEAT - National]</v>
      </c>
      <c r="C469" t="str">
        <f>IF(ISNA(_xlfn.XLOOKUP(B469,'       Données'!B:B,'       Données'!C:C)),0,"")</f>
        <v/>
      </c>
    </row>
    <row r="470" spans="1:3" x14ac:dyDescent="0.3">
      <c r="A470" t="str">
        <v>Électricité [METABOLHEAT - National]</v>
      </c>
      <c r="B470" t="str">
        <v>Papier : Finition de produits - Électricité - Papier : Finition de produits - Production de papier [METABOLHEAT - National]</v>
      </c>
      <c r="C470" t="str">
        <f>IF(ISNA(_xlfn.XLOOKUP(B470,'       Données'!B:B,'       Données'!C:C)),0,"")</f>
        <v/>
      </c>
    </row>
    <row r="471" spans="1:3" x14ac:dyDescent="0.3">
      <c r="A471" t="str">
        <v>Électricité [METABOLHEAT - National]</v>
      </c>
      <c r="B471" t="str">
        <v>Éclairage - Impression et reproduction de médias [METABOLHEAT - National]</v>
      </c>
      <c r="C471" t="str">
        <f>IF(ISNA(_xlfn.XLOOKUP(B471,'       Données'!B:B,'       Données'!C:C)),0,"")</f>
        <v/>
      </c>
    </row>
    <row r="472" spans="1:3" x14ac:dyDescent="0.3">
      <c r="A472" t="str">
        <v>Électricité [METABOLHEAT - National]</v>
      </c>
      <c r="B472" t="str">
        <v>Compresseurs d'air - Impression et reproduction de médias [METABOLHEAT - National]</v>
      </c>
      <c r="C472" t="str">
        <f>IF(ISNA(_xlfn.XLOOKUP(B472,'       Données'!B:B,'       Données'!C:C)),0,"")</f>
        <v/>
      </c>
    </row>
    <row r="473" spans="1:3" x14ac:dyDescent="0.3">
      <c r="A473" t="str">
        <v>Électricité [METABOLHEAT - National]</v>
      </c>
      <c r="B473" t="str">
        <v>Moteurs d'entraînement - Impression et reproduction de médias [METABOLHEAT - National]</v>
      </c>
      <c r="C473" t="str">
        <f>IF(ISNA(_xlfn.XLOOKUP(B473,'       Données'!B:B,'       Données'!C:C)),0,"")</f>
        <v/>
      </c>
    </row>
    <row r="474" spans="1:3" x14ac:dyDescent="0.3">
      <c r="A474" t="str">
        <v>Électricité [METABOLHEAT - National]</v>
      </c>
      <c r="B474" t="str">
        <v>Ventilateurs et pompes - Impression et reproduction de médias [METABOLHEAT - National]</v>
      </c>
      <c r="C474" t="str">
        <f>IF(ISNA(_xlfn.XLOOKUP(B474,'       Données'!B:B,'       Données'!C:C)),0,"")</f>
        <v/>
      </c>
    </row>
    <row r="475" spans="1:3" x14ac:dyDescent="0.3">
      <c r="A475" t="str">
        <v>Diesel et biocarburants [METABOLHEAT - National]</v>
      </c>
      <c r="B475" t="str">
        <v>Gazole et biocarburants liquides - Chaleur basse enthalpique - Impression et reproduction de médias [METABOLHEAT - National]</v>
      </c>
      <c r="C475" t="str">
        <f>IF(ISNA(_xlfn.XLOOKUP(B475,'       Données'!B:B,'       Données'!C:C)),0,"")</f>
        <v/>
      </c>
    </row>
    <row r="476" spans="1:3" x14ac:dyDescent="0.3">
      <c r="A476" t="str">
        <v>Gaz [METABOLHEAT - National]</v>
      </c>
      <c r="B476" t="str">
        <v>Gaz naturel et biogaz - Chaleur basse enthalpique - Impression et reproduction de médias [METABOLHEAT - National]</v>
      </c>
      <c r="C476" t="str">
        <f>IF(ISNA(_xlfn.XLOOKUP(B476,'       Données'!B:B,'       Données'!C:C)),0,"")</f>
        <v/>
      </c>
    </row>
    <row r="477" spans="1:3" x14ac:dyDescent="0.3">
      <c r="A477" t="str">
        <v>Solaire thermique et géothermie [METABOLHEAT - National]</v>
      </c>
      <c r="B477" t="str">
        <v>Solaire et géothermie - Chaleur basse enthalpique - Impression et reproduction de médias [METABOLHEAT - National]</v>
      </c>
      <c r="C477">
        <f>IF(ISNA(_xlfn.XLOOKUP(B477,'       Données'!B:B,'       Données'!C:C)),0,"")</f>
        <v>0</v>
      </c>
    </row>
    <row r="478" spans="1:3" x14ac:dyDescent="0.3">
      <c r="A478" t="str">
        <v>Chaleur ambiante (pompes à chaleur) [METABOLHEAT - National]</v>
      </c>
      <c r="B478" t="str">
        <v>Chaleur ambiante - Chaleur basse enthalpique - Impression et reproduction de médias [METABOLHEAT - National]</v>
      </c>
      <c r="C478">
        <f>IF(ISNA(_xlfn.XLOOKUP(B478,'       Données'!B:B,'       Données'!C:C)),0,"")</f>
        <v>0</v>
      </c>
    </row>
    <row r="479" spans="1:3" x14ac:dyDescent="0.3">
      <c r="A479" t="str">
        <v>Électricité [METABOLHEAT - National]</v>
      </c>
      <c r="B479" t="str">
        <v>Électricité - Chaleur basse enthalpique - Impression et reproduction de médias [METABOLHEAT - National]</v>
      </c>
      <c r="C479" t="str">
        <f>IF(ISNA(_xlfn.XLOOKUP(B479,'       Données'!B:B,'       Données'!C:C)),0,"")</f>
        <v/>
      </c>
    </row>
    <row r="480" spans="1:3" x14ac:dyDescent="0.3">
      <c r="A480" t="str">
        <v>Électricité [METABOLHEAT - National]</v>
      </c>
      <c r="B480" t="str">
        <v>Impression et édition - Impression et reproduction de médias [METABOLHEAT - National]</v>
      </c>
      <c r="C480" t="str">
        <f>IF(ISNA(_xlfn.XLOOKUP(B480,'       Données'!B:B,'       Données'!C:C)),0,"")</f>
        <v/>
      </c>
    </row>
    <row r="481" spans="1:3" x14ac:dyDescent="0.3">
      <c r="A481" t="str">
        <v>Électricité [METABOLHEAT - National]</v>
      </c>
      <c r="B481" t="str">
        <v>Éclairage - Alimentation, boissons et tabac [METABOLHEAT - National]</v>
      </c>
      <c r="C481" t="str">
        <f>IF(ISNA(_xlfn.XLOOKUP(B481,'       Données'!B:B,'       Données'!C:C)),0,"")</f>
        <v/>
      </c>
    </row>
    <row r="482" spans="1:3" x14ac:dyDescent="0.3">
      <c r="A482" t="str">
        <v>Électricité [METABOLHEAT - National]</v>
      </c>
      <c r="B482" t="str">
        <v>Compresseurs d'air - Alimentation, boissons et tabac [METABOLHEAT - National]</v>
      </c>
      <c r="C482" t="str">
        <f>IF(ISNA(_xlfn.XLOOKUP(B482,'       Données'!B:B,'       Données'!C:C)),0,"")</f>
        <v/>
      </c>
    </row>
    <row r="483" spans="1:3" x14ac:dyDescent="0.3">
      <c r="A483" t="str">
        <v>Électricité [METABOLHEAT - National]</v>
      </c>
      <c r="B483" t="str">
        <v>Moteurs d'entraînement - Alimentation, boissons et tabac [METABOLHEAT - National]</v>
      </c>
      <c r="C483" t="str">
        <f>IF(ISNA(_xlfn.XLOOKUP(B483,'       Données'!B:B,'       Données'!C:C)),0,"")</f>
        <v/>
      </c>
    </row>
    <row r="484" spans="1:3" x14ac:dyDescent="0.3">
      <c r="A484" t="str">
        <v>Électricité [METABOLHEAT - National]</v>
      </c>
      <c r="B484" t="str">
        <v>Ventilateurs et pompes - Alimentation, boissons et tabac [METABOLHEAT - National]</v>
      </c>
      <c r="C484" t="str">
        <f>IF(ISNA(_xlfn.XLOOKUP(B484,'       Données'!B:B,'       Données'!C:C)),0,"")</f>
        <v/>
      </c>
    </row>
    <row r="485" spans="1:3" x14ac:dyDescent="0.3">
      <c r="A485" t="str">
        <v>Diesel et biocarburants [METABOLHEAT - National]</v>
      </c>
      <c r="B485" t="str">
        <v>Gazole et biocarburants liquides - Chaleur basse enthalpique - Alimentation, boissons et tabac [METABOLHEAT - National]</v>
      </c>
      <c r="C485" t="str">
        <f>IF(ISNA(_xlfn.XLOOKUP(B485,'       Données'!B:B,'       Données'!C:C)),0,"")</f>
        <v/>
      </c>
    </row>
    <row r="486" spans="1:3" x14ac:dyDescent="0.3">
      <c r="A486" t="str">
        <v>Gaz [METABOLHEAT - National]</v>
      </c>
      <c r="B486" t="str">
        <v>Gaz naturel et biogaz - Chaleur basse enthalpique - Alimentation, boissons et tabac [METABOLHEAT - National]</v>
      </c>
      <c r="C486" t="str">
        <f>IF(ISNA(_xlfn.XLOOKUP(B486,'       Données'!B:B,'       Données'!C:C)),0,"")</f>
        <v/>
      </c>
    </row>
    <row r="487" spans="1:3" x14ac:dyDescent="0.3">
      <c r="A487" t="str">
        <v>Solaire thermique et géothermie [METABOLHEAT - National]</v>
      </c>
      <c r="B487" t="str">
        <v>Solaire et géothermie - Chaleur basse enthalpique - Alimentation, boissons et tabac [METABOLHEAT - National]</v>
      </c>
      <c r="C487">
        <f>IF(ISNA(_xlfn.XLOOKUP(B487,'       Données'!B:B,'       Données'!C:C)),0,"")</f>
        <v>0</v>
      </c>
    </row>
    <row r="488" spans="1:3" x14ac:dyDescent="0.3">
      <c r="A488" t="str">
        <v>Chaleur ambiante (pompes à chaleur) [METABOLHEAT - National]</v>
      </c>
      <c r="B488" t="str">
        <v>Chaleur ambiante - Chaleur basse enthalpique - Alimentation, boissons et tabac [METABOLHEAT - National]</v>
      </c>
      <c r="C488">
        <f>IF(ISNA(_xlfn.XLOOKUP(B488,'       Données'!B:B,'       Données'!C:C)),0,"")</f>
        <v>0</v>
      </c>
    </row>
    <row r="489" spans="1:3" x14ac:dyDescent="0.3">
      <c r="A489" t="str">
        <v>Électricité [METABOLHEAT - National]</v>
      </c>
      <c r="B489" t="str">
        <v>Électricité - Chaleur basse enthalpique - Alimentation, boissons et tabac [METABOLHEAT - National]</v>
      </c>
      <c r="C489" t="str">
        <f>IF(ISNA(_xlfn.XLOOKUP(B489,'       Données'!B:B,'       Données'!C:C)),0,"")</f>
        <v/>
      </c>
    </row>
    <row r="490" spans="1:3" x14ac:dyDescent="0.3">
      <c r="A490" t="str">
        <v>Combustibles fossiles solides [METABOLHEAT - National]</v>
      </c>
      <c r="B490" t="str">
        <v>Solides - Alimentation : Chaleur directe - Thermique - Alimentation : Four (chaleur directe) - Alimentation, boissons et tabac [METABOLHEAT - National]</v>
      </c>
      <c r="C490" t="str">
        <f>IF(ISNA(_xlfn.XLOOKUP(B490,'       Données'!B:B,'       Données'!C:C)),0,"")</f>
        <v/>
      </c>
    </row>
    <row r="491" spans="1:3" x14ac:dyDescent="0.3">
      <c r="A491" t="str">
        <v>Gaz de pétrole liquéfiés [METABOLHEAT - National]</v>
      </c>
      <c r="B491" t="str">
        <v>GPL - Alimentation : Chaleur directe - Thermique - Alimentation : Four (chaleur directe) - Alimentation, boissons et tabac [METABOLHEAT - National]</v>
      </c>
      <c r="C491" t="str">
        <f>IF(ISNA(_xlfn.XLOOKUP(B491,'       Données'!B:B,'       Données'!C:C)),0,"")</f>
        <v/>
      </c>
    </row>
    <row r="492" spans="1:3" x14ac:dyDescent="0.3">
      <c r="A492" t="str">
        <v>Diesel et biocarburants [METABOLHEAT - National]</v>
      </c>
      <c r="B492" t="str">
        <v>Gazole et biocarburants liquides - Alimentation : Chaleur directe - Thermique - Alimentation : Four (chaleur directe) - Alimentation, boissons et tabac [METABOLHEAT - National]</v>
      </c>
      <c r="C492" t="str">
        <f>IF(ISNA(_xlfn.XLOOKUP(B492,'       Données'!B:B,'       Données'!C:C)),0,"")</f>
        <v/>
      </c>
    </row>
    <row r="493" spans="1:3" x14ac:dyDescent="0.3">
      <c r="A493" t="str">
        <v>Fioul [METABOLHEAT - National]</v>
      </c>
      <c r="B493" t="str">
        <v>Fioul - Alimentation : Chaleur directe - Thermique - Alimentation : Four (chaleur directe) - Alimentation, boissons et tabac [METABOLHEAT - National]</v>
      </c>
      <c r="C493" t="str">
        <f>IF(ISNA(_xlfn.XLOOKUP(B493,'       Données'!B:B,'       Données'!C:C)),0,"")</f>
        <v/>
      </c>
    </row>
    <row r="494" spans="1:3" x14ac:dyDescent="0.3">
      <c r="A494" t="str">
        <v>Gaz [METABOLHEAT - National]</v>
      </c>
      <c r="B494" t="str">
        <v>Gaz naturel et biogaz - Alimentation : Chaleur directe - Thermique - Alimentation : Four (chaleur directe) - Alimentation, boissons et tabac [METABOLHEAT - National]</v>
      </c>
      <c r="C494" t="str">
        <f>IF(ISNA(_xlfn.XLOOKUP(B494,'       Données'!B:B,'       Données'!C:C)),0,"")</f>
        <v/>
      </c>
    </row>
    <row r="495" spans="1:3" x14ac:dyDescent="0.3">
      <c r="A495" t="str">
        <v>Électricité [METABOLHEAT - National]</v>
      </c>
      <c r="B495" t="str">
        <v>Alimentation : Chaleur directe - Électrique - Alimentation : Four (chaleur directe) - Alimentation, boissons et tabac [METABOLHEAT - National]</v>
      </c>
      <c r="C495" t="str">
        <f>IF(ISNA(_xlfn.XLOOKUP(B495,'       Données'!B:B,'       Données'!C:C)),0,"")</f>
        <v/>
      </c>
    </row>
    <row r="496" spans="1:3" x14ac:dyDescent="0.3">
      <c r="A496" t="str">
        <v>Électricité [METABOLHEAT - National]</v>
      </c>
      <c r="B496" t="str">
        <v>Alimentation : Chaleur directe - Micro-ondes - Alimentation : Four (chaleur directe) - Alimentation, boissons et tabac [METABOLHEAT - National]</v>
      </c>
      <c r="C496" t="str">
        <f>IF(ISNA(_xlfn.XLOOKUP(B496,'       Données'!B:B,'       Données'!C:C)),0,"")</f>
        <v/>
      </c>
    </row>
    <row r="497" spans="1:3" x14ac:dyDescent="0.3">
      <c r="A497" t="str">
        <v>Combustibles fossiles solides [METABOLHEAT - National]</v>
      </c>
      <c r="B497" t="str">
        <v>Solides - Alimentation : Chaleur spécifique de procédé - Thermique - Alimentation : Chaleur spécifique de procédé - Alimentation, boissons et tabac [METABOLHEAT - National]</v>
      </c>
      <c r="C497" t="str">
        <f>IF(ISNA(_xlfn.XLOOKUP(B497,'       Données'!B:B,'       Données'!C:C)),0,"")</f>
        <v/>
      </c>
    </row>
    <row r="498" spans="1:3" x14ac:dyDescent="0.3">
      <c r="A498" t="str">
        <v>Gaz de pétrole liquéfiés [METABOLHEAT - National]</v>
      </c>
      <c r="B498" t="str">
        <v>GPL - Alimentation : Chaleur spécifique de procédé - Thermique - Alimentation : Chaleur spécifique de procédé - Alimentation, boissons et tabac [METABOLHEAT - National]</v>
      </c>
      <c r="C498" t="str">
        <f>IF(ISNA(_xlfn.XLOOKUP(B498,'       Données'!B:B,'       Données'!C:C)),0,"")</f>
        <v/>
      </c>
    </row>
    <row r="499" spans="1:3" x14ac:dyDescent="0.3">
      <c r="A499" t="str">
        <v>Diesel et biocarburants [METABOLHEAT - National]</v>
      </c>
      <c r="B499" t="str">
        <v>Gazole et biocarburants liquides - Alimentation : Chaleur spécifique de procédé - Thermique - Alimentation : Chaleur spécifique de procédé - Alimentation, Boissons et tabac [METABOLHEAT - National]</v>
      </c>
      <c r="C499" t="str">
        <f>IF(ISNA(_xlfn.XLOOKUP(B499,'       Données'!B:B,'       Données'!C:C)),0,"")</f>
        <v/>
      </c>
    </row>
    <row r="500" spans="1:3" x14ac:dyDescent="0.3">
      <c r="A500" t="str">
        <v>Fioul [METABOLHEAT - National]</v>
      </c>
      <c r="B500" t="str">
        <v>Fioul - Alimentation : Chaleur industrielle - Thermique - Alimentation : Chaleur industrielle spécifique - Alimentation, boissons et tabac [METABOLHEAT - National]</v>
      </c>
      <c r="C500" t="str">
        <f>IF(ISNA(_xlfn.XLOOKUP(B500,'       Données'!B:B,'       Données'!C:C)),0,"")</f>
        <v/>
      </c>
    </row>
    <row r="501" spans="1:3" x14ac:dyDescent="0.3">
      <c r="A501" t="str">
        <v>Gaz [METABOLHEAT - National]</v>
      </c>
      <c r="B501" t="str">
        <v>Gaz naturel et biogaz - Alimentation : Chaleur industrielle - Thermique - Alimentation : Chaleur industrielle spécifique - Alimentation, boissons et tabac [METABOLHEAT - National]</v>
      </c>
      <c r="C501" t="str">
        <f>IF(ISNA(_xlfn.XLOOKUP(B501,'       Données'!B:B,'       Données'!C:C)),0,"")</f>
        <v/>
      </c>
    </row>
    <row r="502" spans="1:3" x14ac:dyDescent="0.3">
      <c r="A502" t="str">
        <v>Électricité [METABOLHEAT - National]</v>
      </c>
      <c r="B502" t="str">
        <v>Alimentation : Chaleur industrielle - Électrique - Alimentation : Chaleur industrielle spécifique - Alimentation, boissons et tabac [METABOLHEAT - National]</v>
      </c>
      <c r="C502" t="str">
        <f>IF(ISNA(_xlfn.XLOOKUP(B502,'       Données'!B:B,'       Données'!C:C)),0,"")</f>
        <v/>
      </c>
    </row>
    <row r="503" spans="1:3" x14ac:dyDescent="0.3">
      <c r="A503" t="str">
        <v>Électricité [METABOLHEAT - National]</v>
      </c>
      <c r="B503" t="str">
        <v>Alimentation : Chaleur industrielle - Micro-ondes - Alimentation : Chaleur industrielle spécifique - Alimentation, boissons et tabac [METABOLHEAT - National]</v>
      </c>
      <c r="C503" t="str">
        <f>IF(ISNA(_xlfn.XLOOKUP(B503,'       Données'!B:B,'       Données'!C:C)),0,"")</f>
        <v/>
      </c>
    </row>
    <row r="504" spans="1:3" x14ac:dyDescent="0.3">
      <c r="A504" t="str">
        <v>Combustibles fossiles solides [METABOLHEAT - National]</v>
      </c>
      <c r="B504" t="str">
        <v>Solides - Alimentation : Traitement à la vapeur - Alimentation, boissons et tabac [METABOLHEAT - National]</v>
      </c>
      <c r="C504" t="str">
        <f>IF(ISNA(_xlfn.XLOOKUP(B504,'       Données'!B:B,'       Données'!C:C)),0,"")</f>
        <v/>
      </c>
    </row>
    <row r="505" spans="1:3" x14ac:dyDescent="0.3">
      <c r="A505" t="str">
        <v>Gaz de raffinerie [METABOLHEAT - National]</v>
      </c>
      <c r="B505" t="str">
        <v>Gaz de raffinerie - Alimentation : Traitement à la vapeur - Alimentation, boissons et tabac [METABOLHEAT - National]</v>
      </c>
      <c r="C505">
        <f>IF(ISNA(_xlfn.XLOOKUP(B505,'       Données'!B:B,'       Données'!C:C)),0,"")</f>
        <v>0</v>
      </c>
    </row>
    <row r="506" spans="1:3" x14ac:dyDescent="0.3">
      <c r="A506" t="str">
        <v>Gaz de pétrole liquéfiés [METABOLHEAT - National]</v>
      </c>
      <c r="B506" t="str">
        <v>GPL - Alimentation : Traitement à la vapeur - Alimentation, boissons et tabac [METABOLHEAT - National]</v>
      </c>
      <c r="C506" t="str">
        <f>IF(ISNA(_xlfn.XLOOKUP(B506,'       Données'!B:B,'       Données'!C:C)),0,"")</f>
        <v/>
      </c>
    </row>
    <row r="507" spans="1:3" x14ac:dyDescent="0.3">
      <c r="A507" t="str">
        <v>Diesel et biocarburants [METABOLHEAT - National]</v>
      </c>
      <c r="B507" t="str">
        <v>Gazole et biocarburants liquides - Alimentation : Traitement à la vapeur - Alimentation, boissons et tabac [METABOLHEAT - National]</v>
      </c>
      <c r="C507" t="str">
        <f>IF(ISNA(_xlfn.XLOOKUP(B507,'       Données'!B:B,'       Données'!C:C)),0,"")</f>
        <v/>
      </c>
    </row>
    <row r="508" spans="1:3" x14ac:dyDescent="0.3">
      <c r="A508" t="str">
        <v>Fioul [METABOLHEAT - National]</v>
      </c>
      <c r="B508" t="str">
        <v>Fioul - Alimentation : Traitement à la vapeur - Alimentation, boissons et tabac [METABOLHEAT - National]</v>
      </c>
      <c r="C508" t="str">
        <f>IF(ISNA(_xlfn.XLOOKUP(B508,'       Données'!B:B,'       Données'!C:C)),0,"")</f>
        <v/>
      </c>
    </row>
    <row r="509" spans="1:3" x14ac:dyDescent="0.3">
      <c r="A509" t="str">
        <v>Autres carburants [METABOLHEAT - National]</v>
      </c>
      <c r="B509" t="str">
        <v>Autres liquides - Alimentation : Traitement à la vapeur - Alimentation, boissons et tabac [METABOLHEAT - National]</v>
      </c>
      <c r="C509" t="str">
        <f>IF(ISNA(_xlfn.XLOOKUP(B509,'       Données'!B:B,'       Données'!C:C)),0,"")</f>
        <v/>
      </c>
    </row>
    <row r="510" spans="1:3" x14ac:dyDescent="0.3">
      <c r="A510" t="str">
        <v>Gaz [METABOLHEAT - National]</v>
      </c>
      <c r="B510" t="str">
        <v>Gaz naturel et biogaz - Alimentation : Traitement à la vapeur - Alimentation, boissons et tabac [METABOLHEAT - National]</v>
      </c>
      <c r="C510" t="str">
        <f>IF(ISNA(_xlfn.XLOOKUP(B510,'       Données'!B:B,'       Données'!C:C)),0,"")</f>
        <v/>
      </c>
    </row>
    <row r="511" spans="1:3" x14ac:dyDescent="0.3">
      <c r="A511" t="str">
        <v>Gaz manufacturés [METABOLHEAT - National]</v>
      </c>
      <c r="B511" t="str">
        <v>Gaz dérivés - Alimentation : Traitement à la vapeur - Alimentation, boissons et tabac Tabac [METABOLHEAT - National]</v>
      </c>
      <c r="C511">
        <f>IF(ISNA(_xlfn.XLOOKUP(B511,'       Données'!B:B,'       Données'!C:C)),0,"")</f>
        <v>0</v>
      </c>
    </row>
    <row r="512" spans="1:3" x14ac:dyDescent="0.3">
      <c r="A512" t="str">
        <v>Biomasse solide et déchets [METABOLHEAT - National]</v>
      </c>
      <c r="B512" t="str">
        <v>Biomasse et déchets - Alimentation : Traitement à la vapeur - Alimentation, boissons et tabac [METABOLHEAT - National]</v>
      </c>
      <c r="C512" t="str">
        <f>IF(ISNA(_xlfn.XLOOKUP(B512,'       Données'!B:B,'       Données'!C:C)),0,"")</f>
        <v/>
      </c>
    </row>
    <row r="513" spans="1:3" x14ac:dyDescent="0.3">
      <c r="A513" t="str">
        <v>Chaleur réseau [METABOLHEAT - National]</v>
      </c>
      <c r="B513" t="str">
        <v>Vapeur distribuée - Alimentation : Traitement à la vapeur - Alimentation, boissons et tabac [METABOLHEAT - National]</v>
      </c>
      <c r="C513" t="str">
        <f>IF(ISNA(_xlfn.XLOOKUP(B513,'       Données'!B:B,'       Données'!C:C)),0,"")</f>
        <v/>
      </c>
    </row>
    <row r="514" spans="1:3" x14ac:dyDescent="0.3">
      <c r="A514" t="str">
        <v>Combustibles fossiles solides [METABOLHEAT - National]</v>
      </c>
      <c r="B514" t="str">
        <v>Solides - Alimentation : Séchage thermique - Alimentation : Séchage - Alimentation, boissons et tabac [METABOLHEAT - National]</v>
      </c>
      <c r="C514" t="str">
        <f>IF(ISNA(_xlfn.XLOOKUP(B514,'       Données'!B:B,'       Données'!C:C)),0,"")</f>
        <v/>
      </c>
    </row>
    <row r="515" spans="1:3" x14ac:dyDescent="0.3">
      <c r="A515" t="str">
        <v>Gaz de pétrole liquéfiés [METABOLHEAT - National]</v>
      </c>
      <c r="B515" t="str">
        <v>GPL - Alimentation : Séchage thermique - Alimentation : Séchage - Alimentation, boissons et tabac [METABOLHEAT - National]</v>
      </c>
      <c r="C515" t="str">
        <f>IF(ISNA(_xlfn.XLOOKUP(B515,'       Données'!B:B,'       Données'!C:C)),0,"")</f>
        <v/>
      </c>
    </row>
    <row r="516" spans="1:3" x14ac:dyDescent="0.3">
      <c r="A516" t="str">
        <v>Diesel et biocarburants [METABOLHEAT - National]</v>
      </c>
      <c r="B516" t="str">
        <v>Gazole et biocarburants liquides - Alimentation : Séchage thermique - Alimentation : Séchage - Alimentation, boissons et tabac [METABOLHEAT - National]</v>
      </c>
      <c r="C516" t="str">
        <f>IF(ISNA(_xlfn.XLOOKUP(B516,'       Données'!B:B,'       Données'!C:C)),0,"")</f>
        <v/>
      </c>
    </row>
    <row r="517" spans="1:3" x14ac:dyDescent="0.3">
      <c r="A517" t="str">
        <v>Fioul [METABOLHEAT - National]</v>
      </c>
      <c r="B517" t="str">
        <v>Fioul - Alimentation : Séchage thermique - Alimentation : Séchage - Alimentation, boissons et tabac [METABOLHEAT - National]</v>
      </c>
      <c r="C517" t="str">
        <f>IF(ISNA(_xlfn.XLOOKUP(B517,'       Données'!B:B,'       Données'!C:C)),0,"")</f>
        <v/>
      </c>
    </row>
    <row r="518" spans="1:3" x14ac:dyDescent="0.3">
      <c r="A518" t="str">
        <v>Gaz [METABOLHEAT - National]</v>
      </c>
      <c r="B518" t="str">
        <v>Gaz naturel et biogaz - Alimentation : Séchage thermique - Alimentation : Séchage - Alimentation, boissons et tabac [METABOLHEAT - National]</v>
      </c>
      <c r="C518" t="str">
        <f>IF(ISNA(_xlfn.XLOOKUP(B518,'       Données'!B:B,'       Données'!C:C)),0,"")</f>
        <v/>
      </c>
    </row>
    <row r="519" spans="1:3" x14ac:dyDescent="0.3">
      <c r="A519" t="str">
        <v>Combustibles fossiles solides [METABOLHEAT - National]</v>
      </c>
      <c r="B519" t="str">
        <v>Solides - Alimentation : Séchage à la vapeur - Alimentation : Séchage - Alimentation, boissons et tabac [METABOLHEAT - National]</v>
      </c>
      <c r="C519" t="str">
        <f>IF(ISNA(_xlfn.XLOOKUP(B519,'       Données'!B:B,'       Données'!C:C)),0,"")</f>
        <v/>
      </c>
    </row>
    <row r="520" spans="1:3" x14ac:dyDescent="0.3">
      <c r="A520" t="str">
        <v>Gaz de raffinerie [METABOLHEAT - National]</v>
      </c>
      <c r="B520" t="str">
        <v>Gaz de raffinerie - Alimentation : Séchage à la vapeur - Alimentation : Séchage - Alimentation, boissons et tabac [METABOLHEAT - National]</v>
      </c>
      <c r="C520">
        <f>IF(ISNA(_xlfn.XLOOKUP(B520,'       Données'!B:B,'       Données'!C:C)),0,"")</f>
        <v>0</v>
      </c>
    </row>
    <row r="521" spans="1:3" x14ac:dyDescent="0.3">
      <c r="A521" t="str">
        <v>Gaz de pétrole liquéfiés [METABOLHEAT - National]</v>
      </c>
      <c r="B521" t="str">
        <v>GPL - Alimentation : Vapeur Séchage - Alimentation : Séchage - Alimentation, boissons et tabac [METABOLHEAT - National]</v>
      </c>
      <c r="C521" t="str">
        <f>IF(ISNA(_xlfn.XLOOKUP(B521,'       Données'!B:B,'       Données'!C:C)),0,"")</f>
        <v/>
      </c>
    </row>
    <row r="522" spans="1:3" x14ac:dyDescent="0.3">
      <c r="A522" t="str">
        <v>Diesel et biocarburants [METABOLHEAT - National]</v>
      </c>
      <c r="B522" t="str">
        <v>Gazole et biocarburants liquides - Alimentation : Séchage à la vapeur - Alimentation : Séchage - Alimentation, boissons et tabac [METABOLHEAT - National]</v>
      </c>
      <c r="C522" t="str">
        <f>IF(ISNA(_xlfn.XLOOKUP(B522,'       Données'!B:B,'       Données'!C:C)),0,"")</f>
        <v/>
      </c>
    </row>
    <row r="523" spans="1:3" x14ac:dyDescent="0.3">
      <c r="A523" t="str">
        <v>Fioul [METABOLHEAT - National]</v>
      </c>
      <c r="B523" t="str">
        <v>Fioul - Alimentation : Séchage à la vapeur - Alimentation : Séchage - Alimentation, boissons et tabac [METABOLHEAT - National]</v>
      </c>
      <c r="C523" t="str">
        <f>IF(ISNA(_xlfn.XLOOKUP(B523,'       Données'!B:B,'       Données'!C:C)),0,"")</f>
        <v/>
      </c>
    </row>
    <row r="524" spans="1:3" x14ac:dyDescent="0.3">
      <c r="A524" t="str">
        <v>Autres carburants [METABOLHEAT - National]</v>
      </c>
      <c r="B524" t="str">
        <v>Autres liquides - Alimentation : Séchage à la vapeur - Alimentation : Séchage - Alimentation, boissons et tabac [METABOLHEAT - National]</v>
      </c>
      <c r="C524" t="str">
        <f>IF(ISNA(_xlfn.XLOOKUP(B524,'       Données'!B:B,'       Données'!C:C)),0,"")</f>
        <v/>
      </c>
    </row>
    <row r="525" spans="1:3" x14ac:dyDescent="0.3">
      <c r="A525" t="str">
        <v>Gaz [METABOLHEAT - National]</v>
      </c>
      <c r="B525" t="str">
        <v>Gaz naturel et biogaz - Alimentation : Séchage à la vapeur - Alimentation : Séchage - Alimentation, boissons et tabac [METABOLHEAT - National]</v>
      </c>
      <c r="C525" t="str">
        <f>IF(ISNA(_xlfn.XLOOKUP(B525,'       Données'!B:B,'       Données'!C:C)),0,"")</f>
        <v/>
      </c>
    </row>
    <row r="526" spans="1:3" x14ac:dyDescent="0.3">
      <c r="A526" t="str">
        <v>Gaz manufacturés [METABOLHEAT - National]</v>
      </c>
      <c r="B526" t="str">
        <v>Gaz dérivés - Alimentation : Séchage à la vapeur - Alimentation : Séchage - Alimentation, boissons et tabac [METABOLHEAT - National]</v>
      </c>
      <c r="C526">
        <f>IF(ISNA(_xlfn.XLOOKUP(B526,'       Données'!B:B,'       Données'!C:C)),0,"")</f>
        <v>0</v>
      </c>
    </row>
    <row r="527" spans="1:3" x14ac:dyDescent="0.3">
      <c r="A527" t="str">
        <v>Biomasse solide et déchets [METABOLHEAT - National]</v>
      </c>
      <c r="B527" t="str">
        <v>Biomasse et déchets - Alimentation : Séchage à la vapeur - Alimentation : Séchage - Alimentation, boissons et tabac [METABOLHEAT - National]</v>
      </c>
      <c r="C527" t="str">
        <f>IF(ISNA(_xlfn.XLOOKUP(B527,'       Données'!B:B,'       Données'!C:C)),0,"")</f>
        <v/>
      </c>
    </row>
    <row r="528" spans="1:3" x14ac:dyDescent="0.3">
      <c r="A528" t="str">
        <v>Chaleur réseau [METABOLHEAT - National]</v>
      </c>
      <c r="B528" t="str">
        <v>Vapeur distribuée - Alimentation : Séchage à la vapeur - Alimentation : Séchage - Alimentation, boissons et tabac [METABOLHEAT - National]</v>
      </c>
      <c r="C528" t="str">
        <f>IF(ISNA(_xlfn.XLOOKUP(B528,'       Données'!B:B,'       Données'!C:C)),0,"")</f>
        <v/>
      </c>
    </row>
    <row r="529" spans="1:3" x14ac:dyDescent="0.3">
      <c r="A529" t="str">
        <v>Électricité [METABOLHEAT - National]</v>
      </c>
      <c r="B529" t="str">
        <v>Alimentation : Séchage électrique - Alimentation : Séchage - Alimentation, boissons et tabac [METABOLHEAT - National]</v>
      </c>
      <c r="C529" t="str">
        <f>IF(ISNA(_xlfn.XLOOKUP(B529,'       Données'!B:B,'       Données'!C:C)),0,"")</f>
        <v/>
      </c>
    </row>
    <row r="530" spans="1:3" x14ac:dyDescent="0.3">
      <c r="A530" t="str">
        <v>Électricité [METABOLHEAT - National]</v>
      </c>
      <c r="B530" t="str">
        <v>Alimentation : Lyophilisation - Alimentation : Séchage - Alimentation, boissons et tabac [METABOLHEAT - National]</v>
      </c>
      <c r="C530" t="str">
        <f>IF(ISNA(_xlfn.XLOOKUP(B530,'       Données'!B:B,'       Données'!C:C)),0,"")</f>
        <v/>
      </c>
    </row>
    <row r="531" spans="1:3" x14ac:dyDescent="0.3">
      <c r="A531" t="str">
        <v>Électricité [METABOLHEAT - National]</v>
      </c>
      <c r="B531" t="str">
        <v>Alimentation : Séchage par micro-ondes - Alimentation : Séchage - Alimentation, boissons et tabac [METABOLHEAT - National]</v>
      </c>
      <c r="C531" t="str">
        <f>IF(ISNA(_xlfn.XLOOKUP(B531,'       Données'!B:B,'       Données'!C:C)),0,"")</f>
        <v/>
      </c>
    </row>
    <row r="532" spans="1:3" x14ac:dyDescent="0.3">
      <c r="A532" t="str">
        <v>Électricité [METABOLHEAT - National]</v>
      </c>
      <c r="B532" t="str">
        <v>Alimentation : Thermique Refroidissement - Alimentation : Refroidissement et réfrigération de procédés - Alimentation, boissons et tabac [METABOLHEAT - National]</v>
      </c>
      <c r="C532" t="str">
        <f>IF(ISNA(_xlfn.XLOOKUP(B532,'       Données'!B:B,'       Données'!C:C)),0,"")</f>
        <v/>
      </c>
    </row>
    <row r="533" spans="1:3" x14ac:dyDescent="0.3">
      <c r="A533" t="str">
        <v>Combustibles fossiles solides [METABOLHEAT - National]</v>
      </c>
      <c r="B533" t="str">
        <v>Solides - Alimentation : Refroidissement à la vapeur - Alimentation : Refroidissement et réfrigération de procédés - Alimentation, boissons et tabac [METABOLHEAT - National]</v>
      </c>
      <c r="C533" t="str">
        <f>IF(ISNA(_xlfn.XLOOKUP(B533,'       Données'!B:B,'       Données'!C:C)),0,"")</f>
        <v/>
      </c>
    </row>
    <row r="534" spans="1:3" x14ac:dyDescent="0.3">
      <c r="A534" t="str">
        <v>Gaz de raffinerie [METABOLHEAT - National]</v>
      </c>
      <c r="B534" t="str">
        <v>Gaz de raffinerie - Alimentation : Refroidissement à la vapeur - Alimentation [METABOLHEAT - National]</v>
      </c>
      <c r="C534">
        <f>IF(ISNA(_xlfn.XLOOKUP(B534,'       Données'!B:B,'       Données'!C:C)),0,"")</f>
        <v>0</v>
      </c>
    </row>
    <row r="535" spans="1:3" x14ac:dyDescent="0.3">
      <c r="A535" t="str">
        <v>Gaz de pétrole liquéfiés [METABOLHEAT - National]</v>
      </c>
      <c r="B535" t="str">
        <v>GPL - Alimentation : Refroidissement à la vapeur - Alimentation : Refroidissement et réfrigération de procédés - Alimentation, boissons et tabac [METABOLHEAT - National]</v>
      </c>
      <c r="C535" t="str">
        <f>IF(ISNA(_xlfn.XLOOKUP(B535,'       Données'!B:B,'       Données'!C:C)),0,"")</f>
        <v/>
      </c>
    </row>
    <row r="536" spans="1:3" x14ac:dyDescent="0.3">
      <c r="A536" t="str">
        <v>Diesel et biocarburants [METABOLHEAT - National]</v>
      </c>
      <c r="B536" t="str">
        <v>Gazole et biocarburants liquides - Alimentation : Refroidissement à la vapeur - Alimentation : Refroidissement et réfrigération de procédés - Alimentation, boissons et tabac [METABOLHEAT - National]</v>
      </c>
      <c r="C536" t="str">
        <f>IF(ISNA(_xlfn.XLOOKUP(B536,'       Données'!B:B,'       Données'!C:C)),0,"")</f>
        <v/>
      </c>
    </row>
    <row r="537" spans="1:3" x14ac:dyDescent="0.3">
      <c r="A537" t="str">
        <v>Fioul [METABOLHEAT - National]</v>
      </c>
      <c r="B537" t="str">
        <v>Fioul - Alimentation : Refroidissement à la vapeur - Alimentation : Refroidissement et réfrigération de procédés - Alimentation, boissons et tabac [METABOLHEAT - National]</v>
      </c>
      <c r="C537" t="str">
        <f>IF(ISNA(_xlfn.XLOOKUP(B537,'       Données'!B:B,'       Données'!C:C)),0,"")</f>
        <v/>
      </c>
    </row>
    <row r="538" spans="1:3" x14ac:dyDescent="0.3">
      <c r="A538" t="str">
        <v>Autres carburants [METABOLHEAT - National]</v>
      </c>
      <c r="B538" t="str">
        <v>Autres liquides - Alimentation : Refroidissement à la vapeur - Alimentation : Refroidissement et réfrigération de procédés - Alimentation, boissons et tabac [METABOLHEAT - National]</v>
      </c>
      <c r="C538" t="str">
        <f>IF(ISNA(_xlfn.XLOOKUP(B538,'       Données'!B:B,'       Données'!C:C)),0,"")</f>
        <v/>
      </c>
    </row>
    <row r="539" spans="1:3" x14ac:dyDescent="0.3">
      <c r="A539" t="str">
        <v>Gaz [METABOLHEAT - National]</v>
      </c>
      <c r="B539" t="str">
        <v>Gaz naturel et biogaz - Alimentation : Refroidissement à la vapeur - Alimentation : Refroidissement et réfrigération de procédés - Alimentation, boissons et tabac [METABOLHEAT - National]</v>
      </c>
      <c r="C539" t="str">
        <f>IF(ISNA(_xlfn.XLOOKUP(B539,'       Données'!B:B,'       Données'!C:C)),0,"")</f>
        <v/>
      </c>
    </row>
    <row r="540" spans="1:3" x14ac:dyDescent="0.3">
      <c r="A540" t="str">
        <v>Gaz manufacturés [METABOLHEAT - National]</v>
      </c>
      <c r="B540" t="str">
        <v>Gaz dérivés - Alimentation : Refroidissement à la vapeur - Alimentation : Refroidissement et réfrigération de procédés - Alimentation, boissons et tabac [METABOLHEAT - National]</v>
      </c>
      <c r="C540">
        <f>IF(ISNA(_xlfn.XLOOKUP(B540,'       Données'!B:B,'       Données'!C:C)),0,"")</f>
        <v>0</v>
      </c>
    </row>
    <row r="541" spans="1:3" x14ac:dyDescent="0.3">
      <c r="A541" t="str">
        <v>Biomasse solide et déchets [METABOLHEAT - National]</v>
      </c>
      <c r="B541" t="str">
        <v>Biomasse et déchets - Alimentation : Refroidissement à la vapeur - Alimentation : Refroidissement et réfrigération de procédés - Alimentation, boissons et tabac [METABOLHEAT - National]</v>
      </c>
      <c r="C541" t="str">
        <f>IF(ISNA(_xlfn.XLOOKUP(B541,'       Données'!B:B,'       Données'!C:C)),0,"")</f>
        <v/>
      </c>
    </row>
    <row r="542" spans="1:3" x14ac:dyDescent="0.3">
      <c r="A542" t="str">
        <v>Chaleur réseau [METABOLHEAT - National]</v>
      </c>
      <c r="B542" t="str">
        <v>Vapeur distribuée - Alimentation : Refroidissement à la vapeur - Alimentation : Refroidissement et réfrigération de procédés - Alimentation, boissons et tabac [METABOLHEAT - National]</v>
      </c>
      <c r="C542" t="str">
        <f>IF(ISNA(_xlfn.XLOOKUP(B542,'       Données'!B:B,'       Données'!C:C)),0,"")</f>
        <v/>
      </c>
    </row>
    <row r="543" spans="1:3" x14ac:dyDescent="0.3">
      <c r="A543" t="str">
        <v>Électricité [METABOLHEAT - National]</v>
      </c>
      <c r="B543" t="str">
        <v>Alimentation : Refroidissement électrique - Alimentation : Refroidissement et réfrigération de procédés - Alimentation, boissons et tabac [METABOLHEAT - National]</v>
      </c>
      <c r="C543" t="str">
        <f>IF(ISNA(_xlfn.XLOOKUP(B543,'       Données'!B:B,'       Données'!C:C)),0,"")</f>
        <v/>
      </c>
    </row>
    <row r="544" spans="1:3" x14ac:dyDescent="0.3">
      <c r="A544" t="str">
        <v>Électricité [METABOLHEAT - National]</v>
      </c>
      <c r="B544" t="str">
        <v>Alimentation : Machines électriques - Alimentation, boissons et du tabac [METABOLHEAT - National]</v>
      </c>
      <c r="C544" t="str">
        <f>IF(ISNA(_xlfn.XLOOKUP(B544,'       Données'!B:B,'       Données'!C:C)),0,"")</f>
        <v/>
      </c>
    </row>
    <row r="545" spans="1:3" x14ac:dyDescent="0.3">
      <c r="A545" t="str">
        <v>Électricité [METABOLHEAT - National]</v>
      </c>
      <c r="B545" t="str">
        <v>Éclairage - Matériel de transport [METABOLHEAT - National]</v>
      </c>
      <c r="C545" t="str">
        <f>IF(ISNA(_xlfn.XLOOKUP(B545,'       Données'!B:B,'       Données'!C:C)),0,"")</f>
        <v/>
      </c>
    </row>
    <row r="546" spans="1:3" x14ac:dyDescent="0.3">
      <c r="A546" t="str">
        <v>Électricité [METABOLHEAT - National]</v>
      </c>
      <c r="B546" t="str">
        <v>Compresseurs d'air - Matériel de transport [METABOLHEAT - National]</v>
      </c>
      <c r="C546" t="str">
        <f>IF(ISNA(_xlfn.XLOOKUP(B546,'       Données'!B:B,'       Données'!C:C)),0,"")</f>
        <v/>
      </c>
    </row>
    <row r="547" spans="1:3" x14ac:dyDescent="0.3">
      <c r="A547" t="str">
        <v>Électricité [METABOLHEAT - National]</v>
      </c>
      <c r="B547" t="str">
        <v>Moteurs d'entraînement - Matériel de transport [METABOLHEAT - National]</v>
      </c>
      <c r="C547" t="str">
        <f>IF(ISNA(_xlfn.XLOOKUP(B547,'       Données'!B:B,'       Données'!C:C)),0,"")</f>
        <v/>
      </c>
    </row>
    <row r="548" spans="1:3" x14ac:dyDescent="0.3">
      <c r="A548" t="str">
        <v>Électricité [METABOLHEAT - National]</v>
      </c>
      <c r="B548" t="str">
        <v>Ventilateurs et pompes - Matériel de transport [METABOLHEAT - National]</v>
      </c>
      <c r="C548" t="str">
        <f>IF(ISNA(_xlfn.XLOOKUP(B548,'       Données'!B:B,'       Données'!C:C)),0,"")</f>
        <v/>
      </c>
    </row>
    <row r="549" spans="1:3" x14ac:dyDescent="0.3">
      <c r="A549" t="str">
        <v>Diesel et biocarburants [METABOLHEAT - National]</v>
      </c>
      <c r="B549" t="str">
        <v>Gazole et biocarburants liquides - Chaleur basse enthalpie - Matériel de transport [METABOLHEAT - National]</v>
      </c>
      <c r="C549" t="str">
        <f>IF(ISNA(_xlfn.XLOOKUP(B549,'       Données'!B:B,'       Données'!C:C)),0,"")</f>
        <v/>
      </c>
    </row>
    <row r="550" spans="1:3" x14ac:dyDescent="0.3">
      <c r="A550" t="str">
        <v>Gaz [METABOLHEAT - National]</v>
      </c>
      <c r="B550" t="str">
        <v>Gaz naturel et biogaz - Chaleur basse enthalpie - Matériel de transport [METABOLHEAT - National]</v>
      </c>
      <c r="C550" t="str">
        <f>IF(ISNA(_xlfn.XLOOKUP(B550,'       Données'!B:B,'       Données'!C:C)),0,"")</f>
        <v/>
      </c>
    </row>
    <row r="551" spans="1:3" x14ac:dyDescent="0.3">
      <c r="A551" t="str">
        <v>Solaire thermique et géothermie [METABOLHEAT - National]</v>
      </c>
      <c r="B551" t="str">
        <v>Solaire et géothermie - Chaleur basse enthalpie - Matériel de transport [METABOLHEAT - National]</v>
      </c>
      <c r="C551">
        <f>IF(ISNA(_xlfn.XLOOKUP(B551,'       Données'!B:B,'       Données'!C:C)),0,"")</f>
        <v>0</v>
      </c>
    </row>
    <row r="552" spans="1:3" x14ac:dyDescent="0.3">
      <c r="A552" t="str">
        <v>Chaleur ambiante (pompes à chaleur) [METABOLHEAT - National]</v>
      </c>
      <c r="B552" t="str">
        <v>Chaleur ambiante - Chaleur basse enthalpie - Matériel de transport [METABOLHEAT - National]</v>
      </c>
      <c r="C552">
        <f>IF(ISNA(_xlfn.XLOOKUP(B552,'       Données'!B:B,'       Données'!C:C)),0,"")</f>
        <v>0</v>
      </c>
    </row>
    <row r="553" spans="1:3" x14ac:dyDescent="0.3">
      <c r="A553" t="str">
        <v>Électricité [METABOLHEAT - National]</v>
      </c>
      <c r="B553" t="str">
        <v>Électricité - Chaleur basse enthalpie - Matériel de transport [METABOLHEAT - National]</v>
      </c>
      <c r="C553" t="str">
        <f>IF(ISNA(_xlfn.XLOOKUP(B553,'       Données'!B:B,'       Données'!C:C)),0,"")</f>
        <v/>
      </c>
    </row>
    <row r="554" spans="1:3" x14ac:dyDescent="0.3">
      <c r="A554" t="str">
        <v>Combustibles fossiles solides [METABOLHEAT - National]</v>
      </c>
      <c r="B554" t="str">
        <v>Solides - Éq. trans. : Fonderies thermiques - Éq. trans. : Fonderies - Matériel de transport [METABOLHEAT - National]</v>
      </c>
      <c r="C554" t="str">
        <f>IF(ISNA(_xlfn.XLOOKUP(B554,'       Données'!B:B,'       Données'!C:C)),0,"")</f>
        <v/>
      </c>
    </row>
    <row r="555" spans="1:3" x14ac:dyDescent="0.3">
      <c r="A555" t="str">
        <v>Gaz de pétrole liquéfiés [METABOLHEAT - National]</v>
      </c>
      <c r="B555" t="str">
        <v>GPL - Éq. trans. : Fonderies thermiques - Éq. trans. : Fonderies - Matériel de transport [METABOLHEAT - National]</v>
      </c>
      <c r="C555" t="str">
        <f>IF(ISNA(_xlfn.XLOOKUP(B555,'       Données'!B:B,'       Données'!C:C)),0,"")</f>
        <v/>
      </c>
    </row>
    <row r="556" spans="1:3" x14ac:dyDescent="0.3">
      <c r="A556" t="str">
        <v>Diesel et biocarburants [METABOLHEAT - National]</v>
      </c>
      <c r="B556" t="str">
        <v>Gazole et biocarburants liquides - Éq. trans. : Fonderies thermiques - Éq. trans. : Fonderies - Matériel de transport Éq. : Fonderies - Matériel de transport [METABOLHEAT - National]</v>
      </c>
      <c r="C556" t="str">
        <f>IF(ISNA(_xlfn.XLOOKUP(B556,'       Données'!B:B,'       Données'!C:C)),0,"")</f>
        <v/>
      </c>
    </row>
    <row r="557" spans="1:3" x14ac:dyDescent="0.3">
      <c r="A557" t="str">
        <v>Fioul [METABOLHEAT - National]</v>
      </c>
      <c r="B557" t="str">
        <v>Fioul - Éq. trans. : Thermique Fonderies - Éq. trans. : Fonderies - Matériel de transport [METABOLHEAT - National]</v>
      </c>
      <c r="C557" t="str">
        <f>IF(ISNA(_xlfn.XLOOKUP(B557,'       Données'!B:B,'       Données'!C:C)),0,"")</f>
        <v/>
      </c>
    </row>
    <row r="558" spans="1:3" x14ac:dyDescent="0.3">
      <c r="A558" t="str">
        <v>Gaz [METABOLHEAT - National]</v>
      </c>
      <c r="B558" t="str">
        <v>Gaz naturel et biogaz - Éq. trans. : Thermique Fonderies - Éq. trans. : Fonderies - Matériel de transport [METABOLHEAT - National]</v>
      </c>
      <c r="C558" t="str">
        <f>IF(ISNA(_xlfn.XLOOKUP(B558,'       Données'!B:B,'       Données'!C:C)),0,"")</f>
        <v/>
      </c>
    </row>
    <row r="559" spans="1:3" x14ac:dyDescent="0.3">
      <c r="A559" t="str">
        <v>Électricité [METABOLHEAT - National]</v>
      </c>
      <c r="B559" t="str">
        <v>Éq. trans. : Électrique Fonderies - Éq. trans. : Fonderies - Matériel de transport [METABOLHEAT - National]</v>
      </c>
      <c r="C559" t="str">
        <f>IF(ISNA(_xlfn.XLOOKUP(B559,'       Données'!B:B,'       Données'!C:C)),0,"")</f>
        <v/>
      </c>
    </row>
    <row r="560" spans="1:3" x14ac:dyDescent="0.3">
      <c r="A560" t="str">
        <v>Électricité [METABOLHEAT - National]</v>
      </c>
      <c r="B560" t="str">
        <v>Éq. trans. : Raccordement thermique - Éq. trans. : Techniques de raccordement - Matériel de transport [METABOLHEAT - National]</v>
      </c>
      <c r="C560" t="str">
        <f>IF(ISNA(_xlfn.XLOOKUP(B560,'       Données'!B:B,'       Données'!C:C)),0,"")</f>
        <v/>
      </c>
    </row>
    <row r="561" spans="1:3" x14ac:dyDescent="0.3">
      <c r="A561" t="str">
        <v>Électricité [METABOLHEAT - National]</v>
      </c>
      <c r="B561" t="str">
        <v>Éq. trans. : Raccordement électrique - Éq. trans. : Techniques de raccordement - Matériel de transport [METABOLHEAT - National]</v>
      </c>
      <c r="C561" t="str">
        <f>IF(ISNA(_xlfn.XLOOKUP(B561,'       Données'!B:B,'       Données'!C:C)),0,"")</f>
        <v/>
      </c>
    </row>
    <row r="562" spans="1:3" x14ac:dyDescent="0.3">
      <c r="A562" t="str">
        <v>Combustibles fossiles solides [METABOLHEAT - National]</v>
      </c>
      <c r="B562" t="str">
        <v>Solides - Éq. trans. : Traitement thermique - Thermique - Éq. trans. : Traitement thermique - Matériel de transport [METABOLHEAT - National]</v>
      </c>
      <c r="C562" t="str">
        <f>IF(ISNA(_xlfn.XLOOKUP(B562,'       Données'!B:B,'       Données'!C:C)),0,"")</f>
        <v/>
      </c>
    </row>
    <row r="563" spans="1:3" x14ac:dyDescent="0.3">
      <c r="A563" t="str">
        <v>Gaz de pétrole liquéfiés [METABOLHEAT - National]</v>
      </c>
      <c r="B563" t="str">
        <v>GPL - Éq. trans. : Traitement thermique - Thermique - Éq. trans. : Traitement thermique - Matériel de transport [METABOLHEAT - National]</v>
      </c>
      <c r="C563" t="str">
        <f>IF(ISNA(_xlfn.XLOOKUP(B563,'       Données'!B:B,'       Données'!C:C)),0,"")</f>
        <v/>
      </c>
    </row>
    <row r="564" spans="1:3" x14ac:dyDescent="0.3">
      <c r="A564" t="str">
        <v>Diesel et biocarburants [METABOLHEAT - National]</v>
      </c>
      <c r="B564" t="str">
        <v>Gazole et biocarburants liquides - Éq. trans. Éq. : Traitement thermique - Thermique - Éq. trans. : Traitement thermique - Matériel de transport [METABOLHEAT - National]</v>
      </c>
      <c r="C564" t="str">
        <f>IF(ISNA(_xlfn.XLOOKUP(B564,'       Données'!B:B,'       Données'!C:C)),0,"")</f>
        <v/>
      </c>
    </row>
    <row r="565" spans="1:3" x14ac:dyDescent="0.3">
      <c r="A565" t="str">
        <v>Fioul [METABOLHEAT - National]</v>
      </c>
      <c r="B565" t="str">
        <v>Fioul - Éq. trans. : Traitement thermique - Thermique - Éq. trans. : Traitement thermique - Matériel de transport [METABOLHEAT - National]</v>
      </c>
      <c r="C565" t="str">
        <f>IF(ISNA(_xlfn.XLOOKUP(B565,'       Données'!B:B,'       Données'!C:C)),0,"")</f>
        <v/>
      </c>
    </row>
    <row r="566" spans="1:3" x14ac:dyDescent="0.3">
      <c r="A566" t="str">
        <v>Gaz [METABOLHEAT - National]</v>
      </c>
      <c r="B566" t="str">
        <v>Gaz naturel et biogaz - Éq. trans. : Traitement thermique - Thermique - Éq. trans. : Traitement thermique - Matériel de transport [METABOLHEAT - National]</v>
      </c>
      <c r="C566" t="str">
        <f>IF(ISNA(_xlfn.XLOOKUP(B566,'       Données'!B:B,'       Données'!C:C)),0,"")</f>
        <v/>
      </c>
    </row>
    <row r="567" spans="1:3" x14ac:dyDescent="0.3">
      <c r="A567" t="str">
        <v>Électricité [METABOLHEAT - National]</v>
      </c>
      <c r="B567" t="str">
        <v>Éq. trans. : Traitement thermique - Électrique - Éq. trans. : Traitement thermique - Matériel de transport [METABOLHEAT - National]</v>
      </c>
      <c r="C567" t="str">
        <f>IF(ISNA(_xlfn.XLOOKUP(B567,'       Données'!B:B,'       Données'!C:C)),0,"")</f>
        <v/>
      </c>
    </row>
    <row r="568" spans="1:3" x14ac:dyDescent="0.3">
      <c r="A568" t="str">
        <v>Combustibles fossiles solides [METABOLHEAT - National]</v>
      </c>
      <c r="B568" t="str">
        <v>Solides - Éq. trans. : Traitement vapeur - Matériel de transport [METABOLHEAT - National]</v>
      </c>
      <c r="C568" t="str">
        <f>IF(ISNA(_xlfn.XLOOKUP(B568,'       Données'!B:B,'       Données'!C:C)),0,"")</f>
        <v/>
      </c>
    </row>
    <row r="569" spans="1:3" x14ac:dyDescent="0.3">
      <c r="A569" t="str">
        <v>Gaz de raffinerie [METABOLHEAT - National]</v>
      </c>
      <c r="B569" t="str">
        <v>Gaz de raffinerie - Éq. trans. : Traitement vapeur - Matériel de transport [METABOLHEAT - National]</v>
      </c>
      <c r="C569">
        <f>IF(ISNA(_xlfn.XLOOKUP(B569,'       Données'!B:B,'       Données'!C:C)),0,"")</f>
        <v>0</v>
      </c>
    </row>
    <row r="570" spans="1:3" x14ac:dyDescent="0.3">
      <c r="A570" t="str">
        <v>Gaz de pétrole liquéfiés [METABOLHEAT - National]</v>
      </c>
      <c r="B570" t="str">
        <v>GPL - Éq. trans. : Traitement vapeur - Matériel de transport [METABOLHEAT - National]</v>
      </c>
      <c r="C570" t="str">
        <f>IF(ISNA(_xlfn.XLOOKUP(B570,'       Données'!B:B,'       Données'!C:C)),0,"")</f>
        <v/>
      </c>
    </row>
    <row r="571" spans="1:3" x14ac:dyDescent="0.3">
      <c r="A571" t="str">
        <v>Diesel et biocarburants [METABOLHEAT - National]</v>
      </c>
      <c r="B571" t="str">
        <v>Gazole et biocarburants liquides - Éq. trans. : Traitement vapeur - Matériel de transport [METABOLHEAT - National]</v>
      </c>
      <c r="C571" t="str">
        <f>IF(ISNA(_xlfn.XLOOKUP(B571,'       Données'!B:B,'       Données'!C:C)),0,"")</f>
        <v/>
      </c>
    </row>
    <row r="572" spans="1:3" x14ac:dyDescent="0.3">
      <c r="A572" t="str">
        <v>Fioul [METABOLHEAT - National]</v>
      </c>
      <c r="B572" t="str">
        <v>Fioul - Éq. trans. : Traitement vapeur - Matériel de transport [METABOLHEAT - National]</v>
      </c>
      <c r="C572" t="str">
        <f>IF(ISNA(_xlfn.XLOOKUP(B572,'       Données'!B:B,'       Données'!C:C)),0,"")</f>
        <v/>
      </c>
    </row>
    <row r="573" spans="1:3" x14ac:dyDescent="0.3">
      <c r="A573" t="str">
        <v>Autres carburants [METABOLHEAT - National]</v>
      </c>
      <c r="B573" t="str">
        <v>Autres liquides - Éq. trans. : Traitement vapeur - Matériel de transport [METABOLHEAT - National]</v>
      </c>
      <c r="C573" t="str">
        <f>IF(ISNA(_xlfn.XLOOKUP(B573,'       Données'!B:B,'       Données'!C:C)),0,"")</f>
        <v/>
      </c>
    </row>
    <row r="574" spans="1:3" x14ac:dyDescent="0.3">
      <c r="A574" t="str">
        <v>Gaz [METABOLHEAT - National]</v>
      </c>
      <c r="B574" t="str">
        <v>Gaz naturel et biogaz - Éq. trans. : Traitement vapeur - Matériel de transport [METABOLHEAT - National]</v>
      </c>
      <c r="C574" t="str">
        <f>IF(ISNA(_xlfn.XLOOKUP(B574,'       Données'!B:B,'       Données'!C:C)),0,"")</f>
        <v/>
      </c>
    </row>
    <row r="575" spans="1:3" x14ac:dyDescent="0.3">
      <c r="A575" t="str">
        <v>Gaz manufacturés [METABOLHEAT - National]</v>
      </c>
      <c r="B575" t="str">
        <v>Gaz dérivés - Éq. trans. Éq. : Traitement de la vapeur - Équipements de transport [METABOLHEAT - National]</v>
      </c>
      <c r="C575">
        <f>IF(ISNA(_xlfn.XLOOKUP(B575,'       Données'!B:B,'       Données'!C:C)),0,"")</f>
        <v>0</v>
      </c>
    </row>
    <row r="576" spans="1:3" x14ac:dyDescent="0.3">
      <c r="A576" t="str">
        <v>Biomasse solide et déchets [METABOLHEAT - National]</v>
      </c>
      <c r="B576" t="str">
        <v>Biomasse et déchets - Éq. trans. : Traitement de la vapeur - Équipements de transport [METABOLHEAT - National]</v>
      </c>
      <c r="C576" t="str">
        <f>IF(ISNA(_xlfn.XLOOKUP(B576,'       Données'!B:B,'       Données'!C:C)),0,"")</f>
        <v/>
      </c>
    </row>
    <row r="577" spans="1:3" x14ac:dyDescent="0.3">
      <c r="A577" t="str">
        <v>Chaleur réseau [METABOLHEAT - National]</v>
      </c>
      <c r="B577" t="str">
        <v>Vapeur distribuée - Éq. trans. : Traitement de la vapeur - Équipements de transport [METABOLHEAT - National]</v>
      </c>
      <c r="C577" t="str">
        <f>IF(ISNA(_xlfn.XLOOKUP(B577,'       Données'!B:B,'       Données'!C:C)),0,"")</f>
        <v/>
      </c>
    </row>
    <row r="578" spans="1:3" x14ac:dyDescent="0.3">
      <c r="A578" t="str">
        <v>Électricité [METABOLHEAT - National]</v>
      </c>
      <c r="B578" t="str">
        <v>Éq. trans. : Machines générales - Équipements de transport [METABOLHEAT - National]</v>
      </c>
      <c r="C578" t="str">
        <f>IF(ISNA(_xlfn.XLOOKUP(B578,'       Données'!B:B,'       Données'!C:C)),0,"")</f>
        <v/>
      </c>
    </row>
    <row r="579" spans="1:3" x14ac:dyDescent="0.3">
      <c r="A579" t="str">
        <v>Électricité [METABOLHEAT - National]</v>
      </c>
      <c r="B579" t="str">
        <v>Éq. trans. : Finition des produits - Équipements de transport [METABOLHEAT - National]</v>
      </c>
      <c r="C579" t="str">
        <f>IF(ISNA(_xlfn.XLOOKUP(B579,'       Données'!B:B,'       Données'!C:C)),0,"")</f>
        <v/>
      </c>
    </row>
    <row r="580" spans="1:3" x14ac:dyDescent="0.3">
      <c r="A580" t="str">
        <v>Électricité [METABOLHEAT - National]</v>
      </c>
      <c r="B580" t="str">
        <v>Éclairage - Équipements de machines [METABOLHEAT - National]</v>
      </c>
      <c r="C580" t="str">
        <f>IF(ISNA(_xlfn.XLOOKUP(B580,'       Données'!B:B,'       Données'!C:C)),0,"")</f>
        <v/>
      </c>
    </row>
    <row r="581" spans="1:3" x14ac:dyDescent="0.3">
      <c r="A581" t="str">
        <v>Électricité [METABOLHEAT - National]</v>
      </c>
      <c r="B581" t="str">
        <v>Compresseurs d'air - Équipements de machines [METABOLHEAT - National]</v>
      </c>
      <c r="C581" t="str">
        <f>IF(ISNA(_xlfn.XLOOKUP(B581,'       Données'!B:B,'       Données'!C:C)),0,"")</f>
        <v/>
      </c>
    </row>
    <row r="582" spans="1:3" x14ac:dyDescent="0.3">
      <c r="A582" t="str">
        <v>Électricité [METABOLHEAT - National]</v>
      </c>
      <c r="B582" t="str">
        <v>Entraînements de moteurs - Équipements de machines [METABOLHEAT - National]</v>
      </c>
      <c r="C582" t="str">
        <f>IF(ISNA(_xlfn.XLOOKUP(B582,'       Données'!B:B,'       Données'!C:C)),0,"")</f>
        <v/>
      </c>
    </row>
    <row r="583" spans="1:3" x14ac:dyDescent="0.3">
      <c r="A583" t="str">
        <v>Électricité [METABOLHEAT - National]</v>
      </c>
      <c r="B583" t="str">
        <v>Ventilateurs et pompes - Équipements de machines [METABOLHEAT - National]</v>
      </c>
      <c r="C583" t="str">
        <f>IF(ISNA(_xlfn.XLOOKUP(B583,'       Données'!B:B,'       Données'!C:C)),0,"")</f>
        <v/>
      </c>
    </row>
    <row r="584" spans="1:3" x14ac:dyDescent="0.3">
      <c r="A584" t="str">
        <v>Diesel et biocarburants [METABOLHEAT - National]</v>
      </c>
      <c r="B584" t="str">
        <v>Gazole et biocarburants liquides - Chaleur basse enthalpie - Équipements de machines [METABOLHEAT - National]</v>
      </c>
      <c r="C584" t="str">
        <f>IF(ISNA(_xlfn.XLOOKUP(B584,'       Données'!B:B,'       Données'!C:C)),0,"")</f>
        <v/>
      </c>
    </row>
    <row r="585" spans="1:3" x14ac:dyDescent="0.3">
      <c r="A585" t="str">
        <v>Gaz [METABOLHEAT - National]</v>
      </c>
      <c r="B585" t="str">
        <v>Gaz naturel et biogaz - Chaleur basse enthalpie - Équipements de machines [METABOLHEAT - National]</v>
      </c>
      <c r="C585" t="str">
        <f>IF(ISNA(_xlfn.XLOOKUP(B585,'       Données'!B:B,'       Données'!C:C)),0,"")</f>
        <v/>
      </c>
    </row>
    <row r="586" spans="1:3" x14ac:dyDescent="0.3">
      <c r="A586" t="str">
        <v>Solaire thermique et géothermie [METABOLHEAT - National]</v>
      </c>
      <c r="B586" t="str">
        <v>Solaire et géothermie - Chaleur basse enthalpie - Équipements de machines [METABOLHEAT - National]</v>
      </c>
      <c r="C586">
        <f>IF(ISNA(_xlfn.XLOOKUP(B586,'       Données'!B:B,'       Données'!C:C)),0,"")</f>
        <v>0</v>
      </c>
    </row>
    <row r="587" spans="1:3" x14ac:dyDescent="0.3">
      <c r="A587" t="str">
        <v>Chaleur ambiante (pompes à chaleur) [METABOLHEAT - National]</v>
      </c>
      <c r="B587" t="str">
        <v>Chaleur ambiante - Chaleur basse enthalpie - Équipements de machines [METABOLHEAT - National]</v>
      </c>
      <c r="C587">
        <f>IF(ISNA(_xlfn.XLOOKUP(B587,'       Données'!B:B,'       Données'!C:C)),0,"")</f>
        <v>0</v>
      </c>
    </row>
    <row r="588" spans="1:3" x14ac:dyDescent="0.3">
      <c r="A588" t="str">
        <v>Électricité [METABOLHEAT - National]</v>
      </c>
      <c r="B588" t="str">
        <v>Électricité - Chaleur basse enthalpie - Équipements de machines [METABOLHEAT - National]</v>
      </c>
      <c r="C588" t="str">
        <f>IF(ISNA(_xlfn.XLOOKUP(B588,'       Données'!B:B,'       Données'!C:C)),0,"")</f>
        <v/>
      </c>
    </row>
    <row r="589" spans="1:3" x14ac:dyDescent="0.3">
      <c r="A589" t="str">
        <v>Combustibles fossiles solides [METABOLHEAT - National]</v>
      </c>
      <c r="B589" t="str">
        <v>Solides - Éq. mach. : Fonderies thermiques - Éq. mach. : Fonderies - Équipements de machines [METABOLHEAT - National]</v>
      </c>
      <c r="C589" t="str">
        <f>IF(ISNA(_xlfn.XLOOKUP(B589,'       Données'!B:B,'       Données'!C:C)),0,"")</f>
        <v/>
      </c>
    </row>
    <row r="590" spans="1:3" x14ac:dyDescent="0.3">
      <c r="A590" t="str">
        <v>Gaz de pétrole liquéfiés [METABOLHEAT - National]</v>
      </c>
      <c r="B590" t="str">
        <v>GPL - Éq. mach. : Fonderies thermiques - Éq. mach. : Fonderies - Équipements de machines [METABOLHEAT - National]</v>
      </c>
      <c r="C590" t="str">
        <f>IF(ISNA(_xlfn.XLOOKUP(B590,'       Données'!B:B,'       Données'!C:C)),0,"")</f>
        <v/>
      </c>
    </row>
    <row r="591" spans="1:3" x14ac:dyDescent="0.3">
      <c r="A591" t="str">
        <v>Diesel et biocarburants [METABOLHEAT - National]</v>
      </c>
      <c r="B591" t="str">
        <v>Gazole et biocarburants liquides - Éq. mach. : Fonderies thermiques - Éq. mach. Éq. : Fonderies - Équipements de machines [METABOLHEAT - National]</v>
      </c>
      <c r="C591" t="str">
        <f>IF(ISNA(_xlfn.XLOOKUP(B591,'       Données'!B:B,'       Données'!C:C)),0,"")</f>
        <v/>
      </c>
    </row>
    <row r="592" spans="1:3" x14ac:dyDescent="0.3">
      <c r="A592" t="str">
        <v>Fioul [METABOLHEAT - National]</v>
      </c>
      <c r="B592" t="str">
        <v>Fioul - Éq. Mach. : Thermique Fonderies - Éq. Mach. : Fonderies - Équipements de machines [METABOLHEAT - National]</v>
      </c>
      <c r="C592" t="str">
        <f>IF(ISNA(_xlfn.XLOOKUP(B592,'       Données'!B:B,'       Données'!C:C)),0,"")</f>
        <v/>
      </c>
    </row>
    <row r="593" spans="1:3" x14ac:dyDescent="0.3">
      <c r="A593" t="str">
        <v>Gaz [METABOLHEAT - National]</v>
      </c>
      <c r="B593" t="str">
        <v>Gaz naturel et biogaz - Éq. Mach. : Thermique Fonderies - Éq. Mach. : Fonderies - Équipements de machines [METABOLHEAT - National]</v>
      </c>
      <c r="C593" t="str">
        <f>IF(ISNA(_xlfn.XLOOKUP(B593,'       Données'!B:B,'       Données'!C:C)),0,"")</f>
        <v/>
      </c>
    </row>
    <row r="594" spans="1:3" x14ac:dyDescent="0.3">
      <c r="A594" t="str">
        <v>Électricité [METABOLHEAT - National]</v>
      </c>
      <c r="B594" t="str">
        <v>Éq. Mach. : Électrique Fonderies - Éq. Mach. : Fonderies - Équipements de machines [METABOLHEAT - National]</v>
      </c>
      <c r="C594" t="str">
        <f>IF(ISNA(_xlfn.XLOOKUP(B594,'       Données'!B:B,'       Données'!C:C)),0,"")</f>
        <v/>
      </c>
    </row>
    <row r="595" spans="1:3" x14ac:dyDescent="0.3">
      <c r="A595" t="str">
        <v>Électricité [METABOLHEAT - National]</v>
      </c>
      <c r="B595" t="str">
        <v>Éq. Mach. : Connexion thermique - Éq. Mach. : Techniques de connexion - Équipements de machines [METABOLHEAT - National]</v>
      </c>
      <c r="C595" t="str">
        <f>IF(ISNA(_xlfn.XLOOKUP(B595,'       Données'!B:B,'       Données'!C:C)),0,"")</f>
        <v/>
      </c>
    </row>
    <row r="596" spans="1:3" x14ac:dyDescent="0.3">
      <c r="A596" t="str">
        <v>Électricité [METABOLHEAT - National]</v>
      </c>
      <c r="B596" t="str">
        <v>Éq. Mach. : Connexion électrique - Éq. Mach. : Techniques de connexion - Équipements de machines [METABOLHEAT - National]</v>
      </c>
      <c r="C596" t="str">
        <f>IF(ISNA(_xlfn.XLOOKUP(B596,'       Données'!B:B,'       Données'!C:C)),0,"")</f>
        <v/>
      </c>
    </row>
    <row r="597" spans="1:3" x14ac:dyDescent="0.3">
      <c r="A597" t="str">
        <v>Combustibles fossiles solides [METABOLHEAT - National]</v>
      </c>
      <c r="B597" t="str">
        <v>Solides - Éq. Mach. : Traitement thermique - Thermique - Éq. Mach. : Traitement thermique - Équipements de machines [METABOLHEAT - National]</v>
      </c>
      <c r="C597" t="str">
        <f>IF(ISNA(_xlfn.XLOOKUP(B597,'       Données'!B:B,'       Données'!C:C)),0,"")</f>
        <v/>
      </c>
    </row>
    <row r="598" spans="1:3" x14ac:dyDescent="0.3">
      <c r="A598" t="str">
        <v>Gaz de pétrole liquéfiés [METABOLHEAT - National]</v>
      </c>
      <c r="B598" t="str">
        <v>GPL - Éq. Mach. : Traitement thermique - Thermique - Éq. Mach. Éq. : Traitement thermique - Équipements de machines [METABOLHEAT - National]</v>
      </c>
      <c r="C598" t="str">
        <f>IF(ISNA(_xlfn.XLOOKUP(B598,'       Données'!B:B,'       Données'!C:C)),0,"")</f>
        <v/>
      </c>
    </row>
    <row r="599" spans="1:3" x14ac:dyDescent="0.3">
      <c r="A599" t="str">
        <v>Diesel et biocarburants [METABOLHEAT - National]</v>
      </c>
      <c r="B599" t="str">
        <v>Gazole et biocarburants liquides - Éq. Mach. : Traitement thermique - Thermique - Éq. Mach. : Traitement thermique - Équipements de machines [METABOLHEAT - National]</v>
      </c>
      <c r="C599" t="str">
        <f>IF(ISNA(_xlfn.XLOOKUP(B599,'       Données'!B:B,'       Données'!C:C)),0,"")</f>
        <v/>
      </c>
    </row>
    <row r="600" spans="1:3" x14ac:dyDescent="0.3">
      <c r="A600" t="str">
        <v>Fioul [METABOLHEAT - National]</v>
      </c>
      <c r="B600" t="str">
        <v>Fioul - Éq. Mach. : Traitement thermique - Thermique - Éq. Mach. : Traitement thermique - Équipements de machines [METABOLHEAT - National]</v>
      </c>
      <c r="C600" t="str">
        <f>IF(ISNA(_xlfn.XLOOKUP(B600,'       Données'!B:B,'       Données'!C:C)),0,"")</f>
        <v/>
      </c>
    </row>
    <row r="601" spans="1:3" x14ac:dyDescent="0.3">
      <c r="A601" t="str">
        <v>Gaz [METABOLHEAT - National]</v>
      </c>
      <c r="B601" t="str">
        <v>Gaz naturel et biogaz - Éq. Mach. : Traitement thermique - Thermique - Éq. Mach. : Traitement thermique - Équipements de machines [METABOLHEAT - National]</v>
      </c>
      <c r="C601" t="str">
        <f>IF(ISNA(_xlfn.XLOOKUP(B601,'       Données'!B:B,'       Données'!C:C)),0,"")</f>
        <v/>
      </c>
    </row>
    <row r="602" spans="1:3" x14ac:dyDescent="0.3">
      <c r="A602" t="str">
        <v>Électricité [METABOLHEAT - National]</v>
      </c>
      <c r="B602" t="str">
        <v>Éq. Mach. : Traitement thermique - Électrique - Éq. Mach. : Traitement thermique - Équipements de machines [METABOLHEAT - National]</v>
      </c>
      <c r="C602" t="str">
        <f>IF(ISNA(_xlfn.XLOOKUP(B602,'       Données'!B:B,'       Données'!C:C)),0,"")</f>
        <v/>
      </c>
    </row>
    <row r="603" spans="1:3" x14ac:dyDescent="0.3">
      <c r="A603" t="str">
        <v>Combustibles fossiles solides [METABOLHEAT - National]</v>
      </c>
      <c r="B603" t="str">
        <v>Solides - Éq. Mach. : Traitement vapeur - Équipements de machines [METABOLHEAT - National]</v>
      </c>
      <c r="C603" t="str">
        <f>IF(ISNA(_xlfn.XLOOKUP(B603,'       Données'!B:B,'       Données'!C:C)),0,"")</f>
        <v/>
      </c>
    </row>
    <row r="604" spans="1:3" x14ac:dyDescent="0.3">
      <c r="A604" t="str">
        <v>Gaz de raffinerie [METABOLHEAT - National]</v>
      </c>
      <c r="B604" t="str">
        <v>Gaz de raffinerie - Éq. Mach. : Traitement vapeur - Équipements de machines [METABOLHEAT - National]</v>
      </c>
      <c r="C604">
        <f>IF(ISNA(_xlfn.XLOOKUP(B604,'       Données'!B:B,'       Données'!C:C)),0,"")</f>
        <v>0</v>
      </c>
    </row>
    <row r="605" spans="1:3" x14ac:dyDescent="0.3">
      <c r="A605" t="str">
        <v>Gaz de pétrole liquéfiés [METABOLHEAT - National]</v>
      </c>
      <c r="B605" t="str">
        <v>GPL - Éq. Mach. : Traitement vapeur - Équipements de machines [METABOLHEAT - National]</v>
      </c>
      <c r="C605" t="str">
        <f>IF(ISNA(_xlfn.XLOOKUP(B605,'       Données'!B:B,'       Données'!C:C)),0,"")</f>
        <v/>
      </c>
    </row>
    <row r="606" spans="1:3" x14ac:dyDescent="0.3">
      <c r="A606" t="str">
        <v>Diesel et biocarburants [METABOLHEAT - National]</v>
      </c>
      <c r="B606" t="str">
        <v>Gazole et biocarburants liquides - Éq. Mach. : Traitement vapeur - Équipements de machines [METABOLHEAT - National]</v>
      </c>
      <c r="C606" t="str">
        <f>IF(ISNA(_xlfn.XLOOKUP(B606,'       Données'!B:B,'       Données'!C:C)),0,"")</f>
        <v/>
      </c>
    </row>
    <row r="607" spans="1:3" x14ac:dyDescent="0.3">
      <c r="A607" t="str">
        <v>Fioul [METABOLHEAT - National]</v>
      </c>
      <c r="B607" t="str">
        <v>Fioul - Éq. Mach. : Traitement vapeur - Équipements de machines [METABOLHEAT - National]</v>
      </c>
      <c r="C607" t="str">
        <f>IF(ISNA(_xlfn.XLOOKUP(B607,'       Données'!B:B,'       Données'!C:C)),0,"")</f>
        <v/>
      </c>
    </row>
    <row r="608" spans="1:3" x14ac:dyDescent="0.3">
      <c r="A608" t="str">
        <v>Autres carburants [METABOLHEAT - National]</v>
      </c>
      <c r="B608" t="str">
        <v>Autres liquides - Éq. Mach. Éq. : Traitement de la vapeur - Équipements mécaniques [METABOLHEAT - National]</v>
      </c>
      <c r="C608" t="str">
        <f>IF(ISNA(_xlfn.XLOOKUP(B608,'       Données'!B:B,'       Données'!C:C)),0,"")</f>
        <v/>
      </c>
    </row>
    <row r="609" spans="1:3" x14ac:dyDescent="0.3">
      <c r="A609" t="str">
        <v>Gaz [METABOLHEAT - National]</v>
      </c>
      <c r="B609" t="str">
        <v>Gaz naturel et biogaz - Éq. Mach. : Traitement de la vapeur - Équipements mécaniques [METABOLHEAT - National]</v>
      </c>
      <c r="C609" t="str">
        <f>IF(ISNA(_xlfn.XLOOKUP(B609,'       Données'!B:B,'       Données'!C:C)),0,"")</f>
        <v/>
      </c>
    </row>
    <row r="610" spans="1:3" x14ac:dyDescent="0.3">
      <c r="A610" t="str">
        <v>Gaz manufacturés [METABOLHEAT - National]</v>
      </c>
      <c r="B610" t="str">
        <v>Gaz dérivés - Éq. Mach. : Traitement de la vapeur - Équipements mécaniques [METABOLHEAT - National]</v>
      </c>
      <c r="C610">
        <f>IF(ISNA(_xlfn.XLOOKUP(B610,'       Données'!B:B,'       Données'!C:C)),0,"")</f>
        <v>0</v>
      </c>
    </row>
    <row r="611" spans="1:3" x14ac:dyDescent="0.3">
      <c r="A611" t="str">
        <v>Biomasse solide et déchets [METABOLHEAT - National]</v>
      </c>
      <c r="B611" t="str">
        <v>Biomasse et déchets - Éq. Mach. : Traitement de la vapeur - Équipements mécaniques [METABOLHEAT - National]</v>
      </c>
      <c r="C611" t="str">
        <f>IF(ISNA(_xlfn.XLOOKUP(B611,'       Données'!B:B,'       Données'!C:C)),0,"")</f>
        <v/>
      </c>
    </row>
    <row r="612" spans="1:3" x14ac:dyDescent="0.3">
      <c r="A612" t="str">
        <v>Chaleur réseau [METABOLHEAT - National]</v>
      </c>
      <c r="B612" t="str">
        <v>Vapeur distribuée - Éq. Mach. : Traitement de la vapeur - Équipements mécaniques [METABOLHEAT - National]</v>
      </c>
      <c r="C612" t="str">
        <f>IF(ISNA(_xlfn.XLOOKUP(B612,'       Données'!B:B,'       Données'!C:C)),0,"")</f>
        <v/>
      </c>
    </row>
    <row r="613" spans="1:3" x14ac:dyDescent="0.3">
      <c r="A613" t="str">
        <v>Électricité [METABOLHEAT - National]</v>
      </c>
      <c r="B613" t="str">
        <v>Éq. Mach. : Machines générales - Équipements mécaniques [METABOLHEAT - National]</v>
      </c>
      <c r="C613" t="str">
        <f>IF(ISNA(_xlfn.XLOOKUP(B613,'       Données'!B:B,'       Données'!C:C)),0,"")</f>
        <v/>
      </c>
    </row>
    <row r="614" spans="1:3" x14ac:dyDescent="0.3">
      <c r="A614" t="str">
        <v>Électricité [METABOLHEAT - National]</v>
      </c>
      <c r="B614" t="str">
        <v>Éq. Mach. : Finition des produits - Équipements mécaniques [METABOLHEAT - National]</v>
      </c>
      <c r="C614" t="str">
        <f>IF(ISNA(_xlfn.XLOOKUP(B614,'       Données'!B:B,'       Données'!C:C)),0,"")</f>
        <v/>
      </c>
    </row>
    <row r="615" spans="1:3" x14ac:dyDescent="0.3">
      <c r="A615" t="str">
        <v>Électricité [METABOLHEAT - National]</v>
      </c>
      <c r="B615" t="str">
        <v>Éclairage - Textiles et cuir [METABOLHEAT - National]</v>
      </c>
      <c r="C615" t="str">
        <f>IF(ISNA(_xlfn.XLOOKUP(B615,'       Données'!B:B,'       Données'!C:C)),0,"")</f>
        <v/>
      </c>
    </row>
    <row r="616" spans="1:3" x14ac:dyDescent="0.3">
      <c r="A616" t="str">
        <v>Électricité [METABOLHEAT - National]</v>
      </c>
      <c r="B616" t="str">
        <v>Compresseurs d'air - Textiles et cuir [METABOLHEAT - National]</v>
      </c>
      <c r="C616" t="str">
        <f>IF(ISNA(_xlfn.XLOOKUP(B616,'       Données'!B:B,'       Données'!C:C)),0,"")</f>
        <v/>
      </c>
    </row>
    <row r="617" spans="1:3" x14ac:dyDescent="0.3">
      <c r="A617" t="str">
        <v>Électricité [METABOLHEAT - National]</v>
      </c>
      <c r="B617" t="str">
        <v>Moteurs d'entraînement - Textiles et cuir [METABOLHEAT - National]</v>
      </c>
      <c r="C617" t="str">
        <f>IF(ISNA(_xlfn.XLOOKUP(B617,'       Données'!B:B,'       Données'!C:C)),0,"")</f>
        <v/>
      </c>
    </row>
    <row r="618" spans="1:3" x14ac:dyDescent="0.3">
      <c r="A618" t="str">
        <v>Électricité [METABOLHEAT - National]</v>
      </c>
      <c r="B618" t="str">
        <v>Ventilateurs et pompes - Textiles et cuir [METABOLHEAT - National]</v>
      </c>
      <c r="C618" t="str">
        <f>IF(ISNA(_xlfn.XLOOKUP(B618,'       Données'!B:B,'       Données'!C:C)),0,"")</f>
        <v/>
      </c>
    </row>
    <row r="619" spans="1:3" x14ac:dyDescent="0.3">
      <c r="A619" t="str">
        <v>Diesel et biocarburants [METABOLHEAT - National]</v>
      </c>
      <c r="B619" t="str">
        <v>Gazole et biocarburants liquides - Chaleur basse enthalpie - Textiles et cuir [METABOLHEAT - National]</v>
      </c>
      <c r="C619" t="str">
        <f>IF(ISNA(_xlfn.XLOOKUP(B619,'       Données'!B:B,'       Données'!C:C)),0,"")</f>
        <v/>
      </c>
    </row>
    <row r="620" spans="1:3" x14ac:dyDescent="0.3">
      <c r="A620" t="str">
        <v>Gaz [METABOLHEAT - National]</v>
      </c>
      <c r="B620" t="str">
        <v>Gaz naturel et biogaz - Chaleur basse enthalpie - Textiles et cuir [METABOLHEAT - National]</v>
      </c>
      <c r="C620" t="str">
        <f>IF(ISNA(_xlfn.XLOOKUP(B620,'       Données'!B:B,'       Données'!C:C)),0,"")</f>
        <v/>
      </c>
    </row>
    <row r="621" spans="1:3" x14ac:dyDescent="0.3">
      <c r="A621" t="str">
        <v>Solaire thermique et géothermie [METABOLHEAT - National]</v>
      </c>
      <c r="B621" t="str">
        <v>Solaire et géothermie - Chaleur basse enthalpie - Textiles et cuir [METABOLHEAT - National]</v>
      </c>
      <c r="C621">
        <f>IF(ISNA(_xlfn.XLOOKUP(B621,'       Données'!B:B,'       Données'!C:C)),0,"")</f>
        <v>0</v>
      </c>
    </row>
    <row r="622" spans="1:3" x14ac:dyDescent="0.3">
      <c r="A622" t="str">
        <v>Chaleur ambiante (pompes à chaleur) [METABOLHEAT - National]</v>
      </c>
      <c r="B622" t="str">
        <v>Chaleur ambiante - Chaleur basse enthalpie - Textiles et cuir [METABOLHEAT - National]</v>
      </c>
      <c r="C622">
        <f>IF(ISNA(_xlfn.XLOOKUP(B622,'       Données'!B:B,'       Données'!C:C)),0,"")</f>
        <v>0</v>
      </c>
    </row>
    <row r="623" spans="1:3" x14ac:dyDescent="0.3">
      <c r="A623" t="str">
        <v>Électricité [METABOLHEAT - National]</v>
      </c>
      <c r="B623" t="str">
        <v>Électricité - Chaleur basse enthalpie - Textiles et cuir [METABOLHEAT - National]</v>
      </c>
      <c r="C623" t="str">
        <f>IF(ISNA(_xlfn.XLOOKUP(B623,'       Données'!B:B,'       Données'!C:C)),0,"")</f>
        <v/>
      </c>
    </row>
    <row r="624" spans="1:3" x14ac:dyDescent="0.3">
      <c r="A624" t="str">
        <v>Combustibles fossiles solides [METABOLHEAT - National]</v>
      </c>
      <c r="B624" t="str">
        <v>Solides - Textiles : Prétraitement à la vapeur - Textiles et cuir [METABOLHEAT - National]</v>
      </c>
      <c r="C624" t="str">
        <f>IF(ISNA(_xlfn.XLOOKUP(B624,'       Données'!B:B,'       Données'!C:C)),0,"")</f>
        <v/>
      </c>
    </row>
    <row r="625" spans="1:3" x14ac:dyDescent="0.3">
      <c r="A625" t="str">
        <v>Gaz de raffinerie [METABOLHEAT - National]</v>
      </c>
      <c r="B625" t="str">
        <v>Gaz de raffinerie - Textiles : Prétraitement à la vapeur - Textiles et cuir [METABOLHEAT - National]</v>
      </c>
      <c r="C625">
        <f>IF(ISNA(_xlfn.XLOOKUP(B625,'       Données'!B:B,'       Données'!C:C)),0,"")</f>
        <v>0</v>
      </c>
    </row>
    <row r="626" spans="1:3" x14ac:dyDescent="0.3">
      <c r="A626" t="str">
        <v>Gaz de pétrole liquéfiés [METABOLHEAT - National]</v>
      </c>
      <c r="B626" t="str">
        <v>GPL - Textiles : Prétraitement à la vapeur - Textiles et cuir [METABOLHEAT - National]</v>
      </c>
      <c r="C626" t="str">
        <f>IF(ISNA(_xlfn.XLOOKUP(B626,'       Données'!B:B,'       Données'!C:C)),0,"")</f>
        <v/>
      </c>
    </row>
    <row r="627" spans="1:3" x14ac:dyDescent="0.3">
      <c r="A627" t="str">
        <v>Diesel et biocarburants [METABOLHEAT - National]</v>
      </c>
      <c r="B627" t="str">
        <v>Gazole et biocarburants liquides - Textiles : Prétraitement à la vapeur - Textiles et cuir [METABOLHEAT - National]</v>
      </c>
      <c r="C627" t="str">
        <f>IF(ISNA(_xlfn.XLOOKUP(B627,'       Données'!B:B,'       Données'!C:C)),0,"")</f>
        <v/>
      </c>
    </row>
    <row r="628" spans="1:3" x14ac:dyDescent="0.3">
      <c r="A628" t="str">
        <v>Fioul [METABOLHEAT - National]</v>
      </c>
      <c r="B628" t="str">
        <v>Fioul - Textiles : Prétraitement à la vapeur - Textiles et cuir [METABOLHEAT - National]</v>
      </c>
      <c r="C628" t="str">
        <f>IF(ISNA(_xlfn.XLOOKUP(B628,'       Données'!B:B,'       Données'!C:C)),0,"")</f>
        <v/>
      </c>
    </row>
    <row r="629" spans="1:3" x14ac:dyDescent="0.3">
      <c r="A629" t="str">
        <v>Autres carburants [METABOLHEAT - National]</v>
      </c>
      <c r="B629" t="str">
        <v>Autres liquides - Textiles : Prétraitement à la vapeur - Textiles et cuir [METABOLHEAT - National]</v>
      </c>
      <c r="C629">
        <f>IF(ISNA(_xlfn.XLOOKUP(B629,'       Données'!B:B,'       Données'!C:C)),0,"")</f>
        <v>0</v>
      </c>
    </row>
    <row r="630" spans="1:3" x14ac:dyDescent="0.3">
      <c r="A630" t="str">
        <v>Gaz [METABOLHEAT - National]</v>
      </c>
      <c r="B630" t="str">
        <v>Gaz naturel et biogaz - Textiles : Prétraitement à la vapeur - Textiles et cuir [METABOLHEAT - National]</v>
      </c>
      <c r="C630" t="str">
        <f>IF(ISNA(_xlfn.XLOOKUP(B630,'       Données'!B:B,'       Données'!C:C)),0,"")</f>
        <v/>
      </c>
    </row>
    <row r="631" spans="1:3" x14ac:dyDescent="0.3">
      <c r="A631" t="str">
        <v>Gaz manufacturés [METABOLHEAT - National]</v>
      </c>
      <c r="B631" t="str">
        <v>Gaz dérivés - Textiles : Prétraitement à la vapeur - Textiles et cuir [METABOLHEAT - National]</v>
      </c>
      <c r="C631">
        <f>IF(ISNA(_xlfn.XLOOKUP(B631,'       Données'!B:B,'       Données'!C:C)),0,"")</f>
        <v>0</v>
      </c>
    </row>
    <row r="632" spans="1:3" x14ac:dyDescent="0.3">
      <c r="A632" t="str">
        <v>Biomasse solide et déchets [METABOLHEAT - National]</v>
      </c>
      <c r="B632" t="str">
        <v>Biomasse et déchets - Textiles : Prétraitement à la vapeur - Textiles et cuir [METABOLHEAT - National]</v>
      </c>
      <c r="C632" t="str">
        <f>IF(ISNA(_xlfn.XLOOKUP(B632,'       Données'!B:B,'       Données'!C:C)),0,"")</f>
        <v/>
      </c>
    </row>
    <row r="633" spans="1:3" x14ac:dyDescent="0.3">
      <c r="A633" t="str">
        <v>Chaleur réseau [METABOLHEAT - National]</v>
      </c>
      <c r="B633" t="str">
        <v>Vapeur distribuée - Textiles : Prétraitement à la vapeur - Textiles et cuir [METABOLHEAT - National]</v>
      </c>
      <c r="C633" t="str">
        <f>IF(ISNA(_xlfn.XLOOKUP(B633,'       Données'!B:B,'       Données'!C:C)),0,"")</f>
        <v/>
      </c>
    </row>
    <row r="634" spans="1:3" x14ac:dyDescent="0.3">
      <c r="A634" t="str">
        <v>Combustibles fossiles solides [METABOLHEAT - National]</v>
      </c>
      <c r="B634" t="str">
        <v>Solides - Textiles : Traitement humide à la vapeur - Textiles et cuir [METABOLHEAT - National]</v>
      </c>
      <c r="C634" t="str">
        <f>IF(ISNA(_xlfn.XLOOKUP(B634,'       Données'!B:B,'       Données'!C:C)),0,"")</f>
        <v/>
      </c>
    </row>
    <row r="635" spans="1:3" x14ac:dyDescent="0.3">
      <c r="A635" t="str">
        <v>Gaz de raffinerie [METABOLHEAT - National]</v>
      </c>
      <c r="B635" t="str">
        <v>Gaz de raffinerie - Textiles : Traitement humide à la vapeur - Textiles et cuir [METABOLHEAT - National]</v>
      </c>
      <c r="C635">
        <f>IF(ISNA(_xlfn.XLOOKUP(B635,'       Données'!B:B,'       Données'!C:C)),0,"")</f>
        <v>0</v>
      </c>
    </row>
    <row r="636" spans="1:3" x14ac:dyDescent="0.3">
      <c r="A636" t="str">
        <v>Gaz de pétrole liquéfiés [METABOLHEAT - National]</v>
      </c>
      <c r="B636" t="str">
        <v>GPL - Textiles : Traitement humide à la vapeur - Textiles et cuir [METABOLHEAT - National]</v>
      </c>
      <c r="C636" t="str">
        <f>IF(ISNA(_xlfn.XLOOKUP(B636,'       Données'!B:B,'       Données'!C:C)),0,"")</f>
        <v/>
      </c>
    </row>
    <row r="637" spans="1:3" x14ac:dyDescent="0.3">
      <c r="A637" t="str">
        <v>Diesel et biocarburants [METABOLHEAT - National]</v>
      </c>
      <c r="B637" t="str">
        <v>Gazole et biocarburants liquides - Textiles : Traitement humide à la vapeur - Textiles et cuir [METABOLHEAT - National]</v>
      </c>
      <c r="C637" t="str">
        <f>IF(ISNA(_xlfn.XLOOKUP(B637,'       Données'!B:B,'       Données'!C:C)),0,"")</f>
        <v/>
      </c>
    </row>
    <row r="638" spans="1:3" x14ac:dyDescent="0.3">
      <c r="A638" t="str">
        <v>Fioul [METABOLHEAT - National]</v>
      </c>
      <c r="B638" t="str">
        <v>Fioul - Textiles : Traitement humide à la vapeur - Textiles et cuir [METABOLHEAT - National]</v>
      </c>
      <c r="C638" t="str">
        <f>IF(ISNA(_xlfn.XLOOKUP(B638,'       Données'!B:B,'       Données'!C:C)),0,"")</f>
        <v/>
      </c>
    </row>
    <row r="639" spans="1:3" x14ac:dyDescent="0.3">
      <c r="A639" t="str">
        <v>Autres carburants [METABOLHEAT - National]</v>
      </c>
      <c r="B639" t="str">
        <v>Autres liquides - Textiles : Traitement humide à la vapeur - Textiles et cuir [METABOLHEAT - National]</v>
      </c>
      <c r="C639">
        <f>IF(ISNA(_xlfn.XLOOKUP(B639,'       Données'!B:B,'       Données'!C:C)),0,"")</f>
        <v>0</v>
      </c>
    </row>
    <row r="640" spans="1:3" x14ac:dyDescent="0.3">
      <c r="A640" t="str">
        <v>Gaz [METABOLHEAT - National]</v>
      </c>
      <c r="B640" t="str">
        <v>Gaz naturel et biogaz - Textiles : Traitement humide à la vapeur - Textiles et cuir [METABOLHEAT - National]</v>
      </c>
      <c r="C640" t="str">
        <f>IF(ISNA(_xlfn.XLOOKUP(B640,'       Données'!B:B,'       Données'!C:C)),0,"")</f>
        <v/>
      </c>
    </row>
    <row r="641" spans="1:3" x14ac:dyDescent="0.3">
      <c r="A641" t="str">
        <v>Gaz manufacturés [METABOLHEAT - National]</v>
      </c>
      <c r="B641" t="str">
        <v>Gaz dérivés - Textiles : Traitement humide à la vapeur - Textiles et cuir [METABOLHEAT - National]</v>
      </c>
      <c r="C641">
        <f>IF(ISNA(_xlfn.XLOOKUP(B641,'       Données'!B:B,'       Données'!C:C)),0,"")</f>
        <v>0</v>
      </c>
    </row>
    <row r="642" spans="1:3" x14ac:dyDescent="0.3">
      <c r="A642" t="str">
        <v>Biomasse solide et déchets [METABOLHEAT - National]</v>
      </c>
      <c r="B642" t="str">
        <v>Biomasse et déchets - Textiles : Traitement humide à la vapeur - Textiles et cuir [METABOLHEAT - National]</v>
      </c>
      <c r="C642" t="str">
        <f>IF(ISNA(_xlfn.XLOOKUP(B642,'       Données'!B:B,'       Données'!C:C)),0,"")</f>
        <v/>
      </c>
    </row>
    <row r="643" spans="1:3" x14ac:dyDescent="0.3">
      <c r="A643" t="str">
        <v>Chaleur réseau [METABOLHEAT - National]</v>
      </c>
      <c r="B643" t="str">
        <v>Vapeur distribuée - Textiles : Traitement humide à la vapeur - Textiles et cuir [METABOLHEAT - National]</v>
      </c>
      <c r="C643" t="str">
        <f>IF(ISNA(_xlfn.XLOOKUP(B643,'       Données'!B:B,'       Données'!C:C)),0,"")</f>
        <v/>
      </c>
    </row>
    <row r="644" spans="1:3" x14ac:dyDescent="0.3">
      <c r="A644" t="str">
        <v>Électricité [METABOLHEAT - National]</v>
      </c>
      <c r="B644" t="str">
        <v>Textiles : Machines électriques générales - Textiles et cuir [METABOLHEAT - National]</v>
      </c>
      <c r="C644" t="str">
        <f>IF(ISNA(_xlfn.XLOOKUP(B644,'       Données'!B:B,'       Données'!C:C)),0,"")</f>
        <v/>
      </c>
    </row>
    <row r="645" spans="1:3" x14ac:dyDescent="0.3">
      <c r="A645" t="str">
        <v>Combustibles fossiles solides [METABOLHEAT - National]</v>
      </c>
      <c r="B645" t="str">
        <v>Solides - Textiles : Séchage thermique - Textiles : Séchage - Textiles et cuir [METABOLHEAT - National]</v>
      </c>
      <c r="C645" t="str">
        <f>IF(ISNA(_xlfn.XLOOKUP(B645,'       Données'!B:B,'       Données'!C:C)),0,"")</f>
        <v/>
      </c>
    </row>
    <row r="646" spans="1:3" x14ac:dyDescent="0.3">
      <c r="A646" t="str">
        <v>Gaz de pétrole liquéfiés [METABOLHEAT - National]</v>
      </c>
      <c r="B646" t="str">
        <v>GPL - Textiles : Séchage thermique - Textiles : Séchage - Textiles et cuir [METABOLHEAT - National]</v>
      </c>
      <c r="C646" t="str">
        <f>IF(ISNA(_xlfn.XLOOKUP(B646,'       Données'!B:B,'       Données'!C:C)),0,"")</f>
        <v/>
      </c>
    </row>
    <row r="647" spans="1:3" x14ac:dyDescent="0.3">
      <c r="A647" t="str">
        <v>Diesel et biocarburants [METABOLHEAT - National]</v>
      </c>
      <c r="B647" t="str">
        <v>Gazole et biocarburants liquides - Textiles : Séchage thermique - Textiles : Séchage - Textiles et cuir [METABOLHEAT - National]</v>
      </c>
      <c r="C647" t="str">
        <f>IF(ISNA(_xlfn.XLOOKUP(B647,'       Données'!B:B,'       Données'!C:C)),0,"")</f>
        <v/>
      </c>
    </row>
    <row r="648" spans="1:3" x14ac:dyDescent="0.3">
      <c r="A648" t="str">
        <v>Fioul [METABOLHEAT - National]</v>
      </c>
      <c r="B648" t="str">
        <v>Fioul - Textiles : Séchage thermique - Textiles : Séchage - Textiles et cuir [METABOLHEAT - National]</v>
      </c>
      <c r="C648" t="str">
        <f>IF(ISNA(_xlfn.XLOOKUP(B648,'       Données'!B:B,'       Données'!C:C)),0,"")</f>
        <v/>
      </c>
    </row>
    <row r="649" spans="1:3" x14ac:dyDescent="0.3">
      <c r="A649" t="str">
        <v>Gaz [METABOLHEAT - National]</v>
      </c>
      <c r="B649" t="str">
        <v>Gaz naturel et biogaz - Textiles : Séchage thermique - Textiles : Séchage - Textiles et cuir [METABOLHEAT - National]</v>
      </c>
      <c r="C649" t="str">
        <f>IF(ISNA(_xlfn.XLOOKUP(B649,'       Données'!B:B,'       Données'!C:C)),0,"")</f>
        <v/>
      </c>
    </row>
    <row r="650" spans="1:3" x14ac:dyDescent="0.3">
      <c r="A650" t="str">
        <v>Combustibles fossiles solides [METABOLHEAT - National]</v>
      </c>
      <c r="B650" t="str">
        <v>Solides - Textiles : Séchage à la vapeur Textiles : Séchage - Textiles et cuir [METABOLHEAT - National]</v>
      </c>
      <c r="C650" t="str">
        <f>IF(ISNA(_xlfn.XLOOKUP(B650,'       Données'!B:B,'       Données'!C:C)),0,"")</f>
        <v/>
      </c>
    </row>
    <row r="651" spans="1:3" x14ac:dyDescent="0.3">
      <c r="A651" t="str">
        <v>Gaz de raffinerie [METABOLHEAT - National]</v>
      </c>
      <c r="B651" t="str">
        <v>Gaz de raffinerie - Textiles : Séchage à la vapeur - Textiles : Séchage - Textiles et cuir [METABOLHEAT - National]</v>
      </c>
      <c r="C651">
        <f>IF(ISNA(_xlfn.XLOOKUP(B651,'       Données'!B:B,'       Données'!C:C)),0,"")</f>
        <v>0</v>
      </c>
    </row>
    <row r="652" spans="1:3" x14ac:dyDescent="0.3">
      <c r="A652" t="str">
        <v>Gaz de pétrole liquéfiés [METABOLHEAT - National]</v>
      </c>
      <c r="B652" t="str">
        <v>GPL - Textiles : Séchage à la vapeur - Textiles : Séchage - Textiles et cuir [METABOLHEAT - National]</v>
      </c>
      <c r="C652" t="str">
        <f>IF(ISNA(_xlfn.XLOOKUP(B652,'       Données'!B:B,'       Données'!C:C)),0,"")</f>
        <v/>
      </c>
    </row>
    <row r="653" spans="1:3" x14ac:dyDescent="0.3">
      <c r="A653" t="str">
        <v>Diesel et biocarburants [METABOLHEAT - National]</v>
      </c>
      <c r="B653" t="str">
        <v>Gazole et biocarburants liquides - Textiles : Séchage à la vapeur - Textiles : Séchage - Textiles et cuir [METABOLHEAT - National]</v>
      </c>
      <c r="C653" t="str">
        <f>IF(ISNA(_xlfn.XLOOKUP(B653,'       Données'!B:B,'       Données'!C:C)),0,"")</f>
        <v/>
      </c>
    </row>
    <row r="654" spans="1:3" x14ac:dyDescent="0.3">
      <c r="A654" t="str">
        <v>Fioul [METABOLHEAT - National]</v>
      </c>
      <c r="B654" t="str">
        <v>Fioul - Textiles : Séchage à la vapeur - Textiles : Séchage - Textiles et cuir [METABOLHEAT - National]</v>
      </c>
      <c r="C654" t="str">
        <f>IF(ISNA(_xlfn.XLOOKUP(B654,'       Données'!B:B,'       Données'!C:C)),0,"")</f>
        <v/>
      </c>
    </row>
    <row r="655" spans="1:3" x14ac:dyDescent="0.3">
      <c r="A655" t="str">
        <v>Autres carburants [METABOLHEAT - National]</v>
      </c>
      <c r="B655" t="str">
        <v>Autres liquides - Textiles : Séchage à la vapeur - Textiles : Séchage - Textiles et cuir [METABOLHEAT - National]</v>
      </c>
      <c r="C655">
        <f>IF(ISNA(_xlfn.XLOOKUP(B655,'       Données'!B:B,'       Données'!C:C)),0,"")</f>
        <v>0</v>
      </c>
    </row>
    <row r="656" spans="1:3" x14ac:dyDescent="0.3">
      <c r="A656" t="str">
        <v>Gaz [METABOLHEAT - National]</v>
      </c>
      <c r="B656" t="str">
        <v>Gaz naturel et biogaz - Textiles : Séchage à la vapeur - Textiles : Séchage - Textiles et cuir [METABOLHEAT - National]</v>
      </c>
      <c r="C656" t="str">
        <f>IF(ISNA(_xlfn.XLOOKUP(B656,'       Données'!B:B,'       Données'!C:C)),0,"")</f>
        <v/>
      </c>
    </row>
    <row r="657" spans="1:3" x14ac:dyDescent="0.3">
      <c r="A657" t="str">
        <v>Gaz manufacturés [METABOLHEAT - National]</v>
      </c>
      <c r="B657" t="str">
        <v>Gaz dérivés - Textiles : Séchage à la vapeur - Textiles : Séchage - Textiles et cuir [METABOLHEAT - National]</v>
      </c>
      <c r="C657">
        <f>IF(ISNA(_xlfn.XLOOKUP(B657,'       Données'!B:B,'       Données'!C:C)),0,"")</f>
        <v>0</v>
      </c>
    </row>
    <row r="658" spans="1:3" x14ac:dyDescent="0.3">
      <c r="A658" t="str">
        <v>Biomasse solide et déchets [METABOLHEAT - National]</v>
      </c>
      <c r="B658" t="str">
        <v>Biomasse et déchets - Textiles : Séchage à la vapeur - Textiles : Séchage - Textiles et cuir [METABOLHEAT - National]</v>
      </c>
      <c r="C658" t="str">
        <f>IF(ISNA(_xlfn.XLOOKUP(B658,'       Données'!B:B,'       Données'!C:C)),0,"")</f>
        <v/>
      </c>
    </row>
    <row r="659" spans="1:3" x14ac:dyDescent="0.3">
      <c r="A659" t="str">
        <v>Chaleur réseau [METABOLHEAT - National]</v>
      </c>
      <c r="B659" t="str">
        <v>Vapeur distribuée - Textiles : Séchage à la vapeur - Textiles : Séchage - Textiles et cuir [METABOLHEAT - National]</v>
      </c>
      <c r="C659" t="str">
        <f>IF(ISNA(_xlfn.XLOOKUP(B659,'       Données'!B:B,'       Données'!C:C)),0,"")</f>
        <v/>
      </c>
    </row>
    <row r="660" spans="1:3" x14ac:dyDescent="0.3">
      <c r="A660" t="str">
        <v>Électricité [METABOLHEAT - National]</v>
      </c>
      <c r="B660" t="str">
        <v>Textiles : Séchage électrique - Textiles : Séchage - Textiles et cuir [METABOLHEAT - National]</v>
      </c>
      <c r="C660">
        <f>IF(ISNA(_xlfn.XLOOKUP(B660,'       Données'!B:B,'       Données'!C:C)),0,"")</f>
        <v>0</v>
      </c>
    </row>
    <row r="661" spans="1:3" x14ac:dyDescent="0.3">
      <c r="A661" t="str">
        <v>Électricité [METABOLHEAT - National]</v>
      </c>
      <c r="B661" t="str">
        <v>Textiles : Séchage par micro-ondes - Textiles : Séchage Textiles et cuir [METABOLHEAT - National]</v>
      </c>
      <c r="C661" t="str">
        <f>IF(ISNA(_xlfn.XLOOKUP(B661,'       Données'!B:B,'       Données'!C:C)),0,"")</f>
        <v/>
      </c>
    </row>
    <row r="662" spans="1:3" x14ac:dyDescent="0.3">
      <c r="A662" t="str">
        <v>Électricité [METABOLHEAT - National]</v>
      </c>
      <c r="B662" t="str">
        <v>Textiles : Finition électrique - Textiles et cuir [METABOLHEAT - National]</v>
      </c>
      <c r="C662" t="str">
        <f>IF(ISNA(_xlfn.XLOOKUP(B662,'       Données'!B:B,'       Données'!C:C)),0,"")</f>
        <v/>
      </c>
    </row>
    <row r="663" spans="1:3" x14ac:dyDescent="0.3">
      <c r="A663" t="str">
        <v>Électricité [METABOLHEAT - National]</v>
      </c>
      <c r="B663" t="str">
        <v>Éclairage - Bois et produits dérivés du bois [METABOLHEAT - National]</v>
      </c>
      <c r="C663" t="str">
        <f>IF(ISNA(_xlfn.XLOOKUP(B663,'       Données'!B:B,'       Données'!C:C)),0,"")</f>
        <v/>
      </c>
    </row>
    <row r="664" spans="1:3" x14ac:dyDescent="0.3">
      <c r="A664" t="str">
        <v>Électricité [METABOLHEAT - National]</v>
      </c>
      <c r="B664" t="str">
        <v>Compresseurs d'air - Bois et produits dérivés du bois [METABOLHEAT - National]</v>
      </c>
      <c r="C664" t="str">
        <f>IF(ISNA(_xlfn.XLOOKUP(B664,'       Données'!B:B,'       Données'!C:C)),0,"")</f>
        <v/>
      </c>
    </row>
    <row r="665" spans="1:3" x14ac:dyDescent="0.3">
      <c r="A665" t="str">
        <v>Électricité [METABOLHEAT - National]</v>
      </c>
      <c r="B665" t="str">
        <v>Moteurs d'entraînement - Bois et produits dérivés du bois [METABOLHEAT - National]</v>
      </c>
      <c r="C665" t="str">
        <f>IF(ISNA(_xlfn.XLOOKUP(B665,'       Données'!B:B,'       Données'!C:C)),0,"")</f>
        <v/>
      </c>
    </row>
    <row r="666" spans="1:3" x14ac:dyDescent="0.3">
      <c r="A666" t="str">
        <v>Électricité [METABOLHEAT - National]</v>
      </c>
      <c r="B666" t="str">
        <v>Ventilateurs et pompes - Bois et produits dérivés du bois [METABOLHEAT - National]</v>
      </c>
      <c r="C666" t="str">
        <f>IF(ISNA(_xlfn.XLOOKUP(B666,'       Données'!B:B,'       Données'!C:C)),0,"")</f>
        <v/>
      </c>
    </row>
    <row r="667" spans="1:3" x14ac:dyDescent="0.3">
      <c r="A667" t="str">
        <v>Diesel et biocarburants [METABOLHEAT - National]</v>
      </c>
      <c r="B667" t="str">
        <v>Gazole et biocarburants liquides - Chaleur basse enthalpie - Bois et produits dérivés du bois [METABOLHEAT - National]</v>
      </c>
      <c r="C667" t="str">
        <f>IF(ISNA(_xlfn.XLOOKUP(B667,'       Données'!B:B,'       Données'!C:C)),0,"")</f>
        <v/>
      </c>
    </row>
    <row r="668" spans="1:3" x14ac:dyDescent="0.3">
      <c r="A668" t="str">
        <v>Gaz [METABOLHEAT - National]</v>
      </c>
      <c r="B668" t="str">
        <v>Gaz naturel et biogaz - Chaleur basse enthalpie - Bois et produits dérivés du bois [METABOLHEAT - National]</v>
      </c>
      <c r="C668" t="str">
        <f>IF(ISNA(_xlfn.XLOOKUP(B668,'       Données'!B:B,'       Données'!C:C)),0,"")</f>
        <v/>
      </c>
    </row>
    <row r="669" spans="1:3" x14ac:dyDescent="0.3">
      <c r="A669" t="str">
        <v>Solaire thermique et géothermie [METABOLHEAT - National]</v>
      </c>
      <c r="B669" t="str">
        <v>Solaire et géothermie - Chaleur basse enthalpie - Bois et produits dérivés du bois [METABOLHEAT - National]</v>
      </c>
      <c r="C669">
        <f>IF(ISNA(_xlfn.XLOOKUP(B669,'       Données'!B:B,'       Données'!C:C)),0,"")</f>
        <v>0</v>
      </c>
    </row>
    <row r="670" spans="1:3" x14ac:dyDescent="0.3">
      <c r="A670" t="str">
        <v>Chaleur ambiante (pompes à chaleur) [METABOLHEAT - National]</v>
      </c>
      <c r="B670" t="str">
        <v>Chaleur ambiante - Chaleur basse enthalpie - Bois et produits dérivés du bois [METABOLHEAT - National]</v>
      </c>
      <c r="C670">
        <f>IF(ISNA(_xlfn.XLOOKUP(B670,'       Données'!B:B,'       Données'!C:C)),0,"")</f>
        <v>0</v>
      </c>
    </row>
    <row r="671" spans="1:3" x14ac:dyDescent="0.3">
      <c r="A671" t="str">
        <v>Électricité [METABOLHEAT - National]</v>
      </c>
      <c r="B671" t="str">
        <v>Électricité - Chaleur basse enthalpie - Bois et produits dérivés du bois [METABOLHEAT - National]</v>
      </c>
      <c r="C671" t="str">
        <f>IF(ISNA(_xlfn.XLOOKUP(B671,'       Données'!B:B,'       Données'!C:C)),0,"")</f>
        <v/>
      </c>
    </row>
    <row r="672" spans="1:3" x14ac:dyDescent="0.3">
      <c r="A672" t="str">
        <v>Combustibles fossiles solides [METABOLHEAT - National]</v>
      </c>
      <c r="B672" t="str">
        <v>Solides - Bois : Procédés spécifiques à la vapeur - Bois et produits dérivés du bois [METABOLHEAT - National]</v>
      </c>
      <c r="C672">
        <f>IF(ISNA(_xlfn.XLOOKUP(B672,'       Données'!B:B,'       Données'!C:C)),0,"")</f>
        <v>0</v>
      </c>
    </row>
    <row r="673" spans="1:3" x14ac:dyDescent="0.3">
      <c r="A673" t="str">
        <v>Gaz de raffinerie [METABOLHEAT - National]</v>
      </c>
      <c r="B673" t="str">
        <v>Gaz de raffinerie - Bois : Procédés spécifiques à la vapeur - Bois et produits dérivés du bois [METABOLHEAT - National]</v>
      </c>
      <c r="C673">
        <f>IF(ISNA(_xlfn.XLOOKUP(B673,'       Données'!B:B,'       Données'!C:C)),0,"")</f>
        <v>0</v>
      </c>
    </row>
    <row r="674" spans="1:3" x14ac:dyDescent="0.3">
      <c r="A674" t="str">
        <v>Gaz de pétrole liquéfiés [METABOLHEAT - National]</v>
      </c>
      <c r="B674" t="str">
        <v>GPL - Bois : Procédés spécifiques à la vapeur - Bois et produits dérivés du bois [METABOLHEAT - National]</v>
      </c>
      <c r="C674" t="str">
        <f>IF(ISNA(_xlfn.XLOOKUP(B674,'       Données'!B:B,'       Données'!C:C)),0,"")</f>
        <v/>
      </c>
    </row>
    <row r="675" spans="1:3" x14ac:dyDescent="0.3">
      <c r="A675" t="str">
        <v>Diesel et biocarburants [METABOLHEAT - National]</v>
      </c>
      <c r="B675" t="str">
        <v>Gazole et biocarburants liquides - Bois : Procédés spécifiques à la vapeur - Bois et produits dérivés du bois [METABOLHEAT - National]</v>
      </c>
      <c r="C675" t="str">
        <f>IF(ISNA(_xlfn.XLOOKUP(B675,'       Données'!B:B,'       Données'!C:C)),0,"")</f>
        <v/>
      </c>
    </row>
    <row r="676" spans="1:3" x14ac:dyDescent="0.3">
      <c r="A676" t="str">
        <v>Fioul [METABOLHEAT - National]</v>
      </c>
      <c r="B676" t="str">
        <v>Fioul - Bois : Procédés spécifiques à la vapeur - Bois et produits dérivés du bois [METABOLHEAT - National]</v>
      </c>
      <c r="C676" t="str">
        <f>IF(ISNA(_xlfn.XLOOKUP(B676,'       Données'!B:B,'       Données'!C:C)),0,"")</f>
        <v/>
      </c>
    </row>
    <row r="677" spans="1:3" x14ac:dyDescent="0.3">
      <c r="A677" t="str">
        <v>Autres carburants [METABOLHEAT - National]</v>
      </c>
      <c r="B677" t="str">
        <v>Autre Liquides - Bois : Procédés spécifiques à la vapeur - Bois et produits dérivés du bois [METABOLHEAT - National]</v>
      </c>
      <c r="C677">
        <f>IF(ISNA(_xlfn.XLOOKUP(B677,'       Données'!B:B,'       Données'!C:C)),0,"")</f>
        <v>0</v>
      </c>
    </row>
    <row r="678" spans="1:3" x14ac:dyDescent="0.3">
      <c r="A678" t="str">
        <v>Gaz [METABOLHEAT - National]</v>
      </c>
      <c r="B678" t="str">
        <v>Gaz naturel et biogaz - Bois : Procédés spécifiques à la vapeur - Bois et produits dérivés du bois [METABOLHEAT - National]</v>
      </c>
      <c r="C678" t="str">
        <f>IF(ISNA(_xlfn.XLOOKUP(B678,'       Données'!B:B,'       Données'!C:C)),0,"")</f>
        <v/>
      </c>
    </row>
    <row r="679" spans="1:3" x14ac:dyDescent="0.3">
      <c r="A679" t="str">
        <v>Gaz manufacturés [METABOLHEAT - National]</v>
      </c>
      <c r="B679" t="str">
        <v>Gaz dérivés - Bois : Procédés spécifiques à la vapeur - Bois et produits dérivés du bois [METABOLHEAT - National]</v>
      </c>
      <c r="C679">
        <f>IF(ISNA(_xlfn.XLOOKUP(B679,'       Données'!B:B,'       Données'!C:C)),0,"")</f>
        <v>0</v>
      </c>
    </row>
    <row r="680" spans="1:3" x14ac:dyDescent="0.3">
      <c r="A680" t="str">
        <v>Biomasse solide et déchets [METABOLHEAT - National]</v>
      </c>
      <c r="B680" t="str">
        <v>Biomasse et déchets - Bois : Procédés spécifiques à la vapeur - Bois et produits dérivés du bois [METABOLHEAT - National]</v>
      </c>
      <c r="C680" t="str">
        <f>IF(ISNA(_xlfn.XLOOKUP(B680,'       Données'!B:B,'       Données'!C:C)),0,"")</f>
        <v/>
      </c>
    </row>
    <row r="681" spans="1:3" x14ac:dyDescent="0.3">
      <c r="A681" t="str">
        <v>Chaleur réseau [METABOLHEAT - National]</v>
      </c>
      <c r="B681" t="str">
        <v>Vapeur distribuée - Bois : Procédés spécifiques à la vapeur - Bois et produits dérivés du bois [METABOLHEAT - National]</v>
      </c>
      <c r="C681" t="str">
        <f>IF(ISNA(_xlfn.XLOOKUP(B681,'       Données'!B:B,'       Données'!C:C)),0,"")</f>
        <v/>
      </c>
    </row>
    <row r="682" spans="1:3" x14ac:dyDescent="0.3">
      <c r="A682" t="str">
        <v>Électricité [METABOLHEAT - National]</v>
      </c>
      <c r="B682" t="str">
        <v>Bois : Procédés électromécaniques - Bois et produits dérivés du bois [METABOLHEAT - National]</v>
      </c>
      <c r="C682" t="str">
        <f>IF(ISNA(_xlfn.XLOOKUP(B682,'       Données'!B:B,'       Données'!C:C)),0,"")</f>
        <v/>
      </c>
    </row>
    <row r="683" spans="1:3" x14ac:dyDescent="0.3">
      <c r="A683" t="str">
        <v>Combustibles fossiles solides [METABOLHEAT - National]</v>
      </c>
      <c r="B683" t="str">
        <v>Solides - Bois : Séchage thermique - Bois : Séchage - Bois et produits dérivés du bois [METABOLHEAT - National]</v>
      </c>
      <c r="C683">
        <f>IF(ISNA(_xlfn.XLOOKUP(B683,'       Données'!B:B,'       Données'!C:C)),0,"")</f>
        <v>0</v>
      </c>
    </row>
    <row r="684" spans="1:3" x14ac:dyDescent="0.3">
      <c r="A684" t="str">
        <v>Gaz de pétrole liquéfiés [METABOLHEAT - National]</v>
      </c>
      <c r="B684" t="str">
        <v>GPL - Bois : Séchage thermique - Bois : Séchage - Bois et produits dérivés du bois [METABOLHEAT - National]</v>
      </c>
      <c r="C684" t="str">
        <f>IF(ISNA(_xlfn.XLOOKUP(B684,'       Données'!B:B,'       Données'!C:C)),0,"")</f>
        <v/>
      </c>
    </row>
    <row r="685" spans="1:3" x14ac:dyDescent="0.3">
      <c r="A685" t="str">
        <v>Diesel et biocarburants [METABOLHEAT - National]</v>
      </c>
      <c r="B685" t="str">
        <v>Gazole et biocarburants liquides - Bois : Séchage thermique - Bois : Séchage - Bois et produits dérivés du bois [METABOLHEAT - National]</v>
      </c>
      <c r="C685" t="str">
        <f>IF(ISNA(_xlfn.XLOOKUP(B685,'       Données'!B:B,'       Données'!C:C)),0,"")</f>
        <v/>
      </c>
    </row>
    <row r="686" spans="1:3" x14ac:dyDescent="0.3">
      <c r="A686" t="str">
        <v>Fioul [METABOLHEAT - National]</v>
      </c>
      <c r="B686" t="str">
        <v>Fioul - Bois : Séchage thermique - Bois : Séchage - Bois et produits dérivés du bois [METABOLHEAT - National]</v>
      </c>
      <c r="C686" t="str">
        <f>IF(ISNA(_xlfn.XLOOKUP(B686,'       Données'!B:B,'       Données'!C:C)),0,"")</f>
        <v/>
      </c>
    </row>
    <row r="687" spans="1:3" x14ac:dyDescent="0.3">
      <c r="A687" t="str">
        <v>Gaz [METABOLHEAT - National]</v>
      </c>
      <c r="B687" t="str">
        <v>Gaz naturel et biogaz - Bois : Séchage thermique - Bois : Séchage - Bois et produits dérivés du bois [METABOLHEAT - National]</v>
      </c>
      <c r="C687" t="str">
        <f>IF(ISNA(_xlfn.XLOOKUP(B687,'       Données'!B:B,'       Données'!C:C)),0,"")</f>
        <v/>
      </c>
    </row>
    <row r="688" spans="1:3" x14ac:dyDescent="0.3">
      <c r="A688" t="str">
        <v>Combustibles fossiles solides [METABOLHEAT - National]</v>
      </c>
      <c r="B688" t="str">
        <v>Solides - Bois : Séchage à la vapeur - Bois : Séchage - Bois et produits dérivés du bois [METABOLHEAT - National]</v>
      </c>
      <c r="C688">
        <f>IF(ISNA(_xlfn.XLOOKUP(B688,'       Données'!B:B,'       Données'!C:C)),0,"")</f>
        <v>0</v>
      </c>
    </row>
    <row r="689" spans="1:3" x14ac:dyDescent="0.3">
      <c r="A689" t="str">
        <v>Gaz de raffinerie [METABOLHEAT - National]</v>
      </c>
      <c r="B689" t="str">
        <v>Gaz de raffinerie - Bois : Séchage à la vapeur - Bois : Séchage - Bois et produits dérivés du bois [METABOLHEAT - National]</v>
      </c>
      <c r="C689">
        <f>IF(ISNA(_xlfn.XLOOKUP(B689,'       Données'!B:B,'       Données'!C:C)),0,"")</f>
        <v>0</v>
      </c>
    </row>
    <row r="690" spans="1:3" x14ac:dyDescent="0.3">
      <c r="A690" t="str">
        <v>Gaz de pétrole liquéfiés [METABOLHEAT - National]</v>
      </c>
      <c r="B690" t="str">
        <v>GPL - Bois : Séchage à la vapeur - Bois : Séchage - Bois et produits dérivés du bois [METABOLHEAT - National]</v>
      </c>
      <c r="C690" t="str">
        <f>IF(ISNA(_xlfn.XLOOKUP(B690,'       Données'!B:B,'       Données'!C:C)),0,"")</f>
        <v/>
      </c>
    </row>
    <row r="691" spans="1:3" x14ac:dyDescent="0.3">
      <c r="A691" t="str">
        <v>Diesel et biocarburants [METABOLHEAT - National]</v>
      </c>
      <c r="B691" t="str">
        <v>Gazole et biocarburants liquides - Bois : Séchage à la vapeur - Bois : Séchage - Bois et produits dérivés du bois [METABOLHEAT - National]</v>
      </c>
      <c r="C691" t="str">
        <f>IF(ISNA(_xlfn.XLOOKUP(B691,'       Données'!B:B,'       Données'!C:C)),0,"")</f>
        <v/>
      </c>
    </row>
    <row r="692" spans="1:3" x14ac:dyDescent="0.3">
      <c r="A692" t="str">
        <v>Fioul [METABOLHEAT - National]</v>
      </c>
      <c r="B692" t="str">
        <v>Fioul - Bois : Séchage à la vapeur - Bois : Séchage - Bois et produits dérivés du bois [METABOLHEAT - National]</v>
      </c>
      <c r="C692" t="str">
        <f>IF(ISNA(_xlfn.XLOOKUP(B692,'       Données'!B:B,'       Données'!C:C)),0,"")</f>
        <v/>
      </c>
    </row>
    <row r="693" spans="1:3" x14ac:dyDescent="0.3">
      <c r="A693" t="str">
        <v>Autres carburants [METABOLHEAT - National]</v>
      </c>
      <c r="B693" t="str">
        <v>Autres liquides - Bois : Séchage à la vapeur - Bois : Séchage - Bois et produits dérivés du bois [METABOLHEAT - National]</v>
      </c>
      <c r="C693">
        <f>IF(ISNA(_xlfn.XLOOKUP(B693,'       Données'!B:B,'       Données'!C:C)),0,"")</f>
        <v>0</v>
      </c>
    </row>
    <row r="694" spans="1:3" x14ac:dyDescent="0.3">
      <c r="A694" t="str">
        <v>Gaz [METABOLHEAT - National]</v>
      </c>
      <c r="B694" t="str">
        <v>Gaz naturel et biogaz - Bois : Séchage à la vapeur - Bois : Séchage - Bois et produits dérivés du bois [METABOLHEAT - National]</v>
      </c>
      <c r="C694" t="str">
        <f>IF(ISNA(_xlfn.XLOOKUP(B694,'       Données'!B:B,'       Données'!C:C)),0,"")</f>
        <v/>
      </c>
    </row>
    <row r="695" spans="1:3" x14ac:dyDescent="0.3">
      <c r="A695" t="str">
        <v>Gaz manufacturés [METABOLHEAT - National]</v>
      </c>
      <c r="B695" t="str">
        <v>Gaz dérivés - Bois : Séchage à la vapeur - Bois : Séchage - Bois et produits dérivés du bois [METABOLHEAT - National]</v>
      </c>
      <c r="C695">
        <f>IF(ISNA(_xlfn.XLOOKUP(B695,'       Données'!B:B,'       Données'!C:C)),0,"")</f>
        <v>0</v>
      </c>
    </row>
    <row r="696" spans="1:3" x14ac:dyDescent="0.3">
      <c r="A696" t="str">
        <v>Biomasse solide et déchets [METABOLHEAT - National]</v>
      </c>
      <c r="B696" t="str">
        <v>Biomasse et déchets - Bois : Séchage à la vapeur - Bois : Séchage - Bois et produits dérivés du bois [METABOLHEAT - National]</v>
      </c>
      <c r="C696" t="str">
        <f>IF(ISNA(_xlfn.XLOOKUP(B696,'       Données'!B:B,'       Données'!C:C)),0,"")</f>
        <v/>
      </c>
    </row>
    <row r="697" spans="1:3" x14ac:dyDescent="0.3">
      <c r="A697" t="str">
        <v>Chaleur réseau [METABOLHEAT - National]</v>
      </c>
      <c r="B697" t="str">
        <v>Vapeur distribuée - Bois : Séchage à la vapeur - Bois : Séchage - Bois et produits dérivés du bois [METABOLHEAT - National]</v>
      </c>
      <c r="C697" t="str">
        <f>IF(ISNA(_xlfn.XLOOKUP(B697,'       Données'!B:B,'       Données'!C:C)),0,"")</f>
        <v/>
      </c>
    </row>
    <row r="698" spans="1:3" x14ac:dyDescent="0.3">
      <c r="A698" t="str">
        <v>Électricité [METABOLHEAT - National]</v>
      </c>
      <c r="B698" t="str">
        <v>Bois : Séchage électrique - Bois : Séchage - Bois et produits dérivés du bois [METABOLHEAT - National]</v>
      </c>
      <c r="C698" t="str">
        <f>IF(ISNA(_xlfn.XLOOKUP(B698,'       Données'!B:B,'       Données'!C:C)),0,"")</f>
        <v/>
      </c>
    </row>
    <row r="699" spans="1:3" x14ac:dyDescent="0.3">
      <c r="A699" t="str">
        <v>Électricité [METABOLHEAT - National]</v>
      </c>
      <c r="B699" t="str">
        <v>Bois : Séchage par micro-ondes - Bois : Séchage - Bois et produits dérivés du bois [METABOLHEAT - National]</v>
      </c>
      <c r="C699">
        <f>IF(ISNA(_xlfn.XLOOKUP(B699,'       Données'!B:B,'       Données'!C:C)),0,"")</f>
        <v>0</v>
      </c>
    </row>
    <row r="700" spans="1:3" x14ac:dyDescent="0.3">
      <c r="A700" t="str">
        <v>Électricité [METABOLHEAT - National]</v>
      </c>
      <c r="B700" t="str">
        <v>Bois : Finition électrique - Bois et produits dérivés du bois [METABOLHEAT - National]</v>
      </c>
      <c r="C700" t="str">
        <f>IF(ISNA(_xlfn.XLOOKUP(B700,'       Données'!B:B,'       Données'!C:C)),0,"")</f>
        <v/>
      </c>
    </row>
    <row r="701" spans="1:3" x14ac:dyDescent="0.3">
      <c r="A701" t="str">
        <v>Électricité [METABOLHEAT - National]</v>
      </c>
      <c r="B701" t="str">
        <v>Éclairage - Autres secteurs industriels [METABOLHEAT - National]</v>
      </c>
      <c r="C701" t="str">
        <f>IF(ISNA(_xlfn.XLOOKUP(B701,'       Données'!B:B,'       Données'!C:C)),0,"")</f>
        <v/>
      </c>
    </row>
    <row r="702" spans="1:3" x14ac:dyDescent="0.3">
      <c r="A702" t="str">
        <v>Électricité [METABOLHEAT - National]</v>
      </c>
      <c r="B702" t="str">
        <v>Compresseurs d'air - Autres secteurs industriels [METABOLHEAT - National]</v>
      </c>
      <c r="C702" t="str">
        <f>IF(ISNA(_xlfn.XLOOKUP(B702,'       Données'!B:B,'       Données'!C:C)),0,"")</f>
        <v/>
      </c>
    </row>
    <row r="703" spans="1:3" x14ac:dyDescent="0.3">
      <c r="A703" t="str">
        <v>Électricité [METABOLHEAT - National]</v>
      </c>
      <c r="B703" t="str">
        <v>Moteurs d'entraînement - Autres secteurs industriels [METABOLHEAT - National]</v>
      </c>
      <c r="C703" t="str">
        <f>IF(ISNA(_xlfn.XLOOKUP(B703,'       Données'!B:B,'       Données'!C:C)),0,"")</f>
        <v/>
      </c>
    </row>
    <row r="704" spans="1:3" x14ac:dyDescent="0.3">
      <c r="A704" t="str">
        <v>Électricité [METABOLHEAT - National]</v>
      </c>
      <c r="B704" t="str">
        <v>Ventilateurs et pompes - Autres secteurs industriels [METABOLHEAT - National]</v>
      </c>
      <c r="C704" t="str">
        <f>IF(ISNA(_xlfn.XLOOKUP(B704,'       Données'!B:B,'       Données'!C:C)),0,"")</f>
        <v/>
      </c>
    </row>
    <row r="705" spans="1:3" x14ac:dyDescent="0.3">
      <c r="A705" t="str">
        <v>Diesel et biocarburants [METABOLHEAT - National]</v>
      </c>
      <c r="B705" t="str">
        <v>Gazole et biocarburants liquides - Chaleur basse enthalpie - Autres secteurs industriels [METABOLHEAT - National]</v>
      </c>
      <c r="C705" t="str">
        <f>IF(ISNA(_xlfn.XLOOKUP(B705,'       Données'!B:B,'       Données'!C:C)),0,"")</f>
        <v/>
      </c>
    </row>
    <row r="706" spans="1:3" x14ac:dyDescent="0.3">
      <c r="A706" t="str">
        <v>Gaz [METABOLHEAT - National]</v>
      </c>
      <c r="B706" t="str">
        <v>Gaz naturel et biogaz - Chaleur basse enthalpie - Autres secteurs industriels [METABOLHEAT - National]</v>
      </c>
      <c r="C706" t="str">
        <f>IF(ISNA(_xlfn.XLOOKUP(B706,'       Données'!B:B,'       Données'!C:C)),0,"")</f>
        <v/>
      </c>
    </row>
    <row r="707" spans="1:3" x14ac:dyDescent="0.3">
      <c r="A707" t="str">
        <v>Solaire thermique et géothermie [METABOLHEAT - National]</v>
      </c>
      <c r="B707" t="str">
        <v>Solaire et géothermie - Chaleur basse enthalpie - Autres secteurs industriels [METABOLHEAT - National]</v>
      </c>
      <c r="C707" t="str">
        <f>IF(ISNA(_xlfn.XLOOKUP(B707,'       Données'!B:B,'       Données'!C:C)),0,"")</f>
        <v/>
      </c>
    </row>
    <row r="708" spans="1:3" x14ac:dyDescent="0.3">
      <c r="A708" t="str">
        <v>Chaleur ambiante (pompes à chaleur) [METABOLHEAT - National]</v>
      </c>
      <c r="B708" t="str">
        <v>Chaleur ambiante - Chaleur basse enthalpie - Autres secteurs industriels [METABOLHEAT - National]</v>
      </c>
      <c r="C708">
        <f>IF(ISNA(_xlfn.XLOOKUP(B708,'       Données'!B:B,'       Données'!C:C)),0,"")</f>
        <v>0</v>
      </c>
    </row>
    <row r="709" spans="1:3" x14ac:dyDescent="0.3">
      <c r="A709" t="str">
        <v>Électricité [METABOLHEAT - National]</v>
      </c>
      <c r="B709" t="str">
        <v>Électricité - Chaleur basse enthalpie - Autres secteurs industriels [METABOLHEAT - National]</v>
      </c>
      <c r="C709" t="str">
        <f>IF(ISNA(_xlfn.XLOOKUP(B709,'       Données'!B:B,'       Données'!C:C)),0,"")</f>
        <v/>
      </c>
    </row>
    <row r="710" spans="1:3" x14ac:dyDescent="0.3">
      <c r="A710" t="str">
        <v>Combustibles fossiles solides [METABOLHEAT - National]</v>
      </c>
      <c r="B710" t="str">
        <v>Solides - Autres secteurs industriels : Traitement de la vapeur - Autres secteurs industriels [METABOLHEAT - National]</v>
      </c>
      <c r="C710" t="str">
        <f>IF(ISNA(_xlfn.XLOOKUP(B710,'       Données'!B:B,'       Données'!C:C)),0,"")</f>
        <v/>
      </c>
    </row>
    <row r="711" spans="1:3" x14ac:dyDescent="0.3">
      <c r="A711" t="str">
        <v>Gaz de raffinerie [METABOLHEAT - National]</v>
      </c>
      <c r="B711" t="str">
        <v>Gaz de raffinerie - Autres secteurs industriels : Traitement de la vapeur - Autres secteurs industriels [METABOLHEAT - National]</v>
      </c>
      <c r="C711" t="str">
        <f>IF(ISNA(_xlfn.XLOOKUP(B711,'       Données'!B:B,'       Données'!C:C)),0,"")</f>
        <v/>
      </c>
    </row>
    <row r="712" spans="1:3" x14ac:dyDescent="0.3">
      <c r="A712" t="str">
        <v>Gaz de pétrole liquéfiés [METABOLHEAT - National]</v>
      </c>
      <c r="B712" t="str">
        <v>GPL - Autres secteurs industriels : Traitement de la vapeur - Autres secteurs industriels [METABOLHEAT - National]</v>
      </c>
      <c r="C712" t="str">
        <f>IF(ISNA(_xlfn.XLOOKUP(B712,'       Données'!B:B,'       Données'!C:C)),0,"")</f>
        <v/>
      </c>
    </row>
    <row r="713" spans="1:3" x14ac:dyDescent="0.3">
      <c r="A713" t="str">
        <v>Diesel et biocarburants [METABOLHEAT - National]</v>
      </c>
      <c r="B713" t="str">
        <v>Gazole et biocarburants liquides - Autres secteurs industriels : Traitement de la vapeur - Autres secteurs industriels [METABOLHEAT - National]</v>
      </c>
      <c r="C713" t="str">
        <f>IF(ISNA(_xlfn.XLOOKUP(B713,'       Données'!B:B,'       Données'!C:C)),0,"")</f>
        <v/>
      </c>
    </row>
    <row r="714" spans="1:3" x14ac:dyDescent="0.3">
      <c r="A714" t="str">
        <v>Fioul [METABOLHEAT - National]</v>
      </c>
      <c r="B714" t="str">
        <v>Fioul - Autres secteurs industriels : Traitement de la vapeur - Autres secteurs industriels [METABOLHEAT - National]</v>
      </c>
      <c r="C714" t="str">
        <f>IF(ISNA(_xlfn.XLOOKUP(B714,'       Données'!B:B,'       Données'!C:C)),0,"")</f>
        <v/>
      </c>
    </row>
    <row r="715" spans="1:3" x14ac:dyDescent="0.3">
      <c r="A715" t="str">
        <v>Autres carburants [METABOLHEAT - National]</v>
      </c>
      <c r="B715" t="str">
        <v>Autres liquides - Autres secteurs industriels : Traitement de la vapeur - Autres secteurs industriels [METABOLHEAT - National]</v>
      </c>
      <c r="C715" t="str">
        <f>IF(ISNA(_xlfn.XLOOKUP(B715,'       Données'!B:B,'       Données'!C:C)),0,"")</f>
        <v/>
      </c>
    </row>
    <row r="716" spans="1:3" x14ac:dyDescent="0.3">
      <c r="A716" t="str">
        <v>Gaz [METABOLHEAT - National]</v>
      </c>
      <c r="B716" t="str">
        <v>Naturel Gaz et biogaz - Autres secteurs industriels : Traitement de la vapeur - Autres secteurs industriels [METABOLHEAT - National]</v>
      </c>
      <c r="C716" t="str">
        <f>IF(ISNA(_xlfn.XLOOKUP(B716,'       Données'!B:B,'       Données'!C:C)),0,"")</f>
        <v/>
      </c>
    </row>
    <row r="717" spans="1:3" x14ac:dyDescent="0.3">
      <c r="A717" t="str">
        <v>Gaz manufacturés [METABOLHEAT - National]</v>
      </c>
      <c r="B717" t="str">
        <v>Gaz dérivés - Autres secteurs industriels : Traitement de la vapeur - Autres secteurs industriels [METABOLHEAT - National]</v>
      </c>
      <c r="C717" t="str">
        <f>IF(ISNA(_xlfn.XLOOKUP(B717,'       Données'!B:B,'       Données'!C:C)),0,"")</f>
        <v/>
      </c>
    </row>
    <row r="718" spans="1:3" x14ac:dyDescent="0.3">
      <c r="A718" t="str">
        <v>Biomasse solide et déchets [METABOLHEAT - National]</v>
      </c>
      <c r="B718" t="str">
        <v>Biomasse et déchets - Autres secteurs industriels : Traitement de la vapeur - Autres secteurs industriels [METABOLHEAT - National]</v>
      </c>
      <c r="C718" t="str">
        <f>IF(ISNA(_xlfn.XLOOKUP(B718,'       Données'!B:B,'       Données'!C:C)),0,"")</f>
        <v/>
      </c>
    </row>
    <row r="719" spans="1:3" x14ac:dyDescent="0.3">
      <c r="A719" t="str">
        <v>Chaleur réseau [METABOLHEAT - National]</v>
      </c>
      <c r="B719" t="str">
        <v>Vapeur distribuée - Autres secteurs industriels : Traitement de la vapeur - Autres secteurs industriels [METABOLHEAT - National]</v>
      </c>
      <c r="C719" t="str">
        <f>IF(ISNA(_xlfn.XLOOKUP(B719,'       Données'!B:B,'       Données'!C:C)),0,"")</f>
        <v/>
      </c>
    </row>
    <row r="720" spans="1:3" x14ac:dyDescent="0.3">
      <c r="A720" t="str">
        <v>Combustibles fossiles solides [METABOLHEAT - National]</v>
      </c>
      <c r="B720" t="str">
        <v>Solides - Autres secteurs industriels : Traitement thermique - Autres secteurs industriels : Chauffage industriel - Autres secteurs industriels [METABOLHEAT - National]</v>
      </c>
      <c r="C720" t="str">
        <f>IF(ISNA(_xlfn.XLOOKUP(B720,'       Données'!B:B,'       Données'!C:C)),0,"")</f>
        <v/>
      </c>
    </row>
    <row r="721" spans="1:3" x14ac:dyDescent="0.3">
      <c r="A721" t="str">
        <v>Gaz de pétrole liquéfiés [METABOLHEAT - National]</v>
      </c>
      <c r="B721" t="str">
        <v>GPL - Autres secteurs industriels : Traitement thermique - Autres secteurs industriels : Chauffage industriel - Autres secteurs industriels [METABOLHEAT - National]</v>
      </c>
      <c r="C721" t="str">
        <f>IF(ISNA(_xlfn.XLOOKUP(B721,'       Données'!B:B,'       Données'!C:C)),0,"")</f>
        <v/>
      </c>
    </row>
    <row r="722" spans="1:3" x14ac:dyDescent="0.3">
      <c r="A722" t="str">
        <v>Diesel et biocarburants [METABOLHEAT - National]</v>
      </c>
      <c r="B722" t="str">
        <v>Gazole et biocarburants liquides - Autres secteurs industriels : Traitement thermique - Autres secteurs industriels : Chauffage industriel - Autres secteurs industriels [METABOLHEAT - National]</v>
      </c>
      <c r="C722" t="str">
        <f>IF(ISNA(_xlfn.XLOOKUP(B722,'       Données'!B:B,'       Données'!C:C)),0,"")</f>
        <v/>
      </c>
    </row>
    <row r="723" spans="1:3" x14ac:dyDescent="0.3">
      <c r="A723" t="str">
        <v>Fioul [METABOLHEAT - National]</v>
      </c>
      <c r="B723" t="str">
        <v>Fioul - Autres secteurs industriels : Traitement thermique - Autres secteurs industriels : Chauffage industriel - Autres secteurs industriels [METABOLHEAT - National]</v>
      </c>
      <c r="C723" t="str">
        <f>IF(ISNA(_xlfn.XLOOKUP(B723,'       Données'!B:B,'       Données'!C:C)),0,"")</f>
        <v/>
      </c>
    </row>
    <row r="724" spans="1:3" x14ac:dyDescent="0.3">
      <c r="A724" t="str">
        <v>Gaz [METABOLHEAT - National]</v>
      </c>
      <c r="B724" t="str">
        <v>Gaz naturel et biogaz - Autres secteurs industriels : Traitement thermique - Autres secteurs industriels : Chauffage industriel - Autres secteurs industriels [METABOLHEAT - National]</v>
      </c>
      <c r="C724" t="str">
        <f>IF(ISNA(_xlfn.XLOOKUP(B724,'       Données'!B:B,'       Données'!C:C)),0,"")</f>
        <v/>
      </c>
    </row>
    <row r="725" spans="1:3" x14ac:dyDescent="0.3">
      <c r="A725" t="str">
        <v>Électricité [METABOLHEAT - National]</v>
      </c>
      <c r="B725" t="str">
        <v>Autres secteurs industriels : Traitement électrique - Autres secteurs industriels : Chauffage industriel - Autres secteurs industriels [METABOLHEAT - National]</v>
      </c>
      <c r="C725" t="str">
        <f>IF(ISNA(_xlfn.XLOOKUP(B725,'       Données'!B:B,'       Données'!C:C)),0,"")</f>
        <v/>
      </c>
    </row>
    <row r="726" spans="1:3" x14ac:dyDescent="0.3">
      <c r="A726" t="str">
        <v>Combustibles fossiles solides [METABOLHEAT - National]</v>
      </c>
      <c r="B726" t="str">
        <v>Solides - Autres industries : Séchage thermique - Autres secteurs industriels : Séchage - Autres secteurs industriels [METABOLHEAT - National]</v>
      </c>
      <c r="C726" t="str">
        <f>IF(ISNA(_xlfn.XLOOKUP(B726,'       Données'!B:B,'       Données'!C:C)),0,"")</f>
        <v/>
      </c>
    </row>
    <row r="727" spans="1:3" x14ac:dyDescent="0.3">
      <c r="A727" t="str">
        <v>Gaz de pétrole liquéfiés [METABOLHEAT - National]</v>
      </c>
      <c r="B727" t="str">
        <v>GPL - Autres industries : Séchage thermique - Autres secteurs industriels : Séchage - Autres secteurs industriels [METABOLHEAT - National]</v>
      </c>
      <c r="C727" t="str">
        <f>IF(ISNA(_xlfn.XLOOKUP(B727,'       Données'!B:B,'       Données'!C:C)),0,"")</f>
        <v/>
      </c>
    </row>
    <row r="728" spans="1:3" x14ac:dyDescent="0.3">
      <c r="A728" t="str">
        <v>Diesel et biocarburants [METABOLHEAT - National]</v>
      </c>
      <c r="B728" t="str">
        <v>Gazole et biocarburants liquides - Autres industries : Séchage thermique - Autres secteurs industriels : Séchage - Autres secteurs industriels [METABOLHEAT - National]</v>
      </c>
      <c r="C728" t="str">
        <f>IF(ISNA(_xlfn.XLOOKUP(B728,'       Données'!B:B,'       Données'!C:C)),0,"")</f>
        <v/>
      </c>
    </row>
    <row r="729" spans="1:3" x14ac:dyDescent="0.3">
      <c r="A729" t="str">
        <v>Fioul [METABOLHEAT - National]</v>
      </c>
      <c r="B729" t="str">
        <v>Fioul - Autres industries : Séchage thermique - Autres secteurs industriels : Séchage - Autres secteurs industriels [METABOLHEAT - National]</v>
      </c>
      <c r="C729" t="str">
        <f>IF(ISNA(_xlfn.XLOOKUP(B729,'       Données'!B:B,'       Données'!C:C)),0,"")</f>
        <v/>
      </c>
    </row>
    <row r="730" spans="1:3" x14ac:dyDescent="0.3">
      <c r="A730" t="str">
        <v>Gaz [METABOLHEAT - National]</v>
      </c>
      <c r="B730" t="str">
        <v>Gaz naturel et biogaz - Autres industries : Séchage thermique - Autres secteurs industriels : Séchage - Autres secteurs industriels [METABOLHEAT - National]</v>
      </c>
      <c r="C730" t="str">
        <f>IF(ISNA(_xlfn.XLOOKUP(B730,'       Données'!B:B,'       Données'!C:C)),0,"")</f>
        <v/>
      </c>
    </row>
    <row r="731" spans="1:3" x14ac:dyDescent="0.3">
      <c r="A731" t="str">
        <v>Combustibles fossiles solides [METABOLHEAT - National]</v>
      </c>
      <c r="B731" t="str">
        <v>Solides - Autres industries : Séchage à la vapeur - Autres secteurs industriels : Séchage - Autres secteurs industriels [METABOLHEAT - National]</v>
      </c>
      <c r="C731" t="str">
        <f>IF(ISNA(_xlfn.XLOOKUP(B731,'       Données'!B:B,'       Données'!C:C)),0,"")</f>
        <v/>
      </c>
    </row>
    <row r="732" spans="1:3" x14ac:dyDescent="0.3">
      <c r="A732" t="str">
        <v>Gaz de raffinerie [METABOLHEAT - National]</v>
      </c>
      <c r="B732" t="str">
        <v>Gaz de raffinerie - Autres industries : Séchage à la vapeur - Autres secteurs industriels : Séchage - Autres secteurs industriels [METABOLHEAT - National]</v>
      </c>
      <c r="C732" t="str">
        <f>IF(ISNA(_xlfn.XLOOKUP(B732,'       Données'!B:B,'       Données'!C:C)),0,"")</f>
        <v/>
      </c>
    </row>
    <row r="733" spans="1:3" x14ac:dyDescent="0.3">
      <c r="A733" t="str">
        <v>Gaz de pétrole liquéfiés [METABOLHEAT - National]</v>
      </c>
      <c r="B733" t="str">
        <v>GPL - Autres industries : Séchage à la vapeur - Autres secteurs industriels : Séchage - Autres secteurs industriels [METABOLHEAT - National]</v>
      </c>
      <c r="C733" t="str">
        <f>IF(ISNA(_xlfn.XLOOKUP(B733,'       Données'!B:B,'       Données'!C:C)),0,"")</f>
        <v/>
      </c>
    </row>
    <row r="734" spans="1:3" x14ac:dyDescent="0.3">
      <c r="A734" t="str">
        <v>Diesel et biocarburants [METABOLHEAT - National]</v>
      </c>
      <c r="B734" t="str">
        <v>Gazole et biocarburants liquides - Autres industries : Séchage à la vapeur - Autres secteurs industriels : Séchage - Autres secteurs industriels [METABOLHEAT - National]</v>
      </c>
      <c r="C734" t="str">
        <f>IF(ISNA(_xlfn.XLOOKUP(B734,'       Données'!B:B,'       Données'!C:C)),0,"")</f>
        <v/>
      </c>
    </row>
    <row r="735" spans="1:3" x14ac:dyDescent="0.3">
      <c r="A735" t="str">
        <v>Fioul [METABOLHEAT - National]</v>
      </c>
      <c r="B735" t="str">
        <v>Fioul - Autres industries : Séchage à la vapeur - Autres secteurs industriels Secteurs : Séchage - Autres secteurs industriels [METABOLHEAT - National]</v>
      </c>
      <c r="C735" t="str">
        <f>IF(ISNA(_xlfn.XLOOKUP(B735,'       Données'!B:B,'       Données'!C:C)),0,"")</f>
        <v/>
      </c>
    </row>
    <row r="736" spans="1:3" x14ac:dyDescent="0.3">
      <c r="A736" t="str">
        <v>Autres carburants [METABOLHEAT - National]</v>
      </c>
      <c r="B736" t="str">
        <v>Autres liquides - Autres industries : Séchage à la vapeur - Autres secteurs industriels : Séchage - Autres secteurs industriels [METABOLHEAT - National]</v>
      </c>
      <c r="C736" t="str">
        <f>IF(ISNA(_xlfn.XLOOKUP(B736,'       Données'!B:B,'       Données'!C:C)),0,"")</f>
        <v/>
      </c>
    </row>
    <row r="737" spans="1:3" x14ac:dyDescent="0.3">
      <c r="A737" t="str">
        <v>Gaz [METABOLHEAT - National]</v>
      </c>
      <c r="B737" t="str">
        <v>Gaz naturel et biogaz - Autres industries : Séchage à la vapeur - Autres secteurs industriels : Séchage - Autres secteurs industriels [METABOLHEAT - National]</v>
      </c>
      <c r="C737" t="str">
        <f>IF(ISNA(_xlfn.XLOOKUP(B737,'       Données'!B:B,'       Données'!C:C)),0,"")</f>
        <v/>
      </c>
    </row>
    <row r="738" spans="1:3" x14ac:dyDescent="0.3">
      <c r="A738" t="str">
        <v>Gaz manufacturés [METABOLHEAT - National]</v>
      </c>
      <c r="B738" t="str">
        <v>Gaz dérivés - Autres industries : Séchage à la vapeur - Autres secteurs industriels : Séchage - Autres secteurs industriels [METABOLHEAT - National]</v>
      </c>
      <c r="C738" t="str">
        <f>IF(ISNA(_xlfn.XLOOKUP(B738,'       Données'!B:B,'       Données'!C:C)),0,"")</f>
        <v/>
      </c>
    </row>
    <row r="739" spans="1:3" x14ac:dyDescent="0.3">
      <c r="A739" t="str">
        <v>Biomasse solide et déchets [METABOLHEAT - National]</v>
      </c>
      <c r="B739" t="str">
        <v>Biomasse et déchets - Autres industries : Séchage à la vapeur - Autres secteurs industriels : Séchage - Autres secteurs industriels [METABOLHEAT - National]</v>
      </c>
      <c r="C739" t="str">
        <f>IF(ISNA(_xlfn.XLOOKUP(B739,'       Données'!B:B,'       Données'!C:C)),0,"")</f>
        <v/>
      </c>
    </row>
    <row r="740" spans="1:3" x14ac:dyDescent="0.3">
      <c r="A740" t="str">
        <v>Chaleur réseau [METABOLHEAT - National]</v>
      </c>
      <c r="B740" t="str">
        <v>Vapeur distribuée - Autres industries : Séchage à la vapeur - Autres secteurs industriels : Séchage - Autres secteurs industriels [METABOLHEAT - National]</v>
      </c>
      <c r="C740" t="str">
        <f>IF(ISNA(_xlfn.XLOOKUP(B740,'       Données'!B:B,'       Données'!C:C)),0,"")</f>
        <v/>
      </c>
    </row>
    <row r="741" spans="1:3" x14ac:dyDescent="0.3">
      <c r="A741" t="str">
        <v>Électricité [METABOLHEAT - National]</v>
      </c>
      <c r="B741" t="str">
        <v>Autres industries : Séchage électrique - Autres secteurs industriels : Séchage - Autres secteurs industriels [METABOLHEAT - National]</v>
      </c>
      <c r="C741" t="str">
        <f>IF(ISNA(_xlfn.XLOOKUP(B741,'       Données'!B:B,'       Données'!C:C)),0,"")</f>
        <v/>
      </c>
    </row>
    <row r="742" spans="1:3" x14ac:dyDescent="0.3">
      <c r="A742" t="str">
        <v>Électricité [METABOLHEAT - National]</v>
      </c>
      <c r="B742" t="str">
        <v>Autres industries : Refroidissement thermique - Autres secteurs industriels : Refroidissement de procédés - Autres secteurs industriels [METABOLHEAT - National]</v>
      </c>
      <c r="C742" t="str">
        <f>IF(ISNA(_xlfn.XLOOKUP(B742,'       Données'!B:B,'       Données'!C:C)),0,"")</f>
        <v/>
      </c>
    </row>
    <row r="743" spans="1:3" x14ac:dyDescent="0.3">
      <c r="A743" t="str">
        <v>Combustibles fossiles solides [METABOLHEAT - National]</v>
      </c>
      <c r="B743" t="str">
        <v>Solides - Autres industries : Refroidissement à la vapeur - Autres secteurs industriels : Refroidissement de procédés - Autres secteurs industriels [METABOLHEAT - National]</v>
      </c>
      <c r="C743" t="str">
        <f>IF(ISNA(_xlfn.XLOOKUP(B743,'       Données'!B:B,'       Données'!C:C)),0,"")</f>
        <v/>
      </c>
    </row>
    <row r="744" spans="1:3" x14ac:dyDescent="0.3">
      <c r="A744" t="str">
        <v>Gaz de raffinerie [METABOLHEAT - National]</v>
      </c>
      <c r="B744" t="str">
        <v>Gaz de raffinerie - Autres industries : Refroidissement à la vapeur - Autres secteurs industriels : Refroidissement de procédés - Autres secteurs industriels [METABOLHEAT - National]</v>
      </c>
      <c r="C744" t="str">
        <f>IF(ISNA(_xlfn.XLOOKUP(B744,'       Données'!B:B,'       Données'!C:C)),0,"")</f>
        <v/>
      </c>
    </row>
    <row r="745" spans="1:3" x14ac:dyDescent="0.3">
      <c r="A745" t="str">
        <v>Gaz de pétrole liquéfiés [METABOLHEAT - National]</v>
      </c>
      <c r="B745" t="str">
        <v>GPL - Autres industries : Refroidissement à la vapeur - Autres secteurs industriels : Refroidissement de procédés - Autres secteurs industriels [METABOLHEAT - National]</v>
      </c>
      <c r="C745" t="str">
        <f>IF(ISNA(_xlfn.XLOOKUP(B745,'       Données'!B:B,'       Données'!C:C)),0,"")</f>
        <v/>
      </c>
    </row>
    <row r="746" spans="1:3" x14ac:dyDescent="0.3">
      <c r="A746" t="str">
        <v>Diesel et biocarburants [METABOLHEAT - National]</v>
      </c>
      <c r="B746" t="str">
        <v>Gazole et biocarburants liquides - Autres industries : Refroidissement à la vapeur - Autres secteurs industriels : Refroidissement de procédés - Autres secteurs industriels [METABOLHEAT - National]</v>
      </c>
      <c r="C746" t="str">
        <f>IF(ISNA(_xlfn.XLOOKUP(B746,'       Données'!B:B,'       Données'!C:C)),0,"")</f>
        <v/>
      </c>
    </row>
    <row r="747" spans="1:3" x14ac:dyDescent="0.3">
      <c r="A747" t="str">
        <v>Fioul [METABOLHEAT - National]</v>
      </c>
      <c r="B747" t="str">
        <v>Fioul - Autres industries : Refroidissement à la vapeur - Autres secteurs industriels : Refroidissement de procédés - Autres secteurs industriels [METABOLHEAT - National]</v>
      </c>
      <c r="C747" t="str">
        <f>IF(ISNA(_xlfn.XLOOKUP(B747,'       Données'!B:B,'       Données'!C:C)),0,"")</f>
        <v/>
      </c>
    </row>
    <row r="748" spans="1:3" x14ac:dyDescent="0.3">
      <c r="A748" t="str">
        <v>Autres carburants [METABOLHEAT - National]</v>
      </c>
      <c r="B748" t="str">
        <v>Autres liquides - Autres industries : Refroidissement à la vapeur - Autres secteurs industriels : Refroidissement de procédés - Autres secteurs industriels [METABOLHEAT - National]</v>
      </c>
      <c r="C748" t="str">
        <f>IF(ISNA(_xlfn.XLOOKUP(B748,'       Données'!B:B,'       Données'!C:C)),0,"")</f>
        <v/>
      </c>
    </row>
    <row r="749" spans="1:3" x14ac:dyDescent="0.3">
      <c r="A749" t="str">
        <v>Gaz [METABOLHEAT - National]</v>
      </c>
      <c r="B749" t="str">
        <v>Gaz naturel et biogaz - Autres industries : Refroidissement à la vapeur - Autres secteurs industriels : Refroidissement de procédés - Autres secteurs industriels [METABOLHEAT - National]</v>
      </c>
      <c r="C749" t="str">
        <f>IF(ISNA(_xlfn.XLOOKUP(B749,'       Données'!B:B,'       Données'!C:C)),0,"")</f>
        <v/>
      </c>
    </row>
    <row r="750" spans="1:3" x14ac:dyDescent="0.3">
      <c r="A750" t="str">
        <v>Gaz manufacturés [METABOLHEAT - National]</v>
      </c>
      <c r="B750" t="str">
        <v>Gaz dérivés - Autres industries : Refroidissement à la vapeur - Autres secteurs industriels : Refroidissement de procédés - Autres secteurs industriels [METABOLHEAT - National]</v>
      </c>
      <c r="C750" t="str">
        <f>IF(ISNA(_xlfn.XLOOKUP(B750,'       Données'!B:B,'       Données'!C:C)),0,"")</f>
        <v/>
      </c>
    </row>
    <row r="751" spans="1:3" x14ac:dyDescent="0.3">
      <c r="A751" t="str">
        <v>Biomasse solide et déchets [METABOLHEAT - National]</v>
      </c>
      <c r="B751" t="str">
        <v>Biomasse et déchets - Autres industries : Refroidissement à la vapeur - Autres secteurs industriels : Refroidissement de procédés - Autres secteurs industriels [METABOLHEAT - National]</v>
      </c>
      <c r="C751" t="str">
        <f>IF(ISNA(_xlfn.XLOOKUP(B751,'       Données'!B:B,'       Données'!C:C)),0,"")</f>
        <v/>
      </c>
    </row>
    <row r="752" spans="1:3" x14ac:dyDescent="0.3">
      <c r="A752" t="str">
        <v>Chaleur réseau [METABOLHEAT - National]</v>
      </c>
      <c r="B752" t="str">
        <v>Vapeur distribuée - Autres industries : Refroidissement à la vapeur - Autres secteurs industriels : Refroidissement de procédés - Autres secteurs industriels [METABOLHEAT - National]</v>
      </c>
      <c r="C752" t="str">
        <f>IF(ISNA(_xlfn.XLOOKUP(B752,'       Données'!B:B,'       Données'!C:C)),0,"")</f>
        <v/>
      </c>
    </row>
    <row r="753" spans="1:3" x14ac:dyDescent="0.3">
      <c r="A753" t="str">
        <v>Électricité [METABOLHEAT - National]</v>
      </c>
      <c r="B753" t="str">
        <v>Autres industries : Refroidissement électrique - Autres secteurs industriels : Refroidissement de procédés - Autres secteurs industriels [METABOLHEAT - National]</v>
      </c>
      <c r="C753" t="str">
        <f>IF(ISNA(_xlfn.XLOOKUP(B753,'       Données'!B:B,'       Données'!C:C)),0,"")</f>
        <v/>
      </c>
    </row>
    <row r="754" spans="1:3" x14ac:dyDescent="0.3">
      <c r="A754" t="str">
        <v>Diesel et biocarburants [METABOLHEAT - National]</v>
      </c>
      <c r="B754" t="str">
        <v>Autres secteurs industriels : Moteurs diesel (y compris biocarburants) - Autres secteurs industriels [METABOLHEAT - National]</v>
      </c>
      <c r="C754" t="str">
        <f>IF(ISNA(_xlfn.XLOOKUP(B754,'       Données'!B:B,'       Données'!C:C)),0,"")</f>
        <v/>
      </c>
    </row>
    <row r="755" spans="1:3" x14ac:dyDescent="0.3">
      <c r="A755" t="str">
        <v>Électricité [METABOLHEAT - National]</v>
      </c>
      <c r="B755" t="str">
        <v>Autres secteurs industriels : Machines électriques - Autres secteurs industriels [METABOLHEAT - National]</v>
      </c>
      <c r="C755" t="str">
        <f>IF(ISNA(_xlfn.XLOOKUP(B755,'       Données'!B:B,'       Données'!C:C)),0,"")</f>
        <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11EF-04A6-456C-BA6C-114EBE293A03}">
  <sheetPr>
    <tabColor rgb="FF92D050"/>
  </sheetPr>
  <dimension ref="A1:F1"/>
  <sheetViews>
    <sheetView workbookViewId="0">
      <selection activeCell="G18" sqref="G18"/>
    </sheetView>
  </sheetViews>
  <sheetFormatPr baseColWidth="10" defaultRowHeight="14.4" x14ac:dyDescent="0.3"/>
  <cols>
    <col min="2" max="2" width="42" customWidth="1"/>
    <col min="3" max="3" width="36"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CA7DA-0B41-4E74-BCA2-F984D2F9896A}">
  <sheetPr>
    <tabColor rgb="FF92D050"/>
  </sheetPr>
  <dimension ref="A1:J1381"/>
  <sheetViews>
    <sheetView topLeftCell="A308" workbookViewId="0">
      <selection activeCell="A330" sqref="A330"/>
    </sheetView>
  </sheetViews>
  <sheetFormatPr baseColWidth="10" defaultRowHeight="14.4" x14ac:dyDescent="0.3"/>
  <cols>
    <col min="1" max="1" width="50.33203125" customWidth="1"/>
    <col min="2" max="2" width="57.44140625" customWidth="1"/>
    <col min="3" max="3" width="14.88671875" bestFit="1" customWidth="1"/>
  </cols>
  <sheetData>
    <row r="1" spans="1:9"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9" x14ac:dyDescent="0.3">
      <c r="A2" t="str">
        <f>IFERROR(_xlfn.XLOOKUP('JRC - EnergyBalance'!A2,'Correspondance produits'!C:C,'Correspondance produits'!J:J),_xlfn.XLOOKUP('JRC - EnergyBalance'!A2,'Correspondance secteurs'!C:C,'Correspondance secteurs'!Y:Y))</f>
        <v>Production primaire [METABOLHEAT - National]</v>
      </c>
      <c r="B2" t="str">
        <f>IFERROR(_xlfn.XLOOKUP('JRC - EnergyBalance'!B2,'Correspondance produits'!C:C,'Correspondance produits'!J:J),_xlfn.XLOOKUP('JRC - EnergyBalance'!B2,'Correspondance secteurs'!C:C,'Correspondance secteurs'!Y:Y))</f>
        <v>Combustibles fossiles solides [METABOLHEAT - National]</v>
      </c>
      <c r="C2" s="5">
        <v>0</v>
      </c>
      <c r="D2" t="str">
        <f>Etiquettes!$C$4</f>
        <v>PJ</v>
      </c>
      <c r="E2">
        <v>2021</v>
      </c>
      <c r="F2" t="str">
        <f>Etiquettes!$C$3</f>
        <v>France</v>
      </c>
      <c r="G2" t="str">
        <f>Etiquettes!$I$5</f>
        <v>JRC - EnergyBalance</v>
      </c>
      <c r="H2" t="str">
        <f>IFERROR(_xlfn.XLOOKUP(A2,'Correspondance produits'!$J:$J,'Correspondance produits'!$K:$K),_xlfn.XLOOKUP(A2,'Correspondance secteurs'!$Y:$Y,'Correspondance secteurs'!$AA:$AA))</f>
        <v>Enfant</v>
      </c>
      <c r="I2" t="str">
        <f>IFERROR(_xlfn.XLOOKUP(B2,'Correspondance produits'!$J:$J,'Correspondance produits'!$K:$K),_xlfn.XLOOKUP(B2,'Correspondance secteurs'!$Y:$Y,'Correspondance secteurs'!$AA:$AA))</f>
        <v>Parent</v>
      </c>
    </row>
    <row r="3" spans="1:9" x14ac:dyDescent="0.3">
      <c r="A3" t="str">
        <f>IFERROR(_xlfn.XLOOKUP('JRC - EnergyBalance'!A3,'Correspondance produits'!C:C,'Correspondance produits'!J:J),_xlfn.XLOOKUP('JRC - EnergyBalance'!A3,'Correspondance secteurs'!C:C,'Correspondance secteurs'!Y:Y))</f>
        <v>Production primaire [METABOLHEAT - National]</v>
      </c>
      <c r="B3" t="str">
        <f>IFERROR(_xlfn.XLOOKUP('JRC - EnergyBalance'!B3,'Correspondance produits'!C:C,'Correspondance produits'!J:J),_xlfn.XLOOKUP('JRC - EnergyBalance'!B3,'Correspondance secteurs'!C:C,'Correspondance secteurs'!Y:Y))</f>
        <v>Houille [METABOLHEAT - National]</v>
      </c>
      <c r="C3" s="5">
        <v>0</v>
      </c>
      <c r="D3" t="str">
        <f>Etiquettes!$C$4</f>
        <v>PJ</v>
      </c>
      <c r="E3">
        <v>2021</v>
      </c>
      <c r="F3" t="str">
        <f>Etiquettes!$C$3</f>
        <v>France</v>
      </c>
      <c r="G3" t="str">
        <f>Etiquettes!$I$5</f>
        <v>JRC - EnergyBalance</v>
      </c>
      <c r="H3" t="str">
        <f>IFERROR(_xlfn.XLOOKUP(A3,'Correspondance produits'!$J:$J,'Correspondance produits'!$K:$K),_xlfn.XLOOKUP(A3,'Correspondance secteurs'!$Y:$Y,'Correspondance secteurs'!$AA:$AA))</f>
        <v>Enfant</v>
      </c>
      <c r="I3" t="str">
        <f>IFERROR(_xlfn.XLOOKUP(B3,'Correspondance produits'!$J:$J,'Correspondance produits'!$K:$K),_xlfn.XLOOKUP(B3,'Correspondance secteurs'!$Y:$Y,'Correspondance secteurs'!$AA:$AA))</f>
        <v>Parent</v>
      </c>
    </row>
    <row r="4" spans="1:9" x14ac:dyDescent="0.3">
      <c r="A4" t="str">
        <f>IFERROR(_xlfn.XLOOKUP('JRC - EnergyBalance'!A4,'Correspondance produits'!C:C,'Correspondance produits'!J:J),_xlfn.XLOOKUP('JRC - EnergyBalance'!A4,'Correspondance secteurs'!C:C,'Correspondance secteurs'!Y:Y))</f>
        <v>Production primaire [METABOLHEAT - National]</v>
      </c>
      <c r="B4" t="str">
        <f>IFERROR(_xlfn.XLOOKUP('JRC - EnergyBalance'!B4,'Correspondance produits'!C:C,'Correspondance produits'!J:J),_xlfn.XLOOKUP('JRC - EnergyBalance'!B4,'Correspondance secteurs'!C:C,'Correspondance secteurs'!Y:Y))</f>
        <v>Autres charbons bitumineux [METABOLHEAT - National]</v>
      </c>
      <c r="C4" s="5">
        <v>0</v>
      </c>
      <c r="D4" t="str">
        <f>Etiquettes!$C$4</f>
        <v>PJ</v>
      </c>
      <c r="E4">
        <v>2021</v>
      </c>
      <c r="F4" t="str">
        <f>Etiquettes!$C$3</f>
        <v>France</v>
      </c>
      <c r="G4" t="str">
        <f>Etiquettes!$I$5</f>
        <v>JRC - EnergyBalance</v>
      </c>
      <c r="H4" t="str">
        <f>IFERROR(_xlfn.XLOOKUP(A4,'Correspondance produits'!$J:$J,'Correspondance produits'!$K:$K),_xlfn.XLOOKUP(A4,'Correspondance secteurs'!$Y:$Y,'Correspondance secteurs'!$AA:$AA))</f>
        <v>Enfant</v>
      </c>
      <c r="I4" t="str">
        <f>IFERROR(_xlfn.XLOOKUP(B4,'Correspondance produits'!$J:$J,'Correspondance produits'!$K:$K),_xlfn.XLOOKUP(B4,'Correspondance secteurs'!$Y:$Y,'Correspondance secteurs'!$AA:$AA))</f>
        <v>Enfant</v>
      </c>
    </row>
    <row r="5" spans="1:9" x14ac:dyDescent="0.3">
      <c r="A5" t="str">
        <f>IFERROR(_xlfn.XLOOKUP('JRC - EnergyBalance'!A5,'Correspondance produits'!C:C,'Correspondance produits'!J:J),_xlfn.XLOOKUP('JRC - EnergyBalance'!A5,'Correspondance secteurs'!C:C,'Correspondance secteurs'!Y:Y))</f>
        <v>Production primaire [METABOLHEAT - National]</v>
      </c>
      <c r="B5" t="str">
        <f>IFERROR(_xlfn.XLOOKUP('JRC - EnergyBalance'!B5,'Correspondance produits'!C:C,'Correspondance produits'!J:J),_xlfn.XLOOKUP('JRC - EnergyBalance'!B5,'Correspondance secteurs'!C:C,'Correspondance secteurs'!Y:Y))</f>
        <v>Charbon, noir ou brun [METABOLHEAT - National]</v>
      </c>
      <c r="C5" s="5">
        <v>0</v>
      </c>
      <c r="D5" t="str">
        <f>Etiquettes!$C$4</f>
        <v>PJ</v>
      </c>
      <c r="E5">
        <v>2021</v>
      </c>
      <c r="F5" t="str">
        <f>Etiquettes!$C$3</f>
        <v>France</v>
      </c>
      <c r="G5" t="str">
        <f>Etiquettes!$I$5</f>
        <v>JRC - EnergyBalance</v>
      </c>
      <c r="H5" t="str">
        <f>IFERROR(_xlfn.XLOOKUP(A5,'Correspondance produits'!$J:$J,'Correspondance produits'!$K:$K),_xlfn.XLOOKUP(A5,'Correspondance secteurs'!$Y:$Y,'Correspondance secteurs'!$AA:$AA))</f>
        <v>Enfant</v>
      </c>
      <c r="I5" t="str">
        <f>IFERROR(_xlfn.XLOOKUP(B5,'Correspondance produits'!$J:$J,'Correspondance produits'!$K:$K),_xlfn.XLOOKUP(B5,'Correspondance secteurs'!$Y:$Y,'Correspondance secteurs'!$AA:$AA))</f>
        <v>Parent</v>
      </c>
    </row>
    <row r="6" spans="1:9" x14ac:dyDescent="0.3">
      <c r="A6" t="str">
        <f>IFERROR(_xlfn.XLOOKUP('JRC - EnergyBalance'!A6,'Correspondance produits'!C:C,'Correspondance produits'!J:J),_xlfn.XLOOKUP('JRC - EnergyBalance'!A6,'Correspondance secteurs'!C:C,'Correspondance secteurs'!Y:Y))</f>
        <v>Production primaire [METABOLHEAT - National]</v>
      </c>
      <c r="B6" t="str">
        <f>IFERROR(_xlfn.XLOOKUP('JRC - EnergyBalance'!B6,'Correspondance produits'!C:C,'Correspondance produits'!J:J),_xlfn.XLOOKUP('JRC - EnergyBalance'!B6,'Correspondance secteurs'!C:C,'Correspondance secteurs'!Y:Y))</f>
        <v>Lignite [METABOLHEAT - National]</v>
      </c>
      <c r="C6" s="5">
        <v>0</v>
      </c>
      <c r="D6" t="str">
        <f>Etiquettes!$C$4</f>
        <v>PJ</v>
      </c>
      <c r="E6">
        <v>2021</v>
      </c>
      <c r="F6" t="str">
        <f>Etiquettes!$C$3</f>
        <v>France</v>
      </c>
      <c r="G6" t="str">
        <f>Etiquettes!$I$5</f>
        <v>JRC - EnergyBalance</v>
      </c>
      <c r="H6" t="str">
        <f>IFERROR(_xlfn.XLOOKUP(A6,'Correspondance produits'!$J:$J,'Correspondance produits'!$K:$K),_xlfn.XLOOKUP(A6,'Correspondance secteurs'!$Y:$Y,'Correspondance secteurs'!$AA:$AA))</f>
        <v>Enfant</v>
      </c>
      <c r="I6" t="str">
        <f>IFERROR(_xlfn.XLOOKUP(B6,'Correspondance produits'!$J:$J,'Correspondance produits'!$K:$K),_xlfn.XLOOKUP(B6,'Correspondance secteurs'!$Y:$Y,'Correspondance secteurs'!$AA:$AA))</f>
        <v>Enfant</v>
      </c>
    </row>
    <row r="7" spans="1:9" x14ac:dyDescent="0.3">
      <c r="A7" t="str">
        <f>IFERROR(_xlfn.XLOOKUP('JRC - EnergyBalance'!A7,'Correspondance produits'!C:C,'Correspondance produits'!J:J),_xlfn.XLOOKUP('JRC - EnergyBalance'!A7,'Correspondance secteurs'!C:C,'Correspondance secteurs'!Y:Y))</f>
        <v>Production primaire [METABOLHEAT - National]</v>
      </c>
      <c r="B7" t="str">
        <f>IFERROR(_xlfn.XLOOKUP('JRC - EnergyBalance'!B7,'Correspondance produits'!C:C,'Correspondance produits'!J:J),_xlfn.XLOOKUP('JRC - EnergyBalance'!B7,'Correspondance secteurs'!C:C,'Correspondance secteurs'!Y:Y))</f>
        <v>Pétrole et produits pétroliers [METABOLHEAT - National]</v>
      </c>
      <c r="C7" s="5">
        <v>35.4687336</v>
      </c>
      <c r="D7" t="str">
        <f>Etiquettes!$C$4</f>
        <v>PJ</v>
      </c>
      <c r="E7">
        <v>2021</v>
      </c>
      <c r="F7" t="str">
        <f>Etiquettes!$C$3</f>
        <v>France</v>
      </c>
      <c r="G7" t="str">
        <f>Etiquettes!$I$5</f>
        <v>JRC - EnergyBalance</v>
      </c>
      <c r="H7" t="str">
        <f>IFERROR(_xlfn.XLOOKUP(A7,'Correspondance produits'!$J:$J,'Correspondance produits'!$K:$K),_xlfn.XLOOKUP(A7,'Correspondance secteurs'!$Y:$Y,'Correspondance secteurs'!$AA:$AA))</f>
        <v>Enfant</v>
      </c>
      <c r="I7" t="str">
        <f>IFERROR(_xlfn.XLOOKUP(B7,'Correspondance produits'!$J:$J,'Correspondance produits'!$K:$K),_xlfn.XLOOKUP(B7,'Correspondance secteurs'!$Y:$Y,'Correspondance secteurs'!$AA:$AA))</f>
        <v>Parent</v>
      </c>
    </row>
    <row r="8" spans="1:9" x14ac:dyDescent="0.3">
      <c r="A8" t="str">
        <f>IFERROR(_xlfn.XLOOKUP('JRC - EnergyBalance'!A8,'Correspondance produits'!C:C,'Correspondance produits'!J:J),_xlfn.XLOOKUP('JRC - EnergyBalance'!A8,'Correspondance secteurs'!C:C,'Correspondance secteurs'!Y:Y))</f>
        <v>Production primaire [METABOLHEAT - National]</v>
      </c>
      <c r="B8" t="str">
        <f>IFERROR(_xlfn.XLOOKUP('JRC - EnergyBalance'!B8,'Correspondance produits'!C:C,'Correspondance produits'!J:J),_xlfn.XLOOKUP('JRC - EnergyBalance'!B8,'Correspondance secteurs'!C:C,'Correspondance secteurs'!Y:Y))</f>
        <v>Pétrole brut (hors biocarburants) [METABOLHEAT - National]</v>
      </c>
      <c r="C8" s="5">
        <v>35.4687336</v>
      </c>
      <c r="D8" t="str">
        <f>Etiquettes!$C$4</f>
        <v>PJ</v>
      </c>
      <c r="E8">
        <v>2021</v>
      </c>
      <c r="F8" t="str">
        <f>Etiquettes!$C$3</f>
        <v>France</v>
      </c>
      <c r="G8" t="str">
        <f>Etiquettes!$I$5</f>
        <v>JRC - EnergyBalance</v>
      </c>
      <c r="H8" t="str">
        <f>IFERROR(_xlfn.XLOOKUP(A8,'Correspondance produits'!$J:$J,'Correspondance produits'!$K:$K),_xlfn.XLOOKUP(A8,'Correspondance secteurs'!$Y:$Y,'Correspondance secteurs'!$AA:$AA))</f>
        <v>Enfant</v>
      </c>
      <c r="I8" t="str">
        <f>IFERROR(_xlfn.XLOOKUP(B8,'Correspondance produits'!$J:$J,'Correspondance produits'!$K:$K),_xlfn.XLOOKUP(B8,'Correspondance secteurs'!$Y:$Y,'Correspondance secteurs'!$AA:$AA))</f>
        <v>Parent</v>
      </c>
    </row>
    <row r="9" spans="1:9" x14ac:dyDescent="0.3">
      <c r="A9" t="str">
        <f>IFERROR(_xlfn.XLOOKUP('JRC - EnergyBalance'!A9,'Correspondance produits'!C:C,'Correspondance produits'!J:J),_xlfn.XLOOKUP('JRC - EnergyBalance'!A9,'Correspondance secteurs'!C:C,'Correspondance secteurs'!Y:Y))</f>
        <v>Production primaire [METABOLHEAT - National]</v>
      </c>
      <c r="B9" t="str">
        <f>IFERROR(_xlfn.XLOOKUP('JRC - EnergyBalance'!B9,'Correspondance produits'!C:C,'Correspondance produits'!J:J),_xlfn.XLOOKUP('JRC - EnergyBalance'!B9,'Correspondance secteurs'!C:C,'Correspondance secteurs'!Y:Y))</f>
        <v>Pétrole brut [METABOLHEAT - National]</v>
      </c>
      <c r="C9" s="5">
        <v>28.154818800000001</v>
      </c>
      <c r="D9" t="str">
        <f>Etiquettes!$C$4</f>
        <v>PJ</v>
      </c>
      <c r="E9">
        <v>2021</v>
      </c>
      <c r="F9" t="str">
        <f>Etiquettes!$C$3</f>
        <v>France</v>
      </c>
      <c r="G9" t="str">
        <f>Etiquettes!$I$5</f>
        <v>JRC - EnergyBalance</v>
      </c>
      <c r="H9" t="str">
        <f>IFERROR(_xlfn.XLOOKUP(A9,'Correspondance produits'!$J:$J,'Correspondance produits'!$K:$K),_xlfn.XLOOKUP(A9,'Correspondance secteurs'!$Y:$Y,'Correspondance secteurs'!$AA:$AA))</f>
        <v>Enfant</v>
      </c>
      <c r="I9" t="str">
        <f>IFERROR(_xlfn.XLOOKUP(B9,'Correspondance produits'!$J:$J,'Correspondance produits'!$K:$K),_xlfn.XLOOKUP(B9,'Correspondance secteurs'!$Y:$Y,'Correspondance secteurs'!$AA:$AA))</f>
        <v>Enfant</v>
      </c>
    </row>
    <row r="10" spans="1:9" x14ac:dyDescent="0.3">
      <c r="A10" t="str">
        <f>IFERROR(_xlfn.XLOOKUP('JRC - EnergyBalance'!A10,'Correspondance produits'!C:C,'Correspondance produits'!J:J),_xlfn.XLOOKUP('JRC - EnergyBalance'!A10,'Correspondance secteurs'!C:C,'Correspondance secteurs'!Y:Y))</f>
        <v>Production primaire [METABOLHEAT - National]</v>
      </c>
      <c r="B10" t="str">
        <f>IFERROR(_xlfn.XLOOKUP('JRC - EnergyBalance'!B10,'Correspondance produits'!C:C,'Correspondance produits'!J:J),_xlfn.XLOOKUP('JRC - EnergyBalance'!B10,'Correspondance secteurs'!C:C,'Correspondance secteurs'!Y:Y))</f>
        <v>Liquides de gaz naturel [METABOLHEAT - National]</v>
      </c>
      <c r="C10" s="5">
        <v>0</v>
      </c>
      <c r="D10" t="str">
        <f>Etiquettes!$C$4</f>
        <v>PJ</v>
      </c>
      <c r="E10">
        <v>2021</v>
      </c>
      <c r="F10" t="str">
        <f>Etiquettes!$C$3</f>
        <v>France</v>
      </c>
      <c r="G10" t="str">
        <f>Etiquettes!$I$5</f>
        <v>JRC - EnergyBalance</v>
      </c>
      <c r="H10" t="str">
        <f>IFERROR(_xlfn.XLOOKUP(A10,'Correspondance produits'!$J:$J,'Correspondance produits'!$K:$K),_xlfn.XLOOKUP(A10,'Correspondance secteurs'!$Y:$Y,'Correspondance secteurs'!$AA:$AA))</f>
        <v>Enfant</v>
      </c>
      <c r="I10" t="str">
        <f>IFERROR(_xlfn.XLOOKUP(B10,'Correspondance produits'!$J:$J,'Correspondance produits'!$K:$K),_xlfn.XLOOKUP(B10,'Correspondance secteurs'!$Y:$Y,'Correspondance secteurs'!$AA:$AA))</f>
        <v>Enfant</v>
      </c>
    </row>
    <row r="11" spans="1:9" x14ac:dyDescent="0.3">
      <c r="A11" t="str">
        <f>IFERROR(_xlfn.XLOOKUP('JRC - EnergyBalance'!A11,'Correspondance produits'!C:C,'Correspondance produits'!J:J),_xlfn.XLOOKUP('JRC - EnergyBalance'!A11,'Correspondance secteurs'!C:C,'Correspondance secteurs'!Y:Y))</f>
        <v>Production primaire [METABOLHEAT - National]</v>
      </c>
      <c r="B11" t="str">
        <f>IFERROR(_xlfn.XLOOKUP('JRC - EnergyBalance'!B11,'Correspondance produits'!C:C,'Correspondance produits'!J:J),_xlfn.XLOOKUP('JRC - EnergyBalance'!B11,'Correspondance secteurs'!C:C,'Correspondance secteurs'!Y:Y))</f>
        <v>Additifs et composés oxygénés (hors biocarburants) [METABOLHEAT - National]</v>
      </c>
      <c r="C11" s="5">
        <v>7.3139148000000018</v>
      </c>
      <c r="D11" t="str">
        <f>Etiquettes!$C$4</f>
        <v>PJ</v>
      </c>
      <c r="E11">
        <v>2021</v>
      </c>
      <c r="F11" t="str">
        <f>Etiquettes!$C$3</f>
        <v>France</v>
      </c>
      <c r="G11" t="str">
        <f>Etiquettes!$I$5</f>
        <v>JRC - EnergyBalance</v>
      </c>
      <c r="H11" t="str">
        <f>IFERROR(_xlfn.XLOOKUP(A11,'Correspondance produits'!$J:$J,'Correspondance produits'!$K:$K),_xlfn.XLOOKUP(A11,'Correspondance secteurs'!$Y:$Y,'Correspondance secteurs'!$AA:$AA))</f>
        <v>Enfant</v>
      </c>
      <c r="I11" t="str">
        <f>IFERROR(_xlfn.XLOOKUP(B11,'Correspondance produits'!$J:$J,'Correspondance produits'!$K:$K),_xlfn.XLOOKUP(B11,'Correspondance secteurs'!$Y:$Y,'Correspondance secteurs'!$AA:$AA))</f>
        <v>Enfant</v>
      </c>
    </row>
    <row r="12" spans="1:9" x14ac:dyDescent="0.3">
      <c r="A12" t="str">
        <f>IFERROR(_xlfn.XLOOKUP('JRC - EnergyBalance'!A12,'Correspondance produits'!C:C,'Correspondance produits'!J:J),_xlfn.XLOOKUP('JRC - EnergyBalance'!A12,'Correspondance secteurs'!C:C,'Correspondance secteurs'!Y:Y))</f>
        <v>Production primaire [METABOLHEAT - National]</v>
      </c>
      <c r="B12" t="str">
        <f>IFERROR(_xlfn.XLOOKUP('JRC - EnergyBalance'!B12,'Correspondance produits'!C:C,'Correspondance produits'!J:J),_xlfn.XLOOKUP('JRC - EnergyBalance'!B12,'Correspondance secteurs'!C:C,'Correspondance secteurs'!Y:Y))</f>
        <v>Gaz naturel [METABOLHEAT - National]</v>
      </c>
      <c r="C12" s="5">
        <v>0.83692440000000023</v>
      </c>
      <c r="D12" t="str">
        <f>Etiquettes!$C$4</f>
        <v>PJ</v>
      </c>
      <c r="E12">
        <v>2021</v>
      </c>
      <c r="F12" t="str">
        <f>Etiquettes!$C$3</f>
        <v>France</v>
      </c>
      <c r="G12" t="str">
        <f>Etiquettes!$I$5</f>
        <v>JRC - EnergyBalance</v>
      </c>
      <c r="H12" t="str">
        <f>IFERROR(_xlfn.XLOOKUP(A12,'Correspondance produits'!$J:$J,'Correspondance produits'!$K:$K),_xlfn.XLOOKUP(A12,'Correspondance secteurs'!$Y:$Y,'Correspondance secteurs'!$AA:$AA))</f>
        <v>Enfant</v>
      </c>
      <c r="I12" t="str">
        <f>IFERROR(_xlfn.XLOOKUP(B12,'Correspondance produits'!$J:$J,'Correspondance produits'!$K:$K),_xlfn.XLOOKUP(B12,'Correspondance secteurs'!$Y:$Y,'Correspondance secteurs'!$AA:$AA))</f>
        <v>Enfant</v>
      </c>
    </row>
    <row r="13" spans="1:9" x14ac:dyDescent="0.3">
      <c r="A13" t="str">
        <f>IFERROR(_xlfn.XLOOKUP('JRC - EnergyBalance'!A13,'Correspondance produits'!C:C,'Correspondance produits'!J:J),_xlfn.XLOOKUP('JRC - EnergyBalance'!A13,'Correspondance secteurs'!C:C,'Correspondance secteurs'!Y:Y))</f>
        <v>Production primaire [METABOLHEAT - National]</v>
      </c>
      <c r="B13" t="str">
        <f>IFERROR(_xlfn.XLOOKUP('JRC - EnergyBalance'!B13,'Correspondance produits'!C:C,'Correspondance produits'!J:J),_xlfn.XLOOKUP('JRC - EnergyBalance'!B13,'Correspondance secteurs'!C:C,'Correspondance secteurs'!Y:Y))</f>
        <v>Énergies renouvelables et biocarburants [METABOLHEAT - National]</v>
      </c>
      <c r="C13" s="5">
        <v>1238.88906</v>
      </c>
      <c r="D13" t="str">
        <f>Etiquettes!$C$4</f>
        <v>PJ</v>
      </c>
      <c r="E13">
        <v>2021</v>
      </c>
      <c r="F13" t="str">
        <f>Etiquettes!$C$3</f>
        <v>France</v>
      </c>
      <c r="G13" t="str">
        <f>Etiquettes!$I$5</f>
        <v>JRC - EnergyBalance</v>
      </c>
      <c r="H13" t="str">
        <f>IFERROR(_xlfn.XLOOKUP(A13,'Correspondance produits'!$J:$J,'Correspondance produits'!$K:$K),_xlfn.XLOOKUP(A13,'Correspondance secteurs'!$Y:$Y,'Correspondance secteurs'!$AA:$AA))</f>
        <v>Enfant</v>
      </c>
      <c r="I13" t="str">
        <f>IFERROR(_xlfn.XLOOKUP(B13,'Correspondance produits'!$J:$J,'Correspondance produits'!$K:$K),_xlfn.XLOOKUP(B13,'Correspondance secteurs'!$Y:$Y,'Correspondance secteurs'!$AA:$AA))</f>
        <v>Parent</v>
      </c>
    </row>
    <row r="14" spans="1:9" x14ac:dyDescent="0.3">
      <c r="A14" t="str">
        <f>IFERROR(_xlfn.XLOOKUP('JRC - EnergyBalance'!A14,'Correspondance produits'!C:C,'Correspondance produits'!J:J),_xlfn.XLOOKUP('JRC - EnergyBalance'!A14,'Correspondance secteurs'!C:C,'Correspondance secteurs'!Y:Y))</f>
        <v>Production primaire [METABOLHEAT - National]</v>
      </c>
      <c r="B14" t="str">
        <f>IFERROR(_xlfn.XLOOKUP('JRC - EnergyBalance'!B14,'Correspondance produits'!C:C,'Correspondance produits'!J:J),_xlfn.XLOOKUP('JRC - EnergyBalance'!B14,'Correspondance secteurs'!C:C,'Correspondance secteurs'!Y:Y))</f>
        <v>Hydroélectricité [METABOLHEAT - National]</v>
      </c>
      <c r="C14" s="5">
        <v>214.61739840000001</v>
      </c>
      <c r="D14" t="str">
        <f>Etiquettes!$C$4</f>
        <v>PJ</v>
      </c>
      <c r="E14">
        <v>2021</v>
      </c>
      <c r="F14" t="str">
        <f>Etiquettes!$C$3</f>
        <v>France</v>
      </c>
      <c r="G14" t="str">
        <f>Etiquettes!$I$5</f>
        <v>JRC - EnergyBalance</v>
      </c>
      <c r="H14" t="str">
        <f>IFERROR(_xlfn.XLOOKUP(A14,'Correspondance produits'!$J:$J,'Correspondance produits'!$K:$K),_xlfn.XLOOKUP(A14,'Correspondance secteurs'!$Y:$Y,'Correspondance secteurs'!$AA:$AA))</f>
        <v>Enfant</v>
      </c>
      <c r="I14" t="str">
        <f>IFERROR(_xlfn.XLOOKUP(B14,'Correspondance produits'!$J:$J,'Correspondance produits'!$K:$K),_xlfn.XLOOKUP(B14,'Correspondance secteurs'!$Y:$Y,'Correspondance secteurs'!$AA:$AA))</f>
        <v>Enfant</v>
      </c>
    </row>
    <row r="15" spans="1:9" x14ac:dyDescent="0.3">
      <c r="A15" t="str">
        <f>IFERROR(_xlfn.XLOOKUP('JRC - EnergyBalance'!A15,'Correspondance produits'!C:C,'Correspondance produits'!J:J),_xlfn.XLOOKUP('JRC - EnergyBalance'!A15,'Correspondance secteurs'!C:C,'Correspondance secteurs'!Y:Y))</f>
        <v>Production primaire [METABOLHEAT - National]</v>
      </c>
      <c r="B15" t="str">
        <f>IFERROR(_xlfn.XLOOKUP('JRC - EnergyBalance'!B15,'Correspondance produits'!C:C,'Correspondance produits'!J:J),_xlfn.XLOOKUP('JRC - EnergyBalance'!B15,'Correspondance secteurs'!C:C,'Correspondance secteurs'!Y:Y))</f>
        <v>Énergie marémotrice, houlomotrice et océanique [METABOLHEAT - National]</v>
      </c>
      <c r="C15" s="5">
        <v>1.7416476000000001</v>
      </c>
      <c r="D15" t="str">
        <f>Etiquettes!$C$4</f>
        <v>PJ</v>
      </c>
      <c r="E15">
        <v>2021</v>
      </c>
      <c r="F15" t="str">
        <f>Etiquettes!$C$3</f>
        <v>France</v>
      </c>
      <c r="G15" t="str">
        <f>Etiquettes!$I$5</f>
        <v>JRC - EnergyBalance</v>
      </c>
      <c r="H15" t="str">
        <f>IFERROR(_xlfn.XLOOKUP(A15,'Correspondance produits'!$J:$J,'Correspondance produits'!$K:$K),_xlfn.XLOOKUP(A15,'Correspondance secteurs'!$Y:$Y,'Correspondance secteurs'!$AA:$AA))</f>
        <v>Enfant</v>
      </c>
      <c r="I15" t="str">
        <f>IFERROR(_xlfn.XLOOKUP(B15,'Correspondance produits'!$J:$J,'Correspondance produits'!$K:$K),_xlfn.XLOOKUP(B15,'Correspondance secteurs'!$Y:$Y,'Correspondance secteurs'!$AA:$AA))</f>
        <v>Enfant</v>
      </c>
    </row>
    <row r="16" spans="1:9" x14ac:dyDescent="0.3">
      <c r="A16" t="str">
        <f>IFERROR(_xlfn.XLOOKUP('JRC - EnergyBalance'!A16,'Correspondance produits'!C:C,'Correspondance produits'!J:J),_xlfn.XLOOKUP('JRC - EnergyBalance'!A16,'Correspondance secteurs'!C:C,'Correspondance secteurs'!Y:Y))</f>
        <v>Production primaire [METABOLHEAT - National]</v>
      </c>
      <c r="B16" t="str">
        <f>IFERROR(_xlfn.XLOOKUP('JRC - EnergyBalance'!B16,'Correspondance produits'!C:C,'Correspondance produits'!J:J),_xlfn.XLOOKUP('JRC - EnergyBalance'!B16,'Correspondance secteurs'!C:C,'Correspondance secteurs'!Y:Y))</f>
        <v>Énergie éolienne [METABOLHEAT - National]</v>
      </c>
      <c r="C16" s="5">
        <v>133.62988680000001</v>
      </c>
      <c r="D16" t="str">
        <f>Etiquettes!$C$4</f>
        <v>PJ</v>
      </c>
      <c r="E16">
        <v>2021</v>
      </c>
      <c r="F16" t="str">
        <f>Etiquettes!$C$3</f>
        <v>France</v>
      </c>
      <c r="G16" t="str">
        <f>Etiquettes!$I$5</f>
        <v>JRC - EnergyBalance</v>
      </c>
      <c r="H16" t="str">
        <f>IFERROR(_xlfn.XLOOKUP(A16,'Correspondance produits'!$J:$J,'Correspondance produits'!$K:$K),_xlfn.XLOOKUP(A16,'Correspondance secteurs'!$Y:$Y,'Correspondance secteurs'!$AA:$AA))</f>
        <v>Enfant</v>
      </c>
      <c r="I16" t="str">
        <f>IFERROR(_xlfn.XLOOKUP(B16,'Correspondance produits'!$J:$J,'Correspondance produits'!$K:$K),_xlfn.XLOOKUP(B16,'Correspondance secteurs'!$Y:$Y,'Correspondance secteurs'!$AA:$AA))</f>
        <v>Enfant</v>
      </c>
    </row>
    <row r="17" spans="1:9" x14ac:dyDescent="0.3">
      <c r="A17" t="str">
        <f>IFERROR(_xlfn.XLOOKUP('JRC - EnergyBalance'!A17,'Correspondance produits'!C:C,'Correspondance produits'!J:J),_xlfn.XLOOKUP('JRC - EnergyBalance'!A17,'Correspondance secteurs'!C:C,'Correspondance secteurs'!Y:Y))</f>
        <v>Production primaire [METABOLHEAT - National]</v>
      </c>
      <c r="B17" t="str">
        <f>IFERROR(_xlfn.XLOOKUP('JRC - EnergyBalance'!B17,'Correspondance produits'!C:C,'Correspondance produits'!J:J),_xlfn.XLOOKUP('JRC - EnergyBalance'!B17,'Correspondance secteurs'!C:C,'Correspondance secteurs'!Y:Y))</f>
        <v>Solaire photovoltaïque [METABOLHEAT - National]</v>
      </c>
      <c r="C17" s="5">
        <v>55.336788000000006</v>
      </c>
      <c r="D17" t="str">
        <f>Etiquettes!$C$4</f>
        <v>PJ</v>
      </c>
      <c r="E17">
        <v>2021</v>
      </c>
      <c r="F17" t="str">
        <f>Etiquettes!$C$3</f>
        <v>France</v>
      </c>
      <c r="G17" t="str">
        <f>Etiquettes!$I$5</f>
        <v>JRC - EnergyBalance</v>
      </c>
      <c r="H17" t="str">
        <f>IFERROR(_xlfn.XLOOKUP(A17,'Correspondance produits'!$J:$J,'Correspondance produits'!$K:$K),_xlfn.XLOOKUP(A17,'Correspondance secteurs'!$Y:$Y,'Correspondance secteurs'!$AA:$AA))</f>
        <v>Enfant</v>
      </c>
      <c r="I17" t="str">
        <f>IFERROR(_xlfn.XLOOKUP(B17,'Correspondance produits'!$J:$J,'Correspondance produits'!$K:$K),_xlfn.XLOOKUP(B17,'Correspondance secteurs'!$Y:$Y,'Correspondance secteurs'!$AA:$AA))</f>
        <v>Enfant</v>
      </c>
    </row>
    <row r="18" spans="1:9" x14ac:dyDescent="0.3">
      <c r="A18" t="str">
        <f>IFERROR(_xlfn.XLOOKUP('JRC - EnergyBalance'!A18,'Correspondance produits'!C:C,'Correspondance produits'!J:J),_xlfn.XLOOKUP('JRC - EnergyBalance'!A18,'Correspondance secteurs'!C:C,'Correspondance secteurs'!Y:Y))</f>
        <v>Production primaire [METABOLHEAT - National]</v>
      </c>
      <c r="B18" t="str">
        <f>IFERROR(_xlfn.XLOOKUP('JRC - EnergyBalance'!B18,'Correspondance produits'!C:C,'Correspondance produits'!J:J),_xlfn.XLOOKUP('JRC - EnergyBalance'!B18,'Correspondance secteurs'!C:C,'Correspondance secteurs'!Y:Y))</f>
        <v>Solaire thermique [METABOLHEAT - National]</v>
      </c>
      <c r="C18" s="5">
        <v>9.4107564000000021</v>
      </c>
      <c r="D18" t="str">
        <f>Etiquettes!$C$4</f>
        <v>PJ</v>
      </c>
      <c r="E18">
        <v>2021</v>
      </c>
      <c r="F18" t="str">
        <f>Etiquettes!$C$3</f>
        <v>France</v>
      </c>
      <c r="G18" t="str">
        <f>Etiquettes!$I$5</f>
        <v>JRC - EnergyBalance</v>
      </c>
      <c r="H18" t="str">
        <f>IFERROR(_xlfn.XLOOKUP(A18,'Correspondance produits'!$J:$J,'Correspondance produits'!$K:$K),_xlfn.XLOOKUP(A18,'Correspondance secteurs'!$Y:$Y,'Correspondance secteurs'!$AA:$AA))</f>
        <v>Enfant</v>
      </c>
      <c r="I18" t="str">
        <f>IFERROR(_xlfn.XLOOKUP(B18,'Correspondance produits'!$J:$J,'Correspondance produits'!$K:$K),_xlfn.XLOOKUP(B18,'Correspondance secteurs'!$Y:$Y,'Correspondance secteurs'!$AA:$AA))</f>
        <v>Enfant</v>
      </c>
    </row>
    <row r="19" spans="1:9" x14ac:dyDescent="0.3">
      <c r="A19" t="str">
        <f>IFERROR(_xlfn.XLOOKUP('JRC - EnergyBalance'!A19,'Correspondance produits'!C:C,'Correspondance produits'!J:J),_xlfn.XLOOKUP('JRC - EnergyBalance'!A19,'Correspondance secteurs'!C:C,'Correspondance secteurs'!Y:Y))</f>
        <v>Production primaire [METABOLHEAT - National]</v>
      </c>
      <c r="B19" t="str">
        <f>IFERROR(_xlfn.XLOOKUP('JRC - EnergyBalance'!B19,'Correspondance produits'!C:C,'Correspondance produits'!J:J),_xlfn.XLOOKUP('JRC - EnergyBalance'!B19,'Correspondance secteurs'!C:C,'Correspondance secteurs'!Y:Y))</f>
        <v>Géothermie [METABOLHEAT - National]</v>
      </c>
      <c r="C19" s="5">
        <v>19.441785599999999</v>
      </c>
      <c r="D19" t="str">
        <f>Etiquettes!$C$4</f>
        <v>PJ</v>
      </c>
      <c r="E19">
        <v>2021</v>
      </c>
      <c r="F19" t="str">
        <f>Etiquettes!$C$3</f>
        <v>France</v>
      </c>
      <c r="G19" t="str">
        <f>Etiquettes!$I$5</f>
        <v>JRC - EnergyBalance</v>
      </c>
      <c r="H19" t="str">
        <f>IFERROR(_xlfn.XLOOKUP(A19,'Correspondance produits'!$J:$J,'Correspondance produits'!$K:$K),_xlfn.XLOOKUP(A19,'Correspondance secteurs'!$Y:$Y,'Correspondance secteurs'!$AA:$AA))</f>
        <v>Enfant</v>
      </c>
      <c r="I19" t="str">
        <f>IFERROR(_xlfn.XLOOKUP(B19,'Correspondance produits'!$J:$J,'Correspondance produits'!$K:$K),_xlfn.XLOOKUP(B19,'Correspondance secteurs'!$Y:$Y,'Correspondance secteurs'!$AA:$AA))</f>
        <v>Enfant</v>
      </c>
    </row>
    <row r="20" spans="1:9" x14ac:dyDescent="0.3">
      <c r="A20" t="str">
        <f>IFERROR(_xlfn.XLOOKUP('JRC - EnergyBalance'!A20,'Correspondance produits'!C:C,'Correspondance produits'!J:J),_xlfn.XLOOKUP('JRC - EnergyBalance'!A20,'Correspondance secteurs'!C:C,'Correspondance secteurs'!Y:Y))</f>
        <v>Production primaire [METABOLHEAT - National]</v>
      </c>
      <c r="B20" t="str">
        <f>IFERROR(_xlfn.XLOOKUP('JRC - EnergyBalance'!B20,'Correspondance produits'!C:C,'Correspondance produits'!J:J),_xlfn.XLOOKUP('JRC - EnergyBalance'!B20,'Correspondance secteurs'!C:C,'Correspondance secteurs'!Y:Y))</f>
        <v>Biomasse solide primaire [METABOLHEAT - National]</v>
      </c>
      <c r="C20" s="5">
        <v>451.66226039999981</v>
      </c>
      <c r="D20" t="str">
        <f>Etiquettes!$C$4</f>
        <v>PJ</v>
      </c>
      <c r="E20">
        <v>2021</v>
      </c>
      <c r="F20" t="str">
        <f>Etiquettes!$C$3</f>
        <v>France</v>
      </c>
      <c r="G20" t="str">
        <f>Etiquettes!$I$5</f>
        <v>JRC - EnergyBalance</v>
      </c>
      <c r="H20" t="str">
        <f>IFERROR(_xlfn.XLOOKUP(A20,'Correspondance produits'!$J:$J,'Correspondance produits'!$K:$K),_xlfn.XLOOKUP(A20,'Correspondance secteurs'!$Y:$Y,'Correspondance secteurs'!$AA:$AA))</f>
        <v>Enfant</v>
      </c>
      <c r="I20" t="str">
        <f>IFERROR(_xlfn.XLOOKUP(B20,'Correspondance produits'!$J:$J,'Correspondance produits'!$K:$K),_xlfn.XLOOKUP(B20,'Correspondance secteurs'!$Y:$Y,'Correspondance secteurs'!$AA:$AA))</f>
        <v>Enfant</v>
      </c>
    </row>
    <row r="21" spans="1:9" x14ac:dyDescent="0.3">
      <c r="A21" t="str">
        <f>IFERROR(_xlfn.XLOOKUP('JRC - EnergyBalance'!A21,'Correspondance produits'!C:C,'Correspondance produits'!J:J),_xlfn.XLOOKUP('JRC - EnergyBalance'!A21,'Correspondance secteurs'!C:C,'Correspondance secteurs'!Y:Y))</f>
        <v>Production primaire [METABOLHEAT - National]</v>
      </c>
      <c r="B21" t="str">
        <f>IFERROR(_xlfn.XLOOKUP('JRC - EnergyBalance'!B21,'Correspondance produits'!C:C,'Correspondance produits'!J:J),_xlfn.XLOOKUP('JRC - EnergyBalance'!B21,'Correspondance secteurs'!C:C,'Correspondance secteurs'!Y:Y))</f>
        <v>Biogaz [METABOLHEAT - National]</v>
      </c>
      <c r="C21" s="5">
        <v>57.647573999999992</v>
      </c>
      <c r="D21" t="str">
        <f>Etiquettes!$C$4</f>
        <v>PJ</v>
      </c>
      <c r="E21">
        <v>2021</v>
      </c>
      <c r="F21" t="str">
        <f>Etiquettes!$C$3</f>
        <v>France</v>
      </c>
      <c r="G21" t="str">
        <f>Etiquettes!$I$5</f>
        <v>JRC - EnergyBalance</v>
      </c>
      <c r="H21" t="str">
        <f>IFERROR(_xlfn.XLOOKUP(A21,'Correspondance produits'!$J:$J,'Correspondance produits'!$K:$K),_xlfn.XLOOKUP(A21,'Correspondance secteurs'!$Y:$Y,'Correspondance secteurs'!$AA:$AA))</f>
        <v>Enfant</v>
      </c>
      <c r="I21" t="str">
        <f>IFERROR(_xlfn.XLOOKUP(B21,'Correspondance produits'!$J:$J,'Correspondance produits'!$K:$K),_xlfn.XLOOKUP(B21,'Correspondance secteurs'!$Y:$Y,'Correspondance secteurs'!$AA:$AA))</f>
        <v>Enfant</v>
      </c>
    </row>
    <row r="22" spans="1:9" x14ac:dyDescent="0.3">
      <c r="A22" t="str">
        <f>IFERROR(_xlfn.XLOOKUP('JRC - EnergyBalance'!A22,'Correspondance produits'!C:C,'Correspondance produits'!J:J),_xlfn.XLOOKUP('JRC - EnergyBalance'!A22,'Correspondance secteurs'!C:C,'Correspondance secteurs'!Y:Y))</f>
        <v>Production primaire [METABOLHEAT - National]</v>
      </c>
      <c r="B22" t="str">
        <f>IFERROR(_xlfn.XLOOKUP('JRC - EnergyBalance'!B22,'Correspondance produits'!C:C,'Correspondance produits'!J:J),_xlfn.XLOOKUP('JRC - EnergyBalance'!B22,'Correspondance secteurs'!C:C,'Correspondance secteurs'!Y:Y))</f>
        <v>Déchets municipaux renouvelables [METABOLHEAT - National]</v>
      </c>
      <c r="C22" s="5">
        <v>52.023167999999984</v>
      </c>
      <c r="D22" t="str">
        <f>Etiquettes!$C$4</f>
        <v>PJ</v>
      </c>
      <c r="E22">
        <v>2021</v>
      </c>
      <c r="F22" t="str">
        <f>Etiquettes!$C$3</f>
        <v>France</v>
      </c>
      <c r="G22" t="str">
        <f>Etiquettes!$I$5</f>
        <v>JRC - EnergyBalance</v>
      </c>
      <c r="H22" t="str">
        <f>IFERROR(_xlfn.XLOOKUP(A22,'Correspondance produits'!$J:$J,'Correspondance produits'!$K:$K),_xlfn.XLOOKUP(A22,'Correspondance secteurs'!$Y:$Y,'Correspondance secteurs'!$AA:$AA))</f>
        <v>Enfant</v>
      </c>
      <c r="I22" t="str">
        <f>IFERROR(_xlfn.XLOOKUP(B22,'Correspondance produits'!$J:$J,'Correspondance produits'!$K:$K),_xlfn.XLOOKUP(B22,'Correspondance secteurs'!$Y:$Y,'Correspondance secteurs'!$AA:$AA))</f>
        <v>Enfant</v>
      </c>
    </row>
    <row r="23" spans="1:9" x14ac:dyDescent="0.3">
      <c r="A23" t="str">
        <f>IFERROR(_xlfn.XLOOKUP('JRC - EnergyBalance'!A23,'Correspondance produits'!C:C,'Correspondance produits'!J:J),_xlfn.XLOOKUP('JRC - EnergyBalance'!A23,'Correspondance secteurs'!C:C,'Correspondance secteurs'!Y:Y))</f>
        <v>Production primaire [METABOLHEAT - National]</v>
      </c>
      <c r="B23" t="str">
        <f>IFERROR(_xlfn.XLOOKUP('JRC - EnergyBalance'!B23,'Correspondance produits'!C:C,'Correspondance produits'!J:J),_xlfn.XLOOKUP('JRC - EnergyBalance'!B23,'Correspondance secteurs'!C:C,'Correspondance secteurs'!Y:Y))</f>
        <v>Bioessence pure [METABOLHEAT - National]</v>
      </c>
      <c r="C23" s="5">
        <v>22.609231199999996</v>
      </c>
      <c r="D23" t="str">
        <f>Etiquettes!$C$4</f>
        <v>PJ</v>
      </c>
      <c r="E23">
        <v>2021</v>
      </c>
      <c r="F23" t="str">
        <f>Etiquettes!$C$3</f>
        <v>France</v>
      </c>
      <c r="G23" t="str">
        <f>Etiquettes!$I$5</f>
        <v>JRC - EnergyBalance</v>
      </c>
      <c r="H23" t="str">
        <f>IFERROR(_xlfn.XLOOKUP(A23,'Correspondance produits'!$J:$J,'Correspondance produits'!$K:$K),_xlfn.XLOOKUP(A23,'Correspondance secteurs'!$Y:$Y,'Correspondance secteurs'!$AA:$AA))</f>
        <v>Enfant</v>
      </c>
      <c r="I23" t="str">
        <f>IFERROR(_xlfn.XLOOKUP(B23,'Correspondance produits'!$J:$J,'Correspondance produits'!$K:$K),_xlfn.XLOOKUP(B23,'Correspondance secteurs'!$Y:$Y,'Correspondance secteurs'!$AA:$AA))</f>
        <v>Enfant</v>
      </c>
    </row>
    <row r="24" spans="1:9" x14ac:dyDescent="0.3">
      <c r="A24" t="str">
        <f>IFERROR(_xlfn.XLOOKUP('JRC - EnergyBalance'!A24,'Correspondance produits'!C:C,'Correspondance produits'!J:J),_xlfn.XLOOKUP('JRC - EnergyBalance'!A24,'Correspondance secteurs'!C:C,'Correspondance secteurs'!Y:Y))</f>
        <v>Production primaire [METABOLHEAT - National]</v>
      </c>
      <c r="B24" t="str">
        <f>IFERROR(_xlfn.XLOOKUP('JRC - EnergyBalance'!B24,'Correspondance produits'!C:C,'Correspondance produits'!J:J),_xlfn.XLOOKUP('JRC - EnergyBalance'!B24,'Correspondance secteurs'!C:C,'Correspondance secteurs'!Y:Y))</f>
        <v>Biodiesels purs [METABOLHEAT - National]</v>
      </c>
      <c r="C24" s="5">
        <v>58.136489999999995</v>
      </c>
      <c r="D24" t="str">
        <f>Etiquettes!$C$4</f>
        <v>PJ</v>
      </c>
      <c r="E24">
        <v>2021</v>
      </c>
      <c r="F24" t="str">
        <f>Etiquettes!$C$3</f>
        <v>France</v>
      </c>
      <c r="G24" t="str">
        <f>Etiquettes!$I$5</f>
        <v>JRC - EnergyBalance</v>
      </c>
      <c r="H24" t="str">
        <f>IFERROR(_xlfn.XLOOKUP(A24,'Correspondance produits'!$J:$J,'Correspondance produits'!$K:$K),_xlfn.XLOOKUP(A24,'Correspondance secteurs'!$Y:$Y,'Correspondance secteurs'!$AA:$AA))</f>
        <v>Enfant</v>
      </c>
      <c r="I24" t="str">
        <f>IFERROR(_xlfn.XLOOKUP(B24,'Correspondance produits'!$J:$J,'Correspondance produits'!$K:$K),_xlfn.XLOOKUP(B24,'Correspondance secteurs'!$Y:$Y,'Correspondance secteurs'!$AA:$AA))</f>
        <v>Enfant</v>
      </c>
    </row>
    <row r="25" spans="1:9" x14ac:dyDescent="0.3">
      <c r="A25" t="str">
        <f>IFERROR(_xlfn.XLOOKUP('JRC - EnergyBalance'!A25,'Correspondance produits'!C:C,'Correspondance produits'!J:J),_xlfn.XLOOKUP('JRC - EnergyBalance'!A25,'Correspondance secteurs'!C:C,'Correspondance secteurs'!Y:Y))</f>
        <v>Production primaire [METABOLHEAT - National]</v>
      </c>
      <c r="B25" t="str">
        <f>IFERROR(_xlfn.XLOOKUP('JRC - EnergyBalance'!B25,'Correspondance produits'!C:C,'Correspondance produits'!J:J),_xlfn.XLOOKUP('JRC - EnergyBalance'!B25,'Correspondance secteurs'!C:C,'Correspondance secteurs'!Y:Y))</f>
        <v>Autres biocarburants liquides [METABOLHEAT - National]</v>
      </c>
      <c r="C25" s="5">
        <v>0.16279200000000002</v>
      </c>
      <c r="D25" t="str">
        <f>Etiquettes!$C$4</f>
        <v>PJ</v>
      </c>
      <c r="E25">
        <v>2021</v>
      </c>
      <c r="F25" t="str">
        <f>Etiquettes!$C$3</f>
        <v>France</v>
      </c>
      <c r="G25" t="str">
        <f>Etiquettes!$I$5</f>
        <v>JRC - EnergyBalance</v>
      </c>
      <c r="H25" t="str">
        <f>IFERROR(_xlfn.XLOOKUP(A25,'Correspondance produits'!$J:$J,'Correspondance produits'!$K:$K),_xlfn.XLOOKUP(A25,'Correspondance secteurs'!$Y:$Y,'Correspondance secteurs'!$AA:$AA))</f>
        <v>Enfant</v>
      </c>
      <c r="I25" t="str">
        <f>IFERROR(_xlfn.XLOOKUP(B25,'Correspondance produits'!$J:$J,'Correspondance produits'!$K:$K),_xlfn.XLOOKUP(B25,'Correspondance secteurs'!$Y:$Y,'Correspondance secteurs'!$AA:$AA))</f>
        <v>Enfant</v>
      </c>
    </row>
    <row r="26" spans="1:9" x14ac:dyDescent="0.3">
      <c r="A26" t="str">
        <f>IFERROR(_xlfn.XLOOKUP('JRC - EnergyBalance'!A26,'Correspondance produits'!C:C,'Correspondance produits'!J:J),_xlfn.XLOOKUP('JRC - EnergyBalance'!A26,'Correspondance secteurs'!C:C,'Correspondance secteurs'!Y:Y))</f>
        <v>Production primaire [METABOLHEAT - National]</v>
      </c>
      <c r="B26" t="str">
        <f>IFERROR(_xlfn.XLOOKUP('JRC - EnergyBalance'!B26,'Correspondance produits'!C:C,'Correspondance produits'!J:J),_xlfn.XLOOKUP('JRC - EnergyBalance'!B26,'Correspondance secteurs'!C:C,'Correspondance secteurs'!Y:Y))</f>
        <v>Chaleur ambiante (pompes à chaleur) [METABOLHEAT - National]</v>
      </c>
      <c r="C26" s="5">
        <v>162.46928160000002</v>
      </c>
      <c r="D26" t="str">
        <f>Etiquettes!$C$4</f>
        <v>PJ</v>
      </c>
      <c r="E26">
        <v>2021</v>
      </c>
      <c r="F26" t="str">
        <f>Etiquettes!$C$3</f>
        <v>France</v>
      </c>
      <c r="G26" t="str">
        <f>Etiquettes!$I$5</f>
        <v>JRC - EnergyBalance</v>
      </c>
      <c r="H26" t="str">
        <f>IFERROR(_xlfn.XLOOKUP(A26,'Correspondance produits'!$J:$J,'Correspondance produits'!$K:$K),_xlfn.XLOOKUP(A26,'Correspondance secteurs'!$Y:$Y,'Correspondance secteurs'!$AA:$AA))</f>
        <v>Enfant</v>
      </c>
      <c r="I26" t="str">
        <f>IFERROR(_xlfn.XLOOKUP(B26,'Correspondance produits'!$J:$J,'Correspondance produits'!$K:$K),_xlfn.XLOOKUP(B26,'Correspondance secteurs'!$Y:$Y,'Correspondance secteurs'!$AA:$AA))</f>
        <v>Enfant</v>
      </c>
    </row>
    <row r="27" spans="1:9" x14ac:dyDescent="0.3">
      <c r="A27" t="str">
        <f>IFERROR(_xlfn.XLOOKUP('JRC - EnergyBalance'!A27,'Correspondance produits'!C:C,'Correspondance produits'!J:J),_xlfn.XLOOKUP('JRC - EnergyBalance'!A27,'Correspondance secteurs'!C:C,'Correspondance secteurs'!Y:Y))</f>
        <v>Production primaire [METABOLHEAT - National]</v>
      </c>
      <c r="B27" t="str">
        <f>IFERROR(_xlfn.XLOOKUP('JRC - EnergyBalance'!B27,'Correspondance produits'!C:C,'Correspondance produits'!J:J),_xlfn.XLOOKUP('JRC - EnergyBalance'!B27,'Correspondance secteurs'!C:C,'Correspondance secteurs'!Y:Y))</f>
        <v>Déchets non renouvelables [METABOLHEAT - National]</v>
      </c>
      <c r="C27" s="5">
        <v>72.1673136</v>
      </c>
      <c r="D27" t="str">
        <f>Etiquettes!$C$4</f>
        <v>PJ</v>
      </c>
      <c r="E27">
        <v>2021</v>
      </c>
      <c r="F27" t="str">
        <f>Etiquettes!$C$3</f>
        <v>France</v>
      </c>
      <c r="G27" t="str">
        <f>Etiquettes!$I$5</f>
        <v>JRC - EnergyBalance</v>
      </c>
      <c r="H27" t="str">
        <f>IFERROR(_xlfn.XLOOKUP(A27,'Correspondance produits'!$J:$J,'Correspondance produits'!$K:$K),_xlfn.XLOOKUP(A27,'Correspondance secteurs'!$Y:$Y,'Correspondance secteurs'!$AA:$AA))</f>
        <v>Enfant</v>
      </c>
      <c r="I27" t="str">
        <f>IFERROR(_xlfn.XLOOKUP(B27,'Correspondance produits'!$J:$J,'Correspondance produits'!$K:$K),_xlfn.XLOOKUP(B27,'Correspondance secteurs'!$Y:$Y,'Correspondance secteurs'!$AA:$AA))</f>
        <v>Parent</v>
      </c>
    </row>
    <row r="28" spans="1:9" x14ac:dyDescent="0.3">
      <c r="A28" t="str">
        <f>IFERROR(_xlfn.XLOOKUP('JRC - EnergyBalance'!A28,'Correspondance produits'!C:C,'Correspondance produits'!J:J),_xlfn.XLOOKUP('JRC - EnergyBalance'!A28,'Correspondance secteurs'!C:C,'Correspondance secteurs'!Y:Y))</f>
        <v>Production primaire [METABOLHEAT - National]</v>
      </c>
      <c r="B28" t="str">
        <f>IFERROR(_xlfn.XLOOKUP('JRC - EnergyBalance'!B28,'Correspondance produits'!C:C,'Correspondance produits'!J:J),_xlfn.XLOOKUP('JRC - EnergyBalance'!B28,'Correspondance secteurs'!C:C,'Correspondance secteurs'!Y:Y))</f>
        <v>Déchets industriels (non renouvelables) [METABOLHEAT - National]</v>
      </c>
      <c r="C28" s="5">
        <v>20.144145600000002</v>
      </c>
      <c r="D28" t="str">
        <f>Etiquettes!$C$4</f>
        <v>PJ</v>
      </c>
      <c r="E28">
        <v>2021</v>
      </c>
      <c r="F28" t="str">
        <f>Etiquettes!$C$3</f>
        <v>France</v>
      </c>
      <c r="G28" t="str">
        <f>Etiquettes!$I$5</f>
        <v>JRC - EnergyBalance</v>
      </c>
      <c r="H28" t="str">
        <f>IFERROR(_xlfn.XLOOKUP(A28,'Correspondance produits'!$J:$J,'Correspondance produits'!$K:$K),_xlfn.XLOOKUP(A28,'Correspondance secteurs'!$Y:$Y,'Correspondance secteurs'!$AA:$AA))</f>
        <v>Enfant</v>
      </c>
      <c r="I28" t="str">
        <f>IFERROR(_xlfn.XLOOKUP(B28,'Correspondance produits'!$J:$J,'Correspondance produits'!$K:$K),_xlfn.XLOOKUP(B28,'Correspondance secteurs'!$Y:$Y,'Correspondance secteurs'!$AA:$AA))</f>
        <v>Enfant</v>
      </c>
    </row>
    <row r="29" spans="1:9" x14ac:dyDescent="0.3">
      <c r="A29" t="str">
        <f>IFERROR(_xlfn.XLOOKUP('JRC - EnergyBalance'!A29,'Correspondance produits'!C:C,'Correspondance produits'!J:J),_xlfn.XLOOKUP('JRC - EnergyBalance'!A29,'Correspondance secteurs'!C:C,'Correspondance secteurs'!Y:Y))</f>
        <v>Production primaire [METABOLHEAT - National]</v>
      </c>
      <c r="B29" t="str">
        <f>IFERROR(_xlfn.XLOOKUP('JRC - EnergyBalance'!B29,'Correspondance produits'!C:C,'Correspondance produits'!J:J),_xlfn.XLOOKUP('JRC - EnergyBalance'!B29,'Correspondance secteurs'!C:C,'Correspondance secteurs'!Y:Y))</f>
        <v>Déchets municipaux non renouvelables [METABOLHEAT - National]</v>
      </c>
      <c r="C29" s="5">
        <v>52.023167999999984</v>
      </c>
      <c r="D29" t="str">
        <f>Etiquettes!$C$4</f>
        <v>PJ</v>
      </c>
      <c r="E29">
        <v>2021</v>
      </c>
      <c r="F29" t="str">
        <f>Etiquettes!$C$3</f>
        <v>France</v>
      </c>
      <c r="G29" t="str">
        <f>Etiquettes!$I$5</f>
        <v>JRC - EnergyBalance</v>
      </c>
      <c r="H29" t="str">
        <f>IFERROR(_xlfn.XLOOKUP(A29,'Correspondance produits'!$J:$J,'Correspondance produits'!$K:$K),_xlfn.XLOOKUP(A29,'Correspondance secteurs'!$Y:$Y,'Correspondance secteurs'!$AA:$AA))</f>
        <v>Enfant</v>
      </c>
      <c r="I29" t="str">
        <f>IFERROR(_xlfn.XLOOKUP(B29,'Correspondance produits'!$J:$J,'Correspondance produits'!$K:$K),_xlfn.XLOOKUP(B29,'Correspondance secteurs'!$Y:$Y,'Correspondance secteurs'!$AA:$AA))</f>
        <v>Enfant</v>
      </c>
    </row>
    <row r="30" spans="1:9" x14ac:dyDescent="0.3">
      <c r="A30" t="str">
        <f>IFERROR(_xlfn.XLOOKUP('JRC - EnergyBalance'!A30,'Correspondance produits'!C:C,'Correspondance produits'!J:J),_xlfn.XLOOKUP('JRC - EnergyBalance'!A30,'Correspondance secteurs'!C:C,'Correspondance secteurs'!Y:Y))</f>
        <v>Production primaire [METABOLHEAT - National]</v>
      </c>
      <c r="B30" t="str">
        <f>IFERROR(_xlfn.XLOOKUP('JRC - EnergyBalance'!B30,'Correspondance produits'!C:C,'Correspondance produits'!J:J),_xlfn.XLOOKUP('JRC - EnergyBalance'!B30,'Correspondance secteurs'!C:C,'Correspondance secteurs'!Y:Y))</f>
        <v>Chaleur nucléaire [METABOLHEAT - National]</v>
      </c>
      <c r="C30" s="5">
        <v>4139.2379520000004</v>
      </c>
      <c r="D30" t="str">
        <f>Etiquettes!$C$4</f>
        <v>PJ</v>
      </c>
      <c r="E30">
        <v>2021</v>
      </c>
      <c r="F30" t="str">
        <f>Etiquettes!$C$3</f>
        <v>France</v>
      </c>
      <c r="G30" t="str">
        <f>Etiquettes!$I$5</f>
        <v>JRC - EnergyBalance</v>
      </c>
      <c r="H30" t="str">
        <f>IFERROR(_xlfn.XLOOKUP(A30,'Correspondance produits'!$J:$J,'Correspondance produits'!$K:$K),_xlfn.XLOOKUP(A30,'Correspondance secteurs'!$Y:$Y,'Correspondance secteurs'!$AA:$AA))</f>
        <v>Enfant</v>
      </c>
      <c r="I30" t="str">
        <f>IFERROR(_xlfn.XLOOKUP(B30,'Correspondance produits'!$J:$J,'Correspondance produits'!$K:$K),_xlfn.XLOOKUP(B30,'Correspondance secteurs'!$Y:$Y,'Correspondance secteurs'!$AA:$AA))</f>
        <v>Enfant</v>
      </c>
    </row>
    <row r="31" spans="1:9" x14ac:dyDescent="0.3">
      <c r="A31" t="str">
        <f>IFERROR(_xlfn.XLOOKUP('JRC - EnergyBalance'!A31,'Correspondance produits'!C:C,'Correspondance produits'!J:J),_xlfn.XLOOKUP('JRC - EnergyBalance'!A31,'Correspondance secteurs'!C:C,'Correspondance secteurs'!Y:Y))</f>
        <v>Produits récupérés et recyclés [METABOLHEAT - National]</v>
      </c>
      <c r="B31" t="str">
        <f>IFERROR(_xlfn.XLOOKUP('JRC - EnergyBalance'!B31,'Correspondance produits'!C:C,'Correspondance produits'!J:J),_xlfn.XLOOKUP('JRC - EnergyBalance'!B31,'Correspondance secteurs'!C:C,'Correspondance secteurs'!Y:Y))</f>
        <v>Combustibles fossiles solides [METABOLHEAT - National]</v>
      </c>
      <c r="C31" s="5">
        <v>0</v>
      </c>
      <c r="D31" t="str">
        <f>Etiquettes!$C$4</f>
        <v>PJ</v>
      </c>
      <c r="E31">
        <v>2021</v>
      </c>
      <c r="F31" t="str">
        <f>Etiquettes!$C$3</f>
        <v>France</v>
      </c>
      <c r="G31" t="str">
        <f>Etiquettes!$I$5</f>
        <v>JRC - EnergyBalance</v>
      </c>
      <c r="H31" t="str">
        <f>IFERROR(_xlfn.XLOOKUP(A31,'Correspondance produits'!$J:$J,'Correspondance produits'!$K:$K),_xlfn.XLOOKUP(A31,'Correspondance secteurs'!$Y:$Y,'Correspondance secteurs'!$AA:$AA))</f>
        <v>Enfant</v>
      </c>
      <c r="I31" t="str">
        <f>IFERROR(_xlfn.XLOOKUP(B31,'Correspondance produits'!$J:$J,'Correspondance produits'!$K:$K),_xlfn.XLOOKUP(B31,'Correspondance secteurs'!$Y:$Y,'Correspondance secteurs'!$AA:$AA))</f>
        <v>Parent</v>
      </c>
    </row>
    <row r="32" spans="1:9" x14ac:dyDescent="0.3">
      <c r="A32" t="str">
        <f>IFERROR(_xlfn.XLOOKUP('JRC - EnergyBalance'!A32,'Correspondance produits'!C:C,'Correspondance produits'!J:J),_xlfn.XLOOKUP('JRC - EnergyBalance'!A32,'Correspondance secteurs'!C:C,'Correspondance secteurs'!Y:Y))</f>
        <v>Produits récupérés et recyclés [METABOLHEAT - National]</v>
      </c>
      <c r="B32" t="str">
        <f>IFERROR(_xlfn.XLOOKUP('JRC - EnergyBalance'!B32,'Correspondance produits'!C:C,'Correspondance produits'!J:J),_xlfn.XLOOKUP('JRC - EnergyBalance'!B32,'Correspondance secteurs'!C:C,'Correspondance secteurs'!Y:Y))</f>
        <v>Houille [METABOLHEAT - National]</v>
      </c>
      <c r="C32" s="5">
        <v>0</v>
      </c>
      <c r="D32" t="str">
        <f>Etiquettes!$C$4</f>
        <v>PJ</v>
      </c>
      <c r="E32">
        <v>2021</v>
      </c>
      <c r="F32" t="str">
        <f>Etiquettes!$C$3</f>
        <v>France</v>
      </c>
      <c r="G32" t="str">
        <f>Etiquettes!$I$5</f>
        <v>JRC - EnergyBalance</v>
      </c>
      <c r="H32" t="str">
        <f>IFERROR(_xlfn.XLOOKUP(A32,'Correspondance produits'!$J:$J,'Correspondance produits'!$K:$K),_xlfn.XLOOKUP(A32,'Correspondance secteurs'!$Y:$Y,'Correspondance secteurs'!$AA:$AA))</f>
        <v>Enfant</v>
      </c>
      <c r="I32" t="str">
        <f>IFERROR(_xlfn.XLOOKUP(B32,'Correspondance produits'!$J:$J,'Correspondance produits'!$K:$K),_xlfn.XLOOKUP(B32,'Correspondance secteurs'!$Y:$Y,'Correspondance secteurs'!$AA:$AA))</f>
        <v>Parent</v>
      </c>
    </row>
    <row r="33" spans="1:9" x14ac:dyDescent="0.3">
      <c r="A33" t="str">
        <f>IFERROR(_xlfn.XLOOKUP('JRC - EnergyBalance'!A33,'Correspondance produits'!C:C,'Correspondance produits'!J:J),_xlfn.XLOOKUP('JRC - EnergyBalance'!A33,'Correspondance secteurs'!C:C,'Correspondance secteurs'!Y:Y))</f>
        <v>Produits récupérés et recyclés [METABOLHEAT - National]</v>
      </c>
      <c r="B33" t="str">
        <f>IFERROR(_xlfn.XLOOKUP('JRC - EnergyBalance'!B33,'Correspondance produits'!C:C,'Correspondance produits'!J:J),_xlfn.XLOOKUP('JRC - EnergyBalance'!B33,'Correspondance secteurs'!C:C,'Correspondance secteurs'!Y:Y))</f>
        <v>Autres charbons bitumineux [METABOLHEAT - National]</v>
      </c>
      <c r="C33" s="5">
        <v>0</v>
      </c>
      <c r="D33" t="str">
        <f>Etiquettes!$C$4</f>
        <v>PJ</v>
      </c>
      <c r="E33">
        <v>2021</v>
      </c>
      <c r="F33" t="str">
        <f>Etiquettes!$C$3</f>
        <v>France</v>
      </c>
      <c r="G33" t="str">
        <f>Etiquettes!$I$5</f>
        <v>JRC - EnergyBalance</v>
      </c>
      <c r="H33" t="str">
        <f>IFERROR(_xlfn.XLOOKUP(A33,'Correspondance produits'!$J:$J,'Correspondance produits'!$K:$K),_xlfn.XLOOKUP(A33,'Correspondance secteurs'!$Y:$Y,'Correspondance secteurs'!$AA:$AA))</f>
        <v>Enfant</v>
      </c>
      <c r="I33" t="str">
        <f>IFERROR(_xlfn.XLOOKUP(B33,'Correspondance produits'!$J:$J,'Correspondance produits'!$K:$K),_xlfn.XLOOKUP(B33,'Correspondance secteurs'!$Y:$Y,'Correspondance secteurs'!$AA:$AA))</f>
        <v>Enfant</v>
      </c>
    </row>
    <row r="34" spans="1:9" x14ac:dyDescent="0.3">
      <c r="A34" t="str">
        <f>IFERROR(_xlfn.XLOOKUP('JRC - EnergyBalance'!A34,'Correspondance produits'!C:C,'Correspondance produits'!J:J),_xlfn.XLOOKUP('JRC - EnergyBalance'!A34,'Correspondance secteurs'!C:C,'Correspondance secteurs'!Y:Y))</f>
        <v>Produits récupérés et recyclés [METABOLHEAT - National]</v>
      </c>
      <c r="B34" t="str">
        <f>IFERROR(_xlfn.XLOOKUP('JRC - EnergyBalance'!B34,'Correspondance produits'!C:C,'Correspondance produits'!J:J),_xlfn.XLOOKUP('JRC - EnergyBalance'!B34,'Correspondance secteurs'!C:C,'Correspondance secteurs'!Y:Y))</f>
        <v>Pétrole et produits pétroliers [METABOLHEAT - National]</v>
      </c>
      <c r="C34" s="5">
        <v>5.2580447999999977</v>
      </c>
      <c r="D34" t="str">
        <f>Etiquettes!$C$4</f>
        <v>PJ</v>
      </c>
      <c r="E34">
        <v>2021</v>
      </c>
      <c r="F34" t="str">
        <f>Etiquettes!$C$3</f>
        <v>France</v>
      </c>
      <c r="G34" t="str">
        <f>Etiquettes!$I$5</f>
        <v>JRC - EnergyBalance</v>
      </c>
      <c r="H34" t="str">
        <f>IFERROR(_xlfn.XLOOKUP(A34,'Correspondance produits'!$J:$J,'Correspondance produits'!$K:$K),_xlfn.XLOOKUP(A34,'Correspondance secteurs'!$Y:$Y,'Correspondance secteurs'!$AA:$AA))</f>
        <v>Enfant</v>
      </c>
      <c r="I34" t="str">
        <f>IFERROR(_xlfn.XLOOKUP(B34,'Correspondance produits'!$J:$J,'Correspondance produits'!$K:$K),_xlfn.XLOOKUP(B34,'Correspondance secteurs'!$Y:$Y,'Correspondance secteurs'!$AA:$AA))</f>
        <v>Parent</v>
      </c>
    </row>
    <row r="35" spans="1:9" x14ac:dyDescent="0.3">
      <c r="A35" t="str">
        <f>IFERROR(_xlfn.XLOOKUP('JRC - EnergyBalance'!A35,'Correspondance produits'!C:C,'Correspondance produits'!J:J),_xlfn.XLOOKUP('JRC - EnergyBalance'!A35,'Correspondance secteurs'!C:C,'Correspondance secteurs'!Y:Y))</f>
        <v>Produits récupérés et recyclés [METABOLHEAT - National]</v>
      </c>
      <c r="B35" t="str">
        <f>IFERROR(_xlfn.XLOOKUP('JRC - EnergyBalance'!B35,'Correspondance produits'!C:C,'Correspondance produits'!J:J),_xlfn.XLOOKUP('JRC - EnergyBalance'!B35,'Correspondance secteurs'!C:C,'Correspondance secteurs'!Y:Y))</f>
        <v>Produits pétroliers (hors biocarburants) [METABOLHEAT - National]</v>
      </c>
      <c r="C35" s="5">
        <v>5.2580447999999977</v>
      </c>
      <c r="D35" t="str">
        <f>Etiquettes!$C$4</f>
        <v>PJ</v>
      </c>
      <c r="E35">
        <v>2021</v>
      </c>
      <c r="F35" t="str">
        <f>Etiquettes!$C$3</f>
        <v>France</v>
      </c>
      <c r="G35" t="str">
        <f>Etiquettes!$I$5</f>
        <v>JRC - EnergyBalance</v>
      </c>
      <c r="H35" t="str">
        <f>IFERROR(_xlfn.XLOOKUP(A35,'Correspondance produits'!$J:$J,'Correspondance produits'!$K:$K),_xlfn.XLOOKUP(A35,'Correspondance secteurs'!$Y:$Y,'Correspondance secteurs'!$AA:$AA))</f>
        <v>Enfant</v>
      </c>
      <c r="I35" t="str">
        <f>IFERROR(_xlfn.XLOOKUP(B35,'Correspondance produits'!$J:$J,'Correspondance produits'!$K:$K),_xlfn.XLOOKUP(B35,'Correspondance secteurs'!$Y:$Y,'Correspondance secteurs'!$AA:$AA))</f>
        <v>Parent</v>
      </c>
    </row>
    <row r="36" spans="1:9" x14ac:dyDescent="0.3">
      <c r="A36" t="str">
        <f>IFERROR(_xlfn.XLOOKUP('JRC - EnergyBalance'!A36,'Correspondance produits'!C:C,'Correspondance produits'!J:J),_xlfn.XLOOKUP('JRC - EnergyBalance'!A36,'Correspondance secteurs'!C:C,'Correspondance secteurs'!Y:Y))</f>
        <v>Produits récupérés et recyclés [METABOLHEAT - National]</v>
      </c>
      <c r="B36" t="str">
        <f>IFERROR(_xlfn.XLOOKUP('JRC - EnergyBalance'!B36,'Correspondance produits'!C:C,'Correspondance produits'!J:J),_xlfn.XLOOKUP('JRC - EnergyBalance'!B36,'Correspondance secteurs'!C:C,'Correspondance secteurs'!Y:Y))</f>
        <v>Gazole et diesel (hors biocarburant) [METABOLHEAT - National]</v>
      </c>
      <c r="C36" s="5">
        <v>0.6241895999999999</v>
      </c>
      <c r="D36" t="str">
        <f>Etiquettes!$C$4</f>
        <v>PJ</v>
      </c>
      <c r="E36">
        <v>2021</v>
      </c>
      <c r="F36" t="str">
        <f>Etiquettes!$C$3</f>
        <v>France</v>
      </c>
      <c r="G36" t="str">
        <f>Etiquettes!$I$5</f>
        <v>JRC - EnergyBalance</v>
      </c>
      <c r="H36" t="str">
        <f>IFERROR(_xlfn.XLOOKUP(A36,'Correspondance produits'!$J:$J,'Correspondance produits'!$K:$K),_xlfn.XLOOKUP(A36,'Correspondance secteurs'!$Y:$Y,'Correspondance secteurs'!$AA:$AA))</f>
        <v>Enfant</v>
      </c>
      <c r="I36" t="str">
        <f>IFERROR(_xlfn.XLOOKUP(B36,'Correspondance produits'!$J:$J,'Correspondance produits'!$K:$K),_xlfn.XLOOKUP(B36,'Correspondance secteurs'!$Y:$Y,'Correspondance secteurs'!$AA:$AA))</f>
        <v>Enfant</v>
      </c>
    </row>
    <row r="37" spans="1:9" x14ac:dyDescent="0.3">
      <c r="A37" t="str">
        <f>IFERROR(_xlfn.XLOOKUP('JRC - EnergyBalance'!A37,'Correspondance produits'!C:C,'Correspondance produits'!J:J),_xlfn.XLOOKUP('JRC - EnergyBalance'!A37,'Correspondance secteurs'!C:C,'Correspondance secteurs'!Y:Y))</f>
        <v>Produits récupérés et recyclés [METABOLHEAT - National]</v>
      </c>
      <c r="B37" t="str">
        <f>IFERROR(_xlfn.XLOOKUP('JRC - EnergyBalance'!B37,'Correspondance produits'!C:C,'Correspondance produits'!J:J),_xlfn.XLOOKUP('JRC - EnergyBalance'!B37,'Correspondance secteurs'!C:C,'Correspondance secteurs'!Y:Y))</f>
        <v>Fioul [METABOLHEAT - National]</v>
      </c>
      <c r="C37" s="5">
        <v>0</v>
      </c>
      <c r="D37" t="str">
        <f>Etiquettes!$C$4</f>
        <v>PJ</v>
      </c>
      <c r="E37">
        <v>2021</v>
      </c>
      <c r="F37" t="str">
        <f>Etiquettes!$C$3</f>
        <v>France</v>
      </c>
      <c r="G37" t="str">
        <f>Etiquettes!$I$5</f>
        <v>JRC - EnergyBalance</v>
      </c>
      <c r="H37" t="str">
        <f>IFERROR(_xlfn.XLOOKUP(A37,'Correspondance produits'!$J:$J,'Correspondance produits'!$K:$K),_xlfn.XLOOKUP(A37,'Correspondance secteurs'!$Y:$Y,'Correspondance secteurs'!$AA:$AA))</f>
        <v>Enfant</v>
      </c>
      <c r="I37" t="str">
        <f>IFERROR(_xlfn.XLOOKUP(B37,'Correspondance produits'!$J:$J,'Correspondance produits'!$K:$K),_xlfn.XLOOKUP(B37,'Correspondance secteurs'!$Y:$Y,'Correspondance secteurs'!$AA:$AA))</f>
        <v>Enfant</v>
      </c>
    </row>
    <row r="38" spans="1:9" x14ac:dyDescent="0.3">
      <c r="A38" t="str">
        <f>IFERROR(_xlfn.XLOOKUP('JRC - EnergyBalance'!A38,'Correspondance produits'!C:C,'Correspondance produits'!J:J),_xlfn.XLOOKUP('JRC - EnergyBalance'!A38,'Correspondance secteurs'!C:C,'Correspondance secteurs'!Y:Y))</f>
        <v>Produits récupérés et recyclés [METABOLHEAT - National]</v>
      </c>
      <c r="B38" t="str">
        <f>IFERROR(_xlfn.XLOOKUP('JRC - EnergyBalance'!B38,'Correspondance produits'!C:C,'Correspondance produits'!J:J),_xlfn.XLOOKUP('JRC - EnergyBalance'!B38,'Correspondance secteurs'!C:C,'Correspondance secteurs'!Y:Y))</f>
        <v>Lubrifiants [METABOLHEAT - National]</v>
      </c>
      <c r="C38" s="5">
        <v>3.3819156000000001</v>
      </c>
      <c r="D38" t="str">
        <f>Etiquettes!$C$4</f>
        <v>PJ</v>
      </c>
      <c r="E38">
        <v>2021</v>
      </c>
      <c r="F38" t="str">
        <f>Etiquettes!$C$3</f>
        <v>France</v>
      </c>
      <c r="G38" t="str">
        <f>Etiquettes!$I$5</f>
        <v>JRC - EnergyBalance</v>
      </c>
      <c r="H38" t="str">
        <f>IFERROR(_xlfn.XLOOKUP(A38,'Correspondance produits'!$J:$J,'Correspondance produits'!$K:$K),_xlfn.XLOOKUP(A38,'Correspondance secteurs'!$Y:$Y,'Correspondance secteurs'!$AA:$AA))</f>
        <v>Enfant</v>
      </c>
      <c r="I38" t="str">
        <f>IFERROR(_xlfn.XLOOKUP(B38,'Correspondance produits'!$J:$J,'Correspondance produits'!$K:$K),_xlfn.XLOOKUP(B38,'Correspondance secteurs'!$Y:$Y,'Correspondance secteurs'!$AA:$AA))</f>
        <v>Enfant</v>
      </c>
    </row>
    <row r="39" spans="1:9" x14ac:dyDescent="0.3">
      <c r="A39" t="str">
        <f>IFERROR(_xlfn.XLOOKUP('JRC - EnergyBalance'!A39,'Correspondance produits'!C:C,'Correspondance produits'!J:J),_xlfn.XLOOKUP('JRC - EnergyBalance'!A39,'Correspondance secteurs'!C:C,'Correspondance secteurs'!Y:Y))</f>
        <v>Produits récupérés et recyclés [METABOLHEAT - National]</v>
      </c>
      <c r="B39" t="str">
        <f>IFERROR(_xlfn.XLOOKUP('JRC - EnergyBalance'!B39,'Correspondance produits'!C:C,'Correspondance produits'!J:J),_xlfn.XLOOKUP('JRC - EnergyBalance'!B39,'Correspondance secteurs'!C:C,'Correspondance secteurs'!Y:Y))</f>
        <v>Bitume [METABOLHEAT - National]</v>
      </c>
      <c r="C39" s="5">
        <v>1.2519396</v>
      </c>
      <c r="D39" t="str">
        <f>Etiquettes!$C$4</f>
        <v>PJ</v>
      </c>
      <c r="E39">
        <v>2021</v>
      </c>
      <c r="F39" t="str">
        <f>Etiquettes!$C$3</f>
        <v>France</v>
      </c>
      <c r="G39" t="str">
        <f>Etiquettes!$I$5</f>
        <v>JRC - EnergyBalance</v>
      </c>
      <c r="H39" t="str">
        <f>IFERROR(_xlfn.XLOOKUP(A39,'Correspondance produits'!$J:$J,'Correspondance produits'!$K:$K),_xlfn.XLOOKUP(A39,'Correspondance secteurs'!$Y:$Y,'Correspondance secteurs'!$AA:$AA))</f>
        <v>Enfant</v>
      </c>
      <c r="I39" t="str">
        <f>IFERROR(_xlfn.XLOOKUP(B39,'Correspondance produits'!$J:$J,'Correspondance produits'!$K:$K),_xlfn.XLOOKUP(B39,'Correspondance secteurs'!$Y:$Y,'Correspondance secteurs'!$AA:$AA))</f>
        <v>Enfant</v>
      </c>
    </row>
    <row r="40" spans="1:9" x14ac:dyDescent="0.3">
      <c r="A40" t="str">
        <f>IFERROR(_xlfn.XLOOKUP('JRC - EnergyBalance'!A40,'Correspondance produits'!C:C,'Correspondance produits'!J:J),_xlfn.XLOOKUP('JRC - EnergyBalance'!A40,'Correspondance secteurs'!C:C,'Correspondance secteurs'!Y:Y))</f>
        <v>Importations [METABOLHEAT - National]</v>
      </c>
      <c r="B40" t="str">
        <f>IFERROR(_xlfn.XLOOKUP('JRC - EnergyBalance'!B40,'Correspondance produits'!C:C,'Correspondance produits'!J:J),_xlfn.XLOOKUP('JRC - EnergyBalance'!B40,'Correspondance secteurs'!C:C,'Correspondance secteurs'!Y:Y))</f>
        <v>Combustibles fossiles solides [METABOLHEAT - National]</v>
      </c>
      <c r="C40" s="5">
        <v>260.47685519999999</v>
      </c>
      <c r="D40" t="str">
        <f>Etiquettes!$C$4</f>
        <v>PJ</v>
      </c>
      <c r="E40">
        <v>2021</v>
      </c>
      <c r="F40" t="str">
        <f>Etiquettes!$C$3</f>
        <v>France</v>
      </c>
      <c r="G40" t="str">
        <f>Etiquettes!$I$5</f>
        <v>JRC - EnergyBalance</v>
      </c>
      <c r="H40" t="str">
        <f>IFERROR(_xlfn.XLOOKUP(A40,'Correspondance produits'!$J:$J,'Correspondance produits'!$K:$K),_xlfn.XLOOKUP(A40,'Correspondance secteurs'!$Y:$Y,'Correspondance secteurs'!$AA:$AA))</f>
        <v>Enfant</v>
      </c>
      <c r="I40" t="str">
        <f>IFERROR(_xlfn.XLOOKUP(B40,'Correspondance produits'!$J:$J,'Correspondance produits'!$K:$K),_xlfn.XLOOKUP(B40,'Correspondance secteurs'!$Y:$Y,'Correspondance secteurs'!$AA:$AA))</f>
        <v>Parent</v>
      </c>
    </row>
    <row r="41" spans="1:9" x14ac:dyDescent="0.3">
      <c r="A41" t="str">
        <f>IFERROR(_xlfn.XLOOKUP('JRC - EnergyBalance'!A41,'Correspondance produits'!C:C,'Correspondance produits'!J:J),_xlfn.XLOOKUP('JRC - EnergyBalance'!A41,'Correspondance secteurs'!C:C,'Correspondance secteurs'!Y:Y))</f>
        <v>Importations [METABOLHEAT - National]</v>
      </c>
      <c r="B41" t="str">
        <f>IFERROR(_xlfn.XLOOKUP('JRC - EnergyBalance'!B41,'Correspondance produits'!C:C,'Correspondance produits'!J:J),_xlfn.XLOOKUP('JRC - EnergyBalance'!B41,'Correspondance secteurs'!C:C,'Correspondance secteurs'!Y:Y))</f>
        <v>Houille [METABOLHEAT - National]</v>
      </c>
      <c r="C41" s="5">
        <v>216.73482479999998</v>
      </c>
      <c r="D41" t="str">
        <f>Etiquettes!$C$4</f>
        <v>PJ</v>
      </c>
      <c r="E41">
        <v>2021</v>
      </c>
      <c r="F41" t="str">
        <f>Etiquettes!$C$3</f>
        <v>France</v>
      </c>
      <c r="G41" t="str">
        <f>Etiquettes!$I$5</f>
        <v>JRC - EnergyBalance</v>
      </c>
      <c r="H41" t="str">
        <f>IFERROR(_xlfn.XLOOKUP(A41,'Correspondance produits'!$J:$J,'Correspondance produits'!$K:$K),_xlfn.XLOOKUP(A41,'Correspondance secteurs'!$Y:$Y,'Correspondance secteurs'!$AA:$AA))</f>
        <v>Enfant</v>
      </c>
      <c r="I41" t="str">
        <f>IFERROR(_xlfn.XLOOKUP(B41,'Correspondance produits'!$J:$J,'Correspondance produits'!$K:$K),_xlfn.XLOOKUP(B41,'Correspondance secteurs'!$Y:$Y,'Correspondance secteurs'!$AA:$AA))</f>
        <v>Parent</v>
      </c>
    </row>
    <row r="42" spans="1:9" x14ac:dyDescent="0.3">
      <c r="A42" t="str">
        <f>IFERROR(_xlfn.XLOOKUP('JRC - EnergyBalance'!A42,'Correspondance produits'!C:C,'Correspondance produits'!J:J),_xlfn.XLOOKUP('JRC - EnergyBalance'!A42,'Correspondance secteurs'!C:C,'Correspondance secteurs'!Y:Y))</f>
        <v>Importations [METABOLHEAT - National]</v>
      </c>
      <c r="B42" t="str">
        <f>IFERROR(_xlfn.XLOOKUP('JRC - EnergyBalance'!B42,'Correspondance produits'!C:C,'Correspondance produits'!J:J),_xlfn.XLOOKUP('JRC - EnergyBalance'!B42,'Correspondance secteurs'!C:C,'Correspondance secteurs'!Y:Y))</f>
        <v>Anthracite [METABOLHEAT - National]</v>
      </c>
      <c r="C42" s="5">
        <v>14.601754800000004</v>
      </c>
      <c r="D42" t="str">
        <f>Etiquettes!$C$4</f>
        <v>PJ</v>
      </c>
      <c r="E42">
        <v>2021</v>
      </c>
      <c r="F42" t="str">
        <f>Etiquettes!$C$3</f>
        <v>France</v>
      </c>
      <c r="G42" t="str">
        <f>Etiquettes!$I$5</f>
        <v>JRC - EnergyBalance</v>
      </c>
      <c r="H42" t="str">
        <f>IFERROR(_xlfn.XLOOKUP(A42,'Correspondance produits'!$J:$J,'Correspondance produits'!$K:$K),_xlfn.XLOOKUP(A42,'Correspondance secteurs'!$Y:$Y,'Correspondance secteurs'!$AA:$AA))</f>
        <v>Enfant</v>
      </c>
      <c r="I42" t="str">
        <f>IFERROR(_xlfn.XLOOKUP(B42,'Correspondance produits'!$J:$J,'Correspondance produits'!$K:$K),_xlfn.XLOOKUP(B42,'Correspondance secteurs'!$Y:$Y,'Correspondance secteurs'!$AA:$AA))</f>
        <v>Enfant</v>
      </c>
    </row>
    <row r="43" spans="1:9" x14ac:dyDescent="0.3">
      <c r="A43" t="str">
        <f>IFERROR(_xlfn.XLOOKUP('JRC - EnergyBalance'!A43,'Correspondance produits'!C:C,'Correspondance produits'!J:J),_xlfn.XLOOKUP('JRC - EnergyBalance'!A43,'Correspondance secteurs'!C:C,'Correspondance secteurs'!Y:Y))</f>
        <v>Importations [METABOLHEAT - National]</v>
      </c>
      <c r="B43" t="str">
        <f>IFERROR(_xlfn.XLOOKUP('JRC - EnergyBalance'!B43,'Correspondance produits'!C:C,'Correspondance produits'!J:J),_xlfn.XLOOKUP('JRC - EnergyBalance'!B43,'Correspondance secteurs'!C:C,'Correspondance secteurs'!Y:Y))</f>
        <v>Charbon à coke [METABOLHEAT - National]</v>
      </c>
      <c r="C43" s="5">
        <v>0</v>
      </c>
      <c r="D43" t="str">
        <f>Etiquettes!$C$4</f>
        <v>PJ</v>
      </c>
      <c r="E43">
        <v>2021</v>
      </c>
      <c r="F43" t="str">
        <f>Etiquettes!$C$3</f>
        <v>France</v>
      </c>
      <c r="G43" t="str">
        <f>Etiquettes!$I$5</f>
        <v>JRC - EnergyBalance</v>
      </c>
      <c r="H43" t="str">
        <f>IFERROR(_xlfn.XLOOKUP(A43,'Correspondance produits'!$J:$J,'Correspondance produits'!$K:$K),_xlfn.XLOOKUP(A43,'Correspondance secteurs'!$Y:$Y,'Correspondance secteurs'!$AA:$AA))</f>
        <v>Enfant</v>
      </c>
      <c r="I43" t="str">
        <f>IFERROR(_xlfn.XLOOKUP(B43,'Correspondance produits'!$J:$J,'Correspondance produits'!$K:$K),_xlfn.XLOOKUP(B43,'Correspondance secteurs'!$Y:$Y,'Correspondance secteurs'!$AA:$AA))</f>
        <v>Enfant</v>
      </c>
    </row>
    <row r="44" spans="1:9" x14ac:dyDescent="0.3">
      <c r="A44" t="str">
        <f>IFERROR(_xlfn.XLOOKUP('JRC - EnergyBalance'!A44,'Correspondance produits'!C:C,'Correspondance produits'!J:J),_xlfn.XLOOKUP('JRC - EnergyBalance'!A44,'Correspondance secteurs'!C:C,'Correspondance secteurs'!Y:Y))</f>
        <v>Importations [METABOLHEAT - National]</v>
      </c>
      <c r="B44" t="str">
        <f>IFERROR(_xlfn.XLOOKUP('JRC - EnergyBalance'!B44,'Correspondance produits'!C:C,'Correspondance produits'!J:J),_xlfn.XLOOKUP('JRC - EnergyBalance'!B44,'Correspondance secteurs'!C:C,'Correspondance secteurs'!Y:Y))</f>
        <v>Autres charbons bitumineux [METABOLHEAT - National]</v>
      </c>
      <c r="C44" s="5">
        <v>202.13307</v>
      </c>
      <c r="D44" t="str">
        <f>Etiquettes!$C$4</f>
        <v>PJ</v>
      </c>
      <c r="E44">
        <v>2021</v>
      </c>
      <c r="F44" t="str">
        <f>Etiquettes!$C$3</f>
        <v>France</v>
      </c>
      <c r="G44" t="str">
        <f>Etiquettes!$I$5</f>
        <v>JRC - EnergyBalance</v>
      </c>
      <c r="H44" t="str">
        <f>IFERROR(_xlfn.XLOOKUP(A44,'Correspondance produits'!$J:$J,'Correspondance produits'!$K:$K),_xlfn.XLOOKUP(A44,'Correspondance secteurs'!$Y:$Y,'Correspondance secteurs'!$AA:$AA))</f>
        <v>Enfant</v>
      </c>
      <c r="I44" t="str">
        <f>IFERROR(_xlfn.XLOOKUP(B44,'Correspondance produits'!$J:$J,'Correspondance produits'!$K:$K),_xlfn.XLOOKUP(B44,'Correspondance secteurs'!$Y:$Y,'Correspondance secteurs'!$AA:$AA))</f>
        <v>Enfant</v>
      </c>
    </row>
    <row r="45" spans="1:9" x14ac:dyDescent="0.3">
      <c r="A45" t="str">
        <f>IFERROR(_xlfn.XLOOKUP('JRC - EnergyBalance'!A45,'Correspondance produits'!C:C,'Correspondance produits'!J:J),_xlfn.XLOOKUP('JRC - EnergyBalance'!A45,'Correspondance secteurs'!C:C,'Correspondance secteurs'!Y:Y))</f>
        <v>Importations [METABOLHEAT - National]</v>
      </c>
      <c r="B45" t="str">
        <f>IFERROR(_xlfn.XLOOKUP('JRC - EnergyBalance'!B45,'Correspondance produits'!C:C,'Correspondance produits'!J:J),_xlfn.XLOOKUP('JRC - EnergyBalance'!B45,'Correspondance secteurs'!C:C,'Correspondance secteurs'!Y:Y))</f>
        <v>Charbon, noir ou brun [METABOLHEAT - National]</v>
      </c>
      <c r="C45" s="5">
        <v>0.76282559999999977</v>
      </c>
      <c r="D45" t="str">
        <f>Etiquettes!$C$4</f>
        <v>PJ</v>
      </c>
      <c r="E45">
        <v>2021</v>
      </c>
      <c r="F45" t="str">
        <f>Etiquettes!$C$3</f>
        <v>France</v>
      </c>
      <c r="G45" t="str">
        <f>Etiquettes!$I$5</f>
        <v>JRC - EnergyBalance</v>
      </c>
      <c r="H45" t="str">
        <f>IFERROR(_xlfn.XLOOKUP(A45,'Correspondance produits'!$J:$J,'Correspondance produits'!$K:$K),_xlfn.XLOOKUP(A45,'Correspondance secteurs'!$Y:$Y,'Correspondance secteurs'!$AA:$AA))</f>
        <v>Enfant</v>
      </c>
      <c r="I45" t="str">
        <f>IFERROR(_xlfn.XLOOKUP(B45,'Correspondance produits'!$J:$J,'Correspondance produits'!$K:$K),_xlfn.XLOOKUP(B45,'Correspondance secteurs'!$Y:$Y,'Correspondance secteurs'!$AA:$AA))</f>
        <v>Parent</v>
      </c>
    </row>
    <row r="46" spans="1:9" x14ac:dyDescent="0.3">
      <c r="A46" t="str">
        <f>IFERROR(_xlfn.XLOOKUP('JRC - EnergyBalance'!A46,'Correspondance produits'!C:C,'Correspondance produits'!J:J),_xlfn.XLOOKUP('JRC - EnergyBalance'!A46,'Correspondance secteurs'!C:C,'Correspondance secteurs'!Y:Y))</f>
        <v>Importations [METABOLHEAT - National]</v>
      </c>
      <c r="B46" t="str">
        <f>IFERROR(_xlfn.XLOOKUP('JRC - EnergyBalance'!B46,'Correspondance produits'!C:C,'Correspondance produits'!J:J),_xlfn.XLOOKUP('JRC - EnergyBalance'!B46,'Correspondance secteurs'!C:C,'Correspondance secteurs'!Y:Y))</f>
        <v>Lignite [METABOLHEAT - National]</v>
      </c>
      <c r="C46" s="5">
        <v>0.76282559999999977</v>
      </c>
      <c r="D46" t="str">
        <f>Etiquettes!$C$4</f>
        <v>PJ</v>
      </c>
      <c r="E46">
        <v>2021</v>
      </c>
      <c r="F46" t="str">
        <f>Etiquettes!$C$3</f>
        <v>France</v>
      </c>
      <c r="G46" t="str">
        <f>Etiquettes!$I$5</f>
        <v>JRC - EnergyBalance</v>
      </c>
      <c r="H46" t="str">
        <f>IFERROR(_xlfn.XLOOKUP(A46,'Correspondance produits'!$J:$J,'Correspondance produits'!$K:$K),_xlfn.XLOOKUP(A46,'Correspondance secteurs'!$Y:$Y,'Correspondance secteurs'!$AA:$AA))</f>
        <v>Enfant</v>
      </c>
      <c r="I46" t="str">
        <f>IFERROR(_xlfn.XLOOKUP(B46,'Correspondance produits'!$J:$J,'Correspondance produits'!$K:$K),_xlfn.XLOOKUP(B46,'Correspondance secteurs'!$Y:$Y,'Correspondance secteurs'!$AA:$AA))</f>
        <v>Enfant</v>
      </c>
    </row>
    <row r="47" spans="1:9" x14ac:dyDescent="0.3">
      <c r="A47" t="str">
        <f>IFERROR(_xlfn.XLOOKUP('JRC - EnergyBalance'!A47,'Correspondance produits'!C:C,'Correspondance produits'!J:J),_xlfn.XLOOKUP('JRC - EnergyBalance'!A47,'Correspondance secteurs'!C:C,'Correspondance secteurs'!Y:Y))</f>
        <v>Importations [METABOLHEAT - National]</v>
      </c>
      <c r="B47" t="str">
        <f>IFERROR(_xlfn.XLOOKUP('JRC - EnergyBalance'!B47,'Correspondance produits'!C:C,'Correspondance produits'!J:J),_xlfn.XLOOKUP('JRC - EnergyBalance'!B47,'Correspondance secteurs'!C:C,'Correspondance secteurs'!Y:Y))</f>
        <v>Produits du charbon [METABOLHEAT - National]</v>
      </c>
      <c r="C47" s="5">
        <v>42.979204800000012</v>
      </c>
      <c r="D47" t="str">
        <f>Etiquettes!$C$4</f>
        <v>PJ</v>
      </c>
      <c r="E47">
        <v>2021</v>
      </c>
      <c r="F47" t="str">
        <f>Etiquettes!$C$3</f>
        <v>France</v>
      </c>
      <c r="G47" t="str">
        <f>Etiquettes!$I$5</f>
        <v>JRC - EnergyBalance</v>
      </c>
      <c r="H47" t="str">
        <f>IFERROR(_xlfn.XLOOKUP(A47,'Correspondance produits'!$J:$J,'Correspondance produits'!$K:$K),_xlfn.XLOOKUP(A47,'Correspondance secteurs'!$Y:$Y,'Correspondance secteurs'!$AA:$AA))</f>
        <v>Enfant</v>
      </c>
      <c r="I47" t="str">
        <f>IFERROR(_xlfn.XLOOKUP(B47,'Correspondance produits'!$J:$J,'Correspondance produits'!$K:$K),_xlfn.XLOOKUP(B47,'Correspondance secteurs'!$Y:$Y,'Correspondance secteurs'!$AA:$AA))</f>
        <v>Parent</v>
      </c>
    </row>
    <row r="48" spans="1:9" x14ac:dyDescent="0.3">
      <c r="A48" t="str">
        <f>IFERROR(_xlfn.XLOOKUP('JRC - EnergyBalance'!A48,'Correspondance produits'!C:C,'Correspondance produits'!J:J),_xlfn.XLOOKUP('JRC - EnergyBalance'!A48,'Correspondance secteurs'!C:C,'Correspondance secteurs'!Y:Y))</f>
        <v>Importations [METABOLHEAT - National]</v>
      </c>
      <c r="B48" t="str">
        <f>IFERROR(_xlfn.XLOOKUP('JRC - EnergyBalance'!B48,'Correspondance produits'!C:C,'Correspondance produits'!J:J),_xlfn.XLOOKUP('JRC - EnergyBalance'!B48,'Correspondance secteurs'!C:C,'Correspondance secteurs'!Y:Y))</f>
        <v>Combustible breveté [METABOLHEAT - National]</v>
      </c>
      <c r="C48" s="5">
        <v>0.36799919999999997</v>
      </c>
      <c r="D48" t="str">
        <f>Etiquettes!$C$4</f>
        <v>PJ</v>
      </c>
      <c r="E48">
        <v>2021</v>
      </c>
      <c r="F48" t="str">
        <f>Etiquettes!$C$3</f>
        <v>France</v>
      </c>
      <c r="G48" t="str">
        <f>Etiquettes!$I$5</f>
        <v>JRC - EnergyBalance</v>
      </c>
      <c r="H48" t="str">
        <f>IFERROR(_xlfn.XLOOKUP(A48,'Correspondance produits'!$J:$J,'Correspondance produits'!$K:$K),_xlfn.XLOOKUP(A48,'Correspondance secteurs'!$Y:$Y,'Correspondance secteurs'!$AA:$AA))</f>
        <v>Enfant</v>
      </c>
      <c r="I48" t="str">
        <f>IFERROR(_xlfn.XLOOKUP(B48,'Correspondance produits'!$J:$J,'Correspondance produits'!$K:$K),_xlfn.XLOOKUP(B48,'Correspondance secteurs'!$Y:$Y,'Correspondance secteurs'!$AA:$AA))</f>
        <v>Enfant</v>
      </c>
    </row>
    <row r="49" spans="1:9" x14ac:dyDescent="0.3">
      <c r="A49" t="str">
        <f>IFERROR(_xlfn.XLOOKUP('JRC - EnergyBalance'!A49,'Correspondance produits'!C:C,'Correspondance produits'!J:J),_xlfn.XLOOKUP('JRC - EnergyBalance'!A49,'Correspondance secteurs'!C:C,'Correspondance secteurs'!Y:Y))</f>
        <v>Importations [METABOLHEAT - National]</v>
      </c>
      <c r="B49" t="str">
        <f>IFERROR(_xlfn.XLOOKUP('JRC - EnergyBalance'!B49,'Correspondance produits'!C:C,'Correspondance produits'!J:J),_xlfn.XLOOKUP('JRC - EnergyBalance'!B49,'Correspondance secteurs'!C:C,'Correspondance secteurs'!Y:Y))</f>
        <v>Coke de cokerie [METABOLHEAT - National]</v>
      </c>
      <c r="C49" s="5">
        <v>42.195888000000018</v>
      </c>
      <c r="D49" t="str">
        <f>Etiquettes!$C$4</f>
        <v>PJ</v>
      </c>
      <c r="E49">
        <v>2021</v>
      </c>
      <c r="F49" t="str">
        <f>Etiquettes!$C$3</f>
        <v>France</v>
      </c>
      <c r="G49" t="str">
        <f>Etiquettes!$I$5</f>
        <v>JRC - EnergyBalance</v>
      </c>
      <c r="H49" t="str">
        <f>IFERROR(_xlfn.XLOOKUP(A49,'Correspondance produits'!$J:$J,'Correspondance produits'!$K:$K),_xlfn.XLOOKUP(A49,'Correspondance secteurs'!$Y:$Y,'Correspondance secteurs'!$AA:$AA))</f>
        <v>Enfant</v>
      </c>
      <c r="I49" t="str">
        <f>IFERROR(_xlfn.XLOOKUP(B49,'Correspondance produits'!$J:$J,'Correspondance produits'!$K:$K),_xlfn.XLOOKUP(B49,'Correspondance secteurs'!$Y:$Y,'Correspondance secteurs'!$AA:$AA))</f>
        <v>Enfant</v>
      </c>
    </row>
    <row r="50" spans="1:9" x14ac:dyDescent="0.3">
      <c r="A50" t="str">
        <f>IFERROR(_xlfn.XLOOKUP('JRC - EnergyBalance'!A50,'Correspondance produits'!C:C,'Correspondance produits'!J:J),_xlfn.XLOOKUP('JRC - EnergyBalance'!A50,'Correspondance secteurs'!C:C,'Correspondance secteurs'!Y:Y))</f>
        <v>Importations [METABOLHEAT - National]</v>
      </c>
      <c r="B50" t="str">
        <f>IFERROR(_xlfn.XLOOKUP('JRC - EnergyBalance'!B50,'Correspondance produits'!C:C,'Correspondance produits'!J:J),_xlfn.XLOOKUP('JRC - EnergyBalance'!B50,'Correspondance secteurs'!C:C,'Correspondance secteurs'!Y:Y))</f>
        <v>Briquettes de lignite [METABOLHEAT - National]</v>
      </c>
      <c r="C50" s="5">
        <v>0.41531759999999995</v>
      </c>
      <c r="D50" t="str">
        <f>Etiquettes!$C$4</f>
        <v>PJ</v>
      </c>
      <c r="E50">
        <v>2021</v>
      </c>
      <c r="F50" t="str">
        <f>Etiquettes!$C$3</f>
        <v>France</v>
      </c>
      <c r="G50" t="str">
        <f>Etiquettes!$I$5</f>
        <v>JRC - EnergyBalance</v>
      </c>
      <c r="H50" t="str">
        <f>IFERROR(_xlfn.XLOOKUP(A50,'Correspondance produits'!$J:$J,'Correspondance produits'!$K:$K),_xlfn.XLOOKUP(A50,'Correspondance secteurs'!$Y:$Y,'Correspondance secteurs'!$AA:$AA))</f>
        <v>Enfant</v>
      </c>
      <c r="I50" t="str">
        <f>IFERROR(_xlfn.XLOOKUP(B50,'Correspondance produits'!$J:$J,'Correspondance produits'!$K:$K),_xlfn.XLOOKUP(B50,'Correspondance secteurs'!$Y:$Y,'Correspondance secteurs'!$AA:$AA))</f>
        <v>Enfant</v>
      </c>
    </row>
    <row r="51" spans="1:9" x14ac:dyDescent="0.3">
      <c r="A51" t="str">
        <f>IFERROR(_xlfn.XLOOKUP('JRC - EnergyBalance'!A51,'Correspondance produits'!C:C,'Correspondance produits'!J:J),_xlfn.XLOOKUP('JRC - EnergyBalance'!A51,'Correspondance secteurs'!C:C,'Correspondance secteurs'!Y:Y))</f>
        <v>Importations [METABOLHEAT - National]</v>
      </c>
      <c r="B51" t="str">
        <f>IFERROR(_xlfn.XLOOKUP('JRC - EnergyBalance'!B51,'Correspondance produits'!C:C,'Correspondance produits'!J:J),_xlfn.XLOOKUP('JRC - EnergyBalance'!B51,'Correspondance secteurs'!C:C,'Correspondance secteurs'!Y:Y))</f>
        <v>Pétrole et produits pétroliers [METABOLHEAT - National]</v>
      </c>
      <c r="C51" s="5">
        <v>3372.5153267999999</v>
      </c>
      <c r="D51" t="str">
        <f>Etiquettes!$C$4</f>
        <v>PJ</v>
      </c>
      <c r="E51">
        <v>2021</v>
      </c>
      <c r="F51" t="str">
        <f>Etiquettes!$C$3</f>
        <v>France</v>
      </c>
      <c r="G51" t="str">
        <f>Etiquettes!$I$5</f>
        <v>JRC - EnergyBalance</v>
      </c>
      <c r="H51" t="str">
        <f>IFERROR(_xlfn.XLOOKUP(A51,'Correspondance produits'!$J:$J,'Correspondance produits'!$K:$K),_xlfn.XLOOKUP(A51,'Correspondance secteurs'!$Y:$Y,'Correspondance secteurs'!$AA:$AA))</f>
        <v>Enfant</v>
      </c>
      <c r="I51" t="str">
        <f>IFERROR(_xlfn.XLOOKUP(B51,'Correspondance produits'!$J:$J,'Correspondance produits'!$K:$K),_xlfn.XLOOKUP(B51,'Correspondance secteurs'!$Y:$Y,'Correspondance secteurs'!$AA:$AA))</f>
        <v>Parent</v>
      </c>
    </row>
    <row r="52" spans="1:9" x14ac:dyDescent="0.3">
      <c r="A52" t="str">
        <f>IFERROR(_xlfn.XLOOKUP('JRC - EnergyBalance'!A52,'Correspondance produits'!C:C,'Correspondance produits'!J:J),_xlfn.XLOOKUP('JRC - EnergyBalance'!A52,'Correspondance secteurs'!C:C,'Correspondance secteurs'!Y:Y))</f>
        <v>Importations [METABOLHEAT - National]</v>
      </c>
      <c r="B52" t="str">
        <f>IFERROR(_xlfn.XLOOKUP('JRC - EnergyBalance'!B52,'Correspondance produits'!C:C,'Correspondance produits'!J:J),_xlfn.XLOOKUP('JRC - EnergyBalance'!B52,'Correspondance secteurs'!C:C,'Correspondance secteurs'!Y:Y))</f>
        <v>Pétrole brut (hors biocarburants) [METABOLHEAT - National]</v>
      </c>
      <c r="C52" s="5">
        <v>1453.4120771999997</v>
      </c>
      <c r="D52" t="str">
        <f>Etiquettes!$C$4</f>
        <v>PJ</v>
      </c>
      <c r="E52">
        <v>2021</v>
      </c>
      <c r="F52" t="str">
        <f>Etiquettes!$C$3</f>
        <v>France</v>
      </c>
      <c r="G52" t="str">
        <f>Etiquettes!$I$5</f>
        <v>JRC - EnergyBalance</v>
      </c>
      <c r="H52" t="str">
        <f>IFERROR(_xlfn.XLOOKUP(A52,'Correspondance produits'!$J:$J,'Correspondance produits'!$K:$K),_xlfn.XLOOKUP(A52,'Correspondance secteurs'!$Y:$Y,'Correspondance secteurs'!$AA:$AA))</f>
        <v>Enfant</v>
      </c>
      <c r="I52" t="str">
        <f>IFERROR(_xlfn.XLOOKUP(B52,'Correspondance produits'!$J:$J,'Correspondance produits'!$K:$K),_xlfn.XLOOKUP(B52,'Correspondance secteurs'!$Y:$Y,'Correspondance secteurs'!$AA:$AA))</f>
        <v>Parent</v>
      </c>
    </row>
    <row r="53" spans="1:9" x14ac:dyDescent="0.3">
      <c r="A53" t="str">
        <f>IFERROR(_xlfn.XLOOKUP('JRC - EnergyBalance'!A53,'Correspondance produits'!C:C,'Correspondance produits'!J:J),_xlfn.XLOOKUP('JRC - EnergyBalance'!A53,'Correspondance secteurs'!C:C,'Correspondance secteurs'!Y:Y))</f>
        <v>Importations [METABOLHEAT - National]</v>
      </c>
      <c r="B53" t="str">
        <f>IFERROR(_xlfn.XLOOKUP('JRC - EnergyBalance'!B53,'Correspondance produits'!C:C,'Correspondance produits'!J:J),_xlfn.XLOOKUP('JRC - EnergyBalance'!B53,'Correspondance secteurs'!C:C,'Correspondance secteurs'!Y:Y))</f>
        <v>Pétrole brut [METABOLHEAT - National]</v>
      </c>
      <c r="C53" s="5">
        <v>1447.3616147999999</v>
      </c>
      <c r="D53" t="str">
        <f>Etiquettes!$C$4</f>
        <v>PJ</v>
      </c>
      <c r="E53">
        <v>2021</v>
      </c>
      <c r="F53" t="str">
        <f>Etiquettes!$C$3</f>
        <v>France</v>
      </c>
      <c r="G53" t="str">
        <f>Etiquettes!$I$5</f>
        <v>JRC - EnergyBalance</v>
      </c>
      <c r="H53" t="str">
        <f>IFERROR(_xlfn.XLOOKUP(A53,'Correspondance produits'!$J:$J,'Correspondance produits'!$K:$K),_xlfn.XLOOKUP(A53,'Correspondance secteurs'!$Y:$Y,'Correspondance secteurs'!$AA:$AA))</f>
        <v>Enfant</v>
      </c>
      <c r="I53" t="str">
        <f>IFERROR(_xlfn.XLOOKUP(B53,'Correspondance produits'!$J:$J,'Correspondance produits'!$K:$K),_xlfn.XLOOKUP(B53,'Correspondance secteurs'!$Y:$Y,'Correspondance secteurs'!$AA:$AA))</f>
        <v>Enfant</v>
      </c>
    </row>
    <row r="54" spans="1:9" x14ac:dyDescent="0.3">
      <c r="A54" t="str">
        <f>IFERROR(_xlfn.XLOOKUP('JRC - EnergyBalance'!A54,'Correspondance produits'!C:C,'Correspondance produits'!J:J),_xlfn.XLOOKUP('JRC - EnergyBalance'!A54,'Correspondance secteurs'!C:C,'Correspondance secteurs'!Y:Y))</f>
        <v>Importations [METABOLHEAT - National]</v>
      </c>
      <c r="B54" t="str">
        <f>IFERROR(_xlfn.XLOOKUP('JRC - EnergyBalance'!B54,'Correspondance produits'!C:C,'Correspondance produits'!J:J),_xlfn.XLOOKUP('JRC - EnergyBalance'!B54,'Correspondance secteurs'!C:C,'Correspondance secteurs'!Y:Y))</f>
        <v>Liquides de gaz naturel [METABOLHEAT - National]</v>
      </c>
      <c r="C54" s="5">
        <v>1.0080467999999998</v>
      </c>
      <c r="D54" t="str">
        <f>Etiquettes!$C$4</f>
        <v>PJ</v>
      </c>
      <c r="E54">
        <v>2021</v>
      </c>
      <c r="F54" t="str">
        <f>Etiquettes!$C$3</f>
        <v>France</v>
      </c>
      <c r="G54" t="str">
        <f>Etiquettes!$I$5</f>
        <v>JRC - EnergyBalance</v>
      </c>
      <c r="H54" t="str">
        <f>IFERROR(_xlfn.XLOOKUP(A54,'Correspondance produits'!$J:$J,'Correspondance produits'!$K:$K),_xlfn.XLOOKUP(A54,'Correspondance secteurs'!$Y:$Y,'Correspondance secteurs'!$AA:$AA))</f>
        <v>Enfant</v>
      </c>
      <c r="I54" t="str">
        <f>IFERROR(_xlfn.XLOOKUP(B54,'Correspondance produits'!$J:$J,'Correspondance produits'!$K:$K),_xlfn.XLOOKUP(B54,'Correspondance secteurs'!$Y:$Y,'Correspondance secteurs'!$AA:$AA))</f>
        <v>Enfant</v>
      </c>
    </row>
    <row r="55" spans="1:9" x14ac:dyDescent="0.3">
      <c r="A55" t="str">
        <f>IFERROR(_xlfn.XLOOKUP('JRC - EnergyBalance'!A55,'Correspondance produits'!C:C,'Correspondance produits'!J:J),_xlfn.XLOOKUP('JRC - EnergyBalance'!A55,'Correspondance secteurs'!C:C,'Correspondance secteurs'!Y:Y))</f>
        <v>Importations [METABOLHEAT - National]</v>
      </c>
      <c r="B55" t="str">
        <f>IFERROR(_xlfn.XLOOKUP('JRC - EnergyBalance'!B55,'Correspondance produits'!C:C,'Correspondance produits'!J:J),_xlfn.XLOOKUP('JRC - EnergyBalance'!B55,'Correspondance secteurs'!C:C,'Correspondance secteurs'!Y:Y))</f>
        <v>Charges d'alimentation de raffinerie [METABOLHEAT - National]</v>
      </c>
      <c r="C55" s="5">
        <v>0</v>
      </c>
      <c r="D55" t="str">
        <f>Etiquettes!$C$4</f>
        <v>PJ</v>
      </c>
      <c r="E55">
        <v>2021</v>
      </c>
      <c r="F55" t="str">
        <f>Etiquettes!$C$3</f>
        <v>France</v>
      </c>
      <c r="G55" t="str">
        <f>Etiquettes!$I$5</f>
        <v>JRC - EnergyBalance</v>
      </c>
      <c r="H55" t="str">
        <f>IFERROR(_xlfn.XLOOKUP(A55,'Correspondance produits'!$J:$J,'Correspondance produits'!$K:$K),_xlfn.XLOOKUP(A55,'Correspondance secteurs'!$Y:$Y,'Correspondance secteurs'!$AA:$AA))</f>
        <v>Enfant</v>
      </c>
      <c r="I55" t="str">
        <f>IFERROR(_xlfn.XLOOKUP(B55,'Correspondance produits'!$J:$J,'Correspondance produits'!$K:$K),_xlfn.XLOOKUP(B55,'Correspondance secteurs'!$Y:$Y,'Correspondance secteurs'!$AA:$AA))</f>
        <v>Enfant</v>
      </c>
    </row>
    <row r="56" spans="1:9" x14ac:dyDescent="0.3">
      <c r="A56" t="str">
        <f>IFERROR(_xlfn.XLOOKUP('JRC - EnergyBalance'!A56,'Correspondance produits'!C:C,'Correspondance produits'!J:J),_xlfn.XLOOKUP('JRC - EnergyBalance'!A56,'Correspondance secteurs'!C:C,'Correspondance secteurs'!Y:Y))</f>
        <v>Importations [METABOLHEAT - National]</v>
      </c>
      <c r="B56" t="str">
        <f>IFERROR(_xlfn.XLOOKUP('JRC - EnergyBalance'!B56,'Correspondance produits'!C:C,'Correspondance produits'!J:J),_xlfn.XLOOKUP('JRC - EnergyBalance'!B56,'Correspondance secteurs'!C:C,'Correspondance secteurs'!Y:Y))</f>
        <v>Additifs et composés oxygénés (hors biocarburants) [METABOLHEAT - National]</v>
      </c>
      <c r="C56" s="5">
        <v>5.0424156000000009</v>
      </c>
      <c r="D56" t="str">
        <f>Etiquettes!$C$4</f>
        <v>PJ</v>
      </c>
      <c r="E56">
        <v>2021</v>
      </c>
      <c r="F56" t="str">
        <f>Etiquettes!$C$3</f>
        <v>France</v>
      </c>
      <c r="G56" t="str">
        <f>Etiquettes!$I$5</f>
        <v>JRC - EnergyBalance</v>
      </c>
      <c r="H56" t="str">
        <f>IFERROR(_xlfn.XLOOKUP(A56,'Correspondance produits'!$J:$J,'Correspondance produits'!$K:$K),_xlfn.XLOOKUP(A56,'Correspondance secteurs'!$Y:$Y,'Correspondance secteurs'!$AA:$AA))</f>
        <v>Enfant</v>
      </c>
      <c r="I56" t="str">
        <f>IFERROR(_xlfn.XLOOKUP(B56,'Correspondance produits'!$J:$J,'Correspondance produits'!$K:$K),_xlfn.XLOOKUP(B56,'Correspondance secteurs'!$Y:$Y,'Correspondance secteurs'!$AA:$AA))</f>
        <v>Enfant</v>
      </c>
    </row>
    <row r="57" spans="1:9" x14ac:dyDescent="0.3">
      <c r="A57" t="str">
        <f>IFERROR(_xlfn.XLOOKUP('JRC - EnergyBalance'!A57,'Correspondance produits'!C:C,'Correspondance produits'!J:J),_xlfn.XLOOKUP('JRC - EnergyBalance'!A57,'Correspondance secteurs'!C:C,'Correspondance secteurs'!Y:Y))</f>
        <v>Importations [METABOLHEAT - National]</v>
      </c>
      <c r="B57" t="str">
        <f>IFERROR(_xlfn.XLOOKUP('JRC - EnergyBalance'!B57,'Correspondance produits'!C:C,'Correspondance produits'!J:J),_xlfn.XLOOKUP('JRC - EnergyBalance'!B57,'Correspondance secteurs'!C:C,'Correspondance secteurs'!Y:Y))</f>
        <v>Produits pétroliers (hors biocarburants) [METABOLHEAT - National]</v>
      </c>
      <c r="C57" s="5">
        <v>1919.1032496000005</v>
      </c>
      <c r="D57" t="str">
        <f>Etiquettes!$C$4</f>
        <v>PJ</v>
      </c>
      <c r="E57">
        <v>2021</v>
      </c>
      <c r="F57" t="str">
        <f>Etiquettes!$C$3</f>
        <v>France</v>
      </c>
      <c r="G57" t="str">
        <f>Etiquettes!$I$5</f>
        <v>JRC - EnergyBalance</v>
      </c>
      <c r="H57" t="str">
        <f>IFERROR(_xlfn.XLOOKUP(A57,'Correspondance produits'!$J:$J,'Correspondance produits'!$K:$K),_xlfn.XLOOKUP(A57,'Correspondance secteurs'!$Y:$Y,'Correspondance secteurs'!$AA:$AA))</f>
        <v>Enfant</v>
      </c>
      <c r="I57" t="str">
        <f>IFERROR(_xlfn.XLOOKUP(B57,'Correspondance produits'!$J:$J,'Correspondance produits'!$K:$K),_xlfn.XLOOKUP(B57,'Correspondance secteurs'!$Y:$Y,'Correspondance secteurs'!$AA:$AA))</f>
        <v>Parent</v>
      </c>
    </row>
    <row r="58" spans="1:9" x14ac:dyDescent="0.3">
      <c r="A58" t="str">
        <f>IFERROR(_xlfn.XLOOKUP('JRC - EnergyBalance'!A58,'Correspondance produits'!C:C,'Correspondance produits'!J:J),_xlfn.XLOOKUP('JRC - EnergyBalance'!A58,'Correspondance secteurs'!C:C,'Correspondance secteurs'!Y:Y))</f>
        <v>Importations [METABOLHEAT - National]</v>
      </c>
      <c r="B58" t="str">
        <f>IFERROR(_xlfn.XLOOKUP('JRC - EnergyBalance'!B58,'Correspondance produits'!C:C,'Correspondance produits'!J:J),_xlfn.XLOOKUP('JRC - EnergyBalance'!B58,'Correspondance secteurs'!C:C,'Correspondance secteurs'!Y:Y))</f>
        <v>Gaz de pétrole liquéfiés [METABOLHEAT - National]</v>
      </c>
      <c r="C58" s="5">
        <v>149.23388879999999</v>
      </c>
      <c r="D58" t="str">
        <f>Etiquettes!$C$4</f>
        <v>PJ</v>
      </c>
      <c r="E58">
        <v>2021</v>
      </c>
      <c r="F58" t="str">
        <f>Etiquettes!$C$3</f>
        <v>France</v>
      </c>
      <c r="G58" t="str">
        <f>Etiquettes!$I$5</f>
        <v>JRC - EnergyBalance</v>
      </c>
      <c r="H58" t="str">
        <f>IFERROR(_xlfn.XLOOKUP(A58,'Correspondance produits'!$J:$J,'Correspondance produits'!$K:$K),_xlfn.XLOOKUP(A58,'Correspondance secteurs'!$Y:$Y,'Correspondance secteurs'!$AA:$AA))</f>
        <v>Enfant</v>
      </c>
      <c r="I58" t="str">
        <f>IFERROR(_xlfn.XLOOKUP(B58,'Correspondance produits'!$J:$J,'Correspondance produits'!$K:$K),_xlfn.XLOOKUP(B58,'Correspondance secteurs'!$Y:$Y,'Correspondance secteurs'!$AA:$AA))</f>
        <v>Enfant</v>
      </c>
    </row>
    <row r="59" spans="1:9" x14ac:dyDescent="0.3">
      <c r="A59" t="str">
        <f>IFERROR(_xlfn.XLOOKUP('JRC - EnergyBalance'!A59,'Correspondance produits'!C:C,'Correspondance produits'!J:J),_xlfn.XLOOKUP('JRC - EnergyBalance'!A59,'Correspondance secteurs'!C:C,'Correspondance secteurs'!Y:Y))</f>
        <v>Importations [METABOLHEAT - National]</v>
      </c>
      <c r="B59" t="str">
        <f>IFERROR(_xlfn.XLOOKUP('JRC - EnergyBalance'!B59,'Correspondance produits'!C:C,'Correspondance produits'!J:J),_xlfn.XLOOKUP('JRC - EnergyBalance'!B59,'Correspondance secteurs'!C:C,'Correspondance secteurs'!Y:Y))</f>
        <v>Essence moteur (hors biocarburants) [METABOLHEAT - National]</v>
      </c>
      <c r="C59" s="5">
        <v>112.94472240000003</v>
      </c>
      <c r="D59" t="str">
        <f>Etiquettes!$C$4</f>
        <v>PJ</v>
      </c>
      <c r="E59">
        <v>2021</v>
      </c>
      <c r="F59" t="str">
        <f>Etiquettes!$C$3</f>
        <v>France</v>
      </c>
      <c r="G59" t="str">
        <f>Etiquettes!$I$5</f>
        <v>JRC - EnergyBalance</v>
      </c>
      <c r="H59" t="str">
        <f>IFERROR(_xlfn.XLOOKUP(A59,'Correspondance produits'!$J:$J,'Correspondance produits'!$K:$K),_xlfn.XLOOKUP(A59,'Correspondance secteurs'!$Y:$Y,'Correspondance secteurs'!$AA:$AA))</f>
        <v>Enfant</v>
      </c>
      <c r="I59" t="str">
        <f>IFERROR(_xlfn.XLOOKUP(B59,'Correspondance produits'!$J:$J,'Correspondance produits'!$K:$K),_xlfn.XLOOKUP(B59,'Correspondance secteurs'!$Y:$Y,'Correspondance secteurs'!$AA:$AA))</f>
        <v>Enfant</v>
      </c>
    </row>
    <row r="60" spans="1:9" x14ac:dyDescent="0.3">
      <c r="A60" t="str">
        <f>IFERROR(_xlfn.XLOOKUP('JRC - EnergyBalance'!A60,'Correspondance produits'!C:C,'Correspondance produits'!J:J),_xlfn.XLOOKUP('JRC - EnergyBalance'!A60,'Correspondance secteurs'!C:C,'Correspondance secteurs'!Y:Y))</f>
        <v>Importations [METABOLHEAT - National]</v>
      </c>
      <c r="B60" t="str">
        <f>IFERROR(_xlfn.XLOOKUP('JRC - EnergyBalance'!B60,'Correspondance produits'!C:C,'Correspondance produits'!J:J),_xlfn.XLOOKUP('JRC - EnergyBalance'!B60,'Correspondance secteurs'!C:C,'Correspondance secteurs'!Y:Y))</f>
        <v>Essence aviation [METABOLHEAT - National]</v>
      </c>
      <c r="C60" s="5">
        <v>0.1840464</v>
      </c>
      <c r="D60" t="str">
        <f>Etiquettes!$C$4</f>
        <v>PJ</v>
      </c>
      <c r="E60">
        <v>2021</v>
      </c>
      <c r="F60" t="str">
        <f>Etiquettes!$C$3</f>
        <v>France</v>
      </c>
      <c r="G60" t="str">
        <f>Etiquettes!$I$5</f>
        <v>JRC - EnergyBalance</v>
      </c>
      <c r="H60" t="str">
        <f>IFERROR(_xlfn.XLOOKUP(A60,'Correspondance produits'!$J:$J,'Correspondance produits'!$K:$K),_xlfn.XLOOKUP(A60,'Correspondance secteurs'!$Y:$Y,'Correspondance secteurs'!$AA:$AA))</f>
        <v>Enfant</v>
      </c>
      <c r="I60" t="str">
        <f>IFERROR(_xlfn.XLOOKUP(B60,'Correspondance produits'!$J:$J,'Correspondance produits'!$K:$K),_xlfn.XLOOKUP(B60,'Correspondance secteurs'!$Y:$Y,'Correspondance secteurs'!$AA:$AA))</f>
        <v>Enfant</v>
      </c>
    </row>
    <row r="61" spans="1:9" x14ac:dyDescent="0.3">
      <c r="A61" t="str">
        <f>IFERROR(_xlfn.XLOOKUP('JRC - EnergyBalance'!A61,'Correspondance produits'!C:C,'Correspondance produits'!J:J),_xlfn.XLOOKUP('JRC - EnergyBalance'!A61,'Correspondance secteurs'!C:C,'Correspondance secteurs'!Y:Y))</f>
        <v>Importations [METABOLHEAT - National]</v>
      </c>
      <c r="B61" t="str">
        <f>IFERROR(_xlfn.XLOOKUP('JRC - EnergyBalance'!B61,'Correspondance produits'!C:C,'Correspondance produits'!J:J),_xlfn.XLOOKUP('JRC - EnergyBalance'!B61,'Correspondance secteurs'!C:C,'Correspondance secteurs'!Y:Y))</f>
        <v>Kérosène (hors biocarburant) [METABOLHEAT - National]</v>
      </c>
      <c r="C61" s="5">
        <v>214.74499680000002</v>
      </c>
      <c r="D61" t="str">
        <f>Etiquettes!$C$4</f>
        <v>PJ</v>
      </c>
      <c r="E61">
        <v>2021</v>
      </c>
      <c r="F61" t="str">
        <f>Etiquettes!$C$3</f>
        <v>France</v>
      </c>
      <c r="G61" t="str">
        <f>Etiquettes!$I$5</f>
        <v>JRC - EnergyBalance</v>
      </c>
      <c r="H61" t="str">
        <f>IFERROR(_xlfn.XLOOKUP(A61,'Correspondance produits'!$J:$J,'Correspondance produits'!$K:$K),_xlfn.XLOOKUP(A61,'Correspondance secteurs'!$Y:$Y,'Correspondance secteurs'!$AA:$AA))</f>
        <v>Enfant</v>
      </c>
      <c r="I61" t="str">
        <f>IFERROR(_xlfn.XLOOKUP(B61,'Correspondance produits'!$J:$J,'Correspondance produits'!$K:$K),_xlfn.XLOOKUP(B61,'Correspondance secteurs'!$Y:$Y,'Correspondance secteurs'!$AA:$AA))</f>
        <v>Enfant</v>
      </c>
    </row>
    <row r="62" spans="1:9" x14ac:dyDescent="0.3">
      <c r="A62" t="str">
        <f>IFERROR(_xlfn.XLOOKUP('JRC - EnergyBalance'!A62,'Correspondance produits'!C:C,'Correspondance produits'!J:J),_xlfn.XLOOKUP('JRC - EnergyBalance'!A62,'Correspondance secteurs'!C:C,'Correspondance secteurs'!Y:Y))</f>
        <v>Importations [METABOLHEAT - National]</v>
      </c>
      <c r="B62" t="str">
        <f>IFERROR(_xlfn.XLOOKUP('JRC - EnergyBalance'!B62,'Correspondance produits'!C:C,'Correspondance produits'!J:J),_xlfn.XLOOKUP('JRC - EnergyBalance'!B62,'Correspondance secteurs'!C:C,'Correspondance secteurs'!Y:Y))</f>
        <v>Autre kérosène [METABOLHEAT - National]</v>
      </c>
      <c r="C62" s="5">
        <v>8.7386976000000001</v>
      </c>
      <c r="D62" t="str">
        <f>Etiquettes!$C$4</f>
        <v>PJ</v>
      </c>
      <c r="E62">
        <v>2021</v>
      </c>
      <c r="F62" t="str">
        <f>Etiquettes!$C$3</f>
        <v>France</v>
      </c>
      <c r="G62" t="str">
        <f>Etiquettes!$I$5</f>
        <v>JRC - EnergyBalance</v>
      </c>
      <c r="H62" t="str">
        <f>IFERROR(_xlfn.XLOOKUP(A62,'Correspondance produits'!$J:$J,'Correspondance produits'!$K:$K),_xlfn.XLOOKUP(A62,'Correspondance secteurs'!$Y:$Y,'Correspondance secteurs'!$AA:$AA))</f>
        <v>Enfant</v>
      </c>
      <c r="I62" t="str">
        <f>IFERROR(_xlfn.XLOOKUP(B62,'Correspondance produits'!$J:$J,'Correspondance produits'!$K:$K),_xlfn.XLOOKUP(B62,'Correspondance secteurs'!$Y:$Y,'Correspondance secteurs'!$AA:$AA))</f>
        <v>Enfant</v>
      </c>
    </row>
    <row r="63" spans="1:9" x14ac:dyDescent="0.3">
      <c r="A63" t="str">
        <f>IFERROR(_xlfn.XLOOKUP('JRC - EnergyBalance'!A63,'Correspondance produits'!C:C,'Correspondance produits'!J:J),_xlfn.XLOOKUP('JRC - EnergyBalance'!A63,'Correspondance secteurs'!C:C,'Correspondance secteurs'!Y:Y))</f>
        <v>Importations [METABOLHEAT - National]</v>
      </c>
      <c r="B63" t="str">
        <f>IFERROR(_xlfn.XLOOKUP('JRC - EnergyBalance'!B63,'Correspondance produits'!C:C,'Correspondance produits'!J:J),_xlfn.XLOOKUP('JRC - EnergyBalance'!B63,'Correspondance secteurs'!C:C,'Correspondance secteurs'!Y:Y))</f>
        <v>Naphta [METABOLHEAT - National]</v>
      </c>
      <c r="C63" s="5">
        <v>183.9576204</v>
      </c>
      <c r="D63" t="str">
        <f>Etiquettes!$C$4</f>
        <v>PJ</v>
      </c>
      <c r="E63">
        <v>2021</v>
      </c>
      <c r="F63" t="str">
        <f>Etiquettes!$C$3</f>
        <v>France</v>
      </c>
      <c r="G63" t="str">
        <f>Etiquettes!$I$5</f>
        <v>JRC - EnergyBalance</v>
      </c>
      <c r="H63" t="str">
        <f>IFERROR(_xlfn.XLOOKUP(A63,'Correspondance produits'!$J:$J,'Correspondance produits'!$K:$K),_xlfn.XLOOKUP(A63,'Correspondance secteurs'!$Y:$Y,'Correspondance secteurs'!$AA:$AA))</f>
        <v>Enfant</v>
      </c>
      <c r="I63" t="str">
        <f>IFERROR(_xlfn.XLOOKUP(B63,'Correspondance produits'!$J:$J,'Correspondance produits'!$K:$K),_xlfn.XLOOKUP(B63,'Correspondance secteurs'!$Y:$Y,'Correspondance secteurs'!$AA:$AA))</f>
        <v>Enfant</v>
      </c>
    </row>
    <row r="64" spans="1:9" x14ac:dyDescent="0.3">
      <c r="A64" t="str">
        <f>IFERROR(_xlfn.XLOOKUP('JRC - EnergyBalance'!A64,'Correspondance produits'!C:C,'Correspondance produits'!J:J),_xlfn.XLOOKUP('JRC - EnergyBalance'!A64,'Correspondance secteurs'!C:C,'Correspondance secteurs'!Y:Y))</f>
        <v>Importations [METABOLHEAT - National]</v>
      </c>
      <c r="B64" t="str">
        <f>IFERROR(_xlfn.XLOOKUP('JRC - EnergyBalance'!B64,'Correspondance produits'!C:C,'Correspondance produits'!J:J),_xlfn.XLOOKUP('JRC - EnergyBalance'!B64,'Correspondance secteurs'!C:C,'Correspondance secteurs'!Y:Y))</f>
        <v>Gazole et diesel (hors biocarburant) [METABOLHEAT - National]</v>
      </c>
      <c r="C64" s="5">
        <v>1045.2739824</v>
      </c>
      <c r="D64" t="str">
        <f>Etiquettes!$C$4</f>
        <v>PJ</v>
      </c>
      <c r="E64">
        <v>2021</v>
      </c>
      <c r="F64" t="str">
        <f>Etiquettes!$C$3</f>
        <v>France</v>
      </c>
      <c r="G64" t="str">
        <f>Etiquettes!$I$5</f>
        <v>JRC - EnergyBalance</v>
      </c>
      <c r="H64" t="str">
        <f>IFERROR(_xlfn.XLOOKUP(A64,'Correspondance produits'!$J:$J,'Correspondance produits'!$K:$K),_xlfn.XLOOKUP(A64,'Correspondance secteurs'!$Y:$Y,'Correspondance secteurs'!$AA:$AA))</f>
        <v>Enfant</v>
      </c>
      <c r="I64" t="str">
        <f>IFERROR(_xlfn.XLOOKUP(B64,'Correspondance produits'!$J:$J,'Correspondance produits'!$K:$K),_xlfn.XLOOKUP(B64,'Correspondance secteurs'!$Y:$Y,'Correspondance secteurs'!$AA:$AA))</f>
        <v>Enfant</v>
      </c>
    </row>
    <row r="65" spans="1:9" x14ac:dyDescent="0.3">
      <c r="A65" t="str">
        <f>IFERROR(_xlfn.XLOOKUP('JRC - EnergyBalance'!A65,'Correspondance produits'!C:C,'Correspondance produits'!J:J),_xlfn.XLOOKUP('JRC - EnergyBalance'!A65,'Correspondance secteurs'!C:C,'Correspondance secteurs'!Y:Y))</f>
        <v>Importations [METABOLHEAT - National]</v>
      </c>
      <c r="B65" t="str">
        <f>IFERROR(_xlfn.XLOOKUP('JRC - EnergyBalance'!B65,'Correspondance produits'!C:C,'Correspondance produits'!J:J),_xlfn.XLOOKUP('JRC - EnergyBalance'!B65,'Correspondance secteurs'!C:C,'Correspondance secteurs'!Y:Y))</f>
        <v>Fioul [METABOLHEAT - National]</v>
      </c>
      <c r="C65" s="5">
        <v>60.987366000000002</v>
      </c>
      <c r="D65" t="str">
        <f>Etiquettes!$C$4</f>
        <v>PJ</v>
      </c>
      <c r="E65">
        <v>2021</v>
      </c>
      <c r="F65" t="str">
        <f>Etiquettes!$C$3</f>
        <v>France</v>
      </c>
      <c r="G65" t="str">
        <f>Etiquettes!$I$5</f>
        <v>JRC - EnergyBalance</v>
      </c>
      <c r="H65" t="str">
        <f>IFERROR(_xlfn.XLOOKUP(A65,'Correspondance produits'!$J:$J,'Correspondance produits'!$K:$K),_xlfn.XLOOKUP(A65,'Correspondance secteurs'!$Y:$Y,'Correspondance secteurs'!$AA:$AA))</f>
        <v>Enfant</v>
      </c>
      <c r="I65" t="str">
        <f>IFERROR(_xlfn.XLOOKUP(B65,'Correspondance produits'!$J:$J,'Correspondance produits'!$K:$K),_xlfn.XLOOKUP(B65,'Correspondance secteurs'!$Y:$Y,'Correspondance secteurs'!$AA:$AA))</f>
        <v>Enfant</v>
      </c>
    </row>
    <row r="66" spans="1:9" x14ac:dyDescent="0.3">
      <c r="A66" t="str">
        <f>IFERROR(_xlfn.XLOOKUP('JRC - EnergyBalance'!A66,'Correspondance produits'!C:C,'Correspondance produits'!J:J),_xlfn.XLOOKUP('JRC - EnergyBalance'!A66,'Correspondance secteurs'!C:C,'Correspondance secteurs'!Y:Y))</f>
        <v>Importations [METABOLHEAT - National]</v>
      </c>
      <c r="B66" t="str">
        <f>IFERROR(_xlfn.XLOOKUP('JRC - EnergyBalance'!B66,'Correspondance produits'!C:C,'Correspondance produits'!J:J),_xlfn.XLOOKUP('JRC - EnergyBalance'!B66,'Correspondance secteurs'!C:C,'Correspondance secteurs'!Y:Y))</f>
        <v>White spirit et alcools industriels à point d'ébullition spécial [METABOLHEAT - National]</v>
      </c>
      <c r="C66" s="5">
        <v>4.3601004000000012</v>
      </c>
      <c r="D66" t="str">
        <f>Etiquettes!$C$4</f>
        <v>PJ</v>
      </c>
      <c r="E66">
        <v>2021</v>
      </c>
      <c r="F66" t="str">
        <f>Etiquettes!$C$3</f>
        <v>France</v>
      </c>
      <c r="G66" t="str">
        <f>Etiquettes!$I$5</f>
        <v>JRC - EnergyBalance</v>
      </c>
      <c r="H66" t="str">
        <f>IFERROR(_xlfn.XLOOKUP(A66,'Correspondance produits'!$J:$J,'Correspondance produits'!$K:$K),_xlfn.XLOOKUP(A66,'Correspondance secteurs'!$Y:$Y,'Correspondance secteurs'!$AA:$AA))</f>
        <v>Enfant</v>
      </c>
      <c r="I66" t="str">
        <f>IFERROR(_xlfn.XLOOKUP(B66,'Correspondance produits'!$J:$J,'Correspondance produits'!$K:$K),_xlfn.XLOOKUP(B66,'Correspondance secteurs'!$Y:$Y,'Correspondance secteurs'!$AA:$AA))</f>
        <v>Enfant</v>
      </c>
    </row>
    <row r="67" spans="1:9" x14ac:dyDescent="0.3">
      <c r="A67" t="str">
        <f>IFERROR(_xlfn.XLOOKUP('JRC - EnergyBalance'!A67,'Correspondance produits'!C:C,'Correspondance produits'!J:J),_xlfn.XLOOKUP('JRC - EnergyBalance'!A67,'Correspondance secteurs'!C:C,'Correspondance secteurs'!Y:Y))</f>
        <v>Importations [METABOLHEAT - National]</v>
      </c>
      <c r="B67" t="str">
        <f>IFERROR(_xlfn.XLOOKUP('JRC - EnergyBalance'!B67,'Correspondance produits'!C:C,'Correspondance produits'!J:J),_xlfn.XLOOKUP('JRC - EnergyBalance'!B67,'Correspondance secteurs'!C:C,'Correspondance secteurs'!Y:Y))</f>
        <v>Lubrifiants [METABOLHEAT - National]</v>
      </c>
      <c r="C67" s="5">
        <v>44.939116799999979</v>
      </c>
      <c r="D67" t="str">
        <f>Etiquettes!$C$4</f>
        <v>PJ</v>
      </c>
      <c r="E67">
        <v>2021</v>
      </c>
      <c r="F67" t="str">
        <f>Etiquettes!$C$3</f>
        <v>France</v>
      </c>
      <c r="G67" t="str">
        <f>Etiquettes!$I$5</f>
        <v>JRC - EnergyBalance</v>
      </c>
      <c r="H67" t="str">
        <f>IFERROR(_xlfn.XLOOKUP(A67,'Correspondance produits'!$J:$J,'Correspondance produits'!$K:$K),_xlfn.XLOOKUP(A67,'Correspondance secteurs'!$Y:$Y,'Correspondance secteurs'!$AA:$AA))</f>
        <v>Enfant</v>
      </c>
      <c r="I67" t="str">
        <f>IFERROR(_xlfn.XLOOKUP(B67,'Correspondance produits'!$J:$J,'Correspondance produits'!$K:$K),_xlfn.XLOOKUP(B67,'Correspondance secteurs'!$Y:$Y,'Correspondance secteurs'!$AA:$AA))</f>
        <v>Enfant</v>
      </c>
    </row>
    <row r="68" spans="1:9" x14ac:dyDescent="0.3">
      <c r="A68" t="str">
        <f>IFERROR(_xlfn.XLOOKUP('JRC - EnergyBalance'!A68,'Correspondance produits'!C:C,'Correspondance produits'!J:J),_xlfn.XLOOKUP('JRC - EnergyBalance'!A68,'Correspondance secteurs'!C:C,'Correspondance secteurs'!Y:Y))</f>
        <v>Importations [METABOLHEAT - National]</v>
      </c>
      <c r="B68" t="str">
        <f>IFERROR(_xlfn.XLOOKUP('JRC - EnergyBalance'!B68,'Correspondance produits'!C:C,'Correspondance produits'!J:J),_xlfn.XLOOKUP('JRC - EnergyBalance'!B68,'Correspondance secteurs'!C:C,'Correspondance secteurs'!Y:Y))</f>
        <v>Bitume [METABOLHEAT - National]</v>
      </c>
      <c r="C68" s="5">
        <v>50.288860799999988</v>
      </c>
      <c r="D68" t="str">
        <f>Etiquettes!$C$4</f>
        <v>PJ</v>
      </c>
      <c r="E68">
        <v>2021</v>
      </c>
      <c r="F68" t="str">
        <f>Etiquettes!$C$3</f>
        <v>France</v>
      </c>
      <c r="G68" t="str">
        <f>Etiquettes!$I$5</f>
        <v>JRC - EnergyBalance</v>
      </c>
      <c r="H68" t="str">
        <f>IFERROR(_xlfn.XLOOKUP(A68,'Correspondance produits'!$J:$J,'Correspondance produits'!$K:$K),_xlfn.XLOOKUP(A68,'Correspondance secteurs'!$Y:$Y,'Correspondance secteurs'!$AA:$AA))</f>
        <v>Enfant</v>
      </c>
      <c r="I68" t="str">
        <f>IFERROR(_xlfn.XLOOKUP(B68,'Correspondance produits'!$J:$J,'Correspondance produits'!$K:$K),_xlfn.XLOOKUP(B68,'Correspondance secteurs'!$Y:$Y,'Correspondance secteurs'!$AA:$AA))</f>
        <v>Enfant</v>
      </c>
    </row>
    <row r="69" spans="1:9" x14ac:dyDescent="0.3">
      <c r="A69" t="str">
        <f>IFERROR(_xlfn.XLOOKUP('JRC - EnergyBalance'!A69,'Correspondance produits'!C:C,'Correspondance produits'!J:J),_xlfn.XLOOKUP('JRC - EnergyBalance'!A69,'Correspondance secteurs'!C:C,'Correspondance secteurs'!Y:Y))</f>
        <v>Importations [METABOLHEAT - National]</v>
      </c>
      <c r="B69" t="str">
        <f>IFERROR(_xlfn.XLOOKUP('JRC - EnergyBalance'!B69,'Correspondance produits'!C:C,'Correspondance produits'!J:J),_xlfn.XLOOKUP('JRC - EnergyBalance'!B69,'Correspondance secteurs'!C:C,'Correspondance secteurs'!Y:Y))</f>
        <v>Coke de pétrole [METABOLHEAT - National]</v>
      </c>
      <c r="C69" s="5">
        <v>29.9641932</v>
      </c>
      <c r="D69" t="str">
        <f>Etiquettes!$C$4</f>
        <v>PJ</v>
      </c>
      <c r="E69">
        <v>2021</v>
      </c>
      <c r="F69" t="str">
        <f>Etiquettes!$C$3</f>
        <v>France</v>
      </c>
      <c r="G69" t="str">
        <f>Etiquettes!$I$5</f>
        <v>JRC - EnergyBalance</v>
      </c>
      <c r="H69" t="str">
        <f>IFERROR(_xlfn.XLOOKUP(A69,'Correspondance produits'!$J:$J,'Correspondance produits'!$K:$K),_xlfn.XLOOKUP(A69,'Correspondance secteurs'!$Y:$Y,'Correspondance secteurs'!$AA:$AA))</f>
        <v>Enfant</v>
      </c>
      <c r="I69" t="str">
        <f>IFERROR(_xlfn.XLOOKUP(B69,'Correspondance produits'!$J:$J,'Correspondance produits'!$K:$K),_xlfn.XLOOKUP(B69,'Correspondance secteurs'!$Y:$Y,'Correspondance secteurs'!$AA:$AA))</f>
        <v>Enfant</v>
      </c>
    </row>
    <row r="70" spans="1:9" x14ac:dyDescent="0.3">
      <c r="A70" t="str">
        <f>IFERROR(_xlfn.XLOOKUP('JRC - EnergyBalance'!A70,'Correspondance produits'!C:C,'Correspondance produits'!J:J),_xlfn.XLOOKUP('JRC - EnergyBalance'!A70,'Correspondance secteurs'!C:C,'Correspondance secteurs'!Y:Y))</f>
        <v>Importations [METABOLHEAT - National]</v>
      </c>
      <c r="B70" t="str">
        <f>IFERROR(_xlfn.XLOOKUP('JRC - EnergyBalance'!B70,'Correspondance produits'!C:C,'Correspondance produits'!J:J),_xlfn.XLOOKUP('JRC - EnergyBalance'!B70,'Correspondance secteurs'!C:C,'Correspondance secteurs'!Y:Y))</f>
        <v>Paraffines [METABOLHEAT - National]</v>
      </c>
      <c r="C70" s="5">
        <v>2.9657952000000001</v>
      </c>
      <c r="D70" t="str">
        <f>Etiquettes!$C$4</f>
        <v>PJ</v>
      </c>
      <c r="E70">
        <v>2021</v>
      </c>
      <c r="F70" t="str">
        <f>Etiquettes!$C$3</f>
        <v>France</v>
      </c>
      <c r="G70" t="str">
        <f>Etiquettes!$I$5</f>
        <v>JRC - EnergyBalance</v>
      </c>
      <c r="H70" t="str">
        <f>IFERROR(_xlfn.XLOOKUP(A70,'Correspondance produits'!$J:$J,'Correspondance produits'!$K:$K),_xlfn.XLOOKUP(A70,'Correspondance secteurs'!$Y:$Y,'Correspondance secteurs'!$AA:$AA))</f>
        <v>Enfant</v>
      </c>
      <c r="I70" t="str">
        <f>IFERROR(_xlfn.XLOOKUP(B70,'Correspondance produits'!$J:$J,'Correspondance produits'!$K:$K),_xlfn.XLOOKUP(B70,'Correspondance secteurs'!$Y:$Y,'Correspondance secteurs'!$AA:$AA))</f>
        <v>Enfant</v>
      </c>
    </row>
    <row r="71" spans="1:9" x14ac:dyDescent="0.3">
      <c r="A71" t="str">
        <f>IFERROR(_xlfn.XLOOKUP('JRC - EnergyBalance'!A71,'Correspondance produits'!C:C,'Correspondance produits'!J:J),_xlfn.XLOOKUP('JRC - EnergyBalance'!A71,'Correspondance secteurs'!C:C,'Correspondance secteurs'!Y:Y))</f>
        <v>Importations [METABOLHEAT - National]</v>
      </c>
      <c r="B71" t="str">
        <f>IFERROR(_xlfn.XLOOKUP('JRC - EnergyBalance'!B71,'Correspondance produits'!C:C,'Correspondance produits'!J:J),_xlfn.XLOOKUP('JRC - EnergyBalance'!B71,'Correspondance secteurs'!C:C,'Correspondance secteurs'!Y:Y))</f>
        <v>Autres produits pétroliers [METABOLHEAT - National]</v>
      </c>
      <c r="C71" s="5">
        <v>10.519862399999999</v>
      </c>
      <c r="D71" t="str">
        <f>Etiquettes!$C$4</f>
        <v>PJ</v>
      </c>
      <c r="E71">
        <v>2021</v>
      </c>
      <c r="F71" t="str">
        <f>Etiquettes!$C$3</f>
        <v>France</v>
      </c>
      <c r="G71" t="str">
        <f>Etiquettes!$I$5</f>
        <v>JRC - EnergyBalance</v>
      </c>
      <c r="H71" t="str">
        <f>IFERROR(_xlfn.XLOOKUP(A71,'Correspondance produits'!$J:$J,'Correspondance produits'!$K:$K),_xlfn.XLOOKUP(A71,'Correspondance secteurs'!$Y:$Y,'Correspondance secteurs'!$AA:$AA))</f>
        <v>Enfant</v>
      </c>
      <c r="I71" t="str">
        <f>IFERROR(_xlfn.XLOOKUP(B71,'Correspondance produits'!$J:$J,'Correspondance produits'!$K:$K),_xlfn.XLOOKUP(B71,'Correspondance secteurs'!$Y:$Y,'Correspondance secteurs'!$AA:$AA))</f>
        <v>Enfant</v>
      </c>
    </row>
    <row r="72" spans="1:9" x14ac:dyDescent="0.3">
      <c r="A72" t="str">
        <f>IFERROR(_xlfn.XLOOKUP('JRC - EnergyBalance'!A72,'Correspondance produits'!C:C,'Correspondance produits'!J:J),_xlfn.XLOOKUP('JRC - EnergyBalance'!A72,'Correspondance secteurs'!C:C,'Correspondance secteurs'!Y:Y))</f>
        <v>Importations [METABOLHEAT - National]</v>
      </c>
      <c r="B72" t="str">
        <f>IFERROR(_xlfn.XLOOKUP('JRC - EnergyBalance'!B72,'Correspondance produits'!C:C,'Correspondance produits'!J:J),_xlfn.XLOOKUP('JRC - EnergyBalance'!B72,'Correspondance secteurs'!C:C,'Correspondance secteurs'!Y:Y))</f>
        <v>Gaz naturel [METABOLHEAT - National]</v>
      </c>
      <c r="C72" s="5">
        <v>1690.5225023999999</v>
      </c>
      <c r="D72" t="str">
        <f>Etiquettes!$C$4</f>
        <v>PJ</v>
      </c>
      <c r="E72">
        <v>2021</v>
      </c>
      <c r="F72" t="str">
        <f>Etiquettes!$C$3</f>
        <v>France</v>
      </c>
      <c r="G72" t="str">
        <f>Etiquettes!$I$5</f>
        <v>JRC - EnergyBalance</v>
      </c>
      <c r="H72" t="str">
        <f>IFERROR(_xlfn.XLOOKUP(A72,'Correspondance produits'!$J:$J,'Correspondance produits'!$K:$K),_xlfn.XLOOKUP(A72,'Correspondance secteurs'!$Y:$Y,'Correspondance secteurs'!$AA:$AA))</f>
        <v>Enfant</v>
      </c>
      <c r="I72" t="str">
        <f>IFERROR(_xlfn.XLOOKUP(B72,'Correspondance produits'!$J:$J,'Correspondance produits'!$K:$K),_xlfn.XLOOKUP(B72,'Correspondance secteurs'!$Y:$Y,'Correspondance secteurs'!$AA:$AA))</f>
        <v>Enfant</v>
      </c>
    </row>
    <row r="73" spans="1:9" x14ac:dyDescent="0.3">
      <c r="A73" t="str">
        <f>IFERROR(_xlfn.XLOOKUP('JRC - EnergyBalance'!A73,'Correspondance produits'!C:C,'Correspondance produits'!J:J),_xlfn.XLOOKUP('JRC - EnergyBalance'!A73,'Correspondance secteurs'!C:C,'Correspondance secteurs'!Y:Y))</f>
        <v>Importations [METABOLHEAT - National]</v>
      </c>
      <c r="B73" t="str">
        <f>IFERROR(_xlfn.XLOOKUP('JRC - EnergyBalance'!B73,'Correspondance produits'!C:C,'Correspondance produits'!J:J),_xlfn.XLOOKUP('JRC - EnergyBalance'!B73,'Correspondance secteurs'!C:C,'Correspondance secteurs'!Y:Y))</f>
        <v>Énergies renouvelables et biocarburants [METABOLHEAT - National]</v>
      </c>
      <c r="C73" s="5">
        <v>91.811685599999976</v>
      </c>
      <c r="D73" t="str">
        <f>Etiquettes!$C$4</f>
        <v>PJ</v>
      </c>
      <c r="E73">
        <v>2021</v>
      </c>
      <c r="F73" t="str">
        <f>Etiquettes!$C$3</f>
        <v>France</v>
      </c>
      <c r="G73" t="str">
        <f>Etiquettes!$I$5</f>
        <v>JRC - EnergyBalance</v>
      </c>
      <c r="H73" t="str">
        <f>IFERROR(_xlfn.XLOOKUP(A73,'Correspondance produits'!$J:$J,'Correspondance produits'!$K:$K),_xlfn.XLOOKUP(A73,'Correspondance secteurs'!$Y:$Y,'Correspondance secteurs'!$AA:$AA))</f>
        <v>Enfant</v>
      </c>
      <c r="I73" t="str">
        <f>IFERROR(_xlfn.XLOOKUP(B73,'Correspondance produits'!$J:$J,'Correspondance produits'!$K:$K),_xlfn.XLOOKUP(B73,'Correspondance secteurs'!$Y:$Y,'Correspondance secteurs'!$AA:$AA))</f>
        <v>Parent</v>
      </c>
    </row>
    <row r="74" spans="1:9" x14ac:dyDescent="0.3">
      <c r="A74" t="str">
        <f>IFERROR(_xlfn.XLOOKUP('JRC - EnergyBalance'!A74,'Correspondance produits'!C:C,'Correspondance produits'!J:J),_xlfn.XLOOKUP('JRC - EnergyBalance'!A74,'Correspondance secteurs'!C:C,'Correspondance secteurs'!Y:Y))</f>
        <v>Importations [METABOLHEAT - National]</v>
      </c>
      <c r="B74" t="str">
        <f>IFERROR(_xlfn.XLOOKUP('JRC - EnergyBalance'!B74,'Correspondance produits'!C:C,'Correspondance produits'!J:J),_xlfn.XLOOKUP('JRC - EnergyBalance'!B74,'Correspondance secteurs'!C:C,'Correspondance secteurs'!Y:Y))</f>
        <v>Biomasse solide primaire [METABOLHEAT - National]</v>
      </c>
      <c r="C74" s="5">
        <v>13.919774399999998</v>
      </c>
      <c r="D74" t="str">
        <f>Etiquettes!$C$4</f>
        <v>PJ</v>
      </c>
      <c r="E74">
        <v>2021</v>
      </c>
      <c r="F74" t="str">
        <f>Etiquettes!$C$3</f>
        <v>France</v>
      </c>
      <c r="G74" t="str">
        <f>Etiquettes!$I$5</f>
        <v>JRC - EnergyBalance</v>
      </c>
      <c r="H74" t="str">
        <f>IFERROR(_xlfn.XLOOKUP(A74,'Correspondance produits'!$J:$J,'Correspondance produits'!$K:$K),_xlfn.XLOOKUP(A74,'Correspondance secteurs'!$Y:$Y,'Correspondance secteurs'!$AA:$AA))</f>
        <v>Enfant</v>
      </c>
      <c r="I74" t="str">
        <f>IFERROR(_xlfn.XLOOKUP(B74,'Correspondance produits'!$J:$J,'Correspondance produits'!$K:$K),_xlfn.XLOOKUP(B74,'Correspondance secteurs'!$Y:$Y,'Correspondance secteurs'!$AA:$AA))</f>
        <v>Enfant</v>
      </c>
    </row>
    <row r="75" spans="1:9" x14ac:dyDescent="0.3">
      <c r="A75" t="str">
        <f>IFERROR(_xlfn.XLOOKUP('JRC - EnergyBalance'!A75,'Correspondance produits'!C:C,'Correspondance produits'!J:J),_xlfn.XLOOKUP('JRC - EnergyBalance'!A75,'Correspondance secteurs'!C:C,'Correspondance secteurs'!Y:Y))</f>
        <v>Importations [METABOLHEAT - National]</v>
      </c>
      <c r="B75" t="str">
        <f>IFERROR(_xlfn.XLOOKUP('JRC - EnergyBalance'!B75,'Correspondance produits'!C:C,'Correspondance produits'!J:J),_xlfn.XLOOKUP('JRC - EnergyBalance'!B75,'Correspondance secteurs'!C:C,'Correspondance secteurs'!Y:Y))</f>
        <v>Charbon de bois [METABOLHEAT - National]</v>
      </c>
      <c r="C75" s="5">
        <v>2.3879375999999999</v>
      </c>
      <c r="D75" t="str">
        <f>Etiquettes!$C$4</f>
        <v>PJ</v>
      </c>
      <c r="E75">
        <v>2021</v>
      </c>
      <c r="F75" t="str">
        <f>Etiquettes!$C$3</f>
        <v>France</v>
      </c>
      <c r="G75" t="str">
        <f>Etiquettes!$I$5</f>
        <v>JRC - EnergyBalance</v>
      </c>
      <c r="H75" t="str">
        <f>IFERROR(_xlfn.XLOOKUP(A75,'Correspondance produits'!$J:$J,'Correspondance produits'!$K:$K),_xlfn.XLOOKUP(A75,'Correspondance secteurs'!$Y:$Y,'Correspondance secteurs'!$AA:$AA))</f>
        <v>Enfant</v>
      </c>
      <c r="I75" t="str">
        <f>IFERROR(_xlfn.XLOOKUP(B75,'Correspondance produits'!$J:$J,'Correspondance produits'!$K:$K),_xlfn.XLOOKUP(B75,'Correspondance secteurs'!$Y:$Y,'Correspondance secteurs'!$AA:$AA))</f>
        <v>Enfant</v>
      </c>
    </row>
    <row r="76" spans="1:9" x14ac:dyDescent="0.3">
      <c r="A76" t="str">
        <f>IFERROR(_xlfn.XLOOKUP('JRC - EnergyBalance'!A76,'Correspondance produits'!C:C,'Correspondance produits'!J:J),_xlfn.XLOOKUP('JRC - EnergyBalance'!A76,'Correspondance secteurs'!C:C,'Correspondance secteurs'!Y:Y))</f>
        <v>Importations [METABOLHEAT - National]</v>
      </c>
      <c r="B76" t="str">
        <f>IFERROR(_xlfn.XLOOKUP('JRC - EnergyBalance'!B76,'Correspondance produits'!C:C,'Correspondance produits'!J:J),_xlfn.XLOOKUP('JRC - EnergyBalance'!B76,'Correspondance secteurs'!C:C,'Correspondance secteurs'!Y:Y))</f>
        <v>Bioessence pure [METABOLHEAT - National]</v>
      </c>
      <c r="C76" s="5">
        <v>10.471341600000001</v>
      </c>
      <c r="D76" t="str">
        <f>Etiquettes!$C$4</f>
        <v>PJ</v>
      </c>
      <c r="E76">
        <v>2021</v>
      </c>
      <c r="F76" t="str">
        <f>Etiquettes!$C$3</f>
        <v>France</v>
      </c>
      <c r="G76" t="str">
        <f>Etiquettes!$I$5</f>
        <v>JRC - EnergyBalance</v>
      </c>
      <c r="H76" t="str">
        <f>IFERROR(_xlfn.XLOOKUP(A76,'Correspondance produits'!$J:$J,'Correspondance produits'!$K:$K),_xlfn.XLOOKUP(A76,'Correspondance secteurs'!$Y:$Y,'Correspondance secteurs'!$AA:$AA))</f>
        <v>Enfant</v>
      </c>
      <c r="I76" t="str">
        <f>IFERROR(_xlfn.XLOOKUP(B76,'Correspondance produits'!$J:$J,'Correspondance produits'!$K:$K),_xlfn.XLOOKUP(B76,'Correspondance secteurs'!$Y:$Y,'Correspondance secteurs'!$AA:$AA))</f>
        <v>Enfant</v>
      </c>
    </row>
    <row r="77" spans="1:9" x14ac:dyDescent="0.3">
      <c r="A77" t="str">
        <f>IFERROR(_xlfn.XLOOKUP('JRC - EnergyBalance'!A77,'Correspondance produits'!C:C,'Correspondance produits'!J:J),_xlfn.XLOOKUP('JRC - EnergyBalance'!A77,'Correspondance secteurs'!C:C,'Correspondance secteurs'!Y:Y))</f>
        <v>Importations [METABOLHEAT - National]</v>
      </c>
      <c r="B77" t="str">
        <f>IFERROR(_xlfn.XLOOKUP('JRC - EnergyBalance'!B77,'Correspondance produits'!C:C,'Correspondance produits'!J:J),_xlfn.XLOOKUP('JRC - EnergyBalance'!B77,'Correspondance secteurs'!C:C,'Correspondance secteurs'!Y:Y))</f>
        <v>Biodiesels purs [METABOLHEAT - National]</v>
      </c>
      <c r="C77" s="5">
        <v>65.032631999999978</v>
      </c>
      <c r="D77" t="str">
        <f>Etiquettes!$C$4</f>
        <v>PJ</v>
      </c>
      <c r="E77">
        <v>2021</v>
      </c>
      <c r="F77" t="str">
        <f>Etiquettes!$C$3</f>
        <v>France</v>
      </c>
      <c r="G77" t="str">
        <f>Etiquettes!$I$5</f>
        <v>JRC - EnergyBalance</v>
      </c>
      <c r="H77" t="str">
        <f>IFERROR(_xlfn.XLOOKUP(A77,'Correspondance produits'!$J:$J,'Correspondance produits'!$K:$K),_xlfn.XLOOKUP(A77,'Correspondance secteurs'!$Y:$Y,'Correspondance secteurs'!$AA:$AA))</f>
        <v>Enfant</v>
      </c>
      <c r="I77" t="str">
        <f>IFERROR(_xlfn.XLOOKUP(B77,'Correspondance produits'!$J:$J,'Correspondance produits'!$K:$K),_xlfn.XLOOKUP(B77,'Correspondance secteurs'!$Y:$Y,'Correspondance secteurs'!$AA:$AA))</f>
        <v>Enfant</v>
      </c>
    </row>
    <row r="78" spans="1:9" x14ac:dyDescent="0.3">
      <c r="A78" t="str">
        <f>IFERROR(_xlfn.XLOOKUP('JRC - EnergyBalance'!A78,'Correspondance produits'!C:C,'Correspondance produits'!J:J),_xlfn.XLOOKUP('JRC - EnergyBalance'!A78,'Correspondance secteurs'!C:C,'Correspondance secteurs'!Y:Y))</f>
        <v>Importations [METABOLHEAT - National]</v>
      </c>
      <c r="B78" t="str">
        <f>IFERROR(_xlfn.XLOOKUP('JRC - EnergyBalance'!B78,'Correspondance produits'!C:C,'Correspondance produits'!J:J),_xlfn.XLOOKUP('JRC - EnergyBalance'!B78,'Correspondance secteurs'!C:C,'Correspondance secteurs'!Y:Y))</f>
        <v>Électricité [METABOLHEAT - National]</v>
      </c>
      <c r="C78" s="5">
        <v>87.604023600000033</v>
      </c>
      <c r="D78" t="str">
        <f>Etiquettes!$C$4</f>
        <v>PJ</v>
      </c>
      <c r="E78">
        <v>2021</v>
      </c>
      <c r="F78" t="str">
        <f>Etiquettes!$C$3</f>
        <v>France</v>
      </c>
      <c r="G78" t="str">
        <f>Etiquettes!$I$5</f>
        <v>JRC - EnergyBalance</v>
      </c>
      <c r="H78" t="str">
        <f>IFERROR(_xlfn.XLOOKUP(A78,'Correspondance produits'!$J:$J,'Correspondance produits'!$K:$K),_xlfn.XLOOKUP(A78,'Correspondance secteurs'!$Y:$Y,'Correspondance secteurs'!$AA:$AA))</f>
        <v>Enfant</v>
      </c>
      <c r="I78" t="str">
        <f>IFERROR(_xlfn.XLOOKUP(B78,'Correspondance produits'!$J:$J,'Correspondance produits'!$K:$K),_xlfn.XLOOKUP(B78,'Correspondance secteurs'!$Y:$Y,'Correspondance secteurs'!$AA:$AA))</f>
        <v>Enfant</v>
      </c>
    </row>
    <row r="79" spans="1:9" x14ac:dyDescent="0.3">
      <c r="A79" t="str">
        <f>IFERROR(_xlfn.XLOOKUP('JRC - EnergyBalance'!A79,'Correspondance produits'!C:C,'Correspondance produits'!J:J),_xlfn.XLOOKUP('JRC - EnergyBalance'!A79,'Correspondance secteurs'!C:C,'Correspondance secteurs'!Y:Y))</f>
        <v>Combustibles fossiles solides [METABOLHEAT - National]</v>
      </c>
      <c r="B79" t="str">
        <f>IFERROR(_xlfn.XLOOKUP('JRC - EnergyBalance'!B79,'Correspondance produits'!C:C,'Correspondance produits'!J:J),_xlfn.XLOOKUP('JRC - EnergyBalance'!B79,'Correspondance secteurs'!C:C,'Correspondance secteurs'!Y:Y))</f>
        <v>Exportations [METABOLHEAT - National]</v>
      </c>
      <c r="C79" s="5">
        <v>0.17894879999999999</v>
      </c>
      <c r="D79" t="str">
        <f>Etiquettes!$C$4</f>
        <v>PJ</v>
      </c>
      <c r="E79">
        <v>2021</v>
      </c>
      <c r="F79" t="str">
        <f>Etiquettes!$C$3</f>
        <v>France</v>
      </c>
      <c r="G79" t="str">
        <f>Etiquettes!$I$5</f>
        <v>JRC - EnergyBalance</v>
      </c>
      <c r="H79" t="str">
        <f>IFERROR(_xlfn.XLOOKUP(A79,'Correspondance produits'!$J:$J,'Correspondance produits'!$K:$K),_xlfn.XLOOKUP(A79,'Correspondance secteurs'!$Y:$Y,'Correspondance secteurs'!$AA:$AA))</f>
        <v>Parent</v>
      </c>
      <c r="I79" t="str">
        <f>IFERROR(_xlfn.XLOOKUP(B79,'Correspondance produits'!$J:$J,'Correspondance produits'!$K:$K),_xlfn.XLOOKUP(B79,'Correspondance secteurs'!$Y:$Y,'Correspondance secteurs'!$AA:$AA))</f>
        <v>Enfant</v>
      </c>
    </row>
    <row r="80" spans="1:9" x14ac:dyDescent="0.3">
      <c r="A80" t="str">
        <f>IFERROR(_xlfn.XLOOKUP('JRC - EnergyBalance'!A80,'Correspondance produits'!C:C,'Correspondance produits'!J:J),_xlfn.XLOOKUP('JRC - EnergyBalance'!A80,'Correspondance secteurs'!C:C,'Correspondance secteurs'!Y:Y))</f>
        <v>Houille [METABOLHEAT - National]</v>
      </c>
      <c r="B80" t="str">
        <f>IFERROR(_xlfn.XLOOKUP('JRC - EnergyBalance'!B80,'Correspondance produits'!C:C,'Correspondance produits'!J:J),_xlfn.XLOOKUP('JRC - EnergyBalance'!B80,'Correspondance secteurs'!C:C,'Correspondance secteurs'!Y:Y))</f>
        <v>Exportations [METABOLHEAT - National]</v>
      </c>
      <c r="C80" s="5">
        <v>0</v>
      </c>
      <c r="D80" t="str">
        <f>Etiquettes!$C$4</f>
        <v>PJ</v>
      </c>
      <c r="E80">
        <v>2021</v>
      </c>
      <c r="F80" t="str">
        <f>Etiquettes!$C$3</f>
        <v>France</v>
      </c>
      <c r="G80" t="str">
        <f>Etiquettes!$I$5</f>
        <v>JRC - EnergyBalance</v>
      </c>
      <c r="H80" t="str">
        <f>IFERROR(_xlfn.XLOOKUP(A80,'Correspondance produits'!$J:$J,'Correspondance produits'!$K:$K),_xlfn.XLOOKUP(A80,'Correspondance secteurs'!$Y:$Y,'Correspondance secteurs'!$AA:$AA))</f>
        <v>Parent</v>
      </c>
      <c r="I80" t="str">
        <f>IFERROR(_xlfn.XLOOKUP(B80,'Correspondance produits'!$J:$J,'Correspondance produits'!$K:$K),_xlfn.XLOOKUP(B80,'Correspondance secteurs'!$Y:$Y,'Correspondance secteurs'!$AA:$AA))</f>
        <v>Enfant</v>
      </c>
    </row>
    <row r="81" spans="1:9" x14ac:dyDescent="0.3">
      <c r="A81" t="str">
        <f>IFERROR(_xlfn.XLOOKUP('JRC - EnergyBalance'!A81,'Correspondance produits'!C:C,'Correspondance produits'!J:J),_xlfn.XLOOKUP('JRC - EnergyBalance'!A81,'Correspondance secteurs'!C:C,'Correspondance secteurs'!Y:Y))</f>
        <v>Charbon à coke [METABOLHEAT - National]</v>
      </c>
      <c r="B81" t="str">
        <f>IFERROR(_xlfn.XLOOKUP('JRC - EnergyBalance'!B81,'Correspondance produits'!C:C,'Correspondance produits'!J:J),_xlfn.XLOOKUP('JRC - EnergyBalance'!B81,'Correspondance secteurs'!C:C,'Correspondance secteurs'!Y:Y))</f>
        <v>Exportations [METABOLHEAT - National]</v>
      </c>
      <c r="C81" s="5">
        <v>0</v>
      </c>
      <c r="D81" t="str">
        <f>Etiquettes!$C$4</f>
        <v>PJ</v>
      </c>
      <c r="E81">
        <v>2021</v>
      </c>
      <c r="F81" t="str">
        <f>Etiquettes!$C$3</f>
        <v>France</v>
      </c>
      <c r="G81" t="str">
        <f>Etiquettes!$I$5</f>
        <v>JRC - EnergyBalance</v>
      </c>
      <c r="H81" t="str">
        <f>IFERROR(_xlfn.XLOOKUP(A81,'Correspondance produits'!$J:$J,'Correspondance produits'!$K:$K),_xlfn.XLOOKUP(A81,'Correspondance secteurs'!$Y:$Y,'Correspondance secteurs'!$AA:$AA))</f>
        <v>Enfant</v>
      </c>
      <c r="I81" t="str">
        <f>IFERROR(_xlfn.XLOOKUP(B81,'Correspondance produits'!$J:$J,'Correspondance produits'!$K:$K),_xlfn.XLOOKUP(B81,'Correspondance secteurs'!$Y:$Y,'Correspondance secteurs'!$AA:$AA))</f>
        <v>Enfant</v>
      </c>
    </row>
    <row r="82" spans="1:9" x14ac:dyDescent="0.3">
      <c r="A82" t="str">
        <f>IFERROR(_xlfn.XLOOKUP('JRC - EnergyBalance'!A82,'Correspondance produits'!C:C,'Correspondance produits'!J:J),_xlfn.XLOOKUP('JRC - EnergyBalance'!A82,'Correspondance secteurs'!C:C,'Correspondance secteurs'!Y:Y))</f>
        <v>Autres charbons bitumineux [METABOLHEAT - National]</v>
      </c>
      <c r="B82" t="str">
        <f>IFERROR(_xlfn.XLOOKUP('JRC - EnergyBalance'!B82,'Correspondance produits'!C:C,'Correspondance produits'!J:J),_xlfn.XLOOKUP('JRC - EnergyBalance'!B82,'Correspondance secteurs'!C:C,'Correspondance secteurs'!Y:Y))</f>
        <v>Exportations [METABOLHEAT - National]</v>
      </c>
      <c r="C82" s="5">
        <v>0</v>
      </c>
      <c r="D82" t="str">
        <f>Etiquettes!$C$4</f>
        <v>PJ</v>
      </c>
      <c r="E82">
        <v>2021</v>
      </c>
      <c r="F82" t="str">
        <f>Etiquettes!$C$3</f>
        <v>France</v>
      </c>
      <c r="G82" t="str">
        <f>Etiquettes!$I$5</f>
        <v>JRC - EnergyBalance</v>
      </c>
      <c r="H82" t="str">
        <f>IFERROR(_xlfn.XLOOKUP(A82,'Correspondance produits'!$J:$J,'Correspondance produits'!$K:$K),_xlfn.XLOOKUP(A82,'Correspondance secteurs'!$Y:$Y,'Correspondance secteurs'!$AA:$AA))</f>
        <v>Enfant</v>
      </c>
      <c r="I82" t="str">
        <f>IFERROR(_xlfn.XLOOKUP(B82,'Correspondance produits'!$J:$J,'Correspondance produits'!$K:$K),_xlfn.XLOOKUP(B82,'Correspondance secteurs'!$Y:$Y,'Correspondance secteurs'!$AA:$AA))</f>
        <v>Enfant</v>
      </c>
    </row>
    <row r="83" spans="1:9" x14ac:dyDescent="0.3">
      <c r="A83" t="str">
        <f>IFERROR(_xlfn.XLOOKUP('JRC - EnergyBalance'!A83,'Correspondance produits'!C:C,'Correspondance produits'!J:J),_xlfn.XLOOKUP('JRC - EnergyBalance'!A83,'Correspondance secteurs'!C:C,'Correspondance secteurs'!Y:Y))</f>
        <v>Produits du charbon [METABOLHEAT - National]</v>
      </c>
      <c r="B83" t="str">
        <f>IFERROR(_xlfn.XLOOKUP('JRC - EnergyBalance'!B83,'Correspondance produits'!C:C,'Correspondance produits'!J:J),_xlfn.XLOOKUP('JRC - EnergyBalance'!B83,'Correspondance secteurs'!C:C,'Correspondance secteurs'!Y:Y))</f>
        <v>Exportations [METABOLHEAT - National]</v>
      </c>
      <c r="C83" s="5">
        <v>0.17894879999999999</v>
      </c>
      <c r="D83" t="str">
        <f>Etiquettes!$C$4</f>
        <v>PJ</v>
      </c>
      <c r="E83">
        <v>2021</v>
      </c>
      <c r="F83" t="str">
        <f>Etiquettes!$C$3</f>
        <v>France</v>
      </c>
      <c r="G83" t="str">
        <f>Etiquettes!$I$5</f>
        <v>JRC - EnergyBalance</v>
      </c>
      <c r="H83" t="str">
        <f>IFERROR(_xlfn.XLOOKUP(A83,'Correspondance produits'!$J:$J,'Correspondance produits'!$K:$K),_xlfn.XLOOKUP(A83,'Correspondance secteurs'!$Y:$Y,'Correspondance secteurs'!$AA:$AA))</f>
        <v>Parent</v>
      </c>
      <c r="I83" t="str">
        <f>IFERROR(_xlfn.XLOOKUP(B83,'Correspondance produits'!$J:$J,'Correspondance produits'!$K:$K),_xlfn.XLOOKUP(B83,'Correspondance secteurs'!$Y:$Y,'Correspondance secteurs'!$AA:$AA))</f>
        <v>Enfant</v>
      </c>
    </row>
    <row r="84" spans="1:9" x14ac:dyDescent="0.3">
      <c r="A84" t="str">
        <f>IFERROR(_xlfn.XLOOKUP('JRC - EnergyBalance'!A84,'Correspondance produits'!C:C,'Correspondance produits'!J:J),_xlfn.XLOOKUP('JRC - EnergyBalance'!A84,'Correspondance secteurs'!C:C,'Correspondance secteurs'!Y:Y))</f>
        <v>Combustible breveté [METABOLHEAT - National]</v>
      </c>
      <c r="B84" t="str">
        <f>IFERROR(_xlfn.XLOOKUP('JRC - EnergyBalance'!B84,'Correspondance produits'!C:C,'Correspondance produits'!J:J),_xlfn.XLOOKUP('JRC - EnergyBalance'!B84,'Correspondance secteurs'!C:C,'Correspondance secteurs'!Y:Y))</f>
        <v>Exportations [METABOLHEAT - National]</v>
      </c>
      <c r="C84" s="5">
        <v>0</v>
      </c>
      <c r="D84" t="str">
        <f>Etiquettes!$C$4</f>
        <v>PJ</v>
      </c>
      <c r="E84">
        <v>2021</v>
      </c>
      <c r="F84" t="str">
        <f>Etiquettes!$C$3</f>
        <v>France</v>
      </c>
      <c r="G84" t="str">
        <f>Etiquettes!$I$5</f>
        <v>JRC - EnergyBalance</v>
      </c>
      <c r="H84" t="str">
        <f>IFERROR(_xlfn.XLOOKUP(A84,'Correspondance produits'!$J:$J,'Correspondance produits'!$K:$K),_xlfn.XLOOKUP(A84,'Correspondance secteurs'!$Y:$Y,'Correspondance secteurs'!$AA:$AA))</f>
        <v>Enfant</v>
      </c>
      <c r="I84" t="str">
        <f>IFERROR(_xlfn.XLOOKUP(B84,'Correspondance produits'!$J:$J,'Correspondance produits'!$K:$K),_xlfn.XLOOKUP(B84,'Correspondance secteurs'!$Y:$Y,'Correspondance secteurs'!$AA:$AA))</f>
        <v>Enfant</v>
      </c>
    </row>
    <row r="85" spans="1:9" x14ac:dyDescent="0.3">
      <c r="A85" t="str">
        <f>IFERROR(_xlfn.XLOOKUP('JRC - EnergyBalance'!A85,'Correspondance produits'!C:C,'Correspondance produits'!J:J),_xlfn.XLOOKUP('JRC - EnergyBalance'!A85,'Correspondance secteurs'!C:C,'Correspondance secteurs'!Y:Y))</f>
        <v>Coke de cokerie [METABOLHEAT - National]</v>
      </c>
      <c r="B85" t="str">
        <f>IFERROR(_xlfn.XLOOKUP('JRC - EnergyBalance'!B85,'Correspondance produits'!C:C,'Correspondance produits'!J:J),_xlfn.XLOOKUP('JRC - EnergyBalance'!B85,'Correspondance secteurs'!C:C,'Correspondance secteurs'!Y:Y))</f>
        <v>Exportations [METABOLHEAT - National]</v>
      </c>
      <c r="C85" s="5">
        <v>0.17894879999999999</v>
      </c>
      <c r="D85" t="str">
        <f>Etiquettes!$C$4</f>
        <v>PJ</v>
      </c>
      <c r="E85">
        <v>2021</v>
      </c>
      <c r="F85" t="str">
        <f>Etiquettes!$C$3</f>
        <v>France</v>
      </c>
      <c r="G85" t="str">
        <f>Etiquettes!$I$5</f>
        <v>JRC - EnergyBalance</v>
      </c>
      <c r="H85" t="str">
        <f>IFERROR(_xlfn.XLOOKUP(A85,'Correspondance produits'!$J:$J,'Correspondance produits'!$K:$K),_xlfn.XLOOKUP(A85,'Correspondance secteurs'!$Y:$Y,'Correspondance secteurs'!$AA:$AA))</f>
        <v>Enfant</v>
      </c>
      <c r="I85" t="str">
        <f>IFERROR(_xlfn.XLOOKUP(B85,'Correspondance produits'!$J:$J,'Correspondance produits'!$K:$K),_xlfn.XLOOKUP(B85,'Correspondance secteurs'!$Y:$Y,'Correspondance secteurs'!$AA:$AA))</f>
        <v>Enfant</v>
      </c>
    </row>
    <row r="86" spans="1:9" x14ac:dyDescent="0.3">
      <c r="A86" t="str">
        <f>IFERROR(_xlfn.XLOOKUP('JRC - EnergyBalance'!A86,'Correspondance produits'!C:C,'Correspondance produits'!J:J),_xlfn.XLOOKUP('JRC - EnergyBalance'!A86,'Correspondance secteurs'!C:C,'Correspondance secteurs'!Y:Y))</f>
        <v>Pétrole et produits pétroliers [METABOLHEAT - National]</v>
      </c>
      <c r="B86" t="str">
        <f>IFERROR(_xlfn.XLOOKUP('JRC - EnergyBalance'!B86,'Correspondance produits'!C:C,'Correspondance produits'!J:J),_xlfn.XLOOKUP('JRC - EnergyBalance'!B86,'Correspondance secteurs'!C:C,'Correspondance secteurs'!Y:Y))</f>
        <v>Exportations [METABOLHEAT - National]</v>
      </c>
      <c r="C86" s="5">
        <v>532.51624800000013</v>
      </c>
      <c r="D86" t="str">
        <f>Etiquettes!$C$4</f>
        <v>PJ</v>
      </c>
      <c r="E86">
        <v>2021</v>
      </c>
      <c r="F86" t="str">
        <f>Etiquettes!$C$3</f>
        <v>France</v>
      </c>
      <c r="G86" t="str">
        <f>Etiquettes!$I$5</f>
        <v>JRC - EnergyBalance</v>
      </c>
      <c r="H86" t="str">
        <f>IFERROR(_xlfn.XLOOKUP(A86,'Correspondance produits'!$J:$J,'Correspondance produits'!$K:$K),_xlfn.XLOOKUP(A86,'Correspondance secteurs'!$Y:$Y,'Correspondance secteurs'!$AA:$AA))</f>
        <v>Parent</v>
      </c>
      <c r="I86" t="str">
        <f>IFERROR(_xlfn.XLOOKUP(B86,'Correspondance produits'!$J:$J,'Correspondance produits'!$K:$K),_xlfn.XLOOKUP(B86,'Correspondance secteurs'!$Y:$Y,'Correspondance secteurs'!$AA:$AA))</f>
        <v>Enfant</v>
      </c>
    </row>
    <row r="87" spans="1:9" x14ac:dyDescent="0.3">
      <c r="A87" t="str">
        <f>IFERROR(_xlfn.XLOOKUP('JRC - EnergyBalance'!A87,'Correspondance produits'!C:C,'Correspondance produits'!J:J),_xlfn.XLOOKUP('JRC - EnergyBalance'!A87,'Correspondance secteurs'!C:C,'Correspondance secteurs'!Y:Y))</f>
        <v>Pétrole brut (hors biocarburants) [METABOLHEAT - National]</v>
      </c>
      <c r="B87" t="str">
        <f>IFERROR(_xlfn.XLOOKUP('JRC - EnergyBalance'!B87,'Correspondance produits'!C:C,'Correspondance produits'!J:J),_xlfn.XLOOKUP('JRC - EnergyBalance'!B87,'Correspondance secteurs'!C:C,'Correspondance secteurs'!Y:Y))</f>
        <v>Exportations [METABOLHEAT - National]</v>
      </c>
      <c r="C87" s="5">
        <v>4.3166520000000022</v>
      </c>
      <c r="D87" t="str">
        <f>Etiquettes!$C$4</f>
        <v>PJ</v>
      </c>
      <c r="E87">
        <v>2021</v>
      </c>
      <c r="F87" t="str">
        <f>Etiquettes!$C$3</f>
        <v>France</v>
      </c>
      <c r="G87" t="str">
        <f>Etiquettes!$I$5</f>
        <v>JRC - EnergyBalance</v>
      </c>
      <c r="H87" t="str">
        <f>IFERROR(_xlfn.XLOOKUP(A87,'Correspondance produits'!$J:$J,'Correspondance produits'!$K:$K),_xlfn.XLOOKUP(A87,'Correspondance secteurs'!$Y:$Y,'Correspondance secteurs'!$AA:$AA))</f>
        <v>Parent</v>
      </c>
      <c r="I87" t="str">
        <f>IFERROR(_xlfn.XLOOKUP(B87,'Correspondance produits'!$J:$J,'Correspondance produits'!$K:$K),_xlfn.XLOOKUP(B87,'Correspondance secteurs'!$Y:$Y,'Correspondance secteurs'!$AA:$AA))</f>
        <v>Enfant</v>
      </c>
    </row>
    <row r="88" spans="1:9" x14ac:dyDescent="0.3">
      <c r="A88" t="str">
        <f>IFERROR(_xlfn.XLOOKUP('JRC - EnergyBalance'!A88,'Correspondance produits'!C:C,'Correspondance produits'!J:J),_xlfn.XLOOKUP('JRC - EnergyBalance'!A88,'Correspondance secteurs'!C:C,'Correspondance secteurs'!Y:Y))</f>
        <v>Pétrole brut [METABOLHEAT - National]</v>
      </c>
      <c r="B88" t="str">
        <f>IFERROR(_xlfn.XLOOKUP('JRC - EnergyBalance'!B88,'Correspondance produits'!C:C,'Correspondance produits'!J:J),_xlfn.XLOOKUP('JRC - EnergyBalance'!B88,'Correspondance secteurs'!C:C,'Correspondance secteurs'!Y:Y))</f>
        <v>Exportations [METABOLHEAT - National]</v>
      </c>
      <c r="C88" s="5">
        <v>3.2513543999999999</v>
      </c>
      <c r="D88" t="str">
        <f>Etiquettes!$C$4</f>
        <v>PJ</v>
      </c>
      <c r="E88">
        <v>2021</v>
      </c>
      <c r="F88" t="str">
        <f>Etiquettes!$C$3</f>
        <v>France</v>
      </c>
      <c r="G88" t="str">
        <f>Etiquettes!$I$5</f>
        <v>JRC - EnergyBalance</v>
      </c>
      <c r="H88" t="str">
        <f>IFERROR(_xlfn.XLOOKUP(A88,'Correspondance produits'!$J:$J,'Correspondance produits'!$K:$K),_xlfn.XLOOKUP(A88,'Correspondance secteurs'!$Y:$Y,'Correspondance secteurs'!$AA:$AA))</f>
        <v>Enfant</v>
      </c>
      <c r="I88" t="str">
        <f>IFERROR(_xlfn.XLOOKUP(B88,'Correspondance produits'!$J:$J,'Correspondance produits'!$K:$K),_xlfn.XLOOKUP(B88,'Correspondance secteurs'!$Y:$Y,'Correspondance secteurs'!$AA:$AA))</f>
        <v>Enfant</v>
      </c>
    </row>
    <row r="89" spans="1:9" x14ac:dyDescent="0.3">
      <c r="A89" t="str">
        <f>IFERROR(_xlfn.XLOOKUP('JRC - EnergyBalance'!A89,'Correspondance produits'!C:C,'Correspondance produits'!J:J),_xlfn.XLOOKUP('JRC - EnergyBalance'!A89,'Correspondance secteurs'!C:C,'Correspondance secteurs'!Y:Y))</f>
        <v>Charges d'alimentation de raffinerie [METABOLHEAT - National]</v>
      </c>
      <c r="B89" t="str">
        <f>IFERROR(_xlfn.XLOOKUP('JRC - EnergyBalance'!B89,'Correspondance produits'!C:C,'Correspondance produits'!J:J),_xlfn.XLOOKUP('JRC - EnergyBalance'!B89,'Correspondance secteurs'!C:C,'Correspondance secteurs'!Y:Y))</f>
        <v>Exportations [METABOLHEAT - National]</v>
      </c>
      <c r="C89" s="5">
        <v>0</v>
      </c>
      <c r="D89" t="str">
        <f>Etiquettes!$C$4</f>
        <v>PJ</v>
      </c>
      <c r="E89">
        <v>2021</v>
      </c>
      <c r="F89" t="str">
        <f>Etiquettes!$C$3</f>
        <v>France</v>
      </c>
      <c r="G89" t="str">
        <f>Etiquettes!$I$5</f>
        <v>JRC - EnergyBalance</v>
      </c>
      <c r="H89" t="str">
        <f>IFERROR(_xlfn.XLOOKUP(A89,'Correspondance produits'!$J:$J,'Correspondance produits'!$K:$K),_xlfn.XLOOKUP(A89,'Correspondance secteurs'!$Y:$Y,'Correspondance secteurs'!$AA:$AA))</f>
        <v>Enfant</v>
      </c>
      <c r="I89" t="str">
        <f>IFERROR(_xlfn.XLOOKUP(B89,'Correspondance produits'!$J:$J,'Correspondance produits'!$K:$K),_xlfn.XLOOKUP(B89,'Correspondance secteurs'!$Y:$Y,'Correspondance secteurs'!$AA:$AA))</f>
        <v>Enfant</v>
      </c>
    </row>
    <row r="90" spans="1:9" x14ac:dyDescent="0.3">
      <c r="A90" t="str">
        <f>IFERROR(_xlfn.XLOOKUP('JRC - EnergyBalance'!A90,'Correspondance produits'!C:C,'Correspondance produits'!J:J),_xlfn.XLOOKUP('JRC - EnergyBalance'!A90,'Correspondance secteurs'!C:C,'Correspondance secteurs'!Y:Y))</f>
        <v>Additifs et composés oxygénés (hors biocarburants) [METABOLHEAT - National]</v>
      </c>
      <c r="B90" t="str">
        <f>IFERROR(_xlfn.XLOOKUP('JRC - EnergyBalance'!B90,'Correspondance produits'!C:C,'Correspondance produits'!J:J),_xlfn.XLOOKUP('JRC - EnergyBalance'!B90,'Correspondance secteurs'!C:C,'Correspondance secteurs'!Y:Y))</f>
        <v>Exportations [METABOLHEAT - National]</v>
      </c>
      <c r="C90" s="5">
        <v>1.0652976000000001</v>
      </c>
      <c r="D90" t="str">
        <f>Etiquettes!$C$4</f>
        <v>PJ</v>
      </c>
      <c r="E90">
        <v>2021</v>
      </c>
      <c r="F90" t="str">
        <f>Etiquettes!$C$3</f>
        <v>France</v>
      </c>
      <c r="G90" t="str">
        <f>Etiquettes!$I$5</f>
        <v>JRC - EnergyBalance</v>
      </c>
      <c r="H90" t="str">
        <f>IFERROR(_xlfn.XLOOKUP(A90,'Correspondance produits'!$J:$J,'Correspondance produits'!$K:$K),_xlfn.XLOOKUP(A90,'Correspondance secteurs'!$Y:$Y,'Correspondance secteurs'!$AA:$AA))</f>
        <v>Enfant</v>
      </c>
      <c r="I90" t="str">
        <f>IFERROR(_xlfn.XLOOKUP(B90,'Correspondance produits'!$J:$J,'Correspondance produits'!$K:$K),_xlfn.XLOOKUP(B90,'Correspondance secteurs'!$Y:$Y,'Correspondance secteurs'!$AA:$AA))</f>
        <v>Enfant</v>
      </c>
    </row>
    <row r="91" spans="1:9" x14ac:dyDescent="0.3">
      <c r="A91" t="str">
        <f>IFERROR(_xlfn.XLOOKUP('JRC - EnergyBalance'!A91,'Correspondance produits'!C:C,'Correspondance produits'!J:J),_xlfn.XLOOKUP('JRC - EnergyBalance'!A91,'Correspondance secteurs'!C:C,'Correspondance secteurs'!Y:Y))</f>
        <v>Produits pétroliers (hors biocarburants) [METABOLHEAT - National]</v>
      </c>
      <c r="B91" t="str">
        <f>IFERROR(_xlfn.XLOOKUP('JRC - EnergyBalance'!B91,'Correspondance produits'!C:C,'Correspondance produits'!J:J),_xlfn.XLOOKUP('JRC - EnergyBalance'!B91,'Correspondance secteurs'!C:C,'Correspondance secteurs'!Y:Y))</f>
        <v>Exportations [METABOLHEAT - National]</v>
      </c>
      <c r="C91" s="5">
        <v>528.19959599999993</v>
      </c>
      <c r="D91" t="str">
        <f>Etiquettes!$C$4</f>
        <v>PJ</v>
      </c>
      <c r="E91">
        <v>2021</v>
      </c>
      <c r="F91" t="str">
        <f>Etiquettes!$C$3</f>
        <v>France</v>
      </c>
      <c r="G91" t="str">
        <f>Etiquettes!$I$5</f>
        <v>JRC - EnergyBalance</v>
      </c>
      <c r="H91" t="str">
        <f>IFERROR(_xlfn.XLOOKUP(A91,'Correspondance produits'!$J:$J,'Correspondance produits'!$K:$K),_xlfn.XLOOKUP(A91,'Correspondance secteurs'!$Y:$Y,'Correspondance secteurs'!$AA:$AA))</f>
        <v>Parent</v>
      </c>
      <c r="I91" t="str">
        <f>IFERROR(_xlfn.XLOOKUP(B91,'Correspondance produits'!$J:$J,'Correspondance produits'!$K:$K),_xlfn.XLOOKUP(B91,'Correspondance secteurs'!$Y:$Y,'Correspondance secteurs'!$AA:$AA))</f>
        <v>Enfant</v>
      </c>
    </row>
    <row r="92" spans="1:9" x14ac:dyDescent="0.3">
      <c r="A92" t="str">
        <f>IFERROR(_xlfn.XLOOKUP('JRC - EnergyBalance'!A92,'Correspondance produits'!C:C,'Correspondance produits'!J:J),_xlfn.XLOOKUP('JRC - EnergyBalance'!A92,'Correspondance secteurs'!C:C,'Correspondance secteurs'!Y:Y))</f>
        <v>Gaz de pétrole liquéfiés [METABOLHEAT - National]</v>
      </c>
      <c r="B92" t="str">
        <f>IFERROR(_xlfn.XLOOKUP('JRC - EnergyBalance'!B92,'Correspondance produits'!C:C,'Correspondance produits'!J:J),_xlfn.XLOOKUP('JRC - EnergyBalance'!B92,'Correspondance secteurs'!C:C,'Correspondance secteurs'!Y:Y))</f>
        <v>Exportations [METABOLHEAT - National]</v>
      </c>
      <c r="C92" s="5">
        <v>42.279242399999987</v>
      </c>
      <c r="D92" t="str">
        <f>Etiquettes!$C$4</f>
        <v>PJ</v>
      </c>
      <c r="E92">
        <v>2021</v>
      </c>
      <c r="F92" t="str">
        <f>Etiquettes!$C$3</f>
        <v>France</v>
      </c>
      <c r="G92" t="str">
        <f>Etiquettes!$I$5</f>
        <v>JRC - EnergyBalance</v>
      </c>
      <c r="H92" t="str">
        <f>IFERROR(_xlfn.XLOOKUP(A92,'Correspondance produits'!$J:$J,'Correspondance produits'!$K:$K),_xlfn.XLOOKUP(A92,'Correspondance secteurs'!$Y:$Y,'Correspondance secteurs'!$AA:$AA))</f>
        <v>Enfant</v>
      </c>
      <c r="I92" t="str">
        <f>IFERROR(_xlfn.XLOOKUP(B92,'Correspondance produits'!$J:$J,'Correspondance produits'!$K:$K),_xlfn.XLOOKUP(B92,'Correspondance secteurs'!$Y:$Y,'Correspondance secteurs'!$AA:$AA))</f>
        <v>Enfant</v>
      </c>
    </row>
    <row r="93" spans="1:9" x14ac:dyDescent="0.3">
      <c r="A93" t="str">
        <f>IFERROR(_xlfn.XLOOKUP('JRC - EnergyBalance'!A93,'Correspondance produits'!C:C,'Correspondance produits'!J:J),_xlfn.XLOOKUP('JRC - EnergyBalance'!A93,'Correspondance secteurs'!C:C,'Correspondance secteurs'!Y:Y))</f>
        <v>Essence moteur (hors biocarburants) [METABOLHEAT - National]</v>
      </c>
      <c r="B93" t="str">
        <f>IFERROR(_xlfn.XLOOKUP('JRC - EnergyBalance'!B93,'Correspondance produits'!C:C,'Correspondance produits'!J:J),_xlfn.XLOOKUP('JRC - EnergyBalance'!B93,'Correspondance secteurs'!C:C,'Correspondance secteurs'!Y:Y))</f>
        <v>Exportations [METABOLHEAT - National]</v>
      </c>
      <c r="C93" s="5">
        <v>92.160435600000014</v>
      </c>
      <c r="D93" t="str">
        <f>Etiquettes!$C$4</f>
        <v>PJ</v>
      </c>
      <c r="E93">
        <v>2021</v>
      </c>
      <c r="F93" t="str">
        <f>Etiquettes!$C$3</f>
        <v>France</v>
      </c>
      <c r="G93" t="str">
        <f>Etiquettes!$I$5</f>
        <v>JRC - EnergyBalance</v>
      </c>
      <c r="H93" t="str">
        <f>IFERROR(_xlfn.XLOOKUP(A93,'Correspondance produits'!$J:$J,'Correspondance produits'!$K:$K),_xlfn.XLOOKUP(A93,'Correspondance secteurs'!$Y:$Y,'Correspondance secteurs'!$AA:$AA))</f>
        <v>Enfant</v>
      </c>
      <c r="I93" t="str">
        <f>IFERROR(_xlfn.XLOOKUP(B93,'Correspondance produits'!$J:$J,'Correspondance produits'!$K:$K),_xlfn.XLOOKUP(B93,'Correspondance secteurs'!$Y:$Y,'Correspondance secteurs'!$AA:$AA))</f>
        <v>Enfant</v>
      </c>
    </row>
    <row r="94" spans="1:9" x14ac:dyDescent="0.3">
      <c r="A94" t="str">
        <f>IFERROR(_xlfn.XLOOKUP('JRC - EnergyBalance'!A94,'Correspondance produits'!C:C,'Correspondance produits'!J:J),_xlfn.XLOOKUP('JRC - EnergyBalance'!A94,'Correspondance secteurs'!C:C,'Correspondance secteurs'!Y:Y))</f>
        <v>Essence aviation [METABOLHEAT - National]</v>
      </c>
      <c r="B94" t="str">
        <f>IFERROR(_xlfn.XLOOKUP('JRC - EnergyBalance'!B94,'Correspondance produits'!C:C,'Correspondance produits'!J:J),_xlfn.XLOOKUP('JRC - EnergyBalance'!B94,'Correspondance secteurs'!C:C,'Correspondance secteurs'!Y:Y))</f>
        <v>Exportations [METABOLHEAT - National]</v>
      </c>
      <c r="C94" s="5">
        <v>0.40628520000000001</v>
      </c>
      <c r="D94" t="str">
        <f>Etiquettes!$C$4</f>
        <v>PJ</v>
      </c>
      <c r="E94">
        <v>2021</v>
      </c>
      <c r="F94" t="str">
        <f>Etiquettes!$C$3</f>
        <v>France</v>
      </c>
      <c r="G94" t="str">
        <f>Etiquettes!$I$5</f>
        <v>JRC - EnergyBalance</v>
      </c>
      <c r="H94" t="str">
        <f>IFERROR(_xlfn.XLOOKUP(A94,'Correspondance produits'!$J:$J,'Correspondance produits'!$K:$K),_xlfn.XLOOKUP(A94,'Correspondance secteurs'!$Y:$Y,'Correspondance secteurs'!$AA:$AA))</f>
        <v>Enfant</v>
      </c>
      <c r="I94" t="str">
        <f>IFERROR(_xlfn.XLOOKUP(B94,'Correspondance produits'!$J:$J,'Correspondance produits'!$K:$K),_xlfn.XLOOKUP(B94,'Correspondance secteurs'!$Y:$Y,'Correspondance secteurs'!$AA:$AA))</f>
        <v>Enfant</v>
      </c>
    </row>
    <row r="95" spans="1:9" x14ac:dyDescent="0.3">
      <c r="A95" t="str">
        <f>IFERROR(_xlfn.XLOOKUP('JRC - EnergyBalance'!A95,'Correspondance produits'!C:C,'Correspondance produits'!J:J),_xlfn.XLOOKUP('JRC - EnergyBalance'!A95,'Correspondance secteurs'!C:C,'Correspondance secteurs'!Y:Y))</f>
        <v>Kérosène (hors biocarburant) [METABOLHEAT - National]</v>
      </c>
      <c r="B95" t="str">
        <f>IFERROR(_xlfn.XLOOKUP('JRC - EnergyBalance'!B95,'Correspondance produits'!C:C,'Correspondance produits'!J:J),_xlfn.XLOOKUP('JRC - EnergyBalance'!B95,'Correspondance secteurs'!C:C,'Correspondance secteurs'!Y:Y))</f>
        <v>Exportations [METABOLHEAT - National]</v>
      </c>
      <c r="C95" s="5">
        <v>73.029481200000021</v>
      </c>
      <c r="D95" t="str">
        <f>Etiquettes!$C$4</f>
        <v>PJ</v>
      </c>
      <c r="E95">
        <v>2021</v>
      </c>
      <c r="F95" t="str">
        <f>Etiquettes!$C$3</f>
        <v>France</v>
      </c>
      <c r="G95" t="str">
        <f>Etiquettes!$I$5</f>
        <v>JRC - EnergyBalance</v>
      </c>
      <c r="H95" t="str">
        <f>IFERROR(_xlfn.XLOOKUP(A95,'Correspondance produits'!$J:$J,'Correspondance produits'!$K:$K),_xlfn.XLOOKUP(A95,'Correspondance secteurs'!$Y:$Y,'Correspondance secteurs'!$AA:$AA))</f>
        <v>Enfant</v>
      </c>
      <c r="I95" t="str">
        <f>IFERROR(_xlfn.XLOOKUP(B95,'Correspondance produits'!$J:$J,'Correspondance produits'!$K:$K),_xlfn.XLOOKUP(B95,'Correspondance secteurs'!$Y:$Y,'Correspondance secteurs'!$AA:$AA))</f>
        <v>Enfant</v>
      </c>
    </row>
    <row r="96" spans="1:9" x14ac:dyDescent="0.3">
      <c r="A96" t="str">
        <f>IFERROR(_xlfn.XLOOKUP('JRC - EnergyBalance'!A96,'Correspondance produits'!C:C,'Correspondance produits'!J:J),_xlfn.XLOOKUP('JRC - EnergyBalance'!A96,'Correspondance secteurs'!C:C,'Correspondance secteurs'!Y:Y))</f>
        <v>Autre kérosène [METABOLHEAT - National]</v>
      </c>
      <c r="B96" t="str">
        <f>IFERROR(_xlfn.XLOOKUP('JRC - EnergyBalance'!B96,'Correspondance produits'!C:C,'Correspondance produits'!J:J),_xlfn.XLOOKUP('JRC - EnergyBalance'!B96,'Correspondance secteurs'!C:C,'Correspondance secteurs'!Y:Y))</f>
        <v>Exportations [METABOLHEAT - National]</v>
      </c>
      <c r="C96" s="5">
        <v>5.1216191999999987</v>
      </c>
      <c r="D96" t="str">
        <f>Etiquettes!$C$4</f>
        <v>PJ</v>
      </c>
      <c r="E96">
        <v>2021</v>
      </c>
      <c r="F96" t="str">
        <f>Etiquettes!$C$3</f>
        <v>France</v>
      </c>
      <c r="G96" t="str">
        <f>Etiquettes!$I$5</f>
        <v>JRC - EnergyBalance</v>
      </c>
      <c r="H96" t="str">
        <f>IFERROR(_xlfn.XLOOKUP(A96,'Correspondance produits'!$J:$J,'Correspondance produits'!$K:$K),_xlfn.XLOOKUP(A96,'Correspondance secteurs'!$Y:$Y,'Correspondance secteurs'!$AA:$AA))</f>
        <v>Enfant</v>
      </c>
      <c r="I96" t="str">
        <f>IFERROR(_xlfn.XLOOKUP(B96,'Correspondance produits'!$J:$J,'Correspondance produits'!$K:$K),_xlfn.XLOOKUP(B96,'Correspondance secteurs'!$Y:$Y,'Correspondance secteurs'!$AA:$AA))</f>
        <v>Enfant</v>
      </c>
    </row>
    <row r="97" spans="1:9" x14ac:dyDescent="0.3">
      <c r="A97" t="str">
        <f>IFERROR(_xlfn.XLOOKUP('JRC - EnergyBalance'!A97,'Correspondance produits'!C:C,'Correspondance produits'!J:J),_xlfn.XLOOKUP('JRC - EnergyBalance'!A97,'Correspondance secteurs'!C:C,'Correspondance secteurs'!Y:Y))</f>
        <v>Naphta [METABOLHEAT - National]</v>
      </c>
      <c r="B97" t="str">
        <f>IFERROR(_xlfn.XLOOKUP('JRC - EnergyBalance'!B97,'Correspondance produits'!C:C,'Correspondance produits'!J:J),_xlfn.XLOOKUP('JRC - EnergyBalance'!B97,'Correspondance secteurs'!C:C,'Correspondance secteurs'!Y:Y))</f>
        <v>Exportations [METABOLHEAT - National]</v>
      </c>
      <c r="C97" s="5">
        <v>44.429223599999993</v>
      </c>
      <c r="D97" t="str">
        <f>Etiquettes!$C$4</f>
        <v>PJ</v>
      </c>
      <c r="E97">
        <v>2021</v>
      </c>
      <c r="F97" t="str">
        <f>Etiquettes!$C$3</f>
        <v>France</v>
      </c>
      <c r="G97" t="str">
        <f>Etiquettes!$I$5</f>
        <v>JRC - EnergyBalance</v>
      </c>
      <c r="H97" t="str">
        <f>IFERROR(_xlfn.XLOOKUP(A97,'Correspondance produits'!$J:$J,'Correspondance produits'!$K:$K),_xlfn.XLOOKUP(A97,'Correspondance secteurs'!$Y:$Y,'Correspondance secteurs'!$AA:$AA))</f>
        <v>Enfant</v>
      </c>
      <c r="I97" t="str">
        <f>IFERROR(_xlfn.XLOOKUP(B97,'Correspondance produits'!$J:$J,'Correspondance produits'!$K:$K),_xlfn.XLOOKUP(B97,'Correspondance secteurs'!$Y:$Y,'Correspondance secteurs'!$AA:$AA))</f>
        <v>Enfant</v>
      </c>
    </row>
    <row r="98" spans="1:9" x14ac:dyDescent="0.3">
      <c r="A98" t="str">
        <f>IFERROR(_xlfn.XLOOKUP('JRC - EnergyBalance'!A98,'Correspondance produits'!C:C,'Correspondance produits'!J:J),_xlfn.XLOOKUP('JRC - EnergyBalance'!A98,'Correspondance secteurs'!C:C,'Correspondance secteurs'!Y:Y))</f>
        <v>Gazole et diesel (hors biocarburant) [METABOLHEAT - National]</v>
      </c>
      <c r="B98" t="str">
        <f>IFERROR(_xlfn.XLOOKUP('JRC - EnergyBalance'!B98,'Correspondance produits'!C:C,'Correspondance produits'!J:J),_xlfn.XLOOKUP('JRC - EnergyBalance'!B98,'Correspondance secteurs'!C:C,'Correspondance secteurs'!Y:Y))</f>
        <v>Exportations [METABOLHEAT - National]</v>
      </c>
      <c r="C98" s="5">
        <v>64.421657999999979</v>
      </c>
      <c r="D98" t="str">
        <f>Etiquettes!$C$4</f>
        <v>PJ</v>
      </c>
      <c r="E98">
        <v>2021</v>
      </c>
      <c r="F98" t="str">
        <f>Etiquettes!$C$3</f>
        <v>France</v>
      </c>
      <c r="G98" t="str">
        <f>Etiquettes!$I$5</f>
        <v>JRC - EnergyBalance</v>
      </c>
      <c r="H98" t="str">
        <f>IFERROR(_xlfn.XLOOKUP(A98,'Correspondance produits'!$J:$J,'Correspondance produits'!$K:$K),_xlfn.XLOOKUP(A98,'Correspondance secteurs'!$Y:$Y,'Correspondance secteurs'!$AA:$AA))</f>
        <v>Enfant</v>
      </c>
      <c r="I98" t="str">
        <f>IFERROR(_xlfn.XLOOKUP(B98,'Correspondance produits'!$J:$J,'Correspondance produits'!$K:$K),_xlfn.XLOOKUP(B98,'Correspondance secteurs'!$Y:$Y,'Correspondance secteurs'!$AA:$AA))</f>
        <v>Enfant</v>
      </c>
    </row>
    <row r="99" spans="1:9" x14ac:dyDescent="0.3">
      <c r="A99" t="str">
        <f>IFERROR(_xlfn.XLOOKUP('JRC - EnergyBalance'!A99,'Correspondance produits'!C:C,'Correspondance produits'!J:J),_xlfn.XLOOKUP('JRC - EnergyBalance'!A99,'Correspondance secteurs'!C:C,'Correspondance secteurs'!Y:Y))</f>
        <v>Fioul [METABOLHEAT - National]</v>
      </c>
      <c r="B99" t="str">
        <f>IFERROR(_xlfn.XLOOKUP('JRC - EnergyBalance'!B99,'Correspondance produits'!C:C,'Correspondance produits'!J:J),_xlfn.XLOOKUP('JRC - EnergyBalance'!B99,'Correspondance secteurs'!C:C,'Correspondance secteurs'!Y:Y))</f>
        <v>Exportations [METABOLHEAT - National]</v>
      </c>
      <c r="C99" s="5">
        <v>108.65727720000001</v>
      </c>
      <c r="D99" t="str">
        <f>Etiquettes!$C$4</f>
        <v>PJ</v>
      </c>
      <c r="E99">
        <v>2021</v>
      </c>
      <c r="F99" t="str">
        <f>Etiquettes!$C$3</f>
        <v>France</v>
      </c>
      <c r="G99" t="str">
        <f>Etiquettes!$I$5</f>
        <v>JRC - EnergyBalance</v>
      </c>
      <c r="H99" t="str">
        <f>IFERROR(_xlfn.XLOOKUP(A99,'Correspondance produits'!$J:$J,'Correspondance produits'!$K:$K),_xlfn.XLOOKUP(A99,'Correspondance secteurs'!$Y:$Y,'Correspondance secteurs'!$AA:$AA))</f>
        <v>Enfant</v>
      </c>
      <c r="I99" t="str">
        <f>IFERROR(_xlfn.XLOOKUP(B99,'Correspondance produits'!$J:$J,'Correspondance produits'!$K:$K),_xlfn.XLOOKUP(B99,'Correspondance secteurs'!$Y:$Y,'Correspondance secteurs'!$AA:$AA))</f>
        <v>Enfant</v>
      </c>
    </row>
    <row r="100" spans="1:9" x14ac:dyDescent="0.3">
      <c r="A100" t="str">
        <f>IFERROR(_xlfn.XLOOKUP('JRC - EnergyBalance'!A100,'Correspondance produits'!C:C,'Correspondance produits'!J:J),_xlfn.XLOOKUP('JRC - EnergyBalance'!A100,'Correspondance secteurs'!C:C,'Correspondance secteurs'!Y:Y))</f>
        <v>White spirit et alcools industriels à point d'ébullition spécial [METABOLHEAT - National]</v>
      </c>
      <c r="B100" t="str">
        <f>IFERROR(_xlfn.XLOOKUP('JRC - EnergyBalance'!B100,'Correspondance produits'!C:C,'Correspondance produits'!J:J),_xlfn.XLOOKUP('JRC - EnergyBalance'!B100,'Correspondance secteurs'!C:C,'Correspondance secteurs'!Y:Y))</f>
        <v>Exportations [METABOLHEAT - National]</v>
      </c>
      <c r="C100" s="5">
        <v>6.9877583999999988</v>
      </c>
      <c r="D100" t="str">
        <f>Etiquettes!$C$4</f>
        <v>PJ</v>
      </c>
      <c r="E100">
        <v>2021</v>
      </c>
      <c r="F100" t="str">
        <f>Etiquettes!$C$3</f>
        <v>France</v>
      </c>
      <c r="G100" t="str">
        <f>Etiquettes!$I$5</f>
        <v>JRC - EnergyBalance</v>
      </c>
      <c r="H100" t="str">
        <f>IFERROR(_xlfn.XLOOKUP(A100,'Correspondance produits'!$J:$J,'Correspondance produits'!$K:$K),_xlfn.XLOOKUP(A100,'Correspondance secteurs'!$Y:$Y,'Correspondance secteurs'!$AA:$AA))</f>
        <v>Enfant</v>
      </c>
      <c r="I100" t="str">
        <f>IFERROR(_xlfn.XLOOKUP(B100,'Correspondance produits'!$J:$J,'Correspondance produits'!$K:$K),_xlfn.XLOOKUP(B100,'Correspondance secteurs'!$Y:$Y,'Correspondance secteurs'!$AA:$AA))</f>
        <v>Enfant</v>
      </c>
    </row>
    <row r="101" spans="1:9" x14ac:dyDescent="0.3">
      <c r="A101" t="str">
        <f>IFERROR(_xlfn.XLOOKUP('JRC - EnergyBalance'!A101,'Correspondance produits'!C:C,'Correspondance produits'!J:J),_xlfn.XLOOKUP('JRC - EnergyBalance'!A101,'Correspondance secteurs'!C:C,'Correspondance secteurs'!Y:Y))</f>
        <v>Lubrifiants [METABOLHEAT - National]</v>
      </c>
      <c r="B101" t="str">
        <f>IFERROR(_xlfn.XLOOKUP('JRC - EnergyBalance'!B101,'Correspondance produits'!C:C,'Correspondance produits'!J:J),_xlfn.XLOOKUP('JRC - EnergyBalance'!B101,'Correspondance secteurs'!C:C,'Correspondance secteurs'!Y:Y))</f>
        <v>Exportations [METABOLHEAT - National]</v>
      </c>
      <c r="C101" s="5">
        <v>41.687614799999999</v>
      </c>
      <c r="D101" t="str">
        <f>Etiquettes!$C$4</f>
        <v>PJ</v>
      </c>
      <c r="E101">
        <v>2021</v>
      </c>
      <c r="F101" t="str">
        <f>Etiquettes!$C$3</f>
        <v>France</v>
      </c>
      <c r="G101" t="str">
        <f>Etiquettes!$I$5</f>
        <v>JRC - EnergyBalance</v>
      </c>
      <c r="H101" t="str">
        <f>IFERROR(_xlfn.XLOOKUP(A101,'Correspondance produits'!$J:$J,'Correspondance produits'!$K:$K),_xlfn.XLOOKUP(A101,'Correspondance secteurs'!$Y:$Y,'Correspondance secteurs'!$AA:$AA))</f>
        <v>Enfant</v>
      </c>
      <c r="I101" t="str">
        <f>IFERROR(_xlfn.XLOOKUP(B101,'Correspondance produits'!$J:$J,'Correspondance produits'!$K:$K),_xlfn.XLOOKUP(B101,'Correspondance secteurs'!$Y:$Y,'Correspondance secteurs'!$AA:$AA))</f>
        <v>Enfant</v>
      </c>
    </row>
    <row r="102" spans="1:9" x14ac:dyDescent="0.3">
      <c r="A102" t="str">
        <f>IFERROR(_xlfn.XLOOKUP('JRC - EnergyBalance'!A102,'Correspondance produits'!C:C,'Correspondance produits'!J:J),_xlfn.XLOOKUP('JRC - EnergyBalance'!A102,'Correspondance secteurs'!C:C,'Correspondance secteurs'!Y:Y))</f>
        <v>Bitume [METABOLHEAT - National]</v>
      </c>
      <c r="B102" t="str">
        <f>IFERROR(_xlfn.XLOOKUP('JRC - EnergyBalance'!B102,'Correspondance produits'!C:C,'Correspondance produits'!J:J),_xlfn.XLOOKUP('JRC - EnergyBalance'!B102,'Correspondance secteurs'!C:C,'Correspondance secteurs'!Y:Y))</f>
        <v>Exportations [METABOLHEAT - National]</v>
      </c>
      <c r="C102" s="5">
        <v>19.596682799999996</v>
      </c>
      <c r="D102" t="str">
        <f>Etiquettes!$C$4</f>
        <v>PJ</v>
      </c>
      <c r="E102">
        <v>2021</v>
      </c>
      <c r="F102" t="str">
        <f>Etiquettes!$C$3</f>
        <v>France</v>
      </c>
      <c r="G102" t="str">
        <f>Etiquettes!$I$5</f>
        <v>JRC - EnergyBalance</v>
      </c>
      <c r="H102" t="str">
        <f>IFERROR(_xlfn.XLOOKUP(A102,'Correspondance produits'!$J:$J,'Correspondance produits'!$K:$K),_xlfn.XLOOKUP(A102,'Correspondance secteurs'!$Y:$Y,'Correspondance secteurs'!$AA:$AA))</f>
        <v>Enfant</v>
      </c>
      <c r="I102" t="str">
        <f>IFERROR(_xlfn.XLOOKUP(B102,'Correspondance produits'!$J:$J,'Correspondance produits'!$K:$K),_xlfn.XLOOKUP(B102,'Correspondance secteurs'!$Y:$Y,'Correspondance secteurs'!$AA:$AA))</f>
        <v>Enfant</v>
      </c>
    </row>
    <row r="103" spans="1:9" x14ac:dyDescent="0.3">
      <c r="A103" t="str">
        <f>IFERROR(_xlfn.XLOOKUP('JRC - EnergyBalance'!A103,'Correspondance produits'!C:C,'Correspondance produits'!J:J),_xlfn.XLOOKUP('JRC - EnergyBalance'!A103,'Correspondance secteurs'!C:C,'Correspondance secteurs'!Y:Y))</f>
        <v>Coke de pétrole [METABOLHEAT - National]</v>
      </c>
      <c r="B103" t="str">
        <f>IFERROR(_xlfn.XLOOKUP('JRC - EnergyBalance'!B103,'Correspondance produits'!C:C,'Correspondance produits'!J:J),_xlfn.XLOOKUP('JRC - EnergyBalance'!B103,'Correspondance secteurs'!C:C,'Correspondance secteurs'!Y:Y))</f>
        <v>Exportations [METABOLHEAT - National]</v>
      </c>
      <c r="C103" s="5">
        <v>0.18326519999999999</v>
      </c>
      <c r="D103" t="str">
        <f>Etiquettes!$C$4</f>
        <v>PJ</v>
      </c>
      <c r="E103">
        <v>2021</v>
      </c>
      <c r="F103" t="str">
        <f>Etiquettes!$C$3</f>
        <v>France</v>
      </c>
      <c r="G103" t="str">
        <f>Etiquettes!$I$5</f>
        <v>JRC - EnergyBalance</v>
      </c>
      <c r="H103" t="str">
        <f>IFERROR(_xlfn.XLOOKUP(A103,'Correspondance produits'!$J:$J,'Correspondance produits'!$K:$K),_xlfn.XLOOKUP(A103,'Correspondance secteurs'!$Y:$Y,'Correspondance secteurs'!$AA:$AA))</f>
        <v>Enfant</v>
      </c>
      <c r="I103" t="str">
        <f>IFERROR(_xlfn.XLOOKUP(B103,'Correspondance produits'!$J:$J,'Correspondance produits'!$K:$K),_xlfn.XLOOKUP(B103,'Correspondance secteurs'!$Y:$Y,'Correspondance secteurs'!$AA:$AA))</f>
        <v>Enfant</v>
      </c>
    </row>
    <row r="104" spans="1:9" x14ac:dyDescent="0.3">
      <c r="A104" t="str">
        <f>IFERROR(_xlfn.XLOOKUP('JRC - EnergyBalance'!A104,'Correspondance produits'!C:C,'Correspondance produits'!J:J),_xlfn.XLOOKUP('JRC - EnergyBalance'!A104,'Correspondance secteurs'!C:C,'Correspondance secteurs'!Y:Y))</f>
        <v>Paraffines [METABOLHEAT - National]</v>
      </c>
      <c r="B104" t="str">
        <f>IFERROR(_xlfn.XLOOKUP('JRC - EnergyBalance'!B104,'Correspondance produits'!C:C,'Correspondance produits'!J:J),_xlfn.XLOOKUP('JRC - EnergyBalance'!B104,'Correspondance secteurs'!C:C,'Correspondance secteurs'!Y:Y))</f>
        <v>Exportations [METABOLHEAT - National]</v>
      </c>
      <c r="C104" s="5">
        <v>2.3169780000000002</v>
      </c>
      <c r="D104" t="str">
        <f>Etiquettes!$C$4</f>
        <v>PJ</v>
      </c>
      <c r="E104">
        <v>2021</v>
      </c>
      <c r="F104" t="str">
        <f>Etiquettes!$C$3</f>
        <v>France</v>
      </c>
      <c r="G104" t="str">
        <f>Etiquettes!$I$5</f>
        <v>JRC - EnergyBalance</v>
      </c>
      <c r="H104" t="str">
        <f>IFERROR(_xlfn.XLOOKUP(A104,'Correspondance produits'!$J:$J,'Correspondance produits'!$K:$K),_xlfn.XLOOKUP(A104,'Correspondance secteurs'!$Y:$Y,'Correspondance secteurs'!$AA:$AA))</f>
        <v>Enfant</v>
      </c>
      <c r="I104" t="str">
        <f>IFERROR(_xlfn.XLOOKUP(B104,'Correspondance produits'!$J:$J,'Correspondance produits'!$K:$K),_xlfn.XLOOKUP(B104,'Correspondance secteurs'!$Y:$Y,'Correspondance secteurs'!$AA:$AA))</f>
        <v>Enfant</v>
      </c>
    </row>
    <row r="105" spans="1:9" x14ac:dyDescent="0.3">
      <c r="A105" t="str">
        <f>IFERROR(_xlfn.XLOOKUP('JRC - EnergyBalance'!A105,'Correspondance produits'!C:C,'Correspondance produits'!J:J),_xlfn.XLOOKUP('JRC - EnergyBalance'!A105,'Correspondance secteurs'!C:C,'Correspondance secteurs'!Y:Y))</f>
        <v>Autres produits pétroliers [METABOLHEAT - National]</v>
      </c>
      <c r="B105" t="str">
        <f>IFERROR(_xlfn.XLOOKUP('JRC - EnergyBalance'!B105,'Correspondance produits'!C:C,'Correspondance produits'!J:J),_xlfn.XLOOKUP('JRC - EnergyBalance'!B105,'Correspondance secteurs'!C:C,'Correspondance secteurs'!Y:Y))</f>
        <v>Exportations [METABOLHEAT - National]</v>
      </c>
      <c r="C105" s="5">
        <v>26.9220744</v>
      </c>
      <c r="D105" t="str">
        <f>Etiquettes!$C$4</f>
        <v>PJ</v>
      </c>
      <c r="E105">
        <v>2021</v>
      </c>
      <c r="F105" t="str">
        <f>Etiquettes!$C$3</f>
        <v>France</v>
      </c>
      <c r="G105" t="str">
        <f>Etiquettes!$I$5</f>
        <v>JRC - EnergyBalance</v>
      </c>
      <c r="H105" t="str">
        <f>IFERROR(_xlfn.XLOOKUP(A105,'Correspondance produits'!$J:$J,'Correspondance produits'!$K:$K),_xlfn.XLOOKUP(A105,'Correspondance secteurs'!$Y:$Y,'Correspondance secteurs'!$AA:$AA))</f>
        <v>Enfant</v>
      </c>
      <c r="I105" t="str">
        <f>IFERROR(_xlfn.XLOOKUP(B105,'Correspondance produits'!$J:$J,'Correspondance produits'!$K:$K),_xlfn.XLOOKUP(B105,'Correspondance secteurs'!$Y:$Y,'Correspondance secteurs'!$AA:$AA))</f>
        <v>Enfant</v>
      </c>
    </row>
    <row r="106" spans="1:9" x14ac:dyDescent="0.3">
      <c r="A106" t="str">
        <f>IFERROR(_xlfn.XLOOKUP('JRC - EnergyBalance'!A106,'Correspondance produits'!C:C,'Correspondance produits'!J:J),_xlfn.XLOOKUP('JRC - EnergyBalance'!A106,'Correspondance secteurs'!C:C,'Correspondance secteurs'!Y:Y))</f>
        <v>Gaz naturel [METABOLHEAT - National]</v>
      </c>
      <c r="B106" t="str">
        <f>IFERROR(_xlfn.XLOOKUP('JRC - EnergyBalance'!B106,'Correspondance produits'!C:C,'Correspondance produits'!J:J),_xlfn.XLOOKUP('JRC - EnergyBalance'!B106,'Correspondance secteurs'!C:C,'Correspondance secteurs'!Y:Y))</f>
        <v>Exportations [METABOLHEAT - National]</v>
      </c>
      <c r="C106" s="5">
        <v>201.00109319999999</v>
      </c>
      <c r="D106" t="str">
        <f>Etiquettes!$C$4</f>
        <v>PJ</v>
      </c>
      <c r="E106">
        <v>2021</v>
      </c>
      <c r="F106" t="str">
        <f>Etiquettes!$C$3</f>
        <v>France</v>
      </c>
      <c r="G106" t="str">
        <f>Etiquettes!$I$5</f>
        <v>JRC - EnergyBalance</v>
      </c>
      <c r="H106" t="str">
        <f>IFERROR(_xlfn.XLOOKUP(A106,'Correspondance produits'!$J:$J,'Correspondance produits'!$K:$K),_xlfn.XLOOKUP(A106,'Correspondance secteurs'!$Y:$Y,'Correspondance secteurs'!$AA:$AA))</f>
        <v>Enfant</v>
      </c>
      <c r="I106" t="str">
        <f>IFERROR(_xlfn.XLOOKUP(B106,'Correspondance produits'!$J:$J,'Correspondance produits'!$K:$K),_xlfn.XLOOKUP(B106,'Correspondance secteurs'!$Y:$Y,'Correspondance secteurs'!$AA:$AA))</f>
        <v>Enfant</v>
      </c>
    </row>
    <row r="107" spans="1:9" x14ac:dyDescent="0.3">
      <c r="A107" t="str">
        <f>IFERROR(_xlfn.XLOOKUP('JRC - EnergyBalance'!A107,'Correspondance produits'!C:C,'Correspondance produits'!J:J),_xlfn.XLOOKUP('JRC - EnergyBalance'!A107,'Correspondance secteurs'!C:C,'Correspondance secteurs'!Y:Y))</f>
        <v>Énergies renouvelables et biocarburants [METABOLHEAT - National]</v>
      </c>
      <c r="B107" t="str">
        <f>IFERROR(_xlfn.XLOOKUP('JRC - EnergyBalance'!B107,'Correspondance produits'!C:C,'Correspondance produits'!J:J),_xlfn.XLOOKUP('JRC - EnergyBalance'!B107,'Correspondance secteurs'!C:C,'Correspondance secteurs'!Y:Y))</f>
        <v>Exportations [METABOLHEAT - National]</v>
      </c>
      <c r="C107" s="5">
        <v>31.260675599999999</v>
      </c>
      <c r="D107" t="str">
        <f>Etiquettes!$C$4</f>
        <v>PJ</v>
      </c>
      <c r="E107">
        <v>2021</v>
      </c>
      <c r="F107" t="str">
        <f>Etiquettes!$C$3</f>
        <v>France</v>
      </c>
      <c r="G107" t="str">
        <f>Etiquettes!$I$5</f>
        <v>JRC - EnergyBalance</v>
      </c>
      <c r="H107" t="str">
        <f>IFERROR(_xlfn.XLOOKUP(A107,'Correspondance produits'!$J:$J,'Correspondance produits'!$K:$K),_xlfn.XLOOKUP(A107,'Correspondance secteurs'!$Y:$Y,'Correspondance secteurs'!$AA:$AA))</f>
        <v>Parent</v>
      </c>
      <c r="I107" t="str">
        <f>IFERROR(_xlfn.XLOOKUP(B107,'Correspondance produits'!$J:$J,'Correspondance produits'!$K:$K),_xlfn.XLOOKUP(B107,'Correspondance secteurs'!$Y:$Y,'Correspondance secteurs'!$AA:$AA))</f>
        <v>Enfant</v>
      </c>
    </row>
    <row r="108" spans="1:9" x14ac:dyDescent="0.3">
      <c r="A108" t="str">
        <f>IFERROR(_xlfn.XLOOKUP('JRC - EnergyBalance'!A108,'Correspondance produits'!C:C,'Correspondance produits'!J:J),_xlfn.XLOOKUP('JRC - EnergyBalance'!A108,'Correspondance secteurs'!C:C,'Correspondance secteurs'!Y:Y))</f>
        <v>Biomasse solide primaire [METABOLHEAT - National]</v>
      </c>
      <c r="B108" t="str">
        <f>IFERROR(_xlfn.XLOOKUP('JRC - EnergyBalance'!B108,'Correspondance produits'!C:C,'Correspondance produits'!J:J),_xlfn.XLOOKUP('JRC - EnergyBalance'!B108,'Correspondance secteurs'!C:C,'Correspondance secteurs'!Y:Y))</f>
        <v>Exportations [METABOLHEAT - National]</v>
      </c>
      <c r="C108" s="5">
        <v>7.9237943999999993</v>
      </c>
      <c r="D108" t="str">
        <f>Etiquettes!$C$4</f>
        <v>PJ</v>
      </c>
      <c r="E108">
        <v>2021</v>
      </c>
      <c r="F108" t="str">
        <f>Etiquettes!$C$3</f>
        <v>France</v>
      </c>
      <c r="G108" t="str">
        <f>Etiquettes!$I$5</f>
        <v>JRC - EnergyBalance</v>
      </c>
      <c r="H108" t="str">
        <f>IFERROR(_xlfn.XLOOKUP(A108,'Correspondance produits'!$J:$J,'Correspondance produits'!$K:$K),_xlfn.XLOOKUP(A108,'Correspondance secteurs'!$Y:$Y,'Correspondance secteurs'!$AA:$AA))</f>
        <v>Enfant</v>
      </c>
      <c r="I108" t="str">
        <f>IFERROR(_xlfn.XLOOKUP(B108,'Correspondance produits'!$J:$J,'Correspondance produits'!$K:$K),_xlfn.XLOOKUP(B108,'Correspondance secteurs'!$Y:$Y,'Correspondance secteurs'!$AA:$AA))</f>
        <v>Enfant</v>
      </c>
    </row>
    <row r="109" spans="1:9" x14ac:dyDescent="0.3">
      <c r="A109" t="str">
        <f>IFERROR(_xlfn.XLOOKUP('JRC - EnergyBalance'!A109,'Correspondance produits'!C:C,'Correspondance produits'!J:J),_xlfn.XLOOKUP('JRC - EnergyBalance'!A109,'Correspondance secteurs'!C:C,'Correspondance secteurs'!Y:Y))</f>
        <v>Charbon de bois [METABOLHEAT - National]</v>
      </c>
      <c r="B109" t="str">
        <f>IFERROR(_xlfn.XLOOKUP('JRC - EnergyBalance'!B109,'Correspondance produits'!C:C,'Correspondance produits'!J:J),_xlfn.XLOOKUP('JRC - EnergyBalance'!B109,'Correspondance secteurs'!C:C,'Correspondance secteurs'!Y:Y))</f>
        <v>Exportations [METABOLHEAT - National]</v>
      </c>
      <c r="C109" s="5">
        <v>0.20207519999999998</v>
      </c>
      <c r="D109" t="str">
        <f>Etiquettes!$C$4</f>
        <v>PJ</v>
      </c>
      <c r="E109">
        <v>2021</v>
      </c>
      <c r="F109" t="str">
        <f>Etiquettes!$C$3</f>
        <v>France</v>
      </c>
      <c r="G109" t="str">
        <f>Etiquettes!$I$5</f>
        <v>JRC - EnergyBalance</v>
      </c>
      <c r="H109" t="str">
        <f>IFERROR(_xlfn.XLOOKUP(A109,'Correspondance produits'!$J:$J,'Correspondance produits'!$K:$K),_xlfn.XLOOKUP(A109,'Correspondance secteurs'!$Y:$Y,'Correspondance secteurs'!$AA:$AA))</f>
        <v>Enfant</v>
      </c>
      <c r="I109" t="str">
        <f>IFERROR(_xlfn.XLOOKUP(B109,'Correspondance produits'!$J:$J,'Correspondance produits'!$K:$K),_xlfn.XLOOKUP(B109,'Correspondance secteurs'!$Y:$Y,'Correspondance secteurs'!$AA:$AA))</f>
        <v>Enfant</v>
      </c>
    </row>
    <row r="110" spans="1:9" x14ac:dyDescent="0.3">
      <c r="A110" t="str">
        <f>IFERROR(_xlfn.XLOOKUP('JRC - EnergyBalance'!A110,'Correspondance produits'!C:C,'Correspondance produits'!J:J),_xlfn.XLOOKUP('JRC - EnergyBalance'!A110,'Correspondance secteurs'!C:C,'Correspondance secteurs'!Y:Y))</f>
        <v>Bioessence pure [METABOLHEAT - National]</v>
      </c>
      <c r="B110" t="str">
        <f>IFERROR(_xlfn.XLOOKUP('JRC - EnergyBalance'!B110,'Correspondance produits'!C:C,'Correspondance produits'!J:J),_xlfn.XLOOKUP('JRC - EnergyBalance'!B110,'Correspondance secteurs'!C:C,'Correspondance secteurs'!Y:Y))</f>
        <v>Exportations [METABOLHEAT - National]</v>
      </c>
      <c r="C110" s="5">
        <v>3.0870683999999997</v>
      </c>
      <c r="D110" t="str">
        <f>Etiquettes!$C$4</f>
        <v>PJ</v>
      </c>
      <c r="E110">
        <v>2021</v>
      </c>
      <c r="F110" t="str">
        <f>Etiquettes!$C$3</f>
        <v>France</v>
      </c>
      <c r="G110" t="str">
        <f>Etiquettes!$I$5</f>
        <v>JRC - EnergyBalance</v>
      </c>
      <c r="H110" t="str">
        <f>IFERROR(_xlfn.XLOOKUP(A110,'Correspondance produits'!$J:$J,'Correspondance produits'!$K:$K),_xlfn.XLOOKUP(A110,'Correspondance secteurs'!$Y:$Y,'Correspondance secteurs'!$AA:$AA))</f>
        <v>Enfant</v>
      </c>
      <c r="I110" t="str">
        <f>IFERROR(_xlfn.XLOOKUP(B110,'Correspondance produits'!$J:$J,'Correspondance produits'!$K:$K),_xlfn.XLOOKUP(B110,'Correspondance secteurs'!$Y:$Y,'Correspondance secteurs'!$AA:$AA))</f>
        <v>Enfant</v>
      </c>
    </row>
    <row r="111" spans="1:9" x14ac:dyDescent="0.3">
      <c r="A111" t="str">
        <f>IFERROR(_xlfn.XLOOKUP('JRC - EnergyBalance'!A111,'Correspondance produits'!C:C,'Correspondance produits'!J:J),_xlfn.XLOOKUP('JRC - EnergyBalance'!A111,'Correspondance secteurs'!C:C,'Correspondance secteurs'!Y:Y))</f>
        <v>Biodiesels purs [METABOLHEAT - National]</v>
      </c>
      <c r="B111" t="str">
        <f>IFERROR(_xlfn.XLOOKUP('JRC - EnergyBalance'!B111,'Correspondance produits'!C:C,'Correspondance produits'!J:J),_xlfn.XLOOKUP('JRC - EnergyBalance'!B111,'Correspondance secteurs'!C:C,'Correspondance secteurs'!Y:Y))</f>
        <v>Exportations [METABOLHEAT - National]</v>
      </c>
      <c r="C111" s="5">
        <v>20.047737600000001</v>
      </c>
      <c r="D111" t="str">
        <f>Etiquettes!$C$4</f>
        <v>PJ</v>
      </c>
      <c r="E111">
        <v>2021</v>
      </c>
      <c r="F111" t="str">
        <f>Etiquettes!$C$3</f>
        <v>France</v>
      </c>
      <c r="G111" t="str">
        <f>Etiquettes!$I$5</f>
        <v>JRC - EnergyBalance</v>
      </c>
      <c r="H111" t="str">
        <f>IFERROR(_xlfn.XLOOKUP(A111,'Correspondance produits'!$J:$J,'Correspondance produits'!$K:$K),_xlfn.XLOOKUP(A111,'Correspondance secteurs'!$Y:$Y,'Correspondance secteurs'!$AA:$AA))</f>
        <v>Enfant</v>
      </c>
      <c r="I111" t="str">
        <f>IFERROR(_xlfn.XLOOKUP(B111,'Correspondance produits'!$J:$J,'Correspondance produits'!$K:$K),_xlfn.XLOOKUP(B111,'Correspondance secteurs'!$Y:$Y,'Correspondance secteurs'!$AA:$AA))</f>
        <v>Enfant</v>
      </c>
    </row>
    <row r="112" spans="1:9" x14ac:dyDescent="0.3">
      <c r="A112" t="str">
        <f>IFERROR(_xlfn.XLOOKUP('JRC - EnergyBalance'!A112,'Correspondance produits'!C:C,'Correspondance produits'!J:J),_xlfn.XLOOKUP('JRC - EnergyBalance'!A112,'Correspondance secteurs'!C:C,'Correspondance secteurs'!Y:Y))</f>
        <v>Électricité [METABOLHEAT - National]</v>
      </c>
      <c r="B112" t="str">
        <f>IFERROR(_xlfn.XLOOKUP('JRC - EnergyBalance'!B112,'Correspondance produits'!C:C,'Correspondance produits'!J:J),_xlfn.XLOOKUP('JRC - EnergyBalance'!B112,'Correspondance secteurs'!C:C,'Correspondance secteurs'!Y:Y))</f>
        <v>Exportations [METABOLHEAT - National]</v>
      </c>
      <c r="C112" s="5">
        <v>249.2161236</v>
      </c>
      <c r="D112" t="str">
        <f>Etiquettes!$C$4</f>
        <v>PJ</v>
      </c>
      <c r="E112">
        <v>2021</v>
      </c>
      <c r="F112" t="str">
        <f>Etiquettes!$C$3</f>
        <v>France</v>
      </c>
      <c r="G112" t="str">
        <f>Etiquettes!$I$5</f>
        <v>JRC - EnergyBalance</v>
      </c>
      <c r="H112" t="str">
        <f>IFERROR(_xlfn.XLOOKUP(A112,'Correspondance produits'!$J:$J,'Correspondance produits'!$K:$K),_xlfn.XLOOKUP(A112,'Correspondance secteurs'!$Y:$Y,'Correspondance secteurs'!$AA:$AA))</f>
        <v>Enfant</v>
      </c>
      <c r="I112" t="str">
        <f>IFERROR(_xlfn.XLOOKUP(B112,'Correspondance produits'!$J:$J,'Correspondance produits'!$K:$K),_xlfn.XLOOKUP(B112,'Correspondance secteurs'!$Y:$Y,'Correspondance secteurs'!$AA:$AA))</f>
        <v>Enfant</v>
      </c>
    </row>
    <row r="113" spans="1:9" x14ac:dyDescent="0.3">
      <c r="A113" t="str">
        <f>IFERROR(_xlfn.XLOOKUP('JRC - EnergyBalance'!A113,'Correspondance produits'!C:C,'Correspondance produits'!J:J),_xlfn.XLOOKUP('JRC - EnergyBalance'!A113,'Correspondance secteurs'!C:C,'Correspondance secteurs'!Y:Y))</f>
        <v>Variation des stocks [METABOLHEAT - National]</v>
      </c>
      <c r="B113" t="str">
        <f>IFERROR(_xlfn.XLOOKUP('JRC - EnergyBalance'!B113,'Correspondance produits'!C:C,'Correspondance produits'!J:J),_xlfn.XLOOKUP('JRC - EnergyBalance'!B113,'Correspondance secteurs'!C:C,'Correspondance secteurs'!Y:Y))</f>
        <v>Anthracite [METABOLHEAT - National]</v>
      </c>
      <c r="C113" s="5">
        <v>0.27573839999999999</v>
      </c>
      <c r="D113" t="str">
        <f>Etiquettes!$C$4</f>
        <v>PJ</v>
      </c>
      <c r="E113">
        <v>2021</v>
      </c>
      <c r="F113" t="str">
        <f>Etiquettes!$C$3</f>
        <v>France</v>
      </c>
      <c r="G113" t="str">
        <f>Etiquettes!$I$5</f>
        <v>JRC - EnergyBalance</v>
      </c>
      <c r="H113" t="str">
        <f>IFERROR(_xlfn.XLOOKUP(A113,'Correspondance produits'!$J:$J,'Correspondance produits'!$K:$K),_xlfn.XLOOKUP(A113,'Correspondance secteurs'!$Y:$Y,'Correspondance secteurs'!$AA:$AA))</f>
        <v>Parent</v>
      </c>
      <c r="I113" t="str">
        <f>IFERROR(_xlfn.XLOOKUP(B113,'Correspondance produits'!$J:$J,'Correspondance produits'!$K:$K),_xlfn.XLOOKUP(B113,'Correspondance secteurs'!$Y:$Y,'Correspondance secteurs'!$AA:$AA))</f>
        <v>Enfant</v>
      </c>
    </row>
    <row r="114" spans="1:9" x14ac:dyDescent="0.3">
      <c r="A114" t="str">
        <f>IFERROR(_xlfn.XLOOKUP('JRC - EnergyBalance'!A114,'Correspondance produits'!C:C,'Correspondance produits'!J:J),_xlfn.XLOOKUP('JRC - EnergyBalance'!A114,'Correspondance secteurs'!C:C,'Correspondance secteurs'!Y:Y))</f>
        <v>Charbon à coke [METABOLHEAT - National]</v>
      </c>
      <c r="B114" t="str">
        <f>IFERROR(_xlfn.XLOOKUP('JRC - EnergyBalance'!B114,'Correspondance produits'!C:C,'Correspondance produits'!J:J),_xlfn.XLOOKUP('JRC - EnergyBalance'!B114,'Correspondance secteurs'!C:C,'Correspondance secteurs'!Y:Y))</f>
        <v>Variation des stocks [METABOLHEAT - National]</v>
      </c>
      <c r="C114" s="5">
        <v>0</v>
      </c>
      <c r="D114" t="str">
        <f>Etiquettes!$C$4</f>
        <v>PJ</v>
      </c>
      <c r="E114">
        <v>2021</v>
      </c>
      <c r="F114" t="str">
        <f>Etiquettes!$C$3</f>
        <v>France</v>
      </c>
      <c r="G114" t="str">
        <f>Etiquettes!$I$5</f>
        <v>JRC - EnergyBalance</v>
      </c>
      <c r="H114" t="str">
        <f>IFERROR(_xlfn.XLOOKUP(A114,'Correspondance produits'!$J:$J,'Correspondance produits'!$K:$K),_xlfn.XLOOKUP(A114,'Correspondance secteurs'!$Y:$Y,'Correspondance secteurs'!$AA:$AA))</f>
        <v>Enfant</v>
      </c>
      <c r="I114" t="str">
        <f>IFERROR(_xlfn.XLOOKUP(B114,'Correspondance produits'!$J:$J,'Correspondance produits'!$K:$K),_xlfn.XLOOKUP(B114,'Correspondance secteurs'!$Y:$Y,'Correspondance secteurs'!$AA:$AA))</f>
        <v>Parent</v>
      </c>
    </row>
    <row r="115" spans="1:9" x14ac:dyDescent="0.3">
      <c r="A115" t="str">
        <f>IFERROR(_xlfn.XLOOKUP('JRC - EnergyBalance'!A115,'Correspondance produits'!C:C,'Correspondance produits'!J:J),_xlfn.XLOOKUP('JRC - EnergyBalance'!A115,'Correspondance secteurs'!C:C,'Correspondance secteurs'!Y:Y))</f>
        <v>Variation des stocks [METABOLHEAT - National]</v>
      </c>
      <c r="B115" t="str">
        <f>IFERROR(_xlfn.XLOOKUP('JRC - EnergyBalance'!B115,'Correspondance produits'!C:C,'Correspondance produits'!J:J),_xlfn.XLOOKUP('JRC - EnergyBalance'!B115,'Correspondance secteurs'!C:C,'Correspondance secteurs'!Y:Y))</f>
        <v>Autres charbons bitumineux [METABOLHEAT - National]</v>
      </c>
      <c r="C115" s="5">
        <v>27.260506799999998</v>
      </c>
      <c r="D115" t="str">
        <f>Etiquettes!$C$4</f>
        <v>PJ</v>
      </c>
      <c r="E115">
        <v>2021</v>
      </c>
      <c r="F115" t="str">
        <f>Etiquettes!$C$3</f>
        <v>France</v>
      </c>
      <c r="G115" t="str">
        <f>Etiquettes!$I$5</f>
        <v>JRC - EnergyBalance</v>
      </c>
      <c r="H115" t="str">
        <f>IFERROR(_xlfn.XLOOKUP(A115,'Correspondance produits'!$J:$J,'Correspondance produits'!$K:$K),_xlfn.XLOOKUP(A115,'Correspondance secteurs'!$Y:$Y,'Correspondance secteurs'!$AA:$AA))</f>
        <v>Parent</v>
      </c>
      <c r="I115" t="str">
        <f>IFERROR(_xlfn.XLOOKUP(B115,'Correspondance produits'!$J:$J,'Correspondance produits'!$K:$K),_xlfn.XLOOKUP(B115,'Correspondance secteurs'!$Y:$Y,'Correspondance secteurs'!$AA:$AA))</f>
        <v>Enfant</v>
      </c>
    </row>
    <row r="116" spans="1:9" x14ac:dyDescent="0.3">
      <c r="A116" t="str">
        <f>IFERROR(_xlfn.XLOOKUP('JRC - EnergyBalance'!A116,'Correspondance produits'!C:C,'Correspondance produits'!J:J),_xlfn.XLOOKUP('JRC - EnergyBalance'!A116,'Correspondance secteurs'!C:C,'Correspondance secteurs'!Y:Y))</f>
        <v>Variation des stocks [METABOLHEAT - National]</v>
      </c>
      <c r="B116" t="str">
        <f>IFERROR(_xlfn.XLOOKUP('JRC - EnergyBalance'!B116,'Correspondance produits'!C:C,'Correspondance produits'!J:J),_xlfn.XLOOKUP('JRC - EnergyBalance'!B116,'Correspondance secteurs'!C:C,'Correspondance secteurs'!Y:Y))</f>
        <v>Lignite [METABOLHEAT - National]</v>
      </c>
      <c r="C116" s="5">
        <v>1.3651199999999999E-2</v>
      </c>
      <c r="D116" t="str">
        <f>Etiquettes!$C$4</f>
        <v>PJ</v>
      </c>
      <c r="E116">
        <v>2021</v>
      </c>
      <c r="F116" t="str">
        <f>Etiquettes!$C$3</f>
        <v>France</v>
      </c>
      <c r="G116" t="str">
        <f>Etiquettes!$I$5</f>
        <v>JRC - EnergyBalance</v>
      </c>
      <c r="H116" t="str">
        <f>IFERROR(_xlfn.XLOOKUP(A116,'Correspondance produits'!$J:$J,'Correspondance produits'!$K:$K),_xlfn.XLOOKUP(A116,'Correspondance secteurs'!$Y:$Y,'Correspondance secteurs'!$AA:$AA))</f>
        <v>Parent</v>
      </c>
      <c r="I116" t="str">
        <f>IFERROR(_xlfn.XLOOKUP(B116,'Correspondance produits'!$J:$J,'Correspondance produits'!$K:$K),_xlfn.XLOOKUP(B116,'Correspondance secteurs'!$Y:$Y,'Correspondance secteurs'!$AA:$AA))</f>
        <v>Enfant</v>
      </c>
    </row>
    <row r="117" spans="1:9" x14ac:dyDescent="0.3">
      <c r="A117" t="str">
        <f>IFERROR(_xlfn.XLOOKUP('JRC - EnergyBalance'!A117,'Correspondance produits'!C:C,'Correspondance produits'!J:J),_xlfn.XLOOKUP('JRC - EnergyBalance'!A117,'Correspondance secteurs'!C:C,'Correspondance secteurs'!Y:Y))</f>
        <v>Combustible breveté [METABOLHEAT - National]</v>
      </c>
      <c r="B117" t="str">
        <f>IFERROR(_xlfn.XLOOKUP('JRC - EnergyBalance'!B117,'Correspondance produits'!C:C,'Correspondance produits'!J:J),_xlfn.XLOOKUP('JRC - EnergyBalance'!B117,'Correspondance secteurs'!C:C,'Correspondance secteurs'!Y:Y))</f>
        <v>Variation des stocks [METABOLHEAT - National]</v>
      </c>
      <c r="C117" s="5">
        <v>0</v>
      </c>
      <c r="D117" t="str">
        <f>Etiquettes!$C$4</f>
        <v>PJ</v>
      </c>
      <c r="E117">
        <v>2021</v>
      </c>
      <c r="F117" t="str">
        <f>Etiquettes!$C$3</f>
        <v>France</v>
      </c>
      <c r="G117" t="str">
        <f>Etiquettes!$I$5</f>
        <v>JRC - EnergyBalance</v>
      </c>
      <c r="H117" t="str">
        <f>IFERROR(_xlfn.XLOOKUP(A117,'Correspondance produits'!$J:$J,'Correspondance produits'!$K:$K),_xlfn.XLOOKUP(A117,'Correspondance secteurs'!$Y:$Y,'Correspondance secteurs'!$AA:$AA))</f>
        <v>Enfant</v>
      </c>
      <c r="I117" t="str">
        <f>IFERROR(_xlfn.XLOOKUP(B117,'Correspondance produits'!$J:$J,'Correspondance produits'!$K:$K),_xlfn.XLOOKUP(B117,'Correspondance secteurs'!$Y:$Y,'Correspondance secteurs'!$AA:$AA))</f>
        <v>Parent</v>
      </c>
    </row>
    <row r="118" spans="1:9" x14ac:dyDescent="0.3">
      <c r="A118" t="str">
        <f>IFERROR(_xlfn.XLOOKUP('JRC - EnergyBalance'!A118,'Correspondance produits'!C:C,'Correspondance produits'!J:J),_xlfn.XLOOKUP('JRC - EnergyBalance'!A118,'Correspondance secteurs'!C:C,'Correspondance secteurs'!Y:Y))</f>
        <v>Variation des stocks [METABOLHEAT - National]</v>
      </c>
      <c r="B118" t="str">
        <f>IFERROR(_xlfn.XLOOKUP('JRC - EnergyBalance'!B118,'Correspondance produits'!C:C,'Correspondance produits'!J:J),_xlfn.XLOOKUP('JRC - EnergyBalance'!B118,'Correspondance secteurs'!C:C,'Correspondance secteurs'!Y:Y))</f>
        <v>Coke de cokerie [METABOLHEAT - National]</v>
      </c>
      <c r="C118" s="5">
        <v>66.414290400000027</v>
      </c>
      <c r="D118" t="str">
        <f>Etiquettes!$C$4</f>
        <v>PJ</v>
      </c>
      <c r="E118">
        <v>2021</v>
      </c>
      <c r="F118" t="str">
        <f>Etiquettes!$C$3</f>
        <v>France</v>
      </c>
      <c r="G118" t="str">
        <f>Etiquettes!$I$5</f>
        <v>JRC - EnergyBalance</v>
      </c>
      <c r="H118" t="str">
        <f>IFERROR(_xlfn.XLOOKUP(A118,'Correspondance produits'!$J:$J,'Correspondance produits'!$K:$K),_xlfn.XLOOKUP(A118,'Correspondance secteurs'!$Y:$Y,'Correspondance secteurs'!$AA:$AA))</f>
        <v>Parent</v>
      </c>
      <c r="I118" t="str">
        <f>IFERROR(_xlfn.XLOOKUP(B118,'Correspondance produits'!$J:$J,'Correspondance produits'!$K:$K),_xlfn.XLOOKUP(B118,'Correspondance secteurs'!$Y:$Y,'Correspondance secteurs'!$AA:$AA))</f>
        <v>Enfant</v>
      </c>
    </row>
    <row r="119" spans="1:9" x14ac:dyDescent="0.3">
      <c r="A119" t="str">
        <f>IFERROR(_xlfn.XLOOKUP('JRC - EnergyBalance'!A119,'Correspondance produits'!C:C,'Correspondance produits'!J:J),_xlfn.XLOOKUP('JRC - EnergyBalance'!A119,'Correspondance secteurs'!C:C,'Correspondance secteurs'!Y:Y))</f>
        <v>Variation des stocks [METABOLHEAT - National]</v>
      </c>
      <c r="B119" t="str">
        <f>IFERROR(_xlfn.XLOOKUP('JRC - EnergyBalance'!B119,'Correspondance produits'!C:C,'Correspondance produits'!J:J),_xlfn.XLOOKUP('JRC - EnergyBalance'!B119,'Correspondance secteurs'!C:C,'Correspondance secteurs'!Y:Y))</f>
        <v>Briquettes de lignite [METABOLHEAT - National]</v>
      </c>
      <c r="C119" s="5">
        <v>3.2039999999999998E-4</v>
      </c>
      <c r="D119" t="str">
        <f>Etiquettes!$C$4</f>
        <v>PJ</v>
      </c>
      <c r="E119">
        <v>2021</v>
      </c>
      <c r="F119" t="str">
        <f>Etiquettes!$C$3</f>
        <v>France</v>
      </c>
      <c r="G119" t="str">
        <f>Etiquettes!$I$5</f>
        <v>JRC - EnergyBalance</v>
      </c>
      <c r="H119" t="str">
        <f>IFERROR(_xlfn.XLOOKUP(A119,'Correspondance produits'!$J:$J,'Correspondance produits'!$K:$K),_xlfn.XLOOKUP(A119,'Correspondance secteurs'!$Y:$Y,'Correspondance secteurs'!$AA:$AA))</f>
        <v>Parent</v>
      </c>
      <c r="I119" t="str">
        <f>IFERROR(_xlfn.XLOOKUP(B119,'Correspondance produits'!$J:$J,'Correspondance produits'!$K:$K),_xlfn.XLOOKUP(B119,'Correspondance secteurs'!$Y:$Y,'Correspondance secteurs'!$AA:$AA))</f>
        <v>Enfant</v>
      </c>
    </row>
    <row r="120" spans="1:9" x14ac:dyDescent="0.3">
      <c r="A120" t="str">
        <f>IFERROR(_xlfn.XLOOKUP('JRC - EnergyBalance'!A120,'Correspondance produits'!C:C,'Correspondance produits'!J:J),_xlfn.XLOOKUP('JRC - EnergyBalance'!A120,'Correspondance secteurs'!C:C,'Correspondance secteurs'!Y:Y))</f>
        <v>Variation des stocks [METABOLHEAT - National]</v>
      </c>
      <c r="B120" t="str">
        <f>IFERROR(_xlfn.XLOOKUP('JRC - EnergyBalance'!B120,'Correspondance produits'!C:C,'Correspondance produits'!J:J),_xlfn.XLOOKUP('JRC - EnergyBalance'!B120,'Correspondance secteurs'!C:C,'Correspondance secteurs'!Y:Y))</f>
        <v>Pétrole brut [METABOLHEAT - National]</v>
      </c>
      <c r="C120" s="5">
        <v>13.2347736</v>
      </c>
      <c r="D120" t="str">
        <f>Etiquettes!$C$4</f>
        <v>PJ</v>
      </c>
      <c r="E120">
        <v>2021</v>
      </c>
      <c r="F120" t="str">
        <f>Etiquettes!$C$3</f>
        <v>France</v>
      </c>
      <c r="G120" t="str">
        <f>Etiquettes!$I$5</f>
        <v>JRC - EnergyBalance</v>
      </c>
      <c r="H120" t="str">
        <f>IFERROR(_xlfn.XLOOKUP(A120,'Correspondance produits'!$J:$J,'Correspondance produits'!$K:$K),_xlfn.XLOOKUP(A120,'Correspondance secteurs'!$Y:$Y,'Correspondance secteurs'!$AA:$AA))</f>
        <v>Parent</v>
      </c>
      <c r="I120" t="str">
        <f>IFERROR(_xlfn.XLOOKUP(B120,'Correspondance produits'!$J:$J,'Correspondance produits'!$K:$K),_xlfn.XLOOKUP(B120,'Correspondance secteurs'!$Y:$Y,'Correspondance secteurs'!$AA:$AA))</f>
        <v>Enfant</v>
      </c>
    </row>
    <row r="121" spans="1:9" x14ac:dyDescent="0.3">
      <c r="A121" t="str">
        <f>IFERROR(_xlfn.XLOOKUP('JRC - EnergyBalance'!A121,'Correspondance produits'!C:C,'Correspondance produits'!J:J),_xlfn.XLOOKUP('JRC - EnergyBalance'!A121,'Correspondance secteurs'!C:C,'Correspondance secteurs'!Y:Y))</f>
        <v>Liquides de gaz naturel [METABOLHEAT - National]</v>
      </c>
      <c r="B121" t="str">
        <f>IFERROR(_xlfn.XLOOKUP('JRC - EnergyBalance'!B121,'Correspondance produits'!C:C,'Correspondance produits'!J:J),_xlfn.XLOOKUP('JRC - EnergyBalance'!B121,'Correspondance secteurs'!C:C,'Correspondance secteurs'!Y:Y))</f>
        <v>Variation des stocks [METABOLHEAT - National]</v>
      </c>
      <c r="C121" s="5">
        <v>0</v>
      </c>
      <c r="D121" t="str">
        <f>Etiquettes!$C$4</f>
        <v>PJ</v>
      </c>
      <c r="E121">
        <v>2021</v>
      </c>
      <c r="F121" t="str">
        <f>Etiquettes!$C$3</f>
        <v>France</v>
      </c>
      <c r="G121" t="str">
        <f>Etiquettes!$I$5</f>
        <v>JRC - EnergyBalance</v>
      </c>
      <c r="H121" t="str">
        <f>IFERROR(_xlfn.XLOOKUP(A121,'Correspondance produits'!$J:$J,'Correspondance produits'!$K:$K),_xlfn.XLOOKUP(A121,'Correspondance secteurs'!$Y:$Y,'Correspondance secteurs'!$AA:$AA))</f>
        <v>Enfant</v>
      </c>
      <c r="I121" t="str">
        <f>IFERROR(_xlfn.XLOOKUP(B121,'Correspondance produits'!$J:$J,'Correspondance produits'!$K:$K),_xlfn.XLOOKUP(B121,'Correspondance secteurs'!$Y:$Y,'Correspondance secteurs'!$AA:$AA))</f>
        <v>Parent</v>
      </c>
    </row>
    <row r="122" spans="1:9" x14ac:dyDescent="0.3">
      <c r="A122" t="str">
        <f>IFERROR(_xlfn.XLOOKUP('JRC - EnergyBalance'!A122,'Correspondance produits'!C:C,'Correspondance produits'!J:J),_xlfn.XLOOKUP('JRC - EnergyBalance'!A122,'Correspondance secteurs'!C:C,'Correspondance secteurs'!Y:Y))</f>
        <v>Charges d'alimentation de raffinerie [METABOLHEAT - National]</v>
      </c>
      <c r="B122" t="str">
        <f>IFERROR(_xlfn.XLOOKUP('JRC - EnergyBalance'!B122,'Correspondance produits'!C:C,'Correspondance produits'!J:J),_xlfn.XLOOKUP('JRC - EnergyBalance'!B122,'Correspondance secteurs'!C:C,'Correspondance secteurs'!Y:Y))</f>
        <v>Variation des stocks [METABOLHEAT - National]</v>
      </c>
      <c r="C122" s="5">
        <v>3.1090715999999996</v>
      </c>
      <c r="D122" t="str">
        <f>Etiquettes!$C$4</f>
        <v>PJ</v>
      </c>
      <c r="E122">
        <v>2021</v>
      </c>
      <c r="F122" t="str">
        <f>Etiquettes!$C$3</f>
        <v>France</v>
      </c>
      <c r="G122" t="str">
        <f>Etiquettes!$I$5</f>
        <v>JRC - EnergyBalance</v>
      </c>
      <c r="H122" t="str">
        <f>IFERROR(_xlfn.XLOOKUP(A122,'Correspondance produits'!$J:$J,'Correspondance produits'!$K:$K),_xlfn.XLOOKUP(A122,'Correspondance secteurs'!$Y:$Y,'Correspondance secteurs'!$AA:$AA))</f>
        <v>Enfant</v>
      </c>
      <c r="I122" t="str">
        <f>IFERROR(_xlfn.XLOOKUP(B122,'Correspondance produits'!$J:$J,'Correspondance produits'!$K:$K),_xlfn.XLOOKUP(B122,'Correspondance secteurs'!$Y:$Y,'Correspondance secteurs'!$AA:$AA))</f>
        <v>Parent</v>
      </c>
    </row>
    <row r="123" spans="1:9" x14ac:dyDescent="0.3">
      <c r="A123" t="str">
        <f>IFERROR(_xlfn.XLOOKUP('JRC - EnergyBalance'!A123,'Correspondance produits'!C:C,'Correspondance produits'!J:J),_xlfn.XLOOKUP('JRC - EnergyBalance'!A123,'Correspondance secteurs'!C:C,'Correspondance secteurs'!Y:Y))</f>
        <v>Variation des stocks [METABOLHEAT - National]</v>
      </c>
      <c r="B123" t="str">
        <f>IFERROR(_xlfn.XLOOKUP('JRC - EnergyBalance'!B123,'Correspondance produits'!C:C,'Correspondance produits'!J:J),_xlfn.XLOOKUP('JRC - EnergyBalance'!B123,'Correspondance secteurs'!C:C,'Correspondance secteurs'!Y:Y))</f>
        <v>Additifs et composés oxygénés (hors biocarburants) [METABOLHEAT - National]</v>
      </c>
      <c r="C123" s="5">
        <v>0.22736879999999998</v>
      </c>
      <c r="D123" t="str">
        <f>Etiquettes!$C$4</f>
        <v>PJ</v>
      </c>
      <c r="E123">
        <v>2021</v>
      </c>
      <c r="F123" t="str">
        <f>Etiquettes!$C$3</f>
        <v>France</v>
      </c>
      <c r="G123" t="str">
        <f>Etiquettes!$I$5</f>
        <v>JRC - EnergyBalance</v>
      </c>
      <c r="H123" t="str">
        <f>IFERROR(_xlfn.XLOOKUP(A123,'Correspondance produits'!$J:$J,'Correspondance produits'!$K:$K),_xlfn.XLOOKUP(A123,'Correspondance secteurs'!$Y:$Y,'Correspondance secteurs'!$AA:$AA))</f>
        <v>Parent</v>
      </c>
      <c r="I123" t="str">
        <f>IFERROR(_xlfn.XLOOKUP(B123,'Correspondance produits'!$J:$J,'Correspondance produits'!$K:$K),_xlfn.XLOOKUP(B123,'Correspondance secteurs'!$Y:$Y,'Correspondance secteurs'!$AA:$AA))</f>
        <v>Enfant</v>
      </c>
    </row>
    <row r="124" spans="1:9" x14ac:dyDescent="0.3">
      <c r="A124" t="str">
        <f>IFERROR(_xlfn.XLOOKUP('JRC - EnergyBalance'!A124,'Correspondance produits'!C:C,'Correspondance produits'!J:J),_xlfn.XLOOKUP('JRC - EnergyBalance'!A124,'Correspondance secteurs'!C:C,'Correspondance secteurs'!Y:Y))</f>
        <v>Variation des stocks [METABOLHEAT - National]</v>
      </c>
      <c r="B124" t="str">
        <f>IFERROR(_xlfn.XLOOKUP('JRC - EnergyBalance'!B124,'Correspondance produits'!C:C,'Correspondance produits'!J:J),_xlfn.XLOOKUP('JRC - EnergyBalance'!B124,'Correspondance secteurs'!C:C,'Correspondance secteurs'!Y:Y))</f>
        <v>Gaz de pétrole liquéfiés [METABOLHEAT - National]</v>
      </c>
      <c r="C124" s="5">
        <v>0.36933480000000002</v>
      </c>
      <c r="D124" t="str">
        <f>Etiquettes!$C$4</f>
        <v>PJ</v>
      </c>
      <c r="E124">
        <v>2021</v>
      </c>
      <c r="F124" t="str">
        <f>Etiquettes!$C$3</f>
        <v>France</v>
      </c>
      <c r="G124" t="str">
        <f>Etiquettes!$I$5</f>
        <v>JRC - EnergyBalance</v>
      </c>
      <c r="H124" t="str">
        <f>IFERROR(_xlfn.XLOOKUP(A124,'Correspondance produits'!$J:$J,'Correspondance produits'!$K:$K),_xlfn.XLOOKUP(A124,'Correspondance secteurs'!$Y:$Y,'Correspondance secteurs'!$AA:$AA))</f>
        <v>Parent</v>
      </c>
      <c r="I124" t="str">
        <f>IFERROR(_xlfn.XLOOKUP(B124,'Correspondance produits'!$J:$J,'Correspondance produits'!$K:$K),_xlfn.XLOOKUP(B124,'Correspondance secteurs'!$Y:$Y,'Correspondance secteurs'!$AA:$AA))</f>
        <v>Enfant</v>
      </c>
    </row>
    <row r="125" spans="1:9" x14ac:dyDescent="0.3">
      <c r="A125" t="str">
        <f>IFERROR(_xlfn.XLOOKUP('JRC - EnergyBalance'!A125,'Correspondance produits'!C:C,'Correspondance produits'!J:J),_xlfn.XLOOKUP('JRC - EnergyBalance'!A125,'Correspondance secteurs'!C:C,'Correspondance secteurs'!Y:Y))</f>
        <v>Variation des stocks [METABOLHEAT - National]</v>
      </c>
      <c r="B125" t="str">
        <f>IFERROR(_xlfn.XLOOKUP('JRC - EnergyBalance'!B125,'Correspondance produits'!C:C,'Correspondance produits'!J:J),_xlfn.XLOOKUP('JRC - EnergyBalance'!B125,'Correspondance secteurs'!C:C,'Correspondance secteurs'!Y:Y))</f>
        <v>Essence moteur (hors biocarburants) [METABOLHEAT - National]</v>
      </c>
      <c r="C125" s="5">
        <v>3.0413447999999996</v>
      </c>
      <c r="D125" t="str">
        <f>Etiquettes!$C$4</f>
        <v>PJ</v>
      </c>
      <c r="E125">
        <v>2021</v>
      </c>
      <c r="F125" t="str">
        <f>Etiquettes!$C$3</f>
        <v>France</v>
      </c>
      <c r="G125" t="str">
        <f>Etiquettes!$I$5</f>
        <v>JRC - EnergyBalance</v>
      </c>
      <c r="H125" t="str">
        <f>IFERROR(_xlfn.XLOOKUP(A125,'Correspondance produits'!$J:$J,'Correspondance produits'!$K:$K),_xlfn.XLOOKUP(A125,'Correspondance secteurs'!$Y:$Y,'Correspondance secteurs'!$AA:$AA))</f>
        <v>Parent</v>
      </c>
      <c r="I125" t="str">
        <f>IFERROR(_xlfn.XLOOKUP(B125,'Correspondance produits'!$J:$J,'Correspondance produits'!$K:$K),_xlfn.XLOOKUP(B125,'Correspondance secteurs'!$Y:$Y,'Correspondance secteurs'!$AA:$AA))</f>
        <v>Enfant</v>
      </c>
    </row>
    <row r="126" spans="1:9" x14ac:dyDescent="0.3">
      <c r="A126" t="str">
        <f>IFERROR(_xlfn.XLOOKUP('JRC - EnergyBalance'!A126,'Correspondance produits'!C:C,'Correspondance produits'!J:J),_xlfn.XLOOKUP('JRC - EnergyBalance'!A126,'Correspondance secteurs'!C:C,'Correspondance secteurs'!Y:Y))</f>
        <v>Essence aviation [METABOLHEAT - National]</v>
      </c>
      <c r="B126" t="str">
        <f>IFERROR(_xlfn.XLOOKUP('JRC - EnergyBalance'!B126,'Correspondance produits'!C:C,'Correspondance produits'!J:J),_xlfn.XLOOKUP('JRC - EnergyBalance'!B126,'Correspondance secteurs'!C:C,'Correspondance secteurs'!Y:Y))</f>
        <v>Variation des stocks [METABOLHEAT - National]</v>
      </c>
      <c r="C126" s="5">
        <v>4.3999200000000002E-2</v>
      </c>
      <c r="D126" t="str">
        <f>Etiquettes!$C$4</f>
        <v>PJ</v>
      </c>
      <c r="E126">
        <v>2021</v>
      </c>
      <c r="F126" t="str">
        <f>Etiquettes!$C$3</f>
        <v>France</v>
      </c>
      <c r="G126" t="str">
        <f>Etiquettes!$I$5</f>
        <v>JRC - EnergyBalance</v>
      </c>
      <c r="H126" t="str">
        <f>IFERROR(_xlfn.XLOOKUP(A126,'Correspondance produits'!$J:$J,'Correspondance produits'!$K:$K),_xlfn.XLOOKUP(A126,'Correspondance secteurs'!$Y:$Y,'Correspondance secteurs'!$AA:$AA))</f>
        <v>Enfant</v>
      </c>
      <c r="I126" t="str">
        <f>IFERROR(_xlfn.XLOOKUP(B126,'Correspondance produits'!$J:$J,'Correspondance produits'!$K:$K),_xlfn.XLOOKUP(B126,'Correspondance secteurs'!$Y:$Y,'Correspondance secteurs'!$AA:$AA))</f>
        <v>Parent</v>
      </c>
    </row>
    <row r="127" spans="1:9" x14ac:dyDescent="0.3">
      <c r="A127" t="str">
        <f>IFERROR(_xlfn.XLOOKUP('JRC - EnergyBalance'!A127,'Correspondance produits'!C:C,'Correspondance produits'!J:J),_xlfn.XLOOKUP('JRC - EnergyBalance'!A127,'Correspondance secteurs'!C:C,'Correspondance secteurs'!Y:Y))</f>
        <v>Kérosène (hors biocarburant) [METABOLHEAT - National]</v>
      </c>
      <c r="B127" t="str">
        <f>IFERROR(_xlfn.XLOOKUP('JRC - EnergyBalance'!B127,'Correspondance produits'!C:C,'Correspondance produits'!J:J),_xlfn.XLOOKUP('JRC - EnergyBalance'!B127,'Correspondance secteurs'!C:C,'Correspondance secteurs'!Y:Y))</f>
        <v>Variation des stocks [METABOLHEAT - National]</v>
      </c>
      <c r="C127" s="5">
        <v>1.7946936</v>
      </c>
      <c r="D127" t="str">
        <f>Etiquettes!$C$4</f>
        <v>PJ</v>
      </c>
      <c r="E127">
        <v>2021</v>
      </c>
      <c r="F127" t="str">
        <f>Etiquettes!$C$3</f>
        <v>France</v>
      </c>
      <c r="G127" t="str">
        <f>Etiquettes!$I$5</f>
        <v>JRC - EnergyBalance</v>
      </c>
      <c r="H127" t="str">
        <f>IFERROR(_xlfn.XLOOKUP(A127,'Correspondance produits'!$J:$J,'Correspondance produits'!$K:$K),_xlfn.XLOOKUP(A127,'Correspondance secteurs'!$Y:$Y,'Correspondance secteurs'!$AA:$AA))</f>
        <v>Enfant</v>
      </c>
      <c r="I127" t="str">
        <f>IFERROR(_xlfn.XLOOKUP(B127,'Correspondance produits'!$J:$J,'Correspondance produits'!$K:$K),_xlfn.XLOOKUP(B127,'Correspondance secteurs'!$Y:$Y,'Correspondance secteurs'!$AA:$AA))</f>
        <v>Parent</v>
      </c>
    </row>
    <row r="128" spans="1:9" x14ac:dyDescent="0.3">
      <c r="A128" t="str">
        <f>IFERROR(_xlfn.XLOOKUP('JRC - EnergyBalance'!A128,'Correspondance produits'!C:C,'Correspondance produits'!J:J),_xlfn.XLOOKUP('JRC - EnergyBalance'!A128,'Correspondance secteurs'!C:C,'Correspondance secteurs'!Y:Y))</f>
        <v>Autre kérosène [METABOLHEAT - National]</v>
      </c>
      <c r="B128" t="str">
        <f>IFERROR(_xlfn.XLOOKUP('JRC - EnergyBalance'!B128,'Correspondance produits'!C:C,'Correspondance produits'!J:J),_xlfn.XLOOKUP('JRC - EnergyBalance'!B128,'Correspondance secteurs'!C:C,'Correspondance secteurs'!Y:Y))</f>
        <v>Variation des stocks [METABOLHEAT - National]</v>
      </c>
      <c r="C128" s="5">
        <v>0</v>
      </c>
      <c r="D128" t="str">
        <f>Etiquettes!$C$4</f>
        <v>PJ</v>
      </c>
      <c r="E128">
        <v>2021</v>
      </c>
      <c r="F128" t="str">
        <f>Etiquettes!$C$3</f>
        <v>France</v>
      </c>
      <c r="G128" t="str">
        <f>Etiquettes!$I$5</f>
        <v>JRC - EnergyBalance</v>
      </c>
      <c r="H128" t="str">
        <f>IFERROR(_xlfn.XLOOKUP(A128,'Correspondance produits'!$J:$J,'Correspondance produits'!$K:$K),_xlfn.XLOOKUP(A128,'Correspondance secteurs'!$Y:$Y,'Correspondance secteurs'!$AA:$AA))</f>
        <v>Enfant</v>
      </c>
      <c r="I128" t="str">
        <f>IFERROR(_xlfn.XLOOKUP(B128,'Correspondance produits'!$J:$J,'Correspondance produits'!$K:$K),_xlfn.XLOOKUP(B128,'Correspondance secteurs'!$Y:$Y,'Correspondance secteurs'!$AA:$AA))</f>
        <v>Parent</v>
      </c>
    </row>
    <row r="129" spans="1:9" x14ac:dyDescent="0.3">
      <c r="A129" t="str">
        <f>IFERROR(_xlfn.XLOOKUP('JRC - EnergyBalance'!A129,'Correspondance produits'!C:C,'Correspondance produits'!J:J),_xlfn.XLOOKUP('JRC - EnergyBalance'!A129,'Correspondance secteurs'!C:C,'Correspondance secteurs'!Y:Y))</f>
        <v>Naphta [METABOLHEAT - National]</v>
      </c>
      <c r="B129" t="str">
        <f>IFERROR(_xlfn.XLOOKUP('JRC - EnergyBalance'!B129,'Correspondance produits'!C:C,'Correspondance produits'!J:J),_xlfn.XLOOKUP('JRC - EnergyBalance'!B129,'Correspondance secteurs'!C:C,'Correspondance secteurs'!Y:Y))</f>
        <v>Variation des stocks [METABOLHEAT - National]</v>
      </c>
      <c r="C129" s="5">
        <v>1.4959655999999999</v>
      </c>
      <c r="D129" t="str">
        <f>Etiquettes!$C$4</f>
        <v>PJ</v>
      </c>
      <c r="E129">
        <v>2021</v>
      </c>
      <c r="F129" t="str">
        <f>Etiquettes!$C$3</f>
        <v>France</v>
      </c>
      <c r="G129" t="str">
        <f>Etiquettes!$I$5</f>
        <v>JRC - EnergyBalance</v>
      </c>
      <c r="H129" t="str">
        <f>IFERROR(_xlfn.XLOOKUP(A129,'Correspondance produits'!$J:$J,'Correspondance produits'!$K:$K),_xlfn.XLOOKUP(A129,'Correspondance secteurs'!$Y:$Y,'Correspondance secteurs'!$AA:$AA))</f>
        <v>Enfant</v>
      </c>
      <c r="I129" t="str">
        <f>IFERROR(_xlfn.XLOOKUP(B129,'Correspondance produits'!$J:$J,'Correspondance produits'!$K:$K),_xlfn.XLOOKUP(B129,'Correspondance secteurs'!$Y:$Y,'Correspondance secteurs'!$AA:$AA))</f>
        <v>Parent</v>
      </c>
    </row>
    <row r="130" spans="1:9" x14ac:dyDescent="0.3">
      <c r="A130" t="str">
        <f>IFERROR(_xlfn.XLOOKUP('JRC - EnergyBalance'!A130,'Correspondance produits'!C:C,'Correspondance produits'!J:J),_xlfn.XLOOKUP('JRC - EnergyBalance'!A130,'Correspondance secteurs'!C:C,'Correspondance secteurs'!Y:Y))</f>
        <v>Variation des stocks [METABOLHEAT - National]</v>
      </c>
      <c r="B130" t="str">
        <f>IFERROR(_xlfn.XLOOKUP('JRC - EnergyBalance'!B130,'Correspondance produits'!C:C,'Correspondance produits'!J:J),_xlfn.XLOOKUP('JRC - EnergyBalance'!B130,'Correspondance secteurs'!C:C,'Correspondance secteurs'!Y:Y))</f>
        <v>Gazole et diesel (hors biocarburant) [METABOLHEAT - National]</v>
      </c>
      <c r="C130" s="5">
        <v>22.80555</v>
      </c>
      <c r="D130" t="str">
        <f>Etiquettes!$C$4</f>
        <v>PJ</v>
      </c>
      <c r="E130">
        <v>2021</v>
      </c>
      <c r="F130" t="str">
        <f>Etiquettes!$C$3</f>
        <v>France</v>
      </c>
      <c r="G130" t="str">
        <f>Etiquettes!$I$5</f>
        <v>JRC - EnergyBalance</v>
      </c>
      <c r="H130" t="str">
        <f>IFERROR(_xlfn.XLOOKUP(A130,'Correspondance produits'!$J:$J,'Correspondance produits'!$K:$K),_xlfn.XLOOKUP(A130,'Correspondance secteurs'!$Y:$Y,'Correspondance secteurs'!$AA:$AA))</f>
        <v>Parent</v>
      </c>
      <c r="I130" t="str">
        <f>IFERROR(_xlfn.XLOOKUP(B130,'Correspondance produits'!$J:$J,'Correspondance produits'!$K:$K),_xlfn.XLOOKUP(B130,'Correspondance secteurs'!$Y:$Y,'Correspondance secteurs'!$AA:$AA))</f>
        <v>Enfant</v>
      </c>
    </row>
    <row r="131" spans="1:9" x14ac:dyDescent="0.3">
      <c r="A131" t="str">
        <f>IFERROR(_xlfn.XLOOKUP('JRC - EnergyBalance'!A131,'Correspondance produits'!C:C,'Correspondance produits'!J:J),_xlfn.XLOOKUP('JRC - EnergyBalance'!A131,'Correspondance secteurs'!C:C,'Correspondance secteurs'!Y:Y))</f>
        <v>Variation des stocks [METABOLHEAT - National]</v>
      </c>
      <c r="B131" t="str">
        <f>IFERROR(_xlfn.XLOOKUP('JRC - EnergyBalance'!B131,'Correspondance produits'!C:C,'Correspondance produits'!J:J),_xlfn.XLOOKUP('JRC - EnergyBalance'!B131,'Correspondance secteurs'!C:C,'Correspondance secteurs'!Y:Y))</f>
        <v>Fioul [METABOLHEAT - National]</v>
      </c>
      <c r="C131" s="5">
        <v>8.2848059999999997</v>
      </c>
      <c r="D131" t="str">
        <f>Etiquettes!$C$4</f>
        <v>PJ</v>
      </c>
      <c r="E131">
        <v>2021</v>
      </c>
      <c r="F131" t="str">
        <f>Etiquettes!$C$3</f>
        <v>France</v>
      </c>
      <c r="G131" t="str">
        <f>Etiquettes!$I$5</f>
        <v>JRC - EnergyBalance</v>
      </c>
      <c r="H131" t="str">
        <f>IFERROR(_xlfn.XLOOKUP(A131,'Correspondance produits'!$J:$J,'Correspondance produits'!$K:$K),_xlfn.XLOOKUP(A131,'Correspondance secteurs'!$Y:$Y,'Correspondance secteurs'!$AA:$AA))</f>
        <v>Parent</v>
      </c>
      <c r="I131" t="str">
        <f>IFERROR(_xlfn.XLOOKUP(B131,'Correspondance produits'!$J:$J,'Correspondance produits'!$K:$K),_xlfn.XLOOKUP(B131,'Correspondance secteurs'!$Y:$Y,'Correspondance secteurs'!$AA:$AA))</f>
        <v>Enfant</v>
      </c>
    </row>
    <row r="132" spans="1:9" x14ac:dyDescent="0.3">
      <c r="A132" t="str">
        <f>IFERROR(_xlfn.XLOOKUP('JRC - EnergyBalance'!A132,'Correspondance produits'!C:C,'Correspondance produits'!J:J),_xlfn.XLOOKUP('JRC - EnergyBalance'!A132,'Correspondance secteurs'!C:C,'Correspondance secteurs'!Y:Y))</f>
        <v>White spirit et alcools industriels à point d'ébullition spécial [METABOLHEAT - National]</v>
      </c>
      <c r="B132" t="str">
        <f>IFERROR(_xlfn.XLOOKUP('JRC - EnergyBalance'!B132,'Correspondance produits'!C:C,'Correspondance produits'!J:J),_xlfn.XLOOKUP('JRC - EnergyBalance'!B132,'Correspondance secteurs'!C:C,'Correspondance secteurs'!Y:Y))</f>
        <v>Variation des stocks [METABOLHEAT - National]</v>
      </c>
      <c r="C132" s="5">
        <v>8.1972000000000017E-3</v>
      </c>
      <c r="D132" t="str">
        <f>Etiquettes!$C$4</f>
        <v>PJ</v>
      </c>
      <c r="E132">
        <v>2021</v>
      </c>
      <c r="F132" t="str">
        <f>Etiquettes!$C$3</f>
        <v>France</v>
      </c>
      <c r="G132" t="str">
        <f>Etiquettes!$I$5</f>
        <v>JRC - EnergyBalance</v>
      </c>
      <c r="H132" t="str">
        <f>IFERROR(_xlfn.XLOOKUP(A132,'Correspondance produits'!$J:$J,'Correspondance produits'!$K:$K),_xlfn.XLOOKUP(A132,'Correspondance secteurs'!$Y:$Y,'Correspondance secteurs'!$AA:$AA))</f>
        <v>Enfant</v>
      </c>
      <c r="I132" t="str">
        <f>IFERROR(_xlfn.XLOOKUP(B132,'Correspondance produits'!$J:$J,'Correspondance produits'!$K:$K),_xlfn.XLOOKUP(B132,'Correspondance secteurs'!$Y:$Y,'Correspondance secteurs'!$AA:$AA))</f>
        <v>Parent</v>
      </c>
    </row>
    <row r="133" spans="1:9" x14ac:dyDescent="0.3">
      <c r="A133" t="str">
        <f>IFERROR(_xlfn.XLOOKUP('JRC - EnergyBalance'!A133,'Correspondance produits'!C:C,'Correspondance produits'!J:J),_xlfn.XLOOKUP('JRC - EnergyBalance'!A133,'Correspondance secteurs'!C:C,'Correspondance secteurs'!Y:Y))</f>
        <v>Lubrifiants [METABOLHEAT - National]</v>
      </c>
      <c r="B133" t="str">
        <f>IFERROR(_xlfn.XLOOKUP('JRC - EnergyBalance'!B133,'Correspondance produits'!C:C,'Correspondance produits'!J:J),_xlfn.XLOOKUP('JRC - EnergyBalance'!B133,'Correspondance secteurs'!C:C,'Correspondance secteurs'!Y:Y))</f>
        <v>Variation des stocks [METABOLHEAT - National]</v>
      </c>
      <c r="C133" s="5">
        <v>0.88809119999999997</v>
      </c>
      <c r="D133" t="str">
        <f>Etiquettes!$C$4</f>
        <v>PJ</v>
      </c>
      <c r="E133">
        <v>2021</v>
      </c>
      <c r="F133" t="str">
        <f>Etiquettes!$C$3</f>
        <v>France</v>
      </c>
      <c r="G133" t="str">
        <f>Etiquettes!$I$5</f>
        <v>JRC - EnergyBalance</v>
      </c>
      <c r="H133" t="str">
        <f>IFERROR(_xlfn.XLOOKUP(A133,'Correspondance produits'!$J:$J,'Correspondance produits'!$K:$K),_xlfn.XLOOKUP(A133,'Correspondance secteurs'!$Y:$Y,'Correspondance secteurs'!$AA:$AA))</f>
        <v>Enfant</v>
      </c>
      <c r="I133" t="str">
        <f>IFERROR(_xlfn.XLOOKUP(B133,'Correspondance produits'!$J:$J,'Correspondance produits'!$K:$K),_xlfn.XLOOKUP(B133,'Correspondance secteurs'!$Y:$Y,'Correspondance secteurs'!$AA:$AA))</f>
        <v>Parent</v>
      </c>
    </row>
    <row r="134" spans="1:9" x14ac:dyDescent="0.3">
      <c r="A134" t="str">
        <f>IFERROR(_xlfn.XLOOKUP('JRC - EnergyBalance'!A134,'Correspondance produits'!C:C,'Correspondance produits'!J:J),_xlfn.XLOOKUP('JRC - EnergyBalance'!A134,'Correspondance secteurs'!C:C,'Correspondance secteurs'!Y:Y))</f>
        <v>Variation des stocks [METABOLHEAT - National]</v>
      </c>
      <c r="B134" t="str">
        <f>IFERROR(_xlfn.XLOOKUP('JRC - EnergyBalance'!B134,'Correspondance produits'!C:C,'Correspondance produits'!J:J),_xlfn.XLOOKUP('JRC - EnergyBalance'!B134,'Correspondance secteurs'!C:C,'Correspondance secteurs'!Y:Y))</f>
        <v>Bitume [METABOLHEAT - National]</v>
      </c>
      <c r="C134" s="5">
        <v>1.0416131999999998</v>
      </c>
      <c r="D134" t="str">
        <f>Etiquettes!$C$4</f>
        <v>PJ</v>
      </c>
      <c r="E134">
        <v>2021</v>
      </c>
      <c r="F134" t="str">
        <f>Etiquettes!$C$3</f>
        <v>France</v>
      </c>
      <c r="G134" t="str">
        <f>Etiquettes!$I$5</f>
        <v>JRC - EnergyBalance</v>
      </c>
      <c r="H134" t="str">
        <f>IFERROR(_xlfn.XLOOKUP(A134,'Correspondance produits'!$J:$J,'Correspondance produits'!$K:$K),_xlfn.XLOOKUP(A134,'Correspondance secteurs'!$Y:$Y,'Correspondance secteurs'!$AA:$AA))</f>
        <v>Parent</v>
      </c>
      <c r="I134" t="str">
        <f>IFERROR(_xlfn.XLOOKUP(B134,'Correspondance produits'!$J:$J,'Correspondance produits'!$K:$K),_xlfn.XLOOKUP(B134,'Correspondance secteurs'!$Y:$Y,'Correspondance secteurs'!$AA:$AA))</f>
        <v>Enfant</v>
      </c>
    </row>
    <row r="135" spans="1:9" x14ac:dyDescent="0.3">
      <c r="A135" t="str">
        <f>IFERROR(_xlfn.XLOOKUP('JRC - EnergyBalance'!A135,'Correspondance produits'!C:C,'Correspondance produits'!J:J),_xlfn.XLOOKUP('JRC - EnergyBalance'!A135,'Correspondance secteurs'!C:C,'Correspondance secteurs'!Y:Y))</f>
        <v>Variation des stocks [METABOLHEAT - National]</v>
      </c>
      <c r="B135" t="str">
        <f>IFERROR(_xlfn.XLOOKUP('JRC - EnergyBalance'!B135,'Correspondance produits'!C:C,'Correspondance produits'!J:J),_xlfn.XLOOKUP('JRC - EnergyBalance'!B135,'Correspondance secteurs'!C:C,'Correspondance secteurs'!Y:Y))</f>
        <v>Coke de pétrole [METABOLHEAT - National]</v>
      </c>
      <c r="C135" s="5">
        <v>1.1199996000000001</v>
      </c>
      <c r="D135" t="str">
        <f>Etiquettes!$C$4</f>
        <v>PJ</v>
      </c>
      <c r="E135">
        <v>2021</v>
      </c>
      <c r="F135" t="str">
        <f>Etiquettes!$C$3</f>
        <v>France</v>
      </c>
      <c r="G135" t="str">
        <f>Etiquettes!$I$5</f>
        <v>JRC - EnergyBalance</v>
      </c>
      <c r="H135" t="str">
        <f>IFERROR(_xlfn.XLOOKUP(A135,'Correspondance produits'!$J:$J,'Correspondance produits'!$K:$K),_xlfn.XLOOKUP(A135,'Correspondance secteurs'!$Y:$Y,'Correspondance secteurs'!$AA:$AA))</f>
        <v>Parent</v>
      </c>
      <c r="I135" t="str">
        <f>IFERROR(_xlfn.XLOOKUP(B135,'Correspondance produits'!$J:$J,'Correspondance produits'!$K:$K),_xlfn.XLOOKUP(B135,'Correspondance secteurs'!$Y:$Y,'Correspondance secteurs'!$AA:$AA))</f>
        <v>Enfant</v>
      </c>
    </row>
    <row r="136" spans="1:9" x14ac:dyDescent="0.3">
      <c r="A136" t="str">
        <f>IFERROR(_xlfn.XLOOKUP('JRC - EnergyBalance'!A136,'Correspondance produits'!C:C,'Correspondance produits'!J:J),_xlfn.XLOOKUP('JRC - EnergyBalance'!A136,'Correspondance secteurs'!C:C,'Correspondance secteurs'!Y:Y))</f>
        <v>Variation des stocks [METABOLHEAT - National]</v>
      </c>
      <c r="B136" t="str">
        <f>IFERROR(_xlfn.XLOOKUP('JRC - EnergyBalance'!B136,'Correspondance produits'!C:C,'Correspondance produits'!J:J),_xlfn.XLOOKUP('JRC - EnergyBalance'!B136,'Correspondance secteurs'!C:C,'Correspondance secteurs'!Y:Y))</f>
        <v>Paraffines [METABOLHEAT - National]</v>
      </c>
      <c r="C136" s="5">
        <v>7.2280800000000006E-2</v>
      </c>
      <c r="D136" t="str">
        <f>Etiquettes!$C$4</f>
        <v>PJ</v>
      </c>
      <c r="E136">
        <v>2021</v>
      </c>
      <c r="F136" t="str">
        <f>Etiquettes!$C$3</f>
        <v>France</v>
      </c>
      <c r="G136" t="str">
        <f>Etiquettes!$I$5</f>
        <v>JRC - EnergyBalance</v>
      </c>
      <c r="H136" t="str">
        <f>IFERROR(_xlfn.XLOOKUP(A136,'Correspondance produits'!$J:$J,'Correspondance produits'!$K:$K),_xlfn.XLOOKUP(A136,'Correspondance secteurs'!$Y:$Y,'Correspondance secteurs'!$AA:$AA))</f>
        <v>Parent</v>
      </c>
      <c r="I136" t="str">
        <f>IFERROR(_xlfn.XLOOKUP(B136,'Correspondance produits'!$J:$J,'Correspondance produits'!$K:$K),_xlfn.XLOOKUP(B136,'Correspondance secteurs'!$Y:$Y,'Correspondance secteurs'!$AA:$AA))</f>
        <v>Enfant</v>
      </c>
    </row>
    <row r="137" spans="1:9" x14ac:dyDescent="0.3">
      <c r="A137" t="str">
        <f>IFERROR(_xlfn.XLOOKUP('JRC - EnergyBalance'!A137,'Correspondance produits'!C:C,'Correspondance produits'!J:J),_xlfn.XLOOKUP('JRC - EnergyBalance'!A137,'Correspondance secteurs'!C:C,'Correspondance secteurs'!Y:Y))</f>
        <v>Variation des stocks [METABOLHEAT - National]</v>
      </c>
      <c r="B137" t="str">
        <f>IFERROR(_xlfn.XLOOKUP('JRC - EnergyBalance'!B137,'Correspondance produits'!C:C,'Correspondance produits'!J:J),_xlfn.XLOOKUP('JRC - EnergyBalance'!B137,'Correspondance secteurs'!C:C,'Correspondance secteurs'!Y:Y))</f>
        <v>Autres produits pétroliers [METABOLHEAT - National]</v>
      </c>
      <c r="C137" s="5">
        <v>1.8881999999999999E-2</v>
      </c>
      <c r="D137" t="str">
        <f>Etiquettes!$C$4</f>
        <v>PJ</v>
      </c>
      <c r="E137">
        <v>2021</v>
      </c>
      <c r="F137" t="str">
        <f>Etiquettes!$C$3</f>
        <v>France</v>
      </c>
      <c r="G137" t="str">
        <f>Etiquettes!$I$5</f>
        <v>JRC - EnergyBalance</v>
      </c>
      <c r="H137" t="str">
        <f>IFERROR(_xlfn.XLOOKUP(A137,'Correspondance produits'!$J:$J,'Correspondance produits'!$K:$K),_xlfn.XLOOKUP(A137,'Correspondance secteurs'!$Y:$Y,'Correspondance secteurs'!$AA:$AA))</f>
        <v>Parent</v>
      </c>
      <c r="I137" t="str">
        <f>IFERROR(_xlfn.XLOOKUP(B137,'Correspondance produits'!$J:$J,'Correspondance produits'!$K:$K),_xlfn.XLOOKUP(B137,'Correspondance secteurs'!$Y:$Y,'Correspondance secteurs'!$AA:$AA))</f>
        <v>Enfant</v>
      </c>
    </row>
    <row r="138" spans="1:9" x14ac:dyDescent="0.3">
      <c r="A138" t="str">
        <f>IFERROR(_xlfn.XLOOKUP('JRC - EnergyBalance'!A138,'Correspondance produits'!C:C,'Correspondance produits'!J:J),_xlfn.XLOOKUP('JRC - EnergyBalance'!A138,'Correspondance secteurs'!C:C,'Correspondance secteurs'!Y:Y))</f>
        <v>Variation des stocks [METABOLHEAT - National]</v>
      </c>
      <c r="B138" t="str">
        <f>IFERROR(_xlfn.XLOOKUP('JRC - EnergyBalance'!B138,'Correspondance produits'!C:C,'Correspondance produits'!J:J),_xlfn.XLOOKUP('JRC - EnergyBalance'!B138,'Correspondance secteurs'!C:C,'Correspondance secteurs'!Y:Y))</f>
        <v>Gaz naturel [METABOLHEAT - National]</v>
      </c>
      <c r="C138" s="5">
        <v>59.131857600000004</v>
      </c>
      <c r="D138" t="str">
        <f>Etiquettes!$C$4</f>
        <v>PJ</v>
      </c>
      <c r="E138">
        <v>2021</v>
      </c>
      <c r="F138" t="str">
        <f>Etiquettes!$C$3</f>
        <v>France</v>
      </c>
      <c r="G138" t="str">
        <f>Etiquettes!$I$5</f>
        <v>JRC - EnergyBalance</v>
      </c>
      <c r="H138" t="str">
        <f>IFERROR(_xlfn.XLOOKUP(A138,'Correspondance produits'!$J:$J,'Correspondance produits'!$K:$K),_xlfn.XLOOKUP(A138,'Correspondance secteurs'!$Y:$Y,'Correspondance secteurs'!$AA:$AA))</f>
        <v>Parent</v>
      </c>
      <c r="I138" t="str">
        <f>IFERROR(_xlfn.XLOOKUP(B138,'Correspondance produits'!$J:$J,'Correspondance produits'!$K:$K),_xlfn.XLOOKUP(B138,'Correspondance secteurs'!$Y:$Y,'Correspondance secteurs'!$AA:$AA))</f>
        <v>Enfant</v>
      </c>
    </row>
    <row r="139" spans="1:9" x14ac:dyDescent="0.3">
      <c r="A139" t="str">
        <f>IFERROR(_xlfn.XLOOKUP('JRC - EnergyBalance'!A139,'Correspondance produits'!C:C,'Correspondance produits'!J:J),_xlfn.XLOOKUP('JRC - EnergyBalance'!A139,'Correspondance secteurs'!C:C,'Correspondance secteurs'!Y:Y))</f>
        <v>Bioessence pure [METABOLHEAT - National]</v>
      </c>
      <c r="B139" t="str">
        <f>IFERROR(_xlfn.XLOOKUP('JRC - EnergyBalance'!B139,'Correspondance produits'!C:C,'Correspondance produits'!J:J),_xlfn.XLOOKUP('JRC - EnergyBalance'!B139,'Correspondance secteurs'!C:C,'Correspondance secteurs'!Y:Y))</f>
        <v>Variation des stocks [METABOLHEAT - National]</v>
      </c>
      <c r="C139" s="5">
        <v>0</v>
      </c>
      <c r="D139" t="str">
        <f>Etiquettes!$C$4</f>
        <v>PJ</v>
      </c>
      <c r="E139">
        <v>2021</v>
      </c>
      <c r="F139" t="str">
        <f>Etiquettes!$C$3</f>
        <v>France</v>
      </c>
      <c r="G139" t="str">
        <f>Etiquettes!$I$5</f>
        <v>JRC - EnergyBalance</v>
      </c>
      <c r="H139" t="str">
        <f>IFERROR(_xlfn.XLOOKUP(A139,'Correspondance produits'!$J:$J,'Correspondance produits'!$K:$K),_xlfn.XLOOKUP(A139,'Correspondance secteurs'!$Y:$Y,'Correspondance secteurs'!$AA:$AA))</f>
        <v>Enfant</v>
      </c>
      <c r="I139" t="str">
        <f>IFERROR(_xlfn.XLOOKUP(B139,'Correspondance produits'!$J:$J,'Correspondance produits'!$K:$K),_xlfn.XLOOKUP(B139,'Correspondance secteurs'!$Y:$Y,'Correspondance secteurs'!$AA:$AA))</f>
        <v>Parent</v>
      </c>
    </row>
    <row r="140" spans="1:9" x14ac:dyDescent="0.3">
      <c r="A140" t="str">
        <f>IFERROR(_xlfn.XLOOKUP('JRC - EnergyBalance'!A140,'Correspondance produits'!C:C,'Correspondance produits'!J:J),_xlfn.XLOOKUP('JRC - EnergyBalance'!A140,'Correspondance secteurs'!C:C,'Correspondance secteurs'!Y:Y))</f>
        <v>Variation des stocks [METABOLHEAT - National]</v>
      </c>
      <c r="B140" t="str">
        <f>IFERROR(_xlfn.XLOOKUP('JRC - EnergyBalance'!B140,'Correspondance produits'!C:C,'Correspondance produits'!J:J),_xlfn.XLOOKUP('JRC - EnergyBalance'!B140,'Correspondance secteurs'!C:C,'Correspondance secteurs'!Y:Y))</f>
        <v>Bioessence mélangée [METABOLHEAT - National]</v>
      </c>
      <c r="C140" s="5">
        <v>8.2623599999999991E-2</v>
      </c>
      <c r="D140" t="str">
        <f>Etiquettes!$C$4</f>
        <v>PJ</v>
      </c>
      <c r="E140">
        <v>2021</v>
      </c>
      <c r="F140" t="str">
        <f>Etiquettes!$C$3</f>
        <v>France</v>
      </c>
      <c r="G140" t="str">
        <f>Etiquettes!$I$5</f>
        <v>JRC - EnergyBalance</v>
      </c>
      <c r="H140" t="str">
        <f>IFERROR(_xlfn.XLOOKUP(A140,'Correspondance produits'!$J:$J,'Correspondance produits'!$K:$K),_xlfn.XLOOKUP(A140,'Correspondance secteurs'!$Y:$Y,'Correspondance secteurs'!$AA:$AA))</f>
        <v>Parent</v>
      </c>
      <c r="I140" t="str">
        <f>IFERROR(_xlfn.XLOOKUP(B140,'Correspondance produits'!$J:$J,'Correspondance produits'!$K:$K),_xlfn.XLOOKUP(B140,'Correspondance secteurs'!$Y:$Y,'Correspondance secteurs'!$AA:$AA))</f>
        <v>Enfant</v>
      </c>
    </row>
    <row r="141" spans="1:9" x14ac:dyDescent="0.3">
      <c r="A141" t="str">
        <f>IFERROR(_xlfn.XLOOKUP('JRC - EnergyBalance'!A141,'Correspondance produits'!C:C,'Correspondance produits'!J:J),_xlfn.XLOOKUP('JRC - EnergyBalance'!A141,'Correspondance secteurs'!C:C,'Correspondance secteurs'!Y:Y))</f>
        <v>Biodiesels purs [METABOLHEAT - National]</v>
      </c>
      <c r="B141" t="str">
        <f>IFERROR(_xlfn.XLOOKUP('JRC - EnergyBalance'!B141,'Correspondance produits'!C:C,'Correspondance produits'!J:J),_xlfn.XLOOKUP('JRC - EnergyBalance'!B141,'Correspondance secteurs'!C:C,'Correspondance secteurs'!Y:Y))</f>
        <v>Variation des stocks [METABOLHEAT - National]</v>
      </c>
      <c r="C141" s="5">
        <v>0</v>
      </c>
      <c r="D141" t="str">
        <f>Etiquettes!$C$4</f>
        <v>PJ</v>
      </c>
      <c r="E141">
        <v>2021</v>
      </c>
      <c r="F141" t="str">
        <f>Etiquettes!$C$3</f>
        <v>France</v>
      </c>
      <c r="G141" t="str">
        <f>Etiquettes!$I$5</f>
        <v>JRC - EnergyBalance</v>
      </c>
      <c r="H141" t="str">
        <f>IFERROR(_xlfn.XLOOKUP(A141,'Correspondance produits'!$J:$J,'Correspondance produits'!$K:$K),_xlfn.XLOOKUP(A141,'Correspondance secteurs'!$Y:$Y,'Correspondance secteurs'!$AA:$AA))</f>
        <v>Enfant</v>
      </c>
      <c r="I141" t="str">
        <f>IFERROR(_xlfn.XLOOKUP(B141,'Correspondance produits'!$J:$J,'Correspondance produits'!$K:$K),_xlfn.XLOOKUP(B141,'Correspondance secteurs'!$Y:$Y,'Correspondance secteurs'!$AA:$AA))</f>
        <v>Parent</v>
      </c>
    </row>
    <row r="142" spans="1:9" x14ac:dyDescent="0.3">
      <c r="A142" t="str">
        <f>IFERROR(_xlfn.XLOOKUP('JRC - EnergyBalance'!A142,'Correspondance produits'!C:C,'Correspondance produits'!J:J),_xlfn.XLOOKUP('JRC - EnergyBalance'!A142,'Correspondance secteurs'!C:C,'Correspondance secteurs'!Y:Y))</f>
        <v>Variation des stocks [METABOLHEAT - National]</v>
      </c>
      <c r="B142" t="str">
        <f>IFERROR(_xlfn.XLOOKUP('JRC - EnergyBalance'!B142,'Correspondance produits'!C:C,'Correspondance produits'!J:J),_xlfn.XLOOKUP('JRC - EnergyBalance'!B142,'Correspondance secteurs'!C:C,'Correspondance secteurs'!Y:Y))</f>
        <v>Biodiesels mélangés [METABOLHEAT - National]</v>
      </c>
      <c r="C142" s="5">
        <v>0.59660640000000009</v>
      </c>
      <c r="D142" t="str">
        <f>Etiquettes!$C$4</f>
        <v>PJ</v>
      </c>
      <c r="E142">
        <v>2021</v>
      </c>
      <c r="F142" t="str">
        <f>Etiquettes!$C$3</f>
        <v>France</v>
      </c>
      <c r="G142" t="str">
        <f>Etiquettes!$I$5</f>
        <v>JRC - EnergyBalance</v>
      </c>
      <c r="H142" t="str">
        <f>IFERROR(_xlfn.XLOOKUP(A142,'Correspondance produits'!$J:$J,'Correspondance produits'!$K:$K),_xlfn.XLOOKUP(A142,'Correspondance secteurs'!$Y:$Y,'Correspondance secteurs'!$AA:$AA))</f>
        <v>Parent</v>
      </c>
      <c r="I142" t="str">
        <f>IFERROR(_xlfn.XLOOKUP(B142,'Correspondance produits'!$J:$J,'Correspondance produits'!$K:$K),_xlfn.XLOOKUP(B142,'Correspondance secteurs'!$Y:$Y,'Correspondance secteurs'!$AA:$AA))</f>
        <v>Enfant</v>
      </c>
    </row>
    <row r="143" spans="1:9" x14ac:dyDescent="0.3">
      <c r="A143" t="str">
        <f>IFERROR(_xlfn.XLOOKUP('JRC - EnergyBalance'!A143,'Correspondance produits'!C:C,'Correspondance produits'!J:J),_xlfn.XLOOKUP('JRC - EnergyBalance'!A143,'Correspondance secteurs'!C:C,'Correspondance secteurs'!Y:Y))</f>
        <v>Pétrole et produits pétroliers [METABOLHEAT - National]</v>
      </c>
      <c r="B143" t="str">
        <f>IFERROR(_xlfn.XLOOKUP('JRC - EnergyBalance'!B143,'Correspondance produits'!C:C,'Correspondance produits'!J:J),_xlfn.XLOOKUP('JRC - EnergyBalance'!B143,'Correspondance secteurs'!C:C,'Correspondance secteurs'!Y:Y))</f>
        <v>Soutes maritimes internationales intra-EEE [METABOLHEAT - National]</v>
      </c>
      <c r="C143" s="5">
        <v>9.5668896401593297</v>
      </c>
      <c r="D143" t="str">
        <f>Etiquettes!$C$4</f>
        <v>PJ</v>
      </c>
      <c r="E143">
        <v>2021</v>
      </c>
      <c r="F143" t="str">
        <f>Etiquettes!$C$3</f>
        <v>France</v>
      </c>
      <c r="G143" t="str">
        <f>Etiquettes!$I$5</f>
        <v>JRC - EnergyBalance</v>
      </c>
      <c r="H143" t="str">
        <f>IFERROR(_xlfn.XLOOKUP(A143,'Correspondance produits'!$J:$J,'Correspondance produits'!$K:$K),_xlfn.XLOOKUP(A143,'Correspondance secteurs'!$Y:$Y,'Correspondance secteurs'!$AA:$AA))</f>
        <v>Parent</v>
      </c>
      <c r="I143" t="str">
        <f>IFERROR(_xlfn.XLOOKUP(B143,'Correspondance produits'!$J:$J,'Correspondance produits'!$K:$K),_xlfn.XLOOKUP(B143,'Correspondance secteurs'!$Y:$Y,'Correspondance secteurs'!$AA:$AA))</f>
        <v>Enfant</v>
      </c>
    </row>
    <row r="144" spans="1:9" x14ac:dyDescent="0.3">
      <c r="A144" t="str">
        <f>IFERROR(_xlfn.XLOOKUP('JRC - EnergyBalance'!A144,'Correspondance produits'!C:C,'Correspondance produits'!J:J),_xlfn.XLOOKUP('JRC - EnergyBalance'!A144,'Correspondance secteurs'!C:C,'Correspondance secteurs'!Y:Y))</f>
        <v>Produits pétroliers (hors biocarburants) [METABOLHEAT - National]</v>
      </c>
      <c r="B144" t="str">
        <f>IFERROR(_xlfn.XLOOKUP('JRC - EnergyBalance'!B144,'Correspondance produits'!C:C,'Correspondance produits'!J:J),_xlfn.XLOOKUP('JRC - EnergyBalance'!B144,'Correspondance secteurs'!C:C,'Correspondance secteurs'!Y:Y))</f>
        <v>Soutes maritimes internationales intra-EEE [METABOLHEAT - National]</v>
      </c>
      <c r="C144" s="5">
        <v>9.5668896401593297</v>
      </c>
      <c r="D144" t="str">
        <f>Etiquettes!$C$4</f>
        <v>PJ</v>
      </c>
      <c r="E144">
        <v>2021</v>
      </c>
      <c r="F144" t="str">
        <f>Etiquettes!$C$3</f>
        <v>France</v>
      </c>
      <c r="G144" t="str">
        <f>Etiquettes!$I$5</f>
        <v>JRC - EnergyBalance</v>
      </c>
      <c r="H144" t="str">
        <f>IFERROR(_xlfn.XLOOKUP(A144,'Correspondance produits'!$J:$J,'Correspondance produits'!$K:$K),_xlfn.XLOOKUP(A144,'Correspondance secteurs'!$Y:$Y,'Correspondance secteurs'!$AA:$AA))</f>
        <v>Parent</v>
      </c>
      <c r="I144" t="str">
        <f>IFERROR(_xlfn.XLOOKUP(B144,'Correspondance produits'!$J:$J,'Correspondance produits'!$K:$K),_xlfn.XLOOKUP(B144,'Correspondance secteurs'!$Y:$Y,'Correspondance secteurs'!$AA:$AA))</f>
        <v>Enfant</v>
      </c>
    </row>
    <row r="145" spans="1:9" x14ac:dyDescent="0.3">
      <c r="A145" t="str">
        <f>IFERROR(_xlfn.XLOOKUP('JRC - EnergyBalance'!A145,'Correspondance produits'!C:C,'Correspondance produits'!J:J),_xlfn.XLOOKUP('JRC - EnergyBalance'!A145,'Correspondance secteurs'!C:C,'Correspondance secteurs'!Y:Y))</f>
        <v>Gazole et diesel (hors biocarburant) [METABOLHEAT - National]</v>
      </c>
      <c r="B145" t="str">
        <f>IFERROR(_xlfn.XLOOKUP('JRC - EnergyBalance'!B145,'Correspondance produits'!C:C,'Correspondance produits'!J:J),_xlfn.XLOOKUP('JRC - EnergyBalance'!B145,'Correspondance secteurs'!C:C,'Correspondance secteurs'!Y:Y))</f>
        <v>Soutes maritimes internationales intra-EEE [METABOLHEAT - National]</v>
      </c>
      <c r="C145" s="5">
        <v>5.0649945630527249</v>
      </c>
      <c r="D145" t="str">
        <f>Etiquettes!$C$4</f>
        <v>PJ</v>
      </c>
      <c r="E145">
        <v>2021</v>
      </c>
      <c r="F145" t="str">
        <f>Etiquettes!$C$3</f>
        <v>France</v>
      </c>
      <c r="G145" t="str">
        <f>Etiquettes!$I$5</f>
        <v>JRC - EnergyBalance</v>
      </c>
      <c r="H145" t="str">
        <f>IFERROR(_xlfn.XLOOKUP(A145,'Correspondance produits'!$J:$J,'Correspondance produits'!$K:$K),_xlfn.XLOOKUP(A145,'Correspondance secteurs'!$Y:$Y,'Correspondance secteurs'!$AA:$AA))</f>
        <v>Enfant</v>
      </c>
      <c r="I145" t="str">
        <f>IFERROR(_xlfn.XLOOKUP(B145,'Correspondance produits'!$J:$J,'Correspondance produits'!$K:$K),_xlfn.XLOOKUP(B145,'Correspondance secteurs'!$Y:$Y,'Correspondance secteurs'!$AA:$AA))</f>
        <v>Enfant</v>
      </c>
    </row>
    <row r="146" spans="1:9" x14ac:dyDescent="0.3">
      <c r="A146" t="str">
        <f>IFERROR(_xlfn.XLOOKUP('JRC - EnergyBalance'!A146,'Correspondance produits'!C:C,'Correspondance produits'!J:J),_xlfn.XLOOKUP('JRC - EnergyBalance'!A146,'Correspondance secteurs'!C:C,'Correspondance secteurs'!Y:Y))</f>
        <v>Fioul [METABOLHEAT - National]</v>
      </c>
      <c r="B146" t="str">
        <f>IFERROR(_xlfn.XLOOKUP('JRC - EnergyBalance'!B146,'Correspondance produits'!C:C,'Correspondance produits'!J:J),_xlfn.XLOOKUP('JRC - EnergyBalance'!B146,'Correspondance secteurs'!C:C,'Correspondance secteurs'!Y:Y))</f>
        <v>Soutes maritimes internationales intra-EEE [METABOLHEAT - National]</v>
      </c>
      <c r="C146" s="5">
        <v>4.4397372024037747</v>
      </c>
      <c r="D146" t="str">
        <f>Etiquettes!$C$4</f>
        <v>PJ</v>
      </c>
      <c r="E146">
        <v>2021</v>
      </c>
      <c r="F146" t="str">
        <f>Etiquettes!$C$3</f>
        <v>France</v>
      </c>
      <c r="G146" t="str">
        <f>Etiquettes!$I$5</f>
        <v>JRC - EnergyBalance</v>
      </c>
      <c r="H146" t="str">
        <f>IFERROR(_xlfn.XLOOKUP(A146,'Correspondance produits'!$J:$J,'Correspondance produits'!$K:$K),_xlfn.XLOOKUP(A146,'Correspondance secteurs'!$Y:$Y,'Correspondance secteurs'!$AA:$AA))</f>
        <v>Enfant</v>
      </c>
      <c r="I146" t="str">
        <f>IFERROR(_xlfn.XLOOKUP(B146,'Correspondance produits'!$J:$J,'Correspondance produits'!$K:$K),_xlfn.XLOOKUP(B146,'Correspondance secteurs'!$Y:$Y,'Correspondance secteurs'!$AA:$AA))</f>
        <v>Enfant</v>
      </c>
    </row>
    <row r="147" spans="1:9" x14ac:dyDescent="0.3">
      <c r="A147" t="str">
        <f>IFERROR(_xlfn.XLOOKUP('JRC - EnergyBalance'!A147,'Correspondance produits'!C:C,'Correspondance produits'!J:J),_xlfn.XLOOKUP('JRC - EnergyBalance'!A147,'Correspondance secteurs'!C:C,'Correspondance secteurs'!Y:Y))</f>
        <v>Lubrifiants [METABOLHEAT - National]</v>
      </c>
      <c r="B147" t="str">
        <f>IFERROR(_xlfn.XLOOKUP('JRC - EnergyBalance'!B147,'Correspondance produits'!C:C,'Correspondance produits'!J:J),_xlfn.XLOOKUP('JRC - EnergyBalance'!B147,'Correspondance secteurs'!C:C,'Correspondance secteurs'!Y:Y))</f>
        <v>Soutes maritimes internationales intra-EEE [METABOLHEAT - National]</v>
      </c>
      <c r="C147" s="5">
        <v>6.2157874702827E-2</v>
      </c>
      <c r="D147" t="str">
        <f>Etiquettes!$C$4</f>
        <v>PJ</v>
      </c>
      <c r="E147">
        <v>2021</v>
      </c>
      <c r="F147" t="str">
        <f>Etiquettes!$C$3</f>
        <v>France</v>
      </c>
      <c r="G147" t="str">
        <f>Etiquettes!$I$5</f>
        <v>JRC - EnergyBalance</v>
      </c>
      <c r="H147" t="str">
        <f>IFERROR(_xlfn.XLOOKUP(A147,'Correspondance produits'!$J:$J,'Correspondance produits'!$K:$K),_xlfn.XLOOKUP(A147,'Correspondance secteurs'!$Y:$Y,'Correspondance secteurs'!$AA:$AA))</f>
        <v>Enfant</v>
      </c>
      <c r="I147" t="str">
        <f>IFERROR(_xlfn.XLOOKUP(B147,'Correspondance produits'!$J:$J,'Correspondance produits'!$K:$K),_xlfn.XLOOKUP(B147,'Correspondance secteurs'!$Y:$Y,'Correspondance secteurs'!$AA:$AA))</f>
        <v>Enfant</v>
      </c>
    </row>
    <row r="148" spans="1:9" x14ac:dyDescent="0.3">
      <c r="A148" t="str">
        <f>IFERROR(_xlfn.XLOOKUP('JRC - EnergyBalance'!A148,'Correspondance produits'!C:C,'Correspondance produits'!J:J),_xlfn.XLOOKUP('JRC - EnergyBalance'!A148,'Correspondance secteurs'!C:C,'Correspondance secteurs'!Y:Y))</f>
        <v>Énergies renouvelables et biocarburants [METABOLHEAT - National]</v>
      </c>
      <c r="B148" t="str">
        <f>IFERROR(_xlfn.XLOOKUP('JRC - EnergyBalance'!B148,'Correspondance produits'!C:C,'Correspondance produits'!J:J),_xlfn.XLOOKUP('JRC - EnergyBalance'!B148,'Correspondance secteurs'!C:C,'Correspondance secteurs'!Y:Y))</f>
        <v>Soutes maritimes internationales intra-EEE [METABOLHEAT - National]</v>
      </c>
      <c r="C148" s="5">
        <v>1.1270912033425546E-2</v>
      </c>
      <c r="D148" t="str">
        <f>Etiquettes!$C$4</f>
        <v>PJ</v>
      </c>
      <c r="E148">
        <v>2021</v>
      </c>
      <c r="F148" t="str">
        <f>Etiquettes!$C$3</f>
        <v>France</v>
      </c>
      <c r="G148" t="str">
        <f>Etiquettes!$I$5</f>
        <v>JRC - EnergyBalance</v>
      </c>
      <c r="H148" t="str">
        <f>IFERROR(_xlfn.XLOOKUP(A148,'Correspondance produits'!$J:$J,'Correspondance produits'!$K:$K),_xlfn.XLOOKUP(A148,'Correspondance secteurs'!$Y:$Y,'Correspondance secteurs'!$AA:$AA))</f>
        <v>Parent</v>
      </c>
      <c r="I148" t="str">
        <f>IFERROR(_xlfn.XLOOKUP(B148,'Correspondance produits'!$J:$J,'Correspondance produits'!$K:$K),_xlfn.XLOOKUP(B148,'Correspondance secteurs'!$Y:$Y,'Correspondance secteurs'!$AA:$AA))</f>
        <v>Enfant</v>
      </c>
    </row>
    <row r="149" spans="1:9" x14ac:dyDescent="0.3">
      <c r="A149" t="str">
        <f>IFERROR(_xlfn.XLOOKUP('JRC - EnergyBalance'!A149,'Correspondance produits'!C:C,'Correspondance produits'!J:J),_xlfn.XLOOKUP('JRC - EnergyBalance'!A149,'Correspondance secteurs'!C:C,'Correspondance secteurs'!Y:Y))</f>
        <v>Biodiesels mélangés [METABOLHEAT - National]</v>
      </c>
      <c r="B149" t="str">
        <f>IFERROR(_xlfn.XLOOKUP('JRC - EnergyBalance'!B149,'Correspondance produits'!C:C,'Correspondance produits'!J:J),_xlfn.XLOOKUP('JRC - EnergyBalance'!B149,'Correspondance secteurs'!C:C,'Correspondance secteurs'!Y:Y))</f>
        <v>Soutes maritimes internationales intra-EEE [METABOLHEAT - National]</v>
      </c>
      <c r="C149" s="5">
        <v>1.1270912033425546E-2</v>
      </c>
      <c r="D149" t="str">
        <f>Etiquettes!$C$4</f>
        <v>PJ</v>
      </c>
      <c r="E149">
        <v>2021</v>
      </c>
      <c r="F149" t="str">
        <f>Etiquettes!$C$3</f>
        <v>France</v>
      </c>
      <c r="G149" t="str">
        <f>Etiquettes!$I$5</f>
        <v>JRC - EnergyBalance</v>
      </c>
      <c r="H149" t="str">
        <f>IFERROR(_xlfn.XLOOKUP(A149,'Correspondance produits'!$J:$J,'Correspondance produits'!$K:$K),_xlfn.XLOOKUP(A149,'Correspondance secteurs'!$Y:$Y,'Correspondance secteurs'!$AA:$AA))</f>
        <v>Enfant</v>
      </c>
      <c r="I149" t="str">
        <f>IFERROR(_xlfn.XLOOKUP(B149,'Correspondance produits'!$J:$J,'Correspondance produits'!$K:$K),_xlfn.XLOOKUP(B149,'Correspondance secteurs'!$Y:$Y,'Correspondance secteurs'!$AA:$AA))</f>
        <v>Enfant</v>
      </c>
    </row>
    <row r="150" spans="1:9" x14ac:dyDescent="0.3">
      <c r="A150" t="str">
        <f>IFERROR(_xlfn.XLOOKUP('JRC - EnergyBalance'!A150,'Correspondance produits'!C:C,'Correspondance produits'!J:J),_xlfn.XLOOKUP('JRC - EnergyBalance'!A150,'Correspondance secteurs'!C:C,'Correspondance secteurs'!Y:Y))</f>
        <v>Pétrole et produits pétroliers [METABOLHEAT - National]</v>
      </c>
      <c r="B150" t="str">
        <f>IFERROR(_xlfn.XLOOKUP('JRC - EnergyBalance'!B150,'Correspondance produits'!C:C,'Correspondance produits'!J:J),_xlfn.XLOOKUP('JRC - EnergyBalance'!B150,'Correspondance secteurs'!C:C,'Correspondance secteurs'!Y:Y))</f>
        <v>Soutes maritimes internationales extra-EEE [METABOLHEAT - National]</v>
      </c>
      <c r="C150" s="5">
        <v>35.660889559840669</v>
      </c>
      <c r="D150" t="str">
        <f>Etiquettes!$C$4</f>
        <v>PJ</v>
      </c>
      <c r="E150">
        <v>2021</v>
      </c>
      <c r="F150" t="str">
        <f>Etiquettes!$C$3</f>
        <v>France</v>
      </c>
      <c r="G150" t="str">
        <f>Etiquettes!$I$5</f>
        <v>JRC - EnergyBalance</v>
      </c>
      <c r="H150" t="str">
        <f>IFERROR(_xlfn.XLOOKUP(A150,'Correspondance produits'!$J:$J,'Correspondance produits'!$K:$K),_xlfn.XLOOKUP(A150,'Correspondance secteurs'!$Y:$Y,'Correspondance secteurs'!$AA:$AA))</f>
        <v>Parent</v>
      </c>
      <c r="I150" t="str">
        <f>IFERROR(_xlfn.XLOOKUP(B150,'Correspondance produits'!$J:$J,'Correspondance produits'!$K:$K),_xlfn.XLOOKUP(B150,'Correspondance secteurs'!$Y:$Y,'Correspondance secteurs'!$AA:$AA))</f>
        <v>Enfant</v>
      </c>
    </row>
    <row r="151" spans="1:9" x14ac:dyDescent="0.3">
      <c r="A151" t="str">
        <f>IFERROR(_xlfn.XLOOKUP('JRC - EnergyBalance'!A151,'Correspondance produits'!C:C,'Correspondance produits'!J:J),_xlfn.XLOOKUP('JRC - EnergyBalance'!A151,'Correspondance secteurs'!C:C,'Correspondance secteurs'!Y:Y))</f>
        <v>Produits pétroliers (hors biocarburants) [METABOLHEAT - National]</v>
      </c>
      <c r="B151" t="str">
        <f>IFERROR(_xlfn.XLOOKUP('JRC - EnergyBalance'!B151,'Correspondance produits'!C:C,'Correspondance produits'!J:J),_xlfn.XLOOKUP('JRC - EnergyBalance'!B151,'Correspondance secteurs'!C:C,'Correspondance secteurs'!Y:Y))</f>
        <v>Soutes maritimes internationales extra-EEE [METABOLHEAT - National]</v>
      </c>
      <c r="C151" s="5">
        <v>35.660889559840669</v>
      </c>
      <c r="D151" t="str">
        <f>Etiquettes!$C$4</f>
        <v>PJ</v>
      </c>
      <c r="E151">
        <v>2021</v>
      </c>
      <c r="F151" t="str">
        <f>Etiquettes!$C$3</f>
        <v>France</v>
      </c>
      <c r="G151" t="str">
        <f>Etiquettes!$I$5</f>
        <v>JRC - EnergyBalance</v>
      </c>
      <c r="H151" t="str">
        <f>IFERROR(_xlfn.XLOOKUP(A151,'Correspondance produits'!$J:$J,'Correspondance produits'!$K:$K),_xlfn.XLOOKUP(A151,'Correspondance secteurs'!$Y:$Y,'Correspondance secteurs'!$AA:$AA))</f>
        <v>Parent</v>
      </c>
      <c r="I151" t="str">
        <f>IFERROR(_xlfn.XLOOKUP(B151,'Correspondance produits'!$J:$J,'Correspondance produits'!$K:$K),_xlfn.XLOOKUP(B151,'Correspondance secteurs'!$Y:$Y,'Correspondance secteurs'!$AA:$AA))</f>
        <v>Enfant</v>
      </c>
    </row>
    <row r="152" spans="1:9" x14ac:dyDescent="0.3">
      <c r="A152" t="str">
        <f>IFERROR(_xlfn.XLOOKUP('JRC - EnergyBalance'!A152,'Correspondance produits'!C:C,'Correspondance produits'!J:J),_xlfn.XLOOKUP('JRC - EnergyBalance'!A152,'Correspondance secteurs'!C:C,'Correspondance secteurs'!Y:Y))</f>
        <v>Gazole et diesel (hors biocarburant) [METABOLHEAT - National]</v>
      </c>
      <c r="B152" t="str">
        <f>IFERROR(_xlfn.XLOOKUP('JRC - EnergyBalance'!B152,'Correspondance produits'!C:C,'Correspondance produits'!J:J),_xlfn.XLOOKUP('JRC - EnergyBalance'!B152,'Correspondance secteurs'!C:C,'Correspondance secteurs'!Y:Y))</f>
        <v>Soutes maritimes internationales extra-EEE [METABOLHEAT - National]</v>
      </c>
      <c r="C152" s="5">
        <v>3.6578594369472732</v>
      </c>
      <c r="D152" t="str">
        <f>Etiquettes!$C$4</f>
        <v>PJ</v>
      </c>
      <c r="E152">
        <v>2021</v>
      </c>
      <c r="F152" t="str">
        <f>Etiquettes!$C$3</f>
        <v>France</v>
      </c>
      <c r="G152" t="str">
        <f>Etiquettes!$I$5</f>
        <v>JRC - EnergyBalance</v>
      </c>
      <c r="H152" t="str">
        <f>IFERROR(_xlfn.XLOOKUP(A152,'Correspondance produits'!$J:$J,'Correspondance produits'!$K:$K),_xlfn.XLOOKUP(A152,'Correspondance secteurs'!$Y:$Y,'Correspondance secteurs'!$AA:$AA))</f>
        <v>Enfant</v>
      </c>
      <c r="I152" t="str">
        <f>IFERROR(_xlfn.XLOOKUP(B152,'Correspondance produits'!$J:$J,'Correspondance produits'!$K:$K),_xlfn.XLOOKUP(B152,'Correspondance secteurs'!$Y:$Y,'Correspondance secteurs'!$AA:$AA))</f>
        <v>Enfant</v>
      </c>
    </row>
    <row r="153" spans="1:9" x14ac:dyDescent="0.3">
      <c r="A153" t="str">
        <f>IFERROR(_xlfn.XLOOKUP('JRC - EnergyBalance'!A153,'Correspondance produits'!C:C,'Correspondance produits'!J:J),_xlfn.XLOOKUP('JRC - EnergyBalance'!A153,'Correspondance secteurs'!C:C,'Correspondance secteurs'!Y:Y))</f>
        <v>Fioul [METABOLHEAT - National]</v>
      </c>
      <c r="B153" t="str">
        <f>IFERROR(_xlfn.XLOOKUP('JRC - EnergyBalance'!B153,'Correspondance produits'!C:C,'Correspondance produits'!J:J),_xlfn.XLOOKUP('JRC - EnergyBalance'!B153,'Correspondance secteurs'!C:C,'Correspondance secteurs'!Y:Y))</f>
        <v>Soutes maritimes internationales extra-EEE [METABOLHEAT - National]</v>
      </c>
      <c r="C153" s="5">
        <v>31.561162797596218</v>
      </c>
      <c r="D153" t="str">
        <f>Etiquettes!$C$4</f>
        <v>PJ</v>
      </c>
      <c r="E153">
        <v>2021</v>
      </c>
      <c r="F153" t="str">
        <f>Etiquettes!$C$3</f>
        <v>France</v>
      </c>
      <c r="G153" t="str">
        <f>Etiquettes!$I$5</f>
        <v>JRC - EnergyBalance</v>
      </c>
      <c r="H153" t="str">
        <f>IFERROR(_xlfn.XLOOKUP(A153,'Correspondance produits'!$J:$J,'Correspondance produits'!$K:$K),_xlfn.XLOOKUP(A153,'Correspondance secteurs'!$Y:$Y,'Correspondance secteurs'!$AA:$AA))</f>
        <v>Enfant</v>
      </c>
      <c r="I153" t="str">
        <f>IFERROR(_xlfn.XLOOKUP(B153,'Correspondance produits'!$J:$J,'Correspondance produits'!$K:$K),_xlfn.XLOOKUP(B153,'Correspondance secteurs'!$Y:$Y,'Correspondance secteurs'!$AA:$AA))</f>
        <v>Enfant</v>
      </c>
    </row>
    <row r="154" spans="1:9" x14ac:dyDescent="0.3">
      <c r="A154" t="str">
        <f>IFERROR(_xlfn.XLOOKUP('JRC - EnergyBalance'!A154,'Correspondance produits'!C:C,'Correspondance produits'!J:J),_xlfn.XLOOKUP('JRC - EnergyBalance'!A154,'Correspondance secteurs'!C:C,'Correspondance secteurs'!Y:Y))</f>
        <v>Lubrifiants [METABOLHEAT - National]</v>
      </c>
      <c r="B154" t="str">
        <f>IFERROR(_xlfn.XLOOKUP('JRC - EnergyBalance'!B154,'Correspondance produits'!C:C,'Correspondance produits'!J:J),_xlfn.XLOOKUP('JRC - EnergyBalance'!B154,'Correspondance secteurs'!C:C,'Correspondance secteurs'!Y:Y))</f>
        <v>Soutes maritimes internationales extra-EEE [METABOLHEAT - National]</v>
      </c>
      <c r="C154" s="5">
        <v>0.44186732529717304</v>
      </c>
      <c r="D154" t="str">
        <f>Etiquettes!$C$4</f>
        <v>PJ</v>
      </c>
      <c r="E154">
        <v>2021</v>
      </c>
      <c r="F154" t="str">
        <f>Etiquettes!$C$3</f>
        <v>France</v>
      </c>
      <c r="G154" t="str">
        <f>Etiquettes!$I$5</f>
        <v>JRC - EnergyBalance</v>
      </c>
      <c r="H154" t="str">
        <f>IFERROR(_xlfn.XLOOKUP(A154,'Correspondance produits'!$J:$J,'Correspondance produits'!$K:$K),_xlfn.XLOOKUP(A154,'Correspondance secteurs'!$Y:$Y,'Correspondance secteurs'!$AA:$AA))</f>
        <v>Enfant</v>
      </c>
      <c r="I154" t="str">
        <f>IFERROR(_xlfn.XLOOKUP(B154,'Correspondance produits'!$J:$J,'Correspondance produits'!$K:$K),_xlfn.XLOOKUP(B154,'Correspondance secteurs'!$Y:$Y,'Correspondance secteurs'!$AA:$AA))</f>
        <v>Enfant</v>
      </c>
    </row>
    <row r="155" spans="1:9" x14ac:dyDescent="0.3">
      <c r="A155" t="str">
        <f>IFERROR(_xlfn.XLOOKUP('JRC - EnergyBalance'!A155,'Correspondance produits'!C:C,'Correspondance produits'!J:J),_xlfn.XLOOKUP('JRC - EnergyBalance'!A155,'Correspondance secteurs'!C:C,'Correspondance secteurs'!Y:Y))</f>
        <v>Énergies renouvelables et biocarburants [METABOLHEAT - National]</v>
      </c>
      <c r="B155" t="str">
        <f>IFERROR(_xlfn.XLOOKUP('JRC - EnergyBalance'!B155,'Correspondance produits'!C:C,'Correspondance produits'!J:J),_xlfn.XLOOKUP('JRC - EnergyBalance'!B155,'Correspondance secteurs'!C:C,'Correspondance secteurs'!Y:Y))</f>
        <v>Soutes maritimes internationales extra-EEE [METABOLHEAT - National]</v>
      </c>
      <c r="C155" s="5">
        <v>4.2012687966574438E-2</v>
      </c>
      <c r="D155" t="str">
        <f>Etiquettes!$C$4</f>
        <v>PJ</v>
      </c>
      <c r="E155">
        <v>2021</v>
      </c>
      <c r="F155" t="str">
        <f>Etiquettes!$C$3</f>
        <v>France</v>
      </c>
      <c r="G155" t="str">
        <f>Etiquettes!$I$5</f>
        <v>JRC - EnergyBalance</v>
      </c>
      <c r="H155" t="str">
        <f>IFERROR(_xlfn.XLOOKUP(A155,'Correspondance produits'!$J:$J,'Correspondance produits'!$K:$K),_xlfn.XLOOKUP(A155,'Correspondance secteurs'!$Y:$Y,'Correspondance secteurs'!$AA:$AA))</f>
        <v>Parent</v>
      </c>
      <c r="I155" t="str">
        <f>IFERROR(_xlfn.XLOOKUP(B155,'Correspondance produits'!$J:$J,'Correspondance produits'!$K:$K),_xlfn.XLOOKUP(B155,'Correspondance secteurs'!$Y:$Y,'Correspondance secteurs'!$AA:$AA))</f>
        <v>Enfant</v>
      </c>
    </row>
    <row r="156" spans="1:9" x14ac:dyDescent="0.3">
      <c r="A156" t="str">
        <f>IFERROR(_xlfn.XLOOKUP('JRC - EnergyBalance'!A156,'Correspondance produits'!C:C,'Correspondance produits'!J:J),_xlfn.XLOOKUP('JRC - EnergyBalance'!A156,'Correspondance secteurs'!C:C,'Correspondance secteurs'!Y:Y))</f>
        <v>Biodiesels mélangés [METABOLHEAT - National]</v>
      </c>
      <c r="B156" t="str">
        <f>IFERROR(_xlfn.XLOOKUP('JRC - EnergyBalance'!B156,'Correspondance produits'!C:C,'Correspondance produits'!J:J),_xlfn.XLOOKUP('JRC - EnergyBalance'!B156,'Correspondance secteurs'!C:C,'Correspondance secteurs'!Y:Y))</f>
        <v>Soutes maritimes internationales extra-EEE [METABOLHEAT - National]</v>
      </c>
      <c r="C156" s="5">
        <v>4.2012687966574438E-2</v>
      </c>
      <c r="D156" t="str">
        <f>Etiquettes!$C$4</f>
        <v>PJ</v>
      </c>
      <c r="E156">
        <v>2021</v>
      </c>
      <c r="F156" t="str">
        <f>Etiquettes!$C$3</f>
        <v>France</v>
      </c>
      <c r="G156" t="str">
        <f>Etiquettes!$I$5</f>
        <v>JRC - EnergyBalance</v>
      </c>
      <c r="H156" t="str">
        <f>IFERROR(_xlfn.XLOOKUP(A156,'Correspondance produits'!$J:$J,'Correspondance produits'!$K:$K),_xlfn.XLOOKUP(A156,'Correspondance secteurs'!$Y:$Y,'Correspondance secteurs'!$AA:$AA))</f>
        <v>Enfant</v>
      </c>
      <c r="I156" t="str">
        <f>IFERROR(_xlfn.XLOOKUP(B156,'Correspondance produits'!$J:$J,'Correspondance produits'!$K:$K),_xlfn.XLOOKUP(B156,'Correspondance secteurs'!$Y:$Y,'Correspondance secteurs'!$AA:$AA))</f>
        <v>Enfant</v>
      </c>
    </row>
    <row r="157" spans="1:9" x14ac:dyDescent="0.3">
      <c r="A157" t="str">
        <f>IFERROR(_xlfn.XLOOKUP('JRC - EnergyBalance'!A157,'Correspondance produits'!C:C,'Correspondance produits'!J:J),_xlfn.XLOOKUP('JRC - EnergyBalance'!A157,'Correspondance secteurs'!C:C,'Correspondance secteurs'!Y:Y))</f>
        <v>Pétrole et produits pétroliers [METABOLHEAT - National]</v>
      </c>
      <c r="B157" t="str">
        <f>IFERROR(_xlfn.XLOOKUP('JRC - EnergyBalance'!B157,'Correspondance produits'!C:C,'Correspondance produits'!J:J),_xlfn.XLOOKUP('JRC - EnergyBalance'!B157,'Correspondance secteurs'!C:C,'Correspondance secteurs'!Y:Y))</f>
        <v>Aviation internationale de passagers intra-EEE-Royaume-Uni [METABOLHEAT - National]</v>
      </c>
      <c r="C157" s="5">
        <v>20.354199091254348</v>
      </c>
      <c r="D157" t="str">
        <f>Etiquettes!$C$4</f>
        <v>PJ</v>
      </c>
      <c r="E157">
        <v>2021</v>
      </c>
      <c r="F157" t="str">
        <f>Etiquettes!$C$3</f>
        <v>France</v>
      </c>
      <c r="G157" t="str">
        <f>Etiquettes!$I$5</f>
        <v>JRC - EnergyBalance</v>
      </c>
      <c r="H157" t="str">
        <f>IFERROR(_xlfn.XLOOKUP(A157,'Correspondance produits'!$J:$J,'Correspondance produits'!$K:$K),_xlfn.XLOOKUP(A157,'Correspondance secteurs'!$Y:$Y,'Correspondance secteurs'!$AA:$AA))</f>
        <v>Parent</v>
      </c>
      <c r="I157" t="str">
        <f>IFERROR(_xlfn.XLOOKUP(B157,'Correspondance produits'!$J:$J,'Correspondance produits'!$K:$K),_xlfn.XLOOKUP(B157,'Correspondance secteurs'!$Y:$Y,'Correspondance secteurs'!$AA:$AA))</f>
        <v>Enfant</v>
      </c>
    </row>
    <row r="158" spans="1:9" x14ac:dyDescent="0.3">
      <c r="A158" t="str">
        <f>IFERROR(_xlfn.XLOOKUP('JRC - EnergyBalance'!A158,'Correspondance produits'!C:C,'Correspondance produits'!J:J),_xlfn.XLOOKUP('JRC - EnergyBalance'!A158,'Correspondance secteurs'!C:C,'Correspondance secteurs'!Y:Y))</f>
        <v>Produits pétroliers (hors biocarburants) [METABOLHEAT - National]</v>
      </c>
      <c r="B158" t="str">
        <f>IFERROR(_xlfn.XLOOKUP('JRC - EnergyBalance'!B158,'Correspondance produits'!C:C,'Correspondance produits'!J:J),_xlfn.XLOOKUP('JRC - EnergyBalance'!B158,'Correspondance secteurs'!C:C,'Correspondance secteurs'!Y:Y))</f>
        <v>Aviation internationale de passagers intra-EEE-Royaume-Uni [METABOLHEAT - National]</v>
      </c>
      <c r="C158" s="5">
        <v>20.354199091254348</v>
      </c>
      <c r="D158" t="str">
        <f>Etiquettes!$C$4</f>
        <v>PJ</v>
      </c>
      <c r="E158">
        <v>2021</v>
      </c>
      <c r="F158" t="str">
        <f>Etiquettes!$C$3</f>
        <v>France</v>
      </c>
      <c r="G158" t="str">
        <f>Etiquettes!$I$5</f>
        <v>JRC - EnergyBalance</v>
      </c>
      <c r="H158" t="str">
        <f>IFERROR(_xlfn.XLOOKUP(A158,'Correspondance produits'!$J:$J,'Correspondance produits'!$K:$K),_xlfn.XLOOKUP(A158,'Correspondance secteurs'!$Y:$Y,'Correspondance secteurs'!$AA:$AA))</f>
        <v>Parent</v>
      </c>
      <c r="I158" t="str">
        <f>IFERROR(_xlfn.XLOOKUP(B158,'Correspondance produits'!$J:$J,'Correspondance produits'!$K:$K),_xlfn.XLOOKUP(B158,'Correspondance secteurs'!$Y:$Y,'Correspondance secteurs'!$AA:$AA))</f>
        <v>Enfant</v>
      </c>
    </row>
    <row r="159" spans="1:9" x14ac:dyDescent="0.3">
      <c r="A159" t="str">
        <f>IFERROR(_xlfn.XLOOKUP('JRC - EnergyBalance'!A159,'Correspondance produits'!C:C,'Correspondance produits'!J:J),_xlfn.XLOOKUP('JRC - EnergyBalance'!A159,'Correspondance secteurs'!C:C,'Correspondance secteurs'!Y:Y))</f>
        <v>Kérosène (hors biocarburant) [METABOLHEAT - National]</v>
      </c>
      <c r="B159" t="str">
        <f>IFERROR(_xlfn.XLOOKUP('JRC - EnergyBalance'!B159,'Correspondance produits'!C:C,'Correspondance produits'!J:J),_xlfn.XLOOKUP('JRC - EnergyBalance'!B159,'Correspondance secteurs'!C:C,'Correspondance secteurs'!Y:Y))</f>
        <v>Aviation internationale de passagers intra-EEE-Royaume-Uni [METABOLHEAT - National]</v>
      </c>
      <c r="C159" s="5">
        <v>20.354199091254348</v>
      </c>
      <c r="D159" t="str">
        <f>Etiquettes!$C$4</f>
        <v>PJ</v>
      </c>
      <c r="E159">
        <v>2021</v>
      </c>
      <c r="F159" t="str">
        <f>Etiquettes!$C$3</f>
        <v>France</v>
      </c>
      <c r="G159" t="str">
        <f>Etiquettes!$I$5</f>
        <v>JRC - EnergyBalance</v>
      </c>
      <c r="H159" t="str">
        <f>IFERROR(_xlfn.XLOOKUP(A159,'Correspondance produits'!$J:$J,'Correspondance produits'!$K:$K),_xlfn.XLOOKUP(A159,'Correspondance secteurs'!$Y:$Y,'Correspondance secteurs'!$AA:$AA))</f>
        <v>Enfant</v>
      </c>
      <c r="I159" t="str">
        <f>IFERROR(_xlfn.XLOOKUP(B159,'Correspondance produits'!$J:$J,'Correspondance produits'!$K:$K),_xlfn.XLOOKUP(B159,'Correspondance secteurs'!$Y:$Y,'Correspondance secteurs'!$AA:$AA))</f>
        <v>Enfant</v>
      </c>
    </row>
    <row r="160" spans="1:9" x14ac:dyDescent="0.3">
      <c r="A160" t="str">
        <f>IFERROR(_xlfn.XLOOKUP('JRC - EnergyBalance'!A160,'Correspondance produits'!C:C,'Correspondance produits'!J:J),_xlfn.XLOOKUP('JRC - EnergyBalance'!A160,'Correspondance secteurs'!C:C,'Correspondance secteurs'!Y:Y))</f>
        <v>Pétrole et produits pétroliers [METABOLHEAT - National]</v>
      </c>
      <c r="B160" t="str">
        <f>IFERROR(_xlfn.XLOOKUP('JRC - EnergyBalance'!B160,'Correspondance produits'!C:C,'Correspondance produits'!J:J),_xlfn.XLOOKUP('JRC - EnergyBalance'!B160,'Correspondance secteurs'!C:C,'Correspondance secteurs'!Y:Y))</f>
        <v>Aviation internationale de passagers extra-EEE-Royaume-Uni [METABOLHEAT - National]</v>
      </c>
      <c r="C160" s="5">
        <v>72.742768904327747</v>
      </c>
      <c r="D160" t="str">
        <f>Etiquettes!$C$4</f>
        <v>PJ</v>
      </c>
      <c r="E160">
        <v>2021</v>
      </c>
      <c r="F160" t="str">
        <f>Etiquettes!$C$3</f>
        <v>France</v>
      </c>
      <c r="G160" t="str">
        <f>Etiquettes!$I$5</f>
        <v>JRC - EnergyBalance</v>
      </c>
      <c r="H160" t="str">
        <f>IFERROR(_xlfn.XLOOKUP(A160,'Correspondance produits'!$J:$J,'Correspondance produits'!$K:$K),_xlfn.XLOOKUP(A160,'Correspondance secteurs'!$Y:$Y,'Correspondance secteurs'!$AA:$AA))</f>
        <v>Parent</v>
      </c>
      <c r="I160" t="str">
        <f>IFERROR(_xlfn.XLOOKUP(B160,'Correspondance produits'!$J:$J,'Correspondance produits'!$K:$K),_xlfn.XLOOKUP(B160,'Correspondance secteurs'!$Y:$Y,'Correspondance secteurs'!$AA:$AA))</f>
        <v>Enfant</v>
      </c>
    </row>
    <row r="161" spans="1:9" x14ac:dyDescent="0.3">
      <c r="A161" t="str">
        <f>IFERROR(_xlfn.XLOOKUP('JRC - EnergyBalance'!A161,'Correspondance produits'!C:C,'Correspondance produits'!J:J),_xlfn.XLOOKUP('JRC - EnergyBalance'!A161,'Correspondance secteurs'!C:C,'Correspondance secteurs'!Y:Y))</f>
        <v>Produits pétroliers (hors biocarburants) [METABOLHEAT - National]</v>
      </c>
      <c r="B161" t="str">
        <f>IFERROR(_xlfn.XLOOKUP('JRC - EnergyBalance'!B161,'Correspondance produits'!C:C,'Correspondance produits'!J:J),_xlfn.XLOOKUP('JRC - EnergyBalance'!B161,'Correspondance secteurs'!C:C,'Correspondance secteurs'!Y:Y))</f>
        <v>Aviation internationale de passagers extra-EEE-Royaume-Uni [METABOLHEAT - National]</v>
      </c>
      <c r="C161" s="5">
        <v>72.742768904327747</v>
      </c>
      <c r="D161" t="str">
        <f>Etiquettes!$C$4</f>
        <v>PJ</v>
      </c>
      <c r="E161">
        <v>2021</v>
      </c>
      <c r="F161" t="str">
        <f>Etiquettes!$C$3</f>
        <v>France</v>
      </c>
      <c r="G161" t="str">
        <f>Etiquettes!$I$5</f>
        <v>JRC - EnergyBalance</v>
      </c>
      <c r="H161" t="str">
        <f>IFERROR(_xlfn.XLOOKUP(A161,'Correspondance produits'!$J:$J,'Correspondance produits'!$K:$K),_xlfn.XLOOKUP(A161,'Correspondance secteurs'!$Y:$Y,'Correspondance secteurs'!$AA:$AA))</f>
        <v>Parent</v>
      </c>
      <c r="I161" t="str">
        <f>IFERROR(_xlfn.XLOOKUP(B161,'Correspondance produits'!$J:$J,'Correspondance produits'!$K:$K),_xlfn.XLOOKUP(B161,'Correspondance secteurs'!$Y:$Y,'Correspondance secteurs'!$AA:$AA))</f>
        <v>Enfant</v>
      </c>
    </row>
    <row r="162" spans="1:9" x14ac:dyDescent="0.3">
      <c r="A162" t="str">
        <f>IFERROR(_xlfn.XLOOKUP('JRC - EnergyBalance'!A162,'Correspondance produits'!C:C,'Correspondance produits'!J:J),_xlfn.XLOOKUP('JRC - EnergyBalance'!A162,'Correspondance secteurs'!C:C,'Correspondance secteurs'!Y:Y))</f>
        <v>Kérosène (hors biocarburant) [METABOLHEAT - National]</v>
      </c>
      <c r="B162" t="str">
        <f>IFERROR(_xlfn.XLOOKUP('JRC - EnergyBalance'!B162,'Correspondance produits'!C:C,'Correspondance produits'!J:J),_xlfn.XLOOKUP('JRC - EnergyBalance'!B162,'Correspondance secteurs'!C:C,'Correspondance secteurs'!Y:Y))</f>
        <v>Aviation internationale de passagers extra-EEE-Royaume-Uni [METABOLHEAT - National]</v>
      </c>
      <c r="C162" s="5">
        <v>72.742768904327747</v>
      </c>
      <c r="D162" t="str">
        <f>Etiquettes!$C$4</f>
        <v>PJ</v>
      </c>
      <c r="E162">
        <v>2021</v>
      </c>
      <c r="F162" t="str">
        <f>Etiquettes!$C$3</f>
        <v>France</v>
      </c>
      <c r="G162" t="str">
        <f>Etiquettes!$I$5</f>
        <v>JRC - EnergyBalance</v>
      </c>
      <c r="H162" t="str">
        <f>IFERROR(_xlfn.XLOOKUP(A162,'Correspondance produits'!$J:$J,'Correspondance produits'!$K:$K),_xlfn.XLOOKUP(A162,'Correspondance secteurs'!$Y:$Y,'Correspondance secteurs'!$AA:$AA))</f>
        <v>Enfant</v>
      </c>
      <c r="I162" t="str">
        <f>IFERROR(_xlfn.XLOOKUP(B162,'Correspondance produits'!$J:$J,'Correspondance produits'!$K:$K),_xlfn.XLOOKUP(B162,'Correspondance secteurs'!$Y:$Y,'Correspondance secteurs'!$AA:$AA))</f>
        <v>Enfant</v>
      </c>
    </row>
    <row r="163" spans="1:9" x14ac:dyDescent="0.3">
      <c r="A163" t="str">
        <f>IFERROR(_xlfn.XLOOKUP('JRC - EnergyBalance'!A163,'Correspondance produits'!C:C,'Correspondance produits'!J:J),_xlfn.XLOOKUP('JRC - EnergyBalance'!A163,'Correspondance secteurs'!C:C,'Correspondance secteurs'!Y:Y))</f>
        <v>Pétrole et produits pétroliers [METABOLHEAT - National]</v>
      </c>
      <c r="B163" t="str">
        <f>IFERROR(_xlfn.XLOOKUP('JRC - EnergyBalance'!B163,'Correspondance produits'!C:C,'Correspondance produits'!J:J),_xlfn.XLOOKUP('JRC - EnergyBalance'!B163,'Correspondance secteurs'!C:C,'Correspondance secteurs'!Y:Y))</f>
        <v>Aviation internationale de fret intra-EEE-Royaume-Uni [METABOLHEAT - National]</v>
      </c>
      <c r="C163" s="5">
        <v>1.9549105549834973</v>
      </c>
      <c r="D163" t="str">
        <f>Etiquettes!$C$4</f>
        <v>PJ</v>
      </c>
      <c r="E163">
        <v>2021</v>
      </c>
      <c r="F163" t="str">
        <f>Etiquettes!$C$3</f>
        <v>France</v>
      </c>
      <c r="G163" t="str">
        <f>Etiquettes!$I$5</f>
        <v>JRC - EnergyBalance</v>
      </c>
      <c r="H163" t="str">
        <f>IFERROR(_xlfn.XLOOKUP(A163,'Correspondance produits'!$J:$J,'Correspondance produits'!$K:$K),_xlfn.XLOOKUP(A163,'Correspondance secteurs'!$Y:$Y,'Correspondance secteurs'!$AA:$AA))</f>
        <v>Parent</v>
      </c>
      <c r="I163" t="str">
        <f>IFERROR(_xlfn.XLOOKUP(B163,'Correspondance produits'!$J:$J,'Correspondance produits'!$K:$K),_xlfn.XLOOKUP(B163,'Correspondance secteurs'!$Y:$Y,'Correspondance secteurs'!$AA:$AA))</f>
        <v>Enfant</v>
      </c>
    </row>
    <row r="164" spans="1:9" x14ac:dyDescent="0.3">
      <c r="A164" t="str">
        <f>IFERROR(_xlfn.XLOOKUP('JRC - EnergyBalance'!A164,'Correspondance produits'!C:C,'Correspondance produits'!J:J),_xlfn.XLOOKUP('JRC - EnergyBalance'!A164,'Correspondance secteurs'!C:C,'Correspondance secteurs'!Y:Y))</f>
        <v>Produits pétroliers (hors biocarburants) [METABOLHEAT - National]</v>
      </c>
      <c r="B164" t="str">
        <f>IFERROR(_xlfn.XLOOKUP('JRC - EnergyBalance'!B164,'Correspondance produits'!C:C,'Correspondance produits'!J:J),_xlfn.XLOOKUP('JRC - EnergyBalance'!B164,'Correspondance secteurs'!C:C,'Correspondance secteurs'!Y:Y))</f>
        <v>Aviation internationale de fret intra-EEE-Royaume-Uni [METABOLHEAT - National]</v>
      </c>
      <c r="C164" s="5">
        <v>1.9549105549834973</v>
      </c>
      <c r="D164" t="str">
        <f>Etiquettes!$C$4</f>
        <v>PJ</v>
      </c>
      <c r="E164">
        <v>2021</v>
      </c>
      <c r="F164" t="str">
        <f>Etiquettes!$C$3</f>
        <v>France</v>
      </c>
      <c r="G164" t="str">
        <f>Etiquettes!$I$5</f>
        <v>JRC - EnergyBalance</v>
      </c>
      <c r="H164" t="str">
        <f>IFERROR(_xlfn.XLOOKUP(A164,'Correspondance produits'!$J:$J,'Correspondance produits'!$K:$K),_xlfn.XLOOKUP(A164,'Correspondance secteurs'!$Y:$Y,'Correspondance secteurs'!$AA:$AA))</f>
        <v>Parent</v>
      </c>
      <c r="I164" t="str">
        <f>IFERROR(_xlfn.XLOOKUP(B164,'Correspondance produits'!$J:$J,'Correspondance produits'!$K:$K),_xlfn.XLOOKUP(B164,'Correspondance secteurs'!$Y:$Y,'Correspondance secteurs'!$AA:$AA))</f>
        <v>Enfant</v>
      </c>
    </row>
    <row r="165" spans="1:9" x14ac:dyDescent="0.3">
      <c r="A165" t="str">
        <f>IFERROR(_xlfn.XLOOKUP('JRC - EnergyBalance'!A165,'Correspondance produits'!C:C,'Correspondance produits'!J:J),_xlfn.XLOOKUP('JRC - EnergyBalance'!A165,'Correspondance secteurs'!C:C,'Correspondance secteurs'!Y:Y))</f>
        <v>Kérosène (hors biocarburant) [METABOLHEAT - National]</v>
      </c>
      <c r="B165" t="str">
        <f>IFERROR(_xlfn.XLOOKUP('JRC - EnergyBalance'!B165,'Correspondance produits'!C:C,'Correspondance produits'!J:J),_xlfn.XLOOKUP('JRC - EnergyBalance'!B165,'Correspondance secteurs'!C:C,'Correspondance secteurs'!Y:Y))</f>
        <v>Aviation internationale de fret intra-EEE-Royaume-Uni [METABOLHEAT - National]</v>
      </c>
      <c r="C165" s="5">
        <v>1.9549105549834973</v>
      </c>
      <c r="D165" t="str">
        <f>Etiquettes!$C$4</f>
        <v>PJ</v>
      </c>
      <c r="E165">
        <v>2021</v>
      </c>
      <c r="F165" t="str">
        <f>Etiquettes!$C$3</f>
        <v>France</v>
      </c>
      <c r="G165" t="str">
        <f>Etiquettes!$I$5</f>
        <v>JRC - EnergyBalance</v>
      </c>
      <c r="H165" t="str">
        <f>IFERROR(_xlfn.XLOOKUP(A165,'Correspondance produits'!$J:$J,'Correspondance produits'!$K:$K),_xlfn.XLOOKUP(A165,'Correspondance secteurs'!$Y:$Y,'Correspondance secteurs'!$AA:$AA))</f>
        <v>Enfant</v>
      </c>
      <c r="I165" t="str">
        <f>IFERROR(_xlfn.XLOOKUP(B165,'Correspondance produits'!$J:$J,'Correspondance produits'!$K:$K),_xlfn.XLOOKUP(B165,'Correspondance secteurs'!$Y:$Y,'Correspondance secteurs'!$AA:$AA))</f>
        <v>Enfant</v>
      </c>
    </row>
    <row r="166" spans="1:9" x14ac:dyDescent="0.3">
      <c r="A166" t="str">
        <f>IFERROR(_xlfn.XLOOKUP('JRC - EnergyBalance'!A166,'Correspondance produits'!C:C,'Correspondance produits'!J:J),_xlfn.XLOOKUP('JRC - EnergyBalance'!A166,'Correspondance secteurs'!C:C,'Correspondance secteurs'!Y:Y))</f>
        <v>Pétrole et produits pétroliers [METABOLHEAT - National]</v>
      </c>
      <c r="B166" t="str">
        <f>IFERROR(_xlfn.XLOOKUP('JRC - EnergyBalance'!B166,'Correspondance produits'!C:C,'Correspondance produits'!J:J),_xlfn.XLOOKUP('JRC - EnergyBalance'!B166,'Correspondance secteurs'!C:C,'Correspondance secteurs'!Y:Y))</f>
        <v>Aviation internationale de fret extra-EEE-Royaume-Uni [METABOLHEAT - National]</v>
      </c>
      <c r="C166" s="5">
        <v>17.841133449434416</v>
      </c>
      <c r="D166" t="str">
        <f>Etiquettes!$C$4</f>
        <v>PJ</v>
      </c>
      <c r="E166">
        <v>2021</v>
      </c>
      <c r="F166" t="str">
        <f>Etiquettes!$C$3</f>
        <v>France</v>
      </c>
      <c r="G166" t="str">
        <f>Etiquettes!$I$5</f>
        <v>JRC - EnergyBalance</v>
      </c>
      <c r="H166" t="str">
        <f>IFERROR(_xlfn.XLOOKUP(A166,'Correspondance produits'!$J:$J,'Correspondance produits'!$K:$K),_xlfn.XLOOKUP(A166,'Correspondance secteurs'!$Y:$Y,'Correspondance secteurs'!$AA:$AA))</f>
        <v>Parent</v>
      </c>
      <c r="I166" t="str">
        <f>IFERROR(_xlfn.XLOOKUP(B166,'Correspondance produits'!$J:$J,'Correspondance produits'!$K:$K),_xlfn.XLOOKUP(B166,'Correspondance secteurs'!$Y:$Y,'Correspondance secteurs'!$AA:$AA))</f>
        <v>Enfant</v>
      </c>
    </row>
    <row r="167" spans="1:9" x14ac:dyDescent="0.3">
      <c r="A167" t="str">
        <f>IFERROR(_xlfn.XLOOKUP('JRC - EnergyBalance'!A167,'Correspondance produits'!C:C,'Correspondance produits'!J:J),_xlfn.XLOOKUP('JRC - EnergyBalance'!A167,'Correspondance secteurs'!C:C,'Correspondance secteurs'!Y:Y))</f>
        <v>Produits pétroliers (hors biocarburants) [METABOLHEAT - National]</v>
      </c>
      <c r="B167" t="str">
        <f>IFERROR(_xlfn.XLOOKUP('JRC - EnergyBalance'!B167,'Correspondance produits'!C:C,'Correspondance produits'!J:J),_xlfn.XLOOKUP('JRC - EnergyBalance'!B167,'Correspondance secteurs'!C:C,'Correspondance secteurs'!Y:Y))</f>
        <v>Aviation internationale de fret extra-EEE-Royaume-Uni [METABOLHEAT - National]</v>
      </c>
      <c r="C167" s="5">
        <v>17.841133449434416</v>
      </c>
      <c r="D167" t="str">
        <f>Etiquettes!$C$4</f>
        <v>PJ</v>
      </c>
      <c r="E167">
        <v>2021</v>
      </c>
      <c r="F167" t="str">
        <f>Etiquettes!$C$3</f>
        <v>France</v>
      </c>
      <c r="G167" t="str">
        <f>Etiquettes!$I$5</f>
        <v>JRC - EnergyBalance</v>
      </c>
      <c r="H167" t="str">
        <f>IFERROR(_xlfn.XLOOKUP(A167,'Correspondance produits'!$J:$J,'Correspondance produits'!$K:$K),_xlfn.XLOOKUP(A167,'Correspondance secteurs'!$Y:$Y,'Correspondance secteurs'!$AA:$AA))</f>
        <v>Parent</v>
      </c>
      <c r="I167" t="str">
        <f>IFERROR(_xlfn.XLOOKUP(B167,'Correspondance produits'!$J:$J,'Correspondance produits'!$K:$K),_xlfn.XLOOKUP(B167,'Correspondance secteurs'!$Y:$Y,'Correspondance secteurs'!$AA:$AA))</f>
        <v>Enfant</v>
      </c>
    </row>
    <row r="168" spans="1:9" x14ac:dyDescent="0.3">
      <c r="A168" t="str">
        <f>IFERROR(_xlfn.XLOOKUP('JRC - EnergyBalance'!A168,'Correspondance produits'!C:C,'Correspondance produits'!J:J),_xlfn.XLOOKUP('JRC - EnergyBalance'!A168,'Correspondance secteurs'!C:C,'Correspondance secteurs'!Y:Y))</f>
        <v>Kérosène (hors biocarburant) [METABOLHEAT - National]</v>
      </c>
      <c r="B168" t="str">
        <f>IFERROR(_xlfn.XLOOKUP('JRC - EnergyBalance'!B168,'Correspondance produits'!C:C,'Correspondance produits'!J:J),_xlfn.XLOOKUP('JRC - EnergyBalance'!B168,'Correspondance secteurs'!C:C,'Correspondance secteurs'!Y:Y))</f>
        <v>Aviation internationale de fret extra-EEE-Royaume-Uni [METABOLHEAT - National]</v>
      </c>
      <c r="C168" s="5">
        <v>17.841133449434416</v>
      </c>
      <c r="D168" t="str">
        <f>Etiquettes!$C$4</f>
        <v>PJ</v>
      </c>
      <c r="E168">
        <v>2021</v>
      </c>
      <c r="F168" t="str">
        <f>Etiquettes!$C$3</f>
        <v>France</v>
      </c>
      <c r="G168" t="str">
        <f>Etiquettes!$I$5</f>
        <v>JRC - EnergyBalance</v>
      </c>
      <c r="H168" t="str">
        <f>IFERROR(_xlfn.XLOOKUP(A168,'Correspondance produits'!$J:$J,'Correspondance produits'!$K:$K),_xlfn.XLOOKUP(A168,'Correspondance secteurs'!$Y:$Y,'Correspondance secteurs'!$AA:$AA))</f>
        <v>Enfant</v>
      </c>
      <c r="I168" t="str">
        <f>IFERROR(_xlfn.XLOOKUP(B168,'Correspondance produits'!$J:$J,'Correspondance produits'!$K:$K),_xlfn.XLOOKUP(B168,'Correspondance secteurs'!$Y:$Y,'Correspondance secteurs'!$AA:$AA))</f>
        <v>Enfant</v>
      </c>
    </row>
    <row r="169" spans="1:9" x14ac:dyDescent="0.3">
      <c r="A169" t="str">
        <f>IFERROR(_xlfn.XLOOKUP('JRC - EnergyBalance'!A169,'Correspondance produits'!C:C,'Correspondance produits'!J:J),_xlfn.XLOOKUP('JRC - EnergyBalance'!A169,'Correspondance secteurs'!C:C,'Correspondance secteurs'!Y:Y))</f>
        <v>Combustibles fossiles solides [METABOLHEAT - National]</v>
      </c>
      <c r="B169" t="str">
        <f>IFERROR(_xlfn.XLOOKUP('JRC - EnergyBalance'!B169,'Correspondance produits'!C:C,'Correspondance produits'!J:J),_xlfn.XLOOKUP('JRC - EnergyBalance'!B169,'Correspondance secteurs'!C:C,'Correspondance secteurs'!Y:Y))</f>
        <v>Production d'électricité seule [METABOLHEAT - National]</v>
      </c>
      <c r="C169" s="5">
        <v>49.784774399999975</v>
      </c>
      <c r="D169" t="str">
        <f>Etiquettes!$C$4</f>
        <v>PJ</v>
      </c>
      <c r="E169">
        <v>2021</v>
      </c>
      <c r="F169" t="str">
        <f>Etiquettes!$C$3</f>
        <v>France</v>
      </c>
      <c r="G169" t="str">
        <f>Etiquettes!$I$5</f>
        <v>JRC - EnergyBalance</v>
      </c>
      <c r="H169" t="str">
        <f>IFERROR(_xlfn.XLOOKUP(A169,'Correspondance produits'!$J:$J,'Correspondance produits'!$K:$K),_xlfn.XLOOKUP(A169,'Correspondance secteurs'!$Y:$Y,'Correspondance secteurs'!$AA:$AA))</f>
        <v>Parent</v>
      </c>
      <c r="I169" t="str">
        <f>IFERROR(_xlfn.XLOOKUP(B169,'Correspondance produits'!$J:$J,'Correspondance produits'!$K:$K),_xlfn.XLOOKUP(B169,'Correspondance secteurs'!$Y:$Y,'Correspondance secteurs'!$AA:$AA))</f>
        <v>Parent</v>
      </c>
    </row>
    <row r="170" spans="1:9" x14ac:dyDescent="0.3">
      <c r="A170" t="str">
        <f>IFERROR(_xlfn.XLOOKUP('JRC - EnergyBalance'!A170,'Correspondance produits'!C:C,'Correspondance produits'!J:J),_xlfn.XLOOKUP('JRC - EnergyBalance'!A170,'Correspondance secteurs'!C:C,'Correspondance secteurs'!Y:Y))</f>
        <v>Houille [METABOLHEAT - National]</v>
      </c>
      <c r="B170" t="str">
        <f>IFERROR(_xlfn.XLOOKUP('JRC - EnergyBalance'!B170,'Correspondance produits'!C:C,'Correspondance produits'!J:J),_xlfn.XLOOKUP('JRC - EnergyBalance'!B170,'Correspondance secteurs'!C:C,'Correspondance secteurs'!Y:Y))</f>
        <v>Production d'électricité seule [METABOLHEAT - National]</v>
      </c>
      <c r="C170" s="5">
        <v>49.784774399999975</v>
      </c>
      <c r="D170" t="str">
        <f>Etiquettes!$C$4</f>
        <v>PJ</v>
      </c>
      <c r="E170">
        <v>2021</v>
      </c>
      <c r="F170" t="str">
        <f>Etiquettes!$C$3</f>
        <v>France</v>
      </c>
      <c r="G170" t="str">
        <f>Etiquettes!$I$5</f>
        <v>JRC - EnergyBalance</v>
      </c>
      <c r="H170" t="str">
        <f>IFERROR(_xlfn.XLOOKUP(A170,'Correspondance produits'!$J:$J,'Correspondance produits'!$K:$K),_xlfn.XLOOKUP(A170,'Correspondance secteurs'!$Y:$Y,'Correspondance secteurs'!$AA:$AA))</f>
        <v>Parent</v>
      </c>
      <c r="I170" t="str">
        <f>IFERROR(_xlfn.XLOOKUP(B170,'Correspondance produits'!$J:$J,'Correspondance produits'!$K:$K),_xlfn.XLOOKUP(B170,'Correspondance secteurs'!$Y:$Y,'Correspondance secteurs'!$AA:$AA))</f>
        <v>Parent</v>
      </c>
    </row>
    <row r="171" spans="1:9" x14ac:dyDescent="0.3">
      <c r="A171" t="str">
        <f>IFERROR(_xlfn.XLOOKUP('JRC - EnergyBalance'!A171,'Correspondance produits'!C:C,'Correspondance produits'!J:J),_xlfn.XLOOKUP('JRC - EnergyBalance'!A171,'Correspondance secteurs'!C:C,'Correspondance secteurs'!Y:Y))</f>
        <v>Autres charbons bitumineux [METABOLHEAT - National]</v>
      </c>
      <c r="B171" t="str">
        <f>IFERROR(_xlfn.XLOOKUP('JRC - EnergyBalance'!B171,'Correspondance produits'!C:C,'Correspondance produits'!J:J),_xlfn.XLOOKUP('JRC - EnergyBalance'!B171,'Correspondance secteurs'!C:C,'Correspondance secteurs'!Y:Y))</f>
        <v>Production d'électricité seule [METABOLHEAT - National]</v>
      </c>
      <c r="C171" s="5">
        <v>49.784774399999975</v>
      </c>
      <c r="D171" t="str">
        <f>Etiquettes!$C$4</f>
        <v>PJ</v>
      </c>
      <c r="E171">
        <v>2021</v>
      </c>
      <c r="F171" t="str">
        <f>Etiquettes!$C$3</f>
        <v>France</v>
      </c>
      <c r="G171" t="str">
        <f>Etiquettes!$I$5</f>
        <v>JRC - EnergyBalance</v>
      </c>
      <c r="H171" t="str">
        <f>IFERROR(_xlfn.XLOOKUP(A171,'Correspondance produits'!$J:$J,'Correspondance produits'!$K:$K),_xlfn.XLOOKUP(A171,'Correspondance secteurs'!$Y:$Y,'Correspondance secteurs'!$AA:$AA))</f>
        <v>Enfant</v>
      </c>
      <c r="I171" t="str">
        <f>IFERROR(_xlfn.XLOOKUP(B171,'Correspondance produits'!$J:$J,'Correspondance produits'!$K:$K),_xlfn.XLOOKUP(B171,'Correspondance secteurs'!$Y:$Y,'Correspondance secteurs'!$AA:$AA))</f>
        <v>Parent</v>
      </c>
    </row>
    <row r="172" spans="1:9" x14ac:dyDescent="0.3">
      <c r="A172" t="str">
        <f>IFERROR(_xlfn.XLOOKUP('JRC - EnergyBalance'!A172,'Correspondance produits'!C:C,'Correspondance produits'!J:J),_xlfn.XLOOKUP('JRC - EnergyBalance'!A172,'Correspondance secteurs'!C:C,'Correspondance secteurs'!Y:Y))</f>
        <v>Charbon, noir ou brun [METABOLHEAT - National]</v>
      </c>
      <c r="B172" t="str">
        <f>IFERROR(_xlfn.XLOOKUP('JRC - EnergyBalance'!B172,'Correspondance produits'!C:C,'Correspondance produits'!J:J),_xlfn.XLOOKUP('JRC - EnergyBalance'!B172,'Correspondance secteurs'!C:C,'Correspondance secteurs'!Y:Y))</f>
        <v>Production d'électricité seule [METABOLHEAT - National]</v>
      </c>
      <c r="C172" s="5">
        <v>0</v>
      </c>
      <c r="D172" t="str">
        <f>Etiquettes!$C$4</f>
        <v>PJ</v>
      </c>
      <c r="E172">
        <v>2021</v>
      </c>
      <c r="F172" t="str">
        <f>Etiquettes!$C$3</f>
        <v>France</v>
      </c>
      <c r="G172" t="str">
        <f>Etiquettes!$I$5</f>
        <v>JRC - EnergyBalance</v>
      </c>
      <c r="H172" t="str">
        <f>IFERROR(_xlfn.XLOOKUP(A172,'Correspondance produits'!$J:$J,'Correspondance produits'!$K:$K),_xlfn.XLOOKUP(A172,'Correspondance secteurs'!$Y:$Y,'Correspondance secteurs'!$AA:$AA))</f>
        <v>Parent</v>
      </c>
      <c r="I172" t="str">
        <f>IFERROR(_xlfn.XLOOKUP(B172,'Correspondance produits'!$J:$J,'Correspondance produits'!$K:$K),_xlfn.XLOOKUP(B172,'Correspondance secteurs'!$Y:$Y,'Correspondance secteurs'!$AA:$AA))</f>
        <v>Parent</v>
      </c>
    </row>
    <row r="173" spans="1:9" x14ac:dyDescent="0.3">
      <c r="A173" t="str">
        <f>IFERROR(_xlfn.XLOOKUP('JRC - EnergyBalance'!A173,'Correspondance produits'!C:C,'Correspondance produits'!J:J),_xlfn.XLOOKUP('JRC - EnergyBalance'!A173,'Correspondance secteurs'!C:C,'Correspondance secteurs'!Y:Y))</f>
        <v>Lignite [METABOLHEAT - National]</v>
      </c>
      <c r="B173" t="str">
        <f>IFERROR(_xlfn.XLOOKUP('JRC - EnergyBalance'!B173,'Correspondance produits'!C:C,'Correspondance produits'!J:J),_xlfn.XLOOKUP('JRC - EnergyBalance'!B173,'Correspondance secteurs'!C:C,'Correspondance secteurs'!Y:Y))</f>
        <v>Production d'électricité seule [METABOLHEAT - National]</v>
      </c>
      <c r="C173" s="5">
        <v>0</v>
      </c>
      <c r="D173" t="str">
        <f>Etiquettes!$C$4</f>
        <v>PJ</v>
      </c>
      <c r="E173">
        <v>2021</v>
      </c>
      <c r="F173" t="str">
        <f>Etiquettes!$C$3</f>
        <v>France</v>
      </c>
      <c r="G173" t="str">
        <f>Etiquettes!$I$5</f>
        <v>JRC - EnergyBalance</v>
      </c>
      <c r="H173" t="str">
        <f>IFERROR(_xlfn.XLOOKUP(A173,'Correspondance produits'!$J:$J,'Correspondance produits'!$K:$K),_xlfn.XLOOKUP(A173,'Correspondance secteurs'!$Y:$Y,'Correspondance secteurs'!$AA:$AA))</f>
        <v>Enfant</v>
      </c>
      <c r="I173" t="str">
        <f>IFERROR(_xlfn.XLOOKUP(B173,'Correspondance produits'!$J:$J,'Correspondance produits'!$K:$K),_xlfn.XLOOKUP(B173,'Correspondance secteurs'!$Y:$Y,'Correspondance secteurs'!$AA:$AA))</f>
        <v>Parent</v>
      </c>
    </row>
    <row r="174" spans="1:9" x14ac:dyDescent="0.3">
      <c r="A174" t="str">
        <f>IFERROR(_xlfn.XLOOKUP('JRC - EnergyBalance'!A174,'Correspondance produits'!C:C,'Correspondance produits'!J:J),_xlfn.XLOOKUP('JRC - EnergyBalance'!A174,'Correspondance secteurs'!C:C,'Correspondance secteurs'!Y:Y))</f>
        <v>Gaz manufacturés [METABOLHEAT - National]</v>
      </c>
      <c r="B174" t="str">
        <f>IFERROR(_xlfn.XLOOKUP('JRC - EnergyBalance'!B174,'Correspondance produits'!C:C,'Correspondance produits'!J:J),_xlfn.XLOOKUP('JRC - EnergyBalance'!B174,'Correspondance secteurs'!C:C,'Correspondance secteurs'!Y:Y))</f>
        <v>Production d'électricité seule [METABOLHEAT - National]</v>
      </c>
      <c r="C174" s="5">
        <v>19.110564</v>
      </c>
      <c r="D174" t="str">
        <f>Etiquettes!$C$4</f>
        <v>PJ</v>
      </c>
      <c r="E174">
        <v>2021</v>
      </c>
      <c r="F174" t="str">
        <f>Etiquettes!$C$3</f>
        <v>France</v>
      </c>
      <c r="G174" t="str">
        <f>Etiquettes!$I$5</f>
        <v>JRC - EnergyBalance</v>
      </c>
      <c r="H174" t="str">
        <f>IFERROR(_xlfn.XLOOKUP(A174,'Correspondance produits'!$J:$J,'Correspondance produits'!$K:$K),_xlfn.XLOOKUP(A174,'Correspondance secteurs'!$Y:$Y,'Correspondance secteurs'!$AA:$AA))</f>
        <v>Parent</v>
      </c>
      <c r="I174" t="str">
        <f>IFERROR(_xlfn.XLOOKUP(B174,'Correspondance produits'!$J:$J,'Correspondance produits'!$K:$K),_xlfn.XLOOKUP(B174,'Correspondance secteurs'!$Y:$Y,'Correspondance secteurs'!$AA:$AA))</f>
        <v>Parent</v>
      </c>
    </row>
    <row r="175" spans="1:9" x14ac:dyDescent="0.3">
      <c r="A175" t="str">
        <f>IFERROR(_xlfn.XLOOKUP('JRC - EnergyBalance'!A175,'Correspondance produits'!C:C,'Correspondance produits'!J:J),_xlfn.XLOOKUP('JRC - EnergyBalance'!A175,'Correspondance secteurs'!C:C,'Correspondance secteurs'!Y:Y))</f>
        <v>Gaz de cokerie [METABOLHEAT - National]</v>
      </c>
      <c r="B175" t="str">
        <f>IFERROR(_xlfn.XLOOKUP('JRC - EnergyBalance'!B175,'Correspondance produits'!C:C,'Correspondance produits'!J:J),_xlfn.XLOOKUP('JRC - EnergyBalance'!B175,'Correspondance secteurs'!C:C,'Correspondance secteurs'!Y:Y))</f>
        <v>Production d'électricité seule [METABOLHEAT - National]</v>
      </c>
      <c r="C175" s="5">
        <v>0</v>
      </c>
      <c r="D175" t="str">
        <f>Etiquettes!$C$4</f>
        <v>PJ</v>
      </c>
      <c r="E175">
        <v>2021</v>
      </c>
      <c r="F175" t="str">
        <f>Etiquettes!$C$3</f>
        <v>France</v>
      </c>
      <c r="G175" t="str">
        <f>Etiquettes!$I$5</f>
        <v>JRC - EnergyBalance</v>
      </c>
      <c r="H175" t="str">
        <f>IFERROR(_xlfn.XLOOKUP(A175,'Correspondance produits'!$J:$J,'Correspondance produits'!$K:$K),_xlfn.XLOOKUP(A175,'Correspondance secteurs'!$Y:$Y,'Correspondance secteurs'!$AA:$AA))</f>
        <v>Enfant</v>
      </c>
      <c r="I175" t="str">
        <f>IFERROR(_xlfn.XLOOKUP(B175,'Correspondance produits'!$J:$J,'Correspondance produits'!$K:$K),_xlfn.XLOOKUP(B175,'Correspondance secteurs'!$Y:$Y,'Correspondance secteurs'!$AA:$AA))</f>
        <v>Parent</v>
      </c>
    </row>
    <row r="176" spans="1:9" x14ac:dyDescent="0.3">
      <c r="A176" t="str">
        <f>IFERROR(_xlfn.XLOOKUP('JRC - EnergyBalance'!A176,'Correspondance produits'!C:C,'Correspondance produits'!J:J),_xlfn.XLOOKUP('JRC - EnergyBalance'!A176,'Correspondance secteurs'!C:C,'Correspondance secteurs'!Y:Y))</f>
        <v>Gaz de haut fourneau [METABOLHEAT - National]</v>
      </c>
      <c r="B176" t="str">
        <f>IFERROR(_xlfn.XLOOKUP('JRC - EnergyBalance'!B176,'Correspondance produits'!C:C,'Correspondance produits'!J:J),_xlfn.XLOOKUP('JRC - EnergyBalance'!B176,'Correspondance secteurs'!C:C,'Correspondance secteurs'!Y:Y))</f>
        <v>Production d'électricité seule [METABOLHEAT - National]</v>
      </c>
      <c r="C176" s="5">
        <v>19.110564</v>
      </c>
      <c r="D176" t="str">
        <f>Etiquettes!$C$4</f>
        <v>PJ</v>
      </c>
      <c r="E176">
        <v>2021</v>
      </c>
      <c r="F176" t="str">
        <f>Etiquettes!$C$3</f>
        <v>France</v>
      </c>
      <c r="G176" t="str">
        <f>Etiquettes!$I$5</f>
        <v>JRC - EnergyBalance</v>
      </c>
      <c r="H176" t="str">
        <f>IFERROR(_xlfn.XLOOKUP(A176,'Correspondance produits'!$J:$J,'Correspondance produits'!$K:$K),_xlfn.XLOOKUP(A176,'Correspondance secteurs'!$Y:$Y,'Correspondance secteurs'!$AA:$AA))</f>
        <v>Enfant</v>
      </c>
      <c r="I176" t="str">
        <f>IFERROR(_xlfn.XLOOKUP(B176,'Correspondance produits'!$J:$J,'Correspondance produits'!$K:$K),_xlfn.XLOOKUP(B176,'Correspondance secteurs'!$Y:$Y,'Correspondance secteurs'!$AA:$AA))</f>
        <v>Parent</v>
      </c>
    </row>
    <row r="177" spans="1:9" x14ac:dyDescent="0.3">
      <c r="A177" t="str">
        <f>IFERROR(_xlfn.XLOOKUP('JRC - EnergyBalance'!A177,'Correspondance produits'!C:C,'Correspondance produits'!J:J),_xlfn.XLOOKUP('JRC - EnergyBalance'!A177,'Correspondance secteurs'!C:C,'Correspondance secteurs'!Y:Y))</f>
        <v>Autres gaz de récupération [METABOLHEAT - National]</v>
      </c>
      <c r="B177" t="str">
        <f>IFERROR(_xlfn.XLOOKUP('JRC - EnergyBalance'!B177,'Correspondance produits'!C:C,'Correspondance produits'!J:J),_xlfn.XLOOKUP('JRC - EnergyBalance'!B177,'Correspondance secteurs'!C:C,'Correspondance secteurs'!Y:Y))</f>
        <v>Production d'électricité seule [METABOLHEAT - National]</v>
      </c>
      <c r="C177" s="5">
        <v>0</v>
      </c>
      <c r="D177" t="str">
        <f>Etiquettes!$C$4</f>
        <v>PJ</v>
      </c>
      <c r="E177">
        <v>2021</v>
      </c>
      <c r="F177" t="str">
        <f>Etiquettes!$C$3</f>
        <v>France</v>
      </c>
      <c r="G177" t="str">
        <f>Etiquettes!$I$5</f>
        <v>JRC - EnergyBalance</v>
      </c>
      <c r="H177" t="str">
        <f>IFERROR(_xlfn.XLOOKUP(A177,'Correspondance produits'!$J:$J,'Correspondance produits'!$K:$K),_xlfn.XLOOKUP(A177,'Correspondance secteurs'!$Y:$Y,'Correspondance secteurs'!$AA:$AA))</f>
        <v>Enfant</v>
      </c>
      <c r="I177" t="str">
        <f>IFERROR(_xlfn.XLOOKUP(B177,'Correspondance produits'!$J:$J,'Correspondance produits'!$K:$K),_xlfn.XLOOKUP(B177,'Correspondance secteurs'!$Y:$Y,'Correspondance secteurs'!$AA:$AA))</f>
        <v>Parent</v>
      </c>
    </row>
    <row r="178" spans="1:9" x14ac:dyDescent="0.3">
      <c r="A178" t="str">
        <f>IFERROR(_xlfn.XLOOKUP('JRC - EnergyBalance'!A178,'Correspondance produits'!C:C,'Correspondance produits'!J:J),_xlfn.XLOOKUP('JRC - EnergyBalance'!A178,'Correspondance secteurs'!C:C,'Correspondance secteurs'!Y:Y))</f>
        <v>Pétrole et produits pétroliers [METABOLHEAT - National]</v>
      </c>
      <c r="B178" t="str">
        <f>IFERROR(_xlfn.XLOOKUP('JRC - EnergyBalance'!B178,'Correspondance produits'!C:C,'Correspondance produits'!J:J),_xlfn.XLOOKUP('JRC - EnergyBalance'!B178,'Correspondance secteurs'!C:C,'Correspondance secteurs'!Y:Y))</f>
        <v>Production d'électricité seule [METABOLHEAT - National]</v>
      </c>
      <c r="C178" s="5">
        <v>49.050554399999982</v>
      </c>
      <c r="D178" t="str">
        <f>Etiquettes!$C$4</f>
        <v>PJ</v>
      </c>
      <c r="E178">
        <v>2021</v>
      </c>
      <c r="F178" t="str">
        <f>Etiquettes!$C$3</f>
        <v>France</v>
      </c>
      <c r="G178" t="str">
        <f>Etiquettes!$I$5</f>
        <v>JRC - EnergyBalance</v>
      </c>
      <c r="H178" t="str">
        <f>IFERROR(_xlfn.XLOOKUP(A178,'Correspondance produits'!$J:$J,'Correspondance produits'!$K:$K),_xlfn.XLOOKUP(A178,'Correspondance secteurs'!$Y:$Y,'Correspondance secteurs'!$AA:$AA))</f>
        <v>Parent</v>
      </c>
      <c r="I178" t="str">
        <f>IFERROR(_xlfn.XLOOKUP(B178,'Correspondance produits'!$J:$J,'Correspondance produits'!$K:$K),_xlfn.XLOOKUP(B178,'Correspondance secteurs'!$Y:$Y,'Correspondance secteurs'!$AA:$AA))</f>
        <v>Parent</v>
      </c>
    </row>
    <row r="179" spans="1:9" x14ac:dyDescent="0.3">
      <c r="A179" t="str">
        <f>IFERROR(_xlfn.XLOOKUP('JRC - EnergyBalance'!A179,'Correspondance produits'!C:C,'Correspondance produits'!J:J),_xlfn.XLOOKUP('JRC - EnergyBalance'!A179,'Correspondance secteurs'!C:C,'Correspondance secteurs'!Y:Y))</f>
        <v>Produits pétroliers (hors biocarburants) [METABOLHEAT - National]</v>
      </c>
      <c r="B179" t="str">
        <f>IFERROR(_xlfn.XLOOKUP('JRC - EnergyBalance'!B179,'Correspondance produits'!C:C,'Correspondance produits'!J:J),_xlfn.XLOOKUP('JRC - EnergyBalance'!B179,'Correspondance secteurs'!C:C,'Correspondance secteurs'!Y:Y))</f>
        <v>Production d'électricité seule [METABOLHEAT - National]</v>
      </c>
      <c r="C179" s="5">
        <v>49.050554399999982</v>
      </c>
      <c r="D179" t="str">
        <f>Etiquettes!$C$4</f>
        <v>PJ</v>
      </c>
      <c r="E179">
        <v>2021</v>
      </c>
      <c r="F179" t="str">
        <f>Etiquettes!$C$3</f>
        <v>France</v>
      </c>
      <c r="G179" t="str">
        <f>Etiquettes!$I$5</f>
        <v>JRC - EnergyBalance</v>
      </c>
      <c r="H179" t="str">
        <f>IFERROR(_xlfn.XLOOKUP(A179,'Correspondance produits'!$J:$J,'Correspondance produits'!$K:$K),_xlfn.XLOOKUP(A179,'Correspondance secteurs'!$Y:$Y,'Correspondance secteurs'!$AA:$AA))</f>
        <v>Parent</v>
      </c>
      <c r="I179" t="str">
        <f>IFERROR(_xlfn.XLOOKUP(B179,'Correspondance produits'!$J:$J,'Correspondance produits'!$K:$K),_xlfn.XLOOKUP(B179,'Correspondance secteurs'!$Y:$Y,'Correspondance secteurs'!$AA:$AA))</f>
        <v>Parent</v>
      </c>
    </row>
    <row r="180" spans="1:9" x14ac:dyDescent="0.3">
      <c r="A180" t="str">
        <f>IFERROR(_xlfn.XLOOKUP('JRC - EnergyBalance'!A180,'Correspondance produits'!C:C,'Correspondance produits'!J:J),_xlfn.XLOOKUP('JRC - EnergyBalance'!A180,'Correspondance secteurs'!C:C,'Correspondance secteurs'!Y:Y))</f>
        <v>Gaz de raffinerie [METABOLHEAT - National]</v>
      </c>
      <c r="B180" t="str">
        <f>IFERROR(_xlfn.XLOOKUP('JRC - EnergyBalance'!B180,'Correspondance produits'!C:C,'Correspondance produits'!J:J),_xlfn.XLOOKUP('JRC - EnergyBalance'!B180,'Correspondance secteurs'!C:C,'Correspondance secteurs'!Y:Y))</f>
        <v>Production d'électricité seule [METABOLHEAT - National]</v>
      </c>
      <c r="C180" s="5">
        <v>1.1470355999999997</v>
      </c>
      <c r="D180" t="str">
        <f>Etiquettes!$C$4</f>
        <v>PJ</v>
      </c>
      <c r="E180">
        <v>2021</v>
      </c>
      <c r="F180" t="str">
        <f>Etiquettes!$C$3</f>
        <v>France</v>
      </c>
      <c r="G180" t="str">
        <f>Etiquettes!$I$5</f>
        <v>JRC - EnergyBalance</v>
      </c>
      <c r="H180" t="str">
        <f>IFERROR(_xlfn.XLOOKUP(A180,'Correspondance produits'!$J:$J,'Correspondance produits'!$K:$K),_xlfn.XLOOKUP(A180,'Correspondance secteurs'!$Y:$Y,'Correspondance secteurs'!$AA:$AA))</f>
        <v>Enfant</v>
      </c>
      <c r="I180" t="str">
        <f>IFERROR(_xlfn.XLOOKUP(B180,'Correspondance produits'!$J:$J,'Correspondance produits'!$K:$K),_xlfn.XLOOKUP(B180,'Correspondance secteurs'!$Y:$Y,'Correspondance secteurs'!$AA:$AA))</f>
        <v>Parent</v>
      </c>
    </row>
    <row r="181" spans="1:9" x14ac:dyDescent="0.3">
      <c r="A181" t="str">
        <f>IFERROR(_xlfn.XLOOKUP('JRC - EnergyBalance'!A181,'Correspondance produits'!C:C,'Correspondance produits'!J:J),_xlfn.XLOOKUP('JRC - EnergyBalance'!A181,'Correspondance secteurs'!C:C,'Correspondance secteurs'!Y:Y))</f>
        <v>Gazole et diesel (hors biocarburant) [METABOLHEAT - National]</v>
      </c>
      <c r="B181" t="str">
        <f>IFERROR(_xlfn.XLOOKUP('JRC - EnergyBalance'!B181,'Correspondance produits'!C:C,'Correspondance produits'!J:J),_xlfn.XLOOKUP('JRC - EnergyBalance'!B181,'Correspondance secteurs'!C:C,'Correspondance secteurs'!Y:Y))</f>
        <v>Production d'électricité seule [METABOLHEAT - National]</v>
      </c>
      <c r="C181" s="5">
        <v>18.014770799999997</v>
      </c>
      <c r="D181" t="str">
        <f>Etiquettes!$C$4</f>
        <v>PJ</v>
      </c>
      <c r="E181">
        <v>2021</v>
      </c>
      <c r="F181" t="str">
        <f>Etiquettes!$C$3</f>
        <v>France</v>
      </c>
      <c r="G181" t="str">
        <f>Etiquettes!$I$5</f>
        <v>JRC - EnergyBalance</v>
      </c>
      <c r="H181" t="str">
        <f>IFERROR(_xlfn.XLOOKUP(A181,'Correspondance produits'!$J:$J,'Correspondance produits'!$K:$K),_xlfn.XLOOKUP(A181,'Correspondance secteurs'!$Y:$Y,'Correspondance secteurs'!$AA:$AA))</f>
        <v>Enfant</v>
      </c>
      <c r="I181" t="str">
        <f>IFERROR(_xlfn.XLOOKUP(B181,'Correspondance produits'!$J:$J,'Correspondance produits'!$K:$K),_xlfn.XLOOKUP(B181,'Correspondance secteurs'!$Y:$Y,'Correspondance secteurs'!$AA:$AA))</f>
        <v>Parent</v>
      </c>
    </row>
    <row r="182" spans="1:9" x14ac:dyDescent="0.3">
      <c r="A182" t="str">
        <f>IFERROR(_xlfn.XLOOKUP('JRC - EnergyBalance'!A182,'Correspondance produits'!C:C,'Correspondance produits'!J:J),_xlfn.XLOOKUP('JRC - EnergyBalance'!A182,'Correspondance secteurs'!C:C,'Correspondance secteurs'!Y:Y))</f>
        <v>Fioul [METABOLHEAT - National]</v>
      </c>
      <c r="B182" t="str">
        <f>IFERROR(_xlfn.XLOOKUP('JRC - EnergyBalance'!B182,'Correspondance produits'!C:C,'Correspondance produits'!J:J),_xlfn.XLOOKUP('JRC - EnergyBalance'!B182,'Correspondance secteurs'!C:C,'Correspondance secteurs'!Y:Y))</f>
        <v>Production d'électricité seule [METABOLHEAT - National]</v>
      </c>
      <c r="C182" s="5">
        <v>29.5522992</v>
      </c>
      <c r="D182" t="str">
        <f>Etiquettes!$C$4</f>
        <v>PJ</v>
      </c>
      <c r="E182">
        <v>2021</v>
      </c>
      <c r="F182" t="str">
        <f>Etiquettes!$C$3</f>
        <v>France</v>
      </c>
      <c r="G182" t="str">
        <f>Etiquettes!$I$5</f>
        <v>JRC - EnergyBalance</v>
      </c>
      <c r="H182" t="str">
        <f>IFERROR(_xlfn.XLOOKUP(A182,'Correspondance produits'!$J:$J,'Correspondance produits'!$K:$K),_xlfn.XLOOKUP(A182,'Correspondance secteurs'!$Y:$Y,'Correspondance secteurs'!$AA:$AA))</f>
        <v>Enfant</v>
      </c>
      <c r="I182" t="str">
        <f>IFERROR(_xlfn.XLOOKUP(B182,'Correspondance produits'!$J:$J,'Correspondance produits'!$K:$K),_xlfn.XLOOKUP(B182,'Correspondance secteurs'!$Y:$Y,'Correspondance secteurs'!$AA:$AA))</f>
        <v>Parent</v>
      </c>
    </row>
    <row r="183" spans="1:9" x14ac:dyDescent="0.3">
      <c r="A183" t="str">
        <f>IFERROR(_xlfn.XLOOKUP('JRC - EnergyBalance'!A183,'Correspondance produits'!C:C,'Correspondance produits'!J:J),_xlfn.XLOOKUP('JRC - EnergyBalance'!A183,'Correspondance secteurs'!C:C,'Correspondance secteurs'!Y:Y))</f>
        <v>Coke de pétrole [METABOLHEAT - National]</v>
      </c>
      <c r="B183" t="str">
        <f>IFERROR(_xlfn.XLOOKUP('JRC - EnergyBalance'!B183,'Correspondance produits'!C:C,'Correspondance produits'!J:J),_xlfn.XLOOKUP('JRC - EnergyBalance'!B183,'Correspondance secteurs'!C:C,'Correspondance secteurs'!Y:Y))</f>
        <v>Production d'électricité seule [METABOLHEAT - National]</v>
      </c>
      <c r="C183" s="5">
        <v>0</v>
      </c>
      <c r="D183" t="str">
        <f>Etiquettes!$C$4</f>
        <v>PJ</v>
      </c>
      <c r="E183">
        <v>2021</v>
      </c>
      <c r="F183" t="str">
        <f>Etiquettes!$C$3</f>
        <v>France</v>
      </c>
      <c r="G183" t="str">
        <f>Etiquettes!$I$5</f>
        <v>JRC - EnergyBalance</v>
      </c>
      <c r="H183" t="str">
        <f>IFERROR(_xlfn.XLOOKUP(A183,'Correspondance produits'!$J:$J,'Correspondance produits'!$K:$K),_xlfn.XLOOKUP(A183,'Correspondance secteurs'!$Y:$Y,'Correspondance secteurs'!$AA:$AA))</f>
        <v>Enfant</v>
      </c>
      <c r="I183" t="str">
        <f>IFERROR(_xlfn.XLOOKUP(B183,'Correspondance produits'!$J:$J,'Correspondance produits'!$K:$K),_xlfn.XLOOKUP(B183,'Correspondance secteurs'!$Y:$Y,'Correspondance secteurs'!$AA:$AA))</f>
        <v>Parent</v>
      </c>
    </row>
    <row r="184" spans="1:9" x14ac:dyDescent="0.3">
      <c r="A184" t="str">
        <f>IFERROR(_xlfn.XLOOKUP('JRC - EnergyBalance'!A184,'Correspondance produits'!C:C,'Correspondance produits'!J:J),_xlfn.XLOOKUP('JRC - EnergyBalance'!A184,'Correspondance secteurs'!C:C,'Correspondance secteurs'!Y:Y))</f>
        <v>Autres produits pétroliers [METABOLHEAT - National]</v>
      </c>
      <c r="B184" t="str">
        <f>IFERROR(_xlfn.XLOOKUP('JRC - EnergyBalance'!B184,'Correspondance produits'!C:C,'Correspondance produits'!J:J),_xlfn.XLOOKUP('JRC - EnergyBalance'!B184,'Correspondance secteurs'!C:C,'Correspondance secteurs'!Y:Y))</f>
        <v>Production d'électricité seule [METABOLHEAT - National]</v>
      </c>
      <c r="C184" s="5">
        <v>0.33644879999999999</v>
      </c>
      <c r="D184" t="str">
        <f>Etiquettes!$C$4</f>
        <v>PJ</v>
      </c>
      <c r="E184">
        <v>2021</v>
      </c>
      <c r="F184" t="str">
        <f>Etiquettes!$C$3</f>
        <v>France</v>
      </c>
      <c r="G184" t="str">
        <f>Etiquettes!$I$5</f>
        <v>JRC - EnergyBalance</v>
      </c>
      <c r="H184" t="str">
        <f>IFERROR(_xlfn.XLOOKUP(A184,'Correspondance produits'!$J:$J,'Correspondance produits'!$K:$K),_xlfn.XLOOKUP(A184,'Correspondance secteurs'!$Y:$Y,'Correspondance secteurs'!$AA:$AA))</f>
        <v>Enfant</v>
      </c>
      <c r="I184" t="str">
        <f>IFERROR(_xlfn.XLOOKUP(B184,'Correspondance produits'!$J:$J,'Correspondance produits'!$K:$K),_xlfn.XLOOKUP(B184,'Correspondance secteurs'!$Y:$Y,'Correspondance secteurs'!$AA:$AA))</f>
        <v>Parent</v>
      </c>
    </row>
    <row r="185" spans="1:9" x14ac:dyDescent="0.3">
      <c r="A185" t="str">
        <f>IFERROR(_xlfn.XLOOKUP('JRC - EnergyBalance'!A185,'Correspondance produits'!C:C,'Correspondance produits'!J:J),_xlfn.XLOOKUP('JRC - EnergyBalance'!A185,'Correspondance secteurs'!C:C,'Correspondance secteurs'!Y:Y))</f>
        <v>Gaz naturel [METABOLHEAT - National]</v>
      </c>
      <c r="B185" t="str">
        <f>IFERROR(_xlfn.XLOOKUP('JRC - EnergyBalance'!B185,'Correspondance produits'!C:C,'Correspondance produits'!J:J),_xlfn.XLOOKUP('JRC - EnergyBalance'!B185,'Correspondance secteurs'!C:C,'Correspondance secteurs'!Y:Y))</f>
        <v>Production d'électricité seule [METABOLHEAT - National]</v>
      </c>
      <c r="C185" s="5">
        <v>132.76770119999998</v>
      </c>
      <c r="D185" t="str">
        <f>Etiquettes!$C$4</f>
        <v>PJ</v>
      </c>
      <c r="E185">
        <v>2021</v>
      </c>
      <c r="F185" t="str">
        <f>Etiquettes!$C$3</f>
        <v>France</v>
      </c>
      <c r="G185" t="str">
        <f>Etiquettes!$I$5</f>
        <v>JRC - EnergyBalance</v>
      </c>
      <c r="H185" t="str">
        <f>IFERROR(_xlfn.XLOOKUP(A185,'Correspondance produits'!$J:$J,'Correspondance produits'!$K:$K),_xlfn.XLOOKUP(A185,'Correspondance secteurs'!$Y:$Y,'Correspondance secteurs'!$AA:$AA))</f>
        <v>Enfant</v>
      </c>
      <c r="I185" t="str">
        <f>IFERROR(_xlfn.XLOOKUP(B185,'Correspondance produits'!$J:$J,'Correspondance produits'!$K:$K),_xlfn.XLOOKUP(B185,'Correspondance secteurs'!$Y:$Y,'Correspondance secteurs'!$AA:$AA))</f>
        <v>Parent</v>
      </c>
    </row>
    <row r="186" spans="1:9" x14ac:dyDescent="0.3">
      <c r="A186" t="str">
        <f>IFERROR(_xlfn.XLOOKUP('JRC - EnergyBalance'!A186,'Correspondance produits'!C:C,'Correspondance produits'!J:J),_xlfn.XLOOKUP('JRC - EnergyBalance'!A186,'Correspondance secteurs'!C:C,'Correspondance secteurs'!Y:Y))</f>
        <v>Énergies renouvelables et biocarburants [METABOLHEAT - National]</v>
      </c>
      <c r="B186" t="str">
        <f>IFERROR(_xlfn.XLOOKUP('JRC - EnergyBalance'!B186,'Correspondance produits'!C:C,'Correspondance produits'!J:J),_xlfn.XLOOKUP('JRC - EnergyBalance'!B186,'Correspondance secteurs'!C:C,'Correspondance secteurs'!Y:Y))</f>
        <v>Production d'électricité seule [METABOLHEAT - National]</v>
      </c>
      <c r="C186" s="5">
        <v>436.14850320000005</v>
      </c>
      <c r="D186" t="str">
        <f>Etiquettes!$C$4</f>
        <v>PJ</v>
      </c>
      <c r="E186">
        <v>2021</v>
      </c>
      <c r="F186" t="str">
        <f>Etiquettes!$C$3</f>
        <v>France</v>
      </c>
      <c r="G186" t="str">
        <f>Etiquettes!$I$5</f>
        <v>JRC - EnergyBalance</v>
      </c>
      <c r="H186" t="str">
        <f>IFERROR(_xlfn.XLOOKUP(A186,'Correspondance produits'!$J:$J,'Correspondance produits'!$K:$K),_xlfn.XLOOKUP(A186,'Correspondance secteurs'!$Y:$Y,'Correspondance secteurs'!$AA:$AA))</f>
        <v>Parent</v>
      </c>
      <c r="I186" t="str">
        <f>IFERROR(_xlfn.XLOOKUP(B186,'Correspondance produits'!$J:$J,'Correspondance produits'!$K:$K),_xlfn.XLOOKUP(B186,'Correspondance secteurs'!$Y:$Y,'Correspondance secteurs'!$AA:$AA))</f>
        <v>Parent</v>
      </c>
    </row>
    <row r="187" spans="1:9" x14ac:dyDescent="0.3">
      <c r="A187" t="str">
        <f>IFERROR(_xlfn.XLOOKUP('JRC - EnergyBalance'!A187,'Correspondance produits'!C:C,'Correspondance produits'!J:J),_xlfn.XLOOKUP('JRC - EnergyBalance'!A187,'Correspondance secteurs'!C:C,'Correspondance secteurs'!Y:Y))</f>
        <v>Hydroélectricité [METABOLHEAT - National]</v>
      </c>
      <c r="B187" t="str">
        <f>IFERROR(_xlfn.XLOOKUP('JRC - EnergyBalance'!B187,'Correspondance produits'!C:C,'Correspondance produits'!J:J),_xlfn.XLOOKUP('JRC - EnergyBalance'!B187,'Correspondance secteurs'!C:C,'Correspondance secteurs'!Y:Y))</f>
        <v>Production d'électricité seule [METABOLHEAT - National]</v>
      </c>
      <c r="C187" s="5">
        <v>214.61739840000001</v>
      </c>
      <c r="D187" t="str">
        <f>Etiquettes!$C$4</f>
        <v>PJ</v>
      </c>
      <c r="E187">
        <v>2021</v>
      </c>
      <c r="F187" t="str">
        <f>Etiquettes!$C$3</f>
        <v>France</v>
      </c>
      <c r="G187" t="str">
        <f>Etiquettes!$I$5</f>
        <v>JRC - EnergyBalance</v>
      </c>
      <c r="H187" t="str">
        <f>IFERROR(_xlfn.XLOOKUP(A187,'Correspondance produits'!$J:$J,'Correspondance produits'!$K:$K),_xlfn.XLOOKUP(A187,'Correspondance secteurs'!$Y:$Y,'Correspondance secteurs'!$AA:$AA))</f>
        <v>Enfant</v>
      </c>
      <c r="I187" t="str">
        <f>IFERROR(_xlfn.XLOOKUP(B187,'Correspondance produits'!$J:$J,'Correspondance produits'!$K:$K),_xlfn.XLOOKUP(B187,'Correspondance secteurs'!$Y:$Y,'Correspondance secteurs'!$AA:$AA))</f>
        <v>Parent</v>
      </c>
    </row>
    <row r="188" spans="1:9" x14ac:dyDescent="0.3">
      <c r="A188" t="str">
        <f>IFERROR(_xlfn.XLOOKUP('JRC - EnergyBalance'!A188,'Correspondance produits'!C:C,'Correspondance produits'!J:J),_xlfn.XLOOKUP('JRC - EnergyBalance'!A188,'Correspondance secteurs'!C:C,'Correspondance secteurs'!Y:Y))</f>
        <v>Énergie marémotrice, houlomotrice et océanique [METABOLHEAT - National]</v>
      </c>
      <c r="B188" t="str">
        <f>IFERROR(_xlfn.XLOOKUP('JRC - EnergyBalance'!B188,'Correspondance produits'!C:C,'Correspondance produits'!J:J),_xlfn.XLOOKUP('JRC - EnergyBalance'!B188,'Correspondance secteurs'!C:C,'Correspondance secteurs'!Y:Y))</f>
        <v>Production d'électricité seule [METABOLHEAT - National]</v>
      </c>
      <c r="C188" s="5">
        <v>1.7416476000000001</v>
      </c>
      <c r="D188" t="str">
        <f>Etiquettes!$C$4</f>
        <v>PJ</v>
      </c>
      <c r="E188">
        <v>2021</v>
      </c>
      <c r="F188" t="str">
        <f>Etiquettes!$C$3</f>
        <v>France</v>
      </c>
      <c r="G188" t="str">
        <f>Etiquettes!$I$5</f>
        <v>JRC - EnergyBalance</v>
      </c>
      <c r="H188" t="str">
        <f>IFERROR(_xlfn.XLOOKUP(A188,'Correspondance produits'!$J:$J,'Correspondance produits'!$K:$K),_xlfn.XLOOKUP(A188,'Correspondance secteurs'!$Y:$Y,'Correspondance secteurs'!$AA:$AA))</f>
        <v>Enfant</v>
      </c>
      <c r="I188" t="str">
        <f>IFERROR(_xlfn.XLOOKUP(B188,'Correspondance produits'!$J:$J,'Correspondance produits'!$K:$K),_xlfn.XLOOKUP(B188,'Correspondance secteurs'!$Y:$Y,'Correspondance secteurs'!$AA:$AA))</f>
        <v>Parent</v>
      </c>
    </row>
    <row r="189" spans="1:9" x14ac:dyDescent="0.3">
      <c r="A189" t="str">
        <f>IFERROR(_xlfn.XLOOKUP('JRC - EnergyBalance'!A189,'Correspondance produits'!C:C,'Correspondance produits'!J:J),_xlfn.XLOOKUP('JRC - EnergyBalance'!A189,'Correspondance secteurs'!C:C,'Correspondance secteurs'!Y:Y))</f>
        <v>Énergie éolienne [METABOLHEAT - National]</v>
      </c>
      <c r="B189" t="str">
        <f>IFERROR(_xlfn.XLOOKUP('JRC - EnergyBalance'!B189,'Correspondance produits'!C:C,'Correspondance produits'!J:J),_xlfn.XLOOKUP('JRC - EnergyBalance'!B189,'Correspondance secteurs'!C:C,'Correspondance secteurs'!Y:Y))</f>
        <v>Production d'électricité seule [METABOLHEAT - National]</v>
      </c>
      <c r="C189" s="5">
        <v>133.62988680000001</v>
      </c>
      <c r="D189" t="str">
        <f>Etiquettes!$C$4</f>
        <v>PJ</v>
      </c>
      <c r="E189">
        <v>2021</v>
      </c>
      <c r="F189" t="str">
        <f>Etiquettes!$C$3</f>
        <v>France</v>
      </c>
      <c r="G189" t="str">
        <f>Etiquettes!$I$5</f>
        <v>JRC - EnergyBalance</v>
      </c>
      <c r="H189" t="str">
        <f>IFERROR(_xlfn.XLOOKUP(A189,'Correspondance produits'!$J:$J,'Correspondance produits'!$K:$K),_xlfn.XLOOKUP(A189,'Correspondance secteurs'!$Y:$Y,'Correspondance secteurs'!$AA:$AA))</f>
        <v>Enfant</v>
      </c>
      <c r="I189" t="str">
        <f>IFERROR(_xlfn.XLOOKUP(B189,'Correspondance produits'!$J:$J,'Correspondance produits'!$K:$K),_xlfn.XLOOKUP(B189,'Correspondance secteurs'!$Y:$Y,'Correspondance secteurs'!$AA:$AA))</f>
        <v>Parent</v>
      </c>
    </row>
    <row r="190" spans="1:9" x14ac:dyDescent="0.3">
      <c r="A190" t="str">
        <f>IFERROR(_xlfn.XLOOKUP('JRC - EnergyBalance'!A190,'Correspondance produits'!C:C,'Correspondance produits'!J:J),_xlfn.XLOOKUP('JRC - EnergyBalance'!A190,'Correspondance secteurs'!C:C,'Correspondance secteurs'!Y:Y))</f>
        <v>Solaire photovoltaïque [METABOLHEAT - National]</v>
      </c>
      <c r="B190" t="str">
        <f>IFERROR(_xlfn.XLOOKUP('JRC - EnergyBalance'!B190,'Correspondance produits'!C:C,'Correspondance produits'!J:J),_xlfn.XLOOKUP('JRC - EnergyBalance'!B190,'Correspondance secteurs'!C:C,'Correspondance secteurs'!Y:Y))</f>
        <v>Production d'électricité seule [METABOLHEAT - National]</v>
      </c>
      <c r="C190" s="5">
        <v>55.33678799999997</v>
      </c>
      <c r="D190" t="str">
        <f>Etiquettes!$C$4</f>
        <v>PJ</v>
      </c>
      <c r="E190">
        <v>2021</v>
      </c>
      <c r="F190" t="str">
        <f>Etiquettes!$C$3</f>
        <v>France</v>
      </c>
      <c r="G190" t="str">
        <f>Etiquettes!$I$5</f>
        <v>JRC - EnergyBalance</v>
      </c>
      <c r="H190" t="str">
        <f>IFERROR(_xlfn.XLOOKUP(A190,'Correspondance produits'!$J:$J,'Correspondance produits'!$K:$K),_xlfn.XLOOKUP(A190,'Correspondance secteurs'!$Y:$Y,'Correspondance secteurs'!$AA:$AA))</f>
        <v>Enfant</v>
      </c>
      <c r="I190" t="str">
        <f>IFERROR(_xlfn.XLOOKUP(B190,'Correspondance produits'!$J:$J,'Correspondance produits'!$K:$K),_xlfn.XLOOKUP(B190,'Correspondance secteurs'!$Y:$Y,'Correspondance secteurs'!$AA:$AA))</f>
        <v>Parent</v>
      </c>
    </row>
    <row r="191" spans="1:9" x14ac:dyDescent="0.3">
      <c r="A191" t="str">
        <f>IFERROR(_xlfn.XLOOKUP('JRC - EnergyBalance'!A191,'Correspondance produits'!C:C,'Correspondance produits'!J:J),_xlfn.XLOOKUP('JRC - EnergyBalance'!A191,'Correspondance secteurs'!C:C,'Correspondance secteurs'!Y:Y))</f>
        <v>Géothermie [METABOLHEAT - National]</v>
      </c>
      <c r="B191" t="str">
        <f>IFERROR(_xlfn.XLOOKUP('JRC - EnergyBalance'!B191,'Correspondance produits'!C:C,'Correspondance produits'!J:J),_xlfn.XLOOKUP('JRC - EnergyBalance'!B191,'Correspondance secteurs'!C:C,'Correspondance secteurs'!Y:Y))</f>
        <v>Production d'électricité seule [METABOLHEAT - National]</v>
      </c>
      <c r="C191" s="5">
        <v>3.6110880000000001</v>
      </c>
      <c r="D191" t="str">
        <f>Etiquettes!$C$4</f>
        <v>PJ</v>
      </c>
      <c r="E191">
        <v>2021</v>
      </c>
      <c r="F191" t="str">
        <f>Etiquettes!$C$3</f>
        <v>France</v>
      </c>
      <c r="G191" t="str">
        <f>Etiquettes!$I$5</f>
        <v>JRC - EnergyBalance</v>
      </c>
      <c r="H191" t="str">
        <f>IFERROR(_xlfn.XLOOKUP(A191,'Correspondance produits'!$J:$J,'Correspondance produits'!$K:$K),_xlfn.XLOOKUP(A191,'Correspondance secteurs'!$Y:$Y,'Correspondance secteurs'!$AA:$AA))</f>
        <v>Enfant</v>
      </c>
      <c r="I191" t="str">
        <f>IFERROR(_xlfn.XLOOKUP(B191,'Correspondance produits'!$J:$J,'Correspondance produits'!$K:$K),_xlfn.XLOOKUP(B191,'Correspondance secteurs'!$Y:$Y,'Correspondance secteurs'!$AA:$AA))</f>
        <v>Parent</v>
      </c>
    </row>
    <row r="192" spans="1:9" x14ac:dyDescent="0.3">
      <c r="A192" t="str">
        <f>IFERROR(_xlfn.XLOOKUP('JRC - EnergyBalance'!A192,'Correspondance produits'!C:C,'Correspondance produits'!J:J),_xlfn.XLOOKUP('JRC - EnergyBalance'!A192,'Correspondance secteurs'!C:C,'Correspondance secteurs'!Y:Y))</f>
        <v>Biomasse solide primaire [METABOLHEAT - National]</v>
      </c>
      <c r="B192" t="str">
        <f>IFERROR(_xlfn.XLOOKUP('JRC - EnergyBalance'!B192,'Correspondance produits'!C:C,'Correspondance produits'!J:J),_xlfn.XLOOKUP('JRC - EnergyBalance'!B192,'Correspondance secteurs'!C:C,'Correspondance secteurs'!Y:Y))</f>
        <v>Production d'électricité seule [METABOLHEAT - National]</v>
      </c>
      <c r="C192" s="5">
        <v>5.8054068000000001</v>
      </c>
      <c r="D192" t="str">
        <f>Etiquettes!$C$4</f>
        <v>PJ</v>
      </c>
      <c r="E192">
        <v>2021</v>
      </c>
      <c r="F192" t="str">
        <f>Etiquettes!$C$3</f>
        <v>France</v>
      </c>
      <c r="G192" t="str">
        <f>Etiquettes!$I$5</f>
        <v>JRC - EnergyBalance</v>
      </c>
      <c r="H192" t="str">
        <f>IFERROR(_xlfn.XLOOKUP(A192,'Correspondance produits'!$J:$J,'Correspondance produits'!$K:$K),_xlfn.XLOOKUP(A192,'Correspondance secteurs'!$Y:$Y,'Correspondance secteurs'!$AA:$AA))</f>
        <v>Enfant</v>
      </c>
      <c r="I192" t="str">
        <f>IFERROR(_xlfn.XLOOKUP(B192,'Correspondance produits'!$J:$J,'Correspondance produits'!$K:$K),_xlfn.XLOOKUP(B192,'Correspondance secteurs'!$Y:$Y,'Correspondance secteurs'!$AA:$AA))</f>
        <v>Parent</v>
      </c>
    </row>
    <row r="193" spans="1:9" x14ac:dyDescent="0.3">
      <c r="A193" t="str">
        <f>IFERROR(_xlfn.XLOOKUP('JRC - EnergyBalance'!A193,'Correspondance produits'!C:C,'Correspondance produits'!J:J),_xlfn.XLOOKUP('JRC - EnergyBalance'!A193,'Correspondance secteurs'!C:C,'Correspondance secteurs'!Y:Y))</f>
        <v>Biogaz [METABOLHEAT - National]</v>
      </c>
      <c r="B193" t="str">
        <f>IFERROR(_xlfn.XLOOKUP('JRC - EnergyBalance'!B193,'Correspondance produits'!C:C,'Correspondance produits'!J:J),_xlfn.XLOOKUP('JRC - EnergyBalance'!B193,'Correspondance secteurs'!C:C,'Correspondance secteurs'!Y:Y))</f>
        <v>Production d'électricité seule [METABOLHEAT - National]</v>
      </c>
      <c r="C193" s="5">
        <v>6.5164427999999992</v>
      </c>
      <c r="D193" t="str">
        <f>Etiquettes!$C$4</f>
        <v>PJ</v>
      </c>
      <c r="E193">
        <v>2021</v>
      </c>
      <c r="F193" t="str">
        <f>Etiquettes!$C$3</f>
        <v>France</v>
      </c>
      <c r="G193" t="str">
        <f>Etiquettes!$I$5</f>
        <v>JRC - EnergyBalance</v>
      </c>
      <c r="H193" t="str">
        <f>IFERROR(_xlfn.XLOOKUP(A193,'Correspondance produits'!$J:$J,'Correspondance produits'!$K:$K),_xlfn.XLOOKUP(A193,'Correspondance secteurs'!$Y:$Y,'Correspondance secteurs'!$AA:$AA))</f>
        <v>Enfant</v>
      </c>
      <c r="I193" t="str">
        <f>IFERROR(_xlfn.XLOOKUP(B193,'Correspondance produits'!$J:$J,'Correspondance produits'!$K:$K),_xlfn.XLOOKUP(B193,'Correspondance secteurs'!$Y:$Y,'Correspondance secteurs'!$AA:$AA))</f>
        <v>Parent</v>
      </c>
    </row>
    <row r="194" spans="1:9" x14ac:dyDescent="0.3">
      <c r="A194" t="str">
        <f>IFERROR(_xlfn.XLOOKUP('JRC - EnergyBalance'!A194,'Correspondance produits'!C:C,'Correspondance produits'!J:J),_xlfn.XLOOKUP('JRC - EnergyBalance'!A194,'Correspondance secteurs'!C:C,'Correspondance secteurs'!Y:Y))</f>
        <v>Déchets municipaux renouvelables [METABOLHEAT - National]</v>
      </c>
      <c r="B194" t="str">
        <f>IFERROR(_xlfn.XLOOKUP('JRC - EnergyBalance'!B194,'Correspondance produits'!C:C,'Correspondance produits'!J:J),_xlfn.XLOOKUP('JRC - EnergyBalance'!B194,'Correspondance secteurs'!C:C,'Correspondance secteurs'!Y:Y))</f>
        <v>Production d'électricité seule [METABOLHEAT - National]</v>
      </c>
      <c r="C194" s="5">
        <v>14.806040400000002</v>
      </c>
      <c r="D194" t="str">
        <f>Etiquettes!$C$4</f>
        <v>PJ</v>
      </c>
      <c r="E194">
        <v>2021</v>
      </c>
      <c r="F194" t="str">
        <f>Etiquettes!$C$3</f>
        <v>France</v>
      </c>
      <c r="G194" t="str">
        <f>Etiquettes!$I$5</f>
        <v>JRC - EnergyBalance</v>
      </c>
      <c r="H194" t="str">
        <f>IFERROR(_xlfn.XLOOKUP(A194,'Correspondance produits'!$J:$J,'Correspondance produits'!$K:$K),_xlfn.XLOOKUP(A194,'Correspondance secteurs'!$Y:$Y,'Correspondance secteurs'!$AA:$AA))</f>
        <v>Enfant</v>
      </c>
      <c r="I194" t="str">
        <f>IFERROR(_xlfn.XLOOKUP(B194,'Correspondance produits'!$J:$J,'Correspondance produits'!$K:$K),_xlfn.XLOOKUP(B194,'Correspondance secteurs'!$Y:$Y,'Correspondance secteurs'!$AA:$AA))</f>
        <v>Parent</v>
      </c>
    </row>
    <row r="195" spans="1:9" x14ac:dyDescent="0.3">
      <c r="A195" t="str">
        <f>IFERROR(_xlfn.XLOOKUP('JRC - EnergyBalance'!A195,'Correspondance produits'!C:C,'Correspondance produits'!J:J),_xlfn.XLOOKUP('JRC - EnergyBalance'!A195,'Correspondance secteurs'!C:C,'Correspondance secteurs'!Y:Y))</f>
        <v>Autres biocarburants liquides [METABOLHEAT - National]</v>
      </c>
      <c r="B195" t="str">
        <f>IFERROR(_xlfn.XLOOKUP('JRC - EnergyBalance'!B195,'Correspondance produits'!C:C,'Correspondance produits'!J:J),_xlfn.XLOOKUP('JRC - EnergyBalance'!B195,'Correspondance secteurs'!C:C,'Correspondance secteurs'!Y:Y))</f>
        <v>Production d'électricité seule [METABOLHEAT - National]</v>
      </c>
      <c r="C195" s="5">
        <v>8.3804400000000001E-2</v>
      </c>
      <c r="D195" t="str">
        <f>Etiquettes!$C$4</f>
        <v>PJ</v>
      </c>
      <c r="E195">
        <v>2021</v>
      </c>
      <c r="F195" t="str">
        <f>Etiquettes!$C$3</f>
        <v>France</v>
      </c>
      <c r="G195" t="str">
        <f>Etiquettes!$I$5</f>
        <v>JRC - EnergyBalance</v>
      </c>
      <c r="H195" t="str">
        <f>IFERROR(_xlfn.XLOOKUP(A195,'Correspondance produits'!$J:$J,'Correspondance produits'!$K:$K),_xlfn.XLOOKUP(A195,'Correspondance secteurs'!$Y:$Y,'Correspondance secteurs'!$AA:$AA))</f>
        <v>Enfant</v>
      </c>
      <c r="I195" t="str">
        <f>IFERROR(_xlfn.XLOOKUP(B195,'Correspondance produits'!$J:$J,'Correspondance produits'!$K:$K),_xlfn.XLOOKUP(B195,'Correspondance secteurs'!$Y:$Y,'Correspondance secteurs'!$AA:$AA))</f>
        <v>Parent</v>
      </c>
    </row>
    <row r="196" spans="1:9" x14ac:dyDescent="0.3">
      <c r="A196" t="str">
        <f>IFERROR(_xlfn.XLOOKUP('JRC - EnergyBalance'!A196,'Correspondance produits'!C:C,'Correspondance produits'!J:J),_xlfn.XLOOKUP('JRC - EnergyBalance'!A196,'Correspondance secteurs'!C:C,'Correspondance secteurs'!Y:Y))</f>
        <v>Déchets non renouvelables [METABOLHEAT - National]</v>
      </c>
      <c r="B196" t="str">
        <f>IFERROR(_xlfn.XLOOKUP('JRC - EnergyBalance'!B196,'Correspondance produits'!C:C,'Correspondance produits'!J:J),_xlfn.XLOOKUP('JRC - EnergyBalance'!B196,'Correspondance secteurs'!C:C,'Correspondance secteurs'!Y:Y))</f>
        <v>Production d'électricité seule [METABOLHEAT - National]</v>
      </c>
      <c r="C196" s="5">
        <v>15.870632400000002</v>
      </c>
      <c r="D196" t="str">
        <f>Etiquettes!$C$4</f>
        <v>PJ</v>
      </c>
      <c r="E196">
        <v>2021</v>
      </c>
      <c r="F196" t="str">
        <f>Etiquettes!$C$3</f>
        <v>France</v>
      </c>
      <c r="G196" t="str">
        <f>Etiquettes!$I$5</f>
        <v>JRC - EnergyBalance</v>
      </c>
      <c r="H196" t="str">
        <f>IFERROR(_xlfn.XLOOKUP(A196,'Correspondance produits'!$J:$J,'Correspondance produits'!$K:$K),_xlfn.XLOOKUP(A196,'Correspondance secteurs'!$Y:$Y,'Correspondance secteurs'!$AA:$AA))</f>
        <v>Parent</v>
      </c>
      <c r="I196" t="str">
        <f>IFERROR(_xlfn.XLOOKUP(B196,'Correspondance produits'!$J:$J,'Correspondance produits'!$K:$K),_xlfn.XLOOKUP(B196,'Correspondance secteurs'!$Y:$Y,'Correspondance secteurs'!$AA:$AA))</f>
        <v>Parent</v>
      </c>
    </row>
    <row r="197" spans="1:9" x14ac:dyDescent="0.3">
      <c r="A197" t="str">
        <f>IFERROR(_xlfn.XLOOKUP('JRC - EnergyBalance'!A197,'Correspondance produits'!C:C,'Correspondance produits'!J:J),_xlfn.XLOOKUP('JRC - EnergyBalance'!A197,'Correspondance secteurs'!C:C,'Correspondance secteurs'!Y:Y))</f>
        <v>Déchets industriels (non renouvelables) [METABOLHEAT - National]</v>
      </c>
      <c r="B197" t="str">
        <f>IFERROR(_xlfn.XLOOKUP('JRC - EnergyBalance'!B197,'Correspondance produits'!C:C,'Correspondance produits'!J:J),_xlfn.XLOOKUP('JRC - EnergyBalance'!B197,'Correspondance secteurs'!C:C,'Correspondance secteurs'!Y:Y))</f>
        <v>Production d'électricité seule [METABOLHEAT - National]</v>
      </c>
      <c r="C197" s="5">
        <v>1.0645920000000002</v>
      </c>
      <c r="D197" t="str">
        <f>Etiquettes!$C$4</f>
        <v>PJ</v>
      </c>
      <c r="E197">
        <v>2021</v>
      </c>
      <c r="F197" t="str">
        <f>Etiquettes!$C$3</f>
        <v>France</v>
      </c>
      <c r="G197" t="str">
        <f>Etiquettes!$I$5</f>
        <v>JRC - EnergyBalance</v>
      </c>
      <c r="H197" t="str">
        <f>IFERROR(_xlfn.XLOOKUP(A197,'Correspondance produits'!$J:$J,'Correspondance produits'!$K:$K),_xlfn.XLOOKUP(A197,'Correspondance secteurs'!$Y:$Y,'Correspondance secteurs'!$AA:$AA))</f>
        <v>Enfant</v>
      </c>
      <c r="I197" t="str">
        <f>IFERROR(_xlfn.XLOOKUP(B197,'Correspondance produits'!$J:$J,'Correspondance produits'!$K:$K),_xlfn.XLOOKUP(B197,'Correspondance secteurs'!$Y:$Y,'Correspondance secteurs'!$AA:$AA))</f>
        <v>Parent</v>
      </c>
    </row>
    <row r="198" spans="1:9" x14ac:dyDescent="0.3">
      <c r="A198" t="str">
        <f>IFERROR(_xlfn.XLOOKUP('JRC - EnergyBalance'!A198,'Correspondance produits'!C:C,'Correspondance produits'!J:J),_xlfn.XLOOKUP('JRC - EnergyBalance'!A198,'Correspondance secteurs'!C:C,'Correspondance secteurs'!Y:Y))</f>
        <v>Déchets municipaux non renouvelables [METABOLHEAT - National]</v>
      </c>
      <c r="B198" t="str">
        <f>IFERROR(_xlfn.XLOOKUP('JRC - EnergyBalance'!B198,'Correspondance produits'!C:C,'Correspondance produits'!J:J),_xlfn.XLOOKUP('JRC - EnergyBalance'!B198,'Correspondance secteurs'!C:C,'Correspondance secteurs'!Y:Y))</f>
        <v>Production d'électricité seule [METABOLHEAT - National]</v>
      </c>
      <c r="C198" s="5">
        <v>14.806040400000002</v>
      </c>
      <c r="D198" t="str">
        <f>Etiquettes!$C$4</f>
        <v>PJ</v>
      </c>
      <c r="E198">
        <v>2021</v>
      </c>
      <c r="F198" t="str">
        <f>Etiquettes!$C$3</f>
        <v>France</v>
      </c>
      <c r="G198" t="str">
        <f>Etiquettes!$I$5</f>
        <v>JRC - EnergyBalance</v>
      </c>
      <c r="H198" t="str">
        <f>IFERROR(_xlfn.XLOOKUP(A198,'Correspondance produits'!$J:$J,'Correspondance produits'!$K:$K),_xlfn.XLOOKUP(A198,'Correspondance secteurs'!$Y:$Y,'Correspondance secteurs'!$AA:$AA))</f>
        <v>Enfant</v>
      </c>
      <c r="I198" t="str">
        <f>IFERROR(_xlfn.XLOOKUP(B198,'Correspondance produits'!$J:$J,'Correspondance produits'!$K:$K),_xlfn.XLOOKUP(B198,'Correspondance secteurs'!$Y:$Y,'Correspondance secteurs'!$AA:$AA))</f>
        <v>Parent</v>
      </c>
    </row>
    <row r="199" spans="1:9" x14ac:dyDescent="0.3">
      <c r="A199" t="str">
        <f>IFERROR(_xlfn.XLOOKUP('JRC - EnergyBalance'!A199,'Correspondance produits'!C:C,'Correspondance produits'!J:J),_xlfn.XLOOKUP('JRC - EnergyBalance'!A199,'Correspondance secteurs'!C:C,'Correspondance secteurs'!Y:Y))</f>
        <v>Chaleur nucléaire [METABOLHEAT - National]</v>
      </c>
      <c r="B199" t="str">
        <f>IFERROR(_xlfn.XLOOKUP('JRC - EnergyBalance'!B199,'Correspondance produits'!C:C,'Correspondance produits'!J:J),_xlfn.XLOOKUP('JRC - EnergyBalance'!B199,'Correspondance secteurs'!C:C,'Correspondance secteurs'!Y:Y))</f>
        <v>Production d'électricité seule [METABOLHEAT - National]</v>
      </c>
      <c r="C199" s="5">
        <v>4139.2379520000004</v>
      </c>
      <c r="D199" t="str">
        <f>Etiquettes!$C$4</f>
        <v>PJ</v>
      </c>
      <c r="E199">
        <v>2021</v>
      </c>
      <c r="F199" t="str">
        <f>Etiquettes!$C$3</f>
        <v>France</v>
      </c>
      <c r="G199" t="str">
        <f>Etiquettes!$I$5</f>
        <v>JRC - EnergyBalance</v>
      </c>
      <c r="H199" t="str">
        <f>IFERROR(_xlfn.XLOOKUP(A199,'Correspondance produits'!$J:$J,'Correspondance produits'!$K:$K),_xlfn.XLOOKUP(A199,'Correspondance secteurs'!$Y:$Y,'Correspondance secteurs'!$AA:$AA))</f>
        <v>Enfant</v>
      </c>
      <c r="I199" t="str">
        <f>IFERROR(_xlfn.XLOOKUP(B199,'Correspondance produits'!$J:$J,'Correspondance produits'!$K:$K),_xlfn.XLOOKUP(B199,'Correspondance secteurs'!$Y:$Y,'Correspondance secteurs'!$AA:$AA))</f>
        <v>Parent</v>
      </c>
    </row>
    <row r="200" spans="1:9" x14ac:dyDescent="0.3">
      <c r="A200" t="str">
        <f>IFERROR(_xlfn.XLOOKUP('JRC - EnergyBalance'!A200,'Correspondance produits'!C:C,'Correspondance produits'!J:J),_xlfn.XLOOKUP('JRC - EnergyBalance'!A200,'Correspondance secteurs'!C:C,'Correspondance secteurs'!Y:Y))</f>
        <v>Combustibles fossiles solides [METABOLHEAT - National]</v>
      </c>
      <c r="B200" t="str">
        <f>IFERROR(_xlfn.XLOOKUP('JRC - EnergyBalance'!B200,'Correspondance produits'!C:C,'Correspondance produits'!J:J),_xlfn.XLOOKUP('JRC - EnergyBalance'!B200,'Correspondance secteurs'!C:C,'Correspondance secteurs'!Y:Y))</f>
        <v>Centrales thermiques à cogénération [METABOLHEAT - National]</v>
      </c>
      <c r="C200" s="5">
        <v>7.7961240000000007</v>
      </c>
      <c r="D200" t="str">
        <f>Etiquettes!$C$4</f>
        <v>PJ</v>
      </c>
      <c r="E200">
        <v>2021</v>
      </c>
      <c r="F200" t="str">
        <f>Etiquettes!$C$3</f>
        <v>France</v>
      </c>
      <c r="G200" t="str">
        <f>Etiquettes!$I$5</f>
        <v>JRC - EnergyBalance</v>
      </c>
      <c r="H200" t="str">
        <f>IFERROR(_xlfn.XLOOKUP(A200,'Correspondance produits'!$J:$J,'Correspondance produits'!$K:$K),_xlfn.XLOOKUP(A200,'Correspondance secteurs'!$Y:$Y,'Correspondance secteurs'!$AA:$AA))</f>
        <v>Parent</v>
      </c>
      <c r="I200" t="str">
        <f>IFERROR(_xlfn.XLOOKUP(B200,'Correspondance produits'!$J:$J,'Correspondance produits'!$K:$K),_xlfn.XLOOKUP(B200,'Correspondance secteurs'!$Y:$Y,'Correspondance secteurs'!$AA:$AA))</f>
        <v>Parent</v>
      </c>
    </row>
    <row r="201" spans="1:9" x14ac:dyDescent="0.3">
      <c r="A201" t="str">
        <f>IFERROR(_xlfn.XLOOKUP('JRC - EnergyBalance'!A201,'Correspondance produits'!C:C,'Correspondance produits'!J:J),_xlfn.XLOOKUP('JRC - EnergyBalance'!A201,'Correspondance secteurs'!C:C,'Correspondance secteurs'!Y:Y))</f>
        <v>Houille [METABOLHEAT - National]</v>
      </c>
      <c r="B201" t="str">
        <f>IFERROR(_xlfn.XLOOKUP('JRC - EnergyBalance'!B201,'Correspondance produits'!C:C,'Correspondance produits'!J:J),_xlfn.XLOOKUP('JRC - EnergyBalance'!B201,'Correspondance secteurs'!C:C,'Correspondance secteurs'!Y:Y))</f>
        <v>Centrales thermiques à cogénération [METABOLHEAT - National]</v>
      </c>
      <c r="C201" s="5">
        <v>7.7961240000000007</v>
      </c>
      <c r="D201" t="str">
        <f>Etiquettes!$C$4</f>
        <v>PJ</v>
      </c>
      <c r="E201">
        <v>2021</v>
      </c>
      <c r="F201" t="str">
        <f>Etiquettes!$C$3</f>
        <v>France</v>
      </c>
      <c r="G201" t="str">
        <f>Etiquettes!$I$5</f>
        <v>JRC - EnergyBalance</v>
      </c>
      <c r="H201" t="str">
        <f>IFERROR(_xlfn.XLOOKUP(A201,'Correspondance produits'!$J:$J,'Correspondance produits'!$K:$K),_xlfn.XLOOKUP(A201,'Correspondance secteurs'!$Y:$Y,'Correspondance secteurs'!$AA:$AA))</f>
        <v>Parent</v>
      </c>
      <c r="I201" t="str">
        <f>IFERROR(_xlfn.XLOOKUP(B201,'Correspondance produits'!$J:$J,'Correspondance produits'!$K:$K),_xlfn.XLOOKUP(B201,'Correspondance secteurs'!$Y:$Y,'Correspondance secteurs'!$AA:$AA))</f>
        <v>Parent</v>
      </c>
    </row>
    <row r="202" spans="1:9" x14ac:dyDescent="0.3">
      <c r="A202" t="str">
        <f>IFERROR(_xlfn.XLOOKUP('JRC - EnergyBalance'!A202,'Correspondance produits'!C:C,'Correspondance produits'!J:J),_xlfn.XLOOKUP('JRC - EnergyBalance'!A202,'Correspondance secteurs'!C:C,'Correspondance secteurs'!Y:Y))</f>
        <v>Autres charbons bitumineux [METABOLHEAT - National]</v>
      </c>
      <c r="B202" t="str">
        <f>IFERROR(_xlfn.XLOOKUP('JRC - EnergyBalance'!B202,'Correspondance produits'!C:C,'Correspondance produits'!J:J),_xlfn.XLOOKUP('JRC - EnergyBalance'!B202,'Correspondance secteurs'!C:C,'Correspondance secteurs'!Y:Y))</f>
        <v>Centrales thermiques à cogénération [METABOLHEAT - National]</v>
      </c>
      <c r="C202" s="5">
        <v>7.7961240000000007</v>
      </c>
      <c r="D202" t="str">
        <f>Etiquettes!$C$4</f>
        <v>PJ</v>
      </c>
      <c r="E202">
        <v>2021</v>
      </c>
      <c r="F202" t="str">
        <f>Etiquettes!$C$3</f>
        <v>France</v>
      </c>
      <c r="G202" t="str">
        <f>Etiquettes!$I$5</f>
        <v>JRC - EnergyBalance</v>
      </c>
      <c r="H202" t="str">
        <f>IFERROR(_xlfn.XLOOKUP(A202,'Correspondance produits'!$J:$J,'Correspondance produits'!$K:$K),_xlfn.XLOOKUP(A202,'Correspondance secteurs'!$Y:$Y,'Correspondance secteurs'!$AA:$AA))</f>
        <v>Enfant</v>
      </c>
      <c r="I202" t="str">
        <f>IFERROR(_xlfn.XLOOKUP(B202,'Correspondance produits'!$J:$J,'Correspondance produits'!$K:$K),_xlfn.XLOOKUP(B202,'Correspondance secteurs'!$Y:$Y,'Correspondance secteurs'!$AA:$AA))</f>
        <v>Parent</v>
      </c>
    </row>
    <row r="203" spans="1:9" x14ac:dyDescent="0.3">
      <c r="A203" t="str">
        <f>IFERROR(_xlfn.XLOOKUP('JRC - EnergyBalance'!A203,'Correspondance produits'!C:C,'Correspondance produits'!J:J),_xlfn.XLOOKUP('JRC - EnergyBalance'!A203,'Correspondance secteurs'!C:C,'Correspondance secteurs'!Y:Y))</f>
        <v>Gaz manufacturés [METABOLHEAT - National]</v>
      </c>
      <c r="B203" t="str">
        <f>IFERROR(_xlfn.XLOOKUP('JRC - EnergyBalance'!B203,'Correspondance produits'!C:C,'Correspondance produits'!J:J),_xlfn.XLOOKUP('JRC - EnergyBalance'!B203,'Correspondance secteurs'!C:C,'Correspondance secteurs'!Y:Y))</f>
        <v>Centrales thermiques à cogénération [METABOLHEAT - National]</v>
      </c>
      <c r="C203" s="5">
        <v>0</v>
      </c>
      <c r="D203" t="str">
        <f>Etiquettes!$C$4</f>
        <v>PJ</v>
      </c>
      <c r="E203">
        <v>2021</v>
      </c>
      <c r="F203" t="str">
        <f>Etiquettes!$C$3</f>
        <v>France</v>
      </c>
      <c r="G203" t="str">
        <f>Etiquettes!$I$5</f>
        <v>JRC - EnergyBalance</v>
      </c>
      <c r="H203" t="str">
        <f>IFERROR(_xlfn.XLOOKUP(A203,'Correspondance produits'!$J:$J,'Correspondance produits'!$K:$K),_xlfn.XLOOKUP(A203,'Correspondance secteurs'!$Y:$Y,'Correspondance secteurs'!$AA:$AA))</f>
        <v>Parent</v>
      </c>
      <c r="I203" t="str">
        <f>IFERROR(_xlfn.XLOOKUP(B203,'Correspondance produits'!$J:$J,'Correspondance produits'!$K:$K),_xlfn.XLOOKUP(B203,'Correspondance secteurs'!$Y:$Y,'Correspondance secteurs'!$AA:$AA))</f>
        <v>Parent</v>
      </c>
    </row>
    <row r="204" spans="1:9" x14ac:dyDescent="0.3">
      <c r="A204" t="str">
        <f>IFERROR(_xlfn.XLOOKUP('JRC - EnergyBalance'!A204,'Correspondance produits'!C:C,'Correspondance produits'!J:J),_xlfn.XLOOKUP('JRC - EnergyBalance'!A204,'Correspondance secteurs'!C:C,'Correspondance secteurs'!Y:Y))</f>
        <v>Gaz de cokerie [METABOLHEAT - National]</v>
      </c>
      <c r="B204" t="str">
        <f>IFERROR(_xlfn.XLOOKUP('JRC - EnergyBalance'!B204,'Correspondance produits'!C:C,'Correspondance produits'!J:J),_xlfn.XLOOKUP('JRC - EnergyBalance'!B204,'Correspondance secteurs'!C:C,'Correspondance secteurs'!Y:Y))</f>
        <v>Centrales thermiques à cogénération [METABOLHEAT - National]</v>
      </c>
      <c r="C204" s="5">
        <v>0</v>
      </c>
      <c r="D204" t="str">
        <f>Etiquettes!$C$4</f>
        <v>PJ</v>
      </c>
      <c r="E204">
        <v>2021</v>
      </c>
      <c r="F204" t="str">
        <f>Etiquettes!$C$3</f>
        <v>France</v>
      </c>
      <c r="G204" t="str">
        <f>Etiquettes!$I$5</f>
        <v>JRC - EnergyBalance</v>
      </c>
      <c r="H204" t="str">
        <f>IFERROR(_xlfn.XLOOKUP(A204,'Correspondance produits'!$J:$J,'Correspondance produits'!$K:$K),_xlfn.XLOOKUP(A204,'Correspondance secteurs'!$Y:$Y,'Correspondance secteurs'!$AA:$AA))</f>
        <v>Enfant</v>
      </c>
      <c r="I204" t="str">
        <f>IFERROR(_xlfn.XLOOKUP(B204,'Correspondance produits'!$J:$J,'Correspondance produits'!$K:$K),_xlfn.XLOOKUP(B204,'Correspondance secteurs'!$Y:$Y,'Correspondance secteurs'!$AA:$AA))</f>
        <v>Parent</v>
      </c>
    </row>
    <row r="205" spans="1:9" x14ac:dyDescent="0.3">
      <c r="A205" t="str">
        <f>IFERROR(_xlfn.XLOOKUP('JRC - EnergyBalance'!A205,'Correspondance produits'!C:C,'Correspondance produits'!J:J),_xlfn.XLOOKUP('JRC - EnergyBalance'!A205,'Correspondance secteurs'!C:C,'Correspondance secteurs'!Y:Y))</f>
        <v>Gaz de haut fourneau [METABOLHEAT - National]</v>
      </c>
      <c r="B205" t="str">
        <f>IFERROR(_xlfn.XLOOKUP('JRC - EnergyBalance'!B205,'Correspondance produits'!C:C,'Correspondance produits'!J:J),_xlfn.XLOOKUP('JRC - EnergyBalance'!B205,'Correspondance secteurs'!C:C,'Correspondance secteurs'!Y:Y))</f>
        <v>Centrales thermiques à cogénération [METABOLHEAT - National]</v>
      </c>
      <c r="C205" s="5">
        <v>0</v>
      </c>
      <c r="D205" t="str">
        <f>Etiquettes!$C$4</f>
        <v>PJ</v>
      </c>
      <c r="E205">
        <v>2021</v>
      </c>
      <c r="F205" t="str">
        <f>Etiquettes!$C$3</f>
        <v>France</v>
      </c>
      <c r="G205" t="str">
        <f>Etiquettes!$I$5</f>
        <v>JRC - EnergyBalance</v>
      </c>
      <c r="H205" t="str">
        <f>IFERROR(_xlfn.XLOOKUP(A205,'Correspondance produits'!$J:$J,'Correspondance produits'!$K:$K),_xlfn.XLOOKUP(A205,'Correspondance secteurs'!$Y:$Y,'Correspondance secteurs'!$AA:$AA))</f>
        <v>Enfant</v>
      </c>
      <c r="I205" t="str">
        <f>IFERROR(_xlfn.XLOOKUP(B205,'Correspondance produits'!$J:$J,'Correspondance produits'!$K:$K),_xlfn.XLOOKUP(B205,'Correspondance secteurs'!$Y:$Y,'Correspondance secteurs'!$AA:$AA))</f>
        <v>Parent</v>
      </c>
    </row>
    <row r="206" spans="1:9" x14ac:dyDescent="0.3">
      <c r="A206" t="str">
        <f>IFERROR(_xlfn.XLOOKUP('JRC - EnergyBalance'!A206,'Correspondance produits'!C:C,'Correspondance produits'!J:J),_xlfn.XLOOKUP('JRC - EnergyBalance'!A206,'Correspondance secteurs'!C:C,'Correspondance secteurs'!Y:Y))</f>
        <v>Autres gaz de récupération [METABOLHEAT - National]</v>
      </c>
      <c r="B206" t="str">
        <f>IFERROR(_xlfn.XLOOKUP('JRC - EnergyBalance'!B206,'Correspondance produits'!C:C,'Correspondance produits'!J:J),_xlfn.XLOOKUP('JRC - EnergyBalance'!B206,'Correspondance secteurs'!C:C,'Correspondance secteurs'!Y:Y))</f>
        <v>Centrales thermiques à cogénération [METABOLHEAT - National]</v>
      </c>
      <c r="C206" s="5">
        <v>0</v>
      </c>
      <c r="D206" t="str">
        <f>Etiquettes!$C$4</f>
        <v>PJ</v>
      </c>
      <c r="E206">
        <v>2021</v>
      </c>
      <c r="F206" t="str">
        <f>Etiquettes!$C$3</f>
        <v>France</v>
      </c>
      <c r="G206" t="str">
        <f>Etiquettes!$I$5</f>
        <v>JRC - EnergyBalance</v>
      </c>
      <c r="H206" t="str">
        <f>IFERROR(_xlfn.XLOOKUP(A206,'Correspondance produits'!$J:$J,'Correspondance produits'!$K:$K),_xlfn.XLOOKUP(A206,'Correspondance secteurs'!$Y:$Y,'Correspondance secteurs'!$AA:$AA))</f>
        <v>Enfant</v>
      </c>
      <c r="I206" t="str">
        <f>IFERROR(_xlfn.XLOOKUP(B206,'Correspondance produits'!$J:$J,'Correspondance produits'!$K:$K),_xlfn.XLOOKUP(B206,'Correspondance secteurs'!$Y:$Y,'Correspondance secteurs'!$AA:$AA))</f>
        <v>Parent</v>
      </c>
    </row>
    <row r="207" spans="1:9" x14ac:dyDescent="0.3">
      <c r="A207" t="str">
        <f>IFERROR(_xlfn.XLOOKUP('JRC - EnergyBalance'!A207,'Correspondance produits'!C:C,'Correspondance produits'!J:J),_xlfn.XLOOKUP('JRC - EnergyBalance'!A207,'Correspondance secteurs'!C:C,'Correspondance secteurs'!Y:Y))</f>
        <v>Pétrole et produits pétroliers [METABOLHEAT - National]</v>
      </c>
      <c r="B207" t="str">
        <f>IFERROR(_xlfn.XLOOKUP('JRC - EnergyBalance'!B207,'Correspondance produits'!C:C,'Correspondance produits'!J:J),_xlfn.XLOOKUP('JRC - EnergyBalance'!B207,'Correspondance secteurs'!C:C,'Correspondance secteurs'!Y:Y))</f>
        <v>Centrales thermiques à cogénération [METABOLHEAT - National]</v>
      </c>
      <c r="C207" s="5">
        <v>11.284718399999994</v>
      </c>
      <c r="D207" t="str">
        <f>Etiquettes!$C$4</f>
        <v>PJ</v>
      </c>
      <c r="E207">
        <v>2021</v>
      </c>
      <c r="F207" t="str">
        <f>Etiquettes!$C$3</f>
        <v>France</v>
      </c>
      <c r="G207" t="str">
        <f>Etiquettes!$I$5</f>
        <v>JRC - EnergyBalance</v>
      </c>
      <c r="H207" t="str">
        <f>IFERROR(_xlfn.XLOOKUP(A207,'Correspondance produits'!$J:$J,'Correspondance produits'!$K:$K),_xlfn.XLOOKUP(A207,'Correspondance secteurs'!$Y:$Y,'Correspondance secteurs'!$AA:$AA))</f>
        <v>Parent</v>
      </c>
      <c r="I207" t="str">
        <f>IFERROR(_xlfn.XLOOKUP(B207,'Correspondance produits'!$J:$J,'Correspondance produits'!$K:$K),_xlfn.XLOOKUP(B207,'Correspondance secteurs'!$Y:$Y,'Correspondance secteurs'!$AA:$AA))</f>
        <v>Parent</v>
      </c>
    </row>
    <row r="208" spans="1:9" x14ac:dyDescent="0.3">
      <c r="A208" t="str">
        <f>IFERROR(_xlfn.XLOOKUP('JRC - EnergyBalance'!A208,'Correspondance produits'!C:C,'Correspondance produits'!J:J),_xlfn.XLOOKUP('JRC - EnergyBalance'!A208,'Correspondance secteurs'!C:C,'Correspondance secteurs'!Y:Y))</f>
        <v>Produits pétroliers (hors biocarburants) [METABOLHEAT - National]</v>
      </c>
      <c r="B208" t="str">
        <f>IFERROR(_xlfn.XLOOKUP('JRC - EnergyBalance'!B208,'Correspondance produits'!C:C,'Correspondance produits'!J:J),_xlfn.XLOOKUP('JRC - EnergyBalance'!B208,'Correspondance secteurs'!C:C,'Correspondance secteurs'!Y:Y))</f>
        <v>Centrales thermiques à cogénération [METABOLHEAT - National]</v>
      </c>
      <c r="C208" s="5">
        <v>11.284718399999994</v>
      </c>
      <c r="D208" t="str">
        <f>Etiquettes!$C$4</f>
        <v>PJ</v>
      </c>
      <c r="E208">
        <v>2021</v>
      </c>
      <c r="F208" t="str">
        <f>Etiquettes!$C$3</f>
        <v>France</v>
      </c>
      <c r="G208" t="str">
        <f>Etiquettes!$I$5</f>
        <v>JRC - EnergyBalance</v>
      </c>
      <c r="H208" t="str">
        <f>IFERROR(_xlfn.XLOOKUP(A208,'Correspondance produits'!$J:$J,'Correspondance produits'!$K:$K),_xlfn.XLOOKUP(A208,'Correspondance secteurs'!$Y:$Y,'Correspondance secteurs'!$AA:$AA))</f>
        <v>Parent</v>
      </c>
      <c r="I208" t="str">
        <f>IFERROR(_xlfn.XLOOKUP(B208,'Correspondance produits'!$J:$J,'Correspondance produits'!$K:$K),_xlfn.XLOOKUP(B208,'Correspondance secteurs'!$Y:$Y,'Correspondance secteurs'!$AA:$AA))</f>
        <v>Parent</v>
      </c>
    </row>
    <row r="209" spans="1:9" x14ac:dyDescent="0.3">
      <c r="A209" t="str">
        <f>IFERROR(_xlfn.XLOOKUP('JRC - EnergyBalance'!A209,'Correspondance produits'!C:C,'Correspondance produits'!J:J),_xlfn.XLOOKUP('JRC - EnergyBalance'!A209,'Correspondance secteurs'!C:C,'Correspondance secteurs'!Y:Y))</f>
        <v>Gaz de raffinerie [METABOLHEAT - National]</v>
      </c>
      <c r="B209" t="str">
        <f>IFERROR(_xlfn.XLOOKUP('JRC - EnergyBalance'!B209,'Correspondance produits'!C:C,'Correspondance produits'!J:J),_xlfn.XLOOKUP('JRC - EnergyBalance'!B209,'Correspondance secteurs'!C:C,'Correspondance secteurs'!Y:Y))</f>
        <v>Centrales thermiques à cogénération [METABOLHEAT - National]</v>
      </c>
      <c r="C209" s="5">
        <v>10.793991599999998</v>
      </c>
      <c r="D209" t="str">
        <f>Etiquettes!$C$4</f>
        <v>PJ</v>
      </c>
      <c r="E209">
        <v>2021</v>
      </c>
      <c r="F209" t="str">
        <f>Etiquettes!$C$3</f>
        <v>France</v>
      </c>
      <c r="G209" t="str">
        <f>Etiquettes!$I$5</f>
        <v>JRC - EnergyBalance</v>
      </c>
      <c r="H209" t="str">
        <f>IFERROR(_xlfn.XLOOKUP(A209,'Correspondance produits'!$J:$J,'Correspondance produits'!$K:$K),_xlfn.XLOOKUP(A209,'Correspondance secteurs'!$Y:$Y,'Correspondance secteurs'!$AA:$AA))</f>
        <v>Enfant</v>
      </c>
      <c r="I209" t="str">
        <f>IFERROR(_xlfn.XLOOKUP(B209,'Correspondance produits'!$J:$J,'Correspondance produits'!$K:$K),_xlfn.XLOOKUP(B209,'Correspondance secteurs'!$Y:$Y,'Correspondance secteurs'!$AA:$AA))</f>
        <v>Parent</v>
      </c>
    </row>
    <row r="210" spans="1:9" x14ac:dyDescent="0.3">
      <c r="A210" t="str">
        <f>IFERROR(_xlfn.XLOOKUP('JRC - EnergyBalance'!A210,'Correspondance produits'!C:C,'Correspondance produits'!J:J),_xlfn.XLOOKUP('JRC - EnergyBalance'!A210,'Correspondance secteurs'!C:C,'Correspondance secteurs'!Y:Y))</f>
        <v>Éthane [METABOLHEAT - National]</v>
      </c>
      <c r="B210" t="str">
        <f>IFERROR(_xlfn.XLOOKUP('JRC - EnergyBalance'!B210,'Correspondance produits'!C:C,'Correspondance produits'!J:J),_xlfn.XLOOKUP('JRC - EnergyBalance'!B210,'Correspondance secteurs'!C:C,'Correspondance secteurs'!Y:Y))</f>
        <v>Centrales thermiques à cogénération [METABOLHEAT - National]</v>
      </c>
      <c r="C210" s="5">
        <v>0</v>
      </c>
      <c r="D210" t="str">
        <f>Etiquettes!$C$4</f>
        <v>PJ</v>
      </c>
      <c r="E210">
        <v>2021</v>
      </c>
      <c r="F210" t="str">
        <f>Etiquettes!$C$3</f>
        <v>France</v>
      </c>
      <c r="G210" t="str">
        <f>Etiquettes!$I$5</f>
        <v>JRC - EnergyBalance</v>
      </c>
      <c r="H210" t="str">
        <f>IFERROR(_xlfn.XLOOKUP(A210,'Correspondance produits'!$J:$J,'Correspondance produits'!$K:$K),_xlfn.XLOOKUP(A210,'Correspondance secteurs'!$Y:$Y,'Correspondance secteurs'!$AA:$AA))</f>
        <v>Enfant</v>
      </c>
      <c r="I210" t="str">
        <f>IFERROR(_xlfn.XLOOKUP(B210,'Correspondance produits'!$J:$J,'Correspondance produits'!$K:$K),_xlfn.XLOOKUP(B210,'Correspondance secteurs'!$Y:$Y,'Correspondance secteurs'!$AA:$AA))</f>
        <v>Parent</v>
      </c>
    </row>
    <row r="211" spans="1:9" x14ac:dyDescent="0.3">
      <c r="A211" t="str">
        <f>IFERROR(_xlfn.XLOOKUP('JRC - EnergyBalance'!A211,'Correspondance produits'!C:C,'Correspondance produits'!J:J),_xlfn.XLOOKUP('JRC - EnergyBalance'!A211,'Correspondance secteurs'!C:C,'Correspondance secteurs'!Y:Y))</f>
        <v>Gazole et diesel (hors biocarburant) [METABOLHEAT - National]</v>
      </c>
      <c r="B211" t="str">
        <f>IFERROR(_xlfn.XLOOKUP('JRC - EnergyBalance'!B211,'Correspondance produits'!C:C,'Correspondance produits'!J:J),_xlfn.XLOOKUP('JRC - EnergyBalance'!B211,'Correspondance secteurs'!C:C,'Correspondance secteurs'!Y:Y))</f>
        <v>Centrales thermiques à cogénération [METABOLHEAT - National]</v>
      </c>
      <c r="C211" s="5">
        <v>0.15459840000000002</v>
      </c>
      <c r="D211" t="str">
        <f>Etiquettes!$C$4</f>
        <v>PJ</v>
      </c>
      <c r="E211">
        <v>2021</v>
      </c>
      <c r="F211" t="str">
        <f>Etiquettes!$C$3</f>
        <v>France</v>
      </c>
      <c r="G211" t="str">
        <f>Etiquettes!$I$5</f>
        <v>JRC - EnergyBalance</v>
      </c>
      <c r="H211" t="str">
        <f>IFERROR(_xlfn.XLOOKUP(A211,'Correspondance produits'!$J:$J,'Correspondance produits'!$K:$K),_xlfn.XLOOKUP(A211,'Correspondance secteurs'!$Y:$Y,'Correspondance secteurs'!$AA:$AA))</f>
        <v>Enfant</v>
      </c>
      <c r="I211" t="str">
        <f>IFERROR(_xlfn.XLOOKUP(B211,'Correspondance produits'!$J:$J,'Correspondance produits'!$K:$K),_xlfn.XLOOKUP(B211,'Correspondance secteurs'!$Y:$Y,'Correspondance secteurs'!$AA:$AA))</f>
        <v>Parent</v>
      </c>
    </row>
    <row r="212" spans="1:9" x14ac:dyDescent="0.3">
      <c r="A212" t="str">
        <f>IFERROR(_xlfn.XLOOKUP('JRC - EnergyBalance'!A212,'Correspondance produits'!C:C,'Correspondance produits'!J:J),_xlfn.XLOOKUP('JRC - EnergyBalance'!A212,'Correspondance secteurs'!C:C,'Correspondance secteurs'!Y:Y))</f>
        <v>Fioul [METABOLHEAT - National]</v>
      </c>
      <c r="B212" t="str">
        <f>IFERROR(_xlfn.XLOOKUP('JRC - EnergyBalance'!B212,'Correspondance produits'!C:C,'Correspondance produits'!J:J),_xlfn.XLOOKUP('JRC - EnergyBalance'!B212,'Correspondance secteurs'!C:C,'Correspondance secteurs'!Y:Y))</f>
        <v>Centrales thermiques à cogénération [METABOLHEAT - National]</v>
      </c>
      <c r="C212" s="5">
        <v>0.19040400000000002</v>
      </c>
      <c r="D212" t="str">
        <f>Etiquettes!$C$4</f>
        <v>PJ</v>
      </c>
      <c r="E212">
        <v>2021</v>
      </c>
      <c r="F212" t="str">
        <f>Etiquettes!$C$3</f>
        <v>France</v>
      </c>
      <c r="G212" t="str">
        <f>Etiquettes!$I$5</f>
        <v>JRC - EnergyBalance</v>
      </c>
      <c r="H212" t="str">
        <f>IFERROR(_xlfn.XLOOKUP(A212,'Correspondance produits'!$J:$J,'Correspondance produits'!$K:$K),_xlfn.XLOOKUP(A212,'Correspondance secteurs'!$Y:$Y,'Correspondance secteurs'!$AA:$AA))</f>
        <v>Enfant</v>
      </c>
      <c r="I212" t="str">
        <f>IFERROR(_xlfn.XLOOKUP(B212,'Correspondance produits'!$J:$J,'Correspondance produits'!$K:$K),_xlfn.XLOOKUP(B212,'Correspondance secteurs'!$Y:$Y,'Correspondance secteurs'!$AA:$AA))</f>
        <v>Parent</v>
      </c>
    </row>
    <row r="213" spans="1:9" x14ac:dyDescent="0.3">
      <c r="A213" t="str">
        <f>IFERROR(_xlfn.XLOOKUP('JRC - EnergyBalance'!A213,'Correspondance produits'!C:C,'Correspondance produits'!J:J),_xlfn.XLOOKUP('JRC - EnergyBalance'!A213,'Correspondance secteurs'!C:C,'Correspondance secteurs'!Y:Y))</f>
        <v>Autres produits pétroliers [METABOLHEAT - National]</v>
      </c>
      <c r="B213" t="str">
        <f>IFERROR(_xlfn.XLOOKUP('JRC - EnergyBalance'!B213,'Correspondance produits'!C:C,'Correspondance produits'!J:J),_xlfn.XLOOKUP('JRC - EnergyBalance'!B213,'Correspondance secteurs'!C:C,'Correspondance secteurs'!Y:Y))</f>
        <v>Centrales thermiques à cogénération [METABOLHEAT - National]</v>
      </c>
      <c r="C213" s="5">
        <v>0.14572439999999998</v>
      </c>
      <c r="D213" t="str">
        <f>Etiquettes!$C$4</f>
        <v>PJ</v>
      </c>
      <c r="E213">
        <v>2021</v>
      </c>
      <c r="F213" t="str">
        <f>Etiquettes!$C$3</f>
        <v>France</v>
      </c>
      <c r="G213" t="str">
        <f>Etiquettes!$I$5</f>
        <v>JRC - EnergyBalance</v>
      </c>
      <c r="H213" t="str">
        <f>IFERROR(_xlfn.XLOOKUP(A213,'Correspondance produits'!$J:$J,'Correspondance produits'!$K:$K),_xlfn.XLOOKUP(A213,'Correspondance secteurs'!$Y:$Y,'Correspondance secteurs'!$AA:$AA))</f>
        <v>Enfant</v>
      </c>
      <c r="I213" t="str">
        <f>IFERROR(_xlfn.XLOOKUP(B213,'Correspondance produits'!$J:$J,'Correspondance produits'!$K:$K),_xlfn.XLOOKUP(B213,'Correspondance secteurs'!$Y:$Y,'Correspondance secteurs'!$AA:$AA))</f>
        <v>Parent</v>
      </c>
    </row>
    <row r="214" spans="1:9" x14ac:dyDescent="0.3">
      <c r="A214" t="str">
        <f>IFERROR(_xlfn.XLOOKUP('JRC - EnergyBalance'!A214,'Correspondance produits'!C:C,'Correspondance produits'!J:J),_xlfn.XLOOKUP('JRC - EnergyBalance'!A214,'Correspondance secteurs'!C:C,'Correspondance secteurs'!Y:Y))</f>
        <v>Gaz naturel [METABOLHEAT - National]</v>
      </c>
      <c r="B214" t="str">
        <f>IFERROR(_xlfn.XLOOKUP('JRC - EnergyBalance'!B214,'Correspondance produits'!C:C,'Correspondance produits'!J:J),_xlfn.XLOOKUP('JRC - EnergyBalance'!B214,'Correspondance secteurs'!C:C,'Correspondance secteurs'!Y:Y))</f>
        <v>Centrales thermiques à cogénération [METABOLHEAT - National]</v>
      </c>
      <c r="C214" s="5">
        <v>98.489548800000023</v>
      </c>
      <c r="D214" t="str">
        <f>Etiquettes!$C$4</f>
        <v>PJ</v>
      </c>
      <c r="E214">
        <v>2021</v>
      </c>
      <c r="F214" t="str">
        <f>Etiquettes!$C$3</f>
        <v>France</v>
      </c>
      <c r="G214" t="str">
        <f>Etiquettes!$I$5</f>
        <v>JRC - EnergyBalance</v>
      </c>
      <c r="H214" t="str">
        <f>IFERROR(_xlfn.XLOOKUP(A214,'Correspondance produits'!$J:$J,'Correspondance produits'!$K:$K),_xlfn.XLOOKUP(A214,'Correspondance secteurs'!$Y:$Y,'Correspondance secteurs'!$AA:$AA))</f>
        <v>Enfant</v>
      </c>
      <c r="I214" t="str">
        <f>IFERROR(_xlfn.XLOOKUP(B214,'Correspondance produits'!$J:$J,'Correspondance produits'!$K:$K),_xlfn.XLOOKUP(B214,'Correspondance secteurs'!$Y:$Y,'Correspondance secteurs'!$AA:$AA))</f>
        <v>Parent</v>
      </c>
    </row>
    <row r="215" spans="1:9" x14ac:dyDescent="0.3">
      <c r="A215" t="str">
        <f>IFERROR(_xlfn.XLOOKUP('JRC - EnergyBalance'!A215,'Correspondance produits'!C:C,'Correspondance produits'!J:J),_xlfn.XLOOKUP('JRC - EnergyBalance'!A215,'Correspondance secteurs'!C:C,'Correspondance secteurs'!Y:Y))</f>
        <v>Énergies renouvelables et biocarburants [METABOLHEAT - National]</v>
      </c>
      <c r="B215" t="str">
        <f>IFERROR(_xlfn.XLOOKUP('JRC - EnergyBalance'!B215,'Correspondance produits'!C:C,'Correspondance produits'!J:J),_xlfn.XLOOKUP('JRC - EnergyBalance'!B215,'Correspondance secteurs'!C:C,'Correspondance secteurs'!Y:Y))</f>
        <v>Centrales thermiques à cogénération [METABOLHEAT - National]</v>
      </c>
      <c r="C215" s="5">
        <v>116.42330159999999</v>
      </c>
      <c r="D215" t="str">
        <f>Etiquettes!$C$4</f>
        <v>PJ</v>
      </c>
      <c r="E215">
        <v>2021</v>
      </c>
      <c r="F215" t="str">
        <f>Etiquettes!$C$3</f>
        <v>France</v>
      </c>
      <c r="G215" t="str">
        <f>Etiquettes!$I$5</f>
        <v>JRC - EnergyBalance</v>
      </c>
      <c r="H215" t="str">
        <f>IFERROR(_xlfn.XLOOKUP(A215,'Correspondance produits'!$J:$J,'Correspondance produits'!$K:$K),_xlfn.XLOOKUP(A215,'Correspondance secteurs'!$Y:$Y,'Correspondance secteurs'!$AA:$AA))</f>
        <v>Parent</v>
      </c>
      <c r="I215" t="str">
        <f>IFERROR(_xlfn.XLOOKUP(B215,'Correspondance produits'!$J:$J,'Correspondance produits'!$K:$K),_xlfn.XLOOKUP(B215,'Correspondance secteurs'!$Y:$Y,'Correspondance secteurs'!$AA:$AA))</f>
        <v>Parent</v>
      </c>
    </row>
    <row r="216" spans="1:9" x14ac:dyDescent="0.3">
      <c r="A216" t="str">
        <f>IFERROR(_xlfn.XLOOKUP('JRC - EnergyBalance'!A216,'Correspondance produits'!C:C,'Correspondance produits'!J:J),_xlfn.XLOOKUP('JRC - EnergyBalance'!A216,'Correspondance secteurs'!C:C,'Correspondance secteurs'!Y:Y))</f>
        <v>Biomasse solide primaire [METABOLHEAT - National]</v>
      </c>
      <c r="B216" t="str">
        <f>IFERROR(_xlfn.XLOOKUP('JRC - EnergyBalance'!B216,'Correspondance produits'!C:C,'Correspondance produits'!J:J),_xlfn.XLOOKUP('JRC - EnergyBalance'!B216,'Correspondance secteurs'!C:C,'Correspondance secteurs'!Y:Y))</f>
        <v>Centrales thermiques à cogénération [METABOLHEAT - National]</v>
      </c>
      <c r="C216" s="5">
        <v>62.408376000000011</v>
      </c>
      <c r="D216" t="str">
        <f>Etiquettes!$C$4</f>
        <v>PJ</v>
      </c>
      <c r="E216">
        <v>2021</v>
      </c>
      <c r="F216" t="str">
        <f>Etiquettes!$C$3</f>
        <v>France</v>
      </c>
      <c r="G216" t="str">
        <f>Etiquettes!$I$5</f>
        <v>JRC - EnergyBalance</v>
      </c>
      <c r="H216" t="str">
        <f>IFERROR(_xlfn.XLOOKUP(A216,'Correspondance produits'!$J:$J,'Correspondance produits'!$K:$K),_xlfn.XLOOKUP(A216,'Correspondance secteurs'!$Y:$Y,'Correspondance secteurs'!$AA:$AA))</f>
        <v>Enfant</v>
      </c>
      <c r="I216" t="str">
        <f>IFERROR(_xlfn.XLOOKUP(B216,'Correspondance produits'!$J:$J,'Correspondance produits'!$K:$K),_xlfn.XLOOKUP(B216,'Correspondance secteurs'!$Y:$Y,'Correspondance secteurs'!$AA:$AA))</f>
        <v>Parent</v>
      </c>
    </row>
    <row r="217" spans="1:9" x14ac:dyDescent="0.3">
      <c r="A217" t="str">
        <f>IFERROR(_xlfn.XLOOKUP('JRC - EnergyBalance'!A217,'Correspondance produits'!C:C,'Correspondance produits'!J:J),_xlfn.XLOOKUP('JRC - EnergyBalance'!A217,'Correspondance secteurs'!C:C,'Correspondance secteurs'!Y:Y))</f>
        <v>Biogaz [METABOLHEAT - National]</v>
      </c>
      <c r="B217" t="str">
        <f>IFERROR(_xlfn.XLOOKUP('JRC - EnergyBalance'!B217,'Correspondance produits'!C:C,'Correspondance produits'!J:J),_xlfn.XLOOKUP('JRC - EnergyBalance'!B217,'Correspondance secteurs'!C:C,'Correspondance secteurs'!Y:Y))</f>
        <v>Centrales thermiques à cogénération [METABOLHEAT - National]</v>
      </c>
      <c r="C217" s="5">
        <v>25.910409600000001</v>
      </c>
      <c r="D217" t="str">
        <f>Etiquettes!$C$4</f>
        <v>PJ</v>
      </c>
      <c r="E217">
        <v>2021</v>
      </c>
      <c r="F217" t="str">
        <f>Etiquettes!$C$3</f>
        <v>France</v>
      </c>
      <c r="G217" t="str">
        <f>Etiquettes!$I$5</f>
        <v>JRC - EnergyBalance</v>
      </c>
      <c r="H217" t="str">
        <f>IFERROR(_xlfn.XLOOKUP(A217,'Correspondance produits'!$J:$J,'Correspondance produits'!$K:$K),_xlfn.XLOOKUP(A217,'Correspondance secteurs'!$Y:$Y,'Correspondance secteurs'!$AA:$AA))</f>
        <v>Enfant</v>
      </c>
      <c r="I217" t="str">
        <f>IFERROR(_xlfn.XLOOKUP(B217,'Correspondance produits'!$J:$J,'Correspondance produits'!$K:$K),_xlfn.XLOOKUP(B217,'Correspondance secteurs'!$Y:$Y,'Correspondance secteurs'!$AA:$AA))</f>
        <v>Parent</v>
      </c>
    </row>
    <row r="218" spans="1:9" x14ac:dyDescent="0.3">
      <c r="A218" t="str">
        <f>IFERROR(_xlfn.XLOOKUP('JRC - EnergyBalance'!A218,'Correspondance produits'!C:C,'Correspondance produits'!J:J),_xlfn.XLOOKUP('JRC - EnergyBalance'!A218,'Correspondance secteurs'!C:C,'Correspondance secteurs'!Y:Y))</f>
        <v>Déchets municipaux renouvelables [METABOLHEAT - National]</v>
      </c>
      <c r="B218" t="str">
        <f>IFERROR(_xlfn.XLOOKUP('JRC - EnergyBalance'!B218,'Correspondance produits'!C:C,'Correspondance produits'!J:J),_xlfn.XLOOKUP('JRC - EnergyBalance'!B218,'Correspondance secteurs'!C:C,'Correspondance secteurs'!Y:Y))</f>
        <v>Centrales thermiques à cogénération [METABOLHEAT - National]</v>
      </c>
      <c r="C218" s="5">
        <v>28.103302799999998</v>
      </c>
      <c r="D218" t="str">
        <f>Etiquettes!$C$4</f>
        <v>PJ</v>
      </c>
      <c r="E218">
        <v>2021</v>
      </c>
      <c r="F218" t="str">
        <f>Etiquettes!$C$3</f>
        <v>France</v>
      </c>
      <c r="G218" t="str">
        <f>Etiquettes!$I$5</f>
        <v>JRC - EnergyBalance</v>
      </c>
      <c r="H218" t="str">
        <f>IFERROR(_xlfn.XLOOKUP(A218,'Correspondance produits'!$J:$J,'Correspondance produits'!$K:$K),_xlfn.XLOOKUP(A218,'Correspondance secteurs'!$Y:$Y,'Correspondance secteurs'!$AA:$AA))</f>
        <v>Enfant</v>
      </c>
      <c r="I218" t="str">
        <f>IFERROR(_xlfn.XLOOKUP(B218,'Correspondance produits'!$J:$J,'Correspondance produits'!$K:$K),_xlfn.XLOOKUP(B218,'Correspondance secteurs'!$Y:$Y,'Correspondance secteurs'!$AA:$AA))</f>
        <v>Parent</v>
      </c>
    </row>
    <row r="219" spans="1:9" x14ac:dyDescent="0.3">
      <c r="A219" t="str">
        <f>IFERROR(_xlfn.XLOOKUP('JRC - EnergyBalance'!A219,'Correspondance produits'!C:C,'Correspondance produits'!J:J),_xlfn.XLOOKUP('JRC - EnergyBalance'!A219,'Correspondance secteurs'!C:C,'Correspondance secteurs'!Y:Y))</f>
        <v>Autres biocarburants liquides [METABOLHEAT - National]</v>
      </c>
      <c r="B219" t="str">
        <f>IFERROR(_xlfn.XLOOKUP('JRC - EnergyBalance'!B219,'Correspondance produits'!C:C,'Correspondance produits'!J:J),_xlfn.XLOOKUP('JRC - EnergyBalance'!B219,'Correspondance secteurs'!C:C,'Correspondance secteurs'!Y:Y))</f>
        <v>Centrales thermiques à cogénération [METABOLHEAT - National]</v>
      </c>
      <c r="C219" s="5">
        <v>1.2132000000000002E-3</v>
      </c>
      <c r="D219" t="str">
        <f>Etiquettes!$C$4</f>
        <v>PJ</v>
      </c>
      <c r="E219">
        <v>2021</v>
      </c>
      <c r="F219" t="str">
        <f>Etiquettes!$C$3</f>
        <v>France</v>
      </c>
      <c r="G219" t="str">
        <f>Etiquettes!$I$5</f>
        <v>JRC - EnergyBalance</v>
      </c>
      <c r="H219" t="str">
        <f>IFERROR(_xlfn.XLOOKUP(A219,'Correspondance produits'!$J:$J,'Correspondance produits'!$K:$K),_xlfn.XLOOKUP(A219,'Correspondance secteurs'!$Y:$Y,'Correspondance secteurs'!$AA:$AA))</f>
        <v>Enfant</v>
      </c>
      <c r="I219" t="str">
        <f>IFERROR(_xlfn.XLOOKUP(B219,'Correspondance produits'!$J:$J,'Correspondance produits'!$K:$K),_xlfn.XLOOKUP(B219,'Correspondance secteurs'!$Y:$Y,'Correspondance secteurs'!$AA:$AA))</f>
        <v>Parent</v>
      </c>
    </row>
    <row r="220" spans="1:9" x14ac:dyDescent="0.3">
      <c r="A220" t="str">
        <f>IFERROR(_xlfn.XLOOKUP('JRC - EnergyBalance'!A220,'Correspondance produits'!C:C,'Correspondance produits'!J:J),_xlfn.XLOOKUP('JRC - EnergyBalance'!A220,'Correspondance secteurs'!C:C,'Correspondance secteurs'!Y:Y))</f>
        <v>Déchets non renouvelables [METABOLHEAT - National]</v>
      </c>
      <c r="B220" t="str">
        <f>IFERROR(_xlfn.XLOOKUP('JRC - EnergyBalance'!B220,'Correspondance produits'!C:C,'Correspondance produits'!J:J),_xlfn.XLOOKUP('JRC - EnergyBalance'!B220,'Correspondance secteurs'!C:C,'Correspondance secteurs'!Y:Y))</f>
        <v>Centrales thermiques à cogénération [METABOLHEAT - National]</v>
      </c>
      <c r="C220" s="5">
        <v>29.431576799999998</v>
      </c>
      <c r="D220" t="str">
        <f>Etiquettes!$C$4</f>
        <v>PJ</v>
      </c>
      <c r="E220">
        <v>2021</v>
      </c>
      <c r="F220" t="str">
        <f>Etiquettes!$C$3</f>
        <v>France</v>
      </c>
      <c r="G220" t="str">
        <f>Etiquettes!$I$5</f>
        <v>JRC - EnergyBalance</v>
      </c>
      <c r="H220" t="str">
        <f>IFERROR(_xlfn.XLOOKUP(A220,'Correspondance produits'!$J:$J,'Correspondance produits'!$K:$K),_xlfn.XLOOKUP(A220,'Correspondance secteurs'!$Y:$Y,'Correspondance secteurs'!$AA:$AA))</f>
        <v>Parent</v>
      </c>
      <c r="I220" t="str">
        <f>IFERROR(_xlfn.XLOOKUP(B220,'Correspondance produits'!$J:$J,'Correspondance produits'!$K:$K),_xlfn.XLOOKUP(B220,'Correspondance secteurs'!$Y:$Y,'Correspondance secteurs'!$AA:$AA))</f>
        <v>Parent</v>
      </c>
    </row>
    <row r="221" spans="1:9" x14ac:dyDescent="0.3">
      <c r="A221" t="str">
        <f>IFERROR(_xlfn.XLOOKUP('JRC - EnergyBalance'!A221,'Correspondance produits'!C:C,'Correspondance produits'!J:J),_xlfn.XLOOKUP('JRC - EnergyBalance'!A221,'Correspondance secteurs'!C:C,'Correspondance secteurs'!Y:Y))</f>
        <v>Déchets industriels (non renouvelables) [METABOLHEAT - National]</v>
      </c>
      <c r="B221" t="str">
        <f>IFERROR(_xlfn.XLOOKUP('JRC - EnergyBalance'!B221,'Correspondance produits'!C:C,'Correspondance produits'!J:J),_xlfn.XLOOKUP('JRC - EnergyBalance'!B221,'Correspondance secteurs'!C:C,'Correspondance secteurs'!Y:Y))</f>
        <v>Centrales thermiques à cogénération [METABOLHEAT - National]</v>
      </c>
      <c r="C221" s="5">
        <v>1.3282739999999997</v>
      </c>
      <c r="D221" t="str">
        <f>Etiquettes!$C$4</f>
        <v>PJ</v>
      </c>
      <c r="E221">
        <v>2021</v>
      </c>
      <c r="F221" t="str">
        <f>Etiquettes!$C$3</f>
        <v>France</v>
      </c>
      <c r="G221" t="str">
        <f>Etiquettes!$I$5</f>
        <v>JRC - EnergyBalance</v>
      </c>
      <c r="H221" t="str">
        <f>IFERROR(_xlfn.XLOOKUP(A221,'Correspondance produits'!$J:$J,'Correspondance produits'!$K:$K),_xlfn.XLOOKUP(A221,'Correspondance secteurs'!$Y:$Y,'Correspondance secteurs'!$AA:$AA))</f>
        <v>Enfant</v>
      </c>
      <c r="I221" t="str">
        <f>IFERROR(_xlfn.XLOOKUP(B221,'Correspondance produits'!$J:$J,'Correspondance produits'!$K:$K),_xlfn.XLOOKUP(B221,'Correspondance secteurs'!$Y:$Y,'Correspondance secteurs'!$AA:$AA))</f>
        <v>Parent</v>
      </c>
    </row>
    <row r="222" spans="1:9" x14ac:dyDescent="0.3">
      <c r="A222" t="str">
        <f>IFERROR(_xlfn.XLOOKUP('JRC - EnergyBalance'!A222,'Correspondance produits'!C:C,'Correspondance produits'!J:J),_xlfn.XLOOKUP('JRC - EnergyBalance'!A222,'Correspondance secteurs'!C:C,'Correspondance secteurs'!Y:Y))</f>
        <v>Déchets municipaux non renouvelables [METABOLHEAT - National]</v>
      </c>
      <c r="B222" t="str">
        <f>IFERROR(_xlfn.XLOOKUP('JRC - EnergyBalance'!B222,'Correspondance produits'!C:C,'Correspondance produits'!J:J),_xlfn.XLOOKUP('JRC - EnergyBalance'!B222,'Correspondance secteurs'!C:C,'Correspondance secteurs'!Y:Y))</f>
        <v>Centrales thermiques à cogénération [METABOLHEAT - National]</v>
      </c>
      <c r="C222" s="5">
        <v>28.103302799999998</v>
      </c>
      <c r="D222" t="str">
        <f>Etiquettes!$C$4</f>
        <v>PJ</v>
      </c>
      <c r="E222">
        <v>2021</v>
      </c>
      <c r="F222" t="str">
        <f>Etiquettes!$C$3</f>
        <v>France</v>
      </c>
      <c r="G222" t="str">
        <f>Etiquettes!$I$5</f>
        <v>JRC - EnergyBalance</v>
      </c>
      <c r="H222" t="str">
        <f>IFERROR(_xlfn.XLOOKUP(A222,'Correspondance produits'!$J:$J,'Correspondance produits'!$K:$K),_xlfn.XLOOKUP(A222,'Correspondance secteurs'!$Y:$Y,'Correspondance secteurs'!$AA:$AA))</f>
        <v>Enfant</v>
      </c>
      <c r="I222" t="str">
        <f>IFERROR(_xlfn.XLOOKUP(B222,'Correspondance produits'!$J:$J,'Correspondance produits'!$K:$K),_xlfn.XLOOKUP(B222,'Correspondance secteurs'!$Y:$Y,'Correspondance secteurs'!$AA:$AA))</f>
        <v>Parent</v>
      </c>
    </row>
    <row r="223" spans="1:9" x14ac:dyDescent="0.3">
      <c r="A223" t="str">
        <f>IFERROR(_xlfn.XLOOKUP('JRC - EnergyBalance'!A223,'Correspondance produits'!C:C,'Correspondance produits'!J:J),_xlfn.XLOOKUP('JRC - EnergyBalance'!A223,'Correspondance secteurs'!C:C,'Correspondance secteurs'!Y:Y))</f>
        <v>Combustibles fossiles solides [METABOLHEAT - National]</v>
      </c>
      <c r="B223" t="str">
        <f>IFERROR(_xlfn.XLOOKUP('JRC - EnergyBalance'!B223,'Correspondance produits'!C:C,'Correspondance produits'!J:J),_xlfn.XLOOKUP('JRC - EnergyBalance'!B223,'Correspondance secteurs'!C:C,'Correspondance secteurs'!Y:Y))</f>
        <v>Production de chaleur seule (hors PAC et chaudières électriques) [METABOLHEAT - National]</v>
      </c>
      <c r="C223" s="5">
        <v>3.1178412</v>
      </c>
      <c r="D223" t="str">
        <f>Etiquettes!$C$4</f>
        <v>PJ</v>
      </c>
      <c r="E223">
        <v>2021</v>
      </c>
      <c r="F223" t="str">
        <f>Etiquettes!$C$3</f>
        <v>France</v>
      </c>
      <c r="G223" t="str">
        <f>Etiquettes!$I$5</f>
        <v>JRC - EnergyBalance</v>
      </c>
      <c r="H223" t="str">
        <f>IFERROR(_xlfn.XLOOKUP(A223,'Correspondance produits'!$J:$J,'Correspondance produits'!$K:$K),_xlfn.XLOOKUP(A223,'Correspondance secteurs'!$Y:$Y,'Correspondance secteurs'!$AA:$AA))</f>
        <v>Parent</v>
      </c>
      <c r="I223">
        <f>IFERROR(_xlfn.XLOOKUP(B223,'Correspondance produits'!$J:$J,'Correspondance produits'!$K:$K),_xlfn.XLOOKUP(B223,'Correspondance secteurs'!$Y:$Y,'Correspondance secteurs'!$AA:$AA))</f>
        <v>0</v>
      </c>
    </row>
    <row r="224" spans="1:9" x14ac:dyDescent="0.3">
      <c r="A224" t="str">
        <f>IFERROR(_xlfn.XLOOKUP('JRC - EnergyBalance'!A224,'Correspondance produits'!C:C,'Correspondance produits'!J:J),_xlfn.XLOOKUP('JRC - EnergyBalance'!A224,'Correspondance secteurs'!C:C,'Correspondance secteurs'!Y:Y))</f>
        <v>Houille [METABOLHEAT - National]</v>
      </c>
      <c r="B224" t="str">
        <f>IFERROR(_xlfn.XLOOKUP('JRC - EnergyBalance'!B224,'Correspondance produits'!C:C,'Correspondance produits'!J:J),_xlfn.XLOOKUP('JRC - EnergyBalance'!B224,'Correspondance secteurs'!C:C,'Correspondance secteurs'!Y:Y))</f>
        <v>Production de chaleur seule (hors PAC et chaudières électriques) [METABOLHEAT - National]</v>
      </c>
      <c r="C224" s="5">
        <v>3.1178412</v>
      </c>
      <c r="D224" t="str">
        <f>Etiquettes!$C$4</f>
        <v>PJ</v>
      </c>
      <c r="E224">
        <v>2021</v>
      </c>
      <c r="F224" t="str">
        <f>Etiquettes!$C$3</f>
        <v>France</v>
      </c>
      <c r="G224" t="str">
        <f>Etiquettes!$I$5</f>
        <v>JRC - EnergyBalance</v>
      </c>
      <c r="H224" t="str">
        <f>IFERROR(_xlfn.XLOOKUP(A224,'Correspondance produits'!$J:$J,'Correspondance produits'!$K:$K),_xlfn.XLOOKUP(A224,'Correspondance secteurs'!$Y:$Y,'Correspondance secteurs'!$AA:$AA))</f>
        <v>Parent</v>
      </c>
      <c r="I224">
        <f>IFERROR(_xlfn.XLOOKUP(B224,'Correspondance produits'!$J:$J,'Correspondance produits'!$K:$K),_xlfn.XLOOKUP(B224,'Correspondance secteurs'!$Y:$Y,'Correspondance secteurs'!$AA:$AA))</f>
        <v>0</v>
      </c>
    </row>
    <row r="225" spans="1:9" x14ac:dyDescent="0.3">
      <c r="A225" t="str">
        <f>IFERROR(_xlfn.XLOOKUP('JRC - EnergyBalance'!A225,'Correspondance produits'!C:C,'Correspondance produits'!J:J),_xlfn.XLOOKUP('JRC - EnergyBalance'!A225,'Correspondance secteurs'!C:C,'Correspondance secteurs'!Y:Y))</f>
        <v>Autres charbons bitumineux [METABOLHEAT - National]</v>
      </c>
      <c r="B225" t="str">
        <f>IFERROR(_xlfn.XLOOKUP('JRC - EnergyBalance'!B225,'Correspondance produits'!C:C,'Correspondance produits'!J:J),_xlfn.XLOOKUP('JRC - EnergyBalance'!B225,'Correspondance secteurs'!C:C,'Correspondance secteurs'!Y:Y))</f>
        <v>Production de chaleur seule (hors PAC et chaudières électriques) [METABOLHEAT - National]</v>
      </c>
      <c r="C225" s="5">
        <v>3.1178412</v>
      </c>
      <c r="D225" t="str">
        <f>Etiquettes!$C$4</f>
        <v>PJ</v>
      </c>
      <c r="E225">
        <v>2021</v>
      </c>
      <c r="F225" t="str">
        <f>Etiquettes!$C$3</f>
        <v>France</v>
      </c>
      <c r="G225" t="str">
        <f>Etiquettes!$I$5</f>
        <v>JRC - EnergyBalance</v>
      </c>
      <c r="H225" t="str">
        <f>IFERROR(_xlfn.XLOOKUP(A225,'Correspondance produits'!$J:$J,'Correspondance produits'!$K:$K),_xlfn.XLOOKUP(A225,'Correspondance secteurs'!$Y:$Y,'Correspondance secteurs'!$AA:$AA))</f>
        <v>Enfant</v>
      </c>
      <c r="I225">
        <f>IFERROR(_xlfn.XLOOKUP(B225,'Correspondance produits'!$J:$J,'Correspondance produits'!$K:$K),_xlfn.XLOOKUP(B225,'Correspondance secteurs'!$Y:$Y,'Correspondance secteurs'!$AA:$AA))</f>
        <v>0</v>
      </c>
    </row>
    <row r="226" spans="1:9" x14ac:dyDescent="0.3">
      <c r="A226" t="str">
        <f>IFERROR(_xlfn.XLOOKUP('JRC - EnergyBalance'!A226,'Correspondance produits'!C:C,'Correspondance produits'!J:J),_xlfn.XLOOKUP('JRC - EnergyBalance'!A226,'Correspondance secteurs'!C:C,'Correspondance secteurs'!Y:Y))</f>
        <v>Pétrole et produits pétroliers [METABOLHEAT - National]</v>
      </c>
      <c r="B226" t="str">
        <f>IFERROR(_xlfn.XLOOKUP('JRC - EnergyBalance'!B226,'Correspondance produits'!C:C,'Correspondance produits'!J:J),_xlfn.XLOOKUP('JRC - EnergyBalance'!B226,'Correspondance secteurs'!C:C,'Correspondance secteurs'!Y:Y))</f>
        <v>Production de chaleur seule (hors PAC et chaudières électriques) [METABOLHEAT - National]</v>
      </c>
      <c r="C226" s="5">
        <v>0.52950240000000004</v>
      </c>
      <c r="D226" t="str">
        <f>Etiquettes!$C$4</f>
        <v>PJ</v>
      </c>
      <c r="E226">
        <v>2021</v>
      </c>
      <c r="F226" t="str">
        <f>Etiquettes!$C$3</f>
        <v>France</v>
      </c>
      <c r="G226" t="str">
        <f>Etiquettes!$I$5</f>
        <v>JRC - EnergyBalance</v>
      </c>
      <c r="H226" t="str">
        <f>IFERROR(_xlfn.XLOOKUP(A226,'Correspondance produits'!$J:$J,'Correspondance produits'!$K:$K),_xlfn.XLOOKUP(A226,'Correspondance secteurs'!$Y:$Y,'Correspondance secteurs'!$AA:$AA))</f>
        <v>Parent</v>
      </c>
      <c r="I226">
        <f>IFERROR(_xlfn.XLOOKUP(B226,'Correspondance produits'!$J:$J,'Correspondance produits'!$K:$K),_xlfn.XLOOKUP(B226,'Correspondance secteurs'!$Y:$Y,'Correspondance secteurs'!$AA:$AA))</f>
        <v>0</v>
      </c>
    </row>
    <row r="227" spans="1:9" x14ac:dyDescent="0.3">
      <c r="A227" t="str">
        <f>IFERROR(_xlfn.XLOOKUP('JRC - EnergyBalance'!A227,'Correspondance produits'!C:C,'Correspondance produits'!J:J),_xlfn.XLOOKUP('JRC - EnergyBalance'!A227,'Correspondance secteurs'!C:C,'Correspondance secteurs'!Y:Y))</f>
        <v>Produits pétroliers (hors biocarburants) [METABOLHEAT - National]</v>
      </c>
      <c r="B227" t="str">
        <f>IFERROR(_xlfn.XLOOKUP('JRC - EnergyBalance'!B227,'Correspondance produits'!C:C,'Correspondance produits'!J:J),_xlfn.XLOOKUP('JRC - EnergyBalance'!B227,'Correspondance secteurs'!C:C,'Correspondance secteurs'!Y:Y))</f>
        <v>Production de chaleur seule (hors PAC et chaudières électriques) [METABOLHEAT - National]</v>
      </c>
      <c r="C227" s="5">
        <v>0.52950240000000004</v>
      </c>
      <c r="D227" t="str">
        <f>Etiquettes!$C$4</f>
        <v>PJ</v>
      </c>
      <c r="E227">
        <v>2021</v>
      </c>
      <c r="F227" t="str">
        <f>Etiquettes!$C$3</f>
        <v>France</v>
      </c>
      <c r="G227" t="str">
        <f>Etiquettes!$I$5</f>
        <v>JRC - EnergyBalance</v>
      </c>
      <c r="H227" t="str">
        <f>IFERROR(_xlfn.XLOOKUP(A227,'Correspondance produits'!$J:$J,'Correspondance produits'!$K:$K),_xlfn.XLOOKUP(A227,'Correspondance secteurs'!$Y:$Y,'Correspondance secteurs'!$AA:$AA))</f>
        <v>Parent</v>
      </c>
      <c r="I227">
        <f>IFERROR(_xlfn.XLOOKUP(B227,'Correspondance produits'!$J:$J,'Correspondance produits'!$K:$K),_xlfn.XLOOKUP(B227,'Correspondance secteurs'!$Y:$Y,'Correspondance secteurs'!$AA:$AA))</f>
        <v>0</v>
      </c>
    </row>
    <row r="228" spans="1:9" x14ac:dyDescent="0.3">
      <c r="A228" t="str">
        <f>IFERROR(_xlfn.XLOOKUP('JRC - EnergyBalance'!A228,'Correspondance produits'!C:C,'Correspondance produits'!J:J),_xlfn.XLOOKUP('JRC - EnergyBalance'!A228,'Correspondance secteurs'!C:C,'Correspondance secteurs'!Y:Y))</f>
        <v>Gaz de pétrole liquéfiés [METABOLHEAT - National]</v>
      </c>
      <c r="B228" t="str">
        <f>IFERROR(_xlfn.XLOOKUP('JRC - EnergyBalance'!B228,'Correspondance produits'!C:C,'Correspondance produits'!J:J),_xlfn.XLOOKUP('JRC - EnergyBalance'!B228,'Correspondance secteurs'!C:C,'Correspondance secteurs'!Y:Y))</f>
        <v>Production de chaleur seule (hors PAC et chaudières électriques) [METABOLHEAT - National]</v>
      </c>
      <c r="C228" s="5">
        <v>7.8570000000000015E-2</v>
      </c>
      <c r="D228" t="str">
        <f>Etiquettes!$C$4</f>
        <v>PJ</v>
      </c>
      <c r="E228">
        <v>2021</v>
      </c>
      <c r="F228" t="str">
        <f>Etiquettes!$C$3</f>
        <v>France</v>
      </c>
      <c r="G228" t="str">
        <f>Etiquettes!$I$5</f>
        <v>JRC - EnergyBalance</v>
      </c>
      <c r="H228" t="str">
        <f>IFERROR(_xlfn.XLOOKUP(A228,'Correspondance produits'!$J:$J,'Correspondance produits'!$K:$K),_xlfn.XLOOKUP(A228,'Correspondance secteurs'!$Y:$Y,'Correspondance secteurs'!$AA:$AA))</f>
        <v>Enfant</v>
      </c>
      <c r="I228">
        <f>IFERROR(_xlfn.XLOOKUP(B228,'Correspondance produits'!$J:$J,'Correspondance produits'!$K:$K),_xlfn.XLOOKUP(B228,'Correspondance secteurs'!$Y:$Y,'Correspondance secteurs'!$AA:$AA))</f>
        <v>0</v>
      </c>
    </row>
    <row r="229" spans="1:9" x14ac:dyDescent="0.3">
      <c r="A229" t="str">
        <f>IFERROR(_xlfn.XLOOKUP('JRC - EnergyBalance'!A229,'Correspondance produits'!C:C,'Correspondance produits'!J:J),_xlfn.XLOOKUP('JRC - EnergyBalance'!A229,'Correspondance secteurs'!C:C,'Correspondance secteurs'!Y:Y))</f>
        <v>Gazole et diesel (hors biocarburant) [METABOLHEAT - National]</v>
      </c>
      <c r="B229" t="str">
        <f>IFERROR(_xlfn.XLOOKUP('JRC - EnergyBalance'!B229,'Correspondance produits'!C:C,'Correspondance produits'!J:J),_xlfn.XLOOKUP('JRC - EnergyBalance'!B229,'Correspondance secteurs'!C:C,'Correspondance secteurs'!Y:Y))</f>
        <v>Production de chaleur seule (hors PAC et chaudières électriques) [METABOLHEAT - National]</v>
      </c>
      <c r="C229" s="5">
        <v>0.3900132</v>
      </c>
      <c r="D229" t="str">
        <f>Etiquettes!$C$4</f>
        <v>PJ</v>
      </c>
      <c r="E229">
        <v>2021</v>
      </c>
      <c r="F229" t="str">
        <f>Etiquettes!$C$3</f>
        <v>France</v>
      </c>
      <c r="G229" t="str">
        <f>Etiquettes!$I$5</f>
        <v>JRC - EnergyBalance</v>
      </c>
      <c r="H229" t="str">
        <f>IFERROR(_xlfn.XLOOKUP(A229,'Correspondance produits'!$J:$J,'Correspondance produits'!$K:$K),_xlfn.XLOOKUP(A229,'Correspondance secteurs'!$Y:$Y,'Correspondance secteurs'!$AA:$AA))</f>
        <v>Enfant</v>
      </c>
      <c r="I229">
        <f>IFERROR(_xlfn.XLOOKUP(B229,'Correspondance produits'!$J:$J,'Correspondance produits'!$K:$K),_xlfn.XLOOKUP(B229,'Correspondance secteurs'!$Y:$Y,'Correspondance secteurs'!$AA:$AA))</f>
        <v>0</v>
      </c>
    </row>
    <row r="230" spans="1:9" x14ac:dyDescent="0.3">
      <c r="A230" t="str">
        <f>IFERROR(_xlfn.XLOOKUP('JRC - EnergyBalance'!A230,'Correspondance produits'!C:C,'Correspondance produits'!J:J),_xlfn.XLOOKUP('JRC - EnergyBalance'!A230,'Correspondance secteurs'!C:C,'Correspondance secteurs'!Y:Y))</f>
        <v>Fioul [METABOLHEAT - National]</v>
      </c>
      <c r="B230" t="str">
        <f>IFERROR(_xlfn.XLOOKUP('JRC - EnergyBalance'!B230,'Correspondance produits'!C:C,'Correspondance produits'!J:J),_xlfn.XLOOKUP('JRC - EnergyBalance'!B230,'Correspondance secteurs'!C:C,'Correspondance secteurs'!Y:Y))</f>
        <v>Production de chaleur seule (hors PAC et chaudières électriques) [METABOLHEAT - National]</v>
      </c>
      <c r="C230" s="5">
        <v>6.09192E-2</v>
      </c>
      <c r="D230" t="str">
        <f>Etiquettes!$C$4</f>
        <v>PJ</v>
      </c>
      <c r="E230">
        <v>2021</v>
      </c>
      <c r="F230" t="str">
        <f>Etiquettes!$C$3</f>
        <v>France</v>
      </c>
      <c r="G230" t="str">
        <f>Etiquettes!$I$5</f>
        <v>JRC - EnergyBalance</v>
      </c>
      <c r="H230" t="str">
        <f>IFERROR(_xlfn.XLOOKUP(A230,'Correspondance produits'!$J:$J,'Correspondance produits'!$K:$K),_xlfn.XLOOKUP(A230,'Correspondance secteurs'!$Y:$Y,'Correspondance secteurs'!$AA:$AA))</f>
        <v>Enfant</v>
      </c>
      <c r="I230">
        <f>IFERROR(_xlfn.XLOOKUP(B230,'Correspondance produits'!$J:$J,'Correspondance produits'!$K:$K),_xlfn.XLOOKUP(B230,'Correspondance secteurs'!$Y:$Y,'Correspondance secteurs'!$AA:$AA))</f>
        <v>0</v>
      </c>
    </row>
    <row r="231" spans="1:9" x14ac:dyDescent="0.3">
      <c r="A231" t="str">
        <f>IFERROR(_xlfn.XLOOKUP('JRC - EnergyBalance'!A231,'Correspondance produits'!C:C,'Correspondance produits'!J:J),_xlfn.XLOOKUP('JRC - EnergyBalance'!A231,'Correspondance secteurs'!C:C,'Correspondance secteurs'!Y:Y))</f>
        <v>Gaz naturel [METABOLHEAT - National]</v>
      </c>
      <c r="B231" t="str">
        <f>IFERROR(_xlfn.XLOOKUP('JRC - EnergyBalance'!B231,'Correspondance produits'!C:C,'Correspondance produits'!J:J),_xlfn.XLOOKUP('JRC - EnergyBalance'!B231,'Correspondance secteurs'!C:C,'Correspondance secteurs'!Y:Y))</f>
        <v>Production de chaleur seule (hors PAC et chaudières électriques) [METABOLHEAT - National]</v>
      </c>
      <c r="C231" s="5">
        <v>34.083428400000003</v>
      </c>
      <c r="D231" t="str">
        <f>Etiquettes!$C$4</f>
        <v>PJ</v>
      </c>
      <c r="E231">
        <v>2021</v>
      </c>
      <c r="F231" t="str">
        <f>Etiquettes!$C$3</f>
        <v>France</v>
      </c>
      <c r="G231" t="str">
        <f>Etiquettes!$I$5</f>
        <v>JRC - EnergyBalance</v>
      </c>
      <c r="H231" t="str">
        <f>IFERROR(_xlfn.XLOOKUP(A231,'Correspondance produits'!$J:$J,'Correspondance produits'!$K:$K),_xlfn.XLOOKUP(A231,'Correspondance secteurs'!$Y:$Y,'Correspondance secteurs'!$AA:$AA))</f>
        <v>Enfant</v>
      </c>
      <c r="I231">
        <f>IFERROR(_xlfn.XLOOKUP(B231,'Correspondance produits'!$J:$J,'Correspondance produits'!$K:$K),_xlfn.XLOOKUP(B231,'Correspondance secteurs'!$Y:$Y,'Correspondance secteurs'!$AA:$AA))</f>
        <v>0</v>
      </c>
    </row>
    <row r="232" spans="1:9" x14ac:dyDescent="0.3">
      <c r="A232" t="str">
        <f>IFERROR(_xlfn.XLOOKUP('JRC - EnergyBalance'!A232,'Correspondance produits'!C:C,'Correspondance produits'!J:J),_xlfn.XLOOKUP('JRC - EnergyBalance'!A232,'Correspondance secteurs'!C:C,'Correspondance secteurs'!Y:Y))</f>
        <v>Énergies renouvelables et biocarburants [METABOLHEAT - National]</v>
      </c>
      <c r="B232" t="str">
        <f>IFERROR(_xlfn.XLOOKUP('JRC - EnergyBalance'!B232,'Correspondance produits'!C:C,'Correspondance produits'!J:J),_xlfn.XLOOKUP('JRC - EnergyBalance'!B232,'Correspondance secteurs'!C:C,'Correspondance secteurs'!Y:Y))</f>
        <v>Production de chaleur seule (hors PAC et chaudières électriques) [METABOLHEAT - National]</v>
      </c>
      <c r="C232" s="5">
        <v>54.051451199999995</v>
      </c>
      <c r="D232" t="str">
        <f>Etiquettes!$C$4</f>
        <v>PJ</v>
      </c>
      <c r="E232">
        <v>2021</v>
      </c>
      <c r="F232" t="str">
        <f>Etiquettes!$C$3</f>
        <v>France</v>
      </c>
      <c r="G232" t="str">
        <f>Etiquettes!$I$5</f>
        <v>JRC - EnergyBalance</v>
      </c>
      <c r="H232" t="str">
        <f>IFERROR(_xlfn.XLOOKUP(A232,'Correspondance produits'!$J:$J,'Correspondance produits'!$K:$K),_xlfn.XLOOKUP(A232,'Correspondance secteurs'!$Y:$Y,'Correspondance secteurs'!$AA:$AA))</f>
        <v>Parent</v>
      </c>
      <c r="I232">
        <f>IFERROR(_xlfn.XLOOKUP(B232,'Correspondance produits'!$J:$J,'Correspondance produits'!$K:$K),_xlfn.XLOOKUP(B232,'Correspondance secteurs'!$Y:$Y,'Correspondance secteurs'!$AA:$AA))</f>
        <v>0</v>
      </c>
    </row>
    <row r="233" spans="1:9" x14ac:dyDescent="0.3">
      <c r="A233" t="str">
        <f>IFERROR(_xlfn.XLOOKUP('JRC - EnergyBalance'!A233,'Correspondance produits'!C:C,'Correspondance produits'!J:J),_xlfn.XLOOKUP('JRC - EnergyBalance'!A233,'Correspondance secteurs'!C:C,'Correspondance secteurs'!Y:Y))</f>
        <v>Géothermie [METABOLHEAT - National]</v>
      </c>
      <c r="B233" t="str">
        <f>IFERROR(_xlfn.XLOOKUP('JRC - EnergyBalance'!B233,'Correspondance produits'!C:C,'Correspondance produits'!J:J),_xlfn.XLOOKUP('JRC - EnergyBalance'!B233,'Correspondance secteurs'!C:C,'Correspondance secteurs'!Y:Y))</f>
        <v>Production de chaleur seule (hors PAC et chaudières électriques) [METABOLHEAT - National]</v>
      </c>
      <c r="C233" s="5">
        <v>14.1494076</v>
      </c>
      <c r="D233" t="str">
        <f>Etiquettes!$C$4</f>
        <v>PJ</v>
      </c>
      <c r="E233">
        <v>2021</v>
      </c>
      <c r="F233" t="str">
        <f>Etiquettes!$C$3</f>
        <v>France</v>
      </c>
      <c r="G233" t="str">
        <f>Etiquettes!$I$5</f>
        <v>JRC - EnergyBalance</v>
      </c>
      <c r="H233" t="str">
        <f>IFERROR(_xlfn.XLOOKUP(A233,'Correspondance produits'!$J:$J,'Correspondance produits'!$K:$K),_xlfn.XLOOKUP(A233,'Correspondance secteurs'!$Y:$Y,'Correspondance secteurs'!$AA:$AA))</f>
        <v>Enfant</v>
      </c>
      <c r="I233">
        <f>IFERROR(_xlfn.XLOOKUP(B233,'Correspondance produits'!$J:$J,'Correspondance produits'!$K:$K),_xlfn.XLOOKUP(B233,'Correspondance secteurs'!$Y:$Y,'Correspondance secteurs'!$AA:$AA))</f>
        <v>0</v>
      </c>
    </row>
    <row r="234" spans="1:9" x14ac:dyDescent="0.3">
      <c r="A234" t="str">
        <f>IFERROR(_xlfn.XLOOKUP('JRC - EnergyBalance'!A234,'Correspondance produits'!C:C,'Correspondance produits'!J:J),_xlfn.XLOOKUP('JRC - EnergyBalance'!A234,'Correspondance secteurs'!C:C,'Correspondance secteurs'!Y:Y))</f>
        <v>Biomasse solide primaire [METABOLHEAT - National]</v>
      </c>
      <c r="B234" t="str">
        <f>IFERROR(_xlfn.XLOOKUP('JRC - EnergyBalance'!B234,'Correspondance produits'!C:C,'Correspondance produits'!J:J),_xlfn.XLOOKUP('JRC - EnergyBalance'!B234,'Correspondance secteurs'!C:C,'Correspondance secteurs'!Y:Y))</f>
        <v>Production de chaleur seule (hors PAC et chaudières électriques) [METABOLHEAT - National]</v>
      </c>
      <c r="C234" s="5">
        <v>33.207991200000002</v>
      </c>
      <c r="D234" t="str">
        <f>Etiquettes!$C$4</f>
        <v>PJ</v>
      </c>
      <c r="E234">
        <v>2021</v>
      </c>
      <c r="F234" t="str">
        <f>Etiquettes!$C$3</f>
        <v>France</v>
      </c>
      <c r="G234" t="str">
        <f>Etiquettes!$I$5</f>
        <v>JRC - EnergyBalance</v>
      </c>
      <c r="H234" t="str">
        <f>IFERROR(_xlfn.XLOOKUP(A234,'Correspondance produits'!$J:$J,'Correspondance produits'!$K:$K),_xlfn.XLOOKUP(A234,'Correspondance secteurs'!$Y:$Y,'Correspondance secteurs'!$AA:$AA))</f>
        <v>Enfant</v>
      </c>
      <c r="I234">
        <f>IFERROR(_xlfn.XLOOKUP(B234,'Correspondance produits'!$J:$J,'Correspondance produits'!$K:$K),_xlfn.XLOOKUP(B234,'Correspondance secteurs'!$Y:$Y,'Correspondance secteurs'!$AA:$AA))</f>
        <v>0</v>
      </c>
    </row>
    <row r="235" spans="1:9" x14ac:dyDescent="0.3">
      <c r="A235" t="str">
        <f>IFERROR(_xlfn.XLOOKUP('JRC - EnergyBalance'!A235,'Correspondance produits'!C:C,'Correspondance produits'!J:J),_xlfn.XLOOKUP('JRC - EnergyBalance'!A235,'Correspondance secteurs'!C:C,'Correspondance secteurs'!Y:Y))</f>
        <v>Biogaz [METABOLHEAT - National]</v>
      </c>
      <c r="B235" t="str">
        <f>IFERROR(_xlfn.XLOOKUP('JRC - EnergyBalance'!B235,'Correspondance produits'!C:C,'Correspondance produits'!J:J),_xlfn.XLOOKUP('JRC - EnergyBalance'!B235,'Correspondance secteurs'!C:C,'Correspondance secteurs'!Y:Y))</f>
        <v>Production de chaleur seule (hors PAC et chaudières électriques) [METABOLHEAT - National]</v>
      </c>
      <c r="C235" s="5">
        <v>0.13601159999999998</v>
      </c>
      <c r="D235" t="str">
        <f>Etiquettes!$C$4</f>
        <v>PJ</v>
      </c>
      <c r="E235">
        <v>2021</v>
      </c>
      <c r="F235" t="str">
        <f>Etiquettes!$C$3</f>
        <v>France</v>
      </c>
      <c r="G235" t="str">
        <f>Etiquettes!$I$5</f>
        <v>JRC - EnergyBalance</v>
      </c>
      <c r="H235" t="str">
        <f>IFERROR(_xlfn.XLOOKUP(A235,'Correspondance produits'!$J:$J,'Correspondance produits'!$K:$K),_xlfn.XLOOKUP(A235,'Correspondance secteurs'!$Y:$Y,'Correspondance secteurs'!$AA:$AA))</f>
        <v>Enfant</v>
      </c>
      <c r="I235">
        <f>IFERROR(_xlfn.XLOOKUP(B235,'Correspondance produits'!$J:$J,'Correspondance produits'!$K:$K),_xlfn.XLOOKUP(B235,'Correspondance secteurs'!$Y:$Y,'Correspondance secteurs'!$AA:$AA))</f>
        <v>0</v>
      </c>
    </row>
    <row r="236" spans="1:9" x14ac:dyDescent="0.3">
      <c r="A236" t="str">
        <f>IFERROR(_xlfn.XLOOKUP('JRC - EnergyBalance'!A236,'Correspondance produits'!C:C,'Correspondance produits'!J:J),_xlfn.XLOOKUP('JRC - EnergyBalance'!A236,'Correspondance secteurs'!C:C,'Correspondance secteurs'!Y:Y))</f>
        <v>Déchets municipaux renouvelables [METABOLHEAT - National]</v>
      </c>
      <c r="B236" t="str">
        <f>IFERROR(_xlfn.XLOOKUP('JRC - EnergyBalance'!B236,'Correspondance produits'!C:C,'Correspondance produits'!J:J),_xlfn.XLOOKUP('JRC - EnergyBalance'!B236,'Correspondance secteurs'!C:C,'Correspondance secteurs'!Y:Y))</f>
        <v>Production de chaleur seule (hors PAC et chaudières électriques) [METABOLHEAT - National]</v>
      </c>
      <c r="C236" s="5">
        <v>5.3372268000000007</v>
      </c>
      <c r="D236" t="str">
        <f>Etiquettes!$C$4</f>
        <v>PJ</v>
      </c>
      <c r="E236">
        <v>2021</v>
      </c>
      <c r="F236" t="str">
        <f>Etiquettes!$C$3</f>
        <v>France</v>
      </c>
      <c r="G236" t="str">
        <f>Etiquettes!$I$5</f>
        <v>JRC - EnergyBalance</v>
      </c>
      <c r="H236" t="str">
        <f>IFERROR(_xlfn.XLOOKUP(A236,'Correspondance produits'!$J:$J,'Correspondance produits'!$K:$K),_xlfn.XLOOKUP(A236,'Correspondance secteurs'!$Y:$Y,'Correspondance secteurs'!$AA:$AA))</f>
        <v>Enfant</v>
      </c>
      <c r="I236">
        <f>IFERROR(_xlfn.XLOOKUP(B236,'Correspondance produits'!$J:$J,'Correspondance produits'!$K:$K),_xlfn.XLOOKUP(B236,'Correspondance secteurs'!$Y:$Y,'Correspondance secteurs'!$AA:$AA))</f>
        <v>0</v>
      </c>
    </row>
    <row r="237" spans="1:9" x14ac:dyDescent="0.3">
      <c r="A237" t="str">
        <f>IFERROR(_xlfn.XLOOKUP('JRC - EnergyBalance'!A237,'Correspondance produits'!C:C,'Correspondance produits'!J:J),_xlfn.XLOOKUP('JRC - EnergyBalance'!A237,'Correspondance secteurs'!C:C,'Correspondance secteurs'!Y:Y))</f>
        <v>Chaleur ambiante (pompes à chaleur) [METABOLHEAT - National]</v>
      </c>
      <c r="B237" t="str">
        <f>IFERROR(_xlfn.XLOOKUP('JRC - EnergyBalance'!B237,'Correspondance produits'!C:C,'Correspondance produits'!J:J),_xlfn.XLOOKUP('JRC - EnergyBalance'!B237,'Correspondance secteurs'!C:C,'Correspondance secteurs'!Y:Y))</f>
        <v>Pompes à chaleur électriques [METABOLHEAT - National]</v>
      </c>
      <c r="C237" s="5">
        <v>1.2208140000000001</v>
      </c>
      <c r="D237" t="str">
        <f>Etiquettes!$C$4</f>
        <v>PJ</v>
      </c>
      <c r="E237">
        <v>2021</v>
      </c>
      <c r="F237" t="str">
        <f>Etiquettes!$C$3</f>
        <v>France</v>
      </c>
      <c r="G237" t="str">
        <f>Etiquettes!$I$5</f>
        <v>JRC - EnergyBalance</v>
      </c>
      <c r="H237" t="str">
        <f>IFERROR(_xlfn.XLOOKUP(A237,'Correspondance produits'!$J:$J,'Correspondance produits'!$K:$K),_xlfn.XLOOKUP(A237,'Correspondance secteurs'!$Y:$Y,'Correspondance secteurs'!$AA:$AA))</f>
        <v>Enfant</v>
      </c>
      <c r="I237" t="str">
        <f>IFERROR(_xlfn.XLOOKUP(B237,'Correspondance produits'!$J:$J,'Correspondance produits'!$K:$K),_xlfn.XLOOKUP(B237,'Correspondance secteurs'!$Y:$Y,'Correspondance secteurs'!$AA:$AA))</f>
        <v>Enfant</v>
      </c>
    </row>
    <row r="238" spans="1:9" x14ac:dyDescent="0.3">
      <c r="A238" t="str">
        <f>IFERROR(_xlfn.XLOOKUP('JRC - EnergyBalance'!A238,'Correspondance produits'!C:C,'Correspondance produits'!J:J),_xlfn.XLOOKUP('JRC - EnergyBalance'!A238,'Correspondance secteurs'!C:C,'Correspondance secteurs'!Y:Y))</f>
        <v>Déchets non renouvelables [METABOLHEAT - National]</v>
      </c>
      <c r="B238" t="str">
        <f>IFERROR(_xlfn.XLOOKUP('JRC - EnergyBalance'!B238,'Correspondance produits'!C:C,'Correspondance produits'!J:J),_xlfn.XLOOKUP('JRC - EnergyBalance'!B238,'Correspondance secteurs'!C:C,'Correspondance secteurs'!Y:Y))</f>
        <v>Production de chaleur seule (hors PAC et chaudières électriques) [METABOLHEAT - National]</v>
      </c>
      <c r="C238" s="5">
        <v>6.7936571999999984</v>
      </c>
      <c r="D238" t="str">
        <f>Etiquettes!$C$4</f>
        <v>PJ</v>
      </c>
      <c r="E238">
        <v>2021</v>
      </c>
      <c r="F238" t="str">
        <f>Etiquettes!$C$3</f>
        <v>France</v>
      </c>
      <c r="G238" t="str">
        <f>Etiquettes!$I$5</f>
        <v>JRC - EnergyBalance</v>
      </c>
      <c r="H238" t="str">
        <f>IFERROR(_xlfn.XLOOKUP(A238,'Correspondance produits'!$J:$J,'Correspondance produits'!$K:$K),_xlfn.XLOOKUP(A238,'Correspondance secteurs'!$Y:$Y,'Correspondance secteurs'!$AA:$AA))</f>
        <v>Parent</v>
      </c>
      <c r="I238">
        <f>IFERROR(_xlfn.XLOOKUP(B238,'Correspondance produits'!$J:$J,'Correspondance produits'!$K:$K),_xlfn.XLOOKUP(B238,'Correspondance secteurs'!$Y:$Y,'Correspondance secteurs'!$AA:$AA))</f>
        <v>0</v>
      </c>
    </row>
    <row r="239" spans="1:9" x14ac:dyDescent="0.3">
      <c r="A239" t="str">
        <f>IFERROR(_xlfn.XLOOKUP('JRC - EnergyBalance'!A239,'Correspondance produits'!C:C,'Correspondance produits'!J:J),_xlfn.XLOOKUP('JRC - EnergyBalance'!A239,'Correspondance secteurs'!C:C,'Correspondance secteurs'!Y:Y))</f>
        <v>Déchets industriels (non renouvelables) [METABOLHEAT - National]</v>
      </c>
      <c r="B239" t="str">
        <f>IFERROR(_xlfn.XLOOKUP('JRC - EnergyBalance'!B239,'Correspondance produits'!C:C,'Correspondance produits'!J:J),_xlfn.XLOOKUP('JRC - EnergyBalance'!B239,'Correspondance secteurs'!C:C,'Correspondance secteurs'!Y:Y))</f>
        <v>Production de chaleur seule (hors PAC et chaudières électriques) [METABOLHEAT - National]</v>
      </c>
      <c r="C239" s="5">
        <v>1.4564303999999999</v>
      </c>
      <c r="D239" t="str">
        <f>Etiquettes!$C$4</f>
        <v>PJ</v>
      </c>
      <c r="E239">
        <v>2021</v>
      </c>
      <c r="F239" t="str">
        <f>Etiquettes!$C$3</f>
        <v>France</v>
      </c>
      <c r="G239" t="str">
        <f>Etiquettes!$I$5</f>
        <v>JRC - EnergyBalance</v>
      </c>
      <c r="H239" t="str">
        <f>IFERROR(_xlfn.XLOOKUP(A239,'Correspondance produits'!$J:$J,'Correspondance produits'!$K:$K),_xlfn.XLOOKUP(A239,'Correspondance secteurs'!$Y:$Y,'Correspondance secteurs'!$AA:$AA))</f>
        <v>Enfant</v>
      </c>
      <c r="I239">
        <f>IFERROR(_xlfn.XLOOKUP(B239,'Correspondance produits'!$J:$J,'Correspondance produits'!$K:$K),_xlfn.XLOOKUP(B239,'Correspondance secteurs'!$Y:$Y,'Correspondance secteurs'!$AA:$AA))</f>
        <v>0</v>
      </c>
    </row>
    <row r="240" spans="1:9" x14ac:dyDescent="0.3">
      <c r="A240" t="str">
        <f>IFERROR(_xlfn.XLOOKUP('JRC - EnergyBalance'!A240,'Correspondance produits'!C:C,'Correspondance produits'!J:J),_xlfn.XLOOKUP('JRC - EnergyBalance'!A240,'Correspondance secteurs'!C:C,'Correspondance secteurs'!Y:Y))</f>
        <v>Déchets municipaux non renouvelables [METABOLHEAT - National]</v>
      </c>
      <c r="B240" t="str">
        <f>IFERROR(_xlfn.XLOOKUP('JRC - EnergyBalance'!B240,'Correspondance produits'!C:C,'Correspondance produits'!J:J),_xlfn.XLOOKUP('JRC - EnergyBalance'!B240,'Correspondance secteurs'!C:C,'Correspondance secteurs'!Y:Y))</f>
        <v>Production de chaleur seule (hors PAC et chaudières électriques) [METABOLHEAT - National]</v>
      </c>
      <c r="C240" s="5">
        <v>5.3372268000000007</v>
      </c>
      <c r="D240" t="str">
        <f>Etiquettes!$C$4</f>
        <v>PJ</v>
      </c>
      <c r="E240">
        <v>2021</v>
      </c>
      <c r="F240" t="str">
        <f>Etiquettes!$C$3</f>
        <v>France</v>
      </c>
      <c r="G240" t="str">
        <f>Etiquettes!$I$5</f>
        <v>JRC - EnergyBalance</v>
      </c>
      <c r="H240" t="str">
        <f>IFERROR(_xlfn.XLOOKUP(A240,'Correspondance produits'!$J:$J,'Correspondance produits'!$K:$K),_xlfn.XLOOKUP(A240,'Correspondance secteurs'!$Y:$Y,'Correspondance secteurs'!$AA:$AA))</f>
        <v>Enfant</v>
      </c>
      <c r="I240">
        <f>IFERROR(_xlfn.XLOOKUP(B240,'Correspondance produits'!$J:$J,'Correspondance produits'!$K:$K),_xlfn.XLOOKUP(B240,'Correspondance secteurs'!$Y:$Y,'Correspondance secteurs'!$AA:$AA))</f>
        <v>0</v>
      </c>
    </row>
    <row r="241" spans="1:9" x14ac:dyDescent="0.3">
      <c r="A241" t="str">
        <f>IFERROR(_xlfn.XLOOKUP('JRC - EnergyBalance'!A241,'Correspondance produits'!C:C,'Correspondance produits'!J:J),_xlfn.XLOOKUP('JRC - EnergyBalance'!A241,'Correspondance secteurs'!C:C,'Correspondance secteurs'!Y:Y))</f>
        <v>Électricité [METABOLHEAT - National]</v>
      </c>
      <c r="B241" t="str">
        <f>IFERROR(_xlfn.XLOOKUP('JRC - EnergyBalance'!B241,'Correspondance produits'!C:C,'Correspondance produits'!J:J),_xlfn.XLOOKUP('JRC - EnergyBalance'!B241,'Correspondance secteurs'!C:C,'Correspondance secteurs'!Y:Y))</f>
        <v>Pompes à chaleur électriques [METABOLHEAT - National]</v>
      </c>
      <c r="C241" s="5">
        <v>0.42484320000000009</v>
      </c>
      <c r="D241" t="str">
        <f>Etiquettes!$C$4</f>
        <v>PJ</v>
      </c>
      <c r="E241">
        <v>2021</v>
      </c>
      <c r="F241" t="str">
        <f>Etiquettes!$C$3</f>
        <v>France</v>
      </c>
      <c r="G241" t="str">
        <f>Etiquettes!$I$5</f>
        <v>JRC - EnergyBalance</v>
      </c>
      <c r="H241" t="str">
        <f>IFERROR(_xlfn.XLOOKUP(A241,'Correspondance produits'!$J:$J,'Correspondance produits'!$K:$K),_xlfn.XLOOKUP(A241,'Correspondance secteurs'!$Y:$Y,'Correspondance secteurs'!$AA:$AA))</f>
        <v>Enfant</v>
      </c>
      <c r="I241" t="str">
        <f>IFERROR(_xlfn.XLOOKUP(B241,'Correspondance produits'!$J:$J,'Correspondance produits'!$K:$K),_xlfn.XLOOKUP(B241,'Correspondance secteurs'!$Y:$Y,'Correspondance secteurs'!$AA:$AA))</f>
        <v>Enfant</v>
      </c>
    </row>
    <row r="242" spans="1:9" x14ac:dyDescent="0.3">
      <c r="A242" t="str">
        <f>IFERROR(_xlfn.XLOOKUP('JRC - EnergyBalance'!A242,'Correspondance produits'!C:C,'Correspondance produits'!J:J),_xlfn.XLOOKUP('JRC - EnergyBalance'!A242,'Correspondance secteurs'!C:C,'Correspondance secteurs'!Y:Y))</f>
        <v>Électricité [METABOLHEAT - National]</v>
      </c>
      <c r="B242" t="str">
        <f>IFERROR(_xlfn.XLOOKUP('JRC - EnergyBalance'!B242,'Correspondance produits'!C:C,'Correspondance produits'!J:J),_xlfn.XLOOKUP('JRC - EnergyBalance'!B242,'Correspondance secteurs'!C:C,'Correspondance secteurs'!Y:Y))</f>
        <v>Chaudières électriques [METABOLHEAT - National]</v>
      </c>
      <c r="C242" s="5">
        <v>1.4342400000000002E-2</v>
      </c>
      <c r="D242" t="str">
        <f>Etiquettes!$C$4</f>
        <v>PJ</v>
      </c>
      <c r="E242">
        <v>2021</v>
      </c>
      <c r="F242" t="str">
        <f>Etiquettes!$C$3</f>
        <v>France</v>
      </c>
      <c r="G242" t="str">
        <f>Etiquettes!$I$5</f>
        <v>JRC - EnergyBalance</v>
      </c>
      <c r="H242" t="str">
        <f>IFERROR(_xlfn.XLOOKUP(A242,'Correspondance produits'!$J:$J,'Correspondance produits'!$K:$K),_xlfn.XLOOKUP(A242,'Correspondance secteurs'!$Y:$Y,'Correspondance secteurs'!$AA:$AA))</f>
        <v>Enfant</v>
      </c>
      <c r="I242" t="str">
        <f>IFERROR(_xlfn.XLOOKUP(B242,'Correspondance produits'!$J:$J,'Correspondance produits'!$K:$K),_xlfn.XLOOKUP(B242,'Correspondance secteurs'!$Y:$Y,'Correspondance secteurs'!$AA:$AA))</f>
        <v>Enfant</v>
      </c>
    </row>
    <row r="243" spans="1:9" x14ac:dyDescent="0.3">
      <c r="A243" t="str">
        <f>IFERROR(_xlfn.XLOOKUP('JRC - EnergyBalance'!A243,'Correspondance produits'!C:C,'Correspondance produits'!J:J),_xlfn.XLOOKUP('JRC - EnergyBalance'!A243,'Correspondance secteurs'!C:C,'Correspondance secteurs'!Y:Y))</f>
        <v>Électricité [METABOLHEAT - National]</v>
      </c>
      <c r="B243" t="str">
        <f>IFERROR(_xlfn.XLOOKUP('JRC - EnergyBalance'!B243,'Correspondance produits'!C:C,'Correspondance produits'!J:J),_xlfn.XLOOKUP('JRC - EnergyBalance'!B243,'Correspondance secteurs'!C:C,'Correspondance secteurs'!Y:Y))</f>
        <v>Hydropompage [METABOLHEAT - National]</v>
      </c>
      <c r="C243" s="5">
        <v>21.294233999999999</v>
      </c>
      <c r="D243" t="str">
        <f>Etiquettes!$C$4</f>
        <v>PJ</v>
      </c>
      <c r="E243">
        <v>2021</v>
      </c>
      <c r="F243" t="str">
        <f>Etiquettes!$C$3</f>
        <v>France</v>
      </c>
      <c r="G243" t="str">
        <f>Etiquettes!$I$5</f>
        <v>JRC - EnergyBalance</v>
      </c>
      <c r="H243" t="str">
        <f>IFERROR(_xlfn.XLOOKUP(A243,'Correspondance produits'!$J:$J,'Correspondance produits'!$K:$K),_xlfn.XLOOKUP(A243,'Correspondance secteurs'!$Y:$Y,'Correspondance secteurs'!$AA:$AA))</f>
        <v>Enfant</v>
      </c>
      <c r="I243" t="str">
        <f>IFERROR(_xlfn.XLOOKUP(B243,'Correspondance produits'!$J:$J,'Correspondance produits'!$K:$K),_xlfn.XLOOKUP(B243,'Correspondance secteurs'!$Y:$Y,'Correspondance secteurs'!$AA:$AA))</f>
        <v>Enfant</v>
      </c>
    </row>
    <row r="244" spans="1:9" x14ac:dyDescent="0.3">
      <c r="A244" t="str">
        <f>IFERROR(_xlfn.XLOOKUP('JRC - EnergyBalance'!A244,'Correspondance produits'!C:C,'Correspondance produits'!J:J),_xlfn.XLOOKUP('JRC - EnergyBalance'!A244,'Correspondance secteurs'!C:C,'Correspondance secteurs'!Y:Y))</f>
        <v>Combustibles fossiles solides [METABOLHEAT - National]</v>
      </c>
      <c r="B244" t="str">
        <f>IFERROR(_xlfn.XLOOKUP('JRC - EnergyBalance'!B244,'Correspondance produits'!C:C,'Correspondance produits'!J:J),_xlfn.XLOOKUP('JRC - EnergyBalance'!B244,'Correspondance secteurs'!C:C,'Correspondance secteurs'!Y:Y))</f>
        <v>Fours à coke [METABOLHEAT - National]</v>
      </c>
      <c r="C244" s="5">
        <v>0</v>
      </c>
      <c r="D244" t="str">
        <f>Etiquettes!$C$4</f>
        <v>PJ</v>
      </c>
      <c r="E244">
        <v>2021</v>
      </c>
      <c r="F244" t="str">
        <f>Etiquettes!$C$3</f>
        <v>France</v>
      </c>
      <c r="G244" t="str">
        <f>Etiquettes!$I$5</f>
        <v>JRC - EnergyBalance</v>
      </c>
      <c r="H244" t="str">
        <f>IFERROR(_xlfn.XLOOKUP(A244,'Correspondance produits'!$J:$J,'Correspondance produits'!$K:$K),_xlfn.XLOOKUP(A244,'Correspondance secteurs'!$Y:$Y,'Correspondance secteurs'!$AA:$AA))</f>
        <v>Parent</v>
      </c>
      <c r="I244" t="str">
        <f>IFERROR(_xlfn.XLOOKUP(B244,'Correspondance produits'!$J:$J,'Correspondance produits'!$K:$K),_xlfn.XLOOKUP(B244,'Correspondance secteurs'!$Y:$Y,'Correspondance secteurs'!$AA:$AA))</f>
        <v>Enfant</v>
      </c>
    </row>
    <row r="245" spans="1:9" x14ac:dyDescent="0.3">
      <c r="A245" t="str">
        <f>IFERROR(_xlfn.XLOOKUP('JRC - EnergyBalance'!A245,'Correspondance produits'!C:C,'Correspondance produits'!J:J),_xlfn.XLOOKUP('JRC - EnergyBalance'!A245,'Correspondance secteurs'!C:C,'Correspondance secteurs'!Y:Y))</f>
        <v>Houille [METABOLHEAT - National]</v>
      </c>
      <c r="B245" t="str">
        <f>IFERROR(_xlfn.XLOOKUP('JRC - EnergyBalance'!B245,'Correspondance produits'!C:C,'Correspondance produits'!J:J),_xlfn.XLOOKUP('JRC - EnergyBalance'!B245,'Correspondance secteurs'!C:C,'Correspondance secteurs'!Y:Y))</f>
        <v>Fours à coke [METABOLHEAT - National]</v>
      </c>
      <c r="C245" s="5">
        <v>0</v>
      </c>
      <c r="D245" t="str">
        <f>Etiquettes!$C$4</f>
        <v>PJ</v>
      </c>
      <c r="E245">
        <v>2021</v>
      </c>
      <c r="F245" t="str">
        <f>Etiquettes!$C$3</f>
        <v>France</v>
      </c>
      <c r="G245" t="str">
        <f>Etiquettes!$I$5</f>
        <v>JRC - EnergyBalance</v>
      </c>
      <c r="H245" t="str">
        <f>IFERROR(_xlfn.XLOOKUP(A245,'Correspondance produits'!$J:$J,'Correspondance produits'!$K:$K),_xlfn.XLOOKUP(A245,'Correspondance secteurs'!$Y:$Y,'Correspondance secteurs'!$AA:$AA))</f>
        <v>Parent</v>
      </c>
      <c r="I245" t="str">
        <f>IFERROR(_xlfn.XLOOKUP(B245,'Correspondance produits'!$J:$J,'Correspondance produits'!$K:$K),_xlfn.XLOOKUP(B245,'Correspondance secteurs'!$Y:$Y,'Correspondance secteurs'!$AA:$AA))</f>
        <v>Enfant</v>
      </c>
    </row>
    <row r="246" spans="1:9" x14ac:dyDescent="0.3">
      <c r="A246" t="str">
        <f>IFERROR(_xlfn.XLOOKUP('JRC - EnergyBalance'!A246,'Correspondance produits'!C:C,'Correspondance produits'!J:J),_xlfn.XLOOKUP('JRC - EnergyBalance'!A246,'Correspondance secteurs'!C:C,'Correspondance secteurs'!Y:Y))</f>
        <v>Charbon à coke [METABOLHEAT - National]</v>
      </c>
      <c r="B246" t="str">
        <f>IFERROR(_xlfn.XLOOKUP('JRC - EnergyBalance'!B246,'Correspondance produits'!C:C,'Correspondance produits'!J:J),_xlfn.XLOOKUP('JRC - EnergyBalance'!B246,'Correspondance secteurs'!C:C,'Correspondance secteurs'!Y:Y))</f>
        <v>Fours à coke [METABOLHEAT - National]</v>
      </c>
      <c r="C246" s="5">
        <v>0</v>
      </c>
      <c r="D246" t="str">
        <f>Etiquettes!$C$4</f>
        <v>PJ</v>
      </c>
      <c r="E246">
        <v>2021</v>
      </c>
      <c r="F246" t="str">
        <f>Etiquettes!$C$3</f>
        <v>France</v>
      </c>
      <c r="G246" t="str">
        <f>Etiquettes!$I$5</f>
        <v>JRC - EnergyBalance</v>
      </c>
      <c r="H246" t="str">
        <f>IFERROR(_xlfn.XLOOKUP(A246,'Correspondance produits'!$J:$J,'Correspondance produits'!$K:$K),_xlfn.XLOOKUP(A246,'Correspondance secteurs'!$Y:$Y,'Correspondance secteurs'!$AA:$AA))</f>
        <v>Enfant</v>
      </c>
      <c r="I246" t="str">
        <f>IFERROR(_xlfn.XLOOKUP(B246,'Correspondance produits'!$J:$J,'Correspondance produits'!$K:$K),_xlfn.XLOOKUP(B246,'Correspondance secteurs'!$Y:$Y,'Correspondance secteurs'!$AA:$AA))</f>
        <v>Enfant</v>
      </c>
    </row>
    <row r="247" spans="1:9" x14ac:dyDescent="0.3">
      <c r="A247" t="str">
        <f>IFERROR(_xlfn.XLOOKUP('JRC - EnergyBalance'!A247,'Correspondance produits'!C:C,'Correspondance produits'!J:J),_xlfn.XLOOKUP('JRC - EnergyBalance'!A247,'Correspondance secteurs'!C:C,'Correspondance secteurs'!Y:Y))</f>
        <v>Pétrole et produits pétroliers [METABOLHEAT - National]</v>
      </c>
      <c r="B247" t="str">
        <f>IFERROR(_xlfn.XLOOKUP('JRC - EnergyBalance'!B247,'Correspondance produits'!C:C,'Correspondance produits'!J:J),_xlfn.XLOOKUP('JRC - EnergyBalance'!B247,'Correspondance secteurs'!C:C,'Correspondance secteurs'!Y:Y))</f>
        <v>Fours à coke [METABOLHEAT - National]</v>
      </c>
      <c r="C247" s="5">
        <v>0</v>
      </c>
      <c r="D247" t="str">
        <f>Etiquettes!$C$4</f>
        <v>PJ</v>
      </c>
      <c r="E247">
        <v>2021</v>
      </c>
      <c r="F247" t="str">
        <f>Etiquettes!$C$3</f>
        <v>France</v>
      </c>
      <c r="G247" t="str">
        <f>Etiquettes!$I$5</f>
        <v>JRC - EnergyBalance</v>
      </c>
      <c r="H247" t="str">
        <f>IFERROR(_xlfn.XLOOKUP(A247,'Correspondance produits'!$J:$J,'Correspondance produits'!$K:$K),_xlfn.XLOOKUP(A247,'Correspondance secteurs'!$Y:$Y,'Correspondance secteurs'!$AA:$AA))</f>
        <v>Parent</v>
      </c>
      <c r="I247" t="str">
        <f>IFERROR(_xlfn.XLOOKUP(B247,'Correspondance produits'!$J:$J,'Correspondance produits'!$K:$K),_xlfn.XLOOKUP(B247,'Correspondance secteurs'!$Y:$Y,'Correspondance secteurs'!$AA:$AA))</f>
        <v>Enfant</v>
      </c>
    </row>
    <row r="248" spans="1:9" x14ac:dyDescent="0.3">
      <c r="A248" t="str">
        <f>IFERROR(_xlfn.XLOOKUP('JRC - EnergyBalance'!A248,'Correspondance produits'!C:C,'Correspondance produits'!J:J),_xlfn.XLOOKUP('JRC - EnergyBalance'!A248,'Correspondance secteurs'!C:C,'Correspondance secteurs'!Y:Y))</f>
        <v>Produits pétroliers (hors biocarburants) [METABOLHEAT - National]</v>
      </c>
      <c r="B248" t="str">
        <f>IFERROR(_xlfn.XLOOKUP('JRC - EnergyBalance'!B248,'Correspondance produits'!C:C,'Correspondance produits'!J:J),_xlfn.XLOOKUP('JRC - EnergyBalance'!B248,'Correspondance secteurs'!C:C,'Correspondance secteurs'!Y:Y))</f>
        <v>Fours à coke [METABOLHEAT - National]</v>
      </c>
      <c r="C248" s="5">
        <v>0</v>
      </c>
      <c r="D248" t="str">
        <f>Etiquettes!$C$4</f>
        <v>PJ</v>
      </c>
      <c r="E248">
        <v>2021</v>
      </c>
      <c r="F248" t="str">
        <f>Etiquettes!$C$3</f>
        <v>France</v>
      </c>
      <c r="G248" t="str">
        <f>Etiquettes!$I$5</f>
        <v>JRC - EnergyBalance</v>
      </c>
      <c r="H248" t="str">
        <f>IFERROR(_xlfn.XLOOKUP(A248,'Correspondance produits'!$J:$J,'Correspondance produits'!$K:$K),_xlfn.XLOOKUP(A248,'Correspondance secteurs'!$Y:$Y,'Correspondance secteurs'!$AA:$AA))</f>
        <v>Parent</v>
      </c>
      <c r="I248" t="str">
        <f>IFERROR(_xlfn.XLOOKUP(B248,'Correspondance produits'!$J:$J,'Correspondance produits'!$K:$K),_xlfn.XLOOKUP(B248,'Correspondance secteurs'!$Y:$Y,'Correspondance secteurs'!$AA:$AA))</f>
        <v>Enfant</v>
      </c>
    </row>
    <row r="249" spans="1:9" x14ac:dyDescent="0.3">
      <c r="A249" t="str">
        <f>IFERROR(_xlfn.XLOOKUP('JRC - EnergyBalance'!A249,'Correspondance produits'!C:C,'Correspondance produits'!J:J),_xlfn.XLOOKUP('JRC - EnergyBalance'!A249,'Correspondance secteurs'!C:C,'Correspondance secteurs'!Y:Y))</f>
        <v>Coke de pétrole [METABOLHEAT - National]</v>
      </c>
      <c r="B249" t="str">
        <f>IFERROR(_xlfn.XLOOKUP('JRC - EnergyBalance'!B249,'Correspondance produits'!C:C,'Correspondance produits'!J:J),_xlfn.XLOOKUP('JRC - EnergyBalance'!B249,'Correspondance secteurs'!C:C,'Correspondance secteurs'!Y:Y))</f>
        <v>Fours à coke [METABOLHEAT - National]</v>
      </c>
      <c r="C249" s="5">
        <v>0</v>
      </c>
      <c r="D249" t="str">
        <f>Etiquettes!$C$4</f>
        <v>PJ</v>
      </c>
      <c r="E249">
        <v>2021</v>
      </c>
      <c r="F249" t="str">
        <f>Etiquettes!$C$3</f>
        <v>France</v>
      </c>
      <c r="G249" t="str">
        <f>Etiquettes!$I$5</f>
        <v>JRC - EnergyBalance</v>
      </c>
      <c r="H249" t="str">
        <f>IFERROR(_xlfn.XLOOKUP(A249,'Correspondance produits'!$J:$J,'Correspondance produits'!$K:$K),_xlfn.XLOOKUP(A249,'Correspondance secteurs'!$Y:$Y,'Correspondance secteurs'!$AA:$AA))</f>
        <v>Enfant</v>
      </c>
      <c r="I249" t="str">
        <f>IFERROR(_xlfn.XLOOKUP(B249,'Correspondance produits'!$J:$J,'Correspondance produits'!$K:$K),_xlfn.XLOOKUP(B249,'Correspondance secteurs'!$Y:$Y,'Correspondance secteurs'!$AA:$AA))</f>
        <v>Enfant</v>
      </c>
    </row>
    <row r="250" spans="1:9" x14ac:dyDescent="0.3">
      <c r="A250" t="str">
        <f>IFERROR(_xlfn.XLOOKUP('JRC - EnergyBalance'!A250,'Correspondance produits'!C:C,'Correspondance produits'!J:J),_xlfn.XLOOKUP('JRC - EnergyBalance'!A250,'Correspondance secteurs'!C:C,'Correspondance secteurs'!Y:Y))</f>
        <v>Combustibles fossiles solides [METABOLHEAT - National]</v>
      </c>
      <c r="B250" t="str">
        <f>IFERROR(_xlfn.XLOOKUP('JRC - EnergyBalance'!B250,'Correspondance produits'!C:C,'Correspondance produits'!J:J),_xlfn.XLOOKUP('JRC - EnergyBalance'!B250,'Correspondance secteurs'!C:C,'Correspondance secteurs'!Y:Y))</f>
        <v>Hauts fourneaux [METABOLHEAT - National]</v>
      </c>
      <c r="C250" s="5">
        <v>258.84950400000008</v>
      </c>
      <c r="D250" t="str">
        <f>Etiquettes!$C$4</f>
        <v>PJ</v>
      </c>
      <c r="E250">
        <v>2021</v>
      </c>
      <c r="F250" t="str">
        <f>Etiquettes!$C$3</f>
        <v>France</v>
      </c>
      <c r="G250" t="str">
        <f>Etiquettes!$I$5</f>
        <v>JRC - EnergyBalance</v>
      </c>
      <c r="H250" t="str">
        <f>IFERROR(_xlfn.XLOOKUP(A250,'Correspondance produits'!$J:$J,'Correspondance produits'!$K:$K),_xlfn.XLOOKUP(A250,'Correspondance secteurs'!$Y:$Y,'Correspondance secteurs'!$AA:$AA))</f>
        <v>Parent</v>
      </c>
      <c r="I250" t="str">
        <f>IFERROR(_xlfn.XLOOKUP(B250,'Correspondance produits'!$J:$J,'Correspondance produits'!$K:$K),_xlfn.XLOOKUP(B250,'Correspondance secteurs'!$Y:$Y,'Correspondance secteurs'!$AA:$AA))</f>
        <v>Enfant</v>
      </c>
    </row>
    <row r="251" spans="1:9" x14ac:dyDescent="0.3">
      <c r="A251" t="str">
        <f>IFERROR(_xlfn.XLOOKUP('JRC - EnergyBalance'!A251,'Correspondance produits'!C:C,'Correspondance produits'!J:J),_xlfn.XLOOKUP('JRC - EnergyBalance'!A251,'Correspondance secteurs'!C:C,'Correspondance secteurs'!Y:Y))</f>
        <v>Houille [METABOLHEAT - National]</v>
      </c>
      <c r="B251" t="str">
        <f>IFERROR(_xlfn.XLOOKUP('JRC - EnergyBalance'!B251,'Correspondance produits'!C:C,'Correspondance produits'!J:J),_xlfn.XLOOKUP('JRC - EnergyBalance'!B251,'Correspondance secteurs'!C:C,'Correspondance secteurs'!Y:Y))</f>
        <v>Hauts fourneaux [METABOLHEAT - National]</v>
      </c>
      <c r="C251" s="5">
        <v>158.85265680000006</v>
      </c>
      <c r="D251" t="str">
        <f>Etiquettes!$C$4</f>
        <v>PJ</v>
      </c>
      <c r="E251">
        <v>2021</v>
      </c>
      <c r="F251" t="str">
        <f>Etiquettes!$C$3</f>
        <v>France</v>
      </c>
      <c r="G251" t="str">
        <f>Etiquettes!$I$5</f>
        <v>JRC - EnergyBalance</v>
      </c>
      <c r="H251" t="str">
        <f>IFERROR(_xlfn.XLOOKUP(A251,'Correspondance produits'!$J:$J,'Correspondance produits'!$K:$K),_xlfn.XLOOKUP(A251,'Correspondance secteurs'!$Y:$Y,'Correspondance secteurs'!$AA:$AA))</f>
        <v>Parent</v>
      </c>
      <c r="I251" t="str">
        <f>IFERROR(_xlfn.XLOOKUP(B251,'Correspondance produits'!$J:$J,'Correspondance produits'!$K:$K),_xlfn.XLOOKUP(B251,'Correspondance secteurs'!$Y:$Y,'Correspondance secteurs'!$AA:$AA))</f>
        <v>Enfant</v>
      </c>
    </row>
    <row r="252" spans="1:9" x14ac:dyDescent="0.3">
      <c r="A252" t="str">
        <f>IFERROR(_xlfn.XLOOKUP('JRC - EnergyBalance'!A252,'Correspondance produits'!C:C,'Correspondance produits'!J:J),_xlfn.XLOOKUP('JRC - EnergyBalance'!A252,'Correspondance secteurs'!C:C,'Correspondance secteurs'!Y:Y))</f>
        <v>Anthracite [METABOLHEAT - National]</v>
      </c>
      <c r="B252" t="str">
        <f>IFERROR(_xlfn.XLOOKUP('JRC - EnergyBalance'!B252,'Correspondance produits'!C:C,'Correspondance produits'!J:J),_xlfn.XLOOKUP('JRC - EnergyBalance'!B252,'Correspondance secteurs'!C:C,'Correspondance secteurs'!Y:Y))</f>
        <v>Hauts fourneaux [METABOLHEAT - National]</v>
      </c>
      <c r="C252" s="5">
        <v>9.321083999999999</v>
      </c>
      <c r="D252" t="str">
        <f>Etiquettes!$C$4</f>
        <v>PJ</v>
      </c>
      <c r="E252">
        <v>2021</v>
      </c>
      <c r="F252" t="str">
        <f>Etiquettes!$C$3</f>
        <v>France</v>
      </c>
      <c r="G252" t="str">
        <f>Etiquettes!$I$5</f>
        <v>JRC - EnergyBalance</v>
      </c>
      <c r="H252" t="str">
        <f>IFERROR(_xlfn.XLOOKUP(A252,'Correspondance produits'!$J:$J,'Correspondance produits'!$K:$K),_xlfn.XLOOKUP(A252,'Correspondance secteurs'!$Y:$Y,'Correspondance secteurs'!$AA:$AA))</f>
        <v>Enfant</v>
      </c>
      <c r="I252" t="str">
        <f>IFERROR(_xlfn.XLOOKUP(B252,'Correspondance produits'!$J:$J,'Correspondance produits'!$K:$K),_xlfn.XLOOKUP(B252,'Correspondance secteurs'!$Y:$Y,'Correspondance secteurs'!$AA:$AA))</f>
        <v>Enfant</v>
      </c>
    </row>
    <row r="253" spans="1:9" x14ac:dyDescent="0.3">
      <c r="A253" t="str">
        <f>IFERROR(_xlfn.XLOOKUP('JRC - EnergyBalance'!A253,'Correspondance produits'!C:C,'Correspondance produits'!J:J),_xlfn.XLOOKUP('JRC - EnergyBalance'!A253,'Correspondance secteurs'!C:C,'Correspondance secteurs'!Y:Y))</f>
        <v>Charbon à coke [METABOLHEAT - National]</v>
      </c>
      <c r="B253" t="str">
        <f>IFERROR(_xlfn.XLOOKUP('JRC - EnergyBalance'!B253,'Correspondance produits'!C:C,'Correspondance produits'!J:J),_xlfn.XLOOKUP('JRC - EnergyBalance'!B253,'Correspondance secteurs'!C:C,'Correspondance secteurs'!Y:Y))</f>
        <v>Hauts fourneaux [METABOLHEAT - National]</v>
      </c>
      <c r="C253" s="5">
        <v>0</v>
      </c>
      <c r="D253" t="str">
        <f>Etiquettes!$C$4</f>
        <v>PJ</v>
      </c>
      <c r="E253">
        <v>2021</v>
      </c>
      <c r="F253" t="str">
        <f>Etiquettes!$C$3</f>
        <v>France</v>
      </c>
      <c r="G253" t="str">
        <f>Etiquettes!$I$5</f>
        <v>JRC - EnergyBalance</v>
      </c>
      <c r="H253" t="str">
        <f>IFERROR(_xlfn.XLOOKUP(A253,'Correspondance produits'!$J:$J,'Correspondance produits'!$K:$K),_xlfn.XLOOKUP(A253,'Correspondance secteurs'!$Y:$Y,'Correspondance secteurs'!$AA:$AA))</f>
        <v>Enfant</v>
      </c>
      <c r="I253" t="str">
        <f>IFERROR(_xlfn.XLOOKUP(B253,'Correspondance produits'!$J:$J,'Correspondance produits'!$K:$K),_xlfn.XLOOKUP(B253,'Correspondance secteurs'!$Y:$Y,'Correspondance secteurs'!$AA:$AA))</f>
        <v>Enfant</v>
      </c>
    </row>
    <row r="254" spans="1:9" x14ac:dyDescent="0.3">
      <c r="A254" t="str">
        <f>IFERROR(_xlfn.XLOOKUP('JRC - EnergyBalance'!A254,'Correspondance produits'!C:C,'Correspondance produits'!J:J),_xlfn.XLOOKUP('JRC - EnergyBalance'!A254,'Correspondance secteurs'!C:C,'Correspondance secteurs'!Y:Y))</f>
        <v>Autres charbons bitumineux [METABOLHEAT - National]</v>
      </c>
      <c r="B254" t="str">
        <f>IFERROR(_xlfn.XLOOKUP('JRC - EnergyBalance'!B254,'Correspondance produits'!C:C,'Correspondance produits'!J:J),_xlfn.XLOOKUP('JRC - EnergyBalance'!B254,'Correspondance secteurs'!C:C,'Correspondance secteurs'!Y:Y))</f>
        <v>Hauts fourneaux [METABOLHEAT - National]</v>
      </c>
      <c r="C254" s="5">
        <v>149.53157280000002</v>
      </c>
      <c r="D254" t="str">
        <f>Etiquettes!$C$4</f>
        <v>PJ</v>
      </c>
      <c r="E254">
        <v>2021</v>
      </c>
      <c r="F254" t="str">
        <f>Etiquettes!$C$3</f>
        <v>France</v>
      </c>
      <c r="G254" t="str">
        <f>Etiquettes!$I$5</f>
        <v>JRC - EnergyBalance</v>
      </c>
      <c r="H254" t="str">
        <f>IFERROR(_xlfn.XLOOKUP(A254,'Correspondance produits'!$J:$J,'Correspondance produits'!$K:$K),_xlfn.XLOOKUP(A254,'Correspondance secteurs'!$Y:$Y,'Correspondance secteurs'!$AA:$AA))</f>
        <v>Enfant</v>
      </c>
      <c r="I254" t="str">
        <f>IFERROR(_xlfn.XLOOKUP(B254,'Correspondance produits'!$J:$J,'Correspondance produits'!$K:$K),_xlfn.XLOOKUP(B254,'Correspondance secteurs'!$Y:$Y,'Correspondance secteurs'!$AA:$AA))</f>
        <v>Enfant</v>
      </c>
    </row>
    <row r="255" spans="1:9" x14ac:dyDescent="0.3">
      <c r="A255" t="str">
        <f>IFERROR(_xlfn.XLOOKUP('JRC - EnergyBalance'!A255,'Correspondance produits'!C:C,'Correspondance produits'!J:J),_xlfn.XLOOKUP('JRC - EnergyBalance'!A255,'Correspondance secteurs'!C:C,'Correspondance secteurs'!Y:Y))</f>
        <v>Charbon, noir ou brun [METABOLHEAT - National]</v>
      </c>
      <c r="B255" t="str">
        <f>IFERROR(_xlfn.XLOOKUP('JRC - EnergyBalance'!B255,'Correspondance produits'!C:C,'Correspondance produits'!J:J),_xlfn.XLOOKUP('JRC - EnergyBalance'!B255,'Correspondance secteurs'!C:C,'Correspondance secteurs'!Y:Y))</f>
        <v>Hauts fourneaux [METABOLHEAT - National]</v>
      </c>
      <c r="C255" s="5">
        <v>0</v>
      </c>
      <c r="D255" t="str">
        <f>Etiquettes!$C$4</f>
        <v>PJ</v>
      </c>
      <c r="E255">
        <v>2021</v>
      </c>
      <c r="F255" t="str">
        <f>Etiquettes!$C$3</f>
        <v>France</v>
      </c>
      <c r="G255" t="str">
        <f>Etiquettes!$I$5</f>
        <v>JRC - EnergyBalance</v>
      </c>
      <c r="H255" t="str">
        <f>IFERROR(_xlfn.XLOOKUP(A255,'Correspondance produits'!$J:$J,'Correspondance produits'!$K:$K),_xlfn.XLOOKUP(A255,'Correspondance secteurs'!$Y:$Y,'Correspondance secteurs'!$AA:$AA))</f>
        <v>Parent</v>
      </c>
      <c r="I255" t="str">
        <f>IFERROR(_xlfn.XLOOKUP(B255,'Correspondance produits'!$J:$J,'Correspondance produits'!$K:$K),_xlfn.XLOOKUP(B255,'Correspondance secteurs'!$Y:$Y,'Correspondance secteurs'!$AA:$AA))</f>
        <v>Enfant</v>
      </c>
    </row>
    <row r="256" spans="1:9" x14ac:dyDescent="0.3">
      <c r="A256" t="str">
        <f>IFERROR(_xlfn.XLOOKUP('JRC - EnergyBalance'!A256,'Correspondance produits'!C:C,'Correspondance produits'!J:J),_xlfn.XLOOKUP('JRC - EnergyBalance'!A256,'Correspondance secteurs'!C:C,'Correspondance secteurs'!Y:Y))</f>
        <v>Lignite [METABOLHEAT - National]</v>
      </c>
      <c r="B256" t="str">
        <f>IFERROR(_xlfn.XLOOKUP('JRC - EnergyBalance'!B256,'Correspondance produits'!C:C,'Correspondance produits'!J:J),_xlfn.XLOOKUP('JRC - EnergyBalance'!B256,'Correspondance secteurs'!C:C,'Correspondance secteurs'!Y:Y))</f>
        <v>Hauts fourneaux [METABOLHEAT - National]</v>
      </c>
      <c r="C256" s="5">
        <v>0</v>
      </c>
      <c r="D256" t="str">
        <f>Etiquettes!$C$4</f>
        <v>PJ</v>
      </c>
      <c r="E256">
        <v>2021</v>
      </c>
      <c r="F256" t="str">
        <f>Etiquettes!$C$3</f>
        <v>France</v>
      </c>
      <c r="G256" t="str">
        <f>Etiquettes!$I$5</f>
        <v>JRC - EnergyBalance</v>
      </c>
      <c r="H256" t="str">
        <f>IFERROR(_xlfn.XLOOKUP(A256,'Correspondance produits'!$J:$J,'Correspondance produits'!$K:$K),_xlfn.XLOOKUP(A256,'Correspondance secteurs'!$Y:$Y,'Correspondance secteurs'!$AA:$AA))</f>
        <v>Enfant</v>
      </c>
      <c r="I256" t="str">
        <f>IFERROR(_xlfn.XLOOKUP(B256,'Correspondance produits'!$J:$J,'Correspondance produits'!$K:$K),_xlfn.XLOOKUP(B256,'Correspondance secteurs'!$Y:$Y,'Correspondance secteurs'!$AA:$AA))</f>
        <v>Enfant</v>
      </c>
    </row>
    <row r="257" spans="1:9" x14ac:dyDescent="0.3">
      <c r="A257" t="str">
        <f>IFERROR(_xlfn.XLOOKUP('JRC - EnergyBalance'!A257,'Correspondance produits'!C:C,'Correspondance produits'!J:J),_xlfn.XLOOKUP('JRC - EnergyBalance'!A257,'Correspondance secteurs'!C:C,'Correspondance secteurs'!Y:Y))</f>
        <v>Produits du charbon [METABOLHEAT - National]</v>
      </c>
      <c r="B257" t="str">
        <f>IFERROR(_xlfn.XLOOKUP('JRC - EnergyBalance'!B257,'Correspondance produits'!C:C,'Correspondance produits'!J:J),_xlfn.XLOOKUP('JRC - EnergyBalance'!B257,'Correspondance secteurs'!C:C,'Correspondance secteurs'!Y:Y))</f>
        <v>Hauts fourneaux [METABOLHEAT - National]</v>
      </c>
      <c r="C257" s="5">
        <v>99.996847200000019</v>
      </c>
      <c r="D257" t="str">
        <f>Etiquettes!$C$4</f>
        <v>PJ</v>
      </c>
      <c r="E257">
        <v>2021</v>
      </c>
      <c r="F257" t="str">
        <f>Etiquettes!$C$3</f>
        <v>France</v>
      </c>
      <c r="G257" t="str">
        <f>Etiquettes!$I$5</f>
        <v>JRC - EnergyBalance</v>
      </c>
      <c r="H257" t="str">
        <f>IFERROR(_xlfn.XLOOKUP(A257,'Correspondance produits'!$J:$J,'Correspondance produits'!$K:$K),_xlfn.XLOOKUP(A257,'Correspondance secteurs'!$Y:$Y,'Correspondance secteurs'!$AA:$AA))</f>
        <v>Parent</v>
      </c>
      <c r="I257" t="str">
        <f>IFERROR(_xlfn.XLOOKUP(B257,'Correspondance produits'!$J:$J,'Correspondance produits'!$K:$K),_xlfn.XLOOKUP(B257,'Correspondance secteurs'!$Y:$Y,'Correspondance secteurs'!$AA:$AA))</f>
        <v>Enfant</v>
      </c>
    </row>
    <row r="258" spans="1:9" x14ac:dyDescent="0.3">
      <c r="A258" t="str">
        <f>IFERROR(_xlfn.XLOOKUP('JRC - EnergyBalance'!A258,'Correspondance produits'!C:C,'Correspondance produits'!J:J),_xlfn.XLOOKUP('JRC - EnergyBalance'!A258,'Correspondance secteurs'!C:C,'Correspondance secteurs'!Y:Y))</f>
        <v>Combustible breveté [METABOLHEAT - National]</v>
      </c>
      <c r="B258" t="str">
        <f>IFERROR(_xlfn.XLOOKUP('JRC - EnergyBalance'!B258,'Correspondance produits'!C:C,'Correspondance produits'!J:J),_xlfn.XLOOKUP('JRC - EnergyBalance'!B258,'Correspondance secteurs'!C:C,'Correspondance secteurs'!Y:Y))</f>
        <v>Hauts fourneaux [METABOLHEAT - National]</v>
      </c>
      <c r="C258" s="5">
        <v>0</v>
      </c>
      <c r="D258" t="str">
        <f>Etiquettes!$C$4</f>
        <v>PJ</v>
      </c>
      <c r="E258">
        <v>2021</v>
      </c>
      <c r="F258" t="str">
        <f>Etiquettes!$C$3</f>
        <v>France</v>
      </c>
      <c r="G258" t="str">
        <f>Etiquettes!$I$5</f>
        <v>JRC - EnergyBalance</v>
      </c>
      <c r="H258" t="str">
        <f>IFERROR(_xlfn.XLOOKUP(A258,'Correspondance produits'!$J:$J,'Correspondance produits'!$K:$K),_xlfn.XLOOKUP(A258,'Correspondance secteurs'!$Y:$Y,'Correspondance secteurs'!$AA:$AA))</f>
        <v>Enfant</v>
      </c>
      <c r="I258" t="str">
        <f>IFERROR(_xlfn.XLOOKUP(B258,'Correspondance produits'!$J:$J,'Correspondance produits'!$K:$K),_xlfn.XLOOKUP(B258,'Correspondance secteurs'!$Y:$Y,'Correspondance secteurs'!$AA:$AA))</f>
        <v>Enfant</v>
      </c>
    </row>
    <row r="259" spans="1:9" x14ac:dyDescent="0.3">
      <c r="A259" t="str">
        <f>IFERROR(_xlfn.XLOOKUP('JRC - EnergyBalance'!A259,'Correspondance produits'!C:C,'Correspondance produits'!J:J),_xlfn.XLOOKUP('JRC - EnergyBalance'!A259,'Correspondance secteurs'!C:C,'Correspondance secteurs'!Y:Y))</f>
        <v>Coke de cokerie [METABOLHEAT - National]</v>
      </c>
      <c r="B259" t="str">
        <f>IFERROR(_xlfn.XLOOKUP('JRC - EnergyBalance'!B259,'Correspondance produits'!C:C,'Correspondance produits'!J:J),_xlfn.XLOOKUP('JRC - EnergyBalance'!B259,'Correspondance secteurs'!C:C,'Correspondance secteurs'!Y:Y))</f>
        <v>Hauts fourneaux [METABOLHEAT - National]</v>
      </c>
      <c r="C259" s="5">
        <v>99.996847200000019</v>
      </c>
      <c r="D259" t="str">
        <f>Etiquettes!$C$4</f>
        <v>PJ</v>
      </c>
      <c r="E259">
        <v>2021</v>
      </c>
      <c r="F259" t="str">
        <f>Etiquettes!$C$3</f>
        <v>France</v>
      </c>
      <c r="G259" t="str">
        <f>Etiquettes!$I$5</f>
        <v>JRC - EnergyBalance</v>
      </c>
      <c r="H259" t="str">
        <f>IFERROR(_xlfn.XLOOKUP(A259,'Correspondance produits'!$J:$J,'Correspondance produits'!$K:$K),_xlfn.XLOOKUP(A259,'Correspondance secteurs'!$Y:$Y,'Correspondance secteurs'!$AA:$AA))</f>
        <v>Enfant</v>
      </c>
      <c r="I259" t="str">
        <f>IFERROR(_xlfn.XLOOKUP(B259,'Correspondance produits'!$J:$J,'Correspondance produits'!$K:$K),_xlfn.XLOOKUP(B259,'Correspondance secteurs'!$Y:$Y,'Correspondance secteurs'!$AA:$AA))</f>
        <v>Enfant</v>
      </c>
    </row>
    <row r="260" spans="1:9" x14ac:dyDescent="0.3">
      <c r="A260" t="str">
        <f>IFERROR(_xlfn.XLOOKUP('JRC - EnergyBalance'!A260,'Correspondance produits'!C:C,'Correspondance produits'!J:J),_xlfn.XLOOKUP('JRC - EnergyBalance'!A260,'Correspondance secteurs'!C:C,'Correspondance secteurs'!Y:Y))</f>
        <v>Briquettes de lignite [METABOLHEAT - National]</v>
      </c>
      <c r="B260" t="str">
        <f>IFERROR(_xlfn.XLOOKUP('JRC - EnergyBalance'!B260,'Correspondance produits'!C:C,'Correspondance produits'!J:J),_xlfn.XLOOKUP('JRC - EnergyBalance'!B260,'Correspondance secteurs'!C:C,'Correspondance secteurs'!Y:Y))</f>
        <v>Hauts fourneaux [METABOLHEAT - National]</v>
      </c>
      <c r="C260" s="5">
        <v>0</v>
      </c>
      <c r="D260" t="str">
        <f>Etiquettes!$C$4</f>
        <v>PJ</v>
      </c>
      <c r="E260">
        <v>2021</v>
      </c>
      <c r="F260" t="str">
        <f>Etiquettes!$C$3</f>
        <v>France</v>
      </c>
      <c r="G260" t="str">
        <f>Etiquettes!$I$5</f>
        <v>JRC - EnergyBalance</v>
      </c>
      <c r="H260" t="str">
        <f>IFERROR(_xlfn.XLOOKUP(A260,'Correspondance produits'!$J:$J,'Correspondance produits'!$K:$K),_xlfn.XLOOKUP(A260,'Correspondance secteurs'!$Y:$Y,'Correspondance secteurs'!$AA:$AA))</f>
        <v>Enfant</v>
      </c>
      <c r="I260" t="str">
        <f>IFERROR(_xlfn.XLOOKUP(B260,'Correspondance produits'!$J:$J,'Correspondance produits'!$K:$K),_xlfn.XLOOKUP(B260,'Correspondance secteurs'!$Y:$Y,'Correspondance secteurs'!$AA:$AA))</f>
        <v>Enfant</v>
      </c>
    </row>
    <row r="261" spans="1:9" x14ac:dyDescent="0.3">
      <c r="A261" t="str">
        <f>IFERROR(_xlfn.XLOOKUP('JRC - EnergyBalance'!A261,'Correspondance produits'!C:C,'Correspondance produits'!J:J),_xlfn.XLOOKUP('JRC - EnergyBalance'!A261,'Correspondance secteurs'!C:C,'Correspondance secteurs'!Y:Y))</f>
        <v>Pétrole et produits pétroliers [METABOLHEAT - National]</v>
      </c>
      <c r="B261" t="str">
        <f>IFERROR(_xlfn.XLOOKUP('JRC - EnergyBalance'!B261,'Correspondance produits'!C:C,'Correspondance produits'!J:J),_xlfn.XLOOKUP('JRC - EnergyBalance'!B261,'Correspondance secteurs'!C:C,'Correspondance secteurs'!Y:Y))</f>
        <v>Raffinerie [METABOLHEAT - National]</v>
      </c>
      <c r="C261" s="5">
        <v>1561.7576196</v>
      </c>
      <c r="D261" t="str">
        <f>Etiquettes!$C$4</f>
        <v>PJ</v>
      </c>
      <c r="E261">
        <v>2021</v>
      </c>
      <c r="F261" t="str">
        <f>Etiquettes!$C$3</f>
        <v>France</v>
      </c>
      <c r="G261" t="str">
        <f>Etiquettes!$I$5</f>
        <v>JRC - EnergyBalance</v>
      </c>
      <c r="H261" t="str">
        <f>IFERROR(_xlfn.XLOOKUP(A261,'Correspondance produits'!$J:$J,'Correspondance produits'!$K:$K),_xlfn.XLOOKUP(A261,'Correspondance secteurs'!$Y:$Y,'Correspondance secteurs'!$AA:$AA))</f>
        <v>Parent</v>
      </c>
      <c r="I261" t="str">
        <f>IFERROR(_xlfn.XLOOKUP(B261,'Correspondance produits'!$J:$J,'Correspondance produits'!$K:$K),_xlfn.XLOOKUP(B261,'Correspondance secteurs'!$Y:$Y,'Correspondance secteurs'!$AA:$AA))</f>
        <v>Enfant</v>
      </c>
    </row>
    <row r="262" spans="1:9" x14ac:dyDescent="0.3">
      <c r="A262" t="str">
        <f>IFERROR(_xlfn.XLOOKUP('JRC - EnergyBalance'!A262,'Correspondance produits'!C:C,'Correspondance produits'!J:J),_xlfn.XLOOKUP('JRC - EnergyBalance'!A262,'Correspondance secteurs'!C:C,'Correspondance secteurs'!Y:Y))</f>
        <v>Pétrole brut (hors biocarburants) [METABOLHEAT - National]</v>
      </c>
      <c r="B262" t="str">
        <f>IFERROR(_xlfn.XLOOKUP('JRC - EnergyBalance'!B262,'Correspondance produits'!C:C,'Correspondance produits'!J:J),_xlfn.XLOOKUP('JRC - EnergyBalance'!B262,'Correspondance secteurs'!C:C,'Correspondance secteurs'!Y:Y))</f>
        <v>Raffinerie [METABOLHEAT - National]</v>
      </c>
      <c r="C262" s="5">
        <v>1561.7576196</v>
      </c>
      <c r="D262" t="str">
        <f>Etiquettes!$C$4</f>
        <v>PJ</v>
      </c>
      <c r="E262">
        <v>2021</v>
      </c>
      <c r="F262" t="str">
        <f>Etiquettes!$C$3</f>
        <v>France</v>
      </c>
      <c r="G262" t="str">
        <f>Etiquettes!$I$5</f>
        <v>JRC - EnergyBalance</v>
      </c>
      <c r="H262" t="str">
        <f>IFERROR(_xlfn.XLOOKUP(A262,'Correspondance produits'!$J:$J,'Correspondance produits'!$K:$K),_xlfn.XLOOKUP(A262,'Correspondance secteurs'!$Y:$Y,'Correspondance secteurs'!$AA:$AA))</f>
        <v>Parent</v>
      </c>
      <c r="I262" t="str">
        <f>IFERROR(_xlfn.XLOOKUP(B262,'Correspondance produits'!$J:$J,'Correspondance produits'!$K:$K),_xlfn.XLOOKUP(B262,'Correspondance secteurs'!$Y:$Y,'Correspondance secteurs'!$AA:$AA))</f>
        <v>Enfant</v>
      </c>
    </row>
    <row r="263" spans="1:9" x14ac:dyDescent="0.3">
      <c r="A263" t="str">
        <f>IFERROR(_xlfn.XLOOKUP('JRC - EnergyBalance'!A263,'Correspondance produits'!C:C,'Correspondance produits'!J:J),_xlfn.XLOOKUP('JRC - EnergyBalance'!A263,'Correspondance secteurs'!C:C,'Correspondance secteurs'!Y:Y))</f>
        <v>Pétrole brut [METABOLHEAT - National]</v>
      </c>
      <c r="B263" t="str">
        <f>IFERROR(_xlfn.XLOOKUP('JRC - EnergyBalance'!B263,'Correspondance produits'!C:C,'Correspondance produits'!J:J),_xlfn.XLOOKUP('JRC - EnergyBalance'!B263,'Correspondance secteurs'!C:C,'Correspondance secteurs'!Y:Y))</f>
        <v>Raffinerie [METABOLHEAT - National]</v>
      </c>
      <c r="C263" s="5">
        <v>1455.1529327999999</v>
      </c>
      <c r="D263" t="str">
        <f>Etiquettes!$C$4</f>
        <v>PJ</v>
      </c>
      <c r="E263">
        <v>2021</v>
      </c>
      <c r="F263" t="str">
        <f>Etiquettes!$C$3</f>
        <v>France</v>
      </c>
      <c r="G263" t="str">
        <f>Etiquettes!$I$5</f>
        <v>JRC - EnergyBalance</v>
      </c>
      <c r="H263" t="str">
        <f>IFERROR(_xlfn.XLOOKUP(A263,'Correspondance produits'!$J:$J,'Correspondance produits'!$K:$K),_xlfn.XLOOKUP(A263,'Correspondance secteurs'!$Y:$Y,'Correspondance secteurs'!$AA:$AA))</f>
        <v>Enfant</v>
      </c>
      <c r="I263" t="str">
        <f>IFERROR(_xlfn.XLOOKUP(B263,'Correspondance produits'!$J:$J,'Correspondance produits'!$K:$K),_xlfn.XLOOKUP(B263,'Correspondance secteurs'!$Y:$Y,'Correspondance secteurs'!$AA:$AA))</f>
        <v>Enfant</v>
      </c>
    </row>
    <row r="264" spans="1:9" x14ac:dyDescent="0.3">
      <c r="A264" t="str">
        <f>IFERROR(_xlfn.XLOOKUP('JRC - EnergyBalance'!A264,'Correspondance produits'!C:C,'Correspondance produits'!J:J),_xlfn.XLOOKUP('JRC - EnergyBalance'!A264,'Correspondance secteurs'!C:C,'Correspondance secteurs'!Y:Y))</f>
        <v>Liquides de gaz naturel [METABOLHEAT - National]</v>
      </c>
      <c r="B264" t="str">
        <f>IFERROR(_xlfn.XLOOKUP('JRC - EnergyBalance'!B264,'Correspondance produits'!C:C,'Correspondance produits'!J:J),_xlfn.XLOOKUP('JRC - EnergyBalance'!B264,'Correspondance secteurs'!C:C,'Correspondance secteurs'!Y:Y))</f>
        <v>Raffinerie [METABOLHEAT - National]</v>
      </c>
      <c r="C264" s="5">
        <v>0</v>
      </c>
      <c r="D264" t="str">
        <f>Etiquettes!$C$4</f>
        <v>PJ</v>
      </c>
      <c r="E264">
        <v>2021</v>
      </c>
      <c r="F264" t="str">
        <f>Etiquettes!$C$3</f>
        <v>France</v>
      </c>
      <c r="G264" t="str">
        <f>Etiquettes!$I$5</f>
        <v>JRC - EnergyBalance</v>
      </c>
      <c r="H264" t="str">
        <f>IFERROR(_xlfn.XLOOKUP(A264,'Correspondance produits'!$J:$J,'Correspondance produits'!$K:$K),_xlfn.XLOOKUP(A264,'Correspondance secteurs'!$Y:$Y,'Correspondance secteurs'!$AA:$AA))</f>
        <v>Enfant</v>
      </c>
      <c r="I264" t="str">
        <f>IFERROR(_xlfn.XLOOKUP(B264,'Correspondance produits'!$J:$J,'Correspondance produits'!$K:$K),_xlfn.XLOOKUP(B264,'Correspondance secteurs'!$Y:$Y,'Correspondance secteurs'!$AA:$AA))</f>
        <v>Enfant</v>
      </c>
    </row>
    <row r="265" spans="1:9" x14ac:dyDescent="0.3">
      <c r="A265" t="str">
        <f>IFERROR(_xlfn.XLOOKUP('JRC - EnergyBalance'!A265,'Correspondance produits'!C:C,'Correspondance produits'!J:J),_xlfn.XLOOKUP('JRC - EnergyBalance'!A265,'Correspondance secteurs'!C:C,'Correspondance secteurs'!Y:Y))</f>
        <v>Charges d'alimentation de raffinerie [METABOLHEAT - National]</v>
      </c>
      <c r="B265" t="str">
        <f>IFERROR(_xlfn.XLOOKUP('JRC - EnergyBalance'!B265,'Correspondance produits'!C:C,'Correspondance produits'!J:J),_xlfn.XLOOKUP('JRC - EnergyBalance'!B265,'Correspondance secteurs'!C:C,'Correspondance secteurs'!Y:Y))</f>
        <v>Raffinerie [METABOLHEAT - National]</v>
      </c>
      <c r="C265" s="5">
        <v>106.6046868</v>
      </c>
      <c r="D265" t="str">
        <f>Etiquettes!$C$4</f>
        <v>PJ</v>
      </c>
      <c r="E265">
        <v>2021</v>
      </c>
      <c r="F265" t="str">
        <f>Etiquettes!$C$3</f>
        <v>France</v>
      </c>
      <c r="G265" t="str">
        <f>Etiquettes!$I$5</f>
        <v>JRC - EnergyBalance</v>
      </c>
      <c r="H265" t="str">
        <f>IFERROR(_xlfn.XLOOKUP(A265,'Correspondance produits'!$J:$J,'Correspondance produits'!$K:$K),_xlfn.XLOOKUP(A265,'Correspondance secteurs'!$Y:$Y,'Correspondance secteurs'!$AA:$AA))</f>
        <v>Enfant</v>
      </c>
      <c r="I265" t="str">
        <f>IFERROR(_xlfn.XLOOKUP(B265,'Correspondance produits'!$J:$J,'Correspondance produits'!$K:$K),_xlfn.XLOOKUP(B265,'Correspondance secteurs'!$Y:$Y,'Correspondance secteurs'!$AA:$AA))</f>
        <v>Enfant</v>
      </c>
    </row>
    <row r="266" spans="1:9" x14ac:dyDescent="0.3">
      <c r="A266" t="str">
        <f>IFERROR(_xlfn.XLOOKUP('JRC - EnergyBalance'!A266,'Correspondance produits'!C:C,'Correspondance produits'!J:J),_xlfn.XLOOKUP('JRC - EnergyBalance'!A266,'Correspondance secteurs'!C:C,'Correspondance secteurs'!Y:Y))</f>
        <v>Additifs et composés oxygénés (hors biocarburants) [METABOLHEAT - National]</v>
      </c>
      <c r="B266" t="str">
        <f>IFERROR(_xlfn.XLOOKUP('JRC - EnergyBalance'!B266,'Correspondance produits'!C:C,'Correspondance produits'!J:J),_xlfn.XLOOKUP('JRC - EnergyBalance'!B266,'Correspondance secteurs'!C:C,'Correspondance secteurs'!Y:Y))</f>
        <v>Raffinerie [METABOLHEAT - National]</v>
      </c>
      <c r="C266" s="5">
        <v>0</v>
      </c>
      <c r="D266" t="str">
        <f>Etiquettes!$C$4</f>
        <v>PJ</v>
      </c>
      <c r="E266">
        <v>2021</v>
      </c>
      <c r="F266" t="str">
        <f>Etiquettes!$C$3</f>
        <v>France</v>
      </c>
      <c r="G266" t="str">
        <f>Etiquettes!$I$5</f>
        <v>JRC - EnergyBalance</v>
      </c>
      <c r="H266" t="str">
        <f>IFERROR(_xlfn.XLOOKUP(A266,'Correspondance produits'!$J:$J,'Correspondance produits'!$K:$K),_xlfn.XLOOKUP(A266,'Correspondance secteurs'!$Y:$Y,'Correspondance secteurs'!$AA:$AA))</f>
        <v>Enfant</v>
      </c>
      <c r="I266" t="str">
        <f>IFERROR(_xlfn.XLOOKUP(B266,'Correspondance produits'!$J:$J,'Correspondance produits'!$K:$K),_xlfn.XLOOKUP(B266,'Correspondance secteurs'!$Y:$Y,'Correspondance secteurs'!$AA:$AA))</f>
        <v>Enfant</v>
      </c>
    </row>
    <row r="267" spans="1:9" x14ac:dyDescent="0.3">
      <c r="A267" t="str">
        <f>IFERROR(_xlfn.XLOOKUP('JRC - EnergyBalance'!A267,'Correspondance produits'!C:C,'Correspondance produits'!J:J),_xlfn.XLOOKUP('JRC - EnergyBalance'!A267,'Correspondance secteurs'!C:C,'Correspondance secteurs'!Y:Y))</f>
        <v>Pétrole et produits pétroliers [METABOLHEAT - National]</v>
      </c>
      <c r="B267" t="str">
        <f>IFERROR(_xlfn.XLOOKUP('JRC - EnergyBalance'!B267,'Correspondance produits'!C:C,'Correspondance produits'!J:J),_xlfn.XLOOKUP('JRC - EnergyBalance'!B267,'Correspondance secteurs'!C:C,'Correspondance secteurs'!Y:Y))</f>
        <v>Refoulements de l'industrie pétrochimique [METABOLHEAT - National]</v>
      </c>
      <c r="C267" s="5">
        <v>40.979361599999997</v>
      </c>
      <c r="D267" t="str">
        <f>Etiquettes!$C$4</f>
        <v>PJ</v>
      </c>
      <c r="E267">
        <v>2021</v>
      </c>
      <c r="F267" t="str">
        <f>Etiquettes!$C$3</f>
        <v>France</v>
      </c>
      <c r="G267" t="str">
        <f>Etiquettes!$I$5</f>
        <v>JRC - EnergyBalance</v>
      </c>
      <c r="H267" t="str">
        <f>IFERROR(_xlfn.XLOOKUP(A267,'Correspondance produits'!$J:$J,'Correspondance produits'!$K:$K),_xlfn.XLOOKUP(A267,'Correspondance secteurs'!$Y:$Y,'Correspondance secteurs'!$AA:$AA))</f>
        <v>Parent</v>
      </c>
      <c r="I267" t="str">
        <f>IFERROR(_xlfn.XLOOKUP(B267,'Correspondance produits'!$J:$J,'Correspondance produits'!$K:$K),_xlfn.XLOOKUP(B267,'Correspondance secteurs'!$Y:$Y,'Correspondance secteurs'!$AA:$AA))</f>
        <v>Enfant</v>
      </c>
    </row>
    <row r="268" spans="1:9" x14ac:dyDescent="0.3">
      <c r="A268" t="str">
        <f>IFERROR(_xlfn.XLOOKUP('JRC - EnergyBalance'!A268,'Correspondance produits'!C:C,'Correspondance produits'!J:J),_xlfn.XLOOKUP('JRC - EnergyBalance'!A268,'Correspondance secteurs'!C:C,'Correspondance secteurs'!Y:Y))</f>
        <v>Produits pétroliers (hors biocarburants) [METABOLHEAT - National]</v>
      </c>
      <c r="B268" t="str">
        <f>IFERROR(_xlfn.XLOOKUP('JRC - EnergyBalance'!B268,'Correspondance produits'!C:C,'Correspondance produits'!J:J),_xlfn.XLOOKUP('JRC - EnergyBalance'!B268,'Correspondance secteurs'!C:C,'Correspondance secteurs'!Y:Y))</f>
        <v>Refoulements de l'industrie pétrochimique [METABOLHEAT - National]</v>
      </c>
      <c r="C268" s="5">
        <v>40.979361599999997</v>
      </c>
      <c r="D268" t="str">
        <f>Etiquettes!$C$4</f>
        <v>PJ</v>
      </c>
      <c r="E268">
        <v>2021</v>
      </c>
      <c r="F268" t="str">
        <f>Etiquettes!$C$3</f>
        <v>France</v>
      </c>
      <c r="G268" t="str">
        <f>Etiquettes!$I$5</f>
        <v>JRC - EnergyBalance</v>
      </c>
      <c r="H268" t="str">
        <f>IFERROR(_xlfn.XLOOKUP(A268,'Correspondance produits'!$J:$J,'Correspondance produits'!$K:$K),_xlfn.XLOOKUP(A268,'Correspondance secteurs'!$Y:$Y,'Correspondance secteurs'!$AA:$AA))</f>
        <v>Parent</v>
      </c>
      <c r="I268" t="str">
        <f>IFERROR(_xlfn.XLOOKUP(B268,'Correspondance produits'!$J:$J,'Correspondance produits'!$K:$K),_xlfn.XLOOKUP(B268,'Correspondance secteurs'!$Y:$Y,'Correspondance secteurs'!$AA:$AA))</f>
        <v>Enfant</v>
      </c>
    </row>
    <row r="269" spans="1:9" x14ac:dyDescent="0.3">
      <c r="A269" t="str">
        <f>IFERROR(_xlfn.XLOOKUP('JRC - EnergyBalance'!A269,'Correspondance produits'!C:C,'Correspondance produits'!J:J),_xlfn.XLOOKUP('JRC - EnergyBalance'!A269,'Correspondance secteurs'!C:C,'Correspondance secteurs'!Y:Y))</f>
        <v>Gaz de pétrole liquéfiés [METABOLHEAT - National]</v>
      </c>
      <c r="B269" t="str">
        <f>IFERROR(_xlfn.XLOOKUP('JRC - EnergyBalance'!B269,'Correspondance produits'!C:C,'Correspondance produits'!J:J),_xlfn.XLOOKUP('JRC - EnergyBalance'!B269,'Correspondance secteurs'!C:C,'Correspondance secteurs'!Y:Y))</f>
        <v>Refoulements de l'industrie pétrochimique [METABOLHEAT - National]</v>
      </c>
      <c r="C269" s="5">
        <v>6.0554412000000006</v>
      </c>
      <c r="D269" t="str">
        <f>Etiquettes!$C$4</f>
        <v>PJ</v>
      </c>
      <c r="E269">
        <v>2021</v>
      </c>
      <c r="F269" t="str">
        <f>Etiquettes!$C$3</f>
        <v>France</v>
      </c>
      <c r="G269" t="str">
        <f>Etiquettes!$I$5</f>
        <v>JRC - EnergyBalance</v>
      </c>
      <c r="H269" t="str">
        <f>IFERROR(_xlfn.XLOOKUP(A269,'Correspondance produits'!$J:$J,'Correspondance produits'!$K:$K),_xlfn.XLOOKUP(A269,'Correspondance secteurs'!$Y:$Y,'Correspondance secteurs'!$AA:$AA))</f>
        <v>Enfant</v>
      </c>
      <c r="I269" t="str">
        <f>IFERROR(_xlfn.XLOOKUP(B269,'Correspondance produits'!$J:$J,'Correspondance produits'!$K:$K),_xlfn.XLOOKUP(B269,'Correspondance secteurs'!$Y:$Y,'Correspondance secteurs'!$AA:$AA))</f>
        <v>Enfant</v>
      </c>
    </row>
    <row r="270" spans="1:9" x14ac:dyDescent="0.3">
      <c r="A270" t="str">
        <f>IFERROR(_xlfn.XLOOKUP('JRC - EnergyBalance'!A270,'Correspondance produits'!C:C,'Correspondance produits'!J:J),_xlfn.XLOOKUP('JRC - EnergyBalance'!A270,'Correspondance secteurs'!C:C,'Correspondance secteurs'!Y:Y))</f>
        <v>Essence moteur (hors biocarburants) [METABOLHEAT - National]</v>
      </c>
      <c r="B270" t="str">
        <f>IFERROR(_xlfn.XLOOKUP('JRC - EnergyBalance'!B270,'Correspondance produits'!C:C,'Correspondance produits'!J:J),_xlfn.XLOOKUP('JRC - EnergyBalance'!B270,'Correspondance secteurs'!C:C,'Correspondance secteurs'!Y:Y))</f>
        <v>Refoulements de l'industrie pétrochimique [METABOLHEAT - National]</v>
      </c>
      <c r="C270" s="5">
        <v>33.067314000000003</v>
      </c>
      <c r="D270" t="str">
        <f>Etiquettes!$C$4</f>
        <v>PJ</v>
      </c>
      <c r="E270">
        <v>2021</v>
      </c>
      <c r="F270" t="str">
        <f>Etiquettes!$C$3</f>
        <v>France</v>
      </c>
      <c r="G270" t="str">
        <f>Etiquettes!$I$5</f>
        <v>JRC - EnergyBalance</v>
      </c>
      <c r="H270" t="str">
        <f>IFERROR(_xlfn.XLOOKUP(A270,'Correspondance produits'!$J:$J,'Correspondance produits'!$K:$K),_xlfn.XLOOKUP(A270,'Correspondance secteurs'!$Y:$Y,'Correspondance secteurs'!$AA:$AA))</f>
        <v>Enfant</v>
      </c>
      <c r="I270" t="str">
        <f>IFERROR(_xlfn.XLOOKUP(B270,'Correspondance produits'!$J:$J,'Correspondance produits'!$K:$K),_xlfn.XLOOKUP(B270,'Correspondance secteurs'!$Y:$Y,'Correspondance secteurs'!$AA:$AA))</f>
        <v>Enfant</v>
      </c>
    </row>
    <row r="271" spans="1:9" x14ac:dyDescent="0.3">
      <c r="A271" t="str">
        <f>IFERROR(_xlfn.XLOOKUP('JRC - EnergyBalance'!A271,'Correspondance produits'!C:C,'Correspondance produits'!J:J),_xlfn.XLOOKUP('JRC - EnergyBalance'!A271,'Correspondance secteurs'!C:C,'Correspondance secteurs'!Y:Y))</f>
        <v>Fioul [METABOLHEAT - National]</v>
      </c>
      <c r="B271" t="str">
        <f>IFERROR(_xlfn.XLOOKUP('JRC - EnergyBalance'!B271,'Correspondance produits'!C:C,'Correspondance produits'!J:J),_xlfn.XLOOKUP('JRC - EnergyBalance'!B271,'Correspondance secteurs'!C:C,'Correspondance secteurs'!Y:Y))</f>
        <v>Refoulements de l'industrie pétrochimique [METABOLHEAT - National]</v>
      </c>
      <c r="C271" s="5">
        <v>1.8566064000000002</v>
      </c>
      <c r="D271" t="str">
        <f>Etiquettes!$C$4</f>
        <v>PJ</v>
      </c>
      <c r="E271">
        <v>2021</v>
      </c>
      <c r="F271" t="str">
        <f>Etiquettes!$C$3</f>
        <v>France</v>
      </c>
      <c r="G271" t="str">
        <f>Etiquettes!$I$5</f>
        <v>JRC - EnergyBalance</v>
      </c>
      <c r="H271" t="str">
        <f>IFERROR(_xlfn.XLOOKUP(A271,'Correspondance produits'!$J:$J,'Correspondance produits'!$K:$K),_xlfn.XLOOKUP(A271,'Correspondance secteurs'!$Y:$Y,'Correspondance secteurs'!$AA:$AA))</f>
        <v>Enfant</v>
      </c>
      <c r="I271" t="str">
        <f>IFERROR(_xlfn.XLOOKUP(B271,'Correspondance produits'!$J:$J,'Correspondance produits'!$K:$K),_xlfn.XLOOKUP(B271,'Correspondance secteurs'!$Y:$Y,'Correspondance secteurs'!$AA:$AA))</f>
        <v>Enfant</v>
      </c>
    </row>
    <row r="272" spans="1:9" x14ac:dyDescent="0.3">
      <c r="A272" t="str">
        <f>IFERROR(_xlfn.XLOOKUP('JRC - EnergyBalance'!A272,'Correspondance produits'!C:C,'Correspondance produits'!J:J),_xlfn.XLOOKUP('JRC - EnergyBalance'!A272,'Correspondance secteurs'!C:C,'Correspondance secteurs'!Y:Y))</f>
        <v>Pétrole et produits pétroliers [METABOLHEAT - National]</v>
      </c>
      <c r="B272" t="str">
        <f>IFERROR(_xlfn.XLOOKUP('JRC - EnergyBalance'!B272,'Correspondance produits'!C:C,'Correspondance produits'!J:J),_xlfn.XLOOKUP('JRC - EnergyBalance'!B272,'Correspondance secteurs'!C:C,'Correspondance secteurs'!Y:Y))</f>
        <v>Transferts de produits [METABOLHEAT - National]</v>
      </c>
      <c r="C272" s="5">
        <v>69.554059199999998</v>
      </c>
      <c r="D272" t="str">
        <f>Etiquettes!$C$4</f>
        <v>PJ</v>
      </c>
      <c r="E272">
        <v>2021</v>
      </c>
      <c r="F272" t="str">
        <f>Etiquettes!$C$3</f>
        <v>France</v>
      </c>
      <c r="G272" t="str">
        <f>Etiquettes!$I$5</f>
        <v>JRC - EnergyBalance</v>
      </c>
      <c r="H272" t="str">
        <f>IFERROR(_xlfn.XLOOKUP(A272,'Correspondance produits'!$J:$J,'Correspondance produits'!$K:$K),_xlfn.XLOOKUP(A272,'Correspondance secteurs'!$Y:$Y,'Correspondance secteurs'!$AA:$AA))</f>
        <v>Parent</v>
      </c>
      <c r="I272" t="str">
        <f>IFERROR(_xlfn.XLOOKUP(B272,'Correspondance produits'!$J:$J,'Correspondance produits'!$K:$K),_xlfn.XLOOKUP(B272,'Correspondance secteurs'!$Y:$Y,'Correspondance secteurs'!$AA:$AA))</f>
        <v>Enfant</v>
      </c>
    </row>
    <row r="273" spans="1:9" x14ac:dyDescent="0.3">
      <c r="A273" t="str">
        <f>IFERROR(_xlfn.XLOOKUP('JRC - EnergyBalance'!A273,'Correspondance produits'!C:C,'Correspondance produits'!J:J),_xlfn.XLOOKUP('JRC - EnergyBalance'!A273,'Correspondance secteurs'!C:C,'Correspondance secteurs'!Y:Y))</f>
        <v>Produits pétroliers (hors biocarburants) [METABOLHEAT - National]</v>
      </c>
      <c r="B273" t="str">
        <f>IFERROR(_xlfn.XLOOKUP('JRC - EnergyBalance'!B273,'Correspondance produits'!C:C,'Correspondance produits'!J:J),_xlfn.XLOOKUP('JRC - EnergyBalance'!B273,'Correspondance secteurs'!C:C,'Correspondance secteurs'!Y:Y))</f>
        <v>Transferts de produits [METABOLHEAT - National]</v>
      </c>
      <c r="C273" s="5">
        <v>69.554059199999998</v>
      </c>
      <c r="D273" t="str">
        <f>Etiquettes!$C$4</f>
        <v>PJ</v>
      </c>
      <c r="E273">
        <v>2021</v>
      </c>
      <c r="F273" t="str">
        <f>Etiquettes!$C$3</f>
        <v>France</v>
      </c>
      <c r="G273" t="str">
        <f>Etiquettes!$I$5</f>
        <v>JRC - EnergyBalance</v>
      </c>
      <c r="H273" t="str">
        <f>IFERROR(_xlfn.XLOOKUP(A273,'Correspondance produits'!$J:$J,'Correspondance produits'!$K:$K),_xlfn.XLOOKUP(A273,'Correspondance secteurs'!$Y:$Y,'Correspondance secteurs'!$AA:$AA))</f>
        <v>Parent</v>
      </c>
      <c r="I273" t="str">
        <f>IFERROR(_xlfn.XLOOKUP(B273,'Correspondance produits'!$J:$J,'Correspondance produits'!$K:$K),_xlfn.XLOOKUP(B273,'Correspondance secteurs'!$Y:$Y,'Correspondance secteurs'!$AA:$AA))</f>
        <v>Enfant</v>
      </c>
    </row>
    <row r="274" spans="1:9" x14ac:dyDescent="0.3">
      <c r="A274" t="str">
        <f>IFERROR(_xlfn.XLOOKUP('JRC - EnergyBalance'!A274,'Correspondance produits'!C:C,'Correspondance produits'!J:J),_xlfn.XLOOKUP('JRC - EnergyBalance'!A274,'Correspondance secteurs'!C:C,'Correspondance secteurs'!Y:Y))</f>
        <v>Gaz de pétrole liquéfiés [METABOLHEAT - National]</v>
      </c>
      <c r="B274" t="str">
        <f>IFERROR(_xlfn.XLOOKUP('JRC - EnergyBalance'!B274,'Correspondance produits'!C:C,'Correspondance produits'!J:J),_xlfn.XLOOKUP('JRC - EnergyBalance'!B274,'Correspondance secteurs'!C:C,'Correspondance secteurs'!Y:Y))</f>
        <v>Transferts de produits [METABOLHEAT - National]</v>
      </c>
      <c r="C274" s="5">
        <v>0</v>
      </c>
      <c r="D274" t="str">
        <f>Etiquettes!$C$4</f>
        <v>PJ</v>
      </c>
      <c r="E274">
        <v>2021</v>
      </c>
      <c r="F274" t="str">
        <f>Etiquettes!$C$3</f>
        <v>France</v>
      </c>
      <c r="G274" t="str">
        <f>Etiquettes!$I$5</f>
        <v>JRC - EnergyBalance</v>
      </c>
      <c r="H274" t="str">
        <f>IFERROR(_xlfn.XLOOKUP(A274,'Correspondance produits'!$J:$J,'Correspondance produits'!$K:$K),_xlfn.XLOOKUP(A274,'Correspondance secteurs'!$Y:$Y,'Correspondance secteurs'!$AA:$AA))</f>
        <v>Enfant</v>
      </c>
      <c r="I274" t="str">
        <f>IFERROR(_xlfn.XLOOKUP(B274,'Correspondance produits'!$J:$J,'Correspondance produits'!$K:$K),_xlfn.XLOOKUP(B274,'Correspondance secteurs'!$Y:$Y,'Correspondance secteurs'!$AA:$AA))</f>
        <v>Enfant</v>
      </c>
    </row>
    <row r="275" spans="1:9" x14ac:dyDescent="0.3">
      <c r="A275" t="str">
        <f>IFERROR(_xlfn.XLOOKUP('JRC - EnergyBalance'!A275,'Correspondance produits'!C:C,'Correspondance produits'!J:J),_xlfn.XLOOKUP('JRC - EnergyBalance'!A275,'Correspondance secteurs'!C:C,'Correspondance secteurs'!Y:Y))</f>
        <v>Essence moteur (hors biocarburants) [METABOLHEAT - National]</v>
      </c>
      <c r="B275" t="str">
        <f>IFERROR(_xlfn.XLOOKUP('JRC - EnergyBalance'!B275,'Correspondance produits'!C:C,'Correspondance produits'!J:J),_xlfn.XLOOKUP('JRC - EnergyBalance'!B275,'Correspondance secteurs'!C:C,'Correspondance secteurs'!Y:Y))</f>
        <v>Transferts de produits [METABOLHEAT - National]</v>
      </c>
      <c r="C275" s="5">
        <v>0</v>
      </c>
      <c r="D275" t="str">
        <f>Etiquettes!$C$4</f>
        <v>PJ</v>
      </c>
      <c r="E275">
        <v>2021</v>
      </c>
      <c r="F275" t="str">
        <f>Etiquettes!$C$3</f>
        <v>France</v>
      </c>
      <c r="G275" t="str">
        <f>Etiquettes!$I$5</f>
        <v>JRC - EnergyBalance</v>
      </c>
      <c r="H275" t="str">
        <f>IFERROR(_xlfn.XLOOKUP(A275,'Correspondance produits'!$J:$J,'Correspondance produits'!$K:$K),_xlfn.XLOOKUP(A275,'Correspondance secteurs'!$Y:$Y,'Correspondance secteurs'!$AA:$AA))</f>
        <v>Enfant</v>
      </c>
      <c r="I275" t="str">
        <f>IFERROR(_xlfn.XLOOKUP(B275,'Correspondance produits'!$J:$J,'Correspondance produits'!$K:$K),_xlfn.XLOOKUP(B275,'Correspondance secteurs'!$Y:$Y,'Correspondance secteurs'!$AA:$AA))</f>
        <v>Enfant</v>
      </c>
    </row>
    <row r="276" spans="1:9" x14ac:dyDescent="0.3">
      <c r="A276" t="str">
        <f>IFERROR(_xlfn.XLOOKUP('JRC - EnergyBalance'!A276,'Correspondance produits'!C:C,'Correspondance produits'!J:J),_xlfn.XLOOKUP('JRC - EnergyBalance'!A276,'Correspondance secteurs'!C:C,'Correspondance secteurs'!Y:Y))</f>
        <v>Essence aviation [METABOLHEAT - National]</v>
      </c>
      <c r="B276" t="str">
        <f>IFERROR(_xlfn.XLOOKUP('JRC - EnergyBalance'!B276,'Correspondance produits'!C:C,'Correspondance produits'!J:J),_xlfn.XLOOKUP('JRC - EnergyBalance'!B276,'Correspondance secteurs'!C:C,'Correspondance secteurs'!Y:Y))</f>
        <v>Transferts de produits [METABOLHEAT - National]</v>
      </c>
      <c r="C276" s="5">
        <v>0</v>
      </c>
      <c r="D276" t="str">
        <f>Etiquettes!$C$4</f>
        <v>PJ</v>
      </c>
      <c r="E276">
        <v>2021</v>
      </c>
      <c r="F276" t="str">
        <f>Etiquettes!$C$3</f>
        <v>France</v>
      </c>
      <c r="G276" t="str">
        <f>Etiquettes!$I$5</f>
        <v>JRC - EnergyBalance</v>
      </c>
      <c r="H276" t="str">
        <f>IFERROR(_xlfn.XLOOKUP(A276,'Correspondance produits'!$J:$J,'Correspondance produits'!$K:$K),_xlfn.XLOOKUP(A276,'Correspondance secteurs'!$Y:$Y,'Correspondance secteurs'!$AA:$AA))</f>
        <v>Enfant</v>
      </c>
      <c r="I276" t="str">
        <f>IFERROR(_xlfn.XLOOKUP(B276,'Correspondance produits'!$J:$J,'Correspondance produits'!$K:$K),_xlfn.XLOOKUP(B276,'Correspondance secteurs'!$Y:$Y,'Correspondance secteurs'!$AA:$AA))</f>
        <v>Enfant</v>
      </c>
    </row>
    <row r="277" spans="1:9" x14ac:dyDescent="0.3">
      <c r="A277" t="str">
        <f>IFERROR(_xlfn.XLOOKUP('JRC - EnergyBalance'!A277,'Correspondance produits'!C:C,'Correspondance produits'!J:J),_xlfn.XLOOKUP('JRC - EnergyBalance'!A277,'Correspondance secteurs'!C:C,'Correspondance secteurs'!Y:Y))</f>
        <v>Kérosène (hors biocarburant) [METABOLHEAT - National]</v>
      </c>
      <c r="B277" t="str">
        <f>IFERROR(_xlfn.XLOOKUP('JRC - EnergyBalance'!B277,'Correspondance produits'!C:C,'Correspondance produits'!J:J),_xlfn.XLOOKUP('JRC - EnergyBalance'!B277,'Correspondance secteurs'!C:C,'Correspondance secteurs'!Y:Y))</f>
        <v>Transferts de produits [METABOLHEAT - National]</v>
      </c>
      <c r="C277" s="5">
        <v>0</v>
      </c>
      <c r="D277" t="str">
        <f>Etiquettes!$C$4</f>
        <v>PJ</v>
      </c>
      <c r="E277">
        <v>2021</v>
      </c>
      <c r="F277" t="str">
        <f>Etiquettes!$C$3</f>
        <v>France</v>
      </c>
      <c r="G277" t="str">
        <f>Etiquettes!$I$5</f>
        <v>JRC - EnergyBalance</v>
      </c>
      <c r="H277" t="str">
        <f>IFERROR(_xlfn.XLOOKUP(A277,'Correspondance produits'!$J:$J,'Correspondance produits'!$K:$K),_xlfn.XLOOKUP(A277,'Correspondance secteurs'!$Y:$Y,'Correspondance secteurs'!$AA:$AA))</f>
        <v>Enfant</v>
      </c>
      <c r="I277" t="str">
        <f>IFERROR(_xlfn.XLOOKUP(B277,'Correspondance produits'!$J:$J,'Correspondance produits'!$K:$K),_xlfn.XLOOKUP(B277,'Correspondance secteurs'!$Y:$Y,'Correspondance secteurs'!$AA:$AA))</f>
        <v>Enfant</v>
      </c>
    </row>
    <row r="278" spans="1:9" x14ac:dyDescent="0.3">
      <c r="A278" t="str">
        <f>IFERROR(_xlfn.XLOOKUP('JRC - EnergyBalance'!A278,'Correspondance produits'!C:C,'Correspondance produits'!J:J),_xlfn.XLOOKUP('JRC - EnergyBalance'!A278,'Correspondance secteurs'!C:C,'Correspondance secteurs'!Y:Y))</f>
        <v>Autre kérosène [METABOLHEAT - National]</v>
      </c>
      <c r="B278" t="str">
        <f>IFERROR(_xlfn.XLOOKUP('JRC - EnergyBalance'!B278,'Correspondance produits'!C:C,'Correspondance produits'!J:J),_xlfn.XLOOKUP('JRC - EnergyBalance'!B278,'Correspondance secteurs'!C:C,'Correspondance secteurs'!Y:Y))</f>
        <v>Transferts de produits [METABOLHEAT - National]</v>
      </c>
      <c r="C278" s="5">
        <v>0.12899519999999998</v>
      </c>
      <c r="D278" t="str">
        <f>Etiquettes!$C$4</f>
        <v>PJ</v>
      </c>
      <c r="E278">
        <v>2021</v>
      </c>
      <c r="F278" t="str">
        <f>Etiquettes!$C$3</f>
        <v>France</v>
      </c>
      <c r="G278" t="str">
        <f>Etiquettes!$I$5</f>
        <v>JRC - EnergyBalance</v>
      </c>
      <c r="H278" t="str">
        <f>IFERROR(_xlfn.XLOOKUP(A278,'Correspondance produits'!$J:$J,'Correspondance produits'!$K:$K),_xlfn.XLOOKUP(A278,'Correspondance secteurs'!$Y:$Y,'Correspondance secteurs'!$AA:$AA))</f>
        <v>Enfant</v>
      </c>
      <c r="I278" t="str">
        <f>IFERROR(_xlfn.XLOOKUP(B278,'Correspondance produits'!$J:$J,'Correspondance produits'!$K:$K),_xlfn.XLOOKUP(B278,'Correspondance secteurs'!$Y:$Y,'Correspondance secteurs'!$AA:$AA))</f>
        <v>Enfant</v>
      </c>
    </row>
    <row r="279" spans="1:9" x14ac:dyDescent="0.3">
      <c r="A279" t="str">
        <f>IFERROR(_xlfn.XLOOKUP('JRC - EnergyBalance'!A279,'Correspondance produits'!C:C,'Correspondance produits'!J:J),_xlfn.XLOOKUP('JRC - EnergyBalance'!A279,'Correspondance secteurs'!C:C,'Correspondance secteurs'!Y:Y))</f>
        <v>Naphta [METABOLHEAT - National]</v>
      </c>
      <c r="B279" t="str">
        <f>IFERROR(_xlfn.XLOOKUP('JRC - EnergyBalance'!B279,'Correspondance produits'!C:C,'Correspondance produits'!J:J),_xlfn.XLOOKUP('JRC - EnergyBalance'!B279,'Correspondance secteurs'!C:C,'Correspondance secteurs'!Y:Y))</f>
        <v>Transferts de produits [METABOLHEAT - National]</v>
      </c>
      <c r="C279" s="5">
        <v>33.967227600000001</v>
      </c>
      <c r="D279" t="str">
        <f>Etiquettes!$C$4</f>
        <v>PJ</v>
      </c>
      <c r="E279">
        <v>2021</v>
      </c>
      <c r="F279" t="str">
        <f>Etiquettes!$C$3</f>
        <v>France</v>
      </c>
      <c r="G279" t="str">
        <f>Etiquettes!$I$5</f>
        <v>JRC - EnergyBalance</v>
      </c>
      <c r="H279" t="str">
        <f>IFERROR(_xlfn.XLOOKUP(A279,'Correspondance produits'!$J:$J,'Correspondance produits'!$K:$K),_xlfn.XLOOKUP(A279,'Correspondance secteurs'!$Y:$Y,'Correspondance secteurs'!$AA:$AA))</f>
        <v>Enfant</v>
      </c>
      <c r="I279" t="str">
        <f>IFERROR(_xlfn.XLOOKUP(B279,'Correspondance produits'!$J:$J,'Correspondance produits'!$K:$K),_xlfn.XLOOKUP(B279,'Correspondance secteurs'!$Y:$Y,'Correspondance secteurs'!$AA:$AA))</f>
        <v>Enfant</v>
      </c>
    </row>
    <row r="280" spans="1:9" x14ac:dyDescent="0.3">
      <c r="A280" t="str">
        <f>IFERROR(_xlfn.XLOOKUP('JRC - EnergyBalance'!A280,'Correspondance produits'!C:C,'Correspondance produits'!J:J),_xlfn.XLOOKUP('JRC - EnergyBalance'!A280,'Correspondance secteurs'!C:C,'Correspondance secteurs'!Y:Y))</f>
        <v>Gazole et diesel (hors biocarburant) [METABOLHEAT - National]</v>
      </c>
      <c r="B280" t="str">
        <f>IFERROR(_xlfn.XLOOKUP('JRC - EnergyBalance'!B280,'Correspondance produits'!C:C,'Correspondance produits'!J:J),_xlfn.XLOOKUP('JRC - EnergyBalance'!B280,'Correspondance secteurs'!C:C,'Correspondance secteurs'!Y:Y))</f>
        <v>Transferts de produits [METABOLHEAT - National]</v>
      </c>
      <c r="C280" s="5">
        <v>31.737744000000003</v>
      </c>
      <c r="D280" t="str">
        <f>Etiquettes!$C$4</f>
        <v>PJ</v>
      </c>
      <c r="E280">
        <v>2021</v>
      </c>
      <c r="F280" t="str">
        <f>Etiquettes!$C$3</f>
        <v>France</v>
      </c>
      <c r="G280" t="str">
        <f>Etiquettes!$I$5</f>
        <v>JRC - EnergyBalance</v>
      </c>
      <c r="H280" t="str">
        <f>IFERROR(_xlfn.XLOOKUP(A280,'Correspondance produits'!$J:$J,'Correspondance produits'!$K:$K),_xlfn.XLOOKUP(A280,'Correspondance secteurs'!$Y:$Y,'Correspondance secteurs'!$AA:$AA))</f>
        <v>Enfant</v>
      </c>
      <c r="I280" t="str">
        <f>IFERROR(_xlfn.XLOOKUP(B280,'Correspondance produits'!$J:$J,'Correspondance produits'!$K:$K),_xlfn.XLOOKUP(B280,'Correspondance secteurs'!$Y:$Y,'Correspondance secteurs'!$AA:$AA))</f>
        <v>Enfant</v>
      </c>
    </row>
    <row r="281" spans="1:9" x14ac:dyDescent="0.3">
      <c r="A281" t="str">
        <f>IFERROR(_xlfn.XLOOKUP('JRC - EnergyBalance'!A281,'Correspondance produits'!C:C,'Correspondance produits'!J:J),_xlfn.XLOOKUP('JRC - EnergyBalance'!A281,'Correspondance secteurs'!C:C,'Correspondance secteurs'!Y:Y))</f>
        <v>Fioul [METABOLHEAT - National]</v>
      </c>
      <c r="B281" t="str">
        <f>IFERROR(_xlfn.XLOOKUP('JRC - EnergyBalance'!B281,'Correspondance produits'!C:C,'Correspondance produits'!J:J),_xlfn.XLOOKUP('JRC - EnergyBalance'!B281,'Correspondance secteurs'!C:C,'Correspondance secteurs'!Y:Y))</f>
        <v>Transferts de produits [METABOLHEAT - National]</v>
      </c>
      <c r="C281" s="5">
        <v>3.7200923999999995</v>
      </c>
      <c r="D281" t="str">
        <f>Etiquettes!$C$4</f>
        <v>PJ</v>
      </c>
      <c r="E281">
        <v>2021</v>
      </c>
      <c r="F281" t="str">
        <f>Etiquettes!$C$3</f>
        <v>France</v>
      </c>
      <c r="G281" t="str">
        <f>Etiquettes!$I$5</f>
        <v>JRC - EnergyBalance</v>
      </c>
      <c r="H281" t="str">
        <f>IFERROR(_xlfn.XLOOKUP(A281,'Correspondance produits'!$J:$J,'Correspondance produits'!$K:$K),_xlfn.XLOOKUP(A281,'Correspondance secteurs'!$Y:$Y,'Correspondance secteurs'!$AA:$AA))</f>
        <v>Enfant</v>
      </c>
      <c r="I281" t="str">
        <f>IFERROR(_xlfn.XLOOKUP(B281,'Correspondance produits'!$J:$J,'Correspondance produits'!$K:$K),_xlfn.XLOOKUP(B281,'Correspondance secteurs'!$Y:$Y,'Correspondance secteurs'!$AA:$AA))</f>
        <v>Enfant</v>
      </c>
    </row>
    <row r="282" spans="1:9" x14ac:dyDescent="0.3">
      <c r="A282" t="str">
        <f>IFERROR(_xlfn.XLOOKUP('JRC - EnergyBalance'!A282,'Correspondance produits'!C:C,'Correspondance produits'!J:J),_xlfn.XLOOKUP('JRC - EnergyBalance'!A282,'Correspondance secteurs'!C:C,'Correspondance secteurs'!Y:Y))</f>
        <v>White spirit et alcools industriels à point d'ébullition spécial [METABOLHEAT - National]</v>
      </c>
      <c r="B282" t="str">
        <f>IFERROR(_xlfn.XLOOKUP('JRC - EnergyBalance'!B282,'Correspondance produits'!C:C,'Correspondance produits'!J:J),_xlfn.XLOOKUP('JRC - EnergyBalance'!B282,'Correspondance secteurs'!C:C,'Correspondance secteurs'!Y:Y))</f>
        <v>Transferts de produits [METABOLHEAT - National]</v>
      </c>
      <c r="C282" s="5">
        <v>0</v>
      </c>
      <c r="D282" t="str">
        <f>Etiquettes!$C$4</f>
        <v>PJ</v>
      </c>
      <c r="E282">
        <v>2021</v>
      </c>
      <c r="F282" t="str">
        <f>Etiquettes!$C$3</f>
        <v>France</v>
      </c>
      <c r="G282" t="str">
        <f>Etiquettes!$I$5</f>
        <v>JRC - EnergyBalance</v>
      </c>
      <c r="H282" t="str">
        <f>IFERROR(_xlfn.XLOOKUP(A282,'Correspondance produits'!$J:$J,'Correspondance produits'!$K:$K),_xlfn.XLOOKUP(A282,'Correspondance secteurs'!$Y:$Y,'Correspondance secteurs'!$AA:$AA))</f>
        <v>Enfant</v>
      </c>
      <c r="I282" t="str">
        <f>IFERROR(_xlfn.XLOOKUP(B282,'Correspondance produits'!$J:$J,'Correspondance produits'!$K:$K),_xlfn.XLOOKUP(B282,'Correspondance secteurs'!$Y:$Y,'Correspondance secteurs'!$AA:$AA))</f>
        <v>Enfant</v>
      </c>
    </row>
    <row r="283" spans="1:9" x14ac:dyDescent="0.3">
      <c r="A283" t="str">
        <f>IFERROR(_xlfn.XLOOKUP('JRC - EnergyBalance'!A283,'Correspondance produits'!C:C,'Correspondance produits'!J:J),_xlfn.XLOOKUP('JRC - EnergyBalance'!A283,'Correspondance secteurs'!C:C,'Correspondance secteurs'!Y:Y))</f>
        <v>Lubrifiants [METABOLHEAT - National]</v>
      </c>
      <c r="B283" t="str">
        <f>IFERROR(_xlfn.XLOOKUP('JRC - EnergyBalance'!B283,'Correspondance produits'!C:C,'Correspondance produits'!J:J),_xlfn.XLOOKUP('JRC - EnergyBalance'!B283,'Correspondance secteurs'!C:C,'Correspondance secteurs'!Y:Y))</f>
        <v>Transferts de produits [METABOLHEAT - National]</v>
      </c>
      <c r="C283" s="5">
        <v>0</v>
      </c>
      <c r="D283" t="str">
        <f>Etiquettes!$C$4</f>
        <v>PJ</v>
      </c>
      <c r="E283">
        <v>2021</v>
      </c>
      <c r="F283" t="str">
        <f>Etiquettes!$C$3</f>
        <v>France</v>
      </c>
      <c r="G283" t="str">
        <f>Etiquettes!$I$5</f>
        <v>JRC - EnergyBalance</v>
      </c>
      <c r="H283" t="str">
        <f>IFERROR(_xlfn.XLOOKUP(A283,'Correspondance produits'!$J:$J,'Correspondance produits'!$K:$K),_xlfn.XLOOKUP(A283,'Correspondance secteurs'!$Y:$Y,'Correspondance secteurs'!$AA:$AA))</f>
        <v>Enfant</v>
      </c>
      <c r="I283" t="str">
        <f>IFERROR(_xlfn.XLOOKUP(B283,'Correspondance produits'!$J:$J,'Correspondance produits'!$K:$K),_xlfn.XLOOKUP(B283,'Correspondance secteurs'!$Y:$Y,'Correspondance secteurs'!$AA:$AA))</f>
        <v>Enfant</v>
      </c>
    </row>
    <row r="284" spans="1:9" x14ac:dyDescent="0.3">
      <c r="A284" t="str">
        <f>IFERROR(_xlfn.XLOOKUP('JRC - EnergyBalance'!A284,'Correspondance produits'!C:C,'Correspondance produits'!J:J),_xlfn.XLOOKUP('JRC - EnergyBalance'!A284,'Correspondance secteurs'!C:C,'Correspondance secteurs'!Y:Y))</f>
        <v>Bitume [METABOLHEAT - National]</v>
      </c>
      <c r="B284" t="str">
        <f>IFERROR(_xlfn.XLOOKUP('JRC - EnergyBalance'!B284,'Correspondance produits'!C:C,'Correspondance produits'!J:J),_xlfn.XLOOKUP('JRC - EnergyBalance'!B284,'Correspondance secteurs'!C:C,'Correspondance secteurs'!Y:Y))</f>
        <v>Transferts de produits [METABOLHEAT - National]</v>
      </c>
      <c r="C284" s="5">
        <v>0</v>
      </c>
      <c r="D284" t="str">
        <f>Etiquettes!$C$4</f>
        <v>PJ</v>
      </c>
      <c r="E284">
        <v>2021</v>
      </c>
      <c r="F284" t="str">
        <f>Etiquettes!$C$3</f>
        <v>France</v>
      </c>
      <c r="G284" t="str">
        <f>Etiquettes!$I$5</f>
        <v>JRC - EnergyBalance</v>
      </c>
      <c r="H284" t="str">
        <f>IFERROR(_xlfn.XLOOKUP(A284,'Correspondance produits'!$J:$J,'Correspondance produits'!$K:$K),_xlfn.XLOOKUP(A284,'Correspondance secteurs'!$Y:$Y,'Correspondance secteurs'!$AA:$AA))</f>
        <v>Enfant</v>
      </c>
      <c r="I284" t="str">
        <f>IFERROR(_xlfn.XLOOKUP(B284,'Correspondance produits'!$J:$J,'Correspondance produits'!$K:$K),_xlfn.XLOOKUP(B284,'Correspondance secteurs'!$Y:$Y,'Correspondance secteurs'!$AA:$AA))</f>
        <v>Enfant</v>
      </c>
    </row>
    <row r="285" spans="1:9" x14ac:dyDescent="0.3">
      <c r="A285" t="str">
        <f>IFERROR(_xlfn.XLOOKUP('JRC - EnergyBalance'!A285,'Correspondance produits'!C:C,'Correspondance produits'!J:J),_xlfn.XLOOKUP('JRC - EnergyBalance'!A285,'Correspondance secteurs'!C:C,'Correspondance secteurs'!Y:Y))</f>
        <v>Coke de pétrole [METABOLHEAT - National]</v>
      </c>
      <c r="B285" t="str">
        <f>IFERROR(_xlfn.XLOOKUP('JRC - EnergyBalance'!B285,'Correspondance produits'!C:C,'Correspondance produits'!J:J),_xlfn.XLOOKUP('JRC - EnergyBalance'!B285,'Correspondance secteurs'!C:C,'Correspondance secteurs'!Y:Y))</f>
        <v>Transferts de produits [METABOLHEAT - National]</v>
      </c>
      <c r="C285" s="5">
        <v>0</v>
      </c>
      <c r="D285" t="str">
        <f>Etiquettes!$C$4</f>
        <v>PJ</v>
      </c>
      <c r="E285">
        <v>2021</v>
      </c>
      <c r="F285" t="str">
        <f>Etiquettes!$C$3</f>
        <v>France</v>
      </c>
      <c r="G285" t="str">
        <f>Etiquettes!$I$5</f>
        <v>JRC - EnergyBalance</v>
      </c>
      <c r="H285" t="str">
        <f>IFERROR(_xlfn.XLOOKUP(A285,'Correspondance produits'!$J:$J,'Correspondance produits'!$K:$K),_xlfn.XLOOKUP(A285,'Correspondance secteurs'!$Y:$Y,'Correspondance secteurs'!$AA:$AA))</f>
        <v>Enfant</v>
      </c>
      <c r="I285" t="str">
        <f>IFERROR(_xlfn.XLOOKUP(B285,'Correspondance produits'!$J:$J,'Correspondance produits'!$K:$K),_xlfn.XLOOKUP(B285,'Correspondance secteurs'!$Y:$Y,'Correspondance secteurs'!$AA:$AA))</f>
        <v>Enfant</v>
      </c>
    </row>
    <row r="286" spans="1:9" x14ac:dyDescent="0.3">
      <c r="A286" t="str">
        <f>IFERROR(_xlfn.XLOOKUP('JRC - EnergyBalance'!A286,'Correspondance produits'!C:C,'Correspondance produits'!J:J),_xlfn.XLOOKUP('JRC - EnergyBalance'!A286,'Correspondance secteurs'!C:C,'Correspondance secteurs'!Y:Y))</f>
        <v>Paraffines [METABOLHEAT - National]</v>
      </c>
      <c r="B286" t="str">
        <f>IFERROR(_xlfn.XLOOKUP('JRC - EnergyBalance'!B286,'Correspondance produits'!C:C,'Correspondance produits'!J:J),_xlfn.XLOOKUP('JRC - EnergyBalance'!B286,'Correspondance secteurs'!C:C,'Correspondance secteurs'!Y:Y))</f>
        <v>Transferts de produits [METABOLHEAT - National]</v>
      </c>
      <c r="C286" s="5">
        <v>0</v>
      </c>
      <c r="D286" t="str">
        <f>Etiquettes!$C$4</f>
        <v>PJ</v>
      </c>
      <c r="E286">
        <v>2021</v>
      </c>
      <c r="F286" t="str">
        <f>Etiquettes!$C$3</f>
        <v>France</v>
      </c>
      <c r="G286" t="str">
        <f>Etiquettes!$I$5</f>
        <v>JRC - EnergyBalance</v>
      </c>
      <c r="H286" t="str">
        <f>IFERROR(_xlfn.XLOOKUP(A286,'Correspondance produits'!$J:$J,'Correspondance produits'!$K:$K),_xlfn.XLOOKUP(A286,'Correspondance secteurs'!$Y:$Y,'Correspondance secteurs'!$AA:$AA))</f>
        <v>Enfant</v>
      </c>
      <c r="I286" t="str">
        <f>IFERROR(_xlfn.XLOOKUP(B286,'Correspondance produits'!$J:$J,'Correspondance produits'!$K:$K),_xlfn.XLOOKUP(B286,'Correspondance secteurs'!$Y:$Y,'Correspondance secteurs'!$AA:$AA))</f>
        <v>Enfant</v>
      </c>
    </row>
    <row r="287" spans="1:9" x14ac:dyDescent="0.3">
      <c r="A287" t="str">
        <f>IFERROR(_xlfn.XLOOKUP('JRC - EnergyBalance'!A287,'Correspondance produits'!C:C,'Correspondance produits'!J:J),_xlfn.XLOOKUP('JRC - EnergyBalance'!A287,'Correspondance secteurs'!C:C,'Correspondance secteurs'!Y:Y))</f>
        <v>Autres produits pétroliers [METABOLHEAT - National]</v>
      </c>
      <c r="B287" t="str">
        <f>IFERROR(_xlfn.XLOOKUP('JRC - EnergyBalance'!B287,'Correspondance produits'!C:C,'Correspondance produits'!J:J),_xlfn.XLOOKUP('JRC - EnergyBalance'!B287,'Correspondance secteurs'!C:C,'Correspondance secteurs'!Y:Y))</f>
        <v>Transferts de produits [METABOLHEAT - National]</v>
      </c>
      <c r="C287" s="5">
        <v>0</v>
      </c>
      <c r="D287" t="str">
        <f>Etiquettes!$C$4</f>
        <v>PJ</v>
      </c>
      <c r="E287">
        <v>2021</v>
      </c>
      <c r="F287" t="str">
        <f>Etiquettes!$C$3</f>
        <v>France</v>
      </c>
      <c r="G287" t="str">
        <f>Etiquettes!$I$5</f>
        <v>JRC - EnergyBalance</v>
      </c>
      <c r="H287" t="str">
        <f>IFERROR(_xlfn.XLOOKUP(A287,'Correspondance produits'!$J:$J,'Correspondance produits'!$K:$K),_xlfn.XLOOKUP(A287,'Correspondance secteurs'!$Y:$Y,'Correspondance secteurs'!$AA:$AA))</f>
        <v>Enfant</v>
      </c>
      <c r="I287" t="str">
        <f>IFERROR(_xlfn.XLOOKUP(B287,'Correspondance produits'!$J:$J,'Correspondance produits'!$K:$K),_xlfn.XLOOKUP(B287,'Correspondance secteurs'!$Y:$Y,'Correspondance secteurs'!$AA:$AA))</f>
        <v>Enfant</v>
      </c>
    </row>
    <row r="288" spans="1:9" x14ac:dyDescent="0.3">
      <c r="A288" t="str">
        <f>IFERROR(_xlfn.XLOOKUP('JRC - EnergyBalance'!A288,'Correspondance produits'!C:C,'Correspondance produits'!J:J),_xlfn.XLOOKUP('JRC - EnergyBalance'!A288,'Correspondance secteurs'!C:C,'Correspondance secteurs'!Y:Y))</f>
        <v>Pétrole et produits pétroliers [METABOLHEAT - National]</v>
      </c>
      <c r="B288" t="str">
        <f>IFERROR(_xlfn.XLOOKUP('JRC - EnergyBalance'!B288,'Correspondance produits'!C:C,'Correspondance produits'!J:J),_xlfn.XLOOKUP('JRC - EnergyBalance'!B288,'Correspondance secteurs'!C:C,'Correspondance secteurs'!Y:Y))</f>
        <v>Transferts interproduits [METABOLHEAT - National]</v>
      </c>
      <c r="C288" s="5">
        <v>2.3648904000000002</v>
      </c>
      <c r="D288" t="str">
        <f>Etiquettes!$C$4</f>
        <v>PJ</v>
      </c>
      <c r="E288">
        <v>2021</v>
      </c>
      <c r="F288" t="str">
        <f>Etiquettes!$C$3</f>
        <v>France</v>
      </c>
      <c r="G288" t="str">
        <f>Etiquettes!$I$5</f>
        <v>JRC - EnergyBalance</v>
      </c>
      <c r="H288" t="str">
        <f>IFERROR(_xlfn.XLOOKUP(A288,'Correspondance produits'!$J:$J,'Correspondance produits'!$K:$K),_xlfn.XLOOKUP(A288,'Correspondance secteurs'!$Y:$Y,'Correspondance secteurs'!$AA:$AA))</f>
        <v>Parent</v>
      </c>
      <c r="I288" t="str">
        <f>IFERROR(_xlfn.XLOOKUP(B288,'Correspondance produits'!$J:$J,'Correspondance produits'!$K:$K),_xlfn.XLOOKUP(B288,'Correspondance secteurs'!$Y:$Y,'Correspondance secteurs'!$AA:$AA))</f>
        <v>Enfant</v>
      </c>
    </row>
    <row r="289" spans="1:9" x14ac:dyDescent="0.3">
      <c r="A289" t="str">
        <f>IFERROR(_xlfn.XLOOKUP('JRC - EnergyBalance'!A289,'Correspondance produits'!C:C,'Correspondance produits'!J:J),_xlfn.XLOOKUP('JRC - EnergyBalance'!A289,'Correspondance secteurs'!C:C,'Correspondance secteurs'!Y:Y))</f>
        <v>Pétrole brut (hors biocarburants) [METABOLHEAT - National]</v>
      </c>
      <c r="B289" t="str">
        <f>IFERROR(_xlfn.XLOOKUP('JRC - EnergyBalance'!B289,'Correspondance produits'!C:C,'Correspondance produits'!J:J),_xlfn.XLOOKUP('JRC - EnergyBalance'!B289,'Correspondance secteurs'!C:C,'Correspondance secteurs'!Y:Y))</f>
        <v>Transferts interproduits [METABOLHEAT - National]</v>
      </c>
      <c r="C289" s="5">
        <v>0</v>
      </c>
      <c r="D289" t="str">
        <f>Etiquettes!$C$4</f>
        <v>PJ</v>
      </c>
      <c r="E289">
        <v>2021</v>
      </c>
      <c r="F289" t="str">
        <f>Etiquettes!$C$3</f>
        <v>France</v>
      </c>
      <c r="G289" t="str">
        <f>Etiquettes!$I$5</f>
        <v>JRC - EnergyBalance</v>
      </c>
      <c r="H289" t="str">
        <f>IFERROR(_xlfn.XLOOKUP(A289,'Correspondance produits'!$J:$J,'Correspondance produits'!$K:$K),_xlfn.XLOOKUP(A289,'Correspondance secteurs'!$Y:$Y,'Correspondance secteurs'!$AA:$AA))</f>
        <v>Parent</v>
      </c>
      <c r="I289" t="str">
        <f>IFERROR(_xlfn.XLOOKUP(B289,'Correspondance produits'!$J:$J,'Correspondance produits'!$K:$K),_xlfn.XLOOKUP(B289,'Correspondance secteurs'!$Y:$Y,'Correspondance secteurs'!$AA:$AA))</f>
        <v>Enfant</v>
      </c>
    </row>
    <row r="290" spans="1:9" x14ac:dyDescent="0.3">
      <c r="A290" t="str">
        <f>IFERROR(_xlfn.XLOOKUP('JRC - EnergyBalance'!A290,'Correspondance produits'!C:C,'Correspondance produits'!J:J),_xlfn.XLOOKUP('JRC - EnergyBalance'!A290,'Correspondance secteurs'!C:C,'Correspondance secteurs'!Y:Y))</f>
        <v>Liquides de gaz naturel [METABOLHEAT - National]</v>
      </c>
      <c r="B290" t="str">
        <f>IFERROR(_xlfn.XLOOKUP('JRC - EnergyBalance'!B290,'Correspondance produits'!C:C,'Correspondance produits'!J:J),_xlfn.XLOOKUP('JRC - EnergyBalance'!B290,'Correspondance secteurs'!C:C,'Correspondance secteurs'!Y:Y))</f>
        <v>Transferts interproduits [METABOLHEAT - National]</v>
      </c>
      <c r="C290" s="5">
        <v>0</v>
      </c>
      <c r="D290" t="str">
        <f>Etiquettes!$C$4</f>
        <v>PJ</v>
      </c>
      <c r="E290">
        <v>2021</v>
      </c>
      <c r="F290" t="str">
        <f>Etiquettes!$C$3</f>
        <v>France</v>
      </c>
      <c r="G290" t="str">
        <f>Etiquettes!$I$5</f>
        <v>JRC - EnergyBalance</v>
      </c>
      <c r="H290" t="str">
        <f>IFERROR(_xlfn.XLOOKUP(A290,'Correspondance produits'!$J:$J,'Correspondance produits'!$K:$K),_xlfn.XLOOKUP(A290,'Correspondance secteurs'!$Y:$Y,'Correspondance secteurs'!$AA:$AA))</f>
        <v>Enfant</v>
      </c>
      <c r="I290" t="str">
        <f>IFERROR(_xlfn.XLOOKUP(B290,'Correspondance produits'!$J:$J,'Correspondance produits'!$K:$K),_xlfn.XLOOKUP(B290,'Correspondance secteurs'!$Y:$Y,'Correspondance secteurs'!$AA:$AA))</f>
        <v>Enfant</v>
      </c>
    </row>
    <row r="291" spans="1:9" x14ac:dyDescent="0.3">
      <c r="A291" t="str">
        <f>IFERROR(_xlfn.XLOOKUP('JRC - EnergyBalance'!A291,'Correspondance produits'!C:C,'Correspondance produits'!J:J),_xlfn.XLOOKUP('JRC - EnergyBalance'!A291,'Correspondance secteurs'!C:C,'Correspondance secteurs'!Y:Y))</f>
        <v>Produits pétroliers (hors biocarburants) [METABOLHEAT - National]</v>
      </c>
      <c r="B291" t="str">
        <f>IFERROR(_xlfn.XLOOKUP('JRC - EnergyBalance'!B291,'Correspondance produits'!C:C,'Correspondance produits'!J:J),_xlfn.XLOOKUP('JRC - EnergyBalance'!B291,'Correspondance secteurs'!C:C,'Correspondance secteurs'!Y:Y))</f>
        <v>Transferts interproduits [METABOLHEAT - National]</v>
      </c>
      <c r="C291" s="5">
        <v>2.3648904000000002</v>
      </c>
      <c r="D291" t="str">
        <f>Etiquettes!$C$4</f>
        <v>PJ</v>
      </c>
      <c r="E291">
        <v>2021</v>
      </c>
      <c r="F291" t="str">
        <f>Etiquettes!$C$3</f>
        <v>France</v>
      </c>
      <c r="G291" t="str">
        <f>Etiquettes!$I$5</f>
        <v>JRC - EnergyBalance</v>
      </c>
      <c r="H291" t="str">
        <f>IFERROR(_xlfn.XLOOKUP(A291,'Correspondance produits'!$J:$J,'Correspondance produits'!$K:$K),_xlfn.XLOOKUP(A291,'Correspondance secteurs'!$Y:$Y,'Correspondance secteurs'!$AA:$AA))</f>
        <v>Parent</v>
      </c>
      <c r="I291" t="str">
        <f>IFERROR(_xlfn.XLOOKUP(B291,'Correspondance produits'!$J:$J,'Correspondance produits'!$K:$K),_xlfn.XLOOKUP(B291,'Correspondance secteurs'!$Y:$Y,'Correspondance secteurs'!$AA:$AA))</f>
        <v>Enfant</v>
      </c>
    </row>
    <row r="292" spans="1:9" x14ac:dyDescent="0.3">
      <c r="A292" t="str">
        <f>IFERROR(_xlfn.XLOOKUP('JRC - EnergyBalance'!A292,'Correspondance produits'!C:C,'Correspondance produits'!J:J),_xlfn.XLOOKUP('JRC - EnergyBalance'!A292,'Correspondance secteurs'!C:C,'Correspondance secteurs'!Y:Y))</f>
        <v>Kérosène (hors biocarburant) [METABOLHEAT - National]</v>
      </c>
      <c r="B292" t="str">
        <f>IFERROR(_xlfn.XLOOKUP('JRC - EnergyBalance'!B292,'Correspondance produits'!C:C,'Correspondance produits'!J:J),_xlfn.XLOOKUP('JRC - EnergyBalance'!B292,'Correspondance secteurs'!C:C,'Correspondance secteurs'!Y:Y))</f>
        <v>Transferts interproduits [METABOLHEAT - National]</v>
      </c>
      <c r="C292" s="5">
        <v>2.3648904000000002</v>
      </c>
      <c r="D292" t="str">
        <f>Etiquettes!$C$4</f>
        <v>PJ</v>
      </c>
      <c r="E292">
        <v>2021</v>
      </c>
      <c r="F292" t="str">
        <f>Etiquettes!$C$3</f>
        <v>France</v>
      </c>
      <c r="G292" t="str">
        <f>Etiquettes!$I$5</f>
        <v>JRC - EnergyBalance</v>
      </c>
      <c r="H292" t="str">
        <f>IFERROR(_xlfn.XLOOKUP(A292,'Correspondance produits'!$J:$J,'Correspondance produits'!$K:$K),_xlfn.XLOOKUP(A292,'Correspondance secteurs'!$Y:$Y,'Correspondance secteurs'!$AA:$AA))</f>
        <v>Enfant</v>
      </c>
      <c r="I292" t="str">
        <f>IFERROR(_xlfn.XLOOKUP(B292,'Correspondance produits'!$J:$J,'Correspondance produits'!$K:$K),_xlfn.XLOOKUP(B292,'Correspondance secteurs'!$Y:$Y,'Correspondance secteurs'!$AA:$AA))</f>
        <v>Enfant</v>
      </c>
    </row>
    <row r="293" spans="1:9" x14ac:dyDescent="0.3">
      <c r="A293" t="str">
        <f>IFERROR(_xlfn.XLOOKUP('JRC - EnergyBalance'!A293,'Correspondance produits'!C:C,'Correspondance produits'!J:J),_xlfn.XLOOKUP('JRC - EnergyBalance'!A293,'Correspondance secteurs'!C:C,'Correspondance secteurs'!Y:Y))</f>
        <v>Pétrole et produits pétroliers [METABOLHEAT - National]</v>
      </c>
      <c r="B293" t="str">
        <f>IFERROR(_xlfn.XLOOKUP('JRC - EnergyBalance'!B293,'Correspondance produits'!C:C,'Correspondance produits'!J:J),_xlfn.XLOOKUP('JRC - EnergyBalance'!B293,'Correspondance secteurs'!C:C,'Correspondance secteurs'!Y:Y))</f>
        <v>Réceptions de produits primaires [METABOLHEAT - National]</v>
      </c>
      <c r="C293" s="5">
        <v>12.526448400000001</v>
      </c>
      <c r="D293" t="str">
        <f>Etiquettes!$C$4</f>
        <v>PJ</v>
      </c>
      <c r="E293">
        <v>2021</v>
      </c>
      <c r="F293" t="str">
        <f>Etiquettes!$C$3</f>
        <v>France</v>
      </c>
      <c r="G293" t="str">
        <f>Etiquettes!$I$5</f>
        <v>JRC - EnergyBalance</v>
      </c>
      <c r="H293" t="str">
        <f>IFERROR(_xlfn.XLOOKUP(A293,'Correspondance produits'!$J:$J,'Correspondance produits'!$K:$K),_xlfn.XLOOKUP(A293,'Correspondance secteurs'!$Y:$Y,'Correspondance secteurs'!$AA:$AA))</f>
        <v>Parent</v>
      </c>
      <c r="I293" t="str">
        <f>IFERROR(_xlfn.XLOOKUP(B293,'Correspondance produits'!$J:$J,'Correspondance produits'!$K:$K),_xlfn.XLOOKUP(B293,'Correspondance secteurs'!$Y:$Y,'Correspondance secteurs'!$AA:$AA))</f>
        <v>Enfant</v>
      </c>
    </row>
    <row r="294" spans="1:9" x14ac:dyDescent="0.3">
      <c r="A294" t="str">
        <f>IFERROR(_xlfn.XLOOKUP('JRC - EnergyBalance'!A294,'Correspondance produits'!C:C,'Correspondance produits'!J:J),_xlfn.XLOOKUP('JRC - EnergyBalance'!A294,'Correspondance secteurs'!C:C,'Correspondance secteurs'!Y:Y))</f>
        <v>Pétrole brut (hors biocarburants) [METABOLHEAT - National]</v>
      </c>
      <c r="B294" t="str">
        <f>IFERROR(_xlfn.XLOOKUP('JRC - EnergyBalance'!B294,'Correspondance produits'!C:C,'Correspondance produits'!J:J),_xlfn.XLOOKUP('JRC - EnergyBalance'!B294,'Correspondance secteurs'!C:C,'Correspondance secteurs'!Y:Y))</f>
        <v>Réceptions de produits primaires [METABOLHEAT - National]</v>
      </c>
      <c r="C294" s="5">
        <v>12.526448400000001</v>
      </c>
      <c r="D294" t="str">
        <f>Etiquettes!$C$4</f>
        <v>PJ</v>
      </c>
      <c r="E294">
        <v>2021</v>
      </c>
      <c r="F294" t="str">
        <f>Etiquettes!$C$3</f>
        <v>France</v>
      </c>
      <c r="G294" t="str">
        <f>Etiquettes!$I$5</f>
        <v>JRC - EnergyBalance</v>
      </c>
      <c r="H294" t="str">
        <f>IFERROR(_xlfn.XLOOKUP(A294,'Correspondance produits'!$J:$J,'Correspondance produits'!$K:$K),_xlfn.XLOOKUP(A294,'Correspondance secteurs'!$Y:$Y,'Correspondance secteurs'!$AA:$AA))</f>
        <v>Parent</v>
      </c>
      <c r="I294" t="str">
        <f>IFERROR(_xlfn.XLOOKUP(B294,'Correspondance produits'!$J:$J,'Correspondance produits'!$K:$K),_xlfn.XLOOKUP(B294,'Correspondance secteurs'!$Y:$Y,'Correspondance secteurs'!$AA:$AA))</f>
        <v>Enfant</v>
      </c>
    </row>
    <row r="295" spans="1:9" x14ac:dyDescent="0.3">
      <c r="A295" t="str">
        <f>IFERROR(_xlfn.XLOOKUP('JRC - EnergyBalance'!A295,'Correspondance produits'!C:C,'Correspondance produits'!J:J),_xlfn.XLOOKUP('JRC - EnergyBalance'!A295,'Correspondance secteurs'!C:C,'Correspondance secteurs'!Y:Y))</f>
        <v>Liquides de gaz naturel [METABOLHEAT - National]</v>
      </c>
      <c r="B295" t="str">
        <f>IFERROR(_xlfn.XLOOKUP('JRC - EnergyBalance'!B295,'Correspondance produits'!C:C,'Correspondance produits'!J:J),_xlfn.XLOOKUP('JRC - EnergyBalance'!B295,'Correspondance secteurs'!C:C,'Correspondance secteurs'!Y:Y))</f>
        <v>Réceptions de produits primaires [METABOLHEAT - National]</v>
      </c>
      <c r="C295" s="5">
        <v>1.0080467999999998</v>
      </c>
      <c r="D295" t="str">
        <f>Etiquettes!$C$4</f>
        <v>PJ</v>
      </c>
      <c r="E295">
        <v>2021</v>
      </c>
      <c r="F295" t="str">
        <f>Etiquettes!$C$3</f>
        <v>France</v>
      </c>
      <c r="G295" t="str">
        <f>Etiquettes!$I$5</f>
        <v>JRC - EnergyBalance</v>
      </c>
      <c r="H295" t="str">
        <f>IFERROR(_xlfn.XLOOKUP(A295,'Correspondance produits'!$J:$J,'Correspondance produits'!$K:$K),_xlfn.XLOOKUP(A295,'Correspondance secteurs'!$Y:$Y,'Correspondance secteurs'!$AA:$AA))</f>
        <v>Enfant</v>
      </c>
      <c r="I295" t="str">
        <f>IFERROR(_xlfn.XLOOKUP(B295,'Correspondance produits'!$J:$J,'Correspondance produits'!$K:$K),_xlfn.XLOOKUP(B295,'Correspondance secteurs'!$Y:$Y,'Correspondance secteurs'!$AA:$AA))</f>
        <v>Enfant</v>
      </c>
    </row>
    <row r="296" spans="1:9" x14ac:dyDescent="0.3">
      <c r="A296" t="str">
        <f>IFERROR(_xlfn.XLOOKUP('JRC - EnergyBalance'!A296,'Correspondance produits'!C:C,'Correspondance produits'!J:J),_xlfn.XLOOKUP('JRC - EnergyBalance'!A296,'Correspondance secteurs'!C:C,'Correspondance secteurs'!Y:Y))</f>
        <v>Additifs et composés oxygénés (hors biocarburants) [METABOLHEAT - National]</v>
      </c>
      <c r="B296" t="str">
        <f>IFERROR(_xlfn.XLOOKUP('JRC - EnergyBalance'!B296,'Correspondance produits'!C:C,'Correspondance produits'!J:J),_xlfn.XLOOKUP('JRC - EnergyBalance'!B296,'Correspondance secteurs'!C:C,'Correspondance secteurs'!Y:Y))</f>
        <v>Réceptions de produits primaires [METABOLHEAT - National]</v>
      </c>
      <c r="C296" s="5">
        <v>11.518401600000002</v>
      </c>
      <c r="D296" t="str">
        <f>Etiquettes!$C$4</f>
        <v>PJ</v>
      </c>
      <c r="E296">
        <v>2021</v>
      </c>
      <c r="F296" t="str">
        <f>Etiquettes!$C$3</f>
        <v>France</v>
      </c>
      <c r="G296" t="str">
        <f>Etiquettes!$I$5</f>
        <v>JRC - EnergyBalance</v>
      </c>
      <c r="H296" t="str">
        <f>IFERROR(_xlfn.XLOOKUP(A296,'Correspondance produits'!$J:$J,'Correspondance produits'!$K:$K),_xlfn.XLOOKUP(A296,'Correspondance secteurs'!$Y:$Y,'Correspondance secteurs'!$AA:$AA))</f>
        <v>Enfant</v>
      </c>
      <c r="I296" t="str">
        <f>IFERROR(_xlfn.XLOOKUP(B296,'Correspondance produits'!$J:$J,'Correspondance produits'!$K:$K),_xlfn.XLOOKUP(B296,'Correspondance secteurs'!$Y:$Y,'Correspondance secteurs'!$AA:$AA))</f>
        <v>Enfant</v>
      </c>
    </row>
    <row r="297" spans="1:9" x14ac:dyDescent="0.3">
      <c r="A297" t="str">
        <f>IFERROR(_xlfn.XLOOKUP('JRC - EnergyBalance'!A297,'Correspondance produits'!C:C,'Correspondance produits'!J:J),_xlfn.XLOOKUP('JRC - EnergyBalance'!A297,'Correspondance secteurs'!C:C,'Correspondance secteurs'!Y:Y))</f>
        <v>Pétrole et produits pétroliers [METABOLHEAT - National]</v>
      </c>
      <c r="B297" t="str">
        <f>IFERROR(_xlfn.XLOOKUP('JRC - EnergyBalance'!B297,'Correspondance produits'!C:C,'Correspondance produits'!J:J),_xlfn.XLOOKUP('JRC - EnergyBalance'!B297,'Correspondance secteurs'!C:C,'Correspondance secteurs'!Y:Y))</f>
        <v>Industrie pétrochimique [METABOLHEAT - National]</v>
      </c>
      <c r="C297" s="5">
        <v>40.804074</v>
      </c>
      <c r="D297" t="str">
        <f>Etiquettes!$C$4</f>
        <v>PJ</v>
      </c>
      <c r="E297">
        <v>2021</v>
      </c>
      <c r="F297" t="str">
        <f>Etiquettes!$C$3</f>
        <v>France</v>
      </c>
      <c r="G297" t="str">
        <f>Etiquettes!$I$5</f>
        <v>JRC - EnergyBalance</v>
      </c>
      <c r="H297" t="str">
        <f>IFERROR(_xlfn.XLOOKUP(A297,'Correspondance produits'!$J:$J,'Correspondance produits'!$K:$K),_xlfn.XLOOKUP(A297,'Correspondance secteurs'!$Y:$Y,'Correspondance secteurs'!$AA:$AA))</f>
        <v>Parent</v>
      </c>
      <c r="I297" t="str">
        <f>IFERROR(_xlfn.XLOOKUP(B297,'Correspondance produits'!$J:$J,'Correspondance produits'!$K:$K),_xlfn.XLOOKUP(B297,'Correspondance secteurs'!$Y:$Y,'Correspondance secteurs'!$AA:$AA))</f>
        <v>Enfant</v>
      </c>
    </row>
    <row r="298" spans="1:9" x14ac:dyDescent="0.3">
      <c r="A298" t="str">
        <f>IFERROR(_xlfn.XLOOKUP('JRC - EnergyBalance'!A298,'Correspondance produits'!C:C,'Correspondance produits'!J:J),_xlfn.XLOOKUP('JRC - EnergyBalance'!A298,'Correspondance secteurs'!C:C,'Correspondance secteurs'!Y:Y))</f>
        <v>Produits pétroliers (hors biocarburants) [METABOLHEAT - National]</v>
      </c>
      <c r="B298" t="str">
        <f>IFERROR(_xlfn.XLOOKUP('JRC - EnergyBalance'!B298,'Correspondance produits'!C:C,'Correspondance produits'!J:J),_xlfn.XLOOKUP('JRC - EnergyBalance'!B298,'Correspondance secteurs'!C:C,'Correspondance secteurs'!Y:Y))</f>
        <v>Industrie pétrochimique [METABOLHEAT - National]</v>
      </c>
      <c r="C298" s="5">
        <v>40.804074</v>
      </c>
      <c r="D298" t="str">
        <f>Etiquettes!$C$4</f>
        <v>PJ</v>
      </c>
      <c r="E298">
        <v>2021</v>
      </c>
      <c r="F298" t="str">
        <f>Etiquettes!$C$3</f>
        <v>France</v>
      </c>
      <c r="G298" t="str">
        <f>Etiquettes!$I$5</f>
        <v>JRC - EnergyBalance</v>
      </c>
      <c r="H298" t="str">
        <f>IFERROR(_xlfn.XLOOKUP(A298,'Correspondance produits'!$J:$J,'Correspondance produits'!$K:$K),_xlfn.XLOOKUP(A298,'Correspondance secteurs'!$Y:$Y,'Correspondance secteurs'!$AA:$AA))</f>
        <v>Parent</v>
      </c>
      <c r="I298" t="str">
        <f>IFERROR(_xlfn.XLOOKUP(B298,'Correspondance produits'!$J:$J,'Correspondance produits'!$K:$K),_xlfn.XLOOKUP(B298,'Correspondance secteurs'!$Y:$Y,'Correspondance secteurs'!$AA:$AA))</f>
        <v>Enfant</v>
      </c>
    </row>
    <row r="299" spans="1:9" x14ac:dyDescent="0.3">
      <c r="A299" t="str">
        <f>IFERROR(_xlfn.XLOOKUP('JRC - EnergyBalance'!A299,'Correspondance produits'!C:C,'Correspondance produits'!J:J),_xlfn.XLOOKUP('JRC - EnergyBalance'!A299,'Correspondance secteurs'!C:C,'Correspondance secteurs'!Y:Y))</f>
        <v>Éthane [METABOLHEAT - National]</v>
      </c>
      <c r="B299" t="str">
        <f>IFERROR(_xlfn.XLOOKUP('JRC - EnergyBalance'!B299,'Correspondance produits'!C:C,'Correspondance produits'!J:J),_xlfn.XLOOKUP('JRC - EnergyBalance'!B299,'Correspondance secteurs'!C:C,'Correspondance secteurs'!Y:Y))</f>
        <v>Industrie pétrochimique [METABOLHEAT - National]</v>
      </c>
      <c r="C299" s="5">
        <v>1.3168799999999998E-2</v>
      </c>
      <c r="D299" t="str">
        <f>Etiquettes!$C$4</f>
        <v>PJ</v>
      </c>
      <c r="E299">
        <v>2021</v>
      </c>
      <c r="F299" t="str">
        <f>Etiquettes!$C$3</f>
        <v>France</v>
      </c>
      <c r="G299" t="str">
        <f>Etiquettes!$I$5</f>
        <v>JRC - EnergyBalance</v>
      </c>
      <c r="H299" t="str">
        <f>IFERROR(_xlfn.XLOOKUP(A299,'Correspondance produits'!$J:$J,'Correspondance produits'!$K:$K),_xlfn.XLOOKUP(A299,'Correspondance secteurs'!$Y:$Y,'Correspondance secteurs'!$AA:$AA))</f>
        <v>Enfant</v>
      </c>
      <c r="I299" t="str">
        <f>IFERROR(_xlfn.XLOOKUP(B299,'Correspondance produits'!$J:$J,'Correspondance produits'!$K:$K),_xlfn.XLOOKUP(B299,'Correspondance secteurs'!$Y:$Y,'Correspondance secteurs'!$AA:$AA))</f>
        <v>Enfant</v>
      </c>
    </row>
    <row r="300" spans="1:9" x14ac:dyDescent="0.3">
      <c r="A300" t="str">
        <f>IFERROR(_xlfn.XLOOKUP('JRC - EnergyBalance'!A300,'Correspondance produits'!C:C,'Correspondance produits'!J:J),_xlfn.XLOOKUP('JRC - EnergyBalance'!A300,'Correspondance secteurs'!C:C,'Correspondance secteurs'!Y:Y))</f>
        <v>Gaz de pétrole liquéfiés [METABOLHEAT - National]</v>
      </c>
      <c r="B300" t="str">
        <f>IFERROR(_xlfn.XLOOKUP('JRC - EnergyBalance'!B300,'Correspondance produits'!C:C,'Correspondance produits'!J:J),_xlfn.XLOOKUP('JRC - EnergyBalance'!B300,'Correspondance secteurs'!C:C,'Correspondance secteurs'!Y:Y))</f>
        <v>Industrie pétrochimique [METABOLHEAT - National]</v>
      </c>
      <c r="C300" s="5">
        <v>7.4266992000000007</v>
      </c>
      <c r="D300" t="str">
        <f>Etiquettes!$C$4</f>
        <v>PJ</v>
      </c>
      <c r="E300">
        <v>2021</v>
      </c>
      <c r="F300" t="str">
        <f>Etiquettes!$C$3</f>
        <v>France</v>
      </c>
      <c r="G300" t="str">
        <f>Etiquettes!$I$5</f>
        <v>JRC - EnergyBalance</v>
      </c>
      <c r="H300" t="str">
        <f>IFERROR(_xlfn.XLOOKUP(A300,'Correspondance produits'!$J:$J,'Correspondance produits'!$K:$K),_xlfn.XLOOKUP(A300,'Correspondance secteurs'!$Y:$Y,'Correspondance secteurs'!$AA:$AA))</f>
        <v>Enfant</v>
      </c>
      <c r="I300" t="str">
        <f>IFERROR(_xlfn.XLOOKUP(B300,'Correspondance produits'!$J:$J,'Correspondance produits'!$K:$K),_xlfn.XLOOKUP(B300,'Correspondance secteurs'!$Y:$Y,'Correspondance secteurs'!$AA:$AA))</f>
        <v>Enfant</v>
      </c>
    </row>
    <row r="301" spans="1:9" x14ac:dyDescent="0.3">
      <c r="A301" t="str">
        <f>IFERROR(_xlfn.XLOOKUP('JRC - EnergyBalance'!A301,'Correspondance produits'!C:C,'Correspondance produits'!J:J),_xlfn.XLOOKUP('JRC - EnergyBalance'!A301,'Correspondance secteurs'!C:C,'Correspondance secteurs'!Y:Y))</f>
        <v>Naphta [METABOLHEAT - National]</v>
      </c>
      <c r="B301" t="str">
        <f>IFERROR(_xlfn.XLOOKUP('JRC - EnergyBalance'!B301,'Correspondance produits'!C:C,'Correspondance produits'!J:J),_xlfn.XLOOKUP('JRC - EnergyBalance'!B301,'Correspondance secteurs'!C:C,'Correspondance secteurs'!Y:Y))</f>
        <v>Industrie pétrochimique [METABOLHEAT - National]</v>
      </c>
      <c r="C301" s="5">
        <v>27.360910799999996</v>
      </c>
      <c r="D301" t="str">
        <f>Etiquettes!$C$4</f>
        <v>PJ</v>
      </c>
      <c r="E301">
        <v>2021</v>
      </c>
      <c r="F301" t="str">
        <f>Etiquettes!$C$3</f>
        <v>France</v>
      </c>
      <c r="G301" t="str">
        <f>Etiquettes!$I$5</f>
        <v>JRC - EnergyBalance</v>
      </c>
      <c r="H301" t="str">
        <f>IFERROR(_xlfn.XLOOKUP(A301,'Correspondance produits'!$J:$J,'Correspondance produits'!$K:$K),_xlfn.XLOOKUP(A301,'Correspondance secteurs'!$Y:$Y,'Correspondance secteurs'!$AA:$AA))</f>
        <v>Enfant</v>
      </c>
      <c r="I301" t="str">
        <f>IFERROR(_xlfn.XLOOKUP(B301,'Correspondance produits'!$J:$J,'Correspondance produits'!$K:$K),_xlfn.XLOOKUP(B301,'Correspondance secteurs'!$Y:$Y,'Correspondance secteurs'!$AA:$AA))</f>
        <v>Enfant</v>
      </c>
    </row>
    <row r="302" spans="1:9" x14ac:dyDescent="0.3">
      <c r="A302" t="str">
        <f>IFERROR(_xlfn.XLOOKUP('JRC - EnergyBalance'!A302,'Correspondance produits'!C:C,'Correspondance produits'!J:J),_xlfn.XLOOKUP('JRC - EnergyBalance'!A302,'Correspondance secteurs'!C:C,'Correspondance secteurs'!Y:Y))</f>
        <v>Gazole et diesel (hors biocarburant) [METABOLHEAT - National]</v>
      </c>
      <c r="B302" t="str">
        <f>IFERROR(_xlfn.XLOOKUP('JRC - EnergyBalance'!B302,'Correspondance produits'!C:C,'Correspondance produits'!J:J),_xlfn.XLOOKUP('JRC - EnergyBalance'!B302,'Correspondance secteurs'!C:C,'Correspondance secteurs'!Y:Y))</f>
        <v>Industrie pétrochimique [METABOLHEAT - National]</v>
      </c>
      <c r="C302" s="5">
        <v>3.0087792000000002</v>
      </c>
      <c r="D302" t="str">
        <f>Etiquettes!$C$4</f>
        <v>PJ</v>
      </c>
      <c r="E302">
        <v>2021</v>
      </c>
      <c r="F302" t="str">
        <f>Etiquettes!$C$3</f>
        <v>France</v>
      </c>
      <c r="G302" t="str">
        <f>Etiquettes!$I$5</f>
        <v>JRC - EnergyBalance</v>
      </c>
      <c r="H302" t="str">
        <f>IFERROR(_xlfn.XLOOKUP(A302,'Correspondance produits'!$J:$J,'Correspondance produits'!$K:$K),_xlfn.XLOOKUP(A302,'Correspondance secteurs'!$Y:$Y,'Correspondance secteurs'!$AA:$AA))</f>
        <v>Enfant</v>
      </c>
      <c r="I302" t="str">
        <f>IFERROR(_xlfn.XLOOKUP(B302,'Correspondance produits'!$J:$J,'Correspondance produits'!$K:$K),_xlfn.XLOOKUP(B302,'Correspondance secteurs'!$Y:$Y,'Correspondance secteurs'!$AA:$AA))</f>
        <v>Enfant</v>
      </c>
    </row>
    <row r="303" spans="1:9" x14ac:dyDescent="0.3">
      <c r="A303" t="str">
        <f>IFERROR(_xlfn.XLOOKUP('JRC - EnergyBalance'!A303,'Correspondance produits'!C:C,'Correspondance produits'!J:J),_xlfn.XLOOKUP('JRC - EnergyBalance'!A303,'Correspondance secteurs'!C:C,'Correspondance secteurs'!Y:Y))</f>
        <v>Autres produits pétroliers [METABOLHEAT - National]</v>
      </c>
      <c r="B303" t="str">
        <f>IFERROR(_xlfn.XLOOKUP('JRC - EnergyBalance'!B303,'Correspondance produits'!C:C,'Correspondance produits'!J:J),_xlfn.XLOOKUP('JRC - EnergyBalance'!B303,'Correspondance secteurs'!C:C,'Correspondance secteurs'!Y:Y))</f>
        <v>Industrie pétrochimique [METABOLHEAT - National]</v>
      </c>
      <c r="C303" s="5">
        <v>2.994516</v>
      </c>
      <c r="D303" t="str">
        <f>Etiquettes!$C$4</f>
        <v>PJ</v>
      </c>
      <c r="E303">
        <v>2021</v>
      </c>
      <c r="F303" t="str">
        <f>Etiquettes!$C$3</f>
        <v>France</v>
      </c>
      <c r="G303" t="str">
        <f>Etiquettes!$I$5</f>
        <v>JRC - EnergyBalance</v>
      </c>
      <c r="H303" t="str">
        <f>IFERROR(_xlfn.XLOOKUP(A303,'Correspondance produits'!$J:$J,'Correspondance produits'!$K:$K),_xlfn.XLOOKUP(A303,'Correspondance secteurs'!$Y:$Y,'Correspondance secteurs'!$AA:$AA))</f>
        <v>Enfant</v>
      </c>
      <c r="I303" t="str">
        <f>IFERROR(_xlfn.XLOOKUP(B303,'Correspondance produits'!$J:$J,'Correspondance produits'!$K:$K),_xlfn.XLOOKUP(B303,'Correspondance secteurs'!$Y:$Y,'Correspondance secteurs'!$AA:$AA))</f>
        <v>Enfant</v>
      </c>
    </row>
    <row r="304" spans="1:9" x14ac:dyDescent="0.3">
      <c r="A304" t="str">
        <f>IFERROR(_xlfn.XLOOKUP('JRC - EnergyBalance'!A304,'Correspondance produits'!C:C,'Correspondance produits'!J:J),_xlfn.XLOOKUP('JRC - EnergyBalance'!A304,'Correspondance secteurs'!C:C,'Correspondance secteurs'!Y:Y))</f>
        <v>Combustibles fossiles solides [METABOLHEAT - National]</v>
      </c>
      <c r="B304" t="str">
        <f>IFERROR(_xlfn.XLOOKUP('JRC - EnergyBalance'!B304,'Correspondance produits'!C:C,'Correspondance produits'!J:J),_xlfn.XLOOKUP('JRC - EnergyBalance'!B304,'Correspondance secteurs'!C:C,'Correspondance secteurs'!Y:Y))</f>
        <v>Usines de combustibles brevetés [METABOLHEAT - National]</v>
      </c>
      <c r="C304" s="5">
        <v>0</v>
      </c>
      <c r="D304" t="str">
        <f>Etiquettes!$C$4</f>
        <v>PJ</v>
      </c>
      <c r="E304">
        <v>2021</v>
      </c>
      <c r="F304" t="str">
        <f>Etiquettes!$C$3</f>
        <v>France</v>
      </c>
      <c r="G304" t="str">
        <f>Etiquettes!$I$5</f>
        <v>JRC - EnergyBalance</v>
      </c>
      <c r="H304" t="str">
        <f>IFERROR(_xlfn.XLOOKUP(A304,'Correspondance produits'!$J:$J,'Correspondance produits'!$K:$K),_xlfn.XLOOKUP(A304,'Correspondance secteurs'!$Y:$Y,'Correspondance secteurs'!$AA:$AA))</f>
        <v>Parent</v>
      </c>
      <c r="I304" t="str">
        <f>IFERROR(_xlfn.XLOOKUP(B304,'Correspondance produits'!$J:$J,'Correspondance produits'!$K:$K),_xlfn.XLOOKUP(B304,'Correspondance secteurs'!$Y:$Y,'Correspondance secteurs'!$AA:$AA))</f>
        <v>Enfant</v>
      </c>
    </row>
    <row r="305" spans="1:9" x14ac:dyDescent="0.3">
      <c r="A305" t="str">
        <f>IFERROR(_xlfn.XLOOKUP('JRC - EnergyBalance'!A305,'Correspondance produits'!C:C,'Correspondance produits'!J:J),_xlfn.XLOOKUP('JRC - EnergyBalance'!A305,'Correspondance secteurs'!C:C,'Correspondance secteurs'!Y:Y))</f>
        <v>Houille [METABOLHEAT - National]</v>
      </c>
      <c r="B305" t="str">
        <f>IFERROR(_xlfn.XLOOKUP('JRC - EnergyBalance'!B305,'Correspondance produits'!C:C,'Correspondance produits'!J:J),_xlfn.XLOOKUP('JRC - EnergyBalance'!B305,'Correspondance secteurs'!C:C,'Correspondance secteurs'!Y:Y))</f>
        <v>Usines de combustibles brevetés [METABOLHEAT - National]</v>
      </c>
      <c r="C305" s="5">
        <v>0</v>
      </c>
      <c r="D305" t="str">
        <f>Etiquettes!$C$4</f>
        <v>PJ</v>
      </c>
      <c r="E305">
        <v>2021</v>
      </c>
      <c r="F305" t="str">
        <f>Etiquettes!$C$3</f>
        <v>France</v>
      </c>
      <c r="G305" t="str">
        <f>Etiquettes!$I$5</f>
        <v>JRC - EnergyBalance</v>
      </c>
      <c r="H305" t="str">
        <f>IFERROR(_xlfn.XLOOKUP(A305,'Correspondance produits'!$J:$J,'Correspondance produits'!$K:$K),_xlfn.XLOOKUP(A305,'Correspondance secteurs'!$Y:$Y,'Correspondance secteurs'!$AA:$AA))</f>
        <v>Parent</v>
      </c>
      <c r="I305" t="str">
        <f>IFERROR(_xlfn.XLOOKUP(B305,'Correspondance produits'!$J:$J,'Correspondance produits'!$K:$K),_xlfn.XLOOKUP(B305,'Correspondance secteurs'!$Y:$Y,'Correspondance secteurs'!$AA:$AA))</f>
        <v>Enfant</v>
      </c>
    </row>
    <row r="306" spans="1:9" x14ac:dyDescent="0.3">
      <c r="A306" t="str">
        <f>IFERROR(_xlfn.XLOOKUP('JRC - EnergyBalance'!A306,'Correspondance produits'!C:C,'Correspondance produits'!J:J),_xlfn.XLOOKUP('JRC - EnergyBalance'!A306,'Correspondance secteurs'!C:C,'Correspondance secteurs'!Y:Y))</f>
        <v>Autres charbons bitumineux [METABOLHEAT - National]</v>
      </c>
      <c r="B306" t="str">
        <f>IFERROR(_xlfn.XLOOKUP('JRC - EnergyBalance'!B306,'Correspondance produits'!C:C,'Correspondance produits'!J:J),_xlfn.XLOOKUP('JRC - EnergyBalance'!B306,'Correspondance secteurs'!C:C,'Correspondance secteurs'!Y:Y))</f>
        <v>Usines de combustibles brevetés [METABOLHEAT - National]</v>
      </c>
      <c r="C306" s="5">
        <v>0</v>
      </c>
      <c r="D306" t="str">
        <f>Etiquettes!$C$4</f>
        <v>PJ</v>
      </c>
      <c r="E306">
        <v>2021</v>
      </c>
      <c r="F306" t="str">
        <f>Etiquettes!$C$3</f>
        <v>France</v>
      </c>
      <c r="G306" t="str">
        <f>Etiquettes!$I$5</f>
        <v>JRC - EnergyBalance</v>
      </c>
      <c r="H306" t="str">
        <f>IFERROR(_xlfn.XLOOKUP(A306,'Correspondance produits'!$J:$J,'Correspondance produits'!$K:$K),_xlfn.XLOOKUP(A306,'Correspondance secteurs'!$Y:$Y,'Correspondance secteurs'!$AA:$AA))</f>
        <v>Enfant</v>
      </c>
      <c r="I306" t="str">
        <f>IFERROR(_xlfn.XLOOKUP(B306,'Correspondance produits'!$J:$J,'Correspondance produits'!$K:$K),_xlfn.XLOOKUP(B306,'Correspondance secteurs'!$Y:$Y,'Correspondance secteurs'!$AA:$AA))</f>
        <v>Enfant</v>
      </c>
    </row>
    <row r="307" spans="1:9" x14ac:dyDescent="0.3">
      <c r="A307" t="str">
        <f>IFERROR(_xlfn.XLOOKUP('JRC - EnergyBalance'!A307,'Correspondance produits'!C:C,'Correspondance produits'!J:J),_xlfn.XLOOKUP('JRC - EnergyBalance'!A307,'Correspondance secteurs'!C:C,'Correspondance secteurs'!Y:Y))</f>
        <v>Énergies renouvelables et biocarburants [METABOLHEAT - National]</v>
      </c>
      <c r="B307" t="str">
        <f>IFERROR(_xlfn.XLOOKUP('JRC - EnergyBalance'!B307,'Correspondance produits'!C:C,'Correspondance produits'!J:J),_xlfn.XLOOKUP('JRC - EnergyBalance'!B307,'Correspondance secteurs'!C:C,'Correspondance secteurs'!Y:Y))</f>
        <v>Mélangé au gaz naturel [METABOLHEAT - National]</v>
      </c>
      <c r="C307" s="5">
        <v>14.056012800000003</v>
      </c>
      <c r="D307" t="str">
        <f>Etiquettes!$C$4</f>
        <v>PJ</v>
      </c>
      <c r="E307">
        <v>2021</v>
      </c>
      <c r="F307" t="str">
        <f>Etiquettes!$C$3</f>
        <v>France</v>
      </c>
      <c r="G307" t="str">
        <f>Etiquettes!$I$5</f>
        <v>JRC - EnergyBalance</v>
      </c>
      <c r="H307" t="str">
        <f>IFERROR(_xlfn.XLOOKUP(A307,'Correspondance produits'!$J:$J,'Correspondance produits'!$K:$K),_xlfn.XLOOKUP(A307,'Correspondance secteurs'!$Y:$Y,'Correspondance secteurs'!$AA:$AA))</f>
        <v>Parent</v>
      </c>
      <c r="I307" t="str">
        <f>IFERROR(_xlfn.XLOOKUP(B307,'Correspondance produits'!$J:$J,'Correspondance produits'!$K:$K),_xlfn.XLOOKUP(B307,'Correspondance secteurs'!$Y:$Y,'Correspondance secteurs'!$AA:$AA))</f>
        <v>Enfant</v>
      </c>
    </row>
    <row r="308" spans="1:9" x14ac:dyDescent="0.3">
      <c r="A308" t="str">
        <f>IFERROR(_xlfn.XLOOKUP('JRC - EnergyBalance'!A308,'Correspondance produits'!C:C,'Correspondance produits'!J:J),_xlfn.XLOOKUP('JRC - EnergyBalance'!A308,'Correspondance secteurs'!C:C,'Correspondance secteurs'!Y:Y))</f>
        <v>Biogaz [METABOLHEAT - National]</v>
      </c>
      <c r="B308" t="str">
        <f>IFERROR(_xlfn.XLOOKUP('JRC - EnergyBalance'!B308,'Correspondance produits'!C:C,'Correspondance produits'!J:J),_xlfn.XLOOKUP('JRC - EnergyBalance'!B308,'Correspondance secteurs'!C:C,'Correspondance secteurs'!Y:Y))</f>
        <v>Mélangé au gaz naturel [METABOLHEAT - National]</v>
      </c>
      <c r="C308" s="5">
        <v>14.056012800000003</v>
      </c>
      <c r="D308" t="str">
        <f>Etiquettes!$C$4</f>
        <v>PJ</v>
      </c>
      <c r="E308">
        <v>2021</v>
      </c>
      <c r="F308" t="str">
        <f>Etiquettes!$C$3</f>
        <v>France</v>
      </c>
      <c r="G308" t="str">
        <f>Etiquettes!$I$5</f>
        <v>JRC - EnergyBalance</v>
      </c>
      <c r="H308" t="str">
        <f>IFERROR(_xlfn.XLOOKUP(A308,'Correspondance produits'!$J:$J,'Correspondance produits'!$K:$K),_xlfn.XLOOKUP(A308,'Correspondance secteurs'!$Y:$Y,'Correspondance secteurs'!$AA:$AA))</f>
        <v>Enfant</v>
      </c>
      <c r="I308" t="str">
        <f>IFERROR(_xlfn.XLOOKUP(B308,'Correspondance produits'!$J:$J,'Correspondance produits'!$K:$K),_xlfn.XLOOKUP(B308,'Correspondance secteurs'!$Y:$Y,'Correspondance secteurs'!$AA:$AA))</f>
        <v>Enfant</v>
      </c>
    </row>
    <row r="309" spans="1:9" x14ac:dyDescent="0.3">
      <c r="A309" t="str">
        <f>IFERROR(_xlfn.XLOOKUP('JRC - EnergyBalance'!A309,'Correspondance produits'!C:C,'Correspondance produits'!J:J),_xlfn.XLOOKUP('JRC - EnergyBalance'!A309,'Correspondance secteurs'!C:C,'Correspondance secteurs'!Y:Y))</f>
        <v>Énergies renouvelables et biocarburants [METABOLHEAT - National]</v>
      </c>
      <c r="B309" t="str">
        <f>IFERROR(_xlfn.XLOOKUP('JRC - EnergyBalance'!B309,'Correspondance produits'!C:C,'Correspondance produits'!J:J),_xlfn.XLOOKUP('JRC - EnergyBalance'!B309,'Correspondance secteurs'!C:C,'Correspondance secteurs'!Y:Y))</f>
        <v>Mélangé à des biocarburants liquides [METABOLHEAT - National]</v>
      </c>
      <c r="C309" s="5">
        <v>133.114914</v>
      </c>
      <c r="D309" t="str">
        <f>Etiquettes!$C$4</f>
        <v>PJ</v>
      </c>
      <c r="E309">
        <v>2021</v>
      </c>
      <c r="F309" t="str">
        <f>Etiquettes!$C$3</f>
        <v>France</v>
      </c>
      <c r="G309" t="str">
        <f>Etiquettes!$I$5</f>
        <v>JRC - EnergyBalance</v>
      </c>
      <c r="H309" t="str">
        <f>IFERROR(_xlfn.XLOOKUP(A309,'Correspondance produits'!$J:$J,'Correspondance produits'!$K:$K),_xlfn.XLOOKUP(A309,'Correspondance secteurs'!$Y:$Y,'Correspondance secteurs'!$AA:$AA))</f>
        <v>Parent</v>
      </c>
      <c r="I309" t="str">
        <f>IFERROR(_xlfn.XLOOKUP(B309,'Correspondance produits'!$J:$J,'Correspondance produits'!$K:$K),_xlfn.XLOOKUP(B309,'Correspondance secteurs'!$Y:$Y,'Correspondance secteurs'!$AA:$AA))</f>
        <v>Enfant</v>
      </c>
    </row>
    <row r="310" spans="1:9" x14ac:dyDescent="0.3">
      <c r="A310" t="str">
        <f>IFERROR(_xlfn.XLOOKUP('JRC - EnergyBalance'!A310,'Correspondance produits'!C:C,'Correspondance produits'!J:J),_xlfn.XLOOKUP('JRC - EnergyBalance'!A310,'Correspondance secteurs'!C:C,'Correspondance secteurs'!Y:Y))</f>
        <v>Bioessence pure [METABOLHEAT - National]</v>
      </c>
      <c r="B310" t="str">
        <f>IFERROR(_xlfn.XLOOKUP('JRC - EnergyBalance'!B310,'Correspondance produits'!C:C,'Correspondance produits'!J:J),_xlfn.XLOOKUP('JRC - EnergyBalance'!B310,'Correspondance secteurs'!C:C,'Correspondance secteurs'!Y:Y))</f>
        <v>Mélangé à des biocarburants liquides [METABOLHEAT - National]</v>
      </c>
      <c r="C310" s="5">
        <v>29.993529599999999</v>
      </c>
      <c r="D310" t="str">
        <f>Etiquettes!$C$4</f>
        <v>PJ</v>
      </c>
      <c r="E310">
        <v>2021</v>
      </c>
      <c r="F310" t="str">
        <f>Etiquettes!$C$3</f>
        <v>France</v>
      </c>
      <c r="G310" t="str">
        <f>Etiquettes!$I$5</f>
        <v>JRC - EnergyBalance</v>
      </c>
      <c r="H310" t="str">
        <f>IFERROR(_xlfn.XLOOKUP(A310,'Correspondance produits'!$J:$J,'Correspondance produits'!$K:$K),_xlfn.XLOOKUP(A310,'Correspondance secteurs'!$Y:$Y,'Correspondance secteurs'!$AA:$AA))</f>
        <v>Enfant</v>
      </c>
      <c r="I310" t="str">
        <f>IFERROR(_xlfn.XLOOKUP(B310,'Correspondance produits'!$J:$J,'Correspondance produits'!$K:$K),_xlfn.XLOOKUP(B310,'Correspondance secteurs'!$Y:$Y,'Correspondance secteurs'!$AA:$AA))</f>
        <v>Enfant</v>
      </c>
    </row>
    <row r="311" spans="1:9" x14ac:dyDescent="0.3">
      <c r="A311" t="str">
        <f>IFERROR(_xlfn.XLOOKUP('JRC - EnergyBalance'!A311,'Correspondance produits'!C:C,'Correspondance produits'!J:J),_xlfn.XLOOKUP('JRC - EnergyBalance'!A311,'Correspondance secteurs'!C:C,'Correspondance secteurs'!Y:Y))</f>
        <v>Biodiesels purs [METABOLHEAT - National]</v>
      </c>
      <c r="B311" t="str">
        <f>IFERROR(_xlfn.XLOOKUP('JRC - EnergyBalance'!B311,'Correspondance produits'!C:C,'Correspondance produits'!J:J),_xlfn.XLOOKUP('JRC - EnergyBalance'!B311,'Correspondance secteurs'!C:C,'Correspondance secteurs'!Y:Y))</f>
        <v>Mélangé à des biocarburants liquides [METABOLHEAT - National]</v>
      </c>
      <c r="C311" s="5">
        <v>103.12138440000001</v>
      </c>
      <c r="D311" t="str">
        <f>Etiquettes!$C$4</f>
        <v>PJ</v>
      </c>
      <c r="E311">
        <v>2021</v>
      </c>
      <c r="F311" t="str">
        <f>Etiquettes!$C$3</f>
        <v>France</v>
      </c>
      <c r="G311" t="str">
        <f>Etiquettes!$I$5</f>
        <v>JRC - EnergyBalance</v>
      </c>
      <c r="H311" t="str">
        <f>IFERROR(_xlfn.XLOOKUP(A311,'Correspondance produits'!$J:$J,'Correspondance produits'!$K:$K),_xlfn.XLOOKUP(A311,'Correspondance secteurs'!$Y:$Y,'Correspondance secteurs'!$AA:$AA))</f>
        <v>Enfant</v>
      </c>
      <c r="I311" t="str">
        <f>IFERROR(_xlfn.XLOOKUP(B311,'Correspondance produits'!$J:$J,'Correspondance produits'!$K:$K),_xlfn.XLOOKUP(B311,'Correspondance secteurs'!$Y:$Y,'Correspondance secteurs'!$AA:$AA))</f>
        <v>Enfant</v>
      </c>
    </row>
    <row r="312" spans="1:9" x14ac:dyDescent="0.3">
      <c r="A312" t="str">
        <f>IFERROR(_xlfn.XLOOKUP('JRC - EnergyBalance'!A312,'Correspondance produits'!C:C,'Correspondance produits'!J:J),_xlfn.XLOOKUP('JRC - EnergyBalance'!A312,'Correspondance secteurs'!C:C,'Correspondance secteurs'!Y:Y))</f>
        <v>Énergies renouvelables et biocarburants [METABOLHEAT - National]</v>
      </c>
      <c r="B312" t="str">
        <f>IFERROR(_xlfn.XLOOKUP('JRC - EnergyBalance'!B312,'Correspondance produits'!C:C,'Correspondance produits'!J:J),_xlfn.XLOOKUP('JRC - EnergyBalance'!B312,'Correspondance secteurs'!C:C,'Correspondance secteurs'!Y:Y))</f>
        <v>Production de charbon de bois Installations [METABOLHEAT - National]</v>
      </c>
      <c r="C312" s="5">
        <v>2.1150827999999997</v>
      </c>
      <c r="D312" t="str">
        <f>Etiquettes!$C$4</f>
        <v>PJ</v>
      </c>
      <c r="E312">
        <v>2021</v>
      </c>
      <c r="F312" t="str">
        <f>Etiquettes!$C$3</f>
        <v>France</v>
      </c>
      <c r="G312" t="str">
        <f>Etiquettes!$I$5</f>
        <v>JRC - EnergyBalance</v>
      </c>
      <c r="H312" t="str">
        <f>IFERROR(_xlfn.XLOOKUP(A312,'Correspondance produits'!$J:$J,'Correspondance produits'!$K:$K),_xlfn.XLOOKUP(A312,'Correspondance secteurs'!$Y:$Y,'Correspondance secteurs'!$AA:$AA))</f>
        <v>Parent</v>
      </c>
      <c r="I312" t="str">
        <f>IFERROR(_xlfn.XLOOKUP(B312,'Correspondance produits'!$J:$J,'Correspondance produits'!$K:$K),_xlfn.XLOOKUP(B312,'Correspondance secteurs'!$Y:$Y,'Correspondance secteurs'!$AA:$AA))</f>
        <v>Enfant</v>
      </c>
    </row>
    <row r="313" spans="1:9" x14ac:dyDescent="0.3">
      <c r="A313" t="str">
        <f>IFERROR(_xlfn.XLOOKUP('JRC - EnergyBalance'!A313,'Correspondance produits'!C:C,'Correspondance produits'!J:J),_xlfn.XLOOKUP('JRC - EnergyBalance'!A313,'Correspondance secteurs'!C:C,'Correspondance secteurs'!Y:Y))</f>
        <v>Biomasse solide primaire [METABOLHEAT - National]</v>
      </c>
      <c r="B313" t="str">
        <f>IFERROR(_xlfn.XLOOKUP('JRC - EnergyBalance'!B313,'Correspondance produits'!C:C,'Correspondance produits'!J:J),_xlfn.XLOOKUP('JRC - EnergyBalance'!B313,'Correspondance secteurs'!C:C,'Correspondance secteurs'!Y:Y))</f>
        <v>Production de charbon de bois Installations [METABOLHEAT - National]</v>
      </c>
      <c r="C313" s="5">
        <v>2.1150827999999997</v>
      </c>
      <c r="D313" t="str">
        <f>Etiquettes!$C$4</f>
        <v>PJ</v>
      </c>
      <c r="E313">
        <v>2021</v>
      </c>
      <c r="F313" t="str">
        <f>Etiquettes!$C$3</f>
        <v>France</v>
      </c>
      <c r="G313" t="str">
        <f>Etiquettes!$I$5</f>
        <v>JRC - EnergyBalance</v>
      </c>
      <c r="H313" t="str">
        <f>IFERROR(_xlfn.XLOOKUP(A313,'Correspondance produits'!$J:$J,'Correspondance produits'!$K:$K),_xlfn.XLOOKUP(A313,'Correspondance secteurs'!$Y:$Y,'Correspondance secteurs'!$AA:$AA))</f>
        <v>Enfant</v>
      </c>
      <c r="I313" t="str">
        <f>IFERROR(_xlfn.XLOOKUP(B313,'Correspondance produits'!$J:$J,'Correspondance produits'!$K:$K),_xlfn.XLOOKUP(B313,'Correspondance secteurs'!$Y:$Y,'Correspondance secteurs'!$AA:$AA))</f>
        <v>Enfant</v>
      </c>
    </row>
    <row r="314" spans="1:9" x14ac:dyDescent="0.3">
      <c r="A314" t="str">
        <f>IFERROR(_xlfn.XLOOKUP('JRC - EnergyBalance'!A314,'Correspondance produits'!C:C,'Correspondance produits'!J:J),_xlfn.XLOOKUP('JRC - EnergyBalance'!A314,'Correspondance secteurs'!C:C,'Correspondance secteurs'!Y:Y))</f>
        <v>Pétrole et produits pétroliers [METABOLHEAT - National]</v>
      </c>
      <c r="B314" t="str">
        <f>IFERROR(_xlfn.XLOOKUP('JRC - EnergyBalance'!B314,'Correspondance produits'!C:C,'Correspondance produits'!J:J),_xlfn.XLOOKUP('JRC - EnergyBalance'!B314,'Correspondance secteurs'!C:C,'Correspondance secteurs'!Y:Y))</f>
        <v>Non spécifié ailleurs [METABOLHEAT - National]</v>
      </c>
      <c r="C314" s="5">
        <v>0</v>
      </c>
      <c r="D314" t="str">
        <f>Etiquettes!$C$4</f>
        <v>PJ</v>
      </c>
      <c r="E314">
        <v>2021</v>
      </c>
      <c r="F314" t="str">
        <f>Etiquettes!$C$3</f>
        <v>France</v>
      </c>
      <c r="G314" t="str">
        <f>Etiquettes!$I$5</f>
        <v>JRC - EnergyBalance</v>
      </c>
      <c r="H314" t="str">
        <f>IFERROR(_xlfn.XLOOKUP(A314,'Correspondance produits'!$J:$J,'Correspondance produits'!$K:$K),_xlfn.XLOOKUP(A314,'Correspondance secteurs'!$Y:$Y,'Correspondance secteurs'!$AA:$AA))</f>
        <v>Parent</v>
      </c>
      <c r="I314" t="str">
        <f>IFERROR(_xlfn.XLOOKUP(B314,'Correspondance produits'!$J:$J,'Correspondance produits'!$K:$K),_xlfn.XLOOKUP(B314,'Correspondance secteurs'!$Y:$Y,'Correspondance secteurs'!$AA:$AA))</f>
        <v>Enfant</v>
      </c>
    </row>
    <row r="315" spans="1:9" x14ac:dyDescent="0.3">
      <c r="A315" t="str">
        <f>IFERROR(_xlfn.XLOOKUP('JRC - EnergyBalance'!A315,'Correspondance produits'!C:C,'Correspondance produits'!J:J),_xlfn.XLOOKUP('JRC - EnergyBalance'!A315,'Correspondance secteurs'!C:C,'Correspondance secteurs'!Y:Y))</f>
        <v>Produits pétroliers (hors biocarburants) [METABOLHEAT - National]</v>
      </c>
      <c r="B315" t="str">
        <f>IFERROR(_xlfn.XLOOKUP('JRC - EnergyBalance'!B315,'Correspondance produits'!C:C,'Correspondance produits'!J:J),_xlfn.XLOOKUP('JRC - EnergyBalance'!B315,'Correspondance secteurs'!C:C,'Correspondance secteurs'!Y:Y))</f>
        <v>Non spécifié ailleurs [METABOLHEAT - National]</v>
      </c>
      <c r="C315" s="5">
        <v>0</v>
      </c>
      <c r="D315" t="str">
        <f>Etiquettes!$C$4</f>
        <v>PJ</v>
      </c>
      <c r="E315">
        <v>2021</v>
      </c>
      <c r="F315" t="str">
        <f>Etiquettes!$C$3</f>
        <v>France</v>
      </c>
      <c r="G315" t="str">
        <f>Etiquettes!$I$5</f>
        <v>JRC - EnergyBalance</v>
      </c>
      <c r="H315" t="str">
        <f>IFERROR(_xlfn.XLOOKUP(A315,'Correspondance produits'!$J:$J,'Correspondance produits'!$K:$K),_xlfn.XLOOKUP(A315,'Correspondance secteurs'!$Y:$Y,'Correspondance secteurs'!$AA:$AA))</f>
        <v>Parent</v>
      </c>
      <c r="I315" t="str">
        <f>IFERROR(_xlfn.XLOOKUP(B315,'Correspondance produits'!$J:$J,'Correspondance produits'!$K:$K),_xlfn.XLOOKUP(B315,'Correspondance secteurs'!$Y:$Y,'Correspondance secteurs'!$AA:$AA))</f>
        <v>Enfant</v>
      </c>
    </row>
    <row r="316" spans="1:9" x14ac:dyDescent="0.3">
      <c r="A316" t="str">
        <f>IFERROR(_xlfn.XLOOKUP('JRC - EnergyBalance'!A316,'Correspondance produits'!C:C,'Correspondance produits'!J:J),_xlfn.XLOOKUP('JRC - EnergyBalance'!A316,'Correspondance secteurs'!C:C,'Correspondance secteurs'!Y:Y))</f>
        <v>Gazole et diesel (hors biocarburant) [METABOLHEAT - National]</v>
      </c>
      <c r="B316" t="str">
        <f>IFERROR(_xlfn.XLOOKUP('JRC - EnergyBalance'!B316,'Correspondance produits'!C:C,'Correspondance produits'!J:J),_xlfn.XLOOKUP('JRC - EnergyBalance'!B316,'Correspondance secteurs'!C:C,'Correspondance secteurs'!Y:Y))</f>
        <v>Non spécifié ailleurs [METABOLHEAT - National]</v>
      </c>
      <c r="C316" s="5">
        <v>0</v>
      </c>
      <c r="D316" t="str">
        <f>Etiquettes!$C$4</f>
        <v>PJ</v>
      </c>
      <c r="E316">
        <v>2021</v>
      </c>
      <c r="F316" t="str">
        <f>Etiquettes!$C$3</f>
        <v>France</v>
      </c>
      <c r="G316" t="str">
        <f>Etiquettes!$I$5</f>
        <v>JRC - EnergyBalance</v>
      </c>
      <c r="H316" t="str">
        <f>IFERROR(_xlfn.XLOOKUP(A316,'Correspondance produits'!$J:$J,'Correspondance produits'!$K:$K),_xlfn.XLOOKUP(A316,'Correspondance secteurs'!$Y:$Y,'Correspondance secteurs'!$AA:$AA))</f>
        <v>Enfant</v>
      </c>
      <c r="I316" t="str">
        <f>IFERROR(_xlfn.XLOOKUP(B316,'Correspondance produits'!$J:$J,'Correspondance produits'!$K:$K),_xlfn.XLOOKUP(B316,'Correspondance secteurs'!$Y:$Y,'Correspondance secteurs'!$AA:$AA))</f>
        <v>Enfant</v>
      </c>
    </row>
    <row r="317" spans="1:9" x14ac:dyDescent="0.3">
      <c r="A317" t="str">
        <f>IFERROR(_xlfn.XLOOKUP('JRC - EnergyBalance'!A317,'Correspondance produits'!C:C,'Correspondance produits'!J:J),_xlfn.XLOOKUP('JRC - EnergyBalance'!A317,'Correspondance secteurs'!C:C,'Correspondance secteurs'!Y:Y))</f>
        <v>Production d'électricité seule [METABOLHEAT - National]</v>
      </c>
      <c r="B317" t="str">
        <f>IFERROR(_xlfn.XLOOKUP('JRC - EnergyBalance'!B317,'Correspondance produits'!C:C,'Correspondance produits'!J:J),_xlfn.XLOOKUP('JRC - EnergyBalance'!B317,'Correspondance secteurs'!C:C,'Correspondance secteurs'!Y:Y))</f>
        <v>Électricité [METABOLHEAT - National]</v>
      </c>
      <c r="C317" s="5">
        <v>1901.0842292862808</v>
      </c>
      <c r="D317" t="str">
        <f>Etiquettes!$C$4</f>
        <v>PJ</v>
      </c>
      <c r="E317">
        <v>2021</v>
      </c>
      <c r="F317" t="str">
        <f>Etiquettes!$C$3</f>
        <v>France</v>
      </c>
      <c r="G317" t="str">
        <f>Etiquettes!$I$5</f>
        <v>JRC - EnergyBalance</v>
      </c>
      <c r="H317" t="str">
        <f>IFERROR(_xlfn.XLOOKUP(A317,'Correspondance produits'!$J:$J,'Correspondance produits'!$K:$K),_xlfn.XLOOKUP(A317,'Correspondance secteurs'!$Y:$Y,'Correspondance secteurs'!$AA:$AA))</f>
        <v>Parent</v>
      </c>
      <c r="I317" t="str">
        <f>IFERROR(_xlfn.XLOOKUP(B317,'Correspondance produits'!$J:$J,'Correspondance produits'!$K:$K),_xlfn.XLOOKUP(B317,'Correspondance secteurs'!$Y:$Y,'Correspondance secteurs'!$AA:$AA))</f>
        <v>Enfant</v>
      </c>
    </row>
    <row r="318" spans="1:9" x14ac:dyDescent="0.3">
      <c r="A318" t="str">
        <f>IFERROR(_xlfn.XLOOKUP('JRC - EnergyBalance'!A318,'Correspondance produits'!C:C,'Correspondance produits'!J:J),_xlfn.XLOOKUP('JRC - EnergyBalance'!A318,'Correspondance secteurs'!C:C,'Correspondance secteurs'!Y:Y))</f>
        <v>Centrales thermiques à cogénération [METABOLHEAT - National]</v>
      </c>
      <c r="B318" t="str">
        <f>IFERROR(_xlfn.XLOOKUP('JRC - EnergyBalance'!B318,'Correspondance produits'!C:C,'Correspondance produits'!J:J),_xlfn.XLOOKUP('JRC - EnergyBalance'!B318,'Correspondance secteurs'!C:C,'Correspondance secteurs'!Y:Y))</f>
        <v>Chaleur réseau [METABOLHEAT - National]</v>
      </c>
      <c r="C318" s="5">
        <v>108.36284759999998</v>
      </c>
      <c r="D318" t="str">
        <f>Etiquettes!$C$4</f>
        <v>PJ</v>
      </c>
      <c r="E318">
        <v>2021</v>
      </c>
      <c r="F318" t="str">
        <f>Etiquettes!$C$3</f>
        <v>France</v>
      </c>
      <c r="G318" t="str">
        <f>Etiquettes!$I$5</f>
        <v>JRC - EnergyBalance</v>
      </c>
      <c r="H318" t="str">
        <f>IFERROR(_xlfn.XLOOKUP(A318,'Correspondance produits'!$J:$J,'Correspondance produits'!$K:$K),_xlfn.XLOOKUP(A318,'Correspondance secteurs'!$Y:$Y,'Correspondance secteurs'!$AA:$AA))</f>
        <v>Parent</v>
      </c>
      <c r="I318" t="str">
        <f>IFERROR(_xlfn.XLOOKUP(B318,'Correspondance produits'!$J:$J,'Correspondance produits'!$K:$K),_xlfn.XLOOKUP(B318,'Correspondance secteurs'!$Y:$Y,'Correspondance secteurs'!$AA:$AA))</f>
        <v>Enfant</v>
      </c>
    </row>
    <row r="319" spans="1:9" x14ac:dyDescent="0.3">
      <c r="A319" t="str">
        <f>IFERROR(_xlfn.XLOOKUP('JRC - EnergyBalance'!A319,'Correspondance produits'!C:C,'Correspondance produits'!J:J),_xlfn.XLOOKUP('JRC - EnergyBalance'!A319,'Correspondance secteurs'!C:C,'Correspondance secteurs'!Y:Y))</f>
        <v>Centrales thermiques à cogénération [METABOLHEAT - National]</v>
      </c>
      <c r="B319" t="str">
        <f>IFERROR(_xlfn.XLOOKUP('JRC - EnergyBalance'!B319,'Correspondance produits'!C:C,'Correspondance produits'!J:J),_xlfn.XLOOKUP('JRC - EnergyBalance'!B319,'Correspondance secteurs'!C:C,'Correspondance secteurs'!Y:Y))</f>
        <v>Électricité [METABOLHEAT - National]</v>
      </c>
      <c r="C319" s="5">
        <v>81.672607513719143</v>
      </c>
      <c r="D319" t="str">
        <f>Etiquettes!$C$4</f>
        <v>PJ</v>
      </c>
      <c r="E319">
        <v>2021</v>
      </c>
      <c r="F319" t="str">
        <f>Etiquettes!$C$3</f>
        <v>France</v>
      </c>
      <c r="G319" t="str">
        <f>Etiquettes!$I$5</f>
        <v>JRC - EnergyBalance</v>
      </c>
      <c r="H319" t="str">
        <f>IFERROR(_xlfn.XLOOKUP(A319,'Correspondance produits'!$J:$J,'Correspondance produits'!$K:$K),_xlfn.XLOOKUP(A319,'Correspondance secteurs'!$Y:$Y,'Correspondance secteurs'!$AA:$AA))</f>
        <v>Parent</v>
      </c>
      <c r="I319" t="str">
        <f>IFERROR(_xlfn.XLOOKUP(B319,'Correspondance produits'!$J:$J,'Correspondance produits'!$K:$K),_xlfn.XLOOKUP(B319,'Correspondance secteurs'!$Y:$Y,'Correspondance secteurs'!$AA:$AA))</f>
        <v>Enfant</v>
      </c>
    </row>
    <row r="320" spans="1:9" x14ac:dyDescent="0.3">
      <c r="A320" t="str">
        <f>IFERROR(_xlfn.XLOOKUP('JRC - EnergyBalance'!A320,'Correspondance produits'!C:C,'Correspondance produits'!J:J),_xlfn.XLOOKUP('JRC - EnergyBalance'!A320,'Correspondance secteurs'!C:C,'Correspondance secteurs'!Y:Y))</f>
        <v>Production de chaleur seule (hors PAC et chaudières électriques) [METABOLHEAT - National]</v>
      </c>
      <c r="B320" t="str">
        <f>IFERROR(_xlfn.XLOOKUP('JRC - EnergyBalance'!B320,'Correspondance produits'!C:C,'Correspondance produits'!J:J),_xlfn.XLOOKUP('JRC - EnergyBalance'!B320,'Correspondance secteurs'!C:C,'Correspondance secteurs'!Y:Y))</f>
        <v>Chaleur réseau [METABOLHEAT - National]</v>
      </c>
      <c r="C320" s="5">
        <v>80.15898002400003</v>
      </c>
      <c r="D320" t="str">
        <f>Etiquettes!$C$4</f>
        <v>PJ</v>
      </c>
      <c r="E320">
        <v>2021</v>
      </c>
      <c r="F320" t="str">
        <f>Etiquettes!$C$3</f>
        <v>France</v>
      </c>
      <c r="G320" t="str">
        <f>Etiquettes!$I$5</f>
        <v>JRC - EnergyBalance</v>
      </c>
      <c r="H320">
        <f>IFERROR(_xlfn.XLOOKUP(A320,'Correspondance produits'!$J:$J,'Correspondance produits'!$K:$K),_xlfn.XLOOKUP(A320,'Correspondance secteurs'!$Y:$Y,'Correspondance secteurs'!$AA:$AA))</f>
        <v>0</v>
      </c>
      <c r="I320" t="str">
        <f>IFERROR(_xlfn.XLOOKUP(B320,'Correspondance produits'!$J:$J,'Correspondance produits'!$K:$K),_xlfn.XLOOKUP(B320,'Correspondance secteurs'!$Y:$Y,'Correspondance secteurs'!$AA:$AA))</f>
        <v>Enfant</v>
      </c>
    </row>
    <row r="321" spans="1:9" x14ac:dyDescent="0.3">
      <c r="A321" t="str">
        <f>IFERROR(_xlfn.XLOOKUP('JRC - EnergyBalance'!A321,'Correspondance produits'!C:C,'Correspondance produits'!J:J),_xlfn.XLOOKUP('JRC - EnergyBalance'!A321,'Correspondance secteurs'!C:C,'Correspondance secteurs'!Y:Y))</f>
        <v>Pompes à chaleur électriques [METABOLHEAT - National]</v>
      </c>
      <c r="B321" t="str">
        <f>IFERROR(_xlfn.XLOOKUP('JRC - EnergyBalance'!B321,'Correspondance produits'!C:C,'Correspondance produits'!J:J),_xlfn.XLOOKUP('JRC - EnergyBalance'!B321,'Correspondance secteurs'!C:C,'Correspondance secteurs'!Y:Y))</f>
        <v>Chaleur réseau [METABOLHEAT - National]</v>
      </c>
      <c r="C321" s="5">
        <v>2.4684858000000003</v>
      </c>
      <c r="D321" t="str">
        <f>Etiquettes!$C$4</f>
        <v>PJ</v>
      </c>
      <c r="E321">
        <v>2021</v>
      </c>
      <c r="F321" t="str">
        <f>Etiquettes!$C$3</f>
        <v>France</v>
      </c>
      <c r="G321" t="str">
        <f>Etiquettes!$I$5</f>
        <v>JRC - EnergyBalance</v>
      </c>
      <c r="H321" t="str">
        <f>IFERROR(_xlfn.XLOOKUP(A321,'Correspondance produits'!$J:$J,'Correspondance produits'!$K:$K),_xlfn.XLOOKUP(A321,'Correspondance secteurs'!$Y:$Y,'Correspondance secteurs'!$AA:$AA))</f>
        <v>Enfant</v>
      </c>
      <c r="I321" t="str">
        <f>IFERROR(_xlfn.XLOOKUP(B321,'Correspondance produits'!$J:$J,'Correspondance produits'!$K:$K),_xlfn.XLOOKUP(B321,'Correspondance secteurs'!$Y:$Y,'Correspondance secteurs'!$AA:$AA))</f>
        <v>Enfant</v>
      </c>
    </row>
    <row r="322" spans="1:9" x14ac:dyDescent="0.3">
      <c r="A322" t="str">
        <f>IFERROR(_xlfn.XLOOKUP('JRC - EnergyBalance'!A322,'Correspondance produits'!C:C,'Correspondance produits'!J:J),_xlfn.XLOOKUP('JRC - EnergyBalance'!A322,'Correspondance secteurs'!C:C,'Correspondance secteurs'!Y:Y))</f>
        <v>Chaudières électriques [METABOLHEAT - National]</v>
      </c>
      <c r="B322" t="str">
        <f>IFERROR(_xlfn.XLOOKUP('JRC - EnergyBalance'!B322,'Correspondance produits'!C:C,'Correspondance produits'!J:J),_xlfn.XLOOKUP('JRC - EnergyBalance'!B322,'Correspondance secteurs'!C:C,'Correspondance secteurs'!Y:Y))</f>
        <v>Chaleur réseau [METABOLHEAT - National]</v>
      </c>
      <c r="C322" s="5">
        <v>1.4198976E-2</v>
      </c>
      <c r="D322" t="str">
        <f>Etiquettes!$C$4</f>
        <v>PJ</v>
      </c>
      <c r="E322">
        <v>2021</v>
      </c>
      <c r="F322" t="str">
        <f>Etiquettes!$C$3</f>
        <v>France</v>
      </c>
      <c r="G322" t="str">
        <f>Etiquettes!$I$5</f>
        <v>JRC - EnergyBalance</v>
      </c>
      <c r="H322" t="str">
        <f>IFERROR(_xlfn.XLOOKUP(A322,'Correspondance produits'!$J:$J,'Correspondance produits'!$K:$K),_xlfn.XLOOKUP(A322,'Correspondance secteurs'!$Y:$Y,'Correspondance secteurs'!$AA:$AA))</f>
        <v>Enfant</v>
      </c>
      <c r="I322" t="str">
        <f>IFERROR(_xlfn.XLOOKUP(B322,'Correspondance produits'!$J:$J,'Correspondance produits'!$K:$K),_xlfn.XLOOKUP(B322,'Correspondance secteurs'!$Y:$Y,'Correspondance secteurs'!$AA:$AA))</f>
        <v>Enfant</v>
      </c>
    </row>
    <row r="323" spans="1:9" x14ac:dyDescent="0.3">
      <c r="A323" t="str">
        <f>IFERROR(_xlfn.XLOOKUP('JRC - EnergyBalance'!A323,'Correspondance produits'!C:C,'Correspondance produits'!J:J),_xlfn.XLOOKUP('JRC - EnergyBalance'!A323,'Correspondance secteurs'!C:C,'Correspondance secteurs'!Y:Y))</f>
        <v>Hydropompage [METABOLHEAT - National]</v>
      </c>
      <c r="B323" t="str">
        <f>IFERROR(_xlfn.XLOOKUP('JRC - EnergyBalance'!B323,'Correspondance produits'!C:C,'Correspondance produits'!J:J),_xlfn.XLOOKUP('JRC - EnergyBalance'!B323,'Correspondance secteurs'!C:C,'Correspondance secteurs'!Y:Y))</f>
        <v>Électricité [METABOLHEAT - National]</v>
      </c>
      <c r="C323" s="5">
        <v>15.5908728</v>
      </c>
      <c r="D323" t="str">
        <f>Etiquettes!$C$4</f>
        <v>PJ</v>
      </c>
      <c r="E323">
        <v>2021</v>
      </c>
      <c r="F323" t="str">
        <f>Etiquettes!$C$3</f>
        <v>France</v>
      </c>
      <c r="G323" t="str">
        <f>Etiquettes!$I$5</f>
        <v>JRC - EnergyBalance</v>
      </c>
      <c r="H323" t="str">
        <f>IFERROR(_xlfn.XLOOKUP(A323,'Correspondance produits'!$J:$J,'Correspondance produits'!$K:$K),_xlfn.XLOOKUP(A323,'Correspondance secteurs'!$Y:$Y,'Correspondance secteurs'!$AA:$AA))</f>
        <v>Enfant</v>
      </c>
      <c r="I323" t="str">
        <f>IFERROR(_xlfn.XLOOKUP(B323,'Correspondance produits'!$J:$J,'Correspondance produits'!$K:$K),_xlfn.XLOOKUP(B323,'Correspondance secteurs'!$Y:$Y,'Correspondance secteurs'!$AA:$AA))</f>
        <v>Enfant</v>
      </c>
    </row>
    <row r="324" spans="1:9" x14ac:dyDescent="0.3">
      <c r="A324" t="str">
        <f>IFERROR(_xlfn.XLOOKUP('JRC - EnergyBalance'!A324,'Correspondance produits'!C:C,'Correspondance produits'!J:J),_xlfn.XLOOKUP('JRC - EnergyBalance'!A324,'Correspondance secteurs'!C:C,'Correspondance secteurs'!Y:Y))</f>
        <v>Fours à coke [METABOLHEAT - National]</v>
      </c>
      <c r="B324" t="str">
        <f>IFERROR(_xlfn.XLOOKUP('JRC - EnergyBalance'!B324,'Correspondance produits'!C:C,'Correspondance produits'!J:J),_xlfn.XLOOKUP('JRC - EnergyBalance'!B324,'Correspondance secteurs'!C:C,'Correspondance secteurs'!Y:Y))</f>
        <v>Combustibles fossiles solides [METABOLHEAT - National]</v>
      </c>
      <c r="C324" s="5">
        <v>4.0821947999999999</v>
      </c>
      <c r="D324" t="str">
        <f>Etiquettes!$C$4</f>
        <v>PJ</v>
      </c>
      <c r="E324">
        <v>2021</v>
      </c>
      <c r="F324" t="str">
        <f>Etiquettes!$C$3</f>
        <v>France</v>
      </c>
      <c r="G324" t="str">
        <f>Etiquettes!$I$5</f>
        <v>JRC - EnergyBalance</v>
      </c>
      <c r="H324" t="str">
        <f>IFERROR(_xlfn.XLOOKUP(A324,'Correspondance produits'!$J:$J,'Correspondance produits'!$K:$K),_xlfn.XLOOKUP(A324,'Correspondance secteurs'!$Y:$Y,'Correspondance secteurs'!$AA:$AA))</f>
        <v>Enfant</v>
      </c>
      <c r="I324" t="str">
        <f>IFERROR(_xlfn.XLOOKUP(B324,'Correspondance produits'!$J:$J,'Correspondance produits'!$K:$K),_xlfn.XLOOKUP(B324,'Correspondance secteurs'!$Y:$Y,'Correspondance secteurs'!$AA:$AA))</f>
        <v>Parent</v>
      </c>
    </row>
    <row r="325" spans="1:9" x14ac:dyDescent="0.3">
      <c r="A325" t="str">
        <f>IFERROR(_xlfn.XLOOKUP('JRC - EnergyBalance'!A325,'Correspondance produits'!C:C,'Correspondance produits'!J:J),_xlfn.XLOOKUP('JRC - EnergyBalance'!A325,'Correspondance secteurs'!C:C,'Correspondance secteurs'!Y:Y))</f>
        <v>Fours à coke [METABOLHEAT - National]</v>
      </c>
      <c r="B325" t="str">
        <f>IFERROR(_xlfn.XLOOKUP('JRC - EnergyBalance'!B325,'Correspondance produits'!C:C,'Correspondance produits'!J:J),_xlfn.XLOOKUP('JRC - EnergyBalance'!B325,'Correspondance secteurs'!C:C,'Correspondance secteurs'!Y:Y))</f>
        <v>Produits du charbon [METABOLHEAT - National]</v>
      </c>
      <c r="C325" s="5">
        <v>4.0821947999999999</v>
      </c>
      <c r="D325" t="str">
        <f>Etiquettes!$C$4</f>
        <v>PJ</v>
      </c>
      <c r="E325">
        <v>2021</v>
      </c>
      <c r="F325" t="str">
        <f>Etiquettes!$C$3</f>
        <v>France</v>
      </c>
      <c r="G325" t="str">
        <f>Etiquettes!$I$5</f>
        <v>JRC - EnergyBalance</v>
      </c>
      <c r="H325" t="str">
        <f>IFERROR(_xlfn.XLOOKUP(A325,'Correspondance produits'!$J:$J,'Correspondance produits'!$K:$K),_xlfn.XLOOKUP(A325,'Correspondance secteurs'!$Y:$Y,'Correspondance secteurs'!$AA:$AA))</f>
        <v>Enfant</v>
      </c>
      <c r="I325" t="str">
        <f>IFERROR(_xlfn.XLOOKUP(B325,'Correspondance produits'!$J:$J,'Correspondance produits'!$K:$K),_xlfn.XLOOKUP(B325,'Correspondance secteurs'!$Y:$Y,'Correspondance secteurs'!$AA:$AA))</f>
        <v>Parent</v>
      </c>
    </row>
    <row r="326" spans="1:9" x14ac:dyDescent="0.3">
      <c r="A326" t="str">
        <f>IFERROR(_xlfn.XLOOKUP('JRC - EnergyBalance'!A326,'Correspondance produits'!C:C,'Correspondance produits'!J:J),_xlfn.XLOOKUP('JRC - EnergyBalance'!A326,'Correspondance secteurs'!C:C,'Correspondance secteurs'!Y:Y))</f>
        <v>Fours à coke [METABOLHEAT - National]</v>
      </c>
      <c r="B326" t="str">
        <f>IFERROR(_xlfn.XLOOKUP('JRC - EnergyBalance'!B326,'Correspondance produits'!C:C,'Correspondance produits'!J:J),_xlfn.XLOOKUP('JRC - EnergyBalance'!B326,'Correspondance secteurs'!C:C,'Correspondance secteurs'!Y:Y))</f>
        <v>Coke de cokerie [METABOLHEAT - National]</v>
      </c>
      <c r="C326" s="5">
        <v>0</v>
      </c>
      <c r="D326" t="str">
        <f>Etiquettes!$C$4</f>
        <v>PJ</v>
      </c>
      <c r="E326">
        <v>2021</v>
      </c>
      <c r="F326" t="str">
        <f>Etiquettes!$C$3</f>
        <v>France</v>
      </c>
      <c r="G326" t="str">
        <f>Etiquettes!$I$5</f>
        <v>JRC - EnergyBalance</v>
      </c>
      <c r="H326" t="str">
        <f>IFERROR(_xlfn.XLOOKUP(A326,'Correspondance produits'!$J:$J,'Correspondance produits'!$K:$K),_xlfn.XLOOKUP(A326,'Correspondance secteurs'!$Y:$Y,'Correspondance secteurs'!$AA:$AA))</f>
        <v>Enfant</v>
      </c>
      <c r="I326" t="str">
        <f>IFERROR(_xlfn.XLOOKUP(B326,'Correspondance produits'!$J:$J,'Correspondance produits'!$K:$K),_xlfn.XLOOKUP(B326,'Correspondance secteurs'!$Y:$Y,'Correspondance secteurs'!$AA:$AA))</f>
        <v>Enfant</v>
      </c>
    </row>
    <row r="327" spans="1:9" x14ac:dyDescent="0.3">
      <c r="A327" t="str">
        <f>IFERROR(_xlfn.XLOOKUP('JRC - EnergyBalance'!A327,'Correspondance produits'!C:C,'Correspondance produits'!J:J),_xlfn.XLOOKUP('JRC - EnergyBalance'!A327,'Correspondance secteurs'!C:C,'Correspondance secteurs'!Y:Y))</f>
        <v>Fours à coke [METABOLHEAT - National]</v>
      </c>
      <c r="B327" t="str">
        <f>IFERROR(_xlfn.XLOOKUP('JRC - EnergyBalance'!B327,'Correspondance produits'!C:C,'Correspondance produits'!J:J),_xlfn.XLOOKUP('JRC - EnergyBalance'!B327,'Correspondance secteurs'!C:C,'Correspondance secteurs'!Y:Y))</f>
        <v>Goudron de houille [METABOLHEAT - National]</v>
      </c>
      <c r="C327" s="5">
        <v>4.0821947999999999</v>
      </c>
      <c r="D327" t="str">
        <f>Etiquettes!$C$4</f>
        <v>PJ</v>
      </c>
      <c r="E327">
        <v>2021</v>
      </c>
      <c r="F327" t="str">
        <f>Etiquettes!$C$3</f>
        <v>France</v>
      </c>
      <c r="G327" t="str">
        <f>Etiquettes!$I$5</f>
        <v>JRC - EnergyBalance</v>
      </c>
      <c r="H327" t="str">
        <f>IFERROR(_xlfn.XLOOKUP(A327,'Correspondance produits'!$J:$J,'Correspondance produits'!$K:$K),_xlfn.XLOOKUP(A327,'Correspondance secteurs'!$Y:$Y,'Correspondance secteurs'!$AA:$AA))</f>
        <v>Enfant</v>
      </c>
      <c r="I327" t="str">
        <f>IFERROR(_xlfn.XLOOKUP(B327,'Correspondance produits'!$J:$J,'Correspondance produits'!$K:$K),_xlfn.XLOOKUP(B327,'Correspondance secteurs'!$Y:$Y,'Correspondance secteurs'!$AA:$AA))</f>
        <v>Enfant</v>
      </c>
    </row>
    <row r="328" spans="1:9" x14ac:dyDescent="0.3">
      <c r="A328" t="str">
        <f>IFERROR(_xlfn.XLOOKUP('JRC - EnergyBalance'!A328,'Correspondance produits'!C:C,'Correspondance produits'!J:J),_xlfn.XLOOKUP('JRC - EnergyBalance'!A328,'Correspondance secteurs'!C:C,'Correspondance secteurs'!Y:Y))</f>
        <v>Fours à coke [METABOLHEAT - National]</v>
      </c>
      <c r="B328" t="str">
        <f>IFERROR(_xlfn.XLOOKUP('JRC - EnergyBalance'!B328,'Correspondance produits'!C:C,'Correspondance produits'!J:J),_xlfn.XLOOKUP('JRC - EnergyBalance'!B328,'Correspondance secteurs'!C:C,'Correspondance secteurs'!Y:Y))</f>
        <v>Gaz manufacturés [METABOLHEAT - National]</v>
      </c>
      <c r="C328" s="5">
        <v>0</v>
      </c>
      <c r="D328" t="str">
        <f>Etiquettes!$C$4</f>
        <v>PJ</v>
      </c>
      <c r="E328">
        <v>2021</v>
      </c>
      <c r="F328" t="str">
        <f>Etiquettes!$C$3</f>
        <v>France</v>
      </c>
      <c r="G328" t="str">
        <f>Etiquettes!$I$5</f>
        <v>JRC - EnergyBalance</v>
      </c>
      <c r="H328" t="str">
        <f>IFERROR(_xlfn.XLOOKUP(A328,'Correspondance produits'!$J:$J,'Correspondance produits'!$K:$K),_xlfn.XLOOKUP(A328,'Correspondance secteurs'!$Y:$Y,'Correspondance secteurs'!$AA:$AA))</f>
        <v>Enfant</v>
      </c>
      <c r="I328" t="str">
        <f>IFERROR(_xlfn.XLOOKUP(B328,'Correspondance produits'!$J:$J,'Correspondance produits'!$K:$K),_xlfn.XLOOKUP(B328,'Correspondance secteurs'!$Y:$Y,'Correspondance secteurs'!$AA:$AA))</f>
        <v>Parent</v>
      </c>
    </row>
    <row r="329" spans="1:9" x14ac:dyDescent="0.3">
      <c r="A329" t="str">
        <f>IFERROR(_xlfn.XLOOKUP('JRC - EnergyBalance'!A329,'Correspondance produits'!C:C,'Correspondance produits'!J:J),_xlfn.XLOOKUP('JRC - EnergyBalance'!A329,'Correspondance secteurs'!C:C,'Correspondance secteurs'!Y:Y))</f>
        <v>Fours à coke [METABOLHEAT - National]</v>
      </c>
      <c r="B329" t="str">
        <f>IFERROR(_xlfn.XLOOKUP('JRC - EnergyBalance'!B329,'Correspondance produits'!C:C,'Correspondance produits'!J:J),_xlfn.XLOOKUP('JRC - EnergyBalance'!B329,'Correspondance secteurs'!C:C,'Correspondance secteurs'!Y:Y))</f>
        <v>Gaz de cokerie [METABOLHEAT - National]</v>
      </c>
      <c r="C329" s="5">
        <v>0</v>
      </c>
      <c r="D329" t="str">
        <f>Etiquettes!$C$4</f>
        <v>PJ</v>
      </c>
      <c r="E329">
        <v>2021</v>
      </c>
      <c r="F329" t="str">
        <f>Etiquettes!$C$3</f>
        <v>France</v>
      </c>
      <c r="G329" t="str">
        <f>Etiquettes!$I$5</f>
        <v>JRC - EnergyBalance</v>
      </c>
      <c r="H329" t="str">
        <f>IFERROR(_xlfn.XLOOKUP(A329,'Correspondance produits'!$J:$J,'Correspondance produits'!$K:$K),_xlfn.XLOOKUP(A329,'Correspondance secteurs'!$Y:$Y,'Correspondance secteurs'!$AA:$AA))</f>
        <v>Enfant</v>
      </c>
      <c r="I329" t="str">
        <f>IFERROR(_xlfn.XLOOKUP(B329,'Correspondance produits'!$J:$J,'Correspondance produits'!$K:$K),_xlfn.XLOOKUP(B329,'Correspondance secteurs'!$Y:$Y,'Correspondance secteurs'!$AA:$AA))</f>
        <v>Enfant</v>
      </c>
    </row>
    <row r="330" spans="1:9" x14ac:dyDescent="0.3">
      <c r="A330" t="str">
        <f>IFERROR(_xlfn.XLOOKUP('JRC - EnergyBalance'!A330,'Correspondance produits'!C:C,'Correspondance produits'!J:J),_xlfn.XLOOKUP('JRC - EnergyBalance'!A330,'Correspondance secteurs'!C:C,'Correspondance secteurs'!Y:Y))</f>
        <v>Hauts fourneaux [METABOLHEAT - National]</v>
      </c>
      <c r="B330" t="str">
        <f>IFERROR(_xlfn.XLOOKUP('JRC - EnergyBalance'!B330,'Correspondance produits'!C:C,'Correspondance produits'!J:J),_xlfn.XLOOKUP('JRC - EnergyBalance'!B330,'Correspondance secteurs'!C:C,'Correspondance secteurs'!Y:Y))</f>
        <v>Gaz manufacturés [METABOLHEAT - National]</v>
      </c>
      <c r="C330" s="5">
        <v>72.964015199999992</v>
      </c>
      <c r="D330" t="str">
        <f>Etiquettes!$C$4</f>
        <v>PJ</v>
      </c>
      <c r="E330">
        <v>2021</v>
      </c>
      <c r="F330" t="str">
        <f>Etiquettes!$C$3</f>
        <v>France</v>
      </c>
      <c r="G330" t="str">
        <f>Etiquettes!$I$5</f>
        <v>JRC - EnergyBalance</v>
      </c>
      <c r="H330" t="str">
        <f>IFERROR(_xlfn.XLOOKUP(A330,'Correspondance produits'!$J:$J,'Correspondance produits'!$K:$K),_xlfn.XLOOKUP(A330,'Correspondance secteurs'!$Y:$Y,'Correspondance secteurs'!$AA:$AA))</f>
        <v>Enfant</v>
      </c>
      <c r="I330" t="str">
        <f>IFERROR(_xlfn.XLOOKUP(B330,'Correspondance produits'!$J:$J,'Correspondance produits'!$K:$K),_xlfn.XLOOKUP(B330,'Correspondance secteurs'!$Y:$Y,'Correspondance secteurs'!$AA:$AA))</f>
        <v>Parent</v>
      </c>
    </row>
    <row r="331" spans="1:9" x14ac:dyDescent="0.3">
      <c r="A331" t="str">
        <f>IFERROR(_xlfn.XLOOKUP('JRC - EnergyBalance'!A331,'Correspondance produits'!C:C,'Correspondance produits'!J:J),_xlfn.XLOOKUP('JRC - EnergyBalance'!A331,'Correspondance secteurs'!C:C,'Correspondance secteurs'!Y:Y))</f>
        <v>Hauts fourneaux [METABOLHEAT - National]</v>
      </c>
      <c r="B331" t="str">
        <f>IFERROR(_xlfn.XLOOKUP('JRC - EnergyBalance'!B331,'Correspondance produits'!C:C,'Correspondance produits'!J:J),_xlfn.XLOOKUP('JRC - EnergyBalance'!B331,'Correspondance secteurs'!C:C,'Correspondance secteurs'!Y:Y))</f>
        <v>Gaz de haut fourneau [METABOLHEAT - National]</v>
      </c>
      <c r="C331" s="5">
        <v>72.964015199999992</v>
      </c>
      <c r="D331" t="str">
        <f>Etiquettes!$C$4</f>
        <v>PJ</v>
      </c>
      <c r="E331">
        <v>2021</v>
      </c>
      <c r="F331" t="str">
        <f>Etiquettes!$C$3</f>
        <v>France</v>
      </c>
      <c r="G331" t="str">
        <f>Etiquettes!$I$5</f>
        <v>JRC - EnergyBalance</v>
      </c>
      <c r="H331" t="str">
        <f>IFERROR(_xlfn.XLOOKUP(A331,'Correspondance produits'!$J:$J,'Correspondance produits'!$K:$K),_xlfn.XLOOKUP(A331,'Correspondance secteurs'!$Y:$Y,'Correspondance secteurs'!$AA:$AA))</f>
        <v>Enfant</v>
      </c>
      <c r="I331" t="str">
        <f>IFERROR(_xlfn.XLOOKUP(B331,'Correspondance produits'!$J:$J,'Correspondance produits'!$K:$K),_xlfn.XLOOKUP(B331,'Correspondance secteurs'!$Y:$Y,'Correspondance secteurs'!$AA:$AA))</f>
        <v>Enfant</v>
      </c>
    </row>
    <row r="332" spans="1:9" x14ac:dyDescent="0.3">
      <c r="A332" t="str">
        <f>IFERROR(_xlfn.XLOOKUP('JRC - EnergyBalance'!A332,'Correspondance produits'!C:C,'Correspondance produits'!J:J),_xlfn.XLOOKUP('JRC - EnergyBalance'!A332,'Correspondance secteurs'!C:C,'Correspondance secteurs'!Y:Y))</f>
        <v>Hauts fourneaux [METABOLHEAT - National]</v>
      </c>
      <c r="B332" t="str">
        <f>IFERROR(_xlfn.XLOOKUP('JRC - EnergyBalance'!B332,'Correspondance produits'!C:C,'Correspondance produits'!J:J),_xlfn.XLOOKUP('JRC - EnergyBalance'!B332,'Correspondance secteurs'!C:C,'Correspondance secteurs'!Y:Y))</f>
        <v>Autres gaz de récupération [METABOLHEAT - National]</v>
      </c>
      <c r="C332" s="5">
        <v>0</v>
      </c>
      <c r="D332" t="str">
        <f>Etiquettes!$C$4</f>
        <v>PJ</v>
      </c>
      <c r="E332">
        <v>2021</v>
      </c>
      <c r="F332" t="str">
        <f>Etiquettes!$C$3</f>
        <v>France</v>
      </c>
      <c r="G332" t="str">
        <f>Etiquettes!$I$5</f>
        <v>JRC - EnergyBalance</v>
      </c>
      <c r="H332" t="str">
        <f>IFERROR(_xlfn.XLOOKUP(A332,'Correspondance produits'!$J:$J,'Correspondance produits'!$K:$K),_xlfn.XLOOKUP(A332,'Correspondance secteurs'!$Y:$Y,'Correspondance secteurs'!$AA:$AA))</f>
        <v>Enfant</v>
      </c>
      <c r="I332" t="str">
        <f>IFERROR(_xlfn.XLOOKUP(B332,'Correspondance produits'!$J:$J,'Correspondance produits'!$K:$K),_xlfn.XLOOKUP(B332,'Correspondance secteurs'!$Y:$Y,'Correspondance secteurs'!$AA:$AA))</f>
        <v>Enfant</v>
      </c>
    </row>
    <row r="333" spans="1:9" x14ac:dyDescent="0.3">
      <c r="A333" t="str">
        <f>IFERROR(_xlfn.XLOOKUP('JRC - EnergyBalance'!A333,'Correspondance produits'!C:C,'Correspondance produits'!J:J),_xlfn.XLOOKUP('JRC - EnergyBalance'!A333,'Correspondance secteurs'!C:C,'Correspondance secteurs'!Y:Y))</f>
        <v>Raffinerie [METABOLHEAT - National]</v>
      </c>
      <c r="B333" t="str">
        <f>IFERROR(_xlfn.XLOOKUP('JRC - EnergyBalance'!B333,'Correspondance produits'!C:C,'Correspondance produits'!J:J),_xlfn.XLOOKUP('JRC - EnergyBalance'!B333,'Correspondance secteurs'!C:C,'Correspondance secteurs'!Y:Y))</f>
        <v>Pétrole et produits pétroliers [METABOLHEAT - National]</v>
      </c>
      <c r="C333" s="5">
        <v>1543.9613759999997</v>
      </c>
      <c r="D333" t="str">
        <f>Etiquettes!$C$4</f>
        <v>PJ</v>
      </c>
      <c r="E333">
        <v>2021</v>
      </c>
      <c r="F333" t="str">
        <f>Etiquettes!$C$3</f>
        <v>France</v>
      </c>
      <c r="G333" t="str">
        <f>Etiquettes!$I$5</f>
        <v>JRC - EnergyBalance</v>
      </c>
      <c r="H333" t="str">
        <f>IFERROR(_xlfn.XLOOKUP(A333,'Correspondance produits'!$J:$J,'Correspondance produits'!$K:$K),_xlfn.XLOOKUP(A333,'Correspondance secteurs'!$Y:$Y,'Correspondance secteurs'!$AA:$AA))</f>
        <v>Enfant</v>
      </c>
      <c r="I333" t="str">
        <f>IFERROR(_xlfn.XLOOKUP(B333,'Correspondance produits'!$J:$J,'Correspondance produits'!$K:$K),_xlfn.XLOOKUP(B333,'Correspondance secteurs'!$Y:$Y,'Correspondance secteurs'!$AA:$AA))</f>
        <v>Parent</v>
      </c>
    </row>
    <row r="334" spans="1:9" x14ac:dyDescent="0.3">
      <c r="A334" t="str">
        <f>IFERROR(_xlfn.XLOOKUP('JRC - EnergyBalance'!A334,'Correspondance produits'!C:C,'Correspondance produits'!J:J),_xlfn.XLOOKUP('JRC - EnergyBalance'!A334,'Correspondance secteurs'!C:C,'Correspondance secteurs'!Y:Y))</f>
        <v>Raffinerie [METABOLHEAT - National]</v>
      </c>
      <c r="B334" t="str">
        <f>IFERROR(_xlfn.XLOOKUP('JRC - EnergyBalance'!B334,'Correspondance produits'!C:C,'Correspondance produits'!J:J),_xlfn.XLOOKUP('JRC - EnergyBalance'!B334,'Correspondance secteurs'!C:C,'Correspondance secteurs'!Y:Y))</f>
        <v>Produits pétroliers (hors biocarburants) [METABOLHEAT - National]</v>
      </c>
      <c r="C334" s="5">
        <v>1543.9613759999997</v>
      </c>
      <c r="D334" t="str">
        <f>Etiquettes!$C$4</f>
        <v>PJ</v>
      </c>
      <c r="E334">
        <v>2021</v>
      </c>
      <c r="F334" t="str">
        <f>Etiquettes!$C$3</f>
        <v>France</v>
      </c>
      <c r="G334" t="str">
        <f>Etiquettes!$I$5</f>
        <v>JRC - EnergyBalance</v>
      </c>
      <c r="H334" t="str">
        <f>IFERROR(_xlfn.XLOOKUP(A334,'Correspondance produits'!$J:$J,'Correspondance produits'!$K:$K),_xlfn.XLOOKUP(A334,'Correspondance secteurs'!$Y:$Y,'Correspondance secteurs'!$AA:$AA))</f>
        <v>Enfant</v>
      </c>
      <c r="I334" t="str">
        <f>IFERROR(_xlfn.XLOOKUP(B334,'Correspondance produits'!$J:$J,'Correspondance produits'!$K:$K),_xlfn.XLOOKUP(B334,'Correspondance secteurs'!$Y:$Y,'Correspondance secteurs'!$AA:$AA))</f>
        <v>Parent</v>
      </c>
    </row>
    <row r="335" spans="1:9" x14ac:dyDescent="0.3">
      <c r="A335" t="str">
        <f>IFERROR(_xlfn.XLOOKUP('JRC - EnergyBalance'!A335,'Correspondance produits'!C:C,'Correspondance produits'!J:J),_xlfn.XLOOKUP('JRC - EnergyBalance'!A335,'Correspondance secteurs'!C:C,'Correspondance secteurs'!Y:Y))</f>
        <v>Raffinerie [METABOLHEAT - National]</v>
      </c>
      <c r="B335" t="str">
        <f>IFERROR(_xlfn.XLOOKUP('JRC - EnergyBalance'!B335,'Correspondance produits'!C:C,'Correspondance produits'!J:J),_xlfn.XLOOKUP('JRC - EnergyBalance'!B335,'Correspondance secteurs'!C:C,'Correspondance secteurs'!Y:Y))</f>
        <v>Gaz de raffinerie [METABOLHEAT - National]</v>
      </c>
      <c r="C335" s="5">
        <v>37.323752400000004</v>
      </c>
      <c r="D335" t="str">
        <f>Etiquettes!$C$4</f>
        <v>PJ</v>
      </c>
      <c r="E335">
        <v>2021</v>
      </c>
      <c r="F335" t="str">
        <f>Etiquettes!$C$3</f>
        <v>France</v>
      </c>
      <c r="G335" t="str">
        <f>Etiquettes!$I$5</f>
        <v>JRC - EnergyBalance</v>
      </c>
      <c r="H335" t="str">
        <f>IFERROR(_xlfn.XLOOKUP(A335,'Correspondance produits'!$J:$J,'Correspondance produits'!$K:$K),_xlfn.XLOOKUP(A335,'Correspondance secteurs'!$Y:$Y,'Correspondance secteurs'!$AA:$AA))</f>
        <v>Enfant</v>
      </c>
      <c r="I335" t="str">
        <f>IFERROR(_xlfn.XLOOKUP(B335,'Correspondance produits'!$J:$J,'Correspondance produits'!$K:$K),_xlfn.XLOOKUP(B335,'Correspondance secteurs'!$Y:$Y,'Correspondance secteurs'!$AA:$AA))</f>
        <v>Enfant</v>
      </c>
    </row>
    <row r="336" spans="1:9" x14ac:dyDescent="0.3">
      <c r="A336" t="str">
        <f>IFERROR(_xlfn.XLOOKUP('JRC - EnergyBalance'!A336,'Correspondance produits'!C:C,'Correspondance produits'!J:J),_xlfn.XLOOKUP('JRC - EnergyBalance'!A336,'Correspondance secteurs'!C:C,'Correspondance secteurs'!Y:Y))</f>
        <v>Raffinerie [METABOLHEAT - National]</v>
      </c>
      <c r="B336" t="str">
        <f>IFERROR(_xlfn.XLOOKUP('JRC - EnergyBalance'!B336,'Correspondance produits'!C:C,'Correspondance produits'!J:J),_xlfn.XLOOKUP('JRC - EnergyBalance'!B336,'Correspondance secteurs'!C:C,'Correspondance secteurs'!Y:Y))</f>
        <v>Éthane [METABOLHEAT - National]</v>
      </c>
      <c r="C336" s="5">
        <v>0.12370319999999999</v>
      </c>
      <c r="D336" t="str">
        <f>Etiquettes!$C$4</f>
        <v>PJ</v>
      </c>
      <c r="E336">
        <v>2021</v>
      </c>
      <c r="F336" t="str">
        <f>Etiquettes!$C$3</f>
        <v>France</v>
      </c>
      <c r="G336" t="str">
        <f>Etiquettes!$I$5</f>
        <v>JRC - EnergyBalance</v>
      </c>
      <c r="H336" t="str">
        <f>IFERROR(_xlfn.XLOOKUP(A336,'Correspondance produits'!$J:$J,'Correspondance produits'!$K:$K),_xlfn.XLOOKUP(A336,'Correspondance secteurs'!$Y:$Y,'Correspondance secteurs'!$AA:$AA))</f>
        <v>Enfant</v>
      </c>
      <c r="I336" t="str">
        <f>IFERROR(_xlfn.XLOOKUP(B336,'Correspondance produits'!$J:$J,'Correspondance produits'!$K:$K),_xlfn.XLOOKUP(B336,'Correspondance secteurs'!$Y:$Y,'Correspondance secteurs'!$AA:$AA))</f>
        <v>Enfant</v>
      </c>
    </row>
    <row r="337" spans="1:9" x14ac:dyDescent="0.3">
      <c r="A337" t="str">
        <f>IFERROR(_xlfn.XLOOKUP('JRC - EnergyBalance'!A337,'Correspondance produits'!C:C,'Correspondance produits'!J:J),_xlfn.XLOOKUP('JRC - EnergyBalance'!A337,'Correspondance secteurs'!C:C,'Correspondance secteurs'!Y:Y))</f>
        <v>Raffinerie [METABOLHEAT - National]</v>
      </c>
      <c r="B337" t="str">
        <f>IFERROR(_xlfn.XLOOKUP('JRC - EnergyBalance'!B337,'Correspondance produits'!C:C,'Correspondance produits'!J:J),_xlfn.XLOOKUP('JRC - EnergyBalance'!B337,'Correspondance secteurs'!C:C,'Correspondance secteurs'!Y:Y))</f>
        <v>Gaz de pétrole liquéfiés [METABOLHEAT - National]</v>
      </c>
      <c r="C337" s="5">
        <v>47.333998800000018</v>
      </c>
      <c r="D337" t="str">
        <f>Etiquettes!$C$4</f>
        <v>PJ</v>
      </c>
      <c r="E337">
        <v>2021</v>
      </c>
      <c r="F337" t="str">
        <f>Etiquettes!$C$3</f>
        <v>France</v>
      </c>
      <c r="G337" t="str">
        <f>Etiquettes!$I$5</f>
        <v>JRC - EnergyBalance</v>
      </c>
      <c r="H337" t="str">
        <f>IFERROR(_xlfn.XLOOKUP(A337,'Correspondance produits'!$J:$J,'Correspondance produits'!$K:$K),_xlfn.XLOOKUP(A337,'Correspondance secteurs'!$Y:$Y,'Correspondance secteurs'!$AA:$AA))</f>
        <v>Enfant</v>
      </c>
      <c r="I337" t="str">
        <f>IFERROR(_xlfn.XLOOKUP(B337,'Correspondance produits'!$J:$J,'Correspondance produits'!$K:$K),_xlfn.XLOOKUP(B337,'Correspondance secteurs'!$Y:$Y,'Correspondance secteurs'!$AA:$AA))</f>
        <v>Enfant</v>
      </c>
    </row>
    <row r="338" spans="1:9" x14ac:dyDescent="0.3">
      <c r="A338" t="str">
        <f>IFERROR(_xlfn.XLOOKUP('JRC - EnergyBalance'!A338,'Correspondance produits'!C:C,'Correspondance produits'!J:J),_xlfn.XLOOKUP('JRC - EnergyBalance'!A338,'Correspondance secteurs'!C:C,'Correspondance secteurs'!Y:Y))</f>
        <v>Raffinerie [METABOLHEAT - National]</v>
      </c>
      <c r="B338" t="str">
        <f>IFERROR(_xlfn.XLOOKUP('JRC - EnergyBalance'!B338,'Correspondance produits'!C:C,'Correspondance produits'!J:J),_xlfn.XLOOKUP('JRC - EnergyBalance'!B338,'Correspondance secteurs'!C:C,'Correspondance secteurs'!Y:Y))</f>
        <v>Essence moteur (hors biocarburants) [METABOLHEAT - National]</v>
      </c>
      <c r="C338" s="5">
        <v>321.38129879999997</v>
      </c>
      <c r="D338" t="str">
        <f>Etiquettes!$C$4</f>
        <v>PJ</v>
      </c>
      <c r="E338">
        <v>2021</v>
      </c>
      <c r="F338" t="str">
        <f>Etiquettes!$C$3</f>
        <v>France</v>
      </c>
      <c r="G338" t="str">
        <f>Etiquettes!$I$5</f>
        <v>JRC - EnergyBalance</v>
      </c>
      <c r="H338" t="str">
        <f>IFERROR(_xlfn.XLOOKUP(A338,'Correspondance produits'!$J:$J,'Correspondance produits'!$K:$K),_xlfn.XLOOKUP(A338,'Correspondance secteurs'!$Y:$Y,'Correspondance secteurs'!$AA:$AA))</f>
        <v>Enfant</v>
      </c>
      <c r="I338" t="str">
        <f>IFERROR(_xlfn.XLOOKUP(B338,'Correspondance produits'!$J:$J,'Correspondance produits'!$K:$K),_xlfn.XLOOKUP(B338,'Correspondance secteurs'!$Y:$Y,'Correspondance secteurs'!$AA:$AA))</f>
        <v>Enfant</v>
      </c>
    </row>
    <row r="339" spans="1:9" x14ac:dyDescent="0.3">
      <c r="A339" t="str">
        <f>IFERROR(_xlfn.XLOOKUP('JRC - EnergyBalance'!A339,'Correspondance produits'!C:C,'Correspondance produits'!J:J),_xlfn.XLOOKUP('JRC - EnergyBalance'!A339,'Correspondance secteurs'!C:C,'Correspondance secteurs'!Y:Y))</f>
        <v>Raffinerie [METABOLHEAT - National]</v>
      </c>
      <c r="B339" t="str">
        <f>IFERROR(_xlfn.XLOOKUP('JRC - EnergyBalance'!B339,'Correspondance produits'!C:C,'Correspondance produits'!J:J),_xlfn.XLOOKUP('JRC - EnergyBalance'!B339,'Correspondance secteurs'!C:C,'Correspondance secteurs'!Y:Y))</f>
        <v>Essence aviation [METABOLHEAT - National]</v>
      </c>
      <c r="C339" s="5">
        <v>1.0999763999999999</v>
      </c>
      <c r="D339" t="str">
        <f>Etiquettes!$C$4</f>
        <v>PJ</v>
      </c>
      <c r="E339">
        <v>2021</v>
      </c>
      <c r="F339" t="str">
        <f>Etiquettes!$C$3</f>
        <v>France</v>
      </c>
      <c r="G339" t="str">
        <f>Etiquettes!$I$5</f>
        <v>JRC - EnergyBalance</v>
      </c>
      <c r="H339" t="str">
        <f>IFERROR(_xlfn.XLOOKUP(A339,'Correspondance produits'!$J:$J,'Correspondance produits'!$K:$K),_xlfn.XLOOKUP(A339,'Correspondance secteurs'!$Y:$Y,'Correspondance secteurs'!$AA:$AA))</f>
        <v>Enfant</v>
      </c>
      <c r="I339" t="str">
        <f>IFERROR(_xlfn.XLOOKUP(B339,'Correspondance produits'!$J:$J,'Correspondance produits'!$K:$K),_xlfn.XLOOKUP(B339,'Correspondance secteurs'!$Y:$Y,'Correspondance secteurs'!$AA:$AA))</f>
        <v>Enfant</v>
      </c>
    </row>
    <row r="340" spans="1:9" x14ac:dyDescent="0.3">
      <c r="A340" t="str">
        <f>IFERROR(_xlfn.XLOOKUP('JRC - EnergyBalance'!A340,'Correspondance produits'!C:C,'Correspondance produits'!J:J),_xlfn.XLOOKUP('JRC - EnergyBalance'!A340,'Correspondance secteurs'!C:C,'Correspondance secteurs'!Y:Y))</f>
        <v>Raffinerie [METABOLHEAT - National]</v>
      </c>
      <c r="B340" t="str">
        <f>IFERROR(_xlfn.XLOOKUP('JRC - EnergyBalance'!B340,'Correspondance produits'!C:C,'Correspondance produits'!J:J),_xlfn.XLOOKUP('JRC - EnergyBalance'!B340,'Correspondance secteurs'!C:C,'Correspondance secteurs'!Y:Y))</f>
        <v>Kérosène (hors biocarburant) [METABOLHEAT - National]</v>
      </c>
      <c r="C340" s="5">
        <v>46.437840000000023</v>
      </c>
      <c r="D340" t="str">
        <f>Etiquettes!$C$4</f>
        <v>PJ</v>
      </c>
      <c r="E340">
        <v>2021</v>
      </c>
      <c r="F340" t="str">
        <f>Etiquettes!$C$3</f>
        <v>France</v>
      </c>
      <c r="G340" t="str">
        <f>Etiquettes!$I$5</f>
        <v>JRC - EnergyBalance</v>
      </c>
      <c r="H340" t="str">
        <f>IFERROR(_xlfn.XLOOKUP(A340,'Correspondance produits'!$J:$J,'Correspondance produits'!$K:$K),_xlfn.XLOOKUP(A340,'Correspondance secteurs'!$Y:$Y,'Correspondance secteurs'!$AA:$AA))</f>
        <v>Enfant</v>
      </c>
      <c r="I340" t="str">
        <f>IFERROR(_xlfn.XLOOKUP(B340,'Correspondance produits'!$J:$J,'Correspondance produits'!$K:$K),_xlfn.XLOOKUP(B340,'Correspondance secteurs'!$Y:$Y,'Correspondance secteurs'!$AA:$AA))</f>
        <v>Enfant</v>
      </c>
    </row>
    <row r="341" spans="1:9" x14ac:dyDescent="0.3">
      <c r="A341" t="str">
        <f>IFERROR(_xlfn.XLOOKUP('JRC - EnergyBalance'!A341,'Correspondance produits'!C:C,'Correspondance produits'!J:J),_xlfn.XLOOKUP('JRC - EnergyBalance'!A341,'Correspondance secteurs'!C:C,'Correspondance secteurs'!Y:Y))</f>
        <v>Raffinerie [METABOLHEAT - National]</v>
      </c>
      <c r="B341" t="str">
        <f>IFERROR(_xlfn.XLOOKUP('JRC - EnergyBalance'!B341,'Correspondance produits'!C:C,'Correspondance produits'!J:J),_xlfn.XLOOKUP('JRC - EnergyBalance'!B341,'Correspondance secteurs'!C:C,'Correspondance secteurs'!Y:Y))</f>
        <v>Autre kérosène [METABOLHEAT - National]</v>
      </c>
      <c r="C341" s="5">
        <v>0</v>
      </c>
      <c r="D341" t="str">
        <f>Etiquettes!$C$4</f>
        <v>PJ</v>
      </c>
      <c r="E341">
        <v>2021</v>
      </c>
      <c r="F341" t="str">
        <f>Etiquettes!$C$3</f>
        <v>France</v>
      </c>
      <c r="G341" t="str">
        <f>Etiquettes!$I$5</f>
        <v>JRC - EnergyBalance</v>
      </c>
      <c r="H341" t="str">
        <f>IFERROR(_xlfn.XLOOKUP(A341,'Correspondance produits'!$J:$J,'Correspondance produits'!$K:$K),_xlfn.XLOOKUP(A341,'Correspondance secteurs'!$Y:$Y,'Correspondance secteurs'!$AA:$AA))</f>
        <v>Enfant</v>
      </c>
      <c r="I341" t="str">
        <f>IFERROR(_xlfn.XLOOKUP(B341,'Correspondance produits'!$J:$J,'Correspondance produits'!$K:$K),_xlfn.XLOOKUP(B341,'Correspondance secteurs'!$Y:$Y,'Correspondance secteurs'!$AA:$AA))</f>
        <v>Enfant</v>
      </c>
    </row>
    <row r="342" spans="1:9" x14ac:dyDescent="0.3">
      <c r="A342" t="str">
        <f>IFERROR(_xlfn.XLOOKUP('JRC - EnergyBalance'!A342,'Correspondance produits'!C:C,'Correspondance produits'!J:J),_xlfn.XLOOKUP('JRC - EnergyBalance'!A342,'Correspondance secteurs'!C:C,'Correspondance secteurs'!Y:Y))</f>
        <v>Raffinerie [METABOLHEAT - National]</v>
      </c>
      <c r="B342" t="str">
        <f>IFERROR(_xlfn.XLOOKUP('JRC - EnergyBalance'!B342,'Correspondance produits'!C:C,'Correspondance produits'!J:J),_xlfn.XLOOKUP('JRC - EnergyBalance'!B342,'Correspondance secteurs'!C:C,'Correspondance secteurs'!Y:Y))</f>
        <v>Naphta [METABOLHEAT - National]</v>
      </c>
      <c r="C342" s="5">
        <v>154.33590960000004</v>
      </c>
      <c r="D342" t="str">
        <f>Etiquettes!$C$4</f>
        <v>PJ</v>
      </c>
      <c r="E342">
        <v>2021</v>
      </c>
      <c r="F342" t="str">
        <f>Etiquettes!$C$3</f>
        <v>France</v>
      </c>
      <c r="G342" t="str">
        <f>Etiquettes!$I$5</f>
        <v>JRC - EnergyBalance</v>
      </c>
      <c r="H342" t="str">
        <f>IFERROR(_xlfn.XLOOKUP(A342,'Correspondance produits'!$J:$J,'Correspondance produits'!$K:$K),_xlfn.XLOOKUP(A342,'Correspondance secteurs'!$Y:$Y,'Correspondance secteurs'!$AA:$AA))</f>
        <v>Enfant</v>
      </c>
      <c r="I342" t="str">
        <f>IFERROR(_xlfn.XLOOKUP(B342,'Correspondance produits'!$J:$J,'Correspondance produits'!$K:$K),_xlfn.XLOOKUP(B342,'Correspondance secteurs'!$Y:$Y,'Correspondance secteurs'!$AA:$AA))</f>
        <v>Enfant</v>
      </c>
    </row>
    <row r="343" spans="1:9" x14ac:dyDescent="0.3">
      <c r="A343" t="str">
        <f>IFERROR(_xlfn.XLOOKUP('JRC - EnergyBalance'!A343,'Correspondance produits'!C:C,'Correspondance produits'!J:J),_xlfn.XLOOKUP('JRC - EnergyBalance'!A343,'Correspondance secteurs'!C:C,'Correspondance secteurs'!Y:Y))</f>
        <v>Raffinerie [METABOLHEAT - National]</v>
      </c>
      <c r="B343" t="str">
        <f>IFERROR(_xlfn.XLOOKUP('JRC - EnergyBalance'!B343,'Correspondance produits'!C:C,'Correspondance produits'!J:J),_xlfn.XLOOKUP('JRC - EnergyBalance'!B343,'Correspondance secteurs'!C:C,'Correspondance secteurs'!Y:Y))</f>
        <v>Gazole et diesel (hors biocarburant) [METABOLHEAT - National]</v>
      </c>
      <c r="C343" s="5">
        <v>645.74595719999991</v>
      </c>
      <c r="D343" t="str">
        <f>Etiquettes!$C$4</f>
        <v>PJ</v>
      </c>
      <c r="E343">
        <v>2021</v>
      </c>
      <c r="F343" t="str">
        <f>Etiquettes!$C$3</f>
        <v>France</v>
      </c>
      <c r="G343" t="str">
        <f>Etiquettes!$I$5</f>
        <v>JRC - EnergyBalance</v>
      </c>
      <c r="H343" t="str">
        <f>IFERROR(_xlfn.XLOOKUP(A343,'Correspondance produits'!$J:$J,'Correspondance produits'!$K:$K),_xlfn.XLOOKUP(A343,'Correspondance secteurs'!$Y:$Y,'Correspondance secteurs'!$AA:$AA))</f>
        <v>Enfant</v>
      </c>
      <c r="I343" t="str">
        <f>IFERROR(_xlfn.XLOOKUP(B343,'Correspondance produits'!$J:$J,'Correspondance produits'!$K:$K),_xlfn.XLOOKUP(B343,'Correspondance secteurs'!$Y:$Y,'Correspondance secteurs'!$AA:$AA))</f>
        <v>Enfant</v>
      </c>
    </row>
    <row r="344" spans="1:9" x14ac:dyDescent="0.3">
      <c r="A344" t="str">
        <f>IFERROR(_xlfn.XLOOKUP('JRC - EnergyBalance'!A344,'Correspondance produits'!C:C,'Correspondance produits'!J:J),_xlfn.XLOOKUP('JRC - EnergyBalance'!A344,'Correspondance secteurs'!C:C,'Correspondance secteurs'!Y:Y))</f>
        <v>Raffinerie [METABOLHEAT - National]</v>
      </c>
      <c r="B344" t="str">
        <f>IFERROR(_xlfn.XLOOKUP('JRC - EnergyBalance'!B344,'Correspondance produits'!C:C,'Correspondance produits'!J:J),_xlfn.XLOOKUP('JRC - EnergyBalance'!B344,'Correspondance secteurs'!C:C,'Correspondance secteurs'!Y:Y))</f>
        <v>Fioul [METABOLHEAT - National]</v>
      </c>
      <c r="C344" s="5">
        <v>164.96412480000001</v>
      </c>
      <c r="D344" t="str">
        <f>Etiquettes!$C$4</f>
        <v>PJ</v>
      </c>
      <c r="E344">
        <v>2021</v>
      </c>
      <c r="F344" t="str">
        <f>Etiquettes!$C$3</f>
        <v>France</v>
      </c>
      <c r="G344" t="str">
        <f>Etiquettes!$I$5</f>
        <v>JRC - EnergyBalance</v>
      </c>
      <c r="H344" t="str">
        <f>IFERROR(_xlfn.XLOOKUP(A344,'Correspondance produits'!$J:$J,'Correspondance produits'!$K:$K),_xlfn.XLOOKUP(A344,'Correspondance secteurs'!$Y:$Y,'Correspondance secteurs'!$AA:$AA))</f>
        <v>Enfant</v>
      </c>
      <c r="I344" t="str">
        <f>IFERROR(_xlfn.XLOOKUP(B344,'Correspondance produits'!$J:$J,'Correspondance produits'!$K:$K),_xlfn.XLOOKUP(B344,'Correspondance secteurs'!$Y:$Y,'Correspondance secteurs'!$AA:$AA))</f>
        <v>Enfant</v>
      </c>
    </row>
    <row r="345" spans="1:9" x14ac:dyDescent="0.3">
      <c r="A345" t="str">
        <f>IFERROR(_xlfn.XLOOKUP('JRC - EnergyBalance'!A345,'Correspondance produits'!C:C,'Correspondance produits'!J:J),_xlfn.XLOOKUP('JRC - EnergyBalance'!A345,'Correspondance secteurs'!C:C,'Correspondance secteurs'!Y:Y))</f>
        <v>Raffinerie [METABOLHEAT - National]</v>
      </c>
      <c r="B345" t="str">
        <f>IFERROR(_xlfn.XLOOKUP('JRC - EnergyBalance'!B345,'Correspondance produits'!C:C,'Correspondance produits'!J:J),_xlfn.XLOOKUP('JRC - EnergyBalance'!B345,'Correspondance secteurs'!C:C,'Correspondance secteurs'!Y:Y))</f>
        <v>White spirit et alcools industriels à point d'ébullition spécial [METABOLHEAT - National]</v>
      </c>
      <c r="C345" s="5">
        <v>2.3980535999999999</v>
      </c>
      <c r="D345" t="str">
        <f>Etiquettes!$C$4</f>
        <v>PJ</v>
      </c>
      <c r="E345">
        <v>2021</v>
      </c>
      <c r="F345" t="str">
        <f>Etiquettes!$C$3</f>
        <v>France</v>
      </c>
      <c r="G345" t="str">
        <f>Etiquettes!$I$5</f>
        <v>JRC - EnergyBalance</v>
      </c>
      <c r="H345" t="str">
        <f>IFERROR(_xlfn.XLOOKUP(A345,'Correspondance produits'!$J:$J,'Correspondance produits'!$K:$K),_xlfn.XLOOKUP(A345,'Correspondance secteurs'!$Y:$Y,'Correspondance secteurs'!$AA:$AA))</f>
        <v>Enfant</v>
      </c>
      <c r="I345" t="str">
        <f>IFERROR(_xlfn.XLOOKUP(B345,'Correspondance produits'!$J:$J,'Correspondance produits'!$K:$K),_xlfn.XLOOKUP(B345,'Correspondance secteurs'!$Y:$Y,'Correspondance secteurs'!$AA:$AA))</f>
        <v>Enfant</v>
      </c>
    </row>
    <row r="346" spans="1:9" x14ac:dyDescent="0.3">
      <c r="A346" t="str">
        <f>IFERROR(_xlfn.XLOOKUP('JRC - EnergyBalance'!A346,'Correspondance produits'!C:C,'Correspondance produits'!J:J),_xlfn.XLOOKUP('JRC - EnergyBalance'!A346,'Correspondance secteurs'!C:C,'Correspondance secteurs'!Y:Y))</f>
        <v>Raffinerie [METABOLHEAT - National]</v>
      </c>
      <c r="B346" t="str">
        <f>IFERROR(_xlfn.XLOOKUP('JRC - EnergyBalance'!B346,'Correspondance produits'!C:C,'Correspondance produits'!J:J),_xlfn.XLOOKUP('JRC - EnergyBalance'!B346,'Correspondance secteurs'!C:C,'Correspondance secteurs'!Y:Y))</f>
        <v>Lubrifiants [METABOLHEAT - National]</v>
      </c>
      <c r="C346" s="5">
        <v>22.429069200000001</v>
      </c>
      <c r="D346" t="str">
        <f>Etiquettes!$C$4</f>
        <v>PJ</v>
      </c>
      <c r="E346">
        <v>2021</v>
      </c>
      <c r="F346" t="str">
        <f>Etiquettes!$C$3</f>
        <v>France</v>
      </c>
      <c r="G346" t="str">
        <f>Etiquettes!$I$5</f>
        <v>JRC - EnergyBalance</v>
      </c>
      <c r="H346" t="str">
        <f>IFERROR(_xlfn.XLOOKUP(A346,'Correspondance produits'!$J:$J,'Correspondance produits'!$K:$K),_xlfn.XLOOKUP(A346,'Correspondance secteurs'!$Y:$Y,'Correspondance secteurs'!$AA:$AA))</f>
        <v>Enfant</v>
      </c>
      <c r="I346" t="str">
        <f>IFERROR(_xlfn.XLOOKUP(B346,'Correspondance produits'!$J:$J,'Correspondance produits'!$K:$K),_xlfn.XLOOKUP(B346,'Correspondance secteurs'!$Y:$Y,'Correspondance secteurs'!$AA:$AA))</f>
        <v>Enfant</v>
      </c>
    </row>
    <row r="347" spans="1:9" x14ac:dyDescent="0.3">
      <c r="A347" t="str">
        <f>IFERROR(_xlfn.XLOOKUP('JRC - EnergyBalance'!A347,'Correspondance produits'!C:C,'Correspondance produits'!J:J),_xlfn.XLOOKUP('JRC - EnergyBalance'!A347,'Correspondance secteurs'!C:C,'Correspondance secteurs'!Y:Y))</f>
        <v>Raffinerie [METABOLHEAT - National]</v>
      </c>
      <c r="B347" t="str">
        <f>IFERROR(_xlfn.XLOOKUP('JRC - EnergyBalance'!B347,'Correspondance produits'!C:C,'Correspondance produits'!J:J),_xlfn.XLOOKUP('JRC - EnergyBalance'!B347,'Correspondance secteurs'!C:C,'Correspondance secteurs'!Y:Y))</f>
        <v>Bitume [METABOLHEAT - National]</v>
      </c>
      <c r="C347" s="5">
        <v>63.84300120000001</v>
      </c>
      <c r="D347" t="str">
        <f>Etiquettes!$C$4</f>
        <v>PJ</v>
      </c>
      <c r="E347">
        <v>2021</v>
      </c>
      <c r="F347" t="str">
        <f>Etiquettes!$C$3</f>
        <v>France</v>
      </c>
      <c r="G347" t="str">
        <f>Etiquettes!$I$5</f>
        <v>JRC - EnergyBalance</v>
      </c>
      <c r="H347" t="str">
        <f>IFERROR(_xlfn.XLOOKUP(A347,'Correspondance produits'!$J:$J,'Correspondance produits'!$K:$K),_xlfn.XLOOKUP(A347,'Correspondance secteurs'!$Y:$Y,'Correspondance secteurs'!$AA:$AA))</f>
        <v>Enfant</v>
      </c>
      <c r="I347" t="str">
        <f>IFERROR(_xlfn.XLOOKUP(B347,'Correspondance produits'!$J:$J,'Correspondance produits'!$K:$K),_xlfn.XLOOKUP(B347,'Correspondance secteurs'!$Y:$Y,'Correspondance secteurs'!$AA:$AA))</f>
        <v>Enfant</v>
      </c>
    </row>
    <row r="348" spans="1:9" x14ac:dyDescent="0.3">
      <c r="A348" t="str">
        <f>IFERROR(_xlfn.XLOOKUP('JRC - EnergyBalance'!A348,'Correspondance produits'!C:C,'Correspondance produits'!J:J),_xlfn.XLOOKUP('JRC - EnergyBalance'!A348,'Correspondance secteurs'!C:C,'Correspondance secteurs'!Y:Y))</f>
        <v>Raffinerie [METABOLHEAT - National]</v>
      </c>
      <c r="B348" t="str">
        <f>IFERROR(_xlfn.XLOOKUP('JRC - EnergyBalance'!B348,'Correspondance produits'!C:C,'Correspondance produits'!J:J),_xlfn.XLOOKUP('JRC - EnergyBalance'!B348,'Correspondance secteurs'!C:C,'Correspondance secteurs'!Y:Y))</f>
        <v>Coke de pétrole [METABOLHEAT - National]</v>
      </c>
      <c r="C348" s="5">
        <v>9.0240011999999989</v>
      </c>
      <c r="D348" t="str">
        <f>Etiquettes!$C$4</f>
        <v>PJ</v>
      </c>
      <c r="E348">
        <v>2021</v>
      </c>
      <c r="F348" t="str">
        <f>Etiquettes!$C$3</f>
        <v>France</v>
      </c>
      <c r="G348" t="str">
        <f>Etiquettes!$I$5</f>
        <v>JRC - EnergyBalance</v>
      </c>
      <c r="H348" t="str">
        <f>IFERROR(_xlfn.XLOOKUP(A348,'Correspondance produits'!$J:$J,'Correspondance produits'!$K:$K),_xlfn.XLOOKUP(A348,'Correspondance secteurs'!$Y:$Y,'Correspondance secteurs'!$AA:$AA))</f>
        <v>Enfant</v>
      </c>
      <c r="I348" t="str">
        <f>IFERROR(_xlfn.XLOOKUP(B348,'Correspondance produits'!$J:$J,'Correspondance produits'!$K:$K),_xlfn.XLOOKUP(B348,'Correspondance secteurs'!$Y:$Y,'Correspondance secteurs'!$AA:$AA))</f>
        <v>Enfant</v>
      </c>
    </row>
    <row r="349" spans="1:9" x14ac:dyDescent="0.3">
      <c r="A349" t="str">
        <f>IFERROR(_xlfn.XLOOKUP('JRC - EnergyBalance'!A349,'Correspondance produits'!C:C,'Correspondance produits'!J:J),_xlfn.XLOOKUP('JRC - EnergyBalance'!A349,'Correspondance secteurs'!C:C,'Correspondance secteurs'!Y:Y))</f>
        <v>Raffinerie [METABOLHEAT - National]</v>
      </c>
      <c r="B349" t="str">
        <f>IFERROR(_xlfn.XLOOKUP('JRC - EnergyBalance'!B349,'Correspondance produits'!C:C,'Correspondance produits'!J:J),_xlfn.XLOOKUP('JRC - EnergyBalance'!B349,'Correspondance secteurs'!C:C,'Correspondance secteurs'!Y:Y))</f>
        <v>Paraffines [METABOLHEAT - National]</v>
      </c>
      <c r="C349" s="5">
        <v>1.9200492000000002</v>
      </c>
      <c r="D349" t="str">
        <f>Etiquettes!$C$4</f>
        <v>PJ</v>
      </c>
      <c r="E349">
        <v>2021</v>
      </c>
      <c r="F349" t="str">
        <f>Etiquettes!$C$3</f>
        <v>France</v>
      </c>
      <c r="G349" t="str">
        <f>Etiquettes!$I$5</f>
        <v>JRC - EnergyBalance</v>
      </c>
      <c r="H349" t="str">
        <f>IFERROR(_xlfn.XLOOKUP(A349,'Correspondance produits'!$J:$J,'Correspondance produits'!$K:$K),_xlfn.XLOOKUP(A349,'Correspondance secteurs'!$Y:$Y,'Correspondance secteurs'!$AA:$AA))</f>
        <v>Enfant</v>
      </c>
      <c r="I349" t="str">
        <f>IFERROR(_xlfn.XLOOKUP(B349,'Correspondance produits'!$J:$J,'Correspondance produits'!$K:$K),_xlfn.XLOOKUP(B349,'Correspondance secteurs'!$Y:$Y,'Correspondance secteurs'!$AA:$AA))</f>
        <v>Enfant</v>
      </c>
    </row>
    <row r="350" spans="1:9" x14ac:dyDescent="0.3">
      <c r="A350" t="str">
        <f>IFERROR(_xlfn.XLOOKUP('JRC - EnergyBalance'!A350,'Correspondance produits'!C:C,'Correspondance produits'!J:J),_xlfn.XLOOKUP('JRC - EnergyBalance'!A350,'Correspondance secteurs'!C:C,'Correspondance secteurs'!Y:Y))</f>
        <v>Raffinerie [METABOLHEAT - National]</v>
      </c>
      <c r="B350" t="str">
        <f>IFERROR(_xlfn.XLOOKUP('JRC - EnergyBalance'!B350,'Correspondance produits'!C:C,'Correspondance produits'!J:J),_xlfn.XLOOKUP('JRC - EnergyBalance'!B350,'Correspondance secteurs'!C:C,'Correspondance secteurs'!Y:Y))</f>
        <v>Autres produits pétroliers [METABOLHEAT - National]</v>
      </c>
      <c r="C350" s="5">
        <v>25.600640399999996</v>
      </c>
      <c r="D350" t="str">
        <f>Etiquettes!$C$4</f>
        <v>PJ</v>
      </c>
      <c r="E350">
        <v>2021</v>
      </c>
      <c r="F350" t="str">
        <f>Etiquettes!$C$3</f>
        <v>France</v>
      </c>
      <c r="G350" t="str">
        <f>Etiquettes!$I$5</f>
        <v>JRC - EnergyBalance</v>
      </c>
      <c r="H350" t="str">
        <f>IFERROR(_xlfn.XLOOKUP(A350,'Correspondance produits'!$J:$J,'Correspondance produits'!$K:$K),_xlfn.XLOOKUP(A350,'Correspondance secteurs'!$Y:$Y,'Correspondance secteurs'!$AA:$AA))</f>
        <v>Enfant</v>
      </c>
      <c r="I350" t="str">
        <f>IFERROR(_xlfn.XLOOKUP(B350,'Correspondance produits'!$J:$J,'Correspondance produits'!$K:$K),_xlfn.XLOOKUP(B350,'Correspondance secteurs'!$Y:$Y,'Correspondance secteurs'!$AA:$AA))</f>
        <v>Enfant</v>
      </c>
    </row>
    <row r="351" spans="1:9" x14ac:dyDescent="0.3">
      <c r="A351" t="str">
        <f>IFERROR(_xlfn.XLOOKUP('JRC - EnergyBalance'!A351,'Correspondance produits'!C:C,'Correspondance produits'!J:J),_xlfn.XLOOKUP('JRC - EnergyBalance'!A351,'Correspondance secteurs'!C:C,'Correspondance secteurs'!Y:Y))</f>
        <v>Refoulements de l'industrie pétrochimique [METABOLHEAT - National]</v>
      </c>
      <c r="B351" t="str">
        <f>IFERROR(_xlfn.XLOOKUP('JRC - EnergyBalance'!B351,'Correspondance produits'!C:C,'Correspondance produits'!J:J),_xlfn.XLOOKUP('JRC - EnergyBalance'!B351,'Correspondance secteurs'!C:C,'Correspondance secteurs'!Y:Y))</f>
        <v>Pétrole et produits pétroliers [METABOLHEAT - National]</v>
      </c>
      <c r="C351" s="5">
        <v>38.885680799999996</v>
      </c>
      <c r="D351" t="str">
        <f>Etiquettes!$C$4</f>
        <v>PJ</v>
      </c>
      <c r="E351">
        <v>2021</v>
      </c>
      <c r="F351" t="str">
        <f>Etiquettes!$C$3</f>
        <v>France</v>
      </c>
      <c r="G351" t="str">
        <f>Etiquettes!$I$5</f>
        <v>JRC - EnergyBalance</v>
      </c>
      <c r="H351" t="str">
        <f>IFERROR(_xlfn.XLOOKUP(A351,'Correspondance produits'!$J:$J,'Correspondance produits'!$K:$K),_xlfn.XLOOKUP(A351,'Correspondance secteurs'!$Y:$Y,'Correspondance secteurs'!$AA:$AA))</f>
        <v>Enfant</v>
      </c>
      <c r="I351" t="str">
        <f>IFERROR(_xlfn.XLOOKUP(B351,'Correspondance produits'!$J:$J,'Correspondance produits'!$K:$K),_xlfn.XLOOKUP(B351,'Correspondance secteurs'!$Y:$Y,'Correspondance secteurs'!$AA:$AA))</f>
        <v>Parent</v>
      </c>
    </row>
    <row r="352" spans="1:9" x14ac:dyDescent="0.3">
      <c r="A352" t="str">
        <f>IFERROR(_xlfn.XLOOKUP('JRC - EnergyBalance'!A352,'Correspondance produits'!C:C,'Correspondance produits'!J:J),_xlfn.XLOOKUP('JRC - EnergyBalance'!A352,'Correspondance secteurs'!C:C,'Correspondance secteurs'!Y:Y))</f>
        <v>Refoulements de l'industrie pétrochimique [METABOLHEAT - National]</v>
      </c>
      <c r="B352" t="str">
        <f>IFERROR(_xlfn.XLOOKUP('JRC - EnergyBalance'!B352,'Correspondance produits'!C:C,'Correspondance produits'!J:J),_xlfn.XLOOKUP('JRC - EnergyBalance'!B352,'Correspondance secteurs'!C:C,'Correspondance secteurs'!Y:Y))</f>
        <v>Pétrole brut (hors biocarburants) [METABOLHEAT - National]</v>
      </c>
      <c r="C352" s="5">
        <v>38.885680799999996</v>
      </c>
      <c r="D352" t="str">
        <f>Etiquettes!$C$4</f>
        <v>PJ</v>
      </c>
      <c r="E352">
        <v>2021</v>
      </c>
      <c r="F352" t="str">
        <f>Etiquettes!$C$3</f>
        <v>France</v>
      </c>
      <c r="G352" t="str">
        <f>Etiquettes!$I$5</f>
        <v>JRC - EnergyBalance</v>
      </c>
      <c r="H352" t="str">
        <f>IFERROR(_xlfn.XLOOKUP(A352,'Correspondance produits'!$J:$J,'Correspondance produits'!$K:$K),_xlfn.XLOOKUP(A352,'Correspondance secteurs'!$Y:$Y,'Correspondance secteurs'!$AA:$AA))</f>
        <v>Enfant</v>
      </c>
      <c r="I352" t="str">
        <f>IFERROR(_xlfn.XLOOKUP(B352,'Correspondance produits'!$J:$J,'Correspondance produits'!$K:$K),_xlfn.XLOOKUP(B352,'Correspondance secteurs'!$Y:$Y,'Correspondance secteurs'!$AA:$AA))</f>
        <v>Parent</v>
      </c>
    </row>
    <row r="353" spans="1:9" x14ac:dyDescent="0.3">
      <c r="A353" t="str">
        <f>IFERROR(_xlfn.XLOOKUP('JRC - EnergyBalance'!A353,'Correspondance produits'!C:C,'Correspondance produits'!J:J),_xlfn.XLOOKUP('JRC - EnergyBalance'!A353,'Correspondance secteurs'!C:C,'Correspondance secteurs'!Y:Y))</f>
        <v>Refoulements de l'industrie pétrochimique [METABOLHEAT - National]</v>
      </c>
      <c r="B353" t="str">
        <f>IFERROR(_xlfn.XLOOKUP('JRC - EnergyBalance'!B353,'Correspondance produits'!C:C,'Correspondance produits'!J:J),_xlfn.XLOOKUP('JRC - EnergyBalance'!B353,'Correspondance secteurs'!C:C,'Correspondance secteurs'!Y:Y))</f>
        <v>Charges d'alimentation de raffinerie [METABOLHEAT - National]</v>
      </c>
      <c r="C353" s="5">
        <v>38.885680799999996</v>
      </c>
      <c r="D353" t="str">
        <f>Etiquettes!$C$4</f>
        <v>PJ</v>
      </c>
      <c r="E353">
        <v>2021</v>
      </c>
      <c r="F353" t="str">
        <f>Etiquettes!$C$3</f>
        <v>France</v>
      </c>
      <c r="G353" t="str">
        <f>Etiquettes!$I$5</f>
        <v>JRC - EnergyBalance</v>
      </c>
      <c r="H353" t="str">
        <f>IFERROR(_xlfn.XLOOKUP(A353,'Correspondance produits'!$J:$J,'Correspondance produits'!$K:$K),_xlfn.XLOOKUP(A353,'Correspondance secteurs'!$Y:$Y,'Correspondance secteurs'!$AA:$AA))</f>
        <v>Enfant</v>
      </c>
      <c r="I353" t="str">
        <f>IFERROR(_xlfn.XLOOKUP(B353,'Correspondance produits'!$J:$J,'Correspondance produits'!$K:$K),_xlfn.XLOOKUP(B353,'Correspondance secteurs'!$Y:$Y,'Correspondance secteurs'!$AA:$AA))</f>
        <v>Enfant</v>
      </c>
    </row>
    <row r="354" spans="1:9" x14ac:dyDescent="0.3">
      <c r="A354" t="str">
        <f>IFERROR(_xlfn.XLOOKUP('JRC - EnergyBalance'!A354,'Correspondance produits'!C:C,'Correspondance produits'!J:J),_xlfn.XLOOKUP('JRC - EnergyBalance'!A354,'Correspondance secteurs'!C:C,'Correspondance secteurs'!Y:Y))</f>
        <v>Transferts de produits [METABOLHEAT - National]</v>
      </c>
      <c r="B354" t="str">
        <f>IFERROR(_xlfn.XLOOKUP('JRC - EnergyBalance'!B354,'Correspondance produits'!C:C,'Correspondance produits'!J:J),_xlfn.XLOOKUP('JRC - EnergyBalance'!B354,'Correspondance secteurs'!C:C,'Correspondance secteurs'!Y:Y))</f>
        <v>Pétrole et produits pétroliers [METABOLHEAT - National]</v>
      </c>
      <c r="C354" s="5">
        <v>67.512113999999997</v>
      </c>
      <c r="D354" t="str">
        <f>Etiquettes!$C$4</f>
        <v>PJ</v>
      </c>
      <c r="E354">
        <v>2021</v>
      </c>
      <c r="F354" t="str">
        <f>Etiquettes!$C$3</f>
        <v>France</v>
      </c>
      <c r="G354" t="str">
        <f>Etiquettes!$I$5</f>
        <v>JRC - EnergyBalance</v>
      </c>
      <c r="H354" t="str">
        <f>IFERROR(_xlfn.XLOOKUP(A354,'Correspondance produits'!$J:$J,'Correspondance produits'!$K:$K),_xlfn.XLOOKUP(A354,'Correspondance secteurs'!$Y:$Y,'Correspondance secteurs'!$AA:$AA))</f>
        <v>Enfant</v>
      </c>
      <c r="I354" t="str">
        <f>IFERROR(_xlfn.XLOOKUP(B354,'Correspondance produits'!$J:$J,'Correspondance produits'!$K:$K),_xlfn.XLOOKUP(B354,'Correspondance secteurs'!$Y:$Y,'Correspondance secteurs'!$AA:$AA))</f>
        <v>Parent</v>
      </c>
    </row>
    <row r="355" spans="1:9" x14ac:dyDescent="0.3">
      <c r="A355" t="str">
        <f>IFERROR(_xlfn.XLOOKUP('JRC - EnergyBalance'!A355,'Correspondance produits'!C:C,'Correspondance produits'!J:J),_xlfn.XLOOKUP('JRC - EnergyBalance'!A355,'Correspondance secteurs'!C:C,'Correspondance secteurs'!Y:Y))</f>
        <v>Transferts de produits [METABOLHEAT - National]</v>
      </c>
      <c r="B355" t="str">
        <f>IFERROR(_xlfn.XLOOKUP('JRC - EnergyBalance'!B355,'Correspondance produits'!C:C,'Correspondance produits'!J:J),_xlfn.XLOOKUP('JRC - EnergyBalance'!B355,'Correspondance secteurs'!C:C,'Correspondance secteurs'!Y:Y))</f>
        <v>Pétrole brut (hors biocarburants) [METABOLHEAT - National]</v>
      </c>
      <c r="C355" s="5">
        <v>67.512113999999997</v>
      </c>
      <c r="D355" t="str">
        <f>Etiquettes!$C$4</f>
        <v>PJ</v>
      </c>
      <c r="E355">
        <v>2021</v>
      </c>
      <c r="F355" t="str">
        <f>Etiquettes!$C$3</f>
        <v>France</v>
      </c>
      <c r="G355" t="str">
        <f>Etiquettes!$I$5</f>
        <v>JRC - EnergyBalance</v>
      </c>
      <c r="H355" t="str">
        <f>IFERROR(_xlfn.XLOOKUP(A355,'Correspondance produits'!$J:$J,'Correspondance produits'!$K:$K),_xlfn.XLOOKUP(A355,'Correspondance secteurs'!$Y:$Y,'Correspondance secteurs'!$AA:$AA))</f>
        <v>Enfant</v>
      </c>
      <c r="I355" t="str">
        <f>IFERROR(_xlfn.XLOOKUP(B355,'Correspondance produits'!$J:$J,'Correspondance produits'!$K:$K),_xlfn.XLOOKUP(B355,'Correspondance secteurs'!$Y:$Y,'Correspondance secteurs'!$AA:$AA))</f>
        <v>Parent</v>
      </c>
    </row>
    <row r="356" spans="1:9" x14ac:dyDescent="0.3">
      <c r="A356" t="str">
        <f>IFERROR(_xlfn.XLOOKUP('JRC - EnergyBalance'!A356,'Correspondance produits'!C:C,'Correspondance produits'!J:J),_xlfn.XLOOKUP('JRC - EnergyBalance'!A356,'Correspondance secteurs'!C:C,'Correspondance secteurs'!Y:Y))</f>
        <v>Transferts de produits [METABOLHEAT - National]</v>
      </c>
      <c r="B356" t="str">
        <f>IFERROR(_xlfn.XLOOKUP('JRC - EnergyBalance'!B356,'Correspondance produits'!C:C,'Correspondance produits'!J:J),_xlfn.XLOOKUP('JRC - EnergyBalance'!B356,'Correspondance secteurs'!C:C,'Correspondance secteurs'!Y:Y))</f>
        <v>Charges d'alimentation de raffinerie [METABOLHEAT - National]</v>
      </c>
      <c r="C356" s="5">
        <v>67.512113999999997</v>
      </c>
      <c r="D356" t="str">
        <f>Etiquettes!$C$4</f>
        <v>PJ</v>
      </c>
      <c r="E356">
        <v>2021</v>
      </c>
      <c r="F356" t="str">
        <f>Etiquettes!$C$3</f>
        <v>France</v>
      </c>
      <c r="G356" t="str">
        <f>Etiquettes!$I$5</f>
        <v>JRC - EnergyBalance</v>
      </c>
      <c r="H356" t="str">
        <f>IFERROR(_xlfn.XLOOKUP(A356,'Correspondance produits'!$J:$J,'Correspondance produits'!$K:$K),_xlfn.XLOOKUP(A356,'Correspondance secteurs'!$Y:$Y,'Correspondance secteurs'!$AA:$AA))</f>
        <v>Enfant</v>
      </c>
      <c r="I356" t="str">
        <f>IFERROR(_xlfn.XLOOKUP(B356,'Correspondance produits'!$J:$J,'Correspondance produits'!$K:$K),_xlfn.XLOOKUP(B356,'Correspondance secteurs'!$Y:$Y,'Correspondance secteurs'!$AA:$AA))</f>
        <v>Enfant</v>
      </c>
    </row>
    <row r="357" spans="1:9" x14ac:dyDescent="0.3">
      <c r="A357" t="str">
        <f>IFERROR(_xlfn.XLOOKUP('JRC - EnergyBalance'!A357,'Correspondance produits'!C:C,'Correspondance produits'!J:J),_xlfn.XLOOKUP('JRC - EnergyBalance'!A357,'Correspondance secteurs'!C:C,'Correspondance secteurs'!Y:Y))</f>
        <v>Transferts interproduits [METABOLHEAT - National]</v>
      </c>
      <c r="B357" t="str">
        <f>IFERROR(_xlfn.XLOOKUP('JRC - EnergyBalance'!B357,'Correspondance produits'!C:C,'Correspondance produits'!J:J),_xlfn.XLOOKUP('JRC - EnergyBalance'!B357,'Correspondance secteurs'!C:C,'Correspondance secteurs'!Y:Y))</f>
        <v>Pétrole et produits pétroliers [METABOLHEAT - National]</v>
      </c>
      <c r="C357" s="5">
        <v>2.3980535999999999</v>
      </c>
      <c r="D357" t="str">
        <f>Etiquettes!$C$4</f>
        <v>PJ</v>
      </c>
      <c r="E357">
        <v>2021</v>
      </c>
      <c r="F357" t="str">
        <f>Etiquettes!$C$3</f>
        <v>France</v>
      </c>
      <c r="G357" t="str">
        <f>Etiquettes!$I$5</f>
        <v>JRC - EnergyBalance</v>
      </c>
      <c r="H357" t="str">
        <f>IFERROR(_xlfn.XLOOKUP(A357,'Correspondance produits'!$J:$J,'Correspondance produits'!$K:$K),_xlfn.XLOOKUP(A357,'Correspondance secteurs'!$Y:$Y,'Correspondance secteurs'!$AA:$AA))</f>
        <v>Enfant</v>
      </c>
      <c r="I357" t="str">
        <f>IFERROR(_xlfn.XLOOKUP(B357,'Correspondance produits'!$J:$J,'Correspondance produits'!$K:$K),_xlfn.XLOOKUP(B357,'Correspondance secteurs'!$Y:$Y,'Correspondance secteurs'!$AA:$AA))</f>
        <v>Parent</v>
      </c>
    </row>
    <row r="358" spans="1:9" x14ac:dyDescent="0.3">
      <c r="A358" t="str">
        <f>IFERROR(_xlfn.XLOOKUP('JRC - EnergyBalance'!A358,'Correspondance produits'!C:C,'Correspondance produits'!J:J),_xlfn.XLOOKUP('JRC - EnergyBalance'!A358,'Correspondance secteurs'!C:C,'Correspondance secteurs'!Y:Y))</f>
        <v>Transferts interproduits [METABOLHEAT - National]</v>
      </c>
      <c r="B358" t="str">
        <f>IFERROR(_xlfn.XLOOKUP('JRC - EnergyBalance'!B358,'Correspondance produits'!C:C,'Correspondance produits'!J:J),_xlfn.XLOOKUP('JRC - EnergyBalance'!B358,'Correspondance secteurs'!C:C,'Correspondance secteurs'!Y:Y))</f>
        <v>Produits pétroliers (hors biocarburants) [METABOLHEAT - National]</v>
      </c>
      <c r="C358" s="5">
        <v>2.3980535999999999</v>
      </c>
      <c r="D358" t="str">
        <f>Etiquettes!$C$4</f>
        <v>PJ</v>
      </c>
      <c r="E358">
        <v>2021</v>
      </c>
      <c r="F358" t="str">
        <f>Etiquettes!$C$3</f>
        <v>France</v>
      </c>
      <c r="G358" t="str">
        <f>Etiquettes!$I$5</f>
        <v>JRC - EnergyBalance</v>
      </c>
      <c r="H358" t="str">
        <f>IFERROR(_xlfn.XLOOKUP(A358,'Correspondance produits'!$J:$J,'Correspondance produits'!$K:$K),_xlfn.XLOOKUP(A358,'Correspondance secteurs'!$Y:$Y,'Correspondance secteurs'!$AA:$AA))</f>
        <v>Enfant</v>
      </c>
      <c r="I358" t="str">
        <f>IFERROR(_xlfn.XLOOKUP(B358,'Correspondance produits'!$J:$J,'Correspondance produits'!$K:$K),_xlfn.XLOOKUP(B358,'Correspondance secteurs'!$Y:$Y,'Correspondance secteurs'!$AA:$AA))</f>
        <v>Parent</v>
      </c>
    </row>
    <row r="359" spans="1:9" x14ac:dyDescent="0.3">
      <c r="A359" t="str">
        <f>IFERROR(_xlfn.XLOOKUP('JRC - EnergyBalance'!A359,'Correspondance produits'!C:C,'Correspondance produits'!J:J),_xlfn.XLOOKUP('JRC - EnergyBalance'!A359,'Correspondance secteurs'!C:C,'Correspondance secteurs'!Y:Y))</f>
        <v>Transferts interproduits [METABOLHEAT - National]</v>
      </c>
      <c r="B359" t="str">
        <f>IFERROR(_xlfn.XLOOKUP('JRC - EnergyBalance'!B359,'Correspondance produits'!C:C,'Correspondance produits'!J:J),_xlfn.XLOOKUP('JRC - EnergyBalance'!B359,'Correspondance secteurs'!C:C,'Correspondance secteurs'!Y:Y))</f>
        <v>Éthane [METABOLHEAT - National]</v>
      </c>
      <c r="C359" s="5">
        <v>0</v>
      </c>
      <c r="D359" t="str">
        <f>Etiquettes!$C$4</f>
        <v>PJ</v>
      </c>
      <c r="E359">
        <v>2021</v>
      </c>
      <c r="F359" t="str">
        <f>Etiquettes!$C$3</f>
        <v>France</v>
      </c>
      <c r="G359" t="str">
        <f>Etiquettes!$I$5</f>
        <v>JRC - EnergyBalance</v>
      </c>
      <c r="H359" t="str">
        <f>IFERROR(_xlfn.XLOOKUP(A359,'Correspondance produits'!$J:$J,'Correspondance produits'!$K:$K),_xlfn.XLOOKUP(A359,'Correspondance secteurs'!$Y:$Y,'Correspondance secteurs'!$AA:$AA))</f>
        <v>Enfant</v>
      </c>
      <c r="I359" t="str">
        <f>IFERROR(_xlfn.XLOOKUP(B359,'Correspondance produits'!$J:$J,'Correspondance produits'!$K:$K),_xlfn.XLOOKUP(B359,'Correspondance secteurs'!$Y:$Y,'Correspondance secteurs'!$AA:$AA))</f>
        <v>Enfant</v>
      </c>
    </row>
    <row r="360" spans="1:9" x14ac:dyDescent="0.3">
      <c r="A360" t="str">
        <f>IFERROR(_xlfn.XLOOKUP('JRC - EnergyBalance'!A360,'Correspondance produits'!C:C,'Correspondance produits'!J:J),_xlfn.XLOOKUP('JRC - EnergyBalance'!A360,'Correspondance secteurs'!C:C,'Correspondance secteurs'!Y:Y))</f>
        <v>Transferts interproduits [METABOLHEAT - National]</v>
      </c>
      <c r="B360" t="str">
        <f>IFERROR(_xlfn.XLOOKUP('JRC - EnergyBalance'!B360,'Correspondance produits'!C:C,'Correspondance produits'!J:J),_xlfn.XLOOKUP('JRC - EnergyBalance'!B360,'Correspondance secteurs'!C:C,'Correspondance secteurs'!Y:Y))</f>
        <v>Gaz de pétrole liquéfiés [METABOLHEAT - National]</v>
      </c>
      <c r="C360" s="5">
        <v>0</v>
      </c>
      <c r="D360" t="str">
        <f>Etiquettes!$C$4</f>
        <v>PJ</v>
      </c>
      <c r="E360">
        <v>2021</v>
      </c>
      <c r="F360" t="str">
        <f>Etiquettes!$C$3</f>
        <v>France</v>
      </c>
      <c r="G360" t="str">
        <f>Etiquettes!$I$5</f>
        <v>JRC - EnergyBalance</v>
      </c>
      <c r="H360" t="str">
        <f>IFERROR(_xlfn.XLOOKUP(A360,'Correspondance produits'!$J:$J,'Correspondance produits'!$K:$K),_xlfn.XLOOKUP(A360,'Correspondance secteurs'!$Y:$Y,'Correspondance secteurs'!$AA:$AA))</f>
        <v>Enfant</v>
      </c>
      <c r="I360" t="str">
        <f>IFERROR(_xlfn.XLOOKUP(B360,'Correspondance produits'!$J:$J,'Correspondance produits'!$K:$K),_xlfn.XLOOKUP(B360,'Correspondance secteurs'!$Y:$Y,'Correspondance secteurs'!$AA:$AA))</f>
        <v>Enfant</v>
      </c>
    </row>
    <row r="361" spans="1:9" x14ac:dyDescent="0.3">
      <c r="A361" t="str">
        <f>IFERROR(_xlfn.XLOOKUP('JRC - EnergyBalance'!A361,'Correspondance produits'!C:C,'Correspondance produits'!J:J),_xlfn.XLOOKUP('JRC - EnergyBalance'!A361,'Correspondance secteurs'!C:C,'Correspondance secteurs'!Y:Y))</f>
        <v>Transferts interproduits [METABOLHEAT - National]</v>
      </c>
      <c r="B361" t="str">
        <f>IFERROR(_xlfn.XLOOKUP('JRC - EnergyBalance'!B361,'Correspondance produits'!C:C,'Correspondance produits'!J:J),_xlfn.XLOOKUP('JRC - EnergyBalance'!B361,'Correspondance secteurs'!C:C,'Correspondance secteurs'!Y:Y))</f>
        <v>Essence moteur (hors biocarburants) [METABOLHEAT - National]</v>
      </c>
      <c r="C361" s="5">
        <v>0</v>
      </c>
      <c r="D361" t="str">
        <f>Etiquettes!$C$4</f>
        <v>PJ</v>
      </c>
      <c r="E361">
        <v>2021</v>
      </c>
      <c r="F361" t="str">
        <f>Etiquettes!$C$3</f>
        <v>France</v>
      </c>
      <c r="G361" t="str">
        <f>Etiquettes!$I$5</f>
        <v>JRC - EnergyBalance</v>
      </c>
      <c r="H361" t="str">
        <f>IFERROR(_xlfn.XLOOKUP(A361,'Correspondance produits'!$J:$J,'Correspondance produits'!$K:$K),_xlfn.XLOOKUP(A361,'Correspondance secteurs'!$Y:$Y,'Correspondance secteurs'!$AA:$AA))</f>
        <v>Enfant</v>
      </c>
      <c r="I361" t="str">
        <f>IFERROR(_xlfn.XLOOKUP(B361,'Correspondance produits'!$J:$J,'Correspondance produits'!$K:$K),_xlfn.XLOOKUP(B361,'Correspondance secteurs'!$Y:$Y,'Correspondance secteurs'!$AA:$AA))</f>
        <v>Enfant</v>
      </c>
    </row>
    <row r="362" spans="1:9" x14ac:dyDescent="0.3">
      <c r="A362" t="str">
        <f>IFERROR(_xlfn.XLOOKUP('JRC - EnergyBalance'!A362,'Correspondance produits'!C:C,'Correspondance produits'!J:J),_xlfn.XLOOKUP('JRC - EnergyBalance'!A362,'Correspondance secteurs'!C:C,'Correspondance secteurs'!Y:Y))</f>
        <v>Transferts interproduits [METABOLHEAT - National]</v>
      </c>
      <c r="B362" t="str">
        <f>IFERROR(_xlfn.XLOOKUP('JRC - EnergyBalance'!B362,'Correspondance produits'!C:C,'Correspondance produits'!J:J),_xlfn.XLOOKUP('JRC - EnergyBalance'!B362,'Correspondance secteurs'!C:C,'Correspondance secteurs'!Y:Y))</f>
        <v>White spirit et alcools industriels à point d'ébullition spécial [METABOLHEAT - National]</v>
      </c>
      <c r="C362" s="5">
        <v>2.3980535999999999</v>
      </c>
      <c r="D362" t="str">
        <f>Etiquettes!$C$4</f>
        <v>PJ</v>
      </c>
      <c r="E362">
        <v>2021</v>
      </c>
      <c r="F362" t="str">
        <f>Etiquettes!$C$3</f>
        <v>France</v>
      </c>
      <c r="G362" t="str">
        <f>Etiquettes!$I$5</f>
        <v>JRC - EnergyBalance</v>
      </c>
      <c r="H362" t="str">
        <f>IFERROR(_xlfn.XLOOKUP(A362,'Correspondance produits'!$J:$J,'Correspondance produits'!$K:$K),_xlfn.XLOOKUP(A362,'Correspondance secteurs'!$Y:$Y,'Correspondance secteurs'!$AA:$AA))</f>
        <v>Enfant</v>
      </c>
      <c r="I362" t="str">
        <f>IFERROR(_xlfn.XLOOKUP(B362,'Correspondance produits'!$J:$J,'Correspondance produits'!$K:$K),_xlfn.XLOOKUP(B362,'Correspondance secteurs'!$Y:$Y,'Correspondance secteurs'!$AA:$AA))</f>
        <v>Enfant</v>
      </c>
    </row>
    <row r="363" spans="1:9" x14ac:dyDescent="0.3">
      <c r="A363" t="str">
        <f>IFERROR(_xlfn.XLOOKUP('JRC - EnergyBalance'!A363,'Correspondance produits'!C:C,'Correspondance produits'!J:J),_xlfn.XLOOKUP('JRC - EnergyBalance'!A363,'Correspondance secteurs'!C:C,'Correspondance secteurs'!Y:Y))</f>
        <v>Transferts interproduits [METABOLHEAT - National]</v>
      </c>
      <c r="B363" t="str">
        <f>IFERROR(_xlfn.XLOOKUP('JRC - EnergyBalance'!B363,'Correspondance produits'!C:C,'Correspondance produits'!J:J),_xlfn.XLOOKUP('JRC - EnergyBalance'!B363,'Correspondance secteurs'!C:C,'Correspondance secteurs'!Y:Y))</f>
        <v>Autres produits pétroliers [METABOLHEAT - National]</v>
      </c>
      <c r="C363" s="5">
        <v>0</v>
      </c>
      <c r="D363" t="str">
        <f>Etiquettes!$C$4</f>
        <v>PJ</v>
      </c>
      <c r="E363">
        <v>2021</v>
      </c>
      <c r="F363" t="str">
        <f>Etiquettes!$C$3</f>
        <v>France</v>
      </c>
      <c r="G363" t="str">
        <f>Etiquettes!$I$5</f>
        <v>JRC - EnergyBalance</v>
      </c>
      <c r="H363" t="str">
        <f>IFERROR(_xlfn.XLOOKUP(A363,'Correspondance produits'!$J:$J,'Correspondance produits'!$K:$K),_xlfn.XLOOKUP(A363,'Correspondance secteurs'!$Y:$Y,'Correspondance secteurs'!$AA:$AA))</f>
        <v>Enfant</v>
      </c>
      <c r="I363" t="str">
        <f>IFERROR(_xlfn.XLOOKUP(B363,'Correspondance produits'!$J:$J,'Correspondance produits'!$K:$K),_xlfn.XLOOKUP(B363,'Correspondance secteurs'!$Y:$Y,'Correspondance secteurs'!$AA:$AA))</f>
        <v>Enfant</v>
      </c>
    </row>
    <row r="364" spans="1:9" x14ac:dyDescent="0.3">
      <c r="A364" t="str">
        <f>IFERROR(_xlfn.XLOOKUP('JRC - EnergyBalance'!A364,'Correspondance produits'!C:C,'Correspondance produits'!J:J),_xlfn.XLOOKUP('JRC - EnergyBalance'!A364,'Correspondance secteurs'!C:C,'Correspondance secteurs'!Y:Y))</f>
        <v>Réceptions de produits primaires [METABOLHEAT - National]</v>
      </c>
      <c r="B364" t="str">
        <f>IFERROR(_xlfn.XLOOKUP('JRC - EnergyBalance'!B364,'Correspondance produits'!C:C,'Correspondance produits'!J:J),_xlfn.XLOOKUP('JRC - EnergyBalance'!B364,'Correspondance secteurs'!C:C,'Correspondance secteurs'!Y:Y))</f>
        <v>Pétrole et produits pétroliers [METABOLHEAT - National]</v>
      </c>
      <c r="C364" s="5">
        <v>15.290384399999999</v>
      </c>
      <c r="D364" t="str">
        <f>Etiquettes!$C$4</f>
        <v>PJ</v>
      </c>
      <c r="E364">
        <v>2021</v>
      </c>
      <c r="F364" t="str">
        <f>Etiquettes!$C$3</f>
        <v>France</v>
      </c>
      <c r="G364" t="str">
        <f>Etiquettes!$I$5</f>
        <v>JRC - EnergyBalance</v>
      </c>
      <c r="H364" t="str">
        <f>IFERROR(_xlfn.XLOOKUP(A364,'Correspondance produits'!$J:$J,'Correspondance produits'!$K:$K),_xlfn.XLOOKUP(A364,'Correspondance secteurs'!$Y:$Y,'Correspondance secteurs'!$AA:$AA))</f>
        <v>Enfant</v>
      </c>
      <c r="I364" t="str">
        <f>IFERROR(_xlfn.XLOOKUP(B364,'Correspondance produits'!$J:$J,'Correspondance produits'!$K:$K),_xlfn.XLOOKUP(B364,'Correspondance secteurs'!$Y:$Y,'Correspondance secteurs'!$AA:$AA))</f>
        <v>Parent</v>
      </c>
    </row>
    <row r="365" spans="1:9" x14ac:dyDescent="0.3">
      <c r="A365" t="str">
        <f>IFERROR(_xlfn.XLOOKUP('JRC - EnergyBalance'!A365,'Correspondance produits'!C:C,'Correspondance produits'!J:J),_xlfn.XLOOKUP('JRC - EnergyBalance'!A365,'Correspondance secteurs'!C:C,'Correspondance secteurs'!Y:Y))</f>
        <v>Réceptions de produits primaires [METABOLHEAT - National]</v>
      </c>
      <c r="B365" t="str">
        <f>IFERROR(_xlfn.XLOOKUP('JRC - EnergyBalance'!B365,'Correspondance produits'!C:C,'Correspondance produits'!J:J),_xlfn.XLOOKUP('JRC - EnergyBalance'!B365,'Correspondance secteurs'!C:C,'Correspondance secteurs'!Y:Y))</f>
        <v>Pétrole brut (hors biocarburants) [METABOLHEAT - National]</v>
      </c>
      <c r="C365" s="5">
        <v>1.0080467999999998</v>
      </c>
      <c r="D365" t="str">
        <f>Etiquettes!$C$4</f>
        <v>PJ</v>
      </c>
      <c r="E365">
        <v>2021</v>
      </c>
      <c r="F365" t="str">
        <f>Etiquettes!$C$3</f>
        <v>France</v>
      </c>
      <c r="G365" t="str">
        <f>Etiquettes!$I$5</f>
        <v>JRC - EnergyBalance</v>
      </c>
      <c r="H365" t="str">
        <f>IFERROR(_xlfn.XLOOKUP(A365,'Correspondance produits'!$J:$J,'Correspondance produits'!$K:$K),_xlfn.XLOOKUP(A365,'Correspondance secteurs'!$Y:$Y,'Correspondance secteurs'!$AA:$AA))</f>
        <v>Enfant</v>
      </c>
      <c r="I365" t="str">
        <f>IFERROR(_xlfn.XLOOKUP(B365,'Correspondance produits'!$J:$J,'Correspondance produits'!$K:$K),_xlfn.XLOOKUP(B365,'Correspondance secteurs'!$Y:$Y,'Correspondance secteurs'!$AA:$AA))</f>
        <v>Parent</v>
      </c>
    </row>
    <row r="366" spans="1:9" x14ac:dyDescent="0.3">
      <c r="A366" t="str">
        <f>IFERROR(_xlfn.XLOOKUP('JRC - EnergyBalance'!A366,'Correspondance produits'!C:C,'Correspondance produits'!J:J),_xlfn.XLOOKUP('JRC - EnergyBalance'!A366,'Correspondance secteurs'!C:C,'Correspondance secteurs'!Y:Y))</f>
        <v>Réceptions de produits primaires [METABOLHEAT - National]</v>
      </c>
      <c r="B366" t="str">
        <f>IFERROR(_xlfn.XLOOKUP('JRC - EnergyBalance'!B366,'Correspondance produits'!C:C,'Correspondance produits'!J:J),_xlfn.XLOOKUP('JRC - EnergyBalance'!B366,'Correspondance secteurs'!C:C,'Correspondance secteurs'!Y:Y))</f>
        <v>Liquides de gaz naturel [METABOLHEAT - National]</v>
      </c>
      <c r="C366" s="5">
        <v>1.0080467999999998</v>
      </c>
      <c r="D366" t="str">
        <f>Etiquettes!$C$4</f>
        <v>PJ</v>
      </c>
      <c r="E366">
        <v>2021</v>
      </c>
      <c r="F366" t="str">
        <f>Etiquettes!$C$3</f>
        <v>France</v>
      </c>
      <c r="G366" t="str">
        <f>Etiquettes!$I$5</f>
        <v>JRC - EnergyBalance</v>
      </c>
      <c r="H366" t="str">
        <f>IFERROR(_xlfn.XLOOKUP(A366,'Correspondance produits'!$J:$J,'Correspondance produits'!$K:$K),_xlfn.XLOOKUP(A366,'Correspondance secteurs'!$Y:$Y,'Correspondance secteurs'!$AA:$AA))</f>
        <v>Enfant</v>
      </c>
      <c r="I366" t="str">
        <f>IFERROR(_xlfn.XLOOKUP(B366,'Correspondance produits'!$J:$J,'Correspondance produits'!$K:$K),_xlfn.XLOOKUP(B366,'Correspondance secteurs'!$Y:$Y,'Correspondance secteurs'!$AA:$AA))</f>
        <v>Enfant</v>
      </c>
    </row>
    <row r="367" spans="1:9" x14ac:dyDescent="0.3">
      <c r="A367" t="str">
        <f>IFERROR(_xlfn.XLOOKUP('JRC - EnergyBalance'!A367,'Correspondance produits'!C:C,'Correspondance produits'!J:J),_xlfn.XLOOKUP('JRC - EnergyBalance'!A367,'Correspondance secteurs'!C:C,'Correspondance secteurs'!Y:Y))</f>
        <v>Réceptions de produits primaires [METABOLHEAT - National]</v>
      </c>
      <c r="B367" t="str">
        <f>IFERROR(_xlfn.XLOOKUP('JRC - EnergyBalance'!B367,'Correspondance produits'!C:C,'Correspondance produits'!J:J),_xlfn.XLOOKUP('JRC - EnergyBalance'!B367,'Correspondance secteurs'!C:C,'Correspondance secteurs'!Y:Y))</f>
        <v>Produits pétroliers (hors biocarburants) [METABOLHEAT - National]</v>
      </c>
      <c r="C367" s="5">
        <v>14.2823376</v>
      </c>
      <c r="D367" t="str">
        <f>Etiquettes!$C$4</f>
        <v>PJ</v>
      </c>
      <c r="E367">
        <v>2021</v>
      </c>
      <c r="F367" t="str">
        <f>Etiquettes!$C$3</f>
        <v>France</v>
      </c>
      <c r="G367" t="str">
        <f>Etiquettes!$I$5</f>
        <v>JRC - EnergyBalance</v>
      </c>
      <c r="H367" t="str">
        <f>IFERROR(_xlfn.XLOOKUP(A367,'Correspondance produits'!$J:$J,'Correspondance produits'!$K:$K),_xlfn.XLOOKUP(A367,'Correspondance secteurs'!$Y:$Y,'Correspondance secteurs'!$AA:$AA))</f>
        <v>Enfant</v>
      </c>
      <c r="I367" t="str">
        <f>IFERROR(_xlfn.XLOOKUP(B367,'Correspondance produits'!$J:$J,'Correspondance produits'!$K:$K),_xlfn.XLOOKUP(B367,'Correspondance secteurs'!$Y:$Y,'Correspondance secteurs'!$AA:$AA))</f>
        <v>Parent</v>
      </c>
    </row>
    <row r="368" spans="1:9" x14ac:dyDescent="0.3">
      <c r="A368" t="str">
        <f>IFERROR(_xlfn.XLOOKUP('JRC - EnergyBalance'!A368,'Correspondance produits'!C:C,'Correspondance produits'!J:J),_xlfn.XLOOKUP('JRC - EnergyBalance'!A368,'Correspondance secteurs'!C:C,'Correspondance secteurs'!Y:Y))</f>
        <v>Réceptions de produits primaires [METABOLHEAT - National]</v>
      </c>
      <c r="B368" t="str">
        <f>IFERROR(_xlfn.XLOOKUP('JRC - EnergyBalance'!B368,'Correspondance produits'!C:C,'Correspondance produits'!J:J),_xlfn.XLOOKUP('JRC - EnergyBalance'!B368,'Correspondance secteurs'!C:C,'Correspondance secteurs'!Y:Y))</f>
        <v>Essence moteur (hors biocarburants) [METABOLHEAT - National]</v>
      </c>
      <c r="C368" s="5">
        <v>14.2823376</v>
      </c>
      <c r="D368" t="str">
        <f>Etiquettes!$C$4</f>
        <v>PJ</v>
      </c>
      <c r="E368">
        <v>2021</v>
      </c>
      <c r="F368" t="str">
        <f>Etiquettes!$C$3</f>
        <v>France</v>
      </c>
      <c r="G368" t="str">
        <f>Etiquettes!$I$5</f>
        <v>JRC - EnergyBalance</v>
      </c>
      <c r="H368" t="str">
        <f>IFERROR(_xlfn.XLOOKUP(A368,'Correspondance produits'!$J:$J,'Correspondance produits'!$K:$K),_xlfn.XLOOKUP(A368,'Correspondance secteurs'!$Y:$Y,'Correspondance secteurs'!$AA:$AA))</f>
        <v>Enfant</v>
      </c>
      <c r="I368" t="str">
        <f>IFERROR(_xlfn.XLOOKUP(B368,'Correspondance produits'!$J:$J,'Correspondance produits'!$K:$K),_xlfn.XLOOKUP(B368,'Correspondance secteurs'!$Y:$Y,'Correspondance secteurs'!$AA:$AA))</f>
        <v>Enfant</v>
      </c>
    </row>
    <row r="369" spans="1:9" x14ac:dyDescent="0.3">
      <c r="A369" t="str">
        <f>IFERROR(_xlfn.XLOOKUP('JRC - EnergyBalance'!A369,'Correspondance produits'!C:C,'Correspondance produits'!J:J),_xlfn.XLOOKUP('JRC - EnergyBalance'!A369,'Correspondance secteurs'!C:C,'Correspondance secteurs'!Y:Y))</f>
        <v>Industrie pétrochimique [METABOLHEAT - National]</v>
      </c>
      <c r="B369" t="str">
        <f>IFERROR(_xlfn.XLOOKUP('JRC - EnergyBalance'!B369,'Correspondance produits'!C:C,'Correspondance produits'!J:J),_xlfn.XLOOKUP('JRC - EnergyBalance'!B369,'Correspondance secteurs'!C:C,'Correspondance secteurs'!Y:Y))</f>
        <v>Pétrole et produits pétroliers [METABOLHEAT - National]</v>
      </c>
      <c r="C369" s="5">
        <v>40.979361599999997</v>
      </c>
      <c r="D369" t="str">
        <f>Etiquettes!$C$4</f>
        <v>PJ</v>
      </c>
      <c r="E369">
        <v>2021</v>
      </c>
      <c r="F369" t="str">
        <f>Etiquettes!$C$3</f>
        <v>France</v>
      </c>
      <c r="G369" t="str">
        <f>Etiquettes!$I$5</f>
        <v>JRC - EnergyBalance</v>
      </c>
      <c r="H369" t="str">
        <f>IFERROR(_xlfn.XLOOKUP(A369,'Correspondance produits'!$J:$J,'Correspondance produits'!$K:$K),_xlfn.XLOOKUP(A369,'Correspondance secteurs'!$Y:$Y,'Correspondance secteurs'!$AA:$AA))</f>
        <v>Enfant</v>
      </c>
      <c r="I369" t="str">
        <f>IFERROR(_xlfn.XLOOKUP(B369,'Correspondance produits'!$J:$J,'Correspondance produits'!$K:$K),_xlfn.XLOOKUP(B369,'Correspondance secteurs'!$Y:$Y,'Correspondance secteurs'!$AA:$AA))</f>
        <v>Parent</v>
      </c>
    </row>
    <row r="370" spans="1:9" x14ac:dyDescent="0.3">
      <c r="A370" t="str">
        <f>IFERROR(_xlfn.XLOOKUP('JRC - EnergyBalance'!A370,'Correspondance produits'!C:C,'Correspondance produits'!J:J),_xlfn.XLOOKUP('JRC - EnergyBalance'!A370,'Correspondance secteurs'!C:C,'Correspondance secteurs'!Y:Y))</f>
        <v>Industrie pétrochimique [METABOLHEAT - National]</v>
      </c>
      <c r="B370" t="str">
        <f>IFERROR(_xlfn.XLOOKUP('JRC - EnergyBalance'!B370,'Correspondance produits'!C:C,'Correspondance produits'!J:J),_xlfn.XLOOKUP('JRC - EnergyBalance'!B370,'Correspondance secteurs'!C:C,'Correspondance secteurs'!Y:Y))</f>
        <v>Produits pétroliers (hors biocarburants) [METABOLHEAT - National]</v>
      </c>
      <c r="C370" s="5">
        <v>40.979361599999997</v>
      </c>
      <c r="D370" t="str">
        <f>Etiquettes!$C$4</f>
        <v>PJ</v>
      </c>
      <c r="E370">
        <v>2021</v>
      </c>
      <c r="F370" t="str">
        <f>Etiquettes!$C$3</f>
        <v>France</v>
      </c>
      <c r="G370" t="str">
        <f>Etiquettes!$I$5</f>
        <v>JRC - EnergyBalance</v>
      </c>
      <c r="H370" t="str">
        <f>IFERROR(_xlfn.XLOOKUP(A370,'Correspondance produits'!$J:$J,'Correspondance produits'!$K:$K),_xlfn.XLOOKUP(A370,'Correspondance secteurs'!$Y:$Y,'Correspondance secteurs'!$AA:$AA))</f>
        <v>Enfant</v>
      </c>
      <c r="I370" t="str">
        <f>IFERROR(_xlfn.XLOOKUP(B370,'Correspondance produits'!$J:$J,'Correspondance produits'!$K:$K),_xlfn.XLOOKUP(B370,'Correspondance secteurs'!$Y:$Y,'Correspondance secteurs'!$AA:$AA))</f>
        <v>Parent</v>
      </c>
    </row>
    <row r="371" spans="1:9" x14ac:dyDescent="0.3">
      <c r="A371" t="str">
        <f>IFERROR(_xlfn.XLOOKUP('JRC - EnergyBalance'!A371,'Correspondance produits'!C:C,'Correspondance produits'!J:J),_xlfn.XLOOKUP('JRC - EnergyBalance'!A371,'Correspondance secteurs'!C:C,'Correspondance secteurs'!Y:Y))</f>
        <v>Industrie pétrochimique [METABOLHEAT - National]</v>
      </c>
      <c r="B371" t="str">
        <f>IFERROR(_xlfn.XLOOKUP('JRC - EnergyBalance'!B371,'Correspondance produits'!C:C,'Correspondance produits'!J:J),_xlfn.XLOOKUP('JRC - EnergyBalance'!B371,'Correspondance secteurs'!C:C,'Correspondance secteurs'!Y:Y))</f>
        <v>Gaz de pétrole liquéfiés [METABOLHEAT - National]</v>
      </c>
      <c r="C371" s="5">
        <v>6.0554412000000006</v>
      </c>
      <c r="D371" t="str">
        <f>Etiquettes!$C$4</f>
        <v>PJ</v>
      </c>
      <c r="E371">
        <v>2021</v>
      </c>
      <c r="F371" t="str">
        <f>Etiquettes!$C$3</f>
        <v>France</v>
      </c>
      <c r="G371" t="str">
        <f>Etiquettes!$I$5</f>
        <v>JRC - EnergyBalance</v>
      </c>
      <c r="H371" t="str">
        <f>IFERROR(_xlfn.XLOOKUP(A371,'Correspondance produits'!$J:$J,'Correspondance produits'!$K:$K),_xlfn.XLOOKUP(A371,'Correspondance secteurs'!$Y:$Y,'Correspondance secteurs'!$AA:$AA))</f>
        <v>Enfant</v>
      </c>
      <c r="I371" t="str">
        <f>IFERROR(_xlfn.XLOOKUP(B371,'Correspondance produits'!$J:$J,'Correspondance produits'!$K:$K),_xlfn.XLOOKUP(B371,'Correspondance secteurs'!$Y:$Y,'Correspondance secteurs'!$AA:$AA))</f>
        <v>Enfant</v>
      </c>
    </row>
    <row r="372" spans="1:9" x14ac:dyDescent="0.3">
      <c r="A372" t="str">
        <f>IFERROR(_xlfn.XLOOKUP('JRC - EnergyBalance'!A372,'Correspondance produits'!C:C,'Correspondance produits'!J:J),_xlfn.XLOOKUP('JRC - EnergyBalance'!A372,'Correspondance secteurs'!C:C,'Correspondance secteurs'!Y:Y))</f>
        <v>Industrie pétrochimique [METABOLHEAT - National]</v>
      </c>
      <c r="B372" t="str">
        <f>IFERROR(_xlfn.XLOOKUP('JRC - EnergyBalance'!B372,'Correspondance produits'!C:C,'Correspondance produits'!J:J),_xlfn.XLOOKUP('JRC - EnergyBalance'!B372,'Correspondance secteurs'!C:C,'Correspondance secteurs'!Y:Y))</f>
        <v>Essence moteur (hors biocarburants) [METABOLHEAT - National]</v>
      </c>
      <c r="C372" s="5">
        <v>33.067314000000003</v>
      </c>
      <c r="D372" t="str">
        <f>Etiquettes!$C$4</f>
        <v>PJ</v>
      </c>
      <c r="E372">
        <v>2021</v>
      </c>
      <c r="F372" t="str">
        <f>Etiquettes!$C$3</f>
        <v>France</v>
      </c>
      <c r="G372" t="str">
        <f>Etiquettes!$I$5</f>
        <v>JRC - EnergyBalance</v>
      </c>
      <c r="H372" t="str">
        <f>IFERROR(_xlfn.XLOOKUP(A372,'Correspondance produits'!$J:$J,'Correspondance produits'!$K:$K),_xlfn.XLOOKUP(A372,'Correspondance secteurs'!$Y:$Y,'Correspondance secteurs'!$AA:$AA))</f>
        <v>Enfant</v>
      </c>
      <c r="I372" t="str">
        <f>IFERROR(_xlfn.XLOOKUP(B372,'Correspondance produits'!$J:$J,'Correspondance produits'!$K:$K),_xlfn.XLOOKUP(B372,'Correspondance secteurs'!$Y:$Y,'Correspondance secteurs'!$AA:$AA))</f>
        <v>Enfant</v>
      </c>
    </row>
    <row r="373" spans="1:9" x14ac:dyDescent="0.3">
      <c r="A373" t="str">
        <f>IFERROR(_xlfn.XLOOKUP('JRC - EnergyBalance'!A373,'Correspondance produits'!C:C,'Correspondance produits'!J:J),_xlfn.XLOOKUP('JRC - EnergyBalance'!A373,'Correspondance secteurs'!C:C,'Correspondance secteurs'!Y:Y))</f>
        <v>Industrie pétrochimique [METABOLHEAT - National]</v>
      </c>
      <c r="B373" t="str">
        <f>IFERROR(_xlfn.XLOOKUP('JRC - EnergyBalance'!B373,'Correspondance produits'!C:C,'Correspondance produits'!J:J),_xlfn.XLOOKUP('JRC - EnergyBalance'!B373,'Correspondance secteurs'!C:C,'Correspondance secteurs'!Y:Y))</f>
        <v>Fioul [METABOLHEAT - National]</v>
      </c>
      <c r="C373" s="5">
        <v>1.8566064000000002</v>
      </c>
      <c r="D373" t="str">
        <f>Etiquettes!$C$4</f>
        <v>PJ</v>
      </c>
      <c r="E373">
        <v>2021</v>
      </c>
      <c r="F373" t="str">
        <f>Etiquettes!$C$3</f>
        <v>France</v>
      </c>
      <c r="G373" t="str">
        <f>Etiquettes!$I$5</f>
        <v>JRC - EnergyBalance</v>
      </c>
      <c r="H373" t="str">
        <f>IFERROR(_xlfn.XLOOKUP(A373,'Correspondance produits'!$J:$J,'Correspondance produits'!$K:$K),_xlfn.XLOOKUP(A373,'Correspondance secteurs'!$Y:$Y,'Correspondance secteurs'!$AA:$AA))</f>
        <v>Enfant</v>
      </c>
      <c r="I373" t="str">
        <f>IFERROR(_xlfn.XLOOKUP(B373,'Correspondance produits'!$J:$J,'Correspondance produits'!$K:$K),_xlfn.XLOOKUP(B373,'Correspondance secteurs'!$Y:$Y,'Correspondance secteurs'!$AA:$AA))</f>
        <v>Enfant</v>
      </c>
    </row>
    <row r="374" spans="1:9" x14ac:dyDescent="0.3">
      <c r="A374" t="str">
        <f>IFERROR(_xlfn.XLOOKUP('JRC - EnergyBalance'!A374,'Correspondance produits'!C:C,'Correspondance produits'!J:J),_xlfn.XLOOKUP('JRC - EnergyBalance'!A374,'Correspondance secteurs'!C:C,'Correspondance secteurs'!Y:Y))</f>
        <v>Usines de combustibles brevetés [METABOLHEAT - National]</v>
      </c>
      <c r="B374" t="str">
        <f>IFERROR(_xlfn.XLOOKUP('JRC - EnergyBalance'!B374,'Correspondance produits'!C:C,'Correspondance produits'!J:J),_xlfn.XLOOKUP('JRC - EnergyBalance'!B374,'Correspondance secteurs'!C:C,'Correspondance secteurs'!Y:Y))</f>
        <v>Combustibles fossiles solides [METABOLHEAT - National]</v>
      </c>
      <c r="C374" s="5">
        <v>0</v>
      </c>
      <c r="D374" t="str">
        <f>Etiquettes!$C$4</f>
        <v>PJ</v>
      </c>
      <c r="E374">
        <v>2021</v>
      </c>
      <c r="F374" t="str">
        <f>Etiquettes!$C$3</f>
        <v>France</v>
      </c>
      <c r="G374" t="str">
        <f>Etiquettes!$I$5</f>
        <v>JRC - EnergyBalance</v>
      </c>
      <c r="H374" t="str">
        <f>IFERROR(_xlfn.XLOOKUP(A374,'Correspondance produits'!$J:$J,'Correspondance produits'!$K:$K),_xlfn.XLOOKUP(A374,'Correspondance secteurs'!$Y:$Y,'Correspondance secteurs'!$AA:$AA))</f>
        <v>Enfant</v>
      </c>
      <c r="I374" t="str">
        <f>IFERROR(_xlfn.XLOOKUP(B374,'Correspondance produits'!$J:$J,'Correspondance produits'!$K:$K),_xlfn.XLOOKUP(B374,'Correspondance secteurs'!$Y:$Y,'Correspondance secteurs'!$AA:$AA))</f>
        <v>Parent</v>
      </c>
    </row>
    <row r="375" spans="1:9" x14ac:dyDescent="0.3">
      <c r="A375" t="str">
        <f>IFERROR(_xlfn.XLOOKUP('JRC - EnergyBalance'!A375,'Correspondance produits'!C:C,'Correspondance produits'!J:J),_xlfn.XLOOKUP('JRC - EnergyBalance'!A375,'Correspondance secteurs'!C:C,'Correspondance secteurs'!Y:Y))</f>
        <v>Usines de combustibles brevetés [METABOLHEAT - National]</v>
      </c>
      <c r="B375" t="str">
        <f>IFERROR(_xlfn.XLOOKUP('JRC - EnergyBalance'!B375,'Correspondance produits'!C:C,'Correspondance produits'!J:J),_xlfn.XLOOKUP('JRC - EnergyBalance'!B375,'Correspondance secteurs'!C:C,'Correspondance secteurs'!Y:Y))</f>
        <v>Produits du charbon [METABOLHEAT - National]</v>
      </c>
      <c r="C375" s="5">
        <v>0</v>
      </c>
      <c r="D375" t="str">
        <f>Etiquettes!$C$4</f>
        <v>PJ</v>
      </c>
      <c r="E375">
        <v>2021</v>
      </c>
      <c r="F375" t="str">
        <f>Etiquettes!$C$3</f>
        <v>France</v>
      </c>
      <c r="G375" t="str">
        <f>Etiquettes!$I$5</f>
        <v>JRC - EnergyBalance</v>
      </c>
      <c r="H375" t="str">
        <f>IFERROR(_xlfn.XLOOKUP(A375,'Correspondance produits'!$J:$J,'Correspondance produits'!$K:$K),_xlfn.XLOOKUP(A375,'Correspondance secteurs'!$Y:$Y,'Correspondance secteurs'!$AA:$AA))</f>
        <v>Enfant</v>
      </c>
      <c r="I375" t="str">
        <f>IFERROR(_xlfn.XLOOKUP(B375,'Correspondance produits'!$J:$J,'Correspondance produits'!$K:$K),_xlfn.XLOOKUP(B375,'Correspondance secteurs'!$Y:$Y,'Correspondance secteurs'!$AA:$AA))</f>
        <v>Parent</v>
      </c>
    </row>
    <row r="376" spans="1:9" x14ac:dyDescent="0.3">
      <c r="A376" t="str">
        <f>IFERROR(_xlfn.XLOOKUP('JRC - EnergyBalance'!A376,'Correspondance produits'!C:C,'Correspondance produits'!J:J),_xlfn.XLOOKUP('JRC - EnergyBalance'!A376,'Correspondance secteurs'!C:C,'Correspondance secteurs'!Y:Y))</f>
        <v>Usines de combustibles brevetés [METABOLHEAT - National]</v>
      </c>
      <c r="B376" t="str">
        <f>IFERROR(_xlfn.XLOOKUP('JRC - EnergyBalance'!B376,'Correspondance produits'!C:C,'Correspondance produits'!J:J),_xlfn.XLOOKUP('JRC - EnergyBalance'!B376,'Correspondance secteurs'!C:C,'Correspondance secteurs'!Y:Y))</f>
        <v>Combustible breveté [METABOLHEAT - National]</v>
      </c>
      <c r="C376" s="5">
        <v>0</v>
      </c>
      <c r="D376" t="str">
        <f>Etiquettes!$C$4</f>
        <v>PJ</v>
      </c>
      <c r="E376">
        <v>2021</v>
      </c>
      <c r="F376" t="str">
        <f>Etiquettes!$C$3</f>
        <v>France</v>
      </c>
      <c r="G376" t="str">
        <f>Etiquettes!$I$5</f>
        <v>JRC - EnergyBalance</v>
      </c>
      <c r="H376" t="str">
        <f>IFERROR(_xlfn.XLOOKUP(A376,'Correspondance produits'!$J:$J,'Correspondance produits'!$K:$K),_xlfn.XLOOKUP(A376,'Correspondance secteurs'!$Y:$Y,'Correspondance secteurs'!$AA:$AA))</f>
        <v>Enfant</v>
      </c>
      <c r="I376" t="str">
        <f>IFERROR(_xlfn.XLOOKUP(B376,'Correspondance produits'!$J:$J,'Correspondance produits'!$K:$K),_xlfn.XLOOKUP(B376,'Correspondance secteurs'!$Y:$Y,'Correspondance secteurs'!$AA:$AA))</f>
        <v>Enfant</v>
      </c>
    </row>
    <row r="377" spans="1:9" x14ac:dyDescent="0.3">
      <c r="A377" t="str">
        <f>IFERROR(_xlfn.XLOOKUP('JRC - EnergyBalance'!A377,'Correspondance produits'!C:C,'Correspondance produits'!J:J),_xlfn.XLOOKUP('JRC - EnergyBalance'!A377,'Correspondance secteurs'!C:C,'Correspondance secteurs'!Y:Y))</f>
        <v>Mélangé au gaz naturel [METABOLHEAT - National]</v>
      </c>
      <c r="B377" t="str">
        <f>IFERROR(_xlfn.XLOOKUP('JRC - EnergyBalance'!B377,'Correspondance produits'!C:C,'Correspondance produits'!J:J),_xlfn.XLOOKUP('JRC - EnergyBalance'!B377,'Correspondance secteurs'!C:C,'Correspondance secteurs'!Y:Y))</f>
        <v>Gaz naturel [METABOLHEAT - National]</v>
      </c>
      <c r="C377" s="5">
        <v>14.056012800000003</v>
      </c>
      <c r="D377" t="str">
        <f>Etiquettes!$C$4</f>
        <v>PJ</v>
      </c>
      <c r="E377">
        <v>2021</v>
      </c>
      <c r="F377" t="str">
        <f>Etiquettes!$C$3</f>
        <v>France</v>
      </c>
      <c r="G377" t="str">
        <f>Etiquettes!$I$5</f>
        <v>JRC - EnergyBalance</v>
      </c>
      <c r="H377" t="str">
        <f>IFERROR(_xlfn.XLOOKUP(A377,'Correspondance produits'!$J:$J,'Correspondance produits'!$K:$K),_xlfn.XLOOKUP(A377,'Correspondance secteurs'!$Y:$Y,'Correspondance secteurs'!$AA:$AA))</f>
        <v>Enfant</v>
      </c>
      <c r="I377" t="str">
        <f>IFERROR(_xlfn.XLOOKUP(B377,'Correspondance produits'!$J:$J,'Correspondance produits'!$K:$K),_xlfn.XLOOKUP(B377,'Correspondance secteurs'!$Y:$Y,'Correspondance secteurs'!$AA:$AA))</f>
        <v>Enfant</v>
      </c>
    </row>
    <row r="378" spans="1:9" x14ac:dyDescent="0.3">
      <c r="A378" t="str">
        <f>IFERROR(_xlfn.XLOOKUP('JRC - EnergyBalance'!A378,'Correspondance produits'!C:C,'Correspondance produits'!J:J),_xlfn.XLOOKUP('JRC - EnergyBalance'!A378,'Correspondance secteurs'!C:C,'Correspondance secteurs'!Y:Y))</f>
        <v>Mélangé à des biocarburants liquides [METABOLHEAT - National]</v>
      </c>
      <c r="B378" t="str">
        <f>IFERROR(_xlfn.XLOOKUP('JRC - EnergyBalance'!B378,'Correspondance produits'!C:C,'Correspondance produits'!J:J),_xlfn.XLOOKUP('JRC - EnergyBalance'!B378,'Correspondance secteurs'!C:C,'Correspondance secteurs'!Y:Y))</f>
        <v>Énergies renouvelables et biocarburants [METABOLHEAT - National]</v>
      </c>
      <c r="C378" s="5">
        <v>133.114914</v>
      </c>
      <c r="D378" t="str">
        <f>Etiquettes!$C$4</f>
        <v>PJ</v>
      </c>
      <c r="E378">
        <v>2021</v>
      </c>
      <c r="F378" t="str">
        <f>Etiquettes!$C$3</f>
        <v>France</v>
      </c>
      <c r="G378" t="str">
        <f>Etiquettes!$I$5</f>
        <v>JRC - EnergyBalance</v>
      </c>
      <c r="H378" t="str">
        <f>IFERROR(_xlfn.XLOOKUP(A378,'Correspondance produits'!$J:$J,'Correspondance produits'!$K:$K),_xlfn.XLOOKUP(A378,'Correspondance secteurs'!$Y:$Y,'Correspondance secteurs'!$AA:$AA))</f>
        <v>Enfant</v>
      </c>
      <c r="I378" t="str">
        <f>IFERROR(_xlfn.XLOOKUP(B378,'Correspondance produits'!$J:$J,'Correspondance produits'!$K:$K),_xlfn.XLOOKUP(B378,'Correspondance secteurs'!$Y:$Y,'Correspondance secteurs'!$AA:$AA))</f>
        <v>Parent</v>
      </c>
    </row>
    <row r="379" spans="1:9" x14ac:dyDescent="0.3">
      <c r="A379" t="str">
        <f>IFERROR(_xlfn.XLOOKUP('JRC - EnergyBalance'!A379,'Correspondance produits'!C:C,'Correspondance produits'!J:J),_xlfn.XLOOKUP('JRC - EnergyBalance'!A379,'Correspondance secteurs'!C:C,'Correspondance secteurs'!Y:Y))</f>
        <v>Mélangé à des biocarburants liquides [METABOLHEAT - National]</v>
      </c>
      <c r="B379" t="str">
        <f>IFERROR(_xlfn.XLOOKUP('JRC - EnergyBalance'!B379,'Correspondance produits'!C:C,'Correspondance produits'!J:J),_xlfn.XLOOKUP('JRC - EnergyBalance'!B379,'Correspondance secteurs'!C:C,'Correspondance secteurs'!Y:Y))</f>
        <v>Bioessence mélangée [METABOLHEAT - National]</v>
      </c>
      <c r="C379" s="5">
        <v>29.993529599999999</v>
      </c>
      <c r="D379" t="str">
        <f>Etiquettes!$C$4</f>
        <v>PJ</v>
      </c>
      <c r="E379">
        <v>2021</v>
      </c>
      <c r="F379" t="str">
        <f>Etiquettes!$C$3</f>
        <v>France</v>
      </c>
      <c r="G379" t="str">
        <f>Etiquettes!$I$5</f>
        <v>JRC - EnergyBalance</v>
      </c>
      <c r="H379" t="str">
        <f>IFERROR(_xlfn.XLOOKUP(A379,'Correspondance produits'!$J:$J,'Correspondance produits'!$K:$K),_xlfn.XLOOKUP(A379,'Correspondance secteurs'!$Y:$Y,'Correspondance secteurs'!$AA:$AA))</f>
        <v>Enfant</v>
      </c>
      <c r="I379" t="str">
        <f>IFERROR(_xlfn.XLOOKUP(B379,'Correspondance produits'!$J:$J,'Correspondance produits'!$K:$K),_xlfn.XLOOKUP(B379,'Correspondance secteurs'!$Y:$Y,'Correspondance secteurs'!$AA:$AA))</f>
        <v>Enfant</v>
      </c>
    </row>
    <row r="380" spans="1:9" x14ac:dyDescent="0.3">
      <c r="A380" t="str">
        <f>IFERROR(_xlfn.XLOOKUP('JRC - EnergyBalance'!A380,'Correspondance produits'!C:C,'Correspondance produits'!J:J),_xlfn.XLOOKUP('JRC - EnergyBalance'!A380,'Correspondance secteurs'!C:C,'Correspondance secteurs'!Y:Y))</f>
        <v>Mélangé à des biocarburants liquides [METABOLHEAT - National]</v>
      </c>
      <c r="B380" t="str">
        <f>IFERROR(_xlfn.XLOOKUP('JRC - EnergyBalance'!B380,'Correspondance produits'!C:C,'Correspondance produits'!J:J),_xlfn.XLOOKUP('JRC - EnergyBalance'!B380,'Correspondance secteurs'!C:C,'Correspondance secteurs'!Y:Y))</f>
        <v>Biodiesels mélangés [METABOLHEAT - National]</v>
      </c>
      <c r="C380" s="5">
        <v>103.12138440000001</v>
      </c>
      <c r="D380" t="str">
        <f>Etiquettes!$C$4</f>
        <v>PJ</v>
      </c>
      <c r="E380">
        <v>2021</v>
      </c>
      <c r="F380" t="str">
        <f>Etiquettes!$C$3</f>
        <v>France</v>
      </c>
      <c r="G380" t="str">
        <f>Etiquettes!$I$5</f>
        <v>JRC - EnergyBalance</v>
      </c>
      <c r="H380" t="str">
        <f>IFERROR(_xlfn.XLOOKUP(A380,'Correspondance produits'!$J:$J,'Correspondance produits'!$K:$K),_xlfn.XLOOKUP(A380,'Correspondance secteurs'!$Y:$Y,'Correspondance secteurs'!$AA:$AA))</f>
        <v>Enfant</v>
      </c>
      <c r="I380" t="str">
        <f>IFERROR(_xlfn.XLOOKUP(B380,'Correspondance produits'!$J:$J,'Correspondance produits'!$K:$K),_xlfn.XLOOKUP(B380,'Correspondance secteurs'!$Y:$Y,'Correspondance secteurs'!$AA:$AA))</f>
        <v>Enfant</v>
      </c>
    </row>
    <row r="381" spans="1:9" x14ac:dyDescent="0.3">
      <c r="A381" t="str">
        <f>IFERROR(_xlfn.XLOOKUP('JRC - EnergyBalance'!A381,'Correspondance produits'!C:C,'Correspondance produits'!J:J),_xlfn.XLOOKUP('JRC - EnergyBalance'!A381,'Correspondance secteurs'!C:C,'Correspondance secteurs'!Y:Y))</f>
        <v>Production de charbon de bois Installations [METABOLHEAT - National]</v>
      </c>
      <c r="B381" t="str">
        <f>IFERROR(_xlfn.XLOOKUP('JRC - EnergyBalance'!B381,'Correspondance produits'!C:C,'Correspondance produits'!J:J),_xlfn.XLOOKUP('JRC - EnergyBalance'!B381,'Correspondance secteurs'!C:C,'Correspondance secteurs'!Y:Y))</f>
        <v>Énergies renouvelables et biocarburants [METABOLHEAT - National]</v>
      </c>
      <c r="C381" s="5">
        <v>0.72844200000000014</v>
      </c>
      <c r="D381" t="str">
        <f>Etiquettes!$C$4</f>
        <v>PJ</v>
      </c>
      <c r="E381">
        <v>2021</v>
      </c>
      <c r="F381" t="str">
        <f>Etiquettes!$C$3</f>
        <v>France</v>
      </c>
      <c r="G381" t="str">
        <f>Etiquettes!$I$5</f>
        <v>JRC - EnergyBalance</v>
      </c>
      <c r="H381" t="str">
        <f>IFERROR(_xlfn.XLOOKUP(A381,'Correspondance produits'!$J:$J,'Correspondance produits'!$K:$K),_xlfn.XLOOKUP(A381,'Correspondance secteurs'!$Y:$Y,'Correspondance secteurs'!$AA:$AA))</f>
        <v>Enfant</v>
      </c>
      <c r="I381" t="str">
        <f>IFERROR(_xlfn.XLOOKUP(B381,'Correspondance produits'!$J:$J,'Correspondance produits'!$K:$K),_xlfn.XLOOKUP(B381,'Correspondance secteurs'!$Y:$Y,'Correspondance secteurs'!$AA:$AA))</f>
        <v>Parent</v>
      </c>
    </row>
    <row r="382" spans="1:9" x14ac:dyDescent="0.3">
      <c r="A382" t="str">
        <f>IFERROR(_xlfn.XLOOKUP('JRC - EnergyBalance'!A382,'Correspondance produits'!C:C,'Correspondance produits'!J:J),_xlfn.XLOOKUP('JRC - EnergyBalance'!A382,'Correspondance secteurs'!C:C,'Correspondance secteurs'!Y:Y))</f>
        <v>Production de charbon de bois Installations [METABOLHEAT - National]</v>
      </c>
      <c r="B382" t="str">
        <f>IFERROR(_xlfn.XLOOKUP('JRC - EnergyBalance'!B382,'Correspondance produits'!C:C,'Correspondance produits'!J:J),_xlfn.XLOOKUP('JRC - EnergyBalance'!B382,'Correspondance secteurs'!C:C,'Correspondance secteurs'!Y:Y))</f>
        <v>Charbon de bois [METABOLHEAT - National]</v>
      </c>
      <c r="C382" s="5">
        <v>0.72844200000000014</v>
      </c>
      <c r="D382" t="str">
        <f>Etiquettes!$C$4</f>
        <v>PJ</v>
      </c>
      <c r="E382">
        <v>2021</v>
      </c>
      <c r="F382" t="str">
        <f>Etiquettes!$C$3</f>
        <v>France</v>
      </c>
      <c r="G382" t="str">
        <f>Etiquettes!$I$5</f>
        <v>JRC - EnergyBalance</v>
      </c>
      <c r="H382" t="str">
        <f>IFERROR(_xlfn.XLOOKUP(A382,'Correspondance produits'!$J:$J,'Correspondance produits'!$K:$K),_xlfn.XLOOKUP(A382,'Correspondance secteurs'!$Y:$Y,'Correspondance secteurs'!$AA:$AA))</f>
        <v>Enfant</v>
      </c>
      <c r="I382" t="str">
        <f>IFERROR(_xlfn.XLOOKUP(B382,'Correspondance produits'!$J:$J,'Correspondance produits'!$K:$K),_xlfn.XLOOKUP(B382,'Correspondance secteurs'!$Y:$Y,'Correspondance secteurs'!$AA:$AA))</f>
        <v>Enfant</v>
      </c>
    </row>
    <row r="383" spans="1:9" x14ac:dyDescent="0.3">
      <c r="A383" t="str">
        <f>IFERROR(_xlfn.XLOOKUP('JRC - EnergyBalance'!A383,'Correspondance produits'!C:C,'Correspondance produits'!J:J),_xlfn.XLOOKUP('JRC - EnergyBalance'!A383,'Correspondance secteurs'!C:C,'Correspondance secteurs'!Y:Y))</f>
        <v>Électricité [METABOLHEAT - National]</v>
      </c>
      <c r="B383" t="str">
        <f>IFERROR(_xlfn.XLOOKUP('JRC - EnergyBalance'!B383,'Correspondance produits'!C:C,'Correspondance produits'!J:J),_xlfn.XLOOKUP('JRC - EnergyBalance'!B383,'Correspondance secteurs'!C:C,'Correspondance secteurs'!Y:Y))</f>
        <v>Utilisation propre dans la production d'électricité et de chaleur [METABOLHEAT - National]</v>
      </c>
      <c r="C383" s="5">
        <v>82.005613199999971</v>
      </c>
      <c r="D383" t="str">
        <f>Etiquettes!$C$4</f>
        <v>PJ</v>
      </c>
      <c r="E383">
        <v>2021</v>
      </c>
      <c r="F383" t="str">
        <f>Etiquettes!$C$3</f>
        <v>France</v>
      </c>
      <c r="G383" t="str">
        <f>Etiquettes!$I$5</f>
        <v>JRC - EnergyBalance</v>
      </c>
      <c r="H383" t="str">
        <f>IFERROR(_xlfn.XLOOKUP(A383,'Correspondance produits'!$J:$J,'Correspondance produits'!$K:$K),_xlfn.XLOOKUP(A383,'Correspondance secteurs'!$Y:$Y,'Correspondance secteurs'!$AA:$AA))</f>
        <v>Enfant</v>
      </c>
      <c r="I383" t="str">
        <f>IFERROR(_xlfn.XLOOKUP(B383,'Correspondance produits'!$J:$J,'Correspondance produits'!$K:$K),_xlfn.XLOOKUP(B383,'Correspondance secteurs'!$Y:$Y,'Correspondance secteurs'!$AA:$AA))</f>
        <v>Parent</v>
      </c>
    </row>
    <row r="384" spans="1:9" x14ac:dyDescent="0.3">
      <c r="A384" t="str">
        <f>IFERROR(_xlfn.XLOOKUP('JRC - EnergyBalance'!A384,'Correspondance produits'!C:C,'Correspondance produits'!J:J),_xlfn.XLOOKUP('JRC - EnergyBalance'!A384,'Correspondance secteurs'!C:C,'Correspondance secteurs'!Y:Y))</f>
        <v>Combustibles fossiles solides [METABOLHEAT - National]</v>
      </c>
      <c r="B384" t="str">
        <f>IFERROR(_xlfn.XLOOKUP('JRC - EnergyBalance'!B384,'Correspondance produits'!C:C,'Correspondance produits'!J:J),_xlfn.XLOOKUP('JRC - EnergyBalance'!B384,'Correspondance secteurs'!C:C,'Correspondance secteurs'!Y:Y))</f>
        <v>Utilisation propre dans les mines de charbon [METABOLHEAT - National]</v>
      </c>
      <c r="C384" s="5">
        <v>0</v>
      </c>
      <c r="D384" t="str">
        <f>Etiquettes!$C$4</f>
        <v>PJ</v>
      </c>
      <c r="E384">
        <v>2021</v>
      </c>
      <c r="F384" t="str">
        <f>Etiquettes!$C$3</f>
        <v>France</v>
      </c>
      <c r="G384" t="str">
        <f>Etiquettes!$I$5</f>
        <v>JRC - EnergyBalance</v>
      </c>
      <c r="H384" t="str">
        <f>IFERROR(_xlfn.XLOOKUP(A384,'Correspondance produits'!$J:$J,'Correspondance produits'!$K:$K),_xlfn.XLOOKUP(A384,'Correspondance secteurs'!$Y:$Y,'Correspondance secteurs'!$AA:$AA))</f>
        <v>Parent</v>
      </c>
      <c r="I384" t="str">
        <f>IFERROR(_xlfn.XLOOKUP(B384,'Correspondance produits'!$J:$J,'Correspondance produits'!$K:$K),_xlfn.XLOOKUP(B384,'Correspondance secteurs'!$Y:$Y,'Correspondance secteurs'!$AA:$AA))</f>
        <v>Enfant</v>
      </c>
    </row>
    <row r="385" spans="1:9" x14ac:dyDescent="0.3">
      <c r="A385" t="str">
        <f>IFERROR(_xlfn.XLOOKUP('JRC - EnergyBalance'!A385,'Correspondance produits'!C:C,'Correspondance produits'!J:J),_xlfn.XLOOKUP('JRC - EnergyBalance'!A385,'Correspondance secteurs'!C:C,'Correspondance secteurs'!Y:Y))</f>
        <v>Houille [METABOLHEAT - National]</v>
      </c>
      <c r="B385" t="str">
        <f>IFERROR(_xlfn.XLOOKUP('JRC - EnergyBalance'!B385,'Correspondance produits'!C:C,'Correspondance produits'!J:J),_xlfn.XLOOKUP('JRC - EnergyBalance'!B385,'Correspondance secteurs'!C:C,'Correspondance secteurs'!Y:Y))</f>
        <v>Utilisation propre dans les mines de charbon [METABOLHEAT - National]</v>
      </c>
      <c r="C385" s="5">
        <v>0</v>
      </c>
      <c r="D385" t="str">
        <f>Etiquettes!$C$4</f>
        <v>PJ</v>
      </c>
      <c r="E385">
        <v>2021</v>
      </c>
      <c r="F385" t="str">
        <f>Etiquettes!$C$3</f>
        <v>France</v>
      </c>
      <c r="G385" t="str">
        <f>Etiquettes!$I$5</f>
        <v>JRC - EnergyBalance</v>
      </c>
      <c r="H385" t="str">
        <f>IFERROR(_xlfn.XLOOKUP(A385,'Correspondance produits'!$J:$J,'Correspondance produits'!$K:$K),_xlfn.XLOOKUP(A385,'Correspondance secteurs'!$Y:$Y,'Correspondance secteurs'!$AA:$AA))</f>
        <v>Parent</v>
      </c>
      <c r="I385" t="str">
        <f>IFERROR(_xlfn.XLOOKUP(B385,'Correspondance produits'!$J:$J,'Correspondance produits'!$K:$K),_xlfn.XLOOKUP(B385,'Correspondance secteurs'!$Y:$Y,'Correspondance secteurs'!$AA:$AA))</f>
        <v>Enfant</v>
      </c>
    </row>
    <row r="386" spans="1:9" x14ac:dyDescent="0.3">
      <c r="A386" t="str">
        <f>IFERROR(_xlfn.XLOOKUP('JRC - EnergyBalance'!A386,'Correspondance produits'!C:C,'Correspondance produits'!J:J),_xlfn.XLOOKUP('JRC - EnergyBalance'!A386,'Correspondance secteurs'!C:C,'Correspondance secteurs'!Y:Y))</f>
        <v>Autres charbons bitumineux [METABOLHEAT - National]</v>
      </c>
      <c r="B386" t="str">
        <f>IFERROR(_xlfn.XLOOKUP('JRC - EnergyBalance'!B386,'Correspondance produits'!C:C,'Correspondance produits'!J:J),_xlfn.XLOOKUP('JRC - EnergyBalance'!B386,'Correspondance secteurs'!C:C,'Correspondance secteurs'!Y:Y))</f>
        <v>Utilisation propre dans les mines de charbon [METABOLHEAT - National]</v>
      </c>
      <c r="C386" s="5">
        <v>0</v>
      </c>
      <c r="D386" t="str">
        <f>Etiquettes!$C$4</f>
        <v>PJ</v>
      </c>
      <c r="E386">
        <v>2021</v>
      </c>
      <c r="F386" t="str">
        <f>Etiquettes!$C$3</f>
        <v>France</v>
      </c>
      <c r="G386" t="str">
        <f>Etiquettes!$I$5</f>
        <v>JRC - EnergyBalance</v>
      </c>
      <c r="H386" t="str">
        <f>IFERROR(_xlfn.XLOOKUP(A386,'Correspondance produits'!$J:$J,'Correspondance produits'!$K:$K),_xlfn.XLOOKUP(A386,'Correspondance secteurs'!$Y:$Y,'Correspondance secteurs'!$AA:$AA))</f>
        <v>Enfant</v>
      </c>
      <c r="I386" t="str">
        <f>IFERROR(_xlfn.XLOOKUP(B386,'Correspondance produits'!$J:$J,'Correspondance produits'!$K:$K),_xlfn.XLOOKUP(B386,'Correspondance secteurs'!$Y:$Y,'Correspondance secteurs'!$AA:$AA))</f>
        <v>Enfant</v>
      </c>
    </row>
    <row r="387" spans="1:9" x14ac:dyDescent="0.3">
      <c r="A387" t="str">
        <f>IFERROR(_xlfn.XLOOKUP('JRC - EnergyBalance'!A387,'Correspondance produits'!C:C,'Correspondance produits'!J:J),_xlfn.XLOOKUP('JRC - EnergyBalance'!A387,'Correspondance secteurs'!C:C,'Correspondance secteurs'!Y:Y))</f>
        <v>Gaz naturel [METABOLHEAT - National]</v>
      </c>
      <c r="B387" t="str">
        <f>IFERROR(_xlfn.XLOOKUP('JRC - EnergyBalance'!B387,'Correspondance produits'!C:C,'Correspondance produits'!J:J),_xlfn.XLOOKUP('JRC - EnergyBalance'!B387,'Correspondance secteurs'!C:C,'Correspondance secteurs'!Y:Y))</f>
        <v>Utilisation propre dans les mines de charbon [METABOLHEAT - National]</v>
      </c>
      <c r="C387" s="5">
        <v>2.2464E-3</v>
      </c>
      <c r="D387" t="str">
        <f>Etiquettes!$C$4</f>
        <v>PJ</v>
      </c>
      <c r="E387">
        <v>2021</v>
      </c>
      <c r="F387" t="str">
        <f>Etiquettes!$C$3</f>
        <v>France</v>
      </c>
      <c r="G387" t="str">
        <f>Etiquettes!$I$5</f>
        <v>JRC - EnergyBalance</v>
      </c>
      <c r="H387" t="str">
        <f>IFERROR(_xlfn.XLOOKUP(A387,'Correspondance produits'!$J:$J,'Correspondance produits'!$K:$K),_xlfn.XLOOKUP(A387,'Correspondance secteurs'!$Y:$Y,'Correspondance secteurs'!$AA:$AA))</f>
        <v>Enfant</v>
      </c>
      <c r="I387" t="str">
        <f>IFERROR(_xlfn.XLOOKUP(B387,'Correspondance produits'!$J:$J,'Correspondance produits'!$K:$K),_xlfn.XLOOKUP(B387,'Correspondance secteurs'!$Y:$Y,'Correspondance secteurs'!$AA:$AA))</f>
        <v>Enfant</v>
      </c>
    </row>
    <row r="388" spans="1:9" x14ac:dyDescent="0.3">
      <c r="A388" t="str">
        <f>IFERROR(_xlfn.XLOOKUP('JRC - EnergyBalance'!A388,'Correspondance produits'!C:C,'Correspondance produits'!J:J),_xlfn.XLOOKUP('JRC - EnergyBalance'!A388,'Correspondance secteurs'!C:C,'Correspondance secteurs'!Y:Y))</f>
        <v>Électricité [METABOLHEAT - National]</v>
      </c>
      <c r="B388" t="str">
        <f>IFERROR(_xlfn.XLOOKUP('JRC - EnergyBalance'!B388,'Correspondance produits'!C:C,'Correspondance produits'!J:J),_xlfn.XLOOKUP('JRC - EnergyBalance'!B388,'Correspondance secteurs'!C:C,'Correspondance secteurs'!Y:Y))</f>
        <v>Utilisation propre dans les mines de charbon [METABOLHEAT - National]</v>
      </c>
      <c r="C388" s="5">
        <v>2.1743999999999995E-3</v>
      </c>
      <c r="D388" t="str">
        <f>Etiquettes!$C$4</f>
        <v>PJ</v>
      </c>
      <c r="E388">
        <v>2021</v>
      </c>
      <c r="F388" t="str">
        <f>Etiquettes!$C$3</f>
        <v>France</v>
      </c>
      <c r="G388" t="str">
        <f>Etiquettes!$I$5</f>
        <v>JRC - EnergyBalance</v>
      </c>
      <c r="H388" t="str">
        <f>IFERROR(_xlfn.XLOOKUP(A388,'Correspondance produits'!$J:$J,'Correspondance produits'!$K:$K),_xlfn.XLOOKUP(A388,'Correspondance secteurs'!$Y:$Y,'Correspondance secteurs'!$AA:$AA))</f>
        <v>Enfant</v>
      </c>
      <c r="I388" t="str">
        <f>IFERROR(_xlfn.XLOOKUP(B388,'Correspondance produits'!$J:$J,'Correspondance produits'!$K:$K),_xlfn.XLOOKUP(B388,'Correspondance secteurs'!$Y:$Y,'Correspondance secteurs'!$AA:$AA))</f>
        <v>Enfant</v>
      </c>
    </row>
    <row r="389" spans="1:9" x14ac:dyDescent="0.3">
      <c r="A389" t="str">
        <f>IFERROR(_xlfn.XLOOKUP('JRC - EnergyBalance'!A389,'Correspondance produits'!C:C,'Correspondance produits'!J:J),_xlfn.XLOOKUP('JRC - EnergyBalance'!A389,'Correspondance secteurs'!C:C,'Correspondance secteurs'!Y:Y))</f>
        <v>Pétrole et produits pétroliers [METABOLHEAT - National]</v>
      </c>
      <c r="B389" t="str">
        <f>IFERROR(_xlfn.XLOOKUP('JRC - EnergyBalance'!B389,'Correspondance produits'!C:C,'Correspondance produits'!J:J),_xlfn.XLOOKUP('JRC - EnergyBalance'!B389,'Correspondance secteurs'!C:C,'Correspondance secteurs'!Y:Y))</f>
        <v>Utilisation propre dans les usines d'extraction de pétrole et de gaz naturel [METABOLHEAT - National]</v>
      </c>
      <c r="C389" s="5">
        <v>0</v>
      </c>
      <c r="D389" t="str">
        <f>Etiquettes!$C$4</f>
        <v>PJ</v>
      </c>
      <c r="E389">
        <v>2021</v>
      </c>
      <c r="F389" t="str">
        <f>Etiquettes!$C$3</f>
        <v>France</v>
      </c>
      <c r="G389" t="str">
        <f>Etiquettes!$I$5</f>
        <v>JRC - EnergyBalance</v>
      </c>
      <c r="H389" t="str">
        <f>IFERROR(_xlfn.XLOOKUP(A389,'Correspondance produits'!$J:$J,'Correspondance produits'!$K:$K),_xlfn.XLOOKUP(A389,'Correspondance secteurs'!$Y:$Y,'Correspondance secteurs'!$AA:$AA))</f>
        <v>Parent</v>
      </c>
      <c r="I389" t="str">
        <f>IFERROR(_xlfn.XLOOKUP(B389,'Correspondance produits'!$J:$J,'Correspondance produits'!$K:$K),_xlfn.XLOOKUP(B389,'Correspondance secteurs'!$Y:$Y,'Correspondance secteurs'!$AA:$AA))</f>
        <v>Enfant</v>
      </c>
    </row>
    <row r="390" spans="1:9" x14ac:dyDescent="0.3">
      <c r="A390" t="str">
        <f>IFERROR(_xlfn.XLOOKUP('JRC - EnergyBalance'!A390,'Correspondance produits'!C:C,'Correspondance produits'!J:J),_xlfn.XLOOKUP('JRC - EnergyBalance'!A390,'Correspondance secteurs'!C:C,'Correspondance secteurs'!Y:Y))</f>
        <v>Produits pétroliers (hors biocarburants) [METABOLHEAT - National]</v>
      </c>
      <c r="B390" t="str">
        <f>IFERROR(_xlfn.XLOOKUP('JRC - EnergyBalance'!B390,'Correspondance produits'!C:C,'Correspondance produits'!J:J),_xlfn.XLOOKUP('JRC - EnergyBalance'!B390,'Correspondance secteurs'!C:C,'Correspondance secteurs'!Y:Y))</f>
        <v>Utilisation propre dans les usines d'extraction de pétrole et de gaz naturel [METABOLHEAT - National]</v>
      </c>
      <c r="C390" s="5">
        <v>0</v>
      </c>
      <c r="D390" t="str">
        <f>Etiquettes!$C$4</f>
        <v>PJ</v>
      </c>
      <c r="E390">
        <v>2021</v>
      </c>
      <c r="F390" t="str">
        <f>Etiquettes!$C$3</f>
        <v>France</v>
      </c>
      <c r="G390" t="str">
        <f>Etiquettes!$I$5</f>
        <v>JRC - EnergyBalance</v>
      </c>
      <c r="H390" t="str">
        <f>IFERROR(_xlfn.XLOOKUP(A390,'Correspondance produits'!$J:$J,'Correspondance produits'!$K:$K),_xlfn.XLOOKUP(A390,'Correspondance secteurs'!$Y:$Y,'Correspondance secteurs'!$AA:$AA))</f>
        <v>Parent</v>
      </c>
      <c r="I390" t="str">
        <f>IFERROR(_xlfn.XLOOKUP(B390,'Correspondance produits'!$J:$J,'Correspondance produits'!$K:$K),_xlfn.XLOOKUP(B390,'Correspondance secteurs'!$Y:$Y,'Correspondance secteurs'!$AA:$AA))</f>
        <v>Enfant</v>
      </c>
    </row>
    <row r="391" spans="1:9" x14ac:dyDescent="0.3">
      <c r="A391" t="str">
        <f>IFERROR(_xlfn.XLOOKUP('JRC - EnergyBalance'!A391,'Correspondance produits'!C:C,'Correspondance produits'!J:J),_xlfn.XLOOKUP('JRC - EnergyBalance'!A391,'Correspondance secteurs'!C:C,'Correspondance secteurs'!Y:Y))</f>
        <v>Fioul [METABOLHEAT - National]</v>
      </c>
      <c r="B391" t="str">
        <f>IFERROR(_xlfn.XLOOKUP('JRC - EnergyBalance'!B391,'Correspondance produits'!C:C,'Correspondance produits'!J:J),_xlfn.XLOOKUP('JRC - EnergyBalance'!B391,'Correspondance secteurs'!C:C,'Correspondance secteurs'!Y:Y))</f>
        <v>Utilisation propre dans les usines d'extraction de pétrole et de gaz naturel [METABOLHEAT - National]</v>
      </c>
      <c r="C391" s="5">
        <v>0</v>
      </c>
      <c r="D391" t="str">
        <f>Etiquettes!$C$4</f>
        <v>PJ</v>
      </c>
      <c r="E391">
        <v>2021</v>
      </c>
      <c r="F391" t="str">
        <f>Etiquettes!$C$3</f>
        <v>France</v>
      </c>
      <c r="G391" t="str">
        <f>Etiquettes!$I$5</f>
        <v>JRC - EnergyBalance</v>
      </c>
      <c r="H391" t="str">
        <f>IFERROR(_xlfn.XLOOKUP(A391,'Correspondance produits'!$J:$J,'Correspondance produits'!$K:$K),_xlfn.XLOOKUP(A391,'Correspondance secteurs'!$Y:$Y,'Correspondance secteurs'!$AA:$AA))</f>
        <v>Enfant</v>
      </c>
      <c r="I391" t="str">
        <f>IFERROR(_xlfn.XLOOKUP(B391,'Correspondance produits'!$J:$J,'Correspondance produits'!$K:$K),_xlfn.XLOOKUP(B391,'Correspondance secteurs'!$Y:$Y,'Correspondance secteurs'!$AA:$AA))</f>
        <v>Enfant</v>
      </c>
    </row>
    <row r="392" spans="1:9" x14ac:dyDescent="0.3">
      <c r="A392" t="str">
        <f>IFERROR(_xlfn.XLOOKUP('JRC - EnergyBalance'!A392,'Correspondance produits'!C:C,'Correspondance produits'!J:J),_xlfn.XLOOKUP('JRC - EnergyBalance'!A392,'Correspondance secteurs'!C:C,'Correspondance secteurs'!Y:Y))</f>
        <v>Gaz naturel [METABOLHEAT - National]</v>
      </c>
      <c r="B392" t="str">
        <f>IFERROR(_xlfn.XLOOKUP('JRC - EnergyBalance'!B392,'Correspondance produits'!C:C,'Correspondance produits'!J:J),_xlfn.XLOOKUP('JRC - EnergyBalance'!B392,'Correspondance secteurs'!C:C,'Correspondance secteurs'!Y:Y))</f>
        <v>Utilisation propre dans les usines d'extraction de pétrole et de gaz naturel [METABOLHEAT - National]</v>
      </c>
      <c r="C392" s="5">
        <v>4.3909199999999989E-2</v>
      </c>
      <c r="D392" t="str">
        <f>Etiquettes!$C$4</f>
        <v>PJ</v>
      </c>
      <c r="E392">
        <v>2021</v>
      </c>
      <c r="F392" t="str">
        <f>Etiquettes!$C$3</f>
        <v>France</v>
      </c>
      <c r="G392" t="str">
        <f>Etiquettes!$I$5</f>
        <v>JRC - EnergyBalance</v>
      </c>
      <c r="H392" t="str">
        <f>IFERROR(_xlfn.XLOOKUP(A392,'Correspondance produits'!$J:$J,'Correspondance produits'!$K:$K),_xlfn.XLOOKUP(A392,'Correspondance secteurs'!$Y:$Y,'Correspondance secteurs'!$AA:$AA))</f>
        <v>Enfant</v>
      </c>
      <c r="I392" t="str">
        <f>IFERROR(_xlfn.XLOOKUP(B392,'Correspondance produits'!$J:$J,'Correspondance produits'!$K:$K),_xlfn.XLOOKUP(B392,'Correspondance secteurs'!$Y:$Y,'Correspondance secteurs'!$AA:$AA))</f>
        <v>Enfant</v>
      </c>
    </row>
    <row r="393" spans="1:9" x14ac:dyDescent="0.3">
      <c r="A393" t="str">
        <f>IFERROR(_xlfn.XLOOKUP('JRC - EnergyBalance'!A393,'Correspondance produits'!C:C,'Correspondance produits'!J:J),_xlfn.XLOOKUP('JRC - EnergyBalance'!A393,'Correspondance secteurs'!C:C,'Correspondance secteurs'!Y:Y))</f>
        <v>Électricité [METABOLHEAT - National]</v>
      </c>
      <c r="B393" t="str">
        <f>IFERROR(_xlfn.XLOOKUP('JRC - EnergyBalance'!B393,'Correspondance produits'!C:C,'Correspondance produits'!J:J),_xlfn.XLOOKUP('JRC - EnergyBalance'!B393,'Correspondance secteurs'!C:C,'Correspondance secteurs'!Y:Y))</f>
        <v>Utilisation propre dans les usines d'extraction de pétrole et de gaz naturel [METABOLHEAT - National]</v>
      </c>
      <c r="C393" s="5">
        <v>1.0078272000000001</v>
      </c>
      <c r="D393" t="str">
        <f>Etiquettes!$C$4</f>
        <v>PJ</v>
      </c>
      <c r="E393">
        <v>2021</v>
      </c>
      <c r="F393" t="str">
        <f>Etiquettes!$C$3</f>
        <v>France</v>
      </c>
      <c r="G393" t="str">
        <f>Etiquettes!$I$5</f>
        <v>JRC - EnergyBalance</v>
      </c>
      <c r="H393" t="str">
        <f>IFERROR(_xlfn.XLOOKUP(A393,'Correspondance produits'!$J:$J,'Correspondance produits'!$K:$K),_xlfn.XLOOKUP(A393,'Correspondance secteurs'!$Y:$Y,'Correspondance secteurs'!$AA:$AA))</f>
        <v>Enfant</v>
      </c>
      <c r="I393" t="str">
        <f>IFERROR(_xlfn.XLOOKUP(B393,'Correspondance produits'!$J:$J,'Correspondance produits'!$K:$K),_xlfn.XLOOKUP(B393,'Correspondance secteurs'!$Y:$Y,'Correspondance secteurs'!$AA:$AA))</f>
        <v>Enfant</v>
      </c>
    </row>
    <row r="394" spans="1:9" x14ac:dyDescent="0.3">
      <c r="A394" t="str">
        <f>IFERROR(_xlfn.XLOOKUP('JRC - EnergyBalance'!A394,'Correspondance produits'!C:C,'Correspondance produits'!J:J),_xlfn.XLOOKUP('JRC - EnergyBalance'!A394,'Correspondance secteurs'!C:C,'Correspondance secteurs'!Y:Y))</f>
        <v>Combustibles fossiles solides [METABOLHEAT - National]</v>
      </c>
      <c r="B394" t="str">
        <f>IFERROR(_xlfn.XLOOKUP('JRC - EnergyBalance'!B394,'Correspondance produits'!C:C,'Correspondance produits'!J:J),_xlfn.XLOOKUP('JRC - EnergyBalance'!B394,'Correspondance secteurs'!C:C,'Correspondance secteurs'!Y:Y))</f>
        <v>Utilisation propre dans les fours à coke [METABOLHEAT - National]</v>
      </c>
      <c r="C394" s="5">
        <v>0</v>
      </c>
      <c r="D394" t="str">
        <f>Etiquettes!$C$4</f>
        <v>PJ</v>
      </c>
      <c r="E394">
        <v>2021</v>
      </c>
      <c r="F394" t="str">
        <f>Etiquettes!$C$3</f>
        <v>France</v>
      </c>
      <c r="G394" t="str">
        <f>Etiquettes!$I$5</f>
        <v>JRC - EnergyBalance</v>
      </c>
      <c r="H394" t="str">
        <f>IFERROR(_xlfn.XLOOKUP(A394,'Correspondance produits'!$J:$J,'Correspondance produits'!$K:$K),_xlfn.XLOOKUP(A394,'Correspondance secteurs'!$Y:$Y,'Correspondance secteurs'!$AA:$AA))</f>
        <v>Parent</v>
      </c>
      <c r="I394" t="str">
        <f>IFERROR(_xlfn.XLOOKUP(B394,'Correspondance produits'!$J:$J,'Correspondance produits'!$K:$K),_xlfn.XLOOKUP(B394,'Correspondance secteurs'!$Y:$Y,'Correspondance secteurs'!$AA:$AA))</f>
        <v>Enfant</v>
      </c>
    </row>
    <row r="395" spans="1:9" x14ac:dyDescent="0.3">
      <c r="A395" t="str">
        <f>IFERROR(_xlfn.XLOOKUP('JRC - EnergyBalance'!A395,'Correspondance produits'!C:C,'Correspondance produits'!J:J),_xlfn.XLOOKUP('JRC - EnergyBalance'!A395,'Correspondance secteurs'!C:C,'Correspondance secteurs'!Y:Y))</f>
        <v>Houille [METABOLHEAT - National]</v>
      </c>
      <c r="B395" t="str">
        <f>IFERROR(_xlfn.XLOOKUP('JRC - EnergyBalance'!B395,'Correspondance produits'!C:C,'Correspondance produits'!J:J),_xlfn.XLOOKUP('JRC - EnergyBalance'!B395,'Correspondance secteurs'!C:C,'Correspondance secteurs'!Y:Y))</f>
        <v>Utilisation propre dans les fours à coke [METABOLHEAT - National]</v>
      </c>
      <c r="C395" s="5">
        <v>0</v>
      </c>
      <c r="D395" t="str">
        <f>Etiquettes!$C$4</f>
        <v>PJ</v>
      </c>
      <c r="E395">
        <v>2021</v>
      </c>
      <c r="F395" t="str">
        <f>Etiquettes!$C$3</f>
        <v>France</v>
      </c>
      <c r="G395" t="str">
        <f>Etiquettes!$I$5</f>
        <v>JRC - EnergyBalance</v>
      </c>
      <c r="H395" t="str">
        <f>IFERROR(_xlfn.XLOOKUP(A395,'Correspondance produits'!$J:$J,'Correspondance produits'!$K:$K),_xlfn.XLOOKUP(A395,'Correspondance secteurs'!$Y:$Y,'Correspondance secteurs'!$AA:$AA))</f>
        <v>Parent</v>
      </c>
      <c r="I395" t="str">
        <f>IFERROR(_xlfn.XLOOKUP(B395,'Correspondance produits'!$J:$J,'Correspondance produits'!$K:$K),_xlfn.XLOOKUP(B395,'Correspondance secteurs'!$Y:$Y,'Correspondance secteurs'!$AA:$AA))</f>
        <v>Enfant</v>
      </c>
    </row>
    <row r="396" spans="1:9" x14ac:dyDescent="0.3">
      <c r="A396" t="str">
        <f>IFERROR(_xlfn.XLOOKUP('JRC - EnergyBalance'!A396,'Correspondance produits'!C:C,'Correspondance produits'!J:J),_xlfn.XLOOKUP('JRC - EnergyBalance'!A396,'Correspondance secteurs'!C:C,'Correspondance secteurs'!Y:Y))</f>
        <v>Charbon à coke [METABOLHEAT - National]</v>
      </c>
      <c r="B396" t="str">
        <f>IFERROR(_xlfn.XLOOKUP('JRC - EnergyBalance'!B396,'Correspondance produits'!C:C,'Correspondance produits'!J:J),_xlfn.XLOOKUP('JRC - EnergyBalance'!B396,'Correspondance secteurs'!C:C,'Correspondance secteurs'!Y:Y))</f>
        <v>Utilisation propre dans les fours à coke [METABOLHEAT - National]</v>
      </c>
      <c r="C396" s="5">
        <v>0</v>
      </c>
      <c r="D396" t="str">
        <f>Etiquettes!$C$4</f>
        <v>PJ</v>
      </c>
      <c r="E396">
        <v>2021</v>
      </c>
      <c r="F396" t="str">
        <f>Etiquettes!$C$3</f>
        <v>France</v>
      </c>
      <c r="G396" t="str">
        <f>Etiquettes!$I$5</f>
        <v>JRC - EnergyBalance</v>
      </c>
      <c r="H396" t="str">
        <f>IFERROR(_xlfn.XLOOKUP(A396,'Correspondance produits'!$J:$J,'Correspondance produits'!$K:$K),_xlfn.XLOOKUP(A396,'Correspondance secteurs'!$Y:$Y,'Correspondance secteurs'!$AA:$AA))</f>
        <v>Enfant</v>
      </c>
      <c r="I396" t="str">
        <f>IFERROR(_xlfn.XLOOKUP(B396,'Correspondance produits'!$J:$J,'Correspondance produits'!$K:$K),_xlfn.XLOOKUP(B396,'Correspondance secteurs'!$Y:$Y,'Correspondance secteurs'!$AA:$AA))</f>
        <v>Enfant</v>
      </c>
    </row>
    <row r="397" spans="1:9" x14ac:dyDescent="0.3">
      <c r="A397" t="str">
        <f>IFERROR(_xlfn.XLOOKUP('JRC - EnergyBalance'!A397,'Correspondance produits'!C:C,'Correspondance produits'!J:J),_xlfn.XLOOKUP('JRC - EnergyBalance'!A397,'Correspondance secteurs'!C:C,'Correspondance secteurs'!Y:Y))</f>
        <v>Autres charbons bitumineux [METABOLHEAT - National]</v>
      </c>
      <c r="B397" t="str">
        <f>IFERROR(_xlfn.XLOOKUP('JRC - EnergyBalance'!B397,'Correspondance produits'!C:C,'Correspondance produits'!J:J),_xlfn.XLOOKUP('JRC - EnergyBalance'!B397,'Correspondance secteurs'!C:C,'Correspondance secteurs'!Y:Y))</f>
        <v>Utilisation propre dans les fours à coke [METABOLHEAT - National]</v>
      </c>
      <c r="C397" s="5">
        <v>0</v>
      </c>
      <c r="D397" t="str">
        <f>Etiquettes!$C$4</f>
        <v>PJ</v>
      </c>
      <c r="E397">
        <v>2021</v>
      </c>
      <c r="F397" t="str">
        <f>Etiquettes!$C$3</f>
        <v>France</v>
      </c>
      <c r="G397" t="str">
        <f>Etiquettes!$I$5</f>
        <v>JRC - EnergyBalance</v>
      </c>
      <c r="H397" t="str">
        <f>IFERROR(_xlfn.XLOOKUP(A397,'Correspondance produits'!$J:$J,'Correspondance produits'!$K:$K),_xlfn.XLOOKUP(A397,'Correspondance secteurs'!$Y:$Y,'Correspondance secteurs'!$AA:$AA))</f>
        <v>Enfant</v>
      </c>
      <c r="I397" t="str">
        <f>IFERROR(_xlfn.XLOOKUP(B397,'Correspondance produits'!$J:$J,'Correspondance produits'!$K:$K),_xlfn.XLOOKUP(B397,'Correspondance secteurs'!$Y:$Y,'Correspondance secteurs'!$AA:$AA))</f>
        <v>Enfant</v>
      </c>
    </row>
    <row r="398" spans="1:9" x14ac:dyDescent="0.3">
      <c r="A398" t="str">
        <f>IFERROR(_xlfn.XLOOKUP('JRC - EnergyBalance'!A398,'Correspondance produits'!C:C,'Correspondance produits'!J:J),_xlfn.XLOOKUP('JRC - EnergyBalance'!A398,'Correspondance secteurs'!C:C,'Correspondance secteurs'!Y:Y))</f>
        <v>Produits du charbon [METABOLHEAT - National]</v>
      </c>
      <c r="B398" t="str">
        <f>IFERROR(_xlfn.XLOOKUP('JRC - EnergyBalance'!B398,'Correspondance produits'!C:C,'Correspondance produits'!J:J),_xlfn.XLOOKUP('JRC - EnergyBalance'!B398,'Correspondance secteurs'!C:C,'Correspondance secteurs'!Y:Y))</f>
        <v>Utilisation propre dans les fours à coke [METABOLHEAT - National]</v>
      </c>
      <c r="C398" s="5">
        <v>0</v>
      </c>
      <c r="D398" t="str">
        <f>Etiquettes!$C$4</f>
        <v>PJ</v>
      </c>
      <c r="E398">
        <v>2021</v>
      </c>
      <c r="F398" t="str">
        <f>Etiquettes!$C$3</f>
        <v>France</v>
      </c>
      <c r="G398" t="str">
        <f>Etiquettes!$I$5</f>
        <v>JRC - EnergyBalance</v>
      </c>
      <c r="H398" t="str">
        <f>IFERROR(_xlfn.XLOOKUP(A398,'Correspondance produits'!$J:$J,'Correspondance produits'!$K:$K),_xlfn.XLOOKUP(A398,'Correspondance secteurs'!$Y:$Y,'Correspondance secteurs'!$AA:$AA))</f>
        <v>Parent</v>
      </c>
      <c r="I398" t="str">
        <f>IFERROR(_xlfn.XLOOKUP(B398,'Correspondance produits'!$J:$J,'Correspondance produits'!$K:$K),_xlfn.XLOOKUP(B398,'Correspondance secteurs'!$Y:$Y,'Correspondance secteurs'!$AA:$AA))</f>
        <v>Enfant</v>
      </c>
    </row>
    <row r="399" spans="1:9" x14ac:dyDescent="0.3">
      <c r="A399" t="str">
        <f>IFERROR(_xlfn.XLOOKUP('JRC - EnergyBalance'!A399,'Correspondance produits'!C:C,'Correspondance produits'!J:J),_xlfn.XLOOKUP('JRC - EnergyBalance'!A399,'Correspondance secteurs'!C:C,'Correspondance secteurs'!Y:Y))</f>
        <v>Coke de cokerie [METABOLHEAT - National]</v>
      </c>
      <c r="B399" t="str">
        <f>IFERROR(_xlfn.XLOOKUP('JRC - EnergyBalance'!B399,'Correspondance produits'!C:C,'Correspondance produits'!J:J),_xlfn.XLOOKUP('JRC - EnergyBalance'!B399,'Correspondance secteurs'!C:C,'Correspondance secteurs'!Y:Y))</f>
        <v>Utilisation propre dans les fours à coke [METABOLHEAT - National]</v>
      </c>
      <c r="C399" s="5">
        <v>0</v>
      </c>
      <c r="D399" t="str">
        <f>Etiquettes!$C$4</f>
        <v>PJ</v>
      </c>
      <c r="E399">
        <v>2021</v>
      </c>
      <c r="F399" t="str">
        <f>Etiquettes!$C$3</f>
        <v>France</v>
      </c>
      <c r="G399" t="str">
        <f>Etiquettes!$I$5</f>
        <v>JRC - EnergyBalance</v>
      </c>
      <c r="H399" t="str">
        <f>IFERROR(_xlfn.XLOOKUP(A399,'Correspondance produits'!$J:$J,'Correspondance produits'!$K:$K),_xlfn.XLOOKUP(A399,'Correspondance secteurs'!$Y:$Y,'Correspondance secteurs'!$AA:$AA))</f>
        <v>Enfant</v>
      </c>
      <c r="I399" t="str">
        <f>IFERROR(_xlfn.XLOOKUP(B399,'Correspondance produits'!$J:$J,'Correspondance produits'!$K:$K),_xlfn.XLOOKUP(B399,'Correspondance secteurs'!$Y:$Y,'Correspondance secteurs'!$AA:$AA))</f>
        <v>Enfant</v>
      </c>
    </row>
    <row r="400" spans="1:9" x14ac:dyDescent="0.3">
      <c r="A400" t="str">
        <f>IFERROR(_xlfn.XLOOKUP('JRC - EnergyBalance'!A400,'Correspondance produits'!C:C,'Correspondance produits'!J:J),_xlfn.XLOOKUP('JRC - EnergyBalance'!A400,'Correspondance secteurs'!C:C,'Correspondance secteurs'!Y:Y))</f>
        <v>Gaz manufacturés [METABOLHEAT - National]</v>
      </c>
      <c r="B400" t="str">
        <f>IFERROR(_xlfn.XLOOKUP('JRC - EnergyBalance'!B400,'Correspondance produits'!C:C,'Correspondance produits'!J:J),_xlfn.XLOOKUP('JRC - EnergyBalance'!B400,'Correspondance secteurs'!C:C,'Correspondance secteurs'!Y:Y))</f>
        <v>Utilisation propre dans les fours à coke [METABOLHEAT - National]</v>
      </c>
      <c r="C400" s="5">
        <v>9.0031284000000014</v>
      </c>
      <c r="D400" t="str">
        <f>Etiquettes!$C$4</f>
        <v>PJ</v>
      </c>
      <c r="E400">
        <v>2021</v>
      </c>
      <c r="F400" t="str">
        <f>Etiquettes!$C$3</f>
        <v>France</v>
      </c>
      <c r="G400" t="str">
        <f>Etiquettes!$I$5</f>
        <v>JRC - EnergyBalance</v>
      </c>
      <c r="H400" t="str">
        <f>IFERROR(_xlfn.XLOOKUP(A400,'Correspondance produits'!$J:$J,'Correspondance produits'!$K:$K),_xlfn.XLOOKUP(A400,'Correspondance secteurs'!$Y:$Y,'Correspondance secteurs'!$AA:$AA))</f>
        <v>Parent</v>
      </c>
      <c r="I400" t="str">
        <f>IFERROR(_xlfn.XLOOKUP(B400,'Correspondance produits'!$J:$J,'Correspondance produits'!$K:$K),_xlfn.XLOOKUP(B400,'Correspondance secteurs'!$Y:$Y,'Correspondance secteurs'!$AA:$AA))</f>
        <v>Enfant</v>
      </c>
    </row>
    <row r="401" spans="1:9" x14ac:dyDescent="0.3">
      <c r="A401" t="str">
        <f>IFERROR(_xlfn.XLOOKUP('JRC - EnergyBalance'!A401,'Correspondance produits'!C:C,'Correspondance produits'!J:J),_xlfn.XLOOKUP('JRC - EnergyBalance'!A401,'Correspondance secteurs'!C:C,'Correspondance secteurs'!Y:Y))</f>
        <v>Gaz de cokerie [METABOLHEAT - National]</v>
      </c>
      <c r="B401" t="str">
        <f>IFERROR(_xlfn.XLOOKUP('JRC - EnergyBalance'!B401,'Correspondance produits'!C:C,'Correspondance produits'!J:J),_xlfn.XLOOKUP('JRC - EnergyBalance'!B401,'Correspondance secteurs'!C:C,'Correspondance secteurs'!Y:Y))</f>
        <v>Utilisation propre dans les fours à coke [METABOLHEAT - National]</v>
      </c>
      <c r="C401" s="5">
        <v>0</v>
      </c>
      <c r="D401" t="str">
        <f>Etiquettes!$C$4</f>
        <v>PJ</v>
      </c>
      <c r="E401">
        <v>2021</v>
      </c>
      <c r="F401" t="str">
        <f>Etiquettes!$C$3</f>
        <v>France</v>
      </c>
      <c r="G401" t="str">
        <f>Etiquettes!$I$5</f>
        <v>JRC - EnergyBalance</v>
      </c>
      <c r="H401" t="str">
        <f>IFERROR(_xlfn.XLOOKUP(A401,'Correspondance produits'!$J:$J,'Correspondance produits'!$K:$K),_xlfn.XLOOKUP(A401,'Correspondance secteurs'!$Y:$Y,'Correspondance secteurs'!$AA:$AA))</f>
        <v>Enfant</v>
      </c>
      <c r="I401" t="str">
        <f>IFERROR(_xlfn.XLOOKUP(B401,'Correspondance produits'!$J:$J,'Correspondance produits'!$K:$K),_xlfn.XLOOKUP(B401,'Correspondance secteurs'!$Y:$Y,'Correspondance secteurs'!$AA:$AA))</f>
        <v>Enfant</v>
      </c>
    </row>
    <row r="402" spans="1:9" x14ac:dyDescent="0.3">
      <c r="A402" t="str">
        <f>IFERROR(_xlfn.XLOOKUP('JRC - EnergyBalance'!A402,'Correspondance produits'!C:C,'Correspondance produits'!J:J),_xlfn.XLOOKUP('JRC - EnergyBalance'!A402,'Correspondance secteurs'!C:C,'Correspondance secteurs'!Y:Y))</f>
        <v>Gaz de haut fourneau [METABOLHEAT - National]</v>
      </c>
      <c r="B402" t="str">
        <f>IFERROR(_xlfn.XLOOKUP('JRC - EnergyBalance'!B402,'Correspondance produits'!C:C,'Correspondance produits'!J:J),_xlfn.XLOOKUP('JRC - EnergyBalance'!B402,'Correspondance secteurs'!C:C,'Correspondance secteurs'!Y:Y))</f>
        <v>Utilisation propre dans les fours à coke [METABOLHEAT - National]</v>
      </c>
      <c r="C402" s="5">
        <v>9.0031284000000014</v>
      </c>
      <c r="D402" t="str">
        <f>Etiquettes!$C$4</f>
        <v>PJ</v>
      </c>
      <c r="E402">
        <v>2021</v>
      </c>
      <c r="F402" t="str">
        <f>Etiquettes!$C$3</f>
        <v>France</v>
      </c>
      <c r="G402" t="str">
        <f>Etiquettes!$I$5</f>
        <v>JRC - EnergyBalance</v>
      </c>
      <c r="H402" t="str">
        <f>IFERROR(_xlfn.XLOOKUP(A402,'Correspondance produits'!$J:$J,'Correspondance produits'!$K:$K),_xlfn.XLOOKUP(A402,'Correspondance secteurs'!$Y:$Y,'Correspondance secteurs'!$AA:$AA))</f>
        <v>Enfant</v>
      </c>
      <c r="I402" t="str">
        <f>IFERROR(_xlfn.XLOOKUP(B402,'Correspondance produits'!$J:$J,'Correspondance produits'!$K:$K),_xlfn.XLOOKUP(B402,'Correspondance secteurs'!$Y:$Y,'Correspondance secteurs'!$AA:$AA))</f>
        <v>Enfant</v>
      </c>
    </row>
    <row r="403" spans="1:9" x14ac:dyDescent="0.3">
      <c r="A403" t="str">
        <f>IFERROR(_xlfn.XLOOKUP('JRC - EnergyBalance'!A403,'Correspondance produits'!C:C,'Correspondance produits'!J:J),_xlfn.XLOOKUP('JRC - EnergyBalance'!A403,'Correspondance secteurs'!C:C,'Correspondance secteurs'!Y:Y))</f>
        <v>Autres gaz de récupération [METABOLHEAT - National]</v>
      </c>
      <c r="B403" t="str">
        <f>IFERROR(_xlfn.XLOOKUP('JRC - EnergyBalance'!B403,'Correspondance produits'!C:C,'Correspondance produits'!J:J),_xlfn.XLOOKUP('JRC - EnergyBalance'!B403,'Correspondance secteurs'!C:C,'Correspondance secteurs'!Y:Y))</f>
        <v>Utilisation propre dans les fours à coke [METABOLHEAT - National]</v>
      </c>
      <c r="C403" s="5">
        <v>0</v>
      </c>
      <c r="D403" t="str">
        <f>Etiquettes!$C$4</f>
        <v>PJ</v>
      </c>
      <c r="E403">
        <v>2021</v>
      </c>
      <c r="F403" t="str">
        <f>Etiquettes!$C$3</f>
        <v>France</v>
      </c>
      <c r="G403" t="str">
        <f>Etiquettes!$I$5</f>
        <v>JRC - EnergyBalance</v>
      </c>
      <c r="H403" t="str">
        <f>IFERROR(_xlfn.XLOOKUP(A403,'Correspondance produits'!$J:$J,'Correspondance produits'!$K:$K),_xlfn.XLOOKUP(A403,'Correspondance secteurs'!$Y:$Y,'Correspondance secteurs'!$AA:$AA))</f>
        <v>Enfant</v>
      </c>
      <c r="I403" t="str">
        <f>IFERROR(_xlfn.XLOOKUP(B403,'Correspondance produits'!$J:$J,'Correspondance produits'!$K:$K),_xlfn.XLOOKUP(B403,'Correspondance secteurs'!$Y:$Y,'Correspondance secteurs'!$AA:$AA))</f>
        <v>Enfant</v>
      </c>
    </row>
    <row r="404" spans="1:9" x14ac:dyDescent="0.3">
      <c r="A404" t="str">
        <f>IFERROR(_xlfn.XLOOKUP('JRC - EnergyBalance'!A404,'Correspondance produits'!C:C,'Correspondance produits'!J:J),_xlfn.XLOOKUP('JRC - EnergyBalance'!A404,'Correspondance secteurs'!C:C,'Correspondance secteurs'!Y:Y))</f>
        <v>Gaz naturel [METABOLHEAT - National]</v>
      </c>
      <c r="B404" t="str">
        <f>IFERROR(_xlfn.XLOOKUP('JRC - EnergyBalance'!B404,'Correspondance produits'!C:C,'Correspondance produits'!J:J),_xlfn.XLOOKUP('JRC - EnergyBalance'!B404,'Correspondance secteurs'!C:C,'Correspondance secteurs'!Y:Y))</f>
        <v>Utilisation propre dans les fours à coke [METABOLHEAT - National]</v>
      </c>
      <c r="C404" s="5">
        <v>0</v>
      </c>
      <c r="D404" t="str">
        <f>Etiquettes!$C$4</f>
        <v>PJ</v>
      </c>
      <c r="E404">
        <v>2021</v>
      </c>
      <c r="F404" t="str">
        <f>Etiquettes!$C$3</f>
        <v>France</v>
      </c>
      <c r="G404" t="str">
        <f>Etiquettes!$I$5</f>
        <v>JRC - EnergyBalance</v>
      </c>
      <c r="H404" t="str">
        <f>IFERROR(_xlfn.XLOOKUP(A404,'Correspondance produits'!$J:$J,'Correspondance produits'!$K:$K),_xlfn.XLOOKUP(A404,'Correspondance secteurs'!$Y:$Y,'Correspondance secteurs'!$AA:$AA))</f>
        <v>Enfant</v>
      </c>
      <c r="I404" t="str">
        <f>IFERROR(_xlfn.XLOOKUP(B404,'Correspondance produits'!$J:$J,'Correspondance produits'!$K:$K),_xlfn.XLOOKUP(B404,'Correspondance secteurs'!$Y:$Y,'Correspondance secteurs'!$AA:$AA))</f>
        <v>Enfant</v>
      </c>
    </row>
    <row r="405" spans="1:9" x14ac:dyDescent="0.3">
      <c r="A405" t="str">
        <f>IFERROR(_xlfn.XLOOKUP('JRC - EnergyBalance'!A405,'Correspondance produits'!C:C,'Correspondance produits'!J:J),_xlfn.XLOOKUP('JRC - EnergyBalance'!A405,'Correspondance secteurs'!C:C,'Correspondance secteurs'!Y:Y))</f>
        <v>Électricité [METABOLHEAT - National]</v>
      </c>
      <c r="B405" t="str">
        <f>IFERROR(_xlfn.XLOOKUP('JRC - EnergyBalance'!B405,'Correspondance produits'!C:C,'Correspondance produits'!J:J),_xlfn.XLOOKUP('JRC - EnergyBalance'!B405,'Correspondance secteurs'!C:C,'Correspondance secteurs'!Y:Y))</f>
        <v>Utilisation propre dans les fours à coke [METABOLHEAT - National]</v>
      </c>
      <c r="C405" s="5">
        <v>0</v>
      </c>
      <c r="D405" t="str">
        <f>Etiquettes!$C$4</f>
        <v>PJ</v>
      </c>
      <c r="E405">
        <v>2021</v>
      </c>
      <c r="F405" t="str">
        <f>Etiquettes!$C$3</f>
        <v>France</v>
      </c>
      <c r="G405" t="str">
        <f>Etiquettes!$I$5</f>
        <v>JRC - EnergyBalance</v>
      </c>
      <c r="H405" t="str">
        <f>IFERROR(_xlfn.XLOOKUP(A405,'Correspondance produits'!$J:$J,'Correspondance produits'!$K:$K),_xlfn.XLOOKUP(A405,'Correspondance secteurs'!$Y:$Y,'Correspondance secteurs'!$AA:$AA))</f>
        <v>Enfant</v>
      </c>
      <c r="I405" t="str">
        <f>IFERROR(_xlfn.XLOOKUP(B405,'Correspondance produits'!$J:$J,'Correspondance produits'!$K:$K),_xlfn.XLOOKUP(B405,'Correspondance secteurs'!$Y:$Y,'Correspondance secteurs'!$AA:$AA))</f>
        <v>Enfant</v>
      </c>
    </row>
    <row r="406" spans="1:9" x14ac:dyDescent="0.3">
      <c r="A406" t="str">
        <f>IFERROR(_xlfn.XLOOKUP('JRC - EnergyBalance'!A406,'Correspondance produits'!C:C,'Correspondance produits'!J:J),_xlfn.XLOOKUP('JRC - EnergyBalance'!A406,'Correspondance secteurs'!C:C,'Correspondance secteurs'!Y:Y))</f>
        <v>Gaz manufacturés [METABOLHEAT - National]</v>
      </c>
      <c r="B406" t="str">
        <f>IFERROR(_xlfn.XLOOKUP('JRC - EnergyBalance'!B406,'Correspondance produits'!C:C,'Correspondance produits'!J:J),_xlfn.XLOOKUP('JRC - EnergyBalance'!B406,'Correspondance secteurs'!C:C,'Correspondance secteurs'!Y:Y))</f>
        <v>Utilisation propre dans les hauts fourneaux [METABOLHEAT - National]</v>
      </c>
      <c r="C406" s="5">
        <v>44.632756800000017</v>
      </c>
      <c r="D406" t="str">
        <f>Etiquettes!$C$4</f>
        <v>PJ</v>
      </c>
      <c r="E406">
        <v>2021</v>
      </c>
      <c r="F406" t="str">
        <f>Etiquettes!$C$3</f>
        <v>France</v>
      </c>
      <c r="G406" t="str">
        <f>Etiquettes!$I$5</f>
        <v>JRC - EnergyBalance</v>
      </c>
      <c r="H406" t="str">
        <f>IFERROR(_xlfn.XLOOKUP(A406,'Correspondance produits'!$J:$J,'Correspondance produits'!$K:$K),_xlfn.XLOOKUP(A406,'Correspondance secteurs'!$Y:$Y,'Correspondance secteurs'!$AA:$AA))</f>
        <v>Parent</v>
      </c>
      <c r="I406" t="str">
        <f>IFERROR(_xlfn.XLOOKUP(B406,'Correspondance produits'!$J:$J,'Correspondance produits'!$K:$K),_xlfn.XLOOKUP(B406,'Correspondance secteurs'!$Y:$Y,'Correspondance secteurs'!$AA:$AA))</f>
        <v>Enfant</v>
      </c>
    </row>
    <row r="407" spans="1:9" x14ac:dyDescent="0.3">
      <c r="A407" t="str">
        <f>IFERROR(_xlfn.XLOOKUP('JRC - EnergyBalance'!A407,'Correspondance produits'!C:C,'Correspondance produits'!J:J),_xlfn.XLOOKUP('JRC - EnergyBalance'!A407,'Correspondance secteurs'!C:C,'Correspondance secteurs'!Y:Y))</f>
        <v>Gaz de cokerie [METABOLHEAT - National]</v>
      </c>
      <c r="B407" t="str">
        <f>IFERROR(_xlfn.XLOOKUP('JRC - EnergyBalance'!B407,'Correspondance produits'!C:C,'Correspondance produits'!J:J),_xlfn.XLOOKUP('JRC - EnergyBalance'!B407,'Correspondance secteurs'!C:C,'Correspondance secteurs'!Y:Y))</f>
        <v>Utilisation propre dans les hauts fourneaux [METABOLHEAT - National]</v>
      </c>
      <c r="C407" s="5">
        <v>0</v>
      </c>
      <c r="D407" t="str">
        <f>Etiquettes!$C$4</f>
        <v>PJ</v>
      </c>
      <c r="E407">
        <v>2021</v>
      </c>
      <c r="F407" t="str">
        <f>Etiquettes!$C$3</f>
        <v>France</v>
      </c>
      <c r="G407" t="str">
        <f>Etiquettes!$I$5</f>
        <v>JRC - EnergyBalance</v>
      </c>
      <c r="H407" t="str">
        <f>IFERROR(_xlfn.XLOOKUP(A407,'Correspondance produits'!$J:$J,'Correspondance produits'!$K:$K),_xlfn.XLOOKUP(A407,'Correspondance secteurs'!$Y:$Y,'Correspondance secteurs'!$AA:$AA))</f>
        <v>Enfant</v>
      </c>
      <c r="I407" t="str">
        <f>IFERROR(_xlfn.XLOOKUP(B407,'Correspondance produits'!$J:$J,'Correspondance produits'!$K:$K),_xlfn.XLOOKUP(B407,'Correspondance secteurs'!$Y:$Y,'Correspondance secteurs'!$AA:$AA))</f>
        <v>Enfant</v>
      </c>
    </row>
    <row r="408" spans="1:9" x14ac:dyDescent="0.3">
      <c r="A408" t="str">
        <f>IFERROR(_xlfn.XLOOKUP('JRC - EnergyBalance'!A408,'Correspondance produits'!C:C,'Correspondance produits'!J:J),_xlfn.XLOOKUP('JRC - EnergyBalance'!A408,'Correspondance secteurs'!C:C,'Correspondance secteurs'!Y:Y))</f>
        <v>Gaz de haut fourneau [METABOLHEAT - National]</v>
      </c>
      <c r="B408" t="str">
        <f>IFERROR(_xlfn.XLOOKUP('JRC - EnergyBalance'!B408,'Correspondance produits'!C:C,'Correspondance produits'!J:J),_xlfn.XLOOKUP('JRC - EnergyBalance'!B408,'Correspondance secteurs'!C:C,'Correspondance secteurs'!Y:Y))</f>
        <v>Utilisation propre dans les hauts fourneaux [METABOLHEAT - National]</v>
      </c>
      <c r="C408" s="5">
        <v>44.632756800000017</v>
      </c>
      <c r="D408" t="str">
        <f>Etiquettes!$C$4</f>
        <v>PJ</v>
      </c>
      <c r="E408">
        <v>2021</v>
      </c>
      <c r="F408" t="str">
        <f>Etiquettes!$C$3</f>
        <v>France</v>
      </c>
      <c r="G408" t="str">
        <f>Etiquettes!$I$5</f>
        <v>JRC - EnergyBalance</v>
      </c>
      <c r="H408" t="str">
        <f>IFERROR(_xlfn.XLOOKUP(A408,'Correspondance produits'!$J:$J,'Correspondance produits'!$K:$K),_xlfn.XLOOKUP(A408,'Correspondance secteurs'!$Y:$Y,'Correspondance secteurs'!$AA:$AA))</f>
        <v>Enfant</v>
      </c>
      <c r="I408" t="str">
        <f>IFERROR(_xlfn.XLOOKUP(B408,'Correspondance produits'!$J:$J,'Correspondance produits'!$K:$K),_xlfn.XLOOKUP(B408,'Correspondance secteurs'!$Y:$Y,'Correspondance secteurs'!$AA:$AA))</f>
        <v>Enfant</v>
      </c>
    </row>
    <row r="409" spans="1:9" x14ac:dyDescent="0.3">
      <c r="A409" t="str">
        <f>IFERROR(_xlfn.XLOOKUP('JRC - EnergyBalance'!A409,'Correspondance produits'!C:C,'Correspondance produits'!J:J),_xlfn.XLOOKUP('JRC - EnergyBalance'!A409,'Correspondance secteurs'!C:C,'Correspondance secteurs'!Y:Y))</f>
        <v>Autres gaz de récupération [METABOLHEAT - National]</v>
      </c>
      <c r="B409" t="str">
        <f>IFERROR(_xlfn.XLOOKUP('JRC - EnergyBalance'!B409,'Correspondance produits'!C:C,'Correspondance produits'!J:J),_xlfn.XLOOKUP('JRC - EnergyBalance'!B409,'Correspondance secteurs'!C:C,'Correspondance secteurs'!Y:Y))</f>
        <v>Utilisation propre dans les hauts fourneaux [METABOLHEAT - National]</v>
      </c>
      <c r="C409" s="5">
        <v>0</v>
      </c>
      <c r="D409" t="str">
        <f>Etiquettes!$C$4</f>
        <v>PJ</v>
      </c>
      <c r="E409">
        <v>2021</v>
      </c>
      <c r="F409" t="str">
        <f>Etiquettes!$C$3</f>
        <v>France</v>
      </c>
      <c r="G409" t="str">
        <f>Etiquettes!$I$5</f>
        <v>JRC - EnergyBalance</v>
      </c>
      <c r="H409" t="str">
        <f>IFERROR(_xlfn.XLOOKUP(A409,'Correspondance produits'!$J:$J,'Correspondance produits'!$K:$K),_xlfn.XLOOKUP(A409,'Correspondance secteurs'!$Y:$Y,'Correspondance secteurs'!$AA:$AA))</f>
        <v>Enfant</v>
      </c>
      <c r="I409" t="str">
        <f>IFERROR(_xlfn.XLOOKUP(B409,'Correspondance produits'!$J:$J,'Correspondance produits'!$K:$K),_xlfn.XLOOKUP(B409,'Correspondance secteurs'!$Y:$Y,'Correspondance secteurs'!$AA:$AA))</f>
        <v>Enfant</v>
      </c>
    </row>
    <row r="410" spans="1:9" x14ac:dyDescent="0.3">
      <c r="A410" t="str">
        <f>IFERROR(_xlfn.XLOOKUP('JRC - EnergyBalance'!A410,'Correspondance produits'!C:C,'Correspondance produits'!J:J),_xlfn.XLOOKUP('JRC - EnergyBalance'!A410,'Correspondance secteurs'!C:C,'Correspondance secteurs'!Y:Y))</f>
        <v>Pétrole et produits pétroliers [METABOLHEAT - National]</v>
      </c>
      <c r="B410" t="str">
        <f>IFERROR(_xlfn.XLOOKUP('JRC - EnergyBalance'!B410,'Correspondance produits'!C:C,'Correspondance produits'!J:J),_xlfn.XLOOKUP('JRC - EnergyBalance'!B410,'Correspondance secteurs'!C:C,'Correspondance secteurs'!Y:Y))</f>
        <v>Utilisation propre dans les raffineries de pétrole (raffineries de pétrole) [METABOLHEAT - National]</v>
      </c>
      <c r="C410" s="5">
        <v>36.211183200000001</v>
      </c>
      <c r="D410" t="str">
        <f>Etiquettes!$C$4</f>
        <v>PJ</v>
      </c>
      <c r="E410">
        <v>2021</v>
      </c>
      <c r="F410" t="str">
        <f>Etiquettes!$C$3</f>
        <v>France</v>
      </c>
      <c r="G410" t="str">
        <f>Etiquettes!$I$5</f>
        <v>JRC - EnergyBalance</v>
      </c>
      <c r="H410" t="str">
        <f>IFERROR(_xlfn.XLOOKUP(A410,'Correspondance produits'!$J:$J,'Correspondance produits'!$K:$K),_xlfn.XLOOKUP(A410,'Correspondance secteurs'!$Y:$Y,'Correspondance secteurs'!$AA:$AA))</f>
        <v>Parent</v>
      </c>
      <c r="I410" t="str">
        <f>IFERROR(_xlfn.XLOOKUP(B410,'Correspondance produits'!$J:$J,'Correspondance produits'!$K:$K),_xlfn.XLOOKUP(B410,'Correspondance secteurs'!$Y:$Y,'Correspondance secteurs'!$AA:$AA))</f>
        <v>Enfant</v>
      </c>
    </row>
    <row r="411" spans="1:9" x14ac:dyDescent="0.3">
      <c r="A411" t="str">
        <f>IFERROR(_xlfn.XLOOKUP('JRC - EnergyBalance'!A411,'Correspondance produits'!C:C,'Correspondance produits'!J:J),_xlfn.XLOOKUP('JRC - EnergyBalance'!A411,'Correspondance secteurs'!C:C,'Correspondance secteurs'!Y:Y))</f>
        <v>Produits pétroliers (hors biocarburants) [METABOLHEAT - National]</v>
      </c>
      <c r="B411" t="str">
        <f>IFERROR(_xlfn.XLOOKUP('JRC - EnergyBalance'!B411,'Correspondance produits'!C:C,'Correspondance produits'!J:J),_xlfn.XLOOKUP('JRC - EnergyBalance'!B411,'Correspondance secteurs'!C:C,'Correspondance secteurs'!Y:Y))</f>
        <v>Utilisation propre dans les raffineries de pétrole (raffineries de pétrole) [METABOLHEAT - National]</v>
      </c>
      <c r="C411" s="5">
        <v>36.211183200000001</v>
      </c>
      <c r="D411" t="str">
        <f>Etiquettes!$C$4</f>
        <v>PJ</v>
      </c>
      <c r="E411">
        <v>2021</v>
      </c>
      <c r="F411" t="str">
        <f>Etiquettes!$C$3</f>
        <v>France</v>
      </c>
      <c r="G411" t="str">
        <f>Etiquettes!$I$5</f>
        <v>JRC - EnergyBalance</v>
      </c>
      <c r="H411" t="str">
        <f>IFERROR(_xlfn.XLOOKUP(A411,'Correspondance produits'!$J:$J,'Correspondance produits'!$K:$K),_xlfn.XLOOKUP(A411,'Correspondance secteurs'!$Y:$Y,'Correspondance secteurs'!$AA:$AA))</f>
        <v>Parent</v>
      </c>
      <c r="I411" t="str">
        <f>IFERROR(_xlfn.XLOOKUP(B411,'Correspondance produits'!$J:$J,'Correspondance produits'!$K:$K),_xlfn.XLOOKUP(B411,'Correspondance secteurs'!$Y:$Y,'Correspondance secteurs'!$AA:$AA))</f>
        <v>Enfant</v>
      </c>
    </row>
    <row r="412" spans="1:9" x14ac:dyDescent="0.3">
      <c r="A412" t="str">
        <f>IFERROR(_xlfn.XLOOKUP('JRC - EnergyBalance'!A412,'Correspondance produits'!C:C,'Correspondance produits'!J:J),_xlfn.XLOOKUP('JRC - EnergyBalance'!A412,'Correspondance secteurs'!C:C,'Correspondance secteurs'!Y:Y))</f>
        <v>Gaz de raffinerie [METABOLHEAT - National]</v>
      </c>
      <c r="B412" t="str">
        <f>IFERROR(_xlfn.XLOOKUP('JRC - EnergyBalance'!B412,'Correspondance produits'!C:C,'Correspondance produits'!J:J),_xlfn.XLOOKUP('JRC - EnergyBalance'!B412,'Correspondance secteurs'!C:C,'Correspondance secteurs'!Y:Y))</f>
        <v>Utilisation propre dans les raffineries de pétrole (raffineries de pétrole) [METABOLHEAT - National]</v>
      </c>
      <c r="C412" s="5">
        <v>23.963137199999998</v>
      </c>
      <c r="D412" t="str">
        <f>Etiquettes!$C$4</f>
        <v>PJ</v>
      </c>
      <c r="E412">
        <v>2021</v>
      </c>
      <c r="F412" t="str">
        <f>Etiquettes!$C$3</f>
        <v>France</v>
      </c>
      <c r="G412" t="str">
        <f>Etiquettes!$I$5</f>
        <v>JRC - EnergyBalance</v>
      </c>
      <c r="H412" t="str">
        <f>IFERROR(_xlfn.XLOOKUP(A412,'Correspondance produits'!$J:$J,'Correspondance produits'!$K:$K),_xlfn.XLOOKUP(A412,'Correspondance secteurs'!$Y:$Y,'Correspondance secteurs'!$AA:$AA))</f>
        <v>Enfant</v>
      </c>
      <c r="I412" t="str">
        <f>IFERROR(_xlfn.XLOOKUP(B412,'Correspondance produits'!$J:$J,'Correspondance produits'!$K:$K),_xlfn.XLOOKUP(B412,'Correspondance secteurs'!$Y:$Y,'Correspondance secteurs'!$AA:$AA))</f>
        <v>Enfant</v>
      </c>
    </row>
    <row r="413" spans="1:9" x14ac:dyDescent="0.3">
      <c r="A413" t="str">
        <f>IFERROR(_xlfn.XLOOKUP('JRC - EnergyBalance'!A413,'Correspondance produits'!C:C,'Correspondance produits'!J:J),_xlfn.XLOOKUP('JRC - EnergyBalance'!A413,'Correspondance secteurs'!C:C,'Correspondance secteurs'!Y:Y))</f>
        <v>Gaz de pétrole liquéfiés [METABOLHEAT - National]</v>
      </c>
      <c r="B413" t="str">
        <f>IFERROR(_xlfn.XLOOKUP('JRC - EnergyBalance'!B413,'Correspondance produits'!C:C,'Correspondance produits'!J:J),_xlfn.XLOOKUP('JRC - EnergyBalance'!B413,'Correspondance secteurs'!C:C,'Correspondance secteurs'!Y:Y))</f>
        <v>Utilisation propre dans les raffineries de pétrole (raffineries de pétrole) [METABOLHEAT - National]</v>
      </c>
      <c r="C413" s="5">
        <v>1.5180012000000001</v>
      </c>
      <c r="D413" t="str">
        <f>Etiquettes!$C$4</f>
        <v>PJ</v>
      </c>
      <c r="E413">
        <v>2021</v>
      </c>
      <c r="F413" t="str">
        <f>Etiquettes!$C$3</f>
        <v>France</v>
      </c>
      <c r="G413" t="str">
        <f>Etiquettes!$I$5</f>
        <v>JRC - EnergyBalance</v>
      </c>
      <c r="H413" t="str">
        <f>IFERROR(_xlfn.XLOOKUP(A413,'Correspondance produits'!$J:$J,'Correspondance produits'!$K:$K),_xlfn.XLOOKUP(A413,'Correspondance secteurs'!$Y:$Y,'Correspondance secteurs'!$AA:$AA))</f>
        <v>Enfant</v>
      </c>
      <c r="I413" t="str">
        <f>IFERROR(_xlfn.XLOOKUP(B413,'Correspondance produits'!$J:$J,'Correspondance produits'!$K:$K),_xlfn.XLOOKUP(B413,'Correspondance secteurs'!$Y:$Y,'Correspondance secteurs'!$AA:$AA))</f>
        <v>Enfant</v>
      </c>
    </row>
    <row r="414" spans="1:9" x14ac:dyDescent="0.3">
      <c r="A414" t="str">
        <f>IFERROR(_xlfn.XLOOKUP('JRC - EnergyBalance'!A414,'Correspondance produits'!C:C,'Correspondance produits'!J:J),_xlfn.XLOOKUP('JRC - EnergyBalance'!A414,'Correspondance secteurs'!C:C,'Correspondance secteurs'!Y:Y))</f>
        <v>Essence moteur (hors biocarburants) [METABOLHEAT - National]</v>
      </c>
      <c r="B414" t="str">
        <f>IFERROR(_xlfn.XLOOKUP('JRC - EnergyBalance'!B414,'Correspondance produits'!C:C,'Correspondance produits'!J:J),_xlfn.XLOOKUP('JRC - EnergyBalance'!B414,'Correspondance secteurs'!C:C,'Correspondance secteurs'!Y:Y))</f>
        <v>Utilisation propre dans les raffineries de pétrole (raffineries de pétrole) [METABOLHEAT - National]</v>
      </c>
      <c r="C414" s="5">
        <v>0</v>
      </c>
      <c r="D414" t="str">
        <f>Etiquettes!$C$4</f>
        <v>PJ</v>
      </c>
      <c r="E414">
        <v>2021</v>
      </c>
      <c r="F414" t="str">
        <f>Etiquettes!$C$3</f>
        <v>France</v>
      </c>
      <c r="G414" t="str">
        <f>Etiquettes!$I$5</f>
        <v>JRC - EnergyBalance</v>
      </c>
      <c r="H414" t="str">
        <f>IFERROR(_xlfn.XLOOKUP(A414,'Correspondance produits'!$J:$J,'Correspondance produits'!$K:$K),_xlfn.XLOOKUP(A414,'Correspondance secteurs'!$Y:$Y,'Correspondance secteurs'!$AA:$AA))</f>
        <v>Enfant</v>
      </c>
      <c r="I414" t="str">
        <f>IFERROR(_xlfn.XLOOKUP(B414,'Correspondance produits'!$J:$J,'Correspondance produits'!$K:$K),_xlfn.XLOOKUP(B414,'Correspondance secteurs'!$Y:$Y,'Correspondance secteurs'!$AA:$AA))</f>
        <v>Enfant</v>
      </c>
    </row>
    <row r="415" spans="1:9" x14ac:dyDescent="0.3">
      <c r="A415" t="str">
        <f>IFERROR(_xlfn.XLOOKUP('JRC - EnergyBalance'!A415,'Correspondance produits'!C:C,'Correspondance produits'!J:J),_xlfn.XLOOKUP('JRC - EnergyBalance'!A415,'Correspondance secteurs'!C:C,'Correspondance secteurs'!Y:Y))</f>
        <v>Gazole et diesel (hors biocarburant) [METABOLHEAT - National]</v>
      </c>
      <c r="B415" t="str">
        <f>IFERROR(_xlfn.XLOOKUP('JRC - EnergyBalance'!B415,'Correspondance produits'!C:C,'Correspondance produits'!J:J),_xlfn.XLOOKUP('JRC - EnergyBalance'!B415,'Correspondance secteurs'!C:C,'Correspondance secteurs'!Y:Y))</f>
        <v>Utilisation propre dans les raffineries de pétrole (raffineries de pétrole) [METABOLHEAT - National]</v>
      </c>
      <c r="C415" s="5">
        <v>0.42600960000000004</v>
      </c>
      <c r="D415" t="str">
        <f>Etiquettes!$C$4</f>
        <v>PJ</v>
      </c>
      <c r="E415">
        <v>2021</v>
      </c>
      <c r="F415" t="str">
        <f>Etiquettes!$C$3</f>
        <v>France</v>
      </c>
      <c r="G415" t="str">
        <f>Etiquettes!$I$5</f>
        <v>JRC - EnergyBalance</v>
      </c>
      <c r="H415" t="str">
        <f>IFERROR(_xlfn.XLOOKUP(A415,'Correspondance produits'!$J:$J,'Correspondance produits'!$K:$K),_xlfn.XLOOKUP(A415,'Correspondance secteurs'!$Y:$Y,'Correspondance secteurs'!$AA:$AA))</f>
        <v>Enfant</v>
      </c>
      <c r="I415" t="str">
        <f>IFERROR(_xlfn.XLOOKUP(B415,'Correspondance produits'!$J:$J,'Correspondance produits'!$K:$K),_xlfn.XLOOKUP(B415,'Correspondance secteurs'!$Y:$Y,'Correspondance secteurs'!$AA:$AA))</f>
        <v>Enfant</v>
      </c>
    </row>
    <row r="416" spans="1:9" x14ac:dyDescent="0.3">
      <c r="A416" t="str">
        <f>IFERROR(_xlfn.XLOOKUP('JRC - EnergyBalance'!A416,'Correspondance produits'!C:C,'Correspondance produits'!J:J),_xlfn.XLOOKUP('JRC - EnergyBalance'!A416,'Correspondance secteurs'!C:C,'Correspondance secteurs'!Y:Y))</f>
        <v>Fioul [METABOLHEAT - National]</v>
      </c>
      <c r="B416" t="str">
        <f>IFERROR(_xlfn.XLOOKUP('JRC - EnergyBalance'!B416,'Correspondance produits'!C:C,'Correspondance produits'!J:J),_xlfn.XLOOKUP('JRC - EnergyBalance'!B416,'Correspondance secteurs'!C:C,'Correspondance secteurs'!Y:Y))</f>
        <v>Utilisation propre dans les raffineries de pétrole (raffineries de pétrole) [METABOLHEAT - National]</v>
      </c>
      <c r="C416" s="5">
        <v>0.1600056</v>
      </c>
      <c r="D416" t="str">
        <f>Etiquettes!$C$4</f>
        <v>PJ</v>
      </c>
      <c r="E416">
        <v>2021</v>
      </c>
      <c r="F416" t="str">
        <f>Etiquettes!$C$3</f>
        <v>France</v>
      </c>
      <c r="G416" t="str">
        <f>Etiquettes!$I$5</f>
        <v>JRC - EnergyBalance</v>
      </c>
      <c r="H416" t="str">
        <f>IFERROR(_xlfn.XLOOKUP(A416,'Correspondance produits'!$J:$J,'Correspondance produits'!$K:$K),_xlfn.XLOOKUP(A416,'Correspondance secteurs'!$Y:$Y,'Correspondance secteurs'!$AA:$AA))</f>
        <v>Enfant</v>
      </c>
      <c r="I416" t="str">
        <f>IFERROR(_xlfn.XLOOKUP(B416,'Correspondance produits'!$J:$J,'Correspondance produits'!$K:$K),_xlfn.XLOOKUP(B416,'Correspondance secteurs'!$Y:$Y,'Correspondance secteurs'!$AA:$AA))</f>
        <v>Enfant</v>
      </c>
    </row>
    <row r="417" spans="1:9" x14ac:dyDescent="0.3">
      <c r="A417" t="str">
        <f>IFERROR(_xlfn.XLOOKUP('JRC - EnergyBalance'!A417,'Correspondance produits'!C:C,'Correspondance produits'!J:J),_xlfn.XLOOKUP('JRC - EnergyBalance'!A417,'Correspondance secteurs'!C:C,'Correspondance secteurs'!Y:Y))</f>
        <v>Coke de pétrole [METABOLHEAT - National]</v>
      </c>
      <c r="B417" t="str">
        <f>IFERROR(_xlfn.XLOOKUP('JRC - EnergyBalance'!B417,'Correspondance produits'!C:C,'Correspondance produits'!J:J),_xlfn.XLOOKUP('JRC - EnergyBalance'!B417,'Correspondance secteurs'!C:C,'Correspondance secteurs'!Y:Y))</f>
        <v>Utilisation propre dans les raffineries de pétrole (raffineries de pétrole) [METABOLHEAT - National]</v>
      </c>
      <c r="C417" s="5">
        <v>9.0240011999999989</v>
      </c>
      <c r="D417" t="str">
        <f>Etiquettes!$C$4</f>
        <v>PJ</v>
      </c>
      <c r="E417">
        <v>2021</v>
      </c>
      <c r="F417" t="str">
        <f>Etiquettes!$C$3</f>
        <v>France</v>
      </c>
      <c r="G417" t="str">
        <f>Etiquettes!$I$5</f>
        <v>JRC - EnergyBalance</v>
      </c>
      <c r="H417" t="str">
        <f>IFERROR(_xlfn.XLOOKUP(A417,'Correspondance produits'!$J:$J,'Correspondance produits'!$K:$K),_xlfn.XLOOKUP(A417,'Correspondance secteurs'!$Y:$Y,'Correspondance secteurs'!$AA:$AA))</f>
        <v>Enfant</v>
      </c>
      <c r="I417" t="str">
        <f>IFERROR(_xlfn.XLOOKUP(B417,'Correspondance produits'!$J:$J,'Correspondance produits'!$K:$K),_xlfn.XLOOKUP(B417,'Correspondance secteurs'!$Y:$Y,'Correspondance secteurs'!$AA:$AA))</f>
        <v>Enfant</v>
      </c>
    </row>
    <row r="418" spans="1:9" x14ac:dyDescent="0.3">
      <c r="A418" t="str">
        <f>IFERROR(_xlfn.XLOOKUP('JRC - EnergyBalance'!A418,'Correspondance produits'!C:C,'Correspondance produits'!J:J),_xlfn.XLOOKUP('JRC - EnergyBalance'!A418,'Correspondance secteurs'!C:C,'Correspondance secteurs'!Y:Y))</f>
        <v>Paraffines [METABOLHEAT - National]</v>
      </c>
      <c r="B418" t="str">
        <f>IFERROR(_xlfn.XLOOKUP('JRC - EnergyBalance'!B418,'Correspondance produits'!C:C,'Correspondance produits'!J:J),_xlfn.XLOOKUP('JRC - EnergyBalance'!B418,'Correspondance secteurs'!C:C,'Correspondance secteurs'!Y:Y))</f>
        <v>Utilisation propre dans les raffineries de pétrole (raffineries de pétrole) [METABOLHEAT - National]</v>
      </c>
      <c r="C418" s="5">
        <v>0</v>
      </c>
      <c r="D418" t="str">
        <f>Etiquettes!$C$4</f>
        <v>PJ</v>
      </c>
      <c r="E418">
        <v>2021</v>
      </c>
      <c r="F418" t="str">
        <f>Etiquettes!$C$3</f>
        <v>France</v>
      </c>
      <c r="G418" t="str">
        <f>Etiquettes!$I$5</f>
        <v>JRC - EnergyBalance</v>
      </c>
      <c r="H418" t="str">
        <f>IFERROR(_xlfn.XLOOKUP(A418,'Correspondance produits'!$J:$J,'Correspondance produits'!$K:$K),_xlfn.XLOOKUP(A418,'Correspondance secteurs'!$Y:$Y,'Correspondance secteurs'!$AA:$AA))</f>
        <v>Enfant</v>
      </c>
      <c r="I418" t="str">
        <f>IFERROR(_xlfn.XLOOKUP(B418,'Correspondance produits'!$J:$J,'Correspondance produits'!$K:$K),_xlfn.XLOOKUP(B418,'Correspondance secteurs'!$Y:$Y,'Correspondance secteurs'!$AA:$AA))</f>
        <v>Enfant</v>
      </c>
    </row>
    <row r="419" spans="1:9" x14ac:dyDescent="0.3">
      <c r="A419" t="str">
        <f>IFERROR(_xlfn.XLOOKUP('JRC - EnergyBalance'!A419,'Correspondance produits'!C:C,'Correspondance produits'!J:J),_xlfn.XLOOKUP('JRC - EnergyBalance'!A419,'Correspondance secteurs'!C:C,'Correspondance secteurs'!Y:Y))</f>
        <v>Autres produits pétroliers [METABOLHEAT - National]</v>
      </c>
      <c r="B419" t="str">
        <f>IFERROR(_xlfn.XLOOKUP('JRC - EnergyBalance'!B419,'Correspondance produits'!C:C,'Correspondance produits'!J:J),_xlfn.XLOOKUP('JRC - EnergyBalance'!B419,'Correspondance secteurs'!C:C,'Correspondance secteurs'!Y:Y))</f>
        <v>Utilisation propre dans les raffineries de pétrole (raffineries de pétrole) [METABOLHEAT - National]</v>
      </c>
      <c r="C419" s="5">
        <v>1.1200284</v>
      </c>
      <c r="D419" t="str">
        <f>Etiquettes!$C$4</f>
        <v>PJ</v>
      </c>
      <c r="E419">
        <v>2021</v>
      </c>
      <c r="F419" t="str">
        <f>Etiquettes!$C$3</f>
        <v>France</v>
      </c>
      <c r="G419" t="str">
        <f>Etiquettes!$I$5</f>
        <v>JRC - EnergyBalance</v>
      </c>
      <c r="H419" t="str">
        <f>IFERROR(_xlfn.XLOOKUP(A419,'Correspondance produits'!$J:$J,'Correspondance produits'!$K:$K),_xlfn.XLOOKUP(A419,'Correspondance secteurs'!$Y:$Y,'Correspondance secteurs'!$AA:$AA))</f>
        <v>Enfant</v>
      </c>
      <c r="I419" t="str">
        <f>IFERROR(_xlfn.XLOOKUP(B419,'Correspondance produits'!$J:$J,'Correspondance produits'!$K:$K),_xlfn.XLOOKUP(B419,'Correspondance secteurs'!$Y:$Y,'Correspondance secteurs'!$AA:$AA))</f>
        <v>Enfant</v>
      </c>
    </row>
    <row r="420" spans="1:9" x14ac:dyDescent="0.3">
      <c r="A420" t="str">
        <f>IFERROR(_xlfn.XLOOKUP('JRC - EnergyBalance'!A420,'Correspondance produits'!C:C,'Correspondance produits'!J:J),_xlfn.XLOOKUP('JRC - EnergyBalance'!A420,'Correspondance secteurs'!C:C,'Correspondance secteurs'!Y:Y))</f>
        <v>Gaz naturel [METABOLHEAT - National]</v>
      </c>
      <c r="B420" t="str">
        <f>IFERROR(_xlfn.XLOOKUP('JRC - EnergyBalance'!B420,'Correspondance produits'!C:C,'Correspondance produits'!J:J),_xlfn.XLOOKUP('JRC - EnergyBalance'!B420,'Correspondance secteurs'!C:C,'Correspondance secteurs'!Y:Y))</f>
        <v>Utilisation propre dans les raffineries de pétrole (raffineries de pétrole) [METABOLHEAT - National]</v>
      </c>
      <c r="C420" s="5">
        <v>23.383497599999998</v>
      </c>
      <c r="D420" t="str">
        <f>Etiquettes!$C$4</f>
        <v>PJ</v>
      </c>
      <c r="E420">
        <v>2021</v>
      </c>
      <c r="F420" t="str">
        <f>Etiquettes!$C$3</f>
        <v>France</v>
      </c>
      <c r="G420" t="str">
        <f>Etiquettes!$I$5</f>
        <v>JRC - EnergyBalance</v>
      </c>
      <c r="H420" t="str">
        <f>IFERROR(_xlfn.XLOOKUP(A420,'Correspondance produits'!$J:$J,'Correspondance produits'!$K:$K),_xlfn.XLOOKUP(A420,'Correspondance secteurs'!$Y:$Y,'Correspondance secteurs'!$AA:$AA))</f>
        <v>Enfant</v>
      </c>
      <c r="I420" t="str">
        <f>IFERROR(_xlfn.XLOOKUP(B420,'Correspondance produits'!$J:$J,'Correspondance produits'!$K:$K),_xlfn.XLOOKUP(B420,'Correspondance secteurs'!$Y:$Y,'Correspondance secteurs'!$AA:$AA))</f>
        <v>Enfant</v>
      </c>
    </row>
    <row r="421" spans="1:9" x14ac:dyDescent="0.3">
      <c r="A421" t="str">
        <f>IFERROR(_xlfn.XLOOKUP('JRC - EnergyBalance'!A421,'Correspondance produits'!C:C,'Correspondance produits'!J:J),_xlfn.XLOOKUP('JRC - EnergyBalance'!A421,'Correspondance secteurs'!C:C,'Correspondance secteurs'!Y:Y))</f>
        <v>Électricité [METABOLHEAT - National]</v>
      </c>
      <c r="B421" t="str">
        <f>IFERROR(_xlfn.XLOOKUP('JRC - EnergyBalance'!B421,'Correspondance produits'!C:C,'Correspondance produits'!J:J),_xlfn.XLOOKUP('JRC - EnergyBalance'!B421,'Correspondance secteurs'!C:C,'Correspondance secteurs'!Y:Y))</f>
        <v>Utilisation propre dans les raffineries de pétrole (raffineries de pétrole) [METABOLHEAT - National]</v>
      </c>
      <c r="C421" s="5">
        <v>7.3265400000000005</v>
      </c>
      <c r="D421" t="str">
        <f>Etiquettes!$C$4</f>
        <v>PJ</v>
      </c>
      <c r="E421">
        <v>2021</v>
      </c>
      <c r="F421" t="str">
        <f>Etiquettes!$C$3</f>
        <v>France</v>
      </c>
      <c r="G421" t="str">
        <f>Etiquettes!$I$5</f>
        <v>JRC - EnergyBalance</v>
      </c>
      <c r="H421" t="str">
        <f>IFERROR(_xlfn.XLOOKUP(A421,'Correspondance produits'!$J:$J,'Correspondance produits'!$K:$K),_xlfn.XLOOKUP(A421,'Correspondance secteurs'!$Y:$Y,'Correspondance secteurs'!$AA:$AA))</f>
        <v>Enfant</v>
      </c>
      <c r="I421" t="str">
        <f>IFERROR(_xlfn.XLOOKUP(B421,'Correspondance produits'!$J:$J,'Correspondance produits'!$K:$K),_xlfn.XLOOKUP(B421,'Correspondance secteurs'!$Y:$Y,'Correspondance secteurs'!$AA:$AA))</f>
        <v>Enfant</v>
      </c>
    </row>
    <row r="422" spans="1:9" x14ac:dyDescent="0.3">
      <c r="A422" t="str">
        <f>IFERROR(_xlfn.XLOOKUP('JRC - EnergyBalance'!A422,'Correspondance produits'!C:C,'Correspondance produits'!J:J),_xlfn.XLOOKUP('JRC - EnergyBalance'!A422,'Correspondance secteurs'!C:C,'Correspondance secteurs'!Y:Y))</f>
        <v>Électricité [METABOLHEAT - National]</v>
      </c>
      <c r="B422" t="str">
        <f>IFERROR(_xlfn.XLOOKUP('JRC - EnergyBalance'!B422,'Correspondance produits'!C:C,'Correspondance produits'!J:J),_xlfn.XLOOKUP('JRC - EnergyBalance'!B422,'Correspondance secteurs'!C:C,'Correspondance secteurs'!Y:Y))</f>
        <v>Utilisation propre dans l'industrie nucléaire [METABOLHEAT - National]</v>
      </c>
      <c r="C422" s="5">
        <v>4.2980039999999997</v>
      </c>
      <c r="D422" t="str">
        <f>Etiquettes!$C$4</f>
        <v>PJ</v>
      </c>
      <c r="E422">
        <v>2021</v>
      </c>
      <c r="F422" t="str">
        <f>Etiquettes!$C$3</f>
        <v>France</v>
      </c>
      <c r="G422" t="str">
        <f>Etiquettes!$I$5</f>
        <v>JRC - EnergyBalance</v>
      </c>
      <c r="H422" t="str">
        <f>IFERROR(_xlfn.XLOOKUP(A422,'Correspondance produits'!$J:$J,'Correspondance produits'!$K:$K),_xlfn.XLOOKUP(A422,'Correspondance secteurs'!$Y:$Y,'Correspondance secteurs'!$AA:$AA))</f>
        <v>Enfant</v>
      </c>
      <c r="I422" t="str">
        <f>IFERROR(_xlfn.XLOOKUP(B422,'Correspondance produits'!$J:$J,'Correspondance produits'!$K:$K),_xlfn.XLOOKUP(B422,'Correspondance secteurs'!$Y:$Y,'Correspondance secteurs'!$AA:$AA))</f>
        <v>Enfant</v>
      </c>
    </row>
    <row r="423" spans="1:9" x14ac:dyDescent="0.3">
      <c r="A423" t="str">
        <f>IFERROR(_xlfn.XLOOKUP('JRC - EnergyBalance'!A423,'Correspondance produits'!C:C,'Correspondance produits'!J:J),_xlfn.XLOOKUP('JRC - EnergyBalance'!A423,'Correspondance secteurs'!C:C,'Correspondance secteurs'!Y:Y))</f>
        <v>Énergies renouvelables et biocarburants [METABOLHEAT - National]</v>
      </c>
      <c r="B423" t="str">
        <f>IFERROR(_xlfn.XLOOKUP('JRC - EnergyBalance'!B423,'Correspondance produits'!C:C,'Correspondance produits'!J:J),_xlfn.XLOOKUP('JRC - EnergyBalance'!B423,'Correspondance secteurs'!C:C,'Correspondance secteurs'!Y:Y))</f>
        <v>Utilisation propre non spécifiée ailleurs (énergie) [METABOLHEAT - National]</v>
      </c>
      <c r="C423" s="5">
        <v>0</v>
      </c>
      <c r="D423" t="str">
        <f>Etiquettes!$C$4</f>
        <v>PJ</v>
      </c>
      <c r="E423">
        <v>2021</v>
      </c>
      <c r="F423" t="str">
        <f>Etiquettes!$C$3</f>
        <v>France</v>
      </c>
      <c r="G423" t="str">
        <f>Etiquettes!$I$5</f>
        <v>JRC - EnergyBalance</v>
      </c>
      <c r="H423" t="str">
        <f>IFERROR(_xlfn.XLOOKUP(A423,'Correspondance produits'!$J:$J,'Correspondance produits'!$K:$K),_xlfn.XLOOKUP(A423,'Correspondance secteurs'!$Y:$Y,'Correspondance secteurs'!$AA:$AA))</f>
        <v>Parent</v>
      </c>
      <c r="I423" t="str">
        <f>IFERROR(_xlfn.XLOOKUP(B423,'Correspondance produits'!$J:$J,'Correspondance produits'!$K:$K),_xlfn.XLOOKUP(B423,'Correspondance secteurs'!$Y:$Y,'Correspondance secteurs'!$AA:$AA))</f>
        <v>Enfant</v>
      </c>
    </row>
    <row r="424" spans="1:9" x14ac:dyDescent="0.3">
      <c r="A424" t="str">
        <f>IFERROR(_xlfn.XLOOKUP('JRC - EnergyBalance'!A424,'Correspondance produits'!C:C,'Correspondance produits'!J:J),_xlfn.XLOOKUP('JRC - EnergyBalance'!A424,'Correspondance secteurs'!C:C,'Correspondance secteurs'!Y:Y))</f>
        <v>Biomasse solide primaire [METABOLHEAT - National]</v>
      </c>
      <c r="B424" t="str">
        <f>IFERROR(_xlfn.XLOOKUP('JRC - EnergyBalance'!B424,'Correspondance produits'!C:C,'Correspondance produits'!J:J),_xlfn.XLOOKUP('JRC - EnergyBalance'!B424,'Correspondance secteurs'!C:C,'Correspondance secteurs'!Y:Y))</f>
        <v>Utilisation propre non spécifiée ailleurs (énergie) [METABOLHEAT - National]</v>
      </c>
      <c r="C424" s="5">
        <v>0</v>
      </c>
      <c r="D424" t="str">
        <f>Etiquettes!$C$4</f>
        <v>PJ</v>
      </c>
      <c r="E424">
        <v>2021</v>
      </c>
      <c r="F424" t="str">
        <f>Etiquettes!$C$3</f>
        <v>France</v>
      </c>
      <c r="G424" t="str">
        <f>Etiquettes!$I$5</f>
        <v>JRC - EnergyBalance</v>
      </c>
      <c r="H424" t="str">
        <f>IFERROR(_xlfn.XLOOKUP(A424,'Correspondance produits'!$J:$J,'Correspondance produits'!$K:$K),_xlfn.XLOOKUP(A424,'Correspondance secteurs'!$Y:$Y,'Correspondance secteurs'!$AA:$AA))</f>
        <v>Enfant</v>
      </c>
      <c r="I424" t="str">
        <f>IFERROR(_xlfn.XLOOKUP(B424,'Correspondance produits'!$J:$J,'Correspondance produits'!$K:$K),_xlfn.XLOOKUP(B424,'Correspondance secteurs'!$Y:$Y,'Correspondance secteurs'!$AA:$AA))</f>
        <v>Enfant</v>
      </c>
    </row>
    <row r="425" spans="1:9" x14ac:dyDescent="0.3">
      <c r="A425" t="str">
        <f>IFERROR(_xlfn.XLOOKUP('JRC - EnergyBalance'!A425,'Correspondance produits'!C:C,'Correspondance produits'!J:J),_xlfn.XLOOKUP('JRC - EnergyBalance'!A425,'Correspondance secteurs'!C:C,'Correspondance secteurs'!Y:Y))</f>
        <v>Déchets municipaux renouvelables [METABOLHEAT - National]</v>
      </c>
      <c r="B425" t="str">
        <f>IFERROR(_xlfn.XLOOKUP('JRC - EnergyBalance'!B425,'Correspondance produits'!C:C,'Correspondance produits'!J:J),_xlfn.XLOOKUP('JRC - EnergyBalance'!B425,'Correspondance secteurs'!C:C,'Correspondance secteurs'!Y:Y))</f>
        <v>Utilisation propre non spécifiée ailleurs (énergie) [METABOLHEAT - National]</v>
      </c>
      <c r="C425" s="5">
        <v>0</v>
      </c>
      <c r="D425" t="str">
        <f>Etiquettes!$C$4</f>
        <v>PJ</v>
      </c>
      <c r="E425">
        <v>2021</v>
      </c>
      <c r="F425" t="str">
        <f>Etiquettes!$C$3</f>
        <v>France</v>
      </c>
      <c r="G425" t="str">
        <f>Etiquettes!$I$5</f>
        <v>JRC - EnergyBalance</v>
      </c>
      <c r="H425" t="str">
        <f>IFERROR(_xlfn.XLOOKUP(A425,'Correspondance produits'!$J:$J,'Correspondance produits'!$K:$K),_xlfn.XLOOKUP(A425,'Correspondance secteurs'!$Y:$Y,'Correspondance secteurs'!$AA:$AA))</f>
        <v>Enfant</v>
      </c>
      <c r="I425" t="str">
        <f>IFERROR(_xlfn.XLOOKUP(B425,'Correspondance produits'!$J:$J,'Correspondance produits'!$K:$K),_xlfn.XLOOKUP(B425,'Correspondance secteurs'!$Y:$Y,'Correspondance secteurs'!$AA:$AA))</f>
        <v>Enfant</v>
      </c>
    </row>
    <row r="426" spans="1:9" x14ac:dyDescent="0.3">
      <c r="A426" t="str">
        <f>IFERROR(_xlfn.XLOOKUP('JRC - EnergyBalance'!A426,'Correspondance produits'!C:C,'Correspondance produits'!J:J),_xlfn.XLOOKUP('JRC - EnergyBalance'!A426,'Correspondance secteurs'!C:C,'Correspondance secteurs'!Y:Y))</f>
        <v>Déchets non renouvelables [METABOLHEAT - National]</v>
      </c>
      <c r="B426" t="str">
        <f>IFERROR(_xlfn.XLOOKUP('JRC - EnergyBalance'!B426,'Correspondance produits'!C:C,'Correspondance produits'!J:J),_xlfn.XLOOKUP('JRC - EnergyBalance'!B426,'Correspondance secteurs'!C:C,'Correspondance secteurs'!Y:Y))</f>
        <v>Utilisation propre non spécifiée ailleurs (énergie) [METABOLHEAT - National]</v>
      </c>
      <c r="C426" s="5">
        <v>0</v>
      </c>
      <c r="D426" t="str">
        <f>Etiquettes!$C$4</f>
        <v>PJ</v>
      </c>
      <c r="E426">
        <v>2021</v>
      </c>
      <c r="F426" t="str">
        <f>Etiquettes!$C$3</f>
        <v>France</v>
      </c>
      <c r="G426" t="str">
        <f>Etiquettes!$I$5</f>
        <v>JRC - EnergyBalance</v>
      </c>
      <c r="H426" t="str">
        <f>IFERROR(_xlfn.XLOOKUP(A426,'Correspondance produits'!$J:$J,'Correspondance produits'!$K:$K),_xlfn.XLOOKUP(A426,'Correspondance secteurs'!$Y:$Y,'Correspondance secteurs'!$AA:$AA))</f>
        <v>Parent</v>
      </c>
      <c r="I426" t="str">
        <f>IFERROR(_xlfn.XLOOKUP(B426,'Correspondance produits'!$J:$J,'Correspondance produits'!$K:$K),_xlfn.XLOOKUP(B426,'Correspondance secteurs'!$Y:$Y,'Correspondance secteurs'!$AA:$AA))</f>
        <v>Enfant</v>
      </c>
    </row>
    <row r="427" spans="1:9" x14ac:dyDescent="0.3">
      <c r="A427" t="str">
        <f>IFERROR(_xlfn.XLOOKUP('JRC - EnergyBalance'!A427,'Correspondance produits'!C:C,'Correspondance produits'!J:J),_xlfn.XLOOKUP('JRC - EnergyBalance'!A427,'Correspondance secteurs'!C:C,'Correspondance secteurs'!Y:Y))</f>
        <v>Déchets municipaux non renouvelables [METABOLHEAT - National]</v>
      </c>
      <c r="B427" t="str">
        <f>IFERROR(_xlfn.XLOOKUP('JRC - EnergyBalance'!B427,'Correspondance produits'!C:C,'Correspondance produits'!J:J),_xlfn.XLOOKUP('JRC - EnergyBalance'!B427,'Correspondance secteurs'!C:C,'Correspondance secteurs'!Y:Y))</f>
        <v>Utilisation propre non spécifiée ailleurs (énergie) [METABOLHEAT - National]</v>
      </c>
      <c r="C427" s="5">
        <v>0</v>
      </c>
      <c r="D427" t="str">
        <f>Etiquettes!$C$4</f>
        <v>PJ</v>
      </c>
      <c r="E427">
        <v>2021</v>
      </c>
      <c r="F427" t="str">
        <f>Etiquettes!$C$3</f>
        <v>France</v>
      </c>
      <c r="G427" t="str">
        <f>Etiquettes!$I$5</f>
        <v>JRC - EnergyBalance</v>
      </c>
      <c r="H427" t="str">
        <f>IFERROR(_xlfn.XLOOKUP(A427,'Correspondance produits'!$J:$J,'Correspondance produits'!$K:$K),_xlfn.XLOOKUP(A427,'Correspondance secteurs'!$Y:$Y,'Correspondance secteurs'!$AA:$AA))</f>
        <v>Enfant</v>
      </c>
      <c r="I427" t="str">
        <f>IFERROR(_xlfn.XLOOKUP(B427,'Correspondance produits'!$J:$J,'Correspondance produits'!$K:$K),_xlfn.XLOOKUP(B427,'Correspondance secteurs'!$Y:$Y,'Correspondance secteurs'!$AA:$AA))</f>
        <v>Enfant</v>
      </c>
    </row>
    <row r="428" spans="1:9" x14ac:dyDescent="0.3">
      <c r="A428" t="str">
        <f>IFERROR(_xlfn.XLOOKUP('JRC - EnergyBalance'!A428,'Correspondance produits'!C:C,'Correspondance produits'!J:J),_xlfn.XLOOKUP('JRC - EnergyBalance'!A428,'Correspondance secteurs'!C:C,'Correspondance secteurs'!Y:Y))</f>
        <v>Électricité [METABOLHEAT - National]</v>
      </c>
      <c r="B428" t="str">
        <f>IFERROR(_xlfn.XLOOKUP('JRC - EnergyBalance'!B428,'Correspondance produits'!C:C,'Correspondance produits'!J:J),_xlfn.XLOOKUP('JRC - EnergyBalance'!B428,'Correspondance secteurs'!C:C,'Correspondance secteurs'!Y:Y))</f>
        <v>Utilisation propre non spécifiée ailleurs (énergie) [METABOLHEAT - National]</v>
      </c>
      <c r="C428" s="5">
        <v>20.668154400000006</v>
      </c>
      <c r="D428" t="str">
        <f>Etiquettes!$C$4</f>
        <v>PJ</v>
      </c>
      <c r="E428">
        <v>2021</v>
      </c>
      <c r="F428" t="str">
        <f>Etiquettes!$C$3</f>
        <v>France</v>
      </c>
      <c r="G428" t="str">
        <f>Etiquettes!$I$5</f>
        <v>JRC - EnergyBalance</v>
      </c>
      <c r="H428" t="str">
        <f>IFERROR(_xlfn.XLOOKUP(A428,'Correspondance produits'!$J:$J,'Correspondance produits'!$K:$K),_xlfn.XLOOKUP(A428,'Correspondance secteurs'!$Y:$Y,'Correspondance secteurs'!$AA:$AA))</f>
        <v>Enfant</v>
      </c>
      <c r="I428" t="str">
        <f>IFERROR(_xlfn.XLOOKUP(B428,'Correspondance produits'!$J:$J,'Correspondance produits'!$K:$K),_xlfn.XLOOKUP(B428,'Correspondance secteurs'!$Y:$Y,'Correspondance secteurs'!$AA:$AA))</f>
        <v>Enfant</v>
      </c>
    </row>
    <row r="429" spans="1:9" x14ac:dyDescent="0.3">
      <c r="A429" t="str">
        <f>IFERROR(_xlfn.XLOOKUP('JRC - EnergyBalance'!A429,'Correspondance produits'!C:C,'Correspondance produits'!J:J),_xlfn.XLOOKUP('JRC - EnergyBalance'!A429,'Correspondance secteurs'!C:C,'Correspondance secteurs'!Y:Y))</f>
        <v>Gaz manufacturés [METABOLHEAT - National]</v>
      </c>
      <c r="B429" t="str">
        <f>IFERROR(_xlfn.XLOOKUP('JRC - EnergyBalance'!B429,'Correspondance produits'!C:C,'Correspondance produits'!J:J),_xlfn.XLOOKUP('JRC - EnergyBalance'!B429,'Correspondance secteurs'!C:C,'Correspondance secteurs'!Y:Y))</f>
        <v>Pertes de distribution [METABOLHEAT - National]</v>
      </c>
      <c r="C429" s="5">
        <v>0</v>
      </c>
      <c r="D429" t="str">
        <f>Etiquettes!$C$4</f>
        <v>PJ</v>
      </c>
      <c r="E429">
        <v>2021</v>
      </c>
      <c r="F429" t="str">
        <f>Etiquettes!$C$3</f>
        <v>France</v>
      </c>
      <c r="G429" t="str">
        <f>Etiquettes!$I$5</f>
        <v>JRC - EnergyBalance</v>
      </c>
      <c r="H429" t="str">
        <f>IFERROR(_xlfn.XLOOKUP(A429,'Correspondance produits'!$J:$J,'Correspondance produits'!$K:$K),_xlfn.XLOOKUP(A429,'Correspondance secteurs'!$Y:$Y,'Correspondance secteurs'!$AA:$AA))</f>
        <v>Parent</v>
      </c>
      <c r="I429" t="str">
        <f>IFERROR(_xlfn.XLOOKUP(B429,'Correspondance produits'!$J:$J,'Correspondance produits'!$K:$K),_xlfn.XLOOKUP(B429,'Correspondance secteurs'!$Y:$Y,'Correspondance secteurs'!$AA:$AA))</f>
        <v>Enfant</v>
      </c>
    </row>
    <row r="430" spans="1:9" x14ac:dyDescent="0.3">
      <c r="A430" t="str">
        <f>IFERROR(_xlfn.XLOOKUP('JRC - EnergyBalance'!A430,'Correspondance produits'!C:C,'Correspondance produits'!J:J),_xlfn.XLOOKUP('JRC - EnergyBalance'!A430,'Correspondance secteurs'!C:C,'Correspondance secteurs'!Y:Y))</f>
        <v>Gaz de cokerie [METABOLHEAT - National]</v>
      </c>
      <c r="B430" t="str">
        <f>IFERROR(_xlfn.XLOOKUP('JRC - EnergyBalance'!B430,'Correspondance produits'!C:C,'Correspondance produits'!J:J),_xlfn.XLOOKUP('JRC - EnergyBalance'!B430,'Correspondance secteurs'!C:C,'Correspondance secteurs'!Y:Y))</f>
        <v>Pertes de distribution [METABOLHEAT - National]</v>
      </c>
      <c r="C430" s="5">
        <v>0</v>
      </c>
      <c r="D430" t="str">
        <f>Etiquettes!$C$4</f>
        <v>PJ</v>
      </c>
      <c r="E430">
        <v>2021</v>
      </c>
      <c r="F430" t="str">
        <f>Etiquettes!$C$3</f>
        <v>France</v>
      </c>
      <c r="G430" t="str">
        <f>Etiquettes!$I$5</f>
        <v>JRC - EnergyBalance</v>
      </c>
      <c r="H430" t="str">
        <f>IFERROR(_xlfn.XLOOKUP(A430,'Correspondance produits'!$J:$J,'Correspondance produits'!$K:$K),_xlfn.XLOOKUP(A430,'Correspondance secteurs'!$Y:$Y,'Correspondance secteurs'!$AA:$AA))</f>
        <v>Enfant</v>
      </c>
      <c r="I430" t="str">
        <f>IFERROR(_xlfn.XLOOKUP(B430,'Correspondance produits'!$J:$J,'Correspondance produits'!$K:$K),_xlfn.XLOOKUP(B430,'Correspondance secteurs'!$Y:$Y,'Correspondance secteurs'!$AA:$AA))</f>
        <v>Enfant</v>
      </c>
    </row>
    <row r="431" spans="1:9" x14ac:dyDescent="0.3">
      <c r="A431" t="str">
        <f>IFERROR(_xlfn.XLOOKUP('JRC - EnergyBalance'!A431,'Correspondance produits'!C:C,'Correspondance produits'!J:J),_xlfn.XLOOKUP('JRC - EnergyBalance'!A431,'Correspondance secteurs'!C:C,'Correspondance secteurs'!Y:Y))</f>
        <v>Gaz de haut fourneau [METABOLHEAT - National]</v>
      </c>
      <c r="B431" t="str">
        <f>IFERROR(_xlfn.XLOOKUP('JRC - EnergyBalance'!B431,'Correspondance produits'!C:C,'Correspondance produits'!J:J),_xlfn.XLOOKUP('JRC - EnergyBalance'!B431,'Correspondance secteurs'!C:C,'Correspondance secteurs'!Y:Y))</f>
        <v>Pertes de distribution [METABOLHEAT - National]</v>
      </c>
      <c r="C431" s="5">
        <v>0</v>
      </c>
      <c r="D431" t="str">
        <f>Etiquettes!$C$4</f>
        <v>PJ</v>
      </c>
      <c r="E431">
        <v>2021</v>
      </c>
      <c r="F431" t="str">
        <f>Etiquettes!$C$3</f>
        <v>France</v>
      </c>
      <c r="G431" t="str">
        <f>Etiquettes!$I$5</f>
        <v>JRC - EnergyBalance</v>
      </c>
      <c r="H431" t="str">
        <f>IFERROR(_xlfn.XLOOKUP(A431,'Correspondance produits'!$J:$J,'Correspondance produits'!$K:$K),_xlfn.XLOOKUP(A431,'Correspondance secteurs'!$Y:$Y,'Correspondance secteurs'!$AA:$AA))</f>
        <v>Enfant</v>
      </c>
      <c r="I431" t="str">
        <f>IFERROR(_xlfn.XLOOKUP(B431,'Correspondance produits'!$J:$J,'Correspondance produits'!$K:$K),_xlfn.XLOOKUP(B431,'Correspondance secteurs'!$Y:$Y,'Correspondance secteurs'!$AA:$AA))</f>
        <v>Enfant</v>
      </c>
    </row>
    <row r="432" spans="1:9" x14ac:dyDescent="0.3">
      <c r="A432" t="str">
        <f>IFERROR(_xlfn.XLOOKUP('JRC - EnergyBalance'!A432,'Correspondance produits'!C:C,'Correspondance produits'!J:J),_xlfn.XLOOKUP('JRC - EnergyBalance'!A432,'Correspondance secteurs'!C:C,'Correspondance secteurs'!Y:Y))</f>
        <v>Gaz naturel [METABOLHEAT - National]</v>
      </c>
      <c r="B432" t="str">
        <f>IFERROR(_xlfn.XLOOKUP('JRC - EnergyBalance'!B432,'Correspondance produits'!C:C,'Correspondance produits'!J:J),_xlfn.XLOOKUP('JRC - EnergyBalance'!B432,'Correspondance secteurs'!C:C,'Correspondance secteurs'!Y:Y))</f>
        <v>Pertes de distribution [METABOLHEAT - National]</v>
      </c>
      <c r="C432" s="5">
        <v>12.880234799999998</v>
      </c>
      <c r="D432" t="str">
        <f>Etiquettes!$C$4</f>
        <v>PJ</v>
      </c>
      <c r="E432">
        <v>2021</v>
      </c>
      <c r="F432" t="str">
        <f>Etiquettes!$C$3</f>
        <v>France</v>
      </c>
      <c r="G432" t="str">
        <f>Etiquettes!$I$5</f>
        <v>JRC - EnergyBalance</v>
      </c>
      <c r="H432" t="str">
        <f>IFERROR(_xlfn.XLOOKUP(A432,'Correspondance produits'!$J:$J,'Correspondance produits'!$K:$K),_xlfn.XLOOKUP(A432,'Correspondance secteurs'!$Y:$Y,'Correspondance secteurs'!$AA:$AA))</f>
        <v>Enfant</v>
      </c>
      <c r="I432" t="str">
        <f>IFERROR(_xlfn.XLOOKUP(B432,'Correspondance produits'!$J:$J,'Correspondance produits'!$K:$K),_xlfn.XLOOKUP(B432,'Correspondance secteurs'!$Y:$Y,'Correspondance secteurs'!$AA:$AA))</f>
        <v>Enfant</v>
      </c>
    </row>
    <row r="433" spans="1:9" x14ac:dyDescent="0.3">
      <c r="A433" t="str">
        <f>IFERROR(_xlfn.XLOOKUP('JRC - EnergyBalance'!A433,'Correspondance produits'!C:C,'Correspondance produits'!J:J),_xlfn.XLOOKUP('JRC - EnergyBalance'!A433,'Correspondance secteurs'!C:C,'Correspondance secteurs'!Y:Y))</f>
        <v>Chaleur réseau [METABOLHEAT - National]</v>
      </c>
      <c r="B433" t="str">
        <f>IFERROR(_xlfn.XLOOKUP('JRC - EnergyBalance'!B433,'Correspondance produits'!C:C,'Correspondance produits'!J:J),_xlfn.XLOOKUP('JRC - EnergyBalance'!B433,'Correspondance secteurs'!C:C,'Correspondance secteurs'!Y:Y))</f>
        <v>Pertes de distribution [METABOLHEAT - National]</v>
      </c>
      <c r="C433" s="5">
        <v>17.772735600000001</v>
      </c>
      <c r="D433" t="str">
        <f>Etiquettes!$C$4</f>
        <v>PJ</v>
      </c>
      <c r="E433">
        <v>2021</v>
      </c>
      <c r="F433" t="str">
        <f>Etiquettes!$C$3</f>
        <v>France</v>
      </c>
      <c r="G433" t="str">
        <f>Etiquettes!$I$5</f>
        <v>JRC - EnergyBalance</v>
      </c>
      <c r="H433" t="str">
        <f>IFERROR(_xlfn.XLOOKUP(A433,'Correspondance produits'!$J:$J,'Correspondance produits'!$K:$K),_xlfn.XLOOKUP(A433,'Correspondance secteurs'!$Y:$Y,'Correspondance secteurs'!$AA:$AA))</f>
        <v>Enfant</v>
      </c>
      <c r="I433" t="str">
        <f>IFERROR(_xlfn.XLOOKUP(B433,'Correspondance produits'!$J:$J,'Correspondance produits'!$K:$K),_xlfn.XLOOKUP(B433,'Correspondance secteurs'!$Y:$Y,'Correspondance secteurs'!$AA:$AA))</f>
        <v>Enfant</v>
      </c>
    </row>
    <row r="434" spans="1:9" x14ac:dyDescent="0.3">
      <c r="A434" t="str">
        <f>IFERROR(_xlfn.XLOOKUP('JRC - EnergyBalance'!A434,'Correspondance produits'!C:C,'Correspondance produits'!J:J),_xlfn.XLOOKUP('JRC - EnergyBalance'!A434,'Correspondance secteurs'!C:C,'Correspondance secteurs'!Y:Y))</f>
        <v>Électricité [METABOLHEAT - National]</v>
      </c>
      <c r="B434" t="str">
        <f>IFERROR(_xlfn.XLOOKUP('JRC - EnergyBalance'!B434,'Correspondance produits'!C:C,'Correspondance produits'!J:J),_xlfn.XLOOKUP('JRC - EnergyBalance'!B434,'Correspondance secteurs'!C:C,'Correspondance secteurs'!Y:Y))</f>
        <v>Pertes de distribution [METABOLHEAT - National]</v>
      </c>
      <c r="C434" s="5">
        <v>141.09961680000001</v>
      </c>
      <c r="D434" t="str">
        <f>Etiquettes!$C$4</f>
        <v>PJ</v>
      </c>
      <c r="E434">
        <v>2021</v>
      </c>
      <c r="F434" t="str">
        <f>Etiquettes!$C$3</f>
        <v>France</v>
      </c>
      <c r="G434" t="str">
        <f>Etiquettes!$I$5</f>
        <v>JRC - EnergyBalance</v>
      </c>
      <c r="H434" t="str">
        <f>IFERROR(_xlfn.XLOOKUP(A434,'Correspondance produits'!$J:$J,'Correspondance produits'!$K:$K),_xlfn.XLOOKUP(A434,'Correspondance secteurs'!$Y:$Y,'Correspondance secteurs'!$AA:$AA))</f>
        <v>Enfant</v>
      </c>
      <c r="I434" t="str">
        <f>IFERROR(_xlfn.XLOOKUP(B434,'Correspondance produits'!$J:$J,'Correspondance produits'!$K:$K),_xlfn.XLOOKUP(B434,'Correspondance secteurs'!$Y:$Y,'Correspondance secteurs'!$AA:$AA))</f>
        <v>Enfant</v>
      </c>
    </row>
    <row r="435" spans="1:9" x14ac:dyDescent="0.3">
      <c r="A435" t="str">
        <f>IFERROR(_xlfn.XLOOKUP('JRC - EnergyBalance'!A435,'Correspondance produits'!C:C,'Correspondance produits'!J:J),_xlfn.XLOOKUP('JRC - EnergyBalance'!A435,'Correspondance secteurs'!C:C,'Correspondance secteurs'!Y:Y))</f>
        <v>Combustibles fossiles solides [METABOLHEAT - National]</v>
      </c>
      <c r="B435" t="str">
        <f>IFERROR(_xlfn.XLOOKUP('JRC - EnergyBalance'!B435,'Correspondance produits'!C:C,'Correspondance produits'!J:J),_xlfn.XLOOKUP('JRC - EnergyBalance'!B435,'Correspondance secteurs'!C:C,'Correspondance secteurs'!Y:Y))</f>
        <v>Utilisation non énergétique dans l'industrie, la transformation, l'énergie [METABOLHEAT - National]</v>
      </c>
      <c r="C435" s="5">
        <v>11.575771199999998</v>
      </c>
      <c r="D435" t="str">
        <f>Etiquettes!$C$4</f>
        <v>PJ</v>
      </c>
      <c r="E435">
        <v>2021</v>
      </c>
      <c r="F435" t="str">
        <f>Etiquettes!$C$3</f>
        <v>France</v>
      </c>
      <c r="G435" t="str">
        <f>Etiquettes!$I$5</f>
        <v>JRC - EnergyBalance</v>
      </c>
      <c r="H435" t="str">
        <f>IFERROR(_xlfn.XLOOKUP(A435,'Correspondance produits'!$J:$J,'Correspondance produits'!$K:$K),_xlfn.XLOOKUP(A435,'Correspondance secteurs'!$Y:$Y,'Correspondance secteurs'!$AA:$AA))</f>
        <v>Parent</v>
      </c>
      <c r="I435" t="str">
        <f>IFERROR(_xlfn.XLOOKUP(B435,'Correspondance produits'!$J:$J,'Correspondance produits'!$K:$K),_xlfn.XLOOKUP(B435,'Correspondance secteurs'!$Y:$Y,'Correspondance secteurs'!$AA:$AA))</f>
        <v>Parent</v>
      </c>
    </row>
    <row r="436" spans="1:9" x14ac:dyDescent="0.3">
      <c r="A436" t="str">
        <f>IFERROR(_xlfn.XLOOKUP('JRC - EnergyBalance'!A436,'Correspondance produits'!C:C,'Correspondance produits'!J:J),_xlfn.XLOOKUP('JRC - EnergyBalance'!A436,'Correspondance secteurs'!C:C,'Correspondance secteurs'!Y:Y))</f>
        <v>Houille [METABOLHEAT - National]</v>
      </c>
      <c r="B436" t="str">
        <f>IFERROR(_xlfn.XLOOKUP('JRC - EnergyBalance'!B436,'Correspondance produits'!C:C,'Correspondance produits'!J:J),_xlfn.XLOOKUP('JRC - EnergyBalance'!B436,'Correspondance secteurs'!C:C,'Correspondance secteurs'!Y:Y))</f>
        <v>Utilisation non énergétique dans l'industrie, la transformation, l'énergie [METABOLHEAT - National]</v>
      </c>
      <c r="C436" s="5">
        <v>5.2255763999999987</v>
      </c>
      <c r="D436" t="str">
        <f>Etiquettes!$C$4</f>
        <v>PJ</v>
      </c>
      <c r="E436">
        <v>2021</v>
      </c>
      <c r="F436" t="str">
        <f>Etiquettes!$C$3</f>
        <v>France</v>
      </c>
      <c r="G436" t="str">
        <f>Etiquettes!$I$5</f>
        <v>JRC - EnergyBalance</v>
      </c>
      <c r="H436" t="str">
        <f>IFERROR(_xlfn.XLOOKUP(A436,'Correspondance produits'!$J:$J,'Correspondance produits'!$K:$K),_xlfn.XLOOKUP(A436,'Correspondance secteurs'!$Y:$Y,'Correspondance secteurs'!$AA:$AA))</f>
        <v>Parent</v>
      </c>
      <c r="I436" t="str">
        <f>IFERROR(_xlfn.XLOOKUP(B436,'Correspondance produits'!$J:$J,'Correspondance produits'!$K:$K),_xlfn.XLOOKUP(B436,'Correspondance secteurs'!$Y:$Y,'Correspondance secteurs'!$AA:$AA))</f>
        <v>Parent</v>
      </c>
    </row>
    <row r="437" spans="1:9" x14ac:dyDescent="0.3">
      <c r="A437" t="str">
        <f>IFERROR(_xlfn.XLOOKUP('JRC - EnergyBalance'!A437,'Correspondance produits'!C:C,'Correspondance produits'!J:J),_xlfn.XLOOKUP('JRC - EnergyBalance'!A437,'Correspondance secteurs'!C:C,'Correspondance secteurs'!Y:Y))</f>
        <v>Anthracite [METABOLHEAT - National]</v>
      </c>
      <c r="B437" t="str">
        <f>IFERROR(_xlfn.XLOOKUP('JRC - EnergyBalance'!B437,'Correspondance produits'!C:C,'Correspondance produits'!J:J),_xlfn.XLOOKUP('JRC - EnergyBalance'!B437,'Correspondance secteurs'!C:C,'Correspondance secteurs'!Y:Y))</f>
        <v>Utilisation non énergétique dans l'industrie, la transformation, l'énergie [METABOLHEAT - National]</v>
      </c>
      <c r="C437" s="5">
        <v>0.74767320000000004</v>
      </c>
      <c r="D437" t="str">
        <f>Etiquettes!$C$4</f>
        <v>PJ</v>
      </c>
      <c r="E437">
        <v>2021</v>
      </c>
      <c r="F437" t="str">
        <f>Etiquettes!$C$3</f>
        <v>France</v>
      </c>
      <c r="G437" t="str">
        <f>Etiquettes!$I$5</f>
        <v>JRC - EnergyBalance</v>
      </c>
      <c r="H437" t="str">
        <f>IFERROR(_xlfn.XLOOKUP(A437,'Correspondance produits'!$J:$J,'Correspondance produits'!$K:$K),_xlfn.XLOOKUP(A437,'Correspondance secteurs'!$Y:$Y,'Correspondance secteurs'!$AA:$AA))</f>
        <v>Enfant</v>
      </c>
      <c r="I437" t="str">
        <f>IFERROR(_xlfn.XLOOKUP(B437,'Correspondance produits'!$J:$J,'Correspondance produits'!$K:$K),_xlfn.XLOOKUP(B437,'Correspondance secteurs'!$Y:$Y,'Correspondance secteurs'!$AA:$AA))</f>
        <v>Parent</v>
      </c>
    </row>
    <row r="438" spans="1:9" x14ac:dyDescent="0.3">
      <c r="A438" t="str">
        <f>IFERROR(_xlfn.XLOOKUP('JRC - EnergyBalance'!A438,'Correspondance produits'!C:C,'Correspondance produits'!J:J),_xlfn.XLOOKUP('JRC - EnergyBalance'!A438,'Correspondance secteurs'!C:C,'Correspondance secteurs'!Y:Y))</f>
        <v>Autres charbons bitumineux [METABOLHEAT - National]</v>
      </c>
      <c r="B438" t="str">
        <f>IFERROR(_xlfn.XLOOKUP('JRC - EnergyBalance'!B438,'Correspondance produits'!C:C,'Correspondance produits'!J:J),_xlfn.XLOOKUP('JRC - EnergyBalance'!B438,'Correspondance secteurs'!C:C,'Correspondance secteurs'!Y:Y))</f>
        <v>Utilisation non énergétique dans l'industrie, la transformation, l'énergie [METABOLHEAT - National]</v>
      </c>
      <c r="C438" s="5">
        <v>4.4779031999999992</v>
      </c>
      <c r="D438" t="str">
        <f>Etiquettes!$C$4</f>
        <v>PJ</v>
      </c>
      <c r="E438">
        <v>2021</v>
      </c>
      <c r="F438" t="str">
        <f>Etiquettes!$C$3</f>
        <v>France</v>
      </c>
      <c r="G438" t="str">
        <f>Etiquettes!$I$5</f>
        <v>JRC - EnergyBalance</v>
      </c>
      <c r="H438" t="str">
        <f>IFERROR(_xlfn.XLOOKUP(A438,'Correspondance produits'!$J:$J,'Correspondance produits'!$K:$K),_xlfn.XLOOKUP(A438,'Correspondance secteurs'!$Y:$Y,'Correspondance secteurs'!$AA:$AA))</f>
        <v>Enfant</v>
      </c>
      <c r="I438" t="str">
        <f>IFERROR(_xlfn.XLOOKUP(B438,'Correspondance produits'!$J:$J,'Correspondance produits'!$K:$K),_xlfn.XLOOKUP(B438,'Correspondance secteurs'!$Y:$Y,'Correspondance secteurs'!$AA:$AA))</f>
        <v>Parent</v>
      </c>
    </row>
    <row r="439" spans="1:9" x14ac:dyDescent="0.3">
      <c r="A439" t="str">
        <f>IFERROR(_xlfn.XLOOKUP('JRC - EnergyBalance'!A439,'Correspondance produits'!C:C,'Correspondance produits'!J:J),_xlfn.XLOOKUP('JRC - EnergyBalance'!A439,'Correspondance secteurs'!C:C,'Correspondance secteurs'!Y:Y))</f>
        <v>Charbon, noir ou brun [METABOLHEAT - National]</v>
      </c>
      <c r="B439" t="str">
        <f>IFERROR(_xlfn.XLOOKUP('JRC - EnergyBalance'!B439,'Correspondance produits'!C:C,'Correspondance produits'!J:J),_xlfn.XLOOKUP('JRC - EnergyBalance'!B439,'Correspondance secteurs'!C:C,'Correspondance secteurs'!Y:Y))</f>
        <v>Utilisation non énergétique dans l'industrie, la transformation, l'énergie [METABOLHEAT - National]</v>
      </c>
      <c r="C439" s="5">
        <v>2.8728E-3</v>
      </c>
      <c r="D439" t="str">
        <f>Etiquettes!$C$4</f>
        <v>PJ</v>
      </c>
      <c r="E439">
        <v>2021</v>
      </c>
      <c r="F439" t="str">
        <f>Etiquettes!$C$3</f>
        <v>France</v>
      </c>
      <c r="G439" t="str">
        <f>Etiquettes!$I$5</f>
        <v>JRC - EnergyBalance</v>
      </c>
      <c r="H439" t="str">
        <f>IFERROR(_xlfn.XLOOKUP(A439,'Correspondance produits'!$J:$J,'Correspondance produits'!$K:$K),_xlfn.XLOOKUP(A439,'Correspondance secteurs'!$Y:$Y,'Correspondance secteurs'!$AA:$AA))</f>
        <v>Parent</v>
      </c>
      <c r="I439" t="str">
        <f>IFERROR(_xlfn.XLOOKUP(B439,'Correspondance produits'!$J:$J,'Correspondance produits'!$K:$K),_xlfn.XLOOKUP(B439,'Correspondance secteurs'!$Y:$Y,'Correspondance secteurs'!$AA:$AA))</f>
        <v>Parent</v>
      </c>
    </row>
    <row r="440" spans="1:9" x14ac:dyDescent="0.3">
      <c r="A440" t="str">
        <f>IFERROR(_xlfn.XLOOKUP('JRC - EnergyBalance'!A440,'Correspondance produits'!C:C,'Correspondance produits'!J:J),_xlfn.XLOOKUP('JRC - EnergyBalance'!A440,'Correspondance secteurs'!C:C,'Correspondance secteurs'!Y:Y))</f>
        <v>Lignite [METABOLHEAT - National]</v>
      </c>
      <c r="B440" t="str">
        <f>IFERROR(_xlfn.XLOOKUP('JRC - EnergyBalance'!B440,'Correspondance produits'!C:C,'Correspondance produits'!J:J),_xlfn.XLOOKUP('JRC - EnergyBalance'!B440,'Correspondance secteurs'!C:C,'Correspondance secteurs'!Y:Y))</f>
        <v>Utilisation non énergétique dans l'industrie, la transformation, l'énergie [METABOLHEAT - National]</v>
      </c>
      <c r="C440" s="5">
        <v>2.8728E-3</v>
      </c>
      <c r="D440" t="str">
        <f>Etiquettes!$C$4</f>
        <v>PJ</v>
      </c>
      <c r="E440">
        <v>2021</v>
      </c>
      <c r="F440" t="str">
        <f>Etiquettes!$C$3</f>
        <v>France</v>
      </c>
      <c r="G440" t="str">
        <f>Etiquettes!$I$5</f>
        <v>JRC - EnergyBalance</v>
      </c>
      <c r="H440" t="str">
        <f>IFERROR(_xlfn.XLOOKUP(A440,'Correspondance produits'!$J:$J,'Correspondance produits'!$K:$K),_xlfn.XLOOKUP(A440,'Correspondance secteurs'!$Y:$Y,'Correspondance secteurs'!$AA:$AA))</f>
        <v>Enfant</v>
      </c>
      <c r="I440" t="str">
        <f>IFERROR(_xlfn.XLOOKUP(B440,'Correspondance produits'!$J:$J,'Correspondance produits'!$K:$K),_xlfn.XLOOKUP(B440,'Correspondance secteurs'!$Y:$Y,'Correspondance secteurs'!$AA:$AA))</f>
        <v>Parent</v>
      </c>
    </row>
    <row r="441" spans="1:9" x14ac:dyDescent="0.3">
      <c r="A441" t="str">
        <f>IFERROR(_xlfn.XLOOKUP('JRC - EnergyBalance'!A441,'Correspondance produits'!C:C,'Correspondance produits'!J:J),_xlfn.XLOOKUP('JRC - EnergyBalance'!A441,'Correspondance secteurs'!C:C,'Correspondance secteurs'!Y:Y))</f>
        <v>Produits du charbon [METABOLHEAT - National]</v>
      </c>
      <c r="B441" t="str">
        <f>IFERROR(_xlfn.XLOOKUP('JRC - EnergyBalance'!B441,'Correspondance produits'!C:C,'Correspondance produits'!J:J),_xlfn.XLOOKUP('JRC - EnergyBalance'!B441,'Correspondance secteurs'!C:C,'Correspondance secteurs'!Y:Y))</f>
        <v>Utilisation non énergétique dans l'industrie, la transformation, l'énergie [METABOLHEAT - National]</v>
      </c>
      <c r="C441" s="5">
        <v>6.3473219999999992</v>
      </c>
      <c r="D441" t="str">
        <f>Etiquettes!$C$4</f>
        <v>PJ</v>
      </c>
      <c r="E441">
        <v>2021</v>
      </c>
      <c r="F441" t="str">
        <f>Etiquettes!$C$3</f>
        <v>France</v>
      </c>
      <c r="G441" t="str">
        <f>Etiquettes!$I$5</f>
        <v>JRC - EnergyBalance</v>
      </c>
      <c r="H441" t="str">
        <f>IFERROR(_xlfn.XLOOKUP(A441,'Correspondance produits'!$J:$J,'Correspondance produits'!$K:$K),_xlfn.XLOOKUP(A441,'Correspondance secteurs'!$Y:$Y,'Correspondance secteurs'!$AA:$AA))</f>
        <v>Parent</v>
      </c>
      <c r="I441" t="str">
        <f>IFERROR(_xlfn.XLOOKUP(B441,'Correspondance produits'!$J:$J,'Correspondance produits'!$K:$K),_xlfn.XLOOKUP(B441,'Correspondance secteurs'!$Y:$Y,'Correspondance secteurs'!$AA:$AA))</f>
        <v>Parent</v>
      </c>
    </row>
    <row r="442" spans="1:9" x14ac:dyDescent="0.3">
      <c r="A442" t="str">
        <f>IFERROR(_xlfn.XLOOKUP('JRC - EnergyBalance'!A442,'Correspondance produits'!C:C,'Correspondance produits'!J:J),_xlfn.XLOOKUP('JRC - EnergyBalance'!A442,'Correspondance secteurs'!C:C,'Correspondance secteurs'!Y:Y))</f>
        <v>Combustible breveté [METABOLHEAT - National]</v>
      </c>
      <c r="B442" t="str">
        <f>IFERROR(_xlfn.XLOOKUP('JRC - EnergyBalance'!B442,'Correspondance produits'!C:C,'Correspondance produits'!J:J),_xlfn.XLOOKUP('JRC - EnergyBalance'!B442,'Correspondance secteurs'!C:C,'Correspondance secteurs'!Y:Y))</f>
        <v>Utilisation non énergétique dans l'industrie, la transformation, l'énergie [METABOLHEAT - National]</v>
      </c>
      <c r="C442" s="5">
        <v>0</v>
      </c>
      <c r="D442" t="str">
        <f>Etiquettes!$C$4</f>
        <v>PJ</v>
      </c>
      <c r="E442">
        <v>2021</v>
      </c>
      <c r="F442" t="str">
        <f>Etiquettes!$C$3</f>
        <v>France</v>
      </c>
      <c r="G442" t="str">
        <f>Etiquettes!$I$5</f>
        <v>JRC - EnergyBalance</v>
      </c>
      <c r="H442" t="str">
        <f>IFERROR(_xlfn.XLOOKUP(A442,'Correspondance produits'!$J:$J,'Correspondance produits'!$K:$K),_xlfn.XLOOKUP(A442,'Correspondance secteurs'!$Y:$Y,'Correspondance secteurs'!$AA:$AA))</f>
        <v>Enfant</v>
      </c>
      <c r="I442" t="str">
        <f>IFERROR(_xlfn.XLOOKUP(B442,'Correspondance produits'!$J:$J,'Correspondance produits'!$K:$K),_xlfn.XLOOKUP(B442,'Correspondance secteurs'!$Y:$Y,'Correspondance secteurs'!$AA:$AA))</f>
        <v>Parent</v>
      </c>
    </row>
    <row r="443" spans="1:9" x14ac:dyDescent="0.3">
      <c r="A443" t="str">
        <f>IFERROR(_xlfn.XLOOKUP('JRC - EnergyBalance'!A443,'Correspondance produits'!C:C,'Correspondance produits'!J:J),_xlfn.XLOOKUP('JRC - EnergyBalance'!A443,'Correspondance secteurs'!C:C,'Correspondance secteurs'!Y:Y))</f>
        <v>Coke de cokerie [METABOLHEAT - National]</v>
      </c>
      <c r="B443" t="str">
        <f>IFERROR(_xlfn.XLOOKUP('JRC - EnergyBalance'!B443,'Correspondance produits'!C:C,'Correspondance produits'!J:J),_xlfn.XLOOKUP('JRC - EnergyBalance'!B443,'Correspondance secteurs'!C:C,'Correspondance secteurs'!Y:Y))</f>
        <v>Utilisation non énergétique dans l'industrie, la transformation, l'énergie [METABOLHEAT - National]</v>
      </c>
      <c r="C443" s="5">
        <v>2.2641624</v>
      </c>
      <c r="D443" t="str">
        <f>Etiquettes!$C$4</f>
        <v>PJ</v>
      </c>
      <c r="E443">
        <v>2021</v>
      </c>
      <c r="F443" t="str">
        <f>Etiquettes!$C$3</f>
        <v>France</v>
      </c>
      <c r="G443" t="str">
        <f>Etiquettes!$I$5</f>
        <v>JRC - EnergyBalance</v>
      </c>
      <c r="H443" t="str">
        <f>IFERROR(_xlfn.XLOOKUP(A443,'Correspondance produits'!$J:$J,'Correspondance produits'!$K:$K),_xlfn.XLOOKUP(A443,'Correspondance secteurs'!$Y:$Y,'Correspondance secteurs'!$AA:$AA))</f>
        <v>Enfant</v>
      </c>
      <c r="I443" t="str">
        <f>IFERROR(_xlfn.XLOOKUP(B443,'Correspondance produits'!$J:$J,'Correspondance produits'!$K:$K),_xlfn.XLOOKUP(B443,'Correspondance secteurs'!$Y:$Y,'Correspondance secteurs'!$AA:$AA))</f>
        <v>Parent</v>
      </c>
    </row>
    <row r="444" spans="1:9" x14ac:dyDescent="0.3">
      <c r="A444" t="str">
        <f>IFERROR(_xlfn.XLOOKUP('JRC - EnergyBalance'!A444,'Correspondance produits'!C:C,'Correspondance produits'!J:J),_xlfn.XLOOKUP('JRC - EnergyBalance'!A444,'Correspondance secteurs'!C:C,'Correspondance secteurs'!Y:Y))</f>
        <v>Goudron de houille [METABOLHEAT - National]</v>
      </c>
      <c r="B444" t="str">
        <f>IFERROR(_xlfn.XLOOKUP('JRC - EnergyBalance'!B444,'Correspondance produits'!C:C,'Correspondance produits'!J:J),_xlfn.XLOOKUP('JRC - EnergyBalance'!B444,'Correspondance secteurs'!C:C,'Correspondance secteurs'!Y:Y))</f>
        <v>Utilisation non énergétique dans l'industrie, la transformation, l'énergie [METABOLHEAT - National]</v>
      </c>
      <c r="C444" s="5">
        <v>4.0821947999999999</v>
      </c>
      <c r="D444" t="str">
        <f>Etiquettes!$C$4</f>
        <v>PJ</v>
      </c>
      <c r="E444">
        <v>2021</v>
      </c>
      <c r="F444" t="str">
        <f>Etiquettes!$C$3</f>
        <v>France</v>
      </c>
      <c r="G444" t="str">
        <f>Etiquettes!$I$5</f>
        <v>JRC - EnergyBalance</v>
      </c>
      <c r="H444" t="str">
        <f>IFERROR(_xlfn.XLOOKUP(A444,'Correspondance produits'!$J:$J,'Correspondance produits'!$K:$K),_xlfn.XLOOKUP(A444,'Correspondance secteurs'!$Y:$Y,'Correspondance secteurs'!$AA:$AA))</f>
        <v>Enfant</v>
      </c>
      <c r="I444" t="str">
        <f>IFERROR(_xlfn.XLOOKUP(B444,'Correspondance produits'!$J:$J,'Correspondance produits'!$K:$K),_xlfn.XLOOKUP(B444,'Correspondance secteurs'!$Y:$Y,'Correspondance secteurs'!$AA:$AA))</f>
        <v>Parent</v>
      </c>
    </row>
    <row r="445" spans="1:9" x14ac:dyDescent="0.3">
      <c r="A445" t="str">
        <f>IFERROR(_xlfn.XLOOKUP('JRC - EnergyBalance'!A445,'Correspondance produits'!C:C,'Correspondance produits'!J:J),_xlfn.XLOOKUP('JRC - EnergyBalance'!A445,'Correspondance secteurs'!C:C,'Correspondance secteurs'!Y:Y))</f>
        <v>Briquettes de lignite [METABOLHEAT - National]</v>
      </c>
      <c r="B445" t="str">
        <f>IFERROR(_xlfn.XLOOKUP('JRC - EnergyBalance'!B445,'Correspondance produits'!C:C,'Correspondance produits'!J:J),_xlfn.XLOOKUP('JRC - EnergyBalance'!B445,'Correspondance secteurs'!C:C,'Correspondance secteurs'!Y:Y))</f>
        <v>Utilisation non énergétique dans l'industrie, la transformation, l'énergie [METABOLHEAT - National]</v>
      </c>
      <c r="C445" s="5">
        <v>9.6480000000000014E-4</v>
      </c>
      <c r="D445" t="str">
        <f>Etiquettes!$C$4</f>
        <v>PJ</v>
      </c>
      <c r="E445">
        <v>2021</v>
      </c>
      <c r="F445" t="str">
        <f>Etiquettes!$C$3</f>
        <v>France</v>
      </c>
      <c r="G445" t="str">
        <f>Etiquettes!$I$5</f>
        <v>JRC - EnergyBalance</v>
      </c>
      <c r="H445" t="str">
        <f>IFERROR(_xlfn.XLOOKUP(A445,'Correspondance produits'!$J:$J,'Correspondance produits'!$K:$K),_xlfn.XLOOKUP(A445,'Correspondance secteurs'!$Y:$Y,'Correspondance secteurs'!$AA:$AA))</f>
        <v>Enfant</v>
      </c>
      <c r="I445" t="str">
        <f>IFERROR(_xlfn.XLOOKUP(B445,'Correspondance produits'!$J:$J,'Correspondance produits'!$K:$K),_xlfn.XLOOKUP(B445,'Correspondance secteurs'!$Y:$Y,'Correspondance secteurs'!$AA:$AA))</f>
        <v>Parent</v>
      </c>
    </row>
    <row r="446" spans="1:9" x14ac:dyDescent="0.3">
      <c r="A446" t="str">
        <f>IFERROR(_xlfn.XLOOKUP('JRC - EnergyBalance'!A446,'Correspondance produits'!C:C,'Correspondance produits'!J:J),_xlfn.XLOOKUP('JRC - EnergyBalance'!A446,'Correspondance secteurs'!C:C,'Correspondance secteurs'!Y:Y))</f>
        <v>Pétrole et produits pétroliers [METABOLHEAT - National]</v>
      </c>
      <c r="B446" t="str">
        <f>IFERROR(_xlfn.XLOOKUP('JRC - EnergyBalance'!B446,'Correspondance produits'!C:C,'Correspondance produits'!J:J),_xlfn.XLOOKUP('JRC - EnergyBalance'!B446,'Correspondance secteurs'!C:C,'Correspondance secteurs'!Y:Y))</f>
        <v>Utilisation non énergétique dans le secteur industriel [METABOLHEAT - National]</v>
      </c>
      <c r="C446" s="5">
        <v>489.28118040000004</v>
      </c>
      <c r="D446" t="str">
        <f>Etiquettes!$C$4</f>
        <v>PJ</v>
      </c>
      <c r="E446">
        <v>2021</v>
      </c>
      <c r="F446" t="str">
        <f>Etiquettes!$C$3</f>
        <v>France</v>
      </c>
      <c r="G446" t="str">
        <f>Etiquettes!$I$5</f>
        <v>JRC - EnergyBalance</v>
      </c>
      <c r="H446" t="str">
        <f>IFERROR(_xlfn.XLOOKUP(A446,'Correspondance produits'!$J:$J,'Correspondance produits'!$K:$K),_xlfn.XLOOKUP(A446,'Correspondance secteurs'!$Y:$Y,'Correspondance secteurs'!$AA:$AA))</f>
        <v>Parent</v>
      </c>
      <c r="I446" t="str">
        <f>IFERROR(_xlfn.XLOOKUP(B446,'Correspondance produits'!$J:$J,'Correspondance produits'!$K:$K),_xlfn.XLOOKUP(B446,'Correspondance secteurs'!$Y:$Y,'Correspondance secteurs'!$AA:$AA))</f>
        <v>Enfant</v>
      </c>
    </row>
    <row r="447" spans="1:9" x14ac:dyDescent="0.3">
      <c r="A447" t="str">
        <f>IFERROR(_xlfn.XLOOKUP('JRC - EnergyBalance'!A447,'Correspondance produits'!C:C,'Correspondance produits'!J:J),_xlfn.XLOOKUP('JRC - EnergyBalance'!A447,'Correspondance secteurs'!C:C,'Correspondance secteurs'!Y:Y))</f>
        <v>Produits pétroliers (hors biocarburants) [METABOLHEAT - National]</v>
      </c>
      <c r="B447" t="str">
        <f>IFERROR(_xlfn.XLOOKUP('JRC - EnergyBalance'!B447,'Correspondance produits'!C:C,'Correspondance produits'!J:J),_xlfn.XLOOKUP('JRC - EnergyBalance'!B447,'Correspondance secteurs'!C:C,'Correspondance secteurs'!Y:Y))</f>
        <v>Utilisation non énergétique dans le secteur industriel [METABOLHEAT - National]</v>
      </c>
      <c r="C447" s="5">
        <v>489.28118040000004</v>
      </c>
      <c r="D447" t="str">
        <f>Etiquettes!$C$4</f>
        <v>PJ</v>
      </c>
      <c r="E447">
        <v>2021</v>
      </c>
      <c r="F447" t="str">
        <f>Etiquettes!$C$3</f>
        <v>France</v>
      </c>
      <c r="G447" t="str">
        <f>Etiquettes!$I$5</f>
        <v>JRC - EnergyBalance</v>
      </c>
      <c r="H447" t="str">
        <f>IFERROR(_xlfn.XLOOKUP(A447,'Correspondance produits'!$J:$J,'Correspondance produits'!$K:$K),_xlfn.XLOOKUP(A447,'Correspondance secteurs'!$Y:$Y,'Correspondance secteurs'!$AA:$AA))</f>
        <v>Parent</v>
      </c>
      <c r="I447" t="str">
        <f>IFERROR(_xlfn.XLOOKUP(B447,'Correspondance produits'!$J:$J,'Correspondance produits'!$K:$K),_xlfn.XLOOKUP(B447,'Correspondance secteurs'!$Y:$Y,'Correspondance secteurs'!$AA:$AA))</f>
        <v>Enfant</v>
      </c>
    </row>
    <row r="448" spans="1:9" x14ac:dyDescent="0.3">
      <c r="A448" t="str">
        <f>IFERROR(_xlfn.XLOOKUP('JRC - EnergyBalance'!A448,'Correspondance produits'!C:C,'Correspondance produits'!J:J),_xlfn.XLOOKUP('JRC - EnergyBalance'!A448,'Correspondance secteurs'!C:C,'Correspondance secteurs'!Y:Y))</f>
        <v>Éthane [METABOLHEAT - National]</v>
      </c>
      <c r="B448" t="str">
        <f>IFERROR(_xlfn.XLOOKUP('JRC - EnergyBalance'!B448,'Correspondance produits'!C:C,'Correspondance produits'!J:J),_xlfn.XLOOKUP('JRC - EnergyBalance'!B448,'Correspondance secteurs'!C:C,'Correspondance secteurs'!Y:Y))</f>
        <v>Utilisation non énergétique dans le secteur industriel [METABOLHEAT - National]</v>
      </c>
      <c r="C448" s="5">
        <v>0.11053440000000002</v>
      </c>
      <c r="D448" t="str">
        <f>Etiquettes!$C$4</f>
        <v>PJ</v>
      </c>
      <c r="E448">
        <v>2021</v>
      </c>
      <c r="F448" t="str">
        <f>Etiquettes!$C$3</f>
        <v>France</v>
      </c>
      <c r="G448" t="str">
        <f>Etiquettes!$I$5</f>
        <v>JRC - EnergyBalance</v>
      </c>
      <c r="H448" t="str">
        <f>IFERROR(_xlfn.XLOOKUP(A448,'Correspondance produits'!$J:$J,'Correspondance produits'!$K:$K),_xlfn.XLOOKUP(A448,'Correspondance secteurs'!$Y:$Y,'Correspondance secteurs'!$AA:$AA))</f>
        <v>Enfant</v>
      </c>
      <c r="I448" t="str">
        <f>IFERROR(_xlfn.XLOOKUP(B448,'Correspondance produits'!$J:$J,'Correspondance produits'!$K:$K),_xlfn.XLOOKUP(B448,'Correspondance secteurs'!$Y:$Y,'Correspondance secteurs'!$AA:$AA))</f>
        <v>Enfant</v>
      </c>
    </row>
    <row r="449" spans="1:9" x14ac:dyDescent="0.3">
      <c r="A449" t="str">
        <f>IFERROR(_xlfn.XLOOKUP('JRC - EnergyBalance'!A449,'Correspondance produits'!C:C,'Correspondance produits'!J:J),_xlfn.XLOOKUP('JRC - EnergyBalance'!A449,'Correspondance secteurs'!C:C,'Correspondance secteurs'!Y:Y))</f>
        <v>Gaz de pétrole liquéfiés [METABOLHEAT - National]</v>
      </c>
      <c r="B449" t="str">
        <f>IFERROR(_xlfn.XLOOKUP('JRC - EnergyBalance'!B449,'Correspondance produits'!C:C,'Correspondance produits'!J:J),_xlfn.XLOOKUP('JRC - EnergyBalance'!B449,'Correspondance secteurs'!C:C,'Correspondance secteurs'!Y:Y))</f>
        <v>Utilisation non énergétique dans le secteur industriel [METABOLHEAT - National]</v>
      </c>
      <c r="C449" s="5">
        <v>81.318754800000008</v>
      </c>
      <c r="D449" t="str">
        <f>Etiquettes!$C$4</f>
        <v>PJ</v>
      </c>
      <c r="E449">
        <v>2021</v>
      </c>
      <c r="F449" t="str">
        <f>Etiquettes!$C$3</f>
        <v>France</v>
      </c>
      <c r="G449" t="str">
        <f>Etiquettes!$I$5</f>
        <v>JRC - EnergyBalance</v>
      </c>
      <c r="H449" t="str">
        <f>IFERROR(_xlfn.XLOOKUP(A449,'Correspondance produits'!$J:$J,'Correspondance produits'!$K:$K),_xlfn.XLOOKUP(A449,'Correspondance secteurs'!$Y:$Y,'Correspondance secteurs'!$AA:$AA))</f>
        <v>Enfant</v>
      </c>
      <c r="I449" t="str">
        <f>IFERROR(_xlfn.XLOOKUP(B449,'Correspondance produits'!$J:$J,'Correspondance produits'!$K:$K),_xlfn.XLOOKUP(B449,'Correspondance secteurs'!$Y:$Y,'Correspondance secteurs'!$AA:$AA))</f>
        <v>Enfant</v>
      </c>
    </row>
    <row r="450" spans="1:9" x14ac:dyDescent="0.3">
      <c r="A450" t="str">
        <f>IFERROR(_xlfn.XLOOKUP('JRC - EnergyBalance'!A450,'Correspondance produits'!C:C,'Correspondance produits'!J:J),_xlfn.XLOOKUP('JRC - EnergyBalance'!A450,'Correspondance secteurs'!C:C,'Correspondance secteurs'!Y:Y))</f>
        <v>Naphta [METABOLHEAT - National]</v>
      </c>
      <c r="B450" t="str">
        <f>IFERROR(_xlfn.XLOOKUP('JRC - EnergyBalance'!B450,'Correspondance produits'!C:C,'Correspondance produits'!J:J),_xlfn.XLOOKUP('JRC - EnergyBalance'!B450,'Correspondance secteurs'!C:C,'Correspondance secteurs'!Y:Y))</f>
        <v>Utilisation non énergétique dans le secteur industriel [METABOLHEAT - National]</v>
      </c>
      <c r="C450" s="5">
        <v>229.78103759999999</v>
      </c>
      <c r="D450" t="str">
        <f>Etiquettes!$C$4</f>
        <v>PJ</v>
      </c>
      <c r="E450">
        <v>2021</v>
      </c>
      <c r="F450" t="str">
        <f>Etiquettes!$C$3</f>
        <v>France</v>
      </c>
      <c r="G450" t="str">
        <f>Etiquettes!$I$5</f>
        <v>JRC - EnergyBalance</v>
      </c>
      <c r="H450" t="str">
        <f>IFERROR(_xlfn.XLOOKUP(A450,'Correspondance produits'!$J:$J,'Correspondance produits'!$K:$K),_xlfn.XLOOKUP(A450,'Correspondance secteurs'!$Y:$Y,'Correspondance secteurs'!$AA:$AA))</f>
        <v>Enfant</v>
      </c>
      <c r="I450" t="str">
        <f>IFERROR(_xlfn.XLOOKUP(B450,'Correspondance produits'!$J:$J,'Correspondance produits'!$K:$K),_xlfn.XLOOKUP(B450,'Correspondance secteurs'!$Y:$Y,'Correspondance secteurs'!$AA:$AA))</f>
        <v>Enfant</v>
      </c>
    </row>
    <row r="451" spans="1:9" x14ac:dyDescent="0.3">
      <c r="A451" t="str">
        <f>IFERROR(_xlfn.XLOOKUP('JRC - EnergyBalance'!A451,'Correspondance produits'!C:C,'Correspondance produits'!J:J),_xlfn.XLOOKUP('JRC - EnergyBalance'!A451,'Correspondance secteurs'!C:C,'Correspondance secteurs'!Y:Y))</f>
        <v>Gazole et diesel (hors biocarburant) [METABOLHEAT - National]</v>
      </c>
      <c r="B451" t="str">
        <f>IFERROR(_xlfn.XLOOKUP('JRC - EnergyBalance'!B451,'Correspondance produits'!C:C,'Correspondance produits'!J:J),_xlfn.XLOOKUP('JRC - EnergyBalance'!B451,'Correspondance secteurs'!C:C,'Correspondance secteurs'!Y:Y))</f>
        <v>Utilisation non énergétique dans le secteur industriel [METABOLHEAT - National]</v>
      </c>
      <c r="C451" s="5">
        <v>25.268356799999999</v>
      </c>
      <c r="D451" t="str">
        <f>Etiquettes!$C$4</f>
        <v>PJ</v>
      </c>
      <c r="E451">
        <v>2021</v>
      </c>
      <c r="F451" t="str">
        <f>Etiquettes!$C$3</f>
        <v>France</v>
      </c>
      <c r="G451" t="str">
        <f>Etiquettes!$I$5</f>
        <v>JRC - EnergyBalance</v>
      </c>
      <c r="H451" t="str">
        <f>IFERROR(_xlfn.XLOOKUP(A451,'Correspondance produits'!$J:$J,'Correspondance produits'!$K:$K),_xlfn.XLOOKUP(A451,'Correspondance secteurs'!$Y:$Y,'Correspondance secteurs'!$AA:$AA))</f>
        <v>Enfant</v>
      </c>
      <c r="I451" t="str">
        <f>IFERROR(_xlfn.XLOOKUP(B451,'Correspondance produits'!$J:$J,'Correspondance produits'!$K:$K),_xlfn.XLOOKUP(B451,'Correspondance secteurs'!$Y:$Y,'Correspondance secteurs'!$AA:$AA))</f>
        <v>Enfant</v>
      </c>
    </row>
    <row r="452" spans="1:9" x14ac:dyDescent="0.3">
      <c r="A452" t="str">
        <f>IFERROR(_xlfn.XLOOKUP('JRC - EnergyBalance'!A452,'Correspondance produits'!C:C,'Correspondance produits'!J:J),_xlfn.XLOOKUP('JRC - EnergyBalance'!A452,'Correspondance secteurs'!C:C,'Correspondance secteurs'!Y:Y))</f>
        <v>White spirit et alcools industriels à point d'ébullition spécial [METABOLHEAT - National]</v>
      </c>
      <c r="B452" t="str">
        <f>IFERROR(_xlfn.XLOOKUP('JRC - EnergyBalance'!B452,'Correspondance produits'!C:C,'Correspondance produits'!J:J),_xlfn.XLOOKUP('JRC - EnergyBalance'!B452,'Correspondance secteurs'!C:C,'Correspondance secteurs'!Y:Y))</f>
        <v>Utilisation non énergétique dans le secteur industriel [METABOLHEAT - National]</v>
      </c>
      <c r="C452" s="5">
        <v>2.4852563999999999</v>
      </c>
      <c r="D452" t="str">
        <f>Etiquettes!$C$4</f>
        <v>PJ</v>
      </c>
      <c r="E452">
        <v>2021</v>
      </c>
      <c r="F452" t="str">
        <f>Etiquettes!$C$3</f>
        <v>France</v>
      </c>
      <c r="G452" t="str">
        <f>Etiquettes!$I$5</f>
        <v>JRC - EnergyBalance</v>
      </c>
      <c r="H452" t="str">
        <f>IFERROR(_xlfn.XLOOKUP(A452,'Correspondance produits'!$J:$J,'Correspondance produits'!$K:$K),_xlfn.XLOOKUP(A452,'Correspondance secteurs'!$Y:$Y,'Correspondance secteurs'!$AA:$AA))</f>
        <v>Enfant</v>
      </c>
      <c r="I452" t="str">
        <f>IFERROR(_xlfn.XLOOKUP(B452,'Correspondance produits'!$J:$J,'Correspondance produits'!$K:$K),_xlfn.XLOOKUP(B452,'Correspondance secteurs'!$Y:$Y,'Correspondance secteurs'!$AA:$AA))</f>
        <v>Enfant</v>
      </c>
    </row>
    <row r="453" spans="1:9" x14ac:dyDescent="0.3">
      <c r="A453" t="str">
        <f>IFERROR(_xlfn.XLOOKUP('JRC - EnergyBalance'!A453,'Correspondance produits'!C:C,'Correspondance produits'!J:J),_xlfn.XLOOKUP('JRC - EnergyBalance'!A453,'Correspondance secteurs'!C:C,'Correspondance secteurs'!Y:Y))</f>
        <v>Lubrifiants [METABOLHEAT - National]</v>
      </c>
      <c r="B453" t="str">
        <f>IFERROR(_xlfn.XLOOKUP('JRC - EnergyBalance'!B453,'Correspondance produits'!C:C,'Correspondance produits'!J:J),_xlfn.XLOOKUP('JRC - EnergyBalance'!B453,'Correspondance secteurs'!C:C,'Correspondance secteurs'!Y:Y))</f>
        <v>Utilisation non énergétique dans le secteur industriel [METABOLHEAT - National]</v>
      </c>
      <c r="C453" s="5">
        <v>10.455598800000002</v>
      </c>
      <c r="D453" t="str">
        <f>Etiquettes!$C$4</f>
        <v>PJ</v>
      </c>
      <c r="E453">
        <v>2021</v>
      </c>
      <c r="F453" t="str">
        <f>Etiquettes!$C$3</f>
        <v>France</v>
      </c>
      <c r="G453" t="str">
        <f>Etiquettes!$I$5</f>
        <v>JRC - EnergyBalance</v>
      </c>
      <c r="H453" t="str">
        <f>IFERROR(_xlfn.XLOOKUP(A453,'Correspondance produits'!$J:$J,'Correspondance produits'!$K:$K),_xlfn.XLOOKUP(A453,'Correspondance secteurs'!$Y:$Y,'Correspondance secteurs'!$AA:$AA))</f>
        <v>Enfant</v>
      </c>
      <c r="I453" t="str">
        <f>IFERROR(_xlfn.XLOOKUP(B453,'Correspondance produits'!$J:$J,'Correspondance produits'!$K:$K),_xlfn.XLOOKUP(B453,'Correspondance secteurs'!$Y:$Y,'Correspondance secteurs'!$AA:$AA))</f>
        <v>Enfant</v>
      </c>
    </row>
    <row r="454" spans="1:9" x14ac:dyDescent="0.3">
      <c r="A454" t="str">
        <f>IFERROR(_xlfn.XLOOKUP('JRC - EnergyBalance'!A454,'Correspondance produits'!C:C,'Correspondance produits'!J:J),_xlfn.XLOOKUP('JRC - EnergyBalance'!A454,'Correspondance secteurs'!C:C,'Correspondance secteurs'!Y:Y))</f>
        <v>Bitume [METABOLHEAT - National]</v>
      </c>
      <c r="B454" t="str">
        <f>IFERROR(_xlfn.XLOOKUP('JRC - EnergyBalance'!B454,'Correspondance produits'!C:C,'Correspondance produits'!J:J),_xlfn.XLOOKUP('JRC - EnergyBalance'!B454,'Correspondance secteurs'!C:C,'Correspondance secteurs'!Y:Y))</f>
        <v>Utilisation non énergétique dans le secteur industriel [METABOLHEAT - National]</v>
      </c>
      <c r="C454" s="5">
        <v>105.1833132</v>
      </c>
      <c r="D454" t="str">
        <f>Etiquettes!$C$4</f>
        <v>PJ</v>
      </c>
      <c r="E454">
        <v>2021</v>
      </c>
      <c r="F454" t="str">
        <f>Etiquettes!$C$3</f>
        <v>France</v>
      </c>
      <c r="G454" t="str">
        <f>Etiquettes!$I$5</f>
        <v>JRC - EnergyBalance</v>
      </c>
      <c r="H454" t="str">
        <f>IFERROR(_xlfn.XLOOKUP(A454,'Correspondance produits'!$J:$J,'Correspondance produits'!$K:$K),_xlfn.XLOOKUP(A454,'Correspondance secteurs'!$Y:$Y,'Correspondance secteurs'!$AA:$AA))</f>
        <v>Enfant</v>
      </c>
      <c r="I454" t="str">
        <f>IFERROR(_xlfn.XLOOKUP(B454,'Correspondance produits'!$J:$J,'Correspondance produits'!$K:$K),_xlfn.XLOOKUP(B454,'Correspondance secteurs'!$Y:$Y,'Correspondance secteurs'!$AA:$AA))</f>
        <v>Enfant</v>
      </c>
    </row>
    <row r="455" spans="1:9" x14ac:dyDescent="0.3">
      <c r="A455" t="str">
        <f>IFERROR(_xlfn.XLOOKUP('JRC - EnergyBalance'!A455,'Correspondance produits'!C:C,'Correspondance produits'!J:J),_xlfn.XLOOKUP('JRC - EnergyBalance'!A455,'Correspondance secteurs'!C:C,'Correspondance secteurs'!Y:Y))</f>
        <v>Coke de pétrole [METABOLHEAT - National]</v>
      </c>
      <c r="B455" t="str">
        <f>IFERROR(_xlfn.XLOOKUP('JRC - EnergyBalance'!B455,'Correspondance produits'!C:C,'Correspondance produits'!J:J),_xlfn.XLOOKUP('JRC - EnergyBalance'!B455,'Correspondance secteurs'!C:C,'Correspondance secteurs'!Y:Y))</f>
        <v>Utilisation non énergétique dans le secteur industriel [METABOLHEAT - National]</v>
      </c>
      <c r="C455" s="5">
        <v>6.8886720000000015</v>
      </c>
      <c r="D455" t="str">
        <f>Etiquettes!$C$4</f>
        <v>PJ</v>
      </c>
      <c r="E455">
        <v>2021</v>
      </c>
      <c r="F455" t="str">
        <f>Etiquettes!$C$3</f>
        <v>France</v>
      </c>
      <c r="G455" t="str">
        <f>Etiquettes!$I$5</f>
        <v>JRC - EnergyBalance</v>
      </c>
      <c r="H455" t="str">
        <f>IFERROR(_xlfn.XLOOKUP(A455,'Correspondance produits'!$J:$J,'Correspondance produits'!$K:$K),_xlfn.XLOOKUP(A455,'Correspondance secteurs'!$Y:$Y,'Correspondance secteurs'!$AA:$AA))</f>
        <v>Enfant</v>
      </c>
      <c r="I455" t="str">
        <f>IFERROR(_xlfn.XLOOKUP(B455,'Correspondance produits'!$J:$J,'Correspondance produits'!$K:$K),_xlfn.XLOOKUP(B455,'Correspondance secteurs'!$Y:$Y,'Correspondance secteurs'!$AA:$AA))</f>
        <v>Enfant</v>
      </c>
    </row>
    <row r="456" spans="1:9" x14ac:dyDescent="0.3">
      <c r="A456" t="str">
        <f>IFERROR(_xlfn.XLOOKUP('JRC - EnergyBalance'!A456,'Correspondance produits'!C:C,'Correspondance produits'!J:J),_xlfn.XLOOKUP('JRC - EnergyBalance'!A456,'Correspondance secteurs'!C:C,'Correspondance secteurs'!Y:Y))</f>
        <v>Paraffines [METABOLHEAT - National]</v>
      </c>
      <c r="B456" t="str">
        <f>IFERROR(_xlfn.XLOOKUP('JRC - EnergyBalance'!B456,'Correspondance produits'!C:C,'Correspondance produits'!J:J),_xlfn.XLOOKUP('JRC - EnergyBalance'!B456,'Correspondance secteurs'!C:C,'Correspondance secteurs'!Y:Y))</f>
        <v>Utilisation non énergétique dans le secteur industriel [METABOLHEAT - National]</v>
      </c>
      <c r="C456" s="5">
        <v>2.6411472000000007</v>
      </c>
      <c r="D456" t="str">
        <f>Etiquettes!$C$4</f>
        <v>PJ</v>
      </c>
      <c r="E456">
        <v>2021</v>
      </c>
      <c r="F456" t="str">
        <f>Etiquettes!$C$3</f>
        <v>France</v>
      </c>
      <c r="G456" t="str">
        <f>Etiquettes!$I$5</f>
        <v>JRC - EnergyBalance</v>
      </c>
      <c r="H456" t="str">
        <f>IFERROR(_xlfn.XLOOKUP(A456,'Correspondance produits'!$J:$J,'Correspondance produits'!$K:$K),_xlfn.XLOOKUP(A456,'Correspondance secteurs'!$Y:$Y,'Correspondance secteurs'!$AA:$AA))</f>
        <v>Enfant</v>
      </c>
      <c r="I456" t="str">
        <f>IFERROR(_xlfn.XLOOKUP(B456,'Correspondance produits'!$J:$J,'Correspondance produits'!$K:$K),_xlfn.XLOOKUP(B456,'Correspondance secteurs'!$Y:$Y,'Correspondance secteurs'!$AA:$AA))</f>
        <v>Enfant</v>
      </c>
    </row>
    <row r="457" spans="1:9" x14ac:dyDescent="0.3">
      <c r="A457" t="str">
        <f>IFERROR(_xlfn.XLOOKUP('JRC - EnergyBalance'!A457,'Correspondance produits'!C:C,'Correspondance produits'!J:J),_xlfn.XLOOKUP('JRC - EnergyBalance'!A457,'Correspondance secteurs'!C:C,'Correspondance secteurs'!Y:Y))</f>
        <v>Autres produits pétroliers [METABOLHEAT - National]</v>
      </c>
      <c r="B457" t="str">
        <f>IFERROR(_xlfn.XLOOKUP('JRC - EnergyBalance'!B457,'Correspondance produits'!C:C,'Correspondance produits'!J:J),_xlfn.XLOOKUP('JRC - EnergyBalance'!B457,'Correspondance secteurs'!C:C,'Correspondance secteurs'!Y:Y))</f>
        <v>Utilisation non énergétique dans le secteur industriel [METABOLHEAT - National]</v>
      </c>
      <c r="C457" s="5">
        <v>25.148509199999999</v>
      </c>
      <c r="D457" t="str">
        <f>Etiquettes!$C$4</f>
        <v>PJ</v>
      </c>
      <c r="E457">
        <v>2021</v>
      </c>
      <c r="F457" t="str">
        <f>Etiquettes!$C$3</f>
        <v>France</v>
      </c>
      <c r="G457" t="str">
        <f>Etiquettes!$I$5</f>
        <v>JRC - EnergyBalance</v>
      </c>
      <c r="H457" t="str">
        <f>IFERROR(_xlfn.XLOOKUP(A457,'Correspondance produits'!$J:$J,'Correspondance produits'!$K:$K),_xlfn.XLOOKUP(A457,'Correspondance secteurs'!$Y:$Y,'Correspondance secteurs'!$AA:$AA))</f>
        <v>Enfant</v>
      </c>
      <c r="I457" t="str">
        <f>IFERROR(_xlfn.XLOOKUP(B457,'Correspondance produits'!$J:$J,'Correspondance produits'!$K:$K),_xlfn.XLOOKUP(B457,'Correspondance secteurs'!$Y:$Y,'Correspondance secteurs'!$AA:$AA))</f>
        <v>Enfant</v>
      </c>
    </row>
    <row r="458" spans="1:9" x14ac:dyDescent="0.3">
      <c r="A458" t="str">
        <f>IFERROR(_xlfn.XLOOKUP('JRC - EnergyBalance'!A458,'Correspondance produits'!C:C,'Correspondance produits'!J:J),_xlfn.XLOOKUP('JRC - EnergyBalance'!A458,'Correspondance secteurs'!C:C,'Correspondance secteurs'!Y:Y))</f>
        <v>Gaz naturel [METABOLHEAT - National]</v>
      </c>
      <c r="B458" t="str">
        <f>IFERROR(_xlfn.XLOOKUP('JRC - EnergyBalance'!B458,'Correspondance produits'!C:C,'Correspondance produits'!J:J),_xlfn.XLOOKUP('JRC - EnergyBalance'!B458,'Correspondance secteurs'!C:C,'Correspondance secteurs'!Y:Y))</f>
        <v>Utilisation non énergétique dans le secteur industriel [METABOLHEAT - National]</v>
      </c>
      <c r="C458" s="5">
        <v>42.760540799999994</v>
      </c>
      <c r="D458" t="str">
        <f>Etiquettes!$C$4</f>
        <v>PJ</v>
      </c>
      <c r="E458">
        <v>2021</v>
      </c>
      <c r="F458" t="str">
        <f>Etiquettes!$C$3</f>
        <v>France</v>
      </c>
      <c r="G458" t="str">
        <f>Etiquettes!$I$5</f>
        <v>JRC - EnergyBalance</v>
      </c>
      <c r="H458" t="str">
        <f>IFERROR(_xlfn.XLOOKUP(A458,'Correspondance produits'!$J:$J,'Correspondance produits'!$K:$K),_xlfn.XLOOKUP(A458,'Correspondance secteurs'!$Y:$Y,'Correspondance secteurs'!$AA:$AA))</f>
        <v>Enfant</v>
      </c>
      <c r="I458" t="str">
        <f>IFERROR(_xlfn.XLOOKUP(B458,'Correspondance produits'!$J:$J,'Correspondance produits'!$K:$K),_xlfn.XLOOKUP(B458,'Correspondance secteurs'!$Y:$Y,'Correspondance secteurs'!$AA:$AA))</f>
        <v>Enfant</v>
      </c>
    </row>
    <row r="459" spans="1:9" x14ac:dyDescent="0.3">
      <c r="A459" t="str">
        <f>IFERROR(_xlfn.XLOOKUP('JRC - EnergyBalance'!A459,'Correspondance produits'!C:C,'Correspondance produits'!J:J),_xlfn.XLOOKUP('JRC - EnergyBalance'!A459,'Correspondance secteurs'!C:C,'Correspondance secteurs'!Y:Y))</f>
        <v>Pétrole et produits pétroliers [METABOLHEAT - National]</v>
      </c>
      <c r="B459" t="str">
        <f>IFERROR(_xlfn.XLOOKUP('JRC - EnergyBalance'!B459,'Correspondance produits'!C:C,'Correspondance produits'!J:J),_xlfn.XLOOKUP('JRC - EnergyBalance'!B459,'Correspondance secteurs'!C:C,'Correspondance secteurs'!Y:Y))</f>
        <v>Utilisation non énergétique dans les transports Secteur [METABOLHEAT - National]</v>
      </c>
      <c r="C459" s="5">
        <v>9.3241511999999993</v>
      </c>
      <c r="D459" t="str">
        <f>Etiquettes!$C$4</f>
        <v>PJ</v>
      </c>
      <c r="E459">
        <v>2021</v>
      </c>
      <c r="F459" t="str">
        <f>Etiquettes!$C$3</f>
        <v>France</v>
      </c>
      <c r="G459" t="str">
        <f>Etiquettes!$I$5</f>
        <v>JRC - EnergyBalance</v>
      </c>
      <c r="H459" t="str">
        <f>IFERROR(_xlfn.XLOOKUP(A459,'Correspondance produits'!$J:$J,'Correspondance produits'!$K:$K),_xlfn.XLOOKUP(A459,'Correspondance secteurs'!$Y:$Y,'Correspondance secteurs'!$AA:$AA))</f>
        <v>Parent</v>
      </c>
      <c r="I459" t="str">
        <f>IFERROR(_xlfn.XLOOKUP(B459,'Correspondance produits'!$J:$J,'Correspondance produits'!$K:$K),_xlfn.XLOOKUP(B459,'Correspondance secteurs'!$Y:$Y,'Correspondance secteurs'!$AA:$AA))</f>
        <v>Enfant</v>
      </c>
    </row>
    <row r="460" spans="1:9" x14ac:dyDescent="0.3">
      <c r="A460" t="str">
        <f>IFERROR(_xlfn.XLOOKUP('JRC - EnergyBalance'!A460,'Correspondance produits'!C:C,'Correspondance produits'!J:J),_xlfn.XLOOKUP('JRC - EnergyBalance'!A460,'Correspondance secteurs'!C:C,'Correspondance secteurs'!Y:Y))</f>
        <v>Produits pétroliers (hors biocarburants) [METABOLHEAT - National]</v>
      </c>
      <c r="B460" t="str">
        <f>IFERROR(_xlfn.XLOOKUP('JRC - EnergyBalance'!B460,'Correspondance produits'!C:C,'Correspondance produits'!J:J),_xlfn.XLOOKUP('JRC - EnergyBalance'!B460,'Correspondance secteurs'!C:C,'Correspondance secteurs'!Y:Y))</f>
        <v>Utilisation non énergétique dans les transports Secteur [METABOLHEAT - National]</v>
      </c>
      <c r="C460" s="5">
        <v>9.3241511999999993</v>
      </c>
      <c r="D460" t="str">
        <f>Etiquettes!$C$4</f>
        <v>PJ</v>
      </c>
      <c r="E460">
        <v>2021</v>
      </c>
      <c r="F460" t="str">
        <f>Etiquettes!$C$3</f>
        <v>France</v>
      </c>
      <c r="G460" t="str">
        <f>Etiquettes!$I$5</f>
        <v>JRC - EnergyBalance</v>
      </c>
      <c r="H460" t="str">
        <f>IFERROR(_xlfn.XLOOKUP(A460,'Correspondance produits'!$J:$J,'Correspondance produits'!$K:$K),_xlfn.XLOOKUP(A460,'Correspondance secteurs'!$Y:$Y,'Correspondance secteurs'!$AA:$AA))</f>
        <v>Parent</v>
      </c>
      <c r="I460" t="str">
        <f>IFERROR(_xlfn.XLOOKUP(B460,'Correspondance produits'!$J:$J,'Correspondance produits'!$K:$K),_xlfn.XLOOKUP(B460,'Correspondance secteurs'!$Y:$Y,'Correspondance secteurs'!$AA:$AA))</f>
        <v>Enfant</v>
      </c>
    </row>
    <row r="461" spans="1:9" x14ac:dyDescent="0.3">
      <c r="A461" t="str">
        <f>IFERROR(_xlfn.XLOOKUP('JRC - EnergyBalance'!A461,'Correspondance produits'!C:C,'Correspondance produits'!J:J),_xlfn.XLOOKUP('JRC - EnergyBalance'!A461,'Correspondance secteurs'!C:C,'Correspondance secteurs'!Y:Y))</f>
        <v>Lubrifiants [METABOLHEAT - National]</v>
      </c>
      <c r="B461" t="str">
        <f>IFERROR(_xlfn.XLOOKUP('JRC - EnergyBalance'!B461,'Correspondance produits'!C:C,'Correspondance produits'!J:J),_xlfn.XLOOKUP('JRC - EnergyBalance'!B461,'Correspondance secteurs'!C:C,'Correspondance secteurs'!Y:Y))</f>
        <v>Utilisation non énergétique dans les transports Secteur [METABOLHEAT - National]</v>
      </c>
      <c r="C461" s="5">
        <v>9.3241511999999993</v>
      </c>
      <c r="D461" t="str">
        <f>Etiquettes!$C$4</f>
        <v>PJ</v>
      </c>
      <c r="E461">
        <v>2021</v>
      </c>
      <c r="F461" t="str">
        <f>Etiquettes!$C$3</f>
        <v>France</v>
      </c>
      <c r="G461" t="str">
        <f>Etiquettes!$I$5</f>
        <v>JRC - EnergyBalance</v>
      </c>
      <c r="H461" t="str">
        <f>IFERROR(_xlfn.XLOOKUP(A461,'Correspondance produits'!$J:$J,'Correspondance produits'!$K:$K),_xlfn.XLOOKUP(A461,'Correspondance secteurs'!$Y:$Y,'Correspondance secteurs'!$AA:$AA))</f>
        <v>Enfant</v>
      </c>
      <c r="I461" t="str">
        <f>IFERROR(_xlfn.XLOOKUP(B461,'Correspondance produits'!$J:$J,'Correspondance produits'!$K:$K),_xlfn.XLOOKUP(B461,'Correspondance secteurs'!$Y:$Y,'Correspondance secteurs'!$AA:$AA))</f>
        <v>Enfant</v>
      </c>
    </row>
    <row r="462" spans="1:9" x14ac:dyDescent="0.3">
      <c r="A462" t="str">
        <f>IFERROR(_xlfn.XLOOKUP('JRC - EnergyBalance'!A462,'Correspondance produits'!C:C,'Correspondance produits'!J:J),_xlfn.XLOOKUP('JRC - EnergyBalance'!A462,'Correspondance secteurs'!C:C,'Correspondance secteurs'!Y:Y))</f>
        <v>Combustibles fossiles solides [METABOLHEAT - National]</v>
      </c>
      <c r="B462" t="str">
        <f>IFERROR(_xlfn.XLOOKUP('JRC - EnergyBalance'!B462,'Correspondance produits'!C:C,'Correspondance produits'!J:J),_xlfn.XLOOKUP('JRC - EnergyBalance'!B462,'Correspondance secteurs'!C:C,'Correspondance secteurs'!Y:Y))</f>
        <v>Utilisation non énergétique dans d'autres secteurs [METABOLHEAT - National]</v>
      </c>
      <c r="C462" s="5">
        <v>0</v>
      </c>
      <c r="D462" t="str">
        <f>Etiquettes!$C$4</f>
        <v>PJ</v>
      </c>
      <c r="E462">
        <v>2021</v>
      </c>
      <c r="F462" t="str">
        <f>Etiquettes!$C$3</f>
        <v>France</v>
      </c>
      <c r="G462" t="str">
        <f>Etiquettes!$I$5</f>
        <v>JRC - EnergyBalance</v>
      </c>
      <c r="H462" t="str">
        <f>IFERROR(_xlfn.XLOOKUP(A462,'Correspondance produits'!$J:$J,'Correspondance produits'!$K:$K),_xlfn.XLOOKUP(A462,'Correspondance secteurs'!$Y:$Y,'Correspondance secteurs'!$AA:$AA))</f>
        <v>Parent</v>
      </c>
      <c r="I462" t="str">
        <f>IFERROR(_xlfn.XLOOKUP(B462,'Correspondance produits'!$J:$J,'Correspondance produits'!$K:$K),_xlfn.XLOOKUP(B462,'Correspondance secteurs'!$Y:$Y,'Correspondance secteurs'!$AA:$AA))</f>
        <v>Enfant</v>
      </c>
    </row>
    <row r="463" spans="1:9" x14ac:dyDescent="0.3">
      <c r="A463" t="str">
        <f>IFERROR(_xlfn.XLOOKUP('JRC - EnergyBalance'!A463,'Correspondance produits'!C:C,'Correspondance produits'!J:J),_xlfn.XLOOKUP('JRC - EnergyBalance'!A463,'Correspondance secteurs'!C:C,'Correspondance secteurs'!Y:Y))</f>
        <v>Produits du charbon [METABOLHEAT - National]</v>
      </c>
      <c r="B463" t="str">
        <f>IFERROR(_xlfn.XLOOKUP('JRC - EnergyBalance'!B463,'Correspondance produits'!C:C,'Correspondance produits'!J:J),_xlfn.XLOOKUP('JRC - EnergyBalance'!B463,'Correspondance secteurs'!C:C,'Correspondance secteurs'!Y:Y))</f>
        <v>Utilisation non énergétique dans d'autres secteurs [METABOLHEAT - National]</v>
      </c>
      <c r="C463" s="5">
        <v>0</v>
      </c>
      <c r="D463" t="str">
        <f>Etiquettes!$C$4</f>
        <v>PJ</v>
      </c>
      <c r="E463">
        <v>2021</v>
      </c>
      <c r="F463" t="str">
        <f>Etiquettes!$C$3</f>
        <v>France</v>
      </c>
      <c r="G463" t="str">
        <f>Etiquettes!$I$5</f>
        <v>JRC - EnergyBalance</v>
      </c>
      <c r="H463" t="str">
        <f>IFERROR(_xlfn.XLOOKUP(A463,'Correspondance produits'!$J:$J,'Correspondance produits'!$K:$K),_xlfn.XLOOKUP(A463,'Correspondance secteurs'!$Y:$Y,'Correspondance secteurs'!$AA:$AA))</f>
        <v>Parent</v>
      </c>
      <c r="I463" t="str">
        <f>IFERROR(_xlfn.XLOOKUP(B463,'Correspondance produits'!$J:$J,'Correspondance produits'!$K:$K),_xlfn.XLOOKUP(B463,'Correspondance secteurs'!$Y:$Y,'Correspondance secteurs'!$AA:$AA))</f>
        <v>Enfant</v>
      </c>
    </row>
    <row r="464" spans="1:9" x14ac:dyDescent="0.3">
      <c r="A464" t="str">
        <f>IFERROR(_xlfn.XLOOKUP('JRC - EnergyBalance'!A464,'Correspondance produits'!C:C,'Correspondance produits'!J:J),_xlfn.XLOOKUP('JRC - EnergyBalance'!A464,'Correspondance secteurs'!C:C,'Correspondance secteurs'!Y:Y))</f>
        <v>Coke de cokerie [METABOLHEAT - National]</v>
      </c>
      <c r="B464" t="str">
        <f>IFERROR(_xlfn.XLOOKUP('JRC - EnergyBalance'!B464,'Correspondance produits'!C:C,'Correspondance produits'!J:J),_xlfn.XLOOKUP('JRC - EnergyBalance'!B464,'Correspondance secteurs'!C:C,'Correspondance secteurs'!Y:Y))</f>
        <v>Utilisation non énergétique dans d'autres secteurs [METABOLHEAT - National]</v>
      </c>
      <c r="C464" s="5">
        <v>0</v>
      </c>
      <c r="D464" t="str">
        <f>Etiquettes!$C$4</f>
        <v>PJ</v>
      </c>
      <c r="E464">
        <v>2021</v>
      </c>
      <c r="F464" t="str">
        <f>Etiquettes!$C$3</f>
        <v>France</v>
      </c>
      <c r="G464" t="str">
        <f>Etiquettes!$I$5</f>
        <v>JRC - EnergyBalance</v>
      </c>
      <c r="H464" t="str">
        <f>IFERROR(_xlfn.XLOOKUP(A464,'Correspondance produits'!$J:$J,'Correspondance produits'!$K:$K),_xlfn.XLOOKUP(A464,'Correspondance secteurs'!$Y:$Y,'Correspondance secteurs'!$AA:$AA))</f>
        <v>Enfant</v>
      </c>
      <c r="I464" t="str">
        <f>IFERROR(_xlfn.XLOOKUP(B464,'Correspondance produits'!$J:$J,'Correspondance produits'!$K:$K),_xlfn.XLOOKUP(B464,'Correspondance secteurs'!$Y:$Y,'Correspondance secteurs'!$AA:$AA))</f>
        <v>Enfant</v>
      </c>
    </row>
    <row r="465" spans="1:9" x14ac:dyDescent="0.3">
      <c r="A465" t="str">
        <f>IFERROR(_xlfn.XLOOKUP('JRC - EnergyBalance'!A465,'Correspondance produits'!C:C,'Correspondance produits'!J:J),_xlfn.XLOOKUP('JRC - EnergyBalance'!A465,'Correspondance secteurs'!C:C,'Correspondance secteurs'!Y:Y))</f>
        <v>Goudron de houille [METABOLHEAT - National]</v>
      </c>
      <c r="B465" t="str">
        <f>IFERROR(_xlfn.XLOOKUP('JRC - EnergyBalance'!B465,'Correspondance produits'!C:C,'Correspondance produits'!J:J),_xlfn.XLOOKUP('JRC - EnergyBalance'!B465,'Correspondance secteurs'!C:C,'Correspondance secteurs'!Y:Y))</f>
        <v>Utilisation non énergétique dans d'autres secteurs [METABOLHEAT - National]</v>
      </c>
      <c r="C465" s="5">
        <v>0</v>
      </c>
      <c r="D465" t="str">
        <f>Etiquettes!$C$4</f>
        <v>PJ</v>
      </c>
      <c r="E465">
        <v>2021</v>
      </c>
      <c r="F465" t="str">
        <f>Etiquettes!$C$3</f>
        <v>France</v>
      </c>
      <c r="G465" t="str">
        <f>Etiquettes!$I$5</f>
        <v>JRC - EnergyBalance</v>
      </c>
      <c r="H465" t="str">
        <f>IFERROR(_xlfn.XLOOKUP(A465,'Correspondance produits'!$J:$J,'Correspondance produits'!$K:$K),_xlfn.XLOOKUP(A465,'Correspondance secteurs'!$Y:$Y,'Correspondance secteurs'!$AA:$AA))</f>
        <v>Enfant</v>
      </c>
      <c r="I465" t="str">
        <f>IFERROR(_xlfn.XLOOKUP(B465,'Correspondance produits'!$J:$J,'Correspondance produits'!$K:$K),_xlfn.XLOOKUP(B465,'Correspondance secteurs'!$Y:$Y,'Correspondance secteurs'!$AA:$AA))</f>
        <v>Enfant</v>
      </c>
    </row>
    <row r="466" spans="1:9" x14ac:dyDescent="0.3">
      <c r="A466" t="str">
        <f>IFERROR(_xlfn.XLOOKUP('JRC - EnergyBalance'!A466,'Correspondance produits'!C:C,'Correspondance produits'!J:J),_xlfn.XLOOKUP('JRC - EnergyBalance'!A466,'Correspondance secteurs'!C:C,'Correspondance secteurs'!Y:Y))</f>
        <v>Pétrole et produits pétroliers [METABOLHEAT - National]</v>
      </c>
      <c r="B466" t="str">
        <f>IFERROR(_xlfn.XLOOKUP('JRC - EnergyBalance'!B466,'Correspondance produits'!C:C,'Correspondance produits'!J:J),_xlfn.XLOOKUP('JRC - EnergyBalance'!B466,'Correspondance secteurs'!C:C,'Correspondance secteurs'!Y:Y))</f>
        <v>Utilisation non énergétique dans d'autres secteurs [METABOLHEAT - National]</v>
      </c>
      <c r="C466" s="5">
        <v>3.5281691999999998</v>
      </c>
      <c r="D466" t="str">
        <f>Etiquettes!$C$4</f>
        <v>PJ</v>
      </c>
      <c r="E466">
        <v>2021</v>
      </c>
      <c r="F466" t="str">
        <f>Etiquettes!$C$3</f>
        <v>France</v>
      </c>
      <c r="G466" t="str">
        <f>Etiquettes!$I$5</f>
        <v>JRC - EnergyBalance</v>
      </c>
      <c r="H466" t="str">
        <f>IFERROR(_xlfn.XLOOKUP(A466,'Correspondance produits'!$J:$J,'Correspondance produits'!$K:$K),_xlfn.XLOOKUP(A466,'Correspondance secteurs'!$Y:$Y,'Correspondance secteurs'!$AA:$AA))</f>
        <v>Parent</v>
      </c>
      <c r="I466" t="str">
        <f>IFERROR(_xlfn.XLOOKUP(B466,'Correspondance produits'!$J:$J,'Correspondance produits'!$K:$K),_xlfn.XLOOKUP(B466,'Correspondance secteurs'!$Y:$Y,'Correspondance secteurs'!$AA:$AA))</f>
        <v>Enfant</v>
      </c>
    </row>
    <row r="467" spans="1:9" x14ac:dyDescent="0.3">
      <c r="A467" t="str">
        <f>IFERROR(_xlfn.XLOOKUP('JRC - EnergyBalance'!A467,'Correspondance produits'!C:C,'Correspondance produits'!J:J),_xlfn.XLOOKUP('JRC - EnergyBalance'!A467,'Correspondance secteurs'!C:C,'Correspondance secteurs'!Y:Y))</f>
        <v>Produits pétroliers (hors biocarburants) [METABOLHEAT - National]</v>
      </c>
      <c r="B467" t="str">
        <f>IFERROR(_xlfn.XLOOKUP('JRC - EnergyBalance'!B467,'Correspondance produits'!C:C,'Correspondance produits'!J:J),_xlfn.XLOOKUP('JRC - EnergyBalance'!B467,'Correspondance secteurs'!C:C,'Correspondance secteurs'!Y:Y))</f>
        <v>Utilisation non énergétique dans d'autres secteurs [METABOLHEAT - National]</v>
      </c>
      <c r="C467" s="5">
        <v>3.5281691999999998</v>
      </c>
      <c r="D467" t="str">
        <f>Etiquettes!$C$4</f>
        <v>PJ</v>
      </c>
      <c r="E467">
        <v>2021</v>
      </c>
      <c r="F467" t="str">
        <f>Etiquettes!$C$3</f>
        <v>France</v>
      </c>
      <c r="G467" t="str">
        <f>Etiquettes!$I$5</f>
        <v>JRC - EnergyBalance</v>
      </c>
      <c r="H467" t="str">
        <f>IFERROR(_xlfn.XLOOKUP(A467,'Correspondance produits'!$J:$J,'Correspondance produits'!$K:$K),_xlfn.XLOOKUP(A467,'Correspondance secteurs'!$Y:$Y,'Correspondance secteurs'!$AA:$AA))</f>
        <v>Parent</v>
      </c>
      <c r="I467" t="str">
        <f>IFERROR(_xlfn.XLOOKUP(B467,'Correspondance produits'!$J:$J,'Correspondance produits'!$K:$K),_xlfn.XLOOKUP(B467,'Correspondance secteurs'!$Y:$Y,'Correspondance secteurs'!$AA:$AA))</f>
        <v>Enfant</v>
      </c>
    </row>
    <row r="468" spans="1:9" x14ac:dyDescent="0.3">
      <c r="A468" t="str">
        <f>IFERROR(_xlfn.XLOOKUP('JRC - EnergyBalance'!A468,'Correspondance produits'!C:C,'Correspondance produits'!J:J),_xlfn.XLOOKUP('JRC - EnergyBalance'!A468,'Correspondance secteurs'!C:C,'Correspondance secteurs'!Y:Y))</f>
        <v>Lubrifiants [METABOLHEAT - National]</v>
      </c>
      <c r="B468" t="str">
        <f>IFERROR(_xlfn.XLOOKUP('JRC - EnergyBalance'!B468,'Correspondance produits'!C:C,'Correspondance produits'!J:J),_xlfn.XLOOKUP('JRC - EnergyBalance'!B468,'Correspondance secteurs'!C:C,'Correspondance secteurs'!Y:Y))</f>
        <v>Utilisation non énergétique dans d'autres secteurs [METABOLHEAT - National]</v>
      </c>
      <c r="C468" s="5">
        <v>3.5281691999999998</v>
      </c>
      <c r="D468" t="str">
        <f>Etiquettes!$C$4</f>
        <v>PJ</v>
      </c>
      <c r="E468">
        <v>2021</v>
      </c>
      <c r="F468" t="str">
        <f>Etiquettes!$C$3</f>
        <v>France</v>
      </c>
      <c r="G468" t="str">
        <f>Etiquettes!$I$5</f>
        <v>JRC - EnergyBalance</v>
      </c>
      <c r="H468" t="str">
        <f>IFERROR(_xlfn.XLOOKUP(A468,'Correspondance produits'!$J:$J,'Correspondance produits'!$K:$K),_xlfn.XLOOKUP(A468,'Correspondance secteurs'!$Y:$Y,'Correspondance secteurs'!$AA:$AA))</f>
        <v>Enfant</v>
      </c>
      <c r="I468" t="str">
        <f>IFERROR(_xlfn.XLOOKUP(B468,'Correspondance produits'!$J:$J,'Correspondance produits'!$K:$K),_xlfn.XLOOKUP(B468,'Correspondance secteurs'!$Y:$Y,'Correspondance secteurs'!$AA:$AA))</f>
        <v>Enfant</v>
      </c>
    </row>
    <row r="469" spans="1:9" x14ac:dyDescent="0.3">
      <c r="A469" t="str">
        <f>IFERROR(_xlfn.XLOOKUP('JRC - EnergyBalance'!A469,'Correspondance produits'!C:C,'Correspondance produits'!J:J),_xlfn.XLOOKUP('JRC - EnergyBalance'!A469,'Correspondance secteurs'!C:C,'Correspondance secteurs'!Y:Y))</f>
        <v>Combustibles fossiles solides [METABOLHEAT - National]</v>
      </c>
      <c r="B469" t="str">
        <f>IFERROR(_xlfn.XLOOKUP('JRC - EnergyBalance'!B469,'Correspondance produits'!C:C,'Correspondance produits'!J:J),_xlfn.XLOOKUP('JRC - EnergyBalance'!B469,'Correspondance secteurs'!C:C,'Correspondance secteurs'!Y:Y))</f>
        <v>Sidérurgie - Aciéries intégrées [METABOLHEAT - National]</v>
      </c>
      <c r="C469" s="5">
        <v>4.4978429452959903</v>
      </c>
      <c r="D469" t="str">
        <f>Etiquettes!$C$4</f>
        <v>PJ</v>
      </c>
      <c r="E469">
        <v>2021</v>
      </c>
      <c r="F469" t="str">
        <f>Etiquettes!$C$3</f>
        <v>France</v>
      </c>
      <c r="G469" t="str">
        <f>Etiquettes!$I$5</f>
        <v>JRC - EnergyBalance</v>
      </c>
      <c r="H469" t="str">
        <f>IFERROR(_xlfn.XLOOKUP(A469,'Correspondance produits'!$J:$J,'Correspondance produits'!$K:$K),_xlfn.XLOOKUP(A469,'Correspondance secteurs'!$Y:$Y,'Correspondance secteurs'!$AA:$AA))</f>
        <v>Parent</v>
      </c>
      <c r="I469" t="str">
        <f>IFERROR(_xlfn.XLOOKUP(B469,'Correspondance produits'!$J:$J,'Correspondance produits'!$K:$K),_xlfn.XLOOKUP(B469,'Correspondance secteurs'!$Y:$Y,'Correspondance secteurs'!$AA:$AA))</f>
        <v>Parent</v>
      </c>
    </row>
    <row r="470" spans="1:9" x14ac:dyDescent="0.3">
      <c r="A470" t="str">
        <f>IFERROR(_xlfn.XLOOKUP('JRC - EnergyBalance'!A470,'Correspondance produits'!C:C,'Correspondance produits'!J:J),_xlfn.XLOOKUP('JRC - EnergyBalance'!A470,'Correspondance secteurs'!C:C,'Correspondance secteurs'!Y:Y))</f>
        <v>Houille [METABOLHEAT - National]</v>
      </c>
      <c r="B470" t="str">
        <f>IFERROR(_xlfn.XLOOKUP('JRC - EnergyBalance'!B470,'Correspondance produits'!C:C,'Correspondance produits'!J:J),_xlfn.XLOOKUP('JRC - EnergyBalance'!B470,'Correspondance secteurs'!C:C,'Correspondance secteurs'!Y:Y))</f>
        <v>Sidérurgie - Aciéries intégrées [METABOLHEAT - National]</v>
      </c>
      <c r="C470" s="5">
        <v>1.9508213452929719</v>
      </c>
      <c r="D470" t="str">
        <f>Etiquettes!$C$4</f>
        <v>PJ</v>
      </c>
      <c r="E470">
        <v>2021</v>
      </c>
      <c r="F470" t="str">
        <f>Etiquettes!$C$3</f>
        <v>France</v>
      </c>
      <c r="G470" t="str">
        <f>Etiquettes!$I$5</f>
        <v>JRC - EnergyBalance</v>
      </c>
      <c r="H470" t="str">
        <f>IFERROR(_xlfn.XLOOKUP(A470,'Correspondance produits'!$J:$J,'Correspondance produits'!$K:$K),_xlfn.XLOOKUP(A470,'Correspondance secteurs'!$Y:$Y,'Correspondance secteurs'!$AA:$AA))</f>
        <v>Parent</v>
      </c>
      <c r="I470" t="str">
        <f>IFERROR(_xlfn.XLOOKUP(B470,'Correspondance produits'!$J:$J,'Correspondance produits'!$K:$K),_xlfn.XLOOKUP(B470,'Correspondance secteurs'!$Y:$Y,'Correspondance secteurs'!$AA:$AA))</f>
        <v>Parent</v>
      </c>
    </row>
    <row r="471" spans="1:9" x14ac:dyDescent="0.3">
      <c r="A471" t="str">
        <f>IFERROR(_xlfn.XLOOKUP('JRC - EnergyBalance'!A471,'Correspondance produits'!C:C,'Correspondance produits'!J:J),_xlfn.XLOOKUP('JRC - EnergyBalance'!A471,'Correspondance secteurs'!C:C,'Correspondance secteurs'!Y:Y))</f>
        <v>Anthracite [METABOLHEAT - National]</v>
      </c>
      <c r="B471" t="str">
        <f>IFERROR(_xlfn.XLOOKUP('JRC - EnergyBalance'!B471,'Correspondance produits'!C:C,'Correspondance produits'!J:J),_xlfn.XLOOKUP('JRC - EnergyBalance'!B471,'Correspondance secteurs'!C:C,'Correspondance secteurs'!Y:Y))</f>
        <v>Sidérurgie - Aciéries intégrées [METABOLHEAT - National]</v>
      </c>
      <c r="C471" s="5">
        <v>0.30928905724974232</v>
      </c>
      <c r="D471" t="str">
        <f>Etiquettes!$C$4</f>
        <v>PJ</v>
      </c>
      <c r="E471">
        <v>2021</v>
      </c>
      <c r="F471" t="str">
        <f>Etiquettes!$C$3</f>
        <v>France</v>
      </c>
      <c r="G471" t="str">
        <f>Etiquettes!$I$5</f>
        <v>JRC - EnergyBalance</v>
      </c>
      <c r="H471" t="str">
        <f>IFERROR(_xlfn.XLOOKUP(A471,'Correspondance produits'!$J:$J,'Correspondance produits'!$K:$K),_xlfn.XLOOKUP(A471,'Correspondance secteurs'!$Y:$Y,'Correspondance secteurs'!$AA:$AA))</f>
        <v>Enfant</v>
      </c>
      <c r="I471" t="str">
        <f>IFERROR(_xlfn.XLOOKUP(B471,'Correspondance produits'!$J:$J,'Correspondance produits'!$K:$K),_xlfn.XLOOKUP(B471,'Correspondance secteurs'!$Y:$Y,'Correspondance secteurs'!$AA:$AA))</f>
        <v>Parent</v>
      </c>
    </row>
    <row r="472" spans="1:9" x14ac:dyDescent="0.3">
      <c r="A472" t="str">
        <f>IFERROR(_xlfn.XLOOKUP('JRC - EnergyBalance'!A472,'Correspondance produits'!C:C,'Correspondance produits'!J:J),_xlfn.XLOOKUP('JRC - EnergyBalance'!A472,'Correspondance secteurs'!C:C,'Correspondance secteurs'!Y:Y))</f>
        <v>Autres charbons bitumineux [METABOLHEAT - National]</v>
      </c>
      <c r="B472" t="str">
        <f>IFERROR(_xlfn.XLOOKUP('JRC - EnergyBalance'!B472,'Correspondance produits'!C:C,'Correspondance produits'!J:J),_xlfn.XLOOKUP('JRC - EnergyBalance'!B472,'Correspondance secteurs'!C:C,'Correspondance secteurs'!Y:Y))</f>
        <v>Sidérurgie - Aciéries intégrées [METABOLHEAT - National]</v>
      </c>
      <c r="C472" s="5">
        <v>1.641532288043229</v>
      </c>
      <c r="D472" t="str">
        <f>Etiquettes!$C$4</f>
        <v>PJ</v>
      </c>
      <c r="E472">
        <v>2021</v>
      </c>
      <c r="F472" t="str">
        <f>Etiquettes!$C$3</f>
        <v>France</v>
      </c>
      <c r="G472" t="str">
        <f>Etiquettes!$I$5</f>
        <v>JRC - EnergyBalance</v>
      </c>
      <c r="H472" t="str">
        <f>IFERROR(_xlfn.XLOOKUP(A472,'Correspondance produits'!$J:$J,'Correspondance produits'!$K:$K),_xlfn.XLOOKUP(A472,'Correspondance secteurs'!$Y:$Y,'Correspondance secteurs'!$AA:$AA))</f>
        <v>Enfant</v>
      </c>
      <c r="I472" t="str">
        <f>IFERROR(_xlfn.XLOOKUP(B472,'Correspondance produits'!$J:$J,'Correspondance produits'!$K:$K),_xlfn.XLOOKUP(B472,'Correspondance secteurs'!$Y:$Y,'Correspondance secteurs'!$AA:$AA))</f>
        <v>Parent</v>
      </c>
    </row>
    <row r="473" spans="1:9" x14ac:dyDescent="0.3">
      <c r="A473" t="str">
        <f>IFERROR(_xlfn.XLOOKUP('JRC - EnergyBalance'!A473,'Correspondance produits'!C:C,'Correspondance produits'!J:J),_xlfn.XLOOKUP('JRC - EnergyBalance'!A473,'Correspondance secteurs'!C:C,'Correspondance secteurs'!Y:Y))</f>
        <v>Charbon, noir ou brun [METABOLHEAT - National]</v>
      </c>
      <c r="B473" t="str">
        <f>IFERROR(_xlfn.XLOOKUP('JRC - EnergyBalance'!B473,'Correspondance produits'!C:C,'Correspondance produits'!J:J),_xlfn.XLOOKUP('JRC - EnergyBalance'!B473,'Correspondance secteurs'!C:C,'Correspondance secteurs'!Y:Y))</f>
        <v>Sidérurgie - Aciéries intégrées [METABOLHEAT - National]</v>
      </c>
      <c r="C473" s="5">
        <v>0</v>
      </c>
      <c r="D473" t="str">
        <f>Etiquettes!$C$4</f>
        <v>PJ</v>
      </c>
      <c r="E473">
        <v>2021</v>
      </c>
      <c r="F473" t="str">
        <f>Etiquettes!$C$3</f>
        <v>France</v>
      </c>
      <c r="G473" t="str">
        <f>Etiquettes!$I$5</f>
        <v>JRC - EnergyBalance</v>
      </c>
      <c r="H473" t="str">
        <f>IFERROR(_xlfn.XLOOKUP(A473,'Correspondance produits'!$J:$J,'Correspondance produits'!$K:$K),_xlfn.XLOOKUP(A473,'Correspondance secteurs'!$Y:$Y,'Correspondance secteurs'!$AA:$AA))</f>
        <v>Parent</v>
      </c>
      <c r="I473" t="str">
        <f>IFERROR(_xlfn.XLOOKUP(B473,'Correspondance produits'!$J:$J,'Correspondance produits'!$K:$K),_xlfn.XLOOKUP(B473,'Correspondance secteurs'!$Y:$Y,'Correspondance secteurs'!$AA:$AA))</f>
        <v>Parent</v>
      </c>
    </row>
    <row r="474" spans="1:9" x14ac:dyDescent="0.3">
      <c r="A474" t="str">
        <f>IFERROR(_xlfn.XLOOKUP('JRC - EnergyBalance'!A474,'Correspondance produits'!C:C,'Correspondance produits'!J:J),_xlfn.XLOOKUP('JRC - EnergyBalance'!A474,'Correspondance secteurs'!C:C,'Correspondance secteurs'!Y:Y))</f>
        <v>Lignite [METABOLHEAT - National]</v>
      </c>
      <c r="B474" t="str">
        <f>IFERROR(_xlfn.XLOOKUP('JRC - EnergyBalance'!B474,'Correspondance produits'!C:C,'Correspondance produits'!J:J),_xlfn.XLOOKUP('JRC - EnergyBalance'!B474,'Correspondance secteurs'!C:C,'Correspondance secteurs'!Y:Y))</f>
        <v>Sidérurgie - Aciéries intégrées [METABOLHEAT - National]</v>
      </c>
      <c r="C474" s="5">
        <v>0</v>
      </c>
      <c r="D474" t="str">
        <f>Etiquettes!$C$4</f>
        <v>PJ</v>
      </c>
      <c r="E474">
        <v>2021</v>
      </c>
      <c r="F474" t="str">
        <f>Etiquettes!$C$3</f>
        <v>France</v>
      </c>
      <c r="G474" t="str">
        <f>Etiquettes!$I$5</f>
        <v>JRC - EnergyBalance</v>
      </c>
      <c r="H474" t="str">
        <f>IFERROR(_xlfn.XLOOKUP(A474,'Correspondance produits'!$J:$J,'Correspondance produits'!$K:$K),_xlfn.XLOOKUP(A474,'Correspondance secteurs'!$Y:$Y,'Correspondance secteurs'!$AA:$AA))</f>
        <v>Enfant</v>
      </c>
      <c r="I474" t="str">
        <f>IFERROR(_xlfn.XLOOKUP(B474,'Correspondance produits'!$J:$J,'Correspondance produits'!$K:$K),_xlfn.XLOOKUP(B474,'Correspondance secteurs'!$Y:$Y,'Correspondance secteurs'!$AA:$AA))</f>
        <v>Parent</v>
      </c>
    </row>
    <row r="475" spans="1:9" x14ac:dyDescent="0.3">
      <c r="A475" t="str">
        <f>IFERROR(_xlfn.XLOOKUP('JRC - EnergyBalance'!A475,'Correspondance produits'!C:C,'Correspondance produits'!J:J),_xlfn.XLOOKUP('JRC - EnergyBalance'!A475,'Correspondance secteurs'!C:C,'Correspondance secteurs'!Y:Y))</f>
        <v>Produits du charbon [METABOLHEAT - National]</v>
      </c>
      <c r="B475" t="str">
        <f>IFERROR(_xlfn.XLOOKUP('JRC - EnergyBalance'!B475,'Correspondance produits'!C:C,'Correspondance produits'!J:J),_xlfn.XLOOKUP('JRC - EnergyBalance'!B475,'Correspondance secteurs'!C:C,'Correspondance secteurs'!Y:Y))</f>
        <v>Sidérurgie - Aciéries intégrées [METABOLHEAT - National]</v>
      </c>
      <c r="C475" s="5">
        <v>2.5470216000030197</v>
      </c>
      <c r="D475" t="str">
        <f>Etiquettes!$C$4</f>
        <v>PJ</v>
      </c>
      <c r="E475">
        <v>2021</v>
      </c>
      <c r="F475" t="str">
        <f>Etiquettes!$C$3</f>
        <v>France</v>
      </c>
      <c r="G475" t="str">
        <f>Etiquettes!$I$5</f>
        <v>JRC - EnergyBalance</v>
      </c>
      <c r="H475" t="str">
        <f>IFERROR(_xlfn.XLOOKUP(A475,'Correspondance produits'!$J:$J,'Correspondance produits'!$K:$K),_xlfn.XLOOKUP(A475,'Correspondance secteurs'!$Y:$Y,'Correspondance secteurs'!$AA:$AA))</f>
        <v>Parent</v>
      </c>
      <c r="I475" t="str">
        <f>IFERROR(_xlfn.XLOOKUP(B475,'Correspondance produits'!$J:$J,'Correspondance produits'!$K:$K),_xlfn.XLOOKUP(B475,'Correspondance secteurs'!$Y:$Y,'Correspondance secteurs'!$AA:$AA))</f>
        <v>Parent</v>
      </c>
    </row>
    <row r="476" spans="1:9" x14ac:dyDescent="0.3">
      <c r="A476" t="str">
        <f>IFERROR(_xlfn.XLOOKUP('JRC - EnergyBalance'!A476,'Correspondance produits'!C:C,'Correspondance produits'!J:J),_xlfn.XLOOKUP('JRC - EnergyBalance'!A476,'Correspondance secteurs'!C:C,'Correspondance secteurs'!Y:Y))</f>
        <v>Coke de cokerie [METABOLHEAT - National]</v>
      </c>
      <c r="B476" t="str">
        <f>IFERROR(_xlfn.XLOOKUP('JRC - EnergyBalance'!B476,'Correspondance produits'!C:C,'Correspondance produits'!J:J),_xlfn.XLOOKUP('JRC - EnergyBalance'!B476,'Correspondance secteurs'!C:C,'Correspondance secteurs'!Y:Y))</f>
        <v>Sidérurgie - Aciéries intégrées [METABOLHEAT - National]</v>
      </c>
      <c r="C476" s="5">
        <v>2.5470216000030197</v>
      </c>
      <c r="D476" t="str">
        <f>Etiquettes!$C$4</f>
        <v>PJ</v>
      </c>
      <c r="E476">
        <v>2021</v>
      </c>
      <c r="F476" t="str">
        <f>Etiquettes!$C$3</f>
        <v>France</v>
      </c>
      <c r="G476" t="str">
        <f>Etiquettes!$I$5</f>
        <v>JRC - EnergyBalance</v>
      </c>
      <c r="H476" t="str">
        <f>IFERROR(_xlfn.XLOOKUP(A476,'Correspondance produits'!$J:$J,'Correspondance produits'!$K:$K),_xlfn.XLOOKUP(A476,'Correspondance secteurs'!$Y:$Y,'Correspondance secteurs'!$AA:$AA))</f>
        <v>Enfant</v>
      </c>
      <c r="I476" t="str">
        <f>IFERROR(_xlfn.XLOOKUP(B476,'Correspondance produits'!$J:$J,'Correspondance produits'!$K:$K),_xlfn.XLOOKUP(B476,'Correspondance secteurs'!$Y:$Y,'Correspondance secteurs'!$AA:$AA))</f>
        <v>Parent</v>
      </c>
    </row>
    <row r="477" spans="1:9" x14ac:dyDescent="0.3">
      <c r="A477" t="str">
        <f>IFERROR(_xlfn.XLOOKUP('JRC - EnergyBalance'!A477,'Correspondance produits'!C:C,'Correspondance produits'!J:J),_xlfn.XLOOKUP('JRC - EnergyBalance'!A477,'Correspondance secteurs'!C:C,'Correspondance secteurs'!Y:Y))</f>
        <v>Briquettes de lignite [METABOLHEAT - National]</v>
      </c>
      <c r="B477" t="str">
        <f>IFERROR(_xlfn.XLOOKUP('JRC - EnergyBalance'!B477,'Correspondance produits'!C:C,'Correspondance produits'!J:J),_xlfn.XLOOKUP('JRC - EnergyBalance'!B477,'Correspondance secteurs'!C:C,'Correspondance secteurs'!Y:Y))</f>
        <v>Sidérurgie - Aciéries intégrées [METABOLHEAT - National]</v>
      </c>
      <c r="C477" s="5">
        <v>0</v>
      </c>
      <c r="D477" t="str">
        <f>Etiquettes!$C$4</f>
        <v>PJ</v>
      </c>
      <c r="E477">
        <v>2021</v>
      </c>
      <c r="F477" t="str">
        <f>Etiquettes!$C$3</f>
        <v>France</v>
      </c>
      <c r="G477" t="str">
        <f>Etiquettes!$I$5</f>
        <v>JRC - EnergyBalance</v>
      </c>
      <c r="H477" t="str">
        <f>IFERROR(_xlfn.XLOOKUP(A477,'Correspondance produits'!$J:$J,'Correspondance produits'!$K:$K),_xlfn.XLOOKUP(A477,'Correspondance secteurs'!$Y:$Y,'Correspondance secteurs'!$AA:$AA))</f>
        <v>Enfant</v>
      </c>
      <c r="I477" t="str">
        <f>IFERROR(_xlfn.XLOOKUP(B477,'Correspondance produits'!$J:$J,'Correspondance produits'!$K:$K),_xlfn.XLOOKUP(B477,'Correspondance secteurs'!$Y:$Y,'Correspondance secteurs'!$AA:$AA))</f>
        <v>Parent</v>
      </c>
    </row>
    <row r="478" spans="1:9" x14ac:dyDescent="0.3">
      <c r="A478" t="str">
        <f>IFERROR(_xlfn.XLOOKUP('JRC - EnergyBalance'!A478,'Correspondance produits'!C:C,'Correspondance produits'!J:J),_xlfn.XLOOKUP('JRC - EnergyBalance'!A478,'Correspondance secteurs'!C:C,'Correspondance secteurs'!Y:Y))</f>
        <v>Gaz manufacturés [METABOLHEAT - National]</v>
      </c>
      <c r="B478" t="str">
        <f>IFERROR(_xlfn.XLOOKUP('JRC - EnergyBalance'!B478,'Correspondance produits'!C:C,'Correspondance produits'!J:J),_xlfn.XLOOKUP('JRC - EnergyBalance'!B478,'Correspondance secteurs'!C:C,'Correspondance secteurs'!Y:Y))</f>
        <v>Sidérurgie - Aciéries intégrées [METABOLHEAT - National]</v>
      </c>
      <c r="C478" s="5">
        <v>0</v>
      </c>
      <c r="D478" t="str">
        <f>Etiquettes!$C$4</f>
        <v>PJ</v>
      </c>
      <c r="E478">
        <v>2021</v>
      </c>
      <c r="F478" t="str">
        <f>Etiquettes!$C$3</f>
        <v>France</v>
      </c>
      <c r="G478" t="str">
        <f>Etiquettes!$I$5</f>
        <v>JRC - EnergyBalance</v>
      </c>
      <c r="H478" t="str">
        <f>IFERROR(_xlfn.XLOOKUP(A478,'Correspondance produits'!$J:$J,'Correspondance produits'!$K:$K),_xlfn.XLOOKUP(A478,'Correspondance secteurs'!$Y:$Y,'Correspondance secteurs'!$AA:$AA))</f>
        <v>Parent</v>
      </c>
      <c r="I478" t="str">
        <f>IFERROR(_xlfn.XLOOKUP(B478,'Correspondance produits'!$J:$J,'Correspondance produits'!$K:$K),_xlfn.XLOOKUP(B478,'Correspondance secteurs'!$Y:$Y,'Correspondance secteurs'!$AA:$AA))</f>
        <v>Parent</v>
      </c>
    </row>
    <row r="479" spans="1:9" x14ac:dyDescent="0.3">
      <c r="A479" t="str">
        <f>IFERROR(_xlfn.XLOOKUP('JRC - EnergyBalance'!A479,'Correspondance produits'!C:C,'Correspondance produits'!J:J),_xlfn.XLOOKUP('JRC - EnergyBalance'!A479,'Correspondance secteurs'!C:C,'Correspondance secteurs'!Y:Y))</f>
        <v>Autres gaz de récupération [METABOLHEAT - National]</v>
      </c>
      <c r="B479" t="str">
        <f>IFERROR(_xlfn.XLOOKUP('JRC - EnergyBalance'!B479,'Correspondance produits'!C:C,'Correspondance produits'!J:J),_xlfn.XLOOKUP('JRC - EnergyBalance'!B479,'Correspondance secteurs'!C:C,'Correspondance secteurs'!Y:Y))</f>
        <v>Sidérurgie - Aciéries intégrées [METABOLHEAT - National]</v>
      </c>
      <c r="C479" s="5">
        <v>0</v>
      </c>
      <c r="D479" t="str">
        <f>Etiquettes!$C$4</f>
        <v>PJ</v>
      </c>
      <c r="E479">
        <v>2021</v>
      </c>
      <c r="F479" t="str">
        <f>Etiquettes!$C$3</f>
        <v>France</v>
      </c>
      <c r="G479" t="str">
        <f>Etiquettes!$I$5</f>
        <v>JRC - EnergyBalance</v>
      </c>
      <c r="H479" t="str">
        <f>IFERROR(_xlfn.XLOOKUP(A479,'Correspondance produits'!$J:$J,'Correspondance produits'!$K:$K),_xlfn.XLOOKUP(A479,'Correspondance secteurs'!$Y:$Y,'Correspondance secteurs'!$AA:$AA))</f>
        <v>Enfant</v>
      </c>
      <c r="I479" t="str">
        <f>IFERROR(_xlfn.XLOOKUP(B479,'Correspondance produits'!$J:$J,'Correspondance produits'!$K:$K),_xlfn.XLOOKUP(B479,'Correspondance secteurs'!$Y:$Y,'Correspondance secteurs'!$AA:$AA))</f>
        <v>Parent</v>
      </c>
    </row>
    <row r="480" spans="1:9" x14ac:dyDescent="0.3">
      <c r="A480" t="str">
        <f>IFERROR(_xlfn.XLOOKUP('JRC - EnergyBalance'!A480,'Correspondance produits'!C:C,'Correspondance produits'!J:J),_xlfn.XLOOKUP('JRC - EnergyBalance'!A480,'Correspondance secteurs'!C:C,'Correspondance secteurs'!Y:Y))</f>
        <v>Pétrole et produits pétroliers [METABOLHEAT - National]</v>
      </c>
      <c r="B480" t="str">
        <f>IFERROR(_xlfn.XLOOKUP('JRC - EnergyBalance'!B480,'Correspondance produits'!C:C,'Correspondance produits'!J:J),_xlfn.XLOOKUP('JRC - EnergyBalance'!B480,'Correspondance secteurs'!C:C,'Correspondance secteurs'!Y:Y))</f>
        <v>Sidérurgie - Aciéries intégrées [METABOLHEAT - National]</v>
      </c>
      <c r="C480" s="5">
        <v>0.69417670393116748</v>
      </c>
      <c r="D480" t="str">
        <f>Etiquettes!$C$4</f>
        <v>PJ</v>
      </c>
      <c r="E480">
        <v>2021</v>
      </c>
      <c r="F480" t="str">
        <f>Etiquettes!$C$3</f>
        <v>France</v>
      </c>
      <c r="G480" t="str">
        <f>Etiquettes!$I$5</f>
        <v>JRC - EnergyBalance</v>
      </c>
      <c r="H480" t="str">
        <f>IFERROR(_xlfn.XLOOKUP(A480,'Correspondance produits'!$J:$J,'Correspondance produits'!$K:$K),_xlfn.XLOOKUP(A480,'Correspondance secteurs'!$Y:$Y,'Correspondance secteurs'!$AA:$AA))</f>
        <v>Parent</v>
      </c>
      <c r="I480" t="str">
        <f>IFERROR(_xlfn.XLOOKUP(B480,'Correspondance produits'!$J:$J,'Correspondance produits'!$K:$K),_xlfn.XLOOKUP(B480,'Correspondance secteurs'!$Y:$Y,'Correspondance secteurs'!$AA:$AA))</f>
        <v>Parent</v>
      </c>
    </row>
    <row r="481" spans="1:9" x14ac:dyDescent="0.3">
      <c r="A481" t="str">
        <f>IFERROR(_xlfn.XLOOKUP('JRC - EnergyBalance'!A481,'Correspondance produits'!C:C,'Correspondance produits'!J:J),_xlfn.XLOOKUP('JRC - EnergyBalance'!A481,'Correspondance secteurs'!C:C,'Correspondance secteurs'!Y:Y))</f>
        <v>Produits pétroliers (hors biocarburants) [METABOLHEAT - National]</v>
      </c>
      <c r="B481" t="str">
        <f>IFERROR(_xlfn.XLOOKUP('JRC - EnergyBalance'!B481,'Correspondance produits'!C:C,'Correspondance produits'!J:J),_xlfn.XLOOKUP('JRC - EnergyBalance'!B481,'Correspondance secteurs'!C:C,'Correspondance secteurs'!Y:Y))</f>
        <v>Sidérurgie - Aciéries intégrées [METABOLHEAT - National]</v>
      </c>
      <c r="C481" s="5">
        <v>0.69417670393116748</v>
      </c>
      <c r="D481" t="str">
        <f>Etiquettes!$C$4</f>
        <v>PJ</v>
      </c>
      <c r="E481">
        <v>2021</v>
      </c>
      <c r="F481" t="str">
        <f>Etiquettes!$C$3</f>
        <v>France</v>
      </c>
      <c r="G481" t="str">
        <f>Etiquettes!$I$5</f>
        <v>JRC - EnergyBalance</v>
      </c>
      <c r="H481" t="str">
        <f>IFERROR(_xlfn.XLOOKUP(A481,'Correspondance produits'!$J:$J,'Correspondance produits'!$K:$K),_xlfn.XLOOKUP(A481,'Correspondance secteurs'!$Y:$Y,'Correspondance secteurs'!$AA:$AA))</f>
        <v>Parent</v>
      </c>
      <c r="I481" t="str">
        <f>IFERROR(_xlfn.XLOOKUP(B481,'Correspondance produits'!$J:$J,'Correspondance produits'!$K:$K),_xlfn.XLOOKUP(B481,'Correspondance secteurs'!$Y:$Y,'Correspondance secteurs'!$AA:$AA))</f>
        <v>Parent</v>
      </c>
    </row>
    <row r="482" spans="1:9" x14ac:dyDescent="0.3">
      <c r="A482" t="str">
        <f>IFERROR(_xlfn.XLOOKUP('JRC - EnergyBalance'!A482,'Correspondance produits'!C:C,'Correspondance produits'!J:J),_xlfn.XLOOKUP('JRC - EnergyBalance'!A482,'Correspondance secteurs'!C:C,'Correspondance secteurs'!Y:Y))</f>
        <v>Gaz de pétrole liquéfiés [METABOLHEAT - National]</v>
      </c>
      <c r="B482" t="str">
        <f>IFERROR(_xlfn.XLOOKUP('JRC - EnergyBalance'!B482,'Correspondance produits'!C:C,'Correspondance produits'!J:J),_xlfn.XLOOKUP('JRC - EnergyBalance'!B482,'Correspondance secteurs'!C:C,'Correspondance secteurs'!Y:Y))</f>
        <v>Sidérurgie - Aciéries intégrées [METABOLHEAT - National]</v>
      </c>
      <c r="C482" s="5">
        <v>0.20508814060159558</v>
      </c>
      <c r="D482" t="str">
        <f>Etiquettes!$C$4</f>
        <v>PJ</v>
      </c>
      <c r="E482">
        <v>2021</v>
      </c>
      <c r="F482" t="str">
        <f>Etiquettes!$C$3</f>
        <v>France</v>
      </c>
      <c r="G482" t="str">
        <f>Etiquettes!$I$5</f>
        <v>JRC - EnergyBalance</v>
      </c>
      <c r="H482" t="str">
        <f>IFERROR(_xlfn.XLOOKUP(A482,'Correspondance produits'!$J:$J,'Correspondance produits'!$K:$K),_xlfn.XLOOKUP(A482,'Correspondance secteurs'!$Y:$Y,'Correspondance secteurs'!$AA:$AA))</f>
        <v>Enfant</v>
      </c>
      <c r="I482" t="str">
        <f>IFERROR(_xlfn.XLOOKUP(B482,'Correspondance produits'!$J:$J,'Correspondance produits'!$K:$K),_xlfn.XLOOKUP(B482,'Correspondance secteurs'!$Y:$Y,'Correspondance secteurs'!$AA:$AA))</f>
        <v>Parent</v>
      </c>
    </row>
    <row r="483" spans="1:9" x14ac:dyDescent="0.3">
      <c r="A483" t="str">
        <f>IFERROR(_xlfn.XLOOKUP('JRC - EnergyBalance'!A483,'Correspondance produits'!C:C,'Correspondance produits'!J:J),_xlfn.XLOOKUP('JRC - EnergyBalance'!A483,'Correspondance secteurs'!C:C,'Correspondance secteurs'!Y:Y))</f>
        <v>Gazole et diesel (hors biocarburant) [METABOLHEAT - National]</v>
      </c>
      <c r="B483" t="str">
        <f>IFERROR(_xlfn.XLOOKUP('JRC - EnergyBalance'!B483,'Correspondance produits'!C:C,'Correspondance produits'!J:J),_xlfn.XLOOKUP('JRC - EnergyBalance'!B483,'Correspondance secteurs'!C:C,'Correspondance secteurs'!Y:Y))</f>
        <v>Sidérurgie - Aciéries intégrées [METABOLHEAT - National]</v>
      </c>
      <c r="C483" s="5">
        <v>0.39544316753987135</v>
      </c>
      <c r="D483" t="str">
        <f>Etiquettes!$C$4</f>
        <v>PJ</v>
      </c>
      <c r="E483">
        <v>2021</v>
      </c>
      <c r="F483" t="str">
        <f>Etiquettes!$C$3</f>
        <v>France</v>
      </c>
      <c r="G483" t="str">
        <f>Etiquettes!$I$5</f>
        <v>JRC - EnergyBalance</v>
      </c>
      <c r="H483" t="str">
        <f>IFERROR(_xlfn.XLOOKUP(A483,'Correspondance produits'!$J:$J,'Correspondance produits'!$K:$K),_xlfn.XLOOKUP(A483,'Correspondance secteurs'!$Y:$Y,'Correspondance secteurs'!$AA:$AA))</f>
        <v>Enfant</v>
      </c>
      <c r="I483" t="str">
        <f>IFERROR(_xlfn.XLOOKUP(B483,'Correspondance produits'!$J:$J,'Correspondance produits'!$K:$K),_xlfn.XLOOKUP(B483,'Correspondance secteurs'!$Y:$Y,'Correspondance secteurs'!$AA:$AA))</f>
        <v>Parent</v>
      </c>
    </row>
    <row r="484" spans="1:9" x14ac:dyDescent="0.3">
      <c r="A484" t="str">
        <f>IFERROR(_xlfn.XLOOKUP('JRC - EnergyBalance'!A484,'Correspondance produits'!C:C,'Correspondance produits'!J:J),_xlfn.XLOOKUP('JRC - EnergyBalance'!A484,'Correspondance secteurs'!C:C,'Correspondance secteurs'!Y:Y))</f>
        <v>Fioul [METABOLHEAT - National]</v>
      </c>
      <c r="B484" t="str">
        <f>IFERROR(_xlfn.XLOOKUP('JRC - EnergyBalance'!B484,'Correspondance produits'!C:C,'Correspondance produits'!J:J),_xlfn.XLOOKUP('JRC - EnergyBalance'!B484,'Correspondance secteurs'!C:C,'Correspondance secteurs'!Y:Y))</f>
        <v>Sidérurgie - Aciéries intégrées [METABOLHEAT - National]</v>
      </c>
      <c r="C484" s="5">
        <v>7.1056354262083107E-3</v>
      </c>
      <c r="D484" t="str">
        <f>Etiquettes!$C$4</f>
        <v>PJ</v>
      </c>
      <c r="E484">
        <v>2021</v>
      </c>
      <c r="F484" t="str">
        <f>Etiquettes!$C$3</f>
        <v>France</v>
      </c>
      <c r="G484" t="str">
        <f>Etiquettes!$I$5</f>
        <v>JRC - EnergyBalance</v>
      </c>
      <c r="H484" t="str">
        <f>IFERROR(_xlfn.XLOOKUP(A484,'Correspondance produits'!$J:$J,'Correspondance produits'!$K:$K),_xlfn.XLOOKUP(A484,'Correspondance secteurs'!$Y:$Y,'Correspondance secteurs'!$AA:$AA))</f>
        <v>Enfant</v>
      </c>
      <c r="I484" t="str">
        <f>IFERROR(_xlfn.XLOOKUP(B484,'Correspondance produits'!$J:$J,'Correspondance produits'!$K:$K),_xlfn.XLOOKUP(B484,'Correspondance secteurs'!$Y:$Y,'Correspondance secteurs'!$AA:$AA))</f>
        <v>Parent</v>
      </c>
    </row>
    <row r="485" spans="1:9" x14ac:dyDescent="0.3">
      <c r="A485" t="str">
        <f>IFERROR(_xlfn.XLOOKUP('JRC - EnergyBalance'!A485,'Correspondance produits'!C:C,'Correspondance produits'!J:J),_xlfn.XLOOKUP('JRC - EnergyBalance'!A485,'Correspondance secteurs'!C:C,'Correspondance secteurs'!Y:Y))</f>
        <v>Coke de pétrole [METABOLHEAT - National]</v>
      </c>
      <c r="B485" t="str">
        <f>IFERROR(_xlfn.XLOOKUP('JRC - EnergyBalance'!B485,'Correspondance produits'!C:C,'Correspondance produits'!J:J),_xlfn.XLOOKUP('JRC - EnergyBalance'!B485,'Correspondance secteurs'!C:C,'Correspondance secteurs'!Y:Y))</f>
        <v>Sidérurgie - Aciéries intégrées [METABOLHEAT - National]</v>
      </c>
      <c r="C485" s="5">
        <v>8.6539760363492452E-2</v>
      </c>
      <c r="D485" t="str">
        <f>Etiquettes!$C$4</f>
        <v>PJ</v>
      </c>
      <c r="E485">
        <v>2021</v>
      </c>
      <c r="F485" t="str">
        <f>Etiquettes!$C$3</f>
        <v>France</v>
      </c>
      <c r="G485" t="str">
        <f>Etiquettes!$I$5</f>
        <v>JRC - EnergyBalance</v>
      </c>
      <c r="H485" t="str">
        <f>IFERROR(_xlfn.XLOOKUP(A485,'Correspondance produits'!$J:$J,'Correspondance produits'!$K:$K),_xlfn.XLOOKUP(A485,'Correspondance secteurs'!$Y:$Y,'Correspondance secteurs'!$AA:$AA))</f>
        <v>Enfant</v>
      </c>
      <c r="I485" t="str">
        <f>IFERROR(_xlfn.XLOOKUP(B485,'Correspondance produits'!$J:$J,'Correspondance produits'!$K:$K),_xlfn.XLOOKUP(B485,'Correspondance secteurs'!$Y:$Y,'Correspondance secteurs'!$AA:$AA))</f>
        <v>Parent</v>
      </c>
    </row>
    <row r="486" spans="1:9" x14ac:dyDescent="0.3">
      <c r="A486" t="str">
        <f>IFERROR(_xlfn.XLOOKUP('JRC - EnergyBalance'!A486,'Correspondance produits'!C:C,'Correspondance produits'!J:J),_xlfn.XLOOKUP('JRC - EnergyBalance'!A486,'Correspondance secteurs'!C:C,'Correspondance secteurs'!Y:Y))</f>
        <v>Autres produits pétroliers [METABOLHEAT - National]</v>
      </c>
      <c r="B486" t="str">
        <f>IFERROR(_xlfn.XLOOKUP('JRC - EnergyBalance'!B486,'Correspondance produits'!C:C,'Correspondance produits'!J:J),_xlfn.XLOOKUP('JRC - EnergyBalance'!B486,'Correspondance secteurs'!C:C,'Correspondance secteurs'!Y:Y))</f>
        <v>Sidérurgie - Aciéries intégrées [METABOLHEAT - National]</v>
      </c>
      <c r="C486" s="5">
        <v>0</v>
      </c>
      <c r="D486" t="str">
        <f>Etiquettes!$C$4</f>
        <v>PJ</v>
      </c>
      <c r="E486">
        <v>2021</v>
      </c>
      <c r="F486" t="str">
        <f>Etiquettes!$C$3</f>
        <v>France</v>
      </c>
      <c r="G486" t="str">
        <f>Etiquettes!$I$5</f>
        <v>JRC - EnergyBalance</v>
      </c>
      <c r="H486" t="str">
        <f>IFERROR(_xlfn.XLOOKUP(A486,'Correspondance produits'!$J:$J,'Correspondance produits'!$K:$K),_xlfn.XLOOKUP(A486,'Correspondance secteurs'!$Y:$Y,'Correspondance secteurs'!$AA:$AA))</f>
        <v>Enfant</v>
      </c>
      <c r="I486" t="str">
        <f>IFERROR(_xlfn.XLOOKUP(B486,'Correspondance produits'!$J:$J,'Correspondance produits'!$K:$K),_xlfn.XLOOKUP(B486,'Correspondance secteurs'!$Y:$Y,'Correspondance secteurs'!$AA:$AA))</f>
        <v>Parent</v>
      </c>
    </row>
    <row r="487" spans="1:9" x14ac:dyDescent="0.3">
      <c r="A487" t="str">
        <f>IFERROR(_xlfn.XLOOKUP('JRC - EnergyBalance'!A487,'Correspondance produits'!C:C,'Correspondance produits'!J:J),_xlfn.XLOOKUP('JRC - EnergyBalance'!A487,'Correspondance secteurs'!C:C,'Correspondance secteurs'!Y:Y))</f>
        <v>Gaz naturel [METABOLHEAT - National]</v>
      </c>
      <c r="B487" t="str">
        <f>IFERROR(_xlfn.XLOOKUP('JRC - EnergyBalance'!B487,'Correspondance produits'!C:C,'Correspondance produits'!J:J),_xlfn.XLOOKUP('JRC - EnergyBalance'!B487,'Correspondance secteurs'!C:C,'Correspondance secteurs'!Y:Y))</f>
        <v>Sidérurgie - Aciéries intégrées [METABOLHEAT - National]</v>
      </c>
      <c r="C487" s="5">
        <v>22.95207997200556</v>
      </c>
      <c r="D487" t="str">
        <f>Etiquettes!$C$4</f>
        <v>PJ</v>
      </c>
      <c r="E487">
        <v>2021</v>
      </c>
      <c r="F487" t="str">
        <f>Etiquettes!$C$3</f>
        <v>France</v>
      </c>
      <c r="G487" t="str">
        <f>Etiquettes!$I$5</f>
        <v>JRC - EnergyBalance</v>
      </c>
      <c r="H487" t="str">
        <f>IFERROR(_xlfn.XLOOKUP(A487,'Correspondance produits'!$J:$J,'Correspondance produits'!$K:$K),_xlfn.XLOOKUP(A487,'Correspondance secteurs'!$Y:$Y,'Correspondance secteurs'!$AA:$AA))</f>
        <v>Enfant</v>
      </c>
      <c r="I487" t="str">
        <f>IFERROR(_xlfn.XLOOKUP(B487,'Correspondance produits'!$J:$J,'Correspondance produits'!$K:$K),_xlfn.XLOOKUP(B487,'Correspondance secteurs'!$Y:$Y,'Correspondance secteurs'!$AA:$AA))</f>
        <v>Parent</v>
      </c>
    </row>
    <row r="488" spans="1:9" x14ac:dyDescent="0.3">
      <c r="A488" t="str">
        <f>IFERROR(_xlfn.XLOOKUP('JRC - EnergyBalance'!A488,'Correspondance produits'!C:C,'Correspondance produits'!J:J),_xlfn.XLOOKUP('JRC - EnergyBalance'!A488,'Correspondance secteurs'!C:C,'Correspondance secteurs'!Y:Y))</f>
        <v>Énergies renouvelables et biocarburants [METABOLHEAT - National]</v>
      </c>
      <c r="B488" t="str">
        <f>IFERROR(_xlfn.XLOOKUP('JRC - EnergyBalance'!B488,'Correspondance produits'!C:C,'Correspondance produits'!J:J),_xlfn.XLOOKUP('JRC - EnergyBalance'!B488,'Correspondance secteurs'!C:C,'Correspondance secteurs'!Y:Y))</f>
        <v>Sidérurgie - Aciéries intégrées [METABOLHEAT - National]</v>
      </c>
      <c r="C488" s="5">
        <v>8.8770860107063115E-2</v>
      </c>
      <c r="D488" t="str">
        <f>Etiquettes!$C$4</f>
        <v>PJ</v>
      </c>
      <c r="E488">
        <v>2021</v>
      </c>
      <c r="F488" t="str">
        <f>Etiquettes!$C$3</f>
        <v>France</v>
      </c>
      <c r="G488" t="str">
        <f>Etiquettes!$I$5</f>
        <v>JRC - EnergyBalance</v>
      </c>
      <c r="H488" t="str">
        <f>IFERROR(_xlfn.XLOOKUP(A488,'Correspondance produits'!$J:$J,'Correspondance produits'!$K:$K),_xlfn.XLOOKUP(A488,'Correspondance secteurs'!$Y:$Y,'Correspondance secteurs'!$AA:$AA))</f>
        <v>Parent</v>
      </c>
      <c r="I488" t="str">
        <f>IFERROR(_xlfn.XLOOKUP(B488,'Correspondance produits'!$J:$J,'Correspondance produits'!$K:$K),_xlfn.XLOOKUP(B488,'Correspondance secteurs'!$Y:$Y,'Correspondance secteurs'!$AA:$AA))</f>
        <v>Parent</v>
      </c>
    </row>
    <row r="489" spans="1:9" x14ac:dyDescent="0.3">
      <c r="A489" t="str">
        <f>IFERROR(_xlfn.XLOOKUP('JRC - EnergyBalance'!A489,'Correspondance produits'!C:C,'Correspondance produits'!J:J),_xlfn.XLOOKUP('JRC - EnergyBalance'!A489,'Correspondance secteurs'!C:C,'Correspondance secteurs'!Y:Y))</f>
        <v>Biomasse solide primaire [METABOLHEAT - National]</v>
      </c>
      <c r="B489" t="str">
        <f>IFERROR(_xlfn.XLOOKUP('JRC - EnergyBalance'!B489,'Correspondance produits'!C:C,'Correspondance produits'!J:J),_xlfn.XLOOKUP('JRC - EnergyBalance'!B489,'Correspondance secteurs'!C:C,'Correspondance secteurs'!Y:Y))</f>
        <v>Sidérurgie - Aciéries intégrées [METABOLHEAT - National]</v>
      </c>
      <c r="C489" s="5">
        <v>7.3085948959189545E-2</v>
      </c>
      <c r="D489" t="str">
        <f>Etiquettes!$C$4</f>
        <v>PJ</v>
      </c>
      <c r="E489">
        <v>2021</v>
      </c>
      <c r="F489" t="str">
        <f>Etiquettes!$C$3</f>
        <v>France</v>
      </c>
      <c r="G489" t="str">
        <f>Etiquettes!$I$5</f>
        <v>JRC - EnergyBalance</v>
      </c>
      <c r="H489" t="str">
        <f>IFERROR(_xlfn.XLOOKUP(A489,'Correspondance produits'!$J:$J,'Correspondance produits'!$K:$K),_xlfn.XLOOKUP(A489,'Correspondance secteurs'!$Y:$Y,'Correspondance secteurs'!$AA:$AA))</f>
        <v>Enfant</v>
      </c>
      <c r="I489" t="str">
        <f>IFERROR(_xlfn.XLOOKUP(B489,'Correspondance produits'!$J:$J,'Correspondance produits'!$K:$K),_xlfn.XLOOKUP(B489,'Correspondance secteurs'!$Y:$Y,'Correspondance secteurs'!$AA:$AA))</f>
        <v>Parent</v>
      </c>
    </row>
    <row r="490" spans="1:9" x14ac:dyDescent="0.3">
      <c r="A490" t="str">
        <f>IFERROR(_xlfn.XLOOKUP('JRC - EnergyBalance'!A490,'Correspondance produits'!C:C,'Correspondance produits'!J:J),_xlfn.XLOOKUP('JRC - EnergyBalance'!A490,'Correspondance secteurs'!C:C,'Correspondance secteurs'!Y:Y))</f>
        <v>Biodiesels mélangés [METABOLHEAT - National]</v>
      </c>
      <c r="B490" t="str">
        <f>IFERROR(_xlfn.XLOOKUP('JRC - EnergyBalance'!B490,'Correspondance produits'!C:C,'Correspondance produits'!J:J),_xlfn.XLOOKUP('JRC - EnergyBalance'!B490,'Correspondance secteurs'!C:C,'Correspondance secteurs'!Y:Y))</f>
        <v>Sidérurgie - Aciéries intégrées [METABOLHEAT - National]</v>
      </c>
      <c r="C490" s="5">
        <v>1.5684911147873539E-2</v>
      </c>
      <c r="D490" t="str">
        <f>Etiquettes!$C$4</f>
        <v>PJ</v>
      </c>
      <c r="E490">
        <v>2021</v>
      </c>
      <c r="F490" t="str">
        <f>Etiquettes!$C$3</f>
        <v>France</v>
      </c>
      <c r="G490" t="str">
        <f>Etiquettes!$I$5</f>
        <v>JRC - EnergyBalance</v>
      </c>
      <c r="H490" t="str">
        <f>IFERROR(_xlfn.XLOOKUP(A490,'Correspondance produits'!$J:$J,'Correspondance produits'!$K:$K),_xlfn.XLOOKUP(A490,'Correspondance secteurs'!$Y:$Y,'Correspondance secteurs'!$AA:$AA))</f>
        <v>Enfant</v>
      </c>
      <c r="I490" t="str">
        <f>IFERROR(_xlfn.XLOOKUP(B490,'Correspondance produits'!$J:$J,'Correspondance produits'!$K:$K),_xlfn.XLOOKUP(B490,'Correspondance secteurs'!$Y:$Y,'Correspondance secteurs'!$AA:$AA))</f>
        <v>Parent</v>
      </c>
    </row>
    <row r="491" spans="1:9" x14ac:dyDescent="0.3">
      <c r="A491" t="str">
        <f>IFERROR(_xlfn.XLOOKUP('JRC - EnergyBalance'!A491,'Correspondance produits'!C:C,'Correspondance produits'!J:J),_xlfn.XLOOKUP('JRC - EnergyBalance'!A491,'Correspondance secteurs'!C:C,'Correspondance secteurs'!Y:Y))</f>
        <v>Déchets non renouvelables [METABOLHEAT - National]</v>
      </c>
      <c r="B491" t="str">
        <f>IFERROR(_xlfn.XLOOKUP('JRC - EnergyBalance'!B491,'Correspondance produits'!C:C,'Correspondance produits'!J:J),_xlfn.XLOOKUP('JRC - EnergyBalance'!B491,'Correspondance secteurs'!C:C,'Correspondance secteurs'!Y:Y))</f>
        <v>Sidérurgie - Aciéries intégrées [METABOLHEAT - National]</v>
      </c>
      <c r="C491" s="5">
        <v>8.9951937180540976E-6</v>
      </c>
      <c r="D491" t="str">
        <f>Etiquettes!$C$4</f>
        <v>PJ</v>
      </c>
      <c r="E491">
        <v>2021</v>
      </c>
      <c r="F491" t="str">
        <f>Etiquettes!$C$3</f>
        <v>France</v>
      </c>
      <c r="G491" t="str">
        <f>Etiquettes!$I$5</f>
        <v>JRC - EnergyBalance</v>
      </c>
      <c r="H491" t="str">
        <f>IFERROR(_xlfn.XLOOKUP(A491,'Correspondance produits'!$J:$J,'Correspondance produits'!$K:$K),_xlfn.XLOOKUP(A491,'Correspondance secteurs'!$Y:$Y,'Correspondance secteurs'!$AA:$AA))</f>
        <v>Parent</v>
      </c>
      <c r="I491" t="str">
        <f>IFERROR(_xlfn.XLOOKUP(B491,'Correspondance produits'!$J:$J,'Correspondance produits'!$K:$K),_xlfn.XLOOKUP(B491,'Correspondance secteurs'!$Y:$Y,'Correspondance secteurs'!$AA:$AA))</f>
        <v>Parent</v>
      </c>
    </row>
    <row r="492" spans="1:9" x14ac:dyDescent="0.3">
      <c r="A492" t="str">
        <f>IFERROR(_xlfn.XLOOKUP('JRC - EnergyBalance'!A492,'Correspondance produits'!C:C,'Correspondance produits'!J:J),_xlfn.XLOOKUP('JRC - EnergyBalance'!A492,'Correspondance secteurs'!C:C,'Correspondance secteurs'!Y:Y))</f>
        <v>Déchets industriels (non renouvelables) [METABOLHEAT - National]</v>
      </c>
      <c r="B492" t="str">
        <f>IFERROR(_xlfn.XLOOKUP('JRC - EnergyBalance'!B492,'Correspondance produits'!C:C,'Correspondance produits'!J:J),_xlfn.XLOOKUP('JRC - EnergyBalance'!B492,'Correspondance secteurs'!C:C,'Correspondance secteurs'!Y:Y))</f>
        <v>Sidérurgie - Aciéries intégrées [METABOLHEAT - National]</v>
      </c>
      <c r="C492" s="5">
        <v>8.9951937180540976E-6</v>
      </c>
      <c r="D492" t="str">
        <f>Etiquettes!$C$4</f>
        <v>PJ</v>
      </c>
      <c r="E492">
        <v>2021</v>
      </c>
      <c r="F492" t="str">
        <f>Etiquettes!$C$3</f>
        <v>France</v>
      </c>
      <c r="G492" t="str">
        <f>Etiquettes!$I$5</f>
        <v>JRC - EnergyBalance</v>
      </c>
      <c r="H492" t="str">
        <f>IFERROR(_xlfn.XLOOKUP(A492,'Correspondance produits'!$J:$J,'Correspondance produits'!$K:$K),_xlfn.XLOOKUP(A492,'Correspondance secteurs'!$Y:$Y,'Correspondance secteurs'!$AA:$AA))</f>
        <v>Enfant</v>
      </c>
      <c r="I492" t="str">
        <f>IFERROR(_xlfn.XLOOKUP(B492,'Correspondance produits'!$J:$J,'Correspondance produits'!$K:$K),_xlfn.XLOOKUP(B492,'Correspondance secteurs'!$Y:$Y,'Correspondance secteurs'!$AA:$AA))</f>
        <v>Parent</v>
      </c>
    </row>
    <row r="493" spans="1:9" x14ac:dyDescent="0.3">
      <c r="A493" t="str">
        <f>IFERROR(_xlfn.XLOOKUP('JRC - EnergyBalance'!A493,'Correspondance produits'!C:C,'Correspondance produits'!J:J),_xlfn.XLOOKUP('JRC - EnergyBalance'!A493,'Correspondance secteurs'!C:C,'Correspondance secteurs'!Y:Y))</f>
        <v>Chaleur réseau [METABOLHEAT - National]</v>
      </c>
      <c r="B493" t="str">
        <f>IFERROR(_xlfn.XLOOKUP('JRC - EnergyBalance'!B493,'Correspondance produits'!C:C,'Correspondance produits'!J:J),_xlfn.XLOOKUP('JRC - EnergyBalance'!B493,'Correspondance secteurs'!C:C,'Correspondance secteurs'!Y:Y))</f>
        <v>Sidérurgie - Aciéries intégrées [METABOLHEAT - National]</v>
      </c>
      <c r="C493" s="5">
        <v>0.50105627727886148</v>
      </c>
      <c r="D493" t="str">
        <f>Etiquettes!$C$4</f>
        <v>PJ</v>
      </c>
      <c r="E493">
        <v>2021</v>
      </c>
      <c r="F493" t="str">
        <f>Etiquettes!$C$3</f>
        <v>France</v>
      </c>
      <c r="G493" t="str">
        <f>Etiquettes!$I$5</f>
        <v>JRC - EnergyBalance</v>
      </c>
      <c r="H493" t="str">
        <f>IFERROR(_xlfn.XLOOKUP(A493,'Correspondance produits'!$J:$J,'Correspondance produits'!$K:$K),_xlfn.XLOOKUP(A493,'Correspondance secteurs'!$Y:$Y,'Correspondance secteurs'!$AA:$AA))</f>
        <v>Enfant</v>
      </c>
      <c r="I493" t="str">
        <f>IFERROR(_xlfn.XLOOKUP(B493,'Correspondance produits'!$J:$J,'Correspondance produits'!$K:$K),_xlfn.XLOOKUP(B493,'Correspondance secteurs'!$Y:$Y,'Correspondance secteurs'!$AA:$AA))</f>
        <v>Parent</v>
      </c>
    </row>
    <row r="494" spans="1:9" x14ac:dyDescent="0.3">
      <c r="A494" t="str">
        <f>IFERROR(_xlfn.XLOOKUP('JRC - EnergyBalance'!A494,'Correspondance produits'!C:C,'Correspondance produits'!J:J),_xlfn.XLOOKUP('JRC - EnergyBalance'!A494,'Correspondance secteurs'!C:C,'Correspondance secteurs'!Y:Y))</f>
        <v>Électricité [METABOLHEAT - National]</v>
      </c>
      <c r="B494" t="str">
        <f>IFERROR(_xlfn.XLOOKUP('JRC - EnergyBalance'!B494,'Correspondance produits'!C:C,'Correspondance produits'!J:J),_xlfn.XLOOKUP('JRC - EnergyBalance'!B494,'Correspondance secteurs'!C:C,'Correspondance secteurs'!Y:Y))</f>
        <v>Sidérurgie - Aciéries intégrées [METABOLHEAT - National]</v>
      </c>
      <c r="C494" s="5">
        <v>32.230675640331619</v>
      </c>
      <c r="D494" t="str">
        <f>Etiquettes!$C$4</f>
        <v>PJ</v>
      </c>
      <c r="E494">
        <v>2021</v>
      </c>
      <c r="F494" t="str">
        <f>Etiquettes!$C$3</f>
        <v>France</v>
      </c>
      <c r="G494" t="str">
        <f>Etiquettes!$I$5</f>
        <v>JRC - EnergyBalance</v>
      </c>
      <c r="H494" t="str">
        <f>IFERROR(_xlfn.XLOOKUP(A494,'Correspondance produits'!$J:$J,'Correspondance produits'!$K:$K),_xlfn.XLOOKUP(A494,'Correspondance secteurs'!$Y:$Y,'Correspondance secteurs'!$AA:$AA))</f>
        <v>Enfant</v>
      </c>
      <c r="I494" t="str">
        <f>IFERROR(_xlfn.XLOOKUP(B494,'Correspondance produits'!$J:$J,'Correspondance produits'!$K:$K),_xlfn.XLOOKUP(B494,'Correspondance secteurs'!$Y:$Y,'Correspondance secteurs'!$AA:$AA))</f>
        <v>Parent</v>
      </c>
    </row>
    <row r="495" spans="1:9" x14ac:dyDescent="0.3">
      <c r="A495" t="str">
        <f>IFERROR(_xlfn.XLOOKUP('JRC - EnergyBalance'!A495,'Correspondance produits'!C:C,'Correspondance produits'!J:J),_xlfn.XLOOKUP('JRC - EnergyBalance'!A495,'Correspondance secteurs'!C:C,'Correspondance secteurs'!Y:Y))</f>
        <v>Combustibles fossiles solides [METABOLHEAT - National]</v>
      </c>
      <c r="B495" t="str">
        <f>IFERROR(_xlfn.XLOOKUP('JRC - EnergyBalance'!B495,'Correspondance produits'!C:C,'Correspondance produits'!J:J),_xlfn.XLOOKUP('JRC - EnergyBalance'!B495,'Correspondance secteurs'!C:C,'Correspondance secteurs'!Y:Y))</f>
        <v>Sidérurgie - Arc électrique [METABOLHEAT - National]</v>
      </c>
      <c r="C495" s="5">
        <v>0.17961905470702819</v>
      </c>
      <c r="D495" t="str">
        <f>Etiquettes!$C$4</f>
        <v>PJ</v>
      </c>
      <c r="E495">
        <v>2021</v>
      </c>
      <c r="F495" t="str">
        <f>Etiquettes!$C$3</f>
        <v>France</v>
      </c>
      <c r="G495" t="str">
        <f>Etiquettes!$I$5</f>
        <v>JRC - EnergyBalance</v>
      </c>
      <c r="H495" t="str">
        <f>IFERROR(_xlfn.XLOOKUP(A495,'Correspondance produits'!$J:$J,'Correspondance produits'!$K:$K),_xlfn.XLOOKUP(A495,'Correspondance secteurs'!$Y:$Y,'Correspondance secteurs'!$AA:$AA))</f>
        <v>Parent</v>
      </c>
      <c r="I495" t="str">
        <f>IFERROR(_xlfn.XLOOKUP(B495,'Correspondance produits'!$J:$J,'Correspondance produits'!$K:$K),_xlfn.XLOOKUP(B495,'Correspondance secteurs'!$Y:$Y,'Correspondance secteurs'!$AA:$AA))</f>
        <v>Parent</v>
      </c>
    </row>
    <row r="496" spans="1:9" x14ac:dyDescent="0.3">
      <c r="A496" t="str">
        <f>IFERROR(_xlfn.XLOOKUP('JRC - EnergyBalance'!A496,'Correspondance produits'!C:C,'Correspondance produits'!J:J),_xlfn.XLOOKUP('JRC - EnergyBalance'!A496,'Correspondance secteurs'!C:C,'Correspondance secteurs'!Y:Y))</f>
        <v>Houille [METABOLHEAT - National]</v>
      </c>
      <c r="B496" t="str">
        <f>IFERROR(_xlfn.XLOOKUP('JRC - EnergyBalance'!B496,'Correspondance produits'!C:C,'Correspondance produits'!J:J),_xlfn.XLOOKUP('JRC - EnergyBalance'!B496,'Correspondance secteurs'!C:C,'Correspondance secteurs'!Y:Y))</f>
        <v>Sidérurgie - Arc électrique [METABOLHEAT - National]</v>
      </c>
      <c r="C496" s="5">
        <v>0.17961905470702819</v>
      </c>
      <c r="D496" t="str">
        <f>Etiquettes!$C$4</f>
        <v>PJ</v>
      </c>
      <c r="E496">
        <v>2021</v>
      </c>
      <c r="F496" t="str">
        <f>Etiquettes!$C$3</f>
        <v>France</v>
      </c>
      <c r="G496" t="str">
        <f>Etiquettes!$I$5</f>
        <v>JRC - EnergyBalance</v>
      </c>
      <c r="H496" t="str">
        <f>IFERROR(_xlfn.XLOOKUP(A496,'Correspondance produits'!$J:$J,'Correspondance produits'!$K:$K),_xlfn.XLOOKUP(A496,'Correspondance secteurs'!$Y:$Y,'Correspondance secteurs'!$AA:$AA))</f>
        <v>Parent</v>
      </c>
      <c r="I496" t="str">
        <f>IFERROR(_xlfn.XLOOKUP(B496,'Correspondance produits'!$J:$J,'Correspondance produits'!$K:$K),_xlfn.XLOOKUP(B496,'Correspondance secteurs'!$Y:$Y,'Correspondance secteurs'!$AA:$AA))</f>
        <v>Parent</v>
      </c>
    </row>
    <row r="497" spans="1:9" x14ac:dyDescent="0.3">
      <c r="A497" t="str">
        <f>IFERROR(_xlfn.XLOOKUP('JRC - EnergyBalance'!A497,'Correspondance produits'!C:C,'Correspondance produits'!J:J),_xlfn.XLOOKUP('JRC - EnergyBalance'!A497,'Correspondance secteurs'!C:C,'Correspondance secteurs'!Y:Y))</f>
        <v>Anthracite [METABOLHEAT - National]</v>
      </c>
      <c r="B497" t="str">
        <f>IFERROR(_xlfn.XLOOKUP('JRC - EnergyBalance'!B497,'Correspondance produits'!C:C,'Correspondance produits'!J:J),_xlfn.XLOOKUP('JRC - EnergyBalance'!B497,'Correspondance secteurs'!C:C,'Correspondance secteurs'!Y:Y))</f>
        <v>Sidérurgie - Arc électrique [METABOLHEAT - National]</v>
      </c>
      <c r="C497" s="5">
        <v>2.8477342750257654E-2</v>
      </c>
      <c r="D497" t="str">
        <f>Etiquettes!$C$4</f>
        <v>PJ</v>
      </c>
      <c r="E497">
        <v>2021</v>
      </c>
      <c r="F497" t="str">
        <f>Etiquettes!$C$3</f>
        <v>France</v>
      </c>
      <c r="G497" t="str">
        <f>Etiquettes!$I$5</f>
        <v>JRC - EnergyBalance</v>
      </c>
      <c r="H497" t="str">
        <f>IFERROR(_xlfn.XLOOKUP(A497,'Correspondance produits'!$J:$J,'Correspondance produits'!$K:$K),_xlfn.XLOOKUP(A497,'Correspondance secteurs'!$Y:$Y,'Correspondance secteurs'!$AA:$AA))</f>
        <v>Enfant</v>
      </c>
      <c r="I497" t="str">
        <f>IFERROR(_xlfn.XLOOKUP(B497,'Correspondance produits'!$J:$J,'Correspondance produits'!$K:$K),_xlfn.XLOOKUP(B497,'Correspondance secteurs'!$Y:$Y,'Correspondance secteurs'!$AA:$AA))</f>
        <v>Parent</v>
      </c>
    </row>
    <row r="498" spans="1:9" x14ac:dyDescent="0.3">
      <c r="A498" t="str">
        <f>IFERROR(_xlfn.XLOOKUP('JRC - EnergyBalance'!A498,'Correspondance produits'!C:C,'Correspondance produits'!J:J),_xlfn.XLOOKUP('JRC - EnergyBalance'!A498,'Correspondance secteurs'!C:C,'Correspondance secteurs'!Y:Y))</f>
        <v>Autres charbons bitumineux [METABOLHEAT - National]</v>
      </c>
      <c r="B498" t="str">
        <f>IFERROR(_xlfn.XLOOKUP('JRC - EnergyBalance'!B498,'Correspondance produits'!C:C,'Correspondance produits'!J:J),_xlfn.XLOOKUP('JRC - EnergyBalance'!B498,'Correspondance secteurs'!C:C,'Correspondance secteurs'!Y:Y))</f>
        <v>Sidérurgie - Arc électrique [METABOLHEAT - National]</v>
      </c>
      <c r="C498" s="5">
        <v>0.15114171195677054</v>
      </c>
      <c r="D498" t="str">
        <f>Etiquettes!$C$4</f>
        <v>PJ</v>
      </c>
      <c r="E498">
        <v>2021</v>
      </c>
      <c r="F498" t="str">
        <f>Etiquettes!$C$3</f>
        <v>France</v>
      </c>
      <c r="G498" t="str">
        <f>Etiquettes!$I$5</f>
        <v>JRC - EnergyBalance</v>
      </c>
      <c r="H498" t="str">
        <f>IFERROR(_xlfn.XLOOKUP(A498,'Correspondance produits'!$J:$J,'Correspondance produits'!$K:$K),_xlfn.XLOOKUP(A498,'Correspondance secteurs'!$Y:$Y,'Correspondance secteurs'!$AA:$AA))</f>
        <v>Enfant</v>
      </c>
      <c r="I498" t="str">
        <f>IFERROR(_xlfn.XLOOKUP(B498,'Correspondance produits'!$J:$J,'Correspondance produits'!$K:$K),_xlfn.XLOOKUP(B498,'Correspondance secteurs'!$Y:$Y,'Correspondance secteurs'!$AA:$AA))</f>
        <v>Parent</v>
      </c>
    </row>
    <row r="499" spans="1:9" x14ac:dyDescent="0.3">
      <c r="A499" t="str">
        <f>IFERROR(_xlfn.XLOOKUP('JRC - EnergyBalance'!A499,'Correspondance produits'!C:C,'Correspondance produits'!J:J),_xlfn.XLOOKUP('JRC - EnergyBalance'!A499,'Correspondance secteurs'!C:C,'Correspondance secteurs'!Y:Y))</f>
        <v>Charbon, noir ou brun [METABOLHEAT - National]</v>
      </c>
      <c r="B499" t="str">
        <f>IFERROR(_xlfn.XLOOKUP('JRC - EnergyBalance'!B499,'Correspondance produits'!C:C,'Correspondance produits'!J:J),_xlfn.XLOOKUP('JRC - EnergyBalance'!B499,'Correspondance secteurs'!C:C,'Correspondance secteurs'!Y:Y))</f>
        <v>Sidérurgie - Arc électrique [METABOLHEAT - National]</v>
      </c>
      <c r="C499" s="5">
        <v>0</v>
      </c>
      <c r="D499" t="str">
        <f>Etiquettes!$C$4</f>
        <v>PJ</v>
      </c>
      <c r="E499">
        <v>2021</v>
      </c>
      <c r="F499" t="str">
        <f>Etiquettes!$C$3</f>
        <v>France</v>
      </c>
      <c r="G499" t="str">
        <f>Etiquettes!$I$5</f>
        <v>JRC - EnergyBalance</v>
      </c>
      <c r="H499" t="str">
        <f>IFERROR(_xlfn.XLOOKUP(A499,'Correspondance produits'!$J:$J,'Correspondance produits'!$K:$K),_xlfn.XLOOKUP(A499,'Correspondance secteurs'!$Y:$Y,'Correspondance secteurs'!$AA:$AA))</f>
        <v>Parent</v>
      </c>
      <c r="I499" t="str">
        <f>IFERROR(_xlfn.XLOOKUP(B499,'Correspondance produits'!$J:$J,'Correspondance produits'!$K:$K),_xlfn.XLOOKUP(B499,'Correspondance secteurs'!$Y:$Y,'Correspondance secteurs'!$AA:$AA))</f>
        <v>Parent</v>
      </c>
    </row>
    <row r="500" spans="1:9" x14ac:dyDescent="0.3">
      <c r="A500" t="str">
        <f>IFERROR(_xlfn.XLOOKUP('JRC - EnergyBalance'!A500,'Correspondance produits'!C:C,'Correspondance produits'!J:J),_xlfn.XLOOKUP('JRC - EnergyBalance'!A500,'Correspondance secteurs'!C:C,'Correspondance secteurs'!Y:Y))</f>
        <v>Lignite [METABOLHEAT - National]</v>
      </c>
      <c r="B500" t="str">
        <f>IFERROR(_xlfn.XLOOKUP('JRC - EnergyBalance'!B500,'Correspondance produits'!C:C,'Correspondance produits'!J:J),_xlfn.XLOOKUP('JRC - EnergyBalance'!B500,'Correspondance secteurs'!C:C,'Correspondance secteurs'!Y:Y))</f>
        <v>Sidérurgie - Arc électrique [METABOLHEAT - National]</v>
      </c>
      <c r="C500" s="5">
        <v>0</v>
      </c>
      <c r="D500" t="str">
        <f>Etiquettes!$C$4</f>
        <v>PJ</v>
      </c>
      <c r="E500">
        <v>2021</v>
      </c>
      <c r="F500" t="str">
        <f>Etiquettes!$C$3</f>
        <v>France</v>
      </c>
      <c r="G500" t="str">
        <f>Etiquettes!$I$5</f>
        <v>JRC - EnergyBalance</v>
      </c>
      <c r="H500" t="str">
        <f>IFERROR(_xlfn.XLOOKUP(A500,'Correspondance produits'!$J:$J,'Correspondance produits'!$K:$K),_xlfn.XLOOKUP(A500,'Correspondance secteurs'!$Y:$Y,'Correspondance secteurs'!$AA:$AA))</f>
        <v>Enfant</v>
      </c>
      <c r="I500" t="str">
        <f>IFERROR(_xlfn.XLOOKUP(B500,'Correspondance produits'!$J:$J,'Correspondance produits'!$K:$K),_xlfn.XLOOKUP(B500,'Correspondance secteurs'!$Y:$Y,'Correspondance secteurs'!$AA:$AA))</f>
        <v>Parent</v>
      </c>
    </row>
    <row r="501" spans="1:9" x14ac:dyDescent="0.3">
      <c r="A501" t="str">
        <f>IFERROR(_xlfn.XLOOKUP('JRC - EnergyBalance'!A501,'Correspondance produits'!C:C,'Correspondance produits'!J:J),_xlfn.XLOOKUP('JRC - EnergyBalance'!A501,'Correspondance secteurs'!C:C,'Correspondance secteurs'!Y:Y))</f>
        <v>Produits du charbon [METABOLHEAT - National]</v>
      </c>
      <c r="B501" t="str">
        <f>IFERROR(_xlfn.XLOOKUP('JRC - EnergyBalance'!B501,'Correspondance produits'!C:C,'Correspondance produits'!J:J),_xlfn.XLOOKUP('JRC - EnergyBalance'!B501,'Correspondance secteurs'!C:C,'Correspondance secteurs'!Y:Y))</f>
        <v>Sidérurgie - Arc électrique [METABOLHEAT - National]</v>
      </c>
      <c r="C501" s="5">
        <v>0</v>
      </c>
      <c r="D501" t="str">
        <f>Etiquettes!$C$4</f>
        <v>PJ</v>
      </c>
      <c r="E501">
        <v>2021</v>
      </c>
      <c r="F501" t="str">
        <f>Etiquettes!$C$3</f>
        <v>France</v>
      </c>
      <c r="G501" t="str">
        <f>Etiquettes!$I$5</f>
        <v>JRC - EnergyBalance</v>
      </c>
      <c r="H501" t="str">
        <f>IFERROR(_xlfn.XLOOKUP(A501,'Correspondance produits'!$J:$J,'Correspondance produits'!$K:$K),_xlfn.XLOOKUP(A501,'Correspondance secteurs'!$Y:$Y,'Correspondance secteurs'!$AA:$AA))</f>
        <v>Parent</v>
      </c>
      <c r="I501" t="str">
        <f>IFERROR(_xlfn.XLOOKUP(B501,'Correspondance produits'!$J:$J,'Correspondance produits'!$K:$K),_xlfn.XLOOKUP(B501,'Correspondance secteurs'!$Y:$Y,'Correspondance secteurs'!$AA:$AA))</f>
        <v>Parent</v>
      </c>
    </row>
    <row r="502" spans="1:9" x14ac:dyDescent="0.3">
      <c r="A502" t="str">
        <f>IFERROR(_xlfn.XLOOKUP('JRC - EnergyBalance'!A502,'Correspondance produits'!C:C,'Correspondance produits'!J:J),_xlfn.XLOOKUP('JRC - EnergyBalance'!A502,'Correspondance secteurs'!C:C,'Correspondance secteurs'!Y:Y))</f>
        <v>Coke de cokerie [METABOLHEAT - National]</v>
      </c>
      <c r="B502" t="str">
        <f>IFERROR(_xlfn.XLOOKUP('JRC - EnergyBalance'!B502,'Correspondance produits'!C:C,'Correspondance produits'!J:J),_xlfn.XLOOKUP('JRC - EnergyBalance'!B502,'Correspondance secteurs'!C:C,'Correspondance secteurs'!Y:Y))</f>
        <v>Sidérurgie - Arc électrique [METABOLHEAT - National]</v>
      </c>
      <c r="C502" s="5">
        <v>0</v>
      </c>
      <c r="D502" t="str">
        <f>Etiquettes!$C$4</f>
        <v>PJ</v>
      </c>
      <c r="E502">
        <v>2021</v>
      </c>
      <c r="F502" t="str">
        <f>Etiquettes!$C$3</f>
        <v>France</v>
      </c>
      <c r="G502" t="str">
        <f>Etiquettes!$I$5</f>
        <v>JRC - EnergyBalance</v>
      </c>
      <c r="H502" t="str">
        <f>IFERROR(_xlfn.XLOOKUP(A502,'Correspondance produits'!$J:$J,'Correspondance produits'!$K:$K),_xlfn.XLOOKUP(A502,'Correspondance secteurs'!$Y:$Y,'Correspondance secteurs'!$AA:$AA))</f>
        <v>Enfant</v>
      </c>
      <c r="I502" t="str">
        <f>IFERROR(_xlfn.XLOOKUP(B502,'Correspondance produits'!$J:$J,'Correspondance produits'!$K:$K),_xlfn.XLOOKUP(B502,'Correspondance secteurs'!$Y:$Y,'Correspondance secteurs'!$AA:$AA))</f>
        <v>Parent</v>
      </c>
    </row>
    <row r="503" spans="1:9" x14ac:dyDescent="0.3">
      <c r="A503" t="str">
        <f>IFERROR(_xlfn.XLOOKUP('JRC - EnergyBalance'!A503,'Correspondance produits'!C:C,'Correspondance produits'!J:J),_xlfn.XLOOKUP('JRC - EnergyBalance'!A503,'Correspondance secteurs'!C:C,'Correspondance secteurs'!Y:Y))</f>
        <v>Briquettes de lignite [METABOLHEAT - National]</v>
      </c>
      <c r="B503" t="str">
        <f>IFERROR(_xlfn.XLOOKUP('JRC - EnergyBalance'!B503,'Correspondance produits'!C:C,'Correspondance produits'!J:J),_xlfn.XLOOKUP('JRC - EnergyBalance'!B503,'Correspondance secteurs'!C:C,'Correspondance secteurs'!Y:Y))</f>
        <v>Sidérurgie - Arc électrique [METABOLHEAT - National]</v>
      </c>
      <c r="C503" s="5">
        <v>0</v>
      </c>
      <c r="D503" t="str">
        <f>Etiquettes!$C$4</f>
        <v>PJ</v>
      </c>
      <c r="E503">
        <v>2021</v>
      </c>
      <c r="F503" t="str">
        <f>Etiquettes!$C$3</f>
        <v>France</v>
      </c>
      <c r="G503" t="str">
        <f>Etiquettes!$I$5</f>
        <v>JRC - EnergyBalance</v>
      </c>
      <c r="H503" t="str">
        <f>IFERROR(_xlfn.XLOOKUP(A503,'Correspondance produits'!$J:$J,'Correspondance produits'!$K:$K),_xlfn.XLOOKUP(A503,'Correspondance secteurs'!$Y:$Y,'Correspondance secteurs'!$AA:$AA))</f>
        <v>Enfant</v>
      </c>
      <c r="I503" t="str">
        <f>IFERROR(_xlfn.XLOOKUP(B503,'Correspondance produits'!$J:$J,'Correspondance produits'!$K:$K),_xlfn.XLOOKUP(B503,'Correspondance secteurs'!$Y:$Y,'Correspondance secteurs'!$AA:$AA))</f>
        <v>Parent</v>
      </c>
    </row>
    <row r="504" spans="1:9" x14ac:dyDescent="0.3">
      <c r="A504" t="str">
        <f>IFERROR(_xlfn.XLOOKUP('JRC - EnergyBalance'!A504,'Correspondance produits'!C:C,'Correspondance produits'!J:J),_xlfn.XLOOKUP('JRC - EnergyBalance'!A504,'Correspondance secteurs'!C:C,'Correspondance secteurs'!Y:Y))</f>
        <v>Gaz manufacturés [METABOLHEAT - National]</v>
      </c>
      <c r="B504" t="str">
        <f>IFERROR(_xlfn.XLOOKUP('JRC - EnergyBalance'!B504,'Correspondance produits'!C:C,'Correspondance produits'!J:J),_xlfn.XLOOKUP('JRC - EnergyBalance'!B504,'Correspondance secteurs'!C:C,'Correspondance secteurs'!Y:Y))</f>
        <v>Sidérurgie - Arc électrique [METABOLHEAT - National]</v>
      </c>
      <c r="C504" s="5">
        <v>0</v>
      </c>
      <c r="D504" t="str">
        <f>Etiquettes!$C$4</f>
        <v>PJ</v>
      </c>
      <c r="E504">
        <v>2021</v>
      </c>
      <c r="F504" t="str">
        <f>Etiquettes!$C$3</f>
        <v>France</v>
      </c>
      <c r="G504" t="str">
        <f>Etiquettes!$I$5</f>
        <v>JRC - EnergyBalance</v>
      </c>
      <c r="H504" t="str">
        <f>IFERROR(_xlfn.XLOOKUP(A504,'Correspondance produits'!$J:$J,'Correspondance produits'!$K:$K),_xlfn.XLOOKUP(A504,'Correspondance secteurs'!$Y:$Y,'Correspondance secteurs'!$AA:$AA))</f>
        <v>Parent</v>
      </c>
      <c r="I504" t="str">
        <f>IFERROR(_xlfn.XLOOKUP(B504,'Correspondance produits'!$J:$J,'Correspondance produits'!$K:$K),_xlfn.XLOOKUP(B504,'Correspondance secteurs'!$Y:$Y,'Correspondance secteurs'!$AA:$AA))</f>
        <v>Parent</v>
      </c>
    </row>
    <row r="505" spans="1:9" x14ac:dyDescent="0.3">
      <c r="A505" t="str">
        <f>IFERROR(_xlfn.XLOOKUP('JRC - EnergyBalance'!A505,'Correspondance produits'!C:C,'Correspondance produits'!J:J),_xlfn.XLOOKUP('JRC - EnergyBalance'!A505,'Correspondance secteurs'!C:C,'Correspondance secteurs'!Y:Y))</f>
        <v>Autres gaz de récupération [METABOLHEAT - National]</v>
      </c>
      <c r="B505" t="str">
        <f>IFERROR(_xlfn.XLOOKUP('JRC - EnergyBalance'!B505,'Correspondance produits'!C:C,'Correspondance produits'!J:J),_xlfn.XLOOKUP('JRC - EnergyBalance'!B505,'Correspondance secteurs'!C:C,'Correspondance secteurs'!Y:Y))</f>
        <v>Sidérurgie - Arc électrique [METABOLHEAT - National]</v>
      </c>
      <c r="C505" s="5">
        <v>0</v>
      </c>
      <c r="D505" t="str">
        <f>Etiquettes!$C$4</f>
        <v>PJ</v>
      </c>
      <c r="E505">
        <v>2021</v>
      </c>
      <c r="F505" t="str">
        <f>Etiquettes!$C$3</f>
        <v>France</v>
      </c>
      <c r="G505" t="str">
        <f>Etiquettes!$I$5</f>
        <v>JRC - EnergyBalance</v>
      </c>
      <c r="H505" t="str">
        <f>IFERROR(_xlfn.XLOOKUP(A505,'Correspondance produits'!$J:$J,'Correspondance produits'!$K:$K),_xlfn.XLOOKUP(A505,'Correspondance secteurs'!$Y:$Y,'Correspondance secteurs'!$AA:$AA))</f>
        <v>Enfant</v>
      </c>
      <c r="I505" t="str">
        <f>IFERROR(_xlfn.XLOOKUP(B505,'Correspondance produits'!$J:$J,'Correspondance produits'!$K:$K),_xlfn.XLOOKUP(B505,'Correspondance secteurs'!$Y:$Y,'Correspondance secteurs'!$AA:$AA))</f>
        <v>Parent</v>
      </c>
    </row>
    <row r="506" spans="1:9" x14ac:dyDescent="0.3">
      <c r="A506" t="str">
        <f>IFERROR(_xlfn.XLOOKUP('JRC - EnergyBalance'!A506,'Correspondance produits'!C:C,'Correspondance produits'!J:J),_xlfn.XLOOKUP('JRC - EnergyBalance'!A506,'Correspondance secteurs'!C:C,'Correspondance secteurs'!Y:Y))</f>
        <v>Pétrole et produits pétroliers [METABOLHEAT - National]</v>
      </c>
      <c r="B506" t="str">
        <f>IFERROR(_xlfn.XLOOKUP('JRC - EnergyBalance'!B506,'Correspondance produits'!C:C,'Correspondance produits'!J:J),_xlfn.XLOOKUP('JRC - EnergyBalance'!B506,'Correspondance secteurs'!C:C,'Correspondance secteurs'!Y:Y))</f>
        <v>Sidérurgie - Arc électrique [METABOLHEAT - National]</v>
      </c>
      <c r="C506" s="5">
        <v>0.18882409606883246</v>
      </c>
      <c r="D506" t="str">
        <f>Etiquettes!$C$4</f>
        <v>PJ</v>
      </c>
      <c r="E506">
        <v>2021</v>
      </c>
      <c r="F506" t="str">
        <f>Etiquettes!$C$3</f>
        <v>France</v>
      </c>
      <c r="G506" t="str">
        <f>Etiquettes!$I$5</f>
        <v>JRC - EnergyBalance</v>
      </c>
      <c r="H506" t="str">
        <f>IFERROR(_xlfn.XLOOKUP(A506,'Correspondance produits'!$J:$J,'Correspondance produits'!$K:$K),_xlfn.XLOOKUP(A506,'Correspondance secteurs'!$Y:$Y,'Correspondance secteurs'!$AA:$AA))</f>
        <v>Parent</v>
      </c>
      <c r="I506" t="str">
        <f>IFERROR(_xlfn.XLOOKUP(B506,'Correspondance produits'!$J:$J,'Correspondance produits'!$K:$K),_xlfn.XLOOKUP(B506,'Correspondance secteurs'!$Y:$Y,'Correspondance secteurs'!$AA:$AA))</f>
        <v>Parent</v>
      </c>
    </row>
    <row r="507" spans="1:9" x14ac:dyDescent="0.3">
      <c r="A507" t="str">
        <f>IFERROR(_xlfn.XLOOKUP('JRC - EnergyBalance'!A507,'Correspondance produits'!C:C,'Correspondance produits'!J:J),_xlfn.XLOOKUP('JRC - EnergyBalance'!A507,'Correspondance secteurs'!C:C,'Correspondance secteurs'!Y:Y))</f>
        <v>Produits pétroliers (hors biocarburants) [METABOLHEAT - National]</v>
      </c>
      <c r="B507" t="str">
        <f>IFERROR(_xlfn.XLOOKUP('JRC - EnergyBalance'!B507,'Correspondance produits'!C:C,'Correspondance produits'!J:J),_xlfn.XLOOKUP('JRC - EnergyBalance'!B507,'Correspondance secteurs'!C:C,'Correspondance secteurs'!Y:Y))</f>
        <v>Sidérurgie - Arc électrique [METABOLHEAT - National]</v>
      </c>
      <c r="C507" s="5">
        <v>0.18882409606883246</v>
      </c>
      <c r="D507" t="str">
        <f>Etiquettes!$C$4</f>
        <v>PJ</v>
      </c>
      <c r="E507">
        <v>2021</v>
      </c>
      <c r="F507" t="str">
        <f>Etiquettes!$C$3</f>
        <v>France</v>
      </c>
      <c r="G507" t="str">
        <f>Etiquettes!$I$5</f>
        <v>JRC - EnergyBalance</v>
      </c>
      <c r="H507" t="str">
        <f>IFERROR(_xlfn.XLOOKUP(A507,'Correspondance produits'!$J:$J,'Correspondance produits'!$K:$K),_xlfn.XLOOKUP(A507,'Correspondance secteurs'!$Y:$Y,'Correspondance secteurs'!$AA:$AA))</f>
        <v>Parent</v>
      </c>
      <c r="I507" t="str">
        <f>IFERROR(_xlfn.XLOOKUP(B507,'Correspondance produits'!$J:$J,'Correspondance produits'!$K:$K),_xlfn.XLOOKUP(B507,'Correspondance secteurs'!$Y:$Y,'Correspondance secteurs'!$AA:$AA))</f>
        <v>Parent</v>
      </c>
    </row>
    <row r="508" spans="1:9" x14ac:dyDescent="0.3">
      <c r="A508" t="str">
        <f>IFERROR(_xlfn.XLOOKUP('JRC - EnergyBalance'!A508,'Correspondance produits'!C:C,'Correspondance produits'!J:J),_xlfn.XLOOKUP('JRC - EnergyBalance'!A508,'Correspondance secteurs'!C:C,'Correspondance secteurs'!Y:Y))</f>
        <v>Gaz de pétrole liquéfiés [METABOLHEAT - National]</v>
      </c>
      <c r="B508" t="str">
        <f>IFERROR(_xlfn.XLOOKUP('JRC - EnergyBalance'!B508,'Correspondance produits'!C:C,'Correspondance produits'!J:J),_xlfn.XLOOKUP('JRC - EnergyBalance'!B508,'Correspondance secteurs'!C:C,'Correspondance secteurs'!Y:Y))</f>
        <v>Sidérurgie - Arc électrique [METABOLHEAT - National]</v>
      </c>
      <c r="C508" s="5">
        <v>5.8215859398404429E-2</v>
      </c>
      <c r="D508" t="str">
        <f>Etiquettes!$C$4</f>
        <v>PJ</v>
      </c>
      <c r="E508">
        <v>2021</v>
      </c>
      <c r="F508" t="str">
        <f>Etiquettes!$C$3</f>
        <v>France</v>
      </c>
      <c r="G508" t="str">
        <f>Etiquettes!$I$5</f>
        <v>JRC - EnergyBalance</v>
      </c>
      <c r="H508" t="str">
        <f>IFERROR(_xlfn.XLOOKUP(A508,'Correspondance produits'!$J:$J,'Correspondance produits'!$K:$K),_xlfn.XLOOKUP(A508,'Correspondance secteurs'!$Y:$Y,'Correspondance secteurs'!$AA:$AA))</f>
        <v>Enfant</v>
      </c>
      <c r="I508" t="str">
        <f>IFERROR(_xlfn.XLOOKUP(B508,'Correspondance produits'!$J:$J,'Correspondance produits'!$K:$K),_xlfn.XLOOKUP(B508,'Correspondance secteurs'!$Y:$Y,'Correspondance secteurs'!$AA:$AA))</f>
        <v>Parent</v>
      </c>
    </row>
    <row r="509" spans="1:9" x14ac:dyDescent="0.3">
      <c r="A509" t="str">
        <f>IFERROR(_xlfn.XLOOKUP('JRC - EnergyBalance'!A509,'Correspondance produits'!C:C,'Correspondance produits'!J:J),_xlfn.XLOOKUP('JRC - EnergyBalance'!A509,'Correspondance secteurs'!C:C,'Correspondance secteurs'!Y:Y))</f>
        <v>Gazole et diesel (hors biocarburant) [METABOLHEAT - National]</v>
      </c>
      <c r="B509" t="str">
        <f>IFERROR(_xlfn.XLOOKUP('JRC - EnergyBalance'!B509,'Correspondance produits'!C:C,'Correspondance produits'!J:J),_xlfn.XLOOKUP('JRC - EnergyBalance'!B509,'Correspondance secteurs'!C:C,'Correspondance secteurs'!Y:Y))</f>
        <v>Sidérurgie - Arc électrique [METABOLHEAT - National]</v>
      </c>
      <c r="C509" s="5">
        <v>0.11218923246012882</v>
      </c>
      <c r="D509" t="str">
        <f>Etiquettes!$C$4</f>
        <v>PJ</v>
      </c>
      <c r="E509">
        <v>2021</v>
      </c>
      <c r="F509" t="str">
        <f>Etiquettes!$C$3</f>
        <v>France</v>
      </c>
      <c r="G509" t="str">
        <f>Etiquettes!$I$5</f>
        <v>JRC - EnergyBalance</v>
      </c>
      <c r="H509" t="str">
        <f>IFERROR(_xlfn.XLOOKUP(A509,'Correspondance produits'!$J:$J,'Correspondance produits'!$K:$K),_xlfn.XLOOKUP(A509,'Correspondance secteurs'!$Y:$Y,'Correspondance secteurs'!$AA:$AA))</f>
        <v>Enfant</v>
      </c>
      <c r="I509" t="str">
        <f>IFERROR(_xlfn.XLOOKUP(B509,'Correspondance produits'!$J:$J,'Correspondance produits'!$K:$K),_xlfn.XLOOKUP(B509,'Correspondance secteurs'!$Y:$Y,'Correspondance secteurs'!$AA:$AA))</f>
        <v>Parent</v>
      </c>
    </row>
    <row r="510" spans="1:9" x14ac:dyDescent="0.3">
      <c r="A510" t="str">
        <f>IFERROR(_xlfn.XLOOKUP('JRC - EnergyBalance'!A510,'Correspondance produits'!C:C,'Correspondance produits'!J:J),_xlfn.XLOOKUP('JRC - EnergyBalance'!A510,'Correspondance secteurs'!C:C,'Correspondance secteurs'!Y:Y))</f>
        <v>Fioul [METABOLHEAT - National]</v>
      </c>
      <c r="B510" t="str">
        <f>IFERROR(_xlfn.XLOOKUP('JRC - EnergyBalance'!B510,'Correspondance produits'!C:C,'Correspondance produits'!J:J),_xlfn.XLOOKUP('JRC - EnergyBalance'!B510,'Correspondance secteurs'!C:C,'Correspondance secteurs'!Y:Y))</f>
        <v>Sidérurgie - Arc électrique [METABOLHEAT - National]</v>
      </c>
      <c r="C510" s="5">
        <v>1.0555645737916897E-3</v>
      </c>
      <c r="D510" t="str">
        <f>Etiquettes!$C$4</f>
        <v>PJ</v>
      </c>
      <c r="E510">
        <v>2021</v>
      </c>
      <c r="F510" t="str">
        <f>Etiquettes!$C$3</f>
        <v>France</v>
      </c>
      <c r="G510" t="str">
        <f>Etiquettes!$I$5</f>
        <v>JRC - EnergyBalance</v>
      </c>
      <c r="H510" t="str">
        <f>IFERROR(_xlfn.XLOOKUP(A510,'Correspondance produits'!$J:$J,'Correspondance produits'!$K:$K),_xlfn.XLOOKUP(A510,'Correspondance secteurs'!$Y:$Y,'Correspondance secteurs'!$AA:$AA))</f>
        <v>Enfant</v>
      </c>
      <c r="I510" t="str">
        <f>IFERROR(_xlfn.XLOOKUP(B510,'Correspondance produits'!$J:$J,'Correspondance produits'!$K:$K),_xlfn.XLOOKUP(B510,'Correspondance secteurs'!$Y:$Y,'Correspondance secteurs'!$AA:$AA))</f>
        <v>Parent</v>
      </c>
    </row>
    <row r="511" spans="1:9" x14ac:dyDescent="0.3">
      <c r="A511" t="str">
        <f>IFERROR(_xlfn.XLOOKUP('JRC - EnergyBalance'!A511,'Correspondance produits'!C:C,'Correspondance produits'!J:J),_xlfn.XLOOKUP('JRC - EnergyBalance'!A511,'Correspondance secteurs'!C:C,'Correspondance secteurs'!Y:Y))</f>
        <v>Coke de pétrole [METABOLHEAT - National]</v>
      </c>
      <c r="B511" t="str">
        <f>IFERROR(_xlfn.XLOOKUP('JRC - EnergyBalance'!B511,'Correspondance produits'!C:C,'Correspondance produits'!J:J),_xlfn.XLOOKUP('JRC - EnergyBalance'!B511,'Correspondance secteurs'!C:C,'Correspondance secteurs'!Y:Y))</f>
        <v>Sidérurgie - Arc électrique [METABOLHEAT - National]</v>
      </c>
      <c r="C511" s="5">
        <v>1.7363439636507532E-2</v>
      </c>
      <c r="D511" t="str">
        <f>Etiquettes!$C$4</f>
        <v>PJ</v>
      </c>
      <c r="E511">
        <v>2021</v>
      </c>
      <c r="F511" t="str">
        <f>Etiquettes!$C$3</f>
        <v>France</v>
      </c>
      <c r="G511" t="str">
        <f>Etiquettes!$I$5</f>
        <v>JRC - EnergyBalance</v>
      </c>
      <c r="H511" t="str">
        <f>IFERROR(_xlfn.XLOOKUP(A511,'Correspondance produits'!$J:$J,'Correspondance produits'!$K:$K),_xlfn.XLOOKUP(A511,'Correspondance secteurs'!$Y:$Y,'Correspondance secteurs'!$AA:$AA))</f>
        <v>Enfant</v>
      </c>
      <c r="I511" t="str">
        <f>IFERROR(_xlfn.XLOOKUP(B511,'Correspondance produits'!$J:$J,'Correspondance produits'!$K:$K),_xlfn.XLOOKUP(B511,'Correspondance secteurs'!$Y:$Y,'Correspondance secteurs'!$AA:$AA))</f>
        <v>Parent</v>
      </c>
    </row>
    <row r="512" spans="1:9" x14ac:dyDescent="0.3">
      <c r="A512" t="str">
        <f>IFERROR(_xlfn.XLOOKUP('JRC - EnergyBalance'!A512,'Correspondance produits'!C:C,'Correspondance produits'!J:J),_xlfn.XLOOKUP('JRC - EnergyBalance'!A512,'Correspondance secteurs'!C:C,'Correspondance secteurs'!Y:Y))</f>
        <v>Autres produits pétroliers [METABOLHEAT - National]</v>
      </c>
      <c r="B512" t="str">
        <f>IFERROR(_xlfn.XLOOKUP('JRC - EnergyBalance'!B512,'Correspondance produits'!C:C,'Correspondance produits'!J:J),_xlfn.XLOOKUP('JRC - EnergyBalance'!B512,'Correspondance secteurs'!C:C,'Correspondance secteurs'!Y:Y))</f>
        <v>Sidérurgie - Arc électrique [METABOLHEAT - National]</v>
      </c>
      <c r="C512" s="5">
        <v>0</v>
      </c>
      <c r="D512" t="str">
        <f>Etiquettes!$C$4</f>
        <v>PJ</v>
      </c>
      <c r="E512">
        <v>2021</v>
      </c>
      <c r="F512" t="str">
        <f>Etiquettes!$C$3</f>
        <v>France</v>
      </c>
      <c r="G512" t="str">
        <f>Etiquettes!$I$5</f>
        <v>JRC - EnergyBalance</v>
      </c>
      <c r="H512" t="str">
        <f>IFERROR(_xlfn.XLOOKUP(A512,'Correspondance produits'!$J:$J,'Correspondance produits'!$K:$K),_xlfn.XLOOKUP(A512,'Correspondance secteurs'!$Y:$Y,'Correspondance secteurs'!$AA:$AA))</f>
        <v>Enfant</v>
      </c>
      <c r="I512" t="str">
        <f>IFERROR(_xlfn.XLOOKUP(B512,'Correspondance produits'!$J:$J,'Correspondance produits'!$K:$K),_xlfn.XLOOKUP(B512,'Correspondance secteurs'!$Y:$Y,'Correspondance secteurs'!$AA:$AA))</f>
        <v>Parent</v>
      </c>
    </row>
    <row r="513" spans="1:9" x14ac:dyDescent="0.3">
      <c r="A513" t="str">
        <f>IFERROR(_xlfn.XLOOKUP('JRC - EnergyBalance'!A513,'Correspondance produits'!C:C,'Correspondance produits'!J:J),_xlfn.XLOOKUP('JRC - EnergyBalance'!A513,'Correspondance secteurs'!C:C,'Correspondance secteurs'!Y:Y))</f>
        <v>Gaz naturel [METABOLHEAT - National]</v>
      </c>
      <c r="B513" t="str">
        <f>IFERROR(_xlfn.XLOOKUP('JRC - EnergyBalance'!B513,'Correspondance produits'!C:C,'Correspondance produits'!J:J),_xlfn.XLOOKUP('JRC - EnergyBalance'!B513,'Correspondance secteurs'!C:C,'Correspondance secteurs'!Y:Y))</f>
        <v>Sidérurgie - Arc électrique [METABOLHEAT - National]</v>
      </c>
      <c r="C513" s="5">
        <v>3.4947872279944412</v>
      </c>
      <c r="D513" t="str">
        <f>Etiquettes!$C$4</f>
        <v>PJ</v>
      </c>
      <c r="E513">
        <v>2021</v>
      </c>
      <c r="F513" t="str">
        <f>Etiquettes!$C$3</f>
        <v>France</v>
      </c>
      <c r="G513" t="str">
        <f>Etiquettes!$I$5</f>
        <v>JRC - EnergyBalance</v>
      </c>
      <c r="H513" t="str">
        <f>IFERROR(_xlfn.XLOOKUP(A513,'Correspondance produits'!$J:$J,'Correspondance produits'!$K:$K),_xlfn.XLOOKUP(A513,'Correspondance secteurs'!$Y:$Y,'Correspondance secteurs'!$AA:$AA))</f>
        <v>Enfant</v>
      </c>
      <c r="I513" t="str">
        <f>IFERROR(_xlfn.XLOOKUP(B513,'Correspondance produits'!$J:$J,'Correspondance produits'!$K:$K),_xlfn.XLOOKUP(B513,'Correspondance secteurs'!$Y:$Y,'Correspondance secteurs'!$AA:$AA))</f>
        <v>Parent</v>
      </c>
    </row>
    <row r="514" spans="1:9" x14ac:dyDescent="0.3">
      <c r="A514" t="str">
        <f>IFERROR(_xlfn.XLOOKUP('JRC - EnergyBalance'!A514,'Correspondance produits'!C:C,'Correspondance produits'!J:J),_xlfn.XLOOKUP('JRC - EnergyBalance'!A514,'Correspondance secteurs'!C:C,'Correspondance secteurs'!Y:Y))</f>
        <v>Énergies renouvelables et biocarburants [METABOLHEAT - National]</v>
      </c>
      <c r="B514" t="str">
        <f>IFERROR(_xlfn.XLOOKUP('JRC - EnergyBalance'!B514,'Correspondance produits'!C:C,'Correspondance produits'!J:J),_xlfn.XLOOKUP('JRC - EnergyBalance'!B514,'Correspondance secteurs'!C:C,'Correspondance secteurs'!Y:Y))</f>
        <v>Sidérurgie - Arc électrique [METABOLHEAT - National]</v>
      </c>
      <c r="C514" s="5">
        <v>1.9113939892936912E-2</v>
      </c>
      <c r="D514" t="str">
        <f>Etiquettes!$C$4</f>
        <v>PJ</v>
      </c>
      <c r="E514">
        <v>2021</v>
      </c>
      <c r="F514" t="str">
        <f>Etiquettes!$C$3</f>
        <v>France</v>
      </c>
      <c r="G514" t="str">
        <f>Etiquettes!$I$5</f>
        <v>JRC - EnergyBalance</v>
      </c>
      <c r="H514" t="str">
        <f>IFERROR(_xlfn.XLOOKUP(A514,'Correspondance produits'!$J:$J,'Correspondance produits'!$K:$K),_xlfn.XLOOKUP(A514,'Correspondance secteurs'!$Y:$Y,'Correspondance secteurs'!$AA:$AA))</f>
        <v>Parent</v>
      </c>
      <c r="I514" t="str">
        <f>IFERROR(_xlfn.XLOOKUP(B514,'Correspondance produits'!$J:$J,'Correspondance produits'!$K:$K),_xlfn.XLOOKUP(B514,'Correspondance secteurs'!$Y:$Y,'Correspondance secteurs'!$AA:$AA))</f>
        <v>Parent</v>
      </c>
    </row>
    <row r="515" spans="1:9" x14ac:dyDescent="0.3">
      <c r="A515" t="str">
        <f>IFERROR(_xlfn.XLOOKUP('JRC - EnergyBalance'!A515,'Correspondance produits'!C:C,'Correspondance produits'!J:J),_xlfn.XLOOKUP('JRC - EnergyBalance'!A515,'Correspondance secteurs'!C:C,'Correspondance secteurs'!Y:Y))</f>
        <v>Biomasse solide primaire [METABOLHEAT - National]</v>
      </c>
      <c r="B515" t="str">
        <f>IFERROR(_xlfn.XLOOKUP('JRC - EnergyBalance'!B515,'Correspondance produits'!C:C,'Correspondance produits'!J:J),_xlfn.XLOOKUP('JRC - EnergyBalance'!B515,'Correspondance secteurs'!C:C,'Correspondance secteurs'!Y:Y))</f>
        <v>Sidérurgie - Arc électrique [METABOLHEAT - National]</v>
      </c>
      <c r="C515" s="5">
        <v>1.466405104081045E-2</v>
      </c>
      <c r="D515" t="str">
        <f>Etiquettes!$C$4</f>
        <v>PJ</v>
      </c>
      <c r="E515">
        <v>2021</v>
      </c>
      <c r="F515" t="str">
        <f>Etiquettes!$C$3</f>
        <v>France</v>
      </c>
      <c r="G515" t="str">
        <f>Etiquettes!$I$5</f>
        <v>JRC - EnergyBalance</v>
      </c>
      <c r="H515" t="str">
        <f>IFERROR(_xlfn.XLOOKUP(A515,'Correspondance produits'!$J:$J,'Correspondance produits'!$K:$K),_xlfn.XLOOKUP(A515,'Correspondance secteurs'!$Y:$Y,'Correspondance secteurs'!$AA:$AA))</f>
        <v>Enfant</v>
      </c>
      <c r="I515" t="str">
        <f>IFERROR(_xlfn.XLOOKUP(B515,'Correspondance produits'!$J:$J,'Correspondance produits'!$K:$K),_xlfn.XLOOKUP(B515,'Correspondance secteurs'!$Y:$Y,'Correspondance secteurs'!$AA:$AA))</f>
        <v>Parent</v>
      </c>
    </row>
    <row r="516" spans="1:9" x14ac:dyDescent="0.3">
      <c r="A516" t="str">
        <f>IFERROR(_xlfn.XLOOKUP('JRC - EnergyBalance'!A516,'Correspondance produits'!C:C,'Correspondance produits'!J:J),_xlfn.XLOOKUP('JRC - EnergyBalance'!A516,'Correspondance secteurs'!C:C,'Correspondance secteurs'!Y:Y))</f>
        <v>Biodiesels mélangés [METABOLHEAT - National]</v>
      </c>
      <c r="B516" t="str">
        <f>IFERROR(_xlfn.XLOOKUP('JRC - EnergyBalance'!B516,'Correspondance produits'!C:C,'Correspondance produits'!J:J),_xlfn.XLOOKUP('JRC - EnergyBalance'!B516,'Correspondance secteurs'!C:C,'Correspondance secteurs'!Y:Y))</f>
        <v>Sidérurgie - Arc électrique [METABOLHEAT - National]</v>
      </c>
      <c r="C516" s="5">
        <v>4.4498888521264605E-3</v>
      </c>
      <c r="D516" t="str">
        <f>Etiquettes!$C$4</f>
        <v>PJ</v>
      </c>
      <c r="E516">
        <v>2021</v>
      </c>
      <c r="F516" t="str">
        <f>Etiquettes!$C$3</f>
        <v>France</v>
      </c>
      <c r="G516" t="str">
        <f>Etiquettes!$I$5</f>
        <v>JRC - EnergyBalance</v>
      </c>
      <c r="H516" t="str">
        <f>IFERROR(_xlfn.XLOOKUP(A516,'Correspondance produits'!$J:$J,'Correspondance produits'!$K:$K),_xlfn.XLOOKUP(A516,'Correspondance secteurs'!$Y:$Y,'Correspondance secteurs'!$AA:$AA))</f>
        <v>Enfant</v>
      </c>
      <c r="I516" t="str">
        <f>IFERROR(_xlfn.XLOOKUP(B516,'Correspondance produits'!$J:$J,'Correspondance produits'!$K:$K),_xlfn.XLOOKUP(B516,'Correspondance secteurs'!$Y:$Y,'Correspondance secteurs'!$AA:$AA))</f>
        <v>Parent</v>
      </c>
    </row>
    <row r="517" spans="1:9" x14ac:dyDescent="0.3">
      <c r="A517" t="str">
        <f>IFERROR(_xlfn.XLOOKUP('JRC - EnergyBalance'!A517,'Correspondance produits'!C:C,'Correspondance produits'!J:J),_xlfn.XLOOKUP('JRC - EnergyBalance'!A517,'Correspondance secteurs'!C:C,'Correspondance secteurs'!Y:Y))</f>
        <v>Déchets non renouvelables [METABOLHEAT - National]</v>
      </c>
      <c r="B517" t="str">
        <f>IFERROR(_xlfn.XLOOKUP('JRC - EnergyBalance'!B517,'Correspondance produits'!C:C,'Correspondance produits'!J:J),_xlfn.XLOOKUP('JRC - EnergyBalance'!B517,'Correspondance secteurs'!C:C,'Correspondance secteurs'!Y:Y))</f>
        <v>Sidérurgie - Arc électrique [METABOLHEAT - National]</v>
      </c>
      <c r="C517" s="5">
        <v>1.804806281945901E-6</v>
      </c>
      <c r="D517" t="str">
        <f>Etiquettes!$C$4</f>
        <v>PJ</v>
      </c>
      <c r="E517">
        <v>2021</v>
      </c>
      <c r="F517" t="str">
        <f>Etiquettes!$C$3</f>
        <v>France</v>
      </c>
      <c r="G517" t="str">
        <f>Etiquettes!$I$5</f>
        <v>JRC - EnergyBalance</v>
      </c>
      <c r="H517" t="str">
        <f>IFERROR(_xlfn.XLOOKUP(A517,'Correspondance produits'!$J:$J,'Correspondance produits'!$K:$K),_xlfn.XLOOKUP(A517,'Correspondance secteurs'!$Y:$Y,'Correspondance secteurs'!$AA:$AA))</f>
        <v>Parent</v>
      </c>
      <c r="I517" t="str">
        <f>IFERROR(_xlfn.XLOOKUP(B517,'Correspondance produits'!$J:$J,'Correspondance produits'!$K:$K),_xlfn.XLOOKUP(B517,'Correspondance secteurs'!$Y:$Y,'Correspondance secteurs'!$AA:$AA))</f>
        <v>Parent</v>
      </c>
    </row>
    <row r="518" spans="1:9" x14ac:dyDescent="0.3">
      <c r="A518" t="str">
        <f>IFERROR(_xlfn.XLOOKUP('JRC - EnergyBalance'!A518,'Correspondance produits'!C:C,'Correspondance produits'!J:J),_xlfn.XLOOKUP('JRC - EnergyBalance'!A518,'Correspondance secteurs'!C:C,'Correspondance secteurs'!Y:Y))</f>
        <v>Déchets industriels (non renouvelables) [METABOLHEAT - National]</v>
      </c>
      <c r="B518" t="str">
        <f>IFERROR(_xlfn.XLOOKUP('JRC - EnergyBalance'!B518,'Correspondance produits'!C:C,'Correspondance produits'!J:J),_xlfn.XLOOKUP('JRC - EnergyBalance'!B518,'Correspondance secteurs'!C:C,'Correspondance secteurs'!Y:Y))</f>
        <v>Sidérurgie - Arc électrique [METABOLHEAT - National]</v>
      </c>
      <c r="C518" s="5">
        <v>1.804806281945901E-6</v>
      </c>
      <c r="D518" t="str">
        <f>Etiquettes!$C$4</f>
        <v>PJ</v>
      </c>
      <c r="E518">
        <v>2021</v>
      </c>
      <c r="F518" t="str">
        <f>Etiquettes!$C$3</f>
        <v>France</v>
      </c>
      <c r="G518" t="str">
        <f>Etiquettes!$I$5</f>
        <v>JRC - EnergyBalance</v>
      </c>
      <c r="H518" t="str">
        <f>IFERROR(_xlfn.XLOOKUP(A518,'Correspondance produits'!$J:$J,'Correspondance produits'!$K:$K),_xlfn.XLOOKUP(A518,'Correspondance secteurs'!$Y:$Y,'Correspondance secteurs'!$AA:$AA))</f>
        <v>Enfant</v>
      </c>
      <c r="I518" t="str">
        <f>IFERROR(_xlfn.XLOOKUP(B518,'Correspondance produits'!$J:$J,'Correspondance produits'!$K:$K),_xlfn.XLOOKUP(B518,'Correspondance secteurs'!$Y:$Y,'Correspondance secteurs'!$AA:$AA))</f>
        <v>Parent</v>
      </c>
    </row>
    <row r="519" spans="1:9" x14ac:dyDescent="0.3">
      <c r="A519" t="str">
        <f>IFERROR(_xlfn.XLOOKUP('JRC - EnergyBalance'!A519,'Correspondance produits'!C:C,'Correspondance produits'!J:J),_xlfn.XLOOKUP('JRC - EnergyBalance'!A519,'Correspondance secteurs'!C:C,'Correspondance secteurs'!Y:Y))</f>
        <v>Chaleur réseau [METABOLHEAT - National]</v>
      </c>
      <c r="B519" t="str">
        <f>IFERROR(_xlfn.XLOOKUP('JRC - EnergyBalance'!B519,'Correspondance produits'!C:C,'Correspondance produits'!J:J),_xlfn.XLOOKUP('JRC - EnergyBalance'!B519,'Correspondance secteurs'!C:C,'Correspondance secteurs'!Y:Y))</f>
        <v>Sidérurgie - Arc électrique [METABOLHEAT - National]</v>
      </c>
      <c r="C519" s="5">
        <v>0.10053252272113852</v>
      </c>
      <c r="D519" t="str">
        <f>Etiquettes!$C$4</f>
        <v>PJ</v>
      </c>
      <c r="E519">
        <v>2021</v>
      </c>
      <c r="F519" t="str">
        <f>Etiquettes!$C$3</f>
        <v>France</v>
      </c>
      <c r="G519" t="str">
        <f>Etiquettes!$I$5</f>
        <v>JRC - EnergyBalance</v>
      </c>
      <c r="H519" t="str">
        <f>IFERROR(_xlfn.XLOOKUP(A519,'Correspondance produits'!$J:$J,'Correspondance produits'!$K:$K),_xlfn.XLOOKUP(A519,'Correspondance secteurs'!$Y:$Y,'Correspondance secteurs'!$AA:$AA))</f>
        <v>Enfant</v>
      </c>
      <c r="I519" t="str">
        <f>IFERROR(_xlfn.XLOOKUP(B519,'Correspondance produits'!$J:$J,'Correspondance produits'!$K:$K),_xlfn.XLOOKUP(B519,'Correspondance secteurs'!$Y:$Y,'Correspondance secteurs'!$AA:$AA))</f>
        <v>Parent</v>
      </c>
    </row>
    <row r="520" spans="1:9" x14ac:dyDescent="0.3">
      <c r="A520" t="str">
        <f>IFERROR(_xlfn.XLOOKUP('JRC - EnergyBalance'!A520,'Correspondance produits'!C:C,'Correspondance produits'!J:J),_xlfn.XLOOKUP('JRC - EnergyBalance'!A520,'Correspondance secteurs'!C:C,'Correspondance secteurs'!Y:Y))</f>
        <v>Électricité [METABOLHEAT - National]</v>
      </c>
      <c r="B520" t="str">
        <f>IFERROR(_xlfn.XLOOKUP('JRC - EnergyBalance'!B520,'Correspondance produits'!C:C,'Correspondance produits'!J:J),_xlfn.XLOOKUP('JRC - EnergyBalance'!B520,'Correspondance secteurs'!C:C,'Correspondance secteurs'!Y:Y))</f>
        <v>Sidérurgie - Arc électrique [METABOLHEAT - National]</v>
      </c>
      <c r="C520" s="5">
        <v>14.136762759668366</v>
      </c>
      <c r="D520" t="str">
        <f>Etiquettes!$C$4</f>
        <v>PJ</v>
      </c>
      <c r="E520">
        <v>2021</v>
      </c>
      <c r="F520" t="str">
        <f>Etiquettes!$C$3</f>
        <v>France</v>
      </c>
      <c r="G520" t="str">
        <f>Etiquettes!$I$5</f>
        <v>JRC - EnergyBalance</v>
      </c>
      <c r="H520" t="str">
        <f>IFERROR(_xlfn.XLOOKUP(A520,'Correspondance produits'!$J:$J,'Correspondance produits'!$K:$K),_xlfn.XLOOKUP(A520,'Correspondance secteurs'!$Y:$Y,'Correspondance secteurs'!$AA:$AA))</f>
        <v>Enfant</v>
      </c>
      <c r="I520" t="str">
        <f>IFERROR(_xlfn.XLOOKUP(B520,'Correspondance produits'!$J:$J,'Correspondance produits'!$K:$K),_xlfn.XLOOKUP(B520,'Correspondance secteurs'!$Y:$Y,'Correspondance secteurs'!$AA:$AA))</f>
        <v>Parent</v>
      </c>
    </row>
    <row r="521" spans="1:9" x14ac:dyDescent="0.3">
      <c r="A521" t="str">
        <f>IFERROR(_xlfn.XLOOKUP('JRC - EnergyBalance'!A521,'Correspondance produits'!C:C,'Correspondance produits'!J:J),_xlfn.XLOOKUP('JRC - EnergyBalance'!A521,'Correspondance secteurs'!C:C,'Correspondance secteurs'!Y:Y))</f>
        <v>Combustibles fossiles solides [METABOLHEAT - National]</v>
      </c>
      <c r="B521" t="str">
        <f>IFERROR(_xlfn.XLOOKUP('JRC - EnergyBalance'!B521,'Correspondance produits'!C:C,'Correspondance produits'!J:J),_xlfn.XLOOKUP('JRC - EnergyBalance'!B521,'Correspondance secteurs'!C:C,'Correspondance secteurs'!Y:Y))</f>
        <v>Production d'alumine [METABOLHEAT - National]</v>
      </c>
      <c r="C521" s="5">
        <v>0</v>
      </c>
      <c r="D521" t="str">
        <f>Etiquettes!$C$4</f>
        <v>PJ</v>
      </c>
      <c r="E521">
        <v>2021</v>
      </c>
      <c r="F521" t="str">
        <f>Etiquettes!$C$3</f>
        <v>France</v>
      </c>
      <c r="G521" t="str">
        <f>Etiquettes!$I$5</f>
        <v>JRC - EnergyBalance</v>
      </c>
      <c r="H521" t="str">
        <f>IFERROR(_xlfn.XLOOKUP(A521,'Correspondance produits'!$J:$J,'Correspondance produits'!$K:$K),_xlfn.XLOOKUP(A521,'Correspondance secteurs'!$Y:$Y,'Correspondance secteurs'!$AA:$AA))</f>
        <v>Parent</v>
      </c>
      <c r="I521" t="str">
        <f>IFERROR(_xlfn.XLOOKUP(B521,'Correspondance produits'!$J:$J,'Correspondance produits'!$K:$K),_xlfn.XLOOKUP(B521,'Correspondance secteurs'!$Y:$Y,'Correspondance secteurs'!$AA:$AA))</f>
        <v>Parent</v>
      </c>
    </row>
    <row r="522" spans="1:9" x14ac:dyDescent="0.3">
      <c r="A522" t="str">
        <f>IFERROR(_xlfn.XLOOKUP('JRC - EnergyBalance'!A522,'Correspondance produits'!C:C,'Correspondance produits'!J:J),_xlfn.XLOOKUP('JRC - EnergyBalance'!A522,'Correspondance secteurs'!C:C,'Correspondance secteurs'!Y:Y))</f>
        <v>Houille [METABOLHEAT - National]</v>
      </c>
      <c r="B522" t="str">
        <f>IFERROR(_xlfn.XLOOKUP('JRC - EnergyBalance'!B522,'Correspondance produits'!C:C,'Correspondance produits'!J:J),_xlfn.XLOOKUP('JRC - EnergyBalance'!B522,'Correspondance secteurs'!C:C,'Correspondance secteurs'!Y:Y))</f>
        <v>Production d'alumine [METABOLHEAT - National]</v>
      </c>
      <c r="C522" s="5">
        <v>0</v>
      </c>
      <c r="D522" t="str">
        <f>Etiquettes!$C$4</f>
        <v>PJ</v>
      </c>
      <c r="E522">
        <v>2021</v>
      </c>
      <c r="F522" t="str">
        <f>Etiquettes!$C$3</f>
        <v>France</v>
      </c>
      <c r="G522" t="str">
        <f>Etiquettes!$I$5</f>
        <v>JRC - EnergyBalance</v>
      </c>
      <c r="H522" t="str">
        <f>IFERROR(_xlfn.XLOOKUP(A522,'Correspondance produits'!$J:$J,'Correspondance produits'!$K:$K),_xlfn.XLOOKUP(A522,'Correspondance secteurs'!$Y:$Y,'Correspondance secteurs'!$AA:$AA))</f>
        <v>Parent</v>
      </c>
      <c r="I522" t="str">
        <f>IFERROR(_xlfn.XLOOKUP(B522,'Correspondance produits'!$J:$J,'Correspondance produits'!$K:$K),_xlfn.XLOOKUP(B522,'Correspondance secteurs'!$Y:$Y,'Correspondance secteurs'!$AA:$AA))</f>
        <v>Parent</v>
      </c>
    </row>
    <row r="523" spans="1:9" x14ac:dyDescent="0.3">
      <c r="A523" t="str">
        <f>IFERROR(_xlfn.XLOOKUP('JRC - EnergyBalance'!A523,'Correspondance produits'!C:C,'Correspondance produits'!J:J),_xlfn.XLOOKUP('JRC - EnergyBalance'!A523,'Correspondance secteurs'!C:C,'Correspondance secteurs'!Y:Y))</f>
        <v>Anthracite [METABOLHEAT - National]</v>
      </c>
      <c r="B523" t="str">
        <f>IFERROR(_xlfn.XLOOKUP('JRC - EnergyBalance'!B523,'Correspondance produits'!C:C,'Correspondance produits'!J:J),_xlfn.XLOOKUP('JRC - EnergyBalance'!B523,'Correspondance secteurs'!C:C,'Correspondance secteurs'!Y:Y))</f>
        <v>Production d'alumine [METABOLHEAT - National]</v>
      </c>
      <c r="C523" s="5">
        <v>0</v>
      </c>
      <c r="D523" t="str">
        <f>Etiquettes!$C$4</f>
        <v>PJ</v>
      </c>
      <c r="E523">
        <v>2021</v>
      </c>
      <c r="F523" t="str">
        <f>Etiquettes!$C$3</f>
        <v>France</v>
      </c>
      <c r="G523" t="str">
        <f>Etiquettes!$I$5</f>
        <v>JRC - EnergyBalance</v>
      </c>
      <c r="H523" t="str">
        <f>IFERROR(_xlfn.XLOOKUP(A523,'Correspondance produits'!$J:$J,'Correspondance produits'!$K:$K),_xlfn.XLOOKUP(A523,'Correspondance secteurs'!$Y:$Y,'Correspondance secteurs'!$AA:$AA))</f>
        <v>Enfant</v>
      </c>
      <c r="I523" t="str">
        <f>IFERROR(_xlfn.XLOOKUP(B523,'Correspondance produits'!$J:$J,'Correspondance produits'!$K:$K),_xlfn.XLOOKUP(B523,'Correspondance secteurs'!$Y:$Y,'Correspondance secteurs'!$AA:$AA))</f>
        <v>Parent</v>
      </c>
    </row>
    <row r="524" spans="1:9" x14ac:dyDescent="0.3">
      <c r="A524" t="str">
        <f>IFERROR(_xlfn.XLOOKUP('JRC - EnergyBalance'!A524,'Correspondance produits'!C:C,'Correspondance produits'!J:J),_xlfn.XLOOKUP('JRC - EnergyBalance'!A524,'Correspondance secteurs'!C:C,'Correspondance secteurs'!Y:Y))</f>
        <v>Autres charbons bitumineux [METABOLHEAT - National]</v>
      </c>
      <c r="B524" t="str">
        <f>IFERROR(_xlfn.XLOOKUP('JRC - EnergyBalance'!B524,'Correspondance produits'!C:C,'Correspondance produits'!J:J),_xlfn.XLOOKUP('JRC - EnergyBalance'!B524,'Correspondance secteurs'!C:C,'Correspondance secteurs'!Y:Y))</f>
        <v>Production d'alumine [METABOLHEAT - National]</v>
      </c>
      <c r="C524" s="5">
        <v>0</v>
      </c>
      <c r="D524" t="str">
        <f>Etiquettes!$C$4</f>
        <v>PJ</v>
      </c>
      <c r="E524">
        <v>2021</v>
      </c>
      <c r="F524" t="str">
        <f>Etiquettes!$C$3</f>
        <v>France</v>
      </c>
      <c r="G524" t="str">
        <f>Etiquettes!$I$5</f>
        <v>JRC - EnergyBalance</v>
      </c>
      <c r="H524" t="str">
        <f>IFERROR(_xlfn.XLOOKUP(A524,'Correspondance produits'!$J:$J,'Correspondance produits'!$K:$K),_xlfn.XLOOKUP(A524,'Correspondance secteurs'!$Y:$Y,'Correspondance secteurs'!$AA:$AA))</f>
        <v>Enfant</v>
      </c>
      <c r="I524" t="str">
        <f>IFERROR(_xlfn.XLOOKUP(B524,'Correspondance produits'!$J:$J,'Correspondance produits'!$K:$K),_xlfn.XLOOKUP(B524,'Correspondance secteurs'!$Y:$Y,'Correspondance secteurs'!$AA:$AA))</f>
        <v>Parent</v>
      </c>
    </row>
    <row r="525" spans="1:9" x14ac:dyDescent="0.3">
      <c r="A525" t="str">
        <f>IFERROR(_xlfn.XLOOKUP('JRC - EnergyBalance'!A525,'Correspondance produits'!C:C,'Correspondance produits'!J:J),_xlfn.XLOOKUP('JRC - EnergyBalance'!A525,'Correspondance secteurs'!C:C,'Correspondance secteurs'!Y:Y))</f>
        <v>Charbon, noir ou brun [METABOLHEAT - National]</v>
      </c>
      <c r="B525" t="str">
        <f>IFERROR(_xlfn.XLOOKUP('JRC - EnergyBalance'!B525,'Correspondance produits'!C:C,'Correspondance produits'!J:J),_xlfn.XLOOKUP('JRC - EnergyBalance'!B525,'Correspondance secteurs'!C:C,'Correspondance secteurs'!Y:Y))</f>
        <v>Production d'alumine [METABOLHEAT - National]</v>
      </c>
      <c r="C525" s="5">
        <v>0</v>
      </c>
      <c r="D525" t="str">
        <f>Etiquettes!$C$4</f>
        <v>PJ</v>
      </c>
      <c r="E525">
        <v>2021</v>
      </c>
      <c r="F525" t="str">
        <f>Etiquettes!$C$3</f>
        <v>France</v>
      </c>
      <c r="G525" t="str">
        <f>Etiquettes!$I$5</f>
        <v>JRC - EnergyBalance</v>
      </c>
      <c r="H525" t="str">
        <f>IFERROR(_xlfn.XLOOKUP(A525,'Correspondance produits'!$J:$J,'Correspondance produits'!$K:$K),_xlfn.XLOOKUP(A525,'Correspondance secteurs'!$Y:$Y,'Correspondance secteurs'!$AA:$AA))</f>
        <v>Parent</v>
      </c>
      <c r="I525" t="str">
        <f>IFERROR(_xlfn.XLOOKUP(B525,'Correspondance produits'!$J:$J,'Correspondance produits'!$K:$K),_xlfn.XLOOKUP(B525,'Correspondance secteurs'!$Y:$Y,'Correspondance secteurs'!$AA:$AA))</f>
        <v>Parent</v>
      </c>
    </row>
    <row r="526" spans="1:9" x14ac:dyDescent="0.3">
      <c r="A526" t="str">
        <f>IFERROR(_xlfn.XLOOKUP('JRC - EnergyBalance'!A526,'Correspondance produits'!C:C,'Correspondance produits'!J:J),_xlfn.XLOOKUP('JRC - EnergyBalance'!A526,'Correspondance secteurs'!C:C,'Correspondance secteurs'!Y:Y))</f>
        <v>Lignite [METABOLHEAT - National]</v>
      </c>
      <c r="B526" t="str">
        <f>IFERROR(_xlfn.XLOOKUP('JRC - EnergyBalance'!B526,'Correspondance produits'!C:C,'Correspondance produits'!J:J),_xlfn.XLOOKUP('JRC - EnergyBalance'!B526,'Correspondance secteurs'!C:C,'Correspondance secteurs'!Y:Y))</f>
        <v>Production d'alumine [METABOLHEAT - National]</v>
      </c>
      <c r="C526" s="5">
        <v>0</v>
      </c>
      <c r="D526" t="str">
        <f>Etiquettes!$C$4</f>
        <v>PJ</v>
      </c>
      <c r="E526">
        <v>2021</v>
      </c>
      <c r="F526" t="str">
        <f>Etiquettes!$C$3</f>
        <v>France</v>
      </c>
      <c r="G526" t="str">
        <f>Etiquettes!$I$5</f>
        <v>JRC - EnergyBalance</v>
      </c>
      <c r="H526" t="str">
        <f>IFERROR(_xlfn.XLOOKUP(A526,'Correspondance produits'!$J:$J,'Correspondance produits'!$K:$K),_xlfn.XLOOKUP(A526,'Correspondance secteurs'!$Y:$Y,'Correspondance secteurs'!$AA:$AA))</f>
        <v>Enfant</v>
      </c>
      <c r="I526" t="str">
        <f>IFERROR(_xlfn.XLOOKUP(B526,'Correspondance produits'!$J:$J,'Correspondance produits'!$K:$K),_xlfn.XLOOKUP(B526,'Correspondance secteurs'!$Y:$Y,'Correspondance secteurs'!$AA:$AA))</f>
        <v>Parent</v>
      </c>
    </row>
    <row r="527" spans="1:9" x14ac:dyDescent="0.3">
      <c r="A527" t="str">
        <f>IFERROR(_xlfn.XLOOKUP('JRC - EnergyBalance'!A527,'Correspondance produits'!C:C,'Correspondance produits'!J:J),_xlfn.XLOOKUP('JRC - EnergyBalance'!A527,'Correspondance secteurs'!C:C,'Correspondance secteurs'!Y:Y))</f>
        <v>Produits du charbon [METABOLHEAT - National]</v>
      </c>
      <c r="B527" t="str">
        <f>IFERROR(_xlfn.XLOOKUP('JRC - EnergyBalance'!B527,'Correspondance produits'!C:C,'Correspondance produits'!J:J),_xlfn.XLOOKUP('JRC - EnergyBalance'!B527,'Correspondance secteurs'!C:C,'Correspondance secteurs'!Y:Y))</f>
        <v>Production d'alumine [METABOLHEAT - National]</v>
      </c>
      <c r="C527" s="5">
        <v>0</v>
      </c>
      <c r="D527" t="str">
        <f>Etiquettes!$C$4</f>
        <v>PJ</v>
      </c>
      <c r="E527">
        <v>2021</v>
      </c>
      <c r="F527" t="str">
        <f>Etiquettes!$C$3</f>
        <v>France</v>
      </c>
      <c r="G527" t="str">
        <f>Etiquettes!$I$5</f>
        <v>JRC - EnergyBalance</v>
      </c>
      <c r="H527" t="str">
        <f>IFERROR(_xlfn.XLOOKUP(A527,'Correspondance produits'!$J:$J,'Correspondance produits'!$K:$K),_xlfn.XLOOKUP(A527,'Correspondance secteurs'!$Y:$Y,'Correspondance secteurs'!$AA:$AA))</f>
        <v>Parent</v>
      </c>
      <c r="I527" t="str">
        <f>IFERROR(_xlfn.XLOOKUP(B527,'Correspondance produits'!$J:$J,'Correspondance produits'!$K:$K),_xlfn.XLOOKUP(B527,'Correspondance secteurs'!$Y:$Y,'Correspondance secteurs'!$AA:$AA))</f>
        <v>Parent</v>
      </c>
    </row>
    <row r="528" spans="1:9" x14ac:dyDescent="0.3">
      <c r="A528" t="str">
        <f>IFERROR(_xlfn.XLOOKUP('JRC - EnergyBalance'!A528,'Correspondance produits'!C:C,'Correspondance produits'!J:J),_xlfn.XLOOKUP('JRC - EnergyBalance'!A528,'Correspondance secteurs'!C:C,'Correspondance secteurs'!Y:Y))</f>
        <v>Coke de cokerie [METABOLHEAT - National]</v>
      </c>
      <c r="B528" t="str">
        <f>IFERROR(_xlfn.XLOOKUP('JRC - EnergyBalance'!B528,'Correspondance produits'!C:C,'Correspondance produits'!J:J),_xlfn.XLOOKUP('JRC - EnergyBalance'!B528,'Correspondance secteurs'!C:C,'Correspondance secteurs'!Y:Y))</f>
        <v>Production d'alumine [METABOLHEAT - National]</v>
      </c>
      <c r="C528" s="5">
        <v>0</v>
      </c>
      <c r="D528" t="str">
        <f>Etiquettes!$C$4</f>
        <v>PJ</v>
      </c>
      <c r="E528">
        <v>2021</v>
      </c>
      <c r="F528" t="str">
        <f>Etiquettes!$C$3</f>
        <v>France</v>
      </c>
      <c r="G528" t="str">
        <f>Etiquettes!$I$5</f>
        <v>JRC - EnergyBalance</v>
      </c>
      <c r="H528" t="str">
        <f>IFERROR(_xlfn.XLOOKUP(A528,'Correspondance produits'!$J:$J,'Correspondance produits'!$K:$K),_xlfn.XLOOKUP(A528,'Correspondance secteurs'!$Y:$Y,'Correspondance secteurs'!$AA:$AA))</f>
        <v>Enfant</v>
      </c>
      <c r="I528" t="str">
        <f>IFERROR(_xlfn.XLOOKUP(B528,'Correspondance produits'!$J:$J,'Correspondance produits'!$K:$K),_xlfn.XLOOKUP(B528,'Correspondance secteurs'!$Y:$Y,'Correspondance secteurs'!$AA:$AA))</f>
        <v>Parent</v>
      </c>
    </row>
    <row r="529" spans="1:9" x14ac:dyDescent="0.3">
      <c r="A529" t="str">
        <f>IFERROR(_xlfn.XLOOKUP('JRC - EnergyBalance'!A529,'Correspondance produits'!C:C,'Correspondance produits'!J:J),_xlfn.XLOOKUP('JRC - EnergyBalance'!A529,'Correspondance secteurs'!C:C,'Correspondance secteurs'!Y:Y))</f>
        <v>Briquettes de lignite [METABOLHEAT - National]</v>
      </c>
      <c r="B529" t="str">
        <f>IFERROR(_xlfn.XLOOKUP('JRC - EnergyBalance'!B529,'Correspondance produits'!C:C,'Correspondance produits'!J:J),_xlfn.XLOOKUP('JRC - EnergyBalance'!B529,'Correspondance secteurs'!C:C,'Correspondance secteurs'!Y:Y))</f>
        <v>Production d'alumine [METABOLHEAT - National]</v>
      </c>
      <c r="C529" s="5">
        <v>0</v>
      </c>
      <c r="D529" t="str">
        <f>Etiquettes!$C$4</f>
        <v>PJ</v>
      </c>
      <c r="E529">
        <v>2021</v>
      </c>
      <c r="F529" t="str">
        <f>Etiquettes!$C$3</f>
        <v>France</v>
      </c>
      <c r="G529" t="str">
        <f>Etiquettes!$I$5</f>
        <v>JRC - EnergyBalance</v>
      </c>
      <c r="H529" t="str">
        <f>IFERROR(_xlfn.XLOOKUP(A529,'Correspondance produits'!$J:$J,'Correspondance produits'!$K:$K),_xlfn.XLOOKUP(A529,'Correspondance secteurs'!$Y:$Y,'Correspondance secteurs'!$AA:$AA))</f>
        <v>Enfant</v>
      </c>
      <c r="I529" t="str">
        <f>IFERROR(_xlfn.XLOOKUP(B529,'Correspondance produits'!$J:$J,'Correspondance produits'!$K:$K),_xlfn.XLOOKUP(B529,'Correspondance secteurs'!$Y:$Y,'Correspondance secteurs'!$AA:$AA))</f>
        <v>Parent</v>
      </c>
    </row>
    <row r="530" spans="1:9" x14ac:dyDescent="0.3">
      <c r="A530" t="str">
        <f>IFERROR(_xlfn.XLOOKUP('JRC - EnergyBalance'!A530,'Correspondance produits'!C:C,'Correspondance produits'!J:J),_xlfn.XLOOKUP('JRC - EnergyBalance'!A530,'Correspondance secteurs'!C:C,'Correspondance secteurs'!Y:Y))</f>
        <v>Pétrole et produits pétroliers [METABOLHEAT - National]</v>
      </c>
      <c r="B530" t="str">
        <f>IFERROR(_xlfn.XLOOKUP('JRC - EnergyBalance'!B530,'Correspondance produits'!C:C,'Correspondance produits'!J:J),_xlfn.XLOOKUP('JRC - EnergyBalance'!B530,'Correspondance secteurs'!C:C,'Correspondance secteurs'!Y:Y))</f>
        <v>Production d'alumine [METABOLHEAT - National]</v>
      </c>
      <c r="C530" s="5">
        <v>8.3537343647045778E-2</v>
      </c>
      <c r="D530" t="str">
        <f>Etiquettes!$C$4</f>
        <v>PJ</v>
      </c>
      <c r="E530">
        <v>2021</v>
      </c>
      <c r="F530" t="str">
        <f>Etiquettes!$C$3</f>
        <v>France</v>
      </c>
      <c r="G530" t="str">
        <f>Etiquettes!$I$5</f>
        <v>JRC - EnergyBalance</v>
      </c>
      <c r="H530" t="str">
        <f>IFERROR(_xlfn.XLOOKUP(A530,'Correspondance produits'!$J:$J,'Correspondance produits'!$K:$K),_xlfn.XLOOKUP(A530,'Correspondance secteurs'!$Y:$Y,'Correspondance secteurs'!$AA:$AA))</f>
        <v>Parent</v>
      </c>
      <c r="I530" t="str">
        <f>IFERROR(_xlfn.XLOOKUP(B530,'Correspondance produits'!$J:$J,'Correspondance produits'!$K:$K),_xlfn.XLOOKUP(B530,'Correspondance secteurs'!$Y:$Y,'Correspondance secteurs'!$AA:$AA))</f>
        <v>Parent</v>
      </c>
    </row>
    <row r="531" spans="1:9" x14ac:dyDescent="0.3">
      <c r="A531" t="str">
        <f>IFERROR(_xlfn.XLOOKUP('JRC - EnergyBalance'!A531,'Correspondance produits'!C:C,'Correspondance produits'!J:J),_xlfn.XLOOKUP('JRC - EnergyBalance'!A531,'Correspondance secteurs'!C:C,'Correspondance secteurs'!Y:Y))</f>
        <v>Produits pétroliers (hors biocarburants) [METABOLHEAT - National]</v>
      </c>
      <c r="B531" t="str">
        <f>IFERROR(_xlfn.XLOOKUP('JRC - EnergyBalance'!B531,'Correspondance produits'!C:C,'Correspondance produits'!J:J),_xlfn.XLOOKUP('JRC - EnergyBalance'!B531,'Correspondance secteurs'!C:C,'Correspondance secteurs'!Y:Y))</f>
        <v>Production d'alumine [METABOLHEAT - National]</v>
      </c>
      <c r="C531" s="5">
        <v>8.3537343647045778E-2</v>
      </c>
      <c r="D531" t="str">
        <f>Etiquettes!$C$4</f>
        <v>PJ</v>
      </c>
      <c r="E531">
        <v>2021</v>
      </c>
      <c r="F531" t="str">
        <f>Etiquettes!$C$3</f>
        <v>France</v>
      </c>
      <c r="G531" t="str">
        <f>Etiquettes!$I$5</f>
        <v>JRC - EnergyBalance</v>
      </c>
      <c r="H531" t="str">
        <f>IFERROR(_xlfn.XLOOKUP(A531,'Correspondance produits'!$J:$J,'Correspondance produits'!$K:$K),_xlfn.XLOOKUP(A531,'Correspondance secteurs'!$Y:$Y,'Correspondance secteurs'!$AA:$AA))</f>
        <v>Parent</v>
      </c>
      <c r="I531" t="str">
        <f>IFERROR(_xlfn.XLOOKUP(B531,'Correspondance produits'!$J:$J,'Correspondance produits'!$K:$K),_xlfn.XLOOKUP(B531,'Correspondance secteurs'!$Y:$Y,'Correspondance secteurs'!$AA:$AA))</f>
        <v>Parent</v>
      </c>
    </row>
    <row r="532" spans="1:9" x14ac:dyDescent="0.3">
      <c r="A532" t="str">
        <f>IFERROR(_xlfn.XLOOKUP('JRC - EnergyBalance'!A532,'Correspondance produits'!C:C,'Correspondance produits'!J:J),_xlfn.XLOOKUP('JRC - EnergyBalance'!A532,'Correspondance secteurs'!C:C,'Correspondance secteurs'!Y:Y))</f>
        <v>Gaz de pétrole liquéfiés [METABOLHEAT - National]</v>
      </c>
      <c r="B532" t="str">
        <f>IFERROR(_xlfn.XLOOKUP('JRC - EnergyBalance'!B532,'Correspondance produits'!C:C,'Correspondance produits'!J:J),_xlfn.XLOOKUP('JRC - EnergyBalance'!B532,'Correspondance secteurs'!C:C,'Correspondance secteurs'!Y:Y))</f>
        <v>Production d'alumine [METABOLHEAT - National]</v>
      </c>
      <c r="C532" s="5">
        <v>3.4568788215295576E-2</v>
      </c>
      <c r="D532" t="str">
        <f>Etiquettes!$C$4</f>
        <v>PJ</v>
      </c>
      <c r="E532">
        <v>2021</v>
      </c>
      <c r="F532" t="str">
        <f>Etiquettes!$C$3</f>
        <v>France</v>
      </c>
      <c r="G532" t="str">
        <f>Etiquettes!$I$5</f>
        <v>JRC - EnergyBalance</v>
      </c>
      <c r="H532" t="str">
        <f>IFERROR(_xlfn.XLOOKUP(A532,'Correspondance produits'!$J:$J,'Correspondance produits'!$K:$K),_xlfn.XLOOKUP(A532,'Correspondance secteurs'!$Y:$Y,'Correspondance secteurs'!$AA:$AA))</f>
        <v>Enfant</v>
      </c>
      <c r="I532" t="str">
        <f>IFERROR(_xlfn.XLOOKUP(B532,'Correspondance produits'!$J:$J,'Correspondance produits'!$K:$K),_xlfn.XLOOKUP(B532,'Correspondance secteurs'!$Y:$Y,'Correspondance secteurs'!$AA:$AA))</f>
        <v>Parent</v>
      </c>
    </row>
    <row r="533" spans="1:9" x14ac:dyDescent="0.3">
      <c r="A533" t="str">
        <f>IFERROR(_xlfn.XLOOKUP('JRC - EnergyBalance'!A533,'Correspondance produits'!C:C,'Correspondance produits'!J:J),_xlfn.XLOOKUP('JRC - EnergyBalance'!A533,'Correspondance secteurs'!C:C,'Correspondance secteurs'!Y:Y))</f>
        <v>Gazole et diesel (hors biocarburant) [METABOLHEAT - National]</v>
      </c>
      <c r="B533" t="str">
        <f>IFERROR(_xlfn.XLOOKUP('JRC - EnergyBalance'!B533,'Correspondance produits'!C:C,'Correspondance produits'!J:J),_xlfn.XLOOKUP('JRC - EnergyBalance'!B533,'Correspondance secteurs'!C:C,'Correspondance secteurs'!Y:Y))</f>
        <v>Production d'alumine [METABOLHEAT - National]</v>
      </c>
      <c r="C533" s="5">
        <v>4.8429652487792671E-2</v>
      </c>
      <c r="D533" t="str">
        <f>Etiquettes!$C$4</f>
        <v>PJ</v>
      </c>
      <c r="E533">
        <v>2021</v>
      </c>
      <c r="F533" t="str">
        <f>Etiquettes!$C$3</f>
        <v>France</v>
      </c>
      <c r="G533" t="str">
        <f>Etiquettes!$I$5</f>
        <v>JRC - EnergyBalance</v>
      </c>
      <c r="H533" t="str">
        <f>IFERROR(_xlfn.XLOOKUP(A533,'Correspondance produits'!$J:$J,'Correspondance produits'!$K:$K),_xlfn.XLOOKUP(A533,'Correspondance secteurs'!$Y:$Y,'Correspondance secteurs'!$AA:$AA))</f>
        <v>Enfant</v>
      </c>
      <c r="I533" t="str">
        <f>IFERROR(_xlfn.XLOOKUP(B533,'Correspondance produits'!$J:$J,'Correspondance produits'!$K:$K),_xlfn.XLOOKUP(B533,'Correspondance secteurs'!$Y:$Y,'Correspondance secteurs'!$AA:$AA))</f>
        <v>Parent</v>
      </c>
    </row>
    <row r="534" spans="1:9" x14ac:dyDescent="0.3">
      <c r="A534" t="str">
        <f>IFERROR(_xlfn.XLOOKUP('JRC - EnergyBalance'!A534,'Correspondance produits'!C:C,'Correspondance produits'!J:J),_xlfn.XLOOKUP('JRC - EnergyBalance'!A534,'Correspondance secteurs'!C:C,'Correspondance secteurs'!Y:Y))</f>
        <v>Fioul [METABOLHEAT - National]</v>
      </c>
      <c r="B534" t="str">
        <f>IFERROR(_xlfn.XLOOKUP('JRC - EnergyBalance'!B534,'Correspondance produits'!C:C,'Correspondance produits'!J:J),_xlfn.XLOOKUP('JRC - EnergyBalance'!B534,'Correspondance secteurs'!C:C,'Correspondance secteurs'!Y:Y))</f>
        <v>Production d'alumine [METABOLHEAT - National]</v>
      </c>
      <c r="C534" s="5">
        <v>5.3890294395753189E-4</v>
      </c>
      <c r="D534" t="str">
        <f>Etiquettes!$C$4</f>
        <v>PJ</v>
      </c>
      <c r="E534">
        <v>2021</v>
      </c>
      <c r="F534" t="str">
        <f>Etiquettes!$C$3</f>
        <v>France</v>
      </c>
      <c r="G534" t="str">
        <f>Etiquettes!$I$5</f>
        <v>JRC - EnergyBalance</v>
      </c>
      <c r="H534" t="str">
        <f>IFERROR(_xlfn.XLOOKUP(A534,'Correspondance produits'!$J:$J,'Correspondance produits'!$K:$K),_xlfn.XLOOKUP(A534,'Correspondance secteurs'!$Y:$Y,'Correspondance secteurs'!$AA:$AA))</f>
        <v>Enfant</v>
      </c>
      <c r="I534" t="str">
        <f>IFERROR(_xlfn.XLOOKUP(B534,'Correspondance produits'!$J:$J,'Correspondance produits'!$K:$K),_xlfn.XLOOKUP(B534,'Correspondance secteurs'!$Y:$Y,'Correspondance secteurs'!$AA:$AA))</f>
        <v>Parent</v>
      </c>
    </row>
    <row r="535" spans="1:9" x14ac:dyDescent="0.3">
      <c r="A535" t="str">
        <f>IFERROR(_xlfn.XLOOKUP('JRC - EnergyBalance'!A535,'Correspondance produits'!C:C,'Correspondance produits'!J:J),_xlfn.XLOOKUP('JRC - EnergyBalance'!A535,'Correspondance secteurs'!C:C,'Correspondance secteurs'!Y:Y))</f>
        <v>Gaz naturel [METABOLHEAT - National]</v>
      </c>
      <c r="B535" t="str">
        <f>IFERROR(_xlfn.XLOOKUP('JRC - EnergyBalance'!B535,'Correspondance produits'!C:C,'Correspondance produits'!J:J),_xlfn.XLOOKUP('JRC - EnergyBalance'!B535,'Correspondance secteurs'!C:C,'Correspondance secteurs'!Y:Y))</f>
        <v>Production d'alumine [METABOLHEAT - National]</v>
      </c>
      <c r="C535" s="5">
        <v>2.1693236271643324</v>
      </c>
      <c r="D535" t="str">
        <f>Etiquettes!$C$4</f>
        <v>PJ</v>
      </c>
      <c r="E535">
        <v>2021</v>
      </c>
      <c r="F535" t="str">
        <f>Etiquettes!$C$3</f>
        <v>France</v>
      </c>
      <c r="G535" t="str">
        <f>Etiquettes!$I$5</f>
        <v>JRC - EnergyBalance</v>
      </c>
      <c r="H535" t="str">
        <f>IFERROR(_xlfn.XLOOKUP(A535,'Correspondance produits'!$J:$J,'Correspondance produits'!$K:$K),_xlfn.XLOOKUP(A535,'Correspondance secteurs'!$Y:$Y,'Correspondance secteurs'!$AA:$AA))</f>
        <v>Enfant</v>
      </c>
      <c r="I535" t="str">
        <f>IFERROR(_xlfn.XLOOKUP(B535,'Correspondance produits'!$J:$J,'Correspondance produits'!$K:$K),_xlfn.XLOOKUP(B535,'Correspondance secteurs'!$Y:$Y,'Correspondance secteurs'!$AA:$AA))</f>
        <v>Parent</v>
      </c>
    </row>
    <row r="536" spans="1:9" x14ac:dyDescent="0.3">
      <c r="A536" t="str">
        <f>IFERROR(_xlfn.XLOOKUP('JRC - EnergyBalance'!A536,'Correspondance produits'!C:C,'Correspondance produits'!J:J),_xlfn.XLOOKUP('JRC - EnergyBalance'!A536,'Correspondance secteurs'!C:C,'Correspondance secteurs'!Y:Y))</f>
        <v>Énergies renouvelables et biocarburants [METABOLHEAT - National]</v>
      </c>
      <c r="B536" t="str">
        <f>IFERROR(_xlfn.XLOOKUP('JRC - EnergyBalance'!B536,'Correspondance produits'!C:C,'Correspondance produits'!J:J),_xlfn.XLOOKUP('JRC - EnergyBalance'!B536,'Correspondance secteurs'!C:C,'Correspondance secteurs'!Y:Y))</f>
        <v>Production d'alumine [METABOLHEAT - National]</v>
      </c>
      <c r="C536" s="5">
        <v>3.3480495033547601E-2</v>
      </c>
      <c r="D536" t="str">
        <f>Etiquettes!$C$4</f>
        <v>PJ</v>
      </c>
      <c r="E536">
        <v>2021</v>
      </c>
      <c r="F536" t="str">
        <f>Etiquettes!$C$3</f>
        <v>France</v>
      </c>
      <c r="G536" t="str">
        <f>Etiquettes!$I$5</f>
        <v>JRC - EnergyBalance</v>
      </c>
      <c r="H536" t="str">
        <f>IFERROR(_xlfn.XLOOKUP(A536,'Correspondance produits'!$J:$J,'Correspondance produits'!$K:$K),_xlfn.XLOOKUP(A536,'Correspondance secteurs'!$Y:$Y,'Correspondance secteurs'!$AA:$AA))</f>
        <v>Parent</v>
      </c>
      <c r="I536" t="str">
        <f>IFERROR(_xlfn.XLOOKUP(B536,'Correspondance produits'!$J:$J,'Correspondance produits'!$K:$K),_xlfn.XLOOKUP(B536,'Correspondance secteurs'!$Y:$Y,'Correspondance secteurs'!$AA:$AA))</f>
        <v>Parent</v>
      </c>
    </row>
    <row r="537" spans="1:9" x14ac:dyDescent="0.3">
      <c r="A537" t="str">
        <f>IFERROR(_xlfn.XLOOKUP('JRC - EnergyBalance'!A537,'Correspondance produits'!C:C,'Correspondance produits'!J:J),_xlfn.XLOOKUP('JRC - EnergyBalance'!A537,'Correspondance secteurs'!C:C,'Correspondance secteurs'!Y:Y))</f>
        <v>Biomasse solide primaire [METABOLHEAT - National]</v>
      </c>
      <c r="B537" t="str">
        <f>IFERROR(_xlfn.XLOOKUP('JRC - EnergyBalance'!B537,'Correspondance produits'!C:C,'Correspondance produits'!J:J),_xlfn.XLOOKUP('JRC - EnergyBalance'!B537,'Correspondance secteurs'!C:C,'Correspondance secteurs'!Y:Y))</f>
        <v>Production d'alumine [METABOLHEAT - National]</v>
      </c>
      <c r="C537" s="5">
        <v>3.0814433804317969E-2</v>
      </c>
      <c r="D537" t="str">
        <f>Etiquettes!$C$4</f>
        <v>PJ</v>
      </c>
      <c r="E537">
        <v>2021</v>
      </c>
      <c r="F537" t="str">
        <f>Etiquettes!$C$3</f>
        <v>France</v>
      </c>
      <c r="G537" t="str">
        <f>Etiquettes!$I$5</f>
        <v>JRC - EnergyBalance</v>
      </c>
      <c r="H537" t="str">
        <f>IFERROR(_xlfn.XLOOKUP(A537,'Correspondance produits'!$J:$J,'Correspondance produits'!$K:$K),_xlfn.XLOOKUP(A537,'Correspondance secteurs'!$Y:$Y,'Correspondance secteurs'!$AA:$AA))</f>
        <v>Enfant</v>
      </c>
      <c r="I537" t="str">
        <f>IFERROR(_xlfn.XLOOKUP(B537,'Correspondance produits'!$J:$J,'Correspondance produits'!$K:$K),_xlfn.XLOOKUP(B537,'Correspondance secteurs'!$Y:$Y,'Correspondance secteurs'!$AA:$AA))</f>
        <v>Parent</v>
      </c>
    </row>
    <row r="538" spans="1:9" x14ac:dyDescent="0.3">
      <c r="A538" t="str">
        <f>IFERROR(_xlfn.XLOOKUP('JRC - EnergyBalance'!A538,'Correspondance produits'!C:C,'Correspondance produits'!J:J),_xlfn.XLOOKUP('JRC - EnergyBalance'!A538,'Correspondance secteurs'!C:C,'Correspondance secteurs'!Y:Y))</f>
        <v>Biogaz [METABOLHEAT - National]</v>
      </c>
      <c r="B538" t="str">
        <f>IFERROR(_xlfn.XLOOKUP('JRC - EnergyBalance'!B538,'Correspondance produits'!C:C,'Correspondance produits'!J:J),_xlfn.XLOOKUP('JRC - EnergyBalance'!B538,'Correspondance secteurs'!C:C,'Correspondance secteurs'!Y:Y))</f>
        <v>Production d'alumine [METABOLHEAT - National]</v>
      </c>
      <c r="C538" s="5">
        <v>6.1205612975911994E-4</v>
      </c>
      <c r="D538" t="str">
        <f>Etiquettes!$C$4</f>
        <v>PJ</v>
      </c>
      <c r="E538">
        <v>2021</v>
      </c>
      <c r="F538" t="str">
        <f>Etiquettes!$C$3</f>
        <v>France</v>
      </c>
      <c r="G538" t="str">
        <f>Etiquettes!$I$5</f>
        <v>JRC - EnergyBalance</v>
      </c>
      <c r="H538" t="str">
        <f>IFERROR(_xlfn.XLOOKUP(A538,'Correspondance produits'!$J:$J,'Correspondance produits'!$K:$K),_xlfn.XLOOKUP(A538,'Correspondance secteurs'!$Y:$Y,'Correspondance secteurs'!$AA:$AA))</f>
        <v>Enfant</v>
      </c>
      <c r="I538" t="str">
        <f>IFERROR(_xlfn.XLOOKUP(B538,'Correspondance produits'!$J:$J,'Correspondance produits'!$K:$K),_xlfn.XLOOKUP(B538,'Correspondance secteurs'!$Y:$Y,'Correspondance secteurs'!$AA:$AA))</f>
        <v>Parent</v>
      </c>
    </row>
    <row r="539" spans="1:9" x14ac:dyDescent="0.3">
      <c r="A539" t="str">
        <f>IFERROR(_xlfn.XLOOKUP('JRC - EnergyBalance'!A539,'Correspondance produits'!C:C,'Correspondance produits'!J:J),_xlfn.XLOOKUP('JRC - EnergyBalance'!A539,'Correspondance secteurs'!C:C,'Correspondance secteurs'!Y:Y))</f>
        <v>Biodiesels mélangés [METABOLHEAT - National]</v>
      </c>
      <c r="B539" t="str">
        <f>IFERROR(_xlfn.XLOOKUP('JRC - EnergyBalance'!B539,'Correspondance produits'!C:C,'Correspondance produits'!J:J),_xlfn.XLOOKUP('JRC - EnergyBalance'!B539,'Correspondance secteurs'!C:C,'Correspondance secteurs'!Y:Y))</f>
        <v>Production d'alumine [METABOLHEAT - National]</v>
      </c>
      <c r="C539" s="5">
        <v>2.0540050994705128E-3</v>
      </c>
      <c r="D539" t="str">
        <f>Etiquettes!$C$4</f>
        <v>PJ</v>
      </c>
      <c r="E539">
        <v>2021</v>
      </c>
      <c r="F539" t="str">
        <f>Etiquettes!$C$3</f>
        <v>France</v>
      </c>
      <c r="G539" t="str">
        <f>Etiquettes!$I$5</f>
        <v>JRC - EnergyBalance</v>
      </c>
      <c r="H539" t="str">
        <f>IFERROR(_xlfn.XLOOKUP(A539,'Correspondance produits'!$J:$J,'Correspondance produits'!$K:$K),_xlfn.XLOOKUP(A539,'Correspondance secteurs'!$Y:$Y,'Correspondance secteurs'!$AA:$AA))</f>
        <v>Enfant</v>
      </c>
      <c r="I539" t="str">
        <f>IFERROR(_xlfn.XLOOKUP(B539,'Correspondance produits'!$J:$J,'Correspondance produits'!$K:$K),_xlfn.XLOOKUP(B539,'Correspondance secteurs'!$Y:$Y,'Correspondance secteurs'!$AA:$AA))</f>
        <v>Parent</v>
      </c>
    </row>
    <row r="540" spans="1:9" x14ac:dyDescent="0.3">
      <c r="A540" t="str">
        <f>IFERROR(_xlfn.XLOOKUP('JRC - EnergyBalance'!A540,'Correspondance produits'!C:C,'Correspondance produits'!J:J),_xlfn.XLOOKUP('JRC - EnergyBalance'!A540,'Correspondance secteurs'!C:C,'Correspondance secteurs'!Y:Y))</f>
        <v>Déchets non renouvelables [METABOLHEAT - National]</v>
      </c>
      <c r="B540" t="str">
        <f>IFERROR(_xlfn.XLOOKUP('JRC - EnergyBalance'!B540,'Correspondance produits'!C:C,'Correspondance produits'!J:J),_xlfn.XLOOKUP('JRC - EnergyBalance'!B540,'Correspondance secteurs'!C:C,'Correspondance secteurs'!Y:Y))</f>
        <v>Production d'alumine [METABOLHEAT - National]</v>
      </c>
      <c r="C540" s="5">
        <v>0</v>
      </c>
      <c r="D540" t="str">
        <f>Etiquettes!$C$4</f>
        <v>PJ</v>
      </c>
      <c r="E540">
        <v>2021</v>
      </c>
      <c r="F540" t="str">
        <f>Etiquettes!$C$3</f>
        <v>France</v>
      </c>
      <c r="G540" t="str">
        <f>Etiquettes!$I$5</f>
        <v>JRC - EnergyBalance</v>
      </c>
      <c r="H540" t="str">
        <f>IFERROR(_xlfn.XLOOKUP(A540,'Correspondance produits'!$J:$J,'Correspondance produits'!$K:$K),_xlfn.XLOOKUP(A540,'Correspondance secteurs'!$Y:$Y,'Correspondance secteurs'!$AA:$AA))</f>
        <v>Parent</v>
      </c>
      <c r="I540" t="str">
        <f>IFERROR(_xlfn.XLOOKUP(B540,'Correspondance produits'!$J:$J,'Correspondance produits'!$K:$K),_xlfn.XLOOKUP(B540,'Correspondance secteurs'!$Y:$Y,'Correspondance secteurs'!$AA:$AA))</f>
        <v>Parent</v>
      </c>
    </row>
    <row r="541" spans="1:9" x14ac:dyDescent="0.3">
      <c r="A541" t="str">
        <f>IFERROR(_xlfn.XLOOKUP('JRC - EnergyBalance'!A541,'Correspondance produits'!C:C,'Correspondance produits'!J:J),_xlfn.XLOOKUP('JRC - EnergyBalance'!A541,'Correspondance secteurs'!C:C,'Correspondance secteurs'!Y:Y))</f>
        <v>Déchets industriels (non renouvelables) [METABOLHEAT - National]</v>
      </c>
      <c r="B541" t="str">
        <f>IFERROR(_xlfn.XLOOKUP('JRC - EnergyBalance'!B541,'Correspondance produits'!C:C,'Correspondance produits'!J:J),_xlfn.XLOOKUP('JRC - EnergyBalance'!B541,'Correspondance secteurs'!C:C,'Correspondance secteurs'!Y:Y))</f>
        <v>Production d'alumine [METABOLHEAT - National]</v>
      </c>
      <c r="C541" s="5">
        <v>0</v>
      </c>
      <c r="D541" t="str">
        <f>Etiquettes!$C$4</f>
        <v>PJ</v>
      </c>
      <c r="E541">
        <v>2021</v>
      </c>
      <c r="F541" t="str">
        <f>Etiquettes!$C$3</f>
        <v>France</v>
      </c>
      <c r="G541" t="str">
        <f>Etiquettes!$I$5</f>
        <v>JRC - EnergyBalance</v>
      </c>
      <c r="H541" t="str">
        <f>IFERROR(_xlfn.XLOOKUP(A541,'Correspondance produits'!$J:$J,'Correspondance produits'!$K:$K),_xlfn.XLOOKUP(A541,'Correspondance secteurs'!$Y:$Y,'Correspondance secteurs'!$AA:$AA))</f>
        <v>Enfant</v>
      </c>
      <c r="I541" t="str">
        <f>IFERROR(_xlfn.XLOOKUP(B541,'Correspondance produits'!$J:$J,'Correspondance produits'!$K:$K),_xlfn.XLOOKUP(B541,'Correspondance secteurs'!$Y:$Y,'Correspondance secteurs'!$AA:$AA))</f>
        <v>Parent</v>
      </c>
    </row>
    <row r="542" spans="1:9" x14ac:dyDescent="0.3">
      <c r="A542" t="str">
        <f>IFERROR(_xlfn.XLOOKUP('JRC - EnergyBalance'!A542,'Correspondance produits'!C:C,'Correspondance produits'!J:J),_xlfn.XLOOKUP('JRC - EnergyBalance'!A542,'Correspondance secteurs'!C:C,'Correspondance secteurs'!Y:Y))</f>
        <v>Chaleur réseau [METABOLHEAT - National]</v>
      </c>
      <c r="B542" t="str">
        <f>IFERROR(_xlfn.XLOOKUP('JRC - EnergyBalance'!B542,'Correspondance produits'!C:C,'Correspondance produits'!J:J),_xlfn.XLOOKUP('JRC - EnergyBalance'!B542,'Correspondance secteurs'!C:C,'Correspondance secteurs'!Y:Y))</f>
        <v>Production d'alumine [METABOLHEAT - National]</v>
      </c>
      <c r="C542" s="5">
        <v>0.54241595829163169</v>
      </c>
      <c r="D542" t="str">
        <f>Etiquettes!$C$4</f>
        <v>PJ</v>
      </c>
      <c r="E542">
        <v>2021</v>
      </c>
      <c r="F542" t="str">
        <f>Etiquettes!$C$3</f>
        <v>France</v>
      </c>
      <c r="G542" t="str">
        <f>Etiquettes!$I$5</f>
        <v>JRC - EnergyBalance</v>
      </c>
      <c r="H542" t="str">
        <f>IFERROR(_xlfn.XLOOKUP(A542,'Correspondance produits'!$J:$J,'Correspondance produits'!$K:$K),_xlfn.XLOOKUP(A542,'Correspondance secteurs'!$Y:$Y,'Correspondance secteurs'!$AA:$AA))</f>
        <v>Enfant</v>
      </c>
      <c r="I542" t="str">
        <f>IFERROR(_xlfn.XLOOKUP(B542,'Correspondance produits'!$J:$J,'Correspondance produits'!$K:$K),_xlfn.XLOOKUP(B542,'Correspondance secteurs'!$Y:$Y,'Correspondance secteurs'!$AA:$AA))</f>
        <v>Parent</v>
      </c>
    </row>
    <row r="543" spans="1:9" x14ac:dyDescent="0.3">
      <c r="A543" t="str">
        <f>IFERROR(_xlfn.XLOOKUP('JRC - EnergyBalance'!A543,'Correspondance produits'!C:C,'Correspondance produits'!J:J),_xlfn.XLOOKUP('JRC - EnergyBalance'!A543,'Correspondance secteurs'!C:C,'Correspondance secteurs'!Y:Y))</f>
        <v>Électricité [METABOLHEAT - National]</v>
      </c>
      <c r="B543" t="str">
        <f>IFERROR(_xlfn.XLOOKUP('JRC - EnergyBalance'!B543,'Correspondance produits'!C:C,'Correspondance produits'!J:J),_xlfn.XLOOKUP('JRC - EnergyBalance'!B543,'Correspondance secteurs'!C:C,'Correspondance secteurs'!Y:Y))</f>
        <v>Production d'alumine [METABOLHEAT - National]</v>
      </c>
      <c r="C543" s="5">
        <v>0.9351309058503533</v>
      </c>
      <c r="D543" t="str">
        <f>Etiquettes!$C$4</f>
        <v>PJ</v>
      </c>
      <c r="E543">
        <v>2021</v>
      </c>
      <c r="F543" t="str">
        <f>Etiquettes!$C$3</f>
        <v>France</v>
      </c>
      <c r="G543" t="str">
        <f>Etiquettes!$I$5</f>
        <v>JRC - EnergyBalance</v>
      </c>
      <c r="H543" t="str">
        <f>IFERROR(_xlfn.XLOOKUP(A543,'Correspondance produits'!$J:$J,'Correspondance produits'!$K:$K),_xlfn.XLOOKUP(A543,'Correspondance secteurs'!$Y:$Y,'Correspondance secteurs'!$AA:$AA))</f>
        <v>Enfant</v>
      </c>
      <c r="I543" t="str">
        <f>IFERROR(_xlfn.XLOOKUP(B543,'Correspondance produits'!$J:$J,'Correspondance produits'!$K:$K),_xlfn.XLOOKUP(B543,'Correspondance secteurs'!$Y:$Y,'Correspondance secteurs'!$AA:$AA))</f>
        <v>Parent</v>
      </c>
    </row>
    <row r="544" spans="1:9" x14ac:dyDescent="0.3">
      <c r="A544" t="str">
        <f>IFERROR(_xlfn.XLOOKUP('JRC - EnergyBalance'!A544,'Correspondance produits'!C:C,'Correspondance produits'!J:J),_xlfn.XLOOKUP('JRC - EnergyBalance'!A544,'Correspondance secteurs'!C:C,'Correspondance secteurs'!Y:Y))</f>
        <v>Combustibles fossiles solides [METABOLHEAT - National]</v>
      </c>
      <c r="B544" t="str">
        <f>IFERROR(_xlfn.XLOOKUP('JRC - EnergyBalance'!B544,'Correspondance produits'!C:C,'Correspondance produits'!J:J),_xlfn.XLOOKUP('JRC - EnergyBalance'!B544,'Correspondance secteurs'!C:C,'Correspondance secteurs'!Y:Y))</f>
        <v>Production d'aluminium - Primaire [METABOLHEAT - National]</v>
      </c>
      <c r="C544" s="5">
        <v>0</v>
      </c>
      <c r="D544" t="str">
        <f>Etiquettes!$C$4</f>
        <v>PJ</v>
      </c>
      <c r="E544">
        <v>2021</v>
      </c>
      <c r="F544" t="str">
        <f>Etiquettes!$C$3</f>
        <v>France</v>
      </c>
      <c r="G544" t="str">
        <f>Etiquettes!$I$5</f>
        <v>JRC - EnergyBalance</v>
      </c>
      <c r="H544" t="str">
        <f>IFERROR(_xlfn.XLOOKUP(A544,'Correspondance produits'!$J:$J,'Correspondance produits'!$K:$K),_xlfn.XLOOKUP(A544,'Correspondance secteurs'!$Y:$Y,'Correspondance secteurs'!$AA:$AA))</f>
        <v>Parent</v>
      </c>
      <c r="I544" t="str">
        <f>IFERROR(_xlfn.XLOOKUP(B544,'Correspondance produits'!$J:$J,'Correspondance produits'!$K:$K),_xlfn.XLOOKUP(B544,'Correspondance secteurs'!$Y:$Y,'Correspondance secteurs'!$AA:$AA))</f>
        <v>Parent</v>
      </c>
    </row>
    <row r="545" spans="1:9" x14ac:dyDescent="0.3">
      <c r="A545" t="str">
        <f>IFERROR(_xlfn.XLOOKUP('JRC - EnergyBalance'!A545,'Correspondance produits'!C:C,'Correspondance produits'!J:J),_xlfn.XLOOKUP('JRC - EnergyBalance'!A545,'Correspondance secteurs'!C:C,'Correspondance secteurs'!Y:Y))</f>
        <v>Houille [METABOLHEAT - National]</v>
      </c>
      <c r="B545" t="str">
        <f>IFERROR(_xlfn.XLOOKUP('JRC - EnergyBalance'!B545,'Correspondance produits'!C:C,'Correspondance produits'!J:J),_xlfn.XLOOKUP('JRC - EnergyBalance'!B545,'Correspondance secteurs'!C:C,'Correspondance secteurs'!Y:Y))</f>
        <v>Production d'aluminium - Primaire [METABOLHEAT - National]</v>
      </c>
      <c r="C545" s="5">
        <v>0</v>
      </c>
      <c r="D545" t="str">
        <f>Etiquettes!$C$4</f>
        <v>PJ</v>
      </c>
      <c r="E545">
        <v>2021</v>
      </c>
      <c r="F545" t="str">
        <f>Etiquettes!$C$3</f>
        <v>France</v>
      </c>
      <c r="G545" t="str">
        <f>Etiquettes!$I$5</f>
        <v>JRC - EnergyBalance</v>
      </c>
      <c r="H545" t="str">
        <f>IFERROR(_xlfn.XLOOKUP(A545,'Correspondance produits'!$J:$J,'Correspondance produits'!$K:$K),_xlfn.XLOOKUP(A545,'Correspondance secteurs'!$Y:$Y,'Correspondance secteurs'!$AA:$AA))</f>
        <v>Parent</v>
      </c>
      <c r="I545" t="str">
        <f>IFERROR(_xlfn.XLOOKUP(B545,'Correspondance produits'!$J:$J,'Correspondance produits'!$K:$K),_xlfn.XLOOKUP(B545,'Correspondance secteurs'!$Y:$Y,'Correspondance secteurs'!$AA:$AA))</f>
        <v>Parent</v>
      </c>
    </row>
    <row r="546" spans="1:9" x14ac:dyDescent="0.3">
      <c r="A546" t="str">
        <f>IFERROR(_xlfn.XLOOKUP('JRC - EnergyBalance'!A546,'Correspondance produits'!C:C,'Correspondance produits'!J:J),_xlfn.XLOOKUP('JRC - EnergyBalance'!A546,'Correspondance secteurs'!C:C,'Correspondance secteurs'!Y:Y))</f>
        <v>Anthracite [METABOLHEAT - National]</v>
      </c>
      <c r="B546" t="str">
        <f>IFERROR(_xlfn.XLOOKUP('JRC - EnergyBalance'!B546,'Correspondance produits'!C:C,'Correspondance produits'!J:J),_xlfn.XLOOKUP('JRC - EnergyBalance'!B546,'Correspondance secteurs'!C:C,'Correspondance secteurs'!Y:Y))</f>
        <v>Production d'aluminium - Primaire [METABOLHEAT - National]</v>
      </c>
      <c r="C546" s="5">
        <v>0</v>
      </c>
      <c r="D546" t="str">
        <f>Etiquettes!$C$4</f>
        <v>PJ</v>
      </c>
      <c r="E546">
        <v>2021</v>
      </c>
      <c r="F546" t="str">
        <f>Etiquettes!$C$3</f>
        <v>France</v>
      </c>
      <c r="G546" t="str">
        <f>Etiquettes!$I$5</f>
        <v>JRC - EnergyBalance</v>
      </c>
      <c r="H546" t="str">
        <f>IFERROR(_xlfn.XLOOKUP(A546,'Correspondance produits'!$J:$J,'Correspondance produits'!$K:$K),_xlfn.XLOOKUP(A546,'Correspondance secteurs'!$Y:$Y,'Correspondance secteurs'!$AA:$AA))</f>
        <v>Enfant</v>
      </c>
      <c r="I546" t="str">
        <f>IFERROR(_xlfn.XLOOKUP(B546,'Correspondance produits'!$J:$J,'Correspondance produits'!$K:$K),_xlfn.XLOOKUP(B546,'Correspondance secteurs'!$Y:$Y,'Correspondance secteurs'!$AA:$AA))</f>
        <v>Parent</v>
      </c>
    </row>
    <row r="547" spans="1:9" x14ac:dyDescent="0.3">
      <c r="A547" t="str">
        <f>IFERROR(_xlfn.XLOOKUP('JRC - EnergyBalance'!A547,'Correspondance produits'!C:C,'Correspondance produits'!J:J),_xlfn.XLOOKUP('JRC - EnergyBalance'!A547,'Correspondance secteurs'!C:C,'Correspondance secteurs'!Y:Y))</f>
        <v>Autres charbons bitumineux [METABOLHEAT - National]</v>
      </c>
      <c r="B547" t="str">
        <f>IFERROR(_xlfn.XLOOKUP('JRC - EnergyBalance'!B547,'Correspondance produits'!C:C,'Correspondance produits'!J:J),_xlfn.XLOOKUP('JRC - EnergyBalance'!B547,'Correspondance secteurs'!C:C,'Correspondance secteurs'!Y:Y))</f>
        <v>Production d'aluminium - Primaire [METABOLHEAT - National]</v>
      </c>
      <c r="C547" s="5">
        <v>0</v>
      </c>
      <c r="D547" t="str">
        <f>Etiquettes!$C$4</f>
        <v>PJ</v>
      </c>
      <c r="E547">
        <v>2021</v>
      </c>
      <c r="F547" t="str">
        <f>Etiquettes!$C$3</f>
        <v>France</v>
      </c>
      <c r="G547" t="str">
        <f>Etiquettes!$I$5</f>
        <v>JRC - EnergyBalance</v>
      </c>
      <c r="H547" t="str">
        <f>IFERROR(_xlfn.XLOOKUP(A547,'Correspondance produits'!$J:$J,'Correspondance produits'!$K:$K),_xlfn.XLOOKUP(A547,'Correspondance secteurs'!$Y:$Y,'Correspondance secteurs'!$AA:$AA))</f>
        <v>Enfant</v>
      </c>
      <c r="I547" t="str">
        <f>IFERROR(_xlfn.XLOOKUP(B547,'Correspondance produits'!$J:$J,'Correspondance produits'!$K:$K),_xlfn.XLOOKUP(B547,'Correspondance secteurs'!$Y:$Y,'Correspondance secteurs'!$AA:$AA))</f>
        <v>Parent</v>
      </c>
    </row>
    <row r="548" spans="1:9" x14ac:dyDescent="0.3">
      <c r="A548" t="str">
        <f>IFERROR(_xlfn.XLOOKUP('JRC - EnergyBalance'!A548,'Correspondance produits'!C:C,'Correspondance produits'!J:J),_xlfn.XLOOKUP('JRC - EnergyBalance'!A548,'Correspondance secteurs'!C:C,'Correspondance secteurs'!Y:Y))</f>
        <v>Charbon, noir ou brun [METABOLHEAT - National]</v>
      </c>
      <c r="B548" t="str">
        <f>IFERROR(_xlfn.XLOOKUP('JRC - EnergyBalance'!B548,'Correspondance produits'!C:C,'Correspondance produits'!J:J),_xlfn.XLOOKUP('JRC - EnergyBalance'!B548,'Correspondance secteurs'!C:C,'Correspondance secteurs'!Y:Y))</f>
        <v>Production d'aluminium - Primaire [METABOLHEAT - National]</v>
      </c>
      <c r="C548" s="5">
        <v>0</v>
      </c>
      <c r="D548" t="str">
        <f>Etiquettes!$C$4</f>
        <v>PJ</v>
      </c>
      <c r="E548">
        <v>2021</v>
      </c>
      <c r="F548" t="str">
        <f>Etiquettes!$C$3</f>
        <v>France</v>
      </c>
      <c r="G548" t="str">
        <f>Etiquettes!$I$5</f>
        <v>JRC - EnergyBalance</v>
      </c>
      <c r="H548" t="str">
        <f>IFERROR(_xlfn.XLOOKUP(A548,'Correspondance produits'!$J:$J,'Correspondance produits'!$K:$K),_xlfn.XLOOKUP(A548,'Correspondance secteurs'!$Y:$Y,'Correspondance secteurs'!$AA:$AA))</f>
        <v>Parent</v>
      </c>
      <c r="I548" t="str">
        <f>IFERROR(_xlfn.XLOOKUP(B548,'Correspondance produits'!$J:$J,'Correspondance produits'!$K:$K),_xlfn.XLOOKUP(B548,'Correspondance secteurs'!$Y:$Y,'Correspondance secteurs'!$AA:$AA))</f>
        <v>Parent</v>
      </c>
    </row>
    <row r="549" spans="1:9" x14ac:dyDescent="0.3">
      <c r="A549" t="str">
        <f>IFERROR(_xlfn.XLOOKUP('JRC - EnergyBalance'!A549,'Correspondance produits'!C:C,'Correspondance produits'!J:J),_xlfn.XLOOKUP('JRC - EnergyBalance'!A549,'Correspondance secteurs'!C:C,'Correspondance secteurs'!Y:Y))</f>
        <v>Lignite [METABOLHEAT - National]</v>
      </c>
      <c r="B549" t="str">
        <f>IFERROR(_xlfn.XLOOKUP('JRC - EnergyBalance'!B549,'Correspondance produits'!C:C,'Correspondance produits'!J:J),_xlfn.XLOOKUP('JRC - EnergyBalance'!B549,'Correspondance secteurs'!C:C,'Correspondance secteurs'!Y:Y))</f>
        <v>Production d'aluminium - Primaire [METABOLHEAT - National]</v>
      </c>
      <c r="C549" s="5">
        <v>0</v>
      </c>
      <c r="D549" t="str">
        <f>Etiquettes!$C$4</f>
        <v>PJ</v>
      </c>
      <c r="E549">
        <v>2021</v>
      </c>
      <c r="F549" t="str">
        <f>Etiquettes!$C$3</f>
        <v>France</v>
      </c>
      <c r="G549" t="str">
        <f>Etiquettes!$I$5</f>
        <v>JRC - EnergyBalance</v>
      </c>
      <c r="H549" t="str">
        <f>IFERROR(_xlfn.XLOOKUP(A549,'Correspondance produits'!$J:$J,'Correspondance produits'!$K:$K),_xlfn.XLOOKUP(A549,'Correspondance secteurs'!$Y:$Y,'Correspondance secteurs'!$AA:$AA))</f>
        <v>Enfant</v>
      </c>
      <c r="I549" t="str">
        <f>IFERROR(_xlfn.XLOOKUP(B549,'Correspondance produits'!$J:$J,'Correspondance produits'!$K:$K),_xlfn.XLOOKUP(B549,'Correspondance secteurs'!$Y:$Y,'Correspondance secteurs'!$AA:$AA))</f>
        <v>Parent</v>
      </c>
    </row>
    <row r="550" spans="1:9" x14ac:dyDescent="0.3">
      <c r="A550" t="str">
        <f>IFERROR(_xlfn.XLOOKUP('JRC - EnergyBalance'!A550,'Correspondance produits'!C:C,'Correspondance produits'!J:J),_xlfn.XLOOKUP('JRC - EnergyBalance'!A550,'Correspondance secteurs'!C:C,'Correspondance secteurs'!Y:Y))</f>
        <v>Produits du charbon [METABOLHEAT - National]</v>
      </c>
      <c r="B550" t="str">
        <f>IFERROR(_xlfn.XLOOKUP('JRC - EnergyBalance'!B550,'Correspondance produits'!C:C,'Correspondance produits'!J:J),_xlfn.XLOOKUP('JRC - EnergyBalance'!B550,'Correspondance secteurs'!C:C,'Correspondance secteurs'!Y:Y))</f>
        <v>Production d'aluminium - Primaire [METABOLHEAT - National]</v>
      </c>
      <c r="C550" s="5">
        <v>0</v>
      </c>
      <c r="D550" t="str">
        <f>Etiquettes!$C$4</f>
        <v>PJ</v>
      </c>
      <c r="E550">
        <v>2021</v>
      </c>
      <c r="F550" t="str">
        <f>Etiquettes!$C$3</f>
        <v>France</v>
      </c>
      <c r="G550" t="str">
        <f>Etiquettes!$I$5</f>
        <v>JRC - EnergyBalance</v>
      </c>
      <c r="H550" t="str">
        <f>IFERROR(_xlfn.XLOOKUP(A550,'Correspondance produits'!$J:$J,'Correspondance produits'!$K:$K),_xlfn.XLOOKUP(A550,'Correspondance secteurs'!$Y:$Y,'Correspondance secteurs'!$AA:$AA))</f>
        <v>Parent</v>
      </c>
      <c r="I550" t="str">
        <f>IFERROR(_xlfn.XLOOKUP(B550,'Correspondance produits'!$J:$J,'Correspondance produits'!$K:$K),_xlfn.XLOOKUP(B550,'Correspondance secteurs'!$Y:$Y,'Correspondance secteurs'!$AA:$AA))</f>
        <v>Parent</v>
      </c>
    </row>
    <row r="551" spans="1:9" x14ac:dyDescent="0.3">
      <c r="A551" t="str">
        <f>IFERROR(_xlfn.XLOOKUP('JRC - EnergyBalance'!A551,'Correspondance produits'!C:C,'Correspondance produits'!J:J),_xlfn.XLOOKUP('JRC - EnergyBalance'!A551,'Correspondance secteurs'!C:C,'Correspondance secteurs'!Y:Y))</f>
        <v>Coke de cokerie [METABOLHEAT - National]</v>
      </c>
      <c r="B551" t="str">
        <f>IFERROR(_xlfn.XLOOKUP('JRC - EnergyBalance'!B551,'Correspondance produits'!C:C,'Correspondance produits'!J:J),_xlfn.XLOOKUP('JRC - EnergyBalance'!B551,'Correspondance secteurs'!C:C,'Correspondance secteurs'!Y:Y))</f>
        <v>Production d'aluminium - Primaire [METABOLHEAT - National]</v>
      </c>
      <c r="C551" s="5">
        <v>0</v>
      </c>
      <c r="D551" t="str">
        <f>Etiquettes!$C$4</f>
        <v>PJ</v>
      </c>
      <c r="E551">
        <v>2021</v>
      </c>
      <c r="F551" t="str">
        <f>Etiquettes!$C$3</f>
        <v>France</v>
      </c>
      <c r="G551" t="str">
        <f>Etiquettes!$I$5</f>
        <v>JRC - EnergyBalance</v>
      </c>
      <c r="H551" t="str">
        <f>IFERROR(_xlfn.XLOOKUP(A551,'Correspondance produits'!$J:$J,'Correspondance produits'!$K:$K),_xlfn.XLOOKUP(A551,'Correspondance secteurs'!$Y:$Y,'Correspondance secteurs'!$AA:$AA))</f>
        <v>Enfant</v>
      </c>
      <c r="I551" t="str">
        <f>IFERROR(_xlfn.XLOOKUP(B551,'Correspondance produits'!$J:$J,'Correspondance produits'!$K:$K),_xlfn.XLOOKUP(B551,'Correspondance secteurs'!$Y:$Y,'Correspondance secteurs'!$AA:$AA))</f>
        <v>Parent</v>
      </c>
    </row>
    <row r="552" spans="1:9" x14ac:dyDescent="0.3">
      <c r="A552" t="str">
        <f>IFERROR(_xlfn.XLOOKUP('JRC - EnergyBalance'!A552,'Correspondance produits'!C:C,'Correspondance produits'!J:J),_xlfn.XLOOKUP('JRC - EnergyBalance'!A552,'Correspondance secteurs'!C:C,'Correspondance secteurs'!Y:Y))</f>
        <v>Briquettes de lignite [METABOLHEAT - National]</v>
      </c>
      <c r="B552" t="str">
        <f>IFERROR(_xlfn.XLOOKUP('JRC - EnergyBalance'!B552,'Correspondance produits'!C:C,'Correspondance produits'!J:J),_xlfn.XLOOKUP('JRC - EnergyBalance'!B552,'Correspondance secteurs'!C:C,'Correspondance secteurs'!Y:Y))</f>
        <v>Production d'aluminium - Primaire [METABOLHEAT - National]</v>
      </c>
      <c r="C552" s="5">
        <v>0</v>
      </c>
      <c r="D552" t="str">
        <f>Etiquettes!$C$4</f>
        <v>PJ</v>
      </c>
      <c r="E552">
        <v>2021</v>
      </c>
      <c r="F552" t="str">
        <f>Etiquettes!$C$3</f>
        <v>France</v>
      </c>
      <c r="G552" t="str">
        <f>Etiquettes!$I$5</f>
        <v>JRC - EnergyBalance</v>
      </c>
      <c r="H552" t="str">
        <f>IFERROR(_xlfn.XLOOKUP(A552,'Correspondance produits'!$J:$J,'Correspondance produits'!$K:$K),_xlfn.XLOOKUP(A552,'Correspondance secteurs'!$Y:$Y,'Correspondance secteurs'!$AA:$AA))</f>
        <v>Enfant</v>
      </c>
      <c r="I552" t="str">
        <f>IFERROR(_xlfn.XLOOKUP(B552,'Correspondance produits'!$J:$J,'Correspondance produits'!$K:$K),_xlfn.XLOOKUP(B552,'Correspondance secteurs'!$Y:$Y,'Correspondance secteurs'!$AA:$AA))</f>
        <v>Parent</v>
      </c>
    </row>
    <row r="553" spans="1:9" x14ac:dyDescent="0.3">
      <c r="A553" t="str">
        <f>IFERROR(_xlfn.XLOOKUP('JRC - EnergyBalance'!A553,'Correspondance produits'!C:C,'Correspondance produits'!J:J),_xlfn.XLOOKUP('JRC - EnergyBalance'!A553,'Correspondance secteurs'!C:C,'Correspondance secteurs'!Y:Y))</f>
        <v>Pétrole et produits pétroliers [METABOLHEAT - National]</v>
      </c>
      <c r="B553" t="str">
        <f>IFERROR(_xlfn.XLOOKUP('JRC - EnergyBalance'!B553,'Correspondance produits'!C:C,'Correspondance produits'!J:J),_xlfn.XLOOKUP('JRC - EnergyBalance'!B553,'Correspondance secteurs'!C:C,'Correspondance secteurs'!Y:Y))</f>
        <v>Production d'aluminium - Primaire [METABOLHEAT - National]</v>
      </c>
      <c r="C553" s="5">
        <v>4.9093059009203806E-2</v>
      </c>
      <c r="D553" t="str">
        <f>Etiquettes!$C$4</f>
        <v>PJ</v>
      </c>
      <c r="E553">
        <v>2021</v>
      </c>
      <c r="F553" t="str">
        <f>Etiquettes!$C$3</f>
        <v>France</v>
      </c>
      <c r="G553" t="str">
        <f>Etiquettes!$I$5</f>
        <v>JRC - EnergyBalance</v>
      </c>
      <c r="H553" t="str">
        <f>IFERROR(_xlfn.XLOOKUP(A553,'Correspondance produits'!$J:$J,'Correspondance produits'!$K:$K),_xlfn.XLOOKUP(A553,'Correspondance secteurs'!$Y:$Y,'Correspondance secteurs'!$AA:$AA))</f>
        <v>Parent</v>
      </c>
      <c r="I553" t="str">
        <f>IFERROR(_xlfn.XLOOKUP(B553,'Correspondance produits'!$J:$J,'Correspondance produits'!$K:$K),_xlfn.XLOOKUP(B553,'Correspondance secteurs'!$Y:$Y,'Correspondance secteurs'!$AA:$AA))</f>
        <v>Parent</v>
      </c>
    </row>
    <row r="554" spans="1:9" x14ac:dyDescent="0.3">
      <c r="A554" t="str">
        <f>IFERROR(_xlfn.XLOOKUP('JRC - EnergyBalance'!A554,'Correspondance produits'!C:C,'Correspondance produits'!J:J),_xlfn.XLOOKUP('JRC - EnergyBalance'!A554,'Correspondance secteurs'!C:C,'Correspondance secteurs'!Y:Y))</f>
        <v>Produits pétroliers (hors biocarburants) [METABOLHEAT - National]</v>
      </c>
      <c r="B554" t="str">
        <f>IFERROR(_xlfn.XLOOKUP('JRC - EnergyBalance'!B554,'Correspondance produits'!C:C,'Correspondance produits'!J:J),_xlfn.XLOOKUP('JRC - EnergyBalance'!B554,'Correspondance secteurs'!C:C,'Correspondance secteurs'!Y:Y))</f>
        <v>Production d'aluminium - Primaire [METABOLHEAT - National]</v>
      </c>
      <c r="C554" s="5">
        <v>4.9093059009203806E-2</v>
      </c>
      <c r="D554" t="str">
        <f>Etiquettes!$C$4</f>
        <v>PJ</v>
      </c>
      <c r="E554">
        <v>2021</v>
      </c>
      <c r="F554" t="str">
        <f>Etiquettes!$C$3</f>
        <v>France</v>
      </c>
      <c r="G554" t="str">
        <f>Etiquettes!$I$5</f>
        <v>JRC - EnergyBalance</v>
      </c>
      <c r="H554" t="str">
        <f>IFERROR(_xlfn.XLOOKUP(A554,'Correspondance produits'!$J:$J,'Correspondance produits'!$K:$K),_xlfn.XLOOKUP(A554,'Correspondance secteurs'!$Y:$Y,'Correspondance secteurs'!$AA:$AA))</f>
        <v>Parent</v>
      </c>
      <c r="I554" t="str">
        <f>IFERROR(_xlfn.XLOOKUP(B554,'Correspondance produits'!$J:$J,'Correspondance produits'!$K:$K),_xlfn.XLOOKUP(B554,'Correspondance secteurs'!$Y:$Y,'Correspondance secteurs'!$AA:$AA))</f>
        <v>Parent</v>
      </c>
    </row>
    <row r="555" spans="1:9" x14ac:dyDescent="0.3">
      <c r="A555" t="str">
        <f>IFERROR(_xlfn.XLOOKUP('JRC - EnergyBalance'!A555,'Correspondance produits'!C:C,'Correspondance produits'!J:J),_xlfn.XLOOKUP('JRC - EnergyBalance'!A555,'Correspondance secteurs'!C:C,'Correspondance secteurs'!Y:Y))</f>
        <v>Gaz de pétrole liquéfiés [METABOLHEAT - National]</v>
      </c>
      <c r="B555" t="str">
        <f>IFERROR(_xlfn.XLOOKUP('JRC - EnergyBalance'!B555,'Correspondance produits'!C:C,'Correspondance produits'!J:J),_xlfn.XLOOKUP('JRC - EnergyBalance'!B555,'Correspondance secteurs'!C:C,'Correspondance secteurs'!Y:Y))</f>
        <v>Production d'aluminium - Primaire [METABOLHEAT - National]</v>
      </c>
      <c r="C555" s="5">
        <v>2.0195729564701014E-2</v>
      </c>
      <c r="D555" t="str">
        <f>Etiquettes!$C$4</f>
        <v>PJ</v>
      </c>
      <c r="E555">
        <v>2021</v>
      </c>
      <c r="F555" t="str">
        <f>Etiquettes!$C$3</f>
        <v>France</v>
      </c>
      <c r="G555" t="str">
        <f>Etiquettes!$I$5</f>
        <v>JRC - EnergyBalance</v>
      </c>
      <c r="H555" t="str">
        <f>IFERROR(_xlfn.XLOOKUP(A555,'Correspondance produits'!$J:$J,'Correspondance produits'!$K:$K),_xlfn.XLOOKUP(A555,'Correspondance secteurs'!$Y:$Y,'Correspondance secteurs'!$AA:$AA))</f>
        <v>Enfant</v>
      </c>
      <c r="I555" t="str">
        <f>IFERROR(_xlfn.XLOOKUP(B555,'Correspondance produits'!$J:$J,'Correspondance produits'!$K:$K),_xlfn.XLOOKUP(B555,'Correspondance secteurs'!$Y:$Y,'Correspondance secteurs'!$AA:$AA))</f>
        <v>Parent</v>
      </c>
    </row>
    <row r="556" spans="1:9" x14ac:dyDescent="0.3">
      <c r="A556" t="str">
        <f>IFERROR(_xlfn.XLOOKUP('JRC - EnergyBalance'!A556,'Correspondance produits'!C:C,'Correspondance produits'!J:J),_xlfn.XLOOKUP('JRC - EnergyBalance'!A556,'Correspondance secteurs'!C:C,'Correspondance secteurs'!Y:Y))</f>
        <v>Gazole et diesel (hors biocarburant) [METABOLHEAT - National]</v>
      </c>
      <c r="B556" t="str">
        <f>IFERROR(_xlfn.XLOOKUP('JRC - EnergyBalance'!B556,'Correspondance produits'!C:C,'Correspondance produits'!J:J),_xlfn.XLOOKUP('JRC - EnergyBalance'!B556,'Correspondance secteurs'!C:C,'Correspondance secteurs'!Y:Y))</f>
        <v>Production d'aluminium - Primaire [METABOLHEAT - National]</v>
      </c>
      <c r="C556" s="5">
        <v>2.8605188054891484E-2</v>
      </c>
      <c r="D556" t="str">
        <f>Etiquettes!$C$4</f>
        <v>PJ</v>
      </c>
      <c r="E556">
        <v>2021</v>
      </c>
      <c r="F556" t="str">
        <f>Etiquettes!$C$3</f>
        <v>France</v>
      </c>
      <c r="G556" t="str">
        <f>Etiquettes!$I$5</f>
        <v>JRC - EnergyBalance</v>
      </c>
      <c r="H556" t="str">
        <f>IFERROR(_xlfn.XLOOKUP(A556,'Correspondance produits'!$J:$J,'Correspondance produits'!$K:$K),_xlfn.XLOOKUP(A556,'Correspondance secteurs'!$Y:$Y,'Correspondance secteurs'!$AA:$AA))</f>
        <v>Enfant</v>
      </c>
      <c r="I556" t="str">
        <f>IFERROR(_xlfn.XLOOKUP(B556,'Correspondance produits'!$J:$J,'Correspondance produits'!$K:$K),_xlfn.XLOOKUP(B556,'Correspondance secteurs'!$Y:$Y,'Correspondance secteurs'!$AA:$AA))</f>
        <v>Parent</v>
      </c>
    </row>
    <row r="557" spans="1:9" x14ac:dyDescent="0.3">
      <c r="A557" t="str">
        <f>IFERROR(_xlfn.XLOOKUP('JRC - EnergyBalance'!A557,'Correspondance produits'!C:C,'Correspondance produits'!J:J),_xlfn.XLOOKUP('JRC - EnergyBalance'!A557,'Correspondance secteurs'!C:C,'Correspondance secteurs'!Y:Y))</f>
        <v>Fioul [METABOLHEAT - National]</v>
      </c>
      <c r="B557" t="str">
        <f>IFERROR(_xlfn.XLOOKUP('JRC - EnergyBalance'!B557,'Correspondance produits'!C:C,'Correspondance produits'!J:J),_xlfn.XLOOKUP('JRC - EnergyBalance'!B557,'Correspondance secteurs'!C:C,'Correspondance secteurs'!Y:Y))</f>
        <v>Production d'aluminium - Primaire [METABOLHEAT - National]</v>
      </c>
      <c r="C557" s="5">
        <v>2.92141389611328E-4</v>
      </c>
      <c r="D557" t="str">
        <f>Etiquettes!$C$4</f>
        <v>PJ</v>
      </c>
      <c r="E557">
        <v>2021</v>
      </c>
      <c r="F557" t="str">
        <f>Etiquettes!$C$3</f>
        <v>France</v>
      </c>
      <c r="G557" t="str">
        <f>Etiquettes!$I$5</f>
        <v>JRC - EnergyBalance</v>
      </c>
      <c r="H557" t="str">
        <f>IFERROR(_xlfn.XLOOKUP(A557,'Correspondance produits'!$J:$J,'Correspondance produits'!$K:$K),_xlfn.XLOOKUP(A557,'Correspondance secteurs'!$Y:$Y,'Correspondance secteurs'!$AA:$AA))</f>
        <v>Enfant</v>
      </c>
      <c r="I557" t="str">
        <f>IFERROR(_xlfn.XLOOKUP(B557,'Correspondance produits'!$J:$J,'Correspondance produits'!$K:$K),_xlfn.XLOOKUP(B557,'Correspondance secteurs'!$Y:$Y,'Correspondance secteurs'!$AA:$AA))</f>
        <v>Parent</v>
      </c>
    </row>
    <row r="558" spans="1:9" x14ac:dyDescent="0.3">
      <c r="A558" t="str">
        <f>IFERROR(_xlfn.XLOOKUP('JRC - EnergyBalance'!A558,'Correspondance produits'!C:C,'Correspondance produits'!J:J),_xlfn.XLOOKUP('JRC - EnergyBalance'!A558,'Correspondance secteurs'!C:C,'Correspondance secteurs'!Y:Y))</f>
        <v>Gaz naturel [METABOLHEAT - National]</v>
      </c>
      <c r="B558" t="str">
        <f>IFERROR(_xlfn.XLOOKUP('JRC - EnergyBalance'!B558,'Correspondance produits'!C:C,'Correspondance produits'!J:J),_xlfn.XLOOKUP('JRC - EnergyBalance'!B558,'Correspondance secteurs'!C:C,'Correspondance secteurs'!Y:Y))</f>
        <v>Production d'aluminium - Primaire [METABOLHEAT - National]</v>
      </c>
      <c r="C558" s="5">
        <v>1.2813205777719867</v>
      </c>
      <c r="D558" t="str">
        <f>Etiquettes!$C$4</f>
        <v>PJ</v>
      </c>
      <c r="E558">
        <v>2021</v>
      </c>
      <c r="F558" t="str">
        <f>Etiquettes!$C$3</f>
        <v>France</v>
      </c>
      <c r="G558" t="str">
        <f>Etiquettes!$I$5</f>
        <v>JRC - EnergyBalance</v>
      </c>
      <c r="H558" t="str">
        <f>IFERROR(_xlfn.XLOOKUP(A558,'Correspondance produits'!$J:$J,'Correspondance produits'!$K:$K),_xlfn.XLOOKUP(A558,'Correspondance secteurs'!$Y:$Y,'Correspondance secteurs'!$AA:$AA))</f>
        <v>Enfant</v>
      </c>
      <c r="I558" t="str">
        <f>IFERROR(_xlfn.XLOOKUP(B558,'Correspondance produits'!$J:$J,'Correspondance produits'!$K:$K),_xlfn.XLOOKUP(B558,'Correspondance secteurs'!$Y:$Y,'Correspondance secteurs'!$AA:$AA))</f>
        <v>Parent</v>
      </c>
    </row>
    <row r="559" spans="1:9" x14ac:dyDescent="0.3">
      <c r="A559" t="str">
        <f>IFERROR(_xlfn.XLOOKUP('JRC - EnergyBalance'!A559,'Correspondance produits'!C:C,'Correspondance produits'!J:J),_xlfn.XLOOKUP('JRC - EnergyBalance'!A559,'Correspondance secteurs'!C:C,'Correspondance secteurs'!Y:Y))</f>
        <v>Énergies renouvelables et biocarburants [METABOLHEAT - National]</v>
      </c>
      <c r="B559" t="str">
        <f>IFERROR(_xlfn.XLOOKUP('JRC - EnergyBalance'!B559,'Correspondance produits'!C:C,'Correspondance produits'!J:J),_xlfn.XLOOKUP('JRC - EnergyBalance'!B559,'Correspondance secteurs'!C:C,'Correspondance secteurs'!Y:Y))</f>
        <v>Production d'aluminium - Primaire [METABOLHEAT - National]</v>
      </c>
      <c r="C559" s="5">
        <v>7.8158312858117463E-3</v>
      </c>
      <c r="D559" t="str">
        <f>Etiquettes!$C$4</f>
        <v>PJ</v>
      </c>
      <c r="E559">
        <v>2021</v>
      </c>
      <c r="F559" t="str">
        <f>Etiquettes!$C$3</f>
        <v>France</v>
      </c>
      <c r="G559" t="str">
        <f>Etiquettes!$I$5</f>
        <v>JRC - EnergyBalance</v>
      </c>
      <c r="H559" t="str">
        <f>IFERROR(_xlfn.XLOOKUP(A559,'Correspondance produits'!$J:$J,'Correspondance produits'!$K:$K),_xlfn.XLOOKUP(A559,'Correspondance secteurs'!$Y:$Y,'Correspondance secteurs'!$AA:$AA))</f>
        <v>Parent</v>
      </c>
      <c r="I559" t="str">
        <f>IFERROR(_xlfn.XLOOKUP(B559,'Correspondance produits'!$J:$J,'Correspondance produits'!$K:$K),_xlfn.XLOOKUP(B559,'Correspondance secteurs'!$Y:$Y,'Correspondance secteurs'!$AA:$AA))</f>
        <v>Parent</v>
      </c>
    </row>
    <row r="560" spans="1:9" x14ac:dyDescent="0.3">
      <c r="A560" t="str">
        <f>IFERROR(_xlfn.XLOOKUP('JRC - EnergyBalance'!A560,'Correspondance produits'!C:C,'Correspondance produits'!J:J),_xlfn.XLOOKUP('JRC - EnergyBalance'!A560,'Correspondance secteurs'!C:C,'Correspondance secteurs'!Y:Y))</f>
        <v>Biomasse solide primaire [METABOLHEAT - National]</v>
      </c>
      <c r="B560" t="str">
        <f>IFERROR(_xlfn.XLOOKUP('JRC - EnergyBalance'!B560,'Correspondance produits'!C:C,'Correspondance produits'!J:J),_xlfn.XLOOKUP('JRC - EnergyBalance'!B560,'Correspondance secteurs'!C:C,'Correspondance secteurs'!Y:Y))</f>
        <v>Production d'aluminium - Primaire [METABOLHEAT - National]</v>
      </c>
      <c r="C560" s="5">
        <v>6.2411104503237759E-3</v>
      </c>
      <c r="D560" t="str">
        <f>Etiquettes!$C$4</f>
        <v>PJ</v>
      </c>
      <c r="E560">
        <v>2021</v>
      </c>
      <c r="F560" t="str">
        <f>Etiquettes!$C$3</f>
        <v>France</v>
      </c>
      <c r="G560" t="str">
        <f>Etiquettes!$I$5</f>
        <v>JRC - EnergyBalance</v>
      </c>
      <c r="H560" t="str">
        <f>IFERROR(_xlfn.XLOOKUP(A560,'Correspondance produits'!$J:$J,'Correspondance produits'!$K:$K),_xlfn.XLOOKUP(A560,'Correspondance secteurs'!$Y:$Y,'Correspondance secteurs'!$AA:$AA))</f>
        <v>Enfant</v>
      </c>
      <c r="I560" t="str">
        <f>IFERROR(_xlfn.XLOOKUP(B560,'Correspondance produits'!$J:$J,'Correspondance produits'!$K:$K),_xlfn.XLOOKUP(B560,'Correspondance secteurs'!$Y:$Y,'Correspondance secteurs'!$AA:$AA))</f>
        <v>Parent</v>
      </c>
    </row>
    <row r="561" spans="1:9" x14ac:dyDescent="0.3">
      <c r="A561" t="str">
        <f>IFERROR(_xlfn.XLOOKUP('JRC - EnergyBalance'!A561,'Correspondance produits'!C:C,'Correspondance produits'!J:J),_xlfn.XLOOKUP('JRC - EnergyBalance'!A561,'Correspondance secteurs'!C:C,'Correspondance secteurs'!Y:Y))</f>
        <v>Biogaz [METABOLHEAT - National]</v>
      </c>
      <c r="B561" t="str">
        <f>IFERROR(_xlfn.XLOOKUP('JRC - EnergyBalance'!B561,'Correspondance produits'!C:C,'Correspondance produits'!J:J),_xlfn.XLOOKUP('JRC - EnergyBalance'!B561,'Correspondance secteurs'!C:C,'Correspondance secteurs'!Y:Y))</f>
        <v>Production d'aluminium - Primaire [METABOLHEAT - National]</v>
      </c>
      <c r="C561" s="5">
        <v>3.6151365522025597E-4</v>
      </c>
      <c r="D561" t="str">
        <f>Etiquettes!$C$4</f>
        <v>PJ</v>
      </c>
      <c r="E561">
        <v>2021</v>
      </c>
      <c r="F561" t="str">
        <f>Etiquettes!$C$3</f>
        <v>France</v>
      </c>
      <c r="G561" t="str">
        <f>Etiquettes!$I$5</f>
        <v>JRC - EnergyBalance</v>
      </c>
      <c r="H561" t="str">
        <f>IFERROR(_xlfn.XLOOKUP(A561,'Correspondance produits'!$J:$J,'Correspondance produits'!$K:$K),_xlfn.XLOOKUP(A561,'Correspondance secteurs'!$Y:$Y,'Correspondance secteurs'!$AA:$AA))</f>
        <v>Enfant</v>
      </c>
      <c r="I561" t="str">
        <f>IFERROR(_xlfn.XLOOKUP(B561,'Correspondance produits'!$J:$J,'Correspondance produits'!$K:$K),_xlfn.XLOOKUP(B561,'Correspondance secteurs'!$Y:$Y,'Correspondance secteurs'!$AA:$AA))</f>
        <v>Parent</v>
      </c>
    </row>
    <row r="562" spans="1:9" x14ac:dyDescent="0.3">
      <c r="A562" t="str">
        <f>IFERROR(_xlfn.XLOOKUP('JRC - EnergyBalance'!A562,'Correspondance produits'!C:C,'Correspondance produits'!J:J),_xlfn.XLOOKUP('JRC - EnergyBalance'!A562,'Correspondance secteurs'!C:C,'Correspondance secteurs'!Y:Y))</f>
        <v>Biodiesels mélangés [METABOLHEAT - National]</v>
      </c>
      <c r="B562" t="str">
        <f>IFERROR(_xlfn.XLOOKUP('JRC - EnergyBalance'!B562,'Correspondance produits'!C:C,'Correspondance produits'!J:J),_xlfn.XLOOKUP('JRC - EnergyBalance'!B562,'Correspondance secteurs'!C:C,'Correspondance secteurs'!Y:Y))</f>
        <v>Production d'aluminium - Primaire [METABOLHEAT - National]</v>
      </c>
      <c r="C562" s="5">
        <v>1.2132071802677118E-3</v>
      </c>
      <c r="D562" t="str">
        <f>Etiquettes!$C$4</f>
        <v>PJ</v>
      </c>
      <c r="E562">
        <v>2021</v>
      </c>
      <c r="F562" t="str">
        <f>Etiquettes!$C$3</f>
        <v>France</v>
      </c>
      <c r="G562" t="str">
        <f>Etiquettes!$I$5</f>
        <v>JRC - EnergyBalance</v>
      </c>
      <c r="H562" t="str">
        <f>IFERROR(_xlfn.XLOOKUP(A562,'Correspondance produits'!$J:$J,'Correspondance produits'!$K:$K),_xlfn.XLOOKUP(A562,'Correspondance secteurs'!$Y:$Y,'Correspondance secteurs'!$AA:$AA))</f>
        <v>Enfant</v>
      </c>
      <c r="I562" t="str">
        <f>IFERROR(_xlfn.XLOOKUP(B562,'Correspondance produits'!$J:$J,'Correspondance produits'!$K:$K),_xlfn.XLOOKUP(B562,'Correspondance secteurs'!$Y:$Y,'Correspondance secteurs'!$AA:$AA))</f>
        <v>Parent</v>
      </c>
    </row>
    <row r="563" spans="1:9" x14ac:dyDescent="0.3">
      <c r="A563" t="str">
        <f>IFERROR(_xlfn.XLOOKUP('JRC - EnergyBalance'!A563,'Correspondance produits'!C:C,'Correspondance produits'!J:J),_xlfn.XLOOKUP('JRC - EnergyBalance'!A563,'Correspondance secteurs'!C:C,'Correspondance secteurs'!Y:Y))</f>
        <v>Déchets non renouvelables [METABOLHEAT - National]</v>
      </c>
      <c r="B563" t="str">
        <f>IFERROR(_xlfn.XLOOKUP('JRC - EnergyBalance'!B563,'Correspondance produits'!C:C,'Correspondance produits'!J:J),_xlfn.XLOOKUP('JRC - EnergyBalance'!B563,'Correspondance secteurs'!C:C,'Correspondance secteurs'!Y:Y))</f>
        <v>Production d'aluminium - Primaire [METABOLHEAT - National]</v>
      </c>
      <c r="C563" s="5">
        <v>0</v>
      </c>
      <c r="D563" t="str">
        <f>Etiquettes!$C$4</f>
        <v>PJ</v>
      </c>
      <c r="E563">
        <v>2021</v>
      </c>
      <c r="F563" t="str">
        <f>Etiquettes!$C$3</f>
        <v>France</v>
      </c>
      <c r="G563" t="str">
        <f>Etiquettes!$I$5</f>
        <v>JRC - EnergyBalance</v>
      </c>
      <c r="H563" t="str">
        <f>IFERROR(_xlfn.XLOOKUP(A563,'Correspondance produits'!$J:$J,'Correspondance produits'!$K:$K),_xlfn.XLOOKUP(A563,'Correspondance secteurs'!$Y:$Y,'Correspondance secteurs'!$AA:$AA))</f>
        <v>Parent</v>
      </c>
      <c r="I563" t="str">
        <f>IFERROR(_xlfn.XLOOKUP(B563,'Correspondance produits'!$J:$J,'Correspondance produits'!$K:$K),_xlfn.XLOOKUP(B563,'Correspondance secteurs'!$Y:$Y,'Correspondance secteurs'!$AA:$AA))</f>
        <v>Parent</v>
      </c>
    </row>
    <row r="564" spans="1:9" x14ac:dyDescent="0.3">
      <c r="A564" t="str">
        <f>IFERROR(_xlfn.XLOOKUP('JRC - EnergyBalance'!A564,'Correspondance produits'!C:C,'Correspondance produits'!J:J),_xlfn.XLOOKUP('JRC - EnergyBalance'!A564,'Correspondance secteurs'!C:C,'Correspondance secteurs'!Y:Y))</f>
        <v>Déchets industriels (non renouvelables) [METABOLHEAT - National]</v>
      </c>
      <c r="B564" t="str">
        <f>IFERROR(_xlfn.XLOOKUP('JRC - EnergyBalance'!B564,'Correspondance produits'!C:C,'Correspondance produits'!J:J),_xlfn.XLOOKUP('JRC - EnergyBalance'!B564,'Correspondance secteurs'!C:C,'Correspondance secteurs'!Y:Y))</f>
        <v>Production d'aluminium - Primaire [METABOLHEAT - National]</v>
      </c>
      <c r="C564" s="5">
        <v>0</v>
      </c>
      <c r="D564" t="str">
        <f>Etiquettes!$C$4</f>
        <v>PJ</v>
      </c>
      <c r="E564">
        <v>2021</v>
      </c>
      <c r="F564" t="str">
        <f>Etiquettes!$C$3</f>
        <v>France</v>
      </c>
      <c r="G564" t="str">
        <f>Etiquettes!$I$5</f>
        <v>JRC - EnergyBalance</v>
      </c>
      <c r="H564" t="str">
        <f>IFERROR(_xlfn.XLOOKUP(A564,'Correspondance produits'!$J:$J,'Correspondance produits'!$K:$K),_xlfn.XLOOKUP(A564,'Correspondance secteurs'!$Y:$Y,'Correspondance secteurs'!$AA:$AA))</f>
        <v>Enfant</v>
      </c>
      <c r="I564" t="str">
        <f>IFERROR(_xlfn.XLOOKUP(B564,'Correspondance produits'!$J:$J,'Correspondance produits'!$K:$K),_xlfn.XLOOKUP(B564,'Correspondance secteurs'!$Y:$Y,'Correspondance secteurs'!$AA:$AA))</f>
        <v>Parent</v>
      </c>
    </row>
    <row r="565" spans="1:9" x14ac:dyDescent="0.3">
      <c r="A565" t="str">
        <f>IFERROR(_xlfn.XLOOKUP('JRC - EnergyBalance'!A565,'Correspondance produits'!C:C,'Correspondance produits'!J:J),_xlfn.XLOOKUP('JRC - EnergyBalance'!A565,'Correspondance secteurs'!C:C,'Correspondance secteurs'!Y:Y))</f>
        <v>Chaleur réseau [METABOLHEAT - National]</v>
      </c>
      <c r="B565" t="str">
        <f>IFERROR(_xlfn.XLOOKUP('JRC - EnergyBalance'!B565,'Correspondance produits'!C:C,'Correspondance produits'!J:J),_xlfn.XLOOKUP('JRC - EnergyBalance'!B565,'Correspondance secteurs'!C:C,'Correspondance secteurs'!Y:Y))</f>
        <v>Production d'aluminium - Primaire [METABOLHEAT - National]</v>
      </c>
      <c r="C565" s="5">
        <v>0.10986013655853444</v>
      </c>
      <c r="D565" t="str">
        <f>Etiquettes!$C$4</f>
        <v>PJ</v>
      </c>
      <c r="E565">
        <v>2021</v>
      </c>
      <c r="F565" t="str">
        <f>Etiquettes!$C$3</f>
        <v>France</v>
      </c>
      <c r="G565" t="str">
        <f>Etiquettes!$I$5</f>
        <v>JRC - EnergyBalance</v>
      </c>
      <c r="H565" t="str">
        <f>IFERROR(_xlfn.XLOOKUP(A565,'Correspondance produits'!$J:$J,'Correspondance produits'!$K:$K),_xlfn.XLOOKUP(A565,'Correspondance secteurs'!$Y:$Y,'Correspondance secteurs'!$AA:$AA))</f>
        <v>Enfant</v>
      </c>
      <c r="I565" t="str">
        <f>IFERROR(_xlfn.XLOOKUP(B565,'Correspondance produits'!$J:$J,'Correspondance produits'!$K:$K),_xlfn.XLOOKUP(B565,'Correspondance secteurs'!$Y:$Y,'Correspondance secteurs'!$AA:$AA))</f>
        <v>Parent</v>
      </c>
    </row>
    <row r="566" spans="1:9" x14ac:dyDescent="0.3">
      <c r="A566" t="str">
        <f>IFERROR(_xlfn.XLOOKUP('JRC - EnergyBalance'!A566,'Correspondance produits'!C:C,'Correspondance produits'!J:J),_xlfn.XLOOKUP('JRC - EnergyBalance'!A566,'Correspondance secteurs'!C:C,'Correspondance secteurs'!Y:Y))</f>
        <v>Électricité [METABOLHEAT - National]</v>
      </c>
      <c r="B566" t="str">
        <f>IFERROR(_xlfn.XLOOKUP('JRC - EnergyBalance'!B566,'Correspondance produits'!C:C,'Correspondance produits'!J:J),_xlfn.XLOOKUP('JRC - EnergyBalance'!B566,'Correspondance secteurs'!C:C,'Correspondance secteurs'!Y:Y))</f>
        <v>Production d'aluminium - Primaire [METABOLHEAT - National]</v>
      </c>
      <c r="C566" s="5">
        <v>19.533240877731572</v>
      </c>
      <c r="D566" t="str">
        <f>Etiquettes!$C$4</f>
        <v>PJ</v>
      </c>
      <c r="E566">
        <v>2021</v>
      </c>
      <c r="F566" t="str">
        <f>Etiquettes!$C$3</f>
        <v>France</v>
      </c>
      <c r="G566" t="str">
        <f>Etiquettes!$I$5</f>
        <v>JRC - EnergyBalance</v>
      </c>
      <c r="H566" t="str">
        <f>IFERROR(_xlfn.XLOOKUP(A566,'Correspondance produits'!$J:$J,'Correspondance produits'!$K:$K),_xlfn.XLOOKUP(A566,'Correspondance secteurs'!$Y:$Y,'Correspondance secteurs'!$AA:$AA))</f>
        <v>Enfant</v>
      </c>
      <c r="I566" t="str">
        <f>IFERROR(_xlfn.XLOOKUP(B566,'Correspondance produits'!$J:$J,'Correspondance produits'!$K:$K),_xlfn.XLOOKUP(B566,'Correspondance secteurs'!$Y:$Y,'Correspondance secteurs'!$AA:$AA))</f>
        <v>Parent</v>
      </c>
    </row>
    <row r="567" spans="1:9" x14ac:dyDescent="0.3">
      <c r="A567" t="str">
        <f>IFERROR(_xlfn.XLOOKUP('JRC - EnergyBalance'!A567,'Correspondance produits'!C:C,'Correspondance produits'!J:J),_xlfn.XLOOKUP('JRC - EnergyBalance'!A567,'Correspondance secteurs'!C:C,'Correspondance secteurs'!Y:Y))</f>
        <v>Combustibles fossiles solides [METABOLHEAT - National]</v>
      </c>
      <c r="B567" t="str">
        <f>IFERROR(_xlfn.XLOOKUP('JRC - EnergyBalance'!B567,'Correspondance produits'!C:C,'Correspondance produits'!J:J),_xlfn.XLOOKUP('JRC - EnergyBalance'!B567,'Correspondance secteurs'!C:C,'Correspondance secteurs'!Y:Y))</f>
        <v>Production d'aluminium - Secondaire [METABOLHEAT - National]</v>
      </c>
      <c r="C567" s="5">
        <v>0</v>
      </c>
      <c r="D567" t="str">
        <f>Etiquettes!$C$4</f>
        <v>PJ</v>
      </c>
      <c r="E567">
        <v>2021</v>
      </c>
      <c r="F567" t="str">
        <f>Etiquettes!$C$3</f>
        <v>France</v>
      </c>
      <c r="G567" t="str">
        <f>Etiquettes!$I$5</f>
        <v>JRC - EnergyBalance</v>
      </c>
      <c r="H567" t="str">
        <f>IFERROR(_xlfn.XLOOKUP(A567,'Correspondance produits'!$J:$J,'Correspondance produits'!$K:$K),_xlfn.XLOOKUP(A567,'Correspondance secteurs'!$Y:$Y,'Correspondance secteurs'!$AA:$AA))</f>
        <v>Parent</v>
      </c>
      <c r="I567" t="str">
        <f>IFERROR(_xlfn.XLOOKUP(B567,'Correspondance produits'!$J:$J,'Correspondance produits'!$K:$K),_xlfn.XLOOKUP(B567,'Correspondance secteurs'!$Y:$Y,'Correspondance secteurs'!$AA:$AA))</f>
        <v>Parent</v>
      </c>
    </row>
    <row r="568" spans="1:9" x14ac:dyDescent="0.3">
      <c r="A568" t="str">
        <f>IFERROR(_xlfn.XLOOKUP('JRC - EnergyBalance'!A568,'Correspondance produits'!C:C,'Correspondance produits'!J:J),_xlfn.XLOOKUP('JRC - EnergyBalance'!A568,'Correspondance secteurs'!C:C,'Correspondance secteurs'!Y:Y))</f>
        <v>Houille [METABOLHEAT - National]</v>
      </c>
      <c r="B568" t="str">
        <f>IFERROR(_xlfn.XLOOKUP('JRC - EnergyBalance'!B568,'Correspondance produits'!C:C,'Correspondance produits'!J:J),_xlfn.XLOOKUP('JRC - EnergyBalance'!B568,'Correspondance secteurs'!C:C,'Correspondance secteurs'!Y:Y))</f>
        <v>Production d'aluminium - Secondaire [METABOLHEAT - National]</v>
      </c>
      <c r="C568" s="5">
        <v>0</v>
      </c>
      <c r="D568" t="str">
        <f>Etiquettes!$C$4</f>
        <v>PJ</v>
      </c>
      <c r="E568">
        <v>2021</v>
      </c>
      <c r="F568" t="str">
        <f>Etiquettes!$C$3</f>
        <v>France</v>
      </c>
      <c r="G568" t="str">
        <f>Etiquettes!$I$5</f>
        <v>JRC - EnergyBalance</v>
      </c>
      <c r="H568" t="str">
        <f>IFERROR(_xlfn.XLOOKUP(A568,'Correspondance produits'!$J:$J,'Correspondance produits'!$K:$K),_xlfn.XLOOKUP(A568,'Correspondance secteurs'!$Y:$Y,'Correspondance secteurs'!$AA:$AA))</f>
        <v>Parent</v>
      </c>
      <c r="I568" t="str">
        <f>IFERROR(_xlfn.XLOOKUP(B568,'Correspondance produits'!$J:$J,'Correspondance produits'!$K:$K),_xlfn.XLOOKUP(B568,'Correspondance secteurs'!$Y:$Y,'Correspondance secteurs'!$AA:$AA))</f>
        <v>Parent</v>
      </c>
    </row>
    <row r="569" spans="1:9" x14ac:dyDescent="0.3">
      <c r="A569" t="str">
        <f>IFERROR(_xlfn.XLOOKUP('JRC - EnergyBalance'!A569,'Correspondance produits'!C:C,'Correspondance produits'!J:J),_xlfn.XLOOKUP('JRC - EnergyBalance'!A569,'Correspondance secteurs'!C:C,'Correspondance secteurs'!Y:Y))</f>
        <v>Anthracite [METABOLHEAT - National]</v>
      </c>
      <c r="B569" t="str">
        <f>IFERROR(_xlfn.XLOOKUP('JRC - EnergyBalance'!B569,'Correspondance produits'!C:C,'Correspondance produits'!J:J),_xlfn.XLOOKUP('JRC - EnergyBalance'!B569,'Correspondance secteurs'!C:C,'Correspondance secteurs'!Y:Y))</f>
        <v>Production d'aluminium - Secondaire [METABOLHEAT - National]</v>
      </c>
      <c r="C569" s="5">
        <v>0</v>
      </c>
      <c r="D569" t="str">
        <f>Etiquettes!$C$4</f>
        <v>PJ</v>
      </c>
      <c r="E569">
        <v>2021</v>
      </c>
      <c r="F569" t="str">
        <f>Etiquettes!$C$3</f>
        <v>France</v>
      </c>
      <c r="G569" t="str">
        <f>Etiquettes!$I$5</f>
        <v>JRC - EnergyBalance</v>
      </c>
      <c r="H569" t="str">
        <f>IFERROR(_xlfn.XLOOKUP(A569,'Correspondance produits'!$J:$J,'Correspondance produits'!$K:$K),_xlfn.XLOOKUP(A569,'Correspondance secteurs'!$Y:$Y,'Correspondance secteurs'!$AA:$AA))</f>
        <v>Enfant</v>
      </c>
      <c r="I569" t="str">
        <f>IFERROR(_xlfn.XLOOKUP(B569,'Correspondance produits'!$J:$J,'Correspondance produits'!$K:$K),_xlfn.XLOOKUP(B569,'Correspondance secteurs'!$Y:$Y,'Correspondance secteurs'!$AA:$AA))</f>
        <v>Parent</v>
      </c>
    </row>
    <row r="570" spans="1:9" x14ac:dyDescent="0.3">
      <c r="A570" t="str">
        <f>IFERROR(_xlfn.XLOOKUP('JRC - EnergyBalance'!A570,'Correspondance produits'!C:C,'Correspondance produits'!J:J),_xlfn.XLOOKUP('JRC - EnergyBalance'!A570,'Correspondance secteurs'!C:C,'Correspondance secteurs'!Y:Y))</f>
        <v>Autres charbons bitumineux [METABOLHEAT - National]</v>
      </c>
      <c r="B570" t="str">
        <f>IFERROR(_xlfn.XLOOKUP('JRC - EnergyBalance'!B570,'Correspondance produits'!C:C,'Correspondance produits'!J:J),_xlfn.XLOOKUP('JRC - EnergyBalance'!B570,'Correspondance secteurs'!C:C,'Correspondance secteurs'!Y:Y))</f>
        <v>Production d'aluminium - Secondaire [METABOLHEAT - National]</v>
      </c>
      <c r="C570" s="5">
        <v>0</v>
      </c>
      <c r="D570" t="str">
        <f>Etiquettes!$C$4</f>
        <v>PJ</v>
      </c>
      <c r="E570">
        <v>2021</v>
      </c>
      <c r="F570" t="str">
        <f>Etiquettes!$C$3</f>
        <v>France</v>
      </c>
      <c r="G570" t="str">
        <f>Etiquettes!$I$5</f>
        <v>JRC - EnergyBalance</v>
      </c>
      <c r="H570" t="str">
        <f>IFERROR(_xlfn.XLOOKUP(A570,'Correspondance produits'!$J:$J,'Correspondance produits'!$K:$K),_xlfn.XLOOKUP(A570,'Correspondance secteurs'!$Y:$Y,'Correspondance secteurs'!$AA:$AA))</f>
        <v>Enfant</v>
      </c>
      <c r="I570" t="str">
        <f>IFERROR(_xlfn.XLOOKUP(B570,'Correspondance produits'!$J:$J,'Correspondance produits'!$K:$K),_xlfn.XLOOKUP(B570,'Correspondance secteurs'!$Y:$Y,'Correspondance secteurs'!$AA:$AA))</f>
        <v>Parent</v>
      </c>
    </row>
    <row r="571" spans="1:9" x14ac:dyDescent="0.3">
      <c r="A571" t="str">
        <f>IFERROR(_xlfn.XLOOKUP('JRC - EnergyBalance'!A571,'Correspondance produits'!C:C,'Correspondance produits'!J:J),_xlfn.XLOOKUP('JRC - EnergyBalance'!A571,'Correspondance secteurs'!C:C,'Correspondance secteurs'!Y:Y))</f>
        <v>Charbon, noir ou brun [METABOLHEAT - National]</v>
      </c>
      <c r="B571" t="str">
        <f>IFERROR(_xlfn.XLOOKUP('JRC - EnergyBalance'!B571,'Correspondance produits'!C:C,'Correspondance produits'!J:J),_xlfn.XLOOKUP('JRC - EnergyBalance'!B571,'Correspondance secteurs'!C:C,'Correspondance secteurs'!Y:Y))</f>
        <v>Production d'aluminium - Secondaire [METABOLHEAT - National]</v>
      </c>
      <c r="C571" s="5">
        <v>0</v>
      </c>
      <c r="D571" t="str">
        <f>Etiquettes!$C$4</f>
        <v>PJ</v>
      </c>
      <c r="E571">
        <v>2021</v>
      </c>
      <c r="F571" t="str">
        <f>Etiquettes!$C$3</f>
        <v>France</v>
      </c>
      <c r="G571" t="str">
        <f>Etiquettes!$I$5</f>
        <v>JRC - EnergyBalance</v>
      </c>
      <c r="H571" t="str">
        <f>IFERROR(_xlfn.XLOOKUP(A571,'Correspondance produits'!$J:$J,'Correspondance produits'!$K:$K),_xlfn.XLOOKUP(A571,'Correspondance secteurs'!$Y:$Y,'Correspondance secteurs'!$AA:$AA))</f>
        <v>Parent</v>
      </c>
      <c r="I571" t="str">
        <f>IFERROR(_xlfn.XLOOKUP(B571,'Correspondance produits'!$J:$J,'Correspondance produits'!$K:$K),_xlfn.XLOOKUP(B571,'Correspondance secteurs'!$Y:$Y,'Correspondance secteurs'!$AA:$AA))</f>
        <v>Parent</v>
      </c>
    </row>
    <row r="572" spans="1:9" x14ac:dyDescent="0.3">
      <c r="A572" t="str">
        <f>IFERROR(_xlfn.XLOOKUP('JRC - EnergyBalance'!A572,'Correspondance produits'!C:C,'Correspondance produits'!J:J),_xlfn.XLOOKUP('JRC - EnergyBalance'!A572,'Correspondance secteurs'!C:C,'Correspondance secteurs'!Y:Y))</f>
        <v>Lignite [METABOLHEAT - National]</v>
      </c>
      <c r="B572" t="str">
        <f>IFERROR(_xlfn.XLOOKUP('JRC - EnergyBalance'!B572,'Correspondance produits'!C:C,'Correspondance produits'!J:J),_xlfn.XLOOKUP('JRC - EnergyBalance'!B572,'Correspondance secteurs'!C:C,'Correspondance secteurs'!Y:Y))</f>
        <v>Production d'aluminium - Secondaire [METABOLHEAT - National]</v>
      </c>
      <c r="C572" s="5">
        <v>0</v>
      </c>
      <c r="D572" t="str">
        <f>Etiquettes!$C$4</f>
        <v>PJ</v>
      </c>
      <c r="E572">
        <v>2021</v>
      </c>
      <c r="F572" t="str">
        <f>Etiquettes!$C$3</f>
        <v>France</v>
      </c>
      <c r="G572" t="str">
        <f>Etiquettes!$I$5</f>
        <v>JRC - EnergyBalance</v>
      </c>
      <c r="H572" t="str">
        <f>IFERROR(_xlfn.XLOOKUP(A572,'Correspondance produits'!$J:$J,'Correspondance produits'!$K:$K),_xlfn.XLOOKUP(A572,'Correspondance secteurs'!$Y:$Y,'Correspondance secteurs'!$AA:$AA))</f>
        <v>Enfant</v>
      </c>
      <c r="I572" t="str">
        <f>IFERROR(_xlfn.XLOOKUP(B572,'Correspondance produits'!$J:$J,'Correspondance produits'!$K:$K),_xlfn.XLOOKUP(B572,'Correspondance secteurs'!$Y:$Y,'Correspondance secteurs'!$AA:$AA))</f>
        <v>Parent</v>
      </c>
    </row>
    <row r="573" spans="1:9" x14ac:dyDescent="0.3">
      <c r="A573" t="str">
        <f>IFERROR(_xlfn.XLOOKUP('JRC - EnergyBalance'!A573,'Correspondance produits'!C:C,'Correspondance produits'!J:J),_xlfn.XLOOKUP('JRC - EnergyBalance'!A573,'Correspondance secteurs'!C:C,'Correspondance secteurs'!Y:Y))</f>
        <v>Produits du charbon [METABOLHEAT - National]</v>
      </c>
      <c r="B573" t="str">
        <f>IFERROR(_xlfn.XLOOKUP('JRC - EnergyBalance'!B573,'Correspondance produits'!C:C,'Correspondance produits'!J:J),_xlfn.XLOOKUP('JRC - EnergyBalance'!B573,'Correspondance secteurs'!C:C,'Correspondance secteurs'!Y:Y))</f>
        <v>Production d'aluminium - Secondaire [METABOLHEAT - National]</v>
      </c>
      <c r="C573" s="5">
        <v>0</v>
      </c>
      <c r="D573" t="str">
        <f>Etiquettes!$C$4</f>
        <v>PJ</v>
      </c>
      <c r="E573">
        <v>2021</v>
      </c>
      <c r="F573" t="str">
        <f>Etiquettes!$C$3</f>
        <v>France</v>
      </c>
      <c r="G573" t="str">
        <f>Etiquettes!$I$5</f>
        <v>JRC - EnergyBalance</v>
      </c>
      <c r="H573" t="str">
        <f>IFERROR(_xlfn.XLOOKUP(A573,'Correspondance produits'!$J:$J,'Correspondance produits'!$K:$K),_xlfn.XLOOKUP(A573,'Correspondance secteurs'!$Y:$Y,'Correspondance secteurs'!$AA:$AA))</f>
        <v>Parent</v>
      </c>
      <c r="I573" t="str">
        <f>IFERROR(_xlfn.XLOOKUP(B573,'Correspondance produits'!$J:$J,'Correspondance produits'!$K:$K),_xlfn.XLOOKUP(B573,'Correspondance secteurs'!$Y:$Y,'Correspondance secteurs'!$AA:$AA))</f>
        <v>Parent</v>
      </c>
    </row>
    <row r="574" spans="1:9" x14ac:dyDescent="0.3">
      <c r="A574" t="str">
        <f>IFERROR(_xlfn.XLOOKUP('JRC - EnergyBalance'!A574,'Correspondance produits'!C:C,'Correspondance produits'!J:J),_xlfn.XLOOKUP('JRC - EnergyBalance'!A574,'Correspondance secteurs'!C:C,'Correspondance secteurs'!Y:Y))</f>
        <v>Coke de cokerie [METABOLHEAT - National]</v>
      </c>
      <c r="B574" t="str">
        <f>IFERROR(_xlfn.XLOOKUP('JRC - EnergyBalance'!B574,'Correspondance produits'!C:C,'Correspondance produits'!J:J),_xlfn.XLOOKUP('JRC - EnergyBalance'!B574,'Correspondance secteurs'!C:C,'Correspondance secteurs'!Y:Y))</f>
        <v>Production d'aluminium - Secondaire [METABOLHEAT - National]</v>
      </c>
      <c r="C574" s="5">
        <v>0</v>
      </c>
      <c r="D574" t="str">
        <f>Etiquettes!$C$4</f>
        <v>PJ</v>
      </c>
      <c r="E574">
        <v>2021</v>
      </c>
      <c r="F574" t="str">
        <f>Etiquettes!$C$3</f>
        <v>France</v>
      </c>
      <c r="G574" t="str">
        <f>Etiquettes!$I$5</f>
        <v>JRC - EnergyBalance</v>
      </c>
      <c r="H574" t="str">
        <f>IFERROR(_xlfn.XLOOKUP(A574,'Correspondance produits'!$J:$J,'Correspondance produits'!$K:$K),_xlfn.XLOOKUP(A574,'Correspondance secteurs'!$Y:$Y,'Correspondance secteurs'!$AA:$AA))</f>
        <v>Enfant</v>
      </c>
      <c r="I574" t="str">
        <f>IFERROR(_xlfn.XLOOKUP(B574,'Correspondance produits'!$J:$J,'Correspondance produits'!$K:$K),_xlfn.XLOOKUP(B574,'Correspondance secteurs'!$Y:$Y,'Correspondance secteurs'!$AA:$AA))</f>
        <v>Parent</v>
      </c>
    </row>
    <row r="575" spans="1:9" x14ac:dyDescent="0.3">
      <c r="A575" t="str">
        <f>IFERROR(_xlfn.XLOOKUP('JRC - EnergyBalance'!A575,'Correspondance produits'!C:C,'Correspondance produits'!J:J),_xlfn.XLOOKUP('JRC - EnergyBalance'!A575,'Correspondance secteurs'!C:C,'Correspondance secteurs'!Y:Y))</f>
        <v>Briquettes de lignite [METABOLHEAT - National]</v>
      </c>
      <c r="B575" t="str">
        <f>IFERROR(_xlfn.XLOOKUP('JRC - EnergyBalance'!B575,'Correspondance produits'!C:C,'Correspondance produits'!J:J),_xlfn.XLOOKUP('JRC - EnergyBalance'!B575,'Correspondance secteurs'!C:C,'Correspondance secteurs'!Y:Y))</f>
        <v>Production d'aluminium - Secondaire [METABOLHEAT - National]</v>
      </c>
      <c r="C575" s="5">
        <v>0</v>
      </c>
      <c r="D575" t="str">
        <f>Etiquettes!$C$4</f>
        <v>PJ</v>
      </c>
      <c r="E575">
        <v>2021</v>
      </c>
      <c r="F575" t="str">
        <f>Etiquettes!$C$3</f>
        <v>France</v>
      </c>
      <c r="G575" t="str">
        <f>Etiquettes!$I$5</f>
        <v>JRC - EnergyBalance</v>
      </c>
      <c r="H575" t="str">
        <f>IFERROR(_xlfn.XLOOKUP(A575,'Correspondance produits'!$J:$J,'Correspondance produits'!$K:$K),_xlfn.XLOOKUP(A575,'Correspondance secteurs'!$Y:$Y,'Correspondance secteurs'!$AA:$AA))</f>
        <v>Enfant</v>
      </c>
      <c r="I575" t="str">
        <f>IFERROR(_xlfn.XLOOKUP(B575,'Correspondance produits'!$J:$J,'Correspondance produits'!$K:$K),_xlfn.XLOOKUP(B575,'Correspondance secteurs'!$Y:$Y,'Correspondance secteurs'!$AA:$AA))</f>
        <v>Parent</v>
      </c>
    </row>
    <row r="576" spans="1:9" x14ac:dyDescent="0.3">
      <c r="A576" t="str">
        <f>IFERROR(_xlfn.XLOOKUP('JRC - EnergyBalance'!A576,'Correspondance produits'!C:C,'Correspondance produits'!J:J),_xlfn.XLOOKUP('JRC - EnergyBalance'!A576,'Correspondance secteurs'!C:C,'Correspondance secteurs'!Y:Y))</f>
        <v>Pétrole et produits pétroliers [METABOLHEAT - National]</v>
      </c>
      <c r="B576" t="str">
        <f>IFERROR(_xlfn.XLOOKUP('JRC - EnergyBalance'!B576,'Correspondance produits'!C:C,'Correspondance produits'!J:J),_xlfn.XLOOKUP('JRC - EnergyBalance'!B576,'Correspondance secteurs'!C:C,'Correspondance secteurs'!Y:Y))</f>
        <v>Production d'aluminium - Secondaire [METABOLHEAT - National]</v>
      </c>
      <c r="C576" s="5">
        <v>1.7519507611397887E-2</v>
      </c>
      <c r="D576" t="str">
        <f>Etiquettes!$C$4</f>
        <v>PJ</v>
      </c>
      <c r="E576">
        <v>2021</v>
      </c>
      <c r="F576" t="str">
        <f>Etiquettes!$C$3</f>
        <v>France</v>
      </c>
      <c r="G576" t="str">
        <f>Etiquettes!$I$5</f>
        <v>JRC - EnergyBalance</v>
      </c>
      <c r="H576" t="str">
        <f>IFERROR(_xlfn.XLOOKUP(A576,'Correspondance produits'!$J:$J,'Correspondance produits'!$K:$K),_xlfn.XLOOKUP(A576,'Correspondance secteurs'!$Y:$Y,'Correspondance secteurs'!$AA:$AA))</f>
        <v>Parent</v>
      </c>
      <c r="I576" t="str">
        <f>IFERROR(_xlfn.XLOOKUP(B576,'Correspondance produits'!$J:$J,'Correspondance produits'!$K:$K),_xlfn.XLOOKUP(B576,'Correspondance secteurs'!$Y:$Y,'Correspondance secteurs'!$AA:$AA))</f>
        <v>Parent</v>
      </c>
    </row>
    <row r="577" spans="1:9" x14ac:dyDescent="0.3">
      <c r="A577" t="str">
        <f>IFERROR(_xlfn.XLOOKUP('JRC - EnergyBalance'!A577,'Correspondance produits'!C:C,'Correspondance produits'!J:J),_xlfn.XLOOKUP('JRC - EnergyBalance'!A577,'Correspondance secteurs'!C:C,'Correspondance secteurs'!Y:Y))</f>
        <v>Produits pétroliers (hors biocarburants) [METABOLHEAT - National]</v>
      </c>
      <c r="B577" t="str">
        <f>IFERROR(_xlfn.XLOOKUP('JRC - EnergyBalance'!B577,'Correspondance produits'!C:C,'Correspondance produits'!J:J),_xlfn.XLOOKUP('JRC - EnergyBalance'!B577,'Correspondance secteurs'!C:C,'Correspondance secteurs'!Y:Y))</f>
        <v>Production d'aluminium - Secondaire [METABOLHEAT - National]</v>
      </c>
      <c r="C577" s="5">
        <v>1.7519507611397887E-2</v>
      </c>
      <c r="D577" t="str">
        <f>Etiquettes!$C$4</f>
        <v>PJ</v>
      </c>
      <c r="E577">
        <v>2021</v>
      </c>
      <c r="F577" t="str">
        <f>Etiquettes!$C$3</f>
        <v>France</v>
      </c>
      <c r="G577" t="str">
        <f>Etiquettes!$I$5</f>
        <v>JRC - EnergyBalance</v>
      </c>
      <c r="H577" t="str">
        <f>IFERROR(_xlfn.XLOOKUP(A577,'Correspondance produits'!$J:$J,'Correspondance produits'!$K:$K),_xlfn.XLOOKUP(A577,'Correspondance secteurs'!$Y:$Y,'Correspondance secteurs'!$AA:$AA))</f>
        <v>Parent</v>
      </c>
      <c r="I577" t="str">
        <f>IFERROR(_xlfn.XLOOKUP(B577,'Correspondance produits'!$J:$J,'Correspondance produits'!$K:$K),_xlfn.XLOOKUP(B577,'Correspondance secteurs'!$Y:$Y,'Correspondance secteurs'!$AA:$AA))</f>
        <v>Parent</v>
      </c>
    </row>
    <row r="578" spans="1:9" x14ac:dyDescent="0.3">
      <c r="A578" t="str">
        <f>IFERROR(_xlfn.XLOOKUP('JRC - EnergyBalance'!A578,'Correspondance produits'!C:C,'Correspondance produits'!J:J),_xlfn.XLOOKUP('JRC - EnergyBalance'!A578,'Correspondance secteurs'!C:C,'Correspondance secteurs'!Y:Y))</f>
        <v>Gaz de pétrole liquéfiés [METABOLHEAT - National]</v>
      </c>
      <c r="B578" t="str">
        <f>IFERROR(_xlfn.XLOOKUP('JRC - EnergyBalance'!B578,'Correspondance produits'!C:C,'Correspondance produits'!J:J),_xlfn.XLOOKUP('JRC - EnergyBalance'!B578,'Correspondance secteurs'!C:C,'Correspondance secteurs'!Y:Y))</f>
        <v>Production d'aluminium - Secondaire [METABOLHEAT - National]</v>
      </c>
      <c r="C578" s="5">
        <v>7.2496912233824488E-3</v>
      </c>
      <c r="D578" t="str">
        <f>Etiquettes!$C$4</f>
        <v>PJ</v>
      </c>
      <c r="E578">
        <v>2021</v>
      </c>
      <c r="F578" t="str">
        <f>Etiquettes!$C$3</f>
        <v>France</v>
      </c>
      <c r="G578" t="str">
        <f>Etiquettes!$I$5</f>
        <v>JRC - EnergyBalance</v>
      </c>
      <c r="H578" t="str">
        <f>IFERROR(_xlfn.XLOOKUP(A578,'Correspondance produits'!$J:$J,'Correspondance produits'!$K:$K),_xlfn.XLOOKUP(A578,'Correspondance secteurs'!$Y:$Y,'Correspondance secteurs'!$AA:$AA))</f>
        <v>Enfant</v>
      </c>
      <c r="I578" t="str">
        <f>IFERROR(_xlfn.XLOOKUP(B578,'Correspondance produits'!$J:$J,'Correspondance produits'!$K:$K),_xlfn.XLOOKUP(B578,'Correspondance secteurs'!$Y:$Y,'Correspondance secteurs'!$AA:$AA))</f>
        <v>Parent</v>
      </c>
    </row>
    <row r="579" spans="1:9" x14ac:dyDescent="0.3">
      <c r="A579" t="str">
        <f>IFERROR(_xlfn.XLOOKUP('JRC - EnergyBalance'!A579,'Correspondance produits'!C:C,'Correspondance produits'!J:J),_xlfn.XLOOKUP('JRC - EnergyBalance'!A579,'Correspondance secteurs'!C:C,'Correspondance secteurs'!Y:Y))</f>
        <v>Gazole et diesel (hors biocarburant) [METABOLHEAT - National]</v>
      </c>
      <c r="B579" t="str">
        <f>IFERROR(_xlfn.XLOOKUP('JRC - EnergyBalance'!B579,'Correspondance produits'!C:C,'Correspondance produits'!J:J),_xlfn.XLOOKUP('JRC - EnergyBalance'!B579,'Correspondance secteurs'!C:C,'Correspondance secteurs'!Y:Y))</f>
        <v>Production d'aluminium - Secondaire [METABOLHEAT - National]</v>
      </c>
      <c r="C579" s="5">
        <v>1.0166839542150478E-2</v>
      </c>
      <c r="D579" t="str">
        <f>Etiquettes!$C$4</f>
        <v>PJ</v>
      </c>
      <c r="E579">
        <v>2021</v>
      </c>
      <c r="F579" t="str">
        <f>Etiquettes!$C$3</f>
        <v>France</v>
      </c>
      <c r="G579" t="str">
        <f>Etiquettes!$I$5</f>
        <v>JRC - EnergyBalance</v>
      </c>
      <c r="H579" t="str">
        <f>IFERROR(_xlfn.XLOOKUP(A579,'Correspondance produits'!$J:$J,'Correspondance produits'!$K:$K),_xlfn.XLOOKUP(A579,'Correspondance secteurs'!$Y:$Y,'Correspondance secteurs'!$AA:$AA))</f>
        <v>Enfant</v>
      </c>
      <c r="I579" t="str">
        <f>IFERROR(_xlfn.XLOOKUP(B579,'Correspondance produits'!$J:$J,'Correspondance produits'!$K:$K),_xlfn.XLOOKUP(B579,'Correspondance secteurs'!$Y:$Y,'Correspondance secteurs'!$AA:$AA))</f>
        <v>Parent</v>
      </c>
    </row>
    <row r="580" spans="1:9" x14ac:dyDescent="0.3">
      <c r="A580" t="str">
        <f>IFERROR(_xlfn.XLOOKUP('JRC - EnergyBalance'!A580,'Correspondance produits'!C:C,'Correspondance produits'!J:J),_xlfn.XLOOKUP('JRC - EnergyBalance'!A580,'Correspondance secteurs'!C:C,'Correspondance secteurs'!Y:Y))</f>
        <v>Fioul [METABOLHEAT - National]</v>
      </c>
      <c r="B580" t="str">
        <f>IFERROR(_xlfn.XLOOKUP('JRC - EnergyBalance'!B580,'Correspondance produits'!C:C,'Correspondance produits'!J:J),_xlfn.XLOOKUP('JRC - EnergyBalance'!B580,'Correspondance secteurs'!C:C,'Correspondance secteurs'!Y:Y))</f>
        <v>Production d'aluminium - Secondaire [METABOLHEAT - National]</v>
      </c>
      <c r="C580" s="5">
        <v>1.0297684586496361E-4</v>
      </c>
      <c r="D580" t="str">
        <f>Etiquettes!$C$4</f>
        <v>PJ</v>
      </c>
      <c r="E580">
        <v>2021</v>
      </c>
      <c r="F580" t="str">
        <f>Etiquettes!$C$3</f>
        <v>France</v>
      </c>
      <c r="G580" t="str">
        <f>Etiquettes!$I$5</f>
        <v>JRC - EnergyBalance</v>
      </c>
      <c r="H580" t="str">
        <f>IFERROR(_xlfn.XLOOKUP(A580,'Correspondance produits'!$J:$J,'Correspondance produits'!$K:$K),_xlfn.XLOOKUP(A580,'Correspondance secteurs'!$Y:$Y,'Correspondance secteurs'!$AA:$AA))</f>
        <v>Enfant</v>
      </c>
      <c r="I580" t="str">
        <f>IFERROR(_xlfn.XLOOKUP(B580,'Correspondance produits'!$J:$J,'Correspondance produits'!$K:$K),_xlfn.XLOOKUP(B580,'Correspondance secteurs'!$Y:$Y,'Correspondance secteurs'!$AA:$AA))</f>
        <v>Parent</v>
      </c>
    </row>
    <row r="581" spans="1:9" x14ac:dyDescent="0.3">
      <c r="A581" t="str">
        <f>IFERROR(_xlfn.XLOOKUP('JRC - EnergyBalance'!A581,'Correspondance produits'!C:C,'Correspondance produits'!J:J),_xlfn.XLOOKUP('JRC - EnergyBalance'!A581,'Correspondance secteurs'!C:C,'Correspondance secteurs'!Y:Y))</f>
        <v>Gaz naturel [METABOLHEAT - National]</v>
      </c>
      <c r="B581" t="str">
        <f>IFERROR(_xlfn.XLOOKUP('JRC - EnergyBalance'!B581,'Correspondance produits'!C:C,'Correspondance produits'!J:J),_xlfn.XLOOKUP('JRC - EnergyBalance'!B581,'Correspondance secteurs'!C:C,'Correspondance secteurs'!Y:Y))</f>
        <v>Production d'aluminium - Secondaire [METABOLHEAT - National]</v>
      </c>
      <c r="C581" s="5">
        <v>0.45540622530659119</v>
      </c>
      <c r="D581" t="str">
        <f>Etiquettes!$C$4</f>
        <v>PJ</v>
      </c>
      <c r="E581">
        <v>2021</v>
      </c>
      <c r="F581" t="str">
        <f>Etiquettes!$C$3</f>
        <v>France</v>
      </c>
      <c r="G581" t="str">
        <f>Etiquettes!$I$5</f>
        <v>JRC - EnergyBalance</v>
      </c>
      <c r="H581" t="str">
        <f>IFERROR(_xlfn.XLOOKUP(A581,'Correspondance produits'!$J:$J,'Correspondance produits'!$K:$K),_xlfn.XLOOKUP(A581,'Correspondance secteurs'!$Y:$Y,'Correspondance secteurs'!$AA:$AA))</f>
        <v>Enfant</v>
      </c>
      <c r="I581" t="str">
        <f>IFERROR(_xlfn.XLOOKUP(B581,'Correspondance produits'!$J:$J,'Correspondance produits'!$K:$K),_xlfn.XLOOKUP(B581,'Correspondance secteurs'!$Y:$Y,'Correspondance secteurs'!$AA:$AA))</f>
        <v>Parent</v>
      </c>
    </row>
    <row r="582" spans="1:9" x14ac:dyDescent="0.3">
      <c r="A582" t="str">
        <f>IFERROR(_xlfn.XLOOKUP('JRC - EnergyBalance'!A582,'Correspondance produits'!C:C,'Correspondance produits'!J:J),_xlfn.XLOOKUP('JRC - EnergyBalance'!A582,'Correspondance secteurs'!C:C,'Correspondance secteurs'!Y:Y))</f>
        <v>Énergies renouvelables et biocarburants [METABOLHEAT - National]</v>
      </c>
      <c r="B582" t="str">
        <f>IFERROR(_xlfn.XLOOKUP('JRC - EnergyBalance'!B582,'Correspondance produits'!C:C,'Correspondance produits'!J:J),_xlfn.XLOOKUP('JRC - EnergyBalance'!B582,'Correspondance secteurs'!C:C,'Correspondance secteurs'!Y:Y))</f>
        <v>Production d'aluminium - Secondaire [METABOLHEAT - National]</v>
      </c>
      <c r="C582" s="5">
        <v>3.2866575179641825E-3</v>
      </c>
      <c r="D582" t="str">
        <f>Etiquettes!$C$4</f>
        <v>PJ</v>
      </c>
      <c r="E582">
        <v>2021</v>
      </c>
      <c r="F582" t="str">
        <f>Etiquettes!$C$3</f>
        <v>France</v>
      </c>
      <c r="G582" t="str">
        <f>Etiquettes!$I$5</f>
        <v>JRC - EnergyBalance</v>
      </c>
      <c r="H582" t="str">
        <f>IFERROR(_xlfn.XLOOKUP(A582,'Correspondance produits'!$J:$J,'Correspondance produits'!$K:$K),_xlfn.XLOOKUP(A582,'Correspondance secteurs'!$Y:$Y,'Correspondance secteurs'!$AA:$AA))</f>
        <v>Parent</v>
      </c>
      <c r="I582" t="str">
        <f>IFERROR(_xlfn.XLOOKUP(B582,'Correspondance produits'!$J:$J,'Correspondance produits'!$K:$K),_xlfn.XLOOKUP(B582,'Correspondance secteurs'!$Y:$Y,'Correspondance secteurs'!$AA:$AA))</f>
        <v>Parent</v>
      </c>
    </row>
    <row r="583" spans="1:9" x14ac:dyDescent="0.3">
      <c r="A583" t="str">
        <f>IFERROR(_xlfn.XLOOKUP('JRC - EnergyBalance'!A583,'Correspondance produits'!C:C,'Correspondance produits'!J:J),_xlfn.XLOOKUP('JRC - EnergyBalance'!A583,'Correspondance secteurs'!C:C,'Correspondance secteurs'!Y:Y))</f>
        <v>Biomasse solide primaire [METABOLHEAT - National]</v>
      </c>
      <c r="B583" t="str">
        <f>IFERROR(_xlfn.XLOOKUP('JRC - EnergyBalance'!B583,'Correspondance produits'!C:C,'Correspondance produits'!J:J),_xlfn.XLOOKUP('JRC - EnergyBalance'!B583,'Correspondance secteurs'!C:C,'Correspondance secteurs'!Y:Y))</f>
        <v>Production d'aluminium - Secondaire [METABOLHEAT - National]</v>
      </c>
      <c r="C583" s="5">
        <v>2.7269711412354126E-3</v>
      </c>
      <c r="D583" t="str">
        <f>Etiquettes!$C$4</f>
        <v>PJ</v>
      </c>
      <c r="E583">
        <v>2021</v>
      </c>
      <c r="F583" t="str">
        <f>Etiquettes!$C$3</f>
        <v>France</v>
      </c>
      <c r="G583" t="str">
        <f>Etiquettes!$I$5</f>
        <v>JRC - EnergyBalance</v>
      </c>
      <c r="H583" t="str">
        <f>IFERROR(_xlfn.XLOOKUP(A583,'Correspondance produits'!$J:$J,'Correspondance produits'!$K:$K),_xlfn.XLOOKUP(A583,'Correspondance secteurs'!$Y:$Y,'Correspondance secteurs'!$AA:$AA))</f>
        <v>Enfant</v>
      </c>
      <c r="I583" t="str">
        <f>IFERROR(_xlfn.XLOOKUP(B583,'Correspondance produits'!$J:$J,'Correspondance produits'!$K:$K),_xlfn.XLOOKUP(B583,'Correspondance secteurs'!$Y:$Y,'Correspondance secteurs'!$AA:$AA))</f>
        <v>Parent</v>
      </c>
    </row>
    <row r="584" spans="1:9" x14ac:dyDescent="0.3">
      <c r="A584" t="str">
        <f>IFERROR(_xlfn.XLOOKUP('JRC - EnergyBalance'!A584,'Correspondance produits'!C:C,'Correspondance produits'!J:J),_xlfn.XLOOKUP('JRC - EnergyBalance'!A584,'Correspondance secteurs'!C:C,'Correspondance secteurs'!Y:Y))</f>
        <v>Biogaz [METABOLHEAT - National]</v>
      </c>
      <c r="B584" t="str">
        <f>IFERROR(_xlfn.XLOOKUP('JRC - EnergyBalance'!B584,'Correspondance produits'!C:C,'Correspondance produits'!J:J),_xlfn.XLOOKUP('JRC - EnergyBalance'!B584,'Correspondance secteurs'!C:C,'Correspondance secteurs'!Y:Y))</f>
        <v>Production d'aluminium - Secondaire [METABOLHEAT - National]</v>
      </c>
      <c r="C584" s="5">
        <v>1.2848897612096458E-4</v>
      </c>
      <c r="D584" t="str">
        <f>Etiquettes!$C$4</f>
        <v>PJ</v>
      </c>
      <c r="E584">
        <v>2021</v>
      </c>
      <c r="F584" t="str">
        <f>Etiquettes!$C$3</f>
        <v>France</v>
      </c>
      <c r="G584" t="str">
        <f>Etiquettes!$I$5</f>
        <v>JRC - EnergyBalance</v>
      </c>
      <c r="H584" t="str">
        <f>IFERROR(_xlfn.XLOOKUP(A584,'Correspondance produits'!$J:$J,'Correspondance produits'!$K:$K),_xlfn.XLOOKUP(A584,'Correspondance secteurs'!$Y:$Y,'Correspondance secteurs'!$AA:$AA))</f>
        <v>Enfant</v>
      </c>
      <c r="I584" t="str">
        <f>IFERROR(_xlfn.XLOOKUP(B584,'Correspondance produits'!$J:$J,'Correspondance produits'!$K:$K),_xlfn.XLOOKUP(B584,'Correspondance secteurs'!$Y:$Y,'Correspondance secteurs'!$AA:$AA))</f>
        <v>Parent</v>
      </c>
    </row>
    <row r="585" spans="1:9" x14ac:dyDescent="0.3">
      <c r="A585" t="str">
        <f>IFERROR(_xlfn.XLOOKUP('JRC - EnergyBalance'!A585,'Correspondance produits'!C:C,'Correspondance produits'!J:J),_xlfn.XLOOKUP('JRC - EnergyBalance'!A585,'Correspondance secteurs'!C:C,'Correspondance secteurs'!Y:Y))</f>
        <v>Biodiesels mélangés [METABOLHEAT - National]</v>
      </c>
      <c r="B585" t="str">
        <f>IFERROR(_xlfn.XLOOKUP('JRC - EnergyBalance'!B585,'Correspondance produits'!C:C,'Correspondance produits'!J:J),_xlfn.XLOOKUP('JRC - EnergyBalance'!B585,'Correspondance secteurs'!C:C,'Correspondance secteurs'!Y:Y))</f>
        <v>Production d'aluminium - Secondaire [METABOLHEAT - National]</v>
      </c>
      <c r="C585" s="5">
        <v>4.3119740060780526E-4</v>
      </c>
      <c r="D585" t="str">
        <f>Etiquettes!$C$4</f>
        <v>PJ</v>
      </c>
      <c r="E585">
        <v>2021</v>
      </c>
      <c r="F585" t="str">
        <f>Etiquettes!$C$3</f>
        <v>France</v>
      </c>
      <c r="G585" t="str">
        <f>Etiquettes!$I$5</f>
        <v>JRC - EnergyBalance</v>
      </c>
      <c r="H585" t="str">
        <f>IFERROR(_xlfn.XLOOKUP(A585,'Correspondance produits'!$J:$J,'Correspondance produits'!$K:$K),_xlfn.XLOOKUP(A585,'Correspondance secteurs'!$Y:$Y,'Correspondance secteurs'!$AA:$AA))</f>
        <v>Enfant</v>
      </c>
      <c r="I585" t="str">
        <f>IFERROR(_xlfn.XLOOKUP(B585,'Correspondance produits'!$J:$J,'Correspondance produits'!$K:$K),_xlfn.XLOOKUP(B585,'Correspondance secteurs'!$Y:$Y,'Correspondance secteurs'!$AA:$AA))</f>
        <v>Parent</v>
      </c>
    </row>
    <row r="586" spans="1:9" x14ac:dyDescent="0.3">
      <c r="A586" t="str">
        <f>IFERROR(_xlfn.XLOOKUP('JRC - EnergyBalance'!A586,'Correspondance produits'!C:C,'Correspondance produits'!J:J),_xlfn.XLOOKUP('JRC - EnergyBalance'!A586,'Correspondance secteurs'!C:C,'Correspondance secteurs'!Y:Y))</f>
        <v>Déchets non renouvelables [METABOLHEAT - National]</v>
      </c>
      <c r="B586" t="str">
        <f>IFERROR(_xlfn.XLOOKUP('JRC - EnergyBalance'!B586,'Correspondance produits'!C:C,'Correspondance produits'!J:J),_xlfn.XLOOKUP('JRC - EnergyBalance'!B586,'Correspondance secteurs'!C:C,'Correspondance secteurs'!Y:Y))</f>
        <v>Production d'aluminium - Secondaire [METABOLHEAT - National]</v>
      </c>
      <c r="C586" s="5">
        <v>0</v>
      </c>
      <c r="D586" t="str">
        <f>Etiquettes!$C$4</f>
        <v>PJ</v>
      </c>
      <c r="E586">
        <v>2021</v>
      </c>
      <c r="F586" t="str">
        <f>Etiquettes!$C$3</f>
        <v>France</v>
      </c>
      <c r="G586" t="str">
        <f>Etiquettes!$I$5</f>
        <v>JRC - EnergyBalance</v>
      </c>
      <c r="H586" t="str">
        <f>IFERROR(_xlfn.XLOOKUP(A586,'Correspondance produits'!$J:$J,'Correspondance produits'!$K:$K),_xlfn.XLOOKUP(A586,'Correspondance secteurs'!$Y:$Y,'Correspondance secteurs'!$AA:$AA))</f>
        <v>Parent</v>
      </c>
      <c r="I586" t="str">
        <f>IFERROR(_xlfn.XLOOKUP(B586,'Correspondance produits'!$J:$J,'Correspondance produits'!$K:$K),_xlfn.XLOOKUP(B586,'Correspondance secteurs'!$Y:$Y,'Correspondance secteurs'!$AA:$AA))</f>
        <v>Parent</v>
      </c>
    </row>
    <row r="587" spans="1:9" x14ac:dyDescent="0.3">
      <c r="A587" t="str">
        <f>IFERROR(_xlfn.XLOOKUP('JRC - EnergyBalance'!A587,'Correspondance produits'!C:C,'Correspondance produits'!J:J),_xlfn.XLOOKUP('JRC - EnergyBalance'!A587,'Correspondance secteurs'!C:C,'Correspondance secteurs'!Y:Y))</f>
        <v>Déchets industriels (non renouvelables) [METABOLHEAT - National]</v>
      </c>
      <c r="B587" t="str">
        <f>IFERROR(_xlfn.XLOOKUP('JRC - EnergyBalance'!B587,'Correspondance produits'!C:C,'Correspondance produits'!J:J),_xlfn.XLOOKUP('JRC - EnergyBalance'!B587,'Correspondance secteurs'!C:C,'Correspondance secteurs'!Y:Y))</f>
        <v>Production d'aluminium - Secondaire [METABOLHEAT - National]</v>
      </c>
      <c r="C587" s="5">
        <v>0</v>
      </c>
      <c r="D587" t="str">
        <f>Etiquettes!$C$4</f>
        <v>PJ</v>
      </c>
      <c r="E587">
        <v>2021</v>
      </c>
      <c r="F587" t="str">
        <f>Etiquettes!$C$3</f>
        <v>France</v>
      </c>
      <c r="G587" t="str">
        <f>Etiquettes!$I$5</f>
        <v>JRC - EnergyBalance</v>
      </c>
      <c r="H587" t="str">
        <f>IFERROR(_xlfn.XLOOKUP(A587,'Correspondance produits'!$J:$J,'Correspondance produits'!$K:$K),_xlfn.XLOOKUP(A587,'Correspondance secteurs'!$Y:$Y,'Correspondance secteurs'!$AA:$AA))</f>
        <v>Enfant</v>
      </c>
      <c r="I587" t="str">
        <f>IFERROR(_xlfn.XLOOKUP(B587,'Correspondance produits'!$J:$J,'Correspondance produits'!$K:$K),_xlfn.XLOOKUP(B587,'Correspondance secteurs'!$Y:$Y,'Correspondance secteurs'!$AA:$AA))</f>
        <v>Parent</v>
      </c>
    </row>
    <row r="588" spans="1:9" x14ac:dyDescent="0.3">
      <c r="A588" t="str">
        <f>IFERROR(_xlfn.XLOOKUP('JRC - EnergyBalance'!A588,'Correspondance produits'!C:C,'Correspondance produits'!J:J),_xlfn.XLOOKUP('JRC - EnergyBalance'!A588,'Correspondance secteurs'!C:C,'Correspondance secteurs'!Y:Y))</f>
        <v>Chaleur réseau [METABOLHEAT - National]</v>
      </c>
      <c r="B588" t="str">
        <f>IFERROR(_xlfn.XLOOKUP('JRC - EnergyBalance'!B588,'Correspondance produits'!C:C,'Correspondance produits'!J:J),_xlfn.XLOOKUP('JRC - EnergyBalance'!B588,'Correspondance secteurs'!C:C,'Correspondance secteurs'!Y:Y))</f>
        <v>Production d'aluminium - Secondaire [METABOLHEAT - National]</v>
      </c>
      <c r="C588" s="5">
        <v>4.8001942018469287E-2</v>
      </c>
      <c r="D588" t="str">
        <f>Etiquettes!$C$4</f>
        <v>PJ</v>
      </c>
      <c r="E588">
        <v>2021</v>
      </c>
      <c r="F588" t="str">
        <f>Etiquettes!$C$3</f>
        <v>France</v>
      </c>
      <c r="G588" t="str">
        <f>Etiquettes!$I$5</f>
        <v>JRC - EnergyBalance</v>
      </c>
      <c r="H588" t="str">
        <f>IFERROR(_xlfn.XLOOKUP(A588,'Correspondance produits'!$J:$J,'Correspondance produits'!$K:$K),_xlfn.XLOOKUP(A588,'Correspondance secteurs'!$Y:$Y,'Correspondance secteurs'!$AA:$AA))</f>
        <v>Enfant</v>
      </c>
      <c r="I588" t="str">
        <f>IFERROR(_xlfn.XLOOKUP(B588,'Correspondance produits'!$J:$J,'Correspondance produits'!$K:$K),_xlfn.XLOOKUP(B588,'Correspondance secteurs'!$Y:$Y,'Correspondance secteurs'!$AA:$AA))</f>
        <v>Parent</v>
      </c>
    </row>
    <row r="589" spans="1:9" x14ac:dyDescent="0.3">
      <c r="A589" t="str">
        <f>IFERROR(_xlfn.XLOOKUP('JRC - EnergyBalance'!A589,'Correspondance produits'!C:C,'Correspondance produits'!J:J),_xlfn.XLOOKUP('JRC - EnergyBalance'!A589,'Correspondance secteurs'!C:C,'Correspondance secteurs'!Y:Y))</f>
        <v>Électricité [METABOLHEAT - National]</v>
      </c>
      <c r="B589" t="str">
        <f>IFERROR(_xlfn.XLOOKUP('JRC - EnergyBalance'!B589,'Correspondance produits'!C:C,'Correspondance produits'!J:J),_xlfn.XLOOKUP('JRC - EnergyBalance'!B589,'Correspondance secteurs'!C:C,'Correspondance secteurs'!Y:Y))</f>
        <v>Production d'aluminium - Secondaire [METABOLHEAT - National]</v>
      </c>
      <c r="C589" s="5">
        <v>0.56440917032077309</v>
      </c>
      <c r="D589" t="str">
        <f>Etiquettes!$C$4</f>
        <v>PJ</v>
      </c>
      <c r="E589">
        <v>2021</v>
      </c>
      <c r="F589" t="str">
        <f>Etiquettes!$C$3</f>
        <v>France</v>
      </c>
      <c r="G589" t="str">
        <f>Etiquettes!$I$5</f>
        <v>JRC - EnergyBalance</v>
      </c>
      <c r="H589" t="str">
        <f>IFERROR(_xlfn.XLOOKUP(A589,'Correspondance produits'!$J:$J,'Correspondance produits'!$K:$K),_xlfn.XLOOKUP(A589,'Correspondance secteurs'!$Y:$Y,'Correspondance secteurs'!$AA:$AA))</f>
        <v>Enfant</v>
      </c>
      <c r="I589" t="str">
        <f>IFERROR(_xlfn.XLOOKUP(B589,'Correspondance produits'!$J:$J,'Correspondance produits'!$K:$K),_xlfn.XLOOKUP(B589,'Correspondance secteurs'!$Y:$Y,'Correspondance secteurs'!$AA:$AA))</f>
        <v>Parent</v>
      </c>
    </row>
    <row r="590" spans="1:9" x14ac:dyDescent="0.3">
      <c r="A590" t="str">
        <f>IFERROR(_xlfn.XLOOKUP('JRC - EnergyBalance'!A590,'Correspondance produits'!C:C,'Correspondance produits'!J:J),_xlfn.XLOOKUP('JRC - EnergyBalance'!A590,'Correspondance secteurs'!C:C,'Correspondance secteurs'!Y:Y))</f>
        <v>Combustibles fossiles solides [METABOLHEAT - National]</v>
      </c>
      <c r="B590" t="str">
        <f>IFERROR(_xlfn.XLOOKUP('JRC - EnergyBalance'!B590,'Correspondance produits'!C:C,'Correspondance produits'!J:J),_xlfn.XLOOKUP('JRC - EnergyBalance'!B590,'Correspondance secteurs'!C:C,'Correspondance secteurs'!Y:Y))</f>
        <v>Autres métaux non ferreux [METABOLHEAT - National]</v>
      </c>
      <c r="C590" s="5">
        <v>0</v>
      </c>
      <c r="D590" t="str">
        <f>Etiquettes!$C$4</f>
        <v>PJ</v>
      </c>
      <c r="E590">
        <v>2021</v>
      </c>
      <c r="F590" t="str">
        <f>Etiquettes!$C$3</f>
        <v>France</v>
      </c>
      <c r="G590" t="str">
        <f>Etiquettes!$I$5</f>
        <v>JRC - EnergyBalance</v>
      </c>
      <c r="H590" t="str">
        <f>IFERROR(_xlfn.XLOOKUP(A590,'Correspondance produits'!$J:$J,'Correspondance produits'!$K:$K),_xlfn.XLOOKUP(A590,'Correspondance secteurs'!$Y:$Y,'Correspondance secteurs'!$AA:$AA))</f>
        <v>Parent</v>
      </c>
      <c r="I590" t="str">
        <f>IFERROR(_xlfn.XLOOKUP(B590,'Correspondance produits'!$J:$J,'Correspondance produits'!$K:$K),_xlfn.XLOOKUP(B590,'Correspondance secteurs'!$Y:$Y,'Correspondance secteurs'!$AA:$AA))</f>
        <v>Parent</v>
      </c>
    </row>
    <row r="591" spans="1:9" x14ac:dyDescent="0.3">
      <c r="A591" t="str">
        <f>IFERROR(_xlfn.XLOOKUP('JRC - EnergyBalance'!A591,'Correspondance produits'!C:C,'Correspondance produits'!J:J),_xlfn.XLOOKUP('JRC - EnergyBalance'!A591,'Correspondance secteurs'!C:C,'Correspondance secteurs'!Y:Y))</f>
        <v>Houille [METABOLHEAT - National]</v>
      </c>
      <c r="B591" t="str">
        <f>IFERROR(_xlfn.XLOOKUP('JRC - EnergyBalance'!B591,'Correspondance produits'!C:C,'Correspondance produits'!J:J),_xlfn.XLOOKUP('JRC - EnergyBalance'!B591,'Correspondance secteurs'!C:C,'Correspondance secteurs'!Y:Y))</f>
        <v>Autres métaux non ferreux [METABOLHEAT - National]</v>
      </c>
      <c r="C591" s="5">
        <v>0</v>
      </c>
      <c r="D591" t="str">
        <f>Etiquettes!$C$4</f>
        <v>PJ</v>
      </c>
      <c r="E591">
        <v>2021</v>
      </c>
      <c r="F591" t="str">
        <f>Etiquettes!$C$3</f>
        <v>France</v>
      </c>
      <c r="G591" t="str">
        <f>Etiquettes!$I$5</f>
        <v>JRC - EnergyBalance</v>
      </c>
      <c r="H591" t="str">
        <f>IFERROR(_xlfn.XLOOKUP(A591,'Correspondance produits'!$J:$J,'Correspondance produits'!$K:$K),_xlfn.XLOOKUP(A591,'Correspondance secteurs'!$Y:$Y,'Correspondance secteurs'!$AA:$AA))</f>
        <v>Parent</v>
      </c>
      <c r="I591" t="str">
        <f>IFERROR(_xlfn.XLOOKUP(B591,'Correspondance produits'!$J:$J,'Correspondance produits'!$K:$K),_xlfn.XLOOKUP(B591,'Correspondance secteurs'!$Y:$Y,'Correspondance secteurs'!$AA:$AA))</f>
        <v>Parent</v>
      </c>
    </row>
    <row r="592" spans="1:9" x14ac:dyDescent="0.3">
      <c r="A592" t="str">
        <f>IFERROR(_xlfn.XLOOKUP('JRC - EnergyBalance'!A592,'Correspondance produits'!C:C,'Correspondance produits'!J:J),_xlfn.XLOOKUP('JRC - EnergyBalance'!A592,'Correspondance secteurs'!C:C,'Correspondance secteurs'!Y:Y))</f>
        <v>Anthracite [METABOLHEAT - National]</v>
      </c>
      <c r="B592" t="str">
        <f>IFERROR(_xlfn.XLOOKUP('JRC - EnergyBalance'!B592,'Correspondance produits'!C:C,'Correspondance produits'!J:J),_xlfn.XLOOKUP('JRC - EnergyBalance'!B592,'Correspondance secteurs'!C:C,'Correspondance secteurs'!Y:Y))</f>
        <v>Autres métaux non ferreux [METABOLHEAT - National]</v>
      </c>
      <c r="C592" s="5">
        <v>0</v>
      </c>
      <c r="D592" t="str">
        <f>Etiquettes!$C$4</f>
        <v>PJ</v>
      </c>
      <c r="E592">
        <v>2021</v>
      </c>
      <c r="F592" t="str">
        <f>Etiquettes!$C$3</f>
        <v>France</v>
      </c>
      <c r="G592" t="str">
        <f>Etiquettes!$I$5</f>
        <v>JRC - EnergyBalance</v>
      </c>
      <c r="H592" t="str">
        <f>IFERROR(_xlfn.XLOOKUP(A592,'Correspondance produits'!$J:$J,'Correspondance produits'!$K:$K),_xlfn.XLOOKUP(A592,'Correspondance secteurs'!$Y:$Y,'Correspondance secteurs'!$AA:$AA))</f>
        <v>Enfant</v>
      </c>
      <c r="I592" t="str">
        <f>IFERROR(_xlfn.XLOOKUP(B592,'Correspondance produits'!$J:$J,'Correspondance produits'!$K:$K),_xlfn.XLOOKUP(B592,'Correspondance secteurs'!$Y:$Y,'Correspondance secteurs'!$AA:$AA))</f>
        <v>Parent</v>
      </c>
    </row>
    <row r="593" spans="1:9" x14ac:dyDescent="0.3">
      <c r="A593" t="str">
        <f>IFERROR(_xlfn.XLOOKUP('JRC - EnergyBalance'!A593,'Correspondance produits'!C:C,'Correspondance produits'!J:J),_xlfn.XLOOKUP('JRC - EnergyBalance'!A593,'Correspondance secteurs'!C:C,'Correspondance secteurs'!Y:Y))</f>
        <v>Autres charbons bitumineux [METABOLHEAT - National]</v>
      </c>
      <c r="B593" t="str">
        <f>IFERROR(_xlfn.XLOOKUP('JRC - EnergyBalance'!B593,'Correspondance produits'!C:C,'Correspondance produits'!J:J),_xlfn.XLOOKUP('JRC - EnergyBalance'!B593,'Correspondance secteurs'!C:C,'Correspondance secteurs'!Y:Y))</f>
        <v>Autres métaux non ferreux [METABOLHEAT - National]</v>
      </c>
      <c r="C593" s="5">
        <v>0</v>
      </c>
      <c r="D593" t="str">
        <f>Etiquettes!$C$4</f>
        <v>PJ</v>
      </c>
      <c r="E593">
        <v>2021</v>
      </c>
      <c r="F593" t="str">
        <f>Etiquettes!$C$3</f>
        <v>France</v>
      </c>
      <c r="G593" t="str">
        <f>Etiquettes!$I$5</f>
        <v>JRC - EnergyBalance</v>
      </c>
      <c r="H593" t="str">
        <f>IFERROR(_xlfn.XLOOKUP(A593,'Correspondance produits'!$J:$J,'Correspondance produits'!$K:$K),_xlfn.XLOOKUP(A593,'Correspondance secteurs'!$Y:$Y,'Correspondance secteurs'!$AA:$AA))</f>
        <v>Enfant</v>
      </c>
      <c r="I593" t="str">
        <f>IFERROR(_xlfn.XLOOKUP(B593,'Correspondance produits'!$J:$J,'Correspondance produits'!$K:$K),_xlfn.XLOOKUP(B593,'Correspondance secteurs'!$Y:$Y,'Correspondance secteurs'!$AA:$AA))</f>
        <v>Parent</v>
      </c>
    </row>
    <row r="594" spans="1:9" x14ac:dyDescent="0.3">
      <c r="A594" t="str">
        <f>IFERROR(_xlfn.XLOOKUP('JRC - EnergyBalance'!A594,'Correspondance produits'!C:C,'Correspondance produits'!J:J),_xlfn.XLOOKUP('JRC - EnergyBalance'!A594,'Correspondance secteurs'!C:C,'Correspondance secteurs'!Y:Y))</f>
        <v>Charbon, noir ou brun [METABOLHEAT - National]</v>
      </c>
      <c r="B594" t="str">
        <f>IFERROR(_xlfn.XLOOKUP('JRC - EnergyBalance'!B594,'Correspondance produits'!C:C,'Correspondance produits'!J:J),_xlfn.XLOOKUP('JRC - EnergyBalance'!B594,'Correspondance secteurs'!C:C,'Correspondance secteurs'!Y:Y))</f>
        <v>Autres métaux non ferreux [METABOLHEAT - National]</v>
      </c>
      <c r="C594" s="5">
        <v>0</v>
      </c>
      <c r="D594" t="str">
        <f>Etiquettes!$C$4</f>
        <v>PJ</v>
      </c>
      <c r="E594">
        <v>2021</v>
      </c>
      <c r="F594" t="str">
        <f>Etiquettes!$C$3</f>
        <v>France</v>
      </c>
      <c r="G594" t="str">
        <f>Etiquettes!$I$5</f>
        <v>JRC - EnergyBalance</v>
      </c>
      <c r="H594" t="str">
        <f>IFERROR(_xlfn.XLOOKUP(A594,'Correspondance produits'!$J:$J,'Correspondance produits'!$K:$K),_xlfn.XLOOKUP(A594,'Correspondance secteurs'!$Y:$Y,'Correspondance secteurs'!$AA:$AA))</f>
        <v>Parent</v>
      </c>
      <c r="I594" t="str">
        <f>IFERROR(_xlfn.XLOOKUP(B594,'Correspondance produits'!$J:$J,'Correspondance produits'!$K:$K),_xlfn.XLOOKUP(B594,'Correspondance secteurs'!$Y:$Y,'Correspondance secteurs'!$AA:$AA))</f>
        <v>Parent</v>
      </c>
    </row>
    <row r="595" spans="1:9" x14ac:dyDescent="0.3">
      <c r="A595" t="str">
        <f>IFERROR(_xlfn.XLOOKUP('JRC - EnergyBalance'!A595,'Correspondance produits'!C:C,'Correspondance produits'!J:J),_xlfn.XLOOKUP('JRC - EnergyBalance'!A595,'Correspondance secteurs'!C:C,'Correspondance secteurs'!Y:Y))</f>
        <v>Lignite [METABOLHEAT - National]</v>
      </c>
      <c r="B595" t="str">
        <f>IFERROR(_xlfn.XLOOKUP('JRC - EnergyBalance'!B595,'Correspondance produits'!C:C,'Correspondance produits'!J:J),_xlfn.XLOOKUP('JRC - EnergyBalance'!B595,'Correspondance secteurs'!C:C,'Correspondance secteurs'!Y:Y))</f>
        <v>Autres métaux non ferreux [METABOLHEAT - National]</v>
      </c>
      <c r="C595" s="5">
        <v>0</v>
      </c>
      <c r="D595" t="str">
        <f>Etiquettes!$C$4</f>
        <v>PJ</v>
      </c>
      <c r="E595">
        <v>2021</v>
      </c>
      <c r="F595" t="str">
        <f>Etiquettes!$C$3</f>
        <v>France</v>
      </c>
      <c r="G595" t="str">
        <f>Etiquettes!$I$5</f>
        <v>JRC - EnergyBalance</v>
      </c>
      <c r="H595" t="str">
        <f>IFERROR(_xlfn.XLOOKUP(A595,'Correspondance produits'!$J:$J,'Correspondance produits'!$K:$K),_xlfn.XLOOKUP(A595,'Correspondance secteurs'!$Y:$Y,'Correspondance secteurs'!$AA:$AA))</f>
        <v>Enfant</v>
      </c>
      <c r="I595" t="str">
        <f>IFERROR(_xlfn.XLOOKUP(B595,'Correspondance produits'!$J:$J,'Correspondance produits'!$K:$K),_xlfn.XLOOKUP(B595,'Correspondance secteurs'!$Y:$Y,'Correspondance secteurs'!$AA:$AA))</f>
        <v>Parent</v>
      </c>
    </row>
    <row r="596" spans="1:9" x14ac:dyDescent="0.3">
      <c r="A596" t="str">
        <f>IFERROR(_xlfn.XLOOKUP('JRC - EnergyBalance'!A596,'Correspondance produits'!C:C,'Correspondance produits'!J:J),_xlfn.XLOOKUP('JRC - EnergyBalance'!A596,'Correspondance secteurs'!C:C,'Correspondance secteurs'!Y:Y))</f>
        <v>Produits du charbon [METABOLHEAT - National]</v>
      </c>
      <c r="B596" t="str">
        <f>IFERROR(_xlfn.XLOOKUP('JRC - EnergyBalance'!B596,'Correspondance produits'!C:C,'Correspondance produits'!J:J),_xlfn.XLOOKUP('JRC - EnergyBalance'!B596,'Correspondance secteurs'!C:C,'Correspondance secteurs'!Y:Y))</f>
        <v>Autres métaux non ferreux [METABOLHEAT - National]</v>
      </c>
      <c r="C596" s="5">
        <v>0</v>
      </c>
      <c r="D596" t="str">
        <f>Etiquettes!$C$4</f>
        <v>PJ</v>
      </c>
      <c r="E596">
        <v>2021</v>
      </c>
      <c r="F596" t="str">
        <f>Etiquettes!$C$3</f>
        <v>France</v>
      </c>
      <c r="G596" t="str">
        <f>Etiquettes!$I$5</f>
        <v>JRC - EnergyBalance</v>
      </c>
      <c r="H596" t="str">
        <f>IFERROR(_xlfn.XLOOKUP(A596,'Correspondance produits'!$J:$J,'Correspondance produits'!$K:$K),_xlfn.XLOOKUP(A596,'Correspondance secteurs'!$Y:$Y,'Correspondance secteurs'!$AA:$AA))</f>
        <v>Parent</v>
      </c>
      <c r="I596" t="str">
        <f>IFERROR(_xlfn.XLOOKUP(B596,'Correspondance produits'!$J:$J,'Correspondance produits'!$K:$K),_xlfn.XLOOKUP(B596,'Correspondance secteurs'!$Y:$Y,'Correspondance secteurs'!$AA:$AA))</f>
        <v>Parent</v>
      </c>
    </row>
    <row r="597" spans="1:9" x14ac:dyDescent="0.3">
      <c r="A597" t="str">
        <f>IFERROR(_xlfn.XLOOKUP('JRC - EnergyBalance'!A597,'Correspondance produits'!C:C,'Correspondance produits'!J:J),_xlfn.XLOOKUP('JRC - EnergyBalance'!A597,'Correspondance secteurs'!C:C,'Correspondance secteurs'!Y:Y))</f>
        <v>Coke de cokerie [METABOLHEAT - National]</v>
      </c>
      <c r="B597" t="str">
        <f>IFERROR(_xlfn.XLOOKUP('JRC - EnergyBalance'!B597,'Correspondance produits'!C:C,'Correspondance produits'!J:J),_xlfn.XLOOKUP('JRC - EnergyBalance'!B597,'Correspondance secteurs'!C:C,'Correspondance secteurs'!Y:Y))</f>
        <v>Autres métaux non ferreux [METABOLHEAT - National]</v>
      </c>
      <c r="C597" s="5">
        <v>0</v>
      </c>
      <c r="D597" t="str">
        <f>Etiquettes!$C$4</f>
        <v>PJ</v>
      </c>
      <c r="E597">
        <v>2021</v>
      </c>
      <c r="F597" t="str">
        <f>Etiquettes!$C$3</f>
        <v>France</v>
      </c>
      <c r="G597" t="str">
        <f>Etiquettes!$I$5</f>
        <v>JRC - EnergyBalance</v>
      </c>
      <c r="H597" t="str">
        <f>IFERROR(_xlfn.XLOOKUP(A597,'Correspondance produits'!$J:$J,'Correspondance produits'!$K:$K),_xlfn.XLOOKUP(A597,'Correspondance secteurs'!$Y:$Y,'Correspondance secteurs'!$AA:$AA))</f>
        <v>Enfant</v>
      </c>
      <c r="I597" t="str">
        <f>IFERROR(_xlfn.XLOOKUP(B597,'Correspondance produits'!$J:$J,'Correspondance produits'!$K:$K),_xlfn.XLOOKUP(B597,'Correspondance secteurs'!$Y:$Y,'Correspondance secteurs'!$AA:$AA))</f>
        <v>Parent</v>
      </c>
    </row>
    <row r="598" spans="1:9" x14ac:dyDescent="0.3">
      <c r="A598" t="str">
        <f>IFERROR(_xlfn.XLOOKUP('JRC - EnergyBalance'!A598,'Correspondance produits'!C:C,'Correspondance produits'!J:J),_xlfn.XLOOKUP('JRC - EnergyBalance'!A598,'Correspondance secteurs'!C:C,'Correspondance secteurs'!Y:Y))</f>
        <v>Briquettes de lignite [METABOLHEAT - National]</v>
      </c>
      <c r="B598" t="str">
        <f>IFERROR(_xlfn.XLOOKUP('JRC - EnergyBalance'!B598,'Correspondance produits'!C:C,'Correspondance produits'!J:J),_xlfn.XLOOKUP('JRC - EnergyBalance'!B598,'Correspondance secteurs'!C:C,'Correspondance secteurs'!Y:Y))</f>
        <v>Autres métaux non ferreux [METABOLHEAT - National]</v>
      </c>
      <c r="C598" s="5">
        <v>0</v>
      </c>
      <c r="D598" t="str">
        <f>Etiquettes!$C$4</f>
        <v>PJ</v>
      </c>
      <c r="E598">
        <v>2021</v>
      </c>
      <c r="F598" t="str">
        <f>Etiquettes!$C$3</f>
        <v>France</v>
      </c>
      <c r="G598" t="str">
        <f>Etiquettes!$I$5</f>
        <v>JRC - EnergyBalance</v>
      </c>
      <c r="H598" t="str">
        <f>IFERROR(_xlfn.XLOOKUP(A598,'Correspondance produits'!$J:$J,'Correspondance produits'!$K:$K),_xlfn.XLOOKUP(A598,'Correspondance secteurs'!$Y:$Y,'Correspondance secteurs'!$AA:$AA))</f>
        <v>Enfant</v>
      </c>
      <c r="I598" t="str">
        <f>IFERROR(_xlfn.XLOOKUP(B598,'Correspondance produits'!$J:$J,'Correspondance produits'!$K:$K),_xlfn.XLOOKUP(B598,'Correspondance secteurs'!$Y:$Y,'Correspondance secteurs'!$AA:$AA))</f>
        <v>Parent</v>
      </c>
    </row>
    <row r="599" spans="1:9" x14ac:dyDescent="0.3">
      <c r="A599" t="str">
        <f>IFERROR(_xlfn.XLOOKUP('JRC - EnergyBalance'!A599,'Correspondance produits'!C:C,'Correspondance produits'!J:J),_xlfn.XLOOKUP('JRC - EnergyBalance'!A599,'Correspondance secteurs'!C:C,'Correspondance secteurs'!Y:Y))</f>
        <v>Pétrole et produits pétroliers [METABOLHEAT - National]</v>
      </c>
      <c r="B599" t="str">
        <f>IFERROR(_xlfn.XLOOKUP('JRC - EnergyBalance'!B599,'Correspondance produits'!C:C,'Correspondance produits'!J:J),_xlfn.XLOOKUP('JRC - EnergyBalance'!B599,'Correspondance secteurs'!C:C,'Correspondance secteurs'!Y:Y))</f>
        <v>Autres métaux non ferreux [METABOLHEAT - National]</v>
      </c>
      <c r="C599" s="5">
        <v>0.21942968973235241</v>
      </c>
      <c r="D599" t="str">
        <f>Etiquettes!$C$4</f>
        <v>PJ</v>
      </c>
      <c r="E599">
        <v>2021</v>
      </c>
      <c r="F599" t="str">
        <f>Etiquettes!$C$3</f>
        <v>France</v>
      </c>
      <c r="G599" t="str">
        <f>Etiquettes!$I$5</f>
        <v>JRC - EnergyBalance</v>
      </c>
      <c r="H599" t="str">
        <f>IFERROR(_xlfn.XLOOKUP(A599,'Correspondance produits'!$J:$J,'Correspondance produits'!$K:$K),_xlfn.XLOOKUP(A599,'Correspondance secteurs'!$Y:$Y,'Correspondance secteurs'!$AA:$AA))</f>
        <v>Parent</v>
      </c>
      <c r="I599" t="str">
        <f>IFERROR(_xlfn.XLOOKUP(B599,'Correspondance produits'!$J:$J,'Correspondance produits'!$K:$K),_xlfn.XLOOKUP(B599,'Correspondance secteurs'!$Y:$Y,'Correspondance secteurs'!$AA:$AA))</f>
        <v>Parent</v>
      </c>
    </row>
    <row r="600" spans="1:9" x14ac:dyDescent="0.3">
      <c r="A600" t="str">
        <f>IFERROR(_xlfn.XLOOKUP('JRC - EnergyBalance'!A600,'Correspondance produits'!C:C,'Correspondance produits'!J:J),_xlfn.XLOOKUP('JRC - EnergyBalance'!A600,'Correspondance secteurs'!C:C,'Correspondance secteurs'!Y:Y))</f>
        <v>Produits pétroliers (hors biocarburants) [METABOLHEAT - National]</v>
      </c>
      <c r="B600" t="str">
        <f>IFERROR(_xlfn.XLOOKUP('JRC - EnergyBalance'!B600,'Correspondance produits'!C:C,'Correspondance produits'!J:J),_xlfn.XLOOKUP('JRC - EnergyBalance'!B600,'Correspondance secteurs'!C:C,'Correspondance secteurs'!Y:Y))</f>
        <v>Autres métaux non ferreux [METABOLHEAT - National]</v>
      </c>
      <c r="C600" s="5">
        <v>0.21942968973235241</v>
      </c>
      <c r="D600" t="str">
        <f>Etiquettes!$C$4</f>
        <v>PJ</v>
      </c>
      <c r="E600">
        <v>2021</v>
      </c>
      <c r="F600" t="str">
        <f>Etiquettes!$C$3</f>
        <v>France</v>
      </c>
      <c r="G600" t="str">
        <f>Etiquettes!$I$5</f>
        <v>JRC - EnergyBalance</v>
      </c>
      <c r="H600" t="str">
        <f>IFERROR(_xlfn.XLOOKUP(A600,'Correspondance produits'!$J:$J,'Correspondance produits'!$K:$K),_xlfn.XLOOKUP(A600,'Correspondance secteurs'!$Y:$Y,'Correspondance secteurs'!$AA:$AA))</f>
        <v>Parent</v>
      </c>
      <c r="I600" t="str">
        <f>IFERROR(_xlfn.XLOOKUP(B600,'Correspondance produits'!$J:$J,'Correspondance produits'!$K:$K),_xlfn.XLOOKUP(B600,'Correspondance secteurs'!$Y:$Y,'Correspondance secteurs'!$AA:$AA))</f>
        <v>Parent</v>
      </c>
    </row>
    <row r="601" spans="1:9" x14ac:dyDescent="0.3">
      <c r="A601" t="str">
        <f>IFERROR(_xlfn.XLOOKUP('JRC - EnergyBalance'!A601,'Correspondance produits'!C:C,'Correspondance produits'!J:J),_xlfn.XLOOKUP('JRC - EnergyBalance'!A601,'Correspondance secteurs'!C:C,'Correspondance secteurs'!Y:Y))</f>
        <v>Gaz de pétrole liquéfiés [METABOLHEAT - National]</v>
      </c>
      <c r="B601" t="str">
        <f>IFERROR(_xlfn.XLOOKUP('JRC - EnergyBalance'!B601,'Correspondance produits'!C:C,'Correspondance produits'!J:J),_xlfn.XLOOKUP('JRC - EnergyBalance'!B601,'Correspondance secteurs'!C:C,'Correspondance secteurs'!Y:Y))</f>
        <v>Autres métaux non ferreux [METABOLHEAT - National]</v>
      </c>
      <c r="C601" s="5">
        <v>9.0751790996620924E-2</v>
      </c>
      <c r="D601" t="str">
        <f>Etiquettes!$C$4</f>
        <v>PJ</v>
      </c>
      <c r="E601">
        <v>2021</v>
      </c>
      <c r="F601" t="str">
        <f>Etiquettes!$C$3</f>
        <v>France</v>
      </c>
      <c r="G601" t="str">
        <f>Etiquettes!$I$5</f>
        <v>JRC - EnergyBalance</v>
      </c>
      <c r="H601" t="str">
        <f>IFERROR(_xlfn.XLOOKUP(A601,'Correspondance produits'!$J:$J,'Correspondance produits'!$K:$K),_xlfn.XLOOKUP(A601,'Correspondance secteurs'!$Y:$Y,'Correspondance secteurs'!$AA:$AA))</f>
        <v>Enfant</v>
      </c>
      <c r="I601" t="str">
        <f>IFERROR(_xlfn.XLOOKUP(B601,'Correspondance produits'!$J:$J,'Correspondance produits'!$K:$K),_xlfn.XLOOKUP(B601,'Correspondance secteurs'!$Y:$Y,'Correspondance secteurs'!$AA:$AA))</f>
        <v>Parent</v>
      </c>
    </row>
    <row r="602" spans="1:9" x14ac:dyDescent="0.3">
      <c r="A602" t="str">
        <f>IFERROR(_xlfn.XLOOKUP('JRC - EnergyBalance'!A602,'Correspondance produits'!C:C,'Correspondance produits'!J:J),_xlfn.XLOOKUP('JRC - EnergyBalance'!A602,'Correspondance secteurs'!C:C,'Correspondance secteurs'!Y:Y))</f>
        <v>Gazole et diesel (hors biocarburant) [METABOLHEAT - National]</v>
      </c>
      <c r="B602" t="str">
        <f>IFERROR(_xlfn.XLOOKUP('JRC - EnergyBalance'!B602,'Correspondance produits'!C:C,'Correspondance produits'!J:J),_xlfn.XLOOKUP('JRC - EnergyBalance'!B602,'Correspondance secteurs'!C:C,'Correspondance secteurs'!Y:Y))</f>
        <v>Autres métaux non ferreux [METABOLHEAT - National]</v>
      </c>
      <c r="C602" s="5">
        <v>0.12729351991516535</v>
      </c>
      <c r="D602" t="str">
        <f>Etiquettes!$C$4</f>
        <v>PJ</v>
      </c>
      <c r="E602">
        <v>2021</v>
      </c>
      <c r="F602" t="str">
        <f>Etiquettes!$C$3</f>
        <v>France</v>
      </c>
      <c r="G602" t="str">
        <f>Etiquettes!$I$5</f>
        <v>JRC - EnergyBalance</v>
      </c>
      <c r="H602" t="str">
        <f>IFERROR(_xlfn.XLOOKUP(A602,'Correspondance produits'!$J:$J,'Correspondance produits'!$K:$K),_xlfn.XLOOKUP(A602,'Correspondance secteurs'!$Y:$Y,'Correspondance secteurs'!$AA:$AA))</f>
        <v>Enfant</v>
      </c>
      <c r="I602" t="str">
        <f>IFERROR(_xlfn.XLOOKUP(B602,'Correspondance produits'!$J:$J,'Correspondance produits'!$K:$K),_xlfn.XLOOKUP(B602,'Correspondance secteurs'!$Y:$Y,'Correspondance secteurs'!$AA:$AA))</f>
        <v>Parent</v>
      </c>
    </row>
    <row r="603" spans="1:9" x14ac:dyDescent="0.3">
      <c r="A603" t="str">
        <f>IFERROR(_xlfn.XLOOKUP('JRC - EnergyBalance'!A603,'Correspondance produits'!C:C,'Correspondance produits'!J:J),_xlfn.XLOOKUP('JRC - EnergyBalance'!A603,'Correspondance secteurs'!C:C,'Correspondance secteurs'!Y:Y))</f>
        <v>Fioul [METABOLHEAT - National]</v>
      </c>
      <c r="B603" t="str">
        <f>IFERROR(_xlfn.XLOOKUP('JRC - EnergyBalance'!B603,'Correspondance produits'!C:C,'Correspondance produits'!J:J),_xlfn.XLOOKUP('JRC - EnergyBalance'!B603,'Correspondance secteurs'!C:C,'Correspondance secteurs'!Y:Y))</f>
        <v>Autres métaux non ferreux [METABOLHEAT - National]</v>
      </c>
      <c r="C603" s="5">
        <v>1.3843788205661763E-3</v>
      </c>
      <c r="D603" t="str">
        <f>Etiquettes!$C$4</f>
        <v>PJ</v>
      </c>
      <c r="E603">
        <v>2021</v>
      </c>
      <c r="F603" t="str">
        <f>Etiquettes!$C$3</f>
        <v>France</v>
      </c>
      <c r="G603" t="str">
        <f>Etiquettes!$I$5</f>
        <v>JRC - EnergyBalance</v>
      </c>
      <c r="H603" t="str">
        <f>IFERROR(_xlfn.XLOOKUP(A603,'Correspondance produits'!$J:$J,'Correspondance produits'!$K:$K),_xlfn.XLOOKUP(A603,'Correspondance secteurs'!$Y:$Y,'Correspondance secteurs'!$AA:$AA))</f>
        <v>Enfant</v>
      </c>
      <c r="I603" t="str">
        <f>IFERROR(_xlfn.XLOOKUP(B603,'Correspondance produits'!$J:$J,'Correspondance produits'!$K:$K),_xlfn.XLOOKUP(B603,'Correspondance secteurs'!$Y:$Y,'Correspondance secteurs'!$AA:$AA))</f>
        <v>Parent</v>
      </c>
    </row>
    <row r="604" spans="1:9" x14ac:dyDescent="0.3">
      <c r="A604" t="str">
        <f>IFERROR(_xlfn.XLOOKUP('JRC - EnergyBalance'!A604,'Correspondance produits'!C:C,'Correspondance produits'!J:J),_xlfn.XLOOKUP('JRC - EnergyBalance'!A604,'Correspondance secteurs'!C:C,'Correspondance secteurs'!Y:Y))</f>
        <v>Gaz naturel [METABOLHEAT - National]</v>
      </c>
      <c r="B604" t="str">
        <f>IFERROR(_xlfn.XLOOKUP('JRC - EnergyBalance'!B604,'Correspondance produits'!C:C,'Correspondance produits'!J:J),_xlfn.XLOOKUP('JRC - EnergyBalance'!B604,'Correspondance secteurs'!C:C,'Correspondance secteurs'!Y:Y))</f>
        <v>Autres métaux non ferreux [METABOLHEAT - National]</v>
      </c>
      <c r="C604" s="5">
        <v>5.701895969757091</v>
      </c>
      <c r="D604" t="str">
        <f>Etiquettes!$C$4</f>
        <v>PJ</v>
      </c>
      <c r="E604">
        <v>2021</v>
      </c>
      <c r="F604" t="str">
        <f>Etiquettes!$C$3</f>
        <v>France</v>
      </c>
      <c r="G604" t="str">
        <f>Etiquettes!$I$5</f>
        <v>JRC - EnergyBalance</v>
      </c>
      <c r="H604" t="str">
        <f>IFERROR(_xlfn.XLOOKUP(A604,'Correspondance produits'!$J:$J,'Correspondance produits'!$K:$K),_xlfn.XLOOKUP(A604,'Correspondance secteurs'!$Y:$Y,'Correspondance secteurs'!$AA:$AA))</f>
        <v>Enfant</v>
      </c>
      <c r="I604" t="str">
        <f>IFERROR(_xlfn.XLOOKUP(B604,'Correspondance produits'!$J:$J,'Correspondance produits'!$K:$K),_xlfn.XLOOKUP(B604,'Correspondance secteurs'!$Y:$Y,'Correspondance secteurs'!$AA:$AA))</f>
        <v>Parent</v>
      </c>
    </row>
    <row r="605" spans="1:9" x14ac:dyDescent="0.3">
      <c r="A605" t="str">
        <f>IFERROR(_xlfn.XLOOKUP('JRC - EnergyBalance'!A605,'Correspondance produits'!C:C,'Correspondance produits'!J:J),_xlfn.XLOOKUP('JRC - EnergyBalance'!A605,'Correspondance secteurs'!C:C,'Correspondance secteurs'!Y:Y))</f>
        <v>Énergies renouvelables et biocarburants [METABOLHEAT - National]</v>
      </c>
      <c r="B605" t="str">
        <f>IFERROR(_xlfn.XLOOKUP('JRC - EnergyBalance'!B605,'Correspondance produits'!C:C,'Correspondance produits'!J:J),_xlfn.XLOOKUP('JRC - EnergyBalance'!B605,'Correspondance secteurs'!C:C,'Correspondance secteurs'!Y:Y))</f>
        <v>Autres métaux non ferreux [METABOLHEAT - National]</v>
      </c>
      <c r="C605" s="5">
        <v>2.4367816162676449E-2</v>
      </c>
      <c r="D605" t="str">
        <f>Etiquettes!$C$4</f>
        <v>PJ</v>
      </c>
      <c r="E605">
        <v>2021</v>
      </c>
      <c r="F605" t="str">
        <f>Etiquettes!$C$3</f>
        <v>France</v>
      </c>
      <c r="G605" t="str">
        <f>Etiquettes!$I$5</f>
        <v>JRC - EnergyBalance</v>
      </c>
      <c r="H605" t="str">
        <f>IFERROR(_xlfn.XLOOKUP(A605,'Correspondance produits'!$J:$J,'Correspondance produits'!$K:$K),_xlfn.XLOOKUP(A605,'Correspondance secteurs'!$Y:$Y,'Correspondance secteurs'!$AA:$AA))</f>
        <v>Parent</v>
      </c>
      <c r="I605" t="str">
        <f>IFERROR(_xlfn.XLOOKUP(B605,'Correspondance produits'!$J:$J,'Correspondance produits'!$K:$K),_xlfn.XLOOKUP(B605,'Correspondance secteurs'!$Y:$Y,'Correspondance secteurs'!$AA:$AA))</f>
        <v>Parent</v>
      </c>
    </row>
    <row r="606" spans="1:9" x14ac:dyDescent="0.3">
      <c r="A606" t="str">
        <f>IFERROR(_xlfn.XLOOKUP('JRC - EnergyBalance'!A606,'Correspondance produits'!C:C,'Correspondance produits'!J:J),_xlfn.XLOOKUP('JRC - EnergyBalance'!A606,'Correspondance secteurs'!C:C,'Correspondance secteurs'!Y:Y))</f>
        <v>Biomasse solide primaire [METABOLHEAT - National]</v>
      </c>
      <c r="B606" t="str">
        <f>IFERROR(_xlfn.XLOOKUP('JRC - EnergyBalance'!B606,'Correspondance produits'!C:C,'Correspondance produits'!J:J),_xlfn.XLOOKUP('JRC - EnergyBalance'!B606,'Correspondance secteurs'!C:C,'Correspondance secteurs'!Y:Y))</f>
        <v>Autres métaux non ferreux [METABOLHEAT - National]</v>
      </c>
      <c r="C606" s="5">
        <v>1.7360284604122814E-2</v>
      </c>
      <c r="D606" t="str">
        <f>Etiquettes!$C$4</f>
        <v>PJ</v>
      </c>
      <c r="E606">
        <v>2021</v>
      </c>
      <c r="F606" t="str">
        <f>Etiquettes!$C$3</f>
        <v>France</v>
      </c>
      <c r="G606" t="str">
        <f>Etiquettes!$I$5</f>
        <v>JRC - EnergyBalance</v>
      </c>
      <c r="H606" t="str">
        <f>IFERROR(_xlfn.XLOOKUP(A606,'Correspondance produits'!$J:$J,'Correspondance produits'!$K:$K),_xlfn.XLOOKUP(A606,'Correspondance secteurs'!$Y:$Y,'Correspondance secteurs'!$AA:$AA))</f>
        <v>Enfant</v>
      </c>
      <c r="I606" t="str">
        <f>IFERROR(_xlfn.XLOOKUP(B606,'Correspondance produits'!$J:$J,'Correspondance produits'!$K:$K),_xlfn.XLOOKUP(B606,'Correspondance secteurs'!$Y:$Y,'Correspondance secteurs'!$AA:$AA))</f>
        <v>Parent</v>
      </c>
    </row>
    <row r="607" spans="1:9" x14ac:dyDescent="0.3">
      <c r="A607" t="str">
        <f>IFERROR(_xlfn.XLOOKUP('JRC - EnergyBalance'!A607,'Correspondance produits'!C:C,'Correspondance produits'!J:J),_xlfn.XLOOKUP('JRC - EnergyBalance'!A607,'Correspondance secteurs'!C:C,'Correspondance secteurs'!Y:Y))</f>
        <v>Biogaz [METABOLHEAT - National]</v>
      </c>
      <c r="B607" t="str">
        <f>IFERROR(_xlfn.XLOOKUP('JRC - EnergyBalance'!B607,'Correspondance produits'!C:C,'Correspondance produits'!J:J),_xlfn.XLOOKUP('JRC - EnergyBalance'!B607,'Correspondance secteurs'!C:C,'Correspondance secteurs'!Y:Y))</f>
        <v>Autres métaux non ferreux [METABOLHEAT - National]</v>
      </c>
      <c r="C607" s="5">
        <v>1.6087412388996593E-3</v>
      </c>
      <c r="D607" t="str">
        <f>Etiquettes!$C$4</f>
        <v>PJ</v>
      </c>
      <c r="E607">
        <v>2021</v>
      </c>
      <c r="F607" t="str">
        <f>Etiquettes!$C$3</f>
        <v>France</v>
      </c>
      <c r="G607" t="str">
        <f>Etiquettes!$I$5</f>
        <v>JRC - EnergyBalance</v>
      </c>
      <c r="H607" t="str">
        <f>IFERROR(_xlfn.XLOOKUP(A607,'Correspondance produits'!$J:$J,'Correspondance produits'!$K:$K),_xlfn.XLOOKUP(A607,'Correspondance secteurs'!$Y:$Y,'Correspondance secteurs'!$AA:$AA))</f>
        <v>Enfant</v>
      </c>
      <c r="I607" t="str">
        <f>IFERROR(_xlfn.XLOOKUP(B607,'Correspondance produits'!$J:$J,'Correspondance produits'!$K:$K),_xlfn.XLOOKUP(B607,'Correspondance secteurs'!$Y:$Y,'Correspondance secteurs'!$AA:$AA))</f>
        <v>Parent</v>
      </c>
    </row>
    <row r="608" spans="1:9" x14ac:dyDescent="0.3">
      <c r="A608" t="str">
        <f>IFERROR(_xlfn.XLOOKUP('JRC - EnergyBalance'!A608,'Correspondance produits'!C:C,'Correspondance produits'!J:J),_xlfn.XLOOKUP('JRC - EnergyBalance'!A608,'Correspondance secteurs'!C:C,'Correspondance secteurs'!Y:Y))</f>
        <v>Biodiesels mélangés [METABOLHEAT - National]</v>
      </c>
      <c r="B608" t="str">
        <f>IFERROR(_xlfn.XLOOKUP('JRC - EnergyBalance'!B608,'Correspondance produits'!C:C,'Correspondance produits'!J:J),_xlfn.XLOOKUP('JRC - EnergyBalance'!B608,'Correspondance secteurs'!C:C,'Correspondance secteurs'!Y:Y))</f>
        <v>Autres métaux non ferreux [METABOLHEAT - National]</v>
      </c>
      <c r="C608" s="5">
        <v>5.3987903196539714E-3</v>
      </c>
      <c r="D608" t="str">
        <f>Etiquettes!$C$4</f>
        <v>PJ</v>
      </c>
      <c r="E608">
        <v>2021</v>
      </c>
      <c r="F608" t="str">
        <f>Etiquettes!$C$3</f>
        <v>France</v>
      </c>
      <c r="G608" t="str">
        <f>Etiquettes!$I$5</f>
        <v>JRC - EnergyBalance</v>
      </c>
      <c r="H608" t="str">
        <f>IFERROR(_xlfn.XLOOKUP(A608,'Correspondance produits'!$J:$J,'Correspondance produits'!$K:$K),_xlfn.XLOOKUP(A608,'Correspondance secteurs'!$Y:$Y,'Correspondance secteurs'!$AA:$AA))</f>
        <v>Enfant</v>
      </c>
      <c r="I608" t="str">
        <f>IFERROR(_xlfn.XLOOKUP(B608,'Correspondance produits'!$J:$J,'Correspondance produits'!$K:$K),_xlfn.XLOOKUP(B608,'Correspondance secteurs'!$Y:$Y,'Correspondance secteurs'!$AA:$AA))</f>
        <v>Parent</v>
      </c>
    </row>
    <row r="609" spans="1:9" x14ac:dyDescent="0.3">
      <c r="A609" t="str">
        <f>IFERROR(_xlfn.XLOOKUP('JRC - EnergyBalance'!A609,'Correspondance produits'!C:C,'Correspondance produits'!J:J),_xlfn.XLOOKUP('JRC - EnergyBalance'!A609,'Correspondance secteurs'!C:C,'Correspondance secteurs'!Y:Y))</f>
        <v>Déchets non renouvelables [METABOLHEAT - National]</v>
      </c>
      <c r="B609" t="str">
        <f>IFERROR(_xlfn.XLOOKUP('JRC - EnergyBalance'!B609,'Correspondance produits'!C:C,'Correspondance produits'!J:J),_xlfn.XLOOKUP('JRC - EnergyBalance'!B609,'Correspondance secteurs'!C:C,'Correspondance secteurs'!Y:Y))</f>
        <v>Autres métaux non ferreux [METABOLHEAT - National]</v>
      </c>
      <c r="C609" s="5">
        <v>0</v>
      </c>
      <c r="D609" t="str">
        <f>Etiquettes!$C$4</f>
        <v>PJ</v>
      </c>
      <c r="E609">
        <v>2021</v>
      </c>
      <c r="F609" t="str">
        <f>Etiquettes!$C$3</f>
        <v>France</v>
      </c>
      <c r="G609" t="str">
        <f>Etiquettes!$I$5</f>
        <v>JRC - EnergyBalance</v>
      </c>
      <c r="H609" t="str">
        <f>IFERROR(_xlfn.XLOOKUP(A609,'Correspondance produits'!$J:$J,'Correspondance produits'!$K:$K),_xlfn.XLOOKUP(A609,'Correspondance secteurs'!$Y:$Y,'Correspondance secteurs'!$AA:$AA))</f>
        <v>Parent</v>
      </c>
      <c r="I609" t="str">
        <f>IFERROR(_xlfn.XLOOKUP(B609,'Correspondance produits'!$J:$J,'Correspondance produits'!$K:$K),_xlfn.XLOOKUP(B609,'Correspondance secteurs'!$Y:$Y,'Correspondance secteurs'!$AA:$AA))</f>
        <v>Parent</v>
      </c>
    </row>
    <row r="610" spans="1:9" x14ac:dyDescent="0.3">
      <c r="A610" t="str">
        <f>IFERROR(_xlfn.XLOOKUP('JRC - EnergyBalance'!A610,'Correspondance produits'!C:C,'Correspondance produits'!J:J),_xlfn.XLOOKUP('JRC - EnergyBalance'!A610,'Correspondance secteurs'!C:C,'Correspondance secteurs'!Y:Y))</f>
        <v>Déchets industriels (non renouvelables) [METABOLHEAT - National]</v>
      </c>
      <c r="B610" t="str">
        <f>IFERROR(_xlfn.XLOOKUP('JRC - EnergyBalance'!B610,'Correspondance produits'!C:C,'Correspondance produits'!J:J),_xlfn.XLOOKUP('JRC - EnergyBalance'!B610,'Correspondance secteurs'!C:C,'Correspondance secteurs'!Y:Y))</f>
        <v>Autres métaux non ferreux [METABOLHEAT - National]</v>
      </c>
      <c r="C610" s="5">
        <v>0</v>
      </c>
      <c r="D610" t="str">
        <f>Etiquettes!$C$4</f>
        <v>PJ</v>
      </c>
      <c r="E610">
        <v>2021</v>
      </c>
      <c r="F610" t="str">
        <f>Etiquettes!$C$3</f>
        <v>France</v>
      </c>
      <c r="G610" t="str">
        <f>Etiquettes!$I$5</f>
        <v>JRC - EnergyBalance</v>
      </c>
      <c r="H610" t="str">
        <f>IFERROR(_xlfn.XLOOKUP(A610,'Correspondance produits'!$J:$J,'Correspondance produits'!$K:$K),_xlfn.XLOOKUP(A610,'Correspondance secteurs'!$Y:$Y,'Correspondance secteurs'!$AA:$AA))</f>
        <v>Enfant</v>
      </c>
      <c r="I610" t="str">
        <f>IFERROR(_xlfn.XLOOKUP(B610,'Correspondance produits'!$J:$J,'Correspondance produits'!$K:$K),_xlfn.XLOOKUP(B610,'Correspondance secteurs'!$Y:$Y,'Correspondance secteurs'!$AA:$AA))</f>
        <v>Parent</v>
      </c>
    </row>
    <row r="611" spans="1:9" x14ac:dyDescent="0.3">
      <c r="A611" t="str">
        <f>IFERROR(_xlfn.XLOOKUP('JRC - EnergyBalance'!A611,'Correspondance produits'!C:C,'Correspondance produits'!J:J),_xlfn.XLOOKUP('JRC - EnergyBalance'!A611,'Correspondance secteurs'!C:C,'Correspondance secteurs'!Y:Y))</f>
        <v>Chaleur réseau [METABOLHEAT - National]</v>
      </c>
      <c r="B611" t="str">
        <f>IFERROR(_xlfn.XLOOKUP('JRC - EnergyBalance'!B611,'Correspondance produits'!C:C,'Correspondance produits'!J:J),_xlfn.XLOOKUP('JRC - EnergyBalance'!B611,'Correspondance secteurs'!C:C,'Correspondance secteurs'!Y:Y))</f>
        <v>Autres métaux non ferreux [METABOLHEAT - National]</v>
      </c>
      <c r="C611" s="5">
        <v>0.30558716313136447</v>
      </c>
      <c r="D611" t="str">
        <f>Etiquettes!$C$4</f>
        <v>PJ</v>
      </c>
      <c r="E611">
        <v>2021</v>
      </c>
      <c r="F611" t="str">
        <f>Etiquettes!$C$3</f>
        <v>France</v>
      </c>
      <c r="G611" t="str">
        <f>Etiquettes!$I$5</f>
        <v>JRC - EnergyBalance</v>
      </c>
      <c r="H611" t="str">
        <f>IFERROR(_xlfn.XLOOKUP(A611,'Correspondance produits'!$J:$J,'Correspondance produits'!$K:$K),_xlfn.XLOOKUP(A611,'Correspondance secteurs'!$Y:$Y,'Correspondance secteurs'!$AA:$AA))</f>
        <v>Enfant</v>
      </c>
      <c r="I611" t="str">
        <f>IFERROR(_xlfn.XLOOKUP(B611,'Correspondance produits'!$J:$J,'Correspondance produits'!$K:$K),_xlfn.XLOOKUP(B611,'Correspondance secteurs'!$Y:$Y,'Correspondance secteurs'!$AA:$AA))</f>
        <v>Parent</v>
      </c>
    </row>
    <row r="612" spans="1:9" x14ac:dyDescent="0.3">
      <c r="A612" t="str">
        <f>IFERROR(_xlfn.XLOOKUP('JRC - EnergyBalance'!A612,'Correspondance produits'!C:C,'Correspondance produits'!J:J),_xlfn.XLOOKUP('JRC - EnergyBalance'!A612,'Correspondance secteurs'!C:C,'Correspondance secteurs'!Y:Y))</f>
        <v>Électricité [METABOLHEAT - National]</v>
      </c>
      <c r="B612" t="str">
        <f>IFERROR(_xlfn.XLOOKUP('JRC - EnergyBalance'!B612,'Correspondance produits'!C:C,'Correspondance produits'!J:J),_xlfn.XLOOKUP('JRC - EnergyBalance'!B612,'Correspondance secteurs'!C:C,'Correspondance secteurs'!Y:Y))</f>
        <v>Autres métaux non ferreux [METABOLHEAT - National]</v>
      </c>
      <c r="C612" s="5">
        <v>8.7051954460973082</v>
      </c>
      <c r="D612" t="str">
        <f>Etiquettes!$C$4</f>
        <v>PJ</v>
      </c>
      <c r="E612">
        <v>2021</v>
      </c>
      <c r="F612" t="str">
        <f>Etiquettes!$C$3</f>
        <v>France</v>
      </c>
      <c r="G612" t="str">
        <f>Etiquettes!$I$5</f>
        <v>JRC - EnergyBalance</v>
      </c>
      <c r="H612" t="str">
        <f>IFERROR(_xlfn.XLOOKUP(A612,'Correspondance produits'!$J:$J,'Correspondance produits'!$K:$K),_xlfn.XLOOKUP(A612,'Correspondance secteurs'!$Y:$Y,'Correspondance secteurs'!$AA:$AA))</f>
        <v>Enfant</v>
      </c>
      <c r="I612" t="str">
        <f>IFERROR(_xlfn.XLOOKUP(B612,'Correspondance produits'!$J:$J,'Correspondance produits'!$K:$K),_xlfn.XLOOKUP(B612,'Correspondance secteurs'!$Y:$Y,'Correspondance secteurs'!$AA:$AA))</f>
        <v>Parent</v>
      </c>
    </row>
    <row r="613" spans="1:9" x14ac:dyDescent="0.3">
      <c r="A613" t="str">
        <f>IFERROR(_xlfn.XLOOKUP('JRC - EnergyBalance'!A613,'Correspondance produits'!C:C,'Correspondance produits'!J:J),_xlfn.XLOOKUP('JRC - EnergyBalance'!A613,'Correspondance secteurs'!C:C,'Correspondance secteurs'!Y:Y))</f>
        <v>Combustibles fossiles solides [METABOLHEAT - National]</v>
      </c>
      <c r="B613" t="str">
        <f>IFERROR(_xlfn.XLOOKUP('JRC - EnergyBalance'!B613,'Correspondance produits'!C:C,'Correspondance produits'!J:J),_xlfn.XLOOKUP('JRC - EnergyBalance'!B613,'Correspondance secteurs'!C:C,'Correspondance secteurs'!Y:Y))</f>
        <v>Produits chimiques de base [METABOLHEAT - National]</v>
      </c>
      <c r="C613" s="5">
        <v>5.7627619658930982</v>
      </c>
      <c r="D613" t="str">
        <f>Etiquettes!$C$4</f>
        <v>PJ</v>
      </c>
      <c r="E613">
        <v>2021</v>
      </c>
      <c r="F613" t="str">
        <f>Etiquettes!$C$3</f>
        <v>France</v>
      </c>
      <c r="G613" t="str">
        <f>Etiquettes!$I$5</f>
        <v>JRC - EnergyBalance</v>
      </c>
      <c r="H613" t="str">
        <f>IFERROR(_xlfn.XLOOKUP(A613,'Correspondance produits'!$J:$J,'Correspondance produits'!$K:$K),_xlfn.XLOOKUP(A613,'Correspondance secteurs'!$Y:$Y,'Correspondance secteurs'!$AA:$AA))</f>
        <v>Parent</v>
      </c>
      <c r="I613" t="str">
        <f>IFERROR(_xlfn.XLOOKUP(B613,'Correspondance produits'!$J:$J,'Correspondance produits'!$K:$K),_xlfn.XLOOKUP(B613,'Correspondance secteurs'!$Y:$Y,'Correspondance secteurs'!$AA:$AA))</f>
        <v>Parent</v>
      </c>
    </row>
    <row r="614" spans="1:9" x14ac:dyDescent="0.3">
      <c r="A614" t="str">
        <f>IFERROR(_xlfn.XLOOKUP('JRC - EnergyBalance'!A614,'Correspondance produits'!C:C,'Correspondance produits'!J:J),_xlfn.XLOOKUP('JRC - EnergyBalance'!A614,'Correspondance secteurs'!C:C,'Correspondance secteurs'!Y:Y))</f>
        <v>Houille [METABOLHEAT - National]</v>
      </c>
      <c r="B614" t="str">
        <f>IFERROR(_xlfn.XLOOKUP('JRC - EnergyBalance'!B614,'Correspondance produits'!C:C,'Correspondance produits'!J:J),_xlfn.XLOOKUP('JRC - EnergyBalance'!B614,'Correspondance secteurs'!C:C,'Correspondance secteurs'!Y:Y))</f>
        <v>Produits chimiques de base [METABOLHEAT - National]</v>
      </c>
      <c r="C614" s="5">
        <v>5.5855615741083771</v>
      </c>
      <c r="D614" t="str">
        <f>Etiquettes!$C$4</f>
        <v>PJ</v>
      </c>
      <c r="E614">
        <v>2021</v>
      </c>
      <c r="F614" t="str">
        <f>Etiquettes!$C$3</f>
        <v>France</v>
      </c>
      <c r="G614" t="str">
        <f>Etiquettes!$I$5</f>
        <v>JRC - EnergyBalance</v>
      </c>
      <c r="H614" t="str">
        <f>IFERROR(_xlfn.XLOOKUP(A614,'Correspondance produits'!$J:$J,'Correspondance produits'!$K:$K),_xlfn.XLOOKUP(A614,'Correspondance secteurs'!$Y:$Y,'Correspondance secteurs'!$AA:$AA))</f>
        <v>Parent</v>
      </c>
      <c r="I614" t="str">
        <f>IFERROR(_xlfn.XLOOKUP(B614,'Correspondance produits'!$J:$J,'Correspondance produits'!$K:$K),_xlfn.XLOOKUP(B614,'Correspondance secteurs'!$Y:$Y,'Correspondance secteurs'!$AA:$AA))</f>
        <v>Parent</v>
      </c>
    </row>
    <row r="615" spans="1:9" x14ac:dyDescent="0.3">
      <c r="A615" t="str">
        <f>IFERROR(_xlfn.XLOOKUP('JRC - EnergyBalance'!A615,'Correspondance produits'!C:C,'Correspondance produits'!J:J),_xlfn.XLOOKUP('JRC - EnergyBalance'!A615,'Correspondance secteurs'!C:C,'Correspondance secteurs'!Y:Y))</f>
        <v>Anthracite [METABOLHEAT - National]</v>
      </c>
      <c r="B615" t="str">
        <f>IFERROR(_xlfn.XLOOKUP('JRC - EnergyBalance'!B615,'Correspondance produits'!C:C,'Correspondance produits'!J:J),_xlfn.XLOOKUP('JRC - EnergyBalance'!B615,'Correspondance secteurs'!C:C,'Correspondance secteurs'!Y:Y))</f>
        <v>Produits chimiques de base [METABOLHEAT - National]</v>
      </c>
      <c r="C615" s="5">
        <v>0.88735474637532352</v>
      </c>
      <c r="D615" t="str">
        <f>Etiquettes!$C$4</f>
        <v>PJ</v>
      </c>
      <c r="E615">
        <v>2021</v>
      </c>
      <c r="F615" t="str">
        <f>Etiquettes!$C$3</f>
        <v>France</v>
      </c>
      <c r="G615" t="str">
        <f>Etiquettes!$I$5</f>
        <v>JRC - EnergyBalance</v>
      </c>
      <c r="H615" t="str">
        <f>IFERROR(_xlfn.XLOOKUP(A615,'Correspondance produits'!$J:$J,'Correspondance produits'!$K:$K),_xlfn.XLOOKUP(A615,'Correspondance secteurs'!$Y:$Y,'Correspondance secteurs'!$AA:$AA))</f>
        <v>Enfant</v>
      </c>
      <c r="I615" t="str">
        <f>IFERROR(_xlfn.XLOOKUP(B615,'Correspondance produits'!$J:$J,'Correspondance produits'!$K:$K),_xlfn.XLOOKUP(B615,'Correspondance secteurs'!$Y:$Y,'Correspondance secteurs'!$AA:$AA))</f>
        <v>Parent</v>
      </c>
    </row>
    <row r="616" spans="1:9" x14ac:dyDescent="0.3">
      <c r="A616" t="str">
        <f>IFERROR(_xlfn.XLOOKUP('JRC - EnergyBalance'!A616,'Correspondance produits'!C:C,'Correspondance produits'!J:J),_xlfn.XLOOKUP('JRC - EnergyBalance'!A616,'Correspondance secteurs'!C:C,'Correspondance secteurs'!Y:Y))</f>
        <v>Autres charbons bitumineux [METABOLHEAT - National]</v>
      </c>
      <c r="B616" t="str">
        <f>IFERROR(_xlfn.XLOOKUP('JRC - EnergyBalance'!B616,'Correspondance produits'!C:C,'Correspondance produits'!J:J),_xlfn.XLOOKUP('JRC - EnergyBalance'!B616,'Correspondance secteurs'!C:C,'Correspondance secteurs'!Y:Y))</f>
        <v>Produits chimiques de base [METABOLHEAT - National]</v>
      </c>
      <c r="C616" s="5">
        <v>4.6982068277330562</v>
      </c>
      <c r="D616" t="str">
        <f>Etiquettes!$C$4</f>
        <v>PJ</v>
      </c>
      <c r="E616">
        <v>2021</v>
      </c>
      <c r="F616" t="str">
        <f>Etiquettes!$C$3</f>
        <v>France</v>
      </c>
      <c r="G616" t="str">
        <f>Etiquettes!$I$5</f>
        <v>JRC - EnergyBalance</v>
      </c>
      <c r="H616" t="str">
        <f>IFERROR(_xlfn.XLOOKUP(A616,'Correspondance produits'!$J:$J,'Correspondance produits'!$K:$K),_xlfn.XLOOKUP(A616,'Correspondance secteurs'!$Y:$Y,'Correspondance secteurs'!$AA:$AA))</f>
        <v>Enfant</v>
      </c>
      <c r="I616" t="str">
        <f>IFERROR(_xlfn.XLOOKUP(B616,'Correspondance produits'!$J:$J,'Correspondance produits'!$K:$K),_xlfn.XLOOKUP(B616,'Correspondance secteurs'!$Y:$Y,'Correspondance secteurs'!$AA:$AA))</f>
        <v>Parent</v>
      </c>
    </row>
    <row r="617" spans="1:9" x14ac:dyDescent="0.3">
      <c r="A617" t="str">
        <f>IFERROR(_xlfn.XLOOKUP('JRC - EnergyBalance'!A617,'Correspondance produits'!C:C,'Correspondance produits'!J:J),_xlfn.XLOOKUP('JRC - EnergyBalance'!A617,'Correspondance secteurs'!C:C,'Correspondance secteurs'!Y:Y))</f>
        <v>Charbon, noir ou brun [METABOLHEAT - National]</v>
      </c>
      <c r="B617" t="str">
        <f>IFERROR(_xlfn.XLOOKUP('JRC - EnergyBalance'!B617,'Correspondance produits'!C:C,'Correspondance produits'!J:J),_xlfn.XLOOKUP('JRC - EnergyBalance'!B617,'Correspondance secteurs'!C:C,'Correspondance secteurs'!Y:Y))</f>
        <v>Produits chimiques de base [METABOLHEAT - National]</v>
      </c>
      <c r="C617" s="5">
        <v>0.12479233548611214</v>
      </c>
      <c r="D617" t="str">
        <f>Etiquettes!$C$4</f>
        <v>PJ</v>
      </c>
      <c r="E617">
        <v>2021</v>
      </c>
      <c r="F617" t="str">
        <f>Etiquettes!$C$3</f>
        <v>France</v>
      </c>
      <c r="G617" t="str">
        <f>Etiquettes!$I$5</f>
        <v>JRC - EnergyBalance</v>
      </c>
      <c r="H617" t="str">
        <f>IFERROR(_xlfn.XLOOKUP(A617,'Correspondance produits'!$J:$J,'Correspondance produits'!$K:$K),_xlfn.XLOOKUP(A617,'Correspondance secteurs'!$Y:$Y,'Correspondance secteurs'!$AA:$AA))</f>
        <v>Parent</v>
      </c>
      <c r="I617" t="str">
        <f>IFERROR(_xlfn.XLOOKUP(B617,'Correspondance produits'!$J:$J,'Correspondance produits'!$K:$K),_xlfn.XLOOKUP(B617,'Correspondance secteurs'!$Y:$Y,'Correspondance secteurs'!$AA:$AA))</f>
        <v>Parent</v>
      </c>
    </row>
    <row r="618" spans="1:9" x14ac:dyDescent="0.3">
      <c r="A618" t="str">
        <f>IFERROR(_xlfn.XLOOKUP('JRC - EnergyBalance'!A618,'Correspondance produits'!C:C,'Correspondance produits'!J:J),_xlfn.XLOOKUP('JRC - EnergyBalance'!A618,'Correspondance secteurs'!C:C,'Correspondance secteurs'!Y:Y))</f>
        <v>Lignite [METABOLHEAT - National]</v>
      </c>
      <c r="B618" t="str">
        <f>IFERROR(_xlfn.XLOOKUP('JRC - EnergyBalance'!B618,'Correspondance produits'!C:C,'Correspondance produits'!J:J),_xlfn.XLOOKUP('JRC - EnergyBalance'!B618,'Correspondance secteurs'!C:C,'Correspondance secteurs'!Y:Y))</f>
        <v>Produits chimiques de base [METABOLHEAT - National]</v>
      </c>
      <c r="C618" s="5">
        <v>0.12479233548611214</v>
      </c>
      <c r="D618" t="str">
        <f>Etiquettes!$C$4</f>
        <v>PJ</v>
      </c>
      <c r="E618">
        <v>2021</v>
      </c>
      <c r="F618" t="str">
        <f>Etiquettes!$C$3</f>
        <v>France</v>
      </c>
      <c r="G618" t="str">
        <f>Etiquettes!$I$5</f>
        <v>JRC - EnergyBalance</v>
      </c>
      <c r="H618" t="str">
        <f>IFERROR(_xlfn.XLOOKUP(A618,'Correspondance produits'!$J:$J,'Correspondance produits'!$K:$K),_xlfn.XLOOKUP(A618,'Correspondance secteurs'!$Y:$Y,'Correspondance secteurs'!$AA:$AA))</f>
        <v>Enfant</v>
      </c>
      <c r="I618" t="str">
        <f>IFERROR(_xlfn.XLOOKUP(B618,'Correspondance produits'!$J:$J,'Correspondance produits'!$K:$K),_xlfn.XLOOKUP(B618,'Correspondance secteurs'!$Y:$Y,'Correspondance secteurs'!$AA:$AA))</f>
        <v>Parent</v>
      </c>
    </row>
    <row r="619" spans="1:9" x14ac:dyDescent="0.3">
      <c r="A619" t="str">
        <f>IFERROR(_xlfn.XLOOKUP('JRC - EnergyBalance'!A619,'Correspondance produits'!C:C,'Correspondance produits'!J:J),_xlfn.XLOOKUP('JRC - EnergyBalance'!A619,'Correspondance secteurs'!C:C,'Correspondance secteurs'!Y:Y))</f>
        <v>Produits du charbon [METABOLHEAT - National]</v>
      </c>
      <c r="B619" t="str">
        <f>IFERROR(_xlfn.XLOOKUP('JRC - EnergyBalance'!B619,'Correspondance produits'!C:C,'Correspondance produits'!J:J),_xlfn.XLOOKUP('JRC - EnergyBalance'!B619,'Correspondance secteurs'!C:C,'Correspondance secteurs'!Y:Y))</f>
        <v>Produits chimiques de base [METABOLHEAT - National]</v>
      </c>
      <c r="C619" s="5">
        <v>5.2408056298605808E-2</v>
      </c>
      <c r="D619" t="str">
        <f>Etiquettes!$C$4</f>
        <v>PJ</v>
      </c>
      <c r="E619">
        <v>2021</v>
      </c>
      <c r="F619" t="str">
        <f>Etiquettes!$C$3</f>
        <v>France</v>
      </c>
      <c r="G619" t="str">
        <f>Etiquettes!$I$5</f>
        <v>JRC - EnergyBalance</v>
      </c>
      <c r="H619" t="str">
        <f>IFERROR(_xlfn.XLOOKUP(A619,'Correspondance produits'!$J:$J,'Correspondance produits'!$K:$K),_xlfn.XLOOKUP(A619,'Correspondance secteurs'!$Y:$Y,'Correspondance secteurs'!$AA:$AA))</f>
        <v>Parent</v>
      </c>
      <c r="I619" t="str">
        <f>IFERROR(_xlfn.XLOOKUP(B619,'Correspondance produits'!$J:$J,'Correspondance produits'!$K:$K),_xlfn.XLOOKUP(B619,'Correspondance secteurs'!$Y:$Y,'Correspondance secteurs'!$AA:$AA))</f>
        <v>Parent</v>
      </c>
    </row>
    <row r="620" spans="1:9" x14ac:dyDescent="0.3">
      <c r="A620" t="str">
        <f>IFERROR(_xlfn.XLOOKUP('JRC - EnergyBalance'!A620,'Correspondance produits'!C:C,'Correspondance produits'!J:J),_xlfn.XLOOKUP('JRC - EnergyBalance'!A620,'Correspondance secteurs'!C:C,'Correspondance secteurs'!Y:Y))</f>
        <v>Combustible breveté [METABOLHEAT - National]</v>
      </c>
      <c r="B620" t="str">
        <f>IFERROR(_xlfn.XLOOKUP('JRC - EnergyBalance'!B620,'Correspondance produits'!C:C,'Correspondance produits'!J:J),_xlfn.XLOOKUP('JRC - EnergyBalance'!B620,'Correspondance secteurs'!C:C,'Correspondance secteurs'!Y:Y))</f>
        <v>Produits chimiques de base [METABOLHEAT - National]</v>
      </c>
      <c r="C620" s="5">
        <v>0</v>
      </c>
      <c r="D620" t="str">
        <f>Etiquettes!$C$4</f>
        <v>PJ</v>
      </c>
      <c r="E620">
        <v>2021</v>
      </c>
      <c r="F620" t="str">
        <f>Etiquettes!$C$3</f>
        <v>France</v>
      </c>
      <c r="G620" t="str">
        <f>Etiquettes!$I$5</f>
        <v>JRC - EnergyBalance</v>
      </c>
      <c r="H620" t="str">
        <f>IFERROR(_xlfn.XLOOKUP(A620,'Correspondance produits'!$J:$J,'Correspondance produits'!$K:$K),_xlfn.XLOOKUP(A620,'Correspondance secteurs'!$Y:$Y,'Correspondance secteurs'!$AA:$AA))</f>
        <v>Enfant</v>
      </c>
      <c r="I620" t="str">
        <f>IFERROR(_xlfn.XLOOKUP(B620,'Correspondance produits'!$J:$J,'Correspondance produits'!$K:$K),_xlfn.XLOOKUP(B620,'Correspondance secteurs'!$Y:$Y,'Correspondance secteurs'!$AA:$AA))</f>
        <v>Parent</v>
      </c>
    </row>
    <row r="621" spans="1:9" x14ac:dyDescent="0.3">
      <c r="A621" t="str">
        <f>IFERROR(_xlfn.XLOOKUP('JRC - EnergyBalance'!A621,'Correspondance produits'!C:C,'Correspondance produits'!J:J),_xlfn.XLOOKUP('JRC - EnergyBalance'!A621,'Correspondance secteurs'!C:C,'Correspondance secteurs'!Y:Y))</f>
        <v>Coke de cokerie [METABOLHEAT - National]</v>
      </c>
      <c r="B621" t="str">
        <f>IFERROR(_xlfn.XLOOKUP('JRC - EnergyBalance'!B621,'Correspondance produits'!C:C,'Correspondance produits'!J:J),_xlfn.XLOOKUP('JRC - EnergyBalance'!B621,'Correspondance secteurs'!C:C,'Correspondance secteurs'!Y:Y))</f>
        <v>Produits chimiques de base [METABOLHEAT - National]</v>
      </c>
      <c r="C621" s="5">
        <v>0</v>
      </c>
      <c r="D621" t="str">
        <f>Etiquettes!$C$4</f>
        <v>PJ</v>
      </c>
      <c r="E621">
        <v>2021</v>
      </c>
      <c r="F621" t="str">
        <f>Etiquettes!$C$3</f>
        <v>France</v>
      </c>
      <c r="G621" t="str">
        <f>Etiquettes!$I$5</f>
        <v>JRC - EnergyBalance</v>
      </c>
      <c r="H621" t="str">
        <f>IFERROR(_xlfn.XLOOKUP(A621,'Correspondance produits'!$J:$J,'Correspondance produits'!$K:$K),_xlfn.XLOOKUP(A621,'Correspondance secteurs'!$Y:$Y,'Correspondance secteurs'!$AA:$AA))</f>
        <v>Enfant</v>
      </c>
      <c r="I621" t="str">
        <f>IFERROR(_xlfn.XLOOKUP(B621,'Correspondance produits'!$J:$J,'Correspondance produits'!$K:$K),_xlfn.XLOOKUP(B621,'Correspondance secteurs'!$Y:$Y,'Correspondance secteurs'!$AA:$AA))</f>
        <v>Parent</v>
      </c>
    </row>
    <row r="622" spans="1:9" x14ac:dyDescent="0.3">
      <c r="A622" t="str">
        <f>IFERROR(_xlfn.XLOOKUP('JRC - EnergyBalance'!A622,'Correspondance produits'!C:C,'Correspondance produits'!J:J),_xlfn.XLOOKUP('JRC - EnergyBalance'!A622,'Correspondance secteurs'!C:C,'Correspondance secteurs'!Y:Y))</f>
        <v>Briquettes de lignite [METABOLHEAT - National]</v>
      </c>
      <c r="B622" t="str">
        <f>IFERROR(_xlfn.XLOOKUP('JRC - EnergyBalance'!B622,'Correspondance produits'!C:C,'Correspondance produits'!J:J),_xlfn.XLOOKUP('JRC - EnergyBalance'!B622,'Correspondance secteurs'!C:C,'Correspondance secteurs'!Y:Y))</f>
        <v>Produits chimiques de base [METABOLHEAT - National]</v>
      </c>
      <c r="C622" s="5">
        <v>5.2408056298605808E-2</v>
      </c>
      <c r="D622" t="str">
        <f>Etiquettes!$C$4</f>
        <v>PJ</v>
      </c>
      <c r="E622">
        <v>2021</v>
      </c>
      <c r="F622" t="str">
        <f>Etiquettes!$C$3</f>
        <v>France</v>
      </c>
      <c r="G622" t="str">
        <f>Etiquettes!$I$5</f>
        <v>JRC - EnergyBalance</v>
      </c>
      <c r="H622" t="str">
        <f>IFERROR(_xlfn.XLOOKUP(A622,'Correspondance produits'!$J:$J,'Correspondance produits'!$K:$K),_xlfn.XLOOKUP(A622,'Correspondance secteurs'!$Y:$Y,'Correspondance secteurs'!$AA:$AA))</f>
        <v>Enfant</v>
      </c>
      <c r="I622" t="str">
        <f>IFERROR(_xlfn.XLOOKUP(B622,'Correspondance produits'!$J:$J,'Correspondance produits'!$K:$K),_xlfn.XLOOKUP(B622,'Correspondance secteurs'!$Y:$Y,'Correspondance secteurs'!$AA:$AA))</f>
        <v>Parent</v>
      </c>
    </row>
    <row r="623" spans="1:9" x14ac:dyDescent="0.3">
      <c r="A623" t="str">
        <f>IFERROR(_xlfn.XLOOKUP('JRC - EnergyBalance'!A623,'Correspondance produits'!C:C,'Correspondance produits'!J:J),_xlfn.XLOOKUP('JRC - EnergyBalance'!A623,'Correspondance secteurs'!C:C,'Correspondance secteurs'!Y:Y))</f>
        <v>Pétrole et produits pétroliers [METABOLHEAT - National]</v>
      </c>
      <c r="B623" t="str">
        <f>IFERROR(_xlfn.XLOOKUP('JRC - EnergyBalance'!B623,'Correspondance produits'!C:C,'Correspondance produits'!J:J),_xlfn.XLOOKUP('JRC - EnergyBalance'!B623,'Correspondance secteurs'!C:C,'Correspondance secteurs'!Y:Y))</f>
        <v>Produits chimiques de base [METABOLHEAT - National]</v>
      </c>
      <c r="C623" s="5">
        <v>2.0174241736140188</v>
      </c>
      <c r="D623" t="str">
        <f>Etiquettes!$C$4</f>
        <v>PJ</v>
      </c>
      <c r="E623">
        <v>2021</v>
      </c>
      <c r="F623" t="str">
        <f>Etiquettes!$C$3</f>
        <v>France</v>
      </c>
      <c r="G623" t="str">
        <f>Etiquettes!$I$5</f>
        <v>JRC - EnergyBalance</v>
      </c>
      <c r="H623" t="str">
        <f>IFERROR(_xlfn.XLOOKUP(A623,'Correspondance produits'!$J:$J,'Correspondance produits'!$K:$K),_xlfn.XLOOKUP(A623,'Correspondance secteurs'!$Y:$Y,'Correspondance secteurs'!$AA:$AA))</f>
        <v>Parent</v>
      </c>
      <c r="I623" t="str">
        <f>IFERROR(_xlfn.XLOOKUP(B623,'Correspondance produits'!$J:$J,'Correspondance produits'!$K:$K),_xlfn.XLOOKUP(B623,'Correspondance secteurs'!$Y:$Y,'Correspondance secteurs'!$AA:$AA))</f>
        <v>Parent</v>
      </c>
    </row>
    <row r="624" spans="1:9" x14ac:dyDescent="0.3">
      <c r="A624" t="str">
        <f>IFERROR(_xlfn.XLOOKUP('JRC - EnergyBalance'!A624,'Correspondance produits'!C:C,'Correspondance produits'!J:J),_xlfn.XLOOKUP('JRC - EnergyBalance'!A624,'Correspondance secteurs'!C:C,'Correspondance secteurs'!Y:Y))</f>
        <v>Produits pétroliers (hors biocarburants) [METABOLHEAT - National]</v>
      </c>
      <c r="B624" t="str">
        <f>IFERROR(_xlfn.XLOOKUP('JRC - EnergyBalance'!B624,'Correspondance produits'!C:C,'Correspondance produits'!J:J),_xlfn.XLOOKUP('JRC - EnergyBalance'!B624,'Correspondance secteurs'!C:C,'Correspondance secteurs'!Y:Y))</f>
        <v>Produits chimiques de base [METABOLHEAT - National]</v>
      </c>
      <c r="C624" s="5">
        <v>2.0174241736140188</v>
      </c>
      <c r="D624" t="str">
        <f>Etiquettes!$C$4</f>
        <v>PJ</v>
      </c>
      <c r="E624">
        <v>2021</v>
      </c>
      <c r="F624" t="str">
        <f>Etiquettes!$C$3</f>
        <v>France</v>
      </c>
      <c r="G624" t="str">
        <f>Etiquettes!$I$5</f>
        <v>JRC - EnergyBalance</v>
      </c>
      <c r="H624" t="str">
        <f>IFERROR(_xlfn.XLOOKUP(A624,'Correspondance produits'!$J:$J,'Correspondance produits'!$K:$K),_xlfn.XLOOKUP(A624,'Correspondance secteurs'!$Y:$Y,'Correspondance secteurs'!$AA:$AA))</f>
        <v>Parent</v>
      </c>
      <c r="I624" t="str">
        <f>IFERROR(_xlfn.XLOOKUP(B624,'Correspondance produits'!$J:$J,'Correspondance produits'!$K:$K),_xlfn.XLOOKUP(B624,'Correspondance secteurs'!$Y:$Y,'Correspondance secteurs'!$AA:$AA))</f>
        <v>Parent</v>
      </c>
    </row>
    <row r="625" spans="1:9" x14ac:dyDescent="0.3">
      <c r="A625" t="str">
        <f>IFERROR(_xlfn.XLOOKUP('JRC - EnergyBalance'!A625,'Correspondance produits'!C:C,'Correspondance produits'!J:J),_xlfn.XLOOKUP('JRC - EnergyBalance'!A625,'Correspondance secteurs'!C:C,'Correspondance secteurs'!Y:Y))</f>
        <v>Gaz de raffinerie [METABOLHEAT - National]</v>
      </c>
      <c r="B625" t="str">
        <f>IFERROR(_xlfn.XLOOKUP('JRC - EnergyBalance'!B625,'Correspondance produits'!C:C,'Correspondance produits'!J:J),_xlfn.XLOOKUP('JRC - EnergyBalance'!B625,'Correspondance secteurs'!C:C,'Correspondance secteurs'!Y:Y))</f>
        <v>Produits chimiques de base [METABOLHEAT - National]</v>
      </c>
      <c r="C625" s="5">
        <v>0.70170964733785823</v>
      </c>
      <c r="D625" t="str">
        <f>Etiquettes!$C$4</f>
        <v>PJ</v>
      </c>
      <c r="E625">
        <v>2021</v>
      </c>
      <c r="F625" t="str">
        <f>Etiquettes!$C$3</f>
        <v>France</v>
      </c>
      <c r="G625" t="str">
        <f>Etiquettes!$I$5</f>
        <v>JRC - EnergyBalance</v>
      </c>
      <c r="H625" t="str">
        <f>IFERROR(_xlfn.XLOOKUP(A625,'Correspondance produits'!$J:$J,'Correspondance produits'!$K:$K),_xlfn.XLOOKUP(A625,'Correspondance secteurs'!$Y:$Y,'Correspondance secteurs'!$AA:$AA))</f>
        <v>Enfant</v>
      </c>
      <c r="I625" t="str">
        <f>IFERROR(_xlfn.XLOOKUP(B625,'Correspondance produits'!$J:$J,'Correspondance produits'!$K:$K),_xlfn.XLOOKUP(B625,'Correspondance secteurs'!$Y:$Y,'Correspondance secteurs'!$AA:$AA))</f>
        <v>Parent</v>
      </c>
    </row>
    <row r="626" spans="1:9" x14ac:dyDescent="0.3">
      <c r="A626" t="str">
        <f>IFERROR(_xlfn.XLOOKUP('JRC - EnergyBalance'!A626,'Correspondance produits'!C:C,'Correspondance produits'!J:J),_xlfn.XLOOKUP('JRC - EnergyBalance'!A626,'Correspondance secteurs'!C:C,'Correspondance secteurs'!Y:Y))</f>
        <v>Gaz de pétrole liquéfiés [METABOLHEAT - National]</v>
      </c>
      <c r="B626" t="str">
        <f>IFERROR(_xlfn.XLOOKUP('JRC - EnergyBalance'!B626,'Correspondance produits'!C:C,'Correspondance produits'!J:J),_xlfn.XLOOKUP('JRC - EnergyBalance'!B626,'Correspondance secteurs'!C:C,'Correspondance secteurs'!Y:Y))</f>
        <v>Produits chimiques de base [METABOLHEAT - National]</v>
      </c>
      <c r="C626" s="5">
        <v>0.74158405486758017</v>
      </c>
      <c r="D626" t="str">
        <f>Etiquettes!$C$4</f>
        <v>PJ</v>
      </c>
      <c r="E626">
        <v>2021</v>
      </c>
      <c r="F626" t="str">
        <f>Etiquettes!$C$3</f>
        <v>France</v>
      </c>
      <c r="G626" t="str">
        <f>Etiquettes!$I$5</f>
        <v>JRC - EnergyBalance</v>
      </c>
      <c r="H626" t="str">
        <f>IFERROR(_xlfn.XLOOKUP(A626,'Correspondance produits'!$J:$J,'Correspondance produits'!$K:$K),_xlfn.XLOOKUP(A626,'Correspondance secteurs'!$Y:$Y,'Correspondance secteurs'!$AA:$AA))</f>
        <v>Enfant</v>
      </c>
      <c r="I626" t="str">
        <f>IFERROR(_xlfn.XLOOKUP(B626,'Correspondance produits'!$J:$J,'Correspondance produits'!$K:$K),_xlfn.XLOOKUP(B626,'Correspondance secteurs'!$Y:$Y,'Correspondance secteurs'!$AA:$AA))</f>
        <v>Parent</v>
      </c>
    </row>
    <row r="627" spans="1:9" x14ac:dyDescent="0.3">
      <c r="A627" t="str">
        <f>IFERROR(_xlfn.XLOOKUP('JRC - EnergyBalance'!A627,'Correspondance produits'!C:C,'Correspondance produits'!J:J),_xlfn.XLOOKUP('JRC - EnergyBalance'!A627,'Correspondance secteurs'!C:C,'Correspondance secteurs'!Y:Y))</f>
        <v>Gazole et diesel (hors biocarburant) [METABOLHEAT - National]</v>
      </c>
      <c r="B627" t="str">
        <f>IFERROR(_xlfn.XLOOKUP('JRC - EnergyBalance'!B627,'Correspondance produits'!C:C,'Correspondance produits'!J:J),_xlfn.XLOOKUP('JRC - EnergyBalance'!B627,'Correspondance secteurs'!C:C,'Correspondance secteurs'!Y:Y))</f>
        <v>Produits chimiques de base [METABOLHEAT - National]</v>
      </c>
      <c r="C627" s="5">
        <v>0.33071731645081304</v>
      </c>
      <c r="D627" t="str">
        <f>Etiquettes!$C$4</f>
        <v>PJ</v>
      </c>
      <c r="E627">
        <v>2021</v>
      </c>
      <c r="F627" t="str">
        <f>Etiquettes!$C$3</f>
        <v>France</v>
      </c>
      <c r="G627" t="str">
        <f>Etiquettes!$I$5</f>
        <v>JRC - EnergyBalance</v>
      </c>
      <c r="H627" t="str">
        <f>IFERROR(_xlfn.XLOOKUP(A627,'Correspondance produits'!$J:$J,'Correspondance produits'!$K:$K),_xlfn.XLOOKUP(A627,'Correspondance secteurs'!$Y:$Y,'Correspondance secteurs'!$AA:$AA))</f>
        <v>Enfant</v>
      </c>
      <c r="I627" t="str">
        <f>IFERROR(_xlfn.XLOOKUP(B627,'Correspondance produits'!$J:$J,'Correspondance produits'!$K:$K),_xlfn.XLOOKUP(B627,'Correspondance secteurs'!$Y:$Y,'Correspondance secteurs'!$AA:$AA))</f>
        <v>Parent</v>
      </c>
    </row>
    <row r="628" spans="1:9" x14ac:dyDescent="0.3">
      <c r="A628" t="str">
        <f>IFERROR(_xlfn.XLOOKUP('JRC - EnergyBalance'!A628,'Correspondance produits'!C:C,'Correspondance produits'!J:J),_xlfn.XLOOKUP('JRC - EnergyBalance'!A628,'Correspondance secteurs'!C:C,'Correspondance secteurs'!Y:Y))</f>
        <v>Fioul [METABOLHEAT - National]</v>
      </c>
      <c r="B628" t="str">
        <f>IFERROR(_xlfn.XLOOKUP('JRC - EnergyBalance'!B628,'Correspondance produits'!C:C,'Correspondance produits'!J:J),_xlfn.XLOOKUP('JRC - EnergyBalance'!B628,'Correspondance secteurs'!C:C,'Correspondance secteurs'!Y:Y))</f>
        <v>Produits chimiques de base [METABOLHEAT - National]</v>
      </c>
      <c r="C628" s="5">
        <v>0.24341315495776736</v>
      </c>
      <c r="D628" t="str">
        <f>Etiquettes!$C$4</f>
        <v>PJ</v>
      </c>
      <c r="E628">
        <v>2021</v>
      </c>
      <c r="F628" t="str">
        <f>Etiquettes!$C$3</f>
        <v>France</v>
      </c>
      <c r="G628" t="str">
        <f>Etiquettes!$I$5</f>
        <v>JRC - EnergyBalance</v>
      </c>
      <c r="H628" t="str">
        <f>IFERROR(_xlfn.XLOOKUP(A628,'Correspondance produits'!$J:$J,'Correspondance produits'!$K:$K),_xlfn.XLOOKUP(A628,'Correspondance secteurs'!$Y:$Y,'Correspondance secteurs'!$AA:$AA))</f>
        <v>Enfant</v>
      </c>
      <c r="I628" t="str">
        <f>IFERROR(_xlfn.XLOOKUP(B628,'Correspondance produits'!$J:$J,'Correspondance produits'!$K:$K),_xlfn.XLOOKUP(B628,'Correspondance secteurs'!$Y:$Y,'Correspondance secteurs'!$AA:$AA))</f>
        <v>Parent</v>
      </c>
    </row>
    <row r="629" spans="1:9" x14ac:dyDescent="0.3">
      <c r="A629" t="str">
        <f>IFERROR(_xlfn.XLOOKUP('JRC - EnergyBalance'!A629,'Correspondance produits'!C:C,'Correspondance produits'!J:J),_xlfn.XLOOKUP('JRC - EnergyBalance'!A629,'Correspondance secteurs'!C:C,'Correspondance secteurs'!Y:Y))</f>
        <v>Coke de pétrole [METABOLHEAT - National]</v>
      </c>
      <c r="B629" t="str">
        <f>IFERROR(_xlfn.XLOOKUP('JRC - EnergyBalance'!B629,'Correspondance produits'!C:C,'Correspondance produits'!J:J),_xlfn.XLOOKUP('JRC - EnergyBalance'!B629,'Correspondance secteurs'!C:C,'Correspondance secteurs'!Y:Y))</f>
        <v>Produits chimiques de base [METABOLHEAT - National]</v>
      </c>
      <c r="C629" s="5">
        <v>0</v>
      </c>
      <c r="D629" t="str">
        <f>Etiquettes!$C$4</f>
        <v>PJ</v>
      </c>
      <c r="E629">
        <v>2021</v>
      </c>
      <c r="F629" t="str">
        <f>Etiquettes!$C$3</f>
        <v>France</v>
      </c>
      <c r="G629" t="str">
        <f>Etiquettes!$I$5</f>
        <v>JRC - EnergyBalance</v>
      </c>
      <c r="H629" t="str">
        <f>IFERROR(_xlfn.XLOOKUP(A629,'Correspondance produits'!$J:$J,'Correspondance produits'!$K:$K),_xlfn.XLOOKUP(A629,'Correspondance secteurs'!$Y:$Y,'Correspondance secteurs'!$AA:$AA))</f>
        <v>Enfant</v>
      </c>
      <c r="I629" t="str">
        <f>IFERROR(_xlfn.XLOOKUP(B629,'Correspondance produits'!$J:$J,'Correspondance produits'!$K:$K),_xlfn.XLOOKUP(B629,'Correspondance secteurs'!$Y:$Y,'Correspondance secteurs'!$AA:$AA))</f>
        <v>Parent</v>
      </c>
    </row>
    <row r="630" spans="1:9" x14ac:dyDescent="0.3">
      <c r="A630" t="str">
        <f>IFERROR(_xlfn.XLOOKUP('JRC - EnergyBalance'!A630,'Correspondance produits'!C:C,'Correspondance produits'!J:J),_xlfn.XLOOKUP('JRC - EnergyBalance'!A630,'Correspondance secteurs'!C:C,'Correspondance secteurs'!Y:Y))</f>
        <v>Gaz naturel [METABOLHEAT - National]</v>
      </c>
      <c r="B630" t="str">
        <f>IFERROR(_xlfn.XLOOKUP('JRC - EnergyBalance'!B630,'Correspondance produits'!C:C,'Correspondance produits'!J:J),_xlfn.XLOOKUP('JRC - EnergyBalance'!B630,'Correspondance secteurs'!C:C,'Correspondance secteurs'!Y:Y))</f>
        <v>Produits chimiques de base [METABOLHEAT - National]</v>
      </c>
      <c r="C630" s="5">
        <v>54.45950470659011</v>
      </c>
      <c r="D630" t="str">
        <f>Etiquettes!$C$4</f>
        <v>PJ</v>
      </c>
      <c r="E630">
        <v>2021</v>
      </c>
      <c r="F630" t="str">
        <f>Etiquettes!$C$3</f>
        <v>France</v>
      </c>
      <c r="G630" t="str">
        <f>Etiquettes!$I$5</f>
        <v>JRC - EnergyBalance</v>
      </c>
      <c r="H630" t="str">
        <f>IFERROR(_xlfn.XLOOKUP(A630,'Correspondance produits'!$J:$J,'Correspondance produits'!$K:$K),_xlfn.XLOOKUP(A630,'Correspondance secteurs'!$Y:$Y,'Correspondance secteurs'!$AA:$AA))</f>
        <v>Enfant</v>
      </c>
      <c r="I630" t="str">
        <f>IFERROR(_xlfn.XLOOKUP(B630,'Correspondance produits'!$J:$J,'Correspondance produits'!$K:$K),_xlfn.XLOOKUP(B630,'Correspondance secteurs'!$Y:$Y,'Correspondance secteurs'!$AA:$AA))</f>
        <v>Parent</v>
      </c>
    </row>
    <row r="631" spans="1:9" x14ac:dyDescent="0.3">
      <c r="A631" t="str">
        <f>IFERROR(_xlfn.XLOOKUP('JRC - EnergyBalance'!A631,'Correspondance produits'!C:C,'Correspondance produits'!J:J),_xlfn.XLOOKUP('JRC - EnergyBalance'!A631,'Correspondance secteurs'!C:C,'Correspondance secteurs'!Y:Y))</f>
        <v>Énergies renouvelables et biocarburants [METABOLHEAT - National]</v>
      </c>
      <c r="B631" t="str">
        <f>IFERROR(_xlfn.XLOOKUP('JRC - EnergyBalance'!B631,'Correspondance produits'!C:C,'Correspondance produits'!J:J),_xlfn.XLOOKUP('JRC - EnergyBalance'!B631,'Correspondance secteurs'!C:C,'Correspondance secteurs'!Y:Y))</f>
        <v>Produits chimiques de base [METABOLHEAT - National]</v>
      </c>
      <c r="C631" s="5">
        <v>2.3607202307364514</v>
      </c>
      <c r="D631" t="str">
        <f>Etiquettes!$C$4</f>
        <v>PJ</v>
      </c>
      <c r="E631">
        <v>2021</v>
      </c>
      <c r="F631" t="str">
        <f>Etiquettes!$C$3</f>
        <v>France</v>
      </c>
      <c r="G631" t="str">
        <f>Etiquettes!$I$5</f>
        <v>JRC - EnergyBalance</v>
      </c>
      <c r="H631" t="str">
        <f>IFERROR(_xlfn.XLOOKUP(A631,'Correspondance produits'!$J:$J,'Correspondance produits'!$K:$K),_xlfn.XLOOKUP(A631,'Correspondance secteurs'!$Y:$Y,'Correspondance secteurs'!$AA:$AA))</f>
        <v>Parent</v>
      </c>
      <c r="I631" t="str">
        <f>IFERROR(_xlfn.XLOOKUP(B631,'Correspondance produits'!$J:$J,'Correspondance produits'!$K:$K),_xlfn.XLOOKUP(B631,'Correspondance secteurs'!$Y:$Y,'Correspondance secteurs'!$AA:$AA))</f>
        <v>Parent</v>
      </c>
    </row>
    <row r="632" spans="1:9" x14ac:dyDescent="0.3">
      <c r="A632" t="str">
        <f>IFERROR(_xlfn.XLOOKUP('JRC - EnergyBalance'!A632,'Correspondance produits'!C:C,'Correspondance produits'!J:J),_xlfn.XLOOKUP('JRC - EnergyBalance'!A632,'Correspondance secteurs'!C:C,'Correspondance secteurs'!Y:Y))</f>
        <v>Biomasse solide primaire [METABOLHEAT - National]</v>
      </c>
      <c r="B632" t="str">
        <f>IFERROR(_xlfn.XLOOKUP('JRC - EnergyBalance'!B632,'Correspondance produits'!C:C,'Correspondance produits'!J:J),_xlfn.XLOOKUP('JRC - EnergyBalance'!B632,'Correspondance secteurs'!C:C,'Correspondance secteurs'!Y:Y))</f>
        <v>Produits chimiques de base [METABOLHEAT - National]</v>
      </c>
      <c r="C632" s="5">
        <v>2.2126448925482514</v>
      </c>
      <c r="D632" t="str">
        <f>Etiquettes!$C$4</f>
        <v>PJ</v>
      </c>
      <c r="E632">
        <v>2021</v>
      </c>
      <c r="F632" t="str">
        <f>Etiquettes!$C$3</f>
        <v>France</v>
      </c>
      <c r="G632" t="str">
        <f>Etiquettes!$I$5</f>
        <v>JRC - EnergyBalance</v>
      </c>
      <c r="H632" t="str">
        <f>IFERROR(_xlfn.XLOOKUP(A632,'Correspondance produits'!$J:$J,'Correspondance produits'!$K:$K),_xlfn.XLOOKUP(A632,'Correspondance secteurs'!$Y:$Y,'Correspondance secteurs'!$AA:$AA))</f>
        <v>Enfant</v>
      </c>
      <c r="I632" t="str">
        <f>IFERROR(_xlfn.XLOOKUP(B632,'Correspondance produits'!$J:$J,'Correspondance produits'!$K:$K),_xlfn.XLOOKUP(B632,'Correspondance secteurs'!$Y:$Y,'Correspondance secteurs'!$AA:$AA))</f>
        <v>Parent</v>
      </c>
    </row>
    <row r="633" spans="1:9" x14ac:dyDescent="0.3">
      <c r="A633" t="str">
        <f>IFERROR(_xlfn.XLOOKUP('JRC - EnergyBalance'!A633,'Correspondance produits'!C:C,'Correspondance produits'!J:J),_xlfn.XLOOKUP('JRC - EnergyBalance'!A633,'Correspondance secteurs'!C:C,'Correspondance secteurs'!Y:Y))</f>
        <v>Biogaz [METABOLHEAT - National]</v>
      </c>
      <c r="B633" t="str">
        <f>IFERROR(_xlfn.XLOOKUP('JRC - EnergyBalance'!B633,'Correspondance produits'!C:C,'Correspondance produits'!J:J),_xlfn.XLOOKUP('JRC - EnergyBalance'!B633,'Correspondance secteurs'!C:C,'Correspondance secteurs'!Y:Y))</f>
        <v>Produits chimiques de base [METABOLHEAT - National]</v>
      </c>
      <c r="C633" s="5">
        <v>0.13932862581149263</v>
      </c>
      <c r="D633" t="str">
        <f>Etiquettes!$C$4</f>
        <v>PJ</v>
      </c>
      <c r="E633">
        <v>2021</v>
      </c>
      <c r="F633" t="str">
        <f>Etiquettes!$C$3</f>
        <v>France</v>
      </c>
      <c r="G633" t="str">
        <f>Etiquettes!$I$5</f>
        <v>JRC - EnergyBalance</v>
      </c>
      <c r="H633" t="str">
        <f>IFERROR(_xlfn.XLOOKUP(A633,'Correspondance produits'!$J:$J,'Correspondance produits'!$K:$K),_xlfn.XLOOKUP(A633,'Correspondance secteurs'!$Y:$Y,'Correspondance secteurs'!$AA:$AA))</f>
        <v>Enfant</v>
      </c>
      <c r="I633" t="str">
        <f>IFERROR(_xlfn.XLOOKUP(B633,'Correspondance produits'!$J:$J,'Correspondance produits'!$K:$K),_xlfn.XLOOKUP(B633,'Correspondance secteurs'!$Y:$Y,'Correspondance secteurs'!$AA:$AA))</f>
        <v>Parent</v>
      </c>
    </row>
    <row r="634" spans="1:9" x14ac:dyDescent="0.3">
      <c r="A634" t="str">
        <f>IFERROR(_xlfn.XLOOKUP('JRC - EnergyBalance'!A634,'Correspondance produits'!C:C,'Correspondance produits'!J:J),_xlfn.XLOOKUP('JRC - EnergyBalance'!A634,'Correspondance secteurs'!C:C,'Correspondance secteurs'!Y:Y))</f>
        <v>Déchets municipaux renouvelables [METABOLHEAT - National]</v>
      </c>
      <c r="B634" t="str">
        <f>IFERROR(_xlfn.XLOOKUP('JRC - EnergyBalance'!B634,'Correspondance produits'!C:C,'Correspondance produits'!J:J),_xlfn.XLOOKUP('JRC - EnergyBalance'!B634,'Correspondance secteurs'!C:C,'Correspondance secteurs'!Y:Y))</f>
        <v>Produits chimiques de base [METABOLHEAT - National]</v>
      </c>
      <c r="C634" s="5">
        <v>0</v>
      </c>
      <c r="D634" t="str">
        <f>Etiquettes!$C$4</f>
        <v>PJ</v>
      </c>
      <c r="E634">
        <v>2021</v>
      </c>
      <c r="F634" t="str">
        <f>Etiquettes!$C$3</f>
        <v>France</v>
      </c>
      <c r="G634" t="str">
        <f>Etiquettes!$I$5</f>
        <v>JRC - EnergyBalance</v>
      </c>
      <c r="H634" t="str">
        <f>IFERROR(_xlfn.XLOOKUP(A634,'Correspondance produits'!$J:$J,'Correspondance produits'!$K:$K),_xlfn.XLOOKUP(A634,'Correspondance secteurs'!$Y:$Y,'Correspondance secteurs'!$AA:$AA))</f>
        <v>Enfant</v>
      </c>
      <c r="I634" t="str">
        <f>IFERROR(_xlfn.XLOOKUP(B634,'Correspondance produits'!$J:$J,'Correspondance produits'!$K:$K),_xlfn.XLOOKUP(B634,'Correspondance secteurs'!$Y:$Y,'Correspondance secteurs'!$AA:$AA))</f>
        <v>Parent</v>
      </c>
    </row>
    <row r="635" spans="1:9" x14ac:dyDescent="0.3">
      <c r="A635" t="str">
        <f>IFERROR(_xlfn.XLOOKUP('JRC - EnergyBalance'!A635,'Correspondance produits'!C:C,'Correspondance produits'!J:J),_xlfn.XLOOKUP('JRC - EnergyBalance'!A635,'Correspondance secteurs'!C:C,'Correspondance secteurs'!Y:Y))</f>
        <v>Biodiesels mélangés [METABOLHEAT - National]</v>
      </c>
      <c r="B635" t="str">
        <f>IFERROR(_xlfn.XLOOKUP('JRC - EnergyBalance'!B635,'Correspondance produits'!C:C,'Correspondance produits'!J:J),_xlfn.XLOOKUP('JRC - EnergyBalance'!B635,'Correspondance secteurs'!C:C,'Correspondance secteurs'!Y:Y))</f>
        <v>Produits chimiques de base [METABOLHEAT - National]</v>
      </c>
      <c r="C635" s="5">
        <v>8.7467123767073756E-3</v>
      </c>
      <c r="D635" t="str">
        <f>Etiquettes!$C$4</f>
        <v>PJ</v>
      </c>
      <c r="E635">
        <v>2021</v>
      </c>
      <c r="F635" t="str">
        <f>Etiquettes!$C$3</f>
        <v>France</v>
      </c>
      <c r="G635" t="str">
        <f>Etiquettes!$I$5</f>
        <v>JRC - EnergyBalance</v>
      </c>
      <c r="H635" t="str">
        <f>IFERROR(_xlfn.XLOOKUP(A635,'Correspondance produits'!$J:$J,'Correspondance produits'!$K:$K),_xlfn.XLOOKUP(A635,'Correspondance secteurs'!$Y:$Y,'Correspondance secteurs'!$AA:$AA))</f>
        <v>Enfant</v>
      </c>
      <c r="I635" t="str">
        <f>IFERROR(_xlfn.XLOOKUP(B635,'Correspondance produits'!$J:$J,'Correspondance produits'!$K:$K),_xlfn.XLOOKUP(B635,'Correspondance secteurs'!$Y:$Y,'Correspondance secteurs'!$AA:$AA))</f>
        <v>Parent</v>
      </c>
    </row>
    <row r="636" spans="1:9" x14ac:dyDescent="0.3">
      <c r="A636" t="str">
        <f>IFERROR(_xlfn.XLOOKUP('JRC - EnergyBalance'!A636,'Correspondance produits'!C:C,'Correspondance produits'!J:J),_xlfn.XLOOKUP('JRC - EnergyBalance'!A636,'Correspondance secteurs'!C:C,'Correspondance secteurs'!Y:Y))</f>
        <v>Autres biocarburants liquides [METABOLHEAT - National]</v>
      </c>
      <c r="B636" t="str">
        <f>IFERROR(_xlfn.XLOOKUP('JRC - EnergyBalance'!B636,'Correspondance produits'!C:C,'Correspondance produits'!J:J),_xlfn.XLOOKUP('JRC - EnergyBalance'!B636,'Correspondance secteurs'!C:C,'Correspondance secteurs'!Y:Y))</f>
        <v>Produits chimiques de base [METABOLHEAT - National]</v>
      </c>
      <c r="C636" s="5">
        <v>0</v>
      </c>
      <c r="D636" t="str">
        <f>Etiquettes!$C$4</f>
        <v>PJ</v>
      </c>
      <c r="E636">
        <v>2021</v>
      </c>
      <c r="F636" t="str">
        <f>Etiquettes!$C$3</f>
        <v>France</v>
      </c>
      <c r="G636" t="str">
        <f>Etiquettes!$I$5</f>
        <v>JRC - EnergyBalance</v>
      </c>
      <c r="H636" t="str">
        <f>IFERROR(_xlfn.XLOOKUP(A636,'Correspondance produits'!$J:$J,'Correspondance produits'!$K:$K),_xlfn.XLOOKUP(A636,'Correspondance secteurs'!$Y:$Y,'Correspondance secteurs'!$AA:$AA))</f>
        <v>Enfant</v>
      </c>
      <c r="I636" t="str">
        <f>IFERROR(_xlfn.XLOOKUP(B636,'Correspondance produits'!$J:$J,'Correspondance produits'!$K:$K),_xlfn.XLOOKUP(B636,'Correspondance secteurs'!$Y:$Y,'Correspondance secteurs'!$AA:$AA))</f>
        <v>Parent</v>
      </c>
    </row>
    <row r="637" spans="1:9" x14ac:dyDescent="0.3">
      <c r="A637" t="str">
        <f>IFERROR(_xlfn.XLOOKUP('JRC - EnergyBalance'!A637,'Correspondance produits'!C:C,'Correspondance produits'!J:J),_xlfn.XLOOKUP('JRC - EnergyBalance'!A637,'Correspondance secteurs'!C:C,'Correspondance secteurs'!Y:Y))</f>
        <v>Déchets non renouvelables [METABOLHEAT - National]</v>
      </c>
      <c r="B637" t="str">
        <f>IFERROR(_xlfn.XLOOKUP('JRC - EnergyBalance'!B637,'Correspondance produits'!C:C,'Correspondance produits'!J:J),_xlfn.XLOOKUP('JRC - EnergyBalance'!B637,'Correspondance secteurs'!C:C,'Correspondance secteurs'!Y:Y))</f>
        <v>Produits chimiques de base [METABOLHEAT - National]</v>
      </c>
      <c r="C637" s="5">
        <v>0.26015856416087763</v>
      </c>
      <c r="D637" t="str">
        <f>Etiquettes!$C$4</f>
        <v>PJ</v>
      </c>
      <c r="E637">
        <v>2021</v>
      </c>
      <c r="F637" t="str">
        <f>Etiquettes!$C$3</f>
        <v>France</v>
      </c>
      <c r="G637" t="str">
        <f>Etiquettes!$I$5</f>
        <v>JRC - EnergyBalance</v>
      </c>
      <c r="H637" t="str">
        <f>IFERROR(_xlfn.XLOOKUP(A637,'Correspondance produits'!$J:$J,'Correspondance produits'!$K:$K),_xlfn.XLOOKUP(A637,'Correspondance secteurs'!$Y:$Y,'Correspondance secteurs'!$AA:$AA))</f>
        <v>Parent</v>
      </c>
      <c r="I637" t="str">
        <f>IFERROR(_xlfn.XLOOKUP(B637,'Correspondance produits'!$J:$J,'Correspondance produits'!$K:$K),_xlfn.XLOOKUP(B637,'Correspondance secteurs'!$Y:$Y,'Correspondance secteurs'!$AA:$AA))</f>
        <v>Parent</v>
      </c>
    </row>
    <row r="638" spans="1:9" x14ac:dyDescent="0.3">
      <c r="A638" t="str">
        <f>IFERROR(_xlfn.XLOOKUP('JRC - EnergyBalance'!A638,'Correspondance produits'!C:C,'Correspondance produits'!J:J),_xlfn.XLOOKUP('JRC - EnergyBalance'!A638,'Correspondance secteurs'!C:C,'Correspondance secteurs'!Y:Y))</f>
        <v>Déchets industriels (non renouvelables) [METABOLHEAT - National]</v>
      </c>
      <c r="B638" t="str">
        <f>IFERROR(_xlfn.XLOOKUP('JRC - EnergyBalance'!B638,'Correspondance produits'!C:C,'Correspondance produits'!J:J),_xlfn.XLOOKUP('JRC - EnergyBalance'!B638,'Correspondance secteurs'!C:C,'Correspondance secteurs'!Y:Y))</f>
        <v>Produits chimiques de base [METABOLHEAT - National]</v>
      </c>
      <c r="C638" s="5">
        <v>0.26015856416087763</v>
      </c>
      <c r="D638" t="str">
        <f>Etiquettes!$C$4</f>
        <v>PJ</v>
      </c>
      <c r="E638">
        <v>2021</v>
      </c>
      <c r="F638" t="str">
        <f>Etiquettes!$C$3</f>
        <v>France</v>
      </c>
      <c r="G638" t="str">
        <f>Etiquettes!$I$5</f>
        <v>JRC - EnergyBalance</v>
      </c>
      <c r="H638" t="str">
        <f>IFERROR(_xlfn.XLOOKUP(A638,'Correspondance produits'!$J:$J,'Correspondance produits'!$K:$K),_xlfn.XLOOKUP(A638,'Correspondance secteurs'!$Y:$Y,'Correspondance secteurs'!$AA:$AA))</f>
        <v>Enfant</v>
      </c>
      <c r="I638" t="str">
        <f>IFERROR(_xlfn.XLOOKUP(B638,'Correspondance produits'!$J:$J,'Correspondance produits'!$K:$K),_xlfn.XLOOKUP(B638,'Correspondance secteurs'!$Y:$Y,'Correspondance secteurs'!$AA:$AA))</f>
        <v>Parent</v>
      </c>
    </row>
    <row r="639" spans="1:9" x14ac:dyDescent="0.3">
      <c r="A639" t="str">
        <f>IFERROR(_xlfn.XLOOKUP('JRC - EnergyBalance'!A639,'Correspondance produits'!C:C,'Correspondance produits'!J:J),_xlfn.XLOOKUP('JRC - EnergyBalance'!A639,'Correspondance secteurs'!C:C,'Correspondance secteurs'!Y:Y))</f>
        <v>Déchets municipaux non renouvelables [METABOLHEAT - National]</v>
      </c>
      <c r="B639" t="str">
        <f>IFERROR(_xlfn.XLOOKUP('JRC - EnergyBalance'!B639,'Correspondance produits'!C:C,'Correspondance produits'!J:J),_xlfn.XLOOKUP('JRC - EnergyBalance'!B639,'Correspondance secteurs'!C:C,'Correspondance secteurs'!Y:Y))</f>
        <v>Produits chimiques de base [METABOLHEAT - National]</v>
      </c>
      <c r="C639" s="5">
        <v>0</v>
      </c>
      <c r="D639" t="str">
        <f>Etiquettes!$C$4</f>
        <v>PJ</v>
      </c>
      <c r="E639">
        <v>2021</v>
      </c>
      <c r="F639" t="str">
        <f>Etiquettes!$C$3</f>
        <v>France</v>
      </c>
      <c r="G639" t="str">
        <f>Etiquettes!$I$5</f>
        <v>JRC - EnergyBalance</v>
      </c>
      <c r="H639" t="str">
        <f>IFERROR(_xlfn.XLOOKUP(A639,'Correspondance produits'!$J:$J,'Correspondance produits'!$K:$K),_xlfn.XLOOKUP(A639,'Correspondance secteurs'!$Y:$Y,'Correspondance secteurs'!$AA:$AA))</f>
        <v>Enfant</v>
      </c>
      <c r="I639" t="str">
        <f>IFERROR(_xlfn.XLOOKUP(B639,'Correspondance produits'!$J:$J,'Correspondance produits'!$K:$K),_xlfn.XLOOKUP(B639,'Correspondance secteurs'!$Y:$Y,'Correspondance secteurs'!$AA:$AA))</f>
        <v>Parent</v>
      </c>
    </row>
    <row r="640" spans="1:9" x14ac:dyDescent="0.3">
      <c r="A640" t="str">
        <f>IFERROR(_xlfn.XLOOKUP('JRC - EnergyBalance'!A640,'Correspondance produits'!C:C,'Correspondance produits'!J:J),_xlfn.XLOOKUP('JRC - EnergyBalance'!A640,'Correspondance secteurs'!C:C,'Correspondance secteurs'!Y:Y))</f>
        <v>Chaleur réseau [METABOLHEAT - National]</v>
      </c>
      <c r="B640" t="str">
        <f>IFERROR(_xlfn.XLOOKUP('JRC - EnergyBalance'!B640,'Correspondance produits'!C:C,'Correspondance produits'!J:J),_xlfn.XLOOKUP('JRC - EnergyBalance'!B640,'Correspondance secteurs'!C:C,'Correspondance secteurs'!Y:Y))</f>
        <v>Produits chimiques de base [METABOLHEAT - National]</v>
      </c>
      <c r="C640" s="5">
        <v>19.492709404178385</v>
      </c>
      <c r="D640" t="str">
        <f>Etiquettes!$C$4</f>
        <v>PJ</v>
      </c>
      <c r="E640">
        <v>2021</v>
      </c>
      <c r="F640" t="str">
        <f>Etiquettes!$C$3</f>
        <v>France</v>
      </c>
      <c r="G640" t="str">
        <f>Etiquettes!$I$5</f>
        <v>JRC - EnergyBalance</v>
      </c>
      <c r="H640" t="str">
        <f>IFERROR(_xlfn.XLOOKUP(A640,'Correspondance produits'!$J:$J,'Correspondance produits'!$K:$K),_xlfn.XLOOKUP(A640,'Correspondance secteurs'!$Y:$Y,'Correspondance secteurs'!$AA:$AA))</f>
        <v>Enfant</v>
      </c>
      <c r="I640" t="str">
        <f>IFERROR(_xlfn.XLOOKUP(B640,'Correspondance produits'!$J:$J,'Correspondance produits'!$K:$K),_xlfn.XLOOKUP(B640,'Correspondance secteurs'!$Y:$Y,'Correspondance secteurs'!$AA:$AA))</f>
        <v>Parent</v>
      </c>
    </row>
    <row r="641" spans="1:9" x14ac:dyDescent="0.3">
      <c r="A641" t="str">
        <f>IFERROR(_xlfn.XLOOKUP('JRC - EnergyBalance'!A641,'Correspondance produits'!C:C,'Correspondance produits'!J:J),_xlfn.XLOOKUP('JRC - EnergyBalance'!A641,'Correspondance secteurs'!C:C,'Correspondance secteurs'!Y:Y))</f>
        <v>Électricité [METABOLHEAT - National]</v>
      </c>
      <c r="B641" t="str">
        <f>IFERROR(_xlfn.XLOOKUP('JRC - EnergyBalance'!B641,'Correspondance produits'!C:C,'Correspondance produits'!J:J),_xlfn.XLOOKUP('JRC - EnergyBalance'!B641,'Correspondance secteurs'!C:C,'Correspondance secteurs'!Y:Y))</f>
        <v>Produits chimiques de base [METABOLHEAT - National]</v>
      </c>
      <c r="C641" s="5">
        <v>37.81386342837154</v>
      </c>
      <c r="D641" t="str">
        <f>Etiquettes!$C$4</f>
        <v>PJ</v>
      </c>
      <c r="E641">
        <v>2021</v>
      </c>
      <c r="F641" t="str">
        <f>Etiquettes!$C$3</f>
        <v>France</v>
      </c>
      <c r="G641" t="str">
        <f>Etiquettes!$I$5</f>
        <v>JRC - EnergyBalance</v>
      </c>
      <c r="H641" t="str">
        <f>IFERROR(_xlfn.XLOOKUP(A641,'Correspondance produits'!$J:$J,'Correspondance produits'!$K:$K),_xlfn.XLOOKUP(A641,'Correspondance secteurs'!$Y:$Y,'Correspondance secteurs'!$AA:$AA))</f>
        <v>Enfant</v>
      </c>
      <c r="I641" t="str">
        <f>IFERROR(_xlfn.XLOOKUP(B641,'Correspondance produits'!$J:$J,'Correspondance produits'!$K:$K),_xlfn.XLOOKUP(B641,'Correspondance secteurs'!$Y:$Y,'Correspondance secteurs'!$AA:$AA))</f>
        <v>Parent</v>
      </c>
    </row>
    <row r="642" spans="1:9" x14ac:dyDescent="0.3">
      <c r="A642" t="str">
        <f>IFERROR(_xlfn.XLOOKUP('JRC - EnergyBalance'!A642,'Correspondance produits'!C:C,'Correspondance produits'!J:J),_xlfn.XLOOKUP('JRC - EnergyBalance'!A642,'Correspondance secteurs'!C:C,'Correspondance secteurs'!Y:Y))</f>
        <v>Combustibles fossiles solides [METABOLHEAT - National]</v>
      </c>
      <c r="B642" t="str">
        <f>IFERROR(_xlfn.XLOOKUP('JRC - EnergyBalance'!B642,'Correspondance produits'!C:C,'Correspondance produits'!J:J),_xlfn.XLOOKUP('JRC - EnergyBalance'!B642,'Correspondance secteurs'!C:C,'Correspondance secteurs'!Y:Y))</f>
        <v>Autres produits chimiques [METABOLHEAT - National]</v>
      </c>
      <c r="C642" s="5">
        <v>4.5384168241143401</v>
      </c>
      <c r="D642" t="str">
        <f>Etiquettes!$C$4</f>
        <v>PJ</v>
      </c>
      <c r="E642">
        <v>2021</v>
      </c>
      <c r="F642" t="str">
        <f>Etiquettes!$C$3</f>
        <v>France</v>
      </c>
      <c r="G642" t="str">
        <f>Etiquettes!$I$5</f>
        <v>JRC - EnergyBalance</v>
      </c>
      <c r="H642" t="str">
        <f>IFERROR(_xlfn.XLOOKUP(A642,'Correspondance produits'!$J:$J,'Correspondance produits'!$K:$K),_xlfn.XLOOKUP(A642,'Correspondance secteurs'!$Y:$Y,'Correspondance secteurs'!$AA:$AA))</f>
        <v>Parent</v>
      </c>
      <c r="I642" t="str">
        <f>IFERROR(_xlfn.XLOOKUP(B642,'Correspondance produits'!$J:$J,'Correspondance produits'!$K:$K),_xlfn.XLOOKUP(B642,'Correspondance secteurs'!$Y:$Y,'Correspondance secteurs'!$AA:$AA))</f>
        <v>Parent</v>
      </c>
    </row>
    <row r="643" spans="1:9" x14ac:dyDescent="0.3">
      <c r="A643" t="str">
        <f>IFERROR(_xlfn.XLOOKUP('JRC - EnergyBalance'!A643,'Correspondance produits'!C:C,'Correspondance produits'!J:J),_xlfn.XLOOKUP('JRC - EnergyBalance'!A643,'Correspondance secteurs'!C:C,'Correspondance secteurs'!Y:Y))</f>
        <v>Houille [METABOLHEAT - National]</v>
      </c>
      <c r="B643" t="str">
        <f>IFERROR(_xlfn.XLOOKUP('JRC - EnergyBalance'!B643,'Correspondance produits'!C:C,'Correspondance produits'!J:J),_xlfn.XLOOKUP('JRC - EnergyBalance'!B643,'Correspondance secteurs'!C:C,'Correspondance secteurs'!Y:Y))</f>
        <v>Autres produits chimiques [METABOLHEAT - National]</v>
      </c>
      <c r="C643" s="5">
        <v>4.3988640811631061</v>
      </c>
      <c r="D643" t="str">
        <f>Etiquettes!$C$4</f>
        <v>PJ</v>
      </c>
      <c r="E643">
        <v>2021</v>
      </c>
      <c r="F643" t="str">
        <f>Etiquettes!$C$3</f>
        <v>France</v>
      </c>
      <c r="G643" t="str">
        <f>Etiquettes!$I$5</f>
        <v>JRC - EnergyBalance</v>
      </c>
      <c r="H643" t="str">
        <f>IFERROR(_xlfn.XLOOKUP(A643,'Correspondance produits'!$J:$J,'Correspondance produits'!$K:$K),_xlfn.XLOOKUP(A643,'Correspondance secteurs'!$Y:$Y,'Correspondance secteurs'!$AA:$AA))</f>
        <v>Parent</v>
      </c>
      <c r="I643" t="str">
        <f>IFERROR(_xlfn.XLOOKUP(B643,'Correspondance produits'!$J:$J,'Correspondance produits'!$K:$K),_xlfn.XLOOKUP(B643,'Correspondance secteurs'!$Y:$Y,'Correspondance secteurs'!$AA:$AA))</f>
        <v>Parent</v>
      </c>
    </row>
    <row r="644" spans="1:9" x14ac:dyDescent="0.3">
      <c r="A644" t="str">
        <f>IFERROR(_xlfn.XLOOKUP('JRC - EnergyBalance'!A644,'Correspondance produits'!C:C,'Correspondance produits'!J:J),_xlfn.XLOOKUP('JRC - EnergyBalance'!A644,'Correspondance secteurs'!C:C,'Correspondance secteurs'!Y:Y))</f>
        <v>Anthracite [METABOLHEAT - National]</v>
      </c>
      <c r="B644" t="str">
        <f>IFERROR(_xlfn.XLOOKUP('JRC - EnergyBalance'!B644,'Correspondance produits'!C:C,'Correspondance produits'!J:J),_xlfn.XLOOKUP('JRC - EnergyBalance'!B644,'Correspondance secteurs'!C:C,'Correspondance secteurs'!Y:Y))</f>
        <v>Autres produits chimiques [METABOLHEAT - National]</v>
      </c>
      <c r="C644" s="5">
        <v>0.69882909163043261</v>
      </c>
      <c r="D644" t="str">
        <f>Etiquettes!$C$4</f>
        <v>PJ</v>
      </c>
      <c r="E644">
        <v>2021</v>
      </c>
      <c r="F644" t="str">
        <f>Etiquettes!$C$3</f>
        <v>France</v>
      </c>
      <c r="G644" t="str">
        <f>Etiquettes!$I$5</f>
        <v>JRC - EnergyBalance</v>
      </c>
      <c r="H644" t="str">
        <f>IFERROR(_xlfn.XLOOKUP(A644,'Correspondance produits'!$J:$J,'Correspondance produits'!$K:$K),_xlfn.XLOOKUP(A644,'Correspondance secteurs'!$Y:$Y,'Correspondance secteurs'!$AA:$AA))</f>
        <v>Enfant</v>
      </c>
      <c r="I644" t="str">
        <f>IFERROR(_xlfn.XLOOKUP(B644,'Correspondance produits'!$J:$J,'Correspondance produits'!$K:$K),_xlfn.XLOOKUP(B644,'Correspondance secteurs'!$Y:$Y,'Correspondance secteurs'!$AA:$AA))</f>
        <v>Parent</v>
      </c>
    </row>
    <row r="645" spans="1:9" x14ac:dyDescent="0.3">
      <c r="A645" t="str">
        <f>IFERROR(_xlfn.XLOOKUP('JRC - EnergyBalance'!A645,'Correspondance produits'!C:C,'Correspondance produits'!J:J),_xlfn.XLOOKUP('JRC - EnergyBalance'!A645,'Correspondance secteurs'!C:C,'Correspondance secteurs'!Y:Y))</f>
        <v>Autres charbons bitumineux [METABOLHEAT - National]</v>
      </c>
      <c r="B645" t="str">
        <f>IFERROR(_xlfn.XLOOKUP('JRC - EnergyBalance'!B645,'Correspondance produits'!C:C,'Correspondance produits'!J:J),_xlfn.XLOOKUP('JRC - EnergyBalance'!B645,'Correspondance secteurs'!C:C,'Correspondance secteurs'!Y:Y))</f>
        <v>Autres produits chimiques [METABOLHEAT - National]</v>
      </c>
      <c r="C645" s="5">
        <v>3.700034989532675</v>
      </c>
      <c r="D645" t="str">
        <f>Etiquettes!$C$4</f>
        <v>PJ</v>
      </c>
      <c r="E645">
        <v>2021</v>
      </c>
      <c r="F645" t="str">
        <f>Etiquettes!$C$3</f>
        <v>France</v>
      </c>
      <c r="G645" t="str">
        <f>Etiquettes!$I$5</f>
        <v>JRC - EnergyBalance</v>
      </c>
      <c r="H645" t="str">
        <f>IFERROR(_xlfn.XLOOKUP(A645,'Correspondance produits'!$J:$J,'Correspondance produits'!$K:$K),_xlfn.XLOOKUP(A645,'Correspondance secteurs'!$Y:$Y,'Correspondance secteurs'!$AA:$AA))</f>
        <v>Enfant</v>
      </c>
      <c r="I645" t="str">
        <f>IFERROR(_xlfn.XLOOKUP(B645,'Correspondance produits'!$J:$J,'Correspondance produits'!$K:$K),_xlfn.XLOOKUP(B645,'Correspondance secteurs'!$Y:$Y,'Correspondance secteurs'!$AA:$AA))</f>
        <v>Parent</v>
      </c>
    </row>
    <row r="646" spans="1:9" x14ac:dyDescent="0.3">
      <c r="A646" t="str">
        <f>IFERROR(_xlfn.XLOOKUP('JRC - EnergyBalance'!A646,'Correspondance produits'!C:C,'Correspondance produits'!J:J),_xlfn.XLOOKUP('JRC - EnergyBalance'!A646,'Correspondance secteurs'!C:C,'Correspondance secteurs'!Y:Y))</f>
        <v>Charbon, noir ou brun [METABOLHEAT - National]</v>
      </c>
      <c r="B646" t="str">
        <f>IFERROR(_xlfn.XLOOKUP('JRC - EnergyBalance'!B646,'Correspondance produits'!C:C,'Correspondance produits'!J:J),_xlfn.XLOOKUP('JRC - EnergyBalance'!B646,'Correspondance secteurs'!C:C,'Correspondance secteurs'!Y:Y))</f>
        <v>Autres produits chimiques [METABOLHEAT - National]</v>
      </c>
      <c r="C646" s="5">
        <v>9.827919984248723E-2</v>
      </c>
      <c r="D646" t="str">
        <f>Etiquettes!$C$4</f>
        <v>PJ</v>
      </c>
      <c r="E646">
        <v>2021</v>
      </c>
      <c r="F646" t="str">
        <f>Etiquettes!$C$3</f>
        <v>France</v>
      </c>
      <c r="G646" t="str">
        <f>Etiquettes!$I$5</f>
        <v>JRC - EnergyBalance</v>
      </c>
      <c r="H646" t="str">
        <f>IFERROR(_xlfn.XLOOKUP(A646,'Correspondance produits'!$J:$J,'Correspondance produits'!$K:$K),_xlfn.XLOOKUP(A646,'Correspondance secteurs'!$Y:$Y,'Correspondance secteurs'!$AA:$AA))</f>
        <v>Parent</v>
      </c>
      <c r="I646" t="str">
        <f>IFERROR(_xlfn.XLOOKUP(B646,'Correspondance produits'!$J:$J,'Correspondance produits'!$K:$K),_xlfn.XLOOKUP(B646,'Correspondance secteurs'!$Y:$Y,'Correspondance secteurs'!$AA:$AA))</f>
        <v>Parent</v>
      </c>
    </row>
    <row r="647" spans="1:9" x14ac:dyDescent="0.3">
      <c r="A647" t="str">
        <f>IFERROR(_xlfn.XLOOKUP('JRC - EnergyBalance'!A647,'Correspondance produits'!C:C,'Correspondance produits'!J:J),_xlfn.XLOOKUP('JRC - EnergyBalance'!A647,'Correspondance secteurs'!C:C,'Correspondance secteurs'!Y:Y))</f>
        <v>Lignite [METABOLHEAT - National]</v>
      </c>
      <c r="B647" t="str">
        <f>IFERROR(_xlfn.XLOOKUP('JRC - EnergyBalance'!B647,'Correspondance produits'!C:C,'Correspondance produits'!J:J),_xlfn.XLOOKUP('JRC - EnergyBalance'!B647,'Correspondance secteurs'!C:C,'Correspondance secteurs'!Y:Y))</f>
        <v>Autres produits chimiques [METABOLHEAT - National]</v>
      </c>
      <c r="C647" s="5">
        <v>9.827919984248723E-2</v>
      </c>
      <c r="D647" t="str">
        <f>Etiquettes!$C$4</f>
        <v>PJ</v>
      </c>
      <c r="E647">
        <v>2021</v>
      </c>
      <c r="F647" t="str">
        <f>Etiquettes!$C$3</f>
        <v>France</v>
      </c>
      <c r="G647" t="str">
        <f>Etiquettes!$I$5</f>
        <v>JRC - EnergyBalance</v>
      </c>
      <c r="H647" t="str">
        <f>IFERROR(_xlfn.XLOOKUP(A647,'Correspondance produits'!$J:$J,'Correspondance produits'!$K:$K),_xlfn.XLOOKUP(A647,'Correspondance secteurs'!$Y:$Y,'Correspondance secteurs'!$AA:$AA))</f>
        <v>Enfant</v>
      </c>
      <c r="I647" t="str">
        <f>IFERROR(_xlfn.XLOOKUP(B647,'Correspondance produits'!$J:$J,'Correspondance produits'!$K:$K),_xlfn.XLOOKUP(B647,'Correspondance secteurs'!$Y:$Y,'Correspondance secteurs'!$AA:$AA))</f>
        <v>Parent</v>
      </c>
    </row>
    <row r="648" spans="1:9" x14ac:dyDescent="0.3">
      <c r="A648" t="str">
        <f>IFERROR(_xlfn.XLOOKUP('JRC - EnergyBalance'!A648,'Correspondance produits'!C:C,'Correspondance produits'!J:J),_xlfn.XLOOKUP('JRC - EnergyBalance'!A648,'Correspondance secteurs'!C:C,'Correspondance secteurs'!Y:Y))</f>
        <v>Produits du charbon [METABOLHEAT - National]</v>
      </c>
      <c r="B648" t="str">
        <f>IFERROR(_xlfn.XLOOKUP('JRC - EnergyBalance'!B648,'Correspondance produits'!C:C,'Correspondance produits'!J:J),_xlfn.XLOOKUP('JRC - EnergyBalance'!B648,'Correspondance secteurs'!C:C,'Correspondance secteurs'!Y:Y))</f>
        <v>Autres produits chimiques [METABOLHEAT - National]</v>
      </c>
      <c r="C648" s="5">
        <v>4.1273543108744863E-2</v>
      </c>
      <c r="D648" t="str">
        <f>Etiquettes!$C$4</f>
        <v>PJ</v>
      </c>
      <c r="E648">
        <v>2021</v>
      </c>
      <c r="F648" t="str">
        <f>Etiquettes!$C$3</f>
        <v>France</v>
      </c>
      <c r="G648" t="str">
        <f>Etiquettes!$I$5</f>
        <v>JRC - EnergyBalance</v>
      </c>
      <c r="H648" t="str">
        <f>IFERROR(_xlfn.XLOOKUP(A648,'Correspondance produits'!$J:$J,'Correspondance produits'!$K:$K),_xlfn.XLOOKUP(A648,'Correspondance secteurs'!$Y:$Y,'Correspondance secteurs'!$AA:$AA))</f>
        <v>Parent</v>
      </c>
      <c r="I648" t="str">
        <f>IFERROR(_xlfn.XLOOKUP(B648,'Correspondance produits'!$J:$J,'Correspondance produits'!$K:$K),_xlfn.XLOOKUP(B648,'Correspondance secteurs'!$Y:$Y,'Correspondance secteurs'!$AA:$AA))</f>
        <v>Parent</v>
      </c>
    </row>
    <row r="649" spans="1:9" x14ac:dyDescent="0.3">
      <c r="A649" t="str">
        <f>IFERROR(_xlfn.XLOOKUP('JRC - EnergyBalance'!A649,'Correspondance produits'!C:C,'Correspondance produits'!J:J),_xlfn.XLOOKUP('JRC - EnergyBalance'!A649,'Correspondance secteurs'!C:C,'Correspondance secteurs'!Y:Y))</f>
        <v>Combustible breveté [METABOLHEAT - National]</v>
      </c>
      <c r="B649" t="str">
        <f>IFERROR(_xlfn.XLOOKUP('JRC - EnergyBalance'!B649,'Correspondance produits'!C:C,'Correspondance produits'!J:J),_xlfn.XLOOKUP('JRC - EnergyBalance'!B649,'Correspondance secteurs'!C:C,'Correspondance secteurs'!Y:Y))</f>
        <v>Autres produits chimiques [METABOLHEAT - National]</v>
      </c>
      <c r="C649" s="5">
        <v>0</v>
      </c>
      <c r="D649" t="str">
        <f>Etiquettes!$C$4</f>
        <v>PJ</v>
      </c>
      <c r="E649">
        <v>2021</v>
      </c>
      <c r="F649" t="str">
        <f>Etiquettes!$C$3</f>
        <v>France</v>
      </c>
      <c r="G649" t="str">
        <f>Etiquettes!$I$5</f>
        <v>JRC - EnergyBalance</v>
      </c>
      <c r="H649" t="str">
        <f>IFERROR(_xlfn.XLOOKUP(A649,'Correspondance produits'!$J:$J,'Correspondance produits'!$K:$K),_xlfn.XLOOKUP(A649,'Correspondance secteurs'!$Y:$Y,'Correspondance secteurs'!$AA:$AA))</f>
        <v>Enfant</v>
      </c>
      <c r="I649" t="str">
        <f>IFERROR(_xlfn.XLOOKUP(B649,'Correspondance produits'!$J:$J,'Correspondance produits'!$K:$K),_xlfn.XLOOKUP(B649,'Correspondance secteurs'!$Y:$Y,'Correspondance secteurs'!$AA:$AA))</f>
        <v>Parent</v>
      </c>
    </row>
    <row r="650" spans="1:9" x14ac:dyDescent="0.3">
      <c r="A650" t="str">
        <f>IFERROR(_xlfn.XLOOKUP('JRC - EnergyBalance'!A650,'Correspondance produits'!C:C,'Correspondance produits'!J:J),_xlfn.XLOOKUP('JRC - EnergyBalance'!A650,'Correspondance secteurs'!C:C,'Correspondance secteurs'!Y:Y))</f>
        <v>Coke de cokerie [METABOLHEAT - National]</v>
      </c>
      <c r="B650" t="str">
        <f>IFERROR(_xlfn.XLOOKUP('JRC - EnergyBalance'!B650,'Correspondance produits'!C:C,'Correspondance produits'!J:J),_xlfn.XLOOKUP('JRC - EnergyBalance'!B650,'Correspondance secteurs'!C:C,'Correspondance secteurs'!Y:Y))</f>
        <v>Autres produits chimiques [METABOLHEAT - National]</v>
      </c>
      <c r="C650" s="5">
        <v>0</v>
      </c>
      <c r="D650" t="str">
        <f>Etiquettes!$C$4</f>
        <v>PJ</v>
      </c>
      <c r="E650">
        <v>2021</v>
      </c>
      <c r="F650" t="str">
        <f>Etiquettes!$C$3</f>
        <v>France</v>
      </c>
      <c r="G650" t="str">
        <f>Etiquettes!$I$5</f>
        <v>JRC - EnergyBalance</v>
      </c>
      <c r="H650" t="str">
        <f>IFERROR(_xlfn.XLOOKUP(A650,'Correspondance produits'!$J:$J,'Correspondance produits'!$K:$K),_xlfn.XLOOKUP(A650,'Correspondance secteurs'!$Y:$Y,'Correspondance secteurs'!$AA:$AA))</f>
        <v>Enfant</v>
      </c>
      <c r="I650" t="str">
        <f>IFERROR(_xlfn.XLOOKUP(B650,'Correspondance produits'!$J:$J,'Correspondance produits'!$K:$K),_xlfn.XLOOKUP(B650,'Correspondance secteurs'!$Y:$Y,'Correspondance secteurs'!$AA:$AA))</f>
        <v>Parent</v>
      </c>
    </row>
    <row r="651" spans="1:9" x14ac:dyDescent="0.3">
      <c r="A651" t="str">
        <f>IFERROR(_xlfn.XLOOKUP('JRC - EnergyBalance'!A651,'Correspondance produits'!C:C,'Correspondance produits'!J:J),_xlfn.XLOOKUP('JRC - EnergyBalance'!A651,'Correspondance secteurs'!C:C,'Correspondance secteurs'!Y:Y))</f>
        <v>Briquettes de lignite [METABOLHEAT - National]</v>
      </c>
      <c r="B651" t="str">
        <f>IFERROR(_xlfn.XLOOKUP('JRC - EnergyBalance'!B651,'Correspondance produits'!C:C,'Correspondance produits'!J:J),_xlfn.XLOOKUP('JRC - EnergyBalance'!B651,'Correspondance secteurs'!C:C,'Correspondance secteurs'!Y:Y))</f>
        <v>Autres produits chimiques [METABOLHEAT - National]</v>
      </c>
      <c r="C651" s="5">
        <v>4.1273543108744863E-2</v>
      </c>
      <c r="D651" t="str">
        <f>Etiquettes!$C$4</f>
        <v>PJ</v>
      </c>
      <c r="E651">
        <v>2021</v>
      </c>
      <c r="F651" t="str">
        <f>Etiquettes!$C$3</f>
        <v>France</v>
      </c>
      <c r="G651" t="str">
        <f>Etiquettes!$I$5</f>
        <v>JRC - EnergyBalance</v>
      </c>
      <c r="H651" t="str">
        <f>IFERROR(_xlfn.XLOOKUP(A651,'Correspondance produits'!$J:$J,'Correspondance produits'!$K:$K),_xlfn.XLOOKUP(A651,'Correspondance secteurs'!$Y:$Y,'Correspondance secteurs'!$AA:$AA))</f>
        <v>Enfant</v>
      </c>
      <c r="I651" t="str">
        <f>IFERROR(_xlfn.XLOOKUP(B651,'Correspondance produits'!$J:$J,'Correspondance produits'!$K:$K),_xlfn.XLOOKUP(B651,'Correspondance secteurs'!$Y:$Y,'Correspondance secteurs'!$AA:$AA))</f>
        <v>Parent</v>
      </c>
    </row>
    <row r="652" spans="1:9" x14ac:dyDescent="0.3">
      <c r="A652" t="str">
        <f>IFERROR(_xlfn.XLOOKUP('JRC - EnergyBalance'!A652,'Correspondance produits'!C:C,'Correspondance produits'!J:J),_xlfn.XLOOKUP('JRC - EnergyBalance'!A652,'Correspondance secteurs'!C:C,'Correspondance secteurs'!Y:Y))</f>
        <v>Pétrole et produits pétroliers [METABOLHEAT - National]</v>
      </c>
      <c r="B652" t="str">
        <f>IFERROR(_xlfn.XLOOKUP('JRC - EnergyBalance'!B652,'Correspondance produits'!C:C,'Correspondance produits'!J:J),_xlfn.XLOOKUP('JRC - EnergyBalance'!B652,'Correspondance secteurs'!C:C,'Correspondance secteurs'!Y:Y))</f>
        <v>Autres produits chimiques [METABOLHEAT - National]</v>
      </c>
      <c r="C652" s="5">
        <v>1.6132575661125941</v>
      </c>
      <c r="D652" t="str">
        <f>Etiquettes!$C$4</f>
        <v>PJ</v>
      </c>
      <c r="E652">
        <v>2021</v>
      </c>
      <c r="F652" t="str">
        <f>Etiquettes!$C$3</f>
        <v>France</v>
      </c>
      <c r="G652" t="str">
        <f>Etiquettes!$I$5</f>
        <v>JRC - EnergyBalance</v>
      </c>
      <c r="H652" t="str">
        <f>IFERROR(_xlfn.XLOOKUP(A652,'Correspondance produits'!$J:$J,'Correspondance produits'!$K:$K),_xlfn.XLOOKUP(A652,'Correspondance secteurs'!$Y:$Y,'Correspondance secteurs'!$AA:$AA))</f>
        <v>Parent</v>
      </c>
      <c r="I652" t="str">
        <f>IFERROR(_xlfn.XLOOKUP(B652,'Correspondance produits'!$J:$J,'Correspondance produits'!$K:$K),_xlfn.XLOOKUP(B652,'Correspondance secteurs'!$Y:$Y,'Correspondance secteurs'!$AA:$AA))</f>
        <v>Parent</v>
      </c>
    </row>
    <row r="653" spans="1:9" x14ac:dyDescent="0.3">
      <c r="A653" t="str">
        <f>IFERROR(_xlfn.XLOOKUP('JRC - EnergyBalance'!A653,'Correspondance produits'!C:C,'Correspondance produits'!J:J),_xlfn.XLOOKUP('JRC - EnergyBalance'!A653,'Correspondance secteurs'!C:C,'Correspondance secteurs'!Y:Y))</f>
        <v>Produits pétroliers (hors biocarburants) [METABOLHEAT - National]</v>
      </c>
      <c r="B653" t="str">
        <f>IFERROR(_xlfn.XLOOKUP('JRC - EnergyBalance'!B653,'Correspondance produits'!C:C,'Correspondance produits'!J:J),_xlfn.XLOOKUP('JRC - EnergyBalance'!B653,'Correspondance secteurs'!C:C,'Correspondance secteurs'!Y:Y))</f>
        <v>Autres produits chimiques [METABOLHEAT - National]</v>
      </c>
      <c r="C653" s="5">
        <v>1.6132575661125941</v>
      </c>
      <c r="D653" t="str">
        <f>Etiquettes!$C$4</f>
        <v>PJ</v>
      </c>
      <c r="E653">
        <v>2021</v>
      </c>
      <c r="F653" t="str">
        <f>Etiquettes!$C$3</f>
        <v>France</v>
      </c>
      <c r="G653" t="str">
        <f>Etiquettes!$I$5</f>
        <v>JRC - EnergyBalance</v>
      </c>
      <c r="H653" t="str">
        <f>IFERROR(_xlfn.XLOOKUP(A653,'Correspondance produits'!$J:$J,'Correspondance produits'!$K:$K),_xlfn.XLOOKUP(A653,'Correspondance secteurs'!$Y:$Y,'Correspondance secteurs'!$AA:$AA))</f>
        <v>Parent</v>
      </c>
      <c r="I653" t="str">
        <f>IFERROR(_xlfn.XLOOKUP(B653,'Correspondance produits'!$J:$J,'Correspondance produits'!$K:$K),_xlfn.XLOOKUP(B653,'Correspondance secteurs'!$Y:$Y,'Correspondance secteurs'!$AA:$AA))</f>
        <v>Parent</v>
      </c>
    </row>
    <row r="654" spans="1:9" x14ac:dyDescent="0.3">
      <c r="A654" t="str">
        <f>IFERROR(_xlfn.XLOOKUP('JRC - EnergyBalance'!A654,'Correspondance produits'!C:C,'Correspondance produits'!J:J),_xlfn.XLOOKUP('JRC - EnergyBalance'!A654,'Correspondance secteurs'!C:C,'Correspondance secteurs'!Y:Y))</f>
        <v>Gaz de raffinerie [METABOLHEAT - National]</v>
      </c>
      <c r="B654" t="str">
        <f>IFERROR(_xlfn.XLOOKUP('JRC - EnergyBalance'!B654,'Correspondance produits'!C:C,'Correspondance produits'!J:J),_xlfn.XLOOKUP('JRC - EnergyBalance'!B654,'Correspondance secteurs'!C:C,'Correspondance secteurs'!Y:Y))</f>
        <v>Autres produits chimiques [METABOLHEAT - National]</v>
      </c>
      <c r="C654" s="5">
        <v>0.5752228074160991</v>
      </c>
      <c r="D654" t="str">
        <f>Etiquettes!$C$4</f>
        <v>PJ</v>
      </c>
      <c r="E654">
        <v>2021</v>
      </c>
      <c r="F654" t="str">
        <f>Etiquettes!$C$3</f>
        <v>France</v>
      </c>
      <c r="G654" t="str">
        <f>Etiquettes!$I$5</f>
        <v>JRC - EnergyBalance</v>
      </c>
      <c r="H654" t="str">
        <f>IFERROR(_xlfn.XLOOKUP(A654,'Correspondance produits'!$J:$J,'Correspondance produits'!$K:$K),_xlfn.XLOOKUP(A654,'Correspondance secteurs'!$Y:$Y,'Correspondance secteurs'!$AA:$AA))</f>
        <v>Enfant</v>
      </c>
      <c r="I654" t="str">
        <f>IFERROR(_xlfn.XLOOKUP(B654,'Correspondance produits'!$J:$J,'Correspondance produits'!$K:$K),_xlfn.XLOOKUP(B654,'Correspondance secteurs'!$Y:$Y,'Correspondance secteurs'!$AA:$AA))</f>
        <v>Parent</v>
      </c>
    </row>
    <row r="655" spans="1:9" x14ac:dyDescent="0.3">
      <c r="A655" t="str">
        <f>IFERROR(_xlfn.XLOOKUP('JRC - EnergyBalance'!A655,'Correspondance produits'!C:C,'Correspondance produits'!J:J),_xlfn.XLOOKUP('JRC - EnergyBalance'!A655,'Correspondance secteurs'!C:C,'Correspondance secteurs'!Y:Y))</f>
        <v>Gaz de pétrole liquéfiés [METABOLHEAT - National]</v>
      </c>
      <c r="B655" t="str">
        <f>IFERROR(_xlfn.XLOOKUP('JRC - EnergyBalance'!B655,'Correspondance produits'!C:C,'Correspondance produits'!J:J),_xlfn.XLOOKUP('JRC - EnergyBalance'!B655,'Correspondance secteurs'!C:C,'Correspondance secteurs'!Y:Y))</f>
        <v>Autres produits chimiques [METABOLHEAT - National]</v>
      </c>
      <c r="C655" s="5">
        <v>0.58402855627654937</v>
      </c>
      <c r="D655" t="str">
        <f>Etiquettes!$C$4</f>
        <v>PJ</v>
      </c>
      <c r="E655">
        <v>2021</v>
      </c>
      <c r="F655" t="str">
        <f>Etiquettes!$C$3</f>
        <v>France</v>
      </c>
      <c r="G655" t="str">
        <f>Etiquettes!$I$5</f>
        <v>JRC - EnergyBalance</v>
      </c>
      <c r="H655" t="str">
        <f>IFERROR(_xlfn.XLOOKUP(A655,'Correspondance produits'!$J:$J,'Correspondance produits'!$K:$K),_xlfn.XLOOKUP(A655,'Correspondance secteurs'!$Y:$Y,'Correspondance secteurs'!$AA:$AA))</f>
        <v>Enfant</v>
      </c>
      <c r="I655" t="str">
        <f>IFERROR(_xlfn.XLOOKUP(B655,'Correspondance produits'!$J:$J,'Correspondance produits'!$K:$K),_xlfn.XLOOKUP(B655,'Correspondance secteurs'!$Y:$Y,'Correspondance secteurs'!$AA:$AA))</f>
        <v>Parent</v>
      </c>
    </row>
    <row r="656" spans="1:9" x14ac:dyDescent="0.3">
      <c r="A656" t="str">
        <f>IFERROR(_xlfn.XLOOKUP('JRC - EnergyBalance'!A656,'Correspondance produits'!C:C,'Correspondance produits'!J:J),_xlfn.XLOOKUP('JRC - EnergyBalance'!A656,'Correspondance secteurs'!C:C,'Correspondance secteurs'!Y:Y))</f>
        <v>Gazole et diesel (hors biocarburant) [METABOLHEAT - National]</v>
      </c>
      <c r="B656" t="str">
        <f>IFERROR(_xlfn.XLOOKUP('JRC - EnergyBalance'!B656,'Correspondance produits'!C:C,'Correspondance produits'!J:J),_xlfn.XLOOKUP('JRC - EnergyBalance'!B656,'Correspondance secteurs'!C:C,'Correspondance secteurs'!Y:Y))</f>
        <v>Autres produits chimiques [METABOLHEAT - National]</v>
      </c>
      <c r="C656" s="5">
        <v>0.26230813052155577</v>
      </c>
      <c r="D656" t="str">
        <f>Etiquettes!$C$4</f>
        <v>PJ</v>
      </c>
      <c r="E656">
        <v>2021</v>
      </c>
      <c r="F656" t="str">
        <f>Etiquettes!$C$3</f>
        <v>France</v>
      </c>
      <c r="G656" t="str">
        <f>Etiquettes!$I$5</f>
        <v>JRC - EnergyBalance</v>
      </c>
      <c r="H656" t="str">
        <f>IFERROR(_xlfn.XLOOKUP(A656,'Correspondance produits'!$J:$J,'Correspondance produits'!$K:$K),_xlfn.XLOOKUP(A656,'Correspondance secteurs'!$Y:$Y,'Correspondance secteurs'!$AA:$AA))</f>
        <v>Enfant</v>
      </c>
      <c r="I656" t="str">
        <f>IFERROR(_xlfn.XLOOKUP(B656,'Correspondance produits'!$J:$J,'Correspondance produits'!$K:$K),_xlfn.XLOOKUP(B656,'Correspondance secteurs'!$Y:$Y,'Correspondance secteurs'!$AA:$AA))</f>
        <v>Parent</v>
      </c>
    </row>
    <row r="657" spans="1:9" x14ac:dyDescent="0.3">
      <c r="A657" t="str">
        <f>IFERROR(_xlfn.XLOOKUP('JRC - EnergyBalance'!A657,'Correspondance produits'!C:C,'Correspondance produits'!J:J),_xlfn.XLOOKUP('JRC - EnergyBalance'!A657,'Correspondance secteurs'!C:C,'Correspondance secteurs'!Y:Y))</f>
        <v>Fioul [METABOLHEAT - National]</v>
      </c>
      <c r="B657" t="str">
        <f>IFERROR(_xlfn.XLOOKUP('JRC - EnergyBalance'!B657,'Correspondance produits'!C:C,'Correspondance produits'!J:J),_xlfn.XLOOKUP('JRC - EnergyBalance'!B657,'Correspondance secteurs'!C:C,'Correspondance secteurs'!Y:Y))</f>
        <v>Autres produits chimiques [METABOLHEAT - National]</v>
      </c>
      <c r="C657" s="5">
        <v>0.19169807189838983</v>
      </c>
      <c r="D657" t="str">
        <f>Etiquettes!$C$4</f>
        <v>PJ</v>
      </c>
      <c r="E657">
        <v>2021</v>
      </c>
      <c r="F657" t="str">
        <f>Etiquettes!$C$3</f>
        <v>France</v>
      </c>
      <c r="G657" t="str">
        <f>Etiquettes!$I$5</f>
        <v>JRC - EnergyBalance</v>
      </c>
      <c r="H657" t="str">
        <f>IFERROR(_xlfn.XLOOKUP(A657,'Correspondance produits'!$J:$J,'Correspondance produits'!$K:$K),_xlfn.XLOOKUP(A657,'Correspondance secteurs'!$Y:$Y,'Correspondance secteurs'!$AA:$AA))</f>
        <v>Enfant</v>
      </c>
      <c r="I657" t="str">
        <f>IFERROR(_xlfn.XLOOKUP(B657,'Correspondance produits'!$J:$J,'Correspondance produits'!$K:$K),_xlfn.XLOOKUP(B657,'Correspondance secteurs'!$Y:$Y,'Correspondance secteurs'!$AA:$AA))</f>
        <v>Parent</v>
      </c>
    </row>
    <row r="658" spans="1:9" x14ac:dyDescent="0.3">
      <c r="A658" t="str">
        <f>IFERROR(_xlfn.XLOOKUP('JRC - EnergyBalance'!A658,'Correspondance produits'!C:C,'Correspondance produits'!J:J),_xlfn.XLOOKUP('JRC - EnergyBalance'!A658,'Correspondance secteurs'!C:C,'Correspondance secteurs'!Y:Y))</f>
        <v>Coke de pétrole [METABOLHEAT - National]</v>
      </c>
      <c r="B658" t="str">
        <f>IFERROR(_xlfn.XLOOKUP('JRC - EnergyBalance'!B658,'Correspondance produits'!C:C,'Correspondance produits'!J:J),_xlfn.XLOOKUP('JRC - EnergyBalance'!B658,'Correspondance secteurs'!C:C,'Correspondance secteurs'!Y:Y))</f>
        <v>Autres produits chimiques [METABOLHEAT - National]</v>
      </c>
      <c r="C658" s="5">
        <v>0</v>
      </c>
      <c r="D658" t="str">
        <f>Etiquettes!$C$4</f>
        <v>PJ</v>
      </c>
      <c r="E658">
        <v>2021</v>
      </c>
      <c r="F658" t="str">
        <f>Etiquettes!$C$3</f>
        <v>France</v>
      </c>
      <c r="G658" t="str">
        <f>Etiquettes!$I$5</f>
        <v>JRC - EnergyBalance</v>
      </c>
      <c r="H658" t="str">
        <f>IFERROR(_xlfn.XLOOKUP(A658,'Correspondance produits'!$J:$J,'Correspondance produits'!$K:$K),_xlfn.XLOOKUP(A658,'Correspondance secteurs'!$Y:$Y,'Correspondance secteurs'!$AA:$AA))</f>
        <v>Enfant</v>
      </c>
      <c r="I658" t="str">
        <f>IFERROR(_xlfn.XLOOKUP(B658,'Correspondance produits'!$J:$J,'Correspondance produits'!$K:$K),_xlfn.XLOOKUP(B658,'Correspondance secteurs'!$Y:$Y,'Correspondance secteurs'!$AA:$AA))</f>
        <v>Parent</v>
      </c>
    </row>
    <row r="659" spans="1:9" x14ac:dyDescent="0.3">
      <c r="A659" t="str">
        <f>IFERROR(_xlfn.XLOOKUP('JRC - EnergyBalance'!A659,'Correspondance produits'!C:C,'Correspondance produits'!J:J),_xlfn.XLOOKUP('JRC - EnergyBalance'!A659,'Correspondance secteurs'!C:C,'Correspondance secteurs'!Y:Y))</f>
        <v>Gaz naturel [METABOLHEAT - National]</v>
      </c>
      <c r="B659" t="str">
        <f>IFERROR(_xlfn.XLOOKUP('JRC - EnergyBalance'!B659,'Correspondance produits'!C:C,'Correspondance produits'!J:J),_xlfn.XLOOKUP('JRC - EnergyBalance'!B659,'Correspondance secteurs'!C:C,'Correspondance secteurs'!Y:Y))</f>
        <v>Autres produits chimiques [METABOLHEAT - National]</v>
      </c>
      <c r="C659" s="5">
        <v>43.71788164509244</v>
      </c>
      <c r="D659" t="str">
        <f>Etiquettes!$C$4</f>
        <v>PJ</v>
      </c>
      <c r="E659">
        <v>2021</v>
      </c>
      <c r="F659" t="str">
        <f>Etiquettes!$C$3</f>
        <v>France</v>
      </c>
      <c r="G659" t="str">
        <f>Etiquettes!$I$5</f>
        <v>JRC - EnergyBalance</v>
      </c>
      <c r="H659" t="str">
        <f>IFERROR(_xlfn.XLOOKUP(A659,'Correspondance produits'!$J:$J,'Correspondance produits'!$K:$K),_xlfn.XLOOKUP(A659,'Correspondance secteurs'!$Y:$Y,'Correspondance secteurs'!$AA:$AA))</f>
        <v>Enfant</v>
      </c>
      <c r="I659" t="str">
        <f>IFERROR(_xlfn.XLOOKUP(B659,'Correspondance produits'!$J:$J,'Correspondance produits'!$K:$K),_xlfn.XLOOKUP(B659,'Correspondance secteurs'!$Y:$Y,'Correspondance secteurs'!$AA:$AA))</f>
        <v>Parent</v>
      </c>
    </row>
    <row r="660" spans="1:9" x14ac:dyDescent="0.3">
      <c r="A660" t="str">
        <f>IFERROR(_xlfn.XLOOKUP('JRC - EnergyBalance'!A660,'Correspondance produits'!C:C,'Correspondance produits'!J:J),_xlfn.XLOOKUP('JRC - EnergyBalance'!A660,'Correspondance secteurs'!C:C,'Correspondance secteurs'!Y:Y))</f>
        <v>Énergies renouvelables et biocarburants [METABOLHEAT - National]</v>
      </c>
      <c r="B660" t="str">
        <f>IFERROR(_xlfn.XLOOKUP('JRC - EnergyBalance'!B660,'Correspondance produits'!C:C,'Correspondance produits'!J:J),_xlfn.XLOOKUP('JRC - EnergyBalance'!B660,'Correspondance secteurs'!C:C,'Correspondance secteurs'!Y:Y))</f>
        <v>Autres produits chimiques [METABOLHEAT - National]</v>
      </c>
      <c r="C660" s="5">
        <v>1.932588876213938</v>
      </c>
      <c r="D660" t="str">
        <f>Etiquettes!$C$4</f>
        <v>PJ</v>
      </c>
      <c r="E660">
        <v>2021</v>
      </c>
      <c r="F660" t="str">
        <f>Etiquettes!$C$3</f>
        <v>France</v>
      </c>
      <c r="G660" t="str">
        <f>Etiquettes!$I$5</f>
        <v>JRC - EnergyBalance</v>
      </c>
      <c r="H660" t="str">
        <f>IFERROR(_xlfn.XLOOKUP(A660,'Correspondance produits'!$J:$J,'Correspondance produits'!$K:$K),_xlfn.XLOOKUP(A660,'Correspondance secteurs'!$Y:$Y,'Correspondance secteurs'!$AA:$AA))</f>
        <v>Parent</v>
      </c>
      <c r="I660" t="str">
        <f>IFERROR(_xlfn.XLOOKUP(B660,'Correspondance produits'!$J:$J,'Correspondance produits'!$K:$K),_xlfn.XLOOKUP(B660,'Correspondance secteurs'!$Y:$Y,'Correspondance secteurs'!$AA:$AA))</f>
        <v>Parent</v>
      </c>
    </row>
    <row r="661" spans="1:9" x14ac:dyDescent="0.3">
      <c r="A661" t="str">
        <f>IFERROR(_xlfn.XLOOKUP('JRC - EnergyBalance'!A661,'Correspondance produits'!C:C,'Correspondance produits'!J:J),_xlfn.XLOOKUP('JRC - EnergyBalance'!A661,'Correspondance secteurs'!C:C,'Correspondance secteurs'!Y:Y))</f>
        <v>Biomasse solide primaire [METABOLHEAT - National]</v>
      </c>
      <c r="B661" t="str">
        <f>IFERROR(_xlfn.XLOOKUP('JRC - EnergyBalance'!B661,'Correspondance produits'!C:C,'Correspondance produits'!J:J),_xlfn.XLOOKUP('JRC - EnergyBalance'!B661,'Correspondance secteurs'!C:C,'Correspondance secteurs'!Y:Y))</f>
        <v>Autres produits chimiques [METABOLHEAT - National]</v>
      </c>
      <c r="C661" s="5">
        <v>1.8138040594640559</v>
      </c>
      <c r="D661" t="str">
        <f>Etiquettes!$C$4</f>
        <v>PJ</v>
      </c>
      <c r="E661">
        <v>2021</v>
      </c>
      <c r="F661" t="str">
        <f>Etiquettes!$C$3</f>
        <v>France</v>
      </c>
      <c r="G661" t="str">
        <f>Etiquettes!$I$5</f>
        <v>JRC - EnergyBalance</v>
      </c>
      <c r="H661" t="str">
        <f>IFERROR(_xlfn.XLOOKUP(A661,'Correspondance produits'!$J:$J,'Correspondance produits'!$K:$K),_xlfn.XLOOKUP(A661,'Correspondance secteurs'!$Y:$Y,'Correspondance secteurs'!$AA:$AA))</f>
        <v>Enfant</v>
      </c>
      <c r="I661" t="str">
        <f>IFERROR(_xlfn.XLOOKUP(B661,'Correspondance produits'!$J:$J,'Correspondance produits'!$K:$K),_xlfn.XLOOKUP(B661,'Correspondance secteurs'!$Y:$Y,'Correspondance secteurs'!$AA:$AA))</f>
        <v>Parent</v>
      </c>
    </row>
    <row r="662" spans="1:9" x14ac:dyDescent="0.3">
      <c r="A662" t="str">
        <f>IFERROR(_xlfn.XLOOKUP('JRC - EnergyBalance'!A662,'Correspondance produits'!C:C,'Correspondance produits'!J:J),_xlfn.XLOOKUP('JRC - EnergyBalance'!A662,'Correspondance secteurs'!C:C,'Correspondance secteurs'!Y:Y))</f>
        <v>Biogaz [METABOLHEAT - National]</v>
      </c>
      <c r="B662" t="str">
        <f>IFERROR(_xlfn.XLOOKUP('JRC - EnergyBalance'!B662,'Correspondance produits'!C:C,'Correspondance produits'!J:J),_xlfn.XLOOKUP('JRC - EnergyBalance'!B662,'Correspondance secteurs'!C:C,'Correspondance secteurs'!Y:Y))</f>
        <v>Autres produits chimiques [METABOLHEAT - National]</v>
      </c>
      <c r="C662" s="5">
        <v>0.11184737000120223</v>
      </c>
      <c r="D662" t="str">
        <f>Etiquettes!$C$4</f>
        <v>PJ</v>
      </c>
      <c r="E662">
        <v>2021</v>
      </c>
      <c r="F662" t="str">
        <f>Etiquettes!$C$3</f>
        <v>France</v>
      </c>
      <c r="G662" t="str">
        <f>Etiquettes!$I$5</f>
        <v>JRC - EnergyBalance</v>
      </c>
      <c r="H662" t="str">
        <f>IFERROR(_xlfn.XLOOKUP(A662,'Correspondance produits'!$J:$J,'Correspondance produits'!$K:$K),_xlfn.XLOOKUP(A662,'Correspondance secteurs'!$Y:$Y,'Correspondance secteurs'!$AA:$AA))</f>
        <v>Enfant</v>
      </c>
      <c r="I662" t="str">
        <f>IFERROR(_xlfn.XLOOKUP(B662,'Correspondance produits'!$J:$J,'Correspondance produits'!$K:$K),_xlfn.XLOOKUP(B662,'Correspondance secteurs'!$Y:$Y,'Correspondance secteurs'!$AA:$AA))</f>
        <v>Parent</v>
      </c>
    </row>
    <row r="663" spans="1:9" x14ac:dyDescent="0.3">
      <c r="A663" t="str">
        <f>IFERROR(_xlfn.XLOOKUP('JRC - EnergyBalance'!A663,'Correspondance produits'!C:C,'Correspondance produits'!J:J),_xlfn.XLOOKUP('JRC - EnergyBalance'!A663,'Correspondance secteurs'!C:C,'Correspondance secteurs'!Y:Y))</f>
        <v>Déchets municipaux renouvelables [METABOLHEAT - National]</v>
      </c>
      <c r="B663" t="str">
        <f>IFERROR(_xlfn.XLOOKUP('JRC - EnergyBalance'!B663,'Correspondance produits'!C:C,'Correspondance produits'!J:J),_xlfn.XLOOKUP('JRC - EnergyBalance'!B663,'Correspondance secteurs'!C:C,'Correspondance secteurs'!Y:Y))</f>
        <v>Autres produits chimiques [METABOLHEAT - National]</v>
      </c>
      <c r="C663" s="5">
        <v>0</v>
      </c>
      <c r="D663" t="str">
        <f>Etiquettes!$C$4</f>
        <v>PJ</v>
      </c>
      <c r="E663">
        <v>2021</v>
      </c>
      <c r="F663" t="str">
        <f>Etiquettes!$C$3</f>
        <v>France</v>
      </c>
      <c r="G663" t="str">
        <f>Etiquettes!$I$5</f>
        <v>JRC - EnergyBalance</v>
      </c>
      <c r="H663" t="str">
        <f>IFERROR(_xlfn.XLOOKUP(A663,'Correspondance produits'!$J:$J,'Correspondance produits'!$K:$K),_xlfn.XLOOKUP(A663,'Correspondance secteurs'!$Y:$Y,'Correspondance secteurs'!$AA:$AA))</f>
        <v>Enfant</v>
      </c>
      <c r="I663" t="str">
        <f>IFERROR(_xlfn.XLOOKUP(B663,'Correspondance produits'!$J:$J,'Correspondance produits'!$K:$K),_xlfn.XLOOKUP(B663,'Correspondance secteurs'!$Y:$Y,'Correspondance secteurs'!$AA:$AA))</f>
        <v>Parent</v>
      </c>
    </row>
    <row r="664" spans="1:9" x14ac:dyDescent="0.3">
      <c r="A664" t="str">
        <f>IFERROR(_xlfn.XLOOKUP('JRC - EnergyBalance'!A664,'Correspondance produits'!C:C,'Correspondance produits'!J:J),_xlfn.XLOOKUP('JRC - EnergyBalance'!A664,'Correspondance secteurs'!C:C,'Correspondance secteurs'!Y:Y))</f>
        <v>Biodiesels mélangés [METABOLHEAT - National]</v>
      </c>
      <c r="B664" t="str">
        <f>IFERROR(_xlfn.XLOOKUP('JRC - EnergyBalance'!B664,'Correspondance produits'!C:C,'Correspondance produits'!J:J),_xlfn.XLOOKUP('JRC - EnergyBalance'!B664,'Correspondance secteurs'!C:C,'Correspondance secteurs'!Y:Y))</f>
        <v>Autres produits chimiques [METABOLHEAT - National]</v>
      </c>
      <c r="C664" s="5">
        <v>6.9374467486799912E-3</v>
      </c>
      <c r="D664" t="str">
        <f>Etiquettes!$C$4</f>
        <v>PJ</v>
      </c>
      <c r="E664">
        <v>2021</v>
      </c>
      <c r="F664" t="str">
        <f>Etiquettes!$C$3</f>
        <v>France</v>
      </c>
      <c r="G664" t="str">
        <f>Etiquettes!$I$5</f>
        <v>JRC - EnergyBalance</v>
      </c>
      <c r="H664" t="str">
        <f>IFERROR(_xlfn.XLOOKUP(A664,'Correspondance produits'!$J:$J,'Correspondance produits'!$K:$K),_xlfn.XLOOKUP(A664,'Correspondance secteurs'!$Y:$Y,'Correspondance secteurs'!$AA:$AA))</f>
        <v>Enfant</v>
      </c>
      <c r="I664" t="str">
        <f>IFERROR(_xlfn.XLOOKUP(B664,'Correspondance produits'!$J:$J,'Correspondance produits'!$K:$K),_xlfn.XLOOKUP(B664,'Correspondance secteurs'!$Y:$Y,'Correspondance secteurs'!$AA:$AA))</f>
        <v>Parent</v>
      </c>
    </row>
    <row r="665" spans="1:9" x14ac:dyDescent="0.3">
      <c r="A665" t="str">
        <f>IFERROR(_xlfn.XLOOKUP('JRC - EnergyBalance'!A665,'Correspondance produits'!C:C,'Correspondance produits'!J:J),_xlfn.XLOOKUP('JRC - EnergyBalance'!A665,'Correspondance secteurs'!C:C,'Correspondance secteurs'!Y:Y))</f>
        <v>Autres biocarburants liquides [METABOLHEAT - National]</v>
      </c>
      <c r="B665" t="str">
        <f>IFERROR(_xlfn.XLOOKUP('JRC - EnergyBalance'!B665,'Correspondance produits'!C:C,'Correspondance produits'!J:J),_xlfn.XLOOKUP('JRC - EnergyBalance'!B665,'Correspondance secteurs'!C:C,'Correspondance secteurs'!Y:Y))</f>
        <v>Autres produits chimiques [METABOLHEAT - National]</v>
      </c>
      <c r="C665" s="5">
        <v>0</v>
      </c>
      <c r="D665" t="str">
        <f>Etiquettes!$C$4</f>
        <v>PJ</v>
      </c>
      <c r="E665">
        <v>2021</v>
      </c>
      <c r="F665" t="str">
        <f>Etiquettes!$C$3</f>
        <v>France</v>
      </c>
      <c r="G665" t="str">
        <f>Etiquettes!$I$5</f>
        <v>JRC - EnergyBalance</v>
      </c>
      <c r="H665" t="str">
        <f>IFERROR(_xlfn.XLOOKUP(A665,'Correspondance produits'!$J:$J,'Correspondance produits'!$K:$K),_xlfn.XLOOKUP(A665,'Correspondance secteurs'!$Y:$Y,'Correspondance secteurs'!$AA:$AA))</f>
        <v>Enfant</v>
      </c>
      <c r="I665" t="str">
        <f>IFERROR(_xlfn.XLOOKUP(B665,'Correspondance produits'!$J:$J,'Correspondance produits'!$K:$K),_xlfn.XLOOKUP(B665,'Correspondance secteurs'!$Y:$Y,'Correspondance secteurs'!$AA:$AA))</f>
        <v>Parent</v>
      </c>
    </row>
    <row r="666" spans="1:9" x14ac:dyDescent="0.3">
      <c r="A666" t="str">
        <f>IFERROR(_xlfn.XLOOKUP('JRC - EnergyBalance'!A666,'Correspondance produits'!C:C,'Correspondance produits'!J:J),_xlfn.XLOOKUP('JRC - EnergyBalance'!A666,'Correspondance secteurs'!C:C,'Correspondance secteurs'!Y:Y))</f>
        <v>Déchets non renouvelables [METABOLHEAT - National]</v>
      </c>
      <c r="B666" t="str">
        <f>IFERROR(_xlfn.XLOOKUP('JRC - EnergyBalance'!B666,'Correspondance produits'!C:C,'Correspondance produits'!J:J),_xlfn.XLOOKUP('JRC - EnergyBalance'!B666,'Correspondance secteurs'!C:C,'Correspondance secteurs'!Y:Y))</f>
        <v>Autres produits chimiques [METABOLHEAT - National]</v>
      </c>
      <c r="C666" s="5">
        <v>0.21326362009942343</v>
      </c>
      <c r="D666" t="str">
        <f>Etiquettes!$C$4</f>
        <v>PJ</v>
      </c>
      <c r="E666">
        <v>2021</v>
      </c>
      <c r="F666" t="str">
        <f>Etiquettes!$C$3</f>
        <v>France</v>
      </c>
      <c r="G666" t="str">
        <f>Etiquettes!$I$5</f>
        <v>JRC - EnergyBalance</v>
      </c>
      <c r="H666" t="str">
        <f>IFERROR(_xlfn.XLOOKUP(A666,'Correspondance produits'!$J:$J,'Correspondance produits'!$K:$K),_xlfn.XLOOKUP(A666,'Correspondance secteurs'!$Y:$Y,'Correspondance secteurs'!$AA:$AA))</f>
        <v>Parent</v>
      </c>
      <c r="I666" t="str">
        <f>IFERROR(_xlfn.XLOOKUP(B666,'Correspondance produits'!$J:$J,'Correspondance produits'!$K:$K),_xlfn.XLOOKUP(B666,'Correspondance secteurs'!$Y:$Y,'Correspondance secteurs'!$AA:$AA))</f>
        <v>Parent</v>
      </c>
    </row>
    <row r="667" spans="1:9" x14ac:dyDescent="0.3">
      <c r="A667" t="str">
        <f>IFERROR(_xlfn.XLOOKUP('JRC - EnergyBalance'!A667,'Correspondance produits'!C:C,'Correspondance produits'!J:J),_xlfn.XLOOKUP('JRC - EnergyBalance'!A667,'Correspondance secteurs'!C:C,'Correspondance secteurs'!Y:Y))</f>
        <v>Déchets industriels (non renouvelables) [METABOLHEAT - National]</v>
      </c>
      <c r="B667" t="str">
        <f>IFERROR(_xlfn.XLOOKUP('JRC - EnergyBalance'!B667,'Correspondance produits'!C:C,'Correspondance produits'!J:J),_xlfn.XLOOKUP('JRC - EnergyBalance'!B667,'Correspondance secteurs'!C:C,'Correspondance secteurs'!Y:Y))</f>
        <v>Autres produits chimiques [METABOLHEAT - National]</v>
      </c>
      <c r="C667" s="5">
        <v>0.21326362009942343</v>
      </c>
      <c r="D667" t="str">
        <f>Etiquettes!$C$4</f>
        <v>PJ</v>
      </c>
      <c r="E667">
        <v>2021</v>
      </c>
      <c r="F667" t="str">
        <f>Etiquettes!$C$3</f>
        <v>France</v>
      </c>
      <c r="G667" t="str">
        <f>Etiquettes!$I$5</f>
        <v>JRC - EnergyBalance</v>
      </c>
      <c r="H667" t="str">
        <f>IFERROR(_xlfn.XLOOKUP(A667,'Correspondance produits'!$J:$J,'Correspondance produits'!$K:$K),_xlfn.XLOOKUP(A667,'Correspondance secteurs'!$Y:$Y,'Correspondance secteurs'!$AA:$AA))</f>
        <v>Enfant</v>
      </c>
      <c r="I667" t="str">
        <f>IFERROR(_xlfn.XLOOKUP(B667,'Correspondance produits'!$J:$J,'Correspondance produits'!$K:$K),_xlfn.XLOOKUP(B667,'Correspondance secteurs'!$Y:$Y,'Correspondance secteurs'!$AA:$AA))</f>
        <v>Parent</v>
      </c>
    </row>
    <row r="668" spans="1:9" x14ac:dyDescent="0.3">
      <c r="A668" t="str">
        <f>IFERROR(_xlfn.XLOOKUP('JRC - EnergyBalance'!A668,'Correspondance produits'!C:C,'Correspondance produits'!J:J),_xlfn.XLOOKUP('JRC - EnergyBalance'!A668,'Correspondance secteurs'!C:C,'Correspondance secteurs'!Y:Y))</f>
        <v>Déchets municipaux non renouvelables [METABOLHEAT - National]</v>
      </c>
      <c r="B668" t="str">
        <f>IFERROR(_xlfn.XLOOKUP('JRC - EnergyBalance'!B668,'Correspondance produits'!C:C,'Correspondance produits'!J:J),_xlfn.XLOOKUP('JRC - EnergyBalance'!B668,'Correspondance secteurs'!C:C,'Correspondance secteurs'!Y:Y))</f>
        <v>Autres produits chimiques [METABOLHEAT - National]</v>
      </c>
      <c r="C668" s="5">
        <v>0</v>
      </c>
      <c r="D668" t="str">
        <f>Etiquettes!$C$4</f>
        <v>PJ</v>
      </c>
      <c r="E668">
        <v>2021</v>
      </c>
      <c r="F668" t="str">
        <f>Etiquettes!$C$3</f>
        <v>France</v>
      </c>
      <c r="G668" t="str">
        <f>Etiquettes!$I$5</f>
        <v>JRC - EnergyBalance</v>
      </c>
      <c r="H668" t="str">
        <f>IFERROR(_xlfn.XLOOKUP(A668,'Correspondance produits'!$J:$J,'Correspondance produits'!$K:$K),_xlfn.XLOOKUP(A668,'Correspondance secteurs'!$Y:$Y,'Correspondance secteurs'!$AA:$AA))</f>
        <v>Enfant</v>
      </c>
      <c r="I668" t="str">
        <f>IFERROR(_xlfn.XLOOKUP(B668,'Correspondance produits'!$J:$J,'Correspondance produits'!$K:$K),_xlfn.XLOOKUP(B668,'Correspondance secteurs'!$Y:$Y,'Correspondance secteurs'!$AA:$AA))</f>
        <v>Parent</v>
      </c>
    </row>
    <row r="669" spans="1:9" x14ac:dyDescent="0.3">
      <c r="A669" t="str">
        <f>IFERROR(_xlfn.XLOOKUP('JRC - EnergyBalance'!A669,'Correspondance produits'!C:C,'Correspondance produits'!J:J),_xlfn.XLOOKUP('JRC - EnergyBalance'!A669,'Correspondance secteurs'!C:C,'Correspondance secteurs'!Y:Y))</f>
        <v>Chaleur réseau [METABOLHEAT - National]</v>
      </c>
      <c r="B669" t="str">
        <f>IFERROR(_xlfn.XLOOKUP('JRC - EnergyBalance'!B669,'Correspondance produits'!C:C,'Correspondance produits'!J:J),_xlfn.XLOOKUP('JRC - EnergyBalance'!B669,'Correspondance secteurs'!C:C,'Correspondance secteurs'!Y:Y))</f>
        <v>Autres produits chimiques [METABOLHEAT - National]</v>
      </c>
      <c r="C669" s="5">
        <v>15.979046419207959</v>
      </c>
      <c r="D669" t="str">
        <f>Etiquettes!$C$4</f>
        <v>PJ</v>
      </c>
      <c r="E669">
        <v>2021</v>
      </c>
      <c r="F669" t="str">
        <f>Etiquettes!$C$3</f>
        <v>France</v>
      </c>
      <c r="G669" t="str">
        <f>Etiquettes!$I$5</f>
        <v>JRC - EnergyBalance</v>
      </c>
      <c r="H669" t="str">
        <f>IFERROR(_xlfn.XLOOKUP(A669,'Correspondance produits'!$J:$J,'Correspondance produits'!$K:$K),_xlfn.XLOOKUP(A669,'Correspondance secteurs'!$Y:$Y,'Correspondance secteurs'!$AA:$AA))</f>
        <v>Enfant</v>
      </c>
      <c r="I669" t="str">
        <f>IFERROR(_xlfn.XLOOKUP(B669,'Correspondance produits'!$J:$J,'Correspondance produits'!$K:$K),_xlfn.XLOOKUP(B669,'Correspondance secteurs'!$Y:$Y,'Correspondance secteurs'!$AA:$AA))</f>
        <v>Parent</v>
      </c>
    </row>
    <row r="670" spans="1:9" x14ac:dyDescent="0.3">
      <c r="A670" t="str">
        <f>IFERROR(_xlfn.XLOOKUP('JRC - EnergyBalance'!A670,'Correspondance produits'!C:C,'Correspondance produits'!J:J),_xlfn.XLOOKUP('JRC - EnergyBalance'!A670,'Correspondance secteurs'!C:C,'Correspondance secteurs'!Y:Y))</f>
        <v>Électricité [METABOLHEAT - National]</v>
      </c>
      <c r="B670" t="str">
        <f>IFERROR(_xlfn.XLOOKUP('JRC - EnergyBalance'!B670,'Correspondance produits'!C:C,'Correspondance produits'!J:J),_xlfn.XLOOKUP('JRC - EnergyBalance'!B670,'Correspondance secteurs'!C:C,'Correspondance secteurs'!Y:Y))</f>
        <v>Autres produits chimiques [METABOLHEAT - National]</v>
      </c>
      <c r="C670" s="5">
        <v>25.671896409174014</v>
      </c>
      <c r="D670" t="str">
        <f>Etiquettes!$C$4</f>
        <v>PJ</v>
      </c>
      <c r="E670">
        <v>2021</v>
      </c>
      <c r="F670" t="str">
        <f>Etiquettes!$C$3</f>
        <v>France</v>
      </c>
      <c r="G670" t="str">
        <f>Etiquettes!$I$5</f>
        <v>JRC - EnergyBalance</v>
      </c>
      <c r="H670" t="str">
        <f>IFERROR(_xlfn.XLOOKUP(A670,'Correspondance produits'!$J:$J,'Correspondance produits'!$K:$K),_xlfn.XLOOKUP(A670,'Correspondance secteurs'!$Y:$Y,'Correspondance secteurs'!$AA:$AA))</f>
        <v>Enfant</v>
      </c>
      <c r="I670" t="str">
        <f>IFERROR(_xlfn.XLOOKUP(B670,'Correspondance produits'!$J:$J,'Correspondance produits'!$K:$K),_xlfn.XLOOKUP(B670,'Correspondance secteurs'!$Y:$Y,'Correspondance secteurs'!$AA:$AA))</f>
        <v>Parent</v>
      </c>
    </row>
    <row r="671" spans="1:9" x14ac:dyDescent="0.3">
      <c r="A671" t="str">
        <f>IFERROR(_xlfn.XLOOKUP('JRC - EnergyBalance'!A671,'Correspondance produits'!C:C,'Correspondance produits'!J:J),_xlfn.XLOOKUP('JRC - EnergyBalance'!A671,'Correspondance secteurs'!C:C,'Correspondance secteurs'!Y:Y))</f>
        <v>Combustibles fossiles solides [METABOLHEAT - National]</v>
      </c>
      <c r="B671" t="str">
        <f>IFERROR(_xlfn.XLOOKUP('JRC - EnergyBalance'!B671,'Correspondance produits'!C:C,'Correspondance produits'!J:J),_xlfn.XLOOKUP('JRC - EnergyBalance'!B671,'Correspondance secteurs'!C:C,'Correspondance secteurs'!Y:Y))</f>
        <v>Produits pharmaceutiques de base [METABOLHEAT - National]</v>
      </c>
      <c r="C671" s="5">
        <v>0.93988960999256399</v>
      </c>
      <c r="D671" t="str">
        <f>Etiquettes!$C$4</f>
        <v>PJ</v>
      </c>
      <c r="E671">
        <v>2021</v>
      </c>
      <c r="F671" t="str">
        <f>Etiquettes!$C$3</f>
        <v>France</v>
      </c>
      <c r="G671" t="str">
        <f>Etiquettes!$I$5</f>
        <v>JRC - EnergyBalance</v>
      </c>
      <c r="H671" t="str">
        <f>IFERROR(_xlfn.XLOOKUP(A671,'Correspondance produits'!$J:$J,'Correspondance produits'!$K:$K),_xlfn.XLOOKUP(A671,'Correspondance secteurs'!$Y:$Y,'Correspondance secteurs'!$AA:$AA))</f>
        <v>Parent</v>
      </c>
      <c r="I671" t="str">
        <f>IFERROR(_xlfn.XLOOKUP(B671,'Correspondance produits'!$J:$J,'Correspondance produits'!$K:$K),_xlfn.XLOOKUP(B671,'Correspondance secteurs'!$Y:$Y,'Correspondance secteurs'!$AA:$AA))</f>
        <v>Parent</v>
      </c>
    </row>
    <row r="672" spans="1:9" x14ac:dyDescent="0.3">
      <c r="A672" t="str">
        <f>IFERROR(_xlfn.XLOOKUP('JRC - EnergyBalance'!A672,'Correspondance produits'!C:C,'Correspondance produits'!J:J),_xlfn.XLOOKUP('JRC - EnergyBalance'!A672,'Correspondance secteurs'!C:C,'Correspondance secteurs'!Y:Y))</f>
        <v>Houille [METABOLHEAT - National]</v>
      </c>
      <c r="B672" t="str">
        <f>IFERROR(_xlfn.XLOOKUP('JRC - EnergyBalance'!B672,'Correspondance produits'!C:C,'Correspondance produits'!J:J),_xlfn.XLOOKUP('JRC - EnergyBalance'!B672,'Correspondance secteurs'!C:C,'Correspondance secteurs'!Y:Y))</f>
        <v>Produits pharmaceutiques de base [METABOLHEAT - National]</v>
      </c>
      <c r="C672" s="5">
        <v>0.91098874472851432</v>
      </c>
      <c r="D672" t="str">
        <f>Etiquettes!$C$4</f>
        <v>PJ</v>
      </c>
      <c r="E672">
        <v>2021</v>
      </c>
      <c r="F672" t="str">
        <f>Etiquettes!$C$3</f>
        <v>France</v>
      </c>
      <c r="G672" t="str">
        <f>Etiquettes!$I$5</f>
        <v>JRC - EnergyBalance</v>
      </c>
      <c r="H672" t="str">
        <f>IFERROR(_xlfn.XLOOKUP(A672,'Correspondance produits'!$J:$J,'Correspondance produits'!$K:$K),_xlfn.XLOOKUP(A672,'Correspondance secteurs'!$Y:$Y,'Correspondance secteurs'!$AA:$AA))</f>
        <v>Parent</v>
      </c>
      <c r="I672" t="str">
        <f>IFERROR(_xlfn.XLOOKUP(B672,'Correspondance produits'!$J:$J,'Correspondance produits'!$K:$K),_xlfn.XLOOKUP(B672,'Correspondance secteurs'!$Y:$Y,'Correspondance secteurs'!$AA:$AA))</f>
        <v>Parent</v>
      </c>
    </row>
    <row r="673" spans="1:9" x14ac:dyDescent="0.3">
      <c r="A673" t="str">
        <f>IFERROR(_xlfn.XLOOKUP('JRC - EnergyBalance'!A673,'Correspondance produits'!C:C,'Correspondance produits'!J:J),_xlfn.XLOOKUP('JRC - EnergyBalance'!A673,'Correspondance secteurs'!C:C,'Correspondance secteurs'!Y:Y))</f>
        <v>Anthracite [METABOLHEAT - National]</v>
      </c>
      <c r="B673" t="str">
        <f>IFERROR(_xlfn.XLOOKUP('JRC - EnergyBalance'!B673,'Correspondance produits'!C:C,'Correspondance produits'!J:J),_xlfn.XLOOKUP('JRC - EnergyBalance'!B673,'Correspondance secteurs'!C:C,'Correspondance secteurs'!Y:Y))</f>
        <v>Produits pharmaceutiques de base [METABOLHEAT - National]</v>
      </c>
      <c r="C673" s="5">
        <v>0.14472496199424401</v>
      </c>
      <c r="D673" t="str">
        <f>Etiquettes!$C$4</f>
        <v>PJ</v>
      </c>
      <c r="E673">
        <v>2021</v>
      </c>
      <c r="F673" t="str">
        <f>Etiquettes!$C$3</f>
        <v>France</v>
      </c>
      <c r="G673" t="str">
        <f>Etiquettes!$I$5</f>
        <v>JRC - EnergyBalance</v>
      </c>
      <c r="H673" t="str">
        <f>IFERROR(_xlfn.XLOOKUP(A673,'Correspondance produits'!$J:$J,'Correspondance produits'!$K:$K),_xlfn.XLOOKUP(A673,'Correspondance secteurs'!$Y:$Y,'Correspondance secteurs'!$AA:$AA))</f>
        <v>Enfant</v>
      </c>
      <c r="I673" t="str">
        <f>IFERROR(_xlfn.XLOOKUP(B673,'Correspondance produits'!$J:$J,'Correspondance produits'!$K:$K),_xlfn.XLOOKUP(B673,'Correspondance secteurs'!$Y:$Y,'Correspondance secteurs'!$AA:$AA))</f>
        <v>Parent</v>
      </c>
    </row>
    <row r="674" spans="1:9" x14ac:dyDescent="0.3">
      <c r="A674" t="str">
        <f>IFERROR(_xlfn.XLOOKUP('JRC - EnergyBalance'!A674,'Correspondance produits'!C:C,'Correspondance produits'!J:J),_xlfn.XLOOKUP('JRC - EnergyBalance'!A674,'Correspondance secteurs'!C:C,'Correspondance secteurs'!Y:Y))</f>
        <v>Autres charbons bitumineux [METABOLHEAT - National]</v>
      </c>
      <c r="B674" t="str">
        <f>IFERROR(_xlfn.XLOOKUP('JRC - EnergyBalance'!B674,'Correspondance produits'!C:C,'Correspondance produits'!J:J),_xlfn.XLOOKUP('JRC - EnergyBalance'!B674,'Correspondance secteurs'!C:C,'Correspondance secteurs'!Y:Y))</f>
        <v>Produits pharmaceutiques de base [METABOLHEAT - National]</v>
      </c>
      <c r="C674" s="5">
        <v>0.7662637827342702</v>
      </c>
      <c r="D674" t="str">
        <f>Etiquettes!$C$4</f>
        <v>PJ</v>
      </c>
      <c r="E674">
        <v>2021</v>
      </c>
      <c r="F674" t="str">
        <f>Etiquettes!$C$3</f>
        <v>France</v>
      </c>
      <c r="G674" t="str">
        <f>Etiquettes!$I$5</f>
        <v>JRC - EnergyBalance</v>
      </c>
      <c r="H674" t="str">
        <f>IFERROR(_xlfn.XLOOKUP(A674,'Correspondance produits'!$J:$J,'Correspondance produits'!$K:$K),_xlfn.XLOOKUP(A674,'Correspondance secteurs'!$Y:$Y,'Correspondance secteurs'!$AA:$AA))</f>
        <v>Enfant</v>
      </c>
      <c r="I674" t="str">
        <f>IFERROR(_xlfn.XLOOKUP(B674,'Correspondance produits'!$J:$J,'Correspondance produits'!$K:$K),_xlfn.XLOOKUP(B674,'Correspondance secteurs'!$Y:$Y,'Correspondance secteurs'!$AA:$AA))</f>
        <v>Parent</v>
      </c>
    </row>
    <row r="675" spans="1:9" x14ac:dyDescent="0.3">
      <c r="A675" t="str">
        <f>IFERROR(_xlfn.XLOOKUP('JRC - EnergyBalance'!A675,'Correspondance produits'!C:C,'Correspondance produits'!J:J),_xlfn.XLOOKUP('JRC - EnergyBalance'!A675,'Correspondance secteurs'!C:C,'Correspondance secteurs'!Y:Y))</f>
        <v>Charbon, noir ou brun [METABOLHEAT - National]</v>
      </c>
      <c r="B675" t="str">
        <f>IFERROR(_xlfn.XLOOKUP('JRC - EnergyBalance'!B675,'Correspondance produits'!C:C,'Correspondance produits'!J:J),_xlfn.XLOOKUP('JRC - EnergyBalance'!B675,'Correspondance secteurs'!C:C,'Correspondance secteurs'!Y:Y))</f>
        <v>Produits pharmaceutiques de base [METABOLHEAT - National]</v>
      </c>
      <c r="C675" s="5">
        <v>2.0353264671400622E-2</v>
      </c>
      <c r="D675" t="str">
        <f>Etiquettes!$C$4</f>
        <v>PJ</v>
      </c>
      <c r="E675">
        <v>2021</v>
      </c>
      <c r="F675" t="str">
        <f>Etiquettes!$C$3</f>
        <v>France</v>
      </c>
      <c r="G675" t="str">
        <f>Etiquettes!$I$5</f>
        <v>JRC - EnergyBalance</v>
      </c>
      <c r="H675" t="str">
        <f>IFERROR(_xlfn.XLOOKUP(A675,'Correspondance produits'!$J:$J,'Correspondance produits'!$K:$K),_xlfn.XLOOKUP(A675,'Correspondance secteurs'!$Y:$Y,'Correspondance secteurs'!$AA:$AA))</f>
        <v>Parent</v>
      </c>
      <c r="I675" t="str">
        <f>IFERROR(_xlfn.XLOOKUP(B675,'Correspondance produits'!$J:$J,'Correspondance produits'!$K:$K),_xlfn.XLOOKUP(B675,'Correspondance secteurs'!$Y:$Y,'Correspondance secteurs'!$AA:$AA))</f>
        <v>Parent</v>
      </c>
    </row>
    <row r="676" spans="1:9" x14ac:dyDescent="0.3">
      <c r="A676" t="str">
        <f>IFERROR(_xlfn.XLOOKUP('JRC - EnergyBalance'!A676,'Correspondance produits'!C:C,'Correspondance produits'!J:J),_xlfn.XLOOKUP('JRC - EnergyBalance'!A676,'Correspondance secteurs'!C:C,'Correspondance secteurs'!Y:Y))</f>
        <v>Lignite [METABOLHEAT - National]</v>
      </c>
      <c r="B676" t="str">
        <f>IFERROR(_xlfn.XLOOKUP('JRC - EnergyBalance'!B676,'Correspondance produits'!C:C,'Correspondance produits'!J:J),_xlfn.XLOOKUP('JRC - EnergyBalance'!B676,'Correspondance secteurs'!C:C,'Correspondance secteurs'!Y:Y))</f>
        <v>Produits pharmaceutiques de base [METABOLHEAT - National]</v>
      </c>
      <c r="C676" s="5">
        <v>2.0353264671400622E-2</v>
      </c>
      <c r="D676" t="str">
        <f>Etiquettes!$C$4</f>
        <v>PJ</v>
      </c>
      <c r="E676">
        <v>2021</v>
      </c>
      <c r="F676" t="str">
        <f>Etiquettes!$C$3</f>
        <v>France</v>
      </c>
      <c r="G676" t="str">
        <f>Etiquettes!$I$5</f>
        <v>JRC - EnergyBalance</v>
      </c>
      <c r="H676" t="str">
        <f>IFERROR(_xlfn.XLOOKUP(A676,'Correspondance produits'!$J:$J,'Correspondance produits'!$K:$K),_xlfn.XLOOKUP(A676,'Correspondance secteurs'!$Y:$Y,'Correspondance secteurs'!$AA:$AA))</f>
        <v>Enfant</v>
      </c>
      <c r="I676" t="str">
        <f>IFERROR(_xlfn.XLOOKUP(B676,'Correspondance produits'!$J:$J,'Correspondance produits'!$K:$K),_xlfn.XLOOKUP(B676,'Correspondance secteurs'!$Y:$Y,'Correspondance secteurs'!$AA:$AA))</f>
        <v>Parent</v>
      </c>
    </row>
    <row r="677" spans="1:9" x14ac:dyDescent="0.3">
      <c r="A677" t="str">
        <f>IFERROR(_xlfn.XLOOKUP('JRC - EnergyBalance'!A677,'Correspondance produits'!C:C,'Correspondance produits'!J:J),_xlfn.XLOOKUP('JRC - EnergyBalance'!A677,'Correspondance secteurs'!C:C,'Correspondance secteurs'!Y:Y))</f>
        <v>Produits du charbon [METABOLHEAT - National]</v>
      </c>
      <c r="B677" t="str">
        <f>IFERROR(_xlfn.XLOOKUP('JRC - EnergyBalance'!B677,'Correspondance produits'!C:C,'Correspondance produits'!J:J),_xlfn.XLOOKUP('JRC - EnergyBalance'!B677,'Correspondance secteurs'!C:C,'Correspondance secteurs'!Y:Y))</f>
        <v>Produits pharmaceutiques de base [METABOLHEAT - National]</v>
      </c>
      <c r="C677" s="5">
        <v>8.5476005926493469E-3</v>
      </c>
      <c r="D677" t="str">
        <f>Etiquettes!$C$4</f>
        <v>PJ</v>
      </c>
      <c r="E677">
        <v>2021</v>
      </c>
      <c r="F677" t="str">
        <f>Etiquettes!$C$3</f>
        <v>France</v>
      </c>
      <c r="G677" t="str">
        <f>Etiquettes!$I$5</f>
        <v>JRC - EnergyBalance</v>
      </c>
      <c r="H677" t="str">
        <f>IFERROR(_xlfn.XLOOKUP(A677,'Correspondance produits'!$J:$J,'Correspondance produits'!$K:$K),_xlfn.XLOOKUP(A677,'Correspondance secteurs'!$Y:$Y,'Correspondance secteurs'!$AA:$AA))</f>
        <v>Parent</v>
      </c>
      <c r="I677" t="str">
        <f>IFERROR(_xlfn.XLOOKUP(B677,'Correspondance produits'!$J:$J,'Correspondance produits'!$K:$K),_xlfn.XLOOKUP(B677,'Correspondance secteurs'!$Y:$Y,'Correspondance secteurs'!$AA:$AA))</f>
        <v>Parent</v>
      </c>
    </row>
    <row r="678" spans="1:9" x14ac:dyDescent="0.3">
      <c r="A678" t="str">
        <f>IFERROR(_xlfn.XLOOKUP('JRC - EnergyBalance'!A678,'Correspondance produits'!C:C,'Correspondance produits'!J:J),_xlfn.XLOOKUP('JRC - EnergyBalance'!A678,'Correspondance secteurs'!C:C,'Correspondance secteurs'!Y:Y))</f>
        <v>Combustible breveté [METABOLHEAT - National]</v>
      </c>
      <c r="B678" t="str">
        <f>IFERROR(_xlfn.XLOOKUP('JRC - EnergyBalance'!B678,'Correspondance produits'!C:C,'Correspondance produits'!J:J),_xlfn.XLOOKUP('JRC - EnergyBalance'!B678,'Correspondance secteurs'!C:C,'Correspondance secteurs'!Y:Y))</f>
        <v>Produits pharmaceutiques de base [METABOLHEAT - National]</v>
      </c>
      <c r="C678" s="5">
        <v>0</v>
      </c>
      <c r="D678" t="str">
        <f>Etiquettes!$C$4</f>
        <v>PJ</v>
      </c>
      <c r="E678">
        <v>2021</v>
      </c>
      <c r="F678" t="str">
        <f>Etiquettes!$C$3</f>
        <v>France</v>
      </c>
      <c r="G678" t="str">
        <f>Etiquettes!$I$5</f>
        <v>JRC - EnergyBalance</v>
      </c>
      <c r="H678" t="str">
        <f>IFERROR(_xlfn.XLOOKUP(A678,'Correspondance produits'!$J:$J,'Correspondance produits'!$K:$K),_xlfn.XLOOKUP(A678,'Correspondance secteurs'!$Y:$Y,'Correspondance secteurs'!$AA:$AA))</f>
        <v>Enfant</v>
      </c>
      <c r="I678" t="str">
        <f>IFERROR(_xlfn.XLOOKUP(B678,'Correspondance produits'!$J:$J,'Correspondance produits'!$K:$K),_xlfn.XLOOKUP(B678,'Correspondance secteurs'!$Y:$Y,'Correspondance secteurs'!$AA:$AA))</f>
        <v>Parent</v>
      </c>
    </row>
    <row r="679" spans="1:9" x14ac:dyDescent="0.3">
      <c r="A679" t="str">
        <f>IFERROR(_xlfn.XLOOKUP('JRC - EnergyBalance'!A679,'Correspondance produits'!C:C,'Correspondance produits'!J:J),_xlfn.XLOOKUP('JRC - EnergyBalance'!A679,'Correspondance secteurs'!C:C,'Correspondance secteurs'!Y:Y))</f>
        <v>Coke de cokerie [METABOLHEAT - National]</v>
      </c>
      <c r="B679" t="str">
        <f>IFERROR(_xlfn.XLOOKUP('JRC - EnergyBalance'!B679,'Correspondance produits'!C:C,'Correspondance produits'!J:J),_xlfn.XLOOKUP('JRC - EnergyBalance'!B679,'Correspondance secteurs'!C:C,'Correspondance secteurs'!Y:Y))</f>
        <v>Produits pharmaceutiques de base [METABOLHEAT - National]</v>
      </c>
      <c r="C679" s="5">
        <v>0</v>
      </c>
      <c r="D679" t="str">
        <f>Etiquettes!$C$4</f>
        <v>PJ</v>
      </c>
      <c r="E679">
        <v>2021</v>
      </c>
      <c r="F679" t="str">
        <f>Etiquettes!$C$3</f>
        <v>France</v>
      </c>
      <c r="G679" t="str">
        <f>Etiquettes!$I$5</f>
        <v>JRC - EnergyBalance</v>
      </c>
      <c r="H679" t="str">
        <f>IFERROR(_xlfn.XLOOKUP(A679,'Correspondance produits'!$J:$J,'Correspondance produits'!$K:$K),_xlfn.XLOOKUP(A679,'Correspondance secteurs'!$Y:$Y,'Correspondance secteurs'!$AA:$AA))</f>
        <v>Enfant</v>
      </c>
      <c r="I679" t="str">
        <f>IFERROR(_xlfn.XLOOKUP(B679,'Correspondance produits'!$J:$J,'Correspondance produits'!$K:$K),_xlfn.XLOOKUP(B679,'Correspondance secteurs'!$Y:$Y,'Correspondance secteurs'!$AA:$AA))</f>
        <v>Parent</v>
      </c>
    </row>
    <row r="680" spans="1:9" x14ac:dyDescent="0.3">
      <c r="A680" t="str">
        <f>IFERROR(_xlfn.XLOOKUP('JRC - EnergyBalance'!A680,'Correspondance produits'!C:C,'Correspondance produits'!J:J),_xlfn.XLOOKUP('JRC - EnergyBalance'!A680,'Correspondance secteurs'!C:C,'Correspondance secteurs'!Y:Y))</f>
        <v>Briquettes de lignite [METABOLHEAT - National]</v>
      </c>
      <c r="B680" t="str">
        <f>IFERROR(_xlfn.XLOOKUP('JRC - EnergyBalance'!B680,'Correspondance produits'!C:C,'Correspondance produits'!J:J),_xlfn.XLOOKUP('JRC - EnergyBalance'!B680,'Correspondance secteurs'!C:C,'Correspondance secteurs'!Y:Y))</f>
        <v>Produits pharmaceutiques de base [METABOLHEAT - National]</v>
      </c>
      <c r="C680" s="5">
        <v>8.5476005926493469E-3</v>
      </c>
      <c r="D680" t="str">
        <f>Etiquettes!$C$4</f>
        <v>PJ</v>
      </c>
      <c r="E680">
        <v>2021</v>
      </c>
      <c r="F680" t="str">
        <f>Etiquettes!$C$3</f>
        <v>France</v>
      </c>
      <c r="G680" t="str">
        <f>Etiquettes!$I$5</f>
        <v>JRC - EnergyBalance</v>
      </c>
      <c r="H680" t="str">
        <f>IFERROR(_xlfn.XLOOKUP(A680,'Correspondance produits'!$J:$J,'Correspondance produits'!$K:$K),_xlfn.XLOOKUP(A680,'Correspondance secteurs'!$Y:$Y,'Correspondance secteurs'!$AA:$AA))</f>
        <v>Enfant</v>
      </c>
      <c r="I680" t="str">
        <f>IFERROR(_xlfn.XLOOKUP(B680,'Correspondance produits'!$J:$J,'Correspondance produits'!$K:$K),_xlfn.XLOOKUP(B680,'Correspondance secteurs'!$Y:$Y,'Correspondance secteurs'!$AA:$AA))</f>
        <v>Parent</v>
      </c>
    </row>
    <row r="681" spans="1:9" x14ac:dyDescent="0.3">
      <c r="A681" t="str">
        <f>IFERROR(_xlfn.XLOOKUP('JRC - EnergyBalance'!A681,'Correspondance produits'!C:C,'Correspondance produits'!J:J),_xlfn.XLOOKUP('JRC - EnergyBalance'!A681,'Correspondance secteurs'!C:C,'Correspondance secteurs'!Y:Y))</f>
        <v>Pétrole et produits pétroliers [METABOLHEAT - National]</v>
      </c>
      <c r="B681" t="str">
        <f>IFERROR(_xlfn.XLOOKUP('JRC - EnergyBalance'!B681,'Correspondance produits'!C:C,'Correspondance produits'!J:J),_xlfn.XLOOKUP('JRC - EnergyBalance'!B681,'Correspondance secteurs'!C:C,'Correspondance secteurs'!Y:Y))</f>
        <v>Produits pharmaceutiques de base [METABOLHEAT - National]</v>
      </c>
      <c r="C681" s="5">
        <v>0.33509626027338679</v>
      </c>
      <c r="D681" t="str">
        <f>Etiquettes!$C$4</f>
        <v>PJ</v>
      </c>
      <c r="E681">
        <v>2021</v>
      </c>
      <c r="F681" t="str">
        <f>Etiquettes!$C$3</f>
        <v>France</v>
      </c>
      <c r="G681" t="str">
        <f>Etiquettes!$I$5</f>
        <v>JRC - EnergyBalance</v>
      </c>
      <c r="H681" t="str">
        <f>IFERROR(_xlfn.XLOOKUP(A681,'Correspondance produits'!$J:$J,'Correspondance produits'!$K:$K),_xlfn.XLOOKUP(A681,'Correspondance secteurs'!$Y:$Y,'Correspondance secteurs'!$AA:$AA))</f>
        <v>Parent</v>
      </c>
      <c r="I681" t="str">
        <f>IFERROR(_xlfn.XLOOKUP(B681,'Correspondance produits'!$J:$J,'Correspondance produits'!$K:$K),_xlfn.XLOOKUP(B681,'Correspondance secteurs'!$Y:$Y,'Correspondance secteurs'!$AA:$AA))</f>
        <v>Parent</v>
      </c>
    </row>
    <row r="682" spans="1:9" x14ac:dyDescent="0.3">
      <c r="A682" t="str">
        <f>IFERROR(_xlfn.XLOOKUP('JRC - EnergyBalance'!A682,'Correspondance produits'!C:C,'Correspondance produits'!J:J),_xlfn.XLOOKUP('JRC - EnergyBalance'!A682,'Correspondance secteurs'!C:C,'Correspondance secteurs'!Y:Y))</f>
        <v>Produits pétroliers (hors biocarburants) [METABOLHEAT - National]</v>
      </c>
      <c r="B682" t="str">
        <f>IFERROR(_xlfn.XLOOKUP('JRC - EnergyBalance'!B682,'Correspondance produits'!C:C,'Correspondance produits'!J:J),_xlfn.XLOOKUP('JRC - EnergyBalance'!B682,'Correspondance secteurs'!C:C,'Correspondance secteurs'!Y:Y))</f>
        <v>Produits pharmaceutiques de base [METABOLHEAT - National]</v>
      </c>
      <c r="C682" s="5">
        <v>0.33509626027338679</v>
      </c>
      <c r="D682" t="str">
        <f>Etiquettes!$C$4</f>
        <v>PJ</v>
      </c>
      <c r="E682">
        <v>2021</v>
      </c>
      <c r="F682" t="str">
        <f>Etiquettes!$C$3</f>
        <v>France</v>
      </c>
      <c r="G682" t="str">
        <f>Etiquettes!$I$5</f>
        <v>JRC - EnergyBalance</v>
      </c>
      <c r="H682" t="str">
        <f>IFERROR(_xlfn.XLOOKUP(A682,'Correspondance produits'!$J:$J,'Correspondance produits'!$K:$K),_xlfn.XLOOKUP(A682,'Correspondance secteurs'!$Y:$Y,'Correspondance secteurs'!$AA:$AA))</f>
        <v>Parent</v>
      </c>
      <c r="I682" t="str">
        <f>IFERROR(_xlfn.XLOOKUP(B682,'Correspondance produits'!$J:$J,'Correspondance produits'!$K:$K),_xlfn.XLOOKUP(B682,'Correspondance secteurs'!$Y:$Y,'Correspondance secteurs'!$AA:$AA))</f>
        <v>Parent</v>
      </c>
    </row>
    <row r="683" spans="1:9" x14ac:dyDescent="0.3">
      <c r="A683" t="str">
        <f>IFERROR(_xlfn.XLOOKUP('JRC - EnergyBalance'!A683,'Correspondance produits'!C:C,'Correspondance produits'!J:J),_xlfn.XLOOKUP('JRC - EnergyBalance'!A683,'Correspondance secteurs'!C:C,'Correspondance secteurs'!Y:Y))</f>
        <v>Gaz de raffinerie [METABOLHEAT - National]</v>
      </c>
      <c r="B683" t="str">
        <f>IFERROR(_xlfn.XLOOKUP('JRC - EnergyBalance'!B683,'Correspondance produits'!C:C,'Correspondance produits'!J:J),_xlfn.XLOOKUP('JRC - EnergyBalance'!B683,'Correspondance secteurs'!C:C,'Correspondance secteurs'!Y:Y))</f>
        <v>Produits pharmaceutiques de base [METABOLHEAT - National]</v>
      </c>
      <c r="C683" s="5">
        <v>0.11750954524604286</v>
      </c>
      <c r="D683" t="str">
        <f>Etiquettes!$C$4</f>
        <v>PJ</v>
      </c>
      <c r="E683">
        <v>2021</v>
      </c>
      <c r="F683" t="str">
        <f>Etiquettes!$C$3</f>
        <v>France</v>
      </c>
      <c r="G683" t="str">
        <f>Etiquettes!$I$5</f>
        <v>JRC - EnergyBalance</v>
      </c>
      <c r="H683" t="str">
        <f>IFERROR(_xlfn.XLOOKUP(A683,'Correspondance produits'!$J:$J,'Correspondance produits'!$K:$K),_xlfn.XLOOKUP(A683,'Correspondance secteurs'!$Y:$Y,'Correspondance secteurs'!$AA:$AA))</f>
        <v>Enfant</v>
      </c>
      <c r="I683" t="str">
        <f>IFERROR(_xlfn.XLOOKUP(B683,'Correspondance produits'!$J:$J,'Correspondance produits'!$K:$K),_xlfn.XLOOKUP(B683,'Correspondance secteurs'!$Y:$Y,'Correspondance secteurs'!$AA:$AA))</f>
        <v>Parent</v>
      </c>
    </row>
    <row r="684" spans="1:9" x14ac:dyDescent="0.3">
      <c r="A684" t="str">
        <f>IFERROR(_xlfn.XLOOKUP('JRC - EnergyBalance'!A684,'Correspondance produits'!C:C,'Correspondance produits'!J:J),_xlfn.XLOOKUP('JRC - EnergyBalance'!A684,'Correspondance secteurs'!C:C,'Correspondance secteurs'!Y:Y))</f>
        <v>Gaz de pétrole liquéfiés [METABOLHEAT - National]</v>
      </c>
      <c r="B684" t="str">
        <f>IFERROR(_xlfn.XLOOKUP('JRC - EnergyBalance'!B684,'Correspondance produits'!C:C,'Correspondance produits'!J:J),_xlfn.XLOOKUP('JRC - EnergyBalance'!B684,'Correspondance secteurs'!C:C,'Correspondance secteurs'!Y:Y))</f>
        <v>Produits pharmaceutiques de base [METABOLHEAT - National]</v>
      </c>
      <c r="C684" s="5">
        <v>0.12095018885586993</v>
      </c>
      <c r="D684" t="str">
        <f>Etiquettes!$C$4</f>
        <v>PJ</v>
      </c>
      <c r="E684">
        <v>2021</v>
      </c>
      <c r="F684" t="str">
        <f>Etiquettes!$C$3</f>
        <v>France</v>
      </c>
      <c r="G684" t="str">
        <f>Etiquettes!$I$5</f>
        <v>JRC - EnergyBalance</v>
      </c>
      <c r="H684" t="str">
        <f>IFERROR(_xlfn.XLOOKUP(A684,'Correspondance produits'!$J:$J,'Correspondance produits'!$K:$K),_xlfn.XLOOKUP(A684,'Correspondance secteurs'!$Y:$Y,'Correspondance secteurs'!$AA:$AA))</f>
        <v>Enfant</v>
      </c>
      <c r="I684" t="str">
        <f>IFERROR(_xlfn.XLOOKUP(B684,'Correspondance produits'!$J:$J,'Correspondance produits'!$K:$K),_xlfn.XLOOKUP(B684,'Correspondance secteurs'!$Y:$Y,'Correspondance secteurs'!$AA:$AA))</f>
        <v>Parent</v>
      </c>
    </row>
    <row r="685" spans="1:9" x14ac:dyDescent="0.3">
      <c r="A685" t="str">
        <f>IFERROR(_xlfn.XLOOKUP('JRC - EnergyBalance'!A685,'Correspondance produits'!C:C,'Correspondance produits'!J:J),_xlfn.XLOOKUP('JRC - EnergyBalance'!A685,'Correspondance secteurs'!C:C,'Correspondance secteurs'!Y:Y))</f>
        <v>Gazole et diesel (hors biocarburant) [METABOLHEAT - National]</v>
      </c>
      <c r="B685" t="str">
        <f>IFERROR(_xlfn.XLOOKUP('JRC - EnergyBalance'!B685,'Correspondance produits'!C:C,'Correspondance produits'!J:J),_xlfn.XLOOKUP('JRC - EnergyBalance'!B685,'Correspondance secteurs'!C:C,'Correspondance secteurs'!Y:Y))</f>
        <v>Produits pharmaceutiques de base [METABOLHEAT - National]</v>
      </c>
      <c r="C685" s="5">
        <v>5.6936553027631107E-2</v>
      </c>
      <c r="D685" t="str">
        <f>Etiquettes!$C$4</f>
        <v>PJ</v>
      </c>
      <c r="E685">
        <v>2021</v>
      </c>
      <c r="F685" t="str">
        <f>Etiquettes!$C$3</f>
        <v>France</v>
      </c>
      <c r="G685" t="str">
        <f>Etiquettes!$I$5</f>
        <v>JRC - EnergyBalance</v>
      </c>
      <c r="H685" t="str">
        <f>IFERROR(_xlfn.XLOOKUP(A685,'Correspondance produits'!$J:$J,'Correspondance produits'!$K:$K),_xlfn.XLOOKUP(A685,'Correspondance secteurs'!$Y:$Y,'Correspondance secteurs'!$AA:$AA))</f>
        <v>Enfant</v>
      </c>
      <c r="I685" t="str">
        <f>IFERROR(_xlfn.XLOOKUP(B685,'Correspondance produits'!$J:$J,'Correspondance produits'!$K:$K),_xlfn.XLOOKUP(B685,'Correspondance secteurs'!$Y:$Y,'Correspondance secteurs'!$AA:$AA))</f>
        <v>Parent</v>
      </c>
    </row>
    <row r="686" spans="1:9" x14ac:dyDescent="0.3">
      <c r="A686" t="str">
        <f>IFERROR(_xlfn.XLOOKUP('JRC - EnergyBalance'!A686,'Correspondance produits'!C:C,'Correspondance produits'!J:J),_xlfn.XLOOKUP('JRC - EnergyBalance'!A686,'Correspondance secteurs'!C:C,'Correspondance secteurs'!Y:Y))</f>
        <v>Fioul [METABOLHEAT - National]</v>
      </c>
      <c r="B686" t="str">
        <f>IFERROR(_xlfn.XLOOKUP('JRC - EnergyBalance'!B686,'Correspondance produits'!C:C,'Correspondance produits'!J:J),_xlfn.XLOOKUP('JRC - EnergyBalance'!B686,'Correspondance secteurs'!C:C,'Correspondance secteurs'!Y:Y))</f>
        <v>Produits pharmaceutiques de base [METABOLHEAT - National]</v>
      </c>
      <c r="C686" s="5">
        <v>3.969997314384293E-2</v>
      </c>
      <c r="D686" t="str">
        <f>Etiquettes!$C$4</f>
        <v>PJ</v>
      </c>
      <c r="E686">
        <v>2021</v>
      </c>
      <c r="F686" t="str">
        <f>Etiquettes!$C$3</f>
        <v>France</v>
      </c>
      <c r="G686" t="str">
        <f>Etiquettes!$I$5</f>
        <v>JRC - EnergyBalance</v>
      </c>
      <c r="H686" t="str">
        <f>IFERROR(_xlfn.XLOOKUP(A686,'Correspondance produits'!$J:$J,'Correspondance produits'!$K:$K),_xlfn.XLOOKUP(A686,'Correspondance secteurs'!$Y:$Y,'Correspondance secteurs'!$AA:$AA))</f>
        <v>Enfant</v>
      </c>
      <c r="I686" t="str">
        <f>IFERROR(_xlfn.XLOOKUP(B686,'Correspondance produits'!$J:$J,'Correspondance produits'!$K:$K),_xlfn.XLOOKUP(B686,'Correspondance secteurs'!$Y:$Y,'Correspondance secteurs'!$AA:$AA))</f>
        <v>Parent</v>
      </c>
    </row>
    <row r="687" spans="1:9" x14ac:dyDescent="0.3">
      <c r="A687" t="str">
        <f>IFERROR(_xlfn.XLOOKUP('JRC - EnergyBalance'!A687,'Correspondance produits'!C:C,'Correspondance produits'!J:J),_xlfn.XLOOKUP('JRC - EnergyBalance'!A687,'Correspondance secteurs'!C:C,'Correspondance secteurs'!Y:Y))</f>
        <v>Coke de pétrole [METABOLHEAT - National]</v>
      </c>
      <c r="B687" t="str">
        <f>IFERROR(_xlfn.XLOOKUP('JRC - EnergyBalance'!B687,'Correspondance produits'!C:C,'Correspondance produits'!J:J),_xlfn.XLOOKUP('JRC - EnergyBalance'!B687,'Correspondance secteurs'!C:C,'Correspondance secteurs'!Y:Y))</f>
        <v>Produits pharmaceutiques de base [METABOLHEAT - National]</v>
      </c>
      <c r="C687" s="5">
        <v>0</v>
      </c>
      <c r="D687" t="str">
        <f>Etiquettes!$C$4</f>
        <v>PJ</v>
      </c>
      <c r="E687">
        <v>2021</v>
      </c>
      <c r="F687" t="str">
        <f>Etiquettes!$C$3</f>
        <v>France</v>
      </c>
      <c r="G687" t="str">
        <f>Etiquettes!$I$5</f>
        <v>JRC - EnergyBalance</v>
      </c>
      <c r="H687" t="str">
        <f>IFERROR(_xlfn.XLOOKUP(A687,'Correspondance produits'!$J:$J,'Correspondance produits'!$K:$K),_xlfn.XLOOKUP(A687,'Correspondance secteurs'!$Y:$Y,'Correspondance secteurs'!$AA:$AA))</f>
        <v>Enfant</v>
      </c>
      <c r="I687" t="str">
        <f>IFERROR(_xlfn.XLOOKUP(B687,'Correspondance produits'!$J:$J,'Correspondance produits'!$K:$K),_xlfn.XLOOKUP(B687,'Correspondance secteurs'!$Y:$Y,'Correspondance secteurs'!$AA:$AA))</f>
        <v>Parent</v>
      </c>
    </row>
    <row r="688" spans="1:9" x14ac:dyDescent="0.3">
      <c r="A688" t="str">
        <f>IFERROR(_xlfn.XLOOKUP('JRC - EnergyBalance'!A688,'Correspondance produits'!C:C,'Correspondance produits'!J:J),_xlfn.XLOOKUP('JRC - EnergyBalance'!A688,'Correspondance secteurs'!C:C,'Correspondance secteurs'!Y:Y))</f>
        <v>Gaz naturel [METABOLHEAT - National]</v>
      </c>
      <c r="B688" t="str">
        <f>IFERROR(_xlfn.XLOOKUP('JRC - EnergyBalance'!B688,'Correspondance produits'!C:C,'Correspondance produits'!J:J),_xlfn.XLOOKUP('JRC - EnergyBalance'!B688,'Correspondance secteurs'!C:C,'Correspondance secteurs'!Y:Y))</f>
        <v>Produits pharmaceutiques de base [METABOLHEAT - National]</v>
      </c>
      <c r="C688" s="5">
        <v>10.792572448317443</v>
      </c>
      <c r="D688" t="str">
        <f>Etiquettes!$C$4</f>
        <v>PJ</v>
      </c>
      <c r="E688">
        <v>2021</v>
      </c>
      <c r="F688" t="str">
        <f>Etiquettes!$C$3</f>
        <v>France</v>
      </c>
      <c r="G688" t="str">
        <f>Etiquettes!$I$5</f>
        <v>JRC - EnergyBalance</v>
      </c>
      <c r="H688" t="str">
        <f>IFERROR(_xlfn.XLOOKUP(A688,'Correspondance produits'!$J:$J,'Correspondance produits'!$K:$K),_xlfn.XLOOKUP(A688,'Correspondance secteurs'!$Y:$Y,'Correspondance secteurs'!$AA:$AA))</f>
        <v>Enfant</v>
      </c>
      <c r="I688" t="str">
        <f>IFERROR(_xlfn.XLOOKUP(B688,'Correspondance produits'!$J:$J,'Correspondance produits'!$K:$K),_xlfn.XLOOKUP(B688,'Correspondance secteurs'!$Y:$Y,'Correspondance secteurs'!$AA:$AA))</f>
        <v>Parent</v>
      </c>
    </row>
    <row r="689" spans="1:9" x14ac:dyDescent="0.3">
      <c r="A689" t="str">
        <f>IFERROR(_xlfn.XLOOKUP('JRC - EnergyBalance'!A689,'Correspondance produits'!C:C,'Correspondance produits'!J:J),_xlfn.XLOOKUP('JRC - EnergyBalance'!A689,'Correspondance secteurs'!C:C,'Correspondance secteurs'!Y:Y))</f>
        <v>Énergies renouvelables et biocarburants [METABOLHEAT - National]</v>
      </c>
      <c r="B689" t="str">
        <f>IFERROR(_xlfn.XLOOKUP('JRC - EnergyBalance'!B689,'Correspondance produits'!C:C,'Correspondance produits'!J:J),_xlfn.XLOOKUP('JRC - EnergyBalance'!B689,'Correspondance secteurs'!C:C,'Correspondance secteurs'!Y:Y))</f>
        <v>Produits pharmaceutiques de base [METABOLHEAT - National]</v>
      </c>
      <c r="C689" s="5">
        <v>0.39965089304961027</v>
      </c>
      <c r="D689" t="str">
        <f>Etiquettes!$C$4</f>
        <v>PJ</v>
      </c>
      <c r="E689">
        <v>2021</v>
      </c>
      <c r="F689" t="str">
        <f>Etiquettes!$C$3</f>
        <v>France</v>
      </c>
      <c r="G689" t="str">
        <f>Etiquettes!$I$5</f>
        <v>JRC - EnergyBalance</v>
      </c>
      <c r="H689" t="str">
        <f>IFERROR(_xlfn.XLOOKUP(A689,'Correspondance produits'!$J:$J,'Correspondance produits'!$K:$K),_xlfn.XLOOKUP(A689,'Correspondance secteurs'!$Y:$Y,'Correspondance secteurs'!$AA:$AA))</f>
        <v>Parent</v>
      </c>
      <c r="I689" t="str">
        <f>IFERROR(_xlfn.XLOOKUP(B689,'Correspondance produits'!$J:$J,'Correspondance produits'!$K:$K),_xlfn.XLOOKUP(B689,'Correspondance secteurs'!$Y:$Y,'Correspondance secteurs'!$AA:$AA))</f>
        <v>Parent</v>
      </c>
    </row>
    <row r="690" spans="1:9" x14ac:dyDescent="0.3">
      <c r="A690" t="str">
        <f>IFERROR(_xlfn.XLOOKUP('JRC - EnergyBalance'!A690,'Correspondance produits'!C:C,'Correspondance produits'!J:J),_xlfn.XLOOKUP('JRC - EnergyBalance'!A690,'Correspondance secteurs'!C:C,'Correspondance secteurs'!Y:Y))</f>
        <v>Biomasse solide primaire [METABOLHEAT - National]</v>
      </c>
      <c r="B690" t="str">
        <f>IFERROR(_xlfn.XLOOKUP('JRC - EnergyBalance'!B690,'Correspondance produits'!C:C,'Correspondance produits'!J:J),_xlfn.XLOOKUP('JRC - EnergyBalance'!B690,'Correspondance secteurs'!C:C,'Correspondance secteurs'!Y:Y))</f>
        <v>Produits pharmaceutiques de base [METABOLHEAT - National]</v>
      </c>
      <c r="C690" s="5">
        <v>0.37053344798769255</v>
      </c>
      <c r="D690" t="str">
        <f>Etiquettes!$C$4</f>
        <v>PJ</v>
      </c>
      <c r="E690">
        <v>2021</v>
      </c>
      <c r="F690" t="str">
        <f>Etiquettes!$C$3</f>
        <v>France</v>
      </c>
      <c r="G690" t="str">
        <f>Etiquettes!$I$5</f>
        <v>JRC - EnergyBalance</v>
      </c>
      <c r="H690" t="str">
        <f>IFERROR(_xlfn.XLOOKUP(A690,'Correspondance produits'!$J:$J,'Correspondance produits'!$K:$K),_xlfn.XLOOKUP(A690,'Correspondance secteurs'!$Y:$Y,'Correspondance secteurs'!$AA:$AA))</f>
        <v>Enfant</v>
      </c>
      <c r="I690" t="str">
        <f>IFERROR(_xlfn.XLOOKUP(B690,'Correspondance produits'!$J:$J,'Correspondance produits'!$K:$K),_xlfn.XLOOKUP(B690,'Correspondance secteurs'!$Y:$Y,'Correspondance secteurs'!$AA:$AA))</f>
        <v>Parent</v>
      </c>
    </row>
    <row r="691" spans="1:9" x14ac:dyDescent="0.3">
      <c r="A691" t="str">
        <f>IFERROR(_xlfn.XLOOKUP('JRC - EnergyBalance'!A691,'Correspondance produits'!C:C,'Correspondance produits'!J:J),_xlfn.XLOOKUP('JRC - EnergyBalance'!A691,'Correspondance secteurs'!C:C,'Correspondance secteurs'!Y:Y))</f>
        <v>Biogaz [METABOLHEAT - National]</v>
      </c>
      <c r="B691" t="str">
        <f>IFERROR(_xlfn.XLOOKUP('JRC - EnergyBalance'!B691,'Correspondance produits'!C:C,'Correspondance produits'!J:J),_xlfn.XLOOKUP('JRC - EnergyBalance'!B691,'Correspondance secteurs'!C:C,'Correspondance secteurs'!Y:Y))</f>
        <v>Produits pharmaceutiques de base [METABOLHEAT - National]</v>
      </c>
      <c r="C691" s="5">
        <v>2.7611604187305103E-2</v>
      </c>
      <c r="D691" t="str">
        <f>Etiquettes!$C$4</f>
        <v>PJ</v>
      </c>
      <c r="E691">
        <v>2021</v>
      </c>
      <c r="F691" t="str">
        <f>Etiquettes!$C$3</f>
        <v>France</v>
      </c>
      <c r="G691" t="str">
        <f>Etiquettes!$I$5</f>
        <v>JRC - EnergyBalance</v>
      </c>
      <c r="H691" t="str">
        <f>IFERROR(_xlfn.XLOOKUP(A691,'Correspondance produits'!$J:$J,'Correspondance produits'!$K:$K),_xlfn.XLOOKUP(A691,'Correspondance secteurs'!$Y:$Y,'Correspondance secteurs'!$AA:$AA))</f>
        <v>Enfant</v>
      </c>
      <c r="I691" t="str">
        <f>IFERROR(_xlfn.XLOOKUP(B691,'Correspondance produits'!$J:$J,'Correspondance produits'!$K:$K),_xlfn.XLOOKUP(B691,'Correspondance secteurs'!$Y:$Y,'Correspondance secteurs'!$AA:$AA))</f>
        <v>Parent</v>
      </c>
    </row>
    <row r="692" spans="1:9" x14ac:dyDescent="0.3">
      <c r="A692" t="str">
        <f>IFERROR(_xlfn.XLOOKUP('JRC - EnergyBalance'!A692,'Correspondance produits'!C:C,'Correspondance produits'!J:J),_xlfn.XLOOKUP('JRC - EnergyBalance'!A692,'Correspondance secteurs'!C:C,'Correspondance secteurs'!Y:Y))</f>
        <v>Déchets municipaux renouvelables [METABOLHEAT - National]</v>
      </c>
      <c r="B692" t="str">
        <f>IFERROR(_xlfn.XLOOKUP('JRC - EnergyBalance'!B692,'Correspondance produits'!C:C,'Correspondance produits'!J:J),_xlfn.XLOOKUP('JRC - EnergyBalance'!B692,'Correspondance secteurs'!C:C,'Correspondance secteurs'!Y:Y))</f>
        <v>Produits pharmaceutiques de base [METABOLHEAT - National]</v>
      </c>
      <c r="C692" s="5">
        <v>0</v>
      </c>
      <c r="D692" t="str">
        <f>Etiquettes!$C$4</f>
        <v>PJ</v>
      </c>
      <c r="E692">
        <v>2021</v>
      </c>
      <c r="F692" t="str">
        <f>Etiquettes!$C$3</f>
        <v>France</v>
      </c>
      <c r="G692" t="str">
        <f>Etiquettes!$I$5</f>
        <v>JRC - EnergyBalance</v>
      </c>
      <c r="H692" t="str">
        <f>IFERROR(_xlfn.XLOOKUP(A692,'Correspondance produits'!$J:$J,'Correspondance produits'!$K:$K),_xlfn.XLOOKUP(A692,'Correspondance secteurs'!$Y:$Y,'Correspondance secteurs'!$AA:$AA))</f>
        <v>Enfant</v>
      </c>
      <c r="I692" t="str">
        <f>IFERROR(_xlfn.XLOOKUP(B692,'Correspondance produits'!$J:$J,'Correspondance produits'!$K:$K),_xlfn.XLOOKUP(B692,'Correspondance secteurs'!$Y:$Y,'Correspondance secteurs'!$AA:$AA))</f>
        <v>Parent</v>
      </c>
    </row>
    <row r="693" spans="1:9" x14ac:dyDescent="0.3">
      <c r="A693" t="str">
        <f>IFERROR(_xlfn.XLOOKUP('JRC - EnergyBalance'!A693,'Correspondance produits'!C:C,'Correspondance produits'!J:J),_xlfn.XLOOKUP('JRC - EnergyBalance'!A693,'Correspondance secteurs'!C:C,'Correspondance secteurs'!Y:Y))</f>
        <v>Biodiesels mélangés [METABOLHEAT - National]</v>
      </c>
      <c r="B693" t="str">
        <f>IFERROR(_xlfn.XLOOKUP('JRC - EnergyBalance'!B693,'Correspondance produits'!C:C,'Correspondance produits'!J:J),_xlfn.XLOOKUP('JRC - EnergyBalance'!B693,'Correspondance secteurs'!C:C,'Correspondance secteurs'!Y:Y))</f>
        <v>Produits pharmaceutiques de base [METABOLHEAT - National]</v>
      </c>
      <c r="C693" s="5">
        <v>1.5058408746126376E-3</v>
      </c>
      <c r="D693" t="str">
        <f>Etiquettes!$C$4</f>
        <v>PJ</v>
      </c>
      <c r="E693">
        <v>2021</v>
      </c>
      <c r="F693" t="str">
        <f>Etiquettes!$C$3</f>
        <v>France</v>
      </c>
      <c r="G693" t="str">
        <f>Etiquettes!$I$5</f>
        <v>JRC - EnergyBalance</v>
      </c>
      <c r="H693" t="str">
        <f>IFERROR(_xlfn.XLOOKUP(A693,'Correspondance produits'!$J:$J,'Correspondance produits'!$K:$K),_xlfn.XLOOKUP(A693,'Correspondance secteurs'!$Y:$Y,'Correspondance secteurs'!$AA:$AA))</f>
        <v>Enfant</v>
      </c>
      <c r="I693" t="str">
        <f>IFERROR(_xlfn.XLOOKUP(B693,'Correspondance produits'!$J:$J,'Correspondance produits'!$K:$K),_xlfn.XLOOKUP(B693,'Correspondance secteurs'!$Y:$Y,'Correspondance secteurs'!$AA:$AA))</f>
        <v>Parent</v>
      </c>
    </row>
    <row r="694" spans="1:9" x14ac:dyDescent="0.3">
      <c r="A694" t="str">
        <f>IFERROR(_xlfn.XLOOKUP('JRC - EnergyBalance'!A694,'Correspondance produits'!C:C,'Correspondance produits'!J:J),_xlfn.XLOOKUP('JRC - EnergyBalance'!A694,'Correspondance secteurs'!C:C,'Correspondance secteurs'!Y:Y))</f>
        <v>Autres biocarburants liquides [METABOLHEAT - National]</v>
      </c>
      <c r="B694" t="str">
        <f>IFERROR(_xlfn.XLOOKUP('JRC - EnergyBalance'!B694,'Correspondance produits'!C:C,'Correspondance produits'!J:J),_xlfn.XLOOKUP('JRC - EnergyBalance'!B694,'Correspondance secteurs'!C:C,'Correspondance secteurs'!Y:Y))</f>
        <v>Produits pharmaceutiques de base [METABOLHEAT - National]</v>
      </c>
      <c r="C694" s="5">
        <v>0</v>
      </c>
      <c r="D694" t="str">
        <f>Etiquettes!$C$4</f>
        <v>PJ</v>
      </c>
      <c r="E694">
        <v>2021</v>
      </c>
      <c r="F694" t="str">
        <f>Etiquettes!$C$3</f>
        <v>France</v>
      </c>
      <c r="G694" t="str">
        <f>Etiquettes!$I$5</f>
        <v>JRC - EnergyBalance</v>
      </c>
      <c r="H694" t="str">
        <f>IFERROR(_xlfn.XLOOKUP(A694,'Correspondance produits'!$J:$J,'Correspondance produits'!$K:$K),_xlfn.XLOOKUP(A694,'Correspondance secteurs'!$Y:$Y,'Correspondance secteurs'!$AA:$AA))</f>
        <v>Enfant</v>
      </c>
      <c r="I694" t="str">
        <f>IFERROR(_xlfn.XLOOKUP(B694,'Correspondance produits'!$J:$J,'Correspondance produits'!$K:$K),_xlfn.XLOOKUP(B694,'Correspondance secteurs'!$Y:$Y,'Correspondance secteurs'!$AA:$AA))</f>
        <v>Parent</v>
      </c>
    </row>
    <row r="695" spans="1:9" x14ac:dyDescent="0.3">
      <c r="A695" t="str">
        <f>IFERROR(_xlfn.XLOOKUP('JRC - EnergyBalance'!A695,'Correspondance produits'!C:C,'Correspondance produits'!J:J),_xlfn.XLOOKUP('JRC - EnergyBalance'!A695,'Correspondance secteurs'!C:C,'Correspondance secteurs'!Y:Y))</f>
        <v>Déchets non renouvelables [METABOLHEAT - National]</v>
      </c>
      <c r="B695" t="str">
        <f>IFERROR(_xlfn.XLOOKUP('JRC - EnergyBalance'!B695,'Correspondance produits'!C:C,'Correspondance produits'!J:J),_xlfn.XLOOKUP('JRC - EnergyBalance'!B695,'Correspondance secteurs'!C:C,'Correspondance secteurs'!Y:Y))</f>
        <v>Produits pharmaceutiques de base [METABOLHEAT - National]</v>
      </c>
      <c r="C695" s="5">
        <v>4.356661573969902E-2</v>
      </c>
      <c r="D695" t="str">
        <f>Etiquettes!$C$4</f>
        <v>PJ</v>
      </c>
      <c r="E695">
        <v>2021</v>
      </c>
      <c r="F695" t="str">
        <f>Etiquettes!$C$3</f>
        <v>France</v>
      </c>
      <c r="G695" t="str">
        <f>Etiquettes!$I$5</f>
        <v>JRC - EnergyBalance</v>
      </c>
      <c r="H695" t="str">
        <f>IFERROR(_xlfn.XLOOKUP(A695,'Correspondance produits'!$J:$J,'Correspondance produits'!$K:$K),_xlfn.XLOOKUP(A695,'Correspondance secteurs'!$Y:$Y,'Correspondance secteurs'!$AA:$AA))</f>
        <v>Parent</v>
      </c>
      <c r="I695" t="str">
        <f>IFERROR(_xlfn.XLOOKUP(B695,'Correspondance produits'!$J:$J,'Correspondance produits'!$K:$K),_xlfn.XLOOKUP(B695,'Correspondance secteurs'!$Y:$Y,'Correspondance secteurs'!$AA:$AA))</f>
        <v>Parent</v>
      </c>
    </row>
    <row r="696" spans="1:9" x14ac:dyDescent="0.3">
      <c r="A696" t="str">
        <f>IFERROR(_xlfn.XLOOKUP('JRC - EnergyBalance'!A696,'Correspondance produits'!C:C,'Correspondance produits'!J:J),_xlfn.XLOOKUP('JRC - EnergyBalance'!A696,'Correspondance secteurs'!C:C,'Correspondance secteurs'!Y:Y))</f>
        <v>Déchets industriels (non renouvelables) [METABOLHEAT - National]</v>
      </c>
      <c r="B696" t="str">
        <f>IFERROR(_xlfn.XLOOKUP('JRC - EnergyBalance'!B696,'Correspondance produits'!C:C,'Correspondance produits'!J:J),_xlfn.XLOOKUP('JRC - EnergyBalance'!B696,'Correspondance secteurs'!C:C,'Correspondance secteurs'!Y:Y))</f>
        <v>Produits pharmaceutiques de base [METABOLHEAT - National]</v>
      </c>
      <c r="C696" s="5">
        <v>4.356661573969902E-2</v>
      </c>
      <c r="D696" t="str">
        <f>Etiquettes!$C$4</f>
        <v>PJ</v>
      </c>
      <c r="E696">
        <v>2021</v>
      </c>
      <c r="F696" t="str">
        <f>Etiquettes!$C$3</f>
        <v>France</v>
      </c>
      <c r="G696" t="str">
        <f>Etiquettes!$I$5</f>
        <v>JRC - EnergyBalance</v>
      </c>
      <c r="H696" t="str">
        <f>IFERROR(_xlfn.XLOOKUP(A696,'Correspondance produits'!$J:$J,'Correspondance produits'!$K:$K),_xlfn.XLOOKUP(A696,'Correspondance secteurs'!$Y:$Y,'Correspondance secteurs'!$AA:$AA))</f>
        <v>Enfant</v>
      </c>
      <c r="I696" t="str">
        <f>IFERROR(_xlfn.XLOOKUP(B696,'Correspondance produits'!$J:$J,'Correspondance produits'!$K:$K),_xlfn.XLOOKUP(B696,'Correspondance secteurs'!$Y:$Y,'Correspondance secteurs'!$AA:$AA))</f>
        <v>Parent</v>
      </c>
    </row>
    <row r="697" spans="1:9" x14ac:dyDescent="0.3">
      <c r="A697" t="str">
        <f>IFERROR(_xlfn.XLOOKUP('JRC - EnergyBalance'!A697,'Correspondance produits'!C:C,'Correspondance produits'!J:J),_xlfn.XLOOKUP('JRC - EnergyBalance'!A697,'Correspondance secteurs'!C:C,'Correspondance secteurs'!Y:Y))</f>
        <v>Déchets municipaux non renouvelables [METABOLHEAT - National]</v>
      </c>
      <c r="B697" t="str">
        <f>IFERROR(_xlfn.XLOOKUP('JRC - EnergyBalance'!B697,'Correspondance produits'!C:C,'Correspondance produits'!J:J),_xlfn.XLOOKUP('JRC - EnergyBalance'!B697,'Correspondance secteurs'!C:C,'Correspondance secteurs'!Y:Y))</f>
        <v>Produits pharmaceutiques de base [METABOLHEAT - National]</v>
      </c>
      <c r="C697" s="5">
        <v>0</v>
      </c>
      <c r="D697" t="str">
        <f>Etiquettes!$C$4</f>
        <v>PJ</v>
      </c>
      <c r="E697">
        <v>2021</v>
      </c>
      <c r="F697" t="str">
        <f>Etiquettes!$C$3</f>
        <v>France</v>
      </c>
      <c r="G697" t="str">
        <f>Etiquettes!$I$5</f>
        <v>JRC - EnergyBalance</v>
      </c>
      <c r="H697" t="str">
        <f>IFERROR(_xlfn.XLOOKUP(A697,'Correspondance produits'!$J:$J,'Correspondance produits'!$K:$K),_xlfn.XLOOKUP(A697,'Correspondance secteurs'!$Y:$Y,'Correspondance secteurs'!$AA:$AA))</f>
        <v>Enfant</v>
      </c>
      <c r="I697" t="str">
        <f>IFERROR(_xlfn.XLOOKUP(B697,'Correspondance produits'!$J:$J,'Correspondance produits'!$K:$K),_xlfn.XLOOKUP(B697,'Correspondance secteurs'!$Y:$Y,'Correspondance secteurs'!$AA:$AA))</f>
        <v>Parent</v>
      </c>
    </row>
    <row r="698" spans="1:9" x14ac:dyDescent="0.3">
      <c r="A698" t="str">
        <f>IFERROR(_xlfn.XLOOKUP('JRC - EnergyBalance'!A698,'Correspondance produits'!C:C,'Correspondance produits'!J:J),_xlfn.XLOOKUP('JRC - EnergyBalance'!A698,'Correspondance secteurs'!C:C,'Correspondance secteurs'!Y:Y))</f>
        <v>Chaleur réseau [METABOLHEAT - National]</v>
      </c>
      <c r="B698" t="str">
        <f>IFERROR(_xlfn.XLOOKUP('JRC - EnergyBalance'!B698,'Correspondance produits'!C:C,'Correspondance produits'!J:J),_xlfn.XLOOKUP('JRC - EnergyBalance'!B698,'Correspondance secteurs'!C:C,'Correspondance secteurs'!Y:Y))</f>
        <v>Produits pharmaceutiques de base [METABOLHEAT - National]</v>
      </c>
      <c r="C698" s="5">
        <v>3.2642837766136616</v>
      </c>
      <c r="D698" t="str">
        <f>Etiquettes!$C$4</f>
        <v>PJ</v>
      </c>
      <c r="E698">
        <v>2021</v>
      </c>
      <c r="F698" t="str">
        <f>Etiquettes!$C$3</f>
        <v>France</v>
      </c>
      <c r="G698" t="str">
        <f>Etiquettes!$I$5</f>
        <v>JRC - EnergyBalance</v>
      </c>
      <c r="H698" t="str">
        <f>IFERROR(_xlfn.XLOOKUP(A698,'Correspondance produits'!$J:$J,'Correspondance produits'!$K:$K),_xlfn.XLOOKUP(A698,'Correspondance secteurs'!$Y:$Y,'Correspondance secteurs'!$AA:$AA))</f>
        <v>Enfant</v>
      </c>
      <c r="I698" t="str">
        <f>IFERROR(_xlfn.XLOOKUP(B698,'Correspondance produits'!$J:$J,'Correspondance produits'!$K:$K),_xlfn.XLOOKUP(B698,'Correspondance secteurs'!$Y:$Y,'Correspondance secteurs'!$AA:$AA))</f>
        <v>Parent</v>
      </c>
    </row>
    <row r="699" spans="1:9" x14ac:dyDescent="0.3">
      <c r="A699" t="str">
        <f>IFERROR(_xlfn.XLOOKUP('JRC - EnergyBalance'!A699,'Correspondance produits'!C:C,'Correspondance produits'!J:J),_xlfn.XLOOKUP('JRC - EnergyBalance'!A699,'Correspondance secteurs'!C:C,'Correspondance secteurs'!Y:Y))</f>
        <v>Électricité [METABOLHEAT - National]</v>
      </c>
      <c r="B699" t="str">
        <f>IFERROR(_xlfn.XLOOKUP('JRC - EnergyBalance'!B699,'Correspondance produits'!C:C,'Correspondance produits'!J:J),_xlfn.XLOOKUP('JRC - EnergyBalance'!B699,'Correspondance secteurs'!C:C,'Correspondance secteurs'!Y:Y))</f>
        <v>Produits pharmaceutiques de base [METABOLHEAT - National]</v>
      </c>
      <c r="C699" s="5">
        <v>5.1466057624544481</v>
      </c>
      <c r="D699" t="str">
        <f>Etiquettes!$C$4</f>
        <v>PJ</v>
      </c>
      <c r="E699">
        <v>2021</v>
      </c>
      <c r="F699" t="str">
        <f>Etiquettes!$C$3</f>
        <v>France</v>
      </c>
      <c r="G699" t="str">
        <f>Etiquettes!$I$5</f>
        <v>JRC - EnergyBalance</v>
      </c>
      <c r="H699" t="str">
        <f>IFERROR(_xlfn.XLOOKUP(A699,'Correspondance produits'!$J:$J,'Correspondance produits'!$K:$K),_xlfn.XLOOKUP(A699,'Correspondance secteurs'!$Y:$Y,'Correspondance secteurs'!$AA:$AA))</f>
        <v>Enfant</v>
      </c>
      <c r="I699" t="str">
        <f>IFERROR(_xlfn.XLOOKUP(B699,'Correspondance produits'!$J:$J,'Correspondance produits'!$K:$K),_xlfn.XLOOKUP(B699,'Correspondance secteurs'!$Y:$Y,'Correspondance secteurs'!$AA:$AA))</f>
        <v>Parent</v>
      </c>
    </row>
    <row r="700" spans="1:9" x14ac:dyDescent="0.3">
      <c r="A700" t="str">
        <f>IFERROR(_xlfn.XLOOKUP('JRC - EnergyBalance'!A700,'Correspondance produits'!C:C,'Correspondance produits'!J:J),_xlfn.XLOOKUP('JRC - EnergyBalance'!A700,'Correspondance secteurs'!C:C,'Correspondance secteurs'!Y:Y))</f>
        <v>Combustibles fossiles solides [METABOLHEAT - National]</v>
      </c>
      <c r="B700" t="str">
        <f>IFERROR(_xlfn.XLOOKUP('JRC - EnergyBalance'!B700,'Correspondance produits'!C:C,'Correspondance produits'!J:J),_xlfn.XLOOKUP('JRC - EnergyBalance'!B700,'Correspondance secteurs'!C:C,'Correspondance secteurs'!Y:Y))</f>
        <v>Ciment [METABOLHEAT - National]</v>
      </c>
      <c r="C700" s="5">
        <v>3.7357409363987908</v>
      </c>
      <c r="D700" t="str">
        <f>Etiquettes!$C$4</f>
        <v>PJ</v>
      </c>
      <c r="E700">
        <v>2021</v>
      </c>
      <c r="F700" t="str">
        <f>Etiquettes!$C$3</f>
        <v>France</v>
      </c>
      <c r="G700" t="str">
        <f>Etiquettes!$I$5</f>
        <v>JRC - EnergyBalance</v>
      </c>
      <c r="H700" t="str">
        <f>IFERROR(_xlfn.XLOOKUP(A700,'Correspondance produits'!$J:$J,'Correspondance produits'!$K:$K),_xlfn.XLOOKUP(A700,'Correspondance secteurs'!$Y:$Y,'Correspondance secteurs'!$AA:$AA))</f>
        <v>Parent</v>
      </c>
      <c r="I700" t="str">
        <f>IFERROR(_xlfn.XLOOKUP(B700,'Correspondance produits'!$J:$J,'Correspondance produits'!$K:$K),_xlfn.XLOOKUP(B700,'Correspondance secteurs'!$Y:$Y,'Correspondance secteurs'!$AA:$AA))</f>
        <v>Parent</v>
      </c>
    </row>
    <row r="701" spans="1:9" x14ac:dyDescent="0.3">
      <c r="A701" t="str">
        <f>IFERROR(_xlfn.XLOOKUP('JRC - EnergyBalance'!A701,'Correspondance produits'!C:C,'Correspondance produits'!J:J),_xlfn.XLOOKUP('JRC - EnergyBalance'!A701,'Correspondance secteurs'!C:C,'Correspondance secteurs'!Y:Y))</f>
        <v>Houille [METABOLHEAT - National]</v>
      </c>
      <c r="B701" t="str">
        <f>IFERROR(_xlfn.XLOOKUP('JRC - EnergyBalance'!B701,'Correspondance produits'!C:C,'Correspondance produits'!J:J),_xlfn.XLOOKUP('JRC - EnergyBalance'!B701,'Correspondance secteurs'!C:C,'Correspondance secteurs'!Y:Y))</f>
        <v>Ciment [METABOLHEAT - National]</v>
      </c>
      <c r="C701" s="5">
        <v>3.1957709316129117</v>
      </c>
      <c r="D701" t="str">
        <f>Etiquettes!$C$4</f>
        <v>PJ</v>
      </c>
      <c r="E701">
        <v>2021</v>
      </c>
      <c r="F701" t="str">
        <f>Etiquettes!$C$3</f>
        <v>France</v>
      </c>
      <c r="G701" t="str">
        <f>Etiquettes!$I$5</f>
        <v>JRC - EnergyBalance</v>
      </c>
      <c r="H701" t="str">
        <f>IFERROR(_xlfn.XLOOKUP(A701,'Correspondance produits'!$J:$J,'Correspondance produits'!$K:$K),_xlfn.XLOOKUP(A701,'Correspondance secteurs'!$Y:$Y,'Correspondance secteurs'!$AA:$AA))</f>
        <v>Parent</v>
      </c>
      <c r="I701" t="str">
        <f>IFERROR(_xlfn.XLOOKUP(B701,'Correspondance produits'!$J:$J,'Correspondance produits'!$K:$K),_xlfn.XLOOKUP(B701,'Correspondance secteurs'!$Y:$Y,'Correspondance secteurs'!$AA:$AA))</f>
        <v>Parent</v>
      </c>
    </row>
    <row r="702" spans="1:9" x14ac:dyDescent="0.3">
      <c r="A702" t="str">
        <f>IFERROR(_xlfn.XLOOKUP('JRC - EnergyBalance'!A702,'Correspondance produits'!C:C,'Correspondance produits'!J:J),_xlfn.XLOOKUP('JRC - EnergyBalance'!A702,'Correspondance secteurs'!C:C,'Correspondance secteurs'!Y:Y))</f>
        <v>Anthracite [METABOLHEAT - National]</v>
      </c>
      <c r="B702" t="str">
        <f>IFERROR(_xlfn.XLOOKUP('JRC - EnergyBalance'!B702,'Correspondance produits'!C:C,'Correspondance produits'!J:J),_xlfn.XLOOKUP('JRC - EnergyBalance'!B702,'Correspondance secteurs'!C:C,'Correspondance secteurs'!Y:Y))</f>
        <v>Ciment [METABOLHEAT - National]</v>
      </c>
      <c r="C702" s="5">
        <v>0.48356652337433953</v>
      </c>
      <c r="D702" t="str">
        <f>Etiquettes!$C$4</f>
        <v>PJ</v>
      </c>
      <c r="E702">
        <v>2021</v>
      </c>
      <c r="F702" t="str">
        <f>Etiquettes!$C$3</f>
        <v>France</v>
      </c>
      <c r="G702" t="str">
        <f>Etiquettes!$I$5</f>
        <v>JRC - EnergyBalance</v>
      </c>
      <c r="H702" t="str">
        <f>IFERROR(_xlfn.XLOOKUP(A702,'Correspondance produits'!$J:$J,'Correspondance produits'!$K:$K),_xlfn.XLOOKUP(A702,'Correspondance secteurs'!$Y:$Y,'Correspondance secteurs'!$AA:$AA))</f>
        <v>Enfant</v>
      </c>
      <c r="I702" t="str">
        <f>IFERROR(_xlfn.XLOOKUP(B702,'Correspondance produits'!$J:$J,'Correspondance produits'!$K:$K),_xlfn.XLOOKUP(B702,'Correspondance secteurs'!$Y:$Y,'Correspondance secteurs'!$AA:$AA))</f>
        <v>Parent</v>
      </c>
    </row>
    <row r="703" spans="1:9" x14ac:dyDescent="0.3">
      <c r="A703" t="str">
        <f>IFERROR(_xlfn.XLOOKUP('JRC - EnergyBalance'!A703,'Correspondance produits'!C:C,'Correspondance produits'!J:J),_xlfn.XLOOKUP('JRC - EnergyBalance'!A703,'Correspondance secteurs'!C:C,'Correspondance secteurs'!Y:Y))</f>
        <v>Autres charbons bitumineux [METABOLHEAT - National]</v>
      </c>
      <c r="B703" t="str">
        <f>IFERROR(_xlfn.XLOOKUP('JRC - EnergyBalance'!B703,'Correspondance produits'!C:C,'Correspondance produits'!J:J),_xlfn.XLOOKUP('JRC - EnergyBalance'!B703,'Correspondance secteurs'!C:C,'Correspondance secteurs'!Y:Y))</f>
        <v>Ciment [METABOLHEAT - National]</v>
      </c>
      <c r="C703" s="5">
        <v>2.7122044082385721</v>
      </c>
      <c r="D703" t="str">
        <f>Etiquettes!$C$4</f>
        <v>PJ</v>
      </c>
      <c r="E703">
        <v>2021</v>
      </c>
      <c r="F703" t="str">
        <f>Etiquettes!$C$3</f>
        <v>France</v>
      </c>
      <c r="G703" t="str">
        <f>Etiquettes!$I$5</f>
        <v>JRC - EnergyBalance</v>
      </c>
      <c r="H703" t="str">
        <f>IFERROR(_xlfn.XLOOKUP(A703,'Correspondance produits'!$J:$J,'Correspondance produits'!$K:$K),_xlfn.XLOOKUP(A703,'Correspondance secteurs'!$Y:$Y,'Correspondance secteurs'!$AA:$AA))</f>
        <v>Enfant</v>
      </c>
      <c r="I703" t="str">
        <f>IFERROR(_xlfn.XLOOKUP(B703,'Correspondance produits'!$J:$J,'Correspondance produits'!$K:$K),_xlfn.XLOOKUP(B703,'Correspondance secteurs'!$Y:$Y,'Correspondance secteurs'!$AA:$AA))</f>
        <v>Parent</v>
      </c>
    </row>
    <row r="704" spans="1:9" x14ac:dyDescent="0.3">
      <c r="A704" t="str">
        <f>IFERROR(_xlfn.XLOOKUP('JRC - EnergyBalance'!A704,'Correspondance produits'!C:C,'Correspondance produits'!J:J),_xlfn.XLOOKUP('JRC - EnergyBalance'!A704,'Correspondance secteurs'!C:C,'Correspondance secteurs'!Y:Y))</f>
        <v>Charbon, noir ou brun [METABOLHEAT - National]</v>
      </c>
      <c r="B704" t="str">
        <f>IFERROR(_xlfn.XLOOKUP('JRC - EnergyBalance'!B704,'Correspondance produits'!C:C,'Correspondance produits'!J:J),_xlfn.XLOOKUP('JRC - EnergyBalance'!B704,'Correspondance secteurs'!C:C,'Correspondance secteurs'!Y:Y))</f>
        <v>Ciment [METABOLHEAT - National]</v>
      </c>
      <c r="C704" s="5">
        <v>0</v>
      </c>
      <c r="D704" t="str">
        <f>Etiquettes!$C$4</f>
        <v>PJ</v>
      </c>
      <c r="E704">
        <v>2021</v>
      </c>
      <c r="F704" t="str">
        <f>Etiquettes!$C$3</f>
        <v>France</v>
      </c>
      <c r="G704" t="str">
        <f>Etiquettes!$I$5</f>
        <v>JRC - EnergyBalance</v>
      </c>
      <c r="H704" t="str">
        <f>IFERROR(_xlfn.XLOOKUP(A704,'Correspondance produits'!$J:$J,'Correspondance produits'!$K:$K),_xlfn.XLOOKUP(A704,'Correspondance secteurs'!$Y:$Y,'Correspondance secteurs'!$AA:$AA))</f>
        <v>Parent</v>
      </c>
      <c r="I704" t="str">
        <f>IFERROR(_xlfn.XLOOKUP(B704,'Correspondance produits'!$J:$J,'Correspondance produits'!$K:$K),_xlfn.XLOOKUP(B704,'Correspondance secteurs'!$Y:$Y,'Correspondance secteurs'!$AA:$AA))</f>
        <v>Parent</v>
      </c>
    </row>
    <row r="705" spans="1:9" x14ac:dyDescent="0.3">
      <c r="A705" t="str">
        <f>IFERROR(_xlfn.XLOOKUP('JRC - EnergyBalance'!A705,'Correspondance produits'!C:C,'Correspondance produits'!J:J),_xlfn.XLOOKUP('JRC - EnergyBalance'!A705,'Correspondance secteurs'!C:C,'Correspondance secteurs'!Y:Y))</f>
        <v>Lignite [METABOLHEAT - National]</v>
      </c>
      <c r="B705" t="str">
        <f>IFERROR(_xlfn.XLOOKUP('JRC - EnergyBalance'!B705,'Correspondance produits'!C:C,'Correspondance produits'!J:J),_xlfn.XLOOKUP('JRC - EnergyBalance'!B705,'Correspondance secteurs'!C:C,'Correspondance secteurs'!Y:Y))</f>
        <v>Ciment [METABOLHEAT - National]</v>
      </c>
      <c r="C705" s="5">
        <v>0</v>
      </c>
      <c r="D705" t="str">
        <f>Etiquettes!$C$4</f>
        <v>PJ</v>
      </c>
      <c r="E705">
        <v>2021</v>
      </c>
      <c r="F705" t="str">
        <f>Etiquettes!$C$3</f>
        <v>France</v>
      </c>
      <c r="G705" t="str">
        <f>Etiquettes!$I$5</f>
        <v>JRC - EnergyBalance</v>
      </c>
      <c r="H705" t="str">
        <f>IFERROR(_xlfn.XLOOKUP(A705,'Correspondance produits'!$J:$J,'Correspondance produits'!$K:$K),_xlfn.XLOOKUP(A705,'Correspondance secteurs'!$Y:$Y,'Correspondance secteurs'!$AA:$AA))</f>
        <v>Enfant</v>
      </c>
      <c r="I705" t="str">
        <f>IFERROR(_xlfn.XLOOKUP(B705,'Correspondance produits'!$J:$J,'Correspondance produits'!$K:$K),_xlfn.XLOOKUP(B705,'Correspondance secteurs'!$Y:$Y,'Correspondance secteurs'!$AA:$AA))</f>
        <v>Parent</v>
      </c>
    </row>
    <row r="706" spans="1:9" x14ac:dyDescent="0.3">
      <c r="A706" t="str">
        <f>IFERROR(_xlfn.XLOOKUP('JRC - EnergyBalance'!A706,'Correspondance produits'!C:C,'Correspondance produits'!J:J),_xlfn.XLOOKUP('JRC - EnergyBalance'!A706,'Correspondance secteurs'!C:C,'Correspondance secteurs'!Y:Y))</f>
        <v>Produits du charbon [METABOLHEAT - National]</v>
      </c>
      <c r="B706" t="str">
        <f>IFERROR(_xlfn.XLOOKUP('JRC - EnergyBalance'!B706,'Correspondance produits'!C:C,'Correspondance produits'!J:J),_xlfn.XLOOKUP('JRC - EnergyBalance'!B706,'Correspondance secteurs'!C:C,'Correspondance secteurs'!Y:Y))</f>
        <v>Ciment [METABOLHEAT - National]</v>
      </c>
      <c r="C706" s="5">
        <v>0.53997000478587887</v>
      </c>
      <c r="D706" t="str">
        <f>Etiquettes!$C$4</f>
        <v>PJ</v>
      </c>
      <c r="E706">
        <v>2021</v>
      </c>
      <c r="F706" t="str">
        <f>Etiquettes!$C$3</f>
        <v>France</v>
      </c>
      <c r="G706" t="str">
        <f>Etiquettes!$I$5</f>
        <v>JRC - EnergyBalance</v>
      </c>
      <c r="H706" t="str">
        <f>IFERROR(_xlfn.XLOOKUP(A706,'Correspondance produits'!$J:$J,'Correspondance produits'!$K:$K),_xlfn.XLOOKUP(A706,'Correspondance secteurs'!$Y:$Y,'Correspondance secteurs'!$AA:$AA))</f>
        <v>Parent</v>
      </c>
      <c r="I706" t="str">
        <f>IFERROR(_xlfn.XLOOKUP(B706,'Correspondance produits'!$J:$J,'Correspondance produits'!$K:$K),_xlfn.XLOOKUP(B706,'Correspondance secteurs'!$Y:$Y,'Correspondance secteurs'!$AA:$AA))</f>
        <v>Parent</v>
      </c>
    </row>
    <row r="707" spans="1:9" x14ac:dyDescent="0.3">
      <c r="A707" t="str">
        <f>IFERROR(_xlfn.XLOOKUP('JRC - EnergyBalance'!A707,'Correspondance produits'!C:C,'Correspondance produits'!J:J),_xlfn.XLOOKUP('JRC - EnergyBalance'!A707,'Correspondance secteurs'!C:C,'Correspondance secteurs'!Y:Y))</f>
        <v>Combustible breveté [METABOLHEAT - National]</v>
      </c>
      <c r="B707" t="str">
        <f>IFERROR(_xlfn.XLOOKUP('JRC - EnergyBalance'!B707,'Correspondance produits'!C:C,'Correspondance produits'!J:J),_xlfn.XLOOKUP('JRC - EnergyBalance'!B707,'Correspondance secteurs'!C:C,'Correspondance secteurs'!Y:Y))</f>
        <v>Ciment [METABOLHEAT - National]</v>
      </c>
      <c r="C707" s="5">
        <v>0</v>
      </c>
      <c r="D707" t="str">
        <f>Etiquettes!$C$4</f>
        <v>PJ</v>
      </c>
      <c r="E707">
        <v>2021</v>
      </c>
      <c r="F707" t="str">
        <f>Etiquettes!$C$3</f>
        <v>France</v>
      </c>
      <c r="G707" t="str">
        <f>Etiquettes!$I$5</f>
        <v>JRC - EnergyBalance</v>
      </c>
      <c r="H707" t="str">
        <f>IFERROR(_xlfn.XLOOKUP(A707,'Correspondance produits'!$J:$J,'Correspondance produits'!$K:$K),_xlfn.XLOOKUP(A707,'Correspondance secteurs'!$Y:$Y,'Correspondance secteurs'!$AA:$AA))</f>
        <v>Enfant</v>
      </c>
      <c r="I707" t="str">
        <f>IFERROR(_xlfn.XLOOKUP(B707,'Correspondance produits'!$J:$J,'Correspondance produits'!$K:$K),_xlfn.XLOOKUP(B707,'Correspondance secteurs'!$Y:$Y,'Correspondance secteurs'!$AA:$AA))</f>
        <v>Parent</v>
      </c>
    </row>
    <row r="708" spans="1:9" x14ac:dyDescent="0.3">
      <c r="A708" t="str">
        <f>IFERROR(_xlfn.XLOOKUP('JRC - EnergyBalance'!A708,'Correspondance produits'!C:C,'Correspondance produits'!J:J),_xlfn.XLOOKUP('JRC - EnergyBalance'!A708,'Correspondance secteurs'!C:C,'Correspondance secteurs'!Y:Y))</f>
        <v>Coke de cokerie [METABOLHEAT - National]</v>
      </c>
      <c r="B708" t="str">
        <f>IFERROR(_xlfn.XLOOKUP('JRC - EnergyBalance'!B708,'Correspondance produits'!C:C,'Correspondance produits'!J:J),_xlfn.XLOOKUP('JRC - EnergyBalance'!B708,'Correspondance secteurs'!C:C,'Correspondance secteurs'!Y:Y))</f>
        <v>Ciment [METABOLHEAT - National]</v>
      </c>
      <c r="C708" s="5">
        <v>0.53997000478587887</v>
      </c>
      <c r="D708" t="str">
        <f>Etiquettes!$C$4</f>
        <v>PJ</v>
      </c>
      <c r="E708">
        <v>2021</v>
      </c>
      <c r="F708" t="str">
        <f>Etiquettes!$C$3</f>
        <v>France</v>
      </c>
      <c r="G708" t="str">
        <f>Etiquettes!$I$5</f>
        <v>JRC - EnergyBalance</v>
      </c>
      <c r="H708" t="str">
        <f>IFERROR(_xlfn.XLOOKUP(A708,'Correspondance produits'!$J:$J,'Correspondance produits'!$K:$K),_xlfn.XLOOKUP(A708,'Correspondance secteurs'!$Y:$Y,'Correspondance secteurs'!$AA:$AA))</f>
        <v>Enfant</v>
      </c>
      <c r="I708" t="str">
        <f>IFERROR(_xlfn.XLOOKUP(B708,'Correspondance produits'!$J:$J,'Correspondance produits'!$K:$K),_xlfn.XLOOKUP(B708,'Correspondance secteurs'!$Y:$Y,'Correspondance secteurs'!$AA:$AA))</f>
        <v>Parent</v>
      </c>
    </row>
    <row r="709" spans="1:9" x14ac:dyDescent="0.3">
      <c r="A709" t="str">
        <f>IFERROR(_xlfn.XLOOKUP('JRC - EnergyBalance'!A709,'Correspondance produits'!C:C,'Correspondance produits'!J:J),_xlfn.XLOOKUP('JRC - EnergyBalance'!A709,'Correspondance secteurs'!C:C,'Correspondance secteurs'!Y:Y))</f>
        <v>Briquettes de lignite [METABOLHEAT - National]</v>
      </c>
      <c r="B709" t="str">
        <f>IFERROR(_xlfn.XLOOKUP('JRC - EnergyBalance'!B709,'Correspondance produits'!C:C,'Correspondance produits'!J:J),_xlfn.XLOOKUP('JRC - EnergyBalance'!B709,'Correspondance secteurs'!C:C,'Correspondance secteurs'!Y:Y))</f>
        <v>Ciment [METABOLHEAT - National]</v>
      </c>
      <c r="C709" s="5">
        <v>0</v>
      </c>
      <c r="D709" t="str">
        <f>Etiquettes!$C$4</f>
        <v>PJ</v>
      </c>
      <c r="E709">
        <v>2021</v>
      </c>
      <c r="F709" t="str">
        <f>Etiquettes!$C$3</f>
        <v>France</v>
      </c>
      <c r="G709" t="str">
        <f>Etiquettes!$I$5</f>
        <v>JRC - EnergyBalance</v>
      </c>
      <c r="H709" t="str">
        <f>IFERROR(_xlfn.XLOOKUP(A709,'Correspondance produits'!$J:$J,'Correspondance produits'!$K:$K),_xlfn.XLOOKUP(A709,'Correspondance secteurs'!$Y:$Y,'Correspondance secteurs'!$AA:$AA))</f>
        <v>Enfant</v>
      </c>
      <c r="I709" t="str">
        <f>IFERROR(_xlfn.XLOOKUP(B709,'Correspondance produits'!$J:$J,'Correspondance produits'!$K:$K),_xlfn.XLOOKUP(B709,'Correspondance secteurs'!$Y:$Y,'Correspondance secteurs'!$AA:$AA))</f>
        <v>Parent</v>
      </c>
    </row>
    <row r="710" spans="1:9" x14ac:dyDescent="0.3">
      <c r="A710" t="str">
        <f>IFERROR(_xlfn.XLOOKUP('JRC - EnergyBalance'!A710,'Correspondance produits'!C:C,'Correspondance produits'!J:J),_xlfn.XLOOKUP('JRC - EnergyBalance'!A710,'Correspondance secteurs'!C:C,'Correspondance secteurs'!Y:Y))</f>
        <v>Pétrole et produits pétroliers [METABOLHEAT - National]</v>
      </c>
      <c r="B710" t="str">
        <f>IFERROR(_xlfn.XLOOKUP('JRC - EnergyBalance'!B710,'Correspondance produits'!C:C,'Correspondance produits'!J:J),_xlfn.XLOOKUP('JRC - EnergyBalance'!B710,'Correspondance secteurs'!C:C,'Correspondance secteurs'!Y:Y))</f>
        <v>Ciment [METABOLHEAT - National]</v>
      </c>
      <c r="C710" s="5">
        <v>10.549439667618181</v>
      </c>
      <c r="D710" t="str">
        <f>Etiquettes!$C$4</f>
        <v>PJ</v>
      </c>
      <c r="E710">
        <v>2021</v>
      </c>
      <c r="F710" t="str">
        <f>Etiquettes!$C$3</f>
        <v>France</v>
      </c>
      <c r="G710" t="str">
        <f>Etiquettes!$I$5</f>
        <v>JRC - EnergyBalance</v>
      </c>
      <c r="H710" t="str">
        <f>IFERROR(_xlfn.XLOOKUP(A710,'Correspondance produits'!$J:$J,'Correspondance produits'!$K:$K),_xlfn.XLOOKUP(A710,'Correspondance secteurs'!$Y:$Y,'Correspondance secteurs'!$AA:$AA))</f>
        <v>Parent</v>
      </c>
      <c r="I710" t="str">
        <f>IFERROR(_xlfn.XLOOKUP(B710,'Correspondance produits'!$J:$J,'Correspondance produits'!$K:$K),_xlfn.XLOOKUP(B710,'Correspondance secteurs'!$Y:$Y,'Correspondance secteurs'!$AA:$AA))</f>
        <v>Parent</v>
      </c>
    </row>
    <row r="711" spans="1:9" x14ac:dyDescent="0.3">
      <c r="A711" t="str">
        <f>IFERROR(_xlfn.XLOOKUP('JRC - EnergyBalance'!A711,'Correspondance produits'!C:C,'Correspondance produits'!J:J),_xlfn.XLOOKUP('JRC - EnergyBalance'!A711,'Correspondance secteurs'!C:C,'Correspondance secteurs'!Y:Y))</f>
        <v>Produits pétroliers (hors biocarburants) [METABOLHEAT - National]</v>
      </c>
      <c r="B711" t="str">
        <f>IFERROR(_xlfn.XLOOKUP('JRC - EnergyBalance'!B711,'Correspondance produits'!C:C,'Correspondance produits'!J:J),_xlfn.XLOOKUP('JRC - EnergyBalance'!B711,'Correspondance secteurs'!C:C,'Correspondance secteurs'!Y:Y))</f>
        <v>Ciment [METABOLHEAT - National]</v>
      </c>
      <c r="C711" s="5">
        <v>10.549439667618181</v>
      </c>
      <c r="D711" t="str">
        <f>Etiquettes!$C$4</f>
        <v>PJ</v>
      </c>
      <c r="E711">
        <v>2021</v>
      </c>
      <c r="F711" t="str">
        <f>Etiquettes!$C$3</f>
        <v>France</v>
      </c>
      <c r="G711" t="str">
        <f>Etiquettes!$I$5</f>
        <v>JRC - EnergyBalance</v>
      </c>
      <c r="H711" t="str">
        <f>IFERROR(_xlfn.XLOOKUP(A711,'Correspondance produits'!$J:$J,'Correspondance produits'!$K:$K),_xlfn.XLOOKUP(A711,'Correspondance secteurs'!$Y:$Y,'Correspondance secteurs'!$AA:$AA))</f>
        <v>Parent</v>
      </c>
      <c r="I711" t="str">
        <f>IFERROR(_xlfn.XLOOKUP(B711,'Correspondance produits'!$J:$J,'Correspondance produits'!$K:$K),_xlfn.XLOOKUP(B711,'Correspondance secteurs'!$Y:$Y,'Correspondance secteurs'!$AA:$AA))</f>
        <v>Parent</v>
      </c>
    </row>
    <row r="712" spans="1:9" x14ac:dyDescent="0.3">
      <c r="A712" t="str">
        <f>IFERROR(_xlfn.XLOOKUP('JRC - EnergyBalance'!A712,'Correspondance produits'!C:C,'Correspondance produits'!J:J),_xlfn.XLOOKUP('JRC - EnergyBalance'!A712,'Correspondance secteurs'!C:C,'Correspondance secteurs'!Y:Y))</f>
        <v>Gaz de pétrole liquéfiés [METABOLHEAT - National]</v>
      </c>
      <c r="B712" t="str">
        <f>IFERROR(_xlfn.XLOOKUP('JRC - EnergyBalance'!B712,'Correspondance produits'!C:C,'Correspondance produits'!J:J),_xlfn.XLOOKUP('JRC - EnergyBalance'!B712,'Correspondance secteurs'!C:C,'Correspondance secteurs'!Y:Y))</f>
        <v>Ciment [METABOLHEAT - National]</v>
      </c>
      <c r="C712" s="5">
        <v>0.65192004540569382</v>
      </c>
      <c r="D712" t="str">
        <f>Etiquettes!$C$4</f>
        <v>PJ</v>
      </c>
      <c r="E712">
        <v>2021</v>
      </c>
      <c r="F712" t="str">
        <f>Etiquettes!$C$3</f>
        <v>France</v>
      </c>
      <c r="G712" t="str">
        <f>Etiquettes!$I$5</f>
        <v>JRC - EnergyBalance</v>
      </c>
      <c r="H712" t="str">
        <f>IFERROR(_xlfn.XLOOKUP(A712,'Correspondance produits'!$J:$J,'Correspondance produits'!$K:$K),_xlfn.XLOOKUP(A712,'Correspondance secteurs'!$Y:$Y,'Correspondance secteurs'!$AA:$AA))</f>
        <v>Enfant</v>
      </c>
      <c r="I712" t="str">
        <f>IFERROR(_xlfn.XLOOKUP(B712,'Correspondance produits'!$J:$J,'Correspondance produits'!$K:$K),_xlfn.XLOOKUP(B712,'Correspondance secteurs'!$Y:$Y,'Correspondance secteurs'!$AA:$AA))</f>
        <v>Parent</v>
      </c>
    </row>
    <row r="713" spans="1:9" x14ac:dyDescent="0.3">
      <c r="A713" t="str">
        <f>IFERROR(_xlfn.XLOOKUP('JRC - EnergyBalance'!A713,'Correspondance produits'!C:C,'Correspondance produits'!J:J),_xlfn.XLOOKUP('JRC - EnergyBalance'!A713,'Correspondance secteurs'!C:C,'Correspondance secteurs'!Y:Y))</f>
        <v>Gazole et diesel (hors biocarburant) [METABOLHEAT - National]</v>
      </c>
      <c r="B713" t="str">
        <f>IFERROR(_xlfn.XLOOKUP('JRC - EnergyBalance'!B713,'Correspondance produits'!C:C,'Correspondance produits'!J:J),_xlfn.XLOOKUP('JRC - EnergyBalance'!B713,'Correspondance secteurs'!C:C,'Correspondance secteurs'!Y:Y))</f>
        <v>Ciment [METABOLHEAT - National]</v>
      </c>
      <c r="C713" s="5">
        <v>0.80431984812121227</v>
      </c>
      <c r="D713" t="str">
        <f>Etiquettes!$C$4</f>
        <v>PJ</v>
      </c>
      <c r="E713">
        <v>2021</v>
      </c>
      <c r="F713" t="str">
        <f>Etiquettes!$C$3</f>
        <v>France</v>
      </c>
      <c r="G713" t="str">
        <f>Etiquettes!$I$5</f>
        <v>JRC - EnergyBalance</v>
      </c>
      <c r="H713" t="str">
        <f>IFERROR(_xlfn.XLOOKUP(A713,'Correspondance produits'!$J:$J,'Correspondance produits'!$K:$K),_xlfn.XLOOKUP(A713,'Correspondance secteurs'!$Y:$Y,'Correspondance secteurs'!$AA:$AA))</f>
        <v>Enfant</v>
      </c>
      <c r="I713" t="str">
        <f>IFERROR(_xlfn.XLOOKUP(B713,'Correspondance produits'!$J:$J,'Correspondance produits'!$K:$K),_xlfn.XLOOKUP(B713,'Correspondance secteurs'!$Y:$Y,'Correspondance secteurs'!$AA:$AA))</f>
        <v>Parent</v>
      </c>
    </row>
    <row r="714" spans="1:9" x14ac:dyDescent="0.3">
      <c r="A714" t="str">
        <f>IFERROR(_xlfn.XLOOKUP('JRC - EnergyBalance'!A714,'Correspondance produits'!C:C,'Correspondance produits'!J:J),_xlfn.XLOOKUP('JRC - EnergyBalance'!A714,'Correspondance secteurs'!C:C,'Correspondance secteurs'!Y:Y))</f>
        <v>Fioul [METABOLHEAT - National]</v>
      </c>
      <c r="B714" t="str">
        <f>IFERROR(_xlfn.XLOOKUP('JRC - EnergyBalance'!B714,'Correspondance produits'!C:C,'Correspondance produits'!J:J),_xlfn.XLOOKUP('JRC - EnergyBalance'!B714,'Correspondance secteurs'!C:C,'Correspondance secteurs'!Y:Y))</f>
        <v>Ciment [METABOLHEAT - National]</v>
      </c>
      <c r="C714" s="5">
        <v>0.50754640106536308</v>
      </c>
      <c r="D714" t="str">
        <f>Etiquettes!$C$4</f>
        <v>PJ</v>
      </c>
      <c r="E714">
        <v>2021</v>
      </c>
      <c r="F714" t="str">
        <f>Etiquettes!$C$3</f>
        <v>France</v>
      </c>
      <c r="G714" t="str">
        <f>Etiquettes!$I$5</f>
        <v>JRC - EnergyBalance</v>
      </c>
      <c r="H714" t="str">
        <f>IFERROR(_xlfn.XLOOKUP(A714,'Correspondance produits'!$J:$J,'Correspondance produits'!$K:$K),_xlfn.XLOOKUP(A714,'Correspondance secteurs'!$Y:$Y,'Correspondance secteurs'!$AA:$AA))</f>
        <v>Enfant</v>
      </c>
      <c r="I714" t="str">
        <f>IFERROR(_xlfn.XLOOKUP(B714,'Correspondance produits'!$J:$J,'Correspondance produits'!$K:$K),_xlfn.XLOOKUP(B714,'Correspondance secteurs'!$Y:$Y,'Correspondance secteurs'!$AA:$AA))</f>
        <v>Parent</v>
      </c>
    </row>
    <row r="715" spans="1:9" x14ac:dyDescent="0.3">
      <c r="A715" t="str">
        <f>IFERROR(_xlfn.XLOOKUP('JRC - EnergyBalance'!A715,'Correspondance produits'!C:C,'Correspondance produits'!J:J),_xlfn.XLOOKUP('JRC - EnergyBalance'!A715,'Correspondance secteurs'!C:C,'Correspondance secteurs'!Y:Y))</f>
        <v>Coke de pétrole [METABOLHEAT - National]</v>
      </c>
      <c r="B715" t="str">
        <f>IFERROR(_xlfn.XLOOKUP('JRC - EnergyBalance'!B715,'Correspondance produits'!C:C,'Correspondance produits'!J:J),_xlfn.XLOOKUP('JRC - EnergyBalance'!B715,'Correspondance secteurs'!C:C,'Correspondance secteurs'!Y:Y))</f>
        <v>Ciment [METABOLHEAT - National]</v>
      </c>
      <c r="C715" s="5">
        <v>8.5856533730259095</v>
      </c>
      <c r="D715" t="str">
        <f>Etiquettes!$C$4</f>
        <v>PJ</v>
      </c>
      <c r="E715">
        <v>2021</v>
      </c>
      <c r="F715" t="str">
        <f>Etiquettes!$C$3</f>
        <v>France</v>
      </c>
      <c r="G715" t="str">
        <f>Etiquettes!$I$5</f>
        <v>JRC - EnergyBalance</v>
      </c>
      <c r="H715" t="str">
        <f>IFERROR(_xlfn.XLOOKUP(A715,'Correspondance produits'!$J:$J,'Correspondance produits'!$K:$K),_xlfn.XLOOKUP(A715,'Correspondance secteurs'!$Y:$Y,'Correspondance secteurs'!$AA:$AA))</f>
        <v>Enfant</v>
      </c>
      <c r="I715" t="str">
        <f>IFERROR(_xlfn.XLOOKUP(B715,'Correspondance produits'!$J:$J,'Correspondance produits'!$K:$K),_xlfn.XLOOKUP(B715,'Correspondance secteurs'!$Y:$Y,'Correspondance secteurs'!$AA:$AA))</f>
        <v>Parent</v>
      </c>
    </row>
    <row r="716" spans="1:9" x14ac:dyDescent="0.3">
      <c r="A716" t="str">
        <f>IFERROR(_xlfn.XLOOKUP('JRC - EnergyBalance'!A716,'Correspondance produits'!C:C,'Correspondance produits'!J:J),_xlfn.XLOOKUP('JRC - EnergyBalance'!A716,'Correspondance secteurs'!C:C,'Correspondance secteurs'!Y:Y))</f>
        <v>Autres produits pétroliers [METABOLHEAT - National]</v>
      </c>
      <c r="B716" t="str">
        <f>IFERROR(_xlfn.XLOOKUP('JRC - EnergyBalance'!B716,'Correspondance produits'!C:C,'Correspondance produits'!J:J),_xlfn.XLOOKUP('JRC - EnergyBalance'!B716,'Correspondance secteurs'!C:C,'Correspondance secteurs'!Y:Y))</f>
        <v>Ciment [METABOLHEAT - National]</v>
      </c>
      <c r="C716" s="5">
        <v>0</v>
      </c>
      <c r="D716" t="str">
        <f>Etiquettes!$C$4</f>
        <v>PJ</v>
      </c>
      <c r="E716">
        <v>2021</v>
      </c>
      <c r="F716" t="str">
        <f>Etiquettes!$C$3</f>
        <v>France</v>
      </c>
      <c r="G716" t="str">
        <f>Etiquettes!$I$5</f>
        <v>JRC - EnergyBalance</v>
      </c>
      <c r="H716" t="str">
        <f>IFERROR(_xlfn.XLOOKUP(A716,'Correspondance produits'!$J:$J,'Correspondance produits'!$K:$K),_xlfn.XLOOKUP(A716,'Correspondance secteurs'!$Y:$Y,'Correspondance secteurs'!$AA:$AA))</f>
        <v>Enfant</v>
      </c>
      <c r="I716" t="str">
        <f>IFERROR(_xlfn.XLOOKUP(B716,'Correspondance produits'!$J:$J,'Correspondance produits'!$K:$K),_xlfn.XLOOKUP(B716,'Correspondance secteurs'!$Y:$Y,'Correspondance secteurs'!$AA:$AA))</f>
        <v>Parent</v>
      </c>
    </row>
    <row r="717" spans="1:9" x14ac:dyDescent="0.3">
      <c r="A717" t="str">
        <f>IFERROR(_xlfn.XLOOKUP('JRC - EnergyBalance'!A717,'Correspondance produits'!C:C,'Correspondance produits'!J:J),_xlfn.XLOOKUP('JRC - EnergyBalance'!A717,'Correspondance secteurs'!C:C,'Correspondance secteurs'!Y:Y))</f>
        <v>Gaz naturel [METABOLHEAT - National]</v>
      </c>
      <c r="B717" t="str">
        <f>IFERROR(_xlfn.XLOOKUP('JRC - EnergyBalance'!B717,'Correspondance produits'!C:C,'Correspondance produits'!J:J),_xlfn.XLOOKUP('JRC - EnergyBalance'!B717,'Correspondance secteurs'!C:C,'Correspondance secteurs'!Y:Y))</f>
        <v>Ciment [METABOLHEAT - National]</v>
      </c>
      <c r="C717" s="5">
        <v>26.592297455232206</v>
      </c>
      <c r="D717" t="str">
        <f>Etiquettes!$C$4</f>
        <v>PJ</v>
      </c>
      <c r="E717">
        <v>2021</v>
      </c>
      <c r="F717" t="str">
        <f>Etiquettes!$C$3</f>
        <v>France</v>
      </c>
      <c r="G717" t="str">
        <f>Etiquettes!$I$5</f>
        <v>JRC - EnergyBalance</v>
      </c>
      <c r="H717" t="str">
        <f>IFERROR(_xlfn.XLOOKUP(A717,'Correspondance produits'!$J:$J,'Correspondance produits'!$K:$K),_xlfn.XLOOKUP(A717,'Correspondance secteurs'!$Y:$Y,'Correspondance secteurs'!$AA:$AA))</f>
        <v>Enfant</v>
      </c>
      <c r="I717" t="str">
        <f>IFERROR(_xlfn.XLOOKUP(B717,'Correspondance produits'!$J:$J,'Correspondance produits'!$K:$K),_xlfn.XLOOKUP(B717,'Correspondance secteurs'!$Y:$Y,'Correspondance secteurs'!$AA:$AA))</f>
        <v>Parent</v>
      </c>
    </row>
    <row r="718" spans="1:9" x14ac:dyDescent="0.3">
      <c r="A718" t="str">
        <f>IFERROR(_xlfn.XLOOKUP('JRC - EnergyBalance'!A718,'Correspondance produits'!C:C,'Correspondance produits'!J:J),_xlfn.XLOOKUP('JRC - EnergyBalance'!A718,'Correspondance secteurs'!C:C,'Correspondance secteurs'!Y:Y))</f>
        <v>Énergies renouvelables et biocarburants [METABOLHEAT - National]</v>
      </c>
      <c r="B718" t="str">
        <f>IFERROR(_xlfn.XLOOKUP('JRC - EnergyBalance'!B718,'Correspondance produits'!C:C,'Correspondance produits'!J:J),_xlfn.XLOOKUP('JRC - EnergyBalance'!B718,'Correspondance secteurs'!C:C,'Correspondance secteurs'!Y:Y))</f>
        <v>Ciment [METABOLHEAT - National]</v>
      </c>
      <c r="C718" s="5">
        <v>2.7454146386187537</v>
      </c>
      <c r="D718" t="str">
        <f>Etiquettes!$C$4</f>
        <v>PJ</v>
      </c>
      <c r="E718">
        <v>2021</v>
      </c>
      <c r="F718" t="str">
        <f>Etiquettes!$C$3</f>
        <v>France</v>
      </c>
      <c r="G718" t="str">
        <f>Etiquettes!$I$5</f>
        <v>JRC - EnergyBalance</v>
      </c>
      <c r="H718" t="str">
        <f>IFERROR(_xlfn.XLOOKUP(A718,'Correspondance produits'!$J:$J,'Correspondance produits'!$K:$K),_xlfn.XLOOKUP(A718,'Correspondance secteurs'!$Y:$Y,'Correspondance secteurs'!$AA:$AA))</f>
        <v>Parent</v>
      </c>
      <c r="I718" t="str">
        <f>IFERROR(_xlfn.XLOOKUP(B718,'Correspondance produits'!$J:$J,'Correspondance produits'!$K:$K),_xlfn.XLOOKUP(B718,'Correspondance secteurs'!$Y:$Y,'Correspondance secteurs'!$AA:$AA))</f>
        <v>Parent</v>
      </c>
    </row>
    <row r="719" spans="1:9" x14ac:dyDescent="0.3">
      <c r="A719" t="str">
        <f>IFERROR(_xlfn.XLOOKUP('JRC - EnergyBalance'!A719,'Correspondance produits'!C:C,'Correspondance produits'!J:J),_xlfn.XLOOKUP('JRC - EnergyBalance'!A719,'Correspondance secteurs'!C:C,'Correspondance secteurs'!Y:Y))</f>
        <v>Biomasse solide primaire [METABOLHEAT - National]</v>
      </c>
      <c r="B719" t="str">
        <f>IFERROR(_xlfn.XLOOKUP('JRC - EnergyBalance'!B719,'Correspondance produits'!C:C,'Correspondance produits'!J:J),_xlfn.XLOOKUP('JRC - EnergyBalance'!B719,'Correspondance secteurs'!C:C,'Correspondance secteurs'!Y:Y))</f>
        <v>Ciment [METABOLHEAT - National]</v>
      </c>
      <c r="C719" s="5">
        <v>2.6598849418365091</v>
      </c>
      <c r="D719" t="str">
        <f>Etiquettes!$C$4</f>
        <v>PJ</v>
      </c>
      <c r="E719">
        <v>2021</v>
      </c>
      <c r="F719" t="str">
        <f>Etiquettes!$C$3</f>
        <v>France</v>
      </c>
      <c r="G719" t="str">
        <f>Etiquettes!$I$5</f>
        <v>JRC - EnergyBalance</v>
      </c>
      <c r="H719" t="str">
        <f>IFERROR(_xlfn.XLOOKUP(A719,'Correspondance produits'!$J:$J,'Correspondance produits'!$K:$K),_xlfn.XLOOKUP(A719,'Correspondance secteurs'!$Y:$Y,'Correspondance secteurs'!$AA:$AA))</f>
        <v>Enfant</v>
      </c>
      <c r="I719" t="str">
        <f>IFERROR(_xlfn.XLOOKUP(B719,'Correspondance produits'!$J:$J,'Correspondance produits'!$K:$K),_xlfn.XLOOKUP(B719,'Correspondance secteurs'!$Y:$Y,'Correspondance secteurs'!$AA:$AA))</f>
        <v>Parent</v>
      </c>
    </row>
    <row r="720" spans="1:9" x14ac:dyDescent="0.3">
      <c r="A720" t="str">
        <f>IFERROR(_xlfn.XLOOKUP('JRC - EnergyBalance'!A720,'Correspondance produits'!C:C,'Correspondance produits'!J:J),_xlfn.XLOOKUP('JRC - EnergyBalance'!A720,'Correspondance secteurs'!C:C,'Correspondance secteurs'!Y:Y))</f>
        <v>Biogaz [METABOLHEAT - National]</v>
      </c>
      <c r="B720" t="str">
        <f>IFERROR(_xlfn.XLOOKUP('JRC - EnergyBalance'!B720,'Correspondance produits'!C:C,'Correspondance produits'!J:J),_xlfn.XLOOKUP('JRC - EnergyBalance'!B720,'Correspondance secteurs'!C:C,'Correspondance secteurs'!Y:Y))</f>
        <v>Ciment [METABOLHEAT - National]</v>
      </c>
      <c r="C720" s="5">
        <v>5.829151938468078E-2</v>
      </c>
      <c r="D720" t="str">
        <f>Etiquettes!$C$4</f>
        <v>PJ</v>
      </c>
      <c r="E720">
        <v>2021</v>
      </c>
      <c r="F720" t="str">
        <f>Etiquettes!$C$3</f>
        <v>France</v>
      </c>
      <c r="G720" t="str">
        <f>Etiquettes!$I$5</f>
        <v>JRC - EnergyBalance</v>
      </c>
      <c r="H720" t="str">
        <f>IFERROR(_xlfn.XLOOKUP(A720,'Correspondance produits'!$J:$J,'Correspondance produits'!$K:$K),_xlfn.XLOOKUP(A720,'Correspondance secteurs'!$Y:$Y,'Correspondance secteurs'!$AA:$AA))</f>
        <v>Enfant</v>
      </c>
      <c r="I720" t="str">
        <f>IFERROR(_xlfn.XLOOKUP(B720,'Correspondance produits'!$J:$J,'Correspondance produits'!$K:$K),_xlfn.XLOOKUP(B720,'Correspondance secteurs'!$Y:$Y,'Correspondance secteurs'!$AA:$AA))</f>
        <v>Parent</v>
      </c>
    </row>
    <row r="721" spans="1:9" x14ac:dyDescent="0.3">
      <c r="A721" t="str">
        <f>IFERROR(_xlfn.XLOOKUP('JRC - EnergyBalance'!A721,'Correspondance produits'!C:C,'Correspondance produits'!J:J),_xlfn.XLOOKUP('JRC - EnergyBalance'!A721,'Correspondance secteurs'!C:C,'Correspondance secteurs'!Y:Y))</f>
        <v>Déchets municipaux renouvelables [METABOLHEAT - National]</v>
      </c>
      <c r="B721" t="str">
        <f>IFERROR(_xlfn.XLOOKUP('JRC - EnergyBalance'!B721,'Correspondance produits'!C:C,'Correspondance produits'!J:J),_xlfn.XLOOKUP('JRC - EnergyBalance'!B721,'Correspondance secteurs'!C:C,'Correspondance secteurs'!Y:Y))</f>
        <v>Ciment [METABOLHEAT - National]</v>
      </c>
      <c r="C721" s="5">
        <v>0</v>
      </c>
      <c r="D721" t="str">
        <f>Etiquettes!$C$4</f>
        <v>PJ</v>
      </c>
      <c r="E721">
        <v>2021</v>
      </c>
      <c r="F721" t="str">
        <f>Etiquettes!$C$3</f>
        <v>France</v>
      </c>
      <c r="G721" t="str">
        <f>Etiquettes!$I$5</f>
        <v>JRC - EnergyBalance</v>
      </c>
      <c r="H721" t="str">
        <f>IFERROR(_xlfn.XLOOKUP(A721,'Correspondance produits'!$J:$J,'Correspondance produits'!$K:$K),_xlfn.XLOOKUP(A721,'Correspondance secteurs'!$Y:$Y,'Correspondance secteurs'!$AA:$AA))</f>
        <v>Enfant</v>
      </c>
      <c r="I721" t="str">
        <f>IFERROR(_xlfn.XLOOKUP(B721,'Correspondance produits'!$J:$J,'Correspondance produits'!$K:$K),_xlfn.XLOOKUP(B721,'Correspondance secteurs'!$Y:$Y,'Correspondance secteurs'!$AA:$AA))</f>
        <v>Parent</v>
      </c>
    </row>
    <row r="722" spans="1:9" x14ac:dyDescent="0.3">
      <c r="A722" t="str">
        <f>IFERROR(_xlfn.XLOOKUP('JRC - EnergyBalance'!A722,'Correspondance produits'!C:C,'Correspondance produits'!J:J),_xlfn.XLOOKUP('JRC - EnergyBalance'!A722,'Correspondance secteurs'!C:C,'Correspondance secteurs'!Y:Y))</f>
        <v>Biodiesels mélangés [METABOLHEAT - National]</v>
      </c>
      <c r="B722" t="str">
        <f>IFERROR(_xlfn.XLOOKUP('JRC - EnergyBalance'!B722,'Correspondance produits'!C:C,'Correspondance produits'!J:J),_xlfn.XLOOKUP('JRC - EnergyBalance'!B722,'Correspondance secteurs'!C:C,'Correspondance secteurs'!Y:Y))</f>
        <v>Ciment [METABOLHEAT - National]</v>
      </c>
      <c r="C722" s="5">
        <v>2.721290303791089E-2</v>
      </c>
      <c r="D722" t="str">
        <f>Etiquettes!$C$4</f>
        <v>PJ</v>
      </c>
      <c r="E722">
        <v>2021</v>
      </c>
      <c r="F722" t="str">
        <f>Etiquettes!$C$3</f>
        <v>France</v>
      </c>
      <c r="G722" t="str">
        <f>Etiquettes!$I$5</f>
        <v>JRC - EnergyBalance</v>
      </c>
      <c r="H722" t="str">
        <f>IFERROR(_xlfn.XLOOKUP(A722,'Correspondance produits'!$J:$J,'Correspondance produits'!$K:$K),_xlfn.XLOOKUP(A722,'Correspondance secteurs'!$Y:$Y,'Correspondance secteurs'!$AA:$AA))</f>
        <v>Enfant</v>
      </c>
      <c r="I722" t="str">
        <f>IFERROR(_xlfn.XLOOKUP(B722,'Correspondance produits'!$J:$J,'Correspondance produits'!$K:$K),_xlfn.XLOOKUP(B722,'Correspondance secteurs'!$Y:$Y,'Correspondance secteurs'!$AA:$AA))</f>
        <v>Parent</v>
      </c>
    </row>
    <row r="723" spans="1:9" x14ac:dyDescent="0.3">
      <c r="A723" t="str">
        <f>IFERROR(_xlfn.XLOOKUP('JRC - EnergyBalance'!A723,'Correspondance produits'!C:C,'Correspondance produits'!J:J),_xlfn.XLOOKUP('JRC - EnergyBalance'!A723,'Correspondance secteurs'!C:C,'Correspondance secteurs'!Y:Y))</f>
        <v>Autres biocarburants liquides [METABOLHEAT - National]</v>
      </c>
      <c r="B723" t="str">
        <f>IFERROR(_xlfn.XLOOKUP('JRC - EnergyBalance'!B723,'Correspondance produits'!C:C,'Correspondance produits'!J:J),_xlfn.XLOOKUP('JRC - EnergyBalance'!B723,'Correspondance secteurs'!C:C,'Correspondance secteurs'!Y:Y))</f>
        <v>Ciment [METABOLHEAT - National]</v>
      </c>
      <c r="C723" s="5">
        <v>2.5274359652559577E-5</v>
      </c>
      <c r="D723" t="str">
        <f>Etiquettes!$C$4</f>
        <v>PJ</v>
      </c>
      <c r="E723">
        <v>2021</v>
      </c>
      <c r="F723" t="str">
        <f>Etiquettes!$C$3</f>
        <v>France</v>
      </c>
      <c r="G723" t="str">
        <f>Etiquettes!$I$5</f>
        <v>JRC - EnergyBalance</v>
      </c>
      <c r="H723" t="str">
        <f>IFERROR(_xlfn.XLOOKUP(A723,'Correspondance produits'!$J:$J,'Correspondance produits'!$K:$K),_xlfn.XLOOKUP(A723,'Correspondance secteurs'!$Y:$Y,'Correspondance secteurs'!$AA:$AA))</f>
        <v>Enfant</v>
      </c>
      <c r="I723" t="str">
        <f>IFERROR(_xlfn.XLOOKUP(B723,'Correspondance produits'!$J:$J,'Correspondance produits'!$K:$K),_xlfn.XLOOKUP(B723,'Correspondance secteurs'!$Y:$Y,'Correspondance secteurs'!$AA:$AA))</f>
        <v>Parent</v>
      </c>
    </row>
    <row r="724" spans="1:9" x14ac:dyDescent="0.3">
      <c r="A724" t="str">
        <f>IFERROR(_xlfn.XLOOKUP('JRC - EnergyBalance'!A724,'Correspondance produits'!C:C,'Correspondance produits'!J:J),_xlfn.XLOOKUP('JRC - EnergyBalance'!A724,'Correspondance secteurs'!C:C,'Correspondance secteurs'!Y:Y))</f>
        <v>Déchets non renouvelables [METABOLHEAT - National]</v>
      </c>
      <c r="B724" t="str">
        <f>IFERROR(_xlfn.XLOOKUP('JRC - EnergyBalance'!B724,'Correspondance produits'!C:C,'Correspondance produits'!J:J),_xlfn.XLOOKUP('JRC - EnergyBalance'!B724,'Correspondance secteurs'!C:C,'Correspondance secteurs'!Y:Y))</f>
        <v>Ciment [METABOLHEAT - National]</v>
      </c>
      <c r="C724" s="5">
        <v>7.3760185093427788</v>
      </c>
      <c r="D724" t="str">
        <f>Etiquettes!$C$4</f>
        <v>PJ</v>
      </c>
      <c r="E724">
        <v>2021</v>
      </c>
      <c r="F724" t="str">
        <f>Etiquettes!$C$3</f>
        <v>France</v>
      </c>
      <c r="G724" t="str">
        <f>Etiquettes!$I$5</f>
        <v>JRC - EnergyBalance</v>
      </c>
      <c r="H724" t="str">
        <f>IFERROR(_xlfn.XLOOKUP(A724,'Correspondance produits'!$J:$J,'Correspondance produits'!$K:$K),_xlfn.XLOOKUP(A724,'Correspondance secteurs'!$Y:$Y,'Correspondance secteurs'!$AA:$AA))</f>
        <v>Parent</v>
      </c>
      <c r="I724" t="str">
        <f>IFERROR(_xlfn.XLOOKUP(B724,'Correspondance produits'!$J:$J,'Correspondance produits'!$K:$K),_xlfn.XLOOKUP(B724,'Correspondance secteurs'!$Y:$Y,'Correspondance secteurs'!$AA:$AA))</f>
        <v>Parent</v>
      </c>
    </row>
    <row r="725" spans="1:9" x14ac:dyDescent="0.3">
      <c r="A725" t="str">
        <f>IFERROR(_xlfn.XLOOKUP('JRC - EnergyBalance'!A725,'Correspondance produits'!C:C,'Correspondance produits'!J:J),_xlfn.XLOOKUP('JRC - EnergyBalance'!A725,'Correspondance secteurs'!C:C,'Correspondance secteurs'!Y:Y))</f>
        <v>Déchets industriels (non renouvelables) [METABOLHEAT - National]</v>
      </c>
      <c r="B725" t="str">
        <f>IFERROR(_xlfn.XLOOKUP('JRC - EnergyBalance'!B725,'Correspondance produits'!C:C,'Correspondance produits'!J:J),_xlfn.XLOOKUP('JRC - EnergyBalance'!B725,'Correspondance secteurs'!C:C,'Correspondance secteurs'!Y:Y))</f>
        <v>Ciment [METABOLHEAT - National]</v>
      </c>
      <c r="C725" s="5">
        <v>7.3760185093427788</v>
      </c>
      <c r="D725" t="str">
        <f>Etiquettes!$C$4</f>
        <v>PJ</v>
      </c>
      <c r="E725">
        <v>2021</v>
      </c>
      <c r="F725" t="str">
        <f>Etiquettes!$C$3</f>
        <v>France</v>
      </c>
      <c r="G725" t="str">
        <f>Etiquettes!$I$5</f>
        <v>JRC - EnergyBalance</v>
      </c>
      <c r="H725" t="str">
        <f>IFERROR(_xlfn.XLOOKUP(A725,'Correspondance produits'!$J:$J,'Correspondance produits'!$K:$K),_xlfn.XLOOKUP(A725,'Correspondance secteurs'!$Y:$Y,'Correspondance secteurs'!$AA:$AA))</f>
        <v>Enfant</v>
      </c>
      <c r="I725" t="str">
        <f>IFERROR(_xlfn.XLOOKUP(B725,'Correspondance produits'!$J:$J,'Correspondance produits'!$K:$K),_xlfn.XLOOKUP(B725,'Correspondance secteurs'!$Y:$Y,'Correspondance secteurs'!$AA:$AA))</f>
        <v>Parent</v>
      </c>
    </row>
    <row r="726" spans="1:9" x14ac:dyDescent="0.3">
      <c r="A726" t="str">
        <f>IFERROR(_xlfn.XLOOKUP('JRC - EnergyBalance'!A726,'Correspondance produits'!C:C,'Correspondance produits'!J:J),_xlfn.XLOOKUP('JRC - EnergyBalance'!A726,'Correspondance secteurs'!C:C,'Correspondance secteurs'!Y:Y))</f>
        <v>Déchets municipaux non renouvelables [METABOLHEAT - National]</v>
      </c>
      <c r="B726" t="str">
        <f>IFERROR(_xlfn.XLOOKUP('JRC - EnergyBalance'!B726,'Correspondance produits'!C:C,'Correspondance produits'!J:J),_xlfn.XLOOKUP('JRC - EnergyBalance'!B726,'Correspondance secteurs'!C:C,'Correspondance secteurs'!Y:Y))</f>
        <v>Ciment [METABOLHEAT - National]</v>
      </c>
      <c r="C726" s="5">
        <v>0</v>
      </c>
      <c r="D726" t="str">
        <f>Etiquettes!$C$4</f>
        <v>PJ</v>
      </c>
      <c r="E726">
        <v>2021</v>
      </c>
      <c r="F726" t="str">
        <f>Etiquettes!$C$3</f>
        <v>France</v>
      </c>
      <c r="G726" t="str">
        <f>Etiquettes!$I$5</f>
        <v>JRC - EnergyBalance</v>
      </c>
      <c r="H726" t="str">
        <f>IFERROR(_xlfn.XLOOKUP(A726,'Correspondance produits'!$J:$J,'Correspondance produits'!$K:$K),_xlfn.XLOOKUP(A726,'Correspondance secteurs'!$Y:$Y,'Correspondance secteurs'!$AA:$AA))</f>
        <v>Enfant</v>
      </c>
      <c r="I726" t="str">
        <f>IFERROR(_xlfn.XLOOKUP(B726,'Correspondance produits'!$J:$J,'Correspondance produits'!$K:$K),_xlfn.XLOOKUP(B726,'Correspondance secteurs'!$Y:$Y,'Correspondance secteurs'!$AA:$AA))</f>
        <v>Parent</v>
      </c>
    </row>
    <row r="727" spans="1:9" x14ac:dyDescent="0.3">
      <c r="A727" t="str">
        <f>IFERROR(_xlfn.XLOOKUP('JRC - EnergyBalance'!A727,'Correspondance produits'!C:C,'Correspondance produits'!J:J),_xlfn.XLOOKUP('JRC - EnergyBalance'!A727,'Correspondance secteurs'!C:C,'Correspondance secteurs'!Y:Y))</f>
        <v>Chaleur réseau [METABOLHEAT - National]</v>
      </c>
      <c r="B727" t="str">
        <f>IFERROR(_xlfn.XLOOKUP('JRC - EnergyBalance'!B727,'Correspondance produits'!C:C,'Correspondance produits'!J:J),_xlfn.XLOOKUP('JRC - EnergyBalance'!B727,'Correspondance secteurs'!C:C,'Correspondance secteurs'!Y:Y))</f>
        <v>Ciment [METABOLHEAT - National]</v>
      </c>
      <c r="C727" s="5">
        <v>0.25826311828881393</v>
      </c>
      <c r="D727" t="str">
        <f>Etiquettes!$C$4</f>
        <v>PJ</v>
      </c>
      <c r="E727">
        <v>2021</v>
      </c>
      <c r="F727" t="str">
        <f>Etiquettes!$C$3</f>
        <v>France</v>
      </c>
      <c r="G727" t="str">
        <f>Etiquettes!$I$5</f>
        <v>JRC - EnergyBalance</v>
      </c>
      <c r="H727" t="str">
        <f>IFERROR(_xlfn.XLOOKUP(A727,'Correspondance produits'!$J:$J,'Correspondance produits'!$K:$K),_xlfn.XLOOKUP(A727,'Correspondance secteurs'!$Y:$Y,'Correspondance secteurs'!$AA:$AA))</f>
        <v>Enfant</v>
      </c>
      <c r="I727" t="str">
        <f>IFERROR(_xlfn.XLOOKUP(B727,'Correspondance produits'!$J:$J,'Correspondance produits'!$K:$K),_xlfn.XLOOKUP(B727,'Correspondance secteurs'!$Y:$Y,'Correspondance secteurs'!$AA:$AA))</f>
        <v>Parent</v>
      </c>
    </row>
    <row r="728" spans="1:9" x14ac:dyDescent="0.3">
      <c r="A728" t="str">
        <f>IFERROR(_xlfn.XLOOKUP('JRC - EnergyBalance'!A728,'Correspondance produits'!C:C,'Correspondance produits'!J:J),_xlfn.XLOOKUP('JRC - EnergyBalance'!A728,'Correspondance secteurs'!C:C,'Correspondance secteurs'!Y:Y))</f>
        <v>Électricité [METABOLHEAT - National]</v>
      </c>
      <c r="B728" t="str">
        <f>IFERROR(_xlfn.XLOOKUP('JRC - EnergyBalance'!B728,'Correspondance produits'!C:C,'Correspondance produits'!J:J),_xlfn.XLOOKUP('JRC - EnergyBalance'!B728,'Correspondance secteurs'!C:C,'Correspondance secteurs'!Y:Y))</f>
        <v>Ciment [METABOLHEAT - National]</v>
      </c>
      <c r="C728" s="5">
        <v>6.2328360138671117</v>
      </c>
      <c r="D728" t="str">
        <f>Etiquettes!$C$4</f>
        <v>PJ</v>
      </c>
      <c r="E728">
        <v>2021</v>
      </c>
      <c r="F728" t="str">
        <f>Etiquettes!$C$3</f>
        <v>France</v>
      </c>
      <c r="G728" t="str">
        <f>Etiquettes!$I$5</f>
        <v>JRC - EnergyBalance</v>
      </c>
      <c r="H728" t="str">
        <f>IFERROR(_xlfn.XLOOKUP(A728,'Correspondance produits'!$J:$J,'Correspondance produits'!$K:$K),_xlfn.XLOOKUP(A728,'Correspondance secteurs'!$Y:$Y,'Correspondance secteurs'!$AA:$AA))</f>
        <v>Enfant</v>
      </c>
      <c r="I728" t="str">
        <f>IFERROR(_xlfn.XLOOKUP(B728,'Correspondance produits'!$J:$J,'Correspondance produits'!$K:$K),_xlfn.XLOOKUP(B728,'Correspondance secteurs'!$Y:$Y,'Correspondance secteurs'!$AA:$AA))</f>
        <v>Parent</v>
      </c>
    </row>
    <row r="729" spans="1:9" x14ac:dyDescent="0.3">
      <c r="A729" t="str">
        <f>IFERROR(_xlfn.XLOOKUP('JRC - EnergyBalance'!A729,'Correspondance produits'!C:C,'Correspondance produits'!J:J),_xlfn.XLOOKUP('JRC - EnergyBalance'!A729,'Correspondance secteurs'!C:C,'Correspondance secteurs'!Y:Y))</f>
        <v>Combustibles fossiles solides [METABOLHEAT - National]</v>
      </c>
      <c r="B729" t="str">
        <f>IFERROR(_xlfn.XLOOKUP('JRC - EnergyBalance'!B729,'Correspondance produits'!C:C,'Correspondance produits'!J:J),_xlfn.XLOOKUP('JRC - EnergyBalance'!B729,'Correspondance secteurs'!C:C,'Correspondance secteurs'!Y:Y))</f>
        <v>Céramiques et autres minéraux non métalliques [METABOLHEAT - National]</v>
      </c>
      <c r="C729" s="5">
        <v>5.6006292586050428</v>
      </c>
      <c r="D729" t="str">
        <f>Etiquettes!$C$4</f>
        <v>PJ</v>
      </c>
      <c r="E729">
        <v>2021</v>
      </c>
      <c r="F729" t="str">
        <f>Etiquettes!$C$3</f>
        <v>France</v>
      </c>
      <c r="G729" t="str">
        <f>Etiquettes!$I$5</f>
        <v>JRC - EnergyBalance</v>
      </c>
      <c r="H729" t="str">
        <f>IFERROR(_xlfn.XLOOKUP(A729,'Correspondance produits'!$J:$J,'Correspondance produits'!$K:$K),_xlfn.XLOOKUP(A729,'Correspondance secteurs'!$Y:$Y,'Correspondance secteurs'!$AA:$AA))</f>
        <v>Parent</v>
      </c>
      <c r="I729" t="str">
        <f>IFERROR(_xlfn.XLOOKUP(B729,'Correspondance produits'!$J:$J,'Correspondance produits'!$K:$K),_xlfn.XLOOKUP(B729,'Correspondance secteurs'!$Y:$Y,'Correspondance secteurs'!$AA:$AA))</f>
        <v>Parent</v>
      </c>
    </row>
    <row r="730" spans="1:9" x14ac:dyDescent="0.3">
      <c r="A730" t="str">
        <f>IFERROR(_xlfn.XLOOKUP('JRC - EnergyBalance'!A730,'Correspondance produits'!C:C,'Correspondance produits'!J:J),_xlfn.XLOOKUP('JRC - EnergyBalance'!A730,'Correspondance secteurs'!C:C,'Correspondance secteurs'!Y:Y))</f>
        <v>Houille [METABOLHEAT - National]</v>
      </c>
      <c r="B730" t="str">
        <f>IFERROR(_xlfn.XLOOKUP('JRC - EnergyBalance'!B730,'Correspondance produits'!C:C,'Correspondance produits'!J:J),_xlfn.XLOOKUP('JRC - EnergyBalance'!B730,'Correspondance secteurs'!C:C,'Correspondance secteurs'!Y:Y))</f>
        <v>Céramiques et autres minéraux non métalliques [METABOLHEAT - National]</v>
      </c>
      <c r="C730" s="5">
        <v>4.7911052956055729</v>
      </c>
      <c r="D730" t="str">
        <f>Etiquettes!$C$4</f>
        <v>PJ</v>
      </c>
      <c r="E730">
        <v>2021</v>
      </c>
      <c r="F730" t="str">
        <f>Etiquettes!$C$3</f>
        <v>France</v>
      </c>
      <c r="G730" t="str">
        <f>Etiquettes!$I$5</f>
        <v>JRC - EnergyBalance</v>
      </c>
      <c r="H730" t="str">
        <f>IFERROR(_xlfn.XLOOKUP(A730,'Correspondance produits'!$J:$J,'Correspondance produits'!$K:$K),_xlfn.XLOOKUP(A730,'Correspondance secteurs'!$Y:$Y,'Correspondance secteurs'!$AA:$AA))</f>
        <v>Parent</v>
      </c>
      <c r="I730" t="str">
        <f>IFERROR(_xlfn.XLOOKUP(B730,'Correspondance produits'!$J:$J,'Correspondance produits'!$K:$K),_xlfn.XLOOKUP(B730,'Correspondance secteurs'!$Y:$Y,'Correspondance secteurs'!$AA:$AA))</f>
        <v>Parent</v>
      </c>
    </row>
    <row r="731" spans="1:9" x14ac:dyDescent="0.3">
      <c r="A731" t="str">
        <f>IFERROR(_xlfn.XLOOKUP('JRC - EnergyBalance'!A731,'Correspondance produits'!C:C,'Correspondance produits'!J:J),_xlfn.XLOOKUP('JRC - EnergyBalance'!A731,'Correspondance secteurs'!C:C,'Correspondance secteurs'!Y:Y))</f>
        <v>Anthracite [METABOLHEAT - National]</v>
      </c>
      <c r="B731" t="str">
        <f>IFERROR(_xlfn.XLOOKUP('JRC - EnergyBalance'!B731,'Correspondance produits'!C:C,'Correspondance produits'!J:J),_xlfn.XLOOKUP('JRC - EnergyBalance'!B731,'Correspondance secteurs'!C:C,'Correspondance secteurs'!Y:Y))</f>
        <v>Céramiques et autres minéraux non métalliques [METABOLHEAT - National]</v>
      </c>
      <c r="C731" s="5">
        <v>0.72496376633198578</v>
      </c>
      <c r="D731" t="str">
        <f>Etiquettes!$C$4</f>
        <v>PJ</v>
      </c>
      <c r="E731">
        <v>2021</v>
      </c>
      <c r="F731" t="str">
        <f>Etiquettes!$C$3</f>
        <v>France</v>
      </c>
      <c r="G731" t="str">
        <f>Etiquettes!$I$5</f>
        <v>JRC - EnergyBalance</v>
      </c>
      <c r="H731" t="str">
        <f>IFERROR(_xlfn.XLOOKUP(A731,'Correspondance produits'!$J:$J,'Correspondance produits'!$K:$K),_xlfn.XLOOKUP(A731,'Correspondance secteurs'!$Y:$Y,'Correspondance secteurs'!$AA:$AA))</f>
        <v>Enfant</v>
      </c>
      <c r="I731" t="str">
        <f>IFERROR(_xlfn.XLOOKUP(B731,'Correspondance produits'!$J:$J,'Correspondance produits'!$K:$K),_xlfn.XLOOKUP(B731,'Correspondance secteurs'!$Y:$Y,'Correspondance secteurs'!$AA:$AA))</f>
        <v>Parent</v>
      </c>
    </row>
    <row r="732" spans="1:9" x14ac:dyDescent="0.3">
      <c r="A732" t="str">
        <f>IFERROR(_xlfn.XLOOKUP('JRC - EnergyBalance'!A732,'Correspondance produits'!C:C,'Correspondance produits'!J:J),_xlfn.XLOOKUP('JRC - EnergyBalance'!A732,'Correspondance secteurs'!C:C,'Correspondance secteurs'!Y:Y))</f>
        <v>Autres charbons bitumineux [METABOLHEAT - National]</v>
      </c>
      <c r="B732" t="str">
        <f>IFERROR(_xlfn.XLOOKUP('JRC - EnergyBalance'!B732,'Correspondance produits'!C:C,'Correspondance produits'!J:J),_xlfn.XLOOKUP('JRC - EnergyBalance'!B732,'Correspondance secteurs'!C:C,'Correspondance secteurs'!Y:Y))</f>
        <v>Céramiques et autres minéraux non métalliques [METABOLHEAT - National]</v>
      </c>
      <c r="C732" s="5">
        <v>4.0661415292735876</v>
      </c>
      <c r="D732" t="str">
        <f>Etiquettes!$C$4</f>
        <v>PJ</v>
      </c>
      <c r="E732">
        <v>2021</v>
      </c>
      <c r="F732" t="str">
        <f>Etiquettes!$C$3</f>
        <v>France</v>
      </c>
      <c r="G732" t="str">
        <f>Etiquettes!$I$5</f>
        <v>JRC - EnergyBalance</v>
      </c>
      <c r="H732" t="str">
        <f>IFERROR(_xlfn.XLOOKUP(A732,'Correspondance produits'!$J:$J,'Correspondance produits'!$K:$K),_xlfn.XLOOKUP(A732,'Correspondance secteurs'!$Y:$Y,'Correspondance secteurs'!$AA:$AA))</f>
        <v>Enfant</v>
      </c>
      <c r="I732" t="str">
        <f>IFERROR(_xlfn.XLOOKUP(B732,'Correspondance produits'!$J:$J,'Correspondance produits'!$K:$K),_xlfn.XLOOKUP(B732,'Correspondance secteurs'!$Y:$Y,'Correspondance secteurs'!$AA:$AA))</f>
        <v>Parent</v>
      </c>
    </row>
    <row r="733" spans="1:9" x14ac:dyDescent="0.3">
      <c r="A733" t="str">
        <f>IFERROR(_xlfn.XLOOKUP('JRC - EnergyBalance'!A733,'Correspondance produits'!C:C,'Correspondance produits'!J:J),_xlfn.XLOOKUP('JRC - EnergyBalance'!A733,'Correspondance secteurs'!C:C,'Correspondance secteurs'!Y:Y))</f>
        <v>Charbon, noir ou brun [METABOLHEAT - National]</v>
      </c>
      <c r="B733" t="str">
        <f>IFERROR(_xlfn.XLOOKUP('JRC - EnergyBalance'!B733,'Correspondance produits'!C:C,'Correspondance produits'!J:J),_xlfn.XLOOKUP('JRC - EnergyBalance'!B733,'Correspondance secteurs'!C:C,'Correspondance secteurs'!Y:Y))</f>
        <v>Céramiques et autres minéraux non métalliques [METABOLHEAT - National]</v>
      </c>
      <c r="C733" s="5">
        <v>0</v>
      </c>
      <c r="D733" t="str">
        <f>Etiquettes!$C$4</f>
        <v>PJ</v>
      </c>
      <c r="E733">
        <v>2021</v>
      </c>
      <c r="F733" t="str">
        <f>Etiquettes!$C$3</f>
        <v>France</v>
      </c>
      <c r="G733" t="str">
        <f>Etiquettes!$I$5</f>
        <v>JRC - EnergyBalance</v>
      </c>
      <c r="H733" t="str">
        <f>IFERROR(_xlfn.XLOOKUP(A733,'Correspondance produits'!$J:$J,'Correspondance produits'!$K:$K),_xlfn.XLOOKUP(A733,'Correspondance secteurs'!$Y:$Y,'Correspondance secteurs'!$AA:$AA))</f>
        <v>Parent</v>
      </c>
      <c r="I733" t="str">
        <f>IFERROR(_xlfn.XLOOKUP(B733,'Correspondance produits'!$J:$J,'Correspondance produits'!$K:$K),_xlfn.XLOOKUP(B733,'Correspondance secteurs'!$Y:$Y,'Correspondance secteurs'!$AA:$AA))</f>
        <v>Parent</v>
      </c>
    </row>
    <row r="734" spans="1:9" x14ac:dyDescent="0.3">
      <c r="A734" t="str">
        <f>IFERROR(_xlfn.XLOOKUP('JRC - EnergyBalance'!A734,'Correspondance produits'!C:C,'Correspondance produits'!J:J),_xlfn.XLOOKUP('JRC - EnergyBalance'!A734,'Correspondance secteurs'!C:C,'Correspondance secteurs'!Y:Y))</f>
        <v>Lignite [METABOLHEAT - National]</v>
      </c>
      <c r="B734" t="str">
        <f>IFERROR(_xlfn.XLOOKUP('JRC - EnergyBalance'!B734,'Correspondance produits'!C:C,'Correspondance produits'!J:J),_xlfn.XLOOKUP('JRC - EnergyBalance'!B734,'Correspondance secteurs'!C:C,'Correspondance secteurs'!Y:Y))</f>
        <v>Céramiques et autres minéraux non métalliques [METABOLHEAT - National]</v>
      </c>
      <c r="C734" s="5">
        <v>0</v>
      </c>
      <c r="D734" t="str">
        <f>Etiquettes!$C$4</f>
        <v>PJ</v>
      </c>
      <c r="E734">
        <v>2021</v>
      </c>
      <c r="F734" t="str">
        <f>Etiquettes!$C$3</f>
        <v>France</v>
      </c>
      <c r="G734" t="str">
        <f>Etiquettes!$I$5</f>
        <v>JRC - EnergyBalance</v>
      </c>
      <c r="H734" t="str">
        <f>IFERROR(_xlfn.XLOOKUP(A734,'Correspondance produits'!$J:$J,'Correspondance produits'!$K:$K),_xlfn.XLOOKUP(A734,'Correspondance secteurs'!$Y:$Y,'Correspondance secteurs'!$AA:$AA))</f>
        <v>Enfant</v>
      </c>
      <c r="I734" t="str">
        <f>IFERROR(_xlfn.XLOOKUP(B734,'Correspondance produits'!$J:$J,'Correspondance produits'!$K:$K),_xlfn.XLOOKUP(B734,'Correspondance secteurs'!$Y:$Y,'Correspondance secteurs'!$AA:$AA))</f>
        <v>Parent</v>
      </c>
    </row>
    <row r="735" spans="1:9" x14ac:dyDescent="0.3">
      <c r="A735" t="str">
        <f>IFERROR(_xlfn.XLOOKUP('JRC - EnergyBalance'!A735,'Correspondance produits'!C:C,'Correspondance produits'!J:J),_xlfn.XLOOKUP('JRC - EnergyBalance'!A735,'Correspondance secteurs'!C:C,'Correspondance secteurs'!Y:Y))</f>
        <v>Produits du charbon [METABOLHEAT - National]</v>
      </c>
      <c r="B735" t="str">
        <f>IFERROR(_xlfn.XLOOKUP('JRC - EnergyBalance'!B735,'Correspondance produits'!C:C,'Correspondance produits'!J:J),_xlfn.XLOOKUP('JRC - EnergyBalance'!B735,'Correspondance secteurs'!C:C,'Correspondance secteurs'!Y:Y))</f>
        <v>Céramiques et autres minéraux non métalliques [METABOLHEAT - National]</v>
      </c>
      <c r="C735" s="5">
        <v>0.80952396299946983</v>
      </c>
      <c r="D735" t="str">
        <f>Etiquettes!$C$4</f>
        <v>PJ</v>
      </c>
      <c r="E735">
        <v>2021</v>
      </c>
      <c r="F735" t="str">
        <f>Etiquettes!$C$3</f>
        <v>France</v>
      </c>
      <c r="G735" t="str">
        <f>Etiquettes!$I$5</f>
        <v>JRC - EnergyBalance</v>
      </c>
      <c r="H735" t="str">
        <f>IFERROR(_xlfn.XLOOKUP(A735,'Correspondance produits'!$J:$J,'Correspondance produits'!$K:$K),_xlfn.XLOOKUP(A735,'Correspondance secteurs'!$Y:$Y,'Correspondance secteurs'!$AA:$AA))</f>
        <v>Parent</v>
      </c>
      <c r="I735" t="str">
        <f>IFERROR(_xlfn.XLOOKUP(B735,'Correspondance produits'!$J:$J,'Correspondance produits'!$K:$K),_xlfn.XLOOKUP(B735,'Correspondance secteurs'!$Y:$Y,'Correspondance secteurs'!$AA:$AA))</f>
        <v>Parent</v>
      </c>
    </row>
    <row r="736" spans="1:9" x14ac:dyDescent="0.3">
      <c r="A736" t="str">
        <f>IFERROR(_xlfn.XLOOKUP('JRC - EnergyBalance'!A736,'Correspondance produits'!C:C,'Correspondance produits'!J:J),_xlfn.XLOOKUP('JRC - EnergyBalance'!A736,'Correspondance secteurs'!C:C,'Correspondance secteurs'!Y:Y))</f>
        <v>Combustible breveté [METABOLHEAT - National]</v>
      </c>
      <c r="B736" t="str">
        <f>IFERROR(_xlfn.XLOOKUP('JRC - EnergyBalance'!B736,'Correspondance produits'!C:C,'Correspondance produits'!J:J),_xlfn.XLOOKUP('JRC - EnergyBalance'!B736,'Correspondance secteurs'!C:C,'Correspondance secteurs'!Y:Y))</f>
        <v>Céramiques et autres minéraux non métalliques [METABOLHEAT - National]</v>
      </c>
      <c r="C736" s="5">
        <v>0</v>
      </c>
      <c r="D736" t="str">
        <f>Etiquettes!$C$4</f>
        <v>PJ</v>
      </c>
      <c r="E736">
        <v>2021</v>
      </c>
      <c r="F736" t="str">
        <f>Etiquettes!$C$3</f>
        <v>France</v>
      </c>
      <c r="G736" t="str">
        <f>Etiquettes!$I$5</f>
        <v>JRC - EnergyBalance</v>
      </c>
      <c r="H736" t="str">
        <f>IFERROR(_xlfn.XLOOKUP(A736,'Correspondance produits'!$J:$J,'Correspondance produits'!$K:$K),_xlfn.XLOOKUP(A736,'Correspondance secteurs'!$Y:$Y,'Correspondance secteurs'!$AA:$AA))</f>
        <v>Enfant</v>
      </c>
      <c r="I736" t="str">
        <f>IFERROR(_xlfn.XLOOKUP(B736,'Correspondance produits'!$J:$J,'Correspondance produits'!$K:$K),_xlfn.XLOOKUP(B736,'Correspondance secteurs'!$Y:$Y,'Correspondance secteurs'!$AA:$AA))</f>
        <v>Parent</v>
      </c>
    </row>
    <row r="737" spans="1:9" x14ac:dyDescent="0.3">
      <c r="A737" t="str">
        <f>IFERROR(_xlfn.XLOOKUP('JRC - EnergyBalance'!A737,'Correspondance produits'!C:C,'Correspondance produits'!J:J),_xlfn.XLOOKUP('JRC - EnergyBalance'!A737,'Correspondance secteurs'!C:C,'Correspondance secteurs'!Y:Y))</f>
        <v>Coke de cokerie [METABOLHEAT - National]</v>
      </c>
      <c r="B737" t="str">
        <f>IFERROR(_xlfn.XLOOKUP('JRC - EnergyBalance'!B737,'Correspondance produits'!C:C,'Correspondance produits'!J:J),_xlfn.XLOOKUP('JRC - EnergyBalance'!B737,'Correspondance secteurs'!C:C,'Correspondance secteurs'!Y:Y))</f>
        <v>Céramiques et autres minéraux non métalliques [METABOLHEAT - National]</v>
      </c>
      <c r="C737" s="5">
        <v>0.80952396299946983</v>
      </c>
      <c r="D737" t="str">
        <f>Etiquettes!$C$4</f>
        <v>PJ</v>
      </c>
      <c r="E737">
        <v>2021</v>
      </c>
      <c r="F737" t="str">
        <f>Etiquettes!$C$3</f>
        <v>France</v>
      </c>
      <c r="G737" t="str">
        <f>Etiquettes!$I$5</f>
        <v>JRC - EnergyBalance</v>
      </c>
      <c r="H737" t="str">
        <f>IFERROR(_xlfn.XLOOKUP(A737,'Correspondance produits'!$J:$J,'Correspondance produits'!$K:$K),_xlfn.XLOOKUP(A737,'Correspondance secteurs'!$Y:$Y,'Correspondance secteurs'!$AA:$AA))</f>
        <v>Enfant</v>
      </c>
      <c r="I737" t="str">
        <f>IFERROR(_xlfn.XLOOKUP(B737,'Correspondance produits'!$J:$J,'Correspondance produits'!$K:$K),_xlfn.XLOOKUP(B737,'Correspondance secteurs'!$Y:$Y,'Correspondance secteurs'!$AA:$AA))</f>
        <v>Parent</v>
      </c>
    </row>
    <row r="738" spans="1:9" x14ac:dyDescent="0.3">
      <c r="A738" t="str">
        <f>IFERROR(_xlfn.XLOOKUP('JRC - EnergyBalance'!A738,'Correspondance produits'!C:C,'Correspondance produits'!J:J),_xlfn.XLOOKUP('JRC - EnergyBalance'!A738,'Correspondance secteurs'!C:C,'Correspondance secteurs'!Y:Y))</f>
        <v>Briquettes de lignite [METABOLHEAT - National]</v>
      </c>
      <c r="B738" t="str">
        <f>IFERROR(_xlfn.XLOOKUP('JRC - EnergyBalance'!B738,'Correspondance produits'!C:C,'Correspondance produits'!J:J),_xlfn.XLOOKUP('JRC - EnergyBalance'!B738,'Correspondance secteurs'!C:C,'Correspondance secteurs'!Y:Y))</f>
        <v>Céramiques et autres minéraux non métalliques [METABOLHEAT - National]</v>
      </c>
      <c r="C738" s="5">
        <v>0</v>
      </c>
      <c r="D738" t="str">
        <f>Etiquettes!$C$4</f>
        <v>PJ</v>
      </c>
      <c r="E738">
        <v>2021</v>
      </c>
      <c r="F738" t="str">
        <f>Etiquettes!$C$3</f>
        <v>France</v>
      </c>
      <c r="G738" t="str">
        <f>Etiquettes!$I$5</f>
        <v>JRC - EnergyBalance</v>
      </c>
      <c r="H738" t="str">
        <f>IFERROR(_xlfn.XLOOKUP(A738,'Correspondance produits'!$J:$J,'Correspondance produits'!$K:$K),_xlfn.XLOOKUP(A738,'Correspondance secteurs'!$Y:$Y,'Correspondance secteurs'!$AA:$AA))</f>
        <v>Enfant</v>
      </c>
      <c r="I738" t="str">
        <f>IFERROR(_xlfn.XLOOKUP(B738,'Correspondance produits'!$J:$J,'Correspondance produits'!$K:$K),_xlfn.XLOOKUP(B738,'Correspondance secteurs'!$Y:$Y,'Correspondance secteurs'!$AA:$AA))</f>
        <v>Parent</v>
      </c>
    </row>
    <row r="739" spans="1:9" x14ac:dyDescent="0.3">
      <c r="A739" t="str">
        <f>IFERROR(_xlfn.XLOOKUP('JRC - EnergyBalance'!A739,'Correspondance produits'!C:C,'Correspondance produits'!J:J),_xlfn.XLOOKUP('JRC - EnergyBalance'!A739,'Correspondance secteurs'!C:C,'Correspondance secteurs'!Y:Y))</f>
        <v>Pétrole et produits pétroliers [METABOLHEAT - National]</v>
      </c>
      <c r="B739" t="str">
        <f>IFERROR(_xlfn.XLOOKUP('JRC - EnergyBalance'!B739,'Correspondance produits'!C:C,'Correspondance produits'!J:J),_xlfn.XLOOKUP('JRC - EnergyBalance'!B739,'Correspondance secteurs'!C:C,'Correspondance secteurs'!Y:Y))</f>
        <v>Céramiques et autres minéraux non métalliques [METABOLHEAT - National]</v>
      </c>
      <c r="C739" s="5">
        <v>11.75374392965116</v>
      </c>
      <c r="D739" t="str">
        <f>Etiquettes!$C$4</f>
        <v>PJ</v>
      </c>
      <c r="E739">
        <v>2021</v>
      </c>
      <c r="F739" t="str">
        <f>Etiquettes!$C$3</f>
        <v>France</v>
      </c>
      <c r="G739" t="str">
        <f>Etiquettes!$I$5</f>
        <v>JRC - EnergyBalance</v>
      </c>
      <c r="H739" t="str">
        <f>IFERROR(_xlfn.XLOOKUP(A739,'Correspondance produits'!$J:$J,'Correspondance produits'!$K:$K),_xlfn.XLOOKUP(A739,'Correspondance secteurs'!$Y:$Y,'Correspondance secteurs'!$AA:$AA))</f>
        <v>Parent</v>
      </c>
      <c r="I739" t="str">
        <f>IFERROR(_xlfn.XLOOKUP(B739,'Correspondance produits'!$J:$J,'Correspondance produits'!$K:$K),_xlfn.XLOOKUP(B739,'Correspondance secteurs'!$Y:$Y,'Correspondance secteurs'!$AA:$AA))</f>
        <v>Parent</v>
      </c>
    </row>
    <row r="740" spans="1:9" x14ac:dyDescent="0.3">
      <c r="A740" t="str">
        <f>IFERROR(_xlfn.XLOOKUP('JRC - EnergyBalance'!A740,'Correspondance produits'!C:C,'Correspondance produits'!J:J),_xlfn.XLOOKUP('JRC - EnergyBalance'!A740,'Correspondance secteurs'!C:C,'Correspondance secteurs'!Y:Y))</f>
        <v>Produits pétroliers (hors biocarburants) [METABOLHEAT - National]</v>
      </c>
      <c r="B740" t="str">
        <f>IFERROR(_xlfn.XLOOKUP('JRC - EnergyBalance'!B740,'Correspondance produits'!C:C,'Correspondance produits'!J:J),_xlfn.XLOOKUP('JRC - EnergyBalance'!B740,'Correspondance secteurs'!C:C,'Correspondance secteurs'!Y:Y))</f>
        <v>Céramiques et autres minéraux non métalliques [METABOLHEAT - National]</v>
      </c>
      <c r="C740" s="5">
        <v>11.75374392965116</v>
      </c>
      <c r="D740" t="str">
        <f>Etiquettes!$C$4</f>
        <v>PJ</v>
      </c>
      <c r="E740">
        <v>2021</v>
      </c>
      <c r="F740" t="str">
        <f>Etiquettes!$C$3</f>
        <v>France</v>
      </c>
      <c r="G740" t="str">
        <f>Etiquettes!$I$5</f>
        <v>JRC - EnergyBalance</v>
      </c>
      <c r="H740" t="str">
        <f>IFERROR(_xlfn.XLOOKUP(A740,'Correspondance produits'!$J:$J,'Correspondance produits'!$K:$K),_xlfn.XLOOKUP(A740,'Correspondance secteurs'!$Y:$Y,'Correspondance secteurs'!$AA:$AA))</f>
        <v>Parent</v>
      </c>
      <c r="I740" t="str">
        <f>IFERROR(_xlfn.XLOOKUP(B740,'Correspondance produits'!$J:$J,'Correspondance produits'!$K:$K),_xlfn.XLOOKUP(B740,'Correspondance secteurs'!$Y:$Y,'Correspondance secteurs'!$AA:$AA))</f>
        <v>Parent</v>
      </c>
    </row>
    <row r="741" spans="1:9" x14ac:dyDescent="0.3">
      <c r="A741" t="str">
        <f>IFERROR(_xlfn.XLOOKUP('JRC - EnergyBalance'!A741,'Correspondance produits'!C:C,'Correspondance produits'!J:J),_xlfn.XLOOKUP('JRC - EnergyBalance'!A741,'Correspondance secteurs'!C:C,'Correspondance secteurs'!Y:Y))</f>
        <v>Gaz de pétrole liquéfiés [METABOLHEAT - National]</v>
      </c>
      <c r="B741" t="str">
        <f>IFERROR(_xlfn.XLOOKUP('JRC - EnergyBalance'!B741,'Correspondance produits'!C:C,'Correspondance produits'!J:J),_xlfn.XLOOKUP('JRC - EnergyBalance'!B741,'Correspondance secteurs'!C:C,'Correspondance secteurs'!Y:Y))</f>
        <v>Céramiques et autres minéraux non métalliques [METABOLHEAT - National]</v>
      </c>
      <c r="C741" s="5">
        <v>0.97735965708851702</v>
      </c>
      <c r="D741" t="str">
        <f>Etiquettes!$C$4</f>
        <v>PJ</v>
      </c>
      <c r="E741">
        <v>2021</v>
      </c>
      <c r="F741" t="str">
        <f>Etiquettes!$C$3</f>
        <v>France</v>
      </c>
      <c r="G741" t="str">
        <f>Etiquettes!$I$5</f>
        <v>JRC - EnergyBalance</v>
      </c>
      <c r="H741" t="str">
        <f>IFERROR(_xlfn.XLOOKUP(A741,'Correspondance produits'!$J:$J,'Correspondance produits'!$K:$K),_xlfn.XLOOKUP(A741,'Correspondance secteurs'!$Y:$Y,'Correspondance secteurs'!$AA:$AA))</f>
        <v>Enfant</v>
      </c>
      <c r="I741" t="str">
        <f>IFERROR(_xlfn.XLOOKUP(B741,'Correspondance produits'!$J:$J,'Correspondance produits'!$K:$K),_xlfn.XLOOKUP(B741,'Correspondance secteurs'!$Y:$Y,'Correspondance secteurs'!$AA:$AA))</f>
        <v>Parent</v>
      </c>
    </row>
    <row r="742" spans="1:9" x14ac:dyDescent="0.3">
      <c r="A742" t="str">
        <f>IFERROR(_xlfn.XLOOKUP('JRC - EnergyBalance'!A742,'Correspondance produits'!C:C,'Correspondance produits'!J:J),_xlfn.XLOOKUP('JRC - EnergyBalance'!A742,'Correspondance secteurs'!C:C,'Correspondance secteurs'!Y:Y))</f>
        <v>Gazole et diesel (hors biocarburant) [METABOLHEAT - National]</v>
      </c>
      <c r="B742" t="str">
        <f>IFERROR(_xlfn.XLOOKUP('JRC - EnergyBalance'!B742,'Correspondance produits'!C:C,'Correspondance produits'!J:J),_xlfn.XLOOKUP('JRC - EnergyBalance'!B742,'Correspondance secteurs'!C:C,'Correspondance secteurs'!Y:Y))</f>
        <v>Céramiques et autres minéraux non métalliques [METABOLHEAT - National]</v>
      </c>
      <c r="C742" s="5">
        <v>1.2119712052401885</v>
      </c>
      <c r="D742" t="str">
        <f>Etiquettes!$C$4</f>
        <v>PJ</v>
      </c>
      <c r="E742">
        <v>2021</v>
      </c>
      <c r="F742" t="str">
        <f>Etiquettes!$C$3</f>
        <v>France</v>
      </c>
      <c r="G742" t="str">
        <f>Etiquettes!$I$5</f>
        <v>JRC - EnergyBalance</v>
      </c>
      <c r="H742" t="str">
        <f>IFERROR(_xlfn.XLOOKUP(A742,'Correspondance produits'!$J:$J,'Correspondance produits'!$K:$K),_xlfn.XLOOKUP(A742,'Correspondance secteurs'!$Y:$Y,'Correspondance secteurs'!$AA:$AA))</f>
        <v>Enfant</v>
      </c>
      <c r="I742" t="str">
        <f>IFERROR(_xlfn.XLOOKUP(B742,'Correspondance produits'!$J:$J,'Correspondance produits'!$K:$K),_xlfn.XLOOKUP(B742,'Correspondance secteurs'!$Y:$Y,'Correspondance secteurs'!$AA:$AA))</f>
        <v>Parent</v>
      </c>
    </row>
    <row r="743" spans="1:9" x14ac:dyDescent="0.3">
      <c r="A743" t="str">
        <f>IFERROR(_xlfn.XLOOKUP('JRC - EnergyBalance'!A743,'Correspondance produits'!C:C,'Correspondance produits'!J:J),_xlfn.XLOOKUP('JRC - EnergyBalance'!A743,'Correspondance secteurs'!C:C,'Correspondance secteurs'!Y:Y))</f>
        <v>Fioul [METABOLHEAT - National]</v>
      </c>
      <c r="B743" t="str">
        <f>IFERROR(_xlfn.XLOOKUP('JRC - EnergyBalance'!B743,'Correspondance produits'!C:C,'Correspondance produits'!J:J),_xlfn.XLOOKUP('JRC - EnergyBalance'!B743,'Correspondance secteurs'!C:C,'Correspondance secteurs'!Y:Y))</f>
        <v>Céramiques et autres minéraux non métalliques [METABOLHEAT - National]</v>
      </c>
      <c r="C743" s="5">
        <v>0.76091444034836497</v>
      </c>
      <c r="D743" t="str">
        <f>Etiquettes!$C$4</f>
        <v>PJ</v>
      </c>
      <c r="E743">
        <v>2021</v>
      </c>
      <c r="F743" t="str">
        <f>Etiquettes!$C$3</f>
        <v>France</v>
      </c>
      <c r="G743" t="str">
        <f>Etiquettes!$I$5</f>
        <v>JRC - EnergyBalance</v>
      </c>
      <c r="H743" t="str">
        <f>IFERROR(_xlfn.XLOOKUP(A743,'Correspondance produits'!$J:$J,'Correspondance produits'!$K:$K),_xlfn.XLOOKUP(A743,'Correspondance secteurs'!$Y:$Y,'Correspondance secteurs'!$AA:$AA))</f>
        <v>Enfant</v>
      </c>
      <c r="I743" t="str">
        <f>IFERROR(_xlfn.XLOOKUP(B743,'Correspondance produits'!$J:$J,'Correspondance produits'!$K:$K),_xlfn.XLOOKUP(B743,'Correspondance secteurs'!$Y:$Y,'Correspondance secteurs'!$AA:$AA))</f>
        <v>Parent</v>
      </c>
    </row>
    <row r="744" spans="1:9" x14ac:dyDescent="0.3">
      <c r="A744" t="str">
        <f>IFERROR(_xlfn.XLOOKUP('JRC - EnergyBalance'!A744,'Correspondance produits'!C:C,'Correspondance produits'!J:J),_xlfn.XLOOKUP('JRC - EnergyBalance'!A744,'Correspondance secteurs'!C:C,'Correspondance secteurs'!Y:Y))</f>
        <v>Coke de pétrole [METABOLHEAT - National]</v>
      </c>
      <c r="B744" t="str">
        <f>IFERROR(_xlfn.XLOOKUP('JRC - EnergyBalance'!B744,'Correspondance produits'!C:C,'Correspondance produits'!J:J),_xlfn.XLOOKUP('JRC - EnergyBalance'!B744,'Correspondance secteurs'!C:C,'Correspondance secteurs'!Y:Y))</f>
        <v>Céramiques et autres minéraux non métalliques [METABOLHEAT - National]</v>
      </c>
      <c r="C744" s="5">
        <v>8.8034986269740898</v>
      </c>
      <c r="D744" t="str">
        <f>Etiquettes!$C$4</f>
        <v>PJ</v>
      </c>
      <c r="E744">
        <v>2021</v>
      </c>
      <c r="F744" t="str">
        <f>Etiquettes!$C$3</f>
        <v>France</v>
      </c>
      <c r="G744" t="str">
        <f>Etiquettes!$I$5</f>
        <v>JRC - EnergyBalance</v>
      </c>
      <c r="H744" t="str">
        <f>IFERROR(_xlfn.XLOOKUP(A744,'Correspondance produits'!$J:$J,'Correspondance produits'!$K:$K),_xlfn.XLOOKUP(A744,'Correspondance secteurs'!$Y:$Y,'Correspondance secteurs'!$AA:$AA))</f>
        <v>Enfant</v>
      </c>
      <c r="I744" t="str">
        <f>IFERROR(_xlfn.XLOOKUP(B744,'Correspondance produits'!$J:$J,'Correspondance produits'!$K:$K),_xlfn.XLOOKUP(B744,'Correspondance secteurs'!$Y:$Y,'Correspondance secteurs'!$AA:$AA))</f>
        <v>Parent</v>
      </c>
    </row>
    <row r="745" spans="1:9" x14ac:dyDescent="0.3">
      <c r="A745" t="str">
        <f>IFERROR(_xlfn.XLOOKUP('JRC - EnergyBalance'!A745,'Correspondance produits'!C:C,'Correspondance produits'!J:J),_xlfn.XLOOKUP('JRC - EnergyBalance'!A745,'Correspondance secteurs'!C:C,'Correspondance secteurs'!Y:Y))</f>
        <v>Autres produits pétroliers [METABOLHEAT - National]</v>
      </c>
      <c r="B745" t="str">
        <f>IFERROR(_xlfn.XLOOKUP('JRC - EnergyBalance'!B745,'Correspondance produits'!C:C,'Correspondance produits'!J:J),_xlfn.XLOOKUP('JRC - EnergyBalance'!B745,'Correspondance secteurs'!C:C,'Correspondance secteurs'!Y:Y))</f>
        <v>Céramiques et autres minéraux non métalliques [METABOLHEAT - National]</v>
      </c>
      <c r="C745" s="5">
        <v>0</v>
      </c>
      <c r="D745" t="str">
        <f>Etiquettes!$C$4</f>
        <v>PJ</v>
      </c>
      <c r="E745">
        <v>2021</v>
      </c>
      <c r="F745" t="str">
        <f>Etiquettes!$C$3</f>
        <v>France</v>
      </c>
      <c r="G745" t="str">
        <f>Etiquettes!$I$5</f>
        <v>JRC - EnergyBalance</v>
      </c>
      <c r="H745" t="str">
        <f>IFERROR(_xlfn.XLOOKUP(A745,'Correspondance produits'!$J:$J,'Correspondance produits'!$K:$K),_xlfn.XLOOKUP(A745,'Correspondance secteurs'!$Y:$Y,'Correspondance secteurs'!$AA:$AA))</f>
        <v>Enfant</v>
      </c>
      <c r="I745" t="str">
        <f>IFERROR(_xlfn.XLOOKUP(B745,'Correspondance produits'!$J:$J,'Correspondance produits'!$K:$K),_xlfn.XLOOKUP(B745,'Correspondance secteurs'!$Y:$Y,'Correspondance secteurs'!$AA:$AA))</f>
        <v>Parent</v>
      </c>
    </row>
    <row r="746" spans="1:9" x14ac:dyDescent="0.3">
      <c r="A746" t="str">
        <f>IFERROR(_xlfn.XLOOKUP('JRC - EnergyBalance'!A746,'Correspondance produits'!C:C,'Correspondance produits'!J:J),_xlfn.XLOOKUP('JRC - EnergyBalance'!A746,'Correspondance secteurs'!C:C,'Correspondance secteurs'!Y:Y))</f>
        <v>Gaz naturel [METABOLHEAT - National]</v>
      </c>
      <c r="B746" t="str">
        <f>IFERROR(_xlfn.XLOOKUP('JRC - EnergyBalance'!B746,'Correspondance produits'!C:C,'Correspondance produits'!J:J),_xlfn.XLOOKUP('JRC - EnergyBalance'!B746,'Correspondance secteurs'!C:C,'Correspondance secteurs'!Y:Y))</f>
        <v>Céramiques et autres minéraux non métalliques [METABOLHEAT - National]</v>
      </c>
      <c r="C746" s="5">
        <v>40.070003086715317</v>
      </c>
      <c r="D746" t="str">
        <f>Etiquettes!$C$4</f>
        <v>PJ</v>
      </c>
      <c r="E746">
        <v>2021</v>
      </c>
      <c r="F746" t="str">
        <f>Etiquettes!$C$3</f>
        <v>France</v>
      </c>
      <c r="G746" t="str">
        <f>Etiquettes!$I$5</f>
        <v>JRC - EnergyBalance</v>
      </c>
      <c r="H746" t="str">
        <f>IFERROR(_xlfn.XLOOKUP(A746,'Correspondance produits'!$J:$J,'Correspondance produits'!$K:$K),_xlfn.XLOOKUP(A746,'Correspondance secteurs'!$Y:$Y,'Correspondance secteurs'!$AA:$AA))</f>
        <v>Enfant</v>
      </c>
      <c r="I746" t="str">
        <f>IFERROR(_xlfn.XLOOKUP(B746,'Correspondance produits'!$J:$J,'Correspondance produits'!$K:$K),_xlfn.XLOOKUP(B746,'Correspondance secteurs'!$Y:$Y,'Correspondance secteurs'!$AA:$AA))</f>
        <v>Parent</v>
      </c>
    </row>
    <row r="747" spans="1:9" x14ac:dyDescent="0.3">
      <c r="A747" t="str">
        <f>IFERROR(_xlfn.XLOOKUP('JRC - EnergyBalance'!A747,'Correspondance produits'!C:C,'Correspondance produits'!J:J),_xlfn.XLOOKUP('JRC - EnergyBalance'!A747,'Correspondance secteurs'!C:C,'Correspondance secteurs'!Y:Y))</f>
        <v>Énergies renouvelables et biocarburants [METABOLHEAT - National]</v>
      </c>
      <c r="B747" t="str">
        <f>IFERROR(_xlfn.XLOOKUP('JRC - EnergyBalance'!B747,'Correspondance produits'!C:C,'Correspondance produits'!J:J),_xlfn.XLOOKUP('JRC - EnergyBalance'!B747,'Correspondance secteurs'!C:C,'Correspondance secteurs'!Y:Y))</f>
        <v>Céramiques et autres minéraux non métalliques [METABOLHEAT - National]</v>
      </c>
      <c r="C747" s="5">
        <v>2.8562531508864275</v>
      </c>
      <c r="D747" t="str">
        <f>Etiquettes!$C$4</f>
        <v>PJ</v>
      </c>
      <c r="E747">
        <v>2021</v>
      </c>
      <c r="F747" t="str">
        <f>Etiquettes!$C$3</f>
        <v>France</v>
      </c>
      <c r="G747" t="str">
        <f>Etiquettes!$I$5</f>
        <v>JRC - EnergyBalance</v>
      </c>
      <c r="H747" t="str">
        <f>IFERROR(_xlfn.XLOOKUP(A747,'Correspondance produits'!$J:$J,'Correspondance produits'!$K:$K),_xlfn.XLOOKUP(A747,'Correspondance secteurs'!$Y:$Y,'Correspondance secteurs'!$AA:$AA))</f>
        <v>Parent</v>
      </c>
      <c r="I747" t="str">
        <f>IFERROR(_xlfn.XLOOKUP(B747,'Correspondance produits'!$J:$J,'Correspondance produits'!$K:$K),_xlfn.XLOOKUP(B747,'Correspondance secteurs'!$Y:$Y,'Correspondance secteurs'!$AA:$AA))</f>
        <v>Parent</v>
      </c>
    </row>
    <row r="748" spans="1:9" x14ac:dyDescent="0.3">
      <c r="A748" t="str">
        <f>IFERROR(_xlfn.XLOOKUP('JRC - EnergyBalance'!A748,'Correspondance produits'!C:C,'Correspondance produits'!J:J),_xlfn.XLOOKUP('JRC - EnergyBalance'!A748,'Correspondance secteurs'!C:C,'Correspondance secteurs'!Y:Y))</f>
        <v>Biomasse solide primaire [METABOLHEAT - National]</v>
      </c>
      <c r="B748" t="str">
        <f>IFERROR(_xlfn.XLOOKUP('JRC - EnergyBalance'!B748,'Correspondance produits'!C:C,'Correspondance produits'!J:J),_xlfn.XLOOKUP('JRC - EnergyBalance'!B748,'Correspondance secteurs'!C:C,'Correspondance secteurs'!Y:Y))</f>
        <v>Céramiques et autres minéraux non métalliques [METABOLHEAT - National]</v>
      </c>
      <c r="C748" s="5">
        <v>2.7273746581634897</v>
      </c>
      <c r="D748" t="str">
        <f>Etiquettes!$C$4</f>
        <v>PJ</v>
      </c>
      <c r="E748">
        <v>2021</v>
      </c>
      <c r="F748" t="str">
        <f>Etiquettes!$C$3</f>
        <v>France</v>
      </c>
      <c r="G748" t="str">
        <f>Etiquettes!$I$5</f>
        <v>JRC - EnergyBalance</v>
      </c>
      <c r="H748" t="str">
        <f>IFERROR(_xlfn.XLOOKUP(A748,'Correspondance produits'!$J:$J,'Correspondance produits'!$K:$K),_xlfn.XLOOKUP(A748,'Correspondance secteurs'!$Y:$Y,'Correspondance secteurs'!$AA:$AA))</f>
        <v>Enfant</v>
      </c>
      <c r="I748" t="str">
        <f>IFERROR(_xlfn.XLOOKUP(B748,'Correspondance produits'!$J:$J,'Correspondance produits'!$K:$K),_xlfn.XLOOKUP(B748,'Correspondance secteurs'!$Y:$Y,'Correspondance secteurs'!$AA:$AA))</f>
        <v>Parent</v>
      </c>
    </row>
    <row r="749" spans="1:9" x14ac:dyDescent="0.3">
      <c r="A749" t="str">
        <f>IFERROR(_xlfn.XLOOKUP('JRC - EnergyBalance'!A749,'Correspondance produits'!C:C,'Correspondance produits'!J:J),_xlfn.XLOOKUP('JRC - EnergyBalance'!A749,'Correspondance secteurs'!C:C,'Correspondance secteurs'!Y:Y))</f>
        <v>Biogaz [METABOLHEAT - National]</v>
      </c>
      <c r="B749" t="str">
        <f>IFERROR(_xlfn.XLOOKUP('JRC - EnergyBalance'!B749,'Correspondance produits'!C:C,'Correspondance produits'!J:J),_xlfn.XLOOKUP('JRC - EnergyBalance'!B749,'Correspondance secteurs'!C:C,'Correspondance secteurs'!Y:Y))</f>
        <v>Céramiques et autres minéraux non métalliques [METABOLHEAT - National]</v>
      </c>
      <c r="C749" s="5">
        <v>8.7835260026166415E-2</v>
      </c>
      <c r="D749" t="str">
        <f>Etiquettes!$C$4</f>
        <v>PJ</v>
      </c>
      <c r="E749">
        <v>2021</v>
      </c>
      <c r="F749" t="str">
        <f>Etiquettes!$C$3</f>
        <v>France</v>
      </c>
      <c r="G749" t="str">
        <f>Etiquettes!$I$5</f>
        <v>JRC - EnergyBalance</v>
      </c>
      <c r="H749" t="str">
        <f>IFERROR(_xlfn.XLOOKUP(A749,'Correspondance produits'!$J:$J,'Correspondance produits'!$K:$K),_xlfn.XLOOKUP(A749,'Correspondance secteurs'!$Y:$Y,'Correspondance secteurs'!$AA:$AA))</f>
        <v>Enfant</v>
      </c>
      <c r="I749" t="str">
        <f>IFERROR(_xlfn.XLOOKUP(B749,'Correspondance produits'!$J:$J,'Correspondance produits'!$K:$K),_xlfn.XLOOKUP(B749,'Correspondance secteurs'!$Y:$Y,'Correspondance secteurs'!$AA:$AA))</f>
        <v>Parent</v>
      </c>
    </row>
    <row r="750" spans="1:9" x14ac:dyDescent="0.3">
      <c r="A750" t="str">
        <f>IFERROR(_xlfn.XLOOKUP('JRC - EnergyBalance'!A750,'Correspondance produits'!C:C,'Correspondance produits'!J:J),_xlfn.XLOOKUP('JRC - EnergyBalance'!A750,'Correspondance secteurs'!C:C,'Correspondance secteurs'!Y:Y))</f>
        <v>Déchets municipaux renouvelables [METABOLHEAT - National]</v>
      </c>
      <c r="B750" t="str">
        <f>IFERROR(_xlfn.XLOOKUP('JRC - EnergyBalance'!B750,'Correspondance produits'!C:C,'Correspondance produits'!J:J),_xlfn.XLOOKUP('JRC - EnergyBalance'!B750,'Correspondance secteurs'!C:C,'Correspondance secteurs'!Y:Y))</f>
        <v>Céramiques et autres minéraux non métalliques [METABOLHEAT - National]</v>
      </c>
      <c r="C750" s="5">
        <v>0</v>
      </c>
      <c r="D750" t="str">
        <f>Etiquettes!$C$4</f>
        <v>PJ</v>
      </c>
      <c r="E750">
        <v>2021</v>
      </c>
      <c r="F750" t="str">
        <f>Etiquettes!$C$3</f>
        <v>France</v>
      </c>
      <c r="G750" t="str">
        <f>Etiquettes!$I$5</f>
        <v>JRC - EnergyBalance</v>
      </c>
      <c r="H750" t="str">
        <f>IFERROR(_xlfn.XLOOKUP(A750,'Correspondance produits'!$J:$J,'Correspondance produits'!$K:$K),_xlfn.XLOOKUP(A750,'Correspondance secteurs'!$Y:$Y,'Correspondance secteurs'!$AA:$AA))</f>
        <v>Enfant</v>
      </c>
      <c r="I750" t="str">
        <f>IFERROR(_xlfn.XLOOKUP(B750,'Correspondance produits'!$J:$J,'Correspondance produits'!$K:$K),_xlfn.XLOOKUP(B750,'Correspondance secteurs'!$Y:$Y,'Correspondance secteurs'!$AA:$AA))</f>
        <v>Parent</v>
      </c>
    </row>
    <row r="751" spans="1:9" x14ac:dyDescent="0.3">
      <c r="A751" t="str">
        <f>IFERROR(_xlfn.XLOOKUP('JRC - EnergyBalance'!A751,'Correspondance produits'!C:C,'Correspondance produits'!J:J),_xlfn.XLOOKUP('JRC - EnergyBalance'!A751,'Correspondance secteurs'!C:C,'Correspondance secteurs'!Y:Y))</f>
        <v>Biodiesels mélangés [METABOLHEAT - National]</v>
      </c>
      <c r="B751" t="str">
        <f>IFERROR(_xlfn.XLOOKUP('JRC - EnergyBalance'!B751,'Correspondance produits'!C:C,'Correspondance produits'!J:J),_xlfn.XLOOKUP('JRC - EnergyBalance'!B751,'Correspondance secteurs'!C:C,'Correspondance secteurs'!Y:Y))</f>
        <v>Céramiques et autres minéraux non métalliques [METABOLHEAT - National]</v>
      </c>
      <c r="C751" s="5">
        <v>4.100514859850992E-2</v>
      </c>
      <c r="D751" t="str">
        <f>Etiquettes!$C$4</f>
        <v>PJ</v>
      </c>
      <c r="E751">
        <v>2021</v>
      </c>
      <c r="F751" t="str">
        <f>Etiquettes!$C$3</f>
        <v>France</v>
      </c>
      <c r="G751" t="str">
        <f>Etiquettes!$I$5</f>
        <v>JRC - EnergyBalance</v>
      </c>
      <c r="H751" t="str">
        <f>IFERROR(_xlfn.XLOOKUP(A751,'Correspondance produits'!$J:$J,'Correspondance produits'!$K:$K),_xlfn.XLOOKUP(A751,'Correspondance secteurs'!$Y:$Y,'Correspondance secteurs'!$AA:$AA))</f>
        <v>Enfant</v>
      </c>
      <c r="I751" t="str">
        <f>IFERROR(_xlfn.XLOOKUP(B751,'Correspondance produits'!$J:$J,'Correspondance produits'!$K:$K),_xlfn.XLOOKUP(B751,'Correspondance secteurs'!$Y:$Y,'Correspondance secteurs'!$AA:$AA))</f>
        <v>Parent</v>
      </c>
    </row>
    <row r="752" spans="1:9" x14ac:dyDescent="0.3">
      <c r="A752" t="str">
        <f>IFERROR(_xlfn.XLOOKUP('JRC - EnergyBalance'!A752,'Correspondance produits'!C:C,'Correspondance produits'!J:J),_xlfn.XLOOKUP('JRC - EnergyBalance'!A752,'Correspondance secteurs'!C:C,'Correspondance secteurs'!Y:Y))</f>
        <v>Autres biocarburants liquides [METABOLHEAT - National]</v>
      </c>
      <c r="B752" t="str">
        <f>IFERROR(_xlfn.XLOOKUP('JRC - EnergyBalance'!B752,'Correspondance produits'!C:C,'Correspondance produits'!J:J),_xlfn.XLOOKUP('JRC - EnergyBalance'!B752,'Correspondance secteurs'!C:C,'Correspondance secteurs'!Y:Y))</f>
        <v>Céramiques et autres minéraux non métalliques [METABOLHEAT - National]</v>
      </c>
      <c r="C752" s="5">
        <v>3.8084098261827741E-5</v>
      </c>
      <c r="D752" t="str">
        <f>Etiquettes!$C$4</f>
        <v>PJ</v>
      </c>
      <c r="E752">
        <v>2021</v>
      </c>
      <c r="F752" t="str">
        <f>Etiquettes!$C$3</f>
        <v>France</v>
      </c>
      <c r="G752" t="str">
        <f>Etiquettes!$I$5</f>
        <v>JRC - EnergyBalance</v>
      </c>
      <c r="H752" t="str">
        <f>IFERROR(_xlfn.XLOOKUP(A752,'Correspondance produits'!$J:$J,'Correspondance produits'!$K:$K),_xlfn.XLOOKUP(A752,'Correspondance secteurs'!$Y:$Y,'Correspondance secteurs'!$AA:$AA))</f>
        <v>Enfant</v>
      </c>
      <c r="I752" t="str">
        <f>IFERROR(_xlfn.XLOOKUP(B752,'Correspondance produits'!$J:$J,'Correspondance produits'!$K:$K),_xlfn.XLOOKUP(B752,'Correspondance secteurs'!$Y:$Y,'Correspondance secteurs'!$AA:$AA))</f>
        <v>Parent</v>
      </c>
    </row>
    <row r="753" spans="1:9" x14ac:dyDescent="0.3">
      <c r="A753" t="str">
        <f>IFERROR(_xlfn.XLOOKUP('JRC - EnergyBalance'!A753,'Correspondance produits'!C:C,'Correspondance produits'!J:J),_xlfn.XLOOKUP('JRC - EnergyBalance'!A753,'Correspondance secteurs'!C:C,'Correspondance secteurs'!Y:Y))</f>
        <v>Déchets non renouvelables [METABOLHEAT - National]</v>
      </c>
      <c r="B753" t="str">
        <f>IFERROR(_xlfn.XLOOKUP('JRC - EnergyBalance'!B753,'Correspondance produits'!C:C,'Correspondance produits'!J:J),_xlfn.XLOOKUP('JRC - EnergyBalance'!B753,'Correspondance secteurs'!C:C,'Correspondance secteurs'!Y:Y))</f>
        <v>Céramiques et autres minéraux non métalliques [METABOLHEAT - National]</v>
      </c>
      <c r="C753" s="5">
        <v>7.5631714906572212</v>
      </c>
      <c r="D753" t="str">
        <f>Etiquettes!$C$4</f>
        <v>PJ</v>
      </c>
      <c r="E753">
        <v>2021</v>
      </c>
      <c r="F753" t="str">
        <f>Etiquettes!$C$3</f>
        <v>France</v>
      </c>
      <c r="G753" t="str">
        <f>Etiquettes!$I$5</f>
        <v>JRC - EnergyBalance</v>
      </c>
      <c r="H753" t="str">
        <f>IFERROR(_xlfn.XLOOKUP(A753,'Correspondance produits'!$J:$J,'Correspondance produits'!$K:$K),_xlfn.XLOOKUP(A753,'Correspondance secteurs'!$Y:$Y,'Correspondance secteurs'!$AA:$AA))</f>
        <v>Parent</v>
      </c>
      <c r="I753" t="str">
        <f>IFERROR(_xlfn.XLOOKUP(B753,'Correspondance produits'!$J:$J,'Correspondance produits'!$K:$K),_xlfn.XLOOKUP(B753,'Correspondance secteurs'!$Y:$Y,'Correspondance secteurs'!$AA:$AA))</f>
        <v>Parent</v>
      </c>
    </row>
    <row r="754" spans="1:9" x14ac:dyDescent="0.3">
      <c r="A754" t="str">
        <f>IFERROR(_xlfn.XLOOKUP('JRC - EnergyBalance'!A754,'Correspondance produits'!C:C,'Correspondance produits'!J:J),_xlfn.XLOOKUP('JRC - EnergyBalance'!A754,'Correspondance secteurs'!C:C,'Correspondance secteurs'!Y:Y))</f>
        <v>Déchets industriels (non renouvelables) [METABOLHEAT - National]</v>
      </c>
      <c r="B754" t="str">
        <f>IFERROR(_xlfn.XLOOKUP('JRC - EnergyBalance'!B754,'Correspondance produits'!C:C,'Correspondance produits'!J:J),_xlfn.XLOOKUP('JRC - EnergyBalance'!B754,'Correspondance secteurs'!C:C,'Correspondance secteurs'!Y:Y))</f>
        <v>Céramiques et autres minéraux non métalliques [METABOLHEAT - National]</v>
      </c>
      <c r="C754" s="5">
        <v>7.5631714906572212</v>
      </c>
      <c r="D754" t="str">
        <f>Etiquettes!$C$4</f>
        <v>PJ</v>
      </c>
      <c r="E754">
        <v>2021</v>
      </c>
      <c r="F754" t="str">
        <f>Etiquettes!$C$3</f>
        <v>France</v>
      </c>
      <c r="G754" t="str">
        <f>Etiquettes!$I$5</f>
        <v>JRC - EnergyBalance</v>
      </c>
      <c r="H754" t="str">
        <f>IFERROR(_xlfn.XLOOKUP(A754,'Correspondance produits'!$J:$J,'Correspondance produits'!$K:$K),_xlfn.XLOOKUP(A754,'Correspondance secteurs'!$Y:$Y,'Correspondance secteurs'!$AA:$AA))</f>
        <v>Enfant</v>
      </c>
      <c r="I754" t="str">
        <f>IFERROR(_xlfn.XLOOKUP(B754,'Correspondance produits'!$J:$J,'Correspondance produits'!$K:$K),_xlfn.XLOOKUP(B754,'Correspondance secteurs'!$Y:$Y,'Correspondance secteurs'!$AA:$AA))</f>
        <v>Parent</v>
      </c>
    </row>
    <row r="755" spans="1:9" x14ac:dyDescent="0.3">
      <c r="A755" t="str">
        <f>IFERROR(_xlfn.XLOOKUP('JRC - EnergyBalance'!A755,'Correspondance produits'!C:C,'Correspondance produits'!J:J),_xlfn.XLOOKUP('JRC - EnergyBalance'!A755,'Correspondance secteurs'!C:C,'Correspondance secteurs'!Y:Y))</f>
        <v>Déchets municipaux non renouvelables [METABOLHEAT - National]</v>
      </c>
      <c r="B755" t="str">
        <f>IFERROR(_xlfn.XLOOKUP('JRC - EnergyBalance'!B755,'Correspondance produits'!C:C,'Correspondance produits'!J:J),_xlfn.XLOOKUP('JRC - EnergyBalance'!B755,'Correspondance secteurs'!C:C,'Correspondance secteurs'!Y:Y))</f>
        <v>Céramiques et autres minéraux non métalliques [METABOLHEAT - National]</v>
      </c>
      <c r="C755" s="5">
        <v>0</v>
      </c>
      <c r="D755" t="str">
        <f>Etiquettes!$C$4</f>
        <v>PJ</v>
      </c>
      <c r="E755">
        <v>2021</v>
      </c>
      <c r="F755" t="str">
        <f>Etiquettes!$C$3</f>
        <v>France</v>
      </c>
      <c r="G755" t="str">
        <f>Etiquettes!$I$5</f>
        <v>JRC - EnergyBalance</v>
      </c>
      <c r="H755" t="str">
        <f>IFERROR(_xlfn.XLOOKUP(A755,'Correspondance produits'!$J:$J,'Correspondance produits'!$K:$K),_xlfn.XLOOKUP(A755,'Correspondance secteurs'!$Y:$Y,'Correspondance secteurs'!$AA:$AA))</f>
        <v>Enfant</v>
      </c>
      <c r="I755" t="str">
        <f>IFERROR(_xlfn.XLOOKUP(B755,'Correspondance produits'!$J:$J,'Correspondance produits'!$K:$K),_xlfn.XLOOKUP(B755,'Correspondance secteurs'!$Y:$Y,'Correspondance secteurs'!$AA:$AA))</f>
        <v>Parent</v>
      </c>
    </row>
    <row r="756" spans="1:9" x14ac:dyDescent="0.3">
      <c r="A756" t="str">
        <f>IFERROR(_xlfn.XLOOKUP('JRC - EnergyBalance'!A756,'Correspondance produits'!C:C,'Correspondance produits'!J:J),_xlfn.XLOOKUP('JRC - EnergyBalance'!A756,'Correspondance secteurs'!C:C,'Correspondance secteurs'!Y:Y))</f>
        <v>Chaleur réseau [METABOLHEAT - National]</v>
      </c>
      <c r="B756" t="str">
        <f>IFERROR(_xlfn.XLOOKUP('JRC - EnergyBalance'!B756,'Correspondance produits'!C:C,'Correspondance produits'!J:J),_xlfn.XLOOKUP('JRC - EnergyBalance'!B756,'Correspondance secteurs'!C:C,'Correspondance secteurs'!Y:Y))</f>
        <v>Céramiques et autres minéraux non métalliques [METABOLHEAT - National]</v>
      </c>
      <c r="C756" s="5">
        <v>0.38744728171118625</v>
      </c>
      <c r="D756" t="str">
        <f>Etiquettes!$C$4</f>
        <v>PJ</v>
      </c>
      <c r="E756">
        <v>2021</v>
      </c>
      <c r="F756" t="str">
        <f>Etiquettes!$C$3</f>
        <v>France</v>
      </c>
      <c r="G756" t="str">
        <f>Etiquettes!$I$5</f>
        <v>JRC - EnergyBalance</v>
      </c>
      <c r="H756" t="str">
        <f>IFERROR(_xlfn.XLOOKUP(A756,'Correspondance produits'!$J:$J,'Correspondance produits'!$K:$K),_xlfn.XLOOKUP(A756,'Correspondance secteurs'!$Y:$Y,'Correspondance secteurs'!$AA:$AA))</f>
        <v>Enfant</v>
      </c>
      <c r="I756" t="str">
        <f>IFERROR(_xlfn.XLOOKUP(B756,'Correspondance produits'!$J:$J,'Correspondance produits'!$K:$K),_xlfn.XLOOKUP(B756,'Correspondance secteurs'!$Y:$Y,'Correspondance secteurs'!$AA:$AA))</f>
        <v>Parent</v>
      </c>
    </row>
    <row r="757" spans="1:9" x14ac:dyDescent="0.3">
      <c r="A757" t="str">
        <f>IFERROR(_xlfn.XLOOKUP('JRC - EnergyBalance'!A757,'Correspondance produits'!C:C,'Correspondance produits'!J:J),_xlfn.XLOOKUP('JRC - EnergyBalance'!A757,'Correspondance secteurs'!C:C,'Correspondance secteurs'!Y:Y))</f>
        <v>Électricité [METABOLHEAT - National]</v>
      </c>
      <c r="B757" t="str">
        <f>IFERROR(_xlfn.XLOOKUP('JRC - EnergyBalance'!B757,'Correspondance produits'!C:C,'Correspondance produits'!J:J),_xlfn.XLOOKUP('JRC - EnergyBalance'!B757,'Correspondance secteurs'!C:C,'Correspondance secteurs'!Y:Y))</f>
        <v>Céramiques et autres minéraux non métalliques [METABOLHEAT - National]</v>
      </c>
      <c r="C757" s="5">
        <v>16.949496203653585</v>
      </c>
      <c r="D757" t="str">
        <f>Etiquettes!$C$4</f>
        <v>PJ</v>
      </c>
      <c r="E757">
        <v>2021</v>
      </c>
      <c r="F757" t="str">
        <f>Etiquettes!$C$3</f>
        <v>France</v>
      </c>
      <c r="G757" t="str">
        <f>Etiquettes!$I$5</f>
        <v>JRC - EnergyBalance</v>
      </c>
      <c r="H757" t="str">
        <f>IFERROR(_xlfn.XLOOKUP(A757,'Correspondance produits'!$J:$J,'Correspondance produits'!$K:$K),_xlfn.XLOOKUP(A757,'Correspondance secteurs'!$Y:$Y,'Correspondance secteurs'!$AA:$AA))</f>
        <v>Enfant</v>
      </c>
      <c r="I757" t="str">
        <f>IFERROR(_xlfn.XLOOKUP(B757,'Correspondance produits'!$J:$J,'Correspondance produits'!$K:$K),_xlfn.XLOOKUP(B757,'Correspondance secteurs'!$Y:$Y,'Correspondance secteurs'!$AA:$AA))</f>
        <v>Parent</v>
      </c>
    </row>
    <row r="758" spans="1:9" x14ac:dyDescent="0.3">
      <c r="A758" t="str">
        <f>IFERROR(_xlfn.XLOOKUP('JRC - EnergyBalance'!A758,'Correspondance produits'!C:C,'Correspondance produits'!J:J),_xlfn.XLOOKUP('JRC - EnergyBalance'!A758,'Correspondance secteurs'!C:C,'Correspondance secteurs'!Y:Y))</f>
        <v>Combustibles fossiles solides [METABOLHEAT - National]</v>
      </c>
      <c r="B758" t="str">
        <f>IFERROR(_xlfn.XLOOKUP('JRC - EnergyBalance'!B758,'Correspondance produits'!C:C,'Correspondance produits'!J:J),_xlfn.XLOOKUP('JRC - EnergyBalance'!B758,'Correspondance secteurs'!C:C,'Correspondance secteurs'!Y:Y))</f>
        <v>Verre [METABOLHEAT - National]</v>
      </c>
      <c r="C758" s="5">
        <v>1.2728766049961637</v>
      </c>
      <c r="D758" t="str">
        <f>Etiquettes!$C$4</f>
        <v>PJ</v>
      </c>
      <c r="E758">
        <v>2021</v>
      </c>
      <c r="F758" t="str">
        <f>Etiquettes!$C$3</f>
        <v>France</v>
      </c>
      <c r="G758" t="str">
        <f>Etiquettes!$I$5</f>
        <v>JRC - EnergyBalance</v>
      </c>
      <c r="H758" t="str">
        <f>IFERROR(_xlfn.XLOOKUP(A758,'Correspondance produits'!$J:$J,'Correspondance produits'!$K:$K),_xlfn.XLOOKUP(A758,'Correspondance secteurs'!$Y:$Y,'Correspondance secteurs'!$AA:$AA))</f>
        <v>Parent</v>
      </c>
      <c r="I758" t="str">
        <f>IFERROR(_xlfn.XLOOKUP(B758,'Correspondance produits'!$J:$J,'Correspondance produits'!$K:$K),_xlfn.XLOOKUP(B758,'Correspondance secteurs'!$Y:$Y,'Correspondance secteurs'!$AA:$AA))</f>
        <v>Parent</v>
      </c>
    </row>
    <row r="759" spans="1:9" x14ac:dyDescent="0.3">
      <c r="A759" t="str">
        <f>IFERROR(_xlfn.XLOOKUP('JRC - EnergyBalance'!A759,'Correspondance produits'!C:C,'Correspondance produits'!J:J),_xlfn.XLOOKUP('JRC - EnergyBalance'!A759,'Correspondance secteurs'!C:C,'Correspondance secteurs'!Y:Y))</f>
        <v>Houille [METABOLHEAT - National]</v>
      </c>
      <c r="B759" t="str">
        <f>IFERROR(_xlfn.XLOOKUP('JRC - EnergyBalance'!B759,'Correspondance produits'!C:C,'Correspondance produits'!J:J),_xlfn.XLOOKUP('JRC - EnergyBalance'!B759,'Correspondance secteurs'!C:C,'Correspondance secteurs'!Y:Y))</f>
        <v>Verre [METABOLHEAT - National]</v>
      </c>
      <c r="C759" s="5">
        <v>1.0888929727815126</v>
      </c>
      <c r="D759" t="str">
        <f>Etiquettes!$C$4</f>
        <v>PJ</v>
      </c>
      <c r="E759">
        <v>2021</v>
      </c>
      <c r="F759" t="str">
        <f>Etiquettes!$C$3</f>
        <v>France</v>
      </c>
      <c r="G759" t="str">
        <f>Etiquettes!$I$5</f>
        <v>JRC - EnergyBalance</v>
      </c>
      <c r="H759" t="str">
        <f>IFERROR(_xlfn.XLOOKUP(A759,'Correspondance produits'!$J:$J,'Correspondance produits'!$K:$K),_xlfn.XLOOKUP(A759,'Correspondance secteurs'!$Y:$Y,'Correspondance secteurs'!$AA:$AA))</f>
        <v>Parent</v>
      </c>
      <c r="I759" t="str">
        <f>IFERROR(_xlfn.XLOOKUP(B759,'Correspondance produits'!$J:$J,'Correspondance produits'!$K:$K),_xlfn.XLOOKUP(B759,'Correspondance secteurs'!$Y:$Y,'Correspondance secteurs'!$AA:$AA))</f>
        <v>Parent</v>
      </c>
    </row>
    <row r="760" spans="1:9" x14ac:dyDescent="0.3">
      <c r="A760" t="str">
        <f>IFERROR(_xlfn.XLOOKUP('JRC - EnergyBalance'!A760,'Correspondance produits'!C:C,'Correspondance produits'!J:J),_xlfn.XLOOKUP('JRC - EnergyBalance'!A760,'Correspondance secteurs'!C:C,'Correspondance secteurs'!Y:Y))</f>
        <v>Anthracite [METABOLHEAT - National]</v>
      </c>
      <c r="B760" t="str">
        <f>IFERROR(_xlfn.XLOOKUP('JRC - EnergyBalance'!B760,'Correspondance produits'!C:C,'Correspondance produits'!J:J),_xlfn.XLOOKUP('JRC - EnergyBalance'!B760,'Correspondance secteurs'!C:C,'Correspondance secteurs'!Y:Y))</f>
        <v>Verre [METABOLHEAT - National]</v>
      </c>
      <c r="C760" s="5">
        <v>0.16476531029367417</v>
      </c>
      <c r="D760" t="str">
        <f>Etiquettes!$C$4</f>
        <v>PJ</v>
      </c>
      <c r="E760">
        <v>2021</v>
      </c>
      <c r="F760" t="str">
        <f>Etiquettes!$C$3</f>
        <v>France</v>
      </c>
      <c r="G760" t="str">
        <f>Etiquettes!$I$5</f>
        <v>JRC - EnergyBalance</v>
      </c>
      <c r="H760" t="str">
        <f>IFERROR(_xlfn.XLOOKUP(A760,'Correspondance produits'!$J:$J,'Correspondance produits'!$K:$K),_xlfn.XLOOKUP(A760,'Correspondance secteurs'!$Y:$Y,'Correspondance secteurs'!$AA:$AA))</f>
        <v>Enfant</v>
      </c>
      <c r="I760" t="str">
        <f>IFERROR(_xlfn.XLOOKUP(B760,'Correspondance produits'!$J:$J,'Correspondance produits'!$K:$K),_xlfn.XLOOKUP(B760,'Correspondance secteurs'!$Y:$Y,'Correspondance secteurs'!$AA:$AA))</f>
        <v>Parent</v>
      </c>
    </row>
    <row r="761" spans="1:9" x14ac:dyDescent="0.3">
      <c r="A761" t="str">
        <f>IFERROR(_xlfn.XLOOKUP('JRC - EnergyBalance'!A761,'Correspondance produits'!C:C,'Correspondance produits'!J:J),_xlfn.XLOOKUP('JRC - EnergyBalance'!A761,'Correspondance secteurs'!C:C,'Correspondance secteurs'!Y:Y))</f>
        <v>Autres charbons bitumineux [METABOLHEAT - National]</v>
      </c>
      <c r="B761" t="str">
        <f>IFERROR(_xlfn.XLOOKUP('JRC - EnergyBalance'!B761,'Correspondance produits'!C:C,'Correspondance produits'!J:J),_xlfn.XLOOKUP('JRC - EnergyBalance'!B761,'Correspondance secteurs'!C:C,'Correspondance secteurs'!Y:Y))</f>
        <v>Verre [METABOLHEAT - National]</v>
      </c>
      <c r="C761" s="5">
        <v>0.9241276624878384</v>
      </c>
      <c r="D761" t="str">
        <f>Etiquettes!$C$4</f>
        <v>PJ</v>
      </c>
      <c r="E761">
        <v>2021</v>
      </c>
      <c r="F761" t="str">
        <f>Etiquettes!$C$3</f>
        <v>France</v>
      </c>
      <c r="G761" t="str">
        <f>Etiquettes!$I$5</f>
        <v>JRC - EnergyBalance</v>
      </c>
      <c r="H761" t="str">
        <f>IFERROR(_xlfn.XLOOKUP(A761,'Correspondance produits'!$J:$J,'Correspondance produits'!$K:$K),_xlfn.XLOOKUP(A761,'Correspondance secteurs'!$Y:$Y,'Correspondance secteurs'!$AA:$AA))</f>
        <v>Enfant</v>
      </c>
      <c r="I761" t="str">
        <f>IFERROR(_xlfn.XLOOKUP(B761,'Correspondance produits'!$J:$J,'Correspondance produits'!$K:$K),_xlfn.XLOOKUP(B761,'Correspondance secteurs'!$Y:$Y,'Correspondance secteurs'!$AA:$AA))</f>
        <v>Parent</v>
      </c>
    </row>
    <row r="762" spans="1:9" x14ac:dyDescent="0.3">
      <c r="A762" t="str">
        <f>IFERROR(_xlfn.XLOOKUP('JRC - EnergyBalance'!A762,'Correspondance produits'!C:C,'Correspondance produits'!J:J),_xlfn.XLOOKUP('JRC - EnergyBalance'!A762,'Correspondance secteurs'!C:C,'Correspondance secteurs'!Y:Y))</f>
        <v>Charbon, noir ou brun [METABOLHEAT - National]</v>
      </c>
      <c r="B762" t="str">
        <f>IFERROR(_xlfn.XLOOKUP('JRC - EnergyBalance'!B762,'Correspondance produits'!C:C,'Correspondance produits'!J:J),_xlfn.XLOOKUP('JRC - EnergyBalance'!B762,'Correspondance secteurs'!C:C,'Correspondance secteurs'!Y:Y))</f>
        <v>Verre [METABOLHEAT - National]</v>
      </c>
      <c r="C762" s="5">
        <v>0</v>
      </c>
      <c r="D762" t="str">
        <f>Etiquettes!$C$4</f>
        <v>PJ</v>
      </c>
      <c r="E762">
        <v>2021</v>
      </c>
      <c r="F762" t="str">
        <f>Etiquettes!$C$3</f>
        <v>France</v>
      </c>
      <c r="G762" t="str">
        <f>Etiquettes!$I$5</f>
        <v>JRC - EnergyBalance</v>
      </c>
      <c r="H762" t="str">
        <f>IFERROR(_xlfn.XLOOKUP(A762,'Correspondance produits'!$J:$J,'Correspondance produits'!$K:$K),_xlfn.XLOOKUP(A762,'Correspondance secteurs'!$Y:$Y,'Correspondance secteurs'!$AA:$AA))</f>
        <v>Parent</v>
      </c>
      <c r="I762" t="str">
        <f>IFERROR(_xlfn.XLOOKUP(B762,'Correspondance produits'!$J:$J,'Correspondance produits'!$K:$K),_xlfn.XLOOKUP(B762,'Correspondance secteurs'!$Y:$Y,'Correspondance secteurs'!$AA:$AA))</f>
        <v>Parent</v>
      </c>
    </row>
    <row r="763" spans="1:9" x14ac:dyDescent="0.3">
      <c r="A763" t="str">
        <f>IFERROR(_xlfn.XLOOKUP('JRC - EnergyBalance'!A763,'Correspondance produits'!C:C,'Correspondance produits'!J:J),_xlfn.XLOOKUP('JRC - EnergyBalance'!A763,'Correspondance secteurs'!C:C,'Correspondance secteurs'!Y:Y))</f>
        <v>Lignite [METABOLHEAT - National]</v>
      </c>
      <c r="B763" t="str">
        <f>IFERROR(_xlfn.XLOOKUP('JRC - EnergyBalance'!B763,'Correspondance produits'!C:C,'Correspondance produits'!J:J),_xlfn.XLOOKUP('JRC - EnergyBalance'!B763,'Correspondance secteurs'!C:C,'Correspondance secteurs'!Y:Y))</f>
        <v>Verre [METABOLHEAT - National]</v>
      </c>
      <c r="C763" s="5">
        <v>0</v>
      </c>
      <c r="D763" t="str">
        <f>Etiquettes!$C$4</f>
        <v>PJ</v>
      </c>
      <c r="E763">
        <v>2021</v>
      </c>
      <c r="F763" t="str">
        <f>Etiquettes!$C$3</f>
        <v>France</v>
      </c>
      <c r="G763" t="str">
        <f>Etiquettes!$I$5</f>
        <v>JRC - EnergyBalance</v>
      </c>
      <c r="H763" t="str">
        <f>IFERROR(_xlfn.XLOOKUP(A763,'Correspondance produits'!$J:$J,'Correspondance produits'!$K:$K),_xlfn.XLOOKUP(A763,'Correspondance secteurs'!$Y:$Y,'Correspondance secteurs'!$AA:$AA))</f>
        <v>Enfant</v>
      </c>
      <c r="I763" t="str">
        <f>IFERROR(_xlfn.XLOOKUP(B763,'Correspondance produits'!$J:$J,'Correspondance produits'!$K:$K),_xlfn.XLOOKUP(B763,'Correspondance secteurs'!$Y:$Y,'Correspondance secteurs'!$AA:$AA))</f>
        <v>Parent</v>
      </c>
    </row>
    <row r="764" spans="1:9" x14ac:dyDescent="0.3">
      <c r="A764" t="str">
        <f>IFERROR(_xlfn.XLOOKUP('JRC - EnergyBalance'!A764,'Correspondance produits'!C:C,'Correspondance produits'!J:J),_xlfn.XLOOKUP('JRC - EnergyBalance'!A764,'Correspondance secteurs'!C:C,'Correspondance secteurs'!Y:Y))</f>
        <v>Produits du charbon [METABOLHEAT - National]</v>
      </c>
      <c r="B764" t="str">
        <f>IFERROR(_xlfn.XLOOKUP('JRC - EnergyBalance'!B764,'Correspondance produits'!C:C,'Correspondance produits'!J:J),_xlfn.XLOOKUP('JRC - EnergyBalance'!B764,'Correspondance secteurs'!C:C,'Correspondance secteurs'!Y:Y))</f>
        <v>Verre [METABOLHEAT - National]</v>
      </c>
      <c r="C764" s="5">
        <v>0.18398363221465125</v>
      </c>
      <c r="D764" t="str">
        <f>Etiquettes!$C$4</f>
        <v>PJ</v>
      </c>
      <c r="E764">
        <v>2021</v>
      </c>
      <c r="F764" t="str">
        <f>Etiquettes!$C$3</f>
        <v>France</v>
      </c>
      <c r="G764" t="str">
        <f>Etiquettes!$I$5</f>
        <v>JRC - EnergyBalance</v>
      </c>
      <c r="H764" t="str">
        <f>IFERROR(_xlfn.XLOOKUP(A764,'Correspondance produits'!$J:$J,'Correspondance produits'!$K:$K),_xlfn.XLOOKUP(A764,'Correspondance secteurs'!$Y:$Y,'Correspondance secteurs'!$AA:$AA))</f>
        <v>Parent</v>
      </c>
      <c r="I764" t="str">
        <f>IFERROR(_xlfn.XLOOKUP(B764,'Correspondance produits'!$J:$J,'Correspondance produits'!$K:$K),_xlfn.XLOOKUP(B764,'Correspondance secteurs'!$Y:$Y,'Correspondance secteurs'!$AA:$AA))</f>
        <v>Parent</v>
      </c>
    </row>
    <row r="765" spans="1:9" x14ac:dyDescent="0.3">
      <c r="A765" t="str">
        <f>IFERROR(_xlfn.XLOOKUP('JRC - EnergyBalance'!A765,'Correspondance produits'!C:C,'Correspondance produits'!J:J),_xlfn.XLOOKUP('JRC - EnergyBalance'!A765,'Correspondance secteurs'!C:C,'Correspondance secteurs'!Y:Y))</f>
        <v>Combustible breveté [METABOLHEAT - National]</v>
      </c>
      <c r="B765" t="str">
        <f>IFERROR(_xlfn.XLOOKUP('JRC - EnergyBalance'!B765,'Correspondance produits'!C:C,'Correspondance produits'!J:J),_xlfn.XLOOKUP('JRC - EnergyBalance'!B765,'Correspondance secteurs'!C:C,'Correspondance secteurs'!Y:Y))</f>
        <v>Verre [METABOLHEAT - National]</v>
      </c>
      <c r="C765" s="5">
        <v>0</v>
      </c>
      <c r="D765" t="str">
        <f>Etiquettes!$C$4</f>
        <v>PJ</v>
      </c>
      <c r="E765">
        <v>2021</v>
      </c>
      <c r="F765" t="str">
        <f>Etiquettes!$C$3</f>
        <v>France</v>
      </c>
      <c r="G765" t="str">
        <f>Etiquettes!$I$5</f>
        <v>JRC - EnergyBalance</v>
      </c>
      <c r="H765" t="str">
        <f>IFERROR(_xlfn.XLOOKUP(A765,'Correspondance produits'!$J:$J,'Correspondance produits'!$K:$K),_xlfn.XLOOKUP(A765,'Correspondance secteurs'!$Y:$Y,'Correspondance secteurs'!$AA:$AA))</f>
        <v>Enfant</v>
      </c>
      <c r="I765" t="str">
        <f>IFERROR(_xlfn.XLOOKUP(B765,'Correspondance produits'!$J:$J,'Correspondance produits'!$K:$K),_xlfn.XLOOKUP(B765,'Correspondance secteurs'!$Y:$Y,'Correspondance secteurs'!$AA:$AA))</f>
        <v>Parent</v>
      </c>
    </row>
    <row r="766" spans="1:9" x14ac:dyDescent="0.3">
      <c r="A766" t="str">
        <f>IFERROR(_xlfn.XLOOKUP('JRC - EnergyBalance'!A766,'Correspondance produits'!C:C,'Correspondance produits'!J:J),_xlfn.XLOOKUP('JRC - EnergyBalance'!A766,'Correspondance secteurs'!C:C,'Correspondance secteurs'!Y:Y))</f>
        <v>Coke de cokerie [METABOLHEAT - National]</v>
      </c>
      <c r="B766" t="str">
        <f>IFERROR(_xlfn.XLOOKUP('JRC - EnergyBalance'!B766,'Correspondance produits'!C:C,'Correspondance produits'!J:J),_xlfn.XLOOKUP('JRC - EnergyBalance'!B766,'Correspondance secteurs'!C:C,'Correspondance secteurs'!Y:Y))</f>
        <v>Verre [METABOLHEAT - National]</v>
      </c>
      <c r="C766" s="5">
        <v>0.18398363221465125</v>
      </c>
      <c r="D766" t="str">
        <f>Etiquettes!$C$4</f>
        <v>PJ</v>
      </c>
      <c r="E766">
        <v>2021</v>
      </c>
      <c r="F766" t="str">
        <f>Etiquettes!$C$3</f>
        <v>France</v>
      </c>
      <c r="G766" t="str">
        <f>Etiquettes!$I$5</f>
        <v>JRC - EnergyBalance</v>
      </c>
      <c r="H766" t="str">
        <f>IFERROR(_xlfn.XLOOKUP(A766,'Correspondance produits'!$J:$J,'Correspondance produits'!$K:$K),_xlfn.XLOOKUP(A766,'Correspondance secteurs'!$Y:$Y,'Correspondance secteurs'!$AA:$AA))</f>
        <v>Enfant</v>
      </c>
      <c r="I766" t="str">
        <f>IFERROR(_xlfn.XLOOKUP(B766,'Correspondance produits'!$J:$J,'Correspondance produits'!$K:$K),_xlfn.XLOOKUP(B766,'Correspondance secteurs'!$Y:$Y,'Correspondance secteurs'!$AA:$AA))</f>
        <v>Parent</v>
      </c>
    </row>
    <row r="767" spans="1:9" x14ac:dyDescent="0.3">
      <c r="A767" t="str">
        <f>IFERROR(_xlfn.XLOOKUP('JRC - EnergyBalance'!A767,'Correspondance produits'!C:C,'Correspondance produits'!J:J),_xlfn.XLOOKUP('JRC - EnergyBalance'!A767,'Correspondance secteurs'!C:C,'Correspondance secteurs'!Y:Y))</f>
        <v>Briquettes de lignite [METABOLHEAT - National]</v>
      </c>
      <c r="B767" t="str">
        <f>IFERROR(_xlfn.XLOOKUP('JRC - EnergyBalance'!B767,'Correspondance produits'!C:C,'Correspondance produits'!J:J),_xlfn.XLOOKUP('JRC - EnergyBalance'!B767,'Correspondance secteurs'!C:C,'Correspondance secteurs'!Y:Y))</f>
        <v>Verre [METABOLHEAT - National]</v>
      </c>
      <c r="C767" s="5">
        <v>0</v>
      </c>
      <c r="D767" t="str">
        <f>Etiquettes!$C$4</f>
        <v>PJ</v>
      </c>
      <c r="E767">
        <v>2021</v>
      </c>
      <c r="F767" t="str">
        <f>Etiquettes!$C$3</f>
        <v>France</v>
      </c>
      <c r="G767" t="str">
        <f>Etiquettes!$I$5</f>
        <v>JRC - EnergyBalance</v>
      </c>
      <c r="H767" t="str">
        <f>IFERROR(_xlfn.XLOOKUP(A767,'Correspondance produits'!$J:$J,'Correspondance produits'!$K:$K),_xlfn.XLOOKUP(A767,'Correspondance secteurs'!$Y:$Y,'Correspondance secteurs'!$AA:$AA))</f>
        <v>Enfant</v>
      </c>
      <c r="I767" t="str">
        <f>IFERROR(_xlfn.XLOOKUP(B767,'Correspondance produits'!$J:$J,'Correspondance produits'!$K:$K),_xlfn.XLOOKUP(B767,'Correspondance secteurs'!$Y:$Y,'Correspondance secteurs'!$AA:$AA))</f>
        <v>Parent</v>
      </c>
    </row>
    <row r="768" spans="1:9" x14ac:dyDescent="0.3">
      <c r="A768" t="str">
        <f>IFERROR(_xlfn.XLOOKUP('JRC - EnergyBalance'!A768,'Correspondance produits'!C:C,'Correspondance produits'!J:J),_xlfn.XLOOKUP('JRC - EnergyBalance'!A768,'Correspondance secteurs'!C:C,'Correspondance secteurs'!Y:Y))</f>
        <v>Pétrole et produits pétroliers [METABOLHEAT - National]</v>
      </c>
      <c r="B768" t="str">
        <f>IFERROR(_xlfn.XLOOKUP('JRC - EnergyBalance'!B768,'Correspondance produits'!C:C,'Correspondance produits'!J:J),_xlfn.XLOOKUP('JRC - EnergyBalance'!B768,'Correspondance secteurs'!C:C,'Correspondance secteurs'!Y:Y))</f>
        <v>Verre [METABOLHEAT - National]</v>
      </c>
      <c r="C768" s="5">
        <v>0.67006880273066016</v>
      </c>
      <c r="D768" t="str">
        <f>Etiquettes!$C$4</f>
        <v>PJ</v>
      </c>
      <c r="E768">
        <v>2021</v>
      </c>
      <c r="F768" t="str">
        <f>Etiquettes!$C$3</f>
        <v>France</v>
      </c>
      <c r="G768" t="str">
        <f>Etiquettes!$I$5</f>
        <v>JRC - EnergyBalance</v>
      </c>
      <c r="H768" t="str">
        <f>IFERROR(_xlfn.XLOOKUP(A768,'Correspondance produits'!$J:$J,'Correspondance produits'!$K:$K),_xlfn.XLOOKUP(A768,'Correspondance secteurs'!$Y:$Y,'Correspondance secteurs'!$AA:$AA))</f>
        <v>Parent</v>
      </c>
      <c r="I768" t="str">
        <f>IFERROR(_xlfn.XLOOKUP(B768,'Correspondance produits'!$J:$J,'Correspondance produits'!$K:$K),_xlfn.XLOOKUP(B768,'Correspondance secteurs'!$Y:$Y,'Correspondance secteurs'!$AA:$AA))</f>
        <v>Parent</v>
      </c>
    </row>
    <row r="769" spans="1:9" x14ac:dyDescent="0.3">
      <c r="A769" t="str">
        <f>IFERROR(_xlfn.XLOOKUP('JRC - EnergyBalance'!A769,'Correspondance produits'!C:C,'Correspondance produits'!J:J),_xlfn.XLOOKUP('JRC - EnergyBalance'!A769,'Correspondance secteurs'!C:C,'Correspondance secteurs'!Y:Y))</f>
        <v>Produits pétroliers (hors biocarburants) [METABOLHEAT - National]</v>
      </c>
      <c r="B769" t="str">
        <f>IFERROR(_xlfn.XLOOKUP('JRC - EnergyBalance'!B769,'Correspondance produits'!C:C,'Correspondance produits'!J:J),_xlfn.XLOOKUP('JRC - EnergyBalance'!B769,'Correspondance secteurs'!C:C,'Correspondance secteurs'!Y:Y))</f>
        <v>Verre [METABOLHEAT - National]</v>
      </c>
      <c r="C769" s="5">
        <v>0.67006880273066016</v>
      </c>
      <c r="D769" t="str">
        <f>Etiquettes!$C$4</f>
        <v>PJ</v>
      </c>
      <c r="E769">
        <v>2021</v>
      </c>
      <c r="F769" t="str">
        <f>Etiquettes!$C$3</f>
        <v>France</v>
      </c>
      <c r="G769" t="str">
        <f>Etiquettes!$I$5</f>
        <v>JRC - EnergyBalance</v>
      </c>
      <c r="H769" t="str">
        <f>IFERROR(_xlfn.XLOOKUP(A769,'Correspondance produits'!$J:$J,'Correspondance produits'!$K:$K),_xlfn.XLOOKUP(A769,'Correspondance secteurs'!$Y:$Y,'Correspondance secteurs'!$AA:$AA))</f>
        <v>Parent</v>
      </c>
      <c r="I769" t="str">
        <f>IFERROR(_xlfn.XLOOKUP(B769,'Correspondance produits'!$J:$J,'Correspondance produits'!$K:$K),_xlfn.XLOOKUP(B769,'Correspondance secteurs'!$Y:$Y,'Correspondance secteurs'!$AA:$AA))</f>
        <v>Parent</v>
      </c>
    </row>
    <row r="770" spans="1:9" x14ac:dyDescent="0.3">
      <c r="A770" t="str">
        <f>IFERROR(_xlfn.XLOOKUP('JRC - EnergyBalance'!A770,'Correspondance produits'!C:C,'Correspondance produits'!J:J),_xlfn.XLOOKUP('JRC - EnergyBalance'!A770,'Correspondance secteurs'!C:C,'Correspondance secteurs'!Y:Y))</f>
        <v>Gaz de pétrole liquéfiés [METABOLHEAT - National]</v>
      </c>
      <c r="B770" t="str">
        <f>IFERROR(_xlfn.XLOOKUP('JRC - EnergyBalance'!B770,'Correspondance produits'!C:C,'Correspondance produits'!J:J),_xlfn.XLOOKUP('JRC - EnergyBalance'!B770,'Correspondance secteurs'!C:C,'Correspondance secteurs'!Y:Y))</f>
        <v>Verre [METABOLHEAT - National]</v>
      </c>
      <c r="C770" s="5">
        <v>0.22212829750578877</v>
      </c>
      <c r="D770" t="str">
        <f>Etiquettes!$C$4</f>
        <v>PJ</v>
      </c>
      <c r="E770">
        <v>2021</v>
      </c>
      <c r="F770" t="str">
        <f>Etiquettes!$C$3</f>
        <v>France</v>
      </c>
      <c r="G770" t="str">
        <f>Etiquettes!$I$5</f>
        <v>JRC - EnergyBalance</v>
      </c>
      <c r="H770" t="str">
        <f>IFERROR(_xlfn.XLOOKUP(A770,'Correspondance produits'!$J:$J,'Correspondance produits'!$K:$K),_xlfn.XLOOKUP(A770,'Correspondance secteurs'!$Y:$Y,'Correspondance secteurs'!$AA:$AA))</f>
        <v>Enfant</v>
      </c>
      <c r="I770" t="str">
        <f>IFERROR(_xlfn.XLOOKUP(B770,'Correspondance produits'!$J:$J,'Correspondance produits'!$K:$K),_xlfn.XLOOKUP(B770,'Correspondance secteurs'!$Y:$Y,'Correspondance secteurs'!$AA:$AA))</f>
        <v>Parent</v>
      </c>
    </row>
    <row r="771" spans="1:9" x14ac:dyDescent="0.3">
      <c r="A771" t="str">
        <f>IFERROR(_xlfn.XLOOKUP('JRC - EnergyBalance'!A771,'Correspondance produits'!C:C,'Correspondance produits'!J:J),_xlfn.XLOOKUP('JRC - EnergyBalance'!A771,'Correspondance secteurs'!C:C,'Correspondance secteurs'!Y:Y))</f>
        <v>Gazole et diesel (hors biocarburant) [METABOLHEAT - National]</v>
      </c>
      <c r="B771" t="str">
        <f>IFERROR(_xlfn.XLOOKUP('JRC - EnergyBalance'!B771,'Correspondance produits'!C:C,'Correspondance produits'!J:J),_xlfn.XLOOKUP('JRC - EnergyBalance'!B771,'Correspondance secteurs'!C:C,'Correspondance secteurs'!Y:Y))</f>
        <v>Verre [METABOLHEAT - National]</v>
      </c>
      <c r="C771" s="5">
        <v>0.27500454663859963</v>
      </c>
      <c r="D771" t="str">
        <f>Etiquettes!$C$4</f>
        <v>PJ</v>
      </c>
      <c r="E771">
        <v>2021</v>
      </c>
      <c r="F771" t="str">
        <f>Etiquettes!$C$3</f>
        <v>France</v>
      </c>
      <c r="G771" t="str">
        <f>Etiquettes!$I$5</f>
        <v>JRC - EnergyBalance</v>
      </c>
      <c r="H771" t="str">
        <f>IFERROR(_xlfn.XLOOKUP(A771,'Correspondance produits'!$J:$J,'Correspondance produits'!$K:$K),_xlfn.XLOOKUP(A771,'Correspondance secteurs'!$Y:$Y,'Correspondance secteurs'!$AA:$AA))</f>
        <v>Enfant</v>
      </c>
      <c r="I771" t="str">
        <f>IFERROR(_xlfn.XLOOKUP(B771,'Correspondance produits'!$J:$J,'Correspondance produits'!$K:$K),_xlfn.XLOOKUP(B771,'Correspondance secteurs'!$Y:$Y,'Correspondance secteurs'!$AA:$AA))</f>
        <v>Parent</v>
      </c>
    </row>
    <row r="772" spans="1:9" x14ac:dyDescent="0.3">
      <c r="A772" t="str">
        <f>IFERROR(_xlfn.XLOOKUP('JRC - EnergyBalance'!A772,'Correspondance produits'!C:C,'Correspondance produits'!J:J),_xlfn.XLOOKUP('JRC - EnergyBalance'!A772,'Correspondance secteurs'!C:C,'Correspondance secteurs'!Y:Y))</f>
        <v>Fioul [METABOLHEAT - National]</v>
      </c>
      <c r="B772" t="str">
        <f>IFERROR(_xlfn.XLOOKUP('JRC - EnergyBalance'!B772,'Correspondance produits'!C:C,'Correspondance produits'!J:J),_xlfn.XLOOKUP('JRC - EnergyBalance'!B772,'Correspondance secteurs'!C:C,'Correspondance secteurs'!Y:Y))</f>
        <v>Verre [METABOLHEAT - National]</v>
      </c>
      <c r="C772" s="5">
        <v>0.17293595858627153</v>
      </c>
      <c r="D772" t="str">
        <f>Etiquettes!$C$4</f>
        <v>PJ</v>
      </c>
      <c r="E772">
        <v>2021</v>
      </c>
      <c r="F772" t="str">
        <f>Etiquettes!$C$3</f>
        <v>France</v>
      </c>
      <c r="G772" t="str">
        <f>Etiquettes!$I$5</f>
        <v>JRC - EnergyBalance</v>
      </c>
      <c r="H772" t="str">
        <f>IFERROR(_xlfn.XLOOKUP(A772,'Correspondance produits'!$J:$J,'Correspondance produits'!$K:$K),_xlfn.XLOOKUP(A772,'Correspondance secteurs'!$Y:$Y,'Correspondance secteurs'!$AA:$AA))</f>
        <v>Enfant</v>
      </c>
      <c r="I772" t="str">
        <f>IFERROR(_xlfn.XLOOKUP(B772,'Correspondance produits'!$J:$J,'Correspondance produits'!$K:$K),_xlfn.XLOOKUP(B772,'Correspondance secteurs'!$Y:$Y,'Correspondance secteurs'!$AA:$AA))</f>
        <v>Parent</v>
      </c>
    </row>
    <row r="773" spans="1:9" x14ac:dyDescent="0.3">
      <c r="A773" t="str">
        <f>IFERROR(_xlfn.XLOOKUP('JRC - EnergyBalance'!A773,'Correspondance produits'!C:C,'Correspondance produits'!J:J),_xlfn.XLOOKUP('JRC - EnergyBalance'!A773,'Correspondance secteurs'!C:C,'Correspondance secteurs'!Y:Y))</f>
        <v>Gaz naturel [METABOLHEAT - National]</v>
      </c>
      <c r="B773" t="str">
        <f>IFERROR(_xlfn.XLOOKUP('JRC - EnergyBalance'!B773,'Correspondance produits'!C:C,'Correspondance produits'!J:J),_xlfn.XLOOKUP('JRC - EnergyBalance'!B773,'Correspondance secteurs'!C:C,'Correspondance secteurs'!Y:Y))</f>
        <v>Verre [METABOLHEAT - National]</v>
      </c>
      <c r="C773" s="5">
        <v>9.0921574580524798</v>
      </c>
      <c r="D773" t="str">
        <f>Etiquettes!$C$4</f>
        <v>PJ</v>
      </c>
      <c r="E773">
        <v>2021</v>
      </c>
      <c r="F773" t="str">
        <f>Etiquettes!$C$3</f>
        <v>France</v>
      </c>
      <c r="G773" t="str">
        <f>Etiquettes!$I$5</f>
        <v>JRC - EnergyBalance</v>
      </c>
      <c r="H773" t="str">
        <f>IFERROR(_xlfn.XLOOKUP(A773,'Correspondance produits'!$J:$J,'Correspondance produits'!$K:$K),_xlfn.XLOOKUP(A773,'Correspondance secteurs'!$Y:$Y,'Correspondance secteurs'!$AA:$AA))</f>
        <v>Enfant</v>
      </c>
      <c r="I773" t="str">
        <f>IFERROR(_xlfn.XLOOKUP(B773,'Correspondance produits'!$J:$J,'Correspondance produits'!$K:$K),_xlfn.XLOOKUP(B773,'Correspondance secteurs'!$Y:$Y,'Correspondance secteurs'!$AA:$AA))</f>
        <v>Parent</v>
      </c>
    </row>
    <row r="774" spans="1:9" x14ac:dyDescent="0.3">
      <c r="A774" t="str">
        <f>IFERROR(_xlfn.XLOOKUP('JRC - EnergyBalance'!A774,'Correspondance produits'!C:C,'Correspondance produits'!J:J),_xlfn.XLOOKUP('JRC - EnergyBalance'!A774,'Correspondance secteurs'!C:C,'Correspondance secteurs'!Y:Y))</f>
        <v>Énergies renouvelables et biocarburants [METABOLHEAT - National]</v>
      </c>
      <c r="B774" t="str">
        <f>IFERROR(_xlfn.XLOOKUP('JRC - EnergyBalance'!B774,'Correspondance produits'!C:C,'Correspondance produits'!J:J),_xlfn.XLOOKUP('JRC - EnergyBalance'!B774,'Correspondance secteurs'!C:C,'Correspondance secteurs'!Y:Y))</f>
        <v>Verre [METABOLHEAT - National]</v>
      </c>
      <c r="C774" s="5">
        <v>2.9243410494817608E-2</v>
      </c>
      <c r="D774" t="str">
        <f>Etiquettes!$C$4</f>
        <v>PJ</v>
      </c>
      <c r="E774">
        <v>2021</v>
      </c>
      <c r="F774" t="str">
        <f>Etiquettes!$C$3</f>
        <v>France</v>
      </c>
      <c r="G774" t="str">
        <f>Etiquettes!$I$5</f>
        <v>JRC - EnergyBalance</v>
      </c>
      <c r="H774" t="str">
        <f>IFERROR(_xlfn.XLOOKUP(A774,'Correspondance produits'!$J:$J,'Correspondance produits'!$K:$K),_xlfn.XLOOKUP(A774,'Correspondance secteurs'!$Y:$Y,'Correspondance secteurs'!$AA:$AA))</f>
        <v>Parent</v>
      </c>
      <c r="I774" t="str">
        <f>IFERROR(_xlfn.XLOOKUP(B774,'Correspondance produits'!$J:$J,'Correspondance produits'!$K:$K),_xlfn.XLOOKUP(B774,'Correspondance secteurs'!$Y:$Y,'Correspondance secteurs'!$AA:$AA))</f>
        <v>Parent</v>
      </c>
    </row>
    <row r="775" spans="1:9" x14ac:dyDescent="0.3">
      <c r="A775" t="str">
        <f>IFERROR(_xlfn.XLOOKUP('JRC - EnergyBalance'!A775,'Correspondance produits'!C:C,'Correspondance produits'!J:J),_xlfn.XLOOKUP('JRC - EnergyBalance'!A775,'Correspondance secteurs'!C:C,'Correspondance secteurs'!Y:Y))</f>
        <v>Biogaz [METABOLHEAT - National]</v>
      </c>
      <c r="B775" t="str">
        <f>IFERROR(_xlfn.XLOOKUP('JRC - EnergyBalance'!B775,'Correspondance produits'!C:C,'Correspondance produits'!J:J),_xlfn.XLOOKUP('JRC - EnergyBalance'!B775,'Correspondance secteurs'!C:C,'Correspondance secteurs'!Y:Y))</f>
        <v>Verre [METABOLHEAT - National]</v>
      </c>
      <c r="C775" s="5">
        <v>1.9930420589152818E-2</v>
      </c>
      <c r="D775" t="str">
        <f>Etiquettes!$C$4</f>
        <v>PJ</v>
      </c>
      <c r="E775">
        <v>2021</v>
      </c>
      <c r="F775" t="str">
        <f>Etiquettes!$C$3</f>
        <v>France</v>
      </c>
      <c r="G775" t="str">
        <f>Etiquettes!$I$5</f>
        <v>JRC - EnergyBalance</v>
      </c>
      <c r="H775" t="str">
        <f>IFERROR(_xlfn.XLOOKUP(A775,'Correspondance produits'!$J:$J,'Correspondance produits'!$K:$K),_xlfn.XLOOKUP(A775,'Correspondance secteurs'!$Y:$Y,'Correspondance secteurs'!$AA:$AA))</f>
        <v>Enfant</v>
      </c>
      <c r="I775" t="str">
        <f>IFERROR(_xlfn.XLOOKUP(B775,'Correspondance produits'!$J:$J,'Correspondance produits'!$K:$K),_xlfn.XLOOKUP(B775,'Correspondance secteurs'!$Y:$Y,'Correspondance secteurs'!$AA:$AA))</f>
        <v>Parent</v>
      </c>
    </row>
    <row r="776" spans="1:9" x14ac:dyDescent="0.3">
      <c r="A776" t="str">
        <f>IFERROR(_xlfn.XLOOKUP('JRC - EnergyBalance'!A776,'Correspondance produits'!C:C,'Correspondance produits'!J:J),_xlfn.XLOOKUP('JRC - EnergyBalance'!A776,'Correspondance secteurs'!C:C,'Correspondance secteurs'!Y:Y))</f>
        <v>Biodiesels mélangés [METABOLHEAT - National]</v>
      </c>
      <c r="B776" t="str">
        <f>IFERROR(_xlfn.XLOOKUP('JRC - EnergyBalance'!B776,'Correspondance produits'!C:C,'Correspondance produits'!J:J),_xlfn.XLOOKUP('JRC - EnergyBalance'!B776,'Correspondance secteurs'!C:C,'Correspondance secteurs'!Y:Y))</f>
        <v>Verre [METABOLHEAT - National]</v>
      </c>
      <c r="C776" s="5">
        <v>9.3043483635791759E-3</v>
      </c>
      <c r="D776" t="str">
        <f>Etiquettes!$C$4</f>
        <v>PJ</v>
      </c>
      <c r="E776">
        <v>2021</v>
      </c>
      <c r="F776" t="str">
        <f>Etiquettes!$C$3</f>
        <v>France</v>
      </c>
      <c r="G776" t="str">
        <f>Etiquettes!$I$5</f>
        <v>JRC - EnergyBalance</v>
      </c>
      <c r="H776" t="str">
        <f>IFERROR(_xlfn.XLOOKUP(A776,'Correspondance produits'!$J:$J,'Correspondance produits'!$K:$K),_xlfn.XLOOKUP(A776,'Correspondance secteurs'!$Y:$Y,'Correspondance secteurs'!$AA:$AA))</f>
        <v>Enfant</v>
      </c>
      <c r="I776" t="str">
        <f>IFERROR(_xlfn.XLOOKUP(B776,'Correspondance produits'!$J:$J,'Correspondance produits'!$K:$K),_xlfn.XLOOKUP(B776,'Correspondance secteurs'!$Y:$Y,'Correspondance secteurs'!$AA:$AA))</f>
        <v>Parent</v>
      </c>
    </row>
    <row r="777" spans="1:9" x14ac:dyDescent="0.3">
      <c r="A777" t="str">
        <f>IFERROR(_xlfn.XLOOKUP('JRC - EnergyBalance'!A777,'Correspondance produits'!C:C,'Correspondance produits'!J:J),_xlfn.XLOOKUP('JRC - EnergyBalance'!A777,'Correspondance secteurs'!C:C,'Correspondance secteurs'!Y:Y))</f>
        <v>Autres biocarburants liquides [METABOLHEAT - National]</v>
      </c>
      <c r="B777" t="str">
        <f>IFERROR(_xlfn.XLOOKUP('JRC - EnergyBalance'!B777,'Correspondance produits'!C:C,'Correspondance produits'!J:J),_xlfn.XLOOKUP('JRC - EnergyBalance'!B777,'Correspondance secteurs'!C:C,'Correspondance secteurs'!Y:Y))</f>
        <v>Verre [METABOLHEAT - National]</v>
      </c>
      <c r="C777" s="5">
        <v>8.6415420856126846E-6</v>
      </c>
      <c r="D777" t="str">
        <f>Etiquettes!$C$4</f>
        <v>PJ</v>
      </c>
      <c r="E777">
        <v>2021</v>
      </c>
      <c r="F777" t="str">
        <f>Etiquettes!$C$3</f>
        <v>France</v>
      </c>
      <c r="G777" t="str">
        <f>Etiquettes!$I$5</f>
        <v>JRC - EnergyBalance</v>
      </c>
      <c r="H777" t="str">
        <f>IFERROR(_xlfn.XLOOKUP(A777,'Correspondance produits'!$J:$J,'Correspondance produits'!$K:$K),_xlfn.XLOOKUP(A777,'Correspondance secteurs'!$Y:$Y,'Correspondance secteurs'!$AA:$AA))</f>
        <v>Enfant</v>
      </c>
      <c r="I777" t="str">
        <f>IFERROR(_xlfn.XLOOKUP(B777,'Correspondance produits'!$J:$J,'Correspondance produits'!$K:$K),_xlfn.XLOOKUP(B777,'Correspondance secteurs'!$Y:$Y,'Correspondance secteurs'!$AA:$AA))</f>
        <v>Parent</v>
      </c>
    </row>
    <row r="778" spans="1:9" x14ac:dyDescent="0.3">
      <c r="A778" t="str">
        <f>IFERROR(_xlfn.XLOOKUP('JRC - EnergyBalance'!A778,'Correspondance produits'!C:C,'Correspondance produits'!J:J),_xlfn.XLOOKUP('JRC - EnergyBalance'!A778,'Correspondance secteurs'!C:C,'Correspondance secteurs'!Y:Y))</f>
        <v>Électricité [METABOLHEAT - National]</v>
      </c>
      <c r="B778" t="str">
        <f>IFERROR(_xlfn.XLOOKUP('JRC - EnergyBalance'!B778,'Correspondance produits'!C:C,'Correspondance produits'!J:J),_xlfn.XLOOKUP('JRC - EnergyBalance'!B778,'Correspondance secteurs'!C:C,'Correspondance secteurs'!Y:Y))</f>
        <v>Verre [METABOLHEAT - National]</v>
      </c>
      <c r="C778" s="5">
        <v>5.7004425824792966</v>
      </c>
      <c r="D778" t="str">
        <f>Etiquettes!$C$4</f>
        <v>PJ</v>
      </c>
      <c r="E778">
        <v>2021</v>
      </c>
      <c r="F778" t="str">
        <f>Etiquettes!$C$3</f>
        <v>France</v>
      </c>
      <c r="G778" t="str">
        <f>Etiquettes!$I$5</f>
        <v>JRC - EnergyBalance</v>
      </c>
      <c r="H778" t="str">
        <f>IFERROR(_xlfn.XLOOKUP(A778,'Correspondance produits'!$J:$J,'Correspondance produits'!$K:$K),_xlfn.XLOOKUP(A778,'Correspondance secteurs'!$Y:$Y,'Correspondance secteurs'!$AA:$AA))</f>
        <v>Enfant</v>
      </c>
      <c r="I778" t="str">
        <f>IFERROR(_xlfn.XLOOKUP(B778,'Correspondance produits'!$J:$J,'Correspondance produits'!$K:$K),_xlfn.XLOOKUP(B778,'Correspondance secteurs'!$Y:$Y,'Correspondance secteurs'!$AA:$AA))</f>
        <v>Parent</v>
      </c>
    </row>
    <row r="779" spans="1:9" x14ac:dyDescent="0.3">
      <c r="A779" t="str">
        <f>IFERROR(_xlfn.XLOOKUP('JRC - EnergyBalance'!A779,'Correspondance produits'!C:C,'Correspondance produits'!J:J),_xlfn.XLOOKUP('JRC - EnergyBalance'!A779,'Correspondance secteurs'!C:C,'Correspondance secteurs'!Y:Y))</f>
        <v>Combustibles fossiles solides [METABOLHEAT - National]</v>
      </c>
      <c r="B779" t="str">
        <f>IFERROR(_xlfn.XLOOKUP('JRC - EnergyBalance'!B779,'Correspondance produits'!C:C,'Correspondance produits'!J:J),_xlfn.XLOOKUP('JRC - EnergyBalance'!B779,'Correspondance secteurs'!C:C,'Correspondance secteurs'!Y:Y))</f>
        <v>Pâte à papier [METABOLHEAT - National]</v>
      </c>
      <c r="C779" s="5">
        <v>0</v>
      </c>
      <c r="D779" t="str">
        <f>Etiquettes!$C$4</f>
        <v>PJ</v>
      </c>
      <c r="E779">
        <v>2021</v>
      </c>
      <c r="F779" t="str">
        <f>Etiquettes!$C$3</f>
        <v>France</v>
      </c>
      <c r="G779" t="str">
        <f>Etiquettes!$I$5</f>
        <v>JRC - EnergyBalance</v>
      </c>
      <c r="H779" t="str">
        <f>IFERROR(_xlfn.XLOOKUP(A779,'Correspondance produits'!$J:$J,'Correspondance produits'!$K:$K),_xlfn.XLOOKUP(A779,'Correspondance secteurs'!$Y:$Y,'Correspondance secteurs'!$AA:$AA))</f>
        <v>Parent</v>
      </c>
      <c r="I779" t="str">
        <f>IFERROR(_xlfn.XLOOKUP(B779,'Correspondance produits'!$J:$J,'Correspondance produits'!$K:$K),_xlfn.XLOOKUP(B779,'Correspondance secteurs'!$Y:$Y,'Correspondance secteurs'!$AA:$AA))</f>
        <v>Parent</v>
      </c>
    </row>
    <row r="780" spans="1:9" x14ac:dyDescent="0.3">
      <c r="A780" t="str">
        <f>IFERROR(_xlfn.XLOOKUP('JRC - EnergyBalance'!A780,'Correspondance produits'!C:C,'Correspondance produits'!J:J),_xlfn.XLOOKUP('JRC - EnergyBalance'!A780,'Correspondance secteurs'!C:C,'Correspondance secteurs'!Y:Y))</f>
        <v>Houille [METABOLHEAT - National]</v>
      </c>
      <c r="B780" t="str">
        <f>IFERROR(_xlfn.XLOOKUP('JRC - EnergyBalance'!B780,'Correspondance produits'!C:C,'Correspondance produits'!J:J),_xlfn.XLOOKUP('JRC - EnergyBalance'!B780,'Correspondance secteurs'!C:C,'Correspondance secteurs'!Y:Y))</f>
        <v>Pâte à papier [METABOLHEAT - National]</v>
      </c>
      <c r="C780" s="5">
        <v>0</v>
      </c>
      <c r="D780" t="str">
        <f>Etiquettes!$C$4</f>
        <v>PJ</v>
      </c>
      <c r="E780">
        <v>2021</v>
      </c>
      <c r="F780" t="str">
        <f>Etiquettes!$C$3</f>
        <v>France</v>
      </c>
      <c r="G780" t="str">
        <f>Etiquettes!$I$5</f>
        <v>JRC - EnergyBalance</v>
      </c>
      <c r="H780" t="str">
        <f>IFERROR(_xlfn.XLOOKUP(A780,'Correspondance produits'!$J:$J,'Correspondance produits'!$K:$K),_xlfn.XLOOKUP(A780,'Correspondance secteurs'!$Y:$Y,'Correspondance secteurs'!$AA:$AA))</f>
        <v>Parent</v>
      </c>
      <c r="I780" t="str">
        <f>IFERROR(_xlfn.XLOOKUP(B780,'Correspondance produits'!$J:$J,'Correspondance produits'!$K:$K),_xlfn.XLOOKUP(B780,'Correspondance secteurs'!$Y:$Y,'Correspondance secteurs'!$AA:$AA))</f>
        <v>Parent</v>
      </c>
    </row>
    <row r="781" spans="1:9" x14ac:dyDescent="0.3">
      <c r="A781" t="str">
        <f>IFERROR(_xlfn.XLOOKUP('JRC - EnergyBalance'!A781,'Correspondance produits'!C:C,'Correspondance produits'!J:J),_xlfn.XLOOKUP('JRC - EnergyBalance'!A781,'Correspondance secteurs'!C:C,'Correspondance secteurs'!Y:Y))</f>
        <v>Anthracite [METABOLHEAT - National]</v>
      </c>
      <c r="B781" t="str">
        <f>IFERROR(_xlfn.XLOOKUP('JRC - EnergyBalance'!B781,'Correspondance produits'!C:C,'Correspondance produits'!J:J),_xlfn.XLOOKUP('JRC - EnergyBalance'!B781,'Correspondance secteurs'!C:C,'Correspondance secteurs'!Y:Y))</f>
        <v>Pâte à papier [METABOLHEAT - National]</v>
      </c>
      <c r="C781" s="5">
        <v>0</v>
      </c>
      <c r="D781" t="str">
        <f>Etiquettes!$C$4</f>
        <v>PJ</v>
      </c>
      <c r="E781">
        <v>2021</v>
      </c>
      <c r="F781" t="str">
        <f>Etiquettes!$C$3</f>
        <v>France</v>
      </c>
      <c r="G781" t="str">
        <f>Etiquettes!$I$5</f>
        <v>JRC - EnergyBalance</v>
      </c>
      <c r="H781" t="str">
        <f>IFERROR(_xlfn.XLOOKUP(A781,'Correspondance produits'!$J:$J,'Correspondance produits'!$K:$K),_xlfn.XLOOKUP(A781,'Correspondance secteurs'!$Y:$Y,'Correspondance secteurs'!$AA:$AA))</f>
        <v>Enfant</v>
      </c>
      <c r="I781" t="str">
        <f>IFERROR(_xlfn.XLOOKUP(B781,'Correspondance produits'!$J:$J,'Correspondance produits'!$K:$K),_xlfn.XLOOKUP(B781,'Correspondance secteurs'!$Y:$Y,'Correspondance secteurs'!$AA:$AA))</f>
        <v>Parent</v>
      </c>
    </row>
    <row r="782" spans="1:9" x14ac:dyDescent="0.3">
      <c r="A782" t="str">
        <f>IFERROR(_xlfn.XLOOKUP('JRC - EnergyBalance'!A782,'Correspondance produits'!C:C,'Correspondance produits'!J:J),_xlfn.XLOOKUP('JRC - EnergyBalance'!A782,'Correspondance secteurs'!C:C,'Correspondance secteurs'!Y:Y))</f>
        <v>Autres charbons bitumineux [METABOLHEAT - National]</v>
      </c>
      <c r="B782" t="str">
        <f>IFERROR(_xlfn.XLOOKUP('JRC - EnergyBalance'!B782,'Correspondance produits'!C:C,'Correspondance produits'!J:J),_xlfn.XLOOKUP('JRC - EnergyBalance'!B782,'Correspondance secteurs'!C:C,'Correspondance secteurs'!Y:Y))</f>
        <v>Pâte à papier [METABOLHEAT - National]</v>
      </c>
      <c r="C782" s="5">
        <v>0</v>
      </c>
      <c r="D782" t="str">
        <f>Etiquettes!$C$4</f>
        <v>PJ</v>
      </c>
      <c r="E782">
        <v>2021</v>
      </c>
      <c r="F782" t="str">
        <f>Etiquettes!$C$3</f>
        <v>France</v>
      </c>
      <c r="G782" t="str">
        <f>Etiquettes!$I$5</f>
        <v>JRC - EnergyBalance</v>
      </c>
      <c r="H782" t="str">
        <f>IFERROR(_xlfn.XLOOKUP(A782,'Correspondance produits'!$J:$J,'Correspondance produits'!$K:$K),_xlfn.XLOOKUP(A782,'Correspondance secteurs'!$Y:$Y,'Correspondance secteurs'!$AA:$AA))</f>
        <v>Enfant</v>
      </c>
      <c r="I782" t="str">
        <f>IFERROR(_xlfn.XLOOKUP(B782,'Correspondance produits'!$J:$J,'Correspondance produits'!$K:$K),_xlfn.XLOOKUP(B782,'Correspondance secteurs'!$Y:$Y,'Correspondance secteurs'!$AA:$AA))</f>
        <v>Parent</v>
      </c>
    </row>
    <row r="783" spans="1:9" x14ac:dyDescent="0.3">
      <c r="A783" t="str">
        <f>IFERROR(_xlfn.XLOOKUP('JRC - EnergyBalance'!A783,'Correspondance produits'!C:C,'Correspondance produits'!J:J),_xlfn.XLOOKUP('JRC - EnergyBalance'!A783,'Correspondance secteurs'!C:C,'Correspondance secteurs'!Y:Y))</f>
        <v>Pétrole et produits pétroliers [METABOLHEAT - National]</v>
      </c>
      <c r="B783" t="str">
        <f>IFERROR(_xlfn.XLOOKUP('JRC - EnergyBalance'!B783,'Correspondance produits'!C:C,'Correspondance produits'!J:J),_xlfn.XLOOKUP('JRC - EnergyBalance'!B783,'Correspondance secteurs'!C:C,'Correspondance secteurs'!Y:Y))</f>
        <v>Pâte à papier [METABOLHEAT - National]</v>
      </c>
      <c r="C783" s="5">
        <v>0.33207636576915117</v>
      </c>
      <c r="D783" t="str">
        <f>Etiquettes!$C$4</f>
        <v>PJ</v>
      </c>
      <c r="E783">
        <v>2021</v>
      </c>
      <c r="F783" t="str">
        <f>Etiquettes!$C$3</f>
        <v>France</v>
      </c>
      <c r="G783" t="str">
        <f>Etiquettes!$I$5</f>
        <v>JRC - EnergyBalance</v>
      </c>
      <c r="H783" t="str">
        <f>IFERROR(_xlfn.XLOOKUP(A783,'Correspondance produits'!$J:$J,'Correspondance produits'!$K:$K),_xlfn.XLOOKUP(A783,'Correspondance secteurs'!$Y:$Y,'Correspondance secteurs'!$AA:$AA))</f>
        <v>Parent</v>
      </c>
      <c r="I783" t="str">
        <f>IFERROR(_xlfn.XLOOKUP(B783,'Correspondance produits'!$J:$J,'Correspondance produits'!$K:$K),_xlfn.XLOOKUP(B783,'Correspondance secteurs'!$Y:$Y,'Correspondance secteurs'!$AA:$AA))</f>
        <v>Parent</v>
      </c>
    </row>
    <row r="784" spans="1:9" x14ac:dyDescent="0.3">
      <c r="A784" t="str">
        <f>IFERROR(_xlfn.XLOOKUP('JRC - EnergyBalance'!A784,'Correspondance produits'!C:C,'Correspondance produits'!J:J),_xlfn.XLOOKUP('JRC - EnergyBalance'!A784,'Correspondance secteurs'!C:C,'Correspondance secteurs'!Y:Y))</f>
        <v>Produits pétroliers (hors biocarburants) [METABOLHEAT - National]</v>
      </c>
      <c r="B784" t="str">
        <f>IFERROR(_xlfn.XLOOKUP('JRC - EnergyBalance'!B784,'Correspondance produits'!C:C,'Correspondance produits'!J:J),_xlfn.XLOOKUP('JRC - EnergyBalance'!B784,'Correspondance secteurs'!C:C,'Correspondance secteurs'!Y:Y))</f>
        <v>Pâte à papier [METABOLHEAT - National]</v>
      </c>
      <c r="C784" s="5">
        <v>0.33207636576915117</v>
      </c>
      <c r="D784" t="str">
        <f>Etiquettes!$C$4</f>
        <v>PJ</v>
      </c>
      <c r="E784">
        <v>2021</v>
      </c>
      <c r="F784" t="str">
        <f>Etiquettes!$C$3</f>
        <v>France</v>
      </c>
      <c r="G784" t="str">
        <f>Etiquettes!$I$5</f>
        <v>JRC - EnergyBalance</v>
      </c>
      <c r="H784" t="str">
        <f>IFERROR(_xlfn.XLOOKUP(A784,'Correspondance produits'!$J:$J,'Correspondance produits'!$K:$K),_xlfn.XLOOKUP(A784,'Correspondance secteurs'!$Y:$Y,'Correspondance secteurs'!$AA:$AA))</f>
        <v>Parent</v>
      </c>
      <c r="I784" t="str">
        <f>IFERROR(_xlfn.XLOOKUP(B784,'Correspondance produits'!$J:$J,'Correspondance produits'!$K:$K),_xlfn.XLOOKUP(B784,'Correspondance secteurs'!$Y:$Y,'Correspondance secteurs'!$AA:$AA))</f>
        <v>Parent</v>
      </c>
    </row>
    <row r="785" spans="1:9" x14ac:dyDescent="0.3">
      <c r="A785" t="str">
        <f>IFERROR(_xlfn.XLOOKUP('JRC - EnergyBalance'!A785,'Correspondance produits'!C:C,'Correspondance produits'!J:J),_xlfn.XLOOKUP('JRC - EnergyBalance'!A785,'Correspondance secteurs'!C:C,'Correspondance secteurs'!Y:Y))</f>
        <v>Gaz de pétrole liquéfiés [METABOLHEAT - National]</v>
      </c>
      <c r="B785" t="str">
        <f>IFERROR(_xlfn.XLOOKUP('JRC - EnergyBalance'!B785,'Correspondance produits'!C:C,'Correspondance produits'!J:J),_xlfn.XLOOKUP('JRC - EnergyBalance'!B785,'Correspondance secteurs'!C:C,'Correspondance secteurs'!Y:Y))</f>
        <v>Pâte à papier [METABOLHEAT - National]</v>
      </c>
      <c r="C785" s="5">
        <v>5.5127278172055413E-2</v>
      </c>
      <c r="D785" t="str">
        <f>Etiquettes!$C$4</f>
        <v>PJ</v>
      </c>
      <c r="E785">
        <v>2021</v>
      </c>
      <c r="F785" t="str">
        <f>Etiquettes!$C$3</f>
        <v>France</v>
      </c>
      <c r="G785" t="str">
        <f>Etiquettes!$I$5</f>
        <v>JRC - EnergyBalance</v>
      </c>
      <c r="H785" t="str">
        <f>IFERROR(_xlfn.XLOOKUP(A785,'Correspondance produits'!$J:$J,'Correspondance produits'!$K:$K),_xlfn.XLOOKUP(A785,'Correspondance secteurs'!$Y:$Y,'Correspondance secteurs'!$AA:$AA))</f>
        <v>Enfant</v>
      </c>
      <c r="I785" t="str">
        <f>IFERROR(_xlfn.XLOOKUP(B785,'Correspondance produits'!$J:$J,'Correspondance produits'!$K:$K),_xlfn.XLOOKUP(B785,'Correspondance secteurs'!$Y:$Y,'Correspondance secteurs'!$AA:$AA))</f>
        <v>Parent</v>
      </c>
    </row>
    <row r="786" spans="1:9" x14ac:dyDescent="0.3">
      <c r="A786" t="str">
        <f>IFERROR(_xlfn.XLOOKUP('JRC - EnergyBalance'!A786,'Correspondance produits'!C:C,'Correspondance produits'!J:J),_xlfn.XLOOKUP('JRC - EnergyBalance'!A786,'Correspondance secteurs'!C:C,'Correspondance secteurs'!Y:Y))</f>
        <v>Gazole et diesel (hors biocarburant) [METABOLHEAT - National]</v>
      </c>
      <c r="B786" t="str">
        <f>IFERROR(_xlfn.XLOOKUP('JRC - EnergyBalance'!B786,'Correspondance produits'!C:C,'Correspondance produits'!J:J),_xlfn.XLOOKUP('JRC - EnergyBalance'!B786,'Correspondance secteurs'!C:C,'Correspondance secteurs'!Y:Y))</f>
        <v>Pâte à papier [METABOLHEAT - National]</v>
      </c>
      <c r="C786" s="5">
        <v>6.4022784686816075E-2</v>
      </c>
      <c r="D786" t="str">
        <f>Etiquettes!$C$4</f>
        <v>PJ</v>
      </c>
      <c r="E786">
        <v>2021</v>
      </c>
      <c r="F786" t="str">
        <f>Etiquettes!$C$3</f>
        <v>France</v>
      </c>
      <c r="G786" t="str">
        <f>Etiquettes!$I$5</f>
        <v>JRC - EnergyBalance</v>
      </c>
      <c r="H786" t="str">
        <f>IFERROR(_xlfn.XLOOKUP(A786,'Correspondance produits'!$J:$J,'Correspondance produits'!$K:$K),_xlfn.XLOOKUP(A786,'Correspondance secteurs'!$Y:$Y,'Correspondance secteurs'!$AA:$AA))</f>
        <v>Enfant</v>
      </c>
      <c r="I786" t="str">
        <f>IFERROR(_xlfn.XLOOKUP(B786,'Correspondance produits'!$J:$J,'Correspondance produits'!$K:$K),_xlfn.XLOOKUP(B786,'Correspondance secteurs'!$Y:$Y,'Correspondance secteurs'!$AA:$AA))</f>
        <v>Parent</v>
      </c>
    </row>
    <row r="787" spans="1:9" x14ac:dyDescent="0.3">
      <c r="A787" t="str">
        <f>IFERROR(_xlfn.XLOOKUP('JRC - EnergyBalance'!A787,'Correspondance produits'!C:C,'Correspondance produits'!J:J),_xlfn.XLOOKUP('JRC - EnergyBalance'!A787,'Correspondance secteurs'!C:C,'Correspondance secteurs'!Y:Y))</f>
        <v>Fioul [METABOLHEAT - National]</v>
      </c>
      <c r="B787" t="str">
        <f>IFERROR(_xlfn.XLOOKUP('JRC - EnergyBalance'!B787,'Correspondance produits'!C:C,'Correspondance produits'!J:J),_xlfn.XLOOKUP('JRC - EnergyBalance'!B787,'Correspondance secteurs'!C:C,'Correspondance secteurs'!Y:Y))</f>
        <v>Pâte à papier [METABOLHEAT - National]</v>
      </c>
      <c r="C787" s="5">
        <v>0.21292630291027967</v>
      </c>
      <c r="D787" t="str">
        <f>Etiquettes!$C$4</f>
        <v>PJ</v>
      </c>
      <c r="E787">
        <v>2021</v>
      </c>
      <c r="F787" t="str">
        <f>Etiquettes!$C$3</f>
        <v>France</v>
      </c>
      <c r="G787" t="str">
        <f>Etiquettes!$I$5</f>
        <v>JRC - EnergyBalance</v>
      </c>
      <c r="H787" t="str">
        <f>IFERROR(_xlfn.XLOOKUP(A787,'Correspondance produits'!$J:$J,'Correspondance produits'!$K:$K),_xlfn.XLOOKUP(A787,'Correspondance secteurs'!$Y:$Y,'Correspondance secteurs'!$AA:$AA))</f>
        <v>Enfant</v>
      </c>
      <c r="I787" t="str">
        <f>IFERROR(_xlfn.XLOOKUP(B787,'Correspondance produits'!$J:$J,'Correspondance produits'!$K:$K),_xlfn.XLOOKUP(B787,'Correspondance secteurs'!$Y:$Y,'Correspondance secteurs'!$AA:$AA))</f>
        <v>Parent</v>
      </c>
    </row>
    <row r="788" spans="1:9" x14ac:dyDescent="0.3">
      <c r="A788" t="str">
        <f>IFERROR(_xlfn.XLOOKUP('JRC - EnergyBalance'!A788,'Correspondance produits'!C:C,'Correspondance produits'!J:J),_xlfn.XLOOKUP('JRC - EnergyBalance'!A788,'Correspondance secteurs'!C:C,'Correspondance secteurs'!Y:Y))</f>
        <v>Gaz naturel [METABOLHEAT - National]</v>
      </c>
      <c r="B788" t="str">
        <f>IFERROR(_xlfn.XLOOKUP('JRC - EnergyBalance'!B788,'Correspondance produits'!C:C,'Correspondance produits'!J:J),_xlfn.XLOOKUP('JRC - EnergyBalance'!B788,'Correspondance secteurs'!C:C,'Correspondance secteurs'!Y:Y))</f>
        <v>Pâte à papier [METABOLHEAT - National]</v>
      </c>
      <c r="C788" s="5">
        <v>5.8597949492872106</v>
      </c>
      <c r="D788" t="str">
        <f>Etiquettes!$C$4</f>
        <v>PJ</v>
      </c>
      <c r="E788">
        <v>2021</v>
      </c>
      <c r="F788" t="str">
        <f>Etiquettes!$C$3</f>
        <v>France</v>
      </c>
      <c r="G788" t="str">
        <f>Etiquettes!$I$5</f>
        <v>JRC - EnergyBalance</v>
      </c>
      <c r="H788" t="str">
        <f>IFERROR(_xlfn.XLOOKUP(A788,'Correspondance produits'!$J:$J,'Correspondance produits'!$K:$K),_xlfn.XLOOKUP(A788,'Correspondance secteurs'!$Y:$Y,'Correspondance secteurs'!$AA:$AA))</f>
        <v>Enfant</v>
      </c>
      <c r="I788" t="str">
        <f>IFERROR(_xlfn.XLOOKUP(B788,'Correspondance produits'!$J:$J,'Correspondance produits'!$K:$K),_xlfn.XLOOKUP(B788,'Correspondance secteurs'!$Y:$Y,'Correspondance secteurs'!$AA:$AA))</f>
        <v>Parent</v>
      </c>
    </row>
    <row r="789" spans="1:9" x14ac:dyDescent="0.3">
      <c r="A789" t="str">
        <f>IFERROR(_xlfn.XLOOKUP('JRC - EnergyBalance'!A789,'Correspondance produits'!C:C,'Correspondance produits'!J:J),_xlfn.XLOOKUP('JRC - EnergyBalance'!A789,'Correspondance secteurs'!C:C,'Correspondance secteurs'!Y:Y))</f>
        <v>Énergies renouvelables et biocarburants [METABOLHEAT - National]</v>
      </c>
      <c r="B789" t="str">
        <f>IFERROR(_xlfn.XLOOKUP('JRC - EnergyBalance'!B789,'Correspondance produits'!C:C,'Correspondance produits'!J:J),_xlfn.XLOOKUP('JRC - EnergyBalance'!B789,'Correspondance secteurs'!C:C,'Correspondance secteurs'!Y:Y))</f>
        <v>Pâte à papier [METABOLHEAT - National]</v>
      </c>
      <c r="C789" s="5">
        <v>4.2209295114197394</v>
      </c>
      <c r="D789" t="str">
        <f>Etiquettes!$C$4</f>
        <v>PJ</v>
      </c>
      <c r="E789">
        <v>2021</v>
      </c>
      <c r="F789" t="str">
        <f>Etiquettes!$C$3</f>
        <v>France</v>
      </c>
      <c r="G789" t="str">
        <f>Etiquettes!$I$5</f>
        <v>JRC - EnergyBalance</v>
      </c>
      <c r="H789" t="str">
        <f>IFERROR(_xlfn.XLOOKUP(A789,'Correspondance produits'!$J:$J,'Correspondance produits'!$K:$K),_xlfn.XLOOKUP(A789,'Correspondance secteurs'!$Y:$Y,'Correspondance secteurs'!$AA:$AA))</f>
        <v>Parent</v>
      </c>
      <c r="I789" t="str">
        <f>IFERROR(_xlfn.XLOOKUP(B789,'Correspondance produits'!$J:$J,'Correspondance produits'!$K:$K),_xlfn.XLOOKUP(B789,'Correspondance secteurs'!$Y:$Y,'Correspondance secteurs'!$AA:$AA))</f>
        <v>Parent</v>
      </c>
    </row>
    <row r="790" spans="1:9" x14ac:dyDescent="0.3">
      <c r="A790" t="str">
        <f>IFERROR(_xlfn.XLOOKUP('JRC - EnergyBalance'!A790,'Correspondance produits'!C:C,'Correspondance produits'!J:J),_xlfn.XLOOKUP('JRC - EnergyBalance'!A790,'Correspondance secteurs'!C:C,'Correspondance secteurs'!Y:Y))</f>
        <v>Biomasse solide primaire [METABOLHEAT - National]</v>
      </c>
      <c r="B790" t="str">
        <f>IFERROR(_xlfn.XLOOKUP('JRC - EnergyBalance'!B790,'Correspondance produits'!C:C,'Correspondance produits'!J:J),_xlfn.XLOOKUP('JRC - EnergyBalance'!B790,'Correspondance secteurs'!C:C,'Correspondance secteurs'!Y:Y))</f>
        <v>Pâte à papier [METABOLHEAT - National]</v>
      </c>
      <c r="C790" s="5">
        <v>4.082090144203538</v>
      </c>
      <c r="D790" t="str">
        <f>Etiquettes!$C$4</f>
        <v>PJ</v>
      </c>
      <c r="E790">
        <v>2021</v>
      </c>
      <c r="F790" t="str">
        <f>Etiquettes!$C$3</f>
        <v>France</v>
      </c>
      <c r="G790" t="str">
        <f>Etiquettes!$I$5</f>
        <v>JRC - EnergyBalance</v>
      </c>
      <c r="H790" t="str">
        <f>IFERROR(_xlfn.XLOOKUP(A790,'Correspondance produits'!$J:$J,'Correspondance produits'!$K:$K),_xlfn.XLOOKUP(A790,'Correspondance secteurs'!$Y:$Y,'Correspondance secteurs'!$AA:$AA))</f>
        <v>Enfant</v>
      </c>
      <c r="I790" t="str">
        <f>IFERROR(_xlfn.XLOOKUP(B790,'Correspondance produits'!$J:$J,'Correspondance produits'!$K:$K),_xlfn.XLOOKUP(B790,'Correspondance secteurs'!$Y:$Y,'Correspondance secteurs'!$AA:$AA))</f>
        <v>Parent</v>
      </c>
    </row>
    <row r="791" spans="1:9" x14ac:dyDescent="0.3">
      <c r="A791" t="str">
        <f>IFERROR(_xlfn.XLOOKUP('JRC - EnergyBalance'!A791,'Correspondance produits'!C:C,'Correspondance produits'!J:J),_xlfn.XLOOKUP('JRC - EnergyBalance'!A791,'Correspondance secteurs'!C:C,'Correspondance secteurs'!Y:Y))</f>
        <v>Biogaz [METABOLHEAT - National]</v>
      </c>
      <c r="B791" t="str">
        <f>IFERROR(_xlfn.XLOOKUP('JRC - EnergyBalance'!B791,'Correspondance produits'!C:C,'Correspondance produits'!J:J),_xlfn.XLOOKUP('JRC - EnergyBalance'!B791,'Correspondance secteurs'!C:C,'Correspondance secteurs'!Y:Y))</f>
        <v>Pâte à papier [METABOLHEAT - National]</v>
      </c>
      <c r="C791" s="5">
        <v>0.13652645103797031</v>
      </c>
      <c r="D791" t="str">
        <f>Etiquettes!$C$4</f>
        <v>PJ</v>
      </c>
      <c r="E791">
        <v>2021</v>
      </c>
      <c r="F791" t="str">
        <f>Etiquettes!$C$3</f>
        <v>France</v>
      </c>
      <c r="G791" t="str">
        <f>Etiquettes!$I$5</f>
        <v>JRC - EnergyBalance</v>
      </c>
      <c r="H791" t="str">
        <f>IFERROR(_xlfn.XLOOKUP(A791,'Correspondance produits'!$J:$J,'Correspondance produits'!$K:$K),_xlfn.XLOOKUP(A791,'Correspondance secteurs'!$Y:$Y,'Correspondance secteurs'!$AA:$AA))</f>
        <v>Enfant</v>
      </c>
      <c r="I791" t="str">
        <f>IFERROR(_xlfn.XLOOKUP(B791,'Correspondance produits'!$J:$J,'Correspondance produits'!$K:$K),_xlfn.XLOOKUP(B791,'Correspondance secteurs'!$Y:$Y,'Correspondance secteurs'!$AA:$AA))</f>
        <v>Parent</v>
      </c>
    </row>
    <row r="792" spans="1:9" x14ac:dyDescent="0.3">
      <c r="A792" t="str">
        <f>IFERROR(_xlfn.XLOOKUP('JRC - EnergyBalance'!A792,'Correspondance produits'!C:C,'Correspondance produits'!J:J),_xlfn.XLOOKUP('JRC - EnergyBalance'!A792,'Correspondance secteurs'!C:C,'Correspondance secteurs'!Y:Y))</f>
        <v>Déchets municipaux renouvelables [METABOLHEAT - National]</v>
      </c>
      <c r="B792" t="str">
        <f>IFERROR(_xlfn.XLOOKUP('JRC - EnergyBalance'!B792,'Correspondance produits'!C:C,'Correspondance produits'!J:J),_xlfn.XLOOKUP('JRC - EnergyBalance'!B792,'Correspondance secteurs'!C:C,'Correspondance secteurs'!Y:Y))</f>
        <v>Pâte à papier [METABOLHEAT - National]</v>
      </c>
      <c r="C792" s="5">
        <v>3.3457264997045798E-4</v>
      </c>
      <c r="D792" t="str">
        <f>Etiquettes!$C$4</f>
        <v>PJ</v>
      </c>
      <c r="E792">
        <v>2021</v>
      </c>
      <c r="F792" t="str">
        <f>Etiquettes!$C$3</f>
        <v>France</v>
      </c>
      <c r="G792" t="str">
        <f>Etiquettes!$I$5</f>
        <v>JRC - EnergyBalance</v>
      </c>
      <c r="H792" t="str">
        <f>IFERROR(_xlfn.XLOOKUP(A792,'Correspondance produits'!$J:$J,'Correspondance produits'!$K:$K),_xlfn.XLOOKUP(A792,'Correspondance secteurs'!$Y:$Y,'Correspondance secteurs'!$AA:$AA))</f>
        <v>Enfant</v>
      </c>
      <c r="I792" t="str">
        <f>IFERROR(_xlfn.XLOOKUP(B792,'Correspondance produits'!$J:$J,'Correspondance produits'!$K:$K),_xlfn.XLOOKUP(B792,'Correspondance secteurs'!$Y:$Y,'Correspondance secteurs'!$AA:$AA))</f>
        <v>Parent</v>
      </c>
    </row>
    <row r="793" spans="1:9" x14ac:dyDescent="0.3">
      <c r="A793" t="str">
        <f>IFERROR(_xlfn.XLOOKUP('JRC - EnergyBalance'!A793,'Correspondance produits'!C:C,'Correspondance produits'!J:J),_xlfn.XLOOKUP('JRC - EnergyBalance'!A793,'Correspondance secteurs'!C:C,'Correspondance secteurs'!Y:Y))</f>
        <v>Biodiesels mélangés [METABOLHEAT - National]</v>
      </c>
      <c r="B793" t="str">
        <f>IFERROR(_xlfn.XLOOKUP('JRC - EnergyBalance'!B793,'Correspondance produits'!C:C,'Correspondance produits'!J:J),_xlfn.XLOOKUP('JRC - EnergyBalance'!B793,'Correspondance secteurs'!C:C,'Correspondance secteurs'!Y:Y))</f>
        <v>Pâte à papier [METABOLHEAT - National]</v>
      </c>
      <c r="C793" s="5">
        <v>1.9783435282619377E-3</v>
      </c>
      <c r="D793" t="str">
        <f>Etiquettes!$C$4</f>
        <v>PJ</v>
      </c>
      <c r="E793">
        <v>2021</v>
      </c>
      <c r="F793" t="str">
        <f>Etiquettes!$C$3</f>
        <v>France</v>
      </c>
      <c r="G793" t="str">
        <f>Etiquettes!$I$5</f>
        <v>JRC - EnergyBalance</v>
      </c>
      <c r="H793" t="str">
        <f>IFERROR(_xlfn.XLOOKUP(A793,'Correspondance produits'!$J:$J,'Correspondance produits'!$K:$K),_xlfn.XLOOKUP(A793,'Correspondance secteurs'!$Y:$Y,'Correspondance secteurs'!$AA:$AA))</f>
        <v>Enfant</v>
      </c>
      <c r="I793" t="str">
        <f>IFERROR(_xlfn.XLOOKUP(B793,'Correspondance produits'!$J:$J,'Correspondance produits'!$K:$K),_xlfn.XLOOKUP(B793,'Correspondance secteurs'!$Y:$Y,'Correspondance secteurs'!$AA:$AA))</f>
        <v>Parent</v>
      </c>
    </row>
    <row r="794" spans="1:9" x14ac:dyDescent="0.3">
      <c r="A794" t="str">
        <f>IFERROR(_xlfn.XLOOKUP('JRC - EnergyBalance'!A794,'Correspondance produits'!C:C,'Correspondance produits'!J:J),_xlfn.XLOOKUP('JRC - EnergyBalance'!A794,'Correspondance secteurs'!C:C,'Correspondance secteurs'!Y:Y))</f>
        <v>Déchets non renouvelables [METABOLHEAT - National]</v>
      </c>
      <c r="B794" t="str">
        <f>IFERROR(_xlfn.XLOOKUP('JRC - EnergyBalance'!B794,'Correspondance produits'!C:C,'Correspondance produits'!J:J),_xlfn.XLOOKUP('JRC - EnergyBalance'!B794,'Correspondance secteurs'!C:C,'Correspondance secteurs'!Y:Y))</f>
        <v>Pâte à papier [METABOLHEAT - National]</v>
      </c>
      <c r="C794" s="5">
        <v>0.11523297226702969</v>
      </c>
      <c r="D794" t="str">
        <f>Etiquettes!$C$4</f>
        <v>PJ</v>
      </c>
      <c r="E794">
        <v>2021</v>
      </c>
      <c r="F794" t="str">
        <f>Etiquettes!$C$3</f>
        <v>France</v>
      </c>
      <c r="G794" t="str">
        <f>Etiquettes!$I$5</f>
        <v>JRC - EnergyBalance</v>
      </c>
      <c r="H794" t="str">
        <f>IFERROR(_xlfn.XLOOKUP(A794,'Correspondance produits'!$J:$J,'Correspondance produits'!$K:$K),_xlfn.XLOOKUP(A794,'Correspondance secteurs'!$Y:$Y,'Correspondance secteurs'!$AA:$AA))</f>
        <v>Parent</v>
      </c>
      <c r="I794" t="str">
        <f>IFERROR(_xlfn.XLOOKUP(B794,'Correspondance produits'!$J:$J,'Correspondance produits'!$K:$K),_xlfn.XLOOKUP(B794,'Correspondance secteurs'!$Y:$Y,'Correspondance secteurs'!$AA:$AA))</f>
        <v>Parent</v>
      </c>
    </row>
    <row r="795" spans="1:9" x14ac:dyDescent="0.3">
      <c r="A795" t="str">
        <f>IFERROR(_xlfn.XLOOKUP('JRC - EnergyBalance'!A795,'Correspondance produits'!C:C,'Correspondance produits'!J:J),_xlfn.XLOOKUP('JRC - EnergyBalance'!A795,'Correspondance secteurs'!C:C,'Correspondance secteurs'!Y:Y))</f>
        <v>Déchets industriels (non renouvelables) [METABOLHEAT - National]</v>
      </c>
      <c r="B795" t="str">
        <f>IFERROR(_xlfn.XLOOKUP('JRC - EnergyBalance'!B795,'Correspondance produits'!C:C,'Correspondance produits'!J:J),_xlfn.XLOOKUP('JRC - EnergyBalance'!B795,'Correspondance secteurs'!C:C,'Correspondance secteurs'!Y:Y))</f>
        <v>Pâte à papier [METABOLHEAT - National]</v>
      </c>
      <c r="C795" s="5">
        <v>0.11489839961705924</v>
      </c>
      <c r="D795" t="str">
        <f>Etiquettes!$C$4</f>
        <v>PJ</v>
      </c>
      <c r="E795">
        <v>2021</v>
      </c>
      <c r="F795" t="str">
        <f>Etiquettes!$C$3</f>
        <v>France</v>
      </c>
      <c r="G795" t="str">
        <f>Etiquettes!$I$5</f>
        <v>JRC - EnergyBalance</v>
      </c>
      <c r="H795" t="str">
        <f>IFERROR(_xlfn.XLOOKUP(A795,'Correspondance produits'!$J:$J,'Correspondance produits'!$K:$K),_xlfn.XLOOKUP(A795,'Correspondance secteurs'!$Y:$Y,'Correspondance secteurs'!$AA:$AA))</f>
        <v>Enfant</v>
      </c>
      <c r="I795" t="str">
        <f>IFERROR(_xlfn.XLOOKUP(B795,'Correspondance produits'!$J:$J,'Correspondance produits'!$K:$K),_xlfn.XLOOKUP(B795,'Correspondance secteurs'!$Y:$Y,'Correspondance secteurs'!$AA:$AA))</f>
        <v>Parent</v>
      </c>
    </row>
    <row r="796" spans="1:9" x14ac:dyDescent="0.3">
      <c r="A796" t="str">
        <f>IFERROR(_xlfn.XLOOKUP('JRC - EnergyBalance'!A796,'Correspondance produits'!C:C,'Correspondance produits'!J:J),_xlfn.XLOOKUP('JRC - EnergyBalance'!A796,'Correspondance secteurs'!C:C,'Correspondance secteurs'!Y:Y))</f>
        <v>Déchets municipaux non renouvelables [METABOLHEAT - National]</v>
      </c>
      <c r="B796" t="str">
        <f>IFERROR(_xlfn.XLOOKUP('JRC - EnergyBalance'!B796,'Correspondance produits'!C:C,'Correspondance produits'!J:J),_xlfn.XLOOKUP('JRC - EnergyBalance'!B796,'Correspondance secteurs'!C:C,'Correspondance secteurs'!Y:Y))</f>
        <v>Pâte à papier [METABOLHEAT - National]</v>
      </c>
      <c r="C796" s="5">
        <v>3.3457264997045798E-4</v>
      </c>
      <c r="D796" t="str">
        <f>Etiquettes!$C$4</f>
        <v>PJ</v>
      </c>
      <c r="E796">
        <v>2021</v>
      </c>
      <c r="F796" t="str">
        <f>Etiquettes!$C$3</f>
        <v>France</v>
      </c>
      <c r="G796" t="str">
        <f>Etiquettes!$I$5</f>
        <v>JRC - EnergyBalance</v>
      </c>
      <c r="H796" t="str">
        <f>IFERROR(_xlfn.XLOOKUP(A796,'Correspondance produits'!$J:$J,'Correspondance produits'!$K:$K),_xlfn.XLOOKUP(A796,'Correspondance secteurs'!$Y:$Y,'Correspondance secteurs'!$AA:$AA))</f>
        <v>Enfant</v>
      </c>
      <c r="I796" t="str">
        <f>IFERROR(_xlfn.XLOOKUP(B796,'Correspondance produits'!$J:$J,'Correspondance produits'!$K:$K),_xlfn.XLOOKUP(B796,'Correspondance secteurs'!$Y:$Y,'Correspondance secteurs'!$AA:$AA))</f>
        <v>Parent</v>
      </c>
    </row>
    <row r="797" spans="1:9" x14ac:dyDescent="0.3">
      <c r="A797" t="str">
        <f>IFERROR(_xlfn.XLOOKUP('JRC - EnergyBalance'!A797,'Correspondance produits'!C:C,'Correspondance produits'!J:J),_xlfn.XLOOKUP('JRC - EnergyBalance'!A797,'Correspondance secteurs'!C:C,'Correspondance secteurs'!Y:Y))</f>
        <v>Chaleur réseau [METABOLHEAT - National]</v>
      </c>
      <c r="B797" t="str">
        <f>IFERROR(_xlfn.XLOOKUP('JRC - EnergyBalance'!B797,'Correspondance produits'!C:C,'Correspondance produits'!J:J),_xlfn.XLOOKUP('JRC - EnergyBalance'!B797,'Correspondance secteurs'!C:C,'Correspondance secteurs'!Y:Y))</f>
        <v>Pâte à papier [METABOLHEAT - National]</v>
      </c>
      <c r="C797" s="5">
        <v>2.4111558657459176</v>
      </c>
      <c r="D797" t="str">
        <f>Etiquettes!$C$4</f>
        <v>PJ</v>
      </c>
      <c r="E797">
        <v>2021</v>
      </c>
      <c r="F797" t="str">
        <f>Etiquettes!$C$3</f>
        <v>France</v>
      </c>
      <c r="G797" t="str">
        <f>Etiquettes!$I$5</f>
        <v>JRC - EnergyBalance</v>
      </c>
      <c r="H797" t="str">
        <f>IFERROR(_xlfn.XLOOKUP(A797,'Correspondance produits'!$J:$J,'Correspondance produits'!$K:$K),_xlfn.XLOOKUP(A797,'Correspondance secteurs'!$Y:$Y,'Correspondance secteurs'!$AA:$AA))</f>
        <v>Enfant</v>
      </c>
      <c r="I797" t="str">
        <f>IFERROR(_xlfn.XLOOKUP(B797,'Correspondance produits'!$J:$J,'Correspondance produits'!$K:$K),_xlfn.XLOOKUP(B797,'Correspondance secteurs'!$Y:$Y,'Correspondance secteurs'!$AA:$AA))</f>
        <v>Parent</v>
      </c>
    </row>
    <row r="798" spans="1:9" x14ac:dyDescent="0.3">
      <c r="A798" t="str">
        <f>IFERROR(_xlfn.XLOOKUP('JRC - EnergyBalance'!A798,'Correspondance produits'!C:C,'Correspondance produits'!J:J),_xlfn.XLOOKUP('JRC - EnergyBalance'!A798,'Correspondance secteurs'!C:C,'Correspondance secteurs'!Y:Y))</f>
        <v>Électricité [METABOLHEAT - National]</v>
      </c>
      <c r="B798" t="str">
        <f>IFERROR(_xlfn.XLOOKUP('JRC - EnergyBalance'!B798,'Correspondance produits'!C:C,'Correspondance produits'!J:J),_xlfn.XLOOKUP('JRC - EnergyBalance'!B798,'Correspondance secteurs'!C:C,'Correspondance secteurs'!Y:Y))</f>
        <v>Pâte à papier [METABOLHEAT - National]</v>
      </c>
      <c r="C798" s="5">
        <v>6.7749737066019158</v>
      </c>
      <c r="D798" t="str">
        <f>Etiquettes!$C$4</f>
        <v>PJ</v>
      </c>
      <c r="E798">
        <v>2021</v>
      </c>
      <c r="F798" t="str">
        <f>Etiquettes!$C$3</f>
        <v>France</v>
      </c>
      <c r="G798" t="str">
        <f>Etiquettes!$I$5</f>
        <v>JRC - EnergyBalance</v>
      </c>
      <c r="H798" t="str">
        <f>IFERROR(_xlfn.XLOOKUP(A798,'Correspondance produits'!$J:$J,'Correspondance produits'!$K:$K),_xlfn.XLOOKUP(A798,'Correspondance secteurs'!$Y:$Y,'Correspondance secteurs'!$AA:$AA))</f>
        <v>Enfant</v>
      </c>
      <c r="I798" t="str">
        <f>IFERROR(_xlfn.XLOOKUP(B798,'Correspondance produits'!$J:$J,'Correspondance produits'!$K:$K),_xlfn.XLOOKUP(B798,'Correspondance secteurs'!$Y:$Y,'Correspondance secteurs'!$AA:$AA))</f>
        <v>Parent</v>
      </c>
    </row>
    <row r="799" spans="1:9" x14ac:dyDescent="0.3">
      <c r="A799" t="str">
        <f>IFERROR(_xlfn.XLOOKUP('JRC - EnergyBalance'!A799,'Correspondance produits'!C:C,'Correspondance produits'!J:J),_xlfn.XLOOKUP('JRC - EnergyBalance'!A799,'Correspondance secteurs'!C:C,'Correspondance secteurs'!Y:Y))</f>
        <v>Combustibles fossiles solides [METABOLHEAT - National]</v>
      </c>
      <c r="B799" t="str">
        <f>IFERROR(_xlfn.XLOOKUP('JRC - EnergyBalance'!B799,'Correspondance produits'!C:C,'Correspondance produits'!J:J),_xlfn.XLOOKUP('JRC - EnergyBalance'!B799,'Correspondance secteurs'!C:C,'Correspondance secteurs'!Y:Y))</f>
        <v>Papier [METABOLHEAT - National]</v>
      </c>
      <c r="C799" s="5">
        <v>0</v>
      </c>
      <c r="D799" t="str">
        <f>Etiquettes!$C$4</f>
        <v>PJ</v>
      </c>
      <c r="E799">
        <v>2021</v>
      </c>
      <c r="F799" t="str">
        <f>Etiquettes!$C$3</f>
        <v>France</v>
      </c>
      <c r="G799" t="str">
        <f>Etiquettes!$I$5</f>
        <v>JRC - EnergyBalance</v>
      </c>
      <c r="H799" t="str">
        <f>IFERROR(_xlfn.XLOOKUP(A799,'Correspondance produits'!$J:$J,'Correspondance produits'!$K:$K),_xlfn.XLOOKUP(A799,'Correspondance secteurs'!$Y:$Y,'Correspondance secteurs'!$AA:$AA))</f>
        <v>Parent</v>
      </c>
      <c r="I799" t="str">
        <f>IFERROR(_xlfn.XLOOKUP(B799,'Correspondance produits'!$J:$J,'Correspondance produits'!$K:$K),_xlfn.XLOOKUP(B799,'Correspondance secteurs'!$Y:$Y,'Correspondance secteurs'!$AA:$AA))</f>
        <v>Parent</v>
      </c>
    </row>
    <row r="800" spans="1:9" x14ac:dyDescent="0.3">
      <c r="A800" t="str">
        <f>IFERROR(_xlfn.XLOOKUP('JRC - EnergyBalance'!A800,'Correspondance produits'!C:C,'Correspondance produits'!J:J),_xlfn.XLOOKUP('JRC - EnergyBalance'!A800,'Correspondance secteurs'!C:C,'Correspondance secteurs'!Y:Y))</f>
        <v>Houille [METABOLHEAT - National]</v>
      </c>
      <c r="B800" t="str">
        <f>IFERROR(_xlfn.XLOOKUP('JRC - EnergyBalance'!B800,'Correspondance produits'!C:C,'Correspondance produits'!J:J),_xlfn.XLOOKUP('JRC - EnergyBalance'!B800,'Correspondance secteurs'!C:C,'Correspondance secteurs'!Y:Y))</f>
        <v>Papier [METABOLHEAT - National]</v>
      </c>
      <c r="C800" s="5">
        <v>0</v>
      </c>
      <c r="D800" t="str">
        <f>Etiquettes!$C$4</f>
        <v>PJ</v>
      </c>
      <c r="E800">
        <v>2021</v>
      </c>
      <c r="F800" t="str">
        <f>Etiquettes!$C$3</f>
        <v>France</v>
      </c>
      <c r="G800" t="str">
        <f>Etiquettes!$I$5</f>
        <v>JRC - EnergyBalance</v>
      </c>
      <c r="H800" t="str">
        <f>IFERROR(_xlfn.XLOOKUP(A800,'Correspondance produits'!$J:$J,'Correspondance produits'!$K:$K),_xlfn.XLOOKUP(A800,'Correspondance secteurs'!$Y:$Y,'Correspondance secteurs'!$AA:$AA))</f>
        <v>Parent</v>
      </c>
      <c r="I800" t="str">
        <f>IFERROR(_xlfn.XLOOKUP(B800,'Correspondance produits'!$J:$J,'Correspondance produits'!$K:$K),_xlfn.XLOOKUP(B800,'Correspondance secteurs'!$Y:$Y,'Correspondance secteurs'!$AA:$AA))</f>
        <v>Parent</v>
      </c>
    </row>
    <row r="801" spans="1:9" x14ac:dyDescent="0.3">
      <c r="A801" t="str">
        <f>IFERROR(_xlfn.XLOOKUP('JRC - EnergyBalance'!A801,'Correspondance produits'!C:C,'Correspondance produits'!J:J),_xlfn.XLOOKUP('JRC - EnergyBalance'!A801,'Correspondance secteurs'!C:C,'Correspondance secteurs'!Y:Y))</f>
        <v>Anthracite [METABOLHEAT - National]</v>
      </c>
      <c r="B801" t="str">
        <f>IFERROR(_xlfn.XLOOKUP('JRC - EnergyBalance'!B801,'Correspondance produits'!C:C,'Correspondance produits'!J:J),_xlfn.XLOOKUP('JRC - EnergyBalance'!B801,'Correspondance secteurs'!C:C,'Correspondance secteurs'!Y:Y))</f>
        <v>Papier [METABOLHEAT - National]</v>
      </c>
      <c r="C801" s="5">
        <v>0</v>
      </c>
      <c r="D801" t="str">
        <f>Etiquettes!$C$4</f>
        <v>PJ</v>
      </c>
      <c r="E801">
        <v>2021</v>
      </c>
      <c r="F801" t="str">
        <f>Etiquettes!$C$3</f>
        <v>France</v>
      </c>
      <c r="G801" t="str">
        <f>Etiquettes!$I$5</f>
        <v>JRC - EnergyBalance</v>
      </c>
      <c r="H801" t="str">
        <f>IFERROR(_xlfn.XLOOKUP(A801,'Correspondance produits'!$J:$J,'Correspondance produits'!$K:$K),_xlfn.XLOOKUP(A801,'Correspondance secteurs'!$Y:$Y,'Correspondance secteurs'!$AA:$AA))</f>
        <v>Enfant</v>
      </c>
      <c r="I801" t="str">
        <f>IFERROR(_xlfn.XLOOKUP(B801,'Correspondance produits'!$J:$J,'Correspondance produits'!$K:$K),_xlfn.XLOOKUP(B801,'Correspondance secteurs'!$Y:$Y,'Correspondance secteurs'!$AA:$AA))</f>
        <v>Parent</v>
      </c>
    </row>
    <row r="802" spans="1:9" x14ac:dyDescent="0.3">
      <c r="A802" t="str">
        <f>IFERROR(_xlfn.XLOOKUP('JRC - EnergyBalance'!A802,'Correspondance produits'!C:C,'Correspondance produits'!J:J),_xlfn.XLOOKUP('JRC - EnergyBalance'!A802,'Correspondance secteurs'!C:C,'Correspondance secteurs'!Y:Y))</f>
        <v>Autres charbons bitumineux [METABOLHEAT - National]</v>
      </c>
      <c r="B802" t="str">
        <f>IFERROR(_xlfn.XLOOKUP('JRC - EnergyBalance'!B802,'Correspondance produits'!C:C,'Correspondance produits'!J:J),_xlfn.XLOOKUP('JRC - EnergyBalance'!B802,'Correspondance secteurs'!C:C,'Correspondance secteurs'!Y:Y))</f>
        <v>Papier [METABOLHEAT - National]</v>
      </c>
      <c r="C802" s="5">
        <v>0</v>
      </c>
      <c r="D802" t="str">
        <f>Etiquettes!$C$4</f>
        <v>PJ</v>
      </c>
      <c r="E802">
        <v>2021</v>
      </c>
      <c r="F802" t="str">
        <f>Etiquettes!$C$3</f>
        <v>France</v>
      </c>
      <c r="G802" t="str">
        <f>Etiquettes!$I$5</f>
        <v>JRC - EnergyBalance</v>
      </c>
      <c r="H802" t="str">
        <f>IFERROR(_xlfn.XLOOKUP(A802,'Correspondance produits'!$J:$J,'Correspondance produits'!$K:$K),_xlfn.XLOOKUP(A802,'Correspondance secteurs'!$Y:$Y,'Correspondance secteurs'!$AA:$AA))</f>
        <v>Enfant</v>
      </c>
      <c r="I802" t="str">
        <f>IFERROR(_xlfn.XLOOKUP(B802,'Correspondance produits'!$J:$J,'Correspondance produits'!$K:$K),_xlfn.XLOOKUP(B802,'Correspondance secteurs'!$Y:$Y,'Correspondance secteurs'!$AA:$AA))</f>
        <v>Parent</v>
      </c>
    </row>
    <row r="803" spans="1:9" x14ac:dyDescent="0.3">
      <c r="A803" t="str">
        <f>IFERROR(_xlfn.XLOOKUP('JRC - EnergyBalance'!A803,'Correspondance produits'!C:C,'Correspondance produits'!J:J),_xlfn.XLOOKUP('JRC - EnergyBalance'!A803,'Correspondance secteurs'!C:C,'Correspondance secteurs'!Y:Y))</f>
        <v>Pétrole et produits pétroliers [METABOLHEAT - National]</v>
      </c>
      <c r="B803" t="str">
        <f>IFERROR(_xlfn.XLOOKUP('JRC - EnergyBalance'!B803,'Correspondance produits'!C:C,'Correspondance produits'!J:J),_xlfn.XLOOKUP('JRC - EnergyBalance'!B803,'Correspondance secteurs'!C:C,'Correspondance secteurs'!Y:Y))</f>
        <v>Papier [METABOLHEAT - National]</v>
      </c>
      <c r="C803" s="5">
        <v>1.5703100560424432</v>
      </c>
      <c r="D803" t="str">
        <f>Etiquettes!$C$4</f>
        <v>PJ</v>
      </c>
      <c r="E803">
        <v>2021</v>
      </c>
      <c r="F803" t="str">
        <f>Etiquettes!$C$3</f>
        <v>France</v>
      </c>
      <c r="G803" t="str">
        <f>Etiquettes!$I$5</f>
        <v>JRC - EnergyBalance</v>
      </c>
      <c r="H803" t="str">
        <f>IFERROR(_xlfn.XLOOKUP(A803,'Correspondance produits'!$J:$J,'Correspondance produits'!$K:$K),_xlfn.XLOOKUP(A803,'Correspondance secteurs'!$Y:$Y,'Correspondance secteurs'!$AA:$AA))</f>
        <v>Parent</v>
      </c>
      <c r="I803" t="str">
        <f>IFERROR(_xlfn.XLOOKUP(B803,'Correspondance produits'!$J:$J,'Correspondance produits'!$K:$K),_xlfn.XLOOKUP(B803,'Correspondance secteurs'!$Y:$Y,'Correspondance secteurs'!$AA:$AA))</f>
        <v>Parent</v>
      </c>
    </row>
    <row r="804" spans="1:9" x14ac:dyDescent="0.3">
      <c r="A804" t="str">
        <f>IFERROR(_xlfn.XLOOKUP('JRC - EnergyBalance'!A804,'Correspondance produits'!C:C,'Correspondance produits'!J:J),_xlfn.XLOOKUP('JRC - EnergyBalance'!A804,'Correspondance secteurs'!C:C,'Correspondance secteurs'!Y:Y))</f>
        <v>Produits pétroliers (hors biocarburants) [METABOLHEAT - National]</v>
      </c>
      <c r="B804" t="str">
        <f>IFERROR(_xlfn.XLOOKUP('JRC - EnergyBalance'!B804,'Correspondance produits'!C:C,'Correspondance produits'!J:J),_xlfn.XLOOKUP('JRC - EnergyBalance'!B804,'Correspondance secteurs'!C:C,'Correspondance secteurs'!Y:Y))</f>
        <v>Papier [METABOLHEAT - National]</v>
      </c>
      <c r="C804" s="5">
        <v>1.5703100560424432</v>
      </c>
      <c r="D804" t="str">
        <f>Etiquettes!$C$4</f>
        <v>PJ</v>
      </c>
      <c r="E804">
        <v>2021</v>
      </c>
      <c r="F804" t="str">
        <f>Etiquettes!$C$3</f>
        <v>France</v>
      </c>
      <c r="G804" t="str">
        <f>Etiquettes!$I$5</f>
        <v>JRC - EnergyBalance</v>
      </c>
      <c r="H804" t="str">
        <f>IFERROR(_xlfn.XLOOKUP(A804,'Correspondance produits'!$J:$J,'Correspondance produits'!$K:$K),_xlfn.XLOOKUP(A804,'Correspondance secteurs'!$Y:$Y,'Correspondance secteurs'!$AA:$AA))</f>
        <v>Parent</v>
      </c>
      <c r="I804" t="str">
        <f>IFERROR(_xlfn.XLOOKUP(B804,'Correspondance produits'!$J:$J,'Correspondance produits'!$K:$K),_xlfn.XLOOKUP(B804,'Correspondance secteurs'!$Y:$Y,'Correspondance secteurs'!$AA:$AA))</f>
        <v>Parent</v>
      </c>
    </row>
    <row r="805" spans="1:9" x14ac:dyDescent="0.3">
      <c r="A805" t="str">
        <f>IFERROR(_xlfn.XLOOKUP('JRC - EnergyBalance'!A805,'Correspondance produits'!C:C,'Correspondance produits'!J:J),_xlfn.XLOOKUP('JRC - EnergyBalance'!A805,'Correspondance secteurs'!C:C,'Correspondance secteurs'!Y:Y))</f>
        <v>Gaz de pétrole liquéfiés [METABOLHEAT - National]</v>
      </c>
      <c r="B805" t="str">
        <f>IFERROR(_xlfn.XLOOKUP('JRC - EnergyBalance'!B805,'Correspondance produits'!C:C,'Correspondance produits'!J:J),_xlfn.XLOOKUP('JRC - EnergyBalance'!B805,'Correspondance secteurs'!C:C,'Correspondance secteurs'!Y:Y))</f>
        <v>Papier [METABOLHEAT - National]</v>
      </c>
      <c r="C805" s="5">
        <v>0.26103192182794455</v>
      </c>
      <c r="D805" t="str">
        <f>Etiquettes!$C$4</f>
        <v>PJ</v>
      </c>
      <c r="E805">
        <v>2021</v>
      </c>
      <c r="F805" t="str">
        <f>Etiquettes!$C$3</f>
        <v>France</v>
      </c>
      <c r="G805" t="str">
        <f>Etiquettes!$I$5</f>
        <v>JRC - EnergyBalance</v>
      </c>
      <c r="H805" t="str">
        <f>IFERROR(_xlfn.XLOOKUP(A805,'Correspondance produits'!$J:$J,'Correspondance produits'!$K:$K),_xlfn.XLOOKUP(A805,'Correspondance secteurs'!$Y:$Y,'Correspondance secteurs'!$AA:$AA))</f>
        <v>Enfant</v>
      </c>
      <c r="I805" t="str">
        <f>IFERROR(_xlfn.XLOOKUP(B805,'Correspondance produits'!$J:$J,'Correspondance produits'!$K:$K),_xlfn.XLOOKUP(B805,'Correspondance secteurs'!$Y:$Y,'Correspondance secteurs'!$AA:$AA))</f>
        <v>Parent</v>
      </c>
    </row>
    <row r="806" spans="1:9" x14ac:dyDescent="0.3">
      <c r="A806" t="str">
        <f>IFERROR(_xlfn.XLOOKUP('JRC - EnergyBalance'!A806,'Correspondance produits'!C:C,'Correspondance produits'!J:J),_xlfn.XLOOKUP('JRC - EnergyBalance'!A806,'Correspondance secteurs'!C:C,'Correspondance secteurs'!Y:Y))</f>
        <v>Gazole et diesel (hors biocarburant) [METABOLHEAT - National]</v>
      </c>
      <c r="B806" t="str">
        <f>IFERROR(_xlfn.XLOOKUP('JRC - EnergyBalance'!B806,'Correspondance produits'!C:C,'Correspondance produits'!J:J),_xlfn.XLOOKUP('JRC - EnergyBalance'!B806,'Correspondance secteurs'!C:C,'Correspondance secteurs'!Y:Y))</f>
        <v>Papier [METABOLHEAT - National]</v>
      </c>
      <c r="C806" s="5">
        <v>0.30105563712477817</v>
      </c>
      <c r="D806" t="str">
        <f>Etiquettes!$C$4</f>
        <v>PJ</v>
      </c>
      <c r="E806">
        <v>2021</v>
      </c>
      <c r="F806" t="str">
        <f>Etiquettes!$C$3</f>
        <v>France</v>
      </c>
      <c r="G806" t="str">
        <f>Etiquettes!$I$5</f>
        <v>JRC - EnergyBalance</v>
      </c>
      <c r="H806" t="str">
        <f>IFERROR(_xlfn.XLOOKUP(A806,'Correspondance produits'!$J:$J,'Correspondance produits'!$K:$K),_xlfn.XLOOKUP(A806,'Correspondance secteurs'!$Y:$Y,'Correspondance secteurs'!$AA:$AA))</f>
        <v>Enfant</v>
      </c>
      <c r="I806" t="str">
        <f>IFERROR(_xlfn.XLOOKUP(B806,'Correspondance produits'!$J:$J,'Correspondance produits'!$K:$K),_xlfn.XLOOKUP(B806,'Correspondance secteurs'!$Y:$Y,'Correspondance secteurs'!$AA:$AA))</f>
        <v>Parent</v>
      </c>
    </row>
    <row r="807" spans="1:9" x14ac:dyDescent="0.3">
      <c r="A807" t="str">
        <f>IFERROR(_xlfn.XLOOKUP('JRC - EnergyBalance'!A807,'Correspondance produits'!C:C,'Correspondance produits'!J:J),_xlfn.XLOOKUP('JRC - EnergyBalance'!A807,'Correspondance secteurs'!C:C,'Correspondance secteurs'!Y:Y))</f>
        <v>Fioul [METABOLHEAT - National]</v>
      </c>
      <c r="B807" t="str">
        <f>IFERROR(_xlfn.XLOOKUP('JRC - EnergyBalance'!B807,'Correspondance produits'!C:C,'Correspondance produits'!J:J),_xlfn.XLOOKUP('JRC - EnergyBalance'!B807,'Correspondance secteurs'!C:C,'Correspondance secteurs'!Y:Y))</f>
        <v>Papier [METABOLHEAT - National]</v>
      </c>
      <c r="C807" s="5">
        <v>1.0082224970897204</v>
      </c>
      <c r="D807" t="str">
        <f>Etiquettes!$C$4</f>
        <v>PJ</v>
      </c>
      <c r="E807">
        <v>2021</v>
      </c>
      <c r="F807" t="str">
        <f>Etiquettes!$C$3</f>
        <v>France</v>
      </c>
      <c r="G807" t="str">
        <f>Etiquettes!$I$5</f>
        <v>JRC - EnergyBalance</v>
      </c>
      <c r="H807" t="str">
        <f>IFERROR(_xlfn.XLOOKUP(A807,'Correspondance produits'!$J:$J,'Correspondance produits'!$K:$K),_xlfn.XLOOKUP(A807,'Correspondance secteurs'!$Y:$Y,'Correspondance secteurs'!$AA:$AA))</f>
        <v>Enfant</v>
      </c>
      <c r="I807" t="str">
        <f>IFERROR(_xlfn.XLOOKUP(B807,'Correspondance produits'!$J:$J,'Correspondance produits'!$K:$K),_xlfn.XLOOKUP(B807,'Correspondance secteurs'!$Y:$Y,'Correspondance secteurs'!$AA:$AA))</f>
        <v>Parent</v>
      </c>
    </row>
    <row r="808" spans="1:9" x14ac:dyDescent="0.3">
      <c r="A808" t="str">
        <f>IFERROR(_xlfn.XLOOKUP('JRC - EnergyBalance'!A808,'Correspondance produits'!C:C,'Correspondance produits'!J:J),_xlfn.XLOOKUP('JRC - EnergyBalance'!A808,'Correspondance secteurs'!C:C,'Correspondance secteurs'!Y:Y))</f>
        <v>Gaz naturel [METABOLHEAT - National]</v>
      </c>
      <c r="B808" t="str">
        <f>IFERROR(_xlfn.XLOOKUP('JRC - EnergyBalance'!B808,'Correspondance produits'!C:C,'Correspondance produits'!J:J),_xlfn.XLOOKUP('JRC - EnergyBalance'!B808,'Correspondance secteurs'!C:C,'Correspondance secteurs'!Y:Y))</f>
        <v>Papier [METABOLHEAT - National]</v>
      </c>
      <c r="C808" s="5">
        <v>27.554632471984569</v>
      </c>
      <c r="D808" t="str">
        <f>Etiquettes!$C$4</f>
        <v>PJ</v>
      </c>
      <c r="E808">
        <v>2021</v>
      </c>
      <c r="F808" t="str">
        <f>Etiquettes!$C$3</f>
        <v>France</v>
      </c>
      <c r="G808" t="str">
        <f>Etiquettes!$I$5</f>
        <v>JRC - EnergyBalance</v>
      </c>
      <c r="H808" t="str">
        <f>IFERROR(_xlfn.XLOOKUP(A808,'Correspondance produits'!$J:$J,'Correspondance produits'!$K:$K),_xlfn.XLOOKUP(A808,'Correspondance secteurs'!$Y:$Y,'Correspondance secteurs'!$AA:$AA))</f>
        <v>Enfant</v>
      </c>
      <c r="I808" t="str">
        <f>IFERROR(_xlfn.XLOOKUP(B808,'Correspondance produits'!$J:$J,'Correspondance produits'!$K:$K),_xlfn.XLOOKUP(B808,'Correspondance secteurs'!$Y:$Y,'Correspondance secteurs'!$AA:$AA))</f>
        <v>Parent</v>
      </c>
    </row>
    <row r="809" spans="1:9" x14ac:dyDescent="0.3">
      <c r="A809" t="str">
        <f>IFERROR(_xlfn.XLOOKUP('JRC - EnergyBalance'!A809,'Correspondance produits'!C:C,'Correspondance produits'!J:J),_xlfn.XLOOKUP('JRC - EnergyBalance'!A809,'Correspondance secteurs'!C:C,'Correspondance secteurs'!Y:Y))</f>
        <v>Énergies renouvelables et biocarburants [METABOLHEAT - National]</v>
      </c>
      <c r="B809" t="str">
        <f>IFERROR(_xlfn.XLOOKUP('JRC - EnergyBalance'!B809,'Correspondance produits'!C:C,'Correspondance produits'!J:J),_xlfn.XLOOKUP('JRC - EnergyBalance'!B809,'Correspondance secteurs'!C:C,'Correspondance secteurs'!Y:Y))</f>
        <v>Papier [METABOLHEAT - National]</v>
      </c>
      <c r="C809" s="5">
        <v>19.981890383856186</v>
      </c>
      <c r="D809" t="str">
        <f>Etiquettes!$C$4</f>
        <v>PJ</v>
      </c>
      <c r="E809">
        <v>2021</v>
      </c>
      <c r="F809" t="str">
        <f>Etiquettes!$C$3</f>
        <v>France</v>
      </c>
      <c r="G809" t="str">
        <f>Etiquettes!$I$5</f>
        <v>JRC - EnergyBalance</v>
      </c>
      <c r="H809" t="str">
        <f>IFERROR(_xlfn.XLOOKUP(A809,'Correspondance produits'!$J:$J,'Correspondance produits'!$K:$K),_xlfn.XLOOKUP(A809,'Correspondance secteurs'!$Y:$Y,'Correspondance secteurs'!$AA:$AA))</f>
        <v>Parent</v>
      </c>
      <c r="I809" t="str">
        <f>IFERROR(_xlfn.XLOOKUP(B809,'Correspondance produits'!$J:$J,'Correspondance produits'!$K:$K),_xlfn.XLOOKUP(B809,'Correspondance secteurs'!$Y:$Y,'Correspondance secteurs'!$AA:$AA))</f>
        <v>Parent</v>
      </c>
    </row>
    <row r="810" spans="1:9" x14ac:dyDescent="0.3">
      <c r="A810" t="str">
        <f>IFERROR(_xlfn.XLOOKUP('JRC - EnergyBalance'!A810,'Correspondance produits'!C:C,'Correspondance produits'!J:J),_xlfn.XLOOKUP('JRC - EnergyBalance'!A810,'Correspondance secteurs'!C:C,'Correspondance secteurs'!Y:Y))</f>
        <v>Biomasse solide primaire [METABOLHEAT - National]</v>
      </c>
      <c r="B810" t="str">
        <f>IFERROR(_xlfn.XLOOKUP('JRC - EnergyBalance'!B810,'Correspondance produits'!C:C,'Correspondance produits'!J:J),_xlfn.XLOOKUP('JRC - EnergyBalance'!B810,'Correspondance secteurs'!C:C,'Correspondance secteurs'!Y:Y))</f>
        <v>Papier [METABOLHEAT - National]</v>
      </c>
      <c r="C810" s="5">
        <v>19.32901225579646</v>
      </c>
      <c r="D810" t="str">
        <f>Etiquettes!$C$4</f>
        <v>PJ</v>
      </c>
      <c r="E810">
        <v>2021</v>
      </c>
      <c r="F810" t="str">
        <f>Etiquettes!$C$3</f>
        <v>France</v>
      </c>
      <c r="G810" t="str">
        <f>Etiquettes!$I$5</f>
        <v>JRC - EnergyBalance</v>
      </c>
      <c r="H810" t="str">
        <f>IFERROR(_xlfn.XLOOKUP(A810,'Correspondance produits'!$J:$J,'Correspondance produits'!$K:$K),_xlfn.XLOOKUP(A810,'Correspondance secteurs'!$Y:$Y,'Correspondance secteurs'!$AA:$AA))</f>
        <v>Enfant</v>
      </c>
      <c r="I810" t="str">
        <f>IFERROR(_xlfn.XLOOKUP(B810,'Correspondance produits'!$J:$J,'Correspondance produits'!$K:$K),_xlfn.XLOOKUP(B810,'Correspondance secteurs'!$Y:$Y,'Correspondance secteurs'!$AA:$AA))</f>
        <v>Parent</v>
      </c>
    </row>
    <row r="811" spans="1:9" x14ac:dyDescent="0.3">
      <c r="A811" t="str">
        <f>IFERROR(_xlfn.XLOOKUP('JRC - EnergyBalance'!A811,'Correspondance produits'!C:C,'Correspondance produits'!J:J),_xlfn.XLOOKUP('JRC - EnergyBalance'!A811,'Correspondance secteurs'!C:C,'Correspondance secteurs'!Y:Y))</f>
        <v>Biogaz [METABOLHEAT - National]</v>
      </c>
      <c r="B811" t="str">
        <f>IFERROR(_xlfn.XLOOKUP('JRC - EnergyBalance'!B811,'Correspondance produits'!C:C,'Correspondance produits'!J:J),_xlfn.XLOOKUP('JRC - EnergyBalance'!B811,'Correspondance secteurs'!C:C,'Correspondance secteurs'!Y:Y))</f>
        <v>Papier [METABOLHEAT - National]</v>
      </c>
      <c r="C811" s="5">
        <v>0.64199109586817094</v>
      </c>
      <c r="D811" t="str">
        <f>Etiquettes!$C$4</f>
        <v>PJ</v>
      </c>
      <c r="E811">
        <v>2021</v>
      </c>
      <c r="F811" t="str">
        <f>Etiquettes!$C$3</f>
        <v>France</v>
      </c>
      <c r="G811" t="str">
        <f>Etiquettes!$I$5</f>
        <v>JRC - EnergyBalance</v>
      </c>
      <c r="H811" t="str">
        <f>IFERROR(_xlfn.XLOOKUP(A811,'Correspondance produits'!$J:$J,'Correspondance produits'!$K:$K),_xlfn.XLOOKUP(A811,'Correspondance secteurs'!$Y:$Y,'Correspondance secteurs'!$AA:$AA))</f>
        <v>Enfant</v>
      </c>
      <c r="I811" t="str">
        <f>IFERROR(_xlfn.XLOOKUP(B811,'Correspondance produits'!$J:$J,'Correspondance produits'!$K:$K),_xlfn.XLOOKUP(B811,'Correspondance secteurs'!$Y:$Y,'Correspondance secteurs'!$AA:$AA))</f>
        <v>Parent</v>
      </c>
    </row>
    <row r="812" spans="1:9" x14ac:dyDescent="0.3">
      <c r="A812" t="str">
        <f>IFERROR(_xlfn.XLOOKUP('JRC - EnergyBalance'!A812,'Correspondance produits'!C:C,'Correspondance produits'!J:J),_xlfn.XLOOKUP('JRC - EnergyBalance'!A812,'Correspondance secteurs'!C:C,'Correspondance secteurs'!Y:Y))</f>
        <v>Déchets municipaux renouvelables [METABOLHEAT - National]</v>
      </c>
      <c r="B812" t="str">
        <f>IFERROR(_xlfn.XLOOKUP('JRC - EnergyBalance'!B812,'Correspondance produits'!C:C,'Correspondance produits'!J:J),_xlfn.XLOOKUP('JRC - EnergyBalance'!B812,'Correspondance secteurs'!C:C,'Correspondance secteurs'!Y:Y))</f>
        <v>Papier [METABOLHEAT - National]</v>
      </c>
      <c r="C812" s="5">
        <v>1.5842273500295421E-3</v>
      </c>
      <c r="D812" t="str">
        <f>Etiquettes!$C$4</f>
        <v>PJ</v>
      </c>
      <c r="E812">
        <v>2021</v>
      </c>
      <c r="F812" t="str">
        <f>Etiquettes!$C$3</f>
        <v>France</v>
      </c>
      <c r="G812" t="str">
        <f>Etiquettes!$I$5</f>
        <v>JRC - EnergyBalance</v>
      </c>
      <c r="H812" t="str">
        <f>IFERROR(_xlfn.XLOOKUP(A812,'Correspondance produits'!$J:$J,'Correspondance produits'!$K:$K),_xlfn.XLOOKUP(A812,'Correspondance secteurs'!$Y:$Y,'Correspondance secteurs'!$AA:$AA))</f>
        <v>Enfant</v>
      </c>
      <c r="I812" t="str">
        <f>IFERROR(_xlfn.XLOOKUP(B812,'Correspondance produits'!$J:$J,'Correspondance produits'!$K:$K),_xlfn.XLOOKUP(B812,'Correspondance secteurs'!$Y:$Y,'Correspondance secteurs'!$AA:$AA))</f>
        <v>Parent</v>
      </c>
    </row>
    <row r="813" spans="1:9" x14ac:dyDescent="0.3">
      <c r="A813" t="str">
        <f>IFERROR(_xlfn.XLOOKUP('JRC - EnergyBalance'!A813,'Correspondance produits'!C:C,'Correspondance produits'!J:J),_xlfn.XLOOKUP('JRC - EnergyBalance'!A813,'Correspondance secteurs'!C:C,'Correspondance secteurs'!Y:Y))</f>
        <v>Biodiesels mélangés [METABOLHEAT - National]</v>
      </c>
      <c r="B813" t="str">
        <f>IFERROR(_xlfn.XLOOKUP('JRC - EnergyBalance'!B813,'Correspondance produits'!C:C,'Correspondance produits'!J:J),_xlfn.XLOOKUP('JRC - EnergyBalance'!B813,'Correspondance secteurs'!C:C,'Correspondance secteurs'!Y:Y))</f>
        <v>Papier [METABOLHEAT - National]</v>
      </c>
      <c r="C813" s="5">
        <v>9.3028048415274116E-3</v>
      </c>
      <c r="D813" t="str">
        <f>Etiquettes!$C$4</f>
        <v>PJ</v>
      </c>
      <c r="E813">
        <v>2021</v>
      </c>
      <c r="F813" t="str">
        <f>Etiquettes!$C$3</f>
        <v>France</v>
      </c>
      <c r="G813" t="str">
        <f>Etiquettes!$I$5</f>
        <v>JRC - EnergyBalance</v>
      </c>
      <c r="H813" t="str">
        <f>IFERROR(_xlfn.XLOOKUP(A813,'Correspondance produits'!$J:$J,'Correspondance produits'!$K:$K),_xlfn.XLOOKUP(A813,'Correspondance secteurs'!$Y:$Y,'Correspondance secteurs'!$AA:$AA))</f>
        <v>Enfant</v>
      </c>
      <c r="I813" t="str">
        <f>IFERROR(_xlfn.XLOOKUP(B813,'Correspondance produits'!$J:$J,'Correspondance produits'!$K:$K),_xlfn.XLOOKUP(B813,'Correspondance secteurs'!$Y:$Y,'Correspondance secteurs'!$AA:$AA))</f>
        <v>Parent</v>
      </c>
    </row>
    <row r="814" spans="1:9" x14ac:dyDescent="0.3">
      <c r="A814" t="str">
        <f>IFERROR(_xlfn.XLOOKUP('JRC - EnergyBalance'!A814,'Correspondance produits'!C:C,'Correspondance produits'!J:J),_xlfn.XLOOKUP('JRC - EnergyBalance'!A814,'Correspondance secteurs'!C:C,'Correspondance secteurs'!Y:Y))</f>
        <v>Déchets non renouvelables [METABOLHEAT - National]</v>
      </c>
      <c r="B814" t="str">
        <f>IFERROR(_xlfn.XLOOKUP('JRC - EnergyBalance'!B814,'Correspondance produits'!C:C,'Correspondance produits'!J:J),_xlfn.XLOOKUP('JRC - EnergyBalance'!B814,'Correspondance secteurs'!C:C,'Correspondance secteurs'!Y:Y))</f>
        <v>Papier [METABOLHEAT - National]</v>
      </c>
      <c r="C814" s="5">
        <v>0.54563702773297051</v>
      </c>
      <c r="D814" t="str">
        <f>Etiquettes!$C$4</f>
        <v>PJ</v>
      </c>
      <c r="E814">
        <v>2021</v>
      </c>
      <c r="F814" t="str">
        <f>Etiquettes!$C$3</f>
        <v>France</v>
      </c>
      <c r="G814" t="str">
        <f>Etiquettes!$I$5</f>
        <v>JRC - EnergyBalance</v>
      </c>
      <c r="H814" t="str">
        <f>IFERROR(_xlfn.XLOOKUP(A814,'Correspondance produits'!$J:$J,'Correspondance produits'!$K:$K),_xlfn.XLOOKUP(A814,'Correspondance secteurs'!$Y:$Y,'Correspondance secteurs'!$AA:$AA))</f>
        <v>Parent</v>
      </c>
      <c r="I814" t="str">
        <f>IFERROR(_xlfn.XLOOKUP(B814,'Correspondance produits'!$J:$J,'Correspondance produits'!$K:$K),_xlfn.XLOOKUP(B814,'Correspondance secteurs'!$Y:$Y,'Correspondance secteurs'!$AA:$AA))</f>
        <v>Parent</v>
      </c>
    </row>
    <row r="815" spans="1:9" x14ac:dyDescent="0.3">
      <c r="A815" t="str">
        <f>IFERROR(_xlfn.XLOOKUP('JRC - EnergyBalance'!A815,'Correspondance produits'!C:C,'Correspondance produits'!J:J),_xlfn.XLOOKUP('JRC - EnergyBalance'!A815,'Correspondance secteurs'!C:C,'Correspondance secteurs'!Y:Y))</f>
        <v>Déchets industriels (non renouvelables) [METABOLHEAT - National]</v>
      </c>
      <c r="B815" t="str">
        <f>IFERROR(_xlfn.XLOOKUP('JRC - EnergyBalance'!B815,'Correspondance produits'!C:C,'Correspondance produits'!J:J),_xlfn.XLOOKUP('JRC - EnergyBalance'!B815,'Correspondance secteurs'!C:C,'Correspondance secteurs'!Y:Y))</f>
        <v>Papier [METABOLHEAT - National]</v>
      </c>
      <c r="C815" s="5">
        <v>0.54405280038294102</v>
      </c>
      <c r="D815" t="str">
        <f>Etiquettes!$C$4</f>
        <v>PJ</v>
      </c>
      <c r="E815">
        <v>2021</v>
      </c>
      <c r="F815" t="str">
        <f>Etiquettes!$C$3</f>
        <v>France</v>
      </c>
      <c r="G815" t="str">
        <f>Etiquettes!$I$5</f>
        <v>JRC - EnergyBalance</v>
      </c>
      <c r="H815" t="str">
        <f>IFERROR(_xlfn.XLOOKUP(A815,'Correspondance produits'!$J:$J,'Correspondance produits'!$K:$K),_xlfn.XLOOKUP(A815,'Correspondance secteurs'!$Y:$Y,'Correspondance secteurs'!$AA:$AA))</f>
        <v>Enfant</v>
      </c>
      <c r="I815" t="str">
        <f>IFERROR(_xlfn.XLOOKUP(B815,'Correspondance produits'!$J:$J,'Correspondance produits'!$K:$K),_xlfn.XLOOKUP(B815,'Correspondance secteurs'!$Y:$Y,'Correspondance secteurs'!$AA:$AA))</f>
        <v>Parent</v>
      </c>
    </row>
    <row r="816" spans="1:9" x14ac:dyDescent="0.3">
      <c r="A816" t="str">
        <f>IFERROR(_xlfn.XLOOKUP('JRC - EnergyBalance'!A816,'Correspondance produits'!C:C,'Correspondance produits'!J:J),_xlfn.XLOOKUP('JRC - EnergyBalance'!A816,'Correspondance secteurs'!C:C,'Correspondance secteurs'!Y:Y))</f>
        <v>Déchets municipaux non renouvelables [METABOLHEAT - National]</v>
      </c>
      <c r="B816" t="str">
        <f>IFERROR(_xlfn.XLOOKUP('JRC - EnergyBalance'!B816,'Correspondance produits'!C:C,'Correspondance produits'!J:J),_xlfn.XLOOKUP('JRC - EnergyBalance'!B816,'Correspondance secteurs'!C:C,'Correspondance secteurs'!Y:Y))</f>
        <v>Papier [METABOLHEAT - National]</v>
      </c>
      <c r="C816" s="5">
        <v>1.5842273500295421E-3</v>
      </c>
      <c r="D816" t="str">
        <f>Etiquettes!$C$4</f>
        <v>PJ</v>
      </c>
      <c r="E816">
        <v>2021</v>
      </c>
      <c r="F816" t="str">
        <f>Etiquettes!$C$3</f>
        <v>France</v>
      </c>
      <c r="G816" t="str">
        <f>Etiquettes!$I$5</f>
        <v>JRC - EnergyBalance</v>
      </c>
      <c r="H816" t="str">
        <f>IFERROR(_xlfn.XLOOKUP(A816,'Correspondance produits'!$J:$J,'Correspondance produits'!$K:$K),_xlfn.XLOOKUP(A816,'Correspondance secteurs'!$Y:$Y,'Correspondance secteurs'!$AA:$AA))</f>
        <v>Enfant</v>
      </c>
      <c r="I816" t="str">
        <f>IFERROR(_xlfn.XLOOKUP(B816,'Correspondance produits'!$J:$J,'Correspondance produits'!$K:$K),_xlfn.XLOOKUP(B816,'Correspondance secteurs'!$Y:$Y,'Correspondance secteurs'!$AA:$AA))</f>
        <v>Parent</v>
      </c>
    </row>
    <row r="817" spans="1:9" x14ac:dyDescent="0.3">
      <c r="A817" t="str">
        <f>IFERROR(_xlfn.XLOOKUP('JRC - EnergyBalance'!A817,'Correspondance produits'!C:C,'Correspondance produits'!J:J),_xlfn.XLOOKUP('JRC - EnergyBalance'!A817,'Correspondance secteurs'!C:C,'Correspondance secteurs'!Y:Y))</f>
        <v>Chaleur réseau [METABOLHEAT - National]</v>
      </c>
      <c r="B817" t="str">
        <f>IFERROR(_xlfn.XLOOKUP('JRC - EnergyBalance'!B817,'Correspondance produits'!C:C,'Correspondance produits'!J:J),_xlfn.XLOOKUP('JRC - EnergyBalance'!B817,'Correspondance secteurs'!C:C,'Correspondance secteurs'!Y:Y))</f>
        <v>Papier [METABOLHEAT - National]</v>
      </c>
      <c r="C817" s="5">
        <v>11.417009334254079</v>
      </c>
      <c r="D817" t="str">
        <f>Etiquettes!$C$4</f>
        <v>PJ</v>
      </c>
      <c r="E817">
        <v>2021</v>
      </c>
      <c r="F817" t="str">
        <f>Etiquettes!$C$3</f>
        <v>France</v>
      </c>
      <c r="G817" t="str">
        <f>Etiquettes!$I$5</f>
        <v>JRC - EnergyBalance</v>
      </c>
      <c r="H817" t="str">
        <f>IFERROR(_xlfn.XLOOKUP(A817,'Correspondance produits'!$J:$J,'Correspondance produits'!$K:$K),_xlfn.XLOOKUP(A817,'Correspondance secteurs'!$Y:$Y,'Correspondance secteurs'!$AA:$AA))</f>
        <v>Enfant</v>
      </c>
      <c r="I817" t="str">
        <f>IFERROR(_xlfn.XLOOKUP(B817,'Correspondance produits'!$J:$J,'Correspondance produits'!$K:$K),_xlfn.XLOOKUP(B817,'Correspondance secteurs'!$Y:$Y,'Correspondance secteurs'!$AA:$AA))</f>
        <v>Parent</v>
      </c>
    </row>
    <row r="818" spans="1:9" x14ac:dyDescent="0.3">
      <c r="A818" t="str">
        <f>IFERROR(_xlfn.XLOOKUP('JRC - EnergyBalance'!A818,'Correspondance produits'!C:C,'Correspondance produits'!J:J),_xlfn.XLOOKUP('JRC - EnergyBalance'!A818,'Correspondance secteurs'!C:C,'Correspondance secteurs'!Y:Y))</f>
        <v>Électricité [METABOLHEAT - National]</v>
      </c>
      <c r="B818" t="str">
        <f>IFERROR(_xlfn.XLOOKUP('JRC - EnergyBalance'!B818,'Correspondance produits'!C:C,'Correspondance produits'!J:J),_xlfn.XLOOKUP('JRC - EnergyBalance'!B818,'Correspondance secteurs'!C:C,'Correspondance secteurs'!Y:Y))</f>
        <v>Papier [METABOLHEAT - National]</v>
      </c>
      <c r="C818" s="5">
        <v>12.762775473916864</v>
      </c>
      <c r="D818" t="str">
        <f>Etiquettes!$C$4</f>
        <v>PJ</v>
      </c>
      <c r="E818">
        <v>2021</v>
      </c>
      <c r="F818" t="str">
        <f>Etiquettes!$C$3</f>
        <v>France</v>
      </c>
      <c r="G818" t="str">
        <f>Etiquettes!$I$5</f>
        <v>JRC - EnergyBalance</v>
      </c>
      <c r="H818" t="str">
        <f>IFERROR(_xlfn.XLOOKUP(A818,'Correspondance produits'!$J:$J,'Correspondance produits'!$K:$K),_xlfn.XLOOKUP(A818,'Correspondance secteurs'!$Y:$Y,'Correspondance secteurs'!$AA:$AA))</f>
        <v>Enfant</v>
      </c>
      <c r="I818" t="str">
        <f>IFERROR(_xlfn.XLOOKUP(B818,'Correspondance produits'!$J:$J,'Correspondance produits'!$K:$K),_xlfn.XLOOKUP(B818,'Correspondance secteurs'!$Y:$Y,'Correspondance secteurs'!$AA:$AA))</f>
        <v>Parent</v>
      </c>
    </row>
    <row r="819" spans="1:9" x14ac:dyDescent="0.3">
      <c r="A819" t="str">
        <f>IFERROR(_xlfn.XLOOKUP('JRC - EnergyBalance'!A819,'Correspondance produits'!C:C,'Correspondance produits'!J:J),_xlfn.XLOOKUP('JRC - EnergyBalance'!A819,'Correspondance secteurs'!C:C,'Correspondance secteurs'!Y:Y))</f>
        <v>Pétrole et produits pétroliers [METABOLHEAT - National]</v>
      </c>
      <c r="B819" t="str">
        <f>IFERROR(_xlfn.XLOOKUP('JRC - EnergyBalance'!B819,'Correspondance produits'!C:C,'Correspondance produits'!J:J),_xlfn.XLOOKUP('JRC - EnergyBalance'!B819,'Correspondance secteurs'!C:C,'Correspondance secteurs'!Y:Y))</f>
        <v>Impression et reproduction de supports enregistrés [METABOLHEAT - National]</v>
      </c>
      <c r="C819" s="5">
        <v>1.26227781884057E-2</v>
      </c>
      <c r="D819" t="str">
        <f>Etiquettes!$C$4</f>
        <v>PJ</v>
      </c>
      <c r="E819">
        <v>2021</v>
      </c>
      <c r="F819" t="str">
        <f>Etiquettes!$C$3</f>
        <v>France</v>
      </c>
      <c r="G819" t="str">
        <f>Etiquettes!$I$5</f>
        <v>JRC - EnergyBalance</v>
      </c>
      <c r="H819" t="str">
        <f>IFERROR(_xlfn.XLOOKUP(A819,'Correspondance produits'!$J:$J,'Correspondance produits'!$K:$K),_xlfn.XLOOKUP(A819,'Correspondance secteurs'!$Y:$Y,'Correspondance secteurs'!$AA:$AA))</f>
        <v>Parent</v>
      </c>
      <c r="I819" t="str">
        <f>IFERROR(_xlfn.XLOOKUP(B819,'Correspondance produits'!$J:$J,'Correspondance produits'!$K:$K),_xlfn.XLOOKUP(B819,'Correspondance secteurs'!$Y:$Y,'Correspondance secteurs'!$AA:$AA))</f>
        <v>Parent</v>
      </c>
    </row>
    <row r="820" spans="1:9" x14ac:dyDescent="0.3">
      <c r="A820" t="str">
        <f>IFERROR(_xlfn.XLOOKUP('JRC - EnergyBalance'!A820,'Correspondance produits'!C:C,'Correspondance produits'!J:J),_xlfn.XLOOKUP('JRC - EnergyBalance'!A820,'Correspondance secteurs'!C:C,'Correspondance secteurs'!Y:Y))</f>
        <v>Produits pétroliers (hors biocarburants) [METABOLHEAT - National]</v>
      </c>
      <c r="B820" t="str">
        <f>IFERROR(_xlfn.XLOOKUP('JRC - EnergyBalance'!B820,'Correspondance produits'!C:C,'Correspondance produits'!J:J),_xlfn.XLOOKUP('JRC - EnergyBalance'!B820,'Correspondance secteurs'!C:C,'Correspondance secteurs'!Y:Y))</f>
        <v>Impression et reproduction de supports enregistrés [METABOLHEAT - National]</v>
      </c>
      <c r="C820" s="5">
        <v>1.26227781884057E-2</v>
      </c>
      <c r="D820" t="str">
        <f>Etiquettes!$C$4</f>
        <v>PJ</v>
      </c>
      <c r="E820">
        <v>2021</v>
      </c>
      <c r="F820" t="str">
        <f>Etiquettes!$C$3</f>
        <v>France</v>
      </c>
      <c r="G820" t="str">
        <f>Etiquettes!$I$5</f>
        <v>JRC - EnergyBalance</v>
      </c>
      <c r="H820" t="str">
        <f>IFERROR(_xlfn.XLOOKUP(A820,'Correspondance produits'!$J:$J,'Correspondance produits'!$K:$K),_xlfn.XLOOKUP(A820,'Correspondance secteurs'!$Y:$Y,'Correspondance secteurs'!$AA:$AA))</f>
        <v>Parent</v>
      </c>
      <c r="I820" t="str">
        <f>IFERROR(_xlfn.XLOOKUP(B820,'Correspondance produits'!$J:$J,'Correspondance produits'!$K:$K),_xlfn.XLOOKUP(B820,'Correspondance secteurs'!$Y:$Y,'Correspondance secteurs'!$AA:$AA))</f>
        <v>Parent</v>
      </c>
    </row>
    <row r="821" spans="1:9" x14ac:dyDescent="0.3">
      <c r="A821" t="str">
        <f>IFERROR(_xlfn.XLOOKUP('JRC - EnergyBalance'!A821,'Correspondance produits'!C:C,'Correspondance produits'!J:J),_xlfn.XLOOKUP('JRC - EnergyBalance'!A821,'Correspondance secteurs'!C:C,'Correspondance secteurs'!Y:Y))</f>
        <v>Gazole et diesel (hors biocarburant) [METABOLHEAT - National]</v>
      </c>
      <c r="B821" t="str">
        <f>IFERROR(_xlfn.XLOOKUP('JRC - EnergyBalance'!B821,'Correspondance produits'!C:C,'Correspondance produits'!J:J),_xlfn.XLOOKUP('JRC - EnergyBalance'!B821,'Correspondance secteurs'!C:C,'Correspondance secteurs'!Y:Y))</f>
        <v>Impression et reproduction de supports enregistrés [METABOLHEAT - National]</v>
      </c>
      <c r="C821" s="5">
        <v>1.26227781884057E-2</v>
      </c>
      <c r="D821" t="str">
        <f>Etiquettes!$C$4</f>
        <v>PJ</v>
      </c>
      <c r="E821">
        <v>2021</v>
      </c>
      <c r="F821" t="str">
        <f>Etiquettes!$C$3</f>
        <v>France</v>
      </c>
      <c r="G821" t="str">
        <f>Etiquettes!$I$5</f>
        <v>JRC - EnergyBalance</v>
      </c>
      <c r="H821" t="str">
        <f>IFERROR(_xlfn.XLOOKUP(A821,'Correspondance produits'!$J:$J,'Correspondance produits'!$K:$K),_xlfn.XLOOKUP(A821,'Correspondance secteurs'!$Y:$Y,'Correspondance secteurs'!$AA:$AA))</f>
        <v>Enfant</v>
      </c>
      <c r="I821" t="str">
        <f>IFERROR(_xlfn.XLOOKUP(B821,'Correspondance produits'!$J:$J,'Correspondance produits'!$K:$K),_xlfn.XLOOKUP(B821,'Correspondance secteurs'!$Y:$Y,'Correspondance secteurs'!$AA:$AA))</f>
        <v>Parent</v>
      </c>
    </row>
    <row r="822" spans="1:9" x14ac:dyDescent="0.3">
      <c r="A822" t="str">
        <f>IFERROR(_xlfn.XLOOKUP('JRC - EnergyBalance'!A822,'Correspondance produits'!C:C,'Correspondance produits'!J:J),_xlfn.XLOOKUP('JRC - EnergyBalance'!A822,'Correspondance secteurs'!C:C,'Correspondance secteurs'!Y:Y))</f>
        <v>Gaz naturel [METABOLHEAT - National]</v>
      </c>
      <c r="B822" t="str">
        <f>IFERROR(_xlfn.XLOOKUP('JRC - EnergyBalance'!B822,'Correspondance produits'!C:C,'Correspondance produits'!J:J),_xlfn.XLOOKUP('JRC - EnergyBalance'!B822,'Correspondance secteurs'!C:C,'Correspondance secteurs'!Y:Y))</f>
        <v>Impression et reproduction de supports enregistrés [METABOLHEAT - National]</v>
      </c>
      <c r="C822" s="5">
        <v>1.1553213787282233</v>
      </c>
      <c r="D822" t="str">
        <f>Etiquettes!$C$4</f>
        <v>PJ</v>
      </c>
      <c r="E822">
        <v>2021</v>
      </c>
      <c r="F822" t="str">
        <f>Etiquettes!$C$3</f>
        <v>France</v>
      </c>
      <c r="G822" t="str">
        <f>Etiquettes!$I$5</f>
        <v>JRC - EnergyBalance</v>
      </c>
      <c r="H822" t="str">
        <f>IFERROR(_xlfn.XLOOKUP(A822,'Correspondance produits'!$J:$J,'Correspondance produits'!$K:$K),_xlfn.XLOOKUP(A822,'Correspondance secteurs'!$Y:$Y,'Correspondance secteurs'!$AA:$AA))</f>
        <v>Enfant</v>
      </c>
      <c r="I822" t="str">
        <f>IFERROR(_xlfn.XLOOKUP(B822,'Correspondance produits'!$J:$J,'Correspondance produits'!$K:$K),_xlfn.XLOOKUP(B822,'Correspondance secteurs'!$Y:$Y,'Correspondance secteurs'!$AA:$AA))</f>
        <v>Parent</v>
      </c>
    </row>
    <row r="823" spans="1:9" x14ac:dyDescent="0.3">
      <c r="A823" t="str">
        <f>IFERROR(_xlfn.XLOOKUP('JRC - EnergyBalance'!A823,'Correspondance produits'!C:C,'Correspondance produits'!J:J),_xlfn.XLOOKUP('JRC - EnergyBalance'!A823,'Correspondance secteurs'!C:C,'Correspondance secteurs'!Y:Y))</f>
        <v>Énergies renouvelables et biocarburants [METABOLHEAT - National]</v>
      </c>
      <c r="B823" t="str">
        <f>IFERROR(_xlfn.XLOOKUP('JRC - EnergyBalance'!B823,'Correspondance produits'!C:C,'Correspondance produits'!J:J),_xlfn.XLOOKUP('JRC - EnergyBalance'!B823,'Correspondance secteurs'!C:C,'Correspondance secteurs'!Y:Y))</f>
        <v>Impression et reproduction de supports enregistrés [METABOLHEAT - National]</v>
      </c>
      <c r="C823" s="5">
        <v>2.7307704724069466E-2</v>
      </c>
      <c r="D823" t="str">
        <f>Etiquettes!$C$4</f>
        <v>PJ</v>
      </c>
      <c r="E823">
        <v>2021</v>
      </c>
      <c r="F823" t="str">
        <f>Etiquettes!$C$3</f>
        <v>France</v>
      </c>
      <c r="G823" t="str">
        <f>Etiquettes!$I$5</f>
        <v>JRC - EnergyBalance</v>
      </c>
      <c r="H823" t="str">
        <f>IFERROR(_xlfn.XLOOKUP(A823,'Correspondance produits'!$J:$J,'Correspondance produits'!$K:$K),_xlfn.XLOOKUP(A823,'Correspondance secteurs'!$Y:$Y,'Correspondance secteurs'!$AA:$AA))</f>
        <v>Parent</v>
      </c>
      <c r="I823" t="str">
        <f>IFERROR(_xlfn.XLOOKUP(B823,'Correspondance produits'!$J:$J,'Correspondance produits'!$K:$K),_xlfn.XLOOKUP(B823,'Correspondance secteurs'!$Y:$Y,'Correspondance secteurs'!$AA:$AA))</f>
        <v>Parent</v>
      </c>
    </row>
    <row r="824" spans="1:9" x14ac:dyDescent="0.3">
      <c r="A824" t="str">
        <f>IFERROR(_xlfn.XLOOKUP('JRC - EnergyBalance'!A824,'Correspondance produits'!C:C,'Correspondance produits'!J:J),_xlfn.XLOOKUP('JRC - EnergyBalance'!A824,'Correspondance secteurs'!C:C,'Correspondance secteurs'!Y:Y))</f>
        <v>Biogaz [METABOLHEAT - National]</v>
      </c>
      <c r="B824" t="str">
        <f>IFERROR(_xlfn.XLOOKUP('JRC - EnergyBalance'!B824,'Correspondance produits'!C:C,'Correspondance produits'!J:J),_xlfn.XLOOKUP('JRC - EnergyBalance'!B824,'Correspondance secteurs'!C:C,'Correspondance secteurs'!Y:Y))</f>
        <v>Impression et reproduction de supports enregistrés [METABOLHEAT - National]</v>
      </c>
      <c r="C824" s="5">
        <v>2.6917653093858809E-2</v>
      </c>
      <c r="D824" t="str">
        <f>Etiquettes!$C$4</f>
        <v>PJ</v>
      </c>
      <c r="E824">
        <v>2021</v>
      </c>
      <c r="F824" t="str">
        <f>Etiquettes!$C$3</f>
        <v>France</v>
      </c>
      <c r="G824" t="str">
        <f>Etiquettes!$I$5</f>
        <v>JRC - EnergyBalance</v>
      </c>
      <c r="H824" t="str">
        <f>IFERROR(_xlfn.XLOOKUP(A824,'Correspondance produits'!$J:$J,'Correspondance produits'!$K:$K),_xlfn.XLOOKUP(A824,'Correspondance secteurs'!$Y:$Y,'Correspondance secteurs'!$AA:$AA))</f>
        <v>Enfant</v>
      </c>
      <c r="I824" t="str">
        <f>IFERROR(_xlfn.XLOOKUP(B824,'Correspondance produits'!$J:$J,'Correspondance produits'!$K:$K),_xlfn.XLOOKUP(B824,'Correspondance secteurs'!$Y:$Y,'Correspondance secteurs'!$AA:$AA))</f>
        <v>Parent</v>
      </c>
    </row>
    <row r="825" spans="1:9" x14ac:dyDescent="0.3">
      <c r="A825" t="str">
        <f>IFERROR(_xlfn.XLOOKUP('JRC - EnergyBalance'!A825,'Correspondance produits'!C:C,'Correspondance produits'!J:J),_xlfn.XLOOKUP('JRC - EnergyBalance'!A825,'Correspondance secteurs'!C:C,'Correspondance secteurs'!Y:Y))</f>
        <v>Biodiesels mélangés [METABOLHEAT - National]</v>
      </c>
      <c r="B825" t="str">
        <f>IFERROR(_xlfn.XLOOKUP('JRC - EnergyBalance'!B825,'Correspondance produits'!C:C,'Correspondance produits'!J:J),_xlfn.XLOOKUP('JRC - EnergyBalance'!B825,'Correspondance secteurs'!C:C,'Correspondance secteurs'!Y:Y))</f>
        <v>Impression et reproduction de supports enregistrés [METABOLHEAT - National]</v>
      </c>
      <c r="C825" s="5">
        <v>3.9005163021065502E-4</v>
      </c>
      <c r="D825" t="str">
        <f>Etiquettes!$C$4</f>
        <v>PJ</v>
      </c>
      <c r="E825">
        <v>2021</v>
      </c>
      <c r="F825" t="str">
        <f>Etiquettes!$C$3</f>
        <v>France</v>
      </c>
      <c r="G825" t="str">
        <f>Etiquettes!$I$5</f>
        <v>JRC - EnergyBalance</v>
      </c>
      <c r="H825" t="str">
        <f>IFERROR(_xlfn.XLOOKUP(A825,'Correspondance produits'!$J:$J,'Correspondance produits'!$K:$K),_xlfn.XLOOKUP(A825,'Correspondance secteurs'!$Y:$Y,'Correspondance secteurs'!$AA:$AA))</f>
        <v>Enfant</v>
      </c>
      <c r="I825" t="str">
        <f>IFERROR(_xlfn.XLOOKUP(B825,'Correspondance produits'!$J:$J,'Correspondance produits'!$K:$K),_xlfn.XLOOKUP(B825,'Correspondance secteurs'!$Y:$Y,'Correspondance secteurs'!$AA:$AA))</f>
        <v>Parent</v>
      </c>
    </row>
    <row r="826" spans="1:9" x14ac:dyDescent="0.3">
      <c r="A826" t="str">
        <f>IFERROR(_xlfn.XLOOKUP('JRC - EnergyBalance'!A826,'Correspondance produits'!C:C,'Correspondance produits'!J:J),_xlfn.XLOOKUP('JRC - EnergyBalance'!A826,'Correspondance secteurs'!C:C,'Correspondance secteurs'!Y:Y))</f>
        <v>Électricité [METABOLHEAT - National]</v>
      </c>
      <c r="B826" t="str">
        <f>IFERROR(_xlfn.XLOOKUP('JRC - EnergyBalance'!B826,'Correspondance produits'!C:C,'Correspondance produits'!J:J),_xlfn.XLOOKUP('JRC - EnergyBalance'!B826,'Correspondance secteurs'!C:C,'Correspondance secteurs'!Y:Y))</f>
        <v>Impression et reproduction de supports enregistrés [METABOLHEAT - National]</v>
      </c>
      <c r="C826" s="5">
        <v>5.532326819481221</v>
      </c>
      <c r="D826" t="str">
        <f>Etiquettes!$C$4</f>
        <v>PJ</v>
      </c>
      <c r="E826">
        <v>2021</v>
      </c>
      <c r="F826" t="str">
        <f>Etiquettes!$C$3</f>
        <v>France</v>
      </c>
      <c r="G826" t="str">
        <f>Etiquettes!$I$5</f>
        <v>JRC - EnergyBalance</v>
      </c>
      <c r="H826" t="str">
        <f>IFERROR(_xlfn.XLOOKUP(A826,'Correspondance produits'!$J:$J,'Correspondance produits'!$K:$K),_xlfn.XLOOKUP(A826,'Correspondance secteurs'!$Y:$Y,'Correspondance secteurs'!$AA:$AA))</f>
        <v>Enfant</v>
      </c>
      <c r="I826" t="str">
        <f>IFERROR(_xlfn.XLOOKUP(B826,'Correspondance produits'!$J:$J,'Correspondance produits'!$K:$K),_xlfn.XLOOKUP(B826,'Correspondance secteurs'!$Y:$Y,'Correspondance secteurs'!$AA:$AA))</f>
        <v>Parent</v>
      </c>
    </row>
    <row r="827" spans="1:9" x14ac:dyDescent="0.3">
      <c r="A827" t="str">
        <f>IFERROR(_xlfn.XLOOKUP('JRC - EnergyBalance'!A827,'Correspondance produits'!C:C,'Correspondance produits'!J:J),_xlfn.XLOOKUP('JRC - EnergyBalance'!A827,'Correspondance secteurs'!C:C,'Correspondance secteurs'!Y:Y))</f>
        <v>Combustibles fossiles solides [METABOLHEAT - National]</v>
      </c>
      <c r="B827" t="str">
        <f>IFERROR(_xlfn.XLOOKUP('JRC - EnergyBalance'!B827,'Correspondance produits'!C:C,'Correspondance produits'!J:J),_xlfn.XLOOKUP('JRC - EnergyBalance'!B827,'Correspondance secteurs'!C:C,'Correspondance secteurs'!Y:Y))</f>
        <v>Alimentation, boissons et tabac [METABOLHEAT - National]</v>
      </c>
      <c r="C827" s="5">
        <v>10.463392799999999</v>
      </c>
      <c r="D827" t="str">
        <f>Etiquettes!$C$4</f>
        <v>PJ</v>
      </c>
      <c r="E827">
        <v>2021</v>
      </c>
      <c r="F827" t="str">
        <f>Etiquettes!$C$3</f>
        <v>France</v>
      </c>
      <c r="G827" t="str">
        <f>Etiquettes!$I$5</f>
        <v>JRC - EnergyBalance</v>
      </c>
      <c r="H827" t="str">
        <f>IFERROR(_xlfn.XLOOKUP(A827,'Correspondance produits'!$J:$J,'Correspondance produits'!$K:$K),_xlfn.XLOOKUP(A827,'Correspondance secteurs'!$Y:$Y,'Correspondance secteurs'!$AA:$AA))</f>
        <v>Parent</v>
      </c>
      <c r="I827" t="str">
        <f>IFERROR(_xlfn.XLOOKUP(B827,'Correspondance produits'!$J:$J,'Correspondance produits'!$K:$K),_xlfn.XLOOKUP(B827,'Correspondance secteurs'!$Y:$Y,'Correspondance secteurs'!$AA:$AA))</f>
        <v>Parent</v>
      </c>
    </row>
    <row r="828" spans="1:9" x14ac:dyDescent="0.3">
      <c r="A828" t="str">
        <f>IFERROR(_xlfn.XLOOKUP('JRC - EnergyBalance'!A828,'Correspondance produits'!C:C,'Correspondance produits'!J:J),_xlfn.XLOOKUP('JRC - EnergyBalance'!A828,'Correspondance secteurs'!C:C,'Correspondance secteurs'!Y:Y))</f>
        <v>Houille [METABOLHEAT - National]</v>
      </c>
      <c r="B828" t="str">
        <f>IFERROR(_xlfn.XLOOKUP('JRC - EnergyBalance'!B828,'Correspondance produits'!C:C,'Correspondance produits'!J:J),_xlfn.XLOOKUP('JRC - EnergyBalance'!B828,'Correspondance secteurs'!C:C,'Correspondance secteurs'!Y:Y))</f>
        <v>Alimentation, boissons et tabac [METABOLHEAT - National]</v>
      </c>
      <c r="C828" s="5">
        <v>9.1914120000000015</v>
      </c>
      <c r="D828" t="str">
        <f>Etiquettes!$C$4</f>
        <v>PJ</v>
      </c>
      <c r="E828">
        <v>2021</v>
      </c>
      <c r="F828" t="str">
        <f>Etiquettes!$C$3</f>
        <v>France</v>
      </c>
      <c r="G828" t="str">
        <f>Etiquettes!$I$5</f>
        <v>JRC - EnergyBalance</v>
      </c>
      <c r="H828" t="str">
        <f>IFERROR(_xlfn.XLOOKUP(A828,'Correspondance produits'!$J:$J,'Correspondance produits'!$K:$K),_xlfn.XLOOKUP(A828,'Correspondance secteurs'!$Y:$Y,'Correspondance secteurs'!$AA:$AA))</f>
        <v>Parent</v>
      </c>
      <c r="I828" t="str">
        <f>IFERROR(_xlfn.XLOOKUP(B828,'Correspondance produits'!$J:$J,'Correspondance produits'!$K:$K),_xlfn.XLOOKUP(B828,'Correspondance secteurs'!$Y:$Y,'Correspondance secteurs'!$AA:$AA))</f>
        <v>Parent</v>
      </c>
    </row>
    <row r="829" spans="1:9" x14ac:dyDescent="0.3">
      <c r="A829" t="str">
        <f>IFERROR(_xlfn.XLOOKUP('JRC - EnergyBalance'!A829,'Correspondance produits'!C:C,'Correspondance produits'!J:J),_xlfn.XLOOKUP('JRC - EnergyBalance'!A829,'Correspondance secteurs'!C:C,'Correspondance secteurs'!Y:Y))</f>
        <v>Anthracite [METABOLHEAT - National]</v>
      </c>
      <c r="B829" t="str">
        <f>IFERROR(_xlfn.XLOOKUP('JRC - EnergyBalance'!B829,'Correspondance produits'!C:C,'Correspondance produits'!J:J),_xlfn.XLOOKUP('JRC - EnergyBalance'!B829,'Correspondance secteurs'!C:C,'Correspondance secteurs'!Y:Y))</f>
        <v>Alimentation, boissons et tabac [METABOLHEAT - National]</v>
      </c>
      <c r="C829" s="5">
        <v>1.00305</v>
      </c>
      <c r="D829" t="str">
        <f>Etiquettes!$C$4</f>
        <v>PJ</v>
      </c>
      <c r="E829">
        <v>2021</v>
      </c>
      <c r="F829" t="str">
        <f>Etiquettes!$C$3</f>
        <v>France</v>
      </c>
      <c r="G829" t="str">
        <f>Etiquettes!$I$5</f>
        <v>JRC - EnergyBalance</v>
      </c>
      <c r="H829" t="str">
        <f>IFERROR(_xlfn.XLOOKUP(A829,'Correspondance produits'!$J:$J,'Correspondance produits'!$K:$K),_xlfn.XLOOKUP(A829,'Correspondance secteurs'!$Y:$Y,'Correspondance secteurs'!$AA:$AA))</f>
        <v>Enfant</v>
      </c>
      <c r="I829" t="str">
        <f>IFERROR(_xlfn.XLOOKUP(B829,'Correspondance produits'!$J:$J,'Correspondance produits'!$K:$K),_xlfn.XLOOKUP(B829,'Correspondance secteurs'!$Y:$Y,'Correspondance secteurs'!$AA:$AA))</f>
        <v>Parent</v>
      </c>
    </row>
    <row r="830" spans="1:9" x14ac:dyDescent="0.3">
      <c r="A830" t="str">
        <f>IFERROR(_xlfn.XLOOKUP('JRC - EnergyBalance'!A830,'Correspondance produits'!C:C,'Correspondance produits'!J:J),_xlfn.XLOOKUP('JRC - EnergyBalance'!A830,'Correspondance secteurs'!C:C,'Correspondance secteurs'!Y:Y))</f>
        <v>Autres charbons bitumineux [METABOLHEAT - National]</v>
      </c>
      <c r="B830" t="str">
        <f>IFERROR(_xlfn.XLOOKUP('JRC - EnergyBalance'!B830,'Correspondance produits'!C:C,'Correspondance produits'!J:J),_xlfn.XLOOKUP('JRC - EnergyBalance'!B830,'Correspondance secteurs'!C:C,'Correspondance secteurs'!Y:Y))</f>
        <v>Alimentation, boissons et tabac [METABOLHEAT - National]</v>
      </c>
      <c r="C830" s="5">
        <v>8.1883619999999997</v>
      </c>
      <c r="D830" t="str">
        <f>Etiquettes!$C$4</f>
        <v>PJ</v>
      </c>
      <c r="E830">
        <v>2021</v>
      </c>
      <c r="F830" t="str">
        <f>Etiquettes!$C$3</f>
        <v>France</v>
      </c>
      <c r="G830" t="str">
        <f>Etiquettes!$I$5</f>
        <v>JRC - EnergyBalance</v>
      </c>
      <c r="H830" t="str">
        <f>IFERROR(_xlfn.XLOOKUP(A830,'Correspondance produits'!$J:$J,'Correspondance produits'!$K:$K),_xlfn.XLOOKUP(A830,'Correspondance secteurs'!$Y:$Y,'Correspondance secteurs'!$AA:$AA))</f>
        <v>Enfant</v>
      </c>
      <c r="I830" t="str">
        <f>IFERROR(_xlfn.XLOOKUP(B830,'Correspondance produits'!$J:$J,'Correspondance produits'!$K:$K),_xlfn.XLOOKUP(B830,'Correspondance secteurs'!$Y:$Y,'Correspondance secteurs'!$AA:$AA))</f>
        <v>Parent</v>
      </c>
    </row>
    <row r="831" spans="1:9" x14ac:dyDescent="0.3">
      <c r="A831" t="str">
        <f>IFERROR(_xlfn.XLOOKUP('JRC - EnergyBalance'!A831,'Correspondance produits'!C:C,'Correspondance produits'!J:J),_xlfn.XLOOKUP('JRC - EnergyBalance'!A831,'Correspondance secteurs'!C:C,'Correspondance secteurs'!Y:Y))</f>
        <v>Charbon, noir ou brun [METABOLHEAT - National]</v>
      </c>
      <c r="B831" t="str">
        <f>IFERROR(_xlfn.XLOOKUP('JRC - EnergyBalance'!B831,'Correspondance produits'!C:C,'Correspondance produits'!J:J),_xlfn.XLOOKUP('JRC - EnergyBalance'!B831,'Correspondance secteurs'!C:C,'Correspondance secteurs'!Y:Y))</f>
        <v>Alimentation, boissons et tabac [METABOLHEAT - National]</v>
      </c>
      <c r="C831" s="5">
        <v>0.52757639999999983</v>
      </c>
      <c r="D831" t="str">
        <f>Etiquettes!$C$4</f>
        <v>PJ</v>
      </c>
      <c r="E831">
        <v>2021</v>
      </c>
      <c r="F831" t="str">
        <f>Etiquettes!$C$3</f>
        <v>France</v>
      </c>
      <c r="G831" t="str">
        <f>Etiquettes!$I$5</f>
        <v>JRC - EnergyBalance</v>
      </c>
      <c r="H831" t="str">
        <f>IFERROR(_xlfn.XLOOKUP(A831,'Correspondance produits'!$J:$J,'Correspondance produits'!$K:$K),_xlfn.XLOOKUP(A831,'Correspondance secteurs'!$Y:$Y,'Correspondance secteurs'!$AA:$AA))</f>
        <v>Parent</v>
      </c>
      <c r="I831" t="str">
        <f>IFERROR(_xlfn.XLOOKUP(B831,'Correspondance produits'!$J:$J,'Correspondance produits'!$K:$K),_xlfn.XLOOKUP(B831,'Correspondance secteurs'!$Y:$Y,'Correspondance secteurs'!$AA:$AA))</f>
        <v>Parent</v>
      </c>
    </row>
    <row r="832" spans="1:9" x14ac:dyDescent="0.3">
      <c r="A832" t="str">
        <f>IFERROR(_xlfn.XLOOKUP('JRC - EnergyBalance'!A832,'Correspondance produits'!C:C,'Correspondance produits'!J:J),_xlfn.XLOOKUP('JRC - EnergyBalance'!A832,'Correspondance secteurs'!C:C,'Correspondance secteurs'!Y:Y))</f>
        <v>Lignite [METABOLHEAT - National]</v>
      </c>
      <c r="B832" t="str">
        <f>IFERROR(_xlfn.XLOOKUP('JRC - EnergyBalance'!B832,'Correspondance produits'!C:C,'Correspondance produits'!J:J),_xlfn.XLOOKUP('JRC - EnergyBalance'!B832,'Correspondance secteurs'!C:C,'Correspondance secteurs'!Y:Y))</f>
        <v>Alimentation, boissons et tabac [METABOLHEAT - National]</v>
      </c>
      <c r="C832" s="5">
        <v>0.52757639999999983</v>
      </c>
      <c r="D832" t="str">
        <f>Etiquettes!$C$4</f>
        <v>PJ</v>
      </c>
      <c r="E832">
        <v>2021</v>
      </c>
      <c r="F832" t="str">
        <f>Etiquettes!$C$3</f>
        <v>France</v>
      </c>
      <c r="G832" t="str">
        <f>Etiquettes!$I$5</f>
        <v>JRC - EnergyBalance</v>
      </c>
      <c r="H832" t="str">
        <f>IFERROR(_xlfn.XLOOKUP(A832,'Correspondance produits'!$J:$J,'Correspondance produits'!$K:$K),_xlfn.XLOOKUP(A832,'Correspondance secteurs'!$Y:$Y,'Correspondance secteurs'!$AA:$AA))</f>
        <v>Enfant</v>
      </c>
      <c r="I832" t="str">
        <f>IFERROR(_xlfn.XLOOKUP(B832,'Correspondance produits'!$J:$J,'Correspondance produits'!$K:$K),_xlfn.XLOOKUP(B832,'Correspondance secteurs'!$Y:$Y,'Correspondance secteurs'!$AA:$AA))</f>
        <v>Parent</v>
      </c>
    </row>
    <row r="833" spans="1:9" x14ac:dyDescent="0.3">
      <c r="A833" t="str">
        <f>IFERROR(_xlfn.XLOOKUP('JRC - EnergyBalance'!A833,'Correspondance produits'!C:C,'Correspondance produits'!J:J),_xlfn.XLOOKUP('JRC - EnergyBalance'!A833,'Correspondance secteurs'!C:C,'Correspondance secteurs'!Y:Y))</f>
        <v>Produits du charbon [METABOLHEAT - National]</v>
      </c>
      <c r="B833" t="str">
        <f>IFERROR(_xlfn.XLOOKUP('JRC - EnergyBalance'!B833,'Correspondance produits'!C:C,'Correspondance produits'!J:J),_xlfn.XLOOKUP('JRC - EnergyBalance'!B833,'Correspondance secteurs'!C:C,'Correspondance secteurs'!Y:Y))</f>
        <v>Alimentation, boissons et tabac [METABOLHEAT - National]</v>
      </c>
      <c r="C833" s="5">
        <v>0.74440439999999986</v>
      </c>
      <c r="D833" t="str">
        <f>Etiquettes!$C$4</f>
        <v>PJ</v>
      </c>
      <c r="E833">
        <v>2021</v>
      </c>
      <c r="F833" t="str">
        <f>Etiquettes!$C$3</f>
        <v>France</v>
      </c>
      <c r="G833" t="str">
        <f>Etiquettes!$I$5</f>
        <v>JRC - EnergyBalance</v>
      </c>
      <c r="H833" t="str">
        <f>IFERROR(_xlfn.XLOOKUP(A833,'Correspondance produits'!$J:$J,'Correspondance produits'!$K:$K),_xlfn.XLOOKUP(A833,'Correspondance secteurs'!$Y:$Y,'Correspondance secteurs'!$AA:$AA))</f>
        <v>Parent</v>
      </c>
      <c r="I833" t="str">
        <f>IFERROR(_xlfn.XLOOKUP(B833,'Correspondance produits'!$J:$J,'Correspondance produits'!$K:$K),_xlfn.XLOOKUP(B833,'Correspondance secteurs'!$Y:$Y,'Correspondance secteurs'!$AA:$AA))</f>
        <v>Parent</v>
      </c>
    </row>
    <row r="834" spans="1:9" x14ac:dyDescent="0.3">
      <c r="A834" t="str">
        <f>IFERROR(_xlfn.XLOOKUP('JRC - EnergyBalance'!A834,'Correspondance produits'!C:C,'Correspondance produits'!J:J),_xlfn.XLOOKUP('JRC - EnergyBalance'!A834,'Correspondance secteurs'!C:C,'Correspondance secteurs'!Y:Y))</f>
        <v>Combustible breveté [METABOLHEAT - National]</v>
      </c>
      <c r="B834" t="str">
        <f>IFERROR(_xlfn.XLOOKUP('JRC - EnergyBalance'!B834,'Correspondance produits'!C:C,'Correspondance produits'!J:J),_xlfn.XLOOKUP('JRC - EnergyBalance'!B834,'Correspondance secteurs'!C:C,'Correspondance secteurs'!Y:Y))</f>
        <v>Alimentation, boissons et tabac [METABOLHEAT - National]</v>
      </c>
      <c r="C834" s="5">
        <v>0</v>
      </c>
      <c r="D834" t="str">
        <f>Etiquettes!$C$4</f>
        <v>PJ</v>
      </c>
      <c r="E834">
        <v>2021</v>
      </c>
      <c r="F834" t="str">
        <f>Etiquettes!$C$3</f>
        <v>France</v>
      </c>
      <c r="G834" t="str">
        <f>Etiquettes!$I$5</f>
        <v>JRC - EnergyBalance</v>
      </c>
      <c r="H834" t="str">
        <f>IFERROR(_xlfn.XLOOKUP(A834,'Correspondance produits'!$J:$J,'Correspondance produits'!$K:$K),_xlfn.XLOOKUP(A834,'Correspondance secteurs'!$Y:$Y,'Correspondance secteurs'!$AA:$AA))</f>
        <v>Enfant</v>
      </c>
      <c r="I834" t="str">
        <f>IFERROR(_xlfn.XLOOKUP(B834,'Correspondance produits'!$J:$J,'Correspondance produits'!$K:$K),_xlfn.XLOOKUP(B834,'Correspondance secteurs'!$Y:$Y,'Correspondance secteurs'!$AA:$AA))</f>
        <v>Parent</v>
      </c>
    </row>
    <row r="835" spans="1:9" x14ac:dyDescent="0.3">
      <c r="A835" t="str">
        <f>IFERROR(_xlfn.XLOOKUP('JRC - EnergyBalance'!A835,'Correspondance produits'!C:C,'Correspondance produits'!J:J),_xlfn.XLOOKUP('JRC - EnergyBalance'!A835,'Correspondance secteurs'!C:C,'Correspondance secteurs'!Y:Y))</f>
        <v>Coke de cokerie [METABOLHEAT - National]</v>
      </c>
      <c r="B835" t="str">
        <f>IFERROR(_xlfn.XLOOKUP('JRC - EnergyBalance'!B835,'Correspondance produits'!C:C,'Correspondance produits'!J:J),_xlfn.XLOOKUP('JRC - EnergyBalance'!B835,'Correspondance secteurs'!C:C,'Correspondance secteurs'!Y:Y))</f>
        <v>Alimentation, boissons et tabac [METABOLHEAT - National]</v>
      </c>
      <c r="C835" s="5">
        <v>0.43349760000000009</v>
      </c>
      <c r="D835" t="str">
        <f>Etiquettes!$C$4</f>
        <v>PJ</v>
      </c>
      <c r="E835">
        <v>2021</v>
      </c>
      <c r="F835" t="str">
        <f>Etiquettes!$C$3</f>
        <v>France</v>
      </c>
      <c r="G835" t="str">
        <f>Etiquettes!$I$5</f>
        <v>JRC - EnergyBalance</v>
      </c>
      <c r="H835" t="str">
        <f>IFERROR(_xlfn.XLOOKUP(A835,'Correspondance produits'!$J:$J,'Correspondance produits'!$K:$K),_xlfn.XLOOKUP(A835,'Correspondance secteurs'!$Y:$Y,'Correspondance secteurs'!$AA:$AA))</f>
        <v>Enfant</v>
      </c>
      <c r="I835" t="str">
        <f>IFERROR(_xlfn.XLOOKUP(B835,'Correspondance produits'!$J:$J,'Correspondance produits'!$K:$K),_xlfn.XLOOKUP(B835,'Correspondance secteurs'!$Y:$Y,'Correspondance secteurs'!$AA:$AA))</f>
        <v>Parent</v>
      </c>
    </row>
    <row r="836" spans="1:9" x14ac:dyDescent="0.3">
      <c r="A836" t="str">
        <f>IFERROR(_xlfn.XLOOKUP('JRC - EnergyBalance'!A836,'Correspondance produits'!C:C,'Correspondance produits'!J:J),_xlfn.XLOOKUP('JRC - EnergyBalance'!A836,'Correspondance secteurs'!C:C,'Correspondance secteurs'!Y:Y))</f>
        <v>Briquettes de lignite [METABOLHEAT - National]</v>
      </c>
      <c r="B836" t="str">
        <f>IFERROR(_xlfn.XLOOKUP('JRC - EnergyBalance'!B836,'Correspondance produits'!C:C,'Correspondance produits'!J:J),_xlfn.XLOOKUP('JRC - EnergyBalance'!B836,'Correspondance secteurs'!C:C,'Correspondance secteurs'!Y:Y))</f>
        <v>Alimentation, boissons et tabac [METABOLHEAT - National]</v>
      </c>
      <c r="C836" s="5">
        <v>0.31090679999999998</v>
      </c>
      <c r="D836" t="str">
        <f>Etiquettes!$C$4</f>
        <v>PJ</v>
      </c>
      <c r="E836">
        <v>2021</v>
      </c>
      <c r="F836" t="str">
        <f>Etiquettes!$C$3</f>
        <v>France</v>
      </c>
      <c r="G836" t="str">
        <f>Etiquettes!$I$5</f>
        <v>JRC - EnergyBalance</v>
      </c>
      <c r="H836" t="str">
        <f>IFERROR(_xlfn.XLOOKUP(A836,'Correspondance produits'!$J:$J,'Correspondance produits'!$K:$K),_xlfn.XLOOKUP(A836,'Correspondance secteurs'!$Y:$Y,'Correspondance secteurs'!$AA:$AA))</f>
        <v>Enfant</v>
      </c>
      <c r="I836" t="str">
        <f>IFERROR(_xlfn.XLOOKUP(B836,'Correspondance produits'!$J:$J,'Correspondance produits'!$K:$K),_xlfn.XLOOKUP(B836,'Correspondance secteurs'!$Y:$Y,'Correspondance secteurs'!$AA:$AA))</f>
        <v>Parent</v>
      </c>
    </row>
    <row r="837" spans="1:9" x14ac:dyDescent="0.3">
      <c r="A837" t="str">
        <f>IFERROR(_xlfn.XLOOKUP('JRC - EnergyBalance'!A837,'Correspondance produits'!C:C,'Correspondance produits'!J:J),_xlfn.XLOOKUP('JRC - EnergyBalance'!A837,'Correspondance secteurs'!C:C,'Correspondance secteurs'!Y:Y))</f>
        <v>Pétrole et produits pétroliers [METABOLHEAT - National]</v>
      </c>
      <c r="B837" t="str">
        <f>IFERROR(_xlfn.XLOOKUP('JRC - EnergyBalance'!B837,'Correspondance produits'!C:C,'Correspondance produits'!J:J),_xlfn.XLOOKUP('JRC - EnergyBalance'!B837,'Correspondance secteurs'!C:C,'Correspondance secteurs'!Y:Y))</f>
        <v>Alimentation, boissons et tabac [METABOLHEAT - National]</v>
      </c>
      <c r="C837" s="5">
        <v>11.572127999999999</v>
      </c>
      <c r="D837" t="str">
        <f>Etiquettes!$C$4</f>
        <v>PJ</v>
      </c>
      <c r="E837">
        <v>2021</v>
      </c>
      <c r="F837" t="str">
        <f>Etiquettes!$C$3</f>
        <v>France</v>
      </c>
      <c r="G837" t="str">
        <f>Etiquettes!$I$5</f>
        <v>JRC - EnergyBalance</v>
      </c>
      <c r="H837" t="str">
        <f>IFERROR(_xlfn.XLOOKUP(A837,'Correspondance produits'!$J:$J,'Correspondance produits'!$K:$K),_xlfn.XLOOKUP(A837,'Correspondance secteurs'!$Y:$Y,'Correspondance secteurs'!$AA:$AA))</f>
        <v>Parent</v>
      </c>
      <c r="I837" t="str">
        <f>IFERROR(_xlfn.XLOOKUP(B837,'Correspondance produits'!$J:$J,'Correspondance produits'!$K:$K),_xlfn.XLOOKUP(B837,'Correspondance secteurs'!$Y:$Y,'Correspondance secteurs'!$AA:$AA))</f>
        <v>Parent</v>
      </c>
    </row>
    <row r="838" spans="1:9" x14ac:dyDescent="0.3">
      <c r="A838" t="str">
        <f>IFERROR(_xlfn.XLOOKUP('JRC - EnergyBalance'!A838,'Correspondance produits'!C:C,'Correspondance produits'!J:J),_xlfn.XLOOKUP('JRC - EnergyBalance'!A838,'Correspondance secteurs'!C:C,'Correspondance secteurs'!Y:Y))</f>
        <v>Produits pétroliers (hors biocarburants) [METABOLHEAT - National]</v>
      </c>
      <c r="B838" t="str">
        <f>IFERROR(_xlfn.XLOOKUP('JRC - EnergyBalance'!B838,'Correspondance produits'!C:C,'Correspondance produits'!J:J),_xlfn.XLOOKUP('JRC - EnergyBalance'!B838,'Correspondance secteurs'!C:C,'Correspondance secteurs'!Y:Y))</f>
        <v>Alimentation, boissons et tabac [METABOLHEAT - National]</v>
      </c>
      <c r="C838" s="5">
        <v>11.572127999999999</v>
      </c>
      <c r="D838" t="str">
        <f>Etiquettes!$C$4</f>
        <v>PJ</v>
      </c>
      <c r="E838">
        <v>2021</v>
      </c>
      <c r="F838" t="str">
        <f>Etiquettes!$C$3</f>
        <v>France</v>
      </c>
      <c r="G838" t="str">
        <f>Etiquettes!$I$5</f>
        <v>JRC - EnergyBalance</v>
      </c>
      <c r="H838" t="str">
        <f>IFERROR(_xlfn.XLOOKUP(A838,'Correspondance produits'!$J:$J,'Correspondance produits'!$K:$K),_xlfn.XLOOKUP(A838,'Correspondance secteurs'!$Y:$Y,'Correspondance secteurs'!$AA:$AA))</f>
        <v>Parent</v>
      </c>
      <c r="I838" t="str">
        <f>IFERROR(_xlfn.XLOOKUP(B838,'Correspondance produits'!$J:$J,'Correspondance produits'!$K:$K),_xlfn.XLOOKUP(B838,'Correspondance secteurs'!$Y:$Y,'Correspondance secteurs'!$AA:$AA))</f>
        <v>Parent</v>
      </c>
    </row>
    <row r="839" spans="1:9" x14ac:dyDescent="0.3">
      <c r="A839" t="str">
        <f>IFERROR(_xlfn.XLOOKUP('JRC - EnergyBalance'!A839,'Correspondance produits'!C:C,'Correspondance produits'!J:J),_xlfn.XLOOKUP('JRC - EnergyBalance'!A839,'Correspondance secteurs'!C:C,'Correspondance secteurs'!Y:Y))</f>
        <v>Gaz de pétrole liquéfiés [METABOLHEAT - National]</v>
      </c>
      <c r="B839" t="str">
        <f>IFERROR(_xlfn.XLOOKUP('JRC - EnergyBalance'!B839,'Correspondance produits'!C:C,'Correspondance produits'!J:J),_xlfn.XLOOKUP('JRC - EnergyBalance'!B839,'Correspondance secteurs'!C:C,'Correspondance secteurs'!Y:Y))</f>
        <v>Alimentation, boissons et tabac [METABOLHEAT - National]</v>
      </c>
      <c r="C839" s="5">
        <v>5.7504599999999995</v>
      </c>
      <c r="D839" t="str">
        <f>Etiquettes!$C$4</f>
        <v>PJ</v>
      </c>
      <c r="E839">
        <v>2021</v>
      </c>
      <c r="F839" t="str">
        <f>Etiquettes!$C$3</f>
        <v>France</v>
      </c>
      <c r="G839" t="str">
        <f>Etiquettes!$I$5</f>
        <v>JRC - EnergyBalance</v>
      </c>
      <c r="H839" t="str">
        <f>IFERROR(_xlfn.XLOOKUP(A839,'Correspondance produits'!$J:$J,'Correspondance produits'!$K:$K),_xlfn.XLOOKUP(A839,'Correspondance secteurs'!$Y:$Y,'Correspondance secteurs'!$AA:$AA))</f>
        <v>Enfant</v>
      </c>
      <c r="I839" t="str">
        <f>IFERROR(_xlfn.XLOOKUP(B839,'Correspondance produits'!$J:$J,'Correspondance produits'!$K:$K),_xlfn.XLOOKUP(B839,'Correspondance secteurs'!$Y:$Y,'Correspondance secteurs'!$AA:$AA))</f>
        <v>Parent</v>
      </c>
    </row>
    <row r="840" spans="1:9" x14ac:dyDescent="0.3">
      <c r="A840" t="str">
        <f>IFERROR(_xlfn.XLOOKUP('JRC - EnergyBalance'!A840,'Correspondance produits'!C:C,'Correspondance produits'!J:J),_xlfn.XLOOKUP('JRC - EnergyBalance'!A840,'Correspondance secteurs'!C:C,'Correspondance secteurs'!Y:Y))</f>
        <v>Gazole et diesel (hors biocarburant) [METABOLHEAT - National]</v>
      </c>
      <c r="B840" t="str">
        <f>IFERROR(_xlfn.XLOOKUP('JRC - EnergyBalance'!B840,'Correspondance produits'!C:C,'Correspondance produits'!J:J),_xlfn.XLOOKUP('JRC - EnergyBalance'!B840,'Correspondance secteurs'!C:C,'Correspondance secteurs'!Y:Y))</f>
        <v>Alimentation, boissons et tabac [METABOLHEAT - National]</v>
      </c>
      <c r="C840" s="5">
        <v>3.5025696000000002</v>
      </c>
      <c r="D840" t="str">
        <f>Etiquettes!$C$4</f>
        <v>PJ</v>
      </c>
      <c r="E840">
        <v>2021</v>
      </c>
      <c r="F840" t="str">
        <f>Etiquettes!$C$3</f>
        <v>France</v>
      </c>
      <c r="G840" t="str">
        <f>Etiquettes!$I$5</f>
        <v>JRC - EnergyBalance</v>
      </c>
      <c r="H840" t="str">
        <f>IFERROR(_xlfn.XLOOKUP(A840,'Correspondance produits'!$J:$J,'Correspondance produits'!$K:$K),_xlfn.XLOOKUP(A840,'Correspondance secteurs'!$Y:$Y,'Correspondance secteurs'!$AA:$AA))</f>
        <v>Enfant</v>
      </c>
      <c r="I840" t="str">
        <f>IFERROR(_xlfn.XLOOKUP(B840,'Correspondance produits'!$J:$J,'Correspondance produits'!$K:$K),_xlfn.XLOOKUP(B840,'Correspondance secteurs'!$Y:$Y,'Correspondance secteurs'!$AA:$AA))</f>
        <v>Parent</v>
      </c>
    </row>
    <row r="841" spans="1:9" x14ac:dyDescent="0.3">
      <c r="A841" t="str">
        <f>IFERROR(_xlfn.XLOOKUP('JRC - EnergyBalance'!A841,'Correspondance produits'!C:C,'Correspondance produits'!J:J),_xlfn.XLOOKUP('JRC - EnergyBalance'!A841,'Correspondance secteurs'!C:C,'Correspondance secteurs'!Y:Y))</f>
        <v>Fioul [METABOLHEAT - National]</v>
      </c>
      <c r="B841" t="str">
        <f>IFERROR(_xlfn.XLOOKUP('JRC - EnergyBalance'!B841,'Correspondance produits'!C:C,'Correspondance produits'!J:J),_xlfn.XLOOKUP('JRC - EnergyBalance'!B841,'Correspondance secteurs'!C:C,'Correspondance secteurs'!Y:Y))</f>
        <v>Alimentation, boissons et tabac [METABOLHEAT - National]</v>
      </c>
      <c r="C841" s="5">
        <v>2.3190984000000001</v>
      </c>
      <c r="D841" t="str">
        <f>Etiquettes!$C$4</f>
        <v>PJ</v>
      </c>
      <c r="E841">
        <v>2021</v>
      </c>
      <c r="F841" t="str">
        <f>Etiquettes!$C$3</f>
        <v>France</v>
      </c>
      <c r="G841" t="str">
        <f>Etiquettes!$I$5</f>
        <v>JRC - EnergyBalance</v>
      </c>
      <c r="H841" t="str">
        <f>IFERROR(_xlfn.XLOOKUP(A841,'Correspondance produits'!$J:$J,'Correspondance produits'!$K:$K),_xlfn.XLOOKUP(A841,'Correspondance secteurs'!$Y:$Y,'Correspondance secteurs'!$AA:$AA))</f>
        <v>Enfant</v>
      </c>
      <c r="I841" t="str">
        <f>IFERROR(_xlfn.XLOOKUP(B841,'Correspondance produits'!$J:$J,'Correspondance produits'!$K:$K),_xlfn.XLOOKUP(B841,'Correspondance secteurs'!$Y:$Y,'Correspondance secteurs'!$AA:$AA))</f>
        <v>Parent</v>
      </c>
    </row>
    <row r="842" spans="1:9" x14ac:dyDescent="0.3">
      <c r="A842" t="str">
        <f>IFERROR(_xlfn.XLOOKUP('JRC - EnergyBalance'!A842,'Correspondance produits'!C:C,'Correspondance produits'!J:J),_xlfn.XLOOKUP('JRC - EnergyBalance'!A842,'Correspondance secteurs'!C:C,'Correspondance secteurs'!Y:Y))</f>
        <v>Coke de pétrole [METABOLHEAT - National]</v>
      </c>
      <c r="B842" t="str">
        <f>IFERROR(_xlfn.XLOOKUP('JRC - EnergyBalance'!B842,'Correspondance produits'!C:C,'Correspondance produits'!J:J),_xlfn.XLOOKUP('JRC - EnergyBalance'!B842,'Correspondance secteurs'!C:C,'Correspondance secteurs'!Y:Y))</f>
        <v>Alimentation, boissons et tabac [METABOLHEAT - National]</v>
      </c>
      <c r="C842" s="5">
        <v>0</v>
      </c>
      <c r="D842" t="str">
        <f>Etiquettes!$C$4</f>
        <v>PJ</v>
      </c>
      <c r="E842">
        <v>2021</v>
      </c>
      <c r="F842" t="str">
        <f>Etiquettes!$C$3</f>
        <v>France</v>
      </c>
      <c r="G842" t="str">
        <f>Etiquettes!$I$5</f>
        <v>JRC - EnergyBalance</v>
      </c>
      <c r="H842" t="str">
        <f>IFERROR(_xlfn.XLOOKUP(A842,'Correspondance produits'!$J:$J,'Correspondance produits'!$K:$K),_xlfn.XLOOKUP(A842,'Correspondance secteurs'!$Y:$Y,'Correspondance secteurs'!$AA:$AA))</f>
        <v>Enfant</v>
      </c>
      <c r="I842" t="str">
        <f>IFERROR(_xlfn.XLOOKUP(B842,'Correspondance produits'!$J:$J,'Correspondance produits'!$K:$K),_xlfn.XLOOKUP(B842,'Correspondance secteurs'!$Y:$Y,'Correspondance secteurs'!$AA:$AA))</f>
        <v>Parent</v>
      </c>
    </row>
    <row r="843" spans="1:9" x14ac:dyDescent="0.3">
      <c r="A843" t="str">
        <f>IFERROR(_xlfn.XLOOKUP('JRC - EnergyBalance'!A843,'Correspondance produits'!C:C,'Correspondance produits'!J:J),_xlfn.XLOOKUP('JRC - EnergyBalance'!A843,'Correspondance secteurs'!C:C,'Correspondance secteurs'!Y:Y))</f>
        <v>Autres produits pétroliers [METABOLHEAT - National]</v>
      </c>
      <c r="B843" t="str">
        <f>IFERROR(_xlfn.XLOOKUP('JRC - EnergyBalance'!B843,'Correspondance produits'!C:C,'Correspondance produits'!J:J),_xlfn.XLOOKUP('JRC - EnergyBalance'!B843,'Correspondance secteurs'!C:C,'Correspondance secteurs'!Y:Y))</f>
        <v>Alimentation, boissons et tabac [METABOLHEAT - National]</v>
      </c>
      <c r="C843" s="5">
        <v>0</v>
      </c>
      <c r="D843" t="str">
        <f>Etiquettes!$C$4</f>
        <v>PJ</v>
      </c>
      <c r="E843">
        <v>2021</v>
      </c>
      <c r="F843" t="str">
        <f>Etiquettes!$C$3</f>
        <v>France</v>
      </c>
      <c r="G843" t="str">
        <f>Etiquettes!$I$5</f>
        <v>JRC - EnergyBalance</v>
      </c>
      <c r="H843" t="str">
        <f>IFERROR(_xlfn.XLOOKUP(A843,'Correspondance produits'!$J:$J,'Correspondance produits'!$K:$K),_xlfn.XLOOKUP(A843,'Correspondance secteurs'!$Y:$Y,'Correspondance secteurs'!$AA:$AA))</f>
        <v>Enfant</v>
      </c>
      <c r="I843" t="str">
        <f>IFERROR(_xlfn.XLOOKUP(B843,'Correspondance produits'!$J:$J,'Correspondance produits'!$K:$K),_xlfn.XLOOKUP(B843,'Correspondance secteurs'!$Y:$Y,'Correspondance secteurs'!$AA:$AA))</f>
        <v>Parent</v>
      </c>
    </row>
    <row r="844" spans="1:9" x14ac:dyDescent="0.3">
      <c r="A844" t="str">
        <f>IFERROR(_xlfn.XLOOKUP('JRC - EnergyBalance'!A844,'Correspondance produits'!C:C,'Correspondance produits'!J:J),_xlfn.XLOOKUP('JRC - EnergyBalance'!A844,'Correspondance secteurs'!C:C,'Correspondance secteurs'!Y:Y))</f>
        <v>Gaz naturel [METABOLHEAT - National]</v>
      </c>
      <c r="B844" t="str">
        <f>IFERROR(_xlfn.XLOOKUP('JRC - EnergyBalance'!B844,'Correspondance produits'!C:C,'Correspondance produits'!J:J),_xlfn.XLOOKUP('JRC - EnergyBalance'!B844,'Correspondance secteurs'!C:C,'Correspondance secteurs'!Y:Y))</f>
        <v>Alimentation, boissons et tabac [METABOLHEAT - National]</v>
      </c>
      <c r="C844" s="5">
        <v>97.213950000000011</v>
      </c>
      <c r="D844" t="str">
        <f>Etiquettes!$C$4</f>
        <v>PJ</v>
      </c>
      <c r="E844">
        <v>2021</v>
      </c>
      <c r="F844" t="str">
        <f>Etiquettes!$C$3</f>
        <v>France</v>
      </c>
      <c r="G844" t="str">
        <f>Etiquettes!$I$5</f>
        <v>JRC - EnergyBalance</v>
      </c>
      <c r="H844" t="str">
        <f>IFERROR(_xlfn.XLOOKUP(A844,'Correspondance produits'!$J:$J,'Correspondance produits'!$K:$K),_xlfn.XLOOKUP(A844,'Correspondance secteurs'!$Y:$Y,'Correspondance secteurs'!$AA:$AA))</f>
        <v>Enfant</v>
      </c>
      <c r="I844" t="str">
        <f>IFERROR(_xlfn.XLOOKUP(B844,'Correspondance produits'!$J:$J,'Correspondance produits'!$K:$K),_xlfn.XLOOKUP(B844,'Correspondance secteurs'!$Y:$Y,'Correspondance secteurs'!$AA:$AA))</f>
        <v>Parent</v>
      </c>
    </row>
    <row r="845" spans="1:9" x14ac:dyDescent="0.3">
      <c r="A845" t="str">
        <f>IFERROR(_xlfn.XLOOKUP('JRC - EnergyBalance'!A845,'Correspondance produits'!C:C,'Correspondance produits'!J:J),_xlfn.XLOOKUP('JRC - EnergyBalance'!A845,'Correspondance secteurs'!C:C,'Correspondance secteurs'!Y:Y))</f>
        <v>Énergies renouvelables et biocarburants [METABOLHEAT - National]</v>
      </c>
      <c r="B845" t="str">
        <f>IFERROR(_xlfn.XLOOKUP('JRC - EnergyBalance'!B845,'Correspondance produits'!C:C,'Correspondance produits'!J:J),_xlfn.XLOOKUP('JRC - EnergyBalance'!B845,'Correspondance secteurs'!C:C,'Correspondance secteurs'!Y:Y))</f>
        <v>Alimentation, boissons et tabac [METABOLHEAT - National]</v>
      </c>
      <c r="C845" s="5">
        <v>7.3525824000000011</v>
      </c>
      <c r="D845" t="str">
        <f>Etiquettes!$C$4</f>
        <v>PJ</v>
      </c>
      <c r="E845">
        <v>2021</v>
      </c>
      <c r="F845" t="str">
        <f>Etiquettes!$C$3</f>
        <v>France</v>
      </c>
      <c r="G845" t="str">
        <f>Etiquettes!$I$5</f>
        <v>JRC - EnergyBalance</v>
      </c>
      <c r="H845" t="str">
        <f>IFERROR(_xlfn.XLOOKUP(A845,'Correspondance produits'!$J:$J,'Correspondance produits'!$K:$K),_xlfn.XLOOKUP(A845,'Correspondance secteurs'!$Y:$Y,'Correspondance secteurs'!$AA:$AA))</f>
        <v>Parent</v>
      </c>
      <c r="I845" t="str">
        <f>IFERROR(_xlfn.XLOOKUP(B845,'Correspondance produits'!$J:$J,'Correspondance produits'!$K:$K),_xlfn.XLOOKUP(B845,'Correspondance secteurs'!$Y:$Y,'Correspondance secteurs'!$AA:$AA))</f>
        <v>Parent</v>
      </c>
    </row>
    <row r="846" spans="1:9" x14ac:dyDescent="0.3">
      <c r="A846" t="str">
        <f>IFERROR(_xlfn.XLOOKUP('JRC - EnergyBalance'!A846,'Correspondance produits'!C:C,'Correspondance produits'!J:J),_xlfn.XLOOKUP('JRC - EnergyBalance'!A846,'Correspondance secteurs'!C:C,'Correspondance secteurs'!Y:Y))</f>
        <v>Biomasse solide primaire [METABOLHEAT - National]</v>
      </c>
      <c r="B846" t="str">
        <f>IFERROR(_xlfn.XLOOKUP('JRC - EnergyBalance'!B846,'Correspondance produits'!C:C,'Correspondance produits'!J:J),_xlfn.XLOOKUP('JRC - EnergyBalance'!B846,'Correspondance secteurs'!C:C,'Correspondance secteurs'!Y:Y))</f>
        <v>Alimentation, boissons et tabac [METABOLHEAT - National]</v>
      </c>
      <c r="C846" s="5">
        <v>6.4480896000000021</v>
      </c>
      <c r="D846" t="str">
        <f>Etiquettes!$C$4</f>
        <v>PJ</v>
      </c>
      <c r="E846">
        <v>2021</v>
      </c>
      <c r="F846" t="str">
        <f>Etiquettes!$C$3</f>
        <v>France</v>
      </c>
      <c r="G846" t="str">
        <f>Etiquettes!$I$5</f>
        <v>JRC - EnergyBalance</v>
      </c>
      <c r="H846" t="str">
        <f>IFERROR(_xlfn.XLOOKUP(A846,'Correspondance produits'!$J:$J,'Correspondance produits'!$K:$K),_xlfn.XLOOKUP(A846,'Correspondance secteurs'!$Y:$Y,'Correspondance secteurs'!$AA:$AA))</f>
        <v>Enfant</v>
      </c>
      <c r="I846" t="str">
        <f>IFERROR(_xlfn.XLOOKUP(B846,'Correspondance produits'!$J:$J,'Correspondance produits'!$K:$K),_xlfn.XLOOKUP(B846,'Correspondance secteurs'!$Y:$Y,'Correspondance secteurs'!$AA:$AA))</f>
        <v>Parent</v>
      </c>
    </row>
    <row r="847" spans="1:9" x14ac:dyDescent="0.3">
      <c r="A847" t="str">
        <f>IFERROR(_xlfn.XLOOKUP('JRC - EnergyBalance'!A847,'Correspondance produits'!C:C,'Correspondance produits'!J:J),_xlfn.XLOOKUP('JRC - EnergyBalance'!A847,'Correspondance secteurs'!C:C,'Correspondance secteurs'!Y:Y))</f>
        <v>Biogaz [METABOLHEAT - National]</v>
      </c>
      <c r="B847" t="str">
        <f>IFERROR(_xlfn.XLOOKUP('JRC - EnergyBalance'!B847,'Correspondance produits'!C:C,'Correspondance produits'!J:J),_xlfn.XLOOKUP('JRC - EnergyBalance'!B847,'Correspondance secteurs'!C:C,'Correspondance secteurs'!Y:Y))</f>
        <v>Alimentation, boissons et tabac [METABOLHEAT - National]</v>
      </c>
      <c r="C847" s="5">
        <v>0.79280999999999979</v>
      </c>
      <c r="D847" t="str">
        <f>Etiquettes!$C$4</f>
        <v>PJ</v>
      </c>
      <c r="E847">
        <v>2021</v>
      </c>
      <c r="F847" t="str">
        <f>Etiquettes!$C$3</f>
        <v>France</v>
      </c>
      <c r="G847" t="str">
        <f>Etiquettes!$I$5</f>
        <v>JRC - EnergyBalance</v>
      </c>
      <c r="H847" t="str">
        <f>IFERROR(_xlfn.XLOOKUP(A847,'Correspondance produits'!$J:$J,'Correspondance produits'!$K:$K),_xlfn.XLOOKUP(A847,'Correspondance secteurs'!$Y:$Y,'Correspondance secteurs'!$AA:$AA))</f>
        <v>Enfant</v>
      </c>
      <c r="I847" t="str">
        <f>IFERROR(_xlfn.XLOOKUP(B847,'Correspondance produits'!$J:$J,'Correspondance produits'!$K:$K),_xlfn.XLOOKUP(B847,'Correspondance secteurs'!$Y:$Y,'Correspondance secteurs'!$AA:$AA))</f>
        <v>Parent</v>
      </c>
    </row>
    <row r="848" spans="1:9" x14ac:dyDescent="0.3">
      <c r="A848" t="str">
        <f>IFERROR(_xlfn.XLOOKUP('JRC - EnergyBalance'!A848,'Correspondance produits'!C:C,'Correspondance produits'!J:J),_xlfn.XLOOKUP('JRC - EnergyBalance'!A848,'Correspondance secteurs'!C:C,'Correspondance secteurs'!Y:Y))</f>
        <v>Déchets municipaux renouvelables [METABOLHEAT - National]</v>
      </c>
      <c r="B848" t="str">
        <f>IFERROR(_xlfn.XLOOKUP('JRC - EnergyBalance'!B848,'Correspondance produits'!C:C,'Correspondance produits'!J:J),_xlfn.XLOOKUP('JRC - EnergyBalance'!B848,'Correspondance secteurs'!C:C,'Correspondance secteurs'!Y:Y))</f>
        <v>Alimentation, boissons et tabac [METABOLHEAT - National]</v>
      </c>
      <c r="C848" s="5">
        <v>0</v>
      </c>
      <c r="D848" t="str">
        <f>Etiquettes!$C$4</f>
        <v>PJ</v>
      </c>
      <c r="E848">
        <v>2021</v>
      </c>
      <c r="F848" t="str">
        <f>Etiquettes!$C$3</f>
        <v>France</v>
      </c>
      <c r="G848" t="str">
        <f>Etiquettes!$I$5</f>
        <v>JRC - EnergyBalance</v>
      </c>
      <c r="H848" t="str">
        <f>IFERROR(_xlfn.XLOOKUP(A848,'Correspondance produits'!$J:$J,'Correspondance produits'!$K:$K),_xlfn.XLOOKUP(A848,'Correspondance secteurs'!$Y:$Y,'Correspondance secteurs'!$AA:$AA))</f>
        <v>Enfant</v>
      </c>
      <c r="I848" t="str">
        <f>IFERROR(_xlfn.XLOOKUP(B848,'Correspondance produits'!$J:$J,'Correspondance produits'!$K:$K),_xlfn.XLOOKUP(B848,'Correspondance secteurs'!$Y:$Y,'Correspondance secteurs'!$AA:$AA))</f>
        <v>Parent</v>
      </c>
    </row>
    <row r="849" spans="1:9" x14ac:dyDescent="0.3">
      <c r="A849" t="str">
        <f>IFERROR(_xlfn.XLOOKUP('JRC - EnergyBalance'!A849,'Correspondance produits'!C:C,'Correspondance produits'!J:J),_xlfn.XLOOKUP('JRC - EnergyBalance'!A849,'Correspondance secteurs'!C:C,'Correspondance secteurs'!Y:Y))</f>
        <v>Biodiesels mélangés [METABOLHEAT - National]</v>
      </c>
      <c r="B849" t="str">
        <f>IFERROR(_xlfn.XLOOKUP('JRC - EnergyBalance'!B849,'Correspondance produits'!C:C,'Correspondance produits'!J:J),_xlfn.XLOOKUP('JRC - EnergyBalance'!B849,'Correspondance secteurs'!C:C,'Correspondance secteurs'!Y:Y))</f>
        <v>Alimentation, boissons et tabac [METABOLHEAT - National]</v>
      </c>
      <c r="C849" s="5">
        <v>3.5013600000000006E-2</v>
      </c>
      <c r="D849" t="str">
        <f>Etiquettes!$C$4</f>
        <v>PJ</v>
      </c>
      <c r="E849">
        <v>2021</v>
      </c>
      <c r="F849" t="str">
        <f>Etiquettes!$C$3</f>
        <v>France</v>
      </c>
      <c r="G849" t="str">
        <f>Etiquettes!$I$5</f>
        <v>JRC - EnergyBalance</v>
      </c>
      <c r="H849" t="str">
        <f>IFERROR(_xlfn.XLOOKUP(A849,'Correspondance produits'!$J:$J,'Correspondance produits'!$K:$K),_xlfn.XLOOKUP(A849,'Correspondance secteurs'!$Y:$Y,'Correspondance secteurs'!$AA:$AA))</f>
        <v>Enfant</v>
      </c>
      <c r="I849" t="str">
        <f>IFERROR(_xlfn.XLOOKUP(B849,'Correspondance produits'!$J:$J,'Correspondance produits'!$K:$K),_xlfn.XLOOKUP(B849,'Correspondance secteurs'!$Y:$Y,'Correspondance secteurs'!$AA:$AA))</f>
        <v>Parent</v>
      </c>
    </row>
    <row r="850" spans="1:9" x14ac:dyDescent="0.3">
      <c r="A850" t="str">
        <f>IFERROR(_xlfn.XLOOKUP('JRC - EnergyBalance'!A850,'Correspondance produits'!C:C,'Correspondance produits'!J:J),_xlfn.XLOOKUP('JRC - EnergyBalance'!A850,'Correspondance secteurs'!C:C,'Correspondance secteurs'!Y:Y))</f>
        <v>Autres biocarburants liquides [METABOLHEAT - National]</v>
      </c>
      <c r="B850" t="str">
        <f>IFERROR(_xlfn.XLOOKUP('JRC - EnergyBalance'!B850,'Correspondance produits'!C:C,'Correspondance produits'!J:J),_xlfn.XLOOKUP('JRC - EnergyBalance'!B850,'Correspondance secteurs'!C:C,'Correspondance secteurs'!Y:Y))</f>
        <v>Alimentation, boissons et tabac [METABOLHEAT - National]</v>
      </c>
      <c r="C850" s="5">
        <v>7.6669200000000007E-2</v>
      </c>
      <c r="D850" t="str">
        <f>Etiquettes!$C$4</f>
        <v>PJ</v>
      </c>
      <c r="E850">
        <v>2021</v>
      </c>
      <c r="F850" t="str">
        <f>Etiquettes!$C$3</f>
        <v>France</v>
      </c>
      <c r="G850" t="str">
        <f>Etiquettes!$I$5</f>
        <v>JRC - EnergyBalance</v>
      </c>
      <c r="H850" t="str">
        <f>IFERROR(_xlfn.XLOOKUP(A850,'Correspondance produits'!$J:$J,'Correspondance produits'!$K:$K),_xlfn.XLOOKUP(A850,'Correspondance secteurs'!$Y:$Y,'Correspondance secteurs'!$AA:$AA))</f>
        <v>Enfant</v>
      </c>
      <c r="I850" t="str">
        <f>IFERROR(_xlfn.XLOOKUP(B850,'Correspondance produits'!$J:$J,'Correspondance produits'!$K:$K),_xlfn.XLOOKUP(B850,'Correspondance secteurs'!$Y:$Y,'Correspondance secteurs'!$AA:$AA))</f>
        <v>Parent</v>
      </c>
    </row>
    <row r="851" spans="1:9" x14ac:dyDescent="0.3">
      <c r="A851" t="str">
        <f>IFERROR(_xlfn.XLOOKUP('JRC - EnergyBalance'!A851,'Correspondance produits'!C:C,'Correspondance produits'!J:J),_xlfn.XLOOKUP('JRC - EnergyBalance'!A851,'Correspondance secteurs'!C:C,'Correspondance secteurs'!Y:Y))</f>
        <v>Déchets non renouvelables [METABOLHEAT - National]</v>
      </c>
      <c r="B851" t="str">
        <f>IFERROR(_xlfn.XLOOKUP('JRC - EnergyBalance'!B851,'Correspondance produits'!C:C,'Correspondance produits'!J:J),_xlfn.XLOOKUP('JRC - EnergyBalance'!B851,'Correspondance secteurs'!C:C,'Correspondance secteurs'!Y:Y))</f>
        <v>Alimentation, boissons et tabac [METABOLHEAT - National]</v>
      </c>
      <c r="C851" s="5">
        <v>5.3279999999999994E-4</v>
      </c>
      <c r="D851" t="str">
        <f>Etiquettes!$C$4</f>
        <v>PJ</v>
      </c>
      <c r="E851">
        <v>2021</v>
      </c>
      <c r="F851" t="str">
        <f>Etiquettes!$C$3</f>
        <v>France</v>
      </c>
      <c r="G851" t="str">
        <f>Etiquettes!$I$5</f>
        <v>JRC - EnergyBalance</v>
      </c>
      <c r="H851" t="str">
        <f>IFERROR(_xlfn.XLOOKUP(A851,'Correspondance produits'!$J:$J,'Correspondance produits'!$K:$K),_xlfn.XLOOKUP(A851,'Correspondance secteurs'!$Y:$Y,'Correspondance secteurs'!$AA:$AA))</f>
        <v>Parent</v>
      </c>
      <c r="I851" t="str">
        <f>IFERROR(_xlfn.XLOOKUP(B851,'Correspondance produits'!$J:$J,'Correspondance produits'!$K:$K),_xlfn.XLOOKUP(B851,'Correspondance secteurs'!$Y:$Y,'Correspondance secteurs'!$AA:$AA))</f>
        <v>Parent</v>
      </c>
    </row>
    <row r="852" spans="1:9" x14ac:dyDescent="0.3">
      <c r="A852" t="str">
        <f>IFERROR(_xlfn.XLOOKUP('JRC - EnergyBalance'!A852,'Correspondance produits'!C:C,'Correspondance produits'!J:J),_xlfn.XLOOKUP('JRC - EnergyBalance'!A852,'Correspondance secteurs'!C:C,'Correspondance secteurs'!Y:Y))</f>
        <v>Déchets industriels (non renouvelables) [METABOLHEAT - National]</v>
      </c>
      <c r="B852" t="str">
        <f>IFERROR(_xlfn.XLOOKUP('JRC - EnergyBalance'!B852,'Correspondance produits'!C:C,'Correspondance produits'!J:J),_xlfn.XLOOKUP('JRC - EnergyBalance'!B852,'Correspondance secteurs'!C:C,'Correspondance secteurs'!Y:Y))</f>
        <v>Alimentation, boissons et tabac [METABOLHEAT - National]</v>
      </c>
      <c r="C852" s="5">
        <v>5.3279999999999994E-4</v>
      </c>
      <c r="D852" t="str">
        <f>Etiquettes!$C$4</f>
        <v>PJ</v>
      </c>
      <c r="E852">
        <v>2021</v>
      </c>
      <c r="F852" t="str">
        <f>Etiquettes!$C$3</f>
        <v>France</v>
      </c>
      <c r="G852" t="str">
        <f>Etiquettes!$I$5</f>
        <v>JRC - EnergyBalance</v>
      </c>
      <c r="H852" t="str">
        <f>IFERROR(_xlfn.XLOOKUP(A852,'Correspondance produits'!$J:$J,'Correspondance produits'!$K:$K),_xlfn.XLOOKUP(A852,'Correspondance secteurs'!$Y:$Y,'Correspondance secteurs'!$AA:$AA))</f>
        <v>Enfant</v>
      </c>
      <c r="I852" t="str">
        <f>IFERROR(_xlfn.XLOOKUP(B852,'Correspondance produits'!$J:$J,'Correspondance produits'!$K:$K),_xlfn.XLOOKUP(B852,'Correspondance secteurs'!$Y:$Y,'Correspondance secteurs'!$AA:$AA))</f>
        <v>Parent</v>
      </c>
    </row>
    <row r="853" spans="1:9" x14ac:dyDescent="0.3">
      <c r="A853" t="str">
        <f>IFERROR(_xlfn.XLOOKUP('JRC - EnergyBalance'!A853,'Correspondance produits'!C:C,'Correspondance produits'!J:J),_xlfn.XLOOKUP('JRC - EnergyBalance'!A853,'Correspondance secteurs'!C:C,'Correspondance secteurs'!Y:Y))</f>
        <v>Déchets municipaux non renouvelables [METABOLHEAT - National]</v>
      </c>
      <c r="B853" t="str">
        <f>IFERROR(_xlfn.XLOOKUP('JRC - EnergyBalance'!B853,'Correspondance produits'!C:C,'Correspondance produits'!J:J),_xlfn.XLOOKUP('JRC - EnergyBalance'!B853,'Correspondance secteurs'!C:C,'Correspondance secteurs'!Y:Y))</f>
        <v>Alimentation, boissons et tabac [METABOLHEAT - National]</v>
      </c>
      <c r="C853" s="5">
        <v>0</v>
      </c>
      <c r="D853" t="str">
        <f>Etiquettes!$C$4</f>
        <v>PJ</v>
      </c>
      <c r="E853">
        <v>2021</v>
      </c>
      <c r="F853" t="str">
        <f>Etiquettes!$C$3</f>
        <v>France</v>
      </c>
      <c r="G853" t="str">
        <f>Etiquettes!$I$5</f>
        <v>JRC - EnergyBalance</v>
      </c>
      <c r="H853" t="str">
        <f>IFERROR(_xlfn.XLOOKUP(A853,'Correspondance produits'!$J:$J,'Correspondance produits'!$K:$K),_xlfn.XLOOKUP(A853,'Correspondance secteurs'!$Y:$Y,'Correspondance secteurs'!$AA:$AA))</f>
        <v>Enfant</v>
      </c>
      <c r="I853" t="str">
        <f>IFERROR(_xlfn.XLOOKUP(B853,'Correspondance produits'!$J:$J,'Correspondance produits'!$K:$K),_xlfn.XLOOKUP(B853,'Correspondance secteurs'!$Y:$Y,'Correspondance secteurs'!$AA:$AA))</f>
        <v>Parent</v>
      </c>
    </row>
    <row r="854" spans="1:9" x14ac:dyDescent="0.3">
      <c r="A854" t="str">
        <f>IFERROR(_xlfn.XLOOKUP('JRC - EnergyBalance'!A854,'Correspondance produits'!C:C,'Correspondance produits'!J:J),_xlfn.XLOOKUP('JRC - EnergyBalance'!A854,'Correspondance secteurs'!C:C,'Correspondance secteurs'!Y:Y))</f>
        <v>Chaleur réseau [METABOLHEAT - National]</v>
      </c>
      <c r="B854" t="str">
        <f>IFERROR(_xlfn.XLOOKUP('JRC - EnergyBalance'!B854,'Correspondance produits'!C:C,'Correspondance produits'!J:J),_xlfn.XLOOKUP('JRC - EnergyBalance'!B854,'Correspondance secteurs'!C:C,'Correspondance secteurs'!Y:Y))</f>
        <v>Alimentation, boissons et tabac [METABOLHEAT - National]</v>
      </c>
      <c r="C854" s="5">
        <v>13.8858984</v>
      </c>
      <c r="D854" t="str">
        <f>Etiquettes!$C$4</f>
        <v>PJ</v>
      </c>
      <c r="E854">
        <v>2021</v>
      </c>
      <c r="F854" t="str">
        <f>Etiquettes!$C$3</f>
        <v>France</v>
      </c>
      <c r="G854" t="str">
        <f>Etiquettes!$I$5</f>
        <v>JRC - EnergyBalance</v>
      </c>
      <c r="H854" t="str">
        <f>IFERROR(_xlfn.XLOOKUP(A854,'Correspondance produits'!$J:$J,'Correspondance produits'!$K:$K),_xlfn.XLOOKUP(A854,'Correspondance secteurs'!$Y:$Y,'Correspondance secteurs'!$AA:$AA))</f>
        <v>Enfant</v>
      </c>
      <c r="I854" t="str">
        <f>IFERROR(_xlfn.XLOOKUP(B854,'Correspondance produits'!$J:$J,'Correspondance produits'!$K:$K),_xlfn.XLOOKUP(B854,'Correspondance secteurs'!$Y:$Y,'Correspondance secteurs'!$AA:$AA))</f>
        <v>Parent</v>
      </c>
    </row>
    <row r="855" spans="1:9" x14ac:dyDescent="0.3">
      <c r="A855" t="str">
        <f>IFERROR(_xlfn.XLOOKUP('JRC - EnergyBalance'!A855,'Correspondance produits'!C:C,'Correspondance produits'!J:J),_xlfn.XLOOKUP('JRC - EnergyBalance'!A855,'Correspondance secteurs'!C:C,'Correspondance secteurs'!Y:Y))</f>
        <v>Électricité [METABOLHEAT - National]</v>
      </c>
      <c r="B855" t="str">
        <f>IFERROR(_xlfn.XLOOKUP('JRC - EnergyBalance'!B855,'Correspondance produits'!C:C,'Correspondance produits'!J:J),_xlfn.XLOOKUP('JRC - EnergyBalance'!B855,'Correspondance secteurs'!C:C,'Correspondance secteurs'!Y:Y))</f>
        <v>Alimentation, boissons et tabac [METABOLHEAT - National]</v>
      </c>
      <c r="C855" s="5">
        <v>81.485539200000019</v>
      </c>
      <c r="D855" t="str">
        <f>Etiquettes!$C$4</f>
        <v>PJ</v>
      </c>
      <c r="E855">
        <v>2021</v>
      </c>
      <c r="F855" t="str">
        <f>Etiquettes!$C$3</f>
        <v>France</v>
      </c>
      <c r="G855" t="str">
        <f>Etiquettes!$I$5</f>
        <v>JRC - EnergyBalance</v>
      </c>
      <c r="H855" t="str">
        <f>IFERROR(_xlfn.XLOOKUP(A855,'Correspondance produits'!$J:$J,'Correspondance produits'!$K:$K),_xlfn.XLOOKUP(A855,'Correspondance secteurs'!$Y:$Y,'Correspondance secteurs'!$AA:$AA))</f>
        <v>Enfant</v>
      </c>
      <c r="I855" t="str">
        <f>IFERROR(_xlfn.XLOOKUP(B855,'Correspondance produits'!$J:$J,'Correspondance produits'!$K:$K),_xlfn.XLOOKUP(B855,'Correspondance secteurs'!$Y:$Y,'Correspondance secteurs'!$AA:$AA))</f>
        <v>Parent</v>
      </c>
    </row>
    <row r="856" spans="1:9" x14ac:dyDescent="0.3">
      <c r="A856" t="str">
        <f>IFERROR(_xlfn.XLOOKUP('JRC - EnergyBalance'!A856,'Correspondance produits'!C:C,'Correspondance produits'!J:J),_xlfn.XLOOKUP('JRC - EnergyBalance'!A856,'Correspondance secteurs'!C:C,'Correspondance secteurs'!Y:Y))</f>
        <v>Combustibles fossiles solides [METABOLHEAT - National]</v>
      </c>
      <c r="B856" t="str">
        <f>IFERROR(_xlfn.XLOOKUP('JRC - EnergyBalance'!B856,'Correspondance produits'!C:C,'Correspondance produits'!J:J),_xlfn.XLOOKUP('JRC - EnergyBalance'!B856,'Correspondance secteurs'!C:C,'Correspondance secteurs'!Y:Y))</f>
        <v>Matériel de transport [METABOLHEAT - National]</v>
      </c>
      <c r="C856" s="5">
        <v>0</v>
      </c>
      <c r="D856" t="str">
        <f>Etiquettes!$C$4</f>
        <v>PJ</v>
      </c>
      <c r="E856">
        <v>2021</v>
      </c>
      <c r="F856" t="str">
        <f>Etiquettes!$C$3</f>
        <v>France</v>
      </c>
      <c r="G856" t="str">
        <f>Etiquettes!$I$5</f>
        <v>JRC - EnergyBalance</v>
      </c>
      <c r="H856" t="str">
        <f>IFERROR(_xlfn.XLOOKUP(A856,'Correspondance produits'!$J:$J,'Correspondance produits'!$K:$K),_xlfn.XLOOKUP(A856,'Correspondance secteurs'!$Y:$Y,'Correspondance secteurs'!$AA:$AA))</f>
        <v>Parent</v>
      </c>
      <c r="I856" t="str">
        <f>IFERROR(_xlfn.XLOOKUP(B856,'Correspondance produits'!$J:$J,'Correspondance produits'!$K:$K),_xlfn.XLOOKUP(B856,'Correspondance secteurs'!$Y:$Y,'Correspondance secteurs'!$AA:$AA))</f>
        <v>Parent</v>
      </c>
    </row>
    <row r="857" spans="1:9" x14ac:dyDescent="0.3">
      <c r="A857" t="str">
        <f>IFERROR(_xlfn.XLOOKUP('JRC - EnergyBalance'!A857,'Correspondance produits'!C:C,'Correspondance produits'!J:J),_xlfn.XLOOKUP('JRC - EnergyBalance'!A857,'Correspondance secteurs'!C:C,'Correspondance secteurs'!Y:Y))</f>
        <v>Houille [METABOLHEAT - National]</v>
      </c>
      <c r="B857" t="str">
        <f>IFERROR(_xlfn.XLOOKUP('JRC - EnergyBalance'!B857,'Correspondance produits'!C:C,'Correspondance produits'!J:J),_xlfn.XLOOKUP('JRC - EnergyBalance'!B857,'Correspondance secteurs'!C:C,'Correspondance secteurs'!Y:Y))</f>
        <v>Matériel de transport [METABOLHEAT - National]</v>
      </c>
      <c r="C857" s="5">
        <v>0</v>
      </c>
      <c r="D857" t="str">
        <f>Etiquettes!$C$4</f>
        <v>PJ</v>
      </c>
      <c r="E857">
        <v>2021</v>
      </c>
      <c r="F857" t="str">
        <f>Etiquettes!$C$3</f>
        <v>France</v>
      </c>
      <c r="G857" t="str">
        <f>Etiquettes!$I$5</f>
        <v>JRC - EnergyBalance</v>
      </c>
      <c r="H857" t="str">
        <f>IFERROR(_xlfn.XLOOKUP(A857,'Correspondance produits'!$J:$J,'Correspondance produits'!$K:$K),_xlfn.XLOOKUP(A857,'Correspondance secteurs'!$Y:$Y,'Correspondance secteurs'!$AA:$AA))</f>
        <v>Parent</v>
      </c>
      <c r="I857" t="str">
        <f>IFERROR(_xlfn.XLOOKUP(B857,'Correspondance produits'!$J:$J,'Correspondance produits'!$K:$K),_xlfn.XLOOKUP(B857,'Correspondance secteurs'!$Y:$Y,'Correspondance secteurs'!$AA:$AA))</f>
        <v>Parent</v>
      </c>
    </row>
    <row r="858" spans="1:9" x14ac:dyDescent="0.3">
      <c r="A858" t="str">
        <f>IFERROR(_xlfn.XLOOKUP('JRC - EnergyBalance'!A858,'Correspondance produits'!C:C,'Correspondance produits'!J:J),_xlfn.XLOOKUP('JRC - EnergyBalance'!A858,'Correspondance secteurs'!C:C,'Correspondance secteurs'!Y:Y))</f>
        <v>Autres charbons bitumineux [METABOLHEAT - National]</v>
      </c>
      <c r="B858" t="str">
        <f>IFERROR(_xlfn.XLOOKUP('JRC - EnergyBalance'!B858,'Correspondance produits'!C:C,'Correspondance produits'!J:J),_xlfn.XLOOKUP('JRC - EnergyBalance'!B858,'Correspondance secteurs'!C:C,'Correspondance secteurs'!Y:Y))</f>
        <v>Matériel de transport [METABOLHEAT - National]</v>
      </c>
      <c r="C858" s="5">
        <v>0</v>
      </c>
      <c r="D858" t="str">
        <f>Etiquettes!$C$4</f>
        <v>PJ</v>
      </c>
      <c r="E858">
        <v>2021</v>
      </c>
      <c r="F858" t="str">
        <f>Etiquettes!$C$3</f>
        <v>France</v>
      </c>
      <c r="G858" t="str">
        <f>Etiquettes!$I$5</f>
        <v>JRC - EnergyBalance</v>
      </c>
      <c r="H858" t="str">
        <f>IFERROR(_xlfn.XLOOKUP(A858,'Correspondance produits'!$J:$J,'Correspondance produits'!$K:$K),_xlfn.XLOOKUP(A858,'Correspondance secteurs'!$Y:$Y,'Correspondance secteurs'!$AA:$AA))</f>
        <v>Enfant</v>
      </c>
      <c r="I858" t="str">
        <f>IFERROR(_xlfn.XLOOKUP(B858,'Correspondance produits'!$J:$J,'Correspondance produits'!$K:$K),_xlfn.XLOOKUP(B858,'Correspondance secteurs'!$Y:$Y,'Correspondance secteurs'!$AA:$AA))</f>
        <v>Parent</v>
      </c>
    </row>
    <row r="859" spans="1:9" x14ac:dyDescent="0.3">
      <c r="A859" t="str">
        <f>IFERROR(_xlfn.XLOOKUP('JRC - EnergyBalance'!A859,'Correspondance produits'!C:C,'Correspondance produits'!J:J),_xlfn.XLOOKUP('JRC - EnergyBalance'!A859,'Correspondance secteurs'!C:C,'Correspondance secteurs'!Y:Y))</f>
        <v>Produits du charbon [METABOLHEAT - National]</v>
      </c>
      <c r="B859" t="str">
        <f>IFERROR(_xlfn.XLOOKUP('JRC - EnergyBalance'!B859,'Correspondance produits'!C:C,'Correspondance produits'!J:J),_xlfn.XLOOKUP('JRC - EnergyBalance'!B859,'Correspondance secteurs'!C:C,'Correspondance secteurs'!Y:Y))</f>
        <v>Matériel de transport [METABOLHEAT - National]</v>
      </c>
      <c r="C859" s="5">
        <v>0</v>
      </c>
      <c r="D859" t="str">
        <f>Etiquettes!$C$4</f>
        <v>PJ</v>
      </c>
      <c r="E859">
        <v>2021</v>
      </c>
      <c r="F859" t="str">
        <f>Etiquettes!$C$3</f>
        <v>France</v>
      </c>
      <c r="G859" t="str">
        <f>Etiquettes!$I$5</f>
        <v>JRC - EnergyBalance</v>
      </c>
      <c r="H859" t="str">
        <f>IFERROR(_xlfn.XLOOKUP(A859,'Correspondance produits'!$J:$J,'Correspondance produits'!$K:$K),_xlfn.XLOOKUP(A859,'Correspondance secteurs'!$Y:$Y,'Correspondance secteurs'!$AA:$AA))</f>
        <v>Parent</v>
      </c>
      <c r="I859" t="str">
        <f>IFERROR(_xlfn.XLOOKUP(B859,'Correspondance produits'!$J:$J,'Correspondance produits'!$K:$K),_xlfn.XLOOKUP(B859,'Correspondance secteurs'!$Y:$Y,'Correspondance secteurs'!$AA:$AA))</f>
        <v>Parent</v>
      </c>
    </row>
    <row r="860" spans="1:9" x14ac:dyDescent="0.3">
      <c r="A860" t="str">
        <f>IFERROR(_xlfn.XLOOKUP('JRC - EnergyBalance'!A860,'Correspondance produits'!C:C,'Correspondance produits'!J:J),_xlfn.XLOOKUP('JRC - EnergyBalance'!A860,'Correspondance secteurs'!C:C,'Correspondance secteurs'!Y:Y))</f>
        <v>Coke de cokerie [METABOLHEAT - National]</v>
      </c>
      <c r="B860" t="str">
        <f>IFERROR(_xlfn.XLOOKUP('JRC - EnergyBalance'!B860,'Correspondance produits'!C:C,'Correspondance produits'!J:J),_xlfn.XLOOKUP('JRC - EnergyBalance'!B860,'Correspondance secteurs'!C:C,'Correspondance secteurs'!Y:Y))</f>
        <v>Matériel de transport [METABOLHEAT - National]</v>
      </c>
      <c r="C860" s="5">
        <v>0</v>
      </c>
      <c r="D860" t="str">
        <f>Etiquettes!$C$4</f>
        <v>PJ</v>
      </c>
      <c r="E860">
        <v>2021</v>
      </c>
      <c r="F860" t="str">
        <f>Etiquettes!$C$3</f>
        <v>France</v>
      </c>
      <c r="G860" t="str">
        <f>Etiquettes!$I$5</f>
        <v>JRC - EnergyBalance</v>
      </c>
      <c r="H860" t="str">
        <f>IFERROR(_xlfn.XLOOKUP(A860,'Correspondance produits'!$J:$J,'Correspondance produits'!$K:$K),_xlfn.XLOOKUP(A860,'Correspondance secteurs'!$Y:$Y,'Correspondance secteurs'!$AA:$AA))</f>
        <v>Enfant</v>
      </c>
      <c r="I860" t="str">
        <f>IFERROR(_xlfn.XLOOKUP(B860,'Correspondance produits'!$J:$J,'Correspondance produits'!$K:$K),_xlfn.XLOOKUP(B860,'Correspondance secteurs'!$Y:$Y,'Correspondance secteurs'!$AA:$AA))</f>
        <v>Parent</v>
      </c>
    </row>
    <row r="861" spans="1:9" x14ac:dyDescent="0.3">
      <c r="A861" t="str">
        <f>IFERROR(_xlfn.XLOOKUP('JRC - EnergyBalance'!A861,'Correspondance produits'!C:C,'Correspondance produits'!J:J),_xlfn.XLOOKUP('JRC - EnergyBalance'!A861,'Correspondance secteurs'!C:C,'Correspondance secteurs'!Y:Y))</f>
        <v>Pétrole et produits pétroliers [METABOLHEAT - National]</v>
      </c>
      <c r="B861" t="str">
        <f>IFERROR(_xlfn.XLOOKUP('JRC - EnergyBalance'!B861,'Correspondance produits'!C:C,'Correspondance produits'!J:J),_xlfn.XLOOKUP('JRC - EnergyBalance'!B861,'Correspondance secteurs'!C:C,'Correspondance secteurs'!Y:Y))</f>
        <v>Matériel de transport [METABOLHEAT - National]</v>
      </c>
      <c r="C861" s="5">
        <v>0.84154319999999994</v>
      </c>
      <c r="D861" t="str">
        <f>Etiquettes!$C$4</f>
        <v>PJ</v>
      </c>
      <c r="E861">
        <v>2021</v>
      </c>
      <c r="F861" t="str">
        <f>Etiquettes!$C$3</f>
        <v>France</v>
      </c>
      <c r="G861" t="str">
        <f>Etiquettes!$I$5</f>
        <v>JRC - EnergyBalance</v>
      </c>
      <c r="H861" t="str">
        <f>IFERROR(_xlfn.XLOOKUP(A861,'Correspondance produits'!$J:$J,'Correspondance produits'!$K:$K),_xlfn.XLOOKUP(A861,'Correspondance secteurs'!$Y:$Y,'Correspondance secteurs'!$AA:$AA))</f>
        <v>Parent</v>
      </c>
      <c r="I861" t="str">
        <f>IFERROR(_xlfn.XLOOKUP(B861,'Correspondance produits'!$J:$J,'Correspondance produits'!$K:$K),_xlfn.XLOOKUP(B861,'Correspondance secteurs'!$Y:$Y,'Correspondance secteurs'!$AA:$AA))</f>
        <v>Parent</v>
      </c>
    </row>
    <row r="862" spans="1:9" x14ac:dyDescent="0.3">
      <c r="A862" t="str">
        <f>IFERROR(_xlfn.XLOOKUP('JRC - EnergyBalance'!A862,'Correspondance produits'!C:C,'Correspondance produits'!J:J),_xlfn.XLOOKUP('JRC - EnergyBalance'!A862,'Correspondance secteurs'!C:C,'Correspondance secteurs'!Y:Y))</f>
        <v>Produits pétroliers (hors biocarburants) [METABOLHEAT - National]</v>
      </c>
      <c r="B862" t="str">
        <f>IFERROR(_xlfn.XLOOKUP('JRC - EnergyBalance'!B862,'Correspondance produits'!C:C,'Correspondance produits'!J:J),_xlfn.XLOOKUP('JRC - EnergyBalance'!B862,'Correspondance secteurs'!C:C,'Correspondance secteurs'!Y:Y))</f>
        <v>Matériel de transport [METABOLHEAT - National]</v>
      </c>
      <c r="C862" s="5">
        <v>0.84154319999999994</v>
      </c>
      <c r="D862" t="str">
        <f>Etiquettes!$C$4</f>
        <v>PJ</v>
      </c>
      <c r="E862">
        <v>2021</v>
      </c>
      <c r="F862" t="str">
        <f>Etiquettes!$C$3</f>
        <v>France</v>
      </c>
      <c r="G862" t="str">
        <f>Etiquettes!$I$5</f>
        <v>JRC - EnergyBalance</v>
      </c>
      <c r="H862" t="str">
        <f>IFERROR(_xlfn.XLOOKUP(A862,'Correspondance produits'!$J:$J,'Correspondance produits'!$K:$K),_xlfn.XLOOKUP(A862,'Correspondance secteurs'!$Y:$Y,'Correspondance secteurs'!$AA:$AA))</f>
        <v>Parent</v>
      </c>
      <c r="I862" t="str">
        <f>IFERROR(_xlfn.XLOOKUP(B862,'Correspondance produits'!$J:$J,'Correspondance produits'!$K:$K),_xlfn.XLOOKUP(B862,'Correspondance secteurs'!$Y:$Y,'Correspondance secteurs'!$AA:$AA))</f>
        <v>Parent</v>
      </c>
    </row>
    <row r="863" spans="1:9" x14ac:dyDescent="0.3">
      <c r="A863" t="str">
        <f>IFERROR(_xlfn.XLOOKUP('JRC - EnergyBalance'!A863,'Correspondance produits'!C:C,'Correspondance produits'!J:J),_xlfn.XLOOKUP('JRC - EnergyBalance'!A863,'Correspondance secteurs'!C:C,'Correspondance secteurs'!Y:Y))</f>
        <v>Gaz de pétrole liquéfiés [METABOLHEAT - National]</v>
      </c>
      <c r="B863" t="str">
        <f>IFERROR(_xlfn.XLOOKUP('JRC - EnergyBalance'!B863,'Correspondance produits'!C:C,'Correspondance produits'!J:J),_xlfn.XLOOKUP('JRC - EnergyBalance'!B863,'Correspondance secteurs'!C:C,'Correspondance secteurs'!Y:Y))</f>
        <v>Matériel de transport [METABOLHEAT - National]</v>
      </c>
      <c r="C863" s="5">
        <v>0.55383839999999984</v>
      </c>
      <c r="D863" t="str">
        <f>Etiquettes!$C$4</f>
        <v>PJ</v>
      </c>
      <c r="E863">
        <v>2021</v>
      </c>
      <c r="F863" t="str">
        <f>Etiquettes!$C$3</f>
        <v>France</v>
      </c>
      <c r="G863" t="str">
        <f>Etiquettes!$I$5</f>
        <v>JRC - EnergyBalance</v>
      </c>
      <c r="H863" t="str">
        <f>IFERROR(_xlfn.XLOOKUP(A863,'Correspondance produits'!$J:$J,'Correspondance produits'!$K:$K),_xlfn.XLOOKUP(A863,'Correspondance secteurs'!$Y:$Y,'Correspondance secteurs'!$AA:$AA))</f>
        <v>Enfant</v>
      </c>
      <c r="I863" t="str">
        <f>IFERROR(_xlfn.XLOOKUP(B863,'Correspondance produits'!$J:$J,'Correspondance produits'!$K:$K),_xlfn.XLOOKUP(B863,'Correspondance secteurs'!$Y:$Y,'Correspondance secteurs'!$AA:$AA))</f>
        <v>Parent</v>
      </c>
    </row>
    <row r="864" spans="1:9" x14ac:dyDescent="0.3">
      <c r="A864" t="str">
        <f>IFERROR(_xlfn.XLOOKUP('JRC - EnergyBalance'!A864,'Correspondance produits'!C:C,'Correspondance produits'!J:J),_xlfn.XLOOKUP('JRC - EnergyBalance'!A864,'Correspondance secteurs'!C:C,'Correspondance secteurs'!Y:Y))</f>
        <v>Gazole et diesel (hors biocarburant) [METABOLHEAT - National]</v>
      </c>
      <c r="B864" t="str">
        <f>IFERROR(_xlfn.XLOOKUP('JRC - EnergyBalance'!B864,'Correspondance produits'!C:C,'Correspondance produits'!J:J),_xlfn.XLOOKUP('JRC - EnergyBalance'!B864,'Correspondance secteurs'!C:C,'Correspondance secteurs'!Y:Y))</f>
        <v>Matériel de transport [METABOLHEAT - National]</v>
      </c>
      <c r="C864" s="5">
        <v>0.27818279999999995</v>
      </c>
      <c r="D864" t="str">
        <f>Etiquettes!$C$4</f>
        <v>PJ</v>
      </c>
      <c r="E864">
        <v>2021</v>
      </c>
      <c r="F864" t="str">
        <f>Etiquettes!$C$3</f>
        <v>France</v>
      </c>
      <c r="G864" t="str">
        <f>Etiquettes!$I$5</f>
        <v>JRC - EnergyBalance</v>
      </c>
      <c r="H864" t="str">
        <f>IFERROR(_xlfn.XLOOKUP(A864,'Correspondance produits'!$J:$J,'Correspondance produits'!$K:$K),_xlfn.XLOOKUP(A864,'Correspondance secteurs'!$Y:$Y,'Correspondance secteurs'!$AA:$AA))</f>
        <v>Enfant</v>
      </c>
      <c r="I864" t="str">
        <f>IFERROR(_xlfn.XLOOKUP(B864,'Correspondance produits'!$J:$J,'Correspondance produits'!$K:$K),_xlfn.XLOOKUP(B864,'Correspondance secteurs'!$Y:$Y,'Correspondance secteurs'!$AA:$AA))</f>
        <v>Parent</v>
      </c>
    </row>
    <row r="865" spans="1:9" x14ac:dyDescent="0.3">
      <c r="A865" t="str">
        <f>IFERROR(_xlfn.XLOOKUP('JRC - EnergyBalance'!A865,'Correspondance produits'!C:C,'Correspondance produits'!J:J),_xlfn.XLOOKUP('JRC - EnergyBalance'!A865,'Correspondance secteurs'!C:C,'Correspondance secteurs'!Y:Y))</f>
        <v>Fioul [METABOLHEAT - National]</v>
      </c>
      <c r="B865" t="str">
        <f>IFERROR(_xlfn.XLOOKUP('JRC - EnergyBalance'!B865,'Correspondance produits'!C:C,'Correspondance produits'!J:J),_xlfn.XLOOKUP('JRC - EnergyBalance'!B865,'Correspondance secteurs'!C:C,'Correspondance secteurs'!Y:Y))</f>
        <v>Matériel de transport [METABOLHEAT - National]</v>
      </c>
      <c r="C865" s="5">
        <v>9.5219999999999992E-3</v>
      </c>
      <c r="D865" t="str">
        <f>Etiquettes!$C$4</f>
        <v>PJ</v>
      </c>
      <c r="E865">
        <v>2021</v>
      </c>
      <c r="F865" t="str">
        <f>Etiquettes!$C$3</f>
        <v>France</v>
      </c>
      <c r="G865" t="str">
        <f>Etiquettes!$I$5</f>
        <v>JRC - EnergyBalance</v>
      </c>
      <c r="H865" t="str">
        <f>IFERROR(_xlfn.XLOOKUP(A865,'Correspondance produits'!$J:$J,'Correspondance produits'!$K:$K),_xlfn.XLOOKUP(A865,'Correspondance secteurs'!$Y:$Y,'Correspondance secteurs'!$AA:$AA))</f>
        <v>Enfant</v>
      </c>
      <c r="I865" t="str">
        <f>IFERROR(_xlfn.XLOOKUP(B865,'Correspondance produits'!$J:$J,'Correspondance produits'!$K:$K),_xlfn.XLOOKUP(B865,'Correspondance secteurs'!$Y:$Y,'Correspondance secteurs'!$AA:$AA))</f>
        <v>Parent</v>
      </c>
    </row>
    <row r="866" spans="1:9" x14ac:dyDescent="0.3">
      <c r="A866" t="str">
        <f>IFERROR(_xlfn.XLOOKUP('JRC - EnergyBalance'!A866,'Correspondance produits'!C:C,'Correspondance produits'!J:J),_xlfn.XLOOKUP('JRC - EnergyBalance'!A866,'Correspondance secteurs'!C:C,'Correspondance secteurs'!Y:Y))</f>
        <v>Coke de pétrole [METABOLHEAT - National]</v>
      </c>
      <c r="B866" t="str">
        <f>IFERROR(_xlfn.XLOOKUP('JRC - EnergyBalance'!B866,'Correspondance produits'!C:C,'Correspondance produits'!J:J),_xlfn.XLOOKUP('JRC - EnergyBalance'!B866,'Correspondance secteurs'!C:C,'Correspondance secteurs'!Y:Y))</f>
        <v>Matériel de transport [METABOLHEAT - National]</v>
      </c>
      <c r="C866" s="5">
        <v>0</v>
      </c>
      <c r="D866" t="str">
        <f>Etiquettes!$C$4</f>
        <v>PJ</v>
      </c>
      <c r="E866">
        <v>2021</v>
      </c>
      <c r="F866" t="str">
        <f>Etiquettes!$C$3</f>
        <v>France</v>
      </c>
      <c r="G866" t="str">
        <f>Etiquettes!$I$5</f>
        <v>JRC - EnergyBalance</v>
      </c>
      <c r="H866" t="str">
        <f>IFERROR(_xlfn.XLOOKUP(A866,'Correspondance produits'!$J:$J,'Correspondance produits'!$K:$K),_xlfn.XLOOKUP(A866,'Correspondance secteurs'!$Y:$Y,'Correspondance secteurs'!$AA:$AA))</f>
        <v>Enfant</v>
      </c>
      <c r="I866" t="str">
        <f>IFERROR(_xlfn.XLOOKUP(B866,'Correspondance produits'!$J:$J,'Correspondance produits'!$K:$K),_xlfn.XLOOKUP(B866,'Correspondance secteurs'!$Y:$Y,'Correspondance secteurs'!$AA:$AA))</f>
        <v>Parent</v>
      </c>
    </row>
    <row r="867" spans="1:9" x14ac:dyDescent="0.3">
      <c r="A867" t="str">
        <f>IFERROR(_xlfn.XLOOKUP('JRC - EnergyBalance'!A867,'Correspondance produits'!C:C,'Correspondance produits'!J:J),_xlfn.XLOOKUP('JRC - EnergyBalance'!A867,'Correspondance secteurs'!C:C,'Correspondance secteurs'!Y:Y))</f>
        <v>Gaz naturel [METABOLHEAT - National]</v>
      </c>
      <c r="B867" t="str">
        <f>IFERROR(_xlfn.XLOOKUP('JRC - EnergyBalance'!B867,'Correspondance produits'!C:C,'Correspondance produits'!J:J),_xlfn.XLOOKUP('JRC - EnergyBalance'!B867,'Correspondance secteurs'!C:C,'Correspondance secteurs'!Y:Y))</f>
        <v>Matériel de transport [METABOLHEAT - National]</v>
      </c>
      <c r="C867" s="5">
        <v>15.568970400000001</v>
      </c>
      <c r="D867" t="str">
        <f>Etiquettes!$C$4</f>
        <v>PJ</v>
      </c>
      <c r="E867">
        <v>2021</v>
      </c>
      <c r="F867" t="str">
        <f>Etiquettes!$C$3</f>
        <v>France</v>
      </c>
      <c r="G867" t="str">
        <f>Etiquettes!$I$5</f>
        <v>JRC - EnergyBalance</v>
      </c>
      <c r="H867" t="str">
        <f>IFERROR(_xlfn.XLOOKUP(A867,'Correspondance produits'!$J:$J,'Correspondance produits'!$K:$K),_xlfn.XLOOKUP(A867,'Correspondance secteurs'!$Y:$Y,'Correspondance secteurs'!$AA:$AA))</f>
        <v>Enfant</v>
      </c>
      <c r="I867" t="str">
        <f>IFERROR(_xlfn.XLOOKUP(B867,'Correspondance produits'!$J:$J,'Correspondance produits'!$K:$K),_xlfn.XLOOKUP(B867,'Correspondance secteurs'!$Y:$Y,'Correspondance secteurs'!$AA:$AA))</f>
        <v>Parent</v>
      </c>
    </row>
    <row r="868" spans="1:9" x14ac:dyDescent="0.3">
      <c r="A868" t="str">
        <f>IFERROR(_xlfn.XLOOKUP('JRC - EnergyBalance'!A868,'Correspondance produits'!C:C,'Correspondance produits'!J:J),_xlfn.XLOOKUP('JRC - EnergyBalance'!A868,'Correspondance secteurs'!C:C,'Correspondance secteurs'!Y:Y))</f>
        <v>Énergies renouvelables et biocarburants [METABOLHEAT - National]</v>
      </c>
      <c r="B868" t="str">
        <f>IFERROR(_xlfn.XLOOKUP('JRC - EnergyBalance'!B868,'Correspondance produits'!C:C,'Correspondance produits'!J:J),_xlfn.XLOOKUP('JRC - EnergyBalance'!B868,'Correspondance secteurs'!C:C,'Correspondance secteurs'!Y:Y))</f>
        <v>Matériel de transport [METABOLHEAT - National]</v>
      </c>
      <c r="C868" s="5">
        <v>0.61557840000000019</v>
      </c>
      <c r="D868" t="str">
        <f>Etiquettes!$C$4</f>
        <v>PJ</v>
      </c>
      <c r="E868">
        <v>2021</v>
      </c>
      <c r="F868" t="str">
        <f>Etiquettes!$C$3</f>
        <v>France</v>
      </c>
      <c r="G868" t="str">
        <f>Etiquettes!$I$5</f>
        <v>JRC - EnergyBalance</v>
      </c>
      <c r="H868" t="str">
        <f>IFERROR(_xlfn.XLOOKUP(A868,'Correspondance produits'!$J:$J,'Correspondance produits'!$K:$K),_xlfn.XLOOKUP(A868,'Correspondance secteurs'!$Y:$Y,'Correspondance secteurs'!$AA:$AA))</f>
        <v>Parent</v>
      </c>
      <c r="I868" t="str">
        <f>IFERROR(_xlfn.XLOOKUP(B868,'Correspondance produits'!$J:$J,'Correspondance produits'!$K:$K),_xlfn.XLOOKUP(B868,'Correspondance secteurs'!$Y:$Y,'Correspondance secteurs'!$AA:$AA))</f>
        <v>Parent</v>
      </c>
    </row>
    <row r="869" spans="1:9" x14ac:dyDescent="0.3">
      <c r="A869" t="str">
        <f>IFERROR(_xlfn.XLOOKUP('JRC - EnergyBalance'!A869,'Correspondance produits'!C:C,'Correspondance produits'!J:J),_xlfn.XLOOKUP('JRC - EnergyBalance'!A869,'Correspondance secteurs'!C:C,'Correspondance secteurs'!Y:Y))</f>
        <v>Biomasse solide primaire [METABOLHEAT - National]</v>
      </c>
      <c r="B869" t="str">
        <f>IFERROR(_xlfn.XLOOKUP('JRC - EnergyBalance'!B869,'Correspondance produits'!C:C,'Correspondance produits'!J:J),_xlfn.XLOOKUP('JRC - EnergyBalance'!B869,'Correspondance secteurs'!C:C,'Correspondance secteurs'!Y:Y))</f>
        <v>Matériel de transport [METABOLHEAT - National]</v>
      </c>
      <c r="C869" s="5">
        <v>0.30698639999999999</v>
      </c>
      <c r="D869" t="str">
        <f>Etiquettes!$C$4</f>
        <v>PJ</v>
      </c>
      <c r="E869">
        <v>2021</v>
      </c>
      <c r="F869" t="str">
        <f>Etiquettes!$C$3</f>
        <v>France</v>
      </c>
      <c r="G869" t="str">
        <f>Etiquettes!$I$5</f>
        <v>JRC - EnergyBalance</v>
      </c>
      <c r="H869" t="str">
        <f>IFERROR(_xlfn.XLOOKUP(A869,'Correspondance produits'!$J:$J,'Correspondance produits'!$K:$K),_xlfn.XLOOKUP(A869,'Correspondance secteurs'!$Y:$Y,'Correspondance secteurs'!$AA:$AA))</f>
        <v>Enfant</v>
      </c>
      <c r="I869" t="str">
        <f>IFERROR(_xlfn.XLOOKUP(B869,'Correspondance produits'!$J:$J,'Correspondance produits'!$K:$K),_xlfn.XLOOKUP(B869,'Correspondance secteurs'!$Y:$Y,'Correspondance secteurs'!$AA:$AA))</f>
        <v>Parent</v>
      </c>
    </row>
    <row r="870" spans="1:9" x14ac:dyDescent="0.3">
      <c r="A870" t="str">
        <f>IFERROR(_xlfn.XLOOKUP('JRC - EnergyBalance'!A870,'Correspondance produits'!C:C,'Correspondance produits'!J:J),_xlfn.XLOOKUP('JRC - EnergyBalance'!A870,'Correspondance secteurs'!C:C,'Correspondance secteurs'!Y:Y))</f>
        <v>Biogaz [METABOLHEAT - National]</v>
      </c>
      <c r="B870" t="str">
        <f>IFERROR(_xlfn.XLOOKUP('JRC - EnergyBalance'!B870,'Correspondance produits'!C:C,'Correspondance produits'!J:J),_xlfn.XLOOKUP('JRC - EnergyBalance'!B870,'Correspondance secteurs'!C:C,'Correspondance secteurs'!Y:Y))</f>
        <v>Matériel de transport [METABOLHEAT - National]</v>
      </c>
      <c r="C870" s="5">
        <v>0.29561040000000005</v>
      </c>
      <c r="D870" t="str">
        <f>Etiquettes!$C$4</f>
        <v>PJ</v>
      </c>
      <c r="E870">
        <v>2021</v>
      </c>
      <c r="F870" t="str">
        <f>Etiquettes!$C$3</f>
        <v>France</v>
      </c>
      <c r="G870" t="str">
        <f>Etiquettes!$I$5</f>
        <v>JRC - EnergyBalance</v>
      </c>
      <c r="H870" t="str">
        <f>IFERROR(_xlfn.XLOOKUP(A870,'Correspondance produits'!$J:$J,'Correspondance produits'!$K:$K),_xlfn.XLOOKUP(A870,'Correspondance secteurs'!$Y:$Y,'Correspondance secteurs'!$AA:$AA))</f>
        <v>Enfant</v>
      </c>
      <c r="I870" t="str">
        <f>IFERROR(_xlfn.XLOOKUP(B870,'Correspondance produits'!$J:$J,'Correspondance produits'!$K:$K),_xlfn.XLOOKUP(B870,'Correspondance secteurs'!$Y:$Y,'Correspondance secteurs'!$AA:$AA))</f>
        <v>Parent</v>
      </c>
    </row>
    <row r="871" spans="1:9" x14ac:dyDescent="0.3">
      <c r="A871" t="str">
        <f>IFERROR(_xlfn.XLOOKUP('JRC - EnergyBalance'!A871,'Correspondance produits'!C:C,'Correspondance produits'!J:J),_xlfn.XLOOKUP('JRC - EnergyBalance'!A871,'Correspondance secteurs'!C:C,'Correspondance secteurs'!Y:Y))</f>
        <v>Déchets municipaux renouvelables [METABOLHEAT - National]</v>
      </c>
      <c r="B871" t="str">
        <f>IFERROR(_xlfn.XLOOKUP('JRC - EnergyBalance'!B871,'Correspondance produits'!C:C,'Correspondance produits'!J:J),_xlfn.XLOOKUP('JRC - EnergyBalance'!B871,'Correspondance secteurs'!C:C,'Correspondance secteurs'!Y:Y))</f>
        <v>Matériel de transport [METABOLHEAT - National]</v>
      </c>
      <c r="C871" s="5">
        <v>4.3667999999999997E-3</v>
      </c>
      <c r="D871" t="str">
        <f>Etiquettes!$C$4</f>
        <v>PJ</v>
      </c>
      <c r="E871">
        <v>2021</v>
      </c>
      <c r="F871" t="str">
        <f>Etiquettes!$C$3</f>
        <v>France</v>
      </c>
      <c r="G871" t="str">
        <f>Etiquettes!$I$5</f>
        <v>JRC - EnergyBalance</v>
      </c>
      <c r="H871" t="str">
        <f>IFERROR(_xlfn.XLOOKUP(A871,'Correspondance produits'!$J:$J,'Correspondance produits'!$K:$K),_xlfn.XLOOKUP(A871,'Correspondance secteurs'!$Y:$Y,'Correspondance secteurs'!$AA:$AA))</f>
        <v>Enfant</v>
      </c>
      <c r="I871" t="str">
        <f>IFERROR(_xlfn.XLOOKUP(B871,'Correspondance produits'!$J:$J,'Correspondance produits'!$K:$K),_xlfn.XLOOKUP(B871,'Correspondance secteurs'!$Y:$Y,'Correspondance secteurs'!$AA:$AA))</f>
        <v>Parent</v>
      </c>
    </row>
    <row r="872" spans="1:9" x14ac:dyDescent="0.3">
      <c r="A872" t="str">
        <f>IFERROR(_xlfn.XLOOKUP('JRC - EnergyBalance'!A872,'Correspondance produits'!C:C,'Correspondance produits'!J:J),_xlfn.XLOOKUP('JRC - EnergyBalance'!A872,'Correspondance secteurs'!C:C,'Correspondance secteurs'!Y:Y))</f>
        <v>Biodiesels mélangés [METABOLHEAT - National]</v>
      </c>
      <c r="B872" t="str">
        <f>IFERROR(_xlfn.XLOOKUP('JRC - EnergyBalance'!B872,'Correspondance produits'!C:C,'Correspondance produits'!J:J),_xlfn.XLOOKUP('JRC - EnergyBalance'!B872,'Correspondance secteurs'!C:C,'Correspondance secteurs'!Y:Y))</f>
        <v>Matériel de transport [METABOLHEAT - National]</v>
      </c>
      <c r="C872" s="5">
        <v>8.6148000000000006E-3</v>
      </c>
      <c r="D872" t="str">
        <f>Etiquettes!$C$4</f>
        <v>PJ</v>
      </c>
      <c r="E872">
        <v>2021</v>
      </c>
      <c r="F872" t="str">
        <f>Etiquettes!$C$3</f>
        <v>France</v>
      </c>
      <c r="G872" t="str">
        <f>Etiquettes!$I$5</f>
        <v>JRC - EnergyBalance</v>
      </c>
      <c r="H872" t="str">
        <f>IFERROR(_xlfn.XLOOKUP(A872,'Correspondance produits'!$J:$J,'Correspondance produits'!$K:$K),_xlfn.XLOOKUP(A872,'Correspondance secteurs'!$Y:$Y,'Correspondance secteurs'!$AA:$AA))</f>
        <v>Enfant</v>
      </c>
      <c r="I872" t="str">
        <f>IFERROR(_xlfn.XLOOKUP(B872,'Correspondance produits'!$J:$J,'Correspondance produits'!$K:$K),_xlfn.XLOOKUP(B872,'Correspondance secteurs'!$Y:$Y,'Correspondance secteurs'!$AA:$AA))</f>
        <v>Parent</v>
      </c>
    </row>
    <row r="873" spans="1:9" x14ac:dyDescent="0.3">
      <c r="A873" t="str">
        <f>IFERROR(_xlfn.XLOOKUP('JRC - EnergyBalance'!A873,'Correspondance produits'!C:C,'Correspondance produits'!J:J),_xlfn.XLOOKUP('JRC - EnergyBalance'!A873,'Correspondance secteurs'!C:C,'Correspondance secteurs'!Y:Y))</f>
        <v>Déchets non renouvelables [METABOLHEAT - National]</v>
      </c>
      <c r="B873" t="str">
        <f>IFERROR(_xlfn.XLOOKUP('JRC - EnergyBalance'!B873,'Correspondance produits'!C:C,'Correspondance produits'!J:J),_xlfn.XLOOKUP('JRC - EnergyBalance'!B873,'Correspondance secteurs'!C:C,'Correspondance secteurs'!Y:Y))</f>
        <v>Matériel de transport [METABOLHEAT - National]</v>
      </c>
      <c r="C873" s="5">
        <v>1.67292E-2</v>
      </c>
      <c r="D873" t="str">
        <f>Etiquettes!$C$4</f>
        <v>PJ</v>
      </c>
      <c r="E873">
        <v>2021</v>
      </c>
      <c r="F873" t="str">
        <f>Etiquettes!$C$3</f>
        <v>France</v>
      </c>
      <c r="G873" t="str">
        <f>Etiquettes!$I$5</f>
        <v>JRC - EnergyBalance</v>
      </c>
      <c r="H873" t="str">
        <f>IFERROR(_xlfn.XLOOKUP(A873,'Correspondance produits'!$J:$J,'Correspondance produits'!$K:$K),_xlfn.XLOOKUP(A873,'Correspondance secteurs'!$Y:$Y,'Correspondance secteurs'!$AA:$AA))</f>
        <v>Parent</v>
      </c>
      <c r="I873" t="str">
        <f>IFERROR(_xlfn.XLOOKUP(B873,'Correspondance produits'!$J:$J,'Correspondance produits'!$K:$K),_xlfn.XLOOKUP(B873,'Correspondance secteurs'!$Y:$Y,'Correspondance secteurs'!$AA:$AA))</f>
        <v>Parent</v>
      </c>
    </row>
    <row r="874" spans="1:9" x14ac:dyDescent="0.3">
      <c r="A874" t="str">
        <f>IFERROR(_xlfn.XLOOKUP('JRC - EnergyBalance'!A874,'Correspondance produits'!C:C,'Correspondance produits'!J:J),_xlfn.XLOOKUP('JRC - EnergyBalance'!A874,'Correspondance secteurs'!C:C,'Correspondance secteurs'!Y:Y))</f>
        <v>Déchets industriels (non renouvelables) [METABOLHEAT - National]</v>
      </c>
      <c r="B874" t="str">
        <f>IFERROR(_xlfn.XLOOKUP('JRC - EnergyBalance'!B874,'Correspondance produits'!C:C,'Correspondance produits'!J:J),_xlfn.XLOOKUP('JRC - EnergyBalance'!B874,'Correspondance secteurs'!C:C,'Correspondance secteurs'!Y:Y))</f>
        <v>Matériel de transport [METABOLHEAT - National]</v>
      </c>
      <c r="C874" s="5">
        <v>1.2362400000000001E-2</v>
      </c>
      <c r="D874" t="str">
        <f>Etiquettes!$C$4</f>
        <v>PJ</v>
      </c>
      <c r="E874">
        <v>2021</v>
      </c>
      <c r="F874" t="str">
        <f>Etiquettes!$C$3</f>
        <v>France</v>
      </c>
      <c r="G874" t="str">
        <f>Etiquettes!$I$5</f>
        <v>JRC - EnergyBalance</v>
      </c>
      <c r="H874" t="str">
        <f>IFERROR(_xlfn.XLOOKUP(A874,'Correspondance produits'!$J:$J,'Correspondance produits'!$K:$K),_xlfn.XLOOKUP(A874,'Correspondance secteurs'!$Y:$Y,'Correspondance secteurs'!$AA:$AA))</f>
        <v>Enfant</v>
      </c>
      <c r="I874" t="str">
        <f>IFERROR(_xlfn.XLOOKUP(B874,'Correspondance produits'!$J:$J,'Correspondance produits'!$K:$K),_xlfn.XLOOKUP(B874,'Correspondance secteurs'!$Y:$Y,'Correspondance secteurs'!$AA:$AA))</f>
        <v>Parent</v>
      </c>
    </row>
    <row r="875" spans="1:9" x14ac:dyDescent="0.3">
      <c r="A875" t="str">
        <f>IFERROR(_xlfn.XLOOKUP('JRC - EnergyBalance'!A875,'Correspondance produits'!C:C,'Correspondance produits'!J:J),_xlfn.XLOOKUP('JRC - EnergyBalance'!A875,'Correspondance secteurs'!C:C,'Correspondance secteurs'!Y:Y))</f>
        <v>Déchets municipaux non renouvelables [METABOLHEAT - National]</v>
      </c>
      <c r="B875" t="str">
        <f>IFERROR(_xlfn.XLOOKUP('JRC - EnergyBalance'!B875,'Correspondance produits'!C:C,'Correspondance produits'!J:J),_xlfn.XLOOKUP('JRC - EnergyBalance'!B875,'Correspondance secteurs'!C:C,'Correspondance secteurs'!Y:Y))</f>
        <v>Matériel de transport [METABOLHEAT - National]</v>
      </c>
      <c r="C875" s="5">
        <v>4.3667999999999997E-3</v>
      </c>
      <c r="D875" t="str">
        <f>Etiquettes!$C$4</f>
        <v>PJ</v>
      </c>
      <c r="E875">
        <v>2021</v>
      </c>
      <c r="F875" t="str">
        <f>Etiquettes!$C$3</f>
        <v>France</v>
      </c>
      <c r="G875" t="str">
        <f>Etiquettes!$I$5</f>
        <v>JRC - EnergyBalance</v>
      </c>
      <c r="H875" t="str">
        <f>IFERROR(_xlfn.XLOOKUP(A875,'Correspondance produits'!$J:$J,'Correspondance produits'!$K:$K),_xlfn.XLOOKUP(A875,'Correspondance secteurs'!$Y:$Y,'Correspondance secteurs'!$AA:$AA))</f>
        <v>Enfant</v>
      </c>
      <c r="I875" t="str">
        <f>IFERROR(_xlfn.XLOOKUP(B875,'Correspondance produits'!$J:$J,'Correspondance produits'!$K:$K),_xlfn.XLOOKUP(B875,'Correspondance secteurs'!$Y:$Y,'Correspondance secteurs'!$AA:$AA))</f>
        <v>Parent</v>
      </c>
    </row>
    <row r="876" spans="1:9" x14ac:dyDescent="0.3">
      <c r="A876" t="str">
        <f>IFERROR(_xlfn.XLOOKUP('JRC - EnergyBalance'!A876,'Correspondance produits'!C:C,'Correspondance produits'!J:J),_xlfn.XLOOKUP('JRC - EnergyBalance'!A876,'Correspondance secteurs'!C:C,'Correspondance secteurs'!Y:Y))</f>
        <v>Chaleur réseau [METABOLHEAT - National]</v>
      </c>
      <c r="B876" t="str">
        <f>IFERROR(_xlfn.XLOOKUP('JRC - EnergyBalance'!B876,'Correspondance produits'!C:C,'Correspondance produits'!J:J),_xlfn.XLOOKUP('JRC - EnergyBalance'!B876,'Correspondance secteurs'!C:C,'Correspondance secteurs'!Y:Y))</f>
        <v>Matériel de transport [METABOLHEAT - National]</v>
      </c>
      <c r="C876" s="5">
        <v>0.77287320000000015</v>
      </c>
      <c r="D876" t="str">
        <f>Etiquettes!$C$4</f>
        <v>PJ</v>
      </c>
      <c r="E876">
        <v>2021</v>
      </c>
      <c r="F876" t="str">
        <f>Etiquettes!$C$3</f>
        <v>France</v>
      </c>
      <c r="G876" t="str">
        <f>Etiquettes!$I$5</f>
        <v>JRC - EnergyBalance</v>
      </c>
      <c r="H876" t="str">
        <f>IFERROR(_xlfn.XLOOKUP(A876,'Correspondance produits'!$J:$J,'Correspondance produits'!$K:$K),_xlfn.XLOOKUP(A876,'Correspondance secteurs'!$Y:$Y,'Correspondance secteurs'!$AA:$AA))</f>
        <v>Enfant</v>
      </c>
      <c r="I876" t="str">
        <f>IFERROR(_xlfn.XLOOKUP(B876,'Correspondance produits'!$J:$J,'Correspondance produits'!$K:$K),_xlfn.XLOOKUP(B876,'Correspondance secteurs'!$Y:$Y,'Correspondance secteurs'!$AA:$AA))</f>
        <v>Parent</v>
      </c>
    </row>
    <row r="877" spans="1:9" x14ac:dyDescent="0.3">
      <c r="A877" t="str">
        <f>IFERROR(_xlfn.XLOOKUP('JRC - EnergyBalance'!A877,'Correspondance produits'!C:C,'Correspondance produits'!J:J),_xlfn.XLOOKUP('JRC - EnergyBalance'!A877,'Correspondance secteurs'!C:C,'Correspondance secteurs'!Y:Y))</f>
        <v>Électricité [METABOLHEAT - National]</v>
      </c>
      <c r="B877" t="str">
        <f>IFERROR(_xlfn.XLOOKUP('JRC - EnergyBalance'!B877,'Correspondance produits'!C:C,'Correspondance produits'!J:J),_xlfn.XLOOKUP('JRC - EnergyBalance'!B877,'Correspondance secteurs'!C:C,'Correspondance secteurs'!Y:Y))</f>
        <v>Matériel de transport [METABOLHEAT - National]</v>
      </c>
      <c r="C877" s="5">
        <v>22.051105200000002</v>
      </c>
      <c r="D877" t="str">
        <f>Etiquettes!$C$4</f>
        <v>PJ</v>
      </c>
      <c r="E877">
        <v>2021</v>
      </c>
      <c r="F877" t="str">
        <f>Etiquettes!$C$3</f>
        <v>France</v>
      </c>
      <c r="G877" t="str">
        <f>Etiquettes!$I$5</f>
        <v>JRC - EnergyBalance</v>
      </c>
      <c r="H877" t="str">
        <f>IFERROR(_xlfn.XLOOKUP(A877,'Correspondance produits'!$J:$J,'Correspondance produits'!$K:$K),_xlfn.XLOOKUP(A877,'Correspondance secteurs'!$Y:$Y,'Correspondance secteurs'!$AA:$AA))</f>
        <v>Enfant</v>
      </c>
      <c r="I877" t="str">
        <f>IFERROR(_xlfn.XLOOKUP(B877,'Correspondance produits'!$J:$J,'Correspondance produits'!$K:$K),_xlfn.XLOOKUP(B877,'Correspondance secteurs'!$Y:$Y,'Correspondance secteurs'!$AA:$AA))</f>
        <v>Parent</v>
      </c>
    </row>
    <row r="878" spans="1:9" x14ac:dyDescent="0.3">
      <c r="A878" t="str">
        <f>IFERROR(_xlfn.XLOOKUP('JRC - EnergyBalance'!A878,'Correspondance produits'!C:C,'Correspondance produits'!J:J),_xlfn.XLOOKUP('JRC - EnergyBalance'!A878,'Correspondance secteurs'!C:C,'Correspondance secteurs'!Y:Y))</f>
        <v>Combustibles fossiles solides [METABOLHEAT - National]</v>
      </c>
      <c r="B878" t="str">
        <f>IFERROR(_xlfn.XLOOKUP('JRC - EnergyBalance'!B878,'Correspondance produits'!C:C,'Correspondance produits'!J:J),_xlfn.XLOOKUP('JRC - EnergyBalance'!B878,'Correspondance secteurs'!C:C,'Correspondance secteurs'!Y:Y))</f>
        <v>Equipements de machines [METABOLHEAT - National]</v>
      </c>
      <c r="C878" s="5">
        <v>0.909972</v>
      </c>
      <c r="D878" t="str">
        <f>Etiquettes!$C$4</f>
        <v>PJ</v>
      </c>
      <c r="E878">
        <v>2021</v>
      </c>
      <c r="F878" t="str">
        <f>Etiquettes!$C$3</f>
        <v>France</v>
      </c>
      <c r="G878" t="str">
        <f>Etiquettes!$I$5</f>
        <v>JRC - EnergyBalance</v>
      </c>
      <c r="H878" t="str">
        <f>IFERROR(_xlfn.XLOOKUP(A878,'Correspondance produits'!$J:$J,'Correspondance produits'!$K:$K),_xlfn.XLOOKUP(A878,'Correspondance secteurs'!$Y:$Y,'Correspondance secteurs'!$AA:$AA))</f>
        <v>Parent</v>
      </c>
      <c r="I878" t="str">
        <f>IFERROR(_xlfn.XLOOKUP(B878,'Correspondance produits'!$J:$J,'Correspondance produits'!$K:$K),_xlfn.XLOOKUP(B878,'Correspondance secteurs'!$Y:$Y,'Correspondance secteurs'!$AA:$AA))</f>
        <v>Parent</v>
      </c>
    </row>
    <row r="879" spans="1:9" x14ac:dyDescent="0.3">
      <c r="A879" t="str">
        <f>IFERROR(_xlfn.XLOOKUP('JRC - EnergyBalance'!A879,'Correspondance produits'!C:C,'Correspondance produits'!J:J),_xlfn.XLOOKUP('JRC - EnergyBalance'!A879,'Correspondance secteurs'!C:C,'Correspondance secteurs'!Y:Y))</f>
        <v>Houille [METABOLHEAT - National]</v>
      </c>
      <c r="B879" t="str">
        <f>IFERROR(_xlfn.XLOOKUP('JRC - EnergyBalance'!B879,'Correspondance produits'!C:C,'Correspondance produits'!J:J),_xlfn.XLOOKUP('JRC - EnergyBalance'!B879,'Correspondance secteurs'!C:C,'Correspondance secteurs'!Y:Y))</f>
        <v>Equipements de machines [METABOLHEAT - National]</v>
      </c>
      <c r="C879" s="5">
        <v>0</v>
      </c>
      <c r="D879" t="str">
        <f>Etiquettes!$C$4</f>
        <v>PJ</v>
      </c>
      <c r="E879">
        <v>2021</v>
      </c>
      <c r="F879" t="str">
        <f>Etiquettes!$C$3</f>
        <v>France</v>
      </c>
      <c r="G879" t="str">
        <f>Etiquettes!$I$5</f>
        <v>JRC - EnergyBalance</v>
      </c>
      <c r="H879" t="str">
        <f>IFERROR(_xlfn.XLOOKUP(A879,'Correspondance produits'!$J:$J,'Correspondance produits'!$K:$K),_xlfn.XLOOKUP(A879,'Correspondance secteurs'!$Y:$Y,'Correspondance secteurs'!$AA:$AA))</f>
        <v>Parent</v>
      </c>
      <c r="I879" t="str">
        <f>IFERROR(_xlfn.XLOOKUP(B879,'Correspondance produits'!$J:$J,'Correspondance produits'!$K:$K),_xlfn.XLOOKUP(B879,'Correspondance secteurs'!$Y:$Y,'Correspondance secteurs'!$AA:$AA))</f>
        <v>Parent</v>
      </c>
    </row>
    <row r="880" spans="1:9" x14ac:dyDescent="0.3">
      <c r="A880" t="str">
        <f>IFERROR(_xlfn.XLOOKUP('JRC - EnergyBalance'!A880,'Correspondance produits'!C:C,'Correspondance produits'!J:J),_xlfn.XLOOKUP('JRC - EnergyBalance'!A880,'Correspondance secteurs'!C:C,'Correspondance secteurs'!Y:Y))</f>
        <v>Anthracite [METABOLHEAT - National]</v>
      </c>
      <c r="B880" t="str">
        <f>IFERROR(_xlfn.XLOOKUP('JRC - EnergyBalance'!B880,'Correspondance produits'!C:C,'Correspondance produits'!J:J),_xlfn.XLOOKUP('JRC - EnergyBalance'!B880,'Correspondance secteurs'!C:C,'Correspondance secteurs'!Y:Y))</f>
        <v>Equipements de machines [METABOLHEAT - National]</v>
      </c>
      <c r="C880" s="5">
        <v>0</v>
      </c>
      <c r="D880" t="str">
        <f>Etiquettes!$C$4</f>
        <v>PJ</v>
      </c>
      <c r="E880">
        <v>2021</v>
      </c>
      <c r="F880" t="str">
        <f>Etiquettes!$C$3</f>
        <v>France</v>
      </c>
      <c r="G880" t="str">
        <f>Etiquettes!$I$5</f>
        <v>JRC - EnergyBalance</v>
      </c>
      <c r="H880" t="str">
        <f>IFERROR(_xlfn.XLOOKUP(A880,'Correspondance produits'!$J:$J,'Correspondance produits'!$K:$K),_xlfn.XLOOKUP(A880,'Correspondance secteurs'!$Y:$Y,'Correspondance secteurs'!$AA:$AA))</f>
        <v>Enfant</v>
      </c>
      <c r="I880" t="str">
        <f>IFERROR(_xlfn.XLOOKUP(B880,'Correspondance produits'!$J:$J,'Correspondance produits'!$K:$K),_xlfn.XLOOKUP(B880,'Correspondance secteurs'!$Y:$Y,'Correspondance secteurs'!$AA:$AA))</f>
        <v>Parent</v>
      </c>
    </row>
    <row r="881" spans="1:9" x14ac:dyDescent="0.3">
      <c r="A881" t="str">
        <f>IFERROR(_xlfn.XLOOKUP('JRC - EnergyBalance'!A881,'Correspondance produits'!C:C,'Correspondance produits'!J:J),_xlfn.XLOOKUP('JRC - EnergyBalance'!A881,'Correspondance secteurs'!C:C,'Correspondance secteurs'!Y:Y))</f>
        <v>Autres charbons bitumineux [METABOLHEAT - National]</v>
      </c>
      <c r="B881" t="str">
        <f>IFERROR(_xlfn.XLOOKUP('JRC - EnergyBalance'!B881,'Correspondance produits'!C:C,'Correspondance produits'!J:J),_xlfn.XLOOKUP('JRC - EnergyBalance'!B881,'Correspondance secteurs'!C:C,'Correspondance secteurs'!Y:Y))</f>
        <v>Equipements de machines [METABOLHEAT - National]</v>
      </c>
      <c r="C881" s="5">
        <v>0</v>
      </c>
      <c r="D881" t="str">
        <f>Etiquettes!$C$4</f>
        <v>PJ</v>
      </c>
      <c r="E881">
        <v>2021</v>
      </c>
      <c r="F881" t="str">
        <f>Etiquettes!$C$3</f>
        <v>France</v>
      </c>
      <c r="G881" t="str">
        <f>Etiquettes!$I$5</f>
        <v>JRC - EnergyBalance</v>
      </c>
      <c r="H881" t="str">
        <f>IFERROR(_xlfn.XLOOKUP(A881,'Correspondance produits'!$J:$J,'Correspondance produits'!$K:$K),_xlfn.XLOOKUP(A881,'Correspondance secteurs'!$Y:$Y,'Correspondance secteurs'!$AA:$AA))</f>
        <v>Enfant</v>
      </c>
      <c r="I881" t="str">
        <f>IFERROR(_xlfn.XLOOKUP(B881,'Correspondance produits'!$J:$J,'Correspondance produits'!$K:$K),_xlfn.XLOOKUP(B881,'Correspondance secteurs'!$Y:$Y,'Correspondance secteurs'!$AA:$AA))</f>
        <v>Parent</v>
      </c>
    </row>
    <row r="882" spans="1:9" x14ac:dyDescent="0.3">
      <c r="A882" t="str">
        <f>IFERROR(_xlfn.XLOOKUP('JRC - EnergyBalance'!A882,'Correspondance produits'!C:C,'Correspondance produits'!J:J),_xlfn.XLOOKUP('JRC - EnergyBalance'!A882,'Correspondance secteurs'!C:C,'Correspondance secteurs'!Y:Y))</f>
        <v>Produits du charbon [METABOLHEAT - National]</v>
      </c>
      <c r="B882" t="str">
        <f>IFERROR(_xlfn.XLOOKUP('JRC - EnergyBalance'!B882,'Correspondance produits'!C:C,'Correspondance produits'!J:J),_xlfn.XLOOKUP('JRC - EnergyBalance'!B882,'Correspondance secteurs'!C:C,'Correspondance secteurs'!Y:Y))</f>
        <v>Equipements de machines [METABOLHEAT - National]</v>
      </c>
      <c r="C882" s="5">
        <v>0.909972</v>
      </c>
      <c r="D882" t="str">
        <f>Etiquettes!$C$4</f>
        <v>PJ</v>
      </c>
      <c r="E882">
        <v>2021</v>
      </c>
      <c r="F882" t="str">
        <f>Etiquettes!$C$3</f>
        <v>France</v>
      </c>
      <c r="G882" t="str">
        <f>Etiquettes!$I$5</f>
        <v>JRC - EnergyBalance</v>
      </c>
      <c r="H882" t="str">
        <f>IFERROR(_xlfn.XLOOKUP(A882,'Correspondance produits'!$J:$J,'Correspondance produits'!$K:$K),_xlfn.XLOOKUP(A882,'Correspondance secteurs'!$Y:$Y,'Correspondance secteurs'!$AA:$AA))</f>
        <v>Parent</v>
      </c>
      <c r="I882" t="str">
        <f>IFERROR(_xlfn.XLOOKUP(B882,'Correspondance produits'!$J:$J,'Correspondance produits'!$K:$K),_xlfn.XLOOKUP(B882,'Correspondance secteurs'!$Y:$Y,'Correspondance secteurs'!$AA:$AA))</f>
        <v>Parent</v>
      </c>
    </row>
    <row r="883" spans="1:9" x14ac:dyDescent="0.3">
      <c r="A883" t="str">
        <f>IFERROR(_xlfn.XLOOKUP('JRC - EnergyBalance'!A883,'Correspondance produits'!C:C,'Correspondance produits'!J:J),_xlfn.XLOOKUP('JRC - EnergyBalance'!A883,'Correspondance secteurs'!C:C,'Correspondance secteurs'!Y:Y))</f>
        <v>Coke de cokerie [METABOLHEAT - National]</v>
      </c>
      <c r="B883" t="str">
        <f>IFERROR(_xlfn.XLOOKUP('JRC - EnergyBalance'!B883,'Correspondance produits'!C:C,'Correspondance produits'!J:J),_xlfn.XLOOKUP('JRC - EnergyBalance'!B883,'Correspondance secteurs'!C:C,'Correspondance secteurs'!Y:Y))</f>
        <v>Equipements de machines [METABOLHEAT - National]</v>
      </c>
      <c r="C883" s="5">
        <v>0.909972</v>
      </c>
      <c r="D883" t="str">
        <f>Etiquettes!$C$4</f>
        <v>PJ</v>
      </c>
      <c r="E883">
        <v>2021</v>
      </c>
      <c r="F883" t="str">
        <f>Etiquettes!$C$3</f>
        <v>France</v>
      </c>
      <c r="G883" t="str">
        <f>Etiquettes!$I$5</f>
        <v>JRC - EnergyBalance</v>
      </c>
      <c r="H883" t="str">
        <f>IFERROR(_xlfn.XLOOKUP(A883,'Correspondance produits'!$J:$J,'Correspondance produits'!$K:$K),_xlfn.XLOOKUP(A883,'Correspondance secteurs'!$Y:$Y,'Correspondance secteurs'!$AA:$AA))</f>
        <v>Enfant</v>
      </c>
      <c r="I883" t="str">
        <f>IFERROR(_xlfn.XLOOKUP(B883,'Correspondance produits'!$J:$J,'Correspondance produits'!$K:$K),_xlfn.XLOOKUP(B883,'Correspondance secteurs'!$Y:$Y,'Correspondance secteurs'!$AA:$AA))</f>
        <v>Parent</v>
      </c>
    </row>
    <row r="884" spans="1:9" x14ac:dyDescent="0.3">
      <c r="A884" t="str">
        <f>IFERROR(_xlfn.XLOOKUP('JRC - EnergyBalance'!A884,'Correspondance produits'!C:C,'Correspondance produits'!J:J),_xlfn.XLOOKUP('JRC - EnergyBalance'!A884,'Correspondance secteurs'!C:C,'Correspondance secteurs'!Y:Y))</f>
        <v>Pétrole et produits pétroliers [METABOLHEAT - National]</v>
      </c>
      <c r="B884" t="str">
        <f>IFERROR(_xlfn.XLOOKUP('JRC - EnergyBalance'!B884,'Correspondance produits'!C:C,'Correspondance produits'!J:J),_xlfn.XLOOKUP('JRC - EnergyBalance'!B884,'Correspondance secteurs'!C:C,'Correspondance secteurs'!Y:Y))</f>
        <v>Equipements de machines [METABOLHEAT - National]</v>
      </c>
      <c r="C884" s="5">
        <v>3.5917559999999993</v>
      </c>
      <c r="D884" t="str">
        <f>Etiquettes!$C$4</f>
        <v>PJ</v>
      </c>
      <c r="E884">
        <v>2021</v>
      </c>
      <c r="F884" t="str">
        <f>Etiquettes!$C$3</f>
        <v>France</v>
      </c>
      <c r="G884" t="str">
        <f>Etiquettes!$I$5</f>
        <v>JRC - EnergyBalance</v>
      </c>
      <c r="H884" t="str">
        <f>IFERROR(_xlfn.XLOOKUP(A884,'Correspondance produits'!$J:$J,'Correspondance produits'!$K:$K),_xlfn.XLOOKUP(A884,'Correspondance secteurs'!$Y:$Y,'Correspondance secteurs'!$AA:$AA))</f>
        <v>Parent</v>
      </c>
      <c r="I884" t="str">
        <f>IFERROR(_xlfn.XLOOKUP(B884,'Correspondance produits'!$J:$J,'Correspondance produits'!$K:$K),_xlfn.XLOOKUP(B884,'Correspondance secteurs'!$Y:$Y,'Correspondance secteurs'!$AA:$AA))</f>
        <v>Parent</v>
      </c>
    </row>
    <row r="885" spans="1:9" x14ac:dyDescent="0.3">
      <c r="A885" t="str">
        <f>IFERROR(_xlfn.XLOOKUP('JRC - EnergyBalance'!A885,'Correspondance produits'!C:C,'Correspondance produits'!J:J),_xlfn.XLOOKUP('JRC - EnergyBalance'!A885,'Correspondance secteurs'!C:C,'Correspondance secteurs'!Y:Y))</f>
        <v>Produits pétroliers (hors biocarburants) [METABOLHEAT - National]</v>
      </c>
      <c r="B885" t="str">
        <f>IFERROR(_xlfn.XLOOKUP('JRC - EnergyBalance'!B885,'Correspondance produits'!C:C,'Correspondance produits'!J:J),_xlfn.XLOOKUP('JRC - EnergyBalance'!B885,'Correspondance secteurs'!C:C,'Correspondance secteurs'!Y:Y))</f>
        <v>Equipements de machines [METABOLHEAT - National]</v>
      </c>
      <c r="C885" s="5">
        <v>3.5917559999999993</v>
      </c>
      <c r="D885" t="str">
        <f>Etiquettes!$C$4</f>
        <v>PJ</v>
      </c>
      <c r="E885">
        <v>2021</v>
      </c>
      <c r="F885" t="str">
        <f>Etiquettes!$C$3</f>
        <v>France</v>
      </c>
      <c r="G885" t="str">
        <f>Etiquettes!$I$5</f>
        <v>JRC - EnergyBalance</v>
      </c>
      <c r="H885" t="str">
        <f>IFERROR(_xlfn.XLOOKUP(A885,'Correspondance produits'!$J:$J,'Correspondance produits'!$K:$K),_xlfn.XLOOKUP(A885,'Correspondance secteurs'!$Y:$Y,'Correspondance secteurs'!$AA:$AA))</f>
        <v>Parent</v>
      </c>
      <c r="I885" t="str">
        <f>IFERROR(_xlfn.XLOOKUP(B885,'Correspondance produits'!$J:$J,'Correspondance produits'!$K:$K),_xlfn.XLOOKUP(B885,'Correspondance secteurs'!$Y:$Y,'Correspondance secteurs'!$AA:$AA))</f>
        <v>Parent</v>
      </c>
    </row>
    <row r="886" spans="1:9" x14ac:dyDescent="0.3">
      <c r="A886" t="str">
        <f>IFERROR(_xlfn.XLOOKUP('JRC - EnergyBalance'!A886,'Correspondance produits'!C:C,'Correspondance produits'!J:J),_xlfn.XLOOKUP('JRC - EnergyBalance'!A886,'Correspondance secteurs'!C:C,'Correspondance secteurs'!Y:Y))</f>
        <v>Gaz de pétrole liquéfiés [METABOLHEAT - National]</v>
      </c>
      <c r="B886" t="str">
        <f>IFERROR(_xlfn.XLOOKUP('JRC - EnergyBalance'!B886,'Correspondance produits'!C:C,'Correspondance produits'!J:J),_xlfn.XLOOKUP('JRC - EnergyBalance'!B886,'Correspondance secteurs'!C:C,'Correspondance secteurs'!Y:Y))</f>
        <v>Equipements de machines [METABOLHEAT - National]</v>
      </c>
      <c r="C886" s="5">
        <v>2.0098764</v>
      </c>
      <c r="D886" t="str">
        <f>Etiquettes!$C$4</f>
        <v>PJ</v>
      </c>
      <c r="E886">
        <v>2021</v>
      </c>
      <c r="F886" t="str">
        <f>Etiquettes!$C$3</f>
        <v>France</v>
      </c>
      <c r="G886" t="str">
        <f>Etiquettes!$I$5</f>
        <v>JRC - EnergyBalance</v>
      </c>
      <c r="H886" t="str">
        <f>IFERROR(_xlfn.XLOOKUP(A886,'Correspondance produits'!$J:$J,'Correspondance produits'!$K:$K),_xlfn.XLOOKUP(A886,'Correspondance secteurs'!$Y:$Y,'Correspondance secteurs'!$AA:$AA))</f>
        <v>Enfant</v>
      </c>
      <c r="I886" t="str">
        <f>IFERROR(_xlfn.XLOOKUP(B886,'Correspondance produits'!$J:$J,'Correspondance produits'!$K:$K),_xlfn.XLOOKUP(B886,'Correspondance secteurs'!$Y:$Y,'Correspondance secteurs'!$AA:$AA))</f>
        <v>Parent</v>
      </c>
    </row>
    <row r="887" spans="1:9" x14ac:dyDescent="0.3">
      <c r="A887" t="str">
        <f>IFERROR(_xlfn.XLOOKUP('JRC - EnergyBalance'!A887,'Correspondance produits'!C:C,'Correspondance produits'!J:J),_xlfn.XLOOKUP('JRC - EnergyBalance'!A887,'Correspondance secteurs'!C:C,'Correspondance secteurs'!Y:Y))</f>
        <v>Gazole et diesel (hors biocarburant) [METABOLHEAT - National]</v>
      </c>
      <c r="B887" t="str">
        <f>IFERROR(_xlfn.XLOOKUP('JRC - EnergyBalance'!B887,'Correspondance produits'!C:C,'Correspondance produits'!J:J),_xlfn.XLOOKUP('JRC - EnergyBalance'!B887,'Correspondance secteurs'!C:C,'Correspondance secteurs'!Y:Y))</f>
        <v>Equipements de machines [METABOLHEAT - National]</v>
      </c>
      <c r="C887" s="5">
        <v>1.5360227999999996</v>
      </c>
      <c r="D887" t="str">
        <f>Etiquettes!$C$4</f>
        <v>PJ</v>
      </c>
      <c r="E887">
        <v>2021</v>
      </c>
      <c r="F887" t="str">
        <f>Etiquettes!$C$3</f>
        <v>France</v>
      </c>
      <c r="G887" t="str">
        <f>Etiquettes!$I$5</f>
        <v>JRC - EnergyBalance</v>
      </c>
      <c r="H887" t="str">
        <f>IFERROR(_xlfn.XLOOKUP(A887,'Correspondance produits'!$J:$J,'Correspondance produits'!$K:$K),_xlfn.XLOOKUP(A887,'Correspondance secteurs'!$Y:$Y,'Correspondance secteurs'!$AA:$AA))</f>
        <v>Enfant</v>
      </c>
      <c r="I887" t="str">
        <f>IFERROR(_xlfn.XLOOKUP(B887,'Correspondance produits'!$J:$J,'Correspondance produits'!$K:$K),_xlfn.XLOOKUP(B887,'Correspondance secteurs'!$Y:$Y,'Correspondance secteurs'!$AA:$AA))</f>
        <v>Parent</v>
      </c>
    </row>
    <row r="888" spans="1:9" x14ac:dyDescent="0.3">
      <c r="A888" t="str">
        <f>IFERROR(_xlfn.XLOOKUP('JRC - EnergyBalance'!A888,'Correspondance produits'!C:C,'Correspondance produits'!J:J),_xlfn.XLOOKUP('JRC - EnergyBalance'!A888,'Correspondance secteurs'!C:C,'Correspondance secteurs'!Y:Y))</f>
        <v>Fioul [METABOLHEAT - National]</v>
      </c>
      <c r="B888" t="str">
        <f>IFERROR(_xlfn.XLOOKUP('JRC - EnergyBalance'!B888,'Correspondance produits'!C:C,'Correspondance produits'!J:J),_xlfn.XLOOKUP('JRC - EnergyBalance'!B888,'Correspondance secteurs'!C:C,'Correspondance secteurs'!Y:Y))</f>
        <v>Equipements de machines [METABOLHEAT - National]</v>
      </c>
      <c r="C888" s="5">
        <v>3.7602000000000003E-2</v>
      </c>
      <c r="D888" t="str">
        <f>Etiquettes!$C$4</f>
        <v>PJ</v>
      </c>
      <c r="E888">
        <v>2021</v>
      </c>
      <c r="F888" t="str">
        <f>Etiquettes!$C$3</f>
        <v>France</v>
      </c>
      <c r="G888" t="str">
        <f>Etiquettes!$I$5</f>
        <v>JRC - EnergyBalance</v>
      </c>
      <c r="H888" t="str">
        <f>IFERROR(_xlfn.XLOOKUP(A888,'Correspondance produits'!$J:$J,'Correspondance produits'!$K:$K),_xlfn.XLOOKUP(A888,'Correspondance secteurs'!$Y:$Y,'Correspondance secteurs'!$AA:$AA))</f>
        <v>Enfant</v>
      </c>
      <c r="I888" t="str">
        <f>IFERROR(_xlfn.XLOOKUP(B888,'Correspondance produits'!$J:$J,'Correspondance produits'!$K:$K),_xlfn.XLOOKUP(B888,'Correspondance secteurs'!$Y:$Y,'Correspondance secteurs'!$AA:$AA))</f>
        <v>Parent</v>
      </c>
    </row>
    <row r="889" spans="1:9" x14ac:dyDescent="0.3">
      <c r="A889" t="str">
        <f>IFERROR(_xlfn.XLOOKUP('JRC - EnergyBalance'!A889,'Correspondance produits'!C:C,'Correspondance produits'!J:J),_xlfn.XLOOKUP('JRC - EnergyBalance'!A889,'Correspondance secteurs'!C:C,'Correspondance secteurs'!Y:Y))</f>
        <v>Coke de pétrole [METABOLHEAT - National]</v>
      </c>
      <c r="B889" t="str">
        <f>IFERROR(_xlfn.XLOOKUP('JRC - EnergyBalance'!B889,'Correspondance produits'!C:C,'Correspondance produits'!J:J),_xlfn.XLOOKUP('JRC - EnergyBalance'!B889,'Correspondance secteurs'!C:C,'Correspondance secteurs'!Y:Y))</f>
        <v>Equipements de machines [METABOLHEAT - National]</v>
      </c>
      <c r="C889" s="5">
        <v>8.2547999999999979E-3</v>
      </c>
      <c r="D889" t="str">
        <f>Etiquettes!$C$4</f>
        <v>PJ</v>
      </c>
      <c r="E889">
        <v>2021</v>
      </c>
      <c r="F889" t="str">
        <f>Etiquettes!$C$3</f>
        <v>France</v>
      </c>
      <c r="G889" t="str">
        <f>Etiquettes!$I$5</f>
        <v>JRC - EnergyBalance</v>
      </c>
      <c r="H889" t="str">
        <f>IFERROR(_xlfn.XLOOKUP(A889,'Correspondance produits'!$J:$J,'Correspondance produits'!$K:$K),_xlfn.XLOOKUP(A889,'Correspondance secteurs'!$Y:$Y,'Correspondance secteurs'!$AA:$AA))</f>
        <v>Enfant</v>
      </c>
      <c r="I889" t="str">
        <f>IFERROR(_xlfn.XLOOKUP(B889,'Correspondance produits'!$J:$J,'Correspondance produits'!$K:$K),_xlfn.XLOOKUP(B889,'Correspondance secteurs'!$Y:$Y,'Correspondance secteurs'!$AA:$AA))</f>
        <v>Parent</v>
      </c>
    </row>
    <row r="890" spans="1:9" x14ac:dyDescent="0.3">
      <c r="A890" t="str">
        <f>IFERROR(_xlfn.XLOOKUP('JRC - EnergyBalance'!A890,'Correspondance produits'!C:C,'Correspondance produits'!J:J),_xlfn.XLOOKUP('JRC - EnergyBalance'!A890,'Correspondance secteurs'!C:C,'Correspondance secteurs'!Y:Y))</f>
        <v>Gaz naturel [METABOLHEAT - National]</v>
      </c>
      <c r="B890" t="str">
        <f>IFERROR(_xlfn.XLOOKUP('JRC - EnergyBalance'!B890,'Correspondance produits'!C:C,'Correspondance produits'!J:J),_xlfn.XLOOKUP('JRC - EnergyBalance'!B890,'Correspondance secteurs'!C:C,'Correspondance secteurs'!Y:Y))</f>
        <v>Equipements de machines [METABOLHEAT - National]</v>
      </c>
      <c r="C890" s="5">
        <v>26.1545004</v>
      </c>
      <c r="D890" t="str">
        <f>Etiquettes!$C$4</f>
        <v>PJ</v>
      </c>
      <c r="E890">
        <v>2021</v>
      </c>
      <c r="F890" t="str">
        <f>Etiquettes!$C$3</f>
        <v>France</v>
      </c>
      <c r="G890" t="str">
        <f>Etiquettes!$I$5</f>
        <v>JRC - EnergyBalance</v>
      </c>
      <c r="H890" t="str">
        <f>IFERROR(_xlfn.XLOOKUP(A890,'Correspondance produits'!$J:$J,'Correspondance produits'!$K:$K),_xlfn.XLOOKUP(A890,'Correspondance secteurs'!$Y:$Y,'Correspondance secteurs'!$AA:$AA))</f>
        <v>Enfant</v>
      </c>
      <c r="I890" t="str">
        <f>IFERROR(_xlfn.XLOOKUP(B890,'Correspondance produits'!$J:$J,'Correspondance produits'!$K:$K),_xlfn.XLOOKUP(B890,'Correspondance secteurs'!$Y:$Y,'Correspondance secteurs'!$AA:$AA))</f>
        <v>Parent</v>
      </c>
    </row>
    <row r="891" spans="1:9" x14ac:dyDescent="0.3">
      <c r="A891" t="str">
        <f>IFERROR(_xlfn.XLOOKUP('JRC - EnergyBalance'!A891,'Correspondance produits'!C:C,'Correspondance produits'!J:J),_xlfn.XLOOKUP('JRC - EnergyBalance'!A891,'Correspondance secteurs'!C:C,'Correspondance secteurs'!Y:Y))</f>
        <v>Énergies renouvelables et biocarburants [METABOLHEAT - National]</v>
      </c>
      <c r="B891" t="str">
        <f>IFERROR(_xlfn.XLOOKUP('JRC - EnergyBalance'!B891,'Correspondance produits'!C:C,'Correspondance produits'!J:J),_xlfn.XLOOKUP('JRC - EnergyBalance'!B891,'Correspondance secteurs'!C:C,'Correspondance secteurs'!Y:Y))</f>
        <v>Equipements de machines [METABOLHEAT - National]</v>
      </c>
      <c r="C891" s="5">
        <v>0.14921999999999999</v>
      </c>
      <c r="D891" t="str">
        <f>Etiquettes!$C$4</f>
        <v>PJ</v>
      </c>
      <c r="E891">
        <v>2021</v>
      </c>
      <c r="F891" t="str">
        <f>Etiquettes!$C$3</f>
        <v>France</v>
      </c>
      <c r="G891" t="str">
        <f>Etiquettes!$I$5</f>
        <v>JRC - EnergyBalance</v>
      </c>
      <c r="H891" t="str">
        <f>IFERROR(_xlfn.XLOOKUP(A891,'Correspondance produits'!$J:$J,'Correspondance produits'!$K:$K),_xlfn.XLOOKUP(A891,'Correspondance secteurs'!$Y:$Y,'Correspondance secteurs'!$AA:$AA))</f>
        <v>Parent</v>
      </c>
      <c r="I891" t="str">
        <f>IFERROR(_xlfn.XLOOKUP(B891,'Correspondance produits'!$J:$J,'Correspondance produits'!$K:$K),_xlfn.XLOOKUP(B891,'Correspondance secteurs'!$Y:$Y,'Correspondance secteurs'!$AA:$AA))</f>
        <v>Parent</v>
      </c>
    </row>
    <row r="892" spans="1:9" x14ac:dyDescent="0.3">
      <c r="A892" t="str">
        <f>IFERROR(_xlfn.XLOOKUP('JRC - EnergyBalance'!A892,'Correspondance produits'!C:C,'Correspondance produits'!J:J),_xlfn.XLOOKUP('JRC - EnergyBalance'!A892,'Correspondance secteurs'!C:C,'Correspondance secteurs'!Y:Y))</f>
        <v>Biomasse solide primaire [METABOLHEAT - National]</v>
      </c>
      <c r="B892" t="str">
        <f>IFERROR(_xlfn.XLOOKUP('JRC - EnergyBalance'!B892,'Correspondance produits'!C:C,'Correspondance produits'!J:J),_xlfn.XLOOKUP('JRC - EnergyBalance'!B892,'Correspondance secteurs'!C:C,'Correspondance secteurs'!Y:Y))</f>
        <v>Equipements de machines [METABOLHEAT - National]</v>
      </c>
      <c r="C892" s="5">
        <v>0.1111896</v>
      </c>
      <c r="D892" t="str">
        <f>Etiquettes!$C$4</f>
        <v>PJ</v>
      </c>
      <c r="E892">
        <v>2021</v>
      </c>
      <c r="F892" t="str">
        <f>Etiquettes!$C$3</f>
        <v>France</v>
      </c>
      <c r="G892" t="str">
        <f>Etiquettes!$I$5</f>
        <v>JRC - EnergyBalance</v>
      </c>
      <c r="H892" t="str">
        <f>IFERROR(_xlfn.XLOOKUP(A892,'Correspondance produits'!$J:$J,'Correspondance produits'!$K:$K),_xlfn.XLOOKUP(A892,'Correspondance secteurs'!$Y:$Y,'Correspondance secteurs'!$AA:$AA))</f>
        <v>Enfant</v>
      </c>
      <c r="I892" t="str">
        <f>IFERROR(_xlfn.XLOOKUP(B892,'Correspondance produits'!$J:$J,'Correspondance produits'!$K:$K),_xlfn.XLOOKUP(B892,'Correspondance secteurs'!$Y:$Y,'Correspondance secteurs'!$AA:$AA))</f>
        <v>Parent</v>
      </c>
    </row>
    <row r="893" spans="1:9" x14ac:dyDescent="0.3">
      <c r="A893" t="str">
        <f>IFERROR(_xlfn.XLOOKUP('JRC - EnergyBalance'!A893,'Correspondance produits'!C:C,'Correspondance produits'!J:J),_xlfn.XLOOKUP('JRC - EnergyBalance'!A893,'Correspondance secteurs'!C:C,'Correspondance secteurs'!Y:Y))</f>
        <v>Biogaz [METABOLHEAT - National]</v>
      </c>
      <c r="B893" t="str">
        <f>IFERROR(_xlfn.XLOOKUP('JRC - EnergyBalance'!B893,'Correspondance produits'!C:C,'Correspondance produits'!J:J),_xlfn.XLOOKUP('JRC - EnergyBalance'!B893,'Correspondance secteurs'!C:C,'Correspondance secteurs'!Y:Y))</f>
        <v>Equipements de machines [METABOLHEAT - National]</v>
      </c>
      <c r="C893" s="5">
        <v>5.1371999999999998E-3</v>
      </c>
      <c r="D893" t="str">
        <f>Etiquettes!$C$4</f>
        <v>PJ</v>
      </c>
      <c r="E893">
        <v>2021</v>
      </c>
      <c r="F893" t="str">
        <f>Etiquettes!$C$3</f>
        <v>France</v>
      </c>
      <c r="G893" t="str">
        <f>Etiquettes!$I$5</f>
        <v>JRC - EnergyBalance</v>
      </c>
      <c r="H893" t="str">
        <f>IFERROR(_xlfn.XLOOKUP(A893,'Correspondance produits'!$J:$J,'Correspondance produits'!$K:$K),_xlfn.XLOOKUP(A893,'Correspondance secteurs'!$Y:$Y,'Correspondance secteurs'!$AA:$AA))</f>
        <v>Enfant</v>
      </c>
      <c r="I893" t="str">
        <f>IFERROR(_xlfn.XLOOKUP(B893,'Correspondance produits'!$J:$J,'Correspondance produits'!$K:$K),_xlfn.XLOOKUP(B893,'Correspondance secteurs'!$Y:$Y,'Correspondance secteurs'!$AA:$AA))</f>
        <v>Parent</v>
      </c>
    </row>
    <row r="894" spans="1:9" x14ac:dyDescent="0.3">
      <c r="A894" t="str">
        <f>IFERROR(_xlfn.XLOOKUP('JRC - EnergyBalance'!A894,'Correspondance produits'!C:C,'Correspondance produits'!J:J),_xlfn.XLOOKUP('JRC - EnergyBalance'!A894,'Correspondance secteurs'!C:C,'Correspondance secteurs'!Y:Y))</f>
        <v>Déchets municipaux renouvelables [METABOLHEAT - National]</v>
      </c>
      <c r="B894" t="str">
        <f>IFERROR(_xlfn.XLOOKUP('JRC - EnergyBalance'!B894,'Correspondance produits'!C:C,'Correspondance produits'!J:J),_xlfn.XLOOKUP('JRC - EnergyBalance'!B894,'Correspondance secteurs'!C:C,'Correspondance secteurs'!Y:Y))</f>
        <v>Equipements de machines [METABOLHEAT - National]</v>
      </c>
      <c r="C894" s="5">
        <v>2.6639999999999997E-4</v>
      </c>
      <c r="D894" t="str">
        <f>Etiquettes!$C$4</f>
        <v>PJ</v>
      </c>
      <c r="E894">
        <v>2021</v>
      </c>
      <c r="F894" t="str">
        <f>Etiquettes!$C$3</f>
        <v>France</v>
      </c>
      <c r="G894" t="str">
        <f>Etiquettes!$I$5</f>
        <v>JRC - EnergyBalance</v>
      </c>
      <c r="H894" t="str">
        <f>IFERROR(_xlfn.XLOOKUP(A894,'Correspondance produits'!$J:$J,'Correspondance produits'!$K:$K),_xlfn.XLOOKUP(A894,'Correspondance secteurs'!$Y:$Y,'Correspondance secteurs'!$AA:$AA))</f>
        <v>Enfant</v>
      </c>
      <c r="I894" t="str">
        <f>IFERROR(_xlfn.XLOOKUP(B894,'Correspondance produits'!$J:$J,'Correspondance produits'!$K:$K),_xlfn.XLOOKUP(B894,'Correspondance secteurs'!$Y:$Y,'Correspondance secteurs'!$AA:$AA))</f>
        <v>Parent</v>
      </c>
    </row>
    <row r="895" spans="1:9" x14ac:dyDescent="0.3">
      <c r="A895" t="str">
        <f>IFERROR(_xlfn.XLOOKUP('JRC - EnergyBalance'!A895,'Correspondance produits'!C:C,'Correspondance produits'!J:J),_xlfn.XLOOKUP('JRC - EnergyBalance'!A895,'Correspondance secteurs'!C:C,'Correspondance secteurs'!Y:Y))</f>
        <v>Biodiesels mélangés [METABOLHEAT - National]</v>
      </c>
      <c r="B895" t="str">
        <f>IFERROR(_xlfn.XLOOKUP('JRC - EnergyBalance'!B895,'Correspondance produits'!C:C,'Correspondance produits'!J:J),_xlfn.XLOOKUP('JRC - EnergyBalance'!B895,'Correspondance secteurs'!C:C,'Correspondance secteurs'!Y:Y))</f>
        <v>Equipements de machines [METABOLHEAT - National]</v>
      </c>
      <c r="C895" s="5">
        <v>3.2626800000000004E-2</v>
      </c>
      <c r="D895" t="str">
        <f>Etiquettes!$C$4</f>
        <v>PJ</v>
      </c>
      <c r="E895">
        <v>2021</v>
      </c>
      <c r="F895" t="str">
        <f>Etiquettes!$C$3</f>
        <v>France</v>
      </c>
      <c r="G895" t="str">
        <f>Etiquettes!$I$5</f>
        <v>JRC - EnergyBalance</v>
      </c>
      <c r="H895" t="str">
        <f>IFERROR(_xlfn.XLOOKUP(A895,'Correspondance produits'!$J:$J,'Correspondance produits'!$K:$K),_xlfn.XLOOKUP(A895,'Correspondance secteurs'!$Y:$Y,'Correspondance secteurs'!$AA:$AA))</f>
        <v>Enfant</v>
      </c>
      <c r="I895" t="str">
        <f>IFERROR(_xlfn.XLOOKUP(B895,'Correspondance produits'!$J:$J,'Correspondance produits'!$K:$K),_xlfn.XLOOKUP(B895,'Correspondance secteurs'!$Y:$Y,'Correspondance secteurs'!$AA:$AA))</f>
        <v>Parent</v>
      </c>
    </row>
    <row r="896" spans="1:9" x14ac:dyDescent="0.3">
      <c r="A896" t="str">
        <f>IFERROR(_xlfn.XLOOKUP('JRC - EnergyBalance'!A896,'Correspondance produits'!C:C,'Correspondance produits'!J:J),_xlfn.XLOOKUP('JRC - EnergyBalance'!A896,'Correspondance secteurs'!C:C,'Correspondance secteurs'!Y:Y))</f>
        <v>Autres biocarburants liquides [METABOLHEAT - National]</v>
      </c>
      <c r="B896" t="str">
        <f>IFERROR(_xlfn.XLOOKUP('JRC - EnergyBalance'!B896,'Correspondance produits'!C:C,'Correspondance produits'!J:J),_xlfn.XLOOKUP('JRC - EnergyBalance'!B896,'Correspondance secteurs'!C:C,'Correspondance secteurs'!Y:Y))</f>
        <v>Equipements de machines [METABOLHEAT - National]</v>
      </c>
      <c r="C896" s="5">
        <v>0</v>
      </c>
      <c r="D896" t="str">
        <f>Etiquettes!$C$4</f>
        <v>PJ</v>
      </c>
      <c r="E896">
        <v>2021</v>
      </c>
      <c r="F896" t="str">
        <f>Etiquettes!$C$3</f>
        <v>France</v>
      </c>
      <c r="G896" t="str">
        <f>Etiquettes!$I$5</f>
        <v>JRC - EnergyBalance</v>
      </c>
      <c r="H896" t="str">
        <f>IFERROR(_xlfn.XLOOKUP(A896,'Correspondance produits'!$J:$J,'Correspondance produits'!$K:$K),_xlfn.XLOOKUP(A896,'Correspondance secteurs'!$Y:$Y,'Correspondance secteurs'!$AA:$AA))</f>
        <v>Enfant</v>
      </c>
      <c r="I896" t="str">
        <f>IFERROR(_xlfn.XLOOKUP(B896,'Correspondance produits'!$J:$J,'Correspondance produits'!$K:$K),_xlfn.XLOOKUP(B896,'Correspondance secteurs'!$Y:$Y,'Correspondance secteurs'!$AA:$AA))</f>
        <v>Parent</v>
      </c>
    </row>
    <row r="897" spans="1:9" x14ac:dyDescent="0.3">
      <c r="A897" t="str">
        <f>IFERROR(_xlfn.XLOOKUP('JRC - EnergyBalance'!A897,'Correspondance produits'!C:C,'Correspondance produits'!J:J),_xlfn.XLOOKUP('JRC - EnergyBalance'!A897,'Correspondance secteurs'!C:C,'Correspondance secteurs'!Y:Y))</f>
        <v>Déchets non renouvelables [METABOLHEAT - National]</v>
      </c>
      <c r="B897" t="str">
        <f>IFERROR(_xlfn.XLOOKUP('JRC - EnergyBalance'!B897,'Correspondance produits'!C:C,'Correspondance produits'!J:J),_xlfn.XLOOKUP('JRC - EnergyBalance'!B897,'Correspondance secteurs'!C:C,'Correspondance secteurs'!Y:Y))</f>
        <v>Equipements de machines [METABOLHEAT - National]</v>
      </c>
      <c r="C897" s="5">
        <v>9.1656000000000012E-3</v>
      </c>
      <c r="D897" t="str">
        <f>Etiquettes!$C$4</f>
        <v>PJ</v>
      </c>
      <c r="E897">
        <v>2021</v>
      </c>
      <c r="F897" t="str">
        <f>Etiquettes!$C$3</f>
        <v>France</v>
      </c>
      <c r="G897" t="str">
        <f>Etiquettes!$I$5</f>
        <v>JRC - EnergyBalance</v>
      </c>
      <c r="H897" t="str">
        <f>IFERROR(_xlfn.XLOOKUP(A897,'Correspondance produits'!$J:$J,'Correspondance produits'!$K:$K),_xlfn.XLOOKUP(A897,'Correspondance secteurs'!$Y:$Y,'Correspondance secteurs'!$AA:$AA))</f>
        <v>Parent</v>
      </c>
      <c r="I897" t="str">
        <f>IFERROR(_xlfn.XLOOKUP(B897,'Correspondance produits'!$J:$J,'Correspondance produits'!$K:$K),_xlfn.XLOOKUP(B897,'Correspondance secteurs'!$Y:$Y,'Correspondance secteurs'!$AA:$AA))</f>
        <v>Parent</v>
      </c>
    </row>
    <row r="898" spans="1:9" x14ac:dyDescent="0.3">
      <c r="A898" t="str">
        <f>IFERROR(_xlfn.XLOOKUP('JRC - EnergyBalance'!A898,'Correspondance produits'!C:C,'Correspondance produits'!J:J),_xlfn.XLOOKUP('JRC - EnergyBalance'!A898,'Correspondance secteurs'!C:C,'Correspondance secteurs'!Y:Y))</f>
        <v>Déchets industriels (non renouvelables) [METABOLHEAT - National]</v>
      </c>
      <c r="B898" t="str">
        <f>IFERROR(_xlfn.XLOOKUP('JRC - EnergyBalance'!B898,'Correspondance produits'!C:C,'Correspondance produits'!J:J),_xlfn.XLOOKUP('JRC - EnergyBalance'!B898,'Correspondance secteurs'!C:C,'Correspondance secteurs'!Y:Y))</f>
        <v>Equipements de machines [METABOLHEAT - National]</v>
      </c>
      <c r="C898" s="5">
        <v>8.8992000000000012E-3</v>
      </c>
      <c r="D898" t="str">
        <f>Etiquettes!$C$4</f>
        <v>PJ</v>
      </c>
      <c r="E898">
        <v>2021</v>
      </c>
      <c r="F898" t="str">
        <f>Etiquettes!$C$3</f>
        <v>France</v>
      </c>
      <c r="G898" t="str">
        <f>Etiquettes!$I$5</f>
        <v>JRC - EnergyBalance</v>
      </c>
      <c r="H898" t="str">
        <f>IFERROR(_xlfn.XLOOKUP(A898,'Correspondance produits'!$J:$J,'Correspondance produits'!$K:$K),_xlfn.XLOOKUP(A898,'Correspondance secteurs'!$Y:$Y,'Correspondance secteurs'!$AA:$AA))</f>
        <v>Enfant</v>
      </c>
      <c r="I898" t="str">
        <f>IFERROR(_xlfn.XLOOKUP(B898,'Correspondance produits'!$J:$J,'Correspondance produits'!$K:$K),_xlfn.XLOOKUP(B898,'Correspondance secteurs'!$Y:$Y,'Correspondance secteurs'!$AA:$AA))</f>
        <v>Parent</v>
      </c>
    </row>
    <row r="899" spans="1:9" x14ac:dyDescent="0.3">
      <c r="A899" t="str">
        <f>IFERROR(_xlfn.XLOOKUP('JRC - EnergyBalance'!A899,'Correspondance produits'!C:C,'Correspondance produits'!J:J),_xlfn.XLOOKUP('JRC - EnergyBalance'!A899,'Correspondance secteurs'!C:C,'Correspondance secteurs'!Y:Y))</f>
        <v>Déchets municipaux non renouvelables [METABOLHEAT - National]</v>
      </c>
      <c r="B899" t="str">
        <f>IFERROR(_xlfn.XLOOKUP('JRC - EnergyBalance'!B899,'Correspondance produits'!C:C,'Correspondance produits'!J:J),_xlfn.XLOOKUP('JRC - EnergyBalance'!B899,'Correspondance secteurs'!C:C,'Correspondance secteurs'!Y:Y))</f>
        <v>Equipements de machines [METABOLHEAT - National]</v>
      </c>
      <c r="C899" s="5">
        <v>2.6639999999999997E-4</v>
      </c>
      <c r="D899" t="str">
        <f>Etiquettes!$C$4</f>
        <v>PJ</v>
      </c>
      <c r="E899">
        <v>2021</v>
      </c>
      <c r="F899" t="str">
        <f>Etiquettes!$C$3</f>
        <v>France</v>
      </c>
      <c r="G899" t="str">
        <f>Etiquettes!$I$5</f>
        <v>JRC - EnergyBalance</v>
      </c>
      <c r="H899" t="str">
        <f>IFERROR(_xlfn.XLOOKUP(A899,'Correspondance produits'!$J:$J,'Correspondance produits'!$K:$K),_xlfn.XLOOKUP(A899,'Correspondance secteurs'!$Y:$Y,'Correspondance secteurs'!$AA:$AA))</f>
        <v>Enfant</v>
      </c>
      <c r="I899" t="str">
        <f>IFERROR(_xlfn.XLOOKUP(B899,'Correspondance produits'!$J:$J,'Correspondance produits'!$K:$K),_xlfn.XLOOKUP(B899,'Correspondance secteurs'!$Y:$Y,'Correspondance secteurs'!$AA:$AA))</f>
        <v>Parent</v>
      </c>
    </row>
    <row r="900" spans="1:9" x14ac:dyDescent="0.3">
      <c r="A900" t="str">
        <f>IFERROR(_xlfn.XLOOKUP('JRC - EnergyBalance'!A900,'Correspondance produits'!C:C,'Correspondance produits'!J:J),_xlfn.XLOOKUP('JRC - EnergyBalance'!A900,'Correspondance secteurs'!C:C,'Correspondance secteurs'!Y:Y))</f>
        <v>Chaleur réseau [METABOLHEAT - National]</v>
      </c>
      <c r="B900" t="str">
        <f>IFERROR(_xlfn.XLOOKUP('JRC - EnergyBalance'!B900,'Correspondance produits'!C:C,'Correspondance produits'!J:J),_xlfn.XLOOKUP('JRC - EnergyBalance'!B900,'Correspondance secteurs'!C:C,'Correspondance secteurs'!Y:Y))</f>
        <v>Equipements de machines [METABOLHEAT - National]</v>
      </c>
      <c r="C900" s="5">
        <v>0.5336820000000001</v>
      </c>
      <c r="D900" t="str">
        <f>Etiquettes!$C$4</f>
        <v>PJ</v>
      </c>
      <c r="E900">
        <v>2021</v>
      </c>
      <c r="F900" t="str">
        <f>Etiquettes!$C$3</f>
        <v>France</v>
      </c>
      <c r="G900" t="str">
        <f>Etiquettes!$I$5</f>
        <v>JRC - EnergyBalance</v>
      </c>
      <c r="H900" t="str">
        <f>IFERROR(_xlfn.XLOOKUP(A900,'Correspondance produits'!$J:$J,'Correspondance produits'!$K:$K),_xlfn.XLOOKUP(A900,'Correspondance secteurs'!$Y:$Y,'Correspondance secteurs'!$AA:$AA))</f>
        <v>Enfant</v>
      </c>
      <c r="I900" t="str">
        <f>IFERROR(_xlfn.XLOOKUP(B900,'Correspondance produits'!$J:$J,'Correspondance produits'!$K:$K),_xlfn.XLOOKUP(B900,'Correspondance secteurs'!$Y:$Y,'Correspondance secteurs'!$AA:$AA))</f>
        <v>Parent</v>
      </c>
    </row>
    <row r="901" spans="1:9" x14ac:dyDescent="0.3">
      <c r="A901" t="str">
        <f>IFERROR(_xlfn.XLOOKUP('JRC - EnergyBalance'!A901,'Correspondance produits'!C:C,'Correspondance produits'!J:J),_xlfn.XLOOKUP('JRC - EnergyBalance'!A901,'Correspondance secteurs'!C:C,'Correspondance secteurs'!Y:Y))</f>
        <v>Électricité [METABOLHEAT - National]</v>
      </c>
      <c r="B901" t="str">
        <f>IFERROR(_xlfn.XLOOKUP('JRC - EnergyBalance'!B901,'Correspondance produits'!C:C,'Correspondance produits'!J:J),_xlfn.XLOOKUP('JRC - EnergyBalance'!B901,'Correspondance secteurs'!C:C,'Correspondance secteurs'!Y:Y))</f>
        <v>Equipements de machines [METABOLHEAT - National]</v>
      </c>
      <c r="C901" s="5">
        <v>41.569376400000003</v>
      </c>
      <c r="D901" t="str">
        <f>Etiquettes!$C$4</f>
        <v>PJ</v>
      </c>
      <c r="E901">
        <v>2021</v>
      </c>
      <c r="F901" t="str">
        <f>Etiquettes!$C$3</f>
        <v>France</v>
      </c>
      <c r="G901" t="str">
        <f>Etiquettes!$I$5</f>
        <v>JRC - EnergyBalance</v>
      </c>
      <c r="H901" t="str">
        <f>IFERROR(_xlfn.XLOOKUP(A901,'Correspondance produits'!$J:$J,'Correspondance produits'!$K:$K),_xlfn.XLOOKUP(A901,'Correspondance secteurs'!$Y:$Y,'Correspondance secteurs'!$AA:$AA))</f>
        <v>Enfant</v>
      </c>
      <c r="I901" t="str">
        <f>IFERROR(_xlfn.XLOOKUP(B901,'Correspondance produits'!$J:$J,'Correspondance produits'!$K:$K),_xlfn.XLOOKUP(B901,'Correspondance secteurs'!$Y:$Y,'Correspondance secteurs'!$AA:$AA))</f>
        <v>Parent</v>
      </c>
    </row>
    <row r="902" spans="1:9" x14ac:dyDescent="0.3">
      <c r="A902" t="str">
        <f>IFERROR(_xlfn.XLOOKUP('JRC - EnergyBalance'!A902,'Correspondance produits'!C:C,'Correspondance produits'!J:J),_xlfn.XLOOKUP('JRC - EnergyBalance'!A902,'Correspondance secteurs'!C:C,'Correspondance secteurs'!Y:Y))</f>
        <v>Combustibles fossiles solides [METABOLHEAT - National]</v>
      </c>
      <c r="B902" t="str">
        <f>IFERROR(_xlfn.XLOOKUP('JRC - EnergyBalance'!B902,'Correspondance produits'!C:C,'Correspondance produits'!J:J),_xlfn.XLOOKUP('JRC - EnergyBalance'!B902,'Correspondance secteurs'!C:C,'Correspondance secteurs'!Y:Y))</f>
        <v>Textile et cuir [METABOLHEAT - National]</v>
      </c>
      <c r="C902" s="5">
        <v>0</v>
      </c>
      <c r="D902" t="str">
        <f>Etiquettes!$C$4</f>
        <v>PJ</v>
      </c>
      <c r="E902">
        <v>2021</v>
      </c>
      <c r="F902" t="str">
        <f>Etiquettes!$C$3</f>
        <v>France</v>
      </c>
      <c r="G902" t="str">
        <f>Etiquettes!$I$5</f>
        <v>JRC - EnergyBalance</v>
      </c>
      <c r="H902" t="str">
        <f>IFERROR(_xlfn.XLOOKUP(A902,'Correspondance produits'!$J:$J,'Correspondance produits'!$K:$K),_xlfn.XLOOKUP(A902,'Correspondance secteurs'!$Y:$Y,'Correspondance secteurs'!$AA:$AA))</f>
        <v>Parent</v>
      </c>
      <c r="I902" t="str">
        <f>IFERROR(_xlfn.XLOOKUP(B902,'Correspondance produits'!$J:$J,'Correspondance produits'!$K:$K),_xlfn.XLOOKUP(B902,'Correspondance secteurs'!$Y:$Y,'Correspondance secteurs'!$AA:$AA))</f>
        <v>Parent</v>
      </c>
    </row>
    <row r="903" spans="1:9" x14ac:dyDescent="0.3">
      <c r="A903" t="str">
        <f>IFERROR(_xlfn.XLOOKUP('JRC - EnergyBalance'!A903,'Correspondance produits'!C:C,'Correspondance produits'!J:J),_xlfn.XLOOKUP('JRC - EnergyBalance'!A903,'Correspondance secteurs'!C:C,'Correspondance secteurs'!Y:Y))</f>
        <v>Houille [METABOLHEAT - National]</v>
      </c>
      <c r="B903" t="str">
        <f>IFERROR(_xlfn.XLOOKUP('JRC - EnergyBalance'!B903,'Correspondance produits'!C:C,'Correspondance produits'!J:J),_xlfn.XLOOKUP('JRC - EnergyBalance'!B903,'Correspondance secteurs'!C:C,'Correspondance secteurs'!Y:Y))</f>
        <v>Textile et cuir [METABOLHEAT - National]</v>
      </c>
      <c r="C903" s="5">
        <v>0</v>
      </c>
      <c r="D903" t="str">
        <f>Etiquettes!$C$4</f>
        <v>PJ</v>
      </c>
      <c r="E903">
        <v>2021</v>
      </c>
      <c r="F903" t="str">
        <f>Etiquettes!$C$3</f>
        <v>France</v>
      </c>
      <c r="G903" t="str">
        <f>Etiquettes!$I$5</f>
        <v>JRC - EnergyBalance</v>
      </c>
      <c r="H903" t="str">
        <f>IFERROR(_xlfn.XLOOKUP(A903,'Correspondance produits'!$J:$J,'Correspondance produits'!$K:$K),_xlfn.XLOOKUP(A903,'Correspondance secteurs'!$Y:$Y,'Correspondance secteurs'!$AA:$AA))</f>
        <v>Parent</v>
      </c>
      <c r="I903" t="str">
        <f>IFERROR(_xlfn.XLOOKUP(B903,'Correspondance produits'!$J:$J,'Correspondance produits'!$K:$K),_xlfn.XLOOKUP(B903,'Correspondance secteurs'!$Y:$Y,'Correspondance secteurs'!$AA:$AA))</f>
        <v>Parent</v>
      </c>
    </row>
    <row r="904" spans="1:9" x14ac:dyDescent="0.3">
      <c r="A904" t="str">
        <f>IFERROR(_xlfn.XLOOKUP('JRC - EnergyBalance'!A904,'Correspondance produits'!C:C,'Correspondance produits'!J:J),_xlfn.XLOOKUP('JRC - EnergyBalance'!A904,'Correspondance secteurs'!C:C,'Correspondance secteurs'!Y:Y))</f>
        <v>Autres charbons bitumineux [METABOLHEAT - National]</v>
      </c>
      <c r="B904" t="str">
        <f>IFERROR(_xlfn.XLOOKUP('JRC - EnergyBalance'!B904,'Correspondance produits'!C:C,'Correspondance produits'!J:J),_xlfn.XLOOKUP('JRC - EnergyBalance'!B904,'Correspondance secteurs'!C:C,'Correspondance secteurs'!Y:Y))</f>
        <v>Textile et cuir [METABOLHEAT - National]</v>
      </c>
      <c r="C904" s="5">
        <v>0</v>
      </c>
      <c r="D904" t="str">
        <f>Etiquettes!$C$4</f>
        <v>PJ</v>
      </c>
      <c r="E904">
        <v>2021</v>
      </c>
      <c r="F904" t="str">
        <f>Etiquettes!$C$3</f>
        <v>France</v>
      </c>
      <c r="G904" t="str">
        <f>Etiquettes!$I$5</f>
        <v>JRC - EnergyBalance</v>
      </c>
      <c r="H904" t="str">
        <f>IFERROR(_xlfn.XLOOKUP(A904,'Correspondance produits'!$J:$J,'Correspondance produits'!$K:$K),_xlfn.XLOOKUP(A904,'Correspondance secteurs'!$Y:$Y,'Correspondance secteurs'!$AA:$AA))</f>
        <v>Enfant</v>
      </c>
      <c r="I904" t="str">
        <f>IFERROR(_xlfn.XLOOKUP(B904,'Correspondance produits'!$J:$J,'Correspondance produits'!$K:$K),_xlfn.XLOOKUP(B904,'Correspondance secteurs'!$Y:$Y,'Correspondance secteurs'!$AA:$AA))</f>
        <v>Parent</v>
      </c>
    </row>
    <row r="905" spans="1:9" x14ac:dyDescent="0.3">
      <c r="A905" t="str">
        <f>IFERROR(_xlfn.XLOOKUP('JRC - EnergyBalance'!A905,'Correspondance produits'!C:C,'Correspondance produits'!J:J),_xlfn.XLOOKUP('JRC - EnergyBalance'!A905,'Correspondance secteurs'!C:C,'Correspondance secteurs'!Y:Y))</f>
        <v>Produits du charbon [METABOLHEAT - National]</v>
      </c>
      <c r="B905" t="str">
        <f>IFERROR(_xlfn.XLOOKUP('JRC - EnergyBalance'!B905,'Correspondance produits'!C:C,'Correspondance produits'!J:J),_xlfn.XLOOKUP('JRC - EnergyBalance'!B905,'Correspondance secteurs'!C:C,'Correspondance secteurs'!Y:Y))</f>
        <v>Textile et cuir [METABOLHEAT - National]</v>
      </c>
      <c r="C905" s="5">
        <v>0</v>
      </c>
      <c r="D905" t="str">
        <f>Etiquettes!$C$4</f>
        <v>PJ</v>
      </c>
      <c r="E905">
        <v>2021</v>
      </c>
      <c r="F905" t="str">
        <f>Etiquettes!$C$3</f>
        <v>France</v>
      </c>
      <c r="G905" t="str">
        <f>Etiquettes!$I$5</f>
        <v>JRC - EnergyBalance</v>
      </c>
      <c r="H905" t="str">
        <f>IFERROR(_xlfn.XLOOKUP(A905,'Correspondance produits'!$J:$J,'Correspondance produits'!$K:$K),_xlfn.XLOOKUP(A905,'Correspondance secteurs'!$Y:$Y,'Correspondance secteurs'!$AA:$AA))</f>
        <v>Parent</v>
      </c>
      <c r="I905" t="str">
        <f>IFERROR(_xlfn.XLOOKUP(B905,'Correspondance produits'!$J:$J,'Correspondance produits'!$K:$K),_xlfn.XLOOKUP(B905,'Correspondance secteurs'!$Y:$Y,'Correspondance secteurs'!$AA:$AA))</f>
        <v>Parent</v>
      </c>
    </row>
    <row r="906" spans="1:9" x14ac:dyDescent="0.3">
      <c r="A906" t="str">
        <f>IFERROR(_xlfn.XLOOKUP('JRC - EnergyBalance'!A906,'Correspondance produits'!C:C,'Correspondance produits'!J:J),_xlfn.XLOOKUP('JRC - EnergyBalance'!A906,'Correspondance secteurs'!C:C,'Correspondance secteurs'!Y:Y))</f>
        <v>Coke de cokerie [METABOLHEAT - National]</v>
      </c>
      <c r="B906" t="str">
        <f>IFERROR(_xlfn.XLOOKUP('JRC - EnergyBalance'!B906,'Correspondance produits'!C:C,'Correspondance produits'!J:J),_xlfn.XLOOKUP('JRC - EnergyBalance'!B906,'Correspondance secteurs'!C:C,'Correspondance secteurs'!Y:Y))</f>
        <v>Textile et cuir [METABOLHEAT - National]</v>
      </c>
      <c r="C906" s="5">
        <v>0</v>
      </c>
      <c r="D906" t="str">
        <f>Etiquettes!$C$4</f>
        <v>PJ</v>
      </c>
      <c r="E906">
        <v>2021</v>
      </c>
      <c r="F906" t="str">
        <f>Etiquettes!$C$3</f>
        <v>France</v>
      </c>
      <c r="G906" t="str">
        <f>Etiquettes!$I$5</f>
        <v>JRC - EnergyBalance</v>
      </c>
      <c r="H906" t="str">
        <f>IFERROR(_xlfn.XLOOKUP(A906,'Correspondance produits'!$J:$J,'Correspondance produits'!$K:$K),_xlfn.XLOOKUP(A906,'Correspondance secteurs'!$Y:$Y,'Correspondance secteurs'!$AA:$AA))</f>
        <v>Enfant</v>
      </c>
      <c r="I906" t="str">
        <f>IFERROR(_xlfn.XLOOKUP(B906,'Correspondance produits'!$J:$J,'Correspondance produits'!$K:$K),_xlfn.XLOOKUP(B906,'Correspondance secteurs'!$Y:$Y,'Correspondance secteurs'!$AA:$AA))</f>
        <v>Parent</v>
      </c>
    </row>
    <row r="907" spans="1:9" x14ac:dyDescent="0.3">
      <c r="A907" t="str">
        <f>IFERROR(_xlfn.XLOOKUP('JRC - EnergyBalance'!A907,'Correspondance produits'!C:C,'Correspondance produits'!J:J),_xlfn.XLOOKUP('JRC - EnergyBalance'!A907,'Correspondance secteurs'!C:C,'Correspondance secteurs'!Y:Y))</f>
        <v>Pétrole et produits pétroliers [METABOLHEAT - National]</v>
      </c>
      <c r="B907" t="str">
        <f>IFERROR(_xlfn.XLOOKUP('JRC - EnergyBalance'!B907,'Correspondance produits'!C:C,'Correspondance produits'!J:J),_xlfn.XLOOKUP('JRC - EnergyBalance'!B907,'Correspondance secteurs'!C:C,'Correspondance secteurs'!Y:Y))</f>
        <v>Textile et cuir [METABOLHEAT - National]</v>
      </c>
      <c r="C907" s="5">
        <v>0.74475000000000002</v>
      </c>
      <c r="D907" t="str">
        <f>Etiquettes!$C$4</f>
        <v>PJ</v>
      </c>
      <c r="E907">
        <v>2021</v>
      </c>
      <c r="F907" t="str">
        <f>Etiquettes!$C$3</f>
        <v>France</v>
      </c>
      <c r="G907" t="str">
        <f>Etiquettes!$I$5</f>
        <v>JRC - EnergyBalance</v>
      </c>
      <c r="H907" t="str">
        <f>IFERROR(_xlfn.XLOOKUP(A907,'Correspondance produits'!$J:$J,'Correspondance produits'!$K:$K),_xlfn.XLOOKUP(A907,'Correspondance secteurs'!$Y:$Y,'Correspondance secteurs'!$AA:$AA))</f>
        <v>Parent</v>
      </c>
      <c r="I907" t="str">
        <f>IFERROR(_xlfn.XLOOKUP(B907,'Correspondance produits'!$J:$J,'Correspondance produits'!$K:$K),_xlfn.XLOOKUP(B907,'Correspondance secteurs'!$Y:$Y,'Correspondance secteurs'!$AA:$AA))</f>
        <v>Parent</v>
      </c>
    </row>
    <row r="908" spans="1:9" x14ac:dyDescent="0.3">
      <c r="A908" t="str">
        <f>IFERROR(_xlfn.XLOOKUP('JRC - EnergyBalance'!A908,'Correspondance produits'!C:C,'Correspondance produits'!J:J),_xlfn.XLOOKUP('JRC - EnergyBalance'!A908,'Correspondance secteurs'!C:C,'Correspondance secteurs'!Y:Y))</f>
        <v>Produits pétroliers (hors biocarburants) [METABOLHEAT - National]</v>
      </c>
      <c r="B908" t="str">
        <f>IFERROR(_xlfn.XLOOKUP('JRC - EnergyBalance'!B908,'Correspondance produits'!C:C,'Correspondance produits'!J:J),_xlfn.XLOOKUP('JRC - EnergyBalance'!B908,'Correspondance secteurs'!C:C,'Correspondance secteurs'!Y:Y))</f>
        <v>Textile et cuir [METABOLHEAT - National]</v>
      </c>
      <c r="C908" s="5">
        <v>0.74475000000000002</v>
      </c>
      <c r="D908" t="str">
        <f>Etiquettes!$C$4</f>
        <v>PJ</v>
      </c>
      <c r="E908">
        <v>2021</v>
      </c>
      <c r="F908" t="str">
        <f>Etiquettes!$C$3</f>
        <v>France</v>
      </c>
      <c r="G908" t="str">
        <f>Etiquettes!$I$5</f>
        <v>JRC - EnergyBalance</v>
      </c>
      <c r="H908" t="str">
        <f>IFERROR(_xlfn.XLOOKUP(A908,'Correspondance produits'!$J:$J,'Correspondance produits'!$K:$K),_xlfn.XLOOKUP(A908,'Correspondance secteurs'!$Y:$Y,'Correspondance secteurs'!$AA:$AA))</f>
        <v>Parent</v>
      </c>
      <c r="I908" t="str">
        <f>IFERROR(_xlfn.XLOOKUP(B908,'Correspondance produits'!$J:$J,'Correspondance produits'!$K:$K),_xlfn.XLOOKUP(B908,'Correspondance secteurs'!$Y:$Y,'Correspondance secteurs'!$AA:$AA))</f>
        <v>Parent</v>
      </c>
    </row>
    <row r="909" spans="1:9" x14ac:dyDescent="0.3">
      <c r="A909" t="str">
        <f>IFERROR(_xlfn.XLOOKUP('JRC - EnergyBalance'!A909,'Correspondance produits'!C:C,'Correspondance produits'!J:J),_xlfn.XLOOKUP('JRC - EnergyBalance'!A909,'Correspondance secteurs'!C:C,'Correspondance secteurs'!Y:Y))</f>
        <v>Gaz de pétrole liquéfiés [METABOLHEAT - National]</v>
      </c>
      <c r="B909" t="str">
        <f>IFERROR(_xlfn.XLOOKUP('JRC - EnergyBalance'!B909,'Correspondance produits'!C:C,'Correspondance produits'!J:J),_xlfn.XLOOKUP('JRC - EnergyBalance'!B909,'Correspondance secteurs'!C:C,'Correspondance secteurs'!Y:Y))</f>
        <v>Textile et cuir [METABOLHEAT - National]</v>
      </c>
      <c r="C909" s="5">
        <v>0.34509240000000002</v>
      </c>
      <c r="D909" t="str">
        <f>Etiquettes!$C$4</f>
        <v>PJ</v>
      </c>
      <c r="E909">
        <v>2021</v>
      </c>
      <c r="F909" t="str">
        <f>Etiquettes!$C$3</f>
        <v>France</v>
      </c>
      <c r="G909" t="str">
        <f>Etiquettes!$I$5</f>
        <v>JRC - EnergyBalance</v>
      </c>
      <c r="H909" t="str">
        <f>IFERROR(_xlfn.XLOOKUP(A909,'Correspondance produits'!$J:$J,'Correspondance produits'!$K:$K),_xlfn.XLOOKUP(A909,'Correspondance secteurs'!$Y:$Y,'Correspondance secteurs'!$AA:$AA))</f>
        <v>Enfant</v>
      </c>
      <c r="I909" t="str">
        <f>IFERROR(_xlfn.XLOOKUP(B909,'Correspondance produits'!$J:$J,'Correspondance produits'!$K:$K),_xlfn.XLOOKUP(B909,'Correspondance secteurs'!$Y:$Y,'Correspondance secteurs'!$AA:$AA))</f>
        <v>Parent</v>
      </c>
    </row>
    <row r="910" spans="1:9" x14ac:dyDescent="0.3">
      <c r="A910" t="str">
        <f>IFERROR(_xlfn.XLOOKUP('JRC - EnergyBalance'!A910,'Correspondance produits'!C:C,'Correspondance produits'!J:J),_xlfn.XLOOKUP('JRC - EnergyBalance'!A910,'Correspondance secteurs'!C:C,'Correspondance secteurs'!Y:Y))</f>
        <v>Gazole et diesel (hors biocarburant) [METABOLHEAT - National]</v>
      </c>
      <c r="B910" t="str">
        <f>IFERROR(_xlfn.XLOOKUP('JRC - EnergyBalance'!B910,'Correspondance produits'!C:C,'Correspondance produits'!J:J),_xlfn.XLOOKUP('JRC - EnergyBalance'!B910,'Correspondance secteurs'!C:C,'Correspondance secteurs'!Y:Y))</f>
        <v>Textile et cuir [METABOLHEAT - National]</v>
      </c>
      <c r="C910" s="5">
        <v>0.31997520000000002</v>
      </c>
      <c r="D910" t="str">
        <f>Etiquettes!$C$4</f>
        <v>PJ</v>
      </c>
      <c r="E910">
        <v>2021</v>
      </c>
      <c r="F910" t="str">
        <f>Etiquettes!$C$3</f>
        <v>France</v>
      </c>
      <c r="G910" t="str">
        <f>Etiquettes!$I$5</f>
        <v>JRC - EnergyBalance</v>
      </c>
      <c r="H910" t="str">
        <f>IFERROR(_xlfn.XLOOKUP(A910,'Correspondance produits'!$J:$J,'Correspondance produits'!$K:$K),_xlfn.XLOOKUP(A910,'Correspondance secteurs'!$Y:$Y,'Correspondance secteurs'!$AA:$AA))</f>
        <v>Enfant</v>
      </c>
      <c r="I910" t="str">
        <f>IFERROR(_xlfn.XLOOKUP(B910,'Correspondance produits'!$J:$J,'Correspondance produits'!$K:$K),_xlfn.XLOOKUP(B910,'Correspondance secteurs'!$Y:$Y,'Correspondance secteurs'!$AA:$AA))</f>
        <v>Parent</v>
      </c>
    </row>
    <row r="911" spans="1:9" x14ac:dyDescent="0.3">
      <c r="A911" t="str">
        <f>IFERROR(_xlfn.XLOOKUP('JRC - EnergyBalance'!A911,'Correspondance produits'!C:C,'Correspondance produits'!J:J),_xlfn.XLOOKUP('JRC - EnergyBalance'!A911,'Correspondance secteurs'!C:C,'Correspondance secteurs'!Y:Y))</f>
        <v>Fioul [METABOLHEAT - National]</v>
      </c>
      <c r="B911" t="str">
        <f>IFERROR(_xlfn.XLOOKUP('JRC - EnergyBalance'!B911,'Correspondance produits'!C:C,'Correspondance produits'!J:J),_xlfn.XLOOKUP('JRC - EnergyBalance'!B911,'Correspondance secteurs'!C:C,'Correspondance secteurs'!Y:Y))</f>
        <v>Textile et cuir [METABOLHEAT - National]</v>
      </c>
      <c r="C911" s="5">
        <v>7.96824E-2</v>
      </c>
      <c r="D911" t="str">
        <f>Etiquettes!$C$4</f>
        <v>PJ</v>
      </c>
      <c r="E911">
        <v>2021</v>
      </c>
      <c r="F911" t="str">
        <f>Etiquettes!$C$3</f>
        <v>France</v>
      </c>
      <c r="G911" t="str">
        <f>Etiquettes!$I$5</f>
        <v>JRC - EnergyBalance</v>
      </c>
      <c r="H911" t="str">
        <f>IFERROR(_xlfn.XLOOKUP(A911,'Correspondance produits'!$J:$J,'Correspondance produits'!$K:$K),_xlfn.XLOOKUP(A911,'Correspondance secteurs'!$Y:$Y,'Correspondance secteurs'!$AA:$AA))</f>
        <v>Enfant</v>
      </c>
      <c r="I911" t="str">
        <f>IFERROR(_xlfn.XLOOKUP(B911,'Correspondance produits'!$J:$J,'Correspondance produits'!$K:$K),_xlfn.XLOOKUP(B911,'Correspondance secteurs'!$Y:$Y,'Correspondance secteurs'!$AA:$AA))</f>
        <v>Parent</v>
      </c>
    </row>
    <row r="912" spans="1:9" x14ac:dyDescent="0.3">
      <c r="A912" t="str">
        <f>IFERROR(_xlfn.XLOOKUP('JRC - EnergyBalance'!A912,'Correspondance produits'!C:C,'Correspondance produits'!J:J),_xlfn.XLOOKUP('JRC - EnergyBalance'!A912,'Correspondance secteurs'!C:C,'Correspondance secteurs'!Y:Y))</f>
        <v>Gaz naturel [METABOLHEAT - National]</v>
      </c>
      <c r="B912" t="str">
        <f>IFERROR(_xlfn.XLOOKUP('JRC - EnergyBalance'!B912,'Correspondance produits'!C:C,'Correspondance produits'!J:J),_xlfn.XLOOKUP('JRC - EnergyBalance'!B912,'Correspondance secteurs'!C:C,'Correspondance secteurs'!Y:Y))</f>
        <v>Textile et cuir [METABOLHEAT - National]</v>
      </c>
      <c r="C912" s="5">
        <v>4.6007640000000016</v>
      </c>
      <c r="D912" t="str">
        <f>Etiquettes!$C$4</f>
        <v>PJ</v>
      </c>
      <c r="E912">
        <v>2021</v>
      </c>
      <c r="F912" t="str">
        <f>Etiquettes!$C$3</f>
        <v>France</v>
      </c>
      <c r="G912" t="str">
        <f>Etiquettes!$I$5</f>
        <v>JRC - EnergyBalance</v>
      </c>
      <c r="H912" t="str">
        <f>IFERROR(_xlfn.XLOOKUP(A912,'Correspondance produits'!$J:$J,'Correspondance produits'!$K:$K),_xlfn.XLOOKUP(A912,'Correspondance secteurs'!$Y:$Y,'Correspondance secteurs'!$AA:$AA))</f>
        <v>Enfant</v>
      </c>
      <c r="I912" t="str">
        <f>IFERROR(_xlfn.XLOOKUP(B912,'Correspondance produits'!$J:$J,'Correspondance produits'!$K:$K),_xlfn.XLOOKUP(B912,'Correspondance secteurs'!$Y:$Y,'Correspondance secteurs'!$AA:$AA))</f>
        <v>Parent</v>
      </c>
    </row>
    <row r="913" spans="1:9" x14ac:dyDescent="0.3">
      <c r="A913" t="str">
        <f>IFERROR(_xlfn.XLOOKUP('JRC - EnergyBalance'!A913,'Correspondance produits'!C:C,'Correspondance produits'!J:J),_xlfn.XLOOKUP('JRC - EnergyBalance'!A913,'Correspondance secteurs'!C:C,'Correspondance secteurs'!Y:Y))</f>
        <v>Énergies renouvelables et biocarburants [METABOLHEAT - National]</v>
      </c>
      <c r="B913" t="str">
        <f>IFERROR(_xlfn.XLOOKUP('JRC - EnergyBalance'!B913,'Correspondance produits'!C:C,'Correspondance produits'!J:J),_xlfn.XLOOKUP('JRC - EnergyBalance'!B913,'Correspondance secteurs'!C:C,'Correspondance secteurs'!Y:Y))</f>
        <v>Textile et cuir [METABOLHEAT - National]</v>
      </c>
      <c r="C913" s="5">
        <v>1.20132E-2</v>
      </c>
      <c r="D913" t="str">
        <f>Etiquettes!$C$4</f>
        <v>PJ</v>
      </c>
      <c r="E913">
        <v>2021</v>
      </c>
      <c r="F913" t="str">
        <f>Etiquettes!$C$3</f>
        <v>France</v>
      </c>
      <c r="G913" t="str">
        <f>Etiquettes!$I$5</f>
        <v>JRC - EnergyBalance</v>
      </c>
      <c r="H913" t="str">
        <f>IFERROR(_xlfn.XLOOKUP(A913,'Correspondance produits'!$J:$J,'Correspondance produits'!$K:$K),_xlfn.XLOOKUP(A913,'Correspondance secteurs'!$Y:$Y,'Correspondance secteurs'!$AA:$AA))</f>
        <v>Parent</v>
      </c>
      <c r="I913" t="str">
        <f>IFERROR(_xlfn.XLOOKUP(B913,'Correspondance produits'!$J:$J,'Correspondance produits'!$K:$K),_xlfn.XLOOKUP(B913,'Correspondance secteurs'!$Y:$Y,'Correspondance secteurs'!$AA:$AA))</f>
        <v>Parent</v>
      </c>
    </row>
    <row r="914" spans="1:9" x14ac:dyDescent="0.3">
      <c r="A914" t="str">
        <f>IFERROR(_xlfn.XLOOKUP('JRC - EnergyBalance'!A914,'Correspondance produits'!C:C,'Correspondance produits'!J:J),_xlfn.XLOOKUP('JRC - EnergyBalance'!A914,'Correspondance secteurs'!C:C,'Correspondance secteurs'!Y:Y))</f>
        <v>Biomasse solide primaire [METABOLHEAT - National]</v>
      </c>
      <c r="B914" t="str">
        <f>IFERROR(_xlfn.XLOOKUP('JRC - EnergyBalance'!B914,'Correspondance produits'!C:C,'Correspondance produits'!J:J),_xlfn.XLOOKUP('JRC - EnergyBalance'!B914,'Correspondance secteurs'!C:C,'Correspondance secteurs'!Y:Y))</f>
        <v>Textile et cuir [METABOLHEAT - National]</v>
      </c>
      <c r="C914" s="5">
        <v>6.5699999999999986E-3</v>
      </c>
      <c r="D914" t="str">
        <f>Etiquettes!$C$4</f>
        <v>PJ</v>
      </c>
      <c r="E914">
        <v>2021</v>
      </c>
      <c r="F914" t="str">
        <f>Etiquettes!$C$3</f>
        <v>France</v>
      </c>
      <c r="G914" t="str">
        <f>Etiquettes!$I$5</f>
        <v>JRC - EnergyBalance</v>
      </c>
      <c r="H914" t="str">
        <f>IFERROR(_xlfn.XLOOKUP(A914,'Correspondance produits'!$J:$J,'Correspondance produits'!$K:$K),_xlfn.XLOOKUP(A914,'Correspondance secteurs'!$Y:$Y,'Correspondance secteurs'!$AA:$AA))</f>
        <v>Enfant</v>
      </c>
      <c r="I914" t="str">
        <f>IFERROR(_xlfn.XLOOKUP(B914,'Correspondance produits'!$J:$J,'Correspondance produits'!$K:$K),_xlfn.XLOOKUP(B914,'Correspondance secteurs'!$Y:$Y,'Correspondance secteurs'!$AA:$AA))</f>
        <v>Parent</v>
      </c>
    </row>
    <row r="915" spans="1:9" x14ac:dyDescent="0.3">
      <c r="A915" t="str">
        <f>IFERROR(_xlfn.XLOOKUP('JRC - EnergyBalance'!A915,'Correspondance produits'!C:C,'Correspondance produits'!J:J),_xlfn.XLOOKUP('JRC - EnergyBalance'!A915,'Correspondance secteurs'!C:C,'Correspondance secteurs'!Y:Y))</f>
        <v>Déchets municipaux renouvelables [METABOLHEAT - National]</v>
      </c>
      <c r="B915" t="str">
        <f>IFERROR(_xlfn.XLOOKUP('JRC - EnergyBalance'!B915,'Correspondance produits'!C:C,'Correspondance produits'!J:J),_xlfn.XLOOKUP('JRC - EnergyBalance'!B915,'Correspondance secteurs'!C:C,'Correspondance secteurs'!Y:Y))</f>
        <v>Textile et cuir [METABOLHEAT - National]</v>
      </c>
      <c r="C915" s="5">
        <v>0</v>
      </c>
      <c r="D915" t="str">
        <f>Etiquettes!$C$4</f>
        <v>PJ</v>
      </c>
      <c r="E915">
        <v>2021</v>
      </c>
      <c r="F915" t="str">
        <f>Etiquettes!$C$3</f>
        <v>France</v>
      </c>
      <c r="G915" t="str">
        <f>Etiquettes!$I$5</f>
        <v>JRC - EnergyBalance</v>
      </c>
      <c r="H915" t="str">
        <f>IFERROR(_xlfn.XLOOKUP(A915,'Correspondance produits'!$J:$J,'Correspondance produits'!$K:$K),_xlfn.XLOOKUP(A915,'Correspondance secteurs'!$Y:$Y,'Correspondance secteurs'!$AA:$AA))</f>
        <v>Enfant</v>
      </c>
      <c r="I915" t="str">
        <f>IFERROR(_xlfn.XLOOKUP(B915,'Correspondance produits'!$J:$J,'Correspondance produits'!$K:$K),_xlfn.XLOOKUP(B915,'Correspondance secteurs'!$Y:$Y,'Correspondance secteurs'!$AA:$AA))</f>
        <v>Parent</v>
      </c>
    </row>
    <row r="916" spans="1:9" x14ac:dyDescent="0.3">
      <c r="A916" t="str">
        <f>IFERROR(_xlfn.XLOOKUP('JRC - EnergyBalance'!A916,'Correspondance produits'!C:C,'Correspondance produits'!J:J),_xlfn.XLOOKUP('JRC - EnergyBalance'!A916,'Correspondance secteurs'!C:C,'Correspondance secteurs'!Y:Y))</f>
        <v>Biodiesels mélangés [METABOLHEAT - National]</v>
      </c>
      <c r="B916" t="str">
        <f>IFERROR(_xlfn.XLOOKUP('JRC - EnergyBalance'!B916,'Correspondance produits'!C:C,'Correspondance produits'!J:J),_xlfn.XLOOKUP('JRC - EnergyBalance'!B916,'Correspondance secteurs'!C:C,'Correspondance secteurs'!Y:Y))</f>
        <v>Textile et cuir [METABOLHEAT - National]</v>
      </c>
      <c r="C916" s="5">
        <v>5.4432000000000013E-3</v>
      </c>
      <c r="D916" t="str">
        <f>Etiquettes!$C$4</f>
        <v>PJ</v>
      </c>
      <c r="E916">
        <v>2021</v>
      </c>
      <c r="F916" t="str">
        <f>Etiquettes!$C$3</f>
        <v>France</v>
      </c>
      <c r="G916" t="str">
        <f>Etiquettes!$I$5</f>
        <v>JRC - EnergyBalance</v>
      </c>
      <c r="H916" t="str">
        <f>IFERROR(_xlfn.XLOOKUP(A916,'Correspondance produits'!$J:$J,'Correspondance produits'!$K:$K),_xlfn.XLOOKUP(A916,'Correspondance secteurs'!$Y:$Y,'Correspondance secteurs'!$AA:$AA))</f>
        <v>Enfant</v>
      </c>
      <c r="I916" t="str">
        <f>IFERROR(_xlfn.XLOOKUP(B916,'Correspondance produits'!$J:$J,'Correspondance produits'!$K:$K),_xlfn.XLOOKUP(B916,'Correspondance secteurs'!$Y:$Y,'Correspondance secteurs'!$AA:$AA))</f>
        <v>Parent</v>
      </c>
    </row>
    <row r="917" spans="1:9" x14ac:dyDescent="0.3">
      <c r="A917" t="str">
        <f>IFERROR(_xlfn.XLOOKUP('JRC - EnergyBalance'!A917,'Correspondance produits'!C:C,'Correspondance produits'!J:J),_xlfn.XLOOKUP('JRC - EnergyBalance'!A917,'Correspondance secteurs'!C:C,'Correspondance secteurs'!Y:Y))</f>
        <v>Déchets non renouvelables [METABOLHEAT - National]</v>
      </c>
      <c r="B917" t="str">
        <f>IFERROR(_xlfn.XLOOKUP('JRC - EnergyBalance'!B917,'Correspondance produits'!C:C,'Correspondance produits'!J:J),_xlfn.XLOOKUP('JRC - EnergyBalance'!B917,'Correspondance secteurs'!C:C,'Correspondance secteurs'!Y:Y))</f>
        <v>Textile et cuir [METABOLHEAT - National]</v>
      </c>
      <c r="C917" s="5">
        <v>0</v>
      </c>
      <c r="D917" t="str">
        <f>Etiquettes!$C$4</f>
        <v>PJ</v>
      </c>
      <c r="E917">
        <v>2021</v>
      </c>
      <c r="F917" t="str">
        <f>Etiquettes!$C$3</f>
        <v>France</v>
      </c>
      <c r="G917" t="str">
        <f>Etiquettes!$I$5</f>
        <v>JRC - EnergyBalance</v>
      </c>
      <c r="H917" t="str">
        <f>IFERROR(_xlfn.XLOOKUP(A917,'Correspondance produits'!$J:$J,'Correspondance produits'!$K:$K),_xlfn.XLOOKUP(A917,'Correspondance secteurs'!$Y:$Y,'Correspondance secteurs'!$AA:$AA))</f>
        <v>Parent</v>
      </c>
      <c r="I917" t="str">
        <f>IFERROR(_xlfn.XLOOKUP(B917,'Correspondance produits'!$J:$J,'Correspondance produits'!$K:$K),_xlfn.XLOOKUP(B917,'Correspondance secteurs'!$Y:$Y,'Correspondance secteurs'!$AA:$AA))</f>
        <v>Parent</v>
      </c>
    </row>
    <row r="918" spans="1:9" x14ac:dyDescent="0.3">
      <c r="A918" t="str">
        <f>IFERROR(_xlfn.XLOOKUP('JRC - EnergyBalance'!A918,'Correspondance produits'!C:C,'Correspondance produits'!J:J),_xlfn.XLOOKUP('JRC - EnergyBalance'!A918,'Correspondance secteurs'!C:C,'Correspondance secteurs'!Y:Y))</f>
        <v>Déchets industriels (non renouvelables) [METABOLHEAT - National]</v>
      </c>
      <c r="B918" t="str">
        <f>IFERROR(_xlfn.XLOOKUP('JRC - EnergyBalance'!B918,'Correspondance produits'!C:C,'Correspondance produits'!J:J),_xlfn.XLOOKUP('JRC - EnergyBalance'!B918,'Correspondance secteurs'!C:C,'Correspondance secteurs'!Y:Y))</f>
        <v>Textile et cuir [METABOLHEAT - National]</v>
      </c>
      <c r="C918" s="5">
        <v>0</v>
      </c>
      <c r="D918" t="str">
        <f>Etiquettes!$C$4</f>
        <v>PJ</v>
      </c>
      <c r="E918">
        <v>2021</v>
      </c>
      <c r="F918" t="str">
        <f>Etiquettes!$C$3</f>
        <v>France</v>
      </c>
      <c r="G918" t="str">
        <f>Etiquettes!$I$5</f>
        <v>JRC - EnergyBalance</v>
      </c>
      <c r="H918" t="str">
        <f>IFERROR(_xlfn.XLOOKUP(A918,'Correspondance produits'!$J:$J,'Correspondance produits'!$K:$K),_xlfn.XLOOKUP(A918,'Correspondance secteurs'!$Y:$Y,'Correspondance secteurs'!$AA:$AA))</f>
        <v>Enfant</v>
      </c>
      <c r="I918" t="str">
        <f>IFERROR(_xlfn.XLOOKUP(B918,'Correspondance produits'!$J:$J,'Correspondance produits'!$K:$K),_xlfn.XLOOKUP(B918,'Correspondance secteurs'!$Y:$Y,'Correspondance secteurs'!$AA:$AA))</f>
        <v>Parent</v>
      </c>
    </row>
    <row r="919" spans="1:9" x14ac:dyDescent="0.3">
      <c r="A919" t="str">
        <f>IFERROR(_xlfn.XLOOKUP('JRC - EnergyBalance'!A919,'Correspondance produits'!C:C,'Correspondance produits'!J:J),_xlfn.XLOOKUP('JRC - EnergyBalance'!A919,'Correspondance secteurs'!C:C,'Correspondance secteurs'!Y:Y))</f>
        <v>Déchets municipaux non renouvelables [METABOLHEAT - National]</v>
      </c>
      <c r="B919" t="str">
        <f>IFERROR(_xlfn.XLOOKUP('JRC - EnergyBalance'!B919,'Correspondance produits'!C:C,'Correspondance produits'!J:J),_xlfn.XLOOKUP('JRC - EnergyBalance'!B919,'Correspondance secteurs'!C:C,'Correspondance secteurs'!Y:Y))</f>
        <v>Textile et cuir [METABOLHEAT - National]</v>
      </c>
      <c r="C919" s="5">
        <v>0</v>
      </c>
      <c r="D919" t="str">
        <f>Etiquettes!$C$4</f>
        <v>PJ</v>
      </c>
      <c r="E919">
        <v>2021</v>
      </c>
      <c r="F919" t="str">
        <f>Etiquettes!$C$3</f>
        <v>France</v>
      </c>
      <c r="G919" t="str">
        <f>Etiquettes!$I$5</f>
        <v>JRC - EnergyBalance</v>
      </c>
      <c r="H919" t="str">
        <f>IFERROR(_xlfn.XLOOKUP(A919,'Correspondance produits'!$J:$J,'Correspondance produits'!$K:$K),_xlfn.XLOOKUP(A919,'Correspondance secteurs'!$Y:$Y,'Correspondance secteurs'!$AA:$AA))</f>
        <v>Enfant</v>
      </c>
      <c r="I919" t="str">
        <f>IFERROR(_xlfn.XLOOKUP(B919,'Correspondance produits'!$J:$J,'Correspondance produits'!$K:$K),_xlfn.XLOOKUP(B919,'Correspondance secteurs'!$Y:$Y,'Correspondance secteurs'!$AA:$AA))</f>
        <v>Parent</v>
      </c>
    </row>
    <row r="920" spans="1:9" x14ac:dyDescent="0.3">
      <c r="A920" t="str">
        <f>IFERROR(_xlfn.XLOOKUP('JRC - EnergyBalance'!A920,'Correspondance produits'!C:C,'Correspondance produits'!J:J),_xlfn.XLOOKUP('JRC - EnergyBalance'!A920,'Correspondance secteurs'!C:C,'Correspondance secteurs'!Y:Y))</f>
        <v>Chaleur réseau [METABOLHEAT - National]</v>
      </c>
      <c r="B920" t="str">
        <f>IFERROR(_xlfn.XLOOKUP('JRC - EnergyBalance'!B920,'Correspondance produits'!C:C,'Correspondance produits'!J:J),_xlfn.XLOOKUP('JRC - EnergyBalance'!B920,'Correspondance secteurs'!C:C,'Correspondance secteurs'!Y:Y))</f>
        <v>Textile et cuir [METABOLHEAT - National]</v>
      </c>
      <c r="C920" s="5">
        <v>0.19648080000000001</v>
      </c>
      <c r="D920" t="str">
        <f>Etiquettes!$C$4</f>
        <v>PJ</v>
      </c>
      <c r="E920">
        <v>2021</v>
      </c>
      <c r="F920" t="str">
        <f>Etiquettes!$C$3</f>
        <v>France</v>
      </c>
      <c r="G920" t="str">
        <f>Etiquettes!$I$5</f>
        <v>JRC - EnergyBalance</v>
      </c>
      <c r="H920" t="str">
        <f>IFERROR(_xlfn.XLOOKUP(A920,'Correspondance produits'!$J:$J,'Correspondance produits'!$K:$K),_xlfn.XLOOKUP(A920,'Correspondance secteurs'!$Y:$Y,'Correspondance secteurs'!$AA:$AA))</f>
        <v>Enfant</v>
      </c>
      <c r="I920" t="str">
        <f>IFERROR(_xlfn.XLOOKUP(B920,'Correspondance produits'!$J:$J,'Correspondance produits'!$K:$K),_xlfn.XLOOKUP(B920,'Correspondance secteurs'!$Y:$Y,'Correspondance secteurs'!$AA:$AA))</f>
        <v>Parent</v>
      </c>
    </row>
    <row r="921" spans="1:9" x14ac:dyDescent="0.3">
      <c r="A921" t="str">
        <f>IFERROR(_xlfn.XLOOKUP('JRC - EnergyBalance'!A921,'Correspondance produits'!C:C,'Correspondance produits'!J:J),_xlfn.XLOOKUP('JRC - EnergyBalance'!A921,'Correspondance secteurs'!C:C,'Correspondance secteurs'!Y:Y))</f>
        <v>Électricité [METABOLHEAT - National]</v>
      </c>
      <c r="B921" t="str">
        <f>IFERROR(_xlfn.XLOOKUP('JRC - EnergyBalance'!B921,'Correspondance produits'!C:C,'Correspondance produits'!J:J),_xlfn.XLOOKUP('JRC - EnergyBalance'!B921,'Correspondance secteurs'!C:C,'Correspondance secteurs'!Y:Y))</f>
        <v>Textile et cuir [METABOLHEAT - National]</v>
      </c>
      <c r="C921" s="5">
        <v>4.8745187999999979</v>
      </c>
      <c r="D921" t="str">
        <f>Etiquettes!$C$4</f>
        <v>PJ</v>
      </c>
      <c r="E921">
        <v>2021</v>
      </c>
      <c r="F921" t="str">
        <f>Etiquettes!$C$3</f>
        <v>France</v>
      </c>
      <c r="G921" t="str">
        <f>Etiquettes!$I$5</f>
        <v>JRC - EnergyBalance</v>
      </c>
      <c r="H921" t="str">
        <f>IFERROR(_xlfn.XLOOKUP(A921,'Correspondance produits'!$J:$J,'Correspondance produits'!$K:$K),_xlfn.XLOOKUP(A921,'Correspondance secteurs'!$Y:$Y,'Correspondance secteurs'!$AA:$AA))</f>
        <v>Enfant</v>
      </c>
      <c r="I921" t="str">
        <f>IFERROR(_xlfn.XLOOKUP(B921,'Correspondance produits'!$J:$J,'Correspondance produits'!$K:$K),_xlfn.XLOOKUP(B921,'Correspondance secteurs'!$Y:$Y,'Correspondance secteurs'!$AA:$AA))</f>
        <v>Parent</v>
      </c>
    </row>
    <row r="922" spans="1:9" x14ac:dyDescent="0.3">
      <c r="A922" t="str">
        <f>IFERROR(_xlfn.XLOOKUP('JRC - EnergyBalance'!A922,'Correspondance produits'!C:C,'Correspondance produits'!J:J),_xlfn.XLOOKUP('JRC - EnergyBalance'!A922,'Correspondance secteurs'!C:C,'Correspondance secteurs'!Y:Y))</f>
        <v>Pétrole et produits pétroliers [METABOLHEAT - National]</v>
      </c>
      <c r="B922" t="str">
        <f>IFERROR(_xlfn.XLOOKUP('JRC - EnergyBalance'!B922,'Correspondance produits'!C:C,'Correspondance produits'!J:J),_xlfn.XLOOKUP('JRC - EnergyBalance'!B922,'Correspondance secteurs'!C:C,'Correspondance secteurs'!Y:Y))</f>
        <v>Bois et produits du bois [METABOLHEAT - National]</v>
      </c>
      <c r="C922" s="5">
        <v>1.2150863999999997</v>
      </c>
      <c r="D922" t="str">
        <f>Etiquettes!$C$4</f>
        <v>PJ</v>
      </c>
      <c r="E922">
        <v>2021</v>
      </c>
      <c r="F922" t="str">
        <f>Etiquettes!$C$3</f>
        <v>France</v>
      </c>
      <c r="G922" t="str">
        <f>Etiquettes!$I$5</f>
        <v>JRC - EnergyBalance</v>
      </c>
      <c r="H922" t="str">
        <f>IFERROR(_xlfn.XLOOKUP(A922,'Correspondance produits'!$J:$J,'Correspondance produits'!$K:$K),_xlfn.XLOOKUP(A922,'Correspondance secteurs'!$Y:$Y,'Correspondance secteurs'!$AA:$AA))</f>
        <v>Parent</v>
      </c>
      <c r="I922" t="str">
        <f>IFERROR(_xlfn.XLOOKUP(B922,'Correspondance produits'!$J:$J,'Correspondance produits'!$K:$K),_xlfn.XLOOKUP(B922,'Correspondance secteurs'!$Y:$Y,'Correspondance secteurs'!$AA:$AA))</f>
        <v>Parent</v>
      </c>
    </row>
    <row r="923" spans="1:9" x14ac:dyDescent="0.3">
      <c r="A923" t="str">
        <f>IFERROR(_xlfn.XLOOKUP('JRC - EnergyBalance'!A923,'Correspondance produits'!C:C,'Correspondance produits'!J:J),_xlfn.XLOOKUP('JRC - EnergyBalance'!A923,'Correspondance secteurs'!C:C,'Correspondance secteurs'!Y:Y))</f>
        <v>Produits pétroliers (hors biocarburants) [METABOLHEAT - National]</v>
      </c>
      <c r="B923" t="str">
        <f>IFERROR(_xlfn.XLOOKUP('JRC - EnergyBalance'!B923,'Correspondance produits'!C:C,'Correspondance produits'!J:J),_xlfn.XLOOKUP('JRC - EnergyBalance'!B923,'Correspondance secteurs'!C:C,'Correspondance secteurs'!Y:Y))</f>
        <v>Bois et produits du bois [METABOLHEAT - National]</v>
      </c>
      <c r="C923" s="5">
        <v>1.2150863999999997</v>
      </c>
      <c r="D923" t="str">
        <f>Etiquettes!$C$4</f>
        <v>PJ</v>
      </c>
      <c r="E923">
        <v>2021</v>
      </c>
      <c r="F923" t="str">
        <f>Etiquettes!$C$3</f>
        <v>France</v>
      </c>
      <c r="G923" t="str">
        <f>Etiquettes!$I$5</f>
        <v>JRC - EnergyBalance</v>
      </c>
      <c r="H923" t="str">
        <f>IFERROR(_xlfn.XLOOKUP(A923,'Correspondance produits'!$J:$J,'Correspondance produits'!$K:$K),_xlfn.XLOOKUP(A923,'Correspondance secteurs'!$Y:$Y,'Correspondance secteurs'!$AA:$AA))</f>
        <v>Parent</v>
      </c>
      <c r="I923" t="str">
        <f>IFERROR(_xlfn.XLOOKUP(B923,'Correspondance produits'!$J:$J,'Correspondance produits'!$K:$K),_xlfn.XLOOKUP(B923,'Correspondance secteurs'!$Y:$Y,'Correspondance secteurs'!$AA:$AA))</f>
        <v>Parent</v>
      </c>
    </row>
    <row r="924" spans="1:9" x14ac:dyDescent="0.3">
      <c r="A924" t="str">
        <f>IFERROR(_xlfn.XLOOKUP('JRC - EnergyBalance'!A924,'Correspondance produits'!C:C,'Correspondance produits'!J:J),_xlfn.XLOOKUP('JRC - EnergyBalance'!A924,'Correspondance secteurs'!C:C,'Correspondance secteurs'!Y:Y))</f>
        <v>Gaz de pétrole liquéfiés [METABOLHEAT - National]</v>
      </c>
      <c r="B924" t="str">
        <f>IFERROR(_xlfn.XLOOKUP('JRC - EnergyBalance'!B924,'Correspondance produits'!C:C,'Correspondance produits'!J:J),_xlfn.XLOOKUP('JRC - EnergyBalance'!B924,'Correspondance secteurs'!C:C,'Correspondance secteurs'!Y:Y))</f>
        <v>Bois et produits du bois [METABOLHEAT - National]</v>
      </c>
      <c r="C924" s="5">
        <v>0.28409760000000001</v>
      </c>
      <c r="D924" t="str">
        <f>Etiquettes!$C$4</f>
        <v>PJ</v>
      </c>
      <c r="E924">
        <v>2021</v>
      </c>
      <c r="F924" t="str">
        <f>Etiquettes!$C$3</f>
        <v>France</v>
      </c>
      <c r="G924" t="str">
        <f>Etiquettes!$I$5</f>
        <v>JRC - EnergyBalance</v>
      </c>
      <c r="H924" t="str">
        <f>IFERROR(_xlfn.XLOOKUP(A924,'Correspondance produits'!$J:$J,'Correspondance produits'!$K:$K),_xlfn.XLOOKUP(A924,'Correspondance secteurs'!$Y:$Y,'Correspondance secteurs'!$AA:$AA))</f>
        <v>Enfant</v>
      </c>
      <c r="I924" t="str">
        <f>IFERROR(_xlfn.XLOOKUP(B924,'Correspondance produits'!$J:$J,'Correspondance produits'!$K:$K),_xlfn.XLOOKUP(B924,'Correspondance secteurs'!$Y:$Y,'Correspondance secteurs'!$AA:$AA))</f>
        <v>Parent</v>
      </c>
    </row>
    <row r="925" spans="1:9" x14ac:dyDescent="0.3">
      <c r="A925" t="str">
        <f>IFERROR(_xlfn.XLOOKUP('JRC - EnergyBalance'!A925,'Correspondance produits'!C:C,'Correspondance produits'!J:J),_xlfn.XLOOKUP('JRC - EnergyBalance'!A925,'Correspondance secteurs'!C:C,'Correspondance secteurs'!Y:Y))</f>
        <v>Gazole et diesel (hors biocarburant) [METABOLHEAT - National]</v>
      </c>
      <c r="B925" t="str">
        <f>IFERROR(_xlfn.XLOOKUP('JRC - EnergyBalance'!B925,'Correspondance produits'!C:C,'Correspondance produits'!J:J),_xlfn.XLOOKUP('JRC - EnergyBalance'!B925,'Correspondance secteurs'!C:C,'Correspondance secteurs'!Y:Y))</f>
        <v>Bois et produits du bois [METABOLHEAT - National]</v>
      </c>
      <c r="C925" s="5">
        <v>0.89146799999999993</v>
      </c>
      <c r="D925" t="str">
        <f>Etiquettes!$C$4</f>
        <v>PJ</v>
      </c>
      <c r="E925">
        <v>2021</v>
      </c>
      <c r="F925" t="str">
        <f>Etiquettes!$C$3</f>
        <v>France</v>
      </c>
      <c r="G925" t="str">
        <f>Etiquettes!$I$5</f>
        <v>JRC - EnergyBalance</v>
      </c>
      <c r="H925" t="str">
        <f>IFERROR(_xlfn.XLOOKUP(A925,'Correspondance produits'!$J:$J,'Correspondance produits'!$K:$K),_xlfn.XLOOKUP(A925,'Correspondance secteurs'!$Y:$Y,'Correspondance secteurs'!$AA:$AA))</f>
        <v>Enfant</v>
      </c>
      <c r="I925" t="str">
        <f>IFERROR(_xlfn.XLOOKUP(B925,'Correspondance produits'!$J:$J,'Correspondance produits'!$K:$K),_xlfn.XLOOKUP(B925,'Correspondance secteurs'!$Y:$Y,'Correspondance secteurs'!$AA:$AA))</f>
        <v>Parent</v>
      </c>
    </row>
    <row r="926" spans="1:9" x14ac:dyDescent="0.3">
      <c r="A926" t="str">
        <f>IFERROR(_xlfn.XLOOKUP('JRC - EnergyBalance'!A926,'Correspondance produits'!C:C,'Correspondance produits'!J:J),_xlfn.XLOOKUP('JRC - EnergyBalance'!A926,'Correspondance secteurs'!C:C,'Correspondance secteurs'!Y:Y))</f>
        <v>Fioul [METABOLHEAT - National]</v>
      </c>
      <c r="B926" t="str">
        <f>IFERROR(_xlfn.XLOOKUP('JRC - EnergyBalance'!B926,'Correspondance produits'!C:C,'Correspondance produits'!J:J),_xlfn.XLOOKUP('JRC - EnergyBalance'!B926,'Correspondance secteurs'!C:C,'Correspondance secteurs'!Y:Y))</f>
        <v>Bois et produits du bois [METABOLHEAT - National]</v>
      </c>
      <c r="C926" s="5">
        <v>3.9520800000000002E-2</v>
      </c>
      <c r="D926" t="str">
        <f>Etiquettes!$C$4</f>
        <v>PJ</v>
      </c>
      <c r="E926">
        <v>2021</v>
      </c>
      <c r="F926" t="str">
        <f>Etiquettes!$C$3</f>
        <v>France</v>
      </c>
      <c r="G926" t="str">
        <f>Etiquettes!$I$5</f>
        <v>JRC - EnergyBalance</v>
      </c>
      <c r="H926" t="str">
        <f>IFERROR(_xlfn.XLOOKUP(A926,'Correspondance produits'!$J:$J,'Correspondance produits'!$K:$K),_xlfn.XLOOKUP(A926,'Correspondance secteurs'!$Y:$Y,'Correspondance secteurs'!$AA:$AA))</f>
        <v>Enfant</v>
      </c>
      <c r="I926" t="str">
        <f>IFERROR(_xlfn.XLOOKUP(B926,'Correspondance produits'!$J:$J,'Correspondance produits'!$K:$K),_xlfn.XLOOKUP(B926,'Correspondance secteurs'!$Y:$Y,'Correspondance secteurs'!$AA:$AA))</f>
        <v>Parent</v>
      </c>
    </row>
    <row r="927" spans="1:9" x14ac:dyDescent="0.3">
      <c r="A927" t="str">
        <f>IFERROR(_xlfn.XLOOKUP('JRC - EnergyBalance'!A927,'Correspondance produits'!C:C,'Correspondance produits'!J:J),_xlfn.XLOOKUP('JRC - EnergyBalance'!A927,'Correspondance secteurs'!C:C,'Correspondance secteurs'!Y:Y))</f>
        <v>Gaz naturel [METABOLHEAT - National]</v>
      </c>
      <c r="B927" t="str">
        <f>IFERROR(_xlfn.XLOOKUP('JRC - EnergyBalance'!B927,'Correspondance produits'!C:C,'Correspondance produits'!J:J),_xlfn.XLOOKUP('JRC - EnergyBalance'!B927,'Correspondance secteurs'!C:C,'Correspondance secteurs'!Y:Y))</f>
        <v>Bois et produits du bois [METABOLHEAT - National]</v>
      </c>
      <c r="C927" s="5">
        <v>2.7381600000000001</v>
      </c>
      <c r="D927" t="str">
        <f>Etiquettes!$C$4</f>
        <v>PJ</v>
      </c>
      <c r="E927">
        <v>2021</v>
      </c>
      <c r="F927" t="str">
        <f>Etiquettes!$C$3</f>
        <v>France</v>
      </c>
      <c r="G927" t="str">
        <f>Etiquettes!$I$5</f>
        <v>JRC - EnergyBalance</v>
      </c>
      <c r="H927" t="str">
        <f>IFERROR(_xlfn.XLOOKUP(A927,'Correspondance produits'!$J:$J,'Correspondance produits'!$K:$K),_xlfn.XLOOKUP(A927,'Correspondance secteurs'!$Y:$Y,'Correspondance secteurs'!$AA:$AA))</f>
        <v>Enfant</v>
      </c>
      <c r="I927" t="str">
        <f>IFERROR(_xlfn.XLOOKUP(B927,'Correspondance produits'!$J:$J,'Correspondance produits'!$K:$K),_xlfn.XLOOKUP(B927,'Correspondance secteurs'!$Y:$Y,'Correspondance secteurs'!$AA:$AA))</f>
        <v>Parent</v>
      </c>
    </row>
    <row r="928" spans="1:9" x14ac:dyDescent="0.3">
      <c r="A928" t="str">
        <f>IFERROR(_xlfn.XLOOKUP('JRC - EnergyBalance'!A928,'Correspondance produits'!C:C,'Correspondance produits'!J:J),_xlfn.XLOOKUP('JRC - EnergyBalance'!A928,'Correspondance secteurs'!C:C,'Correspondance secteurs'!Y:Y))</f>
        <v>Énergies renouvelables et biocarburants [METABOLHEAT - National]</v>
      </c>
      <c r="B928" t="str">
        <f>IFERROR(_xlfn.XLOOKUP('JRC - EnergyBalance'!B928,'Correspondance produits'!C:C,'Correspondance produits'!J:J),_xlfn.XLOOKUP('JRC - EnergyBalance'!B928,'Correspondance secteurs'!C:C,'Correspondance secteurs'!Y:Y))</f>
        <v>Bois et produits du bois [METABOLHEAT - National]</v>
      </c>
      <c r="C928" s="5">
        <v>14.758891200000003</v>
      </c>
      <c r="D928" t="str">
        <f>Etiquettes!$C$4</f>
        <v>PJ</v>
      </c>
      <c r="E928">
        <v>2021</v>
      </c>
      <c r="F928" t="str">
        <f>Etiquettes!$C$3</f>
        <v>France</v>
      </c>
      <c r="G928" t="str">
        <f>Etiquettes!$I$5</f>
        <v>JRC - EnergyBalance</v>
      </c>
      <c r="H928" t="str">
        <f>IFERROR(_xlfn.XLOOKUP(A928,'Correspondance produits'!$J:$J,'Correspondance produits'!$K:$K),_xlfn.XLOOKUP(A928,'Correspondance secteurs'!$Y:$Y,'Correspondance secteurs'!$AA:$AA))</f>
        <v>Parent</v>
      </c>
      <c r="I928" t="str">
        <f>IFERROR(_xlfn.XLOOKUP(B928,'Correspondance produits'!$J:$J,'Correspondance produits'!$K:$K),_xlfn.XLOOKUP(B928,'Correspondance secteurs'!$Y:$Y,'Correspondance secteurs'!$AA:$AA))</f>
        <v>Parent</v>
      </c>
    </row>
    <row r="929" spans="1:9" x14ac:dyDescent="0.3">
      <c r="A929" t="str">
        <f>IFERROR(_xlfn.XLOOKUP('JRC - EnergyBalance'!A929,'Correspondance produits'!C:C,'Correspondance produits'!J:J),_xlfn.XLOOKUP('JRC - EnergyBalance'!A929,'Correspondance secteurs'!C:C,'Correspondance secteurs'!Y:Y))</f>
        <v>Biomasse solide primaire [METABOLHEAT - National]</v>
      </c>
      <c r="B929" t="str">
        <f>IFERROR(_xlfn.XLOOKUP('JRC - EnergyBalance'!B929,'Correspondance produits'!C:C,'Correspondance produits'!J:J),_xlfn.XLOOKUP('JRC - EnergyBalance'!B929,'Correspondance secteurs'!C:C,'Correspondance secteurs'!Y:Y))</f>
        <v>Bois et produits du bois [METABOLHEAT - National]</v>
      </c>
      <c r="C929" s="5">
        <v>14.721789600000003</v>
      </c>
      <c r="D929" t="str">
        <f>Etiquettes!$C$4</f>
        <v>PJ</v>
      </c>
      <c r="E929">
        <v>2021</v>
      </c>
      <c r="F929" t="str">
        <f>Etiquettes!$C$3</f>
        <v>France</v>
      </c>
      <c r="G929" t="str">
        <f>Etiquettes!$I$5</f>
        <v>JRC - EnergyBalance</v>
      </c>
      <c r="H929" t="str">
        <f>IFERROR(_xlfn.XLOOKUP(A929,'Correspondance produits'!$J:$J,'Correspondance produits'!$K:$K),_xlfn.XLOOKUP(A929,'Correspondance secteurs'!$Y:$Y,'Correspondance secteurs'!$AA:$AA))</f>
        <v>Enfant</v>
      </c>
      <c r="I929" t="str">
        <f>IFERROR(_xlfn.XLOOKUP(B929,'Correspondance produits'!$J:$J,'Correspondance produits'!$K:$K),_xlfn.XLOOKUP(B929,'Correspondance secteurs'!$Y:$Y,'Correspondance secteurs'!$AA:$AA))</f>
        <v>Parent</v>
      </c>
    </row>
    <row r="930" spans="1:9" x14ac:dyDescent="0.3">
      <c r="A930" t="str">
        <f>IFERROR(_xlfn.XLOOKUP('JRC - EnergyBalance'!A930,'Correspondance produits'!C:C,'Correspondance produits'!J:J),_xlfn.XLOOKUP('JRC - EnergyBalance'!A930,'Correspondance secteurs'!C:C,'Correspondance secteurs'!Y:Y))</f>
        <v>Déchets municipaux renouvelables [METABOLHEAT - National]</v>
      </c>
      <c r="B930" t="str">
        <f>IFERROR(_xlfn.XLOOKUP('JRC - EnergyBalance'!B930,'Correspondance produits'!C:C,'Correspondance produits'!J:J),_xlfn.XLOOKUP('JRC - EnergyBalance'!B930,'Correspondance secteurs'!C:C,'Correspondance secteurs'!Y:Y))</f>
        <v>Bois et produits du bois [METABOLHEAT - National]</v>
      </c>
      <c r="C930" s="5">
        <v>0</v>
      </c>
      <c r="D930" t="str">
        <f>Etiquettes!$C$4</f>
        <v>PJ</v>
      </c>
      <c r="E930">
        <v>2021</v>
      </c>
      <c r="F930" t="str">
        <f>Etiquettes!$C$3</f>
        <v>France</v>
      </c>
      <c r="G930" t="str">
        <f>Etiquettes!$I$5</f>
        <v>JRC - EnergyBalance</v>
      </c>
      <c r="H930" t="str">
        <f>IFERROR(_xlfn.XLOOKUP(A930,'Correspondance produits'!$J:$J,'Correspondance produits'!$K:$K),_xlfn.XLOOKUP(A930,'Correspondance secteurs'!$Y:$Y,'Correspondance secteurs'!$AA:$AA))</f>
        <v>Enfant</v>
      </c>
      <c r="I930" t="str">
        <f>IFERROR(_xlfn.XLOOKUP(B930,'Correspondance produits'!$J:$J,'Correspondance produits'!$K:$K),_xlfn.XLOOKUP(B930,'Correspondance secteurs'!$Y:$Y,'Correspondance secteurs'!$AA:$AA))</f>
        <v>Parent</v>
      </c>
    </row>
    <row r="931" spans="1:9" x14ac:dyDescent="0.3">
      <c r="A931" t="str">
        <f>IFERROR(_xlfn.XLOOKUP('JRC - EnergyBalance'!A931,'Correspondance produits'!C:C,'Correspondance produits'!J:J),_xlfn.XLOOKUP('JRC - EnergyBalance'!A931,'Correspondance secteurs'!C:C,'Correspondance secteurs'!Y:Y))</f>
        <v>Biodiesels mélangés [METABOLHEAT - National]</v>
      </c>
      <c r="B931" t="str">
        <f>IFERROR(_xlfn.XLOOKUP('JRC - EnergyBalance'!B931,'Correspondance produits'!C:C,'Correspondance produits'!J:J),_xlfn.XLOOKUP('JRC - EnergyBalance'!B931,'Correspondance secteurs'!C:C,'Correspondance secteurs'!Y:Y))</f>
        <v>Bois et produits du bois [METABOLHEAT - National]</v>
      </c>
      <c r="C931" s="5">
        <v>3.7101599999999992E-2</v>
      </c>
      <c r="D931" t="str">
        <f>Etiquettes!$C$4</f>
        <v>PJ</v>
      </c>
      <c r="E931">
        <v>2021</v>
      </c>
      <c r="F931" t="str">
        <f>Etiquettes!$C$3</f>
        <v>France</v>
      </c>
      <c r="G931" t="str">
        <f>Etiquettes!$I$5</f>
        <v>JRC - EnergyBalance</v>
      </c>
      <c r="H931" t="str">
        <f>IFERROR(_xlfn.XLOOKUP(A931,'Correspondance produits'!$J:$J,'Correspondance produits'!$K:$K),_xlfn.XLOOKUP(A931,'Correspondance secteurs'!$Y:$Y,'Correspondance secteurs'!$AA:$AA))</f>
        <v>Enfant</v>
      </c>
      <c r="I931" t="str">
        <f>IFERROR(_xlfn.XLOOKUP(B931,'Correspondance produits'!$J:$J,'Correspondance produits'!$K:$K),_xlfn.XLOOKUP(B931,'Correspondance secteurs'!$Y:$Y,'Correspondance secteurs'!$AA:$AA))</f>
        <v>Parent</v>
      </c>
    </row>
    <row r="932" spans="1:9" x14ac:dyDescent="0.3">
      <c r="A932" t="str">
        <f>IFERROR(_xlfn.XLOOKUP('JRC - EnergyBalance'!A932,'Correspondance produits'!C:C,'Correspondance produits'!J:J),_xlfn.XLOOKUP('JRC - EnergyBalance'!A932,'Correspondance secteurs'!C:C,'Correspondance secteurs'!Y:Y))</f>
        <v>Déchets non renouvelables [METABOLHEAT - National]</v>
      </c>
      <c r="B932" t="str">
        <f>IFERROR(_xlfn.XLOOKUP('JRC - EnergyBalance'!B932,'Correspondance produits'!C:C,'Correspondance produits'!J:J),_xlfn.XLOOKUP('JRC - EnergyBalance'!B932,'Correspondance secteurs'!C:C,'Correspondance secteurs'!Y:Y))</f>
        <v>Bois et produits du bois [METABOLHEAT - National]</v>
      </c>
      <c r="C932" s="5">
        <v>0</v>
      </c>
      <c r="D932" t="str">
        <f>Etiquettes!$C$4</f>
        <v>PJ</v>
      </c>
      <c r="E932">
        <v>2021</v>
      </c>
      <c r="F932" t="str">
        <f>Etiquettes!$C$3</f>
        <v>France</v>
      </c>
      <c r="G932" t="str">
        <f>Etiquettes!$I$5</f>
        <v>JRC - EnergyBalance</v>
      </c>
      <c r="H932" t="str">
        <f>IFERROR(_xlfn.XLOOKUP(A932,'Correspondance produits'!$J:$J,'Correspondance produits'!$K:$K),_xlfn.XLOOKUP(A932,'Correspondance secteurs'!$Y:$Y,'Correspondance secteurs'!$AA:$AA))</f>
        <v>Parent</v>
      </c>
      <c r="I932" t="str">
        <f>IFERROR(_xlfn.XLOOKUP(B932,'Correspondance produits'!$J:$J,'Correspondance produits'!$K:$K),_xlfn.XLOOKUP(B932,'Correspondance secteurs'!$Y:$Y,'Correspondance secteurs'!$AA:$AA))</f>
        <v>Parent</v>
      </c>
    </row>
    <row r="933" spans="1:9" x14ac:dyDescent="0.3">
      <c r="A933" t="str">
        <f>IFERROR(_xlfn.XLOOKUP('JRC - EnergyBalance'!A933,'Correspondance produits'!C:C,'Correspondance produits'!J:J),_xlfn.XLOOKUP('JRC - EnergyBalance'!A933,'Correspondance secteurs'!C:C,'Correspondance secteurs'!Y:Y))</f>
        <v>Déchets industriels (non renouvelables) [METABOLHEAT - National]</v>
      </c>
      <c r="B933" t="str">
        <f>IFERROR(_xlfn.XLOOKUP('JRC - EnergyBalance'!B933,'Correspondance produits'!C:C,'Correspondance produits'!J:J),_xlfn.XLOOKUP('JRC - EnergyBalance'!B933,'Correspondance secteurs'!C:C,'Correspondance secteurs'!Y:Y))</f>
        <v>Bois et produits du bois [METABOLHEAT - National]</v>
      </c>
      <c r="C933" s="5">
        <v>0</v>
      </c>
      <c r="D933" t="str">
        <f>Etiquettes!$C$4</f>
        <v>PJ</v>
      </c>
      <c r="E933">
        <v>2021</v>
      </c>
      <c r="F933" t="str">
        <f>Etiquettes!$C$3</f>
        <v>France</v>
      </c>
      <c r="G933" t="str">
        <f>Etiquettes!$I$5</f>
        <v>JRC - EnergyBalance</v>
      </c>
      <c r="H933" t="str">
        <f>IFERROR(_xlfn.XLOOKUP(A933,'Correspondance produits'!$J:$J,'Correspondance produits'!$K:$K),_xlfn.XLOOKUP(A933,'Correspondance secteurs'!$Y:$Y,'Correspondance secteurs'!$AA:$AA))</f>
        <v>Enfant</v>
      </c>
      <c r="I933" t="str">
        <f>IFERROR(_xlfn.XLOOKUP(B933,'Correspondance produits'!$J:$J,'Correspondance produits'!$K:$K),_xlfn.XLOOKUP(B933,'Correspondance secteurs'!$Y:$Y,'Correspondance secteurs'!$AA:$AA))</f>
        <v>Parent</v>
      </c>
    </row>
    <row r="934" spans="1:9" x14ac:dyDescent="0.3">
      <c r="A934" t="str">
        <f>IFERROR(_xlfn.XLOOKUP('JRC - EnergyBalance'!A934,'Correspondance produits'!C:C,'Correspondance produits'!J:J),_xlfn.XLOOKUP('JRC - EnergyBalance'!A934,'Correspondance secteurs'!C:C,'Correspondance secteurs'!Y:Y))</f>
        <v>Déchets municipaux non renouvelables [METABOLHEAT - National]</v>
      </c>
      <c r="B934" t="str">
        <f>IFERROR(_xlfn.XLOOKUP('JRC - EnergyBalance'!B934,'Correspondance produits'!C:C,'Correspondance produits'!J:J),_xlfn.XLOOKUP('JRC - EnergyBalance'!B934,'Correspondance secteurs'!C:C,'Correspondance secteurs'!Y:Y))</f>
        <v>Bois et produits du bois [METABOLHEAT - National]</v>
      </c>
      <c r="C934" s="5">
        <v>0</v>
      </c>
      <c r="D934" t="str">
        <f>Etiquettes!$C$4</f>
        <v>PJ</v>
      </c>
      <c r="E934">
        <v>2021</v>
      </c>
      <c r="F934" t="str">
        <f>Etiquettes!$C$3</f>
        <v>France</v>
      </c>
      <c r="G934" t="str">
        <f>Etiquettes!$I$5</f>
        <v>JRC - EnergyBalance</v>
      </c>
      <c r="H934" t="str">
        <f>IFERROR(_xlfn.XLOOKUP(A934,'Correspondance produits'!$J:$J,'Correspondance produits'!$K:$K),_xlfn.XLOOKUP(A934,'Correspondance secteurs'!$Y:$Y,'Correspondance secteurs'!$AA:$AA))</f>
        <v>Enfant</v>
      </c>
      <c r="I934" t="str">
        <f>IFERROR(_xlfn.XLOOKUP(B934,'Correspondance produits'!$J:$J,'Correspondance produits'!$K:$K),_xlfn.XLOOKUP(B934,'Correspondance secteurs'!$Y:$Y,'Correspondance secteurs'!$AA:$AA))</f>
        <v>Parent</v>
      </c>
    </row>
    <row r="935" spans="1:9" x14ac:dyDescent="0.3">
      <c r="A935" t="str">
        <f>IFERROR(_xlfn.XLOOKUP('JRC - EnergyBalance'!A935,'Correspondance produits'!C:C,'Correspondance produits'!J:J),_xlfn.XLOOKUP('JRC - EnergyBalance'!A935,'Correspondance secteurs'!C:C,'Correspondance secteurs'!Y:Y))</f>
        <v>Chaleur réseau [METABOLHEAT - National]</v>
      </c>
      <c r="B935" t="str">
        <f>IFERROR(_xlfn.XLOOKUP('JRC - EnergyBalance'!B935,'Correspondance produits'!C:C,'Correspondance produits'!J:J),_xlfn.XLOOKUP('JRC - EnergyBalance'!B935,'Correspondance secteurs'!C:C,'Correspondance secteurs'!Y:Y))</f>
        <v>Bois et produits du bois [METABOLHEAT - National]</v>
      </c>
      <c r="C935" s="5">
        <v>0.70602480000000012</v>
      </c>
      <c r="D935" t="str">
        <f>Etiquettes!$C$4</f>
        <v>PJ</v>
      </c>
      <c r="E935">
        <v>2021</v>
      </c>
      <c r="F935" t="str">
        <f>Etiquettes!$C$3</f>
        <v>France</v>
      </c>
      <c r="G935" t="str">
        <f>Etiquettes!$I$5</f>
        <v>JRC - EnergyBalance</v>
      </c>
      <c r="H935" t="str">
        <f>IFERROR(_xlfn.XLOOKUP(A935,'Correspondance produits'!$J:$J,'Correspondance produits'!$K:$K),_xlfn.XLOOKUP(A935,'Correspondance secteurs'!$Y:$Y,'Correspondance secteurs'!$AA:$AA))</f>
        <v>Enfant</v>
      </c>
      <c r="I935" t="str">
        <f>IFERROR(_xlfn.XLOOKUP(B935,'Correspondance produits'!$J:$J,'Correspondance produits'!$K:$K),_xlfn.XLOOKUP(B935,'Correspondance secteurs'!$Y:$Y,'Correspondance secteurs'!$AA:$AA))</f>
        <v>Parent</v>
      </c>
    </row>
    <row r="936" spans="1:9" x14ac:dyDescent="0.3">
      <c r="A936" t="str">
        <f>IFERROR(_xlfn.XLOOKUP('JRC - EnergyBalance'!A936,'Correspondance produits'!C:C,'Correspondance produits'!J:J),_xlfn.XLOOKUP('JRC - EnergyBalance'!A936,'Correspondance secteurs'!C:C,'Correspondance secteurs'!Y:Y))</f>
        <v>Électricité [METABOLHEAT - National]</v>
      </c>
      <c r="B936" t="str">
        <f>IFERROR(_xlfn.XLOOKUP('JRC - EnergyBalance'!B936,'Correspondance produits'!C:C,'Correspondance produits'!J:J),_xlfn.XLOOKUP('JRC - EnergyBalance'!B936,'Correspondance secteurs'!C:C,'Correspondance secteurs'!Y:Y))</f>
        <v>Bois et produits du bois [METABOLHEAT - National]</v>
      </c>
      <c r="C936" s="5">
        <v>8.4868631999999984</v>
      </c>
      <c r="D936" t="str">
        <f>Etiquettes!$C$4</f>
        <v>PJ</v>
      </c>
      <c r="E936">
        <v>2021</v>
      </c>
      <c r="F936" t="str">
        <f>Etiquettes!$C$3</f>
        <v>France</v>
      </c>
      <c r="G936" t="str">
        <f>Etiquettes!$I$5</f>
        <v>JRC - EnergyBalance</v>
      </c>
      <c r="H936" t="str">
        <f>IFERROR(_xlfn.XLOOKUP(A936,'Correspondance produits'!$J:$J,'Correspondance produits'!$K:$K),_xlfn.XLOOKUP(A936,'Correspondance secteurs'!$Y:$Y,'Correspondance secteurs'!$AA:$AA))</f>
        <v>Enfant</v>
      </c>
      <c r="I936" t="str">
        <f>IFERROR(_xlfn.XLOOKUP(B936,'Correspondance produits'!$J:$J,'Correspondance produits'!$K:$K),_xlfn.XLOOKUP(B936,'Correspondance secteurs'!$Y:$Y,'Correspondance secteurs'!$AA:$AA))</f>
        <v>Parent</v>
      </c>
    </row>
    <row r="937" spans="1:9" x14ac:dyDescent="0.3">
      <c r="A937" t="str">
        <f>IFERROR(_xlfn.XLOOKUP('JRC - EnergyBalance'!A937,'Correspondance produits'!C:C,'Correspondance produits'!J:J),_xlfn.XLOOKUP('JRC - EnergyBalance'!A937,'Correspondance secteurs'!C:C,'Correspondance secteurs'!Y:Y))</f>
        <v>Pétrole et produits pétroliers [METABOLHEAT - National]</v>
      </c>
      <c r="B937" t="str">
        <f>IFERROR(_xlfn.XLOOKUP('JRC - EnergyBalance'!B937,'Correspondance produits'!C:C,'Correspondance produits'!J:J),_xlfn.XLOOKUP('JRC - EnergyBalance'!B937,'Correspondance secteurs'!C:C,'Correspondance secteurs'!Y:Y))</f>
        <v>Extraction minière et carrière [METABOLHEAT - National]</v>
      </c>
      <c r="C937" s="5">
        <v>7.7244767999999979</v>
      </c>
      <c r="D937" t="str">
        <f>Etiquettes!$C$4</f>
        <v>PJ</v>
      </c>
      <c r="E937">
        <v>2021</v>
      </c>
      <c r="F937" t="str">
        <f>Etiquettes!$C$3</f>
        <v>France</v>
      </c>
      <c r="G937" t="str">
        <f>Etiquettes!$I$5</f>
        <v>JRC - EnergyBalance</v>
      </c>
      <c r="H937" t="str">
        <f>IFERROR(_xlfn.XLOOKUP(A937,'Correspondance produits'!$J:$J,'Correspondance produits'!$K:$K),_xlfn.XLOOKUP(A937,'Correspondance secteurs'!$Y:$Y,'Correspondance secteurs'!$AA:$AA))</f>
        <v>Parent</v>
      </c>
      <c r="I937">
        <f>IFERROR(_xlfn.XLOOKUP(B937,'Correspondance produits'!$J:$J,'Correspondance produits'!$K:$K),_xlfn.XLOOKUP(B937,'Correspondance secteurs'!$Y:$Y,'Correspondance secteurs'!$AA:$AA))</f>
        <v>0</v>
      </c>
    </row>
    <row r="938" spans="1:9" x14ac:dyDescent="0.3">
      <c r="A938" t="str">
        <f>IFERROR(_xlfn.XLOOKUP('JRC - EnergyBalance'!A938,'Correspondance produits'!C:C,'Correspondance produits'!J:J),_xlfn.XLOOKUP('JRC - EnergyBalance'!A938,'Correspondance secteurs'!C:C,'Correspondance secteurs'!Y:Y))</f>
        <v>Produits pétroliers (hors biocarburants) [METABOLHEAT - National]</v>
      </c>
      <c r="B938" t="str">
        <f>IFERROR(_xlfn.XLOOKUP('JRC - EnergyBalance'!B938,'Correspondance produits'!C:C,'Correspondance produits'!J:J),_xlfn.XLOOKUP('JRC - EnergyBalance'!B938,'Correspondance secteurs'!C:C,'Correspondance secteurs'!Y:Y))</f>
        <v>Extraction minière et carrière [METABOLHEAT - National]</v>
      </c>
      <c r="C938" s="5">
        <v>7.7244767999999979</v>
      </c>
      <c r="D938" t="str">
        <f>Etiquettes!$C$4</f>
        <v>PJ</v>
      </c>
      <c r="E938">
        <v>2021</v>
      </c>
      <c r="F938" t="str">
        <f>Etiquettes!$C$3</f>
        <v>France</v>
      </c>
      <c r="G938" t="str">
        <f>Etiquettes!$I$5</f>
        <v>JRC - EnergyBalance</v>
      </c>
      <c r="H938" t="str">
        <f>IFERROR(_xlfn.XLOOKUP(A938,'Correspondance produits'!$J:$J,'Correspondance produits'!$K:$K),_xlfn.XLOOKUP(A938,'Correspondance secteurs'!$Y:$Y,'Correspondance secteurs'!$AA:$AA))</f>
        <v>Parent</v>
      </c>
      <c r="I938">
        <f>IFERROR(_xlfn.XLOOKUP(B938,'Correspondance produits'!$J:$J,'Correspondance produits'!$K:$K),_xlfn.XLOOKUP(B938,'Correspondance secteurs'!$Y:$Y,'Correspondance secteurs'!$AA:$AA))</f>
        <v>0</v>
      </c>
    </row>
    <row r="939" spans="1:9" x14ac:dyDescent="0.3">
      <c r="A939" t="str">
        <f>IFERROR(_xlfn.XLOOKUP('JRC - EnergyBalance'!A939,'Correspondance produits'!C:C,'Correspondance produits'!J:J),_xlfn.XLOOKUP('JRC - EnergyBalance'!A939,'Correspondance secteurs'!C:C,'Correspondance secteurs'!Y:Y))</f>
        <v>Gaz de pétrole liquéfiés [METABOLHEAT - National]</v>
      </c>
      <c r="B939" t="str">
        <f>IFERROR(_xlfn.XLOOKUP('JRC - EnergyBalance'!B939,'Correspondance produits'!C:C,'Correspondance produits'!J:J),_xlfn.XLOOKUP('JRC - EnergyBalance'!B939,'Correspondance secteurs'!C:C,'Correspondance secteurs'!Y:Y))</f>
        <v>Extraction minière et carrière [METABOLHEAT - National]</v>
      </c>
      <c r="C939" s="5">
        <v>0.70306559999999996</v>
      </c>
      <c r="D939" t="str">
        <f>Etiquettes!$C$4</f>
        <v>PJ</v>
      </c>
      <c r="E939">
        <v>2021</v>
      </c>
      <c r="F939" t="str">
        <f>Etiquettes!$C$3</f>
        <v>France</v>
      </c>
      <c r="G939" t="str">
        <f>Etiquettes!$I$5</f>
        <v>JRC - EnergyBalance</v>
      </c>
      <c r="H939" t="str">
        <f>IFERROR(_xlfn.XLOOKUP(A939,'Correspondance produits'!$J:$J,'Correspondance produits'!$K:$K),_xlfn.XLOOKUP(A939,'Correspondance secteurs'!$Y:$Y,'Correspondance secteurs'!$AA:$AA))</f>
        <v>Enfant</v>
      </c>
      <c r="I939">
        <f>IFERROR(_xlfn.XLOOKUP(B939,'Correspondance produits'!$J:$J,'Correspondance produits'!$K:$K),_xlfn.XLOOKUP(B939,'Correspondance secteurs'!$Y:$Y,'Correspondance secteurs'!$AA:$AA))</f>
        <v>0</v>
      </c>
    </row>
    <row r="940" spans="1:9" x14ac:dyDescent="0.3">
      <c r="A940" t="str">
        <f>IFERROR(_xlfn.XLOOKUP('JRC - EnergyBalance'!A940,'Correspondance produits'!C:C,'Correspondance produits'!J:J),_xlfn.XLOOKUP('JRC - EnergyBalance'!A940,'Correspondance secteurs'!C:C,'Correspondance secteurs'!Y:Y))</f>
        <v>Gazole et diesel (hors biocarburant) [METABOLHEAT - National]</v>
      </c>
      <c r="B940" t="str">
        <f>IFERROR(_xlfn.XLOOKUP('JRC - EnergyBalance'!B940,'Correspondance produits'!C:C,'Correspondance produits'!J:J),_xlfn.XLOOKUP('JRC - EnergyBalance'!B940,'Correspondance secteurs'!C:C,'Correspondance secteurs'!Y:Y))</f>
        <v>Extraction minière et carrière [METABOLHEAT - National]</v>
      </c>
      <c r="C940" s="5">
        <v>7.0214111999999993</v>
      </c>
      <c r="D940" t="str">
        <f>Etiquettes!$C$4</f>
        <v>PJ</v>
      </c>
      <c r="E940">
        <v>2021</v>
      </c>
      <c r="F940" t="str">
        <f>Etiquettes!$C$3</f>
        <v>France</v>
      </c>
      <c r="G940" t="str">
        <f>Etiquettes!$I$5</f>
        <v>JRC - EnergyBalance</v>
      </c>
      <c r="H940" t="str">
        <f>IFERROR(_xlfn.XLOOKUP(A940,'Correspondance produits'!$J:$J,'Correspondance produits'!$K:$K),_xlfn.XLOOKUP(A940,'Correspondance secteurs'!$Y:$Y,'Correspondance secteurs'!$AA:$AA))</f>
        <v>Enfant</v>
      </c>
      <c r="I940">
        <f>IFERROR(_xlfn.XLOOKUP(B940,'Correspondance produits'!$J:$J,'Correspondance produits'!$K:$K),_xlfn.XLOOKUP(B940,'Correspondance secteurs'!$Y:$Y,'Correspondance secteurs'!$AA:$AA))</f>
        <v>0</v>
      </c>
    </row>
    <row r="941" spans="1:9" x14ac:dyDescent="0.3">
      <c r="A941" t="str">
        <f>IFERROR(_xlfn.XLOOKUP('JRC - EnergyBalance'!A941,'Correspondance produits'!C:C,'Correspondance produits'!J:J),_xlfn.XLOOKUP('JRC - EnergyBalance'!A941,'Correspondance secteurs'!C:C,'Correspondance secteurs'!Y:Y))</f>
        <v>Fioul [METABOLHEAT - National]</v>
      </c>
      <c r="B941" t="str">
        <f>IFERROR(_xlfn.XLOOKUP('JRC - EnergyBalance'!B941,'Correspondance produits'!C:C,'Correspondance produits'!J:J),_xlfn.XLOOKUP('JRC - EnergyBalance'!B941,'Correspondance secteurs'!C:C,'Correspondance secteurs'!Y:Y))</f>
        <v>Extraction minière et carrière [METABOLHEAT - National]</v>
      </c>
      <c r="C941" s="5">
        <v>0</v>
      </c>
      <c r="D941" t="str">
        <f>Etiquettes!$C$4</f>
        <v>PJ</v>
      </c>
      <c r="E941">
        <v>2021</v>
      </c>
      <c r="F941" t="str">
        <f>Etiquettes!$C$3</f>
        <v>France</v>
      </c>
      <c r="G941" t="str">
        <f>Etiquettes!$I$5</f>
        <v>JRC - EnergyBalance</v>
      </c>
      <c r="H941" t="str">
        <f>IFERROR(_xlfn.XLOOKUP(A941,'Correspondance produits'!$J:$J,'Correspondance produits'!$K:$K),_xlfn.XLOOKUP(A941,'Correspondance secteurs'!$Y:$Y,'Correspondance secteurs'!$AA:$AA))</f>
        <v>Enfant</v>
      </c>
      <c r="I941">
        <f>IFERROR(_xlfn.XLOOKUP(B941,'Correspondance produits'!$J:$J,'Correspondance produits'!$K:$K),_xlfn.XLOOKUP(B941,'Correspondance secteurs'!$Y:$Y,'Correspondance secteurs'!$AA:$AA))</f>
        <v>0</v>
      </c>
    </row>
    <row r="942" spans="1:9" x14ac:dyDescent="0.3">
      <c r="A942" t="str">
        <f>IFERROR(_xlfn.XLOOKUP('JRC - EnergyBalance'!A942,'Correspondance produits'!C:C,'Correspondance produits'!J:J),_xlfn.XLOOKUP('JRC - EnergyBalance'!A942,'Correspondance secteurs'!C:C,'Correspondance secteurs'!Y:Y))</f>
        <v>Gaz naturel [METABOLHEAT - National]</v>
      </c>
      <c r="B942" t="str">
        <f>IFERROR(_xlfn.XLOOKUP('JRC - EnergyBalance'!B942,'Correspondance produits'!C:C,'Correspondance produits'!J:J),_xlfn.XLOOKUP('JRC - EnergyBalance'!B942,'Correspondance secteurs'!C:C,'Correspondance secteurs'!Y:Y))</f>
        <v>Extraction minière et carrière [METABOLHEAT - National]</v>
      </c>
      <c r="C942" s="5">
        <v>2.5454412</v>
      </c>
      <c r="D942" t="str">
        <f>Etiquettes!$C$4</f>
        <v>PJ</v>
      </c>
      <c r="E942">
        <v>2021</v>
      </c>
      <c r="F942" t="str">
        <f>Etiquettes!$C$3</f>
        <v>France</v>
      </c>
      <c r="G942" t="str">
        <f>Etiquettes!$I$5</f>
        <v>JRC - EnergyBalance</v>
      </c>
      <c r="H942" t="str">
        <f>IFERROR(_xlfn.XLOOKUP(A942,'Correspondance produits'!$J:$J,'Correspondance produits'!$K:$K),_xlfn.XLOOKUP(A942,'Correspondance secteurs'!$Y:$Y,'Correspondance secteurs'!$AA:$AA))</f>
        <v>Enfant</v>
      </c>
      <c r="I942">
        <f>IFERROR(_xlfn.XLOOKUP(B942,'Correspondance produits'!$J:$J,'Correspondance produits'!$K:$K),_xlfn.XLOOKUP(B942,'Correspondance secteurs'!$Y:$Y,'Correspondance secteurs'!$AA:$AA))</f>
        <v>0</v>
      </c>
    </row>
    <row r="943" spans="1:9" x14ac:dyDescent="0.3">
      <c r="A943" t="str">
        <f>IFERROR(_xlfn.XLOOKUP('JRC - EnergyBalance'!A943,'Correspondance produits'!C:C,'Correspondance produits'!J:J),_xlfn.XLOOKUP('JRC - EnergyBalance'!A943,'Correspondance secteurs'!C:C,'Correspondance secteurs'!Y:Y))</f>
        <v>Énergies renouvelables et biocarburants [METABOLHEAT - National]</v>
      </c>
      <c r="B943" t="str">
        <f>IFERROR(_xlfn.XLOOKUP('JRC - EnergyBalance'!B943,'Correspondance produits'!C:C,'Correspondance produits'!J:J),_xlfn.XLOOKUP('JRC - EnergyBalance'!B943,'Correspondance secteurs'!C:C,'Correspondance secteurs'!Y:Y))</f>
        <v>Extraction minière et carrière [METABOLHEAT - National]</v>
      </c>
      <c r="C943" s="5">
        <v>0.79673400000000016</v>
      </c>
      <c r="D943" t="str">
        <f>Etiquettes!$C$4</f>
        <v>PJ</v>
      </c>
      <c r="E943">
        <v>2021</v>
      </c>
      <c r="F943" t="str">
        <f>Etiquettes!$C$3</f>
        <v>France</v>
      </c>
      <c r="G943" t="str">
        <f>Etiquettes!$I$5</f>
        <v>JRC - EnergyBalance</v>
      </c>
      <c r="H943" t="str">
        <f>IFERROR(_xlfn.XLOOKUP(A943,'Correspondance produits'!$J:$J,'Correspondance produits'!$K:$K),_xlfn.XLOOKUP(A943,'Correspondance secteurs'!$Y:$Y,'Correspondance secteurs'!$AA:$AA))</f>
        <v>Parent</v>
      </c>
      <c r="I943">
        <f>IFERROR(_xlfn.XLOOKUP(B943,'Correspondance produits'!$J:$J,'Correspondance produits'!$K:$K),_xlfn.XLOOKUP(B943,'Correspondance secteurs'!$Y:$Y,'Correspondance secteurs'!$AA:$AA))</f>
        <v>0</v>
      </c>
    </row>
    <row r="944" spans="1:9" x14ac:dyDescent="0.3">
      <c r="A944" t="str">
        <f>IFERROR(_xlfn.XLOOKUP('JRC - EnergyBalance'!A944,'Correspondance produits'!C:C,'Correspondance produits'!J:J),_xlfn.XLOOKUP('JRC - EnergyBalance'!A944,'Correspondance secteurs'!C:C,'Correspondance secteurs'!Y:Y))</f>
        <v>Biomasse solide primaire [METABOLHEAT - National]</v>
      </c>
      <c r="B944" t="str">
        <f>IFERROR(_xlfn.XLOOKUP('JRC - EnergyBalance'!B944,'Correspondance produits'!C:C,'Correspondance produits'!J:J),_xlfn.XLOOKUP('JRC - EnergyBalance'!B944,'Correspondance secteurs'!C:C,'Correspondance secteurs'!Y:Y))</f>
        <v>Extraction minière et carrière [METABOLHEAT - National]</v>
      </c>
      <c r="C944" s="5">
        <v>7.0243199999999992E-2</v>
      </c>
      <c r="D944" t="str">
        <f>Etiquettes!$C$4</f>
        <v>PJ</v>
      </c>
      <c r="E944">
        <v>2021</v>
      </c>
      <c r="F944" t="str">
        <f>Etiquettes!$C$3</f>
        <v>France</v>
      </c>
      <c r="G944" t="str">
        <f>Etiquettes!$I$5</f>
        <v>JRC - EnergyBalance</v>
      </c>
      <c r="H944" t="str">
        <f>IFERROR(_xlfn.XLOOKUP(A944,'Correspondance produits'!$J:$J,'Correspondance produits'!$K:$K),_xlfn.XLOOKUP(A944,'Correspondance secteurs'!$Y:$Y,'Correspondance secteurs'!$AA:$AA))</f>
        <v>Enfant</v>
      </c>
      <c r="I944">
        <f>IFERROR(_xlfn.XLOOKUP(B944,'Correspondance produits'!$J:$J,'Correspondance produits'!$K:$K),_xlfn.XLOOKUP(B944,'Correspondance secteurs'!$Y:$Y,'Correspondance secteurs'!$AA:$AA))</f>
        <v>0</v>
      </c>
    </row>
    <row r="945" spans="1:9" x14ac:dyDescent="0.3">
      <c r="A945" t="str">
        <f>IFERROR(_xlfn.XLOOKUP('JRC - EnergyBalance'!A945,'Correspondance produits'!C:C,'Correspondance produits'!J:J),_xlfn.XLOOKUP('JRC - EnergyBalance'!A945,'Correspondance secteurs'!C:C,'Correspondance secteurs'!Y:Y))</f>
        <v>Biogaz [METABOLHEAT - National]</v>
      </c>
      <c r="B945" t="str">
        <f>IFERROR(_xlfn.XLOOKUP('JRC - EnergyBalance'!B945,'Correspondance produits'!C:C,'Correspondance produits'!J:J),_xlfn.XLOOKUP('JRC - EnergyBalance'!B945,'Correspondance secteurs'!C:C,'Correspondance secteurs'!Y:Y))</f>
        <v>Extraction minière et carrière [METABOLHEAT - National]</v>
      </c>
      <c r="C945" s="5">
        <v>0.20770559999999996</v>
      </c>
      <c r="D945" t="str">
        <f>Etiquettes!$C$4</f>
        <v>PJ</v>
      </c>
      <c r="E945">
        <v>2021</v>
      </c>
      <c r="F945" t="str">
        <f>Etiquettes!$C$3</f>
        <v>France</v>
      </c>
      <c r="G945" t="str">
        <f>Etiquettes!$I$5</f>
        <v>JRC - EnergyBalance</v>
      </c>
      <c r="H945" t="str">
        <f>IFERROR(_xlfn.XLOOKUP(A945,'Correspondance produits'!$J:$J,'Correspondance produits'!$K:$K),_xlfn.XLOOKUP(A945,'Correspondance secteurs'!$Y:$Y,'Correspondance secteurs'!$AA:$AA))</f>
        <v>Enfant</v>
      </c>
      <c r="I945">
        <f>IFERROR(_xlfn.XLOOKUP(B945,'Correspondance produits'!$J:$J,'Correspondance produits'!$K:$K),_xlfn.XLOOKUP(B945,'Correspondance secteurs'!$Y:$Y,'Correspondance secteurs'!$AA:$AA))</f>
        <v>0</v>
      </c>
    </row>
    <row r="946" spans="1:9" x14ac:dyDescent="0.3">
      <c r="A946" t="str">
        <f>IFERROR(_xlfn.XLOOKUP('JRC - EnergyBalance'!A946,'Correspondance produits'!C:C,'Correspondance produits'!J:J),_xlfn.XLOOKUP('JRC - EnergyBalance'!A946,'Correspondance secteurs'!C:C,'Correspondance secteurs'!Y:Y))</f>
        <v>Déchets municipaux renouvelables [METABOLHEAT - National]</v>
      </c>
      <c r="B946" t="str">
        <f>IFERROR(_xlfn.XLOOKUP('JRC - EnergyBalance'!B946,'Correspondance produits'!C:C,'Correspondance produits'!J:J),_xlfn.XLOOKUP('JRC - EnergyBalance'!B946,'Correspondance secteurs'!C:C,'Correspondance secteurs'!Y:Y))</f>
        <v>Extraction minière et carrière [METABOLHEAT - National]</v>
      </c>
      <c r="C946" s="5">
        <v>0</v>
      </c>
      <c r="D946" t="str">
        <f>Etiquettes!$C$4</f>
        <v>PJ</v>
      </c>
      <c r="E946">
        <v>2021</v>
      </c>
      <c r="F946" t="str">
        <f>Etiquettes!$C$3</f>
        <v>France</v>
      </c>
      <c r="G946" t="str">
        <f>Etiquettes!$I$5</f>
        <v>JRC - EnergyBalance</v>
      </c>
      <c r="H946" t="str">
        <f>IFERROR(_xlfn.XLOOKUP(A946,'Correspondance produits'!$J:$J,'Correspondance produits'!$K:$K),_xlfn.XLOOKUP(A946,'Correspondance secteurs'!$Y:$Y,'Correspondance secteurs'!$AA:$AA))</f>
        <v>Enfant</v>
      </c>
      <c r="I946">
        <f>IFERROR(_xlfn.XLOOKUP(B946,'Correspondance produits'!$J:$J,'Correspondance produits'!$K:$K),_xlfn.XLOOKUP(B946,'Correspondance secteurs'!$Y:$Y,'Correspondance secteurs'!$AA:$AA))</f>
        <v>0</v>
      </c>
    </row>
    <row r="947" spans="1:9" x14ac:dyDescent="0.3">
      <c r="A947" t="str">
        <f>IFERROR(_xlfn.XLOOKUP('JRC - EnergyBalance'!A947,'Correspondance produits'!C:C,'Correspondance produits'!J:J),_xlfn.XLOOKUP('JRC - EnergyBalance'!A947,'Correspondance secteurs'!C:C,'Correspondance secteurs'!Y:Y))</f>
        <v>Biodiesels mélangés [METABOLHEAT - National]</v>
      </c>
      <c r="B947" t="str">
        <f>IFERROR(_xlfn.XLOOKUP('JRC - EnergyBalance'!B947,'Correspondance produits'!C:C,'Correspondance produits'!J:J),_xlfn.XLOOKUP('JRC - EnergyBalance'!B947,'Correspondance secteurs'!C:C,'Correspondance secteurs'!Y:Y))</f>
        <v>Extraction minière et carrière [METABOLHEAT - National]</v>
      </c>
      <c r="C947" s="5">
        <v>0.51878520000000006</v>
      </c>
      <c r="D947" t="str">
        <f>Etiquettes!$C$4</f>
        <v>PJ</v>
      </c>
      <c r="E947">
        <v>2021</v>
      </c>
      <c r="F947" t="str">
        <f>Etiquettes!$C$3</f>
        <v>France</v>
      </c>
      <c r="G947" t="str">
        <f>Etiquettes!$I$5</f>
        <v>JRC - EnergyBalance</v>
      </c>
      <c r="H947" t="str">
        <f>IFERROR(_xlfn.XLOOKUP(A947,'Correspondance produits'!$J:$J,'Correspondance produits'!$K:$K),_xlfn.XLOOKUP(A947,'Correspondance secteurs'!$Y:$Y,'Correspondance secteurs'!$AA:$AA))</f>
        <v>Enfant</v>
      </c>
      <c r="I947">
        <f>IFERROR(_xlfn.XLOOKUP(B947,'Correspondance produits'!$J:$J,'Correspondance produits'!$K:$K),_xlfn.XLOOKUP(B947,'Correspondance secteurs'!$Y:$Y,'Correspondance secteurs'!$AA:$AA))</f>
        <v>0</v>
      </c>
    </row>
    <row r="948" spans="1:9" x14ac:dyDescent="0.3">
      <c r="A948" t="str">
        <f>IFERROR(_xlfn.XLOOKUP('JRC - EnergyBalance'!A948,'Correspondance produits'!C:C,'Correspondance produits'!J:J),_xlfn.XLOOKUP('JRC - EnergyBalance'!A948,'Correspondance secteurs'!C:C,'Correspondance secteurs'!Y:Y))</f>
        <v>Déchets non renouvelables [METABOLHEAT - National]</v>
      </c>
      <c r="B948" t="str">
        <f>IFERROR(_xlfn.XLOOKUP('JRC - EnergyBalance'!B948,'Correspondance produits'!C:C,'Correspondance produits'!J:J),_xlfn.XLOOKUP('JRC - EnergyBalance'!B948,'Correspondance secteurs'!C:C,'Correspondance secteurs'!Y:Y))</f>
        <v>Extraction minière et carrière [METABOLHEAT - National]</v>
      </c>
      <c r="C948" s="5">
        <v>0</v>
      </c>
      <c r="D948" t="str">
        <f>Etiquettes!$C$4</f>
        <v>PJ</v>
      </c>
      <c r="E948">
        <v>2021</v>
      </c>
      <c r="F948" t="str">
        <f>Etiquettes!$C$3</f>
        <v>France</v>
      </c>
      <c r="G948" t="str">
        <f>Etiquettes!$I$5</f>
        <v>JRC - EnergyBalance</v>
      </c>
      <c r="H948" t="str">
        <f>IFERROR(_xlfn.XLOOKUP(A948,'Correspondance produits'!$J:$J,'Correspondance produits'!$K:$K),_xlfn.XLOOKUP(A948,'Correspondance secteurs'!$Y:$Y,'Correspondance secteurs'!$AA:$AA))</f>
        <v>Parent</v>
      </c>
      <c r="I948">
        <f>IFERROR(_xlfn.XLOOKUP(B948,'Correspondance produits'!$J:$J,'Correspondance produits'!$K:$K),_xlfn.XLOOKUP(B948,'Correspondance secteurs'!$Y:$Y,'Correspondance secteurs'!$AA:$AA))</f>
        <v>0</v>
      </c>
    </row>
    <row r="949" spans="1:9" x14ac:dyDescent="0.3">
      <c r="A949" t="str">
        <f>IFERROR(_xlfn.XLOOKUP('JRC - EnergyBalance'!A949,'Correspondance produits'!C:C,'Correspondance produits'!J:J),_xlfn.XLOOKUP('JRC - EnergyBalance'!A949,'Correspondance secteurs'!C:C,'Correspondance secteurs'!Y:Y))</f>
        <v>Déchets industriels (non renouvelables) [METABOLHEAT - National]</v>
      </c>
      <c r="B949" t="str">
        <f>IFERROR(_xlfn.XLOOKUP('JRC - EnergyBalance'!B949,'Correspondance produits'!C:C,'Correspondance produits'!J:J),_xlfn.XLOOKUP('JRC - EnergyBalance'!B949,'Correspondance secteurs'!C:C,'Correspondance secteurs'!Y:Y))</f>
        <v>Extraction minière et carrière [METABOLHEAT - National]</v>
      </c>
      <c r="C949" s="5">
        <v>0</v>
      </c>
      <c r="D949" t="str">
        <f>Etiquettes!$C$4</f>
        <v>PJ</v>
      </c>
      <c r="E949">
        <v>2021</v>
      </c>
      <c r="F949" t="str">
        <f>Etiquettes!$C$3</f>
        <v>France</v>
      </c>
      <c r="G949" t="str">
        <f>Etiquettes!$I$5</f>
        <v>JRC - EnergyBalance</v>
      </c>
      <c r="H949" t="str">
        <f>IFERROR(_xlfn.XLOOKUP(A949,'Correspondance produits'!$J:$J,'Correspondance produits'!$K:$K),_xlfn.XLOOKUP(A949,'Correspondance secteurs'!$Y:$Y,'Correspondance secteurs'!$AA:$AA))</f>
        <v>Enfant</v>
      </c>
      <c r="I949">
        <f>IFERROR(_xlfn.XLOOKUP(B949,'Correspondance produits'!$J:$J,'Correspondance produits'!$K:$K),_xlfn.XLOOKUP(B949,'Correspondance secteurs'!$Y:$Y,'Correspondance secteurs'!$AA:$AA))</f>
        <v>0</v>
      </c>
    </row>
    <row r="950" spans="1:9" x14ac:dyDescent="0.3">
      <c r="A950" t="str">
        <f>IFERROR(_xlfn.XLOOKUP('JRC - EnergyBalance'!A950,'Correspondance produits'!C:C,'Correspondance produits'!J:J),_xlfn.XLOOKUP('JRC - EnergyBalance'!A950,'Correspondance secteurs'!C:C,'Correspondance secteurs'!Y:Y))</f>
        <v>Déchets municipaux non renouvelables [METABOLHEAT - National]</v>
      </c>
      <c r="B950" t="str">
        <f>IFERROR(_xlfn.XLOOKUP('JRC - EnergyBalance'!B950,'Correspondance produits'!C:C,'Correspondance produits'!J:J),_xlfn.XLOOKUP('JRC - EnergyBalance'!B950,'Correspondance secteurs'!C:C,'Correspondance secteurs'!Y:Y))</f>
        <v>Extraction minière et carrière [METABOLHEAT - National]</v>
      </c>
      <c r="C950" s="5">
        <v>0</v>
      </c>
      <c r="D950" t="str">
        <f>Etiquettes!$C$4</f>
        <v>PJ</v>
      </c>
      <c r="E950">
        <v>2021</v>
      </c>
      <c r="F950" t="str">
        <f>Etiquettes!$C$3</f>
        <v>France</v>
      </c>
      <c r="G950" t="str">
        <f>Etiquettes!$I$5</f>
        <v>JRC - EnergyBalance</v>
      </c>
      <c r="H950" t="str">
        <f>IFERROR(_xlfn.XLOOKUP(A950,'Correspondance produits'!$J:$J,'Correspondance produits'!$K:$K),_xlfn.XLOOKUP(A950,'Correspondance secteurs'!$Y:$Y,'Correspondance secteurs'!$AA:$AA))</f>
        <v>Enfant</v>
      </c>
      <c r="I950">
        <f>IFERROR(_xlfn.XLOOKUP(B950,'Correspondance produits'!$J:$J,'Correspondance produits'!$K:$K),_xlfn.XLOOKUP(B950,'Correspondance secteurs'!$Y:$Y,'Correspondance secteurs'!$AA:$AA))</f>
        <v>0</v>
      </c>
    </row>
    <row r="951" spans="1:9" x14ac:dyDescent="0.3">
      <c r="A951" t="str">
        <f>IFERROR(_xlfn.XLOOKUP('JRC - EnergyBalance'!A951,'Correspondance produits'!C:C,'Correspondance produits'!J:J),_xlfn.XLOOKUP('JRC - EnergyBalance'!A951,'Correspondance secteurs'!C:C,'Correspondance secteurs'!Y:Y))</f>
        <v>Chaleur réseau [METABOLHEAT - National]</v>
      </c>
      <c r="B951" t="str">
        <f>IFERROR(_xlfn.XLOOKUP('JRC - EnergyBalance'!B951,'Correspondance produits'!C:C,'Correspondance produits'!J:J),_xlfn.XLOOKUP('JRC - EnergyBalance'!B951,'Correspondance secteurs'!C:C,'Correspondance secteurs'!Y:Y))</f>
        <v>Extraction minière et carrière [METABOLHEAT - National]</v>
      </c>
      <c r="C951" s="5">
        <v>0.15920639999999997</v>
      </c>
      <c r="D951" t="str">
        <f>Etiquettes!$C$4</f>
        <v>PJ</v>
      </c>
      <c r="E951">
        <v>2021</v>
      </c>
      <c r="F951" t="str">
        <f>Etiquettes!$C$3</f>
        <v>France</v>
      </c>
      <c r="G951" t="str">
        <f>Etiquettes!$I$5</f>
        <v>JRC - EnergyBalance</v>
      </c>
      <c r="H951" t="str">
        <f>IFERROR(_xlfn.XLOOKUP(A951,'Correspondance produits'!$J:$J,'Correspondance produits'!$K:$K),_xlfn.XLOOKUP(A951,'Correspondance secteurs'!$Y:$Y,'Correspondance secteurs'!$AA:$AA))</f>
        <v>Enfant</v>
      </c>
      <c r="I951">
        <f>IFERROR(_xlfn.XLOOKUP(B951,'Correspondance produits'!$J:$J,'Correspondance produits'!$K:$K),_xlfn.XLOOKUP(B951,'Correspondance secteurs'!$Y:$Y,'Correspondance secteurs'!$AA:$AA))</f>
        <v>0</v>
      </c>
    </row>
    <row r="952" spans="1:9" x14ac:dyDescent="0.3">
      <c r="A952" t="str">
        <f>IFERROR(_xlfn.XLOOKUP('JRC - EnergyBalance'!A952,'Correspondance produits'!C:C,'Correspondance produits'!J:J),_xlfn.XLOOKUP('JRC - EnergyBalance'!A952,'Correspondance secteurs'!C:C,'Correspondance secteurs'!Y:Y))</f>
        <v>Électricité [METABOLHEAT - National]</v>
      </c>
      <c r="B952" t="str">
        <f>IFERROR(_xlfn.XLOOKUP('JRC - EnergyBalance'!B952,'Correspondance produits'!C:C,'Correspondance produits'!J:J),_xlfn.XLOOKUP('JRC - EnergyBalance'!B952,'Correspondance secteurs'!C:C,'Correspondance secteurs'!Y:Y))</f>
        <v>Extraction minière et carrière [METABOLHEAT - National]</v>
      </c>
      <c r="C952" s="5">
        <v>5.7712175999999999</v>
      </c>
      <c r="D952" t="str">
        <f>Etiquettes!$C$4</f>
        <v>PJ</v>
      </c>
      <c r="E952">
        <v>2021</v>
      </c>
      <c r="F952" t="str">
        <f>Etiquettes!$C$3</f>
        <v>France</v>
      </c>
      <c r="G952" t="str">
        <f>Etiquettes!$I$5</f>
        <v>JRC - EnergyBalance</v>
      </c>
      <c r="H952" t="str">
        <f>IFERROR(_xlfn.XLOOKUP(A952,'Correspondance produits'!$J:$J,'Correspondance produits'!$K:$K),_xlfn.XLOOKUP(A952,'Correspondance secteurs'!$Y:$Y,'Correspondance secteurs'!$AA:$AA))</f>
        <v>Enfant</v>
      </c>
      <c r="I952">
        <f>IFERROR(_xlfn.XLOOKUP(B952,'Correspondance produits'!$J:$J,'Correspondance produits'!$K:$K),_xlfn.XLOOKUP(B952,'Correspondance secteurs'!$Y:$Y,'Correspondance secteurs'!$AA:$AA))</f>
        <v>0</v>
      </c>
    </row>
    <row r="953" spans="1:9" x14ac:dyDescent="0.3">
      <c r="A953" t="str">
        <f>IFERROR(_xlfn.XLOOKUP('JRC - EnergyBalance'!A953,'Correspondance produits'!C:C,'Correspondance produits'!J:J),_xlfn.XLOOKUP('JRC - EnergyBalance'!A953,'Correspondance secteurs'!C:C,'Correspondance secteurs'!Y:Y))</f>
        <v>Pétrole et produits pétroliers [METABOLHEAT - National]</v>
      </c>
      <c r="B953" t="str">
        <f>IFERROR(_xlfn.XLOOKUP('JRC - EnergyBalance'!B953,'Correspondance produits'!C:C,'Correspondance produits'!J:J),_xlfn.XLOOKUP('JRC - EnergyBalance'!B953,'Correspondance secteurs'!C:C,'Correspondance secteurs'!Y:Y))</f>
        <v>Construction [METABOLHEAT - National]</v>
      </c>
      <c r="C953" s="5">
        <v>38.019340799999995</v>
      </c>
      <c r="D953" t="str">
        <f>Etiquettes!$C$4</f>
        <v>PJ</v>
      </c>
      <c r="E953">
        <v>2021</v>
      </c>
      <c r="F953" t="str">
        <f>Etiquettes!$C$3</f>
        <v>France</v>
      </c>
      <c r="G953" t="str">
        <f>Etiquettes!$I$5</f>
        <v>JRC - EnergyBalance</v>
      </c>
      <c r="H953" t="str">
        <f>IFERROR(_xlfn.XLOOKUP(A953,'Correspondance produits'!$J:$J,'Correspondance produits'!$K:$K),_xlfn.XLOOKUP(A953,'Correspondance secteurs'!$Y:$Y,'Correspondance secteurs'!$AA:$AA))</f>
        <v>Parent</v>
      </c>
      <c r="I953">
        <f>IFERROR(_xlfn.XLOOKUP(B953,'Correspondance produits'!$J:$J,'Correspondance produits'!$K:$K),_xlfn.XLOOKUP(B953,'Correspondance secteurs'!$Y:$Y,'Correspondance secteurs'!$AA:$AA))</f>
        <v>0</v>
      </c>
    </row>
    <row r="954" spans="1:9" x14ac:dyDescent="0.3">
      <c r="A954" t="str">
        <f>IFERROR(_xlfn.XLOOKUP('JRC - EnergyBalance'!A954,'Correspondance produits'!C:C,'Correspondance produits'!J:J),_xlfn.XLOOKUP('JRC - EnergyBalance'!A954,'Correspondance secteurs'!C:C,'Correspondance secteurs'!Y:Y))</f>
        <v>Produits pétroliers (hors biocarburants) [METABOLHEAT - National]</v>
      </c>
      <c r="B954" t="str">
        <f>IFERROR(_xlfn.XLOOKUP('JRC - EnergyBalance'!B954,'Correspondance produits'!C:C,'Correspondance produits'!J:J),_xlfn.XLOOKUP('JRC - EnergyBalance'!B954,'Correspondance secteurs'!C:C,'Correspondance secteurs'!Y:Y))</f>
        <v>Construction [METABOLHEAT - National]</v>
      </c>
      <c r="C954" s="5">
        <v>38.019340799999995</v>
      </c>
      <c r="D954" t="str">
        <f>Etiquettes!$C$4</f>
        <v>PJ</v>
      </c>
      <c r="E954">
        <v>2021</v>
      </c>
      <c r="F954" t="str">
        <f>Etiquettes!$C$3</f>
        <v>France</v>
      </c>
      <c r="G954" t="str">
        <f>Etiquettes!$I$5</f>
        <v>JRC - EnergyBalance</v>
      </c>
      <c r="H954" t="str">
        <f>IFERROR(_xlfn.XLOOKUP(A954,'Correspondance produits'!$J:$J,'Correspondance produits'!$K:$K),_xlfn.XLOOKUP(A954,'Correspondance secteurs'!$Y:$Y,'Correspondance secteurs'!$AA:$AA))</f>
        <v>Parent</v>
      </c>
      <c r="I954">
        <f>IFERROR(_xlfn.XLOOKUP(B954,'Correspondance produits'!$J:$J,'Correspondance produits'!$K:$K),_xlfn.XLOOKUP(B954,'Correspondance secteurs'!$Y:$Y,'Correspondance secteurs'!$AA:$AA))</f>
        <v>0</v>
      </c>
    </row>
    <row r="955" spans="1:9" x14ac:dyDescent="0.3">
      <c r="A955" t="str">
        <f>IFERROR(_xlfn.XLOOKUP('JRC - EnergyBalance'!A955,'Correspondance produits'!C:C,'Correspondance produits'!J:J),_xlfn.XLOOKUP('JRC - EnergyBalance'!A955,'Correspondance secteurs'!C:C,'Correspondance secteurs'!Y:Y))</f>
        <v>Gaz de pétrole liquéfiés [METABOLHEAT - National]</v>
      </c>
      <c r="B955" t="str">
        <f>IFERROR(_xlfn.XLOOKUP('JRC - EnergyBalance'!B955,'Correspondance produits'!C:C,'Correspondance produits'!J:J),_xlfn.XLOOKUP('JRC - EnergyBalance'!B955,'Correspondance secteurs'!C:C,'Correspondance secteurs'!Y:Y))</f>
        <v>Construction [METABOLHEAT - National]</v>
      </c>
      <c r="C955" s="5">
        <v>1.0319184000000001</v>
      </c>
      <c r="D955" t="str">
        <f>Etiquettes!$C$4</f>
        <v>PJ</v>
      </c>
      <c r="E955">
        <v>2021</v>
      </c>
      <c r="F955" t="str">
        <f>Etiquettes!$C$3</f>
        <v>France</v>
      </c>
      <c r="G955" t="str">
        <f>Etiquettes!$I$5</f>
        <v>JRC - EnergyBalance</v>
      </c>
      <c r="H955" t="str">
        <f>IFERROR(_xlfn.XLOOKUP(A955,'Correspondance produits'!$J:$J,'Correspondance produits'!$K:$K),_xlfn.XLOOKUP(A955,'Correspondance secteurs'!$Y:$Y,'Correspondance secteurs'!$AA:$AA))</f>
        <v>Enfant</v>
      </c>
      <c r="I955">
        <f>IFERROR(_xlfn.XLOOKUP(B955,'Correspondance produits'!$J:$J,'Correspondance produits'!$K:$K),_xlfn.XLOOKUP(B955,'Correspondance secteurs'!$Y:$Y,'Correspondance secteurs'!$AA:$AA))</f>
        <v>0</v>
      </c>
    </row>
    <row r="956" spans="1:9" x14ac:dyDescent="0.3">
      <c r="A956" t="str">
        <f>IFERROR(_xlfn.XLOOKUP('JRC - EnergyBalance'!A956,'Correspondance produits'!C:C,'Correspondance produits'!J:J),_xlfn.XLOOKUP('JRC - EnergyBalance'!A956,'Correspondance secteurs'!C:C,'Correspondance secteurs'!Y:Y))</f>
        <v>Gazole et diesel (hors biocarburant) [METABOLHEAT - National]</v>
      </c>
      <c r="B956" t="str">
        <f>IFERROR(_xlfn.XLOOKUP('JRC - EnergyBalance'!B956,'Correspondance produits'!C:C,'Correspondance produits'!J:J),_xlfn.XLOOKUP('JRC - EnergyBalance'!B956,'Correspondance secteurs'!C:C,'Correspondance secteurs'!Y:Y))</f>
        <v>Construction [METABOLHEAT - National]</v>
      </c>
      <c r="C956" s="5">
        <v>36.987422399999993</v>
      </c>
      <c r="D956" t="str">
        <f>Etiquettes!$C$4</f>
        <v>PJ</v>
      </c>
      <c r="E956">
        <v>2021</v>
      </c>
      <c r="F956" t="str">
        <f>Etiquettes!$C$3</f>
        <v>France</v>
      </c>
      <c r="G956" t="str">
        <f>Etiquettes!$I$5</f>
        <v>JRC - EnergyBalance</v>
      </c>
      <c r="H956" t="str">
        <f>IFERROR(_xlfn.XLOOKUP(A956,'Correspondance produits'!$J:$J,'Correspondance produits'!$K:$K),_xlfn.XLOOKUP(A956,'Correspondance secteurs'!$Y:$Y,'Correspondance secteurs'!$AA:$AA))</f>
        <v>Enfant</v>
      </c>
      <c r="I956">
        <f>IFERROR(_xlfn.XLOOKUP(B956,'Correspondance produits'!$J:$J,'Correspondance produits'!$K:$K),_xlfn.XLOOKUP(B956,'Correspondance secteurs'!$Y:$Y,'Correspondance secteurs'!$AA:$AA))</f>
        <v>0</v>
      </c>
    </row>
    <row r="957" spans="1:9" x14ac:dyDescent="0.3">
      <c r="A957" t="str">
        <f>IFERROR(_xlfn.XLOOKUP('JRC - EnergyBalance'!A957,'Correspondance produits'!C:C,'Correspondance produits'!J:J),_xlfn.XLOOKUP('JRC - EnergyBalance'!A957,'Correspondance secteurs'!C:C,'Correspondance secteurs'!Y:Y))</f>
        <v>Fioul [METABOLHEAT - National]</v>
      </c>
      <c r="B957" t="str">
        <f>IFERROR(_xlfn.XLOOKUP('JRC - EnergyBalance'!B957,'Correspondance produits'!C:C,'Correspondance produits'!J:J),_xlfn.XLOOKUP('JRC - EnergyBalance'!B957,'Correspondance secteurs'!C:C,'Correspondance secteurs'!Y:Y))</f>
        <v>Construction [METABOLHEAT - National]</v>
      </c>
      <c r="C957" s="5">
        <v>0</v>
      </c>
      <c r="D957" t="str">
        <f>Etiquettes!$C$4</f>
        <v>PJ</v>
      </c>
      <c r="E957">
        <v>2021</v>
      </c>
      <c r="F957" t="str">
        <f>Etiquettes!$C$3</f>
        <v>France</v>
      </c>
      <c r="G957" t="str">
        <f>Etiquettes!$I$5</f>
        <v>JRC - EnergyBalance</v>
      </c>
      <c r="H957" t="str">
        <f>IFERROR(_xlfn.XLOOKUP(A957,'Correspondance produits'!$J:$J,'Correspondance produits'!$K:$K),_xlfn.XLOOKUP(A957,'Correspondance secteurs'!$Y:$Y,'Correspondance secteurs'!$AA:$AA))</f>
        <v>Enfant</v>
      </c>
      <c r="I957">
        <f>IFERROR(_xlfn.XLOOKUP(B957,'Correspondance produits'!$J:$J,'Correspondance produits'!$K:$K),_xlfn.XLOOKUP(B957,'Correspondance secteurs'!$Y:$Y,'Correspondance secteurs'!$AA:$AA))</f>
        <v>0</v>
      </c>
    </row>
    <row r="958" spans="1:9" x14ac:dyDescent="0.3">
      <c r="A958" t="str">
        <f>IFERROR(_xlfn.XLOOKUP('JRC - EnergyBalance'!A958,'Correspondance produits'!C:C,'Correspondance produits'!J:J),_xlfn.XLOOKUP('JRC - EnergyBalance'!A958,'Correspondance secteurs'!C:C,'Correspondance secteurs'!Y:Y))</f>
        <v>Gaz naturel [METABOLHEAT - National]</v>
      </c>
      <c r="B958" t="str">
        <f>IFERROR(_xlfn.XLOOKUP('JRC - EnergyBalance'!B958,'Correspondance produits'!C:C,'Correspondance produits'!J:J),_xlfn.XLOOKUP('JRC - EnergyBalance'!B958,'Correspondance secteurs'!C:C,'Correspondance secteurs'!Y:Y))</f>
        <v>Construction [METABOLHEAT - National]</v>
      </c>
      <c r="C958" s="5">
        <v>10.622703600000001</v>
      </c>
      <c r="D958" t="str">
        <f>Etiquettes!$C$4</f>
        <v>PJ</v>
      </c>
      <c r="E958">
        <v>2021</v>
      </c>
      <c r="F958" t="str">
        <f>Etiquettes!$C$3</f>
        <v>France</v>
      </c>
      <c r="G958" t="str">
        <f>Etiquettes!$I$5</f>
        <v>JRC - EnergyBalance</v>
      </c>
      <c r="H958" t="str">
        <f>IFERROR(_xlfn.XLOOKUP(A958,'Correspondance produits'!$J:$J,'Correspondance produits'!$K:$K),_xlfn.XLOOKUP(A958,'Correspondance secteurs'!$Y:$Y,'Correspondance secteurs'!$AA:$AA))</f>
        <v>Enfant</v>
      </c>
      <c r="I958">
        <f>IFERROR(_xlfn.XLOOKUP(B958,'Correspondance produits'!$J:$J,'Correspondance produits'!$K:$K),_xlfn.XLOOKUP(B958,'Correspondance secteurs'!$Y:$Y,'Correspondance secteurs'!$AA:$AA))</f>
        <v>0</v>
      </c>
    </row>
    <row r="959" spans="1:9" x14ac:dyDescent="0.3">
      <c r="A959" t="str">
        <f>IFERROR(_xlfn.XLOOKUP('JRC - EnergyBalance'!A959,'Correspondance produits'!C:C,'Correspondance produits'!J:J),_xlfn.XLOOKUP('JRC - EnergyBalance'!A959,'Correspondance secteurs'!C:C,'Correspondance secteurs'!Y:Y))</f>
        <v>Énergies renouvelables et biocarburants [METABOLHEAT - National]</v>
      </c>
      <c r="B959" t="str">
        <f>IFERROR(_xlfn.XLOOKUP('JRC - EnergyBalance'!B959,'Correspondance produits'!C:C,'Correspondance produits'!J:J),_xlfn.XLOOKUP('JRC - EnergyBalance'!B959,'Correspondance secteurs'!C:C,'Correspondance secteurs'!Y:Y))</f>
        <v>Construction [METABOLHEAT - National]</v>
      </c>
      <c r="C959" s="5">
        <v>2.6883287999999999</v>
      </c>
      <c r="D959" t="str">
        <f>Etiquettes!$C$4</f>
        <v>PJ</v>
      </c>
      <c r="E959">
        <v>2021</v>
      </c>
      <c r="F959" t="str">
        <f>Etiquettes!$C$3</f>
        <v>France</v>
      </c>
      <c r="G959" t="str">
        <f>Etiquettes!$I$5</f>
        <v>JRC - EnergyBalance</v>
      </c>
      <c r="H959" t="str">
        <f>IFERROR(_xlfn.XLOOKUP(A959,'Correspondance produits'!$J:$J,'Correspondance produits'!$K:$K),_xlfn.XLOOKUP(A959,'Correspondance secteurs'!$Y:$Y,'Correspondance secteurs'!$AA:$AA))</f>
        <v>Parent</v>
      </c>
      <c r="I959">
        <f>IFERROR(_xlfn.XLOOKUP(B959,'Correspondance produits'!$J:$J,'Correspondance produits'!$K:$K),_xlfn.XLOOKUP(B959,'Correspondance secteurs'!$Y:$Y,'Correspondance secteurs'!$AA:$AA))</f>
        <v>0</v>
      </c>
    </row>
    <row r="960" spans="1:9" x14ac:dyDescent="0.3">
      <c r="A960" t="str">
        <f>IFERROR(_xlfn.XLOOKUP('JRC - EnergyBalance'!A960,'Correspondance produits'!C:C,'Correspondance produits'!J:J),_xlfn.XLOOKUP('JRC - EnergyBalance'!A960,'Correspondance secteurs'!C:C,'Correspondance secteurs'!Y:Y))</f>
        <v>Biomasse solide primaire [METABOLHEAT - National]</v>
      </c>
      <c r="B960" t="str">
        <f>IFERROR(_xlfn.XLOOKUP('JRC - EnergyBalance'!B960,'Correspondance produits'!C:C,'Correspondance produits'!J:J),_xlfn.XLOOKUP('JRC - EnergyBalance'!B960,'Correspondance secteurs'!C:C,'Correspondance secteurs'!Y:Y))</f>
        <v>Construction [METABOLHEAT - National]</v>
      </c>
      <c r="C960" s="5">
        <v>0</v>
      </c>
      <c r="D960" t="str">
        <f>Etiquettes!$C$4</f>
        <v>PJ</v>
      </c>
      <c r="E960">
        <v>2021</v>
      </c>
      <c r="F960" t="str">
        <f>Etiquettes!$C$3</f>
        <v>France</v>
      </c>
      <c r="G960" t="str">
        <f>Etiquettes!$I$5</f>
        <v>JRC - EnergyBalance</v>
      </c>
      <c r="H960" t="str">
        <f>IFERROR(_xlfn.XLOOKUP(A960,'Correspondance produits'!$J:$J,'Correspondance produits'!$K:$K),_xlfn.XLOOKUP(A960,'Correspondance secteurs'!$Y:$Y,'Correspondance secteurs'!$AA:$AA))</f>
        <v>Enfant</v>
      </c>
      <c r="I960">
        <f>IFERROR(_xlfn.XLOOKUP(B960,'Correspondance produits'!$J:$J,'Correspondance produits'!$K:$K),_xlfn.XLOOKUP(B960,'Correspondance secteurs'!$Y:$Y,'Correspondance secteurs'!$AA:$AA))</f>
        <v>0</v>
      </c>
    </row>
    <row r="961" spans="1:9" x14ac:dyDescent="0.3">
      <c r="A961" t="str">
        <f>IFERROR(_xlfn.XLOOKUP('JRC - EnergyBalance'!A961,'Correspondance produits'!C:C,'Correspondance produits'!J:J),_xlfn.XLOOKUP('JRC - EnergyBalance'!A961,'Correspondance secteurs'!C:C,'Correspondance secteurs'!Y:Y))</f>
        <v>Biogaz [METABOLHEAT - National]</v>
      </c>
      <c r="B961" t="str">
        <f>IFERROR(_xlfn.XLOOKUP('JRC - EnergyBalance'!B961,'Correspondance produits'!C:C,'Correspondance produits'!J:J),_xlfn.XLOOKUP('JRC - EnergyBalance'!B961,'Correspondance secteurs'!C:C,'Correspondance secteurs'!Y:Y))</f>
        <v>Construction [METABOLHEAT - National]</v>
      </c>
      <c r="C961" s="5">
        <v>3.86424E-2</v>
      </c>
      <c r="D961" t="str">
        <f>Etiquettes!$C$4</f>
        <v>PJ</v>
      </c>
      <c r="E961">
        <v>2021</v>
      </c>
      <c r="F961" t="str">
        <f>Etiquettes!$C$3</f>
        <v>France</v>
      </c>
      <c r="G961" t="str">
        <f>Etiquettes!$I$5</f>
        <v>JRC - EnergyBalance</v>
      </c>
      <c r="H961" t="str">
        <f>IFERROR(_xlfn.XLOOKUP(A961,'Correspondance produits'!$J:$J,'Correspondance produits'!$K:$K),_xlfn.XLOOKUP(A961,'Correspondance secteurs'!$Y:$Y,'Correspondance secteurs'!$AA:$AA))</f>
        <v>Enfant</v>
      </c>
      <c r="I961">
        <f>IFERROR(_xlfn.XLOOKUP(B961,'Correspondance produits'!$J:$J,'Correspondance produits'!$K:$K),_xlfn.XLOOKUP(B961,'Correspondance secteurs'!$Y:$Y,'Correspondance secteurs'!$AA:$AA))</f>
        <v>0</v>
      </c>
    </row>
    <row r="962" spans="1:9" x14ac:dyDescent="0.3">
      <c r="A962" t="str">
        <f>IFERROR(_xlfn.XLOOKUP('JRC - EnergyBalance'!A962,'Correspondance produits'!C:C,'Correspondance produits'!J:J),_xlfn.XLOOKUP('JRC - EnergyBalance'!A962,'Correspondance secteurs'!C:C,'Correspondance secteurs'!Y:Y))</f>
        <v>Déchets municipaux renouvelables [METABOLHEAT - National]</v>
      </c>
      <c r="B962" t="str">
        <f>IFERROR(_xlfn.XLOOKUP('JRC - EnergyBalance'!B962,'Correspondance produits'!C:C,'Correspondance produits'!J:J),_xlfn.XLOOKUP('JRC - EnergyBalance'!B962,'Correspondance secteurs'!C:C,'Correspondance secteurs'!Y:Y))</f>
        <v>Construction [METABOLHEAT - National]</v>
      </c>
      <c r="C962" s="5">
        <v>1.1192399999999998E-2</v>
      </c>
      <c r="D962" t="str">
        <f>Etiquettes!$C$4</f>
        <v>PJ</v>
      </c>
      <c r="E962">
        <v>2021</v>
      </c>
      <c r="F962" t="str">
        <f>Etiquettes!$C$3</f>
        <v>France</v>
      </c>
      <c r="G962" t="str">
        <f>Etiquettes!$I$5</f>
        <v>JRC - EnergyBalance</v>
      </c>
      <c r="H962" t="str">
        <f>IFERROR(_xlfn.XLOOKUP(A962,'Correspondance produits'!$J:$J,'Correspondance produits'!$K:$K),_xlfn.XLOOKUP(A962,'Correspondance secteurs'!$Y:$Y,'Correspondance secteurs'!$AA:$AA))</f>
        <v>Enfant</v>
      </c>
      <c r="I962">
        <f>IFERROR(_xlfn.XLOOKUP(B962,'Correspondance produits'!$J:$J,'Correspondance produits'!$K:$K),_xlfn.XLOOKUP(B962,'Correspondance secteurs'!$Y:$Y,'Correspondance secteurs'!$AA:$AA))</f>
        <v>0</v>
      </c>
    </row>
    <row r="963" spans="1:9" x14ac:dyDescent="0.3">
      <c r="A963" t="str">
        <f>IFERROR(_xlfn.XLOOKUP('JRC - EnergyBalance'!A963,'Correspondance produits'!C:C,'Correspondance produits'!J:J),_xlfn.XLOOKUP('JRC - EnergyBalance'!A963,'Correspondance secteurs'!C:C,'Correspondance secteurs'!Y:Y))</f>
        <v>Biodiesels mélangés [METABOLHEAT - National]</v>
      </c>
      <c r="B963" t="str">
        <f>IFERROR(_xlfn.XLOOKUP('JRC - EnergyBalance'!B963,'Correspondance produits'!C:C,'Correspondance produits'!J:J),_xlfn.XLOOKUP('JRC - EnergyBalance'!B963,'Correspondance secteurs'!C:C,'Correspondance secteurs'!Y:Y))</f>
        <v>Construction [METABOLHEAT - National]</v>
      </c>
      <c r="C963" s="5">
        <v>2.6384940000000001</v>
      </c>
      <c r="D963" t="str">
        <f>Etiquettes!$C$4</f>
        <v>PJ</v>
      </c>
      <c r="E963">
        <v>2021</v>
      </c>
      <c r="F963" t="str">
        <f>Etiquettes!$C$3</f>
        <v>France</v>
      </c>
      <c r="G963" t="str">
        <f>Etiquettes!$I$5</f>
        <v>JRC - EnergyBalance</v>
      </c>
      <c r="H963" t="str">
        <f>IFERROR(_xlfn.XLOOKUP(A963,'Correspondance produits'!$J:$J,'Correspondance produits'!$K:$K),_xlfn.XLOOKUP(A963,'Correspondance secteurs'!$Y:$Y,'Correspondance secteurs'!$AA:$AA))</f>
        <v>Enfant</v>
      </c>
      <c r="I963">
        <f>IFERROR(_xlfn.XLOOKUP(B963,'Correspondance produits'!$J:$J,'Correspondance produits'!$K:$K),_xlfn.XLOOKUP(B963,'Correspondance secteurs'!$Y:$Y,'Correspondance secteurs'!$AA:$AA))</f>
        <v>0</v>
      </c>
    </row>
    <row r="964" spans="1:9" x14ac:dyDescent="0.3">
      <c r="A964" t="str">
        <f>IFERROR(_xlfn.XLOOKUP('JRC - EnergyBalance'!A964,'Correspondance produits'!C:C,'Correspondance produits'!J:J),_xlfn.XLOOKUP('JRC - EnergyBalance'!A964,'Correspondance secteurs'!C:C,'Correspondance secteurs'!Y:Y))</f>
        <v>Déchets non renouvelables [METABOLHEAT - National]</v>
      </c>
      <c r="B964" t="str">
        <f>IFERROR(_xlfn.XLOOKUP('JRC - EnergyBalance'!B964,'Correspondance produits'!C:C,'Correspondance produits'!J:J),_xlfn.XLOOKUP('JRC - EnergyBalance'!B964,'Correspondance secteurs'!C:C,'Correspondance secteurs'!Y:Y))</f>
        <v>Construction [METABOLHEAT - National]</v>
      </c>
      <c r="C964" s="5">
        <v>1.1192399999999998E-2</v>
      </c>
      <c r="D964" t="str">
        <f>Etiquettes!$C$4</f>
        <v>PJ</v>
      </c>
      <c r="E964">
        <v>2021</v>
      </c>
      <c r="F964" t="str">
        <f>Etiquettes!$C$3</f>
        <v>France</v>
      </c>
      <c r="G964" t="str">
        <f>Etiquettes!$I$5</f>
        <v>JRC - EnergyBalance</v>
      </c>
      <c r="H964" t="str">
        <f>IFERROR(_xlfn.XLOOKUP(A964,'Correspondance produits'!$J:$J,'Correspondance produits'!$K:$K),_xlfn.XLOOKUP(A964,'Correspondance secteurs'!$Y:$Y,'Correspondance secteurs'!$AA:$AA))</f>
        <v>Parent</v>
      </c>
      <c r="I964">
        <f>IFERROR(_xlfn.XLOOKUP(B964,'Correspondance produits'!$J:$J,'Correspondance produits'!$K:$K),_xlfn.XLOOKUP(B964,'Correspondance secteurs'!$Y:$Y,'Correspondance secteurs'!$AA:$AA))</f>
        <v>0</v>
      </c>
    </row>
    <row r="965" spans="1:9" x14ac:dyDescent="0.3">
      <c r="A965" t="str">
        <f>IFERROR(_xlfn.XLOOKUP('JRC - EnergyBalance'!A965,'Correspondance produits'!C:C,'Correspondance produits'!J:J),_xlfn.XLOOKUP('JRC - EnergyBalance'!A965,'Correspondance secteurs'!C:C,'Correspondance secteurs'!Y:Y))</f>
        <v>Déchets industriels (non renouvelables) [METABOLHEAT - National]</v>
      </c>
      <c r="B965" t="str">
        <f>IFERROR(_xlfn.XLOOKUP('JRC - EnergyBalance'!B965,'Correspondance produits'!C:C,'Correspondance produits'!J:J),_xlfn.XLOOKUP('JRC - EnergyBalance'!B965,'Correspondance secteurs'!C:C,'Correspondance secteurs'!Y:Y))</f>
        <v>Construction [METABOLHEAT - National]</v>
      </c>
      <c r="C965" s="5">
        <v>0</v>
      </c>
      <c r="D965" t="str">
        <f>Etiquettes!$C$4</f>
        <v>PJ</v>
      </c>
      <c r="E965">
        <v>2021</v>
      </c>
      <c r="F965" t="str">
        <f>Etiquettes!$C$3</f>
        <v>France</v>
      </c>
      <c r="G965" t="str">
        <f>Etiquettes!$I$5</f>
        <v>JRC - EnergyBalance</v>
      </c>
      <c r="H965" t="str">
        <f>IFERROR(_xlfn.XLOOKUP(A965,'Correspondance produits'!$J:$J,'Correspondance produits'!$K:$K),_xlfn.XLOOKUP(A965,'Correspondance secteurs'!$Y:$Y,'Correspondance secteurs'!$AA:$AA))</f>
        <v>Enfant</v>
      </c>
      <c r="I965">
        <f>IFERROR(_xlfn.XLOOKUP(B965,'Correspondance produits'!$J:$J,'Correspondance produits'!$K:$K),_xlfn.XLOOKUP(B965,'Correspondance secteurs'!$Y:$Y,'Correspondance secteurs'!$AA:$AA))</f>
        <v>0</v>
      </c>
    </row>
    <row r="966" spans="1:9" x14ac:dyDescent="0.3">
      <c r="A966" t="str">
        <f>IFERROR(_xlfn.XLOOKUP('JRC - EnergyBalance'!A966,'Correspondance produits'!C:C,'Correspondance produits'!J:J),_xlfn.XLOOKUP('JRC - EnergyBalance'!A966,'Correspondance secteurs'!C:C,'Correspondance secteurs'!Y:Y))</f>
        <v>Déchets municipaux non renouvelables [METABOLHEAT - National]</v>
      </c>
      <c r="B966" t="str">
        <f>IFERROR(_xlfn.XLOOKUP('JRC - EnergyBalance'!B966,'Correspondance produits'!C:C,'Correspondance produits'!J:J),_xlfn.XLOOKUP('JRC - EnergyBalance'!B966,'Correspondance secteurs'!C:C,'Correspondance secteurs'!Y:Y))</f>
        <v>Construction [METABOLHEAT - National]</v>
      </c>
      <c r="C966" s="5">
        <v>1.1192399999999998E-2</v>
      </c>
      <c r="D966" t="str">
        <f>Etiquettes!$C$4</f>
        <v>PJ</v>
      </c>
      <c r="E966">
        <v>2021</v>
      </c>
      <c r="F966" t="str">
        <f>Etiquettes!$C$3</f>
        <v>France</v>
      </c>
      <c r="G966" t="str">
        <f>Etiquettes!$I$5</f>
        <v>JRC - EnergyBalance</v>
      </c>
      <c r="H966" t="str">
        <f>IFERROR(_xlfn.XLOOKUP(A966,'Correspondance produits'!$J:$J,'Correspondance produits'!$K:$K),_xlfn.XLOOKUP(A966,'Correspondance secteurs'!$Y:$Y,'Correspondance secteurs'!$AA:$AA))</f>
        <v>Enfant</v>
      </c>
      <c r="I966">
        <f>IFERROR(_xlfn.XLOOKUP(B966,'Correspondance produits'!$J:$J,'Correspondance produits'!$K:$K),_xlfn.XLOOKUP(B966,'Correspondance secteurs'!$Y:$Y,'Correspondance secteurs'!$AA:$AA))</f>
        <v>0</v>
      </c>
    </row>
    <row r="967" spans="1:9" x14ac:dyDescent="0.3">
      <c r="A967" t="str">
        <f>IFERROR(_xlfn.XLOOKUP('JRC - EnergyBalance'!A967,'Correspondance produits'!C:C,'Correspondance produits'!J:J),_xlfn.XLOOKUP('JRC - EnergyBalance'!A967,'Correspondance secteurs'!C:C,'Correspondance secteurs'!Y:Y))</f>
        <v>Électricité [METABOLHEAT - National]</v>
      </c>
      <c r="B967" t="str">
        <f>IFERROR(_xlfn.XLOOKUP('JRC - EnergyBalance'!B967,'Correspondance produits'!C:C,'Correspondance produits'!J:J),_xlfn.XLOOKUP('JRC - EnergyBalance'!B967,'Correspondance secteurs'!C:C,'Correspondance secteurs'!Y:Y))</f>
        <v>Construction [METABOLHEAT - National]</v>
      </c>
      <c r="C967" s="5">
        <v>15.545933999999999</v>
      </c>
      <c r="D967" t="str">
        <f>Etiquettes!$C$4</f>
        <v>PJ</v>
      </c>
      <c r="E967">
        <v>2021</v>
      </c>
      <c r="F967" t="str">
        <f>Etiquettes!$C$3</f>
        <v>France</v>
      </c>
      <c r="G967" t="str">
        <f>Etiquettes!$I$5</f>
        <v>JRC - EnergyBalance</v>
      </c>
      <c r="H967" t="str">
        <f>IFERROR(_xlfn.XLOOKUP(A967,'Correspondance produits'!$J:$J,'Correspondance produits'!$K:$K),_xlfn.XLOOKUP(A967,'Correspondance secteurs'!$Y:$Y,'Correspondance secteurs'!$AA:$AA))</f>
        <v>Enfant</v>
      </c>
      <c r="I967">
        <f>IFERROR(_xlfn.XLOOKUP(B967,'Correspondance produits'!$J:$J,'Correspondance produits'!$K:$K),_xlfn.XLOOKUP(B967,'Correspondance secteurs'!$Y:$Y,'Correspondance secteurs'!$AA:$AA))</f>
        <v>0</v>
      </c>
    </row>
    <row r="968" spans="1:9" x14ac:dyDescent="0.3">
      <c r="A968" t="str">
        <f>IFERROR(_xlfn.XLOOKUP('JRC - EnergyBalance'!A968,'Correspondance produits'!C:C,'Correspondance produits'!J:J),_xlfn.XLOOKUP('JRC - EnergyBalance'!A968,'Correspondance secteurs'!C:C,'Correspondance secteurs'!Y:Y))</f>
        <v>Combustibles fossiles solides [METABOLHEAT - National]</v>
      </c>
      <c r="B968" t="str">
        <f>IFERROR(_xlfn.XLOOKUP('JRC - EnergyBalance'!B968,'Correspondance produits'!C:C,'Correspondance produits'!J:J),_xlfn.XLOOKUP('JRC - EnergyBalance'!B968,'Correspondance secteurs'!C:C,'Correspondance secteurs'!Y:Y))</f>
        <v>Non spécifié ailleurs (secteur industriel) [METABOLHEAT - National]</v>
      </c>
      <c r="C968" s="5">
        <v>0</v>
      </c>
      <c r="D968" t="str">
        <f>Etiquettes!$C$4</f>
        <v>PJ</v>
      </c>
      <c r="E968">
        <v>2021</v>
      </c>
      <c r="F968" t="str">
        <f>Etiquettes!$C$3</f>
        <v>France</v>
      </c>
      <c r="G968" t="str">
        <f>Etiquettes!$I$5</f>
        <v>JRC - EnergyBalance</v>
      </c>
      <c r="H968" t="str">
        <f>IFERROR(_xlfn.XLOOKUP(A968,'Correspondance produits'!$J:$J,'Correspondance produits'!$K:$K),_xlfn.XLOOKUP(A968,'Correspondance secteurs'!$Y:$Y,'Correspondance secteurs'!$AA:$AA))</f>
        <v>Parent</v>
      </c>
      <c r="I968">
        <f>IFERROR(_xlfn.XLOOKUP(B968,'Correspondance produits'!$J:$J,'Correspondance produits'!$K:$K),_xlfn.XLOOKUP(B968,'Correspondance secteurs'!$Y:$Y,'Correspondance secteurs'!$AA:$AA))</f>
        <v>0</v>
      </c>
    </row>
    <row r="969" spans="1:9" x14ac:dyDescent="0.3">
      <c r="A969" t="str">
        <f>IFERROR(_xlfn.XLOOKUP('JRC - EnergyBalance'!A969,'Correspondance produits'!C:C,'Correspondance produits'!J:J),_xlfn.XLOOKUP('JRC - EnergyBalance'!A969,'Correspondance secteurs'!C:C,'Correspondance secteurs'!Y:Y))</f>
        <v>Houille [METABOLHEAT - National]</v>
      </c>
      <c r="B969" t="str">
        <f>IFERROR(_xlfn.XLOOKUP('JRC - EnergyBalance'!B969,'Correspondance produits'!C:C,'Correspondance produits'!J:J),_xlfn.XLOOKUP('JRC - EnergyBalance'!B969,'Correspondance secteurs'!C:C,'Correspondance secteurs'!Y:Y))</f>
        <v>Non spécifié ailleurs (secteur industriel) [METABOLHEAT - National]</v>
      </c>
      <c r="C969" s="5">
        <v>0</v>
      </c>
      <c r="D969" t="str">
        <f>Etiquettes!$C$4</f>
        <v>PJ</v>
      </c>
      <c r="E969">
        <v>2021</v>
      </c>
      <c r="F969" t="str">
        <f>Etiquettes!$C$3</f>
        <v>France</v>
      </c>
      <c r="G969" t="str">
        <f>Etiquettes!$I$5</f>
        <v>JRC - EnergyBalance</v>
      </c>
      <c r="H969" t="str">
        <f>IFERROR(_xlfn.XLOOKUP(A969,'Correspondance produits'!$J:$J,'Correspondance produits'!$K:$K),_xlfn.XLOOKUP(A969,'Correspondance secteurs'!$Y:$Y,'Correspondance secteurs'!$AA:$AA))</f>
        <v>Parent</v>
      </c>
      <c r="I969">
        <f>IFERROR(_xlfn.XLOOKUP(B969,'Correspondance produits'!$J:$J,'Correspondance produits'!$K:$K),_xlfn.XLOOKUP(B969,'Correspondance secteurs'!$Y:$Y,'Correspondance secteurs'!$AA:$AA))</f>
        <v>0</v>
      </c>
    </row>
    <row r="970" spans="1:9" x14ac:dyDescent="0.3">
      <c r="A970" t="str">
        <f>IFERROR(_xlfn.XLOOKUP('JRC - EnergyBalance'!A970,'Correspondance produits'!C:C,'Correspondance produits'!J:J),_xlfn.XLOOKUP('JRC - EnergyBalance'!A970,'Correspondance secteurs'!C:C,'Correspondance secteurs'!Y:Y))</f>
        <v>Autres charbons bitumineux [METABOLHEAT - National]</v>
      </c>
      <c r="B970" t="str">
        <f>IFERROR(_xlfn.XLOOKUP('JRC - EnergyBalance'!B970,'Correspondance produits'!C:C,'Correspondance produits'!J:J),_xlfn.XLOOKUP('JRC - EnergyBalance'!B970,'Correspondance secteurs'!C:C,'Correspondance secteurs'!Y:Y))</f>
        <v>Non spécifié ailleurs (secteur industriel) [METABOLHEAT - National]</v>
      </c>
      <c r="C970" s="5">
        <v>0</v>
      </c>
      <c r="D970" t="str">
        <f>Etiquettes!$C$4</f>
        <v>PJ</v>
      </c>
      <c r="E970">
        <v>2021</v>
      </c>
      <c r="F970" t="str">
        <f>Etiquettes!$C$3</f>
        <v>France</v>
      </c>
      <c r="G970" t="str">
        <f>Etiquettes!$I$5</f>
        <v>JRC - EnergyBalance</v>
      </c>
      <c r="H970" t="str">
        <f>IFERROR(_xlfn.XLOOKUP(A970,'Correspondance produits'!$J:$J,'Correspondance produits'!$K:$K),_xlfn.XLOOKUP(A970,'Correspondance secteurs'!$Y:$Y,'Correspondance secteurs'!$AA:$AA))</f>
        <v>Enfant</v>
      </c>
      <c r="I970">
        <f>IFERROR(_xlfn.XLOOKUP(B970,'Correspondance produits'!$J:$J,'Correspondance produits'!$K:$K),_xlfn.XLOOKUP(B970,'Correspondance secteurs'!$Y:$Y,'Correspondance secteurs'!$AA:$AA))</f>
        <v>0</v>
      </c>
    </row>
    <row r="971" spans="1:9" x14ac:dyDescent="0.3">
      <c r="A971" t="str">
        <f>IFERROR(_xlfn.XLOOKUP('JRC - EnergyBalance'!A971,'Correspondance produits'!C:C,'Correspondance produits'!J:J),_xlfn.XLOOKUP('JRC - EnergyBalance'!A971,'Correspondance secteurs'!C:C,'Correspondance secteurs'!Y:Y))</f>
        <v>Charbon, noir ou brun [METABOLHEAT - National]</v>
      </c>
      <c r="B971" t="str">
        <f>IFERROR(_xlfn.XLOOKUP('JRC - EnergyBalance'!B971,'Correspondance produits'!C:C,'Correspondance produits'!J:J),_xlfn.XLOOKUP('JRC - EnergyBalance'!B971,'Correspondance secteurs'!C:C,'Correspondance secteurs'!Y:Y))</f>
        <v>Non spécifié ailleurs (secteur industriel) [METABOLHEAT - National]</v>
      </c>
      <c r="C971" s="5">
        <v>0</v>
      </c>
      <c r="D971" t="str">
        <f>Etiquettes!$C$4</f>
        <v>PJ</v>
      </c>
      <c r="E971">
        <v>2021</v>
      </c>
      <c r="F971" t="str">
        <f>Etiquettes!$C$3</f>
        <v>France</v>
      </c>
      <c r="G971" t="str">
        <f>Etiquettes!$I$5</f>
        <v>JRC - EnergyBalance</v>
      </c>
      <c r="H971" t="str">
        <f>IFERROR(_xlfn.XLOOKUP(A971,'Correspondance produits'!$J:$J,'Correspondance produits'!$K:$K),_xlfn.XLOOKUP(A971,'Correspondance secteurs'!$Y:$Y,'Correspondance secteurs'!$AA:$AA))</f>
        <v>Parent</v>
      </c>
      <c r="I971">
        <f>IFERROR(_xlfn.XLOOKUP(B971,'Correspondance produits'!$J:$J,'Correspondance produits'!$K:$K),_xlfn.XLOOKUP(B971,'Correspondance secteurs'!$Y:$Y,'Correspondance secteurs'!$AA:$AA))</f>
        <v>0</v>
      </c>
    </row>
    <row r="972" spans="1:9" x14ac:dyDescent="0.3">
      <c r="A972" t="str">
        <f>IFERROR(_xlfn.XLOOKUP('JRC - EnergyBalance'!A972,'Correspondance produits'!C:C,'Correspondance produits'!J:J),_xlfn.XLOOKUP('JRC - EnergyBalance'!A972,'Correspondance secteurs'!C:C,'Correspondance secteurs'!Y:Y))</f>
        <v>Lignite [METABOLHEAT - National]</v>
      </c>
      <c r="B972" t="str">
        <f>IFERROR(_xlfn.XLOOKUP('JRC - EnergyBalance'!B972,'Correspondance produits'!C:C,'Correspondance produits'!J:J),_xlfn.XLOOKUP('JRC - EnergyBalance'!B972,'Correspondance secteurs'!C:C,'Correspondance secteurs'!Y:Y))</f>
        <v>Non spécifié ailleurs (secteur industriel) [METABOLHEAT - National]</v>
      </c>
      <c r="C972" s="5">
        <v>0</v>
      </c>
      <c r="D972" t="str">
        <f>Etiquettes!$C$4</f>
        <v>PJ</v>
      </c>
      <c r="E972">
        <v>2021</v>
      </c>
      <c r="F972" t="str">
        <f>Etiquettes!$C$3</f>
        <v>France</v>
      </c>
      <c r="G972" t="str">
        <f>Etiquettes!$I$5</f>
        <v>JRC - EnergyBalance</v>
      </c>
      <c r="H972" t="str">
        <f>IFERROR(_xlfn.XLOOKUP(A972,'Correspondance produits'!$J:$J,'Correspondance produits'!$K:$K),_xlfn.XLOOKUP(A972,'Correspondance secteurs'!$Y:$Y,'Correspondance secteurs'!$AA:$AA))</f>
        <v>Enfant</v>
      </c>
      <c r="I972">
        <f>IFERROR(_xlfn.XLOOKUP(B972,'Correspondance produits'!$J:$J,'Correspondance produits'!$K:$K),_xlfn.XLOOKUP(B972,'Correspondance secteurs'!$Y:$Y,'Correspondance secteurs'!$AA:$AA))</f>
        <v>0</v>
      </c>
    </row>
    <row r="973" spans="1:9" x14ac:dyDescent="0.3">
      <c r="A973" t="str">
        <f>IFERROR(_xlfn.XLOOKUP('JRC - EnergyBalance'!A973,'Correspondance produits'!C:C,'Correspondance produits'!J:J),_xlfn.XLOOKUP('JRC - EnergyBalance'!A973,'Correspondance secteurs'!C:C,'Correspondance secteurs'!Y:Y))</f>
        <v>Produits du charbon [METABOLHEAT - National]</v>
      </c>
      <c r="B973" t="str">
        <f>IFERROR(_xlfn.XLOOKUP('JRC - EnergyBalance'!B973,'Correspondance produits'!C:C,'Correspondance produits'!J:J),_xlfn.XLOOKUP('JRC - EnergyBalance'!B973,'Correspondance secteurs'!C:C,'Correspondance secteurs'!Y:Y))</f>
        <v>Non spécifié ailleurs (secteur industriel) [METABOLHEAT - National]</v>
      </c>
      <c r="C973" s="5">
        <v>0</v>
      </c>
      <c r="D973" t="str">
        <f>Etiquettes!$C$4</f>
        <v>PJ</v>
      </c>
      <c r="E973">
        <v>2021</v>
      </c>
      <c r="F973" t="str">
        <f>Etiquettes!$C$3</f>
        <v>France</v>
      </c>
      <c r="G973" t="str">
        <f>Etiquettes!$I$5</f>
        <v>JRC - EnergyBalance</v>
      </c>
      <c r="H973" t="str">
        <f>IFERROR(_xlfn.XLOOKUP(A973,'Correspondance produits'!$J:$J,'Correspondance produits'!$K:$K),_xlfn.XLOOKUP(A973,'Correspondance secteurs'!$Y:$Y,'Correspondance secteurs'!$AA:$AA))</f>
        <v>Parent</v>
      </c>
      <c r="I973">
        <f>IFERROR(_xlfn.XLOOKUP(B973,'Correspondance produits'!$J:$J,'Correspondance produits'!$K:$K),_xlfn.XLOOKUP(B973,'Correspondance secteurs'!$Y:$Y,'Correspondance secteurs'!$AA:$AA))</f>
        <v>0</v>
      </c>
    </row>
    <row r="974" spans="1:9" x14ac:dyDescent="0.3">
      <c r="A974" t="str">
        <f>IFERROR(_xlfn.XLOOKUP('JRC - EnergyBalance'!A974,'Correspondance produits'!C:C,'Correspondance produits'!J:J),_xlfn.XLOOKUP('JRC - EnergyBalance'!A974,'Correspondance secteurs'!C:C,'Correspondance secteurs'!Y:Y))</f>
        <v>Coke de cokerie [METABOLHEAT - National]</v>
      </c>
      <c r="B974" t="str">
        <f>IFERROR(_xlfn.XLOOKUP('JRC - EnergyBalance'!B974,'Correspondance produits'!C:C,'Correspondance produits'!J:J),_xlfn.XLOOKUP('JRC - EnergyBalance'!B974,'Correspondance secteurs'!C:C,'Correspondance secteurs'!Y:Y))</f>
        <v>Non spécifié ailleurs (secteur industriel) [METABOLHEAT - National]</v>
      </c>
      <c r="C974" s="5">
        <v>0</v>
      </c>
      <c r="D974" t="str">
        <f>Etiquettes!$C$4</f>
        <v>PJ</v>
      </c>
      <c r="E974">
        <v>2021</v>
      </c>
      <c r="F974" t="str">
        <f>Etiquettes!$C$3</f>
        <v>France</v>
      </c>
      <c r="G974" t="str">
        <f>Etiquettes!$I$5</f>
        <v>JRC - EnergyBalance</v>
      </c>
      <c r="H974" t="str">
        <f>IFERROR(_xlfn.XLOOKUP(A974,'Correspondance produits'!$J:$J,'Correspondance produits'!$K:$K),_xlfn.XLOOKUP(A974,'Correspondance secteurs'!$Y:$Y,'Correspondance secteurs'!$AA:$AA))</f>
        <v>Enfant</v>
      </c>
      <c r="I974">
        <f>IFERROR(_xlfn.XLOOKUP(B974,'Correspondance produits'!$J:$J,'Correspondance produits'!$K:$K),_xlfn.XLOOKUP(B974,'Correspondance secteurs'!$Y:$Y,'Correspondance secteurs'!$AA:$AA))</f>
        <v>0</v>
      </c>
    </row>
    <row r="975" spans="1:9" x14ac:dyDescent="0.3">
      <c r="A975" t="str">
        <f>IFERROR(_xlfn.XLOOKUP('JRC - EnergyBalance'!A975,'Correspondance produits'!C:C,'Correspondance produits'!J:J),_xlfn.XLOOKUP('JRC - EnergyBalance'!A975,'Correspondance secteurs'!C:C,'Correspondance secteurs'!Y:Y))</f>
        <v>Gaz manufacturés [METABOLHEAT - National]</v>
      </c>
      <c r="B975" t="str">
        <f>IFERROR(_xlfn.XLOOKUP('JRC - EnergyBalance'!B975,'Correspondance produits'!C:C,'Correspondance produits'!J:J),_xlfn.XLOOKUP('JRC - EnergyBalance'!B975,'Correspondance secteurs'!C:C,'Correspondance secteurs'!Y:Y))</f>
        <v>Non spécifié ailleurs (secteur industriel) [METABOLHEAT - National]</v>
      </c>
      <c r="C975" s="5">
        <v>0</v>
      </c>
      <c r="D975" t="str">
        <f>Etiquettes!$C$4</f>
        <v>PJ</v>
      </c>
      <c r="E975">
        <v>2021</v>
      </c>
      <c r="F975" t="str">
        <f>Etiquettes!$C$3</f>
        <v>France</v>
      </c>
      <c r="G975" t="str">
        <f>Etiquettes!$I$5</f>
        <v>JRC - EnergyBalance</v>
      </c>
      <c r="H975" t="str">
        <f>IFERROR(_xlfn.XLOOKUP(A975,'Correspondance produits'!$J:$J,'Correspondance produits'!$K:$K),_xlfn.XLOOKUP(A975,'Correspondance secteurs'!$Y:$Y,'Correspondance secteurs'!$AA:$AA))</f>
        <v>Parent</v>
      </c>
      <c r="I975">
        <f>IFERROR(_xlfn.XLOOKUP(B975,'Correspondance produits'!$J:$J,'Correspondance produits'!$K:$K),_xlfn.XLOOKUP(B975,'Correspondance secteurs'!$Y:$Y,'Correspondance secteurs'!$AA:$AA))</f>
        <v>0</v>
      </c>
    </row>
    <row r="976" spans="1:9" x14ac:dyDescent="0.3">
      <c r="A976" t="str">
        <f>IFERROR(_xlfn.XLOOKUP('JRC - EnergyBalance'!A976,'Correspondance produits'!C:C,'Correspondance produits'!J:J),_xlfn.XLOOKUP('JRC - EnergyBalance'!A976,'Correspondance secteurs'!C:C,'Correspondance secteurs'!Y:Y))</f>
        <v>Gaz de cokerie [METABOLHEAT - National]</v>
      </c>
      <c r="B976" t="str">
        <f>IFERROR(_xlfn.XLOOKUP('JRC - EnergyBalance'!B976,'Correspondance produits'!C:C,'Correspondance produits'!J:J),_xlfn.XLOOKUP('JRC - EnergyBalance'!B976,'Correspondance secteurs'!C:C,'Correspondance secteurs'!Y:Y))</f>
        <v>Non spécifié ailleurs (secteur industriel) [METABOLHEAT - National]</v>
      </c>
      <c r="C976" s="5">
        <v>0</v>
      </c>
      <c r="D976" t="str">
        <f>Etiquettes!$C$4</f>
        <v>PJ</v>
      </c>
      <c r="E976">
        <v>2021</v>
      </c>
      <c r="F976" t="str">
        <f>Etiquettes!$C$3</f>
        <v>France</v>
      </c>
      <c r="G976" t="str">
        <f>Etiquettes!$I$5</f>
        <v>JRC - EnergyBalance</v>
      </c>
      <c r="H976" t="str">
        <f>IFERROR(_xlfn.XLOOKUP(A976,'Correspondance produits'!$J:$J,'Correspondance produits'!$K:$K),_xlfn.XLOOKUP(A976,'Correspondance secteurs'!$Y:$Y,'Correspondance secteurs'!$AA:$AA))</f>
        <v>Enfant</v>
      </c>
      <c r="I976">
        <f>IFERROR(_xlfn.XLOOKUP(B976,'Correspondance produits'!$J:$J,'Correspondance produits'!$K:$K),_xlfn.XLOOKUP(B976,'Correspondance secteurs'!$Y:$Y,'Correspondance secteurs'!$AA:$AA))</f>
        <v>0</v>
      </c>
    </row>
    <row r="977" spans="1:9" x14ac:dyDescent="0.3">
      <c r="A977" t="str">
        <f>IFERROR(_xlfn.XLOOKUP('JRC - EnergyBalance'!A977,'Correspondance produits'!C:C,'Correspondance produits'!J:J),_xlfn.XLOOKUP('JRC - EnergyBalance'!A977,'Correspondance secteurs'!C:C,'Correspondance secteurs'!Y:Y))</f>
        <v>Pétrole et produits pétroliers [METABOLHEAT - National]</v>
      </c>
      <c r="B977" t="str">
        <f>IFERROR(_xlfn.XLOOKUP('JRC - EnergyBalance'!B977,'Correspondance produits'!C:C,'Correspondance produits'!J:J),_xlfn.XLOOKUP('JRC - EnergyBalance'!B977,'Correspondance secteurs'!C:C,'Correspondance secteurs'!Y:Y))</f>
        <v>Non spécifié ailleurs (secteur industriel) [METABOLHEAT - National]</v>
      </c>
      <c r="C977" s="5">
        <v>3.4692948000000001</v>
      </c>
      <c r="D977" t="str">
        <f>Etiquettes!$C$4</f>
        <v>PJ</v>
      </c>
      <c r="E977">
        <v>2021</v>
      </c>
      <c r="F977" t="str">
        <f>Etiquettes!$C$3</f>
        <v>France</v>
      </c>
      <c r="G977" t="str">
        <f>Etiquettes!$I$5</f>
        <v>JRC - EnergyBalance</v>
      </c>
      <c r="H977" t="str">
        <f>IFERROR(_xlfn.XLOOKUP(A977,'Correspondance produits'!$J:$J,'Correspondance produits'!$K:$K),_xlfn.XLOOKUP(A977,'Correspondance secteurs'!$Y:$Y,'Correspondance secteurs'!$AA:$AA))</f>
        <v>Parent</v>
      </c>
      <c r="I977">
        <f>IFERROR(_xlfn.XLOOKUP(B977,'Correspondance produits'!$J:$J,'Correspondance produits'!$K:$K),_xlfn.XLOOKUP(B977,'Correspondance secteurs'!$Y:$Y,'Correspondance secteurs'!$AA:$AA))</f>
        <v>0</v>
      </c>
    </row>
    <row r="978" spans="1:9" x14ac:dyDescent="0.3">
      <c r="A978" t="str">
        <f>IFERROR(_xlfn.XLOOKUP('JRC - EnergyBalance'!A978,'Correspondance produits'!C:C,'Correspondance produits'!J:J),_xlfn.XLOOKUP('JRC - EnergyBalance'!A978,'Correspondance secteurs'!C:C,'Correspondance secteurs'!Y:Y))</f>
        <v>Pétrole brut (hors biocarburants) [METABOLHEAT - National]</v>
      </c>
      <c r="B978" t="str">
        <f>IFERROR(_xlfn.XLOOKUP('JRC - EnergyBalance'!B978,'Correspondance produits'!C:C,'Correspondance produits'!J:J),_xlfn.XLOOKUP('JRC - EnergyBalance'!B978,'Correspondance secteurs'!C:C,'Correspondance secteurs'!Y:Y))</f>
        <v>Non spécifié ailleurs (secteur industriel) [METABOLHEAT - National]</v>
      </c>
      <c r="C978" s="5">
        <v>1.0080467999999998</v>
      </c>
      <c r="D978" t="str">
        <f>Etiquettes!$C$4</f>
        <v>PJ</v>
      </c>
      <c r="E978">
        <v>2021</v>
      </c>
      <c r="F978" t="str">
        <f>Etiquettes!$C$3</f>
        <v>France</v>
      </c>
      <c r="G978" t="str">
        <f>Etiquettes!$I$5</f>
        <v>JRC - EnergyBalance</v>
      </c>
      <c r="H978" t="str">
        <f>IFERROR(_xlfn.XLOOKUP(A978,'Correspondance produits'!$J:$J,'Correspondance produits'!$K:$K),_xlfn.XLOOKUP(A978,'Correspondance secteurs'!$Y:$Y,'Correspondance secteurs'!$AA:$AA))</f>
        <v>Parent</v>
      </c>
      <c r="I978">
        <f>IFERROR(_xlfn.XLOOKUP(B978,'Correspondance produits'!$J:$J,'Correspondance produits'!$K:$K),_xlfn.XLOOKUP(B978,'Correspondance secteurs'!$Y:$Y,'Correspondance secteurs'!$AA:$AA))</f>
        <v>0</v>
      </c>
    </row>
    <row r="979" spans="1:9" x14ac:dyDescent="0.3">
      <c r="A979" t="str">
        <f>IFERROR(_xlfn.XLOOKUP('JRC - EnergyBalance'!A979,'Correspondance produits'!C:C,'Correspondance produits'!J:J),_xlfn.XLOOKUP('JRC - EnergyBalance'!A979,'Correspondance secteurs'!C:C,'Correspondance secteurs'!Y:Y))</f>
        <v>Liquides de gaz naturel [METABOLHEAT - National]</v>
      </c>
      <c r="B979" t="str">
        <f>IFERROR(_xlfn.XLOOKUP('JRC - EnergyBalance'!B979,'Correspondance produits'!C:C,'Correspondance produits'!J:J),_xlfn.XLOOKUP('JRC - EnergyBalance'!B979,'Correspondance secteurs'!C:C,'Correspondance secteurs'!Y:Y))</f>
        <v>Non spécifié ailleurs (secteur industriel) [METABOLHEAT - National]</v>
      </c>
      <c r="C979" s="5">
        <v>1.0080467999999998</v>
      </c>
      <c r="D979" t="str">
        <f>Etiquettes!$C$4</f>
        <v>PJ</v>
      </c>
      <c r="E979">
        <v>2021</v>
      </c>
      <c r="F979" t="str">
        <f>Etiquettes!$C$3</f>
        <v>France</v>
      </c>
      <c r="G979" t="str">
        <f>Etiquettes!$I$5</f>
        <v>JRC - EnergyBalance</v>
      </c>
      <c r="H979" t="str">
        <f>IFERROR(_xlfn.XLOOKUP(A979,'Correspondance produits'!$J:$J,'Correspondance produits'!$K:$K),_xlfn.XLOOKUP(A979,'Correspondance secteurs'!$Y:$Y,'Correspondance secteurs'!$AA:$AA))</f>
        <v>Enfant</v>
      </c>
      <c r="I979">
        <f>IFERROR(_xlfn.XLOOKUP(B979,'Correspondance produits'!$J:$J,'Correspondance produits'!$K:$K),_xlfn.XLOOKUP(B979,'Correspondance secteurs'!$Y:$Y,'Correspondance secteurs'!$AA:$AA))</f>
        <v>0</v>
      </c>
    </row>
    <row r="980" spans="1:9" x14ac:dyDescent="0.3">
      <c r="A980" t="str">
        <f>IFERROR(_xlfn.XLOOKUP('JRC - EnergyBalance'!A980,'Correspondance produits'!C:C,'Correspondance produits'!J:J),_xlfn.XLOOKUP('JRC - EnergyBalance'!A980,'Correspondance secteurs'!C:C,'Correspondance secteurs'!Y:Y))</f>
        <v>Produits pétroliers (hors biocarburants) [METABOLHEAT - National]</v>
      </c>
      <c r="B980" t="str">
        <f>IFERROR(_xlfn.XLOOKUP('JRC - EnergyBalance'!B980,'Correspondance produits'!C:C,'Correspondance produits'!J:J),_xlfn.XLOOKUP('JRC - EnergyBalance'!B980,'Correspondance secteurs'!C:C,'Correspondance secteurs'!Y:Y))</f>
        <v>Non spécifié ailleurs (secteur industriel) [METABOLHEAT - National]</v>
      </c>
      <c r="C980" s="5">
        <v>2.4612480000000003</v>
      </c>
      <c r="D980" t="str">
        <f>Etiquettes!$C$4</f>
        <v>PJ</v>
      </c>
      <c r="E980">
        <v>2021</v>
      </c>
      <c r="F980" t="str">
        <f>Etiquettes!$C$3</f>
        <v>France</v>
      </c>
      <c r="G980" t="str">
        <f>Etiquettes!$I$5</f>
        <v>JRC - EnergyBalance</v>
      </c>
      <c r="H980" t="str">
        <f>IFERROR(_xlfn.XLOOKUP(A980,'Correspondance produits'!$J:$J,'Correspondance produits'!$K:$K),_xlfn.XLOOKUP(A980,'Correspondance secteurs'!$Y:$Y,'Correspondance secteurs'!$AA:$AA))</f>
        <v>Parent</v>
      </c>
      <c r="I980">
        <f>IFERROR(_xlfn.XLOOKUP(B980,'Correspondance produits'!$J:$J,'Correspondance produits'!$K:$K),_xlfn.XLOOKUP(B980,'Correspondance secteurs'!$Y:$Y,'Correspondance secteurs'!$AA:$AA))</f>
        <v>0</v>
      </c>
    </row>
    <row r="981" spans="1:9" x14ac:dyDescent="0.3">
      <c r="A981" t="str">
        <f>IFERROR(_xlfn.XLOOKUP('JRC - EnergyBalance'!A981,'Correspondance produits'!C:C,'Correspondance produits'!J:J),_xlfn.XLOOKUP('JRC - EnergyBalance'!A981,'Correspondance secteurs'!C:C,'Correspondance secteurs'!Y:Y))</f>
        <v>Gaz de raffinerie [METABOLHEAT - National]</v>
      </c>
      <c r="B981" t="str">
        <f>IFERROR(_xlfn.XLOOKUP('JRC - EnergyBalance'!B981,'Correspondance produits'!C:C,'Correspondance produits'!J:J),_xlfn.XLOOKUP('JRC - EnergyBalance'!B981,'Correspondance secteurs'!C:C,'Correspondance secteurs'!Y:Y))</f>
        <v>Non spécifié ailleurs (secteur industriel) [METABOLHEAT - National]</v>
      </c>
      <c r="C981" s="5">
        <v>0</v>
      </c>
      <c r="D981" t="str">
        <f>Etiquettes!$C$4</f>
        <v>PJ</v>
      </c>
      <c r="E981">
        <v>2021</v>
      </c>
      <c r="F981" t="str">
        <f>Etiquettes!$C$3</f>
        <v>France</v>
      </c>
      <c r="G981" t="str">
        <f>Etiquettes!$I$5</f>
        <v>JRC - EnergyBalance</v>
      </c>
      <c r="H981" t="str">
        <f>IFERROR(_xlfn.XLOOKUP(A981,'Correspondance produits'!$J:$J,'Correspondance produits'!$K:$K),_xlfn.XLOOKUP(A981,'Correspondance secteurs'!$Y:$Y,'Correspondance secteurs'!$AA:$AA))</f>
        <v>Enfant</v>
      </c>
      <c r="I981">
        <f>IFERROR(_xlfn.XLOOKUP(B981,'Correspondance produits'!$J:$J,'Correspondance produits'!$K:$K),_xlfn.XLOOKUP(B981,'Correspondance secteurs'!$Y:$Y,'Correspondance secteurs'!$AA:$AA))</f>
        <v>0</v>
      </c>
    </row>
    <row r="982" spans="1:9" x14ac:dyDescent="0.3">
      <c r="A982" t="str">
        <f>IFERROR(_xlfn.XLOOKUP('JRC - EnergyBalance'!A982,'Correspondance produits'!C:C,'Correspondance produits'!J:J),_xlfn.XLOOKUP('JRC - EnergyBalance'!A982,'Correspondance secteurs'!C:C,'Correspondance secteurs'!Y:Y))</f>
        <v>Gaz de pétrole liquéfiés [METABOLHEAT - National]</v>
      </c>
      <c r="B982" t="str">
        <f>IFERROR(_xlfn.XLOOKUP('JRC - EnergyBalance'!B982,'Correspondance produits'!C:C,'Correspondance produits'!J:J),_xlfn.XLOOKUP('JRC - EnergyBalance'!B982,'Correspondance secteurs'!C:C,'Correspondance secteurs'!Y:Y))</f>
        <v>Non spécifié ailleurs (secteur industriel) [METABOLHEAT - National]</v>
      </c>
      <c r="C982" s="5">
        <v>1.3155084000000001</v>
      </c>
      <c r="D982" t="str">
        <f>Etiquettes!$C$4</f>
        <v>PJ</v>
      </c>
      <c r="E982">
        <v>2021</v>
      </c>
      <c r="F982" t="str">
        <f>Etiquettes!$C$3</f>
        <v>France</v>
      </c>
      <c r="G982" t="str">
        <f>Etiquettes!$I$5</f>
        <v>JRC - EnergyBalance</v>
      </c>
      <c r="H982" t="str">
        <f>IFERROR(_xlfn.XLOOKUP(A982,'Correspondance produits'!$J:$J,'Correspondance produits'!$K:$K),_xlfn.XLOOKUP(A982,'Correspondance secteurs'!$Y:$Y,'Correspondance secteurs'!$AA:$AA))</f>
        <v>Enfant</v>
      </c>
      <c r="I982">
        <f>IFERROR(_xlfn.XLOOKUP(B982,'Correspondance produits'!$J:$J,'Correspondance produits'!$K:$K),_xlfn.XLOOKUP(B982,'Correspondance secteurs'!$Y:$Y,'Correspondance secteurs'!$AA:$AA))</f>
        <v>0</v>
      </c>
    </row>
    <row r="983" spans="1:9" x14ac:dyDescent="0.3">
      <c r="A983" t="str">
        <f>IFERROR(_xlfn.XLOOKUP('JRC - EnergyBalance'!A983,'Correspondance produits'!C:C,'Correspondance produits'!J:J),_xlfn.XLOOKUP('JRC - EnergyBalance'!A983,'Correspondance secteurs'!C:C,'Correspondance secteurs'!Y:Y))</f>
        <v>Gazole et diesel (hors biocarburant) [METABOLHEAT - National]</v>
      </c>
      <c r="B983" t="str">
        <f>IFERROR(_xlfn.XLOOKUP('JRC - EnergyBalance'!B983,'Correspondance produits'!C:C,'Correspondance produits'!J:J),_xlfn.XLOOKUP('JRC - EnergyBalance'!B983,'Correspondance secteurs'!C:C,'Correspondance secteurs'!Y:Y))</f>
        <v>Non spécifié ailleurs (secteur industriel) [METABOLHEAT - National]</v>
      </c>
      <c r="C983" s="5">
        <v>0.86893200000000004</v>
      </c>
      <c r="D983" t="str">
        <f>Etiquettes!$C$4</f>
        <v>PJ</v>
      </c>
      <c r="E983">
        <v>2021</v>
      </c>
      <c r="F983" t="str">
        <f>Etiquettes!$C$3</f>
        <v>France</v>
      </c>
      <c r="G983" t="str">
        <f>Etiquettes!$I$5</f>
        <v>JRC - EnergyBalance</v>
      </c>
      <c r="H983" t="str">
        <f>IFERROR(_xlfn.XLOOKUP(A983,'Correspondance produits'!$J:$J,'Correspondance produits'!$K:$K),_xlfn.XLOOKUP(A983,'Correspondance secteurs'!$Y:$Y,'Correspondance secteurs'!$AA:$AA))</f>
        <v>Enfant</v>
      </c>
      <c r="I983">
        <f>IFERROR(_xlfn.XLOOKUP(B983,'Correspondance produits'!$J:$J,'Correspondance produits'!$K:$K),_xlfn.XLOOKUP(B983,'Correspondance secteurs'!$Y:$Y,'Correspondance secteurs'!$AA:$AA))</f>
        <v>0</v>
      </c>
    </row>
    <row r="984" spans="1:9" x14ac:dyDescent="0.3">
      <c r="A984" t="str">
        <f>IFERROR(_xlfn.XLOOKUP('JRC - EnergyBalance'!A984,'Correspondance produits'!C:C,'Correspondance produits'!J:J),_xlfn.XLOOKUP('JRC - EnergyBalance'!A984,'Correspondance secteurs'!C:C,'Correspondance secteurs'!Y:Y))</f>
        <v>Fioul [METABOLHEAT - National]</v>
      </c>
      <c r="B984" t="str">
        <f>IFERROR(_xlfn.XLOOKUP('JRC - EnergyBalance'!B984,'Correspondance produits'!C:C,'Correspondance produits'!J:J),_xlfn.XLOOKUP('JRC - EnergyBalance'!B984,'Correspondance secteurs'!C:C,'Correspondance secteurs'!Y:Y))</f>
        <v>Non spécifié ailleurs (secteur industriel) [METABOLHEAT - National]</v>
      </c>
      <c r="C984" s="5">
        <v>0.27680760000000004</v>
      </c>
      <c r="D984" t="str">
        <f>Etiquettes!$C$4</f>
        <v>PJ</v>
      </c>
      <c r="E984">
        <v>2021</v>
      </c>
      <c r="F984" t="str">
        <f>Etiquettes!$C$3</f>
        <v>France</v>
      </c>
      <c r="G984" t="str">
        <f>Etiquettes!$I$5</f>
        <v>JRC - EnergyBalance</v>
      </c>
      <c r="H984" t="str">
        <f>IFERROR(_xlfn.XLOOKUP(A984,'Correspondance produits'!$J:$J,'Correspondance produits'!$K:$K),_xlfn.XLOOKUP(A984,'Correspondance secteurs'!$Y:$Y,'Correspondance secteurs'!$AA:$AA))</f>
        <v>Enfant</v>
      </c>
      <c r="I984">
        <f>IFERROR(_xlfn.XLOOKUP(B984,'Correspondance produits'!$J:$J,'Correspondance produits'!$K:$K),_xlfn.XLOOKUP(B984,'Correspondance secteurs'!$Y:$Y,'Correspondance secteurs'!$AA:$AA))</f>
        <v>0</v>
      </c>
    </row>
    <row r="985" spans="1:9" x14ac:dyDescent="0.3">
      <c r="A985" t="str">
        <f>IFERROR(_xlfn.XLOOKUP('JRC - EnergyBalance'!A985,'Correspondance produits'!C:C,'Correspondance produits'!J:J),_xlfn.XLOOKUP('JRC - EnergyBalance'!A985,'Correspondance secteurs'!C:C,'Correspondance secteurs'!Y:Y))</f>
        <v>Coke de pétrole [METABOLHEAT - National]</v>
      </c>
      <c r="B985" t="str">
        <f>IFERROR(_xlfn.XLOOKUP('JRC - EnergyBalance'!B985,'Correspondance produits'!C:C,'Correspondance produits'!J:J),_xlfn.XLOOKUP('JRC - EnergyBalance'!B985,'Correspondance secteurs'!C:C,'Correspondance secteurs'!Y:Y))</f>
        <v>Non spécifié ailleurs (secteur industriel) [METABOLHEAT - National]</v>
      </c>
      <c r="C985" s="5">
        <v>0</v>
      </c>
      <c r="D985" t="str">
        <f>Etiquettes!$C$4</f>
        <v>PJ</v>
      </c>
      <c r="E985">
        <v>2021</v>
      </c>
      <c r="F985" t="str">
        <f>Etiquettes!$C$3</f>
        <v>France</v>
      </c>
      <c r="G985" t="str">
        <f>Etiquettes!$I$5</f>
        <v>JRC - EnergyBalance</v>
      </c>
      <c r="H985" t="str">
        <f>IFERROR(_xlfn.XLOOKUP(A985,'Correspondance produits'!$J:$J,'Correspondance produits'!$K:$K),_xlfn.XLOOKUP(A985,'Correspondance secteurs'!$Y:$Y,'Correspondance secteurs'!$AA:$AA))</f>
        <v>Enfant</v>
      </c>
      <c r="I985">
        <f>IFERROR(_xlfn.XLOOKUP(B985,'Correspondance produits'!$J:$J,'Correspondance produits'!$K:$K),_xlfn.XLOOKUP(B985,'Correspondance secteurs'!$Y:$Y,'Correspondance secteurs'!$AA:$AA))</f>
        <v>0</v>
      </c>
    </row>
    <row r="986" spans="1:9" x14ac:dyDescent="0.3">
      <c r="A986" t="str">
        <f>IFERROR(_xlfn.XLOOKUP('JRC - EnergyBalance'!A986,'Correspondance produits'!C:C,'Correspondance produits'!J:J),_xlfn.XLOOKUP('JRC - EnergyBalance'!A986,'Correspondance secteurs'!C:C,'Correspondance secteurs'!Y:Y))</f>
        <v>Autres produits pétroliers [METABOLHEAT - National]</v>
      </c>
      <c r="B986" t="str">
        <f>IFERROR(_xlfn.XLOOKUP('JRC - EnergyBalance'!B986,'Correspondance produits'!C:C,'Correspondance produits'!J:J),_xlfn.XLOOKUP('JRC - EnergyBalance'!B986,'Correspondance secteurs'!C:C,'Correspondance secteurs'!Y:Y))</f>
        <v>Non spécifié ailleurs (secteur industriel) [METABOLHEAT - National]</v>
      </c>
      <c r="C986" s="5">
        <v>0</v>
      </c>
      <c r="D986" t="str">
        <f>Etiquettes!$C$4</f>
        <v>PJ</v>
      </c>
      <c r="E986">
        <v>2021</v>
      </c>
      <c r="F986" t="str">
        <f>Etiquettes!$C$3</f>
        <v>France</v>
      </c>
      <c r="G986" t="str">
        <f>Etiquettes!$I$5</f>
        <v>JRC - EnergyBalance</v>
      </c>
      <c r="H986" t="str">
        <f>IFERROR(_xlfn.XLOOKUP(A986,'Correspondance produits'!$J:$J,'Correspondance produits'!$K:$K),_xlfn.XLOOKUP(A986,'Correspondance secteurs'!$Y:$Y,'Correspondance secteurs'!$AA:$AA))</f>
        <v>Enfant</v>
      </c>
      <c r="I986">
        <f>IFERROR(_xlfn.XLOOKUP(B986,'Correspondance produits'!$J:$J,'Correspondance produits'!$K:$K),_xlfn.XLOOKUP(B986,'Correspondance secteurs'!$Y:$Y,'Correspondance secteurs'!$AA:$AA))</f>
        <v>0</v>
      </c>
    </row>
    <row r="987" spans="1:9" x14ac:dyDescent="0.3">
      <c r="A987" t="str">
        <f>IFERROR(_xlfn.XLOOKUP('JRC - EnergyBalance'!A987,'Correspondance produits'!C:C,'Correspondance produits'!J:J),_xlfn.XLOOKUP('JRC - EnergyBalance'!A987,'Correspondance secteurs'!C:C,'Correspondance secteurs'!Y:Y))</f>
        <v>Gaz naturel [METABOLHEAT - National]</v>
      </c>
      <c r="B987" t="str">
        <f>IFERROR(_xlfn.XLOOKUP('JRC - EnergyBalance'!B987,'Correspondance produits'!C:C,'Correspondance produits'!J:J),_xlfn.XLOOKUP('JRC - EnergyBalance'!B987,'Correspondance secteurs'!C:C,'Correspondance secteurs'!Y:Y))</f>
        <v>Non spécifié ailleurs (secteur industriel) [METABOLHEAT - National]</v>
      </c>
      <c r="C987" s="5">
        <v>11.553775199999999</v>
      </c>
      <c r="D987" t="str">
        <f>Etiquettes!$C$4</f>
        <v>PJ</v>
      </c>
      <c r="E987">
        <v>2021</v>
      </c>
      <c r="F987" t="str">
        <f>Etiquettes!$C$3</f>
        <v>France</v>
      </c>
      <c r="G987" t="str">
        <f>Etiquettes!$I$5</f>
        <v>JRC - EnergyBalance</v>
      </c>
      <c r="H987" t="str">
        <f>IFERROR(_xlfn.XLOOKUP(A987,'Correspondance produits'!$J:$J,'Correspondance produits'!$K:$K),_xlfn.XLOOKUP(A987,'Correspondance secteurs'!$Y:$Y,'Correspondance secteurs'!$AA:$AA))</f>
        <v>Enfant</v>
      </c>
      <c r="I987">
        <f>IFERROR(_xlfn.XLOOKUP(B987,'Correspondance produits'!$J:$J,'Correspondance produits'!$K:$K),_xlfn.XLOOKUP(B987,'Correspondance secteurs'!$Y:$Y,'Correspondance secteurs'!$AA:$AA))</f>
        <v>0</v>
      </c>
    </row>
    <row r="988" spans="1:9" x14ac:dyDescent="0.3">
      <c r="A988" t="str">
        <f>IFERROR(_xlfn.XLOOKUP('JRC - EnergyBalance'!A988,'Correspondance produits'!C:C,'Correspondance produits'!J:J),_xlfn.XLOOKUP('JRC - EnergyBalance'!A988,'Correspondance secteurs'!C:C,'Correspondance secteurs'!Y:Y))</f>
        <v>Énergies renouvelables et biocarburants [METABOLHEAT - National]</v>
      </c>
      <c r="B988" t="str">
        <f>IFERROR(_xlfn.XLOOKUP('JRC - EnergyBalance'!B988,'Correspondance produits'!C:C,'Correspondance produits'!J:J),_xlfn.XLOOKUP('JRC - EnergyBalance'!B988,'Correspondance secteurs'!C:C,'Correspondance secteurs'!Y:Y))</f>
        <v>Non spécifié ailleurs (secteur industriel) [METABOLHEAT - National]</v>
      </c>
      <c r="C988" s="5">
        <v>0.81924839999999988</v>
      </c>
      <c r="D988" t="str">
        <f>Etiquettes!$C$4</f>
        <v>PJ</v>
      </c>
      <c r="E988">
        <v>2021</v>
      </c>
      <c r="F988" t="str">
        <f>Etiquettes!$C$3</f>
        <v>France</v>
      </c>
      <c r="G988" t="str">
        <f>Etiquettes!$I$5</f>
        <v>JRC - EnergyBalance</v>
      </c>
      <c r="H988" t="str">
        <f>IFERROR(_xlfn.XLOOKUP(A988,'Correspondance produits'!$J:$J,'Correspondance produits'!$K:$K),_xlfn.XLOOKUP(A988,'Correspondance secteurs'!$Y:$Y,'Correspondance secteurs'!$AA:$AA))</f>
        <v>Parent</v>
      </c>
      <c r="I988">
        <f>IFERROR(_xlfn.XLOOKUP(B988,'Correspondance produits'!$J:$J,'Correspondance produits'!$K:$K),_xlfn.XLOOKUP(B988,'Correspondance secteurs'!$Y:$Y,'Correspondance secteurs'!$AA:$AA))</f>
        <v>0</v>
      </c>
    </row>
    <row r="989" spans="1:9" x14ac:dyDescent="0.3">
      <c r="A989" t="str">
        <f>IFERROR(_xlfn.XLOOKUP('JRC - EnergyBalance'!A989,'Correspondance produits'!C:C,'Correspondance produits'!J:J),_xlfn.XLOOKUP('JRC - EnergyBalance'!A989,'Correspondance secteurs'!C:C,'Correspondance secteurs'!Y:Y))</f>
        <v>Solaire thermique [METABOLHEAT - National]</v>
      </c>
      <c r="B989" t="str">
        <f>IFERROR(_xlfn.XLOOKUP('JRC - EnergyBalance'!B989,'Correspondance produits'!C:C,'Correspondance produits'!J:J),_xlfn.XLOOKUP('JRC - EnergyBalance'!B989,'Correspondance secteurs'!C:C,'Correspondance secteurs'!Y:Y))</f>
        <v>Non spécifié ailleurs (secteur industriel) [METABOLHEAT - National]</v>
      </c>
      <c r="C989" s="5">
        <v>8.4473999999999994E-2</v>
      </c>
      <c r="D989" t="str">
        <f>Etiquettes!$C$4</f>
        <v>PJ</v>
      </c>
      <c r="E989">
        <v>2021</v>
      </c>
      <c r="F989" t="str">
        <f>Etiquettes!$C$3</f>
        <v>France</v>
      </c>
      <c r="G989" t="str">
        <f>Etiquettes!$I$5</f>
        <v>JRC - EnergyBalance</v>
      </c>
      <c r="H989" t="str">
        <f>IFERROR(_xlfn.XLOOKUP(A989,'Correspondance produits'!$J:$J,'Correspondance produits'!$K:$K),_xlfn.XLOOKUP(A989,'Correspondance secteurs'!$Y:$Y,'Correspondance secteurs'!$AA:$AA))</f>
        <v>Enfant</v>
      </c>
      <c r="I989">
        <f>IFERROR(_xlfn.XLOOKUP(B989,'Correspondance produits'!$J:$J,'Correspondance produits'!$K:$K),_xlfn.XLOOKUP(B989,'Correspondance secteurs'!$Y:$Y,'Correspondance secteurs'!$AA:$AA))</f>
        <v>0</v>
      </c>
    </row>
    <row r="990" spans="1:9" x14ac:dyDescent="0.3">
      <c r="A990" t="str">
        <f>IFERROR(_xlfn.XLOOKUP('JRC - EnergyBalance'!A990,'Correspondance produits'!C:C,'Correspondance produits'!J:J),_xlfn.XLOOKUP('JRC - EnergyBalance'!A990,'Correspondance secteurs'!C:C,'Correspondance secteurs'!Y:Y))</f>
        <v>Biomasse solide primaire [METABOLHEAT - National]</v>
      </c>
      <c r="B990" t="str">
        <f>IFERROR(_xlfn.XLOOKUP('JRC - EnergyBalance'!B990,'Correspondance produits'!C:C,'Correspondance produits'!J:J),_xlfn.XLOOKUP('JRC - EnergyBalance'!B990,'Correspondance secteurs'!C:C,'Correspondance secteurs'!Y:Y))</f>
        <v>Non spécifié ailleurs (secteur industriel) [METABOLHEAT - National]</v>
      </c>
      <c r="C990" s="5">
        <v>0.72056880000000001</v>
      </c>
      <c r="D990" t="str">
        <f>Etiquettes!$C$4</f>
        <v>PJ</v>
      </c>
      <c r="E990">
        <v>2021</v>
      </c>
      <c r="F990" t="str">
        <f>Etiquettes!$C$3</f>
        <v>France</v>
      </c>
      <c r="G990" t="str">
        <f>Etiquettes!$I$5</f>
        <v>JRC - EnergyBalance</v>
      </c>
      <c r="H990" t="str">
        <f>IFERROR(_xlfn.XLOOKUP(A990,'Correspondance produits'!$J:$J,'Correspondance produits'!$K:$K),_xlfn.XLOOKUP(A990,'Correspondance secteurs'!$Y:$Y,'Correspondance secteurs'!$AA:$AA))</f>
        <v>Enfant</v>
      </c>
      <c r="I990">
        <f>IFERROR(_xlfn.XLOOKUP(B990,'Correspondance produits'!$J:$J,'Correspondance produits'!$K:$K),_xlfn.XLOOKUP(B990,'Correspondance secteurs'!$Y:$Y,'Correspondance secteurs'!$AA:$AA))</f>
        <v>0</v>
      </c>
    </row>
    <row r="991" spans="1:9" x14ac:dyDescent="0.3">
      <c r="A991" t="str">
        <f>IFERROR(_xlfn.XLOOKUP('JRC - EnergyBalance'!A991,'Correspondance produits'!C:C,'Correspondance produits'!J:J),_xlfn.XLOOKUP('JRC - EnergyBalance'!A991,'Correspondance secteurs'!C:C,'Correspondance secteurs'!Y:Y))</f>
        <v>Biogaz [METABOLHEAT - National]</v>
      </c>
      <c r="B991" t="str">
        <f>IFERROR(_xlfn.XLOOKUP('JRC - EnergyBalance'!B991,'Correspondance produits'!C:C,'Correspondance produits'!J:J),_xlfn.XLOOKUP('JRC - EnergyBalance'!B991,'Correspondance secteurs'!C:C,'Correspondance secteurs'!Y:Y))</f>
        <v>Non spécifié ailleurs (secteur industriel) [METABOLHEAT - National]</v>
      </c>
      <c r="C991" s="5">
        <v>5.7816000000000022E-3</v>
      </c>
      <c r="D991" t="str">
        <f>Etiquettes!$C$4</f>
        <v>PJ</v>
      </c>
      <c r="E991">
        <v>2021</v>
      </c>
      <c r="F991" t="str">
        <f>Etiquettes!$C$3</f>
        <v>France</v>
      </c>
      <c r="G991" t="str">
        <f>Etiquettes!$I$5</f>
        <v>JRC - EnergyBalance</v>
      </c>
      <c r="H991" t="str">
        <f>IFERROR(_xlfn.XLOOKUP(A991,'Correspondance produits'!$J:$J,'Correspondance produits'!$K:$K),_xlfn.XLOOKUP(A991,'Correspondance secteurs'!$Y:$Y,'Correspondance secteurs'!$AA:$AA))</f>
        <v>Enfant</v>
      </c>
      <c r="I991">
        <f>IFERROR(_xlfn.XLOOKUP(B991,'Correspondance produits'!$J:$J,'Correspondance produits'!$K:$K),_xlfn.XLOOKUP(B991,'Correspondance secteurs'!$Y:$Y,'Correspondance secteurs'!$AA:$AA))</f>
        <v>0</v>
      </c>
    </row>
    <row r="992" spans="1:9" x14ac:dyDescent="0.3">
      <c r="A992" t="str">
        <f>IFERROR(_xlfn.XLOOKUP('JRC - EnergyBalance'!A992,'Correspondance produits'!C:C,'Correspondance produits'!J:J),_xlfn.XLOOKUP('JRC - EnergyBalance'!A992,'Correspondance secteurs'!C:C,'Correspondance secteurs'!Y:Y))</f>
        <v>Déchets municipaux renouvelables [METABOLHEAT - National]</v>
      </c>
      <c r="B992" t="str">
        <f>IFERROR(_xlfn.XLOOKUP('JRC - EnergyBalance'!B992,'Correspondance produits'!C:C,'Correspondance produits'!J:J),_xlfn.XLOOKUP('JRC - EnergyBalance'!B992,'Correspondance secteurs'!C:C,'Correspondance secteurs'!Y:Y))</f>
        <v>Non spécifié ailleurs (secteur industriel) [METABOLHEAT - National]</v>
      </c>
      <c r="C992" s="5">
        <v>2.5307999999999997E-3</v>
      </c>
      <c r="D992" t="str">
        <f>Etiquettes!$C$4</f>
        <v>PJ</v>
      </c>
      <c r="E992">
        <v>2021</v>
      </c>
      <c r="F992" t="str">
        <f>Etiquettes!$C$3</f>
        <v>France</v>
      </c>
      <c r="G992" t="str">
        <f>Etiquettes!$I$5</f>
        <v>JRC - EnergyBalance</v>
      </c>
      <c r="H992" t="str">
        <f>IFERROR(_xlfn.XLOOKUP(A992,'Correspondance produits'!$J:$J,'Correspondance produits'!$K:$K),_xlfn.XLOOKUP(A992,'Correspondance secteurs'!$Y:$Y,'Correspondance secteurs'!$AA:$AA))</f>
        <v>Enfant</v>
      </c>
      <c r="I992">
        <f>IFERROR(_xlfn.XLOOKUP(B992,'Correspondance produits'!$J:$J,'Correspondance produits'!$K:$K),_xlfn.XLOOKUP(B992,'Correspondance secteurs'!$Y:$Y,'Correspondance secteurs'!$AA:$AA))</f>
        <v>0</v>
      </c>
    </row>
    <row r="993" spans="1:10" x14ac:dyDescent="0.3">
      <c r="A993" t="str">
        <f>IFERROR(_xlfn.XLOOKUP('JRC - EnergyBalance'!A993,'Correspondance produits'!C:C,'Correspondance produits'!J:J),_xlfn.XLOOKUP('JRC - EnergyBalance'!A993,'Correspondance secteurs'!C:C,'Correspondance secteurs'!Y:Y))</f>
        <v>Biodiesels mélangés [METABOLHEAT - National]</v>
      </c>
      <c r="B993" t="str">
        <f>IFERROR(_xlfn.XLOOKUP('JRC - EnergyBalance'!B993,'Correspondance produits'!C:C,'Correspondance produits'!J:J),_xlfn.XLOOKUP('JRC - EnergyBalance'!B993,'Correspondance secteurs'!C:C,'Correspondance secteurs'!Y:Y))</f>
        <v>Non spécifié ailleurs (secteur industriel) [METABOLHEAT - National]</v>
      </c>
      <c r="C993" s="5">
        <v>5.8932000000000003E-3</v>
      </c>
      <c r="D993" t="str">
        <f>Etiquettes!$C$4</f>
        <v>PJ</v>
      </c>
      <c r="E993">
        <v>2021</v>
      </c>
      <c r="F993" t="str">
        <f>Etiquettes!$C$3</f>
        <v>France</v>
      </c>
      <c r="G993" t="str">
        <f>Etiquettes!$I$5</f>
        <v>JRC - EnergyBalance</v>
      </c>
      <c r="H993" t="str">
        <f>IFERROR(_xlfn.XLOOKUP(A993,'Correspondance produits'!$J:$J,'Correspondance produits'!$K:$K),_xlfn.XLOOKUP(A993,'Correspondance secteurs'!$Y:$Y,'Correspondance secteurs'!$AA:$AA))</f>
        <v>Enfant</v>
      </c>
      <c r="I993">
        <f>IFERROR(_xlfn.XLOOKUP(B993,'Correspondance produits'!$J:$J,'Correspondance produits'!$K:$K),_xlfn.XLOOKUP(B993,'Correspondance secteurs'!$Y:$Y,'Correspondance secteurs'!$AA:$AA))</f>
        <v>0</v>
      </c>
    </row>
    <row r="994" spans="1:10" x14ac:dyDescent="0.3">
      <c r="A994" t="str">
        <f>IFERROR(_xlfn.XLOOKUP('JRC - EnergyBalance'!A994,'Correspondance produits'!C:C,'Correspondance produits'!J:J),_xlfn.XLOOKUP('JRC - EnergyBalance'!A994,'Correspondance secteurs'!C:C,'Correspondance secteurs'!Y:Y))</f>
        <v>Déchets non renouvelables [METABOLHEAT - National]</v>
      </c>
      <c r="B994" t="str">
        <f>IFERROR(_xlfn.XLOOKUP('JRC - EnergyBalance'!B994,'Correspondance produits'!C:C,'Correspondance produits'!J:J),_xlfn.XLOOKUP('JRC - EnergyBalance'!B994,'Correspondance secteurs'!C:C,'Correspondance secteurs'!Y:Y))</f>
        <v>Non spécifié ailleurs (secteur industriel) [METABOLHEAT - National]</v>
      </c>
      <c r="C994" s="5">
        <v>1.6790399999999997E-2</v>
      </c>
      <c r="D994" t="str">
        <f>Etiquettes!$C$4</f>
        <v>PJ</v>
      </c>
      <c r="E994">
        <v>2021</v>
      </c>
      <c r="F994" t="str">
        <f>Etiquettes!$C$3</f>
        <v>France</v>
      </c>
      <c r="G994" t="str">
        <f>Etiquettes!$I$5</f>
        <v>JRC - EnergyBalance</v>
      </c>
      <c r="H994" t="str">
        <f>IFERROR(_xlfn.XLOOKUP(A994,'Correspondance produits'!$J:$J,'Correspondance produits'!$K:$K),_xlfn.XLOOKUP(A994,'Correspondance secteurs'!$Y:$Y,'Correspondance secteurs'!$AA:$AA))</f>
        <v>Parent</v>
      </c>
      <c r="I994">
        <f>IFERROR(_xlfn.XLOOKUP(B994,'Correspondance produits'!$J:$J,'Correspondance produits'!$K:$K),_xlfn.XLOOKUP(B994,'Correspondance secteurs'!$Y:$Y,'Correspondance secteurs'!$AA:$AA))</f>
        <v>0</v>
      </c>
    </row>
    <row r="995" spans="1:10" x14ac:dyDescent="0.3">
      <c r="A995" t="str">
        <f>IFERROR(_xlfn.XLOOKUP('JRC - EnergyBalance'!A995,'Correspondance produits'!C:C,'Correspondance produits'!J:J),_xlfn.XLOOKUP('JRC - EnergyBalance'!A995,'Correspondance secteurs'!C:C,'Correspondance secteurs'!Y:Y))</f>
        <v>Déchets industriels (non renouvelables) [METABOLHEAT - National]</v>
      </c>
      <c r="B995" t="str">
        <f>IFERROR(_xlfn.XLOOKUP('JRC - EnergyBalance'!B995,'Correspondance produits'!C:C,'Correspondance produits'!J:J),_xlfn.XLOOKUP('JRC - EnergyBalance'!B995,'Correspondance secteurs'!C:C,'Correspondance secteurs'!Y:Y))</f>
        <v>Non spécifié ailleurs (secteur industriel) [METABOLHEAT - National]</v>
      </c>
      <c r="C995" s="5">
        <v>1.4259599999999999E-2</v>
      </c>
      <c r="D995" t="str">
        <f>Etiquettes!$C$4</f>
        <v>PJ</v>
      </c>
      <c r="E995">
        <v>2021</v>
      </c>
      <c r="F995" t="str">
        <f>Etiquettes!$C$3</f>
        <v>France</v>
      </c>
      <c r="G995" t="str">
        <f>Etiquettes!$I$5</f>
        <v>JRC - EnergyBalance</v>
      </c>
      <c r="H995" t="str">
        <f>IFERROR(_xlfn.XLOOKUP(A995,'Correspondance produits'!$J:$J,'Correspondance produits'!$K:$K),_xlfn.XLOOKUP(A995,'Correspondance secteurs'!$Y:$Y,'Correspondance secteurs'!$AA:$AA))</f>
        <v>Enfant</v>
      </c>
      <c r="I995">
        <f>IFERROR(_xlfn.XLOOKUP(B995,'Correspondance produits'!$J:$J,'Correspondance produits'!$K:$K),_xlfn.XLOOKUP(B995,'Correspondance secteurs'!$Y:$Y,'Correspondance secteurs'!$AA:$AA))</f>
        <v>0</v>
      </c>
    </row>
    <row r="996" spans="1:10" x14ac:dyDescent="0.3">
      <c r="A996" t="str">
        <f>IFERROR(_xlfn.XLOOKUP('JRC - EnergyBalance'!A996,'Correspondance produits'!C:C,'Correspondance produits'!J:J),_xlfn.XLOOKUP('JRC - EnergyBalance'!A996,'Correspondance secteurs'!C:C,'Correspondance secteurs'!Y:Y))</f>
        <v>Déchets municipaux non renouvelables [METABOLHEAT - National]</v>
      </c>
      <c r="B996" t="str">
        <f>IFERROR(_xlfn.XLOOKUP('JRC - EnergyBalance'!B996,'Correspondance produits'!C:C,'Correspondance produits'!J:J),_xlfn.XLOOKUP('JRC - EnergyBalance'!B996,'Correspondance secteurs'!C:C,'Correspondance secteurs'!Y:Y))</f>
        <v>Non spécifié ailleurs (secteur industriel) [METABOLHEAT - National]</v>
      </c>
      <c r="C996" s="5">
        <v>2.5307999999999997E-3</v>
      </c>
      <c r="D996" t="str">
        <f>Etiquettes!$C$4</f>
        <v>PJ</v>
      </c>
      <c r="E996">
        <v>2021</v>
      </c>
      <c r="F996" t="str">
        <f>Etiquettes!$C$3</f>
        <v>France</v>
      </c>
      <c r="G996" t="str">
        <f>Etiquettes!$I$5</f>
        <v>JRC - EnergyBalance</v>
      </c>
      <c r="H996" t="str">
        <f>IFERROR(_xlfn.XLOOKUP(A996,'Correspondance produits'!$J:$J,'Correspondance produits'!$K:$K),_xlfn.XLOOKUP(A996,'Correspondance secteurs'!$Y:$Y,'Correspondance secteurs'!$AA:$AA))</f>
        <v>Enfant</v>
      </c>
      <c r="I996">
        <f>IFERROR(_xlfn.XLOOKUP(B996,'Correspondance produits'!$J:$J,'Correspondance produits'!$K:$K),_xlfn.XLOOKUP(B996,'Correspondance secteurs'!$Y:$Y,'Correspondance secteurs'!$AA:$AA))</f>
        <v>0</v>
      </c>
    </row>
    <row r="997" spans="1:10" x14ac:dyDescent="0.3">
      <c r="A997" t="str">
        <f>IFERROR(_xlfn.XLOOKUP('JRC - EnergyBalance'!A997,'Correspondance produits'!C:C,'Correspondance produits'!J:J),_xlfn.XLOOKUP('JRC - EnergyBalance'!A997,'Correspondance secteurs'!C:C,'Correspondance secteurs'!Y:Y))</f>
        <v>Chaleur réseau [METABOLHEAT - National]</v>
      </c>
      <c r="B997" t="str">
        <f>IFERROR(_xlfn.XLOOKUP('JRC - EnergyBalance'!B997,'Correspondance produits'!C:C,'Correspondance produits'!J:J),_xlfn.XLOOKUP('JRC - EnergyBalance'!B997,'Correspondance secteurs'!C:C,'Correspondance secteurs'!Y:Y))</f>
        <v>Non spécifié ailleurs (secteur industriel) [METABOLHEAT - National]</v>
      </c>
      <c r="C997" s="5">
        <v>1.6542936000000001</v>
      </c>
      <c r="D997" t="str">
        <f>Etiquettes!$C$4</f>
        <v>PJ</v>
      </c>
      <c r="E997">
        <v>2021</v>
      </c>
      <c r="F997" t="str">
        <f>Etiquettes!$C$3</f>
        <v>France</v>
      </c>
      <c r="G997" t="str">
        <f>Etiquettes!$I$5</f>
        <v>JRC - EnergyBalance</v>
      </c>
      <c r="H997" t="str">
        <f>IFERROR(_xlfn.XLOOKUP(A997,'Correspondance produits'!$J:$J,'Correspondance produits'!$K:$K),_xlfn.XLOOKUP(A997,'Correspondance secteurs'!$Y:$Y,'Correspondance secteurs'!$AA:$AA))</f>
        <v>Enfant</v>
      </c>
      <c r="I997">
        <f>IFERROR(_xlfn.XLOOKUP(B997,'Correspondance produits'!$J:$J,'Correspondance produits'!$K:$K),_xlfn.XLOOKUP(B997,'Correspondance secteurs'!$Y:$Y,'Correspondance secteurs'!$AA:$AA))</f>
        <v>0</v>
      </c>
    </row>
    <row r="998" spans="1:10" x14ac:dyDescent="0.3">
      <c r="A998" t="str">
        <f>IFERROR(_xlfn.XLOOKUP('JRC - EnergyBalance'!A998,'Correspondance produits'!C:C,'Correspondance produits'!J:J),_xlfn.XLOOKUP('JRC - EnergyBalance'!A998,'Correspondance secteurs'!C:C,'Correspondance secteurs'!Y:Y))</f>
        <v>Électricité [METABOLHEAT - National]</v>
      </c>
      <c r="B998" t="str">
        <f>IFERROR(_xlfn.XLOOKUP('JRC - EnergyBalance'!B998,'Correspondance produits'!C:C,'Correspondance produits'!J:J),_xlfn.XLOOKUP('JRC - EnergyBalance'!B998,'Correspondance secteurs'!C:C,'Correspondance secteurs'!Y:Y))</f>
        <v>Non spécifié ailleurs (secteur industriel) [METABOLHEAT - National]</v>
      </c>
      <c r="C998" s="5">
        <v>27.348656399999999</v>
      </c>
      <c r="D998" t="str">
        <f>Etiquettes!$C$4</f>
        <v>PJ</v>
      </c>
      <c r="E998">
        <v>2021</v>
      </c>
      <c r="F998" t="str">
        <f>Etiquettes!$C$3</f>
        <v>France</v>
      </c>
      <c r="G998" t="str">
        <f>Etiquettes!$I$5</f>
        <v>JRC - EnergyBalance</v>
      </c>
      <c r="H998" t="str">
        <f>IFERROR(_xlfn.XLOOKUP(A998,'Correspondance produits'!$J:$J,'Correspondance produits'!$K:$K),_xlfn.XLOOKUP(A998,'Correspondance secteurs'!$Y:$Y,'Correspondance secteurs'!$AA:$AA))</f>
        <v>Enfant</v>
      </c>
      <c r="I998">
        <f>IFERROR(_xlfn.XLOOKUP(B998,'Correspondance produits'!$J:$J,'Correspondance produits'!$K:$K),_xlfn.XLOOKUP(B998,'Correspondance secteurs'!$Y:$Y,'Correspondance secteurs'!$AA:$AA))</f>
        <v>0</v>
      </c>
    </row>
    <row r="999" spans="1:10" x14ac:dyDescent="0.3">
      <c r="A999" t="str">
        <f>IFERROR(_xlfn.XLOOKUP('JRC - EnergyBalance'!A999,'Correspondance produits'!C:C,'Correspondance produits'!J:J),_xlfn.XLOOKUP('JRC - EnergyBalance'!A999,'Correspondance secteurs'!C:C,'Correspondance secteurs'!Y:Y))</f>
        <v>Électricité [METABOLHEAT - National]</v>
      </c>
      <c r="B999" t="str">
        <f>IFERROR(_xlfn.XLOOKUP('JRC - EnergyBalance'!B999,'Correspondance produits'!C:C,'Correspondance produits'!J:J),_xlfn.XLOOKUP('JRC - EnergyBalance'!B999,'Correspondance secteurs'!C:C,'Correspondance secteurs'!Y:Y))</f>
        <v>Métro et tramway, métro léger urbain [METABOLHEAT - National]</v>
      </c>
      <c r="C999" s="5">
        <v>1.3413174621319273</v>
      </c>
      <c r="D999" t="str">
        <f>Etiquettes!$C$4</f>
        <v>PJ</v>
      </c>
      <c r="E999">
        <v>2021</v>
      </c>
      <c r="F999" t="str">
        <f>Etiquettes!$C$3</f>
        <v>France</v>
      </c>
      <c r="G999" t="str">
        <f>Etiquettes!$I$5</f>
        <v>JRC - EnergyBalance</v>
      </c>
      <c r="H999" t="str">
        <f>IFERROR(_xlfn.XLOOKUP(A999,'Correspondance produits'!$J:$J,'Correspondance produits'!$K:$K),_xlfn.XLOOKUP(A999,'Correspondance secteurs'!$Y:$Y,'Correspondance secteurs'!$AA:$AA))</f>
        <v>Enfant</v>
      </c>
      <c r="I999" t="str">
        <f>IFERROR(_xlfn.XLOOKUP(B999,'Correspondance produits'!$J:$J,'Correspondance produits'!$K:$K),_xlfn.XLOOKUP(B999,'Correspondance secteurs'!$Y:$Y,'Correspondance secteurs'!$AA:$AA))</f>
        <v>Enfant</v>
      </c>
    </row>
    <row r="1000" spans="1:10" x14ac:dyDescent="0.3">
      <c r="A1000" t="str">
        <f>IFERROR(_xlfn.XLOOKUP('JRC - EnergyBalance'!A1000,'Correspondance produits'!C:C,'Correspondance produits'!J:J),_xlfn.XLOOKUP('JRC - EnergyBalance'!A1000,'Correspondance secteurs'!C:C,'Correspondance secteurs'!Y:Y))</f>
        <v>Pétrole et produits pétroliers [METABOLHEAT - National]</v>
      </c>
      <c r="B1000" t="str">
        <f>'Correspondance secteurs'!$Y$1064</f>
        <v>Trains de voyageurs conventionnels au diesel [METABOLHEAT - National]</v>
      </c>
      <c r="C1000" s="5">
        <v>3.7160041763242764</v>
      </c>
      <c r="D1000" t="str">
        <f>Etiquettes!$C$4</f>
        <v>PJ</v>
      </c>
      <c r="E1000">
        <v>2021</v>
      </c>
      <c r="F1000" t="str">
        <f>Etiquettes!$C$3</f>
        <v>France</v>
      </c>
      <c r="G1000" t="str">
        <f>Etiquettes!$I$5</f>
        <v>JRC - EnergyBalance</v>
      </c>
      <c r="H1000" t="str">
        <f>IFERROR(_xlfn.XLOOKUP(A1000,'Correspondance produits'!$J:$J,'Correspondance produits'!$K:$K),_xlfn.XLOOKUP(A1000,'Correspondance secteurs'!$Y:$Y,'Correspondance secteurs'!$AA:$AA))</f>
        <v>Parent</v>
      </c>
      <c r="I1000" t="str">
        <f>IFERROR(_xlfn.XLOOKUP(B1000,'Correspondance produits'!$J:$J,'Correspondance produits'!$K:$K),_xlfn.XLOOKUP(B1000,'Correspondance secteurs'!$Y:$Y,'Correspondance secteurs'!$AA:$AA))</f>
        <v>Enfant</v>
      </c>
      <c r="J1000">
        <v>1</v>
      </c>
    </row>
    <row r="1001" spans="1:10" x14ac:dyDescent="0.3">
      <c r="A1001" t="str">
        <f>IFERROR(_xlfn.XLOOKUP('JRC - EnergyBalance'!A1001,'Correspondance produits'!C:C,'Correspondance produits'!J:J),_xlfn.XLOOKUP('JRC - EnergyBalance'!A1001,'Correspondance secteurs'!C:C,'Correspondance secteurs'!Y:Y))</f>
        <v>Produits pétroliers (hors biocarburants) [METABOLHEAT - National]</v>
      </c>
      <c r="B1001" t="str">
        <f>'Correspondance secteurs'!$Y$1064</f>
        <v>Trains de voyageurs conventionnels au diesel [METABOLHEAT - National]</v>
      </c>
      <c r="C1001" s="5">
        <v>3.7160041763242764</v>
      </c>
      <c r="D1001" t="str">
        <f>Etiquettes!$C$4</f>
        <v>PJ</v>
      </c>
      <c r="E1001">
        <v>2021</v>
      </c>
      <c r="F1001" t="str">
        <f>Etiquettes!$C$3</f>
        <v>France</v>
      </c>
      <c r="G1001" t="str">
        <f>Etiquettes!$I$5</f>
        <v>JRC - EnergyBalance</v>
      </c>
      <c r="H1001" t="str">
        <f>IFERROR(_xlfn.XLOOKUP(A1001,'Correspondance produits'!$J:$J,'Correspondance produits'!$K:$K),_xlfn.XLOOKUP(A1001,'Correspondance secteurs'!$Y:$Y,'Correspondance secteurs'!$AA:$AA))</f>
        <v>Parent</v>
      </c>
      <c r="I1001" t="str">
        <f>IFERROR(_xlfn.XLOOKUP(B1001,'Correspondance produits'!$J:$J,'Correspondance produits'!$K:$K),_xlfn.XLOOKUP(B1001,'Correspondance secteurs'!$Y:$Y,'Correspondance secteurs'!$AA:$AA))</f>
        <v>Enfant</v>
      </c>
      <c r="J1001">
        <v>1</v>
      </c>
    </row>
    <row r="1002" spans="1:10" x14ac:dyDescent="0.3">
      <c r="A1002" t="str">
        <f>IFERROR(_xlfn.XLOOKUP('JRC - EnergyBalance'!A1002,'Correspondance produits'!C:C,'Correspondance produits'!J:J),_xlfn.XLOOKUP('JRC - EnergyBalance'!A1002,'Correspondance secteurs'!C:C,'Correspondance secteurs'!Y:Y))</f>
        <v>Gazole et diesel (hors biocarburant) [METABOLHEAT - National]</v>
      </c>
      <c r="B1002" t="str">
        <f>'Correspondance secteurs'!$Y$1064</f>
        <v>Trains de voyageurs conventionnels au diesel [METABOLHEAT - National]</v>
      </c>
      <c r="C1002" s="5">
        <v>3.7160041763242764</v>
      </c>
      <c r="D1002" t="str">
        <f>Etiquettes!$C$4</f>
        <v>PJ</v>
      </c>
      <c r="E1002">
        <v>2021</v>
      </c>
      <c r="F1002" t="str">
        <f>Etiquettes!$C$3</f>
        <v>France</v>
      </c>
      <c r="G1002" t="str">
        <f>Etiquettes!$I$5</f>
        <v>JRC - EnergyBalance</v>
      </c>
      <c r="H1002" t="str">
        <f>IFERROR(_xlfn.XLOOKUP(A1002,'Correspondance produits'!$J:$J,'Correspondance produits'!$K:$K),_xlfn.XLOOKUP(A1002,'Correspondance secteurs'!$Y:$Y,'Correspondance secteurs'!$AA:$AA))</f>
        <v>Enfant</v>
      </c>
      <c r="I1002" t="str">
        <f>IFERROR(_xlfn.XLOOKUP(B1002,'Correspondance produits'!$J:$J,'Correspondance produits'!$K:$K),_xlfn.XLOOKUP(B1002,'Correspondance secteurs'!$Y:$Y,'Correspondance secteurs'!$AA:$AA))</f>
        <v>Enfant</v>
      </c>
      <c r="J1002">
        <v>1</v>
      </c>
    </row>
    <row r="1003" spans="1:10" x14ac:dyDescent="0.3">
      <c r="A1003" t="str">
        <f>IFERROR(_xlfn.XLOOKUP('JRC - EnergyBalance'!A1003,'Correspondance produits'!C:C,'Correspondance produits'!J:J),_xlfn.XLOOKUP('JRC - EnergyBalance'!A1003,'Correspondance secteurs'!C:C,'Correspondance secteurs'!Y:Y))</f>
        <v>Fioul [METABOLHEAT - National]</v>
      </c>
      <c r="B1003" t="str">
        <f>'Correspondance secteurs'!$Y$1064</f>
        <v>Trains de voyageurs conventionnels au diesel [METABOLHEAT - National]</v>
      </c>
      <c r="C1003" s="5">
        <v>0</v>
      </c>
      <c r="D1003" t="str">
        <f>Etiquettes!$C$4</f>
        <v>PJ</v>
      </c>
      <c r="E1003">
        <v>2021</v>
      </c>
      <c r="F1003" t="str">
        <f>Etiquettes!$C$3</f>
        <v>France</v>
      </c>
      <c r="G1003" t="str">
        <f>Etiquettes!$I$5</f>
        <v>JRC - EnergyBalance</v>
      </c>
      <c r="H1003" t="str">
        <f>IFERROR(_xlfn.XLOOKUP(A1003,'Correspondance produits'!$J:$J,'Correspondance produits'!$K:$K),_xlfn.XLOOKUP(A1003,'Correspondance secteurs'!$Y:$Y,'Correspondance secteurs'!$AA:$AA))</f>
        <v>Enfant</v>
      </c>
      <c r="I1003" t="str">
        <f>IFERROR(_xlfn.XLOOKUP(B1003,'Correspondance produits'!$J:$J,'Correspondance produits'!$K:$K),_xlfn.XLOOKUP(B1003,'Correspondance secteurs'!$Y:$Y,'Correspondance secteurs'!$AA:$AA))</f>
        <v>Enfant</v>
      </c>
      <c r="J1003">
        <v>1</v>
      </c>
    </row>
    <row r="1004" spans="1:10" x14ac:dyDescent="0.3">
      <c r="A1004" t="str">
        <f>IFERROR(_xlfn.XLOOKUP('JRC - EnergyBalance'!A1004,'Correspondance produits'!C:C,'Correspondance produits'!J:J),_xlfn.XLOOKUP('JRC - EnergyBalance'!A1004,'Correspondance secteurs'!C:C,'Correspondance secteurs'!Y:Y))</f>
        <v>Énergies renouvelables et biocarburants [METABOLHEAT - National]</v>
      </c>
      <c r="B1004" t="str">
        <f>'Correspondance secteurs'!$Y$1064</f>
        <v>Trains de voyageurs conventionnels au diesel [METABOLHEAT - National]</v>
      </c>
      <c r="C1004" s="5">
        <v>0.29521710759524755</v>
      </c>
      <c r="D1004" t="str">
        <f>Etiquettes!$C$4</f>
        <v>PJ</v>
      </c>
      <c r="E1004">
        <v>2021</v>
      </c>
      <c r="F1004" t="str">
        <f>Etiquettes!$C$3</f>
        <v>France</v>
      </c>
      <c r="G1004" t="str">
        <f>Etiquettes!$I$5</f>
        <v>JRC - EnergyBalance</v>
      </c>
      <c r="H1004" t="str">
        <f>IFERROR(_xlfn.XLOOKUP(A1004,'Correspondance produits'!$J:$J,'Correspondance produits'!$K:$K),_xlfn.XLOOKUP(A1004,'Correspondance secteurs'!$Y:$Y,'Correspondance secteurs'!$AA:$AA))</f>
        <v>Parent</v>
      </c>
      <c r="I1004" t="str">
        <f>IFERROR(_xlfn.XLOOKUP(B1004,'Correspondance produits'!$J:$J,'Correspondance produits'!$K:$K),_xlfn.XLOOKUP(B1004,'Correspondance secteurs'!$Y:$Y,'Correspondance secteurs'!$AA:$AA))</f>
        <v>Enfant</v>
      </c>
      <c r="J1004">
        <v>1</v>
      </c>
    </row>
    <row r="1005" spans="1:10" x14ac:dyDescent="0.3">
      <c r="A1005" t="str">
        <f>IFERROR(_xlfn.XLOOKUP('JRC - EnergyBalance'!A1005,'Correspondance produits'!C:C,'Correspondance produits'!J:J),_xlfn.XLOOKUP('JRC - EnergyBalance'!A1005,'Correspondance secteurs'!C:C,'Correspondance secteurs'!Y:Y))</f>
        <v>Biodiesels mélangés [METABOLHEAT - National]</v>
      </c>
      <c r="B1005" t="str">
        <f>'Correspondance secteurs'!$Y$1064</f>
        <v>Trains de voyageurs conventionnels au diesel [METABOLHEAT - National]</v>
      </c>
      <c r="C1005" s="5">
        <v>0.29521710759524755</v>
      </c>
      <c r="D1005" t="str">
        <f>Etiquettes!$C$4</f>
        <v>PJ</v>
      </c>
      <c r="E1005">
        <v>2021</v>
      </c>
      <c r="F1005" t="str">
        <f>Etiquettes!$C$3</f>
        <v>France</v>
      </c>
      <c r="G1005" t="str">
        <f>Etiquettes!$I$5</f>
        <v>JRC - EnergyBalance</v>
      </c>
      <c r="H1005" t="str">
        <f>IFERROR(_xlfn.XLOOKUP(A1005,'Correspondance produits'!$J:$J,'Correspondance produits'!$K:$K),_xlfn.XLOOKUP(A1005,'Correspondance secteurs'!$Y:$Y,'Correspondance secteurs'!$AA:$AA))</f>
        <v>Enfant</v>
      </c>
      <c r="I1005" t="str">
        <f>IFERROR(_xlfn.XLOOKUP(B1005,'Correspondance produits'!$J:$J,'Correspondance produits'!$K:$K),_xlfn.XLOOKUP(B1005,'Correspondance secteurs'!$Y:$Y,'Correspondance secteurs'!$AA:$AA))</f>
        <v>Enfant</v>
      </c>
      <c r="J1005">
        <v>1</v>
      </c>
    </row>
    <row r="1006" spans="1:10" x14ac:dyDescent="0.3">
      <c r="A1006" t="str">
        <f>IFERROR(_xlfn.XLOOKUP('JRC - EnergyBalance'!A1006,'Correspondance produits'!C:C,'Correspondance produits'!J:J),_xlfn.XLOOKUP('JRC - EnergyBalance'!A1006,'Correspondance secteurs'!C:C,'Correspondance secteurs'!Y:Y))</f>
        <v>Électricité [METABOLHEAT - National]</v>
      </c>
      <c r="B1006" t="str">
        <f>'Correspondance secteurs'!$Y$1065</f>
        <v>Trains de voyageurs conventionnels électriques [METABOLHEAT - National]</v>
      </c>
      <c r="C1006" s="5">
        <v>11.281936176285406</v>
      </c>
      <c r="D1006" t="str">
        <f>Etiquettes!$C$4</f>
        <v>PJ</v>
      </c>
      <c r="E1006">
        <v>2021</v>
      </c>
      <c r="F1006" t="str">
        <f>Etiquettes!$C$3</f>
        <v>France</v>
      </c>
      <c r="G1006" t="str">
        <f>Etiquettes!$I$5</f>
        <v>JRC - EnergyBalance</v>
      </c>
      <c r="H1006" t="str">
        <f>IFERROR(_xlfn.XLOOKUP(A1006,'Correspondance produits'!$J:$J,'Correspondance produits'!$K:$K),_xlfn.XLOOKUP(A1006,'Correspondance secteurs'!$Y:$Y,'Correspondance secteurs'!$AA:$AA))</f>
        <v>Enfant</v>
      </c>
      <c r="I1006" t="str">
        <f>IFERROR(_xlfn.XLOOKUP(B1006,'Correspondance produits'!$J:$J,'Correspondance produits'!$K:$K),_xlfn.XLOOKUP(B1006,'Correspondance secteurs'!$Y:$Y,'Correspondance secteurs'!$AA:$AA))</f>
        <v>Enfant</v>
      </c>
      <c r="J1006">
        <v>1</v>
      </c>
    </row>
    <row r="1007" spans="1:10" x14ac:dyDescent="0.3">
      <c r="A1007" t="str">
        <f>IFERROR(_xlfn.XLOOKUP('JRC - EnergyBalance'!A1007,'Correspondance produits'!C:C,'Correspondance produits'!J:J),_xlfn.XLOOKUP('JRC - EnergyBalance'!A1007,'Correspondance secteurs'!C:C,'Correspondance secteurs'!Y:Y))</f>
        <v>Électricité [METABOLHEAT - National]</v>
      </c>
      <c r="B1007" t="str">
        <f>IFERROR(_xlfn.XLOOKUP('JRC - EnergyBalance'!B1007,'Correspondance produits'!C:C,'Correspondance produits'!J:J),_xlfn.XLOOKUP('JRC - EnergyBalance'!B1007,'Correspondance secteurs'!C:C,'Correspondance secteurs'!Y:Y))</f>
        <v>Trains de voyageurs à grande vitesse [METABOLHEAT - National]</v>
      </c>
      <c r="C1007" s="5">
        <v>12.686844337150943</v>
      </c>
      <c r="D1007" t="str">
        <f>Etiquettes!$C$4</f>
        <v>PJ</v>
      </c>
      <c r="E1007">
        <v>2021</v>
      </c>
      <c r="F1007" t="str">
        <f>Etiquettes!$C$3</f>
        <v>France</v>
      </c>
      <c r="G1007" t="str">
        <f>Etiquettes!$I$5</f>
        <v>JRC - EnergyBalance</v>
      </c>
      <c r="H1007" t="str">
        <f>IFERROR(_xlfn.XLOOKUP(A1007,'Correspondance produits'!$J:$J,'Correspondance produits'!$K:$K),_xlfn.XLOOKUP(A1007,'Correspondance secteurs'!$Y:$Y,'Correspondance secteurs'!$AA:$AA))</f>
        <v>Enfant</v>
      </c>
      <c r="I1007" t="str">
        <f>IFERROR(_xlfn.XLOOKUP(B1007,'Correspondance produits'!$J:$J,'Correspondance produits'!$K:$K),_xlfn.XLOOKUP(B1007,'Correspondance secteurs'!$Y:$Y,'Correspondance secteurs'!$AA:$AA))</f>
        <v>Enfant</v>
      </c>
    </row>
    <row r="1008" spans="1:10" x14ac:dyDescent="0.3">
      <c r="A1008" t="str">
        <f>IFERROR(_xlfn.XLOOKUP('JRC - EnergyBalance'!A1008,'Correspondance produits'!C:C,'Correspondance produits'!J:J),_xlfn.XLOOKUP('JRC - EnergyBalance'!A1008,'Correspondance secteurs'!C:C,'Correspondance secteurs'!Y:Y))</f>
        <v>Pétrole et produits pétroliers [METABOLHEAT - National]</v>
      </c>
      <c r="B1008" t="str">
        <f>'Correspondance secteurs'!$Y$1069</f>
        <v>Trains de marchandises au diesel [METABOLHEAT - National]</v>
      </c>
      <c r="C1008" s="5">
        <v>0.91889862367572162</v>
      </c>
      <c r="D1008" t="str">
        <f>Etiquettes!$C$4</f>
        <v>PJ</v>
      </c>
      <c r="E1008">
        <v>2021</v>
      </c>
      <c r="F1008" t="str">
        <f>Etiquettes!$C$3</f>
        <v>France</v>
      </c>
      <c r="G1008" t="str">
        <f>Etiquettes!$I$5</f>
        <v>JRC - EnergyBalance</v>
      </c>
      <c r="H1008" t="str">
        <f>IFERROR(_xlfn.XLOOKUP(A1008,'Correspondance produits'!$J:$J,'Correspondance produits'!$K:$K),_xlfn.XLOOKUP(A1008,'Correspondance secteurs'!$Y:$Y,'Correspondance secteurs'!$AA:$AA))</f>
        <v>Parent</v>
      </c>
      <c r="I1008" t="str">
        <f>IFERROR(_xlfn.XLOOKUP(B1008,'Correspondance produits'!$J:$J,'Correspondance produits'!$K:$K),_xlfn.XLOOKUP(B1008,'Correspondance secteurs'!$Y:$Y,'Correspondance secteurs'!$AA:$AA))</f>
        <v>Enfant</v>
      </c>
      <c r="J1008">
        <v>1</v>
      </c>
    </row>
    <row r="1009" spans="1:10" x14ac:dyDescent="0.3">
      <c r="A1009" t="str">
        <f>IFERROR(_xlfn.XLOOKUP('JRC - EnergyBalance'!A1009,'Correspondance produits'!C:C,'Correspondance produits'!J:J),_xlfn.XLOOKUP('JRC - EnergyBalance'!A1009,'Correspondance secteurs'!C:C,'Correspondance secteurs'!Y:Y))</f>
        <v>Produits pétroliers (hors biocarburants) [METABOLHEAT - National]</v>
      </c>
      <c r="B1009" t="str">
        <f>'Correspondance secteurs'!$Y$1069</f>
        <v>Trains de marchandises au diesel [METABOLHEAT - National]</v>
      </c>
      <c r="C1009" s="5">
        <v>0.91889862367572162</v>
      </c>
      <c r="D1009" t="str">
        <f>Etiquettes!$C$4</f>
        <v>PJ</v>
      </c>
      <c r="E1009">
        <v>2021</v>
      </c>
      <c r="F1009" t="str">
        <f>Etiquettes!$C$3</f>
        <v>France</v>
      </c>
      <c r="G1009" t="str">
        <f>Etiquettes!$I$5</f>
        <v>JRC - EnergyBalance</v>
      </c>
      <c r="H1009" t="str">
        <f>IFERROR(_xlfn.XLOOKUP(A1009,'Correspondance produits'!$J:$J,'Correspondance produits'!$K:$K),_xlfn.XLOOKUP(A1009,'Correspondance secteurs'!$Y:$Y,'Correspondance secteurs'!$AA:$AA))</f>
        <v>Parent</v>
      </c>
      <c r="I1009" t="str">
        <f>IFERROR(_xlfn.XLOOKUP(B1009,'Correspondance produits'!$J:$J,'Correspondance produits'!$K:$K),_xlfn.XLOOKUP(B1009,'Correspondance secteurs'!$Y:$Y,'Correspondance secteurs'!$AA:$AA))</f>
        <v>Enfant</v>
      </c>
      <c r="J1009">
        <v>1</v>
      </c>
    </row>
    <row r="1010" spans="1:10" x14ac:dyDescent="0.3">
      <c r="A1010" t="str">
        <f>IFERROR(_xlfn.XLOOKUP('JRC - EnergyBalance'!A1010,'Correspondance produits'!C:C,'Correspondance produits'!J:J),_xlfn.XLOOKUP('JRC - EnergyBalance'!A1010,'Correspondance secteurs'!C:C,'Correspondance secteurs'!Y:Y))</f>
        <v>Gazole et diesel (hors biocarburant) [METABOLHEAT - National]</v>
      </c>
      <c r="B1010" t="str">
        <f>'Correspondance secteurs'!$Y$1069</f>
        <v>Trains de marchandises au diesel [METABOLHEAT - National]</v>
      </c>
      <c r="C1010" s="5">
        <v>0.91889862367572162</v>
      </c>
      <c r="D1010" t="str">
        <f>Etiquettes!$C$4</f>
        <v>PJ</v>
      </c>
      <c r="E1010">
        <v>2021</v>
      </c>
      <c r="F1010" t="str">
        <f>Etiquettes!$C$3</f>
        <v>France</v>
      </c>
      <c r="G1010" t="str">
        <f>Etiquettes!$I$5</f>
        <v>JRC - EnergyBalance</v>
      </c>
      <c r="H1010" t="str">
        <f>IFERROR(_xlfn.XLOOKUP(A1010,'Correspondance produits'!$J:$J,'Correspondance produits'!$K:$K),_xlfn.XLOOKUP(A1010,'Correspondance secteurs'!$Y:$Y,'Correspondance secteurs'!$AA:$AA))</f>
        <v>Enfant</v>
      </c>
      <c r="I1010" t="str">
        <f>IFERROR(_xlfn.XLOOKUP(B1010,'Correspondance produits'!$J:$J,'Correspondance produits'!$K:$K),_xlfn.XLOOKUP(B1010,'Correspondance secteurs'!$Y:$Y,'Correspondance secteurs'!$AA:$AA))</f>
        <v>Enfant</v>
      </c>
      <c r="J1010">
        <v>1</v>
      </c>
    </row>
    <row r="1011" spans="1:10" x14ac:dyDescent="0.3">
      <c r="A1011" t="str">
        <f>IFERROR(_xlfn.XLOOKUP('JRC - EnergyBalance'!A1011,'Correspondance produits'!C:C,'Correspondance produits'!J:J),_xlfn.XLOOKUP('JRC - EnergyBalance'!A1011,'Correspondance secteurs'!C:C,'Correspondance secteurs'!Y:Y))</f>
        <v>Fioul [METABOLHEAT - National]</v>
      </c>
      <c r="B1011" t="str">
        <f>'Correspondance secteurs'!$Y$1069</f>
        <v>Trains de marchandises au diesel [METABOLHEAT - National]</v>
      </c>
      <c r="C1011" s="5">
        <v>0</v>
      </c>
      <c r="D1011" t="str">
        <f>Etiquettes!$C$4</f>
        <v>PJ</v>
      </c>
      <c r="E1011">
        <v>2021</v>
      </c>
      <c r="F1011" t="str">
        <f>Etiquettes!$C$3</f>
        <v>France</v>
      </c>
      <c r="G1011" t="str">
        <f>Etiquettes!$I$5</f>
        <v>JRC - EnergyBalance</v>
      </c>
      <c r="H1011" t="str">
        <f>IFERROR(_xlfn.XLOOKUP(A1011,'Correspondance produits'!$J:$J,'Correspondance produits'!$K:$K),_xlfn.XLOOKUP(A1011,'Correspondance secteurs'!$Y:$Y,'Correspondance secteurs'!$AA:$AA))</f>
        <v>Enfant</v>
      </c>
      <c r="I1011" t="str">
        <f>IFERROR(_xlfn.XLOOKUP(B1011,'Correspondance produits'!$J:$J,'Correspondance produits'!$K:$K),_xlfn.XLOOKUP(B1011,'Correspondance secteurs'!$Y:$Y,'Correspondance secteurs'!$AA:$AA))</f>
        <v>Enfant</v>
      </c>
      <c r="J1011">
        <v>1</v>
      </c>
    </row>
    <row r="1012" spans="1:10" x14ac:dyDescent="0.3">
      <c r="A1012" t="str">
        <f>IFERROR(_xlfn.XLOOKUP('JRC - EnergyBalance'!A1012,'Correspondance produits'!C:C,'Correspondance produits'!J:J),_xlfn.XLOOKUP('JRC - EnergyBalance'!A1012,'Correspondance secteurs'!C:C,'Correspondance secteurs'!Y:Y))</f>
        <v>Énergies renouvelables et biocarburants [METABOLHEAT - National]</v>
      </c>
      <c r="B1012" t="str">
        <f>'Correspondance secteurs'!$Y$1069</f>
        <v>Trains de marchandises au diesel [METABOLHEAT - National]</v>
      </c>
      <c r="C1012" s="5">
        <v>7.3001692404752502E-2</v>
      </c>
      <c r="D1012" t="str">
        <f>Etiquettes!$C$4</f>
        <v>PJ</v>
      </c>
      <c r="E1012">
        <v>2021</v>
      </c>
      <c r="F1012" t="str">
        <f>Etiquettes!$C$3</f>
        <v>France</v>
      </c>
      <c r="G1012" t="str">
        <f>Etiquettes!$I$5</f>
        <v>JRC - EnergyBalance</v>
      </c>
      <c r="H1012" t="str">
        <f>IFERROR(_xlfn.XLOOKUP(A1012,'Correspondance produits'!$J:$J,'Correspondance produits'!$K:$K),_xlfn.XLOOKUP(A1012,'Correspondance secteurs'!$Y:$Y,'Correspondance secteurs'!$AA:$AA))</f>
        <v>Parent</v>
      </c>
      <c r="I1012" t="str">
        <f>IFERROR(_xlfn.XLOOKUP(B1012,'Correspondance produits'!$J:$J,'Correspondance produits'!$K:$K),_xlfn.XLOOKUP(B1012,'Correspondance secteurs'!$Y:$Y,'Correspondance secteurs'!$AA:$AA))</f>
        <v>Enfant</v>
      </c>
      <c r="J1012">
        <v>1</v>
      </c>
    </row>
    <row r="1013" spans="1:10" x14ac:dyDescent="0.3">
      <c r="A1013" t="str">
        <f>IFERROR(_xlfn.XLOOKUP('JRC - EnergyBalance'!A1013,'Correspondance produits'!C:C,'Correspondance produits'!J:J),_xlfn.XLOOKUP('JRC - EnergyBalance'!A1013,'Correspondance secteurs'!C:C,'Correspondance secteurs'!Y:Y))</f>
        <v>Biodiesels mélangés [METABOLHEAT - National]</v>
      </c>
      <c r="B1013" t="str">
        <f>'Correspondance secteurs'!$Y$1069</f>
        <v>Trains de marchandises au diesel [METABOLHEAT - National]</v>
      </c>
      <c r="C1013" s="5">
        <v>7.3001692404752502E-2</v>
      </c>
      <c r="D1013" t="str">
        <f>Etiquettes!$C$4</f>
        <v>PJ</v>
      </c>
      <c r="E1013">
        <v>2021</v>
      </c>
      <c r="F1013" t="str">
        <f>Etiquettes!$C$3</f>
        <v>France</v>
      </c>
      <c r="G1013" t="str">
        <f>Etiquettes!$I$5</f>
        <v>JRC - EnergyBalance</v>
      </c>
      <c r="H1013" t="str">
        <f>IFERROR(_xlfn.XLOOKUP(A1013,'Correspondance produits'!$J:$J,'Correspondance produits'!$K:$K),_xlfn.XLOOKUP(A1013,'Correspondance secteurs'!$Y:$Y,'Correspondance secteurs'!$AA:$AA))</f>
        <v>Enfant</v>
      </c>
      <c r="I1013" t="str">
        <f>IFERROR(_xlfn.XLOOKUP(B1013,'Correspondance produits'!$J:$J,'Correspondance produits'!$K:$K),_xlfn.XLOOKUP(B1013,'Correspondance secteurs'!$Y:$Y,'Correspondance secteurs'!$AA:$AA))</f>
        <v>Enfant</v>
      </c>
      <c r="J1013">
        <v>1</v>
      </c>
    </row>
    <row r="1014" spans="1:10" x14ac:dyDescent="0.3">
      <c r="A1014" t="str">
        <f>IFERROR(_xlfn.XLOOKUP('JRC - EnergyBalance'!A1014,'Correspondance produits'!C:C,'Correspondance produits'!J:J),_xlfn.XLOOKUP('JRC - EnergyBalance'!A1014,'Correspondance secteurs'!C:C,'Correspondance secteurs'!Y:Y))</f>
        <v>Électricité [METABOLHEAT - National]</v>
      </c>
      <c r="B1014" t="str">
        <f>'Correspondance secteurs'!$Y$1070</f>
        <v>Trains de marchandises électriques [METABOLHEAT - National]</v>
      </c>
      <c r="C1014" s="5">
        <v>4.0339700244317243</v>
      </c>
      <c r="D1014" t="str">
        <f>Etiquettes!$C$4</f>
        <v>PJ</v>
      </c>
      <c r="E1014">
        <v>2021</v>
      </c>
      <c r="F1014" t="str">
        <f>Etiquettes!$C$3</f>
        <v>France</v>
      </c>
      <c r="G1014" t="str">
        <f>Etiquettes!$I$5</f>
        <v>JRC - EnergyBalance</v>
      </c>
      <c r="H1014" t="str">
        <f>IFERROR(_xlfn.XLOOKUP(A1014,'Correspondance produits'!$J:$J,'Correspondance produits'!$K:$K),_xlfn.XLOOKUP(A1014,'Correspondance secteurs'!$Y:$Y,'Correspondance secteurs'!$AA:$AA))</f>
        <v>Enfant</v>
      </c>
      <c r="I1014" t="str">
        <f>IFERROR(_xlfn.XLOOKUP(B1014,'Correspondance produits'!$J:$J,'Correspondance produits'!$K:$K),_xlfn.XLOOKUP(B1014,'Correspondance secteurs'!$Y:$Y,'Correspondance secteurs'!$AA:$AA))</f>
        <v>Enfant</v>
      </c>
      <c r="J1014">
        <v>1</v>
      </c>
    </row>
    <row r="1015" spans="1:10" x14ac:dyDescent="0.3">
      <c r="A1015" t="str">
        <f>IFERROR(_xlfn.XLOOKUP('JRC - EnergyBalance'!A1015,'Correspondance produits'!C:C,'Correspondance produits'!J:J),_xlfn.XLOOKUP('JRC - EnergyBalance'!A1015,'Correspondance secteurs'!C:C,'Correspondance secteurs'!Y:Y))</f>
        <v>Pétrole et produits pétroliers [METABOLHEAT - National]</v>
      </c>
      <c r="B1015" t="str">
        <f>IFERROR(_xlfn.XLOOKUP('JRC - EnergyBalance'!B1015,'Correspondance produits'!C:C,'Correspondance produits'!J:J),_xlfn.XLOOKUP('JRC - EnergyBalance'!B1015,'Correspondance secteurs'!C:C,'Correspondance secteurs'!Y:Y))</f>
        <v>Deux-roues motorisés [METABOLHEAT - National]</v>
      </c>
      <c r="C1015" s="5">
        <v>15.634773421934698</v>
      </c>
      <c r="D1015" t="str">
        <f>Etiquettes!$C$4</f>
        <v>PJ</v>
      </c>
      <c r="E1015">
        <v>2021</v>
      </c>
      <c r="F1015" t="str">
        <f>Etiquettes!$C$3</f>
        <v>France</v>
      </c>
      <c r="G1015" t="str">
        <f>Etiquettes!$I$5</f>
        <v>JRC - EnergyBalance</v>
      </c>
      <c r="H1015" t="str">
        <f>IFERROR(_xlfn.XLOOKUP(A1015,'Correspondance produits'!$J:$J,'Correspondance produits'!$K:$K),_xlfn.XLOOKUP(A1015,'Correspondance secteurs'!$Y:$Y,'Correspondance secteurs'!$AA:$AA))</f>
        <v>Parent</v>
      </c>
      <c r="I1015" t="str">
        <f>IFERROR(_xlfn.XLOOKUP(B1015,'Correspondance produits'!$J:$J,'Correspondance produits'!$K:$K),_xlfn.XLOOKUP(B1015,'Correspondance secteurs'!$Y:$Y,'Correspondance secteurs'!$AA:$AA))</f>
        <v>Enfant</v>
      </c>
    </row>
    <row r="1016" spans="1:10" x14ac:dyDescent="0.3">
      <c r="A1016" t="str">
        <f>IFERROR(_xlfn.XLOOKUP('JRC - EnergyBalance'!A1016,'Correspondance produits'!C:C,'Correspondance produits'!J:J),_xlfn.XLOOKUP('JRC - EnergyBalance'!A1016,'Correspondance secteurs'!C:C,'Correspondance secteurs'!Y:Y))</f>
        <v>Produits pétroliers (hors biocarburants) [METABOLHEAT - National]</v>
      </c>
      <c r="B1016" t="str">
        <f>IFERROR(_xlfn.XLOOKUP('JRC - EnergyBalance'!B1016,'Correspondance produits'!C:C,'Correspondance produits'!J:J),_xlfn.XLOOKUP('JRC - EnergyBalance'!B1016,'Correspondance secteurs'!C:C,'Correspondance secteurs'!Y:Y))</f>
        <v>Deux-roues motorisés [METABOLHEAT - National]</v>
      </c>
      <c r="C1016" s="5">
        <v>15.634773421934698</v>
      </c>
      <c r="D1016" t="str">
        <f>Etiquettes!$C$4</f>
        <v>PJ</v>
      </c>
      <c r="E1016">
        <v>2021</v>
      </c>
      <c r="F1016" t="str">
        <f>Etiquettes!$C$3</f>
        <v>France</v>
      </c>
      <c r="G1016" t="str">
        <f>Etiquettes!$I$5</f>
        <v>JRC - EnergyBalance</v>
      </c>
      <c r="H1016" t="str">
        <f>IFERROR(_xlfn.XLOOKUP(A1016,'Correspondance produits'!$J:$J,'Correspondance produits'!$K:$K),_xlfn.XLOOKUP(A1016,'Correspondance secteurs'!$Y:$Y,'Correspondance secteurs'!$AA:$AA))</f>
        <v>Parent</v>
      </c>
      <c r="I1016" t="str">
        <f>IFERROR(_xlfn.XLOOKUP(B1016,'Correspondance produits'!$J:$J,'Correspondance produits'!$K:$K),_xlfn.XLOOKUP(B1016,'Correspondance secteurs'!$Y:$Y,'Correspondance secteurs'!$AA:$AA))</f>
        <v>Enfant</v>
      </c>
    </row>
    <row r="1017" spans="1:10" x14ac:dyDescent="0.3">
      <c r="A1017" t="str">
        <f>IFERROR(_xlfn.XLOOKUP('JRC - EnergyBalance'!A1017,'Correspondance produits'!C:C,'Correspondance produits'!J:J),_xlfn.XLOOKUP('JRC - EnergyBalance'!A1017,'Correspondance secteurs'!C:C,'Correspondance secteurs'!Y:Y))</f>
        <v>Essence moteur (hors biocarburants) [METABOLHEAT - National]</v>
      </c>
      <c r="B1017" t="str">
        <f>IFERROR(_xlfn.XLOOKUP('JRC - EnergyBalance'!B1017,'Correspondance produits'!C:C,'Correspondance produits'!J:J),_xlfn.XLOOKUP('JRC - EnergyBalance'!B1017,'Correspondance secteurs'!C:C,'Correspondance secteurs'!Y:Y))</f>
        <v>Deux-roues motorisés [METABOLHEAT - National]</v>
      </c>
      <c r="C1017" s="5">
        <v>15.634773421934698</v>
      </c>
      <c r="D1017" t="str">
        <f>Etiquettes!$C$4</f>
        <v>PJ</v>
      </c>
      <c r="E1017">
        <v>2021</v>
      </c>
      <c r="F1017" t="str">
        <f>Etiquettes!$C$3</f>
        <v>France</v>
      </c>
      <c r="G1017" t="str">
        <f>Etiquettes!$I$5</f>
        <v>JRC - EnergyBalance</v>
      </c>
      <c r="H1017" t="str">
        <f>IFERROR(_xlfn.XLOOKUP(A1017,'Correspondance produits'!$J:$J,'Correspondance produits'!$K:$K),_xlfn.XLOOKUP(A1017,'Correspondance secteurs'!$Y:$Y,'Correspondance secteurs'!$AA:$AA))</f>
        <v>Enfant</v>
      </c>
      <c r="I1017" t="str">
        <f>IFERROR(_xlfn.XLOOKUP(B1017,'Correspondance produits'!$J:$J,'Correspondance produits'!$K:$K),_xlfn.XLOOKUP(B1017,'Correspondance secteurs'!$Y:$Y,'Correspondance secteurs'!$AA:$AA))</f>
        <v>Enfant</v>
      </c>
    </row>
    <row r="1018" spans="1:10" x14ac:dyDescent="0.3">
      <c r="A1018" t="str">
        <f>IFERROR(_xlfn.XLOOKUP('JRC - EnergyBalance'!A1018,'Correspondance produits'!C:C,'Correspondance produits'!J:J),_xlfn.XLOOKUP('JRC - EnergyBalance'!A1018,'Correspondance secteurs'!C:C,'Correspondance secteurs'!Y:Y))</f>
        <v>Énergies renouvelables et biocarburants [METABOLHEAT - National]</v>
      </c>
      <c r="B1018" t="str">
        <f>IFERROR(_xlfn.XLOOKUP('JRC - EnergyBalance'!B1018,'Correspondance produits'!C:C,'Correspondance produits'!J:J),_xlfn.XLOOKUP('JRC - EnergyBalance'!B1018,'Correspondance secteurs'!C:C,'Correspondance secteurs'!Y:Y))</f>
        <v>Deux-roues motorisés [METABOLHEAT - National]</v>
      </c>
      <c r="C1018" s="5">
        <v>1.4154126523080244</v>
      </c>
      <c r="D1018" t="str">
        <f>Etiquettes!$C$4</f>
        <v>PJ</v>
      </c>
      <c r="E1018">
        <v>2021</v>
      </c>
      <c r="F1018" t="str">
        <f>Etiquettes!$C$3</f>
        <v>France</v>
      </c>
      <c r="G1018" t="str">
        <f>Etiquettes!$I$5</f>
        <v>JRC - EnergyBalance</v>
      </c>
      <c r="H1018" t="str">
        <f>IFERROR(_xlfn.XLOOKUP(A1018,'Correspondance produits'!$J:$J,'Correspondance produits'!$K:$K),_xlfn.XLOOKUP(A1018,'Correspondance secteurs'!$Y:$Y,'Correspondance secteurs'!$AA:$AA))</f>
        <v>Parent</v>
      </c>
      <c r="I1018" t="str">
        <f>IFERROR(_xlfn.XLOOKUP(B1018,'Correspondance produits'!$J:$J,'Correspondance produits'!$K:$K),_xlfn.XLOOKUP(B1018,'Correspondance secteurs'!$Y:$Y,'Correspondance secteurs'!$AA:$AA))</f>
        <v>Enfant</v>
      </c>
    </row>
    <row r="1019" spans="1:10" x14ac:dyDescent="0.3">
      <c r="A1019" t="str">
        <f>IFERROR(_xlfn.XLOOKUP('JRC - EnergyBalance'!A1019,'Correspondance produits'!C:C,'Correspondance produits'!J:J),_xlfn.XLOOKUP('JRC - EnergyBalance'!A1019,'Correspondance secteurs'!C:C,'Correspondance secteurs'!Y:Y))</f>
        <v>Bioessence mélangée [METABOLHEAT - National]</v>
      </c>
      <c r="B1019" t="str">
        <f>IFERROR(_xlfn.XLOOKUP('JRC - EnergyBalance'!B1019,'Correspondance produits'!C:C,'Correspondance produits'!J:J),_xlfn.XLOOKUP('JRC - EnergyBalance'!B1019,'Correspondance secteurs'!C:C,'Correspondance secteurs'!Y:Y))</f>
        <v>Deux-roues motorisés [METABOLHEAT - National]</v>
      </c>
      <c r="C1019" s="5">
        <v>1.4154126523080244</v>
      </c>
      <c r="D1019" t="str">
        <f>Etiquettes!$C$4</f>
        <v>PJ</v>
      </c>
      <c r="E1019">
        <v>2021</v>
      </c>
      <c r="F1019" t="str">
        <f>Etiquettes!$C$3</f>
        <v>France</v>
      </c>
      <c r="G1019" t="str">
        <f>Etiquettes!$I$5</f>
        <v>JRC - EnergyBalance</v>
      </c>
      <c r="H1019" t="str">
        <f>IFERROR(_xlfn.XLOOKUP(A1019,'Correspondance produits'!$J:$J,'Correspondance produits'!$K:$K),_xlfn.XLOOKUP(A1019,'Correspondance secteurs'!$Y:$Y,'Correspondance secteurs'!$AA:$AA))</f>
        <v>Enfant</v>
      </c>
      <c r="I1019" t="str">
        <f>IFERROR(_xlfn.XLOOKUP(B1019,'Correspondance produits'!$J:$J,'Correspondance produits'!$K:$K),_xlfn.XLOOKUP(B1019,'Correspondance secteurs'!$Y:$Y,'Correspondance secteurs'!$AA:$AA))</f>
        <v>Enfant</v>
      </c>
    </row>
    <row r="1020" spans="1:10" x14ac:dyDescent="0.3">
      <c r="A1020" t="str">
        <f>IFERROR(_xlfn.XLOOKUP('JRC - EnergyBalance'!A1020,'Correspondance produits'!C:C,'Correspondance produits'!J:J),_xlfn.XLOOKUP('JRC - EnergyBalance'!A1020,'Correspondance secteurs'!C:C,'Correspondance secteurs'!Y:Y))</f>
        <v>Pétrole et produits pétroliers [METABOLHEAT - National]</v>
      </c>
      <c r="B1020" t="str">
        <f>IFERROR(_xlfn.XLOOKUP('JRC - EnergyBalance'!B1020,'Correspondance produits'!C:C,'Correspondance produits'!J:J),_xlfn.XLOOKUP('JRC - EnergyBalance'!B1020,'Correspondance secteurs'!C:C,'Correspondance secteurs'!Y:Y))</f>
        <v>Voitures particulières [METABOLHEAT - National]</v>
      </c>
      <c r="C1020" s="5">
        <v>917.35505685450937</v>
      </c>
      <c r="D1020" t="str">
        <f>Etiquettes!$C$4</f>
        <v>PJ</v>
      </c>
      <c r="E1020">
        <v>2021</v>
      </c>
      <c r="F1020" t="str">
        <f>Etiquettes!$C$3</f>
        <v>France</v>
      </c>
      <c r="G1020" t="str">
        <f>Etiquettes!$I$5</f>
        <v>JRC - EnergyBalance</v>
      </c>
      <c r="H1020" t="str">
        <f>IFERROR(_xlfn.XLOOKUP(A1020,'Correspondance produits'!$J:$J,'Correspondance produits'!$K:$K),_xlfn.XLOOKUP(A1020,'Correspondance secteurs'!$Y:$Y,'Correspondance secteurs'!$AA:$AA))</f>
        <v>Parent</v>
      </c>
      <c r="I1020" t="str">
        <f>IFERROR(_xlfn.XLOOKUP(B1020,'Correspondance produits'!$J:$J,'Correspondance produits'!$K:$K),_xlfn.XLOOKUP(B1020,'Correspondance secteurs'!$Y:$Y,'Correspondance secteurs'!$AA:$AA))</f>
        <v>Parent</v>
      </c>
    </row>
    <row r="1021" spans="1:10" x14ac:dyDescent="0.3">
      <c r="A1021" t="str">
        <f>IFERROR(_xlfn.XLOOKUP('JRC - EnergyBalance'!A1021,'Correspondance produits'!C:C,'Correspondance produits'!J:J),_xlfn.XLOOKUP('JRC - EnergyBalance'!A1021,'Correspondance secteurs'!C:C,'Correspondance secteurs'!Y:Y))</f>
        <v>Produits pétroliers (hors biocarburants) [METABOLHEAT - National]</v>
      </c>
      <c r="B1021" t="str">
        <f>IFERROR(_xlfn.XLOOKUP('JRC - EnergyBalance'!B1021,'Correspondance produits'!C:C,'Correspondance produits'!J:J),_xlfn.XLOOKUP('JRC - EnergyBalance'!B1021,'Correspondance secteurs'!C:C,'Correspondance secteurs'!Y:Y))</f>
        <v>Voitures particulières [METABOLHEAT - National]</v>
      </c>
      <c r="C1021" s="5">
        <v>917.35505685450937</v>
      </c>
      <c r="D1021" t="str">
        <f>Etiquettes!$C$4</f>
        <v>PJ</v>
      </c>
      <c r="E1021">
        <v>2021</v>
      </c>
      <c r="F1021" t="str">
        <f>Etiquettes!$C$3</f>
        <v>France</v>
      </c>
      <c r="G1021" t="str">
        <f>Etiquettes!$I$5</f>
        <v>JRC - EnergyBalance</v>
      </c>
      <c r="H1021" t="str">
        <f>IFERROR(_xlfn.XLOOKUP(A1021,'Correspondance produits'!$J:$J,'Correspondance produits'!$K:$K),_xlfn.XLOOKUP(A1021,'Correspondance secteurs'!$Y:$Y,'Correspondance secteurs'!$AA:$AA))</f>
        <v>Parent</v>
      </c>
      <c r="I1021" t="str">
        <f>IFERROR(_xlfn.XLOOKUP(B1021,'Correspondance produits'!$J:$J,'Correspondance produits'!$K:$K),_xlfn.XLOOKUP(B1021,'Correspondance secteurs'!$Y:$Y,'Correspondance secteurs'!$AA:$AA))</f>
        <v>Parent</v>
      </c>
    </row>
    <row r="1022" spans="1:10" x14ac:dyDescent="0.3">
      <c r="A1022" t="str">
        <f>IFERROR(_xlfn.XLOOKUP('JRC - EnergyBalance'!A1022,'Correspondance produits'!C:C,'Correspondance produits'!J:J),_xlfn.XLOOKUP('JRC - EnergyBalance'!A1022,'Correspondance secteurs'!C:C,'Correspondance secteurs'!Y:Y))</f>
        <v>Gaz de pétrole liquéfiés [METABOLHEAT - National]</v>
      </c>
      <c r="B1022" t="str">
        <f>IFERROR(_xlfn.XLOOKUP('JRC - EnergyBalance'!B1022,'Correspondance produits'!C:C,'Correspondance produits'!J:J),_xlfn.XLOOKUP('JRC - EnergyBalance'!B1022,'Correspondance secteurs'!C:C,'Correspondance secteurs'!Y:Y))</f>
        <v>Voitures particulières [METABOLHEAT - National]</v>
      </c>
      <c r="C1022" s="5">
        <v>1.7038663258374436</v>
      </c>
      <c r="D1022" t="str">
        <f>Etiquettes!$C$4</f>
        <v>PJ</v>
      </c>
      <c r="E1022">
        <v>2021</v>
      </c>
      <c r="F1022" t="str">
        <f>Etiquettes!$C$3</f>
        <v>France</v>
      </c>
      <c r="G1022" t="str">
        <f>Etiquettes!$I$5</f>
        <v>JRC - EnergyBalance</v>
      </c>
      <c r="H1022" t="str">
        <f>IFERROR(_xlfn.XLOOKUP(A1022,'Correspondance produits'!$J:$J,'Correspondance produits'!$K:$K),_xlfn.XLOOKUP(A1022,'Correspondance secteurs'!$Y:$Y,'Correspondance secteurs'!$AA:$AA))</f>
        <v>Enfant</v>
      </c>
      <c r="I1022" t="str">
        <f>IFERROR(_xlfn.XLOOKUP(B1022,'Correspondance produits'!$J:$J,'Correspondance produits'!$K:$K),_xlfn.XLOOKUP(B1022,'Correspondance secteurs'!$Y:$Y,'Correspondance secteurs'!$AA:$AA))</f>
        <v>Parent</v>
      </c>
    </row>
    <row r="1023" spans="1:10" x14ac:dyDescent="0.3">
      <c r="A1023" t="str">
        <f>IFERROR(_xlfn.XLOOKUP('JRC - EnergyBalance'!A1023,'Correspondance produits'!C:C,'Correspondance produits'!J:J),_xlfn.XLOOKUP('JRC - EnergyBalance'!A1023,'Correspondance secteurs'!C:C,'Correspondance secteurs'!Y:Y))</f>
        <v>Essence moteur (hors biocarburants) [METABOLHEAT - National]</v>
      </c>
      <c r="B1023" t="str">
        <f>IFERROR(_xlfn.XLOOKUP('JRC - EnergyBalance'!B1023,'Correspondance produits'!C:C,'Correspondance produits'!J:J),_xlfn.XLOOKUP('JRC - EnergyBalance'!B1023,'Correspondance secteurs'!C:C,'Correspondance secteurs'!Y:Y))</f>
        <v>Voitures particulières [METABOLHEAT - National]</v>
      </c>
      <c r="C1023" s="5">
        <v>307.32837013842556</v>
      </c>
      <c r="D1023" t="str">
        <f>Etiquettes!$C$4</f>
        <v>PJ</v>
      </c>
      <c r="E1023">
        <v>2021</v>
      </c>
      <c r="F1023" t="str">
        <f>Etiquettes!$C$3</f>
        <v>France</v>
      </c>
      <c r="G1023" t="str">
        <f>Etiquettes!$I$5</f>
        <v>JRC - EnergyBalance</v>
      </c>
      <c r="H1023" t="str">
        <f>IFERROR(_xlfn.XLOOKUP(A1023,'Correspondance produits'!$J:$J,'Correspondance produits'!$K:$K),_xlfn.XLOOKUP(A1023,'Correspondance secteurs'!$Y:$Y,'Correspondance secteurs'!$AA:$AA))</f>
        <v>Enfant</v>
      </c>
      <c r="I1023" t="str">
        <f>IFERROR(_xlfn.XLOOKUP(B1023,'Correspondance produits'!$J:$J,'Correspondance produits'!$K:$K),_xlfn.XLOOKUP(B1023,'Correspondance secteurs'!$Y:$Y,'Correspondance secteurs'!$AA:$AA))</f>
        <v>Parent</v>
      </c>
    </row>
    <row r="1024" spans="1:10" x14ac:dyDescent="0.3">
      <c r="A1024" t="str">
        <f>IFERROR(_xlfn.XLOOKUP('JRC - EnergyBalance'!A1024,'Correspondance produits'!C:C,'Correspondance produits'!J:J),_xlfn.XLOOKUP('JRC - EnergyBalance'!A1024,'Correspondance secteurs'!C:C,'Correspondance secteurs'!Y:Y))</f>
        <v>Gazole et diesel (hors biocarburant) [METABOLHEAT - National]</v>
      </c>
      <c r="B1024" t="str">
        <f>IFERROR(_xlfn.XLOOKUP('JRC - EnergyBalance'!B1024,'Correspondance produits'!C:C,'Correspondance produits'!J:J),_xlfn.XLOOKUP('JRC - EnergyBalance'!B1024,'Correspondance secteurs'!C:C,'Correspondance secteurs'!Y:Y))</f>
        <v>Voitures particulières [METABOLHEAT - National]</v>
      </c>
      <c r="C1024" s="5">
        <v>608.32282039024653</v>
      </c>
      <c r="D1024" t="str">
        <f>Etiquettes!$C$4</f>
        <v>PJ</v>
      </c>
      <c r="E1024">
        <v>2021</v>
      </c>
      <c r="F1024" t="str">
        <f>Etiquettes!$C$3</f>
        <v>France</v>
      </c>
      <c r="G1024" t="str">
        <f>Etiquettes!$I$5</f>
        <v>JRC - EnergyBalance</v>
      </c>
      <c r="H1024" t="str">
        <f>IFERROR(_xlfn.XLOOKUP(A1024,'Correspondance produits'!$J:$J,'Correspondance produits'!$K:$K),_xlfn.XLOOKUP(A1024,'Correspondance secteurs'!$Y:$Y,'Correspondance secteurs'!$AA:$AA))</f>
        <v>Enfant</v>
      </c>
      <c r="I1024" t="str">
        <f>IFERROR(_xlfn.XLOOKUP(B1024,'Correspondance produits'!$J:$J,'Correspondance produits'!$K:$K),_xlfn.XLOOKUP(B1024,'Correspondance secteurs'!$Y:$Y,'Correspondance secteurs'!$AA:$AA))</f>
        <v>Parent</v>
      </c>
    </row>
    <row r="1025" spans="1:9" x14ac:dyDescent="0.3">
      <c r="A1025" t="str">
        <f>IFERROR(_xlfn.XLOOKUP('JRC - EnergyBalance'!A1025,'Correspondance produits'!C:C,'Correspondance produits'!J:J),_xlfn.XLOOKUP('JRC - EnergyBalance'!A1025,'Correspondance secteurs'!C:C,'Correspondance secteurs'!Y:Y))</f>
        <v>Gaz naturel [METABOLHEAT - National]</v>
      </c>
      <c r="B1025" t="str">
        <f>IFERROR(_xlfn.XLOOKUP('JRC - EnergyBalance'!B1025,'Correspondance produits'!C:C,'Correspondance produits'!J:J),_xlfn.XLOOKUP('JRC - EnergyBalance'!B1025,'Correspondance secteurs'!C:C,'Correspondance secteurs'!Y:Y))</f>
        <v>Voitures particulières [METABOLHEAT - National]</v>
      </c>
      <c r="C1025" s="5">
        <v>8.6701119961134152E-2</v>
      </c>
      <c r="D1025" t="str">
        <f>Etiquettes!$C$4</f>
        <v>PJ</v>
      </c>
      <c r="E1025">
        <v>2021</v>
      </c>
      <c r="F1025" t="str">
        <f>Etiquettes!$C$3</f>
        <v>France</v>
      </c>
      <c r="G1025" t="str">
        <f>Etiquettes!$I$5</f>
        <v>JRC - EnergyBalance</v>
      </c>
      <c r="H1025" t="str">
        <f>IFERROR(_xlfn.XLOOKUP(A1025,'Correspondance produits'!$J:$J,'Correspondance produits'!$K:$K),_xlfn.XLOOKUP(A1025,'Correspondance secteurs'!$Y:$Y,'Correspondance secteurs'!$AA:$AA))</f>
        <v>Enfant</v>
      </c>
      <c r="I1025" t="str">
        <f>IFERROR(_xlfn.XLOOKUP(B1025,'Correspondance produits'!$J:$J,'Correspondance produits'!$K:$K),_xlfn.XLOOKUP(B1025,'Correspondance secteurs'!$Y:$Y,'Correspondance secteurs'!$AA:$AA))</f>
        <v>Parent</v>
      </c>
    </row>
    <row r="1026" spans="1:9" x14ac:dyDescent="0.3">
      <c r="A1026" t="str">
        <f>IFERROR(_xlfn.XLOOKUP('JRC - EnergyBalance'!A1026,'Correspondance produits'!C:C,'Correspondance produits'!J:J),_xlfn.XLOOKUP('JRC - EnergyBalance'!A1026,'Correspondance secteurs'!C:C,'Correspondance secteurs'!Y:Y))</f>
        <v>Énergies renouvelables et biocarburants [METABOLHEAT - National]</v>
      </c>
      <c r="B1026" t="str">
        <f>IFERROR(_xlfn.XLOOKUP('JRC - EnergyBalance'!B1026,'Correspondance produits'!C:C,'Correspondance produits'!J:J),_xlfn.XLOOKUP('JRC - EnergyBalance'!B1026,'Correspondance secteurs'!C:C,'Correspondance secteurs'!Y:Y))</f>
        <v>Voitures particulières [METABOLHEAT - National]</v>
      </c>
      <c r="C1026" s="5">
        <v>73.195585993717174</v>
      </c>
      <c r="D1026" t="str">
        <f>Etiquettes!$C$4</f>
        <v>PJ</v>
      </c>
      <c r="E1026">
        <v>2021</v>
      </c>
      <c r="F1026" t="str">
        <f>Etiquettes!$C$3</f>
        <v>France</v>
      </c>
      <c r="G1026" t="str">
        <f>Etiquettes!$I$5</f>
        <v>JRC - EnergyBalance</v>
      </c>
      <c r="H1026" t="str">
        <f>IFERROR(_xlfn.XLOOKUP(A1026,'Correspondance produits'!$J:$J,'Correspondance produits'!$K:$K),_xlfn.XLOOKUP(A1026,'Correspondance secteurs'!$Y:$Y,'Correspondance secteurs'!$AA:$AA))</f>
        <v>Parent</v>
      </c>
      <c r="I1026" t="str">
        <f>IFERROR(_xlfn.XLOOKUP(B1026,'Correspondance produits'!$J:$J,'Correspondance produits'!$K:$K),_xlfn.XLOOKUP(B1026,'Correspondance secteurs'!$Y:$Y,'Correspondance secteurs'!$AA:$AA))</f>
        <v>Parent</v>
      </c>
    </row>
    <row r="1027" spans="1:9" x14ac:dyDescent="0.3">
      <c r="A1027" t="str">
        <f>IFERROR(_xlfn.XLOOKUP('JRC - EnergyBalance'!A1027,'Correspondance produits'!C:C,'Correspondance produits'!J:J),_xlfn.XLOOKUP('JRC - EnergyBalance'!A1027,'Correspondance secteurs'!C:C,'Correspondance secteurs'!Y:Y))</f>
        <v>Bioessence mélangée [METABOLHEAT - National]</v>
      </c>
      <c r="B1027" t="str">
        <f>IFERROR(_xlfn.XLOOKUP('JRC - EnergyBalance'!B1027,'Correspondance produits'!C:C,'Correspondance produits'!J:J),_xlfn.XLOOKUP('JRC - EnergyBalance'!B1027,'Correspondance secteurs'!C:C,'Correspondance secteurs'!Y:Y))</f>
        <v>Voitures particulières [METABOLHEAT - National]</v>
      </c>
      <c r="C1027" s="5">
        <v>27.82237079923754</v>
      </c>
      <c r="D1027" t="str">
        <f>Etiquettes!$C$4</f>
        <v>PJ</v>
      </c>
      <c r="E1027">
        <v>2021</v>
      </c>
      <c r="F1027" t="str">
        <f>Etiquettes!$C$3</f>
        <v>France</v>
      </c>
      <c r="G1027" t="str">
        <f>Etiquettes!$I$5</f>
        <v>JRC - EnergyBalance</v>
      </c>
      <c r="H1027" t="str">
        <f>IFERROR(_xlfn.XLOOKUP(A1027,'Correspondance produits'!$J:$J,'Correspondance produits'!$K:$K),_xlfn.XLOOKUP(A1027,'Correspondance secteurs'!$Y:$Y,'Correspondance secteurs'!$AA:$AA))</f>
        <v>Enfant</v>
      </c>
      <c r="I1027" t="str">
        <f>IFERROR(_xlfn.XLOOKUP(B1027,'Correspondance produits'!$J:$J,'Correspondance produits'!$K:$K),_xlfn.XLOOKUP(B1027,'Correspondance secteurs'!$Y:$Y,'Correspondance secteurs'!$AA:$AA))</f>
        <v>Parent</v>
      </c>
    </row>
    <row r="1028" spans="1:9" x14ac:dyDescent="0.3">
      <c r="A1028" t="str">
        <f>IFERROR(_xlfn.XLOOKUP('JRC - EnergyBalance'!A1028,'Correspondance produits'!C:C,'Correspondance produits'!J:J),_xlfn.XLOOKUP('JRC - EnergyBalance'!A1028,'Correspondance secteurs'!C:C,'Correspondance secteurs'!Y:Y))</f>
        <v>Biodiesels mélangés [METABOLHEAT - National]</v>
      </c>
      <c r="B1028" t="str">
        <f>IFERROR(_xlfn.XLOOKUP('JRC - EnergyBalance'!B1028,'Correspondance produits'!C:C,'Correspondance produits'!J:J),_xlfn.XLOOKUP('JRC - EnergyBalance'!B1028,'Correspondance secteurs'!C:C,'Correspondance secteurs'!Y:Y))</f>
        <v>Voitures particulières [METABOLHEAT - National]</v>
      </c>
      <c r="C1028" s="5">
        <v>45.373215194479634</v>
      </c>
      <c r="D1028" t="str">
        <f>Etiquettes!$C$4</f>
        <v>PJ</v>
      </c>
      <c r="E1028">
        <v>2021</v>
      </c>
      <c r="F1028" t="str">
        <f>Etiquettes!$C$3</f>
        <v>France</v>
      </c>
      <c r="G1028" t="str">
        <f>Etiquettes!$I$5</f>
        <v>JRC - EnergyBalance</v>
      </c>
      <c r="H1028" t="str">
        <f>IFERROR(_xlfn.XLOOKUP(A1028,'Correspondance produits'!$J:$J,'Correspondance produits'!$K:$K),_xlfn.XLOOKUP(A1028,'Correspondance secteurs'!$Y:$Y,'Correspondance secteurs'!$AA:$AA))</f>
        <v>Enfant</v>
      </c>
      <c r="I1028" t="str">
        <f>IFERROR(_xlfn.XLOOKUP(B1028,'Correspondance produits'!$J:$J,'Correspondance produits'!$K:$K),_xlfn.XLOOKUP(B1028,'Correspondance secteurs'!$Y:$Y,'Correspondance secteurs'!$AA:$AA))</f>
        <v>Parent</v>
      </c>
    </row>
    <row r="1029" spans="1:9" x14ac:dyDescent="0.3">
      <c r="A1029" t="str">
        <f>IFERROR(_xlfn.XLOOKUP('JRC - EnergyBalance'!A1029,'Correspondance produits'!C:C,'Correspondance produits'!J:J),_xlfn.XLOOKUP('JRC - EnergyBalance'!A1029,'Correspondance secteurs'!C:C,'Correspondance secteurs'!Y:Y))</f>
        <v>Électricité [METABOLHEAT - National]</v>
      </c>
      <c r="B1029" t="str">
        <f>IFERROR(_xlfn.XLOOKUP('JRC - EnergyBalance'!B1029,'Correspondance produits'!C:C,'Correspondance produits'!J:J),_xlfn.XLOOKUP('JRC - EnergyBalance'!B1029,'Correspondance secteurs'!C:C,'Correspondance secteurs'!Y:Y))</f>
        <v>Voitures particulières [METABOLHEAT - National]</v>
      </c>
      <c r="C1029" s="5">
        <v>5.4470327907736342</v>
      </c>
      <c r="D1029" t="str">
        <f>Etiquettes!$C$4</f>
        <v>PJ</v>
      </c>
      <c r="E1029">
        <v>2021</v>
      </c>
      <c r="F1029" t="str">
        <f>Etiquettes!$C$3</f>
        <v>France</v>
      </c>
      <c r="G1029" t="str">
        <f>Etiquettes!$I$5</f>
        <v>JRC - EnergyBalance</v>
      </c>
      <c r="H1029" t="str">
        <f>IFERROR(_xlfn.XLOOKUP(A1029,'Correspondance produits'!$J:$J,'Correspondance produits'!$K:$K),_xlfn.XLOOKUP(A1029,'Correspondance secteurs'!$Y:$Y,'Correspondance secteurs'!$AA:$AA))</f>
        <v>Enfant</v>
      </c>
      <c r="I1029" t="str">
        <f>IFERROR(_xlfn.XLOOKUP(B1029,'Correspondance produits'!$J:$J,'Correspondance produits'!$K:$K),_xlfn.XLOOKUP(B1029,'Correspondance secteurs'!$Y:$Y,'Correspondance secteurs'!$AA:$AA))</f>
        <v>Parent</v>
      </c>
    </row>
    <row r="1030" spans="1:9" x14ac:dyDescent="0.3">
      <c r="A1030" t="str">
        <f>IFERROR(_xlfn.XLOOKUP('JRC - EnergyBalance'!A1030,'Correspondance produits'!C:C,'Correspondance produits'!J:J),_xlfn.XLOOKUP('JRC - EnergyBalance'!A1030,'Correspondance secteurs'!C:C,'Correspondance secteurs'!Y:Y))</f>
        <v>Pétrole et produits pétroliers [METABOLHEAT - National]</v>
      </c>
      <c r="B1030" t="str">
        <f>IFERROR(_xlfn.XLOOKUP('JRC - EnergyBalance'!B1030,'Correspondance produits'!C:C,'Correspondance produits'!J:J),_xlfn.XLOOKUP('JRC - EnergyBalance'!B1030,'Correspondance secteurs'!C:C,'Correspondance secteurs'!Y:Y))</f>
        <v>Autocars, bus et Trolleybus [METABOLHEAT - National]</v>
      </c>
      <c r="C1030" s="5">
        <v>45.379675842907666</v>
      </c>
      <c r="D1030" t="str">
        <f>Etiquettes!$C$4</f>
        <v>PJ</v>
      </c>
      <c r="E1030">
        <v>2021</v>
      </c>
      <c r="F1030" t="str">
        <f>Etiquettes!$C$3</f>
        <v>France</v>
      </c>
      <c r="G1030" t="str">
        <f>Etiquettes!$I$5</f>
        <v>JRC - EnergyBalance</v>
      </c>
      <c r="H1030" t="str">
        <f>IFERROR(_xlfn.XLOOKUP(A1030,'Correspondance produits'!$J:$J,'Correspondance produits'!$K:$K),_xlfn.XLOOKUP(A1030,'Correspondance secteurs'!$Y:$Y,'Correspondance secteurs'!$AA:$AA))</f>
        <v>Parent</v>
      </c>
      <c r="I1030" t="str">
        <f>IFERROR(_xlfn.XLOOKUP(B1030,'Correspondance produits'!$J:$J,'Correspondance produits'!$K:$K),_xlfn.XLOOKUP(B1030,'Correspondance secteurs'!$Y:$Y,'Correspondance secteurs'!$AA:$AA))</f>
        <v>Parent</v>
      </c>
    </row>
    <row r="1031" spans="1:9" x14ac:dyDescent="0.3">
      <c r="A1031" t="str">
        <f>IFERROR(_xlfn.XLOOKUP('JRC - EnergyBalance'!A1031,'Correspondance produits'!C:C,'Correspondance produits'!J:J),_xlfn.XLOOKUP('JRC - EnergyBalance'!A1031,'Correspondance secteurs'!C:C,'Correspondance secteurs'!Y:Y))</f>
        <v>Produits pétroliers (hors biocarburants) [METABOLHEAT - National]</v>
      </c>
      <c r="B1031" t="str">
        <f>IFERROR(_xlfn.XLOOKUP('JRC - EnergyBalance'!B1031,'Correspondance produits'!C:C,'Correspondance produits'!J:J),_xlfn.XLOOKUP('JRC - EnergyBalance'!B1031,'Correspondance secteurs'!C:C,'Correspondance secteurs'!Y:Y))</f>
        <v>Autocars, bus et Trolleybus [METABOLHEAT - National]</v>
      </c>
      <c r="C1031" s="5">
        <v>45.379675842907666</v>
      </c>
      <c r="D1031" t="str">
        <f>Etiquettes!$C$4</f>
        <v>PJ</v>
      </c>
      <c r="E1031">
        <v>2021</v>
      </c>
      <c r="F1031" t="str">
        <f>Etiquettes!$C$3</f>
        <v>France</v>
      </c>
      <c r="G1031" t="str">
        <f>Etiquettes!$I$5</f>
        <v>JRC - EnergyBalance</v>
      </c>
      <c r="H1031" t="str">
        <f>IFERROR(_xlfn.XLOOKUP(A1031,'Correspondance produits'!$J:$J,'Correspondance produits'!$K:$K),_xlfn.XLOOKUP(A1031,'Correspondance secteurs'!$Y:$Y,'Correspondance secteurs'!$AA:$AA))</f>
        <v>Parent</v>
      </c>
      <c r="I1031" t="str">
        <f>IFERROR(_xlfn.XLOOKUP(B1031,'Correspondance produits'!$J:$J,'Correspondance produits'!$K:$K),_xlfn.XLOOKUP(B1031,'Correspondance secteurs'!$Y:$Y,'Correspondance secteurs'!$AA:$AA))</f>
        <v>Parent</v>
      </c>
    </row>
    <row r="1032" spans="1:9" x14ac:dyDescent="0.3">
      <c r="A1032" t="str">
        <f>IFERROR(_xlfn.XLOOKUP('JRC - EnergyBalance'!A1032,'Correspondance produits'!C:C,'Correspondance produits'!J:J),_xlfn.XLOOKUP('JRC - EnergyBalance'!A1032,'Correspondance secteurs'!C:C,'Correspondance secteurs'!Y:Y))</f>
        <v>Gaz de pétrole liquéfiés [METABOLHEAT - National]</v>
      </c>
      <c r="B1032" t="str">
        <f>IFERROR(_xlfn.XLOOKUP('JRC - EnergyBalance'!B1032,'Correspondance produits'!C:C,'Correspondance produits'!J:J),_xlfn.XLOOKUP('JRC - EnergyBalance'!B1032,'Correspondance secteurs'!C:C,'Correspondance secteurs'!Y:Y))</f>
        <v>Autocars, bus et Trolleybus [METABOLHEAT - National]</v>
      </c>
      <c r="C1032" s="5">
        <v>2.3877559188256594E-2</v>
      </c>
      <c r="D1032" t="str">
        <f>Etiquettes!$C$4</f>
        <v>PJ</v>
      </c>
      <c r="E1032">
        <v>2021</v>
      </c>
      <c r="F1032" t="str">
        <f>Etiquettes!$C$3</f>
        <v>France</v>
      </c>
      <c r="G1032" t="str">
        <f>Etiquettes!$I$5</f>
        <v>JRC - EnergyBalance</v>
      </c>
      <c r="H1032" t="str">
        <f>IFERROR(_xlfn.XLOOKUP(A1032,'Correspondance produits'!$J:$J,'Correspondance produits'!$K:$K),_xlfn.XLOOKUP(A1032,'Correspondance secteurs'!$Y:$Y,'Correspondance secteurs'!$AA:$AA))</f>
        <v>Enfant</v>
      </c>
      <c r="I1032" t="str">
        <f>IFERROR(_xlfn.XLOOKUP(B1032,'Correspondance produits'!$J:$J,'Correspondance produits'!$K:$K),_xlfn.XLOOKUP(B1032,'Correspondance secteurs'!$Y:$Y,'Correspondance secteurs'!$AA:$AA))</f>
        <v>Parent</v>
      </c>
    </row>
    <row r="1033" spans="1:9" x14ac:dyDescent="0.3">
      <c r="A1033" t="str">
        <f>IFERROR(_xlfn.XLOOKUP('JRC - EnergyBalance'!A1033,'Correspondance produits'!C:C,'Correspondance produits'!J:J),_xlfn.XLOOKUP('JRC - EnergyBalance'!A1033,'Correspondance secteurs'!C:C,'Correspondance secteurs'!Y:Y))</f>
        <v>Essence moteur (hors biocarburants) [METABOLHEAT - National]</v>
      </c>
      <c r="B1033" t="str">
        <f>IFERROR(_xlfn.XLOOKUP('JRC - EnergyBalance'!B1033,'Correspondance produits'!C:C,'Correspondance produits'!J:J),_xlfn.XLOOKUP('JRC - EnergyBalance'!B1033,'Correspondance secteurs'!C:C,'Correspondance secteurs'!Y:Y))</f>
        <v>Autocars, bus et Trolleybus [METABOLHEAT - National]</v>
      </c>
      <c r="C1033" s="5">
        <v>1.5437364094451777E-2</v>
      </c>
      <c r="D1033" t="str">
        <f>Etiquettes!$C$4</f>
        <v>PJ</v>
      </c>
      <c r="E1033">
        <v>2021</v>
      </c>
      <c r="F1033" t="str">
        <f>Etiquettes!$C$3</f>
        <v>France</v>
      </c>
      <c r="G1033" t="str">
        <f>Etiquettes!$I$5</f>
        <v>JRC - EnergyBalance</v>
      </c>
      <c r="H1033" t="str">
        <f>IFERROR(_xlfn.XLOOKUP(A1033,'Correspondance produits'!$J:$J,'Correspondance produits'!$K:$K),_xlfn.XLOOKUP(A1033,'Correspondance secteurs'!$Y:$Y,'Correspondance secteurs'!$AA:$AA))</f>
        <v>Enfant</v>
      </c>
      <c r="I1033" t="str">
        <f>IFERROR(_xlfn.XLOOKUP(B1033,'Correspondance produits'!$J:$J,'Correspondance produits'!$K:$K),_xlfn.XLOOKUP(B1033,'Correspondance secteurs'!$Y:$Y,'Correspondance secteurs'!$AA:$AA))</f>
        <v>Parent</v>
      </c>
    </row>
    <row r="1034" spans="1:9" x14ac:dyDescent="0.3">
      <c r="A1034" t="str">
        <f>IFERROR(_xlfn.XLOOKUP('JRC - EnergyBalance'!A1034,'Correspondance produits'!C:C,'Correspondance produits'!J:J),_xlfn.XLOOKUP('JRC - EnergyBalance'!A1034,'Correspondance secteurs'!C:C,'Correspondance secteurs'!Y:Y))</f>
        <v>Gazole et diesel (hors biocarburant) [METABOLHEAT - National]</v>
      </c>
      <c r="B1034" t="str">
        <f>IFERROR(_xlfn.XLOOKUP('JRC - EnergyBalance'!B1034,'Correspondance produits'!C:C,'Correspondance produits'!J:J),_xlfn.XLOOKUP('JRC - EnergyBalance'!B1034,'Correspondance secteurs'!C:C,'Correspondance secteurs'!Y:Y))</f>
        <v>Autocars, bus et Trolleybus [METABOLHEAT - National]</v>
      </c>
      <c r="C1034" s="5">
        <v>45.340360919624963</v>
      </c>
      <c r="D1034" t="str">
        <f>Etiquettes!$C$4</f>
        <v>PJ</v>
      </c>
      <c r="E1034">
        <v>2021</v>
      </c>
      <c r="F1034" t="str">
        <f>Etiquettes!$C$3</f>
        <v>France</v>
      </c>
      <c r="G1034" t="str">
        <f>Etiquettes!$I$5</f>
        <v>JRC - EnergyBalance</v>
      </c>
      <c r="H1034" t="str">
        <f>IFERROR(_xlfn.XLOOKUP(A1034,'Correspondance produits'!$J:$J,'Correspondance produits'!$K:$K),_xlfn.XLOOKUP(A1034,'Correspondance secteurs'!$Y:$Y,'Correspondance secteurs'!$AA:$AA))</f>
        <v>Enfant</v>
      </c>
      <c r="I1034" t="str">
        <f>IFERROR(_xlfn.XLOOKUP(B1034,'Correspondance produits'!$J:$J,'Correspondance produits'!$K:$K),_xlfn.XLOOKUP(B1034,'Correspondance secteurs'!$Y:$Y,'Correspondance secteurs'!$AA:$AA))</f>
        <v>Parent</v>
      </c>
    </row>
    <row r="1035" spans="1:9" x14ac:dyDescent="0.3">
      <c r="A1035" t="str">
        <f>IFERROR(_xlfn.XLOOKUP('JRC - EnergyBalance'!A1035,'Correspondance produits'!C:C,'Correspondance produits'!J:J),_xlfn.XLOOKUP('JRC - EnergyBalance'!A1035,'Correspondance secteurs'!C:C,'Correspondance secteurs'!Y:Y))</f>
        <v>Gaz naturel [METABOLHEAT - National]</v>
      </c>
      <c r="B1035" t="str">
        <f>IFERROR(_xlfn.XLOOKUP('JRC - EnergyBalance'!B1035,'Correspondance produits'!C:C,'Correspondance produits'!J:J),_xlfn.XLOOKUP('JRC - EnergyBalance'!B1035,'Correspondance secteurs'!C:C,'Correspondance secteurs'!Y:Y))</f>
        <v>Autocars, bus et Trolleybus [METABOLHEAT - National]</v>
      </c>
      <c r="C1035" s="5">
        <v>10.868432097999806</v>
      </c>
      <c r="D1035" t="str">
        <f>Etiquettes!$C$4</f>
        <v>PJ</v>
      </c>
      <c r="E1035">
        <v>2021</v>
      </c>
      <c r="F1035" t="str">
        <f>Etiquettes!$C$3</f>
        <v>France</v>
      </c>
      <c r="G1035" t="str">
        <f>Etiquettes!$I$5</f>
        <v>JRC - EnergyBalance</v>
      </c>
      <c r="H1035" t="str">
        <f>IFERROR(_xlfn.XLOOKUP(A1035,'Correspondance produits'!$J:$J,'Correspondance produits'!$K:$K),_xlfn.XLOOKUP(A1035,'Correspondance secteurs'!$Y:$Y,'Correspondance secteurs'!$AA:$AA))</f>
        <v>Enfant</v>
      </c>
      <c r="I1035" t="str">
        <f>IFERROR(_xlfn.XLOOKUP(B1035,'Correspondance produits'!$J:$J,'Correspondance produits'!$K:$K),_xlfn.XLOOKUP(B1035,'Correspondance secteurs'!$Y:$Y,'Correspondance secteurs'!$AA:$AA))</f>
        <v>Parent</v>
      </c>
    </row>
    <row r="1036" spans="1:9" x14ac:dyDescent="0.3">
      <c r="A1036" t="str">
        <f>IFERROR(_xlfn.XLOOKUP('JRC - EnergyBalance'!A1036,'Correspondance produits'!C:C,'Correspondance produits'!J:J),_xlfn.XLOOKUP('JRC - EnergyBalance'!A1036,'Correspondance secteurs'!C:C,'Correspondance secteurs'!Y:Y))</f>
        <v>Énergies renouvelables et biocarburants [METABOLHEAT - National]</v>
      </c>
      <c r="B1036" t="str">
        <f>IFERROR(_xlfn.XLOOKUP('JRC - EnergyBalance'!B1036,'Correspondance produits'!C:C,'Correspondance produits'!J:J),_xlfn.XLOOKUP('JRC - EnergyBalance'!B1036,'Correspondance secteurs'!C:C,'Correspondance secteurs'!Y:Y))</f>
        <v>Autocars, bus et Trolleybus [METABOLHEAT - National]</v>
      </c>
      <c r="C1036" s="5">
        <v>3.3832170029443347</v>
      </c>
      <c r="D1036" t="str">
        <f>Etiquettes!$C$4</f>
        <v>PJ</v>
      </c>
      <c r="E1036">
        <v>2021</v>
      </c>
      <c r="F1036" t="str">
        <f>Etiquettes!$C$3</f>
        <v>France</v>
      </c>
      <c r="G1036" t="str">
        <f>Etiquettes!$I$5</f>
        <v>JRC - EnergyBalance</v>
      </c>
      <c r="H1036" t="str">
        <f>IFERROR(_xlfn.XLOOKUP(A1036,'Correspondance produits'!$J:$J,'Correspondance produits'!$K:$K),_xlfn.XLOOKUP(A1036,'Correspondance secteurs'!$Y:$Y,'Correspondance secteurs'!$AA:$AA))</f>
        <v>Parent</v>
      </c>
      <c r="I1036" t="str">
        <f>IFERROR(_xlfn.XLOOKUP(B1036,'Correspondance produits'!$J:$J,'Correspondance produits'!$K:$K),_xlfn.XLOOKUP(B1036,'Correspondance secteurs'!$Y:$Y,'Correspondance secteurs'!$AA:$AA))</f>
        <v>Parent</v>
      </c>
    </row>
    <row r="1037" spans="1:9" x14ac:dyDescent="0.3">
      <c r="A1037" t="str">
        <f>IFERROR(_xlfn.XLOOKUP('JRC - EnergyBalance'!A1037,'Correspondance produits'!C:C,'Correspondance produits'!J:J),_xlfn.XLOOKUP('JRC - EnergyBalance'!A1037,'Correspondance secteurs'!C:C,'Correspondance secteurs'!Y:Y))</f>
        <v>Bioessence mélangée [METABOLHEAT - National]</v>
      </c>
      <c r="B1037" t="str">
        <f>IFERROR(_xlfn.XLOOKUP('JRC - EnergyBalance'!B1037,'Correspondance produits'!C:C,'Correspondance produits'!J:J),_xlfn.XLOOKUP('JRC - EnergyBalance'!B1037,'Correspondance secteurs'!C:C,'Correspondance secteurs'!Y:Y))</f>
        <v>Autocars, bus et Trolleybus [METABOLHEAT - National]</v>
      </c>
      <c r="C1037" s="5">
        <v>1.3975412286383378E-3</v>
      </c>
      <c r="D1037" t="str">
        <f>Etiquettes!$C$4</f>
        <v>PJ</v>
      </c>
      <c r="E1037">
        <v>2021</v>
      </c>
      <c r="F1037" t="str">
        <f>Etiquettes!$C$3</f>
        <v>France</v>
      </c>
      <c r="G1037" t="str">
        <f>Etiquettes!$I$5</f>
        <v>JRC - EnergyBalance</v>
      </c>
      <c r="H1037" t="str">
        <f>IFERROR(_xlfn.XLOOKUP(A1037,'Correspondance produits'!$J:$J,'Correspondance produits'!$K:$K),_xlfn.XLOOKUP(A1037,'Correspondance secteurs'!$Y:$Y,'Correspondance secteurs'!$AA:$AA))</f>
        <v>Enfant</v>
      </c>
      <c r="I1037" t="str">
        <f>IFERROR(_xlfn.XLOOKUP(B1037,'Correspondance produits'!$J:$J,'Correspondance produits'!$K:$K),_xlfn.XLOOKUP(B1037,'Correspondance secteurs'!$Y:$Y,'Correspondance secteurs'!$AA:$AA))</f>
        <v>Parent</v>
      </c>
    </row>
    <row r="1038" spans="1:9" x14ac:dyDescent="0.3">
      <c r="A1038" t="str">
        <f>IFERROR(_xlfn.XLOOKUP('JRC - EnergyBalance'!A1038,'Correspondance produits'!C:C,'Correspondance produits'!J:J),_xlfn.XLOOKUP('JRC - EnergyBalance'!A1038,'Correspondance secteurs'!C:C,'Correspondance secteurs'!Y:Y))</f>
        <v>Biodiesels mélangés [METABOLHEAT - National]</v>
      </c>
      <c r="B1038" t="str">
        <f>IFERROR(_xlfn.XLOOKUP('JRC - EnergyBalance'!B1038,'Correspondance produits'!C:C,'Correspondance produits'!J:J),_xlfn.XLOOKUP('JRC - EnergyBalance'!B1038,'Correspondance secteurs'!C:C,'Correspondance secteurs'!Y:Y))</f>
        <v>Autocars, bus et Trolleybus [METABOLHEAT - National]</v>
      </c>
      <c r="C1038" s="5">
        <v>3.3818194617156965</v>
      </c>
      <c r="D1038" t="str">
        <f>Etiquettes!$C$4</f>
        <v>PJ</v>
      </c>
      <c r="E1038">
        <v>2021</v>
      </c>
      <c r="F1038" t="str">
        <f>Etiquettes!$C$3</f>
        <v>France</v>
      </c>
      <c r="G1038" t="str">
        <f>Etiquettes!$I$5</f>
        <v>JRC - EnergyBalance</v>
      </c>
      <c r="H1038" t="str">
        <f>IFERROR(_xlfn.XLOOKUP(A1038,'Correspondance produits'!$J:$J,'Correspondance produits'!$K:$K),_xlfn.XLOOKUP(A1038,'Correspondance secteurs'!$Y:$Y,'Correspondance secteurs'!$AA:$AA))</f>
        <v>Enfant</v>
      </c>
      <c r="I1038" t="str">
        <f>IFERROR(_xlfn.XLOOKUP(B1038,'Correspondance produits'!$J:$J,'Correspondance produits'!$K:$K),_xlfn.XLOOKUP(B1038,'Correspondance secteurs'!$Y:$Y,'Correspondance secteurs'!$AA:$AA))</f>
        <v>Parent</v>
      </c>
    </row>
    <row r="1039" spans="1:9" x14ac:dyDescent="0.3">
      <c r="A1039" t="str">
        <f>IFERROR(_xlfn.XLOOKUP('JRC - EnergyBalance'!A1039,'Correspondance produits'!C:C,'Correspondance produits'!J:J),_xlfn.XLOOKUP('JRC - EnergyBalance'!A1039,'Correspondance secteurs'!C:C,'Correspondance secteurs'!Y:Y))</f>
        <v>Électricité [METABOLHEAT - National]</v>
      </c>
      <c r="B1039" t="str">
        <f>IFERROR(_xlfn.XLOOKUP('JRC - EnergyBalance'!B1039,'Correspondance produits'!C:C,'Correspondance produits'!J:J),_xlfn.XLOOKUP('JRC - EnergyBalance'!B1039,'Correspondance secteurs'!C:C,'Correspondance secteurs'!Y:Y))</f>
        <v>Autocars, bus et Trolleybus [METABOLHEAT - National]</v>
      </c>
      <c r="C1039" s="5">
        <v>0.74482061488620932</v>
      </c>
      <c r="D1039" t="str">
        <f>Etiquettes!$C$4</f>
        <v>PJ</v>
      </c>
      <c r="E1039">
        <v>2021</v>
      </c>
      <c r="F1039" t="str">
        <f>Etiquettes!$C$3</f>
        <v>France</v>
      </c>
      <c r="G1039" t="str">
        <f>Etiquettes!$I$5</f>
        <v>JRC - EnergyBalance</v>
      </c>
      <c r="H1039" t="str">
        <f>IFERROR(_xlfn.XLOOKUP(A1039,'Correspondance produits'!$J:$J,'Correspondance produits'!$K:$K),_xlfn.XLOOKUP(A1039,'Correspondance secteurs'!$Y:$Y,'Correspondance secteurs'!$AA:$AA))</f>
        <v>Enfant</v>
      </c>
      <c r="I1039" t="str">
        <f>IFERROR(_xlfn.XLOOKUP(B1039,'Correspondance produits'!$J:$J,'Correspondance produits'!$K:$K),_xlfn.XLOOKUP(B1039,'Correspondance secteurs'!$Y:$Y,'Correspondance secteurs'!$AA:$AA))</f>
        <v>Parent</v>
      </c>
    </row>
    <row r="1040" spans="1:9" x14ac:dyDescent="0.3">
      <c r="A1040" t="str">
        <f>IFERROR(_xlfn.XLOOKUP('JRC - EnergyBalance'!A1040,'Correspondance produits'!C:C,'Correspondance produits'!J:J),_xlfn.XLOOKUP('JRC - EnergyBalance'!A1040,'Correspondance secteurs'!C:C,'Correspondance secteurs'!Y:Y))</f>
        <v>Pétrole et produits pétroliers [METABOLHEAT - National]</v>
      </c>
      <c r="B1040" t="str">
        <f>IFERROR(_xlfn.XLOOKUP('JRC - EnergyBalance'!B1040,'Correspondance produits'!C:C,'Correspondance produits'!J:J),_xlfn.XLOOKUP('JRC - EnergyBalance'!B1040,'Correspondance secteurs'!C:C,'Correspondance secteurs'!Y:Y))</f>
        <v>Véhicules utilitaires légers [METABOLHEAT - National]</v>
      </c>
      <c r="C1040" s="5">
        <v>258.27682769554514</v>
      </c>
      <c r="D1040" t="str">
        <f>Etiquettes!$C$4</f>
        <v>PJ</v>
      </c>
      <c r="E1040">
        <v>2021</v>
      </c>
      <c r="F1040" t="str">
        <f>Etiquettes!$C$3</f>
        <v>France</v>
      </c>
      <c r="G1040" t="str">
        <f>Etiquettes!$I$5</f>
        <v>JRC - EnergyBalance</v>
      </c>
      <c r="H1040" t="str">
        <f>IFERROR(_xlfn.XLOOKUP(A1040,'Correspondance produits'!$J:$J,'Correspondance produits'!$K:$K),_xlfn.XLOOKUP(A1040,'Correspondance secteurs'!$Y:$Y,'Correspondance secteurs'!$AA:$AA))</f>
        <v>Parent</v>
      </c>
      <c r="I1040" t="str">
        <f>IFERROR(_xlfn.XLOOKUP(B1040,'Correspondance produits'!$J:$J,'Correspondance produits'!$K:$K),_xlfn.XLOOKUP(B1040,'Correspondance secteurs'!$Y:$Y,'Correspondance secteurs'!$AA:$AA))</f>
        <v>Parent</v>
      </c>
    </row>
    <row r="1041" spans="1:9" x14ac:dyDescent="0.3">
      <c r="A1041" t="str">
        <f>IFERROR(_xlfn.XLOOKUP('JRC - EnergyBalance'!A1041,'Correspondance produits'!C:C,'Correspondance produits'!J:J),_xlfn.XLOOKUP('JRC - EnergyBalance'!A1041,'Correspondance secteurs'!C:C,'Correspondance secteurs'!Y:Y))</f>
        <v>Produits pétroliers (hors biocarburants) [METABOLHEAT - National]</v>
      </c>
      <c r="B1041" t="str">
        <f>IFERROR(_xlfn.XLOOKUP('JRC - EnergyBalance'!B1041,'Correspondance produits'!C:C,'Correspondance produits'!J:J),_xlfn.XLOOKUP('JRC - EnergyBalance'!B1041,'Correspondance secteurs'!C:C,'Correspondance secteurs'!Y:Y))</f>
        <v>Véhicules utilitaires légers [METABOLHEAT - National]</v>
      </c>
      <c r="C1041" s="5">
        <v>258.27682769554514</v>
      </c>
      <c r="D1041" t="str">
        <f>Etiquettes!$C$4</f>
        <v>PJ</v>
      </c>
      <c r="E1041">
        <v>2021</v>
      </c>
      <c r="F1041" t="str">
        <f>Etiquettes!$C$3</f>
        <v>France</v>
      </c>
      <c r="G1041" t="str">
        <f>Etiquettes!$I$5</f>
        <v>JRC - EnergyBalance</v>
      </c>
      <c r="H1041" t="str">
        <f>IFERROR(_xlfn.XLOOKUP(A1041,'Correspondance produits'!$J:$J,'Correspondance produits'!$K:$K),_xlfn.XLOOKUP(A1041,'Correspondance secteurs'!$Y:$Y,'Correspondance secteurs'!$AA:$AA))</f>
        <v>Parent</v>
      </c>
      <c r="I1041" t="str">
        <f>IFERROR(_xlfn.XLOOKUP(B1041,'Correspondance produits'!$J:$J,'Correspondance produits'!$K:$K),_xlfn.XLOOKUP(B1041,'Correspondance secteurs'!$Y:$Y,'Correspondance secteurs'!$AA:$AA))</f>
        <v>Parent</v>
      </c>
    </row>
    <row r="1042" spans="1:9" x14ac:dyDescent="0.3">
      <c r="A1042" t="str">
        <f>IFERROR(_xlfn.XLOOKUP('JRC - EnergyBalance'!A1042,'Correspondance produits'!C:C,'Correspondance produits'!J:J),_xlfn.XLOOKUP('JRC - EnergyBalance'!A1042,'Correspondance secteurs'!C:C,'Correspondance secteurs'!Y:Y))</f>
        <v>Gaz de pétrole liquéfiés [METABOLHEAT - National]</v>
      </c>
      <c r="B1042" t="str">
        <f>IFERROR(_xlfn.XLOOKUP('JRC - EnergyBalance'!B1042,'Correspondance produits'!C:C,'Correspondance produits'!J:J),_xlfn.XLOOKUP('JRC - EnergyBalance'!B1042,'Correspondance secteurs'!C:C,'Correspondance secteurs'!Y:Y))</f>
        <v>Véhicules utilitaires légers [METABOLHEAT - National]</v>
      </c>
      <c r="C1042" s="5">
        <v>0.56301171497429969</v>
      </c>
      <c r="D1042" t="str">
        <f>Etiquettes!$C$4</f>
        <v>PJ</v>
      </c>
      <c r="E1042">
        <v>2021</v>
      </c>
      <c r="F1042" t="str">
        <f>Etiquettes!$C$3</f>
        <v>France</v>
      </c>
      <c r="G1042" t="str">
        <f>Etiquettes!$I$5</f>
        <v>JRC - EnergyBalance</v>
      </c>
      <c r="H1042" t="str">
        <f>IFERROR(_xlfn.XLOOKUP(A1042,'Correspondance produits'!$J:$J,'Correspondance produits'!$K:$K),_xlfn.XLOOKUP(A1042,'Correspondance secteurs'!$Y:$Y,'Correspondance secteurs'!$AA:$AA))</f>
        <v>Enfant</v>
      </c>
      <c r="I1042" t="str">
        <f>IFERROR(_xlfn.XLOOKUP(B1042,'Correspondance produits'!$J:$J,'Correspondance produits'!$K:$K),_xlfn.XLOOKUP(B1042,'Correspondance secteurs'!$Y:$Y,'Correspondance secteurs'!$AA:$AA))</f>
        <v>Parent</v>
      </c>
    </row>
    <row r="1043" spans="1:9" x14ac:dyDescent="0.3">
      <c r="A1043" t="str">
        <f>IFERROR(_xlfn.XLOOKUP('JRC - EnergyBalance'!A1043,'Correspondance produits'!C:C,'Correspondance produits'!J:J),_xlfn.XLOOKUP('JRC - EnergyBalance'!A1043,'Correspondance secteurs'!C:C,'Correspondance secteurs'!Y:Y))</f>
        <v>Essence moteur (hors biocarburants) [METABOLHEAT - National]</v>
      </c>
      <c r="B1043" t="str">
        <f>IFERROR(_xlfn.XLOOKUP('JRC - EnergyBalance'!B1043,'Correspondance produits'!C:C,'Correspondance produits'!J:J),_xlfn.XLOOKUP('JRC - EnergyBalance'!B1043,'Correspondance secteurs'!C:C,'Correspondance secteurs'!Y:Y))</f>
        <v>Véhicules utilitaires légers [METABOLHEAT - National]</v>
      </c>
      <c r="C1043" s="5">
        <v>8.3326014755452675</v>
      </c>
      <c r="D1043" t="str">
        <f>Etiquettes!$C$4</f>
        <v>PJ</v>
      </c>
      <c r="E1043">
        <v>2021</v>
      </c>
      <c r="F1043" t="str">
        <f>Etiquettes!$C$3</f>
        <v>France</v>
      </c>
      <c r="G1043" t="str">
        <f>Etiquettes!$I$5</f>
        <v>JRC - EnergyBalance</v>
      </c>
      <c r="H1043" t="str">
        <f>IFERROR(_xlfn.XLOOKUP(A1043,'Correspondance produits'!$J:$J,'Correspondance produits'!$K:$K),_xlfn.XLOOKUP(A1043,'Correspondance secteurs'!$Y:$Y,'Correspondance secteurs'!$AA:$AA))</f>
        <v>Enfant</v>
      </c>
      <c r="I1043" t="str">
        <f>IFERROR(_xlfn.XLOOKUP(B1043,'Correspondance produits'!$J:$J,'Correspondance produits'!$K:$K),_xlfn.XLOOKUP(B1043,'Correspondance secteurs'!$Y:$Y,'Correspondance secteurs'!$AA:$AA))</f>
        <v>Parent</v>
      </c>
    </row>
    <row r="1044" spans="1:9" x14ac:dyDescent="0.3">
      <c r="A1044" t="str">
        <f>IFERROR(_xlfn.XLOOKUP('JRC - EnergyBalance'!A1044,'Correspondance produits'!C:C,'Correspondance produits'!J:J),_xlfn.XLOOKUP('JRC - EnergyBalance'!A1044,'Correspondance secteurs'!C:C,'Correspondance secteurs'!Y:Y))</f>
        <v>Gazole et diesel (hors biocarburant) [METABOLHEAT - National]</v>
      </c>
      <c r="B1044" t="str">
        <f>IFERROR(_xlfn.XLOOKUP('JRC - EnergyBalance'!B1044,'Correspondance produits'!C:C,'Correspondance produits'!J:J),_xlfn.XLOOKUP('JRC - EnergyBalance'!B1044,'Correspondance secteurs'!C:C,'Correspondance secteurs'!Y:Y))</f>
        <v>Véhicules utilitaires légers [METABOLHEAT - National]</v>
      </c>
      <c r="C1044" s="5">
        <v>249.38121450502555</v>
      </c>
      <c r="D1044" t="str">
        <f>Etiquettes!$C$4</f>
        <v>PJ</v>
      </c>
      <c r="E1044">
        <v>2021</v>
      </c>
      <c r="F1044" t="str">
        <f>Etiquettes!$C$3</f>
        <v>France</v>
      </c>
      <c r="G1044" t="str">
        <f>Etiquettes!$I$5</f>
        <v>JRC - EnergyBalance</v>
      </c>
      <c r="H1044" t="str">
        <f>IFERROR(_xlfn.XLOOKUP(A1044,'Correspondance produits'!$J:$J,'Correspondance produits'!$K:$K),_xlfn.XLOOKUP(A1044,'Correspondance secteurs'!$Y:$Y,'Correspondance secteurs'!$AA:$AA))</f>
        <v>Enfant</v>
      </c>
      <c r="I1044" t="str">
        <f>IFERROR(_xlfn.XLOOKUP(B1044,'Correspondance produits'!$J:$J,'Correspondance produits'!$K:$K),_xlfn.XLOOKUP(B1044,'Correspondance secteurs'!$Y:$Y,'Correspondance secteurs'!$AA:$AA))</f>
        <v>Parent</v>
      </c>
    </row>
    <row r="1045" spans="1:9" x14ac:dyDescent="0.3">
      <c r="A1045" t="str">
        <f>IFERROR(_xlfn.XLOOKUP('JRC - EnergyBalance'!A1045,'Correspondance produits'!C:C,'Correspondance produits'!J:J),_xlfn.XLOOKUP('JRC - EnergyBalance'!A1045,'Correspondance secteurs'!C:C,'Correspondance secteurs'!Y:Y))</f>
        <v>Gaz naturel [METABOLHEAT - National]</v>
      </c>
      <c r="B1045" t="str">
        <f>IFERROR(_xlfn.XLOOKUP('JRC - EnergyBalance'!B1045,'Correspondance produits'!C:C,'Correspondance produits'!J:J),_xlfn.XLOOKUP('JRC - EnergyBalance'!B1045,'Correspondance secteurs'!C:C,'Correspondance secteurs'!Y:Y))</f>
        <v>Véhicules utilitaires légers [METABOLHEAT - National]</v>
      </c>
      <c r="C1045" s="5">
        <v>0.39342038203906149</v>
      </c>
      <c r="D1045" t="str">
        <f>Etiquettes!$C$4</f>
        <v>PJ</v>
      </c>
      <c r="E1045">
        <v>2021</v>
      </c>
      <c r="F1045" t="str">
        <f>Etiquettes!$C$3</f>
        <v>France</v>
      </c>
      <c r="G1045" t="str">
        <f>Etiquettes!$I$5</f>
        <v>JRC - EnergyBalance</v>
      </c>
      <c r="H1045" t="str">
        <f>IFERROR(_xlfn.XLOOKUP(A1045,'Correspondance produits'!$J:$J,'Correspondance produits'!$K:$K),_xlfn.XLOOKUP(A1045,'Correspondance secteurs'!$Y:$Y,'Correspondance secteurs'!$AA:$AA))</f>
        <v>Enfant</v>
      </c>
      <c r="I1045" t="str">
        <f>IFERROR(_xlfn.XLOOKUP(B1045,'Correspondance produits'!$J:$J,'Correspondance produits'!$K:$K),_xlfn.XLOOKUP(B1045,'Correspondance secteurs'!$Y:$Y,'Correspondance secteurs'!$AA:$AA))</f>
        <v>Parent</v>
      </c>
    </row>
    <row r="1046" spans="1:9" x14ac:dyDescent="0.3">
      <c r="A1046" t="str">
        <f>IFERROR(_xlfn.XLOOKUP('JRC - EnergyBalance'!A1046,'Correspondance produits'!C:C,'Correspondance produits'!J:J),_xlfn.XLOOKUP('JRC - EnergyBalance'!A1046,'Correspondance secteurs'!C:C,'Correspondance secteurs'!Y:Y))</f>
        <v>Énergies renouvelables et biocarburants [METABOLHEAT - National]</v>
      </c>
      <c r="B1046" t="str">
        <f>IFERROR(_xlfn.XLOOKUP('JRC - EnergyBalance'!B1046,'Correspondance produits'!C:C,'Correspondance produits'!J:J),_xlfn.XLOOKUP('JRC - EnergyBalance'!B1046,'Correspondance secteurs'!C:C,'Correspondance secteurs'!Y:Y))</f>
        <v>Véhicules utilitaires légers [METABOLHEAT - National]</v>
      </c>
      <c r="C1046" s="5">
        <v>19.355044047088384</v>
      </c>
      <c r="D1046" t="str">
        <f>Etiquettes!$C$4</f>
        <v>PJ</v>
      </c>
      <c r="E1046">
        <v>2021</v>
      </c>
      <c r="F1046" t="str">
        <f>Etiquettes!$C$3</f>
        <v>France</v>
      </c>
      <c r="G1046" t="str">
        <f>Etiquettes!$I$5</f>
        <v>JRC - EnergyBalance</v>
      </c>
      <c r="H1046" t="str">
        <f>IFERROR(_xlfn.XLOOKUP(A1046,'Correspondance produits'!$J:$J,'Correspondance produits'!$K:$K),_xlfn.XLOOKUP(A1046,'Correspondance secteurs'!$Y:$Y,'Correspondance secteurs'!$AA:$AA))</f>
        <v>Parent</v>
      </c>
      <c r="I1046" t="str">
        <f>IFERROR(_xlfn.XLOOKUP(B1046,'Correspondance produits'!$J:$J,'Correspondance produits'!$K:$K),_xlfn.XLOOKUP(B1046,'Correspondance secteurs'!$Y:$Y,'Correspondance secteurs'!$AA:$AA))</f>
        <v>Parent</v>
      </c>
    </row>
    <row r="1047" spans="1:9" x14ac:dyDescent="0.3">
      <c r="A1047" t="str">
        <f>IFERROR(_xlfn.XLOOKUP('JRC - EnergyBalance'!A1047,'Correspondance produits'!C:C,'Correspondance produits'!J:J),_xlfn.XLOOKUP('JRC - EnergyBalance'!A1047,'Correspondance secteurs'!C:C,'Correspondance secteurs'!Y:Y))</f>
        <v>Bioessence mélangée [METABOLHEAT - National]</v>
      </c>
      <c r="B1047" t="str">
        <f>IFERROR(_xlfn.XLOOKUP('JRC - EnergyBalance'!B1047,'Correspondance produits'!C:C,'Correspondance produits'!J:J),_xlfn.XLOOKUP('JRC - EnergyBalance'!B1047,'Correspondance secteurs'!C:C,'Correspondance secteurs'!Y:Y))</f>
        <v>Véhicules utilitaires légers [METABOLHEAT - National]</v>
      </c>
      <c r="C1047" s="5">
        <v>0.75434860722579267</v>
      </c>
      <c r="D1047" t="str">
        <f>Etiquettes!$C$4</f>
        <v>PJ</v>
      </c>
      <c r="E1047">
        <v>2021</v>
      </c>
      <c r="F1047" t="str">
        <f>Etiquettes!$C$3</f>
        <v>France</v>
      </c>
      <c r="G1047" t="str">
        <f>Etiquettes!$I$5</f>
        <v>JRC - EnergyBalance</v>
      </c>
      <c r="H1047" t="str">
        <f>IFERROR(_xlfn.XLOOKUP(A1047,'Correspondance produits'!$J:$J,'Correspondance produits'!$K:$K),_xlfn.XLOOKUP(A1047,'Correspondance secteurs'!$Y:$Y,'Correspondance secteurs'!$AA:$AA))</f>
        <v>Enfant</v>
      </c>
      <c r="I1047" t="str">
        <f>IFERROR(_xlfn.XLOOKUP(B1047,'Correspondance produits'!$J:$J,'Correspondance produits'!$K:$K),_xlfn.XLOOKUP(B1047,'Correspondance secteurs'!$Y:$Y,'Correspondance secteurs'!$AA:$AA))</f>
        <v>Parent</v>
      </c>
    </row>
    <row r="1048" spans="1:9" x14ac:dyDescent="0.3">
      <c r="A1048" t="str">
        <f>IFERROR(_xlfn.XLOOKUP('JRC - EnergyBalance'!A1048,'Correspondance produits'!C:C,'Correspondance produits'!J:J),_xlfn.XLOOKUP('JRC - EnergyBalance'!A1048,'Correspondance secteurs'!C:C,'Correspondance secteurs'!Y:Y))</f>
        <v>Biodiesels mélangés [METABOLHEAT - National]</v>
      </c>
      <c r="B1048" t="str">
        <f>IFERROR(_xlfn.XLOOKUP('JRC - EnergyBalance'!B1048,'Correspondance produits'!C:C,'Correspondance produits'!J:J),_xlfn.XLOOKUP('JRC - EnergyBalance'!B1048,'Correspondance secteurs'!C:C,'Correspondance secteurs'!Y:Y))</f>
        <v>Véhicules utilitaires légers [METABOLHEAT - National]</v>
      </c>
      <c r="C1048" s="5">
        <v>18.600695439862584</v>
      </c>
      <c r="D1048" t="str">
        <f>Etiquettes!$C$4</f>
        <v>PJ</v>
      </c>
      <c r="E1048">
        <v>2021</v>
      </c>
      <c r="F1048" t="str">
        <f>Etiquettes!$C$3</f>
        <v>France</v>
      </c>
      <c r="G1048" t="str">
        <f>Etiquettes!$I$5</f>
        <v>JRC - EnergyBalance</v>
      </c>
      <c r="H1048" t="str">
        <f>IFERROR(_xlfn.XLOOKUP(A1048,'Correspondance produits'!$J:$J,'Correspondance produits'!$K:$K),_xlfn.XLOOKUP(A1048,'Correspondance secteurs'!$Y:$Y,'Correspondance secteurs'!$AA:$AA))</f>
        <v>Enfant</v>
      </c>
      <c r="I1048" t="str">
        <f>IFERROR(_xlfn.XLOOKUP(B1048,'Correspondance produits'!$J:$J,'Correspondance produits'!$K:$K),_xlfn.XLOOKUP(B1048,'Correspondance secteurs'!$Y:$Y,'Correspondance secteurs'!$AA:$AA))</f>
        <v>Parent</v>
      </c>
    </row>
    <row r="1049" spans="1:9" x14ac:dyDescent="0.3">
      <c r="A1049" t="str">
        <f>IFERROR(_xlfn.XLOOKUP('JRC - EnergyBalance'!A1049,'Correspondance produits'!C:C,'Correspondance produits'!J:J),_xlfn.XLOOKUP('JRC - EnergyBalance'!A1049,'Correspondance secteurs'!C:C,'Correspondance secteurs'!Y:Y))</f>
        <v>Électricité [METABOLHEAT - National]</v>
      </c>
      <c r="B1049" t="str">
        <f>IFERROR(_xlfn.XLOOKUP('JRC - EnergyBalance'!B1049,'Correspondance produits'!C:C,'Correspondance produits'!J:J),_xlfn.XLOOKUP('JRC - EnergyBalance'!B1049,'Correspondance secteurs'!C:C,'Correspondance secteurs'!Y:Y))</f>
        <v>Véhicules utilitaires légers [METABOLHEAT - National]</v>
      </c>
      <c r="C1049" s="5">
        <v>0.36060952336310637</v>
      </c>
      <c r="D1049" t="str">
        <f>Etiquettes!$C$4</f>
        <v>PJ</v>
      </c>
      <c r="E1049">
        <v>2021</v>
      </c>
      <c r="F1049" t="str">
        <f>Etiquettes!$C$3</f>
        <v>France</v>
      </c>
      <c r="G1049" t="str">
        <f>Etiquettes!$I$5</f>
        <v>JRC - EnergyBalance</v>
      </c>
      <c r="H1049" t="str">
        <f>IFERROR(_xlfn.XLOOKUP(A1049,'Correspondance produits'!$J:$J,'Correspondance produits'!$K:$K),_xlfn.XLOOKUP(A1049,'Correspondance secteurs'!$Y:$Y,'Correspondance secteurs'!$AA:$AA))</f>
        <v>Enfant</v>
      </c>
      <c r="I1049" t="str">
        <f>IFERROR(_xlfn.XLOOKUP(B1049,'Correspondance produits'!$J:$J,'Correspondance produits'!$K:$K),_xlfn.XLOOKUP(B1049,'Correspondance secteurs'!$Y:$Y,'Correspondance secteurs'!$AA:$AA))</f>
        <v>Parent</v>
      </c>
    </row>
    <row r="1050" spans="1:9" x14ac:dyDescent="0.3">
      <c r="A1050" t="str">
        <f>IFERROR(_xlfn.XLOOKUP('JRC - EnergyBalance'!A1050,'Correspondance produits'!C:C,'Correspondance produits'!J:J),_xlfn.XLOOKUP('JRC - EnergyBalance'!A1050,'Correspondance secteurs'!C:C,'Correspondance secteurs'!Y:Y))</f>
        <v>Pétrole et produits pétroliers [METABOLHEAT - National]</v>
      </c>
      <c r="B1050" t="str">
        <f>IFERROR(_xlfn.XLOOKUP('JRC - EnergyBalance'!B1050,'Correspondance produits'!C:C,'Correspondance produits'!J:J),_xlfn.XLOOKUP('JRC - EnergyBalance'!B1050,'Correspondance secteurs'!C:C,'Correspondance secteurs'!Y:Y))</f>
        <v>Poids lourds [METABOLHEAT - National]</v>
      </c>
      <c r="C1050" s="5">
        <v>306.65666698510267</v>
      </c>
      <c r="D1050" t="str">
        <f>Etiquettes!$C$4</f>
        <v>PJ</v>
      </c>
      <c r="E1050">
        <v>2021</v>
      </c>
      <c r="F1050" t="str">
        <f>Etiquettes!$C$3</f>
        <v>France</v>
      </c>
      <c r="G1050" t="str">
        <f>Etiquettes!$I$5</f>
        <v>JRC - EnergyBalance</v>
      </c>
      <c r="H1050" t="str">
        <f>IFERROR(_xlfn.XLOOKUP(A1050,'Correspondance produits'!$J:$J,'Correspondance produits'!$K:$K),_xlfn.XLOOKUP(A1050,'Correspondance secteurs'!$Y:$Y,'Correspondance secteurs'!$AA:$AA))</f>
        <v>Parent</v>
      </c>
      <c r="I1050" t="str">
        <f>IFERROR(_xlfn.XLOOKUP(B1050,'Correspondance produits'!$J:$J,'Correspondance produits'!$K:$K),_xlfn.XLOOKUP(B1050,'Correspondance secteurs'!$Y:$Y,'Correspondance secteurs'!$AA:$AA))</f>
        <v>Parent</v>
      </c>
    </row>
    <row r="1051" spans="1:9" x14ac:dyDescent="0.3">
      <c r="A1051" t="str">
        <f>IFERROR(_xlfn.XLOOKUP('JRC - EnergyBalance'!A1051,'Correspondance produits'!C:C,'Correspondance produits'!J:J),_xlfn.XLOOKUP('JRC - EnergyBalance'!A1051,'Correspondance secteurs'!C:C,'Correspondance secteurs'!Y:Y))</f>
        <v>Produits pétroliers (hors biocarburants) [METABOLHEAT - National]</v>
      </c>
      <c r="B1051" t="str">
        <f>IFERROR(_xlfn.XLOOKUP('JRC - EnergyBalance'!B1051,'Correspondance produits'!C:C,'Correspondance produits'!J:J),_xlfn.XLOOKUP('JRC - EnergyBalance'!B1051,'Correspondance secteurs'!C:C,'Correspondance secteurs'!Y:Y))</f>
        <v>Poids lourds [METABOLHEAT - National]</v>
      </c>
      <c r="C1051" s="5">
        <v>306.65666698510267</v>
      </c>
      <c r="D1051" t="str">
        <f>Etiquettes!$C$4</f>
        <v>PJ</v>
      </c>
      <c r="E1051">
        <v>2021</v>
      </c>
      <c r="F1051" t="str">
        <f>Etiquettes!$C$3</f>
        <v>France</v>
      </c>
      <c r="G1051" t="str">
        <f>Etiquettes!$I$5</f>
        <v>JRC - EnergyBalance</v>
      </c>
      <c r="H1051" t="str">
        <f>IFERROR(_xlfn.XLOOKUP(A1051,'Correspondance produits'!$J:$J,'Correspondance produits'!$K:$K),_xlfn.XLOOKUP(A1051,'Correspondance secteurs'!$Y:$Y,'Correspondance secteurs'!$AA:$AA))</f>
        <v>Parent</v>
      </c>
      <c r="I1051" t="str">
        <f>IFERROR(_xlfn.XLOOKUP(B1051,'Correspondance produits'!$J:$J,'Correspondance produits'!$K:$K),_xlfn.XLOOKUP(B1051,'Correspondance secteurs'!$Y:$Y,'Correspondance secteurs'!$AA:$AA))</f>
        <v>Parent</v>
      </c>
    </row>
    <row r="1052" spans="1:9" x14ac:dyDescent="0.3">
      <c r="A1052" t="str">
        <f>IFERROR(_xlfn.XLOOKUP('JRC - EnergyBalance'!A1052,'Correspondance produits'!C:C,'Correspondance produits'!J:J),_xlfn.XLOOKUP('JRC - EnergyBalance'!A1052,'Correspondance secteurs'!C:C,'Correspondance secteurs'!Y:Y))</f>
        <v>Gazole et diesel (hors biocarburant) [METABOLHEAT - National]</v>
      </c>
      <c r="B1052" t="str">
        <f>IFERROR(_xlfn.XLOOKUP('JRC - EnergyBalance'!B1052,'Correspondance produits'!C:C,'Correspondance produits'!J:J),_xlfn.XLOOKUP('JRC - EnergyBalance'!B1052,'Correspondance secteurs'!C:C,'Correspondance secteurs'!Y:Y))</f>
        <v>Poids lourds [METABOLHEAT - National]</v>
      </c>
      <c r="C1052" s="5">
        <v>306.65666698510267</v>
      </c>
      <c r="D1052" t="str">
        <f>Etiquettes!$C$4</f>
        <v>PJ</v>
      </c>
      <c r="E1052">
        <v>2021</v>
      </c>
      <c r="F1052" t="str">
        <f>Etiquettes!$C$3</f>
        <v>France</v>
      </c>
      <c r="G1052" t="str">
        <f>Etiquettes!$I$5</f>
        <v>JRC - EnergyBalance</v>
      </c>
      <c r="H1052" t="str">
        <f>IFERROR(_xlfn.XLOOKUP(A1052,'Correspondance produits'!$J:$J,'Correspondance produits'!$K:$K),_xlfn.XLOOKUP(A1052,'Correspondance secteurs'!$Y:$Y,'Correspondance secteurs'!$AA:$AA))</f>
        <v>Enfant</v>
      </c>
      <c r="I1052" t="str">
        <f>IFERROR(_xlfn.XLOOKUP(B1052,'Correspondance produits'!$J:$J,'Correspondance produits'!$K:$K),_xlfn.XLOOKUP(B1052,'Correspondance secteurs'!$Y:$Y,'Correspondance secteurs'!$AA:$AA))</f>
        <v>Parent</v>
      </c>
    </row>
    <row r="1053" spans="1:9" x14ac:dyDescent="0.3">
      <c r="A1053" t="str">
        <f>IFERROR(_xlfn.XLOOKUP('JRC - EnergyBalance'!A1053,'Correspondance produits'!C:C,'Correspondance produits'!J:J),_xlfn.XLOOKUP('JRC - EnergyBalance'!A1053,'Correspondance secteurs'!C:C,'Correspondance secteurs'!Y:Y))</f>
        <v>Énergies renouvelables et biocarburants [METABOLHEAT - National]</v>
      </c>
      <c r="B1053" t="str">
        <f>IFERROR(_xlfn.XLOOKUP('JRC - EnergyBalance'!B1053,'Correspondance produits'!C:C,'Correspondance produits'!J:J),_xlfn.XLOOKUP('JRC - EnergyBalance'!B1053,'Correspondance secteurs'!C:C,'Correspondance secteurs'!Y:Y))</f>
        <v>Poids lourds [METABOLHEAT - National]</v>
      </c>
      <c r="C1053" s="5">
        <v>22.872722303942066</v>
      </c>
      <c r="D1053" t="str">
        <f>Etiquettes!$C$4</f>
        <v>PJ</v>
      </c>
      <c r="E1053">
        <v>2021</v>
      </c>
      <c r="F1053" t="str">
        <f>Etiquettes!$C$3</f>
        <v>France</v>
      </c>
      <c r="G1053" t="str">
        <f>Etiquettes!$I$5</f>
        <v>JRC - EnergyBalance</v>
      </c>
      <c r="H1053" t="str">
        <f>IFERROR(_xlfn.XLOOKUP(A1053,'Correspondance produits'!$J:$J,'Correspondance produits'!$K:$K),_xlfn.XLOOKUP(A1053,'Correspondance secteurs'!$Y:$Y,'Correspondance secteurs'!$AA:$AA))</f>
        <v>Parent</v>
      </c>
      <c r="I1053" t="str">
        <f>IFERROR(_xlfn.XLOOKUP(B1053,'Correspondance produits'!$J:$J,'Correspondance produits'!$K:$K),_xlfn.XLOOKUP(B1053,'Correspondance secteurs'!$Y:$Y,'Correspondance secteurs'!$AA:$AA))</f>
        <v>Parent</v>
      </c>
    </row>
    <row r="1054" spans="1:9" x14ac:dyDescent="0.3">
      <c r="A1054" t="str">
        <f>IFERROR(_xlfn.XLOOKUP('JRC - EnergyBalance'!A1054,'Correspondance produits'!C:C,'Correspondance produits'!J:J),_xlfn.XLOOKUP('JRC - EnergyBalance'!A1054,'Correspondance secteurs'!C:C,'Correspondance secteurs'!Y:Y))</f>
        <v>Biodiesels mélangés [METABOLHEAT - National]</v>
      </c>
      <c r="B1054" t="str">
        <f>IFERROR(_xlfn.XLOOKUP('JRC - EnergyBalance'!B1054,'Correspondance produits'!C:C,'Correspondance produits'!J:J),_xlfn.XLOOKUP('JRC - EnergyBalance'!B1054,'Correspondance secteurs'!C:C,'Correspondance secteurs'!Y:Y))</f>
        <v>Poids lourds [METABOLHEAT - National]</v>
      </c>
      <c r="C1054" s="5">
        <v>22.872722303942066</v>
      </c>
      <c r="D1054" t="str">
        <f>Etiquettes!$C$4</f>
        <v>PJ</v>
      </c>
      <c r="E1054">
        <v>2021</v>
      </c>
      <c r="F1054" t="str">
        <f>Etiquettes!$C$3</f>
        <v>France</v>
      </c>
      <c r="G1054" t="str">
        <f>Etiquettes!$I$5</f>
        <v>JRC - EnergyBalance</v>
      </c>
      <c r="H1054" t="str">
        <f>IFERROR(_xlfn.XLOOKUP(A1054,'Correspondance produits'!$J:$J,'Correspondance produits'!$K:$K),_xlfn.XLOOKUP(A1054,'Correspondance secteurs'!$Y:$Y,'Correspondance secteurs'!$AA:$AA))</f>
        <v>Enfant</v>
      </c>
      <c r="I1054" t="str">
        <f>IFERROR(_xlfn.XLOOKUP(B1054,'Correspondance produits'!$J:$J,'Correspondance produits'!$K:$K),_xlfn.XLOOKUP(B1054,'Correspondance secteurs'!$Y:$Y,'Correspondance secteurs'!$AA:$AA))</f>
        <v>Parent</v>
      </c>
    </row>
    <row r="1055" spans="1:9" x14ac:dyDescent="0.3">
      <c r="A1055" t="str">
        <f>IFERROR(_xlfn.XLOOKUP('JRC - EnergyBalance'!A1055,'Correspondance produits'!C:C,'Correspondance produits'!J:J),_xlfn.XLOOKUP('JRC - EnergyBalance'!A1055,'Correspondance secteurs'!C:C,'Correspondance secteurs'!Y:Y))</f>
        <v>Pétrole et produits pétroliers [METABOLHEAT - National]</v>
      </c>
      <c r="B1055" t="str">
        <f>IFERROR(_xlfn.XLOOKUP('JRC - EnergyBalance'!B1055,'Correspondance produits'!C:C,'Correspondance produits'!J:J),_xlfn.XLOOKUP('JRC - EnergyBalance'!B1055,'Correspondance secteurs'!C:C,'Correspondance secteurs'!Y:Y))</f>
        <v>Aviation nationale de transport de passagers [METABOLHEAT - National]</v>
      </c>
      <c r="C1055" s="5">
        <v>49.934084412096396</v>
      </c>
      <c r="D1055" t="str">
        <f>Etiquettes!$C$4</f>
        <v>PJ</v>
      </c>
      <c r="E1055">
        <v>2021</v>
      </c>
      <c r="F1055" t="str">
        <f>Etiquettes!$C$3</f>
        <v>France</v>
      </c>
      <c r="G1055" t="str">
        <f>Etiquettes!$I$5</f>
        <v>JRC - EnergyBalance</v>
      </c>
      <c r="H1055" t="str">
        <f>IFERROR(_xlfn.XLOOKUP(A1055,'Correspondance produits'!$J:$J,'Correspondance produits'!$K:$K),_xlfn.XLOOKUP(A1055,'Correspondance secteurs'!$Y:$Y,'Correspondance secteurs'!$AA:$AA))</f>
        <v>Parent</v>
      </c>
      <c r="I1055" t="str">
        <f>IFERROR(_xlfn.XLOOKUP(B1055,'Correspondance produits'!$J:$J,'Correspondance produits'!$K:$K),_xlfn.XLOOKUP(B1055,'Correspondance secteurs'!$Y:$Y,'Correspondance secteurs'!$AA:$AA))</f>
        <v>Enfant</v>
      </c>
    </row>
    <row r="1056" spans="1:9" x14ac:dyDescent="0.3">
      <c r="A1056" t="str">
        <f>IFERROR(_xlfn.XLOOKUP('JRC - EnergyBalance'!A1056,'Correspondance produits'!C:C,'Correspondance produits'!J:J),_xlfn.XLOOKUP('JRC - EnergyBalance'!A1056,'Correspondance secteurs'!C:C,'Correspondance secteurs'!Y:Y))</f>
        <v>Produits pétroliers (hors biocarburants) [METABOLHEAT - National]</v>
      </c>
      <c r="B1056" t="str">
        <f>IFERROR(_xlfn.XLOOKUP('JRC - EnergyBalance'!B1056,'Correspondance produits'!C:C,'Correspondance produits'!J:J),_xlfn.XLOOKUP('JRC - EnergyBalance'!B1056,'Correspondance secteurs'!C:C,'Correspondance secteurs'!Y:Y))</f>
        <v>Aviation nationale de transport de passagers [METABOLHEAT - National]</v>
      </c>
      <c r="C1056" s="5">
        <v>49.934084412096396</v>
      </c>
      <c r="D1056" t="str">
        <f>Etiquettes!$C$4</f>
        <v>PJ</v>
      </c>
      <c r="E1056">
        <v>2021</v>
      </c>
      <c r="F1056" t="str">
        <f>Etiquettes!$C$3</f>
        <v>France</v>
      </c>
      <c r="G1056" t="str">
        <f>Etiquettes!$I$5</f>
        <v>JRC - EnergyBalance</v>
      </c>
      <c r="H1056" t="str">
        <f>IFERROR(_xlfn.XLOOKUP(A1056,'Correspondance produits'!$J:$J,'Correspondance produits'!$K:$K),_xlfn.XLOOKUP(A1056,'Correspondance secteurs'!$Y:$Y,'Correspondance secteurs'!$AA:$AA))</f>
        <v>Parent</v>
      </c>
      <c r="I1056" t="str">
        <f>IFERROR(_xlfn.XLOOKUP(B1056,'Correspondance produits'!$J:$J,'Correspondance produits'!$K:$K),_xlfn.XLOOKUP(B1056,'Correspondance secteurs'!$Y:$Y,'Correspondance secteurs'!$AA:$AA))</f>
        <v>Enfant</v>
      </c>
    </row>
    <row r="1057" spans="1:9" x14ac:dyDescent="0.3">
      <c r="A1057" t="str">
        <f>IFERROR(_xlfn.XLOOKUP('JRC - EnergyBalance'!A1057,'Correspondance produits'!C:C,'Correspondance produits'!J:J),_xlfn.XLOOKUP('JRC - EnergyBalance'!A1057,'Correspondance secteurs'!C:C,'Correspondance secteurs'!Y:Y))</f>
        <v>Essence aviation [METABOLHEAT - National]</v>
      </c>
      <c r="B1057" t="str">
        <f>IFERROR(_xlfn.XLOOKUP('JRC - EnergyBalance'!B1057,'Correspondance produits'!C:C,'Correspondance produits'!J:J),_xlfn.XLOOKUP('JRC - EnergyBalance'!B1057,'Correspondance secteurs'!C:C,'Correspondance secteurs'!Y:Y))</f>
        <v>Aviation nationale de transport de passagers [METABOLHEAT - National]</v>
      </c>
      <c r="C1057" s="5">
        <v>0.8286958208921904</v>
      </c>
      <c r="D1057" t="str">
        <f>Etiquettes!$C$4</f>
        <v>PJ</v>
      </c>
      <c r="E1057">
        <v>2021</v>
      </c>
      <c r="F1057" t="str">
        <f>Etiquettes!$C$3</f>
        <v>France</v>
      </c>
      <c r="G1057" t="str">
        <f>Etiquettes!$I$5</f>
        <v>JRC - EnergyBalance</v>
      </c>
      <c r="H1057" t="str">
        <f>IFERROR(_xlfn.XLOOKUP(A1057,'Correspondance produits'!$J:$J,'Correspondance produits'!$K:$K),_xlfn.XLOOKUP(A1057,'Correspondance secteurs'!$Y:$Y,'Correspondance secteurs'!$AA:$AA))</f>
        <v>Enfant</v>
      </c>
      <c r="I1057" t="str">
        <f>IFERROR(_xlfn.XLOOKUP(B1057,'Correspondance produits'!$J:$J,'Correspondance produits'!$K:$K),_xlfn.XLOOKUP(B1057,'Correspondance secteurs'!$Y:$Y,'Correspondance secteurs'!$AA:$AA))</f>
        <v>Enfant</v>
      </c>
    </row>
    <row r="1058" spans="1:9" x14ac:dyDescent="0.3">
      <c r="A1058" t="str">
        <f>IFERROR(_xlfn.XLOOKUP('JRC - EnergyBalance'!A1058,'Correspondance produits'!C:C,'Correspondance produits'!J:J),_xlfn.XLOOKUP('JRC - EnergyBalance'!A1058,'Correspondance secteurs'!C:C,'Correspondance secteurs'!Y:Y))</f>
        <v>Kérosène (hors biocarburant) [METABOLHEAT - National]</v>
      </c>
      <c r="B1058" t="str">
        <f>IFERROR(_xlfn.XLOOKUP('JRC - EnergyBalance'!B1058,'Correspondance produits'!C:C,'Correspondance produits'!J:J),_xlfn.XLOOKUP('JRC - EnergyBalance'!B1058,'Correspondance secteurs'!C:C,'Correspondance secteurs'!Y:Y))</f>
        <v>Aviation nationale de transport de passagers [METABOLHEAT - National]</v>
      </c>
      <c r="C1058" s="5">
        <v>49.105388591204182</v>
      </c>
      <c r="D1058" t="str">
        <f>Etiquettes!$C$4</f>
        <v>PJ</v>
      </c>
      <c r="E1058">
        <v>2021</v>
      </c>
      <c r="F1058" t="str">
        <f>Etiquettes!$C$3</f>
        <v>France</v>
      </c>
      <c r="G1058" t="str">
        <f>Etiquettes!$I$5</f>
        <v>JRC - EnergyBalance</v>
      </c>
      <c r="H1058" t="str">
        <f>IFERROR(_xlfn.XLOOKUP(A1058,'Correspondance produits'!$J:$J,'Correspondance produits'!$K:$K),_xlfn.XLOOKUP(A1058,'Correspondance secteurs'!$Y:$Y,'Correspondance secteurs'!$AA:$AA))</f>
        <v>Enfant</v>
      </c>
      <c r="I1058" t="str">
        <f>IFERROR(_xlfn.XLOOKUP(B1058,'Correspondance produits'!$J:$J,'Correspondance produits'!$K:$K),_xlfn.XLOOKUP(B1058,'Correspondance secteurs'!$Y:$Y,'Correspondance secteurs'!$AA:$AA))</f>
        <v>Enfant</v>
      </c>
    </row>
    <row r="1059" spans="1:9" x14ac:dyDescent="0.3">
      <c r="A1059" t="str">
        <f>IFERROR(_xlfn.XLOOKUP('JRC - EnergyBalance'!A1059,'Correspondance produits'!C:C,'Correspondance produits'!J:J),_xlfn.XLOOKUP('JRC - EnergyBalance'!A1059,'Correspondance secteurs'!C:C,'Correspondance secteurs'!Y:Y))</f>
        <v>Pétrole et produits pétroliers [METABOLHEAT - National]</v>
      </c>
      <c r="B1059" t="str">
        <f>IFERROR(_xlfn.XLOOKUP('JRC - EnergyBalance'!B1059,'Correspondance produits'!C:C,'Correspondance produits'!J:J),_xlfn.XLOOKUP('JRC - EnergyBalance'!B1059,'Correspondance secteurs'!C:C,'Correspondance secteurs'!Y:Y))</f>
        <v>Aviation nationale de fret [METABOLHEAT - National]</v>
      </c>
      <c r="C1059" s="5">
        <v>1.4570063879036435</v>
      </c>
      <c r="D1059" t="str">
        <f>Etiquettes!$C$4</f>
        <v>PJ</v>
      </c>
      <c r="E1059">
        <v>2021</v>
      </c>
      <c r="F1059" t="str">
        <f>Etiquettes!$C$3</f>
        <v>France</v>
      </c>
      <c r="G1059" t="str">
        <f>Etiquettes!$I$5</f>
        <v>JRC - EnergyBalance</v>
      </c>
      <c r="H1059" t="str">
        <f>IFERROR(_xlfn.XLOOKUP(A1059,'Correspondance produits'!$J:$J,'Correspondance produits'!$K:$K),_xlfn.XLOOKUP(A1059,'Correspondance secteurs'!$Y:$Y,'Correspondance secteurs'!$AA:$AA))</f>
        <v>Parent</v>
      </c>
      <c r="I1059" t="str">
        <f>IFERROR(_xlfn.XLOOKUP(B1059,'Correspondance produits'!$J:$J,'Correspondance produits'!$K:$K),_xlfn.XLOOKUP(B1059,'Correspondance secteurs'!$Y:$Y,'Correspondance secteurs'!$AA:$AA))</f>
        <v>Enfant</v>
      </c>
    </row>
    <row r="1060" spans="1:9" x14ac:dyDescent="0.3">
      <c r="A1060" t="str">
        <f>IFERROR(_xlfn.XLOOKUP('JRC - EnergyBalance'!A1060,'Correspondance produits'!C:C,'Correspondance produits'!J:J),_xlfn.XLOOKUP('JRC - EnergyBalance'!A1060,'Correspondance secteurs'!C:C,'Correspondance secteurs'!Y:Y))</f>
        <v>Produits pétroliers (hors biocarburants) [METABOLHEAT - National]</v>
      </c>
      <c r="B1060" t="str">
        <f>IFERROR(_xlfn.XLOOKUP('JRC - EnergyBalance'!B1060,'Correspondance produits'!C:C,'Correspondance produits'!J:J),_xlfn.XLOOKUP('JRC - EnergyBalance'!B1060,'Correspondance secteurs'!C:C,'Correspondance secteurs'!Y:Y))</f>
        <v>Aviation nationale de fret [METABOLHEAT - National]</v>
      </c>
      <c r="C1060" s="5">
        <v>1.4570063879036435</v>
      </c>
      <c r="D1060" t="str">
        <f>Etiquettes!$C$4</f>
        <v>PJ</v>
      </c>
      <c r="E1060">
        <v>2021</v>
      </c>
      <c r="F1060" t="str">
        <f>Etiquettes!$C$3</f>
        <v>France</v>
      </c>
      <c r="G1060" t="str">
        <f>Etiquettes!$I$5</f>
        <v>JRC - EnergyBalance</v>
      </c>
      <c r="H1060" t="str">
        <f>IFERROR(_xlfn.XLOOKUP(A1060,'Correspondance produits'!$J:$J,'Correspondance produits'!$K:$K),_xlfn.XLOOKUP(A1060,'Correspondance secteurs'!$Y:$Y,'Correspondance secteurs'!$AA:$AA))</f>
        <v>Parent</v>
      </c>
      <c r="I1060" t="str">
        <f>IFERROR(_xlfn.XLOOKUP(B1060,'Correspondance produits'!$J:$J,'Correspondance produits'!$K:$K),_xlfn.XLOOKUP(B1060,'Correspondance secteurs'!$Y:$Y,'Correspondance secteurs'!$AA:$AA))</f>
        <v>Enfant</v>
      </c>
    </row>
    <row r="1061" spans="1:9" x14ac:dyDescent="0.3">
      <c r="A1061" t="str">
        <f>IFERROR(_xlfn.XLOOKUP('JRC - EnergyBalance'!A1061,'Correspondance produits'!C:C,'Correspondance produits'!J:J),_xlfn.XLOOKUP('JRC - EnergyBalance'!A1061,'Correspondance secteurs'!C:C,'Correspondance secteurs'!Y:Y))</f>
        <v>Essence aviation [METABOLHEAT - National]</v>
      </c>
      <c r="B1061" t="str">
        <f>IFERROR(_xlfn.XLOOKUP('JRC - EnergyBalance'!B1061,'Correspondance produits'!C:C,'Correspondance produits'!J:J),_xlfn.XLOOKUP('JRC - EnergyBalance'!B1061,'Correspondance secteurs'!C:C,'Correspondance secteurs'!Y:Y))</f>
        <v>Aviation nationale de fret [METABOLHEAT - National]</v>
      </c>
      <c r="C1061" s="5">
        <v>2.4180179107809622E-2</v>
      </c>
      <c r="D1061" t="str">
        <f>Etiquettes!$C$4</f>
        <v>PJ</v>
      </c>
      <c r="E1061">
        <v>2021</v>
      </c>
      <c r="F1061" t="str">
        <f>Etiquettes!$C$3</f>
        <v>France</v>
      </c>
      <c r="G1061" t="str">
        <f>Etiquettes!$I$5</f>
        <v>JRC - EnergyBalance</v>
      </c>
      <c r="H1061" t="str">
        <f>IFERROR(_xlfn.XLOOKUP(A1061,'Correspondance produits'!$J:$J,'Correspondance produits'!$K:$K),_xlfn.XLOOKUP(A1061,'Correspondance secteurs'!$Y:$Y,'Correspondance secteurs'!$AA:$AA))</f>
        <v>Enfant</v>
      </c>
      <c r="I1061" t="str">
        <f>IFERROR(_xlfn.XLOOKUP(B1061,'Correspondance produits'!$J:$J,'Correspondance produits'!$K:$K),_xlfn.XLOOKUP(B1061,'Correspondance secteurs'!$Y:$Y,'Correspondance secteurs'!$AA:$AA))</f>
        <v>Enfant</v>
      </c>
    </row>
    <row r="1062" spans="1:9" x14ac:dyDescent="0.3">
      <c r="A1062" t="str">
        <f>IFERROR(_xlfn.XLOOKUP('JRC - EnergyBalance'!A1062,'Correspondance produits'!C:C,'Correspondance produits'!J:J),_xlfn.XLOOKUP('JRC - EnergyBalance'!A1062,'Correspondance secteurs'!C:C,'Correspondance secteurs'!Y:Y))</f>
        <v>Kérosène (hors biocarburant) [METABOLHEAT - National]</v>
      </c>
      <c r="B1062" t="str">
        <f>IFERROR(_xlfn.XLOOKUP('JRC - EnergyBalance'!B1062,'Correspondance produits'!C:C,'Correspondance produits'!J:J),_xlfn.XLOOKUP('JRC - EnergyBalance'!B1062,'Correspondance secteurs'!C:C,'Correspondance secteurs'!Y:Y))</f>
        <v>Aviation nationale de fret [METABOLHEAT - National]</v>
      </c>
      <c r="C1062" s="5">
        <v>1.4328262087958337</v>
      </c>
      <c r="D1062" t="str">
        <f>Etiquettes!$C$4</f>
        <v>PJ</v>
      </c>
      <c r="E1062">
        <v>2021</v>
      </c>
      <c r="F1062" t="str">
        <f>Etiquettes!$C$3</f>
        <v>France</v>
      </c>
      <c r="G1062" t="str">
        <f>Etiquettes!$I$5</f>
        <v>JRC - EnergyBalance</v>
      </c>
      <c r="H1062" t="str">
        <f>IFERROR(_xlfn.XLOOKUP(A1062,'Correspondance produits'!$J:$J,'Correspondance produits'!$K:$K),_xlfn.XLOOKUP(A1062,'Correspondance secteurs'!$Y:$Y,'Correspondance secteurs'!$AA:$AA))</f>
        <v>Enfant</v>
      </c>
      <c r="I1062" t="str">
        <f>IFERROR(_xlfn.XLOOKUP(B1062,'Correspondance produits'!$J:$J,'Correspondance produits'!$K:$K),_xlfn.XLOOKUP(B1062,'Correspondance secteurs'!$Y:$Y,'Correspondance secteurs'!$AA:$AA))</f>
        <v>Enfant</v>
      </c>
    </row>
    <row r="1063" spans="1:9" x14ac:dyDescent="0.3">
      <c r="A1063" t="str">
        <f>IFERROR(_xlfn.XLOOKUP('JRC - EnergyBalance'!A1063,'Correspondance produits'!C:C,'Correspondance produits'!J:J),_xlfn.XLOOKUP('JRC - EnergyBalance'!A1063,'Correspondance secteurs'!C:C,'Correspondance secteurs'!Y:Y))</f>
        <v>Pétrole et produits pétroliers [METABOLHEAT - National]</v>
      </c>
      <c r="B1063" t="str">
        <f>IFERROR(_xlfn.XLOOKUP('JRC - EnergyBalance'!B1063,'Correspondance produits'!C:C,'Correspondance produits'!J:J),_xlfn.XLOOKUP('JRC - EnergyBalance'!B1063,'Correspondance secteurs'!C:C,'Correspondance secteurs'!Y:Y))</f>
        <v>Cabotation maritime nationale [METABOLHEAT - National]</v>
      </c>
      <c r="C1063" s="5">
        <v>16.10472189590309</v>
      </c>
      <c r="D1063" t="str">
        <f>Etiquettes!$C$4</f>
        <v>PJ</v>
      </c>
      <c r="E1063">
        <v>2021</v>
      </c>
      <c r="F1063" t="str">
        <f>Etiquettes!$C$3</f>
        <v>France</v>
      </c>
      <c r="G1063" t="str">
        <f>Etiquettes!$I$5</f>
        <v>JRC - EnergyBalance</v>
      </c>
      <c r="H1063" t="str">
        <f>IFERROR(_xlfn.XLOOKUP(A1063,'Correspondance produits'!$J:$J,'Correspondance produits'!$K:$K),_xlfn.XLOOKUP(A1063,'Correspondance secteurs'!$Y:$Y,'Correspondance secteurs'!$AA:$AA))</f>
        <v>Parent</v>
      </c>
      <c r="I1063" t="str">
        <f>IFERROR(_xlfn.XLOOKUP(B1063,'Correspondance produits'!$J:$J,'Correspondance produits'!$K:$K),_xlfn.XLOOKUP(B1063,'Correspondance secteurs'!$Y:$Y,'Correspondance secteurs'!$AA:$AA))</f>
        <v>Enfant</v>
      </c>
    </row>
    <row r="1064" spans="1:9" x14ac:dyDescent="0.3">
      <c r="A1064" t="str">
        <f>IFERROR(_xlfn.XLOOKUP('JRC - EnergyBalance'!A1064,'Correspondance produits'!C:C,'Correspondance produits'!J:J),_xlfn.XLOOKUP('JRC - EnergyBalance'!A1064,'Correspondance secteurs'!C:C,'Correspondance secteurs'!Y:Y))</f>
        <v>Produits pétroliers (hors biocarburants) [METABOLHEAT - National]</v>
      </c>
      <c r="B1064" t="str">
        <f>IFERROR(_xlfn.XLOOKUP('JRC - EnergyBalance'!B1064,'Correspondance produits'!C:C,'Correspondance produits'!J:J),_xlfn.XLOOKUP('JRC - EnergyBalance'!B1064,'Correspondance secteurs'!C:C,'Correspondance secteurs'!Y:Y))</f>
        <v>Cabotation maritime nationale [METABOLHEAT - National]</v>
      </c>
      <c r="C1064" s="5">
        <v>16.10472189590309</v>
      </c>
      <c r="D1064" t="str">
        <f>Etiquettes!$C$4</f>
        <v>PJ</v>
      </c>
      <c r="E1064">
        <v>2021</v>
      </c>
      <c r="F1064" t="str">
        <f>Etiquettes!$C$3</f>
        <v>France</v>
      </c>
      <c r="G1064" t="str">
        <f>Etiquettes!$I$5</f>
        <v>JRC - EnergyBalance</v>
      </c>
      <c r="H1064" t="str">
        <f>IFERROR(_xlfn.XLOOKUP(A1064,'Correspondance produits'!$J:$J,'Correspondance produits'!$K:$K),_xlfn.XLOOKUP(A1064,'Correspondance secteurs'!$Y:$Y,'Correspondance secteurs'!$AA:$AA))</f>
        <v>Parent</v>
      </c>
      <c r="I1064" t="str">
        <f>IFERROR(_xlfn.XLOOKUP(B1064,'Correspondance produits'!$J:$J,'Correspondance produits'!$K:$K),_xlfn.XLOOKUP(B1064,'Correspondance secteurs'!$Y:$Y,'Correspondance secteurs'!$AA:$AA))</f>
        <v>Enfant</v>
      </c>
    </row>
    <row r="1065" spans="1:9" x14ac:dyDescent="0.3">
      <c r="A1065" t="str">
        <f>IFERROR(_xlfn.XLOOKUP('JRC - EnergyBalance'!A1065,'Correspondance produits'!C:C,'Correspondance produits'!J:J),_xlfn.XLOOKUP('JRC - EnergyBalance'!A1065,'Correspondance secteurs'!C:C,'Correspondance secteurs'!Y:Y))</f>
        <v>Essence moteur (hors biocarburants) [METABOLHEAT - National]</v>
      </c>
      <c r="B1065" t="str">
        <f>IFERROR(_xlfn.XLOOKUP('JRC - EnergyBalance'!B1065,'Correspondance produits'!C:C,'Correspondance produits'!J:J),_xlfn.XLOOKUP('JRC - EnergyBalance'!B1065,'Correspondance secteurs'!C:C,'Correspondance secteurs'!Y:Y))</f>
        <v>Cabotation maritime nationale [METABOLHEAT - National]</v>
      </c>
      <c r="C1065" s="5">
        <v>10.822977187679509</v>
      </c>
      <c r="D1065" t="str">
        <f>Etiquettes!$C$4</f>
        <v>PJ</v>
      </c>
      <c r="E1065">
        <v>2021</v>
      </c>
      <c r="F1065" t="str">
        <f>Etiquettes!$C$3</f>
        <v>France</v>
      </c>
      <c r="G1065" t="str">
        <f>Etiquettes!$I$5</f>
        <v>JRC - EnergyBalance</v>
      </c>
      <c r="H1065" t="str">
        <f>IFERROR(_xlfn.XLOOKUP(A1065,'Correspondance produits'!$J:$J,'Correspondance produits'!$K:$K),_xlfn.XLOOKUP(A1065,'Correspondance secteurs'!$Y:$Y,'Correspondance secteurs'!$AA:$AA))</f>
        <v>Enfant</v>
      </c>
      <c r="I1065" t="str">
        <f>IFERROR(_xlfn.XLOOKUP(B1065,'Correspondance produits'!$J:$J,'Correspondance produits'!$K:$K),_xlfn.XLOOKUP(B1065,'Correspondance secteurs'!$Y:$Y,'Correspondance secteurs'!$AA:$AA))</f>
        <v>Enfant</v>
      </c>
    </row>
    <row r="1066" spans="1:9" x14ac:dyDescent="0.3">
      <c r="A1066" t="str">
        <f>IFERROR(_xlfn.XLOOKUP('JRC - EnergyBalance'!A1066,'Correspondance produits'!C:C,'Correspondance produits'!J:J),_xlfn.XLOOKUP('JRC - EnergyBalance'!A1066,'Correspondance secteurs'!C:C,'Correspondance secteurs'!Y:Y))</f>
        <v>Gazole et diesel (hors biocarburant) [METABOLHEAT - National]</v>
      </c>
      <c r="B1066" t="str">
        <f>IFERROR(_xlfn.XLOOKUP('JRC - EnergyBalance'!B1066,'Correspondance produits'!C:C,'Correspondance produits'!J:J),_xlfn.XLOOKUP('JRC - EnergyBalance'!B1066,'Correspondance secteurs'!C:C,'Correspondance secteurs'!Y:Y))</f>
        <v>Cabotation maritime nationale [METABOLHEAT - National]</v>
      </c>
      <c r="C1066" s="5">
        <v>4.9497859110847795</v>
      </c>
      <c r="D1066" t="str">
        <f>Etiquettes!$C$4</f>
        <v>PJ</v>
      </c>
      <c r="E1066">
        <v>2021</v>
      </c>
      <c r="F1066" t="str">
        <f>Etiquettes!$C$3</f>
        <v>France</v>
      </c>
      <c r="G1066" t="str">
        <f>Etiquettes!$I$5</f>
        <v>JRC - EnergyBalance</v>
      </c>
      <c r="H1066" t="str">
        <f>IFERROR(_xlfn.XLOOKUP(A1066,'Correspondance produits'!$J:$J,'Correspondance produits'!$K:$K),_xlfn.XLOOKUP(A1066,'Correspondance secteurs'!$Y:$Y,'Correspondance secteurs'!$AA:$AA))</f>
        <v>Enfant</v>
      </c>
      <c r="I1066" t="str">
        <f>IFERROR(_xlfn.XLOOKUP(B1066,'Correspondance produits'!$J:$J,'Correspondance produits'!$K:$K),_xlfn.XLOOKUP(B1066,'Correspondance secteurs'!$Y:$Y,'Correspondance secteurs'!$AA:$AA))</f>
        <v>Enfant</v>
      </c>
    </row>
    <row r="1067" spans="1:9" x14ac:dyDescent="0.3">
      <c r="A1067" t="str">
        <f>IFERROR(_xlfn.XLOOKUP('JRC - EnergyBalance'!A1067,'Correspondance produits'!C:C,'Correspondance produits'!J:J),_xlfn.XLOOKUP('JRC - EnergyBalance'!A1067,'Correspondance secteurs'!C:C,'Correspondance secteurs'!Y:Y))</f>
        <v>Fioul [METABOLHEAT - National]</v>
      </c>
      <c r="B1067" t="str">
        <f>IFERROR(_xlfn.XLOOKUP('JRC - EnergyBalance'!B1067,'Correspondance produits'!C:C,'Correspondance produits'!J:J),_xlfn.XLOOKUP('JRC - EnergyBalance'!B1067,'Correspondance secteurs'!C:C,'Correspondance secteurs'!Y:Y))</f>
        <v>Cabotation maritime nationale [METABOLHEAT - National]</v>
      </c>
      <c r="C1067" s="5">
        <v>0.331958797138799</v>
      </c>
      <c r="D1067" t="str">
        <f>Etiquettes!$C$4</f>
        <v>PJ</v>
      </c>
      <c r="E1067">
        <v>2021</v>
      </c>
      <c r="F1067" t="str">
        <f>Etiquettes!$C$3</f>
        <v>France</v>
      </c>
      <c r="G1067" t="str">
        <f>Etiquettes!$I$5</f>
        <v>JRC - EnergyBalance</v>
      </c>
      <c r="H1067" t="str">
        <f>IFERROR(_xlfn.XLOOKUP(A1067,'Correspondance produits'!$J:$J,'Correspondance produits'!$K:$K),_xlfn.XLOOKUP(A1067,'Correspondance secteurs'!$Y:$Y,'Correspondance secteurs'!$AA:$AA))</f>
        <v>Enfant</v>
      </c>
      <c r="I1067" t="str">
        <f>IFERROR(_xlfn.XLOOKUP(B1067,'Correspondance produits'!$J:$J,'Correspondance produits'!$K:$K),_xlfn.XLOOKUP(B1067,'Correspondance secteurs'!$Y:$Y,'Correspondance secteurs'!$AA:$AA))</f>
        <v>Enfant</v>
      </c>
    </row>
    <row r="1068" spans="1:9" x14ac:dyDescent="0.3">
      <c r="A1068" t="str">
        <f>IFERROR(_xlfn.XLOOKUP('JRC - EnergyBalance'!A1068,'Correspondance produits'!C:C,'Correspondance produits'!J:J),_xlfn.XLOOKUP('JRC - EnergyBalance'!A1068,'Correspondance secteurs'!C:C,'Correspondance secteurs'!Y:Y))</f>
        <v>Énergies renouvelables et biocarburants [METABOLHEAT - National]</v>
      </c>
      <c r="B1068" t="str">
        <f>IFERROR(_xlfn.XLOOKUP('JRC - EnergyBalance'!B1068,'Correspondance produits'!C:C,'Correspondance produits'!J:J),_xlfn.XLOOKUP('JRC - EnergyBalance'!B1068,'Correspondance secteurs'!C:C,'Correspondance secteurs'!Y:Y))</f>
        <v>Cabotation maritime nationale [METABOLHEAT - National]</v>
      </c>
      <c r="C1068" s="5">
        <v>0.15366662859750282</v>
      </c>
      <c r="D1068" t="str">
        <f>Etiquettes!$C$4</f>
        <v>PJ</v>
      </c>
      <c r="E1068">
        <v>2021</v>
      </c>
      <c r="F1068" t="str">
        <f>Etiquettes!$C$3</f>
        <v>France</v>
      </c>
      <c r="G1068" t="str">
        <f>Etiquettes!$I$5</f>
        <v>JRC - EnergyBalance</v>
      </c>
      <c r="H1068" t="str">
        <f>IFERROR(_xlfn.XLOOKUP(A1068,'Correspondance produits'!$J:$J,'Correspondance produits'!$K:$K),_xlfn.XLOOKUP(A1068,'Correspondance secteurs'!$Y:$Y,'Correspondance secteurs'!$AA:$AA))</f>
        <v>Parent</v>
      </c>
      <c r="I1068" t="str">
        <f>IFERROR(_xlfn.XLOOKUP(B1068,'Correspondance produits'!$J:$J,'Correspondance produits'!$K:$K),_xlfn.XLOOKUP(B1068,'Correspondance secteurs'!$Y:$Y,'Correspondance secteurs'!$AA:$AA))</f>
        <v>Enfant</v>
      </c>
    </row>
    <row r="1069" spans="1:9" x14ac:dyDescent="0.3">
      <c r="A1069" t="str">
        <f>IFERROR(_xlfn.XLOOKUP('JRC - EnergyBalance'!A1069,'Correspondance produits'!C:C,'Correspondance produits'!J:J),_xlfn.XLOOKUP('JRC - EnergyBalance'!A1069,'Correspondance secteurs'!C:C,'Correspondance secteurs'!Y:Y))</f>
        <v>Biodiesels mélangés [METABOLHEAT - National]</v>
      </c>
      <c r="B1069" t="str">
        <f>IFERROR(_xlfn.XLOOKUP('JRC - EnergyBalance'!B1069,'Correspondance produits'!C:C,'Correspondance produits'!J:J),_xlfn.XLOOKUP('JRC - EnergyBalance'!B1069,'Correspondance secteurs'!C:C,'Correspondance secteurs'!Y:Y))</f>
        <v>Cabotation maritime nationale [METABOLHEAT - National]</v>
      </c>
      <c r="C1069" s="5">
        <v>0.15366662859750282</v>
      </c>
      <c r="D1069" t="str">
        <f>Etiquettes!$C$4</f>
        <v>PJ</v>
      </c>
      <c r="E1069">
        <v>2021</v>
      </c>
      <c r="F1069" t="str">
        <f>Etiquettes!$C$3</f>
        <v>France</v>
      </c>
      <c r="G1069" t="str">
        <f>Etiquettes!$I$5</f>
        <v>JRC - EnergyBalance</v>
      </c>
      <c r="H1069" t="str">
        <f>IFERROR(_xlfn.XLOOKUP(A1069,'Correspondance produits'!$J:$J,'Correspondance produits'!$K:$K),_xlfn.XLOOKUP(A1069,'Correspondance secteurs'!$Y:$Y,'Correspondance secteurs'!$AA:$AA))</f>
        <v>Enfant</v>
      </c>
      <c r="I1069" t="str">
        <f>IFERROR(_xlfn.XLOOKUP(B1069,'Correspondance produits'!$J:$J,'Correspondance produits'!$K:$K),_xlfn.XLOOKUP(B1069,'Correspondance secteurs'!$Y:$Y,'Correspondance secteurs'!$AA:$AA))</f>
        <v>Enfant</v>
      </c>
    </row>
    <row r="1070" spans="1:9" x14ac:dyDescent="0.3">
      <c r="A1070" t="str">
        <f>IFERROR(_xlfn.XLOOKUP('JRC - EnergyBalance'!A1070,'Correspondance produits'!C:C,'Correspondance produits'!J:J),_xlfn.XLOOKUP('JRC - EnergyBalance'!A1070,'Correspondance secteurs'!C:C,'Correspondance secteurs'!Y:Y))</f>
        <v>Pétrole et produits pétroliers [METABOLHEAT - National]</v>
      </c>
      <c r="B1070" t="str">
        <f>IFERROR(_xlfn.XLOOKUP('JRC - EnergyBalance'!B1070,'Correspondance produits'!C:C,'Correspondance produits'!J:J),_xlfn.XLOOKUP('JRC - EnergyBalance'!B1070,'Correspondance secteurs'!C:C,'Correspondance secteurs'!Y:Y))</f>
        <v>Voies navigables intérieures [METABOLHEAT - National]</v>
      </c>
      <c r="C1070" s="5">
        <v>3.8177393040969108</v>
      </c>
      <c r="D1070" t="str">
        <f>Etiquettes!$C$4</f>
        <v>PJ</v>
      </c>
      <c r="E1070">
        <v>2021</v>
      </c>
      <c r="F1070" t="str">
        <f>Etiquettes!$C$3</f>
        <v>France</v>
      </c>
      <c r="G1070" t="str">
        <f>Etiquettes!$I$5</f>
        <v>JRC - EnergyBalance</v>
      </c>
      <c r="H1070" t="str">
        <f>IFERROR(_xlfn.XLOOKUP(A1070,'Correspondance produits'!$J:$J,'Correspondance produits'!$K:$K),_xlfn.XLOOKUP(A1070,'Correspondance secteurs'!$Y:$Y,'Correspondance secteurs'!$AA:$AA))</f>
        <v>Parent</v>
      </c>
      <c r="I1070" t="str">
        <f>IFERROR(_xlfn.XLOOKUP(B1070,'Correspondance produits'!$J:$J,'Correspondance produits'!$K:$K),_xlfn.XLOOKUP(B1070,'Correspondance secteurs'!$Y:$Y,'Correspondance secteurs'!$AA:$AA))</f>
        <v>Enfant</v>
      </c>
    </row>
    <row r="1071" spans="1:9" x14ac:dyDescent="0.3">
      <c r="A1071" t="str">
        <f>IFERROR(_xlfn.XLOOKUP('JRC - EnergyBalance'!A1071,'Correspondance produits'!C:C,'Correspondance produits'!J:J),_xlfn.XLOOKUP('JRC - EnergyBalance'!A1071,'Correspondance secteurs'!C:C,'Correspondance secteurs'!Y:Y))</f>
        <v>Produits pétroliers (hors biocarburants) [METABOLHEAT - National]</v>
      </c>
      <c r="B1071" t="str">
        <f>IFERROR(_xlfn.XLOOKUP('JRC - EnergyBalance'!B1071,'Correspondance produits'!C:C,'Correspondance produits'!J:J),_xlfn.XLOOKUP('JRC - EnergyBalance'!B1071,'Correspondance secteurs'!C:C,'Correspondance secteurs'!Y:Y))</f>
        <v>Voies navigables intérieures [METABOLHEAT - National]</v>
      </c>
      <c r="C1071" s="5">
        <v>3.8177393040969108</v>
      </c>
      <c r="D1071" t="str">
        <f>Etiquettes!$C$4</f>
        <v>PJ</v>
      </c>
      <c r="E1071">
        <v>2021</v>
      </c>
      <c r="F1071" t="str">
        <f>Etiquettes!$C$3</f>
        <v>France</v>
      </c>
      <c r="G1071" t="str">
        <f>Etiquettes!$I$5</f>
        <v>JRC - EnergyBalance</v>
      </c>
      <c r="H1071" t="str">
        <f>IFERROR(_xlfn.XLOOKUP(A1071,'Correspondance produits'!$J:$J,'Correspondance produits'!$K:$K),_xlfn.XLOOKUP(A1071,'Correspondance secteurs'!$Y:$Y,'Correspondance secteurs'!$AA:$AA))</f>
        <v>Parent</v>
      </c>
      <c r="I1071" t="str">
        <f>IFERROR(_xlfn.XLOOKUP(B1071,'Correspondance produits'!$J:$J,'Correspondance produits'!$K:$K),_xlfn.XLOOKUP(B1071,'Correspondance secteurs'!$Y:$Y,'Correspondance secteurs'!$AA:$AA))</f>
        <v>Enfant</v>
      </c>
    </row>
    <row r="1072" spans="1:9" x14ac:dyDescent="0.3">
      <c r="A1072" t="str">
        <f>IFERROR(_xlfn.XLOOKUP('JRC - EnergyBalance'!A1072,'Correspondance produits'!C:C,'Correspondance produits'!J:J),_xlfn.XLOOKUP('JRC - EnergyBalance'!A1072,'Correspondance secteurs'!C:C,'Correspondance secteurs'!Y:Y))</f>
        <v>Essence moteur (hors biocarburants) [METABOLHEAT - National]</v>
      </c>
      <c r="B1072" t="str">
        <f>IFERROR(_xlfn.XLOOKUP('JRC - EnergyBalance'!B1072,'Correspondance produits'!C:C,'Correspondance produits'!J:J),_xlfn.XLOOKUP('JRC - EnergyBalance'!B1072,'Correspondance secteurs'!C:C,'Correspondance secteurs'!Y:Y))</f>
        <v>Voies navigables intérieures [METABOLHEAT - National]</v>
      </c>
      <c r="C1072" s="5">
        <v>2.5656640123204864</v>
      </c>
      <c r="D1072" t="str">
        <f>Etiquettes!$C$4</f>
        <v>PJ</v>
      </c>
      <c r="E1072">
        <v>2021</v>
      </c>
      <c r="F1072" t="str">
        <f>Etiquettes!$C$3</f>
        <v>France</v>
      </c>
      <c r="G1072" t="str">
        <f>Etiquettes!$I$5</f>
        <v>JRC - EnergyBalance</v>
      </c>
      <c r="H1072" t="str">
        <f>IFERROR(_xlfn.XLOOKUP(A1072,'Correspondance produits'!$J:$J,'Correspondance produits'!$K:$K),_xlfn.XLOOKUP(A1072,'Correspondance secteurs'!$Y:$Y,'Correspondance secteurs'!$AA:$AA))</f>
        <v>Enfant</v>
      </c>
      <c r="I1072" t="str">
        <f>IFERROR(_xlfn.XLOOKUP(B1072,'Correspondance produits'!$J:$J,'Correspondance produits'!$K:$K),_xlfn.XLOOKUP(B1072,'Correspondance secteurs'!$Y:$Y,'Correspondance secteurs'!$AA:$AA))</f>
        <v>Enfant</v>
      </c>
    </row>
    <row r="1073" spans="1:10" x14ac:dyDescent="0.3">
      <c r="A1073" t="str">
        <f>IFERROR(_xlfn.XLOOKUP('JRC - EnergyBalance'!A1073,'Correspondance produits'!C:C,'Correspondance produits'!J:J),_xlfn.XLOOKUP('JRC - EnergyBalance'!A1073,'Correspondance secteurs'!C:C,'Correspondance secteurs'!Y:Y))</f>
        <v>Gazole et diesel (hors biocarburant) [METABOLHEAT - National]</v>
      </c>
      <c r="B1073" t="str">
        <f>IFERROR(_xlfn.XLOOKUP('JRC - EnergyBalance'!B1073,'Correspondance produits'!C:C,'Correspondance produits'!J:J),_xlfn.XLOOKUP('JRC - EnergyBalance'!B1073,'Correspondance secteurs'!C:C,'Correspondance secteurs'!Y:Y))</f>
        <v>Voies navigables intérieures [METABOLHEAT - National]</v>
      </c>
      <c r="C1073" s="5">
        <v>1.1733820889152227</v>
      </c>
      <c r="D1073" t="str">
        <f>Etiquettes!$C$4</f>
        <v>PJ</v>
      </c>
      <c r="E1073">
        <v>2021</v>
      </c>
      <c r="F1073" t="str">
        <f>Etiquettes!$C$3</f>
        <v>France</v>
      </c>
      <c r="G1073" t="str">
        <f>Etiquettes!$I$5</f>
        <v>JRC - EnergyBalance</v>
      </c>
      <c r="H1073" t="str">
        <f>IFERROR(_xlfn.XLOOKUP(A1073,'Correspondance produits'!$J:$J,'Correspondance produits'!$K:$K),_xlfn.XLOOKUP(A1073,'Correspondance secteurs'!$Y:$Y,'Correspondance secteurs'!$AA:$AA))</f>
        <v>Enfant</v>
      </c>
      <c r="I1073" t="str">
        <f>IFERROR(_xlfn.XLOOKUP(B1073,'Correspondance produits'!$J:$J,'Correspondance produits'!$K:$K),_xlfn.XLOOKUP(B1073,'Correspondance secteurs'!$Y:$Y,'Correspondance secteurs'!$AA:$AA))</f>
        <v>Enfant</v>
      </c>
    </row>
    <row r="1074" spans="1:10" x14ac:dyDescent="0.3">
      <c r="A1074" t="str">
        <f>IFERROR(_xlfn.XLOOKUP('JRC - EnergyBalance'!A1074,'Correspondance produits'!C:C,'Correspondance produits'!J:J),_xlfn.XLOOKUP('JRC - EnergyBalance'!A1074,'Correspondance secteurs'!C:C,'Correspondance secteurs'!Y:Y))</f>
        <v>Fioul [METABOLHEAT - National]</v>
      </c>
      <c r="B1074" t="str">
        <f>IFERROR(_xlfn.XLOOKUP('JRC - EnergyBalance'!B1074,'Correspondance produits'!C:C,'Correspondance produits'!J:J),_xlfn.XLOOKUP('JRC - EnergyBalance'!B1074,'Correspondance secteurs'!C:C,'Correspondance secteurs'!Y:Y))</f>
        <v>Voies navigables intérieures [METABOLHEAT - National]</v>
      </c>
      <c r="C1074" s="5">
        <v>7.8693202861200906E-2</v>
      </c>
      <c r="D1074" t="str">
        <f>Etiquettes!$C$4</f>
        <v>PJ</v>
      </c>
      <c r="E1074">
        <v>2021</v>
      </c>
      <c r="F1074" t="str">
        <f>Etiquettes!$C$3</f>
        <v>France</v>
      </c>
      <c r="G1074" t="str">
        <f>Etiquettes!$I$5</f>
        <v>JRC - EnergyBalance</v>
      </c>
      <c r="H1074" t="str">
        <f>IFERROR(_xlfn.XLOOKUP(A1074,'Correspondance produits'!$J:$J,'Correspondance produits'!$K:$K),_xlfn.XLOOKUP(A1074,'Correspondance secteurs'!$Y:$Y,'Correspondance secteurs'!$AA:$AA))</f>
        <v>Enfant</v>
      </c>
      <c r="I1074" t="str">
        <f>IFERROR(_xlfn.XLOOKUP(B1074,'Correspondance produits'!$J:$J,'Correspondance produits'!$K:$K),_xlfn.XLOOKUP(B1074,'Correspondance secteurs'!$Y:$Y,'Correspondance secteurs'!$AA:$AA))</f>
        <v>Enfant</v>
      </c>
    </row>
    <row r="1075" spans="1:10" x14ac:dyDescent="0.3">
      <c r="A1075" t="str">
        <f>IFERROR(_xlfn.XLOOKUP('JRC - EnergyBalance'!A1075,'Correspondance produits'!C:C,'Correspondance produits'!J:J),_xlfn.XLOOKUP('JRC - EnergyBalance'!A1075,'Correspondance secteurs'!C:C,'Correspondance secteurs'!Y:Y))</f>
        <v>Énergies renouvelables et biocarburants [METABOLHEAT - National]</v>
      </c>
      <c r="B1075" t="str">
        <f>IFERROR(_xlfn.XLOOKUP('JRC - EnergyBalance'!B1075,'Correspondance produits'!C:C,'Correspondance produits'!J:J),_xlfn.XLOOKUP('JRC - EnergyBalance'!B1075,'Correspondance secteurs'!C:C,'Correspondance secteurs'!Y:Y))</f>
        <v>Voies navigables intérieures [METABOLHEAT - National]</v>
      </c>
      <c r="C1075" s="5">
        <v>3.6427771402497193E-2</v>
      </c>
      <c r="D1075" t="str">
        <f>Etiquettes!$C$4</f>
        <v>PJ</v>
      </c>
      <c r="E1075">
        <v>2021</v>
      </c>
      <c r="F1075" t="str">
        <f>Etiquettes!$C$3</f>
        <v>France</v>
      </c>
      <c r="G1075" t="str">
        <f>Etiquettes!$I$5</f>
        <v>JRC - EnergyBalance</v>
      </c>
      <c r="H1075" t="str">
        <f>IFERROR(_xlfn.XLOOKUP(A1075,'Correspondance produits'!$J:$J,'Correspondance produits'!$K:$K),_xlfn.XLOOKUP(A1075,'Correspondance secteurs'!$Y:$Y,'Correspondance secteurs'!$AA:$AA))</f>
        <v>Parent</v>
      </c>
      <c r="I1075" t="str">
        <f>IFERROR(_xlfn.XLOOKUP(B1075,'Correspondance produits'!$J:$J,'Correspondance produits'!$K:$K),_xlfn.XLOOKUP(B1075,'Correspondance secteurs'!$Y:$Y,'Correspondance secteurs'!$AA:$AA))</f>
        <v>Enfant</v>
      </c>
    </row>
    <row r="1076" spans="1:10" x14ac:dyDescent="0.3">
      <c r="A1076" t="str">
        <f>IFERROR(_xlfn.XLOOKUP('JRC - EnergyBalance'!A1076,'Correspondance produits'!C:C,'Correspondance produits'!J:J),_xlfn.XLOOKUP('JRC - EnergyBalance'!A1076,'Correspondance secteurs'!C:C,'Correspondance secteurs'!Y:Y))</f>
        <v>Biodiesels mélangés [METABOLHEAT - National]</v>
      </c>
      <c r="B1076" t="str">
        <f>IFERROR(_xlfn.XLOOKUP('JRC - EnergyBalance'!B1076,'Correspondance produits'!C:C,'Correspondance produits'!J:J),_xlfn.XLOOKUP('JRC - EnergyBalance'!B1076,'Correspondance secteurs'!C:C,'Correspondance secteurs'!Y:Y))</f>
        <v>Voies navigables intérieures [METABOLHEAT - National]</v>
      </c>
      <c r="C1076" s="5">
        <v>3.6427771402497193E-2</v>
      </c>
      <c r="D1076" t="str">
        <f>Etiquettes!$C$4</f>
        <v>PJ</v>
      </c>
      <c r="E1076">
        <v>2021</v>
      </c>
      <c r="F1076" t="str">
        <f>Etiquettes!$C$3</f>
        <v>France</v>
      </c>
      <c r="G1076" t="str">
        <f>Etiquettes!$I$5</f>
        <v>JRC - EnergyBalance</v>
      </c>
      <c r="H1076" t="str">
        <f>IFERROR(_xlfn.XLOOKUP(A1076,'Correspondance produits'!$J:$J,'Correspondance produits'!$K:$K),_xlfn.XLOOKUP(A1076,'Correspondance secteurs'!$Y:$Y,'Correspondance secteurs'!$AA:$AA))</f>
        <v>Enfant</v>
      </c>
      <c r="I1076" t="str">
        <f>IFERROR(_xlfn.XLOOKUP(B1076,'Correspondance produits'!$J:$J,'Correspondance produits'!$K:$K),_xlfn.XLOOKUP(B1076,'Correspondance secteurs'!$Y:$Y,'Correspondance secteurs'!$AA:$AA))</f>
        <v>Enfant</v>
      </c>
    </row>
    <row r="1077" spans="1:10" x14ac:dyDescent="0.3">
      <c r="A1077" t="str">
        <f>IFERROR(_xlfn.XLOOKUP('JRC - EnergyBalance'!A1077,'Correspondance produits'!C:C,'Correspondance produits'!J:J),_xlfn.XLOOKUP('JRC - EnergyBalance'!A1077,'Correspondance secteurs'!C:C,'Correspondance secteurs'!Y:Y))</f>
        <v>Gaz naturel [METABOLHEAT - National]</v>
      </c>
      <c r="B1077" t="str">
        <f>'Correspondance secteurs'!$Y$1104</f>
        <v>Transport par pipeline au gaz [METABOLHEAT - National]</v>
      </c>
      <c r="C1077" s="5">
        <v>4.434119999999999E-2</v>
      </c>
      <c r="D1077" t="str">
        <f>Etiquettes!$C$4</f>
        <v>PJ</v>
      </c>
      <c r="E1077">
        <v>2021</v>
      </c>
      <c r="F1077" t="str">
        <f>Etiquettes!$C$3</f>
        <v>France</v>
      </c>
      <c r="G1077" t="str">
        <f>Etiquettes!$I$5</f>
        <v>JRC - EnergyBalance</v>
      </c>
      <c r="H1077" t="str">
        <f>IFERROR(_xlfn.XLOOKUP(A1077,'Correspondance produits'!$J:$J,'Correspondance produits'!$K:$K),_xlfn.XLOOKUP(A1077,'Correspondance secteurs'!$Y:$Y,'Correspondance secteurs'!$AA:$AA))</f>
        <v>Enfant</v>
      </c>
      <c r="I1077" t="str">
        <f>IFERROR(_xlfn.XLOOKUP(B1077,'Correspondance produits'!$J:$J,'Correspondance produits'!$K:$K),_xlfn.XLOOKUP(B1077,'Correspondance secteurs'!$Y:$Y,'Correspondance secteurs'!$AA:$AA))</f>
        <v>Enfant</v>
      </c>
      <c r="J1077">
        <v>1</v>
      </c>
    </row>
    <row r="1078" spans="1:10" x14ac:dyDescent="0.3">
      <c r="A1078" t="str">
        <f>IFERROR(_xlfn.XLOOKUP('JRC - EnergyBalance'!A1078,'Correspondance produits'!C:C,'Correspondance produits'!J:J),_xlfn.XLOOKUP('JRC - EnergyBalance'!A1078,'Correspondance secteurs'!C:C,'Correspondance secteurs'!Y:Y))</f>
        <v>Électricité [METABOLHEAT - National]</v>
      </c>
      <c r="B1078" t="str">
        <f>'Correspondance secteurs'!$Y$1105</f>
        <v>Transport par pipeline à l'électricité [METABOLHEAT - National]</v>
      </c>
      <c r="C1078" s="5">
        <v>2.0292659999999998</v>
      </c>
      <c r="D1078" t="str">
        <f>Etiquettes!$C$4</f>
        <v>PJ</v>
      </c>
      <c r="E1078">
        <v>2021</v>
      </c>
      <c r="F1078" t="str">
        <f>Etiquettes!$C$3</f>
        <v>France</v>
      </c>
      <c r="G1078" t="str">
        <f>Etiquettes!$I$5</f>
        <v>JRC - EnergyBalance</v>
      </c>
      <c r="H1078" t="str">
        <f>IFERROR(_xlfn.XLOOKUP(A1078,'Correspondance produits'!$J:$J,'Correspondance produits'!$K:$K),_xlfn.XLOOKUP(A1078,'Correspondance secteurs'!$Y:$Y,'Correspondance secteurs'!$AA:$AA))</f>
        <v>Enfant</v>
      </c>
      <c r="I1078" t="str">
        <f>IFERROR(_xlfn.XLOOKUP(B1078,'Correspondance produits'!$J:$J,'Correspondance produits'!$K:$K),_xlfn.XLOOKUP(B1078,'Correspondance secteurs'!$Y:$Y,'Correspondance secteurs'!$AA:$AA))</f>
        <v>Enfant</v>
      </c>
      <c r="J1078">
        <v>1</v>
      </c>
    </row>
    <row r="1079" spans="1:10" x14ac:dyDescent="0.3">
      <c r="A1079" t="str">
        <f>IFERROR(_xlfn.XLOOKUP('JRC - EnergyBalance'!A1079,'Correspondance produits'!C:C,'Correspondance produits'!J:J),_xlfn.XLOOKUP('JRC - EnergyBalance'!A1079,'Correspondance secteurs'!C:C,'Correspondance secteurs'!Y:Y))</f>
        <v>Combustibles fossiles solides [METABOLHEAT - National]</v>
      </c>
      <c r="B1079" t="str">
        <f>'Correspondance secteurs'!$Y$1110</f>
        <v>Chauffage des locaux par solides (tertiaire) [METABOLHEAT - National]</v>
      </c>
      <c r="C1079" s="5">
        <v>1.5223535999999993</v>
      </c>
      <c r="D1079" t="str">
        <f>Etiquettes!$C$4</f>
        <v>PJ</v>
      </c>
      <c r="E1079">
        <v>2021</v>
      </c>
      <c r="F1079" t="str">
        <f>Etiquettes!$C$3</f>
        <v>France</v>
      </c>
      <c r="G1079" t="str">
        <f>Etiquettes!$I$5</f>
        <v>JRC - EnergyBalance</v>
      </c>
      <c r="H1079" t="str">
        <f>IFERROR(_xlfn.XLOOKUP(A1079,'Correspondance produits'!$J:$J,'Correspondance produits'!$K:$K),_xlfn.XLOOKUP(A1079,'Correspondance secteurs'!$Y:$Y,'Correspondance secteurs'!$AA:$AA))</f>
        <v>Parent</v>
      </c>
      <c r="I1079" t="str">
        <f>IFERROR(_xlfn.XLOOKUP(B1079,'Correspondance produits'!$J:$J,'Correspondance produits'!$K:$K),_xlfn.XLOOKUP(B1079,'Correspondance secteurs'!$Y:$Y,'Correspondance secteurs'!$AA:$AA))</f>
        <v>Enfant</v>
      </c>
      <c r="J1079">
        <v>1</v>
      </c>
    </row>
    <row r="1080" spans="1:10" x14ac:dyDescent="0.3">
      <c r="A1080" t="str">
        <f>IFERROR(_xlfn.XLOOKUP('JRC - EnergyBalance'!A1080,'Correspondance produits'!C:C,'Correspondance produits'!J:J),_xlfn.XLOOKUP('JRC - EnergyBalance'!A1080,'Correspondance secteurs'!C:C,'Correspondance secteurs'!Y:Y))</f>
        <v>Houille [METABOLHEAT - National]</v>
      </c>
      <c r="B1080" t="str">
        <f>'Correspondance secteurs'!$Y$1110</f>
        <v>Chauffage des locaux par solides (tertiaire) [METABOLHEAT - National]</v>
      </c>
      <c r="C1080" s="5">
        <v>1.4139251999999991</v>
      </c>
      <c r="D1080" t="str">
        <f>Etiquettes!$C$4</f>
        <v>PJ</v>
      </c>
      <c r="E1080">
        <v>2021</v>
      </c>
      <c r="F1080" t="str">
        <f>Etiquettes!$C$3</f>
        <v>France</v>
      </c>
      <c r="G1080" t="str">
        <f>Etiquettes!$I$5</f>
        <v>JRC - EnergyBalance</v>
      </c>
      <c r="H1080" t="str">
        <f>IFERROR(_xlfn.XLOOKUP(A1080,'Correspondance produits'!$J:$J,'Correspondance produits'!$K:$K),_xlfn.XLOOKUP(A1080,'Correspondance secteurs'!$Y:$Y,'Correspondance secteurs'!$AA:$AA))</f>
        <v>Parent</v>
      </c>
      <c r="I1080" t="str">
        <f>IFERROR(_xlfn.XLOOKUP(B1080,'Correspondance produits'!$J:$J,'Correspondance produits'!$K:$K),_xlfn.XLOOKUP(B1080,'Correspondance secteurs'!$Y:$Y,'Correspondance secteurs'!$AA:$AA))</f>
        <v>Enfant</v>
      </c>
      <c r="J1080">
        <v>1</v>
      </c>
    </row>
    <row r="1081" spans="1:10" x14ac:dyDescent="0.3">
      <c r="A1081" t="str">
        <f>IFERROR(_xlfn.XLOOKUP('JRC - EnergyBalance'!A1081,'Correspondance produits'!C:C,'Correspondance produits'!J:J),_xlfn.XLOOKUP('JRC - EnergyBalance'!A1081,'Correspondance secteurs'!C:C,'Correspondance secteurs'!Y:Y))</f>
        <v>Anthracite [METABOLHEAT - National]</v>
      </c>
      <c r="B1081" t="str">
        <f>'Correspondance secteurs'!$Y$1110</f>
        <v>Chauffage des locaux par solides (tertiaire) [METABOLHEAT - National]</v>
      </c>
      <c r="C1081" s="5">
        <v>0.22208399999999989</v>
      </c>
      <c r="D1081" t="str">
        <f>Etiquettes!$C$4</f>
        <v>PJ</v>
      </c>
      <c r="E1081">
        <v>2021</v>
      </c>
      <c r="F1081" t="str">
        <f>Etiquettes!$C$3</f>
        <v>France</v>
      </c>
      <c r="G1081" t="str">
        <f>Etiquettes!$I$5</f>
        <v>JRC - EnergyBalance</v>
      </c>
      <c r="H1081" t="str">
        <f>IFERROR(_xlfn.XLOOKUP(A1081,'Correspondance produits'!$J:$J,'Correspondance produits'!$K:$K),_xlfn.XLOOKUP(A1081,'Correspondance secteurs'!$Y:$Y,'Correspondance secteurs'!$AA:$AA))</f>
        <v>Enfant</v>
      </c>
      <c r="I1081" t="str">
        <f>IFERROR(_xlfn.XLOOKUP(B1081,'Correspondance produits'!$J:$J,'Correspondance produits'!$K:$K),_xlfn.XLOOKUP(B1081,'Correspondance secteurs'!$Y:$Y,'Correspondance secteurs'!$AA:$AA))</f>
        <v>Enfant</v>
      </c>
      <c r="J1081">
        <v>1</v>
      </c>
    </row>
    <row r="1082" spans="1:10" x14ac:dyDescent="0.3">
      <c r="A1082" t="str">
        <f>IFERROR(_xlfn.XLOOKUP('JRC - EnergyBalance'!A1082,'Correspondance produits'!C:C,'Correspondance produits'!J:J),_xlfn.XLOOKUP('JRC - EnergyBalance'!A1082,'Correspondance secteurs'!C:C,'Correspondance secteurs'!Y:Y))</f>
        <v>Autres charbons bitumineux [METABOLHEAT - National]</v>
      </c>
      <c r="B1082" t="str">
        <f>'Correspondance secteurs'!$Y$1110</f>
        <v>Chauffage des locaux par solides (tertiaire) [METABOLHEAT - National]</v>
      </c>
      <c r="C1082" s="5">
        <v>1.1918411999999996</v>
      </c>
      <c r="D1082" t="str">
        <f>Etiquettes!$C$4</f>
        <v>PJ</v>
      </c>
      <c r="E1082">
        <v>2021</v>
      </c>
      <c r="F1082" t="str">
        <f>Etiquettes!$C$3</f>
        <v>France</v>
      </c>
      <c r="G1082" t="str">
        <f>Etiquettes!$I$5</f>
        <v>JRC - EnergyBalance</v>
      </c>
      <c r="H1082" t="str">
        <f>IFERROR(_xlfn.XLOOKUP(A1082,'Correspondance produits'!$J:$J,'Correspondance produits'!$K:$K),_xlfn.XLOOKUP(A1082,'Correspondance secteurs'!$Y:$Y,'Correspondance secteurs'!$AA:$AA))</f>
        <v>Enfant</v>
      </c>
      <c r="I1082" t="str">
        <f>IFERROR(_xlfn.XLOOKUP(B1082,'Correspondance produits'!$J:$J,'Correspondance produits'!$K:$K),_xlfn.XLOOKUP(B1082,'Correspondance secteurs'!$Y:$Y,'Correspondance secteurs'!$AA:$AA))</f>
        <v>Enfant</v>
      </c>
      <c r="J1082">
        <v>1</v>
      </c>
    </row>
    <row r="1083" spans="1:10" x14ac:dyDescent="0.3">
      <c r="A1083" t="str">
        <f>IFERROR(_xlfn.XLOOKUP('JRC - EnergyBalance'!A1083,'Correspondance produits'!C:C,'Correspondance produits'!J:J),_xlfn.XLOOKUP('JRC - EnergyBalance'!A1083,'Correspondance secteurs'!C:C,'Correspondance secteurs'!Y:Y))</f>
        <v>Charbon, noir ou brun [METABOLHEAT - National]</v>
      </c>
      <c r="B1083" t="str">
        <f>'Correspondance secteurs'!$Y$1110</f>
        <v>Chauffage des locaux par solides (tertiaire) [METABOLHEAT - National]</v>
      </c>
      <c r="C1083" s="5">
        <v>2.6027999999999984E-3</v>
      </c>
      <c r="D1083" t="str">
        <f>Etiquettes!$C$4</f>
        <v>PJ</v>
      </c>
      <c r="E1083">
        <v>2021</v>
      </c>
      <c r="F1083" t="str">
        <f>Etiquettes!$C$3</f>
        <v>France</v>
      </c>
      <c r="G1083" t="str">
        <f>Etiquettes!$I$5</f>
        <v>JRC - EnergyBalance</v>
      </c>
      <c r="H1083" t="str">
        <f>IFERROR(_xlfn.XLOOKUP(A1083,'Correspondance produits'!$J:$J,'Correspondance produits'!$K:$K),_xlfn.XLOOKUP(A1083,'Correspondance secteurs'!$Y:$Y,'Correspondance secteurs'!$AA:$AA))</f>
        <v>Parent</v>
      </c>
      <c r="I1083" t="str">
        <f>IFERROR(_xlfn.XLOOKUP(B1083,'Correspondance produits'!$J:$J,'Correspondance produits'!$K:$K),_xlfn.XLOOKUP(B1083,'Correspondance secteurs'!$Y:$Y,'Correspondance secteurs'!$AA:$AA))</f>
        <v>Enfant</v>
      </c>
      <c r="J1083">
        <v>1</v>
      </c>
    </row>
    <row r="1084" spans="1:10" x14ac:dyDescent="0.3">
      <c r="A1084" t="str">
        <f>IFERROR(_xlfn.XLOOKUP('JRC - EnergyBalance'!A1084,'Correspondance produits'!C:C,'Correspondance produits'!J:J),_xlfn.XLOOKUP('JRC - EnergyBalance'!A1084,'Correspondance secteurs'!C:C,'Correspondance secteurs'!Y:Y))</f>
        <v>Lignite [METABOLHEAT - National]</v>
      </c>
      <c r="B1084" t="str">
        <f>'Correspondance secteurs'!$Y$1110</f>
        <v>Chauffage des locaux par solides (tertiaire) [METABOLHEAT - National]</v>
      </c>
      <c r="C1084" s="5">
        <v>2.6027999999999984E-3</v>
      </c>
      <c r="D1084" t="str">
        <f>Etiquettes!$C$4</f>
        <v>PJ</v>
      </c>
      <c r="E1084">
        <v>2021</v>
      </c>
      <c r="F1084" t="str">
        <f>Etiquettes!$C$3</f>
        <v>France</v>
      </c>
      <c r="G1084" t="str">
        <f>Etiquettes!$I$5</f>
        <v>JRC - EnergyBalance</v>
      </c>
      <c r="H1084" t="str">
        <f>IFERROR(_xlfn.XLOOKUP(A1084,'Correspondance produits'!$J:$J,'Correspondance produits'!$K:$K),_xlfn.XLOOKUP(A1084,'Correspondance secteurs'!$Y:$Y,'Correspondance secteurs'!$AA:$AA))</f>
        <v>Enfant</v>
      </c>
      <c r="I1084" t="str">
        <f>IFERROR(_xlfn.XLOOKUP(B1084,'Correspondance produits'!$J:$J,'Correspondance produits'!$K:$K),_xlfn.XLOOKUP(B1084,'Correspondance secteurs'!$Y:$Y,'Correspondance secteurs'!$AA:$AA))</f>
        <v>Enfant</v>
      </c>
      <c r="J1084">
        <v>1</v>
      </c>
    </row>
    <row r="1085" spans="1:10" x14ac:dyDescent="0.3">
      <c r="A1085" t="str">
        <f>IFERROR(_xlfn.XLOOKUP('JRC - EnergyBalance'!A1085,'Correspondance produits'!C:C,'Correspondance produits'!J:J),_xlfn.XLOOKUP('JRC - EnergyBalance'!A1085,'Correspondance secteurs'!C:C,'Correspondance secteurs'!Y:Y))</f>
        <v>Produits du charbon [METABOLHEAT - National]</v>
      </c>
      <c r="B1085" t="str">
        <f>'Correspondance secteurs'!$Y$1110</f>
        <v>Chauffage des locaux par solides (tertiaire) [METABOLHEAT - National]</v>
      </c>
      <c r="C1085" s="5">
        <v>0.10582559999999991</v>
      </c>
      <c r="D1085" t="str">
        <f>Etiquettes!$C$4</f>
        <v>PJ</v>
      </c>
      <c r="E1085">
        <v>2021</v>
      </c>
      <c r="F1085" t="str">
        <f>Etiquettes!$C$3</f>
        <v>France</v>
      </c>
      <c r="G1085" t="str">
        <f>Etiquettes!$I$5</f>
        <v>JRC - EnergyBalance</v>
      </c>
      <c r="H1085" t="str">
        <f>IFERROR(_xlfn.XLOOKUP(A1085,'Correspondance produits'!$J:$J,'Correspondance produits'!$K:$K),_xlfn.XLOOKUP(A1085,'Correspondance secteurs'!$Y:$Y,'Correspondance secteurs'!$AA:$AA))</f>
        <v>Parent</v>
      </c>
      <c r="I1085" t="str">
        <f>IFERROR(_xlfn.XLOOKUP(B1085,'Correspondance produits'!$J:$J,'Correspondance produits'!$K:$K),_xlfn.XLOOKUP(B1085,'Correspondance secteurs'!$Y:$Y,'Correspondance secteurs'!$AA:$AA))</f>
        <v>Enfant</v>
      </c>
      <c r="J1085">
        <v>1</v>
      </c>
    </row>
    <row r="1086" spans="1:10" x14ac:dyDescent="0.3">
      <c r="A1086" t="str">
        <f>IFERROR(_xlfn.XLOOKUP('JRC - EnergyBalance'!A1086,'Correspondance produits'!C:C,'Correspondance produits'!J:J),_xlfn.XLOOKUP('JRC - EnergyBalance'!A1086,'Correspondance secteurs'!C:C,'Correspondance secteurs'!Y:Y))</f>
        <v>Combustible breveté [METABOLHEAT - National]</v>
      </c>
      <c r="B1086" t="str">
        <f>'Correspondance secteurs'!$Y$1110</f>
        <v>Chauffage des locaux par solides (tertiaire) [METABOLHEAT - National]</v>
      </c>
      <c r="C1086" s="5">
        <v>0.10335959999999993</v>
      </c>
      <c r="D1086" t="str">
        <f>Etiquettes!$C$4</f>
        <v>PJ</v>
      </c>
      <c r="E1086">
        <v>2021</v>
      </c>
      <c r="F1086" t="str">
        <f>Etiquettes!$C$3</f>
        <v>France</v>
      </c>
      <c r="G1086" t="str">
        <f>Etiquettes!$I$5</f>
        <v>JRC - EnergyBalance</v>
      </c>
      <c r="H1086" t="str">
        <f>IFERROR(_xlfn.XLOOKUP(A1086,'Correspondance produits'!$J:$J,'Correspondance produits'!$K:$K),_xlfn.XLOOKUP(A1086,'Correspondance secteurs'!$Y:$Y,'Correspondance secteurs'!$AA:$AA))</f>
        <v>Enfant</v>
      </c>
      <c r="I1086" t="str">
        <f>IFERROR(_xlfn.XLOOKUP(B1086,'Correspondance produits'!$J:$J,'Correspondance produits'!$K:$K),_xlfn.XLOOKUP(B1086,'Correspondance secteurs'!$Y:$Y,'Correspondance secteurs'!$AA:$AA))</f>
        <v>Enfant</v>
      </c>
      <c r="J1086">
        <v>1</v>
      </c>
    </row>
    <row r="1087" spans="1:10" x14ac:dyDescent="0.3">
      <c r="A1087" t="str">
        <f>IFERROR(_xlfn.XLOOKUP('JRC - EnergyBalance'!A1087,'Correspondance produits'!C:C,'Correspondance produits'!J:J),_xlfn.XLOOKUP('JRC - EnergyBalance'!A1087,'Correspondance secteurs'!C:C,'Correspondance secteurs'!Y:Y))</f>
        <v>Coke de cokerie [METABOLHEAT - National]</v>
      </c>
      <c r="B1087" t="str">
        <f>'Correspondance secteurs'!$Y$1110</f>
        <v>Chauffage des locaux par solides (tertiaire) [METABOLHEAT - National]</v>
      </c>
      <c r="C1087" s="5">
        <v>9.251999999999995E-4</v>
      </c>
      <c r="D1087" t="str">
        <f>Etiquettes!$C$4</f>
        <v>PJ</v>
      </c>
      <c r="E1087">
        <v>2021</v>
      </c>
      <c r="F1087" t="str">
        <f>Etiquettes!$C$3</f>
        <v>France</v>
      </c>
      <c r="G1087" t="str">
        <f>Etiquettes!$I$5</f>
        <v>JRC - EnergyBalance</v>
      </c>
      <c r="H1087" t="str">
        <f>IFERROR(_xlfn.XLOOKUP(A1087,'Correspondance produits'!$J:$J,'Correspondance produits'!$K:$K),_xlfn.XLOOKUP(A1087,'Correspondance secteurs'!$Y:$Y,'Correspondance secteurs'!$AA:$AA))</f>
        <v>Enfant</v>
      </c>
      <c r="I1087" t="str">
        <f>IFERROR(_xlfn.XLOOKUP(B1087,'Correspondance produits'!$J:$J,'Correspondance produits'!$K:$K),_xlfn.XLOOKUP(B1087,'Correspondance secteurs'!$Y:$Y,'Correspondance secteurs'!$AA:$AA))</f>
        <v>Enfant</v>
      </c>
      <c r="J1087">
        <v>1</v>
      </c>
    </row>
    <row r="1088" spans="1:10" x14ac:dyDescent="0.3">
      <c r="A1088" t="str">
        <f>IFERROR(_xlfn.XLOOKUP('JRC - EnergyBalance'!A1088,'Correspondance produits'!C:C,'Correspondance produits'!J:J),_xlfn.XLOOKUP('JRC - EnergyBalance'!A1088,'Correspondance secteurs'!C:C,'Correspondance secteurs'!Y:Y))</f>
        <v>Briquettes de lignite [METABOLHEAT - National]</v>
      </c>
      <c r="B1088" t="str">
        <f>'Correspondance secteurs'!$Y$1110</f>
        <v>Chauffage des locaux par solides (tertiaire) [METABOLHEAT - National]</v>
      </c>
      <c r="C1088" s="5">
        <v>1.5407999999999991E-3</v>
      </c>
      <c r="D1088" t="str">
        <f>Etiquettes!$C$4</f>
        <v>PJ</v>
      </c>
      <c r="E1088">
        <v>2021</v>
      </c>
      <c r="F1088" t="str">
        <f>Etiquettes!$C$3</f>
        <v>France</v>
      </c>
      <c r="G1088" t="str">
        <f>Etiquettes!$I$5</f>
        <v>JRC - EnergyBalance</v>
      </c>
      <c r="H1088" t="str">
        <f>IFERROR(_xlfn.XLOOKUP(A1088,'Correspondance produits'!$J:$J,'Correspondance produits'!$K:$K),_xlfn.XLOOKUP(A1088,'Correspondance secteurs'!$Y:$Y,'Correspondance secteurs'!$AA:$AA))</f>
        <v>Enfant</v>
      </c>
      <c r="I1088" t="str">
        <f>IFERROR(_xlfn.XLOOKUP(B1088,'Correspondance produits'!$J:$J,'Correspondance produits'!$K:$K),_xlfn.XLOOKUP(B1088,'Correspondance secteurs'!$Y:$Y,'Correspondance secteurs'!$AA:$AA))</f>
        <v>Enfant</v>
      </c>
      <c r="J1088">
        <v>1</v>
      </c>
    </row>
    <row r="1089" spans="1:10" x14ac:dyDescent="0.3">
      <c r="A1089" t="str">
        <f>IFERROR(_xlfn.XLOOKUP('JRC - EnergyBalance'!A1089,'Correspondance produits'!C:C,'Correspondance produits'!J:J),_xlfn.XLOOKUP('JRC - EnergyBalance'!A1089,'Correspondance secteurs'!C:C,'Correspondance secteurs'!Y:Y))</f>
        <v>Pétrole et produits pétroliers [METABOLHEAT - National]</v>
      </c>
      <c r="B1089" t="str">
        <f>'Correspondance secteurs'!$Y$1112</f>
        <v>Chauffage des locaux au diesel (tertiaire) [METABOLHEAT - National]</v>
      </c>
      <c r="C1089" s="5">
        <v>82.63676023726461</v>
      </c>
      <c r="D1089" t="str">
        <f>Etiquettes!$C$4</f>
        <v>PJ</v>
      </c>
      <c r="E1089">
        <v>2021</v>
      </c>
      <c r="F1089" t="str">
        <f>Etiquettes!$C$3</f>
        <v>France</v>
      </c>
      <c r="G1089" t="str">
        <f>Etiquettes!$I$5</f>
        <v>JRC - EnergyBalance</v>
      </c>
      <c r="H1089" t="str">
        <f>IFERROR(_xlfn.XLOOKUP(A1089,'Correspondance produits'!$J:$J,'Correspondance produits'!$K:$K),_xlfn.XLOOKUP(A1089,'Correspondance secteurs'!$Y:$Y,'Correspondance secteurs'!$AA:$AA))</f>
        <v>Parent</v>
      </c>
      <c r="I1089" t="str">
        <f>IFERROR(_xlfn.XLOOKUP(B1089,'Correspondance produits'!$J:$J,'Correspondance produits'!$K:$K),_xlfn.XLOOKUP(B1089,'Correspondance secteurs'!$Y:$Y,'Correspondance secteurs'!$AA:$AA))</f>
        <v>Enfant</v>
      </c>
      <c r="J1089">
        <v>1</v>
      </c>
    </row>
    <row r="1090" spans="1:10" x14ac:dyDescent="0.3">
      <c r="A1090" t="str">
        <f>IFERROR(_xlfn.XLOOKUP('JRC - EnergyBalance'!A1090,'Correspondance produits'!C:C,'Correspondance produits'!J:J),_xlfn.XLOOKUP('JRC - EnergyBalance'!A1090,'Correspondance secteurs'!C:C,'Correspondance secteurs'!Y:Y))</f>
        <v>Produits pétroliers (hors biocarburants) [METABOLHEAT - National]</v>
      </c>
      <c r="B1090" t="str">
        <f>'Correspondance secteurs'!$Y$1112</f>
        <v>Chauffage des locaux au diesel (tertiaire) [METABOLHEAT - National]</v>
      </c>
      <c r="C1090" s="5">
        <v>82.63676023726461</v>
      </c>
      <c r="D1090" t="str">
        <f>Etiquettes!$C$4</f>
        <v>PJ</v>
      </c>
      <c r="E1090">
        <v>2021</v>
      </c>
      <c r="F1090" t="str">
        <f>Etiquettes!$C$3</f>
        <v>France</v>
      </c>
      <c r="G1090" t="str">
        <f>Etiquettes!$I$5</f>
        <v>JRC - EnergyBalance</v>
      </c>
      <c r="H1090" t="str">
        <f>IFERROR(_xlfn.XLOOKUP(A1090,'Correspondance produits'!$J:$J,'Correspondance produits'!$K:$K),_xlfn.XLOOKUP(A1090,'Correspondance secteurs'!$Y:$Y,'Correspondance secteurs'!$AA:$AA))</f>
        <v>Parent</v>
      </c>
      <c r="I1090" t="str">
        <f>IFERROR(_xlfn.XLOOKUP(B1090,'Correspondance produits'!$J:$J,'Correspondance produits'!$K:$K),_xlfn.XLOOKUP(B1090,'Correspondance secteurs'!$Y:$Y,'Correspondance secteurs'!$AA:$AA))</f>
        <v>Enfant</v>
      </c>
      <c r="J1090">
        <v>1</v>
      </c>
    </row>
    <row r="1091" spans="1:10" x14ac:dyDescent="0.3">
      <c r="A1091" t="str">
        <f>IFERROR(_xlfn.XLOOKUP('JRC - EnergyBalance'!A1091,'Correspondance produits'!C:C,'Correspondance produits'!J:J),_xlfn.XLOOKUP('JRC - EnergyBalance'!A1091,'Correspondance secteurs'!C:C,'Correspondance secteurs'!Y:Y))</f>
        <v>Gaz de raffinerie [METABOLHEAT - National]</v>
      </c>
      <c r="B1091" t="str">
        <f>'Correspondance secteurs'!$Y$1112</f>
        <v>Chauffage des locaux au diesel (tertiaire) [METABOLHEAT - National]</v>
      </c>
      <c r="C1091" s="5">
        <v>2.2334364953851594E-2</v>
      </c>
      <c r="D1091" t="str">
        <f>Etiquettes!$C$4</f>
        <v>PJ</v>
      </c>
      <c r="E1091">
        <v>2021</v>
      </c>
      <c r="F1091" t="str">
        <f>Etiquettes!$C$3</f>
        <v>France</v>
      </c>
      <c r="G1091" t="str">
        <f>Etiquettes!$I$5</f>
        <v>JRC - EnergyBalance</v>
      </c>
      <c r="H1091" t="str">
        <f>IFERROR(_xlfn.XLOOKUP(A1091,'Correspondance produits'!$J:$J,'Correspondance produits'!$K:$K),_xlfn.XLOOKUP(A1091,'Correspondance secteurs'!$Y:$Y,'Correspondance secteurs'!$AA:$AA))</f>
        <v>Enfant</v>
      </c>
      <c r="I1091" t="str">
        <f>IFERROR(_xlfn.XLOOKUP(B1091,'Correspondance produits'!$J:$J,'Correspondance produits'!$K:$K),_xlfn.XLOOKUP(B1091,'Correspondance secteurs'!$Y:$Y,'Correspondance secteurs'!$AA:$AA))</f>
        <v>Enfant</v>
      </c>
      <c r="J1091">
        <v>1</v>
      </c>
    </row>
    <row r="1092" spans="1:10" x14ac:dyDescent="0.3">
      <c r="A1092" t="str">
        <f>IFERROR(_xlfn.XLOOKUP('JRC - EnergyBalance'!A1092,'Correspondance produits'!C:C,'Correspondance produits'!J:J),_xlfn.XLOOKUP('JRC - EnergyBalance'!A1092,'Correspondance secteurs'!C:C,'Correspondance secteurs'!Y:Y))</f>
        <v>Essence moteur (hors biocarburants) [METABOLHEAT - National]</v>
      </c>
      <c r="B1092" t="str">
        <f>'Correspondance secteurs'!$Y$1112</f>
        <v>Chauffage des locaux au diesel (tertiaire) [METABOLHEAT - National]</v>
      </c>
      <c r="C1092" s="5">
        <v>0.46514632397017225</v>
      </c>
      <c r="D1092" t="str">
        <f>Etiquettes!$C$4</f>
        <v>PJ</v>
      </c>
      <c r="E1092">
        <v>2021</v>
      </c>
      <c r="F1092" t="str">
        <f>Etiquettes!$C$3</f>
        <v>France</v>
      </c>
      <c r="G1092" t="str">
        <f>Etiquettes!$I$5</f>
        <v>JRC - EnergyBalance</v>
      </c>
      <c r="H1092" t="str">
        <f>IFERROR(_xlfn.XLOOKUP(A1092,'Correspondance produits'!$J:$J,'Correspondance produits'!$K:$K),_xlfn.XLOOKUP(A1092,'Correspondance secteurs'!$Y:$Y,'Correspondance secteurs'!$AA:$AA))</f>
        <v>Enfant</v>
      </c>
      <c r="I1092" t="str">
        <f>IFERROR(_xlfn.XLOOKUP(B1092,'Correspondance produits'!$J:$J,'Correspondance produits'!$K:$K),_xlfn.XLOOKUP(B1092,'Correspondance secteurs'!$Y:$Y,'Correspondance secteurs'!$AA:$AA))</f>
        <v>Enfant</v>
      </c>
      <c r="J1092">
        <v>1</v>
      </c>
    </row>
    <row r="1093" spans="1:10" x14ac:dyDescent="0.3">
      <c r="A1093" t="str">
        <f>IFERROR(_xlfn.XLOOKUP('JRC - EnergyBalance'!A1093,'Correspondance produits'!C:C,'Correspondance produits'!J:J),_xlfn.XLOOKUP('JRC - EnergyBalance'!A1093,'Correspondance secteurs'!C:C,'Correspondance secteurs'!Y:Y))</f>
        <v>Kérosène (hors biocarburant) [METABOLHEAT - National]</v>
      </c>
      <c r="B1093" t="str">
        <f>'Correspondance secteurs'!$Y$1112</f>
        <v>Chauffage des locaux au diesel (tertiaire) [METABOLHEAT - National]</v>
      </c>
      <c r="C1093" s="5">
        <v>16.15120872738202</v>
      </c>
      <c r="D1093" t="str">
        <f>Etiquettes!$C$4</f>
        <v>PJ</v>
      </c>
      <c r="E1093">
        <v>2021</v>
      </c>
      <c r="F1093" t="str">
        <f>Etiquettes!$C$3</f>
        <v>France</v>
      </c>
      <c r="G1093" t="str">
        <f>Etiquettes!$I$5</f>
        <v>JRC - EnergyBalance</v>
      </c>
      <c r="H1093" t="str">
        <f>IFERROR(_xlfn.XLOOKUP(A1093,'Correspondance produits'!$J:$J,'Correspondance produits'!$K:$K),_xlfn.XLOOKUP(A1093,'Correspondance secteurs'!$Y:$Y,'Correspondance secteurs'!$AA:$AA))</f>
        <v>Enfant</v>
      </c>
      <c r="I1093" t="str">
        <f>IFERROR(_xlfn.XLOOKUP(B1093,'Correspondance produits'!$J:$J,'Correspondance produits'!$K:$K),_xlfn.XLOOKUP(B1093,'Correspondance secteurs'!$Y:$Y,'Correspondance secteurs'!$AA:$AA))</f>
        <v>Enfant</v>
      </c>
      <c r="J1093">
        <v>1</v>
      </c>
    </row>
    <row r="1094" spans="1:10" x14ac:dyDescent="0.3">
      <c r="A1094" t="str">
        <f>IFERROR(_xlfn.XLOOKUP('JRC - EnergyBalance'!A1094,'Correspondance produits'!C:C,'Correspondance produits'!J:J),_xlfn.XLOOKUP('JRC - EnergyBalance'!A1094,'Correspondance secteurs'!C:C,'Correspondance secteurs'!Y:Y))</f>
        <v>Gazole et diesel (hors biocarburant) [METABOLHEAT - National]</v>
      </c>
      <c r="B1094" t="str">
        <f>'Correspondance secteurs'!$Y$1112</f>
        <v>Chauffage des locaux au diesel (tertiaire) [METABOLHEAT - National]</v>
      </c>
      <c r="C1094" s="5">
        <v>65.998070820958546</v>
      </c>
      <c r="D1094" t="str">
        <f>Etiquettes!$C$4</f>
        <v>PJ</v>
      </c>
      <c r="E1094">
        <v>2021</v>
      </c>
      <c r="F1094" t="str">
        <f>Etiquettes!$C$3</f>
        <v>France</v>
      </c>
      <c r="G1094" t="str">
        <f>Etiquettes!$I$5</f>
        <v>JRC - EnergyBalance</v>
      </c>
      <c r="H1094" t="str">
        <f>IFERROR(_xlfn.XLOOKUP(A1094,'Correspondance produits'!$J:$J,'Correspondance produits'!$K:$K),_xlfn.XLOOKUP(A1094,'Correspondance secteurs'!$Y:$Y,'Correspondance secteurs'!$AA:$AA))</f>
        <v>Enfant</v>
      </c>
      <c r="I1094" t="str">
        <f>IFERROR(_xlfn.XLOOKUP(B1094,'Correspondance produits'!$J:$J,'Correspondance produits'!$K:$K),_xlfn.XLOOKUP(B1094,'Correspondance secteurs'!$Y:$Y,'Correspondance secteurs'!$AA:$AA))</f>
        <v>Enfant</v>
      </c>
      <c r="J1094">
        <v>1</v>
      </c>
    </row>
    <row r="1095" spans="1:10" x14ac:dyDescent="0.3">
      <c r="A1095" t="str">
        <f>IFERROR(_xlfn.XLOOKUP('JRC - EnergyBalance'!A1095,'Correspondance produits'!C:C,'Correspondance produits'!J:J),_xlfn.XLOOKUP('JRC - EnergyBalance'!A1095,'Correspondance secteurs'!C:C,'Correspondance secteurs'!Y:Y))</f>
        <v>Fioul [METABOLHEAT - National]</v>
      </c>
      <c r="B1095" t="str">
        <f>'Correspondance secteurs'!$Y$1112</f>
        <v>Chauffage des locaux au diesel (tertiaire) [METABOLHEAT - National]</v>
      </c>
      <c r="C1095" s="5">
        <v>0</v>
      </c>
      <c r="D1095" t="str">
        <f>Etiquettes!$C$4</f>
        <v>PJ</v>
      </c>
      <c r="E1095">
        <v>2021</v>
      </c>
      <c r="F1095" t="str">
        <f>Etiquettes!$C$3</f>
        <v>France</v>
      </c>
      <c r="G1095" t="str">
        <f>Etiquettes!$I$5</f>
        <v>JRC - EnergyBalance</v>
      </c>
      <c r="H1095" t="str">
        <f>IFERROR(_xlfn.XLOOKUP(A1095,'Correspondance produits'!$J:$J,'Correspondance produits'!$K:$K),_xlfn.XLOOKUP(A1095,'Correspondance secteurs'!$Y:$Y,'Correspondance secteurs'!$AA:$AA))</f>
        <v>Enfant</v>
      </c>
      <c r="I1095" t="str">
        <f>IFERROR(_xlfn.XLOOKUP(B1095,'Correspondance produits'!$J:$J,'Correspondance produits'!$K:$K),_xlfn.XLOOKUP(B1095,'Correspondance secteurs'!$Y:$Y,'Correspondance secteurs'!$AA:$AA))</f>
        <v>Enfant</v>
      </c>
      <c r="J1095">
        <v>1</v>
      </c>
    </row>
    <row r="1096" spans="1:10" x14ac:dyDescent="0.3">
      <c r="A1096" t="str">
        <f>IFERROR(_xlfn.XLOOKUP('JRC - EnergyBalance'!A1096,'Correspondance produits'!C:C,'Correspondance produits'!J:J),_xlfn.XLOOKUP('JRC - EnergyBalance'!A1096,'Correspondance secteurs'!C:C,'Correspondance secteurs'!Y:Y))</f>
        <v>Gaz naturel [METABOLHEAT - National]</v>
      </c>
      <c r="B1096" t="str">
        <f>'Correspondance secteurs'!$Y$1113</f>
        <v>Chauffage des locaux au gaz (tertiaire) [METABOLHEAT - National]</v>
      </c>
      <c r="C1096" s="5">
        <v>216.85741114921953</v>
      </c>
      <c r="D1096" t="str">
        <f>Etiquettes!$C$4</f>
        <v>PJ</v>
      </c>
      <c r="E1096">
        <v>2021</v>
      </c>
      <c r="F1096" t="str">
        <f>Etiquettes!$C$3</f>
        <v>France</v>
      </c>
      <c r="G1096" t="str">
        <f>Etiquettes!$I$5</f>
        <v>JRC - EnergyBalance</v>
      </c>
      <c r="H1096" t="str">
        <f>IFERROR(_xlfn.XLOOKUP(A1096,'Correspondance produits'!$J:$J,'Correspondance produits'!$K:$K),_xlfn.XLOOKUP(A1096,'Correspondance secteurs'!$Y:$Y,'Correspondance secteurs'!$AA:$AA))</f>
        <v>Enfant</v>
      </c>
      <c r="I1096" t="str">
        <f>IFERROR(_xlfn.XLOOKUP(B1096,'Correspondance produits'!$J:$J,'Correspondance produits'!$K:$K),_xlfn.XLOOKUP(B1096,'Correspondance secteurs'!$Y:$Y,'Correspondance secteurs'!$AA:$AA))</f>
        <v>Parent</v>
      </c>
      <c r="J1096">
        <v>1</v>
      </c>
    </row>
    <row r="1097" spans="1:10" x14ac:dyDescent="0.3">
      <c r="A1097" t="str">
        <f>IFERROR(_xlfn.XLOOKUP('JRC - EnergyBalance'!A1097,'Correspondance produits'!C:C,'Correspondance produits'!J:J),_xlfn.XLOOKUP('JRC - EnergyBalance'!A1097,'Correspondance secteurs'!C:C,'Correspondance secteurs'!Y:Y))</f>
        <v>Énergies renouvelables et biocarburants [METABOLHEAT - National]</v>
      </c>
      <c r="B1097" t="str">
        <f>IFERROR(_xlfn.XLOOKUP('JRC - EnergyBalance'!B1097,'Correspondance produits'!C:C,'Correspondance produits'!J:J),_xlfn.XLOOKUP('JRC - EnergyBalance'!B1097,'Correspondance secteurs'!C:C,'Correspondance secteurs'!Y:Y))</f>
        <v>Chauffage des locaux (tertiaire) [METABOLHEAT - National]</v>
      </c>
      <c r="C1097" s="5">
        <v>41.058059846173336</v>
      </c>
      <c r="D1097" t="str">
        <f>Etiquettes!$C$4</f>
        <v>PJ</v>
      </c>
      <c r="E1097">
        <v>2021</v>
      </c>
      <c r="F1097" t="str">
        <f>Etiquettes!$C$3</f>
        <v>France</v>
      </c>
      <c r="G1097" t="str">
        <f>Etiquettes!$I$5</f>
        <v>JRC - EnergyBalance</v>
      </c>
      <c r="H1097" t="str">
        <f>IFERROR(_xlfn.XLOOKUP(A1097,'Correspondance produits'!$J:$J,'Correspondance produits'!$K:$K),_xlfn.XLOOKUP(A1097,'Correspondance secteurs'!$Y:$Y,'Correspondance secteurs'!$AA:$AA))</f>
        <v>Parent</v>
      </c>
      <c r="I1097" t="str">
        <f>IFERROR(_xlfn.XLOOKUP(B1097,'Correspondance produits'!$J:$J,'Correspondance produits'!$K:$K),_xlfn.XLOOKUP(B1097,'Correspondance secteurs'!$Y:$Y,'Correspondance secteurs'!$AA:$AA))</f>
        <v>Parent</v>
      </c>
    </row>
    <row r="1098" spans="1:10" x14ac:dyDescent="0.3">
      <c r="A1098" t="str">
        <f>IFERROR(_xlfn.XLOOKUP('JRC - EnergyBalance'!A1098,'Correspondance produits'!C:C,'Correspondance produits'!J:J),_xlfn.XLOOKUP('JRC - EnergyBalance'!A1098,'Correspondance secteurs'!C:C,'Correspondance secteurs'!Y:Y))</f>
        <v>Géothermie [METABOLHEAT - National]</v>
      </c>
      <c r="B1098" t="str">
        <f>'Correspondance secteurs'!$Y$1117</f>
        <v>Chauffage des locaux par géothermie (tertiaire) [METABOLHEAT - National]</v>
      </c>
      <c r="C1098" s="5">
        <v>0.70014959999999982</v>
      </c>
      <c r="D1098" t="str">
        <f>Etiquettes!$C$4</f>
        <v>PJ</v>
      </c>
      <c r="E1098">
        <v>2021</v>
      </c>
      <c r="F1098" t="str">
        <f>Etiquettes!$C$3</f>
        <v>France</v>
      </c>
      <c r="G1098" t="str">
        <f>Etiquettes!$I$5</f>
        <v>JRC - EnergyBalance</v>
      </c>
      <c r="H1098" t="str">
        <f>IFERROR(_xlfn.XLOOKUP(A1098,'Correspondance produits'!$J:$J,'Correspondance produits'!$K:$K),_xlfn.XLOOKUP(A1098,'Correspondance secteurs'!$Y:$Y,'Correspondance secteurs'!$AA:$AA))</f>
        <v>Enfant</v>
      </c>
      <c r="I1098" t="str">
        <f>IFERROR(_xlfn.XLOOKUP(B1098,'Correspondance produits'!$J:$J,'Correspondance produits'!$K:$K),_xlfn.XLOOKUP(B1098,'Correspondance secteurs'!$Y:$Y,'Correspondance secteurs'!$AA:$AA))</f>
        <v>Enfant</v>
      </c>
      <c r="J1098">
        <v>1</v>
      </c>
    </row>
    <row r="1099" spans="1:10" x14ac:dyDescent="0.3">
      <c r="A1099" t="str">
        <f>IFERROR(_xlfn.XLOOKUP('JRC - EnergyBalance'!A1099,'Correspondance produits'!C:C,'Correspondance produits'!J:J),_xlfn.XLOOKUP('JRC - EnergyBalance'!A1099,'Correspondance secteurs'!C:C,'Correspondance secteurs'!Y:Y))</f>
        <v>Biomasse solide primaire [METABOLHEAT - National]</v>
      </c>
      <c r="B1099" t="str">
        <f>'Correspondance secteurs'!$Y$1116</f>
        <v>Chauffage des locaux à la biomasse (tertiaire) [METABOLHEAT - National]</v>
      </c>
      <c r="C1099" s="5">
        <v>12.012835732208639</v>
      </c>
      <c r="D1099" t="str">
        <f>Etiquettes!$C$4</f>
        <v>PJ</v>
      </c>
      <c r="E1099">
        <v>2021</v>
      </c>
      <c r="F1099" t="str">
        <f>Etiquettes!$C$3</f>
        <v>France</v>
      </c>
      <c r="G1099" t="str">
        <f>Etiquettes!$I$5</f>
        <v>JRC - EnergyBalance</v>
      </c>
      <c r="H1099" t="str">
        <f>IFERROR(_xlfn.XLOOKUP(A1099,'Correspondance produits'!$J:$J,'Correspondance produits'!$K:$K),_xlfn.XLOOKUP(A1099,'Correspondance secteurs'!$Y:$Y,'Correspondance secteurs'!$AA:$AA))</f>
        <v>Enfant</v>
      </c>
      <c r="I1099" t="str">
        <f>IFERROR(_xlfn.XLOOKUP(B1099,'Correspondance produits'!$J:$J,'Correspondance produits'!$K:$K),_xlfn.XLOOKUP(B1099,'Correspondance secteurs'!$Y:$Y,'Correspondance secteurs'!$AA:$AA))</f>
        <v>Enfant</v>
      </c>
      <c r="J1099">
        <v>1</v>
      </c>
    </row>
    <row r="1100" spans="1:10" x14ac:dyDescent="0.3">
      <c r="A1100" t="str">
        <f>IFERROR(_xlfn.XLOOKUP('JRC - EnergyBalance'!A1100,'Correspondance produits'!C:C,'Correspondance produits'!J:J),_xlfn.XLOOKUP('JRC - EnergyBalance'!A1100,'Correspondance secteurs'!C:C,'Correspondance secteurs'!Y:Y))</f>
        <v>Biogaz [METABOLHEAT - National]</v>
      </c>
      <c r="B1100" t="str">
        <f>'Correspondance secteurs'!$Y$1113</f>
        <v>Chauffage des locaux au gaz (tertiaire) [METABOLHEAT - National]</v>
      </c>
      <c r="C1100" s="5">
        <v>4.8097313989731072</v>
      </c>
      <c r="D1100" t="str">
        <f>Etiquettes!$C$4</f>
        <v>PJ</v>
      </c>
      <c r="E1100">
        <v>2021</v>
      </c>
      <c r="F1100" t="str">
        <f>Etiquettes!$C$3</f>
        <v>France</v>
      </c>
      <c r="G1100" t="str">
        <f>Etiquettes!$I$5</f>
        <v>JRC - EnergyBalance</v>
      </c>
      <c r="H1100" t="str">
        <f>IFERROR(_xlfn.XLOOKUP(A1100,'Correspondance produits'!$J:$J,'Correspondance produits'!$K:$K),_xlfn.XLOOKUP(A1100,'Correspondance secteurs'!$Y:$Y,'Correspondance secteurs'!$AA:$AA))</f>
        <v>Enfant</v>
      </c>
      <c r="I1100" t="str">
        <f>IFERROR(_xlfn.XLOOKUP(B1100,'Correspondance produits'!$J:$J,'Correspondance produits'!$K:$K),_xlfn.XLOOKUP(B1100,'Correspondance secteurs'!$Y:$Y,'Correspondance secteurs'!$AA:$AA))</f>
        <v>Parent</v>
      </c>
      <c r="J1100">
        <v>1</v>
      </c>
    </row>
    <row r="1101" spans="1:10" x14ac:dyDescent="0.3">
      <c r="A1101" t="str">
        <f>IFERROR(_xlfn.XLOOKUP('JRC - EnergyBalance'!A1101,'Correspondance produits'!C:C,'Correspondance produits'!J:J),_xlfn.XLOOKUP('JRC - EnergyBalance'!A1101,'Correspondance secteurs'!C:C,'Correspondance secteurs'!Y:Y))</f>
        <v>Déchets municipaux renouvelables [METABOLHEAT - National]</v>
      </c>
      <c r="B1101" t="str">
        <f>'Correspondance secteurs'!$Y$1116</f>
        <v>Chauffage des locaux à la biomasse (tertiaire) [METABOLHEAT - National]</v>
      </c>
      <c r="C1101" s="5">
        <v>3.5242099615842766</v>
      </c>
      <c r="D1101" t="str">
        <f>Etiquettes!$C$4</f>
        <v>PJ</v>
      </c>
      <c r="E1101">
        <v>2021</v>
      </c>
      <c r="F1101" t="str">
        <f>Etiquettes!$C$3</f>
        <v>France</v>
      </c>
      <c r="G1101" t="str">
        <f>Etiquettes!$I$5</f>
        <v>JRC - EnergyBalance</v>
      </c>
      <c r="H1101" t="str">
        <f>IFERROR(_xlfn.XLOOKUP(A1101,'Correspondance produits'!$J:$J,'Correspondance produits'!$K:$K),_xlfn.XLOOKUP(A1101,'Correspondance secteurs'!$Y:$Y,'Correspondance secteurs'!$AA:$AA))</f>
        <v>Enfant</v>
      </c>
      <c r="I1101" t="str">
        <f>IFERROR(_xlfn.XLOOKUP(B1101,'Correspondance produits'!$J:$J,'Correspondance produits'!$K:$K),_xlfn.XLOOKUP(B1101,'Correspondance secteurs'!$Y:$Y,'Correspondance secteurs'!$AA:$AA))</f>
        <v>Enfant</v>
      </c>
      <c r="J1101">
        <v>1</v>
      </c>
    </row>
    <row r="1102" spans="1:10" x14ac:dyDescent="0.3">
      <c r="A1102" t="str">
        <f>IFERROR(_xlfn.XLOOKUP('JRC - EnergyBalance'!A1102,'Correspondance produits'!C:C,'Correspondance produits'!J:J),_xlfn.XLOOKUP('JRC - EnergyBalance'!A1102,'Correspondance secteurs'!C:C,'Correspondance secteurs'!Y:Y))</f>
        <v>Biodiesels mélangés [METABOLHEAT - National]</v>
      </c>
      <c r="B1102" t="str">
        <f>'Correspondance secteurs'!$Y$1112</f>
        <v>Chauffage des locaux au diesel (tertiaire) [METABOLHEAT - National]</v>
      </c>
      <c r="C1102" s="5">
        <v>0.53284646844660755</v>
      </c>
      <c r="D1102" t="str">
        <f>Etiquettes!$C$4</f>
        <v>PJ</v>
      </c>
      <c r="E1102">
        <v>2021</v>
      </c>
      <c r="F1102" t="str">
        <f>Etiquettes!$C$3</f>
        <v>France</v>
      </c>
      <c r="G1102" t="str">
        <f>Etiquettes!$I$5</f>
        <v>JRC - EnergyBalance</v>
      </c>
      <c r="H1102" t="str">
        <f>IFERROR(_xlfn.XLOOKUP(A1102,'Correspondance produits'!$J:$J,'Correspondance produits'!$K:$K),_xlfn.XLOOKUP(A1102,'Correspondance secteurs'!$Y:$Y,'Correspondance secteurs'!$AA:$AA))</f>
        <v>Enfant</v>
      </c>
      <c r="I1102" t="str">
        <f>IFERROR(_xlfn.XLOOKUP(B1102,'Correspondance produits'!$J:$J,'Correspondance produits'!$K:$K),_xlfn.XLOOKUP(B1102,'Correspondance secteurs'!$Y:$Y,'Correspondance secteurs'!$AA:$AA))</f>
        <v>Enfant</v>
      </c>
      <c r="J1102">
        <v>1</v>
      </c>
    </row>
    <row r="1103" spans="1:10" x14ac:dyDescent="0.3">
      <c r="A1103" t="str">
        <f>IFERROR(_xlfn.XLOOKUP('JRC - EnergyBalance'!A1103,'Correspondance produits'!C:C,'Correspondance produits'!J:J),_xlfn.XLOOKUP('JRC - EnergyBalance'!A1103,'Correspondance secteurs'!C:C,'Correspondance secteurs'!Y:Y))</f>
        <v>Autres biocarburants liquides [METABOLHEAT - National]</v>
      </c>
      <c r="B1103" t="str">
        <f>'Correspondance secteurs'!$Y$1112</f>
        <v>Chauffage des locaux au diesel (tertiaire) [METABOLHEAT - National]</v>
      </c>
      <c r="C1103" s="5">
        <v>6.5228496071377572E-4</v>
      </c>
      <c r="D1103" t="str">
        <f>Etiquettes!$C$4</f>
        <v>PJ</v>
      </c>
      <c r="E1103">
        <v>2021</v>
      </c>
      <c r="F1103" t="str">
        <f>Etiquettes!$C$3</f>
        <v>France</v>
      </c>
      <c r="G1103" t="str">
        <f>Etiquettes!$I$5</f>
        <v>JRC - EnergyBalance</v>
      </c>
      <c r="H1103" t="str">
        <f>IFERROR(_xlfn.XLOOKUP(A1103,'Correspondance produits'!$J:$J,'Correspondance produits'!$K:$K),_xlfn.XLOOKUP(A1103,'Correspondance secteurs'!$Y:$Y,'Correspondance secteurs'!$AA:$AA))</f>
        <v>Enfant</v>
      </c>
      <c r="I1103" t="str">
        <f>IFERROR(_xlfn.XLOOKUP(B1103,'Correspondance produits'!$J:$J,'Correspondance produits'!$K:$K),_xlfn.XLOOKUP(B1103,'Correspondance secteurs'!$Y:$Y,'Correspondance secteurs'!$AA:$AA))</f>
        <v>Enfant</v>
      </c>
      <c r="J1103">
        <v>1</v>
      </c>
    </row>
    <row r="1104" spans="1:10" x14ac:dyDescent="0.3">
      <c r="A1104" t="str">
        <f>IFERROR(_xlfn.XLOOKUP('JRC - EnergyBalance'!A1104,'Correspondance produits'!C:C,'Correspondance produits'!J:J),_xlfn.XLOOKUP('JRC - EnergyBalance'!A1104,'Correspondance secteurs'!C:C,'Correspondance secteurs'!Y:Y))</f>
        <v>Chaleur ambiante (pompes à chaleur) [METABOLHEAT - National]</v>
      </c>
      <c r="B1104" t="str">
        <f>'Correspondance secteurs'!$Y$1120</f>
        <v>Chauffage des locaux par chauffage électrique avancé (tertiaire) [METABOLHEAT - National]</v>
      </c>
      <c r="C1104" s="5">
        <v>19.477634399999996</v>
      </c>
      <c r="D1104" t="str">
        <f>Etiquettes!$C$4</f>
        <v>PJ</v>
      </c>
      <c r="E1104">
        <v>2021</v>
      </c>
      <c r="F1104" t="str">
        <f>Etiquettes!$C$3</f>
        <v>France</v>
      </c>
      <c r="G1104" t="str">
        <f>Etiquettes!$I$5</f>
        <v>JRC - EnergyBalance</v>
      </c>
      <c r="H1104" t="str">
        <f>IFERROR(_xlfn.XLOOKUP(A1104,'Correspondance produits'!$J:$J,'Correspondance produits'!$K:$K),_xlfn.XLOOKUP(A1104,'Correspondance secteurs'!$Y:$Y,'Correspondance secteurs'!$AA:$AA))</f>
        <v>Enfant</v>
      </c>
      <c r="I1104" t="str">
        <f>IFERROR(_xlfn.XLOOKUP(B1104,'Correspondance produits'!$J:$J,'Correspondance produits'!$K:$K),_xlfn.XLOOKUP(B1104,'Correspondance secteurs'!$Y:$Y,'Correspondance secteurs'!$AA:$AA))</f>
        <v>Enfant</v>
      </c>
      <c r="J1104">
        <v>1</v>
      </c>
    </row>
    <row r="1105" spans="1:10" x14ac:dyDescent="0.3">
      <c r="A1105" t="str">
        <f>IFERROR(_xlfn.XLOOKUP('JRC - EnergyBalance'!A1105,'Correspondance produits'!C:C,'Correspondance produits'!J:J),_xlfn.XLOOKUP('JRC - EnergyBalance'!A1105,'Correspondance secteurs'!C:C,'Correspondance secteurs'!Y:Y))</f>
        <v>Déchets non renouvelables [METABOLHEAT - National]</v>
      </c>
      <c r="B1105" t="str">
        <f>'Correspondance secteurs'!$Y$1116</f>
        <v>Chauffage des locaux à la biomasse (tertiaire) [METABOLHEAT - National]</v>
      </c>
      <c r="C1105" s="5">
        <v>3.6609750235582994</v>
      </c>
      <c r="D1105" t="str">
        <f>Etiquettes!$C$4</f>
        <v>PJ</v>
      </c>
      <c r="E1105">
        <v>2021</v>
      </c>
      <c r="F1105" t="str">
        <f>Etiquettes!$C$3</f>
        <v>France</v>
      </c>
      <c r="G1105" t="str">
        <f>Etiquettes!$I$5</f>
        <v>JRC - EnergyBalance</v>
      </c>
      <c r="H1105" t="str">
        <f>IFERROR(_xlfn.XLOOKUP(A1105,'Correspondance produits'!$J:$J,'Correspondance produits'!$K:$K),_xlfn.XLOOKUP(A1105,'Correspondance secteurs'!$Y:$Y,'Correspondance secteurs'!$AA:$AA))</f>
        <v>Parent</v>
      </c>
      <c r="I1105" t="str">
        <f>IFERROR(_xlfn.XLOOKUP(B1105,'Correspondance produits'!$J:$J,'Correspondance produits'!$K:$K),_xlfn.XLOOKUP(B1105,'Correspondance secteurs'!$Y:$Y,'Correspondance secteurs'!$AA:$AA))</f>
        <v>Enfant</v>
      </c>
      <c r="J1105">
        <v>1</v>
      </c>
    </row>
    <row r="1106" spans="1:10" x14ac:dyDescent="0.3">
      <c r="A1106" t="str">
        <f>IFERROR(_xlfn.XLOOKUP('JRC - EnergyBalance'!A1106,'Correspondance produits'!C:C,'Correspondance produits'!J:J),_xlfn.XLOOKUP('JRC - EnergyBalance'!A1106,'Correspondance secteurs'!C:C,'Correspondance secteurs'!Y:Y))</f>
        <v>Déchets industriels (non renouvelables) [METABOLHEAT - National]</v>
      </c>
      <c r="B1106" t="str">
        <f>'Correspondance secteurs'!$Y$1116</f>
        <v>Chauffage des locaux à la biomasse (tertiaire) [METABOLHEAT - National]</v>
      </c>
      <c r="C1106" s="5">
        <v>0.13676506197402333</v>
      </c>
      <c r="D1106" t="str">
        <f>Etiquettes!$C$4</f>
        <v>PJ</v>
      </c>
      <c r="E1106">
        <v>2021</v>
      </c>
      <c r="F1106" t="str">
        <f>Etiquettes!$C$3</f>
        <v>France</v>
      </c>
      <c r="G1106" t="str">
        <f>Etiquettes!$I$5</f>
        <v>JRC - EnergyBalance</v>
      </c>
      <c r="H1106" t="str">
        <f>IFERROR(_xlfn.XLOOKUP(A1106,'Correspondance produits'!$J:$J,'Correspondance produits'!$K:$K),_xlfn.XLOOKUP(A1106,'Correspondance secteurs'!$Y:$Y,'Correspondance secteurs'!$AA:$AA))</f>
        <v>Enfant</v>
      </c>
      <c r="I1106" t="str">
        <f>IFERROR(_xlfn.XLOOKUP(B1106,'Correspondance produits'!$J:$J,'Correspondance produits'!$K:$K),_xlfn.XLOOKUP(B1106,'Correspondance secteurs'!$Y:$Y,'Correspondance secteurs'!$AA:$AA))</f>
        <v>Enfant</v>
      </c>
      <c r="J1106">
        <v>1</v>
      </c>
    </row>
    <row r="1107" spans="1:10" x14ac:dyDescent="0.3">
      <c r="A1107" t="str">
        <f>IFERROR(_xlfn.XLOOKUP('JRC - EnergyBalance'!A1107,'Correspondance produits'!C:C,'Correspondance produits'!J:J),_xlfn.XLOOKUP('JRC - EnergyBalance'!A1107,'Correspondance secteurs'!C:C,'Correspondance secteurs'!Y:Y))</f>
        <v>Déchets municipaux non renouvelables [METABOLHEAT - National]</v>
      </c>
      <c r="B1107" t="str">
        <f>'Correspondance secteurs'!$Y$1116</f>
        <v>Chauffage des locaux à la biomasse (tertiaire) [METABOLHEAT - National]</v>
      </c>
      <c r="C1107" s="5">
        <v>3.5242099615842766</v>
      </c>
      <c r="D1107" t="str">
        <f>Etiquettes!$C$4</f>
        <v>PJ</v>
      </c>
      <c r="E1107">
        <v>2021</v>
      </c>
      <c r="F1107" t="str">
        <f>Etiquettes!$C$3</f>
        <v>France</v>
      </c>
      <c r="G1107" t="str">
        <f>Etiquettes!$I$5</f>
        <v>JRC - EnergyBalance</v>
      </c>
      <c r="H1107" t="str">
        <f>IFERROR(_xlfn.XLOOKUP(A1107,'Correspondance produits'!$J:$J,'Correspondance produits'!$K:$K),_xlfn.XLOOKUP(A1107,'Correspondance secteurs'!$Y:$Y,'Correspondance secteurs'!$AA:$AA))</f>
        <v>Enfant</v>
      </c>
      <c r="I1107" t="str">
        <f>IFERROR(_xlfn.XLOOKUP(B1107,'Correspondance produits'!$J:$J,'Correspondance produits'!$K:$K),_xlfn.XLOOKUP(B1107,'Correspondance secteurs'!$Y:$Y,'Correspondance secteurs'!$AA:$AA))</f>
        <v>Enfant</v>
      </c>
      <c r="J1107">
        <v>1</v>
      </c>
    </row>
    <row r="1108" spans="1:10" x14ac:dyDescent="0.3">
      <c r="A1108" t="str">
        <f>IFERROR(_xlfn.XLOOKUP('JRC - EnergyBalance'!A1108,'Correspondance produits'!C:C,'Correspondance produits'!J:J),_xlfn.XLOOKUP('JRC - EnergyBalance'!A1108,'Correspondance secteurs'!C:C,'Correspondance secteurs'!Y:Y))</f>
        <v>Chaleur réseau [METABOLHEAT - National]</v>
      </c>
      <c r="B1108" t="str">
        <f>'Correspondance secteurs'!$Y$1118</f>
        <v>Chauffage des locaux par chaleur réseau (tertiaire) [METABOLHEAT - National]</v>
      </c>
      <c r="C1108" s="5">
        <v>34.648558404882372</v>
      </c>
      <c r="D1108" t="str">
        <f>Etiquettes!$C$4</f>
        <v>PJ</v>
      </c>
      <c r="E1108">
        <v>2021</v>
      </c>
      <c r="F1108" t="str">
        <f>Etiquettes!$C$3</f>
        <v>France</v>
      </c>
      <c r="G1108" t="str">
        <f>Etiquettes!$I$5</f>
        <v>JRC - EnergyBalance</v>
      </c>
      <c r="H1108" t="str">
        <f>IFERROR(_xlfn.XLOOKUP(A1108,'Correspondance produits'!$J:$J,'Correspondance produits'!$K:$K),_xlfn.XLOOKUP(A1108,'Correspondance secteurs'!$Y:$Y,'Correspondance secteurs'!$AA:$AA))</f>
        <v>Enfant</v>
      </c>
      <c r="I1108" t="str">
        <f>IFERROR(_xlfn.XLOOKUP(B1108,'Correspondance produits'!$J:$J,'Correspondance produits'!$K:$K),_xlfn.XLOOKUP(B1108,'Correspondance secteurs'!$Y:$Y,'Correspondance secteurs'!$AA:$AA))</f>
        <v>Enfant</v>
      </c>
      <c r="J1108">
        <v>1</v>
      </c>
    </row>
    <row r="1109" spans="1:10" x14ac:dyDescent="0.3">
      <c r="A1109" t="str">
        <f>IFERROR(_xlfn.XLOOKUP('JRC - EnergyBalance'!A1109,'Correspondance produits'!C:C,'Correspondance produits'!J:J),_xlfn.XLOOKUP('JRC - EnergyBalance'!A1109,'Correspondance secteurs'!C:C,'Correspondance secteurs'!Y:Y))</f>
        <v>Électricité [METABOLHEAT - National]</v>
      </c>
      <c r="B1109" t="str">
        <f>'Correspondance secteurs'!$Y$1119</f>
        <v>Chauffage des locaux à l'électricité (tertiaire) [METABOLHEAT - National]</v>
      </c>
      <c r="C1109" s="5">
        <v>122.60439858938585</v>
      </c>
      <c r="D1109" t="str">
        <f>Etiquettes!$C$4</f>
        <v>PJ</v>
      </c>
      <c r="E1109">
        <v>2021</v>
      </c>
      <c r="F1109" t="str">
        <f>Etiquettes!$C$3</f>
        <v>France</v>
      </c>
      <c r="G1109" t="str">
        <f>Etiquettes!$I$5</f>
        <v>JRC - EnergyBalance</v>
      </c>
      <c r="H1109" t="str">
        <f>IFERROR(_xlfn.XLOOKUP(A1109,'Correspondance produits'!$J:$J,'Correspondance produits'!$K:$K),_xlfn.XLOOKUP(A1109,'Correspondance secteurs'!$Y:$Y,'Correspondance secteurs'!$AA:$AA))</f>
        <v>Enfant</v>
      </c>
      <c r="I1109" t="str">
        <f>IFERROR(_xlfn.XLOOKUP(B1109,'Correspondance produits'!$J:$J,'Correspondance produits'!$K:$K),_xlfn.XLOOKUP(B1109,'Correspondance secteurs'!$Y:$Y,'Correspondance secteurs'!$AA:$AA))</f>
        <v>Parent</v>
      </c>
      <c r="J1109">
        <v>1</v>
      </c>
    </row>
    <row r="1110" spans="1:10" x14ac:dyDescent="0.3">
      <c r="A1110" t="str">
        <f>IFERROR(_xlfn.XLOOKUP('JRC - EnergyBalance'!A1110,'Correspondance produits'!C:C,'Correspondance produits'!J:J),_xlfn.XLOOKUP('JRC - EnergyBalance'!A1110,'Correspondance secteurs'!C:C,'Correspondance secteurs'!Y:Y))</f>
        <v>Gaz naturel [METABOLHEAT - National]</v>
      </c>
      <c r="B1110" t="str">
        <f>'Correspondance secteurs'!$Y$1124</f>
        <v>Refroidissement des locaux par pompe à chaleur au gaz (tertiaire) [METABOLHEAT - National]</v>
      </c>
      <c r="C1110" s="5">
        <v>1.6594960068056872</v>
      </c>
      <c r="D1110" t="str">
        <f>Etiquettes!$C$4</f>
        <v>PJ</v>
      </c>
      <c r="E1110">
        <v>2021</v>
      </c>
      <c r="F1110" t="str">
        <f>Etiquettes!$C$3</f>
        <v>France</v>
      </c>
      <c r="G1110" t="str">
        <f>Etiquettes!$I$5</f>
        <v>JRC - EnergyBalance</v>
      </c>
      <c r="H1110" t="str">
        <f>IFERROR(_xlfn.XLOOKUP(A1110,'Correspondance produits'!$J:$J,'Correspondance produits'!$K:$K),_xlfn.XLOOKUP(A1110,'Correspondance secteurs'!$Y:$Y,'Correspondance secteurs'!$AA:$AA))</f>
        <v>Enfant</v>
      </c>
      <c r="I1110" t="str">
        <f>IFERROR(_xlfn.XLOOKUP(B1110,'Correspondance produits'!$J:$J,'Correspondance produits'!$K:$K),_xlfn.XLOOKUP(B1110,'Correspondance secteurs'!$Y:$Y,'Correspondance secteurs'!$AA:$AA))</f>
        <v>Enfant</v>
      </c>
      <c r="J1110">
        <v>1</v>
      </c>
    </row>
    <row r="1111" spans="1:10" x14ac:dyDescent="0.3">
      <c r="A1111" t="str">
        <f>IFERROR(_xlfn.XLOOKUP('JRC - EnergyBalance'!A1111,'Correspondance produits'!C:C,'Correspondance produits'!J:J),_xlfn.XLOOKUP('JRC - EnergyBalance'!A1111,'Correspondance secteurs'!C:C,'Correspondance secteurs'!Y:Y))</f>
        <v>Énergies renouvelables et biocarburants [METABOLHEAT - National]</v>
      </c>
      <c r="B1111" t="str">
        <f>'Correspondance secteurs'!$Y$1124</f>
        <v>Refroidissement des locaux par pompe à chaleur au gaz (tertiaire) [METABOLHEAT - National]</v>
      </c>
      <c r="C1111" s="5">
        <v>3.6806351270658552E-2</v>
      </c>
      <c r="D1111" t="str">
        <f>Etiquettes!$C$4</f>
        <v>PJ</v>
      </c>
      <c r="E1111">
        <v>2021</v>
      </c>
      <c r="F1111" t="str">
        <f>Etiquettes!$C$3</f>
        <v>France</v>
      </c>
      <c r="G1111" t="str">
        <f>Etiquettes!$I$5</f>
        <v>JRC - EnergyBalance</v>
      </c>
      <c r="H1111" t="str">
        <f>IFERROR(_xlfn.XLOOKUP(A1111,'Correspondance produits'!$J:$J,'Correspondance produits'!$K:$K),_xlfn.XLOOKUP(A1111,'Correspondance secteurs'!$Y:$Y,'Correspondance secteurs'!$AA:$AA))</f>
        <v>Parent</v>
      </c>
      <c r="I1111" t="str">
        <f>IFERROR(_xlfn.XLOOKUP(B1111,'Correspondance produits'!$J:$J,'Correspondance produits'!$K:$K),_xlfn.XLOOKUP(B1111,'Correspondance secteurs'!$Y:$Y,'Correspondance secteurs'!$AA:$AA))</f>
        <v>Enfant</v>
      </c>
      <c r="J1111">
        <v>1</v>
      </c>
    </row>
    <row r="1112" spans="1:10" x14ac:dyDescent="0.3">
      <c r="A1112" t="str">
        <f>IFERROR(_xlfn.XLOOKUP('JRC - EnergyBalance'!A1112,'Correspondance produits'!C:C,'Correspondance produits'!J:J),_xlfn.XLOOKUP('JRC - EnergyBalance'!A1112,'Correspondance secteurs'!C:C,'Correspondance secteurs'!Y:Y))</f>
        <v>Biogaz [METABOLHEAT - National]</v>
      </c>
      <c r="B1112" t="str">
        <f>'Correspondance secteurs'!$Y$1124</f>
        <v>Refroidissement des locaux par pompe à chaleur au gaz (tertiaire) [METABOLHEAT - National]</v>
      </c>
      <c r="C1112" s="5">
        <v>3.6806351270658552E-2</v>
      </c>
      <c r="D1112" t="str">
        <f>Etiquettes!$C$4</f>
        <v>PJ</v>
      </c>
      <c r="E1112">
        <v>2021</v>
      </c>
      <c r="F1112" t="str">
        <f>Etiquettes!$C$3</f>
        <v>France</v>
      </c>
      <c r="G1112" t="str">
        <f>Etiquettes!$I$5</f>
        <v>JRC - EnergyBalance</v>
      </c>
      <c r="H1112" t="str">
        <f>IFERROR(_xlfn.XLOOKUP(A1112,'Correspondance produits'!$J:$J,'Correspondance produits'!$K:$K),_xlfn.XLOOKUP(A1112,'Correspondance secteurs'!$Y:$Y,'Correspondance secteurs'!$AA:$AA))</f>
        <v>Enfant</v>
      </c>
      <c r="I1112" t="str">
        <f>IFERROR(_xlfn.XLOOKUP(B1112,'Correspondance produits'!$J:$J,'Correspondance produits'!$K:$K),_xlfn.XLOOKUP(B1112,'Correspondance secteurs'!$Y:$Y,'Correspondance secteurs'!$AA:$AA))</f>
        <v>Enfant</v>
      </c>
      <c r="J1112">
        <v>1</v>
      </c>
    </row>
    <row r="1113" spans="1:10" x14ac:dyDescent="0.3">
      <c r="A1113" t="str">
        <f>IFERROR(_xlfn.XLOOKUP('JRC - EnergyBalance'!A1113,'Correspondance produits'!C:C,'Correspondance produits'!J:J),_xlfn.XLOOKUP('JRC - EnergyBalance'!A1113,'Correspondance secteurs'!C:C,'Correspondance secteurs'!Y:Y))</f>
        <v>Électricité [METABOLHEAT - National]</v>
      </c>
      <c r="B1113" t="str">
        <f>'Correspondance secteurs'!$Y$1125</f>
        <v>Climatisation électrique (tertiaire) [METABOLHEAT - National]</v>
      </c>
      <c r="C1113" s="5">
        <v>15.191752993134417</v>
      </c>
      <c r="D1113" t="str">
        <f>Etiquettes!$C$4</f>
        <v>PJ</v>
      </c>
      <c r="E1113">
        <v>2021</v>
      </c>
      <c r="F1113" t="str">
        <f>Etiquettes!$C$3</f>
        <v>France</v>
      </c>
      <c r="G1113" t="str">
        <f>Etiquettes!$I$5</f>
        <v>JRC - EnergyBalance</v>
      </c>
      <c r="H1113" t="str">
        <f>IFERROR(_xlfn.XLOOKUP(A1113,'Correspondance produits'!$J:$J,'Correspondance produits'!$K:$K),_xlfn.XLOOKUP(A1113,'Correspondance secteurs'!$Y:$Y,'Correspondance secteurs'!$AA:$AA))</f>
        <v>Enfant</v>
      </c>
      <c r="I1113" t="str">
        <f>IFERROR(_xlfn.XLOOKUP(B1113,'Correspondance produits'!$J:$J,'Correspondance produits'!$K:$K),_xlfn.XLOOKUP(B1113,'Correspondance secteurs'!$Y:$Y,'Correspondance secteurs'!$AA:$AA))</f>
        <v>Enfant</v>
      </c>
      <c r="J1113">
        <v>1</v>
      </c>
    </row>
    <row r="1114" spans="1:10" x14ac:dyDescent="0.3">
      <c r="A1114" t="str">
        <f>IFERROR(_xlfn.XLOOKUP('JRC - EnergyBalance'!A1114,'Correspondance produits'!C:C,'Correspondance produits'!J:J),_xlfn.XLOOKUP('JRC - EnergyBalance'!A1114,'Correspondance secteurs'!C:C,'Correspondance secteurs'!Y:Y))</f>
        <v>Pétrole et produits pétroliers [METABOLHEAT - National]</v>
      </c>
      <c r="B1114" t="str">
        <f>IFERROR(_xlfn.XLOOKUP('JRC - EnergyBalance'!B1114,'Correspondance produits'!C:C,'Correspondance produits'!J:J),_xlfn.XLOOKUP('JRC - EnergyBalance'!B1114,'Correspondance secteurs'!C:C,'Correspondance secteurs'!Y:Y))</f>
        <v>Chauffage de l'eau (tertiaire) [METABOLHEAT - National]</v>
      </c>
      <c r="C1114" s="5">
        <v>11.73264238854685</v>
      </c>
      <c r="D1114" t="str">
        <f>Etiquettes!$C$4</f>
        <v>PJ</v>
      </c>
      <c r="E1114">
        <v>2021</v>
      </c>
      <c r="F1114" t="str">
        <f>Etiquettes!$C$3</f>
        <v>France</v>
      </c>
      <c r="G1114" t="str">
        <f>Etiquettes!$I$5</f>
        <v>JRC - EnergyBalance</v>
      </c>
      <c r="H1114" t="str">
        <f>IFERROR(_xlfn.XLOOKUP(A1114,'Correspondance produits'!$J:$J,'Correspondance produits'!$K:$K),_xlfn.XLOOKUP(A1114,'Correspondance secteurs'!$Y:$Y,'Correspondance secteurs'!$AA:$AA))</f>
        <v>Parent</v>
      </c>
      <c r="I1114" t="str">
        <f>IFERROR(_xlfn.XLOOKUP(B1114,'Correspondance produits'!$J:$J,'Correspondance produits'!$K:$K),_xlfn.XLOOKUP(B1114,'Correspondance secteurs'!$Y:$Y,'Correspondance secteurs'!$AA:$AA))</f>
        <v>Parent</v>
      </c>
    </row>
    <row r="1115" spans="1:10" x14ac:dyDescent="0.3">
      <c r="A1115" t="str">
        <f>IFERROR(_xlfn.XLOOKUP('JRC - EnergyBalance'!A1115,'Correspondance produits'!C:C,'Correspondance produits'!J:J),_xlfn.XLOOKUP('JRC - EnergyBalance'!A1115,'Correspondance secteurs'!C:C,'Correspondance secteurs'!Y:Y))</f>
        <v>Produits pétroliers (hors biocarburants) [METABOLHEAT - National]</v>
      </c>
      <c r="B1115" t="str">
        <f>IFERROR(_xlfn.XLOOKUP('JRC - EnergyBalance'!B1115,'Correspondance produits'!C:C,'Correspondance produits'!J:J),_xlfn.XLOOKUP('JRC - EnergyBalance'!B1115,'Correspondance secteurs'!C:C,'Correspondance secteurs'!Y:Y))</f>
        <v>Chauffage de l'eau (tertiaire) [METABOLHEAT - National]</v>
      </c>
      <c r="C1115" s="5">
        <v>11.73264238854685</v>
      </c>
      <c r="D1115" t="str">
        <f>Etiquettes!$C$4</f>
        <v>PJ</v>
      </c>
      <c r="E1115">
        <v>2021</v>
      </c>
      <c r="F1115" t="str">
        <f>Etiquettes!$C$3</f>
        <v>France</v>
      </c>
      <c r="G1115" t="str">
        <f>Etiquettes!$I$5</f>
        <v>JRC - EnergyBalance</v>
      </c>
      <c r="H1115" t="str">
        <f>IFERROR(_xlfn.XLOOKUP(A1115,'Correspondance produits'!$J:$J,'Correspondance produits'!$K:$K),_xlfn.XLOOKUP(A1115,'Correspondance secteurs'!$Y:$Y,'Correspondance secteurs'!$AA:$AA))</f>
        <v>Parent</v>
      </c>
      <c r="I1115" t="str">
        <f>IFERROR(_xlfn.XLOOKUP(B1115,'Correspondance produits'!$J:$J,'Correspondance produits'!$K:$K),_xlfn.XLOOKUP(B1115,'Correspondance secteurs'!$Y:$Y,'Correspondance secteurs'!$AA:$AA))</f>
        <v>Parent</v>
      </c>
    </row>
    <row r="1116" spans="1:10" x14ac:dyDescent="0.3">
      <c r="A1116" t="str">
        <f>IFERROR(_xlfn.XLOOKUP('JRC - EnergyBalance'!A1116,'Correspondance produits'!C:C,'Correspondance produits'!J:J),_xlfn.XLOOKUP('JRC - EnergyBalance'!A1116,'Correspondance secteurs'!C:C,'Correspondance secteurs'!Y:Y))</f>
        <v>Gaz de raffinerie [METABOLHEAT - National]</v>
      </c>
      <c r="B1116" t="str">
        <f>'Correspondance secteurs'!$Y$1129</f>
        <v>Chauffage de l'eau au diesel (tertiaire) [METABOLHEAT - National]</v>
      </c>
      <c r="C1116" s="5">
        <v>2.8116350461484122E-3</v>
      </c>
      <c r="D1116" t="str">
        <f>Etiquettes!$C$4</f>
        <v>PJ</v>
      </c>
      <c r="E1116">
        <v>2021</v>
      </c>
      <c r="F1116" t="str">
        <f>Etiquettes!$C$3</f>
        <v>France</v>
      </c>
      <c r="G1116" t="str">
        <f>Etiquettes!$I$5</f>
        <v>JRC - EnergyBalance</v>
      </c>
      <c r="H1116" t="str">
        <f>IFERROR(_xlfn.XLOOKUP(A1116,'Correspondance produits'!$J:$J,'Correspondance produits'!$K:$K),_xlfn.XLOOKUP(A1116,'Correspondance secteurs'!$Y:$Y,'Correspondance secteurs'!$AA:$AA))</f>
        <v>Enfant</v>
      </c>
      <c r="I1116" t="str">
        <f>IFERROR(_xlfn.XLOOKUP(B1116,'Correspondance produits'!$J:$J,'Correspondance produits'!$K:$K),_xlfn.XLOOKUP(B1116,'Correspondance secteurs'!$Y:$Y,'Correspondance secteurs'!$AA:$AA))</f>
        <v>Enfant</v>
      </c>
      <c r="J1116">
        <v>1</v>
      </c>
    </row>
    <row r="1117" spans="1:10" x14ac:dyDescent="0.3">
      <c r="A1117" t="str">
        <f>IFERROR(_xlfn.XLOOKUP('JRC - EnergyBalance'!A1117,'Correspondance produits'!C:C,'Correspondance produits'!J:J),_xlfn.XLOOKUP('JRC - EnergyBalance'!A1117,'Correspondance secteurs'!C:C,'Correspondance secteurs'!Y:Y))</f>
        <v>Gaz de pétrole liquéfiés [METABOLHEAT - National]</v>
      </c>
      <c r="B1117" t="str">
        <f>'Correspondance secteurs'!$Y$1128</f>
        <v>Chauffage de l'eau au gaz de pétrole liquéfié (GPL) (tertiaire) [METABOLHEAT - National]</v>
      </c>
      <c r="C1117" s="5">
        <v>1.3296418258114151</v>
      </c>
      <c r="D1117" t="str">
        <f>Etiquettes!$C$4</f>
        <v>PJ</v>
      </c>
      <c r="E1117">
        <v>2021</v>
      </c>
      <c r="F1117" t="str">
        <f>Etiquettes!$C$3</f>
        <v>France</v>
      </c>
      <c r="G1117" t="str">
        <f>Etiquettes!$I$5</f>
        <v>JRC - EnergyBalance</v>
      </c>
      <c r="H1117" t="str">
        <f>IFERROR(_xlfn.XLOOKUP(A1117,'Correspondance produits'!$J:$J,'Correspondance produits'!$K:$K),_xlfn.XLOOKUP(A1117,'Correspondance secteurs'!$Y:$Y,'Correspondance secteurs'!$AA:$AA))</f>
        <v>Enfant</v>
      </c>
      <c r="I1117" t="str">
        <f>IFERROR(_xlfn.XLOOKUP(B1117,'Correspondance produits'!$J:$J,'Correspondance produits'!$K:$K),_xlfn.XLOOKUP(B1117,'Correspondance secteurs'!$Y:$Y,'Correspondance secteurs'!$AA:$AA))</f>
        <v>Enfant</v>
      </c>
      <c r="J1117">
        <v>1</v>
      </c>
    </row>
    <row r="1118" spans="1:10" x14ac:dyDescent="0.3">
      <c r="A1118" t="str">
        <f>IFERROR(_xlfn.XLOOKUP('JRC - EnergyBalance'!A1118,'Correspondance produits'!C:C,'Correspondance produits'!J:J),_xlfn.XLOOKUP('JRC - EnergyBalance'!A1118,'Correspondance secteurs'!C:C,'Correspondance secteurs'!Y:Y))</f>
        <v>Essence moteur (hors biocarburants) [METABOLHEAT - National]</v>
      </c>
      <c r="B1118" t="str">
        <f>'Correspondance secteurs'!$Y$1129</f>
        <v>Chauffage de l'eau au diesel (tertiaire) [METABOLHEAT - National]</v>
      </c>
      <c r="C1118" s="5">
        <v>5.8556476029827907E-2</v>
      </c>
      <c r="D1118" t="str">
        <f>Etiquettes!$C$4</f>
        <v>PJ</v>
      </c>
      <c r="E1118">
        <v>2021</v>
      </c>
      <c r="F1118" t="str">
        <f>Etiquettes!$C$3</f>
        <v>France</v>
      </c>
      <c r="G1118" t="str">
        <f>Etiquettes!$I$5</f>
        <v>JRC - EnergyBalance</v>
      </c>
      <c r="H1118" t="str">
        <f>IFERROR(_xlfn.XLOOKUP(A1118,'Correspondance produits'!$J:$J,'Correspondance produits'!$K:$K),_xlfn.XLOOKUP(A1118,'Correspondance secteurs'!$Y:$Y,'Correspondance secteurs'!$AA:$AA))</f>
        <v>Enfant</v>
      </c>
      <c r="I1118" t="str">
        <f>IFERROR(_xlfn.XLOOKUP(B1118,'Correspondance produits'!$J:$J,'Correspondance produits'!$K:$K),_xlfn.XLOOKUP(B1118,'Correspondance secteurs'!$Y:$Y,'Correspondance secteurs'!$AA:$AA))</f>
        <v>Enfant</v>
      </c>
      <c r="J1118">
        <v>1</v>
      </c>
    </row>
    <row r="1119" spans="1:10" x14ac:dyDescent="0.3">
      <c r="A1119" t="str">
        <f>IFERROR(_xlfn.XLOOKUP('JRC - EnergyBalance'!A1119,'Correspondance produits'!C:C,'Correspondance produits'!J:J),_xlfn.XLOOKUP('JRC - EnergyBalance'!A1119,'Correspondance secteurs'!C:C,'Correspondance secteurs'!Y:Y))</f>
        <v>Kérosène (hors biocarburant) [METABOLHEAT - National]</v>
      </c>
      <c r="B1119" t="str">
        <f>'Correspondance secteurs'!$Y$1129</f>
        <v>Chauffage de l'eau au diesel (tertiaire) [METABOLHEAT - National]</v>
      </c>
      <c r="C1119" s="5">
        <v>2.0332480726179831</v>
      </c>
      <c r="D1119" t="str">
        <f>Etiquettes!$C$4</f>
        <v>PJ</v>
      </c>
      <c r="E1119">
        <v>2021</v>
      </c>
      <c r="F1119" t="str">
        <f>Etiquettes!$C$3</f>
        <v>France</v>
      </c>
      <c r="G1119" t="str">
        <f>Etiquettes!$I$5</f>
        <v>JRC - EnergyBalance</v>
      </c>
      <c r="H1119" t="str">
        <f>IFERROR(_xlfn.XLOOKUP(A1119,'Correspondance produits'!$J:$J,'Correspondance produits'!$K:$K),_xlfn.XLOOKUP(A1119,'Correspondance secteurs'!$Y:$Y,'Correspondance secteurs'!$AA:$AA))</f>
        <v>Enfant</v>
      </c>
      <c r="I1119" t="str">
        <f>IFERROR(_xlfn.XLOOKUP(B1119,'Correspondance produits'!$J:$J,'Correspondance produits'!$K:$K),_xlfn.XLOOKUP(B1119,'Correspondance secteurs'!$Y:$Y,'Correspondance secteurs'!$AA:$AA))</f>
        <v>Enfant</v>
      </c>
      <c r="J1119">
        <v>1</v>
      </c>
    </row>
    <row r="1120" spans="1:10" x14ac:dyDescent="0.3">
      <c r="A1120" t="str">
        <f>IFERROR(_xlfn.XLOOKUP('JRC - EnergyBalance'!A1120,'Correspondance produits'!C:C,'Correspondance produits'!J:J),_xlfn.XLOOKUP('JRC - EnergyBalance'!A1120,'Correspondance secteurs'!C:C,'Correspondance secteurs'!Y:Y))</f>
        <v>Gazole et diesel (hors biocarburant) [METABOLHEAT - National]</v>
      </c>
      <c r="B1120" t="str">
        <f>'Correspondance secteurs'!$Y$1129</f>
        <v>Chauffage de l'eau au diesel (tertiaire) [METABOLHEAT - National]</v>
      </c>
      <c r="C1120" s="5">
        <v>8.308384379041474</v>
      </c>
      <c r="D1120" t="str">
        <f>Etiquettes!$C$4</f>
        <v>PJ</v>
      </c>
      <c r="E1120">
        <v>2021</v>
      </c>
      <c r="F1120" t="str">
        <f>Etiquettes!$C$3</f>
        <v>France</v>
      </c>
      <c r="G1120" t="str">
        <f>Etiquettes!$I$5</f>
        <v>JRC - EnergyBalance</v>
      </c>
      <c r="H1120" t="str">
        <f>IFERROR(_xlfn.XLOOKUP(A1120,'Correspondance produits'!$J:$J,'Correspondance produits'!$K:$K),_xlfn.XLOOKUP(A1120,'Correspondance secteurs'!$Y:$Y,'Correspondance secteurs'!$AA:$AA))</f>
        <v>Enfant</v>
      </c>
      <c r="I1120" t="str">
        <f>IFERROR(_xlfn.XLOOKUP(B1120,'Correspondance produits'!$J:$J,'Correspondance produits'!$K:$K),_xlfn.XLOOKUP(B1120,'Correspondance secteurs'!$Y:$Y,'Correspondance secteurs'!$AA:$AA))</f>
        <v>Enfant</v>
      </c>
      <c r="J1120">
        <v>1</v>
      </c>
    </row>
    <row r="1121" spans="1:10" x14ac:dyDescent="0.3">
      <c r="A1121" t="str">
        <f>IFERROR(_xlfn.XLOOKUP('JRC - EnergyBalance'!A1121,'Correspondance produits'!C:C,'Correspondance produits'!J:J),_xlfn.XLOOKUP('JRC - EnergyBalance'!A1121,'Correspondance secteurs'!C:C,'Correspondance secteurs'!Y:Y))</f>
        <v>Fioul [METABOLHEAT - National]</v>
      </c>
      <c r="B1121" t="str">
        <f>'Correspondance secteurs'!$Y$1129</f>
        <v>Chauffage de l'eau au diesel (tertiaire) [METABOLHEAT - National]</v>
      </c>
      <c r="C1121" s="5">
        <v>0</v>
      </c>
      <c r="D1121" t="str">
        <f>Etiquettes!$C$4</f>
        <v>PJ</v>
      </c>
      <c r="E1121">
        <v>2021</v>
      </c>
      <c r="F1121" t="str">
        <f>Etiquettes!$C$3</f>
        <v>France</v>
      </c>
      <c r="G1121" t="str">
        <f>Etiquettes!$I$5</f>
        <v>JRC - EnergyBalance</v>
      </c>
      <c r="H1121" t="str">
        <f>IFERROR(_xlfn.XLOOKUP(A1121,'Correspondance produits'!$J:$J,'Correspondance produits'!$K:$K),_xlfn.XLOOKUP(A1121,'Correspondance secteurs'!$Y:$Y,'Correspondance secteurs'!$AA:$AA))</f>
        <v>Enfant</v>
      </c>
      <c r="I1121" t="str">
        <f>IFERROR(_xlfn.XLOOKUP(B1121,'Correspondance produits'!$J:$J,'Correspondance produits'!$K:$K),_xlfn.XLOOKUP(B1121,'Correspondance secteurs'!$Y:$Y,'Correspondance secteurs'!$AA:$AA))</f>
        <v>Enfant</v>
      </c>
      <c r="J1121">
        <v>1</v>
      </c>
    </row>
    <row r="1122" spans="1:10" x14ac:dyDescent="0.3">
      <c r="A1122" t="str">
        <f>IFERROR(_xlfn.XLOOKUP('JRC - EnergyBalance'!A1122,'Correspondance produits'!C:C,'Correspondance produits'!J:J),_xlfn.XLOOKUP('JRC - EnergyBalance'!A1122,'Correspondance secteurs'!C:C,'Correspondance secteurs'!Y:Y))</f>
        <v>Gaz naturel [METABOLHEAT - National]</v>
      </c>
      <c r="B1122" t="str">
        <f>'Correspondance secteurs'!$Y$1130</f>
        <v>Chauffage de l'eau au gaz naturel (tertiaire) [METABOLHEAT - National]</v>
      </c>
      <c r="C1122" s="5">
        <v>16.876497516695867</v>
      </c>
      <c r="D1122" t="str">
        <f>Etiquettes!$C$4</f>
        <v>PJ</v>
      </c>
      <c r="E1122">
        <v>2021</v>
      </c>
      <c r="F1122" t="str">
        <f>Etiquettes!$C$3</f>
        <v>France</v>
      </c>
      <c r="G1122" t="str">
        <f>Etiquettes!$I$5</f>
        <v>JRC - EnergyBalance</v>
      </c>
      <c r="H1122" t="str">
        <f>IFERROR(_xlfn.XLOOKUP(A1122,'Correspondance produits'!$J:$J,'Correspondance produits'!$K:$K),_xlfn.XLOOKUP(A1122,'Correspondance secteurs'!$Y:$Y,'Correspondance secteurs'!$AA:$AA))</f>
        <v>Enfant</v>
      </c>
      <c r="I1122" t="str">
        <f>IFERROR(_xlfn.XLOOKUP(B1122,'Correspondance produits'!$J:$J,'Correspondance produits'!$K:$K),_xlfn.XLOOKUP(B1122,'Correspondance secteurs'!$Y:$Y,'Correspondance secteurs'!$AA:$AA))</f>
        <v>Enfant</v>
      </c>
      <c r="J1122">
        <v>1</v>
      </c>
    </row>
    <row r="1123" spans="1:10" x14ac:dyDescent="0.3">
      <c r="A1123" t="str">
        <f>IFERROR(_xlfn.XLOOKUP('JRC - EnergyBalance'!A1123,'Correspondance produits'!C:C,'Correspondance produits'!J:J),_xlfn.XLOOKUP('JRC - EnergyBalance'!A1123,'Correspondance secteurs'!C:C,'Correspondance secteurs'!Y:Y))</f>
        <v>Énergies renouvelables et biocarburants [METABOLHEAT - National]</v>
      </c>
      <c r="B1123" t="str">
        <f>IFERROR(_xlfn.XLOOKUP('JRC - EnergyBalance'!B1123,'Correspondance produits'!C:C,'Correspondance produits'!J:J),_xlfn.XLOOKUP('JRC - EnergyBalance'!B1123,'Correspondance secteurs'!C:C,'Correspondance secteurs'!Y:Y))</f>
        <v>Chauffage de l'eau (tertiaire) [METABOLHEAT - National]</v>
      </c>
      <c r="C1123" s="5">
        <v>1.7852229506314563</v>
      </c>
      <c r="D1123" t="str">
        <f>Etiquettes!$C$4</f>
        <v>PJ</v>
      </c>
      <c r="E1123">
        <v>2021</v>
      </c>
      <c r="F1123" t="str">
        <f>Etiquettes!$C$3</f>
        <v>France</v>
      </c>
      <c r="G1123" t="str">
        <f>Etiquettes!$I$5</f>
        <v>JRC - EnergyBalance</v>
      </c>
      <c r="H1123" t="str">
        <f>IFERROR(_xlfn.XLOOKUP(A1123,'Correspondance produits'!$J:$J,'Correspondance produits'!$K:$K),_xlfn.XLOOKUP(A1123,'Correspondance secteurs'!$Y:$Y,'Correspondance secteurs'!$AA:$AA))</f>
        <v>Parent</v>
      </c>
      <c r="I1123" t="str">
        <f>IFERROR(_xlfn.XLOOKUP(B1123,'Correspondance produits'!$J:$J,'Correspondance produits'!$K:$K),_xlfn.XLOOKUP(B1123,'Correspondance secteurs'!$Y:$Y,'Correspondance secteurs'!$AA:$AA))</f>
        <v>Parent</v>
      </c>
    </row>
    <row r="1124" spans="1:10" x14ac:dyDescent="0.3">
      <c r="A1124" t="str">
        <f>IFERROR(_xlfn.XLOOKUP('JRC - EnergyBalance'!A1124,'Correspondance produits'!C:C,'Correspondance produits'!J:J),_xlfn.XLOOKUP('JRC - EnergyBalance'!A1124,'Correspondance secteurs'!C:C,'Correspondance secteurs'!Y:Y))</f>
        <v>Solaire thermique [METABOLHEAT - National]</v>
      </c>
      <c r="B1124" t="str">
        <f>'Correspondance secteurs'!$Y$1134</f>
        <v>Chauffage de l'eau par énergie solaire (tertiaire) [METABOLHEAT - National]</v>
      </c>
      <c r="C1124" s="5">
        <v>0.56068920000000011</v>
      </c>
      <c r="D1124" t="str">
        <f>Etiquettes!$C$4</f>
        <v>PJ</v>
      </c>
      <c r="E1124">
        <v>2021</v>
      </c>
      <c r="F1124" t="str">
        <f>Etiquettes!$C$3</f>
        <v>France</v>
      </c>
      <c r="G1124" t="str">
        <f>Etiquettes!$I$5</f>
        <v>JRC - EnergyBalance</v>
      </c>
      <c r="H1124" t="str">
        <f>IFERROR(_xlfn.XLOOKUP(A1124,'Correspondance produits'!$J:$J,'Correspondance produits'!$K:$K),_xlfn.XLOOKUP(A1124,'Correspondance secteurs'!$Y:$Y,'Correspondance secteurs'!$AA:$AA))</f>
        <v>Enfant</v>
      </c>
      <c r="I1124" t="str">
        <f>IFERROR(_xlfn.XLOOKUP(B1124,'Correspondance produits'!$J:$J,'Correspondance produits'!$K:$K),_xlfn.XLOOKUP(B1124,'Correspondance secteurs'!$Y:$Y,'Correspondance secteurs'!$AA:$AA))</f>
        <v>Enfant</v>
      </c>
      <c r="J1124">
        <v>1</v>
      </c>
    </row>
    <row r="1125" spans="1:10" x14ac:dyDescent="0.3">
      <c r="A1125" t="str">
        <f>IFERROR(_xlfn.XLOOKUP('JRC - EnergyBalance'!A1125,'Correspondance produits'!C:C,'Correspondance produits'!J:J),_xlfn.XLOOKUP('JRC - EnergyBalance'!A1125,'Correspondance secteurs'!C:C,'Correspondance secteurs'!Y:Y))</f>
        <v>Biomasse solide primaire [METABOLHEAT - National]</v>
      </c>
      <c r="B1125" t="str">
        <f>'Correspondance secteurs'!$Y$1131</f>
        <v>Chauffage de l'eau par biomasse (tertiaire) [METABOLHEAT - National]</v>
      </c>
      <c r="C1125" s="5">
        <v>0.60544506779137031</v>
      </c>
      <c r="D1125" t="str">
        <f>Etiquettes!$C$4</f>
        <v>PJ</v>
      </c>
      <c r="E1125">
        <v>2021</v>
      </c>
      <c r="F1125" t="str">
        <f>Etiquettes!$C$3</f>
        <v>France</v>
      </c>
      <c r="G1125" t="str">
        <f>Etiquettes!$I$5</f>
        <v>JRC - EnergyBalance</v>
      </c>
      <c r="H1125" t="str">
        <f>IFERROR(_xlfn.XLOOKUP(A1125,'Correspondance produits'!$J:$J,'Correspondance produits'!$K:$K),_xlfn.XLOOKUP(A1125,'Correspondance secteurs'!$Y:$Y,'Correspondance secteurs'!$AA:$AA))</f>
        <v>Enfant</v>
      </c>
      <c r="I1125" t="str">
        <f>IFERROR(_xlfn.XLOOKUP(B1125,'Correspondance produits'!$J:$J,'Correspondance produits'!$K:$K),_xlfn.XLOOKUP(B1125,'Correspondance secteurs'!$Y:$Y,'Correspondance secteurs'!$AA:$AA))</f>
        <v>Enfant</v>
      </c>
      <c r="J1125">
        <v>1</v>
      </c>
    </row>
    <row r="1126" spans="1:10" x14ac:dyDescent="0.3">
      <c r="A1126" t="str">
        <f>IFERROR(_xlfn.XLOOKUP('JRC - EnergyBalance'!A1126,'Correspondance produits'!C:C,'Correspondance produits'!J:J),_xlfn.XLOOKUP('JRC - EnergyBalance'!A1126,'Correspondance secteurs'!C:C,'Correspondance secteurs'!Y:Y))</f>
        <v>Biogaz [METABOLHEAT - National]</v>
      </c>
      <c r="B1126" t="str">
        <f>'Correspondance secteurs'!$Y$1130</f>
        <v>Chauffage de l'eau au gaz naturel (tertiaire) [METABOLHEAT - National]</v>
      </c>
      <c r="C1126" s="5">
        <v>0.374307797831681</v>
      </c>
      <c r="D1126" t="str">
        <f>Etiquettes!$C$4</f>
        <v>PJ</v>
      </c>
      <c r="E1126">
        <v>2021</v>
      </c>
      <c r="F1126" t="str">
        <f>Etiquettes!$C$3</f>
        <v>France</v>
      </c>
      <c r="G1126" t="str">
        <f>Etiquettes!$I$5</f>
        <v>JRC - EnergyBalance</v>
      </c>
      <c r="H1126" t="str">
        <f>IFERROR(_xlfn.XLOOKUP(A1126,'Correspondance produits'!$J:$J,'Correspondance produits'!$K:$K),_xlfn.XLOOKUP(A1126,'Correspondance secteurs'!$Y:$Y,'Correspondance secteurs'!$AA:$AA))</f>
        <v>Enfant</v>
      </c>
      <c r="I1126" t="str">
        <f>IFERROR(_xlfn.XLOOKUP(B1126,'Correspondance produits'!$J:$J,'Correspondance produits'!$K:$K),_xlfn.XLOOKUP(B1126,'Correspondance secteurs'!$Y:$Y,'Correspondance secteurs'!$AA:$AA))</f>
        <v>Enfant</v>
      </c>
      <c r="J1126">
        <v>1</v>
      </c>
    </row>
    <row r="1127" spans="1:10" x14ac:dyDescent="0.3">
      <c r="A1127" t="str">
        <f>IFERROR(_xlfn.XLOOKUP('JRC - EnergyBalance'!A1127,'Correspondance produits'!C:C,'Correspondance produits'!J:J),_xlfn.XLOOKUP('JRC - EnergyBalance'!A1127,'Correspondance secteurs'!C:C,'Correspondance secteurs'!Y:Y))</f>
        <v>Déchets municipaux renouvelables [METABOLHEAT - National]</v>
      </c>
      <c r="B1127" t="str">
        <f>'Correspondance secteurs'!$Y$1131</f>
        <v>Chauffage de l'eau par biomasse (tertiaire) [METABOLHEAT - National]</v>
      </c>
      <c r="C1127" s="5">
        <v>0.17761963841572617</v>
      </c>
      <c r="D1127" t="str">
        <f>Etiquettes!$C$4</f>
        <v>PJ</v>
      </c>
      <c r="E1127">
        <v>2021</v>
      </c>
      <c r="F1127" t="str">
        <f>Etiquettes!$C$3</f>
        <v>France</v>
      </c>
      <c r="G1127" t="str">
        <f>Etiquettes!$I$5</f>
        <v>JRC - EnergyBalance</v>
      </c>
      <c r="H1127" t="str">
        <f>IFERROR(_xlfn.XLOOKUP(A1127,'Correspondance produits'!$J:$J,'Correspondance produits'!$K:$K),_xlfn.XLOOKUP(A1127,'Correspondance secteurs'!$Y:$Y,'Correspondance secteurs'!$AA:$AA))</f>
        <v>Enfant</v>
      </c>
      <c r="I1127" t="str">
        <f>IFERROR(_xlfn.XLOOKUP(B1127,'Correspondance produits'!$J:$J,'Correspondance produits'!$K:$K),_xlfn.XLOOKUP(B1127,'Correspondance secteurs'!$Y:$Y,'Correspondance secteurs'!$AA:$AA))</f>
        <v>Enfant</v>
      </c>
      <c r="J1127">
        <v>1</v>
      </c>
    </row>
    <row r="1128" spans="1:10" x14ac:dyDescent="0.3">
      <c r="A1128" t="str">
        <f>IFERROR(_xlfn.XLOOKUP('JRC - EnergyBalance'!A1128,'Correspondance produits'!C:C,'Correspondance produits'!J:J),_xlfn.XLOOKUP('JRC - EnergyBalance'!A1128,'Correspondance secteurs'!C:C,'Correspondance secteurs'!Y:Y))</f>
        <v>Biodiesels mélangés [METABOLHEAT - National]</v>
      </c>
      <c r="B1128" t="str">
        <f>'Correspondance secteurs'!$Y$1129</f>
        <v>Chauffage de l'eau au diesel (tertiaire) [METABOLHEAT - National]</v>
      </c>
      <c r="C1128" s="5">
        <v>6.7079131553392776E-2</v>
      </c>
      <c r="D1128" t="str">
        <f>Etiquettes!$C$4</f>
        <v>PJ</v>
      </c>
      <c r="E1128">
        <v>2021</v>
      </c>
      <c r="F1128" t="str">
        <f>Etiquettes!$C$3</f>
        <v>France</v>
      </c>
      <c r="G1128" t="str">
        <f>Etiquettes!$I$5</f>
        <v>JRC - EnergyBalance</v>
      </c>
      <c r="H1128" t="str">
        <f>IFERROR(_xlfn.XLOOKUP(A1128,'Correspondance produits'!$J:$J,'Correspondance produits'!$K:$K),_xlfn.XLOOKUP(A1128,'Correspondance secteurs'!$Y:$Y,'Correspondance secteurs'!$AA:$AA))</f>
        <v>Enfant</v>
      </c>
      <c r="I1128" t="str">
        <f>IFERROR(_xlfn.XLOOKUP(B1128,'Correspondance produits'!$J:$J,'Correspondance produits'!$K:$K),_xlfn.XLOOKUP(B1128,'Correspondance secteurs'!$Y:$Y,'Correspondance secteurs'!$AA:$AA))</f>
        <v>Enfant</v>
      </c>
      <c r="J1128">
        <v>1</v>
      </c>
    </row>
    <row r="1129" spans="1:10" x14ac:dyDescent="0.3">
      <c r="A1129" t="str">
        <f>IFERROR(_xlfn.XLOOKUP('JRC - EnergyBalance'!A1129,'Correspondance produits'!C:C,'Correspondance produits'!J:J),_xlfn.XLOOKUP('JRC - EnergyBalance'!A1129,'Correspondance secteurs'!C:C,'Correspondance secteurs'!Y:Y))</f>
        <v>Autres biocarburants liquides [METABOLHEAT - National]</v>
      </c>
      <c r="B1129" t="str">
        <f>'Correspondance secteurs'!$Y$1129</f>
        <v>Chauffage de l'eau au diesel (tertiaire) [METABOLHEAT - National]</v>
      </c>
      <c r="C1129" s="5">
        <v>8.2115039286224199E-5</v>
      </c>
      <c r="D1129" t="str">
        <f>Etiquettes!$C$4</f>
        <v>PJ</v>
      </c>
      <c r="E1129">
        <v>2021</v>
      </c>
      <c r="F1129" t="str">
        <f>Etiquettes!$C$3</f>
        <v>France</v>
      </c>
      <c r="G1129" t="str">
        <f>Etiquettes!$I$5</f>
        <v>JRC - EnergyBalance</v>
      </c>
      <c r="H1129" t="str">
        <f>IFERROR(_xlfn.XLOOKUP(A1129,'Correspondance produits'!$J:$J,'Correspondance produits'!$K:$K),_xlfn.XLOOKUP(A1129,'Correspondance secteurs'!$Y:$Y,'Correspondance secteurs'!$AA:$AA))</f>
        <v>Enfant</v>
      </c>
      <c r="I1129" t="str">
        <f>IFERROR(_xlfn.XLOOKUP(B1129,'Correspondance produits'!$J:$J,'Correspondance produits'!$K:$K),_xlfn.XLOOKUP(B1129,'Correspondance secteurs'!$Y:$Y,'Correspondance secteurs'!$AA:$AA))</f>
        <v>Enfant</v>
      </c>
      <c r="J1129">
        <v>1</v>
      </c>
    </row>
    <row r="1130" spans="1:10" x14ac:dyDescent="0.3">
      <c r="A1130" t="str">
        <f>IFERROR(_xlfn.XLOOKUP('JRC - EnergyBalance'!A1130,'Correspondance produits'!C:C,'Correspondance produits'!J:J),_xlfn.XLOOKUP('JRC - EnergyBalance'!A1130,'Correspondance secteurs'!C:C,'Correspondance secteurs'!Y:Y))</f>
        <v>Déchets non renouvelables [METABOLHEAT - National]</v>
      </c>
      <c r="B1130" t="str">
        <f>'Correspondance secteurs'!$Y$1131</f>
        <v>Chauffage de l'eau par biomasse (tertiaire) [METABOLHEAT - National]</v>
      </c>
      <c r="C1130" s="5">
        <v>0.18451257644170299</v>
      </c>
      <c r="D1130" t="str">
        <f>Etiquettes!$C$4</f>
        <v>PJ</v>
      </c>
      <c r="E1130">
        <v>2021</v>
      </c>
      <c r="F1130" t="str">
        <f>Etiquettes!$C$3</f>
        <v>France</v>
      </c>
      <c r="G1130" t="str">
        <f>Etiquettes!$I$5</f>
        <v>JRC - EnergyBalance</v>
      </c>
      <c r="H1130" t="str">
        <f>IFERROR(_xlfn.XLOOKUP(A1130,'Correspondance produits'!$J:$J,'Correspondance produits'!$K:$K),_xlfn.XLOOKUP(A1130,'Correspondance secteurs'!$Y:$Y,'Correspondance secteurs'!$AA:$AA))</f>
        <v>Parent</v>
      </c>
      <c r="I1130" t="str">
        <f>IFERROR(_xlfn.XLOOKUP(B1130,'Correspondance produits'!$J:$J,'Correspondance produits'!$K:$K),_xlfn.XLOOKUP(B1130,'Correspondance secteurs'!$Y:$Y,'Correspondance secteurs'!$AA:$AA))</f>
        <v>Enfant</v>
      </c>
      <c r="J1130">
        <v>1</v>
      </c>
    </row>
    <row r="1131" spans="1:10" x14ac:dyDescent="0.3">
      <c r="A1131" t="str">
        <f>IFERROR(_xlfn.XLOOKUP('JRC - EnergyBalance'!A1131,'Correspondance produits'!C:C,'Correspondance produits'!J:J),_xlfn.XLOOKUP('JRC - EnergyBalance'!A1131,'Correspondance secteurs'!C:C,'Correspondance secteurs'!Y:Y))</f>
        <v>Déchets industriels (non renouvelables) [METABOLHEAT - National]</v>
      </c>
      <c r="B1131" t="str">
        <f>'Correspondance secteurs'!$Y$1131</f>
        <v>Chauffage de l'eau par biomasse (tertiaire) [METABOLHEAT - National]</v>
      </c>
      <c r="C1131" s="5">
        <v>6.8929380259767766E-3</v>
      </c>
      <c r="D1131" t="str">
        <f>Etiquettes!$C$4</f>
        <v>PJ</v>
      </c>
      <c r="E1131">
        <v>2021</v>
      </c>
      <c r="F1131" t="str">
        <f>Etiquettes!$C$3</f>
        <v>France</v>
      </c>
      <c r="G1131" t="str">
        <f>Etiquettes!$I$5</f>
        <v>JRC - EnergyBalance</v>
      </c>
      <c r="H1131" t="str">
        <f>IFERROR(_xlfn.XLOOKUP(A1131,'Correspondance produits'!$J:$J,'Correspondance produits'!$K:$K),_xlfn.XLOOKUP(A1131,'Correspondance secteurs'!$Y:$Y,'Correspondance secteurs'!$AA:$AA))</f>
        <v>Enfant</v>
      </c>
      <c r="I1131" t="str">
        <f>IFERROR(_xlfn.XLOOKUP(B1131,'Correspondance produits'!$J:$J,'Correspondance produits'!$K:$K),_xlfn.XLOOKUP(B1131,'Correspondance secteurs'!$Y:$Y,'Correspondance secteurs'!$AA:$AA))</f>
        <v>Enfant</v>
      </c>
      <c r="J1131">
        <v>1</v>
      </c>
    </row>
    <row r="1132" spans="1:10" x14ac:dyDescent="0.3">
      <c r="A1132" t="str">
        <f>IFERROR(_xlfn.XLOOKUP('JRC - EnergyBalance'!A1132,'Correspondance produits'!C:C,'Correspondance produits'!J:J),_xlfn.XLOOKUP('JRC - EnergyBalance'!A1132,'Correspondance secteurs'!C:C,'Correspondance secteurs'!Y:Y))</f>
        <v>Déchets municipaux non renouvelables [METABOLHEAT - National]</v>
      </c>
      <c r="B1132" t="str">
        <f>'Correspondance secteurs'!$Y$1131</f>
        <v>Chauffage de l'eau par biomasse (tertiaire) [METABOLHEAT - National]</v>
      </c>
      <c r="C1132" s="5">
        <v>0.17761963841572617</v>
      </c>
      <c r="D1132" t="str">
        <f>Etiquettes!$C$4</f>
        <v>PJ</v>
      </c>
      <c r="E1132">
        <v>2021</v>
      </c>
      <c r="F1132" t="str">
        <f>Etiquettes!$C$3</f>
        <v>France</v>
      </c>
      <c r="G1132" t="str">
        <f>Etiquettes!$I$5</f>
        <v>JRC - EnergyBalance</v>
      </c>
      <c r="H1132" t="str">
        <f>IFERROR(_xlfn.XLOOKUP(A1132,'Correspondance produits'!$J:$J,'Correspondance produits'!$K:$K),_xlfn.XLOOKUP(A1132,'Correspondance secteurs'!$Y:$Y,'Correspondance secteurs'!$AA:$AA))</f>
        <v>Enfant</v>
      </c>
      <c r="I1132" t="str">
        <f>IFERROR(_xlfn.XLOOKUP(B1132,'Correspondance produits'!$J:$J,'Correspondance produits'!$K:$K),_xlfn.XLOOKUP(B1132,'Correspondance secteurs'!$Y:$Y,'Correspondance secteurs'!$AA:$AA))</f>
        <v>Enfant</v>
      </c>
      <c r="J1132">
        <v>1</v>
      </c>
    </row>
    <row r="1133" spans="1:10" x14ac:dyDescent="0.3">
      <c r="A1133" t="str">
        <f>IFERROR(_xlfn.XLOOKUP('JRC - EnergyBalance'!A1133,'Correspondance produits'!C:C,'Correspondance produits'!J:J),_xlfn.XLOOKUP('JRC - EnergyBalance'!A1133,'Correspondance secteurs'!C:C,'Correspondance secteurs'!Y:Y))</f>
        <v>Chaleur réseau [METABOLHEAT - National]</v>
      </c>
      <c r="B1133" t="str">
        <f>'Correspondance secteurs'!$Y$1132</f>
        <v>Chauffage de l'eau par chaleur réseau (tertiaire) [METABOLHEAT - National]</v>
      </c>
      <c r="C1133" s="5">
        <v>3.5161827951175897</v>
      </c>
      <c r="D1133" t="str">
        <f>Etiquettes!$C$4</f>
        <v>PJ</v>
      </c>
      <c r="E1133">
        <v>2021</v>
      </c>
      <c r="F1133" t="str">
        <f>Etiquettes!$C$3</f>
        <v>France</v>
      </c>
      <c r="G1133" t="str">
        <f>Etiquettes!$I$5</f>
        <v>JRC - EnergyBalance</v>
      </c>
      <c r="H1133" t="str">
        <f>IFERROR(_xlfn.XLOOKUP(A1133,'Correspondance produits'!$J:$J,'Correspondance produits'!$K:$K),_xlfn.XLOOKUP(A1133,'Correspondance secteurs'!$Y:$Y,'Correspondance secteurs'!$AA:$AA))</f>
        <v>Enfant</v>
      </c>
      <c r="I1133" t="str">
        <f>IFERROR(_xlfn.XLOOKUP(B1133,'Correspondance produits'!$J:$J,'Correspondance produits'!$K:$K),_xlfn.XLOOKUP(B1133,'Correspondance secteurs'!$Y:$Y,'Correspondance secteurs'!$AA:$AA))</f>
        <v>Enfant</v>
      </c>
      <c r="J1133">
        <v>1</v>
      </c>
    </row>
    <row r="1134" spans="1:10" x14ac:dyDescent="0.3">
      <c r="A1134" t="str">
        <f>IFERROR(_xlfn.XLOOKUP('JRC - EnergyBalance'!A1134,'Correspondance produits'!C:C,'Correspondance produits'!J:J),_xlfn.XLOOKUP('JRC - EnergyBalance'!A1134,'Correspondance secteurs'!C:C,'Correspondance secteurs'!Y:Y))</f>
        <v>Électricité [METABOLHEAT - National]</v>
      </c>
      <c r="B1134" t="str">
        <f>'Correspondance secteurs'!$Y$1133</f>
        <v>Chauffage de l'eau par électricité (tertiaire) [METABOLHEAT - National]</v>
      </c>
      <c r="C1134" s="5">
        <v>50.111356036711257</v>
      </c>
      <c r="D1134" t="str">
        <f>Etiquettes!$C$4</f>
        <v>PJ</v>
      </c>
      <c r="E1134">
        <v>2021</v>
      </c>
      <c r="F1134" t="str">
        <f>Etiquettes!$C$3</f>
        <v>France</v>
      </c>
      <c r="G1134" t="str">
        <f>Etiquettes!$I$5</f>
        <v>JRC - EnergyBalance</v>
      </c>
      <c r="H1134" t="str">
        <f>IFERROR(_xlfn.XLOOKUP(A1134,'Correspondance produits'!$J:$J,'Correspondance produits'!$K:$K),_xlfn.XLOOKUP(A1134,'Correspondance secteurs'!$Y:$Y,'Correspondance secteurs'!$AA:$AA))</f>
        <v>Enfant</v>
      </c>
      <c r="I1134" t="str">
        <f>IFERROR(_xlfn.XLOOKUP(B1134,'Correspondance produits'!$J:$J,'Correspondance produits'!$K:$K),_xlfn.XLOOKUP(B1134,'Correspondance secteurs'!$Y:$Y,'Correspondance secteurs'!$AA:$AA))</f>
        <v>Enfant</v>
      </c>
      <c r="J1134">
        <v>1</v>
      </c>
    </row>
    <row r="1135" spans="1:10" x14ac:dyDescent="0.3">
      <c r="A1135" t="str">
        <f>IFERROR(_xlfn.XLOOKUP('JRC - EnergyBalance'!A1135,'Correspondance produits'!C:C,'Correspondance produits'!J:J),_xlfn.XLOOKUP('JRC - EnergyBalance'!A1135,'Correspondance secteurs'!C:C,'Correspondance secteurs'!Y:Y))</f>
        <v>Pétrole et produits pétroliers [METABOLHEAT - National]</v>
      </c>
      <c r="B1135" t="str">
        <f>IFERROR(_xlfn.XLOOKUP('JRC - EnergyBalance'!B1135,'Correspondance produits'!C:C,'Correspondance produits'!J:J),_xlfn.XLOOKUP('JRC - EnergyBalance'!B1135,'Correspondance secteurs'!C:C,'Correspondance secteurs'!Y:Y))</f>
        <v>Cuisson (tertiaire) [METABOLHEAT - National]</v>
      </c>
      <c r="C1135" s="5">
        <v>10.994173374188597</v>
      </c>
      <c r="D1135" t="str">
        <f>Etiquettes!$C$4</f>
        <v>PJ</v>
      </c>
      <c r="E1135">
        <v>2021</v>
      </c>
      <c r="F1135" t="str">
        <f>Etiquettes!$C$3</f>
        <v>France</v>
      </c>
      <c r="G1135" t="str">
        <f>Etiquettes!$I$5</f>
        <v>JRC - EnergyBalance</v>
      </c>
      <c r="H1135" t="str">
        <f>IFERROR(_xlfn.XLOOKUP(A1135,'Correspondance produits'!$J:$J,'Correspondance produits'!$K:$K),_xlfn.XLOOKUP(A1135,'Correspondance secteurs'!$Y:$Y,'Correspondance secteurs'!$AA:$AA))</f>
        <v>Parent</v>
      </c>
      <c r="I1135" t="str">
        <f>IFERROR(_xlfn.XLOOKUP(B1135,'Correspondance produits'!$J:$J,'Correspondance produits'!$K:$K),_xlfn.XLOOKUP(B1135,'Correspondance secteurs'!$Y:$Y,'Correspondance secteurs'!$AA:$AA))</f>
        <v>Parent</v>
      </c>
    </row>
    <row r="1136" spans="1:10" x14ac:dyDescent="0.3">
      <c r="A1136" t="str">
        <f>IFERROR(_xlfn.XLOOKUP('JRC - EnergyBalance'!A1136,'Correspondance produits'!C:C,'Correspondance produits'!J:J),_xlfn.XLOOKUP('JRC - EnergyBalance'!A1136,'Correspondance secteurs'!C:C,'Correspondance secteurs'!Y:Y))</f>
        <v>Produits pétroliers (hors biocarburants) [METABOLHEAT - National]</v>
      </c>
      <c r="B1136" t="str">
        <f>IFERROR(_xlfn.XLOOKUP('JRC - EnergyBalance'!B1136,'Correspondance produits'!C:C,'Correspondance produits'!J:J),_xlfn.XLOOKUP('JRC - EnergyBalance'!B1136,'Correspondance secteurs'!C:C,'Correspondance secteurs'!Y:Y))</f>
        <v>Cuisson (tertiaire) [METABOLHEAT - National]</v>
      </c>
      <c r="C1136" s="5">
        <v>10.994173374188597</v>
      </c>
      <c r="D1136" t="str">
        <f>Etiquettes!$C$4</f>
        <v>PJ</v>
      </c>
      <c r="E1136">
        <v>2021</v>
      </c>
      <c r="F1136" t="str">
        <f>Etiquettes!$C$3</f>
        <v>France</v>
      </c>
      <c r="G1136" t="str">
        <f>Etiquettes!$I$5</f>
        <v>JRC - EnergyBalance</v>
      </c>
      <c r="H1136" t="str">
        <f>IFERROR(_xlfn.XLOOKUP(A1136,'Correspondance produits'!$J:$J,'Correspondance produits'!$K:$K),_xlfn.XLOOKUP(A1136,'Correspondance secteurs'!$Y:$Y,'Correspondance secteurs'!$AA:$AA))</f>
        <v>Parent</v>
      </c>
      <c r="I1136" t="str">
        <f>IFERROR(_xlfn.XLOOKUP(B1136,'Correspondance produits'!$J:$J,'Correspondance produits'!$K:$K),_xlfn.XLOOKUP(B1136,'Correspondance secteurs'!$Y:$Y,'Correspondance secteurs'!$AA:$AA))</f>
        <v>Parent</v>
      </c>
    </row>
    <row r="1137" spans="1:10" x14ac:dyDescent="0.3">
      <c r="A1137" t="str">
        <f>IFERROR(_xlfn.XLOOKUP('JRC - EnergyBalance'!A1137,'Correspondance produits'!C:C,'Correspondance produits'!J:J),_xlfn.XLOOKUP('JRC - EnergyBalance'!A1137,'Correspondance secteurs'!C:C,'Correspondance secteurs'!Y:Y))</f>
        <v>Gaz de pétrole liquéfiés [METABOLHEAT - National]</v>
      </c>
      <c r="B1137" t="str">
        <f>'Correspondance secteurs'!$Y$1136</f>
        <v>Cuisson au gaz de pétrole liquéfié (GPL) (tertiaire) [METABOLHEAT - National]</v>
      </c>
      <c r="C1137" s="5">
        <v>10.994173374188597</v>
      </c>
      <c r="D1137" t="str">
        <f>Etiquettes!$C$4</f>
        <v>PJ</v>
      </c>
      <c r="E1137">
        <v>2021</v>
      </c>
      <c r="F1137" t="str">
        <f>Etiquettes!$C$3</f>
        <v>France</v>
      </c>
      <c r="G1137" t="str">
        <f>Etiquettes!$I$5</f>
        <v>JRC - EnergyBalance</v>
      </c>
      <c r="H1137" t="str">
        <f>IFERROR(_xlfn.XLOOKUP(A1137,'Correspondance produits'!$J:$J,'Correspondance produits'!$K:$K),_xlfn.XLOOKUP(A1137,'Correspondance secteurs'!$Y:$Y,'Correspondance secteurs'!$AA:$AA))</f>
        <v>Enfant</v>
      </c>
      <c r="I1137" t="str">
        <f>IFERROR(_xlfn.XLOOKUP(B1137,'Correspondance produits'!$J:$J,'Correspondance produits'!$K:$K),_xlfn.XLOOKUP(B1137,'Correspondance secteurs'!$Y:$Y,'Correspondance secteurs'!$AA:$AA))</f>
        <v>Enfant</v>
      </c>
      <c r="J1137">
        <v>1</v>
      </c>
    </row>
    <row r="1138" spans="1:10" x14ac:dyDescent="0.3">
      <c r="A1138" t="str">
        <f>IFERROR(_xlfn.XLOOKUP('JRC - EnergyBalance'!A1138,'Correspondance produits'!C:C,'Correspondance produits'!J:J),_xlfn.XLOOKUP('JRC - EnergyBalance'!A1138,'Correspondance secteurs'!C:C,'Correspondance secteurs'!Y:Y))</f>
        <v>Gaz naturel [METABOLHEAT - National]</v>
      </c>
      <c r="B1138" t="str">
        <f>'Correspondance secteurs'!$Y$1137</f>
        <v>Cuisson au gaz naturel (tertiaire) [METABOLHEAT - National]</v>
      </c>
      <c r="C1138" s="5">
        <v>37.187453327279165</v>
      </c>
      <c r="D1138" t="str">
        <f>Etiquettes!$C$4</f>
        <v>PJ</v>
      </c>
      <c r="E1138">
        <v>2021</v>
      </c>
      <c r="F1138" t="str">
        <f>Etiquettes!$C$3</f>
        <v>France</v>
      </c>
      <c r="G1138" t="str">
        <f>Etiquettes!$I$5</f>
        <v>JRC - EnergyBalance</v>
      </c>
      <c r="H1138" t="str">
        <f>IFERROR(_xlfn.XLOOKUP(A1138,'Correspondance produits'!$J:$J,'Correspondance produits'!$K:$K),_xlfn.XLOOKUP(A1138,'Correspondance secteurs'!$Y:$Y,'Correspondance secteurs'!$AA:$AA))</f>
        <v>Enfant</v>
      </c>
      <c r="I1138" t="str">
        <f>IFERROR(_xlfn.XLOOKUP(B1138,'Correspondance produits'!$J:$J,'Correspondance produits'!$K:$K),_xlfn.XLOOKUP(B1138,'Correspondance secteurs'!$Y:$Y,'Correspondance secteurs'!$AA:$AA))</f>
        <v>Enfant</v>
      </c>
      <c r="J1138">
        <v>1</v>
      </c>
    </row>
    <row r="1139" spans="1:10" x14ac:dyDescent="0.3">
      <c r="A1139" t="str">
        <f>IFERROR(_xlfn.XLOOKUP('JRC - EnergyBalance'!A1139,'Correspondance produits'!C:C,'Correspondance produits'!J:J),_xlfn.XLOOKUP('JRC - EnergyBalance'!A1139,'Correspondance secteurs'!C:C,'Correspondance secteurs'!Y:Y))</f>
        <v>Énergies renouvelables et biocarburants [METABOLHEAT - National]</v>
      </c>
      <c r="B1139" t="str">
        <f>IFERROR(_xlfn.XLOOKUP('JRC - EnergyBalance'!B1139,'Correspondance produits'!C:C,'Correspondance produits'!J:J),_xlfn.XLOOKUP('JRC - EnergyBalance'!B1139,'Correspondance secteurs'!C:C,'Correspondance secteurs'!Y:Y))</f>
        <v>Cuisson (tertiaire) [METABOLHEAT - National]</v>
      </c>
      <c r="C1139" s="5">
        <v>0.82478925192456021</v>
      </c>
      <c r="D1139" t="str">
        <f>Etiquettes!$C$4</f>
        <v>PJ</v>
      </c>
      <c r="E1139">
        <v>2021</v>
      </c>
      <c r="F1139" t="str">
        <f>Etiquettes!$C$3</f>
        <v>France</v>
      </c>
      <c r="G1139" t="str">
        <f>Etiquettes!$I$5</f>
        <v>JRC - EnergyBalance</v>
      </c>
      <c r="H1139" t="str">
        <f>IFERROR(_xlfn.XLOOKUP(A1139,'Correspondance produits'!$J:$J,'Correspondance produits'!$K:$K),_xlfn.XLOOKUP(A1139,'Correspondance secteurs'!$Y:$Y,'Correspondance secteurs'!$AA:$AA))</f>
        <v>Parent</v>
      </c>
      <c r="I1139" t="str">
        <f>IFERROR(_xlfn.XLOOKUP(B1139,'Correspondance produits'!$J:$J,'Correspondance produits'!$K:$K),_xlfn.XLOOKUP(B1139,'Correspondance secteurs'!$Y:$Y,'Correspondance secteurs'!$AA:$AA))</f>
        <v>Parent</v>
      </c>
    </row>
    <row r="1140" spans="1:10" x14ac:dyDescent="0.3">
      <c r="A1140" t="str">
        <f>IFERROR(_xlfn.XLOOKUP('JRC - EnergyBalance'!A1140,'Correspondance produits'!C:C,'Correspondance produits'!J:J),_xlfn.XLOOKUP('JRC - EnergyBalance'!A1140,'Correspondance secteurs'!C:C,'Correspondance secteurs'!Y:Y))</f>
        <v>Biogaz [METABOLHEAT - National]</v>
      </c>
      <c r="B1140" t="str">
        <f>'Correspondance secteurs'!$Y$1137</f>
        <v>Cuisson au gaz naturel (tertiaire) [METABOLHEAT - National]</v>
      </c>
      <c r="C1140" s="5">
        <v>0.82478925192456021</v>
      </c>
      <c r="D1140" t="str">
        <f>Etiquettes!$C$4</f>
        <v>PJ</v>
      </c>
      <c r="E1140">
        <v>2021</v>
      </c>
      <c r="F1140" t="str">
        <f>Etiquettes!$C$3</f>
        <v>France</v>
      </c>
      <c r="G1140" t="str">
        <f>Etiquettes!$I$5</f>
        <v>JRC - EnergyBalance</v>
      </c>
      <c r="H1140" t="str">
        <f>IFERROR(_xlfn.XLOOKUP(A1140,'Correspondance produits'!$J:$J,'Correspondance produits'!$K:$K),_xlfn.XLOOKUP(A1140,'Correspondance secteurs'!$Y:$Y,'Correspondance secteurs'!$AA:$AA))</f>
        <v>Enfant</v>
      </c>
      <c r="I1140" t="str">
        <f>IFERROR(_xlfn.XLOOKUP(B1140,'Correspondance produits'!$J:$J,'Correspondance produits'!$K:$K),_xlfn.XLOOKUP(B1140,'Correspondance secteurs'!$Y:$Y,'Correspondance secteurs'!$AA:$AA))</f>
        <v>Enfant</v>
      </c>
      <c r="J1140">
        <v>1</v>
      </c>
    </row>
    <row r="1141" spans="1:10" x14ac:dyDescent="0.3">
      <c r="A1141" t="str">
        <f>IFERROR(_xlfn.XLOOKUP('JRC - EnergyBalance'!A1141,'Correspondance produits'!C:C,'Correspondance produits'!J:J),_xlfn.XLOOKUP('JRC - EnergyBalance'!A1141,'Correspondance secteurs'!C:C,'Correspondance secteurs'!Y:Y))</f>
        <v>Électricité [METABOLHEAT - National]</v>
      </c>
      <c r="B1141" t="str">
        <f>'Correspondance secteurs'!$Y$1139</f>
        <v>Cuisson à l'électricité (tertiaire) [METABOLHEAT - National]</v>
      </c>
      <c r="C1141" s="5">
        <v>44.045433797883597</v>
      </c>
      <c r="D1141" t="str">
        <f>Etiquettes!$C$4</f>
        <v>PJ</v>
      </c>
      <c r="E1141">
        <v>2021</v>
      </c>
      <c r="F1141" t="str">
        <f>Etiquettes!$C$3</f>
        <v>France</v>
      </c>
      <c r="G1141" t="str">
        <f>Etiquettes!$I$5</f>
        <v>JRC - EnergyBalance</v>
      </c>
      <c r="H1141" t="str">
        <f>IFERROR(_xlfn.XLOOKUP(A1141,'Correspondance produits'!$J:$J,'Correspondance produits'!$K:$K),_xlfn.XLOOKUP(A1141,'Correspondance secteurs'!$Y:$Y,'Correspondance secteurs'!$AA:$AA))</f>
        <v>Enfant</v>
      </c>
      <c r="I1141" t="str">
        <f>IFERROR(_xlfn.XLOOKUP(B1141,'Correspondance produits'!$J:$J,'Correspondance produits'!$K:$K),_xlfn.XLOOKUP(B1141,'Correspondance secteurs'!$Y:$Y,'Correspondance secteurs'!$AA:$AA))</f>
        <v>Enfant</v>
      </c>
      <c r="J1141">
        <v>1</v>
      </c>
    </row>
    <row r="1142" spans="1:10" x14ac:dyDescent="0.3">
      <c r="A1142" t="str">
        <f>IFERROR(_xlfn.XLOOKUP('JRC - EnergyBalance'!A1142,'Correspondance produits'!C:C,'Correspondance produits'!J:J),_xlfn.XLOOKUP('JRC - EnergyBalance'!A1142,'Correspondance secteurs'!C:C,'Correspondance secteurs'!Y:Y))</f>
        <v>Électricité [METABOLHEAT - National]</v>
      </c>
      <c r="B1142" t="str">
        <f>IFERROR(_xlfn.XLOOKUP('JRC - EnergyBalance'!B1142,'Correspondance produits'!C:C,'Correspondance produits'!J:J),_xlfn.XLOOKUP('JRC - EnergyBalance'!B1142,'Correspondance secteurs'!C:C,'Correspondance secteurs'!Y:Y))</f>
        <v>Ventilation [METABOLHEAT - National]</v>
      </c>
      <c r="C1142" s="5">
        <v>13.586700599742199</v>
      </c>
      <c r="D1142" t="str">
        <f>Etiquettes!$C$4</f>
        <v>PJ</v>
      </c>
      <c r="E1142">
        <v>2021</v>
      </c>
      <c r="F1142" t="str">
        <f>Etiquettes!$C$3</f>
        <v>France</v>
      </c>
      <c r="G1142" t="str">
        <f>Etiquettes!$I$5</f>
        <v>JRC - EnergyBalance</v>
      </c>
      <c r="H1142" t="str">
        <f>IFERROR(_xlfn.XLOOKUP(A1142,'Correspondance produits'!$J:$J,'Correspondance produits'!$K:$K),_xlfn.XLOOKUP(A1142,'Correspondance secteurs'!$Y:$Y,'Correspondance secteurs'!$AA:$AA))</f>
        <v>Enfant</v>
      </c>
      <c r="I1142" t="str">
        <f>IFERROR(_xlfn.XLOOKUP(B1142,'Correspondance produits'!$J:$J,'Correspondance produits'!$K:$K),_xlfn.XLOOKUP(B1142,'Correspondance secteurs'!$Y:$Y,'Correspondance secteurs'!$AA:$AA))</f>
        <v>Enfant</v>
      </c>
    </row>
    <row r="1143" spans="1:10" x14ac:dyDescent="0.3">
      <c r="A1143" t="str">
        <f>IFERROR(_xlfn.XLOOKUP('JRC - EnergyBalance'!A1143,'Correspondance produits'!C:C,'Correspondance produits'!J:J),_xlfn.XLOOKUP('JRC - EnergyBalance'!A1143,'Correspondance secteurs'!C:C,'Correspondance secteurs'!Y:Y))</f>
        <v>Électricité [METABOLHEAT - National]</v>
      </c>
      <c r="B1143" t="str">
        <f>IFERROR(_xlfn.XLOOKUP('JRC - EnergyBalance'!B1143,'Correspondance produits'!C:C,'Correspondance produits'!J:J),_xlfn.XLOOKUP('JRC - EnergyBalance'!B1143,'Correspondance secteurs'!C:C,'Correspondance secteurs'!Y:Y))</f>
        <v>Éclairage public [METABOLHEAT - National]</v>
      </c>
      <c r="C1143" s="5">
        <v>25.42854873804518</v>
      </c>
      <c r="D1143" t="str">
        <f>Etiquettes!$C$4</f>
        <v>PJ</v>
      </c>
      <c r="E1143">
        <v>2021</v>
      </c>
      <c r="F1143" t="str">
        <f>Etiquettes!$C$3</f>
        <v>France</v>
      </c>
      <c r="G1143" t="str">
        <f>Etiquettes!$I$5</f>
        <v>JRC - EnergyBalance</v>
      </c>
      <c r="H1143" t="str">
        <f>IFERROR(_xlfn.XLOOKUP(A1143,'Correspondance produits'!$J:$J,'Correspondance produits'!$K:$K),_xlfn.XLOOKUP(A1143,'Correspondance secteurs'!$Y:$Y,'Correspondance secteurs'!$AA:$AA))</f>
        <v>Enfant</v>
      </c>
      <c r="I1143" t="str">
        <f>IFERROR(_xlfn.XLOOKUP(B1143,'Correspondance produits'!$J:$J,'Correspondance produits'!$K:$K),_xlfn.XLOOKUP(B1143,'Correspondance secteurs'!$Y:$Y,'Correspondance secteurs'!$AA:$AA))</f>
        <v>Enfant</v>
      </c>
    </row>
    <row r="1144" spans="1:10" x14ac:dyDescent="0.3">
      <c r="A1144" t="str">
        <f>IFERROR(_xlfn.XLOOKUP('JRC - EnergyBalance'!A1144,'Correspondance produits'!C:C,'Correspondance produits'!J:J),_xlfn.XLOOKUP('JRC - EnergyBalance'!A1144,'Correspondance secteurs'!C:C,'Correspondance secteurs'!Y:Y))</f>
        <v>Électricité [METABOLHEAT - National]</v>
      </c>
      <c r="B1144" t="str">
        <f>IFERROR(_xlfn.XLOOKUP('JRC - EnergyBalance'!B1144,'Correspondance produits'!C:C,'Correspondance produits'!J:J),_xlfn.XLOOKUP('JRC - EnergyBalance'!B1144,'Correspondance secteurs'!C:C,'Correspondance secteurs'!Y:Y))</f>
        <v>Éclairage des bâtiments [METABOLHEAT - National]</v>
      </c>
      <c r="C1144" s="5">
        <v>52.860973257846197</v>
      </c>
      <c r="D1144" t="str">
        <f>Etiquettes!$C$4</f>
        <v>PJ</v>
      </c>
      <c r="E1144">
        <v>2021</v>
      </c>
      <c r="F1144" t="str">
        <f>Etiquettes!$C$3</f>
        <v>France</v>
      </c>
      <c r="G1144" t="str">
        <f>Etiquettes!$I$5</f>
        <v>JRC - EnergyBalance</v>
      </c>
      <c r="H1144" t="str">
        <f>IFERROR(_xlfn.XLOOKUP(A1144,'Correspondance produits'!$J:$J,'Correspondance produits'!$K:$K),_xlfn.XLOOKUP(A1144,'Correspondance secteurs'!$Y:$Y,'Correspondance secteurs'!$AA:$AA))</f>
        <v>Enfant</v>
      </c>
      <c r="I1144" t="str">
        <f>IFERROR(_xlfn.XLOOKUP(B1144,'Correspondance produits'!$J:$J,'Correspondance produits'!$K:$K),_xlfn.XLOOKUP(B1144,'Correspondance secteurs'!$Y:$Y,'Correspondance secteurs'!$AA:$AA))</f>
        <v>Enfant</v>
      </c>
    </row>
    <row r="1145" spans="1:10" x14ac:dyDescent="0.3">
      <c r="A1145" t="str">
        <f>IFERROR(_xlfn.XLOOKUP('JRC - EnergyBalance'!A1145,'Correspondance produits'!C:C,'Correspondance produits'!J:J),_xlfn.XLOOKUP('JRC - EnergyBalance'!A1145,'Correspondance secteurs'!C:C,'Correspondance secteurs'!Y:Y))</f>
        <v>Électricité [METABOLHEAT - National]</v>
      </c>
      <c r="B1145" t="str">
        <f>IFERROR(_xlfn.XLOOKUP('JRC - EnergyBalance'!B1145,'Correspondance produits'!C:C,'Correspondance produits'!J:J),_xlfn.XLOOKUP('JRC - EnergyBalance'!B1145,'Correspondance secteurs'!C:C,'Correspondance secteurs'!Y:Y))</f>
        <v>Froid commercial [METABOLHEAT - National]</v>
      </c>
      <c r="C1145" s="5">
        <v>47.623090296994199</v>
      </c>
      <c r="D1145" t="str">
        <f>Etiquettes!$C$4</f>
        <v>PJ</v>
      </c>
      <c r="E1145">
        <v>2021</v>
      </c>
      <c r="F1145" t="str">
        <f>Etiquettes!$C$3</f>
        <v>France</v>
      </c>
      <c r="G1145" t="str">
        <f>Etiquettes!$I$5</f>
        <v>JRC - EnergyBalance</v>
      </c>
      <c r="H1145" t="str">
        <f>IFERROR(_xlfn.XLOOKUP(A1145,'Correspondance produits'!$J:$J,'Correspondance produits'!$K:$K),_xlfn.XLOOKUP(A1145,'Correspondance secteurs'!$Y:$Y,'Correspondance secteurs'!$AA:$AA))</f>
        <v>Enfant</v>
      </c>
      <c r="I1145" t="str">
        <f>IFERROR(_xlfn.XLOOKUP(B1145,'Correspondance produits'!$J:$J,'Correspondance produits'!$K:$K),_xlfn.XLOOKUP(B1145,'Correspondance secteurs'!$Y:$Y,'Correspondance secteurs'!$AA:$AA))</f>
        <v>Enfant</v>
      </c>
    </row>
    <row r="1146" spans="1:10" x14ac:dyDescent="0.3">
      <c r="A1146" t="str">
        <f>IFERROR(_xlfn.XLOOKUP('JRC - EnergyBalance'!A1146,'Correspondance produits'!C:C,'Correspondance produits'!J:J),_xlfn.XLOOKUP('JRC - EnergyBalance'!A1146,'Correspondance secteurs'!C:C,'Correspondance secteurs'!Y:Y))</f>
        <v>Électricité [METABOLHEAT - National]</v>
      </c>
      <c r="B1146" t="str">
        <f>IFERROR(_xlfn.XLOOKUP('JRC - EnergyBalance'!B1146,'Correspondance produits'!C:C,'Correspondance produits'!J:J),_xlfn.XLOOKUP('JRC - EnergyBalance'!B1146,'Correspondance secteurs'!C:C,'Correspondance secteurs'!Y:Y))</f>
        <v>Diverses technologies du bâtiment [METABOLHEAT - National]</v>
      </c>
      <c r="C1146" s="5">
        <v>29.140160256828988</v>
      </c>
      <c r="D1146" t="str">
        <f>Etiquettes!$C$4</f>
        <v>PJ</v>
      </c>
      <c r="E1146">
        <v>2021</v>
      </c>
      <c r="F1146" t="str">
        <f>Etiquettes!$C$3</f>
        <v>France</v>
      </c>
      <c r="G1146" t="str">
        <f>Etiquettes!$I$5</f>
        <v>JRC - EnergyBalance</v>
      </c>
      <c r="H1146" t="str">
        <f>IFERROR(_xlfn.XLOOKUP(A1146,'Correspondance produits'!$J:$J,'Correspondance produits'!$K:$K),_xlfn.XLOOKUP(A1146,'Correspondance secteurs'!$Y:$Y,'Correspondance secteurs'!$AA:$AA))</f>
        <v>Enfant</v>
      </c>
      <c r="I1146" t="str">
        <f>IFERROR(_xlfn.XLOOKUP(B1146,'Correspondance produits'!$J:$J,'Correspondance produits'!$K:$K),_xlfn.XLOOKUP(B1146,'Correspondance secteurs'!$Y:$Y,'Correspondance secteurs'!$AA:$AA))</f>
        <v>Enfant</v>
      </c>
    </row>
    <row r="1147" spans="1:10" x14ac:dyDescent="0.3">
      <c r="A1147" t="str">
        <f>IFERROR(_xlfn.XLOOKUP('JRC - EnergyBalance'!A1147,'Correspondance produits'!C:C,'Correspondance produits'!J:J),_xlfn.XLOOKUP('JRC - EnergyBalance'!A1147,'Correspondance secteurs'!C:C,'Correspondance secteurs'!Y:Y))</f>
        <v>Électricité [METABOLHEAT - National]</v>
      </c>
      <c r="B1147" t="str">
        <f>IFERROR(_xlfn.XLOOKUP('JRC - EnergyBalance'!B1147,'Correspondance produits'!C:C,'Correspondance produits'!J:J),_xlfn.XLOOKUP('JRC - EnergyBalance'!B1147,'Correspondance secteurs'!C:C,'Correspondance secteurs'!Y:Y))</f>
        <v>TIC et multimédia (tertiaire) [METABOLHEAT - National]</v>
      </c>
      <c r="C1147" s="5">
        <v>75.840010904404878</v>
      </c>
      <c r="D1147" t="str">
        <f>Etiquettes!$C$4</f>
        <v>PJ</v>
      </c>
      <c r="E1147">
        <v>2021</v>
      </c>
      <c r="F1147" t="str">
        <f>Etiquettes!$C$3</f>
        <v>France</v>
      </c>
      <c r="G1147" t="str">
        <f>Etiquettes!$I$5</f>
        <v>JRC - EnergyBalance</v>
      </c>
      <c r="H1147" t="str">
        <f>IFERROR(_xlfn.XLOOKUP(A1147,'Correspondance produits'!$J:$J,'Correspondance produits'!$K:$K),_xlfn.XLOOKUP(A1147,'Correspondance secteurs'!$Y:$Y,'Correspondance secteurs'!$AA:$AA))</f>
        <v>Enfant</v>
      </c>
      <c r="I1147" t="str">
        <f>IFERROR(_xlfn.XLOOKUP(B1147,'Correspondance produits'!$J:$J,'Correspondance produits'!$K:$K),_xlfn.XLOOKUP(B1147,'Correspondance secteurs'!$Y:$Y,'Correspondance secteurs'!$AA:$AA))</f>
        <v>Enfant</v>
      </c>
    </row>
    <row r="1148" spans="1:10" x14ac:dyDescent="0.3">
      <c r="A1148" t="str">
        <f>IFERROR(_xlfn.XLOOKUP('JRC - EnergyBalance'!A1148,'Correspondance produits'!C:C,'Correspondance produits'!J:J),_xlfn.XLOOKUP('JRC - EnergyBalance'!A1148,'Correspondance secteurs'!C:C,'Correspondance secteurs'!Y:Y))</f>
        <v>Combustibles fossiles solides [METABOLHEAT - National]</v>
      </c>
      <c r="B1148" t="str">
        <f>'Correspondance secteurs'!$Y$1150</f>
        <v>Chauffage des locaux par solides (résidentiel) [METABOLHEAT - National]</v>
      </c>
      <c r="C1148" s="5">
        <v>1.0313482000000005</v>
      </c>
      <c r="D1148" t="str">
        <f>Etiquettes!$C$4</f>
        <v>PJ</v>
      </c>
      <c r="E1148">
        <v>2021</v>
      </c>
      <c r="F1148" t="str">
        <f>Etiquettes!$C$3</f>
        <v>France</v>
      </c>
      <c r="G1148" t="str">
        <f>Etiquettes!$I$5</f>
        <v>JRC - EnergyBalance</v>
      </c>
      <c r="H1148" t="str">
        <f>IFERROR(_xlfn.XLOOKUP(A1148,'Correspondance produits'!$J:$J,'Correspondance produits'!$K:$K),_xlfn.XLOOKUP(A1148,'Correspondance secteurs'!$Y:$Y,'Correspondance secteurs'!$AA:$AA))</f>
        <v>Parent</v>
      </c>
      <c r="I1148" t="str">
        <f>IFERROR(_xlfn.XLOOKUP(B1148,'Correspondance produits'!$J:$J,'Correspondance produits'!$K:$K),_xlfn.XLOOKUP(B1148,'Correspondance secteurs'!$Y:$Y,'Correspondance secteurs'!$AA:$AA))</f>
        <v>Enfant</v>
      </c>
      <c r="J1148">
        <v>1</v>
      </c>
    </row>
    <row r="1149" spans="1:10" x14ac:dyDescent="0.3">
      <c r="A1149" t="str">
        <f>IFERROR(_xlfn.XLOOKUP('JRC - EnergyBalance'!A1149,'Correspondance produits'!C:C,'Correspondance produits'!J:J),_xlfn.XLOOKUP('JRC - EnergyBalance'!A1149,'Correspondance secteurs'!C:C,'Correspondance secteurs'!Y:Y))</f>
        <v>Houille [METABOLHEAT - National]</v>
      </c>
      <c r="B1149" t="str">
        <f>'Correspondance secteurs'!$Y$1150</f>
        <v>Chauffage des locaux par solides (résidentiel) [METABOLHEAT - National]</v>
      </c>
      <c r="C1149" s="5">
        <v>0.79545638472300628</v>
      </c>
      <c r="D1149" t="str">
        <f>Etiquettes!$C$4</f>
        <v>PJ</v>
      </c>
      <c r="E1149">
        <v>2021</v>
      </c>
      <c r="F1149" t="str">
        <f>Etiquettes!$C$3</f>
        <v>France</v>
      </c>
      <c r="G1149" t="str">
        <f>Etiquettes!$I$5</f>
        <v>JRC - EnergyBalance</v>
      </c>
      <c r="H1149" t="str">
        <f>IFERROR(_xlfn.XLOOKUP(A1149,'Correspondance produits'!$J:$J,'Correspondance produits'!$K:$K),_xlfn.XLOOKUP(A1149,'Correspondance secteurs'!$Y:$Y,'Correspondance secteurs'!$AA:$AA))</f>
        <v>Parent</v>
      </c>
      <c r="I1149" t="str">
        <f>IFERROR(_xlfn.XLOOKUP(B1149,'Correspondance produits'!$J:$J,'Correspondance produits'!$K:$K),_xlfn.XLOOKUP(B1149,'Correspondance secteurs'!$Y:$Y,'Correspondance secteurs'!$AA:$AA))</f>
        <v>Enfant</v>
      </c>
      <c r="J1149">
        <v>1</v>
      </c>
    </row>
    <row r="1150" spans="1:10" x14ac:dyDescent="0.3">
      <c r="A1150" t="str">
        <f>IFERROR(_xlfn.XLOOKUP('JRC - EnergyBalance'!A1150,'Correspondance produits'!C:C,'Correspondance produits'!J:J),_xlfn.XLOOKUP('JRC - EnergyBalance'!A1150,'Correspondance secteurs'!C:C,'Correspondance secteurs'!Y:Y))</f>
        <v>Anthracite [METABOLHEAT - National]</v>
      </c>
      <c r="B1150" t="str">
        <f>'Correspondance secteurs'!$Y$1150</f>
        <v>Chauffage des locaux par solides (résidentiel) [METABOLHEAT - National]</v>
      </c>
      <c r="C1150" s="5">
        <v>0.12636191361476781</v>
      </c>
      <c r="D1150" t="str">
        <f>Etiquettes!$C$4</f>
        <v>PJ</v>
      </c>
      <c r="E1150">
        <v>2021</v>
      </c>
      <c r="F1150" t="str">
        <f>Etiquettes!$C$3</f>
        <v>France</v>
      </c>
      <c r="G1150" t="str">
        <f>Etiquettes!$I$5</f>
        <v>JRC - EnergyBalance</v>
      </c>
      <c r="H1150" t="str">
        <f>IFERROR(_xlfn.XLOOKUP(A1150,'Correspondance produits'!$J:$J,'Correspondance produits'!$K:$K),_xlfn.XLOOKUP(A1150,'Correspondance secteurs'!$Y:$Y,'Correspondance secteurs'!$AA:$AA))</f>
        <v>Enfant</v>
      </c>
      <c r="I1150" t="str">
        <f>IFERROR(_xlfn.XLOOKUP(B1150,'Correspondance produits'!$J:$J,'Correspondance produits'!$K:$K),_xlfn.XLOOKUP(B1150,'Correspondance secteurs'!$Y:$Y,'Correspondance secteurs'!$AA:$AA))</f>
        <v>Enfant</v>
      </c>
      <c r="J1150">
        <v>1</v>
      </c>
    </row>
    <row r="1151" spans="1:10" x14ac:dyDescent="0.3">
      <c r="A1151" t="str">
        <f>IFERROR(_xlfn.XLOOKUP('JRC - EnergyBalance'!A1151,'Correspondance produits'!C:C,'Correspondance produits'!J:J),_xlfn.XLOOKUP('JRC - EnergyBalance'!A1151,'Correspondance secteurs'!C:C,'Correspondance secteurs'!Y:Y))</f>
        <v>Autres charbons bitumineux [METABOLHEAT - National]</v>
      </c>
      <c r="B1151" t="str">
        <f>'Correspondance secteurs'!$Y$1150</f>
        <v>Chauffage des locaux par solides (résidentiel) [METABOLHEAT - National]</v>
      </c>
      <c r="C1151" s="5">
        <v>0.6690944711082385</v>
      </c>
      <c r="D1151" t="str">
        <f>Etiquettes!$C$4</f>
        <v>PJ</v>
      </c>
      <c r="E1151">
        <v>2021</v>
      </c>
      <c r="F1151" t="str">
        <f>Etiquettes!$C$3</f>
        <v>France</v>
      </c>
      <c r="G1151" t="str">
        <f>Etiquettes!$I$5</f>
        <v>JRC - EnergyBalance</v>
      </c>
      <c r="H1151" t="str">
        <f>IFERROR(_xlfn.XLOOKUP(A1151,'Correspondance produits'!$J:$J,'Correspondance produits'!$K:$K),_xlfn.XLOOKUP(A1151,'Correspondance secteurs'!$Y:$Y,'Correspondance secteurs'!$AA:$AA))</f>
        <v>Enfant</v>
      </c>
      <c r="I1151" t="str">
        <f>IFERROR(_xlfn.XLOOKUP(B1151,'Correspondance produits'!$J:$J,'Correspondance produits'!$K:$K),_xlfn.XLOOKUP(B1151,'Correspondance secteurs'!$Y:$Y,'Correspondance secteurs'!$AA:$AA))</f>
        <v>Enfant</v>
      </c>
      <c r="J1151">
        <v>1</v>
      </c>
    </row>
    <row r="1152" spans="1:10" x14ac:dyDescent="0.3">
      <c r="A1152" t="str">
        <f>IFERROR(_xlfn.XLOOKUP('JRC - EnergyBalance'!A1152,'Correspondance produits'!C:C,'Correspondance produits'!J:J),_xlfn.XLOOKUP('JRC - EnergyBalance'!A1152,'Correspondance secteurs'!C:C,'Correspondance secteurs'!Y:Y))</f>
        <v>Charbon, noir ou brun [METABOLHEAT - National]</v>
      </c>
      <c r="B1152" t="str">
        <f>'Correspondance secteurs'!$Y$1150</f>
        <v>Chauffage des locaux par solides (résidentiel) [METABOLHEAT - National]</v>
      </c>
      <c r="C1152" s="5">
        <v>0</v>
      </c>
      <c r="D1152" t="str">
        <f>Etiquettes!$C$4</f>
        <v>PJ</v>
      </c>
      <c r="E1152">
        <v>2021</v>
      </c>
      <c r="F1152" t="str">
        <f>Etiquettes!$C$3</f>
        <v>France</v>
      </c>
      <c r="G1152" t="str">
        <f>Etiquettes!$I$5</f>
        <v>JRC - EnergyBalance</v>
      </c>
      <c r="H1152" t="str">
        <f>IFERROR(_xlfn.XLOOKUP(A1152,'Correspondance produits'!$J:$J,'Correspondance produits'!$K:$K),_xlfn.XLOOKUP(A1152,'Correspondance secteurs'!$Y:$Y,'Correspondance secteurs'!$AA:$AA))</f>
        <v>Parent</v>
      </c>
      <c r="I1152" t="str">
        <f>IFERROR(_xlfn.XLOOKUP(B1152,'Correspondance produits'!$J:$J,'Correspondance produits'!$K:$K),_xlfn.XLOOKUP(B1152,'Correspondance secteurs'!$Y:$Y,'Correspondance secteurs'!$AA:$AA))</f>
        <v>Enfant</v>
      </c>
      <c r="J1152">
        <v>1</v>
      </c>
    </row>
    <row r="1153" spans="1:10" x14ac:dyDescent="0.3">
      <c r="A1153" t="str">
        <f>IFERROR(_xlfn.XLOOKUP('JRC - EnergyBalance'!A1153,'Correspondance produits'!C:C,'Correspondance produits'!J:J),_xlfn.XLOOKUP('JRC - EnergyBalance'!A1153,'Correspondance secteurs'!C:C,'Correspondance secteurs'!Y:Y))</f>
        <v>Lignite [METABOLHEAT - National]</v>
      </c>
      <c r="B1153" t="str">
        <f>'Correspondance secteurs'!$Y$1150</f>
        <v>Chauffage des locaux par solides (résidentiel) [METABOLHEAT - National]</v>
      </c>
      <c r="C1153" s="5">
        <v>0</v>
      </c>
      <c r="D1153" t="str">
        <f>Etiquettes!$C$4</f>
        <v>PJ</v>
      </c>
      <c r="E1153">
        <v>2021</v>
      </c>
      <c r="F1153" t="str">
        <f>Etiquettes!$C$3</f>
        <v>France</v>
      </c>
      <c r="G1153" t="str">
        <f>Etiquettes!$I$5</f>
        <v>JRC - EnergyBalance</v>
      </c>
      <c r="H1153" t="str">
        <f>IFERROR(_xlfn.XLOOKUP(A1153,'Correspondance produits'!$J:$J,'Correspondance produits'!$K:$K),_xlfn.XLOOKUP(A1153,'Correspondance secteurs'!$Y:$Y,'Correspondance secteurs'!$AA:$AA))</f>
        <v>Enfant</v>
      </c>
      <c r="I1153" t="str">
        <f>IFERROR(_xlfn.XLOOKUP(B1153,'Correspondance produits'!$J:$J,'Correspondance produits'!$K:$K),_xlfn.XLOOKUP(B1153,'Correspondance secteurs'!$Y:$Y,'Correspondance secteurs'!$AA:$AA))</f>
        <v>Enfant</v>
      </c>
      <c r="J1153">
        <v>1</v>
      </c>
    </row>
    <row r="1154" spans="1:10" x14ac:dyDescent="0.3">
      <c r="A1154" t="str">
        <f>IFERROR(_xlfn.XLOOKUP('JRC - EnergyBalance'!A1154,'Correspondance produits'!C:C,'Correspondance produits'!J:J),_xlfn.XLOOKUP('JRC - EnergyBalance'!A1154,'Correspondance secteurs'!C:C,'Correspondance secteurs'!Y:Y))</f>
        <v>Produits du charbon [METABOLHEAT - National]</v>
      </c>
      <c r="B1154" t="str">
        <f>'Correspondance secteurs'!$Y$1150</f>
        <v>Chauffage des locaux par solides (résidentiel) [METABOLHEAT - National]</v>
      </c>
      <c r="C1154" s="5">
        <v>0.23589181527699404</v>
      </c>
      <c r="D1154" t="str">
        <f>Etiquettes!$C$4</f>
        <v>PJ</v>
      </c>
      <c r="E1154">
        <v>2021</v>
      </c>
      <c r="F1154" t="str">
        <f>Etiquettes!$C$3</f>
        <v>France</v>
      </c>
      <c r="G1154" t="str">
        <f>Etiquettes!$I$5</f>
        <v>JRC - EnergyBalance</v>
      </c>
      <c r="H1154" t="str">
        <f>IFERROR(_xlfn.XLOOKUP(A1154,'Correspondance produits'!$J:$J,'Correspondance produits'!$K:$K),_xlfn.XLOOKUP(A1154,'Correspondance secteurs'!$Y:$Y,'Correspondance secteurs'!$AA:$AA))</f>
        <v>Parent</v>
      </c>
      <c r="I1154" t="str">
        <f>IFERROR(_xlfn.XLOOKUP(B1154,'Correspondance produits'!$J:$J,'Correspondance produits'!$K:$K),_xlfn.XLOOKUP(B1154,'Correspondance secteurs'!$Y:$Y,'Correspondance secteurs'!$AA:$AA))</f>
        <v>Enfant</v>
      </c>
      <c r="J1154">
        <v>1</v>
      </c>
    </row>
    <row r="1155" spans="1:10" x14ac:dyDescent="0.3">
      <c r="A1155" t="str">
        <f>IFERROR(_xlfn.XLOOKUP('JRC - EnergyBalance'!A1155,'Correspondance produits'!C:C,'Correspondance produits'!J:J),_xlfn.XLOOKUP('JRC - EnergyBalance'!A1155,'Correspondance secteurs'!C:C,'Correspondance secteurs'!Y:Y))</f>
        <v>Combustible breveté [METABOLHEAT - National]</v>
      </c>
      <c r="B1155" t="str">
        <f>'Correspondance secteurs'!$Y$1150</f>
        <v>Chauffage des locaux par solides (résidentiel) [METABOLHEAT - National]</v>
      </c>
      <c r="C1155" s="5">
        <v>0.23549588737219962</v>
      </c>
      <c r="D1155" t="str">
        <f>Etiquettes!$C$4</f>
        <v>PJ</v>
      </c>
      <c r="E1155">
        <v>2021</v>
      </c>
      <c r="F1155" t="str">
        <f>Etiquettes!$C$3</f>
        <v>France</v>
      </c>
      <c r="G1155" t="str">
        <f>Etiquettes!$I$5</f>
        <v>JRC - EnergyBalance</v>
      </c>
      <c r="H1155" t="str">
        <f>IFERROR(_xlfn.XLOOKUP(A1155,'Correspondance produits'!$J:$J,'Correspondance produits'!$K:$K),_xlfn.XLOOKUP(A1155,'Correspondance secteurs'!$Y:$Y,'Correspondance secteurs'!$AA:$AA))</f>
        <v>Enfant</v>
      </c>
      <c r="I1155" t="str">
        <f>IFERROR(_xlfn.XLOOKUP(B1155,'Correspondance produits'!$J:$J,'Correspondance produits'!$K:$K),_xlfn.XLOOKUP(B1155,'Correspondance secteurs'!$Y:$Y,'Correspondance secteurs'!$AA:$AA))</f>
        <v>Enfant</v>
      </c>
      <c r="J1155">
        <v>1</v>
      </c>
    </row>
    <row r="1156" spans="1:10" x14ac:dyDescent="0.3">
      <c r="A1156" t="str">
        <f>IFERROR(_xlfn.XLOOKUP('JRC - EnergyBalance'!A1156,'Correspondance produits'!C:C,'Correspondance produits'!J:J),_xlfn.XLOOKUP('JRC - EnergyBalance'!A1156,'Correspondance secteurs'!C:C,'Correspondance secteurs'!Y:Y))</f>
        <v>Coke de cokerie [METABOLHEAT - National]</v>
      </c>
      <c r="B1156" t="str">
        <f>'Correspondance secteurs'!$Y$1150</f>
        <v>Chauffage des locaux par solides (résidentiel) [METABOLHEAT - National]</v>
      </c>
      <c r="C1156" s="5">
        <v>3.9592790479440381E-4</v>
      </c>
      <c r="D1156" t="str">
        <f>Etiquettes!$C$4</f>
        <v>PJ</v>
      </c>
      <c r="E1156">
        <v>2021</v>
      </c>
      <c r="F1156" t="str">
        <f>Etiquettes!$C$3</f>
        <v>France</v>
      </c>
      <c r="G1156" t="str">
        <f>Etiquettes!$I$5</f>
        <v>JRC - EnergyBalance</v>
      </c>
      <c r="H1156" t="str">
        <f>IFERROR(_xlfn.XLOOKUP(A1156,'Correspondance produits'!$J:$J,'Correspondance produits'!$K:$K),_xlfn.XLOOKUP(A1156,'Correspondance secteurs'!$Y:$Y,'Correspondance secteurs'!$AA:$AA))</f>
        <v>Enfant</v>
      </c>
      <c r="I1156" t="str">
        <f>IFERROR(_xlfn.XLOOKUP(B1156,'Correspondance produits'!$J:$J,'Correspondance produits'!$K:$K),_xlfn.XLOOKUP(B1156,'Correspondance secteurs'!$Y:$Y,'Correspondance secteurs'!$AA:$AA))</f>
        <v>Enfant</v>
      </c>
      <c r="J1156">
        <v>1</v>
      </c>
    </row>
    <row r="1157" spans="1:10" x14ac:dyDescent="0.3">
      <c r="A1157" t="str">
        <f>IFERROR(_xlfn.XLOOKUP('JRC - EnergyBalance'!A1157,'Correspondance produits'!C:C,'Correspondance produits'!J:J),_xlfn.XLOOKUP('JRC - EnergyBalance'!A1157,'Correspondance secteurs'!C:C,'Correspondance secteurs'!Y:Y))</f>
        <v>Pétrole et produits pétroliers [METABOLHEAT - National]</v>
      </c>
      <c r="B1157" t="str">
        <f>IFERROR(_xlfn.XLOOKUP('JRC - EnergyBalance'!B1157,'Correspondance produits'!C:C,'Correspondance produits'!J:J),_xlfn.XLOOKUP('JRC - EnergyBalance'!B1157,'Correspondance secteurs'!C:C,'Correspondance secteurs'!Y:Y))</f>
        <v>Chauffage des locaux (résidentiel) [METABOLHEAT - National]</v>
      </c>
      <c r="C1157" s="5">
        <v>136.3780208069756</v>
      </c>
      <c r="D1157" t="str">
        <f>Etiquettes!$C$4</f>
        <v>PJ</v>
      </c>
      <c r="E1157">
        <v>2021</v>
      </c>
      <c r="F1157" t="str">
        <f>Etiquettes!$C$3</f>
        <v>France</v>
      </c>
      <c r="G1157" t="str">
        <f>Etiquettes!$I$5</f>
        <v>JRC - EnergyBalance</v>
      </c>
      <c r="H1157" t="str">
        <f>IFERROR(_xlfn.XLOOKUP(A1157,'Correspondance produits'!$J:$J,'Correspondance produits'!$K:$K),_xlfn.XLOOKUP(A1157,'Correspondance secteurs'!$Y:$Y,'Correspondance secteurs'!$AA:$AA))</f>
        <v>Parent</v>
      </c>
      <c r="I1157" t="str">
        <f>IFERROR(_xlfn.XLOOKUP(B1157,'Correspondance produits'!$J:$J,'Correspondance produits'!$K:$K),_xlfn.XLOOKUP(B1157,'Correspondance secteurs'!$Y:$Y,'Correspondance secteurs'!$AA:$AA))</f>
        <v>Parent</v>
      </c>
    </row>
    <row r="1158" spans="1:10" x14ac:dyDescent="0.3">
      <c r="A1158" t="str">
        <f>IFERROR(_xlfn.XLOOKUP('JRC - EnergyBalance'!A1158,'Correspondance produits'!C:C,'Correspondance produits'!J:J),_xlfn.XLOOKUP('JRC - EnergyBalance'!A1158,'Correspondance secteurs'!C:C,'Correspondance secteurs'!Y:Y))</f>
        <v>Produits pétroliers (hors biocarburants) [METABOLHEAT - National]</v>
      </c>
      <c r="B1158" t="str">
        <f>IFERROR(_xlfn.XLOOKUP('JRC - EnergyBalance'!B1158,'Correspondance produits'!C:C,'Correspondance produits'!J:J),_xlfn.XLOOKUP('JRC - EnergyBalance'!B1158,'Correspondance secteurs'!C:C,'Correspondance secteurs'!Y:Y))</f>
        <v>Chauffage des locaux (résidentiel) [METABOLHEAT - National]</v>
      </c>
      <c r="C1158" s="5">
        <v>136.3780208069756</v>
      </c>
      <c r="D1158" t="str">
        <f>Etiquettes!$C$4</f>
        <v>PJ</v>
      </c>
      <c r="E1158">
        <v>2021</v>
      </c>
      <c r="F1158" t="str">
        <f>Etiquettes!$C$3</f>
        <v>France</v>
      </c>
      <c r="G1158" t="str">
        <f>Etiquettes!$I$5</f>
        <v>JRC - EnergyBalance</v>
      </c>
      <c r="H1158" t="str">
        <f>IFERROR(_xlfn.XLOOKUP(A1158,'Correspondance produits'!$J:$J,'Correspondance produits'!$K:$K),_xlfn.XLOOKUP(A1158,'Correspondance secteurs'!$Y:$Y,'Correspondance secteurs'!$AA:$AA))</f>
        <v>Parent</v>
      </c>
      <c r="I1158" t="str">
        <f>IFERROR(_xlfn.XLOOKUP(B1158,'Correspondance produits'!$J:$J,'Correspondance produits'!$K:$K),_xlfn.XLOOKUP(B1158,'Correspondance secteurs'!$Y:$Y,'Correspondance secteurs'!$AA:$AA))</f>
        <v>Parent</v>
      </c>
    </row>
    <row r="1159" spans="1:10" x14ac:dyDescent="0.3">
      <c r="A1159" t="str">
        <f>IFERROR(_xlfn.XLOOKUP('JRC - EnergyBalance'!A1159,'Correspondance produits'!C:C,'Correspondance produits'!J:J),_xlfn.XLOOKUP('JRC - EnergyBalance'!A1159,'Correspondance secteurs'!C:C,'Correspondance secteurs'!Y:Y))</f>
        <v>Gaz de pétrole liquéfiés [METABOLHEAT - National]</v>
      </c>
      <c r="B1159" t="str">
        <f>'Correspondance secteurs'!$Y$1151</f>
        <v>Chauffage des locaux au gaz de pétrole liquéfié (GPL) (résidentiel) [METABOLHEAT - National]</v>
      </c>
      <c r="C1159" s="5">
        <v>17.230172800000013</v>
      </c>
      <c r="D1159" t="str">
        <f>Etiquettes!$C$4</f>
        <v>PJ</v>
      </c>
      <c r="E1159">
        <v>2021</v>
      </c>
      <c r="F1159" t="str">
        <f>Etiquettes!$C$3</f>
        <v>France</v>
      </c>
      <c r="G1159" t="str">
        <f>Etiquettes!$I$5</f>
        <v>JRC - EnergyBalance</v>
      </c>
      <c r="H1159" t="str">
        <f>IFERROR(_xlfn.XLOOKUP(A1159,'Correspondance produits'!$J:$J,'Correspondance produits'!$K:$K),_xlfn.XLOOKUP(A1159,'Correspondance secteurs'!$Y:$Y,'Correspondance secteurs'!$AA:$AA))</f>
        <v>Enfant</v>
      </c>
      <c r="I1159" t="str">
        <f>IFERROR(_xlfn.XLOOKUP(B1159,'Correspondance produits'!$J:$J,'Correspondance produits'!$K:$K),_xlfn.XLOOKUP(B1159,'Correspondance secteurs'!$Y:$Y,'Correspondance secteurs'!$AA:$AA))</f>
        <v>Enfant</v>
      </c>
      <c r="J1159">
        <v>1</v>
      </c>
    </row>
    <row r="1160" spans="1:10" x14ac:dyDescent="0.3">
      <c r="A1160" t="str">
        <f>IFERROR(_xlfn.XLOOKUP('JRC - EnergyBalance'!A1160,'Correspondance produits'!C:C,'Correspondance produits'!J:J),_xlfn.XLOOKUP('JRC - EnergyBalance'!A1160,'Correspondance secteurs'!C:C,'Correspondance secteurs'!Y:Y))</f>
        <v>Autre kérosène [METABOLHEAT - National]</v>
      </c>
      <c r="B1160" t="str">
        <f>'Correspondance secteurs'!$Y$1152</f>
        <v>Chauffage des locaux au diesel (résidentiel) [METABOLHEAT - National]</v>
      </c>
      <c r="C1160" s="5">
        <v>6.4989472652143956</v>
      </c>
      <c r="D1160" t="str">
        <f>Etiquettes!$C$4</f>
        <v>PJ</v>
      </c>
      <c r="E1160">
        <v>2021</v>
      </c>
      <c r="F1160" t="str">
        <f>Etiquettes!$C$3</f>
        <v>France</v>
      </c>
      <c r="G1160" t="str">
        <f>Etiquettes!$I$5</f>
        <v>JRC - EnergyBalance</v>
      </c>
      <c r="H1160" t="str">
        <f>IFERROR(_xlfn.XLOOKUP(A1160,'Correspondance produits'!$J:$J,'Correspondance produits'!$K:$K),_xlfn.XLOOKUP(A1160,'Correspondance secteurs'!$Y:$Y,'Correspondance secteurs'!$AA:$AA))</f>
        <v>Enfant</v>
      </c>
      <c r="I1160" t="str">
        <f>IFERROR(_xlfn.XLOOKUP(B1160,'Correspondance produits'!$J:$J,'Correspondance produits'!$K:$K),_xlfn.XLOOKUP(B1160,'Correspondance secteurs'!$Y:$Y,'Correspondance secteurs'!$AA:$AA))</f>
        <v>Enfant</v>
      </c>
      <c r="J1160">
        <v>1</v>
      </c>
    </row>
    <row r="1161" spans="1:10" x14ac:dyDescent="0.3">
      <c r="A1161" t="str">
        <f>IFERROR(_xlfn.XLOOKUP('JRC - EnergyBalance'!A1161,'Correspondance produits'!C:C,'Correspondance produits'!J:J),_xlfn.XLOOKUP('JRC - EnergyBalance'!A1161,'Correspondance secteurs'!C:C,'Correspondance secteurs'!Y:Y))</f>
        <v>Gazole et diesel (hors biocarburant) [METABOLHEAT - National]</v>
      </c>
      <c r="B1161" t="str">
        <f>'Correspondance secteurs'!$Y$1152</f>
        <v>Chauffage des locaux au diesel (résidentiel) [METABOLHEAT - National]</v>
      </c>
      <c r="C1161" s="5">
        <v>112.64890074176118</v>
      </c>
      <c r="D1161" t="str">
        <f>Etiquettes!$C$4</f>
        <v>PJ</v>
      </c>
      <c r="E1161">
        <v>2021</v>
      </c>
      <c r="F1161" t="str">
        <f>Etiquettes!$C$3</f>
        <v>France</v>
      </c>
      <c r="G1161" t="str">
        <f>Etiquettes!$I$5</f>
        <v>JRC - EnergyBalance</v>
      </c>
      <c r="H1161" t="str">
        <f>IFERROR(_xlfn.XLOOKUP(A1161,'Correspondance produits'!$J:$J,'Correspondance produits'!$K:$K),_xlfn.XLOOKUP(A1161,'Correspondance secteurs'!$Y:$Y,'Correspondance secteurs'!$AA:$AA))</f>
        <v>Enfant</v>
      </c>
      <c r="I1161" t="str">
        <f>IFERROR(_xlfn.XLOOKUP(B1161,'Correspondance produits'!$J:$J,'Correspondance produits'!$K:$K),_xlfn.XLOOKUP(B1161,'Correspondance secteurs'!$Y:$Y,'Correspondance secteurs'!$AA:$AA))</f>
        <v>Enfant</v>
      </c>
      <c r="J1161">
        <v>1</v>
      </c>
    </row>
    <row r="1162" spans="1:10" x14ac:dyDescent="0.3">
      <c r="A1162" t="str">
        <f>IFERROR(_xlfn.XLOOKUP('JRC - EnergyBalance'!A1162,'Correspondance produits'!C:C,'Correspondance produits'!J:J),_xlfn.XLOOKUP('JRC - EnergyBalance'!A1162,'Correspondance secteurs'!C:C,'Correspondance secteurs'!Y:Y))</f>
        <v>Fioul [METABOLHEAT - National]</v>
      </c>
      <c r="B1162" t="str">
        <f>'Correspondance secteurs'!$Y$1152</f>
        <v>Chauffage des locaux au diesel (résidentiel) [METABOLHEAT - National]</v>
      </c>
      <c r="C1162" s="5">
        <v>0</v>
      </c>
      <c r="D1162" t="str">
        <f>Etiquettes!$C$4</f>
        <v>PJ</v>
      </c>
      <c r="E1162">
        <v>2021</v>
      </c>
      <c r="F1162" t="str">
        <f>Etiquettes!$C$3</f>
        <v>France</v>
      </c>
      <c r="G1162" t="str">
        <f>Etiquettes!$I$5</f>
        <v>JRC - EnergyBalance</v>
      </c>
      <c r="H1162" t="str">
        <f>IFERROR(_xlfn.XLOOKUP(A1162,'Correspondance produits'!$J:$J,'Correspondance produits'!$K:$K),_xlfn.XLOOKUP(A1162,'Correspondance secteurs'!$Y:$Y,'Correspondance secteurs'!$AA:$AA))</f>
        <v>Enfant</v>
      </c>
      <c r="I1162" t="str">
        <f>IFERROR(_xlfn.XLOOKUP(B1162,'Correspondance produits'!$J:$J,'Correspondance produits'!$K:$K),_xlfn.XLOOKUP(B1162,'Correspondance secteurs'!$Y:$Y,'Correspondance secteurs'!$AA:$AA))</f>
        <v>Enfant</v>
      </c>
      <c r="J1162">
        <v>1</v>
      </c>
    </row>
    <row r="1163" spans="1:10" x14ac:dyDescent="0.3">
      <c r="A1163" t="str">
        <f>IFERROR(_xlfn.XLOOKUP('JRC - EnergyBalance'!A1163,'Correspondance produits'!C:C,'Correspondance produits'!J:J),_xlfn.XLOOKUP('JRC - EnergyBalance'!A1163,'Correspondance secteurs'!C:C,'Correspondance secteurs'!Y:Y))</f>
        <v>Gaz naturel [METABOLHEAT - National]</v>
      </c>
      <c r="B1163" t="str">
        <f>'Correspondance secteurs'!$Y$1153</f>
        <v>Chauffage des locaux au gaz naturel (résidentiel) [METABOLHEAT - National]</v>
      </c>
      <c r="C1163" s="5">
        <v>407.91083659999958</v>
      </c>
      <c r="D1163" t="str">
        <f>Etiquettes!$C$4</f>
        <v>PJ</v>
      </c>
      <c r="E1163">
        <v>2021</v>
      </c>
      <c r="F1163" t="str">
        <f>Etiquettes!$C$3</f>
        <v>France</v>
      </c>
      <c r="G1163" t="str">
        <f>Etiquettes!$I$5</f>
        <v>JRC - EnergyBalance</v>
      </c>
      <c r="H1163" t="str">
        <f>IFERROR(_xlfn.XLOOKUP(A1163,'Correspondance produits'!$J:$J,'Correspondance produits'!$K:$K),_xlfn.XLOOKUP(A1163,'Correspondance secteurs'!$Y:$Y,'Correspondance secteurs'!$AA:$AA))</f>
        <v>Enfant</v>
      </c>
      <c r="I1163" t="str">
        <f>IFERROR(_xlfn.XLOOKUP(B1163,'Correspondance produits'!$J:$J,'Correspondance produits'!$K:$K),_xlfn.XLOOKUP(B1163,'Correspondance secteurs'!$Y:$Y,'Correspondance secteurs'!$AA:$AA))</f>
        <v>Enfant</v>
      </c>
      <c r="J1163">
        <v>1</v>
      </c>
    </row>
    <row r="1164" spans="1:10" x14ac:dyDescent="0.3">
      <c r="A1164" t="str">
        <f>IFERROR(_xlfn.XLOOKUP('JRC - EnergyBalance'!A1164,'Correspondance produits'!C:C,'Correspondance produits'!J:J),_xlfn.XLOOKUP('JRC - EnergyBalance'!A1164,'Correspondance secteurs'!C:C,'Correspondance secteurs'!Y:Y))</f>
        <v>Énergies renouvelables et biocarburants [METABOLHEAT - National]</v>
      </c>
      <c r="B1164" t="str">
        <f>IFERROR(_xlfn.XLOOKUP('JRC - EnergyBalance'!B1164,'Correspondance produits'!C:C,'Correspondance produits'!J:J),_xlfn.XLOOKUP('JRC - EnergyBalance'!B1164,'Correspondance secteurs'!C:C,'Correspondance secteurs'!Y:Y))</f>
        <v>Chauffage des locaux (résidentiel) [METABOLHEAT - National]</v>
      </c>
      <c r="C1164" s="5">
        <v>422.24690719999978</v>
      </c>
      <c r="D1164" t="str">
        <f>Etiquettes!$C$4</f>
        <v>PJ</v>
      </c>
      <c r="E1164">
        <v>2021</v>
      </c>
      <c r="F1164" t="str">
        <f>Etiquettes!$C$3</f>
        <v>France</v>
      </c>
      <c r="G1164" t="str">
        <f>Etiquettes!$I$5</f>
        <v>JRC - EnergyBalance</v>
      </c>
      <c r="H1164" t="str">
        <f>IFERROR(_xlfn.XLOOKUP(A1164,'Correspondance produits'!$J:$J,'Correspondance produits'!$K:$K),_xlfn.XLOOKUP(A1164,'Correspondance secteurs'!$Y:$Y,'Correspondance secteurs'!$AA:$AA))</f>
        <v>Parent</v>
      </c>
      <c r="I1164" t="str">
        <f>IFERROR(_xlfn.XLOOKUP(B1164,'Correspondance produits'!$J:$J,'Correspondance produits'!$K:$K),_xlfn.XLOOKUP(B1164,'Correspondance secteurs'!$Y:$Y,'Correspondance secteurs'!$AA:$AA))</f>
        <v>Parent</v>
      </c>
    </row>
    <row r="1165" spans="1:10" x14ac:dyDescent="0.3">
      <c r="A1165" t="str">
        <f>IFERROR(_xlfn.XLOOKUP('JRC - EnergyBalance'!A1165,'Correspondance produits'!C:C,'Correspondance produits'!J:J),_xlfn.XLOOKUP('JRC - EnergyBalance'!A1165,'Correspondance secteurs'!C:C,'Correspondance secteurs'!Y:Y))</f>
        <v>Géothermie [METABOLHEAT - National]</v>
      </c>
      <c r="B1165" t="str">
        <f>'Correspondance secteurs'!$Y$1155</f>
        <v>Chauffage des locaux par géothermie (résidentiel) [METABOLHEAT - National]</v>
      </c>
      <c r="C1165" s="5">
        <v>0</v>
      </c>
      <c r="D1165" t="str">
        <f>Etiquettes!$C$4</f>
        <v>PJ</v>
      </c>
      <c r="E1165">
        <v>2021</v>
      </c>
      <c r="F1165" t="str">
        <f>Etiquettes!$C$3</f>
        <v>France</v>
      </c>
      <c r="G1165" t="str">
        <f>Etiquettes!$I$5</f>
        <v>JRC - EnergyBalance</v>
      </c>
      <c r="H1165" t="str">
        <f>IFERROR(_xlfn.XLOOKUP(A1165,'Correspondance produits'!$J:$J,'Correspondance produits'!$K:$K),_xlfn.XLOOKUP(A1165,'Correspondance secteurs'!$Y:$Y,'Correspondance secteurs'!$AA:$AA))</f>
        <v>Enfant</v>
      </c>
      <c r="I1165" t="str">
        <f>IFERROR(_xlfn.XLOOKUP(B1165,'Correspondance produits'!$J:$J,'Correspondance produits'!$K:$K),_xlfn.XLOOKUP(B1165,'Correspondance secteurs'!$Y:$Y,'Correspondance secteurs'!$AA:$AA))</f>
        <v>Enfant</v>
      </c>
      <c r="J1165">
        <v>1</v>
      </c>
    </row>
    <row r="1166" spans="1:10" x14ac:dyDescent="0.3">
      <c r="A1166" t="str">
        <f>IFERROR(_xlfn.XLOOKUP('JRC - EnergyBalance'!A1166,'Correspondance produits'!C:C,'Correspondance produits'!J:J),_xlfn.XLOOKUP('JRC - EnergyBalance'!A1166,'Correspondance secteurs'!C:C,'Correspondance secteurs'!Y:Y))</f>
        <v>Biomasse solide primaire [METABOLHEAT - National]</v>
      </c>
      <c r="B1166" t="str">
        <f>'Correspondance secteurs'!$Y$1154</f>
        <v>Chauffage des locaux à la biomasse (résidentiel) [METABOLHEAT - National]</v>
      </c>
      <c r="C1166" s="5">
        <v>277.5793048623658</v>
      </c>
      <c r="D1166" t="str">
        <f>Etiquettes!$C$4</f>
        <v>PJ</v>
      </c>
      <c r="E1166">
        <v>2021</v>
      </c>
      <c r="F1166" t="str">
        <f>Etiquettes!$C$3</f>
        <v>France</v>
      </c>
      <c r="G1166" t="str">
        <f>Etiquettes!$I$5</f>
        <v>JRC - EnergyBalance</v>
      </c>
      <c r="H1166" t="str">
        <f>IFERROR(_xlfn.XLOOKUP(A1166,'Correspondance produits'!$J:$J,'Correspondance produits'!$K:$K),_xlfn.XLOOKUP(A1166,'Correspondance secteurs'!$Y:$Y,'Correspondance secteurs'!$AA:$AA))</f>
        <v>Enfant</v>
      </c>
      <c r="I1166" t="str">
        <f>IFERROR(_xlfn.XLOOKUP(B1166,'Correspondance produits'!$J:$J,'Correspondance produits'!$K:$K),_xlfn.XLOOKUP(B1166,'Correspondance secteurs'!$Y:$Y,'Correspondance secteurs'!$AA:$AA))</f>
        <v>Enfant</v>
      </c>
      <c r="J1166">
        <v>1</v>
      </c>
    </row>
    <row r="1167" spans="1:10" x14ac:dyDescent="0.3">
      <c r="A1167" t="str">
        <f>IFERROR(_xlfn.XLOOKUP('JRC - EnergyBalance'!A1167,'Correspondance produits'!C:C,'Correspondance produits'!J:J),_xlfn.XLOOKUP('JRC - EnergyBalance'!A1167,'Correspondance secteurs'!C:C,'Correspondance secteurs'!Y:Y))</f>
        <v>Charbon de bois [METABOLHEAT - National]</v>
      </c>
      <c r="B1167" t="str">
        <f>'Correspondance secteurs'!$Y$1154</f>
        <v>Chauffage des locaux à la biomasse (résidentiel) [METABOLHEAT - National]</v>
      </c>
      <c r="C1167" s="5">
        <v>2.8967691376340929</v>
      </c>
      <c r="D1167" t="str">
        <f>Etiquettes!$C$4</f>
        <v>PJ</v>
      </c>
      <c r="E1167">
        <v>2021</v>
      </c>
      <c r="F1167" t="str">
        <f>Etiquettes!$C$3</f>
        <v>France</v>
      </c>
      <c r="G1167" t="str">
        <f>Etiquettes!$I$5</f>
        <v>JRC - EnergyBalance</v>
      </c>
      <c r="H1167" t="str">
        <f>IFERROR(_xlfn.XLOOKUP(A1167,'Correspondance produits'!$J:$J,'Correspondance produits'!$K:$K),_xlfn.XLOOKUP(A1167,'Correspondance secteurs'!$Y:$Y,'Correspondance secteurs'!$AA:$AA))</f>
        <v>Enfant</v>
      </c>
      <c r="I1167" t="str">
        <f>IFERROR(_xlfn.XLOOKUP(B1167,'Correspondance produits'!$J:$J,'Correspondance produits'!$K:$K),_xlfn.XLOOKUP(B1167,'Correspondance secteurs'!$Y:$Y,'Correspondance secteurs'!$AA:$AA))</f>
        <v>Enfant</v>
      </c>
      <c r="J1167">
        <v>1</v>
      </c>
    </row>
    <row r="1168" spans="1:10" x14ac:dyDescent="0.3">
      <c r="A1168" t="str">
        <f>IFERROR(_xlfn.XLOOKUP('JRC - EnergyBalance'!A1168,'Correspondance produits'!C:C,'Correspondance produits'!J:J),_xlfn.XLOOKUP('JRC - EnergyBalance'!A1168,'Correspondance secteurs'!C:C,'Correspondance secteurs'!Y:Y))</f>
        <v>Chaleur ambiante (pompes à chaleur) [METABOLHEAT - National]</v>
      </c>
      <c r="B1168" t="str">
        <f>'Correspondance secteurs'!$Y$1158</f>
        <v>Chauffage des locaux par chauffage électrique avancé (résidentiel) [METABOLHEAT - National]</v>
      </c>
      <c r="C1168" s="5">
        <v>141.77083319999997</v>
      </c>
      <c r="D1168" t="str">
        <f>Etiquettes!$C$4</f>
        <v>PJ</v>
      </c>
      <c r="E1168">
        <v>2021</v>
      </c>
      <c r="F1168" t="str">
        <f>Etiquettes!$C$3</f>
        <v>France</v>
      </c>
      <c r="G1168" t="str">
        <f>Etiquettes!$I$5</f>
        <v>JRC - EnergyBalance</v>
      </c>
      <c r="H1168" t="str">
        <f>IFERROR(_xlfn.XLOOKUP(A1168,'Correspondance produits'!$J:$J,'Correspondance produits'!$K:$K),_xlfn.XLOOKUP(A1168,'Correspondance secteurs'!$Y:$Y,'Correspondance secteurs'!$AA:$AA))</f>
        <v>Enfant</v>
      </c>
      <c r="I1168" t="str">
        <f>IFERROR(_xlfn.XLOOKUP(B1168,'Correspondance produits'!$J:$J,'Correspondance produits'!$K:$K),_xlfn.XLOOKUP(B1168,'Correspondance secteurs'!$Y:$Y,'Correspondance secteurs'!$AA:$AA))</f>
        <v>Enfant</v>
      </c>
      <c r="J1168">
        <v>1</v>
      </c>
    </row>
    <row r="1169" spans="1:10" x14ac:dyDescent="0.3">
      <c r="A1169" t="str">
        <f>IFERROR(_xlfn.XLOOKUP('JRC - EnergyBalance'!A1169,'Correspondance produits'!C:C,'Correspondance produits'!J:J),_xlfn.XLOOKUP('JRC - EnergyBalance'!A1169,'Correspondance secteurs'!C:C,'Correspondance secteurs'!Y:Y))</f>
        <v>Chaleur réseau [METABOLHEAT - National]</v>
      </c>
      <c r="B1169" t="str">
        <f>'Correspondance secteurs'!$Y$1156</f>
        <v>Chauffage des locaux par chaleur réseau (résidentiel) [METABOLHEAT - National]</v>
      </c>
      <c r="C1169" s="5">
        <v>54.328465402681736</v>
      </c>
      <c r="D1169" t="str">
        <f>Etiquettes!$C$4</f>
        <v>PJ</v>
      </c>
      <c r="E1169">
        <v>2021</v>
      </c>
      <c r="F1169" t="str">
        <f>Etiquettes!$C$3</f>
        <v>France</v>
      </c>
      <c r="G1169" t="str">
        <f>Etiquettes!$I$5</f>
        <v>JRC - EnergyBalance</v>
      </c>
      <c r="H1169" t="str">
        <f>IFERROR(_xlfn.XLOOKUP(A1169,'Correspondance produits'!$J:$J,'Correspondance produits'!$K:$K),_xlfn.XLOOKUP(A1169,'Correspondance secteurs'!$Y:$Y,'Correspondance secteurs'!$AA:$AA))</f>
        <v>Enfant</v>
      </c>
      <c r="I1169" t="str">
        <f>IFERROR(_xlfn.XLOOKUP(B1169,'Correspondance produits'!$J:$J,'Correspondance produits'!$K:$K),_xlfn.XLOOKUP(B1169,'Correspondance secteurs'!$Y:$Y,'Correspondance secteurs'!$AA:$AA))</f>
        <v>Enfant</v>
      </c>
      <c r="J1169">
        <v>1</v>
      </c>
    </row>
    <row r="1170" spans="1:10" x14ac:dyDescent="0.3">
      <c r="A1170" t="str">
        <f>IFERROR(_xlfn.XLOOKUP('JRC - EnergyBalance'!A1170,'Correspondance produits'!C:C,'Correspondance produits'!J:J),_xlfn.XLOOKUP('JRC - EnergyBalance'!A1170,'Correspondance secteurs'!C:C,'Correspondance secteurs'!Y:Y))</f>
        <v>Électricité [METABOLHEAT - National]</v>
      </c>
      <c r="B1170" t="str">
        <f>'Correspondance secteurs'!$Y$1157</f>
        <v>Chauffage des locaux à l'électricité (résidentiel) [METABOLHEAT - National]</v>
      </c>
      <c r="C1170" s="5">
        <v>192.29541477413562</v>
      </c>
      <c r="D1170" t="str">
        <f>Etiquettes!$C$4</f>
        <v>PJ</v>
      </c>
      <c r="E1170">
        <v>2021</v>
      </c>
      <c r="F1170" t="str">
        <f>Etiquettes!$C$3</f>
        <v>France</v>
      </c>
      <c r="G1170" t="str">
        <f>Etiquettes!$I$5</f>
        <v>JRC - EnergyBalance</v>
      </c>
      <c r="H1170" t="str">
        <f>IFERROR(_xlfn.XLOOKUP(A1170,'Correspondance produits'!$J:$J,'Correspondance produits'!$K:$K),_xlfn.XLOOKUP(A1170,'Correspondance secteurs'!$Y:$Y,'Correspondance secteurs'!$AA:$AA))</f>
        <v>Enfant</v>
      </c>
      <c r="I1170" t="str">
        <f>IFERROR(_xlfn.XLOOKUP(B1170,'Correspondance produits'!$J:$J,'Correspondance produits'!$K:$K),_xlfn.XLOOKUP(B1170,'Correspondance secteurs'!$Y:$Y,'Correspondance secteurs'!$AA:$AA))</f>
        <v>Parent</v>
      </c>
    </row>
    <row r="1171" spans="1:10" x14ac:dyDescent="0.3">
      <c r="A1171" t="str">
        <f>IFERROR(_xlfn.XLOOKUP('JRC - EnergyBalance'!A1171,'Correspondance produits'!C:C,'Correspondance produits'!J:J),_xlfn.XLOOKUP('JRC - EnergyBalance'!A1171,'Correspondance secteurs'!C:C,'Correspondance secteurs'!Y:Y))</f>
        <v>Électricité [METABOLHEAT - National]</v>
      </c>
      <c r="B1171" t="str">
        <f>IFERROR(_xlfn.XLOOKUP('JRC - EnergyBalance'!B1171,'Correspondance produits'!C:C,'Correspondance produits'!J:J),_xlfn.XLOOKUP('JRC - EnergyBalance'!B1171,'Correspondance secteurs'!C:C,'Correspondance secteurs'!Y:Y))</f>
        <v>Refroidissement des locaux (résidentiel) [METABOLHEAT - National]</v>
      </c>
      <c r="C1171" s="5">
        <v>10.075119999999984</v>
      </c>
      <c r="D1171" t="str">
        <f>Etiquettes!$C$4</f>
        <v>PJ</v>
      </c>
      <c r="E1171">
        <v>2021</v>
      </c>
      <c r="F1171" t="str">
        <f>Etiquettes!$C$3</f>
        <v>France</v>
      </c>
      <c r="G1171" t="str">
        <f>Etiquettes!$I$5</f>
        <v>JRC - EnergyBalance</v>
      </c>
      <c r="H1171" t="str">
        <f>IFERROR(_xlfn.XLOOKUP(A1171,'Correspondance produits'!$J:$J,'Correspondance produits'!$K:$K),_xlfn.XLOOKUP(A1171,'Correspondance secteurs'!$Y:$Y,'Correspondance secteurs'!$AA:$AA))</f>
        <v>Enfant</v>
      </c>
      <c r="I1171" t="str">
        <f>IFERROR(_xlfn.XLOOKUP(B1171,'Correspondance produits'!$J:$J,'Correspondance produits'!$K:$K),_xlfn.XLOOKUP(B1171,'Correspondance secteurs'!$Y:$Y,'Correspondance secteurs'!$AA:$AA))</f>
        <v>Parent</v>
      </c>
    </row>
    <row r="1172" spans="1:10" x14ac:dyDescent="0.3">
      <c r="A1172" t="str">
        <f>IFERROR(_xlfn.XLOOKUP('JRC - EnergyBalance'!A1172,'Correspondance produits'!C:C,'Correspondance produits'!J:J),_xlfn.XLOOKUP('JRC - EnergyBalance'!A1172,'Correspondance secteurs'!C:C,'Correspondance secteurs'!Y:Y))</f>
        <v>Combustibles fossiles solides [METABOLHEAT - National]</v>
      </c>
      <c r="B1172" t="str">
        <f>'Correspondance secteurs'!$Y$1164</f>
        <v>Chauffage de l'eau par solides (résidentiel) [METABOLHEAT - National]</v>
      </c>
      <c r="C1172" s="5">
        <v>6.5830999999999987E-2</v>
      </c>
      <c r="D1172" t="str">
        <f>Etiquettes!$C$4</f>
        <v>PJ</v>
      </c>
      <c r="E1172">
        <v>2021</v>
      </c>
      <c r="F1172" t="str">
        <f>Etiquettes!$C$3</f>
        <v>France</v>
      </c>
      <c r="G1172" t="str">
        <f>Etiquettes!$I$5</f>
        <v>JRC - EnergyBalance</v>
      </c>
      <c r="H1172" t="str">
        <f>IFERROR(_xlfn.XLOOKUP(A1172,'Correspondance produits'!$J:$J,'Correspondance produits'!$K:$K),_xlfn.XLOOKUP(A1172,'Correspondance secteurs'!$Y:$Y,'Correspondance secteurs'!$AA:$AA))</f>
        <v>Parent</v>
      </c>
      <c r="I1172" t="str">
        <f>IFERROR(_xlfn.XLOOKUP(B1172,'Correspondance produits'!$J:$J,'Correspondance produits'!$K:$K),_xlfn.XLOOKUP(B1172,'Correspondance secteurs'!$Y:$Y,'Correspondance secteurs'!$AA:$AA))</f>
        <v>Enfant</v>
      </c>
      <c r="J1172">
        <v>1</v>
      </c>
    </row>
    <row r="1173" spans="1:10" x14ac:dyDescent="0.3">
      <c r="A1173" t="str">
        <f>IFERROR(_xlfn.XLOOKUP('JRC - EnergyBalance'!A1173,'Correspondance produits'!C:C,'Correspondance produits'!J:J),_xlfn.XLOOKUP('JRC - EnergyBalance'!A1173,'Correspondance secteurs'!C:C,'Correspondance secteurs'!Y:Y))</f>
        <v>Houille [METABOLHEAT - National]</v>
      </c>
      <c r="B1173" t="str">
        <f>'Correspondance secteurs'!$Y$1164</f>
        <v>Chauffage de l'eau par solides (résidentiel) [METABOLHEAT - National]</v>
      </c>
      <c r="C1173" s="5">
        <v>5.0774015276993968E-2</v>
      </c>
      <c r="D1173" t="str">
        <f>Etiquettes!$C$4</f>
        <v>PJ</v>
      </c>
      <c r="E1173">
        <v>2021</v>
      </c>
      <c r="F1173" t="str">
        <f>Etiquettes!$C$3</f>
        <v>France</v>
      </c>
      <c r="G1173" t="str">
        <f>Etiquettes!$I$5</f>
        <v>JRC - EnergyBalance</v>
      </c>
      <c r="H1173" t="str">
        <f>IFERROR(_xlfn.XLOOKUP(A1173,'Correspondance produits'!$J:$J,'Correspondance produits'!$K:$K),_xlfn.XLOOKUP(A1173,'Correspondance secteurs'!$Y:$Y,'Correspondance secteurs'!$AA:$AA))</f>
        <v>Parent</v>
      </c>
      <c r="I1173" t="str">
        <f>IFERROR(_xlfn.XLOOKUP(B1173,'Correspondance produits'!$J:$J,'Correspondance produits'!$K:$K),_xlfn.XLOOKUP(B1173,'Correspondance secteurs'!$Y:$Y,'Correspondance secteurs'!$AA:$AA))</f>
        <v>Enfant</v>
      </c>
      <c r="J1173">
        <v>1</v>
      </c>
    </row>
    <row r="1174" spans="1:10" x14ac:dyDescent="0.3">
      <c r="A1174" t="str">
        <f>IFERROR(_xlfn.XLOOKUP('JRC - EnergyBalance'!A1174,'Correspondance produits'!C:C,'Correspondance produits'!J:J),_xlfn.XLOOKUP('JRC - EnergyBalance'!A1174,'Correspondance secteurs'!C:C,'Correspondance secteurs'!Y:Y))</f>
        <v>Anthracite [METABOLHEAT - National]</v>
      </c>
      <c r="B1174" t="str">
        <f>'Correspondance secteurs'!$Y$1164</f>
        <v>Chauffage de l'eau par solides (résidentiel) [METABOLHEAT - National]</v>
      </c>
      <c r="C1174" s="5">
        <v>8.0656863852322375E-3</v>
      </c>
      <c r="D1174" t="str">
        <f>Etiquettes!$C$4</f>
        <v>PJ</v>
      </c>
      <c r="E1174">
        <v>2021</v>
      </c>
      <c r="F1174" t="str">
        <f>Etiquettes!$C$3</f>
        <v>France</v>
      </c>
      <c r="G1174" t="str">
        <f>Etiquettes!$I$5</f>
        <v>JRC - EnergyBalance</v>
      </c>
      <c r="H1174" t="str">
        <f>IFERROR(_xlfn.XLOOKUP(A1174,'Correspondance produits'!$J:$J,'Correspondance produits'!$K:$K),_xlfn.XLOOKUP(A1174,'Correspondance secteurs'!$Y:$Y,'Correspondance secteurs'!$AA:$AA))</f>
        <v>Enfant</v>
      </c>
      <c r="I1174" t="str">
        <f>IFERROR(_xlfn.XLOOKUP(B1174,'Correspondance produits'!$J:$J,'Correspondance produits'!$K:$K),_xlfn.XLOOKUP(B1174,'Correspondance secteurs'!$Y:$Y,'Correspondance secteurs'!$AA:$AA))</f>
        <v>Enfant</v>
      </c>
      <c r="J1174">
        <v>1</v>
      </c>
    </row>
    <row r="1175" spans="1:10" x14ac:dyDescent="0.3">
      <c r="A1175" t="str">
        <f>IFERROR(_xlfn.XLOOKUP('JRC - EnergyBalance'!A1175,'Correspondance produits'!C:C,'Correspondance produits'!J:J),_xlfn.XLOOKUP('JRC - EnergyBalance'!A1175,'Correspondance secteurs'!C:C,'Correspondance secteurs'!Y:Y))</f>
        <v>Autres charbons bitumineux [METABOLHEAT - National]</v>
      </c>
      <c r="B1175" t="str">
        <f>'Correspondance secteurs'!$Y$1164</f>
        <v>Chauffage de l'eau par solides (résidentiel) [METABOLHEAT - National]</v>
      </c>
      <c r="C1175" s="5">
        <v>4.2708328891761731E-2</v>
      </c>
      <c r="D1175" t="str">
        <f>Etiquettes!$C$4</f>
        <v>PJ</v>
      </c>
      <c r="E1175">
        <v>2021</v>
      </c>
      <c r="F1175" t="str">
        <f>Etiquettes!$C$3</f>
        <v>France</v>
      </c>
      <c r="G1175" t="str">
        <f>Etiquettes!$I$5</f>
        <v>JRC - EnergyBalance</v>
      </c>
      <c r="H1175" t="str">
        <f>IFERROR(_xlfn.XLOOKUP(A1175,'Correspondance produits'!$J:$J,'Correspondance produits'!$K:$K),_xlfn.XLOOKUP(A1175,'Correspondance secteurs'!$Y:$Y,'Correspondance secteurs'!$AA:$AA))</f>
        <v>Enfant</v>
      </c>
      <c r="I1175" t="str">
        <f>IFERROR(_xlfn.XLOOKUP(B1175,'Correspondance produits'!$J:$J,'Correspondance produits'!$K:$K),_xlfn.XLOOKUP(B1175,'Correspondance secteurs'!$Y:$Y,'Correspondance secteurs'!$AA:$AA))</f>
        <v>Enfant</v>
      </c>
      <c r="J1175">
        <v>1</v>
      </c>
    </row>
    <row r="1176" spans="1:10" x14ac:dyDescent="0.3">
      <c r="A1176" t="str">
        <f>IFERROR(_xlfn.XLOOKUP('JRC - EnergyBalance'!A1176,'Correspondance produits'!C:C,'Correspondance produits'!J:J),_xlfn.XLOOKUP('JRC - EnergyBalance'!A1176,'Correspondance secteurs'!C:C,'Correspondance secteurs'!Y:Y))</f>
        <v>Charbon, noir ou brun [METABOLHEAT - National]</v>
      </c>
      <c r="B1176" t="str">
        <f>'Correspondance secteurs'!$Y$1164</f>
        <v>Chauffage de l'eau par solides (résidentiel) [METABOLHEAT - National]</v>
      </c>
      <c r="C1176" s="5">
        <v>0</v>
      </c>
      <c r="D1176" t="str">
        <f>Etiquettes!$C$4</f>
        <v>PJ</v>
      </c>
      <c r="E1176">
        <v>2021</v>
      </c>
      <c r="F1176" t="str">
        <f>Etiquettes!$C$3</f>
        <v>France</v>
      </c>
      <c r="G1176" t="str">
        <f>Etiquettes!$I$5</f>
        <v>JRC - EnergyBalance</v>
      </c>
      <c r="H1176" t="str">
        <f>IFERROR(_xlfn.XLOOKUP(A1176,'Correspondance produits'!$J:$J,'Correspondance produits'!$K:$K),_xlfn.XLOOKUP(A1176,'Correspondance secteurs'!$Y:$Y,'Correspondance secteurs'!$AA:$AA))</f>
        <v>Parent</v>
      </c>
      <c r="I1176" t="str">
        <f>IFERROR(_xlfn.XLOOKUP(B1176,'Correspondance produits'!$J:$J,'Correspondance produits'!$K:$K),_xlfn.XLOOKUP(B1176,'Correspondance secteurs'!$Y:$Y,'Correspondance secteurs'!$AA:$AA))</f>
        <v>Enfant</v>
      </c>
      <c r="J1176">
        <v>1</v>
      </c>
    </row>
    <row r="1177" spans="1:10" x14ac:dyDescent="0.3">
      <c r="A1177" t="str">
        <f>IFERROR(_xlfn.XLOOKUP('JRC - EnergyBalance'!A1177,'Correspondance produits'!C:C,'Correspondance produits'!J:J),_xlfn.XLOOKUP('JRC - EnergyBalance'!A1177,'Correspondance secteurs'!C:C,'Correspondance secteurs'!Y:Y))</f>
        <v>Lignite [METABOLHEAT - National]</v>
      </c>
      <c r="B1177" t="str">
        <f>'Correspondance secteurs'!$Y$1164</f>
        <v>Chauffage de l'eau par solides (résidentiel) [METABOLHEAT - National]</v>
      </c>
      <c r="C1177" s="5">
        <v>0</v>
      </c>
      <c r="D1177" t="str">
        <f>Etiquettes!$C$4</f>
        <v>PJ</v>
      </c>
      <c r="E1177">
        <v>2021</v>
      </c>
      <c r="F1177" t="str">
        <f>Etiquettes!$C$3</f>
        <v>France</v>
      </c>
      <c r="G1177" t="str">
        <f>Etiquettes!$I$5</f>
        <v>JRC - EnergyBalance</v>
      </c>
      <c r="H1177" t="str">
        <f>IFERROR(_xlfn.XLOOKUP(A1177,'Correspondance produits'!$J:$J,'Correspondance produits'!$K:$K),_xlfn.XLOOKUP(A1177,'Correspondance secteurs'!$Y:$Y,'Correspondance secteurs'!$AA:$AA))</f>
        <v>Enfant</v>
      </c>
      <c r="I1177" t="str">
        <f>IFERROR(_xlfn.XLOOKUP(B1177,'Correspondance produits'!$J:$J,'Correspondance produits'!$K:$K),_xlfn.XLOOKUP(B1177,'Correspondance secteurs'!$Y:$Y,'Correspondance secteurs'!$AA:$AA))</f>
        <v>Enfant</v>
      </c>
      <c r="J1177">
        <v>1</v>
      </c>
    </row>
    <row r="1178" spans="1:10" x14ac:dyDescent="0.3">
      <c r="A1178" t="str">
        <f>IFERROR(_xlfn.XLOOKUP('JRC - EnergyBalance'!A1178,'Correspondance produits'!C:C,'Correspondance produits'!J:J),_xlfn.XLOOKUP('JRC - EnergyBalance'!A1178,'Correspondance secteurs'!C:C,'Correspondance secteurs'!Y:Y))</f>
        <v>Produits du charbon [METABOLHEAT - National]</v>
      </c>
      <c r="B1178" t="str">
        <f>'Correspondance secteurs'!$Y$1164</f>
        <v>Chauffage de l'eau par solides (résidentiel) [METABOLHEAT - National]</v>
      </c>
      <c r="C1178" s="5">
        <v>1.5056984723006048E-2</v>
      </c>
      <c r="D1178" t="str">
        <f>Etiquettes!$C$4</f>
        <v>PJ</v>
      </c>
      <c r="E1178">
        <v>2021</v>
      </c>
      <c r="F1178" t="str">
        <f>Etiquettes!$C$3</f>
        <v>France</v>
      </c>
      <c r="G1178" t="str">
        <f>Etiquettes!$I$5</f>
        <v>JRC - EnergyBalance</v>
      </c>
      <c r="H1178" t="str">
        <f>IFERROR(_xlfn.XLOOKUP(A1178,'Correspondance produits'!$J:$J,'Correspondance produits'!$K:$K),_xlfn.XLOOKUP(A1178,'Correspondance secteurs'!$Y:$Y,'Correspondance secteurs'!$AA:$AA))</f>
        <v>Parent</v>
      </c>
      <c r="I1178" t="str">
        <f>IFERROR(_xlfn.XLOOKUP(B1178,'Correspondance produits'!$J:$J,'Correspondance produits'!$K:$K),_xlfn.XLOOKUP(B1178,'Correspondance secteurs'!$Y:$Y,'Correspondance secteurs'!$AA:$AA))</f>
        <v>Enfant</v>
      </c>
      <c r="J1178">
        <v>1</v>
      </c>
    </row>
    <row r="1179" spans="1:10" x14ac:dyDescent="0.3">
      <c r="A1179" t="str">
        <f>IFERROR(_xlfn.XLOOKUP('JRC - EnergyBalance'!A1179,'Correspondance produits'!C:C,'Correspondance produits'!J:J),_xlfn.XLOOKUP('JRC - EnergyBalance'!A1179,'Correspondance secteurs'!C:C,'Correspondance secteurs'!Y:Y))</f>
        <v>Combustible breveté [METABOLHEAT - National]</v>
      </c>
      <c r="B1179" t="str">
        <f>'Correspondance secteurs'!$Y$1164</f>
        <v>Chauffage de l'eau par solides (résidentiel) [METABOLHEAT - National]</v>
      </c>
      <c r="C1179" s="5">
        <v>1.5031712627800453E-2</v>
      </c>
      <c r="D1179" t="str">
        <f>Etiquettes!$C$4</f>
        <v>PJ</v>
      </c>
      <c r="E1179">
        <v>2021</v>
      </c>
      <c r="F1179" t="str">
        <f>Etiquettes!$C$3</f>
        <v>France</v>
      </c>
      <c r="G1179" t="str">
        <f>Etiquettes!$I$5</f>
        <v>JRC - EnergyBalance</v>
      </c>
      <c r="H1179" t="str">
        <f>IFERROR(_xlfn.XLOOKUP(A1179,'Correspondance produits'!$J:$J,'Correspondance produits'!$K:$K),_xlfn.XLOOKUP(A1179,'Correspondance secteurs'!$Y:$Y,'Correspondance secteurs'!$AA:$AA))</f>
        <v>Enfant</v>
      </c>
      <c r="I1179" t="str">
        <f>IFERROR(_xlfn.XLOOKUP(B1179,'Correspondance produits'!$J:$J,'Correspondance produits'!$K:$K),_xlfn.XLOOKUP(B1179,'Correspondance secteurs'!$Y:$Y,'Correspondance secteurs'!$AA:$AA))</f>
        <v>Enfant</v>
      </c>
      <c r="J1179">
        <v>1</v>
      </c>
    </row>
    <row r="1180" spans="1:10" x14ac:dyDescent="0.3">
      <c r="A1180" t="str">
        <f>IFERROR(_xlfn.XLOOKUP('JRC - EnergyBalance'!A1180,'Correspondance produits'!C:C,'Correspondance produits'!J:J),_xlfn.XLOOKUP('JRC - EnergyBalance'!A1180,'Correspondance secteurs'!C:C,'Correspondance secteurs'!Y:Y))</f>
        <v>Coke de cokerie [METABOLHEAT - National]</v>
      </c>
      <c r="B1180" t="str">
        <f>'Correspondance secteurs'!$Y$1164</f>
        <v>Chauffage de l'eau par solides (résidentiel) [METABOLHEAT - National]</v>
      </c>
      <c r="C1180" s="5">
        <v>2.5272095205596314E-5</v>
      </c>
      <c r="D1180" t="str">
        <f>Etiquettes!$C$4</f>
        <v>PJ</v>
      </c>
      <c r="E1180">
        <v>2021</v>
      </c>
      <c r="F1180" t="str">
        <f>Etiquettes!$C$3</f>
        <v>France</v>
      </c>
      <c r="G1180" t="str">
        <f>Etiquettes!$I$5</f>
        <v>JRC - EnergyBalance</v>
      </c>
      <c r="H1180" t="str">
        <f>IFERROR(_xlfn.XLOOKUP(A1180,'Correspondance produits'!$J:$J,'Correspondance produits'!$K:$K),_xlfn.XLOOKUP(A1180,'Correspondance secteurs'!$Y:$Y,'Correspondance secteurs'!$AA:$AA))</f>
        <v>Enfant</v>
      </c>
      <c r="I1180" t="str">
        <f>IFERROR(_xlfn.XLOOKUP(B1180,'Correspondance produits'!$J:$J,'Correspondance produits'!$K:$K),_xlfn.XLOOKUP(B1180,'Correspondance secteurs'!$Y:$Y,'Correspondance secteurs'!$AA:$AA))</f>
        <v>Enfant</v>
      </c>
      <c r="J1180">
        <v>1</v>
      </c>
    </row>
    <row r="1181" spans="1:10" x14ac:dyDescent="0.3">
      <c r="A1181" t="str">
        <f>IFERROR(_xlfn.XLOOKUP('JRC - EnergyBalance'!A1181,'Correspondance produits'!C:C,'Correspondance produits'!J:J),_xlfn.XLOOKUP('JRC - EnergyBalance'!A1181,'Correspondance secteurs'!C:C,'Correspondance secteurs'!Y:Y))</f>
        <v>Pétrole et produits pétroliers [METABOLHEAT - National]</v>
      </c>
      <c r="B1181" t="str">
        <f>IFERROR(_xlfn.XLOOKUP('JRC - EnergyBalance'!B1181,'Correspondance produits'!C:C,'Correspondance produits'!J:J),_xlfn.XLOOKUP('JRC - EnergyBalance'!B1181,'Correspondance secteurs'!C:C,'Correspondance secteurs'!Y:Y))</f>
        <v>Chauffage de l'eau (résidentiel) [METABOLHEAT - National]</v>
      </c>
      <c r="C1181" s="5">
        <v>19.279235993024532</v>
      </c>
      <c r="D1181" t="str">
        <f>Etiquettes!$C$4</f>
        <v>PJ</v>
      </c>
      <c r="E1181">
        <v>2021</v>
      </c>
      <c r="F1181" t="str">
        <f>Etiquettes!$C$3</f>
        <v>France</v>
      </c>
      <c r="G1181" t="str">
        <f>Etiquettes!$I$5</f>
        <v>JRC - EnergyBalance</v>
      </c>
      <c r="H1181" t="str">
        <f>IFERROR(_xlfn.XLOOKUP(A1181,'Correspondance produits'!$J:$J,'Correspondance produits'!$K:$K),_xlfn.XLOOKUP(A1181,'Correspondance secteurs'!$Y:$Y,'Correspondance secteurs'!$AA:$AA))</f>
        <v>Parent</v>
      </c>
      <c r="I1181" t="str">
        <f>IFERROR(_xlfn.XLOOKUP(B1181,'Correspondance produits'!$J:$J,'Correspondance produits'!$K:$K),_xlfn.XLOOKUP(B1181,'Correspondance secteurs'!$Y:$Y,'Correspondance secteurs'!$AA:$AA))</f>
        <v>Parent</v>
      </c>
    </row>
    <row r="1182" spans="1:10" x14ac:dyDescent="0.3">
      <c r="A1182" t="str">
        <f>IFERROR(_xlfn.XLOOKUP('JRC - EnergyBalance'!A1182,'Correspondance produits'!C:C,'Correspondance produits'!J:J),_xlfn.XLOOKUP('JRC - EnergyBalance'!A1182,'Correspondance secteurs'!C:C,'Correspondance secteurs'!Y:Y))</f>
        <v>Produits pétroliers (hors biocarburants) [METABOLHEAT - National]</v>
      </c>
      <c r="B1182" t="str">
        <f>IFERROR(_xlfn.XLOOKUP('JRC - EnergyBalance'!B1182,'Correspondance produits'!C:C,'Correspondance produits'!J:J),_xlfn.XLOOKUP('JRC - EnergyBalance'!B1182,'Correspondance secteurs'!C:C,'Correspondance secteurs'!Y:Y))</f>
        <v>Chauffage de l'eau (résidentiel) [METABOLHEAT - National]</v>
      </c>
      <c r="C1182" s="5">
        <v>19.279235993024532</v>
      </c>
      <c r="D1182" t="str">
        <f>Etiquettes!$C$4</f>
        <v>PJ</v>
      </c>
      <c r="E1182">
        <v>2021</v>
      </c>
      <c r="F1182" t="str">
        <f>Etiquettes!$C$3</f>
        <v>France</v>
      </c>
      <c r="G1182" t="str">
        <f>Etiquettes!$I$5</f>
        <v>JRC - EnergyBalance</v>
      </c>
      <c r="H1182" t="str">
        <f>IFERROR(_xlfn.XLOOKUP(A1182,'Correspondance produits'!$J:$J,'Correspondance produits'!$K:$K),_xlfn.XLOOKUP(A1182,'Correspondance secteurs'!$Y:$Y,'Correspondance secteurs'!$AA:$AA))</f>
        <v>Parent</v>
      </c>
      <c r="I1182" t="str">
        <f>IFERROR(_xlfn.XLOOKUP(B1182,'Correspondance produits'!$J:$J,'Correspondance produits'!$K:$K),_xlfn.XLOOKUP(B1182,'Correspondance secteurs'!$Y:$Y,'Correspondance secteurs'!$AA:$AA))</f>
        <v>Parent</v>
      </c>
    </row>
    <row r="1183" spans="1:10" x14ac:dyDescent="0.3">
      <c r="A1183" t="str">
        <f>IFERROR(_xlfn.XLOOKUP('JRC - EnergyBalance'!A1183,'Correspondance produits'!C:C,'Correspondance produits'!J:J),_xlfn.XLOOKUP('JRC - EnergyBalance'!A1183,'Correspondance secteurs'!C:C,'Correspondance secteurs'!Y:Y))</f>
        <v>Gaz de pétrole liquéfiés [METABOLHEAT - National]</v>
      </c>
      <c r="B1183" t="str">
        <f>'Correspondance secteurs'!$Y$1165</f>
        <v>Chauffage de l'eau au gaz de pétrole liquéfié (GPL) (résidentiel) [METABOLHEAT - National]</v>
      </c>
      <c r="C1183" s="5">
        <v>3.3124600000000002</v>
      </c>
      <c r="D1183" t="str">
        <f>Etiquettes!$C$4</f>
        <v>PJ</v>
      </c>
      <c r="E1183">
        <v>2021</v>
      </c>
      <c r="F1183" t="str">
        <f>Etiquettes!$C$3</f>
        <v>France</v>
      </c>
      <c r="G1183" t="str">
        <f>Etiquettes!$I$5</f>
        <v>JRC - EnergyBalance</v>
      </c>
      <c r="H1183" t="str">
        <f>IFERROR(_xlfn.XLOOKUP(A1183,'Correspondance produits'!$J:$J,'Correspondance produits'!$K:$K),_xlfn.XLOOKUP(A1183,'Correspondance secteurs'!$Y:$Y,'Correspondance secteurs'!$AA:$AA))</f>
        <v>Enfant</v>
      </c>
      <c r="I1183" t="str">
        <f>IFERROR(_xlfn.XLOOKUP(B1183,'Correspondance produits'!$J:$J,'Correspondance produits'!$K:$K),_xlfn.XLOOKUP(B1183,'Correspondance secteurs'!$Y:$Y,'Correspondance secteurs'!$AA:$AA))</f>
        <v>Enfant</v>
      </c>
      <c r="J1183">
        <v>1</v>
      </c>
    </row>
    <row r="1184" spans="1:10" x14ac:dyDescent="0.3">
      <c r="A1184" t="str">
        <f>IFERROR(_xlfn.XLOOKUP('JRC - EnergyBalance'!A1184,'Correspondance produits'!C:C,'Correspondance produits'!J:J),_xlfn.XLOOKUP('JRC - EnergyBalance'!A1184,'Correspondance secteurs'!C:C,'Correspondance secteurs'!Y:Y))</f>
        <v>Autre kérosène [METABOLHEAT - National]</v>
      </c>
      <c r="B1184" t="str">
        <f>'Correspondance secteurs'!$Y$1166</f>
        <v>Chauffage de l'eau au diesel (résidentiel) [METABOLHEAT - National]</v>
      </c>
      <c r="C1184" s="5">
        <v>0.87091153478560945</v>
      </c>
      <c r="D1184" t="str">
        <f>Etiquettes!$C$4</f>
        <v>PJ</v>
      </c>
      <c r="E1184">
        <v>2021</v>
      </c>
      <c r="F1184" t="str">
        <f>Etiquettes!$C$3</f>
        <v>France</v>
      </c>
      <c r="G1184" t="str">
        <f>Etiquettes!$I$5</f>
        <v>JRC - EnergyBalance</v>
      </c>
      <c r="H1184" t="str">
        <f>IFERROR(_xlfn.XLOOKUP(A1184,'Correspondance produits'!$J:$J,'Correspondance produits'!$K:$K),_xlfn.XLOOKUP(A1184,'Correspondance secteurs'!$Y:$Y,'Correspondance secteurs'!$AA:$AA))</f>
        <v>Enfant</v>
      </c>
      <c r="I1184" t="str">
        <f>IFERROR(_xlfn.XLOOKUP(B1184,'Correspondance produits'!$J:$J,'Correspondance produits'!$K:$K),_xlfn.XLOOKUP(B1184,'Correspondance secteurs'!$Y:$Y,'Correspondance secteurs'!$AA:$AA))</f>
        <v>Enfant</v>
      </c>
      <c r="J1184">
        <v>1</v>
      </c>
    </row>
    <row r="1185" spans="1:10" x14ac:dyDescent="0.3">
      <c r="A1185" t="str">
        <f>IFERROR(_xlfn.XLOOKUP('JRC - EnergyBalance'!A1185,'Correspondance produits'!C:C,'Correspondance produits'!J:J),_xlfn.XLOOKUP('JRC - EnergyBalance'!A1185,'Correspondance secteurs'!C:C,'Correspondance secteurs'!Y:Y))</f>
        <v>Gazole et diesel (hors biocarburant) [METABOLHEAT - National]</v>
      </c>
      <c r="B1185" t="str">
        <f>'Correspondance secteurs'!$Y$1166</f>
        <v>Chauffage de l'eau au diesel (résidentiel) [METABOLHEAT - National]</v>
      </c>
      <c r="C1185" s="5">
        <v>15.095864458238919</v>
      </c>
      <c r="D1185" t="str">
        <f>Etiquettes!$C$4</f>
        <v>PJ</v>
      </c>
      <c r="E1185">
        <v>2021</v>
      </c>
      <c r="F1185" t="str">
        <f>Etiquettes!$C$3</f>
        <v>France</v>
      </c>
      <c r="G1185" t="str">
        <f>Etiquettes!$I$5</f>
        <v>JRC - EnergyBalance</v>
      </c>
      <c r="H1185" t="str">
        <f>IFERROR(_xlfn.XLOOKUP(A1185,'Correspondance produits'!$J:$J,'Correspondance produits'!$K:$K),_xlfn.XLOOKUP(A1185,'Correspondance secteurs'!$Y:$Y,'Correspondance secteurs'!$AA:$AA))</f>
        <v>Enfant</v>
      </c>
      <c r="I1185" t="str">
        <f>IFERROR(_xlfn.XLOOKUP(B1185,'Correspondance produits'!$J:$J,'Correspondance produits'!$K:$K),_xlfn.XLOOKUP(B1185,'Correspondance secteurs'!$Y:$Y,'Correspondance secteurs'!$AA:$AA))</f>
        <v>Enfant</v>
      </c>
      <c r="J1185">
        <v>1</v>
      </c>
    </row>
    <row r="1186" spans="1:10" x14ac:dyDescent="0.3">
      <c r="A1186" t="str">
        <f>IFERROR(_xlfn.XLOOKUP('JRC - EnergyBalance'!A1186,'Correspondance produits'!C:C,'Correspondance produits'!J:J),_xlfn.XLOOKUP('JRC - EnergyBalance'!A1186,'Correspondance secteurs'!C:C,'Correspondance secteurs'!Y:Y))</f>
        <v>Fioul [METABOLHEAT - National]</v>
      </c>
      <c r="B1186" t="str">
        <f>'Correspondance secteurs'!$Y$1166</f>
        <v>Chauffage de l'eau au diesel (résidentiel) [METABOLHEAT - National]</v>
      </c>
      <c r="C1186" s="5">
        <v>0</v>
      </c>
      <c r="D1186" t="str">
        <f>Etiquettes!$C$4</f>
        <v>PJ</v>
      </c>
      <c r="E1186">
        <v>2021</v>
      </c>
      <c r="F1186" t="str">
        <f>Etiquettes!$C$3</f>
        <v>France</v>
      </c>
      <c r="G1186" t="str">
        <f>Etiquettes!$I$5</f>
        <v>JRC - EnergyBalance</v>
      </c>
      <c r="H1186" t="str">
        <f>IFERROR(_xlfn.XLOOKUP(A1186,'Correspondance produits'!$J:$J,'Correspondance produits'!$K:$K),_xlfn.XLOOKUP(A1186,'Correspondance secteurs'!$Y:$Y,'Correspondance secteurs'!$AA:$AA))</f>
        <v>Enfant</v>
      </c>
      <c r="I1186" t="str">
        <f>IFERROR(_xlfn.XLOOKUP(B1186,'Correspondance produits'!$J:$J,'Correspondance produits'!$K:$K),_xlfn.XLOOKUP(B1186,'Correspondance secteurs'!$Y:$Y,'Correspondance secteurs'!$AA:$AA))</f>
        <v>Enfant</v>
      </c>
      <c r="J1186">
        <v>1</v>
      </c>
    </row>
    <row r="1187" spans="1:10" x14ac:dyDescent="0.3">
      <c r="A1187" t="str">
        <f>IFERROR(_xlfn.XLOOKUP('JRC - EnergyBalance'!A1187,'Correspondance produits'!C:C,'Correspondance produits'!J:J),_xlfn.XLOOKUP('JRC - EnergyBalance'!A1187,'Correspondance secteurs'!C:C,'Correspondance secteurs'!Y:Y))</f>
        <v>Gaz naturel [METABOLHEAT - National]</v>
      </c>
      <c r="B1187" t="str">
        <f>'Correspondance secteurs'!$Y$1167</f>
        <v>Chauffage de l'eau au gaz naturel (résidentiel) [METABOLHEAT - National]</v>
      </c>
      <c r="C1187" s="5">
        <v>52.98313499999999</v>
      </c>
      <c r="D1187" t="str">
        <f>Etiquettes!$C$4</f>
        <v>PJ</v>
      </c>
      <c r="E1187">
        <v>2021</v>
      </c>
      <c r="F1187" t="str">
        <f>Etiquettes!$C$3</f>
        <v>France</v>
      </c>
      <c r="G1187" t="str">
        <f>Etiquettes!$I$5</f>
        <v>JRC - EnergyBalance</v>
      </c>
      <c r="H1187" t="str">
        <f>IFERROR(_xlfn.XLOOKUP(A1187,'Correspondance produits'!$J:$J,'Correspondance produits'!$K:$K),_xlfn.XLOOKUP(A1187,'Correspondance secteurs'!$Y:$Y,'Correspondance secteurs'!$AA:$AA))</f>
        <v>Enfant</v>
      </c>
      <c r="I1187" t="str">
        <f>IFERROR(_xlfn.XLOOKUP(B1187,'Correspondance produits'!$J:$J,'Correspondance produits'!$K:$K),_xlfn.XLOOKUP(B1187,'Correspondance secteurs'!$Y:$Y,'Correspondance secteurs'!$AA:$AA))</f>
        <v>Enfant</v>
      </c>
      <c r="J1187">
        <v>1</v>
      </c>
    </row>
    <row r="1188" spans="1:10" x14ac:dyDescent="0.3">
      <c r="A1188" t="str">
        <f>IFERROR(_xlfn.XLOOKUP('JRC - EnergyBalance'!A1188,'Correspondance produits'!C:C,'Correspondance produits'!J:J),_xlfn.XLOOKUP('JRC - EnergyBalance'!A1188,'Correspondance secteurs'!C:C,'Correspondance secteurs'!Y:Y))</f>
        <v>Énergies renouvelables et biocarburants [METABOLHEAT - National]</v>
      </c>
      <c r="B1188" t="str">
        <f>IFERROR(_xlfn.XLOOKUP('JRC - EnergyBalance'!B1188,'Correspondance produits'!C:C,'Correspondance produits'!J:J),_xlfn.XLOOKUP('JRC - EnergyBalance'!B1188,'Correspondance secteurs'!C:C,'Correspondance secteurs'!Y:Y))</f>
        <v>Chauffage de l'eau (résidentiel) [METABOLHEAT - National]</v>
      </c>
      <c r="C1188" s="5">
        <v>10.3924924</v>
      </c>
      <c r="D1188" t="str">
        <f>Etiquettes!$C$4</f>
        <v>PJ</v>
      </c>
      <c r="E1188">
        <v>2021</v>
      </c>
      <c r="F1188" t="str">
        <f>Etiquettes!$C$3</f>
        <v>France</v>
      </c>
      <c r="G1188" t="str">
        <f>Etiquettes!$I$5</f>
        <v>JRC - EnergyBalance</v>
      </c>
      <c r="H1188" t="str">
        <f>IFERROR(_xlfn.XLOOKUP(A1188,'Correspondance produits'!$J:$J,'Correspondance produits'!$K:$K),_xlfn.XLOOKUP(A1188,'Correspondance secteurs'!$Y:$Y,'Correspondance secteurs'!$AA:$AA))</f>
        <v>Parent</v>
      </c>
      <c r="I1188" t="str">
        <f>IFERROR(_xlfn.XLOOKUP(B1188,'Correspondance produits'!$J:$J,'Correspondance produits'!$K:$K),_xlfn.XLOOKUP(B1188,'Correspondance secteurs'!$Y:$Y,'Correspondance secteurs'!$AA:$AA))</f>
        <v>Parent</v>
      </c>
    </row>
    <row r="1189" spans="1:10" x14ac:dyDescent="0.3">
      <c r="A1189" t="str">
        <f>IFERROR(_xlfn.XLOOKUP('JRC - EnergyBalance'!A1189,'Correspondance produits'!C:C,'Correspondance produits'!J:J),_xlfn.XLOOKUP('JRC - EnergyBalance'!A1189,'Correspondance secteurs'!C:C,'Correspondance secteurs'!Y:Y))</f>
        <v>Solaire thermique [METABOLHEAT - National]</v>
      </c>
      <c r="B1189" t="str">
        <f>'Correspondance secteurs'!$Y$1172</f>
        <v>Chauffage de l'eau par énergie solaire (résidentiel) [METABOLHEAT - National]</v>
      </c>
      <c r="C1189" s="5">
        <v>8.6946624000000021</v>
      </c>
      <c r="D1189" t="str">
        <f>Etiquettes!$C$4</f>
        <v>PJ</v>
      </c>
      <c r="E1189">
        <v>2021</v>
      </c>
      <c r="F1189" t="str">
        <f>Etiquettes!$C$3</f>
        <v>France</v>
      </c>
      <c r="G1189" t="str">
        <f>Etiquettes!$I$5</f>
        <v>JRC - EnergyBalance</v>
      </c>
      <c r="H1189" t="str">
        <f>IFERROR(_xlfn.XLOOKUP(A1189,'Correspondance produits'!$J:$J,'Correspondance produits'!$K:$K),_xlfn.XLOOKUP(A1189,'Correspondance secteurs'!$Y:$Y,'Correspondance secteurs'!$AA:$AA))</f>
        <v>Enfant</v>
      </c>
      <c r="I1189" t="str">
        <f>IFERROR(_xlfn.XLOOKUP(B1189,'Correspondance produits'!$J:$J,'Correspondance produits'!$K:$K),_xlfn.XLOOKUP(B1189,'Correspondance secteurs'!$Y:$Y,'Correspondance secteurs'!$AA:$AA))</f>
        <v>Enfant</v>
      </c>
      <c r="J1189">
        <v>1</v>
      </c>
    </row>
    <row r="1190" spans="1:10" x14ac:dyDescent="0.3">
      <c r="A1190" t="str">
        <f>IFERROR(_xlfn.XLOOKUP('JRC - EnergyBalance'!A1190,'Correspondance produits'!C:C,'Correspondance produits'!J:J),_xlfn.XLOOKUP('JRC - EnergyBalance'!A1190,'Correspondance secteurs'!C:C,'Correspondance secteurs'!Y:Y))</f>
        <v>Biomasse solide primaire [METABOLHEAT - National]</v>
      </c>
      <c r="B1190" t="str">
        <f>'Correspondance secteurs'!$Y$1168</f>
        <v>Chauffage de l'eau par biomasse (résidentiel) [METABOLHEAT - National]</v>
      </c>
      <c r="C1190" s="5">
        <v>1.6802947376340938</v>
      </c>
      <c r="D1190" t="str">
        <f>Etiquettes!$C$4</f>
        <v>PJ</v>
      </c>
      <c r="E1190">
        <v>2021</v>
      </c>
      <c r="F1190" t="str">
        <f>Etiquettes!$C$3</f>
        <v>France</v>
      </c>
      <c r="G1190" t="str">
        <f>Etiquettes!$I$5</f>
        <v>JRC - EnergyBalance</v>
      </c>
      <c r="H1190" t="str">
        <f>IFERROR(_xlfn.XLOOKUP(A1190,'Correspondance produits'!$J:$J,'Correspondance produits'!$K:$K),_xlfn.XLOOKUP(A1190,'Correspondance secteurs'!$Y:$Y,'Correspondance secteurs'!$AA:$AA))</f>
        <v>Enfant</v>
      </c>
      <c r="I1190" t="str">
        <f>IFERROR(_xlfn.XLOOKUP(B1190,'Correspondance produits'!$J:$J,'Correspondance produits'!$K:$K),_xlfn.XLOOKUP(B1190,'Correspondance secteurs'!$Y:$Y,'Correspondance secteurs'!$AA:$AA))</f>
        <v>Enfant</v>
      </c>
      <c r="J1190">
        <v>1</v>
      </c>
    </row>
    <row r="1191" spans="1:10" x14ac:dyDescent="0.3">
      <c r="A1191" t="str">
        <f>IFERROR(_xlfn.XLOOKUP('JRC - EnergyBalance'!A1191,'Correspondance produits'!C:C,'Correspondance produits'!J:J),_xlfn.XLOOKUP('JRC - EnergyBalance'!A1191,'Correspondance secteurs'!C:C,'Correspondance secteurs'!Y:Y))</f>
        <v>Charbon de bois [METABOLHEAT - National]</v>
      </c>
      <c r="B1191" t="str">
        <f>'Correspondance secteurs'!$Y$1168</f>
        <v>Chauffage de l'eau par biomasse (résidentiel) [METABOLHEAT - National]</v>
      </c>
      <c r="C1191" s="5">
        <v>1.7535262365906086E-2</v>
      </c>
      <c r="D1191" t="str">
        <f>Etiquettes!$C$4</f>
        <v>PJ</v>
      </c>
      <c r="E1191">
        <v>2021</v>
      </c>
      <c r="F1191" t="str">
        <f>Etiquettes!$C$3</f>
        <v>France</v>
      </c>
      <c r="G1191" t="str">
        <f>Etiquettes!$I$5</f>
        <v>JRC - EnergyBalance</v>
      </c>
      <c r="H1191" t="str">
        <f>IFERROR(_xlfn.XLOOKUP(A1191,'Correspondance produits'!$J:$J,'Correspondance produits'!$K:$K),_xlfn.XLOOKUP(A1191,'Correspondance secteurs'!$Y:$Y,'Correspondance secteurs'!$AA:$AA))</f>
        <v>Enfant</v>
      </c>
      <c r="I1191" t="str">
        <f>IFERROR(_xlfn.XLOOKUP(B1191,'Correspondance produits'!$J:$J,'Correspondance produits'!$K:$K),_xlfn.XLOOKUP(B1191,'Correspondance secteurs'!$Y:$Y,'Correspondance secteurs'!$AA:$AA))</f>
        <v>Enfant</v>
      </c>
      <c r="J1191">
        <v>1</v>
      </c>
    </row>
    <row r="1192" spans="1:10" x14ac:dyDescent="0.3">
      <c r="A1192" t="str">
        <f>IFERROR(_xlfn.XLOOKUP('JRC - EnergyBalance'!A1192,'Correspondance produits'!C:C,'Correspondance produits'!J:J),_xlfn.XLOOKUP('JRC - EnergyBalance'!A1192,'Correspondance secteurs'!C:C,'Correspondance secteurs'!Y:Y))</f>
        <v>Chaleur réseau [METABOLHEAT - National]</v>
      </c>
      <c r="B1192" t="str">
        <f>'Correspondance secteurs'!$Y$1170</f>
        <v>Chauffage de l'eau par chaleur réseau (résidentiel) [METABOLHEAT - National]</v>
      </c>
      <c r="C1192" s="5">
        <v>7.0512753973183342</v>
      </c>
      <c r="D1192" t="str">
        <f>Etiquettes!$C$4</f>
        <v>PJ</v>
      </c>
      <c r="E1192">
        <v>2021</v>
      </c>
      <c r="F1192" t="str">
        <f>Etiquettes!$C$3</f>
        <v>France</v>
      </c>
      <c r="G1192" t="str">
        <f>Etiquettes!$I$5</f>
        <v>JRC - EnergyBalance</v>
      </c>
      <c r="H1192" t="str">
        <f>IFERROR(_xlfn.XLOOKUP(A1192,'Correspondance produits'!$J:$J,'Correspondance produits'!$K:$K),_xlfn.XLOOKUP(A1192,'Correspondance secteurs'!$Y:$Y,'Correspondance secteurs'!$AA:$AA))</f>
        <v>Enfant</v>
      </c>
      <c r="I1192" t="str">
        <f>IFERROR(_xlfn.XLOOKUP(B1192,'Correspondance produits'!$J:$J,'Correspondance produits'!$K:$K),_xlfn.XLOOKUP(B1192,'Correspondance secteurs'!$Y:$Y,'Correspondance secteurs'!$AA:$AA))</f>
        <v>Enfant</v>
      </c>
      <c r="J1192">
        <v>1</v>
      </c>
    </row>
    <row r="1193" spans="1:10" x14ac:dyDescent="0.3">
      <c r="A1193" t="str">
        <f>IFERROR(_xlfn.XLOOKUP('JRC - EnergyBalance'!A1193,'Correspondance produits'!C:C,'Correspondance produits'!J:J),_xlfn.XLOOKUP('JRC - EnergyBalance'!A1193,'Correspondance secteurs'!C:C,'Correspondance secteurs'!Y:Y))</f>
        <v>Électricité [METABOLHEAT - National]</v>
      </c>
      <c r="B1193" t="str">
        <f>'Correspondance secteurs'!$Y$1171</f>
        <v>Chauffage de l'eau par électricité (résidentiel) [METABOLHEAT - National]</v>
      </c>
      <c r="C1193" s="5">
        <v>89.209772818980525</v>
      </c>
      <c r="D1193" t="str">
        <f>Etiquettes!$C$4</f>
        <v>PJ</v>
      </c>
      <c r="E1193">
        <v>2021</v>
      </c>
      <c r="F1193" t="str">
        <f>Etiquettes!$C$3</f>
        <v>France</v>
      </c>
      <c r="G1193" t="str">
        <f>Etiquettes!$I$5</f>
        <v>JRC - EnergyBalance</v>
      </c>
      <c r="H1193" t="str">
        <f>IFERROR(_xlfn.XLOOKUP(A1193,'Correspondance produits'!$J:$J,'Correspondance produits'!$K:$K),_xlfn.XLOOKUP(A1193,'Correspondance secteurs'!$Y:$Y,'Correspondance secteurs'!$AA:$AA))</f>
        <v>Enfant</v>
      </c>
      <c r="I1193" t="str">
        <f>IFERROR(_xlfn.XLOOKUP(B1193,'Correspondance produits'!$J:$J,'Correspondance produits'!$K:$K),_xlfn.XLOOKUP(B1193,'Correspondance secteurs'!$Y:$Y,'Correspondance secteurs'!$AA:$AA))</f>
        <v>Enfant</v>
      </c>
      <c r="J1193">
        <v>1</v>
      </c>
    </row>
    <row r="1194" spans="1:10" x14ac:dyDescent="0.3">
      <c r="A1194" t="str">
        <f>IFERROR(_xlfn.XLOOKUP('JRC - EnergyBalance'!A1194,'Correspondance produits'!C:C,'Correspondance produits'!J:J),_xlfn.XLOOKUP('JRC - EnergyBalance'!A1194,'Correspondance secteurs'!C:C,'Correspondance secteurs'!Y:Y))</f>
        <v>Pétrole et produits pétroliers [METABOLHEAT - National]</v>
      </c>
      <c r="B1194" t="str">
        <f>IFERROR(_xlfn.XLOOKUP('JRC - EnergyBalance'!B1194,'Correspondance produits'!C:C,'Correspondance produits'!J:J),_xlfn.XLOOKUP('JRC - EnergyBalance'!B1194,'Correspondance secteurs'!C:C,'Correspondance secteurs'!Y:Y))</f>
        <v>Cuisson (résidentiel) [METABOLHEAT - National]</v>
      </c>
      <c r="C1194" s="5">
        <v>16.793680000000002</v>
      </c>
      <c r="D1194" t="str">
        <f>Etiquettes!$C$4</f>
        <v>PJ</v>
      </c>
      <c r="E1194">
        <v>2021</v>
      </c>
      <c r="F1194" t="str">
        <f>Etiquettes!$C$3</f>
        <v>France</v>
      </c>
      <c r="G1194" t="str">
        <f>Etiquettes!$I$5</f>
        <v>JRC - EnergyBalance</v>
      </c>
      <c r="H1194" t="str">
        <f>IFERROR(_xlfn.XLOOKUP(A1194,'Correspondance produits'!$J:$J,'Correspondance produits'!$K:$K),_xlfn.XLOOKUP(A1194,'Correspondance secteurs'!$Y:$Y,'Correspondance secteurs'!$AA:$AA))</f>
        <v>Parent</v>
      </c>
      <c r="I1194" t="str">
        <f>IFERROR(_xlfn.XLOOKUP(B1194,'Correspondance produits'!$J:$J,'Correspondance produits'!$K:$K),_xlfn.XLOOKUP(B1194,'Correspondance secteurs'!$Y:$Y,'Correspondance secteurs'!$AA:$AA))</f>
        <v>Parent</v>
      </c>
    </row>
    <row r="1195" spans="1:10" x14ac:dyDescent="0.3">
      <c r="A1195" t="str">
        <f>IFERROR(_xlfn.XLOOKUP('JRC - EnergyBalance'!A1195,'Correspondance produits'!C:C,'Correspondance produits'!J:J),_xlfn.XLOOKUP('JRC - EnergyBalance'!A1195,'Correspondance secteurs'!C:C,'Correspondance secteurs'!Y:Y))</f>
        <v>Produits pétroliers (hors biocarburants) [METABOLHEAT - National]</v>
      </c>
      <c r="B1195" t="str">
        <f>IFERROR(_xlfn.XLOOKUP('JRC - EnergyBalance'!B1195,'Correspondance produits'!C:C,'Correspondance produits'!J:J),_xlfn.XLOOKUP('JRC - EnergyBalance'!B1195,'Correspondance secteurs'!C:C,'Correspondance secteurs'!Y:Y))</f>
        <v>Cuisson (résidentiel) [METABOLHEAT - National]</v>
      </c>
      <c r="C1195" s="5">
        <v>16.793680000000002</v>
      </c>
      <c r="D1195" t="str">
        <f>Etiquettes!$C$4</f>
        <v>PJ</v>
      </c>
      <c r="E1195">
        <v>2021</v>
      </c>
      <c r="F1195" t="str">
        <f>Etiquettes!$C$3</f>
        <v>France</v>
      </c>
      <c r="G1195" t="str">
        <f>Etiquettes!$I$5</f>
        <v>JRC - EnergyBalance</v>
      </c>
      <c r="H1195" t="str">
        <f>IFERROR(_xlfn.XLOOKUP(A1195,'Correspondance produits'!$J:$J,'Correspondance produits'!$K:$K),_xlfn.XLOOKUP(A1195,'Correspondance secteurs'!$Y:$Y,'Correspondance secteurs'!$AA:$AA))</f>
        <v>Parent</v>
      </c>
      <c r="I1195" t="str">
        <f>IFERROR(_xlfn.XLOOKUP(B1195,'Correspondance produits'!$J:$J,'Correspondance produits'!$K:$K),_xlfn.XLOOKUP(B1195,'Correspondance secteurs'!$Y:$Y,'Correspondance secteurs'!$AA:$AA))</f>
        <v>Parent</v>
      </c>
    </row>
    <row r="1196" spans="1:10" x14ac:dyDescent="0.3">
      <c r="A1196" t="str">
        <f>IFERROR(_xlfn.XLOOKUP('JRC - EnergyBalance'!A1196,'Correspondance produits'!C:C,'Correspondance produits'!J:J),_xlfn.XLOOKUP('JRC - EnergyBalance'!A1196,'Correspondance secteurs'!C:C,'Correspondance secteurs'!Y:Y))</f>
        <v>Gaz de pétrole liquéfiés [METABOLHEAT - National]</v>
      </c>
      <c r="B1196" t="str">
        <f>'Correspondance secteurs'!$Y$1175</f>
        <v>Cuisson au gaz de pétrole liquéfié (GPL) (résidentiel) [METABOLHEAT - National]</v>
      </c>
      <c r="C1196" s="5">
        <v>16.793680000000002</v>
      </c>
      <c r="D1196" t="str">
        <f>Etiquettes!$C$4</f>
        <v>PJ</v>
      </c>
      <c r="E1196">
        <v>2021</v>
      </c>
      <c r="F1196" t="str">
        <f>Etiquettes!$C$3</f>
        <v>France</v>
      </c>
      <c r="G1196" t="str">
        <f>Etiquettes!$I$5</f>
        <v>JRC - EnergyBalance</v>
      </c>
      <c r="H1196" t="str">
        <f>IFERROR(_xlfn.XLOOKUP(A1196,'Correspondance produits'!$J:$J,'Correspondance produits'!$K:$K),_xlfn.XLOOKUP(A1196,'Correspondance secteurs'!$Y:$Y,'Correspondance secteurs'!$AA:$AA))</f>
        <v>Enfant</v>
      </c>
      <c r="I1196" t="str">
        <f>IFERROR(_xlfn.XLOOKUP(B1196,'Correspondance produits'!$J:$J,'Correspondance produits'!$K:$K),_xlfn.XLOOKUP(B1196,'Correspondance secteurs'!$Y:$Y,'Correspondance secteurs'!$AA:$AA))</f>
        <v>Enfant</v>
      </c>
      <c r="J1196">
        <v>1</v>
      </c>
    </row>
    <row r="1197" spans="1:10" x14ac:dyDescent="0.3">
      <c r="A1197" t="str">
        <f>IFERROR(_xlfn.XLOOKUP('JRC - EnergyBalance'!A1197,'Correspondance produits'!C:C,'Correspondance produits'!J:J),_xlfn.XLOOKUP('JRC - EnergyBalance'!A1197,'Correspondance secteurs'!C:C,'Correspondance secteurs'!Y:Y))</f>
        <v>Gaz naturel [METABOLHEAT - National]</v>
      </c>
      <c r="B1197" t="str">
        <f>'Correspondance secteurs'!$Y$1176</f>
        <v>Cuisson au gaz naturel (résidentiel) [METABOLHEAT - National]</v>
      </c>
      <c r="C1197" s="5">
        <v>28.453905999999996</v>
      </c>
      <c r="D1197" t="str">
        <f>Etiquettes!$C$4</f>
        <v>PJ</v>
      </c>
      <c r="E1197">
        <v>2021</v>
      </c>
      <c r="F1197" t="str">
        <f>Etiquettes!$C$3</f>
        <v>France</v>
      </c>
      <c r="G1197" t="str">
        <f>Etiquettes!$I$5</f>
        <v>JRC - EnergyBalance</v>
      </c>
      <c r="H1197" t="str">
        <f>IFERROR(_xlfn.XLOOKUP(A1197,'Correspondance produits'!$J:$J,'Correspondance produits'!$K:$K),_xlfn.XLOOKUP(A1197,'Correspondance secteurs'!$Y:$Y,'Correspondance secteurs'!$AA:$AA))</f>
        <v>Enfant</v>
      </c>
      <c r="I1197" t="str">
        <f>IFERROR(_xlfn.XLOOKUP(B1197,'Correspondance produits'!$J:$J,'Correspondance produits'!$K:$K),_xlfn.XLOOKUP(B1197,'Correspondance secteurs'!$Y:$Y,'Correspondance secteurs'!$AA:$AA))</f>
        <v>Enfant</v>
      </c>
      <c r="J1197">
        <v>1</v>
      </c>
    </row>
    <row r="1198" spans="1:10" x14ac:dyDescent="0.3">
      <c r="A1198" t="str">
        <f>IFERROR(_xlfn.XLOOKUP('JRC - EnergyBalance'!A1198,'Correspondance produits'!C:C,'Correspondance produits'!J:J),_xlfn.XLOOKUP('JRC - EnergyBalance'!A1198,'Correspondance secteurs'!C:C,'Correspondance secteurs'!Y:Y))</f>
        <v>Électricité [METABOLHEAT - National]</v>
      </c>
      <c r="B1198" t="str">
        <f>'Correspondance secteurs'!$Y$1178</f>
        <v>Cuisson à l'électricité (résidentiel) [METABOLHEAT - National]</v>
      </c>
      <c r="C1198" s="5">
        <v>44.078646406883749</v>
      </c>
      <c r="D1198" t="str">
        <f>Etiquettes!$C$4</f>
        <v>PJ</v>
      </c>
      <c r="E1198">
        <v>2021</v>
      </c>
      <c r="F1198" t="str">
        <f>Etiquettes!$C$3</f>
        <v>France</v>
      </c>
      <c r="G1198" t="str">
        <f>Etiquettes!$I$5</f>
        <v>JRC - EnergyBalance</v>
      </c>
      <c r="H1198" t="str">
        <f>IFERROR(_xlfn.XLOOKUP(A1198,'Correspondance produits'!$J:$J,'Correspondance produits'!$K:$K),_xlfn.XLOOKUP(A1198,'Correspondance secteurs'!$Y:$Y,'Correspondance secteurs'!$AA:$AA))</f>
        <v>Enfant</v>
      </c>
      <c r="I1198" t="str">
        <f>IFERROR(_xlfn.XLOOKUP(B1198,'Correspondance produits'!$J:$J,'Correspondance produits'!$K:$K),_xlfn.XLOOKUP(B1198,'Correspondance secteurs'!$Y:$Y,'Correspondance secteurs'!$AA:$AA))</f>
        <v>Enfant</v>
      </c>
      <c r="J1198">
        <v>1</v>
      </c>
    </row>
    <row r="1199" spans="1:10" x14ac:dyDescent="0.3">
      <c r="A1199" t="str">
        <f>IFERROR(_xlfn.XLOOKUP('JRC - EnergyBalance'!A1199,'Correspondance produits'!C:C,'Correspondance produits'!J:J),_xlfn.XLOOKUP('JRC - EnergyBalance'!A1199,'Correspondance secteurs'!C:C,'Correspondance secteurs'!Y:Y))</f>
        <v>Électricité [METABOLHEAT - National]</v>
      </c>
      <c r="B1199" t="str">
        <f>IFERROR(_xlfn.XLOOKUP('JRC - EnergyBalance'!B1199,'Correspondance produits'!C:C,'Correspondance produits'!J:J),_xlfn.XLOOKUP('JRC - EnergyBalance'!B1199,'Correspondance secteurs'!C:C,'Correspondance secteurs'!Y:Y))</f>
        <v>Réfrigérateurs et congélateurs [METABOLHEAT - National]</v>
      </c>
      <c r="C1199" s="5">
        <v>50.501474555662121</v>
      </c>
      <c r="D1199" t="str">
        <f>Etiquettes!$C$4</f>
        <v>PJ</v>
      </c>
      <c r="E1199">
        <v>2021</v>
      </c>
      <c r="F1199" t="str">
        <f>Etiquettes!$C$3</f>
        <v>France</v>
      </c>
      <c r="G1199" t="str">
        <f>Etiquettes!$I$5</f>
        <v>JRC - EnergyBalance</v>
      </c>
      <c r="H1199" t="str">
        <f>IFERROR(_xlfn.XLOOKUP(A1199,'Correspondance produits'!$J:$J,'Correspondance produits'!$K:$K),_xlfn.XLOOKUP(A1199,'Correspondance secteurs'!$Y:$Y,'Correspondance secteurs'!$AA:$AA))</f>
        <v>Enfant</v>
      </c>
      <c r="I1199" t="str">
        <f>IFERROR(_xlfn.XLOOKUP(B1199,'Correspondance produits'!$J:$J,'Correspondance produits'!$K:$K),_xlfn.XLOOKUP(B1199,'Correspondance secteurs'!$Y:$Y,'Correspondance secteurs'!$AA:$AA))</f>
        <v>Enfant</v>
      </c>
    </row>
    <row r="1200" spans="1:10" x14ac:dyDescent="0.3">
      <c r="A1200" t="str">
        <f>IFERROR(_xlfn.XLOOKUP('JRC - EnergyBalance'!A1200,'Correspondance produits'!C:C,'Correspondance produits'!J:J),_xlfn.XLOOKUP('JRC - EnergyBalance'!A1200,'Correspondance secteurs'!C:C,'Correspondance secteurs'!Y:Y))</f>
        <v>Électricité [METABOLHEAT - National]</v>
      </c>
      <c r="B1200" t="str">
        <f>IFERROR(_xlfn.XLOOKUP('JRC - EnergyBalance'!B1200,'Correspondance produits'!C:C,'Correspondance produits'!J:J),_xlfn.XLOOKUP('JRC - EnergyBalance'!B1200,'Correspondance secteurs'!C:C,'Correspondance secteurs'!Y:Y))</f>
        <v>Lave-linge [METABOLHEAT - National]</v>
      </c>
      <c r="C1200" s="5">
        <v>17.060736238574297</v>
      </c>
      <c r="D1200" t="str">
        <f>Etiquettes!$C$4</f>
        <v>PJ</v>
      </c>
      <c r="E1200">
        <v>2021</v>
      </c>
      <c r="F1200" t="str">
        <f>Etiquettes!$C$3</f>
        <v>France</v>
      </c>
      <c r="G1200" t="str">
        <f>Etiquettes!$I$5</f>
        <v>JRC - EnergyBalance</v>
      </c>
      <c r="H1200" t="str">
        <f>IFERROR(_xlfn.XLOOKUP(A1200,'Correspondance produits'!$J:$J,'Correspondance produits'!$K:$K),_xlfn.XLOOKUP(A1200,'Correspondance secteurs'!$Y:$Y,'Correspondance secteurs'!$AA:$AA))</f>
        <v>Enfant</v>
      </c>
      <c r="I1200" t="str">
        <f>IFERROR(_xlfn.XLOOKUP(B1200,'Correspondance produits'!$J:$J,'Correspondance produits'!$K:$K),_xlfn.XLOOKUP(B1200,'Correspondance secteurs'!$Y:$Y,'Correspondance secteurs'!$AA:$AA))</f>
        <v>Enfant</v>
      </c>
    </row>
    <row r="1201" spans="1:9" x14ac:dyDescent="0.3">
      <c r="A1201" t="str">
        <f>IFERROR(_xlfn.XLOOKUP('JRC - EnergyBalance'!A1201,'Correspondance produits'!C:C,'Correspondance produits'!J:J),_xlfn.XLOOKUP('JRC - EnergyBalance'!A1201,'Correspondance secteurs'!C:C,'Correspondance secteurs'!Y:Y))</f>
        <v>Électricité [METABOLHEAT - National]</v>
      </c>
      <c r="B1201" t="str">
        <f>IFERROR(_xlfn.XLOOKUP('JRC - EnergyBalance'!B1201,'Correspondance produits'!C:C,'Correspondance produits'!J:J),_xlfn.XLOOKUP('JRC - EnergyBalance'!B1201,'Correspondance secteurs'!C:C,'Correspondance secteurs'!Y:Y))</f>
        <v>Sèche-linge [METABOLHEAT - National]</v>
      </c>
      <c r="C1201" s="5">
        <v>12.950721527192755</v>
      </c>
      <c r="D1201" t="str">
        <f>Etiquettes!$C$4</f>
        <v>PJ</v>
      </c>
      <c r="E1201">
        <v>2021</v>
      </c>
      <c r="F1201" t="str">
        <f>Etiquettes!$C$3</f>
        <v>France</v>
      </c>
      <c r="G1201" t="str">
        <f>Etiquettes!$I$5</f>
        <v>JRC - EnergyBalance</v>
      </c>
      <c r="H1201" t="str">
        <f>IFERROR(_xlfn.XLOOKUP(A1201,'Correspondance produits'!$J:$J,'Correspondance produits'!$K:$K),_xlfn.XLOOKUP(A1201,'Correspondance secteurs'!$Y:$Y,'Correspondance secteurs'!$AA:$AA))</f>
        <v>Enfant</v>
      </c>
      <c r="I1201" t="str">
        <f>IFERROR(_xlfn.XLOOKUP(B1201,'Correspondance produits'!$J:$J,'Correspondance produits'!$K:$K),_xlfn.XLOOKUP(B1201,'Correspondance secteurs'!$Y:$Y,'Correspondance secteurs'!$AA:$AA))</f>
        <v>Enfant</v>
      </c>
    </row>
    <row r="1202" spans="1:9" x14ac:dyDescent="0.3">
      <c r="A1202" t="str">
        <f>IFERROR(_xlfn.XLOOKUP('JRC - EnergyBalance'!A1202,'Correspondance produits'!C:C,'Correspondance produits'!J:J),_xlfn.XLOOKUP('JRC - EnergyBalance'!A1202,'Correspondance secteurs'!C:C,'Correspondance secteurs'!Y:Y))</f>
        <v>Électricité [METABOLHEAT - National]</v>
      </c>
      <c r="B1202" t="str">
        <f>IFERROR(_xlfn.XLOOKUP('JRC - EnergyBalance'!B1202,'Correspondance produits'!C:C,'Correspondance produits'!J:J),_xlfn.XLOOKUP('JRC - EnergyBalance'!B1202,'Correspondance secteurs'!C:C,'Correspondance secteurs'!Y:Y))</f>
        <v>Lave-vaisselle [METABOLHEAT - National]</v>
      </c>
      <c r="C1202" s="5">
        <v>16.981231767155091</v>
      </c>
      <c r="D1202" t="str">
        <f>Etiquettes!$C$4</f>
        <v>PJ</v>
      </c>
      <c r="E1202">
        <v>2021</v>
      </c>
      <c r="F1202" t="str">
        <f>Etiquettes!$C$3</f>
        <v>France</v>
      </c>
      <c r="G1202" t="str">
        <f>Etiquettes!$I$5</f>
        <v>JRC - EnergyBalance</v>
      </c>
      <c r="H1202" t="str">
        <f>IFERROR(_xlfn.XLOOKUP(A1202,'Correspondance produits'!$J:$J,'Correspondance produits'!$K:$K),_xlfn.XLOOKUP(A1202,'Correspondance secteurs'!$Y:$Y,'Correspondance secteurs'!$AA:$AA))</f>
        <v>Enfant</v>
      </c>
      <c r="I1202" t="str">
        <f>IFERROR(_xlfn.XLOOKUP(B1202,'Correspondance produits'!$J:$J,'Correspondance produits'!$K:$K),_xlfn.XLOOKUP(B1202,'Correspondance secteurs'!$Y:$Y,'Correspondance secteurs'!$AA:$AA))</f>
        <v>Enfant</v>
      </c>
    </row>
    <row r="1203" spans="1:9" x14ac:dyDescent="0.3">
      <c r="A1203" t="str">
        <f>IFERROR(_xlfn.XLOOKUP('JRC - EnergyBalance'!A1203,'Correspondance produits'!C:C,'Correspondance produits'!J:J),_xlfn.XLOOKUP('JRC - EnergyBalance'!A1203,'Correspondance secteurs'!C:C,'Correspondance secteurs'!Y:Y))</f>
        <v>Électricité [METABOLHEAT - National]</v>
      </c>
      <c r="B1203" t="str">
        <f>IFERROR(_xlfn.XLOOKUP('JRC - EnergyBalance'!B1203,'Correspondance produits'!C:C,'Correspondance produits'!J:J),_xlfn.XLOOKUP('JRC - EnergyBalance'!B1203,'Correspondance secteurs'!C:C,'Correspondance secteurs'!Y:Y))</f>
        <v>TV et multimédia [METABOLHEAT - National]</v>
      </c>
      <c r="C1203" s="5">
        <v>80.92271588467041</v>
      </c>
      <c r="D1203" t="str">
        <f>Etiquettes!$C$4</f>
        <v>PJ</v>
      </c>
      <c r="E1203">
        <v>2021</v>
      </c>
      <c r="F1203" t="str">
        <f>Etiquettes!$C$3</f>
        <v>France</v>
      </c>
      <c r="G1203" t="str">
        <f>Etiquettes!$I$5</f>
        <v>JRC - EnergyBalance</v>
      </c>
      <c r="H1203" t="str">
        <f>IFERROR(_xlfn.XLOOKUP(A1203,'Correspondance produits'!$J:$J,'Correspondance produits'!$K:$K),_xlfn.XLOOKUP(A1203,'Correspondance secteurs'!$Y:$Y,'Correspondance secteurs'!$AA:$AA))</f>
        <v>Enfant</v>
      </c>
      <c r="I1203" t="str">
        <f>IFERROR(_xlfn.XLOOKUP(B1203,'Correspondance produits'!$J:$J,'Correspondance produits'!$K:$K),_xlfn.XLOOKUP(B1203,'Correspondance secteurs'!$Y:$Y,'Correspondance secteurs'!$AA:$AA))</f>
        <v>Enfant</v>
      </c>
    </row>
    <row r="1204" spans="1:9" x14ac:dyDescent="0.3">
      <c r="A1204" t="str">
        <f>IFERROR(_xlfn.XLOOKUP('JRC - EnergyBalance'!A1204,'Correspondance produits'!C:C,'Correspondance produits'!J:J),_xlfn.XLOOKUP('JRC - EnergyBalance'!A1204,'Correspondance secteurs'!C:C,'Correspondance secteurs'!Y:Y))</f>
        <v>Électricité [METABOLHEAT - National]</v>
      </c>
      <c r="B1204" t="str">
        <f>IFERROR(_xlfn.XLOOKUP('JRC - EnergyBalance'!B1204,'Correspondance produits'!C:C,'Correspondance produits'!J:J),_xlfn.XLOOKUP('JRC - EnergyBalance'!B1204,'Correspondance secteurs'!C:C,'Correspondance secteurs'!Y:Y))</f>
        <v>Équipements TIC (résidentiel) [METABOLHEAT - National]</v>
      </c>
      <c r="C1204" s="5">
        <v>35.538050287335295</v>
      </c>
      <c r="D1204" t="str">
        <f>Etiquettes!$C$4</f>
        <v>PJ</v>
      </c>
      <c r="E1204">
        <v>2021</v>
      </c>
      <c r="F1204" t="str">
        <f>Etiquettes!$C$3</f>
        <v>France</v>
      </c>
      <c r="G1204" t="str">
        <f>Etiquettes!$I$5</f>
        <v>JRC - EnergyBalance</v>
      </c>
      <c r="H1204" t="str">
        <f>IFERROR(_xlfn.XLOOKUP(A1204,'Correspondance produits'!$J:$J,'Correspondance produits'!$K:$K),_xlfn.XLOOKUP(A1204,'Correspondance secteurs'!$Y:$Y,'Correspondance secteurs'!$AA:$AA))</f>
        <v>Enfant</v>
      </c>
      <c r="I1204" t="str">
        <f>IFERROR(_xlfn.XLOOKUP(B1204,'Correspondance produits'!$J:$J,'Correspondance produits'!$K:$K),_xlfn.XLOOKUP(B1204,'Correspondance secteurs'!$Y:$Y,'Correspondance secteurs'!$AA:$AA))</f>
        <v>Enfant</v>
      </c>
    </row>
    <row r="1205" spans="1:9" x14ac:dyDescent="0.3">
      <c r="A1205" t="str">
        <f>IFERROR(_xlfn.XLOOKUP('JRC - EnergyBalance'!A1205,'Correspondance produits'!C:C,'Correspondance produits'!J:J),_xlfn.XLOOKUP('JRC - EnergyBalance'!A1205,'Correspondance secteurs'!C:C,'Correspondance secteurs'!Y:Y))</f>
        <v>Électricité [METABOLHEAT - National]</v>
      </c>
      <c r="B1205" t="str">
        <f>IFERROR(_xlfn.XLOOKUP('JRC - EnergyBalance'!B1205,'Correspondance produits'!C:C,'Correspondance produits'!J:J),_xlfn.XLOOKUP('JRC - EnergyBalance'!B1205,'Correspondance secteurs'!C:C,'Correspondance secteurs'!Y:Y))</f>
        <v>Éclairage (résidentiel) [METABOLHEAT - National]</v>
      </c>
      <c r="C1205" s="5">
        <v>30.718021549352233</v>
      </c>
      <c r="D1205" t="str">
        <f>Etiquettes!$C$4</f>
        <v>PJ</v>
      </c>
      <c r="E1205">
        <v>2021</v>
      </c>
      <c r="F1205" t="str">
        <f>Etiquettes!$C$3</f>
        <v>France</v>
      </c>
      <c r="G1205" t="str">
        <f>Etiquettes!$I$5</f>
        <v>JRC - EnergyBalance</v>
      </c>
      <c r="H1205" t="str">
        <f>IFERROR(_xlfn.XLOOKUP(A1205,'Correspondance produits'!$J:$J,'Correspondance produits'!$K:$K),_xlfn.XLOOKUP(A1205,'Correspondance secteurs'!$Y:$Y,'Correspondance secteurs'!$AA:$AA))</f>
        <v>Enfant</v>
      </c>
      <c r="I1205" t="str">
        <f>IFERROR(_xlfn.XLOOKUP(B1205,'Correspondance produits'!$J:$J,'Correspondance produits'!$K:$K),_xlfn.XLOOKUP(B1205,'Correspondance secteurs'!$Y:$Y,'Correspondance secteurs'!$AA:$AA))</f>
        <v>Enfant</v>
      </c>
    </row>
    <row r="1206" spans="1:9" x14ac:dyDescent="0.3">
      <c r="A1206" t="str">
        <f>IFERROR(_xlfn.XLOOKUP('JRC - EnergyBalance'!A1206,'Correspondance produits'!C:C,'Correspondance produits'!J:J),_xlfn.XLOOKUP('JRC - EnergyBalance'!A1206,'Correspondance secteurs'!C:C,'Correspondance secteurs'!Y:Y))</f>
        <v>Électricité [METABOLHEAT - National]</v>
      </c>
      <c r="B1206" t="str">
        <f>IFERROR(_xlfn.XLOOKUP('JRC - EnergyBalance'!B1206,'Correspondance produits'!C:C,'Correspondance produits'!J:J),_xlfn.XLOOKUP('JRC - EnergyBalance'!B1206,'Correspondance secteurs'!C:C,'Correspondance secteurs'!Y:Y))</f>
        <v>Autres appareils (aspirateurs, fers à repasser, etc.) (résidentiel) [METABOLHEAT - National]</v>
      </c>
      <c r="C1206" s="5">
        <v>30.862324190057837</v>
      </c>
      <c r="D1206" t="str">
        <f>Etiquettes!$C$4</f>
        <v>PJ</v>
      </c>
      <c r="E1206">
        <v>2021</v>
      </c>
      <c r="F1206" t="str">
        <f>Etiquettes!$C$3</f>
        <v>France</v>
      </c>
      <c r="G1206" t="str">
        <f>Etiquettes!$I$5</f>
        <v>JRC - EnergyBalance</v>
      </c>
      <c r="H1206" t="str">
        <f>IFERROR(_xlfn.XLOOKUP(A1206,'Correspondance produits'!$J:$J,'Correspondance produits'!$K:$K),_xlfn.XLOOKUP(A1206,'Correspondance secteurs'!$Y:$Y,'Correspondance secteurs'!$AA:$AA))</f>
        <v>Enfant</v>
      </c>
      <c r="I1206" t="str">
        <f>IFERROR(_xlfn.XLOOKUP(B1206,'Correspondance produits'!$J:$J,'Correspondance produits'!$K:$K),_xlfn.XLOOKUP(B1206,'Correspondance secteurs'!$Y:$Y,'Correspondance secteurs'!$AA:$AA))</f>
        <v>Enfant</v>
      </c>
    </row>
    <row r="1207" spans="1:9" x14ac:dyDescent="0.3">
      <c r="A1207" t="str">
        <f>IFERROR(_xlfn.XLOOKUP('JRC - EnergyBalance'!A1207,'Correspondance produits'!C:C,'Correspondance produits'!J:J),_xlfn.XLOOKUP('JRC - EnergyBalance'!A1207,'Correspondance secteurs'!C:C,'Correspondance secteurs'!Y:Y))</f>
        <v>Combustibles fossiles solides [METABOLHEAT - National]</v>
      </c>
      <c r="B1207" t="str">
        <f>IFERROR(_xlfn.XLOOKUP('JRC - EnergyBalance'!B1207,'Correspondance produits'!C:C,'Correspondance produits'!J:J),_xlfn.XLOOKUP('JRC - EnergyBalance'!B1207,'Correspondance secteurs'!C:C,'Correspondance secteurs'!Y:Y))</f>
        <v>Agriculture [METABOLHEAT - National]</v>
      </c>
      <c r="C1207" s="5">
        <v>5.9410799999999986E-2</v>
      </c>
      <c r="D1207" t="str">
        <f>Etiquettes!$C$4</f>
        <v>PJ</v>
      </c>
      <c r="E1207">
        <v>2021</v>
      </c>
      <c r="F1207" t="str">
        <f>Etiquettes!$C$3</f>
        <v>France</v>
      </c>
      <c r="G1207" t="str">
        <f>Etiquettes!$I$5</f>
        <v>JRC - EnergyBalance</v>
      </c>
      <c r="H1207" t="str">
        <f>IFERROR(_xlfn.XLOOKUP(A1207,'Correspondance produits'!$J:$J,'Correspondance produits'!$K:$K),_xlfn.XLOOKUP(A1207,'Correspondance secteurs'!$Y:$Y,'Correspondance secteurs'!$AA:$AA))</f>
        <v>Parent</v>
      </c>
      <c r="I1207" t="str">
        <f>IFERROR(_xlfn.XLOOKUP(B1207,'Correspondance produits'!$J:$J,'Correspondance produits'!$K:$K),_xlfn.XLOOKUP(B1207,'Correspondance secteurs'!$Y:$Y,'Correspondance secteurs'!$AA:$AA))</f>
        <v>Parent</v>
      </c>
    </row>
    <row r="1208" spans="1:9" x14ac:dyDescent="0.3">
      <c r="A1208" t="str">
        <f>IFERROR(_xlfn.XLOOKUP('JRC - EnergyBalance'!A1208,'Correspondance produits'!C:C,'Correspondance produits'!J:J),_xlfn.XLOOKUP('JRC - EnergyBalance'!A1208,'Correspondance secteurs'!C:C,'Correspondance secteurs'!Y:Y))</f>
        <v>Houille [METABOLHEAT - National]</v>
      </c>
      <c r="B1208" t="str">
        <f>IFERROR(_xlfn.XLOOKUP('JRC - EnergyBalance'!B1208,'Correspondance produits'!C:C,'Correspondance produits'!J:J),_xlfn.XLOOKUP('JRC - EnergyBalance'!B1208,'Correspondance secteurs'!C:C,'Correspondance secteurs'!Y:Y))</f>
        <v>Agriculture [METABOLHEAT - National]</v>
      </c>
      <c r="C1208" s="5">
        <v>4.5298799999999993E-2</v>
      </c>
      <c r="D1208" t="str">
        <f>Etiquettes!$C$4</f>
        <v>PJ</v>
      </c>
      <c r="E1208">
        <v>2021</v>
      </c>
      <c r="F1208" t="str">
        <f>Etiquettes!$C$3</f>
        <v>France</v>
      </c>
      <c r="G1208" t="str">
        <f>Etiquettes!$I$5</f>
        <v>JRC - EnergyBalance</v>
      </c>
      <c r="H1208" t="str">
        <f>IFERROR(_xlfn.XLOOKUP(A1208,'Correspondance produits'!$J:$J,'Correspondance produits'!$K:$K),_xlfn.XLOOKUP(A1208,'Correspondance secteurs'!$Y:$Y,'Correspondance secteurs'!$AA:$AA))</f>
        <v>Parent</v>
      </c>
      <c r="I1208" t="str">
        <f>IFERROR(_xlfn.XLOOKUP(B1208,'Correspondance produits'!$J:$J,'Correspondance produits'!$K:$K),_xlfn.XLOOKUP(B1208,'Correspondance secteurs'!$Y:$Y,'Correspondance secteurs'!$AA:$AA))</f>
        <v>Parent</v>
      </c>
    </row>
    <row r="1209" spans="1:9" x14ac:dyDescent="0.3">
      <c r="A1209" t="str">
        <f>IFERROR(_xlfn.XLOOKUP('JRC - EnergyBalance'!A1209,'Correspondance produits'!C:C,'Correspondance produits'!J:J),_xlfn.XLOOKUP('JRC - EnergyBalance'!A1209,'Correspondance secteurs'!C:C,'Correspondance secteurs'!Y:Y))</f>
        <v>Anthracite [METABOLHEAT - National]</v>
      </c>
      <c r="B1209" t="str">
        <f>IFERROR(_xlfn.XLOOKUP('JRC - EnergyBalance'!B1209,'Correspondance produits'!C:C,'Correspondance produits'!J:J),_xlfn.XLOOKUP('JRC - EnergyBalance'!B1209,'Correspondance secteurs'!C:C,'Correspondance secteurs'!Y:Y))</f>
        <v>Agriculture [METABOLHEAT - National]</v>
      </c>
      <c r="C1209" s="5">
        <v>7.2071999999999978E-3</v>
      </c>
      <c r="D1209" t="str">
        <f>Etiquettes!$C$4</f>
        <v>PJ</v>
      </c>
      <c r="E1209">
        <v>2021</v>
      </c>
      <c r="F1209" t="str">
        <f>Etiquettes!$C$3</f>
        <v>France</v>
      </c>
      <c r="G1209" t="str">
        <f>Etiquettes!$I$5</f>
        <v>JRC - EnergyBalance</v>
      </c>
      <c r="H1209" t="str">
        <f>IFERROR(_xlfn.XLOOKUP(A1209,'Correspondance produits'!$J:$J,'Correspondance produits'!$K:$K),_xlfn.XLOOKUP(A1209,'Correspondance secteurs'!$Y:$Y,'Correspondance secteurs'!$AA:$AA))</f>
        <v>Enfant</v>
      </c>
      <c r="I1209" t="str">
        <f>IFERROR(_xlfn.XLOOKUP(B1209,'Correspondance produits'!$J:$J,'Correspondance produits'!$K:$K),_xlfn.XLOOKUP(B1209,'Correspondance secteurs'!$Y:$Y,'Correspondance secteurs'!$AA:$AA))</f>
        <v>Parent</v>
      </c>
    </row>
    <row r="1210" spans="1:9" x14ac:dyDescent="0.3">
      <c r="A1210" t="str">
        <f>IFERROR(_xlfn.XLOOKUP('JRC - EnergyBalance'!A1210,'Correspondance produits'!C:C,'Correspondance produits'!J:J),_xlfn.XLOOKUP('JRC - EnergyBalance'!A1210,'Correspondance secteurs'!C:C,'Correspondance secteurs'!Y:Y))</f>
        <v>Autres charbons bitumineux [METABOLHEAT - National]</v>
      </c>
      <c r="B1210" t="str">
        <f>IFERROR(_xlfn.XLOOKUP('JRC - EnergyBalance'!B1210,'Correspondance produits'!C:C,'Correspondance produits'!J:J),_xlfn.XLOOKUP('JRC - EnergyBalance'!B1210,'Correspondance secteurs'!C:C,'Correspondance secteurs'!Y:Y))</f>
        <v>Agriculture [METABOLHEAT - National]</v>
      </c>
      <c r="C1210" s="5">
        <v>3.8091599999999996E-2</v>
      </c>
      <c r="D1210" t="str">
        <f>Etiquettes!$C$4</f>
        <v>PJ</v>
      </c>
      <c r="E1210">
        <v>2021</v>
      </c>
      <c r="F1210" t="str">
        <f>Etiquettes!$C$3</f>
        <v>France</v>
      </c>
      <c r="G1210" t="str">
        <f>Etiquettes!$I$5</f>
        <v>JRC - EnergyBalance</v>
      </c>
      <c r="H1210" t="str">
        <f>IFERROR(_xlfn.XLOOKUP(A1210,'Correspondance produits'!$J:$J,'Correspondance produits'!$K:$K),_xlfn.XLOOKUP(A1210,'Correspondance secteurs'!$Y:$Y,'Correspondance secteurs'!$AA:$AA))</f>
        <v>Enfant</v>
      </c>
      <c r="I1210" t="str">
        <f>IFERROR(_xlfn.XLOOKUP(B1210,'Correspondance produits'!$J:$J,'Correspondance produits'!$K:$K),_xlfn.XLOOKUP(B1210,'Correspondance secteurs'!$Y:$Y,'Correspondance secteurs'!$AA:$AA))</f>
        <v>Parent</v>
      </c>
    </row>
    <row r="1211" spans="1:9" x14ac:dyDescent="0.3">
      <c r="A1211" t="str">
        <f>IFERROR(_xlfn.XLOOKUP('JRC - EnergyBalance'!A1211,'Correspondance produits'!C:C,'Correspondance produits'!J:J),_xlfn.XLOOKUP('JRC - EnergyBalance'!A1211,'Correspondance secteurs'!C:C,'Correspondance secteurs'!Y:Y))</f>
        <v>Produits du charbon [METABOLHEAT - National]</v>
      </c>
      <c r="B1211" t="str">
        <f>IFERROR(_xlfn.XLOOKUP('JRC - EnergyBalance'!B1211,'Correspondance produits'!C:C,'Correspondance produits'!J:J),_xlfn.XLOOKUP('JRC - EnergyBalance'!B1211,'Correspondance secteurs'!C:C,'Correspondance secteurs'!Y:Y))</f>
        <v>Agriculture [METABOLHEAT - National]</v>
      </c>
      <c r="C1211" s="5">
        <v>1.4111999999999998E-2</v>
      </c>
      <c r="D1211" t="str">
        <f>Etiquettes!$C$4</f>
        <v>PJ</v>
      </c>
      <c r="E1211">
        <v>2021</v>
      </c>
      <c r="F1211" t="str">
        <f>Etiquettes!$C$3</f>
        <v>France</v>
      </c>
      <c r="G1211" t="str">
        <f>Etiquettes!$I$5</f>
        <v>JRC - EnergyBalance</v>
      </c>
      <c r="H1211" t="str">
        <f>IFERROR(_xlfn.XLOOKUP(A1211,'Correspondance produits'!$J:$J,'Correspondance produits'!$K:$K),_xlfn.XLOOKUP(A1211,'Correspondance secteurs'!$Y:$Y,'Correspondance secteurs'!$AA:$AA))</f>
        <v>Parent</v>
      </c>
      <c r="I1211" t="str">
        <f>IFERROR(_xlfn.XLOOKUP(B1211,'Correspondance produits'!$J:$J,'Correspondance produits'!$K:$K),_xlfn.XLOOKUP(B1211,'Correspondance secteurs'!$Y:$Y,'Correspondance secteurs'!$AA:$AA))</f>
        <v>Parent</v>
      </c>
    </row>
    <row r="1212" spans="1:9" x14ac:dyDescent="0.3">
      <c r="A1212" t="str">
        <f>IFERROR(_xlfn.XLOOKUP('JRC - EnergyBalance'!A1212,'Correspondance produits'!C:C,'Correspondance produits'!J:J),_xlfn.XLOOKUP('JRC - EnergyBalance'!A1212,'Correspondance secteurs'!C:C,'Correspondance secteurs'!Y:Y))</f>
        <v>Combustible breveté [METABOLHEAT - National]</v>
      </c>
      <c r="B1212" t="str">
        <f>IFERROR(_xlfn.XLOOKUP('JRC - EnergyBalance'!B1212,'Correspondance produits'!C:C,'Correspondance produits'!J:J),_xlfn.XLOOKUP('JRC - EnergyBalance'!B1212,'Correspondance secteurs'!C:C,'Correspondance secteurs'!Y:Y))</f>
        <v>Agriculture [METABOLHEAT - National]</v>
      </c>
      <c r="C1212" s="5">
        <v>1.4111999999999998E-2</v>
      </c>
      <c r="D1212" t="str">
        <f>Etiquettes!$C$4</f>
        <v>PJ</v>
      </c>
      <c r="E1212">
        <v>2021</v>
      </c>
      <c r="F1212" t="str">
        <f>Etiquettes!$C$3</f>
        <v>France</v>
      </c>
      <c r="G1212" t="str">
        <f>Etiquettes!$I$5</f>
        <v>JRC - EnergyBalance</v>
      </c>
      <c r="H1212" t="str">
        <f>IFERROR(_xlfn.XLOOKUP(A1212,'Correspondance produits'!$J:$J,'Correspondance produits'!$K:$K),_xlfn.XLOOKUP(A1212,'Correspondance secteurs'!$Y:$Y,'Correspondance secteurs'!$AA:$AA))</f>
        <v>Enfant</v>
      </c>
      <c r="I1212" t="str">
        <f>IFERROR(_xlfn.XLOOKUP(B1212,'Correspondance produits'!$J:$J,'Correspondance produits'!$K:$K),_xlfn.XLOOKUP(B1212,'Correspondance secteurs'!$Y:$Y,'Correspondance secteurs'!$AA:$AA))</f>
        <v>Parent</v>
      </c>
    </row>
    <row r="1213" spans="1:9" x14ac:dyDescent="0.3">
      <c r="A1213" t="str">
        <f>IFERROR(_xlfn.XLOOKUP('JRC - EnergyBalance'!A1213,'Correspondance produits'!C:C,'Correspondance produits'!J:J),_xlfn.XLOOKUP('JRC - EnergyBalance'!A1213,'Correspondance secteurs'!C:C,'Correspondance secteurs'!Y:Y))</f>
        <v>Pétrole et produits pétroliers [METABOLHEAT - National]</v>
      </c>
      <c r="B1213" t="str">
        <f>IFERROR(_xlfn.XLOOKUP('JRC - EnergyBalance'!B1213,'Correspondance produits'!C:C,'Correspondance produits'!J:J),_xlfn.XLOOKUP('JRC - EnergyBalance'!B1213,'Correspondance secteurs'!C:C,'Correspondance secteurs'!Y:Y))</f>
        <v>Agriculture [METABOLHEAT - National]</v>
      </c>
      <c r="C1213" s="5">
        <v>145.39238279999998</v>
      </c>
      <c r="D1213" t="str">
        <f>Etiquettes!$C$4</f>
        <v>PJ</v>
      </c>
      <c r="E1213">
        <v>2021</v>
      </c>
      <c r="F1213" t="str">
        <f>Etiquettes!$C$3</f>
        <v>France</v>
      </c>
      <c r="G1213" t="str">
        <f>Etiquettes!$I$5</f>
        <v>JRC - EnergyBalance</v>
      </c>
      <c r="H1213" t="str">
        <f>IFERROR(_xlfn.XLOOKUP(A1213,'Correspondance produits'!$J:$J,'Correspondance produits'!$K:$K),_xlfn.XLOOKUP(A1213,'Correspondance secteurs'!$Y:$Y,'Correspondance secteurs'!$AA:$AA))</f>
        <v>Parent</v>
      </c>
      <c r="I1213" t="str">
        <f>IFERROR(_xlfn.XLOOKUP(B1213,'Correspondance produits'!$J:$J,'Correspondance produits'!$K:$K),_xlfn.XLOOKUP(B1213,'Correspondance secteurs'!$Y:$Y,'Correspondance secteurs'!$AA:$AA))</f>
        <v>Parent</v>
      </c>
    </row>
    <row r="1214" spans="1:9" x14ac:dyDescent="0.3">
      <c r="A1214" t="str">
        <f>IFERROR(_xlfn.XLOOKUP('JRC - EnergyBalance'!A1214,'Correspondance produits'!C:C,'Correspondance produits'!J:J),_xlfn.XLOOKUP('JRC - EnergyBalance'!A1214,'Correspondance secteurs'!C:C,'Correspondance secteurs'!Y:Y))</f>
        <v>Produits pétroliers (hors biocarburants) [METABOLHEAT - National]</v>
      </c>
      <c r="B1214" t="str">
        <f>IFERROR(_xlfn.XLOOKUP('JRC - EnergyBalance'!B1214,'Correspondance produits'!C:C,'Correspondance produits'!J:J),_xlfn.XLOOKUP('JRC - EnergyBalance'!B1214,'Correspondance secteurs'!C:C,'Correspondance secteurs'!Y:Y))</f>
        <v>Agriculture [METABOLHEAT - National]</v>
      </c>
      <c r="C1214" s="5">
        <v>145.39238279999998</v>
      </c>
      <c r="D1214" t="str">
        <f>Etiquettes!$C$4</f>
        <v>PJ</v>
      </c>
      <c r="E1214">
        <v>2021</v>
      </c>
      <c r="F1214" t="str">
        <f>Etiquettes!$C$3</f>
        <v>France</v>
      </c>
      <c r="G1214" t="str">
        <f>Etiquettes!$I$5</f>
        <v>JRC - EnergyBalance</v>
      </c>
      <c r="H1214" t="str">
        <f>IFERROR(_xlfn.XLOOKUP(A1214,'Correspondance produits'!$J:$J,'Correspondance produits'!$K:$K),_xlfn.XLOOKUP(A1214,'Correspondance secteurs'!$Y:$Y,'Correspondance secteurs'!$AA:$AA))</f>
        <v>Parent</v>
      </c>
      <c r="I1214" t="str">
        <f>IFERROR(_xlfn.XLOOKUP(B1214,'Correspondance produits'!$J:$J,'Correspondance produits'!$K:$K),_xlfn.XLOOKUP(B1214,'Correspondance secteurs'!$Y:$Y,'Correspondance secteurs'!$AA:$AA))</f>
        <v>Parent</v>
      </c>
    </row>
    <row r="1215" spans="1:9" x14ac:dyDescent="0.3">
      <c r="A1215" t="str">
        <f>IFERROR(_xlfn.XLOOKUP('JRC - EnergyBalance'!A1215,'Correspondance produits'!C:C,'Correspondance produits'!J:J),_xlfn.XLOOKUP('JRC - EnergyBalance'!A1215,'Correspondance secteurs'!C:C,'Correspondance secteurs'!Y:Y))</f>
        <v>Gaz de pétrole liquéfiés [METABOLHEAT - National]</v>
      </c>
      <c r="B1215" t="str">
        <f>IFERROR(_xlfn.XLOOKUP('JRC - EnergyBalance'!B1215,'Correspondance produits'!C:C,'Correspondance produits'!J:J),_xlfn.XLOOKUP('JRC - EnergyBalance'!B1215,'Correspondance secteurs'!C:C,'Correspondance secteurs'!Y:Y))</f>
        <v>Agriculture [METABOLHEAT - National]</v>
      </c>
      <c r="C1215" s="5">
        <v>13.311572400000001</v>
      </c>
      <c r="D1215" t="str">
        <f>Etiquettes!$C$4</f>
        <v>PJ</v>
      </c>
      <c r="E1215">
        <v>2021</v>
      </c>
      <c r="F1215" t="str">
        <f>Etiquettes!$C$3</f>
        <v>France</v>
      </c>
      <c r="G1215" t="str">
        <f>Etiquettes!$I$5</f>
        <v>JRC - EnergyBalance</v>
      </c>
      <c r="H1215" t="str">
        <f>IFERROR(_xlfn.XLOOKUP(A1215,'Correspondance produits'!$J:$J,'Correspondance produits'!$K:$K),_xlfn.XLOOKUP(A1215,'Correspondance secteurs'!$Y:$Y,'Correspondance secteurs'!$AA:$AA))</f>
        <v>Enfant</v>
      </c>
      <c r="I1215" t="str">
        <f>IFERROR(_xlfn.XLOOKUP(B1215,'Correspondance produits'!$J:$J,'Correspondance produits'!$K:$K),_xlfn.XLOOKUP(B1215,'Correspondance secteurs'!$Y:$Y,'Correspondance secteurs'!$AA:$AA))</f>
        <v>Parent</v>
      </c>
    </row>
    <row r="1216" spans="1:9" x14ac:dyDescent="0.3">
      <c r="A1216" t="str">
        <f>IFERROR(_xlfn.XLOOKUP('JRC - EnergyBalance'!A1216,'Correspondance produits'!C:C,'Correspondance produits'!J:J),_xlfn.XLOOKUP('JRC - EnergyBalance'!A1216,'Correspondance secteurs'!C:C,'Correspondance secteurs'!Y:Y))</f>
        <v>Essence moteur (hors biocarburants) [METABOLHEAT - National]</v>
      </c>
      <c r="B1216" t="str">
        <f>IFERROR(_xlfn.XLOOKUP('JRC - EnergyBalance'!B1216,'Correspondance produits'!C:C,'Correspondance produits'!J:J),_xlfn.XLOOKUP('JRC - EnergyBalance'!B1216,'Correspondance secteurs'!C:C,'Correspondance secteurs'!Y:Y))</f>
        <v>Agriculture [METABOLHEAT - National]</v>
      </c>
      <c r="C1216" s="5">
        <v>1.3676435999999998</v>
      </c>
      <c r="D1216" t="str">
        <f>Etiquettes!$C$4</f>
        <v>PJ</v>
      </c>
      <c r="E1216">
        <v>2021</v>
      </c>
      <c r="F1216" t="str">
        <f>Etiquettes!$C$3</f>
        <v>France</v>
      </c>
      <c r="G1216" t="str">
        <f>Etiquettes!$I$5</f>
        <v>JRC - EnergyBalance</v>
      </c>
      <c r="H1216" t="str">
        <f>IFERROR(_xlfn.XLOOKUP(A1216,'Correspondance produits'!$J:$J,'Correspondance produits'!$K:$K),_xlfn.XLOOKUP(A1216,'Correspondance secteurs'!$Y:$Y,'Correspondance secteurs'!$AA:$AA))</f>
        <v>Enfant</v>
      </c>
      <c r="I1216" t="str">
        <f>IFERROR(_xlfn.XLOOKUP(B1216,'Correspondance produits'!$J:$J,'Correspondance produits'!$K:$K),_xlfn.XLOOKUP(B1216,'Correspondance secteurs'!$Y:$Y,'Correspondance secteurs'!$AA:$AA))</f>
        <v>Parent</v>
      </c>
    </row>
    <row r="1217" spans="1:9" x14ac:dyDescent="0.3">
      <c r="A1217" t="str">
        <f>IFERROR(_xlfn.XLOOKUP('JRC - EnergyBalance'!A1217,'Correspondance produits'!C:C,'Correspondance produits'!J:J),_xlfn.XLOOKUP('JRC - EnergyBalance'!A1217,'Correspondance secteurs'!C:C,'Correspondance secteurs'!Y:Y))</f>
        <v>Essence aviation [METABOLHEAT - National]</v>
      </c>
      <c r="B1217" t="str">
        <f>IFERROR(_xlfn.XLOOKUP('JRC - EnergyBalance'!B1217,'Correspondance produits'!C:C,'Correspondance produits'!J:J),_xlfn.XLOOKUP('JRC - EnergyBalance'!B1217,'Correspondance secteurs'!C:C,'Correspondance secteurs'!Y:Y))</f>
        <v>Agriculture [METABOLHEAT - National]</v>
      </c>
      <c r="C1217" s="5">
        <v>3.4847999999999997E-2</v>
      </c>
      <c r="D1217" t="str">
        <f>Etiquettes!$C$4</f>
        <v>PJ</v>
      </c>
      <c r="E1217">
        <v>2021</v>
      </c>
      <c r="F1217" t="str">
        <f>Etiquettes!$C$3</f>
        <v>France</v>
      </c>
      <c r="G1217" t="str">
        <f>Etiquettes!$I$5</f>
        <v>JRC - EnergyBalance</v>
      </c>
      <c r="H1217" t="str">
        <f>IFERROR(_xlfn.XLOOKUP(A1217,'Correspondance produits'!$J:$J,'Correspondance produits'!$K:$K),_xlfn.XLOOKUP(A1217,'Correspondance secteurs'!$Y:$Y,'Correspondance secteurs'!$AA:$AA))</f>
        <v>Enfant</v>
      </c>
      <c r="I1217" t="str">
        <f>IFERROR(_xlfn.XLOOKUP(B1217,'Correspondance produits'!$J:$J,'Correspondance produits'!$K:$K),_xlfn.XLOOKUP(B1217,'Correspondance secteurs'!$Y:$Y,'Correspondance secteurs'!$AA:$AA))</f>
        <v>Parent</v>
      </c>
    </row>
    <row r="1218" spans="1:9" x14ac:dyDescent="0.3">
      <c r="A1218" t="str">
        <f>IFERROR(_xlfn.XLOOKUP('JRC - EnergyBalance'!A1218,'Correspondance produits'!C:C,'Correspondance produits'!J:J),_xlfn.XLOOKUP('JRC - EnergyBalance'!A1218,'Correspondance secteurs'!C:C,'Correspondance secteurs'!Y:Y))</f>
        <v>Gazole et diesel (hors biocarburant) [METABOLHEAT - National]</v>
      </c>
      <c r="B1218" t="str">
        <f>IFERROR(_xlfn.XLOOKUP('JRC - EnergyBalance'!B1218,'Correspondance produits'!C:C,'Correspondance produits'!J:J),_xlfn.XLOOKUP('JRC - EnergyBalance'!B1218,'Correspondance secteurs'!C:C,'Correspondance secteurs'!Y:Y))</f>
        <v>Agriculture [METABOLHEAT - National]</v>
      </c>
      <c r="C1218" s="5">
        <v>129.51828719999997</v>
      </c>
      <c r="D1218" t="str">
        <f>Etiquettes!$C$4</f>
        <v>PJ</v>
      </c>
      <c r="E1218">
        <v>2021</v>
      </c>
      <c r="F1218" t="str">
        <f>Etiquettes!$C$3</f>
        <v>France</v>
      </c>
      <c r="G1218" t="str">
        <f>Etiquettes!$I$5</f>
        <v>JRC - EnergyBalance</v>
      </c>
      <c r="H1218" t="str">
        <f>IFERROR(_xlfn.XLOOKUP(A1218,'Correspondance produits'!$J:$J,'Correspondance produits'!$K:$K),_xlfn.XLOOKUP(A1218,'Correspondance secteurs'!$Y:$Y,'Correspondance secteurs'!$AA:$AA))</f>
        <v>Enfant</v>
      </c>
      <c r="I1218" t="str">
        <f>IFERROR(_xlfn.XLOOKUP(B1218,'Correspondance produits'!$J:$J,'Correspondance produits'!$K:$K),_xlfn.XLOOKUP(B1218,'Correspondance secteurs'!$Y:$Y,'Correspondance secteurs'!$AA:$AA))</f>
        <v>Parent</v>
      </c>
    </row>
    <row r="1219" spans="1:9" x14ac:dyDescent="0.3">
      <c r="A1219" t="str">
        <f>IFERROR(_xlfn.XLOOKUP('JRC - EnergyBalance'!A1219,'Correspondance produits'!C:C,'Correspondance produits'!J:J),_xlfn.XLOOKUP('JRC - EnergyBalance'!A1219,'Correspondance secteurs'!C:C,'Correspondance secteurs'!Y:Y))</f>
        <v>Fioul [METABOLHEAT - National]</v>
      </c>
      <c r="B1219" t="str">
        <f>IFERROR(_xlfn.XLOOKUP('JRC - EnergyBalance'!B1219,'Correspondance produits'!C:C,'Correspondance produits'!J:J),_xlfn.XLOOKUP('JRC - EnergyBalance'!B1219,'Correspondance secteurs'!C:C,'Correspondance secteurs'!Y:Y))</f>
        <v>Agriculture [METABOLHEAT - National]</v>
      </c>
      <c r="C1219" s="5">
        <v>1.1600315999999999</v>
      </c>
      <c r="D1219" t="str">
        <f>Etiquettes!$C$4</f>
        <v>PJ</v>
      </c>
      <c r="E1219">
        <v>2021</v>
      </c>
      <c r="F1219" t="str">
        <f>Etiquettes!$C$3</f>
        <v>France</v>
      </c>
      <c r="G1219" t="str">
        <f>Etiquettes!$I$5</f>
        <v>JRC - EnergyBalance</v>
      </c>
      <c r="H1219" t="str">
        <f>IFERROR(_xlfn.XLOOKUP(A1219,'Correspondance produits'!$J:$J,'Correspondance produits'!$K:$K),_xlfn.XLOOKUP(A1219,'Correspondance secteurs'!$Y:$Y,'Correspondance secteurs'!$AA:$AA))</f>
        <v>Enfant</v>
      </c>
      <c r="I1219" t="str">
        <f>IFERROR(_xlfn.XLOOKUP(B1219,'Correspondance produits'!$J:$J,'Correspondance produits'!$K:$K),_xlfn.XLOOKUP(B1219,'Correspondance secteurs'!$Y:$Y,'Correspondance secteurs'!$AA:$AA))</f>
        <v>Parent</v>
      </c>
    </row>
    <row r="1220" spans="1:9" x14ac:dyDescent="0.3">
      <c r="A1220" t="str">
        <f>IFERROR(_xlfn.XLOOKUP('JRC - EnergyBalance'!A1220,'Correspondance produits'!C:C,'Correspondance produits'!J:J),_xlfn.XLOOKUP('JRC - EnergyBalance'!A1220,'Correspondance secteurs'!C:C,'Correspondance secteurs'!Y:Y))</f>
        <v>Gaz naturel [METABOLHEAT - National]</v>
      </c>
      <c r="B1220" t="str">
        <f>IFERROR(_xlfn.XLOOKUP('JRC - EnergyBalance'!B1220,'Correspondance produits'!C:C,'Correspondance produits'!J:J),_xlfn.XLOOKUP('JRC - EnergyBalance'!B1220,'Correspondance secteurs'!C:C,'Correspondance secteurs'!Y:Y))</f>
        <v>Agriculture [METABOLHEAT - National]</v>
      </c>
      <c r="C1220" s="5">
        <v>8.4659759999999977</v>
      </c>
      <c r="D1220" t="str">
        <f>Etiquettes!$C$4</f>
        <v>PJ</v>
      </c>
      <c r="E1220">
        <v>2021</v>
      </c>
      <c r="F1220" t="str">
        <f>Etiquettes!$C$3</f>
        <v>France</v>
      </c>
      <c r="G1220" t="str">
        <f>Etiquettes!$I$5</f>
        <v>JRC - EnergyBalance</v>
      </c>
      <c r="H1220" t="str">
        <f>IFERROR(_xlfn.XLOOKUP(A1220,'Correspondance produits'!$J:$J,'Correspondance produits'!$K:$K),_xlfn.XLOOKUP(A1220,'Correspondance secteurs'!$Y:$Y,'Correspondance secteurs'!$AA:$AA))</f>
        <v>Enfant</v>
      </c>
      <c r="I1220" t="str">
        <f>IFERROR(_xlfn.XLOOKUP(B1220,'Correspondance produits'!$J:$J,'Correspondance produits'!$K:$K),_xlfn.XLOOKUP(B1220,'Correspondance secteurs'!$Y:$Y,'Correspondance secteurs'!$AA:$AA))</f>
        <v>Parent</v>
      </c>
    </row>
    <row r="1221" spans="1:9" x14ac:dyDescent="0.3">
      <c r="A1221" t="str">
        <f>IFERROR(_xlfn.XLOOKUP('JRC - EnergyBalance'!A1221,'Correspondance produits'!C:C,'Correspondance produits'!J:J),_xlfn.XLOOKUP('JRC - EnergyBalance'!A1221,'Correspondance secteurs'!C:C,'Correspondance secteurs'!Y:Y))</f>
        <v>Énergies renouvelables et biocarburants [METABOLHEAT - National]</v>
      </c>
      <c r="B1221" t="str">
        <f>IFERROR(_xlfn.XLOOKUP('JRC - EnergyBalance'!B1221,'Correspondance produits'!C:C,'Correspondance produits'!J:J),_xlfn.XLOOKUP('JRC - EnergyBalance'!B1221,'Correspondance secteurs'!C:C,'Correspondance secteurs'!Y:Y))</f>
        <v>Agriculture [METABOLHEAT - National]</v>
      </c>
      <c r="C1221" s="5">
        <v>18.3314448</v>
      </c>
      <c r="D1221" t="str">
        <f>Etiquettes!$C$4</f>
        <v>PJ</v>
      </c>
      <c r="E1221">
        <v>2021</v>
      </c>
      <c r="F1221" t="str">
        <f>Etiquettes!$C$3</f>
        <v>France</v>
      </c>
      <c r="G1221" t="str">
        <f>Etiquettes!$I$5</f>
        <v>JRC - EnergyBalance</v>
      </c>
      <c r="H1221" t="str">
        <f>IFERROR(_xlfn.XLOOKUP(A1221,'Correspondance produits'!$J:$J,'Correspondance produits'!$K:$K),_xlfn.XLOOKUP(A1221,'Correspondance secteurs'!$Y:$Y,'Correspondance secteurs'!$AA:$AA))</f>
        <v>Parent</v>
      </c>
      <c r="I1221" t="str">
        <f>IFERROR(_xlfn.XLOOKUP(B1221,'Correspondance produits'!$J:$J,'Correspondance produits'!$K:$K),_xlfn.XLOOKUP(B1221,'Correspondance secteurs'!$Y:$Y,'Correspondance secteurs'!$AA:$AA))</f>
        <v>Parent</v>
      </c>
    </row>
    <row r="1222" spans="1:9" x14ac:dyDescent="0.3">
      <c r="A1222" t="str">
        <f>IFERROR(_xlfn.XLOOKUP('JRC - EnergyBalance'!A1222,'Correspondance produits'!C:C,'Correspondance produits'!J:J),_xlfn.XLOOKUP('JRC - EnergyBalance'!A1222,'Correspondance secteurs'!C:C,'Correspondance secteurs'!Y:Y))</f>
        <v>Solaire thermique [METABOLHEAT - National]</v>
      </c>
      <c r="B1222" t="str">
        <f>IFERROR(_xlfn.XLOOKUP('JRC - EnergyBalance'!B1222,'Correspondance produits'!C:C,'Correspondance produits'!J:J),_xlfn.XLOOKUP('JRC - EnergyBalance'!B1222,'Correspondance secteurs'!C:C,'Correspondance secteurs'!Y:Y))</f>
        <v>Agriculture [METABOLHEAT - National]</v>
      </c>
      <c r="C1222" s="5">
        <v>7.0930800000000016E-2</v>
      </c>
      <c r="D1222" t="str">
        <f>Etiquettes!$C$4</f>
        <v>PJ</v>
      </c>
      <c r="E1222">
        <v>2021</v>
      </c>
      <c r="F1222" t="str">
        <f>Etiquettes!$C$3</f>
        <v>France</v>
      </c>
      <c r="G1222" t="str">
        <f>Etiquettes!$I$5</f>
        <v>JRC - EnergyBalance</v>
      </c>
      <c r="H1222" t="str">
        <f>IFERROR(_xlfn.XLOOKUP(A1222,'Correspondance produits'!$J:$J,'Correspondance produits'!$K:$K),_xlfn.XLOOKUP(A1222,'Correspondance secteurs'!$Y:$Y,'Correspondance secteurs'!$AA:$AA))</f>
        <v>Enfant</v>
      </c>
      <c r="I1222" t="str">
        <f>IFERROR(_xlfn.XLOOKUP(B1222,'Correspondance produits'!$J:$J,'Correspondance produits'!$K:$K),_xlfn.XLOOKUP(B1222,'Correspondance secteurs'!$Y:$Y,'Correspondance secteurs'!$AA:$AA))</f>
        <v>Parent</v>
      </c>
    </row>
    <row r="1223" spans="1:9" x14ac:dyDescent="0.3">
      <c r="A1223" t="str">
        <f>IFERROR(_xlfn.XLOOKUP('JRC - EnergyBalance'!A1223,'Correspondance produits'!C:C,'Correspondance produits'!J:J),_xlfn.XLOOKUP('JRC - EnergyBalance'!A1223,'Correspondance secteurs'!C:C,'Correspondance secteurs'!Y:Y))</f>
        <v>Géothermie [METABOLHEAT - National]</v>
      </c>
      <c r="B1223" t="str">
        <f>IFERROR(_xlfn.XLOOKUP('JRC - EnergyBalance'!B1223,'Correspondance produits'!C:C,'Correspondance produits'!J:J),_xlfn.XLOOKUP('JRC - EnergyBalance'!B1223,'Correspondance secteurs'!C:C,'Correspondance secteurs'!Y:Y))</f>
        <v>Agriculture [METABOLHEAT - National]</v>
      </c>
      <c r="C1223" s="5">
        <v>0.98114399999999968</v>
      </c>
      <c r="D1223" t="str">
        <f>Etiquettes!$C$4</f>
        <v>PJ</v>
      </c>
      <c r="E1223">
        <v>2021</v>
      </c>
      <c r="F1223" t="str">
        <f>Etiquettes!$C$3</f>
        <v>France</v>
      </c>
      <c r="G1223" t="str">
        <f>Etiquettes!$I$5</f>
        <v>JRC - EnergyBalance</v>
      </c>
      <c r="H1223" t="str">
        <f>IFERROR(_xlfn.XLOOKUP(A1223,'Correspondance produits'!$J:$J,'Correspondance produits'!$K:$K),_xlfn.XLOOKUP(A1223,'Correspondance secteurs'!$Y:$Y,'Correspondance secteurs'!$AA:$AA))</f>
        <v>Enfant</v>
      </c>
      <c r="I1223" t="str">
        <f>IFERROR(_xlfn.XLOOKUP(B1223,'Correspondance produits'!$J:$J,'Correspondance produits'!$K:$K),_xlfn.XLOOKUP(B1223,'Correspondance secteurs'!$Y:$Y,'Correspondance secteurs'!$AA:$AA))</f>
        <v>Parent</v>
      </c>
    </row>
    <row r="1224" spans="1:9" x14ac:dyDescent="0.3">
      <c r="A1224" t="str">
        <f>IFERROR(_xlfn.XLOOKUP('JRC - EnergyBalance'!A1224,'Correspondance produits'!C:C,'Correspondance produits'!J:J),_xlfn.XLOOKUP('JRC - EnergyBalance'!A1224,'Correspondance secteurs'!C:C,'Correspondance secteurs'!Y:Y))</f>
        <v>Biomasse solide primaire [METABOLHEAT - National]</v>
      </c>
      <c r="B1224" t="str">
        <f>IFERROR(_xlfn.XLOOKUP('JRC - EnergyBalance'!B1224,'Correspondance produits'!C:C,'Correspondance produits'!J:J),_xlfn.XLOOKUP('JRC - EnergyBalance'!B1224,'Correspondance secteurs'!C:C,'Correspondance secteurs'!Y:Y))</f>
        <v>Agriculture [METABOLHEAT - National]</v>
      </c>
      <c r="C1224" s="5">
        <v>6.5178324000000014</v>
      </c>
      <c r="D1224" t="str">
        <f>Etiquettes!$C$4</f>
        <v>PJ</v>
      </c>
      <c r="E1224">
        <v>2021</v>
      </c>
      <c r="F1224" t="str">
        <f>Etiquettes!$C$3</f>
        <v>France</v>
      </c>
      <c r="G1224" t="str">
        <f>Etiquettes!$I$5</f>
        <v>JRC - EnergyBalance</v>
      </c>
      <c r="H1224" t="str">
        <f>IFERROR(_xlfn.XLOOKUP(A1224,'Correspondance produits'!$J:$J,'Correspondance produits'!$K:$K),_xlfn.XLOOKUP(A1224,'Correspondance secteurs'!$Y:$Y,'Correspondance secteurs'!$AA:$AA))</f>
        <v>Enfant</v>
      </c>
      <c r="I1224" t="str">
        <f>IFERROR(_xlfn.XLOOKUP(B1224,'Correspondance produits'!$J:$J,'Correspondance produits'!$K:$K),_xlfn.XLOOKUP(B1224,'Correspondance secteurs'!$Y:$Y,'Correspondance secteurs'!$AA:$AA))</f>
        <v>Parent</v>
      </c>
    </row>
    <row r="1225" spans="1:9" x14ac:dyDescent="0.3">
      <c r="A1225" t="str">
        <f>IFERROR(_xlfn.XLOOKUP('JRC - EnergyBalance'!A1225,'Correspondance produits'!C:C,'Correspondance produits'!J:J),_xlfn.XLOOKUP('JRC - EnergyBalance'!A1225,'Correspondance secteurs'!C:C,'Correspondance secteurs'!Y:Y))</f>
        <v>Biogaz [METABOLHEAT - National]</v>
      </c>
      <c r="B1225" t="str">
        <f>IFERROR(_xlfn.XLOOKUP('JRC - EnergyBalance'!B1225,'Correspondance produits'!C:C,'Correspondance produits'!J:J),_xlfn.XLOOKUP('JRC - EnergyBalance'!B1225,'Correspondance secteurs'!C:C,'Correspondance secteurs'!Y:Y))</f>
        <v>Agriculture [METABOLHEAT - National]</v>
      </c>
      <c r="C1225" s="5">
        <v>2.3843844000000001</v>
      </c>
      <c r="D1225" t="str">
        <f>Etiquettes!$C$4</f>
        <v>PJ</v>
      </c>
      <c r="E1225">
        <v>2021</v>
      </c>
      <c r="F1225" t="str">
        <f>Etiquettes!$C$3</f>
        <v>France</v>
      </c>
      <c r="G1225" t="str">
        <f>Etiquettes!$I$5</f>
        <v>JRC - EnergyBalance</v>
      </c>
      <c r="H1225" t="str">
        <f>IFERROR(_xlfn.XLOOKUP(A1225,'Correspondance produits'!$J:$J,'Correspondance produits'!$K:$K),_xlfn.XLOOKUP(A1225,'Correspondance secteurs'!$Y:$Y,'Correspondance secteurs'!$AA:$AA))</f>
        <v>Enfant</v>
      </c>
      <c r="I1225" t="str">
        <f>IFERROR(_xlfn.XLOOKUP(B1225,'Correspondance produits'!$J:$J,'Correspondance produits'!$K:$K),_xlfn.XLOOKUP(B1225,'Correspondance secteurs'!$Y:$Y,'Correspondance secteurs'!$AA:$AA))</f>
        <v>Parent</v>
      </c>
    </row>
    <row r="1226" spans="1:9" x14ac:dyDescent="0.3">
      <c r="A1226" t="str">
        <f>IFERROR(_xlfn.XLOOKUP('JRC - EnergyBalance'!A1226,'Correspondance produits'!C:C,'Correspondance produits'!J:J),_xlfn.XLOOKUP('JRC - EnergyBalance'!A1226,'Correspondance secteurs'!C:C,'Correspondance secteurs'!Y:Y))</f>
        <v>Déchets municipaux renouvelables [METABOLHEAT - National]</v>
      </c>
      <c r="B1226" t="str">
        <f>IFERROR(_xlfn.XLOOKUP('JRC - EnergyBalance'!B1226,'Correspondance produits'!C:C,'Correspondance produits'!J:J),_xlfn.XLOOKUP('JRC - EnergyBalance'!B1226,'Correspondance secteurs'!C:C,'Correspondance secteurs'!Y:Y))</f>
        <v>Agriculture [METABOLHEAT - National]</v>
      </c>
      <c r="C1226" s="5">
        <v>5.4493199999999999E-2</v>
      </c>
      <c r="D1226" t="str">
        <f>Etiquettes!$C$4</f>
        <v>PJ</v>
      </c>
      <c r="E1226">
        <v>2021</v>
      </c>
      <c r="F1226" t="str">
        <f>Etiquettes!$C$3</f>
        <v>France</v>
      </c>
      <c r="G1226" t="str">
        <f>Etiquettes!$I$5</f>
        <v>JRC - EnergyBalance</v>
      </c>
      <c r="H1226" t="str">
        <f>IFERROR(_xlfn.XLOOKUP(A1226,'Correspondance produits'!$J:$J,'Correspondance produits'!$K:$K),_xlfn.XLOOKUP(A1226,'Correspondance secteurs'!$Y:$Y,'Correspondance secteurs'!$AA:$AA))</f>
        <v>Enfant</v>
      </c>
      <c r="I1226" t="str">
        <f>IFERROR(_xlfn.XLOOKUP(B1226,'Correspondance produits'!$J:$J,'Correspondance produits'!$K:$K),_xlfn.XLOOKUP(B1226,'Correspondance secteurs'!$Y:$Y,'Correspondance secteurs'!$AA:$AA))</f>
        <v>Parent</v>
      </c>
    </row>
    <row r="1227" spans="1:9" x14ac:dyDescent="0.3">
      <c r="A1227" t="str">
        <f>IFERROR(_xlfn.XLOOKUP('JRC - EnergyBalance'!A1227,'Correspondance produits'!C:C,'Correspondance produits'!J:J),_xlfn.XLOOKUP('JRC - EnergyBalance'!A1227,'Correspondance secteurs'!C:C,'Correspondance secteurs'!Y:Y))</f>
        <v>Biodiesels mélangés [METABOLHEAT - National]</v>
      </c>
      <c r="B1227" t="str">
        <f>IFERROR(_xlfn.XLOOKUP('JRC - EnergyBalance'!B1227,'Correspondance produits'!C:C,'Correspondance produits'!J:J),_xlfn.XLOOKUP('JRC - EnergyBalance'!B1227,'Correspondance secteurs'!C:C,'Correspondance secteurs'!Y:Y))</f>
        <v>Agriculture [METABOLHEAT - National]</v>
      </c>
      <c r="C1227" s="5">
        <v>8.3223648000000008</v>
      </c>
      <c r="D1227" t="str">
        <f>Etiquettes!$C$4</f>
        <v>PJ</v>
      </c>
      <c r="E1227">
        <v>2021</v>
      </c>
      <c r="F1227" t="str">
        <f>Etiquettes!$C$3</f>
        <v>France</v>
      </c>
      <c r="G1227" t="str">
        <f>Etiquettes!$I$5</f>
        <v>JRC - EnergyBalance</v>
      </c>
      <c r="H1227" t="str">
        <f>IFERROR(_xlfn.XLOOKUP(A1227,'Correspondance produits'!$J:$J,'Correspondance produits'!$K:$K),_xlfn.XLOOKUP(A1227,'Correspondance secteurs'!$Y:$Y,'Correspondance secteurs'!$AA:$AA))</f>
        <v>Enfant</v>
      </c>
      <c r="I1227" t="str">
        <f>IFERROR(_xlfn.XLOOKUP(B1227,'Correspondance produits'!$J:$J,'Correspondance produits'!$K:$K),_xlfn.XLOOKUP(B1227,'Correspondance secteurs'!$Y:$Y,'Correspondance secteurs'!$AA:$AA))</f>
        <v>Parent</v>
      </c>
    </row>
    <row r="1228" spans="1:9" x14ac:dyDescent="0.3">
      <c r="A1228" t="str">
        <f>IFERROR(_xlfn.XLOOKUP('JRC - EnergyBalance'!A1228,'Correspondance produits'!C:C,'Correspondance produits'!J:J),_xlfn.XLOOKUP('JRC - EnergyBalance'!A1228,'Correspondance secteurs'!C:C,'Correspondance secteurs'!Y:Y))</f>
        <v>Autres biocarburants liquides [METABOLHEAT - National]</v>
      </c>
      <c r="B1228" t="str">
        <f>IFERROR(_xlfn.XLOOKUP('JRC - EnergyBalance'!B1228,'Correspondance produits'!C:C,'Correspondance produits'!J:J),_xlfn.XLOOKUP('JRC - EnergyBalance'!B1228,'Correspondance secteurs'!C:C,'Correspondance secteurs'!Y:Y))</f>
        <v>Agriculture [METABOLHEAT - National]</v>
      </c>
      <c r="C1228" s="5">
        <v>2.9520000000000002E-4</v>
      </c>
      <c r="D1228" t="str">
        <f>Etiquettes!$C$4</f>
        <v>PJ</v>
      </c>
      <c r="E1228">
        <v>2021</v>
      </c>
      <c r="F1228" t="str">
        <f>Etiquettes!$C$3</f>
        <v>France</v>
      </c>
      <c r="G1228" t="str">
        <f>Etiquettes!$I$5</f>
        <v>JRC - EnergyBalance</v>
      </c>
      <c r="H1228" t="str">
        <f>IFERROR(_xlfn.XLOOKUP(A1228,'Correspondance produits'!$J:$J,'Correspondance produits'!$K:$K),_xlfn.XLOOKUP(A1228,'Correspondance secteurs'!$Y:$Y,'Correspondance secteurs'!$AA:$AA))</f>
        <v>Enfant</v>
      </c>
      <c r="I1228" t="str">
        <f>IFERROR(_xlfn.XLOOKUP(B1228,'Correspondance produits'!$J:$J,'Correspondance produits'!$K:$K),_xlfn.XLOOKUP(B1228,'Correspondance secteurs'!$Y:$Y,'Correspondance secteurs'!$AA:$AA))</f>
        <v>Parent</v>
      </c>
    </row>
    <row r="1229" spans="1:9" x14ac:dyDescent="0.3">
      <c r="A1229" t="str">
        <f>IFERROR(_xlfn.XLOOKUP('JRC - EnergyBalance'!A1229,'Correspondance produits'!C:C,'Correspondance produits'!J:J),_xlfn.XLOOKUP('JRC - EnergyBalance'!A1229,'Correspondance secteurs'!C:C,'Correspondance secteurs'!Y:Y))</f>
        <v>Déchets non renouvelables [METABOLHEAT - National]</v>
      </c>
      <c r="B1229" t="str">
        <f>IFERROR(_xlfn.XLOOKUP('JRC - EnergyBalance'!B1229,'Correspondance produits'!C:C,'Correspondance produits'!J:J),_xlfn.XLOOKUP('JRC - EnergyBalance'!B1229,'Correspondance secteurs'!C:C,'Correspondance secteurs'!Y:Y))</f>
        <v>Agriculture [METABOLHEAT - National]</v>
      </c>
      <c r="C1229" s="5">
        <v>5.4493199999999999E-2</v>
      </c>
      <c r="D1229" t="str">
        <f>Etiquettes!$C$4</f>
        <v>PJ</v>
      </c>
      <c r="E1229">
        <v>2021</v>
      </c>
      <c r="F1229" t="str">
        <f>Etiquettes!$C$3</f>
        <v>France</v>
      </c>
      <c r="G1229" t="str">
        <f>Etiquettes!$I$5</f>
        <v>JRC - EnergyBalance</v>
      </c>
      <c r="H1229" t="str">
        <f>IFERROR(_xlfn.XLOOKUP(A1229,'Correspondance produits'!$J:$J,'Correspondance produits'!$K:$K),_xlfn.XLOOKUP(A1229,'Correspondance secteurs'!$Y:$Y,'Correspondance secteurs'!$AA:$AA))</f>
        <v>Parent</v>
      </c>
      <c r="I1229" t="str">
        <f>IFERROR(_xlfn.XLOOKUP(B1229,'Correspondance produits'!$J:$J,'Correspondance produits'!$K:$K),_xlfn.XLOOKUP(B1229,'Correspondance secteurs'!$Y:$Y,'Correspondance secteurs'!$AA:$AA))</f>
        <v>Parent</v>
      </c>
    </row>
    <row r="1230" spans="1:9" x14ac:dyDescent="0.3">
      <c r="A1230" t="str">
        <f>IFERROR(_xlfn.XLOOKUP('JRC - EnergyBalance'!A1230,'Correspondance produits'!C:C,'Correspondance produits'!J:J),_xlfn.XLOOKUP('JRC - EnergyBalance'!A1230,'Correspondance secteurs'!C:C,'Correspondance secteurs'!Y:Y))</f>
        <v>Déchets municipaux non renouvelables [METABOLHEAT - National]</v>
      </c>
      <c r="B1230" t="str">
        <f>IFERROR(_xlfn.XLOOKUP('JRC - EnergyBalance'!B1230,'Correspondance produits'!C:C,'Correspondance produits'!J:J),_xlfn.XLOOKUP('JRC - EnergyBalance'!B1230,'Correspondance secteurs'!C:C,'Correspondance secteurs'!Y:Y))</f>
        <v>Agriculture [METABOLHEAT - National]</v>
      </c>
      <c r="C1230" s="5">
        <v>5.4493199999999999E-2</v>
      </c>
      <c r="D1230" t="str">
        <f>Etiquettes!$C$4</f>
        <v>PJ</v>
      </c>
      <c r="E1230">
        <v>2021</v>
      </c>
      <c r="F1230" t="str">
        <f>Etiquettes!$C$3</f>
        <v>France</v>
      </c>
      <c r="G1230" t="str">
        <f>Etiquettes!$I$5</f>
        <v>JRC - EnergyBalance</v>
      </c>
      <c r="H1230" t="str">
        <f>IFERROR(_xlfn.XLOOKUP(A1230,'Correspondance produits'!$J:$J,'Correspondance produits'!$K:$K),_xlfn.XLOOKUP(A1230,'Correspondance secteurs'!$Y:$Y,'Correspondance secteurs'!$AA:$AA))</f>
        <v>Enfant</v>
      </c>
      <c r="I1230" t="str">
        <f>IFERROR(_xlfn.XLOOKUP(B1230,'Correspondance produits'!$J:$J,'Correspondance produits'!$K:$K),_xlfn.XLOOKUP(B1230,'Correspondance secteurs'!$Y:$Y,'Correspondance secteurs'!$AA:$AA))</f>
        <v>Parent</v>
      </c>
    </row>
    <row r="1231" spans="1:9" x14ac:dyDescent="0.3">
      <c r="A1231" t="str">
        <f>IFERROR(_xlfn.XLOOKUP('JRC - EnergyBalance'!A1231,'Correspondance produits'!C:C,'Correspondance produits'!J:J),_xlfn.XLOOKUP('JRC - EnergyBalance'!A1231,'Correspondance secteurs'!C:C,'Correspondance secteurs'!Y:Y))</f>
        <v>Chaleur réseau [METABOLHEAT - National]</v>
      </c>
      <c r="B1231" t="str">
        <f>IFERROR(_xlfn.XLOOKUP('JRC - EnergyBalance'!B1231,'Correspondance produits'!C:C,'Correspondance produits'!J:J),_xlfn.XLOOKUP('JRC - EnergyBalance'!B1231,'Correspondance secteurs'!C:C,'Correspondance secteurs'!Y:Y))</f>
        <v>Agriculture [METABOLHEAT - National]</v>
      </c>
      <c r="C1231" s="5">
        <v>0.96147360000000015</v>
      </c>
      <c r="D1231" t="str">
        <f>Etiquettes!$C$4</f>
        <v>PJ</v>
      </c>
      <c r="E1231">
        <v>2021</v>
      </c>
      <c r="F1231" t="str">
        <f>Etiquettes!$C$3</f>
        <v>France</v>
      </c>
      <c r="G1231" t="str">
        <f>Etiquettes!$I$5</f>
        <v>JRC - EnergyBalance</v>
      </c>
      <c r="H1231" t="str">
        <f>IFERROR(_xlfn.XLOOKUP(A1231,'Correspondance produits'!$J:$J,'Correspondance produits'!$K:$K),_xlfn.XLOOKUP(A1231,'Correspondance secteurs'!$Y:$Y,'Correspondance secteurs'!$AA:$AA))</f>
        <v>Enfant</v>
      </c>
      <c r="I1231" t="str">
        <f>IFERROR(_xlfn.XLOOKUP(B1231,'Correspondance produits'!$J:$J,'Correspondance produits'!$K:$K),_xlfn.XLOOKUP(B1231,'Correspondance secteurs'!$Y:$Y,'Correspondance secteurs'!$AA:$AA))</f>
        <v>Parent</v>
      </c>
    </row>
    <row r="1232" spans="1:9" x14ac:dyDescent="0.3">
      <c r="A1232" t="str">
        <f>IFERROR(_xlfn.XLOOKUP('JRC - EnergyBalance'!A1232,'Correspondance produits'!C:C,'Correspondance produits'!J:J),_xlfn.XLOOKUP('JRC - EnergyBalance'!A1232,'Correspondance secteurs'!C:C,'Correspondance secteurs'!Y:Y))</f>
        <v>Électricité [METABOLHEAT - National]</v>
      </c>
      <c r="B1232" t="str">
        <f>IFERROR(_xlfn.XLOOKUP('JRC - EnergyBalance'!B1232,'Correspondance produits'!C:C,'Correspondance produits'!J:J),_xlfn.XLOOKUP('JRC - EnergyBalance'!B1232,'Correspondance secteurs'!C:C,'Correspondance secteurs'!Y:Y))</f>
        <v>Agriculture [METABOLHEAT - National]</v>
      </c>
      <c r="C1232" s="5">
        <v>27.681796800000001</v>
      </c>
      <c r="D1232" t="str">
        <f>Etiquettes!$C$4</f>
        <v>PJ</v>
      </c>
      <c r="E1232">
        <v>2021</v>
      </c>
      <c r="F1232" t="str">
        <f>Etiquettes!$C$3</f>
        <v>France</v>
      </c>
      <c r="G1232" t="str">
        <f>Etiquettes!$I$5</f>
        <v>JRC - EnergyBalance</v>
      </c>
      <c r="H1232" t="str">
        <f>IFERROR(_xlfn.XLOOKUP(A1232,'Correspondance produits'!$J:$J,'Correspondance produits'!$K:$K),_xlfn.XLOOKUP(A1232,'Correspondance secteurs'!$Y:$Y,'Correspondance secteurs'!$AA:$AA))</f>
        <v>Enfant</v>
      </c>
      <c r="I1232" t="str">
        <f>IFERROR(_xlfn.XLOOKUP(B1232,'Correspondance produits'!$J:$J,'Correspondance produits'!$K:$K),_xlfn.XLOOKUP(B1232,'Correspondance secteurs'!$Y:$Y,'Correspondance secteurs'!$AA:$AA))</f>
        <v>Parent</v>
      </c>
    </row>
    <row r="1233" spans="1:9" x14ac:dyDescent="0.3">
      <c r="A1233" t="str">
        <f>IFERROR(_xlfn.XLOOKUP('JRC - EnergyBalance'!A1233,'Correspondance produits'!C:C,'Correspondance produits'!J:J),_xlfn.XLOOKUP('JRC - EnergyBalance'!A1233,'Correspondance secteurs'!C:C,'Correspondance secteurs'!Y:Y))</f>
        <v>Différences statistiques [METABOLHEAT - National]</v>
      </c>
      <c r="B1233" t="str">
        <f>IFERROR(_xlfn.XLOOKUP('JRC - EnergyBalance'!B1233,'Correspondance produits'!C:C,'Correspondance produits'!J:J),_xlfn.XLOOKUP('JRC - EnergyBalance'!B1233,'Correspondance secteurs'!C:C,'Correspondance secteurs'!Y:Y))</f>
        <v>Anthracite [METABOLHEAT - National]</v>
      </c>
      <c r="C1233" s="5">
        <v>3.5999999963352707E-6</v>
      </c>
      <c r="D1233" t="str">
        <f>Etiquettes!$C$4</f>
        <v>PJ</v>
      </c>
      <c r="E1233">
        <v>2021</v>
      </c>
      <c r="F1233" t="str">
        <f>Etiquettes!$C$3</f>
        <v>France</v>
      </c>
      <c r="G1233" t="str">
        <f>Etiquettes!$I$5</f>
        <v>JRC - EnergyBalance</v>
      </c>
      <c r="H1233" t="str">
        <f>IFERROR(_xlfn.XLOOKUP(A1233,'Correspondance produits'!$J:$J,'Correspondance produits'!$K:$K),_xlfn.XLOOKUP(A1233,'Correspondance secteurs'!$Y:$Y,'Correspondance secteurs'!$AA:$AA))</f>
        <v>Enfant</v>
      </c>
      <c r="I1233" t="str">
        <f>IFERROR(_xlfn.XLOOKUP(B1233,'Correspondance produits'!$J:$J,'Correspondance produits'!$K:$K),_xlfn.XLOOKUP(B1233,'Correspondance secteurs'!$Y:$Y,'Correspondance secteurs'!$AA:$AA))</f>
        <v>Enfant</v>
      </c>
    </row>
    <row r="1234" spans="1:9" x14ac:dyDescent="0.3">
      <c r="A1234" t="str">
        <f>IFERROR(_xlfn.XLOOKUP('JRC - EnergyBalance'!A1234,'Correspondance produits'!C:C,'Correspondance produits'!J:J),_xlfn.XLOOKUP('JRC - EnergyBalance'!A1234,'Correspondance secteurs'!C:C,'Correspondance secteurs'!Y:Y))</f>
        <v>Charbon à coke [METABOLHEAT - National]</v>
      </c>
      <c r="B1234" t="str">
        <f>IFERROR(_xlfn.XLOOKUP('JRC - EnergyBalance'!B1234,'Correspondance produits'!C:C,'Correspondance produits'!J:J),_xlfn.XLOOKUP('JRC - EnergyBalance'!B1234,'Correspondance secteurs'!C:C,'Correspondance secteurs'!Y:Y))</f>
        <v>Différences statistiques [METABOLHEAT - National]</v>
      </c>
      <c r="C1234" s="5">
        <v>0</v>
      </c>
      <c r="D1234" t="str">
        <f>Etiquettes!$C$4</f>
        <v>PJ</v>
      </c>
      <c r="E1234">
        <v>2021</v>
      </c>
      <c r="F1234" t="str">
        <f>Etiquettes!$C$3</f>
        <v>France</v>
      </c>
      <c r="G1234" t="str">
        <f>Etiquettes!$I$5</f>
        <v>JRC - EnergyBalance</v>
      </c>
      <c r="H1234" t="str">
        <f>IFERROR(_xlfn.XLOOKUP(A1234,'Correspondance produits'!$J:$J,'Correspondance produits'!$K:$K),_xlfn.XLOOKUP(A1234,'Correspondance secteurs'!$Y:$Y,'Correspondance secteurs'!$AA:$AA))</f>
        <v>Enfant</v>
      </c>
      <c r="I1234" t="str">
        <f>IFERROR(_xlfn.XLOOKUP(B1234,'Correspondance produits'!$J:$J,'Correspondance produits'!$K:$K),_xlfn.XLOOKUP(B1234,'Correspondance secteurs'!$Y:$Y,'Correspondance secteurs'!$AA:$AA))</f>
        <v>Enfant</v>
      </c>
    </row>
    <row r="1235" spans="1:9" x14ac:dyDescent="0.3">
      <c r="A1235" t="str">
        <f>IFERROR(_xlfn.XLOOKUP('JRC - EnergyBalance'!A1235,'Correspondance produits'!C:C,'Correspondance produits'!J:J),_xlfn.XLOOKUP('JRC - EnergyBalance'!A1235,'Correspondance secteurs'!C:C,'Correspondance secteurs'!Y:Y))</f>
        <v>Différences statistiques [METABOLHEAT - National]</v>
      </c>
      <c r="B1235" t="str">
        <f>IFERROR(_xlfn.XLOOKUP('JRC - EnergyBalance'!B1235,'Correspondance produits'!C:C,'Correspondance produits'!J:J),_xlfn.XLOOKUP('JRC - EnergyBalance'!B1235,'Correspondance secteurs'!C:C,'Correspondance secteurs'!Y:Y))</f>
        <v>Autres charbons bitumineux [METABOLHEAT - National]</v>
      </c>
      <c r="C1235" s="5">
        <v>14.104389600000037</v>
      </c>
      <c r="D1235" t="str">
        <f>Etiquettes!$C$4</f>
        <v>PJ</v>
      </c>
      <c r="E1235">
        <v>2021</v>
      </c>
      <c r="F1235" t="str">
        <f>Etiquettes!$C$3</f>
        <v>France</v>
      </c>
      <c r="G1235" t="str">
        <f>Etiquettes!$I$5</f>
        <v>JRC - EnergyBalance</v>
      </c>
      <c r="H1235" t="str">
        <f>IFERROR(_xlfn.XLOOKUP(A1235,'Correspondance produits'!$J:$J,'Correspondance produits'!$K:$K),_xlfn.XLOOKUP(A1235,'Correspondance secteurs'!$Y:$Y,'Correspondance secteurs'!$AA:$AA))</f>
        <v>Enfant</v>
      </c>
      <c r="I1235" t="str">
        <f>IFERROR(_xlfn.XLOOKUP(B1235,'Correspondance produits'!$J:$J,'Correspondance produits'!$K:$K),_xlfn.XLOOKUP(B1235,'Correspondance secteurs'!$Y:$Y,'Correspondance secteurs'!$AA:$AA))</f>
        <v>Enfant</v>
      </c>
    </row>
    <row r="1236" spans="1:9" x14ac:dyDescent="0.3">
      <c r="A1236" t="str">
        <f>IFERROR(_xlfn.XLOOKUP('JRC - EnergyBalance'!A1236,'Correspondance produits'!C:C,'Correspondance produits'!J:J),_xlfn.XLOOKUP('JRC - EnergyBalance'!A1236,'Correspondance secteurs'!C:C,'Correspondance secteurs'!Y:Y))</f>
        <v>Lignite [METABOLHEAT - National]</v>
      </c>
      <c r="B1236" t="str">
        <f>IFERROR(_xlfn.XLOOKUP('JRC - EnergyBalance'!B1236,'Correspondance produits'!C:C,'Correspondance produits'!J:J),_xlfn.XLOOKUP('JRC - EnergyBalance'!B1236,'Correspondance secteurs'!C:C,'Correspondance secteurs'!Y:Y))</f>
        <v>Différences statistiques [METABOLHEAT - National]</v>
      </c>
      <c r="C1236" s="5">
        <v>0</v>
      </c>
      <c r="D1236" t="str">
        <f>Etiquettes!$C$4</f>
        <v>PJ</v>
      </c>
      <c r="E1236">
        <v>2021</v>
      </c>
      <c r="F1236" t="str">
        <f>Etiquettes!$C$3</f>
        <v>France</v>
      </c>
      <c r="G1236" t="str">
        <f>Etiquettes!$I$5</f>
        <v>JRC - EnergyBalance</v>
      </c>
      <c r="H1236" t="str">
        <f>IFERROR(_xlfn.XLOOKUP(A1236,'Correspondance produits'!$J:$J,'Correspondance produits'!$K:$K),_xlfn.XLOOKUP(A1236,'Correspondance secteurs'!$Y:$Y,'Correspondance secteurs'!$AA:$AA))</f>
        <v>Enfant</v>
      </c>
      <c r="I1236" t="str">
        <f>IFERROR(_xlfn.XLOOKUP(B1236,'Correspondance produits'!$J:$J,'Correspondance produits'!$K:$K),_xlfn.XLOOKUP(B1236,'Correspondance secteurs'!$Y:$Y,'Correspondance secteurs'!$AA:$AA))</f>
        <v>Enfant</v>
      </c>
    </row>
    <row r="1237" spans="1:9" x14ac:dyDescent="0.3">
      <c r="A1237" t="str">
        <f>IFERROR(_xlfn.XLOOKUP('JRC - EnergyBalance'!A1237,'Correspondance produits'!C:C,'Correspondance produits'!J:J),_xlfn.XLOOKUP('JRC - EnergyBalance'!A1237,'Correspondance secteurs'!C:C,'Correspondance secteurs'!Y:Y))</f>
        <v>Combustible breveté [METABOLHEAT - National]</v>
      </c>
      <c r="B1237" t="str">
        <f>IFERROR(_xlfn.XLOOKUP('JRC - EnergyBalance'!B1237,'Correspondance produits'!C:C,'Correspondance produits'!J:J),_xlfn.XLOOKUP('JRC - EnergyBalance'!B1237,'Correspondance secteurs'!C:C,'Correspondance secteurs'!Y:Y))</f>
        <v>Différences statistiques [METABOLHEAT - National]</v>
      </c>
      <c r="C1237" s="5">
        <v>0</v>
      </c>
      <c r="D1237" t="str">
        <f>Etiquettes!$C$4</f>
        <v>PJ</v>
      </c>
      <c r="E1237">
        <v>2021</v>
      </c>
      <c r="F1237" t="str">
        <f>Etiquettes!$C$3</f>
        <v>France</v>
      </c>
      <c r="G1237" t="str">
        <f>Etiquettes!$I$5</f>
        <v>JRC - EnergyBalance</v>
      </c>
      <c r="H1237" t="str">
        <f>IFERROR(_xlfn.XLOOKUP(A1237,'Correspondance produits'!$J:$J,'Correspondance produits'!$K:$K),_xlfn.XLOOKUP(A1237,'Correspondance secteurs'!$Y:$Y,'Correspondance secteurs'!$AA:$AA))</f>
        <v>Enfant</v>
      </c>
      <c r="I1237" t="str">
        <f>IFERROR(_xlfn.XLOOKUP(B1237,'Correspondance produits'!$J:$J,'Correspondance produits'!$K:$K),_xlfn.XLOOKUP(B1237,'Correspondance secteurs'!$Y:$Y,'Correspondance secteurs'!$AA:$AA))</f>
        <v>Enfant</v>
      </c>
    </row>
    <row r="1238" spans="1:9" x14ac:dyDescent="0.3">
      <c r="A1238" t="str">
        <f>IFERROR(_xlfn.XLOOKUP('JRC - EnergyBalance'!A1238,'Correspondance produits'!C:C,'Correspondance produits'!J:J),_xlfn.XLOOKUP('JRC - EnergyBalance'!A1238,'Correspondance secteurs'!C:C,'Correspondance secteurs'!Y:Y))</f>
        <v>Coke de cokerie [METABOLHEAT - National]</v>
      </c>
      <c r="B1238" t="str">
        <f>IFERROR(_xlfn.XLOOKUP('JRC - EnergyBalance'!B1238,'Correspondance produits'!C:C,'Correspondance produits'!J:J),_xlfn.XLOOKUP('JRC - EnergyBalance'!B1238,'Correspondance secteurs'!C:C,'Correspondance secteurs'!Y:Y))</f>
        <v>Différences statistiques [METABOLHEAT - National]</v>
      </c>
      <c r="C1238" s="5">
        <v>0.74490479999700976</v>
      </c>
      <c r="D1238" t="str">
        <f>Etiquettes!$C$4</f>
        <v>PJ</v>
      </c>
      <c r="E1238">
        <v>2021</v>
      </c>
      <c r="F1238" t="str">
        <f>Etiquettes!$C$3</f>
        <v>France</v>
      </c>
      <c r="G1238" t="str">
        <f>Etiquettes!$I$5</f>
        <v>JRC - EnergyBalance</v>
      </c>
      <c r="H1238" t="str">
        <f>IFERROR(_xlfn.XLOOKUP(A1238,'Correspondance produits'!$J:$J,'Correspondance produits'!$K:$K),_xlfn.XLOOKUP(A1238,'Correspondance secteurs'!$Y:$Y,'Correspondance secteurs'!$AA:$AA))</f>
        <v>Enfant</v>
      </c>
      <c r="I1238" t="str">
        <f>IFERROR(_xlfn.XLOOKUP(B1238,'Correspondance produits'!$J:$J,'Correspondance produits'!$K:$K),_xlfn.XLOOKUP(B1238,'Correspondance secteurs'!$Y:$Y,'Correspondance secteurs'!$AA:$AA))</f>
        <v>Enfant</v>
      </c>
    </row>
    <row r="1239" spans="1:9" x14ac:dyDescent="0.3">
      <c r="A1239" t="str">
        <f>IFERROR(_xlfn.XLOOKUP('JRC - EnergyBalance'!A1239,'Correspondance produits'!C:C,'Correspondance produits'!J:J),_xlfn.XLOOKUP('JRC - EnergyBalance'!A1239,'Correspondance secteurs'!C:C,'Correspondance secteurs'!Y:Y))</f>
        <v>Différences statistiques [METABOLHEAT - National]</v>
      </c>
      <c r="B1239" t="str">
        <f>IFERROR(_xlfn.XLOOKUP('JRC - EnergyBalance'!B1239,'Correspondance produits'!C:C,'Correspondance produits'!J:J),_xlfn.XLOOKUP('JRC - EnergyBalance'!B1239,'Correspondance secteurs'!C:C,'Correspondance secteurs'!Y:Y))</f>
        <v>Briquettes de lignite [METABOLHEAT - National]</v>
      </c>
      <c r="C1239" s="5">
        <v>3.6000000000538961E-6</v>
      </c>
      <c r="D1239" t="str">
        <f>Etiquettes!$C$4</f>
        <v>PJ</v>
      </c>
      <c r="E1239">
        <v>2021</v>
      </c>
      <c r="F1239" t="str">
        <f>Etiquettes!$C$3</f>
        <v>France</v>
      </c>
      <c r="G1239" t="str">
        <f>Etiquettes!$I$5</f>
        <v>JRC - EnergyBalance</v>
      </c>
      <c r="H1239" t="str">
        <f>IFERROR(_xlfn.XLOOKUP(A1239,'Correspondance produits'!$J:$J,'Correspondance produits'!$K:$K),_xlfn.XLOOKUP(A1239,'Correspondance secteurs'!$Y:$Y,'Correspondance secteurs'!$AA:$AA))</f>
        <v>Enfant</v>
      </c>
      <c r="I1239" t="str">
        <f>IFERROR(_xlfn.XLOOKUP(B1239,'Correspondance produits'!$J:$J,'Correspondance produits'!$K:$K),_xlfn.XLOOKUP(B1239,'Correspondance secteurs'!$Y:$Y,'Correspondance secteurs'!$AA:$AA))</f>
        <v>Enfant</v>
      </c>
    </row>
    <row r="1240" spans="1:9" x14ac:dyDescent="0.3">
      <c r="A1240" t="str">
        <f>IFERROR(_xlfn.XLOOKUP('JRC - EnergyBalance'!A1240,'Correspondance produits'!C:C,'Correspondance produits'!J:J),_xlfn.XLOOKUP('JRC - EnergyBalance'!A1240,'Correspondance secteurs'!C:C,'Correspondance secteurs'!Y:Y))</f>
        <v>Gaz de cokerie [METABOLHEAT - National]</v>
      </c>
      <c r="B1240" t="str">
        <f>IFERROR(_xlfn.XLOOKUP('JRC - EnergyBalance'!B1240,'Correspondance produits'!C:C,'Correspondance produits'!J:J),_xlfn.XLOOKUP('JRC - EnergyBalance'!B1240,'Correspondance secteurs'!C:C,'Correspondance secteurs'!Y:Y))</f>
        <v>Différences statistiques [METABOLHEAT - National]</v>
      </c>
      <c r="C1240" s="5">
        <v>0</v>
      </c>
      <c r="D1240" t="str">
        <f>Etiquettes!$C$4</f>
        <v>PJ</v>
      </c>
      <c r="E1240">
        <v>2021</v>
      </c>
      <c r="F1240" t="str">
        <f>Etiquettes!$C$3</f>
        <v>France</v>
      </c>
      <c r="G1240" t="str">
        <f>Etiquettes!$I$5</f>
        <v>JRC - EnergyBalance</v>
      </c>
      <c r="H1240" t="str">
        <f>IFERROR(_xlfn.XLOOKUP(A1240,'Correspondance produits'!$J:$J,'Correspondance produits'!$K:$K),_xlfn.XLOOKUP(A1240,'Correspondance secteurs'!$Y:$Y,'Correspondance secteurs'!$AA:$AA))</f>
        <v>Enfant</v>
      </c>
      <c r="I1240" t="str">
        <f>IFERROR(_xlfn.XLOOKUP(B1240,'Correspondance produits'!$J:$J,'Correspondance produits'!$K:$K),_xlfn.XLOOKUP(B1240,'Correspondance secteurs'!$Y:$Y,'Correspondance secteurs'!$AA:$AA))</f>
        <v>Enfant</v>
      </c>
    </row>
    <row r="1241" spans="1:9" x14ac:dyDescent="0.3">
      <c r="A1241" t="str">
        <f>IFERROR(_xlfn.XLOOKUP('JRC - EnergyBalance'!A1241,'Correspondance produits'!C:C,'Correspondance produits'!J:J),_xlfn.XLOOKUP('JRC - EnergyBalance'!A1241,'Correspondance secteurs'!C:C,'Correspondance secteurs'!Y:Y))</f>
        <v>Gaz de haut fourneau [METABOLHEAT - National]</v>
      </c>
      <c r="B1241" t="str">
        <f>IFERROR(_xlfn.XLOOKUP('JRC - EnergyBalance'!B1241,'Correspondance produits'!C:C,'Correspondance produits'!J:J),_xlfn.XLOOKUP('JRC - EnergyBalance'!B1241,'Correspondance secteurs'!C:C,'Correspondance secteurs'!Y:Y))</f>
        <v>Différences statistiques [METABOLHEAT - National]</v>
      </c>
      <c r="C1241" s="5">
        <v>0.21756599999999568</v>
      </c>
      <c r="D1241" t="str">
        <f>Etiquettes!$C$4</f>
        <v>PJ</v>
      </c>
      <c r="E1241">
        <v>2021</v>
      </c>
      <c r="F1241" t="str">
        <f>Etiquettes!$C$3</f>
        <v>France</v>
      </c>
      <c r="G1241" t="str">
        <f>Etiquettes!$I$5</f>
        <v>JRC - EnergyBalance</v>
      </c>
      <c r="H1241" t="str">
        <f>IFERROR(_xlfn.XLOOKUP(A1241,'Correspondance produits'!$J:$J,'Correspondance produits'!$K:$K),_xlfn.XLOOKUP(A1241,'Correspondance secteurs'!$Y:$Y,'Correspondance secteurs'!$AA:$AA))</f>
        <v>Enfant</v>
      </c>
      <c r="I1241" t="str">
        <f>IFERROR(_xlfn.XLOOKUP(B1241,'Correspondance produits'!$J:$J,'Correspondance produits'!$K:$K),_xlfn.XLOOKUP(B1241,'Correspondance secteurs'!$Y:$Y,'Correspondance secteurs'!$AA:$AA))</f>
        <v>Enfant</v>
      </c>
    </row>
    <row r="1242" spans="1:9" x14ac:dyDescent="0.3">
      <c r="A1242" t="str">
        <f>IFERROR(_xlfn.XLOOKUP('JRC - EnergyBalance'!A1242,'Correspondance produits'!C:C,'Correspondance produits'!J:J),_xlfn.XLOOKUP('JRC - EnergyBalance'!A1242,'Correspondance secteurs'!C:C,'Correspondance secteurs'!Y:Y))</f>
        <v>Autres gaz de récupération [METABOLHEAT - National]</v>
      </c>
      <c r="B1242" t="str">
        <f>IFERROR(_xlfn.XLOOKUP('JRC - EnergyBalance'!B1242,'Correspondance produits'!C:C,'Correspondance produits'!J:J),_xlfn.XLOOKUP('JRC - EnergyBalance'!B1242,'Correspondance secteurs'!C:C,'Correspondance secteurs'!Y:Y))</f>
        <v>Différences statistiques [METABOLHEAT - National]</v>
      </c>
      <c r="C1242" s="5">
        <v>0</v>
      </c>
      <c r="D1242" t="str">
        <f>Etiquettes!$C$4</f>
        <v>PJ</v>
      </c>
      <c r="E1242">
        <v>2021</v>
      </c>
      <c r="F1242" t="str">
        <f>Etiquettes!$C$3</f>
        <v>France</v>
      </c>
      <c r="G1242" t="str">
        <f>Etiquettes!$I$5</f>
        <v>JRC - EnergyBalance</v>
      </c>
      <c r="H1242" t="str">
        <f>IFERROR(_xlfn.XLOOKUP(A1242,'Correspondance produits'!$J:$J,'Correspondance produits'!$K:$K),_xlfn.XLOOKUP(A1242,'Correspondance secteurs'!$Y:$Y,'Correspondance secteurs'!$AA:$AA))</f>
        <v>Enfant</v>
      </c>
      <c r="I1242" t="str">
        <f>IFERROR(_xlfn.XLOOKUP(B1242,'Correspondance produits'!$J:$J,'Correspondance produits'!$K:$K),_xlfn.XLOOKUP(B1242,'Correspondance secteurs'!$Y:$Y,'Correspondance secteurs'!$AA:$AA))</f>
        <v>Enfant</v>
      </c>
    </row>
    <row r="1243" spans="1:9" x14ac:dyDescent="0.3">
      <c r="A1243" t="str">
        <f>IFERROR(_xlfn.XLOOKUP('JRC - EnergyBalance'!A1243,'Correspondance produits'!C:C,'Correspondance produits'!J:J),_xlfn.XLOOKUP('JRC - EnergyBalance'!A1243,'Correspondance secteurs'!C:C,'Correspondance secteurs'!Y:Y))</f>
        <v>Pétrole brut [METABOLHEAT - National]</v>
      </c>
      <c r="B1243" t="str">
        <f>IFERROR(_xlfn.XLOOKUP('JRC - EnergyBalance'!B1243,'Correspondance produits'!C:C,'Correspondance produits'!J:J),_xlfn.XLOOKUP('JRC - EnergyBalance'!B1243,'Correspondance secteurs'!C:C,'Correspondance secteurs'!Y:Y))</f>
        <v>Différences statistiques [METABOLHEAT - National]</v>
      </c>
      <c r="C1243" s="5">
        <v>30.346919999999784</v>
      </c>
      <c r="D1243" t="str">
        <f>Etiquettes!$C$4</f>
        <v>PJ</v>
      </c>
      <c r="E1243">
        <v>2021</v>
      </c>
      <c r="F1243" t="str">
        <f>Etiquettes!$C$3</f>
        <v>France</v>
      </c>
      <c r="G1243" t="str">
        <f>Etiquettes!$I$5</f>
        <v>JRC - EnergyBalance</v>
      </c>
      <c r="H1243" t="str">
        <f>IFERROR(_xlfn.XLOOKUP(A1243,'Correspondance produits'!$J:$J,'Correspondance produits'!$K:$K),_xlfn.XLOOKUP(A1243,'Correspondance secteurs'!$Y:$Y,'Correspondance secteurs'!$AA:$AA))</f>
        <v>Enfant</v>
      </c>
      <c r="I1243" t="str">
        <f>IFERROR(_xlfn.XLOOKUP(B1243,'Correspondance produits'!$J:$J,'Correspondance produits'!$K:$K),_xlfn.XLOOKUP(B1243,'Correspondance secteurs'!$Y:$Y,'Correspondance secteurs'!$AA:$AA))</f>
        <v>Enfant</v>
      </c>
    </row>
    <row r="1244" spans="1:9" x14ac:dyDescent="0.3">
      <c r="A1244" t="str">
        <f>IFERROR(_xlfn.XLOOKUP('JRC - EnergyBalance'!A1244,'Correspondance produits'!C:C,'Correspondance produits'!J:J),_xlfn.XLOOKUP('JRC - EnergyBalance'!A1244,'Correspondance secteurs'!C:C,'Correspondance secteurs'!Y:Y))</f>
        <v>Liquides de gaz naturel [METABOLHEAT - National]</v>
      </c>
      <c r="B1244" t="str">
        <f>IFERROR(_xlfn.XLOOKUP('JRC - EnergyBalance'!B1244,'Correspondance produits'!C:C,'Correspondance produits'!J:J),_xlfn.XLOOKUP('JRC - EnergyBalance'!B1244,'Correspondance secteurs'!C:C,'Correspondance secteurs'!Y:Y))</f>
        <v>Différences statistiques [METABOLHEAT - National]</v>
      </c>
      <c r="C1244" s="5">
        <v>0</v>
      </c>
      <c r="D1244" t="str">
        <f>Etiquettes!$C$4</f>
        <v>PJ</v>
      </c>
      <c r="E1244">
        <v>2021</v>
      </c>
      <c r="F1244" t="str">
        <f>Etiquettes!$C$3</f>
        <v>France</v>
      </c>
      <c r="G1244" t="str">
        <f>Etiquettes!$I$5</f>
        <v>JRC - EnergyBalance</v>
      </c>
      <c r="H1244" t="str">
        <f>IFERROR(_xlfn.XLOOKUP(A1244,'Correspondance produits'!$J:$J,'Correspondance produits'!$K:$K),_xlfn.XLOOKUP(A1244,'Correspondance secteurs'!$Y:$Y,'Correspondance secteurs'!$AA:$AA))</f>
        <v>Enfant</v>
      </c>
      <c r="I1244" t="str">
        <f>IFERROR(_xlfn.XLOOKUP(B1244,'Correspondance produits'!$J:$J,'Correspondance produits'!$K:$K),_xlfn.XLOOKUP(B1244,'Correspondance secteurs'!$Y:$Y,'Correspondance secteurs'!$AA:$AA))</f>
        <v>Enfant</v>
      </c>
    </row>
    <row r="1245" spans="1:9" x14ac:dyDescent="0.3">
      <c r="A1245" t="str">
        <f>IFERROR(_xlfn.XLOOKUP('JRC - EnergyBalance'!A1245,'Correspondance produits'!C:C,'Correspondance produits'!J:J),_xlfn.XLOOKUP('JRC - EnergyBalance'!A1245,'Correspondance secteurs'!C:C,'Correspondance secteurs'!Y:Y))</f>
        <v>Différences statistiques [METABOLHEAT - National]</v>
      </c>
      <c r="B1245" t="str">
        <f>IFERROR(_xlfn.XLOOKUP('JRC - EnergyBalance'!B1245,'Correspondance produits'!C:C,'Correspondance produits'!J:J),_xlfn.XLOOKUP('JRC - EnergyBalance'!B1245,'Correspondance secteurs'!C:C,'Correspondance secteurs'!Y:Y))</f>
        <v>Charges d'alimentation de raffinerie [METABOLHEAT - National]</v>
      </c>
      <c r="C1245" s="5">
        <v>3.3159636000000092</v>
      </c>
      <c r="D1245" t="str">
        <f>Etiquettes!$C$4</f>
        <v>PJ</v>
      </c>
      <c r="E1245">
        <v>2021</v>
      </c>
      <c r="F1245" t="str">
        <f>Etiquettes!$C$3</f>
        <v>France</v>
      </c>
      <c r="G1245" t="str">
        <f>Etiquettes!$I$5</f>
        <v>JRC - EnergyBalance</v>
      </c>
      <c r="H1245" t="str">
        <f>IFERROR(_xlfn.XLOOKUP(A1245,'Correspondance produits'!$J:$J,'Correspondance produits'!$K:$K),_xlfn.XLOOKUP(A1245,'Correspondance secteurs'!$Y:$Y,'Correspondance secteurs'!$AA:$AA))</f>
        <v>Enfant</v>
      </c>
      <c r="I1245" t="str">
        <f>IFERROR(_xlfn.XLOOKUP(B1245,'Correspondance produits'!$J:$J,'Correspondance produits'!$K:$K),_xlfn.XLOOKUP(B1245,'Correspondance secteurs'!$Y:$Y,'Correspondance secteurs'!$AA:$AA))</f>
        <v>Enfant</v>
      </c>
    </row>
    <row r="1246" spans="1:9" x14ac:dyDescent="0.3">
      <c r="A1246" t="str">
        <f>IFERROR(_xlfn.XLOOKUP('JRC - EnergyBalance'!A1246,'Correspondance produits'!C:C,'Correspondance produits'!J:J),_xlfn.XLOOKUP('JRC - EnergyBalance'!A1246,'Correspondance secteurs'!C:C,'Correspondance secteurs'!Y:Y))</f>
        <v>Additifs et composés oxygénés (hors biocarburants) [METABOLHEAT - National]</v>
      </c>
      <c r="B1246" t="str">
        <f>IFERROR(_xlfn.XLOOKUP('JRC - EnergyBalance'!B1246,'Correspondance produits'!C:C,'Correspondance produits'!J:J),_xlfn.XLOOKUP('JRC - EnergyBalance'!B1246,'Correspondance secteurs'!C:C,'Correspondance secteurs'!Y:Y))</f>
        <v>Différences statistiques [METABOLHEAT - National]</v>
      </c>
      <c r="C1246" s="5">
        <v>2.3799202608643097E-15</v>
      </c>
      <c r="D1246" t="str">
        <f>Etiquettes!$C$4</f>
        <v>PJ</v>
      </c>
      <c r="E1246">
        <v>2021</v>
      </c>
      <c r="F1246" t="str">
        <f>Etiquettes!$C$3</f>
        <v>France</v>
      </c>
      <c r="G1246" t="str">
        <f>Etiquettes!$I$5</f>
        <v>JRC - EnergyBalance</v>
      </c>
      <c r="H1246" t="str">
        <f>IFERROR(_xlfn.XLOOKUP(A1246,'Correspondance produits'!$J:$J,'Correspondance produits'!$K:$K),_xlfn.XLOOKUP(A1246,'Correspondance secteurs'!$Y:$Y,'Correspondance secteurs'!$AA:$AA))</f>
        <v>Enfant</v>
      </c>
      <c r="I1246" t="str">
        <f>IFERROR(_xlfn.XLOOKUP(B1246,'Correspondance produits'!$J:$J,'Correspondance produits'!$K:$K),_xlfn.XLOOKUP(B1246,'Correspondance secteurs'!$Y:$Y,'Correspondance secteurs'!$AA:$AA))</f>
        <v>Enfant</v>
      </c>
    </row>
    <row r="1247" spans="1:9" x14ac:dyDescent="0.3">
      <c r="A1247" t="str">
        <f>IFERROR(_xlfn.XLOOKUP('JRC - EnergyBalance'!A1247,'Correspondance produits'!C:C,'Correspondance produits'!J:J),_xlfn.XLOOKUP('JRC - EnergyBalance'!A1247,'Correspondance secteurs'!C:C,'Correspondance secteurs'!Y:Y))</f>
        <v>Gaz de raffinerie [METABOLHEAT - National]</v>
      </c>
      <c r="B1247" t="str">
        <f>IFERROR(_xlfn.XLOOKUP('JRC - EnergyBalance'!B1247,'Correspondance produits'!C:C,'Correspondance produits'!J:J),_xlfn.XLOOKUP('JRC - EnergyBalance'!B1247,'Correspondance secteurs'!C:C,'Correspondance secteurs'!Y:Y))</f>
        <v>Différences statistiques [METABOLHEAT - National]</v>
      </c>
      <c r="C1247" s="5">
        <v>6.8422707499848891E-15</v>
      </c>
      <c r="D1247" t="str">
        <f>Etiquettes!$C$4</f>
        <v>PJ</v>
      </c>
      <c r="E1247">
        <v>2021</v>
      </c>
      <c r="F1247" t="str">
        <f>Etiquettes!$C$3</f>
        <v>France</v>
      </c>
      <c r="G1247" t="str">
        <f>Etiquettes!$I$5</f>
        <v>JRC - EnergyBalance</v>
      </c>
      <c r="H1247" t="str">
        <f>IFERROR(_xlfn.XLOOKUP(A1247,'Correspondance produits'!$J:$J,'Correspondance produits'!$K:$K),_xlfn.XLOOKUP(A1247,'Correspondance secteurs'!$Y:$Y,'Correspondance secteurs'!$AA:$AA))</f>
        <v>Enfant</v>
      </c>
      <c r="I1247" t="str">
        <f>IFERROR(_xlfn.XLOOKUP(B1247,'Correspondance produits'!$J:$J,'Correspondance produits'!$K:$K),_xlfn.XLOOKUP(B1247,'Correspondance secteurs'!$Y:$Y,'Correspondance secteurs'!$AA:$AA))</f>
        <v>Enfant</v>
      </c>
    </row>
    <row r="1248" spans="1:9" x14ac:dyDescent="0.3">
      <c r="A1248" t="str">
        <f>IFERROR(_xlfn.XLOOKUP('JRC - EnergyBalance'!A1248,'Correspondance produits'!C:C,'Correspondance produits'!J:J),_xlfn.XLOOKUP('JRC - EnergyBalance'!A1248,'Correspondance secteurs'!C:C,'Correspondance secteurs'!Y:Y))</f>
        <v>Différences statistiques [METABOLHEAT - National]</v>
      </c>
      <c r="B1248" t="str">
        <f>IFERROR(_xlfn.XLOOKUP('JRC - EnergyBalance'!B1248,'Correspondance produits'!C:C,'Correspondance produits'!J:J),_xlfn.XLOOKUP('JRC - EnergyBalance'!B1248,'Correspondance secteurs'!C:C,'Correspondance secteurs'!Y:Y))</f>
        <v>Éthane [METABOLHEAT - National]</v>
      </c>
      <c r="C1248" s="5">
        <v>3.7186254076004845E-17</v>
      </c>
      <c r="D1248" t="str">
        <f>Etiquettes!$C$4</f>
        <v>PJ</v>
      </c>
      <c r="E1248">
        <v>2021</v>
      </c>
      <c r="F1248" t="str">
        <f>Etiquettes!$C$3</f>
        <v>France</v>
      </c>
      <c r="G1248" t="str">
        <f>Etiquettes!$I$5</f>
        <v>JRC - EnergyBalance</v>
      </c>
      <c r="H1248" t="str">
        <f>IFERROR(_xlfn.XLOOKUP(A1248,'Correspondance produits'!$J:$J,'Correspondance produits'!$K:$K),_xlfn.XLOOKUP(A1248,'Correspondance secteurs'!$Y:$Y,'Correspondance secteurs'!$AA:$AA))</f>
        <v>Enfant</v>
      </c>
      <c r="I1248" t="str">
        <f>IFERROR(_xlfn.XLOOKUP(B1248,'Correspondance produits'!$J:$J,'Correspondance produits'!$K:$K),_xlfn.XLOOKUP(B1248,'Correspondance secteurs'!$Y:$Y,'Correspondance secteurs'!$AA:$AA))</f>
        <v>Enfant</v>
      </c>
    </row>
    <row r="1249" spans="1:9" x14ac:dyDescent="0.3">
      <c r="A1249" t="str">
        <f>IFERROR(_xlfn.XLOOKUP('JRC - EnergyBalance'!A1249,'Correspondance produits'!C:C,'Correspondance produits'!J:J),_xlfn.XLOOKUP('JRC - EnergyBalance'!A1249,'Correspondance secteurs'!C:C,'Correspondance secteurs'!Y:Y))</f>
        <v>Différences statistiques [METABOLHEAT - National]</v>
      </c>
      <c r="B1249" t="str">
        <f>IFERROR(_xlfn.XLOOKUP('JRC - EnergyBalance'!B1249,'Correspondance produits'!C:C,'Correspondance produits'!J:J),_xlfn.XLOOKUP('JRC - EnergyBalance'!B1249,'Correspondance secteurs'!C:C,'Correspondance secteurs'!Y:Y))</f>
        <v>Gaz de pétrole liquéfiés [METABOLHEAT - National]</v>
      </c>
      <c r="C1249" s="5">
        <v>16.970558400000012</v>
      </c>
      <c r="D1249" t="str">
        <f>Etiquettes!$C$4</f>
        <v>PJ</v>
      </c>
      <c r="E1249">
        <v>2021</v>
      </c>
      <c r="F1249" t="str">
        <f>Etiquettes!$C$3</f>
        <v>France</v>
      </c>
      <c r="G1249" t="str">
        <f>Etiquettes!$I$5</f>
        <v>JRC - EnergyBalance</v>
      </c>
      <c r="H1249" t="str">
        <f>IFERROR(_xlfn.XLOOKUP(A1249,'Correspondance produits'!$J:$J,'Correspondance produits'!$K:$K),_xlfn.XLOOKUP(A1249,'Correspondance secteurs'!$Y:$Y,'Correspondance secteurs'!$AA:$AA))</f>
        <v>Enfant</v>
      </c>
      <c r="I1249" t="str">
        <f>IFERROR(_xlfn.XLOOKUP(B1249,'Correspondance produits'!$J:$J,'Correspondance produits'!$K:$K),_xlfn.XLOOKUP(B1249,'Correspondance secteurs'!$Y:$Y,'Correspondance secteurs'!$AA:$AA))</f>
        <v>Enfant</v>
      </c>
    </row>
    <row r="1250" spans="1:9" x14ac:dyDescent="0.3">
      <c r="A1250" t="str">
        <f>IFERROR(_xlfn.XLOOKUP('JRC - EnergyBalance'!A1250,'Correspondance produits'!C:C,'Correspondance produits'!J:J),_xlfn.XLOOKUP('JRC - EnergyBalance'!A1250,'Correspondance secteurs'!C:C,'Correspondance secteurs'!Y:Y))</f>
        <v>Essence moteur (hors biocarburants) [METABOLHEAT - National]</v>
      </c>
      <c r="B1250" t="str">
        <f>IFERROR(_xlfn.XLOOKUP('JRC - EnergyBalance'!B1250,'Correspondance produits'!C:C,'Correspondance produits'!J:J),_xlfn.XLOOKUP('JRC - EnergyBalance'!B1250,'Correspondance secteurs'!C:C,'Correspondance secteurs'!Y:Y))</f>
        <v>Différences statistiques [METABOLHEAT - National]</v>
      </c>
      <c r="C1250" s="5">
        <v>12.898097999999996</v>
      </c>
      <c r="D1250" t="str">
        <f>Etiquettes!$C$4</f>
        <v>PJ</v>
      </c>
      <c r="E1250">
        <v>2021</v>
      </c>
      <c r="F1250" t="str">
        <f>Etiquettes!$C$3</f>
        <v>France</v>
      </c>
      <c r="G1250" t="str">
        <f>Etiquettes!$I$5</f>
        <v>JRC - EnergyBalance</v>
      </c>
      <c r="H1250" t="str">
        <f>IFERROR(_xlfn.XLOOKUP(A1250,'Correspondance produits'!$J:$J,'Correspondance produits'!$K:$K),_xlfn.XLOOKUP(A1250,'Correspondance secteurs'!$Y:$Y,'Correspondance secteurs'!$AA:$AA))</f>
        <v>Enfant</v>
      </c>
      <c r="I1250" t="str">
        <f>IFERROR(_xlfn.XLOOKUP(B1250,'Correspondance produits'!$J:$J,'Correspondance produits'!$K:$K),_xlfn.XLOOKUP(B1250,'Correspondance secteurs'!$Y:$Y,'Correspondance secteurs'!$AA:$AA))</f>
        <v>Enfant</v>
      </c>
    </row>
    <row r="1251" spans="1:9" x14ac:dyDescent="0.3">
      <c r="A1251" t="str">
        <f>IFERROR(_xlfn.XLOOKUP('JRC - EnergyBalance'!A1251,'Correspondance produits'!C:C,'Correspondance produits'!J:J),_xlfn.XLOOKUP('JRC - EnergyBalance'!A1251,'Correspondance secteurs'!C:C,'Correspondance secteurs'!Y:Y))</f>
        <v>Différences statistiques [METABOLHEAT - National]</v>
      </c>
      <c r="B1251" t="str">
        <f>IFERROR(_xlfn.XLOOKUP('JRC - EnergyBalance'!B1251,'Correspondance produits'!C:C,'Correspondance produits'!J:J),_xlfn.XLOOKUP('JRC - EnergyBalance'!B1251,'Correspondance secteurs'!C:C,'Correspondance secteurs'!Y:Y))</f>
        <v>Essence aviation [METABOLHEAT - National]</v>
      </c>
      <c r="C1251" s="5">
        <v>5.3985600000000106E-2</v>
      </c>
      <c r="D1251" t="str">
        <f>Etiquettes!$C$4</f>
        <v>PJ</v>
      </c>
      <c r="E1251">
        <v>2021</v>
      </c>
      <c r="F1251" t="str">
        <f>Etiquettes!$C$3</f>
        <v>France</v>
      </c>
      <c r="G1251" t="str">
        <f>Etiquettes!$I$5</f>
        <v>JRC - EnergyBalance</v>
      </c>
      <c r="H1251" t="str">
        <f>IFERROR(_xlfn.XLOOKUP(A1251,'Correspondance produits'!$J:$J,'Correspondance produits'!$K:$K),_xlfn.XLOOKUP(A1251,'Correspondance secteurs'!$Y:$Y,'Correspondance secteurs'!$AA:$AA))</f>
        <v>Enfant</v>
      </c>
      <c r="I1251" t="str">
        <f>IFERROR(_xlfn.XLOOKUP(B1251,'Correspondance produits'!$J:$J,'Correspondance produits'!$K:$K),_xlfn.XLOOKUP(B1251,'Correspondance secteurs'!$Y:$Y,'Correspondance secteurs'!$AA:$AA))</f>
        <v>Enfant</v>
      </c>
    </row>
    <row r="1252" spans="1:9" x14ac:dyDescent="0.3">
      <c r="A1252" t="str">
        <f>IFERROR(_xlfn.XLOOKUP('JRC - EnergyBalance'!A1252,'Correspondance produits'!C:C,'Correspondance produits'!J:J),_xlfn.XLOOKUP('JRC - EnergyBalance'!A1252,'Correspondance secteurs'!C:C,'Correspondance secteurs'!Y:Y))</f>
        <v>Kérosène (hors biocarburant) [METABOLHEAT - National]</v>
      </c>
      <c r="B1252" t="str">
        <f>IFERROR(_xlfn.XLOOKUP('JRC - EnergyBalance'!B1252,'Correspondance produits'!C:C,'Correspondance produits'!J:J),_xlfn.XLOOKUP('JRC - EnergyBalance'!B1252,'Correspondance secteurs'!C:C,'Correspondance secteurs'!Y:Y))</f>
        <v>Différences statistiques [METABOLHEAT - National]</v>
      </c>
      <c r="C1252" s="5">
        <v>2.3780879999999871</v>
      </c>
      <c r="D1252" t="str">
        <f>Etiquettes!$C$4</f>
        <v>PJ</v>
      </c>
      <c r="E1252">
        <v>2021</v>
      </c>
      <c r="F1252" t="str">
        <f>Etiquettes!$C$3</f>
        <v>France</v>
      </c>
      <c r="G1252" t="str">
        <f>Etiquettes!$I$5</f>
        <v>JRC - EnergyBalance</v>
      </c>
      <c r="H1252" t="str">
        <f>IFERROR(_xlfn.XLOOKUP(A1252,'Correspondance produits'!$J:$J,'Correspondance produits'!$K:$K),_xlfn.XLOOKUP(A1252,'Correspondance secteurs'!$Y:$Y,'Correspondance secteurs'!$AA:$AA))</f>
        <v>Enfant</v>
      </c>
      <c r="I1252" t="str">
        <f>IFERROR(_xlfn.XLOOKUP(B1252,'Correspondance produits'!$J:$J,'Correspondance produits'!$K:$K),_xlfn.XLOOKUP(B1252,'Correspondance secteurs'!$Y:$Y,'Correspondance secteurs'!$AA:$AA))</f>
        <v>Enfant</v>
      </c>
    </row>
    <row r="1253" spans="1:9" x14ac:dyDescent="0.3">
      <c r="A1253" t="str">
        <f>IFERROR(_xlfn.XLOOKUP('JRC - EnergyBalance'!A1253,'Correspondance produits'!C:C,'Correspondance produits'!J:J),_xlfn.XLOOKUP('JRC - EnergyBalance'!A1253,'Correspondance secteurs'!C:C,'Correspondance secteurs'!Y:Y))</f>
        <v>Différences statistiques [METABOLHEAT - National]</v>
      </c>
      <c r="B1253" t="str">
        <f>IFERROR(_xlfn.XLOOKUP('JRC - EnergyBalance'!B1253,'Correspondance produits'!C:C,'Correspondance produits'!J:J),_xlfn.XLOOKUP('JRC - EnergyBalance'!B1253,'Correspondance secteurs'!C:C,'Correspondance secteurs'!Y:Y))</f>
        <v>Autre kérosène [METABOLHEAT - National]</v>
      </c>
      <c r="C1253" s="5">
        <v>3.8817756000000032</v>
      </c>
      <c r="D1253" t="str">
        <f>Etiquettes!$C$4</f>
        <v>PJ</v>
      </c>
      <c r="E1253">
        <v>2021</v>
      </c>
      <c r="F1253" t="str">
        <f>Etiquettes!$C$3</f>
        <v>France</v>
      </c>
      <c r="G1253" t="str">
        <f>Etiquettes!$I$5</f>
        <v>JRC - EnergyBalance</v>
      </c>
      <c r="H1253" t="str">
        <f>IFERROR(_xlfn.XLOOKUP(A1253,'Correspondance produits'!$J:$J,'Correspondance produits'!$K:$K),_xlfn.XLOOKUP(A1253,'Correspondance secteurs'!$Y:$Y,'Correspondance secteurs'!$AA:$AA))</f>
        <v>Enfant</v>
      </c>
      <c r="I1253" t="str">
        <f>IFERROR(_xlfn.XLOOKUP(B1253,'Correspondance produits'!$J:$J,'Correspondance produits'!$K:$K),_xlfn.XLOOKUP(B1253,'Correspondance secteurs'!$Y:$Y,'Correspondance secteurs'!$AA:$AA))</f>
        <v>Enfant</v>
      </c>
    </row>
    <row r="1254" spans="1:9" x14ac:dyDescent="0.3">
      <c r="A1254" t="str">
        <f>IFERROR(_xlfn.XLOOKUP('JRC - EnergyBalance'!A1254,'Correspondance produits'!C:C,'Correspondance produits'!J:J),_xlfn.XLOOKUP('JRC - EnergyBalance'!A1254,'Correspondance secteurs'!C:C,'Correspondance secteurs'!Y:Y))</f>
        <v>Naphta [METABOLHEAT - National]</v>
      </c>
      <c r="B1254" t="str">
        <f>IFERROR(_xlfn.XLOOKUP('JRC - EnergyBalance'!B1254,'Correspondance produits'!C:C,'Correspondance produits'!J:J),_xlfn.XLOOKUP('JRC - EnergyBalance'!B1254,'Correspondance secteurs'!C:C,'Correspondance secteurs'!Y:Y))</f>
        <v>Différences statistiques [METABOLHEAT - National]</v>
      </c>
      <c r="C1254" s="5">
        <v>1.2591648000000724</v>
      </c>
      <c r="D1254" t="str">
        <f>Etiquettes!$C$4</f>
        <v>PJ</v>
      </c>
      <c r="E1254">
        <v>2021</v>
      </c>
      <c r="F1254" t="str">
        <f>Etiquettes!$C$3</f>
        <v>France</v>
      </c>
      <c r="G1254" t="str">
        <f>Etiquettes!$I$5</f>
        <v>JRC - EnergyBalance</v>
      </c>
      <c r="H1254" t="str">
        <f>IFERROR(_xlfn.XLOOKUP(A1254,'Correspondance produits'!$J:$J,'Correspondance produits'!$K:$K),_xlfn.XLOOKUP(A1254,'Correspondance secteurs'!$Y:$Y,'Correspondance secteurs'!$AA:$AA))</f>
        <v>Enfant</v>
      </c>
      <c r="I1254" t="str">
        <f>IFERROR(_xlfn.XLOOKUP(B1254,'Correspondance produits'!$J:$J,'Correspondance produits'!$K:$K),_xlfn.XLOOKUP(B1254,'Correspondance secteurs'!$Y:$Y,'Correspondance secteurs'!$AA:$AA))</f>
        <v>Enfant</v>
      </c>
    </row>
    <row r="1255" spans="1:9" x14ac:dyDescent="0.3">
      <c r="A1255" t="str">
        <f>IFERROR(_xlfn.XLOOKUP('JRC - EnergyBalance'!A1255,'Correspondance produits'!C:C,'Correspondance produits'!J:J),_xlfn.XLOOKUP('JRC - EnergyBalance'!A1255,'Correspondance secteurs'!C:C,'Correspondance secteurs'!Y:Y))</f>
        <v>Différences statistiques [METABOLHEAT - National]</v>
      </c>
      <c r="B1255" t="str">
        <f>IFERROR(_xlfn.XLOOKUP('JRC - EnergyBalance'!B1255,'Correspondance produits'!C:C,'Correspondance produits'!J:J),_xlfn.XLOOKUP('JRC - EnergyBalance'!B1255,'Correspondance secteurs'!C:C,'Correspondance secteurs'!Y:Y))</f>
        <v>Gazole et diesel (hors biocarburant) [METABOLHEAT - National]</v>
      </c>
      <c r="C1255" s="5">
        <v>45.170816399999929</v>
      </c>
      <c r="D1255" t="str">
        <f>Etiquettes!$C$4</f>
        <v>PJ</v>
      </c>
      <c r="E1255">
        <v>2021</v>
      </c>
      <c r="F1255" t="str">
        <f>Etiquettes!$C$3</f>
        <v>France</v>
      </c>
      <c r="G1255" t="str">
        <f>Etiquettes!$I$5</f>
        <v>JRC - EnergyBalance</v>
      </c>
      <c r="H1255" t="str">
        <f>IFERROR(_xlfn.XLOOKUP(A1255,'Correspondance produits'!$J:$J,'Correspondance produits'!$K:$K),_xlfn.XLOOKUP(A1255,'Correspondance secteurs'!$Y:$Y,'Correspondance secteurs'!$AA:$AA))</f>
        <v>Enfant</v>
      </c>
      <c r="I1255" t="str">
        <f>IFERROR(_xlfn.XLOOKUP(B1255,'Correspondance produits'!$J:$J,'Correspondance produits'!$K:$K),_xlfn.XLOOKUP(B1255,'Correspondance secteurs'!$Y:$Y,'Correspondance secteurs'!$AA:$AA))</f>
        <v>Enfant</v>
      </c>
    </row>
    <row r="1256" spans="1:9" x14ac:dyDescent="0.3">
      <c r="A1256" t="str">
        <f>IFERROR(_xlfn.XLOOKUP('JRC - EnergyBalance'!A1256,'Correspondance produits'!C:C,'Correspondance produits'!J:J),_xlfn.XLOOKUP('JRC - EnergyBalance'!A1256,'Correspondance secteurs'!C:C,'Correspondance secteurs'!Y:Y))</f>
        <v>Fioul [METABOLHEAT - National]</v>
      </c>
      <c r="B1256" t="str">
        <f>IFERROR(_xlfn.XLOOKUP('JRC - EnergyBalance'!B1256,'Correspondance produits'!C:C,'Correspondance produits'!J:J),_xlfn.XLOOKUP('JRC - EnergyBalance'!B1256,'Correspondance secteurs'!C:C,'Correspondance secteurs'!Y:Y))</f>
        <v>Différences statistiques [METABOLHEAT - National]</v>
      </c>
      <c r="C1256" s="5">
        <v>48.413645999999993</v>
      </c>
      <c r="D1256" t="str">
        <f>Etiquettes!$C$4</f>
        <v>PJ</v>
      </c>
      <c r="E1256">
        <v>2021</v>
      </c>
      <c r="F1256" t="str">
        <f>Etiquettes!$C$3</f>
        <v>France</v>
      </c>
      <c r="G1256" t="str">
        <f>Etiquettes!$I$5</f>
        <v>JRC - EnergyBalance</v>
      </c>
      <c r="H1256" t="str">
        <f>IFERROR(_xlfn.XLOOKUP(A1256,'Correspondance produits'!$J:$J,'Correspondance produits'!$K:$K),_xlfn.XLOOKUP(A1256,'Correspondance secteurs'!$Y:$Y,'Correspondance secteurs'!$AA:$AA))</f>
        <v>Enfant</v>
      </c>
      <c r="I1256" t="str">
        <f>IFERROR(_xlfn.XLOOKUP(B1256,'Correspondance produits'!$J:$J,'Correspondance produits'!$K:$K),_xlfn.XLOOKUP(B1256,'Correspondance secteurs'!$Y:$Y,'Correspondance secteurs'!$AA:$AA))</f>
        <v>Enfant</v>
      </c>
    </row>
    <row r="1257" spans="1:9" x14ac:dyDescent="0.3">
      <c r="A1257" t="str">
        <f>IFERROR(_xlfn.XLOOKUP('JRC - EnergyBalance'!A1257,'Correspondance produits'!C:C,'Correspondance produits'!J:J),_xlfn.XLOOKUP('JRC - EnergyBalance'!A1257,'Correspondance secteurs'!C:C,'Correspondance secteurs'!Y:Y))</f>
        <v>Différences statistiques [METABOLHEAT - National]</v>
      </c>
      <c r="B1257" t="str">
        <f>IFERROR(_xlfn.XLOOKUP('JRC - EnergyBalance'!B1257,'Correspondance produits'!C:C,'Correspondance produits'!J:J),_xlfn.XLOOKUP('JRC - EnergyBalance'!B1257,'Correspondance secteurs'!C:C,'Correspondance secteurs'!Y:Y))</f>
        <v>White spirit et alcools industriels à point d'ébullition spécial [METABOLHEAT - National]</v>
      </c>
      <c r="C1257" s="5">
        <v>0.32500439999999775</v>
      </c>
      <c r="D1257" t="str">
        <f>Etiquettes!$C$4</f>
        <v>PJ</v>
      </c>
      <c r="E1257">
        <v>2021</v>
      </c>
      <c r="F1257" t="str">
        <f>Etiquettes!$C$3</f>
        <v>France</v>
      </c>
      <c r="G1257" t="str">
        <f>Etiquettes!$I$5</f>
        <v>JRC - EnergyBalance</v>
      </c>
      <c r="H1257" t="str">
        <f>IFERROR(_xlfn.XLOOKUP(A1257,'Correspondance produits'!$J:$J,'Correspondance produits'!$K:$K),_xlfn.XLOOKUP(A1257,'Correspondance secteurs'!$Y:$Y,'Correspondance secteurs'!$AA:$AA))</f>
        <v>Enfant</v>
      </c>
      <c r="I1257" t="str">
        <f>IFERROR(_xlfn.XLOOKUP(B1257,'Correspondance produits'!$J:$J,'Correspondance produits'!$K:$K),_xlfn.XLOOKUP(B1257,'Correspondance secteurs'!$Y:$Y,'Correspondance secteurs'!$AA:$AA))</f>
        <v>Enfant</v>
      </c>
    </row>
    <row r="1258" spans="1:9" x14ac:dyDescent="0.3">
      <c r="A1258" t="str">
        <f>IFERROR(_xlfn.XLOOKUP('JRC - EnergyBalance'!A1258,'Correspondance produits'!C:C,'Correspondance produits'!J:J),_xlfn.XLOOKUP('JRC - EnergyBalance'!A1258,'Correspondance secteurs'!C:C,'Correspondance secteurs'!Y:Y))</f>
        <v>Lubrifiants [METABOLHEAT - National]</v>
      </c>
      <c r="B1258" t="str">
        <f>IFERROR(_xlfn.XLOOKUP('JRC - EnergyBalance'!B1258,'Correspondance produits'!C:C,'Correspondance produits'!J:J),_xlfn.XLOOKUP('JRC - EnergyBalance'!B1258,'Correspondance secteurs'!C:C,'Correspondance secteurs'!Y:Y))</f>
        <v>Différences statistiques [METABOLHEAT - National]</v>
      </c>
      <c r="C1258" s="5">
        <v>4.3624511999999855</v>
      </c>
      <c r="D1258" t="str">
        <f>Etiquettes!$C$4</f>
        <v>PJ</v>
      </c>
      <c r="E1258">
        <v>2021</v>
      </c>
      <c r="F1258" t="str">
        <f>Etiquettes!$C$3</f>
        <v>France</v>
      </c>
      <c r="G1258" t="str">
        <f>Etiquettes!$I$5</f>
        <v>JRC - EnergyBalance</v>
      </c>
      <c r="H1258" t="str">
        <f>IFERROR(_xlfn.XLOOKUP(A1258,'Correspondance produits'!$J:$J,'Correspondance produits'!$K:$K),_xlfn.XLOOKUP(A1258,'Correspondance secteurs'!$Y:$Y,'Correspondance secteurs'!$AA:$AA))</f>
        <v>Enfant</v>
      </c>
      <c r="I1258" t="str">
        <f>IFERROR(_xlfn.XLOOKUP(B1258,'Correspondance produits'!$J:$J,'Correspondance produits'!$K:$K),_xlfn.XLOOKUP(B1258,'Correspondance secteurs'!$Y:$Y,'Correspondance secteurs'!$AA:$AA))</f>
        <v>Enfant</v>
      </c>
    </row>
    <row r="1259" spans="1:9" x14ac:dyDescent="0.3">
      <c r="A1259" t="str">
        <f>IFERROR(_xlfn.XLOOKUP('JRC - EnergyBalance'!A1259,'Correspondance produits'!C:C,'Correspondance produits'!J:J),_xlfn.XLOOKUP('JRC - EnergyBalance'!A1259,'Correspondance secteurs'!C:C,'Correspondance secteurs'!Y:Y))</f>
        <v>Différences statistiques [METABOLHEAT - National]</v>
      </c>
      <c r="B1259" t="str">
        <f>IFERROR(_xlfn.XLOOKUP('JRC - EnergyBalance'!B1259,'Correspondance produits'!C:C,'Correspondance produits'!J:J),_xlfn.XLOOKUP('JRC - EnergyBalance'!B1259,'Correspondance secteurs'!C:C,'Correspondance secteurs'!Y:Y))</f>
        <v>Bitume [METABOLHEAT - National]</v>
      </c>
      <c r="C1259" s="5">
        <v>8.3545812000000002</v>
      </c>
      <c r="D1259" t="str">
        <f>Etiquettes!$C$4</f>
        <v>PJ</v>
      </c>
      <c r="E1259">
        <v>2021</v>
      </c>
      <c r="F1259" t="str">
        <f>Etiquettes!$C$3</f>
        <v>France</v>
      </c>
      <c r="G1259" t="str">
        <f>Etiquettes!$I$5</f>
        <v>JRC - EnergyBalance</v>
      </c>
      <c r="H1259" t="str">
        <f>IFERROR(_xlfn.XLOOKUP(A1259,'Correspondance produits'!$J:$J,'Correspondance produits'!$K:$K),_xlfn.XLOOKUP(A1259,'Correspondance secteurs'!$Y:$Y,'Correspondance secteurs'!$AA:$AA))</f>
        <v>Enfant</v>
      </c>
      <c r="I1259" t="str">
        <f>IFERROR(_xlfn.XLOOKUP(B1259,'Correspondance produits'!$J:$J,'Correspondance produits'!$K:$K),_xlfn.XLOOKUP(B1259,'Correspondance secteurs'!$Y:$Y,'Correspondance secteurs'!$AA:$AA))</f>
        <v>Enfant</v>
      </c>
    </row>
    <row r="1260" spans="1:9" x14ac:dyDescent="0.3">
      <c r="A1260" t="str">
        <f>IFERROR(_xlfn.XLOOKUP('JRC - EnergyBalance'!A1260,'Correspondance produits'!C:C,'Correspondance produits'!J:J),_xlfn.XLOOKUP('JRC - EnergyBalance'!A1260,'Correspondance secteurs'!C:C,'Correspondance secteurs'!Y:Y))</f>
        <v>Coke de pétrole [METABOLHEAT - National]</v>
      </c>
      <c r="B1260" t="str">
        <f>IFERROR(_xlfn.XLOOKUP('JRC - EnergyBalance'!B1260,'Correspondance produits'!C:C,'Correspondance produits'!J:J),_xlfn.XLOOKUP('JRC - EnergyBalance'!B1260,'Correspondance secteurs'!C:C,'Correspondance secteurs'!Y:Y))</f>
        <v>Différences statistiques [METABOLHEAT - National]</v>
      </c>
      <c r="C1260" s="5">
        <v>6.5109455999999977</v>
      </c>
      <c r="D1260" t="str">
        <f>Etiquettes!$C$4</f>
        <v>PJ</v>
      </c>
      <c r="E1260">
        <v>2021</v>
      </c>
      <c r="F1260" t="str">
        <f>Etiquettes!$C$3</f>
        <v>France</v>
      </c>
      <c r="G1260" t="str">
        <f>Etiquettes!$I$5</f>
        <v>JRC - EnergyBalance</v>
      </c>
      <c r="H1260" t="str">
        <f>IFERROR(_xlfn.XLOOKUP(A1260,'Correspondance produits'!$J:$J,'Correspondance produits'!$K:$K),_xlfn.XLOOKUP(A1260,'Correspondance secteurs'!$Y:$Y,'Correspondance secteurs'!$AA:$AA))</f>
        <v>Enfant</v>
      </c>
      <c r="I1260" t="str">
        <f>IFERROR(_xlfn.XLOOKUP(B1260,'Correspondance produits'!$J:$J,'Correspondance produits'!$K:$K),_xlfn.XLOOKUP(B1260,'Correspondance secteurs'!$Y:$Y,'Correspondance secteurs'!$AA:$AA))</f>
        <v>Enfant</v>
      </c>
    </row>
    <row r="1261" spans="1:9" x14ac:dyDescent="0.3">
      <c r="A1261" t="str">
        <f>IFERROR(_xlfn.XLOOKUP('JRC - EnergyBalance'!A1261,'Correspondance produits'!C:C,'Correspondance produits'!J:J),_xlfn.XLOOKUP('JRC - EnergyBalance'!A1261,'Correspondance secteurs'!C:C,'Correspondance secteurs'!Y:Y))</f>
        <v>Différences statistiques [METABOLHEAT - National]</v>
      </c>
      <c r="B1261" t="str">
        <f>IFERROR(_xlfn.XLOOKUP('JRC - EnergyBalance'!B1261,'Correspondance produits'!C:C,'Correspondance produits'!J:J),_xlfn.XLOOKUP('JRC - EnergyBalance'!B1261,'Correspondance secteurs'!C:C,'Correspondance secteurs'!Y:Y))</f>
        <v>Paraffines [METABOLHEAT - National]</v>
      </c>
      <c r="C1261" s="5">
        <v>5.9498006521607743E-16</v>
      </c>
      <c r="D1261" t="str">
        <f>Etiquettes!$C$4</f>
        <v>PJ</v>
      </c>
      <c r="E1261">
        <v>2021</v>
      </c>
      <c r="F1261" t="str">
        <f>Etiquettes!$C$3</f>
        <v>France</v>
      </c>
      <c r="G1261" t="str">
        <f>Etiquettes!$I$5</f>
        <v>JRC - EnergyBalance</v>
      </c>
      <c r="H1261" t="str">
        <f>IFERROR(_xlfn.XLOOKUP(A1261,'Correspondance produits'!$J:$J,'Correspondance produits'!$K:$K),_xlfn.XLOOKUP(A1261,'Correspondance secteurs'!$Y:$Y,'Correspondance secteurs'!$AA:$AA))</f>
        <v>Enfant</v>
      </c>
      <c r="I1261" t="str">
        <f>IFERROR(_xlfn.XLOOKUP(B1261,'Correspondance produits'!$J:$J,'Correspondance produits'!$K:$K),_xlfn.XLOOKUP(B1261,'Correspondance secteurs'!$Y:$Y,'Correspondance secteurs'!$AA:$AA))</f>
        <v>Enfant</v>
      </c>
    </row>
    <row r="1262" spans="1:9" x14ac:dyDescent="0.3">
      <c r="A1262" t="str">
        <f>IFERROR(_xlfn.XLOOKUP('JRC - EnergyBalance'!A1262,'Correspondance produits'!C:C,'Correspondance produits'!J:J),_xlfn.XLOOKUP('JRC - EnergyBalance'!A1262,'Correspondance secteurs'!C:C,'Correspondance secteurs'!Y:Y))</f>
        <v>Différences statistiques [METABOLHEAT - National]</v>
      </c>
      <c r="B1262" t="str">
        <f>IFERROR(_xlfn.XLOOKUP('JRC - EnergyBalance'!B1262,'Correspondance produits'!C:C,'Correspondance produits'!J:J),_xlfn.XLOOKUP('JRC - EnergyBalance'!B1262,'Correspondance secteurs'!C:C,'Correspondance secteurs'!Y:Y))</f>
        <v>Autres produits pétroliers [METABOLHEAT - National]</v>
      </c>
      <c r="C1262" s="5">
        <v>20.527916400000002</v>
      </c>
      <c r="D1262" t="str">
        <f>Etiquettes!$C$4</f>
        <v>PJ</v>
      </c>
      <c r="E1262">
        <v>2021</v>
      </c>
      <c r="F1262" t="str">
        <f>Etiquettes!$C$3</f>
        <v>France</v>
      </c>
      <c r="G1262" t="str">
        <f>Etiquettes!$I$5</f>
        <v>JRC - EnergyBalance</v>
      </c>
      <c r="H1262" t="str">
        <f>IFERROR(_xlfn.XLOOKUP(A1262,'Correspondance produits'!$J:$J,'Correspondance produits'!$K:$K),_xlfn.XLOOKUP(A1262,'Correspondance secteurs'!$Y:$Y,'Correspondance secteurs'!$AA:$AA))</f>
        <v>Enfant</v>
      </c>
      <c r="I1262" t="str">
        <f>IFERROR(_xlfn.XLOOKUP(B1262,'Correspondance produits'!$J:$J,'Correspondance produits'!$K:$K),_xlfn.XLOOKUP(B1262,'Correspondance secteurs'!$Y:$Y,'Correspondance secteurs'!$AA:$AA))</f>
        <v>Enfant</v>
      </c>
    </row>
    <row r="1263" spans="1:9" x14ac:dyDescent="0.3">
      <c r="A1263" t="str">
        <f>IFERROR(_xlfn.XLOOKUP('JRC - EnergyBalance'!A1263,'Correspondance produits'!C:C,'Correspondance produits'!J:J),_xlfn.XLOOKUP('JRC - EnergyBalance'!A1263,'Correspondance secteurs'!C:C,'Correspondance secteurs'!Y:Y))</f>
        <v>Gaz naturel [METABOLHEAT - National]</v>
      </c>
      <c r="B1263" t="str">
        <f>IFERROR(_xlfn.XLOOKUP('JRC - EnergyBalance'!B1263,'Correspondance produits'!C:C,'Correspondance produits'!J:J),_xlfn.XLOOKUP('JRC - EnergyBalance'!B1263,'Correspondance secteurs'!C:C,'Correspondance secteurs'!Y:Y))</f>
        <v>Différences statistiques [METABOLHEAT - National]</v>
      </c>
      <c r="C1263" s="5">
        <v>11.000246400000304</v>
      </c>
      <c r="D1263" t="str">
        <f>Etiquettes!$C$4</f>
        <v>PJ</v>
      </c>
      <c r="E1263">
        <v>2021</v>
      </c>
      <c r="F1263" t="str">
        <f>Etiquettes!$C$3</f>
        <v>France</v>
      </c>
      <c r="G1263" t="str">
        <f>Etiquettes!$I$5</f>
        <v>JRC - EnergyBalance</v>
      </c>
      <c r="H1263" t="str">
        <f>IFERROR(_xlfn.XLOOKUP(A1263,'Correspondance produits'!$J:$J,'Correspondance produits'!$K:$K),_xlfn.XLOOKUP(A1263,'Correspondance secteurs'!$Y:$Y,'Correspondance secteurs'!$AA:$AA))</f>
        <v>Enfant</v>
      </c>
      <c r="I1263" t="str">
        <f>IFERROR(_xlfn.XLOOKUP(B1263,'Correspondance produits'!$J:$J,'Correspondance produits'!$K:$K),_xlfn.XLOOKUP(B1263,'Correspondance secteurs'!$Y:$Y,'Correspondance secteurs'!$AA:$AA))</f>
        <v>Enfant</v>
      </c>
    </row>
    <row r="1264" spans="1:9" x14ac:dyDescent="0.3">
      <c r="A1264" t="str">
        <f>IFERROR(_xlfn.XLOOKUP('JRC - EnergyBalance'!A1264,'Correspondance produits'!C:C,'Correspondance produits'!J:J),_xlfn.XLOOKUP('JRC - EnergyBalance'!A1264,'Correspondance secteurs'!C:C,'Correspondance secteurs'!Y:Y))</f>
        <v>Hydroélectricité [METABOLHEAT - National]</v>
      </c>
      <c r="B1264" t="str">
        <f>IFERROR(_xlfn.XLOOKUP('JRC - EnergyBalance'!B1264,'Correspondance produits'!C:C,'Correspondance produits'!J:J),_xlfn.XLOOKUP('JRC - EnergyBalance'!B1264,'Correspondance secteurs'!C:C,'Correspondance secteurs'!Y:Y))</f>
        <v>Différences statistiques [METABOLHEAT - National]</v>
      </c>
      <c r="C1264" s="5">
        <v>0</v>
      </c>
      <c r="D1264" t="str">
        <f>Etiquettes!$C$4</f>
        <v>PJ</v>
      </c>
      <c r="E1264">
        <v>2021</v>
      </c>
      <c r="F1264" t="str">
        <f>Etiquettes!$C$3</f>
        <v>France</v>
      </c>
      <c r="G1264" t="str">
        <f>Etiquettes!$I$5</f>
        <v>JRC - EnergyBalance</v>
      </c>
      <c r="H1264" t="str">
        <f>IFERROR(_xlfn.XLOOKUP(A1264,'Correspondance produits'!$J:$J,'Correspondance produits'!$K:$K),_xlfn.XLOOKUP(A1264,'Correspondance secteurs'!$Y:$Y,'Correspondance secteurs'!$AA:$AA))</f>
        <v>Enfant</v>
      </c>
      <c r="I1264" t="str">
        <f>IFERROR(_xlfn.XLOOKUP(B1264,'Correspondance produits'!$J:$J,'Correspondance produits'!$K:$K),_xlfn.XLOOKUP(B1264,'Correspondance secteurs'!$Y:$Y,'Correspondance secteurs'!$AA:$AA))</f>
        <v>Enfant</v>
      </c>
    </row>
    <row r="1265" spans="1:9" x14ac:dyDescent="0.3">
      <c r="A1265" t="str">
        <f>IFERROR(_xlfn.XLOOKUP('JRC - EnergyBalance'!A1265,'Correspondance produits'!C:C,'Correspondance produits'!J:J),_xlfn.XLOOKUP('JRC - EnergyBalance'!A1265,'Correspondance secteurs'!C:C,'Correspondance secteurs'!Y:Y))</f>
        <v>Énergie éolienne [METABOLHEAT - National]</v>
      </c>
      <c r="B1265" t="str">
        <f>IFERROR(_xlfn.XLOOKUP('JRC - EnergyBalance'!B1265,'Correspondance produits'!C:C,'Correspondance produits'!J:J),_xlfn.XLOOKUP('JRC - EnergyBalance'!B1265,'Correspondance secteurs'!C:C,'Correspondance secteurs'!Y:Y))</f>
        <v>Différences statistiques [METABOLHEAT - National]</v>
      </c>
      <c r="C1265" s="5">
        <v>1.9039362086914481E-14</v>
      </c>
      <c r="D1265" t="str">
        <f>Etiquettes!$C$4</f>
        <v>PJ</v>
      </c>
      <c r="E1265">
        <v>2021</v>
      </c>
      <c r="F1265" t="str">
        <f>Etiquettes!$C$3</f>
        <v>France</v>
      </c>
      <c r="G1265" t="str">
        <f>Etiquettes!$I$5</f>
        <v>JRC - EnergyBalance</v>
      </c>
      <c r="H1265" t="str">
        <f>IFERROR(_xlfn.XLOOKUP(A1265,'Correspondance produits'!$J:$J,'Correspondance produits'!$K:$K),_xlfn.XLOOKUP(A1265,'Correspondance secteurs'!$Y:$Y,'Correspondance secteurs'!$AA:$AA))</f>
        <v>Enfant</v>
      </c>
      <c r="I1265" t="str">
        <f>IFERROR(_xlfn.XLOOKUP(B1265,'Correspondance produits'!$J:$J,'Correspondance produits'!$K:$K),_xlfn.XLOOKUP(B1265,'Correspondance secteurs'!$Y:$Y,'Correspondance secteurs'!$AA:$AA))</f>
        <v>Enfant</v>
      </c>
    </row>
    <row r="1266" spans="1:9" x14ac:dyDescent="0.3">
      <c r="A1266" t="str">
        <f>IFERROR(_xlfn.XLOOKUP('JRC - EnergyBalance'!A1266,'Correspondance produits'!C:C,'Correspondance produits'!J:J),_xlfn.XLOOKUP('JRC - EnergyBalance'!A1266,'Correspondance secteurs'!C:C,'Correspondance secteurs'!Y:Y))</f>
        <v>Solaire photovoltaïque [METABOLHEAT - National]</v>
      </c>
      <c r="B1266" t="str">
        <f>IFERROR(_xlfn.XLOOKUP('JRC - EnergyBalance'!B1266,'Correspondance produits'!C:C,'Correspondance produits'!J:J),_xlfn.XLOOKUP('JRC - EnergyBalance'!B1266,'Correspondance secteurs'!C:C,'Correspondance secteurs'!Y:Y))</f>
        <v>Différences statistiques [METABOLHEAT - National]</v>
      </c>
      <c r="C1266" s="5">
        <v>1.9039362086914481E-14</v>
      </c>
      <c r="D1266" t="str">
        <f>Etiquettes!$C$4</f>
        <v>PJ</v>
      </c>
      <c r="E1266">
        <v>2021</v>
      </c>
      <c r="F1266" t="str">
        <f>Etiquettes!$C$3</f>
        <v>France</v>
      </c>
      <c r="G1266" t="str">
        <f>Etiquettes!$I$5</f>
        <v>JRC - EnergyBalance</v>
      </c>
      <c r="H1266" t="str">
        <f>IFERROR(_xlfn.XLOOKUP(A1266,'Correspondance produits'!$J:$J,'Correspondance produits'!$K:$K),_xlfn.XLOOKUP(A1266,'Correspondance secteurs'!$Y:$Y,'Correspondance secteurs'!$AA:$AA))</f>
        <v>Enfant</v>
      </c>
      <c r="I1266" t="str">
        <f>IFERROR(_xlfn.XLOOKUP(B1266,'Correspondance produits'!$J:$J,'Correspondance produits'!$K:$K),_xlfn.XLOOKUP(B1266,'Correspondance secteurs'!$Y:$Y,'Correspondance secteurs'!$AA:$AA))</f>
        <v>Enfant</v>
      </c>
    </row>
    <row r="1267" spans="1:9" x14ac:dyDescent="0.3">
      <c r="A1267" t="str">
        <f>IFERROR(_xlfn.XLOOKUP('JRC - EnergyBalance'!A1267,'Correspondance produits'!C:C,'Correspondance produits'!J:J),_xlfn.XLOOKUP('JRC - EnergyBalance'!A1267,'Correspondance secteurs'!C:C,'Correspondance secteurs'!Y:Y))</f>
        <v>Solaire thermique [METABOLHEAT - National]</v>
      </c>
      <c r="B1267" t="str">
        <f>IFERROR(_xlfn.XLOOKUP('JRC - EnergyBalance'!B1267,'Correspondance produits'!C:C,'Correspondance produits'!J:J),_xlfn.XLOOKUP('JRC - EnergyBalance'!B1267,'Correspondance secteurs'!C:C,'Correspondance secteurs'!Y:Y))</f>
        <v>Différences statistiques [METABOLHEAT - National]</v>
      </c>
      <c r="C1267" s="5">
        <v>0</v>
      </c>
      <c r="D1267" t="str">
        <f>Etiquettes!$C$4</f>
        <v>PJ</v>
      </c>
      <c r="E1267">
        <v>2021</v>
      </c>
      <c r="F1267" t="str">
        <f>Etiquettes!$C$3</f>
        <v>France</v>
      </c>
      <c r="G1267" t="str">
        <f>Etiquettes!$I$5</f>
        <v>JRC - EnergyBalance</v>
      </c>
      <c r="H1267" t="str">
        <f>IFERROR(_xlfn.XLOOKUP(A1267,'Correspondance produits'!$J:$J,'Correspondance produits'!$K:$K),_xlfn.XLOOKUP(A1267,'Correspondance secteurs'!$Y:$Y,'Correspondance secteurs'!$AA:$AA))</f>
        <v>Enfant</v>
      </c>
      <c r="I1267" t="str">
        <f>IFERROR(_xlfn.XLOOKUP(B1267,'Correspondance produits'!$J:$J,'Correspondance produits'!$K:$K),_xlfn.XLOOKUP(B1267,'Correspondance secteurs'!$Y:$Y,'Correspondance secteurs'!$AA:$AA))</f>
        <v>Enfant</v>
      </c>
    </row>
    <row r="1268" spans="1:9" x14ac:dyDescent="0.3">
      <c r="A1268" t="str">
        <f>IFERROR(_xlfn.XLOOKUP('JRC - EnergyBalance'!A1268,'Correspondance produits'!C:C,'Correspondance produits'!J:J),_xlfn.XLOOKUP('JRC - EnergyBalance'!A1268,'Correspondance secteurs'!C:C,'Correspondance secteurs'!Y:Y))</f>
        <v>Différences statistiques [METABOLHEAT - National]</v>
      </c>
      <c r="B1268" t="str">
        <f>IFERROR(_xlfn.XLOOKUP('JRC - EnergyBalance'!B1268,'Correspondance produits'!C:C,'Correspondance produits'!J:J),_xlfn.XLOOKUP('JRC - EnergyBalance'!B1268,'Correspondance secteurs'!C:C,'Correspondance secteurs'!Y:Y))</f>
        <v>Géothermie [METABOLHEAT - National]</v>
      </c>
      <c r="C1268" s="5">
        <v>3.5999999960377809E-6</v>
      </c>
      <c r="D1268" t="str">
        <f>Etiquettes!$C$4</f>
        <v>PJ</v>
      </c>
      <c r="E1268">
        <v>2021</v>
      </c>
      <c r="F1268" t="str">
        <f>Etiquettes!$C$3</f>
        <v>France</v>
      </c>
      <c r="G1268" t="str">
        <f>Etiquettes!$I$5</f>
        <v>JRC - EnergyBalance</v>
      </c>
      <c r="H1268" t="str">
        <f>IFERROR(_xlfn.XLOOKUP(A1268,'Correspondance produits'!$J:$J,'Correspondance produits'!$K:$K),_xlfn.XLOOKUP(A1268,'Correspondance secteurs'!$Y:$Y,'Correspondance secteurs'!$AA:$AA))</f>
        <v>Enfant</v>
      </c>
      <c r="I1268" t="str">
        <f>IFERROR(_xlfn.XLOOKUP(B1268,'Correspondance produits'!$J:$J,'Correspondance produits'!$K:$K),_xlfn.XLOOKUP(B1268,'Correspondance secteurs'!$Y:$Y,'Correspondance secteurs'!$AA:$AA))</f>
        <v>Enfant</v>
      </c>
    </row>
    <row r="1269" spans="1:9" x14ac:dyDescent="0.3">
      <c r="A1269" t="str">
        <f>IFERROR(_xlfn.XLOOKUP('JRC - EnergyBalance'!A1269,'Correspondance produits'!C:C,'Correspondance produits'!J:J),_xlfn.XLOOKUP('JRC - EnergyBalance'!A1269,'Correspondance secteurs'!C:C,'Correspondance secteurs'!Y:Y))</f>
        <v>Différences statistiques [METABOLHEAT - National]</v>
      </c>
      <c r="B1269" t="str">
        <f>IFERROR(_xlfn.XLOOKUP('JRC - EnergyBalance'!B1269,'Correspondance produits'!C:C,'Correspondance produits'!J:J),_xlfn.XLOOKUP('JRC - EnergyBalance'!B1269,'Correspondance secteurs'!C:C,'Correspondance secteurs'!Y:Y))</f>
        <v>Biomasse solide primaire [METABOLHEAT - National]</v>
      </c>
      <c r="C1269" s="5">
        <v>3.6000002051732738E-6</v>
      </c>
      <c r="D1269" t="str">
        <f>Etiquettes!$C$4</f>
        <v>PJ</v>
      </c>
      <c r="E1269">
        <v>2021</v>
      </c>
      <c r="F1269" t="str">
        <f>Etiquettes!$C$3</f>
        <v>France</v>
      </c>
      <c r="G1269" t="str">
        <f>Etiquettes!$I$5</f>
        <v>JRC - EnergyBalance</v>
      </c>
      <c r="H1269" t="str">
        <f>IFERROR(_xlfn.XLOOKUP(A1269,'Correspondance produits'!$J:$J,'Correspondance produits'!$K:$K),_xlfn.XLOOKUP(A1269,'Correspondance secteurs'!$Y:$Y,'Correspondance secteurs'!$AA:$AA))</f>
        <v>Enfant</v>
      </c>
      <c r="I1269" t="str">
        <f>IFERROR(_xlfn.XLOOKUP(B1269,'Correspondance produits'!$J:$J,'Correspondance produits'!$K:$K),_xlfn.XLOOKUP(B1269,'Correspondance secteurs'!$Y:$Y,'Correspondance secteurs'!$AA:$AA))</f>
        <v>Enfant</v>
      </c>
    </row>
    <row r="1270" spans="1:9" x14ac:dyDescent="0.3">
      <c r="A1270" t="str">
        <f>IFERROR(_xlfn.XLOOKUP('JRC - EnergyBalance'!A1270,'Correspondance produits'!C:C,'Correspondance produits'!J:J),_xlfn.XLOOKUP('JRC - EnergyBalance'!A1270,'Correspondance secteurs'!C:C,'Correspondance secteurs'!Y:Y))</f>
        <v>Charbon de bois [METABOLHEAT - National]</v>
      </c>
      <c r="B1270" t="str">
        <f>IFERROR(_xlfn.XLOOKUP('JRC - EnergyBalance'!B1270,'Correspondance produits'!C:C,'Correspondance produits'!J:J),_xlfn.XLOOKUP('JRC - EnergyBalance'!B1270,'Correspondance secteurs'!C:C,'Correspondance secteurs'!Y:Y))</f>
        <v>Différences statistiques [METABOLHEAT - National]</v>
      </c>
      <c r="C1270" s="5">
        <v>0</v>
      </c>
      <c r="D1270" t="str">
        <f>Etiquettes!$C$4</f>
        <v>PJ</v>
      </c>
      <c r="E1270">
        <v>2021</v>
      </c>
      <c r="F1270" t="str">
        <f>Etiquettes!$C$3</f>
        <v>France</v>
      </c>
      <c r="G1270" t="str">
        <f>Etiquettes!$I$5</f>
        <v>JRC - EnergyBalance</v>
      </c>
      <c r="H1270" t="str">
        <f>IFERROR(_xlfn.XLOOKUP(A1270,'Correspondance produits'!$J:$J,'Correspondance produits'!$K:$K),_xlfn.XLOOKUP(A1270,'Correspondance secteurs'!$Y:$Y,'Correspondance secteurs'!$AA:$AA))</f>
        <v>Enfant</v>
      </c>
      <c r="I1270" t="str">
        <f>IFERROR(_xlfn.XLOOKUP(B1270,'Correspondance produits'!$J:$J,'Correspondance produits'!$K:$K),_xlfn.XLOOKUP(B1270,'Correspondance secteurs'!$Y:$Y,'Correspondance secteurs'!$AA:$AA))</f>
        <v>Enfant</v>
      </c>
    </row>
    <row r="1271" spans="1:9" x14ac:dyDescent="0.3">
      <c r="A1271" t="str">
        <f>IFERROR(_xlfn.XLOOKUP('JRC - EnergyBalance'!A1271,'Correspondance produits'!C:C,'Correspondance produits'!J:J),_xlfn.XLOOKUP('JRC - EnergyBalance'!A1271,'Correspondance secteurs'!C:C,'Correspondance secteurs'!Y:Y))</f>
        <v>Différences statistiques [METABOLHEAT - National]</v>
      </c>
      <c r="B1271" t="str">
        <f>IFERROR(_xlfn.XLOOKUP('JRC - EnergyBalance'!B1271,'Correspondance produits'!C:C,'Correspondance produits'!J:J),_xlfn.XLOOKUP('JRC - EnergyBalance'!B1271,'Correspondance secteurs'!C:C,'Correspondance secteurs'!Y:Y))</f>
        <v>Biogaz [METABOLHEAT - National]</v>
      </c>
      <c r="C1271" s="5">
        <v>1.9039362086914481E-14</v>
      </c>
      <c r="D1271" t="str">
        <f>Etiquettes!$C$4</f>
        <v>PJ</v>
      </c>
      <c r="E1271">
        <v>2021</v>
      </c>
      <c r="F1271" t="str">
        <f>Etiquettes!$C$3</f>
        <v>France</v>
      </c>
      <c r="G1271" t="str">
        <f>Etiquettes!$I$5</f>
        <v>JRC - EnergyBalance</v>
      </c>
      <c r="H1271" t="str">
        <f>IFERROR(_xlfn.XLOOKUP(A1271,'Correspondance produits'!$J:$J,'Correspondance produits'!$K:$K),_xlfn.XLOOKUP(A1271,'Correspondance secteurs'!$Y:$Y,'Correspondance secteurs'!$AA:$AA))</f>
        <v>Enfant</v>
      </c>
      <c r="I1271" t="str">
        <f>IFERROR(_xlfn.XLOOKUP(B1271,'Correspondance produits'!$J:$J,'Correspondance produits'!$K:$K),_xlfn.XLOOKUP(B1271,'Correspondance secteurs'!$Y:$Y,'Correspondance secteurs'!$AA:$AA))</f>
        <v>Enfant</v>
      </c>
    </row>
    <row r="1272" spans="1:9" x14ac:dyDescent="0.3">
      <c r="A1272" t="str">
        <f>IFERROR(_xlfn.XLOOKUP('JRC - EnergyBalance'!A1272,'Correspondance produits'!C:C,'Correspondance produits'!J:J),_xlfn.XLOOKUP('JRC - EnergyBalance'!A1272,'Correspondance secteurs'!C:C,'Correspondance secteurs'!Y:Y))</f>
        <v>Différences statistiques [METABOLHEAT - National]</v>
      </c>
      <c r="B1272" t="str">
        <f>IFERROR(_xlfn.XLOOKUP('JRC - EnergyBalance'!B1272,'Correspondance produits'!C:C,'Correspondance produits'!J:J),_xlfn.XLOOKUP('JRC - EnergyBalance'!B1272,'Correspondance secteurs'!C:C,'Correspondance secteurs'!Y:Y))</f>
        <v>Déchets municipaux renouvelables [METABOLHEAT - National]</v>
      </c>
      <c r="C1272" s="5">
        <v>1.9039362086914481E-14</v>
      </c>
      <c r="D1272" t="str">
        <f>Etiquettes!$C$4</f>
        <v>PJ</v>
      </c>
      <c r="E1272">
        <v>2021</v>
      </c>
      <c r="F1272" t="str">
        <f>Etiquettes!$C$3</f>
        <v>France</v>
      </c>
      <c r="G1272" t="str">
        <f>Etiquettes!$I$5</f>
        <v>JRC - EnergyBalance</v>
      </c>
      <c r="H1272" t="str">
        <f>IFERROR(_xlfn.XLOOKUP(A1272,'Correspondance produits'!$J:$J,'Correspondance produits'!$K:$K),_xlfn.XLOOKUP(A1272,'Correspondance secteurs'!$Y:$Y,'Correspondance secteurs'!$AA:$AA))</f>
        <v>Enfant</v>
      </c>
      <c r="I1272" t="str">
        <f>IFERROR(_xlfn.XLOOKUP(B1272,'Correspondance produits'!$J:$J,'Correspondance produits'!$K:$K),_xlfn.XLOOKUP(B1272,'Correspondance secteurs'!$Y:$Y,'Correspondance secteurs'!$AA:$AA))</f>
        <v>Enfant</v>
      </c>
    </row>
    <row r="1273" spans="1:9" x14ac:dyDescent="0.3">
      <c r="A1273" t="str">
        <f>IFERROR(_xlfn.XLOOKUP('JRC - EnergyBalance'!A1273,'Correspondance produits'!C:C,'Correspondance produits'!J:J),_xlfn.XLOOKUP('JRC - EnergyBalance'!A1273,'Correspondance secteurs'!C:C,'Correspondance secteurs'!Y:Y))</f>
        <v>Différences statistiques [METABOLHEAT - National]</v>
      </c>
      <c r="B1273" t="str">
        <f>IFERROR(_xlfn.XLOOKUP('JRC - EnergyBalance'!B1273,'Correspondance produits'!C:C,'Correspondance produits'!J:J),_xlfn.XLOOKUP('JRC - EnergyBalance'!B1273,'Correspondance secteurs'!C:C,'Correspondance secteurs'!Y:Y))</f>
        <v>Bioessence pure [METABOLHEAT - National]</v>
      </c>
      <c r="C1273" s="5">
        <v>2.5200000003500919E-5</v>
      </c>
      <c r="D1273" t="str">
        <f>Etiquettes!$C$4</f>
        <v>PJ</v>
      </c>
      <c r="E1273">
        <v>2021</v>
      </c>
      <c r="F1273" t="str">
        <f>Etiquettes!$C$3</f>
        <v>France</v>
      </c>
      <c r="G1273" t="str">
        <f>Etiquettes!$I$5</f>
        <v>JRC - EnergyBalance</v>
      </c>
      <c r="H1273" t="str">
        <f>IFERROR(_xlfn.XLOOKUP(A1273,'Correspondance produits'!$J:$J,'Correspondance produits'!$K:$K),_xlfn.XLOOKUP(A1273,'Correspondance secteurs'!$Y:$Y,'Correspondance secteurs'!$AA:$AA))</f>
        <v>Enfant</v>
      </c>
      <c r="I1273" t="str">
        <f>IFERROR(_xlfn.XLOOKUP(B1273,'Correspondance produits'!$J:$J,'Correspondance produits'!$K:$K),_xlfn.XLOOKUP(B1273,'Correspondance secteurs'!$Y:$Y,'Correspondance secteurs'!$AA:$AA))</f>
        <v>Enfant</v>
      </c>
    </row>
    <row r="1274" spans="1:9" x14ac:dyDescent="0.3">
      <c r="A1274" t="str">
        <f>IFERROR(_xlfn.XLOOKUP('JRC - EnergyBalance'!A1274,'Correspondance produits'!C:C,'Correspondance produits'!J:J),_xlfn.XLOOKUP('JRC - EnergyBalance'!A1274,'Correspondance secteurs'!C:C,'Correspondance secteurs'!Y:Y))</f>
        <v>Bioessence mélangée [METABOLHEAT - National]</v>
      </c>
      <c r="B1274" t="str">
        <f>IFERROR(_xlfn.XLOOKUP('JRC - EnergyBalance'!B1274,'Correspondance produits'!C:C,'Correspondance produits'!J:J),_xlfn.XLOOKUP('JRC - EnergyBalance'!B1274,'Correspondance secteurs'!C:C,'Correspondance secteurs'!Y:Y))</f>
        <v>Différences statistiques [METABOLHEAT - National]</v>
      </c>
      <c r="C1274" s="5">
        <v>8.2623599999997771E-2</v>
      </c>
      <c r="D1274" t="str">
        <f>Etiquettes!$C$4</f>
        <v>PJ</v>
      </c>
      <c r="E1274">
        <v>2021</v>
      </c>
      <c r="F1274" t="str">
        <f>Etiquettes!$C$3</f>
        <v>France</v>
      </c>
      <c r="G1274" t="str">
        <f>Etiquettes!$I$5</f>
        <v>JRC - EnergyBalance</v>
      </c>
      <c r="H1274" t="str">
        <f>IFERROR(_xlfn.XLOOKUP(A1274,'Correspondance produits'!$J:$J,'Correspondance produits'!$K:$K),_xlfn.XLOOKUP(A1274,'Correspondance secteurs'!$Y:$Y,'Correspondance secteurs'!$AA:$AA))</f>
        <v>Enfant</v>
      </c>
      <c r="I1274" t="str">
        <f>IFERROR(_xlfn.XLOOKUP(B1274,'Correspondance produits'!$J:$J,'Correspondance produits'!$K:$K),_xlfn.XLOOKUP(B1274,'Correspondance secteurs'!$Y:$Y,'Correspondance secteurs'!$AA:$AA))</f>
        <v>Enfant</v>
      </c>
    </row>
    <row r="1275" spans="1:9" x14ac:dyDescent="0.3">
      <c r="A1275" t="str">
        <f>IFERROR(_xlfn.XLOOKUP('JRC - EnergyBalance'!A1275,'Correspondance produits'!C:C,'Correspondance produits'!J:J),_xlfn.XLOOKUP('JRC - EnergyBalance'!A1275,'Correspondance secteurs'!C:C,'Correspondance secteurs'!Y:Y))</f>
        <v>Différences statistiques [METABOLHEAT - National]</v>
      </c>
      <c r="B1275" t="str">
        <f>IFERROR(_xlfn.XLOOKUP('JRC - EnergyBalance'!B1275,'Correspondance produits'!C:C,'Correspondance produits'!J:J),_xlfn.XLOOKUP('JRC - EnergyBalance'!B1275,'Correspondance secteurs'!C:C,'Correspondance secteurs'!Y:Y))</f>
        <v>Biodiesels purs [METABOLHEAT - National]</v>
      </c>
      <c r="C1275" s="5">
        <v>1.9039362086914481E-14</v>
      </c>
      <c r="D1275" t="str">
        <f>Etiquettes!$C$4</f>
        <v>PJ</v>
      </c>
      <c r="E1275">
        <v>2021</v>
      </c>
      <c r="F1275" t="str">
        <f>Etiquettes!$C$3</f>
        <v>France</v>
      </c>
      <c r="G1275" t="str">
        <f>Etiquettes!$I$5</f>
        <v>JRC - EnergyBalance</v>
      </c>
      <c r="H1275" t="str">
        <f>IFERROR(_xlfn.XLOOKUP(A1275,'Correspondance produits'!$J:$J,'Correspondance produits'!$K:$K),_xlfn.XLOOKUP(A1275,'Correspondance secteurs'!$Y:$Y,'Correspondance secteurs'!$AA:$AA))</f>
        <v>Enfant</v>
      </c>
      <c r="I1275" t="str">
        <f>IFERROR(_xlfn.XLOOKUP(B1275,'Correspondance produits'!$J:$J,'Correspondance produits'!$K:$K),_xlfn.XLOOKUP(B1275,'Correspondance secteurs'!$Y:$Y,'Correspondance secteurs'!$AA:$AA))</f>
        <v>Enfant</v>
      </c>
    </row>
    <row r="1276" spans="1:9" x14ac:dyDescent="0.3">
      <c r="A1276" t="str">
        <f>IFERROR(_xlfn.XLOOKUP('JRC - EnergyBalance'!A1276,'Correspondance produits'!C:C,'Correspondance produits'!J:J),_xlfn.XLOOKUP('JRC - EnergyBalance'!A1276,'Correspondance secteurs'!C:C,'Correspondance secteurs'!Y:Y))</f>
        <v>Biodiesels mélangés [METABOLHEAT - National]</v>
      </c>
      <c r="B1276" t="str">
        <f>IFERROR(_xlfn.XLOOKUP('JRC - EnergyBalance'!B1276,'Correspondance produits'!C:C,'Correspondance produits'!J:J),_xlfn.XLOOKUP('JRC - EnergyBalance'!B1276,'Correspondance secteurs'!C:C,'Correspondance secteurs'!Y:Y))</f>
        <v>Différences statistiques [METABOLHEAT - National]</v>
      </c>
      <c r="C1276" s="5">
        <v>0.53806320000003072</v>
      </c>
      <c r="D1276" t="str">
        <f>Etiquettes!$C$4</f>
        <v>PJ</v>
      </c>
      <c r="E1276">
        <v>2021</v>
      </c>
      <c r="F1276" t="str">
        <f>Etiquettes!$C$3</f>
        <v>France</v>
      </c>
      <c r="G1276" t="str">
        <f>Etiquettes!$I$5</f>
        <v>JRC - EnergyBalance</v>
      </c>
      <c r="H1276" t="str">
        <f>IFERROR(_xlfn.XLOOKUP(A1276,'Correspondance produits'!$J:$J,'Correspondance produits'!$K:$K),_xlfn.XLOOKUP(A1276,'Correspondance secteurs'!$Y:$Y,'Correspondance secteurs'!$AA:$AA))</f>
        <v>Enfant</v>
      </c>
      <c r="I1276" t="str">
        <f>IFERROR(_xlfn.XLOOKUP(B1276,'Correspondance produits'!$J:$J,'Correspondance produits'!$K:$K),_xlfn.XLOOKUP(B1276,'Correspondance secteurs'!$Y:$Y,'Correspondance secteurs'!$AA:$AA))</f>
        <v>Enfant</v>
      </c>
    </row>
    <row r="1277" spans="1:9" x14ac:dyDescent="0.3">
      <c r="A1277" t="str">
        <f>IFERROR(_xlfn.XLOOKUP('JRC - EnergyBalance'!A1277,'Correspondance produits'!C:C,'Correspondance produits'!J:J),_xlfn.XLOOKUP('JRC - EnergyBalance'!A1277,'Correspondance secteurs'!C:C,'Correspondance secteurs'!Y:Y))</f>
        <v>Autres biocarburants liquides [METABOLHEAT - National]</v>
      </c>
      <c r="B1277" t="str">
        <f>IFERROR(_xlfn.XLOOKUP('JRC - EnergyBalance'!B1277,'Correspondance produits'!C:C,'Correspondance produits'!J:J),_xlfn.XLOOKUP('JRC - EnergyBalance'!B1277,'Correspondance secteurs'!C:C,'Correspondance secteurs'!Y:Y))</f>
        <v>Différences statistiques [METABOLHEAT - National]</v>
      </c>
      <c r="C1277" s="5">
        <v>3.6000000000167101E-6</v>
      </c>
      <c r="D1277" t="str">
        <f>Etiquettes!$C$4</f>
        <v>PJ</v>
      </c>
      <c r="E1277">
        <v>2021</v>
      </c>
      <c r="F1277" t="str">
        <f>Etiquettes!$C$3</f>
        <v>France</v>
      </c>
      <c r="G1277" t="str">
        <f>Etiquettes!$I$5</f>
        <v>JRC - EnergyBalance</v>
      </c>
      <c r="H1277" t="str">
        <f>IFERROR(_xlfn.XLOOKUP(A1277,'Correspondance produits'!$J:$J,'Correspondance produits'!$K:$K),_xlfn.XLOOKUP(A1277,'Correspondance secteurs'!$Y:$Y,'Correspondance secteurs'!$AA:$AA))</f>
        <v>Enfant</v>
      </c>
      <c r="I1277" t="str">
        <f>IFERROR(_xlfn.XLOOKUP(B1277,'Correspondance produits'!$J:$J,'Correspondance produits'!$K:$K),_xlfn.XLOOKUP(B1277,'Correspondance secteurs'!$Y:$Y,'Correspondance secteurs'!$AA:$AA))</f>
        <v>Enfant</v>
      </c>
    </row>
    <row r="1278" spans="1:9" x14ac:dyDescent="0.3">
      <c r="A1278" t="str">
        <f>IFERROR(_xlfn.XLOOKUP('JRC - EnergyBalance'!A1278,'Correspondance produits'!C:C,'Correspondance produits'!J:J),_xlfn.XLOOKUP('JRC - EnergyBalance'!A1278,'Correspondance secteurs'!C:C,'Correspondance secteurs'!Y:Y))</f>
        <v>Chaleur ambiante (pompes à chaleur) [METABOLHEAT - National]</v>
      </c>
      <c r="B1278" t="str">
        <f>IFERROR(_xlfn.XLOOKUP('JRC - EnergyBalance'!B1278,'Correspondance produits'!C:C,'Correspondance produits'!J:J),_xlfn.XLOOKUP('JRC - EnergyBalance'!B1278,'Correspondance secteurs'!C:C,'Correspondance secteurs'!Y:Y))</f>
        <v>Différences statistiques [METABOLHEAT - National]</v>
      </c>
      <c r="C1278" s="5">
        <v>0</v>
      </c>
      <c r="D1278" t="str">
        <f>Etiquettes!$C$4</f>
        <v>PJ</v>
      </c>
      <c r="E1278">
        <v>2021</v>
      </c>
      <c r="F1278" t="str">
        <f>Etiquettes!$C$3</f>
        <v>France</v>
      </c>
      <c r="G1278" t="str">
        <f>Etiquettes!$I$5</f>
        <v>JRC - EnergyBalance</v>
      </c>
      <c r="H1278" t="str">
        <f>IFERROR(_xlfn.XLOOKUP(A1278,'Correspondance produits'!$J:$J,'Correspondance produits'!$K:$K),_xlfn.XLOOKUP(A1278,'Correspondance secteurs'!$Y:$Y,'Correspondance secteurs'!$AA:$AA))</f>
        <v>Enfant</v>
      </c>
      <c r="I1278" t="str">
        <f>IFERROR(_xlfn.XLOOKUP(B1278,'Correspondance produits'!$J:$J,'Correspondance produits'!$K:$K),_xlfn.XLOOKUP(B1278,'Correspondance secteurs'!$Y:$Y,'Correspondance secteurs'!$AA:$AA))</f>
        <v>Enfant</v>
      </c>
    </row>
    <row r="1279" spans="1:9" x14ac:dyDescent="0.3">
      <c r="A1279" t="str">
        <f>IFERROR(_xlfn.XLOOKUP('JRC - EnergyBalance'!A1279,'Correspondance produits'!C:C,'Correspondance produits'!J:J),_xlfn.XLOOKUP('JRC - EnergyBalance'!A1279,'Correspondance secteurs'!C:C,'Correspondance secteurs'!Y:Y))</f>
        <v>Différences statistiques [METABOLHEAT - National]</v>
      </c>
      <c r="B1279" t="str">
        <f>IFERROR(_xlfn.XLOOKUP('JRC - EnergyBalance'!B1279,'Correspondance produits'!C:C,'Correspondance produits'!J:J),_xlfn.XLOOKUP('JRC - EnergyBalance'!B1279,'Correspondance secteurs'!C:C,'Correspondance secteurs'!Y:Y))</f>
        <v>Déchets industriels (non renouvelables) [METABOLHEAT - National]</v>
      </c>
      <c r="C1279" s="5">
        <v>3.6000000005001313E-6</v>
      </c>
      <c r="D1279" t="str">
        <f>Etiquettes!$C$4</f>
        <v>PJ</v>
      </c>
      <c r="E1279">
        <v>2021</v>
      </c>
      <c r="F1279" t="str">
        <f>Etiquettes!$C$3</f>
        <v>France</v>
      </c>
      <c r="G1279" t="str">
        <f>Etiquettes!$I$5</f>
        <v>JRC - EnergyBalance</v>
      </c>
      <c r="H1279" t="str">
        <f>IFERROR(_xlfn.XLOOKUP(A1279,'Correspondance produits'!$J:$J,'Correspondance produits'!$K:$K),_xlfn.XLOOKUP(A1279,'Correspondance secteurs'!$Y:$Y,'Correspondance secteurs'!$AA:$AA))</f>
        <v>Enfant</v>
      </c>
      <c r="I1279" t="str">
        <f>IFERROR(_xlfn.XLOOKUP(B1279,'Correspondance produits'!$J:$J,'Correspondance produits'!$K:$K),_xlfn.XLOOKUP(B1279,'Correspondance secteurs'!$Y:$Y,'Correspondance secteurs'!$AA:$AA))</f>
        <v>Enfant</v>
      </c>
    </row>
    <row r="1280" spans="1:9" x14ac:dyDescent="0.3">
      <c r="A1280" t="str">
        <f>IFERROR(_xlfn.XLOOKUP('JRC - EnergyBalance'!A1280,'Correspondance produits'!C:C,'Correspondance produits'!J:J),_xlfn.XLOOKUP('JRC - EnergyBalance'!A1280,'Correspondance secteurs'!C:C,'Correspondance secteurs'!Y:Y))</f>
        <v>Différences statistiques [METABOLHEAT - National]</v>
      </c>
      <c r="B1280" t="str">
        <f>IFERROR(_xlfn.XLOOKUP('JRC - EnergyBalance'!B1280,'Correspondance produits'!C:C,'Correspondance produits'!J:J),_xlfn.XLOOKUP('JRC - EnergyBalance'!B1280,'Correspondance secteurs'!C:C,'Correspondance secteurs'!Y:Y))</f>
        <v>Déchets municipaux non renouvelables [METABOLHEAT - National]</v>
      </c>
      <c r="C1280" s="5">
        <v>1.9039362086914481E-14</v>
      </c>
      <c r="D1280" t="str">
        <f>Etiquettes!$C$4</f>
        <v>PJ</v>
      </c>
      <c r="E1280">
        <v>2021</v>
      </c>
      <c r="F1280" t="str">
        <f>Etiquettes!$C$3</f>
        <v>France</v>
      </c>
      <c r="G1280" t="str">
        <f>Etiquettes!$I$5</f>
        <v>JRC - EnergyBalance</v>
      </c>
      <c r="H1280" t="str">
        <f>IFERROR(_xlfn.XLOOKUP(A1280,'Correspondance produits'!$J:$J,'Correspondance produits'!$K:$K),_xlfn.XLOOKUP(A1280,'Correspondance secteurs'!$Y:$Y,'Correspondance secteurs'!$AA:$AA))</f>
        <v>Enfant</v>
      </c>
      <c r="I1280" t="str">
        <f>IFERROR(_xlfn.XLOOKUP(B1280,'Correspondance produits'!$J:$J,'Correspondance produits'!$K:$K),_xlfn.XLOOKUP(B1280,'Correspondance secteurs'!$Y:$Y,'Correspondance secteurs'!$AA:$AA))</f>
        <v>Enfant</v>
      </c>
    </row>
    <row r="1281" spans="1:9" x14ac:dyDescent="0.3">
      <c r="A1281" t="str">
        <f>IFERROR(_xlfn.XLOOKUP('JRC - EnergyBalance'!A1281,'Correspondance produits'!C:C,'Correspondance produits'!J:J),_xlfn.XLOOKUP('JRC - EnergyBalance'!A1281,'Correspondance secteurs'!C:C,'Correspondance secteurs'!Y:Y))</f>
        <v>Différences statistiques [METABOLHEAT - National]</v>
      </c>
      <c r="B1281" t="str">
        <f>IFERROR(_xlfn.XLOOKUP('JRC - EnergyBalance'!B1281,'Correspondance produits'!C:C,'Correspondance produits'!J:J),_xlfn.XLOOKUP('JRC - EnergyBalance'!B1281,'Correspondance secteurs'!C:C,'Correspondance secteurs'!Y:Y))</f>
        <v>Chaleur réseau [METABOLHEAT - National]</v>
      </c>
      <c r="C1281" s="5">
        <v>7.2000000295593082E-6</v>
      </c>
      <c r="D1281" t="str">
        <f>Etiquettes!$C$4</f>
        <v>PJ</v>
      </c>
      <c r="E1281">
        <v>2021</v>
      </c>
      <c r="F1281" t="str">
        <f>Etiquettes!$C$3</f>
        <v>France</v>
      </c>
      <c r="G1281" t="str">
        <f>Etiquettes!$I$5</f>
        <v>JRC - EnergyBalance</v>
      </c>
      <c r="H1281" t="str">
        <f>IFERROR(_xlfn.XLOOKUP(A1281,'Correspondance produits'!$J:$J,'Correspondance produits'!$K:$K),_xlfn.XLOOKUP(A1281,'Correspondance secteurs'!$Y:$Y,'Correspondance secteurs'!$AA:$AA))</f>
        <v>Enfant</v>
      </c>
      <c r="I1281" t="str">
        <f>IFERROR(_xlfn.XLOOKUP(B1281,'Correspondance produits'!$J:$J,'Correspondance produits'!$K:$K),_xlfn.XLOOKUP(B1281,'Correspondance secteurs'!$Y:$Y,'Correspondance secteurs'!$AA:$AA))</f>
        <v>Enfant</v>
      </c>
    </row>
    <row r="1282" spans="1:9" x14ac:dyDescent="0.3">
      <c r="A1282" t="str">
        <f>IFERROR(_xlfn.XLOOKUP('JRC - EnergyBalance'!A1282,'Correspondance produits'!C:C,'Correspondance produits'!J:J),_xlfn.XLOOKUP('JRC - EnergyBalance'!A1282,'Correspondance secteurs'!C:C,'Correspondance secteurs'!Y:Y))</f>
        <v>Différences statistiques [METABOLHEAT - National]</v>
      </c>
      <c r="B1282" t="str">
        <f>IFERROR(_xlfn.XLOOKUP('JRC - EnergyBalance'!B1282,'Correspondance produits'!C:C,'Correspondance produits'!J:J),_xlfn.XLOOKUP('JRC - EnergyBalance'!B1282,'Correspondance secteurs'!C:C,'Correspondance secteurs'!Y:Y))</f>
        <v>Électricité [METABOLHEAT - National]</v>
      </c>
      <c r="C1282" s="5">
        <v>0.46383119999916145</v>
      </c>
      <c r="D1282" t="str">
        <f>Etiquettes!$C$4</f>
        <v>PJ</v>
      </c>
      <c r="E1282">
        <v>2021</v>
      </c>
      <c r="F1282" t="str">
        <f>Etiquettes!$C$3</f>
        <v>France</v>
      </c>
      <c r="G1282" t="str">
        <f>Etiquettes!$I$5</f>
        <v>JRC - EnergyBalance</v>
      </c>
      <c r="H1282" t="str">
        <f>IFERROR(_xlfn.XLOOKUP(A1282,'Correspondance produits'!$J:$J,'Correspondance produits'!$K:$K),_xlfn.XLOOKUP(A1282,'Correspondance secteurs'!$Y:$Y,'Correspondance secteurs'!$AA:$AA))</f>
        <v>Enfant</v>
      </c>
      <c r="I1282" t="str">
        <f>IFERROR(_xlfn.XLOOKUP(B1282,'Correspondance produits'!$J:$J,'Correspondance produits'!$K:$K),_xlfn.XLOOKUP(B1282,'Correspondance secteurs'!$Y:$Y,'Correspondance secteurs'!$AA:$AA))</f>
        <v>Enfant</v>
      </c>
    </row>
    <row r="1283" spans="1:9" x14ac:dyDescent="0.3">
      <c r="A1283" t="str">
        <f>IFERROR(_xlfn.XLOOKUP('JRC - EnergyBalance'!A1283,'Correspondance produits'!C:C,'Correspondance produits'!J:J),_xlfn.XLOOKUP('JRC - EnergyBalance'!A1283,'Correspondance secteurs'!C:C,'Correspondance secteurs'!Y:Y))</f>
        <v>Combustibles fossiles solides [METABOLHEAT - National]</v>
      </c>
      <c r="B1283" t="str">
        <f>IFERROR(_xlfn.XLOOKUP('JRC - EnergyBalance'!B1283,'Correspondance produits'!C:C,'Correspondance produits'!J:J),_xlfn.XLOOKUP('JRC - EnergyBalance'!B1283,'Correspondance secteurs'!C:C,'Correspondance secteurs'!Y:Y))</f>
        <v>Utilisation non énergétique dans le secteur de la transformation [METABOLHEAT - National]</v>
      </c>
      <c r="C1283" s="5"/>
      <c r="D1283" t="str">
        <f>Etiquettes!$C$4</f>
        <v>PJ</v>
      </c>
      <c r="E1283">
        <v>2021</v>
      </c>
      <c r="F1283" t="str">
        <f>Etiquettes!$C$3</f>
        <v>France</v>
      </c>
      <c r="G1283" t="str">
        <f>Etiquettes!$I$5</f>
        <v>JRC - EnergyBalance</v>
      </c>
      <c r="H1283" t="str">
        <f>IFERROR(_xlfn.XLOOKUP(A1283,'Correspondance produits'!$J:$J,'Correspondance produits'!$K:$K),_xlfn.XLOOKUP(A1283,'Correspondance secteurs'!$Y:$Y,'Correspondance secteurs'!$AA:$AA))</f>
        <v>Parent</v>
      </c>
      <c r="I1283" t="str">
        <f>IFERROR(_xlfn.XLOOKUP(B1283,'Correspondance produits'!$J:$J,'Correspondance produits'!$K:$K),_xlfn.XLOOKUP(B1283,'Correspondance secteurs'!$Y:$Y,'Correspondance secteurs'!$AA:$AA))</f>
        <v>Enfant</v>
      </c>
    </row>
    <row r="1284" spans="1:9" x14ac:dyDescent="0.3">
      <c r="A1284" t="str">
        <f>IFERROR(_xlfn.XLOOKUP('JRC - EnergyBalance'!A1284,'Correspondance produits'!C:C,'Correspondance produits'!J:J),_xlfn.XLOOKUP('JRC - EnergyBalance'!A1284,'Correspondance secteurs'!C:C,'Correspondance secteurs'!Y:Y))</f>
        <v>Houille [METABOLHEAT - National]</v>
      </c>
      <c r="B1284" t="str">
        <f>IFERROR(_xlfn.XLOOKUP('JRC - EnergyBalance'!B1284,'Correspondance produits'!C:C,'Correspondance produits'!J:J),_xlfn.XLOOKUP('JRC - EnergyBalance'!B1284,'Correspondance secteurs'!C:C,'Correspondance secteurs'!Y:Y))</f>
        <v>Utilisation non énergétique dans le secteur de la transformation [METABOLHEAT - National]</v>
      </c>
      <c r="C1284" s="5"/>
      <c r="D1284" t="str">
        <f>Etiquettes!$C$4</f>
        <v>PJ</v>
      </c>
      <c r="E1284">
        <v>2021</v>
      </c>
      <c r="F1284" t="str">
        <f>Etiquettes!$C$3</f>
        <v>France</v>
      </c>
      <c r="G1284" t="str">
        <f>Etiquettes!$I$5</f>
        <v>JRC - EnergyBalance</v>
      </c>
      <c r="H1284" t="str">
        <f>IFERROR(_xlfn.XLOOKUP(A1284,'Correspondance produits'!$J:$J,'Correspondance produits'!$K:$K),_xlfn.XLOOKUP(A1284,'Correspondance secteurs'!$Y:$Y,'Correspondance secteurs'!$AA:$AA))</f>
        <v>Parent</v>
      </c>
      <c r="I1284" t="str">
        <f>IFERROR(_xlfn.XLOOKUP(B1284,'Correspondance produits'!$J:$J,'Correspondance produits'!$K:$K),_xlfn.XLOOKUP(B1284,'Correspondance secteurs'!$Y:$Y,'Correspondance secteurs'!$AA:$AA))</f>
        <v>Enfant</v>
      </c>
    </row>
    <row r="1285" spans="1:9" x14ac:dyDescent="0.3">
      <c r="A1285" t="str">
        <f>IFERROR(_xlfn.XLOOKUP('JRC - EnergyBalance'!A1285,'Correspondance produits'!C:C,'Correspondance produits'!J:J),_xlfn.XLOOKUP('JRC - EnergyBalance'!A1285,'Correspondance secteurs'!C:C,'Correspondance secteurs'!Y:Y))</f>
        <v>Anthracite [METABOLHEAT - National]</v>
      </c>
      <c r="B1285" t="str">
        <f>IFERROR(_xlfn.XLOOKUP('JRC - EnergyBalance'!B1285,'Correspondance produits'!C:C,'Correspondance produits'!J:J),_xlfn.XLOOKUP('JRC - EnergyBalance'!B1285,'Correspondance secteurs'!C:C,'Correspondance secteurs'!Y:Y))</f>
        <v>Utilisation non énergétique dans le secteur de la transformation [METABOLHEAT - National]</v>
      </c>
      <c r="C1285" s="5"/>
      <c r="D1285" t="str">
        <f>Etiquettes!$C$4</f>
        <v>PJ</v>
      </c>
      <c r="E1285">
        <v>2021</v>
      </c>
      <c r="F1285" t="str">
        <f>Etiquettes!$C$3</f>
        <v>France</v>
      </c>
      <c r="G1285" t="str">
        <f>Etiquettes!$I$5</f>
        <v>JRC - EnergyBalance</v>
      </c>
      <c r="H1285" t="str">
        <f>IFERROR(_xlfn.XLOOKUP(A1285,'Correspondance produits'!$J:$J,'Correspondance produits'!$K:$K),_xlfn.XLOOKUP(A1285,'Correspondance secteurs'!$Y:$Y,'Correspondance secteurs'!$AA:$AA))</f>
        <v>Enfant</v>
      </c>
      <c r="I1285" t="str">
        <f>IFERROR(_xlfn.XLOOKUP(B1285,'Correspondance produits'!$J:$J,'Correspondance produits'!$K:$K),_xlfn.XLOOKUP(B1285,'Correspondance secteurs'!$Y:$Y,'Correspondance secteurs'!$AA:$AA))</f>
        <v>Enfant</v>
      </c>
    </row>
    <row r="1286" spans="1:9" x14ac:dyDescent="0.3">
      <c r="A1286" t="str">
        <f>IFERROR(_xlfn.XLOOKUP('JRC - EnergyBalance'!A1286,'Correspondance produits'!C:C,'Correspondance produits'!J:J),_xlfn.XLOOKUP('JRC - EnergyBalance'!A1286,'Correspondance secteurs'!C:C,'Correspondance secteurs'!Y:Y))</f>
        <v>Charbon à coke [METABOLHEAT - National]</v>
      </c>
      <c r="B1286" t="str">
        <f>IFERROR(_xlfn.XLOOKUP('JRC - EnergyBalance'!B1286,'Correspondance produits'!C:C,'Correspondance produits'!J:J),_xlfn.XLOOKUP('JRC - EnergyBalance'!B1286,'Correspondance secteurs'!C:C,'Correspondance secteurs'!Y:Y))</f>
        <v>Utilisation non énergétique dans le secteur de la transformation [METABOLHEAT - National]</v>
      </c>
      <c r="C1286" s="5"/>
      <c r="D1286" t="str">
        <f>Etiquettes!$C$4</f>
        <v>PJ</v>
      </c>
      <c r="E1286">
        <v>2021</v>
      </c>
      <c r="F1286" t="str">
        <f>Etiquettes!$C$3</f>
        <v>France</v>
      </c>
      <c r="G1286" t="str">
        <f>Etiquettes!$I$5</f>
        <v>JRC - EnergyBalance</v>
      </c>
      <c r="H1286" t="str">
        <f>IFERROR(_xlfn.XLOOKUP(A1286,'Correspondance produits'!$J:$J,'Correspondance produits'!$K:$K),_xlfn.XLOOKUP(A1286,'Correspondance secteurs'!$Y:$Y,'Correspondance secteurs'!$AA:$AA))</f>
        <v>Enfant</v>
      </c>
      <c r="I1286" t="str">
        <f>IFERROR(_xlfn.XLOOKUP(B1286,'Correspondance produits'!$J:$J,'Correspondance produits'!$K:$K),_xlfn.XLOOKUP(B1286,'Correspondance secteurs'!$Y:$Y,'Correspondance secteurs'!$AA:$AA))</f>
        <v>Enfant</v>
      </c>
    </row>
    <row r="1287" spans="1:9" x14ac:dyDescent="0.3">
      <c r="A1287" t="str">
        <f>IFERROR(_xlfn.XLOOKUP('JRC - EnergyBalance'!A1287,'Correspondance produits'!C:C,'Correspondance produits'!J:J),_xlfn.XLOOKUP('JRC - EnergyBalance'!A1287,'Correspondance secteurs'!C:C,'Correspondance secteurs'!Y:Y))</f>
        <v>Autres charbons bitumineux [METABOLHEAT - National]</v>
      </c>
      <c r="B1287" t="str">
        <f>IFERROR(_xlfn.XLOOKUP('JRC - EnergyBalance'!B1287,'Correspondance produits'!C:C,'Correspondance produits'!J:J),_xlfn.XLOOKUP('JRC - EnergyBalance'!B1287,'Correspondance secteurs'!C:C,'Correspondance secteurs'!Y:Y))</f>
        <v>Utilisation non énergétique dans le secteur de la transformation [METABOLHEAT - National]</v>
      </c>
      <c r="C1287" s="5"/>
      <c r="D1287" t="str">
        <f>Etiquettes!$C$4</f>
        <v>PJ</v>
      </c>
      <c r="E1287">
        <v>2021</v>
      </c>
      <c r="F1287" t="str">
        <f>Etiquettes!$C$3</f>
        <v>France</v>
      </c>
      <c r="G1287" t="str">
        <f>Etiquettes!$I$5</f>
        <v>JRC - EnergyBalance</v>
      </c>
      <c r="H1287" t="str">
        <f>IFERROR(_xlfn.XLOOKUP(A1287,'Correspondance produits'!$J:$J,'Correspondance produits'!$K:$K),_xlfn.XLOOKUP(A1287,'Correspondance secteurs'!$Y:$Y,'Correspondance secteurs'!$AA:$AA))</f>
        <v>Enfant</v>
      </c>
      <c r="I1287" t="str">
        <f>IFERROR(_xlfn.XLOOKUP(B1287,'Correspondance produits'!$J:$J,'Correspondance produits'!$K:$K),_xlfn.XLOOKUP(B1287,'Correspondance secteurs'!$Y:$Y,'Correspondance secteurs'!$AA:$AA))</f>
        <v>Enfant</v>
      </c>
    </row>
    <row r="1288" spans="1:9" x14ac:dyDescent="0.3">
      <c r="A1288" t="str">
        <f>IFERROR(_xlfn.XLOOKUP('JRC - EnergyBalance'!A1288,'Correspondance produits'!C:C,'Correspondance produits'!J:J),_xlfn.XLOOKUP('JRC - EnergyBalance'!A1288,'Correspondance secteurs'!C:C,'Correspondance secteurs'!Y:Y))</f>
        <v>Charbon, noir ou brun [METABOLHEAT - National]</v>
      </c>
      <c r="B1288" t="str">
        <f>IFERROR(_xlfn.XLOOKUP('JRC - EnergyBalance'!B1288,'Correspondance produits'!C:C,'Correspondance produits'!J:J),_xlfn.XLOOKUP('JRC - EnergyBalance'!B1288,'Correspondance secteurs'!C:C,'Correspondance secteurs'!Y:Y))</f>
        <v>Utilisation non énergétique dans le secteur de la transformation [METABOLHEAT - National]</v>
      </c>
      <c r="C1288" s="5"/>
      <c r="D1288" t="str">
        <f>Etiquettes!$C$4</f>
        <v>PJ</v>
      </c>
      <c r="E1288">
        <v>2021</v>
      </c>
      <c r="F1288" t="str">
        <f>Etiquettes!$C$3</f>
        <v>France</v>
      </c>
      <c r="G1288" t="str">
        <f>Etiquettes!$I$5</f>
        <v>JRC - EnergyBalance</v>
      </c>
      <c r="H1288" t="str">
        <f>IFERROR(_xlfn.XLOOKUP(A1288,'Correspondance produits'!$J:$J,'Correspondance produits'!$K:$K),_xlfn.XLOOKUP(A1288,'Correspondance secteurs'!$Y:$Y,'Correspondance secteurs'!$AA:$AA))</f>
        <v>Parent</v>
      </c>
      <c r="I1288" t="str">
        <f>IFERROR(_xlfn.XLOOKUP(B1288,'Correspondance produits'!$J:$J,'Correspondance produits'!$K:$K),_xlfn.XLOOKUP(B1288,'Correspondance secteurs'!$Y:$Y,'Correspondance secteurs'!$AA:$AA))</f>
        <v>Enfant</v>
      </c>
    </row>
    <row r="1289" spans="1:9" x14ac:dyDescent="0.3">
      <c r="A1289" t="str">
        <f>IFERROR(_xlfn.XLOOKUP('JRC - EnergyBalance'!A1289,'Correspondance produits'!C:C,'Correspondance produits'!J:J),_xlfn.XLOOKUP('JRC - EnergyBalance'!A1289,'Correspondance secteurs'!C:C,'Correspondance secteurs'!Y:Y))</f>
        <v>Lignite [METABOLHEAT - National]</v>
      </c>
      <c r="B1289" t="str">
        <f>IFERROR(_xlfn.XLOOKUP('JRC - EnergyBalance'!B1289,'Correspondance produits'!C:C,'Correspondance produits'!J:J),_xlfn.XLOOKUP('JRC - EnergyBalance'!B1289,'Correspondance secteurs'!C:C,'Correspondance secteurs'!Y:Y))</f>
        <v>Utilisation non énergétique dans le secteur de la transformation [METABOLHEAT - National]</v>
      </c>
      <c r="C1289" s="5"/>
      <c r="D1289" t="str">
        <f>Etiquettes!$C$4</f>
        <v>PJ</v>
      </c>
      <c r="E1289">
        <v>2021</v>
      </c>
      <c r="F1289" t="str">
        <f>Etiquettes!$C$3</f>
        <v>France</v>
      </c>
      <c r="G1289" t="str">
        <f>Etiquettes!$I$5</f>
        <v>JRC - EnergyBalance</v>
      </c>
      <c r="H1289" t="str">
        <f>IFERROR(_xlfn.XLOOKUP(A1289,'Correspondance produits'!$J:$J,'Correspondance produits'!$K:$K),_xlfn.XLOOKUP(A1289,'Correspondance secteurs'!$Y:$Y,'Correspondance secteurs'!$AA:$AA))</f>
        <v>Enfant</v>
      </c>
      <c r="I1289" t="str">
        <f>IFERROR(_xlfn.XLOOKUP(B1289,'Correspondance produits'!$J:$J,'Correspondance produits'!$K:$K),_xlfn.XLOOKUP(B1289,'Correspondance secteurs'!$Y:$Y,'Correspondance secteurs'!$AA:$AA))</f>
        <v>Enfant</v>
      </c>
    </row>
    <row r="1290" spans="1:9" x14ac:dyDescent="0.3">
      <c r="A1290" t="str">
        <f>IFERROR(_xlfn.XLOOKUP('JRC - EnergyBalance'!A1290,'Correspondance produits'!C:C,'Correspondance produits'!J:J),_xlfn.XLOOKUP('JRC - EnergyBalance'!A1290,'Correspondance secteurs'!C:C,'Correspondance secteurs'!Y:Y))</f>
        <v>Produits du charbon [METABOLHEAT - National]</v>
      </c>
      <c r="B1290" t="str">
        <f>IFERROR(_xlfn.XLOOKUP('JRC - EnergyBalance'!B1290,'Correspondance produits'!C:C,'Correspondance produits'!J:J),_xlfn.XLOOKUP('JRC - EnergyBalance'!B1290,'Correspondance secteurs'!C:C,'Correspondance secteurs'!Y:Y))</f>
        <v>Utilisation non énergétique dans le secteur de la transformation [METABOLHEAT - National]</v>
      </c>
      <c r="C1290" s="5"/>
      <c r="D1290" t="str">
        <f>Etiquettes!$C$4</f>
        <v>PJ</v>
      </c>
      <c r="E1290">
        <v>2021</v>
      </c>
      <c r="F1290" t="str">
        <f>Etiquettes!$C$3</f>
        <v>France</v>
      </c>
      <c r="G1290" t="str">
        <f>Etiquettes!$I$5</f>
        <v>JRC - EnergyBalance</v>
      </c>
      <c r="H1290" t="str">
        <f>IFERROR(_xlfn.XLOOKUP(A1290,'Correspondance produits'!$J:$J,'Correspondance produits'!$K:$K),_xlfn.XLOOKUP(A1290,'Correspondance secteurs'!$Y:$Y,'Correspondance secteurs'!$AA:$AA))</f>
        <v>Parent</v>
      </c>
      <c r="I1290" t="str">
        <f>IFERROR(_xlfn.XLOOKUP(B1290,'Correspondance produits'!$J:$J,'Correspondance produits'!$K:$K),_xlfn.XLOOKUP(B1290,'Correspondance secteurs'!$Y:$Y,'Correspondance secteurs'!$AA:$AA))</f>
        <v>Enfant</v>
      </c>
    </row>
    <row r="1291" spans="1:9" x14ac:dyDescent="0.3">
      <c r="A1291" t="str">
        <f>IFERROR(_xlfn.XLOOKUP('JRC - EnergyBalance'!A1291,'Correspondance produits'!C:C,'Correspondance produits'!J:J),_xlfn.XLOOKUP('JRC - EnergyBalance'!A1291,'Correspondance secteurs'!C:C,'Correspondance secteurs'!Y:Y))</f>
        <v>Combustible breveté [METABOLHEAT - National]</v>
      </c>
      <c r="B1291" t="str">
        <f>IFERROR(_xlfn.XLOOKUP('JRC - EnergyBalance'!B1291,'Correspondance produits'!C:C,'Correspondance produits'!J:J),_xlfn.XLOOKUP('JRC - EnergyBalance'!B1291,'Correspondance secteurs'!C:C,'Correspondance secteurs'!Y:Y))</f>
        <v>Utilisation non énergétique dans le secteur de la transformation [METABOLHEAT - National]</v>
      </c>
      <c r="C1291" s="5"/>
      <c r="D1291" t="str">
        <f>Etiquettes!$C$4</f>
        <v>PJ</v>
      </c>
      <c r="E1291">
        <v>2021</v>
      </c>
      <c r="F1291" t="str">
        <f>Etiquettes!$C$3</f>
        <v>France</v>
      </c>
      <c r="G1291" t="str">
        <f>Etiquettes!$I$5</f>
        <v>JRC - EnergyBalance</v>
      </c>
      <c r="H1291" t="str">
        <f>IFERROR(_xlfn.XLOOKUP(A1291,'Correspondance produits'!$J:$J,'Correspondance produits'!$K:$K),_xlfn.XLOOKUP(A1291,'Correspondance secteurs'!$Y:$Y,'Correspondance secteurs'!$AA:$AA))</f>
        <v>Enfant</v>
      </c>
      <c r="I1291" t="str">
        <f>IFERROR(_xlfn.XLOOKUP(B1291,'Correspondance produits'!$J:$J,'Correspondance produits'!$K:$K),_xlfn.XLOOKUP(B1291,'Correspondance secteurs'!$Y:$Y,'Correspondance secteurs'!$AA:$AA))</f>
        <v>Enfant</v>
      </c>
    </row>
    <row r="1292" spans="1:9" x14ac:dyDescent="0.3">
      <c r="A1292" t="str">
        <f>IFERROR(_xlfn.XLOOKUP('JRC - EnergyBalance'!A1292,'Correspondance produits'!C:C,'Correspondance produits'!J:J),_xlfn.XLOOKUP('JRC - EnergyBalance'!A1292,'Correspondance secteurs'!C:C,'Correspondance secteurs'!Y:Y))</f>
        <v>Coke de cokerie [METABOLHEAT - National]</v>
      </c>
      <c r="B1292" t="str">
        <f>IFERROR(_xlfn.XLOOKUP('JRC - EnergyBalance'!B1292,'Correspondance produits'!C:C,'Correspondance produits'!J:J),_xlfn.XLOOKUP('JRC - EnergyBalance'!B1292,'Correspondance secteurs'!C:C,'Correspondance secteurs'!Y:Y))</f>
        <v>Utilisation non énergétique dans le secteur de la transformation [METABOLHEAT - National]</v>
      </c>
      <c r="C1292" s="5"/>
      <c r="D1292" t="str">
        <f>Etiquettes!$C$4</f>
        <v>PJ</v>
      </c>
      <c r="E1292">
        <v>2021</v>
      </c>
      <c r="F1292" t="str">
        <f>Etiquettes!$C$3</f>
        <v>France</v>
      </c>
      <c r="G1292" t="str">
        <f>Etiquettes!$I$5</f>
        <v>JRC - EnergyBalance</v>
      </c>
      <c r="H1292" t="str">
        <f>IFERROR(_xlfn.XLOOKUP(A1292,'Correspondance produits'!$J:$J,'Correspondance produits'!$K:$K),_xlfn.XLOOKUP(A1292,'Correspondance secteurs'!$Y:$Y,'Correspondance secteurs'!$AA:$AA))</f>
        <v>Enfant</v>
      </c>
      <c r="I1292" t="str">
        <f>IFERROR(_xlfn.XLOOKUP(B1292,'Correspondance produits'!$J:$J,'Correspondance produits'!$K:$K),_xlfn.XLOOKUP(B1292,'Correspondance secteurs'!$Y:$Y,'Correspondance secteurs'!$AA:$AA))</f>
        <v>Enfant</v>
      </c>
    </row>
    <row r="1293" spans="1:9" x14ac:dyDescent="0.3">
      <c r="A1293" t="str">
        <f>IFERROR(_xlfn.XLOOKUP('JRC - EnergyBalance'!A1293,'Correspondance produits'!C:C,'Correspondance produits'!J:J),_xlfn.XLOOKUP('JRC - EnergyBalance'!A1293,'Correspondance secteurs'!C:C,'Correspondance secteurs'!Y:Y))</f>
        <v>Goudron de houille [METABOLHEAT - National]</v>
      </c>
      <c r="B1293" t="str">
        <f>IFERROR(_xlfn.XLOOKUP('JRC - EnergyBalance'!B1293,'Correspondance produits'!C:C,'Correspondance produits'!J:J),_xlfn.XLOOKUP('JRC - EnergyBalance'!B1293,'Correspondance secteurs'!C:C,'Correspondance secteurs'!Y:Y))</f>
        <v>Utilisation non énergétique dans le secteur de la transformation [METABOLHEAT - National]</v>
      </c>
      <c r="C1293" s="5"/>
      <c r="D1293" t="str">
        <f>Etiquettes!$C$4</f>
        <v>PJ</v>
      </c>
      <c r="E1293">
        <v>2021</v>
      </c>
      <c r="F1293" t="str">
        <f>Etiquettes!$C$3</f>
        <v>France</v>
      </c>
      <c r="G1293" t="str">
        <f>Etiquettes!$I$5</f>
        <v>JRC - EnergyBalance</v>
      </c>
      <c r="H1293" t="str">
        <f>IFERROR(_xlfn.XLOOKUP(A1293,'Correspondance produits'!$J:$J,'Correspondance produits'!$K:$K),_xlfn.XLOOKUP(A1293,'Correspondance secteurs'!$Y:$Y,'Correspondance secteurs'!$AA:$AA))</f>
        <v>Enfant</v>
      </c>
      <c r="I1293" t="str">
        <f>IFERROR(_xlfn.XLOOKUP(B1293,'Correspondance produits'!$J:$J,'Correspondance produits'!$K:$K),_xlfn.XLOOKUP(B1293,'Correspondance secteurs'!$Y:$Y,'Correspondance secteurs'!$AA:$AA))</f>
        <v>Enfant</v>
      </c>
    </row>
    <row r="1294" spans="1:9" x14ac:dyDescent="0.3">
      <c r="A1294" t="str">
        <f>IFERROR(_xlfn.XLOOKUP('JRC - EnergyBalance'!A1294,'Correspondance produits'!C:C,'Correspondance produits'!J:J),_xlfn.XLOOKUP('JRC - EnergyBalance'!A1294,'Correspondance secteurs'!C:C,'Correspondance secteurs'!Y:Y))</f>
        <v>Briquettes de lignite [METABOLHEAT - National]</v>
      </c>
      <c r="B1294" t="str">
        <f>IFERROR(_xlfn.XLOOKUP('JRC - EnergyBalance'!B1294,'Correspondance produits'!C:C,'Correspondance produits'!J:J),_xlfn.XLOOKUP('JRC - EnergyBalance'!B1294,'Correspondance secteurs'!C:C,'Correspondance secteurs'!Y:Y))</f>
        <v>Utilisation non énergétique dans le secteur de la transformation [METABOLHEAT - National]</v>
      </c>
      <c r="C1294" s="5"/>
      <c r="D1294" t="str">
        <f>Etiquettes!$C$4</f>
        <v>PJ</v>
      </c>
      <c r="E1294">
        <v>2021</v>
      </c>
      <c r="F1294" t="str">
        <f>Etiquettes!$C$3</f>
        <v>France</v>
      </c>
      <c r="G1294" t="str">
        <f>Etiquettes!$I$5</f>
        <v>JRC - EnergyBalance</v>
      </c>
      <c r="H1294" t="str">
        <f>IFERROR(_xlfn.XLOOKUP(A1294,'Correspondance produits'!$J:$J,'Correspondance produits'!$K:$K),_xlfn.XLOOKUP(A1294,'Correspondance secteurs'!$Y:$Y,'Correspondance secteurs'!$AA:$AA))</f>
        <v>Enfant</v>
      </c>
      <c r="I1294" t="str">
        <f>IFERROR(_xlfn.XLOOKUP(B1294,'Correspondance produits'!$J:$J,'Correspondance produits'!$K:$K),_xlfn.XLOOKUP(B1294,'Correspondance secteurs'!$Y:$Y,'Correspondance secteurs'!$AA:$AA))</f>
        <v>Enfant</v>
      </c>
    </row>
    <row r="1295" spans="1:9" x14ac:dyDescent="0.3">
      <c r="A1295" t="str">
        <f>IFERROR(_xlfn.XLOOKUP('JRC - EnergyBalance'!A1295,'Correspondance produits'!C:C,'Correspondance produits'!J:J),_xlfn.XLOOKUP('JRC - EnergyBalance'!A1295,'Correspondance secteurs'!C:C,'Correspondance secteurs'!Y:Y))</f>
        <v>Combustibles fossiles solides [METABOLHEAT - National]</v>
      </c>
      <c r="B1295" t="str">
        <f>IFERROR(_xlfn.XLOOKUP('JRC - EnergyBalance'!B1295,'Correspondance produits'!C:C,'Correspondance produits'!J:J),_xlfn.XLOOKUP('JRC - EnergyBalance'!B1295,'Correspondance secteurs'!C:C,'Correspondance secteurs'!Y:Y))</f>
        <v>Utilisation non énergétique dans le secteur de l'énergie [METABOLHEAT - National]</v>
      </c>
      <c r="C1295" s="5"/>
      <c r="D1295" t="str">
        <f>Etiquettes!$C$4</f>
        <v>PJ</v>
      </c>
      <c r="E1295">
        <v>2021</v>
      </c>
      <c r="F1295" t="str">
        <f>Etiquettes!$C$3</f>
        <v>France</v>
      </c>
      <c r="G1295" t="str">
        <f>Etiquettes!$I$5</f>
        <v>JRC - EnergyBalance</v>
      </c>
      <c r="H1295" t="str">
        <f>IFERROR(_xlfn.XLOOKUP(A1295,'Correspondance produits'!$J:$J,'Correspondance produits'!$K:$K),_xlfn.XLOOKUP(A1295,'Correspondance secteurs'!$Y:$Y,'Correspondance secteurs'!$AA:$AA))</f>
        <v>Parent</v>
      </c>
      <c r="I1295" t="str">
        <f>IFERROR(_xlfn.XLOOKUP(B1295,'Correspondance produits'!$J:$J,'Correspondance produits'!$K:$K),_xlfn.XLOOKUP(B1295,'Correspondance secteurs'!$Y:$Y,'Correspondance secteurs'!$AA:$AA))</f>
        <v>Enfant</v>
      </c>
    </row>
    <row r="1296" spans="1:9" x14ac:dyDescent="0.3">
      <c r="A1296" t="str">
        <f>IFERROR(_xlfn.XLOOKUP('JRC - EnergyBalance'!A1296,'Correspondance produits'!C:C,'Correspondance produits'!J:J),_xlfn.XLOOKUP('JRC - EnergyBalance'!A1296,'Correspondance secteurs'!C:C,'Correspondance secteurs'!Y:Y))</f>
        <v>Houille [METABOLHEAT - National]</v>
      </c>
      <c r="B1296" t="str">
        <f>IFERROR(_xlfn.XLOOKUP('JRC - EnergyBalance'!B1296,'Correspondance produits'!C:C,'Correspondance produits'!J:J),_xlfn.XLOOKUP('JRC - EnergyBalance'!B1296,'Correspondance secteurs'!C:C,'Correspondance secteurs'!Y:Y))</f>
        <v>Utilisation non énergétique dans le secteur de l'énergie [METABOLHEAT - National]</v>
      </c>
      <c r="C1296" s="5"/>
      <c r="D1296" t="str">
        <f>Etiquettes!$C$4</f>
        <v>PJ</v>
      </c>
      <c r="E1296">
        <v>2021</v>
      </c>
      <c r="F1296" t="str">
        <f>Etiquettes!$C$3</f>
        <v>France</v>
      </c>
      <c r="G1296" t="str">
        <f>Etiquettes!$I$5</f>
        <v>JRC - EnergyBalance</v>
      </c>
      <c r="H1296" t="str">
        <f>IFERROR(_xlfn.XLOOKUP(A1296,'Correspondance produits'!$J:$J,'Correspondance produits'!$K:$K),_xlfn.XLOOKUP(A1296,'Correspondance secteurs'!$Y:$Y,'Correspondance secteurs'!$AA:$AA))</f>
        <v>Parent</v>
      </c>
      <c r="I1296" t="str">
        <f>IFERROR(_xlfn.XLOOKUP(B1296,'Correspondance produits'!$J:$J,'Correspondance produits'!$K:$K),_xlfn.XLOOKUP(B1296,'Correspondance secteurs'!$Y:$Y,'Correspondance secteurs'!$AA:$AA))</f>
        <v>Enfant</v>
      </c>
    </row>
    <row r="1297" spans="1:9" x14ac:dyDescent="0.3">
      <c r="A1297" t="str">
        <f>IFERROR(_xlfn.XLOOKUP('JRC - EnergyBalance'!A1297,'Correspondance produits'!C:C,'Correspondance produits'!J:J),_xlfn.XLOOKUP('JRC - EnergyBalance'!A1297,'Correspondance secteurs'!C:C,'Correspondance secteurs'!Y:Y))</f>
        <v>Anthracite [METABOLHEAT - National]</v>
      </c>
      <c r="B1297" t="str">
        <f>IFERROR(_xlfn.XLOOKUP('JRC - EnergyBalance'!B1297,'Correspondance produits'!C:C,'Correspondance produits'!J:J),_xlfn.XLOOKUP('JRC - EnergyBalance'!B1297,'Correspondance secteurs'!C:C,'Correspondance secteurs'!Y:Y))</f>
        <v>Utilisation non énergétique dans le secteur de l'énergie [METABOLHEAT - National]</v>
      </c>
      <c r="C1297" s="5"/>
      <c r="D1297" t="str">
        <f>Etiquettes!$C$4</f>
        <v>PJ</v>
      </c>
      <c r="E1297">
        <v>2021</v>
      </c>
      <c r="F1297" t="str">
        <f>Etiquettes!$C$3</f>
        <v>France</v>
      </c>
      <c r="G1297" t="str">
        <f>Etiquettes!$I$5</f>
        <v>JRC - EnergyBalance</v>
      </c>
      <c r="H1297" t="str">
        <f>IFERROR(_xlfn.XLOOKUP(A1297,'Correspondance produits'!$J:$J,'Correspondance produits'!$K:$K),_xlfn.XLOOKUP(A1297,'Correspondance secteurs'!$Y:$Y,'Correspondance secteurs'!$AA:$AA))</f>
        <v>Enfant</v>
      </c>
      <c r="I1297" t="str">
        <f>IFERROR(_xlfn.XLOOKUP(B1297,'Correspondance produits'!$J:$J,'Correspondance produits'!$K:$K),_xlfn.XLOOKUP(B1297,'Correspondance secteurs'!$Y:$Y,'Correspondance secteurs'!$AA:$AA))</f>
        <v>Enfant</v>
      </c>
    </row>
    <row r="1298" spans="1:9" x14ac:dyDescent="0.3">
      <c r="A1298" t="str">
        <f>IFERROR(_xlfn.XLOOKUP('JRC - EnergyBalance'!A1298,'Correspondance produits'!C:C,'Correspondance produits'!J:J),_xlfn.XLOOKUP('JRC - EnergyBalance'!A1298,'Correspondance secteurs'!C:C,'Correspondance secteurs'!Y:Y))</f>
        <v>Charbon à coke [METABOLHEAT - National]</v>
      </c>
      <c r="B1298" t="str">
        <f>IFERROR(_xlfn.XLOOKUP('JRC - EnergyBalance'!B1298,'Correspondance produits'!C:C,'Correspondance produits'!J:J),_xlfn.XLOOKUP('JRC - EnergyBalance'!B1298,'Correspondance secteurs'!C:C,'Correspondance secteurs'!Y:Y))</f>
        <v>Utilisation non énergétique dans le secteur de l'énergie [METABOLHEAT - National]</v>
      </c>
      <c r="C1298" s="5"/>
      <c r="D1298" t="str">
        <f>Etiquettes!$C$4</f>
        <v>PJ</v>
      </c>
      <c r="E1298">
        <v>2021</v>
      </c>
      <c r="F1298" t="str">
        <f>Etiquettes!$C$3</f>
        <v>France</v>
      </c>
      <c r="G1298" t="str">
        <f>Etiquettes!$I$5</f>
        <v>JRC - EnergyBalance</v>
      </c>
      <c r="H1298" t="str">
        <f>IFERROR(_xlfn.XLOOKUP(A1298,'Correspondance produits'!$J:$J,'Correspondance produits'!$K:$K),_xlfn.XLOOKUP(A1298,'Correspondance secteurs'!$Y:$Y,'Correspondance secteurs'!$AA:$AA))</f>
        <v>Enfant</v>
      </c>
      <c r="I1298" t="str">
        <f>IFERROR(_xlfn.XLOOKUP(B1298,'Correspondance produits'!$J:$J,'Correspondance produits'!$K:$K),_xlfn.XLOOKUP(B1298,'Correspondance secteurs'!$Y:$Y,'Correspondance secteurs'!$AA:$AA))</f>
        <v>Enfant</v>
      </c>
    </row>
    <row r="1299" spans="1:9" x14ac:dyDescent="0.3">
      <c r="A1299" t="str">
        <f>IFERROR(_xlfn.XLOOKUP('JRC - EnergyBalance'!A1299,'Correspondance produits'!C:C,'Correspondance produits'!J:J),_xlfn.XLOOKUP('JRC - EnergyBalance'!A1299,'Correspondance secteurs'!C:C,'Correspondance secteurs'!Y:Y))</f>
        <v>Autres charbons bitumineux [METABOLHEAT - National]</v>
      </c>
      <c r="B1299" t="str">
        <f>IFERROR(_xlfn.XLOOKUP('JRC - EnergyBalance'!B1299,'Correspondance produits'!C:C,'Correspondance produits'!J:J),_xlfn.XLOOKUP('JRC - EnergyBalance'!B1299,'Correspondance secteurs'!C:C,'Correspondance secteurs'!Y:Y))</f>
        <v>Utilisation non énergétique dans le secteur de l'énergie [METABOLHEAT - National]</v>
      </c>
      <c r="C1299" s="5"/>
      <c r="D1299" t="str">
        <f>Etiquettes!$C$4</f>
        <v>PJ</v>
      </c>
      <c r="E1299">
        <v>2021</v>
      </c>
      <c r="F1299" t="str">
        <f>Etiquettes!$C$3</f>
        <v>France</v>
      </c>
      <c r="G1299" t="str">
        <f>Etiquettes!$I$5</f>
        <v>JRC - EnergyBalance</v>
      </c>
      <c r="H1299" t="str">
        <f>IFERROR(_xlfn.XLOOKUP(A1299,'Correspondance produits'!$J:$J,'Correspondance produits'!$K:$K),_xlfn.XLOOKUP(A1299,'Correspondance secteurs'!$Y:$Y,'Correspondance secteurs'!$AA:$AA))</f>
        <v>Enfant</v>
      </c>
      <c r="I1299" t="str">
        <f>IFERROR(_xlfn.XLOOKUP(B1299,'Correspondance produits'!$J:$J,'Correspondance produits'!$K:$K),_xlfn.XLOOKUP(B1299,'Correspondance secteurs'!$Y:$Y,'Correspondance secteurs'!$AA:$AA))</f>
        <v>Enfant</v>
      </c>
    </row>
    <row r="1300" spans="1:9" x14ac:dyDescent="0.3">
      <c r="A1300" t="str">
        <f>IFERROR(_xlfn.XLOOKUP('JRC - EnergyBalance'!A1300,'Correspondance produits'!C:C,'Correspondance produits'!J:J),_xlfn.XLOOKUP('JRC - EnergyBalance'!A1300,'Correspondance secteurs'!C:C,'Correspondance secteurs'!Y:Y))</f>
        <v>Charbon, noir ou brun [METABOLHEAT - National]</v>
      </c>
      <c r="B1300" t="str">
        <f>IFERROR(_xlfn.XLOOKUP('JRC - EnergyBalance'!B1300,'Correspondance produits'!C:C,'Correspondance produits'!J:J),_xlfn.XLOOKUP('JRC - EnergyBalance'!B1300,'Correspondance secteurs'!C:C,'Correspondance secteurs'!Y:Y))</f>
        <v>Utilisation non énergétique dans le secteur de l'énergie [METABOLHEAT - National]</v>
      </c>
      <c r="C1300" s="5"/>
      <c r="D1300" t="str">
        <f>Etiquettes!$C$4</f>
        <v>PJ</v>
      </c>
      <c r="E1300">
        <v>2021</v>
      </c>
      <c r="F1300" t="str">
        <f>Etiquettes!$C$3</f>
        <v>France</v>
      </c>
      <c r="G1300" t="str">
        <f>Etiquettes!$I$5</f>
        <v>JRC - EnergyBalance</v>
      </c>
      <c r="H1300" t="str">
        <f>IFERROR(_xlfn.XLOOKUP(A1300,'Correspondance produits'!$J:$J,'Correspondance produits'!$K:$K),_xlfn.XLOOKUP(A1300,'Correspondance secteurs'!$Y:$Y,'Correspondance secteurs'!$AA:$AA))</f>
        <v>Parent</v>
      </c>
      <c r="I1300" t="str">
        <f>IFERROR(_xlfn.XLOOKUP(B1300,'Correspondance produits'!$J:$J,'Correspondance produits'!$K:$K),_xlfn.XLOOKUP(B1300,'Correspondance secteurs'!$Y:$Y,'Correspondance secteurs'!$AA:$AA))</f>
        <v>Enfant</v>
      </c>
    </row>
    <row r="1301" spans="1:9" x14ac:dyDescent="0.3">
      <c r="A1301" t="str">
        <f>IFERROR(_xlfn.XLOOKUP('JRC - EnergyBalance'!A1301,'Correspondance produits'!C:C,'Correspondance produits'!J:J),_xlfn.XLOOKUP('JRC - EnergyBalance'!A1301,'Correspondance secteurs'!C:C,'Correspondance secteurs'!Y:Y))</f>
        <v>Lignite [METABOLHEAT - National]</v>
      </c>
      <c r="B1301" t="str">
        <f>IFERROR(_xlfn.XLOOKUP('JRC - EnergyBalance'!B1301,'Correspondance produits'!C:C,'Correspondance produits'!J:J),_xlfn.XLOOKUP('JRC - EnergyBalance'!B1301,'Correspondance secteurs'!C:C,'Correspondance secteurs'!Y:Y))</f>
        <v>Utilisation non énergétique dans le secteur de l'énergie [METABOLHEAT - National]</v>
      </c>
      <c r="C1301" s="5"/>
      <c r="D1301" t="str">
        <f>Etiquettes!$C$4</f>
        <v>PJ</v>
      </c>
      <c r="E1301">
        <v>2021</v>
      </c>
      <c r="F1301" t="str">
        <f>Etiquettes!$C$3</f>
        <v>France</v>
      </c>
      <c r="G1301" t="str">
        <f>Etiquettes!$I$5</f>
        <v>JRC - EnergyBalance</v>
      </c>
      <c r="H1301" t="str">
        <f>IFERROR(_xlfn.XLOOKUP(A1301,'Correspondance produits'!$J:$J,'Correspondance produits'!$K:$K),_xlfn.XLOOKUP(A1301,'Correspondance secteurs'!$Y:$Y,'Correspondance secteurs'!$AA:$AA))</f>
        <v>Enfant</v>
      </c>
      <c r="I1301" t="str">
        <f>IFERROR(_xlfn.XLOOKUP(B1301,'Correspondance produits'!$J:$J,'Correspondance produits'!$K:$K),_xlfn.XLOOKUP(B1301,'Correspondance secteurs'!$Y:$Y,'Correspondance secteurs'!$AA:$AA))</f>
        <v>Enfant</v>
      </c>
    </row>
    <row r="1302" spans="1:9" x14ac:dyDescent="0.3">
      <c r="A1302" t="str">
        <f>IFERROR(_xlfn.XLOOKUP('JRC - EnergyBalance'!A1302,'Correspondance produits'!C:C,'Correspondance produits'!J:J),_xlfn.XLOOKUP('JRC - EnergyBalance'!A1302,'Correspondance secteurs'!C:C,'Correspondance secteurs'!Y:Y))</f>
        <v>Produits du charbon [METABOLHEAT - National]</v>
      </c>
      <c r="B1302" t="str">
        <f>IFERROR(_xlfn.XLOOKUP('JRC - EnergyBalance'!B1302,'Correspondance produits'!C:C,'Correspondance produits'!J:J),_xlfn.XLOOKUP('JRC - EnergyBalance'!B1302,'Correspondance secteurs'!C:C,'Correspondance secteurs'!Y:Y))</f>
        <v>Utilisation non énergétique dans le secteur de l'énergie [METABOLHEAT - National]</v>
      </c>
      <c r="C1302" s="5"/>
      <c r="D1302" t="str">
        <f>Etiquettes!$C$4</f>
        <v>PJ</v>
      </c>
      <c r="E1302">
        <v>2021</v>
      </c>
      <c r="F1302" t="str">
        <f>Etiquettes!$C$3</f>
        <v>France</v>
      </c>
      <c r="G1302" t="str">
        <f>Etiquettes!$I$5</f>
        <v>JRC - EnergyBalance</v>
      </c>
      <c r="H1302" t="str">
        <f>IFERROR(_xlfn.XLOOKUP(A1302,'Correspondance produits'!$J:$J,'Correspondance produits'!$K:$K),_xlfn.XLOOKUP(A1302,'Correspondance secteurs'!$Y:$Y,'Correspondance secteurs'!$AA:$AA))</f>
        <v>Parent</v>
      </c>
      <c r="I1302" t="str">
        <f>IFERROR(_xlfn.XLOOKUP(B1302,'Correspondance produits'!$J:$J,'Correspondance produits'!$K:$K),_xlfn.XLOOKUP(B1302,'Correspondance secteurs'!$Y:$Y,'Correspondance secteurs'!$AA:$AA))</f>
        <v>Enfant</v>
      </c>
    </row>
    <row r="1303" spans="1:9" x14ac:dyDescent="0.3">
      <c r="A1303" t="str">
        <f>IFERROR(_xlfn.XLOOKUP('JRC - EnergyBalance'!A1303,'Correspondance produits'!C:C,'Correspondance produits'!J:J),_xlfn.XLOOKUP('JRC - EnergyBalance'!A1303,'Correspondance secteurs'!C:C,'Correspondance secteurs'!Y:Y))</f>
        <v>Combustible breveté [METABOLHEAT - National]</v>
      </c>
      <c r="B1303" t="str">
        <f>IFERROR(_xlfn.XLOOKUP('JRC - EnergyBalance'!B1303,'Correspondance produits'!C:C,'Correspondance produits'!J:J),_xlfn.XLOOKUP('JRC - EnergyBalance'!B1303,'Correspondance secteurs'!C:C,'Correspondance secteurs'!Y:Y))</f>
        <v>Utilisation non énergétique dans le secteur de l'énergie [METABOLHEAT - National]</v>
      </c>
      <c r="C1303" s="5"/>
      <c r="D1303" t="str">
        <f>Etiquettes!$C$4</f>
        <v>PJ</v>
      </c>
      <c r="E1303">
        <v>2021</v>
      </c>
      <c r="F1303" t="str">
        <f>Etiquettes!$C$3</f>
        <v>France</v>
      </c>
      <c r="G1303" t="str">
        <f>Etiquettes!$I$5</f>
        <v>JRC - EnergyBalance</v>
      </c>
      <c r="H1303" t="str">
        <f>IFERROR(_xlfn.XLOOKUP(A1303,'Correspondance produits'!$J:$J,'Correspondance produits'!$K:$K),_xlfn.XLOOKUP(A1303,'Correspondance secteurs'!$Y:$Y,'Correspondance secteurs'!$AA:$AA))</f>
        <v>Enfant</v>
      </c>
      <c r="I1303" t="str">
        <f>IFERROR(_xlfn.XLOOKUP(B1303,'Correspondance produits'!$J:$J,'Correspondance produits'!$K:$K),_xlfn.XLOOKUP(B1303,'Correspondance secteurs'!$Y:$Y,'Correspondance secteurs'!$AA:$AA))</f>
        <v>Enfant</v>
      </c>
    </row>
    <row r="1304" spans="1:9" x14ac:dyDescent="0.3">
      <c r="A1304" t="str">
        <f>IFERROR(_xlfn.XLOOKUP('JRC - EnergyBalance'!A1304,'Correspondance produits'!C:C,'Correspondance produits'!J:J),_xlfn.XLOOKUP('JRC - EnergyBalance'!A1304,'Correspondance secteurs'!C:C,'Correspondance secteurs'!Y:Y))</f>
        <v>Coke de cokerie [METABOLHEAT - National]</v>
      </c>
      <c r="B1304" t="str">
        <f>IFERROR(_xlfn.XLOOKUP('JRC - EnergyBalance'!B1304,'Correspondance produits'!C:C,'Correspondance produits'!J:J),_xlfn.XLOOKUP('JRC - EnergyBalance'!B1304,'Correspondance secteurs'!C:C,'Correspondance secteurs'!Y:Y))</f>
        <v>Utilisation non énergétique dans le secteur de l'énergie [METABOLHEAT - National]</v>
      </c>
      <c r="C1304" s="5"/>
      <c r="D1304" t="str">
        <f>Etiquettes!$C$4</f>
        <v>PJ</v>
      </c>
      <c r="E1304">
        <v>2021</v>
      </c>
      <c r="F1304" t="str">
        <f>Etiquettes!$C$3</f>
        <v>France</v>
      </c>
      <c r="G1304" t="str">
        <f>Etiquettes!$I$5</f>
        <v>JRC - EnergyBalance</v>
      </c>
      <c r="H1304" t="str">
        <f>IFERROR(_xlfn.XLOOKUP(A1304,'Correspondance produits'!$J:$J,'Correspondance produits'!$K:$K),_xlfn.XLOOKUP(A1304,'Correspondance secteurs'!$Y:$Y,'Correspondance secteurs'!$AA:$AA))</f>
        <v>Enfant</v>
      </c>
      <c r="I1304" t="str">
        <f>IFERROR(_xlfn.XLOOKUP(B1304,'Correspondance produits'!$J:$J,'Correspondance produits'!$K:$K),_xlfn.XLOOKUP(B1304,'Correspondance secteurs'!$Y:$Y,'Correspondance secteurs'!$AA:$AA))</f>
        <v>Enfant</v>
      </c>
    </row>
    <row r="1305" spans="1:9" x14ac:dyDescent="0.3">
      <c r="A1305" t="str">
        <f>IFERROR(_xlfn.XLOOKUP('JRC - EnergyBalance'!A1305,'Correspondance produits'!C:C,'Correspondance produits'!J:J),_xlfn.XLOOKUP('JRC - EnergyBalance'!A1305,'Correspondance secteurs'!C:C,'Correspondance secteurs'!Y:Y))</f>
        <v>Goudron de houille [METABOLHEAT - National]</v>
      </c>
      <c r="B1305" t="str">
        <f>IFERROR(_xlfn.XLOOKUP('JRC - EnergyBalance'!B1305,'Correspondance produits'!C:C,'Correspondance produits'!J:J),_xlfn.XLOOKUP('JRC - EnergyBalance'!B1305,'Correspondance secteurs'!C:C,'Correspondance secteurs'!Y:Y))</f>
        <v>Utilisation non énergétique dans le secteur de l'énergie [METABOLHEAT - National]</v>
      </c>
      <c r="C1305" s="5"/>
      <c r="D1305" t="str">
        <f>Etiquettes!$C$4</f>
        <v>PJ</v>
      </c>
      <c r="E1305">
        <v>2021</v>
      </c>
      <c r="F1305" t="str">
        <f>Etiquettes!$C$3</f>
        <v>France</v>
      </c>
      <c r="G1305" t="str">
        <f>Etiquettes!$I$5</f>
        <v>JRC - EnergyBalance</v>
      </c>
      <c r="H1305" t="str">
        <f>IFERROR(_xlfn.XLOOKUP(A1305,'Correspondance produits'!$J:$J,'Correspondance produits'!$K:$K),_xlfn.XLOOKUP(A1305,'Correspondance secteurs'!$Y:$Y,'Correspondance secteurs'!$AA:$AA))</f>
        <v>Enfant</v>
      </c>
      <c r="I1305" t="str">
        <f>IFERROR(_xlfn.XLOOKUP(B1305,'Correspondance produits'!$J:$J,'Correspondance produits'!$K:$K),_xlfn.XLOOKUP(B1305,'Correspondance secteurs'!$Y:$Y,'Correspondance secteurs'!$AA:$AA))</f>
        <v>Enfant</v>
      </c>
    </row>
    <row r="1306" spans="1:9" x14ac:dyDescent="0.3">
      <c r="A1306" t="str">
        <f>IFERROR(_xlfn.XLOOKUP('JRC - EnergyBalance'!A1306,'Correspondance produits'!C:C,'Correspondance produits'!J:J),_xlfn.XLOOKUP('JRC - EnergyBalance'!A1306,'Correspondance secteurs'!C:C,'Correspondance secteurs'!Y:Y))</f>
        <v>Briquettes de lignite [METABOLHEAT - National]</v>
      </c>
      <c r="B1306" t="str">
        <f>IFERROR(_xlfn.XLOOKUP('JRC - EnergyBalance'!B1306,'Correspondance produits'!C:C,'Correspondance produits'!J:J),_xlfn.XLOOKUP('JRC - EnergyBalance'!B1306,'Correspondance secteurs'!C:C,'Correspondance secteurs'!Y:Y))</f>
        <v>Utilisation non énergétique dans le secteur de l'énergie [METABOLHEAT - National]</v>
      </c>
      <c r="C1306" s="5"/>
      <c r="D1306" t="str">
        <f>Etiquettes!$C$4</f>
        <v>PJ</v>
      </c>
      <c r="E1306">
        <v>2021</v>
      </c>
      <c r="F1306" t="str">
        <f>Etiquettes!$C$3</f>
        <v>France</v>
      </c>
      <c r="G1306" t="str">
        <f>Etiquettes!$I$5</f>
        <v>JRC - EnergyBalance</v>
      </c>
      <c r="H1306" t="str">
        <f>IFERROR(_xlfn.XLOOKUP(A1306,'Correspondance produits'!$J:$J,'Correspondance produits'!$K:$K),_xlfn.XLOOKUP(A1306,'Correspondance secteurs'!$Y:$Y,'Correspondance secteurs'!$AA:$AA))</f>
        <v>Enfant</v>
      </c>
      <c r="I1306" t="str">
        <f>IFERROR(_xlfn.XLOOKUP(B1306,'Correspondance produits'!$J:$J,'Correspondance produits'!$K:$K),_xlfn.XLOOKUP(B1306,'Correspondance secteurs'!$Y:$Y,'Correspondance secteurs'!$AA:$AA))</f>
        <v>Enfant</v>
      </c>
    </row>
    <row r="1307" spans="1:9" x14ac:dyDescent="0.3">
      <c r="A1307" t="str">
        <f>IFERROR(_xlfn.XLOOKUP('JRC - EnergyBalance'!A1307,'Correspondance produits'!C:C,'Correspondance produits'!J:J),_xlfn.XLOOKUP('JRC - EnergyBalance'!A1307,'Correspondance secteurs'!C:C,'Correspondance secteurs'!Y:Y))</f>
        <v>Combustibles fossiles solides [METABOLHEAT - National]</v>
      </c>
      <c r="B1307" t="str">
        <f>IFERROR(_xlfn.XLOOKUP('JRC - EnergyBalance'!B1307,'Correspondance produits'!C:C,'Correspondance produits'!J:J),_xlfn.XLOOKUP('JRC - EnergyBalance'!B1307,'Correspondance secteurs'!C:C,'Correspondance secteurs'!Y:Y))</f>
        <v>Utilisation non énergétique dans le secteur industriel [METABOLHEAT - National]</v>
      </c>
      <c r="C1307" s="5"/>
      <c r="D1307" t="str">
        <f>Etiquettes!$C$4</f>
        <v>PJ</v>
      </c>
      <c r="E1307">
        <v>2021</v>
      </c>
      <c r="F1307" t="str">
        <f>Etiquettes!$C$3</f>
        <v>France</v>
      </c>
      <c r="G1307" t="str">
        <f>Etiquettes!$I$5</f>
        <v>JRC - EnergyBalance</v>
      </c>
      <c r="H1307" t="str">
        <f>IFERROR(_xlfn.XLOOKUP(A1307,'Correspondance produits'!$J:$J,'Correspondance produits'!$K:$K),_xlfn.XLOOKUP(A1307,'Correspondance secteurs'!$Y:$Y,'Correspondance secteurs'!$AA:$AA))</f>
        <v>Parent</v>
      </c>
      <c r="I1307" t="str">
        <f>IFERROR(_xlfn.XLOOKUP(B1307,'Correspondance produits'!$J:$J,'Correspondance produits'!$K:$K),_xlfn.XLOOKUP(B1307,'Correspondance secteurs'!$Y:$Y,'Correspondance secteurs'!$AA:$AA))</f>
        <v>Enfant</v>
      </c>
    </row>
    <row r="1308" spans="1:9" x14ac:dyDescent="0.3">
      <c r="A1308" t="str">
        <f>IFERROR(_xlfn.XLOOKUP('JRC - EnergyBalance'!A1308,'Correspondance produits'!C:C,'Correspondance produits'!J:J),_xlfn.XLOOKUP('JRC - EnergyBalance'!A1308,'Correspondance secteurs'!C:C,'Correspondance secteurs'!Y:Y))</f>
        <v>Houille [METABOLHEAT - National]</v>
      </c>
      <c r="B1308" t="str">
        <f>IFERROR(_xlfn.XLOOKUP('JRC - EnergyBalance'!B1308,'Correspondance produits'!C:C,'Correspondance produits'!J:J),_xlfn.XLOOKUP('JRC - EnergyBalance'!B1308,'Correspondance secteurs'!C:C,'Correspondance secteurs'!Y:Y))</f>
        <v>Utilisation non énergétique dans le secteur industriel [METABOLHEAT - National]</v>
      </c>
      <c r="C1308" s="5"/>
      <c r="D1308" t="str">
        <f>Etiquettes!$C$4</f>
        <v>PJ</v>
      </c>
      <c r="E1308">
        <v>2021</v>
      </c>
      <c r="F1308" t="str">
        <f>Etiquettes!$C$3</f>
        <v>France</v>
      </c>
      <c r="G1308" t="str">
        <f>Etiquettes!$I$5</f>
        <v>JRC - EnergyBalance</v>
      </c>
      <c r="H1308" t="str">
        <f>IFERROR(_xlfn.XLOOKUP(A1308,'Correspondance produits'!$J:$J,'Correspondance produits'!$K:$K),_xlfn.XLOOKUP(A1308,'Correspondance secteurs'!$Y:$Y,'Correspondance secteurs'!$AA:$AA))</f>
        <v>Parent</v>
      </c>
      <c r="I1308" t="str">
        <f>IFERROR(_xlfn.XLOOKUP(B1308,'Correspondance produits'!$J:$J,'Correspondance produits'!$K:$K),_xlfn.XLOOKUP(B1308,'Correspondance secteurs'!$Y:$Y,'Correspondance secteurs'!$AA:$AA))</f>
        <v>Enfant</v>
      </c>
    </row>
    <row r="1309" spans="1:9" x14ac:dyDescent="0.3">
      <c r="A1309" t="str">
        <f>IFERROR(_xlfn.XLOOKUP('JRC - EnergyBalance'!A1309,'Correspondance produits'!C:C,'Correspondance produits'!J:J),_xlfn.XLOOKUP('JRC - EnergyBalance'!A1309,'Correspondance secteurs'!C:C,'Correspondance secteurs'!Y:Y))</f>
        <v>Anthracite [METABOLHEAT - National]</v>
      </c>
      <c r="B1309" t="str">
        <f>IFERROR(_xlfn.XLOOKUP('JRC - EnergyBalance'!B1309,'Correspondance produits'!C:C,'Correspondance produits'!J:J),_xlfn.XLOOKUP('JRC - EnergyBalance'!B1309,'Correspondance secteurs'!C:C,'Correspondance secteurs'!Y:Y))</f>
        <v>Utilisation non énergétique dans le secteur industriel [METABOLHEAT - National]</v>
      </c>
      <c r="C1309" s="5"/>
      <c r="D1309" t="str">
        <f>Etiquettes!$C$4</f>
        <v>PJ</v>
      </c>
      <c r="E1309">
        <v>2021</v>
      </c>
      <c r="F1309" t="str">
        <f>Etiquettes!$C$3</f>
        <v>France</v>
      </c>
      <c r="G1309" t="str">
        <f>Etiquettes!$I$5</f>
        <v>JRC - EnergyBalance</v>
      </c>
      <c r="H1309" t="str">
        <f>IFERROR(_xlfn.XLOOKUP(A1309,'Correspondance produits'!$J:$J,'Correspondance produits'!$K:$K),_xlfn.XLOOKUP(A1309,'Correspondance secteurs'!$Y:$Y,'Correspondance secteurs'!$AA:$AA))</f>
        <v>Enfant</v>
      </c>
      <c r="I1309" t="str">
        <f>IFERROR(_xlfn.XLOOKUP(B1309,'Correspondance produits'!$J:$J,'Correspondance produits'!$K:$K),_xlfn.XLOOKUP(B1309,'Correspondance secteurs'!$Y:$Y,'Correspondance secteurs'!$AA:$AA))</f>
        <v>Enfant</v>
      </c>
    </row>
    <row r="1310" spans="1:9" x14ac:dyDescent="0.3">
      <c r="A1310" t="str">
        <f>IFERROR(_xlfn.XLOOKUP('JRC - EnergyBalance'!A1310,'Correspondance produits'!C:C,'Correspondance produits'!J:J),_xlfn.XLOOKUP('JRC - EnergyBalance'!A1310,'Correspondance secteurs'!C:C,'Correspondance secteurs'!Y:Y))</f>
        <v>Charbon à coke [METABOLHEAT - National]</v>
      </c>
      <c r="B1310" t="str">
        <f>IFERROR(_xlfn.XLOOKUP('JRC - EnergyBalance'!B1310,'Correspondance produits'!C:C,'Correspondance produits'!J:J),_xlfn.XLOOKUP('JRC - EnergyBalance'!B1310,'Correspondance secteurs'!C:C,'Correspondance secteurs'!Y:Y))</f>
        <v>Utilisation non énergétique dans le secteur industriel [METABOLHEAT - National]</v>
      </c>
      <c r="C1310" s="5"/>
      <c r="D1310" t="str">
        <f>Etiquettes!$C$4</f>
        <v>PJ</v>
      </c>
      <c r="E1310">
        <v>2021</v>
      </c>
      <c r="F1310" t="str">
        <f>Etiquettes!$C$3</f>
        <v>France</v>
      </c>
      <c r="G1310" t="str">
        <f>Etiquettes!$I$5</f>
        <v>JRC - EnergyBalance</v>
      </c>
      <c r="H1310" t="str">
        <f>IFERROR(_xlfn.XLOOKUP(A1310,'Correspondance produits'!$J:$J,'Correspondance produits'!$K:$K),_xlfn.XLOOKUP(A1310,'Correspondance secteurs'!$Y:$Y,'Correspondance secteurs'!$AA:$AA))</f>
        <v>Enfant</v>
      </c>
      <c r="I1310" t="str">
        <f>IFERROR(_xlfn.XLOOKUP(B1310,'Correspondance produits'!$J:$J,'Correspondance produits'!$K:$K),_xlfn.XLOOKUP(B1310,'Correspondance secteurs'!$Y:$Y,'Correspondance secteurs'!$AA:$AA))</f>
        <v>Enfant</v>
      </c>
    </row>
    <row r="1311" spans="1:9" x14ac:dyDescent="0.3">
      <c r="A1311" t="str">
        <f>IFERROR(_xlfn.XLOOKUP('JRC - EnergyBalance'!A1311,'Correspondance produits'!C:C,'Correspondance produits'!J:J),_xlfn.XLOOKUP('JRC - EnergyBalance'!A1311,'Correspondance secteurs'!C:C,'Correspondance secteurs'!Y:Y))</f>
        <v>Autres charbons bitumineux [METABOLHEAT - National]</v>
      </c>
      <c r="B1311" t="str">
        <f>IFERROR(_xlfn.XLOOKUP('JRC - EnergyBalance'!B1311,'Correspondance produits'!C:C,'Correspondance produits'!J:J),_xlfn.XLOOKUP('JRC - EnergyBalance'!B1311,'Correspondance secteurs'!C:C,'Correspondance secteurs'!Y:Y))</f>
        <v>Utilisation non énergétique dans le secteur industriel [METABOLHEAT - National]</v>
      </c>
      <c r="C1311" s="5"/>
      <c r="D1311" t="str">
        <f>Etiquettes!$C$4</f>
        <v>PJ</v>
      </c>
      <c r="E1311">
        <v>2021</v>
      </c>
      <c r="F1311" t="str">
        <f>Etiquettes!$C$3</f>
        <v>France</v>
      </c>
      <c r="G1311" t="str">
        <f>Etiquettes!$I$5</f>
        <v>JRC - EnergyBalance</v>
      </c>
      <c r="H1311" t="str">
        <f>IFERROR(_xlfn.XLOOKUP(A1311,'Correspondance produits'!$J:$J,'Correspondance produits'!$K:$K),_xlfn.XLOOKUP(A1311,'Correspondance secteurs'!$Y:$Y,'Correspondance secteurs'!$AA:$AA))</f>
        <v>Enfant</v>
      </c>
      <c r="I1311" t="str">
        <f>IFERROR(_xlfn.XLOOKUP(B1311,'Correspondance produits'!$J:$J,'Correspondance produits'!$K:$K),_xlfn.XLOOKUP(B1311,'Correspondance secteurs'!$Y:$Y,'Correspondance secteurs'!$AA:$AA))</f>
        <v>Enfant</v>
      </c>
    </row>
    <row r="1312" spans="1:9" x14ac:dyDescent="0.3">
      <c r="A1312" t="str">
        <f>IFERROR(_xlfn.XLOOKUP('JRC - EnergyBalance'!A1312,'Correspondance produits'!C:C,'Correspondance produits'!J:J),_xlfn.XLOOKUP('JRC - EnergyBalance'!A1312,'Correspondance secteurs'!C:C,'Correspondance secteurs'!Y:Y))</f>
        <v>Charbon, noir ou brun [METABOLHEAT - National]</v>
      </c>
      <c r="B1312" t="str">
        <f>IFERROR(_xlfn.XLOOKUP('JRC - EnergyBalance'!B1312,'Correspondance produits'!C:C,'Correspondance produits'!J:J),_xlfn.XLOOKUP('JRC - EnergyBalance'!B1312,'Correspondance secteurs'!C:C,'Correspondance secteurs'!Y:Y))</f>
        <v>Utilisation non énergétique dans le secteur industriel [METABOLHEAT - National]</v>
      </c>
      <c r="C1312" s="5"/>
      <c r="D1312" t="str">
        <f>Etiquettes!$C$4</f>
        <v>PJ</v>
      </c>
      <c r="E1312">
        <v>2021</v>
      </c>
      <c r="F1312" t="str">
        <f>Etiquettes!$C$3</f>
        <v>France</v>
      </c>
      <c r="G1312" t="str">
        <f>Etiquettes!$I$5</f>
        <v>JRC - EnergyBalance</v>
      </c>
      <c r="H1312" t="str">
        <f>IFERROR(_xlfn.XLOOKUP(A1312,'Correspondance produits'!$J:$J,'Correspondance produits'!$K:$K),_xlfn.XLOOKUP(A1312,'Correspondance secteurs'!$Y:$Y,'Correspondance secteurs'!$AA:$AA))</f>
        <v>Parent</v>
      </c>
      <c r="I1312" t="str">
        <f>IFERROR(_xlfn.XLOOKUP(B1312,'Correspondance produits'!$J:$J,'Correspondance produits'!$K:$K),_xlfn.XLOOKUP(B1312,'Correspondance secteurs'!$Y:$Y,'Correspondance secteurs'!$AA:$AA))</f>
        <v>Enfant</v>
      </c>
    </row>
    <row r="1313" spans="1:9" x14ac:dyDescent="0.3">
      <c r="A1313" t="str">
        <f>IFERROR(_xlfn.XLOOKUP('JRC - EnergyBalance'!A1313,'Correspondance produits'!C:C,'Correspondance produits'!J:J),_xlfn.XLOOKUP('JRC - EnergyBalance'!A1313,'Correspondance secteurs'!C:C,'Correspondance secteurs'!Y:Y))</f>
        <v>Lignite [METABOLHEAT - National]</v>
      </c>
      <c r="B1313" t="str">
        <f>IFERROR(_xlfn.XLOOKUP('JRC - EnergyBalance'!B1313,'Correspondance produits'!C:C,'Correspondance produits'!J:J),_xlfn.XLOOKUP('JRC - EnergyBalance'!B1313,'Correspondance secteurs'!C:C,'Correspondance secteurs'!Y:Y))</f>
        <v>Utilisation non énergétique dans le secteur industriel [METABOLHEAT - National]</v>
      </c>
      <c r="C1313" s="5"/>
      <c r="D1313" t="str">
        <f>Etiquettes!$C$4</f>
        <v>PJ</v>
      </c>
      <c r="E1313">
        <v>2021</v>
      </c>
      <c r="F1313" t="str">
        <f>Etiquettes!$C$3</f>
        <v>France</v>
      </c>
      <c r="G1313" t="str">
        <f>Etiquettes!$I$5</f>
        <v>JRC - EnergyBalance</v>
      </c>
      <c r="H1313" t="str">
        <f>IFERROR(_xlfn.XLOOKUP(A1313,'Correspondance produits'!$J:$J,'Correspondance produits'!$K:$K),_xlfn.XLOOKUP(A1313,'Correspondance secteurs'!$Y:$Y,'Correspondance secteurs'!$AA:$AA))</f>
        <v>Enfant</v>
      </c>
      <c r="I1313" t="str">
        <f>IFERROR(_xlfn.XLOOKUP(B1313,'Correspondance produits'!$J:$J,'Correspondance produits'!$K:$K),_xlfn.XLOOKUP(B1313,'Correspondance secteurs'!$Y:$Y,'Correspondance secteurs'!$AA:$AA))</f>
        <v>Enfant</v>
      </c>
    </row>
    <row r="1314" spans="1:9" x14ac:dyDescent="0.3">
      <c r="A1314" t="str">
        <f>IFERROR(_xlfn.XLOOKUP('JRC - EnergyBalance'!A1314,'Correspondance produits'!C:C,'Correspondance produits'!J:J),_xlfn.XLOOKUP('JRC - EnergyBalance'!A1314,'Correspondance secteurs'!C:C,'Correspondance secteurs'!Y:Y))</f>
        <v>Produits du charbon [METABOLHEAT - National]</v>
      </c>
      <c r="B1314" t="str">
        <f>IFERROR(_xlfn.XLOOKUP('JRC - EnergyBalance'!B1314,'Correspondance produits'!C:C,'Correspondance produits'!J:J),_xlfn.XLOOKUP('JRC - EnergyBalance'!B1314,'Correspondance secteurs'!C:C,'Correspondance secteurs'!Y:Y))</f>
        <v>Utilisation non énergétique dans le secteur industriel [METABOLHEAT - National]</v>
      </c>
      <c r="C1314" s="5"/>
      <c r="D1314" t="str">
        <f>Etiquettes!$C$4</f>
        <v>PJ</v>
      </c>
      <c r="E1314">
        <v>2021</v>
      </c>
      <c r="F1314" t="str">
        <f>Etiquettes!$C$3</f>
        <v>France</v>
      </c>
      <c r="G1314" t="str">
        <f>Etiquettes!$I$5</f>
        <v>JRC - EnergyBalance</v>
      </c>
      <c r="H1314" t="str">
        <f>IFERROR(_xlfn.XLOOKUP(A1314,'Correspondance produits'!$J:$J,'Correspondance produits'!$K:$K),_xlfn.XLOOKUP(A1314,'Correspondance secteurs'!$Y:$Y,'Correspondance secteurs'!$AA:$AA))</f>
        <v>Parent</v>
      </c>
      <c r="I1314" t="str">
        <f>IFERROR(_xlfn.XLOOKUP(B1314,'Correspondance produits'!$J:$J,'Correspondance produits'!$K:$K),_xlfn.XLOOKUP(B1314,'Correspondance secteurs'!$Y:$Y,'Correspondance secteurs'!$AA:$AA))</f>
        <v>Enfant</v>
      </c>
    </row>
    <row r="1315" spans="1:9" x14ac:dyDescent="0.3">
      <c r="A1315" t="str">
        <f>IFERROR(_xlfn.XLOOKUP('JRC - EnergyBalance'!A1315,'Correspondance produits'!C:C,'Correspondance produits'!J:J),_xlfn.XLOOKUP('JRC - EnergyBalance'!A1315,'Correspondance secteurs'!C:C,'Correspondance secteurs'!Y:Y))</f>
        <v>Combustible breveté [METABOLHEAT - National]</v>
      </c>
      <c r="B1315" t="str">
        <f>IFERROR(_xlfn.XLOOKUP('JRC - EnergyBalance'!B1315,'Correspondance produits'!C:C,'Correspondance produits'!J:J),_xlfn.XLOOKUP('JRC - EnergyBalance'!B1315,'Correspondance secteurs'!C:C,'Correspondance secteurs'!Y:Y))</f>
        <v>Utilisation non énergétique dans le secteur industriel [METABOLHEAT - National]</v>
      </c>
      <c r="C1315" s="5"/>
      <c r="D1315" t="str">
        <f>Etiquettes!$C$4</f>
        <v>PJ</v>
      </c>
      <c r="E1315">
        <v>2021</v>
      </c>
      <c r="F1315" t="str">
        <f>Etiquettes!$C$3</f>
        <v>France</v>
      </c>
      <c r="G1315" t="str">
        <f>Etiquettes!$I$5</f>
        <v>JRC - EnergyBalance</v>
      </c>
      <c r="H1315" t="str">
        <f>IFERROR(_xlfn.XLOOKUP(A1315,'Correspondance produits'!$J:$J,'Correspondance produits'!$K:$K),_xlfn.XLOOKUP(A1315,'Correspondance secteurs'!$Y:$Y,'Correspondance secteurs'!$AA:$AA))</f>
        <v>Enfant</v>
      </c>
      <c r="I1315" t="str">
        <f>IFERROR(_xlfn.XLOOKUP(B1315,'Correspondance produits'!$J:$J,'Correspondance produits'!$K:$K),_xlfn.XLOOKUP(B1315,'Correspondance secteurs'!$Y:$Y,'Correspondance secteurs'!$AA:$AA))</f>
        <v>Enfant</v>
      </c>
    </row>
    <row r="1316" spans="1:9" x14ac:dyDescent="0.3">
      <c r="A1316" t="str">
        <f>IFERROR(_xlfn.XLOOKUP('JRC - EnergyBalance'!A1316,'Correspondance produits'!C:C,'Correspondance produits'!J:J),_xlfn.XLOOKUP('JRC - EnergyBalance'!A1316,'Correspondance secteurs'!C:C,'Correspondance secteurs'!Y:Y))</f>
        <v>Coke de cokerie [METABOLHEAT - National]</v>
      </c>
      <c r="B1316" t="str">
        <f>IFERROR(_xlfn.XLOOKUP('JRC - EnergyBalance'!B1316,'Correspondance produits'!C:C,'Correspondance produits'!J:J),_xlfn.XLOOKUP('JRC - EnergyBalance'!B1316,'Correspondance secteurs'!C:C,'Correspondance secteurs'!Y:Y))</f>
        <v>Utilisation non énergétique dans le secteur industriel [METABOLHEAT - National]</v>
      </c>
      <c r="C1316" s="5"/>
      <c r="D1316" t="str">
        <f>Etiquettes!$C$4</f>
        <v>PJ</v>
      </c>
      <c r="E1316">
        <v>2021</v>
      </c>
      <c r="F1316" t="str">
        <f>Etiquettes!$C$3</f>
        <v>France</v>
      </c>
      <c r="G1316" t="str">
        <f>Etiquettes!$I$5</f>
        <v>JRC - EnergyBalance</v>
      </c>
      <c r="H1316" t="str">
        <f>IFERROR(_xlfn.XLOOKUP(A1316,'Correspondance produits'!$J:$J,'Correspondance produits'!$K:$K),_xlfn.XLOOKUP(A1316,'Correspondance secteurs'!$Y:$Y,'Correspondance secteurs'!$AA:$AA))</f>
        <v>Enfant</v>
      </c>
      <c r="I1316" t="str">
        <f>IFERROR(_xlfn.XLOOKUP(B1316,'Correspondance produits'!$J:$J,'Correspondance produits'!$K:$K),_xlfn.XLOOKUP(B1316,'Correspondance secteurs'!$Y:$Y,'Correspondance secteurs'!$AA:$AA))</f>
        <v>Enfant</v>
      </c>
    </row>
    <row r="1317" spans="1:9" x14ac:dyDescent="0.3">
      <c r="A1317" t="str">
        <f>IFERROR(_xlfn.XLOOKUP('JRC - EnergyBalance'!A1317,'Correspondance produits'!C:C,'Correspondance produits'!J:J),_xlfn.XLOOKUP('JRC - EnergyBalance'!A1317,'Correspondance secteurs'!C:C,'Correspondance secteurs'!Y:Y))</f>
        <v>Goudron de houille [METABOLHEAT - National]</v>
      </c>
      <c r="B1317" t="str">
        <f>IFERROR(_xlfn.XLOOKUP('JRC - EnergyBalance'!B1317,'Correspondance produits'!C:C,'Correspondance produits'!J:J),_xlfn.XLOOKUP('JRC - EnergyBalance'!B1317,'Correspondance secteurs'!C:C,'Correspondance secteurs'!Y:Y))</f>
        <v>Utilisation non énergétique dans le secteur industriel [METABOLHEAT - National]</v>
      </c>
      <c r="C1317" s="5"/>
      <c r="D1317" t="str">
        <f>Etiquettes!$C$4</f>
        <v>PJ</v>
      </c>
      <c r="E1317">
        <v>2021</v>
      </c>
      <c r="F1317" t="str">
        <f>Etiquettes!$C$3</f>
        <v>France</v>
      </c>
      <c r="G1317" t="str">
        <f>Etiquettes!$I$5</f>
        <v>JRC - EnergyBalance</v>
      </c>
      <c r="H1317" t="str">
        <f>IFERROR(_xlfn.XLOOKUP(A1317,'Correspondance produits'!$J:$J,'Correspondance produits'!$K:$K),_xlfn.XLOOKUP(A1317,'Correspondance secteurs'!$Y:$Y,'Correspondance secteurs'!$AA:$AA))</f>
        <v>Enfant</v>
      </c>
      <c r="I1317" t="str">
        <f>IFERROR(_xlfn.XLOOKUP(B1317,'Correspondance produits'!$J:$J,'Correspondance produits'!$K:$K),_xlfn.XLOOKUP(B1317,'Correspondance secteurs'!$Y:$Y,'Correspondance secteurs'!$AA:$AA))</f>
        <v>Enfant</v>
      </c>
    </row>
    <row r="1318" spans="1:9" x14ac:dyDescent="0.3">
      <c r="A1318" t="str">
        <f>IFERROR(_xlfn.XLOOKUP('JRC - EnergyBalance'!A1318,'Correspondance produits'!C:C,'Correspondance produits'!J:J),_xlfn.XLOOKUP('JRC - EnergyBalance'!A1318,'Correspondance secteurs'!C:C,'Correspondance secteurs'!Y:Y))</f>
        <v>Briquettes de lignite [METABOLHEAT - National]</v>
      </c>
      <c r="B1318" t="str">
        <f>IFERROR(_xlfn.XLOOKUP('JRC - EnergyBalance'!B1318,'Correspondance produits'!C:C,'Correspondance produits'!J:J),_xlfn.XLOOKUP('JRC - EnergyBalance'!B1318,'Correspondance secteurs'!C:C,'Correspondance secteurs'!Y:Y))</f>
        <v>Utilisation non énergétique dans le secteur industriel [METABOLHEAT - National]</v>
      </c>
      <c r="C1318" s="5"/>
      <c r="D1318" t="str">
        <f>Etiquettes!$C$4</f>
        <v>PJ</v>
      </c>
      <c r="E1318">
        <v>2021</v>
      </c>
      <c r="F1318" t="str">
        <f>Etiquettes!$C$3</f>
        <v>France</v>
      </c>
      <c r="G1318" t="str">
        <f>Etiquettes!$I$5</f>
        <v>JRC - EnergyBalance</v>
      </c>
      <c r="H1318" t="str">
        <f>IFERROR(_xlfn.XLOOKUP(A1318,'Correspondance produits'!$J:$J,'Correspondance produits'!$K:$K),_xlfn.XLOOKUP(A1318,'Correspondance secteurs'!$Y:$Y,'Correspondance secteurs'!$AA:$AA))</f>
        <v>Enfant</v>
      </c>
      <c r="I1318" t="str">
        <f>IFERROR(_xlfn.XLOOKUP(B1318,'Correspondance produits'!$J:$J,'Correspondance produits'!$K:$K),_xlfn.XLOOKUP(B1318,'Correspondance secteurs'!$Y:$Y,'Correspondance secteurs'!$AA:$AA))</f>
        <v>Enfant</v>
      </c>
    </row>
    <row r="1319" spans="1:9" x14ac:dyDescent="0.3">
      <c r="A1319" t="str">
        <f>IFERROR(_xlfn.XLOOKUP('JRC - EnergyBalance'!A1319,'Correspondance produits'!C:C,'Correspondance produits'!J:J),_xlfn.XLOOKUP('JRC - EnergyBalance'!A1319,'Correspondance secteurs'!C:C,'Correspondance secteurs'!Y:Y))</f>
        <v>Anthracite [METABOLHEAT - National]</v>
      </c>
      <c r="B1319" t="str">
        <f>IFERROR(_xlfn.XLOOKUP('JRC - EnergyBalance'!B1319,'Correspondance produits'!C:C,'Correspondance produits'!J:J),_xlfn.XLOOKUP('JRC - EnergyBalance'!B1319,'Correspondance secteurs'!C:C,'Correspondance secteurs'!Y:Y))</f>
        <v>Différences statistiques [METABOLHEAT - National]</v>
      </c>
      <c r="C1319" s="5">
        <v>0</v>
      </c>
      <c r="D1319" t="str">
        <f>Etiquettes!$C$4</f>
        <v>PJ</v>
      </c>
      <c r="E1319">
        <v>2021</v>
      </c>
      <c r="F1319" t="str">
        <f>Etiquettes!$C$3</f>
        <v>France</v>
      </c>
      <c r="G1319" t="str">
        <f>Etiquettes!$I$5</f>
        <v>JRC - EnergyBalance</v>
      </c>
      <c r="H1319" t="str">
        <f>IFERROR(_xlfn.XLOOKUP(A1319,'Correspondance produits'!$J:$J,'Correspondance produits'!$K:$K),_xlfn.XLOOKUP(A1319,'Correspondance secteurs'!$Y:$Y,'Correspondance secteurs'!$AA:$AA))</f>
        <v>Enfant</v>
      </c>
      <c r="I1319" t="str">
        <f>IFERROR(_xlfn.XLOOKUP(B1319,'Correspondance produits'!$J:$J,'Correspondance produits'!$K:$K),_xlfn.XLOOKUP(B1319,'Correspondance secteurs'!$Y:$Y,'Correspondance secteurs'!$AA:$AA))</f>
        <v>Enfant</v>
      </c>
    </row>
    <row r="1320" spans="1:9" x14ac:dyDescent="0.3">
      <c r="A1320" t="str">
        <f>IFERROR(_xlfn.XLOOKUP('JRC - EnergyBalance'!A1320,'Correspondance produits'!C:C,'Correspondance produits'!J:J),_xlfn.XLOOKUP('JRC - EnergyBalance'!A1320,'Correspondance secteurs'!C:C,'Correspondance secteurs'!Y:Y))</f>
        <v>Différences statistiques [METABOLHEAT - National]</v>
      </c>
      <c r="B1320" t="str">
        <f>IFERROR(_xlfn.XLOOKUP('JRC - EnergyBalance'!B1320,'Correspondance produits'!C:C,'Correspondance produits'!J:J),_xlfn.XLOOKUP('JRC - EnergyBalance'!B1320,'Correspondance secteurs'!C:C,'Correspondance secteurs'!Y:Y))</f>
        <v>Charbon à coke [METABOLHEAT - National]</v>
      </c>
      <c r="C1320" s="5">
        <v>0</v>
      </c>
      <c r="D1320" t="str">
        <f>Etiquettes!$C$4</f>
        <v>PJ</v>
      </c>
      <c r="E1320">
        <v>2021</v>
      </c>
      <c r="F1320" t="str">
        <f>Etiquettes!$C$3</f>
        <v>France</v>
      </c>
      <c r="G1320" t="str">
        <f>Etiquettes!$I$5</f>
        <v>JRC - EnergyBalance</v>
      </c>
      <c r="H1320" t="str">
        <f>IFERROR(_xlfn.XLOOKUP(A1320,'Correspondance produits'!$J:$J,'Correspondance produits'!$K:$K),_xlfn.XLOOKUP(A1320,'Correspondance secteurs'!$Y:$Y,'Correspondance secteurs'!$AA:$AA))</f>
        <v>Enfant</v>
      </c>
      <c r="I1320" t="str">
        <f>IFERROR(_xlfn.XLOOKUP(B1320,'Correspondance produits'!$J:$J,'Correspondance produits'!$K:$K),_xlfn.XLOOKUP(B1320,'Correspondance secteurs'!$Y:$Y,'Correspondance secteurs'!$AA:$AA))</f>
        <v>Enfant</v>
      </c>
    </row>
    <row r="1321" spans="1:9" x14ac:dyDescent="0.3">
      <c r="A1321" t="str">
        <f>IFERROR(_xlfn.XLOOKUP('JRC - EnergyBalance'!A1321,'Correspondance produits'!C:C,'Correspondance produits'!J:J),_xlfn.XLOOKUP('JRC - EnergyBalance'!A1321,'Correspondance secteurs'!C:C,'Correspondance secteurs'!Y:Y))</f>
        <v>Autres charbons bitumineux [METABOLHEAT - National]</v>
      </c>
      <c r="B1321" t="str">
        <f>IFERROR(_xlfn.XLOOKUP('JRC - EnergyBalance'!B1321,'Correspondance produits'!C:C,'Correspondance produits'!J:J),_xlfn.XLOOKUP('JRC - EnergyBalance'!B1321,'Correspondance secteurs'!C:C,'Correspondance secteurs'!Y:Y))</f>
        <v>Différences statistiques [METABOLHEAT - National]</v>
      </c>
      <c r="C1321" s="5">
        <v>0</v>
      </c>
      <c r="D1321" t="str">
        <f>Etiquettes!$C$4</f>
        <v>PJ</v>
      </c>
      <c r="E1321">
        <v>2021</v>
      </c>
      <c r="F1321" t="str">
        <f>Etiquettes!$C$3</f>
        <v>France</v>
      </c>
      <c r="G1321" t="str">
        <f>Etiquettes!$I$5</f>
        <v>JRC - EnergyBalance</v>
      </c>
      <c r="H1321" t="str">
        <f>IFERROR(_xlfn.XLOOKUP(A1321,'Correspondance produits'!$J:$J,'Correspondance produits'!$K:$K),_xlfn.XLOOKUP(A1321,'Correspondance secteurs'!$Y:$Y,'Correspondance secteurs'!$AA:$AA))</f>
        <v>Enfant</v>
      </c>
      <c r="I1321" t="str">
        <f>IFERROR(_xlfn.XLOOKUP(B1321,'Correspondance produits'!$J:$J,'Correspondance produits'!$K:$K),_xlfn.XLOOKUP(B1321,'Correspondance secteurs'!$Y:$Y,'Correspondance secteurs'!$AA:$AA))</f>
        <v>Enfant</v>
      </c>
    </row>
    <row r="1322" spans="1:9" x14ac:dyDescent="0.3">
      <c r="A1322" t="str">
        <f>IFERROR(_xlfn.XLOOKUP('JRC - EnergyBalance'!A1322,'Correspondance produits'!C:C,'Correspondance produits'!J:J),_xlfn.XLOOKUP('JRC - EnergyBalance'!A1322,'Correspondance secteurs'!C:C,'Correspondance secteurs'!Y:Y))</f>
        <v>Différences statistiques [METABOLHEAT - National]</v>
      </c>
      <c r="B1322" t="str">
        <f>IFERROR(_xlfn.XLOOKUP('JRC - EnergyBalance'!B1322,'Correspondance produits'!C:C,'Correspondance produits'!J:J),_xlfn.XLOOKUP('JRC - EnergyBalance'!B1322,'Correspondance secteurs'!C:C,'Correspondance secteurs'!Y:Y))</f>
        <v>Charbon sous-bitumineux [METABOLHEAT - National]</v>
      </c>
      <c r="C1322" s="5">
        <v>0</v>
      </c>
      <c r="D1322" t="str">
        <f>Etiquettes!$C$4</f>
        <v>PJ</v>
      </c>
      <c r="E1322">
        <v>2021</v>
      </c>
      <c r="F1322" t="str">
        <f>Etiquettes!$C$3</f>
        <v>France</v>
      </c>
      <c r="G1322" t="str">
        <f>Etiquettes!$I$5</f>
        <v>JRC - EnergyBalance</v>
      </c>
      <c r="H1322" t="str">
        <f>IFERROR(_xlfn.XLOOKUP(A1322,'Correspondance produits'!$J:$J,'Correspondance produits'!$K:$K),_xlfn.XLOOKUP(A1322,'Correspondance secteurs'!$Y:$Y,'Correspondance secteurs'!$AA:$AA))</f>
        <v>Enfant</v>
      </c>
      <c r="I1322" t="str">
        <f>IFERROR(_xlfn.XLOOKUP(B1322,'Correspondance produits'!$J:$J,'Correspondance produits'!$K:$K),_xlfn.XLOOKUP(B1322,'Correspondance secteurs'!$Y:$Y,'Correspondance secteurs'!$AA:$AA))</f>
        <v>Enfant</v>
      </c>
    </row>
    <row r="1323" spans="1:9" x14ac:dyDescent="0.3">
      <c r="A1323" t="str">
        <f>IFERROR(_xlfn.XLOOKUP('JRC - EnergyBalance'!A1323,'Correspondance produits'!C:C,'Correspondance produits'!J:J),_xlfn.XLOOKUP('JRC - EnergyBalance'!A1323,'Correspondance secteurs'!C:C,'Correspondance secteurs'!Y:Y))</f>
        <v>Différences statistiques [METABOLHEAT - National]</v>
      </c>
      <c r="B1323" t="str">
        <f>IFERROR(_xlfn.XLOOKUP('JRC - EnergyBalance'!B1323,'Correspondance produits'!C:C,'Correspondance produits'!J:J),_xlfn.XLOOKUP('JRC - EnergyBalance'!B1323,'Correspondance secteurs'!C:C,'Correspondance secteurs'!Y:Y))</f>
        <v>Lignite [METABOLHEAT - National]</v>
      </c>
      <c r="C1323" s="5">
        <v>0</v>
      </c>
      <c r="D1323" t="str">
        <f>Etiquettes!$C$4</f>
        <v>PJ</v>
      </c>
      <c r="E1323">
        <v>2021</v>
      </c>
      <c r="F1323" t="str">
        <f>Etiquettes!$C$3</f>
        <v>France</v>
      </c>
      <c r="G1323" t="str">
        <f>Etiquettes!$I$5</f>
        <v>JRC - EnergyBalance</v>
      </c>
      <c r="H1323" t="str">
        <f>IFERROR(_xlfn.XLOOKUP(A1323,'Correspondance produits'!$J:$J,'Correspondance produits'!$K:$K),_xlfn.XLOOKUP(A1323,'Correspondance secteurs'!$Y:$Y,'Correspondance secteurs'!$AA:$AA))</f>
        <v>Enfant</v>
      </c>
      <c r="I1323" t="str">
        <f>IFERROR(_xlfn.XLOOKUP(B1323,'Correspondance produits'!$J:$J,'Correspondance produits'!$K:$K),_xlfn.XLOOKUP(B1323,'Correspondance secteurs'!$Y:$Y,'Correspondance secteurs'!$AA:$AA))</f>
        <v>Enfant</v>
      </c>
    </row>
    <row r="1324" spans="1:9" x14ac:dyDescent="0.3">
      <c r="A1324" t="str">
        <f>IFERROR(_xlfn.XLOOKUP('JRC - EnergyBalance'!A1324,'Correspondance produits'!C:C,'Correspondance produits'!J:J),_xlfn.XLOOKUP('JRC - EnergyBalance'!A1324,'Correspondance secteurs'!C:C,'Correspondance secteurs'!Y:Y))</f>
        <v>Différences statistiques [METABOLHEAT - National]</v>
      </c>
      <c r="B1324" t="str">
        <f>IFERROR(_xlfn.XLOOKUP('JRC - EnergyBalance'!B1324,'Correspondance produits'!C:C,'Correspondance produits'!J:J),_xlfn.XLOOKUP('JRC - EnergyBalance'!B1324,'Correspondance secteurs'!C:C,'Correspondance secteurs'!Y:Y))</f>
        <v>Combustible breveté [METABOLHEAT - National]</v>
      </c>
      <c r="C1324" s="5">
        <v>0</v>
      </c>
      <c r="D1324" t="str">
        <f>Etiquettes!$C$4</f>
        <v>PJ</v>
      </c>
      <c r="E1324">
        <v>2021</v>
      </c>
      <c r="F1324" t="str">
        <f>Etiquettes!$C$3</f>
        <v>France</v>
      </c>
      <c r="G1324" t="str">
        <f>Etiquettes!$I$5</f>
        <v>JRC - EnergyBalance</v>
      </c>
      <c r="H1324" t="str">
        <f>IFERROR(_xlfn.XLOOKUP(A1324,'Correspondance produits'!$J:$J,'Correspondance produits'!$K:$K),_xlfn.XLOOKUP(A1324,'Correspondance secteurs'!$Y:$Y,'Correspondance secteurs'!$AA:$AA))</f>
        <v>Enfant</v>
      </c>
      <c r="I1324" t="str">
        <f>IFERROR(_xlfn.XLOOKUP(B1324,'Correspondance produits'!$J:$J,'Correspondance produits'!$K:$K),_xlfn.XLOOKUP(B1324,'Correspondance secteurs'!$Y:$Y,'Correspondance secteurs'!$AA:$AA))</f>
        <v>Enfant</v>
      </c>
    </row>
    <row r="1325" spans="1:9" x14ac:dyDescent="0.3">
      <c r="A1325" t="str">
        <f>IFERROR(_xlfn.XLOOKUP('JRC - EnergyBalance'!A1325,'Correspondance produits'!C:C,'Correspondance produits'!J:J),_xlfn.XLOOKUP('JRC - EnergyBalance'!A1325,'Correspondance secteurs'!C:C,'Correspondance secteurs'!Y:Y))</f>
        <v>Différences statistiques [METABOLHEAT - National]</v>
      </c>
      <c r="B1325" t="str">
        <f>IFERROR(_xlfn.XLOOKUP('JRC - EnergyBalance'!B1325,'Correspondance produits'!C:C,'Correspondance produits'!J:J),_xlfn.XLOOKUP('JRC - EnergyBalance'!B1325,'Correspondance secteurs'!C:C,'Correspondance secteurs'!Y:Y))</f>
        <v>Coke de cokerie [METABOLHEAT - National]</v>
      </c>
      <c r="C1325" s="5">
        <v>0</v>
      </c>
      <c r="D1325" t="str">
        <f>Etiquettes!$C$4</f>
        <v>PJ</v>
      </c>
      <c r="E1325">
        <v>2021</v>
      </c>
      <c r="F1325" t="str">
        <f>Etiquettes!$C$3</f>
        <v>France</v>
      </c>
      <c r="G1325" t="str">
        <f>Etiquettes!$I$5</f>
        <v>JRC - EnergyBalance</v>
      </c>
      <c r="H1325" t="str">
        <f>IFERROR(_xlfn.XLOOKUP(A1325,'Correspondance produits'!$J:$J,'Correspondance produits'!$K:$K),_xlfn.XLOOKUP(A1325,'Correspondance secteurs'!$Y:$Y,'Correspondance secteurs'!$AA:$AA))</f>
        <v>Enfant</v>
      </c>
      <c r="I1325" t="str">
        <f>IFERROR(_xlfn.XLOOKUP(B1325,'Correspondance produits'!$J:$J,'Correspondance produits'!$K:$K),_xlfn.XLOOKUP(B1325,'Correspondance secteurs'!$Y:$Y,'Correspondance secteurs'!$AA:$AA))</f>
        <v>Enfant</v>
      </c>
    </row>
    <row r="1326" spans="1:9" x14ac:dyDescent="0.3">
      <c r="A1326" t="str">
        <f>IFERROR(_xlfn.XLOOKUP('JRC - EnergyBalance'!A1326,'Correspondance produits'!C:C,'Correspondance produits'!J:J),_xlfn.XLOOKUP('JRC - EnergyBalance'!A1326,'Correspondance secteurs'!C:C,'Correspondance secteurs'!Y:Y))</f>
        <v>Différences statistiques [METABOLHEAT - National]</v>
      </c>
      <c r="B1326" t="str">
        <f>IFERROR(_xlfn.XLOOKUP('JRC - EnergyBalance'!B1326,'Correspondance produits'!C:C,'Correspondance produits'!J:J),_xlfn.XLOOKUP('JRC - EnergyBalance'!B1326,'Correspondance secteurs'!C:C,'Correspondance secteurs'!Y:Y))</f>
        <v>Coke de gaz [METABOLHEAT - National]</v>
      </c>
      <c r="C1326" s="5">
        <v>0</v>
      </c>
      <c r="D1326" t="str">
        <f>Etiquettes!$C$4</f>
        <v>PJ</v>
      </c>
      <c r="E1326">
        <v>2021</v>
      </c>
      <c r="F1326" t="str">
        <f>Etiquettes!$C$3</f>
        <v>France</v>
      </c>
      <c r="G1326" t="str">
        <f>Etiquettes!$I$5</f>
        <v>JRC - EnergyBalance</v>
      </c>
      <c r="H1326" t="str">
        <f>IFERROR(_xlfn.XLOOKUP(A1326,'Correspondance produits'!$J:$J,'Correspondance produits'!$K:$K),_xlfn.XLOOKUP(A1326,'Correspondance secteurs'!$Y:$Y,'Correspondance secteurs'!$AA:$AA))</f>
        <v>Enfant</v>
      </c>
      <c r="I1326" t="str">
        <f>IFERROR(_xlfn.XLOOKUP(B1326,'Correspondance produits'!$J:$J,'Correspondance produits'!$K:$K),_xlfn.XLOOKUP(B1326,'Correspondance secteurs'!$Y:$Y,'Correspondance secteurs'!$AA:$AA))</f>
        <v>Enfant</v>
      </c>
    </row>
    <row r="1327" spans="1:9" x14ac:dyDescent="0.3">
      <c r="A1327" t="str">
        <f>IFERROR(_xlfn.XLOOKUP('JRC - EnergyBalance'!A1327,'Correspondance produits'!C:C,'Correspondance produits'!J:J),_xlfn.XLOOKUP('JRC - EnergyBalance'!A1327,'Correspondance secteurs'!C:C,'Correspondance secteurs'!Y:Y))</f>
        <v>Différences statistiques [METABOLHEAT - National]</v>
      </c>
      <c r="B1327" t="str">
        <f>IFERROR(_xlfn.XLOOKUP('JRC - EnergyBalance'!B1327,'Correspondance produits'!C:C,'Correspondance produits'!J:J),_xlfn.XLOOKUP('JRC - EnergyBalance'!B1327,'Correspondance secteurs'!C:C,'Correspondance secteurs'!Y:Y))</f>
        <v>Goudron de houille [METABOLHEAT - National]</v>
      </c>
      <c r="C1327" s="5">
        <v>0</v>
      </c>
      <c r="D1327" t="str">
        <f>Etiquettes!$C$4</f>
        <v>PJ</v>
      </c>
      <c r="E1327">
        <v>2021</v>
      </c>
      <c r="F1327" t="str">
        <f>Etiquettes!$C$3</f>
        <v>France</v>
      </c>
      <c r="G1327" t="str">
        <f>Etiquettes!$I$5</f>
        <v>JRC - EnergyBalance</v>
      </c>
      <c r="H1327" t="str">
        <f>IFERROR(_xlfn.XLOOKUP(A1327,'Correspondance produits'!$J:$J,'Correspondance produits'!$K:$K),_xlfn.XLOOKUP(A1327,'Correspondance secteurs'!$Y:$Y,'Correspondance secteurs'!$AA:$AA))</f>
        <v>Enfant</v>
      </c>
      <c r="I1327" t="str">
        <f>IFERROR(_xlfn.XLOOKUP(B1327,'Correspondance produits'!$J:$J,'Correspondance produits'!$K:$K),_xlfn.XLOOKUP(B1327,'Correspondance secteurs'!$Y:$Y,'Correspondance secteurs'!$AA:$AA))</f>
        <v>Enfant</v>
      </c>
    </row>
    <row r="1328" spans="1:9" x14ac:dyDescent="0.3">
      <c r="A1328" t="str">
        <f>IFERROR(_xlfn.XLOOKUP('JRC - EnergyBalance'!A1328,'Correspondance produits'!C:C,'Correspondance produits'!J:J),_xlfn.XLOOKUP('JRC - EnergyBalance'!A1328,'Correspondance secteurs'!C:C,'Correspondance secteurs'!Y:Y))</f>
        <v>Briquettes de lignite [METABOLHEAT - National]</v>
      </c>
      <c r="B1328" t="str">
        <f>IFERROR(_xlfn.XLOOKUP('JRC - EnergyBalance'!B1328,'Correspondance produits'!C:C,'Correspondance produits'!J:J),_xlfn.XLOOKUP('JRC - EnergyBalance'!B1328,'Correspondance secteurs'!C:C,'Correspondance secteurs'!Y:Y))</f>
        <v>Différences statistiques [METABOLHEAT - National]</v>
      </c>
      <c r="C1328" s="5">
        <v>0</v>
      </c>
      <c r="D1328" t="str">
        <f>Etiquettes!$C$4</f>
        <v>PJ</v>
      </c>
      <c r="E1328">
        <v>2021</v>
      </c>
      <c r="F1328" t="str">
        <f>Etiquettes!$C$3</f>
        <v>France</v>
      </c>
      <c r="G1328" t="str">
        <f>Etiquettes!$I$5</f>
        <v>JRC - EnergyBalance</v>
      </c>
      <c r="H1328" t="str">
        <f>IFERROR(_xlfn.XLOOKUP(A1328,'Correspondance produits'!$J:$J,'Correspondance produits'!$K:$K),_xlfn.XLOOKUP(A1328,'Correspondance secteurs'!$Y:$Y,'Correspondance secteurs'!$AA:$AA))</f>
        <v>Enfant</v>
      </c>
      <c r="I1328" t="str">
        <f>IFERROR(_xlfn.XLOOKUP(B1328,'Correspondance produits'!$J:$J,'Correspondance produits'!$K:$K),_xlfn.XLOOKUP(B1328,'Correspondance secteurs'!$Y:$Y,'Correspondance secteurs'!$AA:$AA))</f>
        <v>Enfant</v>
      </c>
    </row>
    <row r="1329" spans="1:9" x14ac:dyDescent="0.3">
      <c r="A1329" t="str">
        <f>IFERROR(_xlfn.XLOOKUP('JRC - EnergyBalance'!A1329,'Correspondance produits'!C:C,'Correspondance produits'!J:J),_xlfn.XLOOKUP('JRC - EnergyBalance'!A1329,'Correspondance secteurs'!C:C,'Correspondance secteurs'!Y:Y))</f>
        <v>Différences statistiques [METABOLHEAT - National]</v>
      </c>
      <c r="B1329" t="str">
        <f>IFERROR(_xlfn.XLOOKUP('JRC - EnergyBalance'!B1329,'Correspondance produits'!C:C,'Correspondance produits'!J:J),_xlfn.XLOOKUP('JRC - EnergyBalance'!B1329,'Correspondance secteurs'!C:C,'Correspondance secteurs'!Y:Y))</f>
        <v>Gaz d'usine à gaz [METABOLHEAT - National]</v>
      </c>
      <c r="C1329" s="5">
        <v>0</v>
      </c>
      <c r="D1329" t="str">
        <f>Etiquettes!$C$4</f>
        <v>PJ</v>
      </c>
      <c r="E1329">
        <v>2021</v>
      </c>
      <c r="F1329" t="str">
        <f>Etiquettes!$C$3</f>
        <v>France</v>
      </c>
      <c r="G1329" t="str">
        <f>Etiquettes!$I$5</f>
        <v>JRC - EnergyBalance</v>
      </c>
      <c r="H1329" t="str">
        <f>IFERROR(_xlfn.XLOOKUP(A1329,'Correspondance produits'!$J:$J,'Correspondance produits'!$K:$K),_xlfn.XLOOKUP(A1329,'Correspondance secteurs'!$Y:$Y,'Correspondance secteurs'!$AA:$AA))</f>
        <v>Enfant</v>
      </c>
      <c r="I1329" t="str">
        <f>IFERROR(_xlfn.XLOOKUP(B1329,'Correspondance produits'!$J:$J,'Correspondance produits'!$K:$K),_xlfn.XLOOKUP(B1329,'Correspondance secteurs'!$Y:$Y,'Correspondance secteurs'!$AA:$AA))</f>
        <v>Enfant</v>
      </c>
    </row>
    <row r="1330" spans="1:9" x14ac:dyDescent="0.3">
      <c r="A1330" t="str">
        <f>IFERROR(_xlfn.XLOOKUP('JRC - EnergyBalance'!A1330,'Correspondance produits'!C:C,'Correspondance produits'!J:J),_xlfn.XLOOKUP('JRC - EnergyBalance'!A1330,'Correspondance secteurs'!C:C,'Correspondance secteurs'!Y:Y))</f>
        <v>Différences statistiques [METABOLHEAT - National]</v>
      </c>
      <c r="B1330" t="str">
        <f>IFERROR(_xlfn.XLOOKUP('JRC - EnergyBalance'!B1330,'Correspondance produits'!C:C,'Correspondance produits'!J:J),_xlfn.XLOOKUP('JRC - EnergyBalance'!B1330,'Correspondance secteurs'!C:C,'Correspondance secteurs'!Y:Y))</f>
        <v>Gaz de cokerie [METABOLHEAT - National]</v>
      </c>
      <c r="C1330" s="5">
        <v>0</v>
      </c>
      <c r="D1330" t="str">
        <f>Etiquettes!$C$4</f>
        <v>PJ</v>
      </c>
      <c r="E1330">
        <v>2021</v>
      </c>
      <c r="F1330" t="str">
        <f>Etiquettes!$C$3</f>
        <v>France</v>
      </c>
      <c r="G1330" t="str">
        <f>Etiquettes!$I$5</f>
        <v>JRC - EnergyBalance</v>
      </c>
      <c r="H1330" t="str">
        <f>IFERROR(_xlfn.XLOOKUP(A1330,'Correspondance produits'!$J:$J,'Correspondance produits'!$K:$K),_xlfn.XLOOKUP(A1330,'Correspondance secteurs'!$Y:$Y,'Correspondance secteurs'!$AA:$AA))</f>
        <v>Enfant</v>
      </c>
      <c r="I1330" t="str">
        <f>IFERROR(_xlfn.XLOOKUP(B1330,'Correspondance produits'!$J:$J,'Correspondance produits'!$K:$K),_xlfn.XLOOKUP(B1330,'Correspondance secteurs'!$Y:$Y,'Correspondance secteurs'!$AA:$AA))</f>
        <v>Enfant</v>
      </c>
    </row>
    <row r="1331" spans="1:9" x14ac:dyDescent="0.3">
      <c r="A1331" t="str">
        <f>IFERROR(_xlfn.XLOOKUP('JRC - EnergyBalance'!A1331,'Correspondance produits'!C:C,'Correspondance produits'!J:J),_xlfn.XLOOKUP('JRC - EnergyBalance'!A1331,'Correspondance secteurs'!C:C,'Correspondance secteurs'!Y:Y))</f>
        <v>Différences statistiques [METABOLHEAT - National]</v>
      </c>
      <c r="B1331" t="str">
        <f>IFERROR(_xlfn.XLOOKUP('JRC - EnergyBalance'!B1331,'Correspondance produits'!C:C,'Correspondance produits'!J:J),_xlfn.XLOOKUP('JRC - EnergyBalance'!B1331,'Correspondance secteurs'!C:C,'Correspondance secteurs'!Y:Y))</f>
        <v>Gaz de haut fourneau [METABOLHEAT - National]</v>
      </c>
      <c r="C1331" s="5">
        <v>0</v>
      </c>
      <c r="D1331" t="str">
        <f>Etiquettes!$C$4</f>
        <v>PJ</v>
      </c>
      <c r="E1331">
        <v>2021</v>
      </c>
      <c r="F1331" t="str">
        <f>Etiquettes!$C$3</f>
        <v>France</v>
      </c>
      <c r="G1331" t="str">
        <f>Etiquettes!$I$5</f>
        <v>JRC - EnergyBalance</v>
      </c>
      <c r="H1331" t="str">
        <f>IFERROR(_xlfn.XLOOKUP(A1331,'Correspondance produits'!$J:$J,'Correspondance produits'!$K:$K),_xlfn.XLOOKUP(A1331,'Correspondance secteurs'!$Y:$Y,'Correspondance secteurs'!$AA:$AA))</f>
        <v>Enfant</v>
      </c>
      <c r="I1331" t="str">
        <f>IFERROR(_xlfn.XLOOKUP(B1331,'Correspondance produits'!$J:$J,'Correspondance produits'!$K:$K),_xlfn.XLOOKUP(B1331,'Correspondance secteurs'!$Y:$Y,'Correspondance secteurs'!$AA:$AA))</f>
        <v>Enfant</v>
      </c>
    </row>
    <row r="1332" spans="1:9" x14ac:dyDescent="0.3">
      <c r="A1332" t="str">
        <f>IFERROR(_xlfn.XLOOKUP('JRC - EnergyBalance'!A1332,'Correspondance produits'!C:C,'Correspondance produits'!J:J),_xlfn.XLOOKUP('JRC - EnergyBalance'!A1332,'Correspondance secteurs'!C:C,'Correspondance secteurs'!Y:Y))</f>
        <v>Différences statistiques [METABOLHEAT - National]</v>
      </c>
      <c r="B1332" t="str">
        <f>IFERROR(_xlfn.XLOOKUP('JRC - EnergyBalance'!B1332,'Correspondance produits'!C:C,'Correspondance produits'!J:J),_xlfn.XLOOKUP('JRC - EnergyBalance'!B1332,'Correspondance secteurs'!C:C,'Correspondance secteurs'!Y:Y))</f>
        <v>Autres gaz de récupération [METABOLHEAT - National]</v>
      </c>
      <c r="C1332" s="5">
        <v>0</v>
      </c>
      <c r="D1332" t="str">
        <f>Etiquettes!$C$4</f>
        <v>PJ</v>
      </c>
      <c r="E1332">
        <v>2021</v>
      </c>
      <c r="F1332" t="str">
        <f>Etiquettes!$C$3</f>
        <v>France</v>
      </c>
      <c r="G1332" t="str">
        <f>Etiquettes!$I$5</f>
        <v>JRC - EnergyBalance</v>
      </c>
      <c r="H1332" t="str">
        <f>IFERROR(_xlfn.XLOOKUP(A1332,'Correspondance produits'!$J:$J,'Correspondance produits'!$K:$K),_xlfn.XLOOKUP(A1332,'Correspondance secteurs'!$Y:$Y,'Correspondance secteurs'!$AA:$AA))</f>
        <v>Enfant</v>
      </c>
      <c r="I1332" t="str">
        <f>IFERROR(_xlfn.XLOOKUP(B1332,'Correspondance produits'!$J:$J,'Correspondance produits'!$K:$K),_xlfn.XLOOKUP(B1332,'Correspondance secteurs'!$Y:$Y,'Correspondance secteurs'!$AA:$AA))</f>
        <v>Enfant</v>
      </c>
    </row>
    <row r="1333" spans="1:9" x14ac:dyDescent="0.3">
      <c r="A1333" t="str">
        <f>IFERROR(_xlfn.XLOOKUP('JRC - EnergyBalance'!A1333,'Correspondance produits'!C:C,'Correspondance produits'!J:J),_xlfn.XLOOKUP('JRC - EnergyBalance'!A1333,'Correspondance secteurs'!C:C,'Correspondance secteurs'!Y:Y))</f>
        <v>Différences statistiques [METABOLHEAT - National]</v>
      </c>
      <c r="B1333" t="str">
        <f>IFERROR(_xlfn.XLOOKUP('JRC - EnergyBalance'!B1333,'Correspondance produits'!C:C,'Correspondance produits'!J:J),_xlfn.XLOOKUP('JRC - EnergyBalance'!B1333,'Correspondance secteurs'!C:C,'Correspondance secteurs'!Y:Y))</f>
        <v>Tourbe [METABOLHEAT - National]</v>
      </c>
      <c r="C1333" s="5">
        <v>0</v>
      </c>
      <c r="D1333" t="str">
        <f>Etiquettes!$C$4</f>
        <v>PJ</v>
      </c>
      <c r="E1333">
        <v>2021</v>
      </c>
      <c r="F1333" t="str">
        <f>Etiquettes!$C$3</f>
        <v>France</v>
      </c>
      <c r="G1333" t="str">
        <f>Etiquettes!$I$5</f>
        <v>JRC - EnergyBalance</v>
      </c>
      <c r="H1333" t="str">
        <f>IFERROR(_xlfn.XLOOKUP(A1333,'Correspondance produits'!$J:$J,'Correspondance produits'!$K:$K),_xlfn.XLOOKUP(A1333,'Correspondance secteurs'!$Y:$Y,'Correspondance secteurs'!$AA:$AA))</f>
        <v>Enfant</v>
      </c>
      <c r="I1333" t="str">
        <f>IFERROR(_xlfn.XLOOKUP(B1333,'Correspondance produits'!$J:$J,'Correspondance produits'!$K:$K),_xlfn.XLOOKUP(B1333,'Correspondance secteurs'!$Y:$Y,'Correspondance secteurs'!$AA:$AA))</f>
        <v>Enfant</v>
      </c>
    </row>
    <row r="1334" spans="1:9" x14ac:dyDescent="0.3">
      <c r="A1334" t="str">
        <f>IFERROR(_xlfn.XLOOKUP('JRC - EnergyBalance'!A1334,'Correspondance produits'!C:C,'Correspondance produits'!J:J),_xlfn.XLOOKUP('JRC - EnergyBalance'!A1334,'Correspondance secteurs'!C:C,'Correspondance secteurs'!Y:Y))</f>
        <v>Différences statistiques [METABOLHEAT - National]</v>
      </c>
      <c r="B1334" t="str">
        <f>IFERROR(_xlfn.XLOOKUP('JRC - EnergyBalance'!B1334,'Correspondance produits'!C:C,'Correspondance produits'!J:J),_xlfn.XLOOKUP('JRC - EnergyBalance'!B1334,'Correspondance secteurs'!C:C,'Correspondance secteurs'!Y:Y))</f>
        <v>Produits à base de tourbe [METABOLHEAT - National]</v>
      </c>
      <c r="C1334" s="5">
        <v>0</v>
      </c>
      <c r="D1334" t="str">
        <f>Etiquettes!$C$4</f>
        <v>PJ</v>
      </c>
      <c r="E1334">
        <v>2021</v>
      </c>
      <c r="F1334" t="str">
        <f>Etiquettes!$C$3</f>
        <v>France</v>
      </c>
      <c r="G1334" t="str">
        <f>Etiquettes!$I$5</f>
        <v>JRC - EnergyBalance</v>
      </c>
      <c r="H1334" t="str">
        <f>IFERROR(_xlfn.XLOOKUP(A1334,'Correspondance produits'!$J:$J,'Correspondance produits'!$K:$K),_xlfn.XLOOKUP(A1334,'Correspondance secteurs'!$Y:$Y,'Correspondance secteurs'!$AA:$AA))</f>
        <v>Enfant</v>
      </c>
      <c r="I1334" t="str">
        <f>IFERROR(_xlfn.XLOOKUP(B1334,'Correspondance produits'!$J:$J,'Correspondance produits'!$K:$K),_xlfn.XLOOKUP(B1334,'Correspondance secteurs'!$Y:$Y,'Correspondance secteurs'!$AA:$AA))</f>
        <v>Enfant</v>
      </c>
    </row>
    <row r="1335" spans="1:9" x14ac:dyDescent="0.3">
      <c r="A1335" t="str">
        <f>IFERROR(_xlfn.XLOOKUP('JRC - EnergyBalance'!A1335,'Correspondance produits'!C:C,'Correspondance produits'!J:J),_xlfn.XLOOKUP('JRC - EnergyBalance'!A1335,'Correspondance secteurs'!C:C,'Correspondance secteurs'!Y:Y))</f>
        <v>Différences statistiques [METABOLHEAT - National]</v>
      </c>
      <c r="B1335" t="str">
        <f>IFERROR(_xlfn.XLOOKUP('JRC - EnergyBalance'!B1335,'Correspondance produits'!C:C,'Correspondance produits'!J:J),_xlfn.XLOOKUP('JRC - EnergyBalance'!B1335,'Correspondance secteurs'!C:C,'Correspondance secteurs'!Y:Y))</f>
        <v>Schistes bitumineux et sables bitumineux [METABOLHEAT - National]</v>
      </c>
      <c r="C1335" s="5">
        <v>0</v>
      </c>
      <c r="D1335" t="str">
        <f>Etiquettes!$C$4</f>
        <v>PJ</v>
      </c>
      <c r="E1335">
        <v>2021</v>
      </c>
      <c r="F1335" t="str">
        <f>Etiquettes!$C$3</f>
        <v>France</v>
      </c>
      <c r="G1335" t="str">
        <f>Etiquettes!$I$5</f>
        <v>JRC - EnergyBalance</v>
      </c>
      <c r="H1335" t="str">
        <f>IFERROR(_xlfn.XLOOKUP(A1335,'Correspondance produits'!$J:$J,'Correspondance produits'!$K:$K),_xlfn.XLOOKUP(A1335,'Correspondance secteurs'!$Y:$Y,'Correspondance secteurs'!$AA:$AA))</f>
        <v>Enfant</v>
      </c>
      <c r="I1335" t="str">
        <f>IFERROR(_xlfn.XLOOKUP(B1335,'Correspondance produits'!$J:$J,'Correspondance produits'!$K:$K),_xlfn.XLOOKUP(B1335,'Correspondance secteurs'!$Y:$Y,'Correspondance secteurs'!$AA:$AA))</f>
        <v>Enfant</v>
      </c>
    </row>
    <row r="1336" spans="1:9" x14ac:dyDescent="0.3">
      <c r="A1336" t="str">
        <f>IFERROR(_xlfn.XLOOKUP('JRC - EnergyBalance'!A1336,'Correspondance produits'!C:C,'Correspondance produits'!J:J),_xlfn.XLOOKUP('JRC - EnergyBalance'!A1336,'Correspondance secteurs'!C:C,'Correspondance secteurs'!Y:Y))</f>
        <v>Différences statistiques [METABOLHEAT - National]</v>
      </c>
      <c r="B1336" t="str">
        <f>IFERROR(_xlfn.XLOOKUP('JRC - EnergyBalance'!B1336,'Correspondance produits'!C:C,'Correspondance produits'!J:J),_xlfn.XLOOKUP('JRC - EnergyBalance'!B1336,'Correspondance secteurs'!C:C,'Correspondance secteurs'!Y:Y))</f>
        <v>Pétrole brut [METABOLHEAT - National]</v>
      </c>
      <c r="C1336" s="5">
        <v>0</v>
      </c>
      <c r="D1336" t="str">
        <f>Etiquettes!$C$4</f>
        <v>PJ</v>
      </c>
      <c r="E1336">
        <v>2021</v>
      </c>
      <c r="F1336" t="str">
        <f>Etiquettes!$C$3</f>
        <v>France</v>
      </c>
      <c r="G1336" t="str">
        <f>Etiquettes!$I$5</f>
        <v>JRC - EnergyBalance</v>
      </c>
      <c r="H1336" t="str">
        <f>IFERROR(_xlfn.XLOOKUP(A1336,'Correspondance produits'!$J:$J,'Correspondance produits'!$K:$K),_xlfn.XLOOKUP(A1336,'Correspondance secteurs'!$Y:$Y,'Correspondance secteurs'!$AA:$AA))</f>
        <v>Enfant</v>
      </c>
      <c r="I1336" t="str">
        <f>IFERROR(_xlfn.XLOOKUP(B1336,'Correspondance produits'!$J:$J,'Correspondance produits'!$K:$K),_xlfn.XLOOKUP(B1336,'Correspondance secteurs'!$Y:$Y,'Correspondance secteurs'!$AA:$AA))</f>
        <v>Enfant</v>
      </c>
    </row>
    <row r="1337" spans="1:9" x14ac:dyDescent="0.3">
      <c r="A1337" t="str">
        <f>IFERROR(_xlfn.XLOOKUP('JRC - EnergyBalance'!A1337,'Correspondance produits'!C:C,'Correspondance produits'!J:J),_xlfn.XLOOKUP('JRC - EnergyBalance'!A1337,'Correspondance secteurs'!C:C,'Correspondance secteurs'!Y:Y))</f>
        <v>Différences statistiques [METABOLHEAT - National]</v>
      </c>
      <c r="B1337" t="str">
        <f>IFERROR(_xlfn.XLOOKUP('JRC - EnergyBalance'!B1337,'Correspondance produits'!C:C,'Correspondance produits'!J:J),_xlfn.XLOOKUP('JRC - EnergyBalance'!B1337,'Correspondance secteurs'!C:C,'Correspondance secteurs'!Y:Y))</f>
        <v>Liquides de gaz naturel [METABOLHEAT - National]</v>
      </c>
      <c r="C1337" s="5">
        <v>0</v>
      </c>
      <c r="D1337" t="str">
        <f>Etiquettes!$C$4</f>
        <v>PJ</v>
      </c>
      <c r="E1337">
        <v>2021</v>
      </c>
      <c r="F1337" t="str">
        <f>Etiquettes!$C$3</f>
        <v>France</v>
      </c>
      <c r="G1337" t="str">
        <f>Etiquettes!$I$5</f>
        <v>JRC - EnergyBalance</v>
      </c>
      <c r="H1337" t="str">
        <f>IFERROR(_xlfn.XLOOKUP(A1337,'Correspondance produits'!$J:$J,'Correspondance produits'!$K:$K),_xlfn.XLOOKUP(A1337,'Correspondance secteurs'!$Y:$Y,'Correspondance secteurs'!$AA:$AA))</f>
        <v>Enfant</v>
      </c>
      <c r="I1337" t="str">
        <f>IFERROR(_xlfn.XLOOKUP(B1337,'Correspondance produits'!$J:$J,'Correspondance produits'!$K:$K),_xlfn.XLOOKUP(B1337,'Correspondance secteurs'!$Y:$Y,'Correspondance secteurs'!$AA:$AA))</f>
        <v>Enfant</v>
      </c>
    </row>
    <row r="1338" spans="1:9" x14ac:dyDescent="0.3">
      <c r="A1338" t="str">
        <f>IFERROR(_xlfn.XLOOKUP('JRC - EnergyBalance'!A1338,'Correspondance produits'!C:C,'Correspondance produits'!J:J),_xlfn.XLOOKUP('JRC - EnergyBalance'!A1338,'Correspondance secteurs'!C:C,'Correspondance secteurs'!Y:Y))</f>
        <v>Charges d'alimentation de raffinerie [METABOLHEAT - National]</v>
      </c>
      <c r="B1338" t="str">
        <f>IFERROR(_xlfn.XLOOKUP('JRC - EnergyBalance'!B1338,'Correspondance produits'!C:C,'Correspondance produits'!J:J),_xlfn.XLOOKUP('JRC - EnergyBalance'!B1338,'Correspondance secteurs'!C:C,'Correspondance secteurs'!Y:Y))</f>
        <v>Différences statistiques [METABOLHEAT - National]</v>
      </c>
      <c r="C1338" s="5">
        <v>0</v>
      </c>
      <c r="D1338" t="str">
        <f>Etiquettes!$C$4</f>
        <v>PJ</v>
      </c>
      <c r="E1338">
        <v>2021</v>
      </c>
      <c r="F1338" t="str">
        <f>Etiquettes!$C$3</f>
        <v>France</v>
      </c>
      <c r="G1338" t="str">
        <f>Etiquettes!$I$5</f>
        <v>JRC - EnergyBalance</v>
      </c>
      <c r="H1338" t="str">
        <f>IFERROR(_xlfn.XLOOKUP(A1338,'Correspondance produits'!$J:$J,'Correspondance produits'!$K:$K),_xlfn.XLOOKUP(A1338,'Correspondance secteurs'!$Y:$Y,'Correspondance secteurs'!$AA:$AA))</f>
        <v>Enfant</v>
      </c>
      <c r="I1338" t="str">
        <f>IFERROR(_xlfn.XLOOKUP(B1338,'Correspondance produits'!$J:$J,'Correspondance produits'!$K:$K),_xlfn.XLOOKUP(B1338,'Correspondance secteurs'!$Y:$Y,'Correspondance secteurs'!$AA:$AA))</f>
        <v>Enfant</v>
      </c>
    </row>
    <row r="1339" spans="1:9" x14ac:dyDescent="0.3">
      <c r="A1339" t="str">
        <f>IFERROR(_xlfn.XLOOKUP('JRC - EnergyBalance'!A1339,'Correspondance produits'!C:C,'Correspondance produits'!J:J),_xlfn.XLOOKUP('JRC - EnergyBalance'!A1339,'Correspondance secteurs'!C:C,'Correspondance secteurs'!Y:Y))</f>
        <v>Différences statistiques [METABOLHEAT - National]</v>
      </c>
      <c r="B1339" t="str">
        <f>IFERROR(_xlfn.XLOOKUP('JRC - EnergyBalance'!B1339,'Correspondance produits'!C:C,'Correspondance produits'!J:J),_xlfn.XLOOKUP('JRC - EnergyBalance'!B1339,'Correspondance secteurs'!C:C,'Correspondance secteurs'!Y:Y))</f>
        <v>Additifs et composés oxygénés (hors biocarburants) [METABOLHEAT - National]</v>
      </c>
      <c r="C1339" s="5">
        <v>0</v>
      </c>
      <c r="D1339" t="str">
        <f>Etiquettes!$C$4</f>
        <v>PJ</v>
      </c>
      <c r="E1339">
        <v>2021</v>
      </c>
      <c r="F1339" t="str">
        <f>Etiquettes!$C$3</f>
        <v>France</v>
      </c>
      <c r="G1339" t="str">
        <f>Etiquettes!$I$5</f>
        <v>JRC - EnergyBalance</v>
      </c>
      <c r="H1339" t="str">
        <f>IFERROR(_xlfn.XLOOKUP(A1339,'Correspondance produits'!$J:$J,'Correspondance produits'!$K:$K),_xlfn.XLOOKUP(A1339,'Correspondance secteurs'!$Y:$Y,'Correspondance secteurs'!$AA:$AA))</f>
        <v>Enfant</v>
      </c>
      <c r="I1339" t="str">
        <f>IFERROR(_xlfn.XLOOKUP(B1339,'Correspondance produits'!$J:$J,'Correspondance produits'!$K:$K),_xlfn.XLOOKUP(B1339,'Correspondance secteurs'!$Y:$Y,'Correspondance secteurs'!$AA:$AA))</f>
        <v>Enfant</v>
      </c>
    </row>
    <row r="1340" spans="1:9" x14ac:dyDescent="0.3">
      <c r="A1340" t="str">
        <f>IFERROR(_xlfn.XLOOKUP('JRC - EnergyBalance'!A1340,'Correspondance produits'!C:C,'Correspondance produits'!J:J),_xlfn.XLOOKUP('JRC - EnergyBalance'!A1340,'Correspondance secteurs'!C:C,'Correspondance secteurs'!Y:Y))</f>
        <v>Différences statistiques [METABOLHEAT - National]</v>
      </c>
      <c r="B1340" t="str">
        <f>IFERROR(_xlfn.XLOOKUP('JRC - EnergyBalance'!B1340,'Correspondance produits'!C:C,'Correspondance produits'!J:J),_xlfn.XLOOKUP('JRC - EnergyBalance'!B1340,'Correspondance secteurs'!C:C,'Correspondance secteurs'!Y:Y))</f>
        <v>Autres hydrocarbures [METABOLHEAT - National]</v>
      </c>
      <c r="C1340" s="5">
        <v>0</v>
      </c>
      <c r="D1340" t="str">
        <f>Etiquettes!$C$4</f>
        <v>PJ</v>
      </c>
      <c r="E1340">
        <v>2021</v>
      </c>
      <c r="F1340" t="str">
        <f>Etiquettes!$C$3</f>
        <v>France</v>
      </c>
      <c r="G1340" t="str">
        <f>Etiquettes!$I$5</f>
        <v>JRC - EnergyBalance</v>
      </c>
      <c r="H1340" t="str">
        <f>IFERROR(_xlfn.XLOOKUP(A1340,'Correspondance produits'!$J:$J,'Correspondance produits'!$K:$K),_xlfn.XLOOKUP(A1340,'Correspondance secteurs'!$Y:$Y,'Correspondance secteurs'!$AA:$AA))</f>
        <v>Enfant</v>
      </c>
      <c r="I1340" t="str">
        <f>IFERROR(_xlfn.XLOOKUP(B1340,'Correspondance produits'!$J:$J,'Correspondance produits'!$K:$K),_xlfn.XLOOKUP(B1340,'Correspondance secteurs'!$Y:$Y,'Correspondance secteurs'!$AA:$AA))</f>
        <v>Enfant</v>
      </c>
    </row>
    <row r="1341" spans="1:9" x14ac:dyDescent="0.3">
      <c r="A1341" t="str">
        <f>IFERROR(_xlfn.XLOOKUP('JRC - EnergyBalance'!A1341,'Correspondance produits'!C:C,'Correspondance produits'!J:J),_xlfn.XLOOKUP('JRC - EnergyBalance'!A1341,'Correspondance secteurs'!C:C,'Correspondance secteurs'!Y:Y))</f>
        <v>Différences statistiques [METABOLHEAT - National]</v>
      </c>
      <c r="B1341" t="str">
        <f>IFERROR(_xlfn.XLOOKUP('JRC - EnergyBalance'!B1341,'Correspondance produits'!C:C,'Correspondance produits'!J:J),_xlfn.XLOOKUP('JRC - EnergyBalance'!B1341,'Correspondance secteurs'!C:C,'Correspondance secteurs'!Y:Y))</f>
        <v>Gaz de raffinerie [METABOLHEAT - National]</v>
      </c>
      <c r="C1341" s="5">
        <v>0</v>
      </c>
      <c r="D1341" t="str">
        <f>Etiquettes!$C$4</f>
        <v>PJ</v>
      </c>
      <c r="E1341">
        <v>2021</v>
      </c>
      <c r="F1341" t="str">
        <f>Etiquettes!$C$3</f>
        <v>France</v>
      </c>
      <c r="G1341" t="str">
        <f>Etiquettes!$I$5</f>
        <v>JRC - EnergyBalance</v>
      </c>
      <c r="H1341" t="str">
        <f>IFERROR(_xlfn.XLOOKUP(A1341,'Correspondance produits'!$J:$J,'Correspondance produits'!$K:$K),_xlfn.XLOOKUP(A1341,'Correspondance secteurs'!$Y:$Y,'Correspondance secteurs'!$AA:$AA))</f>
        <v>Enfant</v>
      </c>
      <c r="I1341" t="str">
        <f>IFERROR(_xlfn.XLOOKUP(B1341,'Correspondance produits'!$J:$J,'Correspondance produits'!$K:$K),_xlfn.XLOOKUP(B1341,'Correspondance secteurs'!$Y:$Y,'Correspondance secteurs'!$AA:$AA))</f>
        <v>Enfant</v>
      </c>
    </row>
    <row r="1342" spans="1:9" x14ac:dyDescent="0.3">
      <c r="A1342" t="str">
        <f>IFERROR(_xlfn.XLOOKUP('JRC - EnergyBalance'!A1342,'Correspondance produits'!C:C,'Correspondance produits'!J:J),_xlfn.XLOOKUP('JRC - EnergyBalance'!A1342,'Correspondance secteurs'!C:C,'Correspondance secteurs'!Y:Y))</f>
        <v>Éthane [METABOLHEAT - National]</v>
      </c>
      <c r="B1342" t="str">
        <f>IFERROR(_xlfn.XLOOKUP('JRC - EnergyBalance'!B1342,'Correspondance produits'!C:C,'Correspondance produits'!J:J),_xlfn.XLOOKUP('JRC - EnergyBalance'!B1342,'Correspondance secteurs'!C:C,'Correspondance secteurs'!Y:Y))</f>
        <v>Différences statistiques [METABOLHEAT - National]</v>
      </c>
      <c r="C1342" s="5">
        <v>0</v>
      </c>
      <c r="D1342" t="str">
        <f>Etiquettes!$C$4</f>
        <v>PJ</v>
      </c>
      <c r="E1342">
        <v>2021</v>
      </c>
      <c r="F1342" t="str">
        <f>Etiquettes!$C$3</f>
        <v>France</v>
      </c>
      <c r="G1342" t="str">
        <f>Etiquettes!$I$5</f>
        <v>JRC - EnergyBalance</v>
      </c>
      <c r="H1342" t="str">
        <f>IFERROR(_xlfn.XLOOKUP(A1342,'Correspondance produits'!$J:$J,'Correspondance produits'!$K:$K),_xlfn.XLOOKUP(A1342,'Correspondance secteurs'!$Y:$Y,'Correspondance secteurs'!$AA:$AA))</f>
        <v>Enfant</v>
      </c>
      <c r="I1342" t="str">
        <f>IFERROR(_xlfn.XLOOKUP(B1342,'Correspondance produits'!$J:$J,'Correspondance produits'!$K:$K),_xlfn.XLOOKUP(B1342,'Correspondance secteurs'!$Y:$Y,'Correspondance secteurs'!$AA:$AA))</f>
        <v>Enfant</v>
      </c>
    </row>
    <row r="1343" spans="1:9" x14ac:dyDescent="0.3">
      <c r="A1343" t="str">
        <f>IFERROR(_xlfn.XLOOKUP('JRC - EnergyBalance'!A1343,'Correspondance produits'!C:C,'Correspondance produits'!J:J),_xlfn.XLOOKUP('JRC - EnergyBalance'!A1343,'Correspondance secteurs'!C:C,'Correspondance secteurs'!Y:Y))</f>
        <v>Gaz de pétrole liquéfiés [METABOLHEAT - National]</v>
      </c>
      <c r="B1343" t="str">
        <f>IFERROR(_xlfn.XLOOKUP('JRC - EnergyBalance'!B1343,'Correspondance produits'!C:C,'Correspondance produits'!J:J),_xlfn.XLOOKUP('JRC - EnergyBalance'!B1343,'Correspondance secteurs'!C:C,'Correspondance secteurs'!Y:Y))</f>
        <v>Différences statistiques [METABOLHEAT - National]</v>
      </c>
      <c r="C1343" s="5">
        <v>0</v>
      </c>
      <c r="D1343" t="str">
        <f>Etiquettes!$C$4</f>
        <v>PJ</v>
      </c>
      <c r="E1343">
        <v>2021</v>
      </c>
      <c r="F1343" t="str">
        <f>Etiquettes!$C$3</f>
        <v>France</v>
      </c>
      <c r="G1343" t="str">
        <f>Etiquettes!$I$5</f>
        <v>JRC - EnergyBalance</v>
      </c>
      <c r="H1343" t="str">
        <f>IFERROR(_xlfn.XLOOKUP(A1343,'Correspondance produits'!$J:$J,'Correspondance produits'!$K:$K),_xlfn.XLOOKUP(A1343,'Correspondance secteurs'!$Y:$Y,'Correspondance secteurs'!$AA:$AA))</f>
        <v>Enfant</v>
      </c>
      <c r="I1343" t="str">
        <f>IFERROR(_xlfn.XLOOKUP(B1343,'Correspondance produits'!$J:$J,'Correspondance produits'!$K:$K),_xlfn.XLOOKUP(B1343,'Correspondance secteurs'!$Y:$Y,'Correspondance secteurs'!$AA:$AA))</f>
        <v>Enfant</v>
      </c>
    </row>
    <row r="1344" spans="1:9" x14ac:dyDescent="0.3">
      <c r="A1344" t="str">
        <f>IFERROR(_xlfn.XLOOKUP('JRC - EnergyBalance'!A1344,'Correspondance produits'!C:C,'Correspondance produits'!J:J),_xlfn.XLOOKUP('JRC - EnergyBalance'!A1344,'Correspondance secteurs'!C:C,'Correspondance secteurs'!Y:Y))</f>
        <v>Différences statistiques [METABOLHEAT - National]</v>
      </c>
      <c r="B1344" t="str">
        <f>IFERROR(_xlfn.XLOOKUP('JRC - EnergyBalance'!B1344,'Correspondance produits'!C:C,'Correspondance produits'!J:J),_xlfn.XLOOKUP('JRC - EnergyBalance'!B1344,'Correspondance secteurs'!C:C,'Correspondance secteurs'!Y:Y))</f>
        <v>Essence moteur (hors biocarburants) [METABOLHEAT - National]</v>
      </c>
      <c r="C1344" s="5">
        <v>0</v>
      </c>
      <c r="D1344" t="str">
        <f>Etiquettes!$C$4</f>
        <v>PJ</v>
      </c>
      <c r="E1344">
        <v>2021</v>
      </c>
      <c r="F1344" t="str">
        <f>Etiquettes!$C$3</f>
        <v>France</v>
      </c>
      <c r="G1344" t="str">
        <f>Etiquettes!$I$5</f>
        <v>JRC - EnergyBalance</v>
      </c>
      <c r="H1344" t="str">
        <f>IFERROR(_xlfn.XLOOKUP(A1344,'Correspondance produits'!$J:$J,'Correspondance produits'!$K:$K),_xlfn.XLOOKUP(A1344,'Correspondance secteurs'!$Y:$Y,'Correspondance secteurs'!$AA:$AA))</f>
        <v>Enfant</v>
      </c>
      <c r="I1344" t="str">
        <f>IFERROR(_xlfn.XLOOKUP(B1344,'Correspondance produits'!$J:$J,'Correspondance produits'!$K:$K),_xlfn.XLOOKUP(B1344,'Correspondance secteurs'!$Y:$Y,'Correspondance secteurs'!$AA:$AA))</f>
        <v>Enfant</v>
      </c>
    </row>
    <row r="1345" spans="1:9" x14ac:dyDescent="0.3">
      <c r="A1345" t="str">
        <f>IFERROR(_xlfn.XLOOKUP('JRC - EnergyBalance'!A1345,'Correspondance produits'!C:C,'Correspondance produits'!J:J),_xlfn.XLOOKUP('JRC - EnergyBalance'!A1345,'Correspondance secteurs'!C:C,'Correspondance secteurs'!Y:Y))</f>
        <v>Essence aviation [METABOLHEAT - National]</v>
      </c>
      <c r="B1345" t="str">
        <f>IFERROR(_xlfn.XLOOKUP('JRC - EnergyBalance'!B1345,'Correspondance produits'!C:C,'Correspondance produits'!J:J),_xlfn.XLOOKUP('JRC - EnergyBalance'!B1345,'Correspondance secteurs'!C:C,'Correspondance secteurs'!Y:Y))</f>
        <v>Différences statistiques [METABOLHEAT - National]</v>
      </c>
      <c r="C1345" s="5">
        <v>0</v>
      </c>
      <c r="D1345" t="str">
        <f>Etiquettes!$C$4</f>
        <v>PJ</v>
      </c>
      <c r="E1345">
        <v>2021</v>
      </c>
      <c r="F1345" t="str">
        <f>Etiquettes!$C$3</f>
        <v>France</v>
      </c>
      <c r="G1345" t="str">
        <f>Etiquettes!$I$5</f>
        <v>JRC - EnergyBalance</v>
      </c>
      <c r="H1345" t="str">
        <f>IFERROR(_xlfn.XLOOKUP(A1345,'Correspondance produits'!$J:$J,'Correspondance produits'!$K:$K),_xlfn.XLOOKUP(A1345,'Correspondance secteurs'!$Y:$Y,'Correspondance secteurs'!$AA:$AA))</f>
        <v>Enfant</v>
      </c>
      <c r="I1345" t="str">
        <f>IFERROR(_xlfn.XLOOKUP(B1345,'Correspondance produits'!$J:$J,'Correspondance produits'!$K:$K),_xlfn.XLOOKUP(B1345,'Correspondance secteurs'!$Y:$Y,'Correspondance secteurs'!$AA:$AA))</f>
        <v>Enfant</v>
      </c>
    </row>
    <row r="1346" spans="1:9" x14ac:dyDescent="0.3">
      <c r="A1346" t="str">
        <f>IFERROR(_xlfn.XLOOKUP('JRC - EnergyBalance'!A1346,'Correspondance produits'!C:C,'Correspondance produits'!J:J),_xlfn.XLOOKUP('JRC - EnergyBalance'!A1346,'Correspondance secteurs'!C:C,'Correspondance secteurs'!Y:Y))</f>
        <v>Différences statistiques [METABOLHEAT - National]</v>
      </c>
      <c r="B1346" t="str">
        <f>IFERROR(_xlfn.XLOOKUP('JRC - EnergyBalance'!B1346,'Correspondance produits'!C:C,'Correspondance produits'!J:J),_xlfn.XLOOKUP('JRC - EnergyBalance'!B1346,'Correspondance secteurs'!C:C,'Correspondance secteurs'!Y:Y))</f>
        <v>Essence d'avions à réaction Carburant [METABOLHEAT - National]</v>
      </c>
      <c r="C1346" s="5">
        <v>0</v>
      </c>
      <c r="D1346" t="str">
        <f>Etiquettes!$C$4</f>
        <v>PJ</v>
      </c>
      <c r="E1346">
        <v>2021</v>
      </c>
      <c r="F1346" t="str">
        <f>Etiquettes!$C$3</f>
        <v>France</v>
      </c>
      <c r="G1346" t="str">
        <f>Etiquettes!$I$5</f>
        <v>JRC - EnergyBalance</v>
      </c>
      <c r="H1346" t="str">
        <f>IFERROR(_xlfn.XLOOKUP(A1346,'Correspondance produits'!$J:$J,'Correspondance produits'!$K:$K),_xlfn.XLOOKUP(A1346,'Correspondance secteurs'!$Y:$Y,'Correspondance secteurs'!$AA:$AA))</f>
        <v>Enfant</v>
      </c>
      <c r="I1346" t="str">
        <f>IFERROR(_xlfn.XLOOKUP(B1346,'Correspondance produits'!$J:$J,'Correspondance produits'!$K:$K),_xlfn.XLOOKUP(B1346,'Correspondance secteurs'!$Y:$Y,'Correspondance secteurs'!$AA:$AA))</f>
        <v>Enfant</v>
      </c>
    </row>
    <row r="1347" spans="1:9" x14ac:dyDescent="0.3">
      <c r="A1347" t="str">
        <f>IFERROR(_xlfn.XLOOKUP('JRC - EnergyBalance'!A1347,'Correspondance produits'!C:C,'Correspondance produits'!J:J),_xlfn.XLOOKUP('JRC - EnergyBalance'!A1347,'Correspondance secteurs'!C:C,'Correspondance secteurs'!Y:Y))</f>
        <v>Différences statistiques [METABOLHEAT - National]</v>
      </c>
      <c r="B1347" t="str">
        <f>IFERROR(_xlfn.XLOOKUP('JRC - EnergyBalance'!B1347,'Correspondance produits'!C:C,'Correspondance produits'!J:J),_xlfn.XLOOKUP('JRC - EnergyBalance'!B1347,'Correspondance secteurs'!C:C,'Correspondance secteurs'!Y:Y))</f>
        <v>Kérosène (hors biocarburant) [METABOLHEAT - National]</v>
      </c>
      <c r="C1347" s="5">
        <v>0</v>
      </c>
      <c r="D1347" t="str">
        <f>Etiquettes!$C$4</f>
        <v>PJ</v>
      </c>
      <c r="E1347">
        <v>2021</v>
      </c>
      <c r="F1347" t="str">
        <f>Etiquettes!$C$3</f>
        <v>France</v>
      </c>
      <c r="G1347" t="str">
        <f>Etiquettes!$I$5</f>
        <v>JRC - EnergyBalance</v>
      </c>
      <c r="H1347" t="str">
        <f>IFERROR(_xlfn.XLOOKUP(A1347,'Correspondance produits'!$J:$J,'Correspondance produits'!$K:$K),_xlfn.XLOOKUP(A1347,'Correspondance secteurs'!$Y:$Y,'Correspondance secteurs'!$AA:$AA))</f>
        <v>Enfant</v>
      </c>
      <c r="I1347" t="str">
        <f>IFERROR(_xlfn.XLOOKUP(B1347,'Correspondance produits'!$J:$J,'Correspondance produits'!$K:$K),_xlfn.XLOOKUP(B1347,'Correspondance secteurs'!$Y:$Y,'Correspondance secteurs'!$AA:$AA))</f>
        <v>Enfant</v>
      </c>
    </row>
    <row r="1348" spans="1:9" x14ac:dyDescent="0.3">
      <c r="A1348" t="str">
        <f>IFERROR(_xlfn.XLOOKUP('JRC - EnergyBalance'!A1348,'Correspondance produits'!C:C,'Correspondance produits'!J:J),_xlfn.XLOOKUP('JRC - EnergyBalance'!A1348,'Correspondance secteurs'!C:C,'Correspondance secteurs'!Y:Y))</f>
        <v>Autre kérosène [METABOLHEAT - National]</v>
      </c>
      <c r="B1348" t="str">
        <f>IFERROR(_xlfn.XLOOKUP('JRC - EnergyBalance'!B1348,'Correspondance produits'!C:C,'Correspondance produits'!J:J),_xlfn.XLOOKUP('JRC - EnergyBalance'!B1348,'Correspondance secteurs'!C:C,'Correspondance secteurs'!Y:Y))</f>
        <v>Différences statistiques [METABOLHEAT - National]</v>
      </c>
      <c r="C1348" s="5">
        <v>0</v>
      </c>
      <c r="D1348" t="str">
        <f>Etiquettes!$C$4</f>
        <v>PJ</v>
      </c>
      <c r="E1348">
        <v>2021</v>
      </c>
      <c r="F1348" t="str">
        <f>Etiquettes!$C$3</f>
        <v>France</v>
      </c>
      <c r="G1348" t="str">
        <f>Etiquettes!$I$5</f>
        <v>JRC - EnergyBalance</v>
      </c>
      <c r="H1348" t="str">
        <f>IFERROR(_xlfn.XLOOKUP(A1348,'Correspondance produits'!$J:$J,'Correspondance produits'!$K:$K),_xlfn.XLOOKUP(A1348,'Correspondance secteurs'!$Y:$Y,'Correspondance secteurs'!$AA:$AA))</f>
        <v>Enfant</v>
      </c>
      <c r="I1348" t="str">
        <f>IFERROR(_xlfn.XLOOKUP(B1348,'Correspondance produits'!$J:$J,'Correspondance produits'!$K:$K),_xlfn.XLOOKUP(B1348,'Correspondance secteurs'!$Y:$Y,'Correspondance secteurs'!$AA:$AA))</f>
        <v>Enfant</v>
      </c>
    </row>
    <row r="1349" spans="1:9" x14ac:dyDescent="0.3">
      <c r="A1349" t="str">
        <f>IFERROR(_xlfn.XLOOKUP('JRC - EnergyBalance'!A1349,'Correspondance produits'!C:C,'Correspondance produits'!J:J),_xlfn.XLOOKUP('JRC - EnergyBalance'!A1349,'Correspondance secteurs'!C:C,'Correspondance secteurs'!Y:Y))</f>
        <v>Différences statistiques [METABOLHEAT - National]</v>
      </c>
      <c r="B1349" t="str">
        <f>IFERROR(_xlfn.XLOOKUP('JRC - EnergyBalance'!B1349,'Correspondance produits'!C:C,'Correspondance produits'!J:J),_xlfn.XLOOKUP('JRC - EnergyBalance'!B1349,'Correspondance secteurs'!C:C,'Correspondance secteurs'!Y:Y))</f>
        <v>Naphta [METABOLHEAT - National]</v>
      </c>
      <c r="C1349" s="5">
        <v>0</v>
      </c>
      <c r="D1349" t="str">
        <f>Etiquettes!$C$4</f>
        <v>PJ</v>
      </c>
      <c r="E1349">
        <v>2021</v>
      </c>
      <c r="F1349" t="str">
        <f>Etiquettes!$C$3</f>
        <v>France</v>
      </c>
      <c r="G1349" t="str">
        <f>Etiquettes!$I$5</f>
        <v>JRC - EnergyBalance</v>
      </c>
      <c r="H1349" t="str">
        <f>IFERROR(_xlfn.XLOOKUP(A1349,'Correspondance produits'!$J:$J,'Correspondance produits'!$K:$K),_xlfn.XLOOKUP(A1349,'Correspondance secteurs'!$Y:$Y,'Correspondance secteurs'!$AA:$AA))</f>
        <v>Enfant</v>
      </c>
      <c r="I1349" t="str">
        <f>IFERROR(_xlfn.XLOOKUP(B1349,'Correspondance produits'!$J:$J,'Correspondance produits'!$K:$K),_xlfn.XLOOKUP(B1349,'Correspondance secteurs'!$Y:$Y,'Correspondance secteurs'!$AA:$AA))</f>
        <v>Enfant</v>
      </c>
    </row>
    <row r="1350" spans="1:9" x14ac:dyDescent="0.3">
      <c r="A1350" t="str">
        <f>IFERROR(_xlfn.XLOOKUP('JRC - EnergyBalance'!A1350,'Correspondance produits'!C:C,'Correspondance produits'!J:J),_xlfn.XLOOKUP('JRC - EnergyBalance'!A1350,'Correspondance secteurs'!C:C,'Correspondance secteurs'!Y:Y))</f>
        <v>Gazole et diesel (hors biocarburant) [METABOLHEAT - National]</v>
      </c>
      <c r="B1350" t="str">
        <f>IFERROR(_xlfn.XLOOKUP('JRC - EnergyBalance'!B1350,'Correspondance produits'!C:C,'Correspondance produits'!J:J),_xlfn.XLOOKUP('JRC - EnergyBalance'!B1350,'Correspondance secteurs'!C:C,'Correspondance secteurs'!Y:Y))</f>
        <v>Différences statistiques [METABOLHEAT - National]</v>
      </c>
      <c r="C1350" s="5">
        <v>0</v>
      </c>
      <c r="D1350" t="str">
        <f>Etiquettes!$C$4</f>
        <v>PJ</v>
      </c>
      <c r="E1350">
        <v>2021</v>
      </c>
      <c r="F1350" t="str">
        <f>Etiquettes!$C$3</f>
        <v>France</v>
      </c>
      <c r="G1350" t="str">
        <f>Etiquettes!$I$5</f>
        <v>JRC - EnergyBalance</v>
      </c>
      <c r="H1350" t="str">
        <f>IFERROR(_xlfn.XLOOKUP(A1350,'Correspondance produits'!$J:$J,'Correspondance produits'!$K:$K),_xlfn.XLOOKUP(A1350,'Correspondance secteurs'!$Y:$Y,'Correspondance secteurs'!$AA:$AA))</f>
        <v>Enfant</v>
      </c>
      <c r="I1350" t="str">
        <f>IFERROR(_xlfn.XLOOKUP(B1350,'Correspondance produits'!$J:$J,'Correspondance produits'!$K:$K),_xlfn.XLOOKUP(B1350,'Correspondance secteurs'!$Y:$Y,'Correspondance secteurs'!$AA:$AA))</f>
        <v>Enfant</v>
      </c>
    </row>
    <row r="1351" spans="1:9" x14ac:dyDescent="0.3">
      <c r="A1351" t="str">
        <f>IFERROR(_xlfn.XLOOKUP('JRC - EnergyBalance'!A1351,'Correspondance produits'!C:C,'Correspondance produits'!J:J),_xlfn.XLOOKUP('JRC - EnergyBalance'!A1351,'Correspondance secteurs'!C:C,'Correspondance secteurs'!Y:Y))</f>
        <v>Différences statistiques [METABOLHEAT - National]</v>
      </c>
      <c r="B1351" t="str">
        <f>IFERROR(_xlfn.XLOOKUP('JRC - EnergyBalance'!B1351,'Correspondance produits'!C:C,'Correspondance produits'!J:J),_xlfn.XLOOKUP('JRC - EnergyBalance'!B1351,'Correspondance secteurs'!C:C,'Correspondance secteurs'!Y:Y))</f>
        <v>Fioul [METABOLHEAT - National]</v>
      </c>
      <c r="C1351" s="5">
        <v>0</v>
      </c>
      <c r="D1351" t="str">
        <f>Etiquettes!$C$4</f>
        <v>PJ</v>
      </c>
      <c r="E1351">
        <v>2021</v>
      </c>
      <c r="F1351" t="str">
        <f>Etiquettes!$C$3</f>
        <v>France</v>
      </c>
      <c r="G1351" t="str">
        <f>Etiquettes!$I$5</f>
        <v>JRC - EnergyBalance</v>
      </c>
      <c r="H1351" t="str">
        <f>IFERROR(_xlfn.XLOOKUP(A1351,'Correspondance produits'!$J:$J,'Correspondance produits'!$K:$K),_xlfn.XLOOKUP(A1351,'Correspondance secteurs'!$Y:$Y,'Correspondance secteurs'!$AA:$AA))</f>
        <v>Enfant</v>
      </c>
      <c r="I1351" t="str">
        <f>IFERROR(_xlfn.XLOOKUP(B1351,'Correspondance produits'!$J:$J,'Correspondance produits'!$K:$K),_xlfn.XLOOKUP(B1351,'Correspondance secteurs'!$Y:$Y,'Correspondance secteurs'!$AA:$AA))</f>
        <v>Enfant</v>
      </c>
    </row>
    <row r="1352" spans="1:9" x14ac:dyDescent="0.3">
      <c r="A1352" t="str">
        <f>IFERROR(_xlfn.XLOOKUP('JRC - EnergyBalance'!A1352,'Correspondance produits'!C:C,'Correspondance produits'!J:J),_xlfn.XLOOKUP('JRC - EnergyBalance'!A1352,'Correspondance secteurs'!C:C,'Correspondance secteurs'!Y:Y))</f>
        <v>White spirit et alcools industriels à point d'ébullition spécial [METABOLHEAT - National]</v>
      </c>
      <c r="B1352" t="str">
        <f>IFERROR(_xlfn.XLOOKUP('JRC - EnergyBalance'!B1352,'Correspondance produits'!C:C,'Correspondance produits'!J:J),_xlfn.XLOOKUP('JRC - EnergyBalance'!B1352,'Correspondance secteurs'!C:C,'Correspondance secteurs'!Y:Y))</f>
        <v>Différences statistiques [METABOLHEAT - National]</v>
      </c>
      <c r="C1352" s="5">
        <v>0</v>
      </c>
      <c r="D1352" t="str">
        <f>Etiquettes!$C$4</f>
        <v>PJ</v>
      </c>
      <c r="E1352">
        <v>2021</v>
      </c>
      <c r="F1352" t="str">
        <f>Etiquettes!$C$3</f>
        <v>France</v>
      </c>
      <c r="G1352" t="str">
        <f>Etiquettes!$I$5</f>
        <v>JRC - EnergyBalance</v>
      </c>
      <c r="H1352" t="str">
        <f>IFERROR(_xlfn.XLOOKUP(A1352,'Correspondance produits'!$J:$J,'Correspondance produits'!$K:$K),_xlfn.XLOOKUP(A1352,'Correspondance secteurs'!$Y:$Y,'Correspondance secteurs'!$AA:$AA))</f>
        <v>Enfant</v>
      </c>
      <c r="I1352" t="str">
        <f>IFERROR(_xlfn.XLOOKUP(B1352,'Correspondance produits'!$J:$J,'Correspondance produits'!$K:$K),_xlfn.XLOOKUP(B1352,'Correspondance secteurs'!$Y:$Y,'Correspondance secteurs'!$AA:$AA))</f>
        <v>Enfant</v>
      </c>
    </row>
    <row r="1353" spans="1:9" x14ac:dyDescent="0.3">
      <c r="A1353" t="str">
        <f>IFERROR(_xlfn.XLOOKUP('JRC - EnergyBalance'!A1353,'Correspondance produits'!C:C,'Correspondance produits'!J:J),_xlfn.XLOOKUP('JRC - EnergyBalance'!A1353,'Correspondance secteurs'!C:C,'Correspondance secteurs'!Y:Y))</f>
        <v>Différences statistiques [METABOLHEAT - National]</v>
      </c>
      <c r="B1353" t="str">
        <f>IFERROR(_xlfn.XLOOKUP('JRC - EnergyBalance'!B1353,'Correspondance produits'!C:C,'Correspondance produits'!J:J),_xlfn.XLOOKUP('JRC - EnergyBalance'!B1353,'Correspondance secteurs'!C:C,'Correspondance secteurs'!Y:Y))</f>
        <v>Lubrifiants [METABOLHEAT - National]</v>
      </c>
      <c r="C1353" s="5">
        <v>0</v>
      </c>
      <c r="D1353" t="str">
        <f>Etiquettes!$C$4</f>
        <v>PJ</v>
      </c>
      <c r="E1353">
        <v>2021</v>
      </c>
      <c r="F1353" t="str">
        <f>Etiquettes!$C$3</f>
        <v>France</v>
      </c>
      <c r="G1353" t="str">
        <f>Etiquettes!$I$5</f>
        <v>JRC - EnergyBalance</v>
      </c>
      <c r="H1353" t="str">
        <f>IFERROR(_xlfn.XLOOKUP(A1353,'Correspondance produits'!$J:$J,'Correspondance produits'!$K:$K),_xlfn.XLOOKUP(A1353,'Correspondance secteurs'!$Y:$Y,'Correspondance secteurs'!$AA:$AA))</f>
        <v>Enfant</v>
      </c>
      <c r="I1353" t="str">
        <f>IFERROR(_xlfn.XLOOKUP(B1353,'Correspondance produits'!$J:$J,'Correspondance produits'!$K:$K),_xlfn.XLOOKUP(B1353,'Correspondance secteurs'!$Y:$Y,'Correspondance secteurs'!$AA:$AA))</f>
        <v>Enfant</v>
      </c>
    </row>
    <row r="1354" spans="1:9" x14ac:dyDescent="0.3">
      <c r="A1354" t="str">
        <f>IFERROR(_xlfn.XLOOKUP('JRC - EnergyBalance'!A1354,'Correspondance produits'!C:C,'Correspondance produits'!J:J),_xlfn.XLOOKUP('JRC - EnergyBalance'!A1354,'Correspondance secteurs'!C:C,'Correspondance secteurs'!Y:Y))</f>
        <v>Bitume [METABOLHEAT - National]</v>
      </c>
      <c r="B1354" t="str">
        <f>IFERROR(_xlfn.XLOOKUP('JRC - EnergyBalance'!B1354,'Correspondance produits'!C:C,'Correspondance produits'!J:J),_xlfn.XLOOKUP('JRC - EnergyBalance'!B1354,'Correspondance secteurs'!C:C,'Correspondance secteurs'!Y:Y))</f>
        <v>Différences statistiques [METABOLHEAT - National]</v>
      </c>
      <c r="C1354" s="5">
        <v>0</v>
      </c>
      <c r="D1354" t="str">
        <f>Etiquettes!$C$4</f>
        <v>PJ</v>
      </c>
      <c r="E1354">
        <v>2021</v>
      </c>
      <c r="F1354" t="str">
        <f>Etiquettes!$C$3</f>
        <v>France</v>
      </c>
      <c r="G1354" t="str">
        <f>Etiquettes!$I$5</f>
        <v>JRC - EnergyBalance</v>
      </c>
      <c r="H1354" t="str">
        <f>IFERROR(_xlfn.XLOOKUP(A1354,'Correspondance produits'!$J:$J,'Correspondance produits'!$K:$K),_xlfn.XLOOKUP(A1354,'Correspondance secteurs'!$Y:$Y,'Correspondance secteurs'!$AA:$AA))</f>
        <v>Enfant</v>
      </c>
      <c r="I1354" t="str">
        <f>IFERROR(_xlfn.XLOOKUP(B1354,'Correspondance produits'!$J:$J,'Correspondance produits'!$K:$K),_xlfn.XLOOKUP(B1354,'Correspondance secteurs'!$Y:$Y,'Correspondance secteurs'!$AA:$AA))</f>
        <v>Enfant</v>
      </c>
    </row>
    <row r="1355" spans="1:9" x14ac:dyDescent="0.3">
      <c r="A1355" t="str">
        <f>IFERROR(_xlfn.XLOOKUP('JRC - EnergyBalance'!A1355,'Correspondance produits'!C:C,'Correspondance produits'!J:J),_xlfn.XLOOKUP('JRC - EnergyBalance'!A1355,'Correspondance secteurs'!C:C,'Correspondance secteurs'!Y:Y))</f>
        <v>Différences statistiques [METABOLHEAT - National]</v>
      </c>
      <c r="B1355" t="str">
        <f>IFERROR(_xlfn.XLOOKUP('JRC - EnergyBalance'!B1355,'Correspondance produits'!C:C,'Correspondance produits'!J:J),_xlfn.XLOOKUP('JRC - EnergyBalance'!B1355,'Correspondance secteurs'!C:C,'Correspondance secteurs'!Y:Y))</f>
        <v>Coke de pétrole [METABOLHEAT - National]</v>
      </c>
      <c r="C1355" s="5">
        <v>0</v>
      </c>
      <c r="D1355" t="str">
        <f>Etiquettes!$C$4</f>
        <v>PJ</v>
      </c>
      <c r="E1355">
        <v>2021</v>
      </c>
      <c r="F1355" t="str">
        <f>Etiquettes!$C$3</f>
        <v>France</v>
      </c>
      <c r="G1355" t="str">
        <f>Etiquettes!$I$5</f>
        <v>JRC - EnergyBalance</v>
      </c>
      <c r="H1355" t="str">
        <f>IFERROR(_xlfn.XLOOKUP(A1355,'Correspondance produits'!$J:$J,'Correspondance produits'!$K:$K),_xlfn.XLOOKUP(A1355,'Correspondance secteurs'!$Y:$Y,'Correspondance secteurs'!$AA:$AA))</f>
        <v>Enfant</v>
      </c>
      <c r="I1355" t="str">
        <f>IFERROR(_xlfn.XLOOKUP(B1355,'Correspondance produits'!$J:$J,'Correspondance produits'!$K:$K),_xlfn.XLOOKUP(B1355,'Correspondance secteurs'!$Y:$Y,'Correspondance secteurs'!$AA:$AA))</f>
        <v>Enfant</v>
      </c>
    </row>
    <row r="1356" spans="1:9" x14ac:dyDescent="0.3">
      <c r="A1356" t="str">
        <f>IFERROR(_xlfn.XLOOKUP('JRC - EnergyBalance'!A1356,'Correspondance produits'!C:C,'Correspondance produits'!J:J),_xlfn.XLOOKUP('JRC - EnergyBalance'!A1356,'Correspondance secteurs'!C:C,'Correspondance secteurs'!Y:Y))</f>
        <v>Paraffines [METABOLHEAT - National]</v>
      </c>
      <c r="B1356" t="str">
        <f>IFERROR(_xlfn.XLOOKUP('JRC - EnergyBalance'!B1356,'Correspondance produits'!C:C,'Correspondance produits'!J:J),_xlfn.XLOOKUP('JRC - EnergyBalance'!B1356,'Correspondance secteurs'!C:C,'Correspondance secteurs'!Y:Y))</f>
        <v>Différences statistiques [METABOLHEAT - National]</v>
      </c>
      <c r="C1356" s="5">
        <v>0</v>
      </c>
      <c r="D1356" t="str">
        <f>Etiquettes!$C$4</f>
        <v>PJ</v>
      </c>
      <c r="E1356">
        <v>2021</v>
      </c>
      <c r="F1356" t="str">
        <f>Etiquettes!$C$3</f>
        <v>France</v>
      </c>
      <c r="G1356" t="str">
        <f>Etiquettes!$I$5</f>
        <v>JRC - EnergyBalance</v>
      </c>
      <c r="H1356" t="str">
        <f>IFERROR(_xlfn.XLOOKUP(A1356,'Correspondance produits'!$J:$J,'Correspondance produits'!$K:$K),_xlfn.XLOOKUP(A1356,'Correspondance secteurs'!$Y:$Y,'Correspondance secteurs'!$AA:$AA))</f>
        <v>Enfant</v>
      </c>
      <c r="I1356" t="str">
        <f>IFERROR(_xlfn.XLOOKUP(B1356,'Correspondance produits'!$J:$J,'Correspondance produits'!$K:$K),_xlfn.XLOOKUP(B1356,'Correspondance secteurs'!$Y:$Y,'Correspondance secteurs'!$AA:$AA))</f>
        <v>Enfant</v>
      </c>
    </row>
    <row r="1357" spans="1:9" x14ac:dyDescent="0.3">
      <c r="A1357" t="str">
        <f>IFERROR(_xlfn.XLOOKUP('JRC - EnergyBalance'!A1357,'Correspondance produits'!C:C,'Correspondance produits'!J:J),_xlfn.XLOOKUP('JRC - EnergyBalance'!A1357,'Correspondance secteurs'!C:C,'Correspondance secteurs'!Y:Y))</f>
        <v>Autres produits pétroliers [METABOLHEAT - National]</v>
      </c>
      <c r="B1357" t="str">
        <f>IFERROR(_xlfn.XLOOKUP('JRC - EnergyBalance'!B1357,'Correspondance produits'!C:C,'Correspondance produits'!J:J),_xlfn.XLOOKUP('JRC - EnergyBalance'!B1357,'Correspondance secteurs'!C:C,'Correspondance secteurs'!Y:Y))</f>
        <v>Différences statistiques [METABOLHEAT - National]</v>
      </c>
      <c r="C1357" s="5">
        <v>0</v>
      </c>
      <c r="D1357" t="str">
        <f>Etiquettes!$C$4</f>
        <v>PJ</v>
      </c>
      <c r="E1357">
        <v>2021</v>
      </c>
      <c r="F1357" t="str">
        <f>Etiquettes!$C$3</f>
        <v>France</v>
      </c>
      <c r="G1357" t="str">
        <f>Etiquettes!$I$5</f>
        <v>JRC - EnergyBalance</v>
      </c>
      <c r="H1357" t="str">
        <f>IFERROR(_xlfn.XLOOKUP(A1357,'Correspondance produits'!$J:$J,'Correspondance produits'!$K:$K),_xlfn.XLOOKUP(A1357,'Correspondance secteurs'!$Y:$Y,'Correspondance secteurs'!$AA:$AA))</f>
        <v>Enfant</v>
      </c>
      <c r="I1357" t="str">
        <f>IFERROR(_xlfn.XLOOKUP(B1357,'Correspondance produits'!$J:$J,'Correspondance produits'!$K:$K),_xlfn.XLOOKUP(B1357,'Correspondance secteurs'!$Y:$Y,'Correspondance secteurs'!$AA:$AA))</f>
        <v>Enfant</v>
      </c>
    </row>
    <row r="1358" spans="1:9" x14ac:dyDescent="0.3">
      <c r="A1358" t="str">
        <f>IFERROR(_xlfn.XLOOKUP('JRC - EnergyBalance'!A1358,'Correspondance produits'!C:C,'Correspondance produits'!J:J),_xlfn.XLOOKUP('JRC - EnergyBalance'!A1358,'Correspondance secteurs'!C:C,'Correspondance secteurs'!Y:Y))</f>
        <v>Différences statistiques [METABOLHEAT - National]</v>
      </c>
      <c r="B1358" t="str">
        <f>IFERROR(_xlfn.XLOOKUP('JRC - EnergyBalance'!B1358,'Correspondance produits'!C:C,'Correspondance produits'!J:J),_xlfn.XLOOKUP('JRC - EnergyBalance'!B1358,'Correspondance secteurs'!C:C,'Correspondance secteurs'!Y:Y))</f>
        <v>Gaz naturel [METABOLHEAT - National]</v>
      </c>
      <c r="C1358" s="5">
        <v>0</v>
      </c>
      <c r="D1358" t="str">
        <f>Etiquettes!$C$4</f>
        <v>PJ</v>
      </c>
      <c r="E1358">
        <v>2021</v>
      </c>
      <c r="F1358" t="str">
        <f>Etiquettes!$C$3</f>
        <v>France</v>
      </c>
      <c r="G1358" t="str">
        <f>Etiquettes!$I$5</f>
        <v>JRC - EnergyBalance</v>
      </c>
      <c r="H1358" t="str">
        <f>IFERROR(_xlfn.XLOOKUP(A1358,'Correspondance produits'!$J:$J,'Correspondance produits'!$K:$K),_xlfn.XLOOKUP(A1358,'Correspondance secteurs'!$Y:$Y,'Correspondance secteurs'!$AA:$AA))</f>
        <v>Enfant</v>
      </c>
      <c r="I1358" t="str">
        <f>IFERROR(_xlfn.XLOOKUP(B1358,'Correspondance produits'!$J:$J,'Correspondance produits'!$K:$K),_xlfn.XLOOKUP(B1358,'Correspondance secteurs'!$Y:$Y,'Correspondance secteurs'!$AA:$AA))</f>
        <v>Enfant</v>
      </c>
    </row>
    <row r="1359" spans="1:9" x14ac:dyDescent="0.3">
      <c r="A1359" t="str">
        <f>IFERROR(_xlfn.XLOOKUP('JRC - EnergyBalance'!A1359,'Correspondance produits'!C:C,'Correspondance produits'!J:J),_xlfn.XLOOKUP('JRC - EnergyBalance'!A1359,'Correspondance secteurs'!C:C,'Correspondance secteurs'!Y:Y))</f>
        <v>Différences statistiques [METABOLHEAT - National]</v>
      </c>
      <c r="B1359" t="str">
        <f>IFERROR(_xlfn.XLOOKUP('JRC - EnergyBalance'!B1359,'Correspondance produits'!C:C,'Correspondance produits'!J:J),_xlfn.XLOOKUP('JRC - EnergyBalance'!B1359,'Correspondance secteurs'!C:C,'Correspondance secteurs'!Y:Y))</f>
        <v>Hydroélectricité [METABOLHEAT - National]</v>
      </c>
      <c r="C1359" s="5">
        <v>0</v>
      </c>
      <c r="D1359" t="str">
        <f>Etiquettes!$C$4</f>
        <v>PJ</v>
      </c>
      <c r="E1359">
        <v>2021</v>
      </c>
      <c r="F1359" t="str">
        <f>Etiquettes!$C$3</f>
        <v>France</v>
      </c>
      <c r="G1359" t="str">
        <f>Etiquettes!$I$5</f>
        <v>JRC - EnergyBalance</v>
      </c>
      <c r="H1359" t="str">
        <f>IFERROR(_xlfn.XLOOKUP(A1359,'Correspondance produits'!$J:$J,'Correspondance produits'!$K:$K),_xlfn.XLOOKUP(A1359,'Correspondance secteurs'!$Y:$Y,'Correspondance secteurs'!$AA:$AA))</f>
        <v>Enfant</v>
      </c>
      <c r="I1359" t="str">
        <f>IFERROR(_xlfn.XLOOKUP(B1359,'Correspondance produits'!$J:$J,'Correspondance produits'!$K:$K),_xlfn.XLOOKUP(B1359,'Correspondance secteurs'!$Y:$Y,'Correspondance secteurs'!$AA:$AA))</f>
        <v>Enfant</v>
      </c>
    </row>
    <row r="1360" spans="1:9" x14ac:dyDescent="0.3">
      <c r="A1360" t="str">
        <f>IFERROR(_xlfn.XLOOKUP('JRC - EnergyBalance'!A1360,'Correspondance produits'!C:C,'Correspondance produits'!J:J),_xlfn.XLOOKUP('JRC - EnergyBalance'!A1360,'Correspondance secteurs'!C:C,'Correspondance secteurs'!Y:Y))</f>
        <v>Différences statistiques [METABOLHEAT - National]</v>
      </c>
      <c r="B1360" t="str">
        <f>IFERROR(_xlfn.XLOOKUP('JRC - EnergyBalance'!B1360,'Correspondance produits'!C:C,'Correspondance produits'!J:J),_xlfn.XLOOKUP('JRC - EnergyBalance'!B1360,'Correspondance secteurs'!C:C,'Correspondance secteurs'!Y:Y))</f>
        <v>Énergie marémotrice, houlomotrice et océanique [METABOLHEAT - National]</v>
      </c>
      <c r="C1360" s="5">
        <v>0</v>
      </c>
      <c r="D1360" t="str">
        <f>Etiquettes!$C$4</f>
        <v>PJ</v>
      </c>
      <c r="E1360">
        <v>2021</v>
      </c>
      <c r="F1360" t="str">
        <f>Etiquettes!$C$3</f>
        <v>France</v>
      </c>
      <c r="G1360" t="str">
        <f>Etiquettes!$I$5</f>
        <v>JRC - EnergyBalance</v>
      </c>
      <c r="H1360" t="str">
        <f>IFERROR(_xlfn.XLOOKUP(A1360,'Correspondance produits'!$J:$J,'Correspondance produits'!$K:$K),_xlfn.XLOOKUP(A1360,'Correspondance secteurs'!$Y:$Y,'Correspondance secteurs'!$AA:$AA))</f>
        <v>Enfant</v>
      </c>
      <c r="I1360" t="str">
        <f>IFERROR(_xlfn.XLOOKUP(B1360,'Correspondance produits'!$J:$J,'Correspondance produits'!$K:$K),_xlfn.XLOOKUP(B1360,'Correspondance secteurs'!$Y:$Y,'Correspondance secteurs'!$AA:$AA))</f>
        <v>Enfant</v>
      </c>
    </row>
    <row r="1361" spans="1:9" x14ac:dyDescent="0.3">
      <c r="A1361" t="str">
        <f>IFERROR(_xlfn.XLOOKUP('JRC - EnergyBalance'!A1361,'Correspondance produits'!C:C,'Correspondance produits'!J:J),_xlfn.XLOOKUP('JRC - EnergyBalance'!A1361,'Correspondance secteurs'!C:C,'Correspondance secteurs'!Y:Y))</f>
        <v>Différences statistiques [METABOLHEAT - National]</v>
      </c>
      <c r="B1361" t="str">
        <f>IFERROR(_xlfn.XLOOKUP('JRC - EnergyBalance'!B1361,'Correspondance produits'!C:C,'Correspondance produits'!J:J),_xlfn.XLOOKUP('JRC - EnergyBalance'!B1361,'Correspondance secteurs'!C:C,'Correspondance secteurs'!Y:Y))</f>
        <v>Énergie éolienne [METABOLHEAT - National]</v>
      </c>
      <c r="C1361" s="5">
        <v>0</v>
      </c>
      <c r="D1361" t="str">
        <f>Etiquettes!$C$4</f>
        <v>PJ</v>
      </c>
      <c r="E1361">
        <v>2021</v>
      </c>
      <c r="F1361" t="str">
        <f>Etiquettes!$C$3</f>
        <v>France</v>
      </c>
      <c r="G1361" t="str">
        <f>Etiquettes!$I$5</f>
        <v>JRC - EnergyBalance</v>
      </c>
      <c r="H1361" t="str">
        <f>IFERROR(_xlfn.XLOOKUP(A1361,'Correspondance produits'!$J:$J,'Correspondance produits'!$K:$K),_xlfn.XLOOKUP(A1361,'Correspondance secteurs'!$Y:$Y,'Correspondance secteurs'!$AA:$AA))</f>
        <v>Enfant</v>
      </c>
      <c r="I1361" t="str">
        <f>IFERROR(_xlfn.XLOOKUP(B1361,'Correspondance produits'!$J:$J,'Correspondance produits'!$K:$K),_xlfn.XLOOKUP(B1361,'Correspondance secteurs'!$Y:$Y,'Correspondance secteurs'!$AA:$AA))</f>
        <v>Enfant</v>
      </c>
    </row>
    <row r="1362" spans="1:9" x14ac:dyDescent="0.3">
      <c r="A1362" t="str">
        <f>IFERROR(_xlfn.XLOOKUP('JRC - EnergyBalance'!A1362,'Correspondance produits'!C:C,'Correspondance produits'!J:J),_xlfn.XLOOKUP('JRC - EnergyBalance'!A1362,'Correspondance secteurs'!C:C,'Correspondance secteurs'!Y:Y))</f>
        <v>Différences statistiques [METABOLHEAT - National]</v>
      </c>
      <c r="B1362" t="str">
        <f>IFERROR(_xlfn.XLOOKUP('JRC - EnergyBalance'!B1362,'Correspondance produits'!C:C,'Correspondance produits'!J:J),_xlfn.XLOOKUP('JRC - EnergyBalance'!B1362,'Correspondance secteurs'!C:C,'Correspondance secteurs'!Y:Y))</f>
        <v>Solaire photovoltaïque [METABOLHEAT - National]</v>
      </c>
      <c r="C1362" s="5">
        <v>0</v>
      </c>
      <c r="D1362" t="str">
        <f>Etiquettes!$C$4</f>
        <v>PJ</v>
      </c>
      <c r="E1362">
        <v>2021</v>
      </c>
      <c r="F1362" t="str">
        <f>Etiquettes!$C$3</f>
        <v>France</v>
      </c>
      <c r="G1362" t="str">
        <f>Etiquettes!$I$5</f>
        <v>JRC - EnergyBalance</v>
      </c>
      <c r="H1362" t="str">
        <f>IFERROR(_xlfn.XLOOKUP(A1362,'Correspondance produits'!$J:$J,'Correspondance produits'!$K:$K),_xlfn.XLOOKUP(A1362,'Correspondance secteurs'!$Y:$Y,'Correspondance secteurs'!$AA:$AA))</f>
        <v>Enfant</v>
      </c>
      <c r="I1362" t="str">
        <f>IFERROR(_xlfn.XLOOKUP(B1362,'Correspondance produits'!$J:$J,'Correspondance produits'!$K:$K),_xlfn.XLOOKUP(B1362,'Correspondance secteurs'!$Y:$Y,'Correspondance secteurs'!$AA:$AA))</f>
        <v>Enfant</v>
      </c>
    </row>
    <row r="1363" spans="1:9" x14ac:dyDescent="0.3">
      <c r="A1363" t="str">
        <f>IFERROR(_xlfn.XLOOKUP('JRC - EnergyBalance'!A1363,'Correspondance produits'!C:C,'Correspondance produits'!J:J),_xlfn.XLOOKUP('JRC - EnergyBalance'!A1363,'Correspondance secteurs'!C:C,'Correspondance secteurs'!Y:Y))</f>
        <v>Différences statistiques [METABOLHEAT - National]</v>
      </c>
      <c r="B1363" t="str">
        <f>IFERROR(_xlfn.XLOOKUP('JRC - EnergyBalance'!B1363,'Correspondance produits'!C:C,'Correspondance produits'!J:J),_xlfn.XLOOKUP('JRC - EnergyBalance'!B1363,'Correspondance secteurs'!C:C,'Correspondance secteurs'!Y:Y))</f>
        <v>Solaire thermique [METABOLHEAT - National]</v>
      </c>
      <c r="C1363" s="5">
        <v>0</v>
      </c>
      <c r="D1363" t="str">
        <f>Etiquettes!$C$4</f>
        <v>PJ</v>
      </c>
      <c r="E1363">
        <v>2021</v>
      </c>
      <c r="F1363" t="str">
        <f>Etiquettes!$C$3</f>
        <v>France</v>
      </c>
      <c r="G1363" t="str">
        <f>Etiquettes!$I$5</f>
        <v>JRC - EnergyBalance</v>
      </c>
      <c r="H1363" t="str">
        <f>IFERROR(_xlfn.XLOOKUP(A1363,'Correspondance produits'!$J:$J,'Correspondance produits'!$K:$K),_xlfn.XLOOKUP(A1363,'Correspondance secteurs'!$Y:$Y,'Correspondance secteurs'!$AA:$AA))</f>
        <v>Enfant</v>
      </c>
      <c r="I1363" t="str">
        <f>IFERROR(_xlfn.XLOOKUP(B1363,'Correspondance produits'!$J:$J,'Correspondance produits'!$K:$K),_xlfn.XLOOKUP(B1363,'Correspondance secteurs'!$Y:$Y,'Correspondance secteurs'!$AA:$AA))</f>
        <v>Enfant</v>
      </c>
    </row>
    <row r="1364" spans="1:9" x14ac:dyDescent="0.3">
      <c r="A1364" t="str">
        <f>IFERROR(_xlfn.XLOOKUP('JRC - EnergyBalance'!A1364,'Correspondance produits'!C:C,'Correspondance produits'!J:J),_xlfn.XLOOKUP('JRC - EnergyBalance'!A1364,'Correspondance secteurs'!C:C,'Correspondance secteurs'!Y:Y))</f>
        <v>Géothermie [METABOLHEAT - National]</v>
      </c>
      <c r="B1364" t="str">
        <f>IFERROR(_xlfn.XLOOKUP('JRC - EnergyBalance'!B1364,'Correspondance produits'!C:C,'Correspondance produits'!J:J),_xlfn.XLOOKUP('JRC - EnergyBalance'!B1364,'Correspondance secteurs'!C:C,'Correspondance secteurs'!Y:Y))</f>
        <v>Différences statistiques [METABOLHEAT - National]</v>
      </c>
      <c r="C1364" s="5">
        <v>0</v>
      </c>
      <c r="D1364" t="str">
        <f>Etiquettes!$C$4</f>
        <v>PJ</v>
      </c>
      <c r="E1364">
        <v>2021</v>
      </c>
      <c r="F1364" t="str">
        <f>Etiquettes!$C$3</f>
        <v>France</v>
      </c>
      <c r="G1364" t="str">
        <f>Etiquettes!$I$5</f>
        <v>JRC - EnergyBalance</v>
      </c>
      <c r="H1364" t="str">
        <f>IFERROR(_xlfn.XLOOKUP(A1364,'Correspondance produits'!$J:$J,'Correspondance produits'!$K:$K),_xlfn.XLOOKUP(A1364,'Correspondance secteurs'!$Y:$Y,'Correspondance secteurs'!$AA:$AA))</f>
        <v>Enfant</v>
      </c>
      <c r="I1364" t="str">
        <f>IFERROR(_xlfn.XLOOKUP(B1364,'Correspondance produits'!$J:$J,'Correspondance produits'!$K:$K),_xlfn.XLOOKUP(B1364,'Correspondance secteurs'!$Y:$Y,'Correspondance secteurs'!$AA:$AA))</f>
        <v>Enfant</v>
      </c>
    </row>
    <row r="1365" spans="1:9" x14ac:dyDescent="0.3">
      <c r="A1365" t="str">
        <f>IFERROR(_xlfn.XLOOKUP('JRC - EnergyBalance'!A1365,'Correspondance produits'!C:C,'Correspondance produits'!J:J),_xlfn.XLOOKUP('JRC - EnergyBalance'!A1365,'Correspondance secteurs'!C:C,'Correspondance secteurs'!Y:Y))</f>
        <v>Biomasse solide primaire [METABOLHEAT - National]</v>
      </c>
      <c r="B1365" t="str">
        <f>IFERROR(_xlfn.XLOOKUP('JRC - EnergyBalance'!B1365,'Correspondance produits'!C:C,'Correspondance produits'!J:J),_xlfn.XLOOKUP('JRC - EnergyBalance'!B1365,'Correspondance secteurs'!C:C,'Correspondance secteurs'!Y:Y))</f>
        <v>Différences statistiques [METABOLHEAT - National]</v>
      </c>
      <c r="C1365" s="5">
        <v>0</v>
      </c>
      <c r="D1365" t="str">
        <f>Etiquettes!$C$4</f>
        <v>PJ</v>
      </c>
      <c r="E1365">
        <v>2021</v>
      </c>
      <c r="F1365" t="str">
        <f>Etiquettes!$C$3</f>
        <v>France</v>
      </c>
      <c r="G1365" t="str">
        <f>Etiquettes!$I$5</f>
        <v>JRC - EnergyBalance</v>
      </c>
      <c r="H1365" t="str">
        <f>IFERROR(_xlfn.XLOOKUP(A1365,'Correspondance produits'!$J:$J,'Correspondance produits'!$K:$K),_xlfn.XLOOKUP(A1365,'Correspondance secteurs'!$Y:$Y,'Correspondance secteurs'!$AA:$AA))</f>
        <v>Enfant</v>
      </c>
      <c r="I1365" t="str">
        <f>IFERROR(_xlfn.XLOOKUP(B1365,'Correspondance produits'!$J:$J,'Correspondance produits'!$K:$K),_xlfn.XLOOKUP(B1365,'Correspondance secteurs'!$Y:$Y,'Correspondance secteurs'!$AA:$AA))</f>
        <v>Enfant</v>
      </c>
    </row>
    <row r="1366" spans="1:9" x14ac:dyDescent="0.3">
      <c r="A1366" t="str">
        <f>IFERROR(_xlfn.XLOOKUP('JRC - EnergyBalance'!A1366,'Correspondance produits'!C:C,'Correspondance produits'!J:J),_xlfn.XLOOKUP('JRC - EnergyBalance'!A1366,'Correspondance secteurs'!C:C,'Correspondance secteurs'!Y:Y))</f>
        <v>Différences statistiques [METABOLHEAT - National]</v>
      </c>
      <c r="B1366" t="str">
        <f>IFERROR(_xlfn.XLOOKUP('JRC - EnergyBalance'!B1366,'Correspondance produits'!C:C,'Correspondance produits'!J:J),_xlfn.XLOOKUP('JRC - EnergyBalance'!B1366,'Correspondance secteurs'!C:C,'Correspondance secteurs'!Y:Y))</f>
        <v>Charbon de bois [METABOLHEAT - National]</v>
      </c>
      <c r="C1366" s="5">
        <v>0</v>
      </c>
      <c r="D1366" t="str">
        <f>Etiquettes!$C$4</f>
        <v>PJ</v>
      </c>
      <c r="E1366">
        <v>2021</v>
      </c>
      <c r="F1366" t="str">
        <f>Etiquettes!$C$3</f>
        <v>France</v>
      </c>
      <c r="G1366" t="str">
        <f>Etiquettes!$I$5</f>
        <v>JRC - EnergyBalance</v>
      </c>
      <c r="H1366" t="str">
        <f>IFERROR(_xlfn.XLOOKUP(A1366,'Correspondance produits'!$J:$J,'Correspondance produits'!$K:$K),_xlfn.XLOOKUP(A1366,'Correspondance secteurs'!$Y:$Y,'Correspondance secteurs'!$AA:$AA))</f>
        <v>Enfant</v>
      </c>
      <c r="I1366" t="str">
        <f>IFERROR(_xlfn.XLOOKUP(B1366,'Correspondance produits'!$J:$J,'Correspondance produits'!$K:$K),_xlfn.XLOOKUP(B1366,'Correspondance secteurs'!$Y:$Y,'Correspondance secteurs'!$AA:$AA))</f>
        <v>Enfant</v>
      </c>
    </row>
    <row r="1367" spans="1:9" x14ac:dyDescent="0.3">
      <c r="A1367" t="str">
        <f>IFERROR(_xlfn.XLOOKUP('JRC - EnergyBalance'!A1367,'Correspondance produits'!C:C,'Correspondance produits'!J:J),_xlfn.XLOOKUP('JRC - EnergyBalance'!A1367,'Correspondance secteurs'!C:C,'Correspondance secteurs'!Y:Y))</f>
        <v>Biogaz [METABOLHEAT - National]</v>
      </c>
      <c r="B1367" t="str">
        <f>IFERROR(_xlfn.XLOOKUP('JRC - EnergyBalance'!B1367,'Correspondance produits'!C:C,'Correspondance produits'!J:J),_xlfn.XLOOKUP('JRC - EnergyBalance'!B1367,'Correspondance secteurs'!C:C,'Correspondance secteurs'!Y:Y))</f>
        <v>Différences statistiques [METABOLHEAT - National]</v>
      </c>
      <c r="C1367" s="5">
        <v>0</v>
      </c>
      <c r="D1367" t="str">
        <f>Etiquettes!$C$4</f>
        <v>PJ</v>
      </c>
      <c r="E1367">
        <v>2021</v>
      </c>
      <c r="F1367" t="str">
        <f>Etiquettes!$C$3</f>
        <v>France</v>
      </c>
      <c r="G1367" t="str">
        <f>Etiquettes!$I$5</f>
        <v>JRC - EnergyBalance</v>
      </c>
      <c r="H1367" t="str">
        <f>IFERROR(_xlfn.XLOOKUP(A1367,'Correspondance produits'!$J:$J,'Correspondance produits'!$K:$K),_xlfn.XLOOKUP(A1367,'Correspondance secteurs'!$Y:$Y,'Correspondance secteurs'!$AA:$AA))</f>
        <v>Enfant</v>
      </c>
      <c r="I1367" t="str">
        <f>IFERROR(_xlfn.XLOOKUP(B1367,'Correspondance produits'!$J:$J,'Correspondance produits'!$K:$K),_xlfn.XLOOKUP(B1367,'Correspondance secteurs'!$Y:$Y,'Correspondance secteurs'!$AA:$AA))</f>
        <v>Enfant</v>
      </c>
    </row>
    <row r="1368" spans="1:9" x14ac:dyDescent="0.3">
      <c r="A1368" t="str">
        <f>IFERROR(_xlfn.XLOOKUP('JRC - EnergyBalance'!A1368,'Correspondance produits'!C:C,'Correspondance produits'!J:J),_xlfn.XLOOKUP('JRC - EnergyBalance'!A1368,'Correspondance secteurs'!C:C,'Correspondance secteurs'!Y:Y))</f>
        <v>Déchets municipaux renouvelables [METABOLHEAT - National]</v>
      </c>
      <c r="B1368" t="str">
        <f>IFERROR(_xlfn.XLOOKUP('JRC - EnergyBalance'!B1368,'Correspondance produits'!C:C,'Correspondance produits'!J:J),_xlfn.XLOOKUP('JRC - EnergyBalance'!B1368,'Correspondance secteurs'!C:C,'Correspondance secteurs'!Y:Y))</f>
        <v>Différences statistiques [METABOLHEAT - National]</v>
      </c>
      <c r="C1368" s="5">
        <v>0</v>
      </c>
      <c r="D1368" t="str">
        <f>Etiquettes!$C$4</f>
        <v>PJ</v>
      </c>
      <c r="E1368">
        <v>2021</v>
      </c>
      <c r="F1368" t="str">
        <f>Etiquettes!$C$3</f>
        <v>France</v>
      </c>
      <c r="G1368" t="str">
        <f>Etiquettes!$I$5</f>
        <v>JRC - EnergyBalance</v>
      </c>
      <c r="H1368" t="str">
        <f>IFERROR(_xlfn.XLOOKUP(A1368,'Correspondance produits'!$J:$J,'Correspondance produits'!$K:$K),_xlfn.XLOOKUP(A1368,'Correspondance secteurs'!$Y:$Y,'Correspondance secteurs'!$AA:$AA))</f>
        <v>Enfant</v>
      </c>
      <c r="I1368" t="str">
        <f>IFERROR(_xlfn.XLOOKUP(B1368,'Correspondance produits'!$J:$J,'Correspondance produits'!$K:$K),_xlfn.XLOOKUP(B1368,'Correspondance secteurs'!$Y:$Y,'Correspondance secteurs'!$AA:$AA))</f>
        <v>Enfant</v>
      </c>
    </row>
    <row r="1369" spans="1:9" x14ac:dyDescent="0.3">
      <c r="A1369" t="str">
        <f>IFERROR(_xlfn.XLOOKUP('JRC - EnergyBalance'!A1369,'Correspondance produits'!C:C,'Correspondance produits'!J:J),_xlfn.XLOOKUP('JRC - EnergyBalance'!A1369,'Correspondance secteurs'!C:C,'Correspondance secteurs'!Y:Y))</f>
        <v>Bioessence pure [METABOLHEAT - National]</v>
      </c>
      <c r="B1369" t="str">
        <f>IFERROR(_xlfn.XLOOKUP('JRC - EnergyBalance'!B1369,'Correspondance produits'!C:C,'Correspondance produits'!J:J),_xlfn.XLOOKUP('JRC - EnergyBalance'!B1369,'Correspondance secteurs'!C:C,'Correspondance secteurs'!Y:Y))</f>
        <v>Différences statistiques [METABOLHEAT - National]</v>
      </c>
      <c r="C1369" s="5">
        <v>0</v>
      </c>
      <c r="D1369" t="str">
        <f>Etiquettes!$C$4</f>
        <v>PJ</v>
      </c>
      <c r="E1369">
        <v>2021</v>
      </c>
      <c r="F1369" t="str">
        <f>Etiquettes!$C$3</f>
        <v>France</v>
      </c>
      <c r="G1369" t="str">
        <f>Etiquettes!$I$5</f>
        <v>JRC - EnergyBalance</v>
      </c>
      <c r="H1369" t="str">
        <f>IFERROR(_xlfn.XLOOKUP(A1369,'Correspondance produits'!$J:$J,'Correspondance produits'!$K:$K),_xlfn.XLOOKUP(A1369,'Correspondance secteurs'!$Y:$Y,'Correspondance secteurs'!$AA:$AA))</f>
        <v>Enfant</v>
      </c>
      <c r="I1369" t="str">
        <f>IFERROR(_xlfn.XLOOKUP(B1369,'Correspondance produits'!$J:$J,'Correspondance produits'!$K:$K),_xlfn.XLOOKUP(B1369,'Correspondance secteurs'!$Y:$Y,'Correspondance secteurs'!$AA:$AA))</f>
        <v>Enfant</v>
      </c>
    </row>
    <row r="1370" spans="1:9" x14ac:dyDescent="0.3">
      <c r="A1370" t="str">
        <f>IFERROR(_xlfn.XLOOKUP('JRC - EnergyBalance'!A1370,'Correspondance produits'!C:C,'Correspondance produits'!J:J),_xlfn.XLOOKUP('JRC - EnergyBalance'!A1370,'Correspondance secteurs'!C:C,'Correspondance secteurs'!Y:Y))</f>
        <v>Différences statistiques [METABOLHEAT - National]</v>
      </c>
      <c r="B1370" t="str">
        <f>IFERROR(_xlfn.XLOOKUP('JRC - EnergyBalance'!B1370,'Correspondance produits'!C:C,'Correspondance produits'!J:J),_xlfn.XLOOKUP('JRC - EnergyBalance'!B1370,'Correspondance secteurs'!C:C,'Correspondance secteurs'!Y:Y))</f>
        <v>Bioessence mélangée [METABOLHEAT - National]</v>
      </c>
      <c r="C1370" s="5">
        <v>0</v>
      </c>
      <c r="D1370" t="str">
        <f>Etiquettes!$C$4</f>
        <v>PJ</v>
      </c>
      <c r="E1370">
        <v>2021</v>
      </c>
      <c r="F1370" t="str">
        <f>Etiquettes!$C$3</f>
        <v>France</v>
      </c>
      <c r="G1370" t="str">
        <f>Etiquettes!$I$5</f>
        <v>JRC - EnergyBalance</v>
      </c>
      <c r="H1370" t="str">
        <f>IFERROR(_xlfn.XLOOKUP(A1370,'Correspondance produits'!$J:$J,'Correspondance produits'!$K:$K),_xlfn.XLOOKUP(A1370,'Correspondance secteurs'!$Y:$Y,'Correspondance secteurs'!$AA:$AA))</f>
        <v>Enfant</v>
      </c>
      <c r="I1370" t="str">
        <f>IFERROR(_xlfn.XLOOKUP(B1370,'Correspondance produits'!$J:$J,'Correspondance produits'!$K:$K),_xlfn.XLOOKUP(B1370,'Correspondance secteurs'!$Y:$Y,'Correspondance secteurs'!$AA:$AA))</f>
        <v>Enfant</v>
      </c>
    </row>
    <row r="1371" spans="1:9" x14ac:dyDescent="0.3">
      <c r="A1371" t="str">
        <f>IFERROR(_xlfn.XLOOKUP('JRC - EnergyBalance'!A1371,'Correspondance produits'!C:C,'Correspondance produits'!J:J),_xlfn.XLOOKUP('JRC - EnergyBalance'!A1371,'Correspondance secteurs'!C:C,'Correspondance secteurs'!Y:Y))</f>
        <v>Biodiesels purs [METABOLHEAT - National]</v>
      </c>
      <c r="B1371" t="str">
        <f>IFERROR(_xlfn.XLOOKUP('JRC - EnergyBalance'!B1371,'Correspondance produits'!C:C,'Correspondance produits'!J:J),_xlfn.XLOOKUP('JRC - EnergyBalance'!B1371,'Correspondance secteurs'!C:C,'Correspondance secteurs'!Y:Y))</f>
        <v>Différences statistiques [METABOLHEAT - National]</v>
      </c>
      <c r="C1371" s="5">
        <v>0</v>
      </c>
      <c r="D1371" t="str">
        <f>Etiquettes!$C$4</f>
        <v>PJ</v>
      </c>
      <c r="E1371">
        <v>2021</v>
      </c>
      <c r="F1371" t="str">
        <f>Etiquettes!$C$3</f>
        <v>France</v>
      </c>
      <c r="G1371" t="str">
        <f>Etiquettes!$I$5</f>
        <v>JRC - EnergyBalance</v>
      </c>
      <c r="H1371" t="str">
        <f>IFERROR(_xlfn.XLOOKUP(A1371,'Correspondance produits'!$J:$J,'Correspondance produits'!$K:$K),_xlfn.XLOOKUP(A1371,'Correspondance secteurs'!$Y:$Y,'Correspondance secteurs'!$AA:$AA))</f>
        <v>Enfant</v>
      </c>
      <c r="I1371" t="str">
        <f>IFERROR(_xlfn.XLOOKUP(B1371,'Correspondance produits'!$J:$J,'Correspondance produits'!$K:$K),_xlfn.XLOOKUP(B1371,'Correspondance secteurs'!$Y:$Y,'Correspondance secteurs'!$AA:$AA))</f>
        <v>Enfant</v>
      </c>
    </row>
    <row r="1372" spans="1:9" x14ac:dyDescent="0.3">
      <c r="A1372" t="str">
        <f>IFERROR(_xlfn.XLOOKUP('JRC - EnergyBalance'!A1372,'Correspondance produits'!C:C,'Correspondance produits'!J:J),_xlfn.XLOOKUP('JRC - EnergyBalance'!A1372,'Correspondance secteurs'!C:C,'Correspondance secteurs'!Y:Y))</f>
        <v>Différences statistiques [METABOLHEAT - National]</v>
      </c>
      <c r="B1372" t="str">
        <f>IFERROR(_xlfn.XLOOKUP('JRC - EnergyBalance'!B1372,'Correspondance produits'!C:C,'Correspondance produits'!J:J),_xlfn.XLOOKUP('JRC - EnergyBalance'!B1372,'Correspondance secteurs'!C:C,'Correspondance secteurs'!Y:Y))</f>
        <v>Biodiesels mélangés [METABOLHEAT - National]</v>
      </c>
      <c r="C1372" s="5">
        <v>0</v>
      </c>
      <c r="D1372" t="str">
        <f>Etiquettes!$C$4</f>
        <v>PJ</v>
      </c>
      <c r="E1372">
        <v>2021</v>
      </c>
      <c r="F1372" t="str">
        <f>Etiquettes!$C$3</f>
        <v>France</v>
      </c>
      <c r="G1372" t="str">
        <f>Etiquettes!$I$5</f>
        <v>JRC - EnergyBalance</v>
      </c>
      <c r="H1372" t="str">
        <f>IFERROR(_xlfn.XLOOKUP(A1372,'Correspondance produits'!$J:$J,'Correspondance produits'!$K:$K),_xlfn.XLOOKUP(A1372,'Correspondance secteurs'!$Y:$Y,'Correspondance secteurs'!$AA:$AA))</f>
        <v>Enfant</v>
      </c>
      <c r="I1372" t="str">
        <f>IFERROR(_xlfn.XLOOKUP(B1372,'Correspondance produits'!$J:$J,'Correspondance produits'!$K:$K),_xlfn.XLOOKUP(B1372,'Correspondance secteurs'!$Y:$Y,'Correspondance secteurs'!$AA:$AA))</f>
        <v>Enfant</v>
      </c>
    </row>
    <row r="1373" spans="1:9" x14ac:dyDescent="0.3">
      <c r="A1373" t="str">
        <f>IFERROR(_xlfn.XLOOKUP('JRC - EnergyBalance'!A1373,'Correspondance produits'!C:C,'Correspondance produits'!J:J),_xlfn.XLOOKUP('JRC - EnergyBalance'!A1373,'Correspondance secteurs'!C:C,'Correspondance secteurs'!Y:Y))</f>
        <v>Différences statistiques [METABOLHEAT - National]</v>
      </c>
      <c r="B1373" t="str">
        <f>IFERROR(_xlfn.XLOOKUP('JRC - EnergyBalance'!B1373,'Correspondance produits'!C:C,'Correspondance produits'!J:J),_xlfn.XLOOKUP('JRC - EnergyBalance'!B1373,'Correspondance secteurs'!C:C,'Correspondance secteurs'!Y:Y))</f>
        <v>Biokérosène d'aviation pur [METABOLHEAT - National]</v>
      </c>
      <c r="C1373" s="5">
        <v>0</v>
      </c>
      <c r="D1373" t="str">
        <f>Etiquettes!$C$4</f>
        <v>PJ</v>
      </c>
      <c r="E1373">
        <v>2021</v>
      </c>
      <c r="F1373" t="str">
        <f>Etiquettes!$C$3</f>
        <v>France</v>
      </c>
      <c r="G1373" t="str">
        <f>Etiquettes!$I$5</f>
        <v>JRC - EnergyBalance</v>
      </c>
      <c r="H1373" t="str">
        <f>IFERROR(_xlfn.XLOOKUP(A1373,'Correspondance produits'!$J:$J,'Correspondance produits'!$K:$K),_xlfn.XLOOKUP(A1373,'Correspondance secteurs'!$Y:$Y,'Correspondance secteurs'!$AA:$AA))</f>
        <v>Enfant</v>
      </c>
      <c r="I1373" t="str">
        <f>IFERROR(_xlfn.XLOOKUP(B1373,'Correspondance produits'!$J:$J,'Correspondance produits'!$K:$K),_xlfn.XLOOKUP(B1373,'Correspondance secteurs'!$Y:$Y,'Correspondance secteurs'!$AA:$AA))</f>
        <v>Enfant</v>
      </c>
    </row>
    <row r="1374" spans="1:9" x14ac:dyDescent="0.3">
      <c r="A1374" t="str">
        <f>IFERROR(_xlfn.XLOOKUP('JRC - EnergyBalance'!A1374,'Correspondance produits'!C:C,'Correspondance produits'!J:J),_xlfn.XLOOKUP('JRC - EnergyBalance'!A1374,'Correspondance secteurs'!C:C,'Correspondance secteurs'!Y:Y))</f>
        <v>Différences statistiques [METABOLHEAT - National]</v>
      </c>
      <c r="B1374" t="str">
        <f>IFERROR(_xlfn.XLOOKUP('JRC - EnergyBalance'!B1374,'Correspondance produits'!C:C,'Correspondance produits'!J:J),_xlfn.XLOOKUP('JRC - EnergyBalance'!B1374,'Correspondance secteurs'!C:C,'Correspondance secteurs'!Y:Y))</f>
        <v>Biokérosène d'aviation mélangé [METABOLHEAT - National]</v>
      </c>
      <c r="C1374" s="5">
        <v>0</v>
      </c>
      <c r="D1374" t="str">
        <f>Etiquettes!$C$4</f>
        <v>PJ</v>
      </c>
      <c r="E1374">
        <v>2021</v>
      </c>
      <c r="F1374" t="str">
        <f>Etiquettes!$C$3</f>
        <v>France</v>
      </c>
      <c r="G1374" t="str">
        <f>Etiquettes!$I$5</f>
        <v>JRC - EnergyBalance</v>
      </c>
      <c r="H1374" t="str">
        <f>IFERROR(_xlfn.XLOOKUP(A1374,'Correspondance produits'!$J:$J,'Correspondance produits'!$K:$K),_xlfn.XLOOKUP(A1374,'Correspondance secteurs'!$Y:$Y,'Correspondance secteurs'!$AA:$AA))</f>
        <v>Enfant</v>
      </c>
      <c r="I1374" t="str">
        <f>IFERROR(_xlfn.XLOOKUP(B1374,'Correspondance produits'!$J:$J,'Correspondance produits'!$K:$K),_xlfn.XLOOKUP(B1374,'Correspondance secteurs'!$Y:$Y,'Correspondance secteurs'!$AA:$AA))</f>
        <v>Enfant</v>
      </c>
    </row>
    <row r="1375" spans="1:9" x14ac:dyDescent="0.3">
      <c r="A1375" t="str">
        <f>IFERROR(_xlfn.XLOOKUP('JRC - EnergyBalance'!A1375,'Correspondance produits'!C:C,'Correspondance produits'!J:J),_xlfn.XLOOKUP('JRC - EnergyBalance'!A1375,'Correspondance secteurs'!C:C,'Correspondance secteurs'!Y:Y))</f>
        <v>Différences statistiques [METABOLHEAT - National]</v>
      </c>
      <c r="B1375" t="str">
        <f>IFERROR(_xlfn.XLOOKUP('JRC - EnergyBalance'!B1375,'Correspondance produits'!C:C,'Correspondance produits'!J:J),_xlfn.XLOOKUP('JRC - EnergyBalance'!B1375,'Correspondance secteurs'!C:C,'Correspondance secteurs'!Y:Y))</f>
        <v>Autres biocarburants liquides [METABOLHEAT - National]</v>
      </c>
      <c r="C1375" s="5">
        <v>0</v>
      </c>
      <c r="D1375" t="str">
        <f>Etiquettes!$C$4</f>
        <v>PJ</v>
      </c>
      <c r="E1375">
        <v>2021</v>
      </c>
      <c r="F1375" t="str">
        <f>Etiquettes!$C$3</f>
        <v>France</v>
      </c>
      <c r="G1375" t="str">
        <f>Etiquettes!$I$5</f>
        <v>JRC - EnergyBalance</v>
      </c>
      <c r="H1375" t="str">
        <f>IFERROR(_xlfn.XLOOKUP(A1375,'Correspondance produits'!$J:$J,'Correspondance produits'!$K:$K),_xlfn.XLOOKUP(A1375,'Correspondance secteurs'!$Y:$Y,'Correspondance secteurs'!$AA:$AA))</f>
        <v>Enfant</v>
      </c>
      <c r="I1375" t="str">
        <f>IFERROR(_xlfn.XLOOKUP(B1375,'Correspondance produits'!$J:$J,'Correspondance produits'!$K:$K),_xlfn.XLOOKUP(B1375,'Correspondance secteurs'!$Y:$Y,'Correspondance secteurs'!$AA:$AA))</f>
        <v>Enfant</v>
      </c>
    </row>
    <row r="1376" spans="1:9" x14ac:dyDescent="0.3">
      <c r="A1376" t="str">
        <f>IFERROR(_xlfn.XLOOKUP('JRC - EnergyBalance'!A1376,'Correspondance produits'!C:C,'Correspondance produits'!J:J),_xlfn.XLOOKUP('JRC - EnergyBalance'!A1376,'Correspondance secteurs'!C:C,'Correspondance secteurs'!Y:Y))</f>
        <v>Différences statistiques [METABOLHEAT - National]</v>
      </c>
      <c r="B1376" t="str">
        <f>IFERROR(_xlfn.XLOOKUP('JRC - EnergyBalance'!B1376,'Correspondance produits'!C:C,'Correspondance produits'!J:J),_xlfn.XLOOKUP('JRC - EnergyBalance'!B1376,'Correspondance secteurs'!C:C,'Correspondance secteurs'!Y:Y))</f>
        <v>Chaleur ambiante (pompes à chaleur) [METABOLHEAT - National]</v>
      </c>
      <c r="C1376" s="5">
        <v>0</v>
      </c>
      <c r="D1376" t="str">
        <f>Etiquettes!$C$4</f>
        <v>PJ</v>
      </c>
      <c r="E1376">
        <v>2021</v>
      </c>
      <c r="F1376" t="str">
        <f>Etiquettes!$C$3</f>
        <v>France</v>
      </c>
      <c r="G1376" t="str">
        <f>Etiquettes!$I$5</f>
        <v>JRC - EnergyBalance</v>
      </c>
      <c r="H1376" t="str">
        <f>IFERROR(_xlfn.XLOOKUP(A1376,'Correspondance produits'!$J:$J,'Correspondance produits'!$K:$K),_xlfn.XLOOKUP(A1376,'Correspondance secteurs'!$Y:$Y,'Correspondance secteurs'!$AA:$AA))</f>
        <v>Enfant</v>
      </c>
      <c r="I1376" t="str">
        <f>IFERROR(_xlfn.XLOOKUP(B1376,'Correspondance produits'!$J:$J,'Correspondance produits'!$K:$K),_xlfn.XLOOKUP(B1376,'Correspondance secteurs'!$Y:$Y,'Correspondance secteurs'!$AA:$AA))</f>
        <v>Enfant</v>
      </c>
    </row>
    <row r="1377" spans="1:9" x14ac:dyDescent="0.3">
      <c r="A1377" t="str">
        <f>IFERROR(_xlfn.XLOOKUP('JRC - EnergyBalance'!A1377,'Correspondance produits'!C:C,'Correspondance produits'!J:J),_xlfn.XLOOKUP('JRC - EnergyBalance'!A1377,'Correspondance secteurs'!C:C,'Correspondance secteurs'!Y:Y))</f>
        <v>Déchets industriels (non renouvelables) [METABOLHEAT - National]</v>
      </c>
      <c r="B1377" t="str">
        <f>IFERROR(_xlfn.XLOOKUP('JRC - EnergyBalance'!B1377,'Correspondance produits'!C:C,'Correspondance produits'!J:J),_xlfn.XLOOKUP('JRC - EnergyBalance'!B1377,'Correspondance secteurs'!C:C,'Correspondance secteurs'!Y:Y))</f>
        <v>Différences statistiques [METABOLHEAT - National]</v>
      </c>
      <c r="C1377" s="5">
        <v>0</v>
      </c>
      <c r="D1377" t="str">
        <f>Etiquettes!$C$4</f>
        <v>PJ</v>
      </c>
      <c r="E1377">
        <v>2021</v>
      </c>
      <c r="F1377" t="str">
        <f>Etiquettes!$C$3</f>
        <v>France</v>
      </c>
      <c r="G1377" t="str">
        <f>Etiquettes!$I$5</f>
        <v>JRC - EnergyBalance</v>
      </c>
      <c r="H1377" t="str">
        <f>IFERROR(_xlfn.XLOOKUP(A1377,'Correspondance produits'!$J:$J,'Correspondance produits'!$K:$K),_xlfn.XLOOKUP(A1377,'Correspondance secteurs'!$Y:$Y,'Correspondance secteurs'!$AA:$AA))</f>
        <v>Enfant</v>
      </c>
      <c r="I1377" t="str">
        <f>IFERROR(_xlfn.XLOOKUP(B1377,'Correspondance produits'!$J:$J,'Correspondance produits'!$K:$K),_xlfn.XLOOKUP(B1377,'Correspondance secteurs'!$Y:$Y,'Correspondance secteurs'!$AA:$AA))</f>
        <v>Enfant</v>
      </c>
    </row>
    <row r="1378" spans="1:9" x14ac:dyDescent="0.3">
      <c r="A1378" t="str">
        <f>IFERROR(_xlfn.XLOOKUP('JRC - EnergyBalance'!A1378,'Correspondance produits'!C:C,'Correspondance produits'!J:J),_xlfn.XLOOKUP('JRC - EnergyBalance'!A1378,'Correspondance secteurs'!C:C,'Correspondance secteurs'!Y:Y))</f>
        <v>Déchets municipaux non renouvelables [METABOLHEAT - National]</v>
      </c>
      <c r="B1378" t="str">
        <f>IFERROR(_xlfn.XLOOKUP('JRC - EnergyBalance'!B1378,'Correspondance produits'!C:C,'Correspondance produits'!J:J),_xlfn.XLOOKUP('JRC - EnergyBalance'!B1378,'Correspondance secteurs'!C:C,'Correspondance secteurs'!Y:Y))</f>
        <v>Différences statistiques [METABOLHEAT - National]</v>
      </c>
      <c r="C1378" s="5">
        <v>0</v>
      </c>
      <c r="D1378" t="str">
        <f>Etiquettes!$C$4</f>
        <v>PJ</v>
      </c>
      <c r="E1378">
        <v>2021</v>
      </c>
      <c r="F1378" t="str">
        <f>Etiquettes!$C$3</f>
        <v>France</v>
      </c>
      <c r="G1378" t="str">
        <f>Etiquettes!$I$5</f>
        <v>JRC - EnergyBalance</v>
      </c>
      <c r="H1378" t="str">
        <f>IFERROR(_xlfn.XLOOKUP(A1378,'Correspondance produits'!$J:$J,'Correspondance produits'!$K:$K),_xlfn.XLOOKUP(A1378,'Correspondance secteurs'!$Y:$Y,'Correspondance secteurs'!$AA:$AA))</f>
        <v>Enfant</v>
      </c>
      <c r="I1378" t="str">
        <f>IFERROR(_xlfn.XLOOKUP(B1378,'Correspondance produits'!$J:$J,'Correspondance produits'!$K:$K),_xlfn.XLOOKUP(B1378,'Correspondance secteurs'!$Y:$Y,'Correspondance secteurs'!$AA:$AA))</f>
        <v>Enfant</v>
      </c>
    </row>
    <row r="1379" spans="1:9" x14ac:dyDescent="0.3">
      <c r="A1379" t="str">
        <f>IFERROR(_xlfn.XLOOKUP('JRC - EnergyBalance'!A1379,'Correspondance produits'!C:C,'Correspondance produits'!J:J),_xlfn.XLOOKUP('JRC - EnergyBalance'!A1379,'Correspondance secteurs'!C:C,'Correspondance secteurs'!Y:Y))</f>
        <v>Différences statistiques [METABOLHEAT - National]</v>
      </c>
      <c r="B1379" t="str">
        <f>IFERROR(_xlfn.XLOOKUP('JRC - EnergyBalance'!B1379,'Correspondance produits'!C:C,'Correspondance produits'!J:J),_xlfn.XLOOKUP('JRC - EnergyBalance'!B1379,'Correspondance secteurs'!C:C,'Correspondance secteurs'!Y:Y))</f>
        <v>Chaleur nucléaire [METABOLHEAT - National]</v>
      </c>
      <c r="C1379" s="5">
        <v>0</v>
      </c>
      <c r="D1379" t="str">
        <f>Etiquettes!$C$4</f>
        <v>PJ</v>
      </c>
      <c r="E1379">
        <v>2021</v>
      </c>
      <c r="F1379" t="str">
        <f>Etiquettes!$C$3</f>
        <v>France</v>
      </c>
      <c r="G1379" t="str">
        <f>Etiquettes!$I$5</f>
        <v>JRC - EnergyBalance</v>
      </c>
      <c r="H1379" t="str">
        <f>IFERROR(_xlfn.XLOOKUP(A1379,'Correspondance produits'!$J:$J,'Correspondance produits'!$K:$K),_xlfn.XLOOKUP(A1379,'Correspondance secteurs'!$Y:$Y,'Correspondance secteurs'!$AA:$AA))</f>
        <v>Enfant</v>
      </c>
      <c r="I1379" t="str">
        <f>IFERROR(_xlfn.XLOOKUP(B1379,'Correspondance produits'!$J:$J,'Correspondance produits'!$K:$K),_xlfn.XLOOKUP(B1379,'Correspondance secteurs'!$Y:$Y,'Correspondance secteurs'!$AA:$AA))</f>
        <v>Enfant</v>
      </c>
    </row>
    <row r="1380" spans="1:9" x14ac:dyDescent="0.3">
      <c r="A1380" t="str">
        <f>IFERROR(_xlfn.XLOOKUP('JRC - EnergyBalance'!A1380,'Correspondance produits'!C:C,'Correspondance produits'!J:J),_xlfn.XLOOKUP('JRC - EnergyBalance'!A1380,'Correspondance secteurs'!C:C,'Correspondance secteurs'!Y:Y))</f>
        <v>Chaleur réseau [METABOLHEAT - National]</v>
      </c>
      <c r="B1380" t="str">
        <f>IFERROR(_xlfn.XLOOKUP('JRC - EnergyBalance'!B1380,'Correspondance produits'!C:C,'Correspondance produits'!J:J),_xlfn.XLOOKUP('JRC - EnergyBalance'!B1380,'Correspondance secteurs'!C:C,'Correspondance secteurs'!Y:Y))</f>
        <v>Différences statistiques [METABOLHEAT - National]</v>
      </c>
      <c r="C1380" s="5">
        <v>0</v>
      </c>
      <c r="D1380" t="str">
        <f>Etiquettes!$C$4</f>
        <v>PJ</v>
      </c>
      <c r="E1380">
        <v>2021</v>
      </c>
      <c r="F1380" t="str">
        <f>Etiquettes!$C$3</f>
        <v>France</v>
      </c>
      <c r="G1380" t="str">
        <f>Etiquettes!$I$5</f>
        <v>JRC - EnergyBalance</v>
      </c>
      <c r="H1380" t="str">
        <f>IFERROR(_xlfn.XLOOKUP(A1380,'Correspondance produits'!$J:$J,'Correspondance produits'!$K:$K),_xlfn.XLOOKUP(A1380,'Correspondance secteurs'!$Y:$Y,'Correspondance secteurs'!$AA:$AA))</f>
        <v>Enfant</v>
      </c>
      <c r="I1380" t="str">
        <f>IFERROR(_xlfn.XLOOKUP(B1380,'Correspondance produits'!$J:$J,'Correspondance produits'!$K:$K),_xlfn.XLOOKUP(B1380,'Correspondance secteurs'!$Y:$Y,'Correspondance secteurs'!$AA:$AA))</f>
        <v>Enfant</v>
      </c>
    </row>
    <row r="1381" spans="1:9" x14ac:dyDescent="0.3">
      <c r="A1381" t="str">
        <f>IFERROR(_xlfn.XLOOKUP('JRC - EnergyBalance'!A1381,'Correspondance produits'!C:C,'Correspondance produits'!J:J),_xlfn.XLOOKUP('JRC - EnergyBalance'!A1381,'Correspondance secteurs'!C:C,'Correspondance secteurs'!Y:Y))</f>
        <v>Électricité [METABOLHEAT - National]</v>
      </c>
      <c r="B1381" t="str">
        <f>IFERROR(_xlfn.XLOOKUP('JRC - EnergyBalance'!B1381,'Correspondance produits'!C:C,'Correspondance produits'!J:J),_xlfn.XLOOKUP('JRC - EnergyBalance'!B1381,'Correspondance secteurs'!C:C,'Correspondance secteurs'!Y:Y))</f>
        <v>Différences statistiques [METABOLHEAT - National]</v>
      </c>
      <c r="C1381" s="5">
        <v>0</v>
      </c>
      <c r="D1381" t="str">
        <f>Etiquettes!$C$4</f>
        <v>PJ</v>
      </c>
      <c r="E1381">
        <v>2021</v>
      </c>
      <c r="F1381" t="str">
        <f>Etiquettes!$C$3</f>
        <v>France</v>
      </c>
      <c r="G1381" t="str">
        <f>Etiquettes!$I$5</f>
        <v>JRC - EnergyBalance</v>
      </c>
      <c r="H1381" t="str">
        <f>IFERROR(_xlfn.XLOOKUP(A1381,'Correspondance produits'!$J:$J,'Correspondance produits'!$K:$K),_xlfn.XLOOKUP(A1381,'Correspondance secteurs'!$Y:$Y,'Correspondance secteurs'!$AA:$AA))</f>
        <v>Enfant</v>
      </c>
      <c r="I1381" t="str">
        <f>IFERROR(_xlfn.XLOOKUP(B1381,'Correspondance produits'!$J:$J,'Correspondance produits'!$K:$K),_xlfn.XLOOKUP(B1381,'Correspondance secteurs'!$Y:$Y,'Correspondance secteurs'!$AA:$AA))</f>
        <v>Enfant</v>
      </c>
    </row>
  </sheetData>
  <autoFilter ref="A1:E1" xr:uid="{C951384C-D6DC-4232-A14F-7B39A0F5FE3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E57F-FBB5-42F9-9840-6E93CCBA8EFF}">
  <sheetPr>
    <tabColor rgb="FFFFC000"/>
  </sheetPr>
  <dimension ref="A1:H10490"/>
  <sheetViews>
    <sheetView topLeftCell="A956" workbookViewId="0">
      <selection activeCell="A978" sqref="A978:XFD978"/>
    </sheetView>
  </sheetViews>
  <sheetFormatPr baseColWidth="10" defaultRowHeight="14.4" x14ac:dyDescent="0.3"/>
  <cols>
    <col min="1" max="1" width="26.88671875" customWidth="1"/>
    <col min="2" max="2" width="35.33203125" customWidth="1"/>
    <col min="3" max="3" width="14.88671875" bestFit="1" customWidth="1"/>
  </cols>
  <sheetData>
    <row r="1" spans="1:5" ht="15" thickBot="1" x14ac:dyDescent="0.35">
      <c r="A1" s="1" t="s">
        <v>1</v>
      </c>
      <c r="B1" s="2" t="s">
        <v>2</v>
      </c>
      <c r="C1" s="3" t="s">
        <v>4</v>
      </c>
      <c r="D1" s="4" t="str">
        <f>Etiquettes!A4</f>
        <v>Unité</v>
      </c>
      <c r="E1" s="4" t="str">
        <f>Etiquettes!A2</f>
        <v>Année</v>
      </c>
    </row>
    <row r="2" spans="1:5" x14ac:dyDescent="0.3">
      <c r="A2" t="s">
        <v>260</v>
      </c>
      <c r="B2" t="s">
        <v>114</v>
      </c>
      <c r="C2" s="5">
        <v>0</v>
      </c>
      <c r="D2" t="s">
        <v>0</v>
      </c>
      <c r="E2">
        <v>2021</v>
      </c>
    </row>
    <row r="3" spans="1:5" x14ac:dyDescent="0.3">
      <c r="A3" t="s">
        <v>260</v>
      </c>
      <c r="B3" t="s">
        <v>116</v>
      </c>
      <c r="C3" s="5">
        <v>0</v>
      </c>
      <c r="D3" t="s">
        <v>0</v>
      </c>
      <c r="E3">
        <v>2021</v>
      </c>
    </row>
    <row r="4" spans="1:5" x14ac:dyDescent="0.3">
      <c r="A4" t="s">
        <v>260</v>
      </c>
      <c r="B4" t="s">
        <v>121</v>
      </c>
      <c r="C4" s="5">
        <v>0</v>
      </c>
      <c r="D4" t="s">
        <v>0</v>
      </c>
      <c r="E4">
        <v>2021</v>
      </c>
    </row>
    <row r="5" spans="1:5" x14ac:dyDescent="0.3">
      <c r="A5" t="s">
        <v>260</v>
      </c>
      <c r="B5" t="s">
        <v>123</v>
      </c>
      <c r="C5" s="5">
        <v>0</v>
      </c>
      <c r="D5" t="s">
        <v>0</v>
      </c>
      <c r="E5">
        <v>2021</v>
      </c>
    </row>
    <row r="6" spans="1:5" x14ac:dyDescent="0.3">
      <c r="A6" t="s">
        <v>260</v>
      </c>
      <c r="B6" t="s">
        <v>126</v>
      </c>
      <c r="C6" s="5">
        <v>0</v>
      </c>
      <c r="D6" t="s">
        <v>0</v>
      </c>
      <c r="E6">
        <v>2021</v>
      </c>
    </row>
    <row r="7" spans="1:5" x14ac:dyDescent="0.3">
      <c r="A7" t="s">
        <v>260</v>
      </c>
      <c r="B7" t="s">
        <v>158</v>
      </c>
      <c r="C7" s="5">
        <v>35.4687336</v>
      </c>
      <c r="D7" t="s">
        <v>0</v>
      </c>
      <c r="E7">
        <v>2021</v>
      </c>
    </row>
    <row r="8" spans="1:5" x14ac:dyDescent="0.3">
      <c r="A8" t="s">
        <v>260</v>
      </c>
      <c r="B8" t="s">
        <v>159</v>
      </c>
      <c r="C8" s="5">
        <v>35.4687336</v>
      </c>
      <c r="D8" t="s">
        <v>0</v>
      </c>
      <c r="E8">
        <v>2021</v>
      </c>
    </row>
    <row r="9" spans="1:5" x14ac:dyDescent="0.3">
      <c r="A9" t="s">
        <v>260</v>
      </c>
      <c r="B9" t="s">
        <v>161</v>
      </c>
      <c r="C9" s="5">
        <v>28.154818800000001</v>
      </c>
      <c r="D9" t="s">
        <v>0</v>
      </c>
      <c r="E9">
        <v>2021</v>
      </c>
    </row>
    <row r="10" spans="1:5" x14ac:dyDescent="0.3">
      <c r="A10" t="s">
        <v>260</v>
      </c>
      <c r="B10" t="s">
        <v>163</v>
      </c>
      <c r="C10" s="5">
        <v>0</v>
      </c>
      <c r="D10" t="s">
        <v>0</v>
      </c>
      <c r="E10">
        <v>2021</v>
      </c>
    </row>
    <row r="11" spans="1:5" x14ac:dyDescent="0.3">
      <c r="A11" t="s">
        <v>260</v>
      </c>
      <c r="B11" t="s">
        <v>167</v>
      </c>
      <c r="C11" s="5">
        <v>7.3139148000000018</v>
      </c>
      <c r="D11" t="s">
        <v>0</v>
      </c>
      <c r="E11">
        <v>2021</v>
      </c>
    </row>
    <row r="12" spans="1:5" x14ac:dyDescent="0.3">
      <c r="A12" t="s">
        <v>260</v>
      </c>
      <c r="B12" t="s">
        <v>21</v>
      </c>
      <c r="C12" s="5">
        <v>0.83692440000000023</v>
      </c>
      <c r="D12" t="s">
        <v>0</v>
      </c>
      <c r="E12">
        <v>2021</v>
      </c>
    </row>
    <row r="13" spans="1:5" x14ac:dyDescent="0.3">
      <c r="A13" t="s">
        <v>260</v>
      </c>
      <c r="B13" t="s">
        <v>208</v>
      </c>
      <c r="C13" s="5">
        <v>1238.88906</v>
      </c>
      <c r="D13" t="s">
        <v>0</v>
      </c>
      <c r="E13">
        <v>2021</v>
      </c>
    </row>
    <row r="14" spans="1:5" x14ac:dyDescent="0.3">
      <c r="A14" t="s">
        <v>260</v>
      </c>
      <c r="B14" t="s">
        <v>210</v>
      </c>
      <c r="C14" s="5">
        <v>214.61739840000001</v>
      </c>
      <c r="D14" t="s">
        <v>0</v>
      </c>
      <c r="E14">
        <v>2021</v>
      </c>
    </row>
    <row r="15" spans="1:5" x14ac:dyDescent="0.3">
      <c r="A15" t="s">
        <v>260</v>
      </c>
      <c r="B15" t="s">
        <v>212</v>
      </c>
      <c r="C15" s="5">
        <v>1.7416476000000001</v>
      </c>
      <c r="D15" t="s">
        <v>0</v>
      </c>
      <c r="E15">
        <v>2021</v>
      </c>
    </row>
    <row r="16" spans="1:5" x14ac:dyDescent="0.3">
      <c r="A16" t="s">
        <v>260</v>
      </c>
      <c r="B16" t="s">
        <v>214</v>
      </c>
      <c r="C16" s="5">
        <v>133.62988680000001</v>
      </c>
      <c r="D16" t="s">
        <v>0</v>
      </c>
      <c r="E16">
        <v>2021</v>
      </c>
    </row>
    <row r="17" spans="1:5" x14ac:dyDescent="0.3">
      <c r="A17" t="s">
        <v>260</v>
      </c>
      <c r="B17" t="s">
        <v>216</v>
      </c>
      <c r="C17" s="5">
        <v>55.336788000000006</v>
      </c>
      <c r="D17" t="s">
        <v>0</v>
      </c>
      <c r="E17">
        <v>2021</v>
      </c>
    </row>
    <row r="18" spans="1:5" x14ac:dyDescent="0.3">
      <c r="A18" t="s">
        <v>260</v>
      </c>
      <c r="B18" t="s">
        <v>68</v>
      </c>
      <c r="C18" s="5">
        <v>9.4107564000000021</v>
      </c>
      <c r="D18" t="s">
        <v>0</v>
      </c>
      <c r="E18">
        <v>2021</v>
      </c>
    </row>
    <row r="19" spans="1:5" x14ac:dyDescent="0.3">
      <c r="A19" t="s">
        <v>260</v>
      </c>
      <c r="B19" t="s">
        <v>69</v>
      </c>
      <c r="C19" s="5">
        <v>19.441785599999999</v>
      </c>
      <c r="D19" t="s">
        <v>0</v>
      </c>
      <c r="E19">
        <v>2021</v>
      </c>
    </row>
    <row r="20" spans="1:5" x14ac:dyDescent="0.3">
      <c r="A20" t="s">
        <v>260</v>
      </c>
      <c r="B20" t="s">
        <v>221</v>
      </c>
      <c r="C20" s="5">
        <v>451.66226039999981</v>
      </c>
      <c r="D20" t="s">
        <v>0</v>
      </c>
      <c r="E20">
        <v>2021</v>
      </c>
    </row>
    <row r="21" spans="1:5" x14ac:dyDescent="0.3">
      <c r="A21" t="s">
        <v>260</v>
      </c>
      <c r="B21" t="s">
        <v>225</v>
      </c>
      <c r="C21" s="5">
        <v>57.647573999999992</v>
      </c>
      <c r="D21" t="s">
        <v>0</v>
      </c>
      <c r="E21">
        <v>2021</v>
      </c>
    </row>
    <row r="22" spans="1:5" x14ac:dyDescent="0.3">
      <c r="A22" t="s">
        <v>260</v>
      </c>
      <c r="B22" t="s">
        <v>28</v>
      </c>
      <c r="C22" s="5">
        <v>52.023167999999984</v>
      </c>
      <c r="D22" t="s">
        <v>0</v>
      </c>
      <c r="E22">
        <v>2021</v>
      </c>
    </row>
    <row r="23" spans="1:5" x14ac:dyDescent="0.3">
      <c r="A23" t="s">
        <v>260</v>
      </c>
      <c r="B23" t="s">
        <v>229</v>
      </c>
      <c r="C23" s="5">
        <v>22.609231199999996</v>
      </c>
      <c r="D23" t="s">
        <v>0</v>
      </c>
      <c r="E23">
        <v>2021</v>
      </c>
    </row>
    <row r="24" spans="1:5" x14ac:dyDescent="0.3">
      <c r="A24" t="s">
        <v>260</v>
      </c>
      <c r="B24" t="s">
        <v>233</v>
      </c>
      <c r="C24" s="5">
        <v>58.136489999999995</v>
      </c>
      <c r="D24" t="s">
        <v>0</v>
      </c>
      <c r="E24">
        <v>2021</v>
      </c>
    </row>
    <row r="25" spans="1:5" x14ac:dyDescent="0.3">
      <c r="A25" t="s">
        <v>260</v>
      </c>
      <c r="B25" t="s">
        <v>241</v>
      </c>
      <c r="C25" s="5">
        <v>0.16279200000000002</v>
      </c>
      <c r="D25" t="s">
        <v>0</v>
      </c>
      <c r="E25">
        <v>2021</v>
      </c>
    </row>
    <row r="26" spans="1:5" x14ac:dyDescent="0.3">
      <c r="A26" t="s">
        <v>260</v>
      </c>
      <c r="B26" t="s">
        <v>243</v>
      </c>
      <c r="C26" s="5">
        <v>162.46928160000002</v>
      </c>
      <c r="D26" t="s">
        <v>0</v>
      </c>
      <c r="E26">
        <v>2021</v>
      </c>
    </row>
    <row r="27" spans="1:5" x14ac:dyDescent="0.3">
      <c r="A27" t="s">
        <v>260</v>
      </c>
      <c r="B27" t="s">
        <v>245</v>
      </c>
      <c r="C27" s="5">
        <v>72.1673136</v>
      </c>
      <c r="D27" t="s">
        <v>0</v>
      </c>
      <c r="E27">
        <v>2021</v>
      </c>
    </row>
    <row r="28" spans="1:5" x14ac:dyDescent="0.3">
      <c r="A28" t="s">
        <v>260</v>
      </c>
      <c r="B28" t="s">
        <v>247</v>
      </c>
      <c r="C28" s="5">
        <v>20.144145600000002</v>
      </c>
      <c r="D28" t="s">
        <v>0</v>
      </c>
      <c r="E28">
        <v>2021</v>
      </c>
    </row>
    <row r="29" spans="1:5" x14ac:dyDescent="0.3">
      <c r="A29" t="s">
        <v>260</v>
      </c>
      <c r="B29" t="s">
        <v>67</v>
      </c>
      <c r="C29" s="5">
        <v>52.023167999999984</v>
      </c>
      <c r="D29" t="s">
        <v>0</v>
      </c>
      <c r="E29">
        <v>2021</v>
      </c>
    </row>
    <row r="30" spans="1:5" x14ac:dyDescent="0.3">
      <c r="A30" t="s">
        <v>260</v>
      </c>
      <c r="B30" t="s">
        <v>250</v>
      </c>
      <c r="C30" s="5">
        <v>4139.2379520000004</v>
      </c>
      <c r="D30" t="s">
        <v>0</v>
      </c>
      <c r="E30">
        <v>2021</v>
      </c>
    </row>
    <row r="31" spans="1:5" x14ac:dyDescent="0.3">
      <c r="A31" t="s">
        <v>262</v>
      </c>
      <c r="B31" t="s">
        <v>114</v>
      </c>
      <c r="C31" s="5">
        <v>0</v>
      </c>
      <c r="D31" t="s">
        <v>0</v>
      </c>
      <c r="E31">
        <v>2021</v>
      </c>
    </row>
    <row r="32" spans="1:5" x14ac:dyDescent="0.3">
      <c r="A32" t="s">
        <v>262</v>
      </c>
      <c r="B32" t="s">
        <v>116</v>
      </c>
      <c r="C32" s="5">
        <v>0</v>
      </c>
      <c r="D32" t="s">
        <v>0</v>
      </c>
      <c r="E32">
        <v>2021</v>
      </c>
    </row>
    <row r="33" spans="1:5" x14ac:dyDescent="0.3">
      <c r="A33" t="s">
        <v>262</v>
      </c>
      <c r="B33" t="s">
        <v>121</v>
      </c>
      <c r="C33" s="5">
        <v>0</v>
      </c>
      <c r="D33" t="s">
        <v>0</v>
      </c>
      <c r="E33">
        <v>2021</v>
      </c>
    </row>
    <row r="34" spans="1:5" x14ac:dyDescent="0.3">
      <c r="A34" t="s">
        <v>262</v>
      </c>
      <c r="B34" t="s">
        <v>158</v>
      </c>
      <c r="C34" s="5">
        <v>5.2580447999999977</v>
      </c>
      <c r="D34" t="s">
        <v>0</v>
      </c>
      <c r="E34">
        <v>2021</v>
      </c>
    </row>
    <row r="35" spans="1:5" x14ac:dyDescent="0.3">
      <c r="A35" t="s">
        <v>262</v>
      </c>
      <c r="B35" t="s">
        <v>171</v>
      </c>
      <c r="C35" s="5">
        <v>5.2580447999999977</v>
      </c>
      <c r="D35" t="s">
        <v>0</v>
      </c>
      <c r="E35">
        <v>2021</v>
      </c>
    </row>
    <row r="36" spans="1:5" x14ac:dyDescent="0.3">
      <c r="A36" t="s">
        <v>262</v>
      </c>
      <c r="B36" t="s">
        <v>191</v>
      </c>
      <c r="C36" s="5">
        <v>0.6241895999999999</v>
      </c>
      <c r="D36" t="s">
        <v>0</v>
      </c>
      <c r="E36">
        <v>2021</v>
      </c>
    </row>
    <row r="37" spans="1:5" x14ac:dyDescent="0.3">
      <c r="A37" t="s">
        <v>262</v>
      </c>
      <c r="B37" t="s">
        <v>193</v>
      </c>
      <c r="C37" s="5">
        <v>0</v>
      </c>
      <c r="D37" t="s">
        <v>0</v>
      </c>
      <c r="E37">
        <v>2021</v>
      </c>
    </row>
    <row r="38" spans="1:5" x14ac:dyDescent="0.3">
      <c r="A38" t="s">
        <v>262</v>
      </c>
      <c r="B38" t="s">
        <v>197</v>
      </c>
      <c r="C38" s="5">
        <v>3.3819156000000001</v>
      </c>
      <c r="D38" t="s">
        <v>0</v>
      </c>
      <c r="E38">
        <v>2021</v>
      </c>
    </row>
    <row r="39" spans="1:5" x14ac:dyDescent="0.3">
      <c r="A39" t="s">
        <v>262</v>
      </c>
      <c r="B39" t="s">
        <v>199</v>
      </c>
      <c r="C39" s="5">
        <v>1.2519396</v>
      </c>
      <c r="D39" t="s">
        <v>0</v>
      </c>
      <c r="E39">
        <v>2021</v>
      </c>
    </row>
    <row r="40" spans="1:5" x14ac:dyDescent="0.3">
      <c r="A40" t="s">
        <v>264</v>
      </c>
      <c r="B40" t="s">
        <v>114</v>
      </c>
      <c r="C40" s="5">
        <v>260.47685519999999</v>
      </c>
      <c r="D40" t="s">
        <v>0</v>
      </c>
      <c r="E40">
        <v>2021</v>
      </c>
    </row>
    <row r="41" spans="1:5" x14ac:dyDescent="0.3">
      <c r="A41" t="s">
        <v>264</v>
      </c>
      <c r="B41" t="s">
        <v>116</v>
      </c>
      <c r="C41" s="5">
        <v>216.73482479999998</v>
      </c>
      <c r="D41" t="s">
        <v>0</v>
      </c>
      <c r="E41">
        <v>2021</v>
      </c>
    </row>
    <row r="42" spans="1:5" x14ac:dyDescent="0.3">
      <c r="A42" t="s">
        <v>264</v>
      </c>
      <c r="B42" t="s">
        <v>117</v>
      </c>
      <c r="C42" s="5">
        <v>14.601754800000004</v>
      </c>
      <c r="D42" t="s">
        <v>0</v>
      </c>
      <c r="E42">
        <v>2021</v>
      </c>
    </row>
    <row r="43" spans="1:5" x14ac:dyDescent="0.3">
      <c r="A43" t="s">
        <v>264</v>
      </c>
      <c r="B43" t="s">
        <v>119</v>
      </c>
      <c r="C43" s="5">
        <v>0</v>
      </c>
      <c r="D43" t="s">
        <v>0</v>
      </c>
      <c r="E43">
        <v>2021</v>
      </c>
    </row>
    <row r="44" spans="1:5" x14ac:dyDescent="0.3">
      <c r="A44" t="s">
        <v>264</v>
      </c>
      <c r="B44" t="s">
        <v>121</v>
      </c>
      <c r="C44" s="5">
        <v>202.13307</v>
      </c>
      <c r="D44" t="s">
        <v>0</v>
      </c>
      <c r="E44">
        <v>2021</v>
      </c>
    </row>
    <row r="45" spans="1:5" x14ac:dyDescent="0.3">
      <c r="A45" t="s">
        <v>264</v>
      </c>
      <c r="B45" t="s">
        <v>123</v>
      </c>
      <c r="C45" s="5">
        <v>0.76282559999999977</v>
      </c>
      <c r="D45" t="s">
        <v>0</v>
      </c>
      <c r="E45">
        <v>2021</v>
      </c>
    </row>
    <row r="46" spans="1:5" x14ac:dyDescent="0.3">
      <c r="A46" t="s">
        <v>264</v>
      </c>
      <c r="B46" t="s">
        <v>126</v>
      </c>
      <c r="C46" s="5">
        <v>0.76282559999999977</v>
      </c>
      <c r="D46" t="s">
        <v>0</v>
      </c>
      <c r="E46">
        <v>2021</v>
      </c>
    </row>
    <row r="47" spans="1:5" x14ac:dyDescent="0.3">
      <c r="A47" t="s">
        <v>264</v>
      </c>
      <c r="B47" t="s">
        <v>128</v>
      </c>
      <c r="C47" s="5">
        <v>42.979204800000012</v>
      </c>
      <c r="D47" t="s">
        <v>0</v>
      </c>
      <c r="E47">
        <v>2021</v>
      </c>
    </row>
    <row r="48" spans="1:5" x14ac:dyDescent="0.3">
      <c r="A48" t="s">
        <v>264</v>
      </c>
      <c r="B48" t="s">
        <v>130</v>
      </c>
      <c r="C48" s="5">
        <v>0.36799919999999997</v>
      </c>
      <c r="D48" t="s">
        <v>0</v>
      </c>
      <c r="E48">
        <v>2021</v>
      </c>
    </row>
    <row r="49" spans="1:5" x14ac:dyDescent="0.3">
      <c r="A49" t="s">
        <v>264</v>
      </c>
      <c r="B49" t="s">
        <v>132</v>
      </c>
      <c r="C49" s="5">
        <v>42.195888000000018</v>
      </c>
      <c r="D49" t="s">
        <v>0</v>
      </c>
      <c r="E49">
        <v>2021</v>
      </c>
    </row>
    <row r="50" spans="1:5" x14ac:dyDescent="0.3">
      <c r="A50" t="s">
        <v>264</v>
      </c>
      <c r="B50" t="s">
        <v>138</v>
      </c>
      <c r="C50" s="5">
        <v>0.41531759999999995</v>
      </c>
      <c r="D50" t="s">
        <v>0</v>
      </c>
      <c r="E50">
        <v>2021</v>
      </c>
    </row>
    <row r="51" spans="1:5" x14ac:dyDescent="0.3">
      <c r="A51" t="s">
        <v>264</v>
      </c>
      <c r="B51" t="s">
        <v>158</v>
      </c>
      <c r="C51" s="5">
        <v>3372.5153267999999</v>
      </c>
      <c r="D51" t="s">
        <v>0</v>
      </c>
      <c r="E51">
        <v>2021</v>
      </c>
    </row>
    <row r="52" spans="1:5" x14ac:dyDescent="0.3">
      <c r="A52" t="s">
        <v>264</v>
      </c>
      <c r="B52" t="s">
        <v>159</v>
      </c>
      <c r="C52" s="5">
        <v>1453.4120771999997</v>
      </c>
      <c r="D52" t="s">
        <v>0</v>
      </c>
      <c r="E52">
        <v>2021</v>
      </c>
    </row>
    <row r="53" spans="1:5" x14ac:dyDescent="0.3">
      <c r="A53" t="s">
        <v>264</v>
      </c>
      <c r="B53" t="s">
        <v>161</v>
      </c>
      <c r="C53" s="5">
        <v>1447.3616147999999</v>
      </c>
      <c r="D53" t="s">
        <v>0</v>
      </c>
      <c r="E53">
        <v>2021</v>
      </c>
    </row>
    <row r="54" spans="1:5" x14ac:dyDescent="0.3">
      <c r="A54" t="s">
        <v>264</v>
      </c>
      <c r="B54" t="s">
        <v>163</v>
      </c>
      <c r="C54" s="5">
        <v>1.0080467999999998</v>
      </c>
      <c r="D54" t="s">
        <v>0</v>
      </c>
      <c r="E54">
        <v>2021</v>
      </c>
    </row>
    <row r="55" spans="1:5" x14ac:dyDescent="0.3">
      <c r="A55" t="s">
        <v>264</v>
      </c>
      <c r="B55" t="s">
        <v>165</v>
      </c>
      <c r="C55" s="5">
        <v>0</v>
      </c>
      <c r="D55" t="s">
        <v>0</v>
      </c>
      <c r="E55">
        <v>2021</v>
      </c>
    </row>
    <row r="56" spans="1:5" x14ac:dyDescent="0.3">
      <c r="A56" t="s">
        <v>264</v>
      </c>
      <c r="B56" t="s">
        <v>167</v>
      </c>
      <c r="C56" s="5">
        <v>5.0424156000000009</v>
      </c>
      <c r="D56" t="s">
        <v>0</v>
      </c>
      <c r="E56">
        <v>2021</v>
      </c>
    </row>
    <row r="57" spans="1:5" x14ac:dyDescent="0.3">
      <c r="A57" t="s">
        <v>264</v>
      </c>
      <c r="B57" t="s">
        <v>171</v>
      </c>
      <c r="C57" s="5">
        <v>1919.1032496000005</v>
      </c>
      <c r="D57" t="s">
        <v>0</v>
      </c>
      <c r="E57">
        <v>2021</v>
      </c>
    </row>
    <row r="58" spans="1:5" x14ac:dyDescent="0.3">
      <c r="A58" t="s">
        <v>264</v>
      </c>
      <c r="B58" t="s">
        <v>177</v>
      </c>
      <c r="C58" s="5">
        <v>149.23388879999999</v>
      </c>
      <c r="D58" t="s">
        <v>0</v>
      </c>
      <c r="E58">
        <v>2021</v>
      </c>
    </row>
    <row r="59" spans="1:5" x14ac:dyDescent="0.3">
      <c r="A59" t="s">
        <v>264</v>
      </c>
      <c r="B59" t="s">
        <v>179</v>
      </c>
      <c r="C59" s="5">
        <v>112.94472240000003</v>
      </c>
      <c r="D59" t="s">
        <v>0</v>
      </c>
      <c r="E59">
        <v>2021</v>
      </c>
    </row>
    <row r="60" spans="1:5" x14ac:dyDescent="0.3">
      <c r="A60" t="s">
        <v>264</v>
      </c>
      <c r="B60" t="s">
        <v>181</v>
      </c>
      <c r="C60" s="5">
        <v>0.1840464</v>
      </c>
      <c r="D60" t="s">
        <v>0</v>
      </c>
      <c r="E60">
        <v>2021</v>
      </c>
    </row>
    <row r="61" spans="1:5" x14ac:dyDescent="0.3">
      <c r="A61" t="s">
        <v>264</v>
      </c>
      <c r="B61" t="s">
        <v>185</v>
      </c>
      <c r="C61" s="5">
        <v>214.74499680000002</v>
      </c>
      <c r="D61" t="s">
        <v>0</v>
      </c>
      <c r="E61">
        <v>2021</v>
      </c>
    </row>
    <row r="62" spans="1:5" x14ac:dyDescent="0.3">
      <c r="A62" t="s">
        <v>264</v>
      </c>
      <c r="B62" t="s">
        <v>187</v>
      </c>
      <c r="C62" s="5">
        <v>8.7386976000000001</v>
      </c>
      <c r="D62" t="s">
        <v>0</v>
      </c>
      <c r="E62">
        <v>2021</v>
      </c>
    </row>
    <row r="63" spans="1:5" x14ac:dyDescent="0.3">
      <c r="A63" t="s">
        <v>264</v>
      </c>
      <c r="B63" t="s">
        <v>189</v>
      </c>
      <c r="C63" s="5">
        <v>183.9576204</v>
      </c>
      <c r="D63" t="s">
        <v>0</v>
      </c>
      <c r="E63">
        <v>2021</v>
      </c>
    </row>
    <row r="64" spans="1:5" x14ac:dyDescent="0.3">
      <c r="A64" t="s">
        <v>264</v>
      </c>
      <c r="B64" t="s">
        <v>191</v>
      </c>
      <c r="C64" s="5">
        <v>1045.2739824</v>
      </c>
      <c r="D64" t="s">
        <v>0</v>
      </c>
      <c r="E64">
        <v>2021</v>
      </c>
    </row>
    <row r="65" spans="1:5" x14ac:dyDescent="0.3">
      <c r="A65" t="s">
        <v>264</v>
      </c>
      <c r="B65" t="s">
        <v>193</v>
      </c>
      <c r="C65" s="5">
        <v>60.987366000000002</v>
      </c>
      <c r="D65" t="s">
        <v>0</v>
      </c>
      <c r="E65">
        <v>2021</v>
      </c>
    </row>
    <row r="66" spans="1:5" x14ac:dyDescent="0.3">
      <c r="A66" t="s">
        <v>264</v>
      </c>
      <c r="B66" t="s">
        <v>195</v>
      </c>
      <c r="C66" s="5">
        <v>4.3601004000000012</v>
      </c>
      <c r="D66" t="s">
        <v>0</v>
      </c>
      <c r="E66">
        <v>2021</v>
      </c>
    </row>
    <row r="67" spans="1:5" x14ac:dyDescent="0.3">
      <c r="A67" t="s">
        <v>264</v>
      </c>
      <c r="B67" t="s">
        <v>197</v>
      </c>
      <c r="C67" s="5">
        <v>44.939116799999979</v>
      </c>
      <c r="D67" t="s">
        <v>0</v>
      </c>
      <c r="E67">
        <v>2021</v>
      </c>
    </row>
    <row r="68" spans="1:5" x14ac:dyDescent="0.3">
      <c r="A68" t="s">
        <v>264</v>
      </c>
      <c r="B68" t="s">
        <v>199</v>
      </c>
      <c r="C68" s="5">
        <v>50.288860799999988</v>
      </c>
      <c r="D68" t="s">
        <v>0</v>
      </c>
      <c r="E68">
        <v>2021</v>
      </c>
    </row>
    <row r="69" spans="1:5" x14ac:dyDescent="0.3">
      <c r="A69" t="s">
        <v>264</v>
      </c>
      <c r="B69" t="s">
        <v>201</v>
      </c>
      <c r="C69" s="5">
        <v>29.9641932</v>
      </c>
      <c r="D69" t="s">
        <v>0</v>
      </c>
      <c r="E69">
        <v>2021</v>
      </c>
    </row>
    <row r="70" spans="1:5" x14ac:dyDescent="0.3">
      <c r="A70" t="s">
        <v>264</v>
      </c>
      <c r="B70" t="s">
        <v>203</v>
      </c>
      <c r="C70" s="5">
        <v>2.9657952000000001</v>
      </c>
      <c r="D70" t="s">
        <v>0</v>
      </c>
      <c r="E70">
        <v>2021</v>
      </c>
    </row>
    <row r="71" spans="1:5" x14ac:dyDescent="0.3">
      <c r="A71" t="s">
        <v>264</v>
      </c>
      <c r="B71" t="s">
        <v>205</v>
      </c>
      <c r="C71" s="5">
        <v>10.519862399999999</v>
      </c>
      <c r="D71" t="s">
        <v>0</v>
      </c>
      <c r="E71">
        <v>2021</v>
      </c>
    </row>
    <row r="72" spans="1:5" x14ac:dyDescent="0.3">
      <c r="A72" t="s">
        <v>264</v>
      </c>
      <c r="B72" t="s">
        <v>21</v>
      </c>
      <c r="C72" s="5">
        <v>1690.5225023999999</v>
      </c>
      <c r="D72" t="s">
        <v>0</v>
      </c>
      <c r="E72">
        <v>2021</v>
      </c>
    </row>
    <row r="73" spans="1:5" x14ac:dyDescent="0.3">
      <c r="A73" t="s">
        <v>264</v>
      </c>
      <c r="B73" t="s">
        <v>208</v>
      </c>
      <c r="C73" s="5">
        <v>91.811685599999976</v>
      </c>
      <c r="D73" t="s">
        <v>0</v>
      </c>
      <c r="E73">
        <v>2021</v>
      </c>
    </row>
    <row r="74" spans="1:5" x14ac:dyDescent="0.3">
      <c r="A74" t="s">
        <v>264</v>
      </c>
      <c r="B74" t="s">
        <v>221</v>
      </c>
      <c r="C74" s="5">
        <v>13.919774399999998</v>
      </c>
      <c r="D74" t="s">
        <v>0</v>
      </c>
      <c r="E74">
        <v>2021</v>
      </c>
    </row>
    <row r="75" spans="1:5" x14ac:dyDescent="0.3">
      <c r="A75" t="s">
        <v>264</v>
      </c>
      <c r="B75" t="s">
        <v>223</v>
      </c>
      <c r="C75" s="5">
        <v>2.3879375999999999</v>
      </c>
      <c r="D75" t="s">
        <v>0</v>
      </c>
      <c r="E75">
        <v>2021</v>
      </c>
    </row>
    <row r="76" spans="1:5" x14ac:dyDescent="0.3">
      <c r="A76" t="s">
        <v>264</v>
      </c>
      <c r="B76" t="s">
        <v>229</v>
      </c>
      <c r="C76" s="5">
        <v>10.471341600000001</v>
      </c>
      <c r="D76" t="s">
        <v>0</v>
      </c>
      <c r="E76">
        <v>2021</v>
      </c>
    </row>
    <row r="77" spans="1:5" x14ac:dyDescent="0.3">
      <c r="A77" t="s">
        <v>264</v>
      </c>
      <c r="B77" t="s">
        <v>233</v>
      </c>
      <c r="C77" s="5">
        <v>65.032631999999978</v>
      </c>
      <c r="D77" t="s">
        <v>0</v>
      </c>
      <c r="E77">
        <v>2021</v>
      </c>
    </row>
    <row r="78" spans="1:5" x14ac:dyDescent="0.3">
      <c r="A78" t="s">
        <v>264</v>
      </c>
      <c r="B78" t="s">
        <v>7</v>
      </c>
      <c r="C78" s="5">
        <v>87.604023600000033</v>
      </c>
      <c r="D78" t="s">
        <v>0</v>
      </c>
      <c r="E78">
        <v>2021</v>
      </c>
    </row>
    <row r="79" spans="1:5" x14ac:dyDescent="0.3">
      <c r="A79" t="s">
        <v>114</v>
      </c>
      <c r="B79" t="s">
        <v>266</v>
      </c>
      <c r="C79" s="5">
        <v>0.17894879999999999</v>
      </c>
      <c r="D79" t="s">
        <v>0</v>
      </c>
      <c r="E79">
        <v>2021</v>
      </c>
    </row>
    <row r="80" spans="1:5" x14ac:dyDescent="0.3">
      <c r="A80" t="s">
        <v>116</v>
      </c>
      <c r="B80" t="s">
        <v>266</v>
      </c>
      <c r="C80" s="5">
        <v>0</v>
      </c>
      <c r="D80" t="s">
        <v>0</v>
      </c>
      <c r="E80">
        <v>2021</v>
      </c>
    </row>
    <row r="81" spans="1:5" x14ac:dyDescent="0.3">
      <c r="A81" t="s">
        <v>119</v>
      </c>
      <c r="B81" t="s">
        <v>266</v>
      </c>
      <c r="C81" s="5">
        <v>0</v>
      </c>
      <c r="D81" t="s">
        <v>0</v>
      </c>
      <c r="E81">
        <v>2021</v>
      </c>
    </row>
    <row r="82" spans="1:5" x14ac:dyDescent="0.3">
      <c r="A82" t="s">
        <v>121</v>
      </c>
      <c r="B82" t="s">
        <v>266</v>
      </c>
      <c r="C82" s="5">
        <v>0</v>
      </c>
      <c r="D82" t="s">
        <v>0</v>
      </c>
      <c r="E82">
        <v>2021</v>
      </c>
    </row>
    <row r="83" spans="1:5" x14ac:dyDescent="0.3">
      <c r="A83" t="s">
        <v>128</v>
      </c>
      <c r="B83" t="s">
        <v>266</v>
      </c>
      <c r="C83" s="5">
        <v>0.17894879999999999</v>
      </c>
      <c r="D83" t="s">
        <v>0</v>
      </c>
      <c r="E83">
        <v>2021</v>
      </c>
    </row>
    <row r="84" spans="1:5" x14ac:dyDescent="0.3">
      <c r="A84" t="s">
        <v>130</v>
      </c>
      <c r="B84" t="s">
        <v>266</v>
      </c>
      <c r="C84" s="5">
        <v>0</v>
      </c>
      <c r="D84" t="s">
        <v>0</v>
      </c>
      <c r="E84">
        <v>2021</v>
      </c>
    </row>
    <row r="85" spans="1:5" x14ac:dyDescent="0.3">
      <c r="A85" t="s">
        <v>132</v>
      </c>
      <c r="B85" t="s">
        <v>266</v>
      </c>
      <c r="C85" s="5">
        <v>0.17894879999999999</v>
      </c>
      <c r="D85" t="s">
        <v>0</v>
      </c>
      <c r="E85">
        <v>2021</v>
      </c>
    </row>
    <row r="86" spans="1:5" x14ac:dyDescent="0.3">
      <c r="A86" t="s">
        <v>158</v>
      </c>
      <c r="B86" t="s">
        <v>266</v>
      </c>
      <c r="C86" s="5">
        <v>532.51624800000013</v>
      </c>
      <c r="D86" t="s">
        <v>0</v>
      </c>
      <c r="E86">
        <v>2021</v>
      </c>
    </row>
    <row r="87" spans="1:5" x14ac:dyDescent="0.3">
      <c r="A87" t="s">
        <v>159</v>
      </c>
      <c r="B87" t="s">
        <v>266</v>
      </c>
      <c r="C87" s="5">
        <v>4.3166520000000022</v>
      </c>
      <c r="D87" t="s">
        <v>0</v>
      </c>
      <c r="E87">
        <v>2021</v>
      </c>
    </row>
    <row r="88" spans="1:5" x14ac:dyDescent="0.3">
      <c r="A88" t="s">
        <v>161</v>
      </c>
      <c r="B88" t="s">
        <v>266</v>
      </c>
      <c r="C88" s="5">
        <v>3.2513543999999999</v>
      </c>
      <c r="D88" t="s">
        <v>0</v>
      </c>
      <c r="E88">
        <v>2021</v>
      </c>
    </row>
    <row r="89" spans="1:5" x14ac:dyDescent="0.3">
      <c r="A89" t="s">
        <v>165</v>
      </c>
      <c r="B89" t="s">
        <v>266</v>
      </c>
      <c r="C89" s="5">
        <v>0</v>
      </c>
      <c r="D89" t="s">
        <v>0</v>
      </c>
      <c r="E89">
        <v>2021</v>
      </c>
    </row>
    <row r="90" spans="1:5" x14ac:dyDescent="0.3">
      <c r="A90" t="s">
        <v>167</v>
      </c>
      <c r="B90" t="s">
        <v>266</v>
      </c>
      <c r="C90" s="5">
        <v>1.0652976000000001</v>
      </c>
      <c r="D90" t="s">
        <v>0</v>
      </c>
      <c r="E90">
        <v>2021</v>
      </c>
    </row>
    <row r="91" spans="1:5" x14ac:dyDescent="0.3">
      <c r="A91" t="s">
        <v>171</v>
      </c>
      <c r="B91" t="s">
        <v>266</v>
      </c>
      <c r="C91" s="5">
        <v>528.19959599999993</v>
      </c>
      <c r="D91" t="s">
        <v>0</v>
      </c>
      <c r="E91">
        <v>2021</v>
      </c>
    </row>
    <row r="92" spans="1:5" x14ac:dyDescent="0.3">
      <c r="A92" t="s">
        <v>177</v>
      </c>
      <c r="B92" t="s">
        <v>266</v>
      </c>
      <c r="C92" s="5">
        <v>42.279242399999987</v>
      </c>
      <c r="D92" t="s">
        <v>0</v>
      </c>
      <c r="E92">
        <v>2021</v>
      </c>
    </row>
    <row r="93" spans="1:5" x14ac:dyDescent="0.3">
      <c r="A93" t="s">
        <v>179</v>
      </c>
      <c r="B93" t="s">
        <v>266</v>
      </c>
      <c r="C93" s="5">
        <v>92.160435600000014</v>
      </c>
      <c r="D93" t="s">
        <v>0</v>
      </c>
      <c r="E93">
        <v>2021</v>
      </c>
    </row>
    <row r="94" spans="1:5" x14ac:dyDescent="0.3">
      <c r="A94" t="s">
        <v>181</v>
      </c>
      <c r="B94" t="s">
        <v>266</v>
      </c>
      <c r="C94" s="5">
        <v>0.40628520000000001</v>
      </c>
      <c r="D94" t="s">
        <v>0</v>
      </c>
      <c r="E94">
        <v>2021</v>
      </c>
    </row>
    <row r="95" spans="1:5" x14ac:dyDescent="0.3">
      <c r="A95" t="s">
        <v>185</v>
      </c>
      <c r="B95" t="s">
        <v>266</v>
      </c>
      <c r="C95" s="5">
        <v>73.029481200000021</v>
      </c>
      <c r="D95" t="s">
        <v>0</v>
      </c>
      <c r="E95">
        <v>2021</v>
      </c>
    </row>
    <row r="96" spans="1:5" x14ac:dyDescent="0.3">
      <c r="A96" t="s">
        <v>187</v>
      </c>
      <c r="B96" t="s">
        <v>266</v>
      </c>
      <c r="C96" s="5">
        <v>5.1216191999999987</v>
      </c>
      <c r="D96" t="s">
        <v>0</v>
      </c>
      <c r="E96">
        <v>2021</v>
      </c>
    </row>
    <row r="97" spans="1:5" x14ac:dyDescent="0.3">
      <c r="A97" t="s">
        <v>189</v>
      </c>
      <c r="B97" t="s">
        <v>266</v>
      </c>
      <c r="C97" s="5">
        <v>44.429223599999993</v>
      </c>
      <c r="D97" t="s">
        <v>0</v>
      </c>
      <c r="E97">
        <v>2021</v>
      </c>
    </row>
    <row r="98" spans="1:5" x14ac:dyDescent="0.3">
      <c r="A98" t="s">
        <v>191</v>
      </c>
      <c r="B98" t="s">
        <v>266</v>
      </c>
      <c r="C98" s="5">
        <v>64.421657999999979</v>
      </c>
      <c r="D98" t="s">
        <v>0</v>
      </c>
      <c r="E98">
        <v>2021</v>
      </c>
    </row>
    <row r="99" spans="1:5" x14ac:dyDescent="0.3">
      <c r="A99" t="s">
        <v>193</v>
      </c>
      <c r="B99" t="s">
        <v>266</v>
      </c>
      <c r="C99" s="5">
        <v>108.65727720000001</v>
      </c>
      <c r="D99" t="s">
        <v>0</v>
      </c>
      <c r="E99">
        <v>2021</v>
      </c>
    </row>
    <row r="100" spans="1:5" x14ac:dyDescent="0.3">
      <c r="A100" t="s">
        <v>195</v>
      </c>
      <c r="B100" t="s">
        <v>266</v>
      </c>
      <c r="C100" s="5">
        <v>6.9877583999999988</v>
      </c>
      <c r="D100" t="s">
        <v>0</v>
      </c>
      <c r="E100">
        <v>2021</v>
      </c>
    </row>
    <row r="101" spans="1:5" x14ac:dyDescent="0.3">
      <c r="A101" t="s">
        <v>197</v>
      </c>
      <c r="B101" t="s">
        <v>266</v>
      </c>
      <c r="C101" s="5">
        <v>41.687614799999999</v>
      </c>
      <c r="D101" t="s">
        <v>0</v>
      </c>
      <c r="E101">
        <v>2021</v>
      </c>
    </row>
    <row r="102" spans="1:5" x14ac:dyDescent="0.3">
      <c r="A102" t="s">
        <v>199</v>
      </c>
      <c r="B102" t="s">
        <v>266</v>
      </c>
      <c r="C102" s="5">
        <v>19.596682799999996</v>
      </c>
      <c r="D102" t="s">
        <v>0</v>
      </c>
      <c r="E102">
        <v>2021</v>
      </c>
    </row>
    <row r="103" spans="1:5" x14ac:dyDescent="0.3">
      <c r="A103" t="s">
        <v>201</v>
      </c>
      <c r="B103" t="s">
        <v>266</v>
      </c>
      <c r="C103" s="5">
        <v>0.18326519999999999</v>
      </c>
      <c r="D103" t="s">
        <v>0</v>
      </c>
      <c r="E103">
        <v>2021</v>
      </c>
    </row>
    <row r="104" spans="1:5" x14ac:dyDescent="0.3">
      <c r="A104" t="s">
        <v>203</v>
      </c>
      <c r="B104" t="s">
        <v>266</v>
      </c>
      <c r="C104" s="5">
        <v>2.3169780000000002</v>
      </c>
      <c r="D104" t="s">
        <v>0</v>
      </c>
      <c r="E104">
        <v>2021</v>
      </c>
    </row>
    <row r="105" spans="1:5" x14ac:dyDescent="0.3">
      <c r="A105" t="s">
        <v>205</v>
      </c>
      <c r="B105" t="s">
        <v>266</v>
      </c>
      <c r="C105" s="5">
        <v>26.9220744</v>
      </c>
      <c r="D105" t="s">
        <v>0</v>
      </c>
      <c r="E105">
        <v>2021</v>
      </c>
    </row>
    <row r="106" spans="1:5" x14ac:dyDescent="0.3">
      <c r="A106" t="s">
        <v>21</v>
      </c>
      <c r="B106" t="s">
        <v>266</v>
      </c>
      <c r="C106" s="5">
        <v>201.00109319999999</v>
      </c>
      <c r="D106" t="s">
        <v>0</v>
      </c>
      <c r="E106">
        <v>2021</v>
      </c>
    </row>
    <row r="107" spans="1:5" x14ac:dyDescent="0.3">
      <c r="A107" t="s">
        <v>208</v>
      </c>
      <c r="B107" t="s">
        <v>266</v>
      </c>
      <c r="C107" s="5">
        <v>31.260675599999999</v>
      </c>
      <c r="D107" t="s">
        <v>0</v>
      </c>
      <c r="E107">
        <v>2021</v>
      </c>
    </row>
    <row r="108" spans="1:5" x14ac:dyDescent="0.3">
      <c r="A108" t="s">
        <v>221</v>
      </c>
      <c r="B108" t="s">
        <v>266</v>
      </c>
      <c r="C108" s="5">
        <v>7.9237943999999993</v>
      </c>
      <c r="D108" t="s">
        <v>0</v>
      </c>
      <c r="E108">
        <v>2021</v>
      </c>
    </row>
    <row r="109" spans="1:5" x14ac:dyDescent="0.3">
      <c r="A109" t="s">
        <v>223</v>
      </c>
      <c r="B109" t="s">
        <v>266</v>
      </c>
      <c r="C109" s="5">
        <v>0.20207519999999998</v>
      </c>
      <c r="D109" t="s">
        <v>0</v>
      </c>
      <c r="E109">
        <v>2021</v>
      </c>
    </row>
    <row r="110" spans="1:5" x14ac:dyDescent="0.3">
      <c r="A110" t="s">
        <v>229</v>
      </c>
      <c r="B110" t="s">
        <v>266</v>
      </c>
      <c r="C110" s="5">
        <v>3.0870683999999997</v>
      </c>
      <c r="D110" t="s">
        <v>0</v>
      </c>
      <c r="E110">
        <v>2021</v>
      </c>
    </row>
    <row r="111" spans="1:5" x14ac:dyDescent="0.3">
      <c r="A111" t="s">
        <v>233</v>
      </c>
      <c r="B111" t="s">
        <v>266</v>
      </c>
      <c r="C111" s="5">
        <v>20.047737600000001</v>
      </c>
      <c r="D111" t="s">
        <v>0</v>
      </c>
      <c r="E111">
        <v>2021</v>
      </c>
    </row>
    <row r="112" spans="1:5" x14ac:dyDescent="0.3">
      <c r="A112" t="s">
        <v>7</v>
      </c>
      <c r="B112" t="s">
        <v>266</v>
      </c>
      <c r="C112" s="5">
        <v>249.2161236</v>
      </c>
      <c r="D112" t="s">
        <v>0</v>
      </c>
      <c r="E112">
        <v>2021</v>
      </c>
    </row>
    <row r="113" spans="1:5" x14ac:dyDescent="0.3">
      <c r="A113" t="s">
        <v>268</v>
      </c>
      <c r="B113" t="s">
        <v>117</v>
      </c>
      <c r="C113" s="5">
        <v>0.27573839999999999</v>
      </c>
      <c r="D113" t="s">
        <v>0</v>
      </c>
      <c r="E113">
        <v>2021</v>
      </c>
    </row>
    <row r="114" spans="1:5" x14ac:dyDescent="0.3">
      <c r="A114" t="s">
        <v>119</v>
      </c>
      <c r="B114" t="s">
        <v>268</v>
      </c>
      <c r="C114" s="5">
        <v>0</v>
      </c>
      <c r="D114" t="s">
        <v>0</v>
      </c>
      <c r="E114">
        <v>2021</v>
      </c>
    </row>
    <row r="115" spans="1:5" x14ac:dyDescent="0.3">
      <c r="A115" t="s">
        <v>268</v>
      </c>
      <c r="B115" t="s">
        <v>121</v>
      </c>
      <c r="C115" s="5">
        <v>27.260506799999998</v>
      </c>
      <c r="D115" t="s">
        <v>0</v>
      </c>
      <c r="E115">
        <v>2021</v>
      </c>
    </row>
    <row r="116" spans="1:5" x14ac:dyDescent="0.3">
      <c r="A116" t="s">
        <v>268</v>
      </c>
      <c r="B116" t="s">
        <v>126</v>
      </c>
      <c r="C116" s="5">
        <v>1.3651199999999999E-2</v>
      </c>
      <c r="D116" t="s">
        <v>0</v>
      </c>
      <c r="E116">
        <v>2021</v>
      </c>
    </row>
    <row r="117" spans="1:5" x14ac:dyDescent="0.3">
      <c r="A117" t="s">
        <v>130</v>
      </c>
      <c r="B117" t="s">
        <v>268</v>
      </c>
      <c r="C117" s="5">
        <v>0</v>
      </c>
      <c r="D117" t="s">
        <v>0</v>
      </c>
      <c r="E117">
        <v>2021</v>
      </c>
    </row>
    <row r="118" spans="1:5" x14ac:dyDescent="0.3">
      <c r="A118" t="s">
        <v>268</v>
      </c>
      <c r="B118" t="s">
        <v>132</v>
      </c>
      <c r="C118" s="5">
        <v>66.414290400000027</v>
      </c>
      <c r="D118" t="s">
        <v>0</v>
      </c>
      <c r="E118">
        <v>2021</v>
      </c>
    </row>
    <row r="119" spans="1:5" x14ac:dyDescent="0.3">
      <c r="A119" t="s">
        <v>268</v>
      </c>
      <c r="B119" t="s">
        <v>138</v>
      </c>
      <c r="C119" s="5">
        <v>3.2039999999999998E-4</v>
      </c>
      <c r="D119" t="s">
        <v>0</v>
      </c>
      <c r="E119">
        <v>2021</v>
      </c>
    </row>
    <row r="120" spans="1:5" x14ac:dyDescent="0.3">
      <c r="A120" t="s">
        <v>268</v>
      </c>
      <c r="B120" t="s">
        <v>161</v>
      </c>
      <c r="C120" s="5">
        <v>13.2347736</v>
      </c>
      <c r="D120" t="s">
        <v>0</v>
      </c>
      <c r="E120">
        <v>2021</v>
      </c>
    </row>
    <row r="121" spans="1:5" x14ac:dyDescent="0.3">
      <c r="A121" t="s">
        <v>163</v>
      </c>
      <c r="B121" t="s">
        <v>268</v>
      </c>
      <c r="C121" s="5">
        <v>0</v>
      </c>
      <c r="D121" t="s">
        <v>0</v>
      </c>
      <c r="E121">
        <v>2021</v>
      </c>
    </row>
    <row r="122" spans="1:5" x14ac:dyDescent="0.3">
      <c r="A122" t="s">
        <v>165</v>
      </c>
      <c r="B122" t="s">
        <v>268</v>
      </c>
      <c r="C122" s="5">
        <v>3.1090715999999996</v>
      </c>
      <c r="D122" t="s">
        <v>0</v>
      </c>
      <c r="E122">
        <v>2021</v>
      </c>
    </row>
    <row r="123" spans="1:5" x14ac:dyDescent="0.3">
      <c r="A123" t="s">
        <v>268</v>
      </c>
      <c r="B123" t="s">
        <v>167</v>
      </c>
      <c r="C123" s="5">
        <v>0.22736879999999998</v>
      </c>
      <c r="D123" t="s">
        <v>0</v>
      </c>
      <c r="E123">
        <v>2021</v>
      </c>
    </row>
    <row r="124" spans="1:5" x14ac:dyDescent="0.3">
      <c r="A124" t="s">
        <v>268</v>
      </c>
      <c r="B124" t="s">
        <v>177</v>
      </c>
      <c r="C124" s="5">
        <v>0.36933480000000002</v>
      </c>
      <c r="D124" t="s">
        <v>0</v>
      </c>
      <c r="E124">
        <v>2021</v>
      </c>
    </row>
    <row r="125" spans="1:5" x14ac:dyDescent="0.3">
      <c r="A125" t="s">
        <v>268</v>
      </c>
      <c r="B125" t="s">
        <v>179</v>
      </c>
      <c r="C125" s="5">
        <v>3.0413447999999996</v>
      </c>
      <c r="D125" t="s">
        <v>0</v>
      </c>
      <c r="E125">
        <v>2021</v>
      </c>
    </row>
    <row r="126" spans="1:5" x14ac:dyDescent="0.3">
      <c r="A126" t="s">
        <v>181</v>
      </c>
      <c r="B126" t="s">
        <v>268</v>
      </c>
      <c r="C126" s="5">
        <v>4.3999200000000002E-2</v>
      </c>
      <c r="D126" t="s">
        <v>0</v>
      </c>
      <c r="E126">
        <v>2021</v>
      </c>
    </row>
    <row r="127" spans="1:5" x14ac:dyDescent="0.3">
      <c r="A127" t="s">
        <v>185</v>
      </c>
      <c r="B127" t="s">
        <v>268</v>
      </c>
      <c r="C127" s="5">
        <v>1.7946936</v>
      </c>
      <c r="D127" t="s">
        <v>0</v>
      </c>
      <c r="E127">
        <v>2021</v>
      </c>
    </row>
    <row r="128" spans="1:5" x14ac:dyDescent="0.3">
      <c r="A128" t="s">
        <v>187</v>
      </c>
      <c r="B128" t="s">
        <v>268</v>
      </c>
      <c r="C128" s="5">
        <v>0</v>
      </c>
      <c r="D128" t="s">
        <v>0</v>
      </c>
      <c r="E128">
        <v>2021</v>
      </c>
    </row>
    <row r="129" spans="1:5" x14ac:dyDescent="0.3">
      <c r="A129" t="s">
        <v>189</v>
      </c>
      <c r="B129" t="s">
        <v>268</v>
      </c>
      <c r="C129" s="5">
        <v>1.4959655999999999</v>
      </c>
      <c r="D129" t="s">
        <v>0</v>
      </c>
      <c r="E129">
        <v>2021</v>
      </c>
    </row>
    <row r="130" spans="1:5" x14ac:dyDescent="0.3">
      <c r="A130" t="s">
        <v>268</v>
      </c>
      <c r="B130" t="s">
        <v>191</v>
      </c>
      <c r="C130" s="5">
        <v>22.80555</v>
      </c>
      <c r="D130" t="s">
        <v>0</v>
      </c>
      <c r="E130">
        <v>2021</v>
      </c>
    </row>
    <row r="131" spans="1:5" x14ac:dyDescent="0.3">
      <c r="A131" t="s">
        <v>268</v>
      </c>
      <c r="B131" t="s">
        <v>193</v>
      </c>
      <c r="C131" s="5">
        <v>8.2848059999999997</v>
      </c>
      <c r="D131" t="s">
        <v>0</v>
      </c>
      <c r="E131">
        <v>2021</v>
      </c>
    </row>
    <row r="132" spans="1:5" x14ac:dyDescent="0.3">
      <c r="A132" t="s">
        <v>195</v>
      </c>
      <c r="B132" t="s">
        <v>268</v>
      </c>
      <c r="C132" s="5">
        <v>8.1972000000000017E-3</v>
      </c>
      <c r="D132" t="s">
        <v>0</v>
      </c>
      <c r="E132">
        <v>2021</v>
      </c>
    </row>
    <row r="133" spans="1:5" x14ac:dyDescent="0.3">
      <c r="A133" t="s">
        <v>197</v>
      </c>
      <c r="B133" t="s">
        <v>268</v>
      </c>
      <c r="C133" s="5">
        <v>0.88809119999999997</v>
      </c>
      <c r="D133" t="s">
        <v>0</v>
      </c>
      <c r="E133">
        <v>2021</v>
      </c>
    </row>
    <row r="134" spans="1:5" x14ac:dyDescent="0.3">
      <c r="A134" t="s">
        <v>268</v>
      </c>
      <c r="B134" t="s">
        <v>199</v>
      </c>
      <c r="C134" s="5">
        <v>1.0416131999999998</v>
      </c>
      <c r="D134" t="s">
        <v>0</v>
      </c>
      <c r="E134">
        <v>2021</v>
      </c>
    </row>
    <row r="135" spans="1:5" x14ac:dyDescent="0.3">
      <c r="A135" t="s">
        <v>268</v>
      </c>
      <c r="B135" t="s">
        <v>201</v>
      </c>
      <c r="C135" s="5">
        <v>1.1199996000000001</v>
      </c>
      <c r="D135" t="s">
        <v>0</v>
      </c>
      <c r="E135">
        <v>2021</v>
      </c>
    </row>
    <row r="136" spans="1:5" x14ac:dyDescent="0.3">
      <c r="A136" t="s">
        <v>268</v>
      </c>
      <c r="B136" t="s">
        <v>203</v>
      </c>
      <c r="C136" s="5">
        <v>7.2280800000000006E-2</v>
      </c>
      <c r="D136" t="s">
        <v>0</v>
      </c>
      <c r="E136">
        <v>2021</v>
      </c>
    </row>
    <row r="137" spans="1:5" x14ac:dyDescent="0.3">
      <c r="A137" t="s">
        <v>268</v>
      </c>
      <c r="B137" t="s">
        <v>205</v>
      </c>
      <c r="C137" s="5">
        <v>1.8881999999999999E-2</v>
      </c>
      <c r="D137" t="s">
        <v>0</v>
      </c>
      <c r="E137">
        <v>2021</v>
      </c>
    </row>
    <row r="138" spans="1:5" x14ac:dyDescent="0.3">
      <c r="A138" t="s">
        <v>268</v>
      </c>
      <c r="B138" t="s">
        <v>21</v>
      </c>
      <c r="C138" s="5">
        <v>59.131857600000004</v>
      </c>
      <c r="D138" t="s">
        <v>0</v>
      </c>
      <c r="E138">
        <v>2021</v>
      </c>
    </row>
    <row r="139" spans="1:5" x14ac:dyDescent="0.3">
      <c r="A139" t="s">
        <v>229</v>
      </c>
      <c r="B139" t="s">
        <v>268</v>
      </c>
      <c r="C139" s="5">
        <v>0</v>
      </c>
      <c r="D139" t="s">
        <v>0</v>
      </c>
      <c r="E139">
        <v>2021</v>
      </c>
    </row>
    <row r="140" spans="1:5" x14ac:dyDescent="0.3">
      <c r="A140" t="s">
        <v>268</v>
      </c>
      <c r="B140" t="s">
        <v>231</v>
      </c>
      <c r="C140" s="5">
        <v>8.2623599999999991E-2</v>
      </c>
      <c r="D140" t="s">
        <v>0</v>
      </c>
      <c r="E140">
        <v>2021</v>
      </c>
    </row>
    <row r="141" spans="1:5" x14ac:dyDescent="0.3">
      <c r="A141" t="s">
        <v>233</v>
      </c>
      <c r="B141" t="s">
        <v>268</v>
      </c>
      <c r="C141" s="5">
        <v>0</v>
      </c>
      <c r="D141" t="s">
        <v>0</v>
      </c>
      <c r="E141">
        <v>2021</v>
      </c>
    </row>
    <row r="142" spans="1:5" x14ac:dyDescent="0.3">
      <c r="A142" t="s">
        <v>268</v>
      </c>
      <c r="B142" t="s">
        <v>235</v>
      </c>
      <c r="C142" s="5">
        <v>0.59660640000000009</v>
      </c>
      <c r="D142" t="s">
        <v>0</v>
      </c>
      <c r="E142">
        <v>2021</v>
      </c>
    </row>
    <row r="143" spans="1:5" x14ac:dyDescent="0.3">
      <c r="A143" t="s">
        <v>158</v>
      </c>
      <c r="B143" t="s">
        <v>272</v>
      </c>
      <c r="C143" s="5">
        <v>9.5668896401593297</v>
      </c>
      <c r="D143" t="s">
        <v>0</v>
      </c>
      <c r="E143">
        <v>2021</v>
      </c>
    </row>
    <row r="144" spans="1:5" x14ac:dyDescent="0.3">
      <c r="A144" t="s">
        <v>171</v>
      </c>
      <c r="B144" t="s">
        <v>272</v>
      </c>
      <c r="C144" s="5">
        <v>9.5668896401593297</v>
      </c>
      <c r="D144" t="s">
        <v>0</v>
      </c>
      <c r="E144">
        <v>2021</v>
      </c>
    </row>
    <row r="145" spans="1:5" x14ac:dyDescent="0.3">
      <c r="A145" t="s">
        <v>191</v>
      </c>
      <c r="B145" t="s">
        <v>272</v>
      </c>
      <c r="C145" s="5">
        <v>5.0649945630527249</v>
      </c>
      <c r="D145" t="s">
        <v>0</v>
      </c>
      <c r="E145">
        <v>2021</v>
      </c>
    </row>
    <row r="146" spans="1:5" x14ac:dyDescent="0.3">
      <c r="A146" t="s">
        <v>193</v>
      </c>
      <c r="B146" t="s">
        <v>272</v>
      </c>
      <c r="C146" s="5">
        <v>4.4397372024037747</v>
      </c>
      <c r="D146" t="s">
        <v>0</v>
      </c>
      <c r="E146">
        <v>2021</v>
      </c>
    </row>
    <row r="147" spans="1:5" x14ac:dyDescent="0.3">
      <c r="A147" t="s">
        <v>197</v>
      </c>
      <c r="B147" t="s">
        <v>272</v>
      </c>
      <c r="C147" s="5">
        <v>6.2157874702827E-2</v>
      </c>
      <c r="D147" t="s">
        <v>0</v>
      </c>
      <c r="E147">
        <v>2021</v>
      </c>
    </row>
    <row r="148" spans="1:5" x14ac:dyDescent="0.3">
      <c r="A148" t="s">
        <v>208</v>
      </c>
      <c r="B148" t="s">
        <v>272</v>
      </c>
      <c r="C148" s="5">
        <v>1.1270912033425546E-2</v>
      </c>
      <c r="D148" t="s">
        <v>0</v>
      </c>
      <c r="E148">
        <v>2021</v>
      </c>
    </row>
    <row r="149" spans="1:5" x14ac:dyDescent="0.3">
      <c r="A149" t="s">
        <v>235</v>
      </c>
      <c r="B149" t="s">
        <v>272</v>
      </c>
      <c r="C149" s="5">
        <v>1.1270912033425546E-2</v>
      </c>
      <c r="D149" t="s">
        <v>0</v>
      </c>
      <c r="E149">
        <v>2021</v>
      </c>
    </row>
    <row r="150" spans="1:5" x14ac:dyDescent="0.3">
      <c r="A150" t="s">
        <v>158</v>
      </c>
      <c r="B150" t="s">
        <v>274</v>
      </c>
      <c r="C150" s="5">
        <v>35.660889559840669</v>
      </c>
      <c r="D150" t="s">
        <v>0</v>
      </c>
      <c r="E150">
        <v>2021</v>
      </c>
    </row>
    <row r="151" spans="1:5" x14ac:dyDescent="0.3">
      <c r="A151" t="s">
        <v>171</v>
      </c>
      <c r="B151" t="s">
        <v>274</v>
      </c>
      <c r="C151" s="5">
        <v>35.660889559840669</v>
      </c>
      <c r="D151" t="s">
        <v>0</v>
      </c>
      <c r="E151">
        <v>2021</v>
      </c>
    </row>
    <row r="152" spans="1:5" x14ac:dyDescent="0.3">
      <c r="A152" t="s">
        <v>191</v>
      </c>
      <c r="B152" t="s">
        <v>274</v>
      </c>
      <c r="C152" s="5">
        <v>3.6578594369472732</v>
      </c>
      <c r="D152" t="s">
        <v>0</v>
      </c>
      <c r="E152">
        <v>2021</v>
      </c>
    </row>
    <row r="153" spans="1:5" x14ac:dyDescent="0.3">
      <c r="A153" t="s">
        <v>193</v>
      </c>
      <c r="B153" t="s">
        <v>274</v>
      </c>
      <c r="C153" s="5">
        <v>31.561162797596218</v>
      </c>
      <c r="D153" t="s">
        <v>0</v>
      </c>
      <c r="E153">
        <v>2021</v>
      </c>
    </row>
    <row r="154" spans="1:5" x14ac:dyDescent="0.3">
      <c r="A154" t="s">
        <v>197</v>
      </c>
      <c r="B154" t="s">
        <v>274</v>
      </c>
      <c r="C154" s="5">
        <v>0.44186732529717304</v>
      </c>
      <c r="D154" t="s">
        <v>0</v>
      </c>
      <c r="E154">
        <v>2021</v>
      </c>
    </row>
    <row r="155" spans="1:5" x14ac:dyDescent="0.3">
      <c r="A155" t="s">
        <v>208</v>
      </c>
      <c r="B155" t="s">
        <v>274</v>
      </c>
      <c r="C155" s="5">
        <v>4.2012687966574438E-2</v>
      </c>
      <c r="D155" t="s">
        <v>0</v>
      </c>
      <c r="E155">
        <v>2021</v>
      </c>
    </row>
    <row r="156" spans="1:5" x14ac:dyDescent="0.3">
      <c r="A156" t="s">
        <v>235</v>
      </c>
      <c r="B156" t="s">
        <v>274</v>
      </c>
      <c r="C156" s="5">
        <v>4.2012687966574438E-2</v>
      </c>
      <c r="D156" t="s">
        <v>0</v>
      </c>
      <c r="E156">
        <v>2021</v>
      </c>
    </row>
    <row r="157" spans="1:5" x14ac:dyDescent="0.3">
      <c r="A157" t="s">
        <v>158</v>
      </c>
      <c r="B157" t="s">
        <v>278</v>
      </c>
      <c r="C157" s="5">
        <v>20.354199091254348</v>
      </c>
      <c r="D157" t="s">
        <v>0</v>
      </c>
      <c r="E157">
        <v>2021</v>
      </c>
    </row>
    <row r="158" spans="1:5" x14ac:dyDescent="0.3">
      <c r="A158" t="s">
        <v>171</v>
      </c>
      <c r="B158" t="s">
        <v>278</v>
      </c>
      <c r="C158" s="5">
        <v>20.354199091254348</v>
      </c>
      <c r="D158" t="s">
        <v>0</v>
      </c>
      <c r="E158">
        <v>2021</v>
      </c>
    </row>
    <row r="159" spans="1:5" x14ac:dyDescent="0.3">
      <c r="A159" t="s">
        <v>185</v>
      </c>
      <c r="B159" t="s">
        <v>278</v>
      </c>
      <c r="C159" s="5">
        <v>20.354199091254348</v>
      </c>
      <c r="D159" t="s">
        <v>0</v>
      </c>
      <c r="E159">
        <v>2021</v>
      </c>
    </row>
    <row r="160" spans="1:5" x14ac:dyDescent="0.3">
      <c r="A160" t="s">
        <v>158</v>
      </c>
      <c r="B160" t="s">
        <v>280</v>
      </c>
      <c r="C160" s="5">
        <v>72.742768904327747</v>
      </c>
      <c r="D160" t="s">
        <v>0</v>
      </c>
      <c r="E160">
        <v>2021</v>
      </c>
    </row>
    <row r="161" spans="1:5" x14ac:dyDescent="0.3">
      <c r="A161" t="s">
        <v>171</v>
      </c>
      <c r="B161" t="s">
        <v>280</v>
      </c>
      <c r="C161" s="5">
        <v>72.742768904327747</v>
      </c>
      <c r="D161" t="s">
        <v>0</v>
      </c>
      <c r="E161">
        <v>2021</v>
      </c>
    </row>
    <row r="162" spans="1:5" x14ac:dyDescent="0.3">
      <c r="A162" t="s">
        <v>185</v>
      </c>
      <c r="B162" t="s">
        <v>280</v>
      </c>
      <c r="C162" s="5">
        <v>72.742768904327747</v>
      </c>
      <c r="D162" t="s">
        <v>0</v>
      </c>
      <c r="E162">
        <v>2021</v>
      </c>
    </row>
    <row r="163" spans="1:5" x14ac:dyDescent="0.3">
      <c r="A163" t="s">
        <v>158</v>
      </c>
      <c r="B163" t="s">
        <v>282</v>
      </c>
      <c r="C163" s="5">
        <v>1.9549105549834973</v>
      </c>
      <c r="D163" t="s">
        <v>0</v>
      </c>
      <c r="E163">
        <v>2021</v>
      </c>
    </row>
    <row r="164" spans="1:5" x14ac:dyDescent="0.3">
      <c r="A164" t="s">
        <v>171</v>
      </c>
      <c r="B164" t="s">
        <v>282</v>
      </c>
      <c r="C164" s="5">
        <v>1.9549105549834973</v>
      </c>
      <c r="D164" t="s">
        <v>0</v>
      </c>
      <c r="E164">
        <v>2021</v>
      </c>
    </row>
    <row r="165" spans="1:5" x14ac:dyDescent="0.3">
      <c r="A165" t="s">
        <v>185</v>
      </c>
      <c r="B165" t="s">
        <v>282</v>
      </c>
      <c r="C165" s="5">
        <v>1.9549105549834973</v>
      </c>
      <c r="D165" t="s">
        <v>0</v>
      </c>
      <c r="E165">
        <v>2021</v>
      </c>
    </row>
    <row r="166" spans="1:5" x14ac:dyDescent="0.3">
      <c r="A166" t="s">
        <v>158</v>
      </c>
      <c r="B166" t="s">
        <v>284</v>
      </c>
      <c r="C166" s="5">
        <v>17.841133449434416</v>
      </c>
      <c r="D166" t="s">
        <v>0</v>
      </c>
      <c r="E166">
        <v>2021</v>
      </c>
    </row>
    <row r="167" spans="1:5" x14ac:dyDescent="0.3">
      <c r="A167" t="s">
        <v>171</v>
      </c>
      <c r="B167" t="s">
        <v>284</v>
      </c>
      <c r="C167" s="5">
        <v>17.841133449434416</v>
      </c>
      <c r="D167" t="s">
        <v>0</v>
      </c>
      <c r="E167">
        <v>2021</v>
      </c>
    </row>
    <row r="168" spans="1:5" x14ac:dyDescent="0.3">
      <c r="A168" t="s">
        <v>185</v>
      </c>
      <c r="B168" t="s">
        <v>284</v>
      </c>
      <c r="C168" s="5">
        <v>17.841133449434416</v>
      </c>
      <c r="D168" t="s">
        <v>0</v>
      </c>
      <c r="E168">
        <v>2021</v>
      </c>
    </row>
    <row r="169" spans="1:5" x14ac:dyDescent="0.3">
      <c r="A169" t="s">
        <v>114</v>
      </c>
      <c r="B169" t="s">
        <v>290</v>
      </c>
      <c r="C169" s="5">
        <v>49.784774399999975</v>
      </c>
      <c r="D169" t="s">
        <v>0</v>
      </c>
      <c r="E169">
        <v>2021</v>
      </c>
    </row>
    <row r="170" spans="1:5" x14ac:dyDescent="0.3">
      <c r="A170" t="s">
        <v>116</v>
      </c>
      <c r="B170" t="s">
        <v>290</v>
      </c>
      <c r="C170" s="5">
        <v>49.784774399999975</v>
      </c>
      <c r="D170" t="s">
        <v>0</v>
      </c>
      <c r="E170">
        <v>2021</v>
      </c>
    </row>
    <row r="171" spans="1:5" x14ac:dyDescent="0.3">
      <c r="A171" t="s">
        <v>121</v>
      </c>
      <c r="B171" t="s">
        <v>290</v>
      </c>
      <c r="C171" s="5">
        <v>49.784774399999975</v>
      </c>
      <c r="D171" t="s">
        <v>0</v>
      </c>
      <c r="E171">
        <v>2021</v>
      </c>
    </row>
    <row r="172" spans="1:5" x14ac:dyDescent="0.3">
      <c r="A172" t="s">
        <v>123</v>
      </c>
      <c r="B172" t="s">
        <v>290</v>
      </c>
      <c r="C172" s="5">
        <v>0</v>
      </c>
      <c r="D172" t="s">
        <v>0</v>
      </c>
      <c r="E172">
        <v>2021</v>
      </c>
    </row>
    <row r="173" spans="1:5" x14ac:dyDescent="0.3">
      <c r="A173" t="s">
        <v>126</v>
      </c>
      <c r="B173" t="s">
        <v>290</v>
      </c>
      <c r="C173" s="5">
        <v>0</v>
      </c>
      <c r="D173" t="s">
        <v>0</v>
      </c>
      <c r="E173">
        <v>2021</v>
      </c>
    </row>
    <row r="174" spans="1:5" x14ac:dyDescent="0.3">
      <c r="A174" t="s">
        <v>140</v>
      </c>
      <c r="B174" t="s">
        <v>290</v>
      </c>
      <c r="C174" s="5">
        <v>19.110564</v>
      </c>
      <c r="D174" t="s">
        <v>0</v>
      </c>
      <c r="E174">
        <v>2021</v>
      </c>
    </row>
    <row r="175" spans="1:5" x14ac:dyDescent="0.3">
      <c r="A175" t="s">
        <v>144</v>
      </c>
      <c r="B175" t="s">
        <v>290</v>
      </c>
      <c r="C175" s="5">
        <v>0</v>
      </c>
      <c r="D175" t="s">
        <v>0</v>
      </c>
      <c r="E175">
        <v>2021</v>
      </c>
    </row>
    <row r="176" spans="1:5" x14ac:dyDescent="0.3">
      <c r="A176" t="s">
        <v>146</v>
      </c>
      <c r="B176" t="s">
        <v>290</v>
      </c>
      <c r="C176" s="5">
        <v>19.110564</v>
      </c>
      <c r="D176" t="s">
        <v>0</v>
      </c>
      <c r="E176">
        <v>2021</v>
      </c>
    </row>
    <row r="177" spans="1:5" x14ac:dyDescent="0.3">
      <c r="A177" t="s">
        <v>148</v>
      </c>
      <c r="B177" t="s">
        <v>290</v>
      </c>
      <c r="C177" s="5">
        <v>0</v>
      </c>
      <c r="D177" t="s">
        <v>0</v>
      </c>
      <c r="E177">
        <v>2021</v>
      </c>
    </row>
    <row r="178" spans="1:5" x14ac:dyDescent="0.3">
      <c r="A178" t="s">
        <v>158</v>
      </c>
      <c r="B178" t="s">
        <v>290</v>
      </c>
      <c r="C178" s="5">
        <v>49.050554399999982</v>
      </c>
      <c r="D178" t="s">
        <v>0</v>
      </c>
      <c r="E178">
        <v>2021</v>
      </c>
    </row>
    <row r="179" spans="1:5" x14ac:dyDescent="0.3">
      <c r="A179" t="s">
        <v>171</v>
      </c>
      <c r="B179" t="s">
        <v>290</v>
      </c>
      <c r="C179" s="5">
        <v>49.050554399999982</v>
      </c>
      <c r="D179" t="s">
        <v>0</v>
      </c>
      <c r="E179">
        <v>2021</v>
      </c>
    </row>
    <row r="180" spans="1:5" x14ac:dyDescent="0.3">
      <c r="A180" t="s">
        <v>24</v>
      </c>
      <c r="B180" t="s">
        <v>290</v>
      </c>
      <c r="C180" s="5">
        <v>1.1470355999999997</v>
      </c>
      <c r="D180" t="s">
        <v>0</v>
      </c>
      <c r="E180">
        <v>2021</v>
      </c>
    </row>
    <row r="181" spans="1:5" x14ac:dyDescent="0.3">
      <c r="A181" t="s">
        <v>191</v>
      </c>
      <c r="B181" t="s">
        <v>290</v>
      </c>
      <c r="C181" s="5">
        <v>18.014770799999997</v>
      </c>
      <c r="D181" t="s">
        <v>0</v>
      </c>
      <c r="E181">
        <v>2021</v>
      </c>
    </row>
    <row r="182" spans="1:5" x14ac:dyDescent="0.3">
      <c r="A182" t="s">
        <v>193</v>
      </c>
      <c r="B182" t="s">
        <v>290</v>
      </c>
      <c r="C182" s="5">
        <v>29.5522992</v>
      </c>
      <c r="D182" t="s">
        <v>0</v>
      </c>
      <c r="E182">
        <v>2021</v>
      </c>
    </row>
    <row r="183" spans="1:5" x14ac:dyDescent="0.3">
      <c r="A183" t="s">
        <v>201</v>
      </c>
      <c r="B183" t="s">
        <v>290</v>
      </c>
      <c r="C183" s="5">
        <v>0</v>
      </c>
      <c r="D183" t="s">
        <v>0</v>
      </c>
      <c r="E183">
        <v>2021</v>
      </c>
    </row>
    <row r="184" spans="1:5" x14ac:dyDescent="0.3">
      <c r="A184" t="s">
        <v>205</v>
      </c>
      <c r="B184" t="s">
        <v>290</v>
      </c>
      <c r="C184" s="5">
        <v>0.33644879999999999</v>
      </c>
      <c r="D184" t="s">
        <v>0</v>
      </c>
      <c r="E184">
        <v>2021</v>
      </c>
    </row>
    <row r="185" spans="1:5" x14ac:dyDescent="0.3">
      <c r="A185" t="s">
        <v>21</v>
      </c>
      <c r="B185" t="s">
        <v>290</v>
      </c>
      <c r="C185" s="5">
        <v>132.76770119999998</v>
      </c>
      <c r="D185" t="s">
        <v>0</v>
      </c>
      <c r="E185">
        <v>2021</v>
      </c>
    </row>
    <row r="186" spans="1:5" x14ac:dyDescent="0.3">
      <c r="A186" t="s">
        <v>208</v>
      </c>
      <c r="B186" t="s">
        <v>290</v>
      </c>
      <c r="C186" s="5">
        <v>436.14850320000005</v>
      </c>
      <c r="D186" t="s">
        <v>0</v>
      </c>
      <c r="E186">
        <v>2021</v>
      </c>
    </row>
    <row r="187" spans="1:5" x14ac:dyDescent="0.3">
      <c r="A187" t="s">
        <v>210</v>
      </c>
      <c r="B187" t="s">
        <v>290</v>
      </c>
      <c r="C187" s="5">
        <v>214.61739840000001</v>
      </c>
      <c r="D187" t="s">
        <v>0</v>
      </c>
      <c r="E187">
        <v>2021</v>
      </c>
    </row>
    <row r="188" spans="1:5" x14ac:dyDescent="0.3">
      <c r="A188" t="s">
        <v>212</v>
      </c>
      <c r="B188" t="s">
        <v>290</v>
      </c>
      <c r="C188" s="5">
        <v>1.7416476000000001</v>
      </c>
      <c r="D188" t="s">
        <v>0</v>
      </c>
      <c r="E188">
        <v>2021</v>
      </c>
    </row>
    <row r="189" spans="1:5" x14ac:dyDescent="0.3">
      <c r="A189" t="s">
        <v>214</v>
      </c>
      <c r="B189" t="s">
        <v>290</v>
      </c>
      <c r="C189" s="5">
        <v>133.62988680000001</v>
      </c>
      <c r="D189" t="s">
        <v>0</v>
      </c>
      <c r="E189">
        <v>2021</v>
      </c>
    </row>
    <row r="190" spans="1:5" x14ac:dyDescent="0.3">
      <c r="A190" t="s">
        <v>216</v>
      </c>
      <c r="B190" t="s">
        <v>290</v>
      </c>
      <c r="C190" s="5">
        <v>55.33678799999997</v>
      </c>
      <c r="D190" t="s">
        <v>0</v>
      </c>
      <c r="E190">
        <v>2021</v>
      </c>
    </row>
    <row r="191" spans="1:5" x14ac:dyDescent="0.3">
      <c r="A191" t="s">
        <v>69</v>
      </c>
      <c r="B191" t="s">
        <v>290</v>
      </c>
      <c r="C191" s="5">
        <v>3.6110880000000001</v>
      </c>
      <c r="D191" t="s">
        <v>0</v>
      </c>
      <c r="E191">
        <v>2021</v>
      </c>
    </row>
    <row r="192" spans="1:5" x14ac:dyDescent="0.3">
      <c r="A192" t="s">
        <v>221</v>
      </c>
      <c r="B192" t="s">
        <v>290</v>
      </c>
      <c r="C192" s="5">
        <v>5.8054068000000001</v>
      </c>
      <c r="D192" t="s">
        <v>0</v>
      </c>
      <c r="E192">
        <v>2021</v>
      </c>
    </row>
    <row r="193" spans="1:5" x14ac:dyDescent="0.3">
      <c r="A193" t="s">
        <v>225</v>
      </c>
      <c r="B193" t="s">
        <v>290</v>
      </c>
      <c r="C193" s="5">
        <v>6.5164427999999992</v>
      </c>
      <c r="D193" t="s">
        <v>0</v>
      </c>
      <c r="E193">
        <v>2021</v>
      </c>
    </row>
    <row r="194" spans="1:5" x14ac:dyDescent="0.3">
      <c r="A194" t="s">
        <v>28</v>
      </c>
      <c r="B194" t="s">
        <v>290</v>
      </c>
      <c r="C194" s="5">
        <v>14.806040400000002</v>
      </c>
      <c r="D194" t="s">
        <v>0</v>
      </c>
      <c r="E194">
        <v>2021</v>
      </c>
    </row>
    <row r="195" spans="1:5" x14ac:dyDescent="0.3">
      <c r="A195" t="s">
        <v>241</v>
      </c>
      <c r="B195" t="s">
        <v>290</v>
      </c>
      <c r="C195" s="5">
        <v>8.3804400000000001E-2</v>
      </c>
      <c r="D195" t="s">
        <v>0</v>
      </c>
      <c r="E195">
        <v>2021</v>
      </c>
    </row>
    <row r="196" spans="1:5" x14ac:dyDescent="0.3">
      <c r="A196" t="s">
        <v>245</v>
      </c>
      <c r="B196" t="s">
        <v>290</v>
      </c>
      <c r="C196" s="5">
        <v>15.870632400000002</v>
      </c>
      <c r="D196" t="s">
        <v>0</v>
      </c>
      <c r="E196">
        <v>2021</v>
      </c>
    </row>
    <row r="197" spans="1:5" x14ac:dyDescent="0.3">
      <c r="A197" t="s">
        <v>247</v>
      </c>
      <c r="B197" t="s">
        <v>290</v>
      </c>
      <c r="C197" s="5">
        <v>1.0645920000000002</v>
      </c>
      <c r="D197" t="s">
        <v>0</v>
      </c>
      <c r="E197">
        <v>2021</v>
      </c>
    </row>
    <row r="198" spans="1:5" x14ac:dyDescent="0.3">
      <c r="A198" t="s">
        <v>67</v>
      </c>
      <c r="B198" t="s">
        <v>290</v>
      </c>
      <c r="C198" s="5">
        <v>14.806040400000002</v>
      </c>
      <c r="D198" t="s">
        <v>0</v>
      </c>
      <c r="E198">
        <v>2021</v>
      </c>
    </row>
    <row r="199" spans="1:5" x14ac:dyDescent="0.3">
      <c r="A199" t="s">
        <v>250</v>
      </c>
      <c r="B199" t="s">
        <v>290</v>
      </c>
      <c r="C199" s="5">
        <v>4139.2379520000004</v>
      </c>
      <c r="D199" t="s">
        <v>0</v>
      </c>
      <c r="E199">
        <v>2021</v>
      </c>
    </row>
    <row r="200" spans="1:5" x14ac:dyDescent="0.3">
      <c r="A200" t="s">
        <v>114</v>
      </c>
      <c r="B200" t="s">
        <v>309</v>
      </c>
      <c r="C200" s="5">
        <v>7.7961240000000007</v>
      </c>
      <c r="D200" t="s">
        <v>0</v>
      </c>
      <c r="E200">
        <v>2021</v>
      </c>
    </row>
    <row r="201" spans="1:5" x14ac:dyDescent="0.3">
      <c r="A201" t="s">
        <v>116</v>
      </c>
      <c r="B201" t="s">
        <v>309</v>
      </c>
      <c r="C201" s="5">
        <v>7.7961240000000007</v>
      </c>
      <c r="D201" t="s">
        <v>0</v>
      </c>
      <c r="E201">
        <v>2021</v>
      </c>
    </row>
    <row r="202" spans="1:5" x14ac:dyDescent="0.3">
      <c r="A202" t="s">
        <v>121</v>
      </c>
      <c r="B202" t="s">
        <v>309</v>
      </c>
      <c r="C202" s="5">
        <v>7.7961240000000007</v>
      </c>
      <c r="D202" t="s">
        <v>0</v>
      </c>
      <c r="E202">
        <v>2021</v>
      </c>
    </row>
    <row r="203" spans="1:5" x14ac:dyDescent="0.3">
      <c r="A203" t="s">
        <v>140</v>
      </c>
      <c r="B203" t="s">
        <v>309</v>
      </c>
      <c r="C203" s="5">
        <v>0</v>
      </c>
      <c r="D203" t="s">
        <v>0</v>
      </c>
      <c r="E203">
        <v>2021</v>
      </c>
    </row>
    <row r="204" spans="1:5" x14ac:dyDescent="0.3">
      <c r="A204" t="s">
        <v>144</v>
      </c>
      <c r="B204" t="s">
        <v>309</v>
      </c>
      <c r="C204" s="5">
        <v>0</v>
      </c>
      <c r="D204" t="s">
        <v>0</v>
      </c>
      <c r="E204">
        <v>2021</v>
      </c>
    </row>
    <row r="205" spans="1:5" x14ac:dyDescent="0.3">
      <c r="A205" t="s">
        <v>146</v>
      </c>
      <c r="B205" t="s">
        <v>309</v>
      </c>
      <c r="C205" s="5">
        <v>0</v>
      </c>
      <c r="D205" t="s">
        <v>0</v>
      </c>
      <c r="E205">
        <v>2021</v>
      </c>
    </row>
    <row r="206" spans="1:5" x14ac:dyDescent="0.3">
      <c r="A206" t="s">
        <v>148</v>
      </c>
      <c r="B206" t="s">
        <v>309</v>
      </c>
      <c r="C206" s="5">
        <v>0</v>
      </c>
      <c r="D206" t="s">
        <v>0</v>
      </c>
      <c r="E206">
        <v>2021</v>
      </c>
    </row>
    <row r="207" spans="1:5" x14ac:dyDescent="0.3">
      <c r="A207" t="s">
        <v>158</v>
      </c>
      <c r="B207" t="s">
        <v>309</v>
      </c>
      <c r="C207" s="5">
        <v>11.284718399999994</v>
      </c>
      <c r="D207" t="s">
        <v>0</v>
      </c>
      <c r="E207">
        <v>2021</v>
      </c>
    </row>
    <row r="208" spans="1:5" x14ac:dyDescent="0.3">
      <c r="A208" t="s">
        <v>171</v>
      </c>
      <c r="B208" t="s">
        <v>309</v>
      </c>
      <c r="C208" s="5">
        <v>11.284718399999994</v>
      </c>
      <c r="D208" t="s">
        <v>0</v>
      </c>
      <c r="E208">
        <v>2021</v>
      </c>
    </row>
    <row r="209" spans="1:5" x14ac:dyDescent="0.3">
      <c r="A209" t="s">
        <v>24</v>
      </c>
      <c r="B209" t="s">
        <v>309</v>
      </c>
      <c r="C209" s="5">
        <v>10.793991599999998</v>
      </c>
      <c r="D209" t="s">
        <v>0</v>
      </c>
      <c r="E209">
        <v>2021</v>
      </c>
    </row>
    <row r="210" spans="1:5" x14ac:dyDescent="0.3">
      <c r="A210" t="s">
        <v>175</v>
      </c>
      <c r="B210" t="s">
        <v>309</v>
      </c>
      <c r="C210" s="5">
        <v>0</v>
      </c>
      <c r="D210" t="s">
        <v>0</v>
      </c>
      <c r="E210">
        <v>2021</v>
      </c>
    </row>
    <row r="211" spans="1:5" x14ac:dyDescent="0.3">
      <c r="A211" t="s">
        <v>191</v>
      </c>
      <c r="B211" t="s">
        <v>309</v>
      </c>
      <c r="C211" s="5">
        <v>0.15459840000000002</v>
      </c>
      <c r="D211" t="s">
        <v>0</v>
      </c>
      <c r="E211">
        <v>2021</v>
      </c>
    </row>
    <row r="212" spans="1:5" x14ac:dyDescent="0.3">
      <c r="A212" t="s">
        <v>193</v>
      </c>
      <c r="B212" t="s">
        <v>309</v>
      </c>
      <c r="C212" s="5">
        <v>0.19040400000000002</v>
      </c>
      <c r="D212" t="s">
        <v>0</v>
      </c>
      <c r="E212">
        <v>2021</v>
      </c>
    </row>
    <row r="213" spans="1:5" x14ac:dyDescent="0.3">
      <c r="A213" t="s">
        <v>205</v>
      </c>
      <c r="B213" t="s">
        <v>309</v>
      </c>
      <c r="C213" s="5">
        <v>0.14572439999999998</v>
      </c>
      <c r="D213" t="s">
        <v>0</v>
      </c>
      <c r="E213">
        <v>2021</v>
      </c>
    </row>
    <row r="214" spans="1:5" x14ac:dyDescent="0.3">
      <c r="A214" t="s">
        <v>21</v>
      </c>
      <c r="B214" t="s">
        <v>309</v>
      </c>
      <c r="C214" s="5">
        <v>98.489548800000023</v>
      </c>
      <c r="D214" t="s">
        <v>0</v>
      </c>
      <c r="E214">
        <v>2021</v>
      </c>
    </row>
    <row r="215" spans="1:5" x14ac:dyDescent="0.3">
      <c r="A215" t="s">
        <v>208</v>
      </c>
      <c r="B215" t="s">
        <v>309</v>
      </c>
      <c r="C215" s="5">
        <v>116.42330159999999</v>
      </c>
      <c r="D215" t="s">
        <v>0</v>
      </c>
      <c r="E215">
        <v>2021</v>
      </c>
    </row>
    <row r="216" spans="1:5" x14ac:dyDescent="0.3">
      <c r="A216" t="s">
        <v>221</v>
      </c>
      <c r="B216" t="s">
        <v>309</v>
      </c>
      <c r="C216" s="5">
        <v>62.408376000000011</v>
      </c>
      <c r="D216" t="s">
        <v>0</v>
      </c>
      <c r="E216">
        <v>2021</v>
      </c>
    </row>
    <row r="217" spans="1:5" x14ac:dyDescent="0.3">
      <c r="A217" t="s">
        <v>225</v>
      </c>
      <c r="B217" t="s">
        <v>309</v>
      </c>
      <c r="C217" s="5">
        <v>25.910409600000001</v>
      </c>
      <c r="D217" t="s">
        <v>0</v>
      </c>
      <c r="E217">
        <v>2021</v>
      </c>
    </row>
    <row r="218" spans="1:5" x14ac:dyDescent="0.3">
      <c r="A218" t="s">
        <v>28</v>
      </c>
      <c r="B218" t="s">
        <v>309</v>
      </c>
      <c r="C218" s="5">
        <v>28.103302799999998</v>
      </c>
      <c r="D218" t="s">
        <v>0</v>
      </c>
      <c r="E218">
        <v>2021</v>
      </c>
    </row>
    <row r="219" spans="1:5" x14ac:dyDescent="0.3">
      <c r="A219" t="s">
        <v>241</v>
      </c>
      <c r="B219" t="s">
        <v>309</v>
      </c>
      <c r="C219" s="5">
        <v>1.2132000000000002E-3</v>
      </c>
      <c r="D219" t="s">
        <v>0</v>
      </c>
      <c r="E219">
        <v>2021</v>
      </c>
    </row>
    <row r="220" spans="1:5" x14ac:dyDescent="0.3">
      <c r="A220" t="s">
        <v>245</v>
      </c>
      <c r="B220" t="s">
        <v>309</v>
      </c>
      <c r="C220" s="5">
        <v>29.431576799999998</v>
      </c>
      <c r="D220" t="s">
        <v>0</v>
      </c>
      <c r="E220">
        <v>2021</v>
      </c>
    </row>
    <row r="221" spans="1:5" x14ac:dyDescent="0.3">
      <c r="A221" t="s">
        <v>247</v>
      </c>
      <c r="B221" t="s">
        <v>309</v>
      </c>
      <c r="C221" s="5">
        <v>1.3282739999999997</v>
      </c>
      <c r="D221" t="s">
        <v>0</v>
      </c>
      <c r="E221">
        <v>2021</v>
      </c>
    </row>
    <row r="222" spans="1:5" x14ac:dyDescent="0.3">
      <c r="A222" t="s">
        <v>67</v>
      </c>
      <c r="B222" t="s">
        <v>309</v>
      </c>
      <c r="C222" s="5">
        <v>28.103302799999998</v>
      </c>
      <c r="D222" t="s">
        <v>0</v>
      </c>
      <c r="E222">
        <v>2021</v>
      </c>
    </row>
    <row r="223" spans="1:5" x14ac:dyDescent="0.3">
      <c r="A223" t="s">
        <v>114</v>
      </c>
      <c r="B223" t="s">
        <v>579</v>
      </c>
      <c r="C223" s="5">
        <v>3.1178412</v>
      </c>
      <c r="D223" t="s">
        <v>0</v>
      </c>
      <c r="E223">
        <v>2021</v>
      </c>
    </row>
    <row r="224" spans="1:5" x14ac:dyDescent="0.3">
      <c r="A224" t="s">
        <v>116</v>
      </c>
      <c r="B224" t="s">
        <v>579</v>
      </c>
      <c r="C224" s="5">
        <v>3.1178412</v>
      </c>
      <c r="D224" t="s">
        <v>0</v>
      </c>
      <c r="E224">
        <v>2021</v>
      </c>
    </row>
    <row r="225" spans="1:8" x14ac:dyDescent="0.3">
      <c r="A225" t="s">
        <v>121</v>
      </c>
      <c r="B225" t="s">
        <v>579</v>
      </c>
      <c r="C225" s="5">
        <v>3.1178412</v>
      </c>
      <c r="D225" t="s">
        <v>0</v>
      </c>
      <c r="E225">
        <v>2021</v>
      </c>
    </row>
    <row r="226" spans="1:8" x14ac:dyDescent="0.3">
      <c r="A226" t="s">
        <v>158</v>
      </c>
      <c r="B226" t="s">
        <v>579</v>
      </c>
      <c r="C226" s="5">
        <v>0.52950240000000004</v>
      </c>
      <c r="D226" t="s">
        <v>0</v>
      </c>
      <c r="E226">
        <v>2021</v>
      </c>
    </row>
    <row r="227" spans="1:8" x14ac:dyDescent="0.3">
      <c r="A227" t="s">
        <v>171</v>
      </c>
      <c r="B227" t="s">
        <v>579</v>
      </c>
      <c r="C227" s="5">
        <v>0.52950240000000004</v>
      </c>
      <c r="D227" t="s">
        <v>0</v>
      </c>
      <c r="E227">
        <v>2021</v>
      </c>
    </row>
    <row r="228" spans="1:8" x14ac:dyDescent="0.3">
      <c r="A228" t="s">
        <v>177</v>
      </c>
      <c r="B228" t="s">
        <v>579</v>
      </c>
      <c r="C228" s="5">
        <v>7.8570000000000015E-2</v>
      </c>
      <c r="D228" t="s">
        <v>0</v>
      </c>
      <c r="E228">
        <v>2021</v>
      </c>
    </row>
    <row r="229" spans="1:8" x14ac:dyDescent="0.3">
      <c r="A229" t="s">
        <v>191</v>
      </c>
      <c r="B229" t="s">
        <v>579</v>
      </c>
      <c r="C229" s="5">
        <v>0.3900132</v>
      </c>
      <c r="D229" t="s">
        <v>0</v>
      </c>
      <c r="E229">
        <v>2021</v>
      </c>
    </row>
    <row r="230" spans="1:8" x14ac:dyDescent="0.3">
      <c r="A230" t="s">
        <v>193</v>
      </c>
      <c r="B230" t="s">
        <v>579</v>
      </c>
      <c r="C230" s="5">
        <v>6.09192E-2</v>
      </c>
      <c r="D230" t="s">
        <v>0</v>
      </c>
      <c r="E230">
        <v>2021</v>
      </c>
    </row>
    <row r="231" spans="1:8" x14ac:dyDescent="0.3">
      <c r="A231" t="s">
        <v>21</v>
      </c>
      <c r="B231" t="s">
        <v>579</v>
      </c>
      <c r="C231" s="5">
        <v>34.083428400000003</v>
      </c>
      <c r="D231" t="s">
        <v>0</v>
      </c>
      <c r="E231">
        <v>2021</v>
      </c>
    </row>
    <row r="232" spans="1:8" x14ac:dyDescent="0.3">
      <c r="A232" t="s">
        <v>208</v>
      </c>
      <c r="B232" t="s">
        <v>579</v>
      </c>
      <c r="C232" s="5">
        <v>54.051451199999995</v>
      </c>
      <c r="D232" t="s">
        <v>0</v>
      </c>
      <c r="E232">
        <v>2021</v>
      </c>
    </row>
    <row r="233" spans="1:8" x14ac:dyDescent="0.3">
      <c r="A233" t="s">
        <v>69</v>
      </c>
      <c r="B233" t="s">
        <v>579</v>
      </c>
      <c r="C233" s="5">
        <v>14.1494076</v>
      </c>
      <c r="D233" t="s">
        <v>0</v>
      </c>
      <c r="E233">
        <v>2021</v>
      </c>
    </row>
    <row r="234" spans="1:8" x14ac:dyDescent="0.3">
      <c r="A234" t="s">
        <v>221</v>
      </c>
      <c r="B234" t="s">
        <v>579</v>
      </c>
      <c r="C234" s="5">
        <v>33.207991200000002</v>
      </c>
      <c r="D234" t="s">
        <v>0</v>
      </c>
      <c r="E234">
        <v>2021</v>
      </c>
    </row>
    <row r="235" spans="1:8" x14ac:dyDescent="0.3">
      <c r="A235" t="s">
        <v>225</v>
      </c>
      <c r="B235" t="s">
        <v>579</v>
      </c>
      <c r="C235" s="5">
        <v>0.13601159999999998</v>
      </c>
      <c r="D235" t="s">
        <v>0</v>
      </c>
      <c r="E235">
        <v>2021</v>
      </c>
    </row>
    <row r="236" spans="1:8" x14ac:dyDescent="0.3">
      <c r="A236" t="s">
        <v>28</v>
      </c>
      <c r="B236" t="s">
        <v>579</v>
      </c>
      <c r="C236" s="5">
        <v>5.3372268000000007</v>
      </c>
      <c r="D236" t="s">
        <v>0</v>
      </c>
      <c r="E236">
        <v>2021</v>
      </c>
    </row>
    <row r="237" spans="1:8" x14ac:dyDescent="0.3">
      <c r="A237" t="s">
        <v>243</v>
      </c>
      <c r="B237" t="s">
        <v>342</v>
      </c>
      <c r="C237" s="5">
        <v>1.2208140000000001</v>
      </c>
      <c r="D237" t="s">
        <v>0</v>
      </c>
      <c r="E237">
        <v>2021</v>
      </c>
      <c r="F237" t="s">
        <v>1072</v>
      </c>
    </row>
    <row r="238" spans="1:8" x14ac:dyDescent="0.3">
      <c r="A238" t="s">
        <v>245</v>
      </c>
      <c r="B238" t="s">
        <v>579</v>
      </c>
      <c r="C238" s="5">
        <v>6.7936571999999984</v>
      </c>
      <c r="D238" t="s">
        <v>0</v>
      </c>
      <c r="E238">
        <v>2021</v>
      </c>
    </row>
    <row r="239" spans="1:8" x14ac:dyDescent="0.3">
      <c r="A239" t="s">
        <v>247</v>
      </c>
      <c r="B239" t="s">
        <v>579</v>
      </c>
      <c r="C239" s="5">
        <v>1.4564303999999999</v>
      </c>
      <c r="D239" t="s">
        <v>0</v>
      </c>
      <c r="E239">
        <v>2021</v>
      </c>
    </row>
    <row r="240" spans="1:8" x14ac:dyDescent="0.3">
      <c r="A240" t="s">
        <v>67</v>
      </c>
      <c r="B240" t="s">
        <v>579</v>
      </c>
      <c r="C240" s="5">
        <v>5.3372268000000007</v>
      </c>
      <c r="D240" t="s">
        <v>0</v>
      </c>
      <c r="E240">
        <v>2021</v>
      </c>
      <c r="H240" s="30"/>
    </row>
    <row r="241" spans="1:8" x14ac:dyDescent="0.3">
      <c r="A241" t="s">
        <v>7</v>
      </c>
      <c r="B241" t="s">
        <v>342</v>
      </c>
      <c r="C241" s="5">
        <v>0.42484320000000009</v>
      </c>
      <c r="D241" t="s">
        <v>0</v>
      </c>
      <c r="E241">
        <v>2021</v>
      </c>
      <c r="H241" s="30"/>
    </row>
    <row r="242" spans="1:8" x14ac:dyDescent="0.3">
      <c r="A242" t="s">
        <v>7</v>
      </c>
      <c r="B242" t="s">
        <v>344</v>
      </c>
      <c r="C242" s="5">
        <v>1.4342400000000002E-2</v>
      </c>
      <c r="D242" t="s">
        <v>0</v>
      </c>
      <c r="E242">
        <v>2021</v>
      </c>
      <c r="H242" s="30"/>
    </row>
    <row r="243" spans="1:8" x14ac:dyDescent="0.3">
      <c r="A243" t="s">
        <v>7</v>
      </c>
      <c r="B243" t="s">
        <v>346</v>
      </c>
      <c r="C243" s="5">
        <v>21.294233999999999</v>
      </c>
      <c r="D243" t="s">
        <v>0</v>
      </c>
      <c r="E243">
        <v>2021</v>
      </c>
    </row>
    <row r="244" spans="1:8" x14ac:dyDescent="0.3">
      <c r="A244" t="s">
        <v>114</v>
      </c>
      <c r="B244" t="s">
        <v>350</v>
      </c>
      <c r="C244" s="5">
        <v>0</v>
      </c>
      <c r="D244" t="s">
        <v>0</v>
      </c>
      <c r="E244">
        <v>2021</v>
      </c>
      <c r="H244" s="30"/>
    </row>
    <row r="245" spans="1:8" x14ac:dyDescent="0.3">
      <c r="A245" t="s">
        <v>116</v>
      </c>
      <c r="B245" t="s">
        <v>350</v>
      </c>
      <c r="C245" s="5">
        <v>0</v>
      </c>
      <c r="D245" t="s">
        <v>0</v>
      </c>
      <c r="E245">
        <v>2021</v>
      </c>
      <c r="H245" s="30"/>
    </row>
    <row r="246" spans="1:8" x14ac:dyDescent="0.3">
      <c r="A246" t="s">
        <v>119</v>
      </c>
      <c r="B246" t="s">
        <v>350</v>
      </c>
      <c r="C246" s="5">
        <v>0</v>
      </c>
      <c r="D246" t="s">
        <v>0</v>
      </c>
      <c r="E246">
        <v>2021</v>
      </c>
    </row>
    <row r="247" spans="1:8" x14ac:dyDescent="0.3">
      <c r="A247" t="s">
        <v>158</v>
      </c>
      <c r="B247" t="s">
        <v>350</v>
      </c>
      <c r="C247" s="5">
        <v>0</v>
      </c>
      <c r="D247" t="s">
        <v>0</v>
      </c>
      <c r="E247">
        <v>2021</v>
      </c>
    </row>
    <row r="248" spans="1:8" x14ac:dyDescent="0.3">
      <c r="A248" t="s">
        <v>171</v>
      </c>
      <c r="B248" t="s">
        <v>350</v>
      </c>
      <c r="C248" s="5">
        <v>0</v>
      </c>
      <c r="D248" t="s">
        <v>0</v>
      </c>
      <c r="E248">
        <v>2021</v>
      </c>
    </row>
    <row r="249" spans="1:8" x14ac:dyDescent="0.3">
      <c r="A249" t="s">
        <v>201</v>
      </c>
      <c r="B249" t="s">
        <v>350</v>
      </c>
      <c r="C249" s="5">
        <v>0</v>
      </c>
      <c r="D249" t="s">
        <v>0</v>
      </c>
      <c r="E249">
        <v>2021</v>
      </c>
    </row>
    <row r="250" spans="1:8" x14ac:dyDescent="0.3">
      <c r="A250" t="s">
        <v>114</v>
      </c>
      <c r="B250" t="s">
        <v>352</v>
      </c>
      <c r="C250" s="5">
        <v>258.84950400000008</v>
      </c>
      <c r="D250" t="s">
        <v>0</v>
      </c>
      <c r="E250">
        <v>2021</v>
      </c>
    </row>
    <row r="251" spans="1:8" x14ac:dyDescent="0.3">
      <c r="A251" t="s">
        <v>116</v>
      </c>
      <c r="B251" t="s">
        <v>352</v>
      </c>
      <c r="C251" s="5">
        <v>158.85265680000006</v>
      </c>
      <c r="D251" t="s">
        <v>0</v>
      </c>
      <c r="E251">
        <v>2021</v>
      </c>
    </row>
    <row r="252" spans="1:8" x14ac:dyDescent="0.3">
      <c r="A252" t="s">
        <v>117</v>
      </c>
      <c r="B252" t="s">
        <v>352</v>
      </c>
      <c r="C252" s="5">
        <v>9.321083999999999</v>
      </c>
      <c r="D252" t="s">
        <v>0</v>
      </c>
      <c r="E252">
        <v>2021</v>
      </c>
    </row>
    <row r="253" spans="1:8" x14ac:dyDescent="0.3">
      <c r="A253" t="s">
        <v>119</v>
      </c>
      <c r="B253" t="s">
        <v>352</v>
      </c>
      <c r="C253" s="5">
        <v>0</v>
      </c>
      <c r="D253" t="s">
        <v>0</v>
      </c>
      <c r="E253">
        <v>2021</v>
      </c>
    </row>
    <row r="254" spans="1:8" x14ac:dyDescent="0.3">
      <c r="A254" t="s">
        <v>121</v>
      </c>
      <c r="B254" t="s">
        <v>352</v>
      </c>
      <c r="C254" s="5">
        <v>149.53157280000002</v>
      </c>
      <c r="D254" t="s">
        <v>0</v>
      </c>
      <c r="E254">
        <v>2021</v>
      </c>
    </row>
    <row r="255" spans="1:8" x14ac:dyDescent="0.3">
      <c r="A255" t="s">
        <v>123</v>
      </c>
      <c r="B255" t="s">
        <v>352</v>
      </c>
      <c r="C255" s="5">
        <v>0</v>
      </c>
      <c r="D255" t="s">
        <v>0</v>
      </c>
      <c r="E255">
        <v>2021</v>
      </c>
    </row>
    <row r="256" spans="1:8" x14ac:dyDescent="0.3">
      <c r="A256" t="s">
        <v>126</v>
      </c>
      <c r="B256" t="s">
        <v>352</v>
      </c>
      <c r="C256" s="5">
        <v>0</v>
      </c>
      <c r="D256" t="s">
        <v>0</v>
      </c>
      <c r="E256">
        <v>2021</v>
      </c>
    </row>
    <row r="257" spans="1:5" x14ac:dyDescent="0.3">
      <c r="A257" t="s">
        <v>128</v>
      </c>
      <c r="B257" t="s">
        <v>352</v>
      </c>
      <c r="C257" s="5">
        <v>99.996847200000019</v>
      </c>
      <c r="D257" t="s">
        <v>0</v>
      </c>
      <c r="E257">
        <v>2021</v>
      </c>
    </row>
    <row r="258" spans="1:5" x14ac:dyDescent="0.3">
      <c r="A258" t="s">
        <v>130</v>
      </c>
      <c r="B258" t="s">
        <v>352</v>
      </c>
      <c r="C258" s="5">
        <v>0</v>
      </c>
      <c r="D258" t="s">
        <v>0</v>
      </c>
      <c r="E258">
        <v>2021</v>
      </c>
    </row>
    <row r="259" spans="1:5" x14ac:dyDescent="0.3">
      <c r="A259" t="s">
        <v>132</v>
      </c>
      <c r="B259" t="s">
        <v>352</v>
      </c>
      <c r="C259" s="5">
        <v>99.996847200000019</v>
      </c>
      <c r="D259" t="s">
        <v>0</v>
      </c>
      <c r="E259">
        <v>2021</v>
      </c>
    </row>
    <row r="260" spans="1:5" x14ac:dyDescent="0.3">
      <c r="A260" t="s">
        <v>138</v>
      </c>
      <c r="B260" t="s">
        <v>352</v>
      </c>
      <c r="C260" s="5">
        <v>0</v>
      </c>
      <c r="D260" t="s">
        <v>0</v>
      </c>
      <c r="E260">
        <v>2021</v>
      </c>
    </row>
    <row r="261" spans="1:5" x14ac:dyDescent="0.3">
      <c r="A261" t="s">
        <v>158</v>
      </c>
      <c r="B261" t="s">
        <v>358</v>
      </c>
      <c r="C261" s="5">
        <v>1561.7576196</v>
      </c>
      <c r="D261" t="s">
        <v>0</v>
      </c>
      <c r="E261">
        <v>2021</v>
      </c>
    </row>
    <row r="262" spans="1:5" x14ac:dyDescent="0.3">
      <c r="A262" t="s">
        <v>159</v>
      </c>
      <c r="B262" t="s">
        <v>358</v>
      </c>
      <c r="C262" s="5">
        <v>1561.7576196</v>
      </c>
      <c r="D262" t="s">
        <v>0</v>
      </c>
      <c r="E262">
        <v>2021</v>
      </c>
    </row>
    <row r="263" spans="1:5" x14ac:dyDescent="0.3">
      <c r="A263" t="s">
        <v>161</v>
      </c>
      <c r="B263" t="s">
        <v>358</v>
      </c>
      <c r="C263" s="5">
        <v>1455.1529327999999</v>
      </c>
      <c r="D263" t="s">
        <v>0</v>
      </c>
      <c r="E263">
        <v>2021</v>
      </c>
    </row>
    <row r="264" spans="1:5" x14ac:dyDescent="0.3">
      <c r="A264" t="s">
        <v>163</v>
      </c>
      <c r="B264" t="s">
        <v>358</v>
      </c>
      <c r="C264" s="5">
        <v>0</v>
      </c>
      <c r="D264" t="s">
        <v>0</v>
      </c>
      <c r="E264">
        <v>2021</v>
      </c>
    </row>
    <row r="265" spans="1:5" x14ac:dyDescent="0.3">
      <c r="A265" t="s">
        <v>165</v>
      </c>
      <c r="B265" t="s">
        <v>358</v>
      </c>
      <c r="C265" s="5">
        <v>106.6046868</v>
      </c>
      <c r="D265" t="s">
        <v>0</v>
      </c>
      <c r="E265">
        <v>2021</v>
      </c>
    </row>
    <row r="266" spans="1:5" x14ac:dyDescent="0.3">
      <c r="A266" t="s">
        <v>167</v>
      </c>
      <c r="B266" t="s">
        <v>358</v>
      </c>
      <c r="C266" s="5">
        <v>0</v>
      </c>
      <c r="D266" t="s">
        <v>0</v>
      </c>
      <c r="E266">
        <v>2021</v>
      </c>
    </row>
    <row r="267" spans="1:5" x14ac:dyDescent="0.3">
      <c r="A267" t="s">
        <v>158</v>
      </c>
      <c r="B267" t="s">
        <v>360</v>
      </c>
      <c r="C267" s="5">
        <v>40.979361599999997</v>
      </c>
      <c r="D267" t="s">
        <v>0</v>
      </c>
      <c r="E267">
        <v>2021</v>
      </c>
    </row>
    <row r="268" spans="1:5" x14ac:dyDescent="0.3">
      <c r="A268" t="s">
        <v>171</v>
      </c>
      <c r="B268" t="s">
        <v>360</v>
      </c>
      <c r="C268" s="5">
        <v>40.979361599999997</v>
      </c>
      <c r="D268" t="s">
        <v>0</v>
      </c>
      <c r="E268">
        <v>2021</v>
      </c>
    </row>
    <row r="269" spans="1:5" x14ac:dyDescent="0.3">
      <c r="A269" t="s">
        <v>177</v>
      </c>
      <c r="B269" t="s">
        <v>360</v>
      </c>
      <c r="C269" s="5">
        <v>6.0554412000000006</v>
      </c>
      <c r="D269" t="s">
        <v>0</v>
      </c>
      <c r="E269">
        <v>2021</v>
      </c>
    </row>
    <row r="270" spans="1:5" x14ac:dyDescent="0.3">
      <c r="A270" t="s">
        <v>179</v>
      </c>
      <c r="B270" t="s">
        <v>360</v>
      </c>
      <c r="C270" s="5">
        <v>33.067314000000003</v>
      </c>
      <c r="D270" t="s">
        <v>0</v>
      </c>
      <c r="E270">
        <v>2021</v>
      </c>
    </row>
    <row r="271" spans="1:5" x14ac:dyDescent="0.3">
      <c r="A271" t="s">
        <v>193</v>
      </c>
      <c r="B271" t="s">
        <v>360</v>
      </c>
      <c r="C271" s="5">
        <v>1.8566064000000002</v>
      </c>
      <c r="D271" t="s">
        <v>0</v>
      </c>
      <c r="E271">
        <v>2021</v>
      </c>
    </row>
    <row r="272" spans="1:5" x14ac:dyDescent="0.3">
      <c r="A272" t="s">
        <v>158</v>
      </c>
      <c r="B272" t="s">
        <v>362</v>
      </c>
      <c r="C272" s="5">
        <v>69.554059199999998</v>
      </c>
      <c r="D272" t="s">
        <v>0</v>
      </c>
      <c r="E272">
        <v>2021</v>
      </c>
    </row>
    <row r="273" spans="1:5" x14ac:dyDescent="0.3">
      <c r="A273" t="s">
        <v>171</v>
      </c>
      <c r="B273" t="s">
        <v>362</v>
      </c>
      <c r="C273" s="5">
        <v>69.554059199999998</v>
      </c>
      <c r="D273" t="s">
        <v>0</v>
      </c>
      <c r="E273">
        <v>2021</v>
      </c>
    </row>
    <row r="274" spans="1:5" x14ac:dyDescent="0.3">
      <c r="A274" t="s">
        <v>177</v>
      </c>
      <c r="B274" t="s">
        <v>362</v>
      </c>
      <c r="C274" s="5">
        <v>0</v>
      </c>
      <c r="D274" t="s">
        <v>0</v>
      </c>
      <c r="E274">
        <v>2021</v>
      </c>
    </row>
    <row r="275" spans="1:5" x14ac:dyDescent="0.3">
      <c r="A275" t="s">
        <v>179</v>
      </c>
      <c r="B275" t="s">
        <v>362</v>
      </c>
      <c r="C275" s="5">
        <v>0</v>
      </c>
      <c r="D275" t="s">
        <v>0</v>
      </c>
      <c r="E275">
        <v>2021</v>
      </c>
    </row>
    <row r="276" spans="1:5" x14ac:dyDescent="0.3">
      <c r="A276" t="s">
        <v>181</v>
      </c>
      <c r="B276" t="s">
        <v>362</v>
      </c>
      <c r="C276" s="5">
        <v>0</v>
      </c>
      <c r="D276" t="s">
        <v>0</v>
      </c>
      <c r="E276">
        <v>2021</v>
      </c>
    </row>
    <row r="277" spans="1:5" x14ac:dyDescent="0.3">
      <c r="A277" t="s">
        <v>185</v>
      </c>
      <c r="B277" t="s">
        <v>362</v>
      </c>
      <c r="C277" s="5">
        <v>0</v>
      </c>
      <c r="D277" t="s">
        <v>0</v>
      </c>
      <c r="E277">
        <v>2021</v>
      </c>
    </row>
    <row r="278" spans="1:5" x14ac:dyDescent="0.3">
      <c r="A278" t="s">
        <v>187</v>
      </c>
      <c r="B278" t="s">
        <v>362</v>
      </c>
      <c r="C278" s="5">
        <v>0.12899519999999998</v>
      </c>
      <c r="D278" t="s">
        <v>0</v>
      </c>
      <c r="E278">
        <v>2021</v>
      </c>
    </row>
    <row r="279" spans="1:5" x14ac:dyDescent="0.3">
      <c r="A279" t="s">
        <v>189</v>
      </c>
      <c r="B279" t="s">
        <v>362</v>
      </c>
      <c r="C279" s="5">
        <v>33.967227600000001</v>
      </c>
      <c r="D279" t="s">
        <v>0</v>
      </c>
      <c r="E279">
        <v>2021</v>
      </c>
    </row>
    <row r="280" spans="1:5" x14ac:dyDescent="0.3">
      <c r="A280" t="s">
        <v>191</v>
      </c>
      <c r="B280" t="s">
        <v>362</v>
      </c>
      <c r="C280" s="5">
        <v>31.737744000000003</v>
      </c>
      <c r="D280" t="s">
        <v>0</v>
      </c>
      <c r="E280">
        <v>2021</v>
      </c>
    </row>
    <row r="281" spans="1:5" x14ac:dyDescent="0.3">
      <c r="A281" t="s">
        <v>193</v>
      </c>
      <c r="B281" t="s">
        <v>362</v>
      </c>
      <c r="C281" s="5">
        <v>3.7200923999999995</v>
      </c>
      <c r="D281" t="s">
        <v>0</v>
      </c>
      <c r="E281">
        <v>2021</v>
      </c>
    </row>
    <row r="282" spans="1:5" x14ac:dyDescent="0.3">
      <c r="A282" t="s">
        <v>195</v>
      </c>
      <c r="B282" t="s">
        <v>362</v>
      </c>
      <c r="C282" s="5">
        <v>0</v>
      </c>
      <c r="D282" t="s">
        <v>0</v>
      </c>
      <c r="E282">
        <v>2021</v>
      </c>
    </row>
    <row r="283" spans="1:5" x14ac:dyDescent="0.3">
      <c r="A283" t="s">
        <v>197</v>
      </c>
      <c r="B283" t="s">
        <v>362</v>
      </c>
      <c r="C283" s="5">
        <v>0</v>
      </c>
      <c r="D283" t="s">
        <v>0</v>
      </c>
      <c r="E283">
        <v>2021</v>
      </c>
    </row>
    <row r="284" spans="1:5" x14ac:dyDescent="0.3">
      <c r="A284" t="s">
        <v>199</v>
      </c>
      <c r="B284" t="s">
        <v>362</v>
      </c>
      <c r="C284" s="5">
        <v>0</v>
      </c>
      <c r="D284" t="s">
        <v>0</v>
      </c>
      <c r="E284">
        <v>2021</v>
      </c>
    </row>
    <row r="285" spans="1:5" x14ac:dyDescent="0.3">
      <c r="A285" t="s">
        <v>201</v>
      </c>
      <c r="B285" t="s">
        <v>362</v>
      </c>
      <c r="C285" s="5">
        <v>0</v>
      </c>
      <c r="D285" t="s">
        <v>0</v>
      </c>
      <c r="E285">
        <v>2021</v>
      </c>
    </row>
    <row r="286" spans="1:5" x14ac:dyDescent="0.3">
      <c r="A286" t="s">
        <v>203</v>
      </c>
      <c r="B286" t="s">
        <v>362</v>
      </c>
      <c r="C286" s="5">
        <v>0</v>
      </c>
      <c r="D286" t="s">
        <v>0</v>
      </c>
      <c r="E286">
        <v>2021</v>
      </c>
    </row>
    <row r="287" spans="1:5" x14ac:dyDescent="0.3">
      <c r="A287" t="s">
        <v>205</v>
      </c>
      <c r="B287" t="s">
        <v>362</v>
      </c>
      <c r="C287" s="5">
        <v>0</v>
      </c>
      <c r="D287" t="s">
        <v>0</v>
      </c>
      <c r="E287">
        <v>2021</v>
      </c>
    </row>
    <row r="288" spans="1:5" x14ac:dyDescent="0.3">
      <c r="A288" t="s">
        <v>158</v>
      </c>
      <c r="B288" t="s">
        <v>364</v>
      </c>
      <c r="C288" s="5">
        <v>2.3648904000000002</v>
      </c>
      <c r="D288" t="s">
        <v>0</v>
      </c>
      <c r="E288">
        <v>2021</v>
      </c>
    </row>
    <row r="289" spans="1:5" x14ac:dyDescent="0.3">
      <c r="A289" t="s">
        <v>159</v>
      </c>
      <c r="B289" t="s">
        <v>364</v>
      </c>
      <c r="C289" s="5">
        <v>0</v>
      </c>
      <c r="D289" t="s">
        <v>0</v>
      </c>
      <c r="E289">
        <v>2021</v>
      </c>
    </row>
    <row r="290" spans="1:5" x14ac:dyDescent="0.3">
      <c r="A290" t="s">
        <v>163</v>
      </c>
      <c r="B290" t="s">
        <v>364</v>
      </c>
      <c r="C290" s="5">
        <v>0</v>
      </c>
      <c r="D290" t="s">
        <v>0</v>
      </c>
      <c r="E290">
        <v>2021</v>
      </c>
    </row>
    <row r="291" spans="1:5" x14ac:dyDescent="0.3">
      <c r="A291" t="s">
        <v>171</v>
      </c>
      <c r="B291" t="s">
        <v>364</v>
      </c>
      <c r="C291" s="5">
        <v>2.3648904000000002</v>
      </c>
      <c r="D291" t="s">
        <v>0</v>
      </c>
      <c r="E291">
        <v>2021</v>
      </c>
    </row>
    <row r="292" spans="1:5" x14ac:dyDescent="0.3">
      <c r="A292" t="s">
        <v>185</v>
      </c>
      <c r="B292" t="s">
        <v>364</v>
      </c>
      <c r="C292" s="5">
        <v>2.3648904000000002</v>
      </c>
      <c r="D292" t="s">
        <v>0</v>
      </c>
      <c r="E292">
        <v>2021</v>
      </c>
    </row>
    <row r="293" spans="1:5" x14ac:dyDescent="0.3">
      <c r="A293" t="s">
        <v>158</v>
      </c>
      <c r="B293" t="s">
        <v>366</v>
      </c>
      <c r="C293" s="5">
        <v>12.526448400000001</v>
      </c>
      <c r="D293" t="s">
        <v>0</v>
      </c>
      <c r="E293">
        <v>2021</v>
      </c>
    </row>
    <row r="294" spans="1:5" x14ac:dyDescent="0.3">
      <c r="A294" t="s">
        <v>159</v>
      </c>
      <c r="B294" t="s">
        <v>366</v>
      </c>
      <c r="C294" s="5">
        <v>12.526448400000001</v>
      </c>
      <c r="D294" t="s">
        <v>0</v>
      </c>
      <c r="E294">
        <v>2021</v>
      </c>
    </row>
    <row r="295" spans="1:5" x14ac:dyDescent="0.3">
      <c r="A295" t="s">
        <v>163</v>
      </c>
      <c r="B295" t="s">
        <v>366</v>
      </c>
      <c r="C295" s="5">
        <v>1.0080467999999998</v>
      </c>
      <c r="D295" t="s">
        <v>0</v>
      </c>
      <c r="E295">
        <v>2021</v>
      </c>
    </row>
    <row r="296" spans="1:5" x14ac:dyDescent="0.3">
      <c r="A296" t="s">
        <v>167</v>
      </c>
      <c r="B296" t="s">
        <v>366</v>
      </c>
      <c r="C296" s="5">
        <v>11.518401600000002</v>
      </c>
      <c r="D296" t="s">
        <v>0</v>
      </c>
      <c r="E296">
        <v>2021</v>
      </c>
    </row>
    <row r="297" spans="1:5" x14ac:dyDescent="0.3">
      <c r="A297" t="s">
        <v>158</v>
      </c>
      <c r="B297" t="s">
        <v>368</v>
      </c>
      <c r="C297" s="5">
        <v>40.804074</v>
      </c>
      <c r="D297" t="s">
        <v>0</v>
      </c>
      <c r="E297">
        <v>2021</v>
      </c>
    </row>
    <row r="298" spans="1:5" x14ac:dyDescent="0.3">
      <c r="A298" t="s">
        <v>171</v>
      </c>
      <c r="B298" t="s">
        <v>368</v>
      </c>
      <c r="C298" s="5">
        <v>40.804074</v>
      </c>
      <c r="D298" t="s">
        <v>0</v>
      </c>
      <c r="E298">
        <v>2021</v>
      </c>
    </row>
    <row r="299" spans="1:5" x14ac:dyDescent="0.3">
      <c r="A299" t="s">
        <v>175</v>
      </c>
      <c r="B299" t="s">
        <v>368</v>
      </c>
      <c r="C299" s="5">
        <v>1.3168799999999998E-2</v>
      </c>
      <c r="D299" t="s">
        <v>0</v>
      </c>
      <c r="E299">
        <v>2021</v>
      </c>
    </row>
    <row r="300" spans="1:5" x14ac:dyDescent="0.3">
      <c r="A300" t="s">
        <v>177</v>
      </c>
      <c r="B300" t="s">
        <v>368</v>
      </c>
      <c r="C300" s="5">
        <v>7.4266992000000007</v>
      </c>
      <c r="D300" t="s">
        <v>0</v>
      </c>
      <c r="E300">
        <v>2021</v>
      </c>
    </row>
    <row r="301" spans="1:5" x14ac:dyDescent="0.3">
      <c r="A301" t="s">
        <v>189</v>
      </c>
      <c r="B301" t="s">
        <v>368</v>
      </c>
      <c r="C301" s="5">
        <v>27.360910799999996</v>
      </c>
      <c r="D301" t="s">
        <v>0</v>
      </c>
      <c r="E301">
        <v>2021</v>
      </c>
    </row>
    <row r="302" spans="1:5" x14ac:dyDescent="0.3">
      <c r="A302" t="s">
        <v>191</v>
      </c>
      <c r="B302" t="s">
        <v>368</v>
      </c>
      <c r="C302" s="5">
        <v>3.0087792000000002</v>
      </c>
      <c r="D302" t="s">
        <v>0</v>
      </c>
      <c r="E302">
        <v>2021</v>
      </c>
    </row>
    <row r="303" spans="1:5" x14ac:dyDescent="0.3">
      <c r="A303" t="s">
        <v>205</v>
      </c>
      <c r="B303" t="s">
        <v>368</v>
      </c>
      <c r="C303" s="5">
        <v>2.994516</v>
      </c>
      <c r="D303" t="s">
        <v>0</v>
      </c>
      <c r="E303">
        <v>2021</v>
      </c>
    </row>
    <row r="304" spans="1:5" x14ac:dyDescent="0.3">
      <c r="A304" t="s">
        <v>114</v>
      </c>
      <c r="B304" t="s">
        <v>370</v>
      </c>
      <c r="C304" s="5">
        <v>0</v>
      </c>
      <c r="D304" t="s">
        <v>0</v>
      </c>
      <c r="E304">
        <v>2021</v>
      </c>
    </row>
    <row r="305" spans="1:5" x14ac:dyDescent="0.3">
      <c r="A305" t="s">
        <v>116</v>
      </c>
      <c r="B305" t="s">
        <v>370</v>
      </c>
      <c r="C305" s="5">
        <v>0</v>
      </c>
      <c r="D305" t="s">
        <v>0</v>
      </c>
      <c r="E305">
        <v>2021</v>
      </c>
    </row>
    <row r="306" spans="1:5" x14ac:dyDescent="0.3">
      <c r="A306" t="s">
        <v>121</v>
      </c>
      <c r="B306" t="s">
        <v>370</v>
      </c>
      <c r="C306" s="5">
        <v>0</v>
      </c>
      <c r="D306" t="s">
        <v>0</v>
      </c>
      <c r="E306">
        <v>2021</v>
      </c>
    </row>
    <row r="307" spans="1:5" x14ac:dyDescent="0.3">
      <c r="A307" t="s">
        <v>208</v>
      </c>
      <c r="B307" t="s">
        <v>376</v>
      </c>
      <c r="C307" s="5">
        <v>14.056012800000003</v>
      </c>
      <c r="D307" t="s">
        <v>0</v>
      </c>
      <c r="E307">
        <v>2021</v>
      </c>
    </row>
    <row r="308" spans="1:5" x14ac:dyDescent="0.3">
      <c r="A308" t="s">
        <v>225</v>
      </c>
      <c r="B308" t="s">
        <v>376</v>
      </c>
      <c r="C308" s="5">
        <v>14.056012800000003</v>
      </c>
      <c r="D308" t="s">
        <v>0</v>
      </c>
      <c r="E308">
        <v>2021</v>
      </c>
    </row>
    <row r="309" spans="1:5" x14ac:dyDescent="0.3">
      <c r="A309" t="s">
        <v>208</v>
      </c>
      <c r="B309" t="s">
        <v>378</v>
      </c>
      <c r="C309" s="5">
        <v>133.114914</v>
      </c>
      <c r="D309" t="s">
        <v>0</v>
      </c>
      <c r="E309">
        <v>2021</v>
      </c>
    </row>
    <row r="310" spans="1:5" x14ac:dyDescent="0.3">
      <c r="A310" t="s">
        <v>229</v>
      </c>
      <c r="B310" t="s">
        <v>378</v>
      </c>
      <c r="C310" s="5">
        <v>29.993529599999999</v>
      </c>
      <c r="D310" t="s">
        <v>0</v>
      </c>
      <c r="E310">
        <v>2021</v>
      </c>
    </row>
    <row r="311" spans="1:5" x14ac:dyDescent="0.3">
      <c r="A311" t="s">
        <v>233</v>
      </c>
      <c r="B311" t="s">
        <v>378</v>
      </c>
      <c r="C311" s="5">
        <v>103.12138440000001</v>
      </c>
      <c r="D311" t="s">
        <v>0</v>
      </c>
      <c r="E311">
        <v>2021</v>
      </c>
    </row>
    <row r="312" spans="1:5" x14ac:dyDescent="0.3">
      <c r="A312" t="s">
        <v>208</v>
      </c>
      <c r="B312" t="s">
        <v>380</v>
      </c>
      <c r="C312" s="5">
        <v>2.1150827999999997</v>
      </c>
      <c r="D312" t="s">
        <v>0</v>
      </c>
      <c r="E312">
        <v>2021</v>
      </c>
    </row>
    <row r="313" spans="1:5" x14ac:dyDescent="0.3">
      <c r="A313" t="s">
        <v>221</v>
      </c>
      <c r="B313" t="s">
        <v>380</v>
      </c>
      <c r="C313" s="5">
        <v>2.1150827999999997</v>
      </c>
      <c r="D313" t="s">
        <v>0</v>
      </c>
      <c r="E313">
        <v>2021</v>
      </c>
    </row>
    <row r="314" spans="1:5" x14ac:dyDescent="0.3">
      <c r="A314" t="s">
        <v>158</v>
      </c>
      <c r="B314" t="s">
        <v>384</v>
      </c>
      <c r="C314" s="5">
        <v>0</v>
      </c>
      <c r="D314" t="s">
        <v>0</v>
      </c>
      <c r="E314">
        <v>2021</v>
      </c>
    </row>
    <row r="315" spans="1:5" x14ac:dyDescent="0.3">
      <c r="A315" t="s">
        <v>171</v>
      </c>
      <c r="B315" t="s">
        <v>384</v>
      </c>
      <c r="C315" s="5">
        <v>0</v>
      </c>
      <c r="D315" t="s">
        <v>0</v>
      </c>
      <c r="E315">
        <v>2021</v>
      </c>
    </row>
    <row r="316" spans="1:5" x14ac:dyDescent="0.3">
      <c r="A316" t="s">
        <v>191</v>
      </c>
      <c r="B316" t="s">
        <v>384</v>
      </c>
      <c r="C316" s="5">
        <v>0</v>
      </c>
      <c r="D316" t="s">
        <v>0</v>
      </c>
      <c r="E316">
        <v>2021</v>
      </c>
    </row>
    <row r="317" spans="1:5" x14ac:dyDescent="0.3">
      <c r="A317" t="s">
        <v>290</v>
      </c>
      <c r="B317" t="s">
        <v>7</v>
      </c>
      <c r="C317" s="5">
        <v>1901.0842292862808</v>
      </c>
      <c r="D317" t="s">
        <v>0</v>
      </c>
      <c r="E317">
        <v>2021</v>
      </c>
    </row>
    <row r="318" spans="1:5" x14ac:dyDescent="0.3">
      <c r="A318" t="s">
        <v>309</v>
      </c>
      <c r="B318" t="s">
        <v>252</v>
      </c>
      <c r="C318" s="5">
        <v>108.36284759999998</v>
      </c>
      <c r="D318" t="s">
        <v>0</v>
      </c>
      <c r="E318">
        <v>2021</v>
      </c>
    </row>
    <row r="319" spans="1:5" x14ac:dyDescent="0.3">
      <c r="A319" t="s">
        <v>309</v>
      </c>
      <c r="B319" t="s">
        <v>7</v>
      </c>
      <c r="C319" s="5">
        <v>81.672607513719143</v>
      </c>
      <c r="D319" t="s">
        <v>0</v>
      </c>
      <c r="E319">
        <v>2021</v>
      </c>
    </row>
    <row r="320" spans="1:5" x14ac:dyDescent="0.3">
      <c r="A320" t="s">
        <v>579</v>
      </c>
      <c r="B320" t="s">
        <v>252</v>
      </c>
      <c r="C320" s="5">
        <v>80.15898002400003</v>
      </c>
      <c r="D320" t="s">
        <v>0</v>
      </c>
      <c r="E320">
        <v>2021</v>
      </c>
    </row>
    <row r="321" spans="1:5" x14ac:dyDescent="0.3">
      <c r="A321" t="s">
        <v>342</v>
      </c>
      <c r="B321" t="s">
        <v>252</v>
      </c>
      <c r="C321" s="5">
        <v>2.4684858000000003</v>
      </c>
      <c r="D321" t="s">
        <v>0</v>
      </c>
      <c r="E321">
        <v>2021</v>
      </c>
    </row>
    <row r="322" spans="1:5" x14ac:dyDescent="0.3">
      <c r="A322" t="s">
        <v>344</v>
      </c>
      <c r="B322" t="s">
        <v>252</v>
      </c>
      <c r="C322" s="5">
        <v>1.4198976E-2</v>
      </c>
      <c r="D322" t="s">
        <v>0</v>
      </c>
      <c r="E322">
        <v>2021</v>
      </c>
    </row>
    <row r="323" spans="1:5" x14ac:dyDescent="0.3">
      <c r="A323" t="s">
        <v>346</v>
      </c>
      <c r="B323" t="s">
        <v>7</v>
      </c>
      <c r="C323" s="5">
        <v>15.5908728</v>
      </c>
      <c r="D323" t="s">
        <v>0</v>
      </c>
      <c r="E323">
        <v>2021</v>
      </c>
    </row>
    <row r="324" spans="1:5" x14ac:dyDescent="0.3">
      <c r="A324" t="s">
        <v>350</v>
      </c>
      <c r="B324" t="s">
        <v>114</v>
      </c>
      <c r="C324" s="5">
        <v>4.0821947999999999</v>
      </c>
      <c r="D324" t="s">
        <v>0</v>
      </c>
      <c r="E324">
        <v>2021</v>
      </c>
    </row>
    <row r="325" spans="1:5" x14ac:dyDescent="0.3">
      <c r="A325" t="s">
        <v>350</v>
      </c>
      <c r="B325" t="s">
        <v>128</v>
      </c>
      <c r="C325" s="5">
        <v>4.0821947999999999</v>
      </c>
      <c r="D325" t="s">
        <v>0</v>
      </c>
      <c r="E325">
        <v>2021</v>
      </c>
    </row>
    <row r="326" spans="1:5" x14ac:dyDescent="0.3">
      <c r="A326" t="s">
        <v>350</v>
      </c>
      <c r="B326" t="s">
        <v>132</v>
      </c>
      <c r="C326" s="5">
        <v>0</v>
      </c>
      <c r="D326" t="s">
        <v>0</v>
      </c>
      <c r="E326">
        <v>2021</v>
      </c>
    </row>
    <row r="327" spans="1:5" x14ac:dyDescent="0.3">
      <c r="A327" t="s">
        <v>350</v>
      </c>
      <c r="B327" t="s">
        <v>136</v>
      </c>
      <c r="C327" s="5">
        <v>4.0821947999999999</v>
      </c>
      <c r="D327" t="s">
        <v>0</v>
      </c>
      <c r="E327">
        <v>2021</v>
      </c>
    </row>
    <row r="328" spans="1:5" x14ac:dyDescent="0.3">
      <c r="A328" t="s">
        <v>350</v>
      </c>
      <c r="B328" t="s">
        <v>140</v>
      </c>
      <c r="C328" s="5">
        <v>0</v>
      </c>
      <c r="D328" t="s">
        <v>0</v>
      </c>
      <c r="E328">
        <v>2021</v>
      </c>
    </row>
    <row r="329" spans="1:5" x14ac:dyDescent="0.3">
      <c r="A329" t="s">
        <v>350</v>
      </c>
      <c r="B329" t="s">
        <v>144</v>
      </c>
      <c r="C329" s="5">
        <v>0</v>
      </c>
      <c r="D329" t="s">
        <v>0</v>
      </c>
      <c r="E329">
        <v>2021</v>
      </c>
    </row>
    <row r="330" spans="1:5" x14ac:dyDescent="0.3">
      <c r="A330" t="s">
        <v>352</v>
      </c>
      <c r="B330" t="s">
        <v>140</v>
      </c>
      <c r="C330" s="5">
        <v>72.964015199999992</v>
      </c>
      <c r="D330" t="s">
        <v>0</v>
      </c>
      <c r="E330">
        <v>2021</v>
      </c>
    </row>
    <row r="331" spans="1:5" x14ac:dyDescent="0.3">
      <c r="A331" t="s">
        <v>352</v>
      </c>
      <c r="B331" t="s">
        <v>146</v>
      </c>
      <c r="C331" s="5">
        <v>72.964015199999992</v>
      </c>
      <c r="D331" t="s">
        <v>0</v>
      </c>
      <c r="E331">
        <v>2021</v>
      </c>
    </row>
    <row r="332" spans="1:5" x14ac:dyDescent="0.3">
      <c r="A332" t="s">
        <v>352</v>
      </c>
      <c r="B332" t="s">
        <v>148</v>
      </c>
      <c r="C332" s="5">
        <v>0</v>
      </c>
      <c r="D332" t="s">
        <v>0</v>
      </c>
      <c r="E332">
        <v>2021</v>
      </c>
    </row>
    <row r="333" spans="1:5" x14ac:dyDescent="0.3">
      <c r="A333" t="s">
        <v>358</v>
      </c>
      <c r="B333" t="s">
        <v>158</v>
      </c>
      <c r="C333" s="5">
        <v>1543.9613759999997</v>
      </c>
      <c r="D333" t="s">
        <v>0</v>
      </c>
      <c r="E333">
        <v>2021</v>
      </c>
    </row>
    <row r="334" spans="1:5" x14ac:dyDescent="0.3">
      <c r="A334" t="s">
        <v>358</v>
      </c>
      <c r="B334" t="s">
        <v>171</v>
      </c>
      <c r="C334" s="5">
        <v>1543.9613759999997</v>
      </c>
      <c r="D334" t="s">
        <v>0</v>
      </c>
      <c r="E334">
        <v>2021</v>
      </c>
    </row>
    <row r="335" spans="1:5" x14ac:dyDescent="0.3">
      <c r="A335" t="s">
        <v>358</v>
      </c>
      <c r="B335" t="s">
        <v>24</v>
      </c>
      <c r="C335" s="5">
        <v>37.323752400000004</v>
      </c>
      <c r="D335" t="s">
        <v>0</v>
      </c>
      <c r="E335">
        <v>2021</v>
      </c>
    </row>
    <row r="336" spans="1:5" x14ac:dyDescent="0.3">
      <c r="A336" t="s">
        <v>358</v>
      </c>
      <c r="B336" t="s">
        <v>175</v>
      </c>
      <c r="C336" s="5">
        <v>0.12370319999999999</v>
      </c>
      <c r="D336" t="s">
        <v>0</v>
      </c>
      <c r="E336">
        <v>2021</v>
      </c>
    </row>
    <row r="337" spans="1:5" x14ac:dyDescent="0.3">
      <c r="A337" t="s">
        <v>358</v>
      </c>
      <c r="B337" t="s">
        <v>177</v>
      </c>
      <c r="C337" s="5">
        <v>47.333998800000018</v>
      </c>
      <c r="D337" t="s">
        <v>0</v>
      </c>
      <c r="E337">
        <v>2021</v>
      </c>
    </row>
    <row r="338" spans="1:5" x14ac:dyDescent="0.3">
      <c r="A338" t="s">
        <v>358</v>
      </c>
      <c r="B338" t="s">
        <v>179</v>
      </c>
      <c r="C338" s="5">
        <v>321.38129879999997</v>
      </c>
      <c r="D338" t="s">
        <v>0</v>
      </c>
      <c r="E338">
        <v>2021</v>
      </c>
    </row>
    <row r="339" spans="1:5" x14ac:dyDescent="0.3">
      <c r="A339" t="s">
        <v>358</v>
      </c>
      <c r="B339" t="s">
        <v>181</v>
      </c>
      <c r="C339" s="5">
        <v>1.0999763999999999</v>
      </c>
      <c r="D339" t="s">
        <v>0</v>
      </c>
      <c r="E339">
        <v>2021</v>
      </c>
    </row>
    <row r="340" spans="1:5" x14ac:dyDescent="0.3">
      <c r="A340" t="s">
        <v>358</v>
      </c>
      <c r="B340" t="s">
        <v>185</v>
      </c>
      <c r="C340" s="5">
        <v>46.437840000000023</v>
      </c>
      <c r="D340" t="s">
        <v>0</v>
      </c>
      <c r="E340">
        <v>2021</v>
      </c>
    </row>
    <row r="341" spans="1:5" x14ac:dyDescent="0.3">
      <c r="A341" t="s">
        <v>358</v>
      </c>
      <c r="B341" t="s">
        <v>187</v>
      </c>
      <c r="C341" s="5">
        <v>0</v>
      </c>
      <c r="D341" t="s">
        <v>0</v>
      </c>
      <c r="E341">
        <v>2021</v>
      </c>
    </row>
    <row r="342" spans="1:5" x14ac:dyDescent="0.3">
      <c r="A342" t="s">
        <v>358</v>
      </c>
      <c r="B342" t="s">
        <v>189</v>
      </c>
      <c r="C342" s="5">
        <v>154.33590960000004</v>
      </c>
      <c r="D342" t="s">
        <v>0</v>
      </c>
      <c r="E342">
        <v>2021</v>
      </c>
    </row>
    <row r="343" spans="1:5" x14ac:dyDescent="0.3">
      <c r="A343" t="s">
        <v>358</v>
      </c>
      <c r="B343" t="s">
        <v>191</v>
      </c>
      <c r="C343" s="5">
        <v>645.74595719999991</v>
      </c>
      <c r="D343" t="s">
        <v>0</v>
      </c>
      <c r="E343">
        <v>2021</v>
      </c>
    </row>
    <row r="344" spans="1:5" x14ac:dyDescent="0.3">
      <c r="A344" t="s">
        <v>358</v>
      </c>
      <c r="B344" t="s">
        <v>193</v>
      </c>
      <c r="C344" s="5">
        <v>164.96412480000001</v>
      </c>
      <c r="D344" t="s">
        <v>0</v>
      </c>
      <c r="E344">
        <v>2021</v>
      </c>
    </row>
    <row r="345" spans="1:5" x14ac:dyDescent="0.3">
      <c r="A345" t="s">
        <v>358</v>
      </c>
      <c r="B345" t="s">
        <v>195</v>
      </c>
      <c r="C345" s="5">
        <v>2.3980535999999999</v>
      </c>
      <c r="D345" t="s">
        <v>0</v>
      </c>
      <c r="E345">
        <v>2021</v>
      </c>
    </row>
    <row r="346" spans="1:5" x14ac:dyDescent="0.3">
      <c r="A346" t="s">
        <v>358</v>
      </c>
      <c r="B346" t="s">
        <v>197</v>
      </c>
      <c r="C346" s="5">
        <v>22.429069200000001</v>
      </c>
      <c r="D346" t="s">
        <v>0</v>
      </c>
      <c r="E346">
        <v>2021</v>
      </c>
    </row>
    <row r="347" spans="1:5" x14ac:dyDescent="0.3">
      <c r="A347" t="s">
        <v>358</v>
      </c>
      <c r="B347" t="s">
        <v>199</v>
      </c>
      <c r="C347" s="5">
        <v>63.84300120000001</v>
      </c>
      <c r="D347" t="s">
        <v>0</v>
      </c>
      <c r="E347">
        <v>2021</v>
      </c>
    </row>
    <row r="348" spans="1:5" x14ac:dyDescent="0.3">
      <c r="A348" t="s">
        <v>358</v>
      </c>
      <c r="B348" t="s">
        <v>201</v>
      </c>
      <c r="C348" s="5">
        <v>9.0240011999999989</v>
      </c>
      <c r="D348" t="s">
        <v>0</v>
      </c>
      <c r="E348">
        <v>2021</v>
      </c>
    </row>
    <row r="349" spans="1:5" x14ac:dyDescent="0.3">
      <c r="A349" t="s">
        <v>358</v>
      </c>
      <c r="B349" t="s">
        <v>203</v>
      </c>
      <c r="C349" s="5">
        <v>1.9200492000000002</v>
      </c>
      <c r="D349" t="s">
        <v>0</v>
      </c>
      <c r="E349">
        <v>2021</v>
      </c>
    </row>
    <row r="350" spans="1:5" x14ac:dyDescent="0.3">
      <c r="A350" t="s">
        <v>358</v>
      </c>
      <c r="B350" t="s">
        <v>205</v>
      </c>
      <c r="C350" s="5">
        <v>25.600640399999996</v>
      </c>
      <c r="D350" t="s">
        <v>0</v>
      </c>
      <c r="E350">
        <v>2021</v>
      </c>
    </row>
    <row r="351" spans="1:5" x14ac:dyDescent="0.3">
      <c r="A351" t="s">
        <v>360</v>
      </c>
      <c r="B351" t="s">
        <v>158</v>
      </c>
      <c r="C351" s="5">
        <v>38.885680799999996</v>
      </c>
      <c r="D351" t="s">
        <v>0</v>
      </c>
      <c r="E351">
        <v>2021</v>
      </c>
    </row>
    <row r="352" spans="1:5" x14ac:dyDescent="0.3">
      <c r="A352" t="s">
        <v>360</v>
      </c>
      <c r="B352" t="s">
        <v>159</v>
      </c>
      <c r="C352" s="5">
        <v>38.885680799999996</v>
      </c>
      <c r="D352" t="s">
        <v>0</v>
      </c>
      <c r="E352">
        <v>2021</v>
      </c>
    </row>
    <row r="353" spans="1:5" x14ac:dyDescent="0.3">
      <c r="A353" t="s">
        <v>360</v>
      </c>
      <c r="B353" t="s">
        <v>165</v>
      </c>
      <c r="C353" s="5">
        <v>38.885680799999996</v>
      </c>
      <c r="D353" t="s">
        <v>0</v>
      </c>
      <c r="E353">
        <v>2021</v>
      </c>
    </row>
    <row r="354" spans="1:5" x14ac:dyDescent="0.3">
      <c r="A354" t="s">
        <v>362</v>
      </c>
      <c r="B354" t="s">
        <v>158</v>
      </c>
      <c r="C354" s="5">
        <v>67.512113999999997</v>
      </c>
      <c r="D354" t="s">
        <v>0</v>
      </c>
      <c r="E354">
        <v>2021</v>
      </c>
    </row>
    <row r="355" spans="1:5" x14ac:dyDescent="0.3">
      <c r="A355" t="s">
        <v>362</v>
      </c>
      <c r="B355" t="s">
        <v>159</v>
      </c>
      <c r="C355" s="5">
        <v>67.512113999999997</v>
      </c>
      <c r="D355" t="s">
        <v>0</v>
      </c>
      <c r="E355">
        <v>2021</v>
      </c>
    </row>
    <row r="356" spans="1:5" x14ac:dyDescent="0.3">
      <c r="A356" t="s">
        <v>362</v>
      </c>
      <c r="B356" t="s">
        <v>165</v>
      </c>
      <c r="C356" s="5">
        <v>67.512113999999997</v>
      </c>
      <c r="D356" t="s">
        <v>0</v>
      </c>
      <c r="E356">
        <v>2021</v>
      </c>
    </row>
    <row r="357" spans="1:5" x14ac:dyDescent="0.3">
      <c r="A357" t="s">
        <v>364</v>
      </c>
      <c r="B357" t="s">
        <v>158</v>
      </c>
      <c r="C357" s="5">
        <v>2.3980535999999999</v>
      </c>
      <c r="D357" t="s">
        <v>0</v>
      </c>
      <c r="E357">
        <v>2021</v>
      </c>
    </row>
    <row r="358" spans="1:5" x14ac:dyDescent="0.3">
      <c r="A358" t="s">
        <v>364</v>
      </c>
      <c r="B358" t="s">
        <v>171</v>
      </c>
      <c r="C358" s="5">
        <v>2.3980535999999999</v>
      </c>
      <c r="D358" t="s">
        <v>0</v>
      </c>
      <c r="E358">
        <v>2021</v>
      </c>
    </row>
    <row r="359" spans="1:5" x14ac:dyDescent="0.3">
      <c r="A359" t="s">
        <v>364</v>
      </c>
      <c r="B359" t="s">
        <v>175</v>
      </c>
      <c r="C359" s="5">
        <v>0</v>
      </c>
      <c r="D359" t="s">
        <v>0</v>
      </c>
      <c r="E359">
        <v>2021</v>
      </c>
    </row>
    <row r="360" spans="1:5" x14ac:dyDescent="0.3">
      <c r="A360" t="s">
        <v>364</v>
      </c>
      <c r="B360" t="s">
        <v>177</v>
      </c>
      <c r="C360" s="5">
        <v>0</v>
      </c>
      <c r="D360" t="s">
        <v>0</v>
      </c>
      <c r="E360">
        <v>2021</v>
      </c>
    </row>
    <row r="361" spans="1:5" x14ac:dyDescent="0.3">
      <c r="A361" t="s">
        <v>364</v>
      </c>
      <c r="B361" t="s">
        <v>179</v>
      </c>
      <c r="C361" s="5">
        <v>0</v>
      </c>
      <c r="D361" t="s">
        <v>0</v>
      </c>
      <c r="E361">
        <v>2021</v>
      </c>
    </row>
    <row r="362" spans="1:5" x14ac:dyDescent="0.3">
      <c r="A362" t="s">
        <v>364</v>
      </c>
      <c r="B362" t="s">
        <v>195</v>
      </c>
      <c r="C362" s="5">
        <v>2.3980535999999999</v>
      </c>
      <c r="D362" t="s">
        <v>0</v>
      </c>
      <c r="E362">
        <v>2021</v>
      </c>
    </row>
    <row r="363" spans="1:5" x14ac:dyDescent="0.3">
      <c r="A363" t="s">
        <v>364</v>
      </c>
      <c r="B363" t="s">
        <v>205</v>
      </c>
      <c r="C363" s="5">
        <v>0</v>
      </c>
      <c r="D363" t="s">
        <v>0</v>
      </c>
      <c r="E363">
        <v>2021</v>
      </c>
    </row>
    <row r="364" spans="1:5" x14ac:dyDescent="0.3">
      <c r="A364" t="s">
        <v>366</v>
      </c>
      <c r="B364" t="s">
        <v>158</v>
      </c>
      <c r="C364" s="5">
        <v>15.290384399999999</v>
      </c>
      <c r="D364" t="s">
        <v>0</v>
      </c>
      <c r="E364">
        <v>2021</v>
      </c>
    </row>
    <row r="365" spans="1:5" x14ac:dyDescent="0.3">
      <c r="A365" t="s">
        <v>366</v>
      </c>
      <c r="B365" t="s">
        <v>159</v>
      </c>
      <c r="C365" s="5">
        <v>1.0080467999999998</v>
      </c>
      <c r="D365" t="s">
        <v>0</v>
      </c>
      <c r="E365">
        <v>2021</v>
      </c>
    </row>
    <row r="366" spans="1:5" x14ac:dyDescent="0.3">
      <c r="A366" t="s">
        <v>366</v>
      </c>
      <c r="B366" t="s">
        <v>163</v>
      </c>
      <c r="C366" s="5">
        <v>1.0080467999999998</v>
      </c>
      <c r="D366" t="s">
        <v>0</v>
      </c>
      <c r="E366">
        <v>2021</v>
      </c>
    </row>
    <row r="367" spans="1:5" x14ac:dyDescent="0.3">
      <c r="A367" t="s">
        <v>366</v>
      </c>
      <c r="B367" t="s">
        <v>171</v>
      </c>
      <c r="C367" s="5">
        <v>14.2823376</v>
      </c>
      <c r="D367" t="s">
        <v>0</v>
      </c>
      <c r="E367">
        <v>2021</v>
      </c>
    </row>
    <row r="368" spans="1:5" x14ac:dyDescent="0.3">
      <c r="A368" t="s">
        <v>366</v>
      </c>
      <c r="B368" t="s">
        <v>179</v>
      </c>
      <c r="C368" s="5">
        <v>14.2823376</v>
      </c>
      <c r="D368" t="s">
        <v>0</v>
      </c>
      <c r="E368">
        <v>2021</v>
      </c>
    </row>
    <row r="369" spans="1:5" x14ac:dyDescent="0.3">
      <c r="A369" t="s">
        <v>368</v>
      </c>
      <c r="B369" t="s">
        <v>158</v>
      </c>
      <c r="C369" s="5">
        <v>40.979361599999997</v>
      </c>
      <c r="D369" t="s">
        <v>0</v>
      </c>
      <c r="E369">
        <v>2021</v>
      </c>
    </row>
    <row r="370" spans="1:5" x14ac:dyDescent="0.3">
      <c r="A370" t="s">
        <v>368</v>
      </c>
      <c r="B370" t="s">
        <v>171</v>
      </c>
      <c r="C370" s="5">
        <v>40.979361599999997</v>
      </c>
      <c r="D370" t="s">
        <v>0</v>
      </c>
      <c r="E370">
        <v>2021</v>
      </c>
    </row>
    <row r="371" spans="1:5" x14ac:dyDescent="0.3">
      <c r="A371" t="s">
        <v>368</v>
      </c>
      <c r="B371" t="s">
        <v>177</v>
      </c>
      <c r="C371" s="5">
        <v>6.0554412000000006</v>
      </c>
      <c r="D371" t="s">
        <v>0</v>
      </c>
      <c r="E371">
        <v>2021</v>
      </c>
    </row>
    <row r="372" spans="1:5" x14ac:dyDescent="0.3">
      <c r="A372" t="s">
        <v>368</v>
      </c>
      <c r="B372" t="s">
        <v>179</v>
      </c>
      <c r="C372" s="5">
        <v>33.067314000000003</v>
      </c>
      <c r="D372" t="s">
        <v>0</v>
      </c>
      <c r="E372">
        <v>2021</v>
      </c>
    </row>
    <row r="373" spans="1:5" x14ac:dyDescent="0.3">
      <c r="A373" t="s">
        <v>368</v>
      </c>
      <c r="B373" t="s">
        <v>193</v>
      </c>
      <c r="C373" s="5">
        <v>1.8566064000000002</v>
      </c>
      <c r="D373" t="s">
        <v>0</v>
      </c>
      <c r="E373">
        <v>2021</v>
      </c>
    </row>
    <row r="374" spans="1:5" x14ac:dyDescent="0.3">
      <c r="A374" t="s">
        <v>370</v>
      </c>
      <c r="B374" t="s">
        <v>114</v>
      </c>
      <c r="C374" s="5">
        <v>0</v>
      </c>
      <c r="D374" t="s">
        <v>0</v>
      </c>
      <c r="E374">
        <v>2021</v>
      </c>
    </row>
    <row r="375" spans="1:5" x14ac:dyDescent="0.3">
      <c r="A375" t="s">
        <v>370</v>
      </c>
      <c r="B375" t="s">
        <v>128</v>
      </c>
      <c r="C375" s="5">
        <v>0</v>
      </c>
      <c r="D375" t="s">
        <v>0</v>
      </c>
      <c r="E375">
        <v>2021</v>
      </c>
    </row>
    <row r="376" spans="1:5" x14ac:dyDescent="0.3">
      <c r="A376" t="s">
        <v>370</v>
      </c>
      <c r="B376" t="s">
        <v>130</v>
      </c>
      <c r="C376" s="5">
        <v>0</v>
      </c>
      <c r="D376" t="s">
        <v>0</v>
      </c>
      <c r="E376">
        <v>2021</v>
      </c>
    </row>
    <row r="377" spans="1:5" x14ac:dyDescent="0.3">
      <c r="A377" t="s">
        <v>376</v>
      </c>
      <c r="B377" t="s">
        <v>21</v>
      </c>
      <c r="C377" s="5">
        <v>14.056012800000003</v>
      </c>
      <c r="D377" t="s">
        <v>0</v>
      </c>
      <c r="E377">
        <v>2021</v>
      </c>
    </row>
    <row r="378" spans="1:5" x14ac:dyDescent="0.3">
      <c r="A378" t="s">
        <v>378</v>
      </c>
      <c r="B378" t="s">
        <v>208</v>
      </c>
      <c r="C378" s="5">
        <v>133.114914</v>
      </c>
      <c r="D378" t="s">
        <v>0</v>
      </c>
      <c r="E378">
        <v>2021</v>
      </c>
    </row>
    <row r="379" spans="1:5" x14ac:dyDescent="0.3">
      <c r="A379" t="s">
        <v>378</v>
      </c>
      <c r="B379" t="s">
        <v>231</v>
      </c>
      <c r="C379" s="5">
        <v>29.993529599999999</v>
      </c>
      <c r="D379" t="s">
        <v>0</v>
      </c>
      <c r="E379">
        <v>2021</v>
      </c>
    </row>
    <row r="380" spans="1:5" x14ac:dyDescent="0.3">
      <c r="A380" t="s">
        <v>378</v>
      </c>
      <c r="B380" t="s">
        <v>235</v>
      </c>
      <c r="C380" s="5">
        <v>103.12138440000001</v>
      </c>
      <c r="D380" t="s">
        <v>0</v>
      </c>
      <c r="E380">
        <v>2021</v>
      </c>
    </row>
    <row r="381" spans="1:5" x14ac:dyDescent="0.3">
      <c r="A381" t="s">
        <v>380</v>
      </c>
      <c r="B381" t="s">
        <v>208</v>
      </c>
      <c r="C381" s="5">
        <v>0.72844200000000014</v>
      </c>
      <c r="D381" t="s">
        <v>0</v>
      </c>
      <c r="E381">
        <v>2021</v>
      </c>
    </row>
    <row r="382" spans="1:5" x14ac:dyDescent="0.3">
      <c r="A382" t="s">
        <v>380</v>
      </c>
      <c r="B382" t="s">
        <v>223</v>
      </c>
      <c r="C382" s="5">
        <v>0.72844200000000014</v>
      </c>
      <c r="D382" t="s">
        <v>0</v>
      </c>
      <c r="E382">
        <v>2021</v>
      </c>
    </row>
    <row r="383" spans="1:5" x14ac:dyDescent="0.3">
      <c r="A383" t="s">
        <v>7</v>
      </c>
      <c r="B383" t="s">
        <v>388</v>
      </c>
      <c r="C383" s="5">
        <v>82.005613199999971</v>
      </c>
      <c r="D383" t="s">
        <v>0</v>
      </c>
      <c r="E383">
        <v>2021</v>
      </c>
    </row>
    <row r="384" spans="1:5" x14ac:dyDescent="0.3">
      <c r="A384" t="s">
        <v>114</v>
      </c>
      <c r="B384" t="s">
        <v>402</v>
      </c>
      <c r="C384" s="5">
        <v>0</v>
      </c>
      <c r="D384" t="s">
        <v>0</v>
      </c>
      <c r="E384">
        <v>2021</v>
      </c>
    </row>
    <row r="385" spans="1:5" x14ac:dyDescent="0.3">
      <c r="A385" t="s">
        <v>116</v>
      </c>
      <c r="B385" t="s">
        <v>402</v>
      </c>
      <c r="C385" s="5">
        <v>0</v>
      </c>
      <c r="D385" t="s">
        <v>0</v>
      </c>
      <c r="E385">
        <v>2021</v>
      </c>
    </row>
    <row r="386" spans="1:5" x14ac:dyDescent="0.3">
      <c r="A386" t="s">
        <v>121</v>
      </c>
      <c r="B386" t="s">
        <v>402</v>
      </c>
      <c r="C386" s="5">
        <v>0</v>
      </c>
      <c r="D386" t="s">
        <v>0</v>
      </c>
      <c r="E386">
        <v>2021</v>
      </c>
    </row>
    <row r="387" spans="1:5" x14ac:dyDescent="0.3">
      <c r="A387" t="s">
        <v>21</v>
      </c>
      <c r="B387" t="s">
        <v>402</v>
      </c>
      <c r="C387" s="5">
        <v>2.2464E-3</v>
      </c>
      <c r="D387" t="s">
        <v>0</v>
      </c>
      <c r="E387">
        <v>2021</v>
      </c>
    </row>
    <row r="388" spans="1:5" x14ac:dyDescent="0.3">
      <c r="A388" t="s">
        <v>7</v>
      </c>
      <c r="B388" t="s">
        <v>402</v>
      </c>
      <c r="C388" s="5">
        <v>2.1743999999999995E-3</v>
      </c>
      <c r="D388" t="s">
        <v>0</v>
      </c>
      <c r="E388">
        <v>2021</v>
      </c>
    </row>
    <row r="389" spans="1:5" x14ac:dyDescent="0.3">
      <c r="A389" t="s">
        <v>158</v>
      </c>
      <c r="B389" t="s">
        <v>404</v>
      </c>
      <c r="C389" s="5">
        <v>0</v>
      </c>
      <c r="D389" t="s">
        <v>0</v>
      </c>
      <c r="E389">
        <v>2021</v>
      </c>
    </row>
    <row r="390" spans="1:5" x14ac:dyDescent="0.3">
      <c r="A390" t="s">
        <v>171</v>
      </c>
      <c r="B390" t="s">
        <v>404</v>
      </c>
      <c r="C390" s="5">
        <v>0</v>
      </c>
      <c r="D390" t="s">
        <v>0</v>
      </c>
      <c r="E390">
        <v>2021</v>
      </c>
    </row>
    <row r="391" spans="1:5" x14ac:dyDescent="0.3">
      <c r="A391" t="s">
        <v>193</v>
      </c>
      <c r="B391" t="s">
        <v>404</v>
      </c>
      <c r="C391" s="5">
        <v>0</v>
      </c>
      <c r="D391" t="s">
        <v>0</v>
      </c>
      <c r="E391">
        <v>2021</v>
      </c>
    </row>
    <row r="392" spans="1:5" x14ac:dyDescent="0.3">
      <c r="A392" t="s">
        <v>21</v>
      </c>
      <c r="B392" t="s">
        <v>404</v>
      </c>
      <c r="C392" s="5">
        <v>4.3909199999999989E-2</v>
      </c>
      <c r="D392" t="s">
        <v>0</v>
      </c>
      <c r="E392">
        <v>2021</v>
      </c>
    </row>
    <row r="393" spans="1:5" x14ac:dyDescent="0.3">
      <c r="A393" t="s">
        <v>7</v>
      </c>
      <c r="B393" t="s">
        <v>404</v>
      </c>
      <c r="C393" s="5">
        <v>1.0078272000000001</v>
      </c>
      <c r="D393" t="s">
        <v>0</v>
      </c>
      <c r="E393">
        <v>2021</v>
      </c>
    </row>
    <row r="394" spans="1:5" x14ac:dyDescent="0.3">
      <c r="A394" t="s">
        <v>114</v>
      </c>
      <c r="B394" t="s">
        <v>408</v>
      </c>
      <c r="C394" s="5">
        <v>0</v>
      </c>
      <c r="D394" t="s">
        <v>0</v>
      </c>
      <c r="E394">
        <v>2021</v>
      </c>
    </row>
    <row r="395" spans="1:5" x14ac:dyDescent="0.3">
      <c r="A395" t="s">
        <v>116</v>
      </c>
      <c r="B395" t="s">
        <v>408</v>
      </c>
      <c r="C395" s="5">
        <v>0</v>
      </c>
      <c r="D395" t="s">
        <v>0</v>
      </c>
      <c r="E395">
        <v>2021</v>
      </c>
    </row>
    <row r="396" spans="1:5" x14ac:dyDescent="0.3">
      <c r="A396" t="s">
        <v>119</v>
      </c>
      <c r="B396" t="s">
        <v>408</v>
      </c>
      <c r="C396" s="5">
        <v>0</v>
      </c>
      <c r="D396" t="s">
        <v>0</v>
      </c>
      <c r="E396">
        <v>2021</v>
      </c>
    </row>
    <row r="397" spans="1:5" x14ac:dyDescent="0.3">
      <c r="A397" t="s">
        <v>121</v>
      </c>
      <c r="B397" t="s">
        <v>408</v>
      </c>
      <c r="C397" s="5">
        <v>0</v>
      </c>
      <c r="D397" t="s">
        <v>0</v>
      </c>
      <c r="E397">
        <v>2021</v>
      </c>
    </row>
    <row r="398" spans="1:5" x14ac:dyDescent="0.3">
      <c r="A398" t="s">
        <v>128</v>
      </c>
      <c r="B398" t="s">
        <v>408</v>
      </c>
      <c r="C398" s="5">
        <v>0</v>
      </c>
      <c r="D398" t="s">
        <v>0</v>
      </c>
      <c r="E398">
        <v>2021</v>
      </c>
    </row>
    <row r="399" spans="1:5" x14ac:dyDescent="0.3">
      <c r="A399" t="s">
        <v>132</v>
      </c>
      <c r="B399" t="s">
        <v>408</v>
      </c>
      <c r="C399" s="5">
        <v>0</v>
      </c>
      <c r="D399" t="s">
        <v>0</v>
      </c>
      <c r="E399">
        <v>2021</v>
      </c>
    </row>
    <row r="400" spans="1:5" x14ac:dyDescent="0.3">
      <c r="A400" t="s">
        <v>140</v>
      </c>
      <c r="B400" t="s">
        <v>408</v>
      </c>
      <c r="C400" s="5">
        <v>9.0031284000000014</v>
      </c>
      <c r="D400" t="s">
        <v>0</v>
      </c>
      <c r="E400">
        <v>2021</v>
      </c>
    </row>
    <row r="401" spans="1:5" x14ac:dyDescent="0.3">
      <c r="A401" t="s">
        <v>144</v>
      </c>
      <c r="B401" t="s">
        <v>408</v>
      </c>
      <c r="C401" s="5">
        <v>0</v>
      </c>
      <c r="D401" t="s">
        <v>0</v>
      </c>
      <c r="E401">
        <v>2021</v>
      </c>
    </row>
    <row r="402" spans="1:5" x14ac:dyDescent="0.3">
      <c r="A402" t="s">
        <v>146</v>
      </c>
      <c r="B402" t="s">
        <v>408</v>
      </c>
      <c r="C402" s="5">
        <v>9.0031284000000014</v>
      </c>
      <c r="D402" t="s">
        <v>0</v>
      </c>
      <c r="E402">
        <v>2021</v>
      </c>
    </row>
    <row r="403" spans="1:5" x14ac:dyDescent="0.3">
      <c r="A403" t="s">
        <v>148</v>
      </c>
      <c r="B403" t="s">
        <v>408</v>
      </c>
      <c r="C403" s="5">
        <v>0</v>
      </c>
      <c r="D403" t="s">
        <v>0</v>
      </c>
      <c r="E403">
        <v>2021</v>
      </c>
    </row>
    <row r="404" spans="1:5" x14ac:dyDescent="0.3">
      <c r="A404" t="s">
        <v>21</v>
      </c>
      <c r="B404" t="s">
        <v>408</v>
      </c>
      <c r="C404" s="5">
        <v>0</v>
      </c>
      <c r="D404" t="s">
        <v>0</v>
      </c>
      <c r="E404">
        <v>2021</v>
      </c>
    </row>
    <row r="405" spans="1:5" x14ac:dyDescent="0.3">
      <c r="A405" t="s">
        <v>7</v>
      </c>
      <c r="B405" t="s">
        <v>408</v>
      </c>
      <c r="C405" s="5">
        <v>0</v>
      </c>
      <c r="D405" t="s">
        <v>0</v>
      </c>
      <c r="E405">
        <v>2021</v>
      </c>
    </row>
    <row r="406" spans="1:5" x14ac:dyDescent="0.3">
      <c r="A406" t="s">
        <v>140</v>
      </c>
      <c r="B406" t="s">
        <v>414</v>
      </c>
      <c r="C406" s="5">
        <v>44.632756800000017</v>
      </c>
      <c r="D406" t="s">
        <v>0</v>
      </c>
      <c r="E406">
        <v>2021</v>
      </c>
    </row>
    <row r="407" spans="1:5" x14ac:dyDescent="0.3">
      <c r="A407" t="s">
        <v>144</v>
      </c>
      <c r="B407" t="s">
        <v>414</v>
      </c>
      <c r="C407" s="5">
        <v>0</v>
      </c>
      <c r="D407" t="s">
        <v>0</v>
      </c>
      <c r="E407">
        <v>2021</v>
      </c>
    </row>
    <row r="408" spans="1:5" x14ac:dyDescent="0.3">
      <c r="A408" t="s">
        <v>146</v>
      </c>
      <c r="B408" t="s">
        <v>414</v>
      </c>
      <c r="C408" s="5">
        <v>44.632756800000017</v>
      </c>
      <c r="D408" t="s">
        <v>0</v>
      </c>
      <c r="E408">
        <v>2021</v>
      </c>
    </row>
    <row r="409" spans="1:5" x14ac:dyDescent="0.3">
      <c r="A409" t="s">
        <v>148</v>
      </c>
      <c r="B409" t="s">
        <v>414</v>
      </c>
      <c r="C409" s="5">
        <v>0</v>
      </c>
      <c r="D409" t="s">
        <v>0</v>
      </c>
      <c r="E409">
        <v>2021</v>
      </c>
    </row>
    <row r="410" spans="1:5" x14ac:dyDescent="0.3">
      <c r="A410" t="s">
        <v>158</v>
      </c>
      <c r="B410" t="s">
        <v>416</v>
      </c>
      <c r="C410" s="5">
        <v>36.211183200000001</v>
      </c>
      <c r="D410" t="s">
        <v>0</v>
      </c>
      <c r="E410">
        <v>2021</v>
      </c>
    </row>
    <row r="411" spans="1:5" x14ac:dyDescent="0.3">
      <c r="A411" t="s">
        <v>171</v>
      </c>
      <c r="B411" t="s">
        <v>416</v>
      </c>
      <c r="C411" s="5">
        <v>36.211183200000001</v>
      </c>
      <c r="D411" t="s">
        <v>0</v>
      </c>
      <c r="E411">
        <v>2021</v>
      </c>
    </row>
    <row r="412" spans="1:5" x14ac:dyDescent="0.3">
      <c r="A412" t="s">
        <v>24</v>
      </c>
      <c r="B412" t="s">
        <v>416</v>
      </c>
      <c r="C412" s="5">
        <v>23.963137199999998</v>
      </c>
      <c r="D412" t="s">
        <v>0</v>
      </c>
      <c r="E412">
        <v>2021</v>
      </c>
    </row>
    <row r="413" spans="1:5" x14ac:dyDescent="0.3">
      <c r="A413" t="s">
        <v>177</v>
      </c>
      <c r="B413" t="s">
        <v>416</v>
      </c>
      <c r="C413" s="5">
        <v>1.5180012000000001</v>
      </c>
      <c r="D413" t="s">
        <v>0</v>
      </c>
      <c r="E413">
        <v>2021</v>
      </c>
    </row>
    <row r="414" spans="1:5" x14ac:dyDescent="0.3">
      <c r="A414" t="s">
        <v>179</v>
      </c>
      <c r="B414" t="s">
        <v>416</v>
      </c>
      <c r="C414" s="5">
        <v>0</v>
      </c>
      <c r="D414" t="s">
        <v>0</v>
      </c>
      <c r="E414">
        <v>2021</v>
      </c>
    </row>
    <row r="415" spans="1:5" x14ac:dyDescent="0.3">
      <c r="A415" t="s">
        <v>191</v>
      </c>
      <c r="B415" t="s">
        <v>416</v>
      </c>
      <c r="C415" s="5">
        <v>0.42600960000000004</v>
      </c>
      <c r="D415" t="s">
        <v>0</v>
      </c>
      <c r="E415">
        <v>2021</v>
      </c>
    </row>
    <row r="416" spans="1:5" x14ac:dyDescent="0.3">
      <c r="A416" t="s">
        <v>193</v>
      </c>
      <c r="B416" t="s">
        <v>416</v>
      </c>
      <c r="C416" s="5">
        <v>0.1600056</v>
      </c>
      <c r="D416" t="s">
        <v>0</v>
      </c>
      <c r="E416">
        <v>2021</v>
      </c>
    </row>
    <row r="417" spans="1:5" x14ac:dyDescent="0.3">
      <c r="A417" t="s">
        <v>201</v>
      </c>
      <c r="B417" t="s">
        <v>416</v>
      </c>
      <c r="C417" s="5">
        <v>9.0240011999999989</v>
      </c>
      <c r="D417" t="s">
        <v>0</v>
      </c>
      <c r="E417">
        <v>2021</v>
      </c>
    </row>
    <row r="418" spans="1:5" x14ac:dyDescent="0.3">
      <c r="A418" t="s">
        <v>203</v>
      </c>
      <c r="B418" t="s">
        <v>416</v>
      </c>
      <c r="C418" s="5">
        <v>0</v>
      </c>
      <c r="D418" t="s">
        <v>0</v>
      </c>
      <c r="E418">
        <v>2021</v>
      </c>
    </row>
    <row r="419" spans="1:5" x14ac:dyDescent="0.3">
      <c r="A419" t="s">
        <v>205</v>
      </c>
      <c r="B419" t="s">
        <v>416</v>
      </c>
      <c r="C419" s="5">
        <v>1.1200284</v>
      </c>
      <c r="D419" t="s">
        <v>0</v>
      </c>
      <c r="E419">
        <v>2021</v>
      </c>
    </row>
    <row r="420" spans="1:5" x14ac:dyDescent="0.3">
      <c r="A420" t="s">
        <v>21</v>
      </c>
      <c r="B420" t="s">
        <v>416</v>
      </c>
      <c r="C420" s="5">
        <v>23.383497599999998</v>
      </c>
      <c r="D420" t="s">
        <v>0</v>
      </c>
      <c r="E420">
        <v>2021</v>
      </c>
    </row>
    <row r="421" spans="1:5" x14ac:dyDescent="0.3">
      <c r="A421" t="s">
        <v>7</v>
      </c>
      <c r="B421" t="s">
        <v>416</v>
      </c>
      <c r="C421" s="5">
        <v>7.3265400000000005</v>
      </c>
      <c r="D421" t="s">
        <v>0</v>
      </c>
      <c r="E421">
        <v>2021</v>
      </c>
    </row>
    <row r="422" spans="1:5" x14ac:dyDescent="0.3">
      <c r="A422" t="s">
        <v>7</v>
      </c>
      <c r="B422" t="s">
        <v>418</v>
      </c>
      <c r="C422" s="5">
        <v>4.2980039999999997</v>
      </c>
      <c r="D422" t="s">
        <v>0</v>
      </c>
      <c r="E422">
        <v>2021</v>
      </c>
    </row>
    <row r="423" spans="1:5" x14ac:dyDescent="0.3">
      <c r="A423" t="s">
        <v>208</v>
      </c>
      <c r="B423" t="s">
        <v>430</v>
      </c>
      <c r="C423" s="5">
        <v>0</v>
      </c>
      <c r="D423" t="s">
        <v>0</v>
      </c>
      <c r="E423">
        <v>2021</v>
      </c>
    </row>
    <row r="424" spans="1:5" x14ac:dyDescent="0.3">
      <c r="A424" t="s">
        <v>221</v>
      </c>
      <c r="B424" t="s">
        <v>430</v>
      </c>
      <c r="C424" s="5">
        <v>0</v>
      </c>
      <c r="D424" t="s">
        <v>0</v>
      </c>
      <c r="E424">
        <v>2021</v>
      </c>
    </row>
    <row r="425" spans="1:5" x14ac:dyDescent="0.3">
      <c r="A425" t="s">
        <v>28</v>
      </c>
      <c r="B425" t="s">
        <v>430</v>
      </c>
      <c r="C425" s="5">
        <v>0</v>
      </c>
      <c r="D425" t="s">
        <v>0</v>
      </c>
      <c r="E425">
        <v>2021</v>
      </c>
    </row>
    <row r="426" spans="1:5" x14ac:dyDescent="0.3">
      <c r="A426" t="s">
        <v>245</v>
      </c>
      <c r="B426" t="s">
        <v>430</v>
      </c>
      <c r="C426" s="5">
        <v>0</v>
      </c>
      <c r="D426" t="s">
        <v>0</v>
      </c>
      <c r="E426">
        <v>2021</v>
      </c>
    </row>
    <row r="427" spans="1:5" x14ac:dyDescent="0.3">
      <c r="A427" t="s">
        <v>67</v>
      </c>
      <c r="B427" t="s">
        <v>430</v>
      </c>
      <c r="C427" s="5">
        <v>0</v>
      </c>
      <c r="D427" t="s">
        <v>0</v>
      </c>
      <c r="E427">
        <v>2021</v>
      </c>
    </row>
    <row r="428" spans="1:5" x14ac:dyDescent="0.3">
      <c r="A428" t="s">
        <v>7</v>
      </c>
      <c r="B428" t="s">
        <v>430</v>
      </c>
      <c r="C428" s="5">
        <v>20.668154400000006</v>
      </c>
      <c r="D428" t="s">
        <v>0</v>
      </c>
      <c r="E428">
        <v>2021</v>
      </c>
    </row>
    <row r="429" spans="1:5" x14ac:dyDescent="0.3">
      <c r="A429" t="s">
        <v>140</v>
      </c>
      <c r="B429" t="s">
        <v>432</v>
      </c>
      <c r="C429" s="5">
        <v>0</v>
      </c>
      <c r="D429" t="s">
        <v>0</v>
      </c>
      <c r="E429">
        <v>2021</v>
      </c>
    </row>
    <row r="430" spans="1:5" x14ac:dyDescent="0.3">
      <c r="A430" t="s">
        <v>144</v>
      </c>
      <c r="B430" t="s">
        <v>432</v>
      </c>
      <c r="C430" s="5">
        <v>0</v>
      </c>
      <c r="D430" t="s">
        <v>0</v>
      </c>
      <c r="E430">
        <v>2021</v>
      </c>
    </row>
    <row r="431" spans="1:5" x14ac:dyDescent="0.3">
      <c r="A431" t="s">
        <v>146</v>
      </c>
      <c r="B431" t="s">
        <v>432</v>
      </c>
      <c r="C431" s="5">
        <v>0</v>
      </c>
      <c r="D431" t="s">
        <v>0</v>
      </c>
      <c r="E431">
        <v>2021</v>
      </c>
    </row>
    <row r="432" spans="1:5" x14ac:dyDescent="0.3">
      <c r="A432" t="s">
        <v>21</v>
      </c>
      <c r="B432" t="s">
        <v>432</v>
      </c>
      <c r="C432" s="5">
        <v>12.880234799999998</v>
      </c>
      <c r="D432" t="s">
        <v>0</v>
      </c>
      <c r="E432">
        <v>2021</v>
      </c>
    </row>
    <row r="433" spans="1:5" x14ac:dyDescent="0.3">
      <c r="A433" t="s">
        <v>252</v>
      </c>
      <c r="B433" t="s">
        <v>432</v>
      </c>
      <c r="C433" s="5">
        <v>17.772735600000001</v>
      </c>
      <c r="D433" t="s">
        <v>0</v>
      </c>
      <c r="E433">
        <v>2021</v>
      </c>
    </row>
    <row r="434" spans="1:5" x14ac:dyDescent="0.3">
      <c r="A434" t="s">
        <v>7</v>
      </c>
      <c r="B434" t="s">
        <v>432</v>
      </c>
      <c r="C434" s="5">
        <v>141.09961680000001</v>
      </c>
      <c r="D434" t="s">
        <v>0</v>
      </c>
      <c r="E434">
        <v>2021</v>
      </c>
    </row>
    <row r="435" spans="1:5" x14ac:dyDescent="0.3">
      <c r="A435" t="s">
        <v>114</v>
      </c>
      <c r="B435" t="s">
        <v>636</v>
      </c>
      <c r="C435" s="5">
        <v>11.575771199999998</v>
      </c>
      <c r="D435" t="s">
        <v>0</v>
      </c>
      <c r="E435">
        <v>2021</v>
      </c>
    </row>
    <row r="436" spans="1:5" x14ac:dyDescent="0.3">
      <c r="A436" t="s">
        <v>116</v>
      </c>
      <c r="B436" t="s">
        <v>636</v>
      </c>
      <c r="C436" s="5">
        <v>5.2255763999999987</v>
      </c>
      <c r="D436" t="s">
        <v>0</v>
      </c>
      <c r="E436">
        <v>2021</v>
      </c>
    </row>
    <row r="437" spans="1:5" x14ac:dyDescent="0.3">
      <c r="A437" t="s">
        <v>117</v>
      </c>
      <c r="B437" t="s">
        <v>636</v>
      </c>
      <c r="C437" s="5">
        <v>0.74767320000000004</v>
      </c>
      <c r="D437" t="s">
        <v>0</v>
      </c>
      <c r="E437">
        <v>2021</v>
      </c>
    </row>
    <row r="438" spans="1:5" x14ac:dyDescent="0.3">
      <c r="A438" t="s">
        <v>121</v>
      </c>
      <c r="B438" t="s">
        <v>636</v>
      </c>
      <c r="C438" s="5">
        <v>4.4779031999999992</v>
      </c>
      <c r="D438" t="s">
        <v>0</v>
      </c>
      <c r="E438">
        <v>2021</v>
      </c>
    </row>
    <row r="439" spans="1:5" x14ac:dyDescent="0.3">
      <c r="A439" t="s">
        <v>123</v>
      </c>
      <c r="B439" t="s">
        <v>636</v>
      </c>
      <c r="C439" s="5">
        <v>2.8728E-3</v>
      </c>
      <c r="D439" t="s">
        <v>0</v>
      </c>
      <c r="E439">
        <v>2021</v>
      </c>
    </row>
    <row r="440" spans="1:5" x14ac:dyDescent="0.3">
      <c r="A440" t="s">
        <v>126</v>
      </c>
      <c r="B440" t="s">
        <v>636</v>
      </c>
      <c r="C440" s="5">
        <v>2.8728E-3</v>
      </c>
      <c r="D440" t="s">
        <v>0</v>
      </c>
      <c r="E440">
        <v>2021</v>
      </c>
    </row>
    <row r="441" spans="1:5" x14ac:dyDescent="0.3">
      <c r="A441" t="s">
        <v>128</v>
      </c>
      <c r="B441" t="s">
        <v>636</v>
      </c>
      <c r="C441" s="5">
        <v>6.3473219999999992</v>
      </c>
      <c r="D441" t="s">
        <v>0</v>
      </c>
      <c r="E441">
        <v>2021</v>
      </c>
    </row>
    <row r="442" spans="1:5" x14ac:dyDescent="0.3">
      <c r="A442" t="s">
        <v>130</v>
      </c>
      <c r="B442" t="s">
        <v>636</v>
      </c>
      <c r="C442" s="5">
        <v>0</v>
      </c>
      <c r="D442" t="s">
        <v>0</v>
      </c>
      <c r="E442">
        <v>2021</v>
      </c>
    </row>
    <row r="443" spans="1:5" x14ac:dyDescent="0.3">
      <c r="A443" t="s">
        <v>132</v>
      </c>
      <c r="B443" t="s">
        <v>636</v>
      </c>
      <c r="C443" s="5">
        <v>2.2641624</v>
      </c>
      <c r="D443" t="s">
        <v>0</v>
      </c>
      <c r="E443">
        <v>2021</v>
      </c>
    </row>
    <row r="444" spans="1:5" x14ac:dyDescent="0.3">
      <c r="A444" t="s">
        <v>136</v>
      </c>
      <c r="B444" t="s">
        <v>636</v>
      </c>
      <c r="C444" s="5">
        <v>4.0821947999999999</v>
      </c>
      <c r="D444" t="s">
        <v>0</v>
      </c>
      <c r="E444">
        <v>2021</v>
      </c>
    </row>
    <row r="445" spans="1:5" x14ac:dyDescent="0.3">
      <c r="A445" t="s">
        <v>138</v>
      </c>
      <c r="B445" t="s">
        <v>636</v>
      </c>
      <c r="C445" s="5">
        <v>9.6480000000000014E-4</v>
      </c>
      <c r="D445" t="s">
        <v>0</v>
      </c>
      <c r="E445">
        <v>2021</v>
      </c>
    </row>
    <row r="446" spans="1:5" x14ac:dyDescent="0.3">
      <c r="A446" t="s">
        <v>158</v>
      </c>
      <c r="B446" t="s">
        <v>441</v>
      </c>
      <c r="C446" s="5">
        <v>489.28118040000004</v>
      </c>
      <c r="D446" t="s">
        <v>0</v>
      </c>
      <c r="E446">
        <v>2021</v>
      </c>
    </row>
    <row r="447" spans="1:5" x14ac:dyDescent="0.3">
      <c r="A447" t="s">
        <v>171</v>
      </c>
      <c r="B447" t="s">
        <v>441</v>
      </c>
      <c r="C447" s="5">
        <v>489.28118040000004</v>
      </c>
      <c r="D447" t="s">
        <v>0</v>
      </c>
      <c r="E447">
        <v>2021</v>
      </c>
    </row>
    <row r="448" spans="1:5" x14ac:dyDescent="0.3">
      <c r="A448" t="s">
        <v>175</v>
      </c>
      <c r="B448" t="s">
        <v>441</v>
      </c>
      <c r="C448" s="5">
        <v>0.11053440000000002</v>
      </c>
      <c r="D448" t="s">
        <v>0</v>
      </c>
      <c r="E448">
        <v>2021</v>
      </c>
    </row>
    <row r="449" spans="1:5" x14ac:dyDescent="0.3">
      <c r="A449" t="s">
        <v>177</v>
      </c>
      <c r="B449" t="s">
        <v>441</v>
      </c>
      <c r="C449" s="5">
        <v>81.318754800000008</v>
      </c>
      <c r="D449" t="s">
        <v>0</v>
      </c>
      <c r="E449">
        <v>2021</v>
      </c>
    </row>
    <row r="450" spans="1:5" x14ac:dyDescent="0.3">
      <c r="A450" t="s">
        <v>189</v>
      </c>
      <c r="B450" t="s">
        <v>441</v>
      </c>
      <c r="C450" s="5">
        <v>229.78103759999999</v>
      </c>
      <c r="D450" t="s">
        <v>0</v>
      </c>
      <c r="E450">
        <v>2021</v>
      </c>
    </row>
    <row r="451" spans="1:5" x14ac:dyDescent="0.3">
      <c r="A451" t="s">
        <v>191</v>
      </c>
      <c r="B451" t="s">
        <v>441</v>
      </c>
      <c r="C451" s="5">
        <v>25.268356799999999</v>
      </c>
      <c r="D451" t="s">
        <v>0</v>
      </c>
      <c r="E451">
        <v>2021</v>
      </c>
    </row>
    <row r="452" spans="1:5" x14ac:dyDescent="0.3">
      <c r="A452" t="s">
        <v>195</v>
      </c>
      <c r="B452" t="s">
        <v>441</v>
      </c>
      <c r="C452" s="5">
        <v>2.4852563999999999</v>
      </c>
      <c r="D452" t="s">
        <v>0</v>
      </c>
      <c r="E452">
        <v>2021</v>
      </c>
    </row>
    <row r="453" spans="1:5" x14ac:dyDescent="0.3">
      <c r="A453" t="s">
        <v>197</v>
      </c>
      <c r="B453" t="s">
        <v>441</v>
      </c>
      <c r="C453" s="5">
        <v>10.455598800000002</v>
      </c>
      <c r="D453" t="s">
        <v>0</v>
      </c>
      <c r="E453">
        <v>2021</v>
      </c>
    </row>
    <row r="454" spans="1:5" x14ac:dyDescent="0.3">
      <c r="A454" t="s">
        <v>199</v>
      </c>
      <c r="B454" t="s">
        <v>441</v>
      </c>
      <c r="C454" s="5">
        <v>105.1833132</v>
      </c>
      <c r="D454" t="s">
        <v>0</v>
      </c>
      <c r="E454">
        <v>2021</v>
      </c>
    </row>
    <row r="455" spans="1:5" x14ac:dyDescent="0.3">
      <c r="A455" t="s">
        <v>201</v>
      </c>
      <c r="B455" t="s">
        <v>441</v>
      </c>
      <c r="C455" s="5">
        <v>6.8886720000000015</v>
      </c>
      <c r="D455" t="s">
        <v>0</v>
      </c>
      <c r="E455">
        <v>2021</v>
      </c>
    </row>
    <row r="456" spans="1:5" x14ac:dyDescent="0.3">
      <c r="A456" t="s">
        <v>203</v>
      </c>
      <c r="B456" t="s">
        <v>441</v>
      </c>
      <c r="C456" s="5">
        <v>2.6411472000000007</v>
      </c>
      <c r="D456" t="s">
        <v>0</v>
      </c>
      <c r="E456">
        <v>2021</v>
      </c>
    </row>
    <row r="457" spans="1:5" x14ac:dyDescent="0.3">
      <c r="A457" t="s">
        <v>205</v>
      </c>
      <c r="B457" t="s">
        <v>441</v>
      </c>
      <c r="C457" s="5">
        <v>25.148509199999999</v>
      </c>
      <c r="D457" t="s">
        <v>0</v>
      </c>
      <c r="E457">
        <v>2021</v>
      </c>
    </row>
    <row r="458" spans="1:5" x14ac:dyDescent="0.3">
      <c r="A458" t="s">
        <v>21</v>
      </c>
      <c r="B458" t="s">
        <v>441</v>
      </c>
      <c r="C458" s="5">
        <v>42.760540799999994</v>
      </c>
      <c r="D458" t="s">
        <v>0</v>
      </c>
      <c r="E458">
        <v>2021</v>
      </c>
    </row>
    <row r="459" spans="1:5" x14ac:dyDescent="0.3">
      <c r="A459" t="s">
        <v>158</v>
      </c>
      <c r="B459" t="s">
        <v>443</v>
      </c>
      <c r="C459" s="5">
        <v>9.3241511999999993</v>
      </c>
      <c r="D459" t="s">
        <v>0</v>
      </c>
      <c r="E459">
        <v>2021</v>
      </c>
    </row>
    <row r="460" spans="1:5" x14ac:dyDescent="0.3">
      <c r="A460" t="s">
        <v>171</v>
      </c>
      <c r="B460" t="s">
        <v>443</v>
      </c>
      <c r="C460" s="5">
        <v>9.3241511999999993</v>
      </c>
      <c r="D460" t="s">
        <v>0</v>
      </c>
      <c r="E460">
        <v>2021</v>
      </c>
    </row>
    <row r="461" spans="1:5" x14ac:dyDescent="0.3">
      <c r="A461" t="s">
        <v>197</v>
      </c>
      <c r="B461" t="s">
        <v>443</v>
      </c>
      <c r="C461" s="5">
        <v>9.3241511999999993</v>
      </c>
      <c r="D461" t="s">
        <v>0</v>
      </c>
      <c r="E461">
        <v>2021</v>
      </c>
    </row>
    <row r="462" spans="1:5" x14ac:dyDescent="0.3">
      <c r="A462" t="s">
        <v>114</v>
      </c>
      <c r="B462" t="s">
        <v>445</v>
      </c>
      <c r="C462" s="5">
        <v>0</v>
      </c>
      <c r="D462" t="s">
        <v>0</v>
      </c>
      <c r="E462">
        <v>2021</v>
      </c>
    </row>
    <row r="463" spans="1:5" x14ac:dyDescent="0.3">
      <c r="A463" t="s">
        <v>128</v>
      </c>
      <c r="B463" t="s">
        <v>445</v>
      </c>
      <c r="C463" s="5">
        <v>0</v>
      </c>
      <c r="D463" t="s">
        <v>0</v>
      </c>
      <c r="E463">
        <v>2021</v>
      </c>
    </row>
    <row r="464" spans="1:5" x14ac:dyDescent="0.3">
      <c r="A464" t="s">
        <v>132</v>
      </c>
      <c r="B464" t="s">
        <v>445</v>
      </c>
      <c r="C464" s="5">
        <v>0</v>
      </c>
      <c r="D464" t="s">
        <v>0</v>
      </c>
      <c r="E464">
        <v>2021</v>
      </c>
    </row>
    <row r="465" spans="1:5" x14ac:dyDescent="0.3">
      <c r="A465" t="s">
        <v>136</v>
      </c>
      <c r="B465" t="s">
        <v>445</v>
      </c>
      <c r="C465" s="5">
        <v>0</v>
      </c>
      <c r="D465" t="s">
        <v>0</v>
      </c>
      <c r="E465">
        <v>2021</v>
      </c>
    </row>
    <row r="466" spans="1:5" x14ac:dyDescent="0.3">
      <c r="A466" t="s">
        <v>158</v>
      </c>
      <c r="B466" t="s">
        <v>445</v>
      </c>
      <c r="C466" s="5">
        <v>3.5281691999999998</v>
      </c>
      <c r="D466" t="s">
        <v>0</v>
      </c>
      <c r="E466">
        <v>2021</v>
      </c>
    </row>
    <row r="467" spans="1:5" x14ac:dyDescent="0.3">
      <c r="A467" t="s">
        <v>171</v>
      </c>
      <c r="B467" t="s">
        <v>445</v>
      </c>
      <c r="C467" s="5">
        <v>3.5281691999999998</v>
      </c>
      <c r="D467" t="s">
        <v>0</v>
      </c>
      <c r="E467">
        <v>2021</v>
      </c>
    </row>
    <row r="468" spans="1:5" x14ac:dyDescent="0.3">
      <c r="A468" t="s">
        <v>197</v>
      </c>
      <c r="B468" t="s">
        <v>445</v>
      </c>
      <c r="C468" s="5">
        <v>3.5281691999999998</v>
      </c>
      <c r="D468" t="s">
        <v>0</v>
      </c>
      <c r="E468">
        <v>2021</v>
      </c>
    </row>
    <row r="469" spans="1:5" x14ac:dyDescent="0.3">
      <c r="A469" t="s">
        <v>114</v>
      </c>
      <c r="B469" t="s">
        <v>452</v>
      </c>
      <c r="C469" s="5">
        <v>4.4978429452959903</v>
      </c>
      <c r="D469" t="s">
        <v>0</v>
      </c>
      <c r="E469">
        <v>2021</v>
      </c>
    </row>
    <row r="470" spans="1:5" x14ac:dyDescent="0.3">
      <c r="A470" t="s">
        <v>116</v>
      </c>
      <c r="B470" t="s">
        <v>452</v>
      </c>
      <c r="C470" s="5">
        <v>1.9508213452929719</v>
      </c>
      <c r="D470" t="s">
        <v>0</v>
      </c>
      <c r="E470">
        <v>2021</v>
      </c>
    </row>
    <row r="471" spans="1:5" x14ac:dyDescent="0.3">
      <c r="A471" t="s">
        <v>117</v>
      </c>
      <c r="B471" t="s">
        <v>452</v>
      </c>
      <c r="C471" s="5">
        <v>0.30928905724974232</v>
      </c>
      <c r="D471" t="s">
        <v>0</v>
      </c>
      <c r="E471">
        <v>2021</v>
      </c>
    </row>
    <row r="472" spans="1:5" x14ac:dyDescent="0.3">
      <c r="A472" t="s">
        <v>121</v>
      </c>
      <c r="B472" t="s">
        <v>452</v>
      </c>
      <c r="C472" s="5">
        <v>1.641532288043229</v>
      </c>
      <c r="D472" t="s">
        <v>0</v>
      </c>
      <c r="E472">
        <v>2021</v>
      </c>
    </row>
    <row r="473" spans="1:5" x14ac:dyDescent="0.3">
      <c r="A473" t="s">
        <v>123</v>
      </c>
      <c r="B473" t="s">
        <v>452</v>
      </c>
      <c r="C473" s="5">
        <v>0</v>
      </c>
      <c r="D473" t="s">
        <v>0</v>
      </c>
      <c r="E473">
        <v>2021</v>
      </c>
    </row>
    <row r="474" spans="1:5" x14ac:dyDescent="0.3">
      <c r="A474" t="s">
        <v>126</v>
      </c>
      <c r="B474" t="s">
        <v>452</v>
      </c>
      <c r="C474" s="5">
        <v>0</v>
      </c>
      <c r="D474" t="s">
        <v>0</v>
      </c>
      <c r="E474">
        <v>2021</v>
      </c>
    </row>
    <row r="475" spans="1:5" x14ac:dyDescent="0.3">
      <c r="A475" t="s">
        <v>128</v>
      </c>
      <c r="B475" t="s">
        <v>452</v>
      </c>
      <c r="C475" s="5">
        <v>2.5470216000030197</v>
      </c>
      <c r="D475" t="s">
        <v>0</v>
      </c>
      <c r="E475">
        <v>2021</v>
      </c>
    </row>
    <row r="476" spans="1:5" x14ac:dyDescent="0.3">
      <c r="A476" t="s">
        <v>132</v>
      </c>
      <c r="B476" t="s">
        <v>452</v>
      </c>
      <c r="C476" s="5">
        <v>2.5470216000030197</v>
      </c>
      <c r="D476" t="s">
        <v>0</v>
      </c>
      <c r="E476">
        <v>2021</v>
      </c>
    </row>
    <row r="477" spans="1:5" x14ac:dyDescent="0.3">
      <c r="A477" t="s">
        <v>138</v>
      </c>
      <c r="B477" t="s">
        <v>452</v>
      </c>
      <c r="C477" s="5">
        <v>0</v>
      </c>
      <c r="D477" t="s">
        <v>0</v>
      </c>
      <c r="E477">
        <v>2021</v>
      </c>
    </row>
    <row r="478" spans="1:5" x14ac:dyDescent="0.3">
      <c r="A478" t="s">
        <v>140</v>
      </c>
      <c r="B478" t="s">
        <v>452</v>
      </c>
      <c r="C478" s="5">
        <v>0</v>
      </c>
      <c r="D478" t="s">
        <v>0</v>
      </c>
      <c r="E478">
        <v>2021</v>
      </c>
    </row>
    <row r="479" spans="1:5" x14ac:dyDescent="0.3">
      <c r="A479" t="s">
        <v>148</v>
      </c>
      <c r="B479" t="s">
        <v>452</v>
      </c>
      <c r="C479" s="5">
        <v>0</v>
      </c>
      <c r="D479" t="s">
        <v>0</v>
      </c>
      <c r="E479">
        <v>2021</v>
      </c>
    </row>
    <row r="480" spans="1:5" x14ac:dyDescent="0.3">
      <c r="A480" t="s">
        <v>158</v>
      </c>
      <c r="B480" t="s">
        <v>452</v>
      </c>
      <c r="C480" s="5">
        <v>0.69417670393116748</v>
      </c>
      <c r="D480" t="s">
        <v>0</v>
      </c>
      <c r="E480">
        <v>2021</v>
      </c>
    </row>
    <row r="481" spans="1:5" x14ac:dyDescent="0.3">
      <c r="A481" t="s">
        <v>171</v>
      </c>
      <c r="B481" t="s">
        <v>452</v>
      </c>
      <c r="C481" s="5">
        <v>0.69417670393116748</v>
      </c>
      <c r="D481" t="s">
        <v>0</v>
      </c>
      <c r="E481">
        <v>2021</v>
      </c>
    </row>
    <row r="482" spans="1:5" x14ac:dyDescent="0.3">
      <c r="A482" t="s">
        <v>177</v>
      </c>
      <c r="B482" t="s">
        <v>452</v>
      </c>
      <c r="C482" s="5">
        <v>0.20508814060159558</v>
      </c>
      <c r="D482" t="s">
        <v>0</v>
      </c>
      <c r="E482">
        <v>2021</v>
      </c>
    </row>
    <row r="483" spans="1:5" x14ac:dyDescent="0.3">
      <c r="A483" t="s">
        <v>191</v>
      </c>
      <c r="B483" t="s">
        <v>452</v>
      </c>
      <c r="C483" s="5">
        <v>0.39544316753987135</v>
      </c>
      <c r="D483" t="s">
        <v>0</v>
      </c>
      <c r="E483">
        <v>2021</v>
      </c>
    </row>
    <row r="484" spans="1:5" x14ac:dyDescent="0.3">
      <c r="A484" t="s">
        <v>193</v>
      </c>
      <c r="B484" t="s">
        <v>452</v>
      </c>
      <c r="C484" s="5">
        <v>7.1056354262083107E-3</v>
      </c>
      <c r="D484" t="s">
        <v>0</v>
      </c>
      <c r="E484">
        <v>2021</v>
      </c>
    </row>
    <row r="485" spans="1:5" x14ac:dyDescent="0.3">
      <c r="A485" t="s">
        <v>201</v>
      </c>
      <c r="B485" t="s">
        <v>452</v>
      </c>
      <c r="C485" s="5">
        <v>8.6539760363492452E-2</v>
      </c>
      <c r="D485" t="s">
        <v>0</v>
      </c>
      <c r="E485">
        <v>2021</v>
      </c>
    </row>
    <row r="486" spans="1:5" x14ac:dyDescent="0.3">
      <c r="A486" t="s">
        <v>205</v>
      </c>
      <c r="B486" t="s">
        <v>452</v>
      </c>
      <c r="C486" s="5">
        <v>0</v>
      </c>
      <c r="D486" t="s">
        <v>0</v>
      </c>
      <c r="E486">
        <v>2021</v>
      </c>
    </row>
    <row r="487" spans="1:5" x14ac:dyDescent="0.3">
      <c r="A487" t="s">
        <v>21</v>
      </c>
      <c r="B487" t="s">
        <v>452</v>
      </c>
      <c r="C487" s="5">
        <v>22.95207997200556</v>
      </c>
      <c r="D487" t="s">
        <v>0</v>
      </c>
      <c r="E487">
        <v>2021</v>
      </c>
    </row>
    <row r="488" spans="1:5" x14ac:dyDescent="0.3">
      <c r="A488" t="s">
        <v>208</v>
      </c>
      <c r="B488" t="s">
        <v>452</v>
      </c>
      <c r="C488" s="5">
        <v>8.8770860107063115E-2</v>
      </c>
      <c r="D488" t="s">
        <v>0</v>
      </c>
      <c r="E488">
        <v>2021</v>
      </c>
    </row>
    <row r="489" spans="1:5" x14ac:dyDescent="0.3">
      <c r="A489" t="s">
        <v>221</v>
      </c>
      <c r="B489" t="s">
        <v>452</v>
      </c>
      <c r="C489" s="5">
        <v>7.3085948959189545E-2</v>
      </c>
      <c r="D489" t="s">
        <v>0</v>
      </c>
      <c r="E489">
        <v>2021</v>
      </c>
    </row>
    <row r="490" spans="1:5" x14ac:dyDescent="0.3">
      <c r="A490" t="s">
        <v>235</v>
      </c>
      <c r="B490" t="s">
        <v>452</v>
      </c>
      <c r="C490" s="5">
        <v>1.5684911147873539E-2</v>
      </c>
      <c r="D490" t="s">
        <v>0</v>
      </c>
      <c r="E490">
        <v>2021</v>
      </c>
    </row>
    <row r="491" spans="1:5" x14ac:dyDescent="0.3">
      <c r="A491" t="s">
        <v>245</v>
      </c>
      <c r="B491" t="s">
        <v>452</v>
      </c>
      <c r="C491" s="5">
        <v>8.9951937180540976E-6</v>
      </c>
      <c r="D491" t="s">
        <v>0</v>
      </c>
      <c r="E491">
        <v>2021</v>
      </c>
    </row>
    <row r="492" spans="1:5" x14ac:dyDescent="0.3">
      <c r="A492" t="s">
        <v>247</v>
      </c>
      <c r="B492" t="s">
        <v>452</v>
      </c>
      <c r="C492" s="5">
        <v>8.9951937180540976E-6</v>
      </c>
      <c r="D492" t="s">
        <v>0</v>
      </c>
      <c r="E492">
        <v>2021</v>
      </c>
    </row>
    <row r="493" spans="1:5" x14ac:dyDescent="0.3">
      <c r="A493" t="s">
        <v>252</v>
      </c>
      <c r="B493" t="s">
        <v>452</v>
      </c>
      <c r="C493" s="5">
        <v>0.50105627727886148</v>
      </c>
      <c r="D493" t="s">
        <v>0</v>
      </c>
      <c r="E493">
        <v>2021</v>
      </c>
    </row>
    <row r="494" spans="1:5" x14ac:dyDescent="0.3">
      <c r="A494" t="s">
        <v>7</v>
      </c>
      <c r="B494" t="s">
        <v>452</v>
      </c>
      <c r="C494" s="5">
        <v>32.230675640331619</v>
      </c>
      <c r="D494" t="s">
        <v>0</v>
      </c>
      <c r="E494">
        <v>2021</v>
      </c>
    </row>
    <row r="495" spans="1:5" x14ac:dyDescent="0.3">
      <c r="A495" t="s">
        <v>114</v>
      </c>
      <c r="B495" t="s">
        <v>454</v>
      </c>
      <c r="C495" s="5">
        <v>0.17961905470702819</v>
      </c>
      <c r="D495" t="s">
        <v>0</v>
      </c>
      <c r="E495">
        <v>2021</v>
      </c>
    </row>
    <row r="496" spans="1:5" x14ac:dyDescent="0.3">
      <c r="A496" t="s">
        <v>116</v>
      </c>
      <c r="B496" t="s">
        <v>454</v>
      </c>
      <c r="C496" s="5">
        <v>0.17961905470702819</v>
      </c>
      <c r="D496" t="s">
        <v>0</v>
      </c>
      <c r="E496">
        <v>2021</v>
      </c>
    </row>
    <row r="497" spans="1:5" x14ac:dyDescent="0.3">
      <c r="A497" t="s">
        <v>117</v>
      </c>
      <c r="B497" t="s">
        <v>454</v>
      </c>
      <c r="C497" s="5">
        <v>2.8477342750257654E-2</v>
      </c>
      <c r="D497" t="s">
        <v>0</v>
      </c>
      <c r="E497">
        <v>2021</v>
      </c>
    </row>
    <row r="498" spans="1:5" x14ac:dyDescent="0.3">
      <c r="A498" t="s">
        <v>121</v>
      </c>
      <c r="B498" t="s">
        <v>454</v>
      </c>
      <c r="C498" s="5">
        <v>0.15114171195677054</v>
      </c>
      <c r="D498" t="s">
        <v>0</v>
      </c>
      <c r="E498">
        <v>2021</v>
      </c>
    </row>
    <row r="499" spans="1:5" x14ac:dyDescent="0.3">
      <c r="A499" t="s">
        <v>123</v>
      </c>
      <c r="B499" t="s">
        <v>454</v>
      </c>
      <c r="C499" s="5">
        <v>0</v>
      </c>
      <c r="D499" t="s">
        <v>0</v>
      </c>
      <c r="E499">
        <v>2021</v>
      </c>
    </row>
    <row r="500" spans="1:5" x14ac:dyDescent="0.3">
      <c r="A500" t="s">
        <v>126</v>
      </c>
      <c r="B500" t="s">
        <v>454</v>
      </c>
      <c r="C500" s="5">
        <v>0</v>
      </c>
      <c r="D500" t="s">
        <v>0</v>
      </c>
      <c r="E500">
        <v>2021</v>
      </c>
    </row>
    <row r="501" spans="1:5" x14ac:dyDescent="0.3">
      <c r="A501" t="s">
        <v>128</v>
      </c>
      <c r="B501" t="s">
        <v>454</v>
      </c>
      <c r="C501" s="5">
        <v>0</v>
      </c>
      <c r="D501" t="s">
        <v>0</v>
      </c>
      <c r="E501">
        <v>2021</v>
      </c>
    </row>
    <row r="502" spans="1:5" x14ac:dyDescent="0.3">
      <c r="A502" t="s">
        <v>132</v>
      </c>
      <c r="B502" t="s">
        <v>454</v>
      </c>
      <c r="C502" s="5">
        <v>0</v>
      </c>
      <c r="D502" t="s">
        <v>0</v>
      </c>
      <c r="E502">
        <v>2021</v>
      </c>
    </row>
    <row r="503" spans="1:5" x14ac:dyDescent="0.3">
      <c r="A503" t="s">
        <v>138</v>
      </c>
      <c r="B503" t="s">
        <v>454</v>
      </c>
      <c r="C503" s="5">
        <v>0</v>
      </c>
      <c r="D503" t="s">
        <v>0</v>
      </c>
      <c r="E503">
        <v>2021</v>
      </c>
    </row>
    <row r="504" spans="1:5" x14ac:dyDescent="0.3">
      <c r="A504" t="s">
        <v>140</v>
      </c>
      <c r="B504" t="s">
        <v>454</v>
      </c>
      <c r="C504" s="5">
        <v>0</v>
      </c>
      <c r="D504" t="s">
        <v>0</v>
      </c>
      <c r="E504">
        <v>2021</v>
      </c>
    </row>
    <row r="505" spans="1:5" x14ac:dyDescent="0.3">
      <c r="A505" t="s">
        <v>148</v>
      </c>
      <c r="B505" t="s">
        <v>454</v>
      </c>
      <c r="C505" s="5">
        <v>0</v>
      </c>
      <c r="D505" t="s">
        <v>0</v>
      </c>
      <c r="E505">
        <v>2021</v>
      </c>
    </row>
    <row r="506" spans="1:5" x14ac:dyDescent="0.3">
      <c r="A506" t="s">
        <v>158</v>
      </c>
      <c r="B506" t="s">
        <v>454</v>
      </c>
      <c r="C506" s="5">
        <v>0.18882409606883246</v>
      </c>
      <c r="D506" t="s">
        <v>0</v>
      </c>
      <c r="E506">
        <v>2021</v>
      </c>
    </row>
    <row r="507" spans="1:5" x14ac:dyDescent="0.3">
      <c r="A507" t="s">
        <v>171</v>
      </c>
      <c r="B507" t="s">
        <v>454</v>
      </c>
      <c r="C507" s="5">
        <v>0.18882409606883246</v>
      </c>
      <c r="D507" t="s">
        <v>0</v>
      </c>
      <c r="E507">
        <v>2021</v>
      </c>
    </row>
    <row r="508" spans="1:5" x14ac:dyDescent="0.3">
      <c r="A508" t="s">
        <v>177</v>
      </c>
      <c r="B508" t="s">
        <v>454</v>
      </c>
      <c r="C508" s="5">
        <v>5.8215859398404429E-2</v>
      </c>
      <c r="D508" t="s">
        <v>0</v>
      </c>
      <c r="E508">
        <v>2021</v>
      </c>
    </row>
    <row r="509" spans="1:5" x14ac:dyDescent="0.3">
      <c r="A509" t="s">
        <v>191</v>
      </c>
      <c r="B509" t="s">
        <v>454</v>
      </c>
      <c r="C509" s="5">
        <v>0.11218923246012882</v>
      </c>
      <c r="D509" t="s">
        <v>0</v>
      </c>
      <c r="E509">
        <v>2021</v>
      </c>
    </row>
    <row r="510" spans="1:5" x14ac:dyDescent="0.3">
      <c r="A510" t="s">
        <v>193</v>
      </c>
      <c r="B510" t="s">
        <v>454</v>
      </c>
      <c r="C510" s="5">
        <v>1.0555645737916897E-3</v>
      </c>
      <c r="D510" t="s">
        <v>0</v>
      </c>
      <c r="E510">
        <v>2021</v>
      </c>
    </row>
    <row r="511" spans="1:5" x14ac:dyDescent="0.3">
      <c r="A511" t="s">
        <v>201</v>
      </c>
      <c r="B511" t="s">
        <v>454</v>
      </c>
      <c r="C511" s="5">
        <v>1.7363439636507532E-2</v>
      </c>
      <c r="D511" t="s">
        <v>0</v>
      </c>
      <c r="E511">
        <v>2021</v>
      </c>
    </row>
    <row r="512" spans="1:5" x14ac:dyDescent="0.3">
      <c r="A512" t="s">
        <v>205</v>
      </c>
      <c r="B512" t="s">
        <v>454</v>
      </c>
      <c r="C512" s="5">
        <v>0</v>
      </c>
      <c r="D512" t="s">
        <v>0</v>
      </c>
      <c r="E512">
        <v>2021</v>
      </c>
    </row>
    <row r="513" spans="1:5" x14ac:dyDescent="0.3">
      <c r="A513" t="s">
        <v>21</v>
      </c>
      <c r="B513" t="s">
        <v>454</v>
      </c>
      <c r="C513" s="5">
        <v>3.4947872279944412</v>
      </c>
      <c r="D513" t="s">
        <v>0</v>
      </c>
      <c r="E513">
        <v>2021</v>
      </c>
    </row>
    <row r="514" spans="1:5" x14ac:dyDescent="0.3">
      <c r="A514" t="s">
        <v>208</v>
      </c>
      <c r="B514" t="s">
        <v>454</v>
      </c>
      <c r="C514" s="5">
        <v>1.9113939892936912E-2</v>
      </c>
      <c r="D514" t="s">
        <v>0</v>
      </c>
      <c r="E514">
        <v>2021</v>
      </c>
    </row>
    <row r="515" spans="1:5" x14ac:dyDescent="0.3">
      <c r="A515" t="s">
        <v>221</v>
      </c>
      <c r="B515" t="s">
        <v>454</v>
      </c>
      <c r="C515" s="5">
        <v>1.466405104081045E-2</v>
      </c>
      <c r="D515" t="s">
        <v>0</v>
      </c>
      <c r="E515">
        <v>2021</v>
      </c>
    </row>
    <row r="516" spans="1:5" x14ac:dyDescent="0.3">
      <c r="A516" t="s">
        <v>235</v>
      </c>
      <c r="B516" t="s">
        <v>454</v>
      </c>
      <c r="C516" s="5">
        <v>4.4498888521264605E-3</v>
      </c>
      <c r="D516" t="s">
        <v>0</v>
      </c>
      <c r="E516">
        <v>2021</v>
      </c>
    </row>
    <row r="517" spans="1:5" x14ac:dyDescent="0.3">
      <c r="A517" t="s">
        <v>245</v>
      </c>
      <c r="B517" t="s">
        <v>454</v>
      </c>
      <c r="C517" s="5">
        <v>1.804806281945901E-6</v>
      </c>
      <c r="D517" t="s">
        <v>0</v>
      </c>
      <c r="E517">
        <v>2021</v>
      </c>
    </row>
    <row r="518" spans="1:5" x14ac:dyDescent="0.3">
      <c r="A518" t="s">
        <v>247</v>
      </c>
      <c r="B518" t="s">
        <v>454</v>
      </c>
      <c r="C518" s="5">
        <v>1.804806281945901E-6</v>
      </c>
      <c r="D518" t="s">
        <v>0</v>
      </c>
      <c r="E518">
        <v>2021</v>
      </c>
    </row>
    <row r="519" spans="1:5" x14ac:dyDescent="0.3">
      <c r="A519" t="s">
        <v>252</v>
      </c>
      <c r="B519" t="s">
        <v>454</v>
      </c>
      <c r="C519" s="5">
        <v>0.10053252272113852</v>
      </c>
      <c r="D519" t="s">
        <v>0</v>
      </c>
      <c r="E519">
        <v>2021</v>
      </c>
    </row>
    <row r="520" spans="1:5" x14ac:dyDescent="0.3">
      <c r="A520" t="s">
        <v>7</v>
      </c>
      <c r="B520" t="s">
        <v>454</v>
      </c>
      <c r="C520" s="5">
        <v>14.136762759668366</v>
      </c>
      <c r="D520" t="s">
        <v>0</v>
      </c>
      <c r="E520">
        <v>2021</v>
      </c>
    </row>
    <row r="521" spans="1:5" x14ac:dyDescent="0.3">
      <c r="A521" t="s">
        <v>114</v>
      </c>
      <c r="B521" t="s">
        <v>458</v>
      </c>
      <c r="C521" s="5">
        <v>0</v>
      </c>
      <c r="D521" t="s">
        <v>0</v>
      </c>
      <c r="E521">
        <v>2021</v>
      </c>
    </row>
    <row r="522" spans="1:5" x14ac:dyDescent="0.3">
      <c r="A522" t="s">
        <v>116</v>
      </c>
      <c r="B522" t="s">
        <v>458</v>
      </c>
      <c r="C522" s="5">
        <v>0</v>
      </c>
      <c r="D522" t="s">
        <v>0</v>
      </c>
      <c r="E522">
        <v>2021</v>
      </c>
    </row>
    <row r="523" spans="1:5" x14ac:dyDescent="0.3">
      <c r="A523" t="s">
        <v>117</v>
      </c>
      <c r="B523" t="s">
        <v>458</v>
      </c>
      <c r="C523" s="5">
        <v>0</v>
      </c>
      <c r="D523" t="s">
        <v>0</v>
      </c>
      <c r="E523">
        <v>2021</v>
      </c>
    </row>
    <row r="524" spans="1:5" x14ac:dyDescent="0.3">
      <c r="A524" t="s">
        <v>121</v>
      </c>
      <c r="B524" t="s">
        <v>458</v>
      </c>
      <c r="C524" s="5">
        <v>0</v>
      </c>
      <c r="D524" t="s">
        <v>0</v>
      </c>
      <c r="E524">
        <v>2021</v>
      </c>
    </row>
    <row r="525" spans="1:5" x14ac:dyDescent="0.3">
      <c r="A525" t="s">
        <v>123</v>
      </c>
      <c r="B525" t="s">
        <v>458</v>
      </c>
      <c r="C525" s="5">
        <v>0</v>
      </c>
      <c r="D525" t="s">
        <v>0</v>
      </c>
      <c r="E525">
        <v>2021</v>
      </c>
    </row>
    <row r="526" spans="1:5" x14ac:dyDescent="0.3">
      <c r="A526" t="s">
        <v>126</v>
      </c>
      <c r="B526" t="s">
        <v>458</v>
      </c>
      <c r="C526" s="5">
        <v>0</v>
      </c>
      <c r="D526" t="s">
        <v>0</v>
      </c>
      <c r="E526">
        <v>2021</v>
      </c>
    </row>
    <row r="527" spans="1:5" x14ac:dyDescent="0.3">
      <c r="A527" t="s">
        <v>128</v>
      </c>
      <c r="B527" t="s">
        <v>458</v>
      </c>
      <c r="C527" s="5">
        <v>0</v>
      </c>
      <c r="D527" t="s">
        <v>0</v>
      </c>
      <c r="E527">
        <v>2021</v>
      </c>
    </row>
    <row r="528" spans="1:5" x14ac:dyDescent="0.3">
      <c r="A528" t="s">
        <v>132</v>
      </c>
      <c r="B528" t="s">
        <v>458</v>
      </c>
      <c r="C528" s="5">
        <v>0</v>
      </c>
      <c r="D528" t="s">
        <v>0</v>
      </c>
      <c r="E528">
        <v>2021</v>
      </c>
    </row>
    <row r="529" spans="1:5" x14ac:dyDescent="0.3">
      <c r="A529" t="s">
        <v>138</v>
      </c>
      <c r="B529" t="s">
        <v>458</v>
      </c>
      <c r="C529" s="5">
        <v>0</v>
      </c>
      <c r="D529" t="s">
        <v>0</v>
      </c>
      <c r="E529">
        <v>2021</v>
      </c>
    </row>
    <row r="530" spans="1:5" x14ac:dyDescent="0.3">
      <c r="A530" t="s">
        <v>158</v>
      </c>
      <c r="B530" t="s">
        <v>458</v>
      </c>
      <c r="C530" s="5">
        <v>8.3537343647045778E-2</v>
      </c>
      <c r="D530" t="s">
        <v>0</v>
      </c>
      <c r="E530">
        <v>2021</v>
      </c>
    </row>
    <row r="531" spans="1:5" x14ac:dyDescent="0.3">
      <c r="A531" t="s">
        <v>171</v>
      </c>
      <c r="B531" t="s">
        <v>458</v>
      </c>
      <c r="C531" s="5">
        <v>8.3537343647045778E-2</v>
      </c>
      <c r="D531" t="s">
        <v>0</v>
      </c>
      <c r="E531">
        <v>2021</v>
      </c>
    </row>
    <row r="532" spans="1:5" x14ac:dyDescent="0.3">
      <c r="A532" t="s">
        <v>177</v>
      </c>
      <c r="B532" t="s">
        <v>458</v>
      </c>
      <c r="C532" s="5">
        <v>3.4568788215295576E-2</v>
      </c>
      <c r="D532" t="s">
        <v>0</v>
      </c>
      <c r="E532">
        <v>2021</v>
      </c>
    </row>
    <row r="533" spans="1:5" x14ac:dyDescent="0.3">
      <c r="A533" t="s">
        <v>191</v>
      </c>
      <c r="B533" t="s">
        <v>458</v>
      </c>
      <c r="C533" s="5">
        <v>4.8429652487792671E-2</v>
      </c>
      <c r="D533" t="s">
        <v>0</v>
      </c>
      <c r="E533">
        <v>2021</v>
      </c>
    </row>
    <row r="534" spans="1:5" x14ac:dyDescent="0.3">
      <c r="A534" t="s">
        <v>193</v>
      </c>
      <c r="B534" t="s">
        <v>458</v>
      </c>
      <c r="C534" s="5">
        <v>5.3890294395753189E-4</v>
      </c>
      <c r="D534" t="s">
        <v>0</v>
      </c>
      <c r="E534">
        <v>2021</v>
      </c>
    </row>
    <row r="535" spans="1:5" x14ac:dyDescent="0.3">
      <c r="A535" t="s">
        <v>21</v>
      </c>
      <c r="B535" t="s">
        <v>458</v>
      </c>
      <c r="C535" s="5">
        <v>2.1693236271643324</v>
      </c>
      <c r="D535" t="s">
        <v>0</v>
      </c>
      <c r="E535">
        <v>2021</v>
      </c>
    </row>
    <row r="536" spans="1:5" x14ac:dyDescent="0.3">
      <c r="A536" t="s">
        <v>208</v>
      </c>
      <c r="B536" t="s">
        <v>458</v>
      </c>
      <c r="C536" s="5">
        <v>3.3480495033547601E-2</v>
      </c>
      <c r="D536" t="s">
        <v>0</v>
      </c>
      <c r="E536">
        <v>2021</v>
      </c>
    </row>
    <row r="537" spans="1:5" x14ac:dyDescent="0.3">
      <c r="A537" t="s">
        <v>221</v>
      </c>
      <c r="B537" t="s">
        <v>458</v>
      </c>
      <c r="C537" s="5">
        <v>3.0814433804317969E-2</v>
      </c>
      <c r="D537" t="s">
        <v>0</v>
      </c>
      <c r="E537">
        <v>2021</v>
      </c>
    </row>
    <row r="538" spans="1:5" x14ac:dyDescent="0.3">
      <c r="A538" t="s">
        <v>225</v>
      </c>
      <c r="B538" t="s">
        <v>458</v>
      </c>
      <c r="C538" s="5">
        <v>6.1205612975911994E-4</v>
      </c>
      <c r="D538" t="s">
        <v>0</v>
      </c>
      <c r="E538">
        <v>2021</v>
      </c>
    </row>
    <row r="539" spans="1:5" x14ac:dyDescent="0.3">
      <c r="A539" t="s">
        <v>235</v>
      </c>
      <c r="B539" t="s">
        <v>458</v>
      </c>
      <c r="C539" s="5">
        <v>2.0540050994705128E-3</v>
      </c>
      <c r="D539" t="s">
        <v>0</v>
      </c>
      <c r="E539">
        <v>2021</v>
      </c>
    </row>
    <row r="540" spans="1:5" x14ac:dyDescent="0.3">
      <c r="A540" t="s">
        <v>245</v>
      </c>
      <c r="B540" t="s">
        <v>458</v>
      </c>
      <c r="C540" s="5">
        <v>0</v>
      </c>
      <c r="D540" t="s">
        <v>0</v>
      </c>
      <c r="E540">
        <v>2021</v>
      </c>
    </row>
    <row r="541" spans="1:5" x14ac:dyDescent="0.3">
      <c r="A541" t="s">
        <v>247</v>
      </c>
      <c r="B541" t="s">
        <v>458</v>
      </c>
      <c r="C541" s="5">
        <v>0</v>
      </c>
      <c r="D541" t="s">
        <v>0</v>
      </c>
      <c r="E541">
        <v>2021</v>
      </c>
    </row>
    <row r="542" spans="1:5" x14ac:dyDescent="0.3">
      <c r="A542" t="s">
        <v>252</v>
      </c>
      <c r="B542" t="s">
        <v>458</v>
      </c>
      <c r="C542" s="5">
        <v>0.54241595829163169</v>
      </c>
      <c r="D542" t="s">
        <v>0</v>
      </c>
      <c r="E542">
        <v>2021</v>
      </c>
    </row>
    <row r="543" spans="1:5" x14ac:dyDescent="0.3">
      <c r="A543" t="s">
        <v>7</v>
      </c>
      <c r="B543" t="s">
        <v>458</v>
      </c>
      <c r="C543" s="5">
        <v>0.9351309058503533</v>
      </c>
      <c r="D543" t="s">
        <v>0</v>
      </c>
      <c r="E543">
        <v>2021</v>
      </c>
    </row>
    <row r="544" spans="1:5" x14ac:dyDescent="0.3">
      <c r="A544" t="s">
        <v>114</v>
      </c>
      <c r="B544" t="s">
        <v>460</v>
      </c>
      <c r="C544" s="5">
        <v>0</v>
      </c>
      <c r="D544" t="s">
        <v>0</v>
      </c>
      <c r="E544">
        <v>2021</v>
      </c>
    </row>
    <row r="545" spans="1:5" x14ac:dyDescent="0.3">
      <c r="A545" t="s">
        <v>116</v>
      </c>
      <c r="B545" t="s">
        <v>460</v>
      </c>
      <c r="C545" s="5">
        <v>0</v>
      </c>
      <c r="D545" t="s">
        <v>0</v>
      </c>
      <c r="E545">
        <v>2021</v>
      </c>
    </row>
    <row r="546" spans="1:5" x14ac:dyDescent="0.3">
      <c r="A546" t="s">
        <v>117</v>
      </c>
      <c r="B546" t="s">
        <v>460</v>
      </c>
      <c r="C546" s="5">
        <v>0</v>
      </c>
      <c r="D546" t="s">
        <v>0</v>
      </c>
      <c r="E546">
        <v>2021</v>
      </c>
    </row>
    <row r="547" spans="1:5" x14ac:dyDescent="0.3">
      <c r="A547" t="s">
        <v>121</v>
      </c>
      <c r="B547" t="s">
        <v>460</v>
      </c>
      <c r="C547" s="5">
        <v>0</v>
      </c>
      <c r="D547" t="s">
        <v>0</v>
      </c>
      <c r="E547">
        <v>2021</v>
      </c>
    </row>
    <row r="548" spans="1:5" x14ac:dyDescent="0.3">
      <c r="A548" t="s">
        <v>123</v>
      </c>
      <c r="B548" t="s">
        <v>460</v>
      </c>
      <c r="C548" s="5">
        <v>0</v>
      </c>
      <c r="D548" t="s">
        <v>0</v>
      </c>
      <c r="E548">
        <v>2021</v>
      </c>
    </row>
    <row r="549" spans="1:5" x14ac:dyDescent="0.3">
      <c r="A549" t="s">
        <v>126</v>
      </c>
      <c r="B549" t="s">
        <v>460</v>
      </c>
      <c r="C549" s="5">
        <v>0</v>
      </c>
      <c r="D549" t="s">
        <v>0</v>
      </c>
      <c r="E549">
        <v>2021</v>
      </c>
    </row>
    <row r="550" spans="1:5" x14ac:dyDescent="0.3">
      <c r="A550" t="s">
        <v>128</v>
      </c>
      <c r="B550" t="s">
        <v>460</v>
      </c>
      <c r="C550" s="5">
        <v>0</v>
      </c>
      <c r="D550" t="s">
        <v>0</v>
      </c>
      <c r="E550">
        <v>2021</v>
      </c>
    </row>
    <row r="551" spans="1:5" x14ac:dyDescent="0.3">
      <c r="A551" t="s">
        <v>132</v>
      </c>
      <c r="B551" t="s">
        <v>460</v>
      </c>
      <c r="C551" s="5">
        <v>0</v>
      </c>
      <c r="D551" t="s">
        <v>0</v>
      </c>
      <c r="E551">
        <v>2021</v>
      </c>
    </row>
    <row r="552" spans="1:5" x14ac:dyDescent="0.3">
      <c r="A552" t="s">
        <v>138</v>
      </c>
      <c r="B552" t="s">
        <v>460</v>
      </c>
      <c r="C552" s="5">
        <v>0</v>
      </c>
      <c r="D552" t="s">
        <v>0</v>
      </c>
      <c r="E552">
        <v>2021</v>
      </c>
    </row>
    <row r="553" spans="1:5" x14ac:dyDescent="0.3">
      <c r="A553" t="s">
        <v>158</v>
      </c>
      <c r="B553" t="s">
        <v>460</v>
      </c>
      <c r="C553" s="5">
        <v>4.9093059009203806E-2</v>
      </c>
      <c r="D553" t="s">
        <v>0</v>
      </c>
      <c r="E553">
        <v>2021</v>
      </c>
    </row>
    <row r="554" spans="1:5" x14ac:dyDescent="0.3">
      <c r="A554" t="s">
        <v>171</v>
      </c>
      <c r="B554" t="s">
        <v>460</v>
      </c>
      <c r="C554" s="5">
        <v>4.9093059009203806E-2</v>
      </c>
      <c r="D554" t="s">
        <v>0</v>
      </c>
      <c r="E554">
        <v>2021</v>
      </c>
    </row>
    <row r="555" spans="1:5" x14ac:dyDescent="0.3">
      <c r="A555" t="s">
        <v>177</v>
      </c>
      <c r="B555" t="s">
        <v>460</v>
      </c>
      <c r="C555" s="5">
        <v>2.0195729564701014E-2</v>
      </c>
      <c r="D555" t="s">
        <v>0</v>
      </c>
      <c r="E555">
        <v>2021</v>
      </c>
    </row>
    <row r="556" spans="1:5" x14ac:dyDescent="0.3">
      <c r="A556" t="s">
        <v>191</v>
      </c>
      <c r="B556" t="s">
        <v>460</v>
      </c>
      <c r="C556" s="5">
        <v>2.8605188054891484E-2</v>
      </c>
      <c r="D556" t="s">
        <v>0</v>
      </c>
      <c r="E556">
        <v>2021</v>
      </c>
    </row>
    <row r="557" spans="1:5" x14ac:dyDescent="0.3">
      <c r="A557" t="s">
        <v>193</v>
      </c>
      <c r="B557" t="s">
        <v>460</v>
      </c>
      <c r="C557" s="5">
        <v>2.92141389611328E-4</v>
      </c>
      <c r="D557" t="s">
        <v>0</v>
      </c>
      <c r="E557">
        <v>2021</v>
      </c>
    </row>
    <row r="558" spans="1:5" x14ac:dyDescent="0.3">
      <c r="A558" t="s">
        <v>21</v>
      </c>
      <c r="B558" t="s">
        <v>460</v>
      </c>
      <c r="C558" s="5">
        <v>1.2813205777719867</v>
      </c>
      <c r="D558" t="s">
        <v>0</v>
      </c>
      <c r="E558">
        <v>2021</v>
      </c>
    </row>
    <row r="559" spans="1:5" x14ac:dyDescent="0.3">
      <c r="A559" t="s">
        <v>208</v>
      </c>
      <c r="B559" t="s">
        <v>460</v>
      </c>
      <c r="C559" s="5">
        <v>7.8158312858117463E-3</v>
      </c>
      <c r="D559" t="s">
        <v>0</v>
      </c>
      <c r="E559">
        <v>2021</v>
      </c>
    </row>
    <row r="560" spans="1:5" x14ac:dyDescent="0.3">
      <c r="A560" t="s">
        <v>221</v>
      </c>
      <c r="B560" t="s">
        <v>460</v>
      </c>
      <c r="C560" s="5">
        <v>6.2411104503237759E-3</v>
      </c>
      <c r="D560" t="s">
        <v>0</v>
      </c>
      <c r="E560">
        <v>2021</v>
      </c>
    </row>
    <row r="561" spans="1:5" x14ac:dyDescent="0.3">
      <c r="A561" t="s">
        <v>225</v>
      </c>
      <c r="B561" t="s">
        <v>460</v>
      </c>
      <c r="C561" s="5">
        <v>3.6151365522025597E-4</v>
      </c>
      <c r="D561" t="s">
        <v>0</v>
      </c>
      <c r="E561">
        <v>2021</v>
      </c>
    </row>
    <row r="562" spans="1:5" x14ac:dyDescent="0.3">
      <c r="A562" t="s">
        <v>235</v>
      </c>
      <c r="B562" t="s">
        <v>460</v>
      </c>
      <c r="C562" s="5">
        <v>1.2132071802677118E-3</v>
      </c>
      <c r="D562" t="s">
        <v>0</v>
      </c>
      <c r="E562">
        <v>2021</v>
      </c>
    </row>
    <row r="563" spans="1:5" x14ac:dyDescent="0.3">
      <c r="A563" t="s">
        <v>245</v>
      </c>
      <c r="B563" t="s">
        <v>460</v>
      </c>
      <c r="C563" s="5">
        <v>0</v>
      </c>
      <c r="D563" t="s">
        <v>0</v>
      </c>
      <c r="E563">
        <v>2021</v>
      </c>
    </row>
    <row r="564" spans="1:5" x14ac:dyDescent="0.3">
      <c r="A564" t="s">
        <v>247</v>
      </c>
      <c r="B564" t="s">
        <v>460</v>
      </c>
      <c r="C564" s="5">
        <v>0</v>
      </c>
      <c r="D564" t="s">
        <v>0</v>
      </c>
      <c r="E564">
        <v>2021</v>
      </c>
    </row>
    <row r="565" spans="1:5" x14ac:dyDescent="0.3">
      <c r="A565" t="s">
        <v>252</v>
      </c>
      <c r="B565" t="s">
        <v>460</v>
      </c>
      <c r="C565" s="5">
        <v>0.10986013655853444</v>
      </c>
      <c r="D565" t="s">
        <v>0</v>
      </c>
      <c r="E565">
        <v>2021</v>
      </c>
    </row>
    <row r="566" spans="1:5" x14ac:dyDescent="0.3">
      <c r="A566" t="s">
        <v>7</v>
      </c>
      <c r="B566" t="s">
        <v>460</v>
      </c>
      <c r="C566" s="5">
        <v>19.533240877731572</v>
      </c>
      <c r="D566" t="s">
        <v>0</v>
      </c>
      <c r="E566">
        <v>2021</v>
      </c>
    </row>
    <row r="567" spans="1:5" x14ac:dyDescent="0.3">
      <c r="A567" t="s">
        <v>114</v>
      </c>
      <c r="B567" t="s">
        <v>462</v>
      </c>
      <c r="C567" s="5">
        <v>0</v>
      </c>
      <c r="D567" t="s">
        <v>0</v>
      </c>
      <c r="E567">
        <v>2021</v>
      </c>
    </row>
    <row r="568" spans="1:5" x14ac:dyDescent="0.3">
      <c r="A568" t="s">
        <v>116</v>
      </c>
      <c r="B568" t="s">
        <v>462</v>
      </c>
      <c r="C568" s="5">
        <v>0</v>
      </c>
      <c r="D568" t="s">
        <v>0</v>
      </c>
      <c r="E568">
        <v>2021</v>
      </c>
    </row>
    <row r="569" spans="1:5" x14ac:dyDescent="0.3">
      <c r="A569" t="s">
        <v>117</v>
      </c>
      <c r="B569" t="s">
        <v>462</v>
      </c>
      <c r="C569" s="5">
        <v>0</v>
      </c>
      <c r="D569" t="s">
        <v>0</v>
      </c>
      <c r="E569">
        <v>2021</v>
      </c>
    </row>
    <row r="570" spans="1:5" x14ac:dyDescent="0.3">
      <c r="A570" t="s">
        <v>121</v>
      </c>
      <c r="B570" t="s">
        <v>462</v>
      </c>
      <c r="C570" s="5">
        <v>0</v>
      </c>
      <c r="D570" t="s">
        <v>0</v>
      </c>
      <c r="E570">
        <v>2021</v>
      </c>
    </row>
    <row r="571" spans="1:5" x14ac:dyDescent="0.3">
      <c r="A571" t="s">
        <v>123</v>
      </c>
      <c r="B571" t="s">
        <v>462</v>
      </c>
      <c r="C571" s="5">
        <v>0</v>
      </c>
      <c r="D571" t="s">
        <v>0</v>
      </c>
      <c r="E571">
        <v>2021</v>
      </c>
    </row>
    <row r="572" spans="1:5" x14ac:dyDescent="0.3">
      <c r="A572" t="s">
        <v>126</v>
      </c>
      <c r="B572" t="s">
        <v>462</v>
      </c>
      <c r="C572" s="5">
        <v>0</v>
      </c>
      <c r="D572" t="s">
        <v>0</v>
      </c>
      <c r="E572">
        <v>2021</v>
      </c>
    </row>
    <row r="573" spans="1:5" x14ac:dyDescent="0.3">
      <c r="A573" t="s">
        <v>128</v>
      </c>
      <c r="B573" t="s">
        <v>462</v>
      </c>
      <c r="C573" s="5">
        <v>0</v>
      </c>
      <c r="D573" t="s">
        <v>0</v>
      </c>
      <c r="E573">
        <v>2021</v>
      </c>
    </row>
    <row r="574" spans="1:5" x14ac:dyDescent="0.3">
      <c r="A574" t="s">
        <v>132</v>
      </c>
      <c r="B574" t="s">
        <v>462</v>
      </c>
      <c r="C574" s="5">
        <v>0</v>
      </c>
      <c r="D574" t="s">
        <v>0</v>
      </c>
      <c r="E574">
        <v>2021</v>
      </c>
    </row>
    <row r="575" spans="1:5" x14ac:dyDescent="0.3">
      <c r="A575" t="s">
        <v>138</v>
      </c>
      <c r="B575" t="s">
        <v>462</v>
      </c>
      <c r="C575" s="5">
        <v>0</v>
      </c>
      <c r="D575" t="s">
        <v>0</v>
      </c>
      <c r="E575">
        <v>2021</v>
      </c>
    </row>
    <row r="576" spans="1:5" x14ac:dyDescent="0.3">
      <c r="A576" t="s">
        <v>158</v>
      </c>
      <c r="B576" t="s">
        <v>462</v>
      </c>
      <c r="C576" s="5">
        <v>1.7519507611397887E-2</v>
      </c>
      <c r="D576" t="s">
        <v>0</v>
      </c>
      <c r="E576">
        <v>2021</v>
      </c>
    </row>
    <row r="577" spans="1:5" x14ac:dyDescent="0.3">
      <c r="A577" t="s">
        <v>171</v>
      </c>
      <c r="B577" t="s">
        <v>462</v>
      </c>
      <c r="C577" s="5">
        <v>1.7519507611397887E-2</v>
      </c>
      <c r="D577" t="s">
        <v>0</v>
      </c>
      <c r="E577">
        <v>2021</v>
      </c>
    </row>
    <row r="578" spans="1:5" x14ac:dyDescent="0.3">
      <c r="A578" t="s">
        <v>177</v>
      </c>
      <c r="B578" t="s">
        <v>462</v>
      </c>
      <c r="C578" s="5">
        <v>7.2496912233824488E-3</v>
      </c>
      <c r="D578" t="s">
        <v>0</v>
      </c>
      <c r="E578">
        <v>2021</v>
      </c>
    </row>
    <row r="579" spans="1:5" x14ac:dyDescent="0.3">
      <c r="A579" t="s">
        <v>191</v>
      </c>
      <c r="B579" t="s">
        <v>462</v>
      </c>
      <c r="C579" s="5">
        <v>1.0166839542150478E-2</v>
      </c>
      <c r="D579" t="s">
        <v>0</v>
      </c>
      <c r="E579">
        <v>2021</v>
      </c>
    </row>
    <row r="580" spans="1:5" x14ac:dyDescent="0.3">
      <c r="A580" t="s">
        <v>193</v>
      </c>
      <c r="B580" t="s">
        <v>462</v>
      </c>
      <c r="C580" s="5">
        <v>1.0297684586496361E-4</v>
      </c>
      <c r="D580" t="s">
        <v>0</v>
      </c>
      <c r="E580">
        <v>2021</v>
      </c>
    </row>
    <row r="581" spans="1:5" x14ac:dyDescent="0.3">
      <c r="A581" t="s">
        <v>21</v>
      </c>
      <c r="B581" t="s">
        <v>462</v>
      </c>
      <c r="C581" s="5">
        <v>0.45540622530659119</v>
      </c>
      <c r="D581" t="s">
        <v>0</v>
      </c>
      <c r="E581">
        <v>2021</v>
      </c>
    </row>
    <row r="582" spans="1:5" x14ac:dyDescent="0.3">
      <c r="A582" t="s">
        <v>208</v>
      </c>
      <c r="B582" t="s">
        <v>462</v>
      </c>
      <c r="C582" s="5">
        <v>3.2866575179641825E-3</v>
      </c>
      <c r="D582" t="s">
        <v>0</v>
      </c>
      <c r="E582">
        <v>2021</v>
      </c>
    </row>
    <row r="583" spans="1:5" x14ac:dyDescent="0.3">
      <c r="A583" t="s">
        <v>221</v>
      </c>
      <c r="B583" t="s">
        <v>462</v>
      </c>
      <c r="C583" s="5">
        <v>2.7269711412354126E-3</v>
      </c>
      <c r="D583" t="s">
        <v>0</v>
      </c>
      <c r="E583">
        <v>2021</v>
      </c>
    </row>
    <row r="584" spans="1:5" x14ac:dyDescent="0.3">
      <c r="A584" t="s">
        <v>225</v>
      </c>
      <c r="B584" t="s">
        <v>462</v>
      </c>
      <c r="C584" s="5">
        <v>1.2848897612096458E-4</v>
      </c>
      <c r="D584" t="s">
        <v>0</v>
      </c>
      <c r="E584">
        <v>2021</v>
      </c>
    </row>
    <row r="585" spans="1:5" x14ac:dyDescent="0.3">
      <c r="A585" t="s">
        <v>235</v>
      </c>
      <c r="B585" t="s">
        <v>462</v>
      </c>
      <c r="C585" s="5">
        <v>4.3119740060780526E-4</v>
      </c>
      <c r="D585" t="s">
        <v>0</v>
      </c>
      <c r="E585">
        <v>2021</v>
      </c>
    </row>
    <row r="586" spans="1:5" x14ac:dyDescent="0.3">
      <c r="A586" t="s">
        <v>245</v>
      </c>
      <c r="B586" t="s">
        <v>462</v>
      </c>
      <c r="C586" s="5">
        <v>0</v>
      </c>
      <c r="D586" t="s">
        <v>0</v>
      </c>
      <c r="E586">
        <v>2021</v>
      </c>
    </row>
    <row r="587" spans="1:5" x14ac:dyDescent="0.3">
      <c r="A587" t="s">
        <v>247</v>
      </c>
      <c r="B587" t="s">
        <v>462</v>
      </c>
      <c r="C587" s="5">
        <v>0</v>
      </c>
      <c r="D587" t="s">
        <v>0</v>
      </c>
      <c r="E587">
        <v>2021</v>
      </c>
    </row>
    <row r="588" spans="1:5" x14ac:dyDescent="0.3">
      <c r="A588" t="s">
        <v>252</v>
      </c>
      <c r="B588" t="s">
        <v>462</v>
      </c>
      <c r="C588" s="5">
        <v>4.8001942018469287E-2</v>
      </c>
      <c r="D588" t="s">
        <v>0</v>
      </c>
      <c r="E588">
        <v>2021</v>
      </c>
    </row>
    <row r="589" spans="1:5" x14ac:dyDescent="0.3">
      <c r="A589" t="s">
        <v>7</v>
      </c>
      <c r="B589" t="s">
        <v>462</v>
      </c>
      <c r="C589" s="5">
        <v>0.56440917032077309</v>
      </c>
      <c r="D589" t="s">
        <v>0</v>
      </c>
      <c r="E589">
        <v>2021</v>
      </c>
    </row>
    <row r="590" spans="1:5" x14ac:dyDescent="0.3">
      <c r="A590" t="s">
        <v>114</v>
      </c>
      <c r="B590" t="s">
        <v>464</v>
      </c>
      <c r="C590" s="5">
        <v>0</v>
      </c>
      <c r="D590" t="s">
        <v>0</v>
      </c>
      <c r="E590">
        <v>2021</v>
      </c>
    </row>
    <row r="591" spans="1:5" x14ac:dyDescent="0.3">
      <c r="A591" t="s">
        <v>116</v>
      </c>
      <c r="B591" t="s">
        <v>464</v>
      </c>
      <c r="C591" s="5">
        <v>0</v>
      </c>
      <c r="D591" t="s">
        <v>0</v>
      </c>
      <c r="E591">
        <v>2021</v>
      </c>
    </row>
    <row r="592" spans="1:5" x14ac:dyDescent="0.3">
      <c r="A592" t="s">
        <v>117</v>
      </c>
      <c r="B592" t="s">
        <v>464</v>
      </c>
      <c r="C592" s="5">
        <v>0</v>
      </c>
      <c r="D592" t="s">
        <v>0</v>
      </c>
      <c r="E592">
        <v>2021</v>
      </c>
    </row>
    <row r="593" spans="1:5" x14ac:dyDescent="0.3">
      <c r="A593" t="s">
        <v>121</v>
      </c>
      <c r="B593" t="s">
        <v>464</v>
      </c>
      <c r="C593" s="5">
        <v>0</v>
      </c>
      <c r="D593" t="s">
        <v>0</v>
      </c>
      <c r="E593">
        <v>2021</v>
      </c>
    </row>
    <row r="594" spans="1:5" x14ac:dyDescent="0.3">
      <c r="A594" t="s">
        <v>123</v>
      </c>
      <c r="B594" t="s">
        <v>464</v>
      </c>
      <c r="C594" s="5">
        <v>0</v>
      </c>
      <c r="D594" t="s">
        <v>0</v>
      </c>
      <c r="E594">
        <v>2021</v>
      </c>
    </row>
    <row r="595" spans="1:5" x14ac:dyDescent="0.3">
      <c r="A595" t="s">
        <v>126</v>
      </c>
      <c r="B595" t="s">
        <v>464</v>
      </c>
      <c r="C595" s="5">
        <v>0</v>
      </c>
      <c r="D595" t="s">
        <v>0</v>
      </c>
      <c r="E595">
        <v>2021</v>
      </c>
    </row>
    <row r="596" spans="1:5" x14ac:dyDescent="0.3">
      <c r="A596" t="s">
        <v>128</v>
      </c>
      <c r="B596" t="s">
        <v>464</v>
      </c>
      <c r="C596" s="5">
        <v>0</v>
      </c>
      <c r="D596" t="s">
        <v>0</v>
      </c>
      <c r="E596">
        <v>2021</v>
      </c>
    </row>
    <row r="597" spans="1:5" x14ac:dyDescent="0.3">
      <c r="A597" t="s">
        <v>132</v>
      </c>
      <c r="B597" t="s">
        <v>464</v>
      </c>
      <c r="C597" s="5">
        <v>0</v>
      </c>
      <c r="D597" t="s">
        <v>0</v>
      </c>
      <c r="E597">
        <v>2021</v>
      </c>
    </row>
    <row r="598" spans="1:5" x14ac:dyDescent="0.3">
      <c r="A598" t="s">
        <v>138</v>
      </c>
      <c r="B598" t="s">
        <v>464</v>
      </c>
      <c r="C598" s="5">
        <v>0</v>
      </c>
      <c r="D598" t="s">
        <v>0</v>
      </c>
      <c r="E598">
        <v>2021</v>
      </c>
    </row>
    <row r="599" spans="1:5" x14ac:dyDescent="0.3">
      <c r="A599" t="s">
        <v>158</v>
      </c>
      <c r="B599" t="s">
        <v>464</v>
      </c>
      <c r="C599" s="5">
        <v>0.21942968973235241</v>
      </c>
      <c r="D599" t="s">
        <v>0</v>
      </c>
      <c r="E599">
        <v>2021</v>
      </c>
    </row>
    <row r="600" spans="1:5" x14ac:dyDescent="0.3">
      <c r="A600" t="s">
        <v>171</v>
      </c>
      <c r="B600" t="s">
        <v>464</v>
      </c>
      <c r="C600" s="5">
        <v>0.21942968973235241</v>
      </c>
      <c r="D600" t="s">
        <v>0</v>
      </c>
      <c r="E600">
        <v>2021</v>
      </c>
    </row>
    <row r="601" spans="1:5" x14ac:dyDescent="0.3">
      <c r="A601" t="s">
        <v>177</v>
      </c>
      <c r="B601" t="s">
        <v>464</v>
      </c>
      <c r="C601" s="5">
        <v>9.0751790996620924E-2</v>
      </c>
      <c r="D601" t="s">
        <v>0</v>
      </c>
      <c r="E601">
        <v>2021</v>
      </c>
    </row>
    <row r="602" spans="1:5" x14ac:dyDescent="0.3">
      <c r="A602" t="s">
        <v>191</v>
      </c>
      <c r="B602" t="s">
        <v>464</v>
      </c>
      <c r="C602" s="5">
        <v>0.12729351991516535</v>
      </c>
      <c r="D602" t="s">
        <v>0</v>
      </c>
      <c r="E602">
        <v>2021</v>
      </c>
    </row>
    <row r="603" spans="1:5" x14ac:dyDescent="0.3">
      <c r="A603" t="s">
        <v>193</v>
      </c>
      <c r="B603" t="s">
        <v>464</v>
      </c>
      <c r="C603" s="5">
        <v>1.3843788205661763E-3</v>
      </c>
      <c r="D603" t="s">
        <v>0</v>
      </c>
      <c r="E603">
        <v>2021</v>
      </c>
    </row>
    <row r="604" spans="1:5" x14ac:dyDescent="0.3">
      <c r="A604" t="s">
        <v>21</v>
      </c>
      <c r="B604" t="s">
        <v>464</v>
      </c>
      <c r="C604" s="5">
        <v>5.701895969757091</v>
      </c>
      <c r="D604" t="s">
        <v>0</v>
      </c>
      <c r="E604">
        <v>2021</v>
      </c>
    </row>
    <row r="605" spans="1:5" x14ac:dyDescent="0.3">
      <c r="A605" t="s">
        <v>208</v>
      </c>
      <c r="B605" t="s">
        <v>464</v>
      </c>
      <c r="C605" s="5">
        <v>2.4367816162676449E-2</v>
      </c>
      <c r="D605" t="s">
        <v>0</v>
      </c>
      <c r="E605">
        <v>2021</v>
      </c>
    </row>
    <row r="606" spans="1:5" x14ac:dyDescent="0.3">
      <c r="A606" t="s">
        <v>221</v>
      </c>
      <c r="B606" t="s">
        <v>464</v>
      </c>
      <c r="C606" s="5">
        <v>1.7360284604122814E-2</v>
      </c>
      <c r="D606" t="s">
        <v>0</v>
      </c>
      <c r="E606">
        <v>2021</v>
      </c>
    </row>
    <row r="607" spans="1:5" x14ac:dyDescent="0.3">
      <c r="A607" t="s">
        <v>225</v>
      </c>
      <c r="B607" t="s">
        <v>464</v>
      </c>
      <c r="C607" s="5">
        <v>1.6087412388996593E-3</v>
      </c>
      <c r="D607" t="s">
        <v>0</v>
      </c>
      <c r="E607">
        <v>2021</v>
      </c>
    </row>
    <row r="608" spans="1:5" x14ac:dyDescent="0.3">
      <c r="A608" t="s">
        <v>235</v>
      </c>
      <c r="B608" t="s">
        <v>464</v>
      </c>
      <c r="C608" s="5">
        <v>5.3987903196539714E-3</v>
      </c>
      <c r="D608" t="s">
        <v>0</v>
      </c>
      <c r="E608">
        <v>2021</v>
      </c>
    </row>
    <row r="609" spans="1:5" x14ac:dyDescent="0.3">
      <c r="A609" t="s">
        <v>245</v>
      </c>
      <c r="B609" t="s">
        <v>464</v>
      </c>
      <c r="C609" s="5">
        <v>0</v>
      </c>
      <c r="D609" t="s">
        <v>0</v>
      </c>
      <c r="E609">
        <v>2021</v>
      </c>
    </row>
    <row r="610" spans="1:5" x14ac:dyDescent="0.3">
      <c r="A610" t="s">
        <v>247</v>
      </c>
      <c r="B610" t="s">
        <v>464</v>
      </c>
      <c r="C610" s="5">
        <v>0</v>
      </c>
      <c r="D610" t="s">
        <v>0</v>
      </c>
      <c r="E610">
        <v>2021</v>
      </c>
    </row>
    <row r="611" spans="1:5" x14ac:dyDescent="0.3">
      <c r="A611" t="s">
        <v>252</v>
      </c>
      <c r="B611" t="s">
        <v>464</v>
      </c>
      <c r="C611" s="5">
        <v>0.30558716313136447</v>
      </c>
      <c r="D611" t="s">
        <v>0</v>
      </c>
      <c r="E611">
        <v>2021</v>
      </c>
    </row>
    <row r="612" spans="1:5" x14ac:dyDescent="0.3">
      <c r="A612" t="s">
        <v>7</v>
      </c>
      <c r="B612" t="s">
        <v>464</v>
      </c>
      <c r="C612" s="5">
        <v>8.7051954460973082</v>
      </c>
      <c r="D612" t="s">
        <v>0</v>
      </c>
      <c r="E612">
        <v>2021</v>
      </c>
    </row>
    <row r="613" spans="1:5" x14ac:dyDescent="0.3">
      <c r="A613" t="s">
        <v>114</v>
      </c>
      <c r="B613" t="s">
        <v>468</v>
      </c>
      <c r="C613" s="5">
        <v>5.7627619658930982</v>
      </c>
      <c r="D613" t="s">
        <v>0</v>
      </c>
      <c r="E613">
        <v>2021</v>
      </c>
    </row>
    <row r="614" spans="1:5" x14ac:dyDescent="0.3">
      <c r="A614" t="s">
        <v>116</v>
      </c>
      <c r="B614" t="s">
        <v>468</v>
      </c>
      <c r="C614" s="5">
        <v>5.5855615741083771</v>
      </c>
      <c r="D614" t="s">
        <v>0</v>
      </c>
      <c r="E614">
        <v>2021</v>
      </c>
    </row>
    <row r="615" spans="1:5" x14ac:dyDescent="0.3">
      <c r="A615" t="s">
        <v>117</v>
      </c>
      <c r="B615" t="s">
        <v>468</v>
      </c>
      <c r="C615" s="5">
        <v>0.88735474637532352</v>
      </c>
      <c r="D615" t="s">
        <v>0</v>
      </c>
      <c r="E615">
        <v>2021</v>
      </c>
    </row>
    <row r="616" spans="1:5" x14ac:dyDescent="0.3">
      <c r="A616" t="s">
        <v>121</v>
      </c>
      <c r="B616" t="s">
        <v>468</v>
      </c>
      <c r="C616" s="5">
        <v>4.6982068277330562</v>
      </c>
      <c r="D616" t="s">
        <v>0</v>
      </c>
      <c r="E616">
        <v>2021</v>
      </c>
    </row>
    <row r="617" spans="1:5" x14ac:dyDescent="0.3">
      <c r="A617" t="s">
        <v>123</v>
      </c>
      <c r="B617" t="s">
        <v>468</v>
      </c>
      <c r="C617" s="5">
        <v>0.12479233548611214</v>
      </c>
      <c r="D617" t="s">
        <v>0</v>
      </c>
      <c r="E617">
        <v>2021</v>
      </c>
    </row>
    <row r="618" spans="1:5" x14ac:dyDescent="0.3">
      <c r="A618" t="s">
        <v>126</v>
      </c>
      <c r="B618" t="s">
        <v>468</v>
      </c>
      <c r="C618" s="5">
        <v>0.12479233548611214</v>
      </c>
      <c r="D618" t="s">
        <v>0</v>
      </c>
      <c r="E618">
        <v>2021</v>
      </c>
    </row>
    <row r="619" spans="1:5" x14ac:dyDescent="0.3">
      <c r="A619" t="s">
        <v>128</v>
      </c>
      <c r="B619" t="s">
        <v>468</v>
      </c>
      <c r="C619" s="5">
        <v>5.2408056298605808E-2</v>
      </c>
      <c r="D619" t="s">
        <v>0</v>
      </c>
      <c r="E619">
        <v>2021</v>
      </c>
    </row>
    <row r="620" spans="1:5" x14ac:dyDescent="0.3">
      <c r="A620" t="s">
        <v>130</v>
      </c>
      <c r="B620" t="s">
        <v>468</v>
      </c>
      <c r="C620" s="5">
        <v>0</v>
      </c>
      <c r="D620" t="s">
        <v>0</v>
      </c>
      <c r="E620">
        <v>2021</v>
      </c>
    </row>
    <row r="621" spans="1:5" x14ac:dyDescent="0.3">
      <c r="A621" t="s">
        <v>132</v>
      </c>
      <c r="B621" t="s">
        <v>468</v>
      </c>
      <c r="C621" s="5">
        <v>0</v>
      </c>
      <c r="D621" t="s">
        <v>0</v>
      </c>
      <c r="E621">
        <v>2021</v>
      </c>
    </row>
    <row r="622" spans="1:5" x14ac:dyDescent="0.3">
      <c r="A622" t="s">
        <v>138</v>
      </c>
      <c r="B622" t="s">
        <v>468</v>
      </c>
      <c r="C622" s="5">
        <v>5.2408056298605808E-2</v>
      </c>
      <c r="D622" t="s">
        <v>0</v>
      </c>
      <c r="E622">
        <v>2021</v>
      </c>
    </row>
    <row r="623" spans="1:5" x14ac:dyDescent="0.3">
      <c r="A623" t="s">
        <v>158</v>
      </c>
      <c r="B623" t="s">
        <v>468</v>
      </c>
      <c r="C623" s="5">
        <v>2.0174241736140188</v>
      </c>
      <c r="D623" t="s">
        <v>0</v>
      </c>
      <c r="E623">
        <v>2021</v>
      </c>
    </row>
    <row r="624" spans="1:5" x14ac:dyDescent="0.3">
      <c r="A624" t="s">
        <v>171</v>
      </c>
      <c r="B624" t="s">
        <v>468</v>
      </c>
      <c r="C624" s="5">
        <v>2.0174241736140188</v>
      </c>
      <c r="D624" t="s">
        <v>0</v>
      </c>
      <c r="E624">
        <v>2021</v>
      </c>
    </row>
    <row r="625" spans="1:5" x14ac:dyDescent="0.3">
      <c r="A625" t="s">
        <v>24</v>
      </c>
      <c r="B625" t="s">
        <v>468</v>
      </c>
      <c r="C625" s="5">
        <v>0.70170964733785823</v>
      </c>
      <c r="D625" t="s">
        <v>0</v>
      </c>
      <c r="E625">
        <v>2021</v>
      </c>
    </row>
    <row r="626" spans="1:5" x14ac:dyDescent="0.3">
      <c r="A626" t="s">
        <v>177</v>
      </c>
      <c r="B626" t="s">
        <v>468</v>
      </c>
      <c r="C626" s="5">
        <v>0.74158405486758017</v>
      </c>
      <c r="D626" t="s">
        <v>0</v>
      </c>
      <c r="E626">
        <v>2021</v>
      </c>
    </row>
    <row r="627" spans="1:5" x14ac:dyDescent="0.3">
      <c r="A627" t="s">
        <v>191</v>
      </c>
      <c r="B627" t="s">
        <v>468</v>
      </c>
      <c r="C627" s="5">
        <v>0.33071731645081304</v>
      </c>
      <c r="D627" t="s">
        <v>0</v>
      </c>
      <c r="E627">
        <v>2021</v>
      </c>
    </row>
    <row r="628" spans="1:5" x14ac:dyDescent="0.3">
      <c r="A628" t="s">
        <v>193</v>
      </c>
      <c r="B628" t="s">
        <v>468</v>
      </c>
      <c r="C628" s="5">
        <v>0.24341315495776736</v>
      </c>
      <c r="D628" t="s">
        <v>0</v>
      </c>
      <c r="E628">
        <v>2021</v>
      </c>
    </row>
    <row r="629" spans="1:5" x14ac:dyDescent="0.3">
      <c r="A629" t="s">
        <v>201</v>
      </c>
      <c r="B629" t="s">
        <v>468</v>
      </c>
      <c r="C629" s="5">
        <v>0</v>
      </c>
      <c r="D629" t="s">
        <v>0</v>
      </c>
      <c r="E629">
        <v>2021</v>
      </c>
    </row>
    <row r="630" spans="1:5" x14ac:dyDescent="0.3">
      <c r="A630" t="s">
        <v>21</v>
      </c>
      <c r="B630" t="s">
        <v>468</v>
      </c>
      <c r="C630" s="5">
        <v>54.45950470659011</v>
      </c>
      <c r="D630" t="s">
        <v>0</v>
      </c>
      <c r="E630">
        <v>2021</v>
      </c>
    </row>
    <row r="631" spans="1:5" x14ac:dyDescent="0.3">
      <c r="A631" t="s">
        <v>208</v>
      </c>
      <c r="B631" t="s">
        <v>468</v>
      </c>
      <c r="C631" s="5">
        <v>2.3607202307364514</v>
      </c>
      <c r="D631" t="s">
        <v>0</v>
      </c>
      <c r="E631">
        <v>2021</v>
      </c>
    </row>
    <row r="632" spans="1:5" x14ac:dyDescent="0.3">
      <c r="A632" t="s">
        <v>221</v>
      </c>
      <c r="B632" t="s">
        <v>468</v>
      </c>
      <c r="C632" s="5">
        <v>2.2126448925482514</v>
      </c>
      <c r="D632" t="s">
        <v>0</v>
      </c>
      <c r="E632">
        <v>2021</v>
      </c>
    </row>
    <row r="633" spans="1:5" x14ac:dyDescent="0.3">
      <c r="A633" t="s">
        <v>225</v>
      </c>
      <c r="B633" t="s">
        <v>468</v>
      </c>
      <c r="C633" s="5">
        <v>0.13932862581149263</v>
      </c>
      <c r="D633" t="s">
        <v>0</v>
      </c>
      <c r="E633">
        <v>2021</v>
      </c>
    </row>
    <row r="634" spans="1:5" x14ac:dyDescent="0.3">
      <c r="A634" t="s">
        <v>28</v>
      </c>
      <c r="B634" t="s">
        <v>468</v>
      </c>
      <c r="C634" s="5">
        <v>0</v>
      </c>
      <c r="D634" t="s">
        <v>0</v>
      </c>
      <c r="E634">
        <v>2021</v>
      </c>
    </row>
    <row r="635" spans="1:5" x14ac:dyDescent="0.3">
      <c r="A635" t="s">
        <v>235</v>
      </c>
      <c r="B635" t="s">
        <v>468</v>
      </c>
      <c r="C635" s="5">
        <v>8.7467123767073756E-3</v>
      </c>
      <c r="D635" t="s">
        <v>0</v>
      </c>
      <c r="E635">
        <v>2021</v>
      </c>
    </row>
    <row r="636" spans="1:5" x14ac:dyDescent="0.3">
      <c r="A636" t="s">
        <v>241</v>
      </c>
      <c r="B636" t="s">
        <v>468</v>
      </c>
      <c r="C636" s="5">
        <v>0</v>
      </c>
      <c r="D636" t="s">
        <v>0</v>
      </c>
      <c r="E636">
        <v>2021</v>
      </c>
    </row>
    <row r="637" spans="1:5" x14ac:dyDescent="0.3">
      <c r="A637" t="s">
        <v>245</v>
      </c>
      <c r="B637" t="s">
        <v>468</v>
      </c>
      <c r="C637" s="5">
        <v>0.26015856416087763</v>
      </c>
      <c r="D637" t="s">
        <v>0</v>
      </c>
      <c r="E637">
        <v>2021</v>
      </c>
    </row>
    <row r="638" spans="1:5" x14ac:dyDescent="0.3">
      <c r="A638" t="s">
        <v>247</v>
      </c>
      <c r="B638" t="s">
        <v>468</v>
      </c>
      <c r="C638" s="5">
        <v>0.26015856416087763</v>
      </c>
      <c r="D638" t="s">
        <v>0</v>
      </c>
      <c r="E638">
        <v>2021</v>
      </c>
    </row>
    <row r="639" spans="1:5" x14ac:dyDescent="0.3">
      <c r="A639" t="s">
        <v>67</v>
      </c>
      <c r="B639" t="s">
        <v>468</v>
      </c>
      <c r="C639" s="5">
        <v>0</v>
      </c>
      <c r="D639" t="s">
        <v>0</v>
      </c>
      <c r="E639">
        <v>2021</v>
      </c>
    </row>
    <row r="640" spans="1:5" x14ac:dyDescent="0.3">
      <c r="A640" t="s">
        <v>252</v>
      </c>
      <c r="B640" t="s">
        <v>468</v>
      </c>
      <c r="C640" s="5">
        <v>19.492709404178385</v>
      </c>
      <c r="D640" t="s">
        <v>0</v>
      </c>
      <c r="E640">
        <v>2021</v>
      </c>
    </row>
    <row r="641" spans="1:5" x14ac:dyDescent="0.3">
      <c r="A641" t="s">
        <v>7</v>
      </c>
      <c r="B641" t="s">
        <v>468</v>
      </c>
      <c r="C641" s="5">
        <v>37.81386342837154</v>
      </c>
      <c r="D641" t="s">
        <v>0</v>
      </c>
      <c r="E641">
        <v>2021</v>
      </c>
    </row>
    <row r="642" spans="1:5" x14ac:dyDescent="0.3">
      <c r="A642" t="s">
        <v>114</v>
      </c>
      <c r="B642" t="s">
        <v>470</v>
      </c>
      <c r="C642" s="5">
        <v>4.5384168241143401</v>
      </c>
      <c r="D642" t="s">
        <v>0</v>
      </c>
      <c r="E642">
        <v>2021</v>
      </c>
    </row>
    <row r="643" spans="1:5" x14ac:dyDescent="0.3">
      <c r="A643" t="s">
        <v>116</v>
      </c>
      <c r="B643" t="s">
        <v>470</v>
      </c>
      <c r="C643" s="5">
        <v>4.3988640811631061</v>
      </c>
      <c r="D643" t="s">
        <v>0</v>
      </c>
      <c r="E643">
        <v>2021</v>
      </c>
    </row>
    <row r="644" spans="1:5" x14ac:dyDescent="0.3">
      <c r="A644" t="s">
        <v>117</v>
      </c>
      <c r="B644" t="s">
        <v>470</v>
      </c>
      <c r="C644" s="5">
        <v>0.69882909163043261</v>
      </c>
      <c r="D644" t="s">
        <v>0</v>
      </c>
      <c r="E644">
        <v>2021</v>
      </c>
    </row>
    <row r="645" spans="1:5" x14ac:dyDescent="0.3">
      <c r="A645" t="s">
        <v>121</v>
      </c>
      <c r="B645" t="s">
        <v>470</v>
      </c>
      <c r="C645" s="5">
        <v>3.700034989532675</v>
      </c>
      <c r="D645" t="s">
        <v>0</v>
      </c>
      <c r="E645">
        <v>2021</v>
      </c>
    </row>
    <row r="646" spans="1:5" x14ac:dyDescent="0.3">
      <c r="A646" t="s">
        <v>123</v>
      </c>
      <c r="B646" t="s">
        <v>470</v>
      </c>
      <c r="C646" s="5">
        <v>9.827919984248723E-2</v>
      </c>
      <c r="D646" t="s">
        <v>0</v>
      </c>
      <c r="E646">
        <v>2021</v>
      </c>
    </row>
    <row r="647" spans="1:5" x14ac:dyDescent="0.3">
      <c r="A647" t="s">
        <v>126</v>
      </c>
      <c r="B647" t="s">
        <v>470</v>
      </c>
      <c r="C647" s="5">
        <v>9.827919984248723E-2</v>
      </c>
      <c r="D647" t="s">
        <v>0</v>
      </c>
      <c r="E647">
        <v>2021</v>
      </c>
    </row>
    <row r="648" spans="1:5" x14ac:dyDescent="0.3">
      <c r="A648" t="s">
        <v>128</v>
      </c>
      <c r="B648" t="s">
        <v>470</v>
      </c>
      <c r="C648" s="5">
        <v>4.1273543108744863E-2</v>
      </c>
      <c r="D648" t="s">
        <v>0</v>
      </c>
      <c r="E648">
        <v>2021</v>
      </c>
    </row>
    <row r="649" spans="1:5" x14ac:dyDescent="0.3">
      <c r="A649" t="s">
        <v>130</v>
      </c>
      <c r="B649" t="s">
        <v>470</v>
      </c>
      <c r="C649" s="5">
        <v>0</v>
      </c>
      <c r="D649" t="s">
        <v>0</v>
      </c>
      <c r="E649">
        <v>2021</v>
      </c>
    </row>
    <row r="650" spans="1:5" x14ac:dyDescent="0.3">
      <c r="A650" t="s">
        <v>132</v>
      </c>
      <c r="B650" t="s">
        <v>470</v>
      </c>
      <c r="C650" s="5">
        <v>0</v>
      </c>
      <c r="D650" t="s">
        <v>0</v>
      </c>
      <c r="E650">
        <v>2021</v>
      </c>
    </row>
    <row r="651" spans="1:5" x14ac:dyDescent="0.3">
      <c r="A651" t="s">
        <v>138</v>
      </c>
      <c r="B651" t="s">
        <v>470</v>
      </c>
      <c r="C651" s="5">
        <v>4.1273543108744863E-2</v>
      </c>
      <c r="D651" t="s">
        <v>0</v>
      </c>
      <c r="E651">
        <v>2021</v>
      </c>
    </row>
    <row r="652" spans="1:5" x14ac:dyDescent="0.3">
      <c r="A652" t="s">
        <v>158</v>
      </c>
      <c r="B652" t="s">
        <v>470</v>
      </c>
      <c r="C652" s="5">
        <v>1.6132575661125941</v>
      </c>
      <c r="D652" t="s">
        <v>0</v>
      </c>
      <c r="E652">
        <v>2021</v>
      </c>
    </row>
    <row r="653" spans="1:5" x14ac:dyDescent="0.3">
      <c r="A653" t="s">
        <v>171</v>
      </c>
      <c r="B653" t="s">
        <v>470</v>
      </c>
      <c r="C653" s="5">
        <v>1.6132575661125941</v>
      </c>
      <c r="D653" t="s">
        <v>0</v>
      </c>
      <c r="E653">
        <v>2021</v>
      </c>
    </row>
    <row r="654" spans="1:5" x14ac:dyDescent="0.3">
      <c r="A654" t="s">
        <v>24</v>
      </c>
      <c r="B654" t="s">
        <v>470</v>
      </c>
      <c r="C654" s="5">
        <v>0.5752228074160991</v>
      </c>
      <c r="D654" t="s">
        <v>0</v>
      </c>
      <c r="E654">
        <v>2021</v>
      </c>
    </row>
    <row r="655" spans="1:5" x14ac:dyDescent="0.3">
      <c r="A655" t="s">
        <v>177</v>
      </c>
      <c r="B655" t="s">
        <v>470</v>
      </c>
      <c r="C655" s="5">
        <v>0.58402855627654937</v>
      </c>
      <c r="D655" t="s">
        <v>0</v>
      </c>
      <c r="E655">
        <v>2021</v>
      </c>
    </row>
    <row r="656" spans="1:5" x14ac:dyDescent="0.3">
      <c r="A656" t="s">
        <v>191</v>
      </c>
      <c r="B656" t="s">
        <v>470</v>
      </c>
      <c r="C656" s="5">
        <v>0.26230813052155577</v>
      </c>
      <c r="D656" t="s">
        <v>0</v>
      </c>
      <c r="E656">
        <v>2021</v>
      </c>
    </row>
    <row r="657" spans="1:5" x14ac:dyDescent="0.3">
      <c r="A657" t="s">
        <v>193</v>
      </c>
      <c r="B657" t="s">
        <v>470</v>
      </c>
      <c r="C657" s="5">
        <v>0.19169807189838983</v>
      </c>
      <c r="D657" t="s">
        <v>0</v>
      </c>
      <c r="E657">
        <v>2021</v>
      </c>
    </row>
    <row r="658" spans="1:5" x14ac:dyDescent="0.3">
      <c r="A658" t="s">
        <v>201</v>
      </c>
      <c r="B658" t="s">
        <v>470</v>
      </c>
      <c r="C658" s="5">
        <v>0</v>
      </c>
      <c r="D658" t="s">
        <v>0</v>
      </c>
      <c r="E658">
        <v>2021</v>
      </c>
    </row>
    <row r="659" spans="1:5" x14ac:dyDescent="0.3">
      <c r="A659" t="s">
        <v>21</v>
      </c>
      <c r="B659" t="s">
        <v>470</v>
      </c>
      <c r="C659" s="5">
        <v>43.71788164509244</v>
      </c>
      <c r="D659" t="s">
        <v>0</v>
      </c>
      <c r="E659">
        <v>2021</v>
      </c>
    </row>
    <row r="660" spans="1:5" x14ac:dyDescent="0.3">
      <c r="A660" t="s">
        <v>208</v>
      </c>
      <c r="B660" t="s">
        <v>470</v>
      </c>
      <c r="C660" s="5">
        <v>1.932588876213938</v>
      </c>
      <c r="D660" t="s">
        <v>0</v>
      </c>
      <c r="E660">
        <v>2021</v>
      </c>
    </row>
    <row r="661" spans="1:5" x14ac:dyDescent="0.3">
      <c r="A661" t="s">
        <v>221</v>
      </c>
      <c r="B661" t="s">
        <v>470</v>
      </c>
      <c r="C661" s="5">
        <v>1.8138040594640559</v>
      </c>
      <c r="D661" t="s">
        <v>0</v>
      </c>
      <c r="E661">
        <v>2021</v>
      </c>
    </row>
    <row r="662" spans="1:5" x14ac:dyDescent="0.3">
      <c r="A662" t="s">
        <v>225</v>
      </c>
      <c r="B662" t="s">
        <v>470</v>
      </c>
      <c r="C662" s="5">
        <v>0.11184737000120223</v>
      </c>
      <c r="D662" t="s">
        <v>0</v>
      </c>
      <c r="E662">
        <v>2021</v>
      </c>
    </row>
    <row r="663" spans="1:5" x14ac:dyDescent="0.3">
      <c r="A663" t="s">
        <v>28</v>
      </c>
      <c r="B663" t="s">
        <v>470</v>
      </c>
      <c r="C663" s="5">
        <v>0</v>
      </c>
      <c r="D663" t="s">
        <v>0</v>
      </c>
      <c r="E663">
        <v>2021</v>
      </c>
    </row>
    <row r="664" spans="1:5" x14ac:dyDescent="0.3">
      <c r="A664" t="s">
        <v>235</v>
      </c>
      <c r="B664" t="s">
        <v>470</v>
      </c>
      <c r="C664" s="5">
        <v>6.9374467486799912E-3</v>
      </c>
      <c r="D664" t="s">
        <v>0</v>
      </c>
      <c r="E664">
        <v>2021</v>
      </c>
    </row>
    <row r="665" spans="1:5" x14ac:dyDescent="0.3">
      <c r="A665" t="s">
        <v>241</v>
      </c>
      <c r="B665" t="s">
        <v>470</v>
      </c>
      <c r="C665" s="5">
        <v>0</v>
      </c>
      <c r="D665" t="s">
        <v>0</v>
      </c>
      <c r="E665">
        <v>2021</v>
      </c>
    </row>
    <row r="666" spans="1:5" x14ac:dyDescent="0.3">
      <c r="A666" t="s">
        <v>245</v>
      </c>
      <c r="B666" t="s">
        <v>470</v>
      </c>
      <c r="C666" s="5">
        <v>0.21326362009942343</v>
      </c>
      <c r="D666" t="s">
        <v>0</v>
      </c>
      <c r="E666">
        <v>2021</v>
      </c>
    </row>
    <row r="667" spans="1:5" x14ac:dyDescent="0.3">
      <c r="A667" t="s">
        <v>247</v>
      </c>
      <c r="B667" t="s">
        <v>470</v>
      </c>
      <c r="C667" s="5">
        <v>0.21326362009942343</v>
      </c>
      <c r="D667" t="s">
        <v>0</v>
      </c>
      <c r="E667">
        <v>2021</v>
      </c>
    </row>
    <row r="668" spans="1:5" x14ac:dyDescent="0.3">
      <c r="A668" t="s">
        <v>67</v>
      </c>
      <c r="B668" t="s">
        <v>470</v>
      </c>
      <c r="C668" s="5">
        <v>0</v>
      </c>
      <c r="D668" t="s">
        <v>0</v>
      </c>
      <c r="E668">
        <v>2021</v>
      </c>
    </row>
    <row r="669" spans="1:5" x14ac:dyDescent="0.3">
      <c r="A669" t="s">
        <v>252</v>
      </c>
      <c r="B669" t="s">
        <v>470</v>
      </c>
      <c r="C669" s="5">
        <v>15.979046419207959</v>
      </c>
      <c r="D669" t="s">
        <v>0</v>
      </c>
      <c r="E669">
        <v>2021</v>
      </c>
    </row>
    <row r="670" spans="1:5" x14ac:dyDescent="0.3">
      <c r="A670" t="s">
        <v>7</v>
      </c>
      <c r="B670" t="s">
        <v>470</v>
      </c>
      <c r="C670" s="5">
        <v>25.671896409174014</v>
      </c>
      <c r="D670" t="s">
        <v>0</v>
      </c>
      <c r="E670">
        <v>2021</v>
      </c>
    </row>
    <row r="671" spans="1:5" x14ac:dyDescent="0.3">
      <c r="A671" t="s">
        <v>114</v>
      </c>
      <c r="B671" t="s">
        <v>472</v>
      </c>
      <c r="C671" s="5">
        <v>0.93988960999256399</v>
      </c>
      <c r="D671" t="s">
        <v>0</v>
      </c>
      <c r="E671">
        <v>2021</v>
      </c>
    </row>
    <row r="672" spans="1:5" x14ac:dyDescent="0.3">
      <c r="A672" t="s">
        <v>116</v>
      </c>
      <c r="B672" t="s">
        <v>472</v>
      </c>
      <c r="C672" s="5">
        <v>0.91098874472851432</v>
      </c>
      <c r="D672" t="s">
        <v>0</v>
      </c>
      <c r="E672">
        <v>2021</v>
      </c>
    </row>
    <row r="673" spans="1:5" x14ac:dyDescent="0.3">
      <c r="A673" t="s">
        <v>117</v>
      </c>
      <c r="B673" t="s">
        <v>472</v>
      </c>
      <c r="C673" s="5">
        <v>0.14472496199424401</v>
      </c>
      <c r="D673" t="s">
        <v>0</v>
      </c>
      <c r="E673">
        <v>2021</v>
      </c>
    </row>
    <row r="674" spans="1:5" x14ac:dyDescent="0.3">
      <c r="A674" t="s">
        <v>121</v>
      </c>
      <c r="B674" t="s">
        <v>472</v>
      </c>
      <c r="C674" s="5">
        <v>0.7662637827342702</v>
      </c>
      <c r="D674" t="s">
        <v>0</v>
      </c>
      <c r="E674">
        <v>2021</v>
      </c>
    </row>
    <row r="675" spans="1:5" x14ac:dyDescent="0.3">
      <c r="A675" t="s">
        <v>123</v>
      </c>
      <c r="B675" t="s">
        <v>472</v>
      </c>
      <c r="C675" s="5">
        <v>2.0353264671400622E-2</v>
      </c>
      <c r="D675" t="s">
        <v>0</v>
      </c>
      <c r="E675">
        <v>2021</v>
      </c>
    </row>
    <row r="676" spans="1:5" x14ac:dyDescent="0.3">
      <c r="A676" t="s">
        <v>126</v>
      </c>
      <c r="B676" t="s">
        <v>472</v>
      </c>
      <c r="C676" s="5">
        <v>2.0353264671400622E-2</v>
      </c>
      <c r="D676" t="s">
        <v>0</v>
      </c>
      <c r="E676">
        <v>2021</v>
      </c>
    </row>
    <row r="677" spans="1:5" x14ac:dyDescent="0.3">
      <c r="A677" t="s">
        <v>128</v>
      </c>
      <c r="B677" t="s">
        <v>472</v>
      </c>
      <c r="C677" s="5">
        <v>8.5476005926493469E-3</v>
      </c>
      <c r="D677" t="s">
        <v>0</v>
      </c>
      <c r="E677">
        <v>2021</v>
      </c>
    </row>
    <row r="678" spans="1:5" x14ac:dyDescent="0.3">
      <c r="A678" t="s">
        <v>130</v>
      </c>
      <c r="B678" t="s">
        <v>472</v>
      </c>
      <c r="C678" s="5">
        <v>0</v>
      </c>
      <c r="D678" t="s">
        <v>0</v>
      </c>
      <c r="E678">
        <v>2021</v>
      </c>
    </row>
    <row r="679" spans="1:5" x14ac:dyDescent="0.3">
      <c r="A679" t="s">
        <v>132</v>
      </c>
      <c r="B679" t="s">
        <v>472</v>
      </c>
      <c r="C679" s="5">
        <v>0</v>
      </c>
      <c r="D679" t="s">
        <v>0</v>
      </c>
      <c r="E679">
        <v>2021</v>
      </c>
    </row>
    <row r="680" spans="1:5" x14ac:dyDescent="0.3">
      <c r="A680" t="s">
        <v>138</v>
      </c>
      <c r="B680" t="s">
        <v>472</v>
      </c>
      <c r="C680" s="5">
        <v>8.5476005926493469E-3</v>
      </c>
      <c r="D680" t="s">
        <v>0</v>
      </c>
      <c r="E680">
        <v>2021</v>
      </c>
    </row>
    <row r="681" spans="1:5" x14ac:dyDescent="0.3">
      <c r="A681" t="s">
        <v>158</v>
      </c>
      <c r="B681" t="s">
        <v>472</v>
      </c>
      <c r="C681" s="5">
        <v>0.33509626027338679</v>
      </c>
      <c r="D681" t="s">
        <v>0</v>
      </c>
      <c r="E681">
        <v>2021</v>
      </c>
    </row>
    <row r="682" spans="1:5" x14ac:dyDescent="0.3">
      <c r="A682" t="s">
        <v>171</v>
      </c>
      <c r="B682" t="s">
        <v>472</v>
      </c>
      <c r="C682" s="5">
        <v>0.33509626027338679</v>
      </c>
      <c r="D682" t="s">
        <v>0</v>
      </c>
      <c r="E682">
        <v>2021</v>
      </c>
    </row>
    <row r="683" spans="1:5" x14ac:dyDescent="0.3">
      <c r="A683" t="s">
        <v>24</v>
      </c>
      <c r="B683" t="s">
        <v>472</v>
      </c>
      <c r="C683" s="5">
        <v>0.11750954524604286</v>
      </c>
      <c r="D683" t="s">
        <v>0</v>
      </c>
      <c r="E683">
        <v>2021</v>
      </c>
    </row>
    <row r="684" spans="1:5" x14ac:dyDescent="0.3">
      <c r="A684" t="s">
        <v>177</v>
      </c>
      <c r="B684" t="s">
        <v>472</v>
      </c>
      <c r="C684" s="5">
        <v>0.12095018885586993</v>
      </c>
      <c r="D684" t="s">
        <v>0</v>
      </c>
      <c r="E684">
        <v>2021</v>
      </c>
    </row>
    <row r="685" spans="1:5" x14ac:dyDescent="0.3">
      <c r="A685" t="s">
        <v>191</v>
      </c>
      <c r="B685" t="s">
        <v>472</v>
      </c>
      <c r="C685" s="5">
        <v>5.6936553027631107E-2</v>
      </c>
      <c r="D685" t="s">
        <v>0</v>
      </c>
      <c r="E685">
        <v>2021</v>
      </c>
    </row>
    <row r="686" spans="1:5" x14ac:dyDescent="0.3">
      <c r="A686" t="s">
        <v>193</v>
      </c>
      <c r="B686" t="s">
        <v>472</v>
      </c>
      <c r="C686" s="5">
        <v>3.969997314384293E-2</v>
      </c>
      <c r="D686" t="s">
        <v>0</v>
      </c>
      <c r="E686">
        <v>2021</v>
      </c>
    </row>
    <row r="687" spans="1:5" x14ac:dyDescent="0.3">
      <c r="A687" t="s">
        <v>201</v>
      </c>
      <c r="B687" t="s">
        <v>472</v>
      </c>
      <c r="C687" s="5">
        <v>0</v>
      </c>
      <c r="D687" t="s">
        <v>0</v>
      </c>
      <c r="E687">
        <v>2021</v>
      </c>
    </row>
    <row r="688" spans="1:5" x14ac:dyDescent="0.3">
      <c r="A688" t="s">
        <v>21</v>
      </c>
      <c r="B688" t="s">
        <v>472</v>
      </c>
      <c r="C688" s="5">
        <v>10.792572448317443</v>
      </c>
      <c r="D688" t="s">
        <v>0</v>
      </c>
      <c r="E688">
        <v>2021</v>
      </c>
    </row>
    <row r="689" spans="1:5" x14ac:dyDescent="0.3">
      <c r="A689" t="s">
        <v>208</v>
      </c>
      <c r="B689" t="s">
        <v>472</v>
      </c>
      <c r="C689" s="5">
        <v>0.39965089304961027</v>
      </c>
      <c r="D689" t="s">
        <v>0</v>
      </c>
      <c r="E689">
        <v>2021</v>
      </c>
    </row>
    <row r="690" spans="1:5" x14ac:dyDescent="0.3">
      <c r="A690" t="s">
        <v>221</v>
      </c>
      <c r="B690" t="s">
        <v>472</v>
      </c>
      <c r="C690" s="5">
        <v>0.37053344798769255</v>
      </c>
      <c r="D690" t="s">
        <v>0</v>
      </c>
      <c r="E690">
        <v>2021</v>
      </c>
    </row>
    <row r="691" spans="1:5" x14ac:dyDescent="0.3">
      <c r="A691" t="s">
        <v>225</v>
      </c>
      <c r="B691" t="s">
        <v>472</v>
      </c>
      <c r="C691" s="5">
        <v>2.7611604187305103E-2</v>
      </c>
      <c r="D691" t="s">
        <v>0</v>
      </c>
      <c r="E691">
        <v>2021</v>
      </c>
    </row>
    <row r="692" spans="1:5" x14ac:dyDescent="0.3">
      <c r="A692" t="s">
        <v>28</v>
      </c>
      <c r="B692" t="s">
        <v>472</v>
      </c>
      <c r="C692" s="5">
        <v>0</v>
      </c>
      <c r="D692" t="s">
        <v>0</v>
      </c>
      <c r="E692">
        <v>2021</v>
      </c>
    </row>
    <row r="693" spans="1:5" x14ac:dyDescent="0.3">
      <c r="A693" t="s">
        <v>235</v>
      </c>
      <c r="B693" t="s">
        <v>472</v>
      </c>
      <c r="C693" s="5">
        <v>1.5058408746126376E-3</v>
      </c>
      <c r="D693" t="s">
        <v>0</v>
      </c>
      <c r="E693">
        <v>2021</v>
      </c>
    </row>
    <row r="694" spans="1:5" x14ac:dyDescent="0.3">
      <c r="A694" t="s">
        <v>241</v>
      </c>
      <c r="B694" t="s">
        <v>472</v>
      </c>
      <c r="C694" s="5">
        <v>0</v>
      </c>
      <c r="D694" t="s">
        <v>0</v>
      </c>
      <c r="E694">
        <v>2021</v>
      </c>
    </row>
    <row r="695" spans="1:5" x14ac:dyDescent="0.3">
      <c r="A695" t="s">
        <v>245</v>
      </c>
      <c r="B695" t="s">
        <v>472</v>
      </c>
      <c r="C695" s="5">
        <v>4.356661573969902E-2</v>
      </c>
      <c r="D695" t="s">
        <v>0</v>
      </c>
      <c r="E695">
        <v>2021</v>
      </c>
    </row>
    <row r="696" spans="1:5" x14ac:dyDescent="0.3">
      <c r="A696" t="s">
        <v>247</v>
      </c>
      <c r="B696" t="s">
        <v>472</v>
      </c>
      <c r="C696" s="5">
        <v>4.356661573969902E-2</v>
      </c>
      <c r="D696" t="s">
        <v>0</v>
      </c>
      <c r="E696">
        <v>2021</v>
      </c>
    </row>
    <row r="697" spans="1:5" x14ac:dyDescent="0.3">
      <c r="A697" t="s">
        <v>67</v>
      </c>
      <c r="B697" t="s">
        <v>472</v>
      </c>
      <c r="C697" s="5">
        <v>0</v>
      </c>
      <c r="D697" t="s">
        <v>0</v>
      </c>
      <c r="E697">
        <v>2021</v>
      </c>
    </row>
    <row r="698" spans="1:5" x14ac:dyDescent="0.3">
      <c r="A698" t="s">
        <v>252</v>
      </c>
      <c r="B698" t="s">
        <v>472</v>
      </c>
      <c r="C698" s="5">
        <v>3.2642837766136616</v>
      </c>
      <c r="D698" t="s">
        <v>0</v>
      </c>
      <c r="E698">
        <v>2021</v>
      </c>
    </row>
    <row r="699" spans="1:5" x14ac:dyDescent="0.3">
      <c r="A699" t="s">
        <v>7</v>
      </c>
      <c r="B699" t="s">
        <v>472</v>
      </c>
      <c r="C699" s="5">
        <v>5.1466057624544481</v>
      </c>
      <c r="D699" t="s">
        <v>0</v>
      </c>
      <c r="E699">
        <v>2021</v>
      </c>
    </row>
    <row r="700" spans="1:5" x14ac:dyDescent="0.3">
      <c r="A700" t="s">
        <v>114</v>
      </c>
      <c r="B700" t="s">
        <v>476</v>
      </c>
      <c r="C700" s="5">
        <v>3.7357409363987908</v>
      </c>
      <c r="D700" t="s">
        <v>0</v>
      </c>
      <c r="E700">
        <v>2021</v>
      </c>
    </row>
    <row r="701" spans="1:5" x14ac:dyDescent="0.3">
      <c r="A701" t="s">
        <v>116</v>
      </c>
      <c r="B701" t="s">
        <v>476</v>
      </c>
      <c r="C701" s="5">
        <v>3.1957709316129117</v>
      </c>
      <c r="D701" t="s">
        <v>0</v>
      </c>
      <c r="E701">
        <v>2021</v>
      </c>
    </row>
    <row r="702" spans="1:5" x14ac:dyDescent="0.3">
      <c r="A702" t="s">
        <v>117</v>
      </c>
      <c r="B702" t="s">
        <v>476</v>
      </c>
      <c r="C702" s="5">
        <v>0.48356652337433953</v>
      </c>
      <c r="D702" t="s">
        <v>0</v>
      </c>
      <c r="E702">
        <v>2021</v>
      </c>
    </row>
    <row r="703" spans="1:5" x14ac:dyDescent="0.3">
      <c r="A703" t="s">
        <v>121</v>
      </c>
      <c r="B703" t="s">
        <v>476</v>
      </c>
      <c r="C703" s="5">
        <v>2.7122044082385721</v>
      </c>
      <c r="D703" t="s">
        <v>0</v>
      </c>
      <c r="E703">
        <v>2021</v>
      </c>
    </row>
    <row r="704" spans="1:5" x14ac:dyDescent="0.3">
      <c r="A704" t="s">
        <v>123</v>
      </c>
      <c r="B704" t="s">
        <v>476</v>
      </c>
      <c r="C704" s="5">
        <v>0</v>
      </c>
      <c r="D704" t="s">
        <v>0</v>
      </c>
      <c r="E704">
        <v>2021</v>
      </c>
    </row>
    <row r="705" spans="1:5" x14ac:dyDescent="0.3">
      <c r="A705" t="s">
        <v>126</v>
      </c>
      <c r="B705" t="s">
        <v>476</v>
      </c>
      <c r="C705" s="5">
        <v>0</v>
      </c>
      <c r="D705" t="s">
        <v>0</v>
      </c>
      <c r="E705">
        <v>2021</v>
      </c>
    </row>
    <row r="706" spans="1:5" x14ac:dyDescent="0.3">
      <c r="A706" t="s">
        <v>128</v>
      </c>
      <c r="B706" t="s">
        <v>476</v>
      </c>
      <c r="C706" s="5">
        <v>0.53997000478587887</v>
      </c>
      <c r="D706" t="s">
        <v>0</v>
      </c>
      <c r="E706">
        <v>2021</v>
      </c>
    </row>
    <row r="707" spans="1:5" x14ac:dyDescent="0.3">
      <c r="A707" t="s">
        <v>130</v>
      </c>
      <c r="B707" t="s">
        <v>476</v>
      </c>
      <c r="C707" s="5">
        <v>0</v>
      </c>
      <c r="D707" t="s">
        <v>0</v>
      </c>
      <c r="E707">
        <v>2021</v>
      </c>
    </row>
    <row r="708" spans="1:5" x14ac:dyDescent="0.3">
      <c r="A708" t="s">
        <v>132</v>
      </c>
      <c r="B708" t="s">
        <v>476</v>
      </c>
      <c r="C708" s="5">
        <v>0.53997000478587887</v>
      </c>
      <c r="D708" t="s">
        <v>0</v>
      </c>
      <c r="E708">
        <v>2021</v>
      </c>
    </row>
    <row r="709" spans="1:5" x14ac:dyDescent="0.3">
      <c r="A709" t="s">
        <v>138</v>
      </c>
      <c r="B709" t="s">
        <v>476</v>
      </c>
      <c r="C709" s="5">
        <v>0</v>
      </c>
      <c r="D709" t="s">
        <v>0</v>
      </c>
      <c r="E709">
        <v>2021</v>
      </c>
    </row>
    <row r="710" spans="1:5" x14ac:dyDescent="0.3">
      <c r="A710" t="s">
        <v>158</v>
      </c>
      <c r="B710" t="s">
        <v>476</v>
      </c>
      <c r="C710" s="5">
        <v>10.549439667618181</v>
      </c>
      <c r="D710" t="s">
        <v>0</v>
      </c>
      <c r="E710">
        <v>2021</v>
      </c>
    </row>
    <row r="711" spans="1:5" x14ac:dyDescent="0.3">
      <c r="A711" t="s">
        <v>171</v>
      </c>
      <c r="B711" t="s">
        <v>476</v>
      </c>
      <c r="C711" s="5">
        <v>10.549439667618181</v>
      </c>
      <c r="D711" t="s">
        <v>0</v>
      </c>
      <c r="E711">
        <v>2021</v>
      </c>
    </row>
    <row r="712" spans="1:5" x14ac:dyDescent="0.3">
      <c r="A712" t="s">
        <v>177</v>
      </c>
      <c r="B712" t="s">
        <v>476</v>
      </c>
      <c r="C712" s="5">
        <v>0.65192004540569382</v>
      </c>
      <c r="D712" t="s">
        <v>0</v>
      </c>
      <c r="E712">
        <v>2021</v>
      </c>
    </row>
    <row r="713" spans="1:5" x14ac:dyDescent="0.3">
      <c r="A713" t="s">
        <v>191</v>
      </c>
      <c r="B713" t="s">
        <v>476</v>
      </c>
      <c r="C713" s="5">
        <v>0.80431984812121227</v>
      </c>
      <c r="D713" t="s">
        <v>0</v>
      </c>
      <c r="E713">
        <v>2021</v>
      </c>
    </row>
    <row r="714" spans="1:5" x14ac:dyDescent="0.3">
      <c r="A714" t="s">
        <v>193</v>
      </c>
      <c r="B714" t="s">
        <v>476</v>
      </c>
      <c r="C714" s="5">
        <v>0.50754640106536308</v>
      </c>
      <c r="D714" t="s">
        <v>0</v>
      </c>
      <c r="E714">
        <v>2021</v>
      </c>
    </row>
    <row r="715" spans="1:5" x14ac:dyDescent="0.3">
      <c r="A715" t="s">
        <v>201</v>
      </c>
      <c r="B715" t="s">
        <v>476</v>
      </c>
      <c r="C715" s="5">
        <v>8.5856533730259095</v>
      </c>
      <c r="D715" t="s">
        <v>0</v>
      </c>
      <c r="E715">
        <v>2021</v>
      </c>
    </row>
    <row r="716" spans="1:5" x14ac:dyDescent="0.3">
      <c r="A716" t="s">
        <v>205</v>
      </c>
      <c r="B716" t="s">
        <v>476</v>
      </c>
      <c r="C716" s="5">
        <v>0</v>
      </c>
      <c r="D716" t="s">
        <v>0</v>
      </c>
      <c r="E716">
        <v>2021</v>
      </c>
    </row>
    <row r="717" spans="1:5" x14ac:dyDescent="0.3">
      <c r="A717" t="s">
        <v>21</v>
      </c>
      <c r="B717" t="s">
        <v>476</v>
      </c>
      <c r="C717" s="5">
        <v>26.592297455232206</v>
      </c>
      <c r="D717" t="s">
        <v>0</v>
      </c>
      <c r="E717">
        <v>2021</v>
      </c>
    </row>
    <row r="718" spans="1:5" x14ac:dyDescent="0.3">
      <c r="A718" t="s">
        <v>208</v>
      </c>
      <c r="B718" t="s">
        <v>476</v>
      </c>
      <c r="C718" s="5">
        <v>2.7454146386187537</v>
      </c>
      <c r="D718" t="s">
        <v>0</v>
      </c>
      <c r="E718">
        <v>2021</v>
      </c>
    </row>
    <row r="719" spans="1:5" x14ac:dyDescent="0.3">
      <c r="A719" t="s">
        <v>221</v>
      </c>
      <c r="B719" t="s">
        <v>476</v>
      </c>
      <c r="C719" s="5">
        <v>2.6598849418365091</v>
      </c>
      <c r="D719" t="s">
        <v>0</v>
      </c>
      <c r="E719">
        <v>2021</v>
      </c>
    </row>
    <row r="720" spans="1:5" x14ac:dyDescent="0.3">
      <c r="A720" t="s">
        <v>225</v>
      </c>
      <c r="B720" t="s">
        <v>476</v>
      </c>
      <c r="C720" s="5">
        <v>5.829151938468078E-2</v>
      </c>
      <c r="D720" t="s">
        <v>0</v>
      </c>
      <c r="E720">
        <v>2021</v>
      </c>
    </row>
    <row r="721" spans="1:5" x14ac:dyDescent="0.3">
      <c r="A721" t="s">
        <v>28</v>
      </c>
      <c r="B721" t="s">
        <v>476</v>
      </c>
      <c r="C721" s="5">
        <v>0</v>
      </c>
      <c r="D721" t="s">
        <v>0</v>
      </c>
      <c r="E721">
        <v>2021</v>
      </c>
    </row>
    <row r="722" spans="1:5" x14ac:dyDescent="0.3">
      <c r="A722" t="s">
        <v>235</v>
      </c>
      <c r="B722" t="s">
        <v>476</v>
      </c>
      <c r="C722" s="5">
        <v>2.721290303791089E-2</v>
      </c>
      <c r="D722" t="s">
        <v>0</v>
      </c>
      <c r="E722">
        <v>2021</v>
      </c>
    </row>
    <row r="723" spans="1:5" x14ac:dyDescent="0.3">
      <c r="A723" t="s">
        <v>241</v>
      </c>
      <c r="B723" t="s">
        <v>476</v>
      </c>
      <c r="C723" s="5">
        <v>2.5274359652559577E-5</v>
      </c>
      <c r="D723" t="s">
        <v>0</v>
      </c>
      <c r="E723">
        <v>2021</v>
      </c>
    </row>
    <row r="724" spans="1:5" x14ac:dyDescent="0.3">
      <c r="A724" t="s">
        <v>245</v>
      </c>
      <c r="B724" t="s">
        <v>476</v>
      </c>
      <c r="C724" s="5">
        <v>7.3760185093427788</v>
      </c>
      <c r="D724" t="s">
        <v>0</v>
      </c>
      <c r="E724">
        <v>2021</v>
      </c>
    </row>
    <row r="725" spans="1:5" x14ac:dyDescent="0.3">
      <c r="A725" t="s">
        <v>247</v>
      </c>
      <c r="B725" t="s">
        <v>476</v>
      </c>
      <c r="C725" s="5">
        <v>7.3760185093427788</v>
      </c>
      <c r="D725" t="s">
        <v>0</v>
      </c>
      <c r="E725">
        <v>2021</v>
      </c>
    </row>
    <row r="726" spans="1:5" x14ac:dyDescent="0.3">
      <c r="A726" t="s">
        <v>67</v>
      </c>
      <c r="B726" t="s">
        <v>476</v>
      </c>
      <c r="C726" s="5">
        <v>0</v>
      </c>
      <c r="D726" t="s">
        <v>0</v>
      </c>
      <c r="E726">
        <v>2021</v>
      </c>
    </row>
    <row r="727" spans="1:5" x14ac:dyDescent="0.3">
      <c r="A727" t="s">
        <v>252</v>
      </c>
      <c r="B727" t="s">
        <v>476</v>
      </c>
      <c r="C727" s="5">
        <v>0.25826311828881393</v>
      </c>
      <c r="D727" t="s">
        <v>0</v>
      </c>
      <c r="E727">
        <v>2021</v>
      </c>
    </row>
    <row r="728" spans="1:5" x14ac:dyDescent="0.3">
      <c r="A728" t="s">
        <v>7</v>
      </c>
      <c r="B728" t="s">
        <v>476</v>
      </c>
      <c r="C728" s="5">
        <v>6.2328360138671117</v>
      </c>
      <c r="D728" t="s">
        <v>0</v>
      </c>
      <c r="E728">
        <v>2021</v>
      </c>
    </row>
    <row r="729" spans="1:5" x14ac:dyDescent="0.3">
      <c r="A729" t="s">
        <v>114</v>
      </c>
      <c r="B729" t="s">
        <v>478</v>
      </c>
      <c r="C729" s="5">
        <v>5.6006292586050428</v>
      </c>
      <c r="D729" t="s">
        <v>0</v>
      </c>
      <c r="E729">
        <v>2021</v>
      </c>
    </row>
    <row r="730" spans="1:5" x14ac:dyDescent="0.3">
      <c r="A730" t="s">
        <v>116</v>
      </c>
      <c r="B730" t="s">
        <v>478</v>
      </c>
      <c r="C730" s="5">
        <v>4.7911052956055729</v>
      </c>
      <c r="D730" t="s">
        <v>0</v>
      </c>
      <c r="E730">
        <v>2021</v>
      </c>
    </row>
    <row r="731" spans="1:5" x14ac:dyDescent="0.3">
      <c r="A731" t="s">
        <v>117</v>
      </c>
      <c r="B731" t="s">
        <v>478</v>
      </c>
      <c r="C731" s="5">
        <v>0.72496376633198578</v>
      </c>
      <c r="D731" t="s">
        <v>0</v>
      </c>
      <c r="E731">
        <v>2021</v>
      </c>
    </row>
    <row r="732" spans="1:5" x14ac:dyDescent="0.3">
      <c r="A732" t="s">
        <v>121</v>
      </c>
      <c r="B732" t="s">
        <v>478</v>
      </c>
      <c r="C732" s="5">
        <v>4.0661415292735876</v>
      </c>
      <c r="D732" t="s">
        <v>0</v>
      </c>
      <c r="E732">
        <v>2021</v>
      </c>
    </row>
    <row r="733" spans="1:5" x14ac:dyDescent="0.3">
      <c r="A733" t="s">
        <v>123</v>
      </c>
      <c r="B733" t="s">
        <v>478</v>
      </c>
      <c r="C733" s="5">
        <v>0</v>
      </c>
      <c r="D733" t="s">
        <v>0</v>
      </c>
      <c r="E733">
        <v>2021</v>
      </c>
    </row>
    <row r="734" spans="1:5" x14ac:dyDescent="0.3">
      <c r="A734" t="s">
        <v>126</v>
      </c>
      <c r="B734" t="s">
        <v>478</v>
      </c>
      <c r="C734" s="5">
        <v>0</v>
      </c>
      <c r="D734" t="s">
        <v>0</v>
      </c>
      <c r="E734">
        <v>2021</v>
      </c>
    </row>
    <row r="735" spans="1:5" x14ac:dyDescent="0.3">
      <c r="A735" t="s">
        <v>128</v>
      </c>
      <c r="B735" t="s">
        <v>478</v>
      </c>
      <c r="C735" s="5">
        <v>0.80952396299946983</v>
      </c>
      <c r="D735" t="s">
        <v>0</v>
      </c>
      <c r="E735">
        <v>2021</v>
      </c>
    </row>
    <row r="736" spans="1:5" x14ac:dyDescent="0.3">
      <c r="A736" t="s">
        <v>130</v>
      </c>
      <c r="B736" t="s">
        <v>478</v>
      </c>
      <c r="C736" s="5">
        <v>0</v>
      </c>
      <c r="D736" t="s">
        <v>0</v>
      </c>
      <c r="E736">
        <v>2021</v>
      </c>
    </row>
    <row r="737" spans="1:5" x14ac:dyDescent="0.3">
      <c r="A737" t="s">
        <v>132</v>
      </c>
      <c r="B737" t="s">
        <v>478</v>
      </c>
      <c r="C737" s="5">
        <v>0.80952396299946983</v>
      </c>
      <c r="D737" t="s">
        <v>0</v>
      </c>
      <c r="E737">
        <v>2021</v>
      </c>
    </row>
    <row r="738" spans="1:5" x14ac:dyDescent="0.3">
      <c r="A738" t="s">
        <v>138</v>
      </c>
      <c r="B738" t="s">
        <v>478</v>
      </c>
      <c r="C738" s="5">
        <v>0</v>
      </c>
      <c r="D738" t="s">
        <v>0</v>
      </c>
      <c r="E738">
        <v>2021</v>
      </c>
    </row>
    <row r="739" spans="1:5" x14ac:dyDescent="0.3">
      <c r="A739" t="s">
        <v>158</v>
      </c>
      <c r="B739" t="s">
        <v>478</v>
      </c>
      <c r="C739" s="5">
        <v>11.75374392965116</v>
      </c>
      <c r="D739" t="s">
        <v>0</v>
      </c>
      <c r="E739">
        <v>2021</v>
      </c>
    </row>
    <row r="740" spans="1:5" x14ac:dyDescent="0.3">
      <c r="A740" t="s">
        <v>171</v>
      </c>
      <c r="B740" t="s">
        <v>478</v>
      </c>
      <c r="C740" s="5">
        <v>11.75374392965116</v>
      </c>
      <c r="D740" t="s">
        <v>0</v>
      </c>
      <c r="E740">
        <v>2021</v>
      </c>
    </row>
    <row r="741" spans="1:5" x14ac:dyDescent="0.3">
      <c r="A741" t="s">
        <v>177</v>
      </c>
      <c r="B741" t="s">
        <v>478</v>
      </c>
      <c r="C741" s="5">
        <v>0.97735965708851702</v>
      </c>
      <c r="D741" t="s">
        <v>0</v>
      </c>
      <c r="E741">
        <v>2021</v>
      </c>
    </row>
    <row r="742" spans="1:5" x14ac:dyDescent="0.3">
      <c r="A742" t="s">
        <v>191</v>
      </c>
      <c r="B742" t="s">
        <v>478</v>
      </c>
      <c r="C742" s="5">
        <v>1.2119712052401885</v>
      </c>
      <c r="D742" t="s">
        <v>0</v>
      </c>
      <c r="E742">
        <v>2021</v>
      </c>
    </row>
    <row r="743" spans="1:5" x14ac:dyDescent="0.3">
      <c r="A743" t="s">
        <v>193</v>
      </c>
      <c r="B743" t="s">
        <v>478</v>
      </c>
      <c r="C743" s="5">
        <v>0.76091444034836497</v>
      </c>
      <c r="D743" t="s">
        <v>0</v>
      </c>
      <c r="E743">
        <v>2021</v>
      </c>
    </row>
    <row r="744" spans="1:5" x14ac:dyDescent="0.3">
      <c r="A744" t="s">
        <v>201</v>
      </c>
      <c r="B744" t="s">
        <v>478</v>
      </c>
      <c r="C744" s="5">
        <v>8.8034986269740898</v>
      </c>
      <c r="D744" t="s">
        <v>0</v>
      </c>
      <c r="E744">
        <v>2021</v>
      </c>
    </row>
    <row r="745" spans="1:5" x14ac:dyDescent="0.3">
      <c r="A745" t="s">
        <v>205</v>
      </c>
      <c r="B745" t="s">
        <v>478</v>
      </c>
      <c r="C745" s="5">
        <v>0</v>
      </c>
      <c r="D745" t="s">
        <v>0</v>
      </c>
      <c r="E745">
        <v>2021</v>
      </c>
    </row>
    <row r="746" spans="1:5" x14ac:dyDescent="0.3">
      <c r="A746" t="s">
        <v>21</v>
      </c>
      <c r="B746" t="s">
        <v>478</v>
      </c>
      <c r="C746" s="5">
        <v>40.070003086715317</v>
      </c>
      <c r="D746" t="s">
        <v>0</v>
      </c>
      <c r="E746">
        <v>2021</v>
      </c>
    </row>
    <row r="747" spans="1:5" x14ac:dyDescent="0.3">
      <c r="A747" t="s">
        <v>208</v>
      </c>
      <c r="B747" t="s">
        <v>478</v>
      </c>
      <c r="C747" s="5">
        <v>2.8562531508864275</v>
      </c>
      <c r="D747" t="s">
        <v>0</v>
      </c>
      <c r="E747">
        <v>2021</v>
      </c>
    </row>
    <row r="748" spans="1:5" x14ac:dyDescent="0.3">
      <c r="A748" t="s">
        <v>221</v>
      </c>
      <c r="B748" t="s">
        <v>478</v>
      </c>
      <c r="C748" s="5">
        <v>2.7273746581634897</v>
      </c>
      <c r="D748" t="s">
        <v>0</v>
      </c>
      <c r="E748">
        <v>2021</v>
      </c>
    </row>
    <row r="749" spans="1:5" x14ac:dyDescent="0.3">
      <c r="A749" t="s">
        <v>225</v>
      </c>
      <c r="B749" t="s">
        <v>478</v>
      </c>
      <c r="C749" s="5">
        <v>8.7835260026166415E-2</v>
      </c>
      <c r="D749" t="s">
        <v>0</v>
      </c>
      <c r="E749">
        <v>2021</v>
      </c>
    </row>
    <row r="750" spans="1:5" x14ac:dyDescent="0.3">
      <c r="A750" t="s">
        <v>28</v>
      </c>
      <c r="B750" t="s">
        <v>478</v>
      </c>
      <c r="C750" s="5">
        <v>0</v>
      </c>
      <c r="D750" t="s">
        <v>0</v>
      </c>
      <c r="E750">
        <v>2021</v>
      </c>
    </row>
    <row r="751" spans="1:5" x14ac:dyDescent="0.3">
      <c r="A751" t="s">
        <v>235</v>
      </c>
      <c r="B751" t="s">
        <v>478</v>
      </c>
      <c r="C751" s="5">
        <v>4.100514859850992E-2</v>
      </c>
      <c r="D751" t="s">
        <v>0</v>
      </c>
      <c r="E751">
        <v>2021</v>
      </c>
    </row>
    <row r="752" spans="1:5" x14ac:dyDescent="0.3">
      <c r="A752" t="s">
        <v>241</v>
      </c>
      <c r="B752" t="s">
        <v>478</v>
      </c>
      <c r="C752" s="5">
        <v>3.8084098261827741E-5</v>
      </c>
      <c r="D752" t="s">
        <v>0</v>
      </c>
      <c r="E752">
        <v>2021</v>
      </c>
    </row>
    <row r="753" spans="1:5" x14ac:dyDescent="0.3">
      <c r="A753" t="s">
        <v>245</v>
      </c>
      <c r="B753" t="s">
        <v>478</v>
      </c>
      <c r="C753" s="5">
        <v>7.5631714906572212</v>
      </c>
      <c r="D753" t="s">
        <v>0</v>
      </c>
      <c r="E753">
        <v>2021</v>
      </c>
    </row>
    <row r="754" spans="1:5" x14ac:dyDescent="0.3">
      <c r="A754" t="s">
        <v>247</v>
      </c>
      <c r="B754" t="s">
        <v>478</v>
      </c>
      <c r="C754" s="5">
        <v>7.5631714906572212</v>
      </c>
      <c r="D754" t="s">
        <v>0</v>
      </c>
      <c r="E754">
        <v>2021</v>
      </c>
    </row>
    <row r="755" spans="1:5" x14ac:dyDescent="0.3">
      <c r="A755" t="s">
        <v>67</v>
      </c>
      <c r="B755" t="s">
        <v>478</v>
      </c>
      <c r="C755" s="5">
        <v>0</v>
      </c>
      <c r="D755" t="s">
        <v>0</v>
      </c>
      <c r="E755">
        <v>2021</v>
      </c>
    </row>
    <row r="756" spans="1:5" x14ac:dyDescent="0.3">
      <c r="A756" t="s">
        <v>252</v>
      </c>
      <c r="B756" t="s">
        <v>478</v>
      </c>
      <c r="C756" s="5">
        <v>0.38744728171118625</v>
      </c>
      <c r="D756" t="s">
        <v>0</v>
      </c>
      <c r="E756">
        <v>2021</v>
      </c>
    </row>
    <row r="757" spans="1:5" x14ac:dyDescent="0.3">
      <c r="A757" t="s">
        <v>7</v>
      </c>
      <c r="B757" t="s">
        <v>478</v>
      </c>
      <c r="C757" s="5">
        <v>16.949496203653585</v>
      </c>
      <c r="D757" t="s">
        <v>0</v>
      </c>
      <c r="E757">
        <v>2021</v>
      </c>
    </row>
    <row r="758" spans="1:5" x14ac:dyDescent="0.3">
      <c r="A758" t="s">
        <v>114</v>
      </c>
      <c r="B758" t="s">
        <v>480</v>
      </c>
      <c r="C758" s="5">
        <v>1.2728766049961637</v>
      </c>
      <c r="D758" t="s">
        <v>0</v>
      </c>
      <c r="E758">
        <v>2021</v>
      </c>
    </row>
    <row r="759" spans="1:5" x14ac:dyDescent="0.3">
      <c r="A759" t="s">
        <v>116</v>
      </c>
      <c r="B759" t="s">
        <v>480</v>
      </c>
      <c r="C759" s="5">
        <v>1.0888929727815126</v>
      </c>
      <c r="D759" t="s">
        <v>0</v>
      </c>
      <c r="E759">
        <v>2021</v>
      </c>
    </row>
    <row r="760" spans="1:5" x14ac:dyDescent="0.3">
      <c r="A760" t="s">
        <v>117</v>
      </c>
      <c r="B760" t="s">
        <v>480</v>
      </c>
      <c r="C760" s="5">
        <v>0.16476531029367417</v>
      </c>
      <c r="D760" t="s">
        <v>0</v>
      </c>
      <c r="E760">
        <v>2021</v>
      </c>
    </row>
    <row r="761" spans="1:5" x14ac:dyDescent="0.3">
      <c r="A761" t="s">
        <v>121</v>
      </c>
      <c r="B761" t="s">
        <v>480</v>
      </c>
      <c r="C761" s="5">
        <v>0.9241276624878384</v>
      </c>
      <c r="D761" t="s">
        <v>0</v>
      </c>
      <c r="E761">
        <v>2021</v>
      </c>
    </row>
    <row r="762" spans="1:5" x14ac:dyDescent="0.3">
      <c r="A762" t="s">
        <v>123</v>
      </c>
      <c r="B762" t="s">
        <v>480</v>
      </c>
      <c r="C762" s="5">
        <v>0</v>
      </c>
      <c r="D762" t="s">
        <v>0</v>
      </c>
      <c r="E762">
        <v>2021</v>
      </c>
    </row>
    <row r="763" spans="1:5" x14ac:dyDescent="0.3">
      <c r="A763" t="s">
        <v>126</v>
      </c>
      <c r="B763" t="s">
        <v>480</v>
      </c>
      <c r="C763" s="5">
        <v>0</v>
      </c>
      <c r="D763" t="s">
        <v>0</v>
      </c>
      <c r="E763">
        <v>2021</v>
      </c>
    </row>
    <row r="764" spans="1:5" x14ac:dyDescent="0.3">
      <c r="A764" t="s">
        <v>128</v>
      </c>
      <c r="B764" t="s">
        <v>480</v>
      </c>
      <c r="C764" s="5">
        <v>0.18398363221465125</v>
      </c>
      <c r="D764" t="s">
        <v>0</v>
      </c>
      <c r="E764">
        <v>2021</v>
      </c>
    </row>
    <row r="765" spans="1:5" x14ac:dyDescent="0.3">
      <c r="A765" t="s">
        <v>130</v>
      </c>
      <c r="B765" t="s">
        <v>480</v>
      </c>
      <c r="C765" s="5">
        <v>0</v>
      </c>
      <c r="D765" t="s">
        <v>0</v>
      </c>
      <c r="E765">
        <v>2021</v>
      </c>
    </row>
    <row r="766" spans="1:5" x14ac:dyDescent="0.3">
      <c r="A766" t="s">
        <v>132</v>
      </c>
      <c r="B766" t="s">
        <v>480</v>
      </c>
      <c r="C766" s="5">
        <v>0.18398363221465125</v>
      </c>
      <c r="D766" t="s">
        <v>0</v>
      </c>
      <c r="E766">
        <v>2021</v>
      </c>
    </row>
    <row r="767" spans="1:5" x14ac:dyDescent="0.3">
      <c r="A767" t="s">
        <v>138</v>
      </c>
      <c r="B767" t="s">
        <v>480</v>
      </c>
      <c r="C767" s="5">
        <v>0</v>
      </c>
      <c r="D767" t="s">
        <v>0</v>
      </c>
      <c r="E767">
        <v>2021</v>
      </c>
    </row>
    <row r="768" spans="1:5" x14ac:dyDescent="0.3">
      <c r="A768" t="s">
        <v>158</v>
      </c>
      <c r="B768" t="s">
        <v>480</v>
      </c>
      <c r="C768" s="5">
        <v>0.67006880273066016</v>
      </c>
      <c r="D768" t="s">
        <v>0</v>
      </c>
      <c r="E768">
        <v>2021</v>
      </c>
    </row>
    <row r="769" spans="1:5" x14ac:dyDescent="0.3">
      <c r="A769" t="s">
        <v>171</v>
      </c>
      <c r="B769" t="s">
        <v>480</v>
      </c>
      <c r="C769" s="5">
        <v>0.67006880273066016</v>
      </c>
      <c r="D769" t="s">
        <v>0</v>
      </c>
      <c r="E769">
        <v>2021</v>
      </c>
    </row>
    <row r="770" spans="1:5" x14ac:dyDescent="0.3">
      <c r="A770" t="s">
        <v>177</v>
      </c>
      <c r="B770" t="s">
        <v>480</v>
      </c>
      <c r="C770" s="5">
        <v>0.22212829750578877</v>
      </c>
      <c r="D770" t="s">
        <v>0</v>
      </c>
      <c r="E770">
        <v>2021</v>
      </c>
    </row>
    <row r="771" spans="1:5" x14ac:dyDescent="0.3">
      <c r="A771" t="s">
        <v>191</v>
      </c>
      <c r="B771" t="s">
        <v>480</v>
      </c>
      <c r="C771" s="5">
        <v>0.27500454663859963</v>
      </c>
      <c r="D771" t="s">
        <v>0</v>
      </c>
      <c r="E771">
        <v>2021</v>
      </c>
    </row>
    <row r="772" spans="1:5" x14ac:dyDescent="0.3">
      <c r="A772" t="s">
        <v>193</v>
      </c>
      <c r="B772" t="s">
        <v>480</v>
      </c>
      <c r="C772" s="5">
        <v>0.17293595858627153</v>
      </c>
      <c r="D772" t="s">
        <v>0</v>
      </c>
      <c r="E772">
        <v>2021</v>
      </c>
    </row>
    <row r="773" spans="1:5" x14ac:dyDescent="0.3">
      <c r="A773" t="s">
        <v>21</v>
      </c>
      <c r="B773" t="s">
        <v>480</v>
      </c>
      <c r="C773" s="5">
        <v>9.0921574580524798</v>
      </c>
      <c r="D773" t="s">
        <v>0</v>
      </c>
      <c r="E773">
        <v>2021</v>
      </c>
    </row>
    <row r="774" spans="1:5" x14ac:dyDescent="0.3">
      <c r="A774" t="s">
        <v>208</v>
      </c>
      <c r="B774" t="s">
        <v>480</v>
      </c>
      <c r="C774" s="5">
        <v>2.9243410494817608E-2</v>
      </c>
      <c r="D774" t="s">
        <v>0</v>
      </c>
      <c r="E774">
        <v>2021</v>
      </c>
    </row>
    <row r="775" spans="1:5" x14ac:dyDescent="0.3">
      <c r="A775" t="s">
        <v>225</v>
      </c>
      <c r="B775" t="s">
        <v>480</v>
      </c>
      <c r="C775" s="5">
        <v>1.9930420589152818E-2</v>
      </c>
      <c r="D775" t="s">
        <v>0</v>
      </c>
      <c r="E775">
        <v>2021</v>
      </c>
    </row>
    <row r="776" spans="1:5" x14ac:dyDescent="0.3">
      <c r="A776" t="s">
        <v>235</v>
      </c>
      <c r="B776" t="s">
        <v>480</v>
      </c>
      <c r="C776" s="5">
        <v>9.3043483635791759E-3</v>
      </c>
      <c r="D776" t="s">
        <v>0</v>
      </c>
      <c r="E776">
        <v>2021</v>
      </c>
    </row>
    <row r="777" spans="1:5" x14ac:dyDescent="0.3">
      <c r="A777" t="s">
        <v>241</v>
      </c>
      <c r="B777" t="s">
        <v>480</v>
      </c>
      <c r="C777" s="5">
        <v>8.6415420856126846E-6</v>
      </c>
      <c r="D777" t="s">
        <v>0</v>
      </c>
      <c r="E777">
        <v>2021</v>
      </c>
    </row>
    <row r="778" spans="1:5" x14ac:dyDescent="0.3">
      <c r="A778" t="s">
        <v>7</v>
      </c>
      <c r="B778" t="s">
        <v>480</v>
      </c>
      <c r="C778" s="5">
        <v>5.7004425824792966</v>
      </c>
      <c r="D778" t="s">
        <v>0</v>
      </c>
      <c r="E778">
        <v>2021</v>
      </c>
    </row>
    <row r="779" spans="1:5" x14ac:dyDescent="0.3">
      <c r="A779" t="s">
        <v>114</v>
      </c>
      <c r="B779" t="s">
        <v>484</v>
      </c>
      <c r="C779" s="5">
        <v>0</v>
      </c>
      <c r="D779" t="s">
        <v>0</v>
      </c>
      <c r="E779">
        <v>2021</v>
      </c>
    </row>
    <row r="780" spans="1:5" x14ac:dyDescent="0.3">
      <c r="A780" t="s">
        <v>116</v>
      </c>
      <c r="B780" t="s">
        <v>484</v>
      </c>
      <c r="C780" s="5">
        <v>0</v>
      </c>
      <c r="D780" t="s">
        <v>0</v>
      </c>
      <c r="E780">
        <v>2021</v>
      </c>
    </row>
    <row r="781" spans="1:5" x14ac:dyDescent="0.3">
      <c r="A781" t="s">
        <v>117</v>
      </c>
      <c r="B781" t="s">
        <v>484</v>
      </c>
      <c r="C781" s="5">
        <v>0</v>
      </c>
      <c r="D781" t="s">
        <v>0</v>
      </c>
      <c r="E781">
        <v>2021</v>
      </c>
    </row>
    <row r="782" spans="1:5" x14ac:dyDescent="0.3">
      <c r="A782" t="s">
        <v>121</v>
      </c>
      <c r="B782" t="s">
        <v>484</v>
      </c>
      <c r="C782" s="5">
        <v>0</v>
      </c>
      <c r="D782" t="s">
        <v>0</v>
      </c>
      <c r="E782">
        <v>2021</v>
      </c>
    </row>
    <row r="783" spans="1:5" x14ac:dyDescent="0.3">
      <c r="A783" t="s">
        <v>158</v>
      </c>
      <c r="B783" t="s">
        <v>484</v>
      </c>
      <c r="C783" s="5">
        <v>0.33207636576915117</v>
      </c>
      <c r="D783" t="s">
        <v>0</v>
      </c>
      <c r="E783">
        <v>2021</v>
      </c>
    </row>
    <row r="784" spans="1:5" x14ac:dyDescent="0.3">
      <c r="A784" t="s">
        <v>171</v>
      </c>
      <c r="B784" t="s">
        <v>484</v>
      </c>
      <c r="C784" s="5">
        <v>0.33207636576915117</v>
      </c>
      <c r="D784" t="s">
        <v>0</v>
      </c>
      <c r="E784">
        <v>2021</v>
      </c>
    </row>
    <row r="785" spans="1:5" x14ac:dyDescent="0.3">
      <c r="A785" t="s">
        <v>177</v>
      </c>
      <c r="B785" t="s">
        <v>484</v>
      </c>
      <c r="C785" s="5">
        <v>5.5127278172055413E-2</v>
      </c>
      <c r="D785" t="s">
        <v>0</v>
      </c>
      <c r="E785">
        <v>2021</v>
      </c>
    </row>
    <row r="786" spans="1:5" x14ac:dyDescent="0.3">
      <c r="A786" t="s">
        <v>191</v>
      </c>
      <c r="B786" t="s">
        <v>484</v>
      </c>
      <c r="C786" s="5">
        <v>6.4022784686816075E-2</v>
      </c>
      <c r="D786" t="s">
        <v>0</v>
      </c>
      <c r="E786">
        <v>2021</v>
      </c>
    </row>
    <row r="787" spans="1:5" x14ac:dyDescent="0.3">
      <c r="A787" t="s">
        <v>193</v>
      </c>
      <c r="B787" t="s">
        <v>484</v>
      </c>
      <c r="C787" s="5">
        <v>0.21292630291027967</v>
      </c>
      <c r="D787" t="s">
        <v>0</v>
      </c>
      <c r="E787">
        <v>2021</v>
      </c>
    </row>
    <row r="788" spans="1:5" x14ac:dyDescent="0.3">
      <c r="A788" t="s">
        <v>21</v>
      </c>
      <c r="B788" t="s">
        <v>484</v>
      </c>
      <c r="C788" s="5">
        <v>5.8597949492872106</v>
      </c>
      <c r="D788" t="s">
        <v>0</v>
      </c>
      <c r="E788">
        <v>2021</v>
      </c>
    </row>
    <row r="789" spans="1:5" x14ac:dyDescent="0.3">
      <c r="A789" t="s">
        <v>208</v>
      </c>
      <c r="B789" t="s">
        <v>484</v>
      </c>
      <c r="C789" s="5">
        <v>4.2209295114197394</v>
      </c>
      <c r="D789" t="s">
        <v>0</v>
      </c>
      <c r="E789">
        <v>2021</v>
      </c>
    </row>
    <row r="790" spans="1:5" x14ac:dyDescent="0.3">
      <c r="A790" t="s">
        <v>221</v>
      </c>
      <c r="B790" t="s">
        <v>484</v>
      </c>
      <c r="C790" s="5">
        <v>4.082090144203538</v>
      </c>
      <c r="D790" t="s">
        <v>0</v>
      </c>
      <c r="E790">
        <v>2021</v>
      </c>
    </row>
    <row r="791" spans="1:5" x14ac:dyDescent="0.3">
      <c r="A791" t="s">
        <v>225</v>
      </c>
      <c r="B791" t="s">
        <v>484</v>
      </c>
      <c r="C791" s="5">
        <v>0.13652645103797031</v>
      </c>
      <c r="D791" t="s">
        <v>0</v>
      </c>
      <c r="E791">
        <v>2021</v>
      </c>
    </row>
    <row r="792" spans="1:5" x14ac:dyDescent="0.3">
      <c r="A792" t="s">
        <v>28</v>
      </c>
      <c r="B792" t="s">
        <v>484</v>
      </c>
      <c r="C792" s="5">
        <v>3.3457264997045798E-4</v>
      </c>
      <c r="D792" t="s">
        <v>0</v>
      </c>
      <c r="E792">
        <v>2021</v>
      </c>
    </row>
    <row r="793" spans="1:5" x14ac:dyDescent="0.3">
      <c r="A793" t="s">
        <v>235</v>
      </c>
      <c r="B793" t="s">
        <v>484</v>
      </c>
      <c r="C793" s="5">
        <v>1.9783435282619377E-3</v>
      </c>
      <c r="D793" t="s">
        <v>0</v>
      </c>
      <c r="E793">
        <v>2021</v>
      </c>
    </row>
    <row r="794" spans="1:5" x14ac:dyDescent="0.3">
      <c r="A794" t="s">
        <v>245</v>
      </c>
      <c r="B794" t="s">
        <v>484</v>
      </c>
      <c r="C794" s="5">
        <v>0.11523297226702969</v>
      </c>
      <c r="D794" t="s">
        <v>0</v>
      </c>
      <c r="E794">
        <v>2021</v>
      </c>
    </row>
    <row r="795" spans="1:5" x14ac:dyDescent="0.3">
      <c r="A795" t="s">
        <v>247</v>
      </c>
      <c r="B795" t="s">
        <v>484</v>
      </c>
      <c r="C795" s="5">
        <v>0.11489839961705924</v>
      </c>
      <c r="D795" t="s">
        <v>0</v>
      </c>
      <c r="E795">
        <v>2021</v>
      </c>
    </row>
    <row r="796" spans="1:5" x14ac:dyDescent="0.3">
      <c r="A796" t="s">
        <v>67</v>
      </c>
      <c r="B796" t="s">
        <v>484</v>
      </c>
      <c r="C796" s="5">
        <v>3.3457264997045798E-4</v>
      </c>
      <c r="D796" t="s">
        <v>0</v>
      </c>
      <c r="E796">
        <v>2021</v>
      </c>
    </row>
    <row r="797" spans="1:5" x14ac:dyDescent="0.3">
      <c r="A797" t="s">
        <v>252</v>
      </c>
      <c r="B797" t="s">
        <v>484</v>
      </c>
      <c r="C797" s="5">
        <v>2.4111558657459176</v>
      </c>
      <c r="D797" t="s">
        <v>0</v>
      </c>
      <c r="E797">
        <v>2021</v>
      </c>
    </row>
    <row r="798" spans="1:5" x14ac:dyDescent="0.3">
      <c r="A798" t="s">
        <v>7</v>
      </c>
      <c r="B798" t="s">
        <v>484</v>
      </c>
      <c r="C798" s="5">
        <v>6.7749737066019158</v>
      </c>
      <c r="D798" t="s">
        <v>0</v>
      </c>
      <c r="E798">
        <v>2021</v>
      </c>
    </row>
    <row r="799" spans="1:5" x14ac:dyDescent="0.3">
      <c r="A799" t="s">
        <v>114</v>
      </c>
      <c r="B799" t="s">
        <v>486</v>
      </c>
      <c r="C799" s="5">
        <v>0</v>
      </c>
      <c r="D799" t="s">
        <v>0</v>
      </c>
      <c r="E799">
        <v>2021</v>
      </c>
    </row>
    <row r="800" spans="1:5" x14ac:dyDescent="0.3">
      <c r="A800" t="s">
        <v>116</v>
      </c>
      <c r="B800" t="s">
        <v>486</v>
      </c>
      <c r="C800" s="5">
        <v>0</v>
      </c>
      <c r="D800" t="s">
        <v>0</v>
      </c>
      <c r="E800">
        <v>2021</v>
      </c>
    </row>
    <row r="801" spans="1:5" x14ac:dyDescent="0.3">
      <c r="A801" t="s">
        <v>117</v>
      </c>
      <c r="B801" t="s">
        <v>486</v>
      </c>
      <c r="C801" s="5">
        <v>0</v>
      </c>
      <c r="D801" t="s">
        <v>0</v>
      </c>
      <c r="E801">
        <v>2021</v>
      </c>
    </row>
    <row r="802" spans="1:5" x14ac:dyDescent="0.3">
      <c r="A802" t="s">
        <v>121</v>
      </c>
      <c r="B802" t="s">
        <v>486</v>
      </c>
      <c r="C802" s="5">
        <v>0</v>
      </c>
      <c r="D802" t="s">
        <v>0</v>
      </c>
      <c r="E802">
        <v>2021</v>
      </c>
    </row>
    <row r="803" spans="1:5" x14ac:dyDescent="0.3">
      <c r="A803" t="s">
        <v>158</v>
      </c>
      <c r="B803" t="s">
        <v>486</v>
      </c>
      <c r="C803" s="5">
        <v>1.5703100560424432</v>
      </c>
      <c r="D803" t="s">
        <v>0</v>
      </c>
      <c r="E803">
        <v>2021</v>
      </c>
    </row>
    <row r="804" spans="1:5" x14ac:dyDescent="0.3">
      <c r="A804" t="s">
        <v>171</v>
      </c>
      <c r="B804" t="s">
        <v>486</v>
      </c>
      <c r="C804" s="5">
        <v>1.5703100560424432</v>
      </c>
      <c r="D804" t="s">
        <v>0</v>
      </c>
      <c r="E804">
        <v>2021</v>
      </c>
    </row>
    <row r="805" spans="1:5" x14ac:dyDescent="0.3">
      <c r="A805" t="s">
        <v>177</v>
      </c>
      <c r="B805" t="s">
        <v>486</v>
      </c>
      <c r="C805" s="5">
        <v>0.26103192182794455</v>
      </c>
      <c r="D805" t="s">
        <v>0</v>
      </c>
      <c r="E805">
        <v>2021</v>
      </c>
    </row>
    <row r="806" spans="1:5" x14ac:dyDescent="0.3">
      <c r="A806" t="s">
        <v>191</v>
      </c>
      <c r="B806" t="s">
        <v>486</v>
      </c>
      <c r="C806" s="5">
        <v>0.30105563712477817</v>
      </c>
      <c r="D806" t="s">
        <v>0</v>
      </c>
      <c r="E806">
        <v>2021</v>
      </c>
    </row>
    <row r="807" spans="1:5" x14ac:dyDescent="0.3">
      <c r="A807" t="s">
        <v>193</v>
      </c>
      <c r="B807" t="s">
        <v>486</v>
      </c>
      <c r="C807" s="5">
        <v>1.0082224970897204</v>
      </c>
      <c r="D807" t="s">
        <v>0</v>
      </c>
      <c r="E807">
        <v>2021</v>
      </c>
    </row>
    <row r="808" spans="1:5" x14ac:dyDescent="0.3">
      <c r="A808" t="s">
        <v>21</v>
      </c>
      <c r="B808" t="s">
        <v>486</v>
      </c>
      <c r="C808" s="5">
        <v>27.554632471984569</v>
      </c>
      <c r="D808" t="s">
        <v>0</v>
      </c>
      <c r="E808">
        <v>2021</v>
      </c>
    </row>
    <row r="809" spans="1:5" x14ac:dyDescent="0.3">
      <c r="A809" t="s">
        <v>208</v>
      </c>
      <c r="B809" t="s">
        <v>486</v>
      </c>
      <c r="C809" s="5">
        <v>19.981890383856186</v>
      </c>
      <c r="D809" t="s">
        <v>0</v>
      </c>
      <c r="E809">
        <v>2021</v>
      </c>
    </row>
    <row r="810" spans="1:5" x14ac:dyDescent="0.3">
      <c r="A810" t="s">
        <v>221</v>
      </c>
      <c r="B810" t="s">
        <v>486</v>
      </c>
      <c r="C810" s="5">
        <v>19.32901225579646</v>
      </c>
      <c r="D810" t="s">
        <v>0</v>
      </c>
      <c r="E810">
        <v>2021</v>
      </c>
    </row>
    <row r="811" spans="1:5" x14ac:dyDescent="0.3">
      <c r="A811" t="s">
        <v>225</v>
      </c>
      <c r="B811" t="s">
        <v>486</v>
      </c>
      <c r="C811" s="5">
        <v>0.64199109586817094</v>
      </c>
      <c r="D811" t="s">
        <v>0</v>
      </c>
      <c r="E811">
        <v>2021</v>
      </c>
    </row>
    <row r="812" spans="1:5" x14ac:dyDescent="0.3">
      <c r="A812" t="s">
        <v>28</v>
      </c>
      <c r="B812" t="s">
        <v>486</v>
      </c>
      <c r="C812" s="5">
        <v>1.5842273500295421E-3</v>
      </c>
      <c r="D812" t="s">
        <v>0</v>
      </c>
      <c r="E812">
        <v>2021</v>
      </c>
    </row>
    <row r="813" spans="1:5" x14ac:dyDescent="0.3">
      <c r="A813" t="s">
        <v>235</v>
      </c>
      <c r="B813" t="s">
        <v>486</v>
      </c>
      <c r="C813" s="5">
        <v>9.3028048415274116E-3</v>
      </c>
      <c r="D813" t="s">
        <v>0</v>
      </c>
      <c r="E813">
        <v>2021</v>
      </c>
    </row>
    <row r="814" spans="1:5" x14ac:dyDescent="0.3">
      <c r="A814" t="s">
        <v>245</v>
      </c>
      <c r="B814" t="s">
        <v>486</v>
      </c>
      <c r="C814" s="5">
        <v>0.54563702773297051</v>
      </c>
      <c r="D814" t="s">
        <v>0</v>
      </c>
      <c r="E814">
        <v>2021</v>
      </c>
    </row>
    <row r="815" spans="1:5" x14ac:dyDescent="0.3">
      <c r="A815" t="s">
        <v>247</v>
      </c>
      <c r="B815" t="s">
        <v>486</v>
      </c>
      <c r="C815" s="5">
        <v>0.54405280038294102</v>
      </c>
      <c r="D815" t="s">
        <v>0</v>
      </c>
      <c r="E815">
        <v>2021</v>
      </c>
    </row>
    <row r="816" spans="1:5" x14ac:dyDescent="0.3">
      <c r="A816" t="s">
        <v>67</v>
      </c>
      <c r="B816" t="s">
        <v>486</v>
      </c>
      <c r="C816" s="5">
        <v>1.5842273500295421E-3</v>
      </c>
      <c r="D816" t="s">
        <v>0</v>
      </c>
      <c r="E816">
        <v>2021</v>
      </c>
    </row>
    <row r="817" spans="1:5" x14ac:dyDescent="0.3">
      <c r="A817" t="s">
        <v>252</v>
      </c>
      <c r="B817" t="s">
        <v>486</v>
      </c>
      <c r="C817" s="5">
        <v>11.417009334254079</v>
      </c>
      <c r="D817" t="s">
        <v>0</v>
      </c>
      <c r="E817">
        <v>2021</v>
      </c>
    </row>
    <row r="818" spans="1:5" x14ac:dyDescent="0.3">
      <c r="A818" t="s">
        <v>7</v>
      </c>
      <c r="B818" t="s">
        <v>486</v>
      </c>
      <c r="C818" s="5">
        <v>12.762775473916864</v>
      </c>
      <c r="D818" t="s">
        <v>0</v>
      </c>
      <c r="E818">
        <v>2021</v>
      </c>
    </row>
    <row r="819" spans="1:5" x14ac:dyDescent="0.3">
      <c r="A819" t="s">
        <v>158</v>
      </c>
      <c r="B819" t="s">
        <v>488</v>
      </c>
      <c r="C819" s="5">
        <v>1.26227781884057E-2</v>
      </c>
      <c r="D819" t="s">
        <v>0</v>
      </c>
      <c r="E819">
        <v>2021</v>
      </c>
    </row>
    <row r="820" spans="1:5" x14ac:dyDescent="0.3">
      <c r="A820" t="s">
        <v>171</v>
      </c>
      <c r="B820" t="s">
        <v>488</v>
      </c>
      <c r="C820" s="5">
        <v>1.26227781884057E-2</v>
      </c>
      <c r="D820" t="s">
        <v>0</v>
      </c>
      <c r="E820">
        <v>2021</v>
      </c>
    </row>
    <row r="821" spans="1:5" x14ac:dyDescent="0.3">
      <c r="A821" t="s">
        <v>191</v>
      </c>
      <c r="B821" t="s">
        <v>488</v>
      </c>
      <c r="C821" s="5">
        <v>1.26227781884057E-2</v>
      </c>
      <c r="D821" t="s">
        <v>0</v>
      </c>
      <c r="E821">
        <v>2021</v>
      </c>
    </row>
    <row r="822" spans="1:5" x14ac:dyDescent="0.3">
      <c r="A822" t="s">
        <v>21</v>
      </c>
      <c r="B822" t="s">
        <v>488</v>
      </c>
      <c r="C822" s="5">
        <v>1.1553213787282233</v>
      </c>
      <c r="D822" t="s">
        <v>0</v>
      </c>
      <c r="E822">
        <v>2021</v>
      </c>
    </row>
    <row r="823" spans="1:5" x14ac:dyDescent="0.3">
      <c r="A823" t="s">
        <v>208</v>
      </c>
      <c r="B823" t="s">
        <v>488</v>
      </c>
      <c r="C823" s="5">
        <v>2.7307704724069466E-2</v>
      </c>
      <c r="D823" t="s">
        <v>0</v>
      </c>
      <c r="E823">
        <v>2021</v>
      </c>
    </row>
    <row r="824" spans="1:5" x14ac:dyDescent="0.3">
      <c r="A824" t="s">
        <v>225</v>
      </c>
      <c r="B824" t="s">
        <v>488</v>
      </c>
      <c r="C824" s="5">
        <v>2.6917653093858809E-2</v>
      </c>
      <c r="D824" t="s">
        <v>0</v>
      </c>
      <c r="E824">
        <v>2021</v>
      </c>
    </row>
    <row r="825" spans="1:5" x14ac:dyDescent="0.3">
      <c r="A825" t="s">
        <v>235</v>
      </c>
      <c r="B825" t="s">
        <v>488</v>
      </c>
      <c r="C825" s="5">
        <v>3.9005163021065502E-4</v>
      </c>
      <c r="D825" t="s">
        <v>0</v>
      </c>
      <c r="E825">
        <v>2021</v>
      </c>
    </row>
    <row r="826" spans="1:5" x14ac:dyDescent="0.3">
      <c r="A826" t="s">
        <v>7</v>
      </c>
      <c r="B826" t="s">
        <v>488</v>
      </c>
      <c r="C826" s="5">
        <v>5.532326819481221</v>
      </c>
      <c r="D826" t="s">
        <v>0</v>
      </c>
      <c r="E826">
        <v>2021</v>
      </c>
    </row>
    <row r="827" spans="1:5" x14ac:dyDescent="0.3">
      <c r="A827" t="s">
        <v>114</v>
      </c>
      <c r="B827" t="s">
        <v>490</v>
      </c>
      <c r="C827" s="5">
        <v>10.463392799999999</v>
      </c>
      <c r="D827" t="s">
        <v>0</v>
      </c>
      <c r="E827">
        <v>2021</v>
      </c>
    </row>
    <row r="828" spans="1:5" x14ac:dyDescent="0.3">
      <c r="A828" t="s">
        <v>116</v>
      </c>
      <c r="B828" t="s">
        <v>490</v>
      </c>
      <c r="C828" s="5">
        <v>9.1914120000000015</v>
      </c>
      <c r="D828" t="s">
        <v>0</v>
      </c>
      <c r="E828">
        <v>2021</v>
      </c>
    </row>
    <row r="829" spans="1:5" x14ac:dyDescent="0.3">
      <c r="A829" t="s">
        <v>117</v>
      </c>
      <c r="B829" t="s">
        <v>490</v>
      </c>
      <c r="C829" s="5">
        <v>1.00305</v>
      </c>
      <c r="D829" t="s">
        <v>0</v>
      </c>
      <c r="E829">
        <v>2021</v>
      </c>
    </row>
    <row r="830" spans="1:5" x14ac:dyDescent="0.3">
      <c r="A830" t="s">
        <v>121</v>
      </c>
      <c r="B830" t="s">
        <v>490</v>
      </c>
      <c r="C830" s="5">
        <v>8.1883619999999997</v>
      </c>
      <c r="D830" t="s">
        <v>0</v>
      </c>
      <c r="E830">
        <v>2021</v>
      </c>
    </row>
    <row r="831" spans="1:5" x14ac:dyDescent="0.3">
      <c r="A831" t="s">
        <v>123</v>
      </c>
      <c r="B831" t="s">
        <v>490</v>
      </c>
      <c r="C831" s="5">
        <v>0.52757639999999983</v>
      </c>
      <c r="D831" t="s">
        <v>0</v>
      </c>
      <c r="E831">
        <v>2021</v>
      </c>
    </row>
    <row r="832" spans="1:5" x14ac:dyDescent="0.3">
      <c r="A832" t="s">
        <v>126</v>
      </c>
      <c r="B832" t="s">
        <v>490</v>
      </c>
      <c r="C832" s="5">
        <v>0.52757639999999983</v>
      </c>
      <c r="D832" t="s">
        <v>0</v>
      </c>
      <c r="E832">
        <v>2021</v>
      </c>
    </row>
    <row r="833" spans="1:5" x14ac:dyDescent="0.3">
      <c r="A833" t="s">
        <v>128</v>
      </c>
      <c r="B833" t="s">
        <v>490</v>
      </c>
      <c r="C833" s="5">
        <v>0.74440439999999986</v>
      </c>
      <c r="D833" t="s">
        <v>0</v>
      </c>
      <c r="E833">
        <v>2021</v>
      </c>
    </row>
    <row r="834" spans="1:5" x14ac:dyDescent="0.3">
      <c r="A834" t="s">
        <v>130</v>
      </c>
      <c r="B834" t="s">
        <v>490</v>
      </c>
      <c r="C834" s="5">
        <v>0</v>
      </c>
      <c r="D834" t="s">
        <v>0</v>
      </c>
      <c r="E834">
        <v>2021</v>
      </c>
    </row>
    <row r="835" spans="1:5" x14ac:dyDescent="0.3">
      <c r="A835" t="s">
        <v>132</v>
      </c>
      <c r="B835" t="s">
        <v>490</v>
      </c>
      <c r="C835" s="5">
        <v>0.43349760000000009</v>
      </c>
      <c r="D835" t="s">
        <v>0</v>
      </c>
      <c r="E835">
        <v>2021</v>
      </c>
    </row>
    <row r="836" spans="1:5" x14ac:dyDescent="0.3">
      <c r="A836" t="s">
        <v>138</v>
      </c>
      <c r="B836" t="s">
        <v>490</v>
      </c>
      <c r="C836" s="5">
        <v>0.31090679999999998</v>
      </c>
      <c r="D836" t="s">
        <v>0</v>
      </c>
      <c r="E836">
        <v>2021</v>
      </c>
    </row>
    <row r="837" spans="1:5" x14ac:dyDescent="0.3">
      <c r="A837" t="s">
        <v>158</v>
      </c>
      <c r="B837" t="s">
        <v>490</v>
      </c>
      <c r="C837" s="5">
        <v>11.572127999999999</v>
      </c>
      <c r="D837" t="s">
        <v>0</v>
      </c>
      <c r="E837">
        <v>2021</v>
      </c>
    </row>
    <row r="838" spans="1:5" x14ac:dyDescent="0.3">
      <c r="A838" t="s">
        <v>171</v>
      </c>
      <c r="B838" t="s">
        <v>490</v>
      </c>
      <c r="C838" s="5">
        <v>11.572127999999999</v>
      </c>
      <c r="D838" t="s">
        <v>0</v>
      </c>
      <c r="E838">
        <v>2021</v>
      </c>
    </row>
    <row r="839" spans="1:5" x14ac:dyDescent="0.3">
      <c r="A839" t="s">
        <v>177</v>
      </c>
      <c r="B839" t="s">
        <v>490</v>
      </c>
      <c r="C839" s="5">
        <v>5.7504599999999995</v>
      </c>
      <c r="D839" t="s">
        <v>0</v>
      </c>
      <c r="E839">
        <v>2021</v>
      </c>
    </row>
    <row r="840" spans="1:5" x14ac:dyDescent="0.3">
      <c r="A840" t="s">
        <v>191</v>
      </c>
      <c r="B840" t="s">
        <v>490</v>
      </c>
      <c r="C840" s="5">
        <v>3.5025696000000002</v>
      </c>
      <c r="D840" t="s">
        <v>0</v>
      </c>
      <c r="E840">
        <v>2021</v>
      </c>
    </row>
    <row r="841" spans="1:5" x14ac:dyDescent="0.3">
      <c r="A841" t="s">
        <v>193</v>
      </c>
      <c r="B841" t="s">
        <v>490</v>
      </c>
      <c r="C841" s="5">
        <v>2.3190984000000001</v>
      </c>
      <c r="D841" t="s">
        <v>0</v>
      </c>
      <c r="E841">
        <v>2021</v>
      </c>
    </row>
    <row r="842" spans="1:5" x14ac:dyDescent="0.3">
      <c r="A842" t="s">
        <v>201</v>
      </c>
      <c r="B842" t="s">
        <v>490</v>
      </c>
      <c r="C842" s="5">
        <v>0</v>
      </c>
      <c r="D842" t="s">
        <v>0</v>
      </c>
      <c r="E842">
        <v>2021</v>
      </c>
    </row>
    <row r="843" spans="1:5" x14ac:dyDescent="0.3">
      <c r="A843" t="s">
        <v>205</v>
      </c>
      <c r="B843" t="s">
        <v>490</v>
      </c>
      <c r="C843" s="5">
        <v>0</v>
      </c>
      <c r="D843" t="s">
        <v>0</v>
      </c>
      <c r="E843">
        <v>2021</v>
      </c>
    </row>
    <row r="844" spans="1:5" x14ac:dyDescent="0.3">
      <c r="A844" t="s">
        <v>21</v>
      </c>
      <c r="B844" t="s">
        <v>490</v>
      </c>
      <c r="C844" s="5">
        <v>97.213950000000011</v>
      </c>
      <c r="D844" t="s">
        <v>0</v>
      </c>
      <c r="E844">
        <v>2021</v>
      </c>
    </row>
    <row r="845" spans="1:5" x14ac:dyDescent="0.3">
      <c r="A845" t="s">
        <v>208</v>
      </c>
      <c r="B845" t="s">
        <v>490</v>
      </c>
      <c r="C845" s="5">
        <v>7.3525824000000011</v>
      </c>
      <c r="D845" t="s">
        <v>0</v>
      </c>
      <c r="E845">
        <v>2021</v>
      </c>
    </row>
    <row r="846" spans="1:5" x14ac:dyDescent="0.3">
      <c r="A846" t="s">
        <v>221</v>
      </c>
      <c r="B846" t="s">
        <v>490</v>
      </c>
      <c r="C846" s="5">
        <v>6.4480896000000021</v>
      </c>
      <c r="D846" t="s">
        <v>0</v>
      </c>
      <c r="E846">
        <v>2021</v>
      </c>
    </row>
    <row r="847" spans="1:5" x14ac:dyDescent="0.3">
      <c r="A847" t="s">
        <v>225</v>
      </c>
      <c r="B847" t="s">
        <v>490</v>
      </c>
      <c r="C847" s="5">
        <v>0.79280999999999979</v>
      </c>
      <c r="D847" t="s">
        <v>0</v>
      </c>
      <c r="E847">
        <v>2021</v>
      </c>
    </row>
    <row r="848" spans="1:5" x14ac:dyDescent="0.3">
      <c r="A848" t="s">
        <v>28</v>
      </c>
      <c r="B848" t="s">
        <v>490</v>
      </c>
      <c r="C848" s="5">
        <v>0</v>
      </c>
      <c r="D848" t="s">
        <v>0</v>
      </c>
      <c r="E848">
        <v>2021</v>
      </c>
    </row>
    <row r="849" spans="1:5" x14ac:dyDescent="0.3">
      <c r="A849" t="s">
        <v>235</v>
      </c>
      <c r="B849" t="s">
        <v>490</v>
      </c>
      <c r="C849" s="5">
        <v>3.5013600000000006E-2</v>
      </c>
      <c r="D849" t="s">
        <v>0</v>
      </c>
      <c r="E849">
        <v>2021</v>
      </c>
    </row>
    <row r="850" spans="1:5" x14ac:dyDescent="0.3">
      <c r="A850" t="s">
        <v>241</v>
      </c>
      <c r="B850" t="s">
        <v>490</v>
      </c>
      <c r="C850" s="5">
        <v>7.6669200000000007E-2</v>
      </c>
      <c r="D850" t="s">
        <v>0</v>
      </c>
      <c r="E850">
        <v>2021</v>
      </c>
    </row>
    <row r="851" spans="1:5" x14ac:dyDescent="0.3">
      <c r="A851" t="s">
        <v>245</v>
      </c>
      <c r="B851" t="s">
        <v>490</v>
      </c>
      <c r="C851" s="5">
        <v>5.3279999999999994E-4</v>
      </c>
      <c r="D851" t="s">
        <v>0</v>
      </c>
      <c r="E851">
        <v>2021</v>
      </c>
    </row>
    <row r="852" spans="1:5" x14ac:dyDescent="0.3">
      <c r="A852" t="s">
        <v>247</v>
      </c>
      <c r="B852" t="s">
        <v>490</v>
      </c>
      <c r="C852" s="5">
        <v>5.3279999999999994E-4</v>
      </c>
      <c r="D852" t="s">
        <v>0</v>
      </c>
      <c r="E852">
        <v>2021</v>
      </c>
    </row>
    <row r="853" spans="1:5" x14ac:dyDescent="0.3">
      <c r="A853" t="s">
        <v>67</v>
      </c>
      <c r="B853" t="s">
        <v>490</v>
      </c>
      <c r="C853" s="5">
        <v>0</v>
      </c>
      <c r="D853" t="s">
        <v>0</v>
      </c>
      <c r="E853">
        <v>2021</v>
      </c>
    </row>
    <row r="854" spans="1:5" x14ac:dyDescent="0.3">
      <c r="A854" t="s">
        <v>252</v>
      </c>
      <c r="B854" t="s">
        <v>490</v>
      </c>
      <c r="C854" s="5">
        <v>13.8858984</v>
      </c>
      <c r="D854" t="s">
        <v>0</v>
      </c>
      <c r="E854">
        <v>2021</v>
      </c>
    </row>
    <row r="855" spans="1:5" x14ac:dyDescent="0.3">
      <c r="A855" t="s">
        <v>7</v>
      </c>
      <c r="B855" t="s">
        <v>490</v>
      </c>
      <c r="C855" s="5">
        <v>81.485539200000019</v>
      </c>
      <c r="D855" t="s">
        <v>0</v>
      </c>
      <c r="E855">
        <v>2021</v>
      </c>
    </row>
    <row r="856" spans="1:5" x14ac:dyDescent="0.3">
      <c r="A856" t="s">
        <v>114</v>
      </c>
      <c r="B856" t="s">
        <v>492</v>
      </c>
      <c r="C856" s="5">
        <v>0</v>
      </c>
      <c r="D856" t="s">
        <v>0</v>
      </c>
      <c r="E856">
        <v>2021</v>
      </c>
    </row>
    <row r="857" spans="1:5" x14ac:dyDescent="0.3">
      <c r="A857" t="s">
        <v>116</v>
      </c>
      <c r="B857" t="s">
        <v>492</v>
      </c>
      <c r="C857" s="5">
        <v>0</v>
      </c>
      <c r="D857" t="s">
        <v>0</v>
      </c>
      <c r="E857">
        <v>2021</v>
      </c>
    </row>
    <row r="858" spans="1:5" x14ac:dyDescent="0.3">
      <c r="A858" t="s">
        <v>121</v>
      </c>
      <c r="B858" t="s">
        <v>492</v>
      </c>
      <c r="C858" s="5">
        <v>0</v>
      </c>
      <c r="D858" t="s">
        <v>0</v>
      </c>
      <c r="E858">
        <v>2021</v>
      </c>
    </row>
    <row r="859" spans="1:5" x14ac:dyDescent="0.3">
      <c r="A859" t="s">
        <v>128</v>
      </c>
      <c r="B859" t="s">
        <v>492</v>
      </c>
      <c r="C859" s="5">
        <v>0</v>
      </c>
      <c r="D859" t="s">
        <v>0</v>
      </c>
      <c r="E859">
        <v>2021</v>
      </c>
    </row>
    <row r="860" spans="1:5" x14ac:dyDescent="0.3">
      <c r="A860" t="s">
        <v>132</v>
      </c>
      <c r="B860" t="s">
        <v>492</v>
      </c>
      <c r="C860" s="5">
        <v>0</v>
      </c>
      <c r="D860" t="s">
        <v>0</v>
      </c>
      <c r="E860">
        <v>2021</v>
      </c>
    </row>
    <row r="861" spans="1:5" x14ac:dyDescent="0.3">
      <c r="A861" t="s">
        <v>158</v>
      </c>
      <c r="B861" t="s">
        <v>492</v>
      </c>
      <c r="C861" s="5">
        <v>0.84154319999999994</v>
      </c>
      <c r="D861" t="s">
        <v>0</v>
      </c>
      <c r="E861">
        <v>2021</v>
      </c>
    </row>
    <row r="862" spans="1:5" x14ac:dyDescent="0.3">
      <c r="A862" t="s">
        <v>171</v>
      </c>
      <c r="B862" t="s">
        <v>492</v>
      </c>
      <c r="C862" s="5">
        <v>0.84154319999999994</v>
      </c>
      <c r="D862" t="s">
        <v>0</v>
      </c>
      <c r="E862">
        <v>2021</v>
      </c>
    </row>
    <row r="863" spans="1:5" x14ac:dyDescent="0.3">
      <c r="A863" t="s">
        <v>177</v>
      </c>
      <c r="B863" t="s">
        <v>492</v>
      </c>
      <c r="C863" s="5">
        <v>0.55383839999999984</v>
      </c>
      <c r="D863" t="s">
        <v>0</v>
      </c>
      <c r="E863">
        <v>2021</v>
      </c>
    </row>
    <row r="864" spans="1:5" x14ac:dyDescent="0.3">
      <c r="A864" t="s">
        <v>191</v>
      </c>
      <c r="B864" t="s">
        <v>492</v>
      </c>
      <c r="C864" s="5">
        <v>0.27818279999999995</v>
      </c>
      <c r="D864" t="s">
        <v>0</v>
      </c>
      <c r="E864">
        <v>2021</v>
      </c>
    </row>
    <row r="865" spans="1:5" x14ac:dyDescent="0.3">
      <c r="A865" t="s">
        <v>193</v>
      </c>
      <c r="B865" t="s">
        <v>492</v>
      </c>
      <c r="C865" s="5">
        <v>9.5219999999999992E-3</v>
      </c>
      <c r="D865" t="s">
        <v>0</v>
      </c>
      <c r="E865">
        <v>2021</v>
      </c>
    </row>
    <row r="866" spans="1:5" x14ac:dyDescent="0.3">
      <c r="A866" t="s">
        <v>201</v>
      </c>
      <c r="B866" t="s">
        <v>492</v>
      </c>
      <c r="C866" s="5">
        <v>0</v>
      </c>
      <c r="D866" t="s">
        <v>0</v>
      </c>
      <c r="E866">
        <v>2021</v>
      </c>
    </row>
    <row r="867" spans="1:5" x14ac:dyDescent="0.3">
      <c r="A867" t="s">
        <v>21</v>
      </c>
      <c r="B867" t="s">
        <v>492</v>
      </c>
      <c r="C867" s="5">
        <v>15.568970400000001</v>
      </c>
      <c r="D867" t="s">
        <v>0</v>
      </c>
      <c r="E867">
        <v>2021</v>
      </c>
    </row>
    <row r="868" spans="1:5" x14ac:dyDescent="0.3">
      <c r="A868" t="s">
        <v>208</v>
      </c>
      <c r="B868" t="s">
        <v>492</v>
      </c>
      <c r="C868" s="5">
        <v>0.61557840000000019</v>
      </c>
      <c r="D868" t="s">
        <v>0</v>
      </c>
      <c r="E868">
        <v>2021</v>
      </c>
    </row>
    <row r="869" spans="1:5" x14ac:dyDescent="0.3">
      <c r="A869" t="s">
        <v>221</v>
      </c>
      <c r="B869" t="s">
        <v>492</v>
      </c>
      <c r="C869" s="5">
        <v>0.30698639999999999</v>
      </c>
      <c r="D869" t="s">
        <v>0</v>
      </c>
      <c r="E869">
        <v>2021</v>
      </c>
    </row>
    <row r="870" spans="1:5" x14ac:dyDescent="0.3">
      <c r="A870" t="s">
        <v>225</v>
      </c>
      <c r="B870" t="s">
        <v>492</v>
      </c>
      <c r="C870" s="5">
        <v>0.29561040000000005</v>
      </c>
      <c r="D870" t="s">
        <v>0</v>
      </c>
      <c r="E870">
        <v>2021</v>
      </c>
    </row>
    <row r="871" spans="1:5" x14ac:dyDescent="0.3">
      <c r="A871" t="s">
        <v>28</v>
      </c>
      <c r="B871" t="s">
        <v>492</v>
      </c>
      <c r="C871" s="5">
        <v>4.3667999999999997E-3</v>
      </c>
      <c r="D871" t="s">
        <v>0</v>
      </c>
      <c r="E871">
        <v>2021</v>
      </c>
    </row>
    <row r="872" spans="1:5" x14ac:dyDescent="0.3">
      <c r="A872" t="s">
        <v>235</v>
      </c>
      <c r="B872" t="s">
        <v>492</v>
      </c>
      <c r="C872" s="5">
        <v>8.6148000000000006E-3</v>
      </c>
      <c r="D872" t="s">
        <v>0</v>
      </c>
      <c r="E872">
        <v>2021</v>
      </c>
    </row>
    <row r="873" spans="1:5" x14ac:dyDescent="0.3">
      <c r="A873" t="s">
        <v>245</v>
      </c>
      <c r="B873" t="s">
        <v>492</v>
      </c>
      <c r="C873" s="5">
        <v>1.67292E-2</v>
      </c>
      <c r="D873" t="s">
        <v>0</v>
      </c>
      <c r="E873">
        <v>2021</v>
      </c>
    </row>
    <row r="874" spans="1:5" x14ac:dyDescent="0.3">
      <c r="A874" t="s">
        <v>247</v>
      </c>
      <c r="B874" t="s">
        <v>492</v>
      </c>
      <c r="C874" s="5">
        <v>1.2362400000000001E-2</v>
      </c>
      <c r="D874" t="s">
        <v>0</v>
      </c>
      <c r="E874">
        <v>2021</v>
      </c>
    </row>
    <row r="875" spans="1:5" x14ac:dyDescent="0.3">
      <c r="A875" t="s">
        <v>67</v>
      </c>
      <c r="B875" t="s">
        <v>492</v>
      </c>
      <c r="C875" s="5">
        <v>4.3667999999999997E-3</v>
      </c>
      <c r="D875" t="s">
        <v>0</v>
      </c>
      <c r="E875">
        <v>2021</v>
      </c>
    </row>
    <row r="876" spans="1:5" x14ac:dyDescent="0.3">
      <c r="A876" t="s">
        <v>252</v>
      </c>
      <c r="B876" t="s">
        <v>492</v>
      </c>
      <c r="C876" s="5">
        <v>0.77287320000000015</v>
      </c>
      <c r="D876" t="s">
        <v>0</v>
      </c>
      <c r="E876">
        <v>2021</v>
      </c>
    </row>
    <row r="877" spans="1:5" x14ac:dyDescent="0.3">
      <c r="A877" t="s">
        <v>7</v>
      </c>
      <c r="B877" t="s">
        <v>492</v>
      </c>
      <c r="C877" s="5">
        <v>22.051105200000002</v>
      </c>
      <c r="D877" t="s">
        <v>0</v>
      </c>
      <c r="E877">
        <v>2021</v>
      </c>
    </row>
    <row r="878" spans="1:5" x14ac:dyDescent="0.3">
      <c r="A878" t="s">
        <v>114</v>
      </c>
      <c r="B878" t="s">
        <v>493</v>
      </c>
      <c r="C878" s="5">
        <v>0.909972</v>
      </c>
      <c r="D878" t="s">
        <v>0</v>
      </c>
      <c r="E878">
        <v>2021</v>
      </c>
    </row>
    <row r="879" spans="1:5" x14ac:dyDescent="0.3">
      <c r="A879" t="s">
        <v>116</v>
      </c>
      <c r="B879" t="s">
        <v>493</v>
      </c>
      <c r="C879" s="5">
        <v>0</v>
      </c>
      <c r="D879" t="s">
        <v>0</v>
      </c>
      <c r="E879">
        <v>2021</v>
      </c>
    </row>
    <row r="880" spans="1:5" x14ac:dyDescent="0.3">
      <c r="A880" t="s">
        <v>117</v>
      </c>
      <c r="B880" t="s">
        <v>493</v>
      </c>
      <c r="C880" s="5">
        <v>0</v>
      </c>
      <c r="D880" t="s">
        <v>0</v>
      </c>
      <c r="E880">
        <v>2021</v>
      </c>
    </row>
    <row r="881" spans="1:5" x14ac:dyDescent="0.3">
      <c r="A881" t="s">
        <v>121</v>
      </c>
      <c r="B881" t="s">
        <v>493</v>
      </c>
      <c r="C881" s="5">
        <v>0</v>
      </c>
      <c r="D881" t="s">
        <v>0</v>
      </c>
      <c r="E881">
        <v>2021</v>
      </c>
    </row>
    <row r="882" spans="1:5" x14ac:dyDescent="0.3">
      <c r="A882" t="s">
        <v>128</v>
      </c>
      <c r="B882" t="s">
        <v>493</v>
      </c>
      <c r="C882" s="5">
        <v>0.909972</v>
      </c>
      <c r="D882" t="s">
        <v>0</v>
      </c>
      <c r="E882">
        <v>2021</v>
      </c>
    </row>
    <row r="883" spans="1:5" x14ac:dyDescent="0.3">
      <c r="A883" t="s">
        <v>132</v>
      </c>
      <c r="B883" t="s">
        <v>493</v>
      </c>
      <c r="C883" s="5">
        <v>0.909972</v>
      </c>
      <c r="D883" t="s">
        <v>0</v>
      </c>
      <c r="E883">
        <v>2021</v>
      </c>
    </row>
    <row r="884" spans="1:5" x14ac:dyDescent="0.3">
      <c r="A884" t="s">
        <v>158</v>
      </c>
      <c r="B884" t="s">
        <v>493</v>
      </c>
      <c r="C884" s="5">
        <v>3.5917559999999993</v>
      </c>
      <c r="D884" t="s">
        <v>0</v>
      </c>
      <c r="E884">
        <v>2021</v>
      </c>
    </row>
    <row r="885" spans="1:5" x14ac:dyDescent="0.3">
      <c r="A885" t="s">
        <v>171</v>
      </c>
      <c r="B885" t="s">
        <v>493</v>
      </c>
      <c r="C885" s="5">
        <v>3.5917559999999993</v>
      </c>
      <c r="D885" t="s">
        <v>0</v>
      </c>
      <c r="E885">
        <v>2021</v>
      </c>
    </row>
    <row r="886" spans="1:5" x14ac:dyDescent="0.3">
      <c r="A886" t="s">
        <v>177</v>
      </c>
      <c r="B886" t="s">
        <v>493</v>
      </c>
      <c r="C886" s="5">
        <v>2.0098764</v>
      </c>
      <c r="D886" t="s">
        <v>0</v>
      </c>
      <c r="E886">
        <v>2021</v>
      </c>
    </row>
    <row r="887" spans="1:5" x14ac:dyDescent="0.3">
      <c r="A887" t="s">
        <v>191</v>
      </c>
      <c r="B887" t="s">
        <v>493</v>
      </c>
      <c r="C887" s="5">
        <v>1.5360227999999996</v>
      </c>
      <c r="D887" t="s">
        <v>0</v>
      </c>
      <c r="E887">
        <v>2021</v>
      </c>
    </row>
    <row r="888" spans="1:5" x14ac:dyDescent="0.3">
      <c r="A888" t="s">
        <v>193</v>
      </c>
      <c r="B888" t="s">
        <v>493</v>
      </c>
      <c r="C888" s="5">
        <v>3.7602000000000003E-2</v>
      </c>
      <c r="D888" t="s">
        <v>0</v>
      </c>
      <c r="E888">
        <v>2021</v>
      </c>
    </row>
    <row r="889" spans="1:5" x14ac:dyDescent="0.3">
      <c r="A889" t="s">
        <v>201</v>
      </c>
      <c r="B889" t="s">
        <v>493</v>
      </c>
      <c r="C889" s="5">
        <v>8.2547999999999979E-3</v>
      </c>
      <c r="D889" t="s">
        <v>0</v>
      </c>
      <c r="E889">
        <v>2021</v>
      </c>
    </row>
    <row r="890" spans="1:5" x14ac:dyDescent="0.3">
      <c r="A890" t="s">
        <v>21</v>
      </c>
      <c r="B890" t="s">
        <v>493</v>
      </c>
      <c r="C890" s="5">
        <v>26.1545004</v>
      </c>
      <c r="D890" t="s">
        <v>0</v>
      </c>
      <c r="E890">
        <v>2021</v>
      </c>
    </row>
    <row r="891" spans="1:5" x14ac:dyDescent="0.3">
      <c r="A891" t="s">
        <v>208</v>
      </c>
      <c r="B891" t="s">
        <v>493</v>
      </c>
      <c r="C891" s="5">
        <v>0.14921999999999999</v>
      </c>
      <c r="D891" t="s">
        <v>0</v>
      </c>
      <c r="E891">
        <v>2021</v>
      </c>
    </row>
    <row r="892" spans="1:5" x14ac:dyDescent="0.3">
      <c r="A892" t="s">
        <v>221</v>
      </c>
      <c r="B892" t="s">
        <v>493</v>
      </c>
      <c r="C892" s="5">
        <v>0.1111896</v>
      </c>
      <c r="D892" t="s">
        <v>0</v>
      </c>
      <c r="E892">
        <v>2021</v>
      </c>
    </row>
    <row r="893" spans="1:5" x14ac:dyDescent="0.3">
      <c r="A893" t="s">
        <v>225</v>
      </c>
      <c r="B893" t="s">
        <v>493</v>
      </c>
      <c r="C893" s="5">
        <v>5.1371999999999998E-3</v>
      </c>
      <c r="D893" t="s">
        <v>0</v>
      </c>
      <c r="E893">
        <v>2021</v>
      </c>
    </row>
    <row r="894" spans="1:5" x14ac:dyDescent="0.3">
      <c r="A894" t="s">
        <v>28</v>
      </c>
      <c r="B894" t="s">
        <v>493</v>
      </c>
      <c r="C894" s="5">
        <v>2.6639999999999997E-4</v>
      </c>
      <c r="D894" t="s">
        <v>0</v>
      </c>
      <c r="E894">
        <v>2021</v>
      </c>
    </row>
    <row r="895" spans="1:5" x14ac:dyDescent="0.3">
      <c r="A895" t="s">
        <v>235</v>
      </c>
      <c r="B895" t="s">
        <v>493</v>
      </c>
      <c r="C895" s="5">
        <v>3.2626800000000004E-2</v>
      </c>
      <c r="D895" t="s">
        <v>0</v>
      </c>
      <c r="E895">
        <v>2021</v>
      </c>
    </row>
    <row r="896" spans="1:5" x14ac:dyDescent="0.3">
      <c r="A896" t="s">
        <v>241</v>
      </c>
      <c r="B896" t="s">
        <v>493</v>
      </c>
      <c r="C896" s="5">
        <v>0</v>
      </c>
      <c r="D896" t="s">
        <v>0</v>
      </c>
      <c r="E896">
        <v>2021</v>
      </c>
    </row>
    <row r="897" spans="1:5" x14ac:dyDescent="0.3">
      <c r="A897" t="s">
        <v>245</v>
      </c>
      <c r="B897" t="s">
        <v>493</v>
      </c>
      <c r="C897" s="5">
        <v>9.1656000000000012E-3</v>
      </c>
      <c r="D897" t="s">
        <v>0</v>
      </c>
      <c r="E897">
        <v>2021</v>
      </c>
    </row>
    <row r="898" spans="1:5" x14ac:dyDescent="0.3">
      <c r="A898" t="s">
        <v>247</v>
      </c>
      <c r="B898" t="s">
        <v>493</v>
      </c>
      <c r="C898" s="5">
        <v>8.8992000000000012E-3</v>
      </c>
      <c r="D898" t="s">
        <v>0</v>
      </c>
      <c r="E898">
        <v>2021</v>
      </c>
    </row>
    <row r="899" spans="1:5" x14ac:dyDescent="0.3">
      <c r="A899" t="s">
        <v>67</v>
      </c>
      <c r="B899" t="s">
        <v>493</v>
      </c>
      <c r="C899" s="5">
        <v>2.6639999999999997E-4</v>
      </c>
      <c r="D899" t="s">
        <v>0</v>
      </c>
      <c r="E899">
        <v>2021</v>
      </c>
    </row>
    <row r="900" spans="1:5" x14ac:dyDescent="0.3">
      <c r="A900" t="s">
        <v>252</v>
      </c>
      <c r="B900" t="s">
        <v>493</v>
      </c>
      <c r="C900" s="5">
        <v>0.5336820000000001</v>
      </c>
      <c r="D900" t="s">
        <v>0</v>
      </c>
      <c r="E900">
        <v>2021</v>
      </c>
    </row>
    <row r="901" spans="1:5" x14ac:dyDescent="0.3">
      <c r="A901" t="s">
        <v>7</v>
      </c>
      <c r="B901" t="s">
        <v>493</v>
      </c>
      <c r="C901" s="5">
        <v>41.569376400000003</v>
      </c>
      <c r="D901" t="s">
        <v>0</v>
      </c>
      <c r="E901">
        <v>2021</v>
      </c>
    </row>
    <row r="902" spans="1:5" x14ac:dyDescent="0.3">
      <c r="A902" t="s">
        <v>114</v>
      </c>
      <c r="B902" t="s">
        <v>495</v>
      </c>
      <c r="C902" s="5">
        <v>0</v>
      </c>
      <c r="D902" t="s">
        <v>0</v>
      </c>
      <c r="E902">
        <v>2021</v>
      </c>
    </row>
    <row r="903" spans="1:5" x14ac:dyDescent="0.3">
      <c r="A903" t="s">
        <v>116</v>
      </c>
      <c r="B903" t="s">
        <v>495</v>
      </c>
      <c r="C903" s="5">
        <v>0</v>
      </c>
      <c r="D903" t="s">
        <v>0</v>
      </c>
      <c r="E903">
        <v>2021</v>
      </c>
    </row>
    <row r="904" spans="1:5" x14ac:dyDescent="0.3">
      <c r="A904" t="s">
        <v>121</v>
      </c>
      <c r="B904" t="s">
        <v>495</v>
      </c>
      <c r="C904" s="5">
        <v>0</v>
      </c>
      <c r="D904" t="s">
        <v>0</v>
      </c>
      <c r="E904">
        <v>2021</v>
      </c>
    </row>
    <row r="905" spans="1:5" x14ac:dyDescent="0.3">
      <c r="A905" t="s">
        <v>128</v>
      </c>
      <c r="B905" t="s">
        <v>495</v>
      </c>
      <c r="C905" s="5">
        <v>0</v>
      </c>
      <c r="D905" t="s">
        <v>0</v>
      </c>
      <c r="E905">
        <v>2021</v>
      </c>
    </row>
    <row r="906" spans="1:5" x14ac:dyDescent="0.3">
      <c r="A906" t="s">
        <v>132</v>
      </c>
      <c r="B906" t="s">
        <v>495</v>
      </c>
      <c r="C906" s="5">
        <v>0</v>
      </c>
      <c r="D906" t="s">
        <v>0</v>
      </c>
      <c r="E906">
        <v>2021</v>
      </c>
    </row>
    <row r="907" spans="1:5" x14ac:dyDescent="0.3">
      <c r="A907" t="s">
        <v>158</v>
      </c>
      <c r="B907" t="s">
        <v>495</v>
      </c>
      <c r="C907" s="5">
        <v>0.74475000000000002</v>
      </c>
      <c r="D907" t="s">
        <v>0</v>
      </c>
      <c r="E907">
        <v>2021</v>
      </c>
    </row>
    <row r="908" spans="1:5" x14ac:dyDescent="0.3">
      <c r="A908" t="s">
        <v>171</v>
      </c>
      <c r="B908" t="s">
        <v>495</v>
      </c>
      <c r="C908" s="5">
        <v>0.74475000000000002</v>
      </c>
      <c r="D908" t="s">
        <v>0</v>
      </c>
      <c r="E908">
        <v>2021</v>
      </c>
    </row>
    <row r="909" spans="1:5" x14ac:dyDescent="0.3">
      <c r="A909" t="s">
        <v>177</v>
      </c>
      <c r="B909" t="s">
        <v>495</v>
      </c>
      <c r="C909" s="5">
        <v>0.34509240000000002</v>
      </c>
      <c r="D909" t="s">
        <v>0</v>
      </c>
      <c r="E909">
        <v>2021</v>
      </c>
    </row>
    <row r="910" spans="1:5" x14ac:dyDescent="0.3">
      <c r="A910" t="s">
        <v>191</v>
      </c>
      <c r="B910" t="s">
        <v>495</v>
      </c>
      <c r="C910" s="5">
        <v>0.31997520000000002</v>
      </c>
      <c r="D910" t="s">
        <v>0</v>
      </c>
      <c r="E910">
        <v>2021</v>
      </c>
    </row>
    <row r="911" spans="1:5" x14ac:dyDescent="0.3">
      <c r="A911" t="s">
        <v>193</v>
      </c>
      <c r="B911" t="s">
        <v>495</v>
      </c>
      <c r="C911" s="5">
        <v>7.96824E-2</v>
      </c>
      <c r="D911" t="s">
        <v>0</v>
      </c>
      <c r="E911">
        <v>2021</v>
      </c>
    </row>
    <row r="912" spans="1:5" x14ac:dyDescent="0.3">
      <c r="A912" t="s">
        <v>21</v>
      </c>
      <c r="B912" t="s">
        <v>495</v>
      </c>
      <c r="C912" s="5">
        <v>4.6007640000000016</v>
      </c>
      <c r="D912" t="s">
        <v>0</v>
      </c>
      <c r="E912">
        <v>2021</v>
      </c>
    </row>
    <row r="913" spans="1:5" x14ac:dyDescent="0.3">
      <c r="A913" t="s">
        <v>208</v>
      </c>
      <c r="B913" t="s">
        <v>495</v>
      </c>
      <c r="C913" s="5">
        <v>1.20132E-2</v>
      </c>
      <c r="D913" t="s">
        <v>0</v>
      </c>
      <c r="E913">
        <v>2021</v>
      </c>
    </row>
    <row r="914" spans="1:5" x14ac:dyDescent="0.3">
      <c r="A914" t="s">
        <v>221</v>
      </c>
      <c r="B914" t="s">
        <v>495</v>
      </c>
      <c r="C914" s="5">
        <v>6.5699999999999986E-3</v>
      </c>
      <c r="D914" t="s">
        <v>0</v>
      </c>
      <c r="E914">
        <v>2021</v>
      </c>
    </row>
    <row r="915" spans="1:5" x14ac:dyDescent="0.3">
      <c r="A915" t="s">
        <v>28</v>
      </c>
      <c r="B915" t="s">
        <v>495</v>
      </c>
      <c r="C915" s="5">
        <v>0</v>
      </c>
      <c r="D915" t="s">
        <v>0</v>
      </c>
      <c r="E915">
        <v>2021</v>
      </c>
    </row>
    <row r="916" spans="1:5" x14ac:dyDescent="0.3">
      <c r="A916" t="s">
        <v>235</v>
      </c>
      <c r="B916" t="s">
        <v>495</v>
      </c>
      <c r="C916" s="5">
        <v>5.4432000000000013E-3</v>
      </c>
      <c r="D916" t="s">
        <v>0</v>
      </c>
      <c r="E916">
        <v>2021</v>
      </c>
    </row>
    <row r="917" spans="1:5" x14ac:dyDescent="0.3">
      <c r="A917" t="s">
        <v>245</v>
      </c>
      <c r="B917" t="s">
        <v>495</v>
      </c>
      <c r="C917" s="5">
        <v>0</v>
      </c>
      <c r="D917" t="s">
        <v>0</v>
      </c>
      <c r="E917">
        <v>2021</v>
      </c>
    </row>
    <row r="918" spans="1:5" x14ac:dyDescent="0.3">
      <c r="A918" t="s">
        <v>247</v>
      </c>
      <c r="B918" t="s">
        <v>495</v>
      </c>
      <c r="C918" s="5">
        <v>0</v>
      </c>
      <c r="D918" t="s">
        <v>0</v>
      </c>
      <c r="E918">
        <v>2021</v>
      </c>
    </row>
    <row r="919" spans="1:5" x14ac:dyDescent="0.3">
      <c r="A919" t="s">
        <v>67</v>
      </c>
      <c r="B919" t="s">
        <v>495</v>
      </c>
      <c r="C919" s="5">
        <v>0</v>
      </c>
      <c r="D919" t="s">
        <v>0</v>
      </c>
      <c r="E919">
        <v>2021</v>
      </c>
    </row>
    <row r="920" spans="1:5" x14ac:dyDescent="0.3">
      <c r="A920" t="s">
        <v>252</v>
      </c>
      <c r="B920" t="s">
        <v>495</v>
      </c>
      <c r="C920" s="5">
        <v>0.19648080000000001</v>
      </c>
      <c r="D920" t="s">
        <v>0</v>
      </c>
      <c r="E920">
        <v>2021</v>
      </c>
    </row>
    <row r="921" spans="1:5" x14ac:dyDescent="0.3">
      <c r="A921" t="s">
        <v>7</v>
      </c>
      <c r="B921" t="s">
        <v>495</v>
      </c>
      <c r="C921" s="5">
        <v>4.8745187999999979</v>
      </c>
      <c r="D921" t="s">
        <v>0</v>
      </c>
      <c r="E921">
        <v>2021</v>
      </c>
    </row>
    <row r="922" spans="1:5" x14ac:dyDescent="0.3">
      <c r="A922" t="s">
        <v>158</v>
      </c>
      <c r="B922" t="s">
        <v>497</v>
      </c>
      <c r="C922" s="5">
        <v>1.2150863999999997</v>
      </c>
      <c r="D922" t="s">
        <v>0</v>
      </c>
      <c r="E922">
        <v>2021</v>
      </c>
    </row>
    <row r="923" spans="1:5" x14ac:dyDescent="0.3">
      <c r="A923" t="s">
        <v>171</v>
      </c>
      <c r="B923" t="s">
        <v>497</v>
      </c>
      <c r="C923" s="5">
        <v>1.2150863999999997</v>
      </c>
      <c r="D923" t="s">
        <v>0</v>
      </c>
      <c r="E923">
        <v>2021</v>
      </c>
    </row>
    <row r="924" spans="1:5" x14ac:dyDescent="0.3">
      <c r="A924" t="s">
        <v>177</v>
      </c>
      <c r="B924" t="s">
        <v>497</v>
      </c>
      <c r="C924" s="5">
        <v>0.28409760000000001</v>
      </c>
      <c r="D924" t="s">
        <v>0</v>
      </c>
      <c r="E924">
        <v>2021</v>
      </c>
    </row>
    <row r="925" spans="1:5" x14ac:dyDescent="0.3">
      <c r="A925" t="s">
        <v>191</v>
      </c>
      <c r="B925" t="s">
        <v>497</v>
      </c>
      <c r="C925" s="5">
        <v>0.89146799999999993</v>
      </c>
      <c r="D925" t="s">
        <v>0</v>
      </c>
      <c r="E925">
        <v>2021</v>
      </c>
    </row>
    <row r="926" spans="1:5" x14ac:dyDescent="0.3">
      <c r="A926" t="s">
        <v>193</v>
      </c>
      <c r="B926" t="s">
        <v>497</v>
      </c>
      <c r="C926" s="5">
        <v>3.9520800000000002E-2</v>
      </c>
      <c r="D926" t="s">
        <v>0</v>
      </c>
      <c r="E926">
        <v>2021</v>
      </c>
    </row>
    <row r="927" spans="1:5" x14ac:dyDescent="0.3">
      <c r="A927" t="s">
        <v>21</v>
      </c>
      <c r="B927" t="s">
        <v>497</v>
      </c>
      <c r="C927" s="5">
        <v>2.7381600000000001</v>
      </c>
      <c r="D927" t="s">
        <v>0</v>
      </c>
      <c r="E927">
        <v>2021</v>
      </c>
    </row>
    <row r="928" spans="1:5" x14ac:dyDescent="0.3">
      <c r="A928" t="s">
        <v>208</v>
      </c>
      <c r="B928" t="s">
        <v>497</v>
      </c>
      <c r="C928" s="5">
        <v>14.758891200000003</v>
      </c>
      <c r="D928" t="s">
        <v>0</v>
      </c>
      <c r="E928">
        <v>2021</v>
      </c>
    </row>
    <row r="929" spans="1:5" x14ac:dyDescent="0.3">
      <c r="A929" t="s">
        <v>221</v>
      </c>
      <c r="B929" t="s">
        <v>497</v>
      </c>
      <c r="C929" s="5">
        <v>14.721789600000003</v>
      </c>
      <c r="D929" t="s">
        <v>0</v>
      </c>
      <c r="E929">
        <v>2021</v>
      </c>
    </row>
    <row r="930" spans="1:5" x14ac:dyDescent="0.3">
      <c r="A930" t="s">
        <v>28</v>
      </c>
      <c r="B930" t="s">
        <v>497</v>
      </c>
      <c r="C930" s="5">
        <v>0</v>
      </c>
      <c r="D930" t="s">
        <v>0</v>
      </c>
      <c r="E930">
        <v>2021</v>
      </c>
    </row>
    <row r="931" spans="1:5" x14ac:dyDescent="0.3">
      <c r="A931" t="s">
        <v>235</v>
      </c>
      <c r="B931" t="s">
        <v>497</v>
      </c>
      <c r="C931" s="5">
        <v>3.7101599999999992E-2</v>
      </c>
      <c r="D931" t="s">
        <v>0</v>
      </c>
      <c r="E931">
        <v>2021</v>
      </c>
    </row>
    <row r="932" spans="1:5" x14ac:dyDescent="0.3">
      <c r="A932" t="s">
        <v>245</v>
      </c>
      <c r="B932" t="s">
        <v>497</v>
      </c>
      <c r="C932" s="5">
        <v>0</v>
      </c>
      <c r="D932" t="s">
        <v>0</v>
      </c>
      <c r="E932">
        <v>2021</v>
      </c>
    </row>
    <row r="933" spans="1:5" x14ac:dyDescent="0.3">
      <c r="A933" t="s">
        <v>247</v>
      </c>
      <c r="B933" t="s">
        <v>497</v>
      </c>
      <c r="C933" s="5">
        <v>0</v>
      </c>
      <c r="D933" t="s">
        <v>0</v>
      </c>
      <c r="E933">
        <v>2021</v>
      </c>
    </row>
    <row r="934" spans="1:5" x14ac:dyDescent="0.3">
      <c r="A934" t="s">
        <v>67</v>
      </c>
      <c r="B934" t="s">
        <v>497</v>
      </c>
      <c r="C934" s="5">
        <v>0</v>
      </c>
      <c r="D934" t="s">
        <v>0</v>
      </c>
      <c r="E934">
        <v>2021</v>
      </c>
    </row>
    <row r="935" spans="1:5" x14ac:dyDescent="0.3">
      <c r="A935" t="s">
        <v>252</v>
      </c>
      <c r="B935" t="s">
        <v>497</v>
      </c>
      <c r="C935" s="5">
        <v>0.70602480000000012</v>
      </c>
      <c r="D935" t="s">
        <v>0</v>
      </c>
      <c r="E935">
        <v>2021</v>
      </c>
    </row>
    <row r="936" spans="1:5" x14ac:dyDescent="0.3">
      <c r="A936" t="s">
        <v>7</v>
      </c>
      <c r="B936" t="s">
        <v>497</v>
      </c>
      <c r="C936" s="5">
        <v>8.4868631999999984</v>
      </c>
      <c r="D936" t="s">
        <v>0</v>
      </c>
      <c r="E936">
        <v>2021</v>
      </c>
    </row>
    <row r="937" spans="1:5" x14ac:dyDescent="0.3">
      <c r="A937" t="s">
        <v>158</v>
      </c>
      <c r="B937" t="s">
        <v>499</v>
      </c>
      <c r="C937" s="5">
        <v>7.7244767999999979</v>
      </c>
      <c r="D937" t="s">
        <v>0</v>
      </c>
      <c r="E937">
        <v>2021</v>
      </c>
    </row>
    <row r="938" spans="1:5" x14ac:dyDescent="0.3">
      <c r="A938" t="s">
        <v>171</v>
      </c>
      <c r="B938" t="s">
        <v>499</v>
      </c>
      <c r="C938" s="5">
        <v>7.7244767999999979</v>
      </c>
      <c r="D938" t="s">
        <v>0</v>
      </c>
      <c r="E938">
        <v>2021</v>
      </c>
    </row>
    <row r="939" spans="1:5" x14ac:dyDescent="0.3">
      <c r="A939" t="s">
        <v>177</v>
      </c>
      <c r="B939" t="s">
        <v>499</v>
      </c>
      <c r="C939" s="5">
        <v>0.70306559999999996</v>
      </c>
      <c r="D939" t="s">
        <v>0</v>
      </c>
      <c r="E939">
        <v>2021</v>
      </c>
    </row>
    <row r="940" spans="1:5" x14ac:dyDescent="0.3">
      <c r="A940" t="s">
        <v>191</v>
      </c>
      <c r="B940" t="s">
        <v>499</v>
      </c>
      <c r="C940" s="5">
        <v>7.0214111999999993</v>
      </c>
      <c r="D940" t="s">
        <v>0</v>
      </c>
      <c r="E940">
        <v>2021</v>
      </c>
    </row>
    <row r="941" spans="1:5" x14ac:dyDescent="0.3">
      <c r="A941" t="s">
        <v>193</v>
      </c>
      <c r="B941" t="s">
        <v>499</v>
      </c>
      <c r="C941" s="5">
        <v>0</v>
      </c>
      <c r="D941" t="s">
        <v>0</v>
      </c>
      <c r="E941">
        <v>2021</v>
      </c>
    </row>
    <row r="942" spans="1:5" x14ac:dyDescent="0.3">
      <c r="A942" t="s">
        <v>21</v>
      </c>
      <c r="B942" t="s">
        <v>499</v>
      </c>
      <c r="C942" s="5">
        <v>2.5454412</v>
      </c>
      <c r="D942" t="s">
        <v>0</v>
      </c>
      <c r="E942">
        <v>2021</v>
      </c>
    </row>
    <row r="943" spans="1:5" x14ac:dyDescent="0.3">
      <c r="A943" t="s">
        <v>208</v>
      </c>
      <c r="B943" t="s">
        <v>499</v>
      </c>
      <c r="C943" s="5">
        <v>0.79673400000000016</v>
      </c>
      <c r="D943" t="s">
        <v>0</v>
      </c>
      <c r="E943">
        <v>2021</v>
      </c>
    </row>
    <row r="944" spans="1:5" x14ac:dyDescent="0.3">
      <c r="A944" t="s">
        <v>221</v>
      </c>
      <c r="B944" t="s">
        <v>499</v>
      </c>
      <c r="C944" s="5">
        <v>7.0243199999999992E-2</v>
      </c>
      <c r="D944" t="s">
        <v>0</v>
      </c>
      <c r="E944">
        <v>2021</v>
      </c>
    </row>
    <row r="945" spans="1:5" x14ac:dyDescent="0.3">
      <c r="A945" t="s">
        <v>225</v>
      </c>
      <c r="B945" t="s">
        <v>499</v>
      </c>
      <c r="C945" s="5">
        <v>0.20770559999999996</v>
      </c>
      <c r="D945" t="s">
        <v>0</v>
      </c>
      <c r="E945">
        <v>2021</v>
      </c>
    </row>
    <row r="946" spans="1:5" x14ac:dyDescent="0.3">
      <c r="A946" t="s">
        <v>28</v>
      </c>
      <c r="B946" t="s">
        <v>499</v>
      </c>
      <c r="C946" s="5">
        <v>0</v>
      </c>
      <c r="D946" t="s">
        <v>0</v>
      </c>
      <c r="E946">
        <v>2021</v>
      </c>
    </row>
    <row r="947" spans="1:5" x14ac:dyDescent="0.3">
      <c r="A947" t="s">
        <v>235</v>
      </c>
      <c r="B947" t="s">
        <v>499</v>
      </c>
      <c r="C947" s="5">
        <v>0.51878520000000006</v>
      </c>
      <c r="D947" t="s">
        <v>0</v>
      </c>
      <c r="E947">
        <v>2021</v>
      </c>
    </row>
    <row r="948" spans="1:5" x14ac:dyDescent="0.3">
      <c r="A948" t="s">
        <v>245</v>
      </c>
      <c r="B948" t="s">
        <v>499</v>
      </c>
      <c r="C948" s="5">
        <v>0</v>
      </c>
      <c r="D948" t="s">
        <v>0</v>
      </c>
      <c r="E948">
        <v>2021</v>
      </c>
    </row>
    <row r="949" spans="1:5" x14ac:dyDescent="0.3">
      <c r="A949" t="s">
        <v>247</v>
      </c>
      <c r="B949" t="s">
        <v>499</v>
      </c>
      <c r="C949" s="5">
        <v>0</v>
      </c>
      <c r="D949" t="s">
        <v>0</v>
      </c>
      <c r="E949">
        <v>2021</v>
      </c>
    </row>
    <row r="950" spans="1:5" x14ac:dyDescent="0.3">
      <c r="A950" t="s">
        <v>67</v>
      </c>
      <c r="B950" t="s">
        <v>499</v>
      </c>
      <c r="C950" s="5">
        <v>0</v>
      </c>
      <c r="D950" t="s">
        <v>0</v>
      </c>
      <c r="E950">
        <v>2021</v>
      </c>
    </row>
    <row r="951" spans="1:5" x14ac:dyDescent="0.3">
      <c r="A951" t="s">
        <v>252</v>
      </c>
      <c r="B951" t="s">
        <v>499</v>
      </c>
      <c r="C951" s="5">
        <v>0.15920639999999997</v>
      </c>
      <c r="D951" t="s">
        <v>0</v>
      </c>
      <c r="E951">
        <v>2021</v>
      </c>
    </row>
    <row r="952" spans="1:5" x14ac:dyDescent="0.3">
      <c r="A952" t="s">
        <v>7</v>
      </c>
      <c r="B952" t="s">
        <v>499</v>
      </c>
      <c r="C952" s="5">
        <v>5.7712175999999999</v>
      </c>
      <c r="D952" t="s">
        <v>0</v>
      </c>
      <c r="E952">
        <v>2021</v>
      </c>
    </row>
    <row r="953" spans="1:5" x14ac:dyDescent="0.3">
      <c r="A953" t="s">
        <v>158</v>
      </c>
      <c r="B953" t="s">
        <v>500</v>
      </c>
      <c r="C953" s="5">
        <v>38.019340799999995</v>
      </c>
      <c r="D953" t="s">
        <v>0</v>
      </c>
      <c r="E953">
        <v>2021</v>
      </c>
    </row>
    <row r="954" spans="1:5" x14ac:dyDescent="0.3">
      <c r="A954" t="s">
        <v>171</v>
      </c>
      <c r="B954" t="s">
        <v>500</v>
      </c>
      <c r="C954" s="5">
        <v>38.019340799999995</v>
      </c>
      <c r="D954" t="s">
        <v>0</v>
      </c>
      <c r="E954">
        <v>2021</v>
      </c>
    </row>
    <row r="955" spans="1:5" x14ac:dyDescent="0.3">
      <c r="A955" t="s">
        <v>177</v>
      </c>
      <c r="B955" t="s">
        <v>500</v>
      </c>
      <c r="C955" s="5">
        <v>1.0319184000000001</v>
      </c>
      <c r="D955" t="s">
        <v>0</v>
      </c>
      <c r="E955">
        <v>2021</v>
      </c>
    </row>
    <row r="956" spans="1:5" x14ac:dyDescent="0.3">
      <c r="A956" t="s">
        <v>191</v>
      </c>
      <c r="B956" t="s">
        <v>500</v>
      </c>
      <c r="C956" s="5">
        <v>36.987422399999993</v>
      </c>
      <c r="D956" t="s">
        <v>0</v>
      </c>
      <c r="E956">
        <v>2021</v>
      </c>
    </row>
    <row r="957" spans="1:5" x14ac:dyDescent="0.3">
      <c r="A957" t="s">
        <v>193</v>
      </c>
      <c r="B957" t="s">
        <v>500</v>
      </c>
      <c r="C957" s="5">
        <v>0</v>
      </c>
      <c r="D957" t="s">
        <v>0</v>
      </c>
      <c r="E957">
        <v>2021</v>
      </c>
    </row>
    <row r="958" spans="1:5" x14ac:dyDescent="0.3">
      <c r="A958" t="s">
        <v>21</v>
      </c>
      <c r="B958" t="s">
        <v>500</v>
      </c>
      <c r="C958" s="5">
        <v>10.622703600000001</v>
      </c>
      <c r="D958" t="s">
        <v>0</v>
      </c>
      <c r="E958">
        <v>2021</v>
      </c>
    </row>
    <row r="959" spans="1:5" x14ac:dyDescent="0.3">
      <c r="A959" t="s">
        <v>208</v>
      </c>
      <c r="B959" t="s">
        <v>500</v>
      </c>
      <c r="C959" s="5">
        <v>2.6883287999999999</v>
      </c>
      <c r="D959" t="s">
        <v>0</v>
      </c>
      <c r="E959">
        <v>2021</v>
      </c>
    </row>
    <row r="960" spans="1:5" x14ac:dyDescent="0.3">
      <c r="A960" t="s">
        <v>221</v>
      </c>
      <c r="B960" t="s">
        <v>500</v>
      </c>
      <c r="C960" s="5">
        <v>0</v>
      </c>
      <c r="D960" t="s">
        <v>0</v>
      </c>
      <c r="E960">
        <v>2021</v>
      </c>
    </row>
    <row r="961" spans="1:5" x14ac:dyDescent="0.3">
      <c r="A961" t="s">
        <v>225</v>
      </c>
      <c r="B961" t="s">
        <v>500</v>
      </c>
      <c r="C961" s="5">
        <v>3.86424E-2</v>
      </c>
      <c r="D961" t="s">
        <v>0</v>
      </c>
      <c r="E961">
        <v>2021</v>
      </c>
    </row>
    <row r="962" spans="1:5" x14ac:dyDescent="0.3">
      <c r="A962" t="s">
        <v>28</v>
      </c>
      <c r="B962" t="s">
        <v>500</v>
      </c>
      <c r="C962" s="5">
        <v>1.1192399999999998E-2</v>
      </c>
      <c r="D962" t="s">
        <v>0</v>
      </c>
      <c r="E962">
        <v>2021</v>
      </c>
    </row>
    <row r="963" spans="1:5" x14ac:dyDescent="0.3">
      <c r="A963" t="s">
        <v>235</v>
      </c>
      <c r="B963" t="s">
        <v>500</v>
      </c>
      <c r="C963" s="5">
        <v>2.6384940000000001</v>
      </c>
      <c r="D963" t="s">
        <v>0</v>
      </c>
      <c r="E963">
        <v>2021</v>
      </c>
    </row>
    <row r="964" spans="1:5" x14ac:dyDescent="0.3">
      <c r="A964" t="s">
        <v>245</v>
      </c>
      <c r="B964" t="s">
        <v>500</v>
      </c>
      <c r="C964" s="5">
        <v>1.1192399999999998E-2</v>
      </c>
      <c r="D964" t="s">
        <v>0</v>
      </c>
      <c r="E964">
        <v>2021</v>
      </c>
    </row>
    <row r="965" spans="1:5" x14ac:dyDescent="0.3">
      <c r="A965" t="s">
        <v>247</v>
      </c>
      <c r="B965" t="s">
        <v>500</v>
      </c>
      <c r="C965" s="5">
        <v>0</v>
      </c>
      <c r="D965" t="s">
        <v>0</v>
      </c>
      <c r="E965">
        <v>2021</v>
      </c>
    </row>
    <row r="966" spans="1:5" x14ac:dyDescent="0.3">
      <c r="A966" t="s">
        <v>67</v>
      </c>
      <c r="B966" t="s">
        <v>500</v>
      </c>
      <c r="C966" s="5">
        <v>1.1192399999999998E-2</v>
      </c>
      <c r="D966" t="s">
        <v>0</v>
      </c>
      <c r="E966">
        <v>2021</v>
      </c>
    </row>
    <row r="967" spans="1:5" x14ac:dyDescent="0.3">
      <c r="A967" t="s">
        <v>7</v>
      </c>
      <c r="B967" t="s">
        <v>500</v>
      </c>
      <c r="C967" s="5">
        <v>15.545933999999999</v>
      </c>
      <c r="D967" t="s">
        <v>0</v>
      </c>
      <c r="E967">
        <v>2021</v>
      </c>
    </row>
    <row r="968" spans="1:5" x14ac:dyDescent="0.3">
      <c r="A968" t="s">
        <v>114</v>
      </c>
      <c r="B968" t="s">
        <v>502</v>
      </c>
      <c r="C968" s="5">
        <v>0</v>
      </c>
      <c r="D968" t="s">
        <v>0</v>
      </c>
      <c r="E968">
        <v>2021</v>
      </c>
    </row>
    <row r="969" spans="1:5" x14ac:dyDescent="0.3">
      <c r="A969" t="s">
        <v>116</v>
      </c>
      <c r="B969" t="s">
        <v>502</v>
      </c>
      <c r="C969" s="5">
        <v>0</v>
      </c>
      <c r="D969" t="s">
        <v>0</v>
      </c>
      <c r="E969">
        <v>2021</v>
      </c>
    </row>
    <row r="970" spans="1:5" x14ac:dyDescent="0.3">
      <c r="A970" t="s">
        <v>121</v>
      </c>
      <c r="B970" t="s">
        <v>502</v>
      </c>
      <c r="C970" s="5">
        <v>0</v>
      </c>
      <c r="D970" t="s">
        <v>0</v>
      </c>
      <c r="E970">
        <v>2021</v>
      </c>
    </row>
    <row r="971" spans="1:5" x14ac:dyDescent="0.3">
      <c r="A971" t="s">
        <v>123</v>
      </c>
      <c r="B971" t="s">
        <v>502</v>
      </c>
      <c r="C971" s="5">
        <v>0</v>
      </c>
      <c r="D971" t="s">
        <v>0</v>
      </c>
      <c r="E971">
        <v>2021</v>
      </c>
    </row>
    <row r="972" spans="1:5" x14ac:dyDescent="0.3">
      <c r="A972" t="s">
        <v>126</v>
      </c>
      <c r="B972" t="s">
        <v>502</v>
      </c>
      <c r="C972" s="5">
        <v>0</v>
      </c>
      <c r="D972" t="s">
        <v>0</v>
      </c>
      <c r="E972">
        <v>2021</v>
      </c>
    </row>
    <row r="973" spans="1:5" x14ac:dyDescent="0.3">
      <c r="A973" t="s">
        <v>128</v>
      </c>
      <c r="B973" t="s">
        <v>502</v>
      </c>
      <c r="C973" s="5">
        <v>0</v>
      </c>
      <c r="D973" t="s">
        <v>0</v>
      </c>
      <c r="E973">
        <v>2021</v>
      </c>
    </row>
    <row r="974" spans="1:5" x14ac:dyDescent="0.3">
      <c r="A974" t="s">
        <v>132</v>
      </c>
      <c r="B974" t="s">
        <v>502</v>
      </c>
      <c r="C974" s="5">
        <v>0</v>
      </c>
      <c r="D974" t="s">
        <v>0</v>
      </c>
      <c r="E974">
        <v>2021</v>
      </c>
    </row>
    <row r="975" spans="1:5" x14ac:dyDescent="0.3">
      <c r="A975" t="s">
        <v>140</v>
      </c>
      <c r="B975" t="s">
        <v>502</v>
      </c>
      <c r="C975" s="5">
        <v>0</v>
      </c>
      <c r="D975" t="s">
        <v>0</v>
      </c>
      <c r="E975">
        <v>2021</v>
      </c>
    </row>
    <row r="976" spans="1:5" x14ac:dyDescent="0.3">
      <c r="A976" t="s">
        <v>144</v>
      </c>
      <c r="B976" t="s">
        <v>502</v>
      </c>
      <c r="C976" s="5">
        <v>0</v>
      </c>
      <c r="D976" t="s">
        <v>0</v>
      </c>
      <c r="E976">
        <v>2021</v>
      </c>
    </row>
    <row r="977" spans="1:5" x14ac:dyDescent="0.3">
      <c r="A977" t="s">
        <v>158</v>
      </c>
      <c r="B977" t="s">
        <v>502</v>
      </c>
      <c r="C977" s="5">
        <v>3.4692948000000001</v>
      </c>
      <c r="D977" t="s">
        <v>0</v>
      </c>
      <c r="E977">
        <v>2021</v>
      </c>
    </row>
    <row r="978" spans="1:5" x14ac:dyDescent="0.3">
      <c r="A978" t="s">
        <v>159</v>
      </c>
      <c r="B978" t="s">
        <v>502</v>
      </c>
      <c r="C978" s="5">
        <v>1.0080467999999998</v>
      </c>
      <c r="D978" t="s">
        <v>0</v>
      </c>
      <c r="E978">
        <v>2021</v>
      </c>
    </row>
    <row r="979" spans="1:5" x14ac:dyDescent="0.3">
      <c r="A979" t="s">
        <v>163</v>
      </c>
      <c r="B979" t="s">
        <v>502</v>
      </c>
      <c r="C979" s="5">
        <v>1.0080467999999998</v>
      </c>
      <c r="D979" t="s">
        <v>0</v>
      </c>
      <c r="E979">
        <v>2021</v>
      </c>
    </row>
    <row r="980" spans="1:5" x14ac:dyDescent="0.3">
      <c r="A980" t="s">
        <v>171</v>
      </c>
      <c r="B980" t="s">
        <v>502</v>
      </c>
      <c r="C980" s="5">
        <v>2.4612480000000003</v>
      </c>
      <c r="D980" t="s">
        <v>0</v>
      </c>
      <c r="E980">
        <v>2021</v>
      </c>
    </row>
    <row r="981" spans="1:5" x14ac:dyDescent="0.3">
      <c r="A981" t="s">
        <v>24</v>
      </c>
      <c r="B981" t="s">
        <v>502</v>
      </c>
      <c r="C981" s="5">
        <v>0</v>
      </c>
      <c r="D981" t="s">
        <v>0</v>
      </c>
      <c r="E981">
        <v>2021</v>
      </c>
    </row>
    <row r="982" spans="1:5" x14ac:dyDescent="0.3">
      <c r="A982" t="s">
        <v>177</v>
      </c>
      <c r="B982" t="s">
        <v>502</v>
      </c>
      <c r="C982" s="5">
        <v>1.3155084000000001</v>
      </c>
      <c r="D982" t="s">
        <v>0</v>
      </c>
      <c r="E982">
        <v>2021</v>
      </c>
    </row>
    <row r="983" spans="1:5" x14ac:dyDescent="0.3">
      <c r="A983" t="s">
        <v>191</v>
      </c>
      <c r="B983" t="s">
        <v>502</v>
      </c>
      <c r="C983" s="5">
        <v>0.86893200000000004</v>
      </c>
      <c r="D983" t="s">
        <v>0</v>
      </c>
      <c r="E983">
        <v>2021</v>
      </c>
    </row>
    <row r="984" spans="1:5" x14ac:dyDescent="0.3">
      <c r="A984" t="s">
        <v>193</v>
      </c>
      <c r="B984" t="s">
        <v>502</v>
      </c>
      <c r="C984" s="5">
        <v>0.27680760000000004</v>
      </c>
      <c r="D984" t="s">
        <v>0</v>
      </c>
      <c r="E984">
        <v>2021</v>
      </c>
    </row>
    <row r="985" spans="1:5" x14ac:dyDescent="0.3">
      <c r="A985" t="s">
        <v>201</v>
      </c>
      <c r="B985" t="s">
        <v>502</v>
      </c>
      <c r="C985" s="5">
        <v>0</v>
      </c>
      <c r="D985" t="s">
        <v>0</v>
      </c>
      <c r="E985">
        <v>2021</v>
      </c>
    </row>
    <row r="986" spans="1:5" x14ac:dyDescent="0.3">
      <c r="A986" t="s">
        <v>205</v>
      </c>
      <c r="B986" t="s">
        <v>502</v>
      </c>
      <c r="C986" s="5">
        <v>0</v>
      </c>
      <c r="D986" t="s">
        <v>0</v>
      </c>
      <c r="E986">
        <v>2021</v>
      </c>
    </row>
    <row r="987" spans="1:5" x14ac:dyDescent="0.3">
      <c r="A987" t="s">
        <v>21</v>
      </c>
      <c r="B987" t="s">
        <v>502</v>
      </c>
      <c r="C987" s="5">
        <v>11.553775199999999</v>
      </c>
      <c r="D987" t="s">
        <v>0</v>
      </c>
      <c r="E987">
        <v>2021</v>
      </c>
    </row>
    <row r="988" spans="1:5" x14ac:dyDescent="0.3">
      <c r="A988" t="s">
        <v>208</v>
      </c>
      <c r="B988" t="s">
        <v>502</v>
      </c>
      <c r="C988" s="5">
        <v>0.81924839999999988</v>
      </c>
      <c r="D988" t="s">
        <v>0</v>
      </c>
      <c r="E988">
        <v>2021</v>
      </c>
    </row>
    <row r="989" spans="1:5" x14ac:dyDescent="0.3">
      <c r="A989" t="s">
        <v>68</v>
      </c>
      <c r="B989" t="s">
        <v>502</v>
      </c>
      <c r="C989" s="5">
        <v>8.4473999999999994E-2</v>
      </c>
      <c r="D989" t="s">
        <v>0</v>
      </c>
      <c r="E989">
        <v>2021</v>
      </c>
    </row>
    <row r="990" spans="1:5" x14ac:dyDescent="0.3">
      <c r="A990" t="s">
        <v>221</v>
      </c>
      <c r="B990" t="s">
        <v>502</v>
      </c>
      <c r="C990" s="5">
        <v>0.72056880000000001</v>
      </c>
      <c r="D990" t="s">
        <v>0</v>
      </c>
      <c r="E990">
        <v>2021</v>
      </c>
    </row>
    <row r="991" spans="1:5" x14ac:dyDescent="0.3">
      <c r="A991" t="s">
        <v>225</v>
      </c>
      <c r="B991" t="s">
        <v>502</v>
      </c>
      <c r="C991" s="5">
        <v>5.7816000000000022E-3</v>
      </c>
      <c r="D991" t="s">
        <v>0</v>
      </c>
      <c r="E991">
        <v>2021</v>
      </c>
    </row>
    <row r="992" spans="1:5" x14ac:dyDescent="0.3">
      <c r="A992" t="s">
        <v>28</v>
      </c>
      <c r="B992" t="s">
        <v>502</v>
      </c>
      <c r="C992" s="5">
        <v>2.5307999999999997E-3</v>
      </c>
      <c r="D992" t="s">
        <v>0</v>
      </c>
      <c r="E992">
        <v>2021</v>
      </c>
    </row>
    <row r="993" spans="1:5" x14ac:dyDescent="0.3">
      <c r="A993" t="s">
        <v>235</v>
      </c>
      <c r="B993" t="s">
        <v>502</v>
      </c>
      <c r="C993" s="5">
        <v>5.8932000000000003E-3</v>
      </c>
      <c r="D993" t="s">
        <v>0</v>
      </c>
      <c r="E993">
        <v>2021</v>
      </c>
    </row>
    <row r="994" spans="1:5" x14ac:dyDescent="0.3">
      <c r="A994" t="s">
        <v>245</v>
      </c>
      <c r="B994" t="s">
        <v>502</v>
      </c>
      <c r="C994" s="5">
        <v>1.6790399999999997E-2</v>
      </c>
      <c r="D994" t="s">
        <v>0</v>
      </c>
      <c r="E994">
        <v>2021</v>
      </c>
    </row>
    <row r="995" spans="1:5" x14ac:dyDescent="0.3">
      <c r="A995" t="s">
        <v>247</v>
      </c>
      <c r="B995" t="s">
        <v>502</v>
      </c>
      <c r="C995" s="5">
        <v>1.4259599999999999E-2</v>
      </c>
      <c r="D995" t="s">
        <v>0</v>
      </c>
      <c r="E995">
        <v>2021</v>
      </c>
    </row>
    <row r="996" spans="1:5" x14ac:dyDescent="0.3">
      <c r="A996" t="s">
        <v>67</v>
      </c>
      <c r="B996" t="s">
        <v>502</v>
      </c>
      <c r="C996" s="5">
        <v>2.5307999999999997E-3</v>
      </c>
      <c r="D996" t="s">
        <v>0</v>
      </c>
      <c r="E996">
        <v>2021</v>
      </c>
    </row>
    <row r="997" spans="1:5" x14ac:dyDescent="0.3">
      <c r="A997" t="s">
        <v>252</v>
      </c>
      <c r="B997" t="s">
        <v>502</v>
      </c>
      <c r="C997" s="5">
        <v>1.6542936000000001</v>
      </c>
      <c r="D997" t="s">
        <v>0</v>
      </c>
      <c r="E997">
        <v>2021</v>
      </c>
    </row>
    <row r="998" spans="1:5" x14ac:dyDescent="0.3">
      <c r="A998" t="s">
        <v>7</v>
      </c>
      <c r="B998" t="s">
        <v>502</v>
      </c>
      <c r="C998" s="5">
        <v>27.348656399999999</v>
      </c>
      <c r="D998" t="s">
        <v>0</v>
      </c>
      <c r="E998">
        <v>2021</v>
      </c>
    </row>
    <row r="999" spans="1:5" x14ac:dyDescent="0.3">
      <c r="A999" t="s">
        <v>7</v>
      </c>
      <c r="B999" t="s">
        <v>507</v>
      </c>
      <c r="C999" s="5">
        <v>1.3413174621319273</v>
      </c>
      <c r="D999" t="s">
        <v>0</v>
      </c>
      <c r="E999">
        <v>2021</v>
      </c>
    </row>
    <row r="1000" spans="1:5" x14ac:dyDescent="0.3">
      <c r="A1000" t="s">
        <v>158</v>
      </c>
      <c r="B1000" t="s">
        <v>509</v>
      </c>
      <c r="C1000" s="5">
        <v>3.7160041763242764</v>
      </c>
      <c r="D1000" t="s">
        <v>0</v>
      </c>
      <c r="E1000">
        <v>2021</v>
      </c>
    </row>
    <row r="1001" spans="1:5" x14ac:dyDescent="0.3">
      <c r="A1001" t="s">
        <v>171</v>
      </c>
      <c r="B1001" t="s">
        <v>509</v>
      </c>
      <c r="C1001" s="5">
        <v>3.7160041763242764</v>
      </c>
      <c r="D1001" t="s">
        <v>0</v>
      </c>
      <c r="E1001">
        <v>2021</v>
      </c>
    </row>
    <row r="1002" spans="1:5" x14ac:dyDescent="0.3">
      <c r="A1002" t="s">
        <v>191</v>
      </c>
      <c r="B1002" t="s">
        <v>509</v>
      </c>
      <c r="C1002" s="5">
        <v>3.7160041763242764</v>
      </c>
      <c r="D1002" t="s">
        <v>0</v>
      </c>
      <c r="E1002">
        <v>2021</v>
      </c>
    </row>
    <row r="1003" spans="1:5" x14ac:dyDescent="0.3">
      <c r="A1003" t="s">
        <v>193</v>
      </c>
      <c r="B1003" t="s">
        <v>509</v>
      </c>
      <c r="C1003" s="5">
        <v>0</v>
      </c>
      <c r="D1003" t="s">
        <v>0</v>
      </c>
      <c r="E1003">
        <v>2021</v>
      </c>
    </row>
    <row r="1004" spans="1:5" x14ac:dyDescent="0.3">
      <c r="A1004" t="s">
        <v>208</v>
      </c>
      <c r="B1004" t="s">
        <v>509</v>
      </c>
      <c r="C1004" s="5">
        <v>0.29521710759524755</v>
      </c>
      <c r="D1004" t="s">
        <v>0</v>
      </c>
      <c r="E1004">
        <v>2021</v>
      </c>
    </row>
    <row r="1005" spans="1:5" x14ac:dyDescent="0.3">
      <c r="A1005" t="s">
        <v>235</v>
      </c>
      <c r="B1005" t="s">
        <v>509</v>
      </c>
      <c r="C1005" s="5">
        <v>0.29521710759524755</v>
      </c>
      <c r="D1005" t="s">
        <v>0</v>
      </c>
      <c r="E1005">
        <v>2021</v>
      </c>
    </row>
    <row r="1006" spans="1:5" x14ac:dyDescent="0.3">
      <c r="A1006" t="s">
        <v>7</v>
      </c>
      <c r="B1006" t="s">
        <v>509</v>
      </c>
      <c r="C1006" s="5">
        <v>11.281936176285406</v>
      </c>
      <c r="D1006" t="s">
        <v>0</v>
      </c>
      <c r="E1006">
        <v>2021</v>
      </c>
    </row>
    <row r="1007" spans="1:5" x14ac:dyDescent="0.3">
      <c r="A1007" t="s">
        <v>7</v>
      </c>
      <c r="B1007" t="s">
        <v>511</v>
      </c>
      <c r="C1007" s="5">
        <v>12.686844337150943</v>
      </c>
      <c r="D1007" t="s">
        <v>0</v>
      </c>
      <c r="E1007">
        <v>2021</v>
      </c>
    </row>
    <row r="1008" spans="1:5" x14ac:dyDescent="0.3">
      <c r="A1008" t="s">
        <v>158</v>
      </c>
      <c r="B1008" t="s">
        <v>513</v>
      </c>
      <c r="C1008" s="5">
        <v>0.91889862367572162</v>
      </c>
      <c r="D1008" t="s">
        <v>0</v>
      </c>
      <c r="E1008">
        <v>2021</v>
      </c>
    </row>
    <row r="1009" spans="1:5" x14ac:dyDescent="0.3">
      <c r="A1009" t="s">
        <v>171</v>
      </c>
      <c r="B1009" t="s">
        <v>513</v>
      </c>
      <c r="C1009" s="5">
        <v>0.91889862367572162</v>
      </c>
      <c r="D1009" t="s">
        <v>0</v>
      </c>
      <c r="E1009">
        <v>2021</v>
      </c>
    </row>
    <row r="1010" spans="1:5" x14ac:dyDescent="0.3">
      <c r="A1010" t="s">
        <v>191</v>
      </c>
      <c r="B1010" t="s">
        <v>513</v>
      </c>
      <c r="C1010" s="5">
        <v>0.91889862367572162</v>
      </c>
      <c r="D1010" t="s">
        <v>0</v>
      </c>
      <c r="E1010">
        <v>2021</v>
      </c>
    </row>
    <row r="1011" spans="1:5" x14ac:dyDescent="0.3">
      <c r="A1011" t="s">
        <v>193</v>
      </c>
      <c r="B1011" t="s">
        <v>513</v>
      </c>
      <c r="C1011" s="5">
        <v>0</v>
      </c>
      <c r="D1011" t="s">
        <v>0</v>
      </c>
      <c r="E1011">
        <v>2021</v>
      </c>
    </row>
    <row r="1012" spans="1:5" x14ac:dyDescent="0.3">
      <c r="A1012" t="s">
        <v>208</v>
      </c>
      <c r="B1012" t="s">
        <v>513</v>
      </c>
      <c r="C1012" s="5">
        <v>7.3001692404752502E-2</v>
      </c>
      <c r="D1012" t="s">
        <v>0</v>
      </c>
      <c r="E1012">
        <v>2021</v>
      </c>
    </row>
    <row r="1013" spans="1:5" x14ac:dyDescent="0.3">
      <c r="A1013" t="s">
        <v>235</v>
      </c>
      <c r="B1013" t="s">
        <v>513</v>
      </c>
      <c r="C1013" s="5">
        <v>7.3001692404752502E-2</v>
      </c>
      <c r="D1013" t="s">
        <v>0</v>
      </c>
      <c r="E1013">
        <v>2021</v>
      </c>
    </row>
    <row r="1014" spans="1:5" x14ac:dyDescent="0.3">
      <c r="A1014" t="s">
        <v>7</v>
      </c>
      <c r="B1014" t="s">
        <v>513</v>
      </c>
      <c r="C1014" s="5">
        <v>4.0339700244317243</v>
      </c>
      <c r="D1014" t="s">
        <v>0</v>
      </c>
      <c r="E1014">
        <v>2021</v>
      </c>
    </row>
    <row r="1015" spans="1:5" x14ac:dyDescent="0.3">
      <c r="A1015" t="s">
        <v>158</v>
      </c>
      <c r="B1015" t="s">
        <v>517</v>
      </c>
      <c r="C1015" s="5">
        <v>15.634773421934698</v>
      </c>
      <c r="D1015" t="s">
        <v>0</v>
      </c>
      <c r="E1015">
        <v>2021</v>
      </c>
    </row>
    <row r="1016" spans="1:5" x14ac:dyDescent="0.3">
      <c r="A1016" t="s">
        <v>171</v>
      </c>
      <c r="B1016" t="s">
        <v>517</v>
      </c>
      <c r="C1016" s="5">
        <v>15.634773421934698</v>
      </c>
      <c r="D1016" t="s">
        <v>0</v>
      </c>
      <c r="E1016">
        <v>2021</v>
      </c>
    </row>
    <row r="1017" spans="1:5" x14ac:dyDescent="0.3">
      <c r="A1017" t="s">
        <v>179</v>
      </c>
      <c r="B1017" t="s">
        <v>517</v>
      </c>
      <c r="C1017" s="5">
        <v>15.634773421934698</v>
      </c>
      <c r="D1017" t="s">
        <v>0</v>
      </c>
      <c r="E1017">
        <v>2021</v>
      </c>
    </row>
    <row r="1018" spans="1:5" x14ac:dyDescent="0.3">
      <c r="A1018" t="s">
        <v>208</v>
      </c>
      <c r="B1018" t="s">
        <v>517</v>
      </c>
      <c r="C1018" s="5">
        <v>1.4154126523080244</v>
      </c>
      <c r="D1018" t="s">
        <v>0</v>
      </c>
      <c r="E1018">
        <v>2021</v>
      </c>
    </row>
    <row r="1019" spans="1:5" x14ac:dyDescent="0.3">
      <c r="A1019" t="s">
        <v>231</v>
      </c>
      <c r="B1019" t="s">
        <v>517</v>
      </c>
      <c r="C1019" s="5">
        <v>1.4154126523080244</v>
      </c>
      <c r="D1019" t="s">
        <v>0</v>
      </c>
      <c r="E1019">
        <v>2021</v>
      </c>
    </row>
    <row r="1020" spans="1:5" x14ac:dyDescent="0.3">
      <c r="A1020" t="s">
        <v>158</v>
      </c>
      <c r="B1020" t="s">
        <v>519</v>
      </c>
      <c r="C1020" s="5">
        <v>917.35505685450937</v>
      </c>
      <c r="D1020" t="s">
        <v>0</v>
      </c>
      <c r="E1020">
        <v>2021</v>
      </c>
    </row>
    <row r="1021" spans="1:5" x14ac:dyDescent="0.3">
      <c r="A1021" t="s">
        <v>171</v>
      </c>
      <c r="B1021" t="s">
        <v>519</v>
      </c>
      <c r="C1021" s="5">
        <v>917.35505685450937</v>
      </c>
      <c r="D1021" t="s">
        <v>0</v>
      </c>
      <c r="E1021">
        <v>2021</v>
      </c>
    </row>
    <row r="1022" spans="1:5" x14ac:dyDescent="0.3">
      <c r="A1022" t="s">
        <v>177</v>
      </c>
      <c r="B1022" t="s">
        <v>519</v>
      </c>
      <c r="C1022" s="5">
        <v>1.7038663258374436</v>
      </c>
      <c r="D1022" t="s">
        <v>0</v>
      </c>
      <c r="E1022">
        <v>2021</v>
      </c>
    </row>
    <row r="1023" spans="1:5" x14ac:dyDescent="0.3">
      <c r="A1023" t="s">
        <v>179</v>
      </c>
      <c r="B1023" t="s">
        <v>519</v>
      </c>
      <c r="C1023" s="5">
        <v>307.32837013842556</v>
      </c>
      <c r="D1023" t="s">
        <v>0</v>
      </c>
      <c r="E1023">
        <v>2021</v>
      </c>
    </row>
    <row r="1024" spans="1:5" x14ac:dyDescent="0.3">
      <c r="A1024" t="s">
        <v>191</v>
      </c>
      <c r="B1024" t="s">
        <v>519</v>
      </c>
      <c r="C1024" s="5">
        <v>608.32282039024653</v>
      </c>
      <c r="D1024" t="s">
        <v>0</v>
      </c>
      <c r="E1024">
        <v>2021</v>
      </c>
    </row>
    <row r="1025" spans="1:5" x14ac:dyDescent="0.3">
      <c r="A1025" t="s">
        <v>21</v>
      </c>
      <c r="B1025" t="s">
        <v>519</v>
      </c>
      <c r="C1025" s="5">
        <v>8.6701119961134152E-2</v>
      </c>
      <c r="D1025" t="s">
        <v>0</v>
      </c>
      <c r="E1025">
        <v>2021</v>
      </c>
    </row>
    <row r="1026" spans="1:5" x14ac:dyDescent="0.3">
      <c r="A1026" t="s">
        <v>208</v>
      </c>
      <c r="B1026" t="s">
        <v>519</v>
      </c>
      <c r="C1026" s="5">
        <v>73.195585993717174</v>
      </c>
      <c r="D1026" t="s">
        <v>0</v>
      </c>
      <c r="E1026">
        <v>2021</v>
      </c>
    </row>
    <row r="1027" spans="1:5" x14ac:dyDescent="0.3">
      <c r="A1027" t="s">
        <v>231</v>
      </c>
      <c r="B1027" t="s">
        <v>519</v>
      </c>
      <c r="C1027" s="5">
        <v>27.82237079923754</v>
      </c>
      <c r="D1027" t="s">
        <v>0</v>
      </c>
      <c r="E1027">
        <v>2021</v>
      </c>
    </row>
    <row r="1028" spans="1:5" x14ac:dyDescent="0.3">
      <c r="A1028" t="s">
        <v>235</v>
      </c>
      <c r="B1028" t="s">
        <v>519</v>
      </c>
      <c r="C1028" s="5">
        <v>45.373215194479634</v>
      </c>
      <c r="D1028" t="s">
        <v>0</v>
      </c>
      <c r="E1028">
        <v>2021</v>
      </c>
    </row>
    <row r="1029" spans="1:5" x14ac:dyDescent="0.3">
      <c r="A1029" t="s">
        <v>7</v>
      </c>
      <c r="B1029" t="s">
        <v>519</v>
      </c>
      <c r="C1029" s="5">
        <v>5.4470327907736342</v>
      </c>
      <c r="D1029" t="s">
        <v>0</v>
      </c>
      <c r="E1029">
        <v>2021</v>
      </c>
    </row>
    <row r="1030" spans="1:5" x14ac:dyDescent="0.3">
      <c r="A1030" t="s">
        <v>158</v>
      </c>
      <c r="B1030" t="s">
        <v>521</v>
      </c>
      <c r="C1030" s="5">
        <v>45.379675842907666</v>
      </c>
      <c r="D1030" t="s">
        <v>0</v>
      </c>
      <c r="E1030">
        <v>2021</v>
      </c>
    </row>
    <row r="1031" spans="1:5" x14ac:dyDescent="0.3">
      <c r="A1031" t="s">
        <v>171</v>
      </c>
      <c r="B1031" t="s">
        <v>521</v>
      </c>
      <c r="C1031" s="5">
        <v>45.379675842907666</v>
      </c>
      <c r="D1031" t="s">
        <v>0</v>
      </c>
      <c r="E1031">
        <v>2021</v>
      </c>
    </row>
    <row r="1032" spans="1:5" x14ac:dyDescent="0.3">
      <c r="A1032" t="s">
        <v>177</v>
      </c>
      <c r="B1032" t="s">
        <v>521</v>
      </c>
      <c r="C1032" s="5">
        <v>2.3877559188256594E-2</v>
      </c>
      <c r="D1032" t="s">
        <v>0</v>
      </c>
      <c r="E1032">
        <v>2021</v>
      </c>
    </row>
    <row r="1033" spans="1:5" x14ac:dyDescent="0.3">
      <c r="A1033" t="s">
        <v>179</v>
      </c>
      <c r="B1033" t="s">
        <v>521</v>
      </c>
      <c r="C1033" s="5">
        <v>1.5437364094451777E-2</v>
      </c>
      <c r="D1033" t="s">
        <v>0</v>
      </c>
      <c r="E1033">
        <v>2021</v>
      </c>
    </row>
    <row r="1034" spans="1:5" x14ac:dyDescent="0.3">
      <c r="A1034" t="s">
        <v>191</v>
      </c>
      <c r="B1034" t="s">
        <v>521</v>
      </c>
      <c r="C1034" s="5">
        <v>45.340360919624963</v>
      </c>
      <c r="D1034" t="s">
        <v>0</v>
      </c>
      <c r="E1034">
        <v>2021</v>
      </c>
    </row>
    <row r="1035" spans="1:5" x14ac:dyDescent="0.3">
      <c r="A1035" t="s">
        <v>21</v>
      </c>
      <c r="B1035" t="s">
        <v>521</v>
      </c>
      <c r="C1035" s="5">
        <v>10.868432097999806</v>
      </c>
      <c r="D1035" t="s">
        <v>0</v>
      </c>
      <c r="E1035">
        <v>2021</v>
      </c>
    </row>
    <row r="1036" spans="1:5" x14ac:dyDescent="0.3">
      <c r="A1036" t="s">
        <v>208</v>
      </c>
      <c r="B1036" t="s">
        <v>521</v>
      </c>
      <c r="C1036" s="5">
        <v>3.3832170029443347</v>
      </c>
      <c r="D1036" t="s">
        <v>0</v>
      </c>
      <c r="E1036">
        <v>2021</v>
      </c>
    </row>
    <row r="1037" spans="1:5" x14ac:dyDescent="0.3">
      <c r="A1037" t="s">
        <v>231</v>
      </c>
      <c r="B1037" t="s">
        <v>521</v>
      </c>
      <c r="C1037" s="5">
        <v>1.3975412286383378E-3</v>
      </c>
      <c r="D1037" t="s">
        <v>0</v>
      </c>
      <c r="E1037">
        <v>2021</v>
      </c>
    </row>
    <row r="1038" spans="1:5" x14ac:dyDescent="0.3">
      <c r="A1038" t="s">
        <v>235</v>
      </c>
      <c r="B1038" t="s">
        <v>521</v>
      </c>
      <c r="C1038" s="5">
        <v>3.3818194617156965</v>
      </c>
      <c r="D1038" t="s">
        <v>0</v>
      </c>
      <c r="E1038">
        <v>2021</v>
      </c>
    </row>
    <row r="1039" spans="1:5" x14ac:dyDescent="0.3">
      <c r="A1039" t="s">
        <v>7</v>
      </c>
      <c r="B1039" t="s">
        <v>521</v>
      </c>
      <c r="C1039" s="5">
        <v>0.74482061488620932</v>
      </c>
      <c r="D1039" t="s">
        <v>0</v>
      </c>
      <c r="E1039">
        <v>2021</v>
      </c>
    </row>
    <row r="1040" spans="1:5" x14ac:dyDescent="0.3">
      <c r="A1040" t="s">
        <v>158</v>
      </c>
      <c r="B1040" t="s">
        <v>523</v>
      </c>
      <c r="C1040" s="5">
        <v>258.27682769554514</v>
      </c>
      <c r="D1040" t="s">
        <v>0</v>
      </c>
      <c r="E1040">
        <v>2021</v>
      </c>
    </row>
    <row r="1041" spans="1:5" x14ac:dyDescent="0.3">
      <c r="A1041" t="s">
        <v>171</v>
      </c>
      <c r="B1041" t="s">
        <v>523</v>
      </c>
      <c r="C1041" s="5">
        <v>258.27682769554514</v>
      </c>
      <c r="D1041" t="s">
        <v>0</v>
      </c>
      <c r="E1041">
        <v>2021</v>
      </c>
    </row>
    <row r="1042" spans="1:5" x14ac:dyDescent="0.3">
      <c r="A1042" t="s">
        <v>177</v>
      </c>
      <c r="B1042" t="s">
        <v>523</v>
      </c>
      <c r="C1042" s="5">
        <v>0.56301171497429969</v>
      </c>
      <c r="D1042" t="s">
        <v>0</v>
      </c>
      <c r="E1042">
        <v>2021</v>
      </c>
    </row>
    <row r="1043" spans="1:5" x14ac:dyDescent="0.3">
      <c r="A1043" t="s">
        <v>179</v>
      </c>
      <c r="B1043" t="s">
        <v>523</v>
      </c>
      <c r="C1043" s="5">
        <v>8.3326014755452675</v>
      </c>
      <c r="D1043" t="s">
        <v>0</v>
      </c>
      <c r="E1043">
        <v>2021</v>
      </c>
    </row>
    <row r="1044" spans="1:5" x14ac:dyDescent="0.3">
      <c r="A1044" t="s">
        <v>191</v>
      </c>
      <c r="B1044" t="s">
        <v>523</v>
      </c>
      <c r="C1044" s="5">
        <v>249.38121450502555</v>
      </c>
      <c r="D1044" t="s">
        <v>0</v>
      </c>
      <c r="E1044">
        <v>2021</v>
      </c>
    </row>
    <row r="1045" spans="1:5" x14ac:dyDescent="0.3">
      <c r="A1045" t="s">
        <v>21</v>
      </c>
      <c r="B1045" t="s">
        <v>523</v>
      </c>
      <c r="C1045" s="5">
        <v>0.39342038203906149</v>
      </c>
      <c r="D1045" t="s">
        <v>0</v>
      </c>
      <c r="E1045">
        <v>2021</v>
      </c>
    </row>
    <row r="1046" spans="1:5" x14ac:dyDescent="0.3">
      <c r="A1046" t="s">
        <v>208</v>
      </c>
      <c r="B1046" t="s">
        <v>523</v>
      </c>
      <c r="C1046" s="5">
        <v>19.355044047088384</v>
      </c>
      <c r="D1046" t="s">
        <v>0</v>
      </c>
      <c r="E1046">
        <v>2021</v>
      </c>
    </row>
    <row r="1047" spans="1:5" x14ac:dyDescent="0.3">
      <c r="A1047" t="s">
        <v>231</v>
      </c>
      <c r="B1047" t="s">
        <v>523</v>
      </c>
      <c r="C1047" s="5">
        <v>0.75434860722579267</v>
      </c>
      <c r="D1047" t="s">
        <v>0</v>
      </c>
      <c r="E1047">
        <v>2021</v>
      </c>
    </row>
    <row r="1048" spans="1:5" x14ac:dyDescent="0.3">
      <c r="A1048" t="s">
        <v>235</v>
      </c>
      <c r="B1048" t="s">
        <v>523</v>
      </c>
      <c r="C1048" s="5">
        <v>18.600695439862584</v>
      </c>
      <c r="D1048" t="s">
        <v>0</v>
      </c>
      <c r="E1048">
        <v>2021</v>
      </c>
    </row>
    <row r="1049" spans="1:5" x14ac:dyDescent="0.3">
      <c r="A1049" t="s">
        <v>7</v>
      </c>
      <c r="B1049" t="s">
        <v>523</v>
      </c>
      <c r="C1049" s="5">
        <v>0.36060952336310637</v>
      </c>
      <c r="D1049" t="s">
        <v>0</v>
      </c>
      <c r="E1049">
        <v>2021</v>
      </c>
    </row>
    <row r="1050" spans="1:5" x14ac:dyDescent="0.3">
      <c r="A1050" t="s">
        <v>158</v>
      </c>
      <c r="B1050" t="s">
        <v>525</v>
      </c>
      <c r="C1050" s="5">
        <v>306.65666698510267</v>
      </c>
      <c r="D1050" t="s">
        <v>0</v>
      </c>
      <c r="E1050">
        <v>2021</v>
      </c>
    </row>
    <row r="1051" spans="1:5" x14ac:dyDescent="0.3">
      <c r="A1051" t="s">
        <v>171</v>
      </c>
      <c r="B1051" t="s">
        <v>525</v>
      </c>
      <c r="C1051" s="5">
        <v>306.65666698510267</v>
      </c>
      <c r="D1051" t="s">
        <v>0</v>
      </c>
      <c r="E1051">
        <v>2021</v>
      </c>
    </row>
    <row r="1052" spans="1:5" x14ac:dyDescent="0.3">
      <c r="A1052" t="s">
        <v>191</v>
      </c>
      <c r="B1052" t="s">
        <v>525</v>
      </c>
      <c r="C1052" s="5">
        <v>306.65666698510267</v>
      </c>
      <c r="D1052" t="s">
        <v>0</v>
      </c>
      <c r="E1052">
        <v>2021</v>
      </c>
    </row>
    <row r="1053" spans="1:5" x14ac:dyDescent="0.3">
      <c r="A1053" t="s">
        <v>208</v>
      </c>
      <c r="B1053" t="s">
        <v>525</v>
      </c>
      <c r="C1053" s="5">
        <v>22.872722303942066</v>
      </c>
      <c r="D1053" t="s">
        <v>0</v>
      </c>
      <c r="E1053">
        <v>2021</v>
      </c>
    </row>
    <row r="1054" spans="1:5" x14ac:dyDescent="0.3">
      <c r="A1054" t="s">
        <v>235</v>
      </c>
      <c r="B1054" t="s">
        <v>525</v>
      </c>
      <c r="C1054" s="5">
        <v>22.872722303942066</v>
      </c>
      <c r="D1054" t="s">
        <v>0</v>
      </c>
      <c r="E1054">
        <v>2021</v>
      </c>
    </row>
    <row r="1055" spans="1:5" x14ac:dyDescent="0.3">
      <c r="A1055" t="s">
        <v>158</v>
      </c>
      <c r="B1055" t="s">
        <v>529</v>
      </c>
      <c r="C1055" s="5">
        <v>49.934084412096396</v>
      </c>
      <c r="D1055" t="s">
        <v>0</v>
      </c>
      <c r="E1055">
        <v>2021</v>
      </c>
    </row>
    <row r="1056" spans="1:5" x14ac:dyDescent="0.3">
      <c r="A1056" t="s">
        <v>171</v>
      </c>
      <c r="B1056" t="s">
        <v>529</v>
      </c>
      <c r="C1056" s="5">
        <v>49.934084412096396</v>
      </c>
      <c r="D1056" t="s">
        <v>0</v>
      </c>
      <c r="E1056">
        <v>2021</v>
      </c>
    </row>
    <row r="1057" spans="1:5" x14ac:dyDescent="0.3">
      <c r="A1057" t="s">
        <v>181</v>
      </c>
      <c r="B1057" t="s">
        <v>529</v>
      </c>
      <c r="C1057" s="5">
        <v>0.8286958208921904</v>
      </c>
      <c r="D1057" t="s">
        <v>0</v>
      </c>
      <c r="E1057">
        <v>2021</v>
      </c>
    </row>
    <row r="1058" spans="1:5" x14ac:dyDescent="0.3">
      <c r="A1058" t="s">
        <v>185</v>
      </c>
      <c r="B1058" t="s">
        <v>529</v>
      </c>
      <c r="C1058" s="5">
        <v>49.105388591204182</v>
      </c>
      <c r="D1058" t="s">
        <v>0</v>
      </c>
      <c r="E1058">
        <v>2021</v>
      </c>
    </row>
    <row r="1059" spans="1:5" x14ac:dyDescent="0.3">
      <c r="A1059" t="s">
        <v>158</v>
      </c>
      <c r="B1059" t="s">
        <v>531</v>
      </c>
      <c r="C1059" s="5">
        <v>1.4570063879036435</v>
      </c>
      <c r="D1059" t="s">
        <v>0</v>
      </c>
      <c r="E1059">
        <v>2021</v>
      </c>
    </row>
    <row r="1060" spans="1:5" x14ac:dyDescent="0.3">
      <c r="A1060" t="s">
        <v>171</v>
      </c>
      <c r="B1060" t="s">
        <v>531</v>
      </c>
      <c r="C1060" s="5">
        <v>1.4570063879036435</v>
      </c>
      <c r="D1060" t="s">
        <v>0</v>
      </c>
      <c r="E1060">
        <v>2021</v>
      </c>
    </row>
    <row r="1061" spans="1:5" x14ac:dyDescent="0.3">
      <c r="A1061" t="s">
        <v>181</v>
      </c>
      <c r="B1061" t="s">
        <v>531</v>
      </c>
      <c r="C1061" s="5">
        <v>2.4180179107809622E-2</v>
      </c>
      <c r="D1061" t="s">
        <v>0</v>
      </c>
      <c r="E1061">
        <v>2021</v>
      </c>
    </row>
    <row r="1062" spans="1:5" x14ac:dyDescent="0.3">
      <c r="A1062" t="s">
        <v>185</v>
      </c>
      <c r="B1062" t="s">
        <v>531</v>
      </c>
      <c r="C1062" s="5">
        <v>1.4328262087958337</v>
      </c>
      <c r="D1062" t="s">
        <v>0</v>
      </c>
      <c r="E1062">
        <v>2021</v>
      </c>
    </row>
    <row r="1063" spans="1:5" x14ac:dyDescent="0.3">
      <c r="A1063" t="s">
        <v>158</v>
      </c>
      <c r="B1063" t="s">
        <v>535</v>
      </c>
      <c r="C1063" s="5">
        <v>16.10472189590309</v>
      </c>
      <c r="D1063" t="s">
        <v>0</v>
      </c>
      <c r="E1063">
        <v>2021</v>
      </c>
    </row>
    <row r="1064" spans="1:5" x14ac:dyDescent="0.3">
      <c r="A1064" t="s">
        <v>171</v>
      </c>
      <c r="B1064" t="s">
        <v>535</v>
      </c>
      <c r="C1064" s="5">
        <v>16.10472189590309</v>
      </c>
      <c r="D1064" t="s">
        <v>0</v>
      </c>
      <c r="E1064">
        <v>2021</v>
      </c>
    </row>
    <row r="1065" spans="1:5" x14ac:dyDescent="0.3">
      <c r="A1065" t="s">
        <v>179</v>
      </c>
      <c r="B1065" t="s">
        <v>535</v>
      </c>
      <c r="C1065" s="5">
        <v>10.822977187679509</v>
      </c>
      <c r="D1065" t="s">
        <v>0</v>
      </c>
      <c r="E1065">
        <v>2021</v>
      </c>
    </row>
    <row r="1066" spans="1:5" x14ac:dyDescent="0.3">
      <c r="A1066" t="s">
        <v>191</v>
      </c>
      <c r="B1066" t="s">
        <v>535</v>
      </c>
      <c r="C1066" s="5">
        <v>4.9497859110847795</v>
      </c>
      <c r="D1066" t="s">
        <v>0</v>
      </c>
      <c r="E1066">
        <v>2021</v>
      </c>
    </row>
    <row r="1067" spans="1:5" x14ac:dyDescent="0.3">
      <c r="A1067" t="s">
        <v>193</v>
      </c>
      <c r="B1067" t="s">
        <v>535</v>
      </c>
      <c r="C1067" s="5">
        <v>0.331958797138799</v>
      </c>
      <c r="D1067" t="s">
        <v>0</v>
      </c>
      <c r="E1067">
        <v>2021</v>
      </c>
    </row>
    <row r="1068" spans="1:5" x14ac:dyDescent="0.3">
      <c r="A1068" t="s">
        <v>208</v>
      </c>
      <c r="B1068" t="s">
        <v>535</v>
      </c>
      <c r="C1068" s="5">
        <v>0.15366662859750282</v>
      </c>
      <c r="D1068" t="s">
        <v>0</v>
      </c>
      <c r="E1068">
        <v>2021</v>
      </c>
    </row>
    <row r="1069" spans="1:5" x14ac:dyDescent="0.3">
      <c r="A1069" t="s">
        <v>235</v>
      </c>
      <c r="B1069" t="s">
        <v>535</v>
      </c>
      <c r="C1069" s="5">
        <v>0.15366662859750282</v>
      </c>
      <c r="D1069" t="s">
        <v>0</v>
      </c>
      <c r="E1069">
        <v>2021</v>
      </c>
    </row>
    <row r="1070" spans="1:5" x14ac:dyDescent="0.3">
      <c r="A1070" t="s">
        <v>158</v>
      </c>
      <c r="B1070" t="s">
        <v>537</v>
      </c>
      <c r="C1070" s="5">
        <v>3.8177393040969108</v>
      </c>
      <c r="D1070" t="s">
        <v>0</v>
      </c>
      <c r="E1070">
        <v>2021</v>
      </c>
    </row>
    <row r="1071" spans="1:5" x14ac:dyDescent="0.3">
      <c r="A1071" t="s">
        <v>171</v>
      </c>
      <c r="B1071" t="s">
        <v>537</v>
      </c>
      <c r="C1071" s="5">
        <v>3.8177393040969108</v>
      </c>
      <c r="D1071" t="s">
        <v>0</v>
      </c>
      <c r="E1071">
        <v>2021</v>
      </c>
    </row>
    <row r="1072" spans="1:5" x14ac:dyDescent="0.3">
      <c r="A1072" t="s">
        <v>179</v>
      </c>
      <c r="B1072" t="s">
        <v>537</v>
      </c>
      <c r="C1072" s="5">
        <v>2.5656640123204864</v>
      </c>
      <c r="D1072" t="s">
        <v>0</v>
      </c>
      <c r="E1072">
        <v>2021</v>
      </c>
    </row>
    <row r="1073" spans="1:5" x14ac:dyDescent="0.3">
      <c r="A1073" t="s">
        <v>191</v>
      </c>
      <c r="B1073" t="s">
        <v>537</v>
      </c>
      <c r="C1073" s="5">
        <v>1.1733820889152227</v>
      </c>
      <c r="D1073" t="s">
        <v>0</v>
      </c>
      <c r="E1073">
        <v>2021</v>
      </c>
    </row>
    <row r="1074" spans="1:5" x14ac:dyDescent="0.3">
      <c r="A1074" t="s">
        <v>193</v>
      </c>
      <c r="B1074" t="s">
        <v>537</v>
      </c>
      <c r="C1074" s="5">
        <v>7.8693202861200906E-2</v>
      </c>
      <c r="D1074" t="s">
        <v>0</v>
      </c>
      <c r="E1074">
        <v>2021</v>
      </c>
    </row>
    <row r="1075" spans="1:5" x14ac:dyDescent="0.3">
      <c r="A1075" t="s">
        <v>208</v>
      </c>
      <c r="B1075" t="s">
        <v>537</v>
      </c>
      <c r="C1075" s="5">
        <v>3.6427771402497193E-2</v>
      </c>
      <c r="D1075" t="s">
        <v>0</v>
      </c>
      <c r="E1075">
        <v>2021</v>
      </c>
    </row>
    <row r="1076" spans="1:5" x14ac:dyDescent="0.3">
      <c r="A1076" t="s">
        <v>235</v>
      </c>
      <c r="B1076" t="s">
        <v>537</v>
      </c>
      <c r="C1076" s="5">
        <v>3.6427771402497193E-2</v>
      </c>
      <c r="D1076" t="s">
        <v>0</v>
      </c>
      <c r="E1076">
        <v>2021</v>
      </c>
    </row>
    <row r="1077" spans="1:5" x14ac:dyDescent="0.3">
      <c r="A1077" t="s">
        <v>21</v>
      </c>
      <c r="B1077" t="s">
        <v>539</v>
      </c>
      <c r="C1077" s="5">
        <v>4.434119999999999E-2</v>
      </c>
      <c r="D1077" t="s">
        <v>0</v>
      </c>
      <c r="E1077">
        <v>2021</v>
      </c>
    </row>
    <row r="1078" spans="1:5" x14ac:dyDescent="0.3">
      <c r="A1078" t="s">
        <v>7</v>
      </c>
      <c r="B1078" t="s">
        <v>539</v>
      </c>
      <c r="C1078" s="5">
        <v>2.0292659999999998</v>
      </c>
      <c r="D1078" t="s">
        <v>0</v>
      </c>
      <c r="E1078">
        <v>2021</v>
      </c>
    </row>
    <row r="1079" spans="1:5" x14ac:dyDescent="0.3">
      <c r="A1079" t="s">
        <v>114</v>
      </c>
      <c r="B1079" t="s">
        <v>543</v>
      </c>
      <c r="C1079" s="5">
        <v>1.5223535999999993</v>
      </c>
      <c r="D1079" t="s">
        <v>0</v>
      </c>
      <c r="E1079">
        <v>2021</v>
      </c>
    </row>
    <row r="1080" spans="1:5" x14ac:dyDescent="0.3">
      <c r="A1080" t="s">
        <v>116</v>
      </c>
      <c r="B1080" t="s">
        <v>543</v>
      </c>
      <c r="C1080" s="5">
        <v>1.4139251999999991</v>
      </c>
      <c r="D1080" t="s">
        <v>0</v>
      </c>
      <c r="E1080">
        <v>2021</v>
      </c>
    </row>
    <row r="1081" spans="1:5" x14ac:dyDescent="0.3">
      <c r="A1081" t="s">
        <v>117</v>
      </c>
      <c r="B1081" t="s">
        <v>543</v>
      </c>
      <c r="C1081" s="5">
        <v>0.22208399999999989</v>
      </c>
      <c r="D1081" t="s">
        <v>0</v>
      </c>
      <c r="E1081">
        <v>2021</v>
      </c>
    </row>
    <row r="1082" spans="1:5" x14ac:dyDescent="0.3">
      <c r="A1082" t="s">
        <v>121</v>
      </c>
      <c r="B1082" t="s">
        <v>543</v>
      </c>
      <c r="C1082" s="5">
        <v>1.1918411999999996</v>
      </c>
      <c r="D1082" t="s">
        <v>0</v>
      </c>
      <c r="E1082">
        <v>2021</v>
      </c>
    </row>
    <row r="1083" spans="1:5" x14ac:dyDescent="0.3">
      <c r="A1083" t="s">
        <v>123</v>
      </c>
      <c r="B1083" t="s">
        <v>543</v>
      </c>
      <c r="C1083" s="5">
        <v>2.6027999999999984E-3</v>
      </c>
      <c r="D1083" t="s">
        <v>0</v>
      </c>
      <c r="E1083">
        <v>2021</v>
      </c>
    </row>
    <row r="1084" spans="1:5" x14ac:dyDescent="0.3">
      <c r="A1084" t="s">
        <v>126</v>
      </c>
      <c r="B1084" t="s">
        <v>543</v>
      </c>
      <c r="C1084" s="5">
        <v>2.6027999999999984E-3</v>
      </c>
      <c r="D1084" t="s">
        <v>0</v>
      </c>
      <c r="E1084">
        <v>2021</v>
      </c>
    </row>
    <row r="1085" spans="1:5" x14ac:dyDescent="0.3">
      <c r="A1085" t="s">
        <v>128</v>
      </c>
      <c r="B1085" t="s">
        <v>543</v>
      </c>
      <c r="C1085" s="5">
        <v>0.10582559999999991</v>
      </c>
      <c r="D1085" t="s">
        <v>0</v>
      </c>
      <c r="E1085">
        <v>2021</v>
      </c>
    </row>
    <row r="1086" spans="1:5" x14ac:dyDescent="0.3">
      <c r="A1086" t="s">
        <v>130</v>
      </c>
      <c r="B1086" t="s">
        <v>543</v>
      </c>
      <c r="C1086" s="5">
        <v>0.10335959999999993</v>
      </c>
      <c r="D1086" t="s">
        <v>0</v>
      </c>
      <c r="E1086">
        <v>2021</v>
      </c>
    </row>
    <row r="1087" spans="1:5" x14ac:dyDescent="0.3">
      <c r="A1087" t="s">
        <v>132</v>
      </c>
      <c r="B1087" t="s">
        <v>543</v>
      </c>
      <c r="C1087" s="5">
        <v>9.251999999999995E-4</v>
      </c>
      <c r="D1087" t="s">
        <v>0</v>
      </c>
      <c r="E1087">
        <v>2021</v>
      </c>
    </row>
    <row r="1088" spans="1:5" x14ac:dyDescent="0.3">
      <c r="A1088" t="s">
        <v>138</v>
      </c>
      <c r="B1088" t="s">
        <v>543</v>
      </c>
      <c r="C1088" s="5">
        <v>1.5407999999999991E-3</v>
      </c>
      <c r="D1088" t="s">
        <v>0</v>
      </c>
      <c r="E1088">
        <v>2021</v>
      </c>
    </row>
    <row r="1089" spans="1:5" x14ac:dyDescent="0.3">
      <c r="A1089" t="s">
        <v>158</v>
      </c>
      <c r="B1089" t="s">
        <v>543</v>
      </c>
      <c r="C1089" s="5">
        <v>82.63676023726461</v>
      </c>
      <c r="D1089" t="s">
        <v>0</v>
      </c>
      <c r="E1089">
        <v>2021</v>
      </c>
    </row>
    <row r="1090" spans="1:5" x14ac:dyDescent="0.3">
      <c r="A1090" t="s">
        <v>171</v>
      </c>
      <c r="B1090" t="s">
        <v>543</v>
      </c>
      <c r="C1090" s="5">
        <v>82.63676023726461</v>
      </c>
      <c r="D1090" t="s">
        <v>0</v>
      </c>
      <c r="E1090">
        <v>2021</v>
      </c>
    </row>
    <row r="1091" spans="1:5" x14ac:dyDescent="0.3">
      <c r="A1091" t="s">
        <v>24</v>
      </c>
      <c r="B1091" t="s">
        <v>543</v>
      </c>
      <c r="C1091" s="5">
        <v>2.2334364953851594E-2</v>
      </c>
      <c r="D1091" t="s">
        <v>0</v>
      </c>
      <c r="E1091">
        <v>2021</v>
      </c>
    </row>
    <row r="1092" spans="1:5" x14ac:dyDescent="0.3">
      <c r="A1092" t="s">
        <v>179</v>
      </c>
      <c r="B1092" t="s">
        <v>543</v>
      </c>
      <c r="C1092" s="5">
        <v>0.46514632397017225</v>
      </c>
      <c r="D1092" t="s">
        <v>0</v>
      </c>
      <c r="E1092">
        <v>2021</v>
      </c>
    </row>
    <row r="1093" spans="1:5" x14ac:dyDescent="0.3">
      <c r="A1093" t="s">
        <v>185</v>
      </c>
      <c r="B1093" t="s">
        <v>543</v>
      </c>
      <c r="C1093" s="5">
        <v>16.15120872738202</v>
      </c>
      <c r="D1093" t="s">
        <v>0</v>
      </c>
      <c r="E1093">
        <v>2021</v>
      </c>
    </row>
    <row r="1094" spans="1:5" x14ac:dyDescent="0.3">
      <c r="A1094" t="s">
        <v>191</v>
      </c>
      <c r="B1094" t="s">
        <v>543</v>
      </c>
      <c r="C1094" s="5">
        <v>65.998070820958546</v>
      </c>
      <c r="D1094" t="s">
        <v>0</v>
      </c>
      <c r="E1094">
        <v>2021</v>
      </c>
    </row>
    <row r="1095" spans="1:5" x14ac:dyDescent="0.3">
      <c r="A1095" t="s">
        <v>193</v>
      </c>
      <c r="B1095" t="s">
        <v>543</v>
      </c>
      <c r="C1095" s="5">
        <v>0</v>
      </c>
      <c r="D1095" t="s">
        <v>0</v>
      </c>
      <c r="E1095">
        <v>2021</v>
      </c>
    </row>
    <row r="1096" spans="1:5" x14ac:dyDescent="0.3">
      <c r="A1096" t="s">
        <v>21</v>
      </c>
      <c r="B1096" t="s">
        <v>543</v>
      </c>
      <c r="C1096" s="5">
        <v>216.85741114921953</v>
      </c>
      <c r="D1096" t="s">
        <v>0</v>
      </c>
      <c r="E1096">
        <v>2021</v>
      </c>
    </row>
    <row r="1097" spans="1:5" x14ac:dyDescent="0.3">
      <c r="A1097" t="s">
        <v>208</v>
      </c>
      <c r="B1097" t="s">
        <v>543</v>
      </c>
      <c r="C1097" s="5">
        <v>41.058059846173336</v>
      </c>
      <c r="D1097" t="s">
        <v>0</v>
      </c>
      <c r="E1097">
        <v>2021</v>
      </c>
    </row>
    <row r="1098" spans="1:5" x14ac:dyDescent="0.3">
      <c r="A1098" t="s">
        <v>69</v>
      </c>
      <c r="B1098" t="s">
        <v>543</v>
      </c>
      <c r="C1098" s="5">
        <v>0.70014959999999982</v>
      </c>
      <c r="D1098" t="s">
        <v>0</v>
      </c>
      <c r="E1098">
        <v>2021</v>
      </c>
    </row>
    <row r="1099" spans="1:5" x14ac:dyDescent="0.3">
      <c r="A1099" t="s">
        <v>221</v>
      </c>
      <c r="B1099" t="s">
        <v>543</v>
      </c>
      <c r="C1099" s="5">
        <v>12.012835732208639</v>
      </c>
      <c r="D1099" t="s">
        <v>0</v>
      </c>
      <c r="E1099">
        <v>2021</v>
      </c>
    </row>
    <row r="1100" spans="1:5" x14ac:dyDescent="0.3">
      <c r="A1100" t="s">
        <v>225</v>
      </c>
      <c r="B1100" t="s">
        <v>543</v>
      </c>
      <c r="C1100" s="5">
        <v>4.8097313989731072</v>
      </c>
      <c r="D1100" t="s">
        <v>0</v>
      </c>
      <c r="E1100">
        <v>2021</v>
      </c>
    </row>
    <row r="1101" spans="1:5" x14ac:dyDescent="0.3">
      <c r="A1101" t="s">
        <v>28</v>
      </c>
      <c r="B1101" t="s">
        <v>543</v>
      </c>
      <c r="C1101" s="5">
        <v>3.5242099615842766</v>
      </c>
      <c r="D1101" t="s">
        <v>0</v>
      </c>
      <c r="E1101">
        <v>2021</v>
      </c>
    </row>
    <row r="1102" spans="1:5" x14ac:dyDescent="0.3">
      <c r="A1102" t="s">
        <v>235</v>
      </c>
      <c r="B1102" t="s">
        <v>543</v>
      </c>
      <c r="C1102" s="5">
        <v>0.53284646844660755</v>
      </c>
      <c r="D1102" t="s">
        <v>0</v>
      </c>
      <c r="E1102">
        <v>2021</v>
      </c>
    </row>
    <row r="1103" spans="1:5" x14ac:dyDescent="0.3">
      <c r="A1103" t="s">
        <v>241</v>
      </c>
      <c r="B1103" t="s">
        <v>543</v>
      </c>
      <c r="C1103" s="5">
        <v>6.5228496071377572E-4</v>
      </c>
      <c r="D1103" t="s">
        <v>0</v>
      </c>
      <c r="E1103">
        <v>2021</v>
      </c>
    </row>
    <row r="1104" spans="1:5" x14ac:dyDescent="0.3">
      <c r="A1104" t="s">
        <v>243</v>
      </c>
      <c r="B1104" t="s">
        <v>543</v>
      </c>
      <c r="C1104" s="5">
        <v>19.477634399999996</v>
      </c>
      <c r="D1104" t="s">
        <v>0</v>
      </c>
      <c r="E1104">
        <v>2021</v>
      </c>
    </row>
    <row r="1105" spans="1:5" x14ac:dyDescent="0.3">
      <c r="A1105" t="s">
        <v>245</v>
      </c>
      <c r="B1105" t="s">
        <v>543</v>
      </c>
      <c r="C1105" s="5">
        <v>3.6609750235582994</v>
      </c>
      <c r="D1105" t="s">
        <v>0</v>
      </c>
      <c r="E1105">
        <v>2021</v>
      </c>
    </row>
    <row r="1106" spans="1:5" x14ac:dyDescent="0.3">
      <c r="A1106" t="s">
        <v>247</v>
      </c>
      <c r="B1106" t="s">
        <v>543</v>
      </c>
      <c r="C1106" s="5">
        <v>0.13676506197402333</v>
      </c>
      <c r="D1106" t="s">
        <v>0</v>
      </c>
      <c r="E1106">
        <v>2021</v>
      </c>
    </row>
    <row r="1107" spans="1:5" x14ac:dyDescent="0.3">
      <c r="A1107" t="s">
        <v>67</v>
      </c>
      <c r="B1107" t="s">
        <v>543</v>
      </c>
      <c r="C1107" s="5">
        <v>3.5242099615842766</v>
      </c>
      <c r="D1107" t="s">
        <v>0</v>
      </c>
      <c r="E1107">
        <v>2021</v>
      </c>
    </row>
    <row r="1108" spans="1:5" x14ac:dyDescent="0.3">
      <c r="A1108" t="s">
        <v>252</v>
      </c>
      <c r="B1108" t="s">
        <v>543</v>
      </c>
      <c r="C1108" s="5">
        <v>34.648558404882372</v>
      </c>
      <c r="D1108" t="s">
        <v>0</v>
      </c>
      <c r="E1108">
        <v>2021</v>
      </c>
    </row>
    <row r="1109" spans="1:5" x14ac:dyDescent="0.3">
      <c r="A1109" t="s">
        <v>7</v>
      </c>
      <c r="B1109" t="s">
        <v>543</v>
      </c>
      <c r="C1109" s="5">
        <v>122.60439858938585</v>
      </c>
      <c r="D1109" t="s">
        <v>0</v>
      </c>
      <c r="E1109">
        <v>2021</v>
      </c>
    </row>
    <row r="1110" spans="1:5" x14ac:dyDescent="0.3">
      <c r="A1110" t="s">
        <v>21</v>
      </c>
      <c r="B1110" t="s">
        <v>544</v>
      </c>
      <c r="C1110" s="5">
        <v>1.6594960068056872</v>
      </c>
      <c r="D1110" t="s">
        <v>0</v>
      </c>
      <c r="E1110">
        <v>2021</v>
      </c>
    </row>
    <row r="1111" spans="1:5" x14ac:dyDescent="0.3">
      <c r="A1111" t="s">
        <v>208</v>
      </c>
      <c r="B1111" t="s">
        <v>544</v>
      </c>
      <c r="C1111" s="5">
        <v>3.6806351270658552E-2</v>
      </c>
      <c r="D1111" t="s">
        <v>0</v>
      </c>
      <c r="E1111">
        <v>2021</v>
      </c>
    </row>
    <row r="1112" spans="1:5" x14ac:dyDescent="0.3">
      <c r="A1112" t="s">
        <v>225</v>
      </c>
      <c r="B1112" t="s">
        <v>544</v>
      </c>
      <c r="C1112" s="5">
        <v>3.6806351270658552E-2</v>
      </c>
      <c r="D1112" t="s">
        <v>0</v>
      </c>
      <c r="E1112">
        <v>2021</v>
      </c>
    </row>
    <row r="1113" spans="1:5" x14ac:dyDescent="0.3">
      <c r="A1113" t="s">
        <v>7</v>
      </c>
      <c r="B1113" t="s">
        <v>544</v>
      </c>
      <c r="C1113" s="5">
        <v>15.191752993134417</v>
      </c>
      <c r="D1113" t="s">
        <v>0</v>
      </c>
      <c r="E1113">
        <v>2021</v>
      </c>
    </row>
    <row r="1114" spans="1:5" x14ac:dyDescent="0.3">
      <c r="A1114" t="s">
        <v>158</v>
      </c>
      <c r="B1114" t="s">
        <v>545</v>
      </c>
      <c r="C1114" s="5">
        <v>11.73264238854685</v>
      </c>
      <c r="D1114" t="s">
        <v>0</v>
      </c>
      <c r="E1114">
        <v>2021</v>
      </c>
    </row>
    <row r="1115" spans="1:5" x14ac:dyDescent="0.3">
      <c r="A1115" t="s">
        <v>171</v>
      </c>
      <c r="B1115" t="s">
        <v>545</v>
      </c>
      <c r="C1115" s="5">
        <v>11.73264238854685</v>
      </c>
      <c r="D1115" t="s">
        <v>0</v>
      </c>
      <c r="E1115">
        <v>2021</v>
      </c>
    </row>
    <row r="1116" spans="1:5" x14ac:dyDescent="0.3">
      <c r="A1116" t="s">
        <v>24</v>
      </c>
      <c r="B1116" t="s">
        <v>545</v>
      </c>
      <c r="C1116" s="5">
        <v>2.8116350461484122E-3</v>
      </c>
      <c r="D1116" t="s">
        <v>0</v>
      </c>
      <c r="E1116">
        <v>2021</v>
      </c>
    </row>
    <row r="1117" spans="1:5" x14ac:dyDescent="0.3">
      <c r="A1117" t="s">
        <v>177</v>
      </c>
      <c r="B1117" t="s">
        <v>545</v>
      </c>
      <c r="C1117" s="5">
        <v>1.3296418258114151</v>
      </c>
      <c r="D1117" t="s">
        <v>0</v>
      </c>
      <c r="E1117">
        <v>2021</v>
      </c>
    </row>
    <row r="1118" spans="1:5" x14ac:dyDescent="0.3">
      <c r="A1118" t="s">
        <v>179</v>
      </c>
      <c r="B1118" t="s">
        <v>545</v>
      </c>
      <c r="C1118" s="5">
        <v>5.8556476029827907E-2</v>
      </c>
      <c r="D1118" t="s">
        <v>0</v>
      </c>
      <c r="E1118">
        <v>2021</v>
      </c>
    </row>
    <row r="1119" spans="1:5" x14ac:dyDescent="0.3">
      <c r="A1119" t="s">
        <v>185</v>
      </c>
      <c r="B1119" t="s">
        <v>545</v>
      </c>
      <c r="C1119" s="5">
        <v>2.0332480726179831</v>
      </c>
      <c r="D1119" t="s">
        <v>0</v>
      </c>
      <c r="E1119">
        <v>2021</v>
      </c>
    </row>
    <row r="1120" spans="1:5" x14ac:dyDescent="0.3">
      <c r="A1120" t="s">
        <v>191</v>
      </c>
      <c r="B1120" t="s">
        <v>545</v>
      </c>
      <c r="C1120" s="5">
        <v>8.308384379041474</v>
      </c>
      <c r="D1120" t="s">
        <v>0</v>
      </c>
      <c r="E1120">
        <v>2021</v>
      </c>
    </row>
    <row r="1121" spans="1:5" x14ac:dyDescent="0.3">
      <c r="A1121" t="s">
        <v>193</v>
      </c>
      <c r="B1121" t="s">
        <v>545</v>
      </c>
      <c r="C1121" s="5">
        <v>0</v>
      </c>
      <c r="D1121" t="s">
        <v>0</v>
      </c>
      <c r="E1121">
        <v>2021</v>
      </c>
    </row>
    <row r="1122" spans="1:5" x14ac:dyDescent="0.3">
      <c r="A1122" t="s">
        <v>21</v>
      </c>
      <c r="B1122" t="s">
        <v>545</v>
      </c>
      <c r="C1122" s="5">
        <v>16.876497516695867</v>
      </c>
      <c r="D1122" t="s">
        <v>0</v>
      </c>
      <c r="E1122">
        <v>2021</v>
      </c>
    </row>
    <row r="1123" spans="1:5" x14ac:dyDescent="0.3">
      <c r="A1123" t="s">
        <v>208</v>
      </c>
      <c r="B1123" t="s">
        <v>545</v>
      </c>
      <c r="C1123" s="5">
        <v>1.7852229506314563</v>
      </c>
      <c r="D1123" t="s">
        <v>0</v>
      </c>
      <c r="E1123">
        <v>2021</v>
      </c>
    </row>
    <row r="1124" spans="1:5" x14ac:dyDescent="0.3">
      <c r="A1124" t="s">
        <v>68</v>
      </c>
      <c r="B1124" t="s">
        <v>545</v>
      </c>
      <c r="C1124" s="5">
        <v>0.56068920000000011</v>
      </c>
      <c r="D1124" t="s">
        <v>0</v>
      </c>
      <c r="E1124">
        <v>2021</v>
      </c>
    </row>
    <row r="1125" spans="1:5" x14ac:dyDescent="0.3">
      <c r="A1125" t="s">
        <v>221</v>
      </c>
      <c r="B1125" t="s">
        <v>545</v>
      </c>
      <c r="C1125" s="5">
        <v>0.60544506779137031</v>
      </c>
      <c r="D1125" t="s">
        <v>0</v>
      </c>
      <c r="E1125">
        <v>2021</v>
      </c>
    </row>
    <row r="1126" spans="1:5" x14ac:dyDescent="0.3">
      <c r="A1126" t="s">
        <v>225</v>
      </c>
      <c r="B1126" t="s">
        <v>545</v>
      </c>
      <c r="C1126" s="5">
        <v>0.374307797831681</v>
      </c>
      <c r="D1126" t="s">
        <v>0</v>
      </c>
      <c r="E1126">
        <v>2021</v>
      </c>
    </row>
    <row r="1127" spans="1:5" x14ac:dyDescent="0.3">
      <c r="A1127" t="s">
        <v>28</v>
      </c>
      <c r="B1127" t="s">
        <v>545</v>
      </c>
      <c r="C1127" s="5">
        <v>0.17761963841572617</v>
      </c>
      <c r="D1127" t="s">
        <v>0</v>
      </c>
      <c r="E1127">
        <v>2021</v>
      </c>
    </row>
    <row r="1128" spans="1:5" x14ac:dyDescent="0.3">
      <c r="A1128" t="s">
        <v>235</v>
      </c>
      <c r="B1128" t="s">
        <v>545</v>
      </c>
      <c r="C1128" s="5">
        <v>6.7079131553392776E-2</v>
      </c>
      <c r="D1128" t="s">
        <v>0</v>
      </c>
      <c r="E1128">
        <v>2021</v>
      </c>
    </row>
    <row r="1129" spans="1:5" x14ac:dyDescent="0.3">
      <c r="A1129" t="s">
        <v>241</v>
      </c>
      <c r="B1129" t="s">
        <v>545</v>
      </c>
      <c r="C1129" s="5">
        <v>8.2115039286224199E-5</v>
      </c>
      <c r="D1129" t="s">
        <v>0</v>
      </c>
      <c r="E1129">
        <v>2021</v>
      </c>
    </row>
    <row r="1130" spans="1:5" x14ac:dyDescent="0.3">
      <c r="A1130" t="s">
        <v>245</v>
      </c>
      <c r="B1130" t="s">
        <v>545</v>
      </c>
      <c r="C1130" s="5">
        <v>0.18451257644170299</v>
      </c>
      <c r="D1130" t="s">
        <v>0</v>
      </c>
      <c r="E1130">
        <v>2021</v>
      </c>
    </row>
    <row r="1131" spans="1:5" x14ac:dyDescent="0.3">
      <c r="A1131" t="s">
        <v>247</v>
      </c>
      <c r="B1131" t="s">
        <v>545</v>
      </c>
      <c r="C1131" s="5">
        <v>6.8929380259767766E-3</v>
      </c>
      <c r="D1131" t="s">
        <v>0</v>
      </c>
      <c r="E1131">
        <v>2021</v>
      </c>
    </row>
    <row r="1132" spans="1:5" x14ac:dyDescent="0.3">
      <c r="A1132" t="s">
        <v>67</v>
      </c>
      <c r="B1132" t="s">
        <v>545</v>
      </c>
      <c r="C1132" s="5">
        <v>0.17761963841572617</v>
      </c>
      <c r="D1132" t="s">
        <v>0</v>
      </c>
      <c r="E1132">
        <v>2021</v>
      </c>
    </row>
    <row r="1133" spans="1:5" x14ac:dyDescent="0.3">
      <c r="A1133" t="s">
        <v>252</v>
      </c>
      <c r="B1133" t="s">
        <v>545</v>
      </c>
      <c r="C1133" s="5">
        <v>3.5161827951175897</v>
      </c>
      <c r="D1133" t="s">
        <v>0</v>
      </c>
      <c r="E1133">
        <v>2021</v>
      </c>
    </row>
    <row r="1134" spans="1:5" x14ac:dyDescent="0.3">
      <c r="A1134" t="s">
        <v>7</v>
      </c>
      <c r="B1134" t="s">
        <v>545</v>
      </c>
      <c r="C1134" s="5">
        <v>50.111356036711257</v>
      </c>
      <c r="D1134" t="s">
        <v>0</v>
      </c>
      <c r="E1134">
        <v>2021</v>
      </c>
    </row>
    <row r="1135" spans="1:5" x14ac:dyDescent="0.3">
      <c r="A1135" t="s">
        <v>158</v>
      </c>
      <c r="B1135" t="s">
        <v>546</v>
      </c>
      <c r="C1135" s="5">
        <v>10.994173374188597</v>
      </c>
      <c r="D1135" t="s">
        <v>0</v>
      </c>
      <c r="E1135">
        <v>2021</v>
      </c>
    </row>
    <row r="1136" spans="1:5" x14ac:dyDescent="0.3">
      <c r="A1136" t="s">
        <v>171</v>
      </c>
      <c r="B1136" t="s">
        <v>546</v>
      </c>
      <c r="C1136" s="5">
        <v>10.994173374188597</v>
      </c>
      <c r="D1136" t="s">
        <v>0</v>
      </c>
      <c r="E1136">
        <v>2021</v>
      </c>
    </row>
    <row r="1137" spans="1:5" x14ac:dyDescent="0.3">
      <c r="A1137" t="s">
        <v>177</v>
      </c>
      <c r="B1137" t="s">
        <v>546</v>
      </c>
      <c r="C1137" s="5">
        <v>10.994173374188597</v>
      </c>
      <c r="D1137" t="s">
        <v>0</v>
      </c>
      <c r="E1137">
        <v>2021</v>
      </c>
    </row>
    <row r="1138" spans="1:5" x14ac:dyDescent="0.3">
      <c r="A1138" t="s">
        <v>21</v>
      </c>
      <c r="B1138" t="s">
        <v>546</v>
      </c>
      <c r="C1138" s="5">
        <v>37.187453327279165</v>
      </c>
      <c r="D1138" t="s">
        <v>0</v>
      </c>
      <c r="E1138">
        <v>2021</v>
      </c>
    </row>
    <row r="1139" spans="1:5" x14ac:dyDescent="0.3">
      <c r="A1139" t="s">
        <v>208</v>
      </c>
      <c r="B1139" t="s">
        <v>546</v>
      </c>
      <c r="C1139" s="5">
        <v>0.82478925192456021</v>
      </c>
      <c r="D1139" t="s">
        <v>0</v>
      </c>
      <c r="E1139">
        <v>2021</v>
      </c>
    </row>
    <row r="1140" spans="1:5" x14ac:dyDescent="0.3">
      <c r="A1140" t="s">
        <v>225</v>
      </c>
      <c r="B1140" t="s">
        <v>546</v>
      </c>
      <c r="C1140" s="5">
        <v>0.82478925192456021</v>
      </c>
      <c r="D1140" t="s">
        <v>0</v>
      </c>
      <c r="E1140">
        <v>2021</v>
      </c>
    </row>
    <row r="1141" spans="1:5" x14ac:dyDescent="0.3">
      <c r="A1141" t="s">
        <v>7</v>
      </c>
      <c r="B1141" t="s">
        <v>546</v>
      </c>
      <c r="C1141" s="5">
        <v>44.045433797883597</v>
      </c>
      <c r="D1141" t="s">
        <v>0</v>
      </c>
      <c r="E1141">
        <v>2021</v>
      </c>
    </row>
    <row r="1142" spans="1:5" x14ac:dyDescent="0.3">
      <c r="A1142" t="s">
        <v>7</v>
      </c>
      <c r="B1142" t="s">
        <v>547</v>
      </c>
      <c r="C1142" s="5">
        <v>13.586700599742199</v>
      </c>
      <c r="D1142" t="s">
        <v>0</v>
      </c>
      <c r="E1142">
        <v>2021</v>
      </c>
    </row>
    <row r="1143" spans="1:5" x14ac:dyDescent="0.3">
      <c r="A1143" t="s">
        <v>7</v>
      </c>
      <c r="B1143" t="s">
        <v>549</v>
      </c>
      <c r="C1143" s="5">
        <v>25.42854873804518</v>
      </c>
      <c r="D1143" t="s">
        <v>0</v>
      </c>
      <c r="E1143">
        <v>2021</v>
      </c>
    </row>
    <row r="1144" spans="1:5" x14ac:dyDescent="0.3">
      <c r="A1144" t="s">
        <v>7</v>
      </c>
      <c r="B1144" t="s">
        <v>551</v>
      </c>
      <c r="C1144" s="5">
        <v>52.860973257846197</v>
      </c>
      <c r="D1144" t="s">
        <v>0</v>
      </c>
      <c r="E1144">
        <v>2021</v>
      </c>
    </row>
    <row r="1145" spans="1:5" x14ac:dyDescent="0.3">
      <c r="A1145" t="s">
        <v>7</v>
      </c>
      <c r="B1145" t="s">
        <v>553</v>
      </c>
      <c r="C1145" s="5">
        <v>47.623090296994199</v>
      </c>
      <c r="D1145" t="s">
        <v>0</v>
      </c>
      <c r="E1145">
        <v>2021</v>
      </c>
    </row>
    <row r="1146" spans="1:5" x14ac:dyDescent="0.3">
      <c r="A1146" t="s">
        <v>7</v>
      </c>
      <c r="B1146" t="s">
        <v>555</v>
      </c>
      <c r="C1146" s="5">
        <v>29.140160256828988</v>
      </c>
      <c r="D1146" t="s">
        <v>0</v>
      </c>
      <c r="E1146">
        <v>2021</v>
      </c>
    </row>
    <row r="1147" spans="1:5" x14ac:dyDescent="0.3">
      <c r="A1147" t="s">
        <v>7</v>
      </c>
      <c r="B1147" t="s">
        <v>556</v>
      </c>
      <c r="C1147" s="5">
        <v>75.840010904404878</v>
      </c>
      <c r="D1147" t="s">
        <v>0</v>
      </c>
      <c r="E1147">
        <v>2021</v>
      </c>
    </row>
    <row r="1148" spans="1:5" x14ac:dyDescent="0.3">
      <c r="A1148" t="s">
        <v>114</v>
      </c>
      <c r="B1148" t="s">
        <v>558</v>
      </c>
      <c r="C1148" s="5">
        <v>1.0313482000000005</v>
      </c>
      <c r="D1148" t="s">
        <v>0</v>
      </c>
      <c r="E1148">
        <v>2021</v>
      </c>
    </row>
    <row r="1149" spans="1:5" x14ac:dyDescent="0.3">
      <c r="A1149" t="s">
        <v>116</v>
      </c>
      <c r="B1149" t="s">
        <v>558</v>
      </c>
      <c r="C1149" s="5">
        <v>0.79545638472300628</v>
      </c>
      <c r="D1149" t="s">
        <v>0</v>
      </c>
      <c r="E1149">
        <v>2021</v>
      </c>
    </row>
    <row r="1150" spans="1:5" x14ac:dyDescent="0.3">
      <c r="A1150" t="s">
        <v>117</v>
      </c>
      <c r="B1150" t="s">
        <v>558</v>
      </c>
      <c r="C1150" s="5">
        <v>0.12636191361476781</v>
      </c>
      <c r="D1150" t="s">
        <v>0</v>
      </c>
      <c r="E1150">
        <v>2021</v>
      </c>
    </row>
    <row r="1151" spans="1:5" x14ac:dyDescent="0.3">
      <c r="A1151" t="s">
        <v>121</v>
      </c>
      <c r="B1151" t="s">
        <v>558</v>
      </c>
      <c r="C1151" s="5">
        <v>0.6690944711082385</v>
      </c>
      <c r="D1151" t="s">
        <v>0</v>
      </c>
      <c r="E1151">
        <v>2021</v>
      </c>
    </row>
    <row r="1152" spans="1:5" x14ac:dyDescent="0.3">
      <c r="A1152" t="s">
        <v>123</v>
      </c>
      <c r="B1152" t="s">
        <v>558</v>
      </c>
      <c r="C1152" s="5">
        <v>0</v>
      </c>
      <c r="D1152" t="s">
        <v>0</v>
      </c>
      <c r="E1152">
        <v>2021</v>
      </c>
    </row>
    <row r="1153" spans="1:5" x14ac:dyDescent="0.3">
      <c r="A1153" t="s">
        <v>126</v>
      </c>
      <c r="B1153" t="s">
        <v>558</v>
      </c>
      <c r="C1153" s="5">
        <v>0</v>
      </c>
      <c r="D1153" t="s">
        <v>0</v>
      </c>
      <c r="E1153">
        <v>2021</v>
      </c>
    </row>
    <row r="1154" spans="1:5" x14ac:dyDescent="0.3">
      <c r="A1154" t="s">
        <v>128</v>
      </c>
      <c r="B1154" t="s">
        <v>558</v>
      </c>
      <c r="C1154" s="5">
        <v>0.23589181527699404</v>
      </c>
      <c r="D1154" t="s">
        <v>0</v>
      </c>
      <c r="E1154">
        <v>2021</v>
      </c>
    </row>
    <row r="1155" spans="1:5" x14ac:dyDescent="0.3">
      <c r="A1155" t="s">
        <v>130</v>
      </c>
      <c r="B1155" t="s">
        <v>558</v>
      </c>
      <c r="C1155" s="5">
        <v>0.23549588737219962</v>
      </c>
      <c r="D1155" t="s">
        <v>0</v>
      </c>
      <c r="E1155">
        <v>2021</v>
      </c>
    </row>
    <row r="1156" spans="1:5" x14ac:dyDescent="0.3">
      <c r="A1156" t="s">
        <v>132</v>
      </c>
      <c r="B1156" t="s">
        <v>558</v>
      </c>
      <c r="C1156" s="5">
        <v>3.9592790479440381E-4</v>
      </c>
      <c r="D1156" t="s">
        <v>0</v>
      </c>
      <c r="E1156">
        <v>2021</v>
      </c>
    </row>
    <row r="1157" spans="1:5" x14ac:dyDescent="0.3">
      <c r="A1157" t="s">
        <v>158</v>
      </c>
      <c r="B1157" t="s">
        <v>558</v>
      </c>
      <c r="C1157" s="5">
        <v>136.3780208069756</v>
      </c>
      <c r="D1157" t="s">
        <v>0</v>
      </c>
      <c r="E1157">
        <v>2021</v>
      </c>
    </row>
    <row r="1158" spans="1:5" x14ac:dyDescent="0.3">
      <c r="A1158" t="s">
        <v>171</v>
      </c>
      <c r="B1158" t="s">
        <v>558</v>
      </c>
      <c r="C1158" s="5">
        <v>136.3780208069756</v>
      </c>
      <c r="D1158" t="s">
        <v>0</v>
      </c>
      <c r="E1158">
        <v>2021</v>
      </c>
    </row>
    <row r="1159" spans="1:5" x14ac:dyDescent="0.3">
      <c r="A1159" t="s">
        <v>177</v>
      </c>
      <c r="B1159" t="s">
        <v>558</v>
      </c>
      <c r="C1159" s="5">
        <v>17.230172800000013</v>
      </c>
      <c r="D1159" t="s">
        <v>0</v>
      </c>
      <c r="E1159">
        <v>2021</v>
      </c>
    </row>
    <row r="1160" spans="1:5" x14ac:dyDescent="0.3">
      <c r="A1160" t="s">
        <v>187</v>
      </c>
      <c r="B1160" t="s">
        <v>558</v>
      </c>
      <c r="C1160" s="5">
        <v>6.4989472652143956</v>
      </c>
      <c r="D1160" t="s">
        <v>0</v>
      </c>
      <c r="E1160">
        <v>2021</v>
      </c>
    </row>
    <row r="1161" spans="1:5" x14ac:dyDescent="0.3">
      <c r="A1161" t="s">
        <v>191</v>
      </c>
      <c r="B1161" t="s">
        <v>558</v>
      </c>
      <c r="C1161" s="5">
        <v>112.64890074176118</v>
      </c>
      <c r="D1161" t="s">
        <v>0</v>
      </c>
      <c r="E1161">
        <v>2021</v>
      </c>
    </row>
    <row r="1162" spans="1:5" x14ac:dyDescent="0.3">
      <c r="A1162" t="s">
        <v>193</v>
      </c>
      <c r="B1162" t="s">
        <v>558</v>
      </c>
      <c r="C1162" s="5">
        <v>0</v>
      </c>
      <c r="D1162" t="s">
        <v>0</v>
      </c>
      <c r="E1162">
        <v>2021</v>
      </c>
    </row>
    <row r="1163" spans="1:5" x14ac:dyDescent="0.3">
      <c r="A1163" t="s">
        <v>21</v>
      </c>
      <c r="B1163" t="s">
        <v>558</v>
      </c>
      <c r="C1163" s="5">
        <v>407.91083659999958</v>
      </c>
      <c r="D1163" t="s">
        <v>0</v>
      </c>
      <c r="E1163">
        <v>2021</v>
      </c>
    </row>
    <row r="1164" spans="1:5" x14ac:dyDescent="0.3">
      <c r="A1164" t="s">
        <v>208</v>
      </c>
      <c r="B1164" t="s">
        <v>558</v>
      </c>
      <c r="C1164" s="5">
        <v>422.24690719999978</v>
      </c>
      <c r="D1164" t="s">
        <v>0</v>
      </c>
      <c r="E1164">
        <v>2021</v>
      </c>
    </row>
    <row r="1165" spans="1:5" x14ac:dyDescent="0.3">
      <c r="A1165" t="s">
        <v>69</v>
      </c>
      <c r="B1165" t="s">
        <v>558</v>
      </c>
      <c r="C1165" s="5">
        <v>0</v>
      </c>
      <c r="D1165" t="s">
        <v>0</v>
      </c>
      <c r="E1165">
        <v>2021</v>
      </c>
    </row>
    <row r="1166" spans="1:5" x14ac:dyDescent="0.3">
      <c r="A1166" t="s">
        <v>221</v>
      </c>
      <c r="B1166" t="s">
        <v>558</v>
      </c>
      <c r="C1166" s="5">
        <v>277.5793048623658</v>
      </c>
      <c r="D1166" t="s">
        <v>0</v>
      </c>
      <c r="E1166">
        <v>2021</v>
      </c>
    </row>
    <row r="1167" spans="1:5" x14ac:dyDescent="0.3">
      <c r="A1167" t="s">
        <v>223</v>
      </c>
      <c r="B1167" t="s">
        <v>558</v>
      </c>
      <c r="C1167" s="5">
        <v>2.8967691376340929</v>
      </c>
      <c r="D1167" t="s">
        <v>0</v>
      </c>
      <c r="E1167">
        <v>2021</v>
      </c>
    </row>
    <row r="1168" spans="1:5" x14ac:dyDescent="0.3">
      <c r="A1168" t="s">
        <v>243</v>
      </c>
      <c r="B1168" t="s">
        <v>558</v>
      </c>
      <c r="C1168" s="5">
        <v>141.77083319999997</v>
      </c>
      <c r="D1168" t="s">
        <v>0</v>
      </c>
      <c r="E1168">
        <v>2021</v>
      </c>
    </row>
    <row r="1169" spans="1:5" x14ac:dyDescent="0.3">
      <c r="A1169" t="s">
        <v>252</v>
      </c>
      <c r="B1169" t="s">
        <v>558</v>
      </c>
      <c r="C1169" s="5">
        <v>54.328465402681736</v>
      </c>
      <c r="D1169" t="s">
        <v>0</v>
      </c>
      <c r="E1169">
        <v>2021</v>
      </c>
    </row>
    <row r="1170" spans="1:5" x14ac:dyDescent="0.3">
      <c r="A1170" t="s">
        <v>7</v>
      </c>
      <c r="B1170" t="s">
        <v>558</v>
      </c>
      <c r="C1170" s="5">
        <v>192.29541477413562</v>
      </c>
      <c r="D1170" t="s">
        <v>0</v>
      </c>
      <c r="E1170">
        <v>2021</v>
      </c>
    </row>
    <row r="1171" spans="1:5" x14ac:dyDescent="0.3">
      <c r="A1171" t="s">
        <v>7</v>
      </c>
      <c r="B1171" t="s">
        <v>559</v>
      </c>
      <c r="C1171" s="5">
        <v>10.075119999999984</v>
      </c>
      <c r="D1171" t="s">
        <v>0</v>
      </c>
      <c r="E1171">
        <v>2021</v>
      </c>
    </row>
    <row r="1172" spans="1:5" x14ac:dyDescent="0.3">
      <c r="A1172" t="s">
        <v>114</v>
      </c>
      <c r="B1172" t="s">
        <v>560</v>
      </c>
      <c r="C1172" s="5">
        <v>6.5830999999999987E-2</v>
      </c>
      <c r="D1172" t="s">
        <v>0</v>
      </c>
      <c r="E1172">
        <v>2021</v>
      </c>
    </row>
    <row r="1173" spans="1:5" x14ac:dyDescent="0.3">
      <c r="A1173" t="s">
        <v>116</v>
      </c>
      <c r="B1173" t="s">
        <v>560</v>
      </c>
      <c r="C1173" s="5">
        <v>5.0774015276993968E-2</v>
      </c>
      <c r="D1173" t="s">
        <v>0</v>
      </c>
      <c r="E1173">
        <v>2021</v>
      </c>
    </row>
    <row r="1174" spans="1:5" x14ac:dyDescent="0.3">
      <c r="A1174" t="s">
        <v>117</v>
      </c>
      <c r="B1174" t="s">
        <v>560</v>
      </c>
      <c r="C1174" s="5">
        <v>8.0656863852322375E-3</v>
      </c>
      <c r="D1174" t="s">
        <v>0</v>
      </c>
      <c r="E1174">
        <v>2021</v>
      </c>
    </row>
    <row r="1175" spans="1:5" x14ac:dyDescent="0.3">
      <c r="A1175" t="s">
        <v>121</v>
      </c>
      <c r="B1175" t="s">
        <v>560</v>
      </c>
      <c r="C1175" s="5">
        <v>4.2708328891761731E-2</v>
      </c>
      <c r="D1175" t="s">
        <v>0</v>
      </c>
      <c r="E1175">
        <v>2021</v>
      </c>
    </row>
    <row r="1176" spans="1:5" x14ac:dyDescent="0.3">
      <c r="A1176" t="s">
        <v>123</v>
      </c>
      <c r="B1176" t="s">
        <v>560</v>
      </c>
      <c r="C1176" s="5">
        <v>0</v>
      </c>
      <c r="D1176" t="s">
        <v>0</v>
      </c>
      <c r="E1176">
        <v>2021</v>
      </c>
    </row>
    <row r="1177" spans="1:5" x14ac:dyDescent="0.3">
      <c r="A1177" t="s">
        <v>126</v>
      </c>
      <c r="B1177" t="s">
        <v>560</v>
      </c>
      <c r="C1177" s="5">
        <v>0</v>
      </c>
      <c r="D1177" t="s">
        <v>0</v>
      </c>
      <c r="E1177">
        <v>2021</v>
      </c>
    </row>
    <row r="1178" spans="1:5" x14ac:dyDescent="0.3">
      <c r="A1178" t="s">
        <v>128</v>
      </c>
      <c r="B1178" t="s">
        <v>560</v>
      </c>
      <c r="C1178" s="5">
        <v>1.5056984723006048E-2</v>
      </c>
      <c r="D1178" t="s">
        <v>0</v>
      </c>
      <c r="E1178">
        <v>2021</v>
      </c>
    </row>
    <row r="1179" spans="1:5" x14ac:dyDescent="0.3">
      <c r="A1179" t="s">
        <v>130</v>
      </c>
      <c r="B1179" t="s">
        <v>560</v>
      </c>
      <c r="C1179" s="5">
        <v>1.5031712627800453E-2</v>
      </c>
      <c r="D1179" t="s">
        <v>0</v>
      </c>
      <c r="E1179">
        <v>2021</v>
      </c>
    </row>
    <row r="1180" spans="1:5" x14ac:dyDescent="0.3">
      <c r="A1180" t="s">
        <v>132</v>
      </c>
      <c r="B1180" t="s">
        <v>560</v>
      </c>
      <c r="C1180" s="5">
        <v>2.5272095205596314E-5</v>
      </c>
      <c r="D1180" t="s">
        <v>0</v>
      </c>
      <c r="E1180">
        <v>2021</v>
      </c>
    </row>
    <row r="1181" spans="1:5" x14ac:dyDescent="0.3">
      <c r="A1181" t="s">
        <v>158</v>
      </c>
      <c r="B1181" t="s">
        <v>560</v>
      </c>
      <c r="C1181" s="5">
        <v>19.279235993024532</v>
      </c>
      <c r="D1181" t="s">
        <v>0</v>
      </c>
      <c r="E1181">
        <v>2021</v>
      </c>
    </row>
    <row r="1182" spans="1:5" x14ac:dyDescent="0.3">
      <c r="A1182" t="s">
        <v>171</v>
      </c>
      <c r="B1182" t="s">
        <v>560</v>
      </c>
      <c r="C1182" s="5">
        <v>19.279235993024532</v>
      </c>
      <c r="D1182" t="s">
        <v>0</v>
      </c>
      <c r="E1182">
        <v>2021</v>
      </c>
    </row>
    <row r="1183" spans="1:5" x14ac:dyDescent="0.3">
      <c r="A1183" t="s">
        <v>177</v>
      </c>
      <c r="B1183" t="s">
        <v>560</v>
      </c>
      <c r="C1183" s="5">
        <v>3.3124600000000002</v>
      </c>
      <c r="D1183" t="s">
        <v>0</v>
      </c>
      <c r="E1183">
        <v>2021</v>
      </c>
    </row>
    <row r="1184" spans="1:5" x14ac:dyDescent="0.3">
      <c r="A1184" t="s">
        <v>187</v>
      </c>
      <c r="B1184" t="s">
        <v>560</v>
      </c>
      <c r="C1184" s="5">
        <v>0.87091153478560945</v>
      </c>
      <c r="D1184" t="s">
        <v>0</v>
      </c>
      <c r="E1184">
        <v>2021</v>
      </c>
    </row>
    <row r="1185" spans="1:5" x14ac:dyDescent="0.3">
      <c r="A1185" t="s">
        <v>191</v>
      </c>
      <c r="B1185" t="s">
        <v>560</v>
      </c>
      <c r="C1185" s="5">
        <v>15.095864458238919</v>
      </c>
      <c r="D1185" t="s">
        <v>0</v>
      </c>
      <c r="E1185">
        <v>2021</v>
      </c>
    </row>
    <row r="1186" spans="1:5" x14ac:dyDescent="0.3">
      <c r="A1186" t="s">
        <v>193</v>
      </c>
      <c r="B1186" t="s">
        <v>560</v>
      </c>
      <c r="C1186" s="5">
        <v>0</v>
      </c>
      <c r="D1186" t="s">
        <v>0</v>
      </c>
      <c r="E1186">
        <v>2021</v>
      </c>
    </row>
    <row r="1187" spans="1:5" x14ac:dyDescent="0.3">
      <c r="A1187" t="s">
        <v>21</v>
      </c>
      <c r="B1187" t="s">
        <v>560</v>
      </c>
      <c r="C1187" s="5">
        <v>52.98313499999999</v>
      </c>
      <c r="D1187" t="s">
        <v>0</v>
      </c>
      <c r="E1187">
        <v>2021</v>
      </c>
    </row>
    <row r="1188" spans="1:5" x14ac:dyDescent="0.3">
      <c r="A1188" t="s">
        <v>208</v>
      </c>
      <c r="B1188" t="s">
        <v>560</v>
      </c>
      <c r="C1188" s="5">
        <v>10.3924924</v>
      </c>
      <c r="D1188" t="s">
        <v>0</v>
      </c>
      <c r="E1188">
        <v>2021</v>
      </c>
    </row>
    <row r="1189" spans="1:5" x14ac:dyDescent="0.3">
      <c r="A1189" t="s">
        <v>68</v>
      </c>
      <c r="B1189" t="s">
        <v>560</v>
      </c>
      <c r="C1189" s="5">
        <v>8.6946624000000021</v>
      </c>
      <c r="D1189" t="s">
        <v>0</v>
      </c>
      <c r="E1189">
        <v>2021</v>
      </c>
    </row>
    <row r="1190" spans="1:5" x14ac:dyDescent="0.3">
      <c r="A1190" t="s">
        <v>221</v>
      </c>
      <c r="B1190" t="s">
        <v>560</v>
      </c>
      <c r="C1190" s="5">
        <v>1.6802947376340938</v>
      </c>
      <c r="D1190" t="s">
        <v>0</v>
      </c>
      <c r="E1190">
        <v>2021</v>
      </c>
    </row>
    <row r="1191" spans="1:5" x14ac:dyDescent="0.3">
      <c r="A1191" t="s">
        <v>223</v>
      </c>
      <c r="B1191" t="s">
        <v>560</v>
      </c>
      <c r="C1191" s="5">
        <v>1.7535262365906086E-2</v>
      </c>
      <c r="D1191" t="s">
        <v>0</v>
      </c>
      <c r="E1191">
        <v>2021</v>
      </c>
    </row>
    <row r="1192" spans="1:5" x14ac:dyDescent="0.3">
      <c r="A1192" t="s">
        <v>252</v>
      </c>
      <c r="B1192" t="s">
        <v>560</v>
      </c>
      <c r="C1192" s="5">
        <v>7.0512753973183342</v>
      </c>
      <c r="D1192" t="s">
        <v>0</v>
      </c>
      <c r="E1192">
        <v>2021</v>
      </c>
    </row>
    <row r="1193" spans="1:5" x14ac:dyDescent="0.3">
      <c r="A1193" t="s">
        <v>7</v>
      </c>
      <c r="B1193" t="s">
        <v>560</v>
      </c>
      <c r="C1193" s="5">
        <v>89.209772818980525</v>
      </c>
      <c r="D1193" t="s">
        <v>0</v>
      </c>
      <c r="E1193">
        <v>2021</v>
      </c>
    </row>
    <row r="1194" spans="1:5" x14ac:dyDescent="0.3">
      <c r="A1194" t="s">
        <v>158</v>
      </c>
      <c r="B1194" t="s">
        <v>561</v>
      </c>
      <c r="C1194" s="5">
        <v>16.793680000000002</v>
      </c>
      <c r="D1194" t="s">
        <v>0</v>
      </c>
      <c r="E1194">
        <v>2021</v>
      </c>
    </row>
    <row r="1195" spans="1:5" x14ac:dyDescent="0.3">
      <c r="A1195" t="s">
        <v>171</v>
      </c>
      <c r="B1195" t="s">
        <v>561</v>
      </c>
      <c r="C1195" s="5">
        <v>16.793680000000002</v>
      </c>
      <c r="D1195" t="s">
        <v>0</v>
      </c>
      <c r="E1195">
        <v>2021</v>
      </c>
    </row>
    <row r="1196" spans="1:5" x14ac:dyDescent="0.3">
      <c r="A1196" t="s">
        <v>177</v>
      </c>
      <c r="B1196" t="s">
        <v>561</v>
      </c>
      <c r="C1196" s="5">
        <v>16.793680000000002</v>
      </c>
      <c r="D1196" t="s">
        <v>0</v>
      </c>
      <c r="E1196">
        <v>2021</v>
      </c>
    </row>
    <row r="1197" spans="1:5" x14ac:dyDescent="0.3">
      <c r="A1197" t="s">
        <v>21</v>
      </c>
      <c r="B1197" t="s">
        <v>561</v>
      </c>
      <c r="C1197" s="5">
        <v>28.453905999999996</v>
      </c>
      <c r="D1197" t="s">
        <v>0</v>
      </c>
      <c r="E1197">
        <v>2021</v>
      </c>
    </row>
    <row r="1198" spans="1:5" x14ac:dyDescent="0.3">
      <c r="A1198" t="s">
        <v>7</v>
      </c>
      <c r="B1198" t="s">
        <v>561</v>
      </c>
      <c r="C1198" s="5">
        <v>44.078646406883749</v>
      </c>
      <c r="D1198" t="s">
        <v>0</v>
      </c>
      <c r="E1198">
        <v>2021</v>
      </c>
    </row>
    <row r="1199" spans="1:5" x14ac:dyDescent="0.3">
      <c r="A1199" t="s">
        <v>7</v>
      </c>
      <c r="B1199" t="s">
        <v>563</v>
      </c>
      <c r="C1199" s="5">
        <v>50.501474555662121</v>
      </c>
      <c r="D1199" t="s">
        <v>0</v>
      </c>
      <c r="E1199">
        <v>2021</v>
      </c>
    </row>
    <row r="1200" spans="1:5" x14ac:dyDescent="0.3">
      <c r="A1200" t="s">
        <v>7</v>
      </c>
      <c r="B1200" t="s">
        <v>565</v>
      </c>
      <c r="C1200" s="5">
        <v>17.060736238574297</v>
      </c>
      <c r="D1200" t="s">
        <v>0</v>
      </c>
      <c r="E1200">
        <v>2021</v>
      </c>
    </row>
    <row r="1201" spans="1:5" x14ac:dyDescent="0.3">
      <c r="A1201" t="s">
        <v>7</v>
      </c>
      <c r="B1201" t="s">
        <v>567</v>
      </c>
      <c r="C1201" s="5">
        <v>12.950721527192755</v>
      </c>
      <c r="D1201" t="s">
        <v>0</v>
      </c>
      <c r="E1201">
        <v>2021</v>
      </c>
    </row>
    <row r="1202" spans="1:5" x14ac:dyDescent="0.3">
      <c r="A1202" t="s">
        <v>7</v>
      </c>
      <c r="B1202" t="s">
        <v>569</v>
      </c>
      <c r="C1202" s="5">
        <v>16.981231767155091</v>
      </c>
      <c r="D1202" t="s">
        <v>0</v>
      </c>
      <c r="E1202">
        <v>2021</v>
      </c>
    </row>
    <row r="1203" spans="1:5" x14ac:dyDescent="0.3">
      <c r="A1203" t="s">
        <v>7</v>
      </c>
      <c r="B1203" t="s">
        <v>571</v>
      </c>
      <c r="C1203" s="5">
        <v>80.92271588467041</v>
      </c>
      <c r="D1203" t="s">
        <v>0</v>
      </c>
      <c r="E1203">
        <v>2021</v>
      </c>
    </row>
    <row r="1204" spans="1:5" x14ac:dyDescent="0.3">
      <c r="A1204" t="s">
        <v>7</v>
      </c>
      <c r="B1204" t="s">
        <v>572</v>
      </c>
      <c r="C1204" s="5">
        <v>35.538050287335295</v>
      </c>
      <c r="D1204" t="s">
        <v>0</v>
      </c>
      <c r="E1204">
        <v>2021</v>
      </c>
    </row>
    <row r="1205" spans="1:5" x14ac:dyDescent="0.3">
      <c r="A1205" t="s">
        <v>7</v>
      </c>
      <c r="B1205" t="s">
        <v>573</v>
      </c>
      <c r="C1205" s="5">
        <v>30.718021549352233</v>
      </c>
      <c r="D1205" t="s">
        <v>0</v>
      </c>
      <c r="E1205">
        <v>2021</v>
      </c>
    </row>
    <row r="1206" spans="1:5" x14ac:dyDescent="0.3">
      <c r="A1206" t="s">
        <v>7</v>
      </c>
      <c r="B1206" t="s">
        <v>574</v>
      </c>
      <c r="C1206" s="5">
        <v>30.862324190057837</v>
      </c>
      <c r="D1206" t="s">
        <v>0</v>
      </c>
      <c r="E1206">
        <v>2021</v>
      </c>
    </row>
    <row r="1207" spans="1:5" x14ac:dyDescent="0.3">
      <c r="A1207" t="s">
        <v>114</v>
      </c>
      <c r="B1207" t="s">
        <v>575</v>
      </c>
      <c r="C1207" s="5">
        <v>5.9410799999999986E-2</v>
      </c>
      <c r="D1207" t="s">
        <v>0</v>
      </c>
      <c r="E1207">
        <v>2021</v>
      </c>
    </row>
    <row r="1208" spans="1:5" x14ac:dyDescent="0.3">
      <c r="A1208" t="s">
        <v>116</v>
      </c>
      <c r="B1208" t="s">
        <v>575</v>
      </c>
      <c r="C1208" s="5">
        <v>4.5298799999999993E-2</v>
      </c>
      <c r="D1208" t="s">
        <v>0</v>
      </c>
      <c r="E1208">
        <v>2021</v>
      </c>
    </row>
    <row r="1209" spans="1:5" x14ac:dyDescent="0.3">
      <c r="A1209" t="s">
        <v>117</v>
      </c>
      <c r="B1209" t="s">
        <v>575</v>
      </c>
      <c r="C1209" s="5">
        <v>7.2071999999999978E-3</v>
      </c>
      <c r="D1209" t="s">
        <v>0</v>
      </c>
      <c r="E1209">
        <v>2021</v>
      </c>
    </row>
    <row r="1210" spans="1:5" x14ac:dyDescent="0.3">
      <c r="A1210" t="s">
        <v>121</v>
      </c>
      <c r="B1210" t="s">
        <v>575</v>
      </c>
      <c r="C1210" s="5">
        <v>3.8091599999999996E-2</v>
      </c>
      <c r="D1210" t="s">
        <v>0</v>
      </c>
      <c r="E1210">
        <v>2021</v>
      </c>
    </row>
    <row r="1211" spans="1:5" x14ac:dyDescent="0.3">
      <c r="A1211" t="s">
        <v>128</v>
      </c>
      <c r="B1211" t="s">
        <v>575</v>
      </c>
      <c r="C1211" s="5">
        <v>1.4111999999999998E-2</v>
      </c>
      <c r="D1211" t="s">
        <v>0</v>
      </c>
      <c r="E1211">
        <v>2021</v>
      </c>
    </row>
    <row r="1212" spans="1:5" x14ac:dyDescent="0.3">
      <c r="A1212" t="s">
        <v>130</v>
      </c>
      <c r="B1212" t="s">
        <v>575</v>
      </c>
      <c r="C1212" s="5">
        <v>1.4111999999999998E-2</v>
      </c>
      <c r="D1212" t="s">
        <v>0</v>
      </c>
      <c r="E1212">
        <v>2021</v>
      </c>
    </row>
    <row r="1213" spans="1:5" x14ac:dyDescent="0.3">
      <c r="A1213" t="s">
        <v>158</v>
      </c>
      <c r="B1213" t="s">
        <v>575</v>
      </c>
      <c r="C1213" s="5">
        <v>145.39238279999998</v>
      </c>
      <c r="D1213" t="s">
        <v>0</v>
      </c>
      <c r="E1213">
        <v>2021</v>
      </c>
    </row>
    <row r="1214" spans="1:5" x14ac:dyDescent="0.3">
      <c r="A1214" t="s">
        <v>171</v>
      </c>
      <c r="B1214" t="s">
        <v>575</v>
      </c>
      <c r="C1214" s="5">
        <v>145.39238279999998</v>
      </c>
      <c r="D1214" t="s">
        <v>0</v>
      </c>
      <c r="E1214">
        <v>2021</v>
      </c>
    </row>
    <row r="1215" spans="1:5" x14ac:dyDescent="0.3">
      <c r="A1215" t="s">
        <v>177</v>
      </c>
      <c r="B1215" t="s">
        <v>575</v>
      </c>
      <c r="C1215" s="5">
        <v>13.311572400000001</v>
      </c>
      <c r="D1215" t="s">
        <v>0</v>
      </c>
      <c r="E1215">
        <v>2021</v>
      </c>
    </row>
    <row r="1216" spans="1:5" x14ac:dyDescent="0.3">
      <c r="A1216" t="s">
        <v>179</v>
      </c>
      <c r="B1216" t="s">
        <v>575</v>
      </c>
      <c r="C1216" s="5">
        <v>1.3676435999999998</v>
      </c>
      <c r="D1216" t="s">
        <v>0</v>
      </c>
      <c r="E1216">
        <v>2021</v>
      </c>
    </row>
    <row r="1217" spans="1:5" x14ac:dyDescent="0.3">
      <c r="A1217" t="s">
        <v>181</v>
      </c>
      <c r="B1217" t="s">
        <v>575</v>
      </c>
      <c r="C1217" s="5">
        <v>3.4847999999999997E-2</v>
      </c>
      <c r="D1217" t="s">
        <v>0</v>
      </c>
      <c r="E1217">
        <v>2021</v>
      </c>
    </row>
    <row r="1218" spans="1:5" x14ac:dyDescent="0.3">
      <c r="A1218" t="s">
        <v>191</v>
      </c>
      <c r="B1218" t="s">
        <v>575</v>
      </c>
      <c r="C1218" s="5">
        <v>129.51828719999997</v>
      </c>
      <c r="D1218" t="s">
        <v>0</v>
      </c>
      <c r="E1218">
        <v>2021</v>
      </c>
    </row>
    <row r="1219" spans="1:5" x14ac:dyDescent="0.3">
      <c r="A1219" t="s">
        <v>193</v>
      </c>
      <c r="B1219" t="s">
        <v>575</v>
      </c>
      <c r="C1219" s="5">
        <v>1.1600315999999999</v>
      </c>
      <c r="D1219" t="s">
        <v>0</v>
      </c>
      <c r="E1219">
        <v>2021</v>
      </c>
    </row>
    <row r="1220" spans="1:5" x14ac:dyDescent="0.3">
      <c r="A1220" t="s">
        <v>21</v>
      </c>
      <c r="B1220" t="s">
        <v>575</v>
      </c>
      <c r="C1220" s="5">
        <v>8.4659759999999977</v>
      </c>
      <c r="D1220" t="s">
        <v>0</v>
      </c>
      <c r="E1220">
        <v>2021</v>
      </c>
    </row>
    <row r="1221" spans="1:5" x14ac:dyDescent="0.3">
      <c r="A1221" t="s">
        <v>208</v>
      </c>
      <c r="B1221" t="s">
        <v>575</v>
      </c>
      <c r="C1221" s="5">
        <v>18.3314448</v>
      </c>
      <c r="D1221" t="s">
        <v>0</v>
      </c>
      <c r="E1221">
        <v>2021</v>
      </c>
    </row>
    <row r="1222" spans="1:5" x14ac:dyDescent="0.3">
      <c r="A1222" t="s">
        <v>68</v>
      </c>
      <c r="B1222" t="s">
        <v>575</v>
      </c>
      <c r="C1222" s="5">
        <v>7.0930800000000016E-2</v>
      </c>
      <c r="D1222" t="s">
        <v>0</v>
      </c>
      <c r="E1222">
        <v>2021</v>
      </c>
    </row>
    <row r="1223" spans="1:5" x14ac:dyDescent="0.3">
      <c r="A1223" t="s">
        <v>69</v>
      </c>
      <c r="B1223" t="s">
        <v>575</v>
      </c>
      <c r="C1223" s="5">
        <v>0.98114399999999968</v>
      </c>
      <c r="D1223" t="s">
        <v>0</v>
      </c>
      <c r="E1223">
        <v>2021</v>
      </c>
    </row>
    <row r="1224" spans="1:5" x14ac:dyDescent="0.3">
      <c r="A1224" t="s">
        <v>221</v>
      </c>
      <c r="B1224" t="s">
        <v>575</v>
      </c>
      <c r="C1224" s="5">
        <v>6.5178324000000014</v>
      </c>
      <c r="D1224" t="s">
        <v>0</v>
      </c>
      <c r="E1224">
        <v>2021</v>
      </c>
    </row>
    <row r="1225" spans="1:5" x14ac:dyDescent="0.3">
      <c r="A1225" t="s">
        <v>225</v>
      </c>
      <c r="B1225" t="s">
        <v>575</v>
      </c>
      <c r="C1225" s="5">
        <v>2.3843844000000001</v>
      </c>
      <c r="D1225" t="s">
        <v>0</v>
      </c>
      <c r="E1225">
        <v>2021</v>
      </c>
    </row>
    <row r="1226" spans="1:5" x14ac:dyDescent="0.3">
      <c r="A1226" t="s">
        <v>28</v>
      </c>
      <c r="B1226" t="s">
        <v>575</v>
      </c>
      <c r="C1226" s="5">
        <v>5.4493199999999999E-2</v>
      </c>
      <c r="D1226" t="s">
        <v>0</v>
      </c>
      <c r="E1226">
        <v>2021</v>
      </c>
    </row>
    <row r="1227" spans="1:5" x14ac:dyDescent="0.3">
      <c r="A1227" t="s">
        <v>235</v>
      </c>
      <c r="B1227" t="s">
        <v>575</v>
      </c>
      <c r="C1227" s="5">
        <v>8.3223648000000008</v>
      </c>
      <c r="D1227" t="s">
        <v>0</v>
      </c>
      <c r="E1227">
        <v>2021</v>
      </c>
    </row>
    <row r="1228" spans="1:5" x14ac:dyDescent="0.3">
      <c r="A1228" t="s">
        <v>241</v>
      </c>
      <c r="B1228" t="s">
        <v>575</v>
      </c>
      <c r="C1228" s="5">
        <v>2.9520000000000002E-4</v>
      </c>
      <c r="D1228" t="s">
        <v>0</v>
      </c>
      <c r="E1228">
        <v>2021</v>
      </c>
    </row>
    <row r="1229" spans="1:5" x14ac:dyDescent="0.3">
      <c r="A1229" t="s">
        <v>245</v>
      </c>
      <c r="B1229" t="s">
        <v>575</v>
      </c>
      <c r="C1229" s="5">
        <v>5.4493199999999999E-2</v>
      </c>
      <c r="D1229" t="s">
        <v>0</v>
      </c>
      <c r="E1229">
        <v>2021</v>
      </c>
    </row>
    <row r="1230" spans="1:5" x14ac:dyDescent="0.3">
      <c r="A1230" t="s">
        <v>67</v>
      </c>
      <c r="B1230" t="s">
        <v>575</v>
      </c>
      <c r="C1230" s="5">
        <v>5.4493199999999999E-2</v>
      </c>
      <c r="D1230" t="s">
        <v>0</v>
      </c>
      <c r="E1230">
        <v>2021</v>
      </c>
    </row>
    <row r="1231" spans="1:5" x14ac:dyDescent="0.3">
      <c r="A1231" t="s">
        <v>252</v>
      </c>
      <c r="B1231" t="s">
        <v>575</v>
      </c>
      <c r="C1231" s="5">
        <v>0.96147360000000015</v>
      </c>
      <c r="D1231" t="s">
        <v>0</v>
      </c>
      <c r="E1231">
        <v>2021</v>
      </c>
    </row>
    <row r="1232" spans="1:5" x14ac:dyDescent="0.3">
      <c r="A1232" t="s">
        <v>7</v>
      </c>
      <c r="B1232" t="s">
        <v>575</v>
      </c>
      <c r="C1232" s="5">
        <v>27.681796800000001</v>
      </c>
      <c r="D1232" t="s">
        <v>0</v>
      </c>
      <c r="E1232">
        <v>2021</v>
      </c>
    </row>
    <row r="1233" spans="1:5" x14ac:dyDescent="0.3">
      <c r="A1233" t="s">
        <v>577</v>
      </c>
      <c r="B1233" t="s">
        <v>117</v>
      </c>
      <c r="C1233" s="5">
        <v>3.5999999963352707E-6</v>
      </c>
      <c r="D1233" t="s">
        <v>0</v>
      </c>
      <c r="E1233">
        <v>2021</v>
      </c>
    </row>
    <row r="1234" spans="1:5" x14ac:dyDescent="0.3">
      <c r="A1234" t="s">
        <v>119</v>
      </c>
      <c r="B1234" t="s">
        <v>577</v>
      </c>
      <c r="C1234" s="5">
        <v>0</v>
      </c>
      <c r="D1234" t="s">
        <v>0</v>
      </c>
      <c r="E1234">
        <v>2021</v>
      </c>
    </row>
    <row r="1235" spans="1:5" x14ac:dyDescent="0.3">
      <c r="A1235" t="s">
        <v>577</v>
      </c>
      <c r="B1235" t="s">
        <v>121</v>
      </c>
      <c r="C1235" s="5">
        <v>14.104389600000037</v>
      </c>
      <c r="D1235" t="s">
        <v>0</v>
      </c>
      <c r="E1235">
        <v>2021</v>
      </c>
    </row>
    <row r="1236" spans="1:5" x14ac:dyDescent="0.3">
      <c r="A1236" t="s">
        <v>126</v>
      </c>
      <c r="B1236" t="s">
        <v>577</v>
      </c>
      <c r="C1236" s="5">
        <v>0</v>
      </c>
      <c r="D1236" t="s">
        <v>0</v>
      </c>
      <c r="E1236">
        <v>2021</v>
      </c>
    </row>
    <row r="1237" spans="1:5" x14ac:dyDescent="0.3">
      <c r="A1237" t="s">
        <v>130</v>
      </c>
      <c r="B1237" t="s">
        <v>577</v>
      </c>
      <c r="C1237" s="5">
        <v>0</v>
      </c>
      <c r="D1237" t="s">
        <v>0</v>
      </c>
      <c r="E1237">
        <v>2021</v>
      </c>
    </row>
    <row r="1238" spans="1:5" x14ac:dyDescent="0.3">
      <c r="A1238" t="s">
        <v>132</v>
      </c>
      <c r="B1238" t="s">
        <v>577</v>
      </c>
      <c r="C1238" s="5">
        <v>0.74490479999700976</v>
      </c>
      <c r="D1238" t="s">
        <v>0</v>
      </c>
      <c r="E1238">
        <v>2021</v>
      </c>
    </row>
    <row r="1239" spans="1:5" x14ac:dyDescent="0.3">
      <c r="A1239" t="s">
        <v>577</v>
      </c>
      <c r="B1239" t="s">
        <v>138</v>
      </c>
      <c r="C1239" s="5">
        <v>3.6000000000538961E-6</v>
      </c>
      <c r="D1239" t="s">
        <v>0</v>
      </c>
      <c r="E1239">
        <v>2021</v>
      </c>
    </row>
    <row r="1240" spans="1:5" x14ac:dyDescent="0.3">
      <c r="A1240" t="s">
        <v>144</v>
      </c>
      <c r="B1240" t="s">
        <v>577</v>
      </c>
      <c r="C1240" s="5">
        <v>0</v>
      </c>
      <c r="D1240" t="s">
        <v>0</v>
      </c>
      <c r="E1240">
        <v>2021</v>
      </c>
    </row>
    <row r="1241" spans="1:5" x14ac:dyDescent="0.3">
      <c r="A1241" t="s">
        <v>146</v>
      </c>
      <c r="B1241" t="s">
        <v>577</v>
      </c>
      <c r="C1241" s="5">
        <v>0.21756599999999568</v>
      </c>
      <c r="D1241" t="s">
        <v>0</v>
      </c>
      <c r="E1241">
        <v>2021</v>
      </c>
    </row>
    <row r="1242" spans="1:5" x14ac:dyDescent="0.3">
      <c r="A1242" t="s">
        <v>148</v>
      </c>
      <c r="B1242" t="s">
        <v>577</v>
      </c>
      <c r="C1242" s="5">
        <v>0</v>
      </c>
      <c r="D1242" t="s">
        <v>0</v>
      </c>
      <c r="E1242">
        <v>2021</v>
      </c>
    </row>
    <row r="1243" spans="1:5" x14ac:dyDescent="0.3">
      <c r="A1243" t="s">
        <v>161</v>
      </c>
      <c r="B1243" t="s">
        <v>577</v>
      </c>
      <c r="C1243" s="5">
        <v>30.346919999999784</v>
      </c>
      <c r="D1243" t="s">
        <v>0</v>
      </c>
      <c r="E1243">
        <v>2021</v>
      </c>
    </row>
    <row r="1244" spans="1:5" x14ac:dyDescent="0.3">
      <c r="A1244" t="s">
        <v>163</v>
      </c>
      <c r="B1244" t="s">
        <v>577</v>
      </c>
      <c r="C1244" s="5">
        <v>0</v>
      </c>
      <c r="D1244" t="s">
        <v>0</v>
      </c>
      <c r="E1244">
        <v>2021</v>
      </c>
    </row>
    <row r="1245" spans="1:5" x14ac:dyDescent="0.3">
      <c r="A1245" t="s">
        <v>577</v>
      </c>
      <c r="B1245" t="s">
        <v>165</v>
      </c>
      <c r="C1245" s="5">
        <v>3.3159636000000092</v>
      </c>
      <c r="D1245" t="s">
        <v>0</v>
      </c>
      <c r="E1245">
        <v>2021</v>
      </c>
    </row>
    <row r="1246" spans="1:5" x14ac:dyDescent="0.3">
      <c r="A1246" t="s">
        <v>167</v>
      </c>
      <c r="B1246" t="s">
        <v>577</v>
      </c>
      <c r="C1246" s="5">
        <v>2.3799202608643097E-15</v>
      </c>
      <c r="D1246" t="s">
        <v>0</v>
      </c>
      <c r="E1246">
        <v>2021</v>
      </c>
    </row>
    <row r="1247" spans="1:5" x14ac:dyDescent="0.3">
      <c r="A1247" t="s">
        <v>24</v>
      </c>
      <c r="B1247" t="s">
        <v>577</v>
      </c>
      <c r="C1247" s="5">
        <v>6.8422707499848891E-15</v>
      </c>
      <c r="D1247" t="s">
        <v>0</v>
      </c>
      <c r="E1247">
        <v>2021</v>
      </c>
    </row>
    <row r="1248" spans="1:5" x14ac:dyDescent="0.3">
      <c r="A1248" t="s">
        <v>577</v>
      </c>
      <c r="B1248" t="s">
        <v>175</v>
      </c>
      <c r="C1248" s="5">
        <v>3.7186254076004845E-17</v>
      </c>
      <c r="D1248" t="s">
        <v>0</v>
      </c>
      <c r="E1248">
        <v>2021</v>
      </c>
    </row>
    <row r="1249" spans="1:5" x14ac:dyDescent="0.3">
      <c r="A1249" t="s">
        <v>577</v>
      </c>
      <c r="B1249" t="s">
        <v>177</v>
      </c>
      <c r="C1249" s="5">
        <v>16.970558400000012</v>
      </c>
      <c r="D1249" t="s">
        <v>0</v>
      </c>
      <c r="E1249">
        <v>2021</v>
      </c>
    </row>
    <row r="1250" spans="1:5" x14ac:dyDescent="0.3">
      <c r="A1250" t="s">
        <v>179</v>
      </c>
      <c r="B1250" t="s">
        <v>577</v>
      </c>
      <c r="C1250" s="5">
        <v>12.898097999999996</v>
      </c>
      <c r="D1250" t="s">
        <v>0</v>
      </c>
      <c r="E1250">
        <v>2021</v>
      </c>
    </row>
    <row r="1251" spans="1:5" x14ac:dyDescent="0.3">
      <c r="A1251" t="s">
        <v>577</v>
      </c>
      <c r="B1251" t="s">
        <v>181</v>
      </c>
      <c r="C1251" s="5">
        <v>5.3985600000000106E-2</v>
      </c>
      <c r="D1251" t="s">
        <v>0</v>
      </c>
      <c r="E1251">
        <v>2021</v>
      </c>
    </row>
    <row r="1252" spans="1:5" x14ac:dyDescent="0.3">
      <c r="A1252" t="s">
        <v>185</v>
      </c>
      <c r="B1252" t="s">
        <v>577</v>
      </c>
      <c r="C1252" s="5">
        <v>2.3780879999999871</v>
      </c>
      <c r="D1252" t="s">
        <v>0</v>
      </c>
      <c r="E1252">
        <v>2021</v>
      </c>
    </row>
    <row r="1253" spans="1:5" x14ac:dyDescent="0.3">
      <c r="A1253" t="s">
        <v>577</v>
      </c>
      <c r="B1253" t="s">
        <v>187</v>
      </c>
      <c r="C1253" s="5">
        <v>3.8817756000000032</v>
      </c>
      <c r="D1253" t="s">
        <v>0</v>
      </c>
      <c r="E1253">
        <v>2021</v>
      </c>
    </row>
    <row r="1254" spans="1:5" x14ac:dyDescent="0.3">
      <c r="A1254" t="s">
        <v>189</v>
      </c>
      <c r="B1254" t="s">
        <v>577</v>
      </c>
      <c r="C1254" s="5">
        <v>1.2591648000000724</v>
      </c>
      <c r="D1254" t="s">
        <v>0</v>
      </c>
      <c r="E1254">
        <v>2021</v>
      </c>
    </row>
    <row r="1255" spans="1:5" x14ac:dyDescent="0.3">
      <c r="A1255" t="s">
        <v>577</v>
      </c>
      <c r="B1255" t="s">
        <v>191</v>
      </c>
      <c r="C1255" s="5">
        <v>45.170816399999929</v>
      </c>
      <c r="D1255" t="s">
        <v>0</v>
      </c>
      <c r="E1255">
        <v>2021</v>
      </c>
    </row>
    <row r="1256" spans="1:5" x14ac:dyDescent="0.3">
      <c r="A1256" t="s">
        <v>193</v>
      </c>
      <c r="B1256" t="s">
        <v>577</v>
      </c>
      <c r="C1256" s="5">
        <v>48.413645999999993</v>
      </c>
      <c r="D1256" t="s">
        <v>0</v>
      </c>
      <c r="E1256">
        <v>2021</v>
      </c>
    </row>
    <row r="1257" spans="1:5" x14ac:dyDescent="0.3">
      <c r="A1257" t="s">
        <v>577</v>
      </c>
      <c r="B1257" t="s">
        <v>195</v>
      </c>
      <c r="C1257" s="5">
        <v>0.32500439999999775</v>
      </c>
      <c r="D1257" t="s">
        <v>0</v>
      </c>
      <c r="E1257">
        <v>2021</v>
      </c>
    </row>
    <row r="1258" spans="1:5" x14ac:dyDescent="0.3">
      <c r="A1258" t="s">
        <v>197</v>
      </c>
      <c r="B1258" t="s">
        <v>577</v>
      </c>
      <c r="C1258" s="5">
        <v>4.3624511999999855</v>
      </c>
      <c r="D1258" t="s">
        <v>0</v>
      </c>
      <c r="E1258">
        <v>2021</v>
      </c>
    </row>
    <row r="1259" spans="1:5" x14ac:dyDescent="0.3">
      <c r="A1259" t="s">
        <v>577</v>
      </c>
      <c r="B1259" t="s">
        <v>199</v>
      </c>
      <c r="C1259" s="5">
        <v>8.3545812000000002</v>
      </c>
      <c r="D1259" t="s">
        <v>0</v>
      </c>
      <c r="E1259">
        <v>2021</v>
      </c>
    </row>
    <row r="1260" spans="1:5" x14ac:dyDescent="0.3">
      <c r="A1260" t="s">
        <v>201</v>
      </c>
      <c r="B1260" t="s">
        <v>577</v>
      </c>
      <c r="C1260" s="5">
        <v>6.5109455999999977</v>
      </c>
      <c r="D1260" t="s">
        <v>0</v>
      </c>
      <c r="E1260">
        <v>2021</v>
      </c>
    </row>
    <row r="1261" spans="1:5" x14ac:dyDescent="0.3">
      <c r="A1261" t="s">
        <v>577</v>
      </c>
      <c r="B1261" t="s">
        <v>203</v>
      </c>
      <c r="C1261" s="5">
        <v>5.9498006521607743E-16</v>
      </c>
      <c r="D1261" t="s">
        <v>0</v>
      </c>
      <c r="E1261">
        <v>2021</v>
      </c>
    </row>
    <row r="1262" spans="1:5" x14ac:dyDescent="0.3">
      <c r="A1262" t="s">
        <v>577</v>
      </c>
      <c r="B1262" t="s">
        <v>205</v>
      </c>
      <c r="C1262" s="5">
        <v>20.527916400000002</v>
      </c>
      <c r="D1262" t="s">
        <v>0</v>
      </c>
      <c r="E1262">
        <v>2021</v>
      </c>
    </row>
    <row r="1263" spans="1:5" x14ac:dyDescent="0.3">
      <c r="A1263" t="s">
        <v>21</v>
      </c>
      <c r="B1263" t="s">
        <v>577</v>
      </c>
      <c r="C1263" s="5">
        <v>11.000246400000304</v>
      </c>
      <c r="D1263" t="s">
        <v>0</v>
      </c>
      <c r="E1263">
        <v>2021</v>
      </c>
    </row>
    <row r="1264" spans="1:5" x14ac:dyDescent="0.3">
      <c r="A1264" t="s">
        <v>210</v>
      </c>
      <c r="B1264" t="s">
        <v>577</v>
      </c>
      <c r="C1264" s="5">
        <v>0</v>
      </c>
      <c r="D1264" t="s">
        <v>0</v>
      </c>
      <c r="E1264">
        <v>2021</v>
      </c>
    </row>
    <row r="1265" spans="1:5" x14ac:dyDescent="0.3">
      <c r="A1265" t="s">
        <v>214</v>
      </c>
      <c r="B1265" t="s">
        <v>577</v>
      </c>
      <c r="C1265" s="5">
        <v>1.9039362086914481E-14</v>
      </c>
      <c r="D1265" t="s">
        <v>0</v>
      </c>
      <c r="E1265">
        <v>2021</v>
      </c>
    </row>
    <row r="1266" spans="1:5" x14ac:dyDescent="0.3">
      <c r="A1266" t="s">
        <v>216</v>
      </c>
      <c r="B1266" t="s">
        <v>577</v>
      </c>
      <c r="C1266" s="5">
        <v>1.9039362086914481E-14</v>
      </c>
      <c r="D1266" t="s">
        <v>0</v>
      </c>
      <c r="E1266">
        <v>2021</v>
      </c>
    </row>
    <row r="1267" spans="1:5" x14ac:dyDescent="0.3">
      <c r="A1267" t="s">
        <v>68</v>
      </c>
      <c r="B1267" t="s">
        <v>577</v>
      </c>
      <c r="C1267" s="5">
        <v>0</v>
      </c>
      <c r="D1267" t="s">
        <v>0</v>
      </c>
      <c r="E1267">
        <v>2021</v>
      </c>
    </row>
    <row r="1268" spans="1:5" x14ac:dyDescent="0.3">
      <c r="A1268" t="s">
        <v>577</v>
      </c>
      <c r="B1268" t="s">
        <v>69</v>
      </c>
      <c r="C1268" s="5">
        <v>3.5999999960377809E-6</v>
      </c>
      <c r="D1268" t="s">
        <v>0</v>
      </c>
      <c r="E1268">
        <v>2021</v>
      </c>
    </row>
    <row r="1269" spans="1:5" x14ac:dyDescent="0.3">
      <c r="A1269" t="s">
        <v>577</v>
      </c>
      <c r="B1269" t="s">
        <v>221</v>
      </c>
      <c r="C1269" s="5">
        <v>3.6000002051732738E-6</v>
      </c>
      <c r="D1269" t="s">
        <v>0</v>
      </c>
      <c r="E1269">
        <v>2021</v>
      </c>
    </row>
    <row r="1270" spans="1:5" x14ac:dyDescent="0.3">
      <c r="A1270" t="s">
        <v>223</v>
      </c>
      <c r="B1270" t="s">
        <v>577</v>
      </c>
      <c r="C1270" s="5">
        <v>0</v>
      </c>
      <c r="D1270" t="s">
        <v>0</v>
      </c>
      <c r="E1270">
        <v>2021</v>
      </c>
    </row>
    <row r="1271" spans="1:5" x14ac:dyDescent="0.3">
      <c r="A1271" t="s">
        <v>577</v>
      </c>
      <c r="B1271" t="s">
        <v>225</v>
      </c>
      <c r="C1271" s="5">
        <v>1.9039362086914481E-14</v>
      </c>
      <c r="D1271" t="s">
        <v>0</v>
      </c>
      <c r="E1271">
        <v>2021</v>
      </c>
    </row>
    <row r="1272" spans="1:5" x14ac:dyDescent="0.3">
      <c r="A1272" t="s">
        <v>577</v>
      </c>
      <c r="B1272" t="s">
        <v>28</v>
      </c>
      <c r="C1272" s="5">
        <v>1.9039362086914481E-14</v>
      </c>
      <c r="D1272" t="s">
        <v>0</v>
      </c>
      <c r="E1272">
        <v>2021</v>
      </c>
    </row>
    <row r="1273" spans="1:5" x14ac:dyDescent="0.3">
      <c r="A1273" t="s">
        <v>577</v>
      </c>
      <c r="B1273" t="s">
        <v>229</v>
      </c>
      <c r="C1273" s="5">
        <v>2.5200000003500919E-5</v>
      </c>
      <c r="D1273" t="s">
        <v>0</v>
      </c>
      <c r="E1273">
        <v>2021</v>
      </c>
    </row>
    <row r="1274" spans="1:5" x14ac:dyDescent="0.3">
      <c r="A1274" t="s">
        <v>231</v>
      </c>
      <c r="B1274" t="s">
        <v>577</v>
      </c>
      <c r="C1274" s="5">
        <v>8.2623599999997771E-2</v>
      </c>
      <c r="D1274" t="s">
        <v>0</v>
      </c>
      <c r="E1274">
        <v>2021</v>
      </c>
    </row>
    <row r="1275" spans="1:5" x14ac:dyDescent="0.3">
      <c r="A1275" t="s">
        <v>577</v>
      </c>
      <c r="B1275" t="s">
        <v>233</v>
      </c>
      <c r="C1275" s="5">
        <v>1.9039362086914481E-14</v>
      </c>
      <c r="D1275" t="s">
        <v>0</v>
      </c>
      <c r="E1275">
        <v>2021</v>
      </c>
    </row>
    <row r="1276" spans="1:5" x14ac:dyDescent="0.3">
      <c r="A1276" t="s">
        <v>235</v>
      </c>
      <c r="B1276" t="s">
        <v>577</v>
      </c>
      <c r="C1276" s="5">
        <v>0.53806320000003072</v>
      </c>
      <c r="D1276" t="s">
        <v>0</v>
      </c>
      <c r="E1276">
        <v>2021</v>
      </c>
    </row>
    <row r="1277" spans="1:5" x14ac:dyDescent="0.3">
      <c r="A1277" t="s">
        <v>241</v>
      </c>
      <c r="B1277" t="s">
        <v>577</v>
      </c>
      <c r="C1277" s="5">
        <v>3.6000000000167101E-6</v>
      </c>
      <c r="D1277" t="s">
        <v>0</v>
      </c>
      <c r="E1277">
        <v>2021</v>
      </c>
    </row>
    <row r="1278" spans="1:5" x14ac:dyDescent="0.3">
      <c r="A1278" t="s">
        <v>243</v>
      </c>
      <c r="B1278" t="s">
        <v>577</v>
      </c>
      <c r="C1278" s="5">
        <v>0</v>
      </c>
      <c r="D1278" t="s">
        <v>0</v>
      </c>
      <c r="E1278">
        <v>2021</v>
      </c>
    </row>
    <row r="1279" spans="1:5" x14ac:dyDescent="0.3">
      <c r="A1279" t="s">
        <v>577</v>
      </c>
      <c r="B1279" t="s">
        <v>247</v>
      </c>
      <c r="C1279" s="5">
        <v>3.6000000005001313E-6</v>
      </c>
      <c r="D1279" t="s">
        <v>0</v>
      </c>
      <c r="E1279">
        <v>2021</v>
      </c>
    </row>
    <row r="1280" spans="1:5" x14ac:dyDescent="0.3">
      <c r="A1280" t="s">
        <v>577</v>
      </c>
      <c r="B1280" t="s">
        <v>67</v>
      </c>
      <c r="C1280" s="5">
        <v>1.9039362086914481E-14</v>
      </c>
      <c r="D1280" t="s">
        <v>0</v>
      </c>
      <c r="E1280">
        <v>2021</v>
      </c>
    </row>
    <row r="1281" spans="1:5" x14ac:dyDescent="0.3">
      <c r="A1281" t="s">
        <v>577</v>
      </c>
      <c r="B1281" t="s">
        <v>252</v>
      </c>
      <c r="C1281" s="5">
        <v>7.2000000295593082E-6</v>
      </c>
      <c r="D1281" t="s">
        <v>0</v>
      </c>
      <c r="E1281">
        <v>2021</v>
      </c>
    </row>
    <row r="1282" spans="1:5" x14ac:dyDescent="0.3">
      <c r="A1282" t="s">
        <v>577</v>
      </c>
      <c r="B1282" t="s">
        <v>7</v>
      </c>
      <c r="C1282" s="5">
        <v>0.46383119999916145</v>
      </c>
      <c r="D1282" t="s">
        <v>0</v>
      </c>
      <c r="E1282">
        <v>2021</v>
      </c>
    </row>
    <row r="1283" spans="1:5" x14ac:dyDescent="0.3">
      <c r="A1283" t="s">
        <v>114</v>
      </c>
      <c r="B1283" t="s">
        <v>437</v>
      </c>
      <c r="C1283" s="5"/>
      <c r="D1283" t="s">
        <v>0</v>
      </c>
      <c r="E1283">
        <v>2021</v>
      </c>
    </row>
    <row r="1284" spans="1:5" x14ac:dyDescent="0.3">
      <c r="A1284" t="s">
        <v>116</v>
      </c>
      <c r="B1284" t="s">
        <v>437</v>
      </c>
      <c r="C1284" s="5"/>
      <c r="D1284" t="s">
        <v>0</v>
      </c>
      <c r="E1284">
        <v>2021</v>
      </c>
    </row>
    <row r="1285" spans="1:5" x14ac:dyDescent="0.3">
      <c r="A1285" t="s">
        <v>117</v>
      </c>
      <c r="B1285" t="s">
        <v>437</v>
      </c>
      <c r="C1285" s="5"/>
      <c r="D1285" t="s">
        <v>0</v>
      </c>
      <c r="E1285">
        <v>2021</v>
      </c>
    </row>
    <row r="1286" spans="1:5" x14ac:dyDescent="0.3">
      <c r="A1286" t="s">
        <v>119</v>
      </c>
      <c r="B1286" t="s">
        <v>437</v>
      </c>
      <c r="C1286" s="5"/>
      <c r="D1286" t="s">
        <v>0</v>
      </c>
      <c r="E1286">
        <v>2021</v>
      </c>
    </row>
    <row r="1287" spans="1:5" x14ac:dyDescent="0.3">
      <c r="A1287" t="s">
        <v>121</v>
      </c>
      <c r="B1287" t="s">
        <v>437</v>
      </c>
      <c r="C1287" s="5"/>
      <c r="D1287" t="s">
        <v>0</v>
      </c>
      <c r="E1287">
        <v>2021</v>
      </c>
    </row>
    <row r="1288" spans="1:5" x14ac:dyDescent="0.3">
      <c r="A1288" t="s">
        <v>123</v>
      </c>
      <c r="B1288" t="s">
        <v>437</v>
      </c>
      <c r="C1288" s="5"/>
      <c r="D1288" t="s">
        <v>0</v>
      </c>
      <c r="E1288">
        <v>2021</v>
      </c>
    </row>
    <row r="1289" spans="1:5" x14ac:dyDescent="0.3">
      <c r="A1289" t="s">
        <v>126</v>
      </c>
      <c r="B1289" t="s">
        <v>437</v>
      </c>
      <c r="C1289" s="5"/>
      <c r="D1289" t="s">
        <v>0</v>
      </c>
      <c r="E1289">
        <v>2021</v>
      </c>
    </row>
    <row r="1290" spans="1:5" x14ac:dyDescent="0.3">
      <c r="A1290" t="s">
        <v>128</v>
      </c>
      <c r="B1290" t="s">
        <v>437</v>
      </c>
      <c r="C1290" s="5"/>
      <c r="D1290" t="s">
        <v>0</v>
      </c>
      <c r="E1290">
        <v>2021</v>
      </c>
    </row>
    <row r="1291" spans="1:5" x14ac:dyDescent="0.3">
      <c r="A1291" t="s">
        <v>130</v>
      </c>
      <c r="B1291" t="s">
        <v>437</v>
      </c>
      <c r="C1291" s="5"/>
      <c r="D1291" t="s">
        <v>0</v>
      </c>
      <c r="E1291">
        <v>2021</v>
      </c>
    </row>
    <row r="1292" spans="1:5" x14ac:dyDescent="0.3">
      <c r="A1292" t="s">
        <v>132</v>
      </c>
      <c r="B1292" t="s">
        <v>437</v>
      </c>
      <c r="C1292" s="5"/>
      <c r="D1292" t="s">
        <v>0</v>
      </c>
      <c r="E1292">
        <v>2021</v>
      </c>
    </row>
    <row r="1293" spans="1:5" x14ac:dyDescent="0.3">
      <c r="A1293" t="s">
        <v>136</v>
      </c>
      <c r="B1293" t="s">
        <v>437</v>
      </c>
      <c r="C1293" s="5"/>
      <c r="D1293" t="s">
        <v>0</v>
      </c>
      <c r="E1293">
        <v>2021</v>
      </c>
    </row>
    <row r="1294" spans="1:5" x14ac:dyDescent="0.3">
      <c r="A1294" t="s">
        <v>138</v>
      </c>
      <c r="B1294" t="s">
        <v>437</v>
      </c>
      <c r="C1294" s="5"/>
      <c r="D1294" t="s">
        <v>0</v>
      </c>
      <c r="E1294">
        <v>2021</v>
      </c>
    </row>
    <row r="1295" spans="1:5" x14ac:dyDescent="0.3">
      <c r="A1295" t="s">
        <v>114</v>
      </c>
      <c r="B1295" t="s">
        <v>439</v>
      </c>
      <c r="C1295" s="5"/>
      <c r="D1295" t="s">
        <v>0</v>
      </c>
      <c r="E1295">
        <v>2021</v>
      </c>
    </row>
    <row r="1296" spans="1:5" x14ac:dyDescent="0.3">
      <c r="A1296" t="s">
        <v>116</v>
      </c>
      <c r="B1296" t="s">
        <v>439</v>
      </c>
      <c r="C1296" s="5"/>
      <c r="D1296" t="s">
        <v>0</v>
      </c>
      <c r="E1296">
        <v>2021</v>
      </c>
    </row>
    <row r="1297" spans="1:5" x14ac:dyDescent="0.3">
      <c r="A1297" t="s">
        <v>117</v>
      </c>
      <c r="B1297" t="s">
        <v>439</v>
      </c>
      <c r="C1297" s="5"/>
      <c r="D1297" t="s">
        <v>0</v>
      </c>
      <c r="E1297">
        <v>2021</v>
      </c>
    </row>
    <row r="1298" spans="1:5" x14ac:dyDescent="0.3">
      <c r="A1298" t="s">
        <v>119</v>
      </c>
      <c r="B1298" t="s">
        <v>439</v>
      </c>
      <c r="C1298" s="5"/>
      <c r="D1298" t="s">
        <v>0</v>
      </c>
      <c r="E1298">
        <v>2021</v>
      </c>
    </row>
    <row r="1299" spans="1:5" x14ac:dyDescent="0.3">
      <c r="A1299" t="s">
        <v>121</v>
      </c>
      <c r="B1299" t="s">
        <v>439</v>
      </c>
      <c r="C1299" s="5"/>
      <c r="D1299" t="s">
        <v>0</v>
      </c>
      <c r="E1299">
        <v>2021</v>
      </c>
    </row>
    <row r="1300" spans="1:5" x14ac:dyDescent="0.3">
      <c r="A1300" t="s">
        <v>123</v>
      </c>
      <c r="B1300" t="s">
        <v>439</v>
      </c>
      <c r="C1300" s="5"/>
      <c r="D1300" t="s">
        <v>0</v>
      </c>
      <c r="E1300">
        <v>2021</v>
      </c>
    </row>
    <row r="1301" spans="1:5" x14ac:dyDescent="0.3">
      <c r="A1301" t="s">
        <v>126</v>
      </c>
      <c r="B1301" t="s">
        <v>439</v>
      </c>
      <c r="C1301" s="5"/>
      <c r="D1301" t="s">
        <v>0</v>
      </c>
      <c r="E1301">
        <v>2021</v>
      </c>
    </row>
    <row r="1302" spans="1:5" x14ac:dyDescent="0.3">
      <c r="A1302" t="s">
        <v>128</v>
      </c>
      <c r="B1302" t="s">
        <v>439</v>
      </c>
      <c r="C1302" s="5"/>
      <c r="D1302" t="s">
        <v>0</v>
      </c>
      <c r="E1302">
        <v>2021</v>
      </c>
    </row>
    <row r="1303" spans="1:5" x14ac:dyDescent="0.3">
      <c r="A1303" t="s">
        <v>130</v>
      </c>
      <c r="B1303" t="s">
        <v>439</v>
      </c>
      <c r="C1303" s="5"/>
      <c r="D1303" t="s">
        <v>0</v>
      </c>
      <c r="E1303">
        <v>2021</v>
      </c>
    </row>
    <row r="1304" spans="1:5" x14ac:dyDescent="0.3">
      <c r="A1304" t="s">
        <v>132</v>
      </c>
      <c r="B1304" t="s">
        <v>439</v>
      </c>
      <c r="C1304" s="5"/>
      <c r="D1304" t="s">
        <v>0</v>
      </c>
      <c r="E1304">
        <v>2021</v>
      </c>
    </row>
    <row r="1305" spans="1:5" x14ac:dyDescent="0.3">
      <c r="A1305" t="s">
        <v>136</v>
      </c>
      <c r="B1305" t="s">
        <v>439</v>
      </c>
      <c r="C1305" s="5"/>
      <c r="D1305" t="s">
        <v>0</v>
      </c>
      <c r="E1305">
        <v>2021</v>
      </c>
    </row>
    <row r="1306" spans="1:5" x14ac:dyDescent="0.3">
      <c r="A1306" t="s">
        <v>138</v>
      </c>
      <c r="B1306" t="s">
        <v>439</v>
      </c>
      <c r="C1306" s="5"/>
      <c r="D1306" t="s">
        <v>0</v>
      </c>
      <c r="E1306">
        <v>2021</v>
      </c>
    </row>
    <row r="1307" spans="1:5" x14ac:dyDescent="0.3">
      <c r="A1307" t="s">
        <v>114</v>
      </c>
      <c r="B1307" t="s">
        <v>441</v>
      </c>
      <c r="C1307" s="5"/>
      <c r="D1307" t="s">
        <v>0</v>
      </c>
      <c r="E1307">
        <v>2021</v>
      </c>
    </row>
    <row r="1308" spans="1:5" x14ac:dyDescent="0.3">
      <c r="A1308" t="s">
        <v>116</v>
      </c>
      <c r="B1308" t="s">
        <v>441</v>
      </c>
      <c r="C1308" s="5"/>
      <c r="D1308" t="s">
        <v>0</v>
      </c>
      <c r="E1308">
        <v>2021</v>
      </c>
    </row>
    <row r="1309" spans="1:5" x14ac:dyDescent="0.3">
      <c r="A1309" t="s">
        <v>117</v>
      </c>
      <c r="B1309" t="s">
        <v>441</v>
      </c>
      <c r="C1309" s="5"/>
      <c r="D1309" t="s">
        <v>0</v>
      </c>
      <c r="E1309">
        <v>2021</v>
      </c>
    </row>
    <row r="1310" spans="1:5" x14ac:dyDescent="0.3">
      <c r="A1310" t="s">
        <v>119</v>
      </c>
      <c r="B1310" t="s">
        <v>441</v>
      </c>
      <c r="C1310" s="5"/>
      <c r="D1310" t="s">
        <v>0</v>
      </c>
      <c r="E1310">
        <v>2021</v>
      </c>
    </row>
    <row r="1311" spans="1:5" x14ac:dyDescent="0.3">
      <c r="A1311" t="s">
        <v>121</v>
      </c>
      <c r="B1311" t="s">
        <v>441</v>
      </c>
      <c r="C1311" s="5"/>
      <c r="D1311" t="s">
        <v>0</v>
      </c>
      <c r="E1311">
        <v>2021</v>
      </c>
    </row>
    <row r="1312" spans="1:5" x14ac:dyDescent="0.3">
      <c r="A1312" t="s">
        <v>123</v>
      </c>
      <c r="B1312" t="s">
        <v>441</v>
      </c>
      <c r="C1312" s="5"/>
      <c r="D1312" t="s">
        <v>0</v>
      </c>
      <c r="E1312">
        <v>2021</v>
      </c>
    </row>
    <row r="1313" spans="1:5" x14ac:dyDescent="0.3">
      <c r="A1313" t="s">
        <v>126</v>
      </c>
      <c r="B1313" t="s">
        <v>441</v>
      </c>
      <c r="C1313" s="5"/>
      <c r="D1313" t="s">
        <v>0</v>
      </c>
      <c r="E1313">
        <v>2021</v>
      </c>
    </row>
    <row r="1314" spans="1:5" x14ac:dyDescent="0.3">
      <c r="A1314" t="s">
        <v>128</v>
      </c>
      <c r="B1314" t="s">
        <v>441</v>
      </c>
      <c r="C1314" s="5"/>
      <c r="D1314" t="s">
        <v>0</v>
      </c>
      <c r="E1314">
        <v>2021</v>
      </c>
    </row>
    <row r="1315" spans="1:5" x14ac:dyDescent="0.3">
      <c r="A1315" t="s">
        <v>130</v>
      </c>
      <c r="B1315" t="s">
        <v>441</v>
      </c>
      <c r="C1315" s="5"/>
      <c r="D1315" t="s">
        <v>0</v>
      </c>
      <c r="E1315">
        <v>2021</v>
      </c>
    </row>
    <row r="1316" spans="1:5" x14ac:dyDescent="0.3">
      <c r="A1316" t="s">
        <v>132</v>
      </c>
      <c r="B1316" t="s">
        <v>441</v>
      </c>
      <c r="C1316" s="5"/>
      <c r="D1316" t="s">
        <v>0</v>
      </c>
      <c r="E1316">
        <v>2021</v>
      </c>
    </row>
    <row r="1317" spans="1:5" x14ac:dyDescent="0.3">
      <c r="A1317" t="s">
        <v>136</v>
      </c>
      <c r="B1317" t="s">
        <v>441</v>
      </c>
      <c r="C1317" s="5"/>
      <c r="D1317" t="s">
        <v>0</v>
      </c>
      <c r="E1317">
        <v>2021</v>
      </c>
    </row>
    <row r="1318" spans="1:5" x14ac:dyDescent="0.3">
      <c r="A1318" t="s">
        <v>138</v>
      </c>
      <c r="B1318" t="s">
        <v>441</v>
      </c>
      <c r="C1318" s="5"/>
      <c r="D1318" t="s">
        <v>0</v>
      </c>
      <c r="E1318">
        <v>2021</v>
      </c>
    </row>
    <row r="1319" spans="1:5" x14ac:dyDescent="0.3">
      <c r="A1319" t="s">
        <v>117</v>
      </c>
      <c r="B1319" t="s">
        <v>577</v>
      </c>
      <c r="C1319" s="5">
        <v>0</v>
      </c>
      <c r="D1319" t="s">
        <v>0</v>
      </c>
      <c r="E1319">
        <v>2021</v>
      </c>
    </row>
    <row r="1320" spans="1:5" x14ac:dyDescent="0.3">
      <c r="A1320" t="s">
        <v>577</v>
      </c>
      <c r="B1320" t="s">
        <v>119</v>
      </c>
      <c r="C1320" s="5">
        <v>0</v>
      </c>
      <c r="D1320" t="s">
        <v>0</v>
      </c>
      <c r="E1320">
        <v>2021</v>
      </c>
    </row>
    <row r="1321" spans="1:5" x14ac:dyDescent="0.3">
      <c r="A1321" t="s">
        <v>121</v>
      </c>
      <c r="B1321" t="s">
        <v>577</v>
      </c>
      <c r="C1321" s="5">
        <v>0</v>
      </c>
      <c r="D1321" t="s">
        <v>0</v>
      </c>
      <c r="E1321">
        <v>2021</v>
      </c>
    </row>
    <row r="1322" spans="1:5" x14ac:dyDescent="0.3">
      <c r="A1322" t="s">
        <v>577</v>
      </c>
      <c r="B1322" t="s">
        <v>125</v>
      </c>
      <c r="C1322" s="5">
        <v>0</v>
      </c>
      <c r="D1322" t="s">
        <v>0</v>
      </c>
      <c r="E1322">
        <v>2021</v>
      </c>
    </row>
    <row r="1323" spans="1:5" x14ac:dyDescent="0.3">
      <c r="A1323" t="s">
        <v>577</v>
      </c>
      <c r="B1323" t="s">
        <v>126</v>
      </c>
      <c r="C1323" s="5">
        <v>0</v>
      </c>
      <c r="D1323" t="s">
        <v>0</v>
      </c>
      <c r="E1323">
        <v>2021</v>
      </c>
    </row>
    <row r="1324" spans="1:5" x14ac:dyDescent="0.3">
      <c r="A1324" t="s">
        <v>577</v>
      </c>
      <c r="B1324" t="s">
        <v>130</v>
      </c>
      <c r="C1324" s="5">
        <v>0</v>
      </c>
      <c r="D1324" t="s">
        <v>0</v>
      </c>
      <c r="E1324">
        <v>2021</v>
      </c>
    </row>
    <row r="1325" spans="1:5" x14ac:dyDescent="0.3">
      <c r="A1325" t="s">
        <v>577</v>
      </c>
      <c r="B1325" t="s">
        <v>132</v>
      </c>
      <c r="C1325" s="5">
        <v>0</v>
      </c>
      <c r="D1325" t="s">
        <v>0</v>
      </c>
      <c r="E1325">
        <v>2021</v>
      </c>
    </row>
    <row r="1326" spans="1:5" x14ac:dyDescent="0.3">
      <c r="A1326" t="s">
        <v>577</v>
      </c>
      <c r="B1326" t="s">
        <v>134</v>
      </c>
      <c r="C1326" s="5">
        <v>0</v>
      </c>
      <c r="D1326" t="s">
        <v>0</v>
      </c>
      <c r="E1326">
        <v>2021</v>
      </c>
    </row>
    <row r="1327" spans="1:5" x14ac:dyDescent="0.3">
      <c r="A1327" t="s">
        <v>577</v>
      </c>
      <c r="B1327" t="s">
        <v>136</v>
      </c>
      <c r="C1327" s="5">
        <v>0</v>
      </c>
      <c r="D1327" t="s">
        <v>0</v>
      </c>
      <c r="E1327">
        <v>2021</v>
      </c>
    </row>
    <row r="1328" spans="1:5" x14ac:dyDescent="0.3">
      <c r="A1328" t="s">
        <v>138</v>
      </c>
      <c r="B1328" t="s">
        <v>577</v>
      </c>
      <c r="C1328" s="5">
        <v>0</v>
      </c>
      <c r="D1328" t="s">
        <v>0</v>
      </c>
      <c r="E1328">
        <v>2021</v>
      </c>
    </row>
    <row r="1329" spans="1:5" x14ac:dyDescent="0.3">
      <c r="A1329" t="s">
        <v>577</v>
      </c>
      <c r="B1329" t="s">
        <v>142</v>
      </c>
      <c r="C1329" s="5">
        <v>0</v>
      </c>
      <c r="D1329" t="s">
        <v>0</v>
      </c>
      <c r="E1329">
        <v>2021</v>
      </c>
    </row>
    <row r="1330" spans="1:5" x14ac:dyDescent="0.3">
      <c r="A1330" t="s">
        <v>577</v>
      </c>
      <c r="B1330" t="s">
        <v>144</v>
      </c>
      <c r="C1330" s="5">
        <v>0</v>
      </c>
      <c r="D1330" t="s">
        <v>0</v>
      </c>
      <c r="E1330">
        <v>2021</v>
      </c>
    </row>
    <row r="1331" spans="1:5" x14ac:dyDescent="0.3">
      <c r="A1331" t="s">
        <v>577</v>
      </c>
      <c r="B1331" t="s">
        <v>146</v>
      </c>
      <c r="C1331" s="5">
        <v>0</v>
      </c>
      <c r="D1331" t="s">
        <v>0</v>
      </c>
      <c r="E1331">
        <v>2021</v>
      </c>
    </row>
    <row r="1332" spans="1:5" x14ac:dyDescent="0.3">
      <c r="A1332" t="s">
        <v>577</v>
      </c>
      <c r="B1332" t="s">
        <v>148</v>
      </c>
      <c r="C1332" s="5">
        <v>0</v>
      </c>
      <c r="D1332" t="s">
        <v>0</v>
      </c>
      <c r="E1332">
        <v>2021</v>
      </c>
    </row>
    <row r="1333" spans="1:5" x14ac:dyDescent="0.3">
      <c r="A1333" t="s">
        <v>577</v>
      </c>
      <c r="B1333" t="s">
        <v>152</v>
      </c>
      <c r="C1333" s="5">
        <v>0</v>
      </c>
      <c r="D1333" t="s">
        <v>0</v>
      </c>
      <c r="E1333">
        <v>2021</v>
      </c>
    </row>
    <row r="1334" spans="1:5" x14ac:dyDescent="0.3">
      <c r="A1334" t="s">
        <v>577</v>
      </c>
      <c r="B1334" t="s">
        <v>154</v>
      </c>
      <c r="C1334" s="5">
        <v>0</v>
      </c>
      <c r="D1334" t="s">
        <v>0</v>
      </c>
      <c r="E1334">
        <v>2021</v>
      </c>
    </row>
    <row r="1335" spans="1:5" x14ac:dyDescent="0.3">
      <c r="A1335" t="s">
        <v>577</v>
      </c>
      <c r="B1335" t="s">
        <v>156</v>
      </c>
      <c r="C1335" s="5">
        <v>0</v>
      </c>
      <c r="D1335" t="s">
        <v>0</v>
      </c>
      <c r="E1335">
        <v>2021</v>
      </c>
    </row>
    <row r="1336" spans="1:5" x14ac:dyDescent="0.3">
      <c r="A1336" t="s">
        <v>577</v>
      </c>
      <c r="B1336" t="s">
        <v>161</v>
      </c>
      <c r="C1336" s="5">
        <v>0</v>
      </c>
      <c r="D1336" t="s">
        <v>0</v>
      </c>
      <c r="E1336">
        <v>2021</v>
      </c>
    </row>
    <row r="1337" spans="1:5" x14ac:dyDescent="0.3">
      <c r="A1337" t="s">
        <v>577</v>
      </c>
      <c r="B1337" t="s">
        <v>163</v>
      </c>
      <c r="C1337" s="5">
        <v>0</v>
      </c>
      <c r="D1337" t="s">
        <v>0</v>
      </c>
      <c r="E1337">
        <v>2021</v>
      </c>
    </row>
    <row r="1338" spans="1:5" x14ac:dyDescent="0.3">
      <c r="A1338" t="s">
        <v>165</v>
      </c>
      <c r="B1338" t="s">
        <v>577</v>
      </c>
      <c r="C1338" s="5">
        <v>0</v>
      </c>
      <c r="D1338" t="s">
        <v>0</v>
      </c>
      <c r="E1338">
        <v>2021</v>
      </c>
    </row>
    <row r="1339" spans="1:5" x14ac:dyDescent="0.3">
      <c r="A1339" t="s">
        <v>577</v>
      </c>
      <c r="B1339" t="s">
        <v>167</v>
      </c>
      <c r="C1339" s="5">
        <v>0</v>
      </c>
      <c r="D1339" t="s">
        <v>0</v>
      </c>
      <c r="E1339">
        <v>2021</v>
      </c>
    </row>
    <row r="1340" spans="1:5" x14ac:dyDescent="0.3">
      <c r="A1340" t="s">
        <v>577</v>
      </c>
      <c r="B1340" t="s">
        <v>169</v>
      </c>
      <c r="C1340" s="5">
        <v>0</v>
      </c>
      <c r="D1340" t="s">
        <v>0</v>
      </c>
      <c r="E1340">
        <v>2021</v>
      </c>
    </row>
    <row r="1341" spans="1:5" x14ac:dyDescent="0.3">
      <c r="A1341" t="s">
        <v>577</v>
      </c>
      <c r="B1341" t="s">
        <v>24</v>
      </c>
      <c r="C1341" s="5">
        <v>0</v>
      </c>
      <c r="D1341" t="s">
        <v>0</v>
      </c>
      <c r="E1341">
        <v>2021</v>
      </c>
    </row>
    <row r="1342" spans="1:5" x14ac:dyDescent="0.3">
      <c r="A1342" t="s">
        <v>175</v>
      </c>
      <c r="B1342" t="s">
        <v>577</v>
      </c>
      <c r="C1342" s="5">
        <v>0</v>
      </c>
      <c r="D1342" t="s">
        <v>0</v>
      </c>
      <c r="E1342">
        <v>2021</v>
      </c>
    </row>
    <row r="1343" spans="1:5" x14ac:dyDescent="0.3">
      <c r="A1343" t="s">
        <v>177</v>
      </c>
      <c r="B1343" t="s">
        <v>577</v>
      </c>
      <c r="C1343" s="5">
        <v>0</v>
      </c>
      <c r="D1343" t="s">
        <v>0</v>
      </c>
      <c r="E1343">
        <v>2021</v>
      </c>
    </row>
    <row r="1344" spans="1:5" x14ac:dyDescent="0.3">
      <c r="A1344" t="s">
        <v>577</v>
      </c>
      <c r="B1344" t="s">
        <v>179</v>
      </c>
      <c r="C1344" s="5">
        <v>0</v>
      </c>
      <c r="D1344" t="s">
        <v>0</v>
      </c>
      <c r="E1344">
        <v>2021</v>
      </c>
    </row>
    <row r="1345" spans="1:5" x14ac:dyDescent="0.3">
      <c r="A1345" t="s">
        <v>181</v>
      </c>
      <c r="B1345" t="s">
        <v>577</v>
      </c>
      <c r="C1345" s="5">
        <v>0</v>
      </c>
      <c r="D1345" t="s">
        <v>0</v>
      </c>
      <c r="E1345">
        <v>2021</v>
      </c>
    </row>
    <row r="1346" spans="1:5" x14ac:dyDescent="0.3">
      <c r="A1346" t="s">
        <v>577</v>
      </c>
      <c r="B1346" t="s">
        <v>183</v>
      </c>
      <c r="C1346" s="5">
        <v>0</v>
      </c>
      <c r="D1346" t="s">
        <v>0</v>
      </c>
      <c r="E1346">
        <v>2021</v>
      </c>
    </row>
    <row r="1347" spans="1:5" x14ac:dyDescent="0.3">
      <c r="A1347" t="s">
        <v>577</v>
      </c>
      <c r="B1347" t="s">
        <v>185</v>
      </c>
      <c r="C1347" s="5">
        <v>0</v>
      </c>
      <c r="D1347" t="s">
        <v>0</v>
      </c>
      <c r="E1347">
        <v>2021</v>
      </c>
    </row>
    <row r="1348" spans="1:5" x14ac:dyDescent="0.3">
      <c r="A1348" t="s">
        <v>187</v>
      </c>
      <c r="B1348" t="s">
        <v>577</v>
      </c>
      <c r="C1348" s="5">
        <v>0</v>
      </c>
      <c r="D1348" t="s">
        <v>0</v>
      </c>
      <c r="E1348">
        <v>2021</v>
      </c>
    </row>
    <row r="1349" spans="1:5" x14ac:dyDescent="0.3">
      <c r="A1349" t="s">
        <v>577</v>
      </c>
      <c r="B1349" t="s">
        <v>189</v>
      </c>
      <c r="C1349">
        <v>0</v>
      </c>
      <c r="D1349" t="s">
        <v>0</v>
      </c>
      <c r="E1349">
        <v>2021</v>
      </c>
    </row>
    <row r="1350" spans="1:5" x14ac:dyDescent="0.3">
      <c r="A1350" t="s">
        <v>191</v>
      </c>
      <c r="B1350" t="s">
        <v>577</v>
      </c>
      <c r="C1350">
        <v>0</v>
      </c>
      <c r="D1350" t="s">
        <v>0</v>
      </c>
      <c r="E1350">
        <v>2021</v>
      </c>
    </row>
    <row r="1351" spans="1:5" x14ac:dyDescent="0.3">
      <c r="A1351" t="s">
        <v>577</v>
      </c>
      <c r="B1351" t="s">
        <v>193</v>
      </c>
      <c r="C1351">
        <v>0</v>
      </c>
      <c r="D1351" t="s">
        <v>0</v>
      </c>
      <c r="E1351">
        <v>2021</v>
      </c>
    </row>
    <row r="1352" spans="1:5" x14ac:dyDescent="0.3">
      <c r="A1352" t="s">
        <v>195</v>
      </c>
      <c r="B1352" t="s">
        <v>577</v>
      </c>
      <c r="C1352">
        <v>0</v>
      </c>
      <c r="D1352" t="s">
        <v>0</v>
      </c>
      <c r="E1352">
        <v>2021</v>
      </c>
    </row>
    <row r="1353" spans="1:5" x14ac:dyDescent="0.3">
      <c r="A1353" t="s">
        <v>577</v>
      </c>
      <c r="B1353" t="s">
        <v>197</v>
      </c>
      <c r="C1353">
        <v>0</v>
      </c>
      <c r="D1353" t="s">
        <v>0</v>
      </c>
      <c r="E1353">
        <v>2021</v>
      </c>
    </row>
    <row r="1354" spans="1:5" x14ac:dyDescent="0.3">
      <c r="A1354" t="s">
        <v>199</v>
      </c>
      <c r="B1354" t="s">
        <v>577</v>
      </c>
      <c r="C1354">
        <v>0</v>
      </c>
      <c r="D1354" t="s">
        <v>0</v>
      </c>
      <c r="E1354">
        <v>2021</v>
      </c>
    </row>
    <row r="1355" spans="1:5" x14ac:dyDescent="0.3">
      <c r="A1355" t="s">
        <v>577</v>
      </c>
      <c r="B1355" t="s">
        <v>201</v>
      </c>
      <c r="C1355">
        <v>0</v>
      </c>
      <c r="D1355" t="s">
        <v>0</v>
      </c>
      <c r="E1355">
        <v>2021</v>
      </c>
    </row>
    <row r="1356" spans="1:5" x14ac:dyDescent="0.3">
      <c r="A1356" t="s">
        <v>203</v>
      </c>
      <c r="B1356" t="s">
        <v>577</v>
      </c>
      <c r="C1356">
        <v>0</v>
      </c>
      <c r="D1356" t="s">
        <v>0</v>
      </c>
      <c r="E1356">
        <v>2021</v>
      </c>
    </row>
    <row r="1357" spans="1:5" x14ac:dyDescent="0.3">
      <c r="A1357" t="s">
        <v>205</v>
      </c>
      <c r="B1357" t="s">
        <v>577</v>
      </c>
      <c r="C1357">
        <v>0</v>
      </c>
      <c r="D1357" t="s">
        <v>0</v>
      </c>
      <c r="E1357">
        <v>2021</v>
      </c>
    </row>
    <row r="1358" spans="1:5" x14ac:dyDescent="0.3">
      <c r="A1358" t="s">
        <v>577</v>
      </c>
      <c r="B1358" t="s">
        <v>21</v>
      </c>
      <c r="C1358">
        <v>0</v>
      </c>
      <c r="D1358" t="s">
        <v>0</v>
      </c>
      <c r="E1358">
        <v>2021</v>
      </c>
    </row>
    <row r="1359" spans="1:5" x14ac:dyDescent="0.3">
      <c r="A1359" t="s">
        <v>577</v>
      </c>
      <c r="B1359" t="s">
        <v>210</v>
      </c>
      <c r="C1359">
        <v>0</v>
      </c>
      <c r="D1359" t="s">
        <v>0</v>
      </c>
      <c r="E1359">
        <v>2021</v>
      </c>
    </row>
    <row r="1360" spans="1:5" x14ac:dyDescent="0.3">
      <c r="A1360" t="s">
        <v>577</v>
      </c>
      <c r="B1360" t="s">
        <v>212</v>
      </c>
      <c r="C1360">
        <v>0</v>
      </c>
      <c r="D1360" t="s">
        <v>0</v>
      </c>
      <c r="E1360">
        <v>2021</v>
      </c>
    </row>
    <row r="1361" spans="1:5" x14ac:dyDescent="0.3">
      <c r="A1361" t="s">
        <v>577</v>
      </c>
      <c r="B1361" t="s">
        <v>214</v>
      </c>
      <c r="C1361">
        <v>0</v>
      </c>
      <c r="D1361" t="s">
        <v>0</v>
      </c>
      <c r="E1361">
        <v>2021</v>
      </c>
    </row>
    <row r="1362" spans="1:5" x14ac:dyDescent="0.3">
      <c r="A1362" t="s">
        <v>577</v>
      </c>
      <c r="B1362" t="s">
        <v>216</v>
      </c>
      <c r="C1362">
        <v>0</v>
      </c>
      <c r="D1362" t="s">
        <v>0</v>
      </c>
      <c r="E1362">
        <v>2021</v>
      </c>
    </row>
    <row r="1363" spans="1:5" x14ac:dyDescent="0.3">
      <c r="A1363" t="s">
        <v>577</v>
      </c>
      <c r="B1363" t="s">
        <v>68</v>
      </c>
      <c r="C1363">
        <v>0</v>
      </c>
      <c r="D1363" t="s">
        <v>0</v>
      </c>
      <c r="E1363">
        <v>2021</v>
      </c>
    </row>
    <row r="1364" spans="1:5" x14ac:dyDescent="0.3">
      <c r="A1364" t="s">
        <v>69</v>
      </c>
      <c r="B1364" t="s">
        <v>577</v>
      </c>
      <c r="C1364">
        <v>0</v>
      </c>
      <c r="D1364" t="s">
        <v>0</v>
      </c>
      <c r="E1364">
        <v>2021</v>
      </c>
    </row>
    <row r="1365" spans="1:5" x14ac:dyDescent="0.3">
      <c r="A1365" t="s">
        <v>221</v>
      </c>
      <c r="B1365" t="s">
        <v>577</v>
      </c>
      <c r="C1365">
        <v>0</v>
      </c>
      <c r="D1365" t="s">
        <v>0</v>
      </c>
      <c r="E1365">
        <v>2021</v>
      </c>
    </row>
    <row r="1366" spans="1:5" x14ac:dyDescent="0.3">
      <c r="A1366" t="s">
        <v>577</v>
      </c>
      <c r="B1366" t="s">
        <v>223</v>
      </c>
      <c r="C1366">
        <v>0</v>
      </c>
      <c r="D1366" t="s">
        <v>0</v>
      </c>
      <c r="E1366">
        <v>2021</v>
      </c>
    </row>
    <row r="1367" spans="1:5" x14ac:dyDescent="0.3">
      <c r="A1367" t="s">
        <v>225</v>
      </c>
      <c r="B1367" t="s">
        <v>577</v>
      </c>
      <c r="C1367">
        <v>0</v>
      </c>
      <c r="D1367" t="s">
        <v>0</v>
      </c>
      <c r="E1367">
        <v>2021</v>
      </c>
    </row>
    <row r="1368" spans="1:5" x14ac:dyDescent="0.3">
      <c r="A1368" t="s">
        <v>28</v>
      </c>
      <c r="B1368" t="s">
        <v>577</v>
      </c>
      <c r="C1368">
        <v>0</v>
      </c>
      <c r="D1368" t="s">
        <v>0</v>
      </c>
      <c r="E1368">
        <v>2021</v>
      </c>
    </row>
    <row r="1369" spans="1:5" x14ac:dyDescent="0.3">
      <c r="A1369" t="s">
        <v>229</v>
      </c>
      <c r="B1369" t="s">
        <v>577</v>
      </c>
      <c r="C1369">
        <v>0</v>
      </c>
      <c r="D1369" t="s">
        <v>0</v>
      </c>
      <c r="E1369">
        <v>2021</v>
      </c>
    </row>
    <row r="1370" spans="1:5" x14ac:dyDescent="0.3">
      <c r="A1370" t="s">
        <v>577</v>
      </c>
      <c r="B1370" t="s">
        <v>231</v>
      </c>
      <c r="C1370">
        <v>0</v>
      </c>
      <c r="D1370" t="s">
        <v>0</v>
      </c>
      <c r="E1370">
        <v>2021</v>
      </c>
    </row>
    <row r="1371" spans="1:5" x14ac:dyDescent="0.3">
      <c r="A1371" t="s">
        <v>233</v>
      </c>
      <c r="B1371" t="s">
        <v>577</v>
      </c>
      <c r="C1371">
        <v>0</v>
      </c>
      <c r="D1371" t="s">
        <v>0</v>
      </c>
      <c r="E1371">
        <v>2021</v>
      </c>
    </row>
    <row r="1372" spans="1:5" x14ac:dyDescent="0.3">
      <c r="A1372" t="s">
        <v>577</v>
      </c>
      <c r="B1372" t="s">
        <v>235</v>
      </c>
      <c r="C1372">
        <v>0</v>
      </c>
      <c r="D1372" t="s">
        <v>0</v>
      </c>
      <c r="E1372">
        <v>2021</v>
      </c>
    </row>
    <row r="1373" spans="1:5" x14ac:dyDescent="0.3">
      <c r="A1373" t="s">
        <v>577</v>
      </c>
      <c r="B1373" t="s">
        <v>237</v>
      </c>
      <c r="C1373">
        <v>0</v>
      </c>
      <c r="D1373" t="s">
        <v>0</v>
      </c>
      <c r="E1373">
        <v>2021</v>
      </c>
    </row>
    <row r="1374" spans="1:5" x14ac:dyDescent="0.3">
      <c r="A1374" t="s">
        <v>577</v>
      </c>
      <c r="B1374" t="s">
        <v>239</v>
      </c>
      <c r="C1374">
        <v>0</v>
      </c>
      <c r="D1374" t="s">
        <v>0</v>
      </c>
      <c r="E1374">
        <v>2021</v>
      </c>
    </row>
    <row r="1375" spans="1:5" x14ac:dyDescent="0.3">
      <c r="A1375" t="s">
        <v>577</v>
      </c>
      <c r="B1375" t="s">
        <v>241</v>
      </c>
      <c r="C1375">
        <v>0</v>
      </c>
      <c r="D1375" t="s">
        <v>0</v>
      </c>
      <c r="E1375">
        <v>2021</v>
      </c>
    </row>
    <row r="1376" spans="1:5" x14ac:dyDescent="0.3">
      <c r="A1376" t="s">
        <v>577</v>
      </c>
      <c r="B1376" t="s">
        <v>243</v>
      </c>
      <c r="C1376">
        <v>0</v>
      </c>
      <c r="D1376" t="s">
        <v>0</v>
      </c>
      <c r="E1376">
        <v>2021</v>
      </c>
    </row>
    <row r="1377" spans="1:5" x14ac:dyDescent="0.3">
      <c r="A1377" t="s">
        <v>247</v>
      </c>
      <c r="B1377" t="s">
        <v>577</v>
      </c>
      <c r="C1377">
        <v>0</v>
      </c>
      <c r="D1377" t="s">
        <v>0</v>
      </c>
      <c r="E1377">
        <v>2021</v>
      </c>
    </row>
    <row r="1378" spans="1:5" x14ac:dyDescent="0.3">
      <c r="A1378" t="s">
        <v>67</v>
      </c>
      <c r="B1378" t="s">
        <v>577</v>
      </c>
      <c r="C1378">
        <v>0</v>
      </c>
      <c r="D1378" t="s">
        <v>0</v>
      </c>
      <c r="E1378">
        <v>2021</v>
      </c>
    </row>
    <row r="1379" spans="1:5" x14ac:dyDescent="0.3">
      <c r="A1379" t="s">
        <v>577</v>
      </c>
      <c r="B1379" t="s">
        <v>250</v>
      </c>
      <c r="C1379">
        <v>0</v>
      </c>
      <c r="D1379" t="s">
        <v>0</v>
      </c>
      <c r="E1379">
        <v>2021</v>
      </c>
    </row>
    <row r="1380" spans="1:5" x14ac:dyDescent="0.3">
      <c r="A1380" t="s">
        <v>252</v>
      </c>
      <c r="B1380" t="s">
        <v>577</v>
      </c>
      <c r="C1380">
        <v>0</v>
      </c>
      <c r="D1380" t="s">
        <v>0</v>
      </c>
      <c r="E1380">
        <v>2021</v>
      </c>
    </row>
    <row r="1381" spans="1:5" x14ac:dyDescent="0.3">
      <c r="A1381" t="s">
        <v>7</v>
      </c>
      <c r="B1381" t="s">
        <v>577</v>
      </c>
      <c r="C1381">
        <v>0</v>
      </c>
      <c r="D1381" t="s">
        <v>0</v>
      </c>
      <c r="E1381">
        <v>2021</v>
      </c>
    </row>
    <row r="1382" spans="1:5" x14ac:dyDescent="0.3">
      <c r="A1382" t="s">
        <v>260</v>
      </c>
      <c r="B1382" t="s">
        <v>117</v>
      </c>
      <c r="C1382">
        <v>0</v>
      </c>
    </row>
    <row r="1383" spans="1:5" x14ac:dyDescent="0.3">
      <c r="A1383" t="s">
        <v>260</v>
      </c>
      <c r="B1383" t="s">
        <v>119</v>
      </c>
      <c r="C1383">
        <v>0</v>
      </c>
    </row>
    <row r="1384" spans="1:5" x14ac:dyDescent="0.3">
      <c r="A1384" t="s">
        <v>260</v>
      </c>
      <c r="B1384" t="s">
        <v>125</v>
      </c>
      <c r="C1384">
        <v>0</v>
      </c>
    </row>
    <row r="1385" spans="1:5" x14ac:dyDescent="0.3">
      <c r="A1385" t="s">
        <v>260</v>
      </c>
      <c r="B1385" t="s">
        <v>128</v>
      </c>
      <c r="C1385">
        <v>0</v>
      </c>
    </row>
    <row r="1386" spans="1:5" x14ac:dyDescent="0.3">
      <c r="A1386" t="s">
        <v>260</v>
      </c>
      <c r="B1386" t="s">
        <v>130</v>
      </c>
      <c r="C1386">
        <v>0</v>
      </c>
    </row>
    <row r="1387" spans="1:5" x14ac:dyDescent="0.3">
      <c r="A1387" t="s">
        <v>260</v>
      </c>
      <c r="B1387" t="s">
        <v>132</v>
      </c>
      <c r="C1387">
        <v>0</v>
      </c>
    </row>
    <row r="1388" spans="1:5" x14ac:dyDescent="0.3">
      <c r="A1388" t="s">
        <v>260</v>
      </c>
      <c r="B1388" t="s">
        <v>134</v>
      </c>
      <c r="C1388">
        <v>0</v>
      </c>
    </row>
    <row r="1389" spans="1:5" x14ac:dyDescent="0.3">
      <c r="A1389" t="s">
        <v>260</v>
      </c>
      <c r="B1389" t="s">
        <v>136</v>
      </c>
      <c r="C1389">
        <v>0</v>
      </c>
    </row>
    <row r="1390" spans="1:5" x14ac:dyDescent="0.3">
      <c r="A1390" t="s">
        <v>260</v>
      </c>
      <c r="B1390" t="s">
        <v>138</v>
      </c>
      <c r="C1390">
        <v>0</v>
      </c>
    </row>
    <row r="1391" spans="1:5" x14ac:dyDescent="0.3">
      <c r="A1391" t="s">
        <v>260</v>
      </c>
      <c r="B1391" t="s">
        <v>140</v>
      </c>
      <c r="C1391">
        <v>0</v>
      </c>
    </row>
    <row r="1392" spans="1:5" x14ac:dyDescent="0.3">
      <c r="A1392" t="s">
        <v>260</v>
      </c>
      <c r="B1392" t="s">
        <v>142</v>
      </c>
      <c r="C1392">
        <v>0</v>
      </c>
    </row>
    <row r="1393" spans="1:3" x14ac:dyDescent="0.3">
      <c r="A1393" t="s">
        <v>260</v>
      </c>
      <c r="B1393" t="s">
        <v>144</v>
      </c>
      <c r="C1393">
        <v>0</v>
      </c>
    </row>
    <row r="1394" spans="1:3" x14ac:dyDescent="0.3">
      <c r="A1394" t="s">
        <v>260</v>
      </c>
      <c r="B1394" t="s">
        <v>146</v>
      </c>
      <c r="C1394">
        <v>0</v>
      </c>
    </row>
    <row r="1395" spans="1:3" x14ac:dyDescent="0.3">
      <c r="A1395" t="s">
        <v>260</v>
      </c>
      <c r="B1395" t="s">
        <v>148</v>
      </c>
      <c r="C1395">
        <v>0</v>
      </c>
    </row>
    <row r="1396" spans="1:3" x14ac:dyDescent="0.3">
      <c r="A1396" t="s">
        <v>260</v>
      </c>
      <c r="B1396" t="s">
        <v>150</v>
      </c>
      <c r="C1396">
        <v>0</v>
      </c>
    </row>
    <row r="1397" spans="1:3" x14ac:dyDescent="0.3">
      <c r="A1397" t="s">
        <v>260</v>
      </c>
      <c r="B1397" t="s">
        <v>152</v>
      </c>
      <c r="C1397">
        <v>0</v>
      </c>
    </row>
    <row r="1398" spans="1:3" x14ac:dyDescent="0.3">
      <c r="A1398" t="s">
        <v>260</v>
      </c>
      <c r="B1398" t="s">
        <v>154</v>
      </c>
      <c r="C1398">
        <v>0</v>
      </c>
    </row>
    <row r="1399" spans="1:3" x14ac:dyDescent="0.3">
      <c r="A1399" t="s">
        <v>260</v>
      </c>
      <c r="B1399" t="s">
        <v>156</v>
      </c>
      <c r="C1399">
        <v>0</v>
      </c>
    </row>
    <row r="1400" spans="1:3" x14ac:dyDescent="0.3">
      <c r="A1400" t="s">
        <v>260</v>
      </c>
      <c r="B1400" t="s">
        <v>165</v>
      </c>
      <c r="C1400">
        <v>0</v>
      </c>
    </row>
    <row r="1401" spans="1:3" x14ac:dyDescent="0.3">
      <c r="A1401" t="s">
        <v>260</v>
      </c>
      <c r="B1401" t="s">
        <v>169</v>
      </c>
      <c r="C1401">
        <v>0</v>
      </c>
    </row>
    <row r="1402" spans="1:3" x14ac:dyDescent="0.3">
      <c r="A1402" t="s">
        <v>260</v>
      </c>
      <c r="B1402" t="s">
        <v>171</v>
      </c>
      <c r="C1402">
        <v>0</v>
      </c>
    </row>
    <row r="1403" spans="1:3" x14ac:dyDescent="0.3">
      <c r="A1403" t="s">
        <v>260</v>
      </c>
      <c r="B1403" t="s">
        <v>24</v>
      </c>
      <c r="C1403">
        <v>0</v>
      </c>
    </row>
    <row r="1404" spans="1:3" x14ac:dyDescent="0.3">
      <c r="A1404" t="s">
        <v>260</v>
      </c>
      <c r="B1404" t="s">
        <v>175</v>
      </c>
      <c r="C1404">
        <v>0</v>
      </c>
    </row>
    <row r="1405" spans="1:3" x14ac:dyDescent="0.3">
      <c r="A1405" t="s">
        <v>260</v>
      </c>
      <c r="B1405" t="s">
        <v>177</v>
      </c>
      <c r="C1405">
        <v>0</v>
      </c>
    </row>
    <row r="1406" spans="1:3" x14ac:dyDescent="0.3">
      <c r="A1406" t="s">
        <v>260</v>
      </c>
      <c r="B1406" t="s">
        <v>179</v>
      </c>
      <c r="C1406">
        <v>0</v>
      </c>
    </row>
    <row r="1407" spans="1:3" x14ac:dyDescent="0.3">
      <c r="A1407" t="s">
        <v>260</v>
      </c>
      <c r="B1407" t="s">
        <v>181</v>
      </c>
      <c r="C1407">
        <v>0</v>
      </c>
    </row>
    <row r="1408" spans="1:3" x14ac:dyDescent="0.3">
      <c r="A1408" t="s">
        <v>260</v>
      </c>
      <c r="B1408" t="s">
        <v>183</v>
      </c>
      <c r="C1408">
        <v>0</v>
      </c>
    </row>
    <row r="1409" spans="1:3" x14ac:dyDescent="0.3">
      <c r="A1409" t="s">
        <v>260</v>
      </c>
      <c r="B1409" t="s">
        <v>185</v>
      </c>
      <c r="C1409">
        <v>0</v>
      </c>
    </row>
    <row r="1410" spans="1:3" x14ac:dyDescent="0.3">
      <c r="A1410" t="s">
        <v>260</v>
      </c>
      <c r="B1410" t="s">
        <v>187</v>
      </c>
      <c r="C1410">
        <v>0</v>
      </c>
    </row>
    <row r="1411" spans="1:3" x14ac:dyDescent="0.3">
      <c r="A1411" t="s">
        <v>260</v>
      </c>
      <c r="B1411" t="s">
        <v>189</v>
      </c>
      <c r="C1411">
        <v>0</v>
      </c>
    </row>
    <row r="1412" spans="1:3" x14ac:dyDescent="0.3">
      <c r="A1412" t="s">
        <v>260</v>
      </c>
      <c r="B1412" t="s">
        <v>191</v>
      </c>
      <c r="C1412">
        <v>0</v>
      </c>
    </row>
    <row r="1413" spans="1:3" x14ac:dyDescent="0.3">
      <c r="A1413" t="s">
        <v>260</v>
      </c>
      <c r="B1413" t="s">
        <v>193</v>
      </c>
      <c r="C1413">
        <v>0</v>
      </c>
    </row>
    <row r="1414" spans="1:3" x14ac:dyDescent="0.3">
      <c r="A1414" t="s">
        <v>260</v>
      </c>
      <c r="B1414" t="s">
        <v>195</v>
      </c>
      <c r="C1414">
        <v>0</v>
      </c>
    </row>
    <row r="1415" spans="1:3" x14ac:dyDescent="0.3">
      <c r="A1415" t="s">
        <v>260</v>
      </c>
      <c r="B1415" t="s">
        <v>197</v>
      </c>
      <c r="C1415">
        <v>0</v>
      </c>
    </row>
    <row r="1416" spans="1:3" x14ac:dyDescent="0.3">
      <c r="A1416" t="s">
        <v>260</v>
      </c>
      <c r="B1416" t="s">
        <v>199</v>
      </c>
      <c r="C1416">
        <v>0</v>
      </c>
    </row>
    <row r="1417" spans="1:3" x14ac:dyDescent="0.3">
      <c r="A1417" t="s">
        <v>260</v>
      </c>
      <c r="B1417" t="s">
        <v>201</v>
      </c>
      <c r="C1417">
        <v>0</v>
      </c>
    </row>
    <row r="1418" spans="1:3" x14ac:dyDescent="0.3">
      <c r="A1418" t="s">
        <v>260</v>
      </c>
      <c r="B1418" t="s">
        <v>203</v>
      </c>
      <c r="C1418">
        <v>0</v>
      </c>
    </row>
    <row r="1419" spans="1:3" x14ac:dyDescent="0.3">
      <c r="A1419" t="s">
        <v>260</v>
      </c>
      <c r="B1419" t="s">
        <v>205</v>
      </c>
      <c r="C1419">
        <v>0</v>
      </c>
    </row>
    <row r="1420" spans="1:3" x14ac:dyDescent="0.3">
      <c r="A1420" t="s">
        <v>260</v>
      </c>
      <c r="B1420" t="s">
        <v>223</v>
      </c>
      <c r="C1420">
        <v>0</v>
      </c>
    </row>
    <row r="1421" spans="1:3" x14ac:dyDescent="0.3">
      <c r="A1421" t="s">
        <v>260</v>
      </c>
      <c r="B1421" t="s">
        <v>231</v>
      </c>
      <c r="C1421">
        <v>0</v>
      </c>
    </row>
    <row r="1422" spans="1:3" x14ac:dyDescent="0.3">
      <c r="A1422" t="s">
        <v>260</v>
      </c>
      <c r="B1422" t="s">
        <v>235</v>
      </c>
      <c r="C1422">
        <v>0</v>
      </c>
    </row>
    <row r="1423" spans="1:3" x14ac:dyDescent="0.3">
      <c r="A1423" t="s">
        <v>260</v>
      </c>
      <c r="B1423" t="s">
        <v>237</v>
      </c>
      <c r="C1423">
        <v>0</v>
      </c>
    </row>
    <row r="1424" spans="1:3" x14ac:dyDescent="0.3">
      <c r="A1424" t="s">
        <v>260</v>
      </c>
      <c r="B1424" t="s">
        <v>239</v>
      </c>
      <c r="C1424">
        <v>0</v>
      </c>
    </row>
    <row r="1425" spans="1:3" x14ac:dyDescent="0.3">
      <c r="A1425" t="s">
        <v>260</v>
      </c>
      <c r="B1425" t="s">
        <v>252</v>
      </c>
      <c r="C1425">
        <v>0</v>
      </c>
    </row>
    <row r="1426" spans="1:3" x14ac:dyDescent="0.3">
      <c r="A1426" t="s">
        <v>260</v>
      </c>
      <c r="B1426" t="s">
        <v>7</v>
      </c>
      <c r="C1426">
        <v>0</v>
      </c>
    </row>
    <row r="1427" spans="1:3" x14ac:dyDescent="0.3">
      <c r="A1427" t="s">
        <v>262</v>
      </c>
      <c r="B1427" t="s">
        <v>117</v>
      </c>
      <c r="C1427">
        <v>0</v>
      </c>
    </row>
    <row r="1428" spans="1:3" x14ac:dyDescent="0.3">
      <c r="A1428" t="s">
        <v>262</v>
      </c>
      <c r="B1428" t="s">
        <v>119</v>
      </c>
      <c r="C1428">
        <v>0</v>
      </c>
    </row>
    <row r="1429" spans="1:3" x14ac:dyDescent="0.3">
      <c r="A1429" t="s">
        <v>262</v>
      </c>
      <c r="B1429" t="s">
        <v>123</v>
      </c>
      <c r="C1429">
        <v>0</v>
      </c>
    </row>
    <row r="1430" spans="1:3" x14ac:dyDescent="0.3">
      <c r="A1430" t="s">
        <v>262</v>
      </c>
      <c r="B1430" t="s">
        <v>125</v>
      </c>
      <c r="C1430">
        <v>0</v>
      </c>
    </row>
    <row r="1431" spans="1:3" x14ac:dyDescent="0.3">
      <c r="A1431" t="s">
        <v>262</v>
      </c>
      <c r="B1431" t="s">
        <v>126</v>
      </c>
      <c r="C1431">
        <v>0</v>
      </c>
    </row>
    <row r="1432" spans="1:3" x14ac:dyDescent="0.3">
      <c r="A1432" t="s">
        <v>262</v>
      </c>
      <c r="B1432" t="s">
        <v>128</v>
      </c>
      <c r="C1432">
        <v>0</v>
      </c>
    </row>
    <row r="1433" spans="1:3" x14ac:dyDescent="0.3">
      <c r="A1433" t="s">
        <v>262</v>
      </c>
      <c r="B1433" t="s">
        <v>130</v>
      </c>
      <c r="C1433">
        <v>0</v>
      </c>
    </row>
    <row r="1434" spans="1:3" x14ac:dyDescent="0.3">
      <c r="A1434" t="s">
        <v>262</v>
      </c>
      <c r="B1434" t="s">
        <v>132</v>
      </c>
      <c r="C1434">
        <v>0</v>
      </c>
    </row>
    <row r="1435" spans="1:3" x14ac:dyDescent="0.3">
      <c r="A1435" t="s">
        <v>262</v>
      </c>
      <c r="B1435" t="s">
        <v>134</v>
      </c>
      <c r="C1435">
        <v>0</v>
      </c>
    </row>
    <row r="1436" spans="1:3" x14ac:dyDescent="0.3">
      <c r="A1436" t="s">
        <v>262</v>
      </c>
      <c r="B1436" t="s">
        <v>136</v>
      </c>
      <c r="C1436">
        <v>0</v>
      </c>
    </row>
    <row r="1437" spans="1:3" x14ac:dyDescent="0.3">
      <c r="A1437" t="s">
        <v>262</v>
      </c>
      <c r="B1437" t="s">
        <v>138</v>
      </c>
      <c r="C1437">
        <v>0</v>
      </c>
    </row>
    <row r="1438" spans="1:3" x14ac:dyDescent="0.3">
      <c r="A1438" t="s">
        <v>262</v>
      </c>
      <c r="B1438" t="s">
        <v>140</v>
      </c>
      <c r="C1438">
        <v>0</v>
      </c>
    </row>
    <row r="1439" spans="1:3" x14ac:dyDescent="0.3">
      <c r="A1439" t="s">
        <v>262</v>
      </c>
      <c r="B1439" t="s">
        <v>142</v>
      </c>
      <c r="C1439">
        <v>0</v>
      </c>
    </row>
    <row r="1440" spans="1:3" x14ac:dyDescent="0.3">
      <c r="A1440" t="s">
        <v>262</v>
      </c>
      <c r="B1440" t="s">
        <v>144</v>
      </c>
      <c r="C1440">
        <v>0</v>
      </c>
    </row>
    <row r="1441" spans="1:3" x14ac:dyDescent="0.3">
      <c r="A1441" t="s">
        <v>262</v>
      </c>
      <c r="B1441" t="s">
        <v>146</v>
      </c>
      <c r="C1441">
        <v>0</v>
      </c>
    </row>
    <row r="1442" spans="1:3" x14ac:dyDescent="0.3">
      <c r="A1442" t="s">
        <v>262</v>
      </c>
      <c r="B1442" t="s">
        <v>148</v>
      </c>
      <c r="C1442">
        <v>0</v>
      </c>
    </row>
    <row r="1443" spans="1:3" x14ac:dyDescent="0.3">
      <c r="A1443" t="s">
        <v>262</v>
      </c>
      <c r="B1443" t="s">
        <v>150</v>
      </c>
      <c r="C1443">
        <v>0</v>
      </c>
    </row>
    <row r="1444" spans="1:3" x14ac:dyDescent="0.3">
      <c r="A1444" t="s">
        <v>262</v>
      </c>
      <c r="B1444" t="s">
        <v>152</v>
      </c>
      <c r="C1444">
        <v>0</v>
      </c>
    </row>
    <row r="1445" spans="1:3" x14ac:dyDescent="0.3">
      <c r="A1445" t="s">
        <v>262</v>
      </c>
      <c r="B1445" t="s">
        <v>154</v>
      </c>
      <c r="C1445">
        <v>0</v>
      </c>
    </row>
    <row r="1446" spans="1:3" x14ac:dyDescent="0.3">
      <c r="A1446" t="s">
        <v>262</v>
      </c>
      <c r="B1446" t="s">
        <v>156</v>
      </c>
      <c r="C1446">
        <v>0</v>
      </c>
    </row>
    <row r="1447" spans="1:3" x14ac:dyDescent="0.3">
      <c r="A1447" t="s">
        <v>262</v>
      </c>
      <c r="B1447" t="s">
        <v>159</v>
      </c>
      <c r="C1447">
        <v>0</v>
      </c>
    </row>
    <row r="1448" spans="1:3" x14ac:dyDescent="0.3">
      <c r="A1448" t="s">
        <v>262</v>
      </c>
      <c r="B1448" t="s">
        <v>161</v>
      </c>
      <c r="C1448">
        <v>0</v>
      </c>
    </row>
    <row r="1449" spans="1:3" x14ac:dyDescent="0.3">
      <c r="A1449" t="s">
        <v>262</v>
      </c>
      <c r="B1449" t="s">
        <v>163</v>
      </c>
      <c r="C1449">
        <v>0</v>
      </c>
    </row>
    <row r="1450" spans="1:3" x14ac:dyDescent="0.3">
      <c r="A1450" t="s">
        <v>262</v>
      </c>
      <c r="B1450" t="s">
        <v>165</v>
      </c>
      <c r="C1450">
        <v>0</v>
      </c>
    </row>
    <row r="1451" spans="1:3" x14ac:dyDescent="0.3">
      <c r="A1451" t="s">
        <v>262</v>
      </c>
      <c r="B1451" t="s">
        <v>167</v>
      </c>
      <c r="C1451">
        <v>0</v>
      </c>
    </row>
    <row r="1452" spans="1:3" x14ac:dyDescent="0.3">
      <c r="A1452" t="s">
        <v>262</v>
      </c>
      <c r="B1452" t="s">
        <v>169</v>
      </c>
      <c r="C1452">
        <v>0</v>
      </c>
    </row>
    <row r="1453" spans="1:3" x14ac:dyDescent="0.3">
      <c r="A1453" t="s">
        <v>262</v>
      </c>
      <c r="B1453" t="s">
        <v>24</v>
      </c>
      <c r="C1453">
        <v>0</v>
      </c>
    </row>
    <row r="1454" spans="1:3" x14ac:dyDescent="0.3">
      <c r="A1454" t="s">
        <v>262</v>
      </c>
      <c r="B1454" t="s">
        <v>175</v>
      </c>
      <c r="C1454">
        <v>0</v>
      </c>
    </row>
    <row r="1455" spans="1:3" x14ac:dyDescent="0.3">
      <c r="A1455" t="s">
        <v>262</v>
      </c>
      <c r="B1455" t="s">
        <v>177</v>
      </c>
      <c r="C1455">
        <v>0</v>
      </c>
    </row>
    <row r="1456" spans="1:3" x14ac:dyDescent="0.3">
      <c r="A1456" t="s">
        <v>262</v>
      </c>
      <c r="B1456" t="s">
        <v>179</v>
      </c>
      <c r="C1456">
        <v>0</v>
      </c>
    </row>
    <row r="1457" spans="1:3" x14ac:dyDescent="0.3">
      <c r="A1457" t="s">
        <v>262</v>
      </c>
      <c r="B1457" t="s">
        <v>181</v>
      </c>
      <c r="C1457">
        <v>0</v>
      </c>
    </row>
    <row r="1458" spans="1:3" x14ac:dyDescent="0.3">
      <c r="A1458" t="s">
        <v>262</v>
      </c>
      <c r="B1458" t="s">
        <v>183</v>
      </c>
      <c r="C1458">
        <v>0</v>
      </c>
    </row>
    <row r="1459" spans="1:3" x14ac:dyDescent="0.3">
      <c r="A1459" t="s">
        <v>262</v>
      </c>
      <c r="B1459" t="s">
        <v>185</v>
      </c>
      <c r="C1459">
        <v>0</v>
      </c>
    </row>
    <row r="1460" spans="1:3" x14ac:dyDescent="0.3">
      <c r="A1460" t="s">
        <v>262</v>
      </c>
      <c r="B1460" t="s">
        <v>187</v>
      </c>
      <c r="C1460">
        <v>0</v>
      </c>
    </row>
    <row r="1461" spans="1:3" x14ac:dyDescent="0.3">
      <c r="A1461" t="s">
        <v>262</v>
      </c>
      <c r="B1461" t="s">
        <v>189</v>
      </c>
      <c r="C1461">
        <v>0</v>
      </c>
    </row>
    <row r="1462" spans="1:3" x14ac:dyDescent="0.3">
      <c r="A1462" t="s">
        <v>262</v>
      </c>
      <c r="B1462" t="s">
        <v>195</v>
      </c>
      <c r="C1462">
        <v>0</v>
      </c>
    </row>
    <row r="1463" spans="1:3" x14ac:dyDescent="0.3">
      <c r="A1463" t="s">
        <v>262</v>
      </c>
      <c r="B1463" t="s">
        <v>201</v>
      </c>
      <c r="C1463">
        <v>0</v>
      </c>
    </row>
    <row r="1464" spans="1:3" x14ac:dyDescent="0.3">
      <c r="A1464" t="s">
        <v>262</v>
      </c>
      <c r="B1464" t="s">
        <v>203</v>
      </c>
      <c r="C1464">
        <v>0</v>
      </c>
    </row>
    <row r="1465" spans="1:3" x14ac:dyDescent="0.3">
      <c r="A1465" t="s">
        <v>262</v>
      </c>
      <c r="B1465" t="s">
        <v>205</v>
      </c>
      <c r="C1465">
        <v>0</v>
      </c>
    </row>
    <row r="1466" spans="1:3" x14ac:dyDescent="0.3">
      <c r="A1466" t="s">
        <v>262</v>
      </c>
      <c r="B1466" t="s">
        <v>21</v>
      </c>
      <c r="C1466">
        <v>0</v>
      </c>
    </row>
    <row r="1467" spans="1:3" x14ac:dyDescent="0.3">
      <c r="A1467" t="s">
        <v>262</v>
      </c>
      <c r="B1467" t="s">
        <v>208</v>
      </c>
      <c r="C1467">
        <v>0</v>
      </c>
    </row>
    <row r="1468" spans="1:3" x14ac:dyDescent="0.3">
      <c r="A1468" t="s">
        <v>262</v>
      </c>
      <c r="B1468" t="s">
        <v>210</v>
      </c>
      <c r="C1468">
        <v>0</v>
      </c>
    </row>
    <row r="1469" spans="1:3" x14ac:dyDescent="0.3">
      <c r="A1469" t="s">
        <v>262</v>
      </c>
      <c r="B1469" t="s">
        <v>212</v>
      </c>
      <c r="C1469">
        <v>0</v>
      </c>
    </row>
    <row r="1470" spans="1:3" x14ac:dyDescent="0.3">
      <c r="A1470" t="s">
        <v>262</v>
      </c>
      <c r="B1470" t="s">
        <v>214</v>
      </c>
      <c r="C1470">
        <v>0</v>
      </c>
    </row>
    <row r="1471" spans="1:3" x14ac:dyDescent="0.3">
      <c r="A1471" t="s">
        <v>262</v>
      </c>
      <c r="B1471" t="s">
        <v>216</v>
      </c>
      <c r="C1471">
        <v>0</v>
      </c>
    </row>
    <row r="1472" spans="1:3" x14ac:dyDescent="0.3">
      <c r="A1472" t="s">
        <v>262</v>
      </c>
      <c r="B1472" t="s">
        <v>68</v>
      </c>
      <c r="C1472">
        <v>0</v>
      </c>
    </row>
    <row r="1473" spans="1:3" x14ac:dyDescent="0.3">
      <c r="A1473" t="s">
        <v>262</v>
      </c>
      <c r="B1473" t="s">
        <v>69</v>
      </c>
      <c r="C1473">
        <v>0</v>
      </c>
    </row>
    <row r="1474" spans="1:3" x14ac:dyDescent="0.3">
      <c r="A1474" t="s">
        <v>262</v>
      </c>
      <c r="B1474" t="s">
        <v>221</v>
      </c>
      <c r="C1474">
        <v>0</v>
      </c>
    </row>
    <row r="1475" spans="1:3" x14ac:dyDescent="0.3">
      <c r="A1475" t="s">
        <v>262</v>
      </c>
      <c r="B1475" t="s">
        <v>223</v>
      </c>
      <c r="C1475">
        <v>0</v>
      </c>
    </row>
    <row r="1476" spans="1:3" x14ac:dyDescent="0.3">
      <c r="A1476" t="s">
        <v>262</v>
      </c>
      <c r="B1476" t="s">
        <v>225</v>
      </c>
      <c r="C1476">
        <v>0</v>
      </c>
    </row>
    <row r="1477" spans="1:3" x14ac:dyDescent="0.3">
      <c r="A1477" t="s">
        <v>262</v>
      </c>
      <c r="B1477" t="s">
        <v>28</v>
      </c>
      <c r="C1477">
        <v>0</v>
      </c>
    </row>
    <row r="1478" spans="1:3" x14ac:dyDescent="0.3">
      <c r="A1478" t="s">
        <v>262</v>
      </c>
      <c r="B1478" t="s">
        <v>229</v>
      </c>
      <c r="C1478">
        <v>0</v>
      </c>
    </row>
    <row r="1479" spans="1:3" x14ac:dyDescent="0.3">
      <c r="A1479" t="s">
        <v>262</v>
      </c>
      <c r="B1479" t="s">
        <v>231</v>
      </c>
      <c r="C1479">
        <v>0</v>
      </c>
    </row>
    <row r="1480" spans="1:3" x14ac:dyDescent="0.3">
      <c r="A1480" t="s">
        <v>262</v>
      </c>
      <c r="B1480" t="s">
        <v>233</v>
      </c>
      <c r="C1480">
        <v>0</v>
      </c>
    </row>
    <row r="1481" spans="1:3" x14ac:dyDescent="0.3">
      <c r="A1481" t="s">
        <v>262</v>
      </c>
      <c r="B1481" t="s">
        <v>235</v>
      </c>
      <c r="C1481">
        <v>0</v>
      </c>
    </row>
    <row r="1482" spans="1:3" x14ac:dyDescent="0.3">
      <c r="A1482" t="s">
        <v>262</v>
      </c>
      <c r="B1482" t="s">
        <v>237</v>
      </c>
      <c r="C1482">
        <v>0</v>
      </c>
    </row>
    <row r="1483" spans="1:3" x14ac:dyDescent="0.3">
      <c r="A1483" t="s">
        <v>262</v>
      </c>
      <c r="B1483" t="s">
        <v>239</v>
      </c>
      <c r="C1483">
        <v>0</v>
      </c>
    </row>
    <row r="1484" spans="1:3" x14ac:dyDescent="0.3">
      <c r="A1484" t="s">
        <v>262</v>
      </c>
      <c r="B1484" t="s">
        <v>241</v>
      </c>
      <c r="C1484">
        <v>0</v>
      </c>
    </row>
    <row r="1485" spans="1:3" x14ac:dyDescent="0.3">
      <c r="A1485" t="s">
        <v>262</v>
      </c>
      <c r="B1485" t="s">
        <v>243</v>
      </c>
      <c r="C1485">
        <v>0</v>
      </c>
    </row>
    <row r="1486" spans="1:3" x14ac:dyDescent="0.3">
      <c r="A1486" t="s">
        <v>262</v>
      </c>
      <c r="B1486" t="s">
        <v>245</v>
      </c>
      <c r="C1486">
        <v>0</v>
      </c>
    </row>
    <row r="1487" spans="1:3" x14ac:dyDescent="0.3">
      <c r="A1487" t="s">
        <v>262</v>
      </c>
      <c r="B1487" t="s">
        <v>247</v>
      </c>
      <c r="C1487">
        <v>0</v>
      </c>
    </row>
    <row r="1488" spans="1:3" x14ac:dyDescent="0.3">
      <c r="A1488" t="s">
        <v>262</v>
      </c>
      <c r="B1488" t="s">
        <v>67</v>
      </c>
      <c r="C1488">
        <v>0</v>
      </c>
    </row>
    <row r="1489" spans="1:3" x14ac:dyDescent="0.3">
      <c r="A1489" t="s">
        <v>262</v>
      </c>
      <c r="B1489" t="s">
        <v>250</v>
      </c>
      <c r="C1489">
        <v>0</v>
      </c>
    </row>
    <row r="1490" spans="1:3" x14ac:dyDescent="0.3">
      <c r="A1490" t="s">
        <v>262</v>
      </c>
      <c r="B1490" t="s">
        <v>252</v>
      </c>
      <c r="C1490">
        <v>0</v>
      </c>
    </row>
    <row r="1491" spans="1:3" x14ac:dyDescent="0.3">
      <c r="A1491" t="s">
        <v>262</v>
      </c>
      <c r="B1491" t="s">
        <v>7</v>
      </c>
      <c r="C1491">
        <v>0</v>
      </c>
    </row>
    <row r="1492" spans="1:3" x14ac:dyDescent="0.3">
      <c r="A1492" t="s">
        <v>264</v>
      </c>
      <c r="B1492" t="s">
        <v>125</v>
      </c>
      <c r="C1492">
        <v>0</v>
      </c>
    </row>
    <row r="1493" spans="1:3" x14ac:dyDescent="0.3">
      <c r="A1493" t="s">
        <v>264</v>
      </c>
      <c r="B1493" t="s">
        <v>134</v>
      </c>
      <c r="C1493">
        <v>0</v>
      </c>
    </row>
    <row r="1494" spans="1:3" x14ac:dyDescent="0.3">
      <c r="A1494" t="s">
        <v>264</v>
      </c>
      <c r="B1494" t="s">
        <v>136</v>
      </c>
      <c r="C1494">
        <v>0</v>
      </c>
    </row>
    <row r="1495" spans="1:3" x14ac:dyDescent="0.3">
      <c r="A1495" t="s">
        <v>264</v>
      </c>
      <c r="B1495" t="s">
        <v>140</v>
      </c>
      <c r="C1495">
        <v>0</v>
      </c>
    </row>
    <row r="1496" spans="1:3" x14ac:dyDescent="0.3">
      <c r="A1496" t="s">
        <v>264</v>
      </c>
      <c r="B1496" t="s">
        <v>142</v>
      </c>
      <c r="C1496">
        <v>0</v>
      </c>
    </row>
    <row r="1497" spans="1:3" x14ac:dyDescent="0.3">
      <c r="A1497" t="s">
        <v>264</v>
      </c>
      <c r="B1497" t="s">
        <v>144</v>
      </c>
      <c r="C1497">
        <v>0</v>
      </c>
    </row>
    <row r="1498" spans="1:3" x14ac:dyDescent="0.3">
      <c r="A1498" t="s">
        <v>264</v>
      </c>
      <c r="B1498" t="s">
        <v>146</v>
      </c>
      <c r="C1498">
        <v>0</v>
      </c>
    </row>
    <row r="1499" spans="1:3" x14ac:dyDescent="0.3">
      <c r="A1499" t="s">
        <v>264</v>
      </c>
      <c r="B1499" t="s">
        <v>148</v>
      </c>
      <c r="C1499">
        <v>0</v>
      </c>
    </row>
    <row r="1500" spans="1:3" x14ac:dyDescent="0.3">
      <c r="A1500" t="s">
        <v>264</v>
      </c>
      <c r="B1500" t="s">
        <v>150</v>
      </c>
      <c r="C1500">
        <v>0</v>
      </c>
    </row>
    <row r="1501" spans="1:3" x14ac:dyDescent="0.3">
      <c r="A1501" t="s">
        <v>264</v>
      </c>
      <c r="B1501" t="s">
        <v>152</v>
      </c>
      <c r="C1501">
        <v>0</v>
      </c>
    </row>
    <row r="1502" spans="1:3" x14ac:dyDescent="0.3">
      <c r="A1502" t="s">
        <v>264</v>
      </c>
      <c r="B1502" t="s">
        <v>154</v>
      </c>
      <c r="C1502">
        <v>0</v>
      </c>
    </row>
    <row r="1503" spans="1:3" x14ac:dyDescent="0.3">
      <c r="A1503" t="s">
        <v>264</v>
      </c>
      <c r="B1503" t="s">
        <v>156</v>
      </c>
      <c r="C1503">
        <v>0</v>
      </c>
    </row>
    <row r="1504" spans="1:3" x14ac:dyDescent="0.3">
      <c r="A1504" t="s">
        <v>264</v>
      </c>
      <c r="B1504" t="s">
        <v>169</v>
      </c>
      <c r="C1504">
        <v>0</v>
      </c>
    </row>
    <row r="1505" spans="1:3" x14ac:dyDescent="0.3">
      <c r="A1505" t="s">
        <v>264</v>
      </c>
      <c r="B1505" t="s">
        <v>24</v>
      </c>
      <c r="C1505">
        <v>0</v>
      </c>
    </row>
    <row r="1506" spans="1:3" x14ac:dyDescent="0.3">
      <c r="A1506" t="s">
        <v>264</v>
      </c>
      <c r="B1506" t="s">
        <v>175</v>
      </c>
      <c r="C1506">
        <v>0</v>
      </c>
    </row>
    <row r="1507" spans="1:3" x14ac:dyDescent="0.3">
      <c r="A1507" t="s">
        <v>264</v>
      </c>
      <c r="B1507" t="s">
        <v>183</v>
      </c>
      <c r="C1507">
        <v>0</v>
      </c>
    </row>
    <row r="1508" spans="1:3" x14ac:dyDescent="0.3">
      <c r="A1508" t="s">
        <v>264</v>
      </c>
      <c r="B1508" t="s">
        <v>210</v>
      </c>
      <c r="C1508">
        <v>0</v>
      </c>
    </row>
    <row r="1509" spans="1:3" x14ac:dyDescent="0.3">
      <c r="A1509" t="s">
        <v>264</v>
      </c>
      <c r="B1509" t="s">
        <v>212</v>
      </c>
      <c r="C1509">
        <v>0</v>
      </c>
    </row>
    <row r="1510" spans="1:3" x14ac:dyDescent="0.3">
      <c r="A1510" t="s">
        <v>264</v>
      </c>
      <c r="B1510" t="s">
        <v>214</v>
      </c>
      <c r="C1510">
        <v>0</v>
      </c>
    </row>
    <row r="1511" spans="1:3" x14ac:dyDescent="0.3">
      <c r="A1511" t="s">
        <v>264</v>
      </c>
      <c r="B1511" t="s">
        <v>216</v>
      </c>
      <c r="C1511">
        <v>0</v>
      </c>
    </row>
    <row r="1512" spans="1:3" x14ac:dyDescent="0.3">
      <c r="A1512" t="s">
        <v>264</v>
      </c>
      <c r="B1512" t="s">
        <v>68</v>
      </c>
      <c r="C1512">
        <v>0</v>
      </c>
    </row>
    <row r="1513" spans="1:3" x14ac:dyDescent="0.3">
      <c r="A1513" t="s">
        <v>264</v>
      </c>
      <c r="B1513" t="s">
        <v>69</v>
      </c>
      <c r="C1513">
        <v>0</v>
      </c>
    </row>
    <row r="1514" spans="1:3" x14ac:dyDescent="0.3">
      <c r="A1514" t="s">
        <v>264</v>
      </c>
      <c r="B1514" t="s">
        <v>225</v>
      </c>
      <c r="C1514">
        <v>0</v>
      </c>
    </row>
    <row r="1515" spans="1:3" x14ac:dyDescent="0.3">
      <c r="A1515" t="s">
        <v>264</v>
      </c>
      <c r="B1515" t="s">
        <v>28</v>
      </c>
      <c r="C1515">
        <v>0</v>
      </c>
    </row>
    <row r="1516" spans="1:3" x14ac:dyDescent="0.3">
      <c r="A1516" t="s">
        <v>264</v>
      </c>
      <c r="B1516" t="s">
        <v>231</v>
      </c>
      <c r="C1516">
        <v>0</v>
      </c>
    </row>
    <row r="1517" spans="1:3" x14ac:dyDescent="0.3">
      <c r="A1517" t="s">
        <v>264</v>
      </c>
      <c r="B1517" t="s">
        <v>235</v>
      </c>
      <c r="C1517">
        <v>0</v>
      </c>
    </row>
    <row r="1518" spans="1:3" x14ac:dyDescent="0.3">
      <c r="A1518" t="s">
        <v>264</v>
      </c>
      <c r="B1518" t="s">
        <v>237</v>
      </c>
      <c r="C1518">
        <v>0</v>
      </c>
    </row>
    <row r="1519" spans="1:3" x14ac:dyDescent="0.3">
      <c r="A1519" t="s">
        <v>264</v>
      </c>
      <c r="B1519" t="s">
        <v>239</v>
      </c>
      <c r="C1519">
        <v>0</v>
      </c>
    </row>
    <row r="1520" spans="1:3" x14ac:dyDescent="0.3">
      <c r="A1520" t="s">
        <v>264</v>
      </c>
      <c r="B1520" t="s">
        <v>241</v>
      </c>
      <c r="C1520">
        <v>0</v>
      </c>
    </row>
    <row r="1521" spans="1:3" x14ac:dyDescent="0.3">
      <c r="A1521" t="s">
        <v>264</v>
      </c>
      <c r="B1521" t="s">
        <v>243</v>
      </c>
      <c r="C1521">
        <v>0</v>
      </c>
    </row>
    <row r="1522" spans="1:3" x14ac:dyDescent="0.3">
      <c r="A1522" t="s">
        <v>264</v>
      </c>
      <c r="B1522" t="s">
        <v>245</v>
      </c>
      <c r="C1522">
        <v>0</v>
      </c>
    </row>
    <row r="1523" spans="1:3" x14ac:dyDescent="0.3">
      <c r="A1523" t="s">
        <v>264</v>
      </c>
      <c r="B1523" t="s">
        <v>247</v>
      </c>
      <c r="C1523">
        <v>0</v>
      </c>
    </row>
    <row r="1524" spans="1:3" x14ac:dyDescent="0.3">
      <c r="A1524" t="s">
        <v>264</v>
      </c>
      <c r="B1524" t="s">
        <v>67</v>
      </c>
      <c r="C1524">
        <v>0</v>
      </c>
    </row>
    <row r="1525" spans="1:3" x14ac:dyDescent="0.3">
      <c r="A1525" t="s">
        <v>264</v>
      </c>
      <c r="B1525" t="s">
        <v>250</v>
      </c>
      <c r="C1525">
        <v>0</v>
      </c>
    </row>
    <row r="1526" spans="1:3" x14ac:dyDescent="0.3">
      <c r="A1526" t="s">
        <v>264</v>
      </c>
      <c r="B1526" t="s">
        <v>252</v>
      </c>
      <c r="C1526">
        <v>0</v>
      </c>
    </row>
    <row r="1527" spans="1:3" x14ac:dyDescent="0.3">
      <c r="A1527" t="s">
        <v>117</v>
      </c>
      <c r="B1527" t="s">
        <v>266</v>
      </c>
      <c r="C1527">
        <v>0</v>
      </c>
    </row>
    <row r="1528" spans="1:3" x14ac:dyDescent="0.3">
      <c r="A1528" t="s">
        <v>123</v>
      </c>
      <c r="B1528" t="s">
        <v>266</v>
      </c>
      <c r="C1528">
        <v>0</v>
      </c>
    </row>
    <row r="1529" spans="1:3" x14ac:dyDescent="0.3">
      <c r="A1529" t="s">
        <v>125</v>
      </c>
      <c r="B1529" t="s">
        <v>266</v>
      </c>
      <c r="C1529">
        <v>0</v>
      </c>
    </row>
    <row r="1530" spans="1:3" x14ac:dyDescent="0.3">
      <c r="A1530" t="s">
        <v>126</v>
      </c>
      <c r="B1530" t="s">
        <v>266</v>
      </c>
      <c r="C1530">
        <v>0</v>
      </c>
    </row>
    <row r="1531" spans="1:3" x14ac:dyDescent="0.3">
      <c r="A1531" t="s">
        <v>134</v>
      </c>
      <c r="B1531" t="s">
        <v>266</v>
      </c>
      <c r="C1531">
        <v>0</v>
      </c>
    </row>
    <row r="1532" spans="1:3" x14ac:dyDescent="0.3">
      <c r="A1532" t="s">
        <v>136</v>
      </c>
      <c r="B1532" t="s">
        <v>266</v>
      </c>
      <c r="C1532">
        <v>0</v>
      </c>
    </row>
    <row r="1533" spans="1:3" x14ac:dyDescent="0.3">
      <c r="A1533" t="s">
        <v>138</v>
      </c>
      <c r="B1533" t="s">
        <v>266</v>
      </c>
      <c r="C1533">
        <v>0</v>
      </c>
    </row>
    <row r="1534" spans="1:3" x14ac:dyDescent="0.3">
      <c r="A1534" t="s">
        <v>140</v>
      </c>
      <c r="B1534" t="s">
        <v>266</v>
      </c>
      <c r="C1534">
        <v>0</v>
      </c>
    </row>
    <row r="1535" spans="1:3" x14ac:dyDescent="0.3">
      <c r="A1535" t="s">
        <v>142</v>
      </c>
      <c r="B1535" t="s">
        <v>266</v>
      </c>
      <c r="C1535">
        <v>0</v>
      </c>
    </row>
    <row r="1536" spans="1:3" x14ac:dyDescent="0.3">
      <c r="A1536" t="s">
        <v>144</v>
      </c>
      <c r="B1536" t="s">
        <v>266</v>
      </c>
      <c r="C1536">
        <v>0</v>
      </c>
    </row>
    <row r="1537" spans="1:3" x14ac:dyDescent="0.3">
      <c r="A1537" t="s">
        <v>146</v>
      </c>
      <c r="B1537" t="s">
        <v>266</v>
      </c>
      <c r="C1537">
        <v>0</v>
      </c>
    </row>
    <row r="1538" spans="1:3" x14ac:dyDescent="0.3">
      <c r="A1538" t="s">
        <v>148</v>
      </c>
      <c r="B1538" t="s">
        <v>266</v>
      </c>
      <c r="C1538">
        <v>0</v>
      </c>
    </row>
    <row r="1539" spans="1:3" x14ac:dyDescent="0.3">
      <c r="A1539" t="s">
        <v>150</v>
      </c>
      <c r="B1539" t="s">
        <v>266</v>
      </c>
      <c r="C1539">
        <v>0</v>
      </c>
    </row>
    <row r="1540" spans="1:3" x14ac:dyDescent="0.3">
      <c r="A1540" t="s">
        <v>152</v>
      </c>
      <c r="B1540" t="s">
        <v>266</v>
      </c>
      <c r="C1540">
        <v>0</v>
      </c>
    </row>
    <row r="1541" spans="1:3" x14ac:dyDescent="0.3">
      <c r="A1541" t="s">
        <v>154</v>
      </c>
      <c r="B1541" t="s">
        <v>266</v>
      </c>
      <c r="C1541">
        <v>0</v>
      </c>
    </row>
    <row r="1542" spans="1:3" x14ac:dyDescent="0.3">
      <c r="A1542" t="s">
        <v>156</v>
      </c>
      <c r="B1542" t="s">
        <v>266</v>
      </c>
      <c r="C1542">
        <v>0</v>
      </c>
    </row>
    <row r="1543" spans="1:3" x14ac:dyDescent="0.3">
      <c r="A1543" t="s">
        <v>163</v>
      </c>
      <c r="B1543" t="s">
        <v>266</v>
      </c>
      <c r="C1543">
        <v>0</v>
      </c>
    </row>
    <row r="1544" spans="1:3" x14ac:dyDescent="0.3">
      <c r="A1544" t="s">
        <v>169</v>
      </c>
      <c r="B1544" t="s">
        <v>266</v>
      </c>
      <c r="C1544">
        <v>0</v>
      </c>
    </row>
    <row r="1545" spans="1:3" x14ac:dyDescent="0.3">
      <c r="A1545" t="s">
        <v>24</v>
      </c>
      <c r="B1545" t="s">
        <v>266</v>
      </c>
      <c r="C1545">
        <v>0</v>
      </c>
    </row>
    <row r="1546" spans="1:3" x14ac:dyDescent="0.3">
      <c r="A1546" t="s">
        <v>175</v>
      </c>
      <c r="B1546" t="s">
        <v>266</v>
      </c>
      <c r="C1546">
        <v>0</v>
      </c>
    </row>
    <row r="1547" spans="1:3" x14ac:dyDescent="0.3">
      <c r="A1547" t="s">
        <v>183</v>
      </c>
      <c r="B1547" t="s">
        <v>266</v>
      </c>
      <c r="C1547">
        <v>0</v>
      </c>
    </row>
    <row r="1548" spans="1:3" x14ac:dyDescent="0.3">
      <c r="A1548" t="s">
        <v>210</v>
      </c>
      <c r="B1548" t="s">
        <v>266</v>
      </c>
      <c r="C1548">
        <v>0</v>
      </c>
    </row>
    <row r="1549" spans="1:3" x14ac:dyDescent="0.3">
      <c r="A1549" t="s">
        <v>212</v>
      </c>
      <c r="B1549" t="s">
        <v>266</v>
      </c>
      <c r="C1549">
        <v>0</v>
      </c>
    </row>
    <row r="1550" spans="1:3" x14ac:dyDescent="0.3">
      <c r="A1550" t="s">
        <v>214</v>
      </c>
      <c r="B1550" t="s">
        <v>266</v>
      </c>
      <c r="C1550">
        <v>0</v>
      </c>
    </row>
    <row r="1551" spans="1:3" x14ac:dyDescent="0.3">
      <c r="A1551" t="s">
        <v>216</v>
      </c>
      <c r="B1551" t="s">
        <v>266</v>
      </c>
      <c r="C1551">
        <v>0</v>
      </c>
    </row>
    <row r="1552" spans="1:3" x14ac:dyDescent="0.3">
      <c r="A1552" t="s">
        <v>68</v>
      </c>
      <c r="B1552" t="s">
        <v>266</v>
      </c>
      <c r="C1552">
        <v>0</v>
      </c>
    </row>
    <row r="1553" spans="1:3" x14ac:dyDescent="0.3">
      <c r="A1553" t="s">
        <v>69</v>
      </c>
      <c r="B1553" t="s">
        <v>266</v>
      </c>
      <c r="C1553">
        <v>0</v>
      </c>
    </row>
    <row r="1554" spans="1:3" x14ac:dyDescent="0.3">
      <c r="A1554" t="s">
        <v>225</v>
      </c>
      <c r="B1554" t="s">
        <v>266</v>
      </c>
      <c r="C1554">
        <v>0</v>
      </c>
    </row>
    <row r="1555" spans="1:3" x14ac:dyDescent="0.3">
      <c r="A1555" t="s">
        <v>28</v>
      </c>
      <c r="B1555" t="s">
        <v>266</v>
      </c>
      <c r="C1555">
        <v>0</v>
      </c>
    </row>
    <row r="1556" spans="1:3" x14ac:dyDescent="0.3">
      <c r="A1556" t="s">
        <v>231</v>
      </c>
      <c r="B1556" t="s">
        <v>266</v>
      </c>
      <c r="C1556">
        <v>0</v>
      </c>
    </row>
    <row r="1557" spans="1:3" x14ac:dyDescent="0.3">
      <c r="A1557" t="s">
        <v>235</v>
      </c>
      <c r="B1557" t="s">
        <v>266</v>
      </c>
      <c r="C1557">
        <v>0</v>
      </c>
    </row>
    <row r="1558" spans="1:3" x14ac:dyDescent="0.3">
      <c r="A1558" t="s">
        <v>237</v>
      </c>
      <c r="B1558" t="s">
        <v>266</v>
      </c>
      <c r="C1558">
        <v>0</v>
      </c>
    </row>
    <row r="1559" spans="1:3" x14ac:dyDescent="0.3">
      <c r="A1559" t="s">
        <v>239</v>
      </c>
      <c r="B1559" t="s">
        <v>266</v>
      </c>
      <c r="C1559">
        <v>0</v>
      </c>
    </row>
    <row r="1560" spans="1:3" x14ac:dyDescent="0.3">
      <c r="A1560" t="s">
        <v>241</v>
      </c>
      <c r="B1560" t="s">
        <v>266</v>
      </c>
      <c r="C1560">
        <v>0</v>
      </c>
    </row>
    <row r="1561" spans="1:3" x14ac:dyDescent="0.3">
      <c r="A1561" t="s">
        <v>243</v>
      </c>
      <c r="B1561" t="s">
        <v>266</v>
      </c>
      <c r="C1561">
        <v>0</v>
      </c>
    </row>
    <row r="1562" spans="1:3" x14ac:dyDescent="0.3">
      <c r="A1562" t="s">
        <v>245</v>
      </c>
      <c r="B1562" t="s">
        <v>266</v>
      </c>
      <c r="C1562">
        <v>0</v>
      </c>
    </row>
    <row r="1563" spans="1:3" x14ac:dyDescent="0.3">
      <c r="A1563" t="s">
        <v>247</v>
      </c>
      <c r="B1563" t="s">
        <v>266</v>
      </c>
      <c r="C1563">
        <v>0</v>
      </c>
    </row>
    <row r="1564" spans="1:3" x14ac:dyDescent="0.3">
      <c r="A1564" t="s">
        <v>67</v>
      </c>
      <c r="B1564" t="s">
        <v>266</v>
      </c>
      <c r="C1564">
        <v>0</v>
      </c>
    </row>
    <row r="1565" spans="1:3" x14ac:dyDescent="0.3">
      <c r="A1565" t="s">
        <v>250</v>
      </c>
      <c r="B1565" t="s">
        <v>266</v>
      </c>
      <c r="C1565">
        <v>0</v>
      </c>
    </row>
    <row r="1566" spans="1:3" x14ac:dyDescent="0.3">
      <c r="A1566" t="s">
        <v>252</v>
      </c>
      <c r="B1566" t="s">
        <v>266</v>
      </c>
      <c r="C1566">
        <v>0</v>
      </c>
    </row>
    <row r="1567" spans="1:3" x14ac:dyDescent="0.3">
      <c r="A1567" t="s">
        <v>125</v>
      </c>
      <c r="B1567" t="s">
        <v>268</v>
      </c>
      <c r="C1567">
        <v>0</v>
      </c>
    </row>
    <row r="1568" spans="1:3" x14ac:dyDescent="0.3">
      <c r="A1568" t="s">
        <v>134</v>
      </c>
      <c r="B1568" t="s">
        <v>268</v>
      </c>
      <c r="C1568">
        <v>0</v>
      </c>
    </row>
    <row r="1569" spans="1:3" x14ac:dyDescent="0.3">
      <c r="A1569" t="s">
        <v>136</v>
      </c>
      <c r="B1569" t="s">
        <v>268</v>
      </c>
      <c r="C1569">
        <v>0</v>
      </c>
    </row>
    <row r="1570" spans="1:3" x14ac:dyDescent="0.3">
      <c r="A1570" t="s">
        <v>142</v>
      </c>
      <c r="B1570" t="s">
        <v>268</v>
      </c>
      <c r="C1570">
        <v>0</v>
      </c>
    </row>
    <row r="1571" spans="1:3" x14ac:dyDescent="0.3">
      <c r="A1571" t="s">
        <v>144</v>
      </c>
      <c r="B1571" t="s">
        <v>268</v>
      </c>
      <c r="C1571">
        <v>0</v>
      </c>
    </row>
    <row r="1572" spans="1:3" x14ac:dyDescent="0.3">
      <c r="A1572" t="s">
        <v>146</v>
      </c>
      <c r="B1572" t="s">
        <v>268</v>
      </c>
      <c r="C1572">
        <v>0</v>
      </c>
    </row>
    <row r="1573" spans="1:3" x14ac:dyDescent="0.3">
      <c r="A1573" t="s">
        <v>148</v>
      </c>
      <c r="B1573" t="s">
        <v>268</v>
      </c>
      <c r="C1573">
        <v>0</v>
      </c>
    </row>
    <row r="1574" spans="1:3" x14ac:dyDescent="0.3">
      <c r="A1574" t="s">
        <v>152</v>
      </c>
      <c r="B1574" t="s">
        <v>268</v>
      </c>
      <c r="C1574">
        <v>0</v>
      </c>
    </row>
    <row r="1575" spans="1:3" x14ac:dyDescent="0.3">
      <c r="A1575" t="s">
        <v>154</v>
      </c>
      <c r="B1575" t="s">
        <v>268</v>
      </c>
      <c r="C1575">
        <v>0</v>
      </c>
    </row>
    <row r="1576" spans="1:3" x14ac:dyDescent="0.3">
      <c r="A1576" t="s">
        <v>156</v>
      </c>
      <c r="B1576" t="s">
        <v>268</v>
      </c>
      <c r="C1576">
        <v>0</v>
      </c>
    </row>
    <row r="1577" spans="1:3" x14ac:dyDescent="0.3">
      <c r="A1577" t="s">
        <v>169</v>
      </c>
      <c r="B1577" t="s">
        <v>268</v>
      </c>
      <c r="C1577">
        <v>0</v>
      </c>
    </row>
    <row r="1578" spans="1:3" x14ac:dyDescent="0.3">
      <c r="A1578" t="s">
        <v>24</v>
      </c>
      <c r="B1578" t="s">
        <v>268</v>
      </c>
      <c r="C1578">
        <v>0</v>
      </c>
    </row>
    <row r="1579" spans="1:3" x14ac:dyDescent="0.3">
      <c r="A1579" t="s">
        <v>175</v>
      </c>
      <c r="B1579" t="s">
        <v>268</v>
      </c>
      <c r="C1579">
        <v>0</v>
      </c>
    </row>
    <row r="1580" spans="1:3" x14ac:dyDescent="0.3">
      <c r="A1580" t="s">
        <v>183</v>
      </c>
      <c r="B1580" t="s">
        <v>268</v>
      </c>
      <c r="C1580">
        <v>0</v>
      </c>
    </row>
    <row r="1581" spans="1:3" x14ac:dyDescent="0.3">
      <c r="A1581" t="s">
        <v>210</v>
      </c>
      <c r="B1581" t="s">
        <v>268</v>
      </c>
      <c r="C1581">
        <v>0</v>
      </c>
    </row>
    <row r="1582" spans="1:3" x14ac:dyDescent="0.3">
      <c r="A1582" t="s">
        <v>212</v>
      </c>
      <c r="B1582" t="s">
        <v>268</v>
      </c>
      <c r="C1582">
        <v>0</v>
      </c>
    </row>
    <row r="1583" spans="1:3" x14ac:dyDescent="0.3">
      <c r="A1583" t="s">
        <v>214</v>
      </c>
      <c r="B1583" t="s">
        <v>268</v>
      </c>
      <c r="C1583">
        <v>0</v>
      </c>
    </row>
    <row r="1584" spans="1:3" x14ac:dyDescent="0.3">
      <c r="A1584" t="s">
        <v>216</v>
      </c>
      <c r="B1584" t="s">
        <v>268</v>
      </c>
      <c r="C1584">
        <v>0</v>
      </c>
    </row>
    <row r="1585" spans="1:3" x14ac:dyDescent="0.3">
      <c r="A1585" t="s">
        <v>68</v>
      </c>
      <c r="B1585" t="s">
        <v>268</v>
      </c>
      <c r="C1585">
        <v>0</v>
      </c>
    </row>
    <row r="1586" spans="1:3" x14ac:dyDescent="0.3">
      <c r="A1586" t="s">
        <v>69</v>
      </c>
      <c r="B1586" t="s">
        <v>268</v>
      </c>
      <c r="C1586">
        <v>0</v>
      </c>
    </row>
    <row r="1587" spans="1:3" x14ac:dyDescent="0.3">
      <c r="A1587" t="s">
        <v>221</v>
      </c>
      <c r="B1587" t="s">
        <v>268</v>
      </c>
      <c r="C1587">
        <v>0</v>
      </c>
    </row>
    <row r="1588" spans="1:3" x14ac:dyDescent="0.3">
      <c r="A1588" t="s">
        <v>223</v>
      </c>
      <c r="B1588" t="s">
        <v>268</v>
      </c>
      <c r="C1588">
        <v>0</v>
      </c>
    </row>
    <row r="1589" spans="1:3" x14ac:dyDescent="0.3">
      <c r="A1589" t="s">
        <v>225</v>
      </c>
      <c r="B1589" t="s">
        <v>268</v>
      </c>
      <c r="C1589">
        <v>0</v>
      </c>
    </row>
    <row r="1590" spans="1:3" x14ac:dyDescent="0.3">
      <c r="A1590" t="s">
        <v>28</v>
      </c>
      <c r="B1590" t="s">
        <v>268</v>
      </c>
      <c r="C1590">
        <v>0</v>
      </c>
    </row>
    <row r="1591" spans="1:3" x14ac:dyDescent="0.3">
      <c r="A1591" t="s">
        <v>237</v>
      </c>
      <c r="B1591" t="s">
        <v>268</v>
      </c>
      <c r="C1591">
        <v>0</v>
      </c>
    </row>
    <row r="1592" spans="1:3" x14ac:dyDescent="0.3">
      <c r="A1592" t="s">
        <v>239</v>
      </c>
      <c r="B1592" t="s">
        <v>268</v>
      </c>
      <c r="C1592">
        <v>0</v>
      </c>
    </row>
    <row r="1593" spans="1:3" x14ac:dyDescent="0.3">
      <c r="A1593" t="s">
        <v>241</v>
      </c>
      <c r="B1593" t="s">
        <v>268</v>
      </c>
      <c r="C1593">
        <v>0</v>
      </c>
    </row>
    <row r="1594" spans="1:3" x14ac:dyDescent="0.3">
      <c r="A1594" t="s">
        <v>243</v>
      </c>
      <c r="B1594" t="s">
        <v>268</v>
      </c>
      <c r="C1594">
        <v>0</v>
      </c>
    </row>
    <row r="1595" spans="1:3" x14ac:dyDescent="0.3">
      <c r="A1595" t="s">
        <v>247</v>
      </c>
      <c r="B1595" t="s">
        <v>268</v>
      </c>
      <c r="C1595">
        <v>0</v>
      </c>
    </row>
    <row r="1596" spans="1:3" x14ac:dyDescent="0.3">
      <c r="A1596" t="s">
        <v>67</v>
      </c>
      <c r="B1596" t="s">
        <v>268</v>
      </c>
      <c r="C1596">
        <v>0</v>
      </c>
    </row>
    <row r="1597" spans="1:3" x14ac:dyDescent="0.3">
      <c r="A1597" t="s">
        <v>250</v>
      </c>
      <c r="B1597" t="s">
        <v>268</v>
      </c>
      <c r="C1597">
        <v>0</v>
      </c>
    </row>
    <row r="1598" spans="1:3" x14ac:dyDescent="0.3">
      <c r="A1598" t="s">
        <v>252</v>
      </c>
      <c r="B1598" t="s">
        <v>268</v>
      </c>
      <c r="C1598">
        <v>0</v>
      </c>
    </row>
    <row r="1599" spans="1:3" x14ac:dyDescent="0.3">
      <c r="A1599" t="s">
        <v>7</v>
      </c>
      <c r="B1599" t="s">
        <v>268</v>
      </c>
      <c r="C1599">
        <v>0</v>
      </c>
    </row>
    <row r="1600" spans="1:3" x14ac:dyDescent="0.3">
      <c r="A1600" t="s">
        <v>114</v>
      </c>
      <c r="B1600" t="s">
        <v>272</v>
      </c>
      <c r="C1600">
        <v>0</v>
      </c>
    </row>
    <row r="1601" spans="1:3" x14ac:dyDescent="0.3">
      <c r="A1601" t="s">
        <v>116</v>
      </c>
      <c r="B1601" t="s">
        <v>272</v>
      </c>
      <c r="C1601">
        <v>0</v>
      </c>
    </row>
    <row r="1602" spans="1:3" x14ac:dyDescent="0.3">
      <c r="A1602" t="s">
        <v>117</v>
      </c>
      <c r="B1602" t="s">
        <v>272</v>
      </c>
      <c r="C1602">
        <v>0</v>
      </c>
    </row>
    <row r="1603" spans="1:3" x14ac:dyDescent="0.3">
      <c r="A1603" t="s">
        <v>119</v>
      </c>
      <c r="B1603" t="s">
        <v>272</v>
      </c>
      <c r="C1603">
        <v>0</v>
      </c>
    </row>
    <row r="1604" spans="1:3" x14ac:dyDescent="0.3">
      <c r="A1604" t="s">
        <v>121</v>
      </c>
      <c r="B1604" t="s">
        <v>272</v>
      </c>
      <c r="C1604">
        <v>0</v>
      </c>
    </row>
    <row r="1605" spans="1:3" x14ac:dyDescent="0.3">
      <c r="A1605" t="s">
        <v>123</v>
      </c>
      <c r="B1605" t="s">
        <v>272</v>
      </c>
      <c r="C1605">
        <v>0</v>
      </c>
    </row>
    <row r="1606" spans="1:3" x14ac:dyDescent="0.3">
      <c r="A1606" t="s">
        <v>125</v>
      </c>
      <c r="B1606" t="s">
        <v>272</v>
      </c>
      <c r="C1606">
        <v>0</v>
      </c>
    </row>
    <row r="1607" spans="1:3" x14ac:dyDescent="0.3">
      <c r="A1607" t="s">
        <v>126</v>
      </c>
      <c r="B1607" t="s">
        <v>272</v>
      </c>
      <c r="C1607">
        <v>0</v>
      </c>
    </row>
    <row r="1608" spans="1:3" x14ac:dyDescent="0.3">
      <c r="A1608" t="s">
        <v>128</v>
      </c>
      <c r="B1608" t="s">
        <v>272</v>
      </c>
      <c r="C1608">
        <v>0</v>
      </c>
    </row>
    <row r="1609" spans="1:3" x14ac:dyDescent="0.3">
      <c r="A1609" t="s">
        <v>130</v>
      </c>
      <c r="B1609" t="s">
        <v>272</v>
      </c>
      <c r="C1609">
        <v>0</v>
      </c>
    </row>
    <row r="1610" spans="1:3" x14ac:dyDescent="0.3">
      <c r="A1610" t="s">
        <v>132</v>
      </c>
      <c r="B1610" t="s">
        <v>272</v>
      </c>
      <c r="C1610">
        <v>0</v>
      </c>
    </row>
    <row r="1611" spans="1:3" x14ac:dyDescent="0.3">
      <c r="A1611" t="s">
        <v>134</v>
      </c>
      <c r="B1611" t="s">
        <v>272</v>
      </c>
      <c r="C1611">
        <v>0</v>
      </c>
    </row>
    <row r="1612" spans="1:3" x14ac:dyDescent="0.3">
      <c r="A1612" t="s">
        <v>136</v>
      </c>
      <c r="B1612" t="s">
        <v>272</v>
      </c>
      <c r="C1612">
        <v>0</v>
      </c>
    </row>
    <row r="1613" spans="1:3" x14ac:dyDescent="0.3">
      <c r="A1613" t="s">
        <v>138</v>
      </c>
      <c r="B1613" t="s">
        <v>272</v>
      </c>
      <c r="C1613">
        <v>0</v>
      </c>
    </row>
    <row r="1614" spans="1:3" x14ac:dyDescent="0.3">
      <c r="A1614" t="s">
        <v>140</v>
      </c>
      <c r="B1614" t="s">
        <v>272</v>
      </c>
      <c r="C1614">
        <v>0</v>
      </c>
    </row>
    <row r="1615" spans="1:3" x14ac:dyDescent="0.3">
      <c r="A1615" t="s">
        <v>142</v>
      </c>
      <c r="B1615" t="s">
        <v>272</v>
      </c>
      <c r="C1615">
        <v>0</v>
      </c>
    </row>
    <row r="1616" spans="1:3" x14ac:dyDescent="0.3">
      <c r="A1616" t="s">
        <v>144</v>
      </c>
      <c r="B1616" t="s">
        <v>272</v>
      </c>
      <c r="C1616">
        <v>0</v>
      </c>
    </row>
    <row r="1617" spans="1:3" x14ac:dyDescent="0.3">
      <c r="A1617" t="s">
        <v>146</v>
      </c>
      <c r="B1617" t="s">
        <v>272</v>
      </c>
      <c r="C1617">
        <v>0</v>
      </c>
    </row>
    <row r="1618" spans="1:3" x14ac:dyDescent="0.3">
      <c r="A1618" t="s">
        <v>148</v>
      </c>
      <c r="B1618" t="s">
        <v>272</v>
      </c>
      <c r="C1618">
        <v>0</v>
      </c>
    </row>
    <row r="1619" spans="1:3" x14ac:dyDescent="0.3">
      <c r="A1619" t="s">
        <v>150</v>
      </c>
      <c r="B1619" t="s">
        <v>272</v>
      </c>
      <c r="C1619">
        <v>0</v>
      </c>
    </row>
    <row r="1620" spans="1:3" x14ac:dyDescent="0.3">
      <c r="A1620" t="s">
        <v>152</v>
      </c>
      <c r="B1620" t="s">
        <v>272</v>
      </c>
      <c r="C1620">
        <v>0</v>
      </c>
    </row>
    <row r="1621" spans="1:3" x14ac:dyDescent="0.3">
      <c r="A1621" t="s">
        <v>154</v>
      </c>
      <c r="B1621" t="s">
        <v>272</v>
      </c>
      <c r="C1621">
        <v>0</v>
      </c>
    </row>
    <row r="1622" spans="1:3" x14ac:dyDescent="0.3">
      <c r="A1622" t="s">
        <v>156</v>
      </c>
      <c r="B1622" t="s">
        <v>272</v>
      </c>
      <c r="C1622">
        <v>0</v>
      </c>
    </row>
    <row r="1623" spans="1:3" x14ac:dyDescent="0.3">
      <c r="A1623" t="s">
        <v>159</v>
      </c>
      <c r="B1623" t="s">
        <v>272</v>
      </c>
      <c r="C1623">
        <v>0</v>
      </c>
    </row>
    <row r="1624" spans="1:3" x14ac:dyDescent="0.3">
      <c r="A1624" t="s">
        <v>161</v>
      </c>
      <c r="B1624" t="s">
        <v>272</v>
      </c>
      <c r="C1624">
        <v>0</v>
      </c>
    </row>
    <row r="1625" spans="1:3" x14ac:dyDescent="0.3">
      <c r="A1625" t="s">
        <v>163</v>
      </c>
      <c r="B1625" t="s">
        <v>272</v>
      </c>
      <c r="C1625">
        <v>0</v>
      </c>
    </row>
    <row r="1626" spans="1:3" x14ac:dyDescent="0.3">
      <c r="A1626" t="s">
        <v>165</v>
      </c>
      <c r="B1626" t="s">
        <v>272</v>
      </c>
      <c r="C1626">
        <v>0</v>
      </c>
    </row>
    <row r="1627" spans="1:3" x14ac:dyDescent="0.3">
      <c r="A1627" t="s">
        <v>167</v>
      </c>
      <c r="B1627" t="s">
        <v>272</v>
      </c>
      <c r="C1627">
        <v>0</v>
      </c>
    </row>
    <row r="1628" spans="1:3" x14ac:dyDescent="0.3">
      <c r="A1628" t="s">
        <v>169</v>
      </c>
      <c r="B1628" t="s">
        <v>272</v>
      </c>
      <c r="C1628">
        <v>0</v>
      </c>
    </row>
    <row r="1629" spans="1:3" x14ac:dyDescent="0.3">
      <c r="A1629" t="s">
        <v>24</v>
      </c>
      <c r="B1629" t="s">
        <v>272</v>
      </c>
      <c r="C1629">
        <v>0</v>
      </c>
    </row>
    <row r="1630" spans="1:3" x14ac:dyDescent="0.3">
      <c r="A1630" t="s">
        <v>175</v>
      </c>
      <c r="B1630" t="s">
        <v>272</v>
      </c>
      <c r="C1630">
        <v>0</v>
      </c>
    </row>
    <row r="1631" spans="1:3" x14ac:dyDescent="0.3">
      <c r="A1631" t="s">
        <v>177</v>
      </c>
      <c r="B1631" t="s">
        <v>272</v>
      </c>
      <c r="C1631">
        <v>0</v>
      </c>
    </row>
    <row r="1632" spans="1:3" x14ac:dyDescent="0.3">
      <c r="A1632" t="s">
        <v>179</v>
      </c>
      <c r="B1632" t="s">
        <v>272</v>
      </c>
      <c r="C1632">
        <v>0</v>
      </c>
    </row>
    <row r="1633" spans="1:3" x14ac:dyDescent="0.3">
      <c r="A1633" t="s">
        <v>181</v>
      </c>
      <c r="B1633" t="s">
        <v>272</v>
      </c>
      <c r="C1633">
        <v>0</v>
      </c>
    </row>
    <row r="1634" spans="1:3" x14ac:dyDescent="0.3">
      <c r="A1634" t="s">
        <v>183</v>
      </c>
      <c r="B1634" t="s">
        <v>272</v>
      </c>
      <c r="C1634">
        <v>0</v>
      </c>
    </row>
    <row r="1635" spans="1:3" x14ac:dyDescent="0.3">
      <c r="A1635" t="s">
        <v>185</v>
      </c>
      <c r="B1635" t="s">
        <v>272</v>
      </c>
      <c r="C1635">
        <v>0</v>
      </c>
    </row>
    <row r="1636" spans="1:3" x14ac:dyDescent="0.3">
      <c r="A1636" t="s">
        <v>187</v>
      </c>
      <c r="B1636" t="s">
        <v>272</v>
      </c>
      <c r="C1636">
        <v>0</v>
      </c>
    </row>
    <row r="1637" spans="1:3" x14ac:dyDescent="0.3">
      <c r="A1637" t="s">
        <v>189</v>
      </c>
      <c r="B1637" t="s">
        <v>272</v>
      </c>
      <c r="C1637">
        <v>0</v>
      </c>
    </row>
    <row r="1638" spans="1:3" x14ac:dyDescent="0.3">
      <c r="A1638" t="s">
        <v>195</v>
      </c>
      <c r="B1638" t="s">
        <v>272</v>
      </c>
      <c r="C1638">
        <v>0</v>
      </c>
    </row>
    <row r="1639" spans="1:3" x14ac:dyDescent="0.3">
      <c r="A1639" t="s">
        <v>199</v>
      </c>
      <c r="B1639" t="s">
        <v>272</v>
      </c>
      <c r="C1639">
        <v>0</v>
      </c>
    </row>
    <row r="1640" spans="1:3" x14ac:dyDescent="0.3">
      <c r="A1640" t="s">
        <v>201</v>
      </c>
      <c r="B1640" t="s">
        <v>272</v>
      </c>
      <c r="C1640">
        <v>0</v>
      </c>
    </row>
    <row r="1641" spans="1:3" x14ac:dyDescent="0.3">
      <c r="A1641" t="s">
        <v>203</v>
      </c>
      <c r="B1641" t="s">
        <v>272</v>
      </c>
      <c r="C1641">
        <v>0</v>
      </c>
    </row>
    <row r="1642" spans="1:3" x14ac:dyDescent="0.3">
      <c r="A1642" t="s">
        <v>205</v>
      </c>
      <c r="B1642" t="s">
        <v>272</v>
      </c>
      <c r="C1642">
        <v>0</v>
      </c>
    </row>
    <row r="1643" spans="1:3" x14ac:dyDescent="0.3">
      <c r="A1643" t="s">
        <v>21</v>
      </c>
      <c r="B1643" t="s">
        <v>272</v>
      </c>
      <c r="C1643">
        <v>0</v>
      </c>
    </row>
    <row r="1644" spans="1:3" x14ac:dyDescent="0.3">
      <c r="A1644" t="s">
        <v>210</v>
      </c>
      <c r="B1644" t="s">
        <v>272</v>
      </c>
      <c r="C1644">
        <v>0</v>
      </c>
    </row>
    <row r="1645" spans="1:3" x14ac:dyDescent="0.3">
      <c r="A1645" t="s">
        <v>212</v>
      </c>
      <c r="B1645" t="s">
        <v>272</v>
      </c>
      <c r="C1645">
        <v>0</v>
      </c>
    </row>
    <row r="1646" spans="1:3" x14ac:dyDescent="0.3">
      <c r="A1646" t="s">
        <v>214</v>
      </c>
      <c r="B1646" t="s">
        <v>272</v>
      </c>
      <c r="C1646">
        <v>0</v>
      </c>
    </row>
    <row r="1647" spans="1:3" x14ac:dyDescent="0.3">
      <c r="A1647" t="s">
        <v>216</v>
      </c>
      <c r="B1647" t="s">
        <v>272</v>
      </c>
      <c r="C1647">
        <v>0</v>
      </c>
    </row>
    <row r="1648" spans="1:3" x14ac:dyDescent="0.3">
      <c r="A1648" t="s">
        <v>68</v>
      </c>
      <c r="B1648" t="s">
        <v>272</v>
      </c>
      <c r="C1648">
        <v>0</v>
      </c>
    </row>
    <row r="1649" spans="1:3" x14ac:dyDescent="0.3">
      <c r="A1649" t="s">
        <v>69</v>
      </c>
      <c r="B1649" t="s">
        <v>272</v>
      </c>
      <c r="C1649">
        <v>0</v>
      </c>
    </row>
    <row r="1650" spans="1:3" x14ac:dyDescent="0.3">
      <c r="A1650" t="s">
        <v>221</v>
      </c>
      <c r="B1650" t="s">
        <v>272</v>
      </c>
      <c r="C1650">
        <v>0</v>
      </c>
    </row>
    <row r="1651" spans="1:3" x14ac:dyDescent="0.3">
      <c r="A1651" t="s">
        <v>223</v>
      </c>
      <c r="B1651" t="s">
        <v>272</v>
      </c>
      <c r="C1651">
        <v>0</v>
      </c>
    </row>
    <row r="1652" spans="1:3" x14ac:dyDescent="0.3">
      <c r="A1652" t="s">
        <v>225</v>
      </c>
      <c r="B1652" t="s">
        <v>272</v>
      </c>
      <c r="C1652">
        <v>0</v>
      </c>
    </row>
    <row r="1653" spans="1:3" x14ac:dyDescent="0.3">
      <c r="A1653" t="s">
        <v>28</v>
      </c>
      <c r="B1653" t="s">
        <v>272</v>
      </c>
      <c r="C1653">
        <v>0</v>
      </c>
    </row>
    <row r="1654" spans="1:3" x14ac:dyDescent="0.3">
      <c r="A1654" t="s">
        <v>229</v>
      </c>
      <c r="B1654" t="s">
        <v>272</v>
      </c>
      <c r="C1654">
        <v>0</v>
      </c>
    </row>
    <row r="1655" spans="1:3" x14ac:dyDescent="0.3">
      <c r="A1655" t="s">
        <v>231</v>
      </c>
      <c r="B1655" t="s">
        <v>272</v>
      </c>
      <c r="C1655">
        <v>0</v>
      </c>
    </row>
    <row r="1656" spans="1:3" x14ac:dyDescent="0.3">
      <c r="A1656" t="s">
        <v>233</v>
      </c>
      <c r="B1656" t="s">
        <v>272</v>
      </c>
      <c r="C1656">
        <v>0</v>
      </c>
    </row>
    <row r="1657" spans="1:3" x14ac:dyDescent="0.3">
      <c r="A1657" t="s">
        <v>237</v>
      </c>
      <c r="B1657" t="s">
        <v>272</v>
      </c>
      <c r="C1657">
        <v>0</v>
      </c>
    </row>
    <row r="1658" spans="1:3" x14ac:dyDescent="0.3">
      <c r="A1658" t="s">
        <v>239</v>
      </c>
      <c r="B1658" t="s">
        <v>272</v>
      </c>
      <c r="C1658">
        <v>0</v>
      </c>
    </row>
    <row r="1659" spans="1:3" x14ac:dyDescent="0.3">
      <c r="A1659" t="s">
        <v>241</v>
      </c>
      <c r="B1659" t="s">
        <v>272</v>
      </c>
      <c r="C1659">
        <v>0</v>
      </c>
    </row>
    <row r="1660" spans="1:3" x14ac:dyDescent="0.3">
      <c r="A1660" t="s">
        <v>243</v>
      </c>
      <c r="B1660" t="s">
        <v>272</v>
      </c>
      <c r="C1660">
        <v>0</v>
      </c>
    </row>
    <row r="1661" spans="1:3" x14ac:dyDescent="0.3">
      <c r="A1661" t="s">
        <v>245</v>
      </c>
      <c r="B1661" t="s">
        <v>272</v>
      </c>
      <c r="C1661">
        <v>0</v>
      </c>
    </row>
    <row r="1662" spans="1:3" x14ac:dyDescent="0.3">
      <c r="A1662" t="s">
        <v>247</v>
      </c>
      <c r="B1662" t="s">
        <v>272</v>
      </c>
      <c r="C1662">
        <v>0</v>
      </c>
    </row>
    <row r="1663" spans="1:3" x14ac:dyDescent="0.3">
      <c r="A1663" t="s">
        <v>67</v>
      </c>
      <c r="B1663" t="s">
        <v>272</v>
      </c>
      <c r="C1663">
        <v>0</v>
      </c>
    </row>
    <row r="1664" spans="1:3" x14ac:dyDescent="0.3">
      <c r="A1664" t="s">
        <v>250</v>
      </c>
      <c r="B1664" t="s">
        <v>272</v>
      </c>
      <c r="C1664">
        <v>0</v>
      </c>
    </row>
    <row r="1665" spans="1:3" x14ac:dyDescent="0.3">
      <c r="A1665" t="s">
        <v>252</v>
      </c>
      <c r="B1665" t="s">
        <v>272</v>
      </c>
      <c r="C1665">
        <v>0</v>
      </c>
    </row>
    <row r="1666" spans="1:3" x14ac:dyDescent="0.3">
      <c r="A1666" t="s">
        <v>7</v>
      </c>
      <c r="B1666" t="s">
        <v>272</v>
      </c>
      <c r="C1666">
        <v>0</v>
      </c>
    </row>
    <row r="1667" spans="1:3" x14ac:dyDescent="0.3">
      <c r="A1667" t="s">
        <v>114</v>
      </c>
      <c r="B1667" t="s">
        <v>274</v>
      </c>
      <c r="C1667">
        <v>0</v>
      </c>
    </row>
    <row r="1668" spans="1:3" x14ac:dyDescent="0.3">
      <c r="A1668" t="s">
        <v>116</v>
      </c>
      <c r="B1668" t="s">
        <v>274</v>
      </c>
      <c r="C1668">
        <v>0</v>
      </c>
    </row>
    <row r="1669" spans="1:3" x14ac:dyDescent="0.3">
      <c r="A1669" t="s">
        <v>117</v>
      </c>
      <c r="B1669" t="s">
        <v>274</v>
      </c>
      <c r="C1669">
        <v>0</v>
      </c>
    </row>
    <row r="1670" spans="1:3" x14ac:dyDescent="0.3">
      <c r="A1670" t="s">
        <v>119</v>
      </c>
      <c r="B1670" t="s">
        <v>274</v>
      </c>
      <c r="C1670">
        <v>0</v>
      </c>
    </row>
    <row r="1671" spans="1:3" x14ac:dyDescent="0.3">
      <c r="A1671" t="s">
        <v>121</v>
      </c>
      <c r="B1671" t="s">
        <v>274</v>
      </c>
      <c r="C1671">
        <v>0</v>
      </c>
    </row>
    <row r="1672" spans="1:3" x14ac:dyDescent="0.3">
      <c r="A1672" t="s">
        <v>123</v>
      </c>
      <c r="B1672" t="s">
        <v>274</v>
      </c>
      <c r="C1672">
        <v>0</v>
      </c>
    </row>
    <row r="1673" spans="1:3" x14ac:dyDescent="0.3">
      <c r="A1673" t="s">
        <v>125</v>
      </c>
      <c r="B1673" t="s">
        <v>274</v>
      </c>
      <c r="C1673">
        <v>0</v>
      </c>
    </row>
    <row r="1674" spans="1:3" x14ac:dyDescent="0.3">
      <c r="A1674" t="s">
        <v>126</v>
      </c>
      <c r="B1674" t="s">
        <v>274</v>
      </c>
      <c r="C1674">
        <v>0</v>
      </c>
    </row>
    <row r="1675" spans="1:3" x14ac:dyDescent="0.3">
      <c r="A1675" t="s">
        <v>128</v>
      </c>
      <c r="B1675" t="s">
        <v>274</v>
      </c>
      <c r="C1675">
        <v>0</v>
      </c>
    </row>
    <row r="1676" spans="1:3" x14ac:dyDescent="0.3">
      <c r="A1676" t="s">
        <v>130</v>
      </c>
      <c r="B1676" t="s">
        <v>274</v>
      </c>
      <c r="C1676">
        <v>0</v>
      </c>
    </row>
    <row r="1677" spans="1:3" x14ac:dyDescent="0.3">
      <c r="A1677" t="s">
        <v>132</v>
      </c>
      <c r="B1677" t="s">
        <v>274</v>
      </c>
      <c r="C1677">
        <v>0</v>
      </c>
    </row>
    <row r="1678" spans="1:3" x14ac:dyDescent="0.3">
      <c r="A1678" t="s">
        <v>134</v>
      </c>
      <c r="B1678" t="s">
        <v>274</v>
      </c>
      <c r="C1678">
        <v>0</v>
      </c>
    </row>
    <row r="1679" spans="1:3" x14ac:dyDescent="0.3">
      <c r="A1679" t="s">
        <v>136</v>
      </c>
      <c r="B1679" t="s">
        <v>274</v>
      </c>
      <c r="C1679">
        <v>0</v>
      </c>
    </row>
    <row r="1680" spans="1:3" x14ac:dyDescent="0.3">
      <c r="A1680" t="s">
        <v>138</v>
      </c>
      <c r="B1680" t="s">
        <v>274</v>
      </c>
      <c r="C1680">
        <v>0</v>
      </c>
    </row>
    <row r="1681" spans="1:3" x14ac:dyDescent="0.3">
      <c r="A1681" t="s">
        <v>140</v>
      </c>
      <c r="B1681" t="s">
        <v>274</v>
      </c>
      <c r="C1681">
        <v>0</v>
      </c>
    </row>
    <row r="1682" spans="1:3" x14ac:dyDescent="0.3">
      <c r="A1682" t="s">
        <v>142</v>
      </c>
      <c r="B1682" t="s">
        <v>274</v>
      </c>
      <c r="C1682">
        <v>0</v>
      </c>
    </row>
    <row r="1683" spans="1:3" x14ac:dyDescent="0.3">
      <c r="A1683" t="s">
        <v>144</v>
      </c>
      <c r="B1683" t="s">
        <v>274</v>
      </c>
      <c r="C1683">
        <v>0</v>
      </c>
    </row>
    <row r="1684" spans="1:3" x14ac:dyDescent="0.3">
      <c r="A1684" t="s">
        <v>146</v>
      </c>
      <c r="B1684" t="s">
        <v>274</v>
      </c>
      <c r="C1684">
        <v>0</v>
      </c>
    </row>
    <row r="1685" spans="1:3" x14ac:dyDescent="0.3">
      <c r="A1685" t="s">
        <v>148</v>
      </c>
      <c r="B1685" t="s">
        <v>274</v>
      </c>
      <c r="C1685">
        <v>0</v>
      </c>
    </row>
    <row r="1686" spans="1:3" x14ac:dyDescent="0.3">
      <c r="A1686" t="s">
        <v>150</v>
      </c>
      <c r="B1686" t="s">
        <v>274</v>
      </c>
      <c r="C1686">
        <v>0</v>
      </c>
    </row>
    <row r="1687" spans="1:3" x14ac:dyDescent="0.3">
      <c r="A1687" t="s">
        <v>152</v>
      </c>
      <c r="B1687" t="s">
        <v>274</v>
      </c>
      <c r="C1687">
        <v>0</v>
      </c>
    </row>
    <row r="1688" spans="1:3" x14ac:dyDescent="0.3">
      <c r="A1688" t="s">
        <v>154</v>
      </c>
      <c r="B1688" t="s">
        <v>274</v>
      </c>
      <c r="C1688">
        <v>0</v>
      </c>
    </row>
    <row r="1689" spans="1:3" x14ac:dyDescent="0.3">
      <c r="A1689" t="s">
        <v>156</v>
      </c>
      <c r="B1689" t="s">
        <v>274</v>
      </c>
      <c r="C1689">
        <v>0</v>
      </c>
    </row>
    <row r="1690" spans="1:3" x14ac:dyDescent="0.3">
      <c r="A1690" t="s">
        <v>159</v>
      </c>
      <c r="B1690" t="s">
        <v>274</v>
      </c>
      <c r="C1690">
        <v>0</v>
      </c>
    </row>
    <row r="1691" spans="1:3" x14ac:dyDescent="0.3">
      <c r="A1691" t="s">
        <v>161</v>
      </c>
      <c r="B1691" t="s">
        <v>274</v>
      </c>
      <c r="C1691">
        <v>0</v>
      </c>
    </row>
    <row r="1692" spans="1:3" x14ac:dyDescent="0.3">
      <c r="A1692" t="s">
        <v>163</v>
      </c>
      <c r="B1692" t="s">
        <v>274</v>
      </c>
      <c r="C1692">
        <v>0</v>
      </c>
    </row>
    <row r="1693" spans="1:3" x14ac:dyDescent="0.3">
      <c r="A1693" t="s">
        <v>165</v>
      </c>
      <c r="B1693" t="s">
        <v>274</v>
      </c>
      <c r="C1693">
        <v>0</v>
      </c>
    </row>
    <row r="1694" spans="1:3" x14ac:dyDescent="0.3">
      <c r="A1694" t="s">
        <v>167</v>
      </c>
      <c r="B1694" t="s">
        <v>274</v>
      </c>
      <c r="C1694">
        <v>0</v>
      </c>
    </row>
    <row r="1695" spans="1:3" x14ac:dyDescent="0.3">
      <c r="A1695" t="s">
        <v>169</v>
      </c>
      <c r="B1695" t="s">
        <v>274</v>
      </c>
      <c r="C1695">
        <v>0</v>
      </c>
    </row>
    <row r="1696" spans="1:3" x14ac:dyDescent="0.3">
      <c r="A1696" t="s">
        <v>24</v>
      </c>
      <c r="B1696" t="s">
        <v>274</v>
      </c>
      <c r="C1696">
        <v>0</v>
      </c>
    </row>
    <row r="1697" spans="1:3" x14ac:dyDescent="0.3">
      <c r="A1697" t="s">
        <v>175</v>
      </c>
      <c r="B1697" t="s">
        <v>274</v>
      </c>
      <c r="C1697">
        <v>0</v>
      </c>
    </row>
    <row r="1698" spans="1:3" x14ac:dyDescent="0.3">
      <c r="A1698" t="s">
        <v>177</v>
      </c>
      <c r="B1698" t="s">
        <v>274</v>
      </c>
      <c r="C1698">
        <v>0</v>
      </c>
    </row>
    <row r="1699" spans="1:3" x14ac:dyDescent="0.3">
      <c r="A1699" t="s">
        <v>179</v>
      </c>
      <c r="B1699" t="s">
        <v>274</v>
      </c>
      <c r="C1699">
        <v>0</v>
      </c>
    </row>
    <row r="1700" spans="1:3" x14ac:dyDescent="0.3">
      <c r="A1700" t="s">
        <v>181</v>
      </c>
      <c r="B1700" t="s">
        <v>274</v>
      </c>
      <c r="C1700">
        <v>0</v>
      </c>
    </row>
    <row r="1701" spans="1:3" x14ac:dyDescent="0.3">
      <c r="A1701" t="s">
        <v>183</v>
      </c>
      <c r="B1701" t="s">
        <v>274</v>
      </c>
      <c r="C1701">
        <v>0</v>
      </c>
    </row>
    <row r="1702" spans="1:3" x14ac:dyDescent="0.3">
      <c r="A1702" t="s">
        <v>185</v>
      </c>
      <c r="B1702" t="s">
        <v>274</v>
      </c>
      <c r="C1702">
        <v>0</v>
      </c>
    </row>
    <row r="1703" spans="1:3" x14ac:dyDescent="0.3">
      <c r="A1703" t="s">
        <v>187</v>
      </c>
      <c r="B1703" t="s">
        <v>274</v>
      </c>
      <c r="C1703">
        <v>0</v>
      </c>
    </row>
    <row r="1704" spans="1:3" x14ac:dyDescent="0.3">
      <c r="A1704" t="s">
        <v>189</v>
      </c>
      <c r="B1704" t="s">
        <v>274</v>
      </c>
      <c r="C1704">
        <v>0</v>
      </c>
    </row>
    <row r="1705" spans="1:3" x14ac:dyDescent="0.3">
      <c r="A1705" t="s">
        <v>195</v>
      </c>
      <c r="B1705" t="s">
        <v>274</v>
      </c>
      <c r="C1705">
        <v>0</v>
      </c>
    </row>
    <row r="1706" spans="1:3" x14ac:dyDescent="0.3">
      <c r="A1706" t="s">
        <v>199</v>
      </c>
      <c r="B1706" t="s">
        <v>274</v>
      </c>
      <c r="C1706">
        <v>0</v>
      </c>
    </row>
    <row r="1707" spans="1:3" x14ac:dyDescent="0.3">
      <c r="A1707" t="s">
        <v>201</v>
      </c>
      <c r="B1707" t="s">
        <v>274</v>
      </c>
      <c r="C1707">
        <v>0</v>
      </c>
    </row>
    <row r="1708" spans="1:3" x14ac:dyDescent="0.3">
      <c r="A1708" t="s">
        <v>203</v>
      </c>
      <c r="B1708" t="s">
        <v>274</v>
      </c>
      <c r="C1708">
        <v>0</v>
      </c>
    </row>
    <row r="1709" spans="1:3" x14ac:dyDescent="0.3">
      <c r="A1709" t="s">
        <v>205</v>
      </c>
      <c r="B1709" t="s">
        <v>274</v>
      </c>
      <c r="C1709">
        <v>0</v>
      </c>
    </row>
    <row r="1710" spans="1:3" x14ac:dyDescent="0.3">
      <c r="A1710" t="s">
        <v>21</v>
      </c>
      <c r="B1710" t="s">
        <v>274</v>
      </c>
      <c r="C1710">
        <v>0</v>
      </c>
    </row>
    <row r="1711" spans="1:3" x14ac:dyDescent="0.3">
      <c r="A1711" t="s">
        <v>210</v>
      </c>
      <c r="B1711" t="s">
        <v>274</v>
      </c>
      <c r="C1711">
        <v>0</v>
      </c>
    </row>
    <row r="1712" spans="1:3" x14ac:dyDescent="0.3">
      <c r="A1712" t="s">
        <v>212</v>
      </c>
      <c r="B1712" t="s">
        <v>274</v>
      </c>
      <c r="C1712">
        <v>0</v>
      </c>
    </row>
    <row r="1713" spans="1:3" x14ac:dyDescent="0.3">
      <c r="A1713" t="s">
        <v>214</v>
      </c>
      <c r="B1713" t="s">
        <v>274</v>
      </c>
      <c r="C1713">
        <v>0</v>
      </c>
    </row>
    <row r="1714" spans="1:3" x14ac:dyDescent="0.3">
      <c r="A1714" t="s">
        <v>216</v>
      </c>
      <c r="B1714" t="s">
        <v>274</v>
      </c>
      <c r="C1714">
        <v>0</v>
      </c>
    </row>
    <row r="1715" spans="1:3" x14ac:dyDescent="0.3">
      <c r="A1715" t="s">
        <v>68</v>
      </c>
      <c r="B1715" t="s">
        <v>274</v>
      </c>
      <c r="C1715">
        <v>0</v>
      </c>
    </row>
    <row r="1716" spans="1:3" x14ac:dyDescent="0.3">
      <c r="A1716" t="s">
        <v>69</v>
      </c>
      <c r="B1716" t="s">
        <v>274</v>
      </c>
      <c r="C1716">
        <v>0</v>
      </c>
    </row>
    <row r="1717" spans="1:3" x14ac:dyDescent="0.3">
      <c r="A1717" t="s">
        <v>221</v>
      </c>
      <c r="B1717" t="s">
        <v>274</v>
      </c>
      <c r="C1717">
        <v>0</v>
      </c>
    </row>
    <row r="1718" spans="1:3" x14ac:dyDescent="0.3">
      <c r="A1718" t="s">
        <v>223</v>
      </c>
      <c r="B1718" t="s">
        <v>274</v>
      </c>
      <c r="C1718">
        <v>0</v>
      </c>
    </row>
    <row r="1719" spans="1:3" x14ac:dyDescent="0.3">
      <c r="A1719" t="s">
        <v>225</v>
      </c>
      <c r="B1719" t="s">
        <v>274</v>
      </c>
      <c r="C1719">
        <v>0</v>
      </c>
    </row>
    <row r="1720" spans="1:3" x14ac:dyDescent="0.3">
      <c r="A1720" t="s">
        <v>28</v>
      </c>
      <c r="B1720" t="s">
        <v>274</v>
      </c>
      <c r="C1720">
        <v>0</v>
      </c>
    </row>
    <row r="1721" spans="1:3" x14ac:dyDescent="0.3">
      <c r="A1721" t="s">
        <v>229</v>
      </c>
      <c r="B1721" t="s">
        <v>274</v>
      </c>
      <c r="C1721">
        <v>0</v>
      </c>
    </row>
    <row r="1722" spans="1:3" x14ac:dyDescent="0.3">
      <c r="A1722" t="s">
        <v>231</v>
      </c>
      <c r="B1722" t="s">
        <v>274</v>
      </c>
      <c r="C1722">
        <v>0</v>
      </c>
    </row>
    <row r="1723" spans="1:3" x14ac:dyDescent="0.3">
      <c r="A1723" t="s">
        <v>233</v>
      </c>
      <c r="B1723" t="s">
        <v>274</v>
      </c>
      <c r="C1723">
        <v>0</v>
      </c>
    </row>
    <row r="1724" spans="1:3" x14ac:dyDescent="0.3">
      <c r="A1724" t="s">
        <v>237</v>
      </c>
      <c r="B1724" t="s">
        <v>274</v>
      </c>
      <c r="C1724">
        <v>0</v>
      </c>
    </row>
    <row r="1725" spans="1:3" x14ac:dyDescent="0.3">
      <c r="A1725" t="s">
        <v>239</v>
      </c>
      <c r="B1725" t="s">
        <v>274</v>
      </c>
      <c r="C1725">
        <v>0</v>
      </c>
    </row>
    <row r="1726" spans="1:3" x14ac:dyDescent="0.3">
      <c r="A1726" t="s">
        <v>241</v>
      </c>
      <c r="B1726" t="s">
        <v>274</v>
      </c>
      <c r="C1726">
        <v>0</v>
      </c>
    </row>
    <row r="1727" spans="1:3" x14ac:dyDescent="0.3">
      <c r="A1727" t="s">
        <v>243</v>
      </c>
      <c r="B1727" t="s">
        <v>274</v>
      </c>
      <c r="C1727">
        <v>0</v>
      </c>
    </row>
    <row r="1728" spans="1:3" x14ac:dyDescent="0.3">
      <c r="A1728" t="s">
        <v>245</v>
      </c>
      <c r="B1728" t="s">
        <v>274</v>
      </c>
      <c r="C1728">
        <v>0</v>
      </c>
    </row>
    <row r="1729" spans="1:3" x14ac:dyDescent="0.3">
      <c r="A1729" t="s">
        <v>247</v>
      </c>
      <c r="B1729" t="s">
        <v>274</v>
      </c>
      <c r="C1729">
        <v>0</v>
      </c>
    </row>
    <row r="1730" spans="1:3" x14ac:dyDescent="0.3">
      <c r="A1730" t="s">
        <v>67</v>
      </c>
      <c r="B1730" t="s">
        <v>274</v>
      </c>
      <c r="C1730">
        <v>0</v>
      </c>
    </row>
    <row r="1731" spans="1:3" x14ac:dyDescent="0.3">
      <c r="A1731" t="s">
        <v>250</v>
      </c>
      <c r="B1731" t="s">
        <v>274</v>
      </c>
      <c r="C1731">
        <v>0</v>
      </c>
    </row>
    <row r="1732" spans="1:3" x14ac:dyDescent="0.3">
      <c r="A1732" t="s">
        <v>252</v>
      </c>
      <c r="B1732" t="s">
        <v>274</v>
      </c>
      <c r="C1732">
        <v>0</v>
      </c>
    </row>
    <row r="1733" spans="1:3" x14ac:dyDescent="0.3">
      <c r="A1733" t="s">
        <v>7</v>
      </c>
      <c r="B1733" t="s">
        <v>274</v>
      </c>
      <c r="C1733">
        <v>0</v>
      </c>
    </row>
    <row r="1734" spans="1:3" x14ac:dyDescent="0.3">
      <c r="A1734" t="s">
        <v>114</v>
      </c>
      <c r="B1734" t="s">
        <v>278</v>
      </c>
      <c r="C1734">
        <v>0</v>
      </c>
    </row>
    <row r="1735" spans="1:3" x14ac:dyDescent="0.3">
      <c r="A1735" t="s">
        <v>116</v>
      </c>
      <c r="B1735" t="s">
        <v>278</v>
      </c>
      <c r="C1735">
        <v>0</v>
      </c>
    </row>
    <row r="1736" spans="1:3" x14ac:dyDescent="0.3">
      <c r="A1736" t="s">
        <v>117</v>
      </c>
      <c r="B1736" t="s">
        <v>278</v>
      </c>
      <c r="C1736">
        <v>0</v>
      </c>
    </row>
    <row r="1737" spans="1:3" x14ac:dyDescent="0.3">
      <c r="A1737" t="s">
        <v>119</v>
      </c>
      <c r="B1737" t="s">
        <v>278</v>
      </c>
      <c r="C1737">
        <v>0</v>
      </c>
    </row>
    <row r="1738" spans="1:3" x14ac:dyDescent="0.3">
      <c r="A1738" t="s">
        <v>121</v>
      </c>
      <c r="B1738" t="s">
        <v>278</v>
      </c>
      <c r="C1738">
        <v>0</v>
      </c>
    </row>
    <row r="1739" spans="1:3" x14ac:dyDescent="0.3">
      <c r="A1739" t="s">
        <v>123</v>
      </c>
      <c r="B1739" t="s">
        <v>278</v>
      </c>
      <c r="C1739">
        <v>0</v>
      </c>
    </row>
    <row r="1740" spans="1:3" x14ac:dyDescent="0.3">
      <c r="A1740" t="s">
        <v>125</v>
      </c>
      <c r="B1740" t="s">
        <v>278</v>
      </c>
      <c r="C1740">
        <v>0</v>
      </c>
    </row>
    <row r="1741" spans="1:3" x14ac:dyDescent="0.3">
      <c r="A1741" t="s">
        <v>126</v>
      </c>
      <c r="B1741" t="s">
        <v>278</v>
      </c>
      <c r="C1741">
        <v>0</v>
      </c>
    </row>
    <row r="1742" spans="1:3" x14ac:dyDescent="0.3">
      <c r="A1742" t="s">
        <v>128</v>
      </c>
      <c r="B1742" t="s">
        <v>278</v>
      </c>
      <c r="C1742">
        <v>0</v>
      </c>
    </row>
    <row r="1743" spans="1:3" x14ac:dyDescent="0.3">
      <c r="A1743" t="s">
        <v>130</v>
      </c>
      <c r="B1743" t="s">
        <v>278</v>
      </c>
      <c r="C1743">
        <v>0</v>
      </c>
    </row>
    <row r="1744" spans="1:3" x14ac:dyDescent="0.3">
      <c r="A1744" t="s">
        <v>132</v>
      </c>
      <c r="B1744" t="s">
        <v>278</v>
      </c>
      <c r="C1744">
        <v>0</v>
      </c>
    </row>
    <row r="1745" spans="1:3" x14ac:dyDescent="0.3">
      <c r="A1745" t="s">
        <v>134</v>
      </c>
      <c r="B1745" t="s">
        <v>278</v>
      </c>
      <c r="C1745">
        <v>0</v>
      </c>
    </row>
    <row r="1746" spans="1:3" x14ac:dyDescent="0.3">
      <c r="A1746" t="s">
        <v>136</v>
      </c>
      <c r="B1746" t="s">
        <v>278</v>
      </c>
      <c r="C1746">
        <v>0</v>
      </c>
    </row>
    <row r="1747" spans="1:3" x14ac:dyDescent="0.3">
      <c r="A1747" t="s">
        <v>138</v>
      </c>
      <c r="B1747" t="s">
        <v>278</v>
      </c>
      <c r="C1747">
        <v>0</v>
      </c>
    </row>
    <row r="1748" spans="1:3" x14ac:dyDescent="0.3">
      <c r="A1748" t="s">
        <v>140</v>
      </c>
      <c r="B1748" t="s">
        <v>278</v>
      </c>
      <c r="C1748">
        <v>0</v>
      </c>
    </row>
    <row r="1749" spans="1:3" x14ac:dyDescent="0.3">
      <c r="A1749" t="s">
        <v>142</v>
      </c>
      <c r="B1749" t="s">
        <v>278</v>
      </c>
      <c r="C1749">
        <v>0</v>
      </c>
    </row>
    <row r="1750" spans="1:3" x14ac:dyDescent="0.3">
      <c r="A1750" t="s">
        <v>144</v>
      </c>
      <c r="B1750" t="s">
        <v>278</v>
      </c>
      <c r="C1750">
        <v>0</v>
      </c>
    </row>
    <row r="1751" spans="1:3" x14ac:dyDescent="0.3">
      <c r="A1751" t="s">
        <v>146</v>
      </c>
      <c r="B1751" t="s">
        <v>278</v>
      </c>
      <c r="C1751">
        <v>0</v>
      </c>
    </row>
    <row r="1752" spans="1:3" x14ac:dyDescent="0.3">
      <c r="A1752" t="s">
        <v>148</v>
      </c>
      <c r="B1752" t="s">
        <v>278</v>
      </c>
      <c r="C1752">
        <v>0</v>
      </c>
    </row>
    <row r="1753" spans="1:3" x14ac:dyDescent="0.3">
      <c r="A1753" t="s">
        <v>150</v>
      </c>
      <c r="B1753" t="s">
        <v>278</v>
      </c>
      <c r="C1753">
        <v>0</v>
      </c>
    </row>
    <row r="1754" spans="1:3" x14ac:dyDescent="0.3">
      <c r="A1754" t="s">
        <v>152</v>
      </c>
      <c r="B1754" t="s">
        <v>278</v>
      </c>
      <c r="C1754">
        <v>0</v>
      </c>
    </row>
    <row r="1755" spans="1:3" x14ac:dyDescent="0.3">
      <c r="A1755" t="s">
        <v>154</v>
      </c>
      <c r="B1755" t="s">
        <v>278</v>
      </c>
      <c r="C1755">
        <v>0</v>
      </c>
    </row>
    <row r="1756" spans="1:3" x14ac:dyDescent="0.3">
      <c r="A1756" t="s">
        <v>156</v>
      </c>
      <c r="B1756" t="s">
        <v>278</v>
      </c>
      <c r="C1756">
        <v>0</v>
      </c>
    </row>
    <row r="1757" spans="1:3" x14ac:dyDescent="0.3">
      <c r="A1757" t="s">
        <v>159</v>
      </c>
      <c r="B1757" t="s">
        <v>278</v>
      </c>
      <c r="C1757">
        <v>0</v>
      </c>
    </row>
    <row r="1758" spans="1:3" x14ac:dyDescent="0.3">
      <c r="A1758" t="s">
        <v>161</v>
      </c>
      <c r="B1758" t="s">
        <v>278</v>
      </c>
      <c r="C1758">
        <v>0</v>
      </c>
    </row>
    <row r="1759" spans="1:3" x14ac:dyDescent="0.3">
      <c r="A1759" t="s">
        <v>163</v>
      </c>
      <c r="B1759" t="s">
        <v>278</v>
      </c>
      <c r="C1759">
        <v>0</v>
      </c>
    </row>
    <row r="1760" spans="1:3" x14ac:dyDescent="0.3">
      <c r="A1760" t="s">
        <v>165</v>
      </c>
      <c r="B1760" t="s">
        <v>278</v>
      </c>
      <c r="C1760">
        <v>0</v>
      </c>
    </row>
    <row r="1761" spans="1:3" x14ac:dyDescent="0.3">
      <c r="A1761" t="s">
        <v>167</v>
      </c>
      <c r="B1761" t="s">
        <v>278</v>
      </c>
      <c r="C1761">
        <v>0</v>
      </c>
    </row>
    <row r="1762" spans="1:3" x14ac:dyDescent="0.3">
      <c r="A1762" t="s">
        <v>169</v>
      </c>
      <c r="B1762" t="s">
        <v>278</v>
      </c>
      <c r="C1762">
        <v>0</v>
      </c>
    </row>
    <row r="1763" spans="1:3" x14ac:dyDescent="0.3">
      <c r="A1763" t="s">
        <v>24</v>
      </c>
      <c r="B1763" t="s">
        <v>278</v>
      </c>
      <c r="C1763">
        <v>0</v>
      </c>
    </row>
    <row r="1764" spans="1:3" x14ac:dyDescent="0.3">
      <c r="A1764" t="s">
        <v>175</v>
      </c>
      <c r="B1764" t="s">
        <v>278</v>
      </c>
      <c r="C1764">
        <v>0</v>
      </c>
    </row>
    <row r="1765" spans="1:3" x14ac:dyDescent="0.3">
      <c r="A1765" t="s">
        <v>177</v>
      </c>
      <c r="B1765" t="s">
        <v>278</v>
      </c>
      <c r="C1765">
        <v>0</v>
      </c>
    </row>
    <row r="1766" spans="1:3" x14ac:dyDescent="0.3">
      <c r="A1766" t="s">
        <v>179</v>
      </c>
      <c r="B1766" t="s">
        <v>278</v>
      </c>
      <c r="C1766">
        <v>0</v>
      </c>
    </row>
    <row r="1767" spans="1:3" x14ac:dyDescent="0.3">
      <c r="A1767" t="s">
        <v>181</v>
      </c>
      <c r="B1767" t="s">
        <v>278</v>
      </c>
      <c r="C1767">
        <v>0</v>
      </c>
    </row>
    <row r="1768" spans="1:3" x14ac:dyDescent="0.3">
      <c r="A1768" t="s">
        <v>183</v>
      </c>
      <c r="B1768" t="s">
        <v>278</v>
      </c>
      <c r="C1768">
        <v>0</v>
      </c>
    </row>
    <row r="1769" spans="1:3" x14ac:dyDescent="0.3">
      <c r="A1769" t="s">
        <v>187</v>
      </c>
      <c r="B1769" t="s">
        <v>278</v>
      </c>
      <c r="C1769">
        <v>0</v>
      </c>
    </row>
    <row r="1770" spans="1:3" x14ac:dyDescent="0.3">
      <c r="A1770" t="s">
        <v>189</v>
      </c>
      <c r="B1770" t="s">
        <v>278</v>
      </c>
      <c r="C1770">
        <v>0</v>
      </c>
    </row>
    <row r="1771" spans="1:3" x14ac:dyDescent="0.3">
      <c r="A1771" t="s">
        <v>191</v>
      </c>
      <c r="B1771" t="s">
        <v>278</v>
      </c>
      <c r="C1771">
        <v>0</v>
      </c>
    </row>
    <row r="1772" spans="1:3" x14ac:dyDescent="0.3">
      <c r="A1772" t="s">
        <v>193</v>
      </c>
      <c r="B1772" t="s">
        <v>278</v>
      </c>
      <c r="C1772">
        <v>0</v>
      </c>
    </row>
    <row r="1773" spans="1:3" x14ac:dyDescent="0.3">
      <c r="A1773" t="s">
        <v>195</v>
      </c>
      <c r="B1773" t="s">
        <v>278</v>
      </c>
      <c r="C1773">
        <v>0</v>
      </c>
    </row>
    <row r="1774" spans="1:3" x14ac:dyDescent="0.3">
      <c r="A1774" t="s">
        <v>197</v>
      </c>
      <c r="B1774" t="s">
        <v>278</v>
      </c>
      <c r="C1774">
        <v>0</v>
      </c>
    </row>
    <row r="1775" spans="1:3" x14ac:dyDescent="0.3">
      <c r="A1775" t="s">
        <v>199</v>
      </c>
      <c r="B1775" t="s">
        <v>278</v>
      </c>
      <c r="C1775">
        <v>0</v>
      </c>
    </row>
    <row r="1776" spans="1:3" x14ac:dyDescent="0.3">
      <c r="A1776" t="s">
        <v>201</v>
      </c>
      <c r="B1776" t="s">
        <v>278</v>
      </c>
      <c r="C1776">
        <v>0</v>
      </c>
    </row>
    <row r="1777" spans="1:3" x14ac:dyDescent="0.3">
      <c r="A1777" t="s">
        <v>203</v>
      </c>
      <c r="B1777" t="s">
        <v>278</v>
      </c>
      <c r="C1777">
        <v>0</v>
      </c>
    </row>
    <row r="1778" spans="1:3" x14ac:dyDescent="0.3">
      <c r="A1778" t="s">
        <v>205</v>
      </c>
      <c r="B1778" t="s">
        <v>278</v>
      </c>
      <c r="C1778">
        <v>0</v>
      </c>
    </row>
    <row r="1779" spans="1:3" x14ac:dyDescent="0.3">
      <c r="A1779" t="s">
        <v>21</v>
      </c>
      <c r="B1779" t="s">
        <v>278</v>
      </c>
      <c r="C1779">
        <v>0</v>
      </c>
    </row>
    <row r="1780" spans="1:3" x14ac:dyDescent="0.3">
      <c r="A1780" t="s">
        <v>208</v>
      </c>
      <c r="B1780" t="s">
        <v>278</v>
      </c>
      <c r="C1780">
        <v>0</v>
      </c>
    </row>
    <row r="1781" spans="1:3" x14ac:dyDescent="0.3">
      <c r="A1781" t="s">
        <v>210</v>
      </c>
      <c r="B1781" t="s">
        <v>278</v>
      </c>
      <c r="C1781">
        <v>0</v>
      </c>
    </row>
    <row r="1782" spans="1:3" x14ac:dyDescent="0.3">
      <c r="A1782" t="s">
        <v>212</v>
      </c>
      <c r="B1782" t="s">
        <v>278</v>
      </c>
      <c r="C1782">
        <v>0</v>
      </c>
    </row>
    <row r="1783" spans="1:3" x14ac:dyDescent="0.3">
      <c r="A1783" t="s">
        <v>214</v>
      </c>
      <c r="B1783" t="s">
        <v>278</v>
      </c>
      <c r="C1783">
        <v>0</v>
      </c>
    </row>
    <row r="1784" spans="1:3" x14ac:dyDescent="0.3">
      <c r="A1784" t="s">
        <v>216</v>
      </c>
      <c r="B1784" t="s">
        <v>278</v>
      </c>
      <c r="C1784">
        <v>0</v>
      </c>
    </row>
    <row r="1785" spans="1:3" x14ac:dyDescent="0.3">
      <c r="A1785" t="s">
        <v>68</v>
      </c>
      <c r="B1785" t="s">
        <v>278</v>
      </c>
      <c r="C1785">
        <v>0</v>
      </c>
    </row>
    <row r="1786" spans="1:3" x14ac:dyDescent="0.3">
      <c r="A1786" t="s">
        <v>69</v>
      </c>
      <c r="B1786" t="s">
        <v>278</v>
      </c>
      <c r="C1786">
        <v>0</v>
      </c>
    </row>
    <row r="1787" spans="1:3" x14ac:dyDescent="0.3">
      <c r="A1787" t="s">
        <v>221</v>
      </c>
      <c r="B1787" t="s">
        <v>278</v>
      </c>
      <c r="C1787">
        <v>0</v>
      </c>
    </row>
    <row r="1788" spans="1:3" x14ac:dyDescent="0.3">
      <c r="A1788" t="s">
        <v>223</v>
      </c>
      <c r="B1788" t="s">
        <v>278</v>
      </c>
      <c r="C1788">
        <v>0</v>
      </c>
    </row>
    <row r="1789" spans="1:3" x14ac:dyDescent="0.3">
      <c r="A1789" t="s">
        <v>225</v>
      </c>
      <c r="B1789" t="s">
        <v>278</v>
      </c>
      <c r="C1789">
        <v>0</v>
      </c>
    </row>
    <row r="1790" spans="1:3" x14ac:dyDescent="0.3">
      <c r="A1790" t="s">
        <v>28</v>
      </c>
      <c r="B1790" t="s">
        <v>278</v>
      </c>
      <c r="C1790">
        <v>0</v>
      </c>
    </row>
    <row r="1791" spans="1:3" x14ac:dyDescent="0.3">
      <c r="A1791" t="s">
        <v>229</v>
      </c>
      <c r="B1791" t="s">
        <v>278</v>
      </c>
      <c r="C1791">
        <v>0</v>
      </c>
    </row>
    <row r="1792" spans="1:3" x14ac:dyDescent="0.3">
      <c r="A1792" t="s">
        <v>231</v>
      </c>
      <c r="B1792" t="s">
        <v>278</v>
      </c>
      <c r="C1792">
        <v>0</v>
      </c>
    </row>
    <row r="1793" spans="1:3" x14ac:dyDescent="0.3">
      <c r="A1793" t="s">
        <v>233</v>
      </c>
      <c r="B1793" t="s">
        <v>278</v>
      </c>
      <c r="C1793">
        <v>0</v>
      </c>
    </row>
    <row r="1794" spans="1:3" x14ac:dyDescent="0.3">
      <c r="A1794" t="s">
        <v>235</v>
      </c>
      <c r="B1794" t="s">
        <v>278</v>
      </c>
      <c r="C1794">
        <v>0</v>
      </c>
    </row>
    <row r="1795" spans="1:3" x14ac:dyDescent="0.3">
      <c r="A1795" t="s">
        <v>237</v>
      </c>
      <c r="B1795" t="s">
        <v>278</v>
      </c>
      <c r="C1795">
        <v>0</v>
      </c>
    </row>
    <row r="1796" spans="1:3" x14ac:dyDescent="0.3">
      <c r="A1796" t="s">
        <v>239</v>
      </c>
      <c r="B1796" t="s">
        <v>278</v>
      </c>
      <c r="C1796">
        <v>0</v>
      </c>
    </row>
    <row r="1797" spans="1:3" x14ac:dyDescent="0.3">
      <c r="A1797" t="s">
        <v>241</v>
      </c>
      <c r="B1797" t="s">
        <v>278</v>
      </c>
      <c r="C1797">
        <v>0</v>
      </c>
    </row>
    <row r="1798" spans="1:3" x14ac:dyDescent="0.3">
      <c r="A1798" t="s">
        <v>243</v>
      </c>
      <c r="B1798" t="s">
        <v>278</v>
      </c>
      <c r="C1798">
        <v>0</v>
      </c>
    </row>
    <row r="1799" spans="1:3" x14ac:dyDescent="0.3">
      <c r="A1799" t="s">
        <v>245</v>
      </c>
      <c r="B1799" t="s">
        <v>278</v>
      </c>
      <c r="C1799">
        <v>0</v>
      </c>
    </row>
    <row r="1800" spans="1:3" x14ac:dyDescent="0.3">
      <c r="A1800" t="s">
        <v>247</v>
      </c>
      <c r="B1800" t="s">
        <v>278</v>
      </c>
      <c r="C1800">
        <v>0</v>
      </c>
    </row>
    <row r="1801" spans="1:3" x14ac:dyDescent="0.3">
      <c r="A1801" t="s">
        <v>67</v>
      </c>
      <c r="B1801" t="s">
        <v>278</v>
      </c>
      <c r="C1801">
        <v>0</v>
      </c>
    </row>
    <row r="1802" spans="1:3" x14ac:dyDescent="0.3">
      <c r="A1802" t="s">
        <v>250</v>
      </c>
      <c r="B1802" t="s">
        <v>278</v>
      </c>
      <c r="C1802">
        <v>0</v>
      </c>
    </row>
    <row r="1803" spans="1:3" x14ac:dyDescent="0.3">
      <c r="A1803" t="s">
        <v>252</v>
      </c>
      <c r="B1803" t="s">
        <v>278</v>
      </c>
      <c r="C1803">
        <v>0</v>
      </c>
    </row>
    <row r="1804" spans="1:3" x14ac:dyDescent="0.3">
      <c r="A1804" t="s">
        <v>7</v>
      </c>
      <c r="B1804" t="s">
        <v>278</v>
      </c>
      <c r="C1804">
        <v>0</v>
      </c>
    </row>
    <row r="1805" spans="1:3" x14ac:dyDescent="0.3">
      <c r="A1805" t="s">
        <v>114</v>
      </c>
      <c r="B1805" t="s">
        <v>280</v>
      </c>
      <c r="C1805">
        <v>0</v>
      </c>
    </row>
    <row r="1806" spans="1:3" x14ac:dyDescent="0.3">
      <c r="A1806" t="s">
        <v>116</v>
      </c>
      <c r="B1806" t="s">
        <v>280</v>
      </c>
      <c r="C1806">
        <v>0</v>
      </c>
    </row>
    <row r="1807" spans="1:3" x14ac:dyDescent="0.3">
      <c r="A1807" t="s">
        <v>117</v>
      </c>
      <c r="B1807" t="s">
        <v>280</v>
      </c>
      <c r="C1807">
        <v>0</v>
      </c>
    </row>
    <row r="1808" spans="1:3" x14ac:dyDescent="0.3">
      <c r="A1808" t="s">
        <v>119</v>
      </c>
      <c r="B1808" t="s">
        <v>280</v>
      </c>
      <c r="C1808">
        <v>0</v>
      </c>
    </row>
    <row r="1809" spans="1:3" x14ac:dyDescent="0.3">
      <c r="A1809" t="s">
        <v>121</v>
      </c>
      <c r="B1809" t="s">
        <v>280</v>
      </c>
      <c r="C1809">
        <v>0</v>
      </c>
    </row>
    <row r="1810" spans="1:3" x14ac:dyDescent="0.3">
      <c r="A1810" t="s">
        <v>123</v>
      </c>
      <c r="B1810" t="s">
        <v>280</v>
      </c>
      <c r="C1810">
        <v>0</v>
      </c>
    </row>
    <row r="1811" spans="1:3" x14ac:dyDescent="0.3">
      <c r="A1811" t="s">
        <v>125</v>
      </c>
      <c r="B1811" t="s">
        <v>280</v>
      </c>
      <c r="C1811">
        <v>0</v>
      </c>
    </row>
    <row r="1812" spans="1:3" x14ac:dyDescent="0.3">
      <c r="A1812" t="s">
        <v>126</v>
      </c>
      <c r="B1812" t="s">
        <v>280</v>
      </c>
      <c r="C1812">
        <v>0</v>
      </c>
    </row>
    <row r="1813" spans="1:3" x14ac:dyDescent="0.3">
      <c r="A1813" t="s">
        <v>128</v>
      </c>
      <c r="B1813" t="s">
        <v>280</v>
      </c>
      <c r="C1813">
        <v>0</v>
      </c>
    </row>
    <row r="1814" spans="1:3" x14ac:dyDescent="0.3">
      <c r="A1814" t="s">
        <v>130</v>
      </c>
      <c r="B1814" t="s">
        <v>280</v>
      </c>
      <c r="C1814">
        <v>0</v>
      </c>
    </row>
    <row r="1815" spans="1:3" x14ac:dyDescent="0.3">
      <c r="A1815" t="s">
        <v>132</v>
      </c>
      <c r="B1815" t="s">
        <v>280</v>
      </c>
      <c r="C1815">
        <v>0</v>
      </c>
    </row>
    <row r="1816" spans="1:3" x14ac:dyDescent="0.3">
      <c r="A1816" t="s">
        <v>134</v>
      </c>
      <c r="B1816" t="s">
        <v>280</v>
      </c>
      <c r="C1816">
        <v>0</v>
      </c>
    </row>
    <row r="1817" spans="1:3" x14ac:dyDescent="0.3">
      <c r="A1817" t="s">
        <v>136</v>
      </c>
      <c r="B1817" t="s">
        <v>280</v>
      </c>
      <c r="C1817">
        <v>0</v>
      </c>
    </row>
    <row r="1818" spans="1:3" x14ac:dyDescent="0.3">
      <c r="A1818" t="s">
        <v>138</v>
      </c>
      <c r="B1818" t="s">
        <v>280</v>
      </c>
      <c r="C1818">
        <v>0</v>
      </c>
    </row>
    <row r="1819" spans="1:3" x14ac:dyDescent="0.3">
      <c r="A1819" t="s">
        <v>140</v>
      </c>
      <c r="B1819" t="s">
        <v>280</v>
      </c>
      <c r="C1819">
        <v>0</v>
      </c>
    </row>
    <row r="1820" spans="1:3" x14ac:dyDescent="0.3">
      <c r="A1820" t="s">
        <v>142</v>
      </c>
      <c r="B1820" t="s">
        <v>280</v>
      </c>
      <c r="C1820">
        <v>0</v>
      </c>
    </row>
    <row r="1821" spans="1:3" x14ac:dyDescent="0.3">
      <c r="A1821" t="s">
        <v>144</v>
      </c>
      <c r="B1821" t="s">
        <v>280</v>
      </c>
      <c r="C1821">
        <v>0</v>
      </c>
    </row>
    <row r="1822" spans="1:3" x14ac:dyDescent="0.3">
      <c r="A1822" t="s">
        <v>146</v>
      </c>
      <c r="B1822" t="s">
        <v>280</v>
      </c>
      <c r="C1822">
        <v>0</v>
      </c>
    </row>
    <row r="1823" spans="1:3" x14ac:dyDescent="0.3">
      <c r="A1823" t="s">
        <v>148</v>
      </c>
      <c r="B1823" t="s">
        <v>280</v>
      </c>
      <c r="C1823">
        <v>0</v>
      </c>
    </row>
    <row r="1824" spans="1:3" x14ac:dyDescent="0.3">
      <c r="A1824" t="s">
        <v>150</v>
      </c>
      <c r="B1824" t="s">
        <v>280</v>
      </c>
      <c r="C1824">
        <v>0</v>
      </c>
    </row>
    <row r="1825" spans="1:3" x14ac:dyDescent="0.3">
      <c r="A1825" t="s">
        <v>152</v>
      </c>
      <c r="B1825" t="s">
        <v>280</v>
      </c>
      <c r="C1825">
        <v>0</v>
      </c>
    </row>
    <row r="1826" spans="1:3" x14ac:dyDescent="0.3">
      <c r="A1826" t="s">
        <v>154</v>
      </c>
      <c r="B1826" t="s">
        <v>280</v>
      </c>
      <c r="C1826">
        <v>0</v>
      </c>
    </row>
    <row r="1827" spans="1:3" x14ac:dyDescent="0.3">
      <c r="A1827" t="s">
        <v>156</v>
      </c>
      <c r="B1827" t="s">
        <v>280</v>
      </c>
      <c r="C1827">
        <v>0</v>
      </c>
    </row>
    <row r="1828" spans="1:3" x14ac:dyDescent="0.3">
      <c r="A1828" t="s">
        <v>159</v>
      </c>
      <c r="B1828" t="s">
        <v>280</v>
      </c>
      <c r="C1828">
        <v>0</v>
      </c>
    </row>
    <row r="1829" spans="1:3" x14ac:dyDescent="0.3">
      <c r="A1829" t="s">
        <v>161</v>
      </c>
      <c r="B1829" t="s">
        <v>280</v>
      </c>
      <c r="C1829">
        <v>0</v>
      </c>
    </row>
    <row r="1830" spans="1:3" x14ac:dyDescent="0.3">
      <c r="A1830" t="s">
        <v>163</v>
      </c>
      <c r="B1830" t="s">
        <v>280</v>
      </c>
      <c r="C1830">
        <v>0</v>
      </c>
    </row>
    <row r="1831" spans="1:3" x14ac:dyDescent="0.3">
      <c r="A1831" t="s">
        <v>165</v>
      </c>
      <c r="B1831" t="s">
        <v>280</v>
      </c>
      <c r="C1831">
        <v>0</v>
      </c>
    </row>
    <row r="1832" spans="1:3" x14ac:dyDescent="0.3">
      <c r="A1832" t="s">
        <v>167</v>
      </c>
      <c r="B1832" t="s">
        <v>280</v>
      </c>
      <c r="C1832">
        <v>0</v>
      </c>
    </row>
    <row r="1833" spans="1:3" x14ac:dyDescent="0.3">
      <c r="A1833" t="s">
        <v>169</v>
      </c>
      <c r="B1833" t="s">
        <v>280</v>
      </c>
      <c r="C1833">
        <v>0</v>
      </c>
    </row>
    <row r="1834" spans="1:3" x14ac:dyDescent="0.3">
      <c r="A1834" t="s">
        <v>24</v>
      </c>
      <c r="B1834" t="s">
        <v>280</v>
      </c>
      <c r="C1834">
        <v>0</v>
      </c>
    </row>
    <row r="1835" spans="1:3" x14ac:dyDescent="0.3">
      <c r="A1835" t="s">
        <v>175</v>
      </c>
      <c r="B1835" t="s">
        <v>280</v>
      </c>
      <c r="C1835">
        <v>0</v>
      </c>
    </row>
    <row r="1836" spans="1:3" x14ac:dyDescent="0.3">
      <c r="A1836" t="s">
        <v>177</v>
      </c>
      <c r="B1836" t="s">
        <v>280</v>
      </c>
      <c r="C1836">
        <v>0</v>
      </c>
    </row>
    <row r="1837" spans="1:3" x14ac:dyDescent="0.3">
      <c r="A1837" t="s">
        <v>179</v>
      </c>
      <c r="B1837" t="s">
        <v>280</v>
      </c>
      <c r="C1837">
        <v>0</v>
      </c>
    </row>
    <row r="1838" spans="1:3" x14ac:dyDescent="0.3">
      <c r="A1838" t="s">
        <v>181</v>
      </c>
      <c r="B1838" t="s">
        <v>280</v>
      </c>
      <c r="C1838">
        <v>0</v>
      </c>
    </row>
    <row r="1839" spans="1:3" x14ac:dyDescent="0.3">
      <c r="A1839" t="s">
        <v>183</v>
      </c>
      <c r="B1839" t="s">
        <v>280</v>
      </c>
      <c r="C1839">
        <v>0</v>
      </c>
    </row>
    <row r="1840" spans="1:3" x14ac:dyDescent="0.3">
      <c r="A1840" t="s">
        <v>187</v>
      </c>
      <c r="B1840" t="s">
        <v>280</v>
      </c>
      <c r="C1840">
        <v>0</v>
      </c>
    </row>
    <row r="1841" spans="1:3" x14ac:dyDescent="0.3">
      <c r="A1841" t="s">
        <v>189</v>
      </c>
      <c r="B1841" t="s">
        <v>280</v>
      </c>
      <c r="C1841">
        <v>0</v>
      </c>
    </row>
    <row r="1842" spans="1:3" x14ac:dyDescent="0.3">
      <c r="A1842" t="s">
        <v>191</v>
      </c>
      <c r="B1842" t="s">
        <v>280</v>
      </c>
      <c r="C1842">
        <v>0</v>
      </c>
    </row>
    <row r="1843" spans="1:3" x14ac:dyDescent="0.3">
      <c r="A1843" t="s">
        <v>193</v>
      </c>
      <c r="B1843" t="s">
        <v>280</v>
      </c>
      <c r="C1843">
        <v>0</v>
      </c>
    </row>
    <row r="1844" spans="1:3" x14ac:dyDescent="0.3">
      <c r="A1844" t="s">
        <v>195</v>
      </c>
      <c r="B1844" t="s">
        <v>280</v>
      </c>
      <c r="C1844">
        <v>0</v>
      </c>
    </row>
    <row r="1845" spans="1:3" x14ac:dyDescent="0.3">
      <c r="A1845" t="s">
        <v>197</v>
      </c>
      <c r="B1845" t="s">
        <v>280</v>
      </c>
      <c r="C1845">
        <v>0</v>
      </c>
    </row>
    <row r="1846" spans="1:3" x14ac:dyDescent="0.3">
      <c r="A1846" t="s">
        <v>199</v>
      </c>
      <c r="B1846" t="s">
        <v>280</v>
      </c>
      <c r="C1846">
        <v>0</v>
      </c>
    </row>
    <row r="1847" spans="1:3" x14ac:dyDescent="0.3">
      <c r="A1847" t="s">
        <v>201</v>
      </c>
      <c r="B1847" t="s">
        <v>280</v>
      </c>
      <c r="C1847">
        <v>0</v>
      </c>
    </row>
    <row r="1848" spans="1:3" x14ac:dyDescent="0.3">
      <c r="A1848" t="s">
        <v>203</v>
      </c>
      <c r="B1848" t="s">
        <v>280</v>
      </c>
      <c r="C1848">
        <v>0</v>
      </c>
    </row>
    <row r="1849" spans="1:3" x14ac:dyDescent="0.3">
      <c r="A1849" t="s">
        <v>205</v>
      </c>
      <c r="B1849" t="s">
        <v>280</v>
      </c>
      <c r="C1849">
        <v>0</v>
      </c>
    </row>
    <row r="1850" spans="1:3" x14ac:dyDescent="0.3">
      <c r="A1850" t="s">
        <v>21</v>
      </c>
      <c r="B1850" t="s">
        <v>280</v>
      </c>
      <c r="C1850">
        <v>0</v>
      </c>
    </row>
    <row r="1851" spans="1:3" x14ac:dyDescent="0.3">
      <c r="A1851" t="s">
        <v>208</v>
      </c>
      <c r="B1851" t="s">
        <v>280</v>
      </c>
      <c r="C1851">
        <v>0</v>
      </c>
    </row>
    <row r="1852" spans="1:3" x14ac:dyDescent="0.3">
      <c r="A1852" t="s">
        <v>210</v>
      </c>
      <c r="B1852" t="s">
        <v>280</v>
      </c>
      <c r="C1852">
        <v>0</v>
      </c>
    </row>
    <row r="1853" spans="1:3" x14ac:dyDescent="0.3">
      <c r="A1853" t="s">
        <v>212</v>
      </c>
      <c r="B1853" t="s">
        <v>280</v>
      </c>
      <c r="C1853">
        <v>0</v>
      </c>
    </row>
    <row r="1854" spans="1:3" x14ac:dyDescent="0.3">
      <c r="A1854" t="s">
        <v>214</v>
      </c>
      <c r="B1854" t="s">
        <v>280</v>
      </c>
      <c r="C1854">
        <v>0</v>
      </c>
    </row>
    <row r="1855" spans="1:3" x14ac:dyDescent="0.3">
      <c r="A1855" t="s">
        <v>216</v>
      </c>
      <c r="B1855" t="s">
        <v>280</v>
      </c>
      <c r="C1855">
        <v>0</v>
      </c>
    </row>
    <row r="1856" spans="1:3" x14ac:dyDescent="0.3">
      <c r="A1856" t="s">
        <v>68</v>
      </c>
      <c r="B1856" t="s">
        <v>280</v>
      </c>
      <c r="C1856">
        <v>0</v>
      </c>
    </row>
    <row r="1857" spans="1:3" x14ac:dyDescent="0.3">
      <c r="A1857" t="s">
        <v>69</v>
      </c>
      <c r="B1857" t="s">
        <v>280</v>
      </c>
      <c r="C1857">
        <v>0</v>
      </c>
    </row>
    <row r="1858" spans="1:3" x14ac:dyDescent="0.3">
      <c r="A1858" t="s">
        <v>221</v>
      </c>
      <c r="B1858" t="s">
        <v>280</v>
      </c>
      <c r="C1858">
        <v>0</v>
      </c>
    </row>
    <row r="1859" spans="1:3" x14ac:dyDescent="0.3">
      <c r="A1859" t="s">
        <v>223</v>
      </c>
      <c r="B1859" t="s">
        <v>280</v>
      </c>
      <c r="C1859">
        <v>0</v>
      </c>
    </row>
    <row r="1860" spans="1:3" x14ac:dyDescent="0.3">
      <c r="A1860" t="s">
        <v>225</v>
      </c>
      <c r="B1860" t="s">
        <v>280</v>
      </c>
      <c r="C1860">
        <v>0</v>
      </c>
    </row>
    <row r="1861" spans="1:3" x14ac:dyDescent="0.3">
      <c r="A1861" t="s">
        <v>28</v>
      </c>
      <c r="B1861" t="s">
        <v>280</v>
      </c>
      <c r="C1861">
        <v>0</v>
      </c>
    </row>
    <row r="1862" spans="1:3" x14ac:dyDescent="0.3">
      <c r="A1862" t="s">
        <v>229</v>
      </c>
      <c r="B1862" t="s">
        <v>280</v>
      </c>
      <c r="C1862">
        <v>0</v>
      </c>
    </row>
    <row r="1863" spans="1:3" x14ac:dyDescent="0.3">
      <c r="A1863" t="s">
        <v>231</v>
      </c>
      <c r="B1863" t="s">
        <v>280</v>
      </c>
      <c r="C1863">
        <v>0</v>
      </c>
    </row>
    <row r="1864" spans="1:3" x14ac:dyDescent="0.3">
      <c r="A1864" t="s">
        <v>233</v>
      </c>
      <c r="B1864" t="s">
        <v>280</v>
      </c>
      <c r="C1864">
        <v>0</v>
      </c>
    </row>
    <row r="1865" spans="1:3" x14ac:dyDescent="0.3">
      <c r="A1865" t="s">
        <v>235</v>
      </c>
      <c r="B1865" t="s">
        <v>280</v>
      </c>
      <c r="C1865">
        <v>0</v>
      </c>
    </row>
    <row r="1866" spans="1:3" x14ac:dyDescent="0.3">
      <c r="A1866" t="s">
        <v>237</v>
      </c>
      <c r="B1866" t="s">
        <v>280</v>
      </c>
      <c r="C1866">
        <v>0</v>
      </c>
    </row>
    <row r="1867" spans="1:3" x14ac:dyDescent="0.3">
      <c r="A1867" t="s">
        <v>239</v>
      </c>
      <c r="B1867" t="s">
        <v>280</v>
      </c>
      <c r="C1867">
        <v>0</v>
      </c>
    </row>
    <row r="1868" spans="1:3" x14ac:dyDescent="0.3">
      <c r="A1868" t="s">
        <v>241</v>
      </c>
      <c r="B1868" t="s">
        <v>280</v>
      </c>
      <c r="C1868">
        <v>0</v>
      </c>
    </row>
    <row r="1869" spans="1:3" x14ac:dyDescent="0.3">
      <c r="A1869" t="s">
        <v>243</v>
      </c>
      <c r="B1869" t="s">
        <v>280</v>
      </c>
      <c r="C1869">
        <v>0</v>
      </c>
    </row>
    <row r="1870" spans="1:3" x14ac:dyDescent="0.3">
      <c r="A1870" t="s">
        <v>245</v>
      </c>
      <c r="B1870" t="s">
        <v>280</v>
      </c>
      <c r="C1870">
        <v>0</v>
      </c>
    </row>
    <row r="1871" spans="1:3" x14ac:dyDescent="0.3">
      <c r="A1871" t="s">
        <v>247</v>
      </c>
      <c r="B1871" t="s">
        <v>280</v>
      </c>
      <c r="C1871">
        <v>0</v>
      </c>
    </row>
    <row r="1872" spans="1:3" x14ac:dyDescent="0.3">
      <c r="A1872" t="s">
        <v>67</v>
      </c>
      <c r="B1872" t="s">
        <v>280</v>
      </c>
      <c r="C1872">
        <v>0</v>
      </c>
    </row>
    <row r="1873" spans="1:3" x14ac:dyDescent="0.3">
      <c r="A1873" t="s">
        <v>250</v>
      </c>
      <c r="B1873" t="s">
        <v>280</v>
      </c>
      <c r="C1873">
        <v>0</v>
      </c>
    </row>
    <row r="1874" spans="1:3" x14ac:dyDescent="0.3">
      <c r="A1874" t="s">
        <v>252</v>
      </c>
      <c r="B1874" t="s">
        <v>280</v>
      </c>
      <c r="C1874">
        <v>0</v>
      </c>
    </row>
    <row r="1875" spans="1:3" x14ac:dyDescent="0.3">
      <c r="A1875" t="s">
        <v>7</v>
      </c>
      <c r="B1875" t="s">
        <v>280</v>
      </c>
      <c r="C1875">
        <v>0</v>
      </c>
    </row>
    <row r="1876" spans="1:3" x14ac:dyDescent="0.3">
      <c r="A1876" t="s">
        <v>114</v>
      </c>
      <c r="B1876" t="s">
        <v>282</v>
      </c>
      <c r="C1876">
        <v>0</v>
      </c>
    </row>
    <row r="1877" spans="1:3" x14ac:dyDescent="0.3">
      <c r="A1877" t="s">
        <v>116</v>
      </c>
      <c r="B1877" t="s">
        <v>282</v>
      </c>
      <c r="C1877">
        <v>0</v>
      </c>
    </row>
    <row r="1878" spans="1:3" x14ac:dyDescent="0.3">
      <c r="A1878" t="s">
        <v>117</v>
      </c>
      <c r="B1878" t="s">
        <v>282</v>
      </c>
      <c r="C1878">
        <v>0</v>
      </c>
    </row>
    <row r="1879" spans="1:3" x14ac:dyDescent="0.3">
      <c r="A1879" t="s">
        <v>119</v>
      </c>
      <c r="B1879" t="s">
        <v>282</v>
      </c>
      <c r="C1879">
        <v>0</v>
      </c>
    </row>
    <row r="1880" spans="1:3" x14ac:dyDescent="0.3">
      <c r="A1880" t="s">
        <v>121</v>
      </c>
      <c r="B1880" t="s">
        <v>282</v>
      </c>
      <c r="C1880">
        <v>0</v>
      </c>
    </row>
    <row r="1881" spans="1:3" x14ac:dyDescent="0.3">
      <c r="A1881" t="s">
        <v>123</v>
      </c>
      <c r="B1881" t="s">
        <v>282</v>
      </c>
      <c r="C1881">
        <v>0</v>
      </c>
    </row>
    <row r="1882" spans="1:3" x14ac:dyDescent="0.3">
      <c r="A1882" t="s">
        <v>125</v>
      </c>
      <c r="B1882" t="s">
        <v>282</v>
      </c>
      <c r="C1882">
        <v>0</v>
      </c>
    </row>
    <row r="1883" spans="1:3" x14ac:dyDescent="0.3">
      <c r="A1883" t="s">
        <v>126</v>
      </c>
      <c r="B1883" t="s">
        <v>282</v>
      </c>
      <c r="C1883">
        <v>0</v>
      </c>
    </row>
    <row r="1884" spans="1:3" x14ac:dyDescent="0.3">
      <c r="A1884" t="s">
        <v>128</v>
      </c>
      <c r="B1884" t="s">
        <v>282</v>
      </c>
      <c r="C1884">
        <v>0</v>
      </c>
    </row>
    <row r="1885" spans="1:3" x14ac:dyDescent="0.3">
      <c r="A1885" t="s">
        <v>130</v>
      </c>
      <c r="B1885" t="s">
        <v>282</v>
      </c>
      <c r="C1885">
        <v>0</v>
      </c>
    </row>
    <row r="1886" spans="1:3" x14ac:dyDescent="0.3">
      <c r="A1886" t="s">
        <v>132</v>
      </c>
      <c r="B1886" t="s">
        <v>282</v>
      </c>
      <c r="C1886">
        <v>0</v>
      </c>
    </row>
    <row r="1887" spans="1:3" x14ac:dyDescent="0.3">
      <c r="A1887" t="s">
        <v>134</v>
      </c>
      <c r="B1887" t="s">
        <v>282</v>
      </c>
      <c r="C1887">
        <v>0</v>
      </c>
    </row>
    <row r="1888" spans="1:3" x14ac:dyDescent="0.3">
      <c r="A1888" t="s">
        <v>136</v>
      </c>
      <c r="B1888" t="s">
        <v>282</v>
      </c>
      <c r="C1888">
        <v>0</v>
      </c>
    </row>
    <row r="1889" spans="1:3" x14ac:dyDescent="0.3">
      <c r="A1889" t="s">
        <v>138</v>
      </c>
      <c r="B1889" t="s">
        <v>282</v>
      </c>
      <c r="C1889">
        <v>0</v>
      </c>
    </row>
    <row r="1890" spans="1:3" x14ac:dyDescent="0.3">
      <c r="A1890" t="s">
        <v>140</v>
      </c>
      <c r="B1890" t="s">
        <v>282</v>
      </c>
      <c r="C1890">
        <v>0</v>
      </c>
    </row>
    <row r="1891" spans="1:3" x14ac:dyDescent="0.3">
      <c r="A1891" t="s">
        <v>142</v>
      </c>
      <c r="B1891" t="s">
        <v>282</v>
      </c>
      <c r="C1891">
        <v>0</v>
      </c>
    </row>
    <row r="1892" spans="1:3" x14ac:dyDescent="0.3">
      <c r="A1892" t="s">
        <v>144</v>
      </c>
      <c r="B1892" t="s">
        <v>282</v>
      </c>
      <c r="C1892">
        <v>0</v>
      </c>
    </row>
    <row r="1893" spans="1:3" x14ac:dyDescent="0.3">
      <c r="A1893" t="s">
        <v>146</v>
      </c>
      <c r="B1893" t="s">
        <v>282</v>
      </c>
      <c r="C1893">
        <v>0</v>
      </c>
    </row>
    <row r="1894" spans="1:3" x14ac:dyDescent="0.3">
      <c r="A1894" t="s">
        <v>148</v>
      </c>
      <c r="B1894" t="s">
        <v>282</v>
      </c>
      <c r="C1894">
        <v>0</v>
      </c>
    </row>
    <row r="1895" spans="1:3" x14ac:dyDescent="0.3">
      <c r="A1895" t="s">
        <v>150</v>
      </c>
      <c r="B1895" t="s">
        <v>282</v>
      </c>
      <c r="C1895">
        <v>0</v>
      </c>
    </row>
    <row r="1896" spans="1:3" x14ac:dyDescent="0.3">
      <c r="A1896" t="s">
        <v>152</v>
      </c>
      <c r="B1896" t="s">
        <v>282</v>
      </c>
      <c r="C1896">
        <v>0</v>
      </c>
    </row>
    <row r="1897" spans="1:3" x14ac:dyDescent="0.3">
      <c r="A1897" t="s">
        <v>154</v>
      </c>
      <c r="B1897" t="s">
        <v>282</v>
      </c>
      <c r="C1897">
        <v>0</v>
      </c>
    </row>
    <row r="1898" spans="1:3" x14ac:dyDescent="0.3">
      <c r="A1898" t="s">
        <v>156</v>
      </c>
      <c r="B1898" t="s">
        <v>282</v>
      </c>
      <c r="C1898">
        <v>0</v>
      </c>
    </row>
    <row r="1899" spans="1:3" x14ac:dyDescent="0.3">
      <c r="A1899" t="s">
        <v>159</v>
      </c>
      <c r="B1899" t="s">
        <v>282</v>
      </c>
      <c r="C1899">
        <v>0</v>
      </c>
    </row>
    <row r="1900" spans="1:3" x14ac:dyDescent="0.3">
      <c r="A1900" t="s">
        <v>161</v>
      </c>
      <c r="B1900" t="s">
        <v>282</v>
      </c>
      <c r="C1900">
        <v>0</v>
      </c>
    </row>
    <row r="1901" spans="1:3" x14ac:dyDescent="0.3">
      <c r="A1901" t="s">
        <v>163</v>
      </c>
      <c r="B1901" t="s">
        <v>282</v>
      </c>
      <c r="C1901">
        <v>0</v>
      </c>
    </row>
    <row r="1902" spans="1:3" x14ac:dyDescent="0.3">
      <c r="A1902" t="s">
        <v>165</v>
      </c>
      <c r="B1902" t="s">
        <v>282</v>
      </c>
      <c r="C1902">
        <v>0</v>
      </c>
    </row>
    <row r="1903" spans="1:3" x14ac:dyDescent="0.3">
      <c r="A1903" t="s">
        <v>167</v>
      </c>
      <c r="B1903" t="s">
        <v>282</v>
      </c>
      <c r="C1903">
        <v>0</v>
      </c>
    </row>
    <row r="1904" spans="1:3" x14ac:dyDescent="0.3">
      <c r="A1904" t="s">
        <v>169</v>
      </c>
      <c r="B1904" t="s">
        <v>282</v>
      </c>
      <c r="C1904">
        <v>0</v>
      </c>
    </row>
    <row r="1905" spans="1:3" x14ac:dyDescent="0.3">
      <c r="A1905" t="s">
        <v>24</v>
      </c>
      <c r="B1905" t="s">
        <v>282</v>
      </c>
      <c r="C1905">
        <v>0</v>
      </c>
    </row>
    <row r="1906" spans="1:3" x14ac:dyDescent="0.3">
      <c r="A1906" t="s">
        <v>175</v>
      </c>
      <c r="B1906" t="s">
        <v>282</v>
      </c>
      <c r="C1906">
        <v>0</v>
      </c>
    </row>
    <row r="1907" spans="1:3" x14ac:dyDescent="0.3">
      <c r="A1907" t="s">
        <v>177</v>
      </c>
      <c r="B1907" t="s">
        <v>282</v>
      </c>
      <c r="C1907">
        <v>0</v>
      </c>
    </row>
    <row r="1908" spans="1:3" x14ac:dyDescent="0.3">
      <c r="A1908" t="s">
        <v>179</v>
      </c>
      <c r="B1908" t="s">
        <v>282</v>
      </c>
      <c r="C1908">
        <v>0</v>
      </c>
    </row>
    <row r="1909" spans="1:3" x14ac:dyDescent="0.3">
      <c r="A1909" t="s">
        <v>181</v>
      </c>
      <c r="B1909" t="s">
        <v>282</v>
      </c>
      <c r="C1909">
        <v>0</v>
      </c>
    </row>
    <row r="1910" spans="1:3" x14ac:dyDescent="0.3">
      <c r="A1910" t="s">
        <v>183</v>
      </c>
      <c r="B1910" t="s">
        <v>282</v>
      </c>
      <c r="C1910">
        <v>0</v>
      </c>
    </row>
    <row r="1911" spans="1:3" x14ac:dyDescent="0.3">
      <c r="A1911" t="s">
        <v>187</v>
      </c>
      <c r="B1911" t="s">
        <v>282</v>
      </c>
      <c r="C1911">
        <v>0</v>
      </c>
    </row>
    <row r="1912" spans="1:3" x14ac:dyDescent="0.3">
      <c r="A1912" t="s">
        <v>189</v>
      </c>
      <c r="B1912" t="s">
        <v>282</v>
      </c>
      <c r="C1912">
        <v>0</v>
      </c>
    </row>
    <row r="1913" spans="1:3" x14ac:dyDescent="0.3">
      <c r="A1913" t="s">
        <v>191</v>
      </c>
      <c r="B1913" t="s">
        <v>282</v>
      </c>
      <c r="C1913">
        <v>0</v>
      </c>
    </row>
    <row r="1914" spans="1:3" x14ac:dyDescent="0.3">
      <c r="A1914" t="s">
        <v>193</v>
      </c>
      <c r="B1914" t="s">
        <v>282</v>
      </c>
      <c r="C1914">
        <v>0</v>
      </c>
    </row>
    <row r="1915" spans="1:3" x14ac:dyDescent="0.3">
      <c r="A1915" t="s">
        <v>195</v>
      </c>
      <c r="B1915" t="s">
        <v>282</v>
      </c>
      <c r="C1915">
        <v>0</v>
      </c>
    </row>
    <row r="1916" spans="1:3" x14ac:dyDescent="0.3">
      <c r="A1916" t="s">
        <v>197</v>
      </c>
      <c r="B1916" t="s">
        <v>282</v>
      </c>
      <c r="C1916">
        <v>0</v>
      </c>
    </row>
    <row r="1917" spans="1:3" x14ac:dyDescent="0.3">
      <c r="A1917" t="s">
        <v>199</v>
      </c>
      <c r="B1917" t="s">
        <v>282</v>
      </c>
      <c r="C1917">
        <v>0</v>
      </c>
    </row>
    <row r="1918" spans="1:3" x14ac:dyDescent="0.3">
      <c r="A1918" t="s">
        <v>201</v>
      </c>
      <c r="B1918" t="s">
        <v>282</v>
      </c>
      <c r="C1918">
        <v>0</v>
      </c>
    </row>
    <row r="1919" spans="1:3" x14ac:dyDescent="0.3">
      <c r="A1919" t="s">
        <v>203</v>
      </c>
      <c r="B1919" t="s">
        <v>282</v>
      </c>
      <c r="C1919">
        <v>0</v>
      </c>
    </row>
    <row r="1920" spans="1:3" x14ac:dyDescent="0.3">
      <c r="A1920" t="s">
        <v>205</v>
      </c>
      <c r="B1920" t="s">
        <v>282</v>
      </c>
      <c r="C1920">
        <v>0</v>
      </c>
    </row>
    <row r="1921" spans="1:3" x14ac:dyDescent="0.3">
      <c r="A1921" t="s">
        <v>21</v>
      </c>
      <c r="B1921" t="s">
        <v>282</v>
      </c>
      <c r="C1921">
        <v>0</v>
      </c>
    </row>
    <row r="1922" spans="1:3" x14ac:dyDescent="0.3">
      <c r="A1922" t="s">
        <v>208</v>
      </c>
      <c r="B1922" t="s">
        <v>282</v>
      </c>
      <c r="C1922">
        <v>0</v>
      </c>
    </row>
    <row r="1923" spans="1:3" x14ac:dyDescent="0.3">
      <c r="A1923" t="s">
        <v>210</v>
      </c>
      <c r="B1923" t="s">
        <v>282</v>
      </c>
      <c r="C1923">
        <v>0</v>
      </c>
    </row>
    <row r="1924" spans="1:3" x14ac:dyDescent="0.3">
      <c r="A1924" t="s">
        <v>212</v>
      </c>
      <c r="B1924" t="s">
        <v>282</v>
      </c>
      <c r="C1924">
        <v>0</v>
      </c>
    </row>
    <row r="1925" spans="1:3" x14ac:dyDescent="0.3">
      <c r="A1925" t="s">
        <v>214</v>
      </c>
      <c r="B1925" t="s">
        <v>282</v>
      </c>
      <c r="C1925">
        <v>0</v>
      </c>
    </row>
    <row r="1926" spans="1:3" x14ac:dyDescent="0.3">
      <c r="A1926" t="s">
        <v>216</v>
      </c>
      <c r="B1926" t="s">
        <v>282</v>
      </c>
      <c r="C1926">
        <v>0</v>
      </c>
    </row>
    <row r="1927" spans="1:3" x14ac:dyDescent="0.3">
      <c r="A1927" t="s">
        <v>68</v>
      </c>
      <c r="B1927" t="s">
        <v>282</v>
      </c>
      <c r="C1927">
        <v>0</v>
      </c>
    </row>
    <row r="1928" spans="1:3" x14ac:dyDescent="0.3">
      <c r="A1928" t="s">
        <v>69</v>
      </c>
      <c r="B1928" t="s">
        <v>282</v>
      </c>
      <c r="C1928">
        <v>0</v>
      </c>
    </row>
    <row r="1929" spans="1:3" x14ac:dyDescent="0.3">
      <c r="A1929" t="s">
        <v>221</v>
      </c>
      <c r="B1929" t="s">
        <v>282</v>
      </c>
      <c r="C1929">
        <v>0</v>
      </c>
    </row>
    <row r="1930" spans="1:3" x14ac:dyDescent="0.3">
      <c r="A1930" t="s">
        <v>223</v>
      </c>
      <c r="B1930" t="s">
        <v>282</v>
      </c>
      <c r="C1930">
        <v>0</v>
      </c>
    </row>
    <row r="1931" spans="1:3" x14ac:dyDescent="0.3">
      <c r="A1931" t="s">
        <v>225</v>
      </c>
      <c r="B1931" t="s">
        <v>282</v>
      </c>
      <c r="C1931">
        <v>0</v>
      </c>
    </row>
    <row r="1932" spans="1:3" x14ac:dyDescent="0.3">
      <c r="A1932" t="s">
        <v>28</v>
      </c>
      <c r="B1932" t="s">
        <v>282</v>
      </c>
      <c r="C1932">
        <v>0</v>
      </c>
    </row>
    <row r="1933" spans="1:3" x14ac:dyDescent="0.3">
      <c r="A1933" t="s">
        <v>229</v>
      </c>
      <c r="B1933" t="s">
        <v>282</v>
      </c>
      <c r="C1933">
        <v>0</v>
      </c>
    </row>
    <row r="1934" spans="1:3" x14ac:dyDescent="0.3">
      <c r="A1934" t="s">
        <v>231</v>
      </c>
      <c r="B1934" t="s">
        <v>282</v>
      </c>
      <c r="C1934">
        <v>0</v>
      </c>
    </row>
    <row r="1935" spans="1:3" x14ac:dyDescent="0.3">
      <c r="A1935" t="s">
        <v>233</v>
      </c>
      <c r="B1935" t="s">
        <v>282</v>
      </c>
      <c r="C1935">
        <v>0</v>
      </c>
    </row>
    <row r="1936" spans="1:3" x14ac:dyDescent="0.3">
      <c r="A1936" t="s">
        <v>235</v>
      </c>
      <c r="B1936" t="s">
        <v>282</v>
      </c>
      <c r="C1936">
        <v>0</v>
      </c>
    </row>
    <row r="1937" spans="1:3" x14ac:dyDescent="0.3">
      <c r="A1937" t="s">
        <v>237</v>
      </c>
      <c r="B1937" t="s">
        <v>282</v>
      </c>
      <c r="C1937">
        <v>0</v>
      </c>
    </row>
    <row r="1938" spans="1:3" x14ac:dyDescent="0.3">
      <c r="A1938" t="s">
        <v>239</v>
      </c>
      <c r="B1938" t="s">
        <v>282</v>
      </c>
      <c r="C1938">
        <v>0</v>
      </c>
    </row>
    <row r="1939" spans="1:3" x14ac:dyDescent="0.3">
      <c r="A1939" t="s">
        <v>241</v>
      </c>
      <c r="B1939" t="s">
        <v>282</v>
      </c>
      <c r="C1939">
        <v>0</v>
      </c>
    </row>
    <row r="1940" spans="1:3" x14ac:dyDescent="0.3">
      <c r="A1940" t="s">
        <v>243</v>
      </c>
      <c r="B1940" t="s">
        <v>282</v>
      </c>
      <c r="C1940">
        <v>0</v>
      </c>
    </row>
    <row r="1941" spans="1:3" x14ac:dyDescent="0.3">
      <c r="A1941" t="s">
        <v>245</v>
      </c>
      <c r="B1941" t="s">
        <v>282</v>
      </c>
      <c r="C1941">
        <v>0</v>
      </c>
    </row>
    <row r="1942" spans="1:3" x14ac:dyDescent="0.3">
      <c r="A1942" t="s">
        <v>247</v>
      </c>
      <c r="B1942" t="s">
        <v>282</v>
      </c>
      <c r="C1942">
        <v>0</v>
      </c>
    </row>
    <row r="1943" spans="1:3" x14ac:dyDescent="0.3">
      <c r="A1943" t="s">
        <v>67</v>
      </c>
      <c r="B1943" t="s">
        <v>282</v>
      </c>
      <c r="C1943">
        <v>0</v>
      </c>
    </row>
    <row r="1944" spans="1:3" x14ac:dyDescent="0.3">
      <c r="A1944" t="s">
        <v>250</v>
      </c>
      <c r="B1944" t="s">
        <v>282</v>
      </c>
      <c r="C1944">
        <v>0</v>
      </c>
    </row>
    <row r="1945" spans="1:3" x14ac:dyDescent="0.3">
      <c r="A1945" t="s">
        <v>252</v>
      </c>
      <c r="B1945" t="s">
        <v>282</v>
      </c>
      <c r="C1945">
        <v>0</v>
      </c>
    </row>
    <row r="1946" spans="1:3" x14ac:dyDescent="0.3">
      <c r="A1946" t="s">
        <v>7</v>
      </c>
      <c r="B1946" t="s">
        <v>282</v>
      </c>
      <c r="C1946">
        <v>0</v>
      </c>
    </row>
    <row r="1947" spans="1:3" x14ac:dyDescent="0.3">
      <c r="A1947" t="s">
        <v>114</v>
      </c>
      <c r="B1947" t="s">
        <v>284</v>
      </c>
      <c r="C1947">
        <v>0</v>
      </c>
    </row>
    <row r="1948" spans="1:3" x14ac:dyDescent="0.3">
      <c r="A1948" t="s">
        <v>116</v>
      </c>
      <c r="B1948" t="s">
        <v>284</v>
      </c>
      <c r="C1948">
        <v>0</v>
      </c>
    </row>
    <row r="1949" spans="1:3" x14ac:dyDescent="0.3">
      <c r="A1949" t="s">
        <v>117</v>
      </c>
      <c r="B1949" t="s">
        <v>284</v>
      </c>
      <c r="C1949">
        <v>0</v>
      </c>
    </row>
    <row r="1950" spans="1:3" x14ac:dyDescent="0.3">
      <c r="A1950" t="s">
        <v>119</v>
      </c>
      <c r="B1950" t="s">
        <v>284</v>
      </c>
      <c r="C1950">
        <v>0</v>
      </c>
    </row>
    <row r="1951" spans="1:3" x14ac:dyDescent="0.3">
      <c r="A1951" t="s">
        <v>121</v>
      </c>
      <c r="B1951" t="s">
        <v>284</v>
      </c>
      <c r="C1951">
        <v>0</v>
      </c>
    </row>
    <row r="1952" spans="1:3" x14ac:dyDescent="0.3">
      <c r="A1952" t="s">
        <v>123</v>
      </c>
      <c r="B1952" t="s">
        <v>284</v>
      </c>
      <c r="C1952">
        <v>0</v>
      </c>
    </row>
    <row r="1953" spans="1:3" x14ac:dyDescent="0.3">
      <c r="A1953" t="s">
        <v>125</v>
      </c>
      <c r="B1953" t="s">
        <v>284</v>
      </c>
      <c r="C1953">
        <v>0</v>
      </c>
    </row>
    <row r="1954" spans="1:3" x14ac:dyDescent="0.3">
      <c r="A1954" t="s">
        <v>126</v>
      </c>
      <c r="B1954" t="s">
        <v>284</v>
      </c>
      <c r="C1954">
        <v>0</v>
      </c>
    </row>
    <row r="1955" spans="1:3" x14ac:dyDescent="0.3">
      <c r="A1955" t="s">
        <v>128</v>
      </c>
      <c r="B1955" t="s">
        <v>284</v>
      </c>
      <c r="C1955">
        <v>0</v>
      </c>
    </row>
    <row r="1956" spans="1:3" x14ac:dyDescent="0.3">
      <c r="A1956" t="s">
        <v>130</v>
      </c>
      <c r="B1956" t="s">
        <v>284</v>
      </c>
      <c r="C1956">
        <v>0</v>
      </c>
    </row>
    <row r="1957" spans="1:3" x14ac:dyDescent="0.3">
      <c r="A1957" t="s">
        <v>132</v>
      </c>
      <c r="B1957" t="s">
        <v>284</v>
      </c>
      <c r="C1957">
        <v>0</v>
      </c>
    </row>
    <row r="1958" spans="1:3" x14ac:dyDescent="0.3">
      <c r="A1958" t="s">
        <v>134</v>
      </c>
      <c r="B1958" t="s">
        <v>284</v>
      </c>
      <c r="C1958">
        <v>0</v>
      </c>
    </row>
    <row r="1959" spans="1:3" x14ac:dyDescent="0.3">
      <c r="A1959" t="s">
        <v>136</v>
      </c>
      <c r="B1959" t="s">
        <v>284</v>
      </c>
      <c r="C1959">
        <v>0</v>
      </c>
    </row>
    <row r="1960" spans="1:3" x14ac:dyDescent="0.3">
      <c r="A1960" t="s">
        <v>138</v>
      </c>
      <c r="B1960" t="s">
        <v>284</v>
      </c>
      <c r="C1960">
        <v>0</v>
      </c>
    </row>
    <row r="1961" spans="1:3" x14ac:dyDescent="0.3">
      <c r="A1961" t="s">
        <v>140</v>
      </c>
      <c r="B1961" t="s">
        <v>284</v>
      </c>
      <c r="C1961">
        <v>0</v>
      </c>
    </row>
    <row r="1962" spans="1:3" x14ac:dyDescent="0.3">
      <c r="A1962" t="s">
        <v>142</v>
      </c>
      <c r="B1962" t="s">
        <v>284</v>
      </c>
      <c r="C1962">
        <v>0</v>
      </c>
    </row>
    <row r="1963" spans="1:3" x14ac:dyDescent="0.3">
      <c r="A1963" t="s">
        <v>144</v>
      </c>
      <c r="B1963" t="s">
        <v>284</v>
      </c>
      <c r="C1963">
        <v>0</v>
      </c>
    </row>
    <row r="1964" spans="1:3" x14ac:dyDescent="0.3">
      <c r="A1964" t="s">
        <v>146</v>
      </c>
      <c r="B1964" t="s">
        <v>284</v>
      </c>
      <c r="C1964">
        <v>0</v>
      </c>
    </row>
    <row r="1965" spans="1:3" x14ac:dyDescent="0.3">
      <c r="A1965" t="s">
        <v>148</v>
      </c>
      <c r="B1965" t="s">
        <v>284</v>
      </c>
      <c r="C1965">
        <v>0</v>
      </c>
    </row>
    <row r="1966" spans="1:3" x14ac:dyDescent="0.3">
      <c r="A1966" t="s">
        <v>150</v>
      </c>
      <c r="B1966" t="s">
        <v>284</v>
      </c>
      <c r="C1966">
        <v>0</v>
      </c>
    </row>
    <row r="1967" spans="1:3" x14ac:dyDescent="0.3">
      <c r="A1967" t="s">
        <v>152</v>
      </c>
      <c r="B1967" t="s">
        <v>284</v>
      </c>
      <c r="C1967">
        <v>0</v>
      </c>
    </row>
    <row r="1968" spans="1:3" x14ac:dyDescent="0.3">
      <c r="A1968" t="s">
        <v>154</v>
      </c>
      <c r="B1968" t="s">
        <v>284</v>
      </c>
      <c r="C1968">
        <v>0</v>
      </c>
    </row>
    <row r="1969" spans="1:3" x14ac:dyDescent="0.3">
      <c r="A1969" t="s">
        <v>156</v>
      </c>
      <c r="B1969" t="s">
        <v>284</v>
      </c>
      <c r="C1969">
        <v>0</v>
      </c>
    </row>
    <row r="1970" spans="1:3" x14ac:dyDescent="0.3">
      <c r="A1970" t="s">
        <v>159</v>
      </c>
      <c r="B1970" t="s">
        <v>284</v>
      </c>
      <c r="C1970">
        <v>0</v>
      </c>
    </row>
    <row r="1971" spans="1:3" x14ac:dyDescent="0.3">
      <c r="A1971" t="s">
        <v>161</v>
      </c>
      <c r="B1971" t="s">
        <v>284</v>
      </c>
      <c r="C1971">
        <v>0</v>
      </c>
    </row>
    <row r="1972" spans="1:3" x14ac:dyDescent="0.3">
      <c r="A1972" t="s">
        <v>163</v>
      </c>
      <c r="B1972" t="s">
        <v>284</v>
      </c>
      <c r="C1972">
        <v>0</v>
      </c>
    </row>
    <row r="1973" spans="1:3" x14ac:dyDescent="0.3">
      <c r="A1973" t="s">
        <v>165</v>
      </c>
      <c r="B1973" t="s">
        <v>284</v>
      </c>
      <c r="C1973">
        <v>0</v>
      </c>
    </row>
    <row r="1974" spans="1:3" x14ac:dyDescent="0.3">
      <c r="A1974" t="s">
        <v>167</v>
      </c>
      <c r="B1974" t="s">
        <v>284</v>
      </c>
      <c r="C1974">
        <v>0</v>
      </c>
    </row>
    <row r="1975" spans="1:3" x14ac:dyDescent="0.3">
      <c r="A1975" t="s">
        <v>169</v>
      </c>
      <c r="B1975" t="s">
        <v>284</v>
      </c>
      <c r="C1975">
        <v>0</v>
      </c>
    </row>
    <row r="1976" spans="1:3" x14ac:dyDescent="0.3">
      <c r="A1976" t="s">
        <v>24</v>
      </c>
      <c r="B1976" t="s">
        <v>284</v>
      </c>
      <c r="C1976">
        <v>0</v>
      </c>
    </row>
    <row r="1977" spans="1:3" x14ac:dyDescent="0.3">
      <c r="A1977" t="s">
        <v>175</v>
      </c>
      <c r="B1977" t="s">
        <v>284</v>
      </c>
      <c r="C1977">
        <v>0</v>
      </c>
    </row>
    <row r="1978" spans="1:3" x14ac:dyDescent="0.3">
      <c r="A1978" t="s">
        <v>177</v>
      </c>
      <c r="B1978" t="s">
        <v>284</v>
      </c>
      <c r="C1978">
        <v>0</v>
      </c>
    </row>
    <row r="1979" spans="1:3" x14ac:dyDescent="0.3">
      <c r="A1979" t="s">
        <v>179</v>
      </c>
      <c r="B1979" t="s">
        <v>284</v>
      </c>
      <c r="C1979">
        <v>0</v>
      </c>
    </row>
    <row r="1980" spans="1:3" x14ac:dyDescent="0.3">
      <c r="A1980" t="s">
        <v>181</v>
      </c>
      <c r="B1980" t="s">
        <v>284</v>
      </c>
      <c r="C1980">
        <v>0</v>
      </c>
    </row>
    <row r="1981" spans="1:3" x14ac:dyDescent="0.3">
      <c r="A1981" t="s">
        <v>183</v>
      </c>
      <c r="B1981" t="s">
        <v>284</v>
      </c>
      <c r="C1981">
        <v>0</v>
      </c>
    </row>
    <row r="1982" spans="1:3" x14ac:dyDescent="0.3">
      <c r="A1982" t="s">
        <v>187</v>
      </c>
      <c r="B1982" t="s">
        <v>284</v>
      </c>
      <c r="C1982">
        <v>0</v>
      </c>
    </row>
    <row r="1983" spans="1:3" x14ac:dyDescent="0.3">
      <c r="A1983" t="s">
        <v>189</v>
      </c>
      <c r="B1983" t="s">
        <v>284</v>
      </c>
      <c r="C1983">
        <v>0</v>
      </c>
    </row>
    <row r="1984" spans="1:3" x14ac:dyDescent="0.3">
      <c r="A1984" t="s">
        <v>191</v>
      </c>
      <c r="B1984" t="s">
        <v>284</v>
      </c>
      <c r="C1984">
        <v>0</v>
      </c>
    </row>
    <row r="1985" spans="1:3" x14ac:dyDescent="0.3">
      <c r="A1985" t="s">
        <v>193</v>
      </c>
      <c r="B1985" t="s">
        <v>284</v>
      </c>
      <c r="C1985">
        <v>0</v>
      </c>
    </row>
    <row r="1986" spans="1:3" x14ac:dyDescent="0.3">
      <c r="A1986" t="s">
        <v>195</v>
      </c>
      <c r="B1986" t="s">
        <v>284</v>
      </c>
      <c r="C1986">
        <v>0</v>
      </c>
    </row>
    <row r="1987" spans="1:3" x14ac:dyDescent="0.3">
      <c r="A1987" t="s">
        <v>197</v>
      </c>
      <c r="B1987" t="s">
        <v>284</v>
      </c>
      <c r="C1987">
        <v>0</v>
      </c>
    </row>
    <row r="1988" spans="1:3" x14ac:dyDescent="0.3">
      <c r="A1988" t="s">
        <v>199</v>
      </c>
      <c r="B1988" t="s">
        <v>284</v>
      </c>
      <c r="C1988">
        <v>0</v>
      </c>
    </row>
    <row r="1989" spans="1:3" x14ac:dyDescent="0.3">
      <c r="A1989" t="s">
        <v>201</v>
      </c>
      <c r="B1989" t="s">
        <v>284</v>
      </c>
      <c r="C1989">
        <v>0</v>
      </c>
    </row>
    <row r="1990" spans="1:3" x14ac:dyDescent="0.3">
      <c r="A1990" t="s">
        <v>203</v>
      </c>
      <c r="B1990" t="s">
        <v>284</v>
      </c>
      <c r="C1990">
        <v>0</v>
      </c>
    </row>
    <row r="1991" spans="1:3" x14ac:dyDescent="0.3">
      <c r="A1991" t="s">
        <v>205</v>
      </c>
      <c r="B1991" t="s">
        <v>284</v>
      </c>
      <c r="C1991">
        <v>0</v>
      </c>
    </row>
    <row r="1992" spans="1:3" x14ac:dyDescent="0.3">
      <c r="A1992" t="s">
        <v>21</v>
      </c>
      <c r="B1992" t="s">
        <v>284</v>
      </c>
      <c r="C1992">
        <v>0</v>
      </c>
    </row>
    <row r="1993" spans="1:3" x14ac:dyDescent="0.3">
      <c r="A1993" t="s">
        <v>208</v>
      </c>
      <c r="B1993" t="s">
        <v>284</v>
      </c>
      <c r="C1993">
        <v>0</v>
      </c>
    </row>
    <row r="1994" spans="1:3" x14ac:dyDescent="0.3">
      <c r="A1994" t="s">
        <v>210</v>
      </c>
      <c r="B1994" t="s">
        <v>284</v>
      </c>
      <c r="C1994">
        <v>0</v>
      </c>
    </row>
    <row r="1995" spans="1:3" x14ac:dyDescent="0.3">
      <c r="A1995" t="s">
        <v>212</v>
      </c>
      <c r="B1995" t="s">
        <v>284</v>
      </c>
      <c r="C1995">
        <v>0</v>
      </c>
    </row>
    <row r="1996" spans="1:3" x14ac:dyDescent="0.3">
      <c r="A1996" t="s">
        <v>214</v>
      </c>
      <c r="B1996" t="s">
        <v>284</v>
      </c>
      <c r="C1996">
        <v>0</v>
      </c>
    </row>
    <row r="1997" spans="1:3" x14ac:dyDescent="0.3">
      <c r="A1997" t="s">
        <v>216</v>
      </c>
      <c r="B1997" t="s">
        <v>284</v>
      </c>
      <c r="C1997">
        <v>0</v>
      </c>
    </row>
    <row r="1998" spans="1:3" x14ac:dyDescent="0.3">
      <c r="A1998" t="s">
        <v>68</v>
      </c>
      <c r="B1998" t="s">
        <v>284</v>
      </c>
      <c r="C1998">
        <v>0</v>
      </c>
    </row>
    <row r="1999" spans="1:3" x14ac:dyDescent="0.3">
      <c r="A1999" t="s">
        <v>69</v>
      </c>
      <c r="B1999" t="s">
        <v>284</v>
      </c>
      <c r="C1999">
        <v>0</v>
      </c>
    </row>
    <row r="2000" spans="1:3" x14ac:dyDescent="0.3">
      <c r="A2000" t="s">
        <v>221</v>
      </c>
      <c r="B2000" t="s">
        <v>284</v>
      </c>
      <c r="C2000">
        <v>0</v>
      </c>
    </row>
    <row r="2001" spans="1:3" x14ac:dyDescent="0.3">
      <c r="A2001" t="s">
        <v>223</v>
      </c>
      <c r="B2001" t="s">
        <v>284</v>
      </c>
      <c r="C2001">
        <v>0</v>
      </c>
    </row>
    <row r="2002" spans="1:3" x14ac:dyDescent="0.3">
      <c r="A2002" t="s">
        <v>225</v>
      </c>
      <c r="B2002" t="s">
        <v>284</v>
      </c>
      <c r="C2002">
        <v>0</v>
      </c>
    </row>
    <row r="2003" spans="1:3" x14ac:dyDescent="0.3">
      <c r="A2003" t="s">
        <v>28</v>
      </c>
      <c r="B2003" t="s">
        <v>284</v>
      </c>
      <c r="C2003">
        <v>0</v>
      </c>
    </row>
    <row r="2004" spans="1:3" x14ac:dyDescent="0.3">
      <c r="A2004" t="s">
        <v>229</v>
      </c>
      <c r="B2004" t="s">
        <v>284</v>
      </c>
      <c r="C2004">
        <v>0</v>
      </c>
    </row>
    <row r="2005" spans="1:3" x14ac:dyDescent="0.3">
      <c r="A2005" t="s">
        <v>231</v>
      </c>
      <c r="B2005" t="s">
        <v>284</v>
      </c>
      <c r="C2005">
        <v>0</v>
      </c>
    </row>
    <row r="2006" spans="1:3" x14ac:dyDescent="0.3">
      <c r="A2006" t="s">
        <v>233</v>
      </c>
      <c r="B2006" t="s">
        <v>284</v>
      </c>
      <c r="C2006">
        <v>0</v>
      </c>
    </row>
    <row r="2007" spans="1:3" x14ac:dyDescent="0.3">
      <c r="A2007" t="s">
        <v>235</v>
      </c>
      <c r="B2007" t="s">
        <v>284</v>
      </c>
      <c r="C2007">
        <v>0</v>
      </c>
    </row>
    <row r="2008" spans="1:3" x14ac:dyDescent="0.3">
      <c r="A2008" t="s">
        <v>237</v>
      </c>
      <c r="B2008" t="s">
        <v>284</v>
      </c>
      <c r="C2008">
        <v>0</v>
      </c>
    </row>
    <row r="2009" spans="1:3" x14ac:dyDescent="0.3">
      <c r="A2009" t="s">
        <v>239</v>
      </c>
      <c r="B2009" t="s">
        <v>284</v>
      </c>
      <c r="C2009">
        <v>0</v>
      </c>
    </row>
    <row r="2010" spans="1:3" x14ac:dyDescent="0.3">
      <c r="A2010" t="s">
        <v>241</v>
      </c>
      <c r="B2010" t="s">
        <v>284</v>
      </c>
      <c r="C2010">
        <v>0</v>
      </c>
    </row>
    <row r="2011" spans="1:3" x14ac:dyDescent="0.3">
      <c r="A2011" t="s">
        <v>243</v>
      </c>
      <c r="B2011" t="s">
        <v>284</v>
      </c>
      <c r="C2011">
        <v>0</v>
      </c>
    </row>
    <row r="2012" spans="1:3" x14ac:dyDescent="0.3">
      <c r="A2012" t="s">
        <v>245</v>
      </c>
      <c r="B2012" t="s">
        <v>284</v>
      </c>
      <c r="C2012">
        <v>0</v>
      </c>
    </row>
    <row r="2013" spans="1:3" x14ac:dyDescent="0.3">
      <c r="A2013" t="s">
        <v>247</v>
      </c>
      <c r="B2013" t="s">
        <v>284</v>
      </c>
      <c r="C2013">
        <v>0</v>
      </c>
    </row>
    <row r="2014" spans="1:3" x14ac:dyDescent="0.3">
      <c r="A2014" t="s">
        <v>67</v>
      </c>
      <c r="B2014" t="s">
        <v>284</v>
      </c>
      <c r="C2014">
        <v>0</v>
      </c>
    </row>
    <row r="2015" spans="1:3" x14ac:dyDescent="0.3">
      <c r="A2015" t="s">
        <v>250</v>
      </c>
      <c r="B2015" t="s">
        <v>284</v>
      </c>
      <c r="C2015">
        <v>0</v>
      </c>
    </row>
    <row r="2016" spans="1:3" x14ac:dyDescent="0.3">
      <c r="A2016" t="s">
        <v>252</v>
      </c>
      <c r="B2016" t="s">
        <v>284</v>
      </c>
      <c r="C2016">
        <v>0</v>
      </c>
    </row>
    <row r="2017" spans="1:3" x14ac:dyDescent="0.3">
      <c r="A2017" t="s">
        <v>7</v>
      </c>
      <c r="B2017" t="s">
        <v>284</v>
      </c>
      <c r="C2017">
        <v>0</v>
      </c>
    </row>
    <row r="2018" spans="1:3" x14ac:dyDescent="0.3">
      <c r="A2018" t="s">
        <v>117</v>
      </c>
      <c r="B2018" t="s">
        <v>290</v>
      </c>
      <c r="C2018">
        <v>0</v>
      </c>
    </row>
    <row r="2019" spans="1:3" x14ac:dyDescent="0.3">
      <c r="A2019" t="s">
        <v>119</v>
      </c>
      <c r="B2019" t="s">
        <v>290</v>
      </c>
      <c r="C2019">
        <v>0</v>
      </c>
    </row>
    <row r="2020" spans="1:3" x14ac:dyDescent="0.3">
      <c r="A2020" t="s">
        <v>125</v>
      </c>
      <c r="B2020" t="s">
        <v>290</v>
      </c>
      <c r="C2020">
        <v>0</v>
      </c>
    </row>
    <row r="2021" spans="1:3" x14ac:dyDescent="0.3">
      <c r="A2021" t="s">
        <v>128</v>
      </c>
      <c r="B2021" t="s">
        <v>290</v>
      </c>
      <c r="C2021">
        <v>0</v>
      </c>
    </row>
    <row r="2022" spans="1:3" x14ac:dyDescent="0.3">
      <c r="A2022" t="s">
        <v>130</v>
      </c>
      <c r="B2022" t="s">
        <v>290</v>
      </c>
      <c r="C2022">
        <v>0</v>
      </c>
    </row>
    <row r="2023" spans="1:3" x14ac:dyDescent="0.3">
      <c r="A2023" t="s">
        <v>132</v>
      </c>
      <c r="B2023" t="s">
        <v>290</v>
      </c>
      <c r="C2023">
        <v>0</v>
      </c>
    </row>
    <row r="2024" spans="1:3" x14ac:dyDescent="0.3">
      <c r="A2024" t="s">
        <v>134</v>
      </c>
      <c r="B2024" t="s">
        <v>290</v>
      </c>
      <c r="C2024">
        <v>0</v>
      </c>
    </row>
    <row r="2025" spans="1:3" x14ac:dyDescent="0.3">
      <c r="A2025" t="s">
        <v>136</v>
      </c>
      <c r="B2025" t="s">
        <v>290</v>
      </c>
      <c r="C2025">
        <v>0</v>
      </c>
    </row>
    <row r="2026" spans="1:3" x14ac:dyDescent="0.3">
      <c r="A2026" t="s">
        <v>138</v>
      </c>
      <c r="B2026" t="s">
        <v>290</v>
      </c>
      <c r="C2026">
        <v>0</v>
      </c>
    </row>
    <row r="2027" spans="1:3" x14ac:dyDescent="0.3">
      <c r="A2027" t="s">
        <v>142</v>
      </c>
      <c r="B2027" t="s">
        <v>290</v>
      </c>
      <c r="C2027">
        <v>0</v>
      </c>
    </row>
    <row r="2028" spans="1:3" x14ac:dyDescent="0.3">
      <c r="A2028" t="s">
        <v>150</v>
      </c>
      <c r="B2028" t="s">
        <v>290</v>
      </c>
      <c r="C2028">
        <v>0</v>
      </c>
    </row>
    <row r="2029" spans="1:3" x14ac:dyDescent="0.3">
      <c r="A2029" t="s">
        <v>152</v>
      </c>
      <c r="B2029" t="s">
        <v>290</v>
      </c>
      <c r="C2029">
        <v>0</v>
      </c>
    </row>
    <row r="2030" spans="1:3" x14ac:dyDescent="0.3">
      <c r="A2030" t="s">
        <v>154</v>
      </c>
      <c r="B2030" t="s">
        <v>290</v>
      </c>
      <c r="C2030">
        <v>0</v>
      </c>
    </row>
    <row r="2031" spans="1:3" x14ac:dyDescent="0.3">
      <c r="A2031" t="s">
        <v>156</v>
      </c>
      <c r="B2031" t="s">
        <v>290</v>
      </c>
      <c r="C2031">
        <v>0</v>
      </c>
    </row>
    <row r="2032" spans="1:3" x14ac:dyDescent="0.3">
      <c r="A2032" t="s">
        <v>159</v>
      </c>
      <c r="B2032" t="s">
        <v>290</v>
      </c>
      <c r="C2032">
        <v>0</v>
      </c>
    </row>
    <row r="2033" spans="1:3" x14ac:dyDescent="0.3">
      <c r="A2033" t="s">
        <v>161</v>
      </c>
      <c r="B2033" t="s">
        <v>290</v>
      </c>
      <c r="C2033">
        <v>0</v>
      </c>
    </row>
    <row r="2034" spans="1:3" x14ac:dyDescent="0.3">
      <c r="A2034" t="s">
        <v>163</v>
      </c>
      <c r="B2034" t="s">
        <v>290</v>
      </c>
      <c r="C2034">
        <v>0</v>
      </c>
    </row>
    <row r="2035" spans="1:3" x14ac:dyDescent="0.3">
      <c r="A2035" t="s">
        <v>165</v>
      </c>
      <c r="B2035" t="s">
        <v>290</v>
      </c>
      <c r="C2035">
        <v>0</v>
      </c>
    </row>
    <row r="2036" spans="1:3" x14ac:dyDescent="0.3">
      <c r="A2036" t="s">
        <v>167</v>
      </c>
      <c r="B2036" t="s">
        <v>290</v>
      </c>
      <c r="C2036">
        <v>0</v>
      </c>
    </row>
    <row r="2037" spans="1:3" x14ac:dyDescent="0.3">
      <c r="A2037" t="s">
        <v>169</v>
      </c>
      <c r="B2037" t="s">
        <v>290</v>
      </c>
      <c r="C2037">
        <v>0</v>
      </c>
    </row>
    <row r="2038" spans="1:3" x14ac:dyDescent="0.3">
      <c r="A2038" t="s">
        <v>175</v>
      </c>
      <c r="B2038" t="s">
        <v>290</v>
      </c>
      <c r="C2038">
        <v>0</v>
      </c>
    </row>
    <row r="2039" spans="1:3" x14ac:dyDescent="0.3">
      <c r="A2039" t="s">
        <v>177</v>
      </c>
      <c r="B2039" t="s">
        <v>290</v>
      </c>
      <c r="C2039">
        <v>0</v>
      </c>
    </row>
    <row r="2040" spans="1:3" x14ac:dyDescent="0.3">
      <c r="A2040" t="s">
        <v>179</v>
      </c>
      <c r="B2040" t="s">
        <v>290</v>
      </c>
      <c r="C2040">
        <v>0</v>
      </c>
    </row>
    <row r="2041" spans="1:3" x14ac:dyDescent="0.3">
      <c r="A2041" t="s">
        <v>181</v>
      </c>
      <c r="B2041" t="s">
        <v>290</v>
      </c>
      <c r="C2041">
        <v>0</v>
      </c>
    </row>
    <row r="2042" spans="1:3" x14ac:dyDescent="0.3">
      <c r="A2042" t="s">
        <v>183</v>
      </c>
      <c r="B2042" t="s">
        <v>290</v>
      </c>
      <c r="C2042">
        <v>0</v>
      </c>
    </row>
    <row r="2043" spans="1:3" x14ac:dyDescent="0.3">
      <c r="A2043" t="s">
        <v>185</v>
      </c>
      <c r="B2043" t="s">
        <v>290</v>
      </c>
      <c r="C2043">
        <v>0</v>
      </c>
    </row>
    <row r="2044" spans="1:3" x14ac:dyDescent="0.3">
      <c r="A2044" t="s">
        <v>187</v>
      </c>
      <c r="B2044" t="s">
        <v>290</v>
      </c>
      <c r="C2044">
        <v>0</v>
      </c>
    </row>
    <row r="2045" spans="1:3" x14ac:dyDescent="0.3">
      <c r="A2045" t="s">
        <v>189</v>
      </c>
      <c r="B2045" t="s">
        <v>290</v>
      </c>
      <c r="C2045">
        <v>0</v>
      </c>
    </row>
    <row r="2046" spans="1:3" x14ac:dyDescent="0.3">
      <c r="A2046" t="s">
        <v>195</v>
      </c>
      <c r="B2046" t="s">
        <v>290</v>
      </c>
      <c r="C2046">
        <v>0</v>
      </c>
    </row>
    <row r="2047" spans="1:3" x14ac:dyDescent="0.3">
      <c r="A2047" t="s">
        <v>197</v>
      </c>
      <c r="B2047" t="s">
        <v>290</v>
      </c>
      <c r="C2047">
        <v>0</v>
      </c>
    </row>
    <row r="2048" spans="1:3" x14ac:dyDescent="0.3">
      <c r="A2048" t="s">
        <v>199</v>
      </c>
      <c r="B2048" t="s">
        <v>290</v>
      </c>
      <c r="C2048">
        <v>0</v>
      </c>
    </row>
    <row r="2049" spans="1:3" x14ac:dyDescent="0.3">
      <c r="A2049" t="s">
        <v>203</v>
      </c>
      <c r="B2049" t="s">
        <v>290</v>
      </c>
      <c r="C2049">
        <v>0</v>
      </c>
    </row>
    <row r="2050" spans="1:3" x14ac:dyDescent="0.3">
      <c r="A2050" t="s">
        <v>68</v>
      </c>
      <c r="B2050" t="s">
        <v>290</v>
      </c>
      <c r="C2050">
        <v>0</v>
      </c>
    </row>
    <row r="2051" spans="1:3" x14ac:dyDescent="0.3">
      <c r="A2051" t="s">
        <v>223</v>
      </c>
      <c r="B2051" t="s">
        <v>290</v>
      </c>
      <c r="C2051">
        <v>0</v>
      </c>
    </row>
    <row r="2052" spans="1:3" x14ac:dyDescent="0.3">
      <c r="A2052" t="s">
        <v>229</v>
      </c>
      <c r="B2052" t="s">
        <v>290</v>
      </c>
      <c r="C2052">
        <v>0</v>
      </c>
    </row>
    <row r="2053" spans="1:3" x14ac:dyDescent="0.3">
      <c r="A2053" t="s">
        <v>231</v>
      </c>
      <c r="B2053" t="s">
        <v>290</v>
      </c>
      <c r="C2053">
        <v>0</v>
      </c>
    </row>
    <row r="2054" spans="1:3" x14ac:dyDescent="0.3">
      <c r="A2054" t="s">
        <v>233</v>
      </c>
      <c r="B2054" t="s">
        <v>290</v>
      </c>
      <c r="C2054">
        <v>0</v>
      </c>
    </row>
    <row r="2055" spans="1:3" x14ac:dyDescent="0.3">
      <c r="A2055" t="s">
        <v>235</v>
      </c>
      <c r="B2055" t="s">
        <v>290</v>
      </c>
      <c r="C2055">
        <v>0</v>
      </c>
    </row>
    <row r="2056" spans="1:3" x14ac:dyDescent="0.3">
      <c r="A2056" t="s">
        <v>237</v>
      </c>
      <c r="B2056" t="s">
        <v>290</v>
      </c>
      <c r="C2056">
        <v>0</v>
      </c>
    </row>
    <row r="2057" spans="1:3" x14ac:dyDescent="0.3">
      <c r="A2057" t="s">
        <v>239</v>
      </c>
      <c r="B2057" t="s">
        <v>290</v>
      </c>
      <c r="C2057">
        <v>0</v>
      </c>
    </row>
    <row r="2058" spans="1:3" x14ac:dyDescent="0.3">
      <c r="A2058" t="s">
        <v>243</v>
      </c>
      <c r="B2058" t="s">
        <v>290</v>
      </c>
      <c r="C2058">
        <v>0</v>
      </c>
    </row>
    <row r="2059" spans="1:3" x14ac:dyDescent="0.3">
      <c r="A2059" t="s">
        <v>252</v>
      </c>
      <c r="B2059" t="s">
        <v>290</v>
      </c>
      <c r="C2059">
        <v>0</v>
      </c>
    </row>
    <row r="2060" spans="1:3" x14ac:dyDescent="0.3">
      <c r="A2060" t="s">
        <v>7</v>
      </c>
      <c r="B2060" t="s">
        <v>290</v>
      </c>
      <c r="C2060">
        <v>0</v>
      </c>
    </row>
    <row r="2061" spans="1:3" x14ac:dyDescent="0.3">
      <c r="A2061" t="s">
        <v>117</v>
      </c>
      <c r="B2061" t="s">
        <v>309</v>
      </c>
      <c r="C2061">
        <v>0</v>
      </c>
    </row>
    <row r="2062" spans="1:3" x14ac:dyDescent="0.3">
      <c r="A2062" t="s">
        <v>119</v>
      </c>
      <c r="B2062" t="s">
        <v>309</v>
      </c>
      <c r="C2062">
        <v>0</v>
      </c>
    </row>
    <row r="2063" spans="1:3" x14ac:dyDescent="0.3">
      <c r="A2063" t="s">
        <v>123</v>
      </c>
      <c r="B2063" t="s">
        <v>309</v>
      </c>
      <c r="C2063">
        <v>0</v>
      </c>
    </row>
    <row r="2064" spans="1:3" x14ac:dyDescent="0.3">
      <c r="A2064" t="s">
        <v>125</v>
      </c>
      <c r="B2064" t="s">
        <v>309</v>
      </c>
      <c r="C2064">
        <v>0</v>
      </c>
    </row>
    <row r="2065" spans="1:3" x14ac:dyDescent="0.3">
      <c r="A2065" t="s">
        <v>126</v>
      </c>
      <c r="B2065" t="s">
        <v>309</v>
      </c>
      <c r="C2065">
        <v>0</v>
      </c>
    </row>
    <row r="2066" spans="1:3" x14ac:dyDescent="0.3">
      <c r="A2066" t="s">
        <v>128</v>
      </c>
      <c r="B2066" t="s">
        <v>309</v>
      </c>
      <c r="C2066">
        <v>0</v>
      </c>
    </row>
    <row r="2067" spans="1:3" x14ac:dyDescent="0.3">
      <c r="A2067" t="s">
        <v>130</v>
      </c>
      <c r="B2067" t="s">
        <v>309</v>
      </c>
      <c r="C2067">
        <v>0</v>
      </c>
    </row>
    <row r="2068" spans="1:3" x14ac:dyDescent="0.3">
      <c r="A2068" t="s">
        <v>132</v>
      </c>
      <c r="B2068" t="s">
        <v>309</v>
      </c>
      <c r="C2068">
        <v>0</v>
      </c>
    </row>
    <row r="2069" spans="1:3" x14ac:dyDescent="0.3">
      <c r="A2069" t="s">
        <v>134</v>
      </c>
      <c r="B2069" t="s">
        <v>309</v>
      </c>
      <c r="C2069">
        <v>0</v>
      </c>
    </row>
    <row r="2070" spans="1:3" x14ac:dyDescent="0.3">
      <c r="A2070" t="s">
        <v>136</v>
      </c>
      <c r="B2070" t="s">
        <v>309</v>
      </c>
      <c r="C2070">
        <v>0</v>
      </c>
    </row>
    <row r="2071" spans="1:3" x14ac:dyDescent="0.3">
      <c r="A2071" t="s">
        <v>138</v>
      </c>
      <c r="B2071" t="s">
        <v>309</v>
      </c>
      <c r="C2071">
        <v>0</v>
      </c>
    </row>
    <row r="2072" spans="1:3" x14ac:dyDescent="0.3">
      <c r="A2072" t="s">
        <v>142</v>
      </c>
      <c r="B2072" t="s">
        <v>309</v>
      </c>
      <c r="C2072">
        <v>0</v>
      </c>
    </row>
    <row r="2073" spans="1:3" x14ac:dyDescent="0.3">
      <c r="A2073" t="s">
        <v>150</v>
      </c>
      <c r="B2073" t="s">
        <v>309</v>
      </c>
      <c r="C2073">
        <v>0</v>
      </c>
    </row>
    <row r="2074" spans="1:3" x14ac:dyDescent="0.3">
      <c r="A2074" t="s">
        <v>152</v>
      </c>
      <c r="B2074" t="s">
        <v>309</v>
      </c>
      <c r="C2074">
        <v>0</v>
      </c>
    </row>
    <row r="2075" spans="1:3" x14ac:dyDescent="0.3">
      <c r="A2075" t="s">
        <v>154</v>
      </c>
      <c r="B2075" t="s">
        <v>309</v>
      </c>
      <c r="C2075">
        <v>0</v>
      </c>
    </row>
    <row r="2076" spans="1:3" x14ac:dyDescent="0.3">
      <c r="A2076" t="s">
        <v>156</v>
      </c>
      <c r="B2076" t="s">
        <v>309</v>
      </c>
      <c r="C2076">
        <v>0</v>
      </c>
    </row>
    <row r="2077" spans="1:3" x14ac:dyDescent="0.3">
      <c r="A2077" t="s">
        <v>159</v>
      </c>
      <c r="B2077" t="s">
        <v>309</v>
      </c>
      <c r="C2077">
        <v>0</v>
      </c>
    </row>
    <row r="2078" spans="1:3" x14ac:dyDescent="0.3">
      <c r="A2078" t="s">
        <v>161</v>
      </c>
      <c r="B2078" t="s">
        <v>309</v>
      </c>
      <c r="C2078">
        <v>0</v>
      </c>
    </row>
    <row r="2079" spans="1:3" x14ac:dyDescent="0.3">
      <c r="A2079" t="s">
        <v>163</v>
      </c>
      <c r="B2079" t="s">
        <v>309</v>
      </c>
      <c r="C2079">
        <v>0</v>
      </c>
    </row>
    <row r="2080" spans="1:3" x14ac:dyDescent="0.3">
      <c r="A2080" t="s">
        <v>165</v>
      </c>
      <c r="B2080" t="s">
        <v>309</v>
      </c>
      <c r="C2080">
        <v>0</v>
      </c>
    </row>
    <row r="2081" spans="1:3" x14ac:dyDescent="0.3">
      <c r="A2081" t="s">
        <v>167</v>
      </c>
      <c r="B2081" t="s">
        <v>309</v>
      </c>
      <c r="C2081">
        <v>0</v>
      </c>
    </row>
    <row r="2082" spans="1:3" x14ac:dyDescent="0.3">
      <c r="A2082" t="s">
        <v>169</v>
      </c>
      <c r="B2082" t="s">
        <v>309</v>
      </c>
      <c r="C2082">
        <v>0</v>
      </c>
    </row>
    <row r="2083" spans="1:3" x14ac:dyDescent="0.3">
      <c r="A2083" t="s">
        <v>177</v>
      </c>
      <c r="B2083" t="s">
        <v>309</v>
      </c>
      <c r="C2083">
        <v>0</v>
      </c>
    </row>
    <row r="2084" spans="1:3" x14ac:dyDescent="0.3">
      <c r="A2084" t="s">
        <v>179</v>
      </c>
      <c r="B2084" t="s">
        <v>309</v>
      </c>
      <c r="C2084">
        <v>0</v>
      </c>
    </row>
    <row r="2085" spans="1:3" x14ac:dyDescent="0.3">
      <c r="A2085" t="s">
        <v>181</v>
      </c>
      <c r="B2085" t="s">
        <v>309</v>
      </c>
      <c r="C2085">
        <v>0</v>
      </c>
    </row>
    <row r="2086" spans="1:3" x14ac:dyDescent="0.3">
      <c r="A2086" t="s">
        <v>183</v>
      </c>
      <c r="B2086" t="s">
        <v>309</v>
      </c>
      <c r="C2086">
        <v>0</v>
      </c>
    </row>
    <row r="2087" spans="1:3" x14ac:dyDescent="0.3">
      <c r="A2087" t="s">
        <v>185</v>
      </c>
      <c r="B2087" t="s">
        <v>309</v>
      </c>
      <c r="C2087">
        <v>0</v>
      </c>
    </row>
    <row r="2088" spans="1:3" x14ac:dyDescent="0.3">
      <c r="A2088" t="s">
        <v>187</v>
      </c>
      <c r="B2088" t="s">
        <v>309</v>
      </c>
      <c r="C2088">
        <v>0</v>
      </c>
    </row>
    <row r="2089" spans="1:3" x14ac:dyDescent="0.3">
      <c r="A2089" t="s">
        <v>189</v>
      </c>
      <c r="B2089" t="s">
        <v>309</v>
      </c>
      <c r="C2089">
        <v>0</v>
      </c>
    </row>
    <row r="2090" spans="1:3" x14ac:dyDescent="0.3">
      <c r="A2090" t="s">
        <v>195</v>
      </c>
      <c r="B2090" t="s">
        <v>309</v>
      </c>
      <c r="C2090">
        <v>0</v>
      </c>
    </row>
    <row r="2091" spans="1:3" x14ac:dyDescent="0.3">
      <c r="A2091" t="s">
        <v>197</v>
      </c>
      <c r="B2091" t="s">
        <v>309</v>
      </c>
      <c r="C2091">
        <v>0</v>
      </c>
    </row>
    <row r="2092" spans="1:3" x14ac:dyDescent="0.3">
      <c r="A2092" t="s">
        <v>199</v>
      </c>
      <c r="B2092" t="s">
        <v>309</v>
      </c>
      <c r="C2092">
        <v>0</v>
      </c>
    </row>
    <row r="2093" spans="1:3" x14ac:dyDescent="0.3">
      <c r="A2093" t="s">
        <v>201</v>
      </c>
      <c r="B2093" t="s">
        <v>309</v>
      </c>
      <c r="C2093">
        <v>0</v>
      </c>
    </row>
    <row r="2094" spans="1:3" x14ac:dyDescent="0.3">
      <c r="A2094" t="s">
        <v>203</v>
      </c>
      <c r="B2094" t="s">
        <v>309</v>
      </c>
      <c r="C2094">
        <v>0</v>
      </c>
    </row>
    <row r="2095" spans="1:3" x14ac:dyDescent="0.3">
      <c r="A2095" t="s">
        <v>210</v>
      </c>
      <c r="B2095" t="s">
        <v>309</v>
      </c>
      <c r="C2095">
        <v>0</v>
      </c>
    </row>
    <row r="2096" spans="1:3" x14ac:dyDescent="0.3">
      <c r="A2096" t="s">
        <v>212</v>
      </c>
      <c r="B2096" t="s">
        <v>309</v>
      </c>
      <c r="C2096">
        <v>0</v>
      </c>
    </row>
    <row r="2097" spans="1:3" x14ac:dyDescent="0.3">
      <c r="A2097" t="s">
        <v>214</v>
      </c>
      <c r="B2097" t="s">
        <v>309</v>
      </c>
      <c r="C2097">
        <v>0</v>
      </c>
    </row>
    <row r="2098" spans="1:3" x14ac:dyDescent="0.3">
      <c r="A2098" t="s">
        <v>216</v>
      </c>
      <c r="B2098" t="s">
        <v>309</v>
      </c>
      <c r="C2098">
        <v>0</v>
      </c>
    </row>
    <row r="2099" spans="1:3" x14ac:dyDescent="0.3">
      <c r="A2099" t="s">
        <v>68</v>
      </c>
      <c r="B2099" t="s">
        <v>309</v>
      </c>
      <c r="C2099">
        <v>0</v>
      </c>
    </row>
    <row r="2100" spans="1:3" x14ac:dyDescent="0.3">
      <c r="A2100" t="s">
        <v>69</v>
      </c>
      <c r="B2100" t="s">
        <v>309</v>
      </c>
      <c r="C2100">
        <v>0</v>
      </c>
    </row>
    <row r="2101" spans="1:3" x14ac:dyDescent="0.3">
      <c r="A2101" t="s">
        <v>223</v>
      </c>
      <c r="B2101" t="s">
        <v>309</v>
      </c>
      <c r="C2101">
        <v>0</v>
      </c>
    </row>
    <row r="2102" spans="1:3" x14ac:dyDescent="0.3">
      <c r="A2102" t="s">
        <v>229</v>
      </c>
      <c r="B2102" t="s">
        <v>309</v>
      </c>
      <c r="C2102">
        <v>0</v>
      </c>
    </row>
    <row r="2103" spans="1:3" x14ac:dyDescent="0.3">
      <c r="A2103" t="s">
        <v>231</v>
      </c>
      <c r="B2103" t="s">
        <v>309</v>
      </c>
      <c r="C2103">
        <v>0</v>
      </c>
    </row>
    <row r="2104" spans="1:3" x14ac:dyDescent="0.3">
      <c r="A2104" t="s">
        <v>233</v>
      </c>
      <c r="B2104" t="s">
        <v>309</v>
      </c>
      <c r="C2104">
        <v>0</v>
      </c>
    </row>
    <row r="2105" spans="1:3" x14ac:dyDescent="0.3">
      <c r="A2105" t="s">
        <v>235</v>
      </c>
      <c r="B2105" t="s">
        <v>309</v>
      </c>
      <c r="C2105">
        <v>0</v>
      </c>
    </row>
    <row r="2106" spans="1:3" x14ac:dyDescent="0.3">
      <c r="A2106" t="s">
        <v>237</v>
      </c>
      <c r="B2106" t="s">
        <v>309</v>
      </c>
      <c r="C2106">
        <v>0</v>
      </c>
    </row>
    <row r="2107" spans="1:3" x14ac:dyDescent="0.3">
      <c r="A2107" t="s">
        <v>239</v>
      </c>
      <c r="B2107" t="s">
        <v>309</v>
      </c>
      <c r="C2107">
        <v>0</v>
      </c>
    </row>
    <row r="2108" spans="1:3" x14ac:dyDescent="0.3">
      <c r="A2108" t="s">
        <v>243</v>
      </c>
      <c r="B2108" t="s">
        <v>309</v>
      </c>
      <c r="C2108">
        <v>0</v>
      </c>
    </row>
    <row r="2109" spans="1:3" x14ac:dyDescent="0.3">
      <c r="A2109" t="s">
        <v>250</v>
      </c>
      <c r="B2109" t="s">
        <v>309</v>
      </c>
      <c r="C2109">
        <v>0</v>
      </c>
    </row>
    <row r="2110" spans="1:3" x14ac:dyDescent="0.3">
      <c r="A2110" t="s">
        <v>252</v>
      </c>
      <c r="B2110" t="s">
        <v>309</v>
      </c>
      <c r="C2110">
        <v>0</v>
      </c>
    </row>
    <row r="2111" spans="1:3" x14ac:dyDescent="0.3">
      <c r="A2111" t="s">
        <v>7</v>
      </c>
      <c r="B2111" t="s">
        <v>309</v>
      </c>
      <c r="C2111">
        <v>0</v>
      </c>
    </row>
    <row r="2112" spans="1:3" x14ac:dyDescent="0.3">
      <c r="A2112" t="s">
        <v>117</v>
      </c>
      <c r="B2112" t="s">
        <v>579</v>
      </c>
      <c r="C2112">
        <v>0</v>
      </c>
    </row>
    <row r="2113" spans="1:3" x14ac:dyDescent="0.3">
      <c r="A2113" t="s">
        <v>119</v>
      </c>
      <c r="B2113" t="s">
        <v>579</v>
      </c>
      <c r="C2113">
        <v>0</v>
      </c>
    </row>
    <row r="2114" spans="1:3" x14ac:dyDescent="0.3">
      <c r="A2114" t="s">
        <v>123</v>
      </c>
      <c r="B2114" t="s">
        <v>579</v>
      </c>
      <c r="C2114">
        <v>0</v>
      </c>
    </row>
    <row r="2115" spans="1:3" x14ac:dyDescent="0.3">
      <c r="A2115" t="s">
        <v>125</v>
      </c>
      <c r="B2115" t="s">
        <v>579</v>
      </c>
      <c r="C2115">
        <v>0</v>
      </c>
    </row>
    <row r="2116" spans="1:3" x14ac:dyDescent="0.3">
      <c r="A2116" t="s">
        <v>126</v>
      </c>
      <c r="B2116" t="s">
        <v>579</v>
      </c>
      <c r="C2116">
        <v>0</v>
      </c>
    </row>
    <row r="2117" spans="1:3" x14ac:dyDescent="0.3">
      <c r="A2117" t="s">
        <v>128</v>
      </c>
      <c r="B2117" t="s">
        <v>579</v>
      </c>
      <c r="C2117">
        <v>0</v>
      </c>
    </row>
    <row r="2118" spans="1:3" x14ac:dyDescent="0.3">
      <c r="A2118" t="s">
        <v>130</v>
      </c>
      <c r="B2118" t="s">
        <v>579</v>
      </c>
      <c r="C2118">
        <v>0</v>
      </c>
    </row>
    <row r="2119" spans="1:3" x14ac:dyDescent="0.3">
      <c r="A2119" t="s">
        <v>132</v>
      </c>
      <c r="B2119" t="s">
        <v>579</v>
      </c>
      <c r="C2119">
        <v>0</v>
      </c>
    </row>
    <row r="2120" spans="1:3" x14ac:dyDescent="0.3">
      <c r="A2120" t="s">
        <v>134</v>
      </c>
      <c r="B2120" t="s">
        <v>579</v>
      </c>
      <c r="C2120">
        <v>0</v>
      </c>
    </row>
    <row r="2121" spans="1:3" x14ac:dyDescent="0.3">
      <c r="A2121" t="s">
        <v>136</v>
      </c>
      <c r="B2121" t="s">
        <v>579</v>
      </c>
      <c r="C2121">
        <v>0</v>
      </c>
    </row>
    <row r="2122" spans="1:3" x14ac:dyDescent="0.3">
      <c r="A2122" t="s">
        <v>138</v>
      </c>
      <c r="B2122" t="s">
        <v>579</v>
      </c>
      <c r="C2122">
        <v>0</v>
      </c>
    </row>
    <row r="2123" spans="1:3" x14ac:dyDescent="0.3">
      <c r="A2123" t="s">
        <v>140</v>
      </c>
      <c r="B2123" t="s">
        <v>579</v>
      </c>
      <c r="C2123">
        <v>0</v>
      </c>
    </row>
    <row r="2124" spans="1:3" x14ac:dyDescent="0.3">
      <c r="A2124" t="s">
        <v>142</v>
      </c>
      <c r="B2124" t="s">
        <v>579</v>
      </c>
      <c r="C2124">
        <v>0</v>
      </c>
    </row>
    <row r="2125" spans="1:3" x14ac:dyDescent="0.3">
      <c r="A2125" t="s">
        <v>144</v>
      </c>
      <c r="B2125" t="s">
        <v>579</v>
      </c>
      <c r="C2125">
        <v>0</v>
      </c>
    </row>
    <row r="2126" spans="1:3" x14ac:dyDescent="0.3">
      <c r="A2126" t="s">
        <v>146</v>
      </c>
      <c r="B2126" t="s">
        <v>579</v>
      </c>
      <c r="C2126">
        <v>0</v>
      </c>
    </row>
    <row r="2127" spans="1:3" x14ac:dyDescent="0.3">
      <c r="A2127" t="s">
        <v>148</v>
      </c>
      <c r="B2127" t="s">
        <v>579</v>
      </c>
      <c r="C2127">
        <v>0</v>
      </c>
    </row>
    <row r="2128" spans="1:3" x14ac:dyDescent="0.3">
      <c r="A2128" t="s">
        <v>150</v>
      </c>
      <c r="B2128" t="s">
        <v>579</v>
      </c>
      <c r="C2128">
        <v>0</v>
      </c>
    </row>
    <row r="2129" spans="1:3" x14ac:dyDescent="0.3">
      <c r="A2129" t="s">
        <v>152</v>
      </c>
      <c r="B2129" t="s">
        <v>579</v>
      </c>
      <c r="C2129">
        <v>0</v>
      </c>
    </row>
    <row r="2130" spans="1:3" x14ac:dyDescent="0.3">
      <c r="A2130" t="s">
        <v>154</v>
      </c>
      <c r="B2130" t="s">
        <v>579</v>
      </c>
      <c r="C2130">
        <v>0</v>
      </c>
    </row>
    <row r="2131" spans="1:3" x14ac:dyDescent="0.3">
      <c r="A2131" t="s">
        <v>156</v>
      </c>
      <c r="B2131" t="s">
        <v>579</v>
      </c>
      <c r="C2131">
        <v>0</v>
      </c>
    </row>
    <row r="2132" spans="1:3" x14ac:dyDescent="0.3">
      <c r="A2132" t="s">
        <v>159</v>
      </c>
      <c r="B2132" t="s">
        <v>579</v>
      </c>
      <c r="C2132">
        <v>0</v>
      </c>
    </row>
    <row r="2133" spans="1:3" x14ac:dyDescent="0.3">
      <c r="A2133" t="s">
        <v>161</v>
      </c>
      <c r="B2133" t="s">
        <v>579</v>
      </c>
      <c r="C2133">
        <v>0</v>
      </c>
    </row>
    <row r="2134" spans="1:3" x14ac:dyDescent="0.3">
      <c r="A2134" t="s">
        <v>163</v>
      </c>
      <c r="B2134" t="s">
        <v>579</v>
      </c>
      <c r="C2134">
        <v>0</v>
      </c>
    </row>
    <row r="2135" spans="1:3" x14ac:dyDescent="0.3">
      <c r="A2135" t="s">
        <v>165</v>
      </c>
      <c r="B2135" t="s">
        <v>579</v>
      </c>
      <c r="C2135">
        <v>0</v>
      </c>
    </row>
    <row r="2136" spans="1:3" x14ac:dyDescent="0.3">
      <c r="A2136" t="s">
        <v>167</v>
      </c>
      <c r="B2136" t="s">
        <v>579</v>
      </c>
      <c r="C2136">
        <v>0</v>
      </c>
    </row>
    <row r="2137" spans="1:3" x14ac:dyDescent="0.3">
      <c r="A2137" t="s">
        <v>169</v>
      </c>
      <c r="B2137" t="s">
        <v>579</v>
      </c>
      <c r="C2137">
        <v>0</v>
      </c>
    </row>
    <row r="2138" spans="1:3" x14ac:dyDescent="0.3">
      <c r="A2138" t="s">
        <v>24</v>
      </c>
      <c r="B2138" t="s">
        <v>579</v>
      </c>
      <c r="C2138">
        <v>0</v>
      </c>
    </row>
    <row r="2139" spans="1:3" x14ac:dyDescent="0.3">
      <c r="A2139" t="s">
        <v>175</v>
      </c>
      <c r="B2139" t="s">
        <v>579</v>
      </c>
      <c r="C2139">
        <v>0</v>
      </c>
    </row>
    <row r="2140" spans="1:3" x14ac:dyDescent="0.3">
      <c r="A2140" t="s">
        <v>179</v>
      </c>
      <c r="B2140" t="s">
        <v>579</v>
      </c>
      <c r="C2140">
        <v>0</v>
      </c>
    </row>
    <row r="2141" spans="1:3" x14ac:dyDescent="0.3">
      <c r="A2141" t="s">
        <v>181</v>
      </c>
      <c r="B2141" t="s">
        <v>579</v>
      </c>
      <c r="C2141">
        <v>0</v>
      </c>
    </row>
    <row r="2142" spans="1:3" x14ac:dyDescent="0.3">
      <c r="A2142" t="s">
        <v>183</v>
      </c>
      <c r="B2142" t="s">
        <v>579</v>
      </c>
      <c r="C2142">
        <v>0</v>
      </c>
    </row>
    <row r="2143" spans="1:3" x14ac:dyDescent="0.3">
      <c r="A2143" t="s">
        <v>185</v>
      </c>
      <c r="B2143" t="s">
        <v>579</v>
      </c>
      <c r="C2143">
        <v>0</v>
      </c>
    </row>
    <row r="2144" spans="1:3" x14ac:dyDescent="0.3">
      <c r="A2144" t="s">
        <v>187</v>
      </c>
      <c r="B2144" t="s">
        <v>579</v>
      </c>
      <c r="C2144">
        <v>0</v>
      </c>
    </row>
    <row r="2145" spans="1:3" x14ac:dyDescent="0.3">
      <c r="A2145" t="s">
        <v>189</v>
      </c>
      <c r="B2145" t="s">
        <v>579</v>
      </c>
      <c r="C2145">
        <v>0</v>
      </c>
    </row>
    <row r="2146" spans="1:3" x14ac:dyDescent="0.3">
      <c r="A2146" t="s">
        <v>195</v>
      </c>
      <c r="B2146" t="s">
        <v>579</v>
      </c>
      <c r="C2146">
        <v>0</v>
      </c>
    </row>
    <row r="2147" spans="1:3" x14ac:dyDescent="0.3">
      <c r="A2147" t="s">
        <v>197</v>
      </c>
      <c r="B2147" t="s">
        <v>579</v>
      </c>
      <c r="C2147">
        <v>0</v>
      </c>
    </row>
    <row r="2148" spans="1:3" x14ac:dyDescent="0.3">
      <c r="A2148" t="s">
        <v>199</v>
      </c>
      <c r="B2148" t="s">
        <v>579</v>
      </c>
      <c r="C2148">
        <v>0</v>
      </c>
    </row>
    <row r="2149" spans="1:3" x14ac:dyDescent="0.3">
      <c r="A2149" t="s">
        <v>201</v>
      </c>
      <c r="B2149" t="s">
        <v>579</v>
      </c>
      <c r="C2149">
        <v>0</v>
      </c>
    </row>
    <row r="2150" spans="1:3" x14ac:dyDescent="0.3">
      <c r="A2150" t="s">
        <v>203</v>
      </c>
      <c r="B2150" t="s">
        <v>579</v>
      </c>
      <c r="C2150">
        <v>0</v>
      </c>
    </row>
    <row r="2151" spans="1:3" x14ac:dyDescent="0.3">
      <c r="A2151" t="s">
        <v>205</v>
      </c>
      <c r="B2151" t="s">
        <v>579</v>
      </c>
      <c r="C2151">
        <v>0</v>
      </c>
    </row>
    <row r="2152" spans="1:3" x14ac:dyDescent="0.3">
      <c r="A2152" t="s">
        <v>210</v>
      </c>
      <c r="B2152" t="s">
        <v>579</v>
      </c>
      <c r="C2152">
        <v>0</v>
      </c>
    </row>
    <row r="2153" spans="1:3" x14ac:dyDescent="0.3">
      <c r="A2153" t="s">
        <v>212</v>
      </c>
      <c r="B2153" t="s">
        <v>579</v>
      </c>
      <c r="C2153">
        <v>0</v>
      </c>
    </row>
    <row r="2154" spans="1:3" x14ac:dyDescent="0.3">
      <c r="A2154" t="s">
        <v>214</v>
      </c>
      <c r="B2154" t="s">
        <v>579</v>
      </c>
      <c r="C2154">
        <v>0</v>
      </c>
    </row>
    <row r="2155" spans="1:3" x14ac:dyDescent="0.3">
      <c r="A2155" t="s">
        <v>216</v>
      </c>
      <c r="B2155" t="s">
        <v>579</v>
      </c>
      <c r="C2155">
        <v>0</v>
      </c>
    </row>
    <row r="2156" spans="1:3" x14ac:dyDescent="0.3">
      <c r="A2156" t="s">
        <v>68</v>
      </c>
      <c r="B2156" t="s">
        <v>579</v>
      </c>
      <c r="C2156">
        <v>0</v>
      </c>
    </row>
    <row r="2157" spans="1:3" x14ac:dyDescent="0.3">
      <c r="A2157" t="s">
        <v>223</v>
      </c>
      <c r="B2157" t="s">
        <v>579</v>
      </c>
      <c r="C2157">
        <v>0</v>
      </c>
    </row>
    <row r="2158" spans="1:3" x14ac:dyDescent="0.3">
      <c r="A2158" t="s">
        <v>229</v>
      </c>
      <c r="B2158" t="s">
        <v>579</v>
      </c>
      <c r="C2158">
        <v>0</v>
      </c>
    </row>
    <row r="2159" spans="1:3" x14ac:dyDescent="0.3">
      <c r="A2159" t="s">
        <v>231</v>
      </c>
      <c r="B2159" t="s">
        <v>579</v>
      </c>
      <c r="C2159">
        <v>0</v>
      </c>
    </row>
    <row r="2160" spans="1:3" x14ac:dyDescent="0.3">
      <c r="A2160" t="s">
        <v>233</v>
      </c>
      <c r="B2160" t="s">
        <v>579</v>
      </c>
      <c r="C2160">
        <v>0</v>
      </c>
    </row>
    <row r="2161" spans="1:3" x14ac:dyDescent="0.3">
      <c r="A2161" t="s">
        <v>235</v>
      </c>
      <c r="B2161" t="s">
        <v>579</v>
      </c>
      <c r="C2161">
        <v>0</v>
      </c>
    </row>
    <row r="2162" spans="1:3" x14ac:dyDescent="0.3">
      <c r="A2162" t="s">
        <v>237</v>
      </c>
      <c r="B2162" t="s">
        <v>579</v>
      </c>
      <c r="C2162">
        <v>0</v>
      </c>
    </row>
    <row r="2163" spans="1:3" x14ac:dyDescent="0.3">
      <c r="A2163" t="s">
        <v>239</v>
      </c>
      <c r="B2163" t="s">
        <v>579</v>
      </c>
      <c r="C2163">
        <v>0</v>
      </c>
    </row>
    <row r="2164" spans="1:3" x14ac:dyDescent="0.3">
      <c r="A2164" t="s">
        <v>241</v>
      </c>
      <c r="B2164" t="s">
        <v>579</v>
      </c>
      <c r="C2164">
        <v>0</v>
      </c>
    </row>
    <row r="2165" spans="1:3" x14ac:dyDescent="0.3">
      <c r="A2165" t="s">
        <v>250</v>
      </c>
      <c r="B2165" t="s">
        <v>579</v>
      </c>
      <c r="C2165">
        <v>0</v>
      </c>
    </row>
    <row r="2166" spans="1:3" x14ac:dyDescent="0.3">
      <c r="A2166" t="s">
        <v>252</v>
      </c>
      <c r="B2166" t="s">
        <v>579</v>
      </c>
      <c r="C2166">
        <v>0</v>
      </c>
    </row>
    <row r="2167" spans="1:3" x14ac:dyDescent="0.3">
      <c r="A2167" t="s">
        <v>7</v>
      </c>
      <c r="B2167" t="s">
        <v>579</v>
      </c>
      <c r="C2167">
        <v>0</v>
      </c>
    </row>
    <row r="2168" spans="1:3" x14ac:dyDescent="0.3">
      <c r="A2168" t="s">
        <v>114</v>
      </c>
      <c r="B2168" t="s">
        <v>342</v>
      </c>
      <c r="C2168">
        <v>0</v>
      </c>
    </row>
    <row r="2169" spans="1:3" x14ac:dyDescent="0.3">
      <c r="A2169" t="s">
        <v>116</v>
      </c>
      <c r="B2169" t="s">
        <v>342</v>
      </c>
      <c r="C2169">
        <v>0</v>
      </c>
    </row>
    <row r="2170" spans="1:3" x14ac:dyDescent="0.3">
      <c r="A2170" t="s">
        <v>117</v>
      </c>
      <c r="B2170" t="s">
        <v>342</v>
      </c>
      <c r="C2170">
        <v>0</v>
      </c>
    </row>
    <row r="2171" spans="1:3" x14ac:dyDescent="0.3">
      <c r="A2171" t="s">
        <v>119</v>
      </c>
      <c r="B2171" t="s">
        <v>342</v>
      </c>
      <c r="C2171">
        <v>0</v>
      </c>
    </row>
    <row r="2172" spans="1:3" x14ac:dyDescent="0.3">
      <c r="A2172" t="s">
        <v>121</v>
      </c>
      <c r="B2172" t="s">
        <v>342</v>
      </c>
      <c r="C2172">
        <v>0</v>
      </c>
    </row>
    <row r="2173" spans="1:3" x14ac:dyDescent="0.3">
      <c r="A2173" t="s">
        <v>123</v>
      </c>
      <c r="B2173" t="s">
        <v>342</v>
      </c>
      <c r="C2173">
        <v>0</v>
      </c>
    </row>
    <row r="2174" spans="1:3" x14ac:dyDescent="0.3">
      <c r="A2174" t="s">
        <v>125</v>
      </c>
      <c r="B2174" t="s">
        <v>342</v>
      </c>
      <c r="C2174">
        <v>0</v>
      </c>
    </row>
    <row r="2175" spans="1:3" x14ac:dyDescent="0.3">
      <c r="A2175" t="s">
        <v>126</v>
      </c>
      <c r="B2175" t="s">
        <v>342</v>
      </c>
      <c r="C2175">
        <v>0</v>
      </c>
    </row>
    <row r="2176" spans="1:3" x14ac:dyDescent="0.3">
      <c r="A2176" t="s">
        <v>128</v>
      </c>
      <c r="B2176" t="s">
        <v>342</v>
      </c>
      <c r="C2176">
        <v>0</v>
      </c>
    </row>
    <row r="2177" spans="1:3" x14ac:dyDescent="0.3">
      <c r="A2177" t="s">
        <v>130</v>
      </c>
      <c r="B2177" t="s">
        <v>342</v>
      </c>
      <c r="C2177">
        <v>0</v>
      </c>
    </row>
    <row r="2178" spans="1:3" x14ac:dyDescent="0.3">
      <c r="A2178" t="s">
        <v>132</v>
      </c>
      <c r="B2178" t="s">
        <v>342</v>
      </c>
      <c r="C2178">
        <v>0</v>
      </c>
    </row>
    <row r="2179" spans="1:3" x14ac:dyDescent="0.3">
      <c r="A2179" t="s">
        <v>134</v>
      </c>
      <c r="B2179" t="s">
        <v>342</v>
      </c>
      <c r="C2179">
        <v>0</v>
      </c>
    </row>
    <row r="2180" spans="1:3" x14ac:dyDescent="0.3">
      <c r="A2180" t="s">
        <v>136</v>
      </c>
      <c r="B2180" t="s">
        <v>342</v>
      </c>
      <c r="C2180">
        <v>0</v>
      </c>
    </row>
    <row r="2181" spans="1:3" x14ac:dyDescent="0.3">
      <c r="A2181" t="s">
        <v>138</v>
      </c>
      <c r="B2181" t="s">
        <v>342</v>
      </c>
      <c r="C2181">
        <v>0</v>
      </c>
    </row>
    <row r="2182" spans="1:3" x14ac:dyDescent="0.3">
      <c r="A2182" t="s">
        <v>140</v>
      </c>
      <c r="B2182" t="s">
        <v>342</v>
      </c>
      <c r="C2182">
        <v>0</v>
      </c>
    </row>
    <row r="2183" spans="1:3" x14ac:dyDescent="0.3">
      <c r="A2183" t="s">
        <v>142</v>
      </c>
      <c r="B2183" t="s">
        <v>342</v>
      </c>
      <c r="C2183">
        <v>0</v>
      </c>
    </row>
    <row r="2184" spans="1:3" x14ac:dyDescent="0.3">
      <c r="A2184" t="s">
        <v>144</v>
      </c>
      <c r="B2184" t="s">
        <v>342</v>
      </c>
      <c r="C2184">
        <v>0</v>
      </c>
    </row>
    <row r="2185" spans="1:3" x14ac:dyDescent="0.3">
      <c r="A2185" t="s">
        <v>146</v>
      </c>
      <c r="B2185" t="s">
        <v>342</v>
      </c>
      <c r="C2185">
        <v>0</v>
      </c>
    </row>
    <row r="2186" spans="1:3" x14ac:dyDescent="0.3">
      <c r="A2186" t="s">
        <v>148</v>
      </c>
      <c r="B2186" t="s">
        <v>342</v>
      </c>
      <c r="C2186">
        <v>0</v>
      </c>
    </row>
    <row r="2187" spans="1:3" x14ac:dyDescent="0.3">
      <c r="A2187" t="s">
        <v>150</v>
      </c>
      <c r="B2187" t="s">
        <v>342</v>
      </c>
      <c r="C2187">
        <v>0</v>
      </c>
    </row>
    <row r="2188" spans="1:3" x14ac:dyDescent="0.3">
      <c r="A2188" t="s">
        <v>152</v>
      </c>
      <c r="B2188" t="s">
        <v>342</v>
      </c>
      <c r="C2188">
        <v>0</v>
      </c>
    </row>
    <row r="2189" spans="1:3" x14ac:dyDescent="0.3">
      <c r="A2189" t="s">
        <v>154</v>
      </c>
      <c r="B2189" t="s">
        <v>342</v>
      </c>
      <c r="C2189">
        <v>0</v>
      </c>
    </row>
    <row r="2190" spans="1:3" x14ac:dyDescent="0.3">
      <c r="A2190" t="s">
        <v>156</v>
      </c>
      <c r="B2190" t="s">
        <v>342</v>
      </c>
      <c r="C2190">
        <v>0</v>
      </c>
    </row>
    <row r="2191" spans="1:3" x14ac:dyDescent="0.3">
      <c r="A2191" t="s">
        <v>158</v>
      </c>
      <c r="B2191" t="s">
        <v>342</v>
      </c>
      <c r="C2191">
        <v>0</v>
      </c>
    </row>
    <row r="2192" spans="1:3" x14ac:dyDescent="0.3">
      <c r="A2192" t="s">
        <v>159</v>
      </c>
      <c r="B2192" t="s">
        <v>342</v>
      </c>
      <c r="C2192">
        <v>0</v>
      </c>
    </row>
    <row r="2193" spans="1:3" x14ac:dyDescent="0.3">
      <c r="A2193" t="s">
        <v>161</v>
      </c>
      <c r="B2193" t="s">
        <v>342</v>
      </c>
      <c r="C2193">
        <v>0</v>
      </c>
    </row>
    <row r="2194" spans="1:3" x14ac:dyDescent="0.3">
      <c r="A2194" t="s">
        <v>163</v>
      </c>
      <c r="B2194" t="s">
        <v>342</v>
      </c>
      <c r="C2194">
        <v>0</v>
      </c>
    </row>
    <row r="2195" spans="1:3" x14ac:dyDescent="0.3">
      <c r="A2195" t="s">
        <v>165</v>
      </c>
      <c r="B2195" t="s">
        <v>342</v>
      </c>
      <c r="C2195">
        <v>0</v>
      </c>
    </row>
    <row r="2196" spans="1:3" x14ac:dyDescent="0.3">
      <c r="A2196" t="s">
        <v>167</v>
      </c>
      <c r="B2196" t="s">
        <v>342</v>
      </c>
      <c r="C2196">
        <v>0</v>
      </c>
    </row>
    <row r="2197" spans="1:3" x14ac:dyDescent="0.3">
      <c r="A2197" t="s">
        <v>169</v>
      </c>
      <c r="B2197" t="s">
        <v>342</v>
      </c>
      <c r="C2197">
        <v>0</v>
      </c>
    </row>
    <row r="2198" spans="1:3" x14ac:dyDescent="0.3">
      <c r="A2198" t="s">
        <v>171</v>
      </c>
      <c r="B2198" t="s">
        <v>342</v>
      </c>
      <c r="C2198">
        <v>0</v>
      </c>
    </row>
    <row r="2199" spans="1:3" x14ac:dyDescent="0.3">
      <c r="A2199" t="s">
        <v>24</v>
      </c>
      <c r="B2199" t="s">
        <v>342</v>
      </c>
      <c r="C2199">
        <v>0</v>
      </c>
    </row>
    <row r="2200" spans="1:3" x14ac:dyDescent="0.3">
      <c r="A2200" t="s">
        <v>175</v>
      </c>
      <c r="B2200" t="s">
        <v>342</v>
      </c>
      <c r="C2200">
        <v>0</v>
      </c>
    </row>
    <row r="2201" spans="1:3" x14ac:dyDescent="0.3">
      <c r="A2201" t="s">
        <v>177</v>
      </c>
      <c r="B2201" t="s">
        <v>342</v>
      </c>
      <c r="C2201">
        <v>0</v>
      </c>
    </row>
    <row r="2202" spans="1:3" x14ac:dyDescent="0.3">
      <c r="A2202" t="s">
        <v>179</v>
      </c>
      <c r="B2202" t="s">
        <v>342</v>
      </c>
      <c r="C2202">
        <v>0</v>
      </c>
    </row>
    <row r="2203" spans="1:3" x14ac:dyDescent="0.3">
      <c r="A2203" t="s">
        <v>181</v>
      </c>
      <c r="B2203" t="s">
        <v>342</v>
      </c>
      <c r="C2203">
        <v>0</v>
      </c>
    </row>
    <row r="2204" spans="1:3" x14ac:dyDescent="0.3">
      <c r="A2204" t="s">
        <v>183</v>
      </c>
      <c r="B2204" t="s">
        <v>342</v>
      </c>
      <c r="C2204">
        <v>0</v>
      </c>
    </row>
    <row r="2205" spans="1:3" x14ac:dyDescent="0.3">
      <c r="A2205" t="s">
        <v>185</v>
      </c>
      <c r="B2205" t="s">
        <v>342</v>
      </c>
      <c r="C2205">
        <v>0</v>
      </c>
    </row>
    <row r="2206" spans="1:3" x14ac:dyDescent="0.3">
      <c r="A2206" t="s">
        <v>187</v>
      </c>
      <c r="B2206" t="s">
        <v>342</v>
      </c>
      <c r="C2206">
        <v>0</v>
      </c>
    </row>
    <row r="2207" spans="1:3" x14ac:dyDescent="0.3">
      <c r="A2207" t="s">
        <v>189</v>
      </c>
      <c r="B2207" t="s">
        <v>342</v>
      </c>
      <c r="C2207">
        <v>0</v>
      </c>
    </row>
    <row r="2208" spans="1:3" x14ac:dyDescent="0.3">
      <c r="A2208" t="s">
        <v>191</v>
      </c>
      <c r="B2208" t="s">
        <v>342</v>
      </c>
      <c r="C2208">
        <v>0</v>
      </c>
    </row>
    <row r="2209" spans="1:6" x14ac:dyDescent="0.3">
      <c r="A2209" t="s">
        <v>193</v>
      </c>
      <c r="B2209" t="s">
        <v>342</v>
      </c>
      <c r="C2209">
        <v>0</v>
      </c>
    </row>
    <row r="2210" spans="1:6" x14ac:dyDescent="0.3">
      <c r="A2210" t="s">
        <v>195</v>
      </c>
      <c r="B2210" t="s">
        <v>342</v>
      </c>
      <c r="C2210">
        <v>0</v>
      </c>
    </row>
    <row r="2211" spans="1:6" x14ac:dyDescent="0.3">
      <c r="A2211" t="s">
        <v>197</v>
      </c>
      <c r="B2211" t="s">
        <v>342</v>
      </c>
      <c r="C2211">
        <v>0</v>
      </c>
    </row>
    <row r="2212" spans="1:6" x14ac:dyDescent="0.3">
      <c r="A2212" t="s">
        <v>199</v>
      </c>
      <c r="B2212" t="s">
        <v>342</v>
      </c>
      <c r="C2212">
        <v>0</v>
      </c>
    </row>
    <row r="2213" spans="1:6" x14ac:dyDescent="0.3">
      <c r="A2213" t="s">
        <v>201</v>
      </c>
      <c r="B2213" t="s">
        <v>342</v>
      </c>
      <c r="C2213">
        <v>0</v>
      </c>
    </row>
    <row r="2214" spans="1:6" x14ac:dyDescent="0.3">
      <c r="A2214" t="s">
        <v>203</v>
      </c>
      <c r="B2214" t="s">
        <v>342</v>
      </c>
      <c r="C2214">
        <v>0</v>
      </c>
    </row>
    <row r="2215" spans="1:6" x14ac:dyDescent="0.3">
      <c r="A2215" t="s">
        <v>205</v>
      </c>
      <c r="B2215" t="s">
        <v>342</v>
      </c>
      <c r="C2215">
        <v>0</v>
      </c>
    </row>
    <row r="2216" spans="1:6" x14ac:dyDescent="0.3">
      <c r="A2216" t="s">
        <v>21</v>
      </c>
      <c r="B2216" t="s">
        <v>342</v>
      </c>
      <c r="C2216">
        <v>0</v>
      </c>
    </row>
    <row r="2217" spans="1:6" x14ac:dyDescent="0.3">
      <c r="A2217" t="s">
        <v>208</v>
      </c>
      <c r="B2217" t="s">
        <v>342</v>
      </c>
      <c r="F2217" t="s">
        <v>1073</v>
      </c>
    </row>
    <row r="2218" spans="1:6" x14ac:dyDescent="0.3">
      <c r="A2218" t="s">
        <v>210</v>
      </c>
      <c r="B2218" t="s">
        <v>342</v>
      </c>
      <c r="C2218">
        <v>0</v>
      </c>
    </row>
    <row r="2219" spans="1:6" x14ac:dyDescent="0.3">
      <c r="A2219" t="s">
        <v>212</v>
      </c>
      <c r="B2219" t="s">
        <v>342</v>
      </c>
      <c r="C2219">
        <v>0</v>
      </c>
    </row>
    <row r="2220" spans="1:6" x14ac:dyDescent="0.3">
      <c r="A2220" t="s">
        <v>214</v>
      </c>
      <c r="B2220" t="s">
        <v>342</v>
      </c>
      <c r="C2220">
        <v>0</v>
      </c>
    </row>
    <row r="2221" spans="1:6" x14ac:dyDescent="0.3">
      <c r="A2221" t="s">
        <v>216</v>
      </c>
      <c r="B2221" t="s">
        <v>342</v>
      </c>
      <c r="C2221">
        <v>0</v>
      </c>
    </row>
    <row r="2222" spans="1:6" x14ac:dyDescent="0.3">
      <c r="A2222" t="s">
        <v>68</v>
      </c>
      <c r="B2222" t="s">
        <v>342</v>
      </c>
      <c r="C2222">
        <v>0</v>
      </c>
    </row>
    <row r="2223" spans="1:6" x14ac:dyDescent="0.3">
      <c r="A2223" t="s">
        <v>69</v>
      </c>
      <c r="B2223" t="s">
        <v>342</v>
      </c>
      <c r="C2223">
        <v>0</v>
      </c>
    </row>
    <row r="2224" spans="1:6" x14ac:dyDescent="0.3">
      <c r="A2224" t="s">
        <v>221</v>
      </c>
      <c r="B2224" t="s">
        <v>342</v>
      </c>
      <c r="C2224">
        <v>0</v>
      </c>
    </row>
    <row r="2225" spans="1:3" x14ac:dyDescent="0.3">
      <c r="A2225" t="s">
        <v>223</v>
      </c>
      <c r="B2225" t="s">
        <v>342</v>
      </c>
      <c r="C2225">
        <v>0</v>
      </c>
    </row>
    <row r="2226" spans="1:3" x14ac:dyDescent="0.3">
      <c r="A2226" t="s">
        <v>225</v>
      </c>
      <c r="B2226" t="s">
        <v>342</v>
      </c>
      <c r="C2226">
        <v>0</v>
      </c>
    </row>
    <row r="2227" spans="1:3" x14ac:dyDescent="0.3">
      <c r="A2227" t="s">
        <v>28</v>
      </c>
      <c r="B2227" t="s">
        <v>342</v>
      </c>
      <c r="C2227">
        <v>0</v>
      </c>
    </row>
    <row r="2228" spans="1:3" x14ac:dyDescent="0.3">
      <c r="A2228" t="s">
        <v>229</v>
      </c>
      <c r="B2228" t="s">
        <v>342</v>
      </c>
      <c r="C2228">
        <v>0</v>
      </c>
    </row>
    <row r="2229" spans="1:3" x14ac:dyDescent="0.3">
      <c r="A2229" t="s">
        <v>231</v>
      </c>
      <c r="B2229" t="s">
        <v>342</v>
      </c>
      <c r="C2229">
        <v>0</v>
      </c>
    </row>
    <row r="2230" spans="1:3" x14ac:dyDescent="0.3">
      <c r="A2230" t="s">
        <v>233</v>
      </c>
      <c r="B2230" t="s">
        <v>342</v>
      </c>
      <c r="C2230">
        <v>0</v>
      </c>
    </row>
    <row r="2231" spans="1:3" x14ac:dyDescent="0.3">
      <c r="A2231" t="s">
        <v>235</v>
      </c>
      <c r="B2231" t="s">
        <v>342</v>
      </c>
      <c r="C2231">
        <v>0</v>
      </c>
    </row>
    <row r="2232" spans="1:3" x14ac:dyDescent="0.3">
      <c r="A2232" t="s">
        <v>237</v>
      </c>
      <c r="B2232" t="s">
        <v>342</v>
      </c>
      <c r="C2232">
        <v>0</v>
      </c>
    </row>
    <row r="2233" spans="1:3" x14ac:dyDescent="0.3">
      <c r="A2233" t="s">
        <v>239</v>
      </c>
      <c r="B2233" t="s">
        <v>342</v>
      </c>
      <c r="C2233">
        <v>0</v>
      </c>
    </row>
    <row r="2234" spans="1:3" x14ac:dyDescent="0.3">
      <c r="A2234" t="s">
        <v>241</v>
      </c>
      <c r="B2234" t="s">
        <v>342</v>
      </c>
      <c r="C2234">
        <v>0</v>
      </c>
    </row>
    <row r="2235" spans="1:3" x14ac:dyDescent="0.3">
      <c r="A2235" t="s">
        <v>243</v>
      </c>
      <c r="B2235" t="s">
        <v>579</v>
      </c>
      <c r="C2235">
        <v>0</v>
      </c>
    </row>
    <row r="2236" spans="1:3" x14ac:dyDescent="0.3">
      <c r="A2236" t="s">
        <v>245</v>
      </c>
      <c r="B2236" t="s">
        <v>342</v>
      </c>
      <c r="C2236">
        <v>0</v>
      </c>
    </row>
    <row r="2237" spans="1:3" x14ac:dyDescent="0.3">
      <c r="A2237" t="s">
        <v>247</v>
      </c>
      <c r="B2237" t="s">
        <v>342</v>
      </c>
      <c r="C2237">
        <v>0</v>
      </c>
    </row>
    <row r="2238" spans="1:3" x14ac:dyDescent="0.3">
      <c r="A2238" t="s">
        <v>67</v>
      </c>
      <c r="B2238" t="s">
        <v>342</v>
      </c>
      <c r="C2238">
        <v>0</v>
      </c>
    </row>
    <row r="2239" spans="1:3" x14ac:dyDescent="0.3">
      <c r="A2239" t="s">
        <v>250</v>
      </c>
      <c r="B2239" t="s">
        <v>342</v>
      </c>
      <c r="C2239">
        <v>0</v>
      </c>
    </row>
    <row r="2240" spans="1:3" x14ac:dyDescent="0.3">
      <c r="A2240" t="s">
        <v>252</v>
      </c>
      <c r="B2240" t="s">
        <v>342</v>
      </c>
      <c r="C2240">
        <v>0</v>
      </c>
    </row>
    <row r="2241" spans="1:3" x14ac:dyDescent="0.3">
      <c r="A2241" t="s">
        <v>114</v>
      </c>
      <c r="B2241" t="s">
        <v>344</v>
      </c>
      <c r="C2241">
        <v>0</v>
      </c>
    </row>
    <row r="2242" spans="1:3" x14ac:dyDescent="0.3">
      <c r="A2242" t="s">
        <v>116</v>
      </c>
      <c r="B2242" t="s">
        <v>344</v>
      </c>
      <c r="C2242">
        <v>0</v>
      </c>
    </row>
    <row r="2243" spans="1:3" x14ac:dyDescent="0.3">
      <c r="A2243" t="s">
        <v>117</v>
      </c>
      <c r="B2243" t="s">
        <v>344</v>
      </c>
      <c r="C2243">
        <v>0</v>
      </c>
    </row>
    <row r="2244" spans="1:3" x14ac:dyDescent="0.3">
      <c r="A2244" t="s">
        <v>119</v>
      </c>
      <c r="B2244" t="s">
        <v>344</v>
      </c>
      <c r="C2244">
        <v>0</v>
      </c>
    </row>
    <row r="2245" spans="1:3" x14ac:dyDescent="0.3">
      <c r="A2245" t="s">
        <v>121</v>
      </c>
      <c r="B2245" t="s">
        <v>344</v>
      </c>
      <c r="C2245">
        <v>0</v>
      </c>
    </row>
    <row r="2246" spans="1:3" x14ac:dyDescent="0.3">
      <c r="A2246" t="s">
        <v>123</v>
      </c>
      <c r="B2246" t="s">
        <v>344</v>
      </c>
      <c r="C2246">
        <v>0</v>
      </c>
    </row>
    <row r="2247" spans="1:3" x14ac:dyDescent="0.3">
      <c r="A2247" t="s">
        <v>125</v>
      </c>
      <c r="B2247" t="s">
        <v>344</v>
      </c>
      <c r="C2247">
        <v>0</v>
      </c>
    </row>
    <row r="2248" spans="1:3" x14ac:dyDescent="0.3">
      <c r="A2248" t="s">
        <v>126</v>
      </c>
      <c r="B2248" t="s">
        <v>344</v>
      </c>
      <c r="C2248">
        <v>0</v>
      </c>
    </row>
    <row r="2249" spans="1:3" x14ac:dyDescent="0.3">
      <c r="A2249" t="s">
        <v>128</v>
      </c>
      <c r="B2249" t="s">
        <v>344</v>
      </c>
      <c r="C2249">
        <v>0</v>
      </c>
    </row>
    <row r="2250" spans="1:3" x14ac:dyDescent="0.3">
      <c r="A2250" t="s">
        <v>130</v>
      </c>
      <c r="B2250" t="s">
        <v>344</v>
      </c>
      <c r="C2250">
        <v>0</v>
      </c>
    </row>
    <row r="2251" spans="1:3" x14ac:dyDescent="0.3">
      <c r="A2251" t="s">
        <v>132</v>
      </c>
      <c r="B2251" t="s">
        <v>344</v>
      </c>
      <c r="C2251">
        <v>0</v>
      </c>
    </row>
    <row r="2252" spans="1:3" x14ac:dyDescent="0.3">
      <c r="A2252" t="s">
        <v>134</v>
      </c>
      <c r="B2252" t="s">
        <v>344</v>
      </c>
      <c r="C2252">
        <v>0</v>
      </c>
    </row>
    <row r="2253" spans="1:3" x14ac:dyDescent="0.3">
      <c r="A2253" t="s">
        <v>136</v>
      </c>
      <c r="B2253" t="s">
        <v>344</v>
      </c>
      <c r="C2253">
        <v>0</v>
      </c>
    </row>
    <row r="2254" spans="1:3" x14ac:dyDescent="0.3">
      <c r="A2254" t="s">
        <v>138</v>
      </c>
      <c r="B2254" t="s">
        <v>344</v>
      </c>
      <c r="C2254">
        <v>0</v>
      </c>
    </row>
    <row r="2255" spans="1:3" x14ac:dyDescent="0.3">
      <c r="A2255" t="s">
        <v>140</v>
      </c>
      <c r="B2255" t="s">
        <v>344</v>
      </c>
      <c r="C2255">
        <v>0</v>
      </c>
    </row>
    <row r="2256" spans="1:3" x14ac:dyDescent="0.3">
      <c r="A2256" t="s">
        <v>142</v>
      </c>
      <c r="B2256" t="s">
        <v>344</v>
      </c>
      <c r="C2256">
        <v>0</v>
      </c>
    </row>
    <row r="2257" spans="1:3" x14ac:dyDescent="0.3">
      <c r="A2257" t="s">
        <v>144</v>
      </c>
      <c r="B2257" t="s">
        <v>344</v>
      </c>
      <c r="C2257">
        <v>0</v>
      </c>
    </row>
    <row r="2258" spans="1:3" x14ac:dyDescent="0.3">
      <c r="A2258" t="s">
        <v>146</v>
      </c>
      <c r="B2258" t="s">
        <v>344</v>
      </c>
      <c r="C2258">
        <v>0</v>
      </c>
    </row>
    <row r="2259" spans="1:3" x14ac:dyDescent="0.3">
      <c r="A2259" t="s">
        <v>148</v>
      </c>
      <c r="B2259" t="s">
        <v>344</v>
      </c>
      <c r="C2259">
        <v>0</v>
      </c>
    </row>
    <row r="2260" spans="1:3" x14ac:dyDescent="0.3">
      <c r="A2260" t="s">
        <v>150</v>
      </c>
      <c r="B2260" t="s">
        <v>344</v>
      </c>
      <c r="C2260">
        <v>0</v>
      </c>
    </row>
    <row r="2261" spans="1:3" x14ac:dyDescent="0.3">
      <c r="A2261" t="s">
        <v>152</v>
      </c>
      <c r="B2261" t="s">
        <v>344</v>
      </c>
      <c r="C2261">
        <v>0</v>
      </c>
    </row>
    <row r="2262" spans="1:3" x14ac:dyDescent="0.3">
      <c r="A2262" t="s">
        <v>154</v>
      </c>
      <c r="B2262" t="s">
        <v>344</v>
      </c>
      <c r="C2262">
        <v>0</v>
      </c>
    </row>
    <row r="2263" spans="1:3" x14ac:dyDescent="0.3">
      <c r="A2263" t="s">
        <v>156</v>
      </c>
      <c r="B2263" t="s">
        <v>344</v>
      </c>
      <c r="C2263">
        <v>0</v>
      </c>
    </row>
    <row r="2264" spans="1:3" x14ac:dyDescent="0.3">
      <c r="A2264" t="s">
        <v>158</v>
      </c>
      <c r="B2264" t="s">
        <v>344</v>
      </c>
      <c r="C2264">
        <v>0</v>
      </c>
    </row>
    <row r="2265" spans="1:3" x14ac:dyDescent="0.3">
      <c r="A2265" t="s">
        <v>159</v>
      </c>
      <c r="B2265" t="s">
        <v>344</v>
      </c>
      <c r="C2265">
        <v>0</v>
      </c>
    </row>
    <row r="2266" spans="1:3" x14ac:dyDescent="0.3">
      <c r="A2266" t="s">
        <v>161</v>
      </c>
      <c r="B2266" t="s">
        <v>344</v>
      </c>
      <c r="C2266">
        <v>0</v>
      </c>
    </row>
    <row r="2267" spans="1:3" x14ac:dyDescent="0.3">
      <c r="A2267" t="s">
        <v>163</v>
      </c>
      <c r="B2267" t="s">
        <v>344</v>
      </c>
      <c r="C2267">
        <v>0</v>
      </c>
    </row>
    <row r="2268" spans="1:3" x14ac:dyDescent="0.3">
      <c r="A2268" t="s">
        <v>165</v>
      </c>
      <c r="B2268" t="s">
        <v>344</v>
      </c>
      <c r="C2268">
        <v>0</v>
      </c>
    </row>
    <row r="2269" spans="1:3" x14ac:dyDescent="0.3">
      <c r="A2269" t="s">
        <v>167</v>
      </c>
      <c r="B2269" t="s">
        <v>344</v>
      </c>
      <c r="C2269">
        <v>0</v>
      </c>
    </row>
    <row r="2270" spans="1:3" x14ac:dyDescent="0.3">
      <c r="A2270" t="s">
        <v>169</v>
      </c>
      <c r="B2270" t="s">
        <v>344</v>
      </c>
      <c r="C2270">
        <v>0</v>
      </c>
    </row>
    <row r="2271" spans="1:3" x14ac:dyDescent="0.3">
      <c r="A2271" t="s">
        <v>171</v>
      </c>
      <c r="B2271" t="s">
        <v>344</v>
      </c>
      <c r="C2271">
        <v>0</v>
      </c>
    </row>
    <row r="2272" spans="1:3" x14ac:dyDescent="0.3">
      <c r="A2272" t="s">
        <v>24</v>
      </c>
      <c r="B2272" t="s">
        <v>344</v>
      </c>
      <c r="C2272">
        <v>0</v>
      </c>
    </row>
    <row r="2273" spans="1:3" x14ac:dyDescent="0.3">
      <c r="A2273" t="s">
        <v>175</v>
      </c>
      <c r="B2273" t="s">
        <v>344</v>
      </c>
      <c r="C2273">
        <v>0</v>
      </c>
    </row>
    <row r="2274" spans="1:3" x14ac:dyDescent="0.3">
      <c r="A2274" t="s">
        <v>177</v>
      </c>
      <c r="B2274" t="s">
        <v>344</v>
      </c>
      <c r="C2274">
        <v>0</v>
      </c>
    </row>
    <row r="2275" spans="1:3" x14ac:dyDescent="0.3">
      <c r="A2275" t="s">
        <v>179</v>
      </c>
      <c r="B2275" t="s">
        <v>344</v>
      </c>
      <c r="C2275">
        <v>0</v>
      </c>
    </row>
    <row r="2276" spans="1:3" x14ac:dyDescent="0.3">
      <c r="A2276" t="s">
        <v>181</v>
      </c>
      <c r="B2276" t="s">
        <v>344</v>
      </c>
      <c r="C2276">
        <v>0</v>
      </c>
    </row>
    <row r="2277" spans="1:3" x14ac:dyDescent="0.3">
      <c r="A2277" t="s">
        <v>183</v>
      </c>
      <c r="B2277" t="s">
        <v>344</v>
      </c>
      <c r="C2277">
        <v>0</v>
      </c>
    </row>
    <row r="2278" spans="1:3" x14ac:dyDescent="0.3">
      <c r="A2278" t="s">
        <v>185</v>
      </c>
      <c r="B2278" t="s">
        <v>344</v>
      </c>
      <c r="C2278">
        <v>0</v>
      </c>
    </row>
    <row r="2279" spans="1:3" x14ac:dyDescent="0.3">
      <c r="A2279" t="s">
        <v>187</v>
      </c>
      <c r="B2279" t="s">
        <v>344</v>
      </c>
      <c r="C2279">
        <v>0</v>
      </c>
    </row>
    <row r="2280" spans="1:3" x14ac:dyDescent="0.3">
      <c r="A2280" t="s">
        <v>189</v>
      </c>
      <c r="B2280" t="s">
        <v>344</v>
      </c>
      <c r="C2280">
        <v>0</v>
      </c>
    </row>
    <row r="2281" spans="1:3" x14ac:dyDescent="0.3">
      <c r="A2281" t="s">
        <v>191</v>
      </c>
      <c r="B2281" t="s">
        <v>344</v>
      </c>
      <c r="C2281">
        <v>0</v>
      </c>
    </row>
    <row r="2282" spans="1:3" x14ac:dyDescent="0.3">
      <c r="A2282" t="s">
        <v>193</v>
      </c>
      <c r="B2282" t="s">
        <v>344</v>
      </c>
      <c r="C2282">
        <v>0</v>
      </c>
    </row>
    <row r="2283" spans="1:3" x14ac:dyDescent="0.3">
      <c r="A2283" t="s">
        <v>195</v>
      </c>
      <c r="B2283" t="s">
        <v>344</v>
      </c>
      <c r="C2283">
        <v>0</v>
      </c>
    </row>
    <row r="2284" spans="1:3" x14ac:dyDescent="0.3">
      <c r="A2284" t="s">
        <v>197</v>
      </c>
      <c r="B2284" t="s">
        <v>344</v>
      </c>
      <c r="C2284">
        <v>0</v>
      </c>
    </row>
    <row r="2285" spans="1:3" x14ac:dyDescent="0.3">
      <c r="A2285" t="s">
        <v>199</v>
      </c>
      <c r="B2285" t="s">
        <v>344</v>
      </c>
      <c r="C2285">
        <v>0</v>
      </c>
    </row>
    <row r="2286" spans="1:3" x14ac:dyDescent="0.3">
      <c r="A2286" t="s">
        <v>201</v>
      </c>
      <c r="B2286" t="s">
        <v>344</v>
      </c>
      <c r="C2286">
        <v>0</v>
      </c>
    </row>
    <row r="2287" spans="1:3" x14ac:dyDescent="0.3">
      <c r="A2287" t="s">
        <v>203</v>
      </c>
      <c r="B2287" t="s">
        <v>344</v>
      </c>
      <c r="C2287">
        <v>0</v>
      </c>
    </row>
    <row r="2288" spans="1:3" x14ac:dyDescent="0.3">
      <c r="A2288" t="s">
        <v>205</v>
      </c>
      <c r="B2288" t="s">
        <v>344</v>
      </c>
      <c r="C2288">
        <v>0</v>
      </c>
    </row>
    <row r="2289" spans="1:3" x14ac:dyDescent="0.3">
      <c r="A2289" t="s">
        <v>21</v>
      </c>
      <c r="B2289" t="s">
        <v>344</v>
      </c>
      <c r="C2289">
        <v>0</v>
      </c>
    </row>
    <row r="2290" spans="1:3" x14ac:dyDescent="0.3">
      <c r="A2290" t="s">
        <v>208</v>
      </c>
      <c r="B2290" t="s">
        <v>344</v>
      </c>
      <c r="C2290">
        <v>0</v>
      </c>
    </row>
    <row r="2291" spans="1:3" x14ac:dyDescent="0.3">
      <c r="A2291" t="s">
        <v>210</v>
      </c>
      <c r="B2291" t="s">
        <v>344</v>
      </c>
      <c r="C2291">
        <v>0</v>
      </c>
    </row>
    <row r="2292" spans="1:3" x14ac:dyDescent="0.3">
      <c r="A2292" t="s">
        <v>212</v>
      </c>
      <c r="B2292" t="s">
        <v>344</v>
      </c>
      <c r="C2292">
        <v>0</v>
      </c>
    </row>
    <row r="2293" spans="1:3" x14ac:dyDescent="0.3">
      <c r="A2293" t="s">
        <v>214</v>
      </c>
      <c r="B2293" t="s">
        <v>344</v>
      </c>
      <c r="C2293">
        <v>0</v>
      </c>
    </row>
    <row r="2294" spans="1:3" x14ac:dyDescent="0.3">
      <c r="A2294" t="s">
        <v>216</v>
      </c>
      <c r="B2294" t="s">
        <v>344</v>
      </c>
      <c r="C2294">
        <v>0</v>
      </c>
    </row>
    <row r="2295" spans="1:3" x14ac:dyDescent="0.3">
      <c r="A2295" t="s">
        <v>68</v>
      </c>
      <c r="B2295" t="s">
        <v>344</v>
      </c>
      <c r="C2295">
        <v>0</v>
      </c>
    </row>
    <row r="2296" spans="1:3" x14ac:dyDescent="0.3">
      <c r="A2296" t="s">
        <v>69</v>
      </c>
      <c r="B2296" t="s">
        <v>344</v>
      </c>
      <c r="C2296">
        <v>0</v>
      </c>
    </row>
    <row r="2297" spans="1:3" x14ac:dyDescent="0.3">
      <c r="A2297" t="s">
        <v>221</v>
      </c>
      <c r="B2297" t="s">
        <v>344</v>
      </c>
      <c r="C2297">
        <v>0</v>
      </c>
    </row>
    <row r="2298" spans="1:3" x14ac:dyDescent="0.3">
      <c r="A2298" t="s">
        <v>223</v>
      </c>
      <c r="B2298" t="s">
        <v>344</v>
      </c>
      <c r="C2298">
        <v>0</v>
      </c>
    </row>
    <row r="2299" spans="1:3" x14ac:dyDescent="0.3">
      <c r="A2299" t="s">
        <v>225</v>
      </c>
      <c r="B2299" t="s">
        <v>344</v>
      </c>
      <c r="C2299">
        <v>0</v>
      </c>
    </row>
    <row r="2300" spans="1:3" x14ac:dyDescent="0.3">
      <c r="A2300" t="s">
        <v>28</v>
      </c>
      <c r="B2300" t="s">
        <v>344</v>
      </c>
      <c r="C2300">
        <v>0</v>
      </c>
    </row>
    <row r="2301" spans="1:3" x14ac:dyDescent="0.3">
      <c r="A2301" t="s">
        <v>229</v>
      </c>
      <c r="B2301" t="s">
        <v>344</v>
      </c>
      <c r="C2301">
        <v>0</v>
      </c>
    </row>
    <row r="2302" spans="1:3" x14ac:dyDescent="0.3">
      <c r="A2302" t="s">
        <v>231</v>
      </c>
      <c r="B2302" t="s">
        <v>344</v>
      </c>
      <c r="C2302">
        <v>0</v>
      </c>
    </row>
    <row r="2303" spans="1:3" x14ac:dyDescent="0.3">
      <c r="A2303" t="s">
        <v>233</v>
      </c>
      <c r="B2303" t="s">
        <v>344</v>
      </c>
      <c r="C2303">
        <v>0</v>
      </c>
    </row>
    <row r="2304" spans="1:3" x14ac:dyDescent="0.3">
      <c r="A2304" t="s">
        <v>235</v>
      </c>
      <c r="B2304" t="s">
        <v>344</v>
      </c>
      <c r="C2304">
        <v>0</v>
      </c>
    </row>
    <row r="2305" spans="1:3" x14ac:dyDescent="0.3">
      <c r="A2305" t="s">
        <v>237</v>
      </c>
      <c r="B2305" t="s">
        <v>344</v>
      </c>
      <c r="C2305">
        <v>0</v>
      </c>
    </row>
    <row r="2306" spans="1:3" x14ac:dyDescent="0.3">
      <c r="A2306" t="s">
        <v>239</v>
      </c>
      <c r="B2306" t="s">
        <v>344</v>
      </c>
      <c r="C2306">
        <v>0</v>
      </c>
    </row>
    <row r="2307" spans="1:3" x14ac:dyDescent="0.3">
      <c r="A2307" t="s">
        <v>241</v>
      </c>
      <c r="B2307" t="s">
        <v>344</v>
      </c>
      <c r="C2307">
        <v>0</v>
      </c>
    </row>
    <row r="2308" spans="1:3" x14ac:dyDescent="0.3">
      <c r="A2308" t="s">
        <v>243</v>
      </c>
      <c r="B2308" t="s">
        <v>344</v>
      </c>
      <c r="C2308">
        <v>0</v>
      </c>
    </row>
    <row r="2309" spans="1:3" x14ac:dyDescent="0.3">
      <c r="A2309" t="s">
        <v>245</v>
      </c>
      <c r="B2309" t="s">
        <v>344</v>
      </c>
      <c r="C2309">
        <v>0</v>
      </c>
    </row>
    <row r="2310" spans="1:3" x14ac:dyDescent="0.3">
      <c r="A2310" t="s">
        <v>247</v>
      </c>
      <c r="B2310" t="s">
        <v>344</v>
      </c>
      <c r="C2310">
        <v>0</v>
      </c>
    </row>
    <row r="2311" spans="1:3" x14ac:dyDescent="0.3">
      <c r="A2311" t="s">
        <v>67</v>
      </c>
      <c r="B2311" t="s">
        <v>344</v>
      </c>
      <c r="C2311">
        <v>0</v>
      </c>
    </row>
    <row r="2312" spans="1:3" x14ac:dyDescent="0.3">
      <c r="A2312" t="s">
        <v>250</v>
      </c>
      <c r="B2312" t="s">
        <v>344</v>
      </c>
      <c r="C2312">
        <v>0</v>
      </c>
    </row>
    <row r="2313" spans="1:3" x14ac:dyDescent="0.3">
      <c r="A2313" t="s">
        <v>252</v>
      </c>
      <c r="B2313" t="s">
        <v>344</v>
      </c>
      <c r="C2313">
        <v>0</v>
      </c>
    </row>
    <row r="2314" spans="1:3" x14ac:dyDescent="0.3">
      <c r="A2314" t="s">
        <v>114</v>
      </c>
      <c r="B2314" t="s">
        <v>346</v>
      </c>
      <c r="C2314">
        <v>0</v>
      </c>
    </row>
    <row r="2315" spans="1:3" x14ac:dyDescent="0.3">
      <c r="A2315" t="s">
        <v>116</v>
      </c>
      <c r="B2315" t="s">
        <v>346</v>
      </c>
      <c r="C2315">
        <v>0</v>
      </c>
    </row>
    <row r="2316" spans="1:3" x14ac:dyDescent="0.3">
      <c r="A2316" t="s">
        <v>117</v>
      </c>
      <c r="B2316" t="s">
        <v>346</v>
      </c>
      <c r="C2316">
        <v>0</v>
      </c>
    </row>
    <row r="2317" spans="1:3" x14ac:dyDescent="0.3">
      <c r="A2317" t="s">
        <v>119</v>
      </c>
      <c r="B2317" t="s">
        <v>346</v>
      </c>
      <c r="C2317">
        <v>0</v>
      </c>
    </row>
    <row r="2318" spans="1:3" x14ac:dyDescent="0.3">
      <c r="A2318" t="s">
        <v>121</v>
      </c>
      <c r="B2318" t="s">
        <v>346</v>
      </c>
      <c r="C2318">
        <v>0</v>
      </c>
    </row>
    <row r="2319" spans="1:3" x14ac:dyDescent="0.3">
      <c r="A2319" t="s">
        <v>123</v>
      </c>
      <c r="B2319" t="s">
        <v>346</v>
      </c>
      <c r="C2319">
        <v>0</v>
      </c>
    </row>
    <row r="2320" spans="1:3" x14ac:dyDescent="0.3">
      <c r="A2320" t="s">
        <v>125</v>
      </c>
      <c r="B2320" t="s">
        <v>346</v>
      </c>
      <c r="C2320">
        <v>0</v>
      </c>
    </row>
    <row r="2321" spans="1:3" x14ac:dyDescent="0.3">
      <c r="A2321" t="s">
        <v>126</v>
      </c>
      <c r="B2321" t="s">
        <v>346</v>
      </c>
      <c r="C2321">
        <v>0</v>
      </c>
    </row>
    <row r="2322" spans="1:3" x14ac:dyDescent="0.3">
      <c r="A2322" t="s">
        <v>128</v>
      </c>
      <c r="B2322" t="s">
        <v>346</v>
      </c>
      <c r="C2322">
        <v>0</v>
      </c>
    </row>
    <row r="2323" spans="1:3" x14ac:dyDescent="0.3">
      <c r="A2323" t="s">
        <v>130</v>
      </c>
      <c r="B2323" t="s">
        <v>346</v>
      </c>
      <c r="C2323">
        <v>0</v>
      </c>
    </row>
    <row r="2324" spans="1:3" x14ac:dyDescent="0.3">
      <c r="A2324" t="s">
        <v>132</v>
      </c>
      <c r="B2324" t="s">
        <v>346</v>
      </c>
      <c r="C2324">
        <v>0</v>
      </c>
    </row>
    <row r="2325" spans="1:3" x14ac:dyDescent="0.3">
      <c r="A2325" t="s">
        <v>134</v>
      </c>
      <c r="B2325" t="s">
        <v>346</v>
      </c>
      <c r="C2325">
        <v>0</v>
      </c>
    </row>
    <row r="2326" spans="1:3" x14ac:dyDescent="0.3">
      <c r="A2326" t="s">
        <v>136</v>
      </c>
      <c r="B2326" t="s">
        <v>346</v>
      </c>
      <c r="C2326">
        <v>0</v>
      </c>
    </row>
    <row r="2327" spans="1:3" x14ac:dyDescent="0.3">
      <c r="A2327" t="s">
        <v>138</v>
      </c>
      <c r="B2327" t="s">
        <v>346</v>
      </c>
      <c r="C2327">
        <v>0</v>
      </c>
    </row>
    <row r="2328" spans="1:3" x14ac:dyDescent="0.3">
      <c r="A2328" t="s">
        <v>140</v>
      </c>
      <c r="B2328" t="s">
        <v>346</v>
      </c>
      <c r="C2328">
        <v>0</v>
      </c>
    </row>
    <row r="2329" spans="1:3" x14ac:dyDescent="0.3">
      <c r="A2329" t="s">
        <v>142</v>
      </c>
      <c r="B2329" t="s">
        <v>346</v>
      </c>
      <c r="C2329">
        <v>0</v>
      </c>
    </row>
    <row r="2330" spans="1:3" x14ac:dyDescent="0.3">
      <c r="A2330" t="s">
        <v>144</v>
      </c>
      <c r="B2330" t="s">
        <v>346</v>
      </c>
      <c r="C2330">
        <v>0</v>
      </c>
    </row>
    <row r="2331" spans="1:3" x14ac:dyDescent="0.3">
      <c r="A2331" t="s">
        <v>146</v>
      </c>
      <c r="B2331" t="s">
        <v>346</v>
      </c>
      <c r="C2331">
        <v>0</v>
      </c>
    </row>
    <row r="2332" spans="1:3" x14ac:dyDescent="0.3">
      <c r="A2332" t="s">
        <v>148</v>
      </c>
      <c r="B2332" t="s">
        <v>346</v>
      </c>
      <c r="C2332">
        <v>0</v>
      </c>
    </row>
    <row r="2333" spans="1:3" x14ac:dyDescent="0.3">
      <c r="A2333" t="s">
        <v>150</v>
      </c>
      <c r="B2333" t="s">
        <v>346</v>
      </c>
      <c r="C2333">
        <v>0</v>
      </c>
    </row>
    <row r="2334" spans="1:3" x14ac:dyDescent="0.3">
      <c r="A2334" t="s">
        <v>152</v>
      </c>
      <c r="B2334" t="s">
        <v>346</v>
      </c>
      <c r="C2334">
        <v>0</v>
      </c>
    </row>
    <row r="2335" spans="1:3" x14ac:dyDescent="0.3">
      <c r="A2335" t="s">
        <v>154</v>
      </c>
      <c r="B2335" t="s">
        <v>346</v>
      </c>
      <c r="C2335">
        <v>0</v>
      </c>
    </row>
    <row r="2336" spans="1:3" x14ac:dyDescent="0.3">
      <c r="A2336" t="s">
        <v>156</v>
      </c>
      <c r="B2336" t="s">
        <v>346</v>
      </c>
      <c r="C2336">
        <v>0</v>
      </c>
    </row>
    <row r="2337" spans="1:3" x14ac:dyDescent="0.3">
      <c r="A2337" t="s">
        <v>158</v>
      </c>
      <c r="B2337" t="s">
        <v>346</v>
      </c>
      <c r="C2337">
        <v>0</v>
      </c>
    </row>
    <row r="2338" spans="1:3" x14ac:dyDescent="0.3">
      <c r="A2338" t="s">
        <v>159</v>
      </c>
      <c r="B2338" t="s">
        <v>346</v>
      </c>
      <c r="C2338">
        <v>0</v>
      </c>
    </row>
    <row r="2339" spans="1:3" x14ac:dyDescent="0.3">
      <c r="A2339" t="s">
        <v>161</v>
      </c>
      <c r="B2339" t="s">
        <v>346</v>
      </c>
      <c r="C2339">
        <v>0</v>
      </c>
    </row>
    <row r="2340" spans="1:3" x14ac:dyDescent="0.3">
      <c r="A2340" t="s">
        <v>163</v>
      </c>
      <c r="B2340" t="s">
        <v>346</v>
      </c>
      <c r="C2340">
        <v>0</v>
      </c>
    </row>
    <row r="2341" spans="1:3" x14ac:dyDescent="0.3">
      <c r="A2341" t="s">
        <v>165</v>
      </c>
      <c r="B2341" t="s">
        <v>346</v>
      </c>
      <c r="C2341">
        <v>0</v>
      </c>
    </row>
    <row r="2342" spans="1:3" x14ac:dyDescent="0.3">
      <c r="A2342" t="s">
        <v>167</v>
      </c>
      <c r="B2342" t="s">
        <v>346</v>
      </c>
      <c r="C2342">
        <v>0</v>
      </c>
    </row>
    <row r="2343" spans="1:3" x14ac:dyDescent="0.3">
      <c r="A2343" t="s">
        <v>169</v>
      </c>
      <c r="B2343" t="s">
        <v>346</v>
      </c>
      <c r="C2343">
        <v>0</v>
      </c>
    </row>
    <row r="2344" spans="1:3" x14ac:dyDescent="0.3">
      <c r="A2344" t="s">
        <v>171</v>
      </c>
      <c r="B2344" t="s">
        <v>346</v>
      </c>
      <c r="C2344">
        <v>0</v>
      </c>
    </row>
    <row r="2345" spans="1:3" x14ac:dyDescent="0.3">
      <c r="A2345" t="s">
        <v>24</v>
      </c>
      <c r="B2345" t="s">
        <v>346</v>
      </c>
      <c r="C2345">
        <v>0</v>
      </c>
    </row>
    <row r="2346" spans="1:3" x14ac:dyDescent="0.3">
      <c r="A2346" t="s">
        <v>175</v>
      </c>
      <c r="B2346" t="s">
        <v>346</v>
      </c>
      <c r="C2346">
        <v>0</v>
      </c>
    </row>
    <row r="2347" spans="1:3" x14ac:dyDescent="0.3">
      <c r="A2347" t="s">
        <v>177</v>
      </c>
      <c r="B2347" t="s">
        <v>346</v>
      </c>
      <c r="C2347">
        <v>0</v>
      </c>
    </row>
    <row r="2348" spans="1:3" x14ac:dyDescent="0.3">
      <c r="A2348" t="s">
        <v>179</v>
      </c>
      <c r="B2348" t="s">
        <v>346</v>
      </c>
      <c r="C2348">
        <v>0</v>
      </c>
    </row>
    <row r="2349" spans="1:3" x14ac:dyDescent="0.3">
      <c r="A2349" t="s">
        <v>181</v>
      </c>
      <c r="B2349" t="s">
        <v>346</v>
      </c>
      <c r="C2349">
        <v>0</v>
      </c>
    </row>
    <row r="2350" spans="1:3" x14ac:dyDescent="0.3">
      <c r="A2350" t="s">
        <v>183</v>
      </c>
      <c r="B2350" t="s">
        <v>346</v>
      </c>
      <c r="C2350">
        <v>0</v>
      </c>
    </row>
    <row r="2351" spans="1:3" x14ac:dyDescent="0.3">
      <c r="A2351" t="s">
        <v>185</v>
      </c>
      <c r="B2351" t="s">
        <v>346</v>
      </c>
      <c r="C2351">
        <v>0</v>
      </c>
    </row>
    <row r="2352" spans="1:3" x14ac:dyDescent="0.3">
      <c r="A2352" t="s">
        <v>187</v>
      </c>
      <c r="B2352" t="s">
        <v>346</v>
      </c>
      <c r="C2352">
        <v>0</v>
      </c>
    </row>
    <row r="2353" spans="1:3" x14ac:dyDescent="0.3">
      <c r="A2353" t="s">
        <v>189</v>
      </c>
      <c r="B2353" t="s">
        <v>346</v>
      </c>
      <c r="C2353">
        <v>0</v>
      </c>
    </row>
    <row r="2354" spans="1:3" x14ac:dyDescent="0.3">
      <c r="A2354" t="s">
        <v>191</v>
      </c>
      <c r="B2354" t="s">
        <v>346</v>
      </c>
      <c r="C2354">
        <v>0</v>
      </c>
    </row>
    <row r="2355" spans="1:3" x14ac:dyDescent="0.3">
      <c r="A2355" t="s">
        <v>193</v>
      </c>
      <c r="B2355" t="s">
        <v>346</v>
      </c>
      <c r="C2355">
        <v>0</v>
      </c>
    </row>
    <row r="2356" spans="1:3" x14ac:dyDescent="0.3">
      <c r="A2356" t="s">
        <v>195</v>
      </c>
      <c r="B2356" t="s">
        <v>346</v>
      </c>
      <c r="C2356">
        <v>0</v>
      </c>
    </row>
    <row r="2357" spans="1:3" x14ac:dyDescent="0.3">
      <c r="A2357" t="s">
        <v>197</v>
      </c>
      <c r="B2357" t="s">
        <v>346</v>
      </c>
      <c r="C2357">
        <v>0</v>
      </c>
    </row>
    <row r="2358" spans="1:3" x14ac:dyDescent="0.3">
      <c r="A2358" t="s">
        <v>199</v>
      </c>
      <c r="B2358" t="s">
        <v>346</v>
      </c>
      <c r="C2358">
        <v>0</v>
      </c>
    </row>
    <row r="2359" spans="1:3" x14ac:dyDescent="0.3">
      <c r="A2359" t="s">
        <v>201</v>
      </c>
      <c r="B2359" t="s">
        <v>346</v>
      </c>
      <c r="C2359">
        <v>0</v>
      </c>
    </row>
    <row r="2360" spans="1:3" x14ac:dyDescent="0.3">
      <c r="A2360" t="s">
        <v>203</v>
      </c>
      <c r="B2360" t="s">
        <v>346</v>
      </c>
      <c r="C2360">
        <v>0</v>
      </c>
    </row>
    <row r="2361" spans="1:3" x14ac:dyDescent="0.3">
      <c r="A2361" t="s">
        <v>205</v>
      </c>
      <c r="B2361" t="s">
        <v>346</v>
      </c>
      <c r="C2361">
        <v>0</v>
      </c>
    </row>
    <row r="2362" spans="1:3" x14ac:dyDescent="0.3">
      <c r="A2362" t="s">
        <v>21</v>
      </c>
      <c r="B2362" t="s">
        <v>346</v>
      </c>
      <c r="C2362">
        <v>0</v>
      </c>
    </row>
    <row r="2363" spans="1:3" x14ac:dyDescent="0.3">
      <c r="A2363" t="s">
        <v>208</v>
      </c>
      <c r="B2363" t="s">
        <v>346</v>
      </c>
      <c r="C2363">
        <v>0</v>
      </c>
    </row>
    <row r="2364" spans="1:3" x14ac:dyDescent="0.3">
      <c r="A2364" t="s">
        <v>210</v>
      </c>
      <c r="B2364" t="s">
        <v>346</v>
      </c>
      <c r="C2364">
        <v>0</v>
      </c>
    </row>
    <row r="2365" spans="1:3" x14ac:dyDescent="0.3">
      <c r="A2365" t="s">
        <v>212</v>
      </c>
      <c r="B2365" t="s">
        <v>346</v>
      </c>
      <c r="C2365">
        <v>0</v>
      </c>
    </row>
    <row r="2366" spans="1:3" x14ac:dyDescent="0.3">
      <c r="A2366" t="s">
        <v>214</v>
      </c>
      <c r="B2366" t="s">
        <v>346</v>
      </c>
      <c r="C2366">
        <v>0</v>
      </c>
    </row>
    <row r="2367" spans="1:3" x14ac:dyDescent="0.3">
      <c r="A2367" t="s">
        <v>216</v>
      </c>
      <c r="B2367" t="s">
        <v>346</v>
      </c>
      <c r="C2367">
        <v>0</v>
      </c>
    </row>
    <row r="2368" spans="1:3" x14ac:dyDescent="0.3">
      <c r="A2368" t="s">
        <v>68</v>
      </c>
      <c r="B2368" t="s">
        <v>346</v>
      </c>
      <c r="C2368">
        <v>0</v>
      </c>
    </row>
    <row r="2369" spans="1:3" x14ac:dyDescent="0.3">
      <c r="A2369" t="s">
        <v>69</v>
      </c>
      <c r="B2369" t="s">
        <v>346</v>
      </c>
      <c r="C2369">
        <v>0</v>
      </c>
    </row>
    <row r="2370" spans="1:3" x14ac:dyDescent="0.3">
      <c r="A2370" t="s">
        <v>221</v>
      </c>
      <c r="B2370" t="s">
        <v>346</v>
      </c>
      <c r="C2370">
        <v>0</v>
      </c>
    </row>
    <row r="2371" spans="1:3" x14ac:dyDescent="0.3">
      <c r="A2371" t="s">
        <v>223</v>
      </c>
      <c r="B2371" t="s">
        <v>346</v>
      </c>
      <c r="C2371">
        <v>0</v>
      </c>
    </row>
    <row r="2372" spans="1:3" x14ac:dyDescent="0.3">
      <c r="A2372" t="s">
        <v>225</v>
      </c>
      <c r="B2372" t="s">
        <v>346</v>
      </c>
      <c r="C2372">
        <v>0</v>
      </c>
    </row>
    <row r="2373" spans="1:3" x14ac:dyDescent="0.3">
      <c r="A2373" t="s">
        <v>28</v>
      </c>
      <c r="B2373" t="s">
        <v>346</v>
      </c>
      <c r="C2373">
        <v>0</v>
      </c>
    </row>
    <row r="2374" spans="1:3" x14ac:dyDescent="0.3">
      <c r="A2374" t="s">
        <v>229</v>
      </c>
      <c r="B2374" t="s">
        <v>346</v>
      </c>
      <c r="C2374">
        <v>0</v>
      </c>
    </row>
    <row r="2375" spans="1:3" x14ac:dyDescent="0.3">
      <c r="A2375" t="s">
        <v>231</v>
      </c>
      <c r="B2375" t="s">
        <v>346</v>
      </c>
      <c r="C2375">
        <v>0</v>
      </c>
    </row>
    <row r="2376" spans="1:3" x14ac:dyDescent="0.3">
      <c r="A2376" t="s">
        <v>233</v>
      </c>
      <c r="B2376" t="s">
        <v>346</v>
      </c>
      <c r="C2376">
        <v>0</v>
      </c>
    </row>
    <row r="2377" spans="1:3" x14ac:dyDescent="0.3">
      <c r="A2377" t="s">
        <v>235</v>
      </c>
      <c r="B2377" t="s">
        <v>346</v>
      </c>
      <c r="C2377">
        <v>0</v>
      </c>
    </row>
    <row r="2378" spans="1:3" x14ac:dyDescent="0.3">
      <c r="A2378" t="s">
        <v>237</v>
      </c>
      <c r="B2378" t="s">
        <v>346</v>
      </c>
      <c r="C2378">
        <v>0</v>
      </c>
    </row>
    <row r="2379" spans="1:3" x14ac:dyDescent="0.3">
      <c r="A2379" t="s">
        <v>239</v>
      </c>
      <c r="B2379" t="s">
        <v>346</v>
      </c>
      <c r="C2379">
        <v>0</v>
      </c>
    </row>
    <row r="2380" spans="1:3" x14ac:dyDescent="0.3">
      <c r="A2380" t="s">
        <v>241</v>
      </c>
      <c r="B2380" t="s">
        <v>346</v>
      </c>
      <c r="C2380">
        <v>0</v>
      </c>
    </row>
    <row r="2381" spans="1:3" x14ac:dyDescent="0.3">
      <c r="A2381" t="s">
        <v>243</v>
      </c>
      <c r="B2381" t="s">
        <v>346</v>
      </c>
      <c r="C2381">
        <v>0</v>
      </c>
    </row>
    <row r="2382" spans="1:3" x14ac:dyDescent="0.3">
      <c r="A2382" t="s">
        <v>245</v>
      </c>
      <c r="B2382" t="s">
        <v>346</v>
      </c>
      <c r="C2382">
        <v>0</v>
      </c>
    </row>
    <row r="2383" spans="1:3" x14ac:dyDescent="0.3">
      <c r="A2383" t="s">
        <v>247</v>
      </c>
      <c r="B2383" t="s">
        <v>346</v>
      </c>
      <c r="C2383">
        <v>0</v>
      </c>
    </row>
    <row r="2384" spans="1:3" x14ac:dyDescent="0.3">
      <c r="A2384" t="s">
        <v>67</v>
      </c>
      <c r="B2384" t="s">
        <v>346</v>
      </c>
      <c r="C2384">
        <v>0</v>
      </c>
    </row>
    <row r="2385" spans="1:3" x14ac:dyDescent="0.3">
      <c r="A2385" t="s">
        <v>250</v>
      </c>
      <c r="B2385" t="s">
        <v>346</v>
      </c>
      <c r="C2385">
        <v>0</v>
      </c>
    </row>
    <row r="2386" spans="1:3" x14ac:dyDescent="0.3">
      <c r="A2386" t="s">
        <v>252</v>
      </c>
      <c r="B2386" t="s">
        <v>346</v>
      </c>
      <c r="C2386">
        <v>0</v>
      </c>
    </row>
    <row r="2387" spans="1:3" x14ac:dyDescent="0.3">
      <c r="A2387" t="s">
        <v>114</v>
      </c>
      <c r="B2387" t="s">
        <v>348</v>
      </c>
      <c r="C2387">
        <v>0</v>
      </c>
    </row>
    <row r="2388" spans="1:3" x14ac:dyDescent="0.3">
      <c r="A2388" t="s">
        <v>116</v>
      </c>
      <c r="B2388" t="s">
        <v>348</v>
      </c>
      <c r="C2388">
        <v>0</v>
      </c>
    </row>
    <row r="2389" spans="1:3" x14ac:dyDescent="0.3">
      <c r="A2389" t="s">
        <v>117</v>
      </c>
      <c r="B2389" t="s">
        <v>348</v>
      </c>
      <c r="C2389">
        <v>0</v>
      </c>
    </row>
    <row r="2390" spans="1:3" x14ac:dyDescent="0.3">
      <c r="A2390" t="s">
        <v>119</v>
      </c>
      <c r="B2390" t="s">
        <v>348</v>
      </c>
      <c r="C2390">
        <v>0</v>
      </c>
    </row>
    <row r="2391" spans="1:3" x14ac:dyDescent="0.3">
      <c r="A2391" t="s">
        <v>121</v>
      </c>
      <c r="B2391" t="s">
        <v>348</v>
      </c>
      <c r="C2391">
        <v>0</v>
      </c>
    </row>
    <row r="2392" spans="1:3" x14ac:dyDescent="0.3">
      <c r="A2392" t="s">
        <v>123</v>
      </c>
      <c r="B2392" t="s">
        <v>348</v>
      </c>
      <c r="C2392">
        <v>0</v>
      </c>
    </row>
    <row r="2393" spans="1:3" x14ac:dyDescent="0.3">
      <c r="A2393" t="s">
        <v>125</v>
      </c>
      <c r="B2393" t="s">
        <v>348</v>
      </c>
      <c r="C2393">
        <v>0</v>
      </c>
    </row>
    <row r="2394" spans="1:3" x14ac:dyDescent="0.3">
      <c r="A2394" t="s">
        <v>126</v>
      </c>
      <c r="B2394" t="s">
        <v>348</v>
      </c>
      <c r="C2394">
        <v>0</v>
      </c>
    </row>
    <row r="2395" spans="1:3" x14ac:dyDescent="0.3">
      <c r="A2395" t="s">
        <v>128</v>
      </c>
      <c r="B2395" t="s">
        <v>348</v>
      </c>
      <c r="C2395">
        <v>0</v>
      </c>
    </row>
    <row r="2396" spans="1:3" x14ac:dyDescent="0.3">
      <c r="A2396" t="s">
        <v>130</v>
      </c>
      <c r="B2396" t="s">
        <v>348</v>
      </c>
      <c r="C2396">
        <v>0</v>
      </c>
    </row>
    <row r="2397" spans="1:3" x14ac:dyDescent="0.3">
      <c r="A2397" t="s">
        <v>132</v>
      </c>
      <c r="B2397" t="s">
        <v>348</v>
      </c>
      <c r="C2397">
        <v>0</v>
      </c>
    </row>
    <row r="2398" spans="1:3" x14ac:dyDescent="0.3">
      <c r="A2398" t="s">
        <v>134</v>
      </c>
      <c r="B2398" t="s">
        <v>348</v>
      </c>
      <c r="C2398">
        <v>0</v>
      </c>
    </row>
    <row r="2399" spans="1:3" x14ac:dyDescent="0.3">
      <c r="A2399" t="s">
        <v>136</v>
      </c>
      <c r="B2399" t="s">
        <v>348</v>
      </c>
      <c r="C2399">
        <v>0</v>
      </c>
    </row>
    <row r="2400" spans="1:3" x14ac:dyDescent="0.3">
      <c r="A2400" t="s">
        <v>138</v>
      </c>
      <c r="B2400" t="s">
        <v>348</v>
      </c>
      <c r="C2400">
        <v>0</v>
      </c>
    </row>
    <row r="2401" spans="1:3" x14ac:dyDescent="0.3">
      <c r="A2401" t="s">
        <v>140</v>
      </c>
      <c r="B2401" t="s">
        <v>348</v>
      </c>
      <c r="C2401">
        <v>0</v>
      </c>
    </row>
    <row r="2402" spans="1:3" x14ac:dyDescent="0.3">
      <c r="A2402" t="s">
        <v>142</v>
      </c>
      <c r="B2402" t="s">
        <v>348</v>
      </c>
      <c r="C2402">
        <v>0</v>
      </c>
    </row>
    <row r="2403" spans="1:3" x14ac:dyDescent="0.3">
      <c r="A2403" t="s">
        <v>144</v>
      </c>
      <c r="B2403" t="s">
        <v>348</v>
      </c>
      <c r="C2403">
        <v>0</v>
      </c>
    </row>
    <row r="2404" spans="1:3" x14ac:dyDescent="0.3">
      <c r="A2404" t="s">
        <v>146</v>
      </c>
      <c r="B2404" t="s">
        <v>348</v>
      </c>
      <c r="C2404">
        <v>0</v>
      </c>
    </row>
    <row r="2405" spans="1:3" x14ac:dyDescent="0.3">
      <c r="A2405" t="s">
        <v>148</v>
      </c>
      <c r="B2405" t="s">
        <v>348</v>
      </c>
      <c r="C2405">
        <v>0</v>
      </c>
    </row>
    <row r="2406" spans="1:3" x14ac:dyDescent="0.3">
      <c r="A2406" t="s">
        <v>150</v>
      </c>
      <c r="B2406" t="s">
        <v>348</v>
      </c>
      <c r="C2406">
        <v>0</v>
      </c>
    </row>
    <row r="2407" spans="1:3" x14ac:dyDescent="0.3">
      <c r="A2407" t="s">
        <v>152</v>
      </c>
      <c r="B2407" t="s">
        <v>348</v>
      </c>
      <c r="C2407">
        <v>0</v>
      </c>
    </row>
    <row r="2408" spans="1:3" x14ac:dyDescent="0.3">
      <c r="A2408" t="s">
        <v>154</v>
      </c>
      <c r="B2408" t="s">
        <v>348</v>
      </c>
      <c r="C2408">
        <v>0</v>
      </c>
    </row>
    <row r="2409" spans="1:3" x14ac:dyDescent="0.3">
      <c r="A2409" t="s">
        <v>156</v>
      </c>
      <c r="B2409" t="s">
        <v>348</v>
      </c>
      <c r="C2409">
        <v>0</v>
      </c>
    </row>
    <row r="2410" spans="1:3" x14ac:dyDescent="0.3">
      <c r="A2410" t="s">
        <v>158</v>
      </c>
      <c r="B2410" t="s">
        <v>348</v>
      </c>
      <c r="C2410">
        <v>0</v>
      </c>
    </row>
    <row r="2411" spans="1:3" x14ac:dyDescent="0.3">
      <c r="A2411" t="s">
        <v>159</v>
      </c>
      <c r="B2411" t="s">
        <v>348</v>
      </c>
      <c r="C2411">
        <v>0</v>
      </c>
    </row>
    <row r="2412" spans="1:3" x14ac:dyDescent="0.3">
      <c r="A2412" t="s">
        <v>161</v>
      </c>
      <c r="B2412" t="s">
        <v>348</v>
      </c>
      <c r="C2412">
        <v>0</v>
      </c>
    </row>
    <row r="2413" spans="1:3" x14ac:dyDescent="0.3">
      <c r="A2413" t="s">
        <v>163</v>
      </c>
      <c r="B2413" t="s">
        <v>348</v>
      </c>
      <c r="C2413">
        <v>0</v>
      </c>
    </row>
    <row r="2414" spans="1:3" x14ac:dyDescent="0.3">
      <c r="A2414" t="s">
        <v>165</v>
      </c>
      <c r="B2414" t="s">
        <v>348</v>
      </c>
      <c r="C2414">
        <v>0</v>
      </c>
    </row>
    <row r="2415" spans="1:3" x14ac:dyDescent="0.3">
      <c r="A2415" t="s">
        <v>167</v>
      </c>
      <c r="B2415" t="s">
        <v>348</v>
      </c>
      <c r="C2415">
        <v>0</v>
      </c>
    </row>
    <row r="2416" spans="1:3" x14ac:dyDescent="0.3">
      <c r="A2416" t="s">
        <v>169</v>
      </c>
      <c r="B2416" t="s">
        <v>348</v>
      </c>
      <c r="C2416">
        <v>0</v>
      </c>
    </row>
    <row r="2417" spans="1:3" x14ac:dyDescent="0.3">
      <c r="A2417" t="s">
        <v>171</v>
      </c>
      <c r="B2417" t="s">
        <v>348</v>
      </c>
      <c r="C2417">
        <v>0</v>
      </c>
    </row>
    <row r="2418" spans="1:3" x14ac:dyDescent="0.3">
      <c r="A2418" t="s">
        <v>24</v>
      </c>
      <c r="B2418" t="s">
        <v>348</v>
      </c>
      <c r="C2418">
        <v>0</v>
      </c>
    </row>
    <row r="2419" spans="1:3" x14ac:dyDescent="0.3">
      <c r="A2419" t="s">
        <v>175</v>
      </c>
      <c r="B2419" t="s">
        <v>348</v>
      </c>
      <c r="C2419">
        <v>0</v>
      </c>
    </row>
    <row r="2420" spans="1:3" x14ac:dyDescent="0.3">
      <c r="A2420" t="s">
        <v>177</v>
      </c>
      <c r="B2420" t="s">
        <v>348</v>
      </c>
      <c r="C2420">
        <v>0</v>
      </c>
    </row>
    <row r="2421" spans="1:3" x14ac:dyDescent="0.3">
      <c r="A2421" t="s">
        <v>179</v>
      </c>
      <c r="B2421" t="s">
        <v>348</v>
      </c>
      <c r="C2421">
        <v>0</v>
      </c>
    </row>
    <row r="2422" spans="1:3" x14ac:dyDescent="0.3">
      <c r="A2422" t="s">
        <v>181</v>
      </c>
      <c r="B2422" t="s">
        <v>348</v>
      </c>
      <c r="C2422">
        <v>0</v>
      </c>
    </row>
    <row r="2423" spans="1:3" x14ac:dyDescent="0.3">
      <c r="A2423" t="s">
        <v>183</v>
      </c>
      <c r="B2423" t="s">
        <v>348</v>
      </c>
      <c r="C2423">
        <v>0</v>
      </c>
    </row>
    <row r="2424" spans="1:3" x14ac:dyDescent="0.3">
      <c r="A2424" t="s">
        <v>185</v>
      </c>
      <c r="B2424" t="s">
        <v>348</v>
      </c>
      <c r="C2424">
        <v>0</v>
      </c>
    </row>
    <row r="2425" spans="1:3" x14ac:dyDescent="0.3">
      <c r="A2425" t="s">
        <v>187</v>
      </c>
      <c r="B2425" t="s">
        <v>348</v>
      </c>
      <c r="C2425">
        <v>0</v>
      </c>
    </row>
    <row r="2426" spans="1:3" x14ac:dyDescent="0.3">
      <c r="A2426" t="s">
        <v>189</v>
      </c>
      <c r="B2426" t="s">
        <v>348</v>
      </c>
      <c r="C2426">
        <v>0</v>
      </c>
    </row>
    <row r="2427" spans="1:3" x14ac:dyDescent="0.3">
      <c r="A2427" t="s">
        <v>191</v>
      </c>
      <c r="B2427" t="s">
        <v>348</v>
      </c>
      <c r="C2427">
        <v>0</v>
      </c>
    </row>
    <row r="2428" spans="1:3" x14ac:dyDescent="0.3">
      <c r="A2428" t="s">
        <v>193</v>
      </c>
      <c r="B2428" t="s">
        <v>348</v>
      </c>
      <c r="C2428">
        <v>0</v>
      </c>
    </row>
    <row r="2429" spans="1:3" x14ac:dyDescent="0.3">
      <c r="A2429" t="s">
        <v>195</v>
      </c>
      <c r="B2429" t="s">
        <v>348</v>
      </c>
      <c r="C2429">
        <v>0</v>
      </c>
    </row>
    <row r="2430" spans="1:3" x14ac:dyDescent="0.3">
      <c r="A2430" t="s">
        <v>197</v>
      </c>
      <c r="B2430" t="s">
        <v>348</v>
      </c>
      <c r="C2430">
        <v>0</v>
      </c>
    </row>
    <row r="2431" spans="1:3" x14ac:dyDescent="0.3">
      <c r="A2431" t="s">
        <v>199</v>
      </c>
      <c r="B2431" t="s">
        <v>348</v>
      </c>
      <c r="C2431">
        <v>0</v>
      </c>
    </row>
    <row r="2432" spans="1:3" x14ac:dyDescent="0.3">
      <c r="A2432" t="s">
        <v>201</v>
      </c>
      <c r="B2432" t="s">
        <v>348</v>
      </c>
      <c r="C2432">
        <v>0</v>
      </c>
    </row>
    <row r="2433" spans="1:3" x14ac:dyDescent="0.3">
      <c r="A2433" t="s">
        <v>203</v>
      </c>
      <c r="B2433" t="s">
        <v>348</v>
      </c>
      <c r="C2433">
        <v>0</v>
      </c>
    </row>
    <row r="2434" spans="1:3" x14ac:dyDescent="0.3">
      <c r="A2434" t="s">
        <v>205</v>
      </c>
      <c r="B2434" t="s">
        <v>348</v>
      </c>
      <c r="C2434">
        <v>0</v>
      </c>
    </row>
    <row r="2435" spans="1:3" x14ac:dyDescent="0.3">
      <c r="A2435" t="s">
        <v>21</v>
      </c>
      <c r="B2435" t="s">
        <v>348</v>
      </c>
      <c r="C2435">
        <v>0</v>
      </c>
    </row>
    <row r="2436" spans="1:3" x14ac:dyDescent="0.3">
      <c r="A2436" t="s">
        <v>208</v>
      </c>
      <c r="B2436" t="s">
        <v>348</v>
      </c>
      <c r="C2436">
        <v>0</v>
      </c>
    </row>
    <row r="2437" spans="1:3" x14ac:dyDescent="0.3">
      <c r="A2437" t="s">
        <v>210</v>
      </c>
      <c r="B2437" t="s">
        <v>348</v>
      </c>
      <c r="C2437">
        <v>0</v>
      </c>
    </row>
    <row r="2438" spans="1:3" x14ac:dyDescent="0.3">
      <c r="A2438" t="s">
        <v>212</v>
      </c>
      <c r="B2438" t="s">
        <v>348</v>
      </c>
      <c r="C2438">
        <v>0</v>
      </c>
    </row>
    <row r="2439" spans="1:3" x14ac:dyDescent="0.3">
      <c r="A2439" t="s">
        <v>214</v>
      </c>
      <c r="B2439" t="s">
        <v>348</v>
      </c>
      <c r="C2439">
        <v>0</v>
      </c>
    </row>
    <row r="2440" spans="1:3" x14ac:dyDescent="0.3">
      <c r="A2440" t="s">
        <v>216</v>
      </c>
      <c r="B2440" t="s">
        <v>348</v>
      </c>
      <c r="C2440">
        <v>0</v>
      </c>
    </row>
    <row r="2441" spans="1:3" x14ac:dyDescent="0.3">
      <c r="A2441" t="s">
        <v>68</v>
      </c>
      <c r="B2441" t="s">
        <v>348</v>
      </c>
      <c r="C2441">
        <v>0</v>
      </c>
    </row>
    <row r="2442" spans="1:3" x14ac:dyDescent="0.3">
      <c r="A2442" t="s">
        <v>69</v>
      </c>
      <c r="B2442" t="s">
        <v>348</v>
      </c>
      <c r="C2442">
        <v>0</v>
      </c>
    </row>
    <row r="2443" spans="1:3" x14ac:dyDescent="0.3">
      <c r="A2443" t="s">
        <v>221</v>
      </c>
      <c r="B2443" t="s">
        <v>348</v>
      </c>
      <c r="C2443">
        <v>0</v>
      </c>
    </row>
    <row r="2444" spans="1:3" x14ac:dyDescent="0.3">
      <c r="A2444" t="s">
        <v>223</v>
      </c>
      <c r="B2444" t="s">
        <v>348</v>
      </c>
      <c r="C2444">
        <v>0</v>
      </c>
    </row>
    <row r="2445" spans="1:3" x14ac:dyDescent="0.3">
      <c r="A2445" t="s">
        <v>225</v>
      </c>
      <c r="B2445" t="s">
        <v>348</v>
      </c>
      <c r="C2445">
        <v>0</v>
      </c>
    </row>
    <row r="2446" spans="1:3" x14ac:dyDescent="0.3">
      <c r="A2446" t="s">
        <v>28</v>
      </c>
      <c r="B2446" t="s">
        <v>348</v>
      </c>
      <c r="C2446">
        <v>0</v>
      </c>
    </row>
    <row r="2447" spans="1:3" x14ac:dyDescent="0.3">
      <c r="A2447" t="s">
        <v>229</v>
      </c>
      <c r="B2447" t="s">
        <v>348</v>
      </c>
      <c r="C2447">
        <v>0</v>
      </c>
    </row>
    <row r="2448" spans="1:3" x14ac:dyDescent="0.3">
      <c r="A2448" t="s">
        <v>231</v>
      </c>
      <c r="B2448" t="s">
        <v>348</v>
      </c>
      <c r="C2448">
        <v>0</v>
      </c>
    </row>
    <row r="2449" spans="1:3" x14ac:dyDescent="0.3">
      <c r="A2449" t="s">
        <v>233</v>
      </c>
      <c r="B2449" t="s">
        <v>348</v>
      </c>
      <c r="C2449">
        <v>0</v>
      </c>
    </row>
    <row r="2450" spans="1:3" x14ac:dyDescent="0.3">
      <c r="A2450" t="s">
        <v>235</v>
      </c>
      <c r="B2450" t="s">
        <v>348</v>
      </c>
      <c r="C2450">
        <v>0</v>
      </c>
    </row>
    <row r="2451" spans="1:3" x14ac:dyDescent="0.3">
      <c r="A2451" t="s">
        <v>237</v>
      </c>
      <c r="B2451" t="s">
        <v>348</v>
      </c>
      <c r="C2451">
        <v>0</v>
      </c>
    </row>
    <row r="2452" spans="1:3" x14ac:dyDescent="0.3">
      <c r="A2452" t="s">
        <v>239</v>
      </c>
      <c r="B2452" t="s">
        <v>348</v>
      </c>
      <c r="C2452">
        <v>0</v>
      </c>
    </row>
    <row r="2453" spans="1:3" x14ac:dyDescent="0.3">
      <c r="A2453" t="s">
        <v>241</v>
      </c>
      <c r="B2453" t="s">
        <v>348</v>
      </c>
      <c r="C2453">
        <v>0</v>
      </c>
    </row>
    <row r="2454" spans="1:3" x14ac:dyDescent="0.3">
      <c r="A2454" t="s">
        <v>243</v>
      </c>
      <c r="B2454" t="s">
        <v>348</v>
      </c>
      <c r="C2454">
        <v>0</v>
      </c>
    </row>
    <row r="2455" spans="1:3" x14ac:dyDescent="0.3">
      <c r="A2455" t="s">
        <v>245</v>
      </c>
      <c r="B2455" t="s">
        <v>348</v>
      </c>
      <c r="C2455">
        <v>0</v>
      </c>
    </row>
    <row r="2456" spans="1:3" x14ac:dyDescent="0.3">
      <c r="A2456" t="s">
        <v>247</v>
      </c>
      <c r="B2456" t="s">
        <v>348</v>
      </c>
      <c r="C2456">
        <v>0</v>
      </c>
    </row>
    <row r="2457" spans="1:3" x14ac:dyDescent="0.3">
      <c r="A2457" t="s">
        <v>67</v>
      </c>
      <c r="B2457" t="s">
        <v>348</v>
      </c>
      <c r="C2457">
        <v>0</v>
      </c>
    </row>
    <row r="2458" spans="1:3" x14ac:dyDescent="0.3">
      <c r="A2458" t="s">
        <v>250</v>
      </c>
      <c r="B2458" t="s">
        <v>348</v>
      </c>
      <c r="C2458">
        <v>0</v>
      </c>
    </row>
    <row r="2459" spans="1:3" x14ac:dyDescent="0.3">
      <c r="A2459" t="s">
        <v>252</v>
      </c>
      <c r="B2459" t="s">
        <v>348</v>
      </c>
      <c r="C2459">
        <v>0</v>
      </c>
    </row>
    <row r="2460" spans="1:3" x14ac:dyDescent="0.3">
      <c r="A2460" t="s">
        <v>7</v>
      </c>
      <c r="B2460" t="s">
        <v>348</v>
      </c>
      <c r="C2460">
        <v>0</v>
      </c>
    </row>
    <row r="2461" spans="1:3" x14ac:dyDescent="0.3">
      <c r="A2461" t="s">
        <v>117</v>
      </c>
      <c r="B2461" t="s">
        <v>350</v>
      </c>
      <c r="C2461">
        <v>0</v>
      </c>
    </row>
    <row r="2462" spans="1:3" x14ac:dyDescent="0.3">
      <c r="A2462" t="s">
        <v>121</v>
      </c>
      <c r="B2462" t="s">
        <v>350</v>
      </c>
      <c r="C2462">
        <v>0</v>
      </c>
    </row>
    <row r="2463" spans="1:3" x14ac:dyDescent="0.3">
      <c r="A2463" t="s">
        <v>123</v>
      </c>
      <c r="B2463" t="s">
        <v>350</v>
      </c>
      <c r="C2463">
        <v>0</v>
      </c>
    </row>
    <row r="2464" spans="1:3" x14ac:dyDescent="0.3">
      <c r="A2464" t="s">
        <v>125</v>
      </c>
      <c r="B2464" t="s">
        <v>350</v>
      </c>
      <c r="C2464">
        <v>0</v>
      </c>
    </row>
    <row r="2465" spans="1:3" x14ac:dyDescent="0.3">
      <c r="A2465" t="s">
        <v>126</v>
      </c>
      <c r="B2465" t="s">
        <v>350</v>
      </c>
      <c r="C2465">
        <v>0</v>
      </c>
    </row>
    <row r="2466" spans="1:3" x14ac:dyDescent="0.3">
      <c r="A2466" t="s">
        <v>128</v>
      </c>
      <c r="B2466" t="s">
        <v>350</v>
      </c>
      <c r="C2466">
        <v>0</v>
      </c>
    </row>
    <row r="2467" spans="1:3" x14ac:dyDescent="0.3">
      <c r="A2467" t="s">
        <v>130</v>
      </c>
      <c r="B2467" t="s">
        <v>350</v>
      </c>
      <c r="C2467">
        <v>0</v>
      </c>
    </row>
    <row r="2468" spans="1:3" x14ac:dyDescent="0.3">
      <c r="A2468" t="s">
        <v>132</v>
      </c>
      <c r="B2468" t="s">
        <v>350</v>
      </c>
      <c r="C2468">
        <v>0</v>
      </c>
    </row>
    <row r="2469" spans="1:3" x14ac:dyDescent="0.3">
      <c r="A2469" t="s">
        <v>134</v>
      </c>
      <c r="B2469" t="s">
        <v>350</v>
      </c>
      <c r="C2469">
        <v>0</v>
      </c>
    </row>
    <row r="2470" spans="1:3" x14ac:dyDescent="0.3">
      <c r="A2470" t="s">
        <v>136</v>
      </c>
      <c r="B2470" t="s">
        <v>350</v>
      </c>
      <c r="C2470">
        <v>0</v>
      </c>
    </row>
    <row r="2471" spans="1:3" x14ac:dyDescent="0.3">
      <c r="A2471" t="s">
        <v>138</v>
      </c>
      <c r="B2471" t="s">
        <v>350</v>
      </c>
      <c r="C2471">
        <v>0</v>
      </c>
    </row>
    <row r="2472" spans="1:3" x14ac:dyDescent="0.3">
      <c r="A2472" t="s">
        <v>140</v>
      </c>
      <c r="B2472" t="s">
        <v>350</v>
      </c>
      <c r="C2472">
        <v>0</v>
      </c>
    </row>
    <row r="2473" spans="1:3" x14ac:dyDescent="0.3">
      <c r="A2473" t="s">
        <v>142</v>
      </c>
      <c r="B2473" t="s">
        <v>350</v>
      </c>
      <c r="C2473">
        <v>0</v>
      </c>
    </row>
    <row r="2474" spans="1:3" x14ac:dyDescent="0.3">
      <c r="A2474" t="s">
        <v>144</v>
      </c>
      <c r="B2474" t="s">
        <v>350</v>
      </c>
      <c r="C2474">
        <v>0</v>
      </c>
    </row>
    <row r="2475" spans="1:3" x14ac:dyDescent="0.3">
      <c r="A2475" t="s">
        <v>146</v>
      </c>
      <c r="B2475" t="s">
        <v>350</v>
      </c>
      <c r="C2475">
        <v>0</v>
      </c>
    </row>
    <row r="2476" spans="1:3" x14ac:dyDescent="0.3">
      <c r="A2476" t="s">
        <v>148</v>
      </c>
      <c r="B2476" t="s">
        <v>350</v>
      </c>
      <c r="C2476">
        <v>0</v>
      </c>
    </row>
    <row r="2477" spans="1:3" x14ac:dyDescent="0.3">
      <c r="A2477" t="s">
        <v>150</v>
      </c>
      <c r="B2477" t="s">
        <v>350</v>
      </c>
      <c r="C2477">
        <v>0</v>
      </c>
    </row>
    <row r="2478" spans="1:3" x14ac:dyDescent="0.3">
      <c r="A2478" t="s">
        <v>152</v>
      </c>
      <c r="B2478" t="s">
        <v>350</v>
      </c>
      <c r="C2478">
        <v>0</v>
      </c>
    </row>
    <row r="2479" spans="1:3" x14ac:dyDescent="0.3">
      <c r="A2479" t="s">
        <v>154</v>
      </c>
      <c r="B2479" t="s">
        <v>350</v>
      </c>
      <c r="C2479">
        <v>0</v>
      </c>
    </row>
    <row r="2480" spans="1:3" x14ac:dyDescent="0.3">
      <c r="A2480" t="s">
        <v>156</v>
      </c>
      <c r="B2480" t="s">
        <v>350</v>
      </c>
      <c r="C2480">
        <v>0</v>
      </c>
    </row>
    <row r="2481" spans="1:3" x14ac:dyDescent="0.3">
      <c r="A2481" t="s">
        <v>159</v>
      </c>
      <c r="B2481" t="s">
        <v>350</v>
      </c>
      <c r="C2481">
        <v>0</v>
      </c>
    </row>
    <row r="2482" spans="1:3" x14ac:dyDescent="0.3">
      <c r="A2482" t="s">
        <v>161</v>
      </c>
      <c r="B2482" t="s">
        <v>350</v>
      </c>
      <c r="C2482">
        <v>0</v>
      </c>
    </row>
    <row r="2483" spans="1:3" x14ac:dyDescent="0.3">
      <c r="A2483" t="s">
        <v>163</v>
      </c>
      <c r="B2483" t="s">
        <v>350</v>
      </c>
      <c r="C2483">
        <v>0</v>
      </c>
    </row>
    <row r="2484" spans="1:3" x14ac:dyDescent="0.3">
      <c r="A2484" t="s">
        <v>165</v>
      </c>
      <c r="B2484" t="s">
        <v>350</v>
      </c>
      <c r="C2484">
        <v>0</v>
      </c>
    </row>
    <row r="2485" spans="1:3" x14ac:dyDescent="0.3">
      <c r="A2485" t="s">
        <v>167</v>
      </c>
      <c r="B2485" t="s">
        <v>350</v>
      </c>
      <c r="C2485">
        <v>0</v>
      </c>
    </row>
    <row r="2486" spans="1:3" x14ac:dyDescent="0.3">
      <c r="A2486" t="s">
        <v>169</v>
      </c>
      <c r="B2486" t="s">
        <v>350</v>
      </c>
      <c r="C2486">
        <v>0</v>
      </c>
    </row>
    <row r="2487" spans="1:3" x14ac:dyDescent="0.3">
      <c r="A2487" t="s">
        <v>24</v>
      </c>
      <c r="B2487" t="s">
        <v>350</v>
      </c>
      <c r="C2487">
        <v>0</v>
      </c>
    </row>
    <row r="2488" spans="1:3" x14ac:dyDescent="0.3">
      <c r="A2488" t="s">
        <v>175</v>
      </c>
      <c r="B2488" t="s">
        <v>350</v>
      </c>
      <c r="C2488">
        <v>0</v>
      </c>
    </row>
    <row r="2489" spans="1:3" x14ac:dyDescent="0.3">
      <c r="A2489" t="s">
        <v>177</v>
      </c>
      <c r="B2489" t="s">
        <v>350</v>
      </c>
      <c r="C2489">
        <v>0</v>
      </c>
    </row>
    <row r="2490" spans="1:3" x14ac:dyDescent="0.3">
      <c r="A2490" t="s">
        <v>179</v>
      </c>
      <c r="B2490" t="s">
        <v>350</v>
      </c>
      <c r="C2490">
        <v>0</v>
      </c>
    </row>
    <row r="2491" spans="1:3" x14ac:dyDescent="0.3">
      <c r="A2491" t="s">
        <v>181</v>
      </c>
      <c r="B2491" t="s">
        <v>350</v>
      </c>
      <c r="C2491">
        <v>0</v>
      </c>
    </row>
    <row r="2492" spans="1:3" x14ac:dyDescent="0.3">
      <c r="A2492" t="s">
        <v>183</v>
      </c>
      <c r="B2492" t="s">
        <v>350</v>
      </c>
      <c r="C2492">
        <v>0</v>
      </c>
    </row>
    <row r="2493" spans="1:3" x14ac:dyDescent="0.3">
      <c r="A2493" t="s">
        <v>185</v>
      </c>
      <c r="B2493" t="s">
        <v>350</v>
      </c>
      <c r="C2493">
        <v>0</v>
      </c>
    </row>
    <row r="2494" spans="1:3" x14ac:dyDescent="0.3">
      <c r="A2494" t="s">
        <v>187</v>
      </c>
      <c r="B2494" t="s">
        <v>350</v>
      </c>
      <c r="C2494">
        <v>0</v>
      </c>
    </row>
    <row r="2495" spans="1:3" x14ac:dyDescent="0.3">
      <c r="A2495" t="s">
        <v>189</v>
      </c>
      <c r="B2495" t="s">
        <v>350</v>
      </c>
      <c r="C2495">
        <v>0</v>
      </c>
    </row>
    <row r="2496" spans="1:3" x14ac:dyDescent="0.3">
      <c r="A2496" t="s">
        <v>191</v>
      </c>
      <c r="B2496" t="s">
        <v>350</v>
      </c>
      <c r="C2496">
        <v>0</v>
      </c>
    </row>
    <row r="2497" spans="1:3" x14ac:dyDescent="0.3">
      <c r="A2497" t="s">
        <v>193</v>
      </c>
      <c r="B2497" t="s">
        <v>350</v>
      </c>
      <c r="C2497">
        <v>0</v>
      </c>
    </row>
    <row r="2498" spans="1:3" x14ac:dyDescent="0.3">
      <c r="A2498" t="s">
        <v>195</v>
      </c>
      <c r="B2498" t="s">
        <v>350</v>
      </c>
      <c r="C2498">
        <v>0</v>
      </c>
    </row>
    <row r="2499" spans="1:3" x14ac:dyDescent="0.3">
      <c r="A2499" t="s">
        <v>197</v>
      </c>
      <c r="B2499" t="s">
        <v>350</v>
      </c>
      <c r="C2499">
        <v>0</v>
      </c>
    </row>
    <row r="2500" spans="1:3" x14ac:dyDescent="0.3">
      <c r="A2500" t="s">
        <v>199</v>
      </c>
      <c r="B2500" t="s">
        <v>350</v>
      </c>
      <c r="C2500">
        <v>0</v>
      </c>
    </row>
    <row r="2501" spans="1:3" x14ac:dyDescent="0.3">
      <c r="A2501" t="s">
        <v>203</v>
      </c>
      <c r="B2501" t="s">
        <v>350</v>
      </c>
      <c r="C2501">
        <v>0</v>
      </c>
    </row>
    <row r="2502" spans="1:3" x14ac:dyDescent="0.3">
      <c r="A2502" t="s">
        <v>205</v>
      </c>
      <c r="B2502" t="s">
        <v>350</v>
      </c>
      <c r="C2502">
        <v>0</v>
      </c>
    </row>
    <row r="2503" spans="1:3" x14ac:dyDescent="0.3">
      <c r="A2503" t="s">
        <v>21</v>
      </c>
      <c r="B2503" t="s">
        <v>350</v>
      </c>
      <c r="C2503">
        <v>0</v>
      </c>
    </row>
    <row r="2504" spans="1:3" x14ac:dyDescent="0.3">
      <c r="A2504" t="s">
        <v>208</v>
      </c>
      <c r="B2504" t="s">
        <v>350</v>
      </c>
      <c r="C2504">
        <v>0</v>
      </c>
    </row>
    <row r="2505" spans="1:3" x14ac:dyDescent="0.3">
      <c r="A2505" t="s">
        <v>210</v>
      </c>
      <c r="B2505" t="s">
        <v>350</v>
      </c>
      <c r="C2505">
        <v>0</v>
      </c>
    </row>
    <row r="2506" spans="1:3" x14ac:dyDescent="0.3">
      <c r="A2506" t="s">
        <v>212</v>
      </c>
      <c r="B2506" t="s">
        <v>350</v>
      </c>
      <c r="C2506">
        <v>0</v>
      </c>
    </row>
    <row r="2507" spans="1:3" x14ac:dyDescent="0.3">
      <c r="A2507" t="s">
        <v>214</v>
      </c>
      <c r="B2507" t="s">
        <v>350</v>
      </c>
      <c r="C2507">
        <v>0</v>
      </c>
    </row>
    <row r="2508" spans="1:3" x14ac:dyDescent="0.3">
      <c r="A2508" t="s">
        <v>216</v>
      </c>
      <c r="B2508" t="s">
        <v>350</v>
      </c>
      <c r="C2508">
        <v>0</v>
      </c>
    </row>
    <row r="2509" spans="1:3" x14ac:dyDescent="0.3">
      <c r="A2509" t="s">
        <v>68</v>
      </c>
      <c r="B2509" t="s">
        <v>350</v>
      </c>
      <c r="C2509">
        <v>0</v>
      </c>
    </row>
    <row r="2510" spans="1:3" x14ac:dyDescent="0.3">
      <c r="A2510" t="s">
        <v>69</v>
      </c>
      <c r="B2510" t="s">
        <v>350</v>
      </c>
      <c r="C2510">
        <v>0</v>
      </c>
    </row>
    <row r="2511" spans="1:3" x14ac:dyDescent="0.3">
      <c r="A2511" t="s">
        <v>221</v>
      </c>
      <c r="B2511" t="s">
        <v>350</v>
      </c>
      <c r="C2511">
        <v>0</v>
      </c>
    </row>
    <row r="2512" spans="1:3" x14ac:dyDescent="0.3">
      <c r="A2512" t="s">
        <v>223</v>
      </c>
      <c r="B2512" t="s">
        <v>350</v>
      </c>
      <c r="C2512">
        <v>0</v>
      </c>
    </row>
    <row r="2513" spans="1:3" x14ac:dyDescent="0.3">
      <c r="A2513" t="s">
        <v>225</v>
      </c>
      <c r="B2513" t="s">
        <v>350</v>
      </c>
      <c r="C2513">
        <v>0</v>
      </c>
    </row>
    <row r="2514" spans="1:3" x14ac:dyDescent="0.3">
      <c r="A2514" t="s">
        <v>28</v>
      </c>
      <c r="B2514" t="s">
        <v>350</v>
      </c>
      <c r="C2514">
        <v>0</v>
      </c>
    </row>
    <row r="2515" spans="1:3" x14ac:dyDescent="0.3">
      <c r="A2515" t="s">
        <v>229</v>
      </c>
      <c r="B2515" t="s">
        <v>350</v>
      </c>
      <c r="C2515">
        <v>0</v>
      </c>
    </row>
    <row r="2516" spans="1:3" x14ac:dyDescent="0.3">
      <c r="A2516" t="s">
        <v>231</v>
      </c>
      <c r="B2516" t="s">
        <v>350</v>
      </c>
      <c r="C2516">
        <v>0</v>
      </c>
    </row>
    <row r="2517" spans="1:3" x14ac:dyDescent="0.3">
      <c r="A2517" t="s">
        <v>233</v>
      </c>
      <c r="B2517" t="s">
        <v>350</v>
      </c>
      <c r="C2517">
        <v>0</v>
      </c>
    </row>
    <row r="2518" spans="1:3" x14ac:dyDescent="0.3">
      <c r="A2518" t="s">
        <v>235</v>
      </c>
      <c r="B2518" t="s">
        <v>350</v>
      </c>
      <c r="C2518">
        <v>0</v>
      </c>
    </row>
    <row r="2519" spans="1:3" x14ac:dyDescent="0.3">
      <c r="A2519" t="s">
        <v>237</v>
      </c>
      <c r="B2519" t="s">
        <v>350</v>
      </c>
      <c r="C2519">
        <v>0</v>
      </c>
    </row>
    <row r="2520" spans="1:3" x14ac:dyDescent="0.3">
      <c r="A2520" t="s">
        <v>239</v>
      </c>
      <c r="B2520" t="s">
        <v>350</v>
      </c>
      <c r="C2520">
        <v>0</v>
      </c>
    </row>
    <row r="2521" spans="1:3" x14ac:dyDescent="0.3">
      <c r="A2521" t="s">
        <v>241</v>
      </c>
      <c r="B2521" t="s">
        <v>350</v>
      </c>
      <c r="C2521">
        <v>0</v>
      </c>
    </row>
    <row r="2522" spans="1:3" x14ac:dyDescent="0.3">
      <c r="A2522" t="s">
        <v>243</v>
      </c>
      <c r="B2522" t="s">
        <v>350</v>
      </c>
      <c r="C2522">
        <v>0</v>
      </c>
    </row>
    <row r="2523" spans="1:3" x14ac:dyDescent="0.3">
      <c r="A2523" t="s">
        <v>245</v>
      </c>
      <c r="B2523" t="s">
        <v>350</v>
      </c>
      <c r="C2523">
        <v>0</v>
      </c>
    </row>
    <row r="2524" spans="1:3" x14ac:dyDescent="0.3">
      <c r="A2524" t="s">
        <v>247</v>
      </c>
      <c r="B2524" t="s">
        <v>350</v>
      </c>
      <c r="C2524">
        <v>0</v>
      </c>
    </row>
    <row r="2525" spans="1:3" x14ac:dyDescent="0.3">
      <c r="A2525" t="s">
        <v>67</v>
      </c>
      <c r="B2525" t="s">
        <v>350</v>
      </c>
      <c r="C2525">
        <v>0</v>
      </c>
    </row>
    <row r="2526" spans="1:3" x14ac:dyDescent="0.3">
      <c r="A2526" t="s">
        <v>250</v>
      </c>
      <c r="B2526" t="s">
        <v>350</v>
      </c>
      <c r="C2526">
        <v>0</v>
      </c>
    </row>
    <row r="2527" spans="1:3" x14ac:dyDescent="0.3">
      <c r="A2527" t="s">
        <v>252</v>
      </c>
      <c r="B2527" t="s">
        <v>350</v>
      </c>
      <c r="C2527">
        <v>0</v>
      </c>
    </row>
    <row r="2528" spans="1:3" x14ac:dyDescent="0.3">
      <c r="A2528" t="s">
        <v>7</v>
      </c>
      <c r="B2528" t="s">
        <v>350</v>
      </c>
      <c r="C2528">
        <v>0</v>
      </c>
    </row>
    <row r="2529" spans="1:3" x14ac:dyDescent="0.3">
      <c r="A2529" t="s">
        <v>125</v>
      </c>
      <c r="B2529" t="s">
        <v>352</v>
      </c>
      <c r="C2529">
        <v>0</v>
      </c>
    </row>
    <row r="2530" spans="1:3" x14ac:dyDescent="0.3">
      <c r="A2530" t="s">
        <v>134</v>
      </c>
      <c r="B2530" t="s">
        <v>352</v>
      </c>
      <c r="C2530">
        <v>0</v>
      </c>
    </row>
    <row r="2531" spans="1:3" x14ac:dyDescent="0.3">
      <c r="A2531" t="s">
        <v>136</v>
      </c>
      <c r="B2531" t="s">
        <v>352</v>
      </c>
      <c r="C2531">
        <v>0</v>
      </c>
    </row>
    <row r="2532" spans="1:3" x14ac:dyDescent="0.3">
      <c r="A2532" t="s">
        <v>140</v>
      </c>
      <c r="B2532" t="s">
        <v>352</v>
      </c>
      <c r="C2532">
        <v>0</v>
      </c>
    </row>
    <row r="2533" spans="1:3" x14ac:dyDescent="0.3">
      <c r="A2533" t="s">
        <v>142</v>
      </c>
      <c r="B2533" t="s">
        <v>352</v>
      </c>
      <c r="C2533">
        <v>0</v>
      </c>
    </row>
    <row r="2534" spans="1:3" x14ac:dyDescent="0.3">
      <c r="A2534" t="s">
        <v>144</v>
      </c>
      <c r="B2534" t="s">
        <v>352</v>
      </c>
      <c r="C2534">
        <v>0</v>
      </c>
    </row>
    <row r="2535" spans="1:3" x14ac:dyDescent="0.3">
      <c r="A2535" t="s">
        <v>146</v>
      </c>
      <c r="B2535" t="s">
        <v>352</v>
      </c>
      <c r="C2535">
        <v>0</v>
      </c>
    </row>
    <row r="2536" spans="1:3" x14ac:dyDescent="0.3">
      <c r="A2536" t="s">
        <v>148</v>
      </c>
      <c r="B2536" t="s">
        <v>352</v>
      </c>
      <c r="C2536">
        <v>0</v>
      </c>
    </row>
    <row r="2537" spans="1:3" x14ac:dyDescent="0.3">
      <c r="A2537" t="s">
        <v>150</v>
      </c>
      <c r="B2537" t="s">
        <v>352</v>
      </c>
      <c r="C2537">
        <v>0</v>
      </c>
    </row>
    <row r="2538" spans="1:3" x14ac:dyDescent="0.3">
      <c r="A2538" t="s">
        <v>152</v>
      </c>
      <c r="B2538" t="s">
        <v>352</v>
      </c>
      <c r="C2538">
        <v>0</v>
      </c>
    </row>
    <row r="2539" spans="1:3" x14ac:dyDescent="0.3">
      <c r="A2539" t="s">
        <v>154</v>
      </c>
      <c r="B2539" t="s">
        <v>352</v>
      </c>
      <c r="C2539">
        <v>0</v>
      </c>
    </row>
    <row r="2540" spans="1:3" x14ac:dyDescent="0.3">
      <c r="A2540" t="s">
        <v>156</v>
      </c>
      <c r="B2540" t="s">
        <v>352</v>
      </c>
      <c r="C2540">
        <v>0</v>
      </c>
    </row>
    <row r="2541" spans="1:3" x14ac:dyDescent="0.3">
      <c r="A2541" t="s">
        <v>158</v>
      </c>
      <c r="B2541" t="s">
        <v>352</v>
      </c>
      <c r="C2541">
        <v>0</v>
      </c>
    </row>
    <row r="2542" spans="1:3" x14ac:dyDescent="0.3">
      <c r="A2542" t="s">
        <v>159</v>
      </c>
      <c r="B2542" t="s">
        <v>352</v>
      </c>
      <c r="C2542">
        <v>0</v>
      </c>
    </row>
    <row r="2543" spans="1:3" x14ac:dyDescent="0.3">
      <c r="A2543" t="s">
        <v>161</v>
      </c>
      <c r="B2543" t="s">
        <v>352</v>
      </c>
      <c r="C2543">
        <v>0</v>
      </c>
    </row>
    <row r="2544" spans="1:3" x14ac:dyDescent="0.3">
      <c r="A2544" t="s">
        <v>163</v>
      </c>
      <c r="B2544" t="s">
        <v>352</v>
      </c>
      <c r="C2544">
        <v>0</v>
      </c>
    </row>
    <row r="2545" spans="1:3" x14ac:dyDescent="0.3">
      <c r="A2545" t="s">
        <v>165</v>
      </c>
      <c r="B2545" t="s">
        <v>352</v>
      </c>
      <c r="C2545">
        <v>0</v>
      </c>
    </row>
    <row r="2546" spans="1:3" x14ac:dyDescent="0.3">
      <c r="A2546" t="s">
        <v>167</v>
      </c>
      <c r="B2546" t="s">
        <v>352</v>
      </c>
      <c r="C2546">
        <v>0</v>
      </c>
    </row>
    <row r="2547" spans="1:3" x14ac:dyDescent="0.3">
      <c r="A2547" t="s">
        <v>169</v>
      </c>
      <c r="B2547" t="s">
        <v>352</v>
      </c>
      <c r="C2547">
        <v>0</v>
      </c>
    </row>
    <row r="2548" spans="1:3" x14ac:dyDescent="0.3">
      <c r="A2548" t="s">
        <v>171</v>
      </c>
      <c r="B2548" t="s">
        <v>352</v>
      </c>
      <c r="C2548">
        <v>0</v>
      </c>
    </row>
    <row r="2549" spans="1:3" x14ac:dyDescent="0.3">
      <c r="A2549" t="s">
        <v>24</v>
      </c>
      <c r="B2549" t="s">
        <v>352</v>
      </c>
      <c r="C2549">
        <v>0</v>
      </c>
    </row>
    <row r="2550" spans="1:3" x14ac:dyDescent="0.3">
      <c r="A2550" t="s">
        <v>175</v>
      </c>
      <c r="B2550" t="s">
        <v>352</v>
      </c>
      <c r="C2550">
        <v>0</v>
      </c>
    </row>
    <row r="2551" spans="1:3" x14ac:dyDescent="0.3">
      <c r="A2551" t="s">
        <v>177</v>
      </c>
      <c r="B2551" t="s">
        <v>352</v>
      </c>
      <c r="C2551">
        <v>0</v>
      </c>
    </row>
    <row r="2552" spans="1:3" x14ac:dyDescent="0.3">
      <c r="A2552" t="s">
        <v>179</v>
      </c>
      <c r="B2552" t="s">
        <v>352</v>
      </c>
      <c r="C2552">
        <v>0</v>
      </c>
    </row>
    <row r="2553" spans="1:3" x14ac:dyDescent="0.3">
      <c r="A2553" t="s">
        <v>181</v>
      </c>
      <c r="B2553" t="s">
        <v>352</v>
      </c>
      <c r="C2553">
        <v>0</v>
      </c>
    </row>
    <row r="2554" spans="1:3" x14ac:dyDescent="0.3">
      <c r="A2554" t="s">
        <v>183</v>
      </c>
      <c r="B2554" t="s">
        <v>352</v>
      </c>
      <c r="C2554">
        <v>0</v>
      </c>
    </row>
    <row r="2555" spans="1:3" x14ac:dyDescent="0.3">
      <c r="A2555" t="s">
        <v>185</v>
      </c>
      <c r="B2555" t="s">
        <v>352</v>
      </c>
      <c r="C2555">
        <v>0</v>
      </c>
    </row>
    <row r="2556" spans="1:3" x14ac:dyDescent="0.3">
      <c r="A2556" t="s">
        <v>187</v>
      </c>
      <c r="B2556" t="s">
        <v>352</v>
      </c>
      <c r="C2556">
        <v>0</v>
      </c>
    </row>
    <row r="2557" spans="1:3" x14ac:dyDescent="0.3">
      <c r="A2557" t="s">
        <v>189</v>
      </c>
      <c r="B2557" t="s">
        <v>352</v>
      </c>
      <c r="C2557">
        <v>0</v>
      </c>
    </row>
    <row r="2558" spans="1:3" x14ac:dyDescent="0.3">
      <c r="A2558" t="s">
        <v>191</v>
      </c>
      <c r="B2558" t="s">
        <v>352</v>
      </c>
      <c r="C2558">
        <v>0</v>
      </c>
    </row>
    <row r="2559" spans="1:3" x14ac:dyDescent="0.3">
      <c r="A2559" t="s">
        <v>193</v>
      </c>
      <c r="B2559" t="s">
        <v>352</v>
      </c>
      <c r="C2559">
        <v>0</v>
      </c>
    </row>
    <row r="2560" spans="1:3" x14ac:dyDescent="0.3">
      <c r="A2560" t="s">
        <v>195</v>
      </c>
      <c r="B2560" t="s">
        <v>352</v>
      </c>
      <c r="C2560">
        <v>0</v>
      </c>
    </row>
    <row r="2561" spans="1:3" x14ac:dyDescent="0.3">
      <c r="A2561" t="s">
        <v>197</v>
      </c>
      <c r="B2561" t="s">
        <v>352</v>
      </c>
      <c r="C2561">
        <v>0</v>
      </c>
    </row>
    <row r="2562" spans="1:3" x14ac:dyDescent="0.3">
      <c r="A2562" t="s">
        <v>199</v>
      </c>
      <c r="B2562" t="s">
        <v>352</v>
      </c>
      <c r="C2562">
        <v>0</v>
      </c>
    </row>
    <row r="2563" spans="1:3" x14ac:dyDescent="0.3">
      <c r="A2563" t="s">
        <v>201</v>
      </c>
      <c r="B2563" t="s">
        <v>352</v>
      </c>
      <c r="C2563">
        <v>0</v>
      </c>
    </row>
    <row r="2564" spans="1:3" x14ac:dyDescent="0.3">
      <c r="A2564" t="s">
        <v>203</v>
      </c>
      <c r="B2564" t="s">
        <v>352</v>
      </c>
      <c r="C2564">
        <v>0</v>
      </c>
    </row>
    <row r="2565" spans="1:3" x14ac:dyDescent="0.3">
      <c r="A2565" t="s">
        <v>205</v>
      </c>
      <c r="B2565" t="s">
        <v>352</v>
      </c>
      <c r="C2565">
        <v>0</v>
      </c>
    </row>
    <row r="2566" spans="1:3" x14ac:dyDescent="0.3">
      <c r="A2566" t="s">
        <v>21</v>
      </c>
      <c r="B2566" t="s">
        <v>352</v>
      </c>
      <c r="C2566">
        <v>0</v>
      </c>
    </row>
    <row r="2567" spans="1:3" x14ac:dyDescent="0.3">
      <c r="A2567" t="s">
        <v>208</v>
      </c>
      <c r="B2567" t="s">
        <v>352</v>
      </c>
      <c r="C2567">
        <v>0</v>
      </c>
    </row>
    <row r="2568" spans="1:3" x14ac:dyDescent="0.3">
      <c r="A2568" t="s">
        <v>210</v>
      </c>
      <c r="B2568" t="s">
        <v>352</v>
      </c>
      <c r="C2568">
        <v>0</v>
      </c>
    </row>
    <row r="2569" spans="1:3" x14ac:dyDescent="0.3">
      <c r="A2569" t="s">
        <v>212</v>
      </c>
      <c r="B2569" t="s">
        <v>352</v>
      </c>
      <c r="C2569">
        <v>0</v>
      </c>
    </row>
    <row r="2570" spans="1:3" x14ac:dyDescent="0.3">
      <c r="A2570" t="s">
        <v>214</v>
      </c>
      <c r="B2570" t="s">
        <v>352</v>
      </c>
      <c r="C2570">
        <v>0</v>
      </c>
    </row>
    <row r="2571" spans="1:3" x14ac:dyDescent="0.3">
      <c r="A2571" t="s">
        <v>216</v>
      </c>
      <c r="B2571" t="s">
        <v>352</v>
      </c>
      <c r="C2571">
        <v>0</v>
      </c>
    </row>
    <row r="2572" spans="1:3" x14ac:dyDescent="0.3">
      <c r="A2572" t="s">
        <v>68</v>
      </c>
      <c r="B2572" t="s">
        <v>352</v>
      </c>
      <c r="C2572">
        <v>0</v>
      </c>
    </row>
    <row r="2573" spans="1:3" x14ac:dyDescent="0.3">
      <c r="A2573" t="s">
        <v>69</v>
      </c>
      <c r="B2573" t="s">
        <v>352</v>
      </c>
      <c r="C2573">
        <v>0</v>
      </c>
    </row>
    <row r="2574" spans="1:3" x14ac:dyDescent="0.3">
      <c r="A2574" t="s">
        <v>221</v>
      </c>
      <c r="B2574" t="s">
        <v>352</v>
      </c>
      <c r="C2574">
        <v>0</v>
      </c>
    </row>
    <row r="2575" spans="1:3" x14ac:dyDescent="0.3">
      <c r="A2575" t="s">
        <v>223</v>
      </c>
      <c r="B2575" t="s">
        <v>352</v>
      </c>
      <c r="C2575">
        <v>0</v>
      </c>
    </row>
    <row r="2576" spans="1:3" x14ac:dyDescent="0.3">
      <c r="A2576" t="s">
        <v>225</v>
      </c>
      <c r="B2576" t="s">
        <v>352</v>
      </c>
      <c r="C2576">
        <v>0</v>
      </c>
    </row>
    <row r="2577" spans="1:3" x14ac:dyDescent="0.3">
      <c r="A2577" t="s">
        <v>28</v>
      </c>
      <c r="B2577" t="s">
        <v>352</v>
      </c>
      <c r="C2577">
        <v>0</v>
      </c>
    </row>
    <row r="2578" spans="1:3" x14ac:dyDescent="0.3">
      <c r="A2578" t="s">
        <v>229</v>
      </c>
      <c r="B2578" t="s">
        <v>352</v>
      </c>
      <c r="C2578">
        <v>0</v>
      </c>
    </row>
    <row r="2579" spans="1:3" x14ac:dyDescent="0.3">
      <c r="A2579" t="s">
        <v>231</v>
      </c>
      <c r="B2579" t="s">
        <v>352</v>
      </c>
      <c r="C2579">
        <v>0</v>
      </c>
    </row>
    <row r="2580" spans="1:3" x14ac:dyDescent="0.3">
      <c r="A2580" t="s">
        <v>233</v>
      </c>
      <c r="B2580" t="s">
        <v>352</v>
      </c>
      <c r="C2580">
        <v>0</v>
      </c>
    </row>
    <row r="2581" spans="1:3" x14ac:dyDescent="0.3">
      <c r="A2581" t="s">
        <v>235</v>
      </c>
      <c r="B2581" t="s">
        <v>352</v>
      </c>
      <c r="C2581">
        <v>0</v>
      </c>
    </row>
    <row r="2582" spans="1:3" x14ac:dyDescent="0.3">
      <c r="A2582" t="s">
        <v>237</v>
      </c>
      <c r="B2582" t="s">
        <v>352</v>
      </c>
      <c r="C2582">
        <v>0</v>
      </c>
    </row>
    <row r="2583" spans="1:3" x14ac:dyDescent="0.3">
      <c r="A2583" t="s">
        <v>239</v>
      </c>
      <c r="B2583" t="s">
        <v>352</v>
      </c>
      <c r="C2583">
        <v>0</v>
      </c>
    </row>
    <row r="2584" spans="1:3" x14ac:dyDescent="0.3">
      <c r="A2584" t="s">
        <v>241</v>
      </c>
      <c r="B2584" t="s">
        <v>352</v>
      </c>
      <c r="C2584">
        <v>0</v>
      </c>
    </row>
    <row r="2585" spans="1:3" x14ac:dyDescent="0.3">
      <c r="A2585" t="s">
        <v>243</v>
      </c>
      <c r="B2585" t="s">
        <v>352</v>
      </c>
      <c r="C2585">
        <v>0</v>
      </c>
    </row>
    <row r="2586" spans="1:3" x14ac:dyDescent="0.3">
      <c r="A2586" t="s">
        <v>245</v>
      </c>
      <c r="B2586" t="s">
        <v>352</v>
      </c>
      <c r="C2586">
        <v>0</v>
      </c>
    </row>
    <row r="2587" spans="1:3" x14ac:dyDescent="0.3">
      <c r="A2587" t="s">
        <v>247</v>
      </c>
      <c r="B2587" t="s">
        <v>352</v>
      </c>
      <c r="C2587">
        <v>0</v>
      </c>
    </row>
    <row r="2588" spans="1:3" x14ac:dyDescent="0.3">
      <c r="A2588" t="s">
        <v>67</v>
      </c>
      <c r="B2588" t="s">
        <v>352</v>
      </c>
      <c r="C2588">
        <v>0</v>
      </c>
    </row>
    <row r="2589" spans="1:3" x14ac:dyDescent="0.3">
      <c r="A2589" t="s">
        <v>250</v>
      </c>
      <c r="B2589" t="s">
        <v>352</v>
      </c>
      <c r="C2589">
        <v>0</v>
      </c>
    </row>
    <row r="2590" spans="1:3" x14ac:dyDescent="0.3">
      <c r="A2590" t="s">
        <v>252</v>
      </c>
      <c r="B2590" t="s">
        <v>352</v>
      </c>
      <c r="C2590">
        <v>0</v>
      </c>
    </row>
    <row r="2591" spans="1:3" x14ac:dyDescent="0.3">
      <c r="A2591" t="s">
        <v>7</v>
      </c>
      <c r="B2591" t="s">
        <v>352</v>
      </c>
      <c r="C2591">
        <v>0</v>
      </c>
    </row>
    <row r="2592" spans="1:3" x14ac:dyDescent="0.3">
      <c r="A2592" t="s">
        <v>114</v>
      </c>
      <c r="B2592" t="s">
        <v>354</v>
      </c>
      <c r="C2592">
        <v>0</v>
      </c>
    </row>
    <row r="2593" spans="1:3" x14ac:dyDescent="0.3">
      <c r="A2593" t="s">
        <v>116</v>
      </c>
      <c r="B2593" t="s">
        <v>354</v>
      </c>
      <c r="C2593">
        <v>0</v>
      </c>
    </row>
    <row r="2594" spans="1:3" x14ac:dyDescent="0.3">
      <c r="A2594" t="s">
        <v>117</v>
      </c>
      <c r="B2594" t="s">
        <v>354</v>
      </c>
      <c r="C2594">
        <v>0</v>
      </c>
    </row>
    <row r="2595" spans="1:3" x14ac:dyDescent="0.3">
      <c r="A2595" t="s">
        <v>119</v>
      </c>
      <c r="B2595" t="s">
        <v>354</v>
      </c>
      <c r="C2595">
        <v>0</v>
      </c>
    </row>
    <row r="2596" spans="1:3" x14ac:dyDescent="0.3">
      <c r="A2596" t="s">
        <v>121</v>
      </c>
      <c r="B2596" t="s">
        <v>354</v>
      </c>
      <c r="C2596">
        <v>0</v>
      </c>
    </row>
    <row r="2597" spans="1:3" x14ac:dyDescent="0.3">
      <c r="A2597" t="s">
        <v>123</v>
      </c>
      <c r="B2597" t="s">
        <v>354</v>
      </c>
      <c r="C2597">
        <v>0</v>
      </c>
    </row>
    <row r="2598" spans="1:3" x14ac:dyDescent="0.3">
      <c r="A2598" t="s">
        <v>125</v>
      </c>
      <c r="B2598" t="s">
        <v>354</v>
      </c>
      <c r="C2598">
        <v>0</v>
      </c>
    </row>
    <row r="2599" spans="1:3" x14ac:dyDescent="0.3">
      <c r="A2599" t="s">
        <v>126</v>
      </c>
      <c r="B2599" t="s">
        <v>354</v>
      </c>
      <c r="C2599">
        <v>0</v>
      </c>
    </row>
    <row r="2600" spans="1:3" x14ac:dyDescent="0.3">
      <c r="A2600" t="s">
        <v>128</v>
      </c>
      <c r="B2600" t="s">
        <v>354</v>
      </c>
      <c r="C2600">
        <v>0</v>
      </c>
    </row>
    <row r="2601" spans="1:3" x14ac:dyDescent="0.3">
      <c r="A2601" t="s">
        <v>130</v>
      </c>
      <c r="B2601" t="s">
        <v>354</v>
      </c>
      <c r="C2601">
        <v>0</v>
      </c>
    </row>
    <row r="2602" spans="1:3" x14ac:dyDescent="0.3">
      <c r="A2602" t="s">
        <v>132</v>
      </c>
      <c r="B2602" t="s">
        <v>354</v>
      </c>
      <c r="C2602">
        <v>0</v>
      </c>
    </row>
    <row r="2603" spans="1:3" x14ac:dyDescent="0.3">
      <c r="A2603" t="s">
        <v>134</v>
      </c>
      <c r="B2603" t="s">
        <v>354</v>
      </c>
      <c r="C2603">
        <v>0</v>
      </c>
    </row>
    <row r="2604" spans="1:3" x14ac:dyDescent="0.3">
      <c r="A2604" t="s">
        <v>136</v>
      </c>
      <c r="B2604" t="s">
        <v>354</v>
      </c>
      <c r="C2604">
        <v>0</v>
      </c>
    </row>
    <row r="2605" spans="1:3" x14ac:dyDescent="0.3">
      <c r="A2605" t="s">
        <v>138</v>
      </c>
      <c r="B2605" t="s">
        <v>354</v>
      </c>
      <c r="C2605">
        <v>0</v>
      </c>
    </row>
    <row r="2606" spans="1:3" x14ac:dyDescent="0.3">
      <c r="A2606" t="s">
        <v>140</v>
      </c>
      <c r="B2606" t="s">
        <v>354</v>
      </c>
      <c r="C2606">
        <v>0</v>
      </c>
    </row>
    <row r="2607" spans="1:3" x14ac:dyDescent="0.3">
      <c r="A2607" t="s">
        <v>142</v>
      </c>
      <c r="B2607" t="s">
        <v>354</v>
      </c>
      <c r="C2607">
        <v>0</v>
      </c>
    </row>
    <row r="2608" spans="1:3" x14ac:dyDescent="0.3">
      <c r="A2608" t="s">
        <v>144</v>
      </c>
      <c r="B2608" t="s">
        <v>354</v>
      </c>
      <c r="C2608">
        <v>0</v>
      </c>
    </row>
    <row r="2609" spans="1:3" x14ac:dyDescent="0.3">
      <c r="A2609" t="s">
        <v>146</v>
      </c>
      <c r="B2609" t="s">
        <v>354</v>
      </c>
      <c r="C2609">
        <v>0</v>
      </c>
    </row>
    <row r="2610" spans="1:3" x14ac:dyDescent="0.3">
      <c r="A2610" t="s">
        <v>148</v>
      </c>
      <c r="B2610" t="s">
        <v>354</v>
      </c>
      <c r="C2610">
        <v>0</v>
      </c>
    </row>
    <row r="2611" spans="1:3" x14ac:dyDescent="0.3">
      <c r="A2611" t="s">
        <v>150</v>
      </c>
      <c r="B2611" t="s">
        <v>354</v>
      </c>
      <c r="C2611">
        <v>0</v>
      </c>
    </row>
    <row r="2612" spans="1:3" x14ac:dyDescent="0.3">
      <c r="A2612" t="s">
        <v>152</v>
      </c>
      <c r="B2612" t="s">
        <v>354</v>
      </c>
      <c r="C2612">
        <v>0</v>
      </c>
    </row>
    <row r="2613" spans="1:3" x14ac:dyDescent="0.3">
      <c r="A2613" t="s">
        <v>154</v>
      </c>
      <c r="B2613" t="s">
        <v>354</v>
      </c>
      <c r="C2613">
        <v>0</v>
      </c>
    </row>
    <row r="2614" spans="1:3" x14ac:dyDescent="0.3">
      <c r="A2614" t="s">
        <v>156</v>
      </c>
      <c r="B2614" t="s">
        <v>354</v>
      </c>
      <c r="C2614">
        <v>0</v>
      </c>
    </row>
    <row r="2615" spans="1:3" x14ac:dyDescent="0.3">
      <c r="A2615" t="s">
        <v>158</v>
      </c>
      <c r="B2615" t="s">
        <v>354</v>
      </c>
      <c r="C2615">
        <v>0</v>
      </c>
    </row>
    <row r="2616" spans="1:3" x14ac:dyDescent="0.3">
      <c r="A2616" t="s">
        <v>159</v>
      </c>
      <c r="B2616" t="s">
        <v>354</v>
      </c>
      <c r="C2616">
        <v>0</v>
      </c>
    </row>
    <row r="2617" spans="1:3" x14ac:dyDescent="0.3">
      <c r="A2617" t="s">
        <v>161</v>
      </c>
      <c r="B2617" t="s">
        <v>354</v>
      </c>
      <c r="C2617">
        <v>0</v>
      </c>
    </row>
    <row r="2618" spans="1:3" x14ac:dyDescent="0.3">
      <c r="A2618" t="s">
        <v>163</v>
      </c>
      <c r="B2618" t="s">
        <v>354</v>
      </c>
      <c r="C2618">
        <v>0</v>
      </c>
    </row>
    <row r="2619" spans="1:3" x14ac:dyDescent="0.3">
      <c r="A2619" t="s">
        <v>165</v>
      </c>
      <c r="B2619" t="s">
        <v>354</v>
      </c>
      <c r="C2619">
        <v>0</v>
      </c>
    </row>
    <row r="2620" spans="1:3" x14ac:dyDescent="0.3">
      <c r="A2620" t="s">
        <v>167</v>
      </c>
      <c r="B2620" t="s">
        <v>354</v>
      </c>
      <c r="C2620">
        <v>0</v>
      </c>
    </row>
    <row r="2621" spans="1:3" x14ac:dyDescent="0.3">
      <c r="A2621" t="s">
        <v>169</v>
      </c>
      <c r="B2621" t="s">
        <v>354</v>
      </c>
      <c r="C2621">
        <v>0</v>
      </c>
    </row>
    <row r="2622" spans="1:3" x14ac:dyDescent="0.3">
      <c r="A2622" t="s">
        <v>171</v>
      </c>
      <c r="B2622" t="s">
        <v>354</v>
      </c>
      <c r="C2622">
        <v>0</v>
      </c>
    </row>
    <row r="2623" spans="1:3" x14ac:dyDescent="0.3">
      <c r="A2623" t="s">
        <v>24</v>
      </c>
      <c r="B2623" t="s">
        <v>354</v>
      </c>
      <c r="C2623">
        <v>0</v>
      </c>
    </row>
    <row r="2624" spans="1:3" x14ac:dyDescent="0.3">
      <c r="A2624" t="s">
        <v>175</v>
      </c>
      <c r="B2624" t="s">
        <v>354</v>
      </c>
      <c r="C2624">
        <v>0</v>
      </c>
    </row>
    <row r="2625" spans="1:3" x14ac:dyDescent="0.3">
      <c r="A2625" t="s">
        <v>177</v>
      </c>
      <c r="B2625" t="s">
        <v>354</v>
      </c>
      <c r="C2625">
        <v>0</v>
      </c>
    </row>
    <row r="2626" spans="1:3" x14ac:dyDescent="0.3">
      <c r="A2626" t="s">
        <v>179</v>
      </c>
      <c r="B2626" t="s">
        <v>354</v>
      </c>
      <c r="C2626">
        <v>0</v>
      </c>
    </row>
    <row r="2627" spans="1:3" x14ac:dyDescent="0.3">
      <c r="A2627" t="s">
        <v>181</v>
      </c>
      <c r="B2627" t="s">
        <v>354</v>
      </c>
      <c r="C2627">
        <v>0</v>
      </c>
    </row>
    <row r="2628" spans="1:3" x14ac:dyDescent="0.3">
      <c r="A2628" t="s">
        <v>183</v>
      </c>
      <c r="B2628" t="s">
        <v>354</v>
      </c>
      <c r="C2628">
        <v>0</v>
      </c>
    </row>
    <row r="2629" spans="1:3" x14ac:dyDescent="0.3">
      <c r="A2629" t="s">
        <v>185</v>
      </c>
      <c r="B2629" t="s">
        <v>354</v>
      </c>
      <c r="C2629">
        <v>0</v>
      </c>
    </row>
    <row r="2630" spans="1:3" x14ac:dyDescent="0.3">
      <c r="A2630" t="s">
        <v>187</v>
      </c>
      <c r="B2630" t="s">
        <v>354</v>
      </c>
      <c r="C2630">
        <v>0</v>
      </c>
    </row>
    <row r="2631" spans="1:3" x14ac:dyDescent="0.3">
      <c r="A2631" t="s">
        <v>189</v>
      </c>
      <c r="B2631" t="s">
        <v>354</v>
      </c>
      <c r="C2631">
        <v>0</v>
      </c>
    </row>
    <row r="2632" spans="1:3" x14ac:dyDescent="0.3">
      <c r="A2632" t="s">
        <v>191</v>
      </c>
      <c r="B2632" t="s">
        <v>354</v>
      </c>
      <c r="C2632">
        <v>0</v>
      </c>
    </row>
    <row r="2633" spans="1:3" x14ac:dyDescent="0.3">
      <c r="A2633" t="s">
        <v>193</v>
      </c>
      <c r="B2633" t="s">
        <v>354</v>
      </c>
      <c r="C2633">
        <v>0</v>
      </c>
    </row>
    <row r="2634" spans="1:3" x14ac:dyDescent="0.3">
      <c r="A2634" t="s">
        <v>195</v>
      </c>
      <c r="B2634" t="s">
        <v>354</v>
      </c>
      <c r="C2634">
        <v>0</v>
      </c>
    </row>
    <row r="2635" spans="1:3" x14ac:dyDescent="0.3">
      <c r="A2635" t="s">
        <v>197</v>
      </c>
      <c r="B2635" t="s">
        <v>354</v>
      </c>
      <c r="C2635">
        <v>0</v>
      </c>
    </row>
    <row r="2636" spans="1:3" x14ac:dyDescent="0.3">
      <c r="A2636" t="s">
        <v>199</v>
      </c>
      <c r="B2636" t="s">
        <v>354</v>
      </c>
      <c r="C2636">
        <v>0</v>
      </c>
    </row>
    <row r="2637" spans="1:3" x14ac:dyDescent="0.3">
      <c r="A2637" t="s">
        <v>201</v>
      </c>
      <c r="B2637" t="s">
        <v>354</v>
      </c>
      <c r="C2637">
        <v>0</v>
      </c>
    </row>
    <row r="2638" spans="1:3" x14ac:dyDescent="0.3">
      <c r="A2638" t="s">
        <v>203</v>
      </c>
      <c r="B2638" t="s">
        <v>354</v>
      </c>
      <c r="C2638">
        <v>0</v>
      </c>
    </row>
    <row r="2639" spans="1:3" x14ac:dyDescent="0.3">
      <c r="A2639" t="s">
        <v>205</v>
      </c>
      <c r="B2639" t="s">
        <v>354</v>
      </c>
      <c r="C2639">
        <v>0</v>
      </c>
    </row>
    <row r="2640" spans="1:3" x14ac:dyDescent="0.3">
      <c r="A2640" t="s">
        <v>21</v>
      </c>
      <c r="B2640" t="s">
        <v>354</v>
      </c>
      <c r="C2640">
        <v>0</v>
      </c>
    </row>
    <row r="2641" spans="1:3" x14ac:dyDescent="0.3">
      <c r="A2641" t="s">
        <v>208</v>
      </c>
      <c r="B2641" t="s">
        <v>354</v>
      </c>
      <c r="C2641">
        <v>0</v>
      </c>
    </row>
    <row r="2642" spans="1:3" x14ac:dyDescent="0.3">
      <c r="A2642" t="s">
        <v>210</v>
      </c>
      <c r="B2642" t="s">
        <v>354</v>
      </c>
      <c r="C2642">
        <v>0</v>
      </c>
    </row>
    <row r="2643" spans="1:3" x14ac:dyDescent="0.3">
      <c r="A2643" t="s">
        <v>212</v>
      </c>
      <c r="B2643" t="s">
        <v>354</v>
      </c>
      <c r="C2643">
        <v>0</v>
      </c>
    </row>
    <row r="2644" spans="1:3" x14ac:dyDescent="0.3">
      <c r="A2644" t="s">
        <v>214</v>
      </c>
      <c r="B2644" t="s">
        <v>354</v>
      </c>
      <c r="C2644">
        <v>0</v>
      </c>
    </row>
    <row r="2645" spans="1:3" x14ac:dyDescent="0.3">
      <c r="A2645" t="s">
        <v>216</v>
      </c>
      <c r="B2645" t="s">
        <v>354</v>
      </c>
      <c r="C2645">
        <v>0</v>
      </c>
    </row>
    <row r="2646" spans="1:3" x14ac:dyDescent="0.3">
      <c r="A2646" t="s">
        <v>68</v>
      </c>
      <c r="B2646" t="s">
        <v>354</v>
      </c>
      <c r="C2646">
        <v>0</v>
      </c>
    </row>
    <row r="2647" spans="1:3" x14ac:dyDescent="0.3">
      <c r="A2647" t="s">
        <v>69</v>
      </c>
      <c r="B2647" t="s">
        <v>354</v>
      </c>
      <c r="C2647">
        <v>0</v>
      </c>
    </row>
    <row r="2648" spans="1:3" x14ac:dyDescent="0.3">
      <c r="A2648" t="s">
        <v>221</v>
      </c>
      <c r="B2648" t="s">
        <v>354</v>
      </c>
      <c r="C2648">
        <v>0</v>
      </c>
    </row>
    <row r="2649" spans="1:3" x14ac:dyDescent="0.3">
      <c r="A2649" t="s">
        <v>223</v>
      </c>
      <c r="B2649" t="s">
        <v>354</v>
      </c>
      <c r="C2649">
        <v>0</v>
      </c>
    </row>
    <row r="2650" spans="1:3" x14ac:dyDescent="0.3">
      <c r="A2650" t="s">
        <v>225</v>
      </c>
      <c r="B2650" t="s">
        <v>354</v>
      </c>
      <c r="C2650">
        <v>0</v>
      </c>
    </row>
    <row r="2651" spans="1:3" x14ac:dyDescent="0.3">
      <c r="A2651" t="s">
        <v>28</v>
      </c>
      <c r="B2651" t="s">
        <v>354</v>
      </c>
      <c r="C2651">
        <v>0</v>
      </c>
    </row>
    <row r="2652" spans="1:3" x14ac:dyDescent="0.3">
      <c r="A2652" t="s">
        <v>229</v>
      </c>
      <c r="B2652" t="s">
        <v>354</v>
      </c>
      <c r="C2652">
        <v>0</v>
      </c>
    </row>
    <row r="2653" spans="1:3" x14ac:dyDescent="0.3">
      <c r="A2653" t="s">
        <v>231</v>
      </c>
      <c r="B2653" t="s">
        <v>354</v>
      </c>
      <c r="C2653">
        <v>0</v>
      </c>
    </row>
    <row r="2654" spans="1:3" x14ac:dyDescent="0.3">
      <c r="A2654" t="s">
        <v>233</v>
      </c>
      <c r="B2654" t="s">
        <v>354</v>
      </c>
      <c r="C2654">
        <v>0</v>
      </c>
    </row>
    <row r="2655" spans="1:3" x14ac:dyDescent="0.3">
      <c r="A2655" t="s">
        <v>235</v>
      </c>
      <c r="B2655" t="s">
        <v>354</v>
      </c>
      <c r="C2655">
        <v>0</v>
      </c>
    </row>
    <row r="2656" spans="1:3" x14ac:dyDescent="0.3">
      <c r="A2656" t="s">
        <v>237</v>
      </c>
      <c r="B2656" t="s">
        <v>354</v>
      </c>
      <c r="C2656">
        <v>0</v>
      </c>
    </row>
    <row r="2657" spans="1:3" x14ac:dyDescent="0.3">
      <c r="A2657" t="s">
        <v>239</v>
      </c>
      <c r="B2657" t="s">
        <v>354</v>
      </c>
      <c r="C2657">
        <v>0</v>
      </c>
    </row>
    <row r="2658" spans="1:3" x14ac:dyDescent="0.3">
      <c r="A2658" t="s">
        <v>241</v>
      </c>
      <c r="B2658" t="s">
        <v>354</v>
      </c>
      <c r="C2658">
        <v>0</v>
      </c>
    </row>
    <row r="2659" spans="1:3" x14ac:dyDescent="0.3">
      <c r="A2659" t="s">
        <v>243</v>
      </c>
      <c r="B2659" t="s">
        <v>354</v>
      </c>
      <c r="C2659">
        <v>0</v>
      </c>
    </row>
    <row r="2660" spans="1:3" x14ac:dyDescent="0.3">
      <c r="A2660" t="s">
        <v>245</v>
      </c>
      <c r="B2660" t="s">
        <v>354</v>
      </c>
      <c r="C2660">
        <v>0</v>
      </c>
    </row>
    <row r="2661" spans="1:3" x14ac:dyDescent="0.3">
      <c r="A2661" t="s">
        <v>247</v>
      </c>
      <c r="B2661" t="s">
        <v>354</v>
      </c>
      <c r="C2661">
        <v>0</v>
      </c>
    </row>
    <row r="2662" spans="1:3" x14ac:dyDescent="0.3">
      <c r="A2662" t="s">
        <v>67</v>
      </c>
      <c r="B2662" t="s">
        <v>354</v>
      </c>
      <c r="C2662">
        <v>0</v>
      </c>
    </row>
    <row r="2663" spans="1:3" x14ac:dyDescent="0.3">
      <c r="A2663" t="s">
        <v>250</v>
      </c>
      <c r="B2663" t="s">
        <v>354</v>
      </c>
      <c r="C2663">
        <v>0</v>
      </c>
    </row>
    <row r="2664" spans="1:3" x14ac:dyDescent="0.3">
      <c r="A2664" t="s">
        <v>252</v>
      </c>
      <c r="B2664" t="s">
        <v>354</v>
      </c>
      <c r="C2664">
        <v>0</v>
      </c>
    </row>
    <row r="2665" spans="1:3" x14ac:dyDescent="0.3">
      <c r="A2665" t="s">
        <v>7</v>
      </c>
      <c r="B2665" t="s">
        <v>354</v>
      </c>
      <c r="C2665">
        <v>0</v>
      </c>
    </row>
    <row r="2666" spans="1:3" x14ac:dyDescent="0.3">
      <c r="A2666" t="s">
        <v>114</v>
      </c>
      <c r="B2666" t="s">
        <v>358</v>
      </c>
      <c r="C2666">
        <v>0</v>
      </c>
    </row>
    <row r="2667" spans="1:3" x14ac:dyDescent="0.3">
      <c r="A2667" t="s">
        <v>116</v>
      </c>
      <c r="B2667" t="s">
        <v>358</v>
      </c>
      <c r="C2667">
        <v>0</v>
      </c>
    </row>
    <row r="2668" spans="1:3" x14ac:dyDescent="0.3">
      <c r="A2668" t="s">
        <v>117</v>
      </c>
      <c r="B2668" t="s">
        <v>358</v>
      </c>
      <c r="C2668">
        <v>0</v>
      </c>
    </row>
    <row r="2669" spans="1:3" x14ac:dyDescent="0.3">
      <c r="A2669" t="s">
        <v>119</v>
      </c>
      <c r="B2669" t="s">
        <v>358</v>
      </c>
      <c r="C2669">
        <v>0</v>
      </c>
    </row>
    <row r="2670" spans="1:3" x14ac:dyDescent="0.3">
      <c r="A2670" t="s">
        <v>121</v>
      </c>
      <c r="B2670" t="s">
        <v>358</v>
      </c>
      <c r="C2670">
        <v>0</v>
      </c>
    </row>
    <row r="2671" spans="1:3" x14ac:dyDescent="0.3">
      <c r="A2671" t="s">
        <v>123</v>
      </c>
      <c r="B2671" t="s">
        <v>358</v>
      </c>
      <c r="C2671">
        <v>0</v>
      </c>
    </row>
    <row r="2672" spans="1:3" x14ac:dyDescent="0.3">
      <c r="A2672" t="s">
        <v>125</v>
      </c>
      <c r="B2672" t="s">
        <v>358</v>
      </c>
      <c r="C2672">
        <v>0</v>
      </c>
    </row>
    <row r="2673" spans="1:3" x14ac:dyDescent="0.3">
      <c r="A2673" t="s">
        <v>126</v>
      </c>
      <c r="B2673" t="s">
        <v>358</v>
      </c>
      <c r="C2673">
        <v>0</v>
      </c>
    </row>
    <row r="2674" spans="1:3" x14ac:dyDescent="0.3">
      <c r="A2674" t="s">
        <v>128</v>
      </c>
      <c r="B2674" t="s">
        <v>358</v>
      </c>
      <c r="C2674">
        <v>0</v>
      </c>
    </row>
    <row r="2675" spans="1:3" x14ac:dyDescent="0.3">
      <c r="A2675" t="s">
        <v>130</v>
      </c>
      <c r="B2675" t="s">
        <v>358</v>
      </c>
      <c r="C2675">
        <v>0</v>
      </c>
    </row>
    <row r="2676" spans="1:3" x14ac:dyDescent="0.3">
      <c r="A2676" t="s">
        <v>132</v>
      </c>
      <c r="B2676" t="s">
        <v>358</v>
      </c>
      <c r="C2676">
        <v>0</v>
      </c>
    </row>
    <row r="2677" spans="1:3" x14ac:dyDescent="0.3">
      <c r="A2677" t="s">
        <v>134</v>
      </c>
      <c r="B2677" t="s">
        <v>358</v>
      </c>
      <c r="C2677">
        <v>0</v>
      </c>
    </row>
    <row r="2678" spans="1:3" x14ac:dyDescent="0.3">
      <c r="A2678" t="s">
        <v>136</v>
      </c>
      <c r="B2678" t="s">
        <v>358</v>
      </c>
      <c r="C2678">
        <v>0</v>
      </c>
    </row>
    <row r="2679" spans="1:3" x14ac:dyDescent="0.3">
      <c r="A2679" t="s">
        <v>138</v>
      </c>
      <c r="B2679" t="s">
        <v>358</v>
      </c>
      <c r="C2679">
        <v>0</v>
      </c>
    </row>
    <row r="2680" spans="1:3" x14ac:dyDescent="0.3">
      <c r="A2680" t="s">
        <v>140</v>
      </c>
      <c r="B2680" t="s">
        <v>358</v>
      </c>
      <c r="C2680">
        <v>0</v>
      </c>
    </row>
    <row r="2681" spans="1:3" x14ac:dyDescent="0.3">
      <c r="A2681" t="s">
        <v>142</v>
      </c>
      <c r="B2681" t="s">
        <v>358</v>
      </c>
      <c r="C2681">
        <v>0</v>
      </c>
    </row>
    <row r="2682" spans="1:3" x14ac:dyDescent="0.3">
      <c r="A2682" t="s">
        <v>144</v>
      </c>
      <c r="B2682" t="s">
        <v>358</v>
      </c>
      <c r="C2682">
        <v>0</v>
      </c>
    </row>
    <row r="2683" spans="1:3" x14ac:dyDescent="0.3">
      <c r="A2683" t="s">
        <v>146</v>
      </c>
      <c r="B2683" t="s">
        <v>358</v>
      </c>
      <c r="C2683">
        <v>0</v>
      </c>
    </row>
    <row r="2684" spans="1:3" x14ac:dyDescent="0.3">
      <c r="A2684" t="s">
        <v>148</v>
      </c>
      <c r="B2684" t="s">
        <v>358</v>
      </c>
      <c r="C2684">
        <v>0</v>
      </c>
    </row>
    <row r="2685" spans="1:3" x14ac:dyDescent="0.3">
      <c r="A2685" t="s">
        <v>150</v>
      </c>
      <c r="B2685" t="s">
        <v>358</v>
      </c>
      <c r="C2685">
        <v>0</v>
      </c>
    </row>
    <row r="2686" spans="1:3" x14ac:dyDescent="0.3">
      <c r="A2686" t="s">
        <v>152</v>
      </c>
      <c r="B2686" t="s">
        <v>358</v>
      </c>
      <c r="C2686">
        <v>0</v>
      </c>
    </row>
    <row r="2687" spans="1:3" x14ac:dyDescent="0.3">
      <c r="A2687" t="s">
        <v>154</v>
      </c>
      <c r="B2687" t="s">
        <v>358</v>
      </c>
      <c r="C2687">
        <v>0</v>
      </c>
    </row>
    <row r="2688" spans="1:3" x14ac:dyDescent="0.3">
      <c r="A2688" t="s">
        <v>156</v>
      </c>
      <c r="B2688" t="s">
        <v>358</v>
      </c>
      <c r="C2688">
        <v>0</v>
      </c>
    </row>
    <row r="2689" spans="1:3" x14ac:dyDescent="0.3">
      <c r="A2689" t="s">
        <v>169</v>
      </c>
      <c r="B2689" t="s">
        <v>358</v>
      </c>
      <c r="C2689">
        <v>0</v>
      </c>
    </row>
    <row r="2690" spans="1:3" x14ac:dyDescent="0.3">
      <c r="A2690" t="s">
        <v>171</v>
      </c>
      <c r="B2690" t="s">
        <v>358</v>
      </c>
      <c r="C2690">
        <v>0</v>
      </c>
    </row>
    <row r="2691" spans="1:3" x14ac:dyDescent="0.3">
      <c r="A2691" t="s">
        <v>24</v>
      </c>
      <c r="B2691" t="s">
        <v>358</v>
      </c>
      <c r="C2691">
        <v>0</v>
      </c>
    </row>
    <row r="2692" spans="1:3" x14ac:dyDescent="0.3">
      <c r="A2692" t="s">
        <v>175</v>
      </c>
      <c r="B2692" t="s">
        <v>358</v>
      </c>
      <c r="C2692">
        <v>0</v>
      </c>
    </row>
    <row r="2693" spans="1:3" x14ac:dyDescent="0.3">
      <c r="A2693" t="s">
        <v>177</v>
      </c>
      <c r="B2693" t="s">
        <v>358</v>
      </c>
      <c r="C2693">
        <v>0</v>
      </c>
    </row>
    <row r="2694" spans="1:3" x14ac:dyDescent="0.3">
      <c r="A2694" t="s">
        <v>179</v>
      </c>
      <c r="B2694" t="s">
        <v>358</v>
      </c>
      <c r="C2694">
        <v>0</v>
      </c>
    </row>
    <row r="2695" spans="1:3" x14ac:dyDescent="0.3">
      <c r="A2695" t="s">
        <v>181</v>
      </c>
      <c r="B2695" t="s">
        <v>358</v>
      </c>
      <c r="C2695">
        <v>0</v>
      </c>
    </row>
    <row r="2696" spans="1:3" x14ac:dyDescent="0.3">
      <c r="A2696" t="s">
        <v>183</v>
      </c>
      <c r="B2696" t="s">
        <v>358</v>
      </c>
      <c r="C2696">
        <v>0</v>
      </c>
    </row>
    <row r="2697" spans="1:3" x14ac:dyDescent="0.3">
      <c r="A2697" t="s">
        <v>185</v>
      </c>
      <c r="B2697" t="s">
        <v>358</v>
      </c>
      <c r="C2697">
        <v>0</v>
      </c>
    </row>
    <row r="2698" spans="1:3" x14ac:dyDescent="0.3">
      <c r="A2698" t="s">
        <v>187</v>
      </c>
      <c r="B2698" t="s">
        <v>358</v>
      </c>
      <c r="C2698">
        <v>0</v>
      </c>
    </row>
    <row r="2699" spans="1:3" x14ac:dyDescent="0.3">
      <c r="A2699" t="s">
        <v>189</v>
      </c>
      <c r="B2699" t="s">
        <v>358</v>
      </c>
      <c r="C2699">
        <v>0</v>
      </c>
    </row>
    <row r="2700" spans="1:3" x14ac:dyDescent="0.3">
      <c r="A2700" t="s">
        <v>191</v>
      </c>
      <c r="B2700" t="s">
        <v>358</v>
      </c>
      <c r="C2700">
        <v>0</v>
      </c>
    </row>
    <row r="2701" spans="1:3" x14ac:dyDescent="0.3">
      <c r="A2701" t="s">
        <v>193</v>
      </c>
      <c r="B2701" t="s">
        <v>358</v>
      </c>
      <c r="C2701">
        <v>0</v>
      </c>
    </row>
    <row r="2702" spans="1:3" x14ac:dyDescent="0.3">
      <c r="A2702" t="s">
        <v>195</v>
      </c>
      <c r="B2702" t="s">
        <v>358</v>
      </c>
      <c r="C2702">
        <v>0</v>
      </c>
    </row>
    <row r="2703" spans="1:3" x14ac:dyDescent="0.3">
      <c r="A2703" t="s">
        <v>197</v>
      </c>
      <c r="B2703" t="s">
        <v>358</v>
      </c>
      <c r="C2703">
        <v>0</v>
      </c>
    </row>
    <row r="2704" spans="1:3" x14ac:dyDescent="0.3">
      <c r="A2704" t="s">
        <v>199</v>
      </c>
      <c r="B2704" t="s">
        <v>358</v>
      </c>
      <c r="C2704">
        <v>0</v>
      </c>
    </row>
    <row r="2705" spans="1:3" x14ac:dyDescent="0.3">
      <c r="A2705" t="s">
        <v>201</v>
      </c>
      <c r="B2705" t="s">
        <v>358</v>
      </c>
      <c r="C2705">
        <v>0</v>
      </c>
    </row>
    <row r="2706" spans="1:3" x14ac:dyDescent="0.3">
      <c r="A2706" t="s">
        <v>203</v>
      </c>
      <c r="B2706" t="s">
        <v>358</v>
      </c>
      <c r="C2706">
        <v>0</v>
      </c>
    </row>
    <row r="2707" spans="1:3" x14ac:dyDescent="0.3">
      <c r="A2707" t="s">
        <v>205</v>
      </c>
      <c r="B2707" t="s">
        <v>358</v>
      </c>
      <c r="C2707">
        <v>0</v>
      </c>
    </row>
    <row r="2708" spans="1:3" x14ac:dyDescent="0.3">
      <c r="A2708" t="s">
        <v>21</v>
      </c>
      <c r="B2708" t="s">
        <v>358</v>
      </c>
      <c r="C2708">
        <v>0</v>
      </c>
    </row>
    <row r="2709" spans="1:3" x14ac:dyDescent="0.3">
      <c r="A2709" t="s">
        <v>208</v>
      </c>
      <c r="B2709" t="s">
        <v>358</v>
      </c>
      <c r="C2709">
        <v>0</v>
      </c>
    </row>
    <row r="2710" spans="1:3" x14ac:dyDescent="0.3">
      <c r="A2710" t="s">
        <v>210</v>
      </c>
      <c r="B2710" t="s">
        <v>358</v>
      </c>
      <c r="C2710">
        <v>0</v>
      </c>
    </row>
    <row r="2711" spans="1:3" x14ac:dyDescent="0.3">
      <c r="A2711" t="s">
        <v>212</v>
      </c>
      <c r="B2711" t="s">
        <v>358</v>
      </c>
      <c r="C2711">
        <v>0</v>
      </c>
    </row>
    <row r="2712" spans="1:3" x14ac:dyDescent="0.3">
      <c r="A2712" t="s">
        <v>214</v>
      </c>
      <c r="B2712" t="s">
        <v>358</v>
      </c>
      <c r="C2712">
        <v>0</v>
      </c>
    </row>
    <row r="2713" spans="1:3" x14ac:dyDescent="0.3">
      <c r="A2713" t="s">
        <v>216</v>
      </c>
      <c r="B2713" t="s">
        <v>358</v>
      </c>
      <c r="C2713">
        <v>0</v>
      </c>
    </row>
    <row r="2714" spans="1:3" x14ac:dyDescent="0.3">
      <c r="A2714" t="s">
        <v>68</v>
      </c>
      <c r="B2714" t="s">
        <v>358</v>
      </c>
      <c r="C2714">
        <v>0</v>
      </c>
    </row>
    <row r="2715" spans="1:3" x14ac:dyDescent="0.3">
      <c r="A2715" t="s">
        <v>69</v>
      </c>
      <c r="B2715" t="s">
        <v>358</v>
      </c>
      <c r="C2715">
        <v>0</v>
      </c>
    </row>
    <row r="2716" spans="1:3" x14ac:dyDescent="0.3">
      <c r="A2716" t="s">
        <v>221</v>
      </c>
      <c r="B2716" t="s">
        <v>358</v>
      </c>
      <c r="C2716">
        <v>0</v>
      </c>
    </row>
    <row r="2717" spans="1:3" x14ac:dyDescent="0.3">
      <c r="A2717" t="s">
        <v>223</v>
      </c>
      <c r="B2717" t="s">
        <v>358</v>
      </c>
      <c r="C2717">
        <v>0</v>
      </c>
    </row>
    <row r="2718" spans="1:3" x14ac:dyDescent="0.3">
      <c r="A2718" t="s">
        <v>225</v>
      </c>
      <c r="B2718" t="s">
        <v>358</v>
      </c>
      <c r="C2718">
        <v>0</v>
      </c>
    </row>
    <row r="2719" spans="1:3" x14ac:dyDescent="0.3">
      <c r="A2719" t="s">
        <v>28</v>
      </c>
      <c r="B2719" t="s">
        <v>358</v>
      </c>
      <c r="C2719">
        <v>0</v>
      </c>
    </row>
    <row r="2720" spans="1:3" x14ac:dyDescent="0.3">
      <c r="A2720" t="s">
        <v>229</v>
      </c>
      <c r="B2720" t="s">
        <v>358</v>
      </c>
      <c r="C2720">
        <v>0</v>
      </c>
    </row>
    <row r="2721" spans="1:3" x14ac:dyDescent="0.3">
      <c r="A2721" t="s">
        <v>231</v>
      </c>
      <c r="B2721" t="s">
        <v>358</v>
      </c>
      <c r="C2721">
        <v>0</v>
      </c>
    </row>
    <row r="2722" spans="1:3" x14ac:dyDescent="0.3">
      <c r="A2722" t="s">
        <v>233</v>
      </c>
      <c r="B2722" t="s">
        <v>358</v>
      </c>
      <c r="C2722">
        <v>0</v>
      </c>
    </row>
    <row r="2723" spans="1:3" x14ac:dyDescent="0.3">
      <c r="A2723" t="s">
        <v>235</v>
      </c>
      <c r="B2723" t="s">
        <v>358</v>
      </c>
      <c r="C2723">
        <v>0</v>
      </c>
    </row>
    <row r="2724" spans="1:3" x14ac:dyDescent="0.3">
      <c r="A2724" t="s">
        <v>237</v>
      </c>
      <c r="B2724" t="s">
        <v>358</v>
      </c>
      <c r="C2724">
        <v>0</v>
      </c>
    </row>
    <row r="2725" spans="1:3" x14ac:dyDescent="0.3">
      <c r="A2725" t="s">
        <v>239</v>
      </c>
      <c r="B2725" t="s">
        <v>358</v>
      </c>
      <c r="C2725">
        <v>0</v>
      </c>
    </row>
    <row r="2726" spans="1:3" x14ac:dyDescent="0.3">
      <c r="A2726" t="s">
        <v>241</v>
      </c>
      <c r="B2726" t="s">
        <v>358</v>
      </c>
      <c r="C2726">
        <v>0</v>
      </c>
    </row>
    <row r="2727" spans="1:3" x14ac:dyDescent="0.3">
      <c r="A2727" t="s">
        <v>243</v>
      </c>
      <c r="B2727" t="s">
        <v>358</v>
      </c>
      <c r="C2727">
        <v>0</v>
      </c>
    </row>
    <row r="2728" spans="1:3" x14ac:dyDescent="0.3">
      <c r="A2728" t="s">
        <v>245</v>
      </c>
      <c r="B2728" t="s">
        <v>358</v>
      </c>
      <c r="C2728">
        <v>0</v>
      </c>
    </row>
    <row r="2729" spans="1:3" x14ac:dyDescent="0.3">
      <c r="A2729" t="s">
        <v>247</v>
      </c>
      <c r="B2729" t="s">
        <v>358</v>
      </c>
      <c r="C2729">
        <v>0</v>
      </c>
    </row>
    <row r="2730" spans="1:3" x14ac:dyDescent="0.3">
      <c r="A2730" t="s">
        <v>67</v>
      </c>
      <c r="B2730" t="s">
        <v>358</v>
      </c>
      <c r="C2730">
        <v>0</v>
      </c>
    </row>
    <row r="2731" spans="1:3" x14ac:dyDescent="0.3">
      <c r="A2731" t="s">
        <v>250</v>
      </c>
      <c r="B2731" t="s">
        <v>358</v>
      </c>
      <c r="C2731">
        <v>0</v>
      </c>
    </row>
    <row r="2732" spans="1:3" x14ac:dyDescent="0.3">
      <c r="A2732" t="s">
        <v>252</v>
      </c>
      <c r="B2732" t="s">
        <v>358</v>
      </c>
      <c r="C2732">
        <v>0</v>
      </c>
    </row>
    <row r="2733" spans="1:3" x14ac:dyDescent="0.3">
      <c r="A2733" t="s">
        <v>7</v>
      </c>
      <c r="B2733" t="s">
        <v>358</v>
      </c>
      <c r="C2733">
        <v>0</v>
      </c>
    </row>
    <row r="2734" spans="1:3" x14ac:dyDescent="0.3">
      <c r="A2734" t="s">
        <v>114</v>
      </c>
      <c r="B2734" t="s">
        <v>360</v>
      </c>
      <c r="C2734">
        <v>0</v>
      </c>
    </row>
    <row r="2735" spans="1:3" x14ac:dyDescent="0.3">
      <c r="A2735" t="s">
        <v>116</v>
      </c>
      <c r="B2735" t="s">
        <v>360</v>
      </c>
      <c r="C2735">
        <v>0</v>
      </c>
    </row>
    <row r="2736" spans="1:3" x14ac:dyDescent="0.3">
      <c r="A2736" t="s">
        <v>117</v>
      </c>
      <c r="B2736" t="s">
        <v>360</v>
      </c>
      <c r="C2736">
        <v>0</v>
      </c>
    </row>
    <row r="2737" spans="1:3" x14ac:dyDescent="0.3">
      <c r="A2737" t="s">
        <v>119</v>
      </c>
      <c r="B2737" t="s">
        <v>360</v>
      </c>
      <c r="C2737">
        <v>0</v>
      </c>
    </row>
    <row r="2738" spans="1:3" x14ac:dyDescent="0.3">
      <c r="A2738" t="s">
        <v>121</v>
      </c>
      <c r="B2738" t="s">
        <v>360</v>
      </c>
      <c r="C2738">
        <v>0</v>
      </c>
    </row>
    <row r="2739" spans="1:3" x14ac:dyDescent="0.3">
      <c r="A2739" t="s">
        <v>123</v>
      </c>
      <c r="B2739" t="s">
        <v>360</v>
      </c>
      <c r="C2739">
        <v>0</v>
      </c>
    </row>
    <row r="2740" spans="1:3" x14ac:dyDescent="0.3">
      <c r="A2740" t="s">
        <v>125</v>
      </c>
      <c r="B2740" t="s">
        <v>360</v>
      </c>
      <c r="C2740">
        <v>0</v>
      </c>
    </row>
    <row r="2741" spans="1:3" x14ac:dyDescent="0.3">
      <c r="A2741" t="s">
        <v>126</v>
      </c>
      <c r="B2741" t="s">
        <v>360</v>
      </c>
      <c r="C2741">
        <v>0</v>
      </c>
    </row>
    <row r="2742" spans="1:3" x14ac:dyDescent="0.3">
      <c r="A2742" t="s">
        <v>128</v>
      </c>
      <c r="B2742" t="s">
        <v>360</v>
      </c>
      <c r="C2742">
        <v>0</v>
      </c>
    </row>
    <row r="2743" spans="1:3" x14ac:dyDescent="0.3">
      <c r="A2743" t="s">
        <v>130</v>
      </c>
      <c r="B2743" t="s">
        <v>360</v>
      </c>
      <c r="C2743">
        <v>0</v>
      </c>
    </row>
    <row r="2744" spans="1:3" x14ac:dyDescent="0.3">
      <c r="A2744" t="s">
        <v>132</v>
      </c>
      <c r="B2744" t="s">
        <v>360</v>
      </c>
      <c r="C2744">
        <v>0</v>
      </c>
    </row>
    <row r="2745" spans="1:3" x14ac:dyDescent="0.3">
      <c r="A2745" t="s">
        <v>134</v>
      </c>
      <c r="B2745" t="s">
        <v>360</v>
      </c>
      <c r="C2745">
        <v>0</v>
      </c>
    </row>
    <row r="2746" spans="1:3" x14ac:dyDescent="0.3">
      <c r="A2746" t="s">
        <v>136</v>
      </c>
      <c r="B2746" t="s">
        <v>360</v>
      </c>
      <c r="C2746">
        <v>0</v>
      </c>
    </row>
    <row r="2747" spans="1:3" x14ac:dyDescent="0.3">
      <c r="A2747" t="s">
        <v>138</v>
      </c>
      <c r="B2747" t="s">
        <v>360</v>
      </c>
      <c r="C2747">
        <v>0</v>
      </c>
    </row>
    <row r="2748" spans="1:3" x14ac:dyDescent="0.3">
      <c r="A2748" t="s">
        <v>140</v>
      </c>
      <c r="B2748" t="s">
        <v>360</v>
      </c>
      <c r="C2748">
        <v>0</v>
      </c>
    </row>
    <row r="2749" spans="1:3" x14ac:dyDescent="0.3">
      <c r="A2749" t="s">
        <v>142</v>
      </c>
      <c r="B2749" t="s">
        <v>360</v>
      </c>
      <c r="C2749">
        <v>0</v>
      </c>
    </row>
    <row r="2750" spans="1:3" x14ac:dyDescent="0.3">
      <c r="A2750" t="s">
        <v>144</v>
      </c>
      <c r="B2750" t="s">
        <v>360</v>
      </c>
      <c r="C2750">
        <v>0</v>
      </c>
    </row>
    <row r="2751" spans="1:3" x14ac:dyDescent="0.3">
      <c r="A2751" t="s">
        <v>146</v>
      </c>
      <c r="B2751" t="s">
        <v>360</v>
      </c>
      <c r="C2751">
        <v>0</v>
      </c>
    </row>
    <row r="2752" spans="1:3" x14ac:dyDescent="0.3">
      <c r="A2752" t="s">
        <v>148</v>
      </c>
      <c r="B2752" t="s">
        <v>360</v>
      </c>
      <c r="C2752">
        <v>0</v>
      </c>
    </row>
    <row r="2753" spans="1:3" x14ac:dyDescent="0.3">
      <c r="A2753" t="s">
        <v>150</v>
      </c>
      <c r="B2753" t="s">
        <v>360</v>
      </c>
      <c r="C2753">
        <v>0</v>
      </c>
    </row>
    <row r="2754" spans="1:3" x14ac:dyDescent="0.3">
      <c r="A2754" t="s">
        <v>152</v>
      </c>
      <c r="B2754" t="s">
        <v>360</v>
      </c>
      <c r="C2754">
        <v>0</v>
      </c>
    </row>
    <row r="2755" spans="1:3" x14ac:dyDescent="0.3">
      <c r="A2755" t="s">
        <v>154</v>
      </c>
      <c r="B2755" t="s">
        <v>360</v>
      </c>
      <c r="C2755">
        <v>0</v>
      </c>
    </row>
    <row r="2756" spans="1:3" x14ac:dyDescent="0.3">
      <c r="A2756" t="s">
        <v>156</v>
      </c>
      <c r="B2756" t="s">
        <v>360</v>
      </c>
      <c r="C2756">
        <v>0</v>
      </c>
    </row>
    <row r="2757" spans="1:3" x14ac:dyDescent="0.3">
      <c r="A2757" t="s">
        <v>159</v>
      </c>
      <c r="B2757" t="s">
        <v>360</v>
      </c>
      <c r="C2757">
        <v>0</v>
      </c>
    </row>
    <row r="2758" spans="1:3" x14ac:dyDescent="0.3">
      <c r="A2758" t="s">
        <v>161</v>
      </c>
      <c r="B2758" t="s">
        <v>360</v>
      </c>
      <c r="C2758">
        <v>0</v>
      </c>
    </row>
    <row r="2759" spans="1:3" x14ac:dyDescent="0.3">
      <c r="A2759" t="s">
        <v>163</v>
      </c>
      <c r="B2759" t="s">
        <v>360</v>
      </c>
      <c r="C2759">
        <v>0</v>
      </c>
    </row>
    <row r="2760" spans="1:3" x14ac:dyDescent="0.3">
      <c r="A2760" t="s">
        <v>165</v>
      </c>
      <c r="B2760" t="s">
        <v>360</v>
      </c>
      <c r="C2760">
        <v>0</v>
      </c>
    </row>
    <row r="2761" spans="1:3" x14ac:dyDescent="0.3">
      <c r="A2761" t="s">
        <v>167</v>
      </c>
      <c r="B2761" t="s">
        <v>360</v>
      </c>
      <c r="C2761">
        <v>0</v>
      </c>
    </row>
    <row r="2762" spans="1:3" x14ac:dyDescent="0.3">
      <c r="A2762" t="s">
        <v>169</v>
      </c>
      <c r="B2762" t="s">
        <v>360</v>
      </c>
      <c r="C2762">
        <v>0</v>
      </c>
    </row>
    <row r="2763" spans="1:3" x14ac:dyDescent="0.3">
      <c r="A2763" t="s">
        <v>24</v>
      </c>
      <c r="B2763" t="s">
        <v>360</v>
      </c>
      <c r="C2763">
        <v>0</v>
      </c>
    </row>
    <row r="2764" spans="1:3" x14ac:dyDescent="0.3">
      <c r="A2764" t="s">
        <v>175</v>
      </c>
      <c r="B2764" t="s">
        <v>360</v>
      </c>
      <c r="C2764">
        <v>0</v>
      </c>
    </row>
    <row r="2765" spans="1:3" x14ac:dyDescent="0.3">
      <c r="A2765" t="s">
        <v>181</v>
      </c>
      <c r="B2765" t="s">
        <v>360</v>
      </c>
      <c r="C2765">
        <v>0</v>
      </c>
    </row>
    <row r="2766" spans="1:3" x14ac:dyDescent="0.3">
      <c r="A2766" t="s">
        <v>183</v>
      </c>
      <c r="B2766" t="s">
        <v>360</v>
      </c>
      <c r="C2766">
        <v>0</v>
      </c>
    </row>
    <row r="2767" spans="1:3" x14ac:dyDescent="0.3">
      <c r="A2767" t="s">
        <v>185</v>
      </c>
      <c r="B2767" t="s">
        <v>360</v>
      </c>
      <c r="C2767">
        <v>0</v>
      </c>
    </row>
    <row r="2768" spans="1:3" x14ac:dyDescent="0.3">
      <c r="A2768" t="s">
        <v>187</v>
      </c>
      <c r="B2768" t="s">
        <v>360</v>
      </c>
      <c r="C2768">
        <v>0</v>
      </c>
    </row>
    <row r="2769" spans="1:3" x14ac:dyDescent="0.3">
      <c r="A2769" t="s">
        <v>189</v>
      </c>
      <c r="B2769" t="s">
        <v>360</v>
      </c>
      <c r="C2769">
        <v>0</v>
      </c>
    </row>
    <row r="2770" spans="1:3" x14ac:dyDescent="0.3">
      <c r="A2770" t="s">
        <v>191</v>
      </c>
      <c r="B2770" t="s">
        <v>360</v>
      </c>
      <c r="C2770">
        <v>0</v>
      </c>
    </row>
    <row r="2771" spans="1:3" x14ac:dyDescent="0.3">
      <c r="A2771" t="s">
        <v>195</v>
      </c>
      <c r="B2771" t="s">
        <v>360</v>
      </c>
      <c r="C2771">
        <v>0</v>
      </c>
    </row>
    <row r="2772" spans="1:3" x14ac:dyDescent="0.3">
      <c r="A2772" t="s">
        <v>197</v>
      </c>
      <c r="B2772" t="s">
        <v>360</v>
      </c>
      <c r="C2772">
        <v>0</v>
      </c>
    </row>
    <row r="2773" spans="1:3" x14ac:dyDescent="0.3">
      <c r="A2773" t="s">
        <v>199</v>
      </c>
      <c r="B2773" t="s">
        <v>360</v>
      </c>
      <c r="C2773">
        <v>0</v>
      </c>
    </row>
    <row r="2774" spans="1:3" x14ac:dyDescent="0.3">
      <c r="A2774" t="s">
        <v>201</v>
      </c>
      <c r="B2774" t="s">
        <v>360</v>
      </c>
      <c r="C2774">
        <v>0</v>
      </c>
    </row>
    <row r="2775" spans="1:3" x14ac:dyDescent="0.3">
      <c r="A2775" t="s">
        <v>203</v>
      </c>
      <c r="B2775" t="s">
        <v>360</v>
      </c>
      <c r="C2775">
        <v>0</v>
      </c>
    </row>
    <row r="2776" spans="1:3" x14ac:dyDescent="0.3">
      <c r="A2776" t="s">
        <v>205</v>
      </c>
      <c r="B2776" t="s">
        <v>360</v>
      </c>
      <c r="C2776">
        <v>0</v>
      </c>
    </row>
    <row r="2777" spans="1:3" x14ac:dyDescent="0.3">
      <c r="A2777" t="s">
        <v>21</v>
      </c>
      <c r="B2777" t="s">
        <v>360</v>
      </c>
      <c r="C2777">
        <v>0</v>
      </c>
    </row>
    <row r="2778" spans="1:3" x14ac:dyDescent="0.3">
      <c r="A2778" t="s">
        <v>208</v>
      </c>
      <c r="B2778" t="s">
        <v>360</v>
      </c>
      <c r="C2778">
        <v>0</v>
      </c>
    </row>
    <row r="2779" spans="1:3" x14ac:dyDescent="0.3">
      <c r="A2779" t="s">
        <v>210</v>
      </c>
      <c r="B2779" t="s">
        <v>360</v>
      </c>
      <c r="C2779">
        <v>0</v>
      </c>
    </row>
    <row r="2780" spans="1:3" x14ac:dyDescent="0.3">
      <c r="A2780" t="s">
        <v>212</v>
      </c>
      <c r="B2780" t="s">
        <v>360</v>
      </c>
      <c r="C2780">
        <v>0</v>
      </c>
    </row>
    <row r="2781" spans="1:3" x14ac:dyDescent="0.3">
      <c r="A2781" t="s">
        <v>214</v>
      </c>
      <c r="B2781" t="s">
        <v>360</v>
      </c>
      <c r="C2781">
        <v>0</v>
      </c>
    </row>
    <row r="2782" spans="1:3" x14ac:dyDescent="0.3">
      <c r="A2782" t="s">
        <v>216</v>
      </c>
      <c r="B2782" t="s">
        <v>360</v>
      </c>
      <c r="C2782">
        <v>0</v>
      </c>
    </row>
    <row r="2783" spans="1:3" x14ac:dyDescent="0.3">
      <c r="A2783" t="s">
        <v>68</v>
      </c>
      <c r="B2783" t="s">
        <v>360</v>
      </c>
      <c r="C2783">
        <v>0</v>
      </c>
    </row>
    <row r="2784" spans="1:3" x14ac:dyDescent="0.3">
      <c r="A2784" t="s">
        <v>69</v>
      </c>
      <c r="B2784" t="s">
        <v>360</v>
      </c>
      <c r="C2784">
        <v>0</v>
      </c>
    </row>
    <row r="2785" spans="1:3" x14ac:dyDescent="0.3">
      <c r="A2785" t="s">
        <v>221</v>
      </c>
      <c r="B2785" t="s">
        <v>360</v>
      </c>
      <c r="C2785">
        <v>0</v>
      </c>
    </row>
    <row r="2786" spans="1:3" x14ac:dyDescent="0.3">
      <c r="A2786" t="s">
        <v>223</v>
      </c>
      <c r="B2786" t="s">
        <v>360</v>
      </c>
      <c r="C2786">
        <v>0</v>
      </c>
    </row>
    <row r="2787" spans="1:3" x14ac:dyDescent="0.3">
      <c r="A2787" t="s">
        <v>225</v>
      </c>
      <c r="B2787" t="s">
        <v>360</v>
      </c>
      <c r="C2787">
        <v>0</v>
      </c>
    </row>
    <row r="2788" spans="1:3" x14ac:dyDescent="0.3">
      <c r="A2788" t="s">
        <v>28</v>
      </c>
      <c r="B2788" t="s">
        <v>360</v>
      </c>
      <c r="C2788">
        <v>0</v>
      </c>
    </row>
    <row r="2789" spans="1:3" x14ac:dyDescent="0.3">
      <c r="A2789" t="s">
        <v>229</v>
      </c>
      <c r="B2789" t="s">
        <v>360</v>
      </c>
      <c r="C2789">
        <v>0</v>
      </c>
    </row>
    <row r="2790" spans="1:3" x14ac:dyDescent="0.3">
      <c r="A2790" t="s">
        <v>231</v>
      </c>
      <c r="B2790" t="s">
        <v>360</v>
      </c>
      <c r="C2790">
        <v>0</v>
      </c>
    </row>
    <row r="2791" spans="1:3" x14ac:dyDescent="0.3">
      <c r="A2791" t="s">
        <v>233</v>
      </c>
      <c r="B2791" t="s">
        <v>360</v>
      </c>
      <c r="C2791">
        <v>0</v>
      </c>
    </row>
    <row r="2792" spans="1:3" x14ac:dyDescent="0.3">
      <c r="A2792" t="s">
        <v>235</v>
      </c>
      <c r="B2792" t="s">
        <v>360</v>
      </c>
      <c r="C2792">
        <v>0</v>
      </c>
    </row>
    <row r="2793" spans="1:3" x14ac:dyDescent="0.3">
      <c r="A2793" t="s">
        <v>237</v>
      </c>
      <c r="B2793" t="s">
        <v>360</v>
      </c>
      <c r="C2793">
        <v>0</v>
      </c>
    </row>
    <row r="2794" spans="1:3" x14ac:dyDescent="0.3">
      <c r="A2794" t="s">
        <v>239</v>
      </c>
      <c r="B2794" t="s">
        <v>360</v>
      </c>
      <c r="C2794">
        <v>0</v>
      </c>
    </row>
    <row r="2795" spans="1:3" x14ac:dyDescent="0.3">
      <c r="A2795" t="s">
        <v>241</v>
      </c>
      <c r="B2795" t="s">
        <v>360</v>
      </c>
      <c r="C2795">
        <v>0</v>
      </c>
    </row>
    <row r="2796" spans="1:3" x14ac:dyDescent="0.3">
      <c r="A2796" t="s">
        <v>243</v>
      </c>
      <c r="B2796" t="s">
        <v>360</v>
      </c>
      <c r="C2796">
        <v>0</v>
      </c>
    </row>
    <row r="2797" spans="1:3" x14ac:dyDescent="0.3">
      <c r="A2797" t="s">
        <v>245</v>
      </c>
      <c r="B2797" t="s">
        <v>360</v>
      </c>
      <c r="C2797">
        <v>0</v>
      </c>
    </row>
    <row r="2798" spans="1:3" x14ac:dyDescent="0.3">
      <c r="A2798" t="s">
        <v>247</v>
      </c>
      <c r="B2798" t="s">
        <v>360</v>
      </c>
      <c r="C2798">
        <v>0</v>
      </c>
    </row>
    <row r="2799" spans="1:3" x14ac:dyDescent="0.3">
      <c r="A2799" t="s">
        <v>67</v>
      </c>
      <c r="B2799" t="s">
        <v>360</v>
      </c>
      <c r="C2799">
        <v>0</v>
      </c>
    </row>
    <row r="2800" spans="1:3" x14ac:dyDescent="0.3">
      <c r="A2800" t="s">
        <v>250</v>
      </c>
      <c r="B2800" t="s">
        <v>360</v>
      </c>
      <c r="C2800">
        <v>0</v>
      </c>
    </row>
    <row r="2801" spans="1:3" x14ac:dyDescent="0.3">
      <c r="A2801" t="s">
        <v>252</v>
      </c>
      <c r="B2801" t="s">
        <v>360</v>
      </c>
      <c r="C2801">
        <v>0</v>
      </c>
    </row>
    <row r="2802" spans="1:3" x14ac:dyDescent="0.3">
      <c r="A2802" t="s">
        <v>7</v>
      </c>
      <c r="B2802" t="s">
        <v>360</v>
      </c>
      <c r="C2802">
        <v>0</v>
      </c>
    </row>
    <row r="2803" spans="1:3" x14ac:dyDescent="0.3">
      <c r="A2803" t="s">
        <v>114</v>
      </c>
      <c r="B2803" t="s">
        <v>362</v>
      </c>
      <c r="C2803">
        <v>0</v>
      </c>
    </row>
    <row r="2804" spans="1:3" x14ac:dyDescent="0.3">
      <c r="A2804" t="s">
        <v>116</v>
      </c>
      <c r="B2804" t="s">
        <v>362</v>
      </c>
      <c r="C2804">
        <v>0</v>
      </c>
    </row>
    <row r="2805" spans="1:3" x14ac:dyDescent="0.3">
      <c r="A2805" t="s">
        <v>117</v>
      </c>
      <c r="B2805" t="s">
        <v>362</v>
      </c>
      <c r="C2805">
        <v>0</v>
      </c>
    </row>
    <row r="2806" spans="1:3" x14ac:dyDescent="0.3">
      <c r="A2806" t="s">
        <v>119</v>
      </c>
      <c r="B2806" t="s">
        <v>362</v>
      </c>
      <c r="C2806">
        <v>0</v>
      </c>
    </row>
    <row r="2807" spans="1:3" x14ac:dyDescent="0.3">
      <c r="A2807" t="s">
        <v>121</v>
      </c>
      <c r="B2807" t="s">
        <v>362</v>
      </c>
      <c r="C2807">
        <v>0</v>
      </c>
    </row>
    <row r="2808" spans="1:3" x14ac:dyDescent="0.3">
      <c r="A2808" t="s">
        <v>123</v>
      </c>
      <c r="B2808" t="s">
        <v>362</v>
      </c>
      <c r="C2808">
        <v>0</v>
      </c>
    </row>
    <row r="2809" spans="1:3" x14ac:dyDescent="0.3">
      <c r="A2809" t="s">
        <v>125</v>
      </c>
      <c r="B2809" t="s">
        <v>362</v>
      </c>
      <c r="C2809">
        <v>0</v>
      </c>
    </row>
    <row r="2810" spans="1:3" x14ac:dyDescent="0.3">
      <c r="A2810" t="s">
        <v>126</v>
      </c>
      <c r="B2810" t="s">
        <v>362</v>
      </c>
      <c r="C2810">
        <v>0</v>
      </c>
    </row>
    <row r="2811" spans="1:3" x14ac:dyDescent="0.3">
      <c r="A2811" t="s">
        <v>128</v>
      </c>
      <c r="B2811" t="s">
        <v>362</v>
      </c>
      <c r="C2811">
        <v>0</v>
      </c>
    </row>
    <row r="2812" spans="1:3" x14ac:dyDescent="0.3">
      <c r="A2812" t="s">
        <v>130</v>
      </c>
      <c r="B2812" t="s">
        <v>362</v>
      </c>
      <c r="C2812">
        <v>0</v>
      </c>
    </row>
    <row r="2813" spans="1:3" x14ac:dyDescent="0.3">
      <c r="A2813" t="s">
        <v>132</v>
      </c>
      <c r="B2813" t="s">
        <v>362</v>
      </c>
      <c r="C2813">
        <v>0</v>
      </c>
    </row>
    <row r="2814" spans="1:3" x14ac:dyDescent="0.3">
      <c r="A2814" t="s">
        <v>134</v>
      </c>
      <c r="B2814" t="s">
        <v>362</v>
      </c>
      <c r="C2814">
        <v>0</v>
      </c>
    </row>
    <row r="2815" spans="1:3" x14ac:dyDescent="0.3">
      <c r="A2815" t="s">
        <v>136</v>
      </c>
      <c r="B2815" t="s">
        <v>362</v>
      </c>
      <c r="C2815">
        <v>0</v>
      </c>
    </row>
    <row r="2816" spans="1:3" x14ac:dyDescent="0.3">
      <c r="A2816" t="s">
        <v>138</v>
      </c>
      <c r="B2816" t="s">
        <v>362</v>
      </c>
      <c r="C2816">
        <v>0</v>
      </c>
    </row>
    <row r="2817" spans="1:3" x14ac:dyDescent="0.3">
      <c r="A2817" t="s">
        <v>140</v>
      </c>
      <c r="B2817" t="s">
        <v>362</v>
      </c>
      <c r="C2817">
        <v>0</v>
      </c>
    </row>
    <row r="2818" spans="1:3" x14ac:dyDescent="0.3">
      <c r="A2818" t="s">
        <v>142</v>
      </c>
      <c r="B2818" t="s">
        <v>362</v>
      </c>
      <c r="C2818">
        <v>0</v>
      </c>
    </row>
    <row r="2819" spans="1:3" x14ac:dyDescent="0.3">
      <c r="A2819" t="s">
        <v>144</v>
      </c>
      <c r="B2819" t="s">
        <v>362</v>
      </c>
      <c r="C2819">
        <v>0</v>
      </c>
    </row>
    <row r="2820" spans="1:3" x14ac:dyDescent="0.3">
      <c r="A2820" t="s">
        <v>146</v>
      </c>
      <c r="B2820" t="s">
        <v>362</v>
      </c>
      <c r="C2820">
        <v>0</v>
      </c>
    </row>
    <row r="2821" spans="1:3" x14ac:dyDescent="0.3">
      <c r="A2821" t="s">
        <v>148</v>
      </c>
      <c r="B2821" t="s">
        <v>362</v>
      </c>
      <c r="C2821">
        <v>0</v>
      </c>
    </row>
    <row r="2822" spans="1:3" x14ac:dyDescent="0.3">
      <c r="A2822" t="s">
        <v>150</v>
      </c>
      <c r="B2822" t="s">
        <v>362</v>
      </c>
      <c r="C2822">
        <v>0</v>
      </c>
    </row>
    <row r="2823" spans="1:3" x14ac:dyDescent="0.3">
      <c r="A2823" t="s">
        <v>152</v>
      </c>
      <c r="B2823" t="s">
        <v>362</v>
      </c>
      <c r="C2823">
        <v>0</v>
      </c>
    </row>
    <row r="2824" spans="1:3" x14ac:dyDescent="0.3">
      <c r="A2824" t="s">
        <v>154</v>
      </c>
      <c r="B2824" t="s">
        <v>362</v>
      </c>
      <c r="C2824">
        <v>0</v>
      </c>
    </row>
    <row r="2825" spans="1:3" x14ac:dyDescent="0.3">
      <c r="A2825" t="s">
        <v>156</v>
      </c>
      <c r="B2825" t="s">
        <v>362</v>
      </c>
      <c r="C2825">
        <v>0</v>
      </c>
    </row>
    <row r="2826" spans="1:3" x14ac:dyDescent="0.3">
      <c r="A2826" t="s">
        <v>159</v>
      </c>
      <c r="B2826" t="s">
        <v>362</v>
      </c>
      <c r="C2826">
        <v>0</v>
      </c>
    </row>
    <row r="2827" spans="1:3" x14ac:dyDescent="0.3">
      <c r="A2827" t="s">
        <v>161</v>
      </c>
      <c r="B2827" t="s">
        <v>362</v>
      </c>
      <c r="C2827">
        <v>0</v>
      </c>
    </row>
    <row r="2828" spans="1:3" x14ac:dyDescent="0.3">
      <c r="A2828" t="s">
        <v>163</v>
      </c>
      <c r="B2828" t="s">
        <v>362</v>
      </c>
      <c r="C2828">
        <v>0</v>
      </c>
    </row>
    <row r="2829" spans="1:3" x14ac:dyDescent="0.3">
      <c r="A2829" t="s">
        <v>165</v>
      </c>
      <c r="B2829" t="s">
        <v>362</v>
      </c>
      <c r="C2829">
        <v>0</v>
      </c>
    </row>
    <row r="2830" spans="1:3" x14ac:dyDescent="0.3">
      <c r="A2830" t="s">
        <v>167</v>
      </c>
      <c r="B2830" t="s">
        <v>362</v>
      </c>
      <c r="C2830">
        <v>0</v>
      </c>
    </row>
    <row r="2831" spans="1:3" x14ac:dyDescent="0.3">
      <c r="A2831" t="s">
        <v>169</v>
      </c>
      <c r="B2831" t="s">
        <v>362</v>
      </c>
      <c r="C2831">
        <v>0</v>
      </c>
    </row>
    <row r="2832" spans="1:3" x14ac:dyDescent="0.3">
      <c r="A2832" t="s">
        <v>24</v>
      </c>
      <c r="B2832" t="s">
        <v>362</v>
      </c>
      <c r="C2832">
        <v>0</v>
      </c>
    </row>
    <row r="2833" spans="1:3" x14ac:dyDescent="0.3">
      <c r="A2833" t="s">
        <v>175</v>
      </c>
      <c r="B2833" t="s">
        <v>362</v>
      </c>
      <c r="C2833">
        <v>0</v>
      </c>
    </row>
    <row r="2834" spans="1:3" x14ac:dyDescent="0.3">
      <c r="A2834" t="s">
        <v>183</v>
      </c>
      <c r="B2834" t="s">
        <v>362</v>
      </c>
      <c r="C2834">
        <v>0</v>
      </c>
    </row>
    <row r="2835" spans="1:3" x14ac:dyDescent="0.3">
      <c r="A2835" t="s">
        <v>21</v>
      </c>
      <c r="B2835" t="s">
        <v>362</v>
      </c>
      <c r="C2835">
        <v>0</v>
      </c>
    </row>
    <row r="2836" spans="1:3" x14ac:dyDescent="0.3">
      <c r="A2836" t="s">
        <v>208</v>
      </c>
      <c r="B2836" t="s">
        <v>362</v>
      </c>
      <c r="C2836">
        <v>0</v>
      </c>
    </row>
    <row r="2837" spans="1:3" x14ac:dyDescent="0.3">
      <c r="A2837" t="s">
        <v>210</v>
      </c>
      <c r="B2837" t="s">
        <v>362</v>
      </c>
      <c r="C2837">
        <v>0</v>
      </c>
    </row>
    <row r="2838" spans="1:3" x14ac:dyDescent="0.3">
      <c r="A2838" t="s">
        <v>212</v>
      </c>
      <c r="B2838" t="s">
        <v>362</v>
      </c>
      <c r="C2838">
        <v>0</v>
      </c>
    </row>
    <row r="2839" spans="1:3" x14ac:dyDescent="0.3">
      <c r="A2839" t="s">
        <v>214</v>
      </c>
      <c r="B2839" t="s">
        <v>362</v>
      </c>
      <c r="C2839">
        <v>0</v>
      </c>
    </row>
    <row r="2840" spans="1:3" x14ac:dyDescent="0.3">
      <c r="A2840" t="s">
        <v>216</v>
      </c>
      <c r="B2840" t="s">
        <v>362</v>
      </c>
      <c r="C2840">
        <v>0</v>
      </c>
    </row>
    <row r="2841" spans="1:3" x14ac:dyDescent="0.3">
      <c r="A2841" t="s">
        <v>68</v>
      </c>
      <c r="B2841" t="s">
        <v>362</v>
      </c>
      <c r="C2841">
        <v>0</v>
      </c>
    </row>
    <row r="2842" spans="1:3" x14ac:dyDescent="0.3">
      <c r="A2842" t="s">
        <v>69</v>
      </c>
      <c r="B2842" t="s">
        <v>362</v>
      </c>
      <c r="C2842">
        <v>0</v>
      </c>
    </row>
    <row r="2843" spans="1:3" x14ac:dyDescent="0.3">
      <c r="A2843" t="s">
        <v>221</v>
      </c>
      <c r="B2843" t="s">
        <v>362</v>
      </c>
      <c r="C2843">
        <v>0</v>
      </c>
    </row>
    <row r="2844" spans="1:3" x14ac:dyDescent="0.3">
      <c r="A2844" t="s">
        <v>223</v>
      </c>
      <c r="B2844" t="s">
        <v>362</v>
      </c>
      <c r="C2844">
        <v>0</v>
      </c>
    </row>
    <row r="2845" spans="1:3" x14ac:dyDescent="0.3">
      <c r="A2845" t="s">
        <v>225</v>
      </c>
      <c r="B2845" t="s">
        <v>362</v>
      </c>
      <c r="C2845">
        <v>0</v>
      </c>
    </row>
    <row r="2846" spans="1:3" x14ac:dyDescent="0.3">
      <c r="A2846" t="s">
        <v>28</v>
      </c>
      <c r="B2846" t="s">
        <v>362</v>
      </c>
      <c r="C2846">
        <v>0</v>
      </c>
    </row>
    <row r="2847" spans="1:3" x14ac:dyDescent="0.3">
      <c r="A2847" t="s">
        <v>229</v>
      </c>
      <c r="B2847" t="s">
        <v>362</v>
      </c>
      <c r="C2847">
        <v>0</v>
      </c>
    </row>
    <row r="2848" spans="1:3" x14ac:dyDescent="0.3">
      <c r="A2848" t="s">
        <v>231</v>
      </c>
      <c r="B2848" t="s">
        <v>362</v>
      </c>
      <c r="C2848">
        <v>0</v>
      </c>
    </row>
    <row r="2849" spans="1:3" x14ac:dyDescent="0.3">
      <c r="A2849" t="s">
        <v>233</v>
      </c>
      <c r="B2849" t="s">
        <v>362</v>
      </c>
      <c r="C2849">
        <v>0</v>
      </c>
    </row>
    <row r="2850" spans="1:3" x14ac:dyDescent="0.3">
      <c r="A2850" t="s">
        <v>235</v>
      </c>
      <c r="B2850" t="s">
        <v>362</v>
      </c>
      <c r="C2850">
        <v>0</v>
      </c>
    </row>
    <row r="2851" spans="1:3" x14ac:dyDescent="0.3">
      <c r="A2851" t="s">
        <v>237</v>
      </c>
      <c r="B2851" t="s">
        <v>362</v>
      </c>
      <c r="C2851">
        <v>0</v>
      </c>
    </row>
    <row r="2852" spans="1:3" x14ac:dyDescent="0.3">
      <c r="A2852" t="s">
        <v>239</v>
      </c>
      <c r="B2852" t="s">
        <v>362</v>
      </c>
      <c r="C2852">
        <v>0</v>
      </c>
    </row>
    <row r="2853" spans="1:3" x14ac:dyDescent="0.3">
      <c r="A2853" t="s">
        <v>241</v>
      </c>
      <c r="B2853" t="s">
        <v>362</v>
      </c>
      <c r="C2853">
        <v>0</v>
      </c>
    </row>
    <row r="2854" spans="1:3" x14ac:dyDescent="0.3">
      <c r="A2854" t="s">
        <v>243</v>
      </c>
      <c r="B2854" t="s">
        <v>362</v>
      </c>
      <c r="C2854">
        <v>0</v>
      </c>
    </row>
    <row r="2855" spans="1:3" x14ac:dyDescent="0.3">
      <c r="A2855" t="s">
        <v>245</v>
      </c>
      <c r="B2855" t="s">
        <v>362</v>
      </c>
      <c r="C2855">
        <v>0</v>
      </c>
    </row>
    <row r="2856" spans="1:3" x14ac:dyDescent="0.3">
      <c r="A2856" t="s">
        <v>247</v>
      </c>
      <c r="B2856" t="s">
        <v>362</v>
      </c>
      <c r="C2856">
        <v>0</v>
      </c>
    </row>
    <row r="2857" spans="1:3" x14ac:dyDescent="0.3">
      <c r="A2857" t="s">
        <v>67</v>
      </c>
      <c r="B2857" t="s">
        <v>362</v>
      </c>
      <c r="C2857">
        <v>0</v>
      </c>
    </row>
    <row r="2858" spans="1:3" x14ac:dyDescent="0.3">
      <c r="A2858" t="s">
        <v>250</v>
      </c>
      <c r="B2858" t="s">
        <v>362</v>
      </c>
      <c r="C2858">
        <v>0</v>
      </c>
    </row>
    <row r="2859" spans="1:3" x14ac:dyDescent="0.3">
      <c r="A2859" t="s">
        <v>252</v>
      </c>
      <c r="B2859" t="s">
        <v>362</v>
      </c>
      <c r="C2859">
        <v>0</v>
      </c>
    </row>
    <row r="2860" spans="1:3" x14ac:dyDescent="0.3">
      <c r="A2860" t="s">
        <v>7</v>
      </c>
      <c r="B2860" t="s">
        <v>362</v>
      </c>
      <c r="C2860">
        <v>0</v>
      </c>
    </row>
    <row r="2861" spans="1:3" x14ac:dyDescent="0.3">
      <c r="A2861" t="s">
        <v>114</v>
      </c>
      <c r="B2861" t="s">
        <v>364</v>
      </c>
      <c r="C2861">
        <v>0</v>
      </c>
    </row>
    <row r="2862" spans="1:3" x14ac:dyDescent="0.3">
      <c r="A2862" t="s">
        <v>116</v>
      </c>
      <c r="B2862" t="s">
        <v>364</v>
      </c>
      <c r="C2862">
        <v>0</v>
      </c>
    </row>
    <row r="2863" spans="1:3" x14ac:dyDescent="0.3">
      <c r="A2863" t="s">
        <v>117</v>
      </c>
      <c r="B2863" t="s">
        <v>364</v>
      </c>
      <c r="C2863">
        <v>0</v>
      </c>
    </row>
    <row r="2864" spans="1:3" x14ac:dyDescent="0.3">
      <c r="A2864" t="s">
        <v>119</v>
      </c>
      <c r="B2864" t="s">
        <v>364</v>
      </c>
      <c r="C2864">
        <v>0</v>
      </c>
    </row>
    <row r="2865" spans="1:3" x14ac:dyDescent="0.3">
      <c r="A2865" t="s">
        <v>121</v>
      </c>
      <c r="B2865" t="s">
        <v>364</v>
      </c>
      <c r="C2865">
        <v>0</v>
      </c>
    </row>
    <row r="2866" spans="1:3" x14ac:dyDescent="0.3">
      <c r="A2866" t="s">
        <v>123</v>
      </c>
      <c r="B2866" t="s">
        <v>364</v>
      </c>
      <c r="C2866">
        <v>0</v>
      </c>
    </row>
    <row r="2867" spans="1:3" x14ac:dyDescent="0.3">
      <c r="A2867" t="s">
        <v>125</v>
      </c>
      <c r="B2867" t="s">
        <v>364</v>
      </c>
      <c r="C2867">
        <v>0</v>
      </c>
    </row>
    <row r="2868" spans="1:3" x14ac:dyDescent="0.3">
      <c r="A2868" t="s">
        <v>126</v>
      </c>
      <c r="B2868" t="s">
        <v>364</v>
      </c>
      <c r="C2868">
        <v>0</v>
      </c>
    </row>
    <row r="2869" spans="1:3" x14ac:dyDescent="0.3">
      <c r="A2869" t="s">
        <v>128</v>
      </c>
      <c r="B2869" t="s">
        <v>364</v>
      </c>
      <c r="C2869">
        <v>0</v>
      </c>
    </row>
    <row r="2870" spans="1:3" x14ac:dyDescent="0.3">
      <c r="A2870" t="s">
        <v>130</v>
      </c>
      <c r="B2870" t="s">
        <v>364</v>
      </c>
      <c r="C2870">
        <v>0</v>
      </c>
    </row>
    <row r="2871" spans="1:3" x14ac:dyDescent="0.3">
      <c r="A2871" t="s">
        <v>132</v>
      </c>
      <c r="B2871" t="s">
        <v>364</v>
      </c>
      <c r="C2871">
        <v>0</v>
      </c>
    </row>
    <row r="2872" spans="1:3" x14ac:dyDescent="0.3">
      <c r="A2872" t="s">
        <v>134</v>
      </c>
      <c r="B2872" t="s">
        <v>364</v>
      </c>
      <c r="C2872">
        <v>0</v>
      </c>
    </row>
    <row r="2873" spans="1:3" x14ac:dyDescent="0.3">
      <c r="A2873" t="s">
        <v>136</v>
      </c>
      <c r="B2873" t="s">
        <v>364</v>
      </c>
      <c r="C2873">
        <v>0</v>
      </c>
    </row>
    <row r="2874" spans="1:3" x14ac:dyDescent="0.3">
      <c r="A2874" t="s">
        <v>138</v>
      </c>
      <c r="B2874" t="s">
        <v>364</v>
      </c>
      <c r="C2874">
        <v>0</v>
      </c>
    </row>
    <row r="2875" spans="1:3" x14ac:dyDescent="0.3">
      <c r="A2875" t="s">
        <v>140</v>
      </c>
      <c r="B2875" t="s">
        <v>364</v>
      </c>
      <c r="C2875">
        <v>0</v>
      </c>
    </row>
    <row r="2876" spans="1:3" x14ac:dyDescent="0.3">
      <c r="A2876" t="s">
        <v>142</v>
      </c>
      <c r="B2876" t="s">
        <v>364</v>
      </c>
      <c r="C2876">
        <v>0</v>
      </c>
    </row>
    <row r="2877" spans="1:3" x14ac:dyDescent="0.3">
      <c r="A2877" t="s">
        <v>144</v>
      </c>
      <c r="B2877" t="s">
        <v>364</v>
      </c>
      <c r="C2877">
        <v>0</v>
      </c>
    </row>
    <row r="2878" spans="1:3" x14ac:dyDescent="0.3">
      <c r="A2878" t="s">
        <v>146</v>
      </c>
      <c r="B2878" t="s">
        <v>364</v>
      </c>
      <c r="C2878">
        <v>0</v>
      </c>
    </row>
    <row r="2879" spans="1:3" x14ac:dyDescent="0.3">
      <c r="A2879" t="s">
        <v>148</v>
      </c>
      <c r="B2879" t="s">
        <v>364</v>
      </c>
      <c r="C2879">
        <v>0</v>
      </c>
    </row>
    <row r="2880" spans="1:3" x14ac:dyDescent="0.3">
      <c r="A2880" t="s">
        <v>150</v>
      </c>
      <c r="B2880" t="s">
        <v>364</v>
      </c>
      <c r="C2880">
        <v>0</v>
      </c>
    </row>
    <row r="2881" spans="1:3" x14ac:dyDescent="0.3">
      <c r="A2881" t="s">
        <v>152</v>
      </c>
      <c r="B2881" t="s">
        <v>364</v>
      </c>
      <c r="C2881">
        <v>0</v>
      </c>
    </row>
    <row r="2882" spans="1:3" x14ac:dyDescent="0.3">
      <c r="A2882" t="s">
        <v>154</v>
      </c>
      <c r="B2882" t="s">
        <v>364</v>
      </c>
      <c r="C2882">
        <v>0</v>
      </c>
    </row>
    <row r="2883" spans="1:3" x14ac:dyDescent="0.3">
      <c r="A2883" t="s">
        <v>156</v>
      </c>
      <c r="B2883" t="s">
        <v>364</v>
      </c>
      <c r="C2883">
        <v>0</v>
      </c>
    </row>
    <row r="2884" spans="1:3" x14ac:dyDescent="0.3">
      <c r="A2884" t="s">
        <v>161</v>
      </c>
      <c r="B2884" t="s">
        <v>364</v>
      </c>
      <c r="C2884">
        <v>0</v>
      </c>
    </row>
    <row r="2885" spans="1:3" x14ac:dyDescent="0.3">
      <c r="A2885" t="s">
        <v>165</v>
      </c>
      <c r="B2885" t="s">
        <v>364</v>
      </c>
      <c r="C2885">
        <v>0</v>
      </c>
    </row>
    <row r="2886" spans="1:3" x14ac:dyDescent="0.3">
      <c r="A2886" t="s">
        <v>167</v>
      </c>
      <c r="B2886" t="s">
        <v>364</v>
      </c>
      <c r="C2886">
        <v>0</v>
      </c>
    </row>
    <row r="2887" spans="1:3" x14ac:dyDescent="0.3">
      <c r="A2887" t="s">
        <v>169</v>
      </c>
      <c r="B2887" t="s">
        <v>364</v>
      </c>
      <c r="C2887">
        <v>0</v>
      </c>
    </row>
    <row r="2888" spans="1:3" x14ac:dyDescent="0.3">
      <c r="A2888" t="s">
        <v>24</v>
      </c>
      <c r="B2888" t="s">
        <v>364</v>
      </c>
      <c r="C2888">
        <v>0</v>
      </c>
    </row>
    <row r="2889" spans="1:3" x14ac:dyDescent="0.3">
      <c r="A2889" t="s">
        <v>175</v>
      </c>
      <c r="B2889" t="s">
        <v>364</v>
      </c>
      <c r="C2889">
        <v>0</v>
      </c>
    </row>
    <row r="2890" spans="1:3" x14ac:dyDescent="0.3">
      <c r="A2890" t="s">
        <v>177</v>
      </c>
      <c r="B2890" t="s">
        <v>364</v>
      </c>
      <c r="C2890">
        <v>0</v>
      </c>
    </row>
    <row r="2891" spans="1:3" x14ac:dyDescent="0.3">
      <c r="A2891" t="s">
        <v>179</v>
      </c>
      <c r="B2891" t="s">
        <v>364</v>
      </c>
      <c r="C2891">
        <v>0</v>
      </c>
    </row>
    <row r="2892" spans="1:3" x14ac:dyDescent="0.3">
      <c r="A2892" t="s">
        <v>181</v>
      </c>
      <c r="B2892" t="s">
        <v>364</v>
      </c>
      <c r="C2892">
        <v>0</v>
      </c>
    </row>
    <row r="2893" spans="1:3" x14ac:dyDescent="0.3">
      <c r="A2893" t="s">
        <v>183</v>
      </c>
      <c r="B2893" t="s">
        <v>364</v>
      </c>
      <c r="C2893">
        <v>0</v>
      </c>
    </row>
    <row r="2894" spans="1:3" x14ac:dyDescent="0.3">
      <c r="A2894" t="s">
        <v>187</v>
      </c>
      <c r="B2894" t="s">
        <v>364</v>
      </c>
      <c r="C2894">
        <v>0</v>
      </c>
    </row>
    <row r="2895" spans="1:3" x14ac:dyDescent="0.3">
      <c r="A2895" t="s">
        <v>189</v>
      </c>
      <c r="B2895" t="s">
        <v>364</v>
      </c>
      <c r="C2895">
        <v>0</v>
      </c>
    </row>
    <row r="2896" spans="1:3" x14ac:dyDescent="0.3">
      <c r="A2896" t="s">
        <v>191</v>
      </c>
      <c r="B2896" t="s">
        <v>364</v>
      </c>
      <c r="C2896">
        <v>0</v>
      </c>
    </row>
    <row r="2897" spans="1:3" x14ac:dyDescent="0.3">
      <c r="A2897" t="s">
        <v>193</v>
      </c>
      <c r="B2897" t="s">
        <v>364</v>
      </c>
      <c r="C2897">
        <v>0</v>
      </c>
    </row>
    <row r="2898" spans="1:3" x14ac:dyDescent="0.3">
      <c r="A2898" t="s">
        <v>195</v>
      </c>
      <c r="B2898" t="s">
        <v>364</v>
      </c>
      <c r="C2898">
        <v>0</v>
      </c>
    </row>
    <row r="2899" spans="1:3" x14ac:dyDescent="0.3">
      <c r="A2899" t="s">
        <v>197</v>
      </c>
      <c r="B2899" t="s">
        <v>364</v>
      </c>
      <c r="C2899">
        <v>0</v>
      </c>
    </row>
    <row r="2900" spans="1:3" x14ac:dyDescent="0.3">
      <c r="A2900" t="s">
        <v>199</v>
      </c>
      <c r="B2900" t="s">
        <v>364</v>
      </c>
      <c r="C2900">
        <v>0</v>
      </c>
    </row>
    <row r="2901" spans="1:3" x14ac:dyDescent="0.3">
      <c r="A2901" t="s">
        <v>201</v>
      </c>
      <c r="B2901" t="s">
        <v>364</v>
      </c>
      <c r="C2901">
        <v>0</v>
      </c>
    </row>
    <row r="2902" spans="1:3" x14ac:dyDescent="0.3">
      <c r="A2902" t="s">
        <v>203</v>
      </c>
      <c r="B2902" t="s">
        <v>364</v>
      </c>
      <c r="C2902">
        <v>0</v>
      </c>
    </row>
    <row r="2903" spans="1:3" x14ac:dyDescent="0.3">
      <c r="A2903" t="s">
        <v>205</v>
      </c>
      <c r="B2903" t="s">
        <v>364</v>
      </c>
      <c r="C2903">
        <v>0</v>
      </c>
    </row>
    <row r="2904" spans="1:3" x14ac:dyDescent="0.3">
      <c r="A2904" t="s">
        <v>21</v>
      </c>
      <c r="B2904" t="s">
        <v>364</v>
      </c>
      <c r="C2904">
        <v>0</v>
      </c>
    </row>
    <row r="2905" spans="1:3" x14ac:dyDescent="0.3">
      <c r="A2905" t="s">
        <v>208</v>
      </c>
      <c r="B2905" t="s">
        <v>364</v>
      </c>
      <c r="C2905">
        <v>0</v>
      </c>
    </row>
    <row r="2906" spans="1:3" x14ac:dyDescent="0.3">
      <c r="A2906" t="s">
        <v>210</v>
      </c>
      <c r="B2906" t="s">
        <v>364</v>
      </c>
      <c r="C2906">
        <v>0</v>
      </c>
    </row>
    <row r="2907" spans="1:3" x14ac:dyDescent="0.3">
      <c r="A2907" t="s">
        <v>212</v>
      </c>
      <c r="B2907" t="s">
        <v>364</v>
      </c>
      <c r="C2907">
        <v>0</v>
      </c>
    </row>
    <row r="2908" spans="1:3" x14ac:dyDescent="0.3">
      <c r="A2908" t="s">
        <v>214</v>
      </c>
      <c r="B2908" t="s">
        <v>364</v>
      </c>
      <c r="C2908">
        <v>0</v>
      </c>
    </row>
    <row r="2909" spans="1:3" x14ac:dyDescent="0.3">
      <c r="A2909" t="s">
        <v>216</v>
      </c>
      <c r="B2909" t="s">
        <v>364</v>
      </c>
      <c r="C2909">
        <v>0</v>
      </c>
    </row>
    <row r="2910" spans="1:3" x14ac:dyDescent="0.3">
      <c r="A2910" t="s">
        <v>68</v>
      </c>
      <c r="B2910" t="s">
        <v>364</v>
      </c>
      <c r="C2910">
        <v>0</v>
      </c>
    </row>
    <row r="2911" spans="1:3" x14ac:dyDescent="0.3">
      <c r="A2911" t="s">
        <v>69</v>
      </c>
      <c r="B2911" t="s">
        <v>364</v>
      </c>
      <c r="C2911">
        <v>0</v>
      </c>
    </row>
    <row r="2912" spans="1:3" x14ac:dyDescent="0.3">
      <c r="A2912" t="s">
        <v>221</v>
      </c>
      <c r="B2912" t="s">
        <v>364</v>
      </c>
      <c r="C2912">
        <v>0</v>
      </c>
    </row>
    <row r="2913" spans="1:3" x14ac:dyDescent="0.3">
      <c r="A2913" t="s">
        <v>223</v>
      </c>
      <c r="B2913" t="s">
        <v>364</v>
      </c>
      <c r="C2913">
        <v>0</v>
      </c>
    </row>
    <row r="2914" spans="1:3" x14ac:dyDescent="0.3">
      <c r="A2914" t="s">
        <v>225</v>
      </c>
      <c r="B2914" t="s">
        <v>364</v>
      </c>
      <c r="C2914">
        <v>0</v>
      </c>
    </row>
    <row r="2915" spans="1:3" x14ac:dyDescent="0.3">
      <c r="A2915" t="s">
        <v>28</v>
      </c>
      <c r="B2915" t="s">
        <v>364</v>
      </c>
      <c r="C2915">
        <v>0</v>
      </c>
    </row>
    <row r="2916" spans="1:3" x14ac:dyDescent="0.3">
      <c r="A2916" t="s">
        <v>229</v>
      </c>
      <c r="B2916" t="s">
        <v>364</v>
      </c>
      <c r="C2916">
        <v>0</v>
      </c>
    </row>
    <row r="2917" spans="1:3" x14ac:dyDescent="0.3">
      <c r="A2917" t="s">
        <v>231</v>
      </c>
      <c r="B2917" t="s">
        <v>364</v>
      </c>
      <c r="C2917">
        <v>0</v>
      </c>
    </row>
    <row r="2918" spans="1:3" x14ac:dyDescent="0.3">
      <c r="A2918" t="s">
        <v>233</v>
      </c>
      <c r="B2918" t="s">
        <v>364</v>
      </c>
      <c r="C2918">
        <v>0</v>
      </c>
    </row>
    <row r="2919" spans="1:3" x14ac:dyDescent="0.3">
      <c r="A2919" t="s">
        <v>235</v>
      </c>
      <c r="B2919" t="s">
        <v>364</v>
      </c>
      <c r="C2919">
        <v>0</v>
      </c>
    </row>
    <row r="2920" spans="1:3" x14ac:dyDescent="0.3">
      <c r="A2920" t="s">
        <v>237</v>
      </c>
      <c r="B2920" t="s">
        <v>364</v>
      </c>
      <c r="C2920">
        <v>0</v>
      </c>
    </row>
    <row r="2921" spans="1:3" x14ac:dyDescent="0.3">
      <c r="A2921" t="s">
        <v>239</v>
      </c>
      <c r="B2921" t="s">
        <v>364</v>
      </c>
      <c r="C2921">
        <v>0</v>
      </c>
    </row>
    <row r="2922" spans="1:3" x14ac:dyDescent="0.3">
      <c r="A2922" t="s">
        <v>241</v>
      </c>
      <c r="B2922" t="s">
        <v>364</v>
      </c>
      <c r="C2922">
        <v>0</v>
      </c>
    </row>
    <row r="2923" spans="1:3" x14ac:dyDescent="0.3">
      <c r="A2923" t="s">
        <v>243</v>
      </c>
      <c r="B2923" t="s">
        <v>364</v>
      </c>
      <c r="C2923">
        <v>0</v>
      </c>
    </row>
    <row r="2924" spans="1:3" x14ac:dyDescent="0.3">
      <c r="A2924" t="s">
        <v>245</v>
      </c>
      <c r="B2924" t="s">
        <v>364</v>
      </c>
      <c r="C2924">
        <v>0</v>
      </c>
    </row>
    <row r="2925" spans="1:3" x14ac:dyDescent="0.3">
      <c r="A2925" t="s">
        <v>247</v>
      </c>
      <c r="B2925" t="s">
        <v>364</v>
      </c>
      <c r="C2925">
        <v>0</v>
      </c>
    </row>
    <row r="2926" spans="1:3" x14ac:dyDescent="0.3">
      <c r="A2926" t="s">
        <v>67</v>
      </c>
      <c r="B2926" t="s">
        <v>364</v>
      </c>
      <c r="C2926">
        <v>0</v>
      </c>
    </row>
    <row r="2927" spans="1:3" x14ac:dyDescent="0.3">
      <c r="A2927" t="s">
        <v>250</v>
      </c>
      <c r="B2927" t="s">
        <v>364</v>
      </c>
      <c r="C2927">
        <v>0</v>
      </c>
    </row>
    <row r="2928" spans="1:3" x14ac:dyDescent="0.3">
      <c r="A2928" t="s">
        <v>252</v>
      </c>
      <c r="B2928" t="s">
        <v>364</v>
      </c>
      <c r="C2928">
        <v>0</v>
      </c>
    </row>
    <row r="2929" spans="1:3" x14ac:dyDescent="0.3">
      <c r="A2929" t="s">
        <v>7</v>
      </c>
      <c r="B2929" t="s">
        <v>364</v>
      </c>
      <c r="C2929">
        <v>0</v>
      </c>
    </row>
    <row r="2930" spans="1:3" x14ac:dyDescent="0.3">
      <c r="A2930" t="s">
        <v>114</v>
      </c>
      <c r="B2930" t="s">
        <v>366</v>
      </c>
      <c r="C2930">
        <v>0</v>
      </c>
    </row>
    <row r="2931" spans="1:3" x14ac:dyDescent="0.3">
      <c r="A2931" t="s">
        <v>116</v>
      </c>
      <c r="B2931" t="s">
        <v>366</v>
      </c>
      <c r="C2931">
        <v>0</v>
      </c>
    </row>
    <row r="2932" spans="1:3" x14ac:dyDescent="0.3">
      <c r="A2932" t="s">
        <v>117</v>
      </c>
      <c r="B2932" t="s">
        <v>366</v>
      </c>
      <c r="C2932">
        <v>0</v>
      </c>
    </row>
    <row r="2933" spans="1:3" x14ac:dyDescent="0.3">
      <c r="A2933" t="s">
        <v>119</v>
      </c>
      <c r="B2933" t="s">
        <v>366</v>
      </c>
      <c r="C2933">
        <v>0</v>
      </c>
    </row>
    <row r="2934" spans="1:3" x14ac:dyDescent="0.3">
      <c r="A2934" t="s">
        <v>121</v>
      </c>
      <c r="B2934" t="s">
        <v>366</v>
      </c>
      <c r="C2934">
        <v>0</v>
      </c>
    </row>
    <row r="2935" spans="1:3" x14ac:dyDescent="0.3">
      <c r="A2935" t="s">
        <v>123</v>
      </c>
      <c r="B2935" t="s">
        <v>366</v>
      </c>
      <c r="C2935">
        <v>0</v>
      </c>
    </row>
    <row r="2936" spans="1:3" x14ac:dyDescent="0.3">
      <c r="A2936" t="s">
        <v>125</v>
      </c>
      <c r="B2936" t="s">
        <v>366</v>
      </c>
      <c r="C2936">
        <v>0</v>
      </c>
    </row>
    <row r="2937" spans="1:3" x14ac:dyDescent="0.3">
      <c r="A2937" t="s">
        <v>126</v>
      </c>
      <c r="B2937" t="s">
        <v>366</v>
      </c>
      <c r="C2937">
        <v>0</v>
      </c>
    </row>
    <row r="2938" spans="1:3" x14ac:dyDescent="0.3">
      <c r="A2938" t="s">
        <v>128</v>
      </c>
      <c r="B2938" t="s">
        <v>366</v>
      </c>
      <c r="C2938">
        <v>0</v>
      </c>
    </row>
    <row r="2939" spans="1:3" x14ac:dyDescent="0.3">
      <c r="A2939" t="s">
        <v>130</v>
      </c>
      <c r="B2939" t="s">
        <v>366</v>
      </c>
      <c r="C2939">
        <v>0</v>
      </c>
    </row>
    <row r="2940" spans="1:3" x14ac:dyDescent="0.3">
      <c r="A2940" t="s">
        <v>132</v>
      </c>
      <c r="B2940" t="s">
        <v>366</v>
      </c>
      <c r="C2940">
        <v>0</v>
      </c>
    </row>
    <row r="2941" spans="1:3" x14ac:dyDescent="0.3">
      <c r="A2941" t="s">
        <v>134</v>
      </c>
      <c r="B2941" t="s">
        <v>366</v>
      </c>
      <c r="C2941">
        <v>0</v>
      </c>
    </row>
    <row r="2942" spans="1:3" x14ac:dyDescent="0.3">
      <c r="A2942" t="s">
        <v>136</v>
      </c>
      <c r="B2942" t="s">
        <v>366</v>
      </c>
      <c r="C2942">
        <v>0</v>
      </c>
    </row>
    <row r="2943" spans="1:3" x14ac:dyDescent="0.3">
      <c r="A2943" t="s">
        <v>138</v>
      </c>
      <c r="B2943" t="s">
        <v>366</v>
      </c>
      <c r="C2943">
        <v>0</v>
      </c>
    </row>
    <row r="2944" spans="1:3" x14ac:dyDescent="0.3">
      <c r="A2944" t="s">
        <v>140</v>
      </c>
      <c r="B2944" t="s">
        <v>366</v>
      </c>
      <c r="C2944">
        <v>0</v>
      </c>
    </row>
    <row r="2945" spans="1:3" x14ac:dyDescent="0.3">
      <c r="A2945" t="s">
        <v>142</v>
      </c>
      <c r="B2945" t="s">
        <v>366</v>
      </c>
      <c r="C2945">
        <v>0</v>
      </c>
    </row>
    <row r="2946" spans="1:3" x14ac:dyDescent="0.3">
      <c r="A2946" t="s">
        <v>144</v>
      </c>
      <c r="B2946" t="s">
        <v>366</v>
      </c>
      <c r="C2946">
        <v>0</v>
      </c>
    </row>
    <row r="2947" spans="1:3" x14ac:dyDescent="0.3">
      <c r="A2947" t="s">
        <v>146</v>
      </c>
      <c r="B2947" t="s">
        <v>366</v>
      </c>
      <c r="C2947">
        <v>0</v>
      </c>
    </row>
    <row r="2948" spans="1:3" x14ac:dyDescent="0.3">
      <c r="A2948" t="s">
        <v>148</v>
      </c>
      <c r="B2948" t="s">
        <v>366</v>
      </c>
      <c r="C2948">
        <v>0</v>
      </c>
    </row>
    <row r="2949" spans="1:3" x14ac:dyDescent="0.3">
      <c r="A2949" t="s">
        <v>150</v>
      </c>
      <c r="B2949" t="s">
        <v>366</v>
      </c>
      <c r="C2949">
        <v>0</v>
      </c>
    </row>
    <row r="2950" spans="1:3" x14ac:dyDescent="0.3">
      <c r="A2950" t="s">
        <v>152</v>
      </c>
      <c r="B2950" t="s">
        <v>366</v>
      </c>
      <c r="C2950">
        <v>0</v>
      </c>
    </row>
    <row r="2951" spans="1:3" x14ac:dyDescent="0.3">
      <c r="A2951" t="s">
        <v>154</v>
      </c>
      <c r="B2951" t="s">
        <v>366</v>
      </c>
      <c r="C2951">
        <v>0</v>
      </c>
    </row>
    <row r="2952" spans="1:3" x14ac:dyDescent="0.3">
      <c r="A2952" t="s">
        <v>156</v>
      </c>
      <c r="B2952" t="s">
        <v>366</v>
      </c>
      <c r="C2952">
        <v>0</v>
      </c>
    </row>
    <row r="2953" spans="1:3" x14ac:dyDescent="0.3">
      <c r="A2953" t="s">
        <v>161</v>
      </c>
      <c r="B2953" t="s">
        <v>366</v>
      </c>
      <c r="C2953">
        <v>0</v>
      </c>
    </row>
    <row r="2954" spans="1:3" x14ac:dyDescent="0.3">
      <c r="A2954" t="s">
        <v>165</v>
      </c>
      <c r="B2954" t="s">
        <v>366</v>
      </c>
      <c r="C2954">
        <v>0</v>
      </c>
    </row>
    <row r="2955" spans="1:3" x14ac:dyDescent="0.3">
      <c r="A2955" t="s">
        <v>169</v>
      </c>
      <c r="B2955" t="s">
        <v>366</v>
      </c>
      <c r="C2955">
        <v>0</v>
      </c>
    </row>
    <row r="2956" spans="1:3" x14ac:dyDescent="0.3">
      <c r="A2956" t="s">
        <v>171</v>
      </c>
      <c r="B2956" t="s">
        <v>366</v>
      </c>
      <c r="C2956">
        <v>0</v>
      </c>
    </row>
    <row r="2957" spans="1:3" x14ac:dyDescent="0.3">
      <c r="A2957" t="s">
        <v>24</v>
      </c>
      <c r="B2957" t="s">
        <v>366</v>
      </c>
      <c r="C2957">
        <v>0</v>
      </c>
    </row>
    <row r="2958" spans="1:3" x14ac:dyDescent="0.3">
      <c r="A2958" t="s">
        <v>175</v>
      </c>
      <c r="B2958" t="s">
        <v>366</v>
      </c>
      <c r="C2958">
        <v>0</v>
      </c>
    </row>
    <row r="2959" spans="1:3" x14ac:dyDescent="0.3">
      <c r="A2959" t="s">
        <v>177</v>
      </c>
      <c r="B2959" t="s">
        <v>366</v>
      </c>
      <c r="C2959">
        <v>0</v>
      </c>
    </row>
    <row r="2960" spans="1:3" x14ac:dyDescent="0.3">
      <c r="A2960" t="s">
        <v>179</v>
      </c>
      <c r="B2960" t="s">
        <v>366</v>
      </c>
      <c r="C2960">
        <v>0</v>
      </c>
    </row>
    <row r="2961" spans="1:3" x14ac:dyDescent="0.3">
      <c r="A2961" t="s">
        <v>181</v>
      </c>
      <c r="B2961" t="s">
        <v>366</v>
      </c>
      <c r="C2961">
        <v>0</v>
      </c>
    </row>
    <row r="2962" spans="1:3" x14ac:dyDescent="0.3">
      <c r="A2962" t="s">
        <v>183</v>
      </c>
      <c r="B2962" t="s">
        <v>366</v>
      </c>
      <c r="C2962">
        <v>0</v>
      </c>
    </row>
    <row r="2963" spans="1:3" x14ac:dyDescent="0.3">
      <c r="A2963" t="s">
        <v>185</v>
      </c>
      <c r="B2963" t="s">
        <v>366</v>
      </c>
      <c r="C2963">
        <v>0</v>
      </c>
    </row>
    <row r="2964" spans="1:3" x14ac:dyDescent="0.3">
      <c r="A2964" t="s">
        <v>187</v>
      </c>
      <c r="B2964" t="s">
        <v>366</v>
      </c>
      <c r="C2964">
        <v>0</v>
      </c>
    </row>
    <row r="2965" spans="1:3" x14ac:dyDescent="0.3">
      <c r="A2965" t="s">
        <v>189</v>
      </c>
      <c r="B2965" t="s">
        <v>366</v>
      </c>
      <c r="C2965">
        <v>0</v>
      </c>
    </row>
    <row r="2966" spans="1:3" x14ac:dyDescent="0.3">
      <c r="A2966" t="s">
        <v>191</v>
      </c>
      <c r="B2966" t="s">
        <v>366</v>
      </c>
      <c r="C2966">
        <v>0</v>
      </c>
    </row>
    <row r="2967" spans="1:3" x14ac:dyDescent="0.3">
      <c r="A2967" t="s">
        <v>193</v>
      </c>
      <c r="B2967" t="s">
        <v>366</v>
      </c>
      <c r="C2967">
        <v>0</v>
      </c>
    </row>
    <row r="2968" spans="1:3" x14ac:dyDescent="0.3">
      <c r="A2968" t="s">
        <v>195</v>
      </c>
      <c r="B2968" t="s">
        <v>366</v>
      </c>
      <c r="C2968">
        <v>0</v>
      </c>
    </row>
    <row r="2969" spans="1:3" x14ac:dyDescent="0.3">
      <c r="A2969" t="s">
        <v>197</v>
      </c>
      <c r="B2969" t="s">
        <v>366</v>
      </c>
      <c r="C2969">
        <v>0</v>
      </c>
    </row>
    <row r="2970" spans="1:3" x14ac:dyDescent="0.3">
      <c r="A2970" t="s">
        <v>199</v>
      </c>
      <c r="B2970" t="s">
        <v>366</v>
      </c>
      <c r="C2970">
        <v>0</v>
      </c>
    </row>
    <row r="2971" spans="1:3" x14ac:dyDescent="0.3">
      <c r="A2971" t="s">
        <v>201</v>
      </c>
      <c r="B2971" t="s">
        <v>366</v>
      </c>
      <c r="C2971">
        <v>0</v>
      </c>
    </row>
    <row r="2972" spans="1:3" x14ac:dyDescent="0.3">
      <c r="A2972" t="s">
        <v>203</v>
      </c>
      <c r="B2972" t="s">
        <v>366</v>
      </c>
      <c r="C2972">
        <v>0</v>
      </c>
    </row>
    <row r="2973" spans="1:3" x14ac:dyDescent="0.3">
      <c r="A2973" t="s">
        <v>205</v>
      </c>
      <c r="B2973" t="s">
        <v>366</v>
      </c>
      <c r="C2973">
        <v>0</v>
      </c>
    </row>
    <row r="2974" spans="1:3" x14ac:dyDescent="0.3">
      <c r="A2974" t="s">
        <v>21</v>
      </c>
      <c r="B2974" t="s">
        <v>366</v>
      </c>
      <c r="C2974">
        <v>0</v>
      </c>
    </row>
    <row r="2975" spans="1:3" x14ac:dyDescent="0.3">
      <c r="A2975" t="s">
        <v>208</v>
      </c>
      <c r="B2975" t="s">
        <v>366</v>
      </c>
      <c r="C2975">
        <v>0</v>
      </c>
    </row>
    <row r="2976" spans="1:3" x14ac:dyDescent="0.3">
      <c r="A2976" t="s">
        <v>210</v>
      </c>
      <c r="B2976" t="s">
        <v>366</v>
      </c>
      <c r="C2976">
        <v>0</v>
      </c>
    </row>
    <row r="2977" spans="1:3" x14ac:dyDescent="0.3">
      <c r="A2977" t="s">
        <v>212</v>
      </c>
      <c r="B2977" t="s">
        <v>366</v>
      </c>
      <c r="C2977">
        <v>0</v>
      </c>
    </row>
    <row r="2978" spans="1:3" x14ac:dyDescent="0.3">
      <c r="A2978" t="s">
        <v>214</v>
      </c>
      <c r="B2978" t="s">
        <v>366</v>
      </c>
      <c r="C2978">
        <v>0</v>
      </c>
    </row>
    <row r="2979" spans="1:3" x14ac:dyDescent="0.3">
      <c r="A2979" t="s">
        <v>216</v>
      </c>
      <c r="B2979" t="s">
        <v>366</v>
      </c>
      <c r="C2979">
        <v>0</v>
      </c>
    </row>
    <row r="2980" spans="1:3" x14ac:dyDescent="0.3">
      <c r="A2980" t="s">
        <v>68</v>
      </c>
      <c r="B2980" t="s">
        <v>366</v>
      </c>
      <c r="C2980">
        <v>0</v>
      </c>
    </row>
    <row r="2981" spans="1:3" x14ac:dyDescent="0.3">
      <c r="A2981" t="s">
        <v>69</v>
      </c>
      <c r="B2981" t="s">
        <v>366</v>
      </c>
      <c r="C2981">
        <v>0</v>
      </c>
    </row>
    <row r="2982" spans="1:3" x14ac:dyDescent="0.3">
      <c r="A2982" t="s">
        <v>221</v>
      </c>
      <c r="B2982" t="s">
        <v>366</v>
      </c>
      <c r="C2982">
        <v>0</v>
      </c>
    </row>
    <row r="2983" spans="1:3" x14ac:dyDescent="0.3">
      <c r="A2983" t="s">
        <v>223</v>
      </c>
      <c r="B2983" t="s">
        <v>366</v>
      </c>
      <c r="C2983">
        <v>0</v>
      </c>
    </row>
    <row r="2984" spans="1:3" x14ac:dyDescent="0.3">
      <c r="A2984" t="s">
        <v>225</v>
      </c>
      <c r="B2984" t="s">
        <v>366</v>
      </c>
      <c r="C2984">
        <v>0</v>
      </c>
    </row>
    <row r="2985" spans="1:3" x14ac:dyDescent="0.3">
      <c r="A2985" t="s">
        <v>28</v>
      </c>
      <c r="B2985" t="s">
        <v>366</v>
      </c>
      <c r="C2985">
        <v>0</v>
      </c>
    </row>
    <row r="2986" spans="1:3" x14ac:dyDescent="0.3">
      <c r="A2986" t="s">
        <v>229</v>
      </c>
      <c r="B2986" t="s">
        <v>366</v>
      </c>
      <c r="C2986">
        <v>0</v>
      </c>
    </row>
    <row r="2987" spans="1:3" x14ac:dyDescent="0.3">
      <c r="A2987" t="s">
        <v>231</v>
      </c>
      <c r="B2987" t="s">
        <v>366</v>
      </c>
      <c r="C2987">
        <v>0</v>
      </c>
    </row>
    <row r="2988" spans="1:3" x14ac:dyDescent="0.3">
      <c r="A2988" t="s">
        <v>233</v>
      </c>
      <c r="B2988" t="s">
        <v>366</v>
      </c>
      <c r="C2988">
        <v>0</v>
      </c>
    </row>
    <row r="2989" spans="1:3" x14ac:dyDescent="0.3">
      <c r="A2989" t="s">
        <v>235</v>
      </c>
      <c r="B2989" t="s">
        <v>366</v>
      </c>
      <c r="C2989">
        <v>0</v>
      </c>
    </row>
    <row r="2990" spans="1:3" x14ac:dyDescent="0.3">
      <c r="A2990" t="s">
        <v>237</v>
      </c>
      <c r="B2990" t="s">
        <v>366</v>
      </c>
      <c r="C2990">
        <v>0</v>
      </c>
    </row>
    <row r="2991" spans="1:3" x14ac:dyDescent="0.3">
      <c r="A2991" t="s">
        <v>239</v>
      </c>
      <c r="B2991" t="s">
        <v>366</v>
      </c>
      <c r="C2991">
        <v>0</v>
      </c>
    </row>
    <row r="2992" spans="1:3" x14ac:dyDescent="0.3">
      <c r="A2992" t="s">
        <v>241</v>
      </c>
      <c r="B2992" t="s">
        <v>366</v>
      </c>
      <c r="C2992">
        <v>0</v>
      </c>
    </row>
    <row r="2993" spans="1:3" x14ac:dyDescent="0.3">
      <c r="A2993" t="s">
        <v>243</v>
      </c>
      <c r="B2993" t="s">
        <v>366</v>
      </c>
      <c r="C2993">
        <v>0</v>
      </c>
    </row>
    <row r="2994" spans="1:3" x14ac:dyDescent="0.3">
      <c r="A2994" t="s">
        <v>245</v>
      </c>
      <c r="B2994" t="s">
        <v>366</v>
      </c>
      <c r="C2994">
        <v>0</v>
      </c>
    </row>
    <row r="2995" spans="1:3" x14ac:dyDescent="0.3">
      <c r="A2995" t="s">
        <v>247</v>
      </c>
      <c r="B2995" t="s">
        <v>366</v>
      </c>
      <c r="C2995">
        <v>0</v>
      </c>
    </row>
    <row r="2996" spans="1:3" x14ac:dyDescent="0.3">
      <c r="A2996" t="s">
        <v>67</v>
      </c>
      <c r="B2996" t="s">
        <v>366</v>
      </c>
      <c r="C2996">
        <v>0</v>
      </c>
    </row>
    <row r="2997" spans="1:3" x14ac:dyDescent="0.3">
      <c r="A2997" t="s">
        <v>250</v>
      </c>
      <c r="B2997" t="s">
        <v>366</v>
      </c>
      <c r="C2997">
        <v>0</v>
      </c>
    </row>
    <row r="2998" spans="1:3" x14ac:dyDescent="0.3">
      <c r="A2998" t="s">
        <v>252</v>
      </c>
      <c r="B2998" t="s">
        <v>366</v>
      </c>
      <c r="C2998">
        <v>0</v>
      </c>
    </row>
    <row r="2999" spans="1:3" x14ac:dyDescent="0.3">
      <c r="A2999" t="s">
        <v>7</v>
      </c>
      <c r="B2999" t="s">
        <v>366</v>
      </c>
      <c r="C2999">
        <v>0</v>
      </c>
    </row>
    <row r="3000" spans="1:3" x14ac:dyDescent="0.3">
      <c r="A3000" t="s">
        <v>114</v>
      </c>
      <c r="B3000" t="s">
        <v>368</v>
      </c>
      <c r="C3000">
        <v>0</v>
      </c>
    </row>
    <row r="3001" spans="1:3" x14ac:dyDescent="0.3">
      <c r="A3001" t="s">
        <v>116</v>
      </c>
      <c r="B3001" t="s">
        <v>368</v>
      </c>
      <c r="C3001">
        <v>0</v>
      </c>
    </row>
    <row r="3002" spans="1:3" x14ac:dyDescent="0.3">
      <c r="A3002" t="s">
        <v>117</v>
      </c>
      <c r="B3002" t="s">
        <v>368</v>
      </c>
      <c r="C3002">
        <v>0</v>
      </c>
    </row>
    <row r="3003" spans="1:3" x14ac:dyDescent="0.3">
      <c r="A3003" t="s">
        <v>119</v>
      </c>
      <c r="B3003" t="s">
        <v>368</v>
      </c>
      <c r="C3003">
        <v>0</v>
      </c>
    </row>
    <row r="3004" spans="1:3" x14ac:dyDescent="0.3">
      <c r="A3004" t="s">
        <v>121</v>
      </c>
      <c r="B3004" t="s">
        <v>368</v>
      </c>
      <c r="C3004">
        <v>0</v>
      </c>
    </row>
    <row r="3005" spans="1:3" x14ac:dyDescent="0.3">
      <c r="A3005" t="s">
        <v>123</v>
      </c>
      <c r="B3005" t="s">
        <v>368</v>
      </c>
      <c r="C3005">
        <v>0</v>
      </c>
    </row>
    <row r="3006" spans="1:3" x14ac:dyDescent="0.3">
      <c r="A3006" t="s">
        <v>125</v>
      </c>
      <c r="B3006" t="s">
        <v>368</v>
      </c>
      <c r="C3006">
        <v>0</v>
      </c>
    </row>
    <row r="3007" spans="1:3" x14ac:dyDescent="0.3">
      <c r="A3007" t="s">
        <v>126</v>
      </c>
      <c r="B3007" t="s">
        <v>368</v>
      </c>
      <c r="C3007">
        <v>0</v>
      </c>
    </row>
    <row r="3008" spans="1:3" x14ac:dyDescent="0.3">
      <c r="A3008" t="s">
        <v>128</v>
      </c>
      <c r="B3008" t="s">
        <v>368</v>
      </c>
      <c r="C3008">
        <v>0</v>
      </c>
    </row>
    <row r="3009" spans="1:3" x14ac:dyDescent="0.3">
      <c r="A3009" t="s">
        <v>130</v>
      </c>
      <c r="B3009" t="s">
        <v>368</v>
      </c>
      <c r="C3009">
        <v>0</v>
      </c>
    </row>
    <row r="3010" spans="1:3" x14ac:dyDescent="0.3">
      <c r="A3010" t="s">
        <v>132</v>
      </c>
      <c r="B3010" t="s">
        <v>368</v>
      </c>
      <c r="C3010">
        <v>0</v>
      </c>
    </row>
    <row r="3011" spans="1:3" x14ac:dyDescent="0.3">
      <c r="A3011" t="s">
        <v>134</v>
      </c>
      <c r="B3011" t="s">
        <v>368</v>
      </c>
      <c r="C3011">
        <v>0</v>
      </c>
    </row>
    <row r="3012" spans="1:3" x14ac:dyDescent="0.3">
      <c r="A3012" t="s">
        <v>136</v>
      </c>
      <c r="B3012" t="s">
        <v>368</v>
      </c>
      <c r="C3012">
        <v>0</v>
      </c>
    </row>
    <row r="3013" spans="1:3" x14ac:dyDescent="0.3">
      <c r="A3013" t="s">
        <v>138</v>
      </c>
      <c r="B3013" t="s">
        <v>368</v>
      </c>
      <c r="C3013">
        <v>0</v>
      </c>
    </row>
    <row r="3014" spans="1:3" x14ac:dyDescent="0.3">
      <c r="A3014" t="s">
        <v>140</v>
      </c>
      <c r="B3014" t="s">
        <v>368</v>
      </c>
      <c r="C3014">
        <v>0</v>
      </c>
    </row>
    <row r="3015" spans="1:3" x14ac:dyDescent="0.3">
      <c r="A3015" t="s">
        <v>142</v>
      </c>
      <c r="B3015" t="s">
        <v>368</v>
      </c>
      <c r="C3015">
        <v>0</v>
      </c>
    </row>
    <row r="3016" spans="1:3" x14ac:dyDescent="0.3">
      <c r="A3016" t="s">
        <v>144</v>
      </c>
      <c r="B3016" t="s">
        <v>368</v>
      </c>
      <c r="C3016">
        <v>0</v>
      </c>
    </row>
    <row r="3017" spans="1:3" x14ac:dyDescent="0.3">
      <c r="A3017" t="s">
        <v>146</v>
      </c>
      <c r="B3017" t="s">
        <v>368</v>
      </c>
      <c r="C3017">
        <v>0</v>
      </c>
    </row>
    <row r="3018" spans="1:3" x14ac:dyDescent="0.3">
      <c r="A3018" t="s">
        <v>148</v>
      </c>
      <c r="B3018" t="s">
        <v>368</v>
      </c>
      <c r="C3018">
        <v>0</v>
      </c>
    </row>
    <row r="3019" spans="1:3" x14ac:dyDescent="0.3">
      <c r="A3019" t="s">
        <v>150</v>
      </c>
      <c r="B3019" t="s">
        <v>368</v>
      </c>
      <c r="C3019">
        <v>0</v>
      </c>
    </row>
    <row r="3020" spans="1:3" x14ac:dyDescent="0.3">
      <c r="A3020" t="s">
        <v>152</v>
      </c>
      <c r="B3020" t="s">
        <v>368</v>
      </c>
      <c r="C3020">
        <v>0</v>
      </c>
    </row>
    <row r="3021" spans="1:3" x14ac:dyDescent="0.3">
      <c r="A3021" t="s">
        <v>154</v>
      </c>
      <c r="B3021" t="s">
        <v>368</v>
      </c>
      <c r="C3021">
        <v>0</v>
      </c>
    </row>
    <row r="3022" spans="1:3" x14ac:dyDescent="0.3">
      <c r="A3022" t="s">
        <v>156</v>
      </c>
      <c r="B3022" t="s">
        <v>368</v>
      </c>
      <c r="C3022">
        <v>0</v>
      </c>
    </row>
    <row r="3023" spans="1:3" x14ac:dyDescent="0.3">
      <c r="A3023" t="s">
        <v>159</v>
      </c>
      <c r="B3023" t="s">
        <v>368</v>
      </c>
      <c r="C3023">
        <v>0</v>
      </c>
    </row>
    <row r="3024" spans="1:3" x14ac:dyDescent="0.3">
      <c r="A3024" t="s">
        <v>161</v>
      </c>
      <c r="B3024" t="s">
        <v>368</v>
      </c>
      <c r="C3024">
        <v>0</v>
      </c>
    </row>
    <row r="3025" spans="1:3" x14ac:dyDescent="0.3">
      <c r="A3025" t="s">
        <v>163</v>
      </c>
      <c r="B3025" t="s">
        <v>368</v>
      </c>
      <c r="C3025">
        <v>0</v>
      </c>
    </row>
    <row r="3026" spans="1:3" x14ac:dyDescent="0.3">
      <c r="A3026" t="s">
        <v>165</v>
      </c>
      <c r="B3026" t="s">
        <v>368</v>
      </c>
      <c r="C3026">
        <v>0</v>
      </c>
    </row>
    <row r="3027" spans="1:3" x14ac:dyDescent="0.3">
      <c r="A3027" t="s">
        <v>167</v>
      </c>
      <c r="B3027" t="s">
        <v>368</v>
      </c>
      <c r="C3027">
        <v>0</v>
      </c>
    </row>
    <row r="3028" spans="1:3" x14ac:dyDescent="0.3">
      <c r="A3028" t="s">
        <v>169</v>
      </c>
      <c r="B3028" t="s">
        <v>368</v>
      </c>
      <c r="C3028">
        <v>0</v>
      </c>
    </row>
    <row r="3029" spans="1:3" x14ac:dyDescent="0.3">
      <c r="A3029" t="s">
        <v>24</v>
      </c>
      <c r="B3029" t="s">
        <v>368</v>
      </c>
      <c r="C3029">
        <v>0</v>
      </c>
    </row>
    <row r="3030" spans="1:3" x14ac:dyDescent="0.3">
      <c r="A3030" t="s">
        <v>179</v>
      </c>
      <c r="B3030" t="s">
        <v>368</v>
      </c>
      <c r="C3030">
        <v>0</v>
      </c>
    </row>
    <row r="3031" spans="1:3" x14ac:dyDescent="0.3">
      <c r="A3031" t="s">
        <v>181</v>
      </c>
      <c r="B3031" t="s">
        <v>368</v>
      </c>
      <c r="C3031">
        <v>0</v>
      </c>
    </row>
    <row r="3032" spans="1:3" x14ac:dyDescent="0.3">
      <c r="A3032" t="s">
        <v>183</v>
      </c>
      <c r="B3032" t="s">
        <v>368</v>
      </c>
      <c r="C3032">
        <v>0</v>
      </c>
    </row>
    <row r="3033" spans="1:3" x14ac:dyDescent="0.3">
      <c r="A3033" t="s">
        <v>185</v>
      </c>
      <c r="B3033" t="s">
        <v>368</v>
      </c>
      <c r="C3033">
        <v>0</v>
      </c>
    </row>
    <row r="3034" spans="1:3" x14ac:dyDescent="0.3">
      <c r="A3034" t="s">
        <v>187</v>
      </c>
      <c r="B3034" t="s">
        <v>368</v>
      </c>
      <c r="C3034">
        <v>0</v>
      </c>
    </row>
    <row r="3035" spans="1:3" x14ac:dyDescent="0.3">
      <c r="A3035" t="s">
        <v>193</v>
      </c>
      <c r="B3035" t="s">
        <v>368</v>
      </c>
      <c r="C3035">
        <v>0</v>
      </c>
    </row>
    <row r="3036" spans="1:3" x14ac:dyDescent="0.3">
      <c r="A3036" t="s">
        <v>195</v>
      </c>
      <c r="B3036" t="s">
        <v>368</v>
      </c>
      <c r="C3036">
        <v>0</v>
      </c>
    </row>
    <row r="3037" spans="1:3" x14ac:dyDescent="0.3">
      <c r="A3037" t="s">
        <v>197</v>
      </c>
      <c r="B3037" t="s">
        <v>368</v>
      </c>
      <c r="C3037">
        <v>0</v>
      </c>
    </row>
    <row r="3038" spans="1:3" x14ac:dyDescent="0.3">
      <c r="A3038" t="s">
        <v>199</v>
      </c>
      <c r="B3038" t="s">
        <v>368</v>
      </c>
      <c r="C3038">
        <v>0</v>
      </c>
    </row>
    <row r="3039" spans="1:3" x14ac:dyDescent="0.3">
      <c r="A3039" t="s">
        <v>201</v>
      </c>
      <c r="B3039" t="s">
        <v>368</v>
      </c>
      <c r="C3039">
        <v>0</v>
      </c>
    </row>
    <row r="3040" spans="1:3" x14ac:dyDescent="0.3">
      <c r="A3040" t="s">
        <v>203</v>
      </c>
      <c r="B3040" t="s">
        <v>368</v>
      </c>
      <c r="C3040">
        <v>0</v>
      </c>
    </row>
    <row r="3041" spans="1:3" x14ac:dyDescent="0.3">
      <c r="A3041" t="s">
        <v>21</v>
      </c>
      <c r="B3041" t="s">
        <v>368</v>
      </c>
      <c r="C3041">
        <v>0</v>
      </c>
    </row>
    <row r="3042" spans="1:3" x14ac:dyDescent="0.3">
      <c r="A3042" t="s">
        <v>208</v>
      </c>
      <c r="B3042" t="s">
        <v>368</v>
      </c>
      <c r="C3042">
        <v>0</v>
      </c>
    </row>
    <row r="3043" spans="1:3" x14ac:dyDescent="0.3">
      <c r="A3043" t="s">
        <v>210</v>
      </c>
      <c r="B3043" t="s">
        <v>368</v>
      </c>
      <c r="C3043">
        <v>0</v>
      </c>
    </row>
    <row r="3044" spans="1:3" x14ac:dyDescent="0.3">
      <c r="A3044" t="s">
        <v>212</v>
      </c>
      <c r="B3044" t="s">
        <v>368</v>
      </c>
      <c r="C3044">
        <v>0</v>
      </c>
    </row>
    <row r="3045" spans="1:3" x14ac:dyDescent="0.3">
      <c r="A3045" t="s">
        <v>214</v>
      </c>
      <c r="B3045" t="s">
        <v>368</v>
      </c>
      <c r="C3045">
        <v>0</v>
      </c>
    </row>
    <row r="3046" spans="1:3" x14ac:dyDescent="0.3">
      <c r="A3046" t="s">
        <v>216</v>
      </c>
      <c r="B3046" t="s">
        <v>368</v>
      </c>
      <c r="C3046">
        <v>0</v>
      </c>
    </row>
    <row r="3047" spans="1:3" x14ac:dyDescent="0.3">
      <c r="A3047" t="s">
        <v>68</v>
      </c>
      <c r="B3047" t="s">
        <v>368</v>
      </c>
      <c r="C3047">
        <v>0</v>
      </c>
    </row>
    <row r="3048" spans="1:3" x14ac:dyDescent="0.3">
      <c r="A3048" t="s">
        <v>69</v>
      </c>
      <c r="B3048" t="s">
        <v>368</v>
      </c>
      <c r="C3048">
        <v>0</v>
      </c>
    </row>
    <row r="3049" spans="1:3" x14ac:dyDescent="0.3">
      <c r="A3049" t="s">
        <v>221</v>
      </c>
      <c r="B3049" t="s">
        <v>368</v>
      </c>
      <c r="C3049">
        <v>0</v>
      </c>
    </row>
    <row r="3050" spans="1:3" x14ac:dyDescent="0.3">
      <c r="A3050" t="s">
        <v>223</v>
      </c>
      <c r="B3050" t="s">
        <v>368</v>
      </c>
      <c r="C3050">
        <v>0</v>
      </c>
    </row>
    <row r="3051" spans="1:3" x14ac:dyDescent="0.3">
      <c r="A3051" t="s">
        <v>225</v>
      </c>
      <c r="B3051" t="s">
        <v>368</v>
      </c>
      <c r="C3051">
        <v>0</v>
      </c>
    </row>
    <row r="3052" spans="1:3" x14ac:dyDescent="0.3">
      <c r="A3052" t="s">
        <v>28</v>
      </c>
      <c r="B3052" t="s">
        <v>368</v>
      </c>
      <c r="C3052">
        <v>0</v>
      </c>
    </row>
    <row r="3053" spans="1:3" x14ac:dyDescent="0.3">
      <c r="A3053" t="s">
        <v>229</v>
      </c>
      <c r="B3053" t="s">
        <v>368</v>
      </c>
      <c r="C3053">
        <v>0</v>
      </c>
    </row>
    <row r="3054" spans="1:3" x14ac:dyDescent="0.3">
      <c r="A3054" t="s">
        <v>231</v>
      </c>
      <c r="B3054" t="s">
        <v>368</v>
      </c>
      <c r="C3054">
        <v>0</v>
      </c>
    </row>
    <row r="3055" spans="1:3" x14ac:dyDescent="0.3">
      <c r="A3055" t="s">
        <v>233</v>
      </c>
      <c r="B3055" t="s">
        <v>368</v>
      </c>
      <c r="C3055">
        <v>0</v>
      </c>
    </row>
    <row r="3056" spans="1:3" x14ac:dyDescent="0.3">
      <c r="A3056" t="s">
        <v>235</v>
      </c>
      <c r="B3056" t="s">
        <v>368</v>
      </c>
      <c r="C3056">
        <v>0</v>
      </c>
    </row>
    <row r="3057" spans="1:3" x14ac:dyDescent="0.3">
      <c r="A3057" t="s">
        <v>237</v>
      </c>
      <c r="B3057" t="s">
        <v>368</v>
      </c>
      <c r="C3057">
        <v>0</v>
      </c>
    </row>
    <row r="3058" spans="1:3" x14ac:dyDescent="0.3">
      <c r="A3058" t="s">
        <v>239</v>
      </c>
      <c r="B3058" t="s">
        <v>368</v>
      </c>
      <c r="C3058">
        <v>0</v>
      </c>
    </row>
    <row r="3059" spans="1:3" x14ac:dyDescent="0.3">
      <c r="A3059" t="s">
        <v>241</v>
      </c>
      <c r="B3059" t="s">
        <v>368</v>
      </c>
      <c r="C3059">
        <v>0</v>
      </c>
    </row>
    <row r="3060" spans="1:3" x14ac:dyDescent="0.3">
      <c r="A3060" t="s">
        <v>243</v>
      </c>
      <c r="B3060" t="s">
        <v>368</v>
      </c>
      <c r="C3060">
        <v>0</v>
      </c>
    </row>
    <row r="3061" spans="1:3" x14ac:dyDescent="0.3">
      <c r="A3061" t="s">
        <v>245</v>
      </c>
      <c r="B3061" t="s">
        <v>368</v>
      </c>
      <c r="C3061">
        <v>0</v>
      </c>
    </row>
    <row r="3062" spans="1:3" x14ac:dyDescent="0.3">
      <c r="A3062" t="s">
        <v>247</v>
      </c>
      <c r="B3062" t="s">
        <v>368</v>
      </c>
      <c r="C3062">
        <v>0</v>
      </c>
    </row>
    <row r="3063" spans="1:3" x14ac:dyDescent="0.3">
      <c r="A3063" t="s">
        <v>67</v>
      </c>
      <c r="B3063" t="s">
        <v>368</v>
      </c>
      <c r="C3063">
        <v>0</v>
      </c>
    </row>
    <row r="3064" spans="1:3" x14ac:dyDescent="0.3">
      <c r="A3064" t="s">
        <v>250</v>
      </c>
      <c r="B3064" t="s">
        <v>368</v>
      </c>
      <c r="C3064">
        <v>0</v>
      </c>
    </row>
    <row r="3065" spans="1:3" x14ac:dyDescent="0.3">
      <c r="A3065" t="s">
        <v>252</v>
      </c>
      <c r="B3065" t="s">
        <v>368</v>
      </c>
      <c r="C3065">
        <v>0</v>
      </c>
    </row>
    <row r="3066" spans="1:3" x14ac:dyDescent="0.3">
      <c r="A3066" t="s">
        <v>7</v>
      </c>
      <c r="B3066" t="s">
        <v>368</v>
      </c>
      <c r="C3066">
        <v>0</v>
      </c>
    </row>
    <row r="3067" spans="1:3" x14ac:dyDescent="0.3">
      <c r="A3067" t="s">
        <v>117</v>
      </c>
      <c r="B3067" t="s">
        <v>370</v>
      </c>
      <c r="C3067">
        <v>0</v>
      </c>
    </row>
    <row r="3068" spans="1:3" x14ac:dyDescent="0.3">
      <c r="A3068" t="s">
        <v>119</v>
      </c>
      <c r="B3068" t="s">
        <v>370</v>
      </c>
      <c r="C3068">
        <v>0</v>
      </c>
    </row>
    <row r="3069" spans="1:3" x14ac:dyDescent="0.3">
      <c r="A3069" t="s">
        <v>123</v>
      </c>
      <c r="B3069" t="s">
        <v>370</v>
      </c>
      <c r="C3069">
        <v>0</v>
      </c>
    </row>
    <row r="3070" spans="1:3" x14ac:dyDescent="0.3">
      <c r="A3070" t="s">
        <v>125</v>
      </c>
      <c r="B3070" t="s">
        <v>370</v>
      </c>
      <c r="C3070">
        <v>0</v>
      </c>
    </row>
    <row r="3071" spans="1:3" x14ac:dyDescent="0.3">
      <c r="A3071" t="s">
        <v>126</v>
      </c>
      <c r="B3071" t="s">
        <v>370</v>
      </c>
      <c r="C3071">
        <v>0</v>
      </c>
    </row>
    <row r="3072" spans="1:3" x14ac:dyDescent="0.3">
      <c r="A3072" t="s">
        <v>128</v>
      </c>
      <c r="B3072" t="s">
        <v>370</v>
      </c>
      <c r="C3072">
        <v>0</v>
      </c>
    </row>
    <row r="3073" spans="1:3" x14ac:dyDescent="0.3">
      <c r="A3073" t="s">
        <v>130</v>
      </c>
      <c r="B3073" t="s">
        <v>370</v>
      </c>
      <c r="C3073">
        <v>0</v>
      </c>
    </row>
    <row r="3074" spans="1:3" x14ac:dyDescent="0.3">
      <c r="A3074" t="s">
        <v>132</v>
      </c>
      <c r="B3074" t="s">
        <v>370</v>
      </c>
      <c r="C3074">
        <v>0</v>
      </c>
    </row>
    <row r="3075" spans="1:3" x14ac:dyDescent="0.3">
      <c r="A3075" t="s">
        <v>134</v>
      </c>
      <c r="B3075" t="s">
        <v>370</v>
      </c>
      <c r="C3075">
        <v>0</v>
      </c>
    </row>
    <row r="3076" spans="1:3" x14ac:dyDescent="0.3">
      <c r="A3076" t="s">
        <v>136</v>
      </c>
      <c r="B3076" t="s">
        <v>370</v>
      </c>
      <c r="C3076">
        <v>0</v>
      </c>
    </row>
    <row r="3077" spans="1:3" x14ac:dyDescent="0.3">
      <c r="A3077" t="s">
        <v>138</v>
      </c>
      <c r="B3077" t="s">
        <v>370</v>
      </c>
      <c r="C3077">
        <v>0</v>
      </c>
    </row>
    <row r="3078" spans="1:3" x14ac:dyDescent="0.3">
      <c r="A3078" t="s">
        <v>140</v>
      </c>
      <c r="B3078" t="s">
        <v>370</v>
      </c>
      <c r="C3078">
        <v>0</v>
      </c>
    </row>
    <row r="3079" spans="1:3" x14ac:dyDescent="0.3">
      <c r="A3079" t="s">
        <v>142</v>
      </c>
      <c r="B3079" t="s">
        <v>370</v>
      </c>
      <c r="C3079">
        <v>0</v>
      </c>
    </row>
    <row r="3080" spans="1:3" x14ac:dyDescent="0.3">
      <c r="A3080" t="s">
        <v>144</v>
      </c>
      <c r="B3080" t="s">
        <v>370</v>
      </c>
      <c r="C3080">
        <v>0</v>
      </c>
    </row>
    <row r="3081" spans="1:3" x14ac:dyDescent="0.3">
      <c r="A3081" t="s">
        <v>146</v>
      </c>
      <c r="B3081" t="s">
        <v>370</v>
      </c>
      <c r="C3081">
        <v>0</v>
      </c>
    </row>
    <row r="3082" spans="1:3" x14ac:dyDescent="0.3">
      <c r="A3082" t="s">
        <v>148</v>
      </c>
      <c r="B3082" t="s">
        <v>370</v>
      </c>
      <c r="C3082">
        <v>0</v>
      </c>
    </row>
    <row r="3083" spans="1:3" x14ac:dyDescent="0.3">
      <c r="A3083" t="s">
        <v>150</v>
      </c>
      <c r="B3083" t="s">
        <v>370</v>
      </c>
      <c r="C3083">
        <v>0</v>
      </c>
    </row>
    <row r="3084" spans="1:3" x14ac:dyDescent="0.3">
      <c r="A3084" t="s">
        <v>152</v>
      </c>
      <c r="B3084" t="s">
        <v>370</v>
      </c>
      <c r="C3084">
        <v>0</v>
      </c>
    </row>
    <row r="3085" spans="1:3" x14ac:dyDescent="0.3">
      <c r="A3085" t="s">
        <v>154</v>
      </c>
      <c r="B3085" t="s">
        <v>370</v>
      </c>
      <c r="C3085">
        <v>0</v>
      </c>
    </row>
    <row r="3086" spans="1:3" x14ac:dyDescent="0.3">
      <c r="A3086" t="s">
        <v>156</v>
      </c>
      <c r="B3086" t="s">
        <v>370</v>
      </c>
      <c r="C3086">
        <v>0</v>
      </c>
    </row>
    <row r="3087" spans="1:3" x14ac:dyDescent="0.3">
      <c r="A3087" t="s">
        <v>158</v>
      </c>
      <c r="B3087" t="s">
        <v>370</v>
      </c>
      <c r="C3087">
        <v>0</v>
      </c>
    </row>
    <row r="3088" spans="1:3" x14ac:dyDescent="0.3">
      <c r="A3088" t="s">
        <v>159</v>
      </c>
      <c r="B3088" t="s">
        <v>370</v>
      </c>
      <c r="C3088">
        <v>0</v>
      </c>
    </row>
    <row r="3089" spans="1:3" x14ac:dyDescent="0.3">
      <c r="A3089" t="s">
        <v>161</v>
      </c>
      <c r="B3089" t="s">
        <v>370</v>
      </c>
      <c r="C3089">
        <v>0</v>
      </c>
    </row>
    <row r="3090" spans="1:3" x14ac:dyDescent="0.3">
      <c r="A3090" t="s">
        <v>163</v>
      </c>
      <c r="B3090" t="s">
        <v>370</v>
      </c>
      <c r="C3090">
        <v>0</v>
      </c>
    </row>
    <row r="3091" spans="1:3" x14ac:dyDescent="0.3">
      <c r="A3091" t="s">
        <v>165</v>
      </c>
      <c r="B3091" t="s">
        <v>370</v>
      </c>
      <c r="C3091">
        <v>0</v>
      </c>
    </row>
    <row r="3092" spans="1:3" x14ac:dyDescent="0.3">
      <c r="A3092" t="s">
        <v>167</v>
      </c>
      <c r="B3092" t="s">
        <v>370</v>
      </c>
      <c r="C3092">
        <v>0</v>
      </c>
    </row>
    <row r="3093" spans="1:3" x14ac:dyDescent="0.3">
      <c r="A3093" t="s">
        <v>169</v>
      </c>
      <c r="B3093" t="s">
        <v>370</v>
      </c>
      <c r="C3093">
        <v>0</v>
      </c>
    </row>
    <row r="3094" spans="1:3" x14ac:dyDescent="0.3">
      <c r="A3094" t="s">
        <v>171</v>
      </c>
      <c r="B3094" t="s">
        <v>370</v>
      </c>
      <c r="C3094">
        <v>0</v>
      </c>
    </row>
    <row r="3095" spans="1:3" x14ac:dyDescent="0.3">
      <c r="A3095" t="s">
        <v>24</v>
      </c>
      <c r="B3095" t="s">
        <v>370</v>
      </c>
      <c r="C3095">
        <v>0</v>
      </c>
    </row>
    <row r="3096" spans="1:3" x14ac:dyDescent="0.3">
      <c r="A3096" t="s">
        <v>175</v>
      </c>
      <c r="B3096" t="s">
        <v>370</v>
      </c>
      <c r="C3096">
        <v>0</v>
      </c>
    </row>
    <row r="3097" spans="1:3" x14ac:dyDescent="0.3">
      <c r="A3097" t="s">
        <v>177</v>
      </c>
      <c r="B3097" t="s">
        <v>370</v>
      </c>
      <c r="C3097">
        <v>0</v>
      </c>
    </row>
    <row r="3098" spans="1:3" x14ac:dyDescent="0.3">
      <c r="A3098" t="s">
        <v>179</v>
      </c>
      <c r="B3098" t="s">
        <v>370</v>
      </c>
      <c r="C3098">
        <v>0</v>
      </c>
    </row>
    <row r="3099" spans="1:3" x14ac:dyDescent="0.3">
      <c r="A3099" t="s">
        <v>181</v>
      </c>
      <c r="B3099" t="s">
        <v>370</v>
      </c>
      <c r="C3099">
        <v>0</v>
      </c>
    </row>
    <row r="3100" spans="1:3" x14ac:dyDescent="0.3">
      <c r="A3100" t="s">
        <v>183</v>
      </c>
      <c r="B3100" t="s">
        <v>370</v>
      </c>
      <c r="C3100">
        <v>0</v>
      </c>
    </row>
    <row r="3101" spans="1:3" x14ac:dyDescent="0.3">
      <c r="A3101" t="s">
        <v>185</v>
      </c>
      <c r="B3101" t="s">
        <v>370</v>
      </c>
      <c r="C3101">
        <v>0</v>
      </c>
    </row>
    <row r="3102" spans="1:3" x14ac:dyDescent="0.3">
      <c r="A3102" t="s">
        <v>187</v>
      </c>
      <c r="B3102" t="s">
        <v>370</v>
      </c>
      <c r="C3102">
        <v>0</v>
      </c>
    </row>
    <row r="3103" spans="1:3" x14ac:dyDescent="0.3">
      <c r="A3103" t="s">
        <v>189</v>
      </c>
      <c r="B3103" t="s">
        <v>370</v>
      </c>
      <c r="C3103">
        <v>0</v>
      </c>
    </row>
    <row r="3104" spans="1:3" x14ac:dyDescent="0.3">
      <c r="A3104" t="s">
        <v>191</v>
      </c>
      <c r="B3104" t="s">
        <v>370</v>
      </c>
      <c r="C3104">
        <v>0</v>
      </c>
    </row>
    <row r="3105" spans="1:3" x14ac:dyDescent="0.3">
      <c r="A3105" t="s">
        <v>193</v>
      </c>
      <c r="B3105" t="s">
        <v>370</v>
      </c>
      <c r="C3105">
        <v>0</v>
      </c>
    </row>
    <row r="3106" spans="1:3" x14ac:dyDescent="0.3">
      <c r="A3106" t="s">
        <v>195</v>
      </c>
      <c r="B3106" t="s">
        <v>370</v>
      </c>
      <c r="C3106">
        <v>0</v>
      </c>
    </row>
    <row r="3107" spans="1:3" x14ac:dyDescent="0.3">
      <c r="A3107" t="s">
        <v>197</v>
      </c>
      <c r="B3107" t="s">
        <v>370</v>
      </c>
      <c r="C3107">
        <v>0</v>
      </c>
    </row>
    <row r="3108" spans="1:3" x14ac:dyDescent="0.3">
      <c r="A3108" t="s">
        <v>199</v>
      </c>
      <c r="B3108" t="s">
        <v>370</v>
      </c>
      <c r="C3108">
        <v>0</v>
      </c>
    </row>
    <row r="3109" spans="1:3" x14ac:dyDescent="0.3">
      <c r="A3109" t="s">
        <v>201</v>
      </c>
      <c r="B3109" t="s">
        <v>370</v>
      </c>
      <c r="C3109">
        <v>0</v>
      </c>
    </row>
    <row r="3110" spans="1:3" x14ac:dyDescent="0.3">
      <c r="A3110" t="s">
        <v>203</v>
      </c>
      <c r="B3110" t="s">
        <v>370</v>
      </c>
      <c r="C3110">
        <v>0</v>
      </c>
    </row>
    <row r="3111" spans="1:3" x14ac:dyDescent="0.3">
      <c r="A3111" t="s">
        <v>205</v>
      </c>
      <c r="B3111" t="s">
        <v>370</v>
      </c>
      <c r="C3111">
        <v>0</v>
      </c>
    </row>
    <row r="3112" spans="1:3" x14ac:dyDescent="0.3">
      <c r="A3112" t="s">
        <v>21</v>
      </c>
      <c r="B3112" t="s">
        <v>370</v>
      </c>
      <c r="C3112">
        <v>0</v>
      </c>
    </row>
    <row r="3113" spans="1:3" x14ac:dyDescent="0.3">
      <c r="A3113" t="s">
        <v>208</v>
      </c>
      <c r="B3113" t="s">
        <v>370</v>
      </c>
      <c r="C3113">
        <v>0</v>
      </c>
    </row>
    <row r="3114" spans="1:3" x14ac:dyDescent="0.3">
      <c r="A3114" t="s">
        <v>210</v>
      </c>
      <c r="B3114" t="s">
        <v>370</v>
      </c>
      <c r="C3114">
        <v>0</v>
      </c>
    </row>
    <row r="3115" spans="1:3" x14ac:dyDescent="0.3">
      <c r="A3115" t="s">
        <v>212</v>
      </c>
      <c r="B3115" t="s">
        <v>370</v>
      </c>
      <c r="C3115">
        <v>0</v>
      </c>
    </row>
    <row r="3116" spans="1:3" x14ac:dyDescent="0.3">
      <c r="A3116" t="s">
        <v>214</v>
      </c>
      <c r="B3116" t="s">
        <v>370</v>
      </c>
      <c r="C3116">
        <v>0</v>
      </c>
    </row>
    <row r="3117" spans="1:3" x14ac:dyDescent="0.3">
      <c r="A3117" t="s">
        <v>216</v>
      </c>
      <c r="B3117" t="s">
        <v>370</v>
      </c>
      <c r="C3117">
        <v>0</v>
      </c>
    </row>
    <row r="3118" spans="1:3" x14ac:dyDescent="0.3">
      <c r="A3118" t="s">
        <v>68</v>
      </c>
      <c r="B3118" t="s">
        <v>370</v>
      </c>
      <c r="C3118">
        <v>0</v>
      </c>
    </row>
    <row r="3119" spans="1:3" x14ac:dyDescent="0.3">
      <c r="A3119" t="s">
        <v>69</v>
      </c>
      <c r="B3119" t="s">
        <v>370</v>
      </c>
      <c r="C3119">
        <v>0</v>
      </c>
    </row>
    <row r="3120" spans="1:3" x14ac:dyDescent="0.3">
      <c r="A3120" t="s">
        <v>221</v>
      </c>
      <c r="B3120" t="s">
        <v>370</v>
      </c>
      <c r="C3120">
        <v>0</v>
      </c>
    </row>
    <row r="3121" spans="1:3" x14ac:dyDescent="0.3">
      <c r="A3121" t="s">
        <v>223</v>
      </c>
      <c r="B3121" t="s">
        <v>370</v>
      </c>
      <c r="C3121">
        <v>0</v>
      </c>
    </row>
    <row r="3122" spans="1:3" x14ac:dyDescent="0.3">
      <c r="A3122" t="s">
        <v>225</v>
      </c>
      <c r="B3122" t="s">
        <v>370</v>
      </c>
      <c r="C3122">
        <v>0</v>
      </c>
    </row>
    <row r="3123" spans="1:3" x14ac:dyDescent="0.3">
      <c r="A3123" t="s">
        <v>28</v>
      </c>
      <c r="B3123" t="s">
        <v>370</v>
      </c>
      <c r="C3123">
        <v>0</v>
      </c>
    </row>
    <row r="3124" spans="1:3" x14ac:dyDescent="0.3">
      <c r="A3124" t="s">
        <v>229</v>
      </c>
      <c r="B3124" t="s">
        <v>370</v>
      </c>
      <c r="C3124">
        <v>0</v>
      </c>
    </row>
    <row r="3125" spans="1:3" x14ac:dyDescent="0.3">
      <c r="A3125" t="s">
        <v>231</v>
      </c>
      <c r="B3125" t="s">
        <v>370</v>
      </c>
      <c r="C3125">
        <v>0</v>
      </c>
    </row>
    <row r="3126" spans="1:3" x14ac:dyDescent="0.3">
      <c r="A3126" t="s">
        <v>233</v>
      </c>
      <c r="B3126" t="s">
        <v>370</v>
      </c>
      <c r="C3126">
        <v>0</v>
      </c>
    </row>
    <row r="3127" spans="1:3" x14ac:dyDescent="0.3">
      <c r="A3127" t="s">
        <v>235</v>
      </c>
      <c r="B3127" t="s">
        <v>370</v>
      </c>
      <c r="C3127">
        <v>0</v>
      </c>
    </row>
    <row r="3128" spans="1:3" x14ac:dyDescent="0.3">
      <c r="A3128" t="s">
        <v>237</v>
      </c>
      <c r="B3128" t="s">
        <v>370</v>
      </c>
      <c r="C3128">
        <v>0</v>
      </c>
    </row>
    <row r="3129" spans="1:3" x14ac:dyDescent="0.3">
      <c r="A3129" t="s">
        <v>239</v>
      </c>
      <c r="B3129" t="s">
        <v>370</v>
      </c>
      <c r="C3129">
        <v>0</v>
      </c>
    </row>
    <row r="3130" spans="1:3" x14ac:dyDescent="0.3">
      <c r="A3130" t="s">
        <v>241</v>
      </c>
      <c r="B3130" t="s">
        <v>370</v>
      </c>
      <c r="C3130">
        <v>0</v>
      </c>
    </row>
    <row r="3131" spans="1:3" x14ac:dyDescent="0.3">
      <c r="A3131" t="s">
        <v>243</v>
      </c>
      <c r="B3131" t="s">
        <v>370</v>
      </c>
      <c r="C3131">
        <v>0</v>
      </c>
    </row>
    <row r="3132" spans="1:3" x14ac:dyDescent="0.3">
      <c r="A3132" t="s">
        <v>245</v>
      </c>
      <c r="B3132" t="s">
        <v>370</v>
      </c>
      <c r="C3132">
        <v>0</v>
      </c>
    </row>
    <row r="3133" spans="1:3" x14ac:dyDescent="0.3">
      <c r="A3133" t="s">
        <v>247</v>
      </c>
      <c r="B3133" t="s">
        <v>370</v>
      </c>
      <c r="C3133">
        <v>0</v>
      </c>
    </row>
    <row r="3134" spans="1:3" x14ac:dyDescent="0.3">
      <c r="A3134" t="s">
        <v>67</v>
      </c>
      <c r="B3134" t="s">
        <v>370</v>
      </c>
      <c r="C3134">
        <v>0</v>
      </c>
    </row>
    <row r="3135" spans="1:3" x14ac:dyDescent="0.3">
      <c r="A3135" t="s">
        <v>250</v>
      </c>
      <c r="B3135" t="s">
        <v>370</v>
      </c>
      <c r="C3135">
        <v>0</v>
      </c>
    </row>
    <row r="3136" spans="1:3" x14ac:dyDescent="0.3">
      <c r="A3136" t="s">
        <v>252</v>
      </c>
      <c r="B3136" t="s">
        <v>370</v>
      </c>
      <c r="C3136">
        <v>0</v>
      </c>
    </row>
    <row r="3137" spans="1:3" x14ac:dyDescent="0.3">
      <c r="A3137" t="s">
        <v>7</v>
      </c>
      <c r="B3137" t="s">
        <v>370</v>
      </c>
      <c r="C3137">
        <v>0</v>
      </c>
    </row>
    <row r="3138" spans="1:3" x14ac:dyDescent="0.3">
      <c r="A3138" t="s">
        <v>114</v>
      </c>
      <c r="B3138" t="s">
        <v>372</v>
      </c>
      <c r="C3138">
        <v>0</v>
      </c>
    </row>
    <row r="3139" spans="1:3" x14ac:dyDescent="0.3">
      <c r="A3139" t="s">
        <v>116</v>
      </c>
      <c r="B3139" t="s">
        <v>372</v>
      </c>
      <c r="C3139">
        <v>0</v>
      </c>
    </row>
    <row r="3140" spans="1:3" x14ac:dyDescent="0.3">
      <c r="A3140" t="s">
        <v>117</v>
      </c>
      <c r="B3140" t="s">
        <v>372</v>
      </c>
      <c r="C3140">
        <v>0</v>
      </c>
    </row>
    <row r="3141" spans="1:3" x14ac:dyDescent="0.3">
      <c r="A3141" t="s">
        <v>119</v>
      </c>
      <c r="B3141" t="s">
        <v>372</v>
      </c>
      <c r="C3141">
        <v>0</v>
      </c>
    </row>
    <row r="3142" spans="1:3" x14ac:dyDescent="0.3">
      <c r="A3142" t="s">
        <v>121</v>
      </c>
      <c r="B3142" t="s">
        <v>372</v>
      </c>
      <c r="C3142">
        <v>0</v>
      </c>
    </row>
    <row r="3143" spans="1:3" x14ac:dyDescent="0.3">
      <c r="A3143" t="s">
        <v>123</v>
      </c>
      <c r="B3143" t="s">
        <v>372</v>
      </c>
      <c r="C3143">
        <v>0</v>
      </c>
    </row>
    <row r="3144" spans="1:3" x14ac:dyDescent="0.3">
      <c r="A3144" t="s">
        <v>125</v>
      </c>
      <c r="B3144" t="s">
        <v>372</v>
      </c>
      <c r="C3144">
        <v>0</v>
      </c>
    </row>
    <row r="3145" spans="1:3" x14ac:dyDescent="0.3">
      <c r="A3145" t="s">
        <v>126</v>
      </c>
      <c r="B3145" t="s">
        <v>372</v>
      </c>
      <c r="C3145">
        <v>0</v>
      </c>
    </row>
    <row r="3146" spans="1:3" x14ac:dyDescent="0.3">
      <c r="A3146" t="s">
        <v>128</v>
      </c>
      <c r="B3146" t="s">
        <v>372</v>
      </c>
      <c r="C3146">
        <v>0</v>
      </c>
    </row>
    <row r="3147" spans="1:3" x14ac:dyDescent="0.3">
      <c r="A3147" t="s">
        <v>130</v>
      </c>
      <c r="B3147" t="s">
        <v>372</v>
      </c>
      <c r="C3147">
        <v>0</v>
      </c>
    </row>
    <row r="3148" spans="1:3" x14ac:dyDescent="0.3">
      <c r="A3148" t="s">
        <v>132</v>
      </c>
      <c r="B3148" t="s">
        <v>372</v>
      </c>
      <c r="C3148">
        <v>0</v>
      </c>
    </row>
    <row r="3149" spans="1:3" x14ac:dyDescent="0.3">
      <c r="A3149" t="s">
        <v>134</v>
      </c>
      <c r="B3149" t="s">
        <v>372</v>
      </c>
      <c r="C3149">
        <v>0</v>
      </c>
    </row>
    <row r="3150" spans="1:3" x14ac:dyDescent="0.3">
      <c r="A3150" t="s">
        <v>136</v>
      </c>
      <c r="B3150" t="s">
        <v>372</v>
      </c>
      <c r="C3150">
        <v>0</v>
      </c>
    </row>
    <row r="3151" spans="1:3" x14ac:dyDescent="0.3">
      <c r="A3151" t="s">
        <v>138</v>
      </c>
      <c r="B3151" t="s">
        <v>372</v>
      </c>
      <c r="C3151">
        <v>0</v>
      </c>
    </row>
    <row r="3152" spans="1:3" x14ac:dyDescent="0.3">
      <c r="A3152" t="s">
        <v>140</v>
      </c>
      <c r="B3152" t="s">
        <v>372</v>
      </c>
      <c r="C3152">
        <v>0</v>
      </c>
    </row>
    <row r="3153" spans="1:3" x14ac:dyDescent="0.3">
      <c r="A3153" t="s">
        <v>142</v>
      </c>
      <c r="B3153" t="s">
        <v>372</v>
      </c>
      <c r="C3153">
        <v>0</v>
      </c>
    </row>
    <row r="3154" spans="1:3" x14ac:dyDescent="0.3">
      <c r="A3154" t="s">
        <v>144</v>
      </c>
      <c r="B3154" t="s">
        <v>372</v>
      </c>
      <c r="C3154">
        <v>0</v>
      </c>
    </row>
    <row r="3155" spans="1:3" x14ac:dyDescent="0.3">
      <c r="A3155" t="s">
        <v>146</v>
      </c>
      <c r="B3155" t="s">
        <v>372</v>
      </c>
      <c r="C3155">
        <v>0</v>
      </c>
    </row>
    <row r="3156" spans="1:3" x14ac:dyDescent="0.3">
      <c r="A3156" t="s">
        <v>148</v>
      </c>
      <c r="B3156" t="s">
        <v>372</v>
      </c>
      <c r="C3156">
        <v>0</v>
      </c>
    </row>
    <row r="3157" spans="1:3" x14ac:dyDescent="0.3">
      <c r="A3157" t="s">
        <v>150</v>
      </c>
      <c r="B3157" t="s">
        <v>372</v>
      </c>
      <c r="C3157">
        <v>0</v>
      </c>
    </row>
    <row r="3158" spans="1:3" x14ac:dyDescent="0.3">
      <c r="A3158" t="s">
        <v>152</v>
      </c>
      <c r="B3158" t="s">
        <v>372</v>
      </c>
      <c r="C3158">
        <v>0</v>
      </c>
    </row>
    <row r="3159" spans="1:3" x14ac:dyDescent="0.3">
      <c r="A3159" t="s">
        <v>154</v>
      </c>
      <c r="B3159" t="s">
        <v>372</v>
      </c>
      <c r="C3159">
        <v>0</v>
      </c>
    </row>
    <row r="3160" spans="1:3" x14ac:dyDescent="0.3">
      <c r="A3160" t="s">
        <v>156</v>
      </c>
      <c r="B3160" t="s">
        <v>372</v>
      </c>
      <c r="C3160">
        <v>0</v>
      </c>
    </row>
    <row r="3161" spans="1:3" x14ac:dyDescent="0.3">
      <c r="A3161" t="s">
        <v>158</v>
      </c>
      <c r="B3161" t="s">
        <v>372</v>
      </c>
      <c r="C3161">
        <v>0</v>
      </c>
    </row>
    <row r="3162" spans="1:3" x14ac:dyDescent="0.3">
      <c r="A3162" t="s">
        <v>159</v>
      </c>
      <c r="B3162" t="s">
        <v>372</v>
      </c>
      <c r="C3162">
        <v>0</v>
      </c>
    </row>
    <row r="3163" spans="1:3" x14ac:dyDescent="0.3">
      <c r="A3163" t="s">
        <v>161</v>
      </c>
      <c r="B3163" t="s">
        <v>372</v>
      </c>
      <c r="C3163">
        <v>0</v>
      </c>
    </row>
    <row r="3164" spans="1:3" x14ac:dyDescent="0.3">
      <c r="A3164" t="s">
        <v>163</v>
      </c>
      <c r="B3164" t="s">
        <v>372</v>
      </c>
      <c r="C3164">
        <v>0</v>
      </c>
    </row>
    <row r="3165" spans="1:3" x14ac:dyDescent="0.3">
      <c r="A3165" t="s">
        <v>165</v>
      </c>
      <c r="B3165" t="s">
        <v>372</v>
      </c>
      <c r="C3165">
        <v>0</v>
      </c>
    </row>
    <row r="3166" spans="1:3" x14ac:dyDescent="0.3">
      <c r="A3166" t="s">
        <v>167</v>
      </c>
      <c r="B3166" t="s">
        <v>372</v>
      </c>
      <c r="C3166">
        <v>0</v>
      </c>
    </row>
    <row r="3167" spans="1:3" x14ac:dyDescent="0.3">
      <c r="A3167" t="s">
        <v>169</v>
      </c>
      <c r="B3167" t="s">
        <v>372</v>
      </c>
      <c r="C3167">
        <v>0</v>
      </c>
    </row>
    <row r="3168" spans="1:3" x14ac:dyDescent="0.3">
      <c r="A3168" t="s">
        <v>171</v>
      </c>
      <c r="B3168" t="s">
        <v>372</v>
      </c>
      <c r="C3168">
        <v>0</v>
      </c>
    </row>
    <row r="3169" spans="1:3" x14ac:dyDescent="0.3">
      <c r="A3169" t="s">
        <v>24</v>
      </c>
      <c r="B3169" t="s">
        <v>372</v>
      </c>
      <c r="C3169">
        <v>0</v>
      </c>
    </row>
    <row r="3170" spans="1:3" x14ac:dyDescent="0.3">
      <c r="A3170" t="s">
        <v>175</v>
      </c>
      <c r="B3170" t="s">
        <v>372</v>
      </c>
      <c r="C3170">
        <v>0</v>
      </c>
    </row>
    <row r="3171" spans="1:3" x14ac:dyDescent="0.3">
      <c r="A3171" t="s">
        <v>177</v>
      </c>
      <c r="B3171" t="s">
        <v>372</v>
      </c>
      <c r="C3171">
        <v>0</v>
      </c>
    </row>
    <row r="3172" spans="1:3" x14ac:dyDescent="0.3">
      <c r="A3172" t="s">
        <v>179</v>
      </c>
      <c r="B3172" t="s">
        <v>372</v>
      </c>
      <c r="C3172">
        <v>0</v>
      </c>
    </row>
    <row r="3173" spans="1:3" x14ac:dyDescent="0.3">
      <c r="A3173" t="s">
        <v>181</v>
      </c>
      <c r="B3173" t="s">
        <v>372</v>
      </c>
      <c r="C3173">
        <v>0</v>
      </c>
    </row>
    <row r="3174" spans="1:3" x14ac:dyDescent="0.3">
      <c r="A3174" t="s">
        <v>183</v>
      </c>
      <c r="B3174" t="s">
        <v>372</v>
      </c>
      <c r="C3174">
        <v>0</v>
      </c>
    </row>
    <row r="3175" spans="1:3" x14ac:dyDescent="0.3">
      <c r="A3175" t="s">
        <v>185</v>
      </c>
      <c r="B3175" t="s">
        <v>372</v>
      </c>
      <c r="C3175">
        <v>0</v>
      </c>
    </row>
    <row r="3176" spans="1:3" x14ac:dyDescent="0.3">
      <c r="A3176" t="s">
        <v>187</v>
      </c>
      <c r="B3176" t="s">
        <v>372</v>
      </c>
      <c r="C3176">
        <v>0</v>
      </c>
    </row>
    <row r="3177" spans="1:3" x14ac:dyDescent="0.3">
      <c r="A3177" t="s">
        <v>189</v>
      </c>
      <c r="B3177" t="s">
        <v>372</v>
      </c>
      <c r="C3177">
        <v>0</v>
      </c>
    </row>
    <row r="3178" spans="1:3" x14ac:dyDescent="0.3">
      <c r="A3178" t="s">
        <v>191</v>
      </c>
      <c r="B3178" t="s">
        <v>372</v>
      </c>
      <c r="C3178">
        <v>0</v>
      </c>
    </row>
    <row r="3179" spans="1:3" x14ac:dyDescent="0.3">
      <c r="A3179" t="s">
        <v>193</v>
      </c>
      <c r="B3179" t="s">
        <v>372</v>
      </c>
      <c r="C3179">
        <v>0</v>
      </c>
    </row>
    <row r="3180" spans="1:3" x14ac:dyDescent="0.3">
      <c r="A3180" t="s">
        <v>195</v>
      </c>
      <c r="B3180" t="s">
        <v>372</v>
      </c>
      <c r="C3180">
        <v>0</v>
      </c>
    </row>
    <row r="3181" spans="1:3" x14ac:dyDescent="0.3">
      <c r="A3181" t="s">
        <v>197</v>
      </c>
      <c r="B3181" t="s">
        <v>372</v>
      </c>
      <c r="C3181">
        <v>0</v>
      </c>
    </row>
    <row r="3182" spans="1:3" x14ac:dyDescent="0.3">
      <c r="A3182" t="s">
        <v>199</v>
      </c>
      <c r="B3182" t="s">
        <v>372</v>
      </c>
      <c r="C3182">
        <v>0</v>
      </c>
    </row>
    <row r="3183" spans="1:3" x14ac:dyDescent="0.3">
      <c r="A3183" t="s">
        <v>201</v>
      </c>
      <c r="B3183" t="s">
        <v>372</v>
      </c>
      <c r="C3183">
        <v>0</v>
      </c>
    </row>
    <row r="3184" spans="1:3" x14ac:dyDescent="0.3">
      <c r="A3184" t="s">
        <v>203</v>
      </c>
      <c r="B3184" t="s">
        <v>372</v>
      </c>
      <c r="C3184">
        <v>0</v>
      </c>
    </row>
    <row r="3185" spans="1:3" x14ac:dyDescent="0.3">
      <c r="A3185" t="s">
        <v>205</v>
      </c>
      <c r="B3185" t="s">
        <v>372</v>
      </c>
      <c r="C3185">
        <v>0</v>
      </c>
    </row>
    <row r="3186" spans="1:3" x14ac:dyDescent="0.3">
      <c r="A3186" t="s">
        <v>21</v>
      </c>
      <c r="B3186" t="s">
        <v>372</v>
      </c>
      <c r="C3186">
        <v>0</v>
      </c>
    </row>
    <row r="3187" spans="1:3" x14ac:dyDescent="0.3">
      <c r="A3187" t="s">
        <v>208</v>
      </c>
      <c r="B3187" t="s">
        <v>372</v>
      </c>
      <c r="C3187">
        <v>0</v>
      </c>
    </row>
    <row r="3188" spans="1:3" x14ac:dyDescent="0.3">
      <c r="A3188" t="s">
        <v>210</v>
      </c>
      <c r="B3188" t="s">
        <v>372</v>
      </c>
      <c r="C3188">
        <v>0</v>
      </c>
    </row>
    <row r="3189" spans="1:3" x14ac:dyDescent="0.3">
      <c r="A3189" t="s">
        <v>212</v>
      </c>
      <c r="B3189" t="s">
        <v>372</v>
      </c>
      <c r="C3189">
        <v>0</v>
      </c>
    </row>
    <row r="3190" spans="1:3" x14ac:dyDescent="0.3">
      <c r="A3190" t="s">
        <v>214</v>
      </c>
      <c r="B3190" t="s">
        <v>372</v>
      </c>
      <c r="C3190">
        <v>0</v>
      </c>
    </row>
    <row r="3191" spans="1:3" x14ac:dyDescent="0.3">
      <c r="A3191" t="s">
        <v>216</v>
      </c>
      <c r="B3191" t="s">
        <v>372</v>
      </c>
      <c r="C3191">
        <v>0</v>
      </c>
    </row>
    <row r="3192" spans="1:3" x14ac:dyDescent="0.3">
      <c r="A3192" t="s">
        <v>68</v>
      </c>
      <c r="B3192" t="s">
        <v>372</v>
      </c>
      <c r="C3192">
        <v>0</v>
      </c>
    </row>
    <row r="3193" spans="1:3" x14ac:dyDescent="0.3">
      <c r="A3193" t="s">
        <v>69</v>
      </c>
      <c r="B3193" t="s">
        <v>372</v>
      </c>
      <c r="C3193">
        <v>0</v>
      </c>
    </row>
    <row r="3194" spans="1:3" x14ac:dyDescent="0.3">
      <c r="A3194" t="s">
        <v>221</v>
      </c>
      <c r="B3194" t="s">
        <v>372</v>
      </c>
      <c r="C3194">
        <v>0</v>
      </c>
    </row>
    <row r="3195" spans="1:3" x14ac:dyDescent="0.3">
      <c r="A3195" t="s">
        <v>223</v>
      </c>
      <c r="B3195" t="s">
        <v>372</v>
      </c>
      <c r="C3195">
        <v>0</v>
      </c>
    </row>
    <row r="3196" spans="1:3" x14ac:dyDescent="0.3">
      <c r="A3196" t="s">
        <v>225</v>
      </c>
      <c r="B3196" t="s">
        <v>372</v>
      </c>
      <c r="C3196">
        <v>0</v>
      </c>
    </row>
    <row r="3197" spans="1:3" x14ac:dyDescent="0.3">
      <c r="A3197" t="s">
        <v>28</v>
      </c>
      <c r="B3197" t="s">
        <v>372</v>
      </c>
      <c r="C3197">
        <v>0</v>
      </c>
    </row>
    <row r="3198" spans="1:3" x14ac:dyDescent="0.3">
      <c r="A3198" t="s">
        <v>229</v>
      </c>
      <c r="B3198" t="s">
        <v>372</v>
      </c>
      <c r="C3198">
        <v>0</v>
      </c>
    </row>
    <row r="3199" spans="1:3" x14ac:dyDescent="0.3">
      <c r="A3199" t="s">
        <v>231</v>
      </c>
      <c r="B3199" t="s">
        <v>372</v>
      </c>
      <c r="C3199">
        <v>0</v>
      </c>
    </row>
    <row r="3200" spans="1:3" x14ac:dyDescent="0.3">
      <c r="A3200" t="s">
        <v>233</v>
      </c>
      <c r="B3200" t="s">
        <v>372</v>
      </c>
      <c r="C3200">
        <v>0</v>
      </c>
    </row>
    <row r="3201" spans="1:3" x14ac:dyDescent="0.3">
      <c r="A3201" t="s">
        <v>235</v>
      </c>
      <c r="B3201" t="s">
        <v>372</v>
      </c>
      <c r="C3201">
        <v>0</v>
      </c>
    </row>
    <row r="3202" spans="1:3" x14ac:dyDescent="0.3">
      <c r="A3202" t="s">
        <v>237</v>
      </c>
      <c r="B3202" t="s">
        <v>372</v>
      </c>
      <c r="C3202">
        <v>0</v>
      </c>
    </row>
    <row r="3203" spans="1:3" x14ac:dyDescent="0.3">
      <c r="A3203" t="s">
        <v>239</v>
      </c>
      <c r="B3203" t="s">
        <v>372</v>
      </c>
      <c r="C3203">
        <v>0</v>
      </c>
    </row>
    <row r="3204" spans="1:3" x14ac:dyDescent="0.3">
      <c r="A3204" t="s">
        <v>241</v>
      </c>
      <c r="B3204" t="s">
        <v>372</v>
      </c>
      <c r="C3204">
        <v>0</v>
      </c>
    </row>
    <row r="3205" spans="1:3" x14ac:dyDescent="0.3">
      <c r="A3205" t="s">
        <v>243</v>
      </c>
      <c r="B3205" t="s">
        <v>372</v>
      </c>
      <c r="C3205">
        <v>0</v>
      </c>
    </row>
    <row r="3206" spans="1:3" x14ac:dyDescent="0.3">
      <c r="A3206" t="s">
        <v>245</v>
      </c>
      <c r="B3206" t="s">
        <v>372</v>
      </c>
      <c r="C3206">
        <v>0</v>
      </c>
    </row>
    <row r="3207" spans="1:3" x14ac:dyDescent="0.3">
      <c r="A3207" t="s">
        <v>247</v>
      </c>
      <c r="B3207" t="s">
        <v>372</v>
      </c>
      <c r="C3207">
        <v>0</v>
      </c>
    </row>
    <row r="3208" spans="1:3" x14ac:dyDescent="0.3">
      <c r="A3208" t="s">
        <v>67</v>
      </c>
      <c r="B3208" t="s">
        <v>372</v>
      </c>
      <c r="C3208">
        <v>0</v>
      </c>
    </row>
    <row r="3209" spans="1:3" x14ac:dyDescent="0.3">
      <c r="A3209" t="s">
        <v>250</v>
      </c>
      <c r="B3209" t="s">
        <v>372</v>
      </c>
      <c r="C3209">
        <v>0</v>
      </c>
    </row>
    <row r="3210" spans="1:3" x14ac:dyDescent="0.3">
      <c r="A3210" t="s">
        <v>252</v>
      </c>
      <c r="B3210" t="s">
        <v>372</v>
      </c>
      <c r="C3210">
        <v>0</v>
      </c>
    </row>
    <row r="3211" spans="1:3" x14ac:dyDescent="0.3">
      <c r="A3211" t="s">
        <v>7</v>
      </c>
      <c r="B3211" t="s">
        <v>372</v>
      </c>
      <c r="C3211">
        <v>0</v>
      </c>
    </row>
    <row r="3212" spans="1:3" x14ac:dyDescent="0.3">
      <c r="A3212" t="s">
        <v>114</v>
      </c>
      <c r="B3212" t="s">
        <v>374</v>
      </c>
      <c r="C3212">
        <v>0</v>
      </c>
    </row>
    <row r="3213" spans="1:3" x14ac:dyDescent="0.3">
      <c r="A3213" t="s">
        <v>116</v>
      </c>
      <c r="B3213" t="s">
        <v>374</v>
      </c>
      <c r="C3213">
        <v>0</v>
      </c>
    </row>
    <row r="3214" spans="1:3" x14ac:dyDescent="0.3">
      <c r="A3214" t="s">
        <v>117</v>
      </c>
      <c r="B3214" t="s">
        <v>374</v>
      </c>
      <c r="C3214">
        <v>0</v>
      </c>
    </row>
    <row r="3215" spans="1:3" x14ac:dyDescent="0.3">
      <c r="A3215" t="s">
        <v>119</v>
      </c>
      <c r="B3215" t="s">
        <v>374</v>
      </c>
      <c r="C3215">
        <v>0</v>
      </c>
    </row>
    <row r="3216" spans="1:3" x14ac:dyDescent="0.3">
      <c r="A3216" t="s">
        <v>121</v>
      </c>
      <c r="B3216" t="s">
        <v>374</v>
      </c>
      <c r="C3216">
        <v>0</v>
      </c>
    </row>
    <row r="3217" spans="1:3" x14ac:dyDescent="0.3">
      <c r="A3217" t="s">
        <v>123</v>
      </c>
      <c r="B3217" t="s">
        <v>374</v>
      </c>
      <c r="C3217">
        <v>0</v>
      </c>
    </row>
    <row r="3218" spans="1:3" x14ac:dyDescent="0.3">
      <c r="A3218" t="s">
        <v>125</v>
      </c>
      <c r="B3218" t="s">
        <v>374</v>
      </c>
      <c r="C3218">
        <v>0</v>
      </c>
    </row>
    <row r="3219" spans="1:3" x14ac:dyDescent="0.3">
      <c r="A3219" t="s">
        <v>126</v>
      </c>
      <c r="B3219" t="s">
        <v>374</v>
      </c>
      <c r="C3219">
        <v>0</v>
      </c>
    </row>
    <row r="3220" spans="1:3" x14ac:dyDescent="0.3">
      <c r="A3220" t="s">
        <v>128</v>
      </c>
      <c r="B3220" t="s">
        <v>374</v>
      </c>
      <c r="C3220">
        <v>0</v>
      </c>
    </row>
    <row r="3221" spans="1:3" x14ac:dyDescent="0.3">
      <c r="A3221" t="s">
        <v>130</v>
      </c>
      <c r="B3221" t="s">
        <v>374</v>
      </c>
      <c r="C3221">
        <v>0</v>
      </c>
    </row>
    <row r="3222" spans="1:3" x14ac:dyDescent="0.3">
      <c r="A3222" t="s">
        <v>132</v>
      </c>
      <c r="B3222" t="s">
        <v>374</v>
      </c>
      <c r="C3222">
        <v>0</v>
      </c>
    </row>
    <row r="3223" spans="1:3" x14ac:dyDescent="0.3">
      <c r="A3223" t="s">
        <v>134</v>
      </c>
      <c r="B3223" t="s">
        <v>374</v>
      </c>
      <c r="C3223">
        <v>0</v>
      </c>
    </row>
    <row r="3224" spans="1:3" x14ac:dyDescent="0.3">
      <c r="A3224" t="s">
        <v>136</v>
      </c>
      <c r="B3224" t="s">
        <v>374</v>
      </c>
      <c r="C3224">
        <v>0</v>
      </c>
    </row>
    <row r="3225" spans="1:3" x14ac:dyDescent="0.3">
      <c r="A3225" t="s">
        <v>138</v>
      </c>
      <c r="B3225" t="s">
        <v>374</v>
      </c>
      <c r="C3225">
        <v>0</v>
      </c>
    </row>
    <row r="3226" spans="1:3" x14ac:dyDescent="0.3">
      <c r="A3226" t="s">
        <v>140</v>
      </c>
      <c r="B3226" t="s">
        <v>374</v>
      </c>
      <c r="C3226">
        <v>0</v>
      </c>
    </row>
    <row r="3227" spans="1:3" x14ac:dyDescent="0.3">
      <c r="A3227" t="s">
        <v>142</v>
      </c>
      <c r="B3227" t="s">
        <v>374</v>
      </c>
      <c r="C3227">
        <v>0</v>
      </c>
    </row>
    <row r="3228" spans="1:3" x14ac:dyDescent="0.3">
      <c r="A3228" t="s">
        <v>144</v>
      </c>
      <c r="B3228" t="s">
        <v>374</v>
      </c>
      <c r="C3228">
        <v>0</v>
      </c>
    </row>
    <row r="3229" spans="1:3" x14ac:dyDescent="0.3">
      <c r="A3229" t="s">
        <v>146</v>
      </c>
      <c r="B3229" t="s">
        <v>374</v>
      </c>
      <c r="C3229">
        <v>0</v>
      </c>
    </row>
    <row r="3230" spans="1:3" x14ac:dyDescent="0.3">
      <c r="A3230" t="s">
        <v>148</v>
      </c>
      <c r="B3230" t="s">
        <v>374</v>
      </c>
      <c r="C3230">
        <v>0</v>
      </c>
    </row>
    <row r="3231" spans="1:3" x14ac:dyDescent="0.3">
      <c r="A3231" t="s">
        <v>150</v>
      </c>
      <c r="B3231" t="s">
        <v>374</v>
      </c>
      <c r="C3231">
        <v>0</v>
      </c>
    </row>
    <row r="3232" spans="1:3" x14ac:dyDescent="0.3">
      <c r="A3232" t="s">
        <v>152</v>
      </c>
      <c r="B3232" t="s">
        <v>374</v>
      </c>
      <c r="C3232">
        <v>0</v>
      </c>
    </row>
    <row r="3233" spans="1:3" x14ac:dyDescent="0.3">
      <c r="A3233" t="s">
        <v>154</v>
      </c>
      <c r="B3233" t="s">
        <v>374</v>
      </c>
      <c r="C3233">
        <v>0</v>
      </c>
    </row>
    <row r="3234" spans="1:3" x14ac:dyDescent="0.3">
      <c r="A3234" t="s">
        <v>156</v>
      </c>
      <c r="B3234" t="s">
        <v>374</v>
      </c>
      <c r="C3234">
        <v>0</v>
      </c>
    </row>
    <row r="3235" spans="1:3" x14ac:dyDescent="0.3">
      <c r="A3235" t="s">
        <v>158</v>
      </c>
      <c r="B3235" t="s">
        <v>374</v>
      </c>
      <c r="C3235">
        <v>0</v>
      </c>
    </row>
    <row r="3236" spans="1:3" x14ac:dyDescent="0.3">
      <c r="A3236" t="s">
        <v>159</v>
      </c>
      <c r="B3236" t="s">
        <v>374</v>
      </c>
      <c r="C3236">
        <v>0</v>
      </c>
    </row>
    <row r="3237" spans="1:3" x14ac:dyDescent="0.3">
      <c r="A3237" t="s">
        <v>161</v>
      </c>
      <c r="B3237" t="s">
        <v>374</v>
      </c>
      <c r="C3237">
        <v>0</v>
      </c>
    </row>
    <row r="3238" spans="1:3" x14ac:dyDescent="0.3">
      <c r="A3238" t="s">
        <v>163</v>
      </c>
      <c r="B3238" t="s">
        <v>374</v>
      </c>
      <c r="C3238">
        <v>0</v>
      </c>
    </row>
    <row r="3239" spans="1:3" x14ac:dyDescent="0.3">
      <c r="A3239" t="s">
        <v>165</v>
      </c>
      <c r="B3239" t="s">
        <v>374</v>
      </c>
      <c r="C3239">
        <v>0</v>
      </c>
    </row>
    <row r="3240" spans="1:3" x14ac:dyDescent="0.3">
      <c r="A3240" t="s">
        <v>167</v>
      </c>
      <c r="B3240" t="s">
        <v>374</v>
      </c>
      <c r="C3240">
        <v>0</v>
      </c>
    </row>
    <row r="3241" spans="1:3" x14ac:dyDescent="0.3">
      <c r="A3241" t="s">
        <v>169</v>
      </c>
      <c r="B3241" t="s">
        <v>374</v>
      </c>
      <c r="C3241">
        <v>0</v>
      </c>
    </row>
    <row r="3242" spans="1:3" x14ac:dyDescent="0.3">
      <c r="A3242" t="s">
        <v>171</v>
      </c>
      <c r="B3242" t="s">
        <v>374</v>
      </c>
      <c r="C3242">
        <v>0</v>
      </c>
    </row>
    <row r="3243" spans="1:3" x14ac:dyDescent="0.3">
      <c r="A3243" t="s">
        <v>24</v>
      </c>
      <c r="B3243" t="s">
        <v>374</v>
      </c>
      <c r="C3243">
        <v>0</v>
      </c>
    </row>
    <row r="3244" spans="1:3" x14ac:dyDescent="0.3">
      <c r="A3244" t="s">
        <v>175</v>
      </c>
      <c r="B3244" t="s">
        <v>374</v>
      </c>
      <c r="C3244">
        <v>0</v>
      </c>
    </row>
    <row r="3245" spans="1:3" x14ac:dyDescent="0.3">
      <c r="A3245" t="s">
        <v>177</v>
      </c>
      <c r="B3245" t="s">
        <v>374</v>
      </c>
      <c r="C3245">
        <v>0</v>
      </c>
    </row>
    <row r="3246" spans="1:3" x14ac:dyDescent="0.3">
      <c r="A3246" t="s">
        <v>179</v>
      </c>
      <c r="B3246" t="s">
        <v>374</v>
      </c>
      <c r="C3246">
        <v>0</v>
      </c>
    </row>
    <row r="3247" spans="1:3" x14ac:dyDescent="0.3">
      <c r="A3247" t="s">
        <v>181</v>
      </c>
      <c r="B3247" t="s">
        <v>374</v>
      </c>
      <c r="C3247">
        <v>0</v>
      </c>
    </row>
    <row r="3248" spans="1:3" x14ac:dyDescent="0.3">
      <c r="A3248" t="s">
        <v>183</v>
      </c>
      <c r="B3248" t="s">
        <v>374</v>
      </c>
      <c r="C3248">
        <v>0</v>
      </c>
    </row>
    <row r="3249" spans="1:3" x14ac:dyDescent="0.3">
      <c r="A3249" t="s">
        <v>185</v>
      </c>
      <c r="B3249" t="s">
        <v>374</v>
      </c>
      <c r="C3249">
        <v>0</v>
      </c>
    </row>
    <row r="3250" spans="1:3" x14ac:dyDescent="0.3">
      <c r="A3250" t="s">
        <v>187</v>
      </c>
      <c r="B3250" t="s">
        <v>374</v>
      </c>
      <c r="C3250">
        <v>0</v>
      </c>
    </row>
    <row r="3251" spans="1:3" x14ac:dyDescent="0.3">
      <c r="A3251" t="s">
        <v>189</v>
      </c>
      <c r="B3251" t="s">
        <v>374</v>
      </c>
      <c r="C3251">
        <v>0</v>
      </c>
    </row>
    <row r="3252" spans="1:3" x14ac:dyDescent="0.3">
      <c r="A3252" t="s">
        <v>191</v>
      </c>
      <c r="B3252" t="s">
        <v>374</v>
      </c>
      <c r="C3252">
        <v>0</v>
      </c>
    </row>
    <row r="3253" spans="1:3" x14ac:dyDescent="0.3">
      <c r="A3253" t="s">
        <v>193</v>
      </c>
      <c r="B3253" t="s">
        <v>374</v>
      </c>
      <c r="C3253">
        <v>0</v>
      </c>
    </row>
    <row r="3254" spans="1:3" x14ac:dyDescent="0.3">
      <c r="A3254" t="s">
        <v>195</v>
      </c>
      <c r="B3254" t="s">
        <v>374</v>
      </c>
      <c r="C3254">
        <v>0</v>
      </c>
    </row>
    <row r="3255" spans="1:3" x14ac:dyDescent="0.3">
      <c r="A3255" t="s">
        <v>197</v>
      </c>
      <c r="B3255" t="s">
        <v>374</v>
      </c>
      <c r="C3255">
        <v>0</v>
      </c>
    </row>
    <row r="3256" spans="1:3" x14ac:dyDescent="0.3">
      <c r="A3256" t="s">
        <v>199</v>
      </c>
      <c r="B3256" t="s">
        <v>374</v>
      </c>
      <c r="C3256">
        <v>0</v>
      </c>
    </row>
    <row r="3257" spans="1:3" x14ac:dyDescent="0.3">
      <c r="A3257" t="s">
        <v>201</v>
      </c>
      <c r="B3257" t="s">
        <v>374</v>
      </c>
      <c r="C3257">
        <v>0</v>
      </c>
    </row>
    <row r="3258" spans="1:3" x14ac:dyDescent="0.3">
      <c r="A3258" t="s">
        <v>203</v>
      </c>
      <c r="B3258" t="s">
        <v>374</v>
      </c>
      <c r="C3258">
        <v>0</v>
      </c>
    </row>
    <row r="3259" spans="1:3" x14ac:dyDescent="0.3">
      <c r="A3259" t="s">
        <v>205</v>
      </c>
      <c r="B3259" t="s">
        <v>374</v>
      </c>
      <c r="C3259">
        <v>0</v>
      </c>
    </row>
    <row r="3260" spans="1:3" x14ac:dyDescent="0.3">
      <c r="A3260" t="s">
        <v>21</v>
      </c>
      <c r="B3260" t="s">
        <v>374</v>
      </c>
      <c r="C3260">
        <v>0</v>
      </c>
    </row>
    <row r="3261" spans="1:3" x14ac:dyDescent="0.3">
      <c r="A3261" t="s">
        <v>208</v>
      </c>
      <c r="B3261" t="s">
        <v>374</v>
      </c>
      <c r="C3261">
        <v>0</v>
      </c>
    </row>
    <row r="3262" spans="1:3" x14ac:dyDescent="0.3">
      <c r="A3262" t="s">
        <v>210</v>
      </c>
      <c r="B3262" t="s">
        <v>374</v>
      </c>
      <c r="C3262">
        <v>0</v>
      </c>
    </row>
    <row r="3263" spans="1:3" x14ac:dyDescent="0.3">
      <c r="A3263" t="s">
        <v>212</v>
      </c>
      <c r="B3263" t="s">
        <v>374</v>
      </c>
      <c r="C3263">
        <v>0</v>
      </c>
    </row>
    <row r="3264" spans="1:3" x14ac:dyDescent="0.3">
      <c r="A3264" t="s">
        <v>214</v>
      </c>
      <c r="B3264" t="s">
        <v>374</v>
      </c>
      <c r="C3264">
        <v>0</v>
      </c>
    </row>
    <row r="3265" spans="1:3" x14ac:dyDescent="0.3">
      <c r="A3265" t="s">
        <v>216</v>
      </c>
      <c r="B3265" t="s">
        <v>374</v>
      </c>
      <c r="C3265">
        <v>0</v>
      </c>
    </row>
    <row r="3266" spans="1:3" x14ac:dyDescent="0.3">
      <c r="A3266" t="s">
        <v>68</v>
      </c>
      <c r="B3266" t="s">
        <v>374</v>
      </c>
      <c r="C3266">
        <v>0</v>
      </c>
    </row>
    <row r="3267" spans="1:3" x14ac:dyDescent="0.3">
      <c r="A3267" t="s">
        <v>69</v>
      </c>
      <c r="B3267" t="s">
        <v>374</v>
      </c>
      <c r="C3267">
        <v>0</v>
      </c>
    </row>
    <row r="3268" spans="1:3" x14ac:dyDescent="0.3">
      <c r="A3268" t="s">
        <v>221</v>
      </c>
      <c r="B3268" t="s">
        <v>374</v>
      </c>
      <c r="C3268">
        <v>0</v>
      </c>
    </row>
    <row r="3269" spans="1:3" x14ac:dyDescent="0.3">
      <c r="A3269" t="s">
        <v>223</v>
      </c>
      <c r="B3269" t="s">
        <v>374</v>
      </c>
      <c r="C3269">
        <v>0</v>
      </c>
    </row>
    <row r="3270" spans="1:3" x14ac:dyDescent="0.3">
      <c r="A3270" t="s">
        <v>225</v>
      </c>
      <c r="B3270" t="s">
        <v>374</v>
      </c>
      <c r="C3270">
        <v>0</v>
      </c>
    </row>
    <row r="3271" spans="1:3" x14ac:dyDescent="0.3">
      <c r="A3271" t="s">
        <v>28</v>
      </c>
      <c r="B3271" t="s">
        <v>374</v>
      </c>
      <c r="C3271">
        <v>0</v>
      </c>
    </row>
    <row r="3272" spans="1:3" x14ac:dyDescent="0.3">
      <c r="A3272" t="s">
        <v>229</v>
      </c>
      <c r="B3272" t="s">
        <v>374</v>
      </c>
      <c r="C3272">
        <v>0</v>
      </c>
    </row>
    <row r="3273" spans="1:3" x14ac:dyDescent="0.3">
      <c r="A3273" t="s">
        <v>231</v>
      </c>
      <c r="B3273" t="s">
        <v>374</v>
      </c>
      <c r="C3273">
        <v>0</v>
      </c>
    </row>
    <row r="3274" spans="1:3" x14ac:dyDescent="0.3">
      <c r="A3274" t="s">
        <v>233</v>
      </c>
      <c r="B3274" t="s">
        <v>374</v>
      </c>
      <c r="C3274">
        <v>0</v>
      </c>
    </row>
    <row r="3275" spans="1:3" x14ac:dyDescent="0.3">
      <c r="A3275" t="s">
        <v>235</v>
      </c>
      <c r="B3275" t="s">
        <v>374</v>
      </c>
      <c r="C3275">
        <v>0</v>
      </c>
    </row>
    <row r="3276" spans="1:3" x14ac:dyDescent="0.3">
      <c r="A3276" t="s">
        <v>237</v>
      </c>
      <c r="B3276" t="s">
        <v>374</v>
      </c>
      <c r="C3276">
        <v>0</v>
      </c>
    </row>
    <row r="3277" spans="1:3" x14ac:dyDescent="0.3">
      <c r="A3277" t="s">
        <v>239</v>
      </c>
      <c r="B3277" t="s">
        <v>374</v>
      </c>
      <c r="C3277">
        <v>0</v>
      </c>
    </row>
    <row r="3278" spans="1:3" x14ac:dyDescent="0.3">
      <c r="A3278" t="s">
        <v>241</v>
      </c>
      <c r="B3278" t="s">
        <v>374</v>
      </c>
      <c r="C3278">
        <v>0</v>
      </c>
    </row>
    <row r="3279" spans="1:3" x14ac:dyDescent="0.3">
      <c r="A3279" t="s">
        <v>243</v>
      </c>
      <c r="B3279" t="s">
        <v>374</v>
      </c>
      <c r="C3279">
        <v>0</v>
      </c>
    </row>
    <row r="3280" spans="1:3" x14ac:dyDescent="0.3">
      <c r="A3280" t="s">
        <v>245</v>
      </c>
      <c r="B3280" t="s">
        <v>374</v>
      </c>
      <c r="C3280">
        <v>0</v>
      </c>
    </row>
    <row r="3281" spans="1:3" x14ac:dyDescent="0.3">
      <c r="A3281" t="s">
        <v>247</v>
      </c>
      <c r="B3281" t="s">
        <v>374</v>
      </c>
      <c r="C3281">
        <v>0</v>
      </c>
    </row>
    <row r="3282" spans="1:3" x14ac:dyDescent="0.3">
      <c r="A3282" t="s">
        <v>67</v>
      </c>
      <c r="B3282" t="s">
        <v>374</v>
      </c>
      <c r="C3282">
        <v>0</v>
      </c>
    </row>
    <row r="3283" spans="1:3" x14ac:dyDescent="0.3">
      <c r="A3283" t="s">
        <v>250</v>
      </c>
      <c r="B3283" t="s">
        <v>374</v>
      </c>
      <c r="C3283">
        <v>0</v>
      </c>
    </row>
    <row r="3284" spans="1:3" x14ac:dyDescent="0.3">
      <c r="A3284" t="s">
        <v>252</v>
      </c>
      <c r="B3284" t="s">
        <v>374</v>
      </c>
      <c r="C3284">
        <v>0</v>
      </c>
    </row>
    <row r="3285" spans="1:3" x14ac:dyDescent="0.3">
      <c r="A3285" t="s">
        <v>7</v>
      </c>
      <c r="B3285" t="s">
        <v>374</v>
      </c>
      <c r="C3285">
        <v>0</v>
      </c>
    </row>
    <row r="3286" spans="1:3" x14ac:dyDescent="0.3">
      <c r="A3286" t="s">
        <v>114</v>
      </c>
      <c r="B3286" t="s">
        <v>376</v>
      </c>
      <c r="C3286">
        <v>0</v>
      </c>
    </row>
    <row r="3287" spans="1:3" x14ac:dyDescent="0.3">
      <c r="A3287" t="s">
        <v>116</v>
      </c>
      <c r="B3287" t="s">
        <v>376</v>
      </c>
      <c r="C3287">
        <v>0</v>
      </c>
    </row>
    <row r="3288" spans="1:3" x14ac:dyDescent="0.3">
      <c r="A3288" t="s">
        <v>117</v>
      </c>
      <c r="B3288" t="s">
        <v>376</v>
      </c>
      <c r="C3288">
        <v>0</v>
      </c>
    </row>
    <row r="3289" spans="1:3" x14ac:dyDescent="0.3">
      <c r="A3289" t="s">
        <v>119</v>
      </c>
      <c r="B3289" t="s">
        <v>376</v>
      </c>
      <c r="C3289">
        <v>0</v>
      </c>
    </row>
    <row r="3290" spans="1:3" x14ac:dyDescent="0.3">
      <c r="A3290" t="s">
        <v>121</v>
      </c>
      <c r="B3290" t="s">
        <v>376</v>
      </c>
      <c r="C3290">
        <v>0</v>
      </c>
    </row>
    <row r="3291" spans="1:3" x14ac:dyDescent="0.3">
      <c r="A3291" t="s">
        <v>123</v>
      </c>
      <c r="B3291" t="s">
        <v>376</v>
      </c>
      <c r="C3291">
        <v>0</v>
      </c>
    </row>
    <row r="3292" spans="1:3" x14ac:dyDescent="0.3">
      <c r="A3292" t="s">
        <v>125</v>
      </c>
      <c r="B3292" t="s">
        <v>376</v>
      </c>
      <c r="C3292">
        <v>0</v>
      </c>
    </row>
    <row r="3293" spans="1:3" x14ac:dyDescent="0.3">
      <c r="A3293" t="s">
        <v>126</v>
      </c>
      <c r="B3293" t="s">
        <v>376</v>
      </c>
      <c r="C3293">
        <v>0</v>
      </c>
    </row>
    <row r="3294" spans="1:3" x14ac:dyDescent="0.3">
      <c r="A3294" t="s">
        <v>128</v>
      </c>
      <c r="B3294" t="s">
        <v>376</v>
      </c>
      <c r="C3294">
        <v>0</v>
      </c>
    </row>
    <row r="3295" spans="1:3" x14ac:dyDescent="0.3">
      <c r="A3295" t="s">
        <v>130</v>
      </c>
      <c r="B3295" t="s">
        <v>376</v>
      </c>
      <c r="C3295">
        <v>0</v>
      </c>
    </row>
    <row r="3296" spans="1:3" x14ac:dyDescent="0.3">
      <c r="A3296" t="s">
        <v>132</v>
      </c>
      <c r="B3296" t="s">
        <v>376</v>
      </c>
      <c r="C3296">
        <v>0</v>
      </c>
    </row>
    <row r="3297" spans="1:3" x14ac:dyDescent="0.3">
      <c r="A3297" t="s">
        <v>134</v>
      </c>
      <c r="B3297" t="s">
        <v>376</v>
      </c>
      <c r="C3297">
        <v>0</v>
      </c>
    </row>
    <row r="3298" spans="1:3" x14ac:dyDescent="0.3">
      <c r="A3298" t="s">
        <v>136</v>
      </c>
      <c r="B3298" t="s">
        <v>376</v>
      </c>
      <c r="C3298">
        <v>0</v>
      </c>
    </row>
    <row r="3299" spans="1:3" x14ac:dyDescent="0.3">
      <c r="A3299" t="s">
        <v>138</v>
      </c>
      <c r="B3299" t="s">
        <v>376</v>
      </c>
      <c r="C3299">
        <v>0</v>
      </c>
    </row>
    <row r="3300" spans="1:3" x14ac:dyDescent="0.3">
      <c r="A3300" t="s">
        <v>140</v>
      </c>
      <c r="B3300" t="s">
        <v>376</v>
      </c>
      <c r="C3300">
        <v>0</v>
      </c>
    </row>
    <row r="3301" spans="1:3" x14ac:dyDescent="0.3">
      <c r="A3301" t="s">
        <v>142</v>
      </c>
      <c r="B3301" t="s">
        <v>376</v>
      </c>
      <c r="C3301">
        <v>0</v>
      </c>
    </row>
    <row r="3302" spans="1:3" x14ac:dyDescent="0.3">
      <c r="A3302" t="s">
        <v>144</v>
      </c>
      <c r="B3302" t="s">
        <v>376</v>
      </c>
      <c r="C3302">
        <v>0</v>
      </c>
    </row>
    <row r="3303" spans="1:3" x14ac:dyDescent="0.3">
      <c r="A3303" t="s">
        <v>146</v>
      </c>
      <c r="B3303" t="s">
        <v>376</v>
      </c>
      <c r="C3303">
        <v>0</v>
      </c>
    </row>
    <row r="3304" spans="1:3" x14ac:dyDescent="0.3">
      <c r="A3304" t="s">
        <v>148</v>
      </c>
      <c r="B3304" t="s">
        <v>376</v>
      </c>
      <c r="C3304">
        <v>0</v>
      </c>
    </row>
    <row r="3305" spans="1:3" x14ac:dyDescent="0.3">
      <c r="A3305" t="s">
        <v>150</v>
      </c>
      <c r="B3305" t="s">
        <v>376</v>
      </c>
      <c r="C3305">
        <v>0</v>
      </c>
    </row>
    <row r="3306" spans="1:3" x14ac:dyDescent="0.3">
      <c r="A3306" t="s">
        <v>152</v>
      </c>
      <c r="B3306" t="s">
        <v>376</v>
      </c>
      <c r="C3306">
        <v>0</v>
      </c>
    </row>
    <row r="3307" spans="1:3" x14ac:dyDescent="0.3">
      <c r="A3307" t="s">
        <v>154</v>
      </c>
      <c r="B3307" t="s">
        <v>376</v>
      </c>
      <c r="C3307">
        <v>0</v>
      </c>
    </row>
    <row r="3308" spans="1:3" x14ac:dyDescent="0.3">
      <c r="A3308" t="s">
        <v>156</v>
      </c>
      <c r="B3308" t="s">
        <v>376</v>
      </c>
      <c r="C3308">
        <v>0</v>
      </c>
    </row>
    <row r="3309" spans="1:3" x14ac:dyDescent="0.3">
      <c r="A3309" t="s">
        <v>158</v>
      </c>
      <c r="B3309" t="s">
        <v>376</v>
      </c>
      <c r="C3309">
        <v>0</v>
      </c>
    </row>
    <row r="3310" spans="1:3" x14ac:dyDescent="0.3">
      <c r="A3310" t="s">
        <v>159</v>
      </c>
      <c r="B3310" t="s">
        <v>376</v>
      </c>
      <c r="C3310">
        <v>0</v>
      </c>
    </row>
    <row r="3311" spans="1:3" x14ac:dyDescent="0.3">
      <c r="A3311" t="s">
        <v>161</v>
      </c>
      <c r="B3311" t="s">
        <v>376</v>
      </c>
      <c r="C3311">
        <v>0</v>
      </c>
    </row>
    <row r="3312" spans="1:3" x14ac:dyDescent="0.3">
      <c r="A3312" t="s">
        <v>163</v>
      </c>
      <c r="B3312" t="s">
        <v>376</v>
      </c>
      <c r="C3312">
        <v>0</v>
      </c>
    </row>
    <row r="3313" spans="1:3" x14ac:dyDescent="0.3">
      <c r="A3313" t="s">
        <v>165</v>
      </c>
      <c r="B3313" t="s">
        <v>376</v>
      </c>
      <c r="C3313">
        <v>0</v>
      </c>
    </row>
    <row r="3314" spans="1:3" x14ac:dyDescent="0.3">
      <c r="A3314" t="s">
        <v>167</v>
      </c>
      <c r="B3314" t="s">
        <v>376</v>
      </c>
      <c r="C3314">
        <v>0</v>
      </c>
    </row>
    <row r="3315" spans="1:3" x14ac:dyDescent="0.3">
      <c r="A3315" t="s">
        <v>169</v>
      </c>
      <c r="B3315" t="s">
        <v>376</v>
      </c>
      <c r="C3315">
        <v>0</v>
      </c>
    </row>
    <row r="3316" spans="1:3" x14ac:dyDescent="0.3">
      <c r="A3316" t="s">
        <v>171</v>
      </c>
      <c r="B3316" t="s">
        <v>376</v>
      </c>
      <c r="C3316">
        <v>0</v>
      </c>
    </row>
    <row r="3317" spans="1:3" x14ac:dyDescent="0.3">
      <c r="A3317" t="s">
        <v>24</v>
      </c>
      <c r="B3317" t="s">
        <v>376</v>
      </c>
      <c r="C3317">
        <v>0</v>
      </c>
    </row>
    <row r="3318" spans="1:3" x14ac:dyDescent="0.3">
      <c r="A3318" t="s">
        <v>175</v>
      </c>
      <c r="B3318" t="s">
        <v>376</v>
      </c>
      <c r="C3318">
        <v>0</v>
      </c>
    </row>
    <row r="3319" spans="1:3" x14ac:dyDescent="0.3">
      <c r="A3319" t="s">
        <v>177</v>
      </c>
      <c r="B3319" t="s">
        <v>376</v>
      </c>
      <c r="C3319">
        <v>0</v>
      </c>
    </row>
    <row r="3320" spans="1:3" x14ac:dyDescent="0.3">
      <c r="A3320" t="s">
        <v>179</v>
      </c>
      <c r="B3320" t="s">
        <v>376</v>
      </c>
      <c r="C3320">
        <v>0</v>
      </c>
    </row>
    <row r="3321" spans="1:3" x14ac:dyDescent="0.3">
      <c r="A3321" t="s">
        <v>181</v>
      </c>
      <c r="B3321" t="s">
        <v>376</v>
      </c>
      <c r="C3321">
        <v>0</v>
      </c>
    </row>
    <row r="3322" spans="1:3" x14ac:dyDescent="0.3">
      <c r="A3322" t="s">
        <v>183</v>
      </c>
      <c r="B3322" t="s">
        <v>376</v>
      </c>
      <c r="C3322">
        <v>0</v>
      </c>
    </row>
    <row r="3323" spans="1:3" x14ac:dyDescent="0.3">
      <c r="A3323" t="s">
        <v>185</v>
      </c>
      <c r="B3323" t="s">
        <v>376</v>
      </c>
      <c r="C3323">
        <v>0</v>
      </c>
    </row>
    <row r="3324" spans="1:3" x14ac:dyDescent="0.3">
      <c r="A3324" t="s">
        <v>187</v>
      </c>
      <c r="B3324" t="s">
        <v>376</v>
      </c>
      <c r="C3324">
        <v>0</v>
      </c>
    </row>
    <row r="3325" spans="1:3" x14ac:dyDescent="0.3">
      <c r="A3325" t="s">
        <v>189</v>
      </c>
      <c r="B3325" t="s">
        <v>376</v>
      </c>
      <c r="C3325">
        <v>0</v>
      </c>
    </row>
    <row r="3326" spans="1:3" x14ac:dyDescent="0.3">
      <c r="A3326" t="s">
        <v>191</v>
      </c>
      <c r="B3326" t="s">
        <v>376</v>
      </c>
      <c r="C3326">
        <v>0</v>
      </c>
    </row>
    <row r="3327" spans="1:3" x14ac:dyDescent="0.3">
      <c r="A3327" t="s">
        <v>193</v>
      </c>
      <c r="B3327" t="s">
        <v>376</v>
      </c>
      <c r="C3327">
        <v>0</v>
      </c>
    </row>
    <row r="3328" spans="1:3" x14ac:dyDescent="0.3">
      <c r="A3328" t="s">
        <v>195</v>
      </c>
      <c r="B3328" t="s">
        <v>376</v>
      </c>
      <c r="C3328">
        <v>0</v>
      </c>
    </row>
    <row r="3329" spans="1:3" x14ac:dyDescent="0.3">
      <c r="A3329" t="s">
        <v>197</v>
      </c>
      <c r="B3329" t="s">
        <v>376</v>
      </c>
      <c r="C3329">
        <v>0</v>
      </c>
    </row>
    <row r="3330" spans="1:3" x14ac:dyDescent="0.3">
      <c r="A3330" t="s">
        <v>199</v>
      </c>
      <c r="B3330" t="s">
        <v>376</v>
      </c>
      <c r="C3330">
        <v>0</v>
      </c>
    </row>
    <row r="3331" spans="1:3" x14ac:dyDescent="0.3">
      <c r="A3331" t="s">
        <v>201</v>
      </c>
      <c r="B3331" t="s">
        <v>376</v>
      </c>
      <c r="C3331">
        <v>0</v>
      </c>
    </row>
    <row r="3332" spans="1:3" x14ac:dyDescent="0.3">
      <c r="A3332" t="s">
        <v>203</v>
      </c>
      <c r="B3332" t="s">
        <v>376</v>
      </c>
      <c r="C3332">
        <v>0</v>
      </c>
    </row>
    <row r="3333" spans="1:3" x14ac:dyDescent="0.3">
      <c r="A3333" t="s">
        <v>205</v>
      </c>
      <c r="B3333" t="s">
        <v>376</v>
      </c>
      <c r="C3333">
        <v>0</v>
      </c>
    </row>
    <row r="3334" spans="1:3" x14ac:dyDescent="0.3">
      <c r="A3334" t="s">
        <v>21</v>
      </c>
      <c r="B3334" t="s">
        <v>376</v>
      </c>
      <c r="C3334">
        <v>0</v>
      </c>
    </row>
    <row r="3335" spans="1:3" x14ac:dyDescent="0.3">
      <c r="A3335" t="s">
        <v>210</v>
      </c>
      <c r="B3335" t="s">
        <v>376</v>
      </c>
      <c r="C3335">
        <v>0</v>
      </c>
    </row>
    <row r="3336" spans="1:3" x14ac:dyDescent="0.3">
      <c r="A3336" t="s">
        <v>212</v>
      </c>
      <c r="B3336" t="s">
        <v>376</v>
      </c>
      <c r="C3336">
        <v>0</v>
      </c>
    </row>
    <row r="3337" spans="1:3" x14ac:dyDescent="0.3">
      <c r="A3337" t="s">
        <v>214</v>
      </c>
      <c r="B3337" t="s">
        <v>376</v>
      </c>
      <c r="C3337">
        <v>0</v>
      </c>
    </row>
    <row r="3338" spans="1:3" x14ac:dyDescent="0.3">
      <c r="A3338" t="s">
        <v>216</v>
      </c>
      <c r="B3338" t="s">
        <v>376</v>
      </c>
      <c r="C3338">
        <v>0</v>
      </c>
    </row>
    <row r="3339" spans="1:3" x14ac:dyDescent="0.3">
      <c r="A3339" t="s">
        <v>68</v>
      </c>
      <c r="B3339" t="s">
        <v>376</v>
      </c>
      <c r="C3339">
        <v>0</v>
      </c>
    </row>
    <row r="3340" spans="1:3" x14ac:dyDescent="0.3">
      <c r="A3340" t="s">
        <v>69</v>
      </c>
      <c r="B3340" t="s">
        <v>376</v>
      </c>
      <c r="C3340">
        <v>0</v>
      </c>
    </row>
    <row r="3341" spans="1:3" x14ac:dyDescent="0.3">
      <c r="A3341" t="s">
        <v>221</v>
      </c>
      <c r="B3341" t="s">
        <v>376</v>
      </c>
      <c r="C3341">
        <v>0</v>
      </c>
    </row>
    <row r="3342" spans="1:3" x14ac:dyDescent="0.3">
      <c r="A3342" t="s">
        <v>223</v>
      </c>
      <c r="B3342" t="s">
        <v>376</v>
      </c>
      <c r="C3342">
        <v>0</v>
      </c>
    </row>
    <row r="3343" spans="1:3" x14ac:dyDescent="0.3">
      <c r="A3343" t="s">
        <v>28</v>
      </c>
      <c r="B3343" t="s">
        <v>376</v>
      </c>
      <c r="C3343">
        <v>0</v>
      </c>
    </row>
    <row r="3344" spans="1:3" x14ac:dyDescent="0.3">
      <c r="A3344" t="s">
        <v>229</v>
      </c>
      <c r="B3344" t="s">
        <v>376</v>
      </c>
      <c r="C3344">
        <v>0</v>
      </c>
    </row>
    <row r="3345" spans="1:3" x14ac:dyDescent="0.3">
      <c r="A3345" t="s">
        <v>231</v>
      </c>
      <c r="B3345" t="s">
        <v>376</v>
      </c>
      <c r="C3345">
        <v>0</v>
      </c>
    </row>
    <row r="3346" spans="1:3" x14ac:dyDescent="0.3">
      <c r="A3346" t="s">
        <v>233</v>
      </c>
      <c r="B3346" t="s">
        <v>376</v>
      </c>
      <c r="C3346">
        <v>0</v>
      </c>
    </row>
    <row r="3347" spans="1:3" x14ac:dyDescent="0.3">
      <c r="A3347" t="s">
        <v>235</v>
      </c>
      <c r="B3347" t="s">
        <v>376</v>
      </c>
      <c r="C3347">
        <v>0</v>
      </c>
    </row>
    <row r="3348" spans="1:3" x14ac:dyDescent="0.3">
      <c r="A3348" t="s">
        <v>237</v>
      </c>
      <c r="B3348" t="s">
        <v>376</v>
      </c>
      <c r="C3348">
        <v>0</v>
      </c>
    </row>
    <row r="3349" spans="1:3" x14ac:dyDescent="0.3">
      <c r="A3349" t="s">
        <v>239</v>
      </c>
      <c r="B3349" t="s">
        <v>376</v>
      </c>
      <c r="C3349">
        <v>0</v>
      </c>
    </row>
    <row r="3350" spans="1:3" x14ac:dyDescent="0.3">
      <c r="A3350" t="s">
        <v>241</v>
      </c>
      <c r="B3350" t="s">
        <v>376</v>
      </c>
      <c r="C3350">
        <v>0</v>
      </c>
    </row>
    <row r="3351" spans="1:3" x14ac:dyDescent="0.3">
      <c r="A3351" t="s">
        <v>243</v>
      </c>
      <c r="B3351" t="s">
        <v>376</v>
      </c>
      <c r="C3351">
        <v>0</v>
      </c>
    </row>
    <row r="3352" spans="1:3" x14ac:dyDescent="0.3">
      <c r="A3352" t="s">
        <v>245</v>
      </c>
      <c r="B3352" t="s">
        <v>376</v>
      </c>
      <c r="C3352">
        <v>0</v>
      </c>
    </row>
    <row r="3353" spans="1:3" x14ac:dyDescent="0.3">
      <c r="A3353" t="s">
        <v>247</v>
      </c>
      <c r="B3353" t="s">
        <v>376</v>
      </c>
      <c r="C3353">
        <v>0</v>
      </c>
    </row>
    <row r="3354" spans="1:3" x14ac:dyDescent="0.3">
      <c r="A3354" t="s">
        <v>67</v>
      </c>
      <c r="B3354" t="s">
        <v>376</v>
      </c>
      <c r="C3354">
        <v>0</v>
      </c>
    </row>
    <row r="3355" spans="1:3" x14ac:dyDescent="0.3">
      <c r="A3355" t="s">
        <v>250</v>
      </c>
      <c r="B3355" t="s">
        <v>376</v>
      </c>
      <c r="C3355">
        <v>0</v>
      </c>
    </row>
    <row r="3356" spans="1:3" x14ac:dyDescent="0.3">
      <c r="A3356" t="s">
        <v>252</v>
      </c>
      <c r="B3356" t="s">
        <v>376</v>
      </c>
      <c r="C3356">
        <v>0</v>
      </c>
    </row>
    <row r="3357" spans="1:3" x14ac:dyDescent="0.3">
      <c r="A3357" t="s">
        <v>7</v>
      </c>
      <c r="B3357" t="s">
        <v>376</v>
      </c>
      <c r="C3357">
        <v>0</v>
      </c>
    </row>
    <row r="3358" spans="1:3" x14ac:dyDescent="0.3">
      <c r="A3358" t="s">
        <v>114</v>
      </c>
      <c r="B3358" t="s">
        <v>378</v>
      </c>
      <c r="C3358">
        <v>0</v>
      </c>
    </row>
    <row r="3359" spans="1:3" x14ac:dyDescent="0.3">
      <c r="A3359" t="s">
        <v>116</v>
      </c>
      <c r="B3359" t="s">
        <v>378</v>
      </c>
      <c r="C3359">
        <v>0</v>
      </c>
    </row>
    <row r="3360" spans="1:3" x14ac:dyDescent="0.3">
      <c r="A3360" t="s">
        <v>117</v>
      </c>
      <c r="B3360" t="s">
        <v>378</v>
      </c>
      <c r="C3360">
        <v>0</v>
      </c>
    </row>
    <row r="3361" spans="1:3" x14ac:dyDescent="0.3">
      <c r="A3361" t="s">
        <v>119</v>
      </c>
      <c r="B3361" t="s">
        <v>378</v>
      </c>
      <c r="C3361">
        <v>0</v>
      </c>
    </row>
    <row r="3362" spans="1:3" x14ac:dyDescent="0.3">
      <c r="A3362" t="s">
        <v>121</v>
      </c>
      <c r="B3362" t="s">
        <v>378</v>
      </c>
      <c r="C3362">
        <v>0</v>
      </c>
    </row>
    <row r="3363" spans="1:3" x14ac:dyDescent="0.3">
      <c r="A3363" t="s">
        <v>123</v>
      </c>
      <c r="B3363" t="s">
        <v>378</v>
      </c>
      <c r="C3363">
        <v>0</v>
      </c>
    </row>
    <row r="3364" spans="1:3" x14ac:dyDescent="0.3">
      <c r="A3364" t="s">
        <v>125</v>
      </c>
      <c r="B3364" t="s">
        <v>378</v>
      </c>
      <c r="C3364">
        <v>0</v>
      </c>
    </row>
    <row r="3365" spans="1:3" x14ac:dyDescent="0.3">
      <c r="A3365" t="s">
        <v>126</v>
      </c>
      <c r="B3365" t="s">
        <v>378</v>
      </c>
      <c r="C3365">
        <v>0</v>
      </c>
    </row>
    <row r="3366" spans="1:3" x14ac:dyDescent="0.3">
      <c r="A3366" t="s">
        <v>128</v>
      </c>
      <c r="B3366" t="s">
        <v>378</v>
      </c>
      <c r="C3366">
        <v>0</v>
      </c>
    </row>
    <row r="3367" spans="1:3" x14ac:dyDescent="0.3">
      <c r="A3367" t="s">
        <v>130</v>
      </c>
      <c r="B3367" t="s">
        <v>378</v>
      </c>
      <c r="C3367">
        <v>0</v>
      </c>
    </row>
    <row r="3368" spans="1:3" x14ac:dyDescent="0.3">
      <c r="A3368" t="s">
        <v>132</v>
      </c>
      <c r="B3368" t="s">
        <v>378</v>
      </c>
      <c r="C3368">
        <v>0</v>
      </c>
    </row>
    <row r="3369" spans="1:3" x14ac:dyDescent="0.3">
      <c r="A3369" t="s">
        <v>134</v>
      </c>
      <c r="B3369" t="s">
        <v>378</v>
      </c>
      <c r="C3369">
        <v>0</v>
      </c>
    </row>
    <row r="3370" spans="1:3" x14ac:dyDescent="0.3">
      <c r="A3370" t="s">
        <v>136</v>
      </c>
      <c r="B3370" t="s">
        <v>378</v>
      </c>
      <c r="C3370">
        <v>0</v>
      </c>
    </row>
    <row r="3371" spans="1:3" x14ac:dyDescent="0.3">
      <c r="A3371" t="s">
        <v>138</v>
      </c>
      <c r="B3371" t="s">
        <v>378</v>
      </c>
      <c r="C3371">
        <v>0</v>
      </c>
    </row>
    <row r="3372" spans="1:3" x14ac:dyDescent="0.3">
      <c r="A3372" t="s">
        <v>140</v>
      </c>
      <c r="B3372" t="s">
        <v>378</v>
      </c>
      <c r="C3372">
        <v>0</v>
      </c>
    </row>
    <row r="3373" spans="1:3" x14ac:dyDescent="0.3">
      <c r="A3373" t="s">
        <v>142</v>
      </c>
      <c r="B3373" t="s">
        <v>378</v>
      </c>
      <c r="C3373">
        <v>0</v>
      </c>
    </row>
    <row r="3374" spans="1:3" x14ac:dyDescent="0.3">
      <c r="A3374" t="s">
        <v>144</v>
      </c>
      <c r="B3374" t="s">
        <v>378</v>
      </c>
      <c r="C3374">
        <v>0</v>
      </c>
    </row>
    <row r="3375" spans="1:3" x14ac:dyDescent="0.3">
      <c r="A3375" t="s">
        <v>146</v>
      </c>
      <c r="B3375" t="s">
        <v>378</v>
      </c>
      <c r="C3375">
        <v>0</v>
      </c>
    </row>
    <row r="3376" spans="1:3" x14ac:dyDescent="0.3">
      <c r="A3376" t="s">
        <v>148</v>
      </c>
      <c r="B3376" t="s">
        <v>378</v>
      </c>
      <c r="C3376">
        <v>0</v>
      </c>
    </row>
    <row r="3377" spans="1:3" x14ac:dyDescent="0.3">
      <c r="A3377" t="s">
        <v>150</v>
      </c>
      <c r="B3377" t="s">
        <v>378</v>
      </c>
      <c r="C3377">
        <v>0</v>
      </c>
    </row>
    <row r="3378" spans="1:3" x14ac:dyDescent="0.3">
      <c r="A3378" t="s">
        <v>152</v>
      </c>
      <c r="B3378" t="s">
        <v>378</v>
      </c>
      <c r="C3378">
        <v>0</v>
      </c>
    </row>
    <row r="3379" spans="1:3" x14ac:dyDescent="0.3">
      <c r="A3379" t="s">
        <v>154</v>
      </c>
      <c r="B3379" t="s">
        <v>378</v>
      </c>
      <c r="C3379">
        <v>0</v>
      </c>
    </row>
    <row r="3380" spans="1:3" x14ac:dyDescent="0.3">
      <c r="A3380" t="s">
        <v>156</v>
      </c>
      <c r="B3380" t="s">
        <v>378</v>
      </c>
      <c r="C3380">
        <v>0</v>
      </c>
    </row>
    <row r="3381" spans="1:3" x14ac:dyDescent="0.3">
      <c r="A3381" t="s">
        <v>158</v>
      </c>
      <c r="B3381" t="s">
        <v>378</v>
      </c>
      <c r="C3381">
        <v>0</v>
      </c>
    </row>
    <row r="3382" spans="1:3" x14ac:dyDescent="0.3">
      <c r="A3382" t="s">
        <v>159</v>
      </c>
      <c r="B3382" t="s">
        <v>378</v>
      </c>
      <c r="C3382">
        <v>0</v>
      </c>
    </row>
    <row r="3383" spans="1:3" x14ac:dyDescent="0.3">
      <c r="A3383" t="s">
        <v>161</v>
      </c>
      <c r="B3383" t="s">
        <v>378</v>
      </c>
      <c r="C3383">
        <v>0</v>
      </c>
    </row>
    <row r="3384" spans="1:3" x14ac:dyDescent="0.3">
      <c r="A3384" t="s">
        <v>163</v>
      </c>
      <c r="B3384" t="s">
        <v>378</v>
      </c>
      <c r="C3384">
        <v>0</v>
      </c>
    </row>
    <row r="3385" spans="1:3" x14ac:dyDescent="0.3">
      <c r="A3385" t="s">
        <v>165</v>
      </c>
      <c r="B3385" t="s">
        <v>378</v>
      </c>
      <c r="C3385">
        <v>0</v>
      </c>
    </row>
    <row r="3386" spans="1:3" x14ac:dyDescent="0.3">
      <c r="A3386" t="s">
        <v>167</v>
      </c>
      <c r="B3386" t="s">
        <v>378</v>
      </c>
      <c r="C3386">
        <v>0</v>
      </c>
    </row>
    <row r="3387" spans="1:3" x14ac:dyDescent="0.3">
      <c r="A3387" t="s">
        <v>169</v>
      </c>
      <c r="B3387" t="s">
        <v>378</v>
      </c>
      <c r="C3387">
        <v>0</v>
      </c>
    </row>
    <row r="3388" spans="1:3" x14ac:dyDescent="0.3">
      <c r="A3388" t="s">
        <v>171</v>
      </c>
      <c r="B3388" t="s">
        <v>378</v>
      </c>
      <c r="C3388">
        <v>0</v>
      </c>
    </row>
    <row r="3389" spans="1:3" x14ac:dyDescent="0.3">
      <c r="A3389" t="s">
        <v>24</v>
      </c>
      <c r="B3389" t="s">
        <v>378</v>
      </c>
      <c r="C3389">
        <v>0</v>
      </c>
    </row>
    <row r="3390" spans="1:3" x14ac:dyDescent="0.3">
      <c r="A3390" t="s">
        <v>175</v>
      </c>
      <c r="B3390" t="s">
        <v>378</v>
      </c>
      <c r="C3390">
        <v>0</v>
      </c>
    </row>
    <row r="3391" spans="1:3" x14ac:dyDescent="0.3">
      <c r="A3391" t="s">
        <v>177</v>
      </c>
      <c r="B3391" t="s">
        <v>378</v>
      </c>
      <c r="C3391">
        <v>0</v>
      </c>
    </row>
    <row r="3392" spans="1:3" x14ac:dyDescent="0.3">
      <c r="A3392" t="s">
        <v>179</v>
      </c>
      <c r="B3392" t="s">
        <v>378</v>
      </c>
      <c r="C3392">
        <v>0</v>
      </c>
    </row>
    <row r="3393" spans="1:3" x14ac:dyDescent="0.3">
      <c r="A3393" t="s">
        <v>181</v>
      </c>
      <c r="B3393" t="s">
        <v>378</v>
      </c>
      <c r="C3393">
        <v>0</v>
      </c>
    </row>
    <row r="3394" spans="1:3" x14ac:dyDescent="0.3">
      <c r="A3394" t="s">
        <v>183</v>
      </c>
      <c r="B3394" t="s">
        <v>378</v>
      </c>
      <c r="C3394">
        <v>0</v>
      </c>
    </row>
    <row r="3395" spans="1:3" x14ac:dyDescent="0.3">
      <c r="A3395" t="s">
        <v>185</v>
      </c>
      <c r="B3395" t="s">
        <v>378</v>
      </c>
      <c r="C3395">
        <v>0</v>
      </c>
    </row>
    <row r="3396" spans="1:3" x14ac:dyDescent="0.3">
      <c r="A3396" t="s">
        <v>187</v>
      </c>
      <c r="B3396" t="s">
        <v>378</v>
      </c>
      <c r="C3396">
        <v>0</v>
      </c>
    </row>
    <row r="3397" spans="1:3" x14ac:dyDescent="0.3">
      <c r="A3397" t="s">
        <v>189</v>
      </c>
      <c r="B3397" t="s">
        <v>378</v>
      </c>
      <c r="C3397">
        <v>0</v>
      </c>
    </row>
    <row r="3398" spans="1:3" x14ac:dyDescent="0.3">
      <c r="A3398" t="s">
        <v>191</v>
      </c>
      <c r="B3398" t="s">
        <v>378</v>
      </c>
      <c r="C3398">
        <v>0</v>
      </c>
    </row>
    <row r="3399" spans="1:3" x14ac:dyDescent="0.3">
      <c r="A3399" t="s">
        <v>193</v>
      </c>
      <c r="B3399" t="s">
        <v>378</v>
      </c>
      <c r="C3399">
        <v>0</v>
      </c>
    </row>
    <row r="3400" spans="1:3" x14ac:dyDescent="0.3">
      <c r="A3400" t="s">
        <v>195</v>
      </c>
      <c r="B3400" t="s">
        <v>378</v>
      </c>
      <c r="C3400">
        <v>0</v>
      </c>
    </row>
    <row r="3401" spans="1:3" x14ac:dyDescent="0.3">
      <c r="A3401" t="s">
        <v>197</v>
      </c>
      <c r="B3401" t="s">
        <v>378</v>
      </c>
      <c r="C3401">
        <v>0</v>
      </c>
    </row>
    <row r="3402" spans="1:3" x14ac:dyDescent="0.3">
      <c r="A3402" t="s">
        <v>199</v>
      </c>
      <c r="B3402" t="s">
        <v>378</v>
      </c>
      <c r="C3402">
        <v>0</v>
      </c>
    </row>
    <row r="3403" spans="1:3" x14ac:dyDescent="0.3">
      <c r="A3403" t="s">
        <v>201</v>
      </c>
      <c r="B3403" t="s">
        <v>378</v>
      </c>
      <c r="C3403">
        <v>0</v>
      </c>
    </row>
    <row r="3404" spans="1:3" x14ac:dyDescent="0.3">
      <c r="A3404" t="s">
        <v>203</v>
      </c>
      <c r="B3404" t="s">
        <v>378</v>
      </c>
      <c r="C3404">
        <v>0</v>
      </c>
    </row>
    <row r="3405" spans="1:3" x14ac:dyDescent="0.3">
      <c r="A3405" t="s">
        <v>205</v>
      </c>
      <c r="B3405" t="s">
        <v>378</v>
      </c>
      <c r="C3405">
        <v>0</v>
      </c>
    </row>
    <row r="3406" spans="1:3" x14ac:dyDescent="0.3">
      <c r="A3406" t="s">
        <v>21</v>
      </c>
      <c r="B3406" t="s">
        <v>378</v>
      </c>
      <c r="C3406">
        <v>0</v>
      </c>
    </row>
    <row r="3407" spans="1:3" x14ac:dyDescent="0.3">
      <c r="A3407" t="s">
        <v>210</v>
      </c>
      <c r="B3407" t="s">
        <v>378</v>
      </c>
      <c r="C3407">
        <v>0</v>
      </c>
    </row>
    <row r="3408" spans="1:3" x14ac:dyDescent="0.3">
      <c r="A3408" t="s">
        <v>212</v>
      </c>
      <c r="B3408" t="s">
        <v>378</v>
      </c>
      <c r="C3408">
        <v>0</v>
      </c>
    </row>
    <row r="3409" spans="1:3" x14ac:dyDescent="0.3">
      <c r="A3409" t="s">
        <v>214</v>
      </c>
      <c r="B3409" t="s">
        <v>378</v>
      </c>
      <c r="C3409">
        <v>0</v>
      </c>
    </row>
    <row r="3410" spans="1:3" x14ac:dyDescent="0.3">
      <c r="A3410" t="s">
        <v>216</v>
      </c>
      <c r="B3410" t="s">
        <v>378</v>
      </c>
      <c r="C3410">
        <v>0</v>
      </c>
    </row>
    <row r="3411" spans="1:3" x14ac:dyDescent="0.3">
      <c r="A3411" t="s">
        <v>68</v>
      </c>
      <c r="B3411" t="s">
        <v>378</v>
      </c>
      <c r="C3411">
        <v>0</v>
      </c>
    </row>
    <row r="3412" spans="1:3" x14ac:dyDescent="0.3">
      <c r="A3412" t="s">
        <v>69</v>
      </c>
      <c r="B3412" t="s">
        <v>378</v>
      </c>
      <c r="C3412">
        <v>0</v>
      </c>
    </row>
    <row r="3413" spans="1:3" x14ac:dyDescent="0.3">
      <c r="A3413" t="s">
        <v>221</v>
      </c>
      <c r="B3413" t="s">
        <v>378</v>
      </c>
      <c r="C3413">
        <v>0</v>
      </c>
    </row>
    <row r="3414" spans="1:3" x14ac:dyDescent="0.3">
      <c r="A3414" t="s">
        <v>223</v>
      </c>
      <c r="B3414" t="s">
        <v>378</v>
      </c>
      <c r="C3414">
        <v>0</v>
      </c>
    </row>
    <row r="3415" spans="1:3" x14ac:dyDescent="0.3">
      <c r="A3415" t="s">
        <v>225</v>
      </c>
      <c r="B3415" t="s">
        <v>378</v>
      </c>
      <c r="C3415">
        <v>0</v>
      </c>
    </row>
    <row r="3416" spans="1:3" x14ac:dyDescent="0.3">
      <c r="A3416" t="s">
        <v>28</v>
      </c>
      <c r="B3416" t="s">
        <v>378</v>
      </c>
      <c r="C3416">
        <v>0</v>
      </c>
    </row>
    <row r="3417" spans="1:3" x14ac:dyDescent="0.3">
      <c r="A3417" t="s">
        <v>231</v>
      </c>
      <c r="B3417" t="s">
        <v>378</v>
      </c>
      <c r="C3417">
        <v>0</v>
      </c>
    </row>
    <row r="3418" spans="1:3" x14ac:dyDescent="0.3">
      <c r="A3418" t="s">
        <v>235</v>
      </c>
      <c r="B3418" t="s">
        <v>378</v>
      </c>
      <c r="C3418">
        <v>0</v>
      </c>
    </row>
    <row r="3419" spans="1:3" x14ac:dyDescent="0.3">
      <c r="A3419" t="s">
        <v>237</v>
      </c>
      <c r="B3419" t="s">
        <v>378</v>
      </c>
      <c r="C3419">
        <v>0</v>
      </c>
    </row>
    <row r="3420" spans="1:3" x14ac:dyDescent="0.3">
      <c r="A3420" t="s">
        <v>239</v>
      </c>
      <c r="B3420" t="s">
        <v>378</v>
      </c>
      <c r="C3420">
        <v>0</v>
      </c>
    </row>
    <row r="3421" spans="1:3" x14ac:dyDescent="0.3">
      <c r="A3421" t="s">
        <v>241</v>
      </c>
      <c r="B3421" t="s">
        <v>378</v>
      </c>
      <c r="C3421">
        <v>0</v>
      </c>
    </row>
    <row r="3422" spans="1:3" x14ac:dyDescent="0.3">
      <c r="A3422" t="s">
        <v>243</v>
      </c>
      <c r="B3422" t="s">
        <v>378</v>
      </c>
      <c r="C3422">
        <v>0</v>
      </c>
    </row>
    <row r="3423" spans="1:3" x14ac:dyDescent="0.3">
      <c r="A3423" t="s">
        <v>245</v>
      </c>
      <c r="B3423" t="s">
        <v>378</v>
      </c>
      <c r="C3423">
        <v>0</v>
      </c>
    </row>
    <row r="3424" spans="1:3" x14ac:dyDescent="0.3">
      <c r="A3424" t="s">
        <v>247</v>
      </c>
      <c r="B3424" t="s">
        <v>378</v>
      </c>
      <c r="C3424">
        <v>0</v>
      </c>
    </row>
    <row r="3425" spans="1:3" x14ac:dyDescent="0.3">
      <c r="A3425" t="s">
        <v>67</v>
      </c>
      <c r="B3425" t="s">
        <v>378</v>
      </c>
      <c r="C3425">
        <v>0</v>
      </c>
    </row>
    <row r="3426" spans="1:3" x14ac:dyDescent="0.3">
      <c r="A3426" t="s">
        <v>250</v>
      </c>
      <c r="B3426" t="s">
        <v>378</v>
      </c>
      <c r="C3426">
        <v>0</v>
      </c>
    </row>
    <row r="3427" spans="1:3" x14ac:dyDescent="0.3">
      <c r="A3427" t="s">
        <v>252</v>
      </c>
      <c r="B3427" t="s">
        <v>378</v>
      </c>
      <c r="C3427">
        <v>0</v>
      </c>
    </row>
    <row r="3428" spans="1:3" x14ac:dyDescent="0.3">
      <c r="A3428" t="s">
        <v>7</v>
      </c>
      <c r="B3428" t="s">
        <v>378</v>
      </c>
      <c r="C3428">
        <v>0</v>
      </c>
    </row>
    <row r="3429" spans="1:3" x14ac:dyDescent="0.3">
      <c r="A3429" t="s">
        <v>114</v>
      </c>
      <c r="B3429" t="s">
        <v>380</v>
      </c>
      <c r="C3429">
        <v>0</v>
      </c>
    </row>
    <row r="3430" spans="1:3" x14ac:dyDescent="0.3">
      <c r="A3430" t="s">
        <v>116</v>
      </c>
      <c r="B3430" t="s">
        <v>380</v>
      </c>
      <c r="C3430">
        <v>0</v>
      </c>
    </row>
    <row r="3431" spans="1:3" x14ac:dyDescent="0.3">
      <c r="A3431" t="s">
        <v>117</v>
      </c>
      <c r="B3431" t="s">
        <v>380</v>
      </c>
      <c r="C3431">
        <v>0</v>
      </c>
    </row>
    <row r="3432" spans="1:3" x14ac:dyDescent="0.3">
      <c r="A3432" t="s">
        <v>119</v>
      </c>
      <c r="B3432" t="s">
        <v>380</v>
      </c>
      <c r="C3432">
        <v>0</v>
      </c>
    </row>
    <row r="3433" spans="1:3" x14ac:dyDescent="0.3">
      <c r="A3433" t="s">
        <v>121</v>
      </c>
      <c r="B3433" t="s">
        <v>380</v>
      </c>
      <c r="C3433">
        <v>0</v>
      </c>
    </row>
    <row r="3434" spans="1:3" x14ac:dyDescent="0.3">
      <c r="A3434" t="s">
        <v>123</v>
      </c>
      <c r="B3434" t="s">
        <v>380</v>
      </c>
      <c r="C3434">
        <v>0</v>
      </c>
    </row>
    <row r="3435" spans="1:3" x14ac:dyDescent="0.3">
      <c r="A3435" t="s">
        <v>125</v>
      </c>
      <c r="B3435" t="s">
        <v>380</v>
      </c>
      <c r="C3435">
        <v>0</v>
      </c>
    </row>
    <row r="3436" spans="1:3" x14ac:dyDescent="0.3">
      <c r="A3436" t="s">
        <v>126</v>
      </c>
      <c r="B3436" t="s">
        <v>380</v>
      </c>
      <c r="C3436">
        <v>0</v>
      </c>
    </row>
    <row r="3437" spans="1:3" x14ac:dyDescent="0.3">
      <c r="A3437" t="s">
        <v>128</v>
      </c>
      <c r="B3437" t="s">
        <v>380</v>
      </c>
      <c r="C3437">
        <v>0</v>
      </c>
    </row>
    <row r="3438" spans="1:3" x14ac:dyDescent="0.3">
      <c r="A3438" t="s">
        <v>130</v>
      </c>
      <c r="B3438" t="s">
        <v>380</v>
      </c>
      <c r="C3438">
        <v>0</v>
      </c>
    </row>
    <row r="3439" spans="1:3" x14ac:dyDescent="0.3">
      <c r="A3439" t="s">
        <v>132</v>
      </c>
      <c r="B3439" t="s">
        <v>380</v>
      </c>
      <c r="C3439">
        <v>0</v>
      </c>
    </row>
    <row r="3440" spans="1:3" x14ac:dyDescent="0.3">
      <c r="A3440" t="s">
        <v>134</v>
      </c>
      <c r="B3440" t="s">
        <v>380</v>
      </c>
      <c r="C3440">
        <v>0</v>
      </c>
    </row>
    <row r="3441" spans="1:3" x14ac:dyDescent="0.3">
      <c r="A3441" t="s">
        <v>136</v>
      </c>
      <c r="B3441" t="s">
        <v>380</v>
      </c>
      <c r="C3441">
        <v>0</v>
      </c>
    </row>
    <row r="3442" spans="1:3" x14ac:dyDescent="0.3">
      <c r="A3442" t="s">
        <v>138</v>
      </c>
      <c r="B3442" t="s">
        <v>380</v>
      </c>
      <c r="C3442">
        <v>0</v>
      </c>
    </row>
    <row r="3443" spans="1:3" x14ac:dyDescent="0.3">
      <c r="A3443" t="s">
        <v>140</v>
      </c>
      <c r="B3443" t="s">
        <v>380</v>
      </c>
      <c r="C3443">
        <v>0</v>
      </c>
    </row>
    <row r="3444" spans="1:3" x14ac:dyDescent="0.3">
      <c r="A3444" t="s">
        <v>142</v>
      </c>
      <c r="B3444" t="s">
        <v>380</v>
      </c>
      <c r="C3444">
        <v>0</v>
      </c>
    </row>
    <row r="3445" spans="1:3" x14ac:dyDescent="0.3">
      <c r="A3445" t="s">
        <v>144</v>
      </c>
      <c r="B3445" t="s">
        <v>380</v>
      </c>
      <c r="C3445">
        <v>0</v>
      </c>
    </row>
    <row r="3446" spans="1:3" x14ac:dyDescent="0.3">
      <c r="A3446" t="s">
        <v>146</v>
      </c>
      <c r="B3446" t="s">
        <v>380</v>
      </c>
      <c r="C3446">
        <v>0</v>
      </c>
    </row>
    <row r="3447" spans="1:3" x14ac:dyDescent="0.3">
      <c r="A3447" t="s">
        <v>148</v>
      </c>
      <c r="B3447" t="s">
        <v>380</v>
      </c>
      <c r="C3447">
        <v>0</v>
      </c>
    </row>
    <row r="3448" spans="1:3" x14ac:dyDescent="0.3">
      <c r="A3448" t="s">
        <v>150</v>
      </c>
      <c r="B3448" t="s">
        <v>380</v>
      </c>
      <c r="C3448">
        <v>0</v>
      </c>
    </row>
    <row r="3449" spans="1:3" x14ac:dyDescent="0.3">
      <c r="A3449" t="s">
        <v>152</v>
      </c>
      <c r="B3449" t="s">
        <v>380</v>
      </c>
      <c r="C3449">
        <v>0</v>
      </c>
    </row>
    <row r="3450" spans="1:3" x14ac:dyDescent="0.3">
      <c r="A3450" t="s">
        <v>154</v>
      </c>
      <c r="B3450" t="s">
        <v>380</v>
      </c>
      <c r="C3450">
        <v>0</v>
      </c>
    </row>
    <row r="3451" spans="1:3" x14ac:dyDescent="0.3">
      <c r="A3451" t="s">
        <v>156</v>
      </c>
      <c r="B3451" t="s">
        <v>380</v>
      </c>
      <c r="C3451">
        <v>0</v>
      </c>
    </row>
    <row r="3452" spans="1:3" x14ac:dyDescent="0.3">
      <c r="A3452" t="s">
        <v>158</v>
      </c>
      <c r="B3452" t="s">
        <v>380</v>
      </c>
      <c r="C3452">
        <v>0</v>
      </c>
    </row>
    <row r="3453" spans="1:3" x14ac:dyDescent="0.3">
      <c r="A3453" t="s">
        <v>159</v>
      </c>
      <c r="B3453" t="s">
        <v>380</v>
      </c>
      <c r="C3453">
        <v>0</v>
      </c>
    </row>
    <row r="3454" spans="1:3" x14ac:dyDescent="0.3">
      <c r="A3454" t="s">
        <v>161</v>
      </c>
      <c r="B3454" t="s">
        <v>380</v>
      </c>
      <c r="C3454">
        <v>0</v>
      </c>
    </row>
    <row r="3455" spans="1:3" x14ac:dyDescent="0.3">
      <c r="A3455" t="s">
        <v>163</v>
      </c>
      <c r="B3455" t="s">
        <v>380</v>
      </c>
      <c r="C3455">
        <v>0</v>
      </c>
    </row>
    <row r="3456" spans="1:3" x14ac:dyDescent="0.3">
      <c r="A3456" t="s">
        <v>165</v>
      </c>
      <c r="B3456" t="s">
        <v>380</v>
      </c>
      <c r="C3456">
        <v>0</v>
      </c>
    </row>
    <row r="3457" spans="1:3" x14ac:dyDescent="0.3">
      <c r="A3457" t="s">
        <v>167</v>
      </c>
      <c r="B3457" t="s">
        <v>380</v>
      </c>
      <c r="C3457">
        <v>0</v>
      </c>
    </row>
    <row r="3458" spans="1:3" x14ac:dyDescent="0.3">
      <c r="A3458" t="s">
        <v>169</v>
      </c>
      <c r="B3458" t="s">
        <v>380</v>
      </c>
      <c r="C3458">
        <v>0</v>
      </c>
    </row>
    <row r="3459" spans="1:3" x14ac:dyDescent="0.3">
      <c r="A3459" t="s">
        <v>171</v>
      </c>
      <c r="B3459" t="s">
        <v>380</v>
      </c>
      <c r="C3459">
        <v>0</v>
      </c>
    </row>
    <row r="3460" spans="1:3" x14ac:dyDescent="0.3">
      <c r="A3460" t="s">
        <v>24</v>
      </c>
      <c r="B3460" t="s">
        <v>380</v>
      </c>
      <c r="C3460">
        <v>0</v>
      </c>
    </row>
    <row r="3461" spans="1:3" x14ac:dyDescent="0.3">
      <c r="A3461" t="s">
        <v>175</v>
      </c>
      <c r="B3461" t="s">
        <v>380</v>
      </c>
      <c r="C3461">
        <v>0</v>
      </c>
    </row>
    <row r="3462" spans="1:3" x14ac:dyDescent="0.3">
      <c r="A3462" t="s">
        <v>177</v>
      </c>
      <c r="B3462" t="s">
        <v>380</v>
      </c>
      <c r="C3462">
        <v>0</v>
      </c>
    </row>
    <row r="3463" spans="1:3" x14ac:dyDescent="0.3">
      <c r="A3463" t="s">
        <v>179</v>
      </c>
      <c r="B3463" t="s">
        <v>380</v>
      </c>
      <c r="C3463">
        <v>0</v>
      </c>
    </row>
    <row r="3464" spans="1:3" x14ac:dyDescent="0.3">
      <c r="A3464" t="s">
        <v>181</v>
      </c>
      <c r="B3464" t="s">
        <v>380</v>
      </c>
      <c r="C3464">
        <v>0</v>
      </c>
    </row>
    <row r="3465" spans="1:3" x14ac:dyDescent="0.3">
      <c r="A3465" t="s">
        <v>183</v>
      </c>
      <c r="B3465" t="s">
        <v>380</v>
      </c>
      <c r="C3465">
        <v>0</v>
      </c>
    </row>
    <row r="3466" spans="1:3" x14ac:dyDescent="0.3">
      <c r="A3466" t="s">
        <v>185</v>
      </c>
      <c r="B3466" t="s">
        <v>380</v>
      </c>
      <c r="C3466">
        <v>0</v>
      </c>
    </row>
    <row r="3467" spans="1:3" x14ac:dyDescent="0.3">
      <c r="A3467" t="s">
        <v>187</v>
      </c>
      <c r="B3467" t="s">
        <v>380</v>
      </c>
      <c r="C3467">
        <v>0</v>
      </c>
    </row>
    <row r="3468" spans="1:3" x14ac:dyDescent="0.3">
      <c r="A3468" t="s">
        <v>189</v>
      </c>
      <c r="B3468" t="s">
        <v>380</v>
      </c>
      <c r="C3468">
        <v>0</v>
      </c>
    </row>
    <row r="3469" spans="1:3" x14ac:dyDescent="0.3">
      <c r="A3469" t="s">
        <v>191</v>
      </c>
      <c r="B3469" t="s">
        <v>380</v>
      </c>
      <c r="C3469">
        <v>0</v>
      </c>
    </row>
    <row r="3470" spans="1:3" x14ac:dyDescent="0.3">
      <c r="A3470" t="s">
        <v>193</v>
      </c>
      <c r="B3470" t="s">
        <v>380</v>
      </c>
      <c r="C3470">
        <v>0</v>
      </c>
    </row>
    <row r="3471" spans="1:3" x14ac:dyDescent="0.3">
      <c r="A3471" t="s">
        <v>195</v>
      </c>
      <c r="B3471" t="s">
        <v>380</v>
      </c>
      <c r="C3471">
        <v>0</v>
      </c>
    </row>
    <row r="3472" spans="1:3" x14ac:dyDescent="0.3">
      <c r="A3472" t="s">
        <v>197</v>
      </c>
      <c r="B3472" t="s">
        <v>380</v>
      </c>
      <c r="C3472">
        <v>0</v>
      </c>
    </row>
    <row r="3473" spans="1:3" x14ac:dyDescent="0.3">
      <c r="A3473" t="s">
        <v>199</v>
      </c>
      <c r="B3473" t="s">
        <v>380</v>
      </c>
      <c r="C3473">
        <v>0</v>
      </c>
    </row>
    <row r="3474" spans="1:3" x14ac:dyDescent="0.3">
      <c r="A3474" t="s">
        <v>201</v>
      </c>
      <c r="B3474" t="s">
        <v>380</v>
      </c>
      <c r="C3474">
        <v>0</v>
      </c>
    </row>
    <row r="3475" spans="1:3" x14ac:dyDescent="0.3">
      <c r="A3475" t="s">
        <v>203</v>
      </c>
      <c r="B3475" t="s">
        <v>380</v>
      </c>
      <c r="C3475">
        <v>0</v>
      </c>
    </row>
    <row r="3476" spans="1:3" x14ac:dyDescent="0.3">
      <c r="A3476" t="s">
        <v>205</v>
      </c>
      <c r="B3476" t="s">
        <v>380</v>
      </c>
      <c r="C3476">
        <v>0</v>
      </c>
    </row>
    <row r="3477" spans="1:3" x14ac:dyDescent="0.3">
      <c r="A3477" t="s">
        <v>21</v>
      </c>
      <c r="B3477" t="s">
        <v>380</v>
      </c>
      <c r="C3477">
        <v>0</v>
      </c>
    </row>
    <row r="3478" spans="1:3" x14ac:dyDescent="0.3">
      <c r="A3478" t="s">
        <v>210</v>
      </c>
      <c r="B3478" t="s">
        <v>380</v>
      </c>
      <c r="C3478">
        <v>0</v>
      </c>
    </row>
    <row r="3479" spans="1:3" x14ac:dyDescent="0.3">
      <c r="A3479" t="s">
        <v>212</v>
      </c>
      <c r="B3479" t="s">
        <v>380</v>
      </c>
      <c r="C3479">
        <v>0</v>
      </c>
    </row>
    <row r="3480" spans="1:3" x14ac:dyDescent="0.3">
      <c r="A3480" t="s">
        <v>214</v>
      </c>
      <c r="B3480" t="s">
        <v>380</v>
      </c>
      <c r="C3480">
        <v>0</v>
      </c>
    </row>
    <row r="3481" spans="1:3" x14ac:dyDescent="0.3">
      <c r="A3481" t="s">
        <v>216</v>
      </c>
      <c r="B3481" t="s">
        <v>380</v>
      </c>
      <c r="C3481">
        <v>0</v>
      </c>
    </row>
    <row r="3482" spans="1:3" x14ac:dyDescent="0.3">
      <c r="A3482" t="s">
        <v>68</v>
      </c>
      <c r="B3482" t="s">
        <v>380</v>
      </c>
      <c r="C3482">
        <v>0</v>
      </c>
    </row>
    <row r="3483" spans="1:3" x14ac:dyDescent="0.3">
      <c r="A3483" t="s">
        <v>69</v>
      </c>
      <c r="B3483" t="s">
        <v>380</v>
      </c>
      <c r="C3483">
        <v>0</v>
      </c>
    </row>
    <row r="3484" spans="1:3" x14ac:dyDescent="0.3">
      <c r="A3484" t="s">
        <v>223</v>
      </c>
      <c r="B3484" t="s">
        <v>380</v>
      </c>
      <c r="C3484">
        <v>0</v>
      </c>
    </row>
    <row r="3485" spans="1:3" x14ac:dyDescent="0.3">
      <c r="A3485" t="s">
        <v>225</v>
      </c>
      <c r="B3485" t="s">
        <v>380</v>
      </c>
      <c r="C3485">
        <v>0</v>
      </c>
    </row>
    <row r="3486" spans="1:3" x14ac:dyDescent="0.3">
      <c r="A3486" t="s">
        <v>28</v>
      </c>
      <c r="B3486" t="s">
        <v>380</v>
      </c>
      <c r="C3486">
        <v>0</v>
      </c>
    </row>
    <row r="3487" spans="1:3" x14ac:dyDescent="0.3">
      <c r="A3487" t="s">
        <v>229</v>
      </c>
      <c r="B3487" t="s">
        <v>380</v>
      </c>
      <c r="C3487">
        <v>0</v>
      </c>
    </row>
    <row r="3488" spans="1:3" x14ac:dyDescent="0.3">
      <c r="A3488" t="s">
        <v>231</v>
      </c>
      <c r="B3488" t="s">
        <v>380</v>
      </c>
      <c r="C3488">
        <v>0</v>
      </c>
    </row>
    <row r="3489" spans="1:3" x14ac:dyDescent="0.3">
      <c r="A3489" t="s">
        <v>233</v>
      </c>
      <c r="B3489" t="s">
        <v>380</v>
      </c>
      <c r="C3489">
        <v>0</v>
      </c>
    </row>
    <row r="3490" spans="1:3" x14ac:dyDescent="0.3">
      <c r="A3490" t="s">
        <v>235</v>
      </c>
      <c r="B3490" t="s">
        <v>380</v>
      </c>
      <c r="C3490">
        <v>0</v>
      </c>
    </row>
    <row r="3491" spans="1:3" x14ac:dyDescent="0.3">
      <c r="A3491" t="s">
        <v>237</v>
      </c>
      <c r="B3491" t="s">
        <v>380</v>
      </c>
      <c r="C3491">
        <v>0</v>
      </c>
    </row>
    <row r="3492" spans="1:3" x14ac:dyDescent="0.3">
      <c r="A3492" t="s">
        <v>239</v>
      </c>
      <c r="B3492" t="s">
        <v>380</v>
      </c>
      <c r="C3492">
        <v>0</v>
      </c>
    </row>
    <row r="3493" spans="1:3" x14ac:dyDescent="0.3">
      <c r="A3493" t="s">
        <v>241</v>
      </c>
      <c r="B3493" t="s">
        <v>380</v>
      </c>
      <c r="C3493">
        <v>0</v>
      </c>
    </row>
    <row r="3494" spans="1:3" x14ac:dyDescent="0.3">
      <c r="A3494" t="s">
        <v>243</v>
      </c>
      <c r="B3494" t="s">
        <v>380</v>
      </c>
      <c r="C3494">
        <v>0</v>
      </c>
    </row>
    <row r="3495" spans="1:3" x14ac:dyDescent="0.3">
      <c r="A3495" t="s">
        <v>245</v>
      </c>
      <c r="B3495" t="s">
        <v>380</v>
      </c>
      <c r="C3495">
        <v>0</v>
      </c>
    </row>
    <row r="3496" spans="1:3" x14ac:dyDescent="0.3">
      <c r="A3496" t="s">
        <v>247</v>
      </c>
      <c r="B3496" t="s">
        <v>380</v>
      </c>
      <c r="C3496">
        <v>0</v>
      </c>
    </row>
    <row r="3497" spans="1:3" x14ac:dyDescent="0.3">
      <c r="A3497" t="s">
        <v>67</v>
      </c>
      <c r="B3497" t="s">
        <v>380</v>
      </c>
      <c r="C3497">
        <v>0</v>
      </c>
    </row>
    <row r="3498" spans="1:3" x14ac:dyDescent="0.3">
      <c r="A3498" t="s">
        <v>250</v>
      </c>
      <c r="B3498" t="s">
        <v>380</v>
      </c>
      <c r="C3498">
        <v>0</v>
      </c>
    </row>
    <row r="3499" spans="1:3" x14ac:dyDescent="0.3">
      <c r="A3499" t="s">
        <v>252</v>
      </c>
      <c r="B3499" t="s">
        <v>380</v>
      </c>
      <c r="C3499">
        <v>0</v>
      </c>
    </row>
    <row r="3500" spans="1:3" x14ac:dyDescent="0.3">
      <c r="A3500" t="s">
        <v>7</v>
      </c>
      <c r="B3500" t="s">
        <v>380</v>
      </c>
      <c r="C3500">
        <v>0</v>
      </c>
    </row>
    <row r="3501" spans="1:3" x14ac:dyDescent="0.3">
      <c r="A3501" t="s">
        <v>114</v>
      </c>
      <c r="B3501" t="s">
        <v>382</v>
      </c>
      <c r="C3501">
        <v>0</v>
      </c>
    </row>
    <row r="3502" spans="1:3" x14ac:dyDescent="0.3">
      <c r="A3502" t="s">
        <v>116</v>
      </c>
      <c r="B3502" t="s">
        <v>382</v>
      </c>
      <c r="C3502">
        <v>0</v>
      </c>
    </row>
    <row r="3503" spans="1:3" x14ac:dyDescent="0.3">
      <c r="A3503" t="s">
        <v>117</v>
      </c>
      <c r="B3503" t="s">
        <v>382</v>
      </c>
      <c r="C3503">
        <v>0</v>
      </c>
    </row>
    <row r="3504" spans="1:3" x14ac:dyDescent="0.3">
      <c r="A3504" t="s">
        <v>119</v>
      </c>
      <c r="B3504" t="s">
        <v>382</v>
      </c>
      <c r="C3504">
        <v>0</v>
      </c>
    </row>
    <row r="3505" spans="1:3" x14ac:dyDescent="0.3">
      <c r="A3505" t="s">
        <v>121</v>
      </c>
      <c r="B3505" t="s">
        <v>382</v>
      </c>
      <c r="C3505">
        <v>0</v>
      </c>
    </row>
    <row r="3506" spans="1:3" x14ac:dyDescent="0.3">
      <c r="A3506" t="s">
        <v>123</v>
      </c>
      <c r="B3506" t="s">
        <v>382</v>
      </c>
      <c r="C3506">
        <v>0</v>
      </c>
    </row>
    <row r="3507" spans="1:3" x14ac:dyDescent="0.3">
      <c r="A3507" t="s">
        <v>125</v>
      </c>
      <c r="B3507" t="s">
        <v>382</v>
      </c>
      <c r="C3507">
        <v>0</v>
      </c>
    </row>
    <row r="3508" spans="1:3" x14ac:dyDescent="0.3">
      <c r="A3508" t="s">
        <v>126</v>
      </c>
      <c r="B3508" t="s">
        <v>382</v>
      </c>
      <c r="C3508">
        <v>0</v>
      </c>
    </row>
    <row r="3509" spans="1:3" x14ac:dyDescent="0.3">
      <c r="A3509" t="s">
        <v>128</v>
      </c>
      <c r="B3509" t="s">
        <v>382</v>
      </c>
      <c r="C3509">
        <v>0</v>
      </c>
    </row>
    <row r="3510" spans="1:3" x14ac:dyDescent="0.3">
      <c r="A3510" t="s">
        <v>130</v>
      </c>
      <c r="B3510" t="s">
        <v>382</v>
      </c>
      <c r="C3510">
        <v>0</v>
      </c>
    </row>
    <row r="3511" spans="1:3" x14ac:dyDescent="0.3">
      <c r="A3511" t="s">
        <v>132</v>
      </c>
      <c r="B3511" t="s">
        <v>382</v>
      </c>
      <c r="C3511">
        <v>0</v>
      </c>
    </row>
    <row r="3512" spans="1:3" x14ac:dyDescent="0.3">
      <c r="A3512" t="s">
        <v>134</v>
      </c>
      <c r="B3512" t="s">
        <v>382</v>
      </c>
      <c r="C3512">
        <v>0</v>
      </c>
    </row>
    <row r="3513" spans="1:3" x14ac:dyDescent="0.3">
      <c r="A3513" t="s">
        <v>136</v>
      </c>
      <c r="B3513" t="s">
        <v>382</v>
      </c>
      <c r="C3513">
        <v>0</v>
      </c>
    </row>
    <row r="3514" spans="1:3" x14ac:dyDescent="0.3">
      <c r="A3514" t="s">
        <v>138</v>
      </c>
      <c r="B3514" t="s">
        <v>382</v>
      </c>
      <c r="C3514">
        <v>0</v>
      </c>
    </row>
    <row r="3515" spans="1:3" x14ac:dyDescent="0.3">
      <c r="A3515" t="s">
        <v>140</v>
      </c>
      <c r="B3515" t="s">
        <v>382</v>
      </c>
      <c r="C3515">
        <v>0</v>
      </c>
    </row>
    <row r="3516" spans="1:3" x14ac:dyDescent="0.3">
      <c r="A3516" t="s">
        <v>142</v>
      </c>
      <c r="B3516" t="s">
        <v>382</v>
      </c>
      <c r="C3516">
        <v>0</v>
      </c>
    </row>
    <row r="3517" spans="1:3" x14ac:dyDescent="0.3">
      <c r="A3517" t="s">
        <v>144</v>
      </c>
      <c r="B3517" t="s">
        <v>382</v>
      </c>
      <c r="C3517">
        <v>0</v>
      </c>
    </row>
    <row r="3518" spans="1:3" x14ac:dyDescent="0.3">
      <c r="A3518" t="s">
        <v>146</v>
      </c>
      <c r="B3518" t="s">
        <v>382</v>
      </c>
      <c r="C3518">
        <v>0</v>
      </c>
    </row>
    <row r="3519" spans="1:3" x14ac:dyDescent="0.3">
      <c r="A3519" t="s">
        <v>148</v>
      </c>
      <c r="B3519" t="s">
        <v>382</v>
      </c>
      <c r="C3519">
        <v>0</v>
      </c>
    </row>
    <row r="3520" spans="1:3" x14ac:dyDescent="0.3">
      <c r="A3520" t="s">
        <v>150</v>
      </c>
      <c r="B3520" t="s">
        <v>382</v>
      </c>
      <c r="C3520">
        <v>0</v>
      </c>
    </row>
    <row r="3521" spans="1:3" x14ac:dyDescent="0.3">
      <c r="A3521" t="s">
        <v>152</v>
      </c>
      <c r="B3521" t="s">
        <v>382</v>
      </c>
      <c r="C3521">
        <v>0</v>
      </c>
    </row>
    <row r="3522" spans="1:3" x14ac:dyDescent="0.3">
      <c r="A3522" t="s">
        <v>154</v>
      </c>
      <c r="B3522" t="s">
        <v>382</v>
      </c>
      <c r="C3522">
        <v>0</v>
      </c>
    </row>
    <row r="3523" spans="1:3" x14ac:dyDescent="0.3">
      <c r="A3523" t="s">
        <v>156</v>
      </c>
      <c r="B3523" t="s">
        <v>382</v>
      </c>
      <c r="C3523">
        <v>0</v>
      </c>
    </row>
    <row r="3524" spans="1:3" x14ac:dyDescent="0.3">
      <c r="A3524" t="s">
        <v>158</v>
      </c>
      <c r="B3524" t="s">
        <v>382</v>
      </c>
      <c r="C3524">
        <v>0</v>
      </c>
    </row>
    <row r="3525" spans="1:3" x14ac:dyDescent="0.3">
      <c r="A3525" t="s">
        <v>159</v>
      </c>
      <c r="B3525" t="s">
        <v>382</v>
      </c>
      <c r="C3525">
        <v>0</v>
      </c>
    </row>
    <row r="3526" spans="1:3" x14ac:dyDescent="0.3">
      <c r="A3526" t="s">
        <v>161</v>
      </c>
      <c r="B3526" t="s">
        <v>382</v>
      </c>
      <c r="C3526">
        <v>0</v>
      </c>
    </row>
    <row r="3527" spans="1:3" x14ac:dyDescent="0.3">
      <c r="A3527" t="s">
        <v>163</v>
      </c>
      <c r="B3527" t="s">
        <v>382</v>
      </c>
      <c r="C3527">
        <v>0</v>
      </c>
    </row>
    <row r="3528" spans="1:3" x14ac:dyDescent="0.3">
      <c r="A3528" t="s">
        <v>165</v>
      </c>
      <c r="B3528" t="s">
        <v>382</v>
      </c>
      <c r="C3528">
        <v>0</v>
      </c>
    </row>
    <row r="3529" spans="1:3" x14ac:dyDescent="0.3">
      <c r="A3529" t="s">
        <v>167</v>
      </c>
      <c r="B3529" t="s">
        <v>382</v>
      </c>
      <c r="C3529">
        <v>0</v>
      </c>
    </row>
    <row r="3530" spans="1:3" x14ac:dyDescent="0.3">
      <c r="A3530" t="s">
        <v>169</v>
      </c>
      <c r="B3530" t="s">
        <v>382</v>
      </c>
      <c r="C3530">
        <v>0</v>
      </c>
    </row>
    <row r="3531" spans="1:3" x14ac:dyDescent="0.3">
      <c r="A3531" t="s">
        <v>171</v>
      </c>
      <c r="B3531" t="s">
        <v>382</v>
      </c>
      <c r="C3531">
        <v>0</v>
      </c>
    </row>
    <row r="3532" spans="1:3" x14ac:dyDescent="0.3">
      <c r="A3532" t="s">
        <v>24</v>
      </c>
      <c r="B3532" t="s">
        <v>382</v>
      </c>
      <c r="C3532">
        <v>0</v>
      </c>
    </row>
    <row r="3533" spans="1:3" x14ac:dyDescent="0.3">
      <c r="A3533" t="s">
        <v>175</v>
      </c>
      <c r="B3533" t="s">
        <v>382</v>
      </c>
      <c r="C3533">
        <v>0</v>
      </c>
    </row>
    <row r="3534" spans="1:3" x14ac:dyDescent="0.3">
      <c r="A3534" t="s">
        <v>177</v>
      </c>
      <c r="B3534" t="s">
        <v>382</v>
      </c>
      <c r="C3534">
        <v>0</v>
      </c>
    </row>
    <row r="3535" spans="1:3" x14ac:dyDescent="0.3">
      <c r="A3535" t="s">
        <v>179</v>
      </c>
      <c r="B3535" t="s">
        <v>382</v>
      </c>
      <c r="C3535">
        <v>0</v>
      </c>
    </row>
    <row r="3536" spans="1:3" x14ac:dyDescent="0.3">
      <c r="A3536" t="s">
        <v>181</v>
      </c>
      <c r="B3536" t="s">
        <v>382</v>
      </c>
      <c r="C3536">
        <v>0</v>
      </c>
    </row>
    <row r="3537" spans="1:3" x14ac:dyDescent="0.3">
      <c r="A3537" t="s">
        <v>183</v>
      </c>
      <c r="B3537" t="s">
        <v>382</v>
      </c>
      <c r="C3537">
        <v>0</v>
      </c>
    </row>
    <row r="3538" spans="1:3" x14ac:dyDescent="0.3">
      <c r="A3538" t="s">
        <v>185</v>
      </c>
      <c r="B3538" t="s">
        <v>382</v>
      </c>
      <c r="C3538">
        <v>0</v>
      </c>
    </row>
    <row r="3539" spans="1:3" x14ac:dyDescent="0.3">
      <c r="A3539" t="s">
        <v>187</v>
      </c>
      <c r="B3539" t="s">
        <v>382</v>
      </c>
      <c r="C3539">
        <v>0</v>
      </c>
    </row>
    <row r="3540" spans="1:3" x14ac:dyDescent="0.3">
      <c r="A3540" t="s">
        <v>189</v>
      </c>
      <c r="B3540" t="s">
        <v>382</v>
      </c>
      <c r="C3540">
        <v>0</v>
      </c>
    </row>
    <row r="3541" spans="1:3" x14ac:dyDescent="0.3">
      <c r="A3541" t="s">
        <v>191</v>
      </c>
      <c r="B3541" t="s">
        <v>382</v>
      </c>
      <c r="C3541">
        <v>0</v>
      </c>
    </row>
    <row r="3542" spans="1:3" x14ac:dyDescent="0.3">
      <c r="A3542" t="s">
        <v>193</v>
      </c>
      <c r="B3542" t="s">
        <v>382</v>
      </c>
      <c r="C3542">
        <v>0</v>
      </c>
    </row>
    <row r="3543" spans="1:3" x14ac:dyDescent="0.3">
      <c r="A3543" t="s">
        <v>195</v>
      </c>
      <c r="B3543" t="s">
        <v>382</v>
      </c>
      <c r="C3543">
        <v>0</v>
      </c>
    </row>
    <row r="3544" spans="1:3" x14ac:dyDescent="0.3">
      <c r="A3544" t="s">
        <v>197</v>
      </c>
      <c r="B3544" t="s">
        <v>382</v>
      </c>
      <c r="C3544">
        <v>0</v>
      </c>
    </row>
    <row r="3545" spans="1:3" x14ac:dyDescent="0.3">
      <c r="A3545" t="s">
        <v>199</v>
      </c>
      <c r="B3545" t="s">
        <v>382</v>
      </c>
      <c r="C3545">
        <v>0</v>
      </c>
    </row>
    <row r="3546" spans="1:3" x14ac:dyDescent="0.3">
      <c r="A3546" t="s">
        <v>201</v>
      </c>
      <c r="B3546" t="s">
        <v>382</v>
      </c>
      <c r="C3546">
        <v>0</v>
      </c>
    </row>
    <row r="3547" spans="1:3" x14ac:dyDescent="0.3">
      <c r="A3547" t="s">
        <v>203</v>
      </c>
      <c r="B3547" t="s">
        <v>382</v>
      </c>
      <c r="C3547">
        <v>0</v>
      </c>
    </row>
    <row r="3548" spans="1:3" x14ac:dyDescent="0.3">
      <c r="A3548" t="s">
        <v>205</v>
      </c>
      <c r="B3548" t="s">
        <v>382</v>
      </c>
      <c r="C3548">
        <v>0</v>
      </c>
    </row>
    <row r="3549" spans="1:3" x14ac:dyDescent="0.3">
      <c r="A3549" t="s">
        <v>21</v>
      </c>
      <c r="B3549" t="s">
        <v>382</v>
      </c>
      <c r="C3549">
        <v>0</v>
      </c>
    </row>
    <row r="3550" spans="1:3" x14ac:dyDescent="0.3">
      <c r="A3550" t="s">
        <v>208</v>
      </c>
      <c r="B3550" t="s">
        <v>382</v>
      </c>
      <c r="C3550">
        <v>0</v>
      </c>
    </row>
    <row r="3551" spans="1:3" x14ac:dyDescent="0.3">
      <c r="A3551" t="s">
        <v>210</v>
      </c>
      <c r="B3551" t="s">
        <v>382</v>
      </c>
      <c r="C3551">
        <v>0</v>
      </c>
    </row>
    <row r="3552" spans="1:3" x14ac:dyDescent="0.3">
      <c r="A3552" t="s">
        <v>212</v>
      </c>
      <c r="B3552" t="s">
        <v>382</v>
      </c>
      <c r="C3552">
        <v>0</v>
      </c>
    </row>
    <row r="3553" spans="1:3" x14ac:dyDescent="0.3">
      <c r="A3553" t="s">
        <v>214</v>
      </c>
      <c r="B3553" t="s">
        <v>382</v>
      </c>
      <c r="C3553">
        <v>0</v>
      </c>
    </row>
    <row r="3554" spans="1:3" x14ac:dyDescent="0.3">
      <c r="A3554" t="s">
        <v>216</v>
      </c>
      <c r="B3554" t="s">
        <v>382</v>
      </c>
      <c r="C3554">
        <v>0</v>
      </c>
    </row>
    <row r="3555" spans="1:3" x14ac:dyDescent="0.3">
      <c r="A3555" t="s">
        <v>68</v>
      </c>
      <c r="B3555" t="s">
        <v>382</v>
      </c>
      <c r="C3555">
        <v>0</v>
      </c>
    </row>
    <row r="3556" spans="1:3" x14ac:dyDescent="0.3">
      <c r="A3556" t="s">
        <v>69</v>
      </c>
      <c r="B3556" t="s">
        <v>382</v>
      </c>
      <c r="C3556">
        <v>0</v>
      </c>
    </row>
    <row r="3557" spans="1:3" x14ac:dyDescent="0.3">
      <c r="A3557" t="s">
        <v>221</v>
      </c>
      <c r="B3557" t="s">
        <v>382</v>
      </c>
      <c r="C3557">
        <v>0</v>
      </c>
    </row>
    <row r="3558" spans="1:3" x14ac:dyDescent="0.3">
      <c r="A3558" t="s">
        <v>223</v>
      </c>
      <c r="B3558" t="s">
        <v>382</v>
      </c>
      <c r="C3558">
        <v>0</v>
      </c>
    </row>
    <row r="3559" spans="1:3" x14ac:dyDescent="0.3">
      <c r="A3559" t="s">
        <v>225</v>
      </c>
      <c r="B3559" t="s">
        <v>382</v>
      </c>
      <c r="C3559">
        <v>0</v>
      </c>
    </row>
    <row r="3560" spans="1:3" x14ac:dyDescent="0.3">
      <c r="A3560" t="s">
        <v>28</v>
      </c>
      <c r="B3560" t="s">
        <v>382</v>
      </c>
      <c r="C3560">
        <v>0</v>
      </c>
    </row>
    <row r="3561" spans="1:3" x14ac:dyDescent="0.3">
      <c r="A3561" t="s">
        <v>229</v>
      </c>
      <c r="B3561" t="s">
        <v>382</v>
      </c>
      <c r="C3561">
        <v>0</v>
      </c>
    </row>
    <row r="3562" spans="1:3" x14ac:dyDescent="0.3">
      <c r="A3562" t="s">
        <v>231</v>
      </c>
      <c r="B3562" t="s">
        <v>382</v>
      </c>
      <c r="C3562">
        <v>0</v>
      </c>
    </row>
    <row r="3563" spans="1:3" x14ac:dyDescent="0.3">
      <c r="A3563" t="s">
        <v>233</v>
      </c>
      <c r="B3563" t="s">
        <v>382</v>
      </c>
      <c r="C3563">
        <v>0</v>
      </c>
    </row>
    <row r="3564" spans="1:3" x14ac:dyDescent="0.3">
      <c r="A3564" t="s">
        <v>235</v>
      </c>
      <c r="B3564" t="s">
        <v>382</v>
      </c>
      <c r="C3564">
        <v>0</v>
      </c>
    </row>
    <row r="3565" spans="1:3" x14ac:dyDescent="0.3">
      <c r="A3565" t="s">
        <v>237</v>
      </c>
      <c r="B3565" t="s">
        <v>382</v>
      </c>
      <c r="C3565">
        <v>0</v>
      </c>
    </row>
    <row r="3566" spans="1:3" x14ac:dyDescent="0.3">
      <c r="A3566" t="s">
        <v>239</v>
      </c>
      <c r="B3566" t="s">
        <v>382</v>
      </c>
      <c r="C3566">
        <v>0</v>
      </c>
    </row>
    <row r="3567" spans="1:3" x14ac:dyDescent="0.3">
      <c r="A3567" t="s">
        <v>241</v>
      </c>
      <c r="B3567" t="s">
        <v>382</v>
      </c>
      <c r="C3567">
        <v>0</v>
      </c>
    </row>
    <row r="3568" spans="1:3" x14ac:dyDescent="0.3">
      <c r="A3568" t="s">
        <v>243</v>
      </c>
      <c r="B3568" t="s">
        <v>382</v>
      </c>
      <c r="C3568">
        <v>0</v>
      </c>
    </row>
    <row r="3569" spans="1:3" x14ac:dyDescent="0.3">
      <c r="A3569" t="s">
        <v>245</v>
      </c>
      <c r="B3569" t="s">
        <v>382</v>
      </c>
      <c r="C3569">
        <v>0</v>
      </c>
    </row>
    <row r="3570" spans="1:3" x14ac:dyDescent="0.3">
      <c r="A3570" t="s">
        <v>247</v>
      </c>
      <c r="B3570" t="s">
        <v>382</v>
      </c>
      <c r="C3570">
        <v>0</v>
      </c>
    </row>
    <row r="3571" spans="1:3" x14ac:dyDescent="0.3">
      <c r="A3571" t="s">
        <v>67</v>
      </c>
      <c r="B3571" t="s">
        <v>382</v>
      </c>
      <c r="C3571">
        <v>0</v>
      </c>
    </row>
    <row r="3572" spans="1:3" x14ac:dyDescent="0.3">
      <c r="A3572" t="s">
        <v>250</v>
      </c>
      <c r="B3572" t="s">
        <v>382</v>
      </c>
      <c r="C3572">
        <v>0</v>
      </c>
    </row>
    <row r="3573" spans="1:3" x14ac:dyDescent="0.3">
      <c r="A3573" t="s">
        <v>252</v>
      </c>
      <c r="B3573" t="s">
        <v>382</v>
      </c>
      <c r="C3573">
        <v>0</v>
      </c>
    </row>
    <row r="3574" spans="1:3" x14ac:dyDescent="0.3">
      <c r="A3574" t="s">
        <v>7</v>
      </c>
      <c r="B3574" t="s">
        <v>382</v>
      </c>
      <c r="C3574">
        <v>0</v>
      </c>
    </row>
    <row r="3575" spans="1:3" x14ac:dyDescent="0.3">
      <c r="A3575" t="s">
        <v>114</v>
      </c>
      <c r="B3575" t="s">
        <v>384</v>
      </c>
      <c r="C3575">
        <v>0</v>
      </c>
    </row>
    <row r="3576" spans="1:3" x14ac:dyDescent="0.3">
      <c r="A3576" t="s">
        <v>116</v>
      </c>
      <c r="B3576" t="s">
        <v>384</v>
      </c>
      <c r="C3576">
        <v>0</v>
      </c>
    </row>
    <row r="3577" spans="1:3" x14ac:dyDescent="0.3">
      <c r="A3577" t="s">
        <v>117</v>
      </c>
      <c r="B3577" t="s">
        <v>384</v>
      </c>
      <c r="C3577">
        <v>0</v>
      </c>
    </row>
    <row r="3578" spans="1:3" x14ac:dyDescent="0.3">
      <c r="A3578" t="s">
        <v>119</v>
      </c>
      <c r="B3578" t="s">
        <v>384</v>
      </c>
      <c r="C3578">
        <v>0</v>
      </c>
    </row>
    <row r="3579" spans="1:3" x14ac:dyDescent="0.3">
      <c r="A3579" t="s">
        <v>121</v>
      </c>
      <c r="B3579" t="s">
        <v>384</v>
      </c>
      <c r="C3579">
        <v>0</v>
      </c>
    </row>
    <row r="3580" spans="1:3" x14ac:dyDescent="0.3">
      <c r="A3580" t="s">
        <v>123</v>
      </c>
      <c r="B3580" t="s">
        <v>384</v>
      </c>
      <c r="C3580">
        <v>0</v>
      </c>
    </row>
    <row r="3581" spans="1:3" x14ac:dyDescent="0.3">
      <c r="A3581" t="s">
        <v>125</v>
      </c>
      <c r="B3581" t="s">
        <v>384</v>
      </c>
      <c r="C3581">
        <v>0</v>
      </c>
    </row>
    <row r="3582" spans="1:3" x14ac:dyDescent="0.3">
      <c r="A3582" t="s">
        <v>126</v>
      </c>
      <c r="B3582" t="s">
        <v>384</v>
      </c>
      <c r="C3582">
        <v>0</v>
      </c>
    </row>
    <row r="3583" spans="1:3" x14ac:dyDescent="0.3">
      <c r="A3583" t="s">
        <v>128</v>
      </c>
      <c r="B3583" t="s">
        <v>384</v>
      </c>
      <c r="C3583">
        <v>0</v>
      </c>
    </row>
    <row r="3584" spans="1:3" x14ac:dyDescent="0.3">
      <c r="A3584" t="s">
        <v>130</v>
      </c>
      <c r="B3584" t="s">
        <v>384</v>
      </c>
      <c r="C3584">
        <v>0</v>
      </c>
    </row>
    <row r="3585" spans="1:3" x14ac:dyDescent="0.3">
      <c r="A3585" t="s">
        <v>132</v>
      </c>
      <c r="B3585" t="s">
        <v>384</v>
      </c>
      <c r="C3585">
        <v>0</v>
      </c>
    </row>
    <row r="3586" spans="1:3" x14ac:dyDescent="0.3">
      <c r="A3586" t="s">
        <v>134</v>
      </c>
      <c r="B3586" t="s">
        <v>384</v>
      </c>
      <c r="C3586">
        <v>0</v>
      </c>
    </row>
    <row r="3587" spans="1:3" x14ac:dyDescent="0.3">
      <c r="A3587" t="s">
        <v>136</v>
      </c>
      <c r="B3587" t="s">
        <v>384</v>
      </c>
      <c r="C3587">
        <v>0</v>
      </c>
    </row>
    <row r="3588" spans="1:3" x14ac:dyDescent="0.3">
      <c r="A3588" t="s">
        <v>138</v>
      </c>
      <c r="B3588" t="s">
        <v>384</v>
      </c>
      <c r="C3588">
        <v>0</v>
      </c>
    </row>
    <row r="3589" spans="1:3" x14ac:dyDescent="0.3">
      <c r="A3589" t="s">
        <v>140</v>
      </c>
      <c r="B3589" t="s">
        <v>384</v>
      </c>
      <c r="C3589">
        <v>0</v>
      </c>
    </row>
    <row r="3590" spans="1:3" x14ac:dyDescent="0.3">
      <c r="A3590" t="s">
        <v>142</v>
      </c>
      <c r="B3590" t="s">
        <v>384</v>
      </c>
      <c r="C3590">
        <v>0</v>
      </c>
    </row>
    <row r="3591" spans="1:3" x14ac:dyDescent="0.3">
      <c r="A3591" t="s">
        <v>144</v>
      </c>
      <c r="B3591" t="s">
        <v>384</v>
      </c>
      <c r="C3591">
        <v>0</v>
      </c>
    </row>
    <row r="3592" spans="1:3" x14ac:dyDescent="0.3">
      <c r="A3592" t="s">
        <v>146</v>
      </c>
      <c r="B3592" t="s">
        <v>384</v>
      </c>
      <c r="C3592">
        <v>0</v>
      </c>
    </row>
    <row r="3593" spans="1:3" x14ac:dyDescent="0.3">
      <c r="A3593" t="s">
        <v>148</v>
      </c>
      <c r="B3593" t="s">
        <v>384</v>
      </c>
      <c r="C3593">
        <v>0</v>
      </c>
    </row>
    <row r="3594" spans="1:3" x14ac:dyDescent="0.3">
      <c r="A3594" t="s">
        <v>150</v>
      </c>
      <c r="B3594" t="s">
        <v>384</v>
      </c>
      <c r="C3594">
        <v>0</v>
      </c>
    </row>
    <row r="3595" spans="1:3" x14ac:dyDescent="0.3">
      <c r="A3595" t="s">
        <v>152</v>
      </c>
      <c r="B3595" t="s">
        <v>384</v>
      </c>
      <c r="C3595">
        <v>0</v>
      </c>
    </row>
    <row r="3596" spans="1:3" x14ac:dyDescent="0.3">
      <c r="A3596" t="s">
        <v>154</v>
      </c>
      <c r="B3596" t="s">
        <v>384</v>
      </c>
      <c r="C3596">
        <v>0</v>
      </c>
    </row>
    <row r="3597" spans="1:3" x14ac:dyDescent="0.3">
      <c r="A3597" t="s">
        <v>156</v>
      </c>
      <c r="B3597" t="s">
        <v>384</v>
      </c>
      <c r="C3597">
        <v>0</v>
      </c>
    </row>
    <row r="3598" spans="1:3" x14ac:dyDescent="0.3">
      <c r="A3598" t="s">
        <v>159</v>
      </c>
      <c r="B3598" t="s">
        <v>384</v>
      </c>
      <c r="C3598">
        <v>0</v>
      </c>
    </row>
    <row r="3599" spans="1:3" x14ac:dyDescent="0.3">
      <c r="A3599" t="s">
        <v>161</v>
      </c>
      <c r="B3599" t="s">
        <v>384</v>
      </c>
      <c r="C3599">
        <v>0</v>
      </c>
    </row>
    <row r="3600" spans="1:3" x14ac:dyDescent="0.3">
      <c r="A3600" t="s">
        <v>163</v>
      </c>
      <c r="B3600" t="s">
        <v>384</v>
      </c>
      <c r="C3600">
        <v>0</v>
      </c>
    </row>
    <row r="3601" spans="1:3" x14ac:dyDescent="0.3">
      <c r="A3601" t="s">
        <v>165</v>
      </c>
      <c r="B3601" t="s">
        <v>384</v>
      </c>
      <c r="C3601">
        <v>0</v>
      </c>
    </row>
    <row r="3602" spans="1:3" x14ac:dyDescent="0.3">
      <c r="A3602" t="s">
        <v>167</v>
      </c>
      <c r="B3602" t="s">
        <v>384</v>
      </c>
      <c r="C3602">
        <v>0</v>
      </c>
    </row>
    <row r="3603" spans="1:3" x14ac:dyDescent="0.3">
      <c r="A3603" t="s">
        <v>169</v>
      </c>
      <c r="B3603" t="s">
        <v>384</v>
      </c>
      <c r="C3603">
        <v>0</v>
      </c>
    </row>
    <row r="3604" spans="1:3" x14ac:dyDescent="0.3">
      <c r="A3604" t="s">
        <v>24</v>
      </c>
      <c r="B3604" t="s">
        <v>384</v>
      </c>
      <c r="C3604">
        <v>0</v>
      </c>
    </row>
    <row r="3605" spans="1:3" x14ac:dyDescent="0.3">
      <c r="A3605" t="s">
        <v>175</v>
      </c>
      <c r="B3605" t="s">
        <v>384</v>
      </c>
      <c r="C3605">
        <v>0</v>
      </c>
    </row>
    <row r="3606" spans="1:3" x14ac:dyDescent="0.3">
      <c r="A3606" t="s">
        <v>177</v>
      </c>
      <c r="B3606" t="s">
        <v>384</v>
      </c>
      <c r="C3606">
        <v>0</v>
      </c>
    </row>
    <row r="3607" spans="1:3" x14ac:dyDescent="0.3">
      <c r="A3607" t="s">
        <v>179</v>
      </c>
      <c r="B3607" t="s">
        <v>384</v>
      </c>
      <c r="C3607">
        <v>0</v>
      </c>
    </row>
    <row r="3608" spans="1:3" x14ac:dyDescent="0.3">
      <c r="A3608" t="s">
        <v>181</v>
      </c>
      <c r="B3608" t="s">
        <v>384</v>
      </c>
      <c r="C3608">
        <v>0</v>
      </c>
    </row>
    <row r="3609" spans="1:3" x14ac:dyDescent="0.3">
      <c r="A3609" t="s">
        <v>183</v>
      </c>
      <c r="B3609" t="s">
        <v>384</v>
      </c>
      <c r="C3609">
        <v>0</v>
      </c>
    </row>
    <row r="3610" spans="1:3" x14ac:dyDescent="0.3">
      <c r="A3610" t="s">
        <v>185</v>
      </c>
      <c r="B3610" t="s">
        <v>384</v>
      </c>
      <c r="C3610">
        <v>0</v>
      </c>
    </row>
    <row r="3611" spans="1:3" x14ac:dyDescent="0.3">
      <c r="A3611" t="s">
        <v>187</v>
      </c>
      <c r="B3611" t="s">
        <v>384</v>
      </c>
      <c r="C3611">
        <v>0</v>
      </c>
    </row>
    <row r="3612" spans="1:3" x14ac:dyDescent="0.3">
      <c r="A3612" t="s">
        <v>189</v>
      </c>
      <c r="B3612" t="s">
        <v>384</v>
      </c>
      <c r="C3612">
        <v>0</v>
      </c>
    </row>
    <row r="3613" spans="1:3" x14ac:dyDescent="0.3">
      <c r="A3613" t="s">
        <v>193</v>
      </c>
      <c r="B3613" t="s">
        <v>384</v>
      </c>
      <c r="C3613">
        <v>0</v>
      </c>
    </row>
    <row r="3614" spans="1:3" x14ac:dyDescent="0.3">
      <c r="A3614" t="s">
        <v>195</v>
      </c>
      <c r="B3614" t="s">
        <v>384</v>
      </c>
      <c r="C3614">
        <v>0</v>
      </c>
    </row>
    <row r="3615" spans="1:3" x14ac:dyDescent="0.3">
      <c r="A3615" t="s">
        <v>197</v>
      </c>
      <c r="B3615" t="s">
        <v>384</v>
      </c>
      <c r="C3615">
        <v>0</v>
      </c>
    </row>
    <row r="3616" spans="1:3" x14ac:dyDescent="0.3">
      <c r="A3616" t="s">
        <v>199</v>
      </c>
      <c r="B3616" t="s">
        <v>384</v>
      </c>
      <c r="C3616">
        <v>0</v>
      </c>
    </row>
    <row r="3617" spans="1:3" x14ac:dyDescent="0.3">
      <c r="A3617" t="s">
        <v>201</v>
      </c>
      <c r="B3617" t="s">
        <v>384</v>
      </c>
      <c r="C3617">
        <v>0</v>
      </c>
    </row>
    <row r="3618" spans="1:3" x14ac:dyDescent="0.3">
      <c r="A3618" t="s">
        <v>203</v>
      </c>
      <c r="B3618" t="s">
        <v>384</v>
      </c>
      <c r="C3618">
        <v>0</v>
      </c>
    </row>
    <row r="3619" spans="1:3" x14ac:dyDescent="0.3">
      <c r="A3619" t="s">
        <v>205</v>
      </c>
      <c r="B3619" t="s">
        <v>384</v>
      </c>
      <c r="C3619">
        <v>0</v>
      </c>
    </row>
    <row r="3620" spans="1:3" x14ac:dyDescent="0.3">
      <c r="A3620" t="s">
        <v>21</v>
      </c>
      <c r="B3620" t="s">
        <v>384</v>
      </c>
      <c r="C3620">
        <v>0</v>
      </c>
    </row>
    <row r="3621" spans="1:3" x14ac:dyDescent="0.3">
      <c r="A3621" t="s">
        <v>208</v>
      </c>
      <c r="B3621" t="s">
        <v>384</v>
      </c>
      <c r="C3621">
        <v>0</v>
      </c>
    </row>
    <row r="3622" spans="1:3" x14ac:dyDescent="0.3">
      <c r="A3622" t="s">
        <v>210</v>
      </c>
      <c r="B3622" t="s">
        <v>384</v>
      </c>
      <c r="C3622">
        <v>0</v>
      </c>
    </row>
    <row r="3623" spans="1:3" x14ac:dyDescent="0.3">
      <c r="A3623" t="s">
        <v>212</v>
      </c>
      <c r="B3623" t="s">
        <v>384</v>
      </c>
      <c r="C3623">
        <v>0</v>
      </c>
    </row>
    <row r="3624" spans="1:3" x14ac:dyDescent="0.3">
      <c r="A3624" t="s">
        <v>214</v>
      </c>
      <c r="B3624" t="s">
        <v>384</v>
      </c>
      <c r="C3624">
        <v>0</v>
      </c>
    </row>
    <row r="3625" spans="1:3" x14ac:dyDescent="0.3">
      <c r="A3625" t="s">
        <v>216</v>
      </c>
      <c r="B3625" t="s">
        <v>384</v>
      </c>
      <c r="C3625">
        <v>0</v>
      </c>
    </row>
    <row r="3626" spans="1:3" x14ac:dyDescent="0.3">
      <c r="A3626" t="s">
        <v>68</v>
      </c>
      <c r="B3626" t="s">
        <v>384</v>
      </c>
      <c r="C3626">
        <v>0</v>
      </c>
    </row>
    <row r="3627" spans="1:3" x14ac:dyDescent="0.3">
      <c r="A3627" t="s">
        <v>69</v>
      </c>
      <c r="B3627" t="s">
        <v>384</v>
      </c>
      <c r="C3627">
        <v>0</v>
      </c>
    </row>
    <row r="3628" spans="1:3" x14ac:dyDescent="0.3">
      <c r="A3628" t="s">
        <v>221</v>
      </c>
      <c r="B3628" t="s">
        <v>384</v>
      </c>
      <c r="C3628">
        <v>0</v>
      </c>
    </row>
    <row r="3629" spans="1:3" x14ac:dyDescent="0.3">
      <c r="A3629" t="s">
        <v>223</v>
      </c>
      <c r="B3629" t="s">
        <v>384</v>
      </c>
      <c r="C3629">
        <v>0</v>
      </c>
    </row>
    <row r="3630" spans="1:3" x14ac:dyDescent="0.3">
      <c r="A3630" t="s">
        <v>225</v>
      </c>
      <c r="B3630" t="s">
        <v>384</v>
      </c>
      <c r="C3630">
        <v>0</v>
      </c>
    </row>
    <row r="3631" spans="1:3" x14ac:dyDescent="0.3">
      <c r="A3631" t="s">
        <v>28</v>
      </c>
      <c r="B3631" t="s">
        <v>384</v>
      </c>
      <c r="C3631">
        <v>0</v>
      </c>
    </row>
    <row r="3632" spans="1:3" x14ac:dyDescent="0.3">
      <c r="A3632" t="s">
        <v>229</v>
      </c>
      <c r="B3632" t="s">
        <v>384</v>
      </c>
      <c r="C3632">
        <v>0</v>
      </c>
    </row>
    <row r="3633" spans="1:3" x14ac:dyDescent="0.3">
      <c r="A3633" t="s">
        <v>231</v>
      </c>
      <c r="B3633" t="s">
        <v>384</v>
      </c>
      <c r="C3633">
        <v>0</v>
      </c>
    </row>
    <row r="3634" spans="1:3" x14ac:dyDescent="0.3">
      <c r="A3634" t="s">
        <v>233</v>
      </c>
      <c r="B3634" t="s">
        <v>384</v>
      </c>
      <c r="C3634">
        <v>0</v>
      </c>
    </row>
    <row r="3635" spans="1:3" x14ac:dyDescent="0.3">
      <c r="A3635" t="s">
        <v>235</v>
      </c>
      <c r="B3635" t="s">
        <v>384</v>
      </c>
      <c r="C3635">
        <v>0</v>
      </c>
    </row>
    <row r="3636" spans="1:3" x14ac:dyDescent="0.3">
      <c r="A3636" t="s">
        <v>237</v>
      </c>
      <c r="B3636" t="s">
        <v>384</v>
      </c>
      <c r="C3636">
        <v>0</v>
      </c>
    </row>
    <row r="3637" spans="1:3" x14ac:dyDescent="0.3">
      <c r="A3637" t="s">
        <v>239</v>
      </c>
      <c r="B3637" t="s">
        <v>384</v>
      </c>
      <c r="C3637">
        <v>0</v>
      </c>
    </row>
    <row r="3638" spans="1:3" x14ac:dyDescent="0.3">
      <c r="A3638" t="s">
        <v>241</v>
      </c>
      <c r="B3638" t="s">
        <v>384</v>
      </c>
      <c r="C3638">
        <v>0</v>
      </c>
    </row>
    <row r="3639" spans="1:3" x14ac:dyDescent="0.3">
      <c r="A3639" t="s">
        <v>243</v>
      </c>
      <c r="B3639" t="s">
        <v>384</v>
      </c>
      <c r="C3639">
        <v>0</v>
      </c>
    </row>
    <row r="3640" spans="1:3" x14ac:dyDescent="0.3">
      <c r="A3640" t="s">
        <v>245</v>
      </c>
      <c r="B3640" t="s">
        <v>384</v>
      </c>
      <c r="C3640">
        <v>0</v>
      </c>
    </row>
    <row r="3641" spans="1:3" x14ac:dyDescent="0.3">
      <c r="A3641" t="s">
        <v>247</v>
      </c>
      <c r="B3641" t="s">
        <v>384</v>
      </c>
      <c r="C3641">
        <v>0</v>
      </c>
    </row>
    <row r="3642" spans="1:3" x14ac:dyDescent="0.3">
      <c r="A3642" t="s">
        <v>67</v>
      </c>
      <c r="B3642" t="s">
        <v>384</v>
      </c>
      <c r="C3642">
        <v>0</v>
      </c>
    </row>
    <row r="3643" spans="1:3" x14ac:dyDescent="0.3">
      <c r="A3643" t="s">
        <v>250</v>
      </c>
      <c r="B3643" t="s">
        <v>384</v>
      </c>
      <c r="C3643">
        <v>0</v>
      </c>
    </row>
    <row r="3644" spans="1:3" x14ac:dyDescent="0.3">
      <c r="A3644" t="s">
        <v>252</v>
      </c>
      <c r="B3644" t="s">
        <v>384</v>
      </c>
      <c r="C3644">
        <v>0</v>
      </c>
    </row>
    <row r="3645" spans="1:3" x14ac:dyDescent="0.3">
      <c r="A3645" t="s">
        <v>7</v>
      </c>
      <c r="B3645" t="s">
        <v>384</v>
      </c>
      <c r="C3645">
        <v>0</v>
      </c>
    </row>
    <row r="3646" spans="1:3" x14ac:dyDescent="0.3">
      <c r="A3646" t="s">
        <v>290</v>
      </c>
      <c r="B3646" t="s">
        <v>114</v>
      </c>
      <c r="C3646">
        <v>0</v>
      </c>
    </row>
    <row r="3647" spans="1:3" x14ac:dyDescent="0.3">
      <c r="A3647" t="s">
        <v>290</v>
      </c>
      <c r="B3647" t="s">
        <v>116</v>
      </c>
      <c r="C3647">
        <v>0</v>
      </c>
    </row>
    <row r="3648" spans="1:3" x14ac:dyDescent="0.3">
      <c r="A3648" t="s">
        <v>290</v>
      </c>
      <c r="B3648" t="s">
        <v>117</v>
      </c>
      <c r="C3648">
        <v>0</v>
      </c>
    </row>
    <row r="3649" spans="1:3" x14ac:dyDescent="0.3">
      <c r="A3649" t="s">
        <v>290</v>
      </c>
      <c r="B3649" t="s">
        <v>119</v>
      </c>
      <c r="C3649">
        <v>0</v>
      </c>
    </row>
    <row r="3650" spans="1:3" x14ac:dyDescent="0.3">
      <c r="A3650" t="s">
        <v>290</v>
      </c>
      <c r="B3650" t="s">
        <v>121</v>
      </c>
      <c r="C3650">
        <v>0</v>
      </c>
    </row>
    <row r="3651" spans="1:3" x14ac:dyDescent="0.3">
      <c r="A3651" t="s">
        <v>290</v>
      </c>
      <c r="B3651" t="s">
        <v>123</v>
      </c>
      <c r="C3651">
        <v>0</v>
      </c>
    </row>
    <row r="3652" spans="1:3" x14ac:dyDescent="0.3">
      <c r="A3652" t="s">
        <v>290</v>
      </c>
      <c r="B3652" t="s">
        <v>125</v>
      </c>
      <c r="C3652">
        <v>0</v>
      </c>
    </row>
    <row r="3653" spans="1:3" x14ac:dyDescent="0.3">
      <c r="A3653" t="s">
        <v>290</v>
      </c>
      <c r="B3653" t="s">
        <v>126</v>
      </c>
      <c r="C3653">
        <v>0</v>
      </c>
    </row>
    <row r="3654" spans="1:3" x14ac:dyDescent="0.3">
      <c r="A3654" t="s">
        <v>290</v>
      </c>
      <c r="B3654" t="s">
        <v>128</v>
      </c>
      <c r="C3654">
        <v>0</v>
      </c>
    </row>
    <row r="3655" spans="1:3" x14ac:dyDescent="0.3">
      <c r="A3655" t="s">
        <v>290</v>
      </c>
      <c r="B3655" t="s">
        <v>130</v>
      </c>
      <c r="C3655">
        <v>0</v>
      </c>
    </row>
    <row r="3656" spans="1:3" x14ac:dyDescent="0.3">
      <c r="A3656" t="s">
        <v>290</v>
      </c>
      <c r="B3656" t="s">
        <v>132</v>
      </c>
      <c r="C3656">
        <v>0</v>
      </c>
    </row>
    <row r="3657" spans="1:3" x14ac:dyDescent="0.3">
      <c r="A3657" t="s">
        <v>290</v>
      </c>
      <c r="B3657" t="s">
        <v>134</v>
      </c>
      <c r="C3657">
        <v>0</v>
      </c>
    </row>
    <row r="3658" spans="1:3" x14ac:dyDescent="0.3">
      <c r="A3658" t="s">
        <v>290</v>
      </c>
      <c r="B3658" t="s">
        <v>136</v>
      </c>
      <c r="C3658">
        <v>0</v>
      </c>
    </row>
    <row r="3659" spans="1:3" x14ac:dyDescent="0.3">
      <c r="A3659" t="s">
        <v>290</v>
      </c>
      <c r="B3659" t="s">
        <v>138</v>
      </c>
      <c r="C3659">
        <v>0</v>
      </c>
    </row>
    <row r="3660" spans="1:3" x14ac:dyDescent="0.3">
      <c r="A3660" t="s">
        <v>290</v>
      </c>
      <c r="B3660" t="s">
        <v>140</v>
      </c>
      <c r="C3660">
        <v>0</v>
      </c>
    </row>
    <row r="3661" spans="1:3" x14ac:dyDescent="0.3">
      <c r="A3661" t="s">
        <v>290</v>
      </c>
      <c r="B3661" t="s">
        <v>142</v>
      </c>
      <c r="C3661">
        <v>0</v>
      </c>
    </row>
    <row r="3662" spans="1:3" x14ac:dyDescent="0.3">
      <c r="A3662" t="s">
        <v>290</v>
      </c>
      <c r="B3662" t="s">
        <v>144</v>
      </c>
      <c r="C3662">
        <v>0</v>
      </c>
    </row>
    <row r="3663" spans="1:3" x14ac:dyDescent="0.3">
      <c r="A3663" t="s">
        <v>290</v>
      </c>
      <c r="B3663" t="s">
        <v>146</v>
      </c>
      <c r="C3663">
        <v>0</v>
      </c>
    </row>
    <row r="3664" spans="1:3" x14ac:dyDescent="0.3">
      <c r="A3664" t="s">
        <v>290</v>
      </c>
      <c r="B3664" t="s">
        <v>148</v>
      </c>
      <c r="C3664">
        <v>0</v>
      </c>
    </row>
    <row r="3665" spans="1:3" x14ac:dyDescent="0.3">
      <c r="A3665" t="s">
        <v>290</v>
      </c>
      <c r="B3665" t="s">
        <v>150</v>
      </c>
      <c r="C3665">
        <v>0</v>
      </c>
    </row>
    <row r="3666" spans="1:3" x14ac:dyDescent="0.3">
      <c r="A3666" t="s">
        <v>290</v>
      </c>
      <c r="B3666" t="s">
        <v>152</v>
      </c>
      <c r="C3666">
        <v>0</v>
      </c>
    </row>
    <row r="3667" spans="1:3" x14ac:dyDescent="0.3">
      <c r="A3667" t="s">
        <v>290</v>
      </c>
      <c r="B3667" t="s">
        <v>154</v>
      </c>
      <c r="C3667">
        <v>0</v>
      </c>
    </row>
    <row r="3668" spans="1:3" x14ac:dyDescent="0.3">
      <c r="A3668" t="s">
        <v>290</v>
      </c>
      <c r="B3668" t="s">
        <v>156</v>
      </c>
      <c r="C3668">
        <v>0</v>
      </c>
    </row>
    <row r="3669" spans="1:3" x14ac:dyDescent="0.3">
      <c r="A3669" t="s">
        <v>290</v>
      </c>
      <c r="B3669" t="s">
        <v>158</v>
      </c>
      <c r="C3669">
        <v>0</v>
      </c>
    </row>
    <row r="3670" spans="1:3" x14ac:dyDescent="0.3">
      <c r="A3670" t="s">
        <v>290</v>
      </c>
      <c r="B3670" t="s">
        <v>159</v>
      </c>
      <c r="C3670">
        <v>0</v>
      </c>
    </row>
    <row r="3671" spans="1:3" x14ac:dyDescent="0.3">
      <c r="A3671" t="s">
        <v>290</v>
      </c>
      <c r="B3671" t="s">
        <v>161</v>
      </c>
      <c r="C3671">
        <v>0</v>
      </c>
    </row>
    <row r="3672" spans="1:3" x14ac:dyDescent="0.3">
      <c r="A3672" t="s">
        <v>290</v>
      </c>
      <c r="B3672" t="s">
        <v>163</v>
      </c>
      <c r="C3672">
        <v>0</v>
      </c>
    </row>
    <row r="3673" spans="1:3" x14ac:dyDescent="0.3">
      <c r="A3673" t="s">
        <v>290</v>
      </c>
      <c r="B3673" t="s">
        <v>165</v>
      </c>
      <c r="C3673">
        <v>0</v>
      </c>
    </row>
    <row r="3674" spans="1:3" x14ac:dyDescent="0.3">
      <c r="A3674" t="s">
        <v>290</v>
      </c>
      <c r="B3674" t="s">
        <v>167</v>
      </c>
      <c r="C3674">
        <v>0</v>
      </c>
    </row>
    <row r="3675" spans="1:3" x14ac:dyDescent="0.3">
      <c r="A3675" t="s">
        <v>290</v>
      </c>
      <c r="B3675" t="s">
        <v>169</v>
      </c>
      <c r="C3675">
        <v>0</v>
      </c>
    </row>
    <row r="3676" spans="1:3" x14ac:dyDescent="0.3">
      <c r="A3676" t="s">
        <v>290</v>
      </c>
      <c r="B3676" t="s">
        <v>171</v>
      </c>
      <c r="C3676">
        <v>0</v>
      </c>
    </row>
    <row r="3677" spans="1:3" x14ac:dyDescent="0.3">
      <c r="A3677" t="s">
        <v>290</v>
      </c>
      <c r="B3677" t="s">
        <v>24</v>
      </c>
      <c r="C3677">
        <v>0</v>
      </c>
    </row>
    <row r="3678" spans="1:3" x14ac:dyDescent="0.3">
      <c r="A3678" t="s">
        <v>290</v>
      </c>
      <c r="B3678" t="s">
        <v>175</v>
      </c>
      <c r="C3678">
        <v>0</v>
      </c>
    </row>
    <row r="3679" spans="1:3" x14ac:dyDescent="0.3">
      <c r="A3679" t="s">
        <v>290</v>
      </c>
      <c r="B3679" t="s">
        <v>177</v>
      </c>
      <c r="C3679">
        <v>0</v>
      </c>
    </row>
    <row r="3680" spans="1:3" x14ac:dyDescent="0.3">
      <c r="A3680" t="s">
        <v>290</v>
      </c>
      <c r="B3680" t="s">
        <v>179</v>
      </c>
      <c r="C3680">
        <v>0</v>
      </c>
    </row>
    <row r="3681" spans="1:3" x14ac:dyDescent="0.3">
      <c r="A3681" t="s">
        <v>290</v>
      </c>
      <c r="B3681" t="s">
        <v>181</v>
      </c>
      <c r="C3681">
        <v>0</v>
      </c>
    </row>
    <row r="3682" spans="1:3" x14ac:dyDescent="0.3">
      <c r="A3682" t="s">
        <v>290</v>
      </c>
      <c r="B3682" t="s">
        <v>183</v>
      </c>
      <c r="C3682">
        <v>0</v>
      </c>
    </row>
    <row r="3683" spans="1:3" x14ac:dyDescent="0.3">
      <c r="A3683" t="s">
        <v>290</v>
      </c>
      <c r="B3683" t="s">
        <v>185</v>
      </c>
      <c r="C3683">
        <v>0</v>
      </c>
    </row>
    <row r="3684" spans="1:3" x14ac:dyDescent="0.3">
      <c r="A3684" t="s">
        <v>290</v>
      </c>
      <c r="B3684" t="s">
        <v>187</v>
      </c>
      <c r="C3684">
        <v>0</v>
      </c>
    </row>
    <row r="3685" spans="1:3" x14ac:dyDescent="0.3">
      <c r="A3685" t="s">
        <v>290</v>
      </c>
      <c r="B3685" t="s">
        <v>189</v>
      </c>
      <c r="C3685">
        <v>0</v>
      </c>
    </row>
    <row r="3686" spans="1:3" x14ac:dyDescent="0.3">
      <c r="A3686" t="s">
        <v>290</v>
      </c>
      <c r="B3686" t="s">
        <v>191</v>
      </c>
      <c r="C3686">
        <v>0</v>
      </c>
    </row>
    <row r="3687" spans="1:3" x14ac:dyDescent="0.3">
      <c r="A3687" t="s">
        <v>290</v>
      </c>
      <c r="B3687" t="s">
        <v>193</v>
      </c>
      <c r="C3687">
        <v>0</v>
      </c>
    </row>
    <row r="3688" spans="1:3" x14ac:dyDescent="0.3">
      <c r="A3688" t="s">
        <v>290</v>
      </c>
      <c r="B3688" t="s">
        <v>195</v>
      </c>
      <c r="C3688">
        <v>0</v>
      </c>
    </row>
    <row r="3689" spans="1:3" x14ac:dyDescent="0.3">
      <c r="A3689" t="s">
        <v>290</v>
      </c>
      <c r="B3689" t="s">
        <v>197</v>
      </c>
      <c r="C3689">
        <v>0</v>
      </c>
    </row>
    <row r="3690" spans="1:3" x14ac:dyDescent="0.3">
      <c r="A3690" t="s">
        <v>290</v>
      </c>
      <c r="B3690" t="s">
        <v>199</v>
      </c>
      <c r="C3690">
        <v>0</v>
      </c>
    </row>
    <row r="3691" spans="1:3" x14ac:dyDescent="0.3">
      <c r="A3691" t="s">
        <v>290</v>
      </c>
      <c r="B3691" t="s">
        <v>201</v>
      </c>
      <c r="C3691">
        <v>0</v>
      </c>
    </row>
    <row r="3692" spans="1:3" x14ac:dyDescent="0.3">
      <c r="A3692" t="s">
        <v>290</v>
      </c>
      <c r="B3692" t="s">
        <v>203</v>
      </c>
      <c r="C3692">
        <v>0</v>
      </c>
    </row>
    <row r="3693" spans="1:3" x14ac:dyDescent="0.3">
      <c r="A3693" t="s">
        <v>290</v>
      </c>
      <c r="B3693" t="s">
        <v>205</v>
      </c>
      <c r="C3693">
        <v>0</v>
      </c>
    </row>
    <row r="3694" spans="1:3" x14ac:dyDescent="0.3">
      <c r="A3694" t="s">
        <v>290</v>
      </c>
      <c r="B3694" t="s">
        <v>21</v>
      </c>
      <c r="C3694">
        <v>0</v>
      </c>
    </row>
    <row r="3695" spans="1:3" x14ac:dyDescent="0.3">
      <c r="A3695" t="s">
        <v>290</v>
      </c>
      <c r="B3695" t="s">
        <v>208</v>
      </c>
      <c r="C3695">
        <v>0</v>
      </c>
    </row>
    <row r="3696" spans="1:3" x14ac:dyDescent="0.3">
      <c r="A3696" t="s">
        <v>290</v>
      </c>
      <c r="B3696" t="s">
        <v>210</v>
      </c>
      <c r="C3696">
        <v>0</v>
      </c>
    </row>
    <row r="3697" spans="1:3" x14ac:dyDescent="0.3">
      <c r="A3697" t="s">
        <v>290</v>
      </c>
      <c r="B3697" t="s">
        <v>212</v>
      </c>
      <c r="C3697">
        <v>0</v>
      </c>
    </row>
    <row r="3698" spans="1:3" x14ac:dyDescent="0.3">
      <c r="A3698" t="s">
        <v>290</v>
      </c>
      <c r="B3698" t="s">
        <v>214</v>
      </c>
      <c r="C3698">
        <v>0</v>
      </c>
    </row>
    <row r="3699" spans="1:3" x14ac:dyDescent="0.3">
      <c r="A3699" t="s">
        <v>290</v>
      </c>
      <c r="B3699" t="s">
        <v>216</v>
      </c>
      <c r="C3699">
        <v>0</v>
      </c>
    </row>
    <row r="3700" spans="1:3" x14ac:dyDescent="0.3">
      <c r="A3700" t="s">
        <v>290</v>
      </c>
      <c r="B3700" t="s">
        <v>68</v>
      </c>
      <c r="C3700">
        <v>0</v>
      </c>
    </row>
    <row r="3701" spans="1:3" x14ac:dyDescent="0.3">
      <c r="A3701" t="s">
        <v>290</v>
      </c>
      <c r="B3701" t="s">
        <v>69</v>
      </c>
      <c r="C3701">
        <v>0</v>
      </c>
    </row>
    <row r="3702" spans="1:3" x14ac:dyDescent="0.3">
      <c r="A3702" t="s">
        <v>290</v>
      </c>
      <c r="B3702" t="s">
        <v>221</v>
      </c>
      <c r="C3702">
        <v>0</v>
      </c>
    </row>
    <row r="3703" spans="1:3" x14ac:dyDescent="0.3">
      <c r="A3703" t="s">
        <v>290</v>
      </c>
      <c r="B3703" t="s">
        <v>223</v>
      </c>
      <c r="C3703">
        <v>0</v>
      </c>
    </row>
    <row r="3704" spans="1:3" x14ac:dyDescent="0.3">
      <c r="A3704" t="s">
        <v>290</v>
      </c>
      <c r="B3704" t="s">
        <v>225</v>
      </c>
      <c r="C3704">
        <v>0</v>
      </c>
    </row>
    <row r="3705" spans="1:3" x14ac:dyDescent="0.3">
      <c r="A3705" t="s">
        <v>290</v>
      </c>
      <c r="B3705" t="s">
        <v>28</v>
      </c>
      <c r="C3705">
        <v>0</v>
      </c>
    </row>
    <row r="3706" spans="1:3" x14ac:dyDescent="0.3">
      <c r="A3706" t="s">
        <v>290</v>
      </c>
      <c r="B3706" t="s">
        <v>229</v>
      </c>
      <c r="C3706">
        <v>0</v>
      </c>
    </row>
    <row r="3707" spans="1:3" x14ac:dyDescent="0.3">
      <c r="A3707" t="s">
        <v>290</v>
      </c>
      <c r="B3707" t="s">
        <v>231</v>
      </c>
      <c r="C3707">
        <v>0</v>
      </c>
    </row>
    <row r="3708" spans="1:3" x14ac:dyDescent="0.3">
      <c r="A3708" t="s">
        <v>290</v>
      </c>
      <c r="B3708" t="s">
        <v>233</v>
      </c>
      <c r="C3708">
        <v>0</v>
      </c>
    </row>
    <row r="3709" spans="1:3" x14ac:dyDescent="0.3">
      <c r="A3709" t="s">
        <v>290</v>
      </c>
      <c r="B3709" t="s">
        <v>235</v>
      </c>
      <c r="C3709">
        <v>0</v>
      </c>
    </row>
    <row r="3710" spans="1:3" x14ac:dyDescent="0.3">
      <c r="A3710" t="s">
        <v>290</v>
      </c>
      <c r="B3710" t="s">
        <v>237</v>
      </c>
      <c r="C3710">
        <v>0</v>
      </c>
    </row>
    <row r="3711" spans="1:3" x14ac:dyDescent="0.3">
      <c r="A3711" t="s">
        <v>290</v>
      </c>
      <c r="B3711" t="s">
        <v>239</v>
      </c>
      <c r="C3711">
        <v>0</v>
      </c>
    </row>
    <row r="3712" spans="1:3" x14ac:dyDescent="0.3">
      <c r="A3712" t="s">
        <v>290</v>
      </c>
      <c r="B3712" t="s">
        <v>241</v>
      </c>
      <c r="C3712">
        <v>0</v>
      </c>
    </row>
    <row r="3713" spans="1:3" x14ac:dyDescent="0.3">
      <c r="A3713" t="s">
        <v>290</v>
      </c>
      <c r="B3713" t="s">
        <v>243</v>
      </c>
      <c r="C3713">
        <v>0</v>
      </c>
    </row>
    <row r="3714" spans="1:3" x14ac:dyDescent="0.3">
      <c r="A3714" t="s">
        <v>290</v>
      </c>
      <c r="B3714" t="s">
        <v>245</v>
      </c>
      <c r="C3714">
        <v>0</v>
      </c>
    </row>
    <row r="3715" spans="1:3" x14ac:dyDescent="0.3">
      <c r="A3715" t="s">
        <v>290</v>
      </c>
      <c r="B3715" t="s">
        <v>247</v>
      </c>
      <c r="C3715">
        <v>0</v>
      </c>
    </row>
    <row r="3716" spans="1:3" x14ac:dyDescent="0.3">
      <c r="A3716" t="s">
        <v>290</v>
      </c>
      <c r="B3716" t="s">
        <v>67</v>
      </c>
      <c r="C3716">
        <v>0</v>
      </c>
    </row>
    <row r="3717" spans="1:3" x14ac:dyDescent="0.3">
      <c r="A3717" t="s">
        <v>290</v>
      </c>
      <c r="B3717" t="s">
        <v>250</v>
      </c>
      <c r="C3717">
        <v>0</v>
      </c>
    </row>
    <row r="3718" spans="1:3" x14ac:dyDescent="0.3">
      <c r="A3718" t="s">
        <v>290</v>
      </c>
      <c r="B3718" t="s">
        <v>252</v>
      </c>
      <c r="C3718">
        <v>0</v>
      </c>
    </row>
    <row r="3719" spans="1:3" x14ac:dyDescent="0.3">
      <c r="A3719" t="s">
        <v>309</v>
      </c>
      <c r="B3719" t="s">
        <v>114</v>
      </c>
      <c r="C3719">
        <v>0</v>
      </c>
    </row>
    <row r="3720" spans="1:3" x14ac:dyDescent="0.3">
      <c r="A3720" t="s">
        <v>309</v>
      </c>
      <c r="B3720" t="s">
        <v>116</v>
      </c>
      <c r="C3720">
        <v>0</v>
      </c>
    </row>
    <row r="3721" spans="1:3" x14ac:dyDescent="0.3">
      <c r="A3721" t="s">
        <v>309</v>
      </c>
      <c r="B3721" t="s">
        <v>117</v>
      </c>
      <c r="C3721">
        <v>0</v>
      </c>
    </row>
    <row r="3722" spans="1:3" x14ac:dyDescent="0.3">
      <c r="A3722" t="s">
        <v>309</v>
      </c>
      <c r="B3722" t="s">
        <v>119</v>
      </c>
      <c r="C3722">
        <v>0</v>
      </c>
    </row>
    <row r="3723" spans="1:3" x14ac:dyDescent="0.3">
      <c r="A3723" t="s">
        <v>309</v>
      </c>
      <c r="B3723" t="s">
        <v>121</v>
      </c>
      <c r="C3723">
        <v>0</v>
      </c>
    </row>
    <row r="3724" spans="1:3" x14ac:dyDescent="0.3">
      <c r="A3724" t="s">
        <v>309</v>
      </c>
      <c r="B3724" t="s">
        <v>123</v>
      </c>
      <c r="C3724">
        <v>0</v>
      </c>
    </row>
    <row r="3725" spans="1:3" x14ac:dyDescent="0.3">
      <c r="A3725" t="s">
        <v>309</v>
      </c>
      <c r="B3725" t="s">
        <v>125</v>
      </c>
      <c r="C3725">
        <v>0</v>
      </c>
    </row>
    <row r="3726" spans="1:3" x14ac:dyDescent="0.3">
      <c r="A3726" t="s">
        <v>309</v>
      </c>
      <c r="B3726" t="s">
        <v>126</v>
      </c>
      <c r="C3726">
        <v>0</v>
      </c>
    </row>
    <row r="3727" spans="1:3" x14ac:dyDescent="0.3">
      <c r="A3727" t="s">
        <v>309</v>
      </c>
      <c r="B3727" t="s">
        <v>128</v>
      </c>
      <c r="C3727">
        <v>0</v>
      </c>
    </row>
    <row r="3728" spans="1:3" x14ac:dyDescent="0.3">
      <c r="A3728" t="s">
        <v>309</v>
      </c>
      <c r="B3728" t="s">
        <v>130</v>
      </c>
      <c r="C3728">
        <v>0</v>
      </c>
    </row>
    <row r="3729" spans="1:3" x14ac:dyDescent="0.3">
      <c r="A3729" t="s">
        <v>309</v>
      </c>
      <c r="B3729" t="s">
        <v>132</v>
      </c>
      <c r="C3729">
        <v>0</v>
      </c>
    </row>
    <row r="3730" spans="1:3" x14ac:dyDescent="0.3">
      <c r="A3730" t="s">
        <v>309</v>
      </c>
      <c r="B3730" t="s">
        <v>134</v>
      </c>
      <c r="C3730">
        <v>0</v>
      </c>
    </row>
    <row r="3731" spans="1:3" x14ac:dyDescent="0.3">
      <c r="A3731" t="s">
        <v>309</v>
      </c>
      <c r="B3731" t="s">
        <v>136</v>
      </c>
      <c r="C3731">
        <v>0</v>
      </c>
    </row>
    <row r="3732" spans="1:3" x14ac:dyDescent="0.3">
      <c r="A3732" t="s">
        <v>309</v>
      </c>
      <c r="B3732" t="s">
        <v>138</v>
      </c>
      <c r="C3732">
        <v>0</v>
      </c>
    </row>
    <row r="3733" spans="1:3" x14ac:dyDescent="0.3">
      <c r="A3733" t="s">
        <v>309</v>
      </c>
      <c r="B3733" t="s">
        <v>140</v>
      </c>
      <c r="C3733">
        <v>0</v>
      </c>
    </row>
    <row r="3734" spans="1:3" x14ac:dyDescent="0.3">
      <c r="A3734" t="s">
        <v>309</v>
      </c>
      <c r="B3734" t="s">
        <v>142</v>
      </c>
      <c r="C3734">
        <v>0</v>
      </c>
    </row>
    <row r="3735" spans="1:3" x14ac:dyDescent="0.3">
      <c r="A3735" t="s">
        <v>309</v>
      </c>
      <c r="B3735" t="s">
        <v>144</v>
      </c>
      <c r="C3735">
        <v>0</v>
      </c>
    </row>
    <row r="3736" spans="1:3" x14ac:dyDescent="0.3">
      <c r="A3736" t="s">
        <v>309</v>
      </c>
      <c r="B3736" t="s">
        <v>146</v>
      </c>
      <c r="C3736">
        <v>0</v>
      </c>
    </row>
    <row r="3737" spans="1:3" x14ac:dyDescent="0.3">
      <c r="A3737" t="s">
        <v>309</v>
      </c>
      <c r="B3737" t="s">
        <v>148</v>
      </c>
      <c r="C3737">
        <v>0</v>
      </c>
    </row>
    <row r="3738" spans="1:3" x14ac:dyDescent="0.3">
      <c r="A3738" t="s">
        <v>309</v>
      </c>
      <c r="B3738" t="s">
        <v>150</v>
      </c>
      <c r="C3738">
        <v>0</v>
      </c>
    </row>
    <row r="3739" spans="1:3" x14ac:dyDescent="0.3">
      <c r="A3739" t="s">
        <v>309</v>
      </c>
      <c r="B3739" t="s">
        <v>152</v>
      </c>
      <c r="C3739">
        <v>0</v>
      </c>
    </row>
    <row r="3740" spans="1:3" x14ac:dyDescent="0.3">
      <c r="A3740" t="s">
        <v>309</v>
      </c>
      <c r="B3740" t="s">
        <v>154</v>
      </c>
      <c r="C3740">
        <v>0</v>
      </c>
    </row>
    <row r="3741" spans="1:3" x14ac:dyDescent="0.3">
      <c r="A3741" t="s">
        <v>309</v>
      </c>
      <c r="B3741" t="s">
        <v>156</v>
      </c>
      <c r="C3741">
        <v>0</v>
      </c>
    </row>
    <row r="3742" spans="1:3" x14ac:dyDescent="0.3">
      <c r="A3742" t="s">
        <v>309</v>
      </c>
      <c r="B3742" t="s">
        <v>158</v>
      </c>
      <c r="C3742">
        <v>0</v>
      </c>
    </row>
    <row r="3743" spans="1:3" x14ac:dyDescent="0.3">
      <c r="A3743" t="s">
        <v>309</v>
      </c>
      <c r="B3743" t="s">
        <v>159</v>
      </c>
      <c r="C3743">
        <v>0</v>
      </c>
    </row>
    <row r="3744" spans="1:3" x14ac:dyDescent="0.3">
      <c r="A3744" t="s">
        <v>309</v>
      </c>
      <c r="B3744" t="s">
        <v>161</v>
      </c>
      <c r="C3744">
        <v>0</v>
      </c>
    </row>
    <row r="3745" spans="1:3" x14ac:dyDescent="0.3">
      <c r="A3745" t="s">
        <v>309</v>
      </c>
      <c r="B3745" t="s">
        <v>163</v>
      </c>
      <c r="C3745">
        <v>0</v>
      </c>
    </row>
    <row r="3746" spans="1:3" x14ac:dyDescent="0.3">
      <c r="A3746" t="s">
        <v>309</v>
      </c>
      <c r="B3746" t="s">
        <v>165</v>
      </c>
      <c r="C3746">
        <v>0</v>
      </c>
    </row>
    <row r="3747" spans="1:3" x14ac:dyDescent="0.3">
      <c r="A3747" t="s">
        <v>309</v>
      </c>
      <c r="B3747" t="s">
        <v>167</v>
      </c>
      <c r="C3747">
        <v>0</v>
      </c>
    </row>
    <row r="3748" spans="1:3" x14ac:dyDescent="0.3">
      <c r="A3748" t="s">
        <v>309</v>
      </c>
      <c r="B3748" t="s">
        <v>169</v>
      </c>
      <c r="C3748">
        <v>0</v>
      </c>
    </row>
    <row r="3749" spans="1:3" x14ac:dyDescent="0.3">
      <c r="A3749" t="s">
        <v>309</v>
      </c>
      <c r="B3749" t="s">
        <v>171</v>
      </c>
      <c r="C3749">
        <v>0</v>
      </c>
    </row>
    <row r="3750" spans="1:3" x14ac:dyDescent="0.3">
      <c r="A3750" t="s">
        <v>309</v>
      </c>
      <c r="B3750" t="s">
        <v>24</v>
      </c>
      <c r="C3750">
        <v>0</v>
      </c>
    </row>
    <row r="3751" spans="1:3" x14ac:dyDescent="0.3">
      <c r="A3751" t="s">
        <v>309</v>
      </c>
      <c r="B3751" t="s">
        <v>175</v>
      </c>
      <c r="C3751">
        <v>0</v>
      </c>
    </row>
    <row r="3752" spans="1:3" x14ac:dyDescent="0.3">
      <c r="A3752" t="s">
        <v>309</v>
      </c>
      <c r="B3752" t="s">
        <v>177</v>
      </c>
      <c r="C3752">
        <v>0</v>
      </c>
    </row>
    <row r="3753" spans="1:3" x14ac:dyDescent="0.3">
      <c r="A3753" t="s">
        <v>309</v>
      </c>
      <c r="B3753" t="s">
        <v>179</v>
      </c>
      <c r="C3753">
        <v>0</v>
      </c>
    </row>
    <row r="3754" spans="1:3" x14ac:dyDescent="0.3">
      <c r="A3754" t="s">
        <v>309</v>
      </c>
      <c r="B3754" t="s">
        <v>181</v>
      </c>
      <c r="C3754">
        <v>0</v>
      </c>
    </row>
    <row r="3755" spans="1:3" x14ac:dyDescent="0.3">
      <c r="A3755" t="s">
        <v>309</v>
      </c>
      <c r="B3755" t="s">
        <v>183</v>
      </c>
      <c r="C3755">
        <v>0</v>
      </c>
    </row>
    <row r="3756" spans="1:3" x14ac:dyDescent="0.3">
      <c r="A3756" t="s">
        <v>309</v>
      </c>
      <c r="B3756" t="s">
        <v>185</v>
      </c>
      <c r="C3756">
        <v>0</v>
      </c>
    </row>
    <row r="3757" spans="1:3" x14ac:dyDescent="0.3">
      <c r="A3757" t="s">
        <v>309</v>
      </c>
      <c r="B3757" t="s">
        <v>187</v>
      </c>
      <c r="C3757">
        <v>0</v>
      </c>
    </row>
    <row r="3758" spans="1:3" x14ac:dyDescent="0.3">
      <c r="A3758" t="s">
        <v>309</v>
      </c>
      <c r="B3758" t="s">
        <v>189</v>
      </c>
      <c r="C3758">
        <v>0</v>
      </c>
    </row>
    <row r="3759" spans="1:3" x14ac:dyDescent="0.3">
      <c r="A3759" t="s">
        <v>309</v>
      </c>
      <c r="B3759" t="s">
        <v>191</v>
      </c>
      <c r="C3759">
        <v>0</v>
      </c>
    </row>
    <row r="3760" spans="1:3" x14ac:dyDescent="0.3">
      <c r="A3760" t="s">
        <v>309</v>
      </c>
      <c r="B3760" t="s">
        <v>193</v>
      </c>
      <c r="C3760">
        <v>0</v>
      </c>
    </row>
    <row r="3761" spans="1:3" x14ac:dyDescent="0.3">
      <c r="A3761" t="s">
        <v>309</v>
      </c>
      <c r="B3761" t="s">
        <v>195</v>
      </c>
      <c r="C3761">
        <v>0</v>
      </c>
    </row>
    <row r="3762" spans="1:3" x14ac:dyDescent="0.3">
      <c r="A3762" t="s">
        <v>309</v>
      </c>
      <c r="B3762" t="s">
        <v>197</v>
      </c>
      <c r="C3762">
        <v>0</v>
      </c>
    </row>
    <row r="3763" spans="1:3" x14ac:dyDescent="0.3">
      <c r="A3763" t="s">
        <v>309</v>
      </c>
      <c r="B3763" t="s">
        <v>199</v>
      </c>
      <c r="C3763">
        <v>0</v>
      </c>
    </row>
    <row r="3764" spans="1:3" x14ac:dyDescent="0.3">
      <c r="A3764" t="s">
        <v>309</v>
      </c>
      <c r="B3764" t="s">
        <v>201</v>
      </c>
      <c r="C3764">
        <v>0</v>
      </c>
    </row>
    <row r="3765" spans="1:3" x14ac:dyDescent="0.3">
      <c r="A3765" t="s">
        <v>309</v>
      </c>
      <c r="B3765" t="s">
        <v>203</v>
      </c>
      <c r="C3765">
        <v>0</v>
      </c>
    </row>
    <row r="3766" spans="1:3" x14ac:dyDescent="0.3">
      <c r="A3766" t="s">
        <v>309</v>
      </c>
      <c r="B3766" t="s">
        <v>205</v>
      </c>
      <c r="C3766">
        <v>0</v>
      </c>
    </row>
    <row r="3767" spans="1:3" x14ac:dyDescent="0.3">
      <c r="A3767" t="s">
        <v>309</v>
      </c>
      <c r="B3767" t="s">
        <v>21</v>
      </c>
      <c r="C3767">
        <v>0</v>
      </c>
    </row>
    <row r="3768" spans="1:3" x14ac:dyDescent="0.3">
      <c r="A3768" t="s">
        <v>309</v>
      </c>
      <c r="B3768" t="s">
        <v>208</v>
      </c>
      <c r="C3768">
        <v>0</v>
      </c>
    </row>
    <row r="3769" spans="1:3" x14ac:dyDescent="0.3">
      <c r="A3769" t="s">
        <v>309</v>
      </c>
      <c r="B3769" t="s">
        <v>210</v>
      </c>
      <c r="C3769">
        <v>0</v>
      </c>
    </row>
    <row r="3770" spans="1:3" x14ac:dyDescent="0.3">
      <c r="A3770" t="s">
        <v>309</v>
      </c>
      <c r="B3770" t="s">
        <v>212</v>
      </c>
      <c r="C3770">
        <v>0</v>
      </c>
    </row>
    <row r="3771" spans="1:3" x14ac:dyDescent="0.3">
      <c r="A3771" t="s">
        <v>309</v>
      </c>
      <c r="B3771" t="s">
        <v>214</v>
      </c>
      <c r="C3771">
        <v>0</v>
      </c>
    </row>
    <row r="3772" spans="1:3" x14ac:dyDescent="0.3">
      <c r="A3772" t="s">
        <v>309</v>
      </c>
      <c r="B3772" t="s">
        <v>216</v>
      </c>
      <c r="C3772">
        <v>0</v>
      </c>
    </row>
    <row r="3773" spans="1:3" x14ac:dyDescent="0.3">
      <c r="A3773" t="s">
        <v>309</v>
      </c>
      <c r="B3773" t="s">
        <v>68</v>
      </c>
      <c r="C3773">
        <v>0</v>
      </c>
    </row>
    <row r="3774" spans="1:3" x14ac:dyDescent="0.3">
      <c r="A3774" t="s">
        <v>309</v>
      </c>
      <c r="B3774" t="s">
        <v>69</v>
      </c>
      <c r="C3774">
        <v>0</v>
      </c>
    </row>
    <row r="3775" spans="1:3" x14ac:dyDescent="0.3">
      <c r="A3775" t="s">
        <v>309</v>
      </c>
      <c r="B3775" t="s">
        <v>221</v>
      </c>
      <c r="C3775">
        <v>0</v>
      </c>
    </row>
    <row r="3776" spans="1:3" x14ac:dyDescent="0.3">
      <c r="A3776" t="s">
        <v>309</v>
      </c>
      <c r="B3776" t="s">
        <v>223</v>
      </c>
      <c r="C3776">
        <v>0</v>
      </c>
    </row>
    <row r="3777" spans="1:3" x14ac:dyDescent="0.3">
      <c r="A3777" t="s">
        <v>309</v>
      </c>
      <c r="B3777" t="s">
        <v>225</v>
      </c>
      <c r="C3777">
        <v>0</v>
      </c>
    </row>
    <row r="3778" spans="1:3" x14ac:dyDescent="0.3">
      <c r="A3778" t="s">
        <v>309</v>
      </c>
      <c r="B3778" t="s">
        <v>28</v>
      </c>
      <c r="C3778">
        <v>0</v>
      </c>
    </row>
    <row r="3779" spans="1:3" x14ac:dyDescent="0.3">
      <c r="A3779" t="s">
        <v>309</v>
      </c>
      <c r="B3779" t="s">
        <v>229</v>
      </c>
      <c r="C3779">
        <v>0</v>
      </c>
    </row>
    <row r="3780" spans="1:3" x14ac:dyDescent="0.3">
      <c r="A3780" t="s">
        <v>309</v>
      </c>
      <c r="B3780" t="s">
        <v>231</v>
      </c>
      <c r="C3780">
        <v>0</v>
      </c>
    </row>
    <row r="3781" spans="1:3" x14ac:dyDescent="0.3">
      <c r="A3781" t="s">
        <v>309</v>
      </c>
      <c r="B3781" t="s">
        <v>233</v>
      </c>
      <c r="C3781">
        <v>0</v>
      </c>
    </row>
    <row r="3782" spans="1:3" x14ac:dyDescent="0.3">
      <c r="A3782" t="s">
        <v>309</v>
      </c>
      <c r="B3782" t="s">
        <v>235</v>
      </c>
      <c r="C3782">
        <v>0</v>
      </c>
    </row>
    <row r="3783" spans="1:3" x14ac:dyDescent="0.3">
      <c r="A3783" t="s">
        <v>309</v>
      </c>
      <c r="B3783" t="s">
        <v>237</v>
      </c>
      <c r="C3783">
        <v>0</v>
      </c>
    </row>
    <row r="3784" spans="1:3" x14ac:dyDescent="0.3">
      <c r="A3784" t="s">
        <v>309</v>
      </c>
      <c r="B3784" t="s">
        <v>239</v>
      </c>
      <c r="C3784">
        <v>0</v>
      </c>
    </row>
    <row r="3785" spans="1:3" x14ac:dyDescent="0.3">
      <c r="A3785" t="s">
        <v>309</v>
      </c>
      <c r="B3785" t="s">
        <v>241</v>
      </c>
      <c r="C3785">
        <v>0</v>
      </c>
    </row>
    <row r="3786" spans="1:3" x14ac:dyDescent="0.3">
      <c r="A3786" t="s">
        <v>309</v>
      </c>
      <c r="B3786" t="s">
        <v>243</v>
      </c>
      <c r="C3786">
        <v>0</v>
      </c>
    </row>
    <row r="3787" spans="1:3" x14ac:dyDescent="0.3">
      <c r="A3787" t="s">
        <v>309</v>
      </c>
      <c r="B3787" t="s">
        <v>245</v>
      </c>
      <c r="C3787">
        <v>0</v>
      </c>
    </row>
    <row r="3788" spans="1:3" x14ac:dyDescent="0.3">
      <c r="A3788" t="s">
        <v>309</v>
      </c>
      <c r="B3788" t="s">
        <v>247</v>
      </c>
      <c r="C3788">
        <v>0</v>
      </c>
    </row>
    <row r="3789" spans="1:3" x14ac:dyDescent="0.3">
      <c r="A3789" t="s">
        <v>309</v>
      </c>
      <c r="B3789" t="s">
        <v>67</v>
      </c>
      <c r="C3789">
        <v>0</v>
      </c>
    </row>
    <row r="3790" spans="1:3" x14ac:dyDescent="0.3">
      <c r="A3790" t="s">
        <v>309</v>
      </c>
      <c r="B3790" t="s">
        <v>250</v>
      </c>
      <c r="C3790">
        <v>0</v>
      </c>
    </row>
    <row r="3791" spans="1:3" x14ac:dyDescent="0.3">
      <c r="A3791" t="s">
        <v>579</v>
      </c>
      <c r="B3791" t="s">
        <v>114</v>
      </c>
      <c r="C3791">
        <v>0</v>
      </c>
    </row>
    <row r="3792" spans="1:3" x14ac:dyDescent="0.3">
      <c r="A3792" t="s">
        <v>579</v>
      </c>
      <c r="B3792" t="s">
        <v>116</v>
      </c>
      <c r="C3792">
        <v>0</v>
      </c>
    </row>
    <row r="3793" spans="1:3" x14ac:dyDescent="0.3">
      <c r="A3793" t="s">
        <v>579</v>
      </c>
      <c r="B3793" t="s">
        <v>117</v>
      </c>
      <c r="C3793">
        <v>0</v>
      </c>
    </row>
    <row r="3794" spans="1:3" x14ac:dyDescent="0.3">
      <c r="A3794" t="s">
        <v>579</v>
      </c>
      <c r="B3794" t="s">
        <v>119</v>
      </c>
      <c r="C3794">
        <v>0</v>
      </c>
    </row>
    <row r="3795" spans="1:3" x14ac:dyDescent="0.3">
      <c r="A3795" t="s">
        <v>579</v>
      </c>
      <c r="B3795" t="s">
        <v>121</v>
      </c>
      <c r="C3795">
        <v>0</v>
      </c>
    </row>
    <row r="3796" spans="1:3" x14ac:dyDescent="0.3">
      <c r="A3796" t="s">
        <v>579</v>
      </c>
      <c r="B3796" t="s">
        <v>123</v>
      </c>
      <c r="C3796">
        <v>0</v>
      </c>
    </row>
    <row r="3797" spans="1:3" x14ac:dyDescent="0.3">
      <c r="A3797" t="s">
        <v>579</v>
      </c>
      <c r="B3797" t="s">
        <v>125</v>
      </c>
      <c r="C3797">
        <v>0</v>
      </c>
    </row>
    <row r="3798" spans="1:3" x14ac:dyDescent="0.3">
      <c r="A3798" t="s">
        <v>579</v>
      </c>
      <c r="B3798" t="s">
        <v>126</v>
      </c>
      <c r="C3798">
        <v>0</v>
      </c>
    </row>
    <row r="3799" spans="1:3" x14ac:dyDescent="0.3">
      <c r="A3799" t="s">
        <v>579</v>
      </c>
      <c r="B3799" t="s">
        <v>128</v>
      </c>
      <c r="C3799">
        <v>0</v>
      </c>
    </row>
    <row r="3800" spans="1:3" x14ac:dyDescent="0.3">
      <c r="A3800" t="s">
        <v>579</v>
      </c>
      <c r="B3800" t="s">
        <v>130</v>
      </c>
      <c r="C3800">
        <v>0</v>
      </c>
    </row>
    <row r="3801" spans="1:3" x14ac:dyDescent="0.3">
      <c r="A3801" t="s">
        <v>579</v>
      </c>
      <c r="B3801" t="s">
        <v>132</v>
      </c>
      <c r="C3801">
        <v>0</v>
      </c>
    </row>
    <row r="3802" spans="1:3" x14ac:dyDescent="0.3">
      <c r="A3802" t="s">
        <v>579</v>
      </c>
      <c r="B3802" t="s">
        <v>134</v>
      </c>
      <c r="C3802">
        <v>0</v>
      </c>
    </row>
    <row r="3803" spans="1:3" x14ac:dyDescent="0.3">
      <c r="A3803" t="s">
        <v>579</v>
      </c>
      <c r="B3803" t="s">
        <v>136</v>
      </c>
      <c r="C3803">
        <v>0</v>
      </c>
    </row>
    <row r="3804" spans="1:3" x14ac:dyDescent="0.3">
      <c r="A3804" t="s">
        <v>579</v>
      </c>
      <c r="B3804" t="s">
        <v>138</v>
      </c>
      <c r="C3804">
        <v>0</v>
      </c>
    </row>
    <row r="3805" spans="1:3" x14ac:dyDescent="0.3">
      <c r="A3805" t="s">
        <v>579</v>
      </c>
      <c r="B3805" t="s">
        <v>140</v>
      </c>
      <c r="C3805">
        <v>0</v>
      </c>
    </row>
    <row r="3806" spans="1:3" x14ac:dyDescent="0.3">
      <c r="A3806" t="s">
        <v>579</v>
      </c>
      <c r="B3806" t="s">
        <v>142</v>
      </c>
      <c r="C3806">
        <v>0</v>
      </c>
    </row>
    <row r="3807" spans="1:3" x14ac:dyDescent="0.3">
      <c r="A3807" t="s">
        <v>579</v>
      </c>
      <c r="B3807" t="s">
        <v>144</v>
      </c>
      <c r="C3807">
        <v>0</v>
      </c>
    </row>
    <row r="3808" spans="1:3" x14ac:dyDescent="0.3">
      <c r="A3808" t="s">
        <v>579</v>
      </c>
      <c r="B3808" t="s">
        <v>146</v>
      </c>
      <c r="C3808">
        <v>0</v>
      </c>
    </row>
    <row r="3809" spans="1:3" x14ac:dyDescent="0.3">
      <c r="A3809" t="s">
        <v>579</v>
      </c>
      <c r="B3809" t="s">
        <v>148</v>
      </c>
      <c r="C3809">
        <v>0</v>
      </c>
    </row>
    <row r="3810" spans="1:3" x14ac:dyDescent="0.3">
      <c r="A3810" t="s">
        <v>579</v>
      </c>
      <c r="B3810" t="s">
        <v>150</v>
      </c>
      <c r="C3810">
        <v>0</v>
      </c>
    </row>
    <row r="3811" spans="1:3" x14ac:dyDescent="0.3">
      <c r="A3811" t="s">
        <v>579</v>
      </c>
      <c r="B3811" t="s">
        <v>152</v>
      </c>
      <c r="C3811">
        <v>0</v>
      </c>
    </row>
    <row r="3812" spans="1:3" x14ac:dyDescent="0.3">
      <c r="A3812" t="s">
        <v>579</v>
      </c>
      <c r="B3812" t="s">
        <v>154</v>
      </c>
      <c r="C3812">
        <v>0</v>
      </c>
    </row>
    <row r="3813" spans="1:3" x14ac:dyDescent="0.3">
      <c r="A3813" t="s">
        <v>579</v>
      </c>
      <c r="B3813" t="s">
        <v>156</v>
      </c>
      <c r="C3813">
        <v>0</v>
      </c>
    </row>
    <row r="3814" spans="1:3" x14ac:dyDescent="0.3">
      <c r="A3814" t="s">
        <v>579</v>
      </c>
      <c r="B3814" t="s">
        <v>158</v>
      </c>
      <c r="C3814">
        <v>0</v>
      </c>
    </row>
    <row r="3815" spans="1:3" x14ac:dyDescent="0.3">
      <c r="A3815" t="s">
        <v>579</v>
      </c>
      <c r="B3815" t="s">
        <v>159</v>
      </c>
      <c r="C3815">
        <v>0</v>
      </c>
    </row>
    <row r="3816" spans="1:3" x14ac:dyDescent="0.3">
      <c r="A3816" t="s">
        <v>579</v>
      </c>
      <c r="B3816" t="s">
        <v>161</v>
      </c>
      <c r="C3816">
        <v>0</v>
      </c>
    </row>
    <row r="3817" spans="1:3" x14ac:dyDescent="0.3">
      <c r="A3817" t="s">
        <v>579</v>
      </c>
      <c r="B3817" t="s">
        <v>163</v>
      </c>
      <c r="C3817">
        <v>0</v>
      </c>
    </row>
    <row r="3818" spans="1:3" x14ac:dyDescent="0.3">
      <c r="A3818" t="s">
        <v>579</v>
      </c>
      <c r="B3818" t="s">
        <v>165</v>
      </c>
      <c r="C3818">
        <v>0</v>
      </c>
    </row>
    <row r="3819" spans="1:3" x14ac:dyDescent="0.3">
      <c r="A3819" t="s">
        <v>579</v>
      </c>
      <c r="B3819" t="s">
        <v>167</v>
      </c>
      <c r="C3819">
        <v>0</v>
      </c>
    </row>
    <row r="3820" spans="1:3" x14ac:dyDescent="0.3">
      <c r="A3820" t="s">
        <v>579</v>
      </c>
      <c r="B3820" t="s">
        <v>169</v>
      </c>
      <c r="C3820">
        <v>0</v>
      </c>
    </row>
    <row r="3821" spans="1:3" x14ac:dyDescent="0.3">
      <c r="A3821" t="s">
        <v>579</v>
      </c>
      <c r="B3821" t="s">
        <v>171</v>
      </c>
      <c r="C3821">
        <v>0</v>
      </c>
    </row>
    <row r="3822" spans="1:3" x14ac:dyDescent="0.3">
      <c r="A3822" t="s">
        <v>579</v>
      </c>
      <c r="B3822" t="s">
        <v>24</v>
      </c>
      <c r="C3822">
        <v>0</v>
      </c>
    </row>
    <row r="3823" spans="1:3" x14ac:dyDescent="0.3">
      <c r="A3823" t="s">
        <v>579</v>
      </c>
      <c r="B3823" t="s">
        <v>175</v>
      </c>
      <c r="C3823">
        <v>0</v>
      </c>
    </row>
    <row r="3824" spans="1:3" x14ac:dyDescent="0.3">
      <c r="A3824" t="s">
        <v>579</v>
      </c>
      <c r="B3824" t="s">
        <v>177</v>
      </c>
      <c r="C3824">
        <v>0</v>
      </c>
    </row>
    <row r="3825" spans="1:3" x14ac:dyDescent="0.3">
      <c r="A3825" t="s">
        <v>579</v>
      </c>
      <c r="B3825" t="s">
        <v>179</v>
      </c>
      <c r="C3825">
        <v>0</v>
      </c>
    </row>
    <row r="3826" spans="1:3" x14ac:dyDescent="0.3">
      <c r="A3826" t="s">
        <v>579</v>
      </c>
      <c r="B3826" t="s">
        <v>181</v>
      </c>
      <c r="C3826">
        <v>0</v>
      </c>
    </row>
    <row r="3827" spans="1:3" x14ac:dyDescent="0.3">
      <c r="A3827" t="s">
        <v>579</v>
      </c>
      <c r="B3827" t="s">
        <v>183</v>
      </c>
      <c r="C3827">
        <v>0</v>
      </c>
    </row>
    <row r="3828" spans="1:3" x14ac:dyDescent="0.3">
      <c r="A3828" t="s">
        <v>579</v>
      </c>
      <c r="B3828" t="s">
        <v>185</v>
      </c>
      <c r="C3828">
        <v>0</v>
      </c>
    </row>
    <row r="3829" spans="1:3" x14ac:dyDescent="0.3">
      <c r="A3829" t="s">
        <v>579</v>
      </c>
      <c r="B3829" t="s">
        <v>187</v>
      </c>
      <c r="C3829">
        <v>0</v>
      </c>
    </row>
    <row r="3830" spans="1:3" x14ac:dyDescent="0.3">
      <c r="A3830" t="s">
        <v>579</v>
      </c>
      <c r="B3830" t="s">
        <v>189</v>
      </c>
      <c r="C3830">
        <v>0</v>
      </c>
    </row>
    <row r="3831" spans="1:3" x14ac:dyDescent="0.3">
      <c r="A3831" t="s">
        <v>579</v>
      </c>
      <c r="B3831" t="s">
        <v>191</v>
      </c>
      <c r="C3831">
        <v>0</v>
      </c>
    </row>
    <row r="3832" spans="1:3" x14ac:dyDescent="0.3">
      <c r="A3832" t="s">
        <v>579</v>
      </c>
      <c r="B3832" t="s">
        <v>193</v>
      </c>
      <c r="C3832">
        <v>0</v>
      </c>
    </row>
    <row r="3833" spans="1:3" x14ac:dyDescent="0.3">
      <c r="A3833" t="s">
        <v>579</v>
      </c>
      <c r="B3833" t="s">
        <v>195</v>
      </c>
      <c r="C3833">
        <v>0</v>
      </c>
    </row>
    <row r="3834" spans="1:3" x14ac:dyDescent="0.3">
      <c r="A3834" t="s">
        <v>579</v>
      </c>
      <c r="B3834" t="s">
        <v>197</v>
      </c>
      <c r="C3834">
        <v>0</v>
      </c>
    </row>
    <row r="3835" spans="1:3" x14ac:dyDescent="0.3">
      <c r="A3835" t="s">
        <v>579</v>
      </c>
      <c r="B3835" t="s">
        <v>199</v>
      </c>
      <c r="C3835">
        <v>0</v>
      </c>
    </row>
    <row r="3836" spans="1:3" x14ac:dyDescent="0.3">
      <c r="A3836" t="s">
        <v>579</v>
      </c>
      <c r="B3836" t="s">
        <v>201</v>
      </c>
      <c r="C3836">
        <v>0</v>
      </c>
    </row>
    <row r="3837" spans="1:3" x14ac:dyDescent="0.3">
      <c r="A3837" t="s">
        <v>579</v>
      </c>
      <c r="B3837" t="s">
        <v>203</v>
      </c>
      <c r="C3837">
        <v>0</v>
      </c>
    </row>
    <row r="3838" spans="1:3" x14ac:dyDescent="0.3">
      <c r="A3838" t="s">
        <v>579</v>
      </c>
      <c r="B3838" t="s">
        <v>205</v>
      </c>
      <c r="C3838">
        <v>0</v>
      </c>
    </row>
    <row r="3839" spans="1:3" x14ac:dyDescent="0.3">
      <c r="A3839" t="s">
        <v>579</v>
      </c>
      <c r="B3839" t="s">
        <v>21</v>
      </c>
      <c r="C3839">
        <v>0</v>
      </c>
    </row>
    <row r="3840" spans="1:3" x14ac:dyDescent="0.3">
      <c r="A3840" t="s">
        <v>579</v>
      </c>
      <c r="B3840" t="s">
        <v>208</v>
      </c>
      <c r="C3840">
        <v>0</v>
      </c>
    </row>
    <row r="3841" spans="1:3" x14ac:dyDescent="0.3">
      <c r="A3841" t="s">
        <v>579</v>
      </c>
      <c r="B3841" t="s">
        <v>210</v>
      </c>
      <c r="C3841">
        <v>0</v>
      </c>
    </row>
    <row r="3842" spans="1:3" x14ac:dyDescent="0.3">
      <c r="A3842" t="s">
        <v>579</v>
      </c>
      <c r="B3842" t="s">
        <v>212</v>
      </c>
      <c r="C3842">
        <v>0</v>
      </c>
    </row>
    <row r="3843" spans="1:3" x14ac:dyDescent="0.3">
      <c r="A3843" t="s">
        <v>579</v>
      </c>
      <c r="B3843" t="s">
        <v>214</v>
      </c>
      <c r="C3843">
        <v>0</v>
      </c>
    </row>
    <row r="3844" spans="1:3" x14ac:dyDescent="0.3">
      <c r="A3844" t="s">
        <v>579</v>
      </c>
      <c r="B3844" t="s">
        <v>216</v>
      </c>
      <c r="C3844">
        <v>0</v>
      </c>
    </row>
    <row r="3845" spans="1:3" x14ac:dyDescent="0.3">
      <c r="A3845" t="s">
        <v>579</v>
      </c>
      <c r="B3845" t="s">
        <v>68</v>
      </c>
      <c r="C3845">
        <v>0</v>
      </c>
    </row>
    <row r="3846" spans="1:3" x14ac:dyDescent="0.3">
      <c r="A3846" t="s">
        <v>579</v>
      </c>
      <c r="B3846" t="s">
        <v>69</v>
      </c>
      <c r="C3846">
        <v>0</v>
      </c>
    </row>
    <row r="3847" spans="1:3" x14ac:dyDescent="0.3">
      <c r="A3847" t="s">
        <v>579</v>
      </c>
      <c r="B3847" t="s">
        <v>221</v>
      </c>
      <c r="C3847">
        <v>0</v>
      </c>
    </row>
    <row r="3848" spans="1:3" x14ac:dyDescent="0.3">
      <c r="A3848" t="s">
        <v>579</v>
      </c>
      <c r="B3848" t="s">
        <v>223</v>
      </c>
      <c r="C3848">
        <v>0</v>
      </c>
    </row>
    <row r="3849" spans="1:3" x14ac:dyDescent="0.3">
      <c r="A3849" t="s">
        <v>579</v>
      </c>
      <c r="B3849" t="s">
        <v>225</v>
      </c>
      <c r="C3849">
        <v>0</v>
      </c>
    </row>
    <row r="3850" spans="1:3" x14ac:dyDescent="0.3">
      <c r="A3850" t="s">
        <v>579</v>
      </c>
      <c r="B3850" t="s">
        <v>28</v>
      </c>
      <c r="C3850">
        <v>0</v>
      </c>
    </row>
    <row r="3851" spans="1:3" x14ac:dyDescent="0.3">
      <c r="A3851" t="s">
        <v>579</v>
      </c>
      <c r="B3851" t="s">
        <v>229</v>
      </c>
      <c r="C3851">
        <v>0</v>
      </c>
    </row>
    <row r="3852" spans="1:3" x14ac:dyDescent="0.3">
      <c r="A3852" t="s">
        <v>579</v>
      </c>
      <c r="B3852" t="s">
        <v>231</v>
      </c>
      <c r="C3852">
        <v>0</v>
      </c>
    </row>
    <row r="3853" spans="1:3" x14ac:dyDescent="0.3">
      <c r="A3853" t="s">
        <v>579</v>
      </c>
      <c r="B3853" t="s">
        <v>233</v>
      </c>
      <c r="C3853">
        <v>0</v>
      </c>
    </row>
    <row r="3854" spans="1:3" x14ac:dyDescent="0.3">
      <c r="A3854" t="s">
        <v>579</v>
      </c>
      <c r="B3854" t="s">
        <v>235</v>
      </c>
      <c r="C3854">
        <v>0</v>
      </c>
    </row>
    <row r="3855" spans="1:3" x14ac:dyDescent="0.3">
      <c r="A3855" t="s">
        <v>579</v>
      </c>
      <c r="B3855" t="s">
        <v>237</v>
      </c>
      <c r="C3855">
        <v>0</v>
      </c>
    </row>
    <row r="3856" spans="1:3" x14ac:dyDescent="0.3">
      <c r="A3856" t="s">
        <v>579</v>
      </c>
      <c r="B3856" t="s">
        <v>239</v>
      </c>
      <c r="C3856">
        <v>0</v>
      </c>
    </row>
    <row r="3857" spans="1:3" x14ac:dyDescent="0.3">
      <c r="A3857" t="s">
        <v>579</v>
      </c>
      <c r="B3857" t="s">
        <v>241</v>
      </c>
      <c r="C3857">
        <v>0</v>
      </c>
    </row>
    <row r="3858" spans="1:3" x14ac:dyDescent="0.3">
      <c r="A3858" t="s">
        <v>579</v>
      </c>
      <c r="B3858" t="s">
        <v>243</v>
      </c>
      <c r="C3858">
        <v>0</v>
      </c>
    </row>
    <row r="3859" spans="1:3" x14ac:dyDescent="0.3">
      <c r="A3859" t="s">
        <v>579</v>
      </c>
      <c r="B3859" t="s">
        <v>245</v>
      </c>
      <c r="C3859">
        <v>0</v>
      </c>
    </row>
    <row r="3860" spans="1:3" x14ac:dyDescent="0.3">
      <c r="A3860" t="s">
        <v>579</v>
      </c>
      <c r="B3860" t="s">
        <v>247</v>
      </c>
      <c r="C3860">
        <v>0</v>
      </c>
    </row>
    <row r="3861" spans="1:3" x14ac:dyDescent="0.3">
      <c r="A3861" t="s">
        <v>579</v>
      </c>
      <c r="B3861" t="s">
        <v>67</v>
      </c>
      <c r="C3861">
        <v>0</v>
      </c>
    </row>
    <row r="3862" spans="1:3" x14ac:dyDescent="0.3">
      <c r="A3862" t="s">
        <v>579</v>
      </c>
      <c r="B3862" t="s">
        <v>250</v>
      </c>
      <c r="C3862">
        <v>0</v>
      </c>
    </row>
    <row r="3863" spans="1:3" x14ac:dyDescent="0.3">
      <c r="A3863" t="s">
        <v>579</v>
      </c>
      <c r="B3863" t="s">
        <v>7</v>
      </c>
      <c r="C3863">
        <v>0</v>
      </c>
    </row>
    <row r="3864" spans="1:3" x14ac:dyDescent="0.3">
      <c r="A3864" t="s">
        <v>342</v>
      </c>
      <c r="B3864" t="s">
        <v>114</v>
      </c>
      <c r="C3864">
        <v>0</v>
      </c>
    </row>
    <row r="3865" spans="1:3" x14ac:dyDescent="0.3">
      <c r="A3865" t="s">
        <v>342</v>
      </c>
      <c r="B3865" t="s">
        <v>116</v>
      </c>
      <c r="C3865">
        <v>0</v>
      </c>
    </row>
    <row r="3866" spans="1:3" x14ac:dyDescent="0.3">
      <c r="A3866" t="s">
        <v>342</v>
      </c>
      <c r="B3866" t="s">
        <v>117</v>
      </c>
      <c r="C3866">
        <v>0</v>
      </c>
    </row>
    <row r="3867" spans="1:3" x14ac:dyDescent="0.3">
      <c r="A3867" t="s">
        <v>342</v>
      </c>
      <c r="B3867" t="s">
        <v>119</v>
      </c>
      <c r="C3867">
        <v>0</v>
      </c>
    </row>
    <row r="3868" spans="1:3" x14ac:dyDescent="0.3">
      <c r="A3868" t="s">
        <v>342</v>
      </c>
      <c r="B3868" t="s">
        <v>121</v>
      </c>
      <c r="C3868">
        <v>0</v>
      </c>
    </row>
    <row r="3869" spans="1:3" x14ac:dyDescent="0.3">
      <c r="A3869" t="s">
        <v>342</v>
      </c>
      <c r="B3869" t="s">
        <v>123</v>
      </c>
      <c r="C3869">
        <v>0</v>
      </c>
    </row>
    <row r="3870" spans="1:3" x14ac:dyDescent="0.3">
      <c r="A3870" t="s">
        <v>342</v>
      </c>
      <c r="B3870" t="s">
        <v>125</v>
      </c>
      <c r="C3870">
        <v>0</v>
      </c>
    </row>
    <row r="3871" spans="1:3" x14ac:dyDescent="0.3">
      <c r="A3871" t="s">
        <v>342</v>
      </c>
      <c r="B3871" t="s">
        <v>126</v>
      </c>
      <c r="C3871">
        <v>0</v>
      </c>
    </row>
    <row r="3872" spans="1:3" x14ac:dyDescent="0.3">
      <c r="A3872" t="s">
        <v>342</v>
      </c>
      <c r="B3872" t="s">
        <v>128</v>
      </c>
      <c r="C3872">
        <v>0</v>
      </c>
    </row>
    <row r="3873" spans="1:3" x14ac:dyDescent="0.3">
      <c r="A3873" t="s">
        <v>342</v>
      </c>
      <c r="B3873" t="s">
        <v>130</v>
      </c>
      <c r="C3873">
        <v>0</v>
      </c>
    </row>
    <row r="3874" spans="1:3" x14ac:dyDescent="0.3">
      <c r="A3874" t="s">
        <v>342</v>
      </c>
      <c r="B3874" t="s">
        <v>132</v>
      </c>
      <c r="C3874">
        <v>0</v>
      </c>
    </row>
    <row r="3875" spans="1:3" x14ac:dyDescent="0.3">
      <c r="A3875" t="s">
        <v>342</v>
      </c>
      <c r="B3875" t="s">
        <v>134</v>
      </c>
      <c r="C3875">
        <v>0</v>
      </c>
    </row>
    <row r="3876" spans="1:3" x14ac:dyDescent="0.3">
      <c r="A3876" t="s">
        <v>342</v>
      </c>
      <c r="B3876" t="s">
        <v>136</v>
      </c>
      <c r="C3876">
        <v>0</v>
      </c>
    </row>
    <row r="3877" spans="1:3" x14ac:dyDescent="0.3">
      <c r="A3877" t="s">
        <v>342</v>
      </c>
      <c r="B3877" t="s">
        <v>138</v>
      </c>
      <c r="C3877">
        <v>0</v>
      </c>
    </row>
    <row r="3878" spans="1:3" x14ac:dyDescent="0.3">
      <c r="A3878" t="s">
        <v>342</v>
      </c>
      <c r="B3878" t="s">
        <v>140</v>
      </c>
      <c r="C3878">
        <v>0</v>
      </c>
    </row>
    <row r="3879" spans="1:3" x14ac:dyDescent="0.3">
      <c r="A3879" t="s">
        <v>342</v>
      </c>
      <c r="B3879" t="s">
        <v>142</v>
      </c>
      <c r="C3879">
        <v>0</v>
      </c>
    </row>
    <row r="3880" spans="1:3" x14ac:dyDescent="0.3">
      <c r="A3880" t="s">
        <v>342</v>
      </c>
      <c r="B3880" t="s">
        <v>144</v>
      </c>
      <c r="C3880">
        <v>0</v>
      </c>
    </row>
    <row r="3881" spans="1:3" x14ac:dyDescent="0.3">
      <c r="A3881" t="s">
        <v>342</v>
      </c>
      <c r="B3881" t="s">
        <v>146</v>
      </c>
      <c r="C3881">
        <v>0</v>
      </c>
    </row>
    <row r="3882" spans="1:3" x14ac:dyDescent="0.3">
      <c r="A3882" t="s">
        <v>342</v>
      </c>
      <c r="B3882" t="s">
        <v>148</v>
      </c>
      <c r="C3882">
        <v>0</v>
      </c>
    </row>
    <row r="3883" spans="1:3" x14ac:dyDescent="0.3">
      <c r="A3883" t="s">
        <v>342</v>
      </c>
      <c r="B3883" t="s">
        <v>150</v>
      </c>
      <c r="C3883">
        <v>0</v>
      </c>
    </row>
    <row r="3884" spans="1:3" x14ac:dyDescent="0.3">
      <c r="A3884" t="s">
        <v>342</v>
      </c>
      <c r="B3884" t="s">
        <v>152</v>
      </c>
      <c r="C3884">
        <v>0</v>
      </c>
    </row>
    <row r="3885" spans="1:3" x14ac:dyDescent="0.3">
      <c r="A3885" t="s">
        <v>342</v>
      </c>
      <c r="B3885" t="s">
        <v>154</v>
      </c>
      <c r="C3885">
        <v>0</v>
      </c>
    </row>
    <row r="3886" spans="1:3" x14ac:dyDescent="0.3">
      <c r="A3886" t="s">
        <v>342</v>
      </c>
      <c r="B3886" t="s">
        <v>156</v>
      </c>
      <c r="C3886">
        <v>0</v>
      </c>
    </row>
    <row r="3887" spans="1:3" x14ac:dyDescent="0.3">
      <c r="A3887" t="s">
        <v>342</v>
      </c>
      <c r="B3887" t="s">
        <v>158</v>
      </c>
      <c r="C3887">
        <v>0</v>
      </c>
    </row>
    <row r="3888" spans="1:3" x14ac:dyDescent="0.3">
      <c r="A3888" t="s">
        <v>342</v>
      </c>
      <c r="B3888" t="s">
        <v>159</v>
      </c>
      <c r="C3888">
        <v>0</v>
      </c>
    </row>
    <row r="3889" spans="1:3" x14ac:dyDescent="0.3">
      <c r="A3889" t="s">
        <v>342</v>
      </c>
      <c r="B3889" t="s">
        <v>161</v>
      </c>
      <c r="C3889">
        <v>0</v>
      </c>
    </row>
    <row r="3890" spans="1:3" x14ac:dyDescent="0.3">
      <c r="A3890" t="s">
        <v>342</v>
      </c>
      <c r="B3890" t="s">
        <v>163</v>
      </c>
      <c r="C3890">
        <v>0</v>
      </c>
    </row>
    <row r="3891" spans="1:3" x14ac:dyDescent="0.3">
      <c r="A3891" t="s">
        <v>342</v>
      </c>
      <c r="B3891" t="s">
        <v>165</v>
      </c>
      <c r="C3891">
        <v>0</v>
      </c>
    </row>
    <row r="3892" spans="1:3" x14ac:dyDescent="0.3">
      <c r="A3892" t="s">
        <v>342</v>
      </c>
      <c r="B3892" t="s">
        <v>167</v>
      </c>
      <c r="C3892">
        <v>0</v>
      </c>
    </row>
    <row r="3893" spans="1:3" x14ac:dyDescent="0.3">
      <c r="A3893" t="s">
        <v>342</v>
      </c>
      <c r="B3893" t="s">
        <v>169</v>
      </c>
      <c r="C3893">
        <v>0</v>
      </c>
    </row>
    <row r="3894" spans="1:3" x14ac:dyDescent="0.3">
      <c r="A3894" t="s">
        <v>342</v>
      </c>
      <c r="B3894" t="s">
        <v>171</v>
      </c>
      <c r="C3894">
        <v>0</v>
      </c>
    </row>
    <row r="3895" spans="1:3" x14ac:dyDescent="0.3">
      <c r="A3895" t="s">
        <v>342</v>
      </c>
      <c r="B3895" t="s">
        <v>24</v>
      </c>
      <c r="C3895">
        <v>0</v>
      </c>
    </row>
    <row r="3896" spans="1:3" x14ac:dyDescent="0.3">
      <c r="A3896" t="s">
        <v>342</v>
      </c>
      <c r="B3896" t="s">
        <v>175</v>
      </c>
      <c r="C3896">
        <v>0</v>
      </c>
    </row>
    <row r="3897" spans="1:3" x14ac:dyDescent="0.3">
      <c r="A3897" t="s">
        <v>342</v>
      </c>
      <c r="B3897" t="s">
        <v>177</v>
      </c>
      <c r="C3897">
        <v>0</v>
      </c>
    </row>
    <row r="3898" spans="1:3" x14ac:dyDescent="0.3">
      <c r="A3898" t="s">
        <v>342</v>
      </c>
      <c r="B3898" t="s">
        <v>179</v>
      </c>
      <c r="C3898">
        <v>0</v>
      </c>
    </row>
    <row r="3899" spans="1:3" x14ac:dyDescent="0.3">
      <c r="A3899" t="s">
        <v>342</v>
      </c>
      <c r="B3899" t="s">
        <v>181</v>
      </c>
      <c r="C3899">
        <v>0</v>
      </c>
    </row>
    <row r="3900" spans="1:3" x14ac:dyDescent="0.3">
      <c r="A3900" t="s">
        <v>342</v>
      </c>
      <c r="B3900" t="s">
        <v>183</v>
      </c>
      <c r="C3900">
        <v>0</v>
      </c>
    </row>
    <row r="3901" spans="1:3" x14ac:dyDescent="0.3">
      <c r="A3901" t="s">
        <v>342</v>
      </c>
      <c r="B3901" t="s">
        <v>185</v>
      </c>
      <c r="C3901">
        <v>0</v>
      </c>
    </row>
    <row r="3902" spans="1:3" x14ac:dyDescent="0.3">
      <c r="A3902" t="s">
        <v>342</v>
      </c>
      <c r="B3902" t="s">
        <v>187</v>
      </c>
      <c r="C3902">
        <v>0</v>
      </c>
    </row>
    <row r="3903" spans="1:3" x14ac:dyDescent="0.3">
      <c r="A3903" t="s">
        <v>342</v>
      </c>
      <c r="B3903" t="s">
        <v>189</v>
      </c>
      <c r="C3903">
        <v>0</v>
      </c>
    </row>
    <row r="3904" spans="1:3" x14ac:dyDescent="0.3">
      <c r="A3904" t="s">
        <v>342</v>
      </c>
      <c r="B3904" t="s">
        <v>191</v>
      </c>
      <c r="C3904">
        <v>0</v>
      </c>
    </row>
    <row r="3905" spans="1:3" x14ac:dyDescent="0.3">
      <c r="A3905" t="s">
        <v>342</v>
      </c>
      <c r="B3905" t="s">
        <v>193</v>
      </c>
      <c r="C3905">
        <v>0</v>
      </c>
    </row>
    <row r="3906" spans="1:3" x14ac:dyDescent="0.3">
      <c r="A3906" t="s">
        <v>342</v>
      </c>
      <c r="B3906" t="s">
        <v>195</v>
      </c>
      <c r="C3906">
        <v>0</v>
      </c>
    </row>
    <row r="3907" spans="1:3" x14ac:dyDescent="0.3">
      <c r="A3907" t="s">
        <v>342</v>
      </c>
      <c r="B3907" t="s">
        <v>197</v>
      </c>
      <c r="C3907">
        <v>0</v>
      </c>
    </row>
    <row r="3908" spans="1:3" x14ac:dyDescent="0.3">
      <c r="A3908" t="s">
        <v>342</v>
      </c>
      <c r="B3908" t="s">
        <v>199</v>
      </c>
      <c r="C3908">
        <v>0</v>
      </c>
    </row>
    <row r="3909" spans="1:3" x14ac:dyDescent="0.3">
      <c r="A3909" t="s">
        <v>342</v>
      </c>
      <c r="B3909" t="s">
        <v>201</v>
      </c>
      <c r="C3909">
        <v>0</v>
      </c>
    </row>
    <row r="3910" spans="1:3" x14ac:dyDescent="0.3">
      <c r="A3910" t="s">
        <v>342</v>
      </c>
      <c r="B3910" t="s">
        <v>203</v>
      </c>
      <c r="C3910">
        <v>0</v>
      </c>
    </row>
    <row r="3911" spans="1:3" x14ac:dyDescent="0.3">
      <c r="A3911" t="s">
        <v>342</v>
      </c>
      <c r="B3911" t="s">
        <v>205</v>
      </c>
      <c r="C3911">
        <v>0</v>
      </c>
    </row>
    <row r="3912" spans="1:3" x14ac:dyDescent="0.3">
      <c r="A3912" t="s">
        <v>342</v>
      </c>
      <c r="B3912" t="s">
        <v>21</v>
      </c>
      <c r="C3912">
        <v>0</v>
      </c>
    </row>
    <row r="3913" spans="1:3" x14ac:dyDescent="0.3">
      <c r="A3913" t="s">
        <v>342</v>
      </c>
      <c r="B3913" t="s">
        <v>208</v>
      </c>
      <c r="C3913">
        <v>0</v>
      </c>
    </row>
    <row r="3914" spans="1:3" x14ac:dyDescent="0.3">
      <c r="A3914" t="s">
        <v>342</v>
      </c>
      <c r="B3914" t="s">
        <v>210</v>
      </c>
      <c r="C3914">
        <v>0</v>
      </c>
    </row>
    <row r="3915" spans="1:3" x14ac:dyDescent="0.3">
      <c r="A3915" t="s">
        <v>342</v>
      </c>
      <c r="B3915" t="s">
        <v>212</v>
      </c>
      <c r="C3915">
        <v>0</v>
      </c>
    </row>
    <row r="3916" spans="1:3" x14ac:dyDescent="0.3">
      <c r="A3916" t="s">
        <v>342</v>
      </c>
      <c r="B3916" t="s">
        <v>214</v>
      </c>
      <c r="C3916">
        <v>0</v>
      </c>
    </row>
    <row r="3917" spans="1:3" x14ac:dyDescent="0.3">
      <c r="A3917" t="s">
        <v>342</v>
      </c>
      <c r="B3917" t="s">
        <v>216</v>
      </c>
      <c r="C3917">
        <v>0</v>
      </c>
    </row>
    <row r="3918" spans="1:3" x14ac:dyDescent="0.3">
      <c r="A3918" t="s">
        <v>342</v>
      </c>
      <c r="B3918" t="s">
        <v>68</v>
      </c>
      <c r="C3918">
        <v>0</v>
      </c>
    </row>
    <row r="3919" spans="1:3" x14ac:dyDescent="0.3">
      <c r="A3919" t="s">
        <v>342</v>
      </c>
      <c r="B3919" t="s">
        <v>69</v>
      </c>
      <c r="C3919">
        <v>0</v>
      </c>
    </row>
    <row r="3920" spans="1:3" x14ac:dyDescent="0.3">
      <c r="A3920" t="s">
        <v>342</v>
      </c>
      <c r="B3920" t="s">
        <v>221</v>
      </c>
      <c r="C3920">
        <v>0</v>
      </c>
    </row>
    <row r="3921" spans="1:3" x14ac:dyDescent="0.3">
      <c r="A3921" t="s">
        <v>342</v>
      </c>
      <c r="B3921" t="s">
        <v>223</v>
      </c>
      <c r="C3921">
        <v>0</v>
      </c>
    </row>
    <row r="3922" spans="1:3" x14ac:dyDescent="0.3">
      <c r="A3922" t="s">
        <v>342</v>
      </c>
      <c r="B3922" t="s">
        <v>225</v>
      </c>
      <c r="C3922">
        <v>0</v>
      </c>
    </row>
    <row r="3923" spans="1:3" x14ac:dyDescent="0.3">
      <c r="A3923" t="s">
        <v>342</v>
      </c>
      <c r="B3923" t="s">
        <v>28</v>
      </c>
      <c r="C3923">
        <v>0</v>
      </c>
    </row>
    <row r="3924" spans="1:3" x14ac:dyDescent="0.3">
      <c r="A3924" t="s">
        <v>342</v>
      </c>
      <c r="B3924" t="s">
        <v>229</v>
      </c>
      <c r="C3924">
        <v>0</v>
      </c>
    </row>
    <row r="3925" spans="1:3" x14ac:dyDescent="0.3">
      <c r="A3925" t="s">
        <v>342</v>
      </c>
      <c r="B3925" t="s">
        <v>231</v>
      </c>
      <c r="C3925">
        <v>0</v>
      </c>
    </row>
    <row r="3926" spans="1:3" x14ac:dyDescent="0.3">
      <c r="A3926" t="s">
        <v>342</v>
      </c>
      <c r="B3926" t="s">
        <v>233</v>
      </c>
      <c r="C3926">
        <v>0</v>
      </c>
    </row>
    <row r="3927" spans="1:3" x14ac:dyDescent="0.3">
      <c r="A3927" t="s">
        <v>342</v>
      </c>
      <c r="B3927" t="s">
        <v>235</v>
      </c>
      <c r="C3927">
        <v>0</v>
      </c>
    </row>
    <row r="3928" spans="1:3" x14ac:dyDescent="0.3">
      <c r="A3928" t="s">
        <v>342</v>
      </c>
      <c r="B3928" t="s">
        <v>237</v>
      </c>
      <c r="C3928">
        <v>0</v>
      </c>
    </row>
    <row r="3929" spans="1:3" x14ac:dyDescent="0.3">
      <c r="A3929" t="s">
        <v>342</v>
      </c>
      <c r="B3929" t="s">
        <v>239</v>
      </c>
      <c r="C3929">
        <v>0</v>
      </c>
    </row>
    <row r="3930" spans="1:3" x14ac:dyDescent="0.3">
      <c r="A3930" t="s">
        <v>342</v>
      </c>
      <c r="B3930" t="s">
        <v>241</v>
      </c>
      <c r="C3930">
        <v>0</v>
      </c>
    </row>
    <row r="3931" spans="1:3" x14ac:dyDescent="0.3">
      <c r="A3931" t="s">
        <v>342</v>
      </c>
      <c r="B3931" t="s">
        <v>243</v>
      </c>
      <c r="C3931">
        <v>0</v>
      </c>
    </row>
    <row r="3932" spans="1:3" x14ac:dyDescent="0.3">
      <c r="A3932" t="s">
        <v>342</v>
      </c>
      <c r="B3932" t="s">
        <v>245</v>
      </c>
      <c r="C3932">
        <v>0</v>
      </c>
    </row>
    <row r="3933" spans="1:3" x14ac:dyDescent="0.3">
      <c r="A3933" t="s">
        <v>342</v>
      </c>
      <c r="B3933" t="s">
        <v>247</v>
      </c>
      <c r="C3933">
        <v>0</v>
      </c>
    </row>
    <row r="3934" spans="1:3" x14ac:dyDescent="0.3">
      <c r="A3934" t="s">
        <v>342</v>
      </c>
      <c r="B3934" t="s">
        <v>67</v>
      </c>
      <c r="C3934">
        <v>0</v>
      </c>
    </row>
    <row r="3935" spans="1:3" x14ac:dyDescent="0.3">
      <c r="A3935" t="s">
        <v>342</v>
      </c>
      <c r="B3935" t="s">
        <v>250</v>
      </c>
      <c r="C3935">
        <v>0</v>
      </c>
    </row>
    <row r="3936" spans="1:3" x14ac:dyDescent="0.3">
      <c r="A3936" t="s">
        <v>342</v>
      </c>
      <c r="B3936" t="s">
        <v>7</v>
      </c>
      <c r="C3936">
        <v>0</v>
      </c>
    </row>
    <row r="3937" spans="1:3" x14ac:dyDescent="0.3">
      <c r="A3937" t="s">
        <v>344</v>
      </c>
      <c r="B3937" t="s">
        <v>114</v>
      </c>
      <c r="C3937">
        <v>0</v>
      </c>
    </row>
    <row r="3938" spans="1:3" x14ac:dyDescent="0.3">
      <c r="A3938" t="s">
        <v>344</v>
      </c>
      <c r="B3938" t="s">
        <v>116</v>
      </c>
      <c r="C3938">
        <v>0</v>
      </c>
    </row>
    <row r="3939" spans="1:3" x14ac:dyDescent="0.3">
      <c r="A3939" t="s">
        <v>344</v>
      </c>
      <c r="B3939" t="s">
        <v>117</v>
      </c>
      <c r="C3939">
        <v>0</v>
      </c>
    </row>
    <row r="3940" spans="1:3" x14ac:dyDescent="0.3">
      <c r="A3940" t="s">
        <v>344</v>
      </c>
      <c r="B3940" t="s">
        <v>119</v>
      </c>
      <c r="C3940">
        <v>0</v>
      </c>
    </row>
    <row r="3941" spans="1:3" x14ac:dyDescent="0.3">
      <c r="A3941" t="s">
        <v>344</v>
      </c>
      <c r="B3941" t="s">
        <v>121</v>
      </c>
      <c r="C3941">
        <v>0</v>
      </c>
    </row>
    <row r="3942" spans="1:3" x14ac:dyDescent="0.3">
      <c r="A3942" t="s">
        <v>344</v>
      </c>
      <c r="B3942" t="s">
        <v>123</v>
      </c>
      <c r="C3942">
        <v>0</v>
      </c>
    </row>
    <row r="3943" spans="1:3" x14ac:dyDescent="0.3">
      <c r="A3943" t="s">
        <v>344</v>
      </c>
      <c r="B3943" t="s">
        <v>125</v>
      </c>
      <c r="C3943">
        <v>0</v>
      </c>
    </row>
    <row r="3944" spans="1:3" x14ac:dyDescent="0.3">
      <c r="A3944" t="s">
        <v>344</v>
      </c>
      <c r="B3944" t="s">
        <v>126</v>
      </c>
      <c r="C3944">
        <v>0</v>
      </c>
    </row>
    <row r="3945" spans="1:3" x14ac:dyDescent="0.3">
      <c r="A3945" t="s">
        <v>344</v>
      </c>
      <c r="B3945" t="s">
        <v>128</v>
      </c>
      <c r="C3945">
        <v>0</v>
      </c>
    </row>
    <row r="3946" spans="1:3" x14ac:dyDescent="0.3">
      <c r="A3946" t="s">
        <v>344</v>
      </c>
      <c r="B3946" t="s">
        <v>130</v>
      </c>
      <c r="C3946">
        <v>0</v>
      </c>
    </row>
    <row r="3947" spans="1:3" x14ac:dyDescent="0.3">
      <c r="A3947" t="s">
        <v>344</v>
      </c>
      <c r="B3947" t="s">
        <v>132</v>
      </c>
      <c r="C3947">
        <v>0</v>
      </c>
    </row>
    <row r="3948" spans="1:3" x14ac:dyDescent="0.3">
      <c r="A3948" t="s">
        <v>344</v>
      </c>
      <c r="B3948" t="s">
        <v>134</v>
      </c>
      <c r="C3948">
        <v>0</v>
      </c>
    </row>
    <row r="3949" spans="1:3" x14ac:dyDescent="0.3">
      <c r="A3949" t="s">
        <v>344</v>
      </c>
      <c r="B3949" t="s">
        <v>136</v>
      </c>
      <c r="C3949">
        <v>0</v>
      </c>
    </row>
    <row r="3950" spans="1:3" x14ac:dyDescent="0.3">
      <c r="A3950" t="s">
        <v>344</v>
      </c>
      <c r="B3950" t="s">
        <v>138</v>
      </c>
      <c r="C3950">
        <v>0</v>
      </c>
    </row>
    <row r="3951" spans="1:3" x14ac:dyDescent="0.3">
      <c r="A3951" t="s">
        <v>344</v>
      </c>
      <c r="B3951" t="s">
        <v>140</v>
      </c>
      <c r="C3951">
        <v>0</v>
      </c>
    </row>
    <row r="3952" spans="1:3" x14ac:dyDescent="0.3">
      <c r="A3952" t="s">
        <v>344</v>
      </c>
      <c r="B3952" t="s">
        <v>142</v>
      </c>
      <c r="C3952">
        <v>0</v>
      </c>
    </row>
    <row r="3953" spans="1:3" x14ac:dyDescent="0.3">
      <c r="A3953" t="s">
        <v>344</v>
      </c>
      <c r="B3953" t="s">
        <v>144</v>
      </c>
      <c r="C3953">
        <v>0</v>
      </c>
    </row>
    <row r="3954" spans="1:3" x14ac:dyDescent="0.3">
      <c r="A3954" t="s">
        <v>344</v>
      </c>
      <c r="B3954" t="s">
        <v>146</v>
      </c>
      <c r="C3954">
        <v>0</v>
      </c>
    </row>
    <row r="3955" spans="1:3" x14ac:dyDescent="0.3">
      <c r="A3955" t="s">
        <v>344</v>
      </c>
      <c r="B3955" t="s">
        <v>148</v>
      </c>
      <c r="C3955">
        <v>0</v>
      </c>
    </row>
    <row r="3956" spans="1:3" x14ac:dyDescent="0.3">
      <c r="A3956" t="s">
        <v>344</v>
      </c>
      <c r="B3956" t="s">
        <v>150</v>
      </c>
      <c r="C3956">
        <v>0</v>
      </c>
    </row>
    <row r="3957" spans="1:3" x14ac:dyDescent="0.3">
      <c r="A3957" t="s">
        <v>344</v>
      </c>
      <c r="B3957" t="s">
        <v>152</v>
      </c>
      <c r="C3957">
        <v>0</v>
      </c>
    </row>
    <row r="3958" spans="1:3" x14ac:dyDescent="0.3">
      <c r="A3958" t="s">
        <v>344</v>
      </c>
      <c r="B3958" t="s">
        <v>154</v>
      </c>
      <c r="C3958">
        <v>0</v>
      </c>
    </row>
    <row r="3959" spans="1:3" x14ac:dyDescent="0.3">
      <c r="A3959" t="s">
        <v>344</v>
      </c>
      <c r="B3959" t="s">
        <v>156</v>
      </c>
      <c r="C3959">
        <v>0</v>
      </c>
    </row>
    <row r="3960" spans="1:3" x14ac:dyDescent="0.3">
      <c r="A3960" t="s">
        <v>344</v>
      </c>
      <c r="B3960" t="s">
        <v>158</v>
      </c>
      <c r="C3960">
        <v>0</v>
      </c>
    </row>
    <row r="3961" spans="1:3" x14ac:dyDescent="0.3">
      <c r="A3961" t="s">
        <v>344</v>
      </c>
      <c r="B3961" t="s">
        <v>159</v>
      </c>
      <c r="C3961">
        <v>0</v>
      </c>
    </row>
    <row r="3962" spans="1:3" x14ac:dyDescent="0.3">
      <c r="A3962" t="s">
        <v>344</v>
      </c>
      <c r="B3962" t="s">
        <v>161</v>
      </c>
      <c r="C3962">
        <v>0</v>
      </c>
    </row>
    <row r="3963" spans="1:3" x14ac:dyDescent="0.3">
      <c r="A3963" t="s">
        <v>344</v>
      </c>
      <c r="B3963" t="s">
        <v>163</v>
      </c>
      <c r="C3963">
        <v>0</v>
      </c>
    </row>
    <row r="3964" spans="1:3" x14ac:dyDescent="0.3">
      <c r="A3964" t="s">
        <v>344</v>
      </c>
      <c r="B3964" t="s">
        <v>165</v>
      </c>
      <c r="C3964">
        <v>0</v>
      </c>
    </row>
    <row r="3965" spans="1:3" x14ac:dyDescent="0.3">
      <c r="A3965" t="s">
        <v>344</v>
      </c>
      <c r="B3965" t="s">
        <v>167</v>
      </c>
      <c r="C3965">
        <v>0</v>
      </c>
    </row>
    <row r="3966" spans="1:3" x14ac:dyDescent="0.3">
      <c r="A3966" t="s">
        <v>344</v>
      </c>
      <c r="B3966" t="s">
        <v>169</v>
      </c>
      <c r="C3966">
        <v>0</v>
      </c>
    </row>
    <row r="3967" spans="1:3" x14ac:dyDescent="0.3">
      <c r="A3967" t="s">
        <v>344</v>
      </c>
      <c r="B3967" t="s">
        <v>171</v>
      </c>
      <c r="C3967">
        <v>0</v>
      </c>
    </row>
    <row r="3968" spans="1:3" x14ac:dyDescent="0.3">
      <c r="A3968" t="s">
        <v>344</v>
      </c>
      <c r="B3968" t="s">
        <v>24</v>
      </c>
      <c r="C3968">
        <v>0</v>
      </c>
    </row>
    <row r="3969" spans="1:3" x14ac:dyDescent="0.3">
      <c r="A3969" t="s">
        <v>344</v>
      </c>
      <c r="B3969" t="s">
        <v>175</v>
      </c>
      <c r="C3969">
        <v>0</v>
      </c>
    </row>
    <row r="3970" spans="1:3" x14ac:dyDescent="0.3">
      <c r="A3970" t="s">
        <v>344</v>
      </c>
      <c r="B3970" t="s">
        <v>177</v>
      </c>
      <c r="C3970">
        <v>0</v>
      </c>
    </row>
    <row r="3971" spans="1:3" x14ac:dyDescent="0.3">
      <c r="A3971" t="s">
        <v>344</v>
      </c>
      <c r="B3971" t="s">
        <v>179</v>
      </c>
      <c r="C3971">
        <v>0</v>
      </c>
    </row>
    <row r="3972" spans="1:3" x14ac:dyDescent="0.3">
      <c r="A3972" t="s">
        <v>344</v>
      </c>
      <c r="B3972" t="s">
        <v>181</v>
      </c>
      <c r="C3972">
        <v>0</v>
      </c>
    </row>
    <row r="3973" spans="1:3" x14ac:dyDescent="0.3">
      <c r="A3973" t="s">
        <v>344</v>
      </c>
      <c r="B3973" t="s">
        <v>183</v>
      </c>
      <c r="C3973">
        <v>0</v>
      </c>
    </row>
    <row r="3974" spans="1:3" x14ac:dyDescent="0.3">
      <c r="A3974" t="s">
        <v>344</v>
      </c>
      <c r="B3974" t="s">
        <v>185</v>
      </c>
      <c r="C3974">
        <v>0</v>
      </c>
    </row>
    <row r="3975" spans="1:3" x14ac:dyDescent="0.3">
      <c r="A3975" t="s">
        <v>344</v>
      </c>
      <c r="B3975" t="s">
        <v>187</v>
      </c>
      <c r="C3975">
        <v>0</v>
      </c>
    </row>
    <row r="3976" spans="1:3" x14ac:dyDescent="0.3">
      <c r="A3976" t="s">
        <v>344</v>
      </c>
      <c r="B3976" t="s">
        <v>189</v>
      </c>
      <c r="C3976">
        <v>0</v>
      </c>
    </row>
    <row r="3977" spans="1:3" x14ac:dyDescent="0.3">
      <c r="A3977" t="s">
        <v>344</v>
      </c>
      <c r="B3977" t="s">
        <v>191</v>
      </c>
      <c r="C3977">
        <v>0</v>
      </c>
    </row>
    <row r="3978" spans="1:3" x14ac:dyDescent="0.3">
      <c r="A3978" t="s">
        <v>344</v>
      </c>
      <c r="B3978" t="s">
        <v>193</v>
      </c>
      <c r="C3978">
        <v>0</v>
      </c>
    </row>
    <row r="3979" spans="1:3" x14ac:dyDescent="0.3">
      <c r="A3979" t="s">
        <v>344</v>
      </c>
      <c r="B3979" t="s">
        <v>195</v>
      </c>
      <c r="C3979">
        <v>0</v>
      </c>
    </row>
    <row r="3980" spans="1:3" x14ac:dyDescent="0.3">
      <c r="A3980" t="s">
        <v>344</v>
      </c>
      <c r="B3980" t="s">
        <v>197</v>
      </c>
      <c r="C3980">
        <v>0</v>
      </c>
    </row>
    <row r="3981" spans="1:3" x14ac:dyDescent="0.3">
      <c r="A3981" t="s">
        <v>344</v>
      </c>
      <c r="B3981" t="s">
        <v>199</v>
      </c>
      <c r="C3981">
        <v>0</v>
      </c>
    </row>
    <row r="3982" spans="1:3" x14ac:dyDescent="0.3">
      <c r="A3982" t="s">
        <v>344</v>
      </c>
      <c r="B3982" t="s">
        <v>201</v>
      </c>
      <c r="C3982">
        <v>0</v>
      </c>
    </row>
    <row r="3983" spans="1:3" x14ac:dyDescent="0.3">
      <c r="A3983" t="s">
        <v>344</v>
      </c>
      <c r="B3983" t="s">
        <v>203</v>
      </c>
      <c r="C3983">
        <v>0</v>
      </c>
    </row>
    <row r="3984" spans="1:3" x14ac:dyDescent="0.3">
      <c r="A3984" t="s">
        <v>344</v>
      </c>
      <c r="B3984" t="s">
        <v>205</v>
      </c>
      <c r="C3984">
        <v>0</v>
      </c>
    </row>
    <row r="3985" spans="1:3" x14ac:dyDescent="0.3">
      <c r="A3985" t="s">
        <v>344</v>
      </c>
      <c r="B3985" t="s">
        <v>21</v>
      </c>
      <c r="C3985">
        <v>0</v>
      </c>
    </row>
    <row r="3986" spans="1:3" x14ac:dyDescent="0.3">
      <c r="A3986" t="s">
        <v>344</v>
      </c>
      <c r="B3986" t="s">
        <v>208</v>
      </c>
      <c r="C3986">
        <v>0</v>
      </c>
    </row>
    <row r="3987" spans="1:3" x14ac:dyDescent="0.3">
      <c r="A3987" t="s">
        <v>344</v>
      </c>
      <c r="B3987" t="s">
        <v>210</v>
      </c>
      <c r="C3987">
        <v>0</v>
      </c>
    </row>
    <row r="3988" spans="1:3" x14ac:dyDescent="0.3">
      <c r="A3988" t="s">
        <v>344</v>
      </c>
      <c r="B3988" t="s">
        <v>212</v>
      </c>
      <c r="C3988">
        <v>0</v>
      </c>
    </row>
    <row r="3989" spans="1:3" x14ac:dyDescent="0.3">
      <c r="A3989" t="s">
        <v>344</v>
      </c>
      <c r="B3989" t="s">
        <v>214</v>
      </c>
      <c r="C3989">
        <v>0</v>
      </c>
    </row>
    <row r="3990" spans="1:3" x14ac:dyDescent="0.3">
      <c r="A3990" t="s">
        <v>344</v>
      </c>
      <c r="B3990" t="s">
        <v>216</v>
      </c>
      <c r="C3990">
        <v>0</v>
      </c>
    </row>
    <row r="3991" spans="1:3" x14ac:dyDescent="0.3">
      <c r="A3991" t="s">
        <v>344</v>
      </c>
      <c r="B3991" t="s">
        <v>68</v>
      </c>
      <c r="C3991">
        <v>0</v>
      </c>
    </row>
    <row r="3992" spans="1:3" x14ac:dyDescent="0.3">
      <c r="A3992" t="s">
        <v>344</v>
      </c>
      <c r="B3992" t="s">
        <v>69</v>
      </c>
      <c r="C3992">
        <v>0</v>
      </c>
    </row>
    <row r="3993" spans="1:3" x14ac:dyDescent="0.3">
      <c r="A3993" t="s">
        <v>344</v>
      </c>
      <c r="B3993" t="s">
        <v>221</v>
      </c>
      <c r="C3993">
        <v>0</v>
      </c>
    </row>
    <row r="3994" spans="1:3" x14ac:dyDescent="0.3">
      <c r="A3994" t="s">
        <v>344</v>
      </c>
      <c r="B3994" t="s">
        <v>223</v>
      </c>
      <c r="C3994">
        <v>0</v>
      </c>
    </row>
    <row r="3995" spans="1:3" x14ac:dyDescent="0.3">
      <c r="A3995" t="s">
        <v>344</v>
      </c>
      <c r="B3995" t="s">
        <v>225</v>
      </c>
      <c r="C3995">
        <v>0</v>
      </c>
    </row>
    <row r="3996" spans="1:3" x14ac:dyDescent="0.3">
      <c r="A3996" t="s">
        <v>344</v>
      </c>
      <c r="B3996" t="s">
        <v>28</v>
      </c>
      <c r="C3996">
        <v>0</v>
      </c>
    </row>
    <row r="3997" spans="1:3" x14ac:dyDescent="0.3">
      <c r="A3997" t="s">
        <v>344</v>
      </c>
      <c r="B3997" t="s">
        <v>229</v>
      </c>
      <c r="C3997">
        <v>0</v>
      </c>
    </row>
    <row r="3998" spans="1:3" x14ac:dyDescent="0.3">
      <c r="A3998" t="s">
        <v>344</v>
      </c>
      <c r="B3998" t="s">
        <v>231</v>
      </c>
      <c r="C3998">
        <v>0</v>
      </c>
    </row>
    <row r="3999" spans="1:3" x14ac:dyDescent="0.3">
      <c r="A3999" t="s">
        <v>344</v>
      </c>
      <c r="B3999" t="s">
        <v>233</v>
      </c>
      <c r="C3999">
        <v>0</v>
      </c>
    </row>
    <row r="4000" spans="1:3" x14ac:dyDescent="0.3">
      <c r="A4000" t="s">
        <v>344</v>
      </c>
      <c r="B4000" t="s">
        <v>235</v>
      </c>
      <c r="C4000">
        <v>0</v>
      </c>
    </row>
    <row r="4001" spans="1:3" x14ac:dyDescent="0.3">
      <c r="A4001" t="s">
        <v>344</v>
      </c>
      <c r="B4001" t="s">
        <v>237</v>
      </c>
      <c r="C4001">
        <v>0</v>
      </c>
    </row>
    <row r="4002" spans="1:3" x14ac:dyDescent="0.3">
      <c r="A4002" t="s">
        <v>344</v>
      </c>
      <c r="B4002" t="s">
        <v>239</v>
      </c>
      <c r="C4002">
        <v>0</v>
      </c>
    </row>
    <row r="4003" spans="1:3" x14ac:dyDescent="0.3">
      <c r="A4003" t="s">
        <v>344</v>
      </c>
      <c r="B4003" t="s">
        <v>241</v>
      </c>
      <c r="C4003">
        <v>0</v>
      </c>
    </row>
    <row r="4004" spans="1:3" x14ac:dyDescent="0.3">
      <c r="A4004" t="s">
        <v>344</v>
      </c>
      <c r="B4004" t="s">
        <v>243</v>
      </c>
      <c r="C4004">
        <v>0</v>
      </c>
    </row>
    <row r="4005" spans="1:3" x14ac:dyDescent="0.3">
      <c r="A4005" t="s">
        <v>344</v>
      </c>
      <c r="B4005" t="s">
        <v>245</v>
      </c>
      <c r="C4005">
        <v>0</v>
      </c>
    </row>
    <row r="4006" spans="1:3" x14ac:dyDescent="0.3">
      <c r="A4006" t="s">
        <v>344</v>
      </c>
      <c r="B4006" t="s">
        <v>247</v>
      </c>
      <c r="C4006">
        <v>0</v>
      </c>
    </row>
    <row r="4007" spans="1:3" x14ac:dyDescent="0.3">
      <c r="A4007" t="s">
        <v>344</v>
      </c>
      <c r="B4007" t="s">
        <v>67</v>
      </c>
      <c r="C4007">
        <v>0</v>
      </c>
    </row>
    <row r="4008" spans="1:3" x14ac:dyDescent="0.3">
      <c r="A4008" t="s">
        <v>344</v>
      </c>
      <c r="B4008" t="s">
        <v>250</v>
      </c>
      <c r="C4008">
        <v>0</v>
      </c>
    </row>
    <row r="4009" spans="1:3" x14ac:dyDescent="0.3">
      <c r="A4009" t="s">
        <v>344</v>
      </c>
      <c r="B4009" t="s">
        <v>7</v>
      </c>
      <c r="C4009">
        <v>0</v>
      </c>
    </row>
    <row r="4010" spans="1:3" x14ac:dyDescent="0.3">
      <c r="A4010" t="s">
        <v>346</v>
      </c>
      <c r="B4010" t="s">
        <v>114</v>
      </c>
      <c r="C4010">
        <v>0</v>
      </c>
    </row>
    <row r="4011" spans="1:3" x14ac:dyDescent="0.3">
      <c r="A4011" t="s">
        <v>346</v>
      </c>
      <c r="B4011" t="s">
        <v>116</v>
      </c>
      <c r="C4011">
        <v>0</v>
      </c>
    </row>
    <row r="4012" spans="1:3" x14ac:dyDescent="0.3">
      <c r="A4012" t="s">
        <v>346</v>
      </c>
      <c r="B4012" t="s">
        <v>117</v>
      </c>
      <c r="C4012">
        <v>0</v>
      </c>
    </row>
    <row r="4013" spans="1:3" x14ac:dyDescent="0.3">
      <c r="A4013" t="s">
        <v>346</v>
      </c>
      <c r="B4013" t="s">
        <v>119</v>
      </c>
      <c r="C4013">
        <v>0</v>
      </c>
    </row>
    <row r="4014" spans="1:3" x14ac:dyDescent="0.3">
      <c r="A4014" t="s">
        <v>346</v>
      </c>
      <c r="B4014" t="s">
        <v>121</v>
      </c>
      <c r="C4014">
        <v>0</v>
      </c>
    </row>
    <row r="4015" spans="1:3" x14ac:dyDescent="0.3">
      <c r="A4015" t="s">
        <v>346</v>
      </c>
      <c r="B4015" t="s">
        <v>123</v>
      </c>
      <c r="C4015">
        <v>0</v>
      </c>
    </row>
    <row r="4016" spans="1:3" x14ac:dyDescent="0.3">
      <c r="A4016" t="s">
        <v>346</v>
      </c>
      <c r="B4016" t="s">
        <v>125</v>
      </c>
      <c r="C4016">
        <v>0</v>
      </c>
    </row>
    <row r="4017" spans="1:3" x14ac:dyDescent="0.3">
      <c r="A4017" t="s">
        <v>346</v>
      </c>
      <c r="B4017" t="s">
        <v>126</v>
      </c>
      <c r="C4017">
        <v>0</v>
      </c>
    </row>
    <row r="4018" spans="1:3" x14ac:dyDescent="0.3">
      <c r="A4018" t="s">
        <v>346</v>
      </c>
      <c r="B4018" t="s">
        <v>128</v>
      </c>
      <c r="C4018">
        <v>0</v>
      </c>
    </row>
    <row r="4019" spans="1:3" x14ac:dyDescent="0.3">
      <c r="A4019" t="s">
        <v>346</v>
      </c>
      <c r="B4019" t="s">
        <v>130</v>
      </c>
      <c r="C4019">
        <v>0</v>
      </c>
    </row>
    <row r="4020" spans="1:3" x14ac:dyDescent="0.3">
      <c r="A4020" t="s">
        <v>346</v>
      </c>
      <c r="B4020" t="s">
        <v>132</v>
      </c>
      <c r="C4020">
        <v>0</v>
      </c>
    </row>
    <row r="4021" spans="1:3" x14ac:dyDescent="0.3">
      <c r="A4021" t="s">
        <v>346</v>
      </c>
      <c r="B4021" t="s">
        <v>134</v>
      </c>
      <c r="C4021">
        <v>0</v>
      </c>
    </row>
    <row r="4022" spans="1:3" x14ac:dyDescent="0.3">
      <c r="A4022" t="s">
        <v>346</v>
      </c>
      <c r="B4022" t="s">
        <v>136</v>
      </c>
      <c r="C4022">
        <v>0</v>
      </c>
    </row>
    <row r="4023" spans="1:3" x14ac:dyDescent="0.3">
      <c r="A4023" t="s">
        <v>346</v>
      </c>
      <c r="B4023" t="s">
        <v>138</v>
      </c>
      <c r="C4023">
        <v>0</v>
      </c>
    </row>
    <row r="4024" spans="1:3" x14ac:dyDescent="0.3">
      <c r="A4024" t="s">
        <v>346</v>
      </c>
      <c r="B4024" t="s">
        <v>140</v>
      </c>
      <c r="C4024">
        <v>0</v>
      </c>
    </row>
    <row r="4025" spans="1:3" x14ac:dyDescent="0.3">
      <c r="A4025" t="s">
        <v>346</v>
      </c>
      <c r="B4025" t="s">
        <v>142</v>
      </c>
      <c r="C4025">
        <v>0</v>
      </c>
    </row>
    <row r="4026" spans="1:3" x14ac:dyDescent="0.3">
      <c r="A4026" t="s">
        <v>346</v>
      </c>
      <c r="B4026" t="s">
        <v>144</v>
      </c>
      <c r="C4026">
        <v>0</v>
      </c>
    </row>
    <row r="4027" spans="1:3" x14ac:dyDescent="0.3">
      <c r="A4027" t="s">
        <v>346</v>
      </c>
      <c r="B4027" t="s">
        <v>146</v>
      </c>
      <c r="C4027">
        <v>0</v>
      </c>
    </row>
    <row r="4028" spans="1:3" x14ac:dyDescent="0.3">
      <c r="A4028" t="s">
        <v>346</v>
      </c>
      <c r="B4028" t="s">
        <v>148</v>
      </c>
      <c r="C4028">
        <v>0</v>
      </c>
    </row>
    <row r="4029" spans="1:3" x14ac:dyDescent="0.3">
      <c r="A4029" t="s">
        <v>346</v>
      </c>
      <c r="B4029" t="s">
        <v>150</v>
      </c>
      <c r="C4029">
        <v>0</v>
      </c>
    </row>
    <row r="4030" spans="1:3" x14ac:dyDescent="0.3">
      <c r="A4030" t="s">
        <v>346</v>
      </c>
      <c r="B4030" t="s">
        <v>152</v>
      </c>
      <c r="C4030">
        <v>0</v>
      </c>
    </row>
    <row r="4031" spans="1:3" x14ac:dyDescent="0.3">
      <c r="A4031" t="s">
        <v>346</v>
      </c>
      <c r="B4031" t="s">
        <v>154</v>
      </c>
      <c r="C4031">
        <v>0</v>
      </c>
    </row>
    <row r="4032" spans="1:3" x14ac:dyDescent="0.3">
      <c r="A4032" t="s">
        <v>346</v>
      </c>
      <c r="B4032" t="s">
        <v>156</v>
      </c>
      <c r="C4032">
        <v>0</v>
      </c>
    </row>
    <row r="4033" spans="1:3" x14ac:dyDescent="0.3">
      <c r="A4033" t="s">
        <v>346</v>
      </c>
      <c r="B4033" t="s">
        <v>158</v>
      </c>
      <c r="C4033">
        <v>0</v>
      </c>
    </row>
    <row r="4034" spans="1:3" x14ac:dyDescent="0.3">
      <c r="A4034" t="s">
        <v>346</v>
      </c>
      <c r="B4034" t="s">
        <v>159</v>
      </c>
      <c r="C4034">
        <v>0</v>
      </c>
    </row>
    <row r="4035" spans="1:3" x14ac:dyDescent="0.3">
      <c r="A4035" t="s">
        <v>346</v>
      </c>
      <c r="B4035" t="s">
        <v>161</v>
      </c>
      <c r="C4035">
        <v>0</v>
      </c>
    </row>
    <row r="4036" spans="1:3" x14ac:dyDescent="0.3">
      <c r="A4036" t="s">
        <v>346</v>
      </c>
      <c r="B4036" t="s">
        <v>163</v>
      </c>
      <c r="C4036">
        <v>0</v>
      </c>
    </row>
    <row r="4037" spans="1:3" x14ac:dyDescent="0.3">
      <c r="A4037" t="s">
        <v>346</v>
      </c>
      <c r="B4037" t="s">
        <v>165</v>
      </c>
      <c r="C4037">
        <v>0</v>
      </c>
    </row>
    <row r="4038" spans="1:3" x14ac:dyDescent="0.3">
      <c r="A4038" t="s">
        <v>346</v>
      </c>
      <c r="B4038" t="s">
        <v>167</v>
      </c>
      <c r="C4038">
        <v>0</v>
      </c>
    </row>
    <row r="4039" spans="1:3" x14ac:dyDescent="0.3">
      <c r="A4039" t="s">
        <v>346</v>
      </c>
      <c r="B4039" t="s">
        <v>169</v>
      </c>
      <c r="C4039">
        <v>0</v>
      </c>
    </row>
    <row r="4040" spans="1:3" x14ac:dyDescent="0.3">
      <c r="A4040" t="s">
        <v>346</v>
      </c>
      <c r="B4040" t="s">
        <v>171</v>
      </c>
      <c r="C4040">
        <v>0</v>
      </c>
    </row>
    <row r="4041" spans="1:3" x14ac:dyDescent="0.3">
      <c r="A4041" t="s">
        <v>346</v>
      </c>
      <c r="B4041" t="s">
        <v>24</v>
      </c>
      <c r="C4041">
        <v>0</v>
      </c>
    </row>
    <row r="4042" spans="1:3" x14ac:dyDescent="0.3">
      <c r="A4042" t="s">
        <v>346</v>
      </c>
      <c r="B4042" t="s">
        <v>175</v>
      </c>
      <c r="C4042">
        <v>0</v>
      </c>
    </row>
    <row r="4043" spans="1:3" x14ac:dyDescent="0.3">
      <c r="A4043" t="s">
        <v>346</v>
      </c>
      <c r="B4043" t="s">
        <v>177</v>
      </c>
      <c r="C4043">
        <v>0</v>
      </c>
    </row>
    <row r="4044" spans="1:3" x14ac:dyDescent="0.3">
      <c r="A4044" t="s">
        <v>346</v>
      </c>
      <c r="B4044" t="s">
        <v>179</v>
      </c>
      <c r="C4044">
        <v>0</v>
      </c>
    </row>
    <row r="4045" spans="1:3" x14ac:dyDescent="0.3">
      <c r="A4045" t="s">
        <v>346</v>
      </c>
      <c r="B4045" t="s">
        <v>181</v>
      </c>
      <c r="C4045">
        <v>0</v>
      </c>
    </row>
    <row r="4046" spans="1:3" x14ac:dyDescent="0.3">
      <c r="A4046" t="s">
        <v>346</v>
      </c>
      <c r="B4046" t="s">
        <v>183</v>
      </c>
      <c r="C4046">
        <v>0</v>
      </c>
    </row>
    <row r="4047" spans="1:3" x14ac:dyDescent="0.3">
      <c r="A4047" t="s">
        <v>346</v>
      </c>
      <c r="B4047" t="s">
        <v>185</v>
      </c>
      <c r="C4047">
        <v>0</v>
      </c>
    </row>
    <row r="4048" spans="1:3" x14ac:dyDescent="0.3">
      <c r="A4048" t="s">
        <v>346</v>
      </c>
      <c r="B4048" t="s">
        <v>187</v>
      </c>
      <c r="C4048">
        <v>0</v>
      </c>
    </row>
    <row r="4049" spans="1:3" x14ac:dyDescent="0.3">
      <c r="A4049" t="s">
        <v>346</v>
      </c>
      <c r="B4049" t="s">
        <v>189</v>
      </c>
      <c r="C4049">
        <v>0</v>
      </c>
    </row>
    <row r="4050" spans="1:3" x14ac:dyDescent="0.3">
      <c r="A4050" t="s">
        <v>346</v>
      </c>
      <c r="B4050" t="s">
        <v>191</v>
      </c>
      <c r="C4050">
        <v>0</v>
      </c>
    </row>
    <row r="4051" spans="1:3" x14ac:dyDescent="0.3">
      <c r="A4051" t="s">
        <v>346</v>
      </c>
      <c r="B4051" t="s">
        <v>193</v>
      </c>
      <c r="C4051">
        <v>0</v>
      </c>
    </row>
    <row r="4052" spans="1:3" x14ac:dyDescent="0.3">
      <c r="A4052" t="s">
        <v>346</v>
      </c>
      <c r="B4052" t="s">
        <v>195</v>
      </c>
      <c r="C4052">
        <v>0</v>
      </c>
    </row>
    <row r="4053" spans="1:3" x14ac:dyDescent="0.3">
      <c r="A4053" t="s">
        <v>346</v>
      </c>
      <c r="B4053" t="s">
        <v>197</v>
      </c>
      <c r="C4053">
        <v>0</v>
      </c>
    </row>
    <row r="4054" spans="1:3" x14ac:dyDescent="0.3">
      <c r="A4054" t="s">
        <v>346</v>
      </c>
      <c r="B4054" t="s">
        <v>199</v>
      </c>
      <c r="C4054">
        <v>0</v>
      </c>
    </row>
    <row r="4055" spans="1:3" x14ac:dyDescent="0.3">
      <c r="A4055" t="s">
        <v>346</v>
      </c>
      <c r="B4055" t="s">
        <v>201</v>
      </c>
      <c r="C4055">
        <v>0</v>
      </c>
    </row>
    <row r="4056" spans="1:3" x14ac:dyDescent="0.3">
      <c r="A4056" t="s">
        <v>346</v>
      </c>
      <c r="B4056" t="s">
        <v>203</v>
      </c>
      <c r="C4056">
        <v>0</v>
      </c>
    </row>
    <row r="4057" spans="1:3" x14ac:dyDescent="0.3">
      <c r="A4057" t="s">
        <v>346</v>
      </c>
      <c r="B4057" t="s">
        <v>205</v>
      </c>
      <c r="C4057">
        <v>0</v>
      </c>
    </row>
    <row r="4058" spans="1:3" x14ac:dyDescent="0.3">
      <c r="A4058" t="s">
        <v>346</v>
      </c>
      <c r="B4058" t="s">
        <v>21</v>
      </c>
      <c r="C4058">
        <v>0</v>
      </c>
    </row>
    <row r="4059" spans="1:3" x14ac:dyDescent="0.3">
      <c r="A4059" t="s">
        <v>346</v>
      </c>
      <c r="B4059" t="s">
        <v>208</v>
      </c>
      <c r="C4059">
        <v>0</v>
      </c>
    </row>
    <row r="4060" spans="1:3" x14ac:dyDescent="0.3">
      <c r="A4060" t="s">
        <v>346</v>
      </c>
      <c r="B4060" t="s">
        <v>210</v>
      </c>
      <c r="C4060">
        <v>0</v>
      </c>
    </row>
    <row r="4061" spans="1:3" x14ac:dyDescent="0.3">
      <c r="A4061" t="s">
        <v>346</v>
      </c>
      <c r="B4061" t="s">
        <v>212</v>
      </c>
      <c r="C4061">
        <v>0</v>
      </c>
    </row>
    <row r="4062" spans="1:3" x14ac:dyDescent="0.3">
      <c r="A4062" t="s">
        <v>346</v>
      </c>
      <c r="B4062" t="s">
        <v>214</v>
      </c>
      <c r="C4062">
        <v>0</v>
      </c>
    </row>
    <row r="4063" spans="1:3" x14ac:dyDescent="0.3">
      <c r="A4063" t="s">
        <v>346</v>
      </c>
      <c r="B4063" t="s">
        <v>216</v>
      </c>
      <c r="C4063">
        <v>0</v>
      </c>
    </row>
    <row r="4064" spans="1:3" x14ac:dyDescent="0.3">
      <c r="A4064" t="s">
        <v>346</v>
      </c>
      <c r="B4064" t="s">
        <v>68</v>
      </c>
      <c r="C4064">
        <v>0</v>
      </c>
    </row>
    <row r="4065" spans="1:3" x14ac:dyDescent="0.3">
      <c r="A4065" t="s">
        <v>346</v>
      </c>
      <c r="B4065" t="s">
        <v>69</v>
      </c>
      <c r="C4065">
        <v>0</v>
      </c>
    </row>
    <row r="4066" spans="1:3" x14ac:dyDescent="0.3">
      <c r="A4066" t="s">
        <v>346</v>
      </c>
      <c r="B4066" t="s">
        <v>221</v>
      </c>
      <c r="C4066">
        <v>0</v>
      </c>
    </row>
    <row r="4067" spans="1:3" x14ac:dyDescent="0.3">
      <c r="A4067" t="s">
        <v>346</v>
      </c>
      <c r="B4067" t="s">
        <v>223</v>
      </c>
      <c r="C4067">
        <v>0</v>
      </c>
    </row>
    <row r="4068" spans="1:3" x14ac:dyDescent="0.3">
      <c r="A4068" t="s">
        <v>346</v>
      </c>
      <c r="B4068" t="s">
        <v>225</v>
      </c>
      <c r="C4068">
        <v>0</v>
      </c>
    </row>
    <row r="4069" spans="1:3" x14ac:dyDescent="0.3">
      <c r="A4069" t="s">
        <v>346</v>
      </c>
      <c r="B4069" t="s">
        <v>28</v>
      </c>
      <c r="C4069">
        <v>0</v>
      </c>
    </row>
    <row r="4070" spans="1:3" x14ac:dyDescent="0.3">
      <c r="A4070" t="s">
        <v>346</v>
      </c>
      <c r="B4070" t="s">
        <v>229</v>
      </c>
      <c r="C4070">
        <v>0</v>
      </c>
    </row>
    <row r="4071" spans="1:3" x14ac:dyDescent="0.3">
      <c r="A4071" t="s">
        <v>346</v>
      </c>
      <c r="B4071" t="s">
        <v>231</v>
      </c>
      <c r="C4071">
        <v>0</v>
      </c>
    </row>
    <row r="4072" spans="1:3" x14ac:dyDescent="0.3">
      <c r="A4072" t="s">
        <v>346</v>
      </c>
      <c r="B4072" t="s">
        <v>233</v>
      </c>
      <c r="C4072">
        <v>0</v>
      </c>
    </row>
    <row r="4073" spans="1:3" x14ac:dyDescent="0.3">
      <c r="A4073" t="s">
        <v>346</v>
      </c>
      <c r="B4073" t="s">
        <v>235</v>
      </c>
      <c r="C4073">
        <v>0</v>
      </c>
    </row>
    <row r="4074" spans="1:3" x14ac:dyDescent="0.3">
      <c r="A4074" t="s">
        <v>346</v>
      </c>
      <c r="B4074" t="s">
        <v>237</v>
      </c>
      <c r="C4074">
        <v>0</v>
      </c>
    </row>
    <row r="4075" spans="1:3" x14ac:dyDescent="0.3">
      <c r="A4075" t="s">
        <v>346</v>
      </c>
      <c r="B4075" t="s">
        <v>239</v>
      </c>
      <c r="C4075">
        <v>0</v>
      </c>
    </row>
    <row r="4076" spans="1:3" x14ac:dyDescent="0.3">
      <c r="A4076" t="s">
        <v>346</v>
      </c>
      <c r="B4076" t="s">
        <v>241</v>
      </c>
      <c r="C4076">
        <v>0</v>
      </c>
    </row>
    <row r="4077" spans="1:3" x14ac:dyDescent="0.3">
      <c r="A4077" t="s">
        <v>346</v>
      </c>
      <c r="B4077" t="s">
        <v>243</v>
      </c>
      <c r="C4077">
        <v>0</v>
      </c>
    </row>
    <row r="4078" spans="1:3" x14ac:dyDescent="0.3">
      <c r="A4078" t="s">
        <v>346</v>
      </c>
      <c r="B4078" t="s">
        <v>245</v>
      </c>
      <c r="C4078">
        <v>0</v>
      </c>
    </row>
    <row r="4079" spans="1:3" x14ac:dyDescent="0.3">
      <c r="A4079" t="s">
        <v>346</v>
      </c>
      <c r="B4079" t="s">
        <v>247</v>
      </c>
      <c r="C4079">
        <v>0</v>
      </c>
    </row>
    <row r="4080" spans="1:3" x14ac:dyDescent="0.3">
      <c r="A4080" t="s">
        <v>346</v>
      </c>
      <c r="B4080" t="s">
        <v>67</v>
      </c>
      <c r="C4080">
        <v>0</v>
      </c>
    </row>
    <row r="4081" spans="1:3" x14ac:dyDescent="0.3">
      <c r="A4081" t="s">
        <v>346</v>
      </c>
      <c r="B4081" t="s">
        <v>250</v>
      </c>
      <c r="C4081">
        <v>0</v>
      </c>
    </row>
    <row r="4082" spans="1:3" x14ac:dyDescent="0.3">
      <c r="A4082" t="s">
        <v>346</v>
      </c>
      <c r="B4082" t="s">
        <v>252</v>
      </c>
      <c r="C4082">
        <v>0</v>
      </c>
    </row>
    <row r="4083" spans="1:3" x14ac:dyDescent="0.3">
      <c r="A4083" t="s">
        <v>350</v>
      </c>
      <c r="B4083" t="s">
        <v>116</v>
      </c>
      <c r="C4083">
        <v>0</v>
      </c>
    </row>
    <row r="4084" spans="1:3" x14ac:dyDescent="0.3">
      <c r="A4084" t="s">
        <v>350</v>
      </c>
      <c r="B4084" t="s">
        <v>117</v>
      </c>
      <c r="C4084">
        <v>0</v>
      </c>
    </row>
    <row r="4085" spans="1:3" x14ac:dyDescent="0.3">
      <c r="A4085" t="s">
        <v>350</v>
      </c>
      <c r="B4085" t="s">
        <v>119</v>
      </c>
      <c r="C4085">
        <v>0</v>
      </c>
    </row>
    <row r="4086" spans="1:3" x14ac:dyDescent="0.3">
      <c r="A4086" t="s">
        <v>350</v>
      </c>
      <c r="B4086" t="s">
        <v>121</v>
      </c>
      <c r="C4086">
        <v>0</v>
      </c>
    </row>
    <row r="4087" spans="1:3" x14ac:dyDescent="0.3">
      <c r="A4087" t="s">
        <v>350</v>
      </c>
      <c r="B4087" t="s">
        <v>123</v>
      </c>
      <c r="C4087">
        <v>0</v>
      </c>
    </row>
    <row r="4088" spans="1:3" x14ac:dyDescent="0.3">
      <c r="A4088" t="s">
        <v>350</v>
      </c>
      <c r="B4088" t="s">
        <v>125</v>
      </c>
      <c r="C4088">
        <v>0</v>
      </c>
    </row>
    <row r="4089" spans="1:3" x14ac:dyDescent="0.3">
      <c r="A4089" t="s">
        <v>350</v>
      </c>
      <c r="B4089" t="s">
        <v>126</v>
      </c>
      <c r="C4089">
        <v>0</v>
      </c>
    </row>
    <row r="4090" spans="1:3" x14ac:dyDescent="0.3">
      <c r="A4090" t="s">
        <v>350</v>
      </c>
      <c r="B4090" t="s">
        <v>130</v>
      </c>
      <c r="C4090">
        <v>0</v>
      </c>
    </row>
    <row r="4091" spans="1:3" x14ac:dyDescent="0.3">
      <c r="A4091" t="s">
        <v>350</v>
      </c>
      <c r="B4091" t="s">
        <v>134</v>
      </c>
      <c r="C4091">
        <v>0</v>
      </c>
    </row>
    <row r="4092" spans="1:3" x14ac:dyDescent="0.3">
      <c r="A4092" t="s">
        <v>350</v>
      </c>
      <c r="B4092" t="s">
        <v>138</v>
      </c>
      <c r="C4092">
        <v>0</v>
      </c>
    </row>
    <row r="4093" spans="1:3" x14ac:dyDescent="0.3">
      <c r="A4093" t="s">
        <v>350</v>
      </c>
      <c r="B4093" t="s">
        <v>142</v>
      </c>
      <c r="C4093">
        <v>0</v>
      </c>
    </row>
    <row r="4094" spans="1:3" x14ac:dyDescent="0.3">
      <c r="A4094" t="s">
        <v>350</v>
      </c>
      <c r="B4094" t="s">
        <v>146</v>
      </c>
      <c r="C4094">
        <v>0</v>
      </c>
    </row>
    <row r="4095" spans="1:3" x14ac:dyDescent="0.3">
      <c r="A4095" t="s">
        <v>350</v>
      </c>
      <c r="B4095" t="s">
        <v>148</v>
      </c>
      <c r="C4095">
        <v>0</v>
      </c>
    </row>
    <row r="4096" spans="1:3" x14ac:dyDescent="0.3">
      <c r="A4096" t="s">
        <v>350</v>
      </c>
      <c r="B4096" t="s">
        <v>150</v>
      </c>
      <c r="C4096">
        <v>0</v>
      </c>
    </row>
    <row r="4097" spans="1:3" x14ac:dyDescent="0.3">
      <c r="A4097" t="s">
        <v>350</v>
      </c>
      <c r="B4097" t="s">
        <v>152</v>
      </c>
      <c r="C4097">
        <v>0</v>
      </c>
    </row>
    <row r="4098" spans="1:3" x14ac:dyDescent="0.3">
      <c r="A4098" t="s">
        <v>350</v>
      </c>
      <c r="B4098" t="s">
        <v>154</v>
      </c>
      <c r="C4098">
        <v>0</v>
      </c>
    </row>
    <row r="4099" spans="1:3" x14ac:dyDescent="0.3">
      <c r="A4099" t="s">
        <v>350</v>
      </c>
      <c r="B4099" t="s">
        <v>156</v>
      </c>
      <c r="C4099">
        <v>0</v>
      </c>
    </row>
    <row r="4100" spans="1:3" x14ac:dyDescent="0.3">
      <c r="A4100" t="s">
        <v>350</v>
      </c>
      <c r="B4100" t="s">
        <v>158</v>
      </c>
      <c r="C4100">
        <v>0</v>
      </c>
    </row>
    <row r="4101" spans="1:3" x14ac:dyDescent="0.3">
      <c r="A4101" t="s">
        <v>350</v>
      </c>
      <c r="B4101" t="s">
        <v>159</v>
      </c>
      <c r="C4101">
        <v>0</v>
      </c>
    </row>
    <row r="4102" spans="1:3" x14ac:dyDescent="0.3">
      <c r="A4102" t="s">
        <v>350</v>
      </c>
      <c r="B4102" t="s">
        <v>161</v>
      </c>
      <c r="C4102">
        <v>0</v>
      </c>
    </row>
    <row r="4103" spans="1:3" x14ac:dyDescent="0.3">
      <c r="A4103" t="s">
        <v>350</v>
      </c>
      <c r="B4103" t="s">
        <v>163</v>
      </c>
      <c r="C4103">
        <v>0</v>
      </c>
    </row>
    <row r="4104" spans="1:3" x14ac:dyDescent="0.3">
      <c r="A4104" t="s">
        <v>350</v>
      </c>
      <c r="B4104" t="s">
        <v>165</v>
      </c>
      <c r="C4104">
        <v>0</v>
      </c>
    </row>
    <row r="4105" spans="1:3" x14ac:dyDescent="0.3">
      <c r="A4105" t="s">
        <v>350</v>
      </c>
      <c r="B4105" t="s">
        <v>167</v>
      </c>
      <c r="C4105">
        <v>0</v>
      </c>
    </row>
    <row r="4106" spans="1:3" x14ac:dyDescent="0.3">
      <c r="A4106" t="s">
        <v>350</v>
      </c>
      <c r="B4106" t="s">
        <v>169</v>
      </c>
      <c r="C4106">
        <v>0</v>
      </c>
    </row>
    <row r="4107" spans="1:3" x14ac:dyDescent="0.3">
      <c r="A4107" t="s">
        <v>350</v>
      </c>
      <c r="B4107" t="s">
        <v>171</v>
      </c>
      <c r="C4107">
        <v>0</v>
      </c>
    </row>
    <row r="4108" spans="1:3" x14ac:dyDescent="0.3">
      <c r="A4108" t="s">
        <v>350</v>
      </c>
      <c r="B4108" t="s">
        <v>24</v>
      </c>
      <c r="C4108">
        <v>0</v>
      </c>
    </row>
    <row r="4109" spans="1:3" x14ac:dyDescent="0.3">
      <c r="A4109" t="s">
        <v>350</v>
      </c>
      <c r="B4109" t="s">
        <v>175</v>
      </c>
      <c r="C4109">
        <v>0</v>
      </c>
    </row>
    <row r="4110" spans="1:3" x14ac:dyDescent="0.3">
      <c r="A4110" t="s">
        <v>350</v>
      </c>
      <c r="B4110" t="s">
        <v>177</v>
      </c>
      <c r="C4110">
        <v>0</v>
      </c>
    </row>
    <row r="4111" spans="1:3" x14ac:dyDescent="0.3">
      <c r="A4111" t="s">
        <v>350</v>
      </c>
      <c r="B4111" t="s">
        <v>179</v>
      </c>
      <c r="C4111">
        <v>0</v>
      </c>
    </row>
    <row r="4112" spans="1:3" x14ac:dyDescent="0.3">
      <c r="A4112" t="s">
        <v>350</v>
      </c>
      <c r="B4112" t="s">
        <v>181</v>
      </c>
      <c r="C4112">
        <v>0</v>
      </c>
    </row>
    <row r="4113" spans="1:3" x14ac:dyDescent="0.3">
      <c r="A4113" t="s">
        <v>350</v>
      </c>
      <c r="B4113" t="s">
        <v>183</v>
      </c>
      <c r="C4113">
        <v>0</v>
      </c>
    </row>
    <row r="4114" spans="1:3" x14ac:dyDescent="0.3">
      <c r="A4114" t="s">
        <v>350</v>
      </c>
      <c r="B4114" t="s">
        <v>185</v>
      </c>
      <c r="C4114">
        <v>0</v>
      </c>
    </row>
    <row r="4115" spans="1:3" x14ac:dyDescent="0.3">
      <c r="A4115" t="s">
        <v>350</v>
      </c>
      <c r="B4115" t="s">
        <v>187</v>
      </c>
      <c r="C4115">
        <v>0</v>
      </c>
    </row>
    <row r="4116" spans="1:3" x14ac:dyDescent="0.3">
      <c r="A4116" t="s">
        <v>350</v>
      </c>
      <c r="B4116" t="s">
        <v>189</v>
      </c>
      <c r="C4116">
        <v>0</v>
      </c>
    </row>
    <row r="4117" spans="1:3" x14ac:dyDescent="0.3">
      <c r="A4117" t="s">
        <v>350</v>
      </c>
      <c r="B4117" t="s">
        <v>191</v>
      </c>
      <c r="C4117">
        <v>0</v>
      </c>
    </row>
    <row r="4118" spans="1:3" x14ac:dyDescent="0.3">
      <c r="A4118" t="s">
        <v>350</v>
      </c>
      <c r="B4118" t="s">
        <v>193</v>
      </c>
      <c r="C4118">
        <v>0</v>
      </c>
    </row>
    <row r="4119" spans="1:3" x14ac:dyDescent="0.3">
      <c r="A4119" t="s">
        <v>350</v>
      </c>
      <c r="B4119" t="s">
        <v>195</v>
      </c>
      <c r="C4119">
        <v>0</v>
      </c>
    </row>
    <row r="4120" spans="1:3" x14ac:dyDescent="0.3">
      <c r="A4120" t="s">
        <v>350</v>
      </c>
      <c r="B4120" t="s">
        <v>197</v>
      </c>
      <c r="C4120">
        <v>0</v>
      </c>
    </row>
    <row r="4121" spans="1:3" x14ac:dyDescent="0.3">
      <c r="A4121" t="s">
        <v>350</v>
      </c>
      <c r="B4121" t="s">
        <v>199</v>
      </c>
      <c r="C4121">
        <v>0</v>
      </c>
    </row>
    <row r="4122" spans="1:3" x14ac:dyDescent="0.3">
      <c r="A4122" t="s">
        <v>350</v>
      </c>
      <c r="B4122" t="s">
        <v>201</v>
      </c>
      <c r="C4122">
        <v>0</v>
      </c>
    </row>
    <row r="4123" spans="1:3" x14ac:dyDescent="0.3">
      <c r="A4123" t="s">
        <v>350</v>
      </c>
      <c r="B4123" t="s">
        <v>203</v>
      </c>
      <c r="C4123">
        <v>0</v>
      </c>
    </row>
    <row r="4124" spans="1:3" x14ac:dyDescent="0.3">
      <c r="A4124" t="s">
        <v>350</v>
      </c>
      <c r="B4124" t="s">
        <v>205</v>
      </c>
      <c r="C4124">
        <v>0</v>
      </c>
    </row>
    <row r="4125" spans="1:3" x14ac:dyDescent="0.3">
      <c r="A4125" t="s">
        <v>350</v>
      </c>
      <c r="B4125" t="s">
        <v>21</v>
      </c>
      <c r="C4125">
        <v>0</v>
      </c>
    </row>
    <row r="4126" spans="1:3" x14ac:dyDescent="0.3">
      <c r="A4126" t="s">
        <v>350</v>
      </c>
      <c r="B4126" t="s">
        <v>208</v>
      </c>
      <c r="C4126">
        <v>0</v>
      </c>
    </row>
    <row r="4127" spans="1:3" x14ac:dyDescent="0.3">
      <c r="A4127" t="s">
        <v>350</v>
      </c>
      <c r="B4127" t="s">
        <v>210</v>
      </c>
      <c r="C4127">
        <v>0</v>
      </c>
    </row>
    <row r="4128" spans="1:3" x14ac:dyDescent="0.3">
      <c r="A4128" t="s">
        <v>350</v>
      </c>
      <c r="B4128" t="s">
        <v>212</v>
      </c>
      <c r="C4128">
        <v>0</v>
      </c>
    </row>
    <row r="4129" spans="1:3" x14ac:dyDescent="0.3">
      <c r="A4129" t="s">
        <v>350</v>
      </c>
      <c r="B4129" t="s">
        <v>214</v>
      </c>
      <c r="C4129">
        <v>0</v>
      </c>
    </row>
    <row r="4130" spans="1:3" x14ac:dyDescent="0.3">
      <c r="A4130" t="s">
        <v>350</v>
      </c>
      <c r="B4130" t="s">
        <v>216</v>
      </c>
      <c r="C4130">
        <v>0</v>
      </c>
    </row>
    <row r="4131" spans="1:3" x14ac:dyDescent="0.3">
      <c r="A4131" t="s">
        <v>350</v>
      </c>
      <c r="B4131" t="s">
        <v>68</v>
      </c>
      <c r="C4131">
        <v>0</v>
      </c>
    </row>
    <row r="4132" spans="1:3" x14ac:dyDescent="0.3">
      <c r="A4132" t="s">
        <v>350</v>
      </c>
      <c r="B4132" t="s">
        <v>69</v>
      </c>
      <c r="C4132">
        <v>0</v>
      </c>
    </row>
    <row r="4133" spans="1:3" x14ac:dyDescent="0.3">
      <c r="A4133" t="s">
        <v>350</v>
      </c>
      <c r="B4133" t="s">
        <v>221</v>
      </c>
      <c r="C4133">
        <v>0</v>
      </c>
    </row>
    <row r="4134" spans="1:3" x14ac:dyDescent="0.3">
      <c r="A4134" t="s">
        <v>350</v>
      </c>
      <c r="B4134" t="s">
        <v>223</v>
      </c>
      <c r="C4134">
        <v>0</v>
      </c>
    </row>
    <row r="4135" spans="1:3" x14ac:dyDescent="0.3">
      <c r="A4135" t="s">
        <v>350</v>
      </c>
      <c r="B4135" t="s">
        <v>225</v>
      </c>
      <c r="C4135">
        <v>0</v>
      </c>
    </row>
    <row r="4136" spans="1:3" x14ac:dyDescent="0.3">
      <c r="A4136" t="s">
        <v>350</v>
      </c>
      <c r="B4136" t="s">
        <v>28</v>
      </c>
      <c r="C4136">
        <v>0</v>
      </c>
    </row>
    <row r="4137" spans="1:3" x14ac:dyDescent="0.3">
      <c r="A4137" t="s">
        <v>350</v>
      </c>
      <c r="B4137" t="s">
        <v>229</v>
      </c>
      <c r="C4137">
        <v>0</v>
      </c>
    </row>
    <row r="4138" spans="1:3" x14ac:dyDescent="0.3">
      <c r="A4138" t="s">
        <v>350</v>
      </c>
      <c r="B4138" t="s">
        <v>231</v>
      </c>
      <c r="C4138">
        <v>0</v>
      </c>
    </row>
    <row r="4139" spans="1:3" x14ac:dyDescent="0.3">
      <c r="A4139" t="s">
        <v>350</v>
      </c>
      <c r="B4139" t="s">
        <v>233</v>
      </c>
      <c r="C4139">
        <v>0</v>
      </c>
    </row>
    <row r="4140" spans="1:3" x14ac:dyDescent="0.3">
      <c r="A4140" t="s">
        <v>350</v>
      </c>
      <c r="B4140" t="s">
        <v>235</v>
      </c>
      <c r="C4140">
        <v>0</v>
      </c>
    </row>
    <row r="4141" spans="1:3" x14ac:dyDescent="0.3">
      <c r="A4141" t="s">
        <v>350</v>
      </c>
      <c r="B4141" t="s">
        <v>237</v>
      </c>
      <c r="C4141">
        <v>0</v>
      </c>
    </row>
    <row r="4142" spans="1:3" x14ac:dyDescent="0.3">
      <c r="A4142" t="s">
        <v>350</v>
      </c>
      <c r="B4142" t="s">
        <v>239</v>
      </c>
      <c r="C4142">
        <v>0</v>
      </c>
    </row>
    <row r="4143" spans="1:3" x14ac:dyDescent="0.3">
      <c r="A4143" t="s">
        <v>350</v>
      </c>
      <c r="B4143" t="s">
        <v>241</v>
      </c>
      <c r="C4143">
        <v>0</v>
      </c>
    </row>
    <row r="4144" spans="1:3" x14ac:dyDescent="0.3">
      <c r="A4144" t="s">
        <v>350</v>
      </c>
      <c r="B4144" t="s">
        <v>243</v>
      </c>
      <c r="C4144">
        <v>0</v>
      </c>
    </row>
    <row r="4145" spans="1:3" x14ac:dyDescent="0.3">
      <c r="A4145" t="s">
        <v>350</v>
      </c>
      <c r="B4145" t="s">
        <v>245</v>
      </c>
      <c r="C4145">
        <v>0</v>
      </c>
    </row>
    <row r="4146" spans="1:3" x14ac:dyDescent="0.3">
      <c r="A4146" t="s">
        <v>350</v>
      </c>
      <c r="B4146" t="s">
        <v>247</v>
      </c>
      <c r="C4146">
        <v>0</v>
      </c>
    </row>
    <row r="4147" spans="1:3" x14ac:dyDescent="0.3">
      <c r="A4147" t="s">
        <v>350</v>
      </c>
      <c r="B4147" t="s">
        <v>67</v>
      </c>
      <c r="C4147">
        <v>0</v>
      </c>
    </row>
    <row r="4148" spans="1:3" x14ac:dyDescent="0.3">
      <c r="A4148" t="s">
        <v>350</v>
      </c>
      <c r="B4148" t="s">
        <v>250</v>
      </c>
      <c r="C4148">
        <v>0</v>
      </c>
    </row>
    <row r="4149" spans="1:3" x14ac:dyDescent="0.3">
      <c r="A4149" t="s">
        <v>350</v>
      </c>
      <c r="B4149" t="s">
        <v>252</v>
      </c>
      <c r="C4149">
        <v>0</v>
      </c>
    </row>
    <row r="4150" spans="1:3" x14ac:dyDescent="0.3">
      <c r="A4150" t="s">
        <v>350</v>
      </c>
      <c r="B4150" t="s">
        <v>7</v>
      </c>
      <c r="C4150">
        <v>0</v>
      </c>
    </row>
    <row r="4151" spans="1:3" x14ac:dyDescent="0.3">
      <c r="A4151" t="s">
        <v>352</v>
      </c>
      <c r="B4151" t="s">
        <v>114</v>
      </c>
      <c r="C4151">
        <v>0</v>
      </c>
    </row>
    <row r="4152" spans="1:3" x14ac:dyDescent="0.3">
      <c r="A4152" t="s">
        <v>352</v>
      </c>
      <c r="B4152" t="s">
        <v>116</v>
      </c>
      <c r="C4152">
        <v>0</v>
      </c>
    </row>
    <row r="4153" spans="1:3" x14ac:dyDescent="0.3">
      <c r="A4153" t="s">
        <v>352</v>
      </c>
      <c r="B4153" t="s">
        <v>117</v>
      </c>
      <c r="C4153">
        <v>0</v>
      </c>
    </row>
    <row r="4154" spans="1:3" x14ac:dyDescent="0.3">
      <c r="A4154" t="s">
        <v>352</v>
      </c>
      <c r="B4154" t="s">
        <v>119</v>
      </c>
      <c r="C4154">
        <v>0</v>
      </c>
    </row>
    <row r="4155" spans="1:3" x14ac:dyDescent="0.3">
      <c r="A4155" t="s">
        <v>352</v>
      </c>
      <c r="B4155" t="s">
        <v>121</v>
      </c>
      <c r="C4155">
        <v>0</v>
      </c>
    </row>
    <row r="4156" spans="1:3" x14ac:dyDescent="0.3">
      <c r="A4156" t="s">
        <v>352</v>
      </c>
      <c r="B4156" t="s">
        <v>123</v>
      </c>
      <c r="C4156">
        <v>0</v>
      </c>
    </row>
    <row r="4157" spans="1:3" x14ac:dyDescent="0.3">
      <c r="A4157" t="s">
        <v>352</v>
      </c>
      <c r="B4157" t="s">
        <v>125</v>
      </c>
      <c r="C4157">
        <v>0</v>
      </c>
    </row>
    <row r="4158" spans="1:3" x14ac:dyDescent="0.3">
      <c r="A4158" t="s">
        <v>352</v>
      </c>
      <c r="B4158" t="s">
        <v>126</v>
      </c>
      <c r="C4158">
        <v>0</v>
      </c>
    </row>
    <row r="4159" spans="1:3" x14ac:dyDescent="0.3">
      <c r="A4159" t="s">
        <v>352</v>
      </c>
      <c r="B4159" t="s">
        <v>128</v>
      </c>
      <c r="C4159">
        <v>0</v>
      </c>
    </row>
    <row r="4160" spans="1:3" x14ac:dyDescent="0.3">
      <c r="A4160" t="s">
        <v>352</v>
      </c>
      <c r="B4160" t="s">
        <v>130</v>
      </c>
      <c r="C4160">
        <v>0</v>
      </c>
    </row>
    <row r="4161" spans="1:3" x14ac:dyDescent="0.3">
      <c r="A4161" t="s">
        <v>352</v>
      </c>
      <c r="B4161" t="s">
        <v>132</v>
      </c>
      <c r="C4161">
        <v>0</v>
      </c>
    </row>
    <row r="4162" spans="1:3" x14ac:dyDescent="0.3">
      <c r="A4162" t="s">
        <v>352</v>
      </c>
      <c r="B4162" t="s">
        <v>134</v>
      </c>
      <c r="C4162">
        <v>0</v>
      </c>
    </row>
    <row r="4163" spans="1:3" x14ac:dyDescent="0.3">
      <c r="A4163" t="s">
        <v>352</v>
      </c>
      <c r="B4163" t="s">
        <v>136</v>
      </c>
      <c r="C4163">
        <v>0</v>
      </c>
    </row>
    <row r="4164" spans="1:3" x14ac:dyDescent="0.3">
      <c r="A4164" t="s">
        <v>352</v>
      </c>
      <c r="B4164" t="s">
        <v>138</v>
      </c>
      <c r="C4164">
        <v>0</v>
      </c>
    </row>
    <row r="4165" spans="1:3" x14ac:dyDescent="0.3">
      <c r="A4165" t="s">
        <v>352</v>
      </c>
      <c r="B4165" t="s">
        <v>142</v>
      </c>
      <c r="C4165">
        <v>0</v>
      </c>
    </row>
    <row r="4166" spans="1:3" x14ac:dyDescent="0.3">
      <c r="A4166" t="s">
        <v>352</v>
      </c>
      <c r="B4166" t="s">
        <v>144</v>
      </c>
      <c r="C4166">
        <v>0</v>
      </c>
    </row>
    <row r="4167" spans="1:3" x14ac:dyDescent="0.3">
      <c r="A4167" t="s">
        <v>352</v>
      </c>
      <c r="B4167" t="s">
        <v>150</v>
      </c>
      <c r="C4167">
        <v>0</v>
      </c>
    </row>
    <row r="4168" spans="1:3" x14ac:dyDescent="0.3">
      <c r="A4168" t="s">
        <v>352</v>
      </c>
      <c r="B4168" t="s">
        <v>152</v>
      </c>
      <c r="C4168">
        <v>0</v>
      </c>
    </row>
    <row r="4169" spans="1:3" x14ac:dyDescent="0.3">
      <c r="A4169" t="s">
        <v>352</v>
      </c>
      <c r="B4169" t="s">
        <v>154</v>
      </c>
      <c r="C4169">
        <v>0</v>
      </c>
    </row>
    <row r="4170" spans="1:3" x14ac:dyDescent="0.3">
      <c r="A4170" t="s">
        <v>352</v>
      </c>
      <c r="B4170" t="s">
        <v>156</v>
      </c>
      <c r="C4170">
        <v>0</v>
      </c>
    </row>
    <row r="4171" spans="1:3" x14ac:dyDescent="0.3">
      <c r="A4171" t="s">
        <v>352</v>
      </c>
      <c r="B4171" t="s">
        <v>158</v>
      </c>
      <c r="C4171">
        <v>0</v>
      </c>
    </row>
    <row r="4172" spans="1:3" x14ac:dyDescent="0.3">
      <c r="A4172" t="s">
        <v>352</v>
      </c>
      <c r="B4172" t="s">
        <v>159</v>
      </c>
      <c r="C4172">
        <v>0</v>
      </c>
    </row>
    <row r="4173" spans="1:3" x14ac:dyDescent="0.3">
      <c r="A4173" t="s">
        <v>352</v>
      </c>
      <c r="B4173" t="s">
        <v>161</v>
      </c>
      <c r="C4173">
        <v>0</v>
      </c>
    </row>
    <row r="4174" spans="1:3" x14ac:dyDescent="0.3">
      <c r="A4174" t="s">
        <v>352</v>
      </c>
      <c r="B4174" t="s">
        <v>163</v>
      </c>
      <c r="C4174">
        <v>0</v>
      </c>
    </row>
    <row r="4175" spans="1:3" x14ac:dyDescent="0.3">
      <c r="A4175" t="s">
        <v>352</v>
      </c>
      <c r="B4175" t="s">
        <v>165</v>
      </c>
      <c r="C4175">
        <v>0</v>
      </c>
    </row>
    <row r="4176" spans="1:3" x14ac:dyDescent="0.3">
      <c r="A4176" t="s">
        <v>352</v>
      </c>
      <c r="B4176" t="s">
        <v>167</v>
      </c>
      <c r="C4176">
        <v>0</v>
      </c>
    </row>
    <row r="4177" spans="1:3" x14ac:dyDescent="0.3">
      <c r="A4177" t="s">
        <v>352</v>
      </c>
      <c r="B4177" t="s">
        <v>169</v>
      </c>
      <c r="C4177">
        <v>0</v>
      </c>
    </row>
    <row r="4178" spans="1:3" x14ac:dyDescent="0.3">
      <c r="A4178" t="s">
        <v>352</v>
      </c>
      <c r="B4178" t="s">
        <v>171</v>
      </c>
      <c r="C4178">
        <v>0</v>
      </c>
    </row>
    <row r="4179" spans="1:3" x14ac:dyDescent="0.3">
      <c r="A4179" t="s">
        <v>352</v>
      </c>
      <c r="B4179" t="s">
        <v>24</v>
      </c>
      <c r="C4179">
        <v>0</v>
      </c>
    </row>
    <row r="4180" spans="1:3" x14ac:dyDescent="0.3">
      <c r="A4180" t="s">
        <v>352</v>
      </c>
      <c r="B4180" t="s">
        <v>175</v>
      </c>
      <c r="C4180">
        <v>0</v>
      </c>
    </row>
    <row r="4181" spans="1:3" x14ac:dyDescent="0.3">
      <c r="A4181" t="s">
        <v>352</v>
      </c>
      <c r="B4181" t="s">
        <v>177</v>
      </c>
      <c r="C4181">
        <v>0</v>
      </c>
    </row>
    <row r="4182" spans="1:3" x14ac:dyDescent="0.3">
      <c r="A4182" t="s">
        <v>352</v>
      </c>
      <c r="B4182" t="s">
        <v>179</v>
      </c>
      <c r="C4182">
        <v>0</v>
      </c>
    </row>
    <row r="4183" spans="1:3" x14ac:dyDescent="0.3">
      <c r="A4183" t="s">
        <v>352</v>
      </c>
      <c r="B4183" t="s">
        <v>181</v>
      </c>
      <c r="C4183">
        <v>0</v>
      </c>
    </row>
    <row r="4184" spans="1:3" x14ac:dyDescent="0.3">
      <c r="A4184" t="s">
        <v>352</v>
      </c>
      <c r="B4184" t="s">
        <v>183</v>
      </c>
      <c r="C4184">
        <v>0</v>
      </c>
    </row>
    <row r="4185" spans="1:3" x14ac:dyDescent="0.3">
      <c r="A4185" t="s">
        <v>352</v>
      </c>
      <c r="B4185" t="s">
        <v>185</v>
      </c>
      <c r="C4185">
        <v>0</v>
      </c>
    </row>
    <row r="4186" spans="1:3" x14ac:dyDescent="0.3">
      <c r="A4186" t="s">
        <v>352</v>
      </c>
      <c r="B4186" t="s">
        <v>187</v>
      </c>
      <c r="C4186">
        <v>0</v>
      </c>
    </row>
    <row r="4187" spans="1:3" x14ac:dyDescent="0.3">
      <c r="A4187" t="s">
        <v>352</v>
      </c>
      <c r="B4187" t="s">
        <v>189</v>
      </c>
      <c r="C4187">
        <v>0</v>
      </c>
    </row>
    <row r="4188" spans="1:3" x14ac:dyDescent="0.3">
      <c r="A4188" t="s">
        <v>352</v>
      </c>
      <c r="B4188" t="s">
        <v>191</v>
      </c>
      <c r="C4188">
        <v>0</v>
      </c>
    </row>
    <row r="4189" spans="1:3" x14ac:dyDescent="0.3">
      <c r="A4189" t="s">
        <v>352</v>
      </c>
      <c r="B4189" t="s">
        <v>193</v>
      </c>
      <c r="C4189">
        <v>0</v>
      </c>
    </row>
    <row r="4190" spans="1:3" x14ac:dyDescent="0.3">
      <c r="A4190" t="s">
        <v>352</v>
      </c>
      <c r="B4190" t="s">
        <v>195</v>
      </c>
      <c r="C4190">
        <v>0</v>
      </c>
    </row>
    <row r="4191" spans="1:3" x14ac:dyDescent="0.3">
      <c r="A4191" t="s">
        <v>352</v>
      </c>
      <c r="B4191" t="s">
        <v>197</v>
      </c>
      <c r="C4191">
        <v>0</v>
      </c>
    </row>
    <row r="4192" spans="1:3" x14ac:dyDescent="0.3">
      <c r="A4192" t="s">
        <v>352</v>
      </c>
      <c r="B4192" t="s">
        <v>199</v>
      </c>
      <c r="C4192">
        <v>0</v>
      </c>
    </row>
    <row r="4193" spans="1:3" x14ac:dyDescent="0.3">
      <c r="A4193" t="s">
        <v>352</v>
      </c>
      <c r="B4193" t="s">
        <v>201</v>
      </c>
      <c r="C4193">
        <v>0</v>
      </c>
    </row>
    <row r="4194" spans="1:3" x14ac:dyDescent="0.3">
      <c r="A4194" t="s">
        <v>352</v>
      </c>
      <c r="B4194" t="s">
        <v>203</v>
      </c>
      <c r="C4194">
        <v>0</v>
      </c>
    </row>
    <row r="4195" spans="1:3" x14ac:dyDescent="0.3">
      <c r="A4195" t="s">
        <v>352</v>
      </c>
      <c r="B4195" t="s">
        <v>205</v>
      </c>
      <c r="C4195">
        <v>0</v>
      </c>
    </row>
    <row r="4196" spans="1:3" x14ac:dyDescent="0.3">
      <c r="A4196" t="s">
        <v>352</v>
      </c>
      <c r="B4196" t="s">
        <v>21</v>
      </c>
      <c r="C4196">
        <v>0</v>
      </c>
    </row>
    <row r="4197" spans="1:3" x14ac:dyDescent="0.3">
      <c r="A4197" t="s">
        <v>352</v>
      </c>
      <c r="B4197" t="s">
        <v>208</v>
      </c>
      <c r="C4197">
        <v>0</v>
      </c>
    </row>
    <row r="4198" spans="1:3" x14ac:dyDescent="0.3">
      <c r="A4198" t="s">
        <v>352</v>
      </c>
      <c r="B4198" t="s">
        <v>210</v>
      </c>
      <c r="C4198">
        <v>0</v>
      </c>
    </row>
    <row r="4199" spans="1:3" x14ac:dyDescent="0.3">
      <c r="A4199" t="s">
        <v>352</v>
      </c>
      <c r="B4199" t="s">
        <v>212</v>
      </c>
      <c r="C4199">
        <v>0</v>
      </c>
    </row>
    <row r="4200" spans="1:3" x14ac:dyDescent="0.3">
      <c r="A4200" t="s">
        <v>352</v>
      </c>
      <c r="B4200" t="s">
        <v>214</v>
      </c>
      <c r="C4200">
        <v>0</v>
      </c>
    </row>
    <row r="4201" spans="1:3" x14ac:dyDescent="0.3">
      <c r="A4201" t="s">
        <v>352</v>
      </c>
      <c r="B4201" t="s">
        <v>216</v>
      </c>
      <c r="C4201">
        <v>0</v>
      </c>
    </row>
    <row r="4202" spans="1:3" x14ac:dyDescent="0.3">
      <c r="A4202" t="s">
        <v>352</v>
      </c>
      <c r="B4202" t="s">
        <v>68</v>
      </c>
      <c r="C4202">
        <v>0</v>
      </c>
    </row>
    <row r="4203" spans="1:3" x14ac:dyDescent="0.3">
      <c r="A4203" t="s">
        <v>352</v>
      </c>
      <c r="B4203" t="s">
        <v>69</v>
      </c>
      <c r="C4203">
        <v>0</v>
      </c>
    </row>
    <row r="4204" spans="1:3" x14ac:dyDescent="0.3">
      <c r="A4204" t="s">
        <v>352</v>
      </c>
      <c r="B4204" t="s">
        <v>221</v>
      </c>
      <c r="C4204">
        <v>0</v>
      </c>
    </row>
    <row r="4205" spans="1:3" x14ac:dyDescent="0.3">
      <c r="A4205" t="s">
        <v>352</v>
      </c>
      <c r="B4205" t="s">
        <v>223</v>
      </c>
      <c r="C4205">
        <v>0</v>
      </c>
    </row>
    <row r="4206" spans="1:3" x14ac:dyDescent="0.3">
      <c r="A4206" t="s">
        <v>352</v>
      </c>
      <c r="B4206" t="s">
        <v>225</v>
      </c>
      <c r="C4206">
        <v>0</v>
      </c>
    </row>
    <row r="4207" spans="1:3" x14ac:dyDescent="0.3">
      <c r="A4207" t="s">
        <v>352</v>
      </c>
      <c r="B4207" t="s">
        <v>28</v>
      </c>
      <c r="C4207">
        <v>0</v>
      </c>
    </row>
    <row r="4208" spans="1:3" x14ac:dyDescent="0.3">
      <c r="A4208" t="s">
        <v>352</v>
      </c>
      <c r="B4208" t="s">
        <v>229</v>
      </c>
      <c r="C4208">
        <v>0</v>
      </c>
    </row>
    <row r="4209" spans="1:3" x14ac:dyDescent="0.3">
      <c r="A4209" t="s">
        <v>352</v>
      </c>
      <c r="B4209" t="s">
        <v>231</v>
      </c>
      <c r="C4209">
        <v>0</v>
      </c>
    </row>
    <row r="4210" spans="1:3" x14ac:dyDescent="0.3">
      <c r="A4210" t="s">
        <v>352</v>
      </c>
      <c r="B4210" t="s">
        <v>233</v>
      </c>
      <c r="C4210">
        <v>0</v>
      </c>
    </row>
    <row r="4211" spans="1:3" x14ac:dyDescent="0.3">
      <c r="A4211" t="s">
        <v>352</v>
      </c>
      <c r="B4211" t="s">
        <v>235</v>
      </c>
      <c r="C4211">
        <v>0</v>
      </c>
    </row>
    <row r="4212" spans="1:3" x14ac:dyDescent="0.3">
      <c r="A4212" t="s">
        <v>352</v>
      </c>
      <c r="B4212" t="s">
        <v>237</v>
      </c>
      <c r="C4212">
        <v>0</v>
      </c>
    </row>
    <row r="4213" spans="1:3" x14ac:dyDescent="0.3">
      <c r="A4213" t="s">
        <v>352</v>
      </c>
      <c r="B4213" t="s">
        <v>239</v>
      </c>
      <c r="C4213">
        <v>0</v>
      </c>
    </row>
    <row r="4214" spans="1:3" x14ac:dyDescent="0.3">
      <c r="A4214" t="s">
        <v>352</v>
      </c>
      <c r="B4214" t="s">
        <v>241</v>
      </c>
      <c r="C4214">
        <v>0</v>
      </c>
    </row>
    <row r="4215" spans="1:3" x14ac:dyDescent="0.3">
      <c r="A4215" t="s">
        <v>352</v>
      </c>
      <c r="B4215" t="s">
        <v>243</v>
      </c>
      <c r="C4215">
        <v>0</v>
      </c>
    </row>
    <row r="4216" spans="1:3" x14ac:dyDescent="0.3">
      <c r="A4216" t="s">
        <v>352</v>
      </c>
      <c r="B4216" t="s">
        <v>245</v>
      </c>
      <c r="C4216">
        <v>0</v>
      </c>
    </row>
    <row r="4217" spans="1:3" x14ac:dyDescent="0.3">
      <c r="A4217" t="s">
        <v>352</v>
      </c>
      <c r="B4217" t="s">
        <v>247</v>
      </c>
      <c r="C4217">
        <v>0</v>
      </c>
    </row>
    <row r="4218" spans="1:3" x14ac:dyDescent="0.3">
      <c r="A4218" t="s">
        <v>352</v>
      </c>
      <c r="B4218" t="s">
        <v>67</v>
      </c>
      <c r="C4218">
        <v>0</v>
      </c>
    </row>
    <row r="4219" spans="1:3" x14ac:dyDescent="0.3">
      <c r="A4219" t="s">
        <v>352</v>
      </c>
      <c r="B4219" t="s">
        <v>250</v>
      </c>
      <c r="C4219">
        <v>0</v>
      </c>
    </row>
    <row r="4220" spans="1:3" x14ac:dyDescent="0.3">
      <c r="A4220" t="s">
        <v>352</v>
      </c>
      <c r="B4220" t="s">
        <v>252</v>
      </c>
      <c r="C4220">
        <v>0</v>
      </c>
    </row>
    <row r="4221" spans="1:3" x14ac:dyDescent="0.3">
      <c r="A4221" t="s">
        <v>352</v>
      </c>
      <c r="B4221" t="s">
        <v>7</v>
      </c>
      <c r="C4221">
        <v>0</v>
      </c>
    </row>
    <row r="4222" spans="1:3" x14ac:dyDescent="0.3">
      <c r="A4222" t="s">
        <v>354</v>
      </c>
      <c r="B4222" t="s">
        <v>114</v>
      </c>
      <c r="C4222">
        <v>0</v>
      </c>
    </row>
    <row r="4223" spans="1:3" x14ac:dyDescent="0.3">
      <c r="A4223" t="s">
        <v>354</v>
      </c>
      <c r="B4223" t="s">
        <v>116</v>
      </c>
      <c r="C4223">
        <v>0</v>
      </c>
    </row>
    <row r="4224" spans="1:3" x14ac:dyDescent="0.3">
      <c r="A4224" t="s">
        <v>354</v>
      </c>
      <c r="B4224" t="s">
        <v>117</v>
      </c>
      <c r="C4224">
        <v>0</v>
      </c>
    </row>
    <row r="4225" spans="1:3" x14ac:dyDescent="0.3">
      <c r="A4225" t="s">
        <v>354</v>
      </c>
      <c r="B4225" t="s">
        <v>119</v>
      </c>
      <c r="C4225">
        <v>0</v>
      </c>
    </row>
    <row r="4226" spans="1:3" x14ac:dyDescent="0.3">
      <c r="A4226" t="s">
        <v>354</v>
      </c>
      <c r="B4226" t="s">
        <v>121</v>
      </c>
      <c r="C4226">
        <v>0</v>
      </c>
    </row>
    <row r="4227" spans="1:3" x14ac:dyDescent="0.3">
      <c r="A4227" t="s">
        <v>354</v>
      </c>
      <c r="B4227" t="s">
        <v>123</v>
      </c>
      <c r="C4227">
        <v>0</v>
      </c>
    </row>
    <row r="4228" spans="1:3" x14ac:dyDescent="0.3">
      <c r="A4228" t="s">
        <v>354</v>
      </c>
      <c r="B4228" t="s">
        <v>125</v>
      </c>
      <c r="C4228">
        <v>0</v>
      </c>
    </row>
    <row r="4229" spans="1:3" x14ac:dyDescent="0.3">
      <c r="A4229" t="s">
        <v>354</v>
      </c>
      <c r="B4229" t="s">
        <v>126</v>
      </c>
      <c r="C4229">
        <v>0</v>
      </c>
    </row>
    <row r="4230" spans="1:3" x14ac:dyDescent="0.3">
      <c r="A4230" t="s">
        <v>354</v>
      </c>
      <c r="B4230" t="s">
        <v>128</v>
      </c>
      <c r="C4230">
        <v>0</v>
      </c>
    </row>
    <row r="4231" spans="1:3" x14ac:dyDescent="0.3">
      <c r="A4231" t="s">
        <v>354</v>
      </c>
      <c r="B4231" t="s">
        <v>130</v>
      </c>
      <c r="C4231">
        <v>0</v>
      </c>
    </row>
    <row r="4232" spans="1:3" x14ac:dyDescent="0.3">
      <c r="A4232" t="s">
        <v>354</v>
      </c>
      <c r="B4232" t="s">
        <v>132</v>
      </c>
      <c r="C4232">
        <v>0</v>
      </c>
    </row>
    <row r="4233" spans="1:3" x14ac:dyDescent="0.3">
      <c r="A4233" t="s">
        <v>354</v>
      </c>
      <c r="B4233" t="s">
        <v>134</v>
      </c>
      <c r="C4233">
        <v>0</v>
      </c>
    </row>
    <row r="4234" spans="1:3" x14ac:dyDescent="0.3">
      <c r="A4234" t="s">
        <v>354</v>
      </c>
      <c r="B4234" t="s">
        <v>136</v>
      </c>
      <c r="C4234">
        <v>0</v>
      </c>
    </row>
    <row r="4235" spans="1:3" x14ac:dyDescent="0.3">
      <c r="A4235" t="s">
        <v>354</v>
      </c>
      <c r="B4235" t="s">
        <v>138</v>
      </c>
      <c r="C4235">
        <v>0</v>
      </c>
    </row>
    <row r="4236" spans="1:3" x14ac:dyDescent="0.3">
      <c r="A4236" t="s">
        <v>354</v>
      </c>
      <c r="B4236" t="s">
        <v>140</v>
      </c>
      <c r="C4236">
        <v>0</v>
      </c>
    </row>
    <row r="4237" spans="1:3" x14ac:dyDescent="0.3">
      <c r="A4237" t="s">
        <v>354</v>
      </c>
      <c r="B4237" t="s">
        <v>142</v>
      </c>
      <c r="C4237">
        <v>0</v>
      </c>
    </row>
    <row r="4238" spans="1:3" x14ac:dyDescent="0.3">
      <c r="A4238" t="s">
        <v>354</v>
      </c>
      <c r="B4238" t="s">
        <v>144</v>
      </c>
      <c r="C4238">
        <v>0</v>
      </c>
    </row>
    <row r="4239" spans="1:3" x14ac:dyDescent="0.3">
      <c r="A4239" t="s">
        <v>354</v>
      </c>
      <c r="B4239" t="s">
        <v>146</v>
      </c>
      <c r="C4239">
        <v>0</v>
      </c>
    </row>
    <row r="4240" spans="1:3" x14ac:dyDescent="0.3">
      <c r="A4240" t="s">
        <v>354</v>
      </c>
      <c r="B4240" t="s">
        <v>148</v>
      </c>
      <c r="C4240">
        <v>0</v>
      </c>
    </row>
    <row r="4241" spans="1:3" x14ac:dyDescent="0.3">
      <c r="A4241" t="s">
        <v>354</v>
      </c>
      <c r="B4241" t="s">
        <v>150</v>
      </c>
      <c r="C4241">
        <v>0</v>
      </c>
    </row>
    <row r="4242" spans="1:3" x14ac:dyDescent="0.3">
      <c r="A4242" t="s">
        <v>354</v>
      </c>
      <c r="B4242" t="s">
        <v>152</v>
      </c>
      <c r="C4242">
        <v>0</v>
      </c>
    </row>
    <row r="4243" spans="1:3" x14ac:dyDescent="0.3">
      <c r="A4243" t="s">
        <v>354</v>
      </c>
      <c r="B4243" t="s">
        <v>154</v>
      </c>
      <c r="C4243">
        <v>0</v>
      </c>
    </row>
    <row r="4244" spans="1:3" x14ac:dyDescent="0.3">
      <c r="A4244" t="s">
        <v>354</v>
      </c>
      <c r="B4244" t="s">
        <v>156</v>
      </c>
      <c r="C4244">
        <v>0</v>
      </c>
    </row>
    <row r="4245" spans="1:3" x14ac:dyDescent="0.3">
      <c r="A4245" t="s">
        <v>354</v>
      </c>
      <c r="B4245" t="s">
        <v>158</v>
      </c>
      <c r="C4245">
        <v>0</v>
      </c>
    </row>
    <row r="4246" spans="1:3" x14ac:dyDescent="0.3">
      <c r="A4246" t="s">
        <v>354</v>
      </c>
      <c r="B4246" t="s">
        <v>159</v>
      </c>
      <c r="C4246">
        <v>0</v>
      </c>
    </row>
    <row r="4247" spans="1:3" x14ac:dyDescent="0.3">
      <c r="A4247" t="s">
        <v>354</v>
      </c>
      <c r="B4247" t="s">
        <v>161</v>
      </c>
      <c r="C4247">
        <v>0</v>
      </c>
    </row>
    <row r="4248" spans="1:3" x14ac:dyDescent="0.3">
      <c r="A4248" t="s">
        <v>354</v>
      </c>
      <c r="B4248" t="s">
        <v>163</v>
      </c>
      <c r="C4248">
        <v>0</v>
      </c>
    </row>
    <row r="4249" spans="1:3" x14ac:dyDescent="0.3">
      <c r="A4249" t="s">
        <v>354</v>
      </c>
      <c r="B4249" t="s">
        <v>165</v>
      </c>
      <c r="C4249">
        <v>0</v>
      </c>
    </row>
    <row r="4250" spans="1:3" x14ac:dyDescent="0.3">
      <c r="A4250" t="s">
        <v>354</v>
      </c>
      <c r="B4250" t="s">
        <v>167</v>
      </c>
      <c r="C4250">
        <v>0</v>
      </c>
    </row>
    <row r="4251" spans="1:3" x14ac:dyDescent="0.3">
      <c r="A4251" t="s">
        <v>354</v>
      </c>
      <c r="B4251" t="s">
        <v>169</v>
      </c>
      <c r="C4251">
        <v>0</v>
      </c>
    </row>
    <row r="4252" spans="1:3" x14ac:dyDescent="0.3">
      <c r="A4252" t="s">
        <v>354</v>
      </c>
      <c r="B4252" t="s">
        <v>171</v>
      </c>
      <c r="C4252">
        <v>0</v>
      </c>
    </row>
    <row r="4253" spans="1:3" x14ac:dyDescent="0.3">
      <c r="A4253" t="s">
        <v>354</v>
      </c>
      <c r="B4253" t="s">
        <v>24</v>
      </c>
      <c r="C4253">
        <v>0</v>
      </c>
    </row>
    <row r="4254" spans="1:3" x14ac:dyDescent="0.3">
      <c r="A4254" t="s">
        <v>354</v>
      </c>
      <c r="B4254" t="s">
        <v>175</v>
      </c>
      <c r="C4254">
        <v>0</v>
      </c>
    </row>
    <row r="4255" spans="1:3" x14ac:dyDescent="0.3">
      <c r="A4255" t="s">
        <v>354</v>
      </c>
      <c r="B4255" t="s">
        <v>177</v>
      </c>
      <c r="C4255">
        <v>0</v>
      </c>
    </row>
    <row r="4256" spans="1:3" x14ac:dyDescent="0.3">
      <c r="A4256" t="s">
        <v>354</v>
      </c>
      <c r="B4256" t="s">
        <v>179</v>
      </c>
      <c r="C4256">
        <v>0</v>
      </c>
    </row>
    <row r="4257" spans="1:3" x14ac:dyDescent="0.3">
      <c r="A4257" t="s">
        <v>354</v>
      </c>
      <c r="B4257" t="s">
        <v>181</v>
      </c>
      <c r="C4257">
        <v>0</v>
      </c>
    </row>
    <row r="4258" spans="1:3" x14ac:dyDescent="0.3">
      <c r="A4258" t="s">
        <v>354</v>
      </c>
      <c r="B4258" t="s">
        <v>183</v>
      </c>
      <c r="C4258">
        <v>0</v>
      </c>
    </row>
    <row r="4259" spans="1:3" x14ac:dyDescent="0.3">
      <c r="A4259" t="s">
        <v>354</v>
      </c>
      <c r="B4259" t="s">
        <v>185</v>
      </c>
      <c r="C4259">
        <v>0</v>
      </c>
    </row>
    <row r="4260" spans="1:3" x14ac:dyDescent="0.3">
      <c r="A4260" t="s">
        <v>354</v>
      </c>
      <c r="B4260" t="s">
        <v>187</v>
      </c>
      <c r="C4260">
        <v>0</v>
      </c>
    </row>
    <row r="4261" spans="1:3" x14ac:dyDescent="0.3">
      <c r="A4261" t="s">
        <v>354</v>
      </c>
      <c r="B4261" t="s">
        <v>189</v>
      </c>
      <c r="C4261">
        <v>0</v>
      </c>
    </row>
    <row r="4262" spans="1:3" x14ac:dyDescent="0.3">
      <c r="A4262" t="s">
        <v>354</v>
      </c>
      <c r="B4262" t="s">
        <v>191</v>
      </c>
      <c r="C4262">
        <v>0</v>
      </c>
    </row>
    <row r="4263" spans="1:3" x14ac:dyDescent="0.3">
      <c r="A4263" t="s">
        <v>354</v>
      </c>
      <c r="B4263" t="s">
        <v>193</v>
      </c>
      <c r="C4263">
        <v>0</v>
      </c>
    </row>
    <row r="4264" spans="1:3" x14ac:dyDescent="0.3">
      <c r="A4264" t="s">
        <v>354</v>
      </c>
      <c r="B4264" t="s">
        <v>195</v>
      </c>
      <c r="C4264">
        <v>0</v>
      </c>
    </row>
    <row r="4265" spans="1:3" x14ac:dyDescent="0.3">
      <c r="A4265" t="s">
        <v>354</v>
      </c>
      <c r="B4265" t="s">
        <v>197</v>
      </c>
      <c r="C4265">
        <v>0</v>
      </c>
    </row>
    <row r="4266" spans="1:3" x14ac:dyDescent="0.3">
      <c r="A4266" t="s">
        <v>354</v>
      </c>
      <c r="B4266" t="s">
        <v>199</v>
      </c>
      <c r="C4266">
        <v>0</v>
      </c>
    </row>
    <row r="4267" spans="1:3" x14ac:dyDescent="0.3">
      <c r="A4267" t="s">
        <v>354</v>
      </c>
      <c r="B4267" t="s">
        <v>201</v>
      </c>
      <c r="C4267">
        <v>0</v>
      </c>
    </row>
    <row r="4268" spans="1:3" x14ac:dyDescent="0.3">
      <c r="A4268" t="s">
        <v>354</v>
      </c>
      <c r="B4268" t="s">
        <v>203</v>
      </c>
      <c r="C4268">
        <v>0</v>
      </c>
    </row>
    <row r="4269" spans="1:3" x14ac:dyDescent="0.3">
      <c r="A4269" t="s">
        <v>354</v>
      </c>
      <c r="B4269" t="s">
        <v>205</v>
      </c>
      <c r="C4269">
        <v>0</v>
      </c>
    </row>
    <row r="4270" spans="1:3" x14ac:dyDescent="0.3">
      <c r="A4270" t="s">
        <v>354</v>
      </c>
      <c r="B4270" t="s">
        <v>21</v>
      </c>
      <c r="C4270">
        <v>0</v>
      </c>
    </row>
    <row r="4271" spans="1:3" x14ac:dyDescent="0.3">
      <c r="A4271" t="s">
        <v>354</v>
      </c>
      <c r="B4271" t="s">
        <v>208</v>
      </c>
      <c r="C4271">
        <v>0</v>
      </c>
    </row>
    <row r="4272" spans="1:3" x14ac:dyDescent="0.3">
      <c r="A4272" t="s">
        <v>354</v>
      </c>
      <c r="B4272" t="s">
        <v>210</v>
      </c>
      <c r="C4272">
        <v>0</v>
      </c>
    </row>
    <row r="4273" spans="1:3" x14ac:dyDescent="0.3">
      <c r="A4273" t="s">
        <v>354</v>
      </c>
      <c r="B4273" t="s">
        <v>212</v>
      </c>
      <c r="C4273">
        <v>0</v>
      </c>
    </row>
    <row r="4274" spans="1:3" x14ac:dyDescent="0.3">
      <c r="A4274" t="s">
        <v>354</v>
      </c>
      <c r="B4274" t="s">
        <v>214</v>
      </c>
      <c r="C4274">
        <v>0</v>
      </c>
    </row>
    <row r="4275" spans="1:3" x14ac:dyDescent="0.3">
      <c r="A4275" t="s">
        <v>354</v>
      </c>
      <c r="B4275" t="s">
        <v>216</v>
      </c>
      <c r="C4275">
        <v>0</v>
      </c>
    </row>
    <row r="4276" spans="1:3" x14ac:dyDescent="0.3">
      <c r="A4276" t="s">
        <v>354</v>
      </c>
      <c r="B4276" t="s">
        <v>68</v>
      </c>
      <c r="C4276">
        <v>0</v>
      </c>
    </row>
    <row r="4277" spans="1:3" x14ac:dyDescent="0.3">
      <c r="A4277" t="s">
        <v>354</v>
      </c>
      <c r="B4277" t="s">
        <v>69</v>
      </c>
      <c r="C4277">
        <v>0</v>
      </c>
    </row>
    <row r="4278" spans="1:3" x14ac:dyDescent="0.3">
      <c r="A4278" t="s">
        <v>354</v>
      </c>
      <c r="B4278" t="s">
        <v>221</v>
      </c>
      <c r="C4278">
        <v>0</v>
      </c>
    </row>
    <row r="4279" spans="1:3" x14ac:dyDescent="0.3">
      <c r="A4279" t="s">
        <v>354</v>
      </c>
      <c r="B4279" t="s">
        <v>223</v>
      </c>
      <c r="C4279">
        <v>0</v>
      </c>
    </row>
    <row r="4280" spans="1:3" x14ac:dyDescent="0.3">
      <c r="A4280" t="s">
        <v>354</v>
      </c>
      <c r="B4280" t="s">
        <v>225</v>
      </c>
      <c r="C4280">
        <v>0</v>
      </c>
    </row>
    <row r="4281" spans="1:3" x14ac:dyDescent="0.3">
      <c r="A4281" t="s">
        <v>354</v>
      </c>
      <c r="B4281" t="s">
        <v>28</v>
      </c>
      <c r="C4281">
        <v>0</v>
      </c>
    </row>
    <row r="4282" spans="1:3" x14ac:dyDescent="0.3">
      <c r="A4282" t="s">
        <v>354</v>
      </c>
      <c r="B4282" t="s">
        <v>229</v>
      </c>
      <c r="C4282">
        <v>0</v>
      </c>
    </row>
    <row r="4283" spans="1:3" x14ac:dyDescent="0.3">
      <c r="A4283" t="s">
        <v>354</v>
      </c>
      <c r="B4283" t="s">
        <v>231</v>
      </c>
      <c r="C4283">
        <v>0</v>
      </c>
    </row>
    <row r="4284" spans="1:3" x14ac:dyDescent="0.3">
      <c r="A4284" t="s">
        <v>354</v>
      </c>
      <c r="B4284" t="s">
        <v>233</v>
      </c>
      <c r="C4284">
        <v>0</v>
      </c>
    </row>
    <row r="4285" spans="1:3" x14ac:dyDescent="0.3">
      <c r="A4285" t="s">
        <v>354</v>
      </c>
      <c r="B4285" t="s">
        <v>235</v>
      </c>
      <c r="C4285">
        <v>0</v>
      </c>
    </row>
    <row r="4286" spans="1:3" x14ac:dyDescent="0.3">
      <c r="A4286" t="s">
        <v>354</v>
      </c>
      <c r="B4286" t="s">
        <v>237</v>
      </c>
      <c r="C4286">
        <v>0</v>
      </c>
    </row>
    <row r="4287" spans="1:3" x14ac:dyDescent="0.3">
      <c r="A4287" t="s">
        <v>354</v>
      </c>
      <c r="B4287" t="s">
        <v>239</v>
      </c>
      <c r="C4287">
        <v>0</v>
      </c>
    </row>
    <row r="4288" spans="1:3" x14ac:dyDescent="0.3">
      <c r="A4288" t="s">
        <v>354</v>
      </c>
      <c r="B4288" t="s">
        <v>241</v>
      </c>
      <c r="C4288">
        <v>0</v>
      </c>
    </row>
    <row r="4289" spans="1:3" x14ac:dyDescent="0.3">
      <c r="A4289" t="s">
        <v>354</v>
      </c>
      <c r="B4289" t="s">
        <v>243</v>
      </c>
      <c r="C4289">
        <v>0</v>
      </c>
    </row>
    <row r="4290" spans="1:3" x14ac:dyDescent="0.3">
      <c r="A4290" t="s">
        <v>354</v>
      </c>
      <c r="B4290" t="s">
        <v>245</v>
      </c>
      <c r="C4290">
        <v>0</v>
      </c>
    </row>
    <row r="4291" spans="1:3" x14ac:dyDescent="0.3">
      <c r="A4291" t="s">
        <v>354</v>
      </c>
      <c r="B4291" t="s">
        <v>247</v>
      </c>
      <c r="C4291">
        <v>0</v>
      </c>
    </row>
    <row r="4292" spans="1:3" x14ac:dyDescent="0.3">
      <c r="A4292" t="s">
        <v>354</v>
      </c>
      <c r="B4292" t="s">
        <v>67</v>
      </c>
      <c r="C4292">
        <v>0</v>
      </c>
    </row>
    <row r="4293" spans="1:3" x14ac:dyDescent="0.3">
      <c r="A4293" t="s">
        <v>354</v>
      </c>
      <c r="B4293" t="s">
        <v>250</v>
      </c>
      <c r="C4293">
        <v>0</v>
      </c>
    </row>
    <row r="4294" spans="1:3" x14ac:dyDescent="0.3">
      <c r="A4294" t="s">
        <v>354</v>
      </c>
      <c r="B4294" t="s">
        <v>252</v>
      </c>
      <c r="C4294">
        <v>0</v>
      </c>
    </row>
    <row r="4295" spans="1:3" x14ac:dyDescent="0.3">
      <c r="A4295" t="s">
        <v>354</v>
      </c>
      <c r="B4295" t="s">
        <v>7</v>
      </c>
      <c r="C4295">
        <v>0</v>
      </c>
    </row>
    <row r="4296" spans="1:3" x14ac:dyDescent="0.3">
      <c r="A4296" t="s">
        <v>358</v>
      </c>
      <c r="B4296" t="s">
        <v>114</v>
      </c>
      <c r="C4296">
        <v>0</v>
      </c>
    </row>
    <row r="4297" spans="1:3" x14ac:dyDescent="0.3">
      <c r="A4297" t="s">
        <v>358</v>
      </c>
      <c r="B4297" t="s">
        <v>116</v>
      </c>
      <c r="C4297">
        <v>0</v>
      </c>
    </row>
    <row r="4298" spans="1:3" x14ac:dyDescent="0.3">
      <c r="A4298" t="s">
        <v>358</v>
      </c>
      <c r="B4298" t="s">
        <v>117</v>
      </c>
      <c r="C4298">
        <v>0</v>
      </c>
    </row>
    <row r="4299" spans="1:3" x14ac:dyDescent="0.3">
      <c r="A4299" t="s">
        <v>358</v>
      </c>
      <c r="B4299" t="s">
        <v>119</v>
      </c>
      <c r="C4299">
        <v>0</v>
      </c>
    </row>
    <row r="4300" spans="1:3" x14ac:dyDescent="0.3">
      <c r="A4300" t="s">
        <v>358</v>
      </c>
      <c r="B4300" t="s">
        <v>121</v>
      </c>
      <c r="C4300">
        <v>0</v>
      </c>
    </row>
    <row r="4301" spans="1:3" x14ac:dyDescent="0.3">
      <c r="A4301" t="s">
        <v>358</v>
      </c>
      <c r="B4301" t="s">
        <v>123</v>
      </c>
      <c r="C4301">
        <v>0</v>
      </c>
    </row>
    <row r="4302" spans="1:3" x14ac:dyDescent="0.3">
      <c r="A4302" t="s">
        <v>358</v>
      </c>
      <c r="B4302" t="s">
        <v>125</v>
      </c>
      <c r="C4302">
        <v>0</v>
      </c>
    </row>
    <row r="4303" spans="1:3" x14ac:dyDescent="0.3">
      <c r="A4303" t="s">
        <v>358</v>
      </c>
      <c r="B4303" t="s">
        <v>126</v>
      </c>
      <c r="C4303">
        <v>0</v>
      </c>
    </row>
    <row r="4304" spans="1:3" x14ac:dyDescent="0.3">
      <c r="A4304" t="s">
        <v>358</v>
      </c>
      <c r="B4304" t="s">
        <v>128</v>
      </c>
      <c r="C4304">
        <v>0</v>
      </c>
    </row>
    <row r="4305" spans="1:3" x14ac:dyDescent="0.3">
      <c r="A4305" t="s">
        <v>358</v>
      </c>
      <c r="B4305" t="s">
        <v>130</v>
      </c>
      <c r="C4305">
        <v>0</v>
      </c>
    </row>
    <row r="4306" spans="1:3" x14ac:dyDescent="0.3">
      <c r="A4306" t="s">
        <v>358</v>
      </c>
      <c r="B4306" t="s">
        <v>132</v>
      </c>
      <c r="C4306">
        <v>0</v>
      </c>
    </row>
    <row r="4307" spans="1:3" x14ac:dyDescent="0.3">
      <c r="A4307" t="s">
        <v>358</v>
      </c>
      <c r="B4307" t="s">
        <v>134</v>
      </c>
      <c r="C4307">
        <v>0</v>
      </c>
    </row>
    <row r="4308" spans="1:3" x14ac:dyDescent="0.3">
      <c r="A4308" t="s">
        <v>358</v>
      </c>
      <c r="B4308" t="s">
        <v>136</v>
      </c>
      <c r="C4308">
        <v>0</v>
      </c>
    </row>
    <row r="4309" spans="1:3" x14ac:dyDescent="0.3">
      <c r="A4309" t="s">
        <v>358</v>
      </c>
      <c r="B4309" t="s">
        <v>138</v>
      </c>
      <c r="C4309">
        <v>0</v>
      </c>
    </row>
    <row r="4310" spans="1:3" x14ac:dyDescent="0.3">
      <c r="A4310" t="s">
        <v>358</v>
      </c>
      <c r="B4310" t="s">
        <v>140</v>
      </c>
      <c r="C4310">
        <v>0</v>
      </c>
    </row>
    <row r="4311" spans="1:3" x14ac:dyDescent="0.3">
      <c r="A4311" t="s">
        <v>358</v>
      </c>
      <c r="B4311" t="s">
        <v>142</v>
      </c>
      <c r="C4311">
        <v>0</v>
      </c>
    </row>
    <row r="4312" spans="1:3" x14ac:dyDescent="0.3">
      <c r="A4312" t="s">
        <v>358</v>
      </c>
      <c r="B4312" t="s">
        <v>144</v>
      </c>
      <c r="C4312">
        <v>0</v>
      </c>
    </row>
    <row r="4313" spans="1:3" x14ac:dyDescent="0.3">
      <c r="A4313" t="s">
        <v>358</v>
      </c>
      <c r="B4313" t="s">
        <v>146</v>
      </c>
      <c r="C4313">
        <v>0</v>
      </c>
    </row>
    <row r="4314" spans="1:3" x14ac:dyDescent="0.3">
      <c r="A4314" t="s">
        <v>358</v>
      </c>
      <c r="B4314" t="s">
        <v>148</v>
      </c>
      <c r="C4314">
        <v>0</v>
      </c>
    </row>
    <row r="4315" spans="1:3" x14ac:dyDescent="0.3">
      <c r="A4315" t="s">
        <v>358</v>
      </c>
      <c r="B4315" t="s">
        <v>150</v>
      </c>
      <c r="C4315">
        <v>0</v>
      </c>
    </row>
    <row r="4316" spans="1:3" x14ac:dyDescent="0.3">
      <c r="A4316" t="s">
        <v>358</v>
      </c>
      <c r="B4316" t="s">
        <v>152</v>
      </c>
      <c r="C4316">
        <v>0</v>
      </c>
    </row>
    <row r="4317" spans="1:3" x14ac:dyDescent="0.3">
      <c r="A4317" t="s">
        <v>358</v>
      </c>
      <c r="B4317" t="s">
        <v>154</v>
      </c>
      <c r="C4317">
        <v>0</v>
      </c>
    </row>
    <row r="4318" spans="1:3" x14ac:dyDescent="0.3">
      <c r="A4318" t="s">
        <v>358</v>
      </c>
      <c r="B4318" t="s">
        <v>156</v>
      </c>
      <c r="C4318">
        <v>0</v>
      </c>
    </row>
    <row r="4319" spans="1:3" x14ac:dyDescent="0.3">
      <c r="A4319" t="s">
        <v>358</v>
      </c>
      <c r="B4319" t="s">
        <v>159</v>
      </c>
      <c r="C4319">
        <v>0</v>
      </c>
    </row>
    <row r="4320" spans="1:3" x14ac:dyDescent="0.3">
      <c r="A4320" t="s">
        <v>358</v>
      </c>
      <c r="B4320" t="s">
        <v>161</v>
      </c>
      <c r="C4320">
        <v>0</v>
      </c>
    </row>
    <row r="4321" spans="1:3" x14ac:dyDescent="0.3">
      <c r="A4321" t="s">
        <v>358</v>
      </c>
      <c r="B4321" t="s">
        <v>163</v>
      </c>
      <c r="C4321">
        <v>0</v>
      </c>
    </row>
    <row r="4322" spans="1:3" x14ac:dyDescent="0.3">
      <c r="A4322" t="s">
        <v>358</v>
      </c>
      <c r="B4322" t="s">
        <v>165</v>
      </c>
      <c r="C4322">
        <v>0</v>
      </c>
    </row>
    <row r="4323" spans="1:3" x14ac:dyDescent="0.3">
      <c r="A4323" t="s">
        <v>358</v>
      </c>
      <c r="B4323" t="s">
        <v>167</v>
      </c>
      <c r="C4323">
        <v>0</v>
      </c>
    </row>
    <row r="4324" spans="1:3" x14ac:dyDescent="0.3">
      <c r="A4324" t="s">
        <v>358</v>
      </c>
      <c r="B4324" t="s">
        <v>169</v>
      </c>
      <c r="C4324">
        <v>0</v>
      </c>
    </row>
    <row r="4325" spans="1:3" x14ac:dyDescent="0.3">
      <c r="A4325" t="s">
        <v>358</v>
      </c>
      <c r="B4325" t="s">
        <v>183</v>
      </c>
      <c r="C4325">
        <v>0</v>
      </c>
    </row>
    <row r="4326" spans="1:3" x14ac:dyDescent="0.3">
      <c r="A4326" t="s">
        <v>358</v>
      </c>
      <c r="B4326" t="s">
        <v>21</v>
      </c>
      <c r="C4326">
        <v>0</v>
      </c>
    </row>
    <row r="4327" spans="1:3" x14ac:dyDescent="0.3">
      <c r="A4327" t="s">
        <v>358</v>
      </c>
      <c r="B4327" t="s">
        <v>208</v>
      </c>
      <c r="C4327">
        <v>0</v>
      </c>
    </row>
    <row r="4328" spans="1:3" x14ac:dyDescent="0.3">
      <c r="A4328" t="s">
        <v>358</v>
      </c>
      <c r="B4328" t="s">
        <v>210</v>
      </c>
      <c r="C4328">
        <v>0</v>
      </c>
    </row>
    <row r="4329" spans="1:3" x14ac:dyDescent="0.3">
      <c r="A4329" t="s">
        <v>358</v>
      </c>
      <c r="B4329" t="s">
        <v>212</v>
      </c>
      <c r="C4329">
        <v>0</v>
      </c>
    </row>
    <row r="4330" spans="1:3" x14ac:dyDescent="0.3">
      <c r="A4330" t="s">
        <v>358</v>
      </c>
      <c r="B4330" t="s">
        <v>214</v>
      </c>
      <c r="C4330">
        <v>0</v>
      </c>
    </row>
    <row r="4331" spans="1:3" x14ac:dyDescent="0.3">
      <c r="A4331" t="s">
        <v>358</v>
      </c>
      <c r="B4331" t="s">
        <v>216</v>
      </c>
      <c r="C4331">
        <v>0</v>
      </c>
    </row>
    <row r="4332" spans="1:3" x14ac:dyDescent="0.3">
      <c r="A4332" t="s">
        <v>358</v>
      </c>
      <c r="B4332" t="s">
        <v>68</v>
      </c>
      <c r="C4332">
        <v>0</v>
      </c>
    </row>
    <row r="4333" spans="1:3" x14ac:dyDescent="0.3">
      <c r="A4333" t="s">
        <v>358</v>
      </c>
      <c r="B4333" t="s">
        <v>69</v>
      </c>
      <c r="C4333">
        <v>0</v>
      </c>
    </row>
    <row r="4334" spans="1:3" x14ac:dyDescent="0.3">
      <c r="A4334" t="s">
        <v>358</v>
      </c>
      <c r="B4334" t="s">
        <v>221</v>
      </c>
      <c r="C4334">
        <v>0</v>
      </c>
    </row>
    <row r="4335" spans="1:3" x14ac:dyDescent="0.3">
      <c r="A4335" t="s">
        <v>358</v>
      </c>
      <c r="B4335" t="s">
        <v>223</v>
      </c>
      <c r="C4335">
        <v>0</v>
      </c>
    </row>
    <row r="4336" spans="1:3" x14ac:dyDescent="0.3">
      <c r="A4336" t="s">
        <v>358</v>
      </c>
      <c r="B4336" t="s">
        <v>225</v>
      </c>
      <c r="C4336">
        <v>0</v>
      </c>
    </row>
    <row r="4337" spans="1:3" x14ac:dyDescent="0.3">
      <c r="A4337" t="s">
        <v>358</v>
      </c>
      <c r="B4337" t="s">
        <v>28</v>
      </c>
      <c r="C4337">
        <v>0</v>
      </c>
    </row>
    <row r="4338" spans="1:3" x14ac:dyDescent="0.3">
      <c r="A4338" t="s">
        <v>358</v>
      </c>
      <c r="B4338" t="s">
        <v>229</v>
      </c>
      <c r="C4338">
        <v>0</v>
      </c>
    </row>
    <row r="4339" spans="1:3" x14ac:dyDescent="0.3">
      <c r="A4339" t="s">
        <v>358</v>
      </c>
      <c r="B4339" t="s">
        <v>231</v>
      </c>
      <c r="C4339">
        <v>0</v>
      </c>
    </row>
    <row r="4340" spans="1:3" x14ac:dyDescent="0.3">
      <c r="A4340" t="s">
        <v>358</v>
      </c>
      <c r="B4340" t="s">
        <v>233</v>
      </c>
      <c r="C4340">
        <v>0</v>
      </c>
    </row>
    <row r="4341" spans="1:3" x14ac:dyDescent="0.3">
      <c r="A4341" t="s">
        <v>358</v>
      </c>
      <c r="B4341" t="s">
        <v>235</v>
      </c>
      <c r="C4341">
        <v>0</v>
      </c>
    </row>
    <row r="4342" spans="1:3" x14ac:dyDescent="0.3">
      <c r="A4342" t="s">
        <v>358</v>
      </c>
      <c r="B4342" t="s">
        <v>237</v>
      </c>
      <c r="C4342">
        <v>0</v>
      </c>
    </row>
    <row r="4343" spans="1:3" x14ac:dyDescent="0.3">
      <c r="A4343" t="s">
        <v>358</v>
      </c>
      <c r="B4343" t="s">
        <v>239</v>
      </c>
      <c r="C4343">
        <v>0</v>
      </c>
    </row>
    <row r="4344" spans="1:3" x14ac:dyDescent="0.3">
      <c r="A4344" t="s">
        <v>358</v>
      </c>
      <c r="B4344" t="s">
        <v>241</v>
      </c>
      <c r="C4344">
        <v>0</v>
      </c>
    </row>
    <row r="4345" spans="1:3" x14ac:dyDescent="0.3">
      <c r="A4345" t="s">
        <v>358</v>
      </c>
      <c r="B4345" t="s">
        <v>243</v>
      </c>
      <c r="C4345">
        <v>0</v>
      </c>
    </row>
    <row r="4346" spans="1:3" x14ac:dyDescent="0.3">
      <c r="A4346" t="s">
        <v>358</v>
      </c>
      <c r="B4346" t="s">
        <v>245</v>
      </c>
      <c r="C4346">
        <v>0</v>
      </c>
    </row>
    <row r="4347" spans="1:3" x14ac:dyDescent="0.3">
      <c r="A4347" t="s">
        <v>358</v>
      </c>
      <c r="B4347" t="s">
        <v>247</v>
      </c>
      <c r="C4347">
        <v>0</v>
      </c>
    </row>
    <row r="4348" spans="1:3" x14ac:dyDescent="0.3">
      <c r="A4348" t="s">
        <v>358</v>
      </c>
      <c r="B4348" t="s">
        <v>67</v>
      </c>
      <c r="C4348">
        <v>0</v>
      </c>
    </row>
    <row r="4349" spans="1:3" x14ac:dyDescent="0.3">
      <c r="A4349" t="s">
        <v>358</v>
      </c>
      <c r="B4349" t="s">
        <v>250</v>
      </c>
      <c r="C4349">
        <v>0</v>
      </c>
    </row>
    <row r="4350" spans="1:3" x14ac:dyDescent="0.3">
      <c r="A4350" t="s">
        <v>358</v>
      </c>
      <c r="B4350" t="s">
        <v>252</v>
      </c>
      <c r="C4350">
        <v>0</v>
      </c>
    </row>
    <row r="4351" spans="1:3" x14ac:dyDescent="0.3">
      <c r="A4351" t="s">
        <v>358</v>
      </c>
      <c r="B4351" t="s">
        <v>7</v>
      </c>
      <c r="C4351">
        <v>0</v>
      </c>
    </row>
    <row r="4352" spans="1:3" x14ac:dyDescent="0.3">
      <c r="A4352" t="s">
        <v>360</v>
      </c>
      <c r="B4352" t="s">
        <v>114</v>
      </c>
      <c r="C4352">
        <v>0</v>
      </c>
    </row>
    <row r="4353" spans="1:3" x14ac:dyDescent="0.3">
      <c r="A4353" t="s">
        <v>360</v>
      </c>
      <c r="B4353" t="s">
        <v>116</v>
      </c>
      <c r="C4353">
        <v>0</v>
      </c>
    </row>
    <row r="4354" spans="1:3" x14ac:dyDescent="0.3">
      <c r="A4354" t="s">
        <v>360</v>
      </c>
      <c r="B4354" t="s">
        <v>117</v>
      </c>
      <c r="C4354">
        <v>0</v>
      </c>
    </row>
    <row r="4355" spans="1:3" x14ac:dyDescent="0.3">
      <c r="A4355" t="s">
        <v>360</v>
      </c>
      <c r="B4355" t="s">
        <v>119</v>
      </c>
      <c r="C4355">
        <v>0</v>
      </c>
    </row>
    <row r="4356" spans="1:3" x14ac:dyDescent="0.3">
      <c r="A4356" t="s">
        <v>360</v>
      </c>
      <c r="B4356" t="s">
        <v>121</v>
      </c>
      <c r="C4356">
        <v>0</v>
      </c>
    </row>
    <row r="4357" spans="1:3" x14ac:dyDescent="0.3">
      <c r="A4357" t="s">
        <v>360</v>
      </c>
      <c r="B4357" t="s">
        <v>123</v>
      </c>
      <c r="C4357">
        <v>0</v>
      </c>
    </row>
    <row r="4358" spans="1:3" x14ac:dyDescent="0.3">
      <c r="A4358" t="s">
        <v>360</v>
      </c>
      <c r="B4358" t="s">
        <v>125</v>
      </c>
      <c r="C4358">
        <v>0</v>
      </c>
    </row>
    <row r="4359" spans="1:3" x14ac:dyDescent="0.3">
      <c r="A4359" t="s">
        <v>360</v>
      </c>
      <c r="B4359" t="s">
        <v>126</v>
      </c>
      <c r="C4359">
        <v>0</v>
      </c>
    </row>
    <row r="4360" spans="1:3" x14ac:dyDescent="0.3">
      <c r="A4360" t="s">
        <v>360</v>
      </c>
      <c r="B4360" t="s">
        <v>128</v>
      </c>
      <c r="C4360">
        <v>0</v>
      </c>
    </row>
    <row r="4361" spans="1:3" x14ac:dyDescent="0.3">
      <c r="A4361" t="s">
        <v>360</v>
      </c>
      <c r="B4361" t="s">
        <v>130</v>
      </c>
      <c r="C4361">
        <v>0</v>
      </c>
    </row>
    <row r="4362" spans="1:3" x14ac:dyDescent="0.3">
      <c r="A4362" t="s">
        <v>360</v>
      </c>
      <c r="B4362" t="s">
        <v>132</v>
      </c>
      <c r="C4362">
        <v>0</v>
      </c>
    </row>
    <row r="4363" spans="1:3" x14ac:dyDescent="0.3">
      <c r="A4363" t="s">
        <v>360</v>
      </c>
      <c r="B4363" t="s">
        <v>134</v>
      </c>
      <c r="C4363">
        <v>0</v>
      </c>
    </row>
    <row r="4364" spans="1:3" x14ac:dyDescent="0.3">
      <c r="A4364" t="s">
        <v>360</v>
      </c>
      <c r="B4364" t="s">
        <v>136</v>
      </c>
      <c r="C4364">
        <v>0</v>
      </c>
    </row>
    <row r="4365" spans="1:3" x14ac:dyDescent="0.3">
      <c r="A4365" t="s">
        <v>360</v>
      </c>
      <c r="B4365" t="s">
        <v>138</v>
      </c>
      <c r="C4365">
        <v>0</v>
      </c>
    </row>
    <row r="4366" spans="1:3" x14ac:dyDescent="0.3">
      <c r="A4366" t="s">
        <v>360</v>
      </c>
      <c r="B4366" t="s">
        <v>140</v>
      </c>
      <c r="C4366">
        <v>0</v>
      </c>
    </row>
    <row r="4367" spans="1:3" x14ac:dyDescent="0.3">
      <c r="A4367" t="s">
        <v>360</v>
      </c>
      <c r="B4367" t="s">
        <v>142</v>
      </c>
      <c r="C4367">
        <v>0</v>
      </c>
    </row>
    <row r="4368" spans="1:3" x14ac:dyDescent="0.3">
      <c r="A4368" t="s">
        <v>360</v>
      </c>
      <c r="B4368" t="s">
        <v>144</v>
      </c>
      <c r="C4368">
        <v>0</v>
      </c>
    </row>
    <row r="4369" spans="1:3" x14ac:dyDescent="0.3">
      <c r="A4369" t="s">
        <v>360</v>
      </c>
      <c r="B4369" t="s">
        <v>146</v>
      </c>
      <c r="C4369">
        <v>0</v>
      </c>
    </row>
    <row r="4370" spans="1:3" x14ac:dyDescent="0.3">
      <c r="A4370" t="s">
        <v>360</v>
      </c>
      <c r="B4370" t="s">
        <v>148</v>
      </c>
      <c r="C4370">
        <v>0</v>
      </c>
    </row>
    <row r="4371" spans="1:3" x14ac:dyDescent="0.3">
      <c r="A4371" t="s">
        <v>360</v>
      </c>
      <c r="B4371" t="s">
        <v>150</v>
      </c>
      <c r="C4371">
        <v>0</v>
      </c>
    </row>
    <row r="4372" spans="1:3" x14ac:dyDescent="0.3">
      <c r="A4372" t="s">
        <v>360</v>
      </c>
      <c r="B4372" t="s">
        <v>152</v>
      </c>
      <c r="C4372">
        <v>0</v>
      </c>
    </row>
    <row r="4373" spans="1:3" x14ac:dyDescent="0.3">
      <c r="A4373" t="s">
        <v>360</v>
      </c>
      <c r="B4373" t="s">
        <v>154</v>
      </c>
      <c r="C4373">
        <v>0</v>
      </c>
    </row>
    <row r="4374" spans="1:3" x14ac:dyDescent="0.3">
      <c r="A4374" t="s">
        <v>360</v>
      </c>
      <c r="B4374" t="s">
        <v>156</v>
      </c>
      <c r="C4374">
        <v>0</v>
      </c>
    </row>
    <row r="4375" spans="1:3" x14ac:dyDescent="0.3">
      <c r="A4375" t="s">
        <v>360</v>
      </c>
      <c r="B4375" t="s">
        <v>161</v>
      </c>
      <c r="C4375">
        <v>0</v>
      </c>
    </row>
    <row r="4376" spans="1:3" x14ac:dyDescent="0.3">
      <c r="A4376" t="s">
        <v>360</v>
      </c>
      <c r="B4376" t="s">
        <v>163</v>
      </c>
      <c r="C4376">
        <v>0</v>
      </c>
    </row>
    <row r="4377" spans="1:3" x14ac:dyDescent="0.3">
      <c r="A4377" t="s">
        <v>360</v>
      </c>
      <c r="B4377" t="s">
        <v>167</v>
      </c>
      <c r="C4377">
        <v>0</v>
      </c>
    </row>
    <row r="4378" spans="1:3" x14ac:dyDescent="0.3">
      <c r="A4378" t="s">
        <v>360</v>
      </c>
      <c r="B4378" t="s">
        <v>169</v>
      </c>
      <c r="C4378">
        <v>0</v>
      </c>
    </row>
    <row r="4379" spans="1:3" x14ac:dyDescent="0.3">
      <c r="A4379" t="s">
        <v>360</v>
      </c>
      <c r="B4379" t="s">
        <v>171</v>
      </c>
      <c r="C4379">
        <v>0</v>
      </c>
    </row>
    <row r="4380" spans="1:3" x14ac:dyDescent="0.3">
      <c r="A4380" t="s">
        <v>360</v>
      </c>
      <c r="B4380" t="s">
        <v>24</v>
      </c>
      <c r="C4380">
        <v>0</v>
      </c>
    </row>
    <row r="4381" spans="1:3" x14ac:dyDescent="0.3">
      <c r="A4381" t="s">
        <v>360</v>
      </c>
      <c r="B4381" t="s">
        <v>175</v>
      </c>
      <c r="C4381">
        <v>0</v>
      </c>
    </row>
    <row r="4382" spans="1:3" x14ac:dyDescent="0.3">
      <c r="A4382" t="s">
        <v>360</v>
      </c>
      <c r="B4382" t="s">
        <v>177</v>
      </c>
      <c r="C4382">
        <v>0</v>
      </c>
    </row>
    <row r="4383" spans="1:3" x14ac:dyDescent="0.3">
      <c r="A4383" t="s">
        <v>360</v>
      </c>
      <c r="B4383" t="s">
        <v>179</v>
      </c>
      <c r="C4383">
        <v>0</v>
      </c>
    </row>
    <row r="4384" spans="1:3" x14ac:dyDescent="0.3">
      <c r="A4384" t="s">
        <v>360</v>
      </c>
      <c r="B4384" t="s">
        <v>181</v>
      </c>
      <c r="C4384">
        <v>0</v>
      </c>
    </row>
    <row r="4385" spans="1:3" x14ac:dyDescent="0.3">
      <c r="A4385" t="s">
        <v>360</v>
      </c>
      <c r="B4385" t="s">
        <v>183</v>
      </c>
      <c r="C4385">
        <v>0</v>
      </c>
    </row>
    <row r="4386" spans="1:3" x14ac:dyDescent="0.3">
      <c r="A4386" t="s">
        <v>360</v>
      </c>
      <c r="B4386" t="s">
        <v>185</v>
      </c>
      <c r="C4386">
        <v>0</v>
      </c>
    </row>
    <row r="4387" spans="1:3" x14ac:dyDescent="0.3">
      <c r="A4387" t="s">
        <v>360</v>
      </c>
      <c r="B4387" t="s">
        <v>187</v>
      </c>
      <c r="C4387">
        <v>0</v>
      </c>
    </row>
    <row r="4388" spans="1:3" x14ac:dyDescent="0.3">
      <c r="A4388" t="s">
        <v>360</v>
      </c>
      <c r="B4388" t="s">
        <v>189</v>
      </c>
      <c r="C4388">
        <v>0</v>
      </c>
    </row>
    <row r="4389" spans="1:3" x14ac:dyDescent="0.3">
      <c r="A4389" t="s">
        <v>360</v>
      </c>
      <c r="B4389" t="s">
        <v>191</v>
      </c>
      <c r="C4389">
        <v>0</v>
      </c>
    </row>
    <row r="4390" spans="1:3" x14ac:dyDescent="0.3">
      <c r="A4390" t="s">
        <v>360</v>
      </c>
      <c r="B4390" t="s">
        <v>193</v>
      </c>
      <c r="C4390">
        <v>0</v>
      </c>
    </row>
    <row r="4391" spans="1:3" x14ac:dyDescent="0.3">
      <c r="A4391" t="s">
        <v>360</v>
      </c>
      <c r="B4391" t="s">
        <v>195</v>
      </c>
      <c r="C4391">
        <v>0</v>
      </c>
    </row>
    <row r="4392" spans="1:3" x14ac:dyDescent="0.3">
      <c r="A4392" t="s">
        <v>360</v>
      </c>
      <c r="B4392" t="s">
        <v>197</v>
      </c>
      <c r="C4392">
        <v>0</v>
      </c>
    </row>
    <row r="4393" spans="1:3" x14ac:dyDescent="0.3">
      <c r="A4393" t="s">
        <v>360</v>
      </c>
      <c r="B4393" t="s">
        <v>199</v>
      </c>
      <c r="C4393">
        <v>0</v>
      </c>
    </row>
    <row r="4394" spans="1:3" x14ac:dyDescent="0.3">
      <c r="A4394" t="s">
        <v>360</v>
      </c>
      <c r="B4394" t="s">
        <v>201</v>
      </c>
      <c r="C4394">
        <v>0</v>
      </c>
    </row>
    <row r="4395" spans="1:3" x14ac:dyDescent="0.3">
      <c r="A4395" t="s">
        <v>360</v>
      </c>
      <c r="B4395" t="s">
        <v>203</v>
      </c>
      <c r="C4395">
        <v>0</v>
      </c>
    </row>
    <row r="4396" spans="1:3" x14ac:dyDescent="0.3">
      <c r="A4396" t="s">
        <v>360</v>
      </c>
      <c r="B4396" t="s">
        <v>205</v>
      </c>
      <c r="C4396">
        <v>0</v>
      </c>
    </row>
    <row r="4397" spans="1:3" x14ac:dyDescent="0.3">
      <c r="A4397" t="s">
        <v>360</v>
      </c>
      <c r="B4397" t="s">
        <v>21</v>
      </c>
      <c r="C4397">
        <v>0</v>
      </c>
    </row>
    <row r="4398" spans="1:3" x14ac:dyDescent="0.3">
      <c r="A4398" t="s">
        <v>360</v>
      </c>
      <c r="B4398" t="s">
        <v>208</v>
      </c>
      <c r="C4398">
        <v>0</v>
      </c>
    </row>
    <row r="4399" spans="1:3" x14ac:dyDescent="0.3">
      <c r="A4399" t="s">
        <v>360</v>
      </c>
      <c r="B4399" t="s">
        <v>210</v>
      </c>
      <c r="C4399">
        <v>0</v>
      </c>
    </row>
    <row r="4400" spans="1:3" x14ac:dyDescent="0.3">
      <c r="A4400" t="s">
        <v>360</v>
      </c>
      <c r="B4400" t="s">
        <v>212</v>
      </c>
      <c r="C4400">
        <v>0</v>
      </c>
    </row>
    <row r="4401" spans="1:3" x14ac:dyDescent="0.3">
      <c r="A4401" t="s">
        <v>360</v>
      </c>
      <c r="B4401" t="s">
        <v>214</v>
      </c>
      <c r="C4401">
        <v>0</v>
      </c>
    </row>
    <row r="4402" spans="1:3" x14ac:dyDescent="0.3">
      <c r="A4402" t="s">
        <v>360</v>
      </c>
      <c r="B4402" t="s">
        <v>216</v>
      </c>
      <c r="C4402">
        <v>0</v>
      </c>
    </row>
    <row r="4403" spans="1:3" x14ac:dyDescent="0.3">
      <c r="A4403" t="s">
        <v>360</v>
      </c>
      <c r="B4403" t="s">
        <v>68</v>
      </c>
      <c r="C4403">
        <v>0</v>
      </c>
    </row>
    <row r="4404" spans="1:3" x14ac:dyDescent="0.3">
      <c r="A4404" t="s">
        <v>360</v>
      </c>
      <c r="B4404" t="s">
        <v>69</v>
      </c>
      <c r="C4404">
        <v>0</v>
      </c>
    </row>
    <row r="4405" spans="1:3" x14ac:dyDescent="0.3">
      <c r="A4405" t="s">
        <v>360</v>
      </c>
      <c r="B4405" t="s">
        <v>221</v>
      </c>
      <c r="C4405">
        <v>0</v>
      </c>
    </row>
    <row r="4406" spans="1:3" x14ac:dyDescent="0.3">
      <c r="A4406" t="s">
        <v>360</v>
      </c>
      <c r="B4406" t="s">
        <v>223</v>
      </c>
      <c r="C4406">
        <v>0</v>
      </c>
    </row>
    <row r="4407" spans="1:3" x14ac:dyDescent="0.3">
      <c r="A4407" t="s">
        <v>360</v>
      </c>
      <c r="B4407" t="s">
        <v>225</v>
      </c>
      <c r="C4407">
        <v>0</v>
      </c>
    </row>
    <row r="4408" spans="1:3" x14ac:dyDescent="0.3">
      <c r="A4408" t="s">
        <v>360</v>
      </c>
      <c r="B4408" t="s">
        <v>28</v>
      </c>
      <c r="C4408">
        <v>0</v>
      </c>
    </row>
    <row r="4409" spans="1:3" x14ac:dyDescent="0.3">
      <c r="A4409" t="s">
        <v>360</v>
      </c>
      <c r="B4409" t="s">
        <v>229</v>
      </c>
      <c r="C4409">
        <v>0</v>
      </c>
    </row>
    <row r="4410" spans="1:3" x14ac:dyDescent="0.3">
      <c r="A4410" t="s">
        <v>360</v>
      </c>
      <c r="B4410" t="s">
        <v>231</v>
      </c>
      <c r="C4410">
        <v>0</v>
      </c>
    </row>
    <row r="4411" spans="1:3" x14ac:dyDescent="0.3">
      <c r="A4411" t="s">
        <v>360</v>
      </c>
      <c r="B4411" t="s">
        <v>233</v>
      </c>
      <c r="C4411">
        <v>0</v>
      </c>
    </row>
    <row r="4412" spans="1:3" x14ac:dyDescent="0.3">
      <c r="A4412" t="s">
        <v>360</v>
      </c>
      <c r="B4412" t="s">
        <v>235</v>
      </c>
      <c r="C4412">
        <v>0</v>
      </c>
    </row>
    <row r="4413" spans="1:3" x14ac:dyDescent="0.3">
      <c r="A4413" t="s">
        <v>360</v>
      </c>
      <c r="B4413" t="s">
        <v>237</v>
      </c>
      <c r="C4413">
        <v>0</v>
      </c>
    </row>
    <row r="4414" spans="1:3" x14ac:dyDescent="0.3">
      <c r="A4414" t="s">
        <v>360</v>
      </c>
      <c r="B4414" t="s">
        <v>239</v>
      </c>
      <c r="C4414">
        <v>0</v>
      </c>
    </row>
    <row r="4415" spans="1:3" x14ac:dyDescent="0.3">
      <c r="A4415" t="s">
        <v>360</v>
      </c>
      <c r="B4415" t="s">
        <v>241</v>
      </c>
      <c r="C4415">
        <v>0</v>
      </c>
    </row>
    <row r="4416" spans="1:3" x14ac:dyDescent="0.3">
      <c r="A4416" t="s">
        <v>360</v>
      </c>
      <c r="B4416" t="s">
        <v>243</v>
      </c>
      <c r="C4416">
        <v>0</v>
      </c>
    </row>
    <row r="4417" spans="1:3" x14ac:dyDescent="0.3">
      <c r="A4417" t="s">
        <v>360</v>
      </c>
      <c r="B4417" t="s">
        <v>245</v>
      </c>
      <c r="C4417">
        <v>0</v>
      </c>
    </row>
    <row r="4418" spans="1:3" x14ac:dyDescent="0.3">
      <c r="A4418" t="s">
        <v>360</v>
      </c>
      <c r="B4418" t="s">
        <v>247</v>
      </c>
      <c r="C4418">
        <v>0</v>
      </c>
    </row>
    <row r="4419" spans="1:3" x14ac:dyDescent="0.3">
      <c r="A4419" t="s">
        <v>360</v>
      </c>
      <c r="B4419" t="s">
        <v>67</v>
      </c>
      <c r="C4419">
        <v>0</v>
      </c>
    </row>
    <row r="4420" spans="1:3" x14ac:dyDescent="0.3">
      <c r="A4420" t="s">
        <v>360</v>
      </c>
      <c r="B4420" t="s">
        <v>250</v>
      </c>
      <c r="C4420">
        <v>0</v>
      </c>
    </row>
    <row r="4421" spans="1:3" x14ac:dyDescent="0.3">
      <c r="A4421" t="s">
        <v>360</v>
      </c>
      <c r="B4421" t="s">
        <v>252</v>
      </c>
      <c r="C4421">
        <v>0</v>
      </c>
    </row>
    <row r="4422" spans="1:3" x14ac:dyDescent="0.3">
      <c r="A4422" t="s">
        <v>360</v>
      </c>
      <c r="B4422" t="s">
        <v>7</v>
      </c>
      <c r="C4422">
        <v>0</v>
      </c>
    </row>
    <row r="4423" spans="1:3" x14ac:dyDescent="0.3">
      <c r="A4423" t="s">
        <v>362</v>
      </c>
      <c r="B4423" t="s">
        <v>114</v>
      </c>
      <c r="C4423">
        <v>0</v>
      </c>
    </row>
    <row r="4424" spans="1:3" x14ac:dyDescent="0.3">
      <c r="A4424" t="s">
        <v>362</v>
      </c>
      <c r="B4424" t="s">
        <v>116</v>
      </c>
      <c r="C4424">
        <v>0</v>
      </c>
    </row>
    <row r="4425" spans="1:3" x14ac:dyDescent="0.3">
      <c r="A4425" t="s">
        <v>362</v>
      </c>
      <c r="B4425" t="s">
        <v>117</v>
      </c>
      <c r="C4425">
        <v>0</v>
      </c>
    </row>
    <row r="4426" spans="1:3" x14ac:dyDescent="0.3">
      <c r="A4426" t="s">
        <v>362</v>
      </c>
      <c r="B4426" t="s">
        <v>119</v>
      </c>
      <c r="C4426">
        <v>0</v>
      </c>
    </row>
    <row r="4427" spans="1:3" x14ac:dyDescent="0.3">
      <c r="A4427" t="s">
        <v>362</v>
      </c>
      <c r="B4427" t="s">
        <v>121</v>
      </c>
      <c r="C4427">
        <v>0</v>
      </c>
    </row>
    <row r="4428" spans="1:3" x14ac:dyDescent="0.3">
      <c r="A4428" t="s">
        <v>362</v>
      </c>
      <c r="B4428" t="s">
        <v>123</v>
      </c>
      <c r="C4428">
        <v>0</v>
      </c>
    </row>
    <row r="4429" spans="1:3" x14ac:dyDescent="0.3">
      <c r="A4429" t="s">
        <v>362</v>
      </c>
      <c r="B4429" t="s">
        <v>125</v>
      </c>
      <c r="C4429">
        <v>0</v>
      </c>
    </row>
    <row r="4430" spans="1:3" x14ac:dyDescent="0.3">
      <c r="A4430" t="s">
        <v>362</v>
      </c>
      <c r="B4430" t="s">
        <v>126</v>
      </c>
      <c r="C4430">
        <v>0</v>
      </c>
    </row>
    <row r="4431" spans="1:3" x14ac:dyDescent="0.3">
      <c r="A4431" t="s">
        <v>362</v>
      </c>
      <c r="B4431" t="s">
        <v>128</v>
      </c>
      <c r="C4431">
        <v>0</v>
      </c>
    </row>
    <row r="4432" spans="1:3" x14ac:dyDescent="0.3">
      <c r="A4432" t="s">
        <v>362</v>
      </c>
      <c r="B4432" t="s">
        <v>130</v>
      </c>
      <c r="C4432">
        <v>0</v>
      </c>
    </row>
    <row r="4433" spans="1:3" x14ac:dyDescent="0.3">
      <c r="A4433" t="s">
        <v>362</v>
      </c>
      <c r="B4433" t="s">
        <v>132</v>
      </c>
      <c r="C4433">
        <v>0</v>
      </c>
    </row>
    <row r="4434" spans="1:3" x14ac:dyDescent="0.3">
      <c r="A4434" t="s">
        <v>362</v>
      </c>
      <c r="B4434" t="s">
        <v>134</v>
      </c>
      <c r="C4434">
        <v>0</v>
      </c>
    </row>
    <row r="4435" spans="1:3" x14ac:dyDescent="0.3">
      <c r="A4435" t="s">
        <v>362</v>
      </c>
      <c r="B4435" t="s">
        <v>136</v>
      </c>
      <c r="C4435">
        <v>0</v>
      </c>
    </row>
    <row r="4436" spans="1:3" x14ac:dyDescent="0.3">
      <c r="A4436" t="s">
        <v>362</v>
      </c>
      <c r="B4436" t="s">
        <v>138</v>
      </c>
      <c r="C4436">
        <v>0</v>
      </c>
    </row>
    <row r="4437" spans="1:3" x14ac:dyDescent="0.3">
      <c r="A4437" t="s">
        <v>362</v>
      </c>
      <c r="B4437" t="s">
        <v>140</v>
      </c>
      <c r="C4437">
        <v>0</v>
      </c>
    </row>
    <row r="4438" spans="1:3" x14ac:dyDescent="0.3">
      <c r="A4438" t="s">
        <v>362</v>
      </c>
      <c r="B4438" t="s">
        <v>142</v>
      </c>
      <c r="C4438">
        <v>0</v>
      </c>
    </row>
    <row r="4439" spans="1:3" x14ac:dyDescent="0.3">
      <c r="A4439" t="s">
        <v>362</v>
      </c>
      <c r="B4439" t="s">
        <v>144</v>
      </c>
      <c r="C4439">
        <v>0</v>
      </c>
    </row>
    <row r="4440" spans="1:3" x14ac:dyDescent="0.3">
      <c r="A4440" t="s">
        <v>362</v>
      </c>
      <c r="B4440" t="s">
        <v>146</v>
      </c>
      <c r="C4440">
        <v>0</v>
      </c>
    </row>
    <row r="4441" spans="1:3" x14ac:dyDescent="0.3">
      <c r="A4441" t="s">
        <v>362</v>
      </c>
      <c r="B4441" t="s">
        <v>148</v>
      </c>
      <c r="C4441">
        <v>0</v>
      </c>
    </row>
    <row r="4442" spans="1:3" x14ac:dyDescent="0.3">
      <c r="A4442" t="s">
        <v>362</v>
      </c>
      <c r="B4442" t="s">
        <v>150</v>
      </c>
      <c r="C4442">
        <v>0</v>
      </c>
    </row>
    <row r="4443" spans="1:3" x14ac:dyDescent="0.3">
      <c r="A4443" t="s">
        <v>362</v>
      </c>
      <c r="B4443" t="s">
        <v>152</v>
      </c>
      <c r="C4443">
        <v>0</v>
      </c>
    </row>
    <row r="4444" spans="1:3" x14ac:dyDescent="0.3">
      <c r="A4444" t="s">
        <v>362</v>
      </c>
      <c r="B4444" t="s">
        <v>154</v>
      </c>
      <c r="C4444">
        <v>0</v>
      </c>
    </row>
    <row r="4445" spans="1:3" x14ac:dyDescent="0.3">
      <c r="A4445" t="s">
        <v>362</v>
      </c>
      <c r="B4445" t="s">
        <v>156</v>
      </c>
      <c r="C4445">
        <v>0</v>
      </c>
    </row>
    <row r="4446" spans="1:3" x14ac:dyDescent="0.3">
      <c r="A4446" t="s">
        <v>362</v>
      </c>
      <c r="B4446" t="s">
        <v>161</v>
      </c>
      <c r="C4446">
        <v>0</v>
      </c>
    </row>
    <row r="4447" spans="1:3" x14ac:dyDescent="0.3">
      <c r="A4447" t="s">
        <v>362</v>
      </c>
      <c r="B4447" t="s">
        <v>163</v>
      </c>
      <c r="C4447">
        <v>0</v>
      </c>
    </row>
    <row r="4448" spans="1:3" x14ac:dyDescent="0.3">
      <c r="A4448" t="s">
        <v>362</v>
      </c>
      <c r="B4448" t="s">
        <v>167</v>
      </c>
      <c r="C4448">
        <v>0</v>
      </c>
    </row>
    <row r="4449" spans="1:3" x14ac:dyDescent="0.3">
      <c r="A4449" t="s">
        <v>362</v>
      </c>
      <c r="B4449" t="s">
        <v>169</v>
      </c>
      <c r="C4449">
        <v>0</v>
      </c>
    </row>
    <row r="4450" spans="1:3" x14ac:dyDescent="0.3">
      <c r="A4450" t="s">
        <v>362</v>
      </c>
      <c r="B4450" t="s">
        <v>171</v>
      </c>
      <c r="C4450">
        <v>0</v>
      </c>
    </row>
    <row r="4451" spans="1:3" x14ac:dyDescent="0.3">
      <c r="A4451" t="s">
        <v>362</v>
      </c>
      <c r="B4451" t="s">
        <v>24</v>
      </c>
      <c r="C4451">
        <v>0</v>
      </c>
    </row>
    <row r="4452" spans="1:3" x14ac:dyDescent="0.3">
      <c r="A4452" t="s">
        <v>362</v>
      </c>
      <c r="B4452" t="s">
        <v>175</v>
      </c>
      <c r="C4452">
        <v>0</v>
      </c>
    </row>
    <row r="4453" spans="1:3" x14ac:dyDescent="0.3">
      <c r="A4453" t="s">
        <v>362</v>
      </c>
      <c r="B4453" t="s">
        <v>177</v>
      </c>
      <c r="C4453">
        <v>0</v>
      </c>
    </row>
    <row r="4454" spans="1:3" x14ac:dyDescent="0.3">
      <c r="A4454" t="s">
        <v>362</v>
      </c>
      <c r="B4454" t="s">
        <v>179</v>
      </c>
      <c r="C4454">
        <v>0</v>
      </c>
    </row>
    <row r="4455" spans="1:3" x14ac:dyDescent="0.3">
      <c r="A4455" t="s">
        <v>362</v>
      </c>
      <c r="B4455" t="s">
        <v>181</v>
      </c>
      <c r="C4455">
        <v>0</v>
      </c>
    </row>
    <row r="4456" spans="1:3" x14ac:dyDescent="0.3">
      <c r="A4456" t="s">
        <v>362</v>
      </c>
      <c r="B4456" t="s">
        <v>183</v>
      </c>
      <c r="C4456">
        <v>0</v>
      </c>
    </row>
    <row r="4457" spans="1:3" x14ac:dyDescent="0.3">
      <c r="A4457" t="s">
        <v>362</v>
      </c>
      <c r="B4457" t="s">
        <v>185</v>
      </c>
      <c r="C4457">
        <v>0</v>
      </c>
    </row>
    <row r="4458" spans="1:3" x14ac:dyDescent="0.3">
      <c r="A4458" t="s">
        <v>362</v>
      </c>
      <c r="B4458" t="s">
        <v>187</v>
      </c>
      <c r="C4458">
        <v>0</v>
      </c>
    </row>
    <row r="4459" spans="1:3" x14ac:dyDescent="0.3">
      <c r="A4459" t="s">
        <v>362</v>
      </c>
      <c r="B4459" t="s">
        <v>189</v>
      </c>
      <c r="C4459">
        <v>0</v>
      </c>
    </row>
    <row r="4460" spans="1:3" x14ac:dyDescent="0.3">
      <c r="A4460" t="s">
        <v>362</v>
      </c>
      <c r="B4460" t="s">
        <v>191</v>
      </c>
      <c r="C4460">
        <v>0</v>
      </c>
    </row>
    <row r="4461" spans="1:3" x14ac:dyDescent="0.3">
      <c r="A4461" t="s">
        <v>362</v>
      </c>
      <c r="B4461" t="s">
        <v>193</v>
      </c>
      <c r="C4461">
        <v>0</v>
      </c>
    </row>
    <row r="4462" spans="1:3" x14ac:dyDescent="0.3">
      <c r="A4462" t="s">
        <v>362</v>
      </c>
      <c r="B4462" t="s">
        <v>195</v>
      </c>
      <c r="C4462">
        <v>0</v>
      </c>
    </row>
    <row r="4463" spans="1:3" x14ac:dyDescent="0.3">
      <c r="A4463" t="s">
        <v>362</v>
      </c>
      <c r="B4463" t="s">
        <v>197</v>
      </c>
      <c r="C4463">
        <v>0</v>
      </c>
    </row>
    <row r="4464" spans="1:3" x14ac:dyDescent="0.3">
      <c r="A4464" t="s">
        <v>362</v>
      </c>
      <c r="B4464" t="s">
        <v>199</v>
      </c>
      <c r="C4464">
        <v>0</v>
      </c>
    </row>
    <row r="4465" spans="1:3" x14ac:dyDescent="0.3">
      <c r="A4465" t="s">
        <v>362</v>
      </c>
      <c r="B4465" t="s">
        <v>201</v>
      </c>
      <c r="C4465">
        <v>0</v>
      </c>
    </row>
    <row r="4466" spans="1:3" x14ac:dyDescent="0.3">
      <c r="A4466" t="s">
        <v>362</v>
      </c>
      <c r="B4466" t="s">
        <v>203</v>
      </c>
      <c r="C4466">
        <v>0</v>
      </c>
    </row>
    <row r="4467" spans="1:3" x14ac:dyDescent="0.3">
      <c r="A4467" t="s">
        <v>362</v>
      </c>
      <c r="B4467" t="s">
        <v>205</v>
      </c>
      <c r="C4467">
        <v>0</v>
      </c>
    </row>
    <row r="4468" spans="1:3" x14ac:dyDescent="0.3">
      <c r="A4468" t="s">
        <v>362</v>
      </c>
      <c r="B4468" t="s">
        <v>21</v>
      </c>
      <c r="C4468">
        <v>0</v>
      </c>
    </row>
    <row r="4469" spans="1:3" x14ac:dyDescent="0.3">
      <c r="A4469" t="s">
        <v>362</v>
      </c>
      <c r="B4469" t="s">
        <v>208</v>
      </c>
      <c r="C4469">
        <v>0</v>
      </c>
    </row>
    <row r="4470" spans="1:3" x14ac:dyDescent="0.3">
      <c r="A4470" t="s">
        <v>362</v>
      </c>
      <c r="B4470" t="s">
        <v>210</v>
      </c>
      <c r="C4470">
        <v>0</v>
      </c>
    </row>
    <row r="4471" spans="1:3" x14ac:dyDescent="0.3">
      <c r="A4471" t="s">
        <v>362</v>
      </c>
      <c r="B4471" t="s">
        <v>212</v>
      </c>
      <c r="C4471">
        <v>0</v>
      </c>
    </row>
    <row r="4472" spans="1:3" x14ac:dyDescent="0.3">
      <c r="A4472" t="s">
        <v>362</v>
      </c>
      <c r="B4472" t="s">
        <v>214</v>
      </c>
      <c r="C4472">
        <v>0</v>
      </c>
    </row>
    <row r="4473" spans="1:3" x14ac:dyDescent="0.3">
      <c r="A4473" t="s">
        <v>362</v>
      </c>
      <c r="B4473" t="s">
        <v>216</v>
      </c>
      <c r="C4473">
        <v>0</v>
      </c>
    </row>
    <row r="4474" spans="1:3" x14ac:dyDescent="0.3">
      <c r="A4474" t="s">
        <v>362</v>
      </c>
      <c r="B4474" t="s">
        <v>68</v>
      </c>
      <c r="C4474">
        <v>0</v>
      </c>
    </row>
    <row r="4475" spans="1:3" x14ac:dyDescent="0.3">
      <c r="A4475" t="s">
        <v>362</v>
      </c>
      <c r="B4475" t="s">
        <v>69</v>
      </c>
      <c r="C4475">
        <v>0</v>
      </c>
    </row>
    <row r="4476" spans="1:3" x14ac:dyDescent="0.3">
      <c r="A4476" t="s">
        <v>362</v>
      </c>
      <c r="B4476" t="s">
        <v>221</v>
      </c>
      <c r="C4476">
        <v>0</v>
      </c>
    </row>
    <row r="4477" spans="1:3" x14ac:dyDescent="0.3">
      <c r="A4477" t="s">
        <v>362</v>
      </c>
      <c r="B4477" t="s">
        <v>223</v>
      </c>
      <c r="C4477">
        <v>0</v>
      </c>
    </row>
    <row r="4478" spans="1:3" x14ac:dyDescent="0.3">
      <c r="A4478" t="s">
        <v>362</v>
      </c>
      <c r="B4478" t="s">
        <v>225</v>
      </c>
      <c r="C4478">
        <v>0</v>
      </c>
    </row>
    <row r="4479" spans="1:3" x14ac:dyDescent="0.3">
      <c r="A4479" t="s">
        <v>362</v>
      </c>
      <c r="B4479" t="s">
        <v>28</v>
      </c>
      <c r="C4479">
        <v>0</v>
      </c>
    </row>
    <row r="4480" spans="1:3" x14ac:dyDescent="0.3">
      <c r="A4480" t="s">
        <v>362</v>
      </c>
      <c r="B4480" t="s">
        <v>229</v>
      </c>
      <c r="C4480">
        <v>0</v>
      </c>
    </row>
    <row r="4481" spans="1:3" x14ac:dyDescent="0.3">
      <c r="A4481" t="s">
        <v>362</v>
      </c>
      <c r="B4481" t="s">
        <v>231</v>
      </c>
      <c r="C4481">
        <v>0</v>
      </c>
    </row>
    <row r="4482" spans="1:3" x14ac:dyDescent="0.3">
      <c r="A4482" t="s">
        <v>362</v>
      </c>
      <c r="B4482" t="s">
        <v>233</v>
      </c>
      <c r="C4482">
        <v>0</v>
      </c>
    </row>
    <row r="4483" spans="1:3" x14ac:dyDescent="0.3">
      <c r="A4483" t="s">
        <v>362</v>
      </c>
      <c r="B4483" t="s">
        <v>235</v>
      </c>
      <c r="C4483">
        <v>0</v>
      </c>
    </row>
    <row r="4484" spans="1:3" x14ac:dyDescent="0.3">
      <c r="A4484" t="s">
        <v>362</v>
      </c>
      <c r="B4484" t="s">
        <v>237</v>
      </c>
      <c r="C4484">
        <v>0</v>
      </c>
    </row>
    <row r="4485" spans="1:3" x14ac:dyDescent="0.3">
      <c r="A4485" t="s">
        <v>362</v>
      </c>
      <c r="B4485" t="s">
        <v>239</v>
      </c>
      <c r="C4485">
        <v>0</v>
      </c>
    </row>
    <row r="4486" spans="1:3" x14ac:dyDescent="0.3">
      <c r="A4486" t="s">
        <v>362</v>
      </c>
      <c r="B4486" t="s">
        <v>241</v>
      </c>
      <c r="C4486">
        <v>0</v>
      </c>
    </row>
    <row r="4487" spans="1:3" x14ac:dyDescent="0.3">
      <c r="A4487" t="s">
        <v>362</v>
      </c>
      <c r="B4487" t="s">
        <v>243</v>
      </c>
      <c r="C4487">
        <v>0</v>
      </c>
    </row>
    <row r="4488" spans="1:3" x14ac:dyDescent="0.3">
      <c r="A4488" t="s">
        <v>362</v>
      </c>
      <c r="B4488" t="s">
        <v>245</v>
      </c>
      <c r="C4488">
        <v>0</v>
      </c>
    </row>
    <row r="4489" spans="1:3" x14ac:dyDescent="0.3">
      <c r="A4489" t="s">
        <v>362</v>
      </c>
      <c r="B4489" t="s">
        <v>247</v>
      </c>
      <c r="C4489">
        <v>0</v>
      </c>
    </row>
    <row r="4490" spans="1:3" x14ac:dyDescent="0.3">
      <c r="A4490" t="s">
        <v>362</v>
      </c>
      <c r="B4490" t="s">
        <v>67</v>
      </c>
      <c r="C4490">
        <v>0</v>
      </c>
    </row>
    <row r="4491" spans="1:3" x14ac:dyDescent="0.3">
      <c r="A4491" t="s">
        <v>362</v>
      </c>
      <c r="B4491" t="s">
        <v>250</v>
      </c>
      <c r="C4491">
        <v>0</v>
      </c>
    </row>
    <row r="4492" spans="1:3" x14ac:dyDescent="0.3">
      <c r="A4492" t="s">
        <v>362</v>
      </c>
      <c r="B4492" t="s">
        <v>252</v>
      </c>
      <c r="C4492">
        <v>0</v>
      </c>
    </row>
    <row r="4493" spans="1:3" x14ac:dyDescent="0.3">
      <c r="A4493" t="s">
        <v>362</v>
      </c>
      <c r="B4493" t="s">
        <v>7</v>
      </c>
      <c r="C4493">
        <v>0</v>
      </c>
    </row>
    <row r="4494" spans="1:3" x14ac:dyDescent="0.3">
      <c r="A4494" t="s">
        <v>364</v>
      </c>
      <c r="B4494" t="s">
        <v>114</v>
      </c>
      <c r="C4494">
        <v>0</v>
      </c>
    </row>
    <row r="4495" spans="1:3" x14ac:dyDescent="0.3">
      <c r="A4495" t="s">
        <v>364</v>
      </c>
      <c r="B4495" t="s">
        <v>116</v>
      </c>
      <c r="C4495">
        <v>0</v>
      </c>
    </row>
    <row r="4496" spans="1:3" x14ac:dyDescent="0.3">
      <c r="A4496" t="s">
        <v>364</v>
      </c>
      <c r="B4496" t="s">
        <v>117</v>
      </c>
      <c r="C4496">
        <v>0</v>
      </c>
    </row>
    <row r="4497" spans="1:3" x14ac:dyDescent="0.3">
      <c r="A4497" t="s">
        <v>364</v>
      </c>
      <c r="B4497" t="s">
        <v>119</v>
      </c>
      <c r="C4497">
        <v>0</v>
      </c>
    </row>
    <row r="4498" spans="1:3" x14ac:dyDescent="0.3">
      <c r="A4498" t="s">
        <v>364</v>
      </c>
      <c r="B4498" t="s">
        <v>121</v>
      </c>
      <c r="C4498">
        <v>0</v>
      </c>
    </row>
    <row r="4499" spans="1:3" x14ac:dyDescent="0.3">
      <c r="A4499" t="s">
        <v>364</v>
      </c>
      <c r="B4499" t="s">
        <v>123</v>
      </c>
      <c r="C4499">
        <v>0</v>
      </c>
    </row>
    <row r="4500" spans="1:3" x14ac:dyDescent="0.3">
      <c r="A4500" t="s">
        <v>364</v>
      </c>
      <c r="B4500" t="s">
        <v>125</v>
      </c>
      <c r="C4500">
        <v>0</v>
      </c>
    </row>
    <row r="4501" spans="1:3" x14ac:dyDescent="0.3">
      <c r="A4501" t="s">
        <v>364</v>
      </c>
      <c r="B4501" t="s">
        <v>126</v>
      </c>
      <c r="C4501">
        <v>0</v>
      </c>
    </row>
    <row r="4502" spans="1:3" x14ac:dyDescent="0.3">
      <c r="A4502" t="s">
        <v>364</v>
      </c>
      <c r="B4502" t="s">
        <v>128</v>
      </c>
      <c r="C4502">
        <v>0</v>
      </c>
    </row>
    <row r="4503" spans="1:3" x14ac:dyDescent="0.3">
      <c r="A4503" t="s">
        <v>364</v>
      </c>
      <c r="B4503" t="s">
        <v>130</v>
      </c>
      <c r="C4503">
        <v>0</v>
      </c>
    </row>
    <row r="4504" spans="1:3" x14ac:dyDescent="0.3">
      <c r="A4504" t="s">
        <v>364</v>
      </c>
      <c r="B4504" t="s">
        <v>132</v>
      </c>
      <c r="C4504">
        <v>0</v>
      </c>
    </row>
    <row r="4505" spans="1:3" x14ac:dyDescent="0.3">
      <c r="A4505" t="s">
        <v>364</v>
      </c>
      <c r="B4505" t="s">
        <v>134</v>
      </c>
      <c r="C4505">
        <v>0</v>
      </c>
    </row>
    <row r="4506" spans="1:3" x14ac:dyDescent="0.3">
      <c r="A4506" t="s">
        <v>364</v>
      </c>
      <c r="B4506" t="s">
        <v>136</v>
      </c>
      <c r="C4506">
        <v>0</v>
      </c>
    </row>
    <row r="4507" spans="1:3" x14ac:dyDescent="0.3">
      <c r="A4507" t="s">
        <v>364</v>
      </c>
      <c r="B4507" t="s">
        <v>138</v>
      </c>
      <c r="C4507">
        <v>0</v>
      </c>
    </row>
    <row r="4508" spans="1:3" x14ac:dyDescent="0.3">
      <c r="A4508" t="s">
        <v>364</v>
      </c>
      <c r="B4508" t="s">
        <v>140</v>
      </c>
      <c r="C4508">
        <v>0</v>
      </c>
    </row>
    <row r="4509" spans="1:3" x14ac:dyDescent="0.3">
      <c r="A4509" t="s">
        <v>364</v>
      </c>
      <c r="B4509" t="s">
        <v>142</v>
      </c>
      <c r="C4509">
        <v>0</v>
      </c>
    </row>
    <row r="4510" spans="1:3" x14ac:dyDescent="0.3">
      <c r="A4510" t="s">
        <v>364</v>
      </c>
      <c r="B4510" t="s">
        <v>144</v>
      </c>
      <c r="C4510">
        <v>0</v>
      </c>
    </row>
    <row r="4511" spans="1:3" x14ac:dyDescent="0.3">
      <c r="A4511" t="s">
        <v>364</v>
      </c>
      <c r="B4511" t="s">
        <v>146</v>
      </c>
      <c r="C4511">
        <v>0</v>
      </c>
    </row>
    <row r="4512" spans="1:3" x14ac:dyDescent="0.3">
      <c r="A4512" t="s">
        <v>364</v>
      </c>
      <c r="B4512" t="s">
        <v>148</v>
      </c>
      <c r="C4512">
        <v>0</v>
      </c>
    </row>
    <row r="4513" spans="1:3" x14ac:dyDescent="0.3">
      <c r="A4513" t="s">
        <v>364</v>
      </c>
      <c r="B4513" t="s">
        <v>150</v>
      </c>
      <c r="C4513">
        <v>0</v>
      </c>
    </row>
    <row r="4514" spans="1:3" x14ac:dyDescent="0.3">
      <c r="A4514" t="s">
        <v>364</v>
      </c>
      <c r="B4514" t="s">
        <v>152</v>
      </c>
      <c r="C4514">
        <v>0</v>
      </c>
    </row>
    <row r="4515" spans="1:3" x14ac:dyDescent="0.3">
      <c r="A4515" t="s">
        <v>364</v>
      </c>
      <c r="B4515" t="s">
        <v>154</v>
      </c>
      <c r="C4515">
        <v>0</v>
      </c>
    </row>
    <row r="4516" spans="1:3" x14ac:dyDescent="0.3">
      <c r="A4516" t="s">
        <v>364</v>
      </c>
      <c r="B4516" t="s">
        <v>156</v>
      </c>
      <c r="C4516">
        <v>0</v>
      </c>
    </row>
    <row r="4517" spans="1:3" x14ac:dyDescent="0.3">
      <c r="A4517" t="s">
        <v>364</v>
      </c>
      <c r="B4517" t="s">
        <v>159</v>
      </c>
      <c r="C4517">
        <v>0</v>
      </c>
    </row>
    <row r="4518" spans="1:3" x14ac:dyDescent="0.3">
      <c r="A4518" t="s">
        <v>364</v>
      </c>
      <c r="B4518" t="s">
        <v>161</v>
      </c>
      <c r="C4518">
        <v>0</v>
      </c>
    </row>
    <row r="4519" spans="1:3" x14ac:dyDescent="0.3">
      <c r="A4519" t="s">
        <v>364</v>
      </c>
      <c r="B4519" t="s">
        <v>163</v>
      </c>
      <c r="C4519">
        <v>0</v>
      </c>
    </row>
    <row r="4520" spans="1:3" x14ac:dyDescent="0.3">
      <c r="A4520" t="s">
        <v>364</v>
      </c>
      <c r="B4520" t="s">
        <v>165</v>
      </c>
      <c r="C4520">
        <v>0</v>
      </c>
    </row>
    <row r="4521" spans="1:3" x14ac:dyDescent="0.3">
      <c r="A4521" t="s">
        <v>364</v>
      </c>
      <c r="B4521" t="s">
        <v>167</v>
      </c>
      <c r="C4521">
        <v>0</v>
      </c>
    </row>
    <row r="4522" spans="1:3" x14ac:dyDescent="0.3">
      <c r="A4522" t="s">
        <v>364</v>
      </c>
      <c r="B4522" t="s">
        <v>169</v>
      </c>
      <c r="C4522">
        <v>0</v>
      </c>
    </row>
    <row r="4523" spans="1:3" x14ac:dyDescent="0.3">
      <c r="A4523" t="s">
        <v>364</v>
      </c>
      <c r="B4523" t="s">
        <v>24</v>
      </c>
      <c r="C4523">
        <v>0</v>
      </c>
    </row>
    <row r="4524" spans="1:3" x14ac:dyDescent="0.3">
      <c r="A4524" t="s">
        <v>364</v>
      </c>
      <c r="B4524" t="s">
        <v>181</v>
      </c>
      <c r="C4524">
        <v>0</v>
      </c>
    </row>
    <row r="4525" spans="1:3" x14ac:dyDescent="0.3">
      <c r="A4525" t="s">
        <v>364</v>
      </c>
      <c r="B4525" t="s">
        <v>183</v>
      </c>
      <c r="C4525">
        <v>0</v>
      </c>
    </row>
    <row r="4526" spans="1:3" x14ac:dyDescent="0.3">
      <c r="A4526" t="s">
        <v>364</v>
      </c>
      <c r="B4526" t="s">
        <v>185</v>
      </c>
      <c r="C4526">
        <v>0</v>
      </c>
    </row>
    <row r="4527" spans="1:3" x14ac:dyDescent="0.3">
      <c r="A4527" t="s">
        <v>364</v>
      </c>
      <c r="B4527" t="s">
        <v>187</v>
      </c>
      <c r="C4527">
        <v>0</v>
      </c>
    </row>
    <row r="4528" spans="1:3" x14ac:dyDescent="0.3">
      <c r="A4528" t="s">
        <v>364</v>
      </c>
      <c r="B4528" t="s">
        <v>189</v>
      </c>
      <c r="C4528">
        <v>0</v>
      </c>
    </row>
    <row r="4529" spans="1:3" x14ac:dyDescent="0.3">
      <c r="A4529" t="s">
        <v>364</v>
      </c>
      <c r="B4529" t="s">
        <v>191</v>
      </c>
      <c r="C4529">
        <v>0</v>
      </c>
    </row>
    <row r="4530" spans="1:3" x14ac:dyDescent="0.3">
      <c r="A4530" t="s">
        <v>364</v>
      </c>
      <c r="B4530" t="s">
        <v>193</v>
      </c>
      <c r="C4530">
        <v>0</v>
      </c>
    </row>
    <row r="4531" spans="1:3" x14ac:dyDescent="0.3">
      <c r="A4531" t="s">
        <v>364</v>
      </c>
      <c r="B4531" t="s">
        <v>197</v>
      </c>
      <c r="C4531">
        <v>0</v>
      </c>
    </row>
    <row r="4532" spans="1:3" x14ac:dyDescent="0.3">
      <c r="A4532" t="s">
        <v>364</v>
      </c>
      <c r="B4532" t="s">
        <v>199</v>
      </c>
      <c r="C4532">
        <v>0</v>
      </c>
    </row>
    <row r="4533" spans="1:3" x14ac:dyDescent="0.3">
      <c r="A4533" t="s">
        <v>364</v>
      </c>
      <c r="B4533" t="s">
        <v>201</v>
      </c>
      <c r="C4533">
        <v>0</v>
      </c>
    </row>
    <row r="4534" spans="1:3" x14ac:dyDescent="0.3">
      <c r="A4534" t="s">
        <v>364</v>
      </c>
      <c r="B4534" t="s">
        <v>203</v>
      </c>
      <c r="C4534">
        <v>0</v>
      </c>
    </row>
    <row r="4535" spans="1:3" x14ac:dyDescent="0.3">
      <c r="A4535" t="s">
        <v>364</v>
      </c>
      <c r="B4535" t="s">
        <v>21</v>
      </c>
      <c r="C4535">
        <v>0</v>
      </c>
    </row>
    <row r="4536" spans="1:3" x14ac:dyDescent="0.3">
      <c r="A4536" t="s">
        <v>364</v>
      </c>
      <c r="B4536" t="s">
        <v>208</v>
      </c>
      <c r="C4536">
        <v>0</v>
      </c>
    </row>
    <row r="4537" spans="1:3" x14ac:dyDescent="0.3">
      <c r="A4537" t="s">
        <v>364</v>
      </c>
      <c r="B4537" t="s">
        <v>210</v>
      </c>
      <c r="C4537">
        <v>0</v>
      </c>
    </row>
    <row r="4538" spans="1:3" x14ac:dyDescent="0.3">
      <c r="A4538" t="s">
        <v>364</v>
      </c>
      <c r="B4538" t="s">
        <v>212</v>
      </c>
      <c r="C4538">
        <v>0</v>
      </c>
    </row>
    <row r="4539" spans="1:3" x14ac:dyDescent="0.3">
      <c r="A4539" t="s">
        <v>364</v>
      </c>
      <c r="B4539" t="s">
        <v>214</v>
      </c>
      <c r="C4539">
        <v>0</v>
      </c>
    </row>
    <row r="4540" spans="1:3" x14ac:dyDescent="0.3">
      <c r="A4540" t="s">
        <v>364</v>
      </c>
      <c r="B4540" t="s">
        <v>216</v>
      </c>
      <c r="C4540">
        <v>0</v>
      </c>
    </row>
    <row r="4541" spans="1:3" x14ac:dyDescent="0.3">
      <c r="A4541" t="s">
        <v>364</v>
      </c>
      <c r="B4541" t="s">
        <v>68</v>
      </c>
      <c r="C4541">
        <v>0</v>
      </c>
    </row>
    <row r="4542" spans="1:3" x14ac:dyDescent="0.3">
      <c r="A4542" t="s">
        <v>364</v>
      </c>
      <c r="B4542" t="s">
        <v>69</v>
      </c>
      <c r="C4542">
        <v>0</v>
      </c>
    </row>
    <row r="4543" spans="1:3" x14ac:dyDescent="0.3">
      <c r="A4543" t="s">
        <v>364</v>
      </c>
      <c r="B4543" t="s">
        <v>221</v>
      </c>
      <c r="C4543">
        <v>0</v>
      </c>
    </row>
    <row r="4544" spans="1:3" x14ac:dyDescent="0.3">
      <c r="A4544" t="s">
        <v>364</v>
      </c>
      <c r="B4544" t="s">
        <v>223</v>
      </c>
      <c r="C4544">
        <v>0</v>
      </c>
    </row>
    <row r="4545" spans="1:3" x14ac:dyDescent="0.3">
      <c r="A4545" t="s">
        <v>364</v>
      </c>
      <c r="B4545" t="s">
        <v>225</v>
      </c>
      <c r="C4545">
        <v>0</v>
      </c>
    </row>
    <row r="4546" spans="1:3" x14ac:dyDescent="0.3">
      <c r="A4546" t="s">
        <v>364</v>
      </c>
      <c r="B4546" t="s">
        <v>28</v>
      </c>
      <c r="C4546">
        <v>0</v>
      </c>
    </row>
    <row r="4547" spans="1:3" x14ac:dyDescent="0.3">
      <c r="A4547" t="s">
        <v>364</v>
      </c>
      <c r="B4547" t="s">
        <v>229</v>
      </c>
      <c r="C4547">
        <v>0</v>
      </c>
    </row>
    <row r="4548" spans="1:3" x14ac:dyDescent="0.3">
      <c r="A4548" t="s">
        <v>364</v>
      </c>
      <c r="B4548" t="s">
        <v>231</v>
      </c>
      <c r="C4548">
        <v>0</v>
      </c>
    </row>
    <row r="4549" spans="1:3" x14ac:dyDescent="0.3">
      <c r="A4549" t="s">
        <v>364</v>
      </c>
      <c r="B4549" t="s">
        <v>233</v>
      </c>
      <c r="C4549">
        <v>0</v>
      </c>
    </row>
    <row r="4550" spans="1:3" x14ac:dyDescent="0.3">
      <c r="A4550" t="s">
        <v>364</v>
      </c>
      <c r="B4550" t="s">
        <v>235</v>
      </c>
      <c r="C4550">
        <v>0</v>
      </c>
    </row>
    <row r="4551" spans="1:3" x14ac:dyDescent="0.3">
      <c r="A4551" t="s">
        <v>364</v>
      </c>
      <c r="B4551" t="s">
        <v>237</v>
      </c>
      <c r="C4551">
        <v>0</v>
      </c>
    </row>
    <row r="4552" spans="1:3" x14ac:dyDescent="0.3">
      <c r="A4552" t="s">
        <v>364</v>
      </c>
      <c r="B4552" t="s">
        <v>239</v>
      </c>
      <c r="C4552">
        <v>0</v>
      </c>
    </row>
    <row r="4553" spans="1:3" x14ac:dyDescent="0.3">
      <c r="A4553" t="s">
        <v>364</v>
      </c>
      <c r="B4553" t="s">
        <v>241</v>
      </c>
      <c r="C4553">
        <v>0</v>
      </c>
    </row>
    <row r="4554" spans="1:3" x14ac:dyDescent="0.3">
      <c r="A4554" t="s">
        <v>364</v>
      </c>
      <c r="B4554" t="s">
        <v>243</v>
      </c>
      <c r="C4554">
        <v>0</v>
      </c>
    </row>
    <row r="4555" spans="1:3" x14ac:dyDescent="0.3">
      <c r="A4555" t="s">
        <v>364</v>
      </c>
      <c r="B4555" t="s">
        <v>245</v>
      </c>
      <c r="C4555">
        <v>0</v>
      </c>
    </row>
    <row r="4556" spans="1:3" x14ac:dyDescent="0.3">
      <c r="A4556" t="s">
        <v>364</v>
      </c>
      <c r="B4556" t="s">
        <v>247</v>
      </c>
      <c r="C4556">
        <v>0</v>
      </c>
    </row>
    <row r="4557" spans="1:3" x14ac:dyDescent="0.3">
      <c r="A4557" t="s">
        <v>364</v>
      </c>
      <c r="B4557" t="s">
        <v>67</v>
      </c>
      <c r="C4557">
        <v>0</v>
      </c>
    </row>
    <row r="4558" spans="1:3" x14ac:dyDescent="0.3">
      <c r="A4558" t="s">
        <v>364</v>
      </c>
      <c r="B4558" t="s">
        <v>250</v>
      </c>
      <c r="C4558">
        <v>0</v>
      </c>
    </row>
    <row r="4559" spans="1:3" x14ac:dyDescent="0.3">
      <c r="A4559" t="s">
        <v>364</v>
      </c>
      <c r="B4559" t="s">
        <v>252</v>
      </c>
      <c r="C4559">
        <v>0</v>
      </c>
    </row>
    <row r="4560" spans="1:3" x14ac:dyDescent="0.3">
      <c r="A4560" t="s">
        <v>364</v>
      </c>
      <c r="B4560" t="s">
        <v>7</v>
      </c>
      <c r="C4560">
        <v>0</v>
      </c>
    </row>
    <row r="4561" spans="1:3" x14ac:dyDescent="0.3">
      <c r="A4561" t="s">
        <v>366</v>
      </c>
      <c r="B4561" t="s">
        <v>114</v>
      </c>
      <c r="C4561">
        <v>0</v>
      </c>
    </row>
    <row r="4562" spans="1:3" x14ac:dyDescent="0.3">
      <c r="A4562" t="s">
        <v>366</v>
      </c>
      <c r="B4562" t="s">
        <v>116</v>
      </c>
      <c r="C4562">
        <v>0</v>
      </c>
    </row>
    <row r="4563" spans="1:3" x14ac:dyDescent="0.3">
      <c r="A4563" t="s">
        <v>366</v>
      </c>
      <c r="B4563" t="s">
        <v>117</v>
      </c>
      <c r="C4563">
        <v>0</v>
      </c>
    </row>
    <row r="4564" spans="1:3" x14ac:dyDescent="0.3">
      <c r="A4564" t="s">
        <v>366</v>
      </c>
      <c r="B4564" t="s">
        <v>119</v>
      </c>
      <c r="C4564">
        <v>0</v>
      </c>
    </row>
    <row r="4565" spans="1:3" x14ac:dyDescent="0.3">
      <c r="A4565" t="s">
        <v>366</v>
      </c>
      <c r="B4565" t="s">
        <v>121</v>
      </c>
      <c r="C4565">
        <v>0</v>
      </c>
    </row>
    <row r="4566" spans="1:3" x14ac:dyDescent="0.3">
      <c r="A4566" t="s">
        <v>366</v>
      </c>
      <c r="B4566" t="s">
        <v>123</v>
      </c>
      <c r="C4566">
        <v>0</v>
      </c>
    </row>
    <row r="4567" spans="1:3" x14ac:dyDescent="0.3">
      <c r="A4567" t="s">
        <v>366</v>
      </c>
      <c r="B4567" t="s">
        <v>125</v>
      </c>
      <c r="C4567">
        <v>0</v>
      </c>
    </row>
    <row r="4568" spans="1:3" x14ac:dyDescent="0.3">
      <c r="A4568" t="s">
        <v>366</v>
      </c>
      <c r="B4568" t="s">
        <v>126</v>
      </c>
      <c r="C4568">
        <v>0</v>
      </c>
    </row>
    <row r="4569" spans="1:3" x14ac:dyDescent="0.3">
      <c r="A4569" t="s">
        <v>366</v>
      </c>
      <c r="B4569" t="s">
        <v>128</v>
      </c>
      <c r="C4569">
        <v>0</v>
      </c>
    </row>
    <row r="4570" spans="1:3" x14ac:dyDescent="0.3">
      <c r="A4570" t="s">
        <v>366</v>
      </c>
      <c r="B4570" t="s">
        <v>130</v>
      </c>
      <c r="C4570">
        <v>0</v>
      </c>
    </row>
    <row r="4571" spans="1:3" x14ac:dyDescent="0.3">
      <c r="A4571" t="s">
        <v>366</v>
      </c>
      <c r="B4571" t="s">
        <v>132</v>
      </c>
      <c r="C4571">
        <v>0</v>
      </c>
    </row>
    <row r="4572" spans="1:3" x14ac:dyDescent="0.3">
      <c r="A4572" t="s">
        <v>366</v>
      </c>
      <c r="B4572" t="s">
        <v>134</v>
      </c>
      <c r="C4572">
        <v>0</v>
      </c>
    </row>
    <row r="4573" spans="1:3" x14ac:dyDescent="0.3">
      <c r="A4573" t="s">
        <v>366</v>
      </c>
      <c r="B4573" t="s">
        <v>136</v>
      </c>
      <c r="C4573">
        <v>0</v>
      </c>
    </row>
    <row r="4574" spans="1:3" x14ac:dyDescent="0.3">
      <c r="A4574" t="s">
        <v>366</v>
      </c>
      <c r="B4574" t="s">
        <v>138</v>
      </c>
      <c r="C4574">
        <v>0</v>
      </c>
    </row>
    <row r="4575" spans="1:3" x14ac:dyDescent="0.3">
      <c r="A4575" t="s">
        <v>366</v>
      </c>
      <c r="B4575" t="s">
        <v>140</v>
      </c>
      <c r="C4575">
        <v>0</v>
      </c>
    </row>
    <row r="4576" spans="1:3" x14ac:dyDescent="0.3">
      <c r="A4576" t="s">
        <v>366</v>
      </c>
      <c r="B4576" t="s">
        <v>142</v>
      </c>
      <c r="C4576">
        <v>0</v>
      </c>
    </row>
    <row r="4577" spans="1:3" x14ac:dyDescent="0.3">
      <c r="A4577" t="s">
        <v>366</v>
      </c>
      <c r="B4577" t="s">
        <v>144</v>
      </c>
      <c r="C4577">
        <v>0</v>
      </c>
    </row>
    <row r="4578" spans="1:3" x14ac:dyDescent="0.3">
      <c r="A4578" t="s">
        <v>366</v>
      </c>
      <c r="B4578" t="s">
        <v>146</v>
      </c>
      <c r="C4578">
        <v>0</v>
      </c>
    </row>
    <row r="4579" spans="1:3" x14ac:dyDescent="0.3">
      <c r="A4579" t="s">
        <v>366</v>
      </c>
      <c r="B4579" t="s">
        <v>148</v>
      </c>
      <c r="C4579">
        <v>0</v>
      </c>
    </row>
    <row r="4580" spans="1:3" x14ac:dyDescent="0.3">
      <c r="A4580" t="s">
        <v>366</v>
      </c>
      <c r="B4580" t="s">
        <v>150</v>
      </c>
      <c r="C4580">
        <v>0</v>
      </c>
    </row>
    <row r="4581" spans="1:3" x14ac:dyDescent="0.3">
      <c r="A4581" t="s">
        <v>366</v>
      </c>
      <c r="B4581" t="s">
        <v>152</v>
      </c>
      <c r="C4581">
        <v>0</v>
      </c>
    </row>
    <row r="4582" spans="1:3" x14ac:dyDescent="0.3">
      <c r="A4582" t="s">
        <v>366</v>
      </c>
      <c r="B4582" t="s">
        <v>154</v>
      </c>
      <c r="C4582">
        <v>0</v>
      </c>
    </row>
    <row r="4583" spans="1:3" x14ac:dyDescent="0.3">
      <c r="A4583" t="s">
        <v>366</v>
      </c>
      <c r="B4583" t="s">
        <v>156</v>
      </c>
      <c r="C4583">
        <v>0</v>
      </c>
    </row>
    <row r="4584" spans="1:3" x14ac:dyDescent="0.3">
      <c r="A4584" t="s">
        <v>366</v>
      </c>
      <c r="B4584" t="s">
        <v>161</v>
      </c>
      <c r="C4584">
        <v>0</v>
      </c>
    </row>
    <row r="4585" spans="1:3" x14ac:dyDescent="0.3">
      <c r="A4585" t="s">
        <v>366</v>
      </c>
      <c r="B4585" t="s">
        <v>165</v>
      </c>
      <c r="C4585">
        <v>0</v>
      </c>
    </row>
    <row r="4586" spans="1:3" x14ac:dyDescent="0.3">
      <c r="A4586" t="s">
        <v>366</v>
      </c>
      <c r="B4586" t="s">
        <v>167</v>
      </c>
      <c r="C4586">
        <v>0</v>
      </c>
    </row>
    <row r="4587" spans="1:3" x14ac:dyDescent="0.3">
      <c r="A4587" t="s">
        <v>366</v>
      </c>
      <c r="B4587" t="s">
        <v>169</v>
      </c>
      <c r="C4587">
        <v>0</v>
      </c>
    </row>
    <row r="4588" spans="1:3" x14ac:dyDescent="0.3">
      <c r="A4588" t="s">
        <v>366</v>
      </c>
      <c r="B4588" t="s">
        <v>24</v>
      </c>
      <c r="C4588">
        <v>0</v>
      </c>
    </row>
    <row r="4589" spans="1:3" x14ac:dyDescent="0.3">
      <c r="A4589" t="s">
        <v>366</v>
      </c>
      <c r="B4589" t="s">
        <v>175</v>
      </c>
      <c r="C4589">
        <v>0</v>
      </c>
    </row>
    <row r="4590" spans="1:3" x14ac:dyDescent="0.3">
      <c r="A4590" t="s">
        <v>366</v>
      </c>
      <c r="B4590" t="s">
        <v>177</v>
      </c>
      <c r="C4590">
        <v>0</v>
      </c>
    </row>
    <row r="4591" spans="1:3" x14ac:dyDescent="0.3">
      <c r="A4591" t="s">
        <v>366</v>
      </c>
      <c r="B4591" t="s">
        <v>181</v>
      </c>
      <c r="C4591">
        <v>0</v>
      </c>
    </row>
    <row r="4592" spans="1:3" x14ac:dyDescent="0.3">
      <c r="A4592" t="s">
        <v>366</v>
      </c>
      <c r="B4592" t="s">
        <v>183</v>
      </c>
      <c r="C4592">
        <v>0</v>
      </c>
    </row>
    <row r="4593" spans="1:3" x14ac:dyDescent="0.3">
      <c r="A4593" t="s">
        <v>366</v>
      </c>
      <c r="B4593" t="s">
        <v>185</v>
      </c>
      <c r="C4593">
        <v>0</v>
      </c>
    </row>
    <row r="4594" spans="1:3" x14ac:dyDescent="0.3">
      <c r="A4594" t="s">
        <v>366</v>
      </c>
      <c r="B4594" t="s">
        <v>187</v>
      </c>
      <c r="C4594">
        <v>0</v>
      </c>
    </row>
    <row r="4595" spans="1:3" x14ac:dyDescent="0.3">
      <c r="A4595" t="s">
        <v>366</v>
      </c>
      <c r="B4595" t="s">
        <v>189</v>
      </c>
      <c r="C4595">
        <v>0</v>
      </c>
    </row>
    <row r="4596" spans="1:3" x14ac:dyDescent="0.3">
      <c r="A4596" t="s">
        <v>366</v>
      </c>
      <c r="B4596" t="s">
        <v>191</v>
      </c>
      <c r="C4596">
        <v>0</v>
      </c>
    </row>
    <row r="4597" spans="1:3" x14ac:dyDescent="0.3">
      <c r="A4597" t="s">
        <v>366</v>
      </c>
      <c r="B4597" t="s">
        <v>193</v>
      </c>
      <c r="C4597">
        <v>0</v>
      </c>
    </row>
    <row r="4598" spans="1:3" x14ac:dyDescent="0.3">
      <c r="A4598" t="s">
        <v>366</v>
      </c>
      <c r="B4598" t="s">
        <v>195</v>
      </c>
      <c r="C4598">
        <v>0</v>
      </c>
    </row>
    <row r="4599" spans="1:3" x14ac:dyDescent="0.3">
      <c r="A4599" t="s">
        <v>366</v>
      </c>
      <c r="B4599" t="s">
        <v>197</v>
      </c>
      <c r="C4599">
        <v>0</v>
      </c>
    </row>
    <row r="4600" spans="1:3" x14ac:dyDescent="0.3">
      <c r="A4600" t="s">
        <v>366</v>
      </c>
      <c r="B4600" t="s">
        <v>199</v>
      </c>
      <c r="C4600">
        <v>0</v>
      </c>
    </row>
    <row r="4601" spans="1:3" x14ac:dyDescent="0.3">
      <c r="A4601" t="s">
        <v>366</v>
      </c>
      <c r="B4601" t="s">
        <v>201</v>
      </c>
      <c r="C4601">
        <v>0</v>
      </c>
    </row>
    <row r="4602" spans="1:3" x14ac:dyDescent="0.3">
      <c r="A4602" t="s">
        <v>366</v>
      </c>
      <c r="B4602" t="s">
        <v>203</v>
      </c>
      <c r="C4602">
        <v>0</v>
      </c>
    </row>
    <row r="4603" spans="1:3" x14ac:dyDescent="0.3">
      <c r="A4603" t="s">
        <v>366</v>
      </c>
      <c r="B4603" t="s">
        <v>205</v>
      </c>
      <c r="C4603">
        <v>0</v>
      </c>
    </row>
    <row r="4604" spans="1:3" x14ac:dyDescent="0.3">
      <c r="A4604" t="s">
        <v>366</v>
      </c>
      <c r="B4604" t="s">
        <v>21</v>
      </c>
      <c r="C4604">
        <v>0</v>
      </c>
    </row>
    <row r="4605" spans="1:3" x14ac:dyDescent="0.3">
      <c r="A4605" t="s">
        <v>366</v>
      </c>
      <c r="B4605" t="s">
        <v>208</v>
      </c>
      <c r="C4605">
        <v>0</v>
      </c>
    </row>
    <row r="4606" spans="1:3" x14ac:dyDescent="0.3">
      <c r="A4606" t="s">
        <v>366</v>
      </c>
      <c r="B4606" t="s">
        <v>210</v>
      </c>
      <c r="C4606">
        <v>0</v>
      </c>
    </row>
    <row r="4607" spans="1:3" x14ac:dyDescent="0.3">
      <c r="A4607" t="s">
        <v>366</v>
      </c>
      <c r="B4607" t="s">
        <v>212</v>
      </c>
      <c r="C4607">
        <v>0</v>
      </c>
    </row>
    <row r="4608" spans="1:3" x14ac:dyDescent="0.3">
      <c r="A4608" t="s">
        <v>366</v>
      </c>
      <c r="B4608" t="s">
        <v>214</v>
      </c>
      <c r="C4608">
        <v>0</v>
      </c>
    </row>
    <row r="4609" spans="1:3" x14ac:dyDescent="0.3">
      <c r="A4609" t="s">
        <v>366</v>
      </c>
      <c r="B4609" t="s">
        <v>216</v>
      </c>
      <c r="C4609">
        <v>0</v>
      </c>
    </row>
    <row r="4610" spans="1:3" x14ac:dyDescent="0.3">
      <c r="A4610" t="s">
        <v>366</v>
      </c>
      <c r="B4610" t="s">
        <v>68</v>
      </c>
      <c r="C4610">
        <v>0</v>
      </c>
    </row>
    <row r="4611" spans="1:3" x14ac:dyDescent="0.3">
      <c r="A4611" t="s">
        <v>366</v>
      </c>
      <c r="B4611" t="s">
        <v>69</v>
      </c>
      <c r="C4611">
        <v>0</v>
      </c>
    </row>
    <row r="4612" spans="1:3" x14ac:dyDescent="0.3">
      <c r="A4612" t="s">
        <v>366</v>
      </c>
      <c r="B4612" t="s">
        <v>221</v>
      </c>
      <c r="C4612">
        <v>0</v>
      </c>
    </row>
    <row r="4613" spans="1:3" x14ac:dyDescent="0.3">
      <c r="A4613" t="s">
        <v>366</v>
      </c>
      <c r="B4613" t="s">
        <v>223</v>
      </c>
      <c r="C4613">
        <v>0</v>
      </c>
    </row>
    <row r="4614" spans="1:3" x14ac:dyDescent="0.3">
      <c r="A4614" t="s">
        <v>366</v>
      </c>
      <c r="B4614" t="s">
        <v>225</v>
      </c>
      <c r="C4614">
        <v>0</v>
      </c>
    </row>
    <row r="4615" spans="1:3" x14ac:dyDescent="0.3">
      <c r="A4615" t="s">
        <v>366</v>
      </c>
      <c r="B4615" t="s">
        <v>28</v>
      </c>
      <c r="C4615">
        <v>0</v>
      </c>
    </row>
    <row r="4616" spans="1:3" x14ac:dyDescent="0.3">
      <c r="A4616" t="s">
        <v>366</v>
      </c>
      <c r="B4616" t="s">
        <v>229</v>
      </c>
      <c r="C4616">
        <v>0</v>
      </c>
    </row>
    <row r="4617" spans="1:3" x14ac:dyDescent="0.3">
      <c r="A4617" t="s">
        <v>366</v>
      </c>
      <c r="B4617" t="s">
        <v>231</v>
      </c>
      <c r="C4617">
        <v>0</v>
      </c>
    </row>
    <row r="4618" spans="1:3" x14ac:dyDescent="0.3">
      <c r="A4618" t="s">
        <v>366</v>
      </c>
      <c r="B4618" t="s">
        <v>233</v>
      </c>
      <c r="C4618">
        <v>0</v>
      </c>
    </row>
    <row r="4619" spans="1:3" x14ac:dyDescent="0.3">
      <c r="A4619" t="s">
        <v>366</v>
      </c>
      <c r="B4619" t="s">
        <v>235</v>
      </c>
      <c r="C4619">
        <v>0</v>
      </c>
    </row>
    <row r="4620" spans="1:3" x14ac:dyDescent="0.3">
      <c r="A4620" t="s">
        <v>366</v>
      </c>
      <c r="B4620" t="s">
        <v>237</v>
      </c>
      <c r="C4620">
        <v>0</v>
      </c>
    </row>
    <row r="4621" spans="1:3" x14ac:dyDescent="0.3">
      <c r="A4621" t="s">
        <v>366</v>
      </c>
      <c r="B4621" t="s">
        <v>239</v>
      </c>
      <c r="C4621">
        <v>0</v>
      </c>
    </row>
    <row r="4622" spans="1:3" x14ac:dyDescent="0.3">
      <c r="A4622" t="s">
        <v>366</v>
      </c>
      <c r="B4622" t="s">
        <v>241</v>
      </c>
      <c r="C4622">
        <v>0</v>
      </c>
    </row>
    <row r="4623" spans="1:3" x14ac:dyDescent="0.3">
      <c r="A4623" t="s">
        <v>366</v>
      </c>
      <c r="B4623" t="s">
        <v>243</v>
      </c>
      <c r="C4623">
        <v>0</v>
      </c>
    </row>
    <row r="4624" spans="1:3" x14ac:dyDescent="0.3">
      <c r="A4624" t="s">
        <v>366</v>
      </c>
      <c r="B4624" t="s">
        <v>245</v>
      </c>
      <c r="C4624">
        <v>0</v>
      </c>
    </row>
    <row r="4625" spans="1:3" x14ac:dyDescent="0.3">
      <c r="A4625" t="s">
        <v>366</v>
      </c>
      <c r="B4625" t="s">
        <v>247</v>
      </c>
      <c r="C4625">
        <v>0</v>
      </c>
    </row>
    <row r="4626" spans="1:3" x14ac:dyDescent="0.3">
      <c r="A4626" t="s">
        <v>366</v>
      </c>
      <c r="B4626" t="s">
        <v>67</v>
      </c>
      <c r="C4626">
        <v>0</v>
      </c>
    </row>
    <row r="4627" spans="1:3" x14ac:dyDescent="0.3">
      <c r="A4627" t="s">
        <v>366</v>
      </c>
      <c r="B4627" t="s">
        <v>250</v>
      </c>
      <c r="C4627">
        <v>0</v>
      </c>
    </row>
    <row r="4628" spans="1:3" x14ac:dyDescent="0.3">
      <c r="A4628" t="s">
        <v>366</v>
      </c>
      <c r="B4628" t="s">
        <v>252</v>
      </c>
      <c r="C4628">
        <v>0</v>
      </c>
    </row>
    <row r="4629" spans="1:3" x14ac:dyDescent="0.3">
      <c r="A4629" t="s">
        <v>366</v>
      </c>
      <c r="B4629" t="s">
        <v>7</v>
      </c>
      <c r="C4629">
        <v>0</v>
      </c>
    </row>
    <row r="4630" spans="1:3" x14ac:dyDescent="0.3">
      <c r="A4630" t="s">
        <v>368</v>
      </c>
      <c r="B4630" t="s">
        <v>114</v>
      </c>
      <c r="C4630">
        <v>0</v>
      </c>
    </row>
    <row r="4631" spans="1:3" x14ac:dyDescent="0.3">
      <c r="A4631" t="s">
        <v>368</v>
      </c>
      <c r="B4631" t="s">
        <v>116</v>
      </c>
      <c r="C4631">
        <v>0</v>
      </c>
    </row>
    <row r="4632" spans="1:3" x14ac:dyDescent="0.3">
      <c r="A4632" t="s">
        <v>368</v>
      </c>
      <c r="B4632" t="s">
        <v>117</v>
      </c>
      <c r="C4632">
        <v>0</v>
      </c>
    </row>
    <row r="4633" spans="1:3" x14ac:dyDescent="0.3">
      <c r="A4633" t="s">
        <v>368</v>
      </c>
      <c r="B4633" t="s">
        <v>119</v>
      </c>
      <c r="C4633">
        <v>0</v>
      </c>
    </row>
    <row r="4634" spans="1:3" x14ac:dyDescent="0.3">
      <c r="A4634" t="s">
        <v>368</v>
      </c>
      <c r="B4634" t="s">
        <v>121</v>
      </c>
      <c r="C4634">
        <v>0</v>
      </c>
    </row>
    <row r="4635" spans="1:3" x14ac:dyDescent="0.3">
      <c r="A4635" t="s">
        <v>368</v>
      </c>
      <c r="B4635" t="s">
        <v>123</v>
      </c>
      <c r="C4635">
        <v>0</v>
      </c>
    </row>
    <row r="4636" spans="1:3" x14ac:dyDescent="0.3">
      <c r="A4636" t="s">
        <v>368</v>
      </c>
      <c r="B4636" t="s">
        <v>125</v>
      </c>
      <c r="C4636">
        <v>0</v>
      </c>
    </row>
    <row r="4637" spans="1:3" x14ac:dyDescent="0.3">
      <c r="A4637" t="s">
        <v>368</v>
      </c>
      <c r="B4637" t="s">
        <v>126</v>
      </c>
      <c r="C4637">
        <v>0</v>
      </c>
    </row>
    <row r="4638" spans="1:3" x14ac:dyDescent="0.3">
      <c r="A4638" t="s">
        <v>368</v>
      </c>
      <c r="B4638" t="s">
        <v>128</v>
      </c>
      <c r="C4638">
        <v>0</v>
      </c>
    </row>
    <row r="4639" spans="1:3" x14ac:dyDescent="0.3">
      <c r="A4639" t="s">
        <v>368</v>
      </c>
      <c r="B4639" t="s">
        <v>130</v>
      </c>
      <c r="C4639">
        <v>0</v>
      </c>
    </row>
    <row r="4640" spans="1:3" x14ac:dyDescent="0.3">
      <c r="A4640" t="s">
        <v>368</v>
      </c>
      <c r="B4640" t="s">
        <v>132</v>
      </c>
      <c r="C4640">
        <v>0</v>
      </c>
    </row>
    <row r="4641" spans="1:3" x14ac:dyDescent="0.3">
      <c r="A4641" t="s">
        <v>368</v>
      </c>
      <c r="B4641" t="s">
        <v>134</v>
      </c>
      <c r="C4641">
        <v>0</v>
      </c>
    </row>
    <row r="4642" spans="1:3" x14ac:dyDescent="0.3">
      <c r="A4642" t="s">
        <v>368</v>
      </c>
      <c r="B4642" t="s">
        <v>136</v>
      </c>
      <c r="C4642">
        <v>0</v>
      </c>
    </row>
    <row r="4643" spans="1:3" x14ac:dyDescent="0.3">
      <c r="A4643" t="s">
        <v>368</v>
      </c>
      <c r="B4643" t="s">
        <v>138</v>
      </c>
      <c r="C4643">
        <v>0</v>
      </c>
    </row>
    <row r="4644" spans="1:3" x14ac:dyDescent="0.3">
      <c r="A4644" t="s">
        <v>368</v>
      </c>
      <c r="B4644" t="s">
        <v>140</v>
      </c>
      <c r="C4644">
        <v>0</v>
      </c>
    </row>
    <row r="4645" spans="1:3" x14ac:dyDescent="0.3">
      <c r="A4645" t="s">
        <v>368</v>
      </c>
      <c r="B4645" t="s">
        <v>142</v>
      </c>
      <c r="C4645">
        <v>0</v>
      </c>
    </row>
    <row r="4646" spans="1:3" x14ac:dyDescent="0.3">
      <c r="A4646" t="s">
        <v>368</v>
      </c>
      <c r="B4646" t="s">
        <v>144</v>
      </c>
      <c r="C4646">
        <v>0</v>
      </c>
    </row>
    <row r="4647" spans="1:3" x14ac:dyDescent="0.3">
      <c r="A4647" t="s">
        <v>368</v>
      </c>
      <c r="B4647" t="s">
        <v>146</v>
      </c>
      <c r="C4647">
        <v>0</v>
      </c>
    </row>
    <row r="4648" spans="1:3" x14ac:dyDescent="0.3">
      <c r="A4648" t="s">
        <v>368</v>
      </c>
      <c r="B4648" t="s">
        <v>148</v>
      </c>
      <c r="C4648">
        <v>0</v>
      </c>
    </row>
    <row r="4649" spans="1:3" x14ac:dyDescent="0.3">
      <c r="A4649" t="s">
        <v>368</v>
      </c>
      <c r="B4649" t="s">
        <v>150</v>
      </c>
      <c r="C4649">
        <v>0</v>
      </c>
    </row>
    <row r="4650" spans="1:3" x14ac:dyDescent="0.3">
      <c r="A4650" t="s">
        <v>368</v>
      </c>
      <c r="B4650" t="s">
        <v>152</v>
      </c>
      <c r="C4650">
        <v>0</v>
      </c>
    </row>
    <row r="4651" spans="1:3" x14ac:dyDescent="0.3">
      <c r="A4651" t="s">
        <v>368</v>
      </c>
      <c r="B4651" t="s">
        <v>154</v>
      </c>
      <c r="C4651">
        <v>0</v>
      </c>
    </row>
    <row r="4652" spans="1:3" x14ac:dyDescent="0.3">
      <c r="A4652" t="s">
        <v>368</v>
      </c>
      <c r="B4652" t="s">
        <v>156</v>
      </c>
      <c r="C4652">
        <v>0</v>
      </c>
    </row>
    <row r="4653" spans="1:3" x14ac:dyDescent="0.3">
      <c r="A4653" t="s">
        <v>368</v>
      </c>
      <c r="B4653" t="s">
        <v>159</v>
      </c>
      <c r="C4653">
        <v>0</v>
      </c>
    </row>
    <row r="4654" spans="1:3" x14ac:dyDescent="0.3">
      <c r="A4654" t="s">
        <v>368</v>
      </c>
      <c r="B4654" t="s">
        <v>161</v>
      </c>
      <c r="C4654">
        <v>0</v>
      </c>
    </row>
    <row r="4655" spans="1:3" x14ac:dyDescent="0.3">
      <c r="A4655" t="s">
        <v>368</v>
      </c>
      <c r="B4655" t="s">
        <v>163</v>
      </c>
      <c r="C4655">
        <v>0</v>
      </c>
    </row>
    <row r="4656" spans="1:3" x14ac:dyDescent="0.3">
      <c r="A4656" t="s">
        <v>368</v>
      </c>
      <c r="B4656" t="s">
        <v>165</v>
      </c>
      <c r="C4656">
        <v>0</v>
      </c>
    </row>
    <row r="4657" spans="1:3" x14ac:dyDescent="0.3">
      <c r="A4657" t="s">
        <v>368</v>
      </c>
      <c r="B4657" t="s">
        <v>167</v>
      </c>
      <c r="C4657">
        <v>0</v>
      </c>
    </row>
    <row r="4658" spans="1:3" x14ac:dyDescent="0.3">
      <c r="A4658" t="s">
        <v>368</v>
      </c>
      <c r="B4658" t="s">
        <v>169</v>
      </c>
      <c r="C4658">
        <v>0</v>
      </c>
    </row>
    <row r="4659" spans="1:3" x14ac:dyDescent="0.3">
      <c r="A4659" t="s">
        <v>368</v>
      </c>
      <c r="B4659" t="s">
        <v>24</v>
      </c>
      <c r="C4659">
        <v>0</v>
      </c>
    </row>
    <row r="4660" spans="1:3" x14ac:dyDescent="0.3">
      <c r="A4660" t="s">
        <v>368</v>
      </c>
      <c r="B4660" t="s">
        <v>175</v>
      </c>
      <c r="C4660">
        <v>0</v>
      </c>
    </row>
    <row r="4661" spans="1:3" x14ac:dyDescent="0.3">
      <c r="A4661" t="s">
        <v>368</v>
      </c>
      <c r="B4661" t="s">
        <v>181</v>
      </c>
      <c r="C4661">
        <v>0</v>
      </c>
    </row>
    <row r="4662" spans="1:3" x14ac:dyDescent="0.3">
      <c r="A4662" t="s">
        <v>368</v>
      </c>
      <c r="B4662" t="s">
        <v>183</v>
      </c>
      <c r="C4662">
        <v>0</v>
      </c>
    </row>
    <row r="4663" spans="1:3" x14ac:dyDescent="0.3">
      <c r="A4663" t="s">
        <v>368</v>
      </c>
      <c r="B4663" t="s">
        <v>185</v>
      </c>
      <c r="C4663">
        <v>0</v>
      </c>
    </row>
    <row r="4664" spans="1:3" x14ac:dyDescent="0.3">
      <c r="A4664" t="s">
        <v>368</v>
      </c>
      <c r="B4664" t="s">
        <v>187</v>
      </c>
      <c r="C4664">
        <v>0</v>
      </c>
    </row>
    <row r="4665" spans="1:3" x14ac:dyDescent="0.3">
      <c r="A4665" t="s">
        <v>368</v>
      </c>
      <c r="B4665" t="s">
        <v>189</v>
      </c>
      <c r="C4665">
        <v>0</v>
      </c>
    </row>
    <row r="4666" spans="1:3" x14ac:dyDescent="0.3">
      <c r="A4666" t="s">
        <v>368</v>
      </c>
      <c r="B4666" t="s">
        <v>191</v>
      </c>
      <c r="C4666">
        <v>0</v>
      </c>
    </row>
    <row r="4667" spans="1:3" x14ac:dyDescent="0.3">
      <c r="A4667" t="s">
        <v>368</v>
      </c>
      <c r="B4667" t="s">
        <v>195</v>
      </c>
      <c r="C4667">
        <v>0</v>
      </c>
    </row>
    <row r="4668" spans="1:3" x14ac:dyDescent="0.3">
      <c r="A4668" t="s">
        <v>368</v>
      </c>
      <c r="B4668" t="s">
        <v>197</v>
      </c>
      <c r="C4668">
        <v>0</v>
      </c>
    </row>
    <row r="4669" spans="1:3" x14ac:dyDescent="0.3">
      <c r="A4669" t="s">
        <v>368</v>
      </c>
      <c r="B4669" t="s">
        <v>199</v>
      </c>
      <c r="C4669">
        <v>0</v>
      </c>
    </row>
    <row r="4670" spans="1:3" x14ac:dyDescent="0.3">
      <c r="A4670" t="s">
        <v>368</v>
      </c>
      <c r="B4670" t="s">
        <v>201</v>
      </c>
      <c r="C4670">
        <v>0</v>
      </c>
    </row>
    <row r="4671" spans="1:3" x14ac:dyDescent="0.3">
      <c r="A4671" t="s">
        <v>368</v>
      </c>
      <c r="B4671" t="s">
        <v>203</v>
      </c>
      <c r="C4671">
        <v>0</v>
      </c>
    </row>
    <row r="4672" spans="1:3" x14ac:dyDescent="0.3">
      <c r="A4672" t="s">
        <v>368</v>
      </c>
      <c r="B4672" t="s">
        <v>205</v>
      </c>
      <c r="C4672">
        <v>0</v>
      </c>
    </row>
    <row r="4673" spans="1:3" x14ac:dyDescent="0.3">
      <c r="A4673" t="s">
        <v>368</v>
      </c>
      <c r="B4673" t="s">
        <v>21</v>
      </c>
      <c r="C4673">
        <v>0</v>
      </c>
    </row>
    <row r="4674" spans="1:3" x14ac:dyDescent="0.3">
      <c r="A4674" t="s">
        <v>368</v>
      </c>
      <c r="B4674" t="s">
        <v>208</v>
      </c>
      <c r="C4674">
        <v>0</v>
      </c>
    </row>
    <row r="4675" spans="1:3" x14ac:dyDescent="0.3">
      <c r="A4675" t="s">
        <v>368</v>
      </c>
      <c r="B4675" t="s">
        <v>210</v>
      </c>
      <c r="C4675">
        <v>0</v>
      </c>
    </row>
    <row r="4676" spans="1:3" x14ac:dyDescent="0.3">
      <c r="A4676" t="s">
        <v>368</v>
      </c>
      <c r="B4676" t="s">
        <v>212</v>
      </c>
      <c r="C4676">
        <v>0</v>
      </c>
    </row>
    <row r="4677" spans="1:3" x14ac:dyDescent="0.3">
      <c r="A4677" t="s">
        <v>368</v>
      </c>
      <c r="B4677" t="s">
        <v>214</v>
      </c>
      <c r="C4677">
        <v>0</v>
      </c>
    </row>
    <row r="4678" spans="1:3" x14ac:dyDescent="0.3">
      <c r="A4678" t="s">
        <v>368</v>
      </c>
      <c r="B4678" t="s">
        <v>216</v>
      </c>
      <c r="C4678">
        <v>0</v>
      </c>
    </row>
    <row r="4679" spans="1:3" x14ac:dyDescent="0.3">
      <c r="A4679" t="s">
        <v>368</v>
      </c>
      <c r="B4679" t="s">
        <v>68</v>
      </c>
      <c r="C4679">
        <v>0</v>
      </c>
    </row>
    <row r="4680" spans="1:3" x14ac:dyDescent="0.3">
      <c r="A4680" t="s">
        <v>368</v>
      </c>
      <c r="B4680" t="s">
        <v>69</v>
      </c>
      <c r="C4680">
        <v>0</v>
      </c>
    </row>
    <row r="4681" spans="1:3" x14ac:dyDescent="0.3">
      <c r="A4681" t="s">
        <v>368</v>
      </c>
      <c r="B4681" t="s">
        <v>221</v>
      </c>
      <c r="C4681">
        <v>0</v>
      </c>
    </row>
    <row r="4682" spans="1:3" x14ac:dyDescent="0.3">
      <c r="A4682" t="s">
        <v>368</v>
      </c>
      <c r="B4682" t="s">
        <v>223</v>
      </c>
      <c r="C4682">
        <v>0</v>
      </c>
    </row>
    <row r="4683" spans="1:3" x14ac:dyDescent="0.3">
      <c r="A4683" t="s">
        <v>368</v>
      </c>
      <c r="B4683" t="s">
        <v>225</v>
      </c>
      <c r="C4683">
        <v>0</v>
      </c>
    </row>
    <row r="4684" spans="1:3" x14ac:dyDescent="0.3">
      <c r="A4684" t="s">
        <v>368</v>
      </c>
      <c r="B4684" t="s">
        <v>28</v>
      </c>
      <c r="C4684">
        <v>0</v>
      </c>
    </row>
    <row r="4685" spans="1:3" x14ac:dyDescent="0.3">
      <c r="A4685" t="s">
        <v>368</v>
      </c>
      <c r="B4685" t="s">
        <v>229</v>
      </c>
      <c r="C4685">
        <v>0</v>
      </c>
    </row>
    <row r="4686" spans="1:3" x14ac:dyDescent="0.3">
      <c r="A4686" t="s">
        <v>368</v>
      </c>
      <c r="B4686" t="s">
        <v>231</v>
      </c>
      <c r="C4686">
        <v>0</v>
      </c>
    </row>
    <row r="4687" spans="1:3" x14ac:dyDescent="0.3">
      <c r="A4687" t="s">
        <v>368</v>
      </c>
      <c r="B4687" t="s">
        <v>233</v>
      </c>
      <c r="C4687">
        <v>0</v>
      </c>
    </row>
    <row r="4688" spans="1:3" x14ac:dyDescent="0.3">
      <c r="A4688" t="s">
        <v>368</v>
      </c>
      <c r="B4688" t="s">
        <v>235</v>
      </c>
      <c r="C4688">
        <v>0</v>
      </c>
    </row>
    <row r="4689" spans="1:3" x14ac:dyDescent="0.3">
      <c r="A4689" t="s">
        <v>368</v>
      </c>
      <c r="B4689" t="s">
        <v>237</v>
      </c>
      <c r="C4689">
        <v>0</v>
      </c>
    </row>
    <row r="4690" spans="1:3" x14ac:dyDescent="0.3">
      <c r="A4690" t="s">
        <v>368</v>
      </c>
      <c r="B4690" t="s">
        <v>239</v>
      </c>
      <c r="C4690">
        <v>0</v>
      </c>
    </row>
    <row r="4691" spans="1:3" x14ac:dyDescent="0.3">
      <c r="A4691" t="s">
        <v>368</v>
      </c>
      <c r="B4691" t="s">
        <v>241</v>
      </c>
      <c r="C4691">
        <v>0</v>
      </c>
    </row>
    <row r="4692" spans="1:3" x14ac:dyDescent="0.3">
      <c r="A4692" t="s">
        <v>368</v>
      </c>
      <c r="B4692" t="s">
        <v>243</v>
      </c>
      <c r="C4692">
        <v>0</v>
      </c>
    </row>
    <row r="4693" spans="1:3" x14ac:dyDescent="0.3">
      <c r="A4693" t="s">
        <v>368</v>
      </c>
      <c r="B4693" t="s">
        <v>245</v>
      </c>
      <c r="C4693">
        <v>0</v>
      </c>
    </row>
    <row r="4694" spans="1:3" x14ac:dyDescent="0.3">
      <c r="A4694" t="s">
        <v>368</v>
      </c>
      <c r="B4694" t="s">
        <v>247</v>
      </c>
      <c r="C4694">
        <v>0</v>
      </c>
    </row>
    <row r="4695" spans="1:3" x14ac:dyDescent="0.3">
      <c r="A4695" t="s">
        <v>368</v>
      </c>
      <c r="B4695" t="s">
        <v>67</v>
      </c>
      <c r="C4695">
        <v>0</v>
      </c>
    </row>
    <row r="4696" spans="1:3" x14ac:dyDescent="0.3">
      <c r="A4696" t="s">
        <v>368</v>
      </c>
      <c r="B4696" t="s">
        <v>250</v>
      </c>
      <c r="C4696">
        <v>0</v>
      </c>
    </row>
    <row r="4697" spans="1:3" x14ac:dyDescent="0.3">
      <c r="A4697" t="s">
        <v>368</v>
      </c>
      <c r="B4697" t="s">
        <v>252</v>
      </c>
      <c r="C4697">
        <v>0</v>
      </c>
    </row>
    <row r="4698" spans="1:3" x14ac:dyDescent="0.3">
      <c r="A4698" t="s">
        <v>368</v>
      </c>
      <c r="B4698" t="s">
        <v>7</v>
      </c>
      <c r="C4698">
        <v>0</v>
      </c>
    </row>
    <row r="4699" spans="1:3" x14ac:dyDescent="0.3">
      <c r="A4699" t="s">
        <v>370</v>
      </c>
      <c r="B4699" t="s">
        <v>116</v>
      </c>
      <c r="C4699">
        <v>0</v>
      </c>
    </row>
    <row r="4700" spans="1:3" x14ac:dyDescent="0.3">
      <c r="A4700" t="s">
        <v>370</v>
      </c>
      <c r="B4700" t="s">
        <v>117</v>
      </c>
      <c r="C4700">
        <v>0</v>
      </c>
    </row>
    <row r="4701" spans="1:3" x14ac:dyDescent="0.3">
      <c r="A4701" t="s">
        <v>370</v>
      </c>
      <c r="B4701" t="s">
        <v>119</v>
      </c>
      <c r="C4701">
        <v>0</v>
      </c>
    </row>
    <row r="4702" spans="1:3" x14ac:dyDescent="0.3">
      <c r="A4702" t="s">
        <v>370</v>
      </c>
      <c r="B4702" t="s">
        <v>121</v>
      </c>
      <c r="C4702">
        <v>0</v>
      </c>
    </row>
    <row r="4703" spans="1:3" x14ac:dyDescent="0.3">
      <c r="A4703" t="s">
        <v>370</v>
      </c>
      <c r="B4703" t="s">
        <v>123</v>
      </c>
      <c r="C4703">
        <v>0</v>
      </c>
    </row>
    <row r="4704" spans="1:3" x14ac:dyDescent="0.3">
      <c r="A4704" t="s">
        <v>370</v>
      </c>
      <c r="B4704" t="s">
        <v>125</v>
      </c>
      <c r="C4704">
        <v>0</v>
      </c>
    </row>
    <row r="4705" spans="1:3" x14ac:dyDescent="0.3">
      <c r="A4705" t="s">
        <v>370</v>
      </c>
      <c r="B4705" t="s">
        <v>126</v>
      </c>
      <c r="C4705">
        <v>0</v>
      </c>
    </row>
    <row r="4706" spans="1:3" x14ac:dyDescent="0.3">
      <c r="A4706" t="s">
        <v>370</v>
      </c>
      <c r="B4706" t="s">
        <v>132</v>
      </c>
      <c r="C4706">
        <v>0</v>
      </c>
    </row>
    <row r="4707" spans="1:3" x14ac:dyDescent="0.3">
      <c r="A4707" t="s">
        <v>370</v>
      </c>
      <c r="B4707" t="s">
        <v>134</v>
      </c>
      <c r="C4707">
        <v>0</v>
      </c>
    </row>
    <row r="4708" spans="1:3" x14ac:dyDescent="0.3">
      <c r="A4708" t="s">
        <v>370</v>
      </c>
      <c r="B4708" t="s">
        <v>136</v>
      </c>
      <c r="C4708">
        <v>0</v>
      </c>
    </row>
    <row r="4709" spans="1:3" x14ac:dyDescent="0.3">
      <c r="A4709" t="s">
        <v>370</v>
      </c>
      <c r="B4709" t="s">
        <v>138</v>
      </c>
      <c r="C4709">
        <v>0</v>
      </c>
    </row>
    <row r="4710" spans="1:3" x14ac:dyDescent="0.3">
      <c r="A4710" t="s">
        <v>370</v>
      </c>
      <c r="B4710" t="s">
        <v>140</v>
      </c>
      <c r="C4710">
        <v>0</v>
      </c>
    </row>
    <row r="4711" spans="1:3" x14ac:dyDescent="0.3">
      <c r="A4711" t="s">
        <v>370</v>
      </c>
      <c r="B4711" t="s">
        <v>142</v>
      </c>
      <c r="C4711">
        <v>0</v>
      </c>
    </row>
    <row r="4712" spans="1:3" x14ac:dyDescent="0.3">
      <c r="A4712" t="s">
        <v>370</v>
      </c>
      <c r="B4712" t="s">
        <v>144</v>
      </c>
      <c r="C4712">
        <v>0</v>
      </c>
    </row>
    <row r="4713" spans="1:3" x14ac:dyDescent="0.3">
      <c r="A4713" t="s">
        <v>370</v>
      </c>
      <c r="B4713" t="s">
        <v>146</v>
      </c>
      <c r="C4713">
        <v>0</v>
      </c>
    </row>
    <row r="4714" spans="1:3" x14ac:dyDescent="0.3">
      <c r="A4714" t="s">
        <v>370</v>
      </c>
      <c r="B4714" t="s">
        <v>148</v>
      </c>
      <c r="C4714">
        <v>0</v>
      </c>
    </row>
    <row r="4715" spans="1:3" x14ac:dyDescent="0.3">
      <c r="A4715" t="s">
        <v>370</v>
      </c>
      <c r="B4715" t="s">
        <v>150</v>
      </c>
      <c r="C4715">
        <v>0</v>
      </c>
    </row>
    <row r="4716" spans="1:3" x14ac:dyDescent="0.3">
      <c r="A4716" t="s">
        <v>370</v>
      </c>
      <c r="B4716" t="s">
        <v>152</v>
      </c>
      <c r="C4716">
        <v>0</v>
      </c>
    </row>
    <row r="4717" spans="1:3" x14ac:dyDescent="0.3">
      <c r="A4717" t="s">
        <v>370</v>
      </c>
      <c r="B4717" t="s">
        <v>154</v>
      </c>
      <c r="C4717">
        <v>0</v>
      </c>
    </row>
    <row r="4718" spans="1:3" x14ac:dyDescent="0.3">
      <c r="A4718" t="s">
        <v>370</v>
      </c>
      <c r="B4718" t="s">
        <v>156</v>
      </c>
      <c r="C4718">
        <v>0</v>
      </c>
    </row>
    <row r="4719" spans="1:3" x14ac:dyDescent="0.3">
      <c r="A4719" t="s">
        <v>370</v>
      </c>
      <c r="B4719" t="s">
        <v>158</v>
      </c>
      <c r="C4719">
        <v>0</v>
      </c>
    </row>
    <row r="4720" spans="1:3" x14ac:dyDescent="0.3">
      <c r="A4720" t="s">
        <v>370</v>
      </c>
      <c r="B4720" t="s">
        <v>159</v>
      </c>
      <c r="C4720">
        <v>0</v>
      </c>
    </row>
    <row r="4721" spans="1:3" x14ac:dyDescent="0.3">
      <c r="A4721" t="s">
        <v>370</v>
      </c>
      <c r="B4721" t="s">
        <v>161</v>
      </c>
      <c r="C4721">
        <v>0</v>
      </c>
    </row>
    <row r="4722" spans="1:3" x14ac:dyDescent="0.3">
      <c r="A4722" t="s">
        <v>370</v>
      </c>
      <c r="B4722" t="s">
        <v>163</v>
      </c>
      <c r="C4722">
        <v>0</v>
      </c>
    </row>
    <row r="4723" spans="1:3" x14ac:dyDescent="0.3">
      <c r="A4723" t="s">
        <v>370</v>
      </c>
      <c r="B4723" t="s">
        <v>165</v>
      </c>
      <c r="C4723">
        <v>0</v>
      </c>
    </row>
    <row r="4724" spans="1:3" x14ac:dyDescent="0.3">
      <c r="A4724" t="s">
        <v>370</v>
      </c>
      <c r="B4724" t="s">
        <v>167</v>
      </c>
      <c r="C4724">
        <v>0</v>
      </c>
    </row>
    <row r="4725" spans="1:3" x14ac:dyDescent="0.3">
      <c r="A4725" t="s">
        <v>370</v>
      </c>
      <c r="B4725" t="s">
        <v>169</v>
      </c>
      <c r="C4725">
        <v>0</v>
      </c>
    </row>
    <row r="4726" spans="1:3" x14ac:dyDescent="0.3">
      <c r="A4726" t="s">
        <v>370</v>
      </c>
      <c r="B4726" t="s">
        <v>171</v>
      </c>
      <c r="C4726">
        <v>0</v>
      </c>
    </row>
    <row r="4727" spans="1:3" x14ac:dyDescent="0.3">
      <c r="A4727" t="s">
        <v>370</v>
      </c>
      <c r="B4727" t="s">
        <v>24</v>
      </c>
      <c r="C4727">
        <v>0</v>
      </c>
    </row>
    <row r="4728" spans="1:3" x14ac:dyDescent="0.3">
      <c r="A4728" t="s">
        <v>370</v>
      </c>
      <c r="B4728" t="s">
        <v>175</v>
      </c>
      <c r="C4728">
        <v>0</v>
      </c>
    </row>
    <row r="4729" spans="1:3" x14ac:dyDescent="0.3">
      <c r="A4729" t="s">
        <v>370</v>
      </c>
      <c r="B4729" t="s">
        <v>177</v>
      </c>
      <c r="C4729">
        <v>0</v>
      </c>
    </row>
    <row r="4730" spans="1:3" x14ac:dyDescent="0.3">
      <c r="A4730" t="s">
        <v>370</v>
      </c>
      <c r="B4730" t="s">
        <v>179</v>
      </c>
      <c r="C4730">
        <v>0</v>
      </c>
    </row>
    <row r="4731" spans="1:3" x14ac:dyDescent="0.3">
      <c r="A4731" t="s">
        <v>370</v>
      </c>
      <c r="B4731" t="s">
        <v>181</v>
      </c>
      <c r="C4731">
        <v>0</v>
      </c>
    </row>
    <row r="4732" spans="1:3" x14ac:dyDescent="0.3">
      <c r="A4732" t="s">
        <v>370</v>
      </c>
      <c r="B4732" t="s">
        <v>183</v>
      </c>
      <c r="C4732">
        <v>0</v>
      </c>
    </row>
    <row r="4733" spans="1:3" x14ac:dyDescent="0.3">
      <c r="A4733" t="s">
        <v>370</v>
      </c>
      <c r="B4733" t="s">
        <v>185</v>
      </c>
      <c r="C4733">
        <v>0</v>
      </c>
    </row>
    <row r="4734" spans="1:3" x14ac:dyDescent="0.3">
      <c r="A4734" t="s">
        <v>370</v>
      </c>
      <c r="B4734" t="s">
        <v>187</v>
      </c>
      <c r="C4734">
        <v>0</v>
      </c>
    </row>
    <row r="4735" spans="1:3" x14ac:dyDescent="0.3">
      <c r="A4735" t="s">
        <v>370</v>
      </c>
      <c r="B4735" t="s">
        <v>189</v>
      </c>
      <c r="C4735">
        <v>0</v>
      </c>
    </row>
    <row r="4736" spans="1:3" x14ac:dyDescent="0.3">
      <c r="A4736" t="s">
        <v>370</v>
      </c>
      <c r="B4736" t="s">
        <v>191</v>
      </c>
      <c r="C4736">
        <v>0</v>
      </c>
    </row>
    <row r="4737" spans="1:3" x14ac:dyDescent="0.3">
      <c r="A4737" t="s">
        <v>370</v>
      </c>
      <c r="B4737" t="s">
        <v>193</v>
      </c>
      <c r="C4737">
        <v>0</v>
      </c>
    </row>
    <row r="4738" spans="1:3" x14ac:dyDescent="0.3">
      <c r="A4738" t="s">
        <v>370</v>
      </c>
      <c r="B4738" t="s">
        <v>195</v>
      </c>
      <c r="C4738">
        <v>0</v>
      </c>
    </row>
    <row r="4739" spans="1:3" x14ac:dyDescent="0.3">
      <c r="A4739" t="s">
        <v>370</v>
      </c>
      <c r="B4739" t="s">
        <v>197</v>
      </c>
      <c r="C4739">
        <v>0</v>
      </c>
    </row>
    <row r="4740" spans="1:3" x14ac:dyDescent="0.3">
      <c r="A4740" t="s">
        <v>370</v>
      </c>
      <c r="B4740" t="s">
        <v>199</v>
      </c>
      <c r="C4740">
        <v>0</v>
      </c>
    </row>
    <row r="4741" spans="1:3" x14ac:dyDescent="0.3">
      <c r="A4741" t="s">
        <v>370</v>
      </c>
      <c r="B4741" t="s">
        <v>201</v>
      </c>
      <c r="C4741">
        <v>0</v>
      </c>
    </row>
    <row r="4742" spans="1:3" x14ac:dyDescent="0.3">
      <c r="A4742" t="s">
        <v>370</v>
      </c>
      <c r="B4742" t="s">
        <v>203</v>
      </c>
      <c r="C4742">
        <v>0</v>
      </c>
    </row>
    <row r="4743" spans="1:3" x14ac:dyDescent="0.3">
      <c r="A4743" t="s">
        <v>370</v>
      </c>
      <c r="B4743" t="s">
        <v>205</v>
      </c>
      <c r="C4743">
        <v>0</v>
      </c>
    </row>
    <row r="4744" spans="1:3" x14ac:dyDescent="0.3">
      <c r="A4744" t="s">
        <v>370</v>
      </c>
      <c r="B4744" t="s">
        <v>21</v>
      </c>
      <c r="C4744">
        <v>0</v>
      </c>
    </row>
    <row r="4745" spans="1:3" x14ac:dyDescent="0.3">
      <c r="A4745" t="s">
        <v>370</v>
      </c>
      <c r="B4745" t="s">
        <v>208</v>
      </c>
      <c r="C4745">
        <v>0</v>
      </c>
    </row>
    <row r="4746" spans="1:3" x14ac:dyDescent="0.3">
      <c r="A4746" t="s">
        <v>370</v>
      </c>
      <c r="B4746" t="s">
        <v>210</v>
      </c>
      <c r="C4746">
        <v>0</v>
      </c>
    </row>
    <row r="4747" spans="1:3" x14ac:dyDescent="0.3">
      <c r="A4747" t="s">
        <v>370</v>
      </c>
      <c r="B4747" t="s">
        <v>212</v>
      </c>
      <c r="C4747">
        <v>0</v>
      </c>
    </row>
    <row r="4748" spans="1:3" x14ac:dyDescent="0.3">
      <c r="A4748" t="s">
        <v>370</v>
      </c>
      <c r="B4748" t="s">
        <v>214</v>
      </c>
      <c r="C4748">
        <v>0</v>
      </c>
    </row>
    <row r="4749" spans="1:3" x14ac:dyDescent="0.3">
      <c r="A4749" t="s">
        <v>370</v>
      </c>
      <c r="B4749" t="s">
        <v>216</v>
      </c>
      <c r="C4749">
        <v>0</v>
      </c>
    </row>
    <row r="4750" spans="1:3" x14ac:dyDescent="0.3">
      <c r="A4750" t="s">
        <v>370</v>
      </c>
      <c r="B4750" t="s">
        <v>68</v>
      </c>
      <c r="C4750">
        <v>0</v>
      </c>
    </row>
    <row r="4751" spans="1:3" x14ac:dyDescent="0.3">
      <c r="A4751" t="s">
        <v>370</v>
      </c>
      <c r="B4751" t="s">
        <v>69</v>
      </c>
      <c r="C4751">
        <v>0</v>
      </c>
    </row>
    <row r="4752" spans="1:3" x14ac:dyDescent="0.3">
      <c r="A4752" t="s">
        <v>370</v>
      </c>
      <c r="B4752" t="s">
        <v>221</v>
      </c>
      <c r="C4752">
        <v>0</v>
      </c>
    </row>
    <row r="4753" spans="1:3" x14ac:dyDescent="0.3">
      <c r="A4753" t="s">
        <v>370</v>
      </c>
      <c r="B4753" t="s">
        <v>223</v>
      </c>
      <c r="C4753">
        <v>0</v>
      </c>
    </row>
    <row r="4754" spans="1:3" x14ac:dyDescent="0.3">
      <c r="A4754" t="s">
        <v>370</v>
      </c>
      <c r="B4754" t="s">
        <v>225</v>
      </c>
      <c r="C4754">
        <v>0</v>
      </c>
    </row>
    <row r="4755" spans="1:3" x14ac:dyDescent="0.3">
      <c r="A4755" t="s">
        <v>370</v>
      </c>
      <c r="B4755" t="s">
        <v>28</v>
      </c>
      <c r="C4755">
        <v>0</v>
      </c>
    </row>
    <row r="4756" spans="1:3" x14ac:dyDescent="0.3">
      <c r="A4756" t="s">
        <v>370</v>
      </c>
      <c r="B4756" t="s">
        <v>229</v>
      </c>
      <c r="C4756">
        <v>0</v>
      </c>
    </row>
    <row r="4757" spans="1:3" x14ac:dyDescent="0.3">
      <c r="A4757" t="s">
        <v>370</v>
      </c>
      <c r="B4757" t="s">
        <v>231</v>
      </c>
      <c r="C4757">
        <v>0</v>
      </c>
    </row>
    <row r="4758" spans="1:3" x14ac:dyDescent="0.3">
      <c r="A4758" t="s">
        <v>370</v>
      </c>
      <c r="B4758" t="s">
        <v>233</v>
      </c>
      <c r="C4758">
        <v>0</v>
      </c>
    </row>
    <row r="4759" spans="1:3" x14ac:dyDescent="0.3">
      <c r="A4759" t="s">
        <v>370</v>
      </c>
      <c r="B4759" t="s">
        <v>235</v>
      </c>
      <c r="C4759">
        <v>0</v>
      </c>
    </row>
    <row r="4760" spans="1:3" x14ac:dyDescent="0.3">
      <c r="A4760" t="s">
        <v>370</v>
      </c>
      <c r="B4760" t="s">
        <v>237</v>
      </c>
      <c r="C4760">
        <v>0</v>
      </c>
    </row>
    <row r="4761" spans="1:3" x14ac:dyDescent="0.3">
      <c r="A4761" t="s">
        <v>370</v>
      </c>
      <c r="B4761" t="s">
        <v>239</v>
      </c>
      <c r="C4761">
        <v>0</v>
      </c>
    </row>
    <row r="4762" spans="1:3" x14ac:dyDescent="0.3">
      <c r="A4762" t="s">
        <v>370</v>
      </c>
      <c r="B4762" t="s">
        <v>241</v>
      </c>
      <c r="C4762">
        <v>0</v>
      </c>
    </row>
    <row r="4763" spans="1:3" x14ac:dyDescent="0.3">
      <c r="A4763" t="s">
        <v>370</v>
      </c>
      <c r="B4763" t="s">
        <v>243</v>
      </c>
      <c r="C4763">
        <v>0</v>
      </c>
    </row>
    <row r="4764" spans="1:3" x14ac:dyDescent="0.3">
      <c r="A4764" t="s">
        <v>370</v>
      </c>
      <c r="B4764" t="s">
        <v>245</v>
      </c>
      <c r="C4764">
        <v>0</v>
      </c>
    </row>
    <row r="4765" spans="1:3" x14ac:dyDescent="0.3">
      <c r="A4765" t="s">
        <v>370</v>
      </c>
      <c r="B4765" t="s">
        <v>247</v>
      </c>
      <c r="C4765">
        <v>0</v>
      </c>
    </row>
    <row r="4766" spans="1:3" x14ac:dyDescent="0.3">
      <c r="A4766" t="s">
        <v>370</v>
      </c>
      <c r="B4766" t="s">
        <v>67</v>
      </c>
      <c r="C4766">
        <v>0</v>
      </c>
    </row>
    <row r="4767" spans="1:3" x14ac:dyDescent="0.3">
      <c r="A4767" t="s">
        <v>370</v>
      </c>
      <c r="B4767" t="s">
        <v>250</v>
      </c>
      <c r="C4767">
        <v>0</v>
      </c>
    </row>
    <row r="4768" spans="1:3" x14ac:dyDescent="0.3">
      <c r="A4768" t="s">
        <v>370</v>
      </c>
      <c r="B4768" t="s">
        <v>252</v>
      </c>
      <c r="C4768">
        <v>0</v>
      </c>
    </row>
    <row r="4769" spans="1:3" x14ac:dyDescent="0.3">
      <c r="A4769" t="s">
        <v>370</v>
      </c>
      <c r="B4769" t="s">
        <v>7</v>
      </c>
      <c r="C4769">
        <v>0</v>
      </c>
    </row>
    <row r="4770" spans="1:3" x14ac:dyDescent="0.3">
      <c r="A4770" t="s">
        <v>372</v>
      </c>
      <c r="B4770" t="s">
        <v>114</v>
      </c>
      <c r="C4770">
        <v>0</v>
      </c>
    </row>
    <row r="4771" spans="1:3" x14ac:dyDescent="0.3">
      <c r="A4771" t="s">
        <v>372</v>
      </c>
      <c r="B4771" t="s">
        <v>116</v>
      </c>
      <c r="C4771">
        <v>0</v>
      </c>
    </row>
    <row r="4772" spans="1:3" x14ac:dyDescent="0.3">
      <c r="A4772" t="s">
        <v>372</v>
      </c>
      <c r="B4772" t="s">
        <v>117</v>
      </c>
      <c r="C4772">
        <v>0</v>
      </c>
    </row>
    <row r="4773" spans="1:3" x14ac:dyDescent="0.3">
      <c r="A4773" t="s">
        <v>372</v>
      </c>
      <c r="B4773" t="s">
        <v>119</v>
      </c>
      <c r="C4773">
        <v>0</v>
      </c>
    </row>
    <row r="4774" spans="1:3" x14ac:dyDescent="0.3">
      <c r="A4774" t="s">
        <v>372</v>
      </c>
      <c r="B4774" t="s">
        <v>121</v>
      </c>
      <c r="C4774">
        <v>0</v>
      </c>
    </row>
    <row r="4775" spans="1:3" x14ac:dyDescent="0.3">
      <c r="A4775" t="s">
        <v>372</v>
      </c>
      <c r="B4775" t="s">
        <v>123</v>
      </c>
      <c r="C4775">
        <v>0</v>
      </c>
    </row>
    <row r="4776" spans="1:3" x14ac:dyDescent="0.3">
      <c r="A4776" t="s">
        <v>372</v>
      </c>
      <c r="B4776" t="s">
        <v>125</v>
      </c>
      <c r="C4776">
        <v>0</v>
      </c>
    </row>
    <row r="4777" spans="1:3" x14ac:dyDescent="0.3">
      <c r="A4777" t="s">
        <v>372</v>
      </c>
      <c r="B4777" t="s">
        <v>126</v>
      </c>
      <c r="C4777">
        <v>0</v>
      </c>
    </row>
    <row r="4778" spans="1:3" x14ac:dyDescent="0.3">
      <c r="A4778" t="s">
        <v>372</v>
      </c>
      <c r="B4778" t="s">
        <v>128</v>
      </c>
      <c r="C4778">
        <v>0</v>
      </c>
    </row>
    <row r="4779" spans="1:3" x14ac:dyDescent="0.3">
      <c r="A4779" t="s">
        <v>372</v>
      </c>
      <c r="B4779" t="s">
        <v>130</v>
      </c>
      <c r="C4779">
        <v>0</v>
      </c>
    </row>
    <row r="4780" spans="1:3" x14ac:dyDescent="0.3">
      <c r="A4780" t="s">
        <v>372</v>
      </c>
      <c r="B4780" t="s">
        <v>132</v>
      </c>
      <c r="C4780">
        <v>0</v>
      </c>
    </row>
    <row r="4781" spans="1:3" x14ac:dyDescent="0.3">
      <c r="A4781" t="s">
        <v>372</v>
      </c>
      <c r="B4781" t="s">
        <v>134</v>
      </c>
      <c r="C4781">
        <v>0</v>
      </c>
    </row>
    <row r="4782" spans="1:3" x14ac:dyDescent="0.3">
      <c r="A4782" t="s">
        <v>372</v>
      </c>
      <c r="B4782" t="s">
        <v>136</v>
      </c>
      <c r="C4782">
        <v>0</v>
      </c>
    </row>
    <row r="4783" spans="1:3" x14ac:dyDescent="0.3">
      <c r="A4783" t="s">
        <v>372</v>
      </c>
      <c r="B4783" t="s">
        <v>138</v>
      </c>
      <c r="C4783">
        <v>0</v>
      </c>
    </row>
    <row r="4784" spans="1:3" x14ac:dyDescent="0.3">
      <c r="A4784" t="s">
        <v>372</v>
      </c>
      <c r="B4784" t="s">
        <v>140</v>
      </c>
      <c r="C4784">
        <v>0</v>
      </c>
    </row>
    <row r="4785" spans="1:3" x14ac:dyDescent="0.3">
      <c r="A4785" t="s">
        <v>372</v>
      </c>
      <c r="B4785" t="s">
        <v>142</v>
      </c>
      <c r="C4785">
        <v>0</v>
      </c>
    </row>
    <row r="4786" spans="1:3" x14ac:dyDescent="0.3">
      <c r="A4786" t="s">
        <v>372</v>
      </c>
      <c r="B4786" t="s">
        <v>144</v>
      </c>
      <c r="C4786">
        <v>0</v>
      </c>
    </row>
    <row r="4787" spans="1:3" x14ac:dyDescent="0.3">
      <c r="A4787" t="s">
        <v>372</v>
      </c>
      <c r="B4787" t="s">
        <v>146</v>
      </c>
      <c r="C4787">
        <v>0</v>
      </c>
    </row>
    <row r="4788" spans="1:3" x14ac:dyDescent="0.3">
      <c r="A4788" t="s">
        <v>372</v>
      </c>
      <c r="B4788" t="s">
        <v>148</v>
      </c>
      <c r="C4788">
        <v>0</v>
      </c>
    </row>
    <row r="4789" spans="1:3" x14ac:dyDescent="0.3">
      <c r="A4789" t="s">
        <v>372</v>
      </c>
      <c r="B4789" t="s">
        <v>150</v>
      </c>
      <c r="C4789">
        <v>0</v>
      </c>
    </row>
    <row r="4790" spans="1:3" x14ac:dyDescent="0.3">
      <c r="A4790" t="s">
        <v>372</v>
      </c>
      <c r="B4790" t="s">
        <v>152</v>
      </c>
      <c r="C4790">
        <v>0</v>
      </c>
    </row>
    <row r="4791" spans="1:3" x14ac:dyDescent="0.3">
      <c r="A4791" t="s">
        <v>372</v>
      </c>
      <c r="B4791" t="s">
        <v>154</v>
      </c>
      <c r="C4791">
        <v>0</v>
      </c>
    </row>
    <row r="4792" spans="1:3" x14ac:dyDescent="0.3">
      <c r="A4792" t="s">
        <v>372</v>
      </c>
      <c r="B4792" t="s">
        <v>156</v>
      </c>
      <c r="C4792">
        <v>0</v>
      </c>
    </row>
    <row r="4793" spans="1:3" x14ac:dyDescent="0.3">
      <c r="A4793" t="s">
        <v>372</v>
      </c>
      <c r="B4793" t="s">
        <v>158</v>
      </c>
      <c r="C4793">
        <v>0</v>
      </c>
    </row>
    <row r="4794" spans="1:3" x14ac:dyDescent="0.3">
      <c r="A4794" t="s">
        <v>372</v>
      </c>
      <c r="B4794" t="s">
        <v>159</v>
      </c>
      <c r="C4794">
        <v>0</v>
      </c>
    </row>
    <row r="4795" spans="1:3" x14ac:dyDescent="0.3">
      <c r="A4795" t="s">
        <v>372</v>
      </c>
      <c r="B4795" t="s">
        <v>161</v>
      </c>
      <c r="C4795">
        <v>0</v>
      </c>
    </row>
    <row r="4796" spans="1:3" x14ac:dyDescent="0.3">
      <c r="A4796" t="s">
        <v>372</v>
      </c>
      <c r="B4796" t="s">
        <v>163</v>
      </c>
      <c r="C4796">
        <v>0</v>
      </c>
    </row>
    <row r="4797" spans="1:3" x14ac:dyDescent="0.3">
      <c r="A4797" t="s">
        <v>372</v>
      </c>
      <c r="B4797" t="s">
        <v>165</v>
      </c>
      <c r="C4797">
        <v>0</v>
      </c>
    </row>
    <row r="4798" spans="1:3" x14ac:dyDescent="0.3">
      <c r="A4798" t="s">
        <v>372</v>
      </c>
      <c r="B4798" t="s">
        <v>167</v>
      </c>
      <c r="C4798">
        <v>0</v>
      </c>
    </row>
    <row r="4799" spans="1:3" x14ac:dyDescent="0.3">
      <c r="A4799" t="s">
        <v>372</v>
      </c>
      <c r="B4799" t="s">
        <v>169</v>
      </c>
      <c r="C4799">
        <v>0</v>
      </c>
    </row>
    <row r="4800" spans="1:3" x14ac:dyDescent="0.3">
      <c r="A4800" t="s">
        <v>372</v>
      </c>
      <c r="B4800" t="s">
        <v>171</v>
      </c>
      <c r="C4800">
        <v>0</v>
      </c>
    </row>
    <row r="4801" spans="1:3" x14ac:dyDescent="0.3">
      <c r="A4801" t="s">
        <v>372</v>
      </c>
      <c r="B4801" t="s">
        <v>24</v>
      </c>
      <c r="C4801">
        <v>0</v>
      </c>
    </row>
    <row r="4802" spans="1:3" x14ac:dyDescent="0.3">
      <c r="A4802" t="s">
        <v>372</v>
      </c>
      <c r="B4802" t="s">
        <v>175</v>
      </c>
      <c r="C4802">
        <v>0</v>
      </c>
    </row>
    <row r="4803" spans="1:3" x14ac:dyDescent="0.3">
      <c r="A4803" t="s">
        <v>372</v>
      </c>
      <c r="B4803" t="s">
        <v>177</v>
      </c>
      <c r="C4803">
        <v>0</v>
      </c>
    </row>
    <row r="4804" spans="1:3" x14ac:dyDescent="0.3">
      <c r="A4804" t="s">
        <v>372</v>
      </c>
      <c r="B4804" t="s">
        <v>179</v>
      </c>
      <c r="C4804">
        <v>0</v>
      </c>
    </row>
    <row r="4805" spans="1:3" x14ac:dyDescent="0.3">
      <c r="A4805" t="s">
        <v>372</v>
      </c>
      <c r="B4805" t="s">
        <v>181</v>
      </c>
      <c r="C4805">
        <v>0</v>
      </c>
    </row>
    <row r="4806" spans="1:3" x14ac:dyDescent="0.3">
      <c r="A4806" t="s">
        <v>372</v>
      </c>
      <c r="B4806" t="s">
        <v>183</v>
      </c>
      <c r="C4806">
        <v>0</v>
      </c>
    </row>
    <row r="4807" spans="1:3" x14ac:dyDescent="0.3">
      <c r="A4807" t="s">
        <v>372</v>
      </c>
      <c r="B4807" t="s">
        <v>185</v>
      </c>
      <c r="C4807">
        <v>0</v>
      </c>
    </row>
    <row r="4808" spans="1:3" x14ac:dyDescent="0.3">
      <c r="A4808" t="s">
        <v>372</v>
      </c>
      <c r="B4808" t="s">
        <v>187</v>
      </c>
      <c r="C4808">
        <v>0</v>
      </c>
    </row>
    <row r="4809" spans="1:3" x14ac:dyDescent="0.3">
      <c r="A4809" t="s">
        <v>372</v>
      </c>
      <c r="B4809" t="s">
        <v>189</v>
      </c>
      <c r="C4809">
        <v>0</v>
      </c>
    </row>
    <row r="4810" spans="1:3" x14ac:dyDescent="0.3">
      <c r="A4810" t="s">
        <v>372</v>
      </c>
      <c r="B4810" t="s">
        <v>191</v>
      </c>
      <c r="C4810">
        <v>0</v>
      </c>
    </row>
    <row r="4811" spans="1:3" x14ac:dyDescent="0.3">
      <c r="A4811" t="s">
        <v>372</v>
      </c>
      <c r="B4811" t="s">
        <v>193</v>
      </c>
      <c r="C4811">
        <v>0</v>
      </c>
    </row>
    <row r="4812" spans="1:3" x14ac:dyDescent="0.3">
      <c r="A4812" t="s">
        <v>372</v>
      </c>
      <c r="B4812" t="s">
        <v>195</v>
      </c>
      <c r="C4812">
        <v>0</v>
      </c>
    </row>
    <row r="4813" spans="1:3" x14ac:dyDescent="0.3">
      <c r="A4813" t="s">
        <v>372</v>
      </c>
      <c r="B4813" t="s">
        <v>197</v>
      </c>
      <c r="C4813">
        <v>0</v>
      </c>
    </row>
    <row r="4814" spans="1:3" x14ac:dyDescent="0.3">
      <c r="A4814" t="s">
        <v>372</v>
      </c>
      <c r="B4814" t="s">
        <v>199</v>
      </c>
      <c r="C4814">
        <v>0</v>
      </c>
    </row>
    <row r="4815" spans="1:3" x14ac:dyDescent="0.3">
      <c r="A4815" t="s">
        <v>372</v>
      </c>
      <c r="B4815" t="s">
        <v>201</v>
      </c>
      <c r="C4815">
        <v>0</v>
      </c>
    </row>
    <row r="4816" spans="1:3" x14ac:dyDescent="0.3">
      <c r="A4816" t="s">
        <v>372</v>
      </c>
      <c r="B4816" t="s">
        <v>203</v>
      </c>
      <c r="C4816">
        <v>0</v>
      </c>
    </row>
    <row r="4817" spans="1:3" x14ac:dyDescent="0.3">
      <c r="A4817" t="s">
        <v>372</v>
      </c>
      <c r="B4817" t="s">
        <v>205</v>
      </c>
      <c r="C4817">
        <v>0</v>
      </c>
    </row>
    <row r="4818" spans="1:3" x14ac:dyDescent="0.3">
      <c r="A4818" t="s">
        <v>372</v>
      </c>
      <c r="B4818" t="s">
        <v>21</v>
      </c>
      <c r="C4818">
        <v>0</v>
      </c>
    </row>
    <row r="4819" spans="1:3" x14ac:dyDescent="0.3">
      <c r="A4819" t="s">
        <v>372</v>
      </c>
      <c r="B4819" t="s">
        <v>208</v>
      </c>
      <c r="C4819">
        <v>0</v>
      </c>
    </row>
    <row r="4820" spans="1:3" x14ac:dyDescent="0.3">
      <c r="A4820" t="s">
        <v>372</v>
      </c>
      <c r="B4820" t="s">
        <v>210</v>
      </c>
      <c r="C4820">
        <v>0</v>
      </c>
    </row>
    <row r="4821" spans="1:3" x14ac:dyDescent="0.3">
      <c r="A4821" t="s">
        <v>372</v>
      </c>
      <c r="B4821" t="s">
        <v>212</v>
      </c>
      <c r="C4821">
        <v>0</v>
      </c>
    </row>
    <row r="4822" spans="1:3" x14ac:dyDescent="0.3">
      <c r="A4822" t="s">
        <v>372</v>
      </c>
      <c r="B4822" t="s">
        <v>214</v>
      </c>
      <c r="C4822">
        <v>0</v>
      </c>
    </row>
    <row r="4823" spans="1:3" x14ac:dyDescent="0.3">
      <c r="A4823" t="s">
        <v>372</v>
      </c>
      <c r="B4823" t="s">
        <v>216</v>
      </c>
      <c r="C4823">
        <v>0</v>
      </c>
    </row>
    <row r="4824" spans="1:3" x14ac:dyDescent="0.3">
      <c r="A4824" t="s">
        <v>372</v>
      </c>
      <c r="B4824" t="s">
        <v>68</v>
      </c>
      <c r="C4824">
        <v>0</v>
      </c>
    </row>
    <row r="4825" spans="1:3" x14ac:dyDescent="0.3">
      <c r="A4825" t="s">
        <v>372</v>
      </c>
      <c r="B4825" t="s">
        <v>69</v>
      </c>
      <c r="C4825">
        <v>0</v>
      </c>
    </row>
    <row r="4826" spans="1:3" x14ac:dyDescent="0.3">
      <c r="A4826" t="s">
        <v>372</v>
      </c>
      <c r="B4826" t="s">
        <v>221</v>
      </c>
      <c r="C4826">
        <v>0</v>
      </c>
    </row>
    <row r="4827" spans="1:3" x14ac:dyDescent="0.3">
      <c r="A4827" t="s">
        <v>372</v>
      </c>
      <c r="B4827" t="s">
        <v>223</v>
      </c>
      <c r="C4827">
        <v>0</v>
      </c>
    </row>
    <row r="4828" spans="1:3" x14ac:dyDescent="0.3">
      <c r="A4828" t="s">
        <v>372</v>
      </c>
      <c r="B4828" t="s">
        <v>225</v>
      </c>
      <c r="C4828">
        <v>0</v>
      </c>
    </row>
    <row r="4829" spans="1:3" x14ac:dyDescent="0.3">
      <c r="A4829" t="s">
        <v>372</v>
      </c>
      <c r="B4829" t="s">
        <v>28</v>
      </c>
      <c r="C4829">
        <v>0</v>
      </c>
    </row>
    <row r="4830" spans="1:3" x14ac:dyDescent="0.3">
      <c r="A4830" t="s">
        <v>372</v>
      </c>
      <c r="B4830" t="s">
        <v>229</v>
      </c>
      <c r="C4830">
        <v>0</v>
      </c>
    </row>
    <row r="4831" spans="1:3" x14ac:dyDescent="0.3">
      <c r="A4831" t="s">
        <v>372</v>
      </c>
      <c r="B4831" t="s">
        <v>231</v>
      </c>
      <c r="C4831">
        <v>0</v>
      </c>
    </row>
    <row r="4832" spans="1:3" x14ac:dyDescent="0.3">
      <c r="A4832" t="s">
        <v>372</v>
      </c>
      <c r="B4832" t="s">
        <v>233</v>
      </c>
      <c r="C4832">
        <v>0</v>
      </c>
    </row>
    <row r="4833" spans="1:3" x14ac:dyDescent="0.3">
      <c r="A4833" t="s">
        <v>372</v>
      </c>
      <c r="B4833" t="s">
        <v>235</v>
      </c>
      <c r="C4833">
        <v>0</v>
      </c>
    </row>
    <row r="4834" spans="1:3" x14ac:dyDescent="0.3">
      <c r="A4834" t="s">
        <v>372</v>
      </c>
      <c r="B4834" t="s">
        <v>237</v>
      </c>
      <c r="C4834">
        <v>0</v>
      </c>
    </row>
    <row r="4835" spans="1:3" x14ac:dyDescent="0.3">
      <c r="A4835" t="s">
        <v>372</v>
      </c>
      <c r="B4835" t="s">
        <v>239</v>
      </c>
      <c r="C4835">
        <v>0</v>
      </c>
    </row>
    <row r="4836" spans="1:3" x14ac:dyDescent="0.3">
      <c r="A4836" t="s">
        <v>372</v>
      </c>
      <c r="B4836" t="s">
        <v>241</v>
      </c>
      <c r="C4836">
        <v>0</v>
      </c>
    </row>
    <row r="4837" spans="1:3" x14ac:dyDescent="0.3">
      <c r="A4837" t="s">
        <v>372</v>
      </c>
      <c r="B4837" t="s">
        <v>243</v>
      </c>
      <c r="C4837">
        <v>0</v>
      </c>
    </row>
    <row r="4838" spans="1:3" x14ac:dyDescent="0.3">
      <c r="A4838" t="s">
        <v>372</v>
      </c>
      <c r="B4838" t="s">
        <v>245</v>
      </c>
      <c r="C4838">
        <v>0</v>
      </c>
    </row>
    <row r="4839" spans="1:3" x14ac:dyDescent="0.3">
      <c r="A4839" t="s">
        <v>372</v>
      </c>
      <c r="B4839" t="s">
        <v>247</v>
      </c>
      <c r="C4839">
        <v>0</v>
      </c>
    </row>
    <row r="4840" spans="1:3" x14ac:dyDescent="0.3">
      <c r="A4840" t="s">
        <v>372</v>
      </c>
      <c r="B4840" t="s">
        <v>67</v>
      </c>
      <c r="C4840">
        <v>0</v>
      </c>
    </row>
    <row r="4841" spans="1:3" x14ac:dyDescent="0.3">
      <c r="A4841" t="s">
        <v>372</v>
      </c>
      <c r="B4841" t="s">
        <v>250</v>
      </c>
      <c r="C4841">
        <v>0</v>
      </c>
    </row>
    <row r="4842" spans="1:3" x14ac:dyDescent="0.3">
      <c r="A4842" t="s">
        <v>372</v>
      </c>
      <c r="B4842" t="s">
        <v>252</v>
      </c>
      <c r="C4842">
        <v>0</v>
      </c>
    </row>
    <row r="4843" spans="1:3" x14ac:dyDescent="0.3">
      <c r="A4843" t="s">
        <v>372</v>
      </c>
      <c r="B4843" t="s">
        <v>7</v>
      </c>
      <c r="C4843">
        <v>0</v>
      </c>
    </row>
    <row r="4844" spans="1:3" x14ac:dyDescent="0.3">
      <c r="A4844" t="s">
        <v>374</v>
      </c>
      <c r="B4844" t="s">
        <v>114</v>
      </c>
      <c r="C4844">
        <v>0</v>
      </c>
    </row>
    <row r="4845" spans="1:3" x14ac:dyDescent="0.3">
      <c r="A4845" t="s">
        <v>374</v>
      </c>
      <c r="B4845" t="s">
        <v>116</v>
      </c>
      <c r="C4845">
        <v>0</v>
      </c>
    </row>
    <row r="4846" spans="1:3" x14ac:dyDescent="0.3">
      <c r="A4846" t="s">
        <v>374</v>
      </c>
      <c r="B4846" t="s">
        <v>117</v>
      </c>
      <c r="C4846">
        <v>0</v>
      </c>
    </row>
    <row r="4847" spans="1:3" x14ac:dyDescent="0.3">
      <c r="A4847" t="s">
        <v>374</v>
      </c>
      <c r="B4847" t="s">
        <v>119</v>
      </c>
      <c r="C4847">
        <v>0</v>
      </c>
    </row>
    <row r="4848" spans="1:3" x14ac:dyDescent="0.3">
      <c r="A4848" t="s">
        <v>374</v>
      </c>
      <c r="B4848" t="s">
        <v>121</v>
      </c>
      <c r="C4848">
        <v>0</v>
      </c>
    </row>
    <row r="4849" spans="1:3" x14ac:dyDescent="0.3">
      <c r="A4849" t="s">
        <v>374</v>
      </c>
      <c r="B4849" t="s">
        <v>123</v>
      </c>
      <c r="C4849">
        <v>0</v>
      </c>
    </row>
    <row r="4850" spans="1:3" x14ac:dyDescent="0.3">
      <c r="A4850" t="s">
        <v>374</v>
      </c>
      <c r="B4850" t="s">
        <v>125</v>
      </c>
      <c r="C4850">
        <v>0</v>
      </c>
    </row>
    <row r="4851" spans="1:3" x14ac:dyDescent="0.3">
      <c r="A4851" t="s">
        <v>374</v>
      </c>
      <c r="B4851" t="s">
        <v>126</v>
      </c>
      <c r="C4851">
        <v>0</v>
      </c>
    </row>
    <row r="4852" spans="1:3" x14ac:dyDescent="0.3">
      <c r="A4852" t="s">
        <v>374</v>
      </c>
      <c r="B4852" t="s">
        <v>128</v>
      </c>
      <c r="C4852">
        <v>0</v>
      </c>
    </row>
    <row r="4853" spans="1:3" x14ac:dyDescent="0.3">
      <c r="A4853" t="s">
        <v>374</v>
      </c>
      <c r="B4853" t="s">
        <v>130</v>
      </c>
      <c r="C4853">
        <v>0</v>
      </c>
    </row>
    <row r="4854" spans="1:3" x14ac:dyDescent="0.3">
      <c r="A4854" t="s">
        <v>374</v>
      </c>
      <c r="B4854" t="s">
        <v>132</v>
      </c>
      <c r="C4854">
        <v>0</v>
      </c>
    </row>
    <row r="4855" spans="1:3" x14ac:dyDescent="0.3">
      <c r="A4855" t="s">
        <v>374</v>
      </c>
      <c r="B4855" t="s">
        <v>134</v>
      </c>
      <c r="C4855">
        <v>0</v>
      </c>
    </row>
    <row r="4856" spans="1:3" x14ac:dyDescent="0.3">
      <c r="A4856" t="s">
        <v>374</v>
      </c>
      <c r="B4856" t="s">
        <v>136</v>
      </c>
      <c r="C4856">
        <v>0</v>
      </c>
    </row>
    <row r="4857" spans="1:3" x14ac:dyDescent="0.3">
      <c r="A4857" t="s">
        <v>374</v>
      </c>
      <c r="B4857" t="s">
        <v>138</v>
      </c>
      <c r="C4857">
        <v>0</v>
      </c>
    </row>
    <row r="4858" spans="1:3" x14ac:dyDescent="0.3">
      <c r="A4858" t="s">
        <v>374</v>
      </c>
      <c r="B4858" t="s">
        <v>140</v>
      </c>
      <c r="C4858">
        <v>0</v>
      </c>
    </row>
    <row r="4859" spans="1:3" x14ac:dyDescent="0.3">
      <c r="A4859" t="s">
        <v>374</v>
      </c>
      <c r="B4859" t="s">
        <v>142</v>
      </c>
      <c r="C4859">
        <v>0</v>
      </c>
    </row>
    <row r="4860" spans="1:3" x14ac:dyDescent="0.3">
      <c r="A4860" t="s">
        <v>374</v>
      </c>
      <c r="B4860" t="s">
        <v>144</v>
      </c>
      <c r="C4860">
        <v>0</v>
      </c>
    </row>
    <row r="4861" spans="1:3" x14ac:dyDescent="0.3">
      <c r="A4861" t="s">
        <v>374</v>
      </c>
      <c r="B4861" t="s">
        <v>146</v>
      </c>
      <c r="C4861">
        <v>0</v>
      </c>
    </row>
    <row r="4862" spans="1:3" x14ac:dyDescent="0.3">
      <c r="A4862" t="s">
        <v>374</v>
      </c>
      <c r="B4862" t="s">
        <v>148</v>
      </c>
      <c r="C4862">
        <v>0</v>
      </c>
    </row>
    <row r="4863" spans="1:3" x14ac:dyDescent="0.3">
      <c r="A4863" t="s">
        <v>374</v>
      </c>
      <c r="B4863" t="s">
        <v>150</v>
      </c>
      <c r="C4863">
        <v>0</v>
      </c>
    </row>
    <row r="4864" spans="1:3" x14ac:dyDescent="0.3">
      <c r="A4864" t="s">
        <v>374</v>
      </c>
      <c r="B4864" t="s">
        <v>152</v>
      </c>
      <c r="C4864">
        <v>0</v>
      </c>
    </row>
    <row r="4865" spans="1:3" x14ac:dyDescent="0.3">
      <c r="A4865" t="s">
        <v>374</v>
      </c>
      <c r="B4865" t="s">
        <v>154</v>
      </c>
      <c r="C4865">
        <v>0</v>
      </c>
    </row>
    <row r="4866" spans="1:3" x14ac:dyDescent="0.3">
      <c r="A4866" t="s">
        <v>374</v>
      </c>
      <c r="B4866" t="s">
        <v>156</v>
      </c>
      <c r="C4866">
        <v>0</v>
      </c>
    </row>
    <row r="4867" spans="1:3" x14ac:dyDescent="0.3">
      <c r="A4867" t="s">
        <v>374</v>
      </c>
      <c r="B4867" t="s">
        <v>158</v>
      </c>
      <c r="C4867">
        <v>0</v>
      </c>
    </row>
    <row r="4868" spans="1:3" x14ac:dyDescent="0.3">
      <c r="A4868" t="s">
        <v>374</v>
      </c>
      <c r="B4868" t="s">
        <v>159</v>
      </c>
      <c r="C4868">
        <v>0</v>
      </c>
    </row>
    <row r="4869" spans="1:3" x14ac:dyDescent="0.3">
      <c r="A4869" t="s">
        <v>374</v>
      </c>
      <c r="B4869" t="s">
        <v>161</v>
      </c>
      <c r="C4869">
        <v>0</v>
      </c>
    </row>
    <row r="4870" spans="1:3" x14ac:dyDescent="0.3">
      <c r="A4870" t="s">
        <v>374</v>
      </c>
      <c r="B4870" t="s">
        <v>163</v>
      </c>
      <c r="C4870">
        <v>0</v>
      </c>
    </row>
    <row r="4871" spans="1:3" x14ac:dyDescent="0.3">
      <c r="A4871" t="s">
        <v>374</v>
      </c>
      <c r="B4871" t="s">
        <v>165</v>
      </c>
      <c r="C4871">
        <v>0</v>
      </c>
    </row>
    <row r="4872" spans="1:3" x14ac:dyDescent="0.3">
      <c r="A4872" t="s">
        <v>374</v>
      </c>
      <c r="B4872" t="s">
        <v>167</v>
      </c>
      <c r="C4872">
        <v>0</v>
      </c>
    </row>
    <row r="4873" spans="1:3" x14ac:dyDescent="0.3">
      <c r="A4873" t="s">
        <v>374</v>
      </c>
      <c r="B4873" t="s">
        <v>169</v>
      </c>
      <c r="C4873">
        <v>0</v>
      </c>
    </row>
    <row r="4874" spans="1:3" x14ac:dyDescent="0.3">
      <c r="A4874" t="s">
        <v>374</v>
      </c>
      <c r="B4874" t="s">
        <v>171</v>
      </c>
      <c r="C4874">
        <v>0</v>
      </c>
    </row>
    <row r="4875" spans="1:3" x14ac:dyDescent="0.3">
      <c r="A4875" t="s">
        <v>374</v>
      </c>
      <c r="B4875" t="s">
        <v>24</v>
      </c>
      <c r="C4875">
        <v>0</v>
      </c>
    </row>
    <row r="4876" spans="1:3" x14ac:dyDescent="0.3">
      <c r="A4876" t="s">
        <v>374</v>
      </c>
      <c r="B4876" t="s">
        <v>175</v>
      </c>
      <c r="C4876">
        <v>0</v>
      </c>
    </row>
    <row r="4877" spans="1:3" x14ac:dyDescent="0.3">
      <c r="A4877" t="s">
        <v>374</v>
      </c>
      <c r="B4877" t="s">
        <v>177</v>
      </c>
      <c r="C4877">
        <v>0</v>
      </c>
    </row>
    <row r="4878" spans="1:3" x14ac:dyDescent="0.3">
      <c r="A4878" t="s">
        <v>374</v>
      </c>
      <c r="B4878" t="s">
        <v>179</v>
      </c>
      <c r="C4878">
        <v>0</v>
      </c>
    </row>
    <row r="4879" spans="1:3" x14ac:dyDescent="0.3">
      <c r="A4879" t="s">
        <v>374</v>
      </c>
      <c r="B4879" t="s">
        <v>181</v>
      </c>
      <c r="C4879">
        <v>0</v>
      </c>
    </row>
    <row r="4880" spans="1:3" x14ac:dyDescent="0.3">
      <c r="A4880" t="s">
        <v>374</v>
      </c>
      <c r="B4880" t="s">
        <v>183</v>
      </c>
      <c r="C4880">
        <v>0</v>
      </c>
    </row>
    <row r="4881" spans="1:3" x14ac:dyDescent="0.3">
      <c r="A4881" t="s">
        <v>374</v>
      </c>
      <c r="B4881" t="s">
        <v>185</v>
      </c>
      <c r="C4881">
        <v>0</v>
      </c>
    </row>
    <row r="4882" spans="1:3" x14ac:dyDescent="0.3">
      <c r="A4882" t="s">
        <v>374</v>
      </c>
      <c r="B4882" t="s">
        <v>187</v>
      </c>
      <c r="C4882">
        <v>0</v>
      </c>
    </row>
    <row r="4883" spans="1:3" x14ac:dyDescent="0.3">
      <c r="A4883" t="s">
        <v>374</v>
      </c>
      <c r="B4883" t="s">
        <v>189</v>
      </c>
      <c r="C4883">
        <v>0</v>
      </c>
    </row>
    <row r="4884" spans="1:3" x14ac:dyDescent="0.3">
      <c r="A4884" t="s">
        <v>374</v>
      </c>
      <c r="B4884" t="s">
        <v>191</v>
      </c>
      <c r="C4884">
        <v>0</v>
      </c>
    </row>
    <row r="4885" spans="1:3" x14ac:dyDescent="0.3">
      <c r="A4885" t="s">
        <v>374</v>
      </c>
      <c r="B4885" t="s">
        <v>193</v>
      </c>
      <c r="C4885">
        <v>0</v>
      </c>
    </row>
    <row r="4886" spans="1:3" x14ac:dyDescent="0.3">
      <c r="A4886" t="s">
        <v>374</v>
      </c>
      <c r="B4886" t="s">
        <v>195</v>
      </c>
      <c r="C4886">
        <v>0</v>
      </c>
    </row>
    <row r="4887" spans="1:3" x14ac:dyDescent="0.3">
      <c r="A4887" t="s">
        <v>374</v>
      </c>
      <c r="B4887" t="s">
        <v>197</v>
      </c>
      <c r="C4887">
        <v>0</v>
      </c>
    </row>
    <row r="4888" spans="1:3" x14ac:dyDescent="0.3">
      <c r="A4888" t="s">
        <v>374</v>
      </c>
      <c r="B4888" t="s">
        <v>199</v>
      </c>
      <c r="C4888">
        <v>0</v>
      </c>
    </row>
    <row r="4889" spans="1:3" x14ac:dyDescent="0.3">
      <c r="A4889" t="s">
        <v>374</v>
      </c>
      <c r="B4889" t="s">
        <v>201</v>
      </c>
      <c r="C4889">
        <v>0</v>
      </c>
    </row>
    <row r="4890" spans="1:3" x14ac:dyDescent="0.3">
      <c r="A4890" t="s">
        <v>374</v>
      </c>
      <c r="B4890" t="s">
        <v>203</v>
      </c>
      <c r="C4890">
        <v>0</v>
      </c>
    </row>
    <row r="4891" spans="1:3" x14ac:dyDescent="0.3">
      <c r="A4891" t="s">
        <v>374</v>
      </c>
      <c r="B4891" t="s">
        <v>205</v>
      </c>
      <c r="C4891">
        <v>0</v>
      </c>
    </row>
    <row r="4892" spans="1:3" x14ac:dyDescent="0.3">
      <c r="A4892" t="s">
        <v>374</v>
      </c>
      <c r="B4892" t="s">
        <v>21</v>
      </c>
      <c r="C4892">
        <v>0</v>
      </c>
    </row>
    <row r="4893" spans="1:3" x14ac:dyDescent="0.3">
      <c r="A4893" t="s">
        <v>374</v>
      </c>
      <c r="B4893" t="s">
        <v>208</v>
      </c>
      <c r="C4893">
        <v>0</v>
      </c>
    </row>
    <row r="4894" spans="1:3" x14ac:dyDescent="0.3">
      <c r="A4894" t="s">
        <v>374</v>
      </c>
      <c r="B4894" t="s">
        <v>210</v>
      </c>
      <c r="C4894">
        <v>0</v>
      </c>
    </row>
    <row r="4895" spans="1:3" x14ac:dyDescent="0.3">
      <c r="A4895" t="s">
        <v>374</v>
      </c>
      <c r="B4895" t="s">
        <v>212</v>
      </c>
      <c r="C4895">
        <v>0</v>
      </c>
    </row>
    <row r="4896" spans="1:3" x14ac:dyDescent="0.3">
      <c r="A4896" t="s">
        <v>374</v>
      </c>
      <c r="B4896" t="s">
        <v>214</v>
      </c>
      <c r="C4896">
        <v>0</v>
      </c>
    </row>
    <row r="4897" spans="1:3" x14ac:dyDescent="0.3">
      <c r="A4897" t="s">
        <v>374</v>
      </c>
      <c r="B4897" t="s">
        <v>216</v>
      </c>
      <c r="C4897">
        <v>0</v>
      </c>
    </row>
    <row r="4898" spans="1:3" x14ac:dyDescent="0.3">
      <c r="A4898" t="s">
        <v>374</v>
      </c>
      <c r="B4898" t="s">
        <v>68</v>
      </c>
      <c r="C4898">
        <v>0</v>
      </c>
    </row>
    <row r="4899" spans="1:3" x14ac:dyDescent="0.3">
      <c r="A4899" t="s">
        <v>374</v>
      </c>
      <c r="B4899" t="s">
        <v>69</v>
      </c>
      <c r="C4899">
        <v>0</v>
      </c>
    </row>
    <row r="4900" spans="1:3" x14ac:dyDescent="0.3">
      <c r="A4900" t="s">
        <v>374</v>
      </c>
      <c r="B4900" t="s">
        <v>221</v>
      </c>
      <c r="C4900">
        <v>0</v>
      </c>
    </row>
    <row r="4901" spans="1:3" x14ac:dyDescent="0.3">
      <c r="A4901" t="s">
        <v>374</v>
      </c>
      <c r="B4901" t="s">
        <v>223</v>
      </c>
      <c r="C4901">
        <v>0</v>
      </c>
    </row>
    <row r="4902" spans="1:3" x14ac:dyDescent="0.3">
      <c r="A4902" t="s">
        <v>374</v>
      </c>
      <c r="B4902" t="s">
        <v>225</v>
      </c>
      <c r="C4902">
        <v>0</v>
      </c>
    </row>
    <row r="4903" spans="1:3" x14ac:dyDescent="0.3">
      <c r="A4903" t="s">
        <v>374</v>
      </c>
      <c r="B4903" t="s">
        <v>28</v>
      </c>
      <c r="C4903">
        <v>0</v>
      </c>
    </row>
    <row r="4904" spans="1:3" x14ac:dyDescent="0.3">
      <c r="A4904" t="s">
        <v>374</v>
      </c>
      <c r="B4904" t="s">
        <v>229</v>
      </c>
      <c r="C4904">
        <v>0</v>
      </c>
    </row>
    <row r="4905" spans="1:3" x14ac:dyDescent="0.3">
      <c r="A4905" t="s">
        <v>374</v>
      </c>
      <c r="B4905" t="s">
        <v>231</v>
      </c>
      <c r="C4905">
        <v>0</v>
      </c>
    </row>
    <row r="4906" spans="1:3" x14ac:dyDescent="0.3">
      <c r="A4906" t="s">
        <v>374</v>
      </c>
      <c r="B4906" t="s">
        <v>233</v>
      </c>
      <c r="C4906">
        <v>0</v>
      </c>
    </row>
    <row r="4907" spans="1:3" x14ac:dyDescent="0.3">
      <c r="A4907" t="s">
        <v>374</v>
      </c>
      <c r="B4907" t="s">
        <v>235</v>
      </c>
      <c r="C4907">
        <v>0</v>
      </c>
    </row>
    <row r="4908" spans="1:3" x14ac:dyDescent="0.3">
      <c r="A4908" t="s">
        <v>374</v>
      </c>
      <c r="B4908" t="s">
        <v>237</v>
      </c>
      <c r="C4908">
        <v>0</v>
      </c>
    </row>
    <row r="4909" spans="1:3" x14ac:dyDescent="0.3">
      <c r="A4909" t="s">
        <v>374</v>
      </c>
      <c r="B4909" t="s">
        <v>239</v>
      </c>
      <c r="C4909">
        <v>0</v>
      </c>
    </row>
    <row r="4910" spans="1:3" x14ac:dyDescent="0.3">
      <c r="A4910" t="s">
        <v>374</v>
      </c>
      <c r="B4910" t="s">
        <v>241</v>
      </c>
      <c r="C4910">
        <v>0</v>
      </c>
    </row>
    <row r="4911" spans="1:3" x14ac:dyDescent="0.3">
      <c r="A4911" t="s">
        <v>374</v>
      </c>
      <c r="B4911" t="s">
        <v>243</v>
      </c>
      <c r="C4911">
        <v>0</v>
      </c>
    </row>
    <row r="4912" spans="1:3" x14ac:dyDescent="0.3">
      <c r="A4912" t="s">
        <v>374</v>
      </c>
      <c r="B4912" t="s">
        <v>245</v>
      </c>
      <c r="C4912">
        <v>0</v>
      </c>
    </row>
    <row r="4913" spans="1:3" x14ac:dyDescent="0.3">
      <c r="A4913" t="s">
        <v>374</v>
      </c>
      <c r="B4913" t="s">
        <v>247</v>
      </c>
      <c r="C4913">
        <v>0</v>
      </c>
    </row>
    <row r="4914" spans="1:3" x14ac:dyDescent="0.3">
      <c r="A4914" t="s">
        <v>374</v>
      </c>
      <c r="B4914" t="s">
        <v>67</v>
      </c>
      <c r="C4914">
        <v>0</v>
      </c>
    </row>
    <row r="4915" spans="1:3" x14ac:dyDescent="0.3">
      <c r="A4915" t="s">
        <v>374</v>
      </c>
      <c r="B4915" t="s">
        <v>250</v>
      </c>
      <c r="C4915">
        <v>0</v>
      </c>
    </row>
    <row r="4916" spans="1:3" x14ac:dyDescent="0.3">
      <c r="A4916" t="s">
        <v>374</v>
      </c>
      <c r="B4916" t="s">
        <v>252</v>
      </c>
      <c r="C4916">
        <v>0</v>
      </c>
    </row>
    <row r="4917" spans="1:3" x14ac:dyDescent="0.3">
      <c r="A4917" t="s">
        <v>374</v>
      </c>
      <c r="B4917" t="s">
        <v>7</v>
      </c>
      <c r="C4917">
        <v>0</v>
      </c>
    </row>
    <row r="4918" spans="1:3" x14ac:dyDescent="0.3">
      <c r="A4918" t="s">
        <v>376</v>
      </c>
      <c r="B4918" t="s">
        <v>114</v>
      </c>
      <c r="C4918">
        <v>0</v>
      </c>
    </row>
    <row r="4919" spans="1:3" x14ac:dyDescent="0.3">
      <c r="A4919" t="s">
        <v>376</v>
      </c>
      <c r="B4919" t="s">
        <v>116</v>
      </c>
      <c r="C4919">
        <v>0</v>
      </c>
    </row>
    <row r="4920" spans="1:3" x14ac:dyDescent="0.3">
      <c r="A4920" t="s">
        <v>376</v>
      </c>
      <c r="B4920" t="s">
        <v>117</v>
      </c>
      <c r="C4920">
        <v>0</v>
      </c>
    </row>
    <row r="4921" spans="1:3" x14ac:dyDescent="0.3">
      <c r="A4921" t="s">
        <v>376</v>
      </c>
      <c r="B4921" t="s">
        <v>119</v>
      </c>
      <c r="C4921">
        <v>0</v>
      </c>
    </row>
    <row r="4922" spans="1:3" x14ac:dyDescent="0.3">
      <c r="A4922" t="s">
        <v>376</v>
      </c>
      <c r="B4922" t="s">
        <v>121</v>
      </c>
      <c r="C4922">
        <v>0</v>
      </c>
    </row>
    <row r="4923" spans="1:3" x14ac:dyDescent="0.3">
      <c r="A4923" t="s">
        <v>376</v>
      </c>
      <c r="B4923" t="s">
        <v>123</v>
      </c>
      <c r="C4923">
        <v>0</v>
      </c>
    </row>
    <row r="4924" spans="1:3" x14ac:dyDescent="0.3">
      <c r="A4924" t="s">
        <v>376</v>
      </c>
      <c r="B4924" t="s">
        <v>125</v>
      </c>
      <c r="C4924">
        <v>0</v>
      </c>
    </row>
    <row r="4925" spans="1:3" x14ac:dyDescent="0.3">
      <c r="A4925" t="s">
        <v>376</v>
      </c>
      <c r="B4925" t="s">
        <v>126</v>
      </c>
      <c r="C4925">
        <v>0</v>
      </c>
    </row>
    <row r="4926" spans="1:3" x14ac:dyDescent="0.3">
      <c r="A4926" t="s">
        <v>376</v>
      </c>
      <c r="B4926" t="s">
        <v>128</v>
      </c>
      <c r="C4926">
        <v>0</v>
      </c>
    </row>
    <row r="4927" spans="1:3" x14ac:dyDescent="0.3">
      <c r="A4927" t="s">
        <v>376</v>
      </c>
      <c r="B4927" t="s">
        <v>130</v>
      </c>
      <c r="C4927">
        <v>0</v>
      </c>
    </row>
    <row r="4928" spans="1:3" x14ac:dyDescent="0.3">
      <c r="A4928" t="s">
        <v>376</v>
      </c>
      <c r="B4928" t="s">
        <v>132</v>
      </c>
      <c r="C4928">
        <v>0</v>
      </c>
    </row>
    <row r="4929" spans="1:3" x14ac:dyDescent="0.3">
      <c r="A4929" t="s">
        <v>376</v>
      </c>
      <c r="B4929" t="s">
        <v>134</v>
      </c>
      <c r="C4929">
        <v>0</v>
      </c>
    </row>
    <row r="4930" spans="1:3" x14ac:dyDescent="0.3">
      <c r="A4930" t="s">
        <v>376</v>
      </c>
      <c r="B4930" t="s">
        <v>136</v>
      </c>
      <c r="C4930">
        <v>0</v>
      </c>
    </row>
    <row r="4931" spans="1:3" x14ac:dyDescent="0.3">
      <c r="A4931" t="s">
        <v>376</v>
      </c>
      <c r="B4931" t="s">
        <v>138</v>
      </c>
      <c r="C4931">
        <v>0</v>
      </c>
    </row>
    <row r="4932" spans="1:3" x14ac:dyDescent="0.3">
      <c r="A4932" t="s">
        <v>376</v>
      </c>
      <c r="B4932" t="s">
        <v>140</v>
      </c>
      <c r="C4932">
        <v>0</v>
      </c>
    </row>
    <row r="4933" spans="1:3" x14ac:dyDescent="0.3">
      <c r="A4933" t="s">
        <v>376</v>
      </c>
      <c r="B4933" t="s">
        <v>142</v>
      </c>
      <c r="C4933">
        <v>0</v>
      </c>
    </row>
    <row r="4934" spans="1:3" x14ac:dyDescent="0.3">
      <c r="A4934" t="s">
        <v>376</v>
      </c>
      <c r="B4934" t="s">
        <v>144</v>
      </c>
      <c r="C4934">
        <v>0</v>
      </c>
    </row>
    <row r="4935" spans="1:3" x14ac:dyDescent="0.3">
      <c r="A4935" t="s">
        <v>376</v>
      </c>
      <c r="B4935" t="s">
        <v>146</v>
      </c>
      <c r="C4935">
        <v>0</v>
      </c>
    </row>
    <row r="4936" spans="1:3" x14ac:dyDescent="0.3">
      <c r="A4936" t="s">
        <v>376</v>
      </c>
      <c r="B4936" t="s">
        <v>148</v>
      </c>
      <c r="C4936">
        <v>0</v>
      </c>
    </row>
    <row r="4937" spans="1:3" x14ac:dyDescent="0.3">
      <c r="A4937" t="s">
        <v>376</v>
      </c>
      <c r="B4937" t="s">
        <v>150</v>
      </c>
      <c r="C4937">
        <v>0</v>
      </c>
    </row>
    <row r="4938" spans="1:3" x14ac:dyDescent="0.3">
      <c r="A4938" t="s">
        <v>376</v>
      </c>
      <c r="B4938" t="s">
        <v>152</v>
      </c>
      <c r="C4938">
        <v>0</v>
      </c>
    </row>
    <row r="4939" spans="1:3" x14ac:dyDescent="0.3">
      <c r="A4939" t="s">
        <v>376</v>
      </c>
      <c r="B4939" t="s">
        <v>154</v>
      </c>
      <c r="C4939">
        <v>0</v>
      </c>
    </row>
    <row r="4940" spans="1:3" x14ac:dyDescent="0.3">
      <c r="A4940" t="s">
        <v>376</v>
      </c>
      <c r="B4940" t="s">
        <v>156</v>
      </c>
      <c r="C4940">
        <v>0</v>
      </c>
    </row>
    <row r="4941" spans="1:3" x14ac:dyDescent="0.3">
      <c r="A4941" t="s">
        <v>376</v>
      </c>
      <c r="B4941" t="s">
        <v>158</v>
      </c>
      <c r="C4941">
        <v>0</v>
      </c>
    </row>
    <row r="4942" spans="1:3" x14ac:dyDescent="0.3">
      <c r="A4942" t="s">
        <v>376</v>
      </c>
      <c r="B4942" t="s">
        <v>159</v>
      </c>
      <c r="C4942">
        <v>0</v>
      </c>
    </row>
    <row r="4943" spans="1:3" x14ac:dyDescent="0.3">
      <c r="A4943" t="s">
        <v>376</v>
      </c>
      <c r="B4943" t="s">
        <v>161</v>
      </c>
      <c r="C4943">
        <v>0</v>
      </c>
    </row>
    <row r="4944" spans="1:3" x14ac:dyDescent="0.3">
      <c r="A4944" t="s">
        <v>376</v>
      </c>
      <c r="B4944" t="s">
        <v>163</v>
      </c>
      <c r="C4944">
        <v>0</v>
      </c>
    </row>
    <row r="4945" spans="1:3" x14ac:dyDescent="0.3">
      <c r="A4945" t="s">
        <v>376</v>
      </c>
      <c r="B4945" t="s">
        <v>165</v>
      </c>
      <c r="C4945">
        <v>0</v>
      </c>
    </row>
    <row r="4946" spans="1:3" x14ac:dyDescent="0.3">
      <c r="A4946" t="s">
        <v>376</v>
      </c>
      <c r="B4946" t="s">
        <v>167</v>
      </c>
      <c r="C4946">
        <v>0</v>
      </c>
    </row>
    <row r="4947" spans="1:3" x14ac:dyDescent="0.3">
      <c r="A4947" t="s">
        <v>376</v>
      </c>
      <c r="B4947" t="s">
        <v>169</v>
      </c>
      <c r="C4947">
        <v>0</v>
      </c>
    </row>
    <row r="4948" spans="1:3" x14ac:dyDescent="0.3">
      <c r="A4948" t="s">
        <v>376</v>
      </c>
      <c r="B4948" t="s">
        <v>171</v>
      </c>
      <c r="C4948">
        <v>0</v>
      </c>
    </row>
    <row r="4949" spans="1:3" x14ac:dyDescent="0.3">
      <c r="A4949" t="s">
        <v>376</v>
      </c>
      <c r="B4949" t="s">
        <v>24</v>
      </c>
      <c r="C4949">
        <v>0</v>
      </c>
    </row>
    <row r="4950" spans="1:3" x14ac:dyDescent="0.3">
      <c r="A4950" t="s">
        <v>376</v>
      </c>
      <c r="B4950" t="s">
        <v>175</v>
      </c>
      <c r="C4950">
        <v>0</v>
      </c>
    </row>
    <row r="4951" spans="1:3" x14ac:dyDescent="0.3">
      <c r="A4951" t="s">
        <v>376</v>
      </c>
      <c r="B4951" t="s">
        <v>177</v>
      </c>
      <c r="C4951">
        <v>0</v>
      </c>
    </row>
    <row r="4952" spans="1:3" x14ac:dyDescent="0.3">
      <c r="A4952" t="s">
        <v>376</v>
      </c>
      <c r="B4952" t="s">
        <v>179</v>
      </c>
      <c r="C4952">
        <v>0</v>
      </c>
    </row>
    <row r="4953" spans="1:3" x14ac:dyDescent="0.3">
      <c r="A4953" t="s">
        <v>376</v>
      </c>
      <c r="B4953" t="s">
        <v>181</v>
      </c>
      <c r="C4953">
        <v>0</v>
      </c>
    </row>
    <row r="4954" spans="1:3" x14ac:dyDescent="0.3">
      <c r="A4954" t="s">
        <v>376</v>
      </c>
      <c r="B4954" t="s">
        <v>183</v>
      </c>
      <c r="C4954">
        <v>0</v>
      </c>
    </row>
    <row r="4955" spans="1:3" x14ac:dyDescent="0.3">
      <c r="A4955" t="s">
        <v>376</v>
      </c>
      <c r="B4955" t="s">
        <v>185</v>
      </c>
      <c r="C4955">
        <v>0</v>
      </c>
    </row>
    <row r="4956" spans="1:3" x14ac:dyDescent="0.3">
      <c r="A4956" t="s">
        <v>376</v>
      </c>
      <c r="B4956" t="s">
        <v>187</v>
      </c>
      <c r="C4956">
        <v>0</v>
      </c>
    </row>
    <row r="4957" spans="1:3" x14ac:dyDescent="0.3">
      <c r="A4957" t="s">
        <v>376</v>
      </c>
      <c r="B4957" t="s">
        <v>189</v>
      </c>
      <c r="C4957">
        <v>0</v>
      </c>
    </row>
    <row r="4958" spans="1:3" x14ac:dyDescent="0.3">
      <c r="A4958" t="s">
        <v>376</v>
      </c>
      <c r="B4958" t="s">
        <v>191</v>
      </c>
      <c r="C4958">
        <v>0</v>
      </c>
    </row>
    <row r="4959" spans="1:3" x14ac:dyDescent="0.3">
      <c r="A4959" t="s">
        <v>376</v>
      </c>
      <c r="B4959" t="s">
        <v>193</v>
      </c>
      <c r="C4959">
        <v>0</v>
      </c>
    </row>
    <row r="4960" spans="1:3" x14ac:dyDescent="0.3">
      <c r="A4960" t="s">
        <v>376</v>
      </c>
      <c r="B4960" t="s">
        <v>195</v>
      </c>
      <c r="C4960">
        <v>0</v>
      </c>
    </row>
    <row r="4961" spans="1:3" x14ac:dyDescent="0.3">
      <c r="A4961" t="s">
        <v>376</v>
      </c>
      <c r="B4961" t="s">
        <v>197</v>
      </c>
      <c r="C4961">
        <v>0</v>
      </c>
    </row>
    <row r="4962" spans="1:3" x14ac:dyDescent="0.3">
      <c r="A4962" t="s">
        <v>376</v>
      </c>
      <c r="B4962" t="s">
        <v>199</v>
      </c>
      <c r="C4962">
        <v>0</v>
      </c>
    </row>
    <row r="4963" spans="1:3" x14ac:dyDescent="0.3">
      <c r="A4963" t="s">
        <v>376</v>
      </c>
      <c r="B4963" t="s">
        <v>201</v>
      </c>
      <c r="C4963">
        <v>0</v>
      </c>
    </row>
    <row r="4964" spans="1:3" x14ac:dyDescent="0.3">
      <c r="A4964" t="s">
        <v>376</v>
      </c>
      <c r="B4964" t="s">
        <v>203</v>
      </c>
      <c r="C4964">
        <v>0</v>
      </c>
    </row>
    <row r="4965" spans="1:3" x14ac:dyDescent="0.3">
      <c r="A4965" t="s">
        <v>376</v>
      </c>
      <c r="B4965" t="s">
        <v>205</v>
      </c>
      <c r="C4965">
        <v>0</v>
      </c>
    </row>
    <row r="4966" spans="1:3" x14ac:dyDescent="0.3">
      <c r="A4966" t="s">
        <v>376</v>
      </c>
      <c r="B4966" t="s">
        <v>208</v>
      </c>
      <c r="C4966">
        <v>0</v>
      </c>
    </row>
    <row r="4967" spans="1:3" x14ac:dyDescent="0.3">
      <c r="A4967" t="s">
        <v>376</v>
      </c>
      <c r="B4967" t="s">
        <v>210</v>
      </c>
      <c r="C4967">
        <v>0</v>
      </c>
    </row>
    <row r="4968" spans="1:3" x14ac:dyDescent="0.3">
      <c r="A4968" t="s">
        <v>376</v>
      </c>
      <c r="B4968" t="s">
        <v>212</v>
      </c>
      <c r="C4968">
        <v>0</v>
      </c>
    </row>
    <row r="4969" spans="1:3" x14ac:dyDescent="0.3">
      <c r="A4969" t="s">
        <v>376</v>
      </c>
      <c r="B4969" t="s">
        <v>214</v>
      </c>
      <c r="C4969">
        <v>0</v>
      </c>
    </row>
    <row r="4970" spans="1:3" x14ac:dyDescent="0.3">
      <c r="A4970" t="s">
        <v>376</v>
      </c>
      <c r="B4970" t="s">
        <v>216</v>
      </c>
      <c r="C4970">
        <v>0</v>
      </c>
    </row>
    <row r="4971" spans="1:3" x14ac:dyDescent="0.3">
      <c r="A4971" t="s">
        <v>376</v>
      </c>
      <c r="B4971" t="s">
        <v>68</v>
      </c>
      <c r="C4971">
        <v>0</v>
      </c>
    </row>
    <row r="4972" spans="1:3" x14ac:dyDescent="0.3">
      <c r="A4972" t="s">
        <v>376</v>
      </c>
      <c r="B4972" t="s">
        <v>69</v>
      </c>
      <c r="C4972">
        <v>0</v>
      </c>
    </row>
    <row r="4973" spans="1:3" x14ac:dyDescent="0.3">
      <c r="A4973" t="s">
        <v>376</v>
      </c>
      <c r="B4973" t="s">
        <v>221</v>
      </c>
      <c r="C4973">
        <v>0</v>
      </c>
    </row>
    <row r="4974" spans="1:3" x14ac:dyDescent="0.3">
      <c r="A4974" t="s">
        <v>376</v>
      </c>
      <c r="B4974" t="s">
        <v>223</v>
      </c>
      <c r="C4974">
        <v>0</v>
      </c>
    </row>
    <row r="4975" spans="1:3" x14ac:dyDescent="0.3">
      <c r="A4975" t="s">
        <v>376</v>
      </c>
      <c r="B4975" t="s">
        <v>225</v>
      </c>
      <c r="C4975">
        <v>0</v>
      </c>
    </row>
    <row r="4976" spans="1:3" x14ac:dyDescent="0.3">
      <c r="A4976" t="s">
        <v>376</v>
      </c>
      <c r="B4976" t="s">
        <v>28</v>
      </c>
      <c r="C4976">
        <v>0</v>
      </c>
    </row>
    <row r="4977" spans="1:3" x14ac:dyDescent="0.3">
      <c r="A4977" t="s">
        <v>376</v>
      </c>
      <c r="B4977" t="s">
        <v>229</v>
      </c>
      <c r="C4977">
        <v>0</v>
      </c>
    </row>
    <row r="4978" spans="1:3" x14ac:dyDescent="0.3">
      <c r="A4978" t="s">
        <v>376</v>
      </c>
      <c r="B4978" t="s">
        <v>231</v>
      </c>
      <c r="C4978">
        <v>0</v>
      </c>
    </row>
    <row r="4979" spans="1:3" x14ac:dyDescent="0.3">
      <c r="A4979" t="s">
        <v>376</v>
      </c>
      <c r="B4979" t="s">
        <v>233</v>
      </c>
      <c r="C4979">
        <v>0</v>
      </c>
    </row>
    <row r="4980" spans="1:3" x14ac:dyDescent="0.3">
      <c r="A4980" t="s">
        <v>376</v>
      </c>
      <c r="B4980" t="s">
        <v>235</v>
      </c>
      <c r="C4980">
        <v>0</v>
      </c>
    </row>
    <row r="4981" spans="1:3" x14ac:dyDescent="0.3">
      <c r="A4981" t="s">
        <v>376</v>
      </c>
      <c r="B4981" t="s">
        <v>237</v>
      </c>
      <c r="C4981">
        <v>0</v>
      </c>
    </row>
    <row r="4982" spans="1:3" x14ac:dyDescent="0.3">
      <c r="A4982" t="s">
        <v>376</v>
      </c>
      <c r="B4982" t="s">
        <v>239</v>
      </c>
      <c r="C4982">
        <v>0</v>
      </c>
    </row>
    <row r="4983" spans="1:3" x14ac:dyDescent="0.3">
      <c r="A4983" t="s">
        <v>376</v>
      </c>
      <c r="B4983" t="s">
        <v>241</v>
      </c>
      <c r="C4983">
        <v>0</v>
      </c>
    </row>
    <row r="4984" spans="1:3" x14ac:dyDescent="0.3">
      <c r="A4984" t="s">
        <v>376</v>
      </c>
      <c r="B4984" t="s">
        <v>243</v>
      </c>
      <c r="C4984">
        <v>0</v>
      </c>
    </row>
    <row r="4985" spans="1:3" x14ac:dyDescent="0.3">
      <c r="A4985" t="s">
        <v>376</v>
      </c>
      <c r="B4985" t="s">
        <v>245</v>
      </c>
      <c r="C4985">
        <v>0</v>
      </c>
    </row>
    <row r="4986" spans="1:3" x14ac:dyDescent="0.3">
      <c r="A4986" t="s">
        <v>376</v>
      </c>
      <c r="B4986" t="s">
        <v>247</v>
      </c>
      <c r="C4986">
        <v>0</v>
      </c>
    </row>
    <row r="4987" spans="1:3" x14ac:dyDescent="0.3">
      <c r="A4987" t="s">
        <v>376</v>
      </c>
      <c r="B4987" t="s">
        <v>67</v>
      </c>
      <c r="C4987">
        <v>0</v>
      </c>
    </row>
    <row r="4988" spans="1:3" x14ac:dyDescent="0.3">
      <c r="A4988" t="s">
        <v>376</v>
      </c>
      <c r="B4988" t="s">
        <v>250</v>
      </c>
      <c r="C4988">
        <v>0</v>
      </c>
    </row>
    <row r="4989" spans="1:3" x14ac:dyDescent="0.3">
      <c r="A4989" t="s">
        <v>376</v>
      </c>
      <c r="B4989" t="s">
        <v>252</v>
      </c>
      <c r="C4989">
        <v>0</v>
      </c>
    </row>
    <row r="4990" spans="1:3" x14ac:dyDescent="0.3">
      <c r="A4990" t="s">
        <v>376</v>
      </c>
      <c r="B4990" t="s">
        <v>7</v>
      </c>
      <c r="C4990">
        <v>0</v>
      </c>
    </row>
    <row r="4991" spans="1:3" x14ac:dyDescent="0.3">
      <c r="A4991" t="s">
        <v>378</v>
      </c>
      <c r="B4991" t="s">
        <v>114</v>
      </c>
      <c r="C4991">
        <v>0</v>
      </c>
    </row>
    <row r="4992" spans="1:3" x14ac:dyDescent="0.3">
      <c r="A4992" t="s">
        <v>378</v>
      </c>
      <c r="B4992" t="s">
        <v>116</v>
      </c>
      <c r="C4992">
        <v>0</v>
      </c>
    </row>
    <row r="4993" spans="1:3" x14ac:dyDescent="0.3">
      <c r="A4993" t="s">
        <v>378</v>
      </c>
      <c r="B4993" t="s">
        <v>117</v>
      </c>
      <c r="C4993">
        <v>0</v>
      </c>
    </row>
    <row r="4994" spans="1:3" x14ac:dyDescent="0.3">
      <c r="A4994" t="s">
        <v>378</v>
      </c>
      <c r="B4994" t="s">
        <v>119</v>
      </c>
      <c r="C4994">
        <v>0</v>
      </c>
    </row>
    <row r="4995" spans="1:3" x14ac:dyDescent="0.3">
      <c r="A4995" t="s">
        <v>378</v>
      </c>
      <c r="B4995" t="s">
        <v>121</v>
      </c>
      <c r="C4995">
        <v>0</v>
      </c>
    </row>
    <row r="4996" spans="1:3" x14ac:dyDescent="0.3">
      <c r="A4996" t="s">
        <v>378</v>
      </c>
      <c r="B4996" t="s">
        <v>123</v>
      </c>
      <c r="C4996">
        <v>0</v>
      </c>
    </row>
    <row r="4997" spans="1:3" x14ac:dyDescent="0.3">
      <c r="A4997" t="s">
        <v>378</v>
      </c>
      <c r="B4997" t="s">
        <v>125</v>
      </c>
      <c r="C4997">
        <v>0</v>
      </c>
    </row>
    <row r="4998" spans="1:3" x14ac:dyDescent="0.3">
      <c r="A4998" t="s">
        <v>378</v>
      </c>
      <c r="B4998" t="s">
        <v>126</v>
      </c>
      <c r="C4998">
        <v>0</v>
      </c>
    </row>
    <row r="4999" spans="1:3" x14ac:dyDescent="0.3">
      <c r="A4999" t="s">
        <v>378</v>
      </c>
      <c r="B4999" t="s">
        <v>128</v>
      </c>
      <c r="C4999">
        <v>0</v>
      </c>
    </row>
    <row r="5000" spans="1:3" x14ac:dyDescent="0.3">
      <c r="A5000" t="s">
        <v>378</v>
      </c>
      <c r="B5000" t="s">
        <v>130</v>
      </c>
      <c r="C5000">
        <v>0</v>
      </c>
    </row>
    <row r="5001" spans="1:3" x14ac:dyDescent="0.3">
      <c r="A5001" t="s">
        <v>378</v>
      </c>
      <c r="B5001" t="s">
        <v>132</v>
      </c>
      <c r="C5001">
        <v>0</v>
      </c>
    </row>
    <row r="5002" spans="1:3" x14ac:dyDescent="0.3">
      <c r="A5002" t="s">
        <v>378</v>
      </c>
      <c r="B5002" t="s">
        <v>134</v>
      </c>
      <c r="C5002">
        <v>0</v>
      </c>
    </row>
    <row r="5003" spans="1:3" x14ac:dyDescent="0.3">
      <c r="A5003" t="s">
        <v>378</v>
      </c>
      <c r="B5003" t="s">
        <v>136</v>
      </c>
      <c r="C5003">
        <v>0</v>
      </c>
    </row>
    <row r="5004" spans="1:3" x14ac:dyDescent="0.3">
      <c r="A5004" t="s">
        <v>378</v>
      </c>
      <c r="B5004" t="s">
        <v>138</v>
      </c>
      <c r="C5004">
        <v>0</v>
      </c>
    </row>
    <row r="5005" spans="1:3" x14ac:dyDescent="0.3">
      <c r="A5005" t="s">
        <v>378</v>
      </c>
      <c r="B5005" t="s">
        <v>140</v>
      </c>
      <c r="C5005">
        <v>0</v>
      </c>
    </row>
    <row r="5006" spans="1:3" x14ac:dyDescent="0.3">
      <c r="A5006" t="s">
        <v>378</v>
      </c>
      <c r="B5006" t="s">
        <v>142</v>
      </c>
      <c r="C5006">
        <v>0</v>
      </c>
    </row>
    <row r="5007" spans="1:3" x14ac:dyDescent="0.3">
      <c r="A5007" t="s">
        <v>378</v>
      </c>
      <c r="B5007" t="s">
        <v>144</v>
      </c>
      <c r="C5007">
        <v>0</v>
      </c>
    </row>
    <row r="5008" spans="1:3" x14ac:dyDescent="0.3">
      <c r="A5008" t="s">
        <v>378</v>
      </c>
      <c r="B5008" t="s">
        <v>146</v>
      </c>
      <c r="C5008">
        <v>0</v>
      </c>
    </row>
    <row r="5009" spans="1:3" x14ac:dyDescent="0.3">
      <c r="A5009" t="s">
        <v>378</v>
      </c>
      <c r="B5009" t="s">
        <v>148</v>
      </c>
      <c r="C5009">
        <v>0</v>
      </c>
    </row>
    <row r="5010" spans="1:3" x14ac:dyDescent="0.3">
      <c r="A5010" t="s">
        <v>378</v>
      </c>
      <c r="B5010" t="s">
        <v>150</v>
      </c>
      <c r="C5010">
        <v>0</v>
      </c>
    </row>
    <row r="5011" spans="1:3" x14ac:dyDescent="0.3">
      <c r="A5011" t="s">
        <v>378</v>
      </c>
      <c r="B5011" t="s">
        <v>152</v>
      </c>
      <c r="C5011">
        <v>0</v>
      </c>
    </row>
    <row r="5012" spans="1:3" x14ac:dyDescent="0.3">
      <c r="A5012" t="s">
        <v>378</v>
      </c>
      <c r="B5012" t="s">
        <v>154</v>
      </c>
      <c r="C5012">
        <v>0</v>
      </c>
    </row>
    <row r="5013" spans="1:3" x14ac:dyDescent="0.3">
      <c r="A5013" t="s">
        <v>378</v>
      </c>
      <c r="B5013" t="s">
        <v>156</v>
      </c>
      <c r="C5013">
        <v>0</v>
      </c>
    </row>
    <row r="5014" spans="1:3" x14ac:dyDescent="0.3">
      <c r="A5014" t="s">
        <v>378</v>
      </c>
      <c r="B5014" t="s">
        <v>158</v>
      </c>
      <c r="C5014">
        <v>0</v>
      </c>
    </row>
    <row r="5015" spans="1:3" x14ac:dyDescent="0.3">
      <c r="A5015" t="s">
        <v>378</v>
      </c>
      <c r="B5015" t="s">
        <v>159</v>
      </c>
      <c r="C5015">
        <v>0</v>
      </c>
    </row>
    <row r="5016" spans="1:3" x14ac:dyDescent="0.3">
      <c r="A5016" t="s">
        <v>378</v>
      </c>
      <c r="B5016" t="s">
        <v>161</v>
      </c>
      <c r="C5016">
        <v>0</v>
      </c>
    </row>
    <row r="5017" spans="1:3" x14ac:dyDescent="0.3">
      <c r="A5017" t="s">
        <v>378</v>
      </c>
      <c r="B5017" t="s">
        <v>163</v>
      </c>
      <c r="C5017">
        <v>0</v>
      </c>
    </row>
    <row r="5018" spans="1:3" x14ac:dyDescent="0.3">
      <c r="A5018" t="s">
        <v>378</v>
      </c>
      <c r="B5018" t="s">
        <v>165</v>
      </c>
      <c r="C5018">
        <v>0</v>
      </c>
    </row>
    <row r="5019" spans="1:3" x14ac:dyDescent="0.3">
      <c r="A5019" t="s">
        <v>378</v>
      </c>
      <c r="B5019" t="s">
        <v>167</v>
      </c>
      <c r="C5019">
        <v>0</v>
      </c>
    </row>
    <row r="5020" spans="1:3" x14ac:dyDescent="0.3">
      <c r="A5020" t="s">
        <v>378</v>
      </c>
      <c r="B5020" t="s">
        <v>169</v>
      </c>
      <c r="C5020">
        <v>0</v>
      </c>
    </row>
    <row r="5021" spans="1:3" x14ac:dyDescent="0.3">
      <c r="A5021" t="s">
        <v>378</v>
      </c>
      <c r="B5021" t="s">
        <v>171</v>
      </c>
      <c r="C5021">
        <v>0</v>
      </c>
    </row>
    <row r="5022" spans="1:3" x14ac:dyDescent="0.3">
      <c r="A5022" t="s">
        <v>378</v>
      </c>
      <c r="B5022" t="s">
        <v>24</v>
      </c>
      <c r="C5022">
        <v>0</v>
      </c>
    </row>
    <row r="5023" spans="1:3" x14ac:dyDescent="0.3">
      <c r="A5023" t="s">
        <v>378</v>
      </c>
      <c r="B5023" t="s">
        <v>175</v>
      </c>
      <c r="C5023">
        <v>0</v>
      </c>
    </row>
    <row r="5024" spans="1:3" x14ac:dyDescent="0.3">
      <c r="A5024" t="s">
        <v>378</v>
      </c>
      <c r="B5024" t="s">
        <v>177</v>
      </c>
      <c r="C5024">
        <v>0</v>
      </c>
    </row>
    <row r="5025" spans="1:3" x14ac:dyDescent="0.3">
      <c r="A5025" t="s">
        <v>378</v>
      </c>
      <c r="B5025" t="s">
        <v>179</v>
      </c>
      <c r="C5025">
        <v>0</v>
      </c>
    </row>
    <row r="5026" spans="1:3" x14ac:dyDescent="0.3">
      <c r="A5026" t="s">
        <v>378</v>
      </c>
      <c r="B5026" t="s">
        <v>181</v>
      </c>
      <c r="C5026">
        <v>0</v>
      </c>
    </row>
    <row r="5027" spans="1:3" x14ac:dyDescent="0.3">
      <c r="A5027" t="s">
        <v>378</v>
      </c>
      <c r="B5027" t="s">
        <v>183</v>
      </c>
      <c r="C5027">
        <v>0</v>
      </c>
    </row>
    <row r="5028" spans="1:3" x14ac:dyDescent="0.3">
      <c r="A5028" t="s">
        <v>378</v>
      </c>
      <c r="B5028" t="s">
        <v>185</v>
      </c>
      <c r="C5028">
        <v>0</v>
      </c>
    </row>
    <row r="5029" spans="1:3" x14ac:dyDescent="0.3">
      <c r="A5029" t="s">
        <v>378</v>
      </c>
      <c r="B5029" t="s">
        <v>187</v>
      </c>
      <c r="C5029">
        <v>0</v>
      </c>
    </row>
    <row r="5030" spans="1:3" x14ac:dyDescent="0.3">
      <c r="A5030" t="s">
        <v>378</v>
      </c>
      <c r="B5030" t="s">
        <v>189</v>
      </c>
      <c r="C5030">
        <v>0</v>
      </c>
    </row>
    <row r="5031" spans="1:3" x14ac:dyDescent="0.3">
      <c r="A5031" t="s">
        <v>378</v>
      </c>
      <c r="B5031" t="s">
        <v>191</v>
      </c>
      <c r="C5031">
        <v>0</v>
      </c>
    </row>
    <row r="5032" spans="1:3" x14ac:dyDescent="0.3">
      <c r="A5032" t="s">
        <v>378</v>
      </c>
      <c r="B5032" t="s">
        <v>193</v>
      </c>
      <c r="C5032">
        <v>0</v>
      </c>
    </row>
    <row r="5033" spans="1:3" x14ac:dyDescent="0.3">
      <c r="A5033" t="s">
        <v>378</v>
      </c>
      <c r="B5033" t="s">
        <v>195</v>
      </c>
      <c r="C5033">
        <v>0</v>
      </c>
    </row>
    <row r="5034" spans="1:3" x14ac:dyDescent="0.3">
      <c r="A5034" t="s">
        <v>378</v>
      </c>
      <c r="B5034" t="s">
        <v>197</v>
      </c>
      <c r="C5034">
        <v>0</v>
      </c>
    </row>
    <row r="5035" spans="1:3" x14ac:dyDescent="0.3">
      <c r="A5035" t="s">
        <v>378</v>
      </c>
      <c r="B5035" t="s">
        <v>199</v>
      </c>
      <c r="C5035">
        <v>0</v>
      </c>
    </row>
    <row r="5036" spans="1:3" x14ac:dyDescent="0.3">
      <c r="A5036" t="s">
        <v>378</v>
      </c>
      <c r="B5036" t="s">
        <v>201</v>
      </c>
      <c r="C5036">
        <v>0</v>
      </c>
    </row>
    <row r="5037" spans="1:3" x14ac:dyDescent="0.3">
      <c r="A5037" t="s">
        <v>378</v>
      </c>
      <c r="B5037" t="s">
        <v>203</v>
      </c>
      <c r="C5037">
        <v>0</v>
      </c>
    </row>
    <row r="5038" spans="1:3" x14ac:dyDescent="0.3">
      <c r="A5038" t="s">
        <v>378</v>
      </c>
      <c r="B5038" t="s">
        <v>205</v>
      </c>
      <c r="C5038">
        <v>0</v>
      </c>
    </row>
    <row r="5039" spans="1:3" x14ac:dyDescent="0.3">
      <c r="A5039" t="s">
        <v>378</v>
      </c>
      <c r="B5039" t="s">
        <v>21</v>
      </c>
      <c r="C5039">
        <v>0</v>
      </c>
    </row>
    <row r="5040" spans="1:3" x14ac:dyDescent="0.3">
      <c r="A5040" t="s">
        <v>378</v>
      </c>
      <c r="B5040" t="s">
        <v>210</v>
      </c>
      <c r="C5040">
        <v>0</v>
      </c>
    </row>
    <row r="5041" spans="1:3" x14ac:dyDescent="0.3">
      <c r="A5041" t="s">
        <v>378</v>
      </c>
      <c r="B5041" t="s">
        <v>212</v>
      </c>
      <c r="C5041">
        <v>0</v>
      </c>
    </row>
    <row r="5042" spans="1:3" x14ac:dyDescent="0.3">
      <c r="A5042" t="s">
        <v>378</v>
      </c>
      <c r="B5042" t="s">
        <v>214</v>
      </c>
      <c r="C5042">
        <v>0</v>
      </c>
    </row>
    <row r="5043" spans="1:3" x14ac:dyDescent="0.3">
      <c r="A5043" t="s">
        <v>378</v>
      </c>
      <c r="B5043" t="s">
        <v>216</v>
      </c>
      <c r="C5043">
        <v>0</v>
      </c>
    </row>
    <row r="5044" spans="1:3" x14ac:dyDescent="0.3">
      <c r="A5044" t="s">
        <v>378</v>
      </c>
      <c r="B5044" t="s">
        <v>68</v>
      </c>
      <c r="C5044">
        <v>0</v>
      </c>
    </row>
    <row r="5045" spans="1:3" x14ac:dyDescent="0.3">
      <c r="A5045" t="s">
        <v>378</v>
      </c>
      <c r="B5045" t="s">
        <v>69</v>
      </c>
      <c r="C5045">
        <v>0</v>
      </c>
    </row>
    <row r="5046" spans="1:3" x14ac:dyDescent="0.3">
      <c r="A5046" t="s">
        <v>378</v>
      </c>
      <c r="B5046" t="s">
        <v>221</v>
      </c>
      <c r="C5046">
        <v>0</v>
      </c>
    </row>
    <row r="5047" spans="1:3" x14ac:dyDescent="0.3">
      <c r="A5047" t="s">
        <v>378</v>
      </c>
      <c r="B5047" t="s">
        <v>223</v>
      </c>
      <c r="C5047">
        <v>0</v>
      </c>
    </row>
    <row r="5048" spans="1:3" x14ac:dyDescent="0.3">
      <c r="A5048" t="s">
        <v>378</v>
      </c>
      <c r="B5048" t="s">
        <v>225</v>
      </c>
      <c r="C5048">
        <v>0</v>
      </c>
    </row>
    <row r="5049" spans="1:3" x14ac:dyDescent="0.3">
      <c r="A5049" t="s">
        <v>378</v>
      </c>
      <c r="B5049" t="s">
        <v>28</v>
      </c>
      <c r="C5049">
        <v>0</v>
      </c>
    </row>
    <row r="5050" spans="1:3" x14ac:dyDescent="0.3">
      <c r="A5050" t="s">
        <v>378</v>
      </c>
      <c r="B5050" t="s">
        <v>229</v>
      </c>
      <c r="C5050">
        <v>0</v>
      </c>
    </row>
    <row r="5051" spans="1:3" x14ac:dyDescent="0.3">
      <c r="A5051" t="s">
        <v>378</v>
      </c>
      <c r="B5051" t="s">
        <v>233</v>
      </c>
      <c r="C5051">
        <v>0</v>
      </c>
    </row>
    <row r="5052" spans="1:3" x14ac:dyDescent="0.3">
      <c r="A5052" t="s">
        <v>378</v>
      </c>
      <c r="B5052" t="s">
        <v>237</v>
      </c>
      <c r="C5052">
        <v>0</v>
      </c>
    </row>
    <row r="5053" spans="1:3" x14ac:dyDescent="0.3">
      <c r="A5053" t="s">
        <v>378</v>
      </c>
      <c r="B5053" t="s">
        <v>239</v>
      </c>
      <c r="C5053">
        <v>0</v>
      </c>
    </row>
    <row r="5054" spans="1:3" x14ac:dyDescent="0.3">
      <c r="A5054" t="s">
        <v>378</v>
      </c>
      <c r="B5054" t="s">
        <v>241</v>
      </c>
      <c r="C5054">
        <v>0</v>
      </c>
    </row>
    <row r="5055" spans="1:3" x14ac:dyDescent="0.3">
      <c r="A5055" t="s">
        <v>378</v>
      </c>
      <c r="B5055" t="s">
        <v>243</v>
      </c>
      <c r="C5055">
        <v>0</v>
      </c>
    </row>
    <row r="5056" spans="1:3" x14ac:dyDescent="0.3">
      <c r="A5056" t="s">
        <v>378</v>
      </c>
      <c r="B5056" t="s">
        <v>245</v>
      </c>
      <c r="C5056">
        <v>0</v>
      </c>
    </row>
    <row r="5057" spans="1:3" x14ac:dyDescent="0.3">
      <c r="A5057" t="s">
        <v>378</v>
      </c>
      <c r="B5057" t="s">
        <v>247</v>
      </c>
      <c r="C5057">
        <v>0</v>
      </c>
    </row>
    <row r="5058" spans="1:3" x14ac:dyDescent="0.3">
      <c r="A5058" t="s">
        <v>378</v>
      </c>
      <c r="B5058" t="s">
        <v>67</v>
      </c>
      <c r="C5058">
        <v>0</v>
      </c>
    </row>
    <row r="5059" spans="1:3" x14ac:dyDescent="0.3">
      <c r="A5059" t="s">
        <v>378</v>
      </c>
      <c r="B5059" t="s">
        <v>250</v>
      </c>
      <c r="C5059">
        <v>0</v>
      </c>
    </row>
    <row r="5060" spans="1:3" x14ac:dyDescent="0.3">
      <c r="A5060" t="s">
        <v>378</v>
      </c>
      <c r="B5060" t="s">
        <v>252</v>
      </c>
      <c r="C5060">
        <v>0</v>
      </c>
    </row>
    <row r="5061" spans="1:3" x14ac:dyDescent="0.3">
      <c r="A5061" t="s">
        <v>378</v>
      </c>
      <c r="B5061" t="s">
        <v>7</v>
      </c>
      <c r="C5061">
        <v>0</v>
      </c>
    </row>
    <row r="5062" spans="1:3" x14ac:dyDescent="0.3">
      <c r="A5062" t="s">
        <v>380</v>
      </c>
      <c r="B5062" t="s">
        <v>114</v>
      </c>
      <c r="C5062">
        <v>0</v>
      </c>
    </row>
    <row r="5063" spans="1:3" x14ac:dyDescent="0.3">
      <c r="A5063" t="s">
        <v>380</v>
      </c>
      <c r="B5063" t="s">
        <v>116</v>
      </c>
      <c r="C5063">
        <v>0</v>
      </c>
    </row>
    <row r="5064" spans="1:3" x14ac:dyDescent="0.3">
      <c r="A5064" t="s">
        <v>380</v>
      </c>
      <c r="B5064" t="s">
        <v>117</v>
      </c>
      <c r="C5064">
        <v>0</v>
      </c>
    </row>
    <row r="5065" spans="1:3" x14ac:dyDescent="0.3">
      <c r="A5065" t="s">
        <v>380</v>
      </c>
      <c r="B5065" t="s">
        <v>119</v>
      </c>
      <c r="C5065">
        <v>0</v>
      </c>
    </row>
    <row r="5066" spans="1:3" x14ac:dyDescent="0.3">
      <c r="A5066" t="s">
        <v>380</v>
      </c>
      <c r="B5066" t="s">
        <v>121</v>
      </c>
      <c r="C5066">
        <v>0</v>
      </c>
    </row>
    <row r="5067" spans="1:3" x14ac:dyDescent="0.3">
      <c r="A5067" t="s">
        <v>380</v>
      </c>
      <c r="B5067" t="s">
        <v>123</v>
      </c>
      <c r="C5067">
        <v>0</v>
      </c>
    </row>
    <row r="5068" spans="1:3" x14ac:dyDescent="0.3">
      <c r="A5068" t="s">
        <v>380</v>
      </c>
      <c r="B5068" t="s">
        <v>125</v>
      </c>
      <c r="C5068">
        <v>0</v>
      </c>
    </row>
    <row r="5069" spans="1:3" x14ac:dyDescent="0.3">
      <c r="A5069" t="s">
        <v>380</v>
      </c>
      <c r="B5069" t="s">
        <v>126</v>
      </c>
      <c r="C5069">
        <v>0</v>
      </c>
    </row>
    <row r="5070" spans="1:3" x14ac:dyDescent="0.3">
      <c r="A5070" t="s">
        <v>380</v>
      </c>
      <c r="B5070" t="s">
        <v>128</v>
      </c>
      <c r="C5070">
        <v>0</v>
      </c>
    </row>
    <row r="5071" spans="1:3" x14ac:dyDescent="0.3">
      <c r="A5071" t="s">
        <v>380</v>
      </c>
      <c r="B5071" t="s">
        <v>130</v>
      </c>
      <c r="C5071">
        <v>0</v>
      </c>
    </row>
    <row r="5072" spans="1:3" x14ac:dyDescent="0.3">
      <c r="A5072" t="s">
        <v>380</v>
      </c>
      <c r="B5072" t="s">
        <v>132</v>
      </c>
      <c r="C5072">
        <v>0</v>
      </c>
    </row>
    <row r="5073" spans="1:3" x14ac:dyDescent="0.3">
      <c r="A5073" t="s">
        <v>380</v>
      </c>
      <c r="B5073" t="s">
        <v>134</v>
      </c>
      <c r="C5073">
        <v>0</v>
      </c>
    </row>
    <row r="5074" spans="1:3" x14ac:dyDescent="0.3">
      <c r="A5074" t="s">
        <v>380</v>
      </c>
      <c r="B5074" t="s">
        <v>136</v>
      </c>
      <c r="C5074">
        <v>0</v>
      </c>
    </row>
    <row r="5075" spans="1:3" x14ac:dyDescent="0.3">
      <c r="A5075" t="s">
        <v>380</v>
      </c>
      <c r="B5075" t="s">
        <v>138</v>
      </c>
      <c r="C5075">
        <v>0</v>
      </c>
    </row>
    <row r="5076" spans="1:3" x14ac:dyDescent="0.3">
      <c r="A5076" t="s">
        <v>380</v>
      </c>
      <c r="B5076" t="s">
        <v>140</v>
      </c>
      <c r="C5076">
        <v>0</v>
      </c>
    </row>
    <row r="5077" spans="1:3" x14ac:dyDescent="0.3">
      <c r="A5077" t="s">
        <v>380</v>
      </c>
      <c r="B5077" t="s">
        <v>142</v>
      </c>
      <c r="C5077">
        <v>0</v>
      </c>
    </row>
    <row r="5078" spans="1:3" x14ac:dyDescent="0.3">
      <c r="A5078" t="s">
        <v>380</v>
      </c>
      <c r="B5078" t="s">
        <v>144</v>
      </c>
      <c r="C5078">
        <v>0</v>
      </c>
    </row>
    <row r="5079" spans="1:3" x14ac:dyDescent="0.3">
      <c r="A5079" t="s">
        <v>380</v>
      </c>
      <c r="B5079" t="s">
        <v>146</v>
      </c>
      <c r="C5079">
        <v>0</v>
      </c>
    </row>
    <row r="5080" spans="1:3" x14ac:dyDescent="0.3">
      <c r="A5080" t="s">
        <v>380</v>
      </c>
      <c r="B5080" t="s">
        <v>148</v>
      </c>
      <c r="C5080">
        <v>0</v>
      </c>
    </row>
    <row r="5081" spans="1:3" x14ac:dyDescent="0.3">
      <c r="A5081" t="s">
        <v>380</v>
      </c>
      <c r="B5081" t="s">
        <v>150</v>
      </c>
      <c r="C5081">
        <v>0</v>
      </c>
    </row>
    <row r="5082" spans="1:3" x14ac:dyDescent="0.3">
      <c r="A5082" t="s">
        <v>380</v>
      </c>
      <c r="B5082" t="s">
        <v>152</v>
      </c>
      <c r="C5082">
        <v>0</v>
      </c>
    </row>
    <row r="5083" spans="1:3" x14ac:dyDescent="0.3">
      <c r="A5083" t="s">
        <v>380</v>
      </c>
      <c r="B5083" t="s">
        <v>154</v>
      </c>
      <c r="C5083">
        <v>0</v>
      </c>
    </row>
    <row r="5084" spans="1:3" x14ac:dyDescent="0.3">
      <c r="A5084" t="s">
        <v>380</v>
      </c>
      <c r="B5084" t="s">
        <v>156</v>
      </c>
      <c r="C5084">
        <v>0</v>
      </c>
    </row>
    <row r="5085" spans="1:3" x14ac:dyDescent="0.3">
      <c r="A5085" t="s">
        <v>380</v>
      </c>
      <c r="B5085" t="s">
        <v>158</v>
      </c>
      <c r="C5085">
        <v>0</v>
      </c>
    </row>
    <row r="5086" spans="1:3" x14ac:dyDescent="0.3">
      <c r="A5086" t="s">
        <v>380</v>
      </c>
      <c r="B5086" t="s">
        <v>159</v>
      </c>
      <c r="C5086">
        <v>0</v>
      </c>
    </row>
    <row r="5087" spans="1:3" x14ac:dyDescent="0.3">
      <c r="A5087" t="s">
        <v>380</v>
      </c>
      <c r="B5087" t="s">
        <v>161</v>
      </c>
      <c r="C5087">
        <v>0</v>
      </c>
    </row>
    <row r="5088" spans="1:3" x14ac:dyDescent="0.3">
      <c r="A5088" t="s">
        <v>380</v>
      </c>
      <c r="B5088" t="s">
        <v>163</v>
      </c>
      <c r="C5088">
        <v>0</v>
      </c>
    </row>
    <row r="5089" spans="1:3" x14ac:dyDescent="0.3">
      <c r="A5089" t="s">
        <v>380</v>
      </c>
      <c r="B5089" t="s">
        <v>165</v>
      </c>
      <c r="C5089">
        <v>0</v>
      </c>
    </row>
    <row r="5090" spans="1:3" x14ac:dyDescent="0.3">
      <c r="A5090" t="s">
        <v>380</v>
      </c>
      <c r="B5090" t="s">
        <v>167</v>
      </c>
      <c r="C5090">
        <v>0</v>
      </c>
    </row>
    <row r="5091" spans="1:3" x14ac:dyDescent="0.3">
      <c r="A5091" t="s">
        <v>380</v>
      </c>
      <c r="B5091" t="s">
        <v>169</v>
      </c>
      <c r="C5091">
        <v>0</v>
      </c>
    </row>
    <row r="5092" spans="1:3" x14ac:dyDescent="0.3">
      <c r="A5092" t="s">
        <v>380</v>
      </c>
      <c r="B5092" t="s">
        <v>171</v>
      </c>
      <c r="C5092">
        <v>0</v>
      </c>
    </row>
    <row r="5093" spans="1:3" x14ac:dyDescent="0.3">
      <c r="A5093" t="s">
        <v>380</v>
      </c>
      <c r="B5093" t="s">
        <v>24</v>
      </c>
      <c r="C5093">
        <v>0</v>
      </c>
    </row>
    <row r="5094" spans="1:3" x14ac:dyDescent="0.3">
      <c r="A5094" t="s">
        <v>380</v>
      </c>
      <c r="B5094" t="s">
        <v>175</v>
      </c>
      <c r="C5094">
        <v>0</v>
      </c>
    </row>
    <row r="5095" spans="1:3" x14ac:dyDescent="0.3">
      <c r="A5095" t="s">
        <v>380</v>
      </c>
      <c r="B5095" t="s">
        <v>177</v>
      </c>
      <c r="C5095">
        <v>0</v>
      </c>
    </row>
    <row r="5096" spans="1:3" x14ac:dyDescent="0.3">
      <c r="A5096" t="s">
        <v>380</v>
      </c>
      <c r="B5096" t="s">
        <v>179</v>
      </c>
      <c r="C5096">
        <v>0</v>
      </c>
    </row>
    <row r="5097" spans="1:3" x14ac:dyDescent="0.3">
      <c r="A5097" t="s">
        <v>380</v>
      </c>
      <c r="B5097" t="s">
        <v>181</v>
      </c>
      <c r="C5097">
        <v>0</v>
      </c>
    </row>
    <row r="5098" spans="1:3" x14ac:dyDescent="0.3">
      <c r="A5098" t="s">
        <v>380</v>
      </c>
      <c r="B5098" t="s">
        <v>183</v>
      </c>
      <c r="C5098">
        <v>0</v>
      </c>
    </row>
    <row r="5099" spans="1:3" x14ac:dyDescent="0.3">
      <c r="A5099" t="s">
        <v>380</v>
      </c>
      <c r="B5099" t="s">
        <v>185</v>
      </c>
      <c r="C5099">
        <v>0</v>
      </c>
    </row>
    <row r="5100" spans="1:3" x14ac:dyDescent="0.3">
      <c r="A5100" t="s">
        <v>380</v>
      </c>
      <c r="B5100" t="s">
        <v>187</v>
      </c>
      <c r="C5100">
        <v>0</v>
      </c>
    </row>
    <row r="5101" spans="1:3" x14ac:dyDescent="0.3">
      <c r="A5101" t="s">
        <v>380</v>
      </c>
      <c r="B5101" t="s">
        <v>189</v>
      </c>
      <c r="C5101">
        <v>0</v>
      </c>
    </row>
    <row r="5102" spans="1:3" x14ac:dyDescent="0.3">
      <c r="A5102" t="s">
        <v>380</v>
      </c>
      <c r="B5102" t="s">
        <v>191</v>
      </c>
      <c r="C5102">
        <v>0</v>
      </c>
    </row>
    <row r="5103" spans="1:3" x14ac:dyDescent="0.3">
      <c r="A5103" t="s">
        <v>380</v>
      </c>
      <c r="B5103" t="s">
        <v>193</v>
      </c>
      <c r="C5103">
        <v>0</v>
      </c>
    </row>
    <row r="5104" spans="1:3" x14ac:dyDescent="0.3">
      <c r="A5104" t="s">
        <v>380</v>
      </c>
      <c r="B5104" t="s">
        <v>195</v>
      </c>
      <c r="C5104">
        <v>0</v>
      </c>
    </row>
    <row r="5105" spans="1:3" x14ac:dyDescent="0.3">
      <c r="A5105" t="s">
        <v>380</v>
      </c>
      <c r="B5105" t="s">
        <v>197</v>
      </c>
      <c r="C5105">
        <v>0</v>
      </c>
    </row>
    <row r="5106" spans="1:3" x14ac:dyDescent="0.3">
      <c r="A5106" t="s">
        <v>380</v>
      </c>
      <c r="B5106" t="s">
        <v>199</v>
      </c>
      <c r="C5106">
        <v>0</v>
      </c>
    </row>
    <row r="5107" spans="1:3" x14ac:dyDescent="0.3">
      <c r="A5107" t="s">
        <v>380</v>
      </c>
      <c r="B5107" t="s">
        <v>201</v>
      </c>
      <c r="C5107">
        <v>0</v>
      </c>
    </row>
    <row r="5108" spans="1:3" x14ac:dyDescent="0.3">
      <c r="A5108" t="s">
        <v>380</v>
      </c>
      <c r="B5108" t="s">
        <v>203</v>
      </c>
      <c r="C5108">
        <v>0</v>
      </c>
    </row>
    <row r="5109" spans="1:3" x14ac:dyDescent="0.3">
      <c r="A5109" t="s">
        <v>380</v>
      </c>
      <c r="B5109" t="s">
        <v>205</v>
      </c>
      <c r="C5109">
        <v>0</v>
      </c>
    </row>
    <row r="5110" spans="1:3" x14ac:dyDescent="0.3">
      <c r="A5110" t="s">
        <v>380</v>
      </c>
      <c r="B5110" t="s">
        <v>21</v>
      </c>
      <c r="C5110">
        <v>0</v>
      </c>
    </row>
    <row r="5111" spans="1:3" x14ac:dyDescent="0.3">
      <c r="A5111" t="s">
        <v>380</v>
      </c>
      <c r="B5111" t="s">
        <v>210</v>
      </c>
      <c r="C5111">
        <v>0</v>
      </c>
    </row>
    <row r="5112" spans="1:3" x14ac:dyDescent="0.3">
      <c r="A5112" t="s">
        <v>380</v>
      </c>
      <c r="B5112" t="s">
        <v>212</v>
      </c>
      <c r="C5112">
        <v>0</v>
      </c>
    </row>
    <row r="5113" spans="1:3" x14ac:dyDescent="0.3">
      <c r="A5113" t="s">
        <v>380</v>
      </c>
      <c r="B5113" t="s">
        <v>214</v>
      </c>
      <c r="C5113">
        <v>0</v>
      </c>
    </row>
    <row r="5114" spans="1:3" x14ac:dyDescent="0.3">
      <c r="A5114" t="s">
        <v>380</v>
      </c>
      <c r="B5114" t="s">
        <v>216</v>
      </c>
      <c r="C5114">
        <v>0</v>
      </c>
    </row>
    <row r="5115" spans="1:3" x14ac:dyDescent="0.3">
      <c r="A5115" t="s">
        <v>380</v>
      </c>
      <c r="B5115" t="s">
        <v>68</v>
      </c>
      <c r="C5115">
        <v>0</v>
      </c>
    </row>
    <row r="5116" spans="1:3" x14ac:dyDescent="0.3">
      <c r="A5116" t="s">
        <v>380</v>
      </c>
      <c r="B5116" t="s">
        <v>69</v>
      </c>
      <c r="C5116">
        <v>0</v>
      </c>
    </row>
    <row r="5117" spans="1:3" x14ac:dyDescent="0.3">
      <c r="A5117" t="s">
        <v>380</v>
      </c>
      <c r="B5117" t="s">
        <v>221</v>
      </c>
      <c r="C5117">
        <v>0</v>
      </c>
    </row>
    <row r="5118" spans="1:3" x14ac:dyDescent="0.3">
      <c r="A5118" t="s">
        <v>380</v>
      </c>
      <c r="B5118" t="s">
        <v>225</v>
      </c>
      <c r="C5118">
        <v>0</v>
      </c>
    </row>
    <row r="5119" spans="1:3" x14ac:dyDescent="0.3">
      <c r="A5119" t="s">
        <v>380</v>
      </c>
      <c r="B5119" t="s">
        <v>28</v>
      </c>
      <c r="C5119">
        <v>0</v>
      </c>
    </row>
    <row r="5120" spans="1:3" x14ac:dyDescent="0.3">
      <c r="A5120" t="s">
        <v>380</v>
      </c>
      <c r="B5120" t="s">
        <v>229</v>
      </c>
      <c r="C5120">
        <v>0</v>
      </c>
    </row>
    <row r="5121" spans="1:3" x14ac:dyDescent="0.3">
      <c r="A5121" t="s">
        <v>380</v>
      </c>
      <c r="B5121" t="s">
        <v>231</v>
      </c>
      <c r="C5121">
        <v>0</v>
      </c>
    </row>
    <row r="5122" spans="1:3" x14ac:dyDescent="0.3">
      <c r="A5122" t="s">
        <v>380</v>
      </c>
      <c r="B5122" t="s">
        <v>233</v>
      </c>
      <c r="C5122">
        <v>0</v>
      </c>
    </row>
    <row r="5123" spans="1:3" x14ac:dyDescent="0.3">
      <c r="A5123" t="s">
        <v>380</v>
      </c>
      <c r="B5123" t="s">
        <v>235</v>
      </c>
      <c r="C5123">
        <v>0</v>
      </c>
    </row>
    <row r="5124" spans="1:3" x14ac:dyDescent="0.3">
      <c r="A5124" t="s">
        <v>380</v>
      </c>
      <c r="B5124" t="s">
        <v>237</v>
      </c>
      <c r="C5124">
        <v>0</v>
      </c>
    </row>
    <row r="5125" spans="1:3" x14ac:dyDescent="0.3">
      <c r="A5125" t="s">
        <v>380</v>
      </c>
      <c r="B5125" t="s">
        <v>239</v>
      </c>
      <c r="C5125">
        <v>0</v>
      </c>
    </row>
    <row r="5126" spans="1:3" x14ac:dyDescent="0.3">
      <c r="A5126" t="s">
        <v>380</v>
      </c>
      <c r="B5126" t="s">
        <v>241</v>
      </c>
      <c r="C5126">
        <v>0</v>
      </c>
    </row>
    <row r="5127" spans="1:3" x14ac:dyDescent="0.3">
      <c r="A5127" t="s">
        <v>380</v>
      </c>
      <c r="B5127" t="s">
        <v>243</v>
      </c>
      <c r="C5127">
        <v>0</v>
      </c>
    </row>
    <row r="5128" spans="1:3" x14ac:dyDescent="0.3">
      <c r="A5128" t="s">
        <v>380</v>
      </c>
      <c r="B5128" t="s">
        <v>245</v>
      </c>
      <c r="C5128">
        <v>0</v>
      </c>
    </row>
    <row r="5129" spans="1:3" x14ac:dyDescent="0.3">
      <c r="A5129" t="s">
        <v>380</v>
      </c>
      <c r="B5129" t="s">
        <v>247</v>
      </c>
      <c r="C5129">
        <v>0</v>
      </c>
    </row>
    <row r="5130" spans="1:3" x14ac:dyDescent="0.3">
      <c r="A5130" t="s">
        <v>380</v>
      </c>
      <c r="B5130" t="s">
        <v>67</v>
      </c>
      <c r="C5130">
        <v>0</v>
      </c>
    </row>
    <row r="5131" spans="1:3" x14ac:dyDescent="0.3">
      <c r="A5131" t="s">
        <v>380</v>
      </c>
      <c r="B5131" t="s">
        <v>250</v>
      </c>
      <c r="C5131">
        <v>0</v>
      </c>
    </row>
    <row r="5132" spans="1:3" x14ac:dyDescent="0.3">
      <c r="A5132" t="s">
        <v>380</v>
      </c>
      <c r="B5132" t="s">
        <v>252</v>
      </c>
      <c r="C5132">
        <v>0</v>
      </c>
    </row>
    <row r="5133" spans="1:3" x14ac:dyDescent="0.3">
      <c r="A5133" t="s">
        <v>380</v>
      </c>
      <c r="B5133" t="s">
        <v>7</v>
      </c>
      <c r="C5133">
        <v>0</v>
      </c>
    </row>
    <row r="5134" spans="1:3" x14ac:dyDescent="0.3">
      <c r="A5134" t="s">
        <v>382</v>
      </c>
      <c r="B5134" t="s">
        <v>114</v>
      </c>
      <c r="C5134">
        <v>0</v>
      </c>
    </row>
    <row r="5135" spans="1:3" x14ac:dyDescent="0.3">
      <c r="A5135" t="s">
        <v>382</v>
      </c>
      <c r="B5135" t="s">
        <v>116</v>
      </c>
      <c r="C5135">
        <v>0</v>
      </c>
    </row>
    <row r="5136" spans="1:3" x14ac:dyDescent="0.3">
      <c r="A5136" t="s">
        <v>382</v>
      </c>
      <c r="B5136" t="s">
        <v>117</v>
      </c>
      <c r="C5136">
        <v>0</v>
      </c>
    </row>
    <row r="5137" spans="1:3" x14ac:dyDescent="0.3">
      <c r="A5137" t="s">
        <v>382</v>
      </c>
      <c r="B5137" t="s">
        <v>119</v>
      </c>
      <c r="C5137">
        <v>0</v>
      </c>
    </row>
    <row r="5138" spans="1:3" x14ac:dyDescent="0.3">
      <c r="A5138" t="s">
        <v>382</v>
      </c>
      <c r="B5138" t="s">
        <v>121</v>
      </c>
      <c r="C5138">
        <v>0</v>
      </c>
    </row>
    <row r="5139" spans="1:3" x14ac:dyDescent="0.3">
      <c r="A5139" t="s">
        <v>382</v>
      </c>
      <c r="B5139" t="s">
        <v>123</v>
      </c>
      <c r="C5139">
        <v>0</v>
      </c>
    </row>
    <row r="5140" spans="1:3" x14ac:dyDescent="0.3">
      <c r="A5140" t="s">
        <v>382</v>
      </c>
      <c r="B5140" t="s">
        <v>125</v>
      </c>
      <c r="C5140">
        <v>0</v>
      </c>
    </row>
    <row r="5141" spans="1:3" x14ac:dyDescent="0.3">
      <c r="A5141" t="s">
        <v>382</v>
      </c>
      <c r="B5141" t="s">
        <v>126</v>
      </c>
      <c r="C5141">
        <v>0</v>
      </c>
    </row>
    <row r="5142" spans="1:3" x14ac:dyDescent="0.3">
      <c r="A5142" t="s">
        <v>382</v>
      </c>
      <c r="B5142" t="s">
        <v>128</v>
      </c>
      <c r="C5142">
        <v>0</v>
      </c>
    </row>
    <row r="5143" spans="1:3" x14ac:dyDescent="0.3">
      <c r="A5143" t="s">
        <v>382</v>
      </c>
      <c r="B5143" t="s">
        <v>130</v>
      </c>
      <c r="C5143">
        <v>0</v>
      </c>
    </row>
    <row r="5144" spans="1:3" x14ac:dyDescent="0.3">
      <c r="A5144" t="s">
        <v>382</v>
      </c>
      <c r="B5144" t="s">
        <v>132</v>
      </c>
      <c r="C5144">
        <v>0</v>
      </c>
    </row>
    <row r="5145" spans="1:3" x14ac:dyDescent="0.3">
      <c r="A5145" t="s">
        <v>382</v>
      </c>
      <c r="B5145" t="s">
        <v>134</v>
      </c>
      <c r="C5145">
        <v>0</v>
      </c>
    </row>
    <row r="5146" spans="1:3" x14ac:dyDescent="0.3">
      <c r="A5146" t="s">
        <v>382</v>
      </c>
      <c r="B5146" t="s">
        <v>136</v>
      </c>
      <c r="C5146">
        <v>0</v>
      </c>
    </row>
    <row r="5147" spans="1:3" x14ac:dyDescent="0.3">
      <c r="A5147" t="s">
        <v>382</v>
      </c>
      <c r="B5147" t="s">
        <v>138</v>
      </c>
      <c r="C5147">
        <v>0</v>
      </c>
    </row>
    <row r="5148" spans="1:3" x14ac:dyDescent="0.3">
      <c r="A5148" t="s">
        <v>382</v>
      </c>
      <c r="B5148" t="s">
        <v>140</v>
      </c>
      <c r="C5148">
        <v>0</v>
      </c>
    </row>
    <row r="5149" spans="1:3" x14ac:dyDescent="0.3">
      <c r="A5149" t="s">
        <v>382</v>
      </c>
      <c r="B5149" t="s">
        <v>142</v>
      </c>
      <c r="C5149">
        <v>0</v>
      </c>
    </row>
    <row r="5150" spans="1:3" x14ac:dyDescent="0.3">
      <c r="A5150" t="s">
        <v>382</v>
      </c>
      <c r="B5150" t="s">
        <v>144</v>
      </c>
      <c r="C5150">
        <v>0</v>
      </c>
    </row>
    <row r="5151" spans="1:3" x14ac:dyDescent="0.3">
      <c r="A5151" t="s">
        <v>382</v>
      </c>
      <c r="B5151" t="s">
        <v>146</v>
      </c>
      <c r="C5151">
        <v>0</v>
      </c>
    </row>
    <row r="5152" spans="1:3" x14ac:dyDescent="0.3">
      <c r="A5152" t="s">
        <v>382</v>
      </c>
      <c r="B5152" t="s">
        <v>148</v>
      </c>
      <c r="C5152">
        <v>0</v>
      </c>
    </row>
    <row r="5153" spans="1:3" x14ac:dyDescent="0.3">
      <c r="A5153" t="s">
        <v>382</v>
      </c>
      <c r="B5153" t="s">
        <v>150</v>
      </c>
      <c r="C5153">
        <v>0</v>
      </c>
    </row>
    <row r="5154" spans="1:3" x14ac:dyDescent="0.3">
      <c r="A5154" t="s">
        <v>382</v>
      </c>
      <c r="B5154" t="s">
        <v>152</v>
      </c>
      <c r="C5154">
        <v>0</v>
      </c>
    </row>
    <row r="5155" spans="1:3" x14ac:dyDescent="0.3">
      <c r="A5155" t="s">
        <v>382</v>
      </c>
      <c r="B5155" t="s">
        <v>154</v>
      </c>
      <c r="C5155">
        <v>0</v>
      </c>
    </row>
    <row r="5156" spans="1:3" x14ac:dyDescent="0.3">
      <c r="A5156" t="s">
        <v>382</v>
      </c>
      <c r="B5156" t="s">
        <v>156</v>
      </c>
      <c r="C5156">
        <v>0</v>
      </c>
    </row>
    <row r="5157" spans="1:3" x14ac:dyDescent="0.3">
      <c r="A5157" t="s">
        <v>382</v>
      </c>
      <c r="B5157" t="s">
        <v>158</v>
      </c>
      <c r="C5157">
        <v>0</v>
      </c>
    </row>
    <row r="5158" spans="1:3" x14ac:dyDescent="0.3">
      <c r="A5158" t="s">
        <v>382</v>
      </c>
      <c r="B5158" t="s">
        <v>159</v>
      </c>
      <c r="C5158">
        <v>0</v>
      </c>
    </row>
    <row r="5159" spans="1:3" x14ac:dyDescent="0.3">
      <c r="A5159" t="s">
        <v>382</v>
      </c>
      <c r="B5159" t="s">
        <v>161</v>
      </c>
      <c r="C5159">
        <v>0</v>
      </c>
    </row>
    <row r="5160" spans="1:3" x14ac:dyDescent="0.3">
      <c r="A5160" t="s">
        <v>382</v>
      </c>
      <c r="B5160" t="s">
        <v>163</v>
      </c>
      <c r="C5160">
        <v>0</v>
      </c>
    </row>
    <row r="5161" spans="1:3" x14ac:dyDescent="0.3">
      <c r="A5161" t="s">
        <v>382</v>
      </c>
      <c r="B5161" t="s">
        <v>165</v>
      </c>
      <c r="C5161">
        <v>0</v>
      </c>
    </row>
    <row r="5162" spans="1:3" x14ac:dyDescent="0.3">
      <c r="A5162" t="s">
        <v>382</v>
      </c>
      <c r="B5162" t="s">
        <v>167</v>
      </c>
      <c r="C5162">
        <v>0</v>
      </c>
    </row>
    <row r="5163" spans="1:3" x14ac:dyDescent="0.3">
      <c r="A5163" t="s">
        <v>382</v>
      </c>
      <c r="B5163" t="s">
        <v>169</v>
      </c>
      <c r="C5163">
        <v>0</v>
      </c>
    </row>
    <row r="5164" spans="1:3" x14ac:dyDescent="0.3">
      <c r="A5164" t="s">
        <v>382</v>
      </c>
      <c r="B5164" t="s">
        <v>171</v>
      </c>
      <c r="C5164">
        <v>0</v>
      </c>
    </row>
    <row r="5165" spans="1:3" x14ac:dyDescent="0.3">
      <c r="A5165" t="s">
        <v>382</v>
      </c>
      <c r="B5165" t="s">
        <v>24</v>
      </c>
      <c r="C5165">
        <v>0</v>
      </c>
    </row>
    <row r="5166" spans="1:3" x14ac:dyDescent="0.3">
      <c r="A5166" t="s">
        <v>382</v>
      </c>
      <c r="B5166" t="s">
        <v>175</v>
      </c>
      <c r="C5166">
        <v>0</v>
      </c>
    </row>
    <row r="5167" spans="1:3" x14ac:dyDescent="0.3">
      <c r="A5167" t="s">
        <v>382</v>
      </c>
      <c r="B5167" t="s">
        <v>177</v>
      </c>
      <c r="C5167">
        <v>0</v>
      </c>
    </row>
    <row r="5168" spans="1:3" x14ac:dyDescent="0.3">
      <c r="A5168" t="s">
        <v>382</v>
      </c>
      <c r="B5168" t="s">
        <v>179</v>
      </c>
      <c r="C5168">
        <v>0</v>
      </c>
    </row>
    <row r="5169" spans="1:3" x14ac:dyDescent="0.3">
      <c r="A5169" t="s">
        <v>382</v>
      </c>
      <c r="B5169" t="s">
        <v>181</v>
      </c>
      <c r="C5169">
        <v>0</v>
      </c>
    </row>
    <row r="5170" spans="1:3" x14ac:dyDescent="0.3">
      <c r="A5170" t="s">
        <v>382</v>
      </c>
      <c r="B5170" t="s">
        <v>183</v>
      </c>
      <c r="C5170">
        <v>0</v>
      </c>
    </row>
    <row r="5171" spans="1:3" x14ac:dyDescent="0.3">
      <c r="A5171" t="s">
        <v>382</v>
      </c>
      <c r="B5171" t="s">
        <v>185</v>
      </c>
      <c r="C5171">
        <v>0</v>
      </c>
    </row>
    <row r="5172" spans="1:3" x14ac:dyDescent="0.3">
      <c r="A5172" t="s">
        <v>382</v>
      </c>
      <c r="B5172" t="s">
        <v>187</v>
      </c>
      <c r="C5172">
        <v>0</v>
      </c>
    </row>
    <row r="5173" spans="1:3" x14ac:dyDescent="0.3">
      <c r="A5173" t="s">
        <v>382</v>
      </c>
      <c r="B5173" t="s">
        <v>189</v>
      </c>
      <c r="C5173">
        <v>0</v>
      </c>
    </row>
    <row r="5174" spans="1:3" x14ac:dyDescent="0.3">
      <c r="A5174" t="s">
        <v>382</v>
      </c>
      <c r="B5174" t="s">
        <v>191</v>
      </c>
      <c r="C5174">
        <v>0</v>
      </c>
    </row>
    <row r="5175" spans="1:3" x14ac:dyDescent="0.3">
      <c r="A5175" t="s">
        <v>382</v>
      </c>
      <c r="B5175" t="s">
        <v>193</v>
      </c>
      <c r="C5175">
        <v>0</v>
      </c>
    </row>
    <row r="5176" spans="1:3" x14ac:dyDescent="0.3">
      <c r="A5176" t="s">
        <v>382</v>
      </c>
      <c r="B5176" t="s">
        <v>195</v>
      </c>
      <c r="C5176">
        <v>0</v>
      </c>
    </row>
    <row r="5177" spans="1:3" x14ac:dyDescent="0.3">
      <c r="A5177" t="s">
        <v>382</v>
      </c>
      <c r="B5177" t="s">
        <v>197</v>
      </c>
      <c r="C5177">
        <v>0</v>
      </c>
    </row>
    <row r="5178" spans="1:3" x14ac:dyDescent="0.3">
      <c r="A5178" t="s">
        <v>382</v>
      </c>
      <c r="B5178" t="s">
        <v>199</v>
      </c>
      <c r="C5178">
        <v>0</v>
      </c>
    </row>
    <row r="5179" spans="1:3" x14ac:dyDescent="0.3">
      <c r="A5179" t="s">
        <v>382</v>
      </c>
      <c r="B5179" t="s">
        <v>201</v>
      </c>
      <c r="C5179">
        <v>0</v>
      </c>
    </row>
    <row r="5180" spans="1:3" x14ac:dyDescent="0.3">
      <c r="A5180" t="s">
        <v>382</v>
      </c>
      <c r="B5180" t="s">
        <v>203</v>
      </c>
      <c r="C5180">
        <v>0</v>
      </c>
    </row>
    <row r="5181" spans="1:3" x14ac:dyDescent="0.3">
      <c r="A5181" t="s">
        <v>382</v>
      </c>
      <c r="B5181" t="s">
        <v>205</v>
      </c>
      <c r="C5181">
        <v>0</v>
      </c>
    </row>
    <row r="5182" spans="1:3" x14ac:dyDescent="0.3">
      <c r="A5182" t="s">
        <v>382</v>
      </c>
      <c r="B5182" t="s">
        <v>21</v>
      </c>
      <c r="C5182">
        <v>0</v>
      </c>
    </row>
    <row r="5183" spans="1:3" x14ac:dyDescent="0.3">
      <c r="A5183" t="s">
        <v>382</v>
      </c>
      <c r="B5183" t="s">
        <v>208</v>
      </c>
      <c r="C5183">
        <v>0</v>
      </c>
    </row>
    <row r="5184" spans="1:3" x14ac:dyDescent="0.3">
      <c r="A5184" t="s">
        <v>382</v>
      </c>
      <c r="B5184" t="s">
        <v>210</v>
      </c>
      <c r="C5184">
        <v>0</v>
      </c>
    </row>
    <row r="5185" spans="1:3" x14ac:dyDescent="0.3">
      <c r="A5185" t="s">
        <v>382</v>
      </c>
      <c r="B5185" t="s">
        <v>212</v>
      </c>
      <c r="C5185">
        <v>0</v>
      </c>
    </row>
    <row r="5186" spans="1:3" x14ac:dyDescent="0.3">
      <c r="A5186" t="s">
        <v>382</v>
      </c>
      <c r="B5186" t="s">
        <v>214</v>
      </c>
      <c r="C5186">
        <v>0</v>
      </c>
    </row>
    <row r="5187" spans="1:3" x14ac:dyDescent="0.3">
      <c r="A5187" t="s">
        <v>382</v>
      </c>
      <c r="B5187" t="s">
        <v>216</v>
      </c>
      <c r="C5187">
        <v>0</v>
      </c>
    </row>
    <row r="5188" spans="1:3" x14ac:dyDescent="0.3">
      <c r="A5188" t="s">
        <v>382</v>
      </c>
      <c r="B5188" t="s">
        <v>68</v>
      </c>
      <c r="C5188">
        <v>0</v>
      </c>
    </row>
    <row r="5189" spans="1:3" x14ac:dyDescent="0.3">
      <c r="A5189" t="s">
        <v>382</v>
      </c>
      <c r="B5189" t="s">
        <v>69</v>
      </c>
      <c r="C5189">
        <v>0</v>
      </c>
    </row>
    <row r="5190" spans="1:3" x14ac:dyDescent="0.3">
      <c r="A5190" t="s">
        <v>382</v>
      </c>
      <c r="B5190" t="s">
        <v>221</v>
      </c>
      <c r="C5190">
        <v>0</v>
      </c>
    </row>
    <row r="5191" spans="1:3" x14ac:dyDescent="0.3">
      <c r="A5191" t="s">
        <v>382</v>
      </c>
      <c r="B5191" t="s">
        <v>223</v>
      </c>
      <c r="C5191">
        <v>0</v>
      </c>
    </row>
    <row r="5192" spans="1:3" x14ac:dyDescent="0.3">
      <c r="A5192" t="s">
        <v>382</v>
      </c>
      <c r="B5192" t="s">
        <v>225</v>
      </c>
      <c r="C5192">
        <v>0</v>
      </c>
    </row>
    <row r="5193" spans="1:3" x14ac:dyDescent="0.3">
      <c r="A5193" t="s">
        <v>382</v>
      </c>
      <c r="B5193" t="s">
        <v>28</v>
      </c>
      <c r="C5193">
        <v>0</v>
      </c>
    </row>
    <row r="5194" spans="1:3" x14ac:dyDescent="0.3">
      <c r="A5194" t="s">
        <v>382</v>
      </c>
      <c r="B5194" t="s">
        <v>229</v>
      </c>
      <c r="C5194">
        <v>0</v>
      </c>
    </row>
    <row r="5195" spans="1:3" x14ac:dyDescent="0.3">
      <c r="A5195" t="s">
        <v>382</v>
      </c>
      <c r="B5195" t="s">
        <v>231</v>
      </c>
      <c r="C5195">
        <v>0</v>
      </c>
    </row>
    <row r="5196" spans="1:3" x14ac:dyDescent="0.3">
      <c r="A5196" t="s">
        <v>382</v>
      </c>
      <c r="B5196" t="s">
        <v>233</v>
      </c>
      <c r="C5196">
        <v>0</v>
      </c>
    </row>
    <row r="5197" spans="1:3" x14ac:dyDescent="0.3">
      <c r="A5197" t="s">
        <v>382</v>
      </c>
      <c r="B5197" t="s">
        <v>235</v>
      </c>
      <c r="C5197">
        <v>0</v>
      </c>
    </row>
    <row r="5198" spans="1:3" x14ac:dyDescent="0.3">
      <c r="A5198" t="s">
        <v>382</v>
      </c>
      <c r="B5198" t="s">
        <v>237</v>
      </c>
      <c r="C5198">
        <v>0</v>
      </c>
    </row>
    <row r="5199" spans="1:3" x14ac:dyDescent="0.3">
      <c r="A5199" t="s">
        <v>382</v>
      </c>
      <c r="B5199" t="s">
        <v>239</v>
      </c>
      <c r="C5199">
        <v>0</v>
      </c>
    </row>
    <row r="5200" spans="1:3" x14ac:dyDescent="0.3">
      <c r="A5200" t="s">
        <v>382</v>
      </c>
      <c r="B5200" t="s">
        <v>241</v>
      </c>
      <c r="C5200">
        <v>0</v>
      </c>
    </row>
    <row r="5201" spans="1:3" x14ac:dyDescent="0.3">
      <c r="A5201" t="s">
        <v>382</v>
      </c>
      <c r="B5201" t="s">
        <v>243</v>
      </c>
      <c r="C5201">
        <v>0</v>
      </c>
    </row>
    <row r="5202" spans="1:3" x14ac:dyDescent="0.3">
      <c r="A5202" t="s">
        <v>382</v>
      </c>
      <c r="B5202" t="s">
        <v>245</v>
      </c>
      <c r="C5202">
        <v>0</v>
      </c>
    </row>
    <row r="5203" spans="1:3" x14ac:dyDescent="0.3">
      <c r="A5203" t="s">
        <v>382</v>
      </c>
      <c r="B5203" t="s">
        <v>247</v>
      </c>
      <c r="C5203">
        <v>0</v>
      </c>
    </row>
    <row r="5204" spans="1:3" x14ac:dyDescent="0.3">
      <c r="A5204" t="s">
        <v>382</v>
      </c>
      <c r="B5204" t="s">
        <v>67</v>
      </c>
      <c r="C5204">
        <v>0</v>
      </c>
    </row>
    <row r="5205" spans="1:3" x14ac:dyDescent="0.3">
      <c r="A5205" t="s">
        <v>382</v>
      </c>
      <c r="B5205" t="s">
        <v>250</v>
      </c>
      <c r="C5205">
        <v>0</v>
      </c>
    </row>
    <row r="5206" spans="1:3" x14ac:dyDescent="0.3">
      <c r="A5206" t="s">
        <v>382</v>
      </c>
      <c r="B5206" t="s">
        <v>252</v>
      </c>
      <c r="C5206">
        <v>0</v>
      </c>
    </row>
    <row r="5207" spans="1:3" x14ac:dyDescent="0.3">
      <c r="A5207" t="s">
        <v>382</v>
      </c>
      <c r="B5207" t="s">
        <v>7</v>
      </c>
      <c r="C5207">
        <v>0</v>
      </c>
    </row>
    <row r="5208" spans="1:3" x14ac:dyDescent="0.3">
      <c r="A5208" t="s">
        <v>384</v>
      </c>
      <c r="B5208" t="s">
        <v>114</v>
      </c>
      <c r="C5208">
        <v>0</v>
      </c>
    </row>
    <row r="5209" spans="1:3" x14ac:dyDescent="0.3">
      <c r="A5209" t="s">
        <v>384</v>
      </c>
      <c r="B5209" t="s">
        <v>116</v>
      </c>
      <c r="C5209">
        <v>0</v>
      </c>
    </row>
    <row r="5210" spans="1:3" x14ac:dyDescent="0.3">
      <c r="A5210" t="s">
        <v>384</v>
      </c>
      <c r="B5210" t="s">
        <v>117</v>
      </c>
      <c r="C5210">
        <v>0</v>
      </c>
    </row>
    <row r="5211" spans="1:3" x14ac:dyDescent="0.3">
      <c r="A5211" t="s">
        <v>384</v>
      </c>
      <c r="B5211" t="s">
        <v>119</v>
      </c>
      <c r="C5211">
        <v>0</v>
      </c>
    </row>
    <row r="5212" spans="1:3" x14ac:dyDescent="0.3">
      <c r="A5212" t="s">
        <v>384</v>
      </c>
      <c r="B5212" t="s">
        <v>121</v>
      </c>
      <c r="C5212">
        <v>0</v>
      </c>
    </row>
    <row r="5213" spans="1:3" x14ac:dyDescent="0.3">
      <c r="A5213" t="s">
        <v>384</v>
      </c>
      <c r="B5213" t="s">
        <v>123</v>
      </c>
      <c r="C5213">
        <v>0</v>
      </c>
    </row>
    <row r="5214" spans="1:3" x14ac:dyDescent="0.3">
      <c r="A5214" t="s">
        <v>384</v>
      </c>
      <c r="B5214" t="s">
        <v>125</v>
      </c>
      <c r="C5214">
        <v>0</v>
      </c>
    </row>
    <row r="5215" spans="1:3" x14ac:dyDescent="0.3">
      <c r="A5215" t="s">
        <v>384</v>
      </c>
      <c r="B5215" t="s">
        <v>126</v>
      </c>
      <c r="C5215">
        <v>0</v>
      </c>
    </row>
    <row r="5216" spans="1:3" x14ac:dyDescent="0.3">
      <c r="A5216" t="s">
        <v>384</v>
      </c>
      <c r="B5216" t="s">
        <v>128</v>
      </c>
      <c r="C5216">
        <v>0</v>
      </c>
    </row>
    <row r="5217" spans="1:3" x14ac:dyDescent="0.3">
      <c r="A5217" t="s">
        <v>384</v>
      </c>
      <c r="B5217" t="s">
        <v>130</v>
      </c>
      <c r="C5217">
        <v>0</v>
      </c>
    </row>
    <row r="5218" spans="1:3" x14ac:dyDescent="0.3">
      <c r="A5218" t="s">
        <v>384</v>
      </c>
      <c r="B5218" t="s">
        <v>132</v>
      </c>
      <c r="C5218">
        <v>0</v>
      </c>
    </row>
    <row r="5219" spans="1:3" x14ac:dyDescent="0.3">
      <c r="A5219" t="s">
        <v>384</v>
      </c>
      <c r="B5219" t="s">
        <v>134</v>
      </c>
      <c r="C5219">
        <v>0</v>
      </c>
    </row>
    <row r="5220" spans="1:3" x14ac:dyDescent="0.3">
      <c r="A5220" t="s">
        <v>384</v>
      </c>
      <c r="B5220" t="s">
        <v>136</v>
      </c>
      <c r="C5220">
        <v>0</v>
      </c>
    </row>
    <row r="5221" spans="1:3" x14ac:dyDescent="0.3">
      <c r="A5221" t="s">
        <v>384</v>
      </c>
      <c r="B5221" t="s">
        <v>138</v>
      </c>
      <c r="C5221">
        <v>0</v>
      </c>
    </row>
    <row r="5222" spans="1:3" x14ac:dyDescent="0.3">
      <c r="A5222" t="s">
        <v>384</v>
      </c>
      <c r="B5222" t="s">
        <v>140</v>
      </c>
      <c r="C5222">
        <v>0</v>
      </c>
    </row>
    <row r="5223" spans="1:3" x14ac:dyDescent="0.3">
      <c r="A5223" t="s">
        <v>384</v>
      </c>
      <c r="B5223" t="s">
        <v>142</v>
      </c>
      <c r="C5223">
        <v>0</v>
      </c>
    </row>
    <row r="5224" spans="1:3" x14ac:dyDescent="0.3">
      <c r="A5224" t="s">
        <v>384</v>
      </c>
      <c r="B5224" t="s">
        <v>144</v>
      </c>
      <c r="C5224">
        <v>0</v>
      </c>
    </row>
    <row r="5225" spans="1:3" x14ac:dyDescent="0.3">
      <c r="A5225" t="s">
        <v>384</v>
      </c>
      <c r="B5225" t="s">
        <v>146</v>
      </c>
      <c r="C5225">
        <v>0</v>
      </c>
    </row>
    <row r="5226" spans="1:3" x14ac:dyDescent="0.3">
      <c r="A5226" t="s">
        <v>384</v>
      </c>
      <c r="B5226" t="s">
        <v>148</v>
      </c>
      <c r="C5226">
        <v>0</v>
      </c>
    </row>
    <row r="5227" spans="1:3" x14ac:dyDescent="0.3">
      <c r="A5227" t="s">
        <v>384</v>
      </c>
      <c r="B5227" t="s">
        <v>150</v>
      </c>
      <c r="C5227">
        <v>0</v>
      </c>
    </row>
    <row r="5228" spans="1:3" x14ac:dyDescent="0.3">
      <c r="A5228" t="s">
        <v>384</v>
      </c>
      <c r="B5228" t="s">
        <v>152</v>
      </c>
      <c r="C5228">
        <v>0</v>
      </c>
    </row>
    <row r="5229" spans="1:3" x14ac:dyDescent="0.3">
      <c r="A5229" t="s">
        <v>384</v>
      </c>
      <c r="B5229" t="s">
        <v>154</v>
      </c>
      <c r="C5229">
        <v>0</v>
      </c>
    </row>
    <row r="5230" spans="1:3" x14ac:dyDescent="0.3">
      <c r="A5230" t="s">
        <v>384</v>
      </c>
      <c r="B5230" t="s">
        <v>156</v>
      </c>
      <c r="C5230">
        <v>0</v>
      </c>
    </row>
    <row r="5231" spans="1:3" x14ac:dyDescent="0.3">
      <c r="A5231" t="s">
        <v>384</v>
      </c>
      <c r="B5231" t="s">
        <v>158</v>
      </c>
      <c r="C5231">
        <v>0</v>
      </c>
    </row>
    <row r="5232" spans="1:3" x14ac:dyDescent="0.3">
      <c r="A5232" t="s">
        <v>384</v>
      </c>
      <c r="B5232" t="s">
        <v>159</v>
      </c>
      <c r="C5232">
        <v>0</v>
      </c>
    </row>
    <row r="5233" spans="1:3" x14ac:dyDescent="0.3">
      <c r="A5233" t="s">
        <v>384</v>
      </c>
      <c r="B5233" t="s">
        <v>161</v>
      </c>
      <c r="C5233">
        <v>0</v>
      </c>
    </row>
    <row r="5234" spans="1:3" x14ac:dyDescent="0.3">
      <c r="A5234" t="s">
        <v>384</v>
      </c>
      <c r="B5234" t="s">
        <v>163</v>
      </c>
      <c r="C5234">
        <v>0</v>
      </c>
    </row>
    <row r="5235" spans="1:3" x14ac:dyDescent="0.3">
      <c r="A5235" t="s">
        <v>384</v>
      </c>
      <c r="B5235" t="s">
        <v>165</v>
      </c>
      <c r="C5235">
        <v>0</v>
      </c>
    </row>
    <row r="5236" spans="1:3" x14ac:dyDescent="0.3">
      <c r="A5236" t="s">
        <v>384</v>
      </c>
      <c r="B5236" t="s">
        <v>167</v>
      </c>
      <c r="C5236">
        <v>0</v>
      </c>
    </row>
    <row r="5237" spans="1:3" x14ac:dyDescent="0.3">
      <c r="A5237" t="s">
        <v>384</v>
      </c>
      <c r="B5237" t="s">
        <v>169</v>
      </c>
      <c r="C5237">
        <v>0</v>
      </c>
    </row>
    <row r="5238" spans="1:3" x14ac:dyDescent="0.3">
      <c r="A5238" t="s">
        <v>384</v>
      </c>
      <c r="B5238" t="s">
        <v>171</v>
      </c>
      <c r="C5238">
        <v>0</v>
      </c>
    </row>
    <row r="5239" spans="1:3" x14ac:dyDescent="0.3">
      <c r="A5239" t="s">
        <v>384</v>
      </c>
      <c r="B5239" t="s">
        <v>24</v>
      </c>
      <c r="C5239">
        <v>0</v>
      </c>
    </row>
    <row r="5240" spans="1:3" x14ac:dyDescent="0.3">
      <c r="A5240" t="s">
        <v>384</v>
      </c>
      <c r="B5240" t="s">
        <v>175</v>
      </c>
      <c r="C5240">
        <v>0</v>
      </c>
    </row>
    <row r="5241" spans="1:3" x14ac:dyDescent="0.3">
      <c r="A5241" t="s">
        <v>384</v>
      </c>
      <c r="B5241" t="s">
        <v>177</v>
      </c>
      <c r="C5241">
        <v>0</v>
      </c>
    </row>
    <row r="5242" spans="1:3" x14ac:dyDescent="0.3">
      <c r="A5242" t="s">
        <v>384</v>
      </c>
      <c r="B5242" t="s">
        <v>179</v>
      </c>
      <c r="C5242">
        <v>0</v>
      </c>
    </row>
    <row r="5243" spans="1:3" x14ac:dyDescent="0.3">
      <c r="A5243" t="s">
        <v>384</v>
      </c>
      <c r="B5243" t="s">
        <v>181</v>
      </c>
      <c r="C5243">
        <v>0</v>
      </c>
    </row>
    <row r="5244" spans="1:3" x14ac:dyDescent="0.3">
      <c r="A5244" t="s">
        <v>384</v>
      </c>
      <c r="B5244" t="s">
        <v>183</v>
      </c>
      <c r="C5244">
        <v>0</v>
      </c>
    </row>
    <row r="5245" spans="1:3" x14ac:dyDescent="0.3">
      <c r="A5245" t="s">
        <v>384</v>
      </c>
      <c r="B5245" t="s">
        <v>185</v>
      </c>
      <c r="C5245">
        <v>0</v>
      </c>
    </row>
    <row r="5246" spans="1:3" x14ac:dyDescent="0.3">
      <c r="A5246" t="s">
        <v>384</v>
      </c>
      <c r="B5246" t="s">
        <v>187</v>
      </c>
      <c r="C5246">
        <v>0</v>
      </c>
    </row>
    <row r="5247" spans="1:3" x14ac:dyDescent="0.3">
      <c r="A5247" t="s">
        <v>384</v>
      </c>
      <c r="B5247" t="s">
        <v>189</v>
      </c>
      <c r="C5247">
        <v>0</v>
      </c>
    </row>
    <row r="5248" spans="1:3" x14ac:dyDescent="0.3">
      <c r="A5248" t="s">
        <v>384</v>
      </c>
      <c r="B5248" t="s">
        <v>191</v>
      </c>
      <c r="C5248">
        <v>0</v>
      </c>
    </row>
    <row r="5249" spans="1:3" x14ac:dyDescent="0.3">
      <c r="A5249" t="s">
        <v>384</v>
      </c>
      <c r="B5249" t="s">
        <v>193</v>
      </c>
      <c r="C5249">
        <v>0</v>
      </c>
    </row>
    <row r="5250" spans="1:3" x14ac:dyDescent="0.3">
      <c r="A5250" t="s">
        <v>384</v>
      </c>
      <c r="B5250" t="s">
        <v>195</v>
      </c>
      <c r="C5250">
        <v>0</v>
      </c>
    </row>
    <row r="5251" spans="1:3" x14ac:dyDescent="0.3">
      <c r="A5251" t="s">
        <v>384</v>
      </c>
      <c r="B5251" t="s">
        <v>197</v>
      </c>
      <c r="C5251">
        <v>0</v>
      </c>
    </row>
    <row r="5252" spans="1:3" x14ac:dyDescent="0.3">
      <c r="A5252" t="s">
        <v>384</v>
      </c>
      <c r="B5252" t="s">
        <v>199</v>
      </c>
      <c r="C5252">
        <v>0</v>
      </c>
    </row>
    <row r="5253" spans="1:3" x14ac:dyDescent="0.3">
      <c r="A5253" t="s">
        <v>384</v>
      </c>
      <c r="B5253" t="s">
        <v>201</v>
      </c>
      <c r="C5253">
        <v>0</v>
      </c>
    </row>
    <row r="5254" spans="1:3" x14ac:dyDescent="0.3">
      <c r="A5254" t="s">
        <v>384</v>
      </c>
      <c r="B5254" t="s">
        <v>203</v>
      </c>
      <c r="C5254">
        <v>0</v>
      </c>
    </row>
    <row r="5255" spans="1:3" x14ac:dyDescent="0.3">
      <c r="A5255" t="s">
        <v>384</v>
      </c>
      <c r="B5255" t="s">
        <v>205</v>
      </c>
      <c r="C5255">
        <v>0</v>
      </c>
    </row>
    <row r="5256" spans="1:3" x14ac:dyDescent="0.3">
      <c r="A5256" t="s">
        <v>384</v>
      </c>
      <c r="B5256" t="s">
        <v>21</v>
      </c>
      <c r="C5256">
        <v>0</v>
      </c>
    </row>
    <row r="5257" spans="1:3" x14ac:dyDescent="0.3">
      <c r="A5257" t="s">
        <v>384</v>
      </c>
      <c r="B5257" t="s">
        <v>208</v>
      </c>
      <c r="C5257">
        <v>0</v>
      </c>
    </row>
    <row r="5258" spans="1:3" x14ac:dyDescent="0.3">
      <c r="A5258" t="s">
        <v>384</v>
      </c>
      <c r="B5258" t="s">
        <v>210</v>
      </c>
      <c r="C5258">
        <v>0</v>
      </c>
    </row>
    <row r="5259" spans="1:3" x14ac:dyDescent="0.3">
      <c r="A5259" t="s">
        <v>384</v>
      </c>
      <c r="B5259" t="s">
        <v>212</v>
      </c>
      <c r="C5259">
        <v>0</v>
      </c>
    </row>
    <row r="5260" spans="1:3" x14ac:dyDescent="0.3">
      <c r="A5260" t="s">
        <v>384</v>
      </c>
      <c r="B5260" t="s">
        <v>214</v>
      </c>
      <c r="C5260">
        <v>0</v>
      </c>
    </row>
    <row r="5261" spans="1:3" x14ac:dyDescent="0.3">
      <c r="A5261" t="s">
        <v>384</v>
      </c>
      <c r="B5261" t="s">
        <v>216</v>
      </c>
      <c r="C5261">
        <v>0</v>
      </c>
    </row>
    <row r="5262" spans="1:3" x14ac:dyDescent="0.3">
      <c r="A5262" t="s">
        <v>384</v>
      </c>
      <c r="B5262" t="s">
        <v>68</v>
      </c>
      <c r="C5262">
        <v>0</v>
      </c>
    </row>
    <row r="5263" spans="1:3" x14ac:dyDescent="0.3">
      <c r="A5263" t="s">
        <v>384</v>
      </c>
      <c r="B5263" t="s">
        <v>69</v>
      </c>
      <c r="C5263">
        <v>0</v>
      </c>
    </row>
    <row r="5264" spans="1:3" x14ac:dyDescent="0.3">
      <c r="A5264" t="s">
        <v>384</v>
      </c>
      <c r="B5264" t="s">
        <v>221</v>
      </c>
      <c r="C5264">
        <v>0</v>
      </c>
    </row>
    <row r="5265" spans="1:3" x14ac:dyDescent="0.3">
      <c r="A5265" t="s">
        <v>384</v>
      </c>
      <c r="B5265" t="s">
        <v>223</v>
      </c>
      <c r="C5265">
        <v>0</v>
      </c>
    </row>
    <row r="5266" spans="1:3" x14ac:dyDescent="0.3">
      <c r="A5266" t="s">
        <v>384</v>
      </c>
      <c r="B5266" t="s">
        <v>225</v>
      </c>
      <c r="C5266">
        <v>0</v>
      </c>
    </row>
    <row r="5267" spans="1:3" x14ac:dyDescent="0.3">
      <c r="A5267" t="s">
        <v>384</v>
      </c>
      <c r="B5267" t="s">
        <v>28</v>
      </c>
      <c r="C5267">
        <v>0</v>
      </c>
    </row>
    <row r="5268" spans="1:3" x14ac:dyDescent="0.3">
      <c r="A5268" t="s">
        <v>384</v>
      </c>
      <c r="B5268" t="s">
        <v>229</v>
      </c>
      <c r="C5268">
        <v>0</v>
      </c>
    </row>
    <row r="5269" spans="1:3" x14ac:dyDescent="0.3">
      <c r="A5269" t="s">
        <v>384</v>
      </c>
      <c r="B5269" t="s">
        <v>231</v>
      </c>
      <c r="C5269">
        <v>0</v>
      </c>
    </row>
    <row r="5270" spans="1:3" x14ac:dyDescent="0.3">
      <c r="A5270" t="s">
        <v>384</v>
      </c>
      <c r="B5270" t="s">
        <v>233</v>
      </c>
      <c r="C5270">
        <v>0</v>
      </c>
    </row>
    <row r="5271" spans="1:3" x14ac:dyDescent="0.3">
      <c r="A5271" t="s">
        <v>384</v>
      </c>
      <c r="B5271" t="s">
        <v>235</v>
      </c>
      <c r="C5271">
        <v>0</v>
      </c>
    </row>
    <row r="5272" spans="1:3" x14ac:dyDescent="0.3">
      <c r="A5272" t="s">
        <v>384</v>
      </c>
      <c r="B5272" t="s">
        <v>237</v>
      </c>
      <c r="C5272">
        <v>0</v>
      </c>
    </row>
    <row r="5273" spans="1:3" x14ac:dyDescent="0.3">
      <c r="A5273" t="s">
        <v>384</v>
      </c>
      <c r="B5273" t="s">
        <v>239</v>
      </c>
      <c r="C5273">
        <v>0</v>
      </c>
    </row>
    <row r="5274" spans="1:3" x14ac:dyDescent="0.3">
      <c r="A5274" t="s">
        <v>384</v>
      </c>
      <c r="B5274" t="s">
        <v>241</v>
      </c>
      <c r="C5274">
        <v>0</v>
      </c>
    </row>
    <row r="5275" spans="1:3" x14ac:dyDescent="0.3">
      <c r="A5275" t="s">
        <v>384</v>
      </c>
      <c r="B5275" t="s">
        <v>243</v>
      </c>
      <c r="C5275">
        <v>0</v>
      </c>
    </row>
    <row r="5276" spans="1:3" x14ac:dyDescent="0.3">
      <c r="A5276" t="s">
        <v>384</v>
      </c>
      <c r="B5276" t="s">
        <v>245</v>
      </c>
      <c r="C5276">
        <v>0</v>
      </c>
    </row>
    <row r="5277" spans="1:3" x14ac:dyDescent="0.3">
      <c r="A5277" t="s">
        <v>384</v>
      </c>
      <c r="B5277" t="s">
        <v>247</v>
      </c>
      <c r="C5277">
        <v>0</v>
      </c>
    </row>
    <row r="5278" spans="1:3" x14ac:dyDescent="0.3">
      <c r="A5278" t="s">
        <v>384</v>
      </c>
      <c r="B5278" t="s">
        <v>67</v>
      </c>
      <c r="C5278">
        <v>0</v>
      </c>
    </row>
    <row r="5279" spans="1:3" x14ac:dyDescent="0.3">
      <c r="A5279" t="s">
        <v>384</v>
      </c>
      <c r="B5279" t="s">
        <v>250</v>
      </c>
      <c r="C5279">
        <v>0</v>
      </c>
    </row>
    <row r="5280" spans="1:3" x14ac:dyDescent="0.3">
      <c r="A5280" t="s">
        <v>384</v>
      </c>
      <c r="B5280" t="s">
        <v>252</v>
      </c>
      <c r="C5280">
        <v>0</v>
      </c>
    </row>
    <row r="5281" spans="1:3" x14ac:dyDescent="0.3">
      <c r="A5281" t="s">
        <v>384</v>
      </c>
      <c r="B5281" t="s">
        <v>7</v>
      </c>
      <c r="C5281">
        <v>0</v>
      </c>
    </row>
    <row r="5282" spans="1:3" x14ac:dyDescent="0.3">
      <c r="A5282" t="s">
        <v>114</v>
      </c>
      <c r="B5282" t="s">
        <v>388</v>
      </c>
      <c r="C5282">
        <v>0</v>
      </c>
    </row>
    <row r="5283" spans="1:3" x14ac:dyDescent="0.3">
      <c r="A5283" t="s">
        <v>116</v>
      </c>
      <c r="B5283" t="s">
        <v>388</v>
      </c>
      <c r="C5283">
        <v>0</v>
      </c>
    </row>
    <row r="5284" spans="1:3" x14ac:dyDescent="0.3">
      <c r="A5284" t="s">
        <v>117</v>
      </c>
      <c r="B5284" t="s">
        <v>388</v>
      </c>
      <c r="C5284">
        <v>0</v>
      </c>
    </row>
    <row r="5285" spans="1:3" x14ac:dyDescent="0.3">
      <c r="A5285" t="s">
        <v>119</v>
      </c>
      <c r="B5285" t="s">
        <v>388</v>
      </c>
      <c r="C5285">
        <v>0</v>
      </c>
    </row>
    <row r="5286" spans="1:3" x14ac:dyDescent="0.3">
      <c r="A5286" t="s">
        <v>121</v>
      </c>
      <c r="B5286" t="s">
        <v>388</v>
      </c>
      <c r="C5286">
        <v>0</v>
      </c>
    </row>
    <row r="5287" spans="1:3" x14ac:dyDescent="0.3">
      <c r="A5287" t="s">
        <v>123</v>
      </c>
      <c r="B5287" t="s">
        <v>388</v>
      </c>
      <c r="C5287">
        <v>0</v>
      </c>
    </row>
    <row r="5288" spans="1:3" x14ac:dyDescent="0.3">
      <c r="A5288" t="s">
        <v>125</v>
      </c>
      <c r="B5288" t="s">
        <v>388</v>
      </c>
      <c r="C5288">
        <v>0</v>
      </c>
    </row>
    <row r="5289" spans="1:3" x14ac:dyDescent="0.3">
      <c r="A5289" t="s">
        <v>126</v>
      </c>
      <c r="B5289" t="s">
        <v>388</v>
      </c>
      <c r="C5289">
        <v>0</v>
      </c>
    </row>
    <row r="5290" spans="1:3" x14ac:dyDescent="0.3">
      <c r="A5290" t="s">
        <v>128</v>
      </c>
      <c r="B5290" t="s">
        <v>388</v>
      </c>
      <c r="C5290">
        <v>0</v>
      </c>
    </row>
    <row r="5291" spans="1:3" x14ac:dyDescent="0.3">
      <c r="A5291" t="s">
        <v>130</v>
      </c>
      <c r="B5291" t="s">
        <v>388</v>
      </c>
      <c r="C5291">
        <v>0</v>
      </c>
    </row>
    <row r="5292" spans="1:3" x14ac:dyDescent="0.3">
      <c r="A5292" t="s">
        <v>132</v>
      </c>
      <c r="B5292" t="s">
        <v>388</v>
      </c>
      <c r="C5292">
        <v>0</v>
      </c>
    </row>
    <row r="5293" spans="1:3" x14ac:dyDescent="0.3">
      <c r="A5293" t="s">
        <v>134</v>
      </c>
      <c r="B5293" t="s">
        <v>388</v>
      </c>
      <c r="C5293">
        <v>0</v>
      </c>
    </row>
    <row r="5294" spans="1:3" x14ac:dyDescent="0.3">
      <c r="A5294" t="s">
        <v>136</v>
      </c>
      <c r="B5294" t="s">
        <v>388</v>
      </c>
      <c r="C5294">
        <v>0</v>
      </c>
    </row>
    <row r="5295" spans="1:3" x14ac:dyDescent="0.3">
      <c r="A5295" t="s">
        <v>138</v>
      </c>
      <c r="B5295" t="s">
        <v>388</v>
      </c>
      <c r="C5295">
        <v>0</v>
      </c>
    </row>
    <row r="5296" spans="1:3" x14ac:dyDescent="0.3">
      <c r="A5296" t="s">
        <v>140</v>
      </c>
      <c r="B5296" t="s">
        <v>388</v>
      </c>
      <c r="C5296">
        <v>0</v>
      </c>
    </row>
    <row r="5297" spans="1:3" x14ac:dyDescent="0.3">
      <c r="A5297" t="s">
        <v>142</v>
      </c>
      <c r="B5297" t="s">
        <v>388</v>
      </c>
      <c r="C5297">
        <v>0</v>
      </c>
    </row>
    <row r="5298" spans="1:3" x14ac:dyDescent="0.3">
      <c r="A5298" t="s">
        <v>144</v>
      </c>
      <c r="B5298" t="s">
        <v>388</v>
      </c>
      <c r="C5298">
        <v>0</v>
      </c>
    </row>
    <row r="5299" spans="1:3" x14ac:dyDescent="0.3">
      <c r="A5299" t="s">
        <v>146</v>
      </c>
      <c r="B5299" t="s">
        <v>388</v>
      </c>
      <c r="C5299">
        <v>0</v>
      </c>
    </row>
    <row r="5300" spans="1:3" x14ac:dyDescent="0.3">
      <c r="A5300" t="s">
        <v>148</v>
      </c>
      <c r="B5300" t="s">
        <v>388</v>
      </c>
      <c r="C5300">
        <v>0</v>
      </c>
    </row>
    <row r="5301" spans="1:3" x14ac:dyDescent="0.3">
      <c r="A5301" t="s">
        <v>150</v>
      </c>
      <c r="B5301" t="s">
        <v>388</v>
      </c>
      <c r="C5301">
        <v>0</v>
      </c>
    </row>
    <row r="5302" spans="1:3" x14ac:dyDescent="0.3">
      <c r="A5302" t="s">
        <v>152</v>
      </c>
      <c r="B5302" t="s">
        <v>388</v>
      </c>
      <c r="C5302">
        <v>0</v>
      </c>
    </row>
    <row r="5303" spans="1:3" x14ac:dyDescent="0.3">
      <c r="A5303" t="s">
        <v>154</v>
      </c>
      <c r="B5303" t="s">
        <v>388</v>
      </c>
      <c r="C5303">
        <v>0</v>
      </c>
    </row>
    <row r="5304" spans="1:3" x14ac:dyDescent="0.3">
      <c r="A5304" t="s">
        <v>156</v>
      </c>
      <c r="B5304" t="s">
        <v>388</v>
      </c>
      <c r="C5304">
        <v>0</v>
      </c>
    </row>
    <row r="5305" spans="1:3" x14ac:dyDescent="0.3">
      <c r="A5305" t="s">
        <v>158</v>
      </c>
      <c r="B5305" t="s">
        <v>388</v>
      </c>
      <c r="C5305">
        <v>0</v>
      </c>
    </row>
    <row r="5306" spans="1:3" x14ac:dyDescent="0.3">
      <c r="A5306" t="s">
        <v>159</v>
      </c>
      <c r="B5306" t="s">
        <v>388</v>
      </c>
      <c r="C5306">
        <v>0</v>
      </c>
    </row>
    <row r="5307" spans="1:3" x14ac:dyDescent="0.3">
      <c r="A5307" t="s">
        <v>161</v>
      </c>
      <c r="B5307" t="s">
        <v>388</v>
      </c>
      <c r="C5307">
        <v>0</v>
      </c>
    </row>
    <row r="5308" spans="1:3" x14ac:dyDescent="0.3">
      <c r="A5308" t="s">
        <v>163</v>
      </c>
      <c r="B5308" t="s">
        <v>388</v>
      </c>
      <c r="C5308">
        <v>0</v>
      </c>
    </row>
    <row r="5309" spans="1:3" x14ac:dyDescent="0.3">
      <c r="A5309" t="s">
        <v>165</v>
      </c>
      <c r="B5309" t="s">
        <v>388</v>
      </c>
      <c r="C5309">
        <v>0</v>
      </c>
    </row>
    <row r="5310" spans="1:3" x14ac:dyDescent="0.3">
      <c r="A5310" t="s">
        <v>167</v>
      </c>
      <c r="B5310" t="s">
        <v>388</v>
      </c>
      <c r="C5310">
        <v>0</v>
      </c>
    </row>
    <row r="5311" spans="1:3" x14ac:dyDescent="0.3">
      <c r="A5311" t="s">
        <v>169</v>
      </c>
      <c r="B5311" t="s">
        <v>388</v>
      </c>
      <c r="C5311">
        <v>0</v>
      </c>
    </row>
    <row r="5312" spans="1:3" x14ac:dyDescent="0.3">
      <c r="A5312" t="s">
        <v>171</v>
      </c>
      <c r="B5312" t="s">
        <v>388</v>
      </c>
      <c r="C5312">
        <v>0</v>
      </c>
    </row>
    <row r="5313" spans="1:3" x14ac:dyDescent="0.3">
      <c r="A5313" t="s">
        <v>24</v>
      </c>
      <c r="B5313" t="s">
        <v>388</v>
      </c>
      <c r="C5313">
        <v>0</v>
      </c>
    </row>
    <row r="5314" spans="1:3" x14ac:dyDescent="0.3">
      <c r="A5314" t="s">
        <v>175</v>
      </c>
      <c r="B5314" t="s">
        <v>388</v>
      </c>
      <c r="C5314">
        <v>0</v>
      </c>
    </row>
    <row r="5315" spans="1:3" x14ac:dyDescent="0.3">
      <c r="A5315" t="s">
        <v>177</v>
      </c>
      <c r="B5315" t="s">
        <v>388</v>
      </c>
      <c r="C5315">
        <v>0</v>
      </c>
    </row>
    <row r="5316" spans="1:3" x14ac:dyDescent="0.3">
      <c r="A5316" t="s">
        <v>179</v>
      </c>
      <c r="B5316" t="s">
        <v>388</v>
      </c>
      <c r="C5316">
        <v>0</v>
      </c>
    </row>
    <row r="5317" spans="1:3" x14ac:dyDescent="0.3">
      <c r="A5317" t="s">
        <v>181</v>
      </c>
      <c r="B5317" t="s">
        <v>388</v>
      </c>
      <c r="C5317">
        <v>0</v>
      </c>
    </row>
    <row r="5318" spans="1:3" x14ac:dyDescent="0.3">
      <c r="A5318" t="s">
        <v>183</v>
      </c>
      <c r="B5318" t="s">
        <v>388</v>
      </c>
      <c r="C5318">
        <v>0</v>
      </c>
    </row>
    <row r="5319" spans="1:3" x14ac:dyDescent="0.3">
      <c r="A5319" t="s">
        <v>185</v>
      </c>
      <c r="B5319" t="s">
        <v>388</v>
      </c>
      <c r="C5319">
        <v>0</v>
      </c>
    </row>
    <row r="5320" spans="1:3" x14ac:dyDescent="0.3">
      <c r="A5320" t="s">
        <v>187</v>
      </c>
      <c r="B5320" t="s">
        <v>388</v>
      </c>
      <c r="C5320">
        <v>0</v>
      </c>
    </row>
    <row r="5321" spans="1:3" x14ac:dyDescent="0.3">
      <c r="A5321" t="s">
        <v>189</v>
      </c>
      <c r="B5321" t="s">
        <v>388</v>
      </c>
      <c r="C5321">
        <v>0</v>
      </c>
    </row>
    <row r="5322" spans="1:3" x14ac:dyDescent="0.3">
      <c r="A5322" t="s">
        <v>191</v>
      </c>
      <c r="B5322" t="s">
        <v>388</v>
      </c>
      <c r="C5322">
        <v>0</v>
      </c>
    </row>
    <row r="5323" spans="1:3" x14ac:dyDescent="0.3">
      <c r="A5323" t="s">
        <v>193</v>
      </c>
      <c r="B5323" t="s">
        <v>388</v>
      </c>
      <c r="C5323">
        <v>0</v>
      </c>
    </row>
    <row r="5324" spans="1:3" x14ac:dyDescent="0.3">
      <c r="A5324" t="s">
        <v>195</v>
      </c>
      <c r="B5324" t="s">
        <v>388</v>
      </c>
      <c r="C5324">
        <v>0</v>
      </c>
    </row>
    <row r="5325" spans="1:3" x14ac:dyDescent="0.3">
      <c r="A5325" t="s">
        <v>197</v>
      </c>
      <c r="B5325" t="s">
        <v>388</v>
      </c>
      <c r="C5325">
        <v>0</v>
      </c>
    </row>
    <row r="5326" spans="1:3" x14ac:dyDescent="0.3">
      <c r="A5326" t="s">
        <v>199</v>
      </c>
      <c r="B5326" t="s">
        <v>388</v>
      </c>
      <c r="C5326">
        <v>0</v>
      </c>
    </row>
    <row r="5327" spans="1:3" x14ac:dyDescent="0.3">
      <c r="A5327" t="s">
        <v>201</v>
      </c>
      <c r="B5327" t="s">
        <v>388</v>
      </c>
      <c r="C5327">
        <v>0</v>
      </c>
    </row>
    <row r="5328" spans="1:3" x14ac:dyDescent="0.3">
      <c r="A5328" t="s">
        <v>203</v>
      </c>
      <c r="B5328" t="s">
        <v>388</v>
      </c>
      <c r="C5328">
        <v>0</v>
      </c>
    </row>
    <row r="5329" spans="1:3" x14ac:dyDescent="0.3">
      <c r="A5329" t="s">
        <v>205</v>
      </c>
      <c r="B5329" t="s">
        <v>388</v>
      </c>
      <c r="C5329">
        <v>0</v>
      </c>
    </row>
    <row r="5330" spans="1:3" x14ac:dyDescent="0.3">
      <c r="A5330" t="s">
        <v>21</v>
      </c>
      <c r="B5330" t="s">
        <v>388</v>
      </c>
      <c r="C5330">
        <v>0</v>
      </c>
    </row>
    <row r="5331" spans="1:3" x14ac:dyDescent="0.3">
      <c r="A5331" t="s">
        <v>208</v>
      </c>
      <c r="B5331" t="s">
        <v>388</v>
      </c>
      <c r="C5331">
        <v>0</v>
      </c>
    </row>
    <row r="5332" spans="1:3" x14ac:dyDescent="0.3">
      <c r="A5332" t="s">
        <v>210</v>
      </c>
      <c r="B5332" t="s">
        <v>388</v>
      </c>
      <c r="C5332">
        <v>0</v>
      </c>
    </row>
    <row r="5333" spans="1:3" x14ac:dyDescent="0.3">
      <c r="A5333" t="s">
        <v>212</v>
      </c>
      <c r="B5333" t="s">
        <v>388</v>
      </c>
      <c r="C5333">
        <v>0</v>
      </c>
    </row>
    <row r="5334" spans="1:3" x14ac:dyDescent="0.3">
      <c r="A5334" t="s">
        <v>214</v>
      </c>
      <c r="B5334" t="s">
        <v>388</v>
      </c>
      <c r="C5334">
        <v>0</v>
      </c>
    </row>
    <row r="5335" spans="1:3" x14ac:dyDescent="0.3">
      <c r="A5335" t="s">
        <v>216</v>
      </c>
      <c r="B5335" t="s">
        <v>388</v>
      </c>
      <c r="C5335">
        <v>0</v>
      </c>
    </row>
    <row r="5336" spans="1:3" x14ac:dyDescent="0.3">
      <c r="A5336" t="s">
        <v>68</v>
      </c>
      <c r="B5336" t="s">
        <v>388</v>
      </c>
      <c r="C5336">
        <v>0</v>
      </c>
    </row>
    <row r="5337" spans="1:3" x14ac:dyDescent="0.3">
      <c r="A5337" t="s">
        <v>69</v>
      </c>
      <c r="B5337" t="s">
        <v>388</v>
      </c>
      <c r="C5337">
        <v>0</v>
      </c>
    </row>
    <row r="5338" spans="1:3" x14ac:dyDescent="0.3">
      <c r="A5338" t="s">
        <v>221</v>
      </c>
      <c r="B5338" t="s">
        <v>388</v>
      </c>
      <c r="C5338">
        <v>0</v>
      </c>
    </row>
    <row r="5339" spans="1:3" x14ac:dyDescent="0.3">
      <c r="A5339" t="s">
        <v>223</v>
      </c>
      <c r="B5339" t="s">
        <v>388</v>
      </c>
      <c r="C5339">
        <v>0</v>
      </c>
    </row>
    <row r="5340" spans="1:3" x14ac:dyDescent="0.3">
      <c r="A5340" t="s">
        <v>225</v>
      </c>
      <c r="B5340" t="s">
        <v>388</v>
      </c>
      <c r="C5340">
        <v>0</v>
      </c>
    </row>
    <row r="5341" spans="1:3" x14ac:dyDescent="0.3">
      <c r="A5341" t="s">
        <v>28</v>
      </c>
      <c r="B5341" t="s">
        <v>388</v>
      </c>
      <c r="C5341">
        <v>0</v>
      </c>
    </row>
    <row r="5342" spans="1:3" x14ac:dyDescent="0.3">
      <c r="A5342" t="s">
        <v>229</v>
      </c>
      <c r="B5342" t="s">
        <v>388</v>
      </c>
      <c r="C5342">
        <v>0</v>
      </c>
    </row>
    <row r="5343" spans="1:3" x14ac:dyDescent="0.3">
      <c r="A5343" t="s">
        <v>231</v>
      </c>
      <c r="B5343" t="s">
        <v>388</v>
      </c>
      <c r="C5343">
        <v>0</v>
      </c>
    </row>
    <row r="5344" spans="1:3" x14ac:dyDescent="0.3">
      <c r="A5344" t="s">
        <v>233</v>
      </c>
      <c r="B5344" t="s">
        <v>388</v>
      </c>
      <c r="C5344">
        <v>0</v>
      </c>
    </row>
    <row r="5345" spans="1:3" x14ac:dyDescent="0.3">
      <c r="A5345" t="s">
        <v>235</v>
      </c>
      <c r="B5345" t="s">
        <v>388</v>
      </c>
      <c r="C5345">
        <v>0</v>
      </c>
    </row>
    <row r="5346" spans="1:3" x14ac:dyDescent="0.3">
      <c r="A5346" t="s">
        <v>237</v>
      </c>
      <c r="B5346" t="s">
        <v>388</v>
      </c>
      <c r="C5346">
        <v>0</v>
      </c>
    </row>
    <row r="5347" spans="1:3" x14ac:dyDescent="0.3">
      <c r="A5347" t="s">
        <v>239</v>
      </c>
      <c r="B5347" t="s">
        <v>388</v>
      </c>
      <c r="C5347">
        <v>0</v>
      </c>
    </row>
    <row r="5348" spans="1:3" x14ac:dyDescent="0.3">
      <c r="A5348" t="s">
        <v>241</v>
      </c>
      <c r="B5348" t="s">
        <v>388</v>
      </c>
      <c r="C5348">
        <v>0</v>
      </c>
    </row>
    <row r="5349" spans="1:3" x14ac:dyDescent="0.3">
      <c r="A5349" t="s">
        <v>243</v>
      </c>
      <c r="B5349" t="s">
        <v>388</v>
      </c>
      <c r="C5349">
        <v>0</v>
      </c>
    </row>
    <row r="5350" spans="1:3" x14ac:dyDescent="0.3">
      <c r="A5350" t="s">
        <v>245</v>
      </c>
      <c r="B5350" t="s">
        <v>388</v>
      </c>
      <c r="C5350">
        <v>0</v>
      </c>
    </row>
    <row r="5351" spans="1:3" x14ac:dyDescent="0.3">
      <c r="A5351" t="s">
        <v>247</v>
      </c>
      <c r="B5351" t="s">
        <v>388</v>
      </c>
      <c r="C5351">
        <v>0</v>
      </c>
    </row>
    <row r="5352" spans="1:3" x14ac:dyDescent="0.3">
      <c r="A5352" t="s">
        <v>67</v>
      </c>
      <c r="B5352" t="s">
        <v>388</v>
      </c>
      <c r="C5352">
        <v>0</v>
      </c>
    </row>
    <row r="5353" spans="1:3" x14ac:dyDescent="0.3">
      <c r="A5353" t="s">
        <v>250</v>
      </c>
      <c r="B5353" t="s">
        <v>388</v>
      </c>
      <c r="C5353">
        <v>0</v>
      </c>
    </row>
    <row r="5354" spans="1:3" x14ac:dyDescent="0.3">
      <c r="A5354" t="s">
        <v>252</v>
      </c>
      <c r="B5354" t="s">
        <v>388</v>
      </c>
      <c r="C5354">
        <v>0</v>
      </c>
    </row>
    <row r="5355" spans="1:3" x14ac:dyDescent="0.3">
      <c r="A5355" t="s">
        <v>117</v>
      </c>
      <c r="B5355" t="s">
        <v>402</v>
      </c>
      <c r="C5355">
        <v>0</v>
      </c>
    </row>
    <row r="5356" spans="1:3" x14ac:dyDescent="0.3">
      <c r="A5356" t="s">
        <v>119</v>
      </c>
      <c r="B5356" t="s">
        <v>402</v>
      </c>
      <c r="C5356">
        <v>0</v>
      </c>
    </row>
    <row r="5357" spans="1:3" x14ac:dyDescent="0.3">
      <c r="A5357" t="s">
        <v>123</v>
      </c>
      <c r="B5357" t="s">
        <v>402</v>
      </c>
      <c r="C5357">
        <v>0</v>
      </c>
    </row>
    <row r="5358" spans="1:3" x14ac:dyDescent="0.3">
      <c r="A5358" t="s">
        <v>125</v>
      </c>
      <c r="B5358" t="s">
        <v>402</v>
      </c>
      <c r="C5358">
        <v>0</v>
      </c>
    </row>
    <row r="5359" spans="1:3" x14ac:dyDescent="0.3">
      <c r="A5359" t="s">
        <v>126</v>
      </c>
      <c r="B5359" t="s">
        <v>402</v>
      </c>
      <c r="C5359">
        <v>0</v>
      </c>
    </row>
    <row r="5360" spans="1:3" x14ac:dyDescent="0.3">
      <c r="A5360" t="s">
        <v>128</v>
      </c>
      <c r="B5360" t="s">
        <v>402</v>
      </c>
      <c r="C5360">
        <v>0</v>
      </c>
    </row>
    <row r="5361" spans="1:3" x14ac:dyDescent="0.3">
      <c r="A5361" t="s">
        <v>130</v>
      </c>
      <c r="B5361" t="s">
        <v>402</v>
      </c>
      <c r="C5361">
        <v>0</v>
      </c>
    </row>
    <row r="5362" spans="1:3" x14ac:dyDescent="0.3">
      <c r="A5362" t="s">
        <v>132</v>
      </c>
      <c r="B5362" t="s">
        <v>402</v>
      </c>
      <c r="C5362">
        <v>0</v>
      </c>
    </row>
    <row r="5363" spans="1:3" x14ac:dyDescent="0.3">
      <c r="A5363" t="s">
        <v>134</v>
      </c>
      <c r="B5363" t="s">
        <v>402</v>
      </c>
      <c r="C5363">
        <v>0</v>
      </c>
    </row>
    <row r="5364" spans="1:3" x14ac:dyDescent="0.3">
      <c r="A5364" t="s">
        <v>136</v>
      </c>
      <c r="B5364" t="s">
        <v>402</v>
      </c>
      <c r="C5364">
        <v>0</v>
      </c>
    </row>
    <row r="5365" spans="1:3" x14ac:dyDescent="0.3">
      <c r="A5365" t="s">
        <v>138</v>
      </c>
      <c r="B5365" t="s">
        <v>402</v>
      </c>
      <c r="C5365">
        <v>0</v>
      </c>
    </row>
    <row r="5366" spans="1:3" x14ac:dyDescent="0.3">
      <c r="A5366" t="s">
        <v>140</v>
      </c>
      <c r="B5366" t="s">
        <v>402</v>
      </c>
      <c r="C5366">
        <v>0</v>
      </c>
    </row>
    <row r="5367" spans="1:3" x14ac:dyDescent="0.3">
      <c r="A5367" t="s">
        <v>142</v>
      </c>
      <c r="B5367" t="s">
        <v>402</v>
      </c>
      <c r="C5367">
        <v>0</v>
      </c>
    </row>
    <row r="5368" spans="1:3" x14ac:dyDescent="0.3">
      <c r="A5368" t="s">
        <v>144</v>
      </c>
      <c r="B5368" t="s">
        <v>402</v>
      </c>
      <c r="C5368">
        <v>0</v>
      </c>
    </row>
    <row r="5369" spans="1:3" x14ac:dyDescent="0.3">
      <c r="A5369" t="s">
        <v>146</v>
      </c>
      <c r="B5369" t="s">
        <v>402</v>
      </c>
      <c r="C5369">
        <v>0</v>
      </c>
    </row>
    <row r="5370" spans="1:3" x14ac:dyDescent="0.3">
      <c r="A5370" t="s">
        <v>148</v>
      </c>
      <c r="B5370" t="s">
        <v>402</v>
      </c>
      <c r="C5370">
        <v>0</v>
      </c>
    </row>
    <row r="5371" spans="1:3" x14ac:dyDescent="0.3">
      <c r="A5371" t="s">
        <v>150</v>
      </c>
      <c r="B5371" t="s">
        <v>402</v>
      </c>
      <c r="C5371">
        <v>0</v>
      </c>
    </row>
    <row r="5372" spans="1:3" x14ac:dyDescent="0.3">
      <c r="A5372" t="s">
        <v>152</v>
      </c>
      <c r="B5372" t="s">
        <v>402</v>
      </c>
      <c r="C5372">
        <v>0</v>
      </c>
    </row>
    <row r="5373" spans="1:3" x14ac:dyDescent="0.3">
      <c r="A5373" t="s">
        <v>154</v>
      </c>
      <c r="B5373" t="s">
        <v>402</v>
      </c>
      <c r="C5373">
        <v>0</v>
      </c>
    </row>
    <row r="5374" spans="1:3" x14ac:dyDescent="0.3">
      <c r="A5374" t="s">
        <v>156</v>
      </c>
      <c r="B5374" t="s">
        <v>402</v>
      </c>
      <c r="C5374">
        <v>0</v>
      </c>
    </row>
    <row r="5375" spans="1:3" x14ac:dyDescent="0.3">
      <c r="A5375" t="s">
        <v>158</v>
      </c>
      <c r="B5375" t="s">
        <v>402</v>
      </c>
      <c r="C5375">
        <v>0</v>
      </c>
    </row>
    <row r="5376" spans="1:3" x14ac:dyDescent="0.3">
      <c r="A5376" t="s">
        <v>159</v>
      </c>
      <c r="B5376" t="s">
        <v>402</v>
      </c>
      <c r="C5376">
        <v>0</v>
      </c>
    </row>
    <row r="5377" spans="1:3" x14ac:dyDescent="0.3">
      <c r="A5377" t="s">
        <v>161</v>
      </c>
      <c r="B5377" t="s">
        <v>402</v>
      </c>
      <c r="C5377">
        <v>0</v>
      </c>
    </row>
    <row r="5378" spans="1:3" x14ac:dyDescent="0.3">
      <c r="A5378" t="s">
        <v>163</v>
      </c>
      <c r="B5378" t="s">
        <v>402</v>
      </c>
      <c r="C5378">
        <v>0</v>
      </c>
    </row>
    <row r="5379" spans="1:3" x14ac:dyDescent="0.3">
      <c r="A5379" t="s">
        <v>165</v>
      </c>
      <c r="B5379" t="s">
        <v>402</v>
      </c>
      <c r="C5379">
        <v>0</v>
      </c>
    </row>
    <row r="5380" spans="1:3" x14ac:dyDescent="0.3">
      <c r="A5380" t="s">
        <v>167</v>
      </c>
      <c r="B5380" t="s">
        <v>402</v>
      </c>
      <c r="C5380">
        <v>0</v>
      </c>
    </row>
    <row r="5381" spans="1:3" x14ac:dyDescent="0.3">
      <c r="A5381" t="s">
        <v>169</v>
      </c>
      <c r="B5381" t="s">
        <v>402</v>
      </c>
      <c r="C5381">
        <v>0</v>
      </c>
    </row>
    <row r="5382" spans="1:3" x14ac:dyDescent="0.3">
      <c r="A5382" t="s">
        <v>171</v>
      </c>
      <c r="B5382" t="s">
        <v>402</v>
      </c>
      <c r="C5382">
        <v>0</v>
      </c>
    </row>
    <row r="5383" spans="1:3" x14ac:dyDescent="0.3">
      <c r="A5383" t="s">
        <v>24</v>
      </c>
      <c r="B5383" t="s">
        <v>402</v>
      </c>
      <c r="C5383">
        <v>0</v>
      </c>
    </row>
    <row r="5384" spans="1:3" x14ac:dyDescent="0.3">
      <c r="A5384" t="s">
        <v>175</v>
      </c>
      <c r="B5384" t="s">
        <v>402</v>
      </c>
      <c r="C5384">
        <v>0</v>
      </c>
    </row>
    <row r="5385" spans="1:3" x14ac:dyDescent="0.3">
      <c r="A5385" t="s">
        <v>177</v>
      </c>
      <c r="B5385" t="s">
        <v>402</v>
      </c>
      <c r="C5385">
        <v>0</v>
      </c>
    </row>
    <row r="5386" spans="1:3" x14ac:dyDescent="0.3">
      <c r="A5386" t="s">
        <v>179</v>
      </c>
      <c r="B5386" t="s">
        <v>402</v>
      </c>
      <c r="C5386">
        <v>0</v>
      </c>
    </row>
    <row r="5387" spans="1:3" x14ac:dyDescent="0.3">
      <c r="A5387" t="s">
        <v>181</v>
      </c>
      <c r="B5387" t="s">
        <v>402</v>
      </c>
      <c r="C5387">
        <v>0</v>
      </c>
    </row>
    <row r="5388" spans="1:3" x14ac:dyDescent="0.3">
      <c r="A5388" t="s">
        <v>183</v>
      </c>
      <c r="B5388" t="s">
        <v>402</v>
      </c>
      <c r="C5388">
        <v>0</v>
      </c>
    </row>
    <row r="5389" spans="1:3" x14ac:dyDescent="0.3">
      <c r="A5389" t="s">
        <v>185</v>
      </c>
      <c r="B5389" t="s">
        <v>402</v>
      </c>
      <c r="C5389">
        <v>0</v>
      </c>
    </row>
    <row r="5390" spans="1:3" x14ac:dyDescent="0.3">
      <c r="A5390" t="s">
        <v>187</v>
      </c>
      <c r="B5390" t="s">
        <v>402</v>
      </c>
      <c r="C5390">
        <v>0</v>
      </c>
    </row>
    <row r="5391" spans="1:3" x14ac:dyDescent="0.3">
      <c r="A5391" t="s">
        <v>189</v>
      </c>
      <c r="B5391" t="s">
        <v>402</v>
      </c>
      <c r="C5391">
        <v>0</v>
      </c>
    </row>
    <row r="5392" spans="1:3" x14ac:dyDescent="0.3">
      <c r="A5392" t="s">
        <v>191</v>
      </c>
      <c r="B5392" t="s">
        <v>402</v>
      </c>
      <c r="C5392">
        <v>0</v>
      </c>
    </row>
    <row r="5393" spans="1:3" x14ac:dyDescent="0.3">
      <c r="A5393" t="s">
        <v>193</v>
      </c>
      <c r="B5393" t="s">
        <v>402</v>
      </c>
      <c r="C5393">
        <v>0</v>
      </c>
    </row>
    <row r="5394" spans="1:3" x14ac:dyDescent="0.3">
      <c r="A5394" t="s">
        <v>195</v>
      </c>
      <c r="B5394" t="s">
        <v>402</v>
      </c>
      <c r="C5394">
        <v>0</v>
      </c>
    </row>
    <row r="5395" spans="1:3" x14ac:dyDescent="0.3">
      <c r="A5395" t="s">
        <v>197</v>
      </c>
      <c r="B5395" t="s">
        <v>402</v>
      </c>
      <c r="C5395">
        <v>0</v>
      </c>
    </row>
    <row r="5396" spans="1:3" x14ac:dyDescent="0.3">
      <c r="A5396" t="s">
        <v>199</v>
      </c>
      <c r="B5396" t="s">
        <v>402</v>
      </c>
      <c r="C5396">
        <v>0</v>
      </c>
    </row>
    <row r="5397" spans="1:3" x14ac:dyDescent="0.3">
      <c r="A5397" t="s">
        <v>201</v>
      </c>
      <c r="B5397" t="s">
        <v>402</v>
      </c>
      <c r="C5397">
        <v>0</v>
      </c>
    </row>
    <row r="5398" spans="1:3" x14ac:dyDescent="0.3">
      <c r="A5398" t="s">
        <v>203</v>
      </c>
      <c r="B5398" t="s">
        <v>402</v>
      </c>
      <c r="C5398">
        <v>0</v>
      </c>
    </row>
    <row r="5399" spans="1:3" x14ac:dyDescent="0.3">
      <c r="A5399" t="s">
        <v>205</v>
      </c>
      <c r="B5399" t="s">
        <v>402</v>
      </c>
      <c r="C5399">
        <v>0</v>
      </c>
    </row>
    <row r="5400" spans="1:3" x14ac:dyDescent="0.3">
      <c r="A5400" t="s">
        <v>208</v>
      </c>
      <c r="B5400" t="s">
        <v>402</v>
      </c>
      <c r="C5400">
        <v>0</v>
      </c>
    </row>
    <row r="5401" spans="1:3" x14ac:dyDescent="0.3">
      <c r="A5401" t="s">
        <v>210</v>
      </c>
      <c r="B5401" t="s">
        <v>402</v>
      </c>
      <c r="C5401">
        <v>0</v>
      </c>
    </row>
    <row r="5402" spans="1:3" x14ac:dyDescent="0.3">
      <c r="A5402" t="s">
        <v>212</v>
      </c>
      <c r="B5402" t="s">
        <v>402</v>
      </c>
      <c r="C5402">
        <v>0</v>
      </c>
    </row>
    <row r="5403" spans="1:3" x14ac:dyDescent="0.3">
      <c r="A5403" t="s">
        <v>214</v>
      </c>
      <c r="B5403" t="s">
        <v>402</v>
      </c>
      <c r="C5403">
        <v>0</v>
      </c>
    </row>
    <row r="5404" spans="1:3" x14ac:dyDescent="0.3">
      <c r="A5404" t="s">
        <v>216</v>
      </c>
      <c r="B5404" t="s">
        <v>402</v>
      </c>
      <c r="C5404">
        <v>0</v>
      </c>
    </row>
    <row r="5405" spans="1:3" x14ac:dyDescent="0.3">
      <c r="A5405" t="s">
        <v>68</v>
      </c>
      <c r="B5405" t="s">
        <v>402</v>
      </c>
      <c r="C5405">
        <v>0</v>
      </c>
    </row>
    <row r="5406" spans="1:3" x14ac:dyDescent="0.3">
      <c r="A5406" t="s">
        <v>69</v>
      </c>
      <c r="B5406" t="s">
        <v>402</v>
      </c>
      <c r="C5406">
        <v>0</v>
      </c>
    </row>
    <row r="5407" spans="1:3" x14ac:dyDescent="0.3">
      <c r="A5407" t="s">
        <v>221</v>
      </c>
      <c r="B5407" t="s">
        <v>402</v>
      </c>
      <c r="C5407">
        <v>0</v>
      </c>
    </row>
    <row r="5408" spans="1:3" x14ac:dyDescent="0.3">
      <c r="A5408" t="s">
        <v>223</v>
      </c>
      <c r="B5408" t="s">
        <v>402</v>
      </c>
      <c r="C5408">
        <v>0</v>
      </c>
    </row>
    <row r="5409" spans="1:3" x14ac:dyDescent="0.3">
      <c r="A5409" t="s">
        <v>225</v>
      </c>
      <c r="B5409" t="s">
        <v>402</v>
      </c>
      <c r="C5409">
        <v>0</v>
      </c>
    </row>
    <row r="5410" spans="1:3" x14ac:dyDescent="0.3">
      <c r="A5410" t="s">
        <v>28</v>
      </c>
      <c r="B5410" t="s">
        <v>402</v>
      </c>
      <c r="C5410">
        <v>0</v>
      </c>
    </row>
    <row r="5411" spans="1:3" x14ac:dyDescent="0.3">
      <c r="A5411" t="s">
        <v>229</v>
      </c>
      <c r="B5411" t="s">
        <v>402</v>
      </c>
      <c r="C5411">
        <v>0</v>
      </c>
    </row>
    <row r="5412" spans="1:3" x14ac:dyDescent="0.3">
      <c r="A5412" t="s">
        <v>231</v>
      </c>
      <c r="B5412" t="s">
        <v>402</v>
      </c>
      <c r="C5412">
        <v>0</v>
      </c>
    </row>
    <row r="5413" spans="1:3" x14ac:dyDescent="0.3">
      <c r="A5413" t="s">
        <v>233</v>
      </c>
      <c r="B5413" t="s">
        <v>402</v>
      </c>
      <c r="C5413">
        <v>0</v>
      </c>
    </row>
    <row r="5414" spans="1:3" x14ac:dyDescent="0.3">
      <c r="A5414" t="s">
        <v>235</v>
      </c>
      <c r="B5414" t="s">
        <v>402</v>
      </c>
      <c r="C5414">
        <v>0</v>
      </c>
    </row>
    <row r="5415" spans="1:3" x14ac:dyDescent="0.3">
      <c r="A5415" t="s">
        <v>237</v>
      </c>
      <c r="B5415" t="s">
        <v>402</v>
      </c>
      <c r="C5415">
        <v>0</v>
      </c>
    </row>
    <row r="5416" spans="1:3" x14ac:dyDescent="0.3">
      <c r="A5416" t="s">
        <v>239</v>
      </c>
      <c r="B5416" t="s">
        <v>402</v>
      </c>
      <c r="C5416">
        <v>0</v>
      </c>
    </row>
    <row r="5417" spans="1:3" x14ac:dyDescent="0.3">
      <c r="A5417" t="s">
        <v>241</v>
      </c>
      <c r="B5417" t="s">
        <v>402</v>
      </c>
      <c r="C5417">
        <v>0</v>
      </c>
    </row>
    <row r="5418" spans="1:3" x14ac:dyDescent="0.3">
      <c r="A5418" t="s">
        <v>243</v>
      </c>
      <c r="B5418" t="s">
        <v>402</v>
      </c>
      <c r="C5418">
        <v>0</v>
      </c>
    </row>
    <row r="5419" spans="1:3" x14ac:dyDescent="0.3">
      <c r="A5419" t="s">
        <v>245</v>
      </c>
      <c r="B5419" t="s">
        <v>402</v>
      </c>
      <c r="C5419">
        <v>0</v>
      </c>
    </row>
    <row r="5420" spans="1:3" x14ac:dyDescent="0.3">
      <c r="A5420" t="s">
        <v>247</v>
      </c>
      <c r="B5420" t="s">
        <v>402</v>
      </c>
      <c r="C5420">
        <v>0</v>
      </c>
    </row>
    <row r="5421" spans="1:3" x14ac:dyDescent="0.3">
      <c r="A5421" t="s">
        <v>67</v>
      </c>
      <c r="B5421" t="s">
        <v>402</v>
      </c>
      <c r="C5421">
        <v>0</v>
      </c>
    </row>
    <row r="5422" spans="1:3" x14ac:dyDescent="0.3">
      <c r="A5422" t="s">
        <v>250</v>
      </c>
      <c r="B5422" t="s">
        <v>402</v>
      </c>
      <c r="C5422">
        <v>0</v>
      </c>
    </row>
    <row r="5423" spans="1:3" x14ac:dyDescent="0.3">
      <c r="A5423" t="s">
        <v>252</v>
      </c>
      <c r="B5423" t="s">
        <v>402</v>
      </c>
      <c r="C5423">
        <v>0</v>
      </c>
    </row>
    <row r="5424" spans="1:3" x14ac:dyDescent="0.3">
      <c r="A5424" t="s">
        <v>114</v>
      </c>
      <c r="B5424" t="s">
        <v>404</v>
      </c>
      <c r="C5424">
        <v>0</v>
      </c>
    </row>
    <row r="5425" spans="1:3" x14ac:dyDescent="0.3">
      <c r="A5425" t="s">
        <v>116</v>
      </c>
      <c r="B5425" t="s">
        <v>404</v>
      </c>
      <c r="C5425">
        <v>0</v>
      </c>
    </row>
    <row r="5426" spans="1:3" x14ac:dyDescent="0.3">
      <c r="A5426" t="s">
        <v>117</v>
      </c>
      <c r="B5426" t="s">
        <v>404</v>
      </c>
      <c r="C5426">
        <v>0</v>
      </c>
    </row>
    <row r="5427" spans="1:3" x14ac:dyDescent="0.3">
      <c r="A5427" t="s">
        <v>119</v>
      </c>
      <c r="B5427" t="s">
        <v>404</v>
      </c>
      <c r="C5427">
        <v>0</v>
      </c>
    </row>
    <row r="5428" spans="1:3" x14ac:dyDescent="0.3">
      <c r="A5428" t="s">
        <v>121</v>
      </c>
      <c r="B5428" t="s">
        <v>404</v>
      </c>
      <c r="C5428">
        <v>0</v>
      </c>
    </row>
    <row r="5429" spans="1:3" x14ac:dyDescent="0.3">
      <c r="A5429" t="s">
        <v>123</v>
      </c>
      <c r="B5429" t="s">
        <v>404</v>
      </c>
      <c r="C5429">
        <v>0</v>
      </c>
    </row>
    <row r="5430" spans="1:3" x14ac:dyDescent="0.3">
      <c r="A5430" t="s">
        <v>125</v>
      </c>
      <c r="B5430" t="s">
        <v>404</v>
      </c>
      <c r="C5430">
        <v>0</v>
      </c>
    </row>
    <row r="5431" spans="1:3" x14ac:dyDescent="0.3">
      <c r="A5431" t="s">
        <v>126</v>
      </c>
      <c r="B5431" t="s">
        <v>404</v>
      </c>
      <c r="C5431">
        <v>0</v>
      </c>
    </row>
    <row r="5432" spans="1:3" x14ac:dyDescent="0.3">
      <c r="A5432" t="s">
        <v>128</v>
      </c>
      <c r="B5432" t="s">
        <v>404</v>
      </c>
      <c r="C5432">
        <v>0</v>
      </c>
    </row>
    <row r="5433" spans="1:3" x14ac:dyDescent="0.3">
      <c r="A5433" t="s">
        <v>130</v>
      </c>
      <c r="B5433" t="s">
        <v>404</v>
      </c>
      <c r="C5433">
        <v>0</v>
      </c>
    </row>
    <row r="5434" spans="1:3" x14ac:dyDescent="0.3">
      <c r="A5434" t="s">
        <v>132</v>
      </c>
      <c r="B5434" t="s">
        <v>404</v>
      </c>
      <c r="C5434">
        <v>0</v>
      </c>
    </row>
    <row r="5435" spans="1:3" x14ac:dyDescent="0.3">
      <c r="A5435" t="s">
        <v>134</v>
      </c>
      <c r="B5435" t="s">
        <v>404</v>
      </c>
      <c r="C5435">
        <v>0</v>
      </c>
    </row>
    <row r="5436" spans="1:3" x14ac:dyDescent="0.3">
      <c r="A5436" t="s">
        <v>136</v>
      </c>
      <c r="B5436" t="s">
        <v>404</v>
      </c>
      <c r="C5436">
        <v>0</v>
      </c>
    </row>
    <row r="5437" spans="1:3" x14ac:dyDescent="0.3">
      <c r="A5437" t="s">
        <v>138</v>
      </c>
      <c r="B5437" t="s">
        <v>404</v>
      </c>
      <c r="C5437">
        <v>0</v>
      </c>
    </row>
    <row r="5438" spans="1:3" x14ac:dyDescent="0.3">
      <c r="A5438" t="s">
        <v>140</v>
      </c>
      <c r="B5438" t="s">
        <v>404</v>
      </c>
      <c r="C5438">
        <v>0</v>
      </c>
    </row>
    <row r="5439" spans="1:3" x14ac:dyDescent="0.3">
      <c r="A5439" t="s">
        <v>142</v>
      </c>
      <c r="B5439" t="s">
        <v>404</v>
      </c>
      <c r="C5439">
        <v>0</v>
      </c>
    </row>
    <row r="5440" spans="1:3" x14ac:dyDescent="0.3">
      <c r="A5440" t="s">
        <v>144</v>
      </c>
      <c r="B5440" t="s">
        <v>404</v>
      </c>
      <c r="C5440">
        <v>0</v>
      </c>
    </row>
    <row r="5441" spans="1:3" x14ac:dyDescent="0.3">
      <c r="A5441" t="s">
        <v>146</v>
      </c>
      <c r="B5441" t="s">
        <v>404</v>
      </c>
      <c r="C5441">
        <v>0</v>
      </c>
    </row>
    <row r="5442" spans="1:3" x14ac:dyDescent="0.3">
      <c r="A5442" t="s">
        <v>148</v>
      </c>
      <c r="B5442" t="s">
        <v>404</v>
      </c>
      <c r="C5442">
        <v>0</v>
      </c>
    </row>
    <row r="5443" spans="1:3" x14ac:dyDescent="0.3">
      <c r="A5443" t="s">
        <v>150</v>
      </c>
      <c r="B5443" t="s">
        <v>404</v>
      </c>
      <c r="C5443">
        <v>0</v>
      </c>
    </row>
    <row r="5444" spans="1:3" x14ac:dyDescent="0.3">
      <c r="A5444" t="s">
        <v>152</v>
      </c>
      <c r="B5444" t="s">
        <v>404</v>
      </c>
      <c r="C5444">
        <v>0</v>
      </c>
    </row>
    <row r="5445" spans="1:3" x14ac:dyDescent="0.3">
      <c r="A5445" t="s">
        <v>154</v>
      </c>
      <c r="B5445" t="s">
        <v>404</v>
      </c>
      <c r="C5445">
        <v>0</v>
      </c>
    </row>
    <row r="5446" spans="1:3" x14ac:dyDescent="0.3">
      <c r="A5446" t="s">
        <v>156</v>
      </c>
      <c r="B5446" t="s">
        <v>404</v>
      </c>
      <c r="C5446">
        <v>0</v>
      </c>
    </row>
    <row r="5447" spans="1:3" x14ac:dyDescent="0.3">
      <c r="A5447" t="s">
        <v>159</v>
      </c>
      <c r="B5447" t="s">
        <v>404</v>
      </c>
      <c r="C5447">
        <v>0</v>
      </c>
    </row>
    <row r="5448" spans="1:3" x14ac:dyDescent="0.3">
      <c r="A5448" t="s">
        <v>161</v>
      </c>
      <c r="B5448" t="s">
        <v>404</v>
      </c>
      <c r="C5448">
        <v>0</v>
      </c>
    </row>
    <row r="5449" spans="1:3" x14ac:dyDescent="0.3">
      <c r="A5449" t="s">
        <v>163</v>
      </c>
      <c r="B5449" t="s">
        <v>404</v>
      </c>
      <c r="C5449">
        <v>0</v>
      </c>
    </row>
    <row r="5450" spans="1:3" x14ac:dyDescent="0.3">
      <c r="A5450" t="s">
        <v>165</v>
      </c>
      <c r="B5450" t="s">
        <v>404</v>
      </c>
      <c r="C5450">
        <v>0</v>
      </c>
    </row>
    <row r="5451" spans="1:3" x14ac:dyDescent="0.3">
      <c r="A5451" t="s">
        <v>167</v>
      </c>
      <c r="B5451" t="s">
        <v>404</v>
      </c>
      <c r="C5451">
        <v>0</v>
      </c>
    </row>
    <row r="5452" spans="1:3" x14ac:dyDescent="0.3">
      <c r="A5452" t="s">
        <v>169</v>
      </c>
      <c r="B5452" t="s">
        <v>404</v>
      </c>
      <c r="C5452">
        <v>0</v>
      </c>
    </row>
    <row r="5453" spans="1:3" x14ac:dyDescent="0.3">
      <c r="A5453" t="s">
        <v>24</v>
      </c>
      <c r="B5453" t="s">
        <v>404</v>
      </c>
      <c r="C5453">
        <v>0</v>
      </c>
    </row>
    <row r="5454" spans="1:3" x14ac:dyDescent="0.3">
      <c r="A5454" t="s">
        <v>175</v>
      </c>
      <c r="B5454" t="s">
        <v>404</v>
      </c>
      <c r="C5454">
        <v>0</v>
      </c>
    </row>
    <row r="5455" spans="1:3" x14ac:dyDescent="0.3">
      <c r="A5455" t="s">
        <v>177</v>
      </c>
      <c r="B5455" t="s">
        <v>404</v>
      </c>
      <c r="C5455">
        <v>0</v>
      </c>
    </row>
    <row r="5456" spans="1:3" x14ac:dyDescent="0.3">
      <c r="A5456" t="s">
        <v>179</v>
      </c>
      <c r="B5456" t="s">
        <v>404</v>
      </c>
      <c r="C5456">
        <v>0</v>
      </c>
    </row>
    <row r="5457" spans="1:3" x14ac:dyDescent="0.3">
      <c r="A5457" t="s">
        <v>181</v>
      </c>
      <c r="B5457" t="s">
        <v>404</v>
      </c>
      <c r="C5457">
        <v>0</v>
      </c>
    </row>
    <row r="5458" spans="1:3" x14ac:dyDescent="0.3">
      <c r="A5458" t="s">
        <v>183</v>
      </c>
      <c r="B5458" t="s">
        <v>404</v>
      </c>
      <c r="C5458">
        <v>0</v>
      </c>
    </row>
    <row r="5459" spans="1:3" x14ac:dyDescent="0.3">
      <c r="A5459" t="s">
        <v>185</v>
      </c>
      <c r="B5459" t="s">
        <v>404</v>
      </c>
      <c r="C5459">
        <v>0</v>
      </c>
    </row>
    <row r="5460" spans="1:3" x14ac:dyDescent="0.3">
      <c r="A5460" t="s">
        <v>187</v>
      </c>
      <c r="B5460" t="s">
        <v>404</v>
      </c>
      <c r="C5460">
        <v>0</v>
      </c>
    </row>
    <row r="5461" spans="1:3" x14ac:dyDescent="0.3">
      <c r="A5461" t="s">
        <v>189</v>
      </c>
      <c r="B5461" t="s">
        <v>404</v>
      </c>
      <c r="C5461">
        <v>0</v>
      </c>
    </row>
    <row r="5462" spans="1:3" x14ac:dyDescent="0.3">
      <c r="A5462" t="s">
        <v>191</v>
      </c>
      <c r="B5462" t="s">
        <v>404</v>
      </c>
      <c r="C5462">
        <v>0</v>
      </c>
    </row>
    <row r="5463" spans="1:3" x14ac:dyDescent="0.3">
      <c r="A5463" t="s">
        <v>195</v>
      </c>
      <c r="B5463" t="s">
        <v>404</v>
      </c>
      <c r="C5463">
        <v>0</v>
      </c>
    </row>
    <row r="5464" spans="1:3" x14ac:dyDescent="0.3">
      <c r="A5464" t="s">
        <v>197</v>
      </c>
      <c r="B5464" t="s">
        <v>404</v>
      </c>
      <c r="C5464">
        <v>0</v>
      </c>
    </row>
    <row r="5465" spans="1:3" x14ac:dyDescent="0.3">
      <c r="A5465" t="s">
        <v>199</v>
      </c>
      <c r="B5465" t="s">
        <v>404</v>
      </c>
      <c r="C5465">
        <v>0</v>
      </c>
    </row>
    <row r="5466" spans="1:3" x14ac:dyDescent="0.3">
      <c r="A5466" t="s">
        <v>201</v>
      </c>
      <c r="B5466" t="s">
        <v>404</v>
      </c>
      <c r="C5466">
        <v>0</v>
      </c>
    </row>
    <row r="5467" spans="1:3" x14ac:dyDescent="0.3">
      <c r="A5467" t="s">
        <v>203</v>
      </c>
      <c r="B5467" t="s">
        <v>404</v>
      </c>
      <c r="C5467">
        <v>0</v>
      </c>
    </row>
    <row r="5468" spans="1:3" x14ac:dyDescent="0.3">
      <c r="A5468" t="s">
        <v>205</v>
      </c>
      <c r="B5468" t="s">
        <v>404</v>
      </c>
      <c r="C5468">
        <v>0</v>
      </c>
    </row>
    <row r="5469" spans="1:3" x14ac:dyDescent="0.3">
      <c r="A5469" t="s">
        <v>208</v>
      </c>
      <c r="B5469" t="s">
        <v>404</v>
      </c>
      <c r="C5469">
        <v>0</v>
      </c>
    </row>
    <row r="5470" spans="1:3" x14ac:dyDescent="0.3">
      <c r="A5470" t="s">
        <v>210</v>
      </c>
      <c r="B5470" t="s">
        <v>404</v>
      </c>
      <c r="C5470">
        <v>0</v>
      </c>
    </row>
    <row r="5471" spans="1:3" x14ac:dyDescent="0.3">
      <c r="A5471" t="s">
        <v>212</v>
      </c>
      <c r="B5471" t="s">
        <v>404</v>
      </c>
      <c r="C5471">
        <v>0</v>
      </c>
    </row>
    <row r="5472" spans="1:3" x14ac:dyDescent="0.3">
      <c r="A5472" t="s">
        <v>214</v>
      </c>
      <c r="B5472" t="s">
        <v>404</v>
      </c>
      <c r="C5472">
        <v>0</v>
      </c>
    </row>
    <row r="5473" spans="1:3" x14ac:dyDescent="0.3">
      <c r="A5473" t="s">
        <v>216</v>
      </c>
      <c r="B5473" t="s">
        <v>404</v>
      </c>
      <c r="C5473">
        <v>0</v>
      </c>
    </row>
    <row r="5474" spans="1:3" x14ac:dyDescent="0.3">
      <c r="A5474" t="s">
        <v>68</v>
      </c>
      <c r="B5474" t="s">
        <v>404</v>
      </c>
      <c r="C5474">
        <v>0</v>
      </c>
    </row>
    <row r="5475" spans="1:3" x14ac:dyDescent="0.3">
      <c r="A5475" t="s">
        <v>69</v>
      </c>
      <c r="B5475" t="s">
        <v>404</v>
      </c>
      <c r="C5475">
        <v>0</v>
      </c>
    </row>
    <row r="5476" spans="1:3" x14ac:dyDescent="0.3">
      <c r="A5476" t="s">
        <v>221</v>
      </c>
      <c r="B5476" t="s">
        <v>404</v>
      </c>
      <c r="C5476">
        <v>0</v>
      </c>
    </row>
    <row r="5477" spans="1:3" x14ac:dyDescent="0.3">
      <c r="A5477" t="s">
        <v>223</v>
      </c>
      <c r="B5477" t="s">
        <v>404</v>
      </c>
      <c r="C5477">
        <v>0</v>
      </c>
    </row>
    <row r="5478" spans="1:3" x14ac:dyDescent="0.3">
      <c r="A5478" t="s">
        <v>225</v>
      </c>
      <c r="B5478" t="s">
        <v>404</v>
      </c>
      <c r="C5478">
        <v>0</v>
      </c>
    </row>
    <row r="5479" spans="1:3" x14ac:dyDescent="0.3">
      <c r="A5479" t="s">
        <v>28</v>
      </c>
      <c r="B5479" t="s">
        <v>404</v>
      </c>
      <c r="C5479">
        <v>0</v>
      </c>
    </row>
    <row r="5480" spans="1:3" x14ac:dyDescent="0.3">
      <c r="A5480" t="s">
        <v>229</v>
      </c>
      <c r="B5480" t="s">
        <v>404</v>
      </c>
      <c r="C5480">
        <v>0</v>
      </c>
    </row>
    <row r="5481" spans="1:3" x14ac:dyDescent="0.3">
      <c r="A5481" t="s">
        <v>231</v>
      </c>
      <c r="B5481" t="s">
        <v>404</v>
      </c>
      <c r="C5481">
        <v>0</v>
      </c>
    </row>
    <row r="5482" spans="1:3" x14ac:dyDescent="0.3">
      <c r="A5482" t="s">
        <v>233</v>
      </c>
      <c r="B5482" t="s">
        <v>404</v>
      </c>
      <c r="C5482">
        <v>0</v>
      </c>
    </row>
    <row r="5483" spans="1:3" x14ac:dyDescent="0.3">
      <c r="A5483" t="s">
        <v>235</v>
      </c>
      <c r="B5483" t="s">
        <v>404</v>
      </c>
      <c r="C5483">
        <v>0</v>
      </c>
    </row>
    <row r="5484" spans="1:3" x14ac:dyDescent="0.3">
      <c r="A5484" t="s">
        <v>237</v>
      </c>
      <c r="B5484" t="s">
        <v>404</v>
      </c>
      <c r="C5484">
        <v>0</v>
      </c>
    </row>
    <row r="5485" spans="1:3" x14ac:dyDescent="0.3">
      <c r="A5485" t="s">
        <v>239</v>
      </c>
      <c r="B5485" t="s">
        <v>404</v>
      </c>
      <c r="C5485">
        <v>0</v>
      </c>
    </row>
    <row r="5486" spans="1:3" x14ac:dyDescent="0.3">
      <c r="A5486" t="s">
        <v>241</v>
      </c>
      <c r="B5486" t="s">
        <v>404</v>
      </c>
      <c r="C5486">
        <v>0</v>
      </c>
    </row>
    <row r="5487" spans="1:3" x14ac:dyDescent="0.3">
      <c r="A5487" t="s">
        <v>243</v>
      </c>
      <c r="B5487" t="s">
        <v>404</v>
      </c>
      <c r="C5487">
        <v>0</v>
      </c>
    </row>
    <row r="5488" spans="1:3" x14ac:dyDescent="0.3">
      <c r="A5488" t="s">
        <v>245</v>
      </c>
      <c r="B5488" t="s">
        <v>404</v>
      </c>
      <c r="C5488">
        <v>0</v>
      </c>
    </row>
    <row r="5489" spans="1:3" x14ac:dyDescent="0.3">
      <c r="A5489" t="s">
        <v>247</v>
      </c>
      <c r="B5489" t="s">
        <v>404</v>
      </c>
      <c r="C5489">
        <v>0</v>
      </c>
    </row>
    <row r="5490" spans="1:3" x14ac:dyDescent="0.3">
      <c r="A5490" t="s">
        <v>67</v>
      </c>
      <c r="B5490" t="s">
        <v>404</v>
      </c>
      <c r="C5490">
        <v>0</v>
      </c>
    </row>
    <row r="5491" spans="1:3" x14ac:dyDescent="0.3">
      <c r="A5491" t="s">
        <v>250</v>
      </c>
      <c r="B5491" t="s">
        <v>404</v>
      </c>
      <c r="C5491">
        <v>0</v>
      </c>
    </row>
    <row r="5492" spans="1:3" x14ac:dyDescent="0.3">
      <c r="A5492" t="s">
        <v>252</v>
      </c>
      <c r="B5492" t="s">
        <v>404</v>
      </c>
      <c r="C5492">
        <v>0</v>
      </c>
    </row>
    <row r="5493" spans="1:3" x14ac:dyDescent="0.3">
      <c r="A5493" t="s">
        <v>114</v>
      </c>
      <c r="B5493" t="s">
        <v>406</v>
      </c>
      <c r="C5493">
        <v>0</v>
      </c>
    </row>
    <row r="5494" spans="1:3" x14ac:dyDescent="0.3">
      <c r="A5494" t="s">
        <v>116</v>
      </c>
      <c r="B5494" t="s">
        <v>406</v>
      </c>
      <c r="C5494">
        <v>0</v>
      </c>
    </row>
    <row r="5495" spans="1:3" x14ac:dyDescent="0.3">
      <c r="A5495" t="s">
        <v>117</v>
      </c>
      <c r="B5495" t="s">
        <v>406</v>
      </c>
      <c r="C5495">
        <v>0</v>
      </c>
    </row>
    <row r="5496" spans="1:3" x14ac:dyDescent="0.3">
      <c r="A5496" t="s">
        <v>119</v>
      </c>
      <c r="B5496" t="s">
        <v>406</v>
      </c>
      <c r="C5496">
        <v>0</v>
      </c>
    </row>
    <row r="5497" spans="1:3" x14ac:dyDescent="0.3">
      <c r="A5497" t="s">
        <v>121</v>
      </c>
      <c r="B5497" t="s">
        <v>406</v>
      </c>
      <c r="C5497">
        <v>0</v>
      </c>
    </row>
    <row r="5498" spans="1:3" x14ac:dyDescent="0.3">
      <c r="A5498" t="s">
        <v>123</v>
      </c>
      <c r="B5498" t="s">
        <v>406</v>
      </c>
      <c r="C5498">
        <v>0</v>
      </c>
    </row>
    <row r="5499" spans="1:3" x14ac:dyDescent="0.3">
      <c r="A5499" t="s">
        <v>125</v>
      </c>
      <c r="B5499" t="s">
        <v>406</v>
      </c>
      <c r="C5499">
        <v>0</v>
      </c>
    </row>
    <row r="5500" spans="1:3" x14ac:dyDescent="0.3">
      <c r="A5500" t="s">
        <v>126</v>
      </c>
      <c r="B5500" t="s">
        <v>406</v>
      </c>
      <c r="C5500">
        <v>0</v>
      </c>
    </row>
    <row r="5501" spans="1:3" x14ac:dyDescent="0.3">
      <c r="A5501" t="s">
        <v>128</v>
      </c>
      <c r="B5501" t="s">
        <v>406</v>
      </c>
      <c r="C5501">
        <v>0</v>
      </c>
    </row>
    <row r="5502" spans="1:3" x14ac:dyDescent="0.3">
      <c r="A5502" t="s">
        <v>130</v>
      </c>
      <c r="B5502" t="s">
        <v>406</v>
      </c>
      <c r="C5502">
        <v>0</v>
      </c>
    </row>
    <row r="5503" spans="1:3" x14ac:dyDescent="0.3">
      <c r="A5503" t="s">
        <v>132</v>
      </c>
      <c r="B5503" t="s">
        <v>406</v>
      </c>
      <c r="C5503">
        <v>0</v>
      </c>
    </row>
    <row r="5504" spans="1:3" x14ac:dyDescent="0.3">
      <c r="A5504" t="s">
        <v>134</v>
      </c>
      <c r="B5504" t="s">
        <v>406</v>
      </c>
      <c r="C5504">
        <v>0</v>
      </c>
    </row>
    <row r="5505" spans="1:3" x14ac:dyDescent="0.3">
      <c r="A5505" t="s">
        <v>136</v>
      </c>
      <c r="B5505" t="s">
        <v>406</v>
      </c>
      <c r="C5505">
        <v>0</v>
      </c>
    </row>
    <row r="5506" spans="1:3" x14ac:dyDescent="0.3">
      <c r="A5506" t="s">
        <v>138</v>
      </c>
      <c r="B5506" t="s">
        <v>406</v>
      </c>
      <c r="C5506">
        <v>0</v>
      </c>
    </row>
    <row r="5507" spans="1:3" x14ac:dyDescent="0.3">
      <c r="A5507" t="s">
        <v>140</v>
      </c>
      <c r="B5507" t="s">
        <v>406</v>
      </c>
      <c r="C5507">
        <v>0</v>
      </c>
    </row>
    <row r="5508" spans="1:3" x14ac:dyDescent="0.3">
      <c r="A5508" t="s">
        <v>142</v>
      </c>
      <c r="B5508" t="s">
        <v>406</v>
      </c>
      <c r="C5508">
        <v>0</v>
      </c>
    </row>
    <row r="5509" spans="1:3" x14ac:dyDescent="0.3">
      <c r="A5509" t="s">
        <v>144</v>
      </c>
      <c r="B5509" t="s">
        <v>406</v>
      </c>
      <c r="C5509">
        <v>0</v>
      </c>
    </row>
    <row r="5510" spans="1:3" x14ac:dyDescent="0.3">
      <c r="A5510" t="s">
        <v>146</v>
      </c>
      <c r="B5510" t="s">
        <v>406</v>
      </c>
      <c r="C5510">
        <v>0</v>
      </c>
    </row>
    <row r="5511" spans="1:3" x14ac:dyDescent="0.3">
      <c r="A5511" t="s">
        <v>148</v>
      </c>
      <c r="B5511" t="s">
        <v>406</v>
      </c>
      <c r="C5511">
        <v>0</v>
      </c>
    </row>
    <row r="5512" spans="1:3" x14ac:dyDescent="0.3">
      <c r="A5512" t="s">
        <v>150</v>
      </c>
      <c r="B5512" t="s">
        <v>406</v>
      </c>
      <c r="C5512">
        <v>0</v>
      </c>
    </row>
    <row r="5513" spans="1:3" x14ac:dyDescent="0.3">
      <c r="A5513" t="s">
        <v>152</v>
      </c>
      <c r="B5513" t="s">
        <v>406</v>
      </c>
      <c r="C5513">
        <v>0</v>
      </c>
    </row>
    <row r="5514" spans="1:3" x14ac:dyDescent="0.3">
      <c r="A5514" t="s">
        <v>154</v>
      </c>
      <c r="B5514" t="s">
        <v>406</v>
      </c>
      <c r="C5514">
        <v>0</v>
      </c>
    </row>
    <row r="5515" spans="1:3" x14ac:dyDescent="0.3">
      <c r="A5515" t="s">
        <v>156</v>
      </c>
      <c r="B5515" t="s">
        <v>406</v>
      </c>
      <c r="C5515">
        <v>0</v>
      </c>
    </row>
    <row r="5516" spans="1:3" x14ac:dyDescent="0.3">
      <c r="A5516" t="s">
        <v>158</v>
      </c>
      <c r="B5516" t="s">
        <v>406</v>
      </c>
      <c r="C5516">
        <v>0</v>
      </c>
    </row>
    <row r="5517" spans="1:3" x14ac:dyDescent="0.3">
      <c r="A5517" t="s">
        <v>159</v>
      </c>
      <c r="B5517" t="s">
        <v>406</v>
      </c>
      <c r="C5517">
        <v>0</v>
      </c>
    </row>
    <row r="5518" spans="1:3" x14ac:dyDescent="0.3">
      <c r="A5518" t="s">
        <v>161</v>
      </c>
      <c r="B5518" t="s">
        <v>406</v>
      </c>
      <c r="C5518">
        <v>0</v>
      </c>
    </row>
    <row r="5519" spans="1:3" x14ac:dyDescent="0.3">
      <c r="A5519" t="s">
        <v>163</v>
      </c>
      <c r="B5519" t="s">
        <v>406</v>
      </c>
      <c r="C5519">
        <v>0</v>
      </c>
    </row>
    <row r="5520" spans="1:3" x14ac:dyDescent="0.3">
      <c r="A5520" t="s">
        <v>165</v>
      </c>
      <c r="B5520" t="s">
        <v>406</v>
      </c>
      <c r="C5520">
        <v>0</v>
      </c>
    </row>
    <row r="5521" spans="1:3" x14ac:dyDescent="0.3">
      <c r="A5521" t="s">
        <v>167</v>
      </c>
      <c r="B5521" t="s">
        <v>406</v>
      </c>
      <c r="C5521">
        <v>0</v>
      </c>
    </row>
    <row r="5522" spans="1:3" x14ac:dyDescent="0.3">
      <c r="A5522" t="s">
        <v>169</v>
      </c>
      <c r="B5522" t="s">
        <v>406</v>
      </c>
      <c r="C5522">
        <v>0</v>
      </c>
    </row>
    <row r="5523" spans="1:3" x14ac:dyDescent="0.3">
      <c r="A5523" t="s">
        <v>171</v>
      </c>
      <c r="B5523" t="s">
        <v>406</v>
      </c>
      <c r="C5523">
        <v>0</v>
      </c>
    </row>
    <row r="5524" spans="1:3" x14ac:dyDescent="0.3">
      <c r="A5524" t="s">
        <v>24</v>
      </c>
      <c r="B5524" t="s">
        <v>406</v>
      </c>
      <c r="C5524">
        <v>0</v>
      </c>
    </row>
    <row r="5525" spans="1:3" x14ac:dyDescent="0.3">
      <c r="A5525" t="s">
        <v>175</v>
      </c>
      <c r="B5525" t="s">
        <v>406</v>
      </c>
      <c r="C5525">
        <v>0</v>
      </c>
    </row>
    <row r="5526" spans="1:3" x14ac:dyDescent="0.3">
      <c r="A5526" t="s">
        <v>177</v>
      </c>
      <c r="B5526" t="s">
        <v>406</v>
      </c>
      <c r="C5526">
        <v>0</v>
      </c>
    </row>
    <row r="5527" spans="1:3" x14ac:dyDescent="0.3">
      <c r="A5527" t="s">
        <v>179</v>
      </c>
      <c r="B5527" t="s">
        <v>406</v>
      </c>
      <c r="C5527">
        <v>0</v>
      </c>
    </row>
    <row r="5528" spans="1:3" x14ac:dyDescent="0.3">
      <c r="A5528" t="s">
        <v>181</v>
      </c>
      <c r="B5528" t="s">
        <v>406</v>
      </c>
      <c r="C5528">
        <v>0</v>
      </c>
    </row>
    <row r="5529" spans="1:3" x14ac:dyDescent="0.3">
      <c r="A5529" t="s">
        <v>183</v>
      </c>
      <c r="B5529" t="s">
        <v>406</v>
      </c>
      <c r="C5529">
        <v>0</v>
      </c>
    </row>
    <row r="5530" spans="1:3" x14ac:dyDescent="0.3">
      <c r="A5530" t="s">
        <v>185</v>
      </c>
      <c r="B5530" t="s">
        <v>406</v>
      </c>
      <c r="C5530">
        <v>0</v>
      </c>
    </row>
    <row r="5531" spans="1:3" x14ac:dyDescent="0.3">
      <c r="A5531" t="s">
        <v>187</v>
      </c>
      <c r="B5531" t="s">
        <v>406</v>
      </c>
      <c r="C5531">
        <v>0</v>
      </c>
    </row>
    <row r="5532" spans="1:3" x14ac:dyDescent="0.3">
      <c r="A5532" t="s">
        <v>189</v>
      </c>
      <c r="B5532" t="s">
        <v>406</v>
      </c>
      <c r="C5532">
        <v>0</v>
      </c>
    </row>
    <row r="5533" spans="1:3" x14ac:dyDescent="0.3">
      <c r="A5533" t="s">
        <v>191</v>
      </c>
      <c r="B5533" t="s">
        <v>406</v>
      </c>
      <c r="C5533">
        <v>0</v>
      </c>
    </row>
    <row r="5534" spans="1:3" x14ac:dyDescent="0.3">
      <c r="A5534" t="s">
        <v>193</v>
      </c>
      <c r="B5534" t="s">
        <v>406</v>
      </c>
      <c r="C5534">
        <v>0</v>
      </c>
    </row>
    <row r="5535" spans="1:3" x14ac:dyDescent="0.3">
      <c r="A5535" t="s">
        <v>195</v>
      </c>
      <c r="B5535" t="s">
        <v>406</v>
      </c>
      <c r="C5535">
        <v>0</v>
      </c>
    </row>
    <row r="5536" spans="1:3" x14ac:dyDescent="0.3">
      <c r="A5536" t="s">
        <v>197</v>
      </c>
      <c r="B5536" t="s">
        <v>406</v>
      </c>
      <c r="C5536">
        <v>0</v>
      </c>
    </row>
    <row r="5537" spans="1:3" x14ac:dyDescent="0.3">
      <c r="A5537" t="s">
        <v>199</v>
      </c>
      <c r="B5537" t="s">
        <v>406</v>
      </c>
      <c r="C5537">
        <v>0</v>
      </c>
    </row>
    <row r="5538" spans="1:3" x14ac:dyDescent="0.3">
      <c r="A5538" t="s">
        <v>201</v>
      </c>
      <c r="B5538" t="s">
        <v>406</v>
      </c>
      <c r="C5538">
        <v>0</v>
      </c>
    </row>
    <row r="5539" spans="1:3" x14ac:dyDescent="0.3">
      <c r="A5539" t="s">
        <v>203</v>
      </c>
      <c r="B5539" t="s">
        <v>406</v>
      </c>
      <c r="C5539">
        <v>0</v>
      </c>
    </row>
    <row r="5540" spans="1:3" x14ac:dyDescent="0.3">
      <c r="A5540" t="s">
        <v>205</v>
      </c>
      <c r="B5540" t="s">
        <v>406</v>
      </c>
      <c r="C5540">
        <v>0</v>
      </c>
    </row>
    <row r="5541" spans="1:3" x14ac:dyDescent="0.3">
      <c r="A5541" t="s">
        <v>21</v>
      </c>
      <c r="B5541" t="s">
        <v>406</v>
      </c>
      <c r="C5541">
        <v>0</v>
      </c>
    </row>
    <row r="5542" spans="1:3" x14ac:dyDescent="0.3">
      <c r="A5542" t="s">
        <v>208</v>
      </c>
      <c r="B5542" t="s">
        <v>406</v>
      </c>
      <c r="C5542">
        <v>0</v>
      </c>
    </row>
    <row r="5543" spans="1:3" x14ac:dyDescent="0.3">
      <c r="A5543" t="s">
        <v>210</v>
      </c>
      <c r="B5543" t="s">
        <v>406</v>
      </c>
      <c r="C5543">
        <v>0</v>
      </c>
    </row>
    <row r="5544" spans="1:3" x14ac:dyDescent="0.3">
      <c r="A5544" t="s">
        <v>212</v>
      </c>
      <c r="B5544" t="s">
        <v>406</v>
      </c>
      <c r="C5544">
        <v>0</v>
      </c>
    </row>
    <row r="5545" spans="1:3" x14ac:dyDescent="0.3">
      <c r="A5545" t="s">
        <v>214</v>
      </c>
      <c r="B5545" t="s">
        <v>406</v>
      </c>
      <c r="C5545">
        <v>0</v>
      </c>
    </row>
    <row r="5546" spans="1:3" x14ac:dyDescent="0.3">
      <c r="A5546" t="s">
        <v>216</v>
      </c>
      <c r="B5546" t="s">
        <v>406</v>
      </c>
      <c r="C5546">
        <v>0</v>
      </c>
    </row>
    <row r="5547" spans="1:3" x14ac:dyDescent="0.3">
      <c r="A5547" t="s">
        <v>68</v>
      </c>
      <c r="B5547" t="s">
        <v>406</v>
      </c>
      <c r="C5547">
        <v>0</v>
      </c>
    </row>
    <row r="5548" spans="1:3" x14ac:dyDescent="0.3">
      <c r="A5548" t="s">
        <v>69</v>
      </c>
      <c r="B5548" t="s">
        <v>406</v>
      </c>
      <c r="C5548">
        <v>0</v>
      </c>
    </row>
    <row r="5549" spans="1:3" x14ac:dyDescent="0.3">
      <c r="A5549" t="s">
        <v>221</v>
      </c>
      <c r="B5549" t="s">
        <v>406</v>
      </c>
      <c r="C5549">
        <v>0</v>
      </c>
    </row>
    <row r="5550" spans="1:3" x14ac:dyDescent="0.3">
      <c r="A5550" t="s">
        <v>223</v>
      </c>
      <c r="B5550" t="s">
        <v>406</v>
      </c>
      <c r="C5550">
        <v>0</v>
      </c>
    </row>
    <row r="5551" spans="1:3" x14ac:dyDescent="0.3">
      <c r="A5551" t="s">
        <v>225</v>
      </c>
      <c r="B5551" t="s">
        <v>406</v>
      </c>
      <c r="C5551">
        <v>0</v>
      </c>
    </row>
    <row r="5552" spans="1:3" x14ac:dyDescent="0.3">
      <c r="A5552" t="s">
        <v>28</v>
      </c>
      <c r="B5552" t="s">
        <v>406</v>
      </c>
      <c r="C5552">
        <v>0</v>
      </c>
    </row>
    <row r="5553" spans="1:3" x14ac:dyDescent="0.3">
      <c r="A5553" t="s">
        <v>229</v>
      </c>
      <c r="B5553" t="s">
        <v>406</v>
      </c>
      <c r="C5553">
        <v>0</v>
      </c>
    </row>
    <row r="5554" spans="1:3" x14ac:dyDescent="0.3">
      <c r="A5554" t="s">
        <v>231</v>
      </c>
      <c r="B5554" t="s">
        <v>406</v>
      </c>
      <c r="C5554">
        <v>0</v>
      </c>
    </row>
    <row r="5555" spans="1:3" x14ac:dyDescent="0.3">
      <c r="A5555" t="s">
        <v>233</v>
      </c>
      <c r="B5555" t="s">
        <v>406</v>
      </c>
      <c r="C5555">
        <v>0</v>
      </c>
    </row>
    <row r="5556" spans="1:3" x14ac:dyDescent="0.3">
      <c r="A5556" t="s">
        <v>235</v>
      </c>
      <c r="B5556" t="s">
        <v>406</v>
      </c>
      <c r="C5556">
        <v>0</v>
      </c>
    </row>
    <row r="5557" spans="1:3" x14ac:dyDescent="0.3">
      <c r="A5557" t="s">
        <v>237</v>
      </c>
      <c r="B5557" t="s">
        <v>406</v>
      </c>
      <c r="C5557">
        <v>0</v>
      </c>
    </row>
    <row r="5558" spans="1:3" x14ac:dyDescent="0.3">
      <c r="A5558" t="s">
        <v>239</v>
      </c>
      <c r="B5558" t="s">
        <v>406</v>
      </c>
      <c r="C5558">
        <v>0</v>
      </c>
    </row>
    <row r="5559" spans="1:3" x14ac:dyDescent="0.3">
      <c r="A5559" t="s">
        <v>241</v>
      </c>
      <c r="B5559" t="s">
        <v>406</v>
      </c>
      <c r="C5559">
        <v>0</v>
      </c>
    </row>
    <row r="5560" spans="1:3" x14ac:dyDescent="0.3">
      <c r="A5560" t="s">
        <v>243</v>
      </c>
      <c r="B5560" t="s">
        <v>406</v>
      </c>
      <c r="C5560">
        <v>0</v>
      </c>
    </row>
    <row r="5561" spans="1:3" x14ac:dyDescent="0.3">
      <c r="A5561" t="s">
        <v>245</v>
      </c>
      <c r="B5561" t="s">
        <v>406</v>
      </c>
      <c r="C5561">
        <v>0</v>
      </c>
    </row>
    <row r="5562" spans="1:3" x14ac:dyDescent="0.3">
      <c r="A5562" t="s">
        <v>247</v>
      </c>
      <c r="B5562" t="s">
        <v>406</v>
      </c>
      <c r="C5562">
        <v>0</v>
      </c>
    </row>
    <row r="5563" spans="1:3" x14ac:dyDescent="0.3">
      <c r="A5563" t="s">
        <v>67</v>
      </c>
      <c r="B5563" t="s">
        <v>406</v>
      </c>
      <c r="C5563">
        <v>0</v>
      </c>
    </row>
    <row r="5564" spans="1:3" x14ac:dyDescent="0.3">
      <c r="A5564" t="s">
        <v>250</v>
      </c>
      <c r="B5564" t="s">
        <v>406</v>
      </c>
      <c r="C5564">
        <v>0</v>
      </c>
    </row>
    <row r="5565" spans="1:3" x14ac:dyDescent="0.3">
      <c r="A5565" t="s">
        <v>252</v>
      </c>
      <c r="B5565" t="s">
        <v>406</v>
      </c>
      <c r="C5565">
        <v>0</v>
      </c>
    </row>
    <row r="5566" spans="1:3" x14ac:dyDescent="0.3">
      <c r="A5566" t="s">
        <v>7</v>
      </c>
      <c r="B5566" t="s">
        <v>406</v>
      </c>
      <c r="C5566">
        <v>0</v>
      </c>
    </row>
    <row r="5567" spans="1:3" x14ac:dyDescent="0.3">
      <c r="A5567" t="s">
        <v>117</v>
      </c>
      <c r="B5567" t="s">
        <v>408</v>
      </c>
      <c r="C5567">
        <v>0</v>
      </c>
    </row>
    <row r="5568" spans="1:3" x14ac:dyDescent="0.3">
      <c r="A5568" t="s">
        <v>123</v>
      </c>
      <c r="B5568" t="s">
        <v>408</v>
      </c>
      <c r="C5568">
        <v>0</v>
      </c>
    </row>
    <row r="5569" spans="1:3" x14ac:dyDescent="0.3">
      <c r="A5569" t="s">
        <v>125</v>
      </c>
      <c r="B5569" t="s">
        <v>408</v>
      </c>
      <c r="C5569">
        <v>0</v>
      </c>
    </row>
    <row r="5570" spans="1:3" x14ac:dyDescent="0.3">
      <c r="A5570" t="s">
        <v>126</v>
      </c>
      <c r="B5570" t="s">
        <v>408</v>
      </c>
      <c r="C5570">
        <v>0</v>
      </c>
    </row>
    <row r="5571" spans="1:3" x14ac:dyDescent="0.3">
      <c r="A5571" t="s">
        <v>130</v>
      </c>
      <c r="B5571" t="s">
        <v>408</v>
      </c>
      <c r="C5571">
        <v>0</v>
      </c>
    </row>
    <row r="5572" spans="1:3" x14ac:dyDescent="0.3">
      <c r="A5572" t="s">
        <v>134</v>
      </c>
      <c r="B5572" t="s">
        <v>408</v>
      </c>
      <c r="C5572">
        <v>0</v>
      </c>
    </row>
    <row r="5573" spans="1:3" x14ac:dyDescent="0.3">
      <c r="A5573" t="s">
        <v>136</v>
      </c>
      <c r="B5573" t="s">
        <v>408</v>
      </c>
      <c r="C5573">
        <v>0</v>
      </c>
    </row>
    <row r="5574" spans="1:3" x14ac:dyDescent="0.3">
      <c r="A5574" t="s">
        <v>138</v>
      </c>
      <c r="B5574" t="s">
        <v>408</v>
      </c>
      <c r="C5574">
        <v>0</v>
      </c>
    </row>
    <row r="5575" spans="1:3" x14ac:dyDescent="0.3">
      <c r="A5575" t="s">
        <v>142</v>
      </c>
      <c r="B5575" t="s">
        <v>408</v>
      </c>
      <c r="C5575">
        <v>0</v>
      </c>
    </row>
    <row r="5576" spans="1:3" x14ac:dyDescent="0.3">
      <c r="A5576" t="s">
        <v>150</v>
      </c>
      <c r="B5576" t="s">
        <v>408</v>
      </c>
      <c r="C5576">
        <v>0</v>
      </c>
    </row>
    <row r="5577" spans="1:3" x14ac:dyDescent="0.3">
      <c r="A5577" t="s">
        <v>152</v>
      </c>
      <c r="B5577" t="s">
        <v>408</v>
      </c>
      <c r="C5577">
        <v>0</v>
      </c>
    </row>
    <row r="5578" spans="1:3" x14ac:dyDescent="0.3">
      <c r="A5578" t="s">
        <v>154</v>
      </c>
      <c r="B5578" t="s">
        <v>408</v>
      </c>
      <c r="C5578">
        <v>0</v>
      </c>
    </row>
    <row r="5579" spans="1:3" x14ac:dyDescent="0.3">
      <c r="A5579" t="s">
        <v>156</v>
      </c>
      <c r="B5579" t="s">
        <v>408</v>
      </c>
      <c r="C5579">
        <v>0</v>
      </c>
    </row>
    <row r="5580" spans="1:3" x14ac:dyDescent="0.3">
      <c r="A5580" t="s">
        <v>158</v>
      </c>
      <c r="B5580" t="s">
        <v>408</v>
      </c>
      <c r="C5580">
        <v>0</v>
      </c>
    </row>
    <row r="5581" spans="1:3" x14ac:dyDescent="0.3">
      <c r="A5581" t="s">
        <v>159</v>
      </c>
      <c r="B5581" t="s">
        <v>408</v>
      </c>
      <c r="C5581">
        <v>0</v>
      </c>
    </row>
    <row r="5582" spans="1:3" x14ac:dyDescent="0.3">
      <c r="A5582" t="s">
        <v>161</v>
      </c>
      <c r="B5582" t="s">
        <v>408</v>
      </c>
      <c r="C5582">
        <v>0</v>
      </c>
    </row>
    <row r="5583" spans="1:3" x14ac:dyDescent="0.3">
      <c r="A5583" t="s">
        <v>163</v>
      </c>
      <c r="B5583" t="s">
        <v>408</v>
      </c>
      <c r="C5583">
        <v>0</v>
      </c>
    </row>
    <row r="5584" spans="1:3" x14ac:dyDescent="0.3">
      <c r="A5584" t="s">
        <v>165</v>
      </c>
      <c r="B5584" t="s">
        <v>408</v>
      </c>
      <c r="C5584">
        <v>0</v>
      </c>
    </row>
    <row r="5585" spans="1:3" x14ac:dyDescent="0.3">
      <c r="A5585" t="s">
        <v>167</v>
      </c>
      <c r="B5585" t="s">
        <v>408</v>
      </c>
      <c r="C5585">
        <v>0</v>
      </c>
    </row>
    <row r="5586" spans="1:3" x14ac:dyDescent="0.3">
      <c r="A5586" t="s">
        <v>169</v>
      </c>
      <c r="B5586" t="s">
        <v>408</v>
      </c>
      <c r="C5586">
        <v>0</v>
      </c>
    </row>
    <row r="5587" spans="1:3" x14ac:dyDescent="0.3">
      <c r="A5587" t="s">
        <v>171</v>
      </c>
      <c r="B5587" t="s">
        <v>408</v>
      </c>
      <c r="C5587">
        <v>0</v>
      </c>
    </row>
    <row r="5588" spans="1:3" x14ac:dyDescent="0.3">
      <c r="A5588" t="s">
        <v>24</v>
      </c>
      <c r="B5588" t="s">
        <v>408</v>
      </c>
      <c r="C5588">
        <v>0</v>
      </c>
    </row>
    <row r="5589" spans="1:3" x14ac:dyDescent="0.3">
      <c r="A5589" t="s">
        <v>175</v>
      </c>
      <c r="B5589" t="s">
        <v>408</v>
      </c>
      <c r="C5589">
        <v>0</v>
      </c>
    </row>
    <row r="5590" spans="1:3" x14ac:dyDescent="0.3">
      <c r="A5590" t="s">
        <v>177</v>
      </c>
      <c r="B5590" t="s">
        <v>408</v>
      </c>
      <c r="C5590">
        <v>0</v>
      </c>
    </row>
    <row r="5591" spans="1:3" x14ac:dyDescent="0.3">
      <c r="A5591" t="s">
        <v>179</v>
      </c>
      <c r="B5591" t="s">
        <v>408</v>
      </c>
      <c r="C5591">
        <v>0</v>
      </c>
    </row>
    <row r="5592" spans="1:3" x14ac:dyDescent="0.3">
      <c r="A5592" t="s">
        <v>181</v>
      </c>
      <c r="B5592" t="s">
        <v>408</v>
      </c>
      <c r="C5592">
        <v>0</v>
      </c>
    </row>
    <row r="5593" spans="1:3" x14ac:dyDescent="0.3">
      <c r="A5593" t="s">
        <v>183</v>
      </c>
      <c r="B5593" t="s">
        <v>408</v>
      </c>
      <c r="C5593">
        <v>0</v>
      </c>
    </row>
    <row r="5594" spans="1:3" x14ac:dyDescent="0.3">
      <c r="A5594" t="s">
        <v>185</v>
      </c>
      <c r="B5594" t="s">
        <v>408</v>
      </c>
      <c r="C5594">
        <v>0</v>
      </c>
    </row>
    <row r="5595" spans="1:3" x14ac:dyDescent="0.3">
      <c r="A5595" t="s">
        <v>187</v>
      </c>
      <c r="B5595" t="s">
        <v>408</v>
      </c>
      <c r="C5595">
        <v>0</v>
      </c>
    </row>
    <row r="5596" spans="1:3" x14ac:dyDescent="0.3">
      <c r="A5596" t="s">
        <v>189</v>
      </c>
      <c r="B5596" t="s">
        <v>408</v>
      </c>
      <c r="C5596">
        <v>0</v>
      </c>
    </row>
    <row r="5597" spans="1:3" x14ac:dyDescent="0.3">
      <c r="A5597" t="s">
        <v>191</v>
      </c>
      <c r="B5597" t="s">
        <v>408</v>
      </c>
      <c r="C5597">
        <v>0</v>
      </c>
    </row>
    <row r="5598" spans="1:3" x14ac:dyDescent="0.3">
      <c r="A5598" t="s">
        <v>193</v>
      </c>
      <c r="B5598" t="s">
        <v>408</v>
      </c>
      <c r="C5598">
        <v>0</v>
      </c>
    </row>
    <row r="5599" spans="1:3" x14ac:dyDescent="0.3">
      <c r="A5599" t="s">
        <v>195</v>
      </c>
      <c r="B5599" t="s">
        <v>408</v>
      </c>
      <c r="C5599">
        <v>0</v>
      </c>
    </row>
    <row r="5600" spans="1:3" x14ac:dyDescent="0.3">
      <c r="A5600" t="s">
        <v>197</v>
      </c>
      <c r="B5600" t="s">
        <v>408</v>
      </c>
      <c r="C5600">
        <v>0</v>
      </c>
    </row>
    <row r="5601" spans="1:3" x14ac:dyDescent="0.3">
      <c r="A5601" t="s">
        <v>199</v>
      </c>
      <c r="B5601" t="s">
        <v>408</v>
      </c>
      <c r="C5601">
        <v>0</v>
      </c>
    </row>
    <row r="5602" spans="1:3" x14ac:dyDescent="0.3">
      <c r="A5602" t="s">
        <v>201</v>
      </c>
      <c r="B5602" t="s">
        <v>408</v>
      </c>
      <c r="C5602">
        <v>0</v>
      </c>
    </row>
    <row r="5603" spans="1:3" x14ac:dyDescent="0.3">
      <c r="A5603" t="s">
        <v>203</v>
      </c>
      <c r="B5603" t="s">
        <v>408</v>
      </c>
      <c r="C5603">
        <v>0</v>
      </c>
    </row>
    <row r="5604" spans="1:3" x14ac:dyDescent="0.3">
      <c r="A5604" t="s">
        <v>205</v>
      </c>
      <c r="B5604" t="s">
        <v>408</v>
      </c>
      <c r="C5604">
        <v>0</v>
      </c>
    </row>
    <row r="5605" spans="1:3" x14ac:dyDescent="0.3">
      <c r="A5605" t="s">
        <v>208</v>
      </c>
      <c r="B5605" t="s">
        <v>408</v>
      </c>
      <c r="C5605">
        <v>0</v>
      </c>
    </row>
    <row r="5606" spans="1:3" x14ac:dyDescent="0.3">
      <c r="A5606" t="s">
        <v>210</v>
      </c>
      <c r="B5606" t="s">
        <v>408</v>
      </c>
      <c r="C5606">
        <v>0</v>
      </c>
    </row>
    <row r="5607" spans="1:3" x14ac:dyDescent="0.3">
      <c r="A5607" t="s">
        <v>212</v>
      </c>
      <c r="B5607" t="s">
        <v>408</v>
      </c>
      <c r="C5607">
        <v>0</v>
      </c>
    </row>
    <row r="5608" spans="1:3" x14ac:dyDescent="0.3">
      <c r="A5608" t="s">
        <v>214</v>
      </c>
      <c r="B5608" t="s">
        <v>408</v>
      </c>
      <c r="C5608">
        <v>0</v>
      </c>
    </row>
    <row r="5609" spans="1:3" x14ac:dyDescent="0.3">
      <c r="A5609" t="s">
        <v>216</v>
      </c>
      <c r="B5609" t="s">
        <v>408</v>
      </c>
      <c r="C5609">
        <v>0</v>
      </c>
    </row>
    <row r="5610" spans="1:3" x14ac:dyDescent="0.3">
      <c r="A5610" t="s">
        <v>68</v>
      </c>
      <c r="B5610" t="s">
        <v>408</v>
      </c>
      <c r="C5610">
        <v>0</v>
      </c>
    </row>
    <row r="5611" spans="1:3" x14ac:dyDescent="0.3">
      <c r="A5611" t="s">
        <v>69</v>
      </c>
      <c r="B5611" t="s">
        <v>408</v>
      </c>
      <c r="C5611">
        <v>0</v>
      </c>
    </row>
    <row r="5612" spans="1:3" x14ac:dyDescent="0.3">
      <c r="A5612" t="s">
        <v>221</v>
      </c>
      <c r="B5612" t="s">
        <v>408</v>
      </c>
      <c r="C5612">
        <v>0</v>
      </c>
    </row>
    <row r="5613" spans="1:3" x14ac:dyDescent="0.3">
      <c r="A5613" t="s">
        <v>223</v>
      </c>
      <c r="B5613" t="s">
        <v>408</v>
      </c>
      <c r="C5613">
        <v>0</v>
      </c>
    </row>
    <row r="5614" spans="1:3" x14ac:dyDescent="0.3">
      <c r="A5614" t="s">
        <v>225</v>
      </c>
      <c r="B5614" t="s">
        <v>408</v>
      </c>
      <c r="C5614">
        <v>0</v>
      </c>
    </row>
    <row r="5615" spans="1:3" x14ac:dyDescent="0.3">
      <c r="A5615" t="s">
        <v>28</v>
      </c>
      <c r="B5615" t="s">
        <v>408</v>
      </c>
      <c r="C5615">
        <v>0</v>
      </c>
    </row>
    <row r="5616" spans="1:3" x14ac:dyDescent="0.3">
      <c r="A5616" t="s">
        <v>229</v>
      </c>
      <c r="B5616" t="s">
        <v>408</v>
      </c>
      <c r="C5616">
        <v>0</v>
      </c>
    </row>
    <row r="5617" spans="1:3" x14ac:dyDescent="0.3">
      <c r="A5617" t="s">
        <v>231</v>
      </c>
      <c r="B5617" t="s">
        <v>408</v>
      </c>
      <c r="C5617">
        <v>0</v>
      </c>
    </row>
    <row r="5618" spans="1:3" x14ac:dyDescent="0.3">
      <c r="A5618" t="s">
        <v>233</v>
      </c>
      <c r="B5618" t="s">
        <v>408</v>
      </c>
      <c r="C5618">
        <v>0</v>
      </c>
    </row>
    <row r="5619" spans="1:3" x14ac:dyDescent="0.3">
      <c r="A5619" t="s">
        <v>235</v>
      </c>
      <c r="B5619" t="s">
        <v>408</v>
      </c>
      <c r="C5619">
        <v>0</v>
      </c>
    </row>
    <row r="5620" spans="1:3" x14ac:dyDescent="0.3">
      <c r="A5620" t="s">
        <v>237</v>
      </c>
      <c r="B5620" t="s">
        <v>408</v>
      </c>
      <c r="C5620">
        <v>0</v>
      </c>
    </row>
    <row r="5621" spans="1:3" x14ac:dyDescent="0.3">
      <c r="A5621" t="s">
        <v>239</v>
      </c>
      <c r="B5621" t="s">
        <v>408</v>
      </c>
      <c r="C5621">
        <v>0</v>
      </c>
    </row>
    <row r="5622" spans="1:3" x14ac:dyDescent="0.3">
      <c r="A5622" t="s">
        <v>241</v>
      </c>
      <c r="B5622" t="s">
        <v>408</v>
      </c>
      <c r="C5622">
        <v>0</v>
      </c>
    </row>
    <row r="5623" spans="1:3" x14ac:dyDescent="0.3">
      <c r="A5623" t="s">
        <v>243</v>
      </c>
      <c r="B5623" t="s">
        <v>408</v>
      </c>
      <c r="C5623">
        <v>0</v>
      </c>
    </row>
    <row r="5624" spans="1:3" x14ac:dyDescent="0.3">
      <c r="A5624" t="s">
        <v>245</v>
      </c>
      <c r="B5624" t="s">
        <v>408</v>
      </c>
      <c r="C5624">
        <v>0</v>
      </c>
    </row>
    <row r="5625" spans="1:3" x14ac:dyDescent="0.3">
      <c r="A5625" t="s">
        <v>247</v>
      </c>
      <c r="B5625" t="s">
        <v>408</v>
      </c>
      <c r="C5625">
        <v>0</v>
      </c>
    </row>
    <row r="5626" spans="1:3" x14ac:dyDescent="0.3">
      <c r="A5626" t="s">
        <v>67</v>
      </c>
      <c r="B5626" t="s">
        <v>408</v>
      </c>
      <c r="C5626">
        <v>0</v>
      </c>
    </row>
    <row r="5627" spans="1:3" x14ac:dyDescent="0.3">
      <c r="A5627" t="s">
        <v>250</v>
      </c>
      <c r="B5627" t="s">
        <v>408</v>
      </c>
      <c r="C5627">
        <v>0</v>
      </c>
    </row>
    <row r="5628" spans="1:3" x14ac:dyDescent="0.3">
      <c r="A5628" t="s">
        <v>252</v>
      </c>
      <c r="B5628" t="s">
        <v>408</v>
      </c>
      <c r="C5628">
        <v>0</v>
      </c>
    </row>
    <row r="5629" spans="1:3" x14ac:dyDescent="0.3">
      <c r="A5629" t="s">
        <v>114</v>
      </c>
      <c r="B5629" t="s">
        <v>410</v>
      </c>
      <c r="C5629">
        <v>0</v>
      </c>
    </row>
    <row r="5630" spans="1:3" x14ac:dyDescent="0.3">
      <c r="A5630" t="s">
        <v>116</v>
      </c>
      <c r="B5630" t="s">
        <v>410</v>
      </c>
      <c r="C5630">
        <v>0</v>
      </c>
    </row>
    <row r="5631" spans="1:3" x14ac:dyDescent="0.3">
      <c r="A5631" t="s">
        <v>117</v>
      </c>
      <c r="B5631" t="s">
        <v>410</v>
      </c>
      <c r="C5631">
        <v>0</v>
      </c>
    </row>
    <row r="5632" spans="1:3" x14ac:dyDescent="0.3">
      <c r="A5632" t="s">
        <v>119</v>
      </c>
      <c r="B5632" t="s">
        <v>410</v>
      </c>
      <c r="C5632">
        <v>0</v>
      </c>
    </row>
    <row r="5633" spans="1:3" x14ac:dyDescent="0.3">
      <c r="A5633" t="s">
        <v>121</v>
      </c>
      <c r="B5633" t="s">
        <v>410</v>
      </c>
      <c r="C5633">
        <v>0</v>
      </c>
    </row>
    <row r="5634" spans="1:3" x14ac:dyDescent="0.3">
      <c r="A5634" t="s">
        <v>123</v>
      </c>
      <c r="B5634" t="s">
        <v>410</v>
      </c>
      <c r="C5634">
        <v>0</v>
      </c>
    </row>
    <row r="5635" spans="1:3" x14ac:dyDescent="0.3">
      <c r="A5635" t="s">
        <v>125</v>
      </c>
      <c r="B5635" t="s">
        <v>410</v>
      </c>
      <c r="C5635">
        <v>0</v>
      </c>
    </row>
    <row r="5636" spans="1:3" x14ac:dyDescent="0.3">
      <c r="A5636" t="s">
        <v>126</v>
      </c>
      <c r="B5636" t="s">
        <v>410</v>
      </c>
      <c r="C5636">
        <v>0</v>
      </c>
    </row>
    <row r="5637" spans="1:3" x14ac:dyDescent="0.3">
      <c r="A5637" t="s">
        <v>128</v>
      </c>
      <c r="B5637" t="s">
        <v>410</v>
      </c>
      <c r="C5637">
        <v>0</v>
      </c>
    </row>
    <row r="5638" spans="1:3" x14ac:dyDescent="0.3">
      <c r="A5638" t="s">
        <v>130</v>
      </c>
      <c r="B5638" t="s">
        <v>410</v>
      </c>
      <c r="C5638">
        <v>0</v>
      </c>
    </row>
    <row r="5639" spans="1:3" x14ac:dyDescent="0.3">
      <c r="A5639" t="s">
        <v>132</v>
      </c>
      <c r="B5639" t="s">
        <v>410</v>
      </c>
      <c r="C5639">
        <v>0</v>
      </c>
    </row>
    <row r="5640" spans="1:3" x14ac:dyDescent="0.3">
      <c r="A5640" t="s">
        <v>134</v>
      </c>
      <c r="B5640" t="s">
        <v>410</v>
      </c>
      <c r="C5640">
        <v>0</v>
      </c>
    </row>
    <row r="5641" spans="1:3" x14ac:dyDescent="0.3">
      <c r="A5641" t="s">
        <v>136</v>
      </c>
      <c r="B5641" t="s">
        <v>410</v>
      </c>
      <c r="C5641">
        <v>0</v>
      </c>
    </row>
    <row r="5642" spans="1:3" x14ac:dyDescent="0.3">
      <c r="A5642" t="s">
        <v>138</v>
      </c>
      <c r="B5642" t="s">
        <v>410</v>
      </c>
      <c r="C5642">
        <v>0</v>
      </c>
    </row>
    <row r="5643" spans="1:3" x14ac:dyDescent="0.3">
      <c r="A5643" t="s">
        <v>140</v>
      </c>
      <c r="B5643" t="s">
        <v>410</v>
      </c>
      <c r="C5643">
        <v>0</v>
      </c>
    </row>
    <row r="5644" spans="1:3" x14ac:dyDescent="0.3">
      <c r="A5644" t="s">
        <v>142</v>
      </c>
      <c r="B5644" t="s">
        <v>410</v>
      </c>
      <c r="C5644">
        <v>0</v>
      </c>
    </row>
    <row r="5645" spans="1:3" x14ac:dyDescent="0.3">
      <c r="A5645" t="s">
        <v>144</v>
      </c>
      <c r="B5645" t="s">
        <v>410</v>
      </c>
      <c r="C5645">
        <v>0</v>
      </c>
    </row>
    <row r="5646" spans="1:3" x14ac:dyDescent="0.3">
      <c r="A5646" t="s">
        <v>146</v>
      </c>
      <c r="B5646" t="s">
        <v>410</v>
      </c>
      <c r="C5646">
        <v>0</v>
      </c>
    </row>
    <row r="5647" spans="1:3" x14ac:dyDescent="0.3">
      <c r="A5647" t="s">
        <v>148</v>
      </c>
      <c r="B5647" t="s">
        <v>410</v>
      </c>
      <c r="C5647">
        <v>0</v>
      </c>
    </row>
    <row r="5648" spans="1:3" x14ac:dyDescent="0.3">
      <c r="A5648" t="s">
        <v>150</v>
      </c>
      <c r="B5648" t="s">
        <v>410</v>
      </c>
      <c r="C5648">
        <v>0</v>
      </c>
    </row>
    <row r="5649" spans="1:3" x14ac:dyDescent="0.3">
      <c r="A5649" t="s">
        <v>152</v>
      </c>
      <c r="B5649" t="s">
        <v>410</v>
      </c>
      <c r="C5649">
        <v>0</v>
      </c>
    </row>
    <row r="5650" spans="1:3" x14ac:dyDescent="0.3">
      <c r="A5650" t="s">
        <v>154</v>
      </c>
      <c r="B5650" t="s">
        <v>410</v>
      </c>
      <c r="C5650">
        <v>0</v>
      </c>
    </row>
    <row r="5651" spans="1:3" x14ac:dyDescent="0.3">
      <c r="A5651" t="s">
        <v>156</v>
      </c>
      <c r="B5651" t="s">
        <v>410</v>
      </c>
      <c r="C5651">
        <v>0</v>
      </c>
    </row>
    <row r="5652" spans="1:3" x14ac:dyDescent="0.3">
      <c r="A5652" t="s">
        <v>158</v>
      </c>
      <c r="B5652" t="s">
        <v>410</v>
      </c>
      <c r="C5652">
        <v>0</v>
      </c>
    </row>
    <row r="5653" spans="1:3" x14ac:dyDescent="0.3">
      <c r="A5653" t="s">
        <v>159</v>
      </c>
      <c r="B5653" t="s">
        <v>410</v>
      </c>
      <c r="C5653">
        <v>0</v>
      </c>
    </row>
    <row r="5654" spans="1:3" x14ac:dyDescent="0.3">
      <c r="A5654" t="s">
        <v>161</v>
      </c>
      <c r="B5654" t="s">
        <v>410</v>
      </c>
      <c r="C5654">
        <v>0</v>
      </c>
    </row>
    <row r="5655" spans="1:3" x14ac:dyDescent="0.3">
      <c r="A5655" t="s">
        <v>163</v>
      </c>
      <c r="B5655" t="s">
        <v>410</v>
      </c>
      <c r="C5655">
        <v>0</v>
      </c>
    </row>
    <row r="5656" spans="1:3" x14ac:dyDescent="0.3">
      <c r="A5656" t="s">
        <v>165</v>
      </c>
      <c r="B5656" t="s">
        <v>410</v>
      </c>
      <c r="C5656">
        <v>0</v>
      </c>
    </row>
    <row r="5657" spans="1:3" x14ac:dyDescent="0.3">
      <c r="A5657" t="s">
        <v>167</v>
      </c>
      <c r="B5657" t="s">
        <v>410</v>
      </c>
      <c r="C5657">
        <v>0</v>
      </c>
    </row>
    <row r="5658" spans="1:3" x14ac:dyDescent="0.3">
      <c r="A5658" t="s">
        <v>169</v>
      </c>
      <c r="B5658" t="s">
        <v>410</v>
      </c>
      <c r="C5658">
        <v>0</v>
      </c>
    </row>
    <row r="5659" spans="1:3" x14ac:dyDescent="0.3">
      <c r="A5659" t="s">
        <v>171</v>
      </c>
      <c r="B5659" t="s">
        <v>410</v>
      </c>
      <c r="C5659">
        <v>0</v>
      </c>
    </row>
    <row r="5660" spans="1:3" x14ac:dyDescent="0.3">
      <c r="A5660" t="s">
        <v>24</v>
      </c>
      <c r="B5660" t="s">
        <v>410</v>
      </c>
      <c r="C5660">
        <v>0</v>
      </c>
    </row>
    <row r="5661" spans="1:3" x14ac:dyDescent="0.3">
      <c r="A5661" t="s">
        <v>175</v>
      </c>
      <c r="B5661" t="s">
        <v>410</v>
      </c>
      <c r="C5661">
        <v>0</v>
      </c>
    </row>
    <row r="5662" spans="1:3" x14ac:dyDescent="0.3">
      <c r="A5662" t="s">
        <v>177</v>
      </c>
      <c r="B5662" t="s">
        <v>410</v>
      </c>
      <c r="C5662">
        <v>0</v>
      </c>
    </row>
    <row r="5663" spans="1:3" x14ac:dyDescent="0.3">
      <c r="A5663" t="s">
        <v>179</v>
      </c>
      <c r="B5663" t="s">
        <v>410</v>
      </c>
      <c r="C5663">
        <v>0</v>
      </c>
    </row>
    <row r="5664" spans="1:3" x14ac:dyDescent="0.3">
      <c r="A5664" t="s">
        <v>181</v>
      </c>
      <c r="B5664" t="s">
        <v>410</v>
      </c>
      <c r="C5664">
        <v>0</v>
      </c>
    </row>
    <row r="5665" spans="1:3" x14ac:dyDescent="0.3">
      <c r="A5665" t="s">
        <v>183</v>
      </c>
      <c r="B5665" t="s">
        <v>410</v>
      </c>
      <c r="C5665">
        <v>0</v>
      </c>
    </row>
    <row r="5666" spans="1:3" x14ac:dyDescent="0.3">
      <c r="A5666" t="s">
        <v>185</v>
      </c>
      <c r="B5666" t="s">
        <v>410</v>
      </c>
      <c r="C5666">
        <v>0</v>
      </c>
    </row>
    <row r="5667" spans="1:3" x14ac:dyDescent="0.3">
      <c r="A5667" t="s">
        <v>187</v>
      </c>
      <c r="B5667" t="s">
        <v>410</v>
      </c>
      <c r="C5667">
        <v>0</v>
      </c>
    </row>
    <row r="5668" spans="1:3" x14ac:dyDescent="0.3">
      <c r="A5668" t="s">
        <v>189</v>
      </c>
      <c r="B5668" t="s">
        <v>410</v>
      </c>
      <c r="C5668">
        <v>0</v>
      </c>
    </row>
    <row r="5669" spans="1:3" x14ac:dyDescent="0.3">
      <c r="A5669" t="s">
        <v>191</v>
      </c>
      <c r="B5669" t="s">
        <v>410</v>
      </c>
      <c r="C5669">
        <v>0</v>
      </c>
    </row>
    <row r="5670" spans="1:3" x14ac:dyDescent="0.3">
      <c r="A5670" t="s">
        <v>193</v>
      </c>
      <c r="B5670" t="s">
        <v>410</v>
      </c>
      <c r="C5670">
        <v>0</v>
      </c>
    </row>
    <row r="5671" spans="1:3" x14ac:dyDescent="0.3">
      <c r="A5671" t="s">
        <v>195</v>
      </c>
      <c r="B5671" t="s">
        <v>410</v>
      </c>
      <c r="C5671">
        <v>0</v>
      </c>
    </row>
    <row r="5672" spans="1:3" x14ac:dyDescent="0.3">
      <c r="A5672" t="s">
        <v>197</v>
      </c>
      <c r="B5672" t="s">
        <v>410</v>
      </c>
      <c r="C5672">
        <v>0</v>
      </c>
    </row>
    <row r="5673" spans="1:3" x14ac:dyDescent="0.3">
      <c r="A5673" t="s">
        <v>199</v>
      </c>
      <c r="B5673" t="s">
        <v>410</v>
      </c>
      <c r="C5673">
        <v>0</v>
      </c>
    </row>
    <row r="5674" spans="1:3" x14ac:dyDescent="0.3">
      <c r="A5674" t="s">
        <v>201</v>
      </c>
      <c r="B5674" t="s">
        <v>410</v>
      </c>
      <c r="C5674">
        <v>0</v>
      </c>
    </row>
    <row r="5675" spans="1:3" x14ac:dyDescent="0.3">
      <c r="A5675" t="s">
        <v>203</v>
      </c>
      <c r="B5675" t="s">
        <v>410</v>
      </c>
      <c r="C5675">
        <v>0</v>
      </c>
    </row>
    <row r="5676" spans="1:3" x14ac:dyDescent="0.3">
      <c r="A5676" t="s">
        <v>205</v>
      </c>
      <c r="B5676" t="s">
        <v>410</v>
      </c>
      <c r="C5676">
        <v>0</v>
      </c>
    </row>
    <row r="5677" spans="1:3" x14ac:dyDescent="0.3">
      <c r="A5677" t="s">
        <v>21</v>
      </c>
      <c r="B5677" t="s">
        <v>410</v>
      </c>
      <c r="C5677">
        <v>0</v>
      </c>
    </row>
    <row r="5678" spans="1:3" x14ac:dyDescent="0.3">
      <c r="A5678" t="s">
        <v>208</v>
      </c>
      <c r="B5678" t="s">
        <v>410</v>
      </c>
      <c r="C5678">
        <v>0</v>
      </c>
    </row>
    <row r="5679" spans="1:3" x14ac:dyDescent="0.3">
      <c r="A5679" t="s">
        <v>210</v>
      </c>
      <c r="B5679" t="s">
        <v>410</v>
      </c>
      <c r="C5679">
        <v>0</v>
      </c>
    </row>
    <row r="5680" spans="1:3" x14ac:dyDescent="0.3">
      <c r="A5680" t="s">
        <v>212</v>
      </c>
      <c r="B5680" t="s">
        <v>410</v>
      </c>
      <c r="C5680">
        <v>0</v>
      </c>
    </row>
    <row r="5681" spans="1:3" x14ac:dyDescent="0.3">
      <c r="A5681" t="s">
        <v>214</v>
      </c>
      <c r="B5681" t="s">
        <v>410</v>
      </c>
      <c r="C5681">
        <v>0</v>
      </c>
    </row>
    <row r="5682" spans="1:3" x14ac:dyDescent="0.3">
      <c r="A5682" t="s">
        <v>216</v>
      </c>
      <c r="B5682" t="s">
        <v>410</v>
      </c>
      <c r="C5682">
        <v>0</v>
      </c>
    </row>
    <row r="5683" spans="1:3" x14ac:dyDescent="0.3">
      <c r="A5683" t="s">
        <v>68</v>
      </c>
      <c r="B5683" t="s">
        <v>410</v>
      </c>
      <c r="C5683">
        <v>0</v>
      </c>
    </row>
    <row r="5684" spans="1:3" x14ac:dyDescent="0.3">
      <c r="A5684" t="s">
        <v>69</v>
      </c>
      <c r="B5684" t="s">
        <v>410</v>
      </c>
      <c r="C5684">
        <v>0</v>
      </c>
    </row>
    <row r="5685" spans="1:3" x14ac:dyDescent="0.3">
      <c r="A5685" t="s">
        <v>221</v>
      </c>
      <c r="B5685" t="s">
        <v>410</v>
      </c>
      <c r="C5685">
        <v>0</v>
      </c>
    </row>
    <row r="5686" spans="1:3" x14ac:dyDescent="0.3">
      <c r="A5686" t="s">
        <v>223</v>
      </c>
      <c r="B5686" t="s">
        <v>410</v>
      </c>
      <c r="C5686">
        <v>0</v>
      </c>
    </row>
    <row r="5687" spans="1:3" x14ac:dyDescent="0.3">
      <c r="A5687" t="s">
        <v>225</v>
      </c>
      <c r="B5687" t="s">
        <v>410</v>
      </c>
      <c r="C5687">
        <v>0</v>
      </c>
    </row>
    <row r="5688" spans="1:3" x14ac:dyDescent="0.3">
      <c r="A5688" t="s">
        <v>28</v>
      </c>
      <c r="B5688" t="s">
        <v>410</v>
      </c>
      <c r="C5688">
        <v>0</v>
      </c>
    </row>
    <row r="5689" spans="1:3" x14ac:dyDescent="0.3">
      <c r="A5689" t="s">
        <v>229</v>
      </c>
      <c r="B5689" t="s">
        <v>410</v>
      </c>
      <c r="C5689">
        <v>0</v>
      </c>
    </row>
    <row r="5690" spans="1:3" x14ac:dyDescent="0.3">
      <c r="A5690" t="s">
        <v>231</v>
      </c>
      <c r="B5690" t="s">
        <v>410</v>
      </c>
      <c r="C5690">
        <v>0</v>
      </c>
    </row>
    <row r="5691" spans="1:3" x14ac:dyDescent="0.3">
      <c r="A5691" t="s">
        <v>233</v>
      </c>
      <c r="B5691" t="s">
        <v>410</v>
      </c>
      <c r="C5691">
        <v>0</v>
      </c>
    </row>
    <row r="5692" spans="1:3" x14ac:dyDescent="0.3">
      <c r="A5692" t="s">
        <v>235</v>
      </c>
      <c r="B5692" t="s">
        <v>410</v>
      </c>
      <c r="C5692">
        <v>0</v>
      </c>
    </row>
    <row r="5693" spans="1:3" x14ac:dyDescent="0.3">
      <c r="A5693" t="s">
        <v>237</v>
      </c>
      <c r="B5693" t="s">
        <v>410</v>
      </c>
      <c r="C5693">
        <v>0</v>
      </c>
    </row>
    <row r="5694" spans="1:3" x14ac:dyDescent="0.3">
      <c r="A5694" t="s">
        <v>239</v>
      </c>
      <c r="B5694" t="s">
        <v>410</v>
      </c>
      <c r="C5694">
        <v>0</v>
      </c>
    </row>
    <row r="5695" spans="1:3" x14ac:dyDescent="0.3">
      <c r="A5695" t="s">
        <v>241</v>
      </c>
      <c r="B5695" t="s">
        <v>410</v>
      </c>
      <c r="C5695">
        <v>0</v>
      </c>
    </row>
    <row r="5696" spans="1:3" x14ac:dyDescent="0.3">
      <c r="A5696" t="s">
        <v>243</v>
      </c>
      <c r="B5696" t="s">
        <v>410</v>
      </c>
      <c r="C5696">
        <v>0</v>
      </c>
    </row>
    <row r="5697" spans="1:3" x14ac:dyDescent="0.3">
      <c r="A5697" t="s">
        <v>245</v>
      </c>
      <c r="B5697" t="s">
        <v>410</v>
      </c>
      <c r="C5697">
        <v>0</v>
      </c>
    </row>
    <row r="5698" spans="1:3" x14ac:dyDescent="0.3">
      <c r="A5698" t="s">
        <v>247</v>
      </c>
      <c r="B5698" t="s">
        <v>410</v>
      </c>
      <c r="C5698">
        <v>0</v>
      </c>
    </row>
    <row r="5699" spans="1:3" x14ac:dyDescent="0.3">
      <c r="A5699" t="s">
        <v>67</v>
      </c>
      <c r="B5699" t="s">
        <v>410</v>
      </c>
      <c r="C5699">
        <v>0</v>
      </c>
    </row>
    <row r="5700" spans="1:3" x14ac:dyDescent="0.3">
      <c r="A5700" t="s">
        <v>250</v>
      </c>
      <c r="B5700" t="s">
        <v>410</v>
      </c>
      <c r="C5700">
        <v>0</v>
      </c>
    </row>
    <row r="5701" spans="1:3" x14ac:dyDescent="0.3">
      <c r="A5701" t="s">
        <v>252</v>
      </c>
      <c r="B5701" t="s">
        <v>410</v>
      </c>
      <c r="C5701">
        <v>0</v>
      </c>
    </row>
    <row r="5702" spans="1:3" x14ac:dyDescent="0.3">
      <c r="A5702" t="s">
        <v>7</v>
      </c>
      <c r="B5702" t="s">
        <v>410</v>
      </c>
      <c r="C5702">
        <v>0</v>
      </c>
    </row>
    <row r="5703" spans="1:3" x14ac:dyDescent="0.3">
      <c r="A5703" t="s">
        <v>114</v>
      </c>
      <c r="B5703" t="s">
        <v>412</v>
      </c>
      <c r="C5703">
        <v>0</v>
      </c>
    </row>
    <row r="5704" spans="1:3" x14ac:dyDescent="0.3">
      <c r="A5704" t="s">
        <v>116</v>
      </c>
      <c r="B5704" t="s">
        <v>412</v>
      </c>
      <c r="C5704">
        <v>0</v>
      </c>
    </row>
    <row r="5705" spans="1:3" x14ac:dyDescent="0.3">
      <c r="A5705" t="s">
        <v>117</v>
      </c>
      <c r="B5705" t="s">
        <v>412</v>
      </c>
      <c r="C5705">
        <v>0</v>
      </c>
    </row>
    <row r="5706" spans="1:3" x14ac:dyDescent="0.3">
      <c r="A5706" t="s">
        <v>119</v>
      </c>
      <c r="B5706" t="s">
        <v>412</v>
      </c>
      <c r="C5706">
        <v>0</v>
      </c>
    </row>
    <row r="5707" spans="1:3" x14ac:dyDescent="0.3">
      <c r="A5707" t="s">
        <v>121</v>
      </c>
      <c r="B5707" t="s">
        <v>412</v>
      </c>
      <c r="C5707">
        <v>0</v>
      </c>
    </row>
    <row r="5708" spans="1:3" x14ac:dyDescent="0.3">
      <c r="A5708" t="s">
        <v>123</v>
      </c>
      <c r="B5708" t="s">
        <v>412</v>
      </c>
      <c r="C5708">
        <v>0</v>
      </c>
    </row>
    <row r="5709" spans="1:3" x14ac:dyDescent="0.3">
      <c r="A5709" t="s">
        <v>125</v>
      </c>
      <c r="B5709" t="s">
        <v>412</v>
      </c>
      <c r="C5709">
        <v>0</v>
      </c>
    </row>
    <row r="5710" spans="1:3" x14ac:dyDescent="0.3">
      <c r="A5710" t="s">
        <v>126</v>
      </c>
      <c r="B5710" t="s">
        <v>412</v>
      </c>
      <c r="C5710">
        <v>0</v>
      </c>
    </row>
    <row r="5711" spans="1:3" x14ac:dyDescent="0.3">
      <c r="A5711" t="s">
        <v>128</v>
      </c>
      <c r="B5711" t="s">
        <v>412</v>
      </c>
      <c r="C5711">
        <v>0</v>
      </c>
    </row>
    <row r="5712" spans="1:3" x14ac:dyDescent="0.3">
      <c r="A5712" t="s">
        <v>130</v>
      </c>
      <c r="B5712" t="s">
        <v>412</v>
      </c>
      <c r="C5712">
        <v>0</v>
      </c>
    </row>
    <row r="5713" spans="1:3" x14ac:dyDescent="0.3">
      <c r="A5713" t="s">
        <v>132</v>
      </c>
      <c r="B5713" t="s">
        <v>412</v>
      </c>
      <c r="C5713">
        <v>0</v>
      </c>
    </row>
    <row r="5714" spans="1:3" x14ac:dyDescent="0.3">
      <c r="A5714" t="s">
        <v>134</v>
      </c>
      <c r="B5714" t="s">
        <v>412</v>
      </c>
      <c r="C5714">
        <v>0</v>
      </c>
    </row>
    <row r="5715" spans="1:3" x14ac:dyDescent="0.3">
      <c r="A5715" t="s">
        <v>136</v>
      </c>
      <c r="B5715" t="s">
        <v>412</v>
      </c>
      <c r="C5715">
        <v>0</v>
      </c>
    </row>
    <row r="5716" spans="1:3" x14ac:dyDescent="0.3">
      <c r="A5716" t="s">
        <v>138</v>
      </c>
      <c r="B5716" t="s">
        <v>412</v>
      </c>
      <c r="C5716">
        <v>0</v>
      </c>
    </row>
    <row r="5717" spans="1:3" x14ac:dyDescent="0.3">
      <c r="A5717" t="s">
        <v>140</v>
      </c>
      <c r="B5717" t="s">
        <v>412</v>
      </c>
      <c r="C5717">
        <v>0</v>
      </c>
    </row>
    <row r="5718" spans="1:3" x14ac:dyDescent="0.3">
      <c r="A5718" t="s">
        <v>142</v>
      </c>
      <c r="B5718" t="s">
        <v>412</v>
      </c>
      <c r="C5718">
        <v>0</v>
      </c>
    </row>
    <row r="5719" spans="1:3" x14ac:dyDescent="0.3">
      <c r="A5719" t="s">
        <v>144</v>
      </c>
      <c r="B5719" t="s">
        <v>412</v>
      </c>
      <c r="C5719">
        <v>0</v>
      </c>
    </row>
    <row r="5720" spans="1:3" x14ac:dyDescent="0.3">
      <c r="A5720" t="s">
        <v>146</v>
      </c>
      <c r="B5720" t="s">
        <v>412</v>
      </c>
      <c r="C5720">
        <v>0</v>
      </c>
    </row>
    <row r="5721" spans="1:3" x14ac:dyDescent="0.3">
      <c r="A5721" t="s">
        <v>148</v>
      </c>
      <c r="B5721" t="s">
        <v>412</v>
      </c>
      <c r="C5721">
        <v>0</v>
      </c>
    </row>
    <row r="5722" spans="1:3" x14ac:dyDescent="0.3">
      <c r="A5722" t="s">
        <v>150</v>
      </c>
      <c r="B5722" t="s">
        <v>412</v>
      </c>
      <c r="C5722">
        <v>0</v>
      </c>
    </row>
    <row r="5723" spans="1:3" x14ac:dyDescent="0.3">
      <c r="A5723" t="s">
        <v>152</v>
      </c>
      <c r="B5723" t="s">
        <v>412</v>
      </c>
      <c r="C5723">
        <v>0</v>
      </c>
    </row>
    <row r="5724" spans="1:3" x14ac:dyDescent="0.3">
      <c r="A5724" t="s">
        <v>154</v>
      </c>
      <c r="B5724" t="s">
        <v>412</v>
      </c>
      <c r="C5724">
        <v>0</v>
      </c>
    </row>
    <row r="5725" spans="1:3" x14ac:dyDescent="0.3">
      <c r="A5725" t="s">
        <v>156</v>
      </c>
      <c r="B5725" t="s">
        <v>412</v>
      </c>
      <c r="C5725">
        <v>0</v>
      </c>
    </row>
    <row r="5726" spans="1:3" x14ac:dyDescent="0.3">
      <c r="A5726" t="s">
        <v>158</v>
      </c>
      <c r="B5726" t="s">
        <v>412</v>
      </c>
      <c r="C5726">
        <v>0</v>
      </c>
    </row>
    <row r="5727" spans="1:3" x14ac:dyDescent="0.3">
      <c r="A5727" t="s">
        <v>159</v>
      </c>
      <c r="B5727" t="s">
        <v>412</v>
      </c>
      <c r="C5727">
        <v>0</v>
      </c>
    </row>
    <row r="5728" spans="1:3" x14ac:dyDescent="0.3">
      <c r="A5728" t="s">
        <v>161</v>
      </c>
      <c r="B5728" t="s">
        <v>412</v>
      </c>
      <c r="C5728">
        <v>0</v>
      </c>
    </row>
    <row r="5729" spans="1:3" x14ac:dyDescent="0.3">
      <c r="A5729" t="s">
        <v>163</v>
      </c>
      <c r="B5729" t="s">
        <v>412</v>
      </c>
      <c r="C5729">
        <v>0</v>
      </c>
    </row>
    <row r="5730" spans="1:3" x14ac:dyDescent="0.3">
      <c r="A5730" t="s">
        <v>165</v>
      </c>
      <c r="B5730" t="s">
        <v>412</v>
      </c>
      <c r="C5730">
        <v>0</v>
      </c>
    </row>
    <row r="5731" spans="1:3" x14ac:dyDescent="0.3">
      <c r="A5731" t="s">
        <v>167</v>
      </c>
      <c r="B5731" t="s">
        <v>412</v>
      </c>
      <c r="C5731">
        <v>0</v>
      </c>
    </row>
    <row r="5732" spans="1:3" x14ac:dyDescent="0.3">
      <c r="A5732" t="s">
        <v>169</v>
      </c>
      <c r="B5732" t="s">
        <v>412</v>
      </c>
      <c r="C5732">
        <v>0</v>
      </c>
    </row>
    <row r="5733" spans="1:3" x14ac:dyDescent="0.3">
      <c r="A5733" t="s">
        <v>171</v>
      </c>
      <c r="B5733" t="s">
        <v>412</v>
      </c>
      <c r="C5733">
        <v>0</v>
      </c>
    </row>
    <row r="5734" spans="1:3" x14ac:dyDescent="0.3">
      <c r="A5734" t="s">
        <v>24</v>
      </c>
      <c r="B5734" t="s">
        <v>412</v>
      </c>
      <c r="C5734">
        <v>0</v>
      </c>
    </row>
    <row r="5735" spans="1:3" x14ac:dyDescent="0.3">
      <c r="A5735" t="s">
        <v>175</v>
      </c>
      <c r="B5735" t="s">
        <v>412</v>
      </c>
      <c r="C5735">
        <v>0</v>
      </c>
    </row>
    <row r="5736" spans="1:3" x14ac:dyDescent="0.3">
      <c r="A5736" t="s">
        <v>177</v>
      </c>
      <c r="B5736" t="s">
        <v>412</v>
      </c>
      <c r="C5736">
        <v>0</v>
      </c>
    </row>
    <row r="5737" spans="1:3" x14ac:dyDescent="0.3">
      <c r="A5737" t="s">
        <v>179</v>
      </c>
      <c r="B5737" t="s">
        <v>412</v>
      </c>
      <c r="C5737">
        <v>0</v>
      </c>
    </row>
    <row r="5738" spans="1:3" x14ac:dyDescent="0.3">
      <c r="A5738" t="s">
        <v>181</v>
      </c>
      <c r="B5738" t="s">
        <v>412</v>
      </c>
      <c r="C5738">
        <v>0</v>
      </c>
    </row>
    <row r="5739" spans="1:3" x14ac:dyDescent="0.3">
      <c r="A5739" t="s">
        <v>183</v>
      </c>
      <c r="B5739" t="s">
        <v>412</v>
      </c>
      <c r="C5739">
        <v>0</v>
      </c>
    </row>
    <row r="5740" spans="1:3" x14ac:dyDescent="0.3">
      <c r="A5740" t="s">
        <v>185</v>
      </c>
      <c r="B5740" t="s">
        <v>412</v>
      </c>
      <c r="C5740">
        <v>0</v>
      </c>
    </row>
    <row r="5741" spans="1:3" x14ac:dyDescent="0.3">
      <c r="A5741" t="s">
        <v>187</v>
      </c>
      <c r="B5741" t="s">
        <v>412</v>
      </c>
      <c r="C5741">
        <v>0</v>
      </c>
    </row>
    <row r="5742" spans="1:3" x14ac:dyDescent="0.3">
      <c r="A5742" t="s">
        <v>189</v>
      </c>
      <c r="B5742" t="s">
        <v>412</v>
      </c>
      <c r="C5742">
        <v>0</v>
      </c>
    </row>
    <row r="5743" spans="1:3" x14ac:dyDescent="0.3">
      <c r="A5743" t="s">
        <v>191</v>
      </c>
      <c r="B5743" t="s">
        <v>412</v>
      </c>
      <c r="C5743">
        <v>0</v>
      </c>
    </row>
    <row r="5744" spans="1:3" x14ac:dyDescent="0.3">
      <c r="A5744" t="s">
        <v>193</v>
      </c>
      <c r="B5744" t="s">
        <v>412</v>
      </c>
      <c r="C5744">
        <v>0</v>
      </c>
    </row>
    <row r="5745" spans="1:3" x14ac:dyDescent="0.3">
      <c r="A5745" t="s">
        <v>195</v>
      </c>
      <c r="B5745" t="s">
        <v>412</v>
      </c>
      <c r="C5745">
        <v>0</v>
      </c>
    </row>
    <row r="5746" spans="1:3" x14ac:dyDescent="0.3">
      <c r="A5746" t="s">
        <v>197</v>
      </c>
      <c r="B5746" t="s">
        <v>412</v>
      </c>
      <c r="C5746">
        <v>0</v>
      </c>
    </row>
    <row r="5747" spans="1:3" x14ac:dyDescent="0.3">
      <c r="A5747" t="s">
        <v>199</v>
      </c>
      <c r="B5747" t="s">
        <v>412</v>
      </c>
      <c r="C5747">
        <v>0</v>
      </c>
    </row>
    <row r="5748" spans="1:3" x14ac:dyDescent="0.3">
      <c r="A5748" t="s">
        <v>201</v>
      </c>
      <c r="B5748" t="s">
        <v>412</v>
      </c>
      <c r="C5748">
        <v>0</v>
      </c>
    </row>
    <row r="5749" spans="1:3" x14ac:dyDescent="0.3">
      <c r="A5749" t="s">
        <v>203</v>
      </c>
      <c r="B5749" t="s">
        <v>412</v>
      </c>
      <c r="C5749">
        <v>0</v>
      </c>
    </row>
    <row r="5750" spans="1:3" x14ac:dyDescent="0.3">
      <c r="A5750" t="s">
        <v>205</v>
      </c>
      <c r="B5750" t="s">
        <v>412</v>
      </c>
      <c r="C5750">
        <v>0</v>
      </c>
    </row>
    <row r="5751" spans="1:3" x14ac:dyDescent="0.3">
      <c r="A5751" t="s">
        <v>21</v>
      </c>
      <c r="B5751" t="s">
        <v>412</v>
      </c>
      <c r="C5751">
        <v>0</v>
      </c>
    </row>
    <row r="5752" spans="1:3" x14ac:dyDescent="0.3">
      <c r="A5752" t="s">
        <v>208</v>
      </c>
      <c r="B5752" t="s">
        <v>412</v>
      </c>
      <c r="C5752">
        <v>0</v>
      </c>
    </row>
    <row r="5753" spans="1:3" x14ac:dyDescent="0.3">
      <c r="A5753" t="s">
        <v>210</v>
      </c>
      <c r="B5753" t="s">
        <v>412</v>
      </c>
      <c r="C5753">
        <v>0</v>
      </c>
    </row>
    <row r="5754" spans="1:3" x14ac:dyDescent="0.3">
      <c r="A5754" t="s">
        <v>212</v>
      </c>
      <c r="B5754" t="s">
        <v>412</v>
      </c>
      <c r="C5754">
        <v>0</v>
      </c>
    </row>
    <row r="5755" spans="1:3" x14ac:dyDescent="0.3">
      <c r="A5755" t="s">
        <v>214</v>
      </c>
      <c r="B5755" t="s">
        <v>412</v>
      </c>
      <c r="C5755">
        <v>0</v>
      </c>
    </row>
    <row r="5756" spans="1:3" x14ac:dyDescent="0.3">
      <c r="A5756" t="s">
        <v>216</v>
      </c>
      <c r="B5756" t="s">
        <v>412</v>
      </c>
      <c r="C5756">
        <v>0</v>
      </c>
    </row>
    <row r="5757" spans="1:3" x14ac:dyDescent="0.3">
      <c r="A5757" t="s">
        <v>68</v>
      </c>
      <c r="B5757" t="s">
        <v>412</v>
      </c>
      <c r="C5757">
        <v>0</v>
      </c>
    </row>
    <row r="5758" spans="1:3" x14ac:dyDescent="0.3">
      <c r="A5758" t="s">
        <v>69</v>
      </c>
      <c r="B5758" t="s">
        <v>412</v>
      </c>
      <c r="C5758">
        <v>0</v>
      </c>
    </row>
    <row r="5759" spans="1:3" x14ac:dyDescent="0.3">
      <c r="A5759" t="s">
        <v>221</v>
      </c>
      <c r="B5759" t="s">
        <v>412</v>
      </c>
      <c r="C5759">
        <v>0</v>
      </c>
    </row>
    <row r="5760" spans="1:3" x14ac:dyDescent="0.3">
      <c r="A5760" t="s">
        <v>223</v>
      </c>
      <c r="B5760" t="s">
        <v>412</v>
      </c>
      <c r="C5760">
        <v>0</v>
      </c>
    </row>
    <row r="5761" spans="1:3" x14ac:dyDescent="0.3">
      <c r="A5761" t="s">
        <v>225</v>
      </c>
      <c r="B5761" t="s">
        <v>412</v>
      </c>
      <c r="C5761">
        <v>0</v>
      </c>
    </row>
    <row r="5762" spans="1:3" x14ac:dyDescent="0.3">
      <c r="A5762" t="s">
        <v>28</v>
      </c>
      <c r="B5762" t="s">
        <v>412</v>
      </c>
      <c r="C5762">
        <v>0</v>
      </c>
    </row>
    <row r="5763" spans="1:3" x14ac:dyDescent="0.3">
      <c r="A5763" t="s">
        <v>229</v>
      </c>
      <c r="B5763" t="s">
        <v>412</v>
      </c>
      <c r="C5763">
        <v>0</v>
      </c>
    </row>
    <row r="5764" spans="1:3" x14ac:dyDescent="0.3">
      <c r="A5764" t="s">
        <v>231</v>
      </c>
      <c r="B5764" t="s">
        <v>412</v>
      </c>
      <c r="C5764">
        <v>0</v>
      </c>
    </row>
    <row r="5765" spans="1:3" x14ac:dyDescent="0.3">
      <c r="A5765" t="s">
        <v>233</v>
      </c>
      <c r="B5765" t="s">
        <v>412</v>
      </c>
      <c r="C5765">
        <v>0</v>
      </c>
    </row>
    <row r="5766" spans="1:3" x14ac:dyDescent="0.3">
      <c r="A5766" t="s">
        <v>235</v>
      </c>
      <c r="B5766" t="s">
        <v>412</v>
      </c>
      <c r="C5766">
        <v>0</v>
      </c>
    </row>
    <row r="5767" spans="1:3" x14ac:dyDescent="0.3">
      <c r="A5767" t="s">
        <v>237</v>
      </c>
      <c r="B5767" t="s">
        <v>412</v>
      </c>
      <c r="C5767">
        <v>0</v>
      </c>
    </row>
    <row r="5768" spans="1:3" x14ac:dyDescent="0.3">
      <c r="A5768" t="s">
        <v>239</v>
      </c>
      <c r="B5768" t="s">
        <v>412</v>
      </c>
      <c r="C5768">
        <v>0</v>
      </c>
    </row>
    <row r="5769" spans="1:3" x14ac:dyDescent="0.3">
      <c r="A5769" t="s">
        <v>241</v>
      </c>
      <c r="B5769" t="s">
        <v>412</v>
      </c>
      <c r="C5769">
        <v>0</v>
      </c>
    </row>
    <row r="5770" spans="1:3" x14ac:dyDescent="0.3">
      <c r="A5770" t="s">
        <v>243</v>
      </c>
      <c r="B5770" t="s">
        <v>412</v>
      </c>
      <c r="C5770">
        <v>0</v>
      </c>
    </row>
    <row r="5771" spans="1:3" x14ac:dyDescent="0.3">
      <c r="A5771" t="s">
        <v>245</v>
      </c>
      <c r="B5771" t="s">
        <v>412</v>
      </c>
      <c r="C5771">
        <v>0</v>
      </c>
    </row>
    <row r="5772" spans="1:3" x14ac:dyDescent="0.3">
      <c r="A5772" t="s">
        <v>247</v>
      </c>
      <c r="B5772" t="s">
        <v>412</v>
      </c>
      <c r="C5772">
        <v>0</v>
      </c>
    </row>
    <row r="5773" spans="1:3" x14ac:dyDescent="0.3">
      <c r="A5773" t="s">
        <v>67</v>
      </c>
      <c r="B5773" t="s">
        <v>412</v>
      </c>
      <c r="C5773">
        <v>0</v>
      </c>
    </row>
    <row r="5774" spans="1:3" x14ac:dyDescent="0.3">
      <c r="A5774" t="s">
        <v>250</v>
      </c>
      <c r="B5774" t="s">
        <v>412</v>
      </c>
      <c r="C5774">
        <v>0</v>
      </c>
    </row>
    <row r="5775" spans="1:3" x14ac:dyDescent="0.3">
      <c r="A5775" t="s">
        <v>252</v>
      </c>
      <c r="B5775" t="s">
        <v>412</v>
      </c>
      <c r="C5775">
        <v>0</v>
      </c>
    </row>
    <row r="5776" spans="1:3" x14ac:dyDescent="0.3">
      <c r="A5776" t="s">
        <v>7</v>
      </c>
      <c r="B5776" t="s">
        <v>412</v>
      </c>
      <c r="C5776">
        <v>0</v>
      </c>
    </row>
    <row r="5777" spans="1:3" x14ac:dyDescent="0.3">
      <c r="A5777" t="s">
        <v>114</v>
      </c>
      <c r="B5777" t="s">
        <v>414</v>
      </c>
      <c r="C5777">
        <v>0</v>
      </c>
    </row>
    <row r="5778" spans="1:3" x14ac:dyDescent="0.3">
      <c r="A5778" t="s">
        <v>116</v>
      </c>
      <c r="B5778" t="s">
        <v>414</v>
      </c>
      <c r="C5778">
        <v>0</v>
      </c>
    </row>
    <row r="5779" spans="1:3" x14ac:dyDescent="0.3">
      <c r="A5779" t="s">
        <v>117</v>
      </c>
      <c r="B5779" t="s">
        <v>414</v>
      </c>
      <c r="C5779">
        <v>0</v>
      </c>
    </row>
    <row r="5780" spans="1:3" x14ac:dyDescent="0.3">
      <c r="A5780" t="s">
        <v>119</v>
      </c>
      <c r="B5780" t="s">
        <v>414</v>
      </c>
      <c r="C5780">
        <v>0</v>
      </c>
    </row>
    <row r="5781" spans="1:3" x14ac:dyDescent="0.3">
      <c r="A5781" t="s">
        <v>121</v>
      </c>
      <c r="B5781" t="s">
        <v>414</v>
      </c>
      <c r="C5781">
        <v>0</v>
      </c>
    </row>
    <row r="5782" spans="1:3" x14ac:dyDescent="0.3">
      <c r="A5782" t="s">
        <v>123</v>
      </c>
      <c r="B5782" t="s">
        <v>414</v>
      </c>
      <c r="C5782">
        <v>0</v>
      </c>
    </row>
    <row r="5783" spans="1:3" x14ac:dyDescent="0.3">
      <c r="A5783" t="s">
        <v>125</v>
      </c>
      <c r="B5783" t="s">
        <v>414</v>
      </c>
      <c r="C5783">
        <v>0</v>
      </c>
    </row>
    <row r="5784" spans="1:3" x14ac:dyDescent="0.3">
      <c r="A5784" t="s">
        <v>126</v>
      </c>
      <c r="B5784" t="s">
        <v>414</v>
      </c>
      <c r="C5784">
        <v>0</v>
      </c>
    </row>
    <row r="5785" spans="1:3" x14ac:dyDescent="0.3">
      <c r="A5785" t="s">
        <v>128</v>
      </c>
      <c r="B5785" t="s">
        <v>414</v>
      </c>
      <c r="C5785">
        <v>0</v>
      </c>
    </row>
    <row r="5786" spans="1:3" x14ac:dyDescent="0.3">
      <c r="A5786" t="s">
        <v>130</v>
      </c>
      <c r="B5786" t="s">
        <v>414</v>
      </c>
      <c r="C5786">
        <v>0</v>
      </c>
    </row>
    <row r="5787" spans="1:3" x14ac:dyDescent="0.3">
      <c r="A5787" t="s">
        <v>132</v>
      </c>
      <c r="B5787" t="s">
        <v>414</v>
      </c>
      <c r="C5787">
        <v>0</v>
      </c>
    </row>
    <row r="5788" spans="1:3" x14ac:dyDescent="0.3">
      <c r="A5788" t="s">
        <v>134</v>
      </c>
      <c r="B5788" t="s">
        <v>414</v>
      </c>
      <c r="C5788">
        <v>0</v>
      </c>
    </row>
    <row r="5789" spans="1:3" x14ac:dyDescent="0.3">
      <c r="A5789" t="s">
        <v>136</v>
      </c>
      <c r="B5789" t="s">
        <v>414</v>
      </c>
      <c r="C5789">
        <v>0</v>
      </c>
    </row>
    <row r="5790" spans="1:3" x14ac:dyDescent="0.3">
      <c r="A5790" t="s">
        <v>138</v>
      </c>
      <c r="B5790" t="s">
        <v>414</v>
      </c>
      <c r="C5790">
        <v>0</v>
      </c>
    </row>
    <row r="5791" spans="1:3" x14ac:dyDescent="0.3">
      <c r="A5791" t="s">
        <v>142</v>
      </c>
      <c r="B5791" t="s">
        <v>414</v>
      </c>
      <c r="C5791">
        <v>0</v>
      </c>
    </row>
    <row r="5792" spans="1:3" x14ac:dyDescent="0.3">
      <c r="A5792" t="s">
        <v>150</v>
      </c>
      <c r="B5792" t="s">
        <v>414</v>
      </c>
      <c r="C5792">
        <v>0</v>
      </c>
    </row>
    <row r="5793" spans="1:3" x14ac:dyDescent="0.3">
      <c r="A5793" t="s">
        <v>152</v>
      </c>
      <c r="B5793" t="s">
        <v>414</v>
      </c>
      <c r="C5793">
        <v>0</v>
      </c>
    </row>
    <row r="5794" spans="1:3" x14ac:dyDescent="0.3">
      <c r="A5794" t="s">
        <v>154</v>
      </c>
      <c r="B5794" t="s">
        <v>414</v>
      </c>
      <c r="C5794">
        <v>0</v>
      </c>
    </row>
    <row r="5795" spans="1:3" x14ac:dyDescent="0.3">
      <c r="A5795" t="s">
        <v>156</v>
      </c>
      <c r="B5795" t="s">
        <v>414</v>
      </c>
      <c r="C5795">
        <v>0</v>
      </c>
    </row>
    <row r="5796" spans="1:3" x14ac:dyDescent="0.3">
      <c r="A5796" t="s">
        <v>158</v>
      </c>
      <c r="B5796" t="s">
        <v>414</v>
      </c>
      <c r="C5796">
        <v>0</v>
      </c>
    </row>
    <row r="5797" spans="1:3" x14ac:dyDescent="0.3">
      <c r="A5797" t="s">
        <v>159</v>
      </c>
      <c r="B5797" t="s">
        <v>414</v>
      </c>
      <c r="C5797">
        <v>0</v>
      </c>
    </row>
    <row r="5798" spans="1:3" x14ac:dyDescent="0.3">
      <c r="A5798" t="s">
        <v>161</v>
      </c>
      <c r="B5798" t="s">
        <v>414</v>
      </c>
      <c r="C5798">
        <v>0</v>
      </c>
    </row>
    <row r="5799" spans="1:3" x14ac:dyDescent="0.3">
      <c r="A5799" t="s">
        <v>163</v>
      </c>
      <c r="B5799" t="s">
        <v>414</v>
      </c>
      <c r="C5799">
        <v>0</v>
      </c>
    </row>
    <row r="5800" spans="1:3" x14ac:dyDescent="0.3">
      <c r="A5800" t="s">
        <v>165</v>
      </c>
      <c r="B5800" t="s">
        <v>414</v>
      </c>
      <c r="C5800">
        <v>0</v>
      </c>
    </row>
    <row r="5801" spans="1:3" x14ac:dyDescent="0.3">
      <c r="A5801" t="s">
        <v>167</v>
      </c>
      <c r="B5801" t="s">
        <v>414</v>
      </c>
      <c r="C5801">
        <v>0</v>
      </c>
    </row>
    <row r="5802" spans="1:3" x14ac:dyDescent="0.3">
      <c r="A5802" t="s">
        <v>169</v>
      </c>
      <c r="B5802" t="s">
        <v>414</v>
      </c>
      <c r="C5802">
        <v>0</v>
      </c>
    </row>
    <row r="5803" spans="1:3" x14ac:dyDescent="0.3">
      <c r="A5803" t="s">
        <v>171</v>
      </c>
      <c r="B5803" t="s">
        <v>414</v>
      </c>
      <c r="C5803">
        <v>0</v>
      </c>
    </row>
    <row r="5804" spans="1:3" x14ac:dyDescent="0.3">
      <c r="A5804" t="s">
        <v>24</v>
      </c>
      <c r="B5804" t="s">
        <v>414</v>
      </c>
      <c r="C5804">
        <v>0</v>
      </c>
    </row>
    <row r="5805" spans="1:3" x14ac:dyDescent="0.3">
      <c r="A5805" t="s">
        <v>175</v>
      </c>
      <c r="B5805" t="s">
        <v>414</v>
      </c>
      <c r="C5805">
        <v>0</v>
      </c>
    </row>
    <row r="5806" spans="1:3" x14ac:dyDescent="0.3">
      <c r="A5806" t="s">
        <v>177</v>
      </c>
      <c r="B5806" t="s">
        <v>414</v>
      </c>
      <c r="C5806">
        <v>0</v>
      </c>
    </row>
    <row r="5807" spans="1:3" x14ac:dyDescent="0.3">
      <c r="A5807" t="s">
        <v>179</v>
      </c>
      <c r="B5807" t="s">
        <v>414</v>
      </c>
      <c r="C5807">
        <v>0</v>
      </c>
    </row>
    <row r="5808" spans="1:3" x14ac:dyDescent="0.3">
      <c r="A5808" t="s">
        <v>181</v>
      </c>
      <c r="B5808" t="s">
        <v>414</v>
      </c>
      <c r="C5808">
        <v>0</v>
      </c>
    </row>
    <row r="5809" spans="1:3" x14ac:dyDescent="0.3">
      <c r="A5809" t="s">
        <v>183</v>
      </c>
      <c r="B5809" t="s">
        <v>414</v>
      </c>
      <c r="C5809">
        <v>0</v>
      </c>
    </row>
    <row r="5810" spans="1:3" x14ac:dyDescent="0.3">
      <c r="A5810" t="s">
        <v>185</v>
      </c>
      <c r="B5810" t="s">
        <v>414</v>
      </c>
      <c r="C5810">
        <v>0</v>
      </c>
    </row>
    <row r="5811" spans="1:3" x14ac:dyDescent="0.3">
      <c r="A5811" t="s">
        <v>187</v>
      </c>
      <c r="B5811" t="s">
        <v>414</v>
      </c>
      <c r="C5811">
        <v>0</v>
      </c>
    </row>
    <row r="5812" spans="1:3" x14ac:dyDescent="0.3">
      <c r="A5812" t="s">
        <v>189</v>
      </c>
      <c r="B5812" t="s">
        <v>414</v>
      </c>
      <c r="C5812">
        <v>0</v>
      </c>
    </row>
    <row r="5813" spans="1:3" x14ac:dyDescent="0.3">
      <c r="A5813" t="s">
        <v>191</v>
      </c>
      <c r="B5813" t="s">
        <v>414</v>
      </c>
      <c r="C5813">
        <v>0</v>
      </c>
    </row>
    <row r="5814" spans="1:3" x14ac:dyDescent="0.3">
      <c r="A5814" t="s">
        <v>193</v>
      </c>
      <c r="B5814" t="s">
        <v>414</v>
      </c>
      <c r="C5814">
        <v>0</v>
      </c>
    </row>
    <row r="5815" spans="1:3" x14ac:dyDescent="0.3">
      <c r="A5815" t="s">
        <v>195</v>
      </c>
      <c r="B5815" t="s">
        <v>414</v>
      </c>
      <c r="C5815">
        <v>0</v>
      </c>
    </row>
    <row r="5816" spans="1:3" x14ac:dyDescent="0.3">
      <c r="A5816" t="s">
        <v>197</v>
      </c>
      <c r="B5816" t="s">
        <v>414</v>
      </c>
      <c r="C5816">
        <v>0</v>
      </c>
    </row>
    <row r="5817" spans="1:3" x14ac:dyDescent="0.3">
      <c r="A5817" t="s">
        <v>199</v>
      </c>
      <c r="B5817" t="s">
        <v>414</v>
      </c>
      <c r="C5817">
        <v>0</v>
      </c>
    </row>
    <row r="5818" spans="1:3" x14ac:dyDescent="0.3">
      <c r="A5818" t="s">
        <v>201</v>
      </c>
      <c r="B5818" t="s">
        <v>414</v>
      </c>
      <c r="C5818">
        <v>0</v>
      </c>
    </row>
    <row r="5819" spans="1:3" x14ac:dyDescent="0.3">
      <c r="A5819" t="s">
        <v>203</v>
      </c>
      <c r="B5819" t="s">
        <v>414</v>
      </c>
      <c r="C5819">
        <v>0</v>
      </c>
    </row>
    <row r="5820" spans="1:3" x14ac:dyDescent="0.3">
      <c r="A5820" t="s">
        <v>205</v>
      </c>
      <c r="B5820" t="s">
        <v>414</v>
      </c>
      <c r="C5820">
        <v>0</v>
      </c>
    </row>
    <row r="5821" spans="1:3" x14ac:dyDescent="0.3">
      <c r="A5821" t="s">
        <v>21</v>
      </c>
      <c r="B5821" t="s">
        <v>414</v>
      </c>
      <c r="C5821">
        <v>0</v>
      </c>
    </row>
    <row r="5822" spans="1:3" x14ac:dyDescent="0.3">
      <c r="A5822" t="s">
        <v>208</v>
      </c>
      <c r="B5822" t="s">
        <v>414</v>
      </c>
      <c r="C5822">
        <v>0</v>
      </c>
    </row>
    <row r="5823" spans="1:3" x14ac:dyDescent="0.3">
      <c r="A5823" t="s">
        <v>210</v>
      </c>
      <c r="B5823" t="s">
        <v>414</v>
      </c>
      <c r="C5823">
        <v>0</v>
      </c>
    </row>
    <row r="5824" spans="1:3" x14ac:dyDescent="0.3">
      <c r="A5824" t="s">
        <v>212</v>
      </c>
      <c r="B5824" t="s">
        <v>414</v>
      </c>
      <c r="C5824">
        <v>0</v>
      </c>
    </row>
    <row r="5825" spans="1:3" x14ac:dyDescent="0.3">
      <c r="A5825" t="s">
        <v>214</v>
      </c>
      <c r="B5825" t="s">
        <v>414</v>
      </c>
      <c r="C5825">
        <v>0</v>
      </c>
    </row>
    <row r="5826" spans="1:3" x14ac:dyDescent="0.3">
      <c r="A5826" t="s">
        <v>216</v>
      </c>
      <c r="B5826" t="s">
        <v>414</v>
      </c>
      <c r="C5826">
        <v>0</v>
      </c>
    </row>
    <row r="5827" spans="1:3" x14ac:dyDescent="0.3">
      <c r="A5827" t="s">
        <v>68</v>
      </c>
      <c r="B5827" t="s">
        <v>414</v>
      </c>
      <c r="C5827">
        <v>0</v>
      </c>
    </row>
    <row r="5828" spans="1:3" x14ac:dyDescent="0.3">
      <c r="A5828" t="s">
        <v>69</v>
      </c>
      <c r="B5828" t="s">
        <v>414</v>
      </c>
      <c r="C5828">
        <v>0</v>
      </c>
    </row>
    <row r="5829" spans="1:3" x14ac:dyDescent="0.3">
      <c r="A5829" t="s">
        <v>221</v>
      </c>
      <c r="B5829" t="s">
        <v>414</v>
      </c>
      <c r="C5829">
        <v>0</v>
      </c>
    </row>
    <row r="5830" spans="1:3" x14ac:dyDescent="0.3">
      <c r="A5830" t="s">
        <v>223</v>
      </c>
      <c r="B5830" t="s">
        <v>414</v>
      </c>
      <c r="C5830">
        <v>0</v>
      </c>
    </row>
    <row r="5831" spans="1:3" x14ac:dyDescent="0.3">
      <c r="A5831" t="s">
        <v>225</v>
      </c>
      <c r="B5831" t="s">
        <v>414</v>
      </c>
      <c r="C5831">
        <v>0</v>
      </c>
    </row>
    <row r="5832" spans="1:3" x14ac:dyDescent="0.3">
      <c r="A5832" t="s">
        <v>28</v>
      </c>
      <c r="B5832" t="s">
        <v>414</v>
      </c>
      <c r="C5832">
        <v>0</v>
      </c>
    </row>
    <row r="5833" spans="1:3" x14ac:dyDescent="0.3">
      <c r="A5833" t="s">
        <v>229</v>
      </c>
      <c r="B5833" t="s">
        <v>414</v>
      </c>
      <c r="C5833">
        <v>0</v>
      </c>
    </row>
    <row r="5834" spans="1:3" x14ac:dyDescent="0.3">
      <c r="A5834" t="s">
        <v>231</v>
      </c>
      <c r="B5834" t="s">
        <v>414</v>
      </c>
      <c r="C5834">
        <v>0</v>
      </c>
    </row>
    <row r="5835" spans="1:3" x14ac:dyDescent="0.3">
      <c r="A5835" t="s">
        <v>233</v>
      </c>
      <c r="B5835" t="s">
        <v>414</v>
      </c>
      <c r="C5835">
        <v>0</v>
      </c>
    </row>
    <row r="5836" spans="1:3" x14ac:dyDescent="0.3">
      <c r="A5836" t="s">
        <v>235</v>
      </c>
      <c r="B5836" t="s">
        <v>414</v>
      </c>
      <c r="C5836">
        <v>0</v>
      </c>
    </row>
    <row r="5837" spans="1:3" x14ac:dyDescent="0.3">
      <c r="A5837" t="s">
        <v>237</v>
      </c>
      <c r="B5837" t="s">
        <v>414</v>
      </c>
      <c r="C5837">
        <v>0</v>
      </c>
    </row>
    <row r="5838" spans="1:3" x14ac:dyDescent="0.3">
      <c r="A5838" t="s">
        <v>239</v>
      </c>
      <c r="B5838" t="s">
        <v>414</v>
      </c>
      <c r="C5838">
        <v>0</v>
      </c>
    </row>
    <row r="5839" spans="1:3" x14ac:dyDescent="0.3">
      <c r="A5839" t="s">
        <v>241</v>
      </c>
      <c r="B5839" t="s">
        <v>414</v>
      </c>
      <c r="C5839">
        <v>0</v>
      </c>
    </row>
    <row r="5840" spans="1:3" x14ac:dyDescent="0.3">
      <c r="A5840" t="s">
        <v>243</v>
      </c>
      <c r="B5840" t="s">
        <v>414</v>
      </c>
      <c r="C5840">
        <v>0</v>
      </c>
    </row>
    <row r="5841" spans="1:3" x14ac:dyDescent="0.3">
      <c r="A5841" t="s">
        <v>245</v>
      </c>
      <c r="B5841" t="s">
        <v>414</v>
      </c>
      <c r="C5841">
        <v>0</v>
      </c>
    </row>
    <row r="5842" spans="1:3" x14ac:dyDescent="0.3">
      <c r="A5842" t="s">
        <v>247</v>
      </c>
      <c r="B5842" t="s">
        <v>414</v>
      </c>
      <c r="C5842">
        <v>0</v>
      </c>
    </row>
    <row r="5843" spans="1:3" x14ac:dyDescent="0.3">
      <c r="A5843" t="s">
        <v>67</v>
      </c>
      <c r="B5843" t="s">
        <v>414</v>
      </c>
      <c r="C5843">
        <v>0</v>
      </c>
    </row>
    <row r="5844" spans="1:3" x14ac:dyDescent="0.3">
      <c r="A5844" t="s">
        <v>250</v>
      </c>
      <c r="B5844" t="s">
        <v>414</v>
      </c>
      <c r="C5844">
        <v>0</v>
      </c>
    </row>
    <row r="5845" spans="1:3" x14ac:dyDescent="0.3">
      <c r="A5845" t="s">
        <v>252</v>
      </c>
      <c r="B5845" t="s">
        <v>414</v>
      </c>
      <c r="C5845">
        <v>0</v>
      </c>
    </row>
    <row r="5846" spans="1:3" x14ac:dyDescent="0.3">
      <c r="A5846" t="s">
        <v>7</v>
      </c>
      <c r="B5846" t="s">
        <v>414</v>
      </c>
      <c r="C5846">
        <v>0</v>
      </c>
    </row>
    <row r="5847" spans="1:3" x14ac:dyDescent="0.3">
      <c r="A5847" t="s">
        <v>114</v>
      </c>
      <c r="B5847" t="s">
        <v>416</v>
      </c>
      <c r="C5847">
        <v>0</v>
      </c>
    </row>
    <row r="5848" spans="1:3" x14ac:dyDescent="0.3">
      <c r="A5848" t="s">
        <v>116</v>
      </c>
      <c r="B5848" t="s">
        <v>416</v>
      </c>
      <c r="C5848">
        <v>0</v>
      </c>
    </row>
    <row r="5849" spans="1:3" x14ac:dyDescent="0.3">
      <c r="A5849" t="s">
        <v>117</v>
      </c>
      <c r="B5849" t="s">
        <v>416</v>
      </c>
      <c r="C5849">
        <v>0</v>
      </c>
    </row>
    <row r="5850" spans="1:3" x14ac:dyDescent="0.3">
      <c r="A5850" t="s">
        <v>119</v>
      </c>
      <c r="B5850" t="s">
        <v>416</v>
      </c>
      <c r="C5850">
        <v>0</v>
      </c>
    </row>
    <row r="5851" spans="1:3" x14ac:dyDescent="0.3">
      <c r="A5851" t="s">
        <v>121</v>
      </c>
      <c r="B5851" t="s">
        <v>416</v>
      </c>
      <c r="C5851">
        <v>0</v>
      </c>
    </row>
    <row r="5852" spans="1:3" x14ac:dyDescent="0.3">
      <c r="A5852" t="s">
        <v>123</v>
      </c>
      <c r="B5852" t="s">
        <v>416</v>
      </c>
      <c r="C5852">
        <v>0</v>
      </c>
    </row>
    <row r="5853" spans="1:3" x14ac:dyDescent="0.3">
      <c r="A5853" t="s">
        <v>125</v>
      </c>
      <c r="B5853" t="s">
        <v>416</v>
      </c>
      <c r="C5853">
        <v>0</v>
      </c>
    </row>
    <row r="5854" spans="1:3" x14ac:dyDescent="0.3">
      <c r="A5854" t="s">
        <v>126</v>
      </c>
      <c r="B5854" t="s">
        <v>416</v>
      </c>
      <c r="C5854">
        <v>0</v>
      </c>
    </row>
    <row r="5855" spans="1:3" x14ac:dyDescent="0.3">
      <c r="A5855" t="s">
        <v>128</v>
      </c>
      <c r="B5855" t="s">
        <v>416</v>
      </c>
      <c r="C5855">
        <v>0</v>
      </c>
    </row>
    <row r="5856" spans="1:3" x14ac:dyDescent="0.3">
      <c r="A5856" t="s">
        <v>130</v>
      </c>
      <c r="B5856" t="s">
        <v>416</v>
      </c>
      <c r="C5856">
        <v>0</v>
      </c>
    </row>
    <row r="5857" spans="1:3" x14ac:dyDescent="0.3">
      <c r="A5857" t="s">
        <v>132</v>
      </c>
      <c r="B5857" t="s">
        <v>416</v>
      </c>
      <c r="C5857">
        <v>0</v>
      </c>
    </row>
    <row r="5858" spans="1:3" x14ac:dyDescent="0.3">
      <c r="A5858" t="s">
        <v>134</v>
      </c>
      <c r="B5858" t="s">
        <v>416</v>
      </c>
      <c r="C5858">
        <v>0</v>
      </c>
    </row>
    <row r="5859" spans="1:3" x14ac:dyDescent="0.3">
      <c r="A5859" t="s">
        <v>136</v>
      </c>
      <c r="B5859" t="s">
        <v>416</v>
      </c>
      <c r="C5859">
        <v>0</v>
      </c>
    </row>
    <row r="5860" spans="1:3" x14ac:dyDescent="0.3">
      <c r="A5860" t="s">
        <v>138</v>
      </c>
      <c r="B5860" t="s">
        <v>416</v>
      </c>
      <c r="C5860">
        <v>0</v>
      </c>
    </row>
    <row r="5861" spans="1:3" x14ac:dyDescent="0.3">
      <c r="A5861" t="s">
        <v>140</v>
      </c>
      <c r="B5861" t="s">
        <v>416</v>
      </c>
      <c r="C5861">
        <v>0</v>
      </c>
    </row>
    <row r="5862" spans="1:3" x14ac:dyDescent="0.3">
      <c r="A5862" t="s">
        <v>142</v>
      </c>
      <c r="B5862" t="s">
        <v>416</v>
      </c>
      <c r="C5862">
        <v>0</v>
      </c>
    </row>
    <row r="5863" spans="1:3" x14ac:dyDescent="0.3">
      <c r="A5863" t="s">
        <v>144</v>
      </c>
      <c r="B5863" t="s">
        <v>416</v>
      </c>
      <c r="C5863">
        <v>0</v>
      </c>
    </row>
    <row r="5864" spans="1:3" x14ac:dyDescent="0.3">
      <c r="A5864" t="s">
        <v>146</v>
      </c>
      <c r="B5864" t="s">
        <v>416</v>
      </c>
      <c r="C5864">
        <v>0</v>
      </c>
    </row>
    <row r="5865" spans="1:3" x14ac:dyDescent="0.3">
      <c r="A5865" t="s">
        <v>148</v>
      </c>
      <c r="B5865" t="s">
        <v>416</v>
      </c>
      <c r="C5865">
        <v>0</v>
      </c>
    </row>
    <row r="5866" spans="1:3" x14ac:dyDescent="0.3">
      <c r="A5866" t="s">
        <v>150</v>
      </c>
      <c r="B5866" t="s">
        <v>416</v>
      </c>
      <c r="C5866">
        <v>0</v>
      </c>
    </row>
    <row r="5867" spans="1:3" x14ac:dyDescent="0.3">
      <c r="A5867" t="s">
        <v>152</v>
      </c>
      <c r="B5867" t="s">
        <v>416</v>
      </c>
      <c r="C5867">
        <v>0</v>
      </c>
    </row>
    <row r="5868" spans="1:3" x14ac:dyDescent="0.3">
      <c r="A5868" t="s">
        <v>154</v>
      </c>
      <c r="B5868" t="s">
        <v>416</v>
      </c>
      <c r="C5868">
        <v>0</v>
      </c>
    </row>
    <row r="5869" spans="1:3" x14ac:dyDescent="0.3">
      <c r="A5869" t="s">
        <v>156</v>
      </c>
      <c r="B5869" t="s">
        <v>416</v>
      </c>
      <c r="C5869">
        <v>0</v>
      </c>
    </row>
    <row r="5870" spans="1:3" x14ac:dyDescent="0.3">
      <c r="A5870" t="s">
        <v>159</v>
      </c>
      <c r="B5870" t="s">
        <v>416</v>
      </c>
      <c r="C5870">
        <v>0</v>
      </c>
    </row>
    <row r="5871" spans="1:3" x14ac:dyDescent="0.3">
      <c r="A5871" t="s">
        <v>161</v>
      </c>
      <c r="B5871" t="s">
        <v>416</v>
      </c>
      <c r="C5871">
        <v>0</v>
      </c>
    </row>
    <row r="5872" spans="1:3" x14ac:dyDescent="0.3">
      <c r="A5872" t="s">
        <v>163</v>
      </c>
      <c r="B5872" t="s">
        <v>416</v>
      </c>
      <c r="C5872">
        <v>0</v>
      </c>
    </row>
    <row r="5873" spans="1:3" x14ac:dyDescent="0.3">
      <c r="A5873" t="s">
        <v>165</v>
      </c>
      <c r="B5873" t="s">
        <v>416</v>
      </c>
      <c r="C5873">
        <v>0</v>
      </c>
    </row>
    <row r="5874" spans="1:3" x14ac:dyDescent="0.3">
      <c r="A5874" t="s">
        <v>167</v>
      </c>
      <c r="B5874" t="s">
        <v>416</v>
      </c>
      <c r="C5874">
        <v>0</v>
      </c>
    </row>
    <row r="5875" spans="1:3" x14ac:dyDescent="0.3">
      <c r="A5875" t="s">
        <v>169</v>
      </c>
      <c r="B5875" t="s">
        <v>416</v>
      </c>
      <c r="C5875">
        <v>0</v>
      </c>
    </row>
    <row r="5876" spans="1:3" x14ac:dyDescent="0.3">
      <c r="A5876" t="s">
        <v>175</v>
      </c>
      <c r="B5876" t="s">
        <v>416</v>
      </c>
      <c r="C5876">
        <v>0</v>
      </c>
    </row>
    <row r="5877" spans="1:3" x14ac:dyDescent="0.3">
      <c r="A5877" t="s">
        <v>181</v>
      </c>
      <c r="B5877" t="s">
        <v>416</v>
      </c>
      <c r="C5877">
        <v>0</v>
      </c>
    </row>
    <row r="5878" spans="1:3" x14ac:dyDescent="0.3">
      <c r="A5878" t="s">
        <v>183</v>
      </c>
      <c r="B5878" t="s">
        <v>416</v>
      </c>
      <c r="C5878">
        <v>0</v>
      </c>
    </row>
    <row r="5879" spans="1:3" x14ac:dyDescent="0.3">
      <c r="A5879" t="s">
        <v>185</v>
      </c>
      <c r="B5879" t="s">
        <v>416</v>
      </c>
      <c r="C5879">
        <v>0</v>
      </c>
    </row>
    <row r="5880" spans="1:3" x14ac:dyDescent="0.3">
      <c r="A5880" t="s">
        <v>187</v>
      </c>
      <c r="B5880" t="s">
        <v>416</v>
      </c>
      <c r="C5880">
        <v>0</v>
      </c>
    </row>
    <row r="5881" spans="1:3" x14ac:dyDescent="0.3">
      <c r="A5881" t="s">
        <v>189</v>
      </c>
      <c r="B5881" t="s">
        <v>416</v>
      </c>
      <c r="C5881">
        <v>0</v>
      </c>
    </row>
    <row r="5882" spans="1:3" x14ac:dyDescent="0.3">
      <c r="A5882" t="s">
        <v>195</v>
      </c>
      <c r="B5882" t="s">
        <v>416</v>
      </c>
      <c r="C5882">
        <v>0</v>
      </c>
    </row>
    <row r="5883" spans="1:3" x14ac:dyDescent="0.3">
      <c r="A5883" t="s">
        <v>197</v>
      </c>
      <c r="B5883" t="s">
        <v>416</v>
      </c>
      <c r="C5883">
        <v>0</v>
      </c>
    </row>
    <row r="5884" spans="1:3" x14ac:dyDescent="0.3">
      <c r="A5884" t="s">
        <v>199</v>
      </c>
      <c r="B5884" t="s">
        <v>416</v>
      </c>
      <c r="C5884">
        <v>0</v>
      </c>
    </row>
    <row r="5885" spans="1:3" x14ac:dyDescent="0.3">
      <c r="A5885" t="s">
        <v>208</v>
      </c>
      <c r="B5885" t="s">
        <v>416</v>
      </c>
      <c r="C5885">
        <v>0</v>
      </c>
    </row>
    <row r="5886" spans="1:3" x14ac:dyDescent="0.3">
      <c r="A5886" t="s">
        <v>210</v>
      </c>
      <c r="B5886" t="s">
        <v>416</v>
      </c>
      <c r="C5886">
        <v>0</v>
      </c>
    </row>
    <row r="5887" spans="1:3" x14ac:dyDescent="0.3">
      <c r="A5887" t="s">
        <v>212</v>
      </c>
      <c r="B5887" t="s">
        <v>416</v>
      </c>
      <c r="C5887">
        <v>0</v>
      </c>
    </row>
    <row r="5888" spans="1:3" x14ac:dyDescent="0.3">
      <c r="A5888" t="s">
        <v>214</v>
      </c>
      <c r="B5888" t="s">
        <v>416</v>
      </c>
      <c r="C5888">
        <v>0</v>
      </c>
    </row>
    <row r="5889" spans="1:3" x14ac:dyDescent="0.3">
      <c r="A5889" t="s">
        <v>216</v>
      </c>
      <c r="B5889" t="s">
        <v>416</v>
      </c>
      <c r="C5889">
        <v>0</v>
      </c>
    </row>
    <row r="5890" spans="1:3" x14ac:dyDescent="0.3">
      <c r="A5890" t="s">
        <v>68</v>
      </c>
      <c r="B5890" t="s">
        <v>416</v>
      </c>
      <c r="C5890">
        <v>0</v>
      </c>
    </row>
    <row r="5891" spans="1:3" x14ac:dyDescent="0.3">
      <c r="A5891" t="s">
        <v>69</v>
      </c>
      <c r="B5891" t="s">
        <v>416</v>
      </c>
      <c r="C5891">
        <v>0</v>
      </c>
    </row>
    <row r="5892" spans="1:3" x14ac:dyDescent="0.3">
      <c r="A5892" t="s">
        <v>221</v>
      </c>
      <c r="B5892" t="s">
        <v>416</v>
      </c>
      <c r="C5892">
        <v>0</v>
      </c>
    </row>
    <row r="5893" spans="1:3" x14ac:dyDescent="0.3">
      <c r="A5893" t="s">
        <v>223</v>
      </c>
      <c r="B5893" t="s">
        <v>416</v>
      </c>
      <c r="C5893">
        <v>0</v>
      </c>
    </row>
    <row r="5894" spans="1:3" x14ac:dyDescent="0.3">
      <c r="A5894" t="s">
        <v>225</v>
      </c>
      <c r="B5894" t="s">
        <v>416</v>
      </c>
      <c r="C5894">
        <v>0</v>
      </c>
    </row>
    <row r="5895" spans="1:3" x14ac:dyDescent="0.3">
      <c r="A5895" t="s">
        <v>28</v>
      </c>
      <c r="B5895" t="s">
        <v>416</v>
      </c>
      <c r="C5895">
        <v>0</v>
      </c>
    </row>
    <row r="5896" spans="1:3" x14ac:dyDescent="0.3">
      <c r="A5896" t="s">
        <v>229</v>
      </c>
      <c r="B5896" t="s">
        <v>416</v>
      </c>
      <c r="C5896">
        <v>0</v>
      </c>
    </row>
    <row r="5897" spans="1:3" x14ac:dyDescent="0.3">
      <c r="A5897" t="s">
        <v>231</v>
      </c>
      <c r="B5897" t="s">
        <v>416</v>
      </c>
      <c r="C5897">
        <v>0</v>
      </c>
    </row>
    <row r="5898" spans="1:3" x14ac:dyDescent="0.3">
      <c r="A5898" t="s">
        <v>233</v>
      </c>
      <c r="B5898" t="s">
        <v>416</v>
      </c>
      <c r="C5898">
        <v>0</v>
      </c>
    </row>
    <row r="5899" spans="1:3" x14ac:dyDescent="0.3">
      <c r="A5899" t="s">
        <v>235</v>
      </c>
      <c r="B5899" t="s">
        <v>416</v>
      </c>
      <c r="C5899">
        <v>0</v>
      </c>
    </row>
    <row r="5900" spans="1:3" x14ac:dyDescent="0.3">
      <c r="A5900" t="s">
        <v>237</v>
      </c>
      <c r="B5900" t="s">
        <v>416</v>
      </c>
      <c r="C5900">
        <v>0</v>
      </c>
    </row>
    <row r="5901" spans="1:3" x14ac:dyDescent="0.3">
      <c r="A5901" t="s">
        <v>239</v>
      </c>
      <c r="B5901" t="s">
        <v>416</v>
      </c>
      <c r="C5901">
        <v>0</v>
      </c>
    </row>
    <row r="5902" spans="1:3" x14ac:dyDescent="0.3">
      <c r="A5902" t="s">
        <v>241</v>
      </c>
      <c r="B5902" t="s">
        <v>416</v>
      </c>
      <c r="C5902">
        <v>0</v>
      </c>
    </row>
    <row r="5903" spans="1:3" x14ac:dyDescent="0.3">
      <c r="A5903" t="s">
        <v>243</v>
      </c>
      <c r="B5903" t="s">
        <v>416</v>
      </c>
      <c r="C5903">
        <v>0</v>
      </c>
    </row>
    <row r="5904" spans="1:3" x14ac:dyDescent="0.3">
      <c r="A5904" t="s">
        <v>245</v>
      </c>
      <c r="B5904" t="s">
        <v>416</v>
      </c>
      <c r="C5904">
        <v>0</v>
      </c>
    </row>
    <row r="5905" spans="1:3" x14ac:dyDescent="0.3">
      <c r="A5905" t="s">
        <v>247</v>
      </c>
      <c r="B5905" t="s">
        <v>416</v>
      </c>
      <c r="C5905">
        <v>0</v>
      </c>
    </row>
    <row r="5906" spans="1:3" x14ac:dyDescent="0.3">
      <c r="A5906" t="s">
        <v>67</v>
      </c>
      <c r="B5906" t="s">
        <v>416</v>
      </c>
      <c r="C5906">
        <v>0</v>
      </c>
    </row>
    <row r="5907" spans="1:3" x14ac:dyDescent="0.3">
      <c r="A5907" t="s">
        <v>250</v>
      </c>
      <c r="B5907" t="s">
        <v>416</v>
      </c>
      <c r="C5907">
        <v>0</v>
      </c>
    </row>
    <row r="5908" spans="1:3" x14ac:dyDescent="0.3">
      <c r="A5908" t="s">
        <v>252</v>
      </c>
      <c r="B5908" t="s">
        <v>416</v>
      </c>
      <c r="C5908">
        <v>0</v>
      </c>
    </row>
    <row r="5909" spans="1:3" x14ac:dyDescent="0.3">
      <c r="A5909" t="s">
        <v>114</v>
      </c>
      <c r="B5909" t="s">
        <v>418</v>
      </c>
      <c r="C5909">
        <v>0</v>
      </c>
    </row>
    <row r="5910" spans="1:3" x14ac:dyDescent="0.3">
      <c r="A5910" t="s">
        <v>116</v>
      </c>
      <c r="B5910" t="s">
        <v>418</v>
      </c>
      <c r="C5910">
        <v>0</v>
      </c>
    </row>
    <row r="5911" spans="1:3" x14ac:dyDescent="0.3">
      <c r="A5911" t="s">
        <v>117</v>
      </c>
      <c r="B5911" t="s">
        <v>418</v>
      </c>
      <c r="C5911">
        <v>0</v>
      </c>
    </row>
    <row r="5912" spans="1:3" x14ac:dyDescent="0.3">
      <c r="A5912" t="s">
        <v>119</v>
      </c>
      <c r="B5912" t="s">
        <v>418</v>
      </c>
      <c r="C5912">
        <v>0</v>
      </c>
    </row>
    <row r="5913" spans="1:3" x14ac:dyDescent="0.3">
      <c r="A5913" t="s">
        <v>121</v>
      </c>
      <c r="B5913" t="s">
        <v>418</v>
      </c>
      <c r="C5913">
        <v>0</v>
      </c>
    </row>
    <row r="5914" spans="1:3" x14ac:dyDescent="0.3">
      <c r="A5914" t="s">
        <v>123</v>
      </c>
      <c r="B5914" t="s">
        <v>418</v>
      </c>
      <c r="C5914">
        <v>0</v>
      </c>
    </row>
    <row r="5915" spans="1:3" x14ac:dyDescent="0.3">
      <c r="A5915" t="s">
        <v>125</v>
      </c>
      <c r="B5915" t="s">
        <v>418</v>
      </c>
      <c r="C5915">
        <v>0</v>
      </c>
    </row>
    <row r="5916" spans="1:3" x14ac:dyDescent="0.3">
      <c r="A5916" t="s">
        <v>126</v>
      </c>
      <c r="B5916" t="s">
        <v>418</v>
      </c>
      <c r="C5916">
        <v>0</v>
      </c>
    </row>
    <row r="5917" spans="1:3" x14ac:dyDescent="0.3">
      <c r="A5917" t="s">
        <v>128</v>
      </c>
      <c r="B5917" t="s">
        <v>418</v>
      </c>
      <c r="C5917">
        <v>0</v>
      </c>
    </row>
    <row r="5918" spans="1:3" x14ac:dyDescent="0.3">
      <c r="A5918" t="s">
        <v>130</v>
      </c>
      <c r="B5918" t="s">
        <v>418</v>
      </c>
      <c r="C5918">
        <v>0</v>
      </c>
    </row>
    <row r="5919" spans="1:3" x14ac:dyDescent="0.3">
      <c r="A5919" t="s">
        <v>132</v>
      </c>
      <c r="B5919" t="s">
        <v>418</v>
      </c>
      <c r="C5919">
        <v>0</v>
      </c>
    </row>
    <row r="5920" spans="1:3" x14ac:dyDescent="0.3">
      <c r="A5920" t="s">
        <v>134</v>
      </c>
      <c r="B5920" t="s">
        <v>418</v>
      </c>
      <c r="C5920">
        <v>0</v>
      </c>
    </row>
    <row r="5921" spans="1:3" x14ac:dyDescent="0.3">
      <c r="A5921" t="s">
        <v>136</v>
      </c>
      <c r="B5921" t="s">
        <v>418</v>
      </c>
      <c r="C5921">
        <v>0</v>
      </c>
    </row>
    <row r="5922" spans="1:3" x14ac:dyDescent="0.3">
      <c r="A5922" t="s">
        <v>138</v>
      </c>
      <c r="B5922" t="s">
        <v>418</v>
      </c>
      <c r="C5922">
        <v>0</v>
      </c>
    </row>
    <row r="5923" spans="1:3" x14ac:dyDescent="0.3">
      <c r="A5923" t="s">
        <v>140</v>
      </c>
      <c r="B5923" t="s">
        <v>418</v>
      </c>
      <c r="C5923">
        <v>0</v>
      </c>
    </row>
    <row r="5924" spans="1:3" x14ac:dyDescent="0.3">
      <c r="A5924" t="s">
        <v>142</v>
      </c>
      <c r="B5924" t="s">
        <v>418</v>
      </c>
      <c r="C5924">
        <v>0</v>
      </c>
    </row>
    <row r="5925" spans="1:3" x14ac:dyDescent="0.3">
      <c r="A5925" t="s">
        <v>144</v>
      </c>
      <c r="B5925" t="s">
        <v>418</v>
      </c>
      <c r="C5925">
        <v>0</v>
      </c>
    </row>
    <row r="5926" spans="1:3" x14ac:dyDescent="0.3">
      <c r="A5926" t="s">
        <v>146</v>
      </c>
      <c r="B5926" t="s">
        <v>418</v>
      </c>
      <c r="C5926">
        <v>0</v>
      </c>
    </row>
    <row r="5927" spans="1:3" x14ac:dyDescent="0.3">
      <c r="A5927" t="s">
        <v>148</v>
      </c>
      <c r="B5927" t="s">
        <v>418</v>
      </c>
      <c r="C5927">
        <v>0</v>
      </c>
    </row>
    <row r="5928" spans="1:3" x14ac:dyDescent="0.3">
      <c r="A5928" t="s">
        <v>150</v>
      </c>
      <c r="B5928" t="s">
        <v>418</v>
      </c>
      <c r="C5928">
        <v>0</v>
      </c>
    </row>
    <row r="5929" spans="1:3" x14ac:dyDescent="0.3">
      <c r="A5929" t="s">
        <v>152</v>
      </c>
      <c r="B5929" t="s">
        <v>418</v>
      </c>
      <c r="C5929">
        <v>0</v>
      </c>
    </row>
    <row r="5930" spans="1:3" x14ac:dyDescent="0.3">
      <c r="A5930" t="s">
        <v>154</v>
      </c>
      <c r="B5930" t="s">
        <v>418</v>
      </c>
      <c r="C5930">
        <v>0</v>
      </c>
    </row>
    <row r="5931" spans="1:3" x14ac:dyDescent="0.3">
      <c r="A5931" t="s">
        <v>156</v>
      </c>
      <c r="B5931" t="s">
        <v>418</v>
      </c>
      <c r="C5931">
        <v>0</v>
      </c>
    </row>
    <row r="5932" spans="1:3" x14ac:dyDescent="0.3">
      <c r="A5932" t="s">
        <v>158</v>
      </c>
      <c r="B5932" t="s">
        <v>418</v>
      </c>
      <c r="C5932">
        <v>0</v>
      </c>
    </row>
    <row r="5933" spans="1:3" x14ac:dyDescent="0.3">
      <c r="A5933" t="s">
        <v>159</v>
      </c>
      <c r="B5933" t="s">
        <v>418</v>
      </c>
      <c r="C5933">
        <v>0</v>
      </c>
    </row>
    <row r="5934" spans="1:3" x14ac:dyDescent="0.3">
      <c r="A5934" t="s">
        <v>161</v>
      </c>
      <c r="B5934" t="s">
        <v>418</v>
      </c>
      <c r="C5934">
        <v>0</v>
      </c>
    </row>
    <row r="5935" spans="1:3" x14ac:dyDescent="0.3">
      <c r="A5935" t="s">
        <v>163</v>
      </c>
      <c r="B5935" t="s">
        <v>418</v>
      </c>
      <c r="C5935">
        <v>0</v>
      </c>
    </row>
    <row r="5936" spans="1:3" x14ac:dyDescent="0.3">
      <c r="A5936" t="s">
        <v>165</v>
      </c>
      <c r="B5936" t="s">
        <v>418</v>
      </c>
      <c r="C5936">
        <v>0</v>
      </c>
    </row>
    <row r="5937" spans="1:3" x14ac:dyDescent="0.3">
      <c r="A5937" t="s">
        <v>167</v>
      </c>
      <c r="B5937" t="s">
        <v>418</v>
      </c>
      <c r="C5937">
        <v>0</v>
      </c>
    </row>
    <row r="5938" spans="1:3" x14ac:dyDescent="0.3">
      <c r="A5938" t="s">
        <v>169</v>
      </c>
      <c r="B5938" t="s">
        <v>418</v>
      </c>
      <c r="C5938">
        <v>0</v>
      </c>
    </row>
    <row r="5939" spans="1:3" x14ac:dyDescent="0.3">
      <c r="A5939" t="s">
        <v>171</v>
      </c>
      <c r="B5939" t="s">
        <v>418</v>
      </c>
      <c r="C5939">
        <v>0</v>
      </c>
    </row>
    <row r="5940" spans="1:3" x14ac:dyDescent="0.3">
      <c r="A5940" t="s">
        <v>24</v>
      </c>
      <c r="B5940" t="s">
        <v>418</v>
      </c>
      <c r="C5940">
        <v>0</v>
      </c>
    </row>
    <row r="5941" spans="1:3" x14ac:dyDescent="0.3">
      <c r="A5941" t="s">
        <v>175</v>
      </c>
      <c r="B5941" t="s">
        <v>418</v>
      </c>
      <c r="C5941">
        <v>0</v>
      </c>
    </row>
    <row r="5942" spans="1:3" x14ac:dyDescent="0.3">
      <c r="A5942" t="s">
        <v>177</v>
      </c>
      <c r="B5942" t="s">
        <v>418</v>
      </c>
      <c r="C5942">
        <v>0</v>
      </c>
    </row>
    <row r="5943" spans="1:3" x14ac:dyDescent="0.3">
      <c r="A5943" t="s">
        <v>179</v>
      </c>
      <c r="B5943" t="s">
        <v>418</v>
      </c>
      <c r="C5943">
        <v>0</v>
      </c>
    </row>
    <row r="5944" spans="1:3" x14ac:dyDescent="0.3">
      <c r="A5944" t="s">
        <v>181</v>
      </c>
      <c r="B5944" t="s">
        <v>418</v>
      </c>
      <c r="C5944">
        <v>0</v>
      </c>
    </row>
    <row r="5945" spans="1:3" x14ac:dyDescent="0.3">
      <c r="A5945" t="s">
        <v>183</v>
      </c>
      <c r="B5945" t="s">
        <v>418</v>
      </c>
      <c r="C5945">
        <v>0</v>
      </c>
    </row>
    <row r="5946" spans="1:3" x14ac:dyDescent="0.3">
      <c r="A5946" t="s">
        <v>185</v>
      </c>
      <c r="B5946" t="s">
        <v>418</v>
      </c>
      <c r="C5946">
        <v>0</v>
      </c>
    </row>
    <row r="5947" spans="1:3" x14ac:dyDescent="0.3">
      <c r="A5947" t="s">
        <v>187</v>
      </c>
      <c r="B5947" t="s">
        <v>418</v>
      </c>
      <c r="C5947">
        <v>0</v>
      </c>
    </row>
    <row r="5948" spans="1:3" x14ac:dyDescent="0.3">
      <c r="A5948" t="s">
        <v>189</v>
      </c>
      <c r="B5948" t="s">
        <v>418</v>
      </c>
      <c r="C5948">
        <v>0</v>
      </c>
    </row>
    <row r="5949" spans="1:3" x14ac:dyDescent="0.3">
      <c r="A5949" t="s">
        <v>191</v>
      </c>
      <c r="B5949" t="s">
        <v>418</v>
      </c>
      <c r="C5949">
        <v>0</v>
      </c>
    </row>
    <row r="5950" spans="1:3" x14ac:dyDescent="0.3">
      <c r="A5950" t="s">
        <v>193</v>
      </c>
      <c r="B5950" t="s">
        <v>418</v>
      </c>
      <c r="C5950">
        <v>0</v>
      </c>
    </row>
    <row r="5951" spans="1:3" x14ac:dyDescent="0.3">
      <c r="A5951" t="s">
        <v>195</v>
      </c>
      <c r="B5951" t="s">
        <v>418</v>
      </c>
      <c r="C5951">
        <v>0</v>
      </c>
    </row>
    <row r="5952" spans="1:3" x14ac:dyDescent="0.3">
      <c r="A5952" t="s">
        <v>197</v>
      </c>
      <c r="B5952" t="s">
        <v>418</v>
      </c>
      <c r="C5952">
        <v>0</v>
      </c>
    </row>
    <row r="5953" spans="1:3" x14ac:dyDescent="0.3">
      <c r="A5953" t="s">
        <v>199</v>
      </c>
      <c r="B5953" t="s">
        <v>418</v>
      </c>
      <c r="C5953">
        <v>0</v>
      </c>
    </row>
    <row r="5954" spans="1:3" x14ac:dyDescent="0.3">
      <c r="A5954" t="s">
        <v>201</v>
      </c>
      <c r="B5954" t="s">
        <v>418</v>
      </c>
      <c r="C5954">
        <v>0</v>
      </c>
    </row>
    <row r="5955" spans="1:3" x14ac:dyDescent="0.3">
      <c r="A5955" t="s">
        <v>203</v>
      </c>
      <c r="B5955" t="s">
        <v>418</v>
      </c>
      <c r="C5955">
        <v>0</v>
      </c>
    </row>
    <row r="5956" spans="1:3" x14ac:dyDescent="0.3">
      <c r="A5956" t="s">
        <v>205</v>
      </c>
      <c r="B5956" t="s">
        <v>418</v>
      </c>
      <c r="C5956">
        <v>0</v>
      </c>
    </row>
    <row r="5957" spans="1:3" x14ac:dyDescent="0.3">
      <c r="A5957" t="s">
        <v>21</v>
      </c>
      <c r="B5957" t="s">
        <v>418</v>
      </c>
      <c r="C5957">
        <v>0</v>
      </c>
    </row>
    <row r="5958" spans="1:3" x14ac:dyDescent="0.3">
      <c r="A5958" t="s">
        <v>208</v>
      </c>
      <c r="B5958" t="s">
        <v>418</v>
      </c>
      <c r="C5958">
        <v>0</v>
      </c>
    </row>
    <row r="5959" spans="1:3" x14ac:dyDescent="0.3">
      <c r="A5959" t="s">
        <v>210</v>
      </c>
      <c r="B5959" t="s">
        <v>418</v>
      </c>
      <c r="C5959">
        <v>0</v>
      </c>
    </row>
    <row r="5960" spans="1:3" x14ac:dyDescent="0.3">
      <c r="A5960" t="s">
        <v>212</v>
      </c>
      <c r="B5960" t="s">
        <v>418</v>
      </c>
      <c r="C5960">
        <v>0</v>
      </c>
    </row>
    <row r="5961" spans="1:3" x14ac:dyDescent="0.3">
      <c r="A5961" t="s">
        <v>214</v>
      </c>
      <c r="B5961" t="s">
        <v>418</v>
      </c>
      <c r="C5961">
        <v>0</v>
      </c>
    </row>
    <row r="5962" spans="1:3" x14ac:dyDescent="0.3">
      <c r="A5962" t="s">
        <v>216</v>
      </c>
      <c r="B5962" t="s">
        <v>418</v>
      </c>
      <c r="C5962">
        <v>0</v>
      </c>
    </row>
    <row r="5963" spans="1:3" x14ac:dyDescent="0.3">
      <c r="A5963" t="s">
        <v>68</v>
      </c>
      <c r="B5963" t="s">
        <v>418</v>
      </c>
      <c r="C5963">
        <v>0</v>
      </c>
    </row>
    <row r="5964" spans="1:3" x14ac:dyDescent="0.3">
      <c r="A5964" t="s">
        <v>69</v>
      </c>
      <c r="B5964" t="s">
        <v>418</v>
      </c>
      <c r="C5964">
        <v>0</v>
      </c>
    </row>
    <row r="5965" spans="1:3" x14ac:dyDescent="0.3">
      <c r="A5965" t="s">
        <v>221</v>
      </c>
      <c r="B5965" t="s">
        <v>418</v>
      </c>
      <c r="C5965">
        <v>0</v>
      </c>
    </row>
    <row r="5966" spans="1:3" x14ac:dyDescent="0.3">
      <c r="A5966" t="s">
        <v>223</v>
      </c>
      <c r="B5966" t="s">
        <v>418</v>
      </c>
      <c r="C5966">
        <v>0</v>
      </c>
    </row>
    <row r="5967" spans="1:3" x14ac:dyDescent="0.3">
      <c r="A5967" t="s">
        <v>225</v>
      </c>
      <c r="B5967" t="s">
        <v>418</v>
      </c>
      <c r="C5967">
        <v>0</v>
      </c>
    </row>
    <row r="5968" spans="1:3" x14ac:dyDescent="0.3">
      <c r="A5968" t="s">
        <v>28</v>
      </c>
      <c r="B5968" t="s">
        <v>418</v>
      </c>
      <c r="C5968">
        <v>0</v>
      </c>
    </row>
    <row r="5969" spans="1:3" x14ac:dyDescent="0.3">
      <c r="A5969" t="s">
        <v>229</v>
      </c>
      <c r="B5969" t="s">
        <v>418</v>
      </c>
      <c r="C5969">
        <v>0</v>
      </c>
    </row>
    <row r="5970" spans="1:3" x14ac:dyDescent="0.3">
      <c r="A5970" t="s">
        <v>231</v>
      </c>
      <c r="B5970" t="s">
        <v>418</v>
      </c>
      <c r="C5970">
        <v>0</v>
      </c>
    </row>
    <row r="5971" spans="1:3" x14ac:dyDescent="0.3">
      <c r="A5971" t="s">
        <v>233</v>
      </c>
      <c r="B5971" t="s">
        <v>418</v>
      </c>
      <c r="C5971">
        <v>0</v>
      </c>
    </row>
    <row r="5972" spans="1:3" x14ac:dyDescent="0.3">
      <c r="A5972" t="s">
        <v>235</v>
      </c>
      <c r="B5972" t="s">
        <v>418</v>
      </c>
      <c r="C5972">
        <v>0</v>
      </c>
    </row>
    <row r="5973" spans="1:3" x14ac:dyDescent="0.3">
      <c r="A5973" t="s">
        <v>237</v>
      </c>
      <c r="B5973" t="s">
        <v>418</v>
      </c>
      <c r="C5973">
        <v>0</v>
      </c>
    </row>
    <row r="5974" spans="1:3" x14ac:dyDescent="0.3">
      <c r="A5974" t="s">
        <v>239</v>
      </c>
      <c r="B5974" t="s">
        <v>418</v>
      </c>
      <c r="C5974">
        <v>0</v>
      </c>
    </row>
    <row r="5975" spans="1:3" x14ac:dyDescent="0.3">
      <c r="A5975" t="s">
        <v>241</v>
      </c>
      <c r="B5975" t="s">
        <v>418</v>
      </c>
      <c r="C5975">
        <v>0</v>
      </c>
    </row>
    <row r="5976" spans="1:3" x14ac:dyDescent="0.3">
      <c r="A5976" t="s">
        <v>243</v>
      </c>
      <c r="B5976" t="s">
        <v>418</v>
      </c>
      <c r="C5976">
        <v>0</v>
      </c>
    </row>
    <row r="5977" spans="1:3" x14ac:dyDescent="0.3">
      <c r="A5977" t="s">
        <v>245</v>
      </c>
      <c r="B5977" t="s">
        <v>418</v>
      </c>
      <c r="C5977">
        <v>0</v>
      </c>
    </row>
    <row r="5978" spans="1:3" x14ac:dyDescent="0.3">
      <c r="A5978" t="s">
        <v>247</v>
      </c>
      <c r="B5978" t="s">
        <v>418</v>
      </c>
      <c r="C5978">
        <v>0</v>
      </c>
    </row>
    <row r="5979" spans="1:3" x14ac:dyDescent="0.3">
      <c r="A5979" t="s">
        <v>67</v>
      </c>
      <c r="B5979" t="s">
        <v>418</v>
      </c>
      <c r="C5979">
        <v>0</v>
      </c>
    </row>
    <row r="5980" spans="1:3" x14ac:dyDescent="0.3">
      <c r="A5980" t="s">
        <v>250</v>
      </c>
      <c r="B5980" t="s">
        <v>418</v>
      </c>
      <c r="C5980">
        <v>0</v>
      </c>
    </row>
    <row r="5981" spans="1:3" x14ac:dyDescent="0.3">
      <c r="A5981" t="s">
        <v>252</v>
      </c>
      <c r="B5981" t="s">
        <v>418</v>
      </c>
      <c r="C5981">
        <v>0</v>
      </c>
    </row>
    <row r="5982" spans="1:3" x14ac:dyDescent="0.3">
      <c r="A5982" t="s">
        <v>114</v>
      </c>
      <c r="B5982" t="s">
        <v>420</v>
      </c>
      <c r="C5982">
        <v>0</v>
      </c>
    </row>
    <row r="5983" spans="1:3" x14ac:dyDescent="0.3">
      <c r="A5983" t="s">
        <v>116</v>
      </c>
      <c r="B5983" t="s">
        <v>420</v>
      </c>
      <c r="C5983">
        <v>0</v>
      </c>
    </row>
    <row r="5984" spans="1:3" x14ac:dyDescent="0.3">
      <c r="A5984" t="s">
        <v>117</v>
      </c>
      <c r="B5984" t="s">
        <v>420</v>
      </c>
      <c r="C5984">
        <v>0</v>
      </c>
    </row>
    <row r="5985" spans="1:3" x14ac:dyDescent="0.3">
      <c r="A5985" t="s">
        <v>119</v>
      </c>
      <c r="B5985" t="s">
        <v>420</v>
      </c>
      <c r="C5985">
        <v>0</v>
      </c>
    </row>
    <row r="5986" spans="1:3" x14ac:dyDescent="0.3">
      <c r="A5986" t="s">
        <v>121</v>
      </c>
      <c r="B5986" t="s">
        <v>420</v>
      </c>
      <c r="C5986">
        <v>0</v>
      </c>
    </row>
    <row r="5987" spans="1:3" x14ac:dyDescent="0.3">
      <c r="A5987" t="s">
        <v>123</v>
      </c>
      <c r="B5987" t="s">
        <v>420</v>
      </c>
      <c r="C5987">
        <v>0</v>
      </c>
    </row>
    <row r="5988" spans="1:3" x14ac:dyDescent="0.3">
      <c r="A5988" t="s">
        <v>125</v>
      </c>
      <c r="B5988" t="s">
        <v>420</v>
      </c>
      <c r="C5988">
        <v>0</v>
      </c>
    </row>
    <row r="5989" spans="1:3" x14ac:dyDescent="0.3">
      <c r="A5989" t="s">
        <v>126</v>
      </c>
      <c r="B5989" t="s">
        <v>420</v>
      </c>
      <c r="C5989">
        <v>0</v>
      </c>
    </row>
    <row r="5990" spans="1:3" x14ac:dyDescent="0.3">
      <c r="A5990" t="s">
        <v>128</v>
      </c>
      <c r="B5990" t="s">
        <v>420</v>
      </c>
      <c r="C5990">
        <v>0</v>
      </c>
    </row>
    <row r="5991" spans="1:3" x14ac:dyDescent="0.3">
      <c r="A5991" t="s">
        <v>130</v>
      </c>
      <c r="B5991" t="s">
        <v>420</v>
      </c>
      <c r="C5991">
        <v>0</v>
      </c>
    </row>
    <row r="5992" spans="1:3" x14ac:dyDescent="0.3">
      <c r="A5992" t="s">
        <v>132</v>
      </c>
      <c r="B5992" t="s">
        <v>420</v>
      </c>
      <c r="C5992">
        <v>0</v>
      </c>
    </row>
    <row r="5993" spans="1:3" x14ac:dyDescent="0.3">
      <c r="A5993" t="s">
        <v>134</v>
      </c>
      <c r="B5993" t="s">
        <v>420</v>
      </c>
      <c r="C5993">
        <v>0</v>
      </c>
    </row>
    <row r="5994" spans="1:3" x14ac:dyDescent="0.3">
      <c r="A5994" t="s">
        <v>136</v>
      </c>
      <c r="B5994" t="s">
        <v>420</v>
      </c>
      <c r="C5994">
        <v>0</v>
      </c>
    </row>
    <row r="5995" spans="1:3" x14ac:dyDescent="0.3">
      <c r="A5995" t="s">
        <v>138</v>
      </c>
      <c r="B5995" t="s">
        <v>420</v>
      </c>
      <c r="C5995">
        <v>0</v>
      </c>
    </row>
    <row r="5996" spans="1:3" x14ac:dyDescent="0.3">
      <c r="A5996" t="s">
        <v>140</v>
      </c>
      <c r="B5996" t="s">
        <v>420</v>
      </c>
      <c r="C5996">
        <v>0</v>
      </c>
    </row>
    <row r="5997" spans="1:3" x14ac:dyDescent="0.3">
      <c r="A5997" t="s">
        <v>142</v>
      </c>
      <c r="B5997" t="s">
        <v>420</v>
      </c>
      <c r="C5997">
        <v>0</v>
      </c>
    </row>
    <row r="5998" spans="1:3" x14ac:dyDescent="0.3">
      <c r="A5998" t="s">
        <v>144</v>
      </c>
      <c r="B5998" t="s">
        <v>420</v>
      </c>
      <c r="C5998">
        <v>0</v>
      </c>
    </row>
    <row r="5999" spans="1:3" x14ac:dyDescent="0.3">
      <c r="A5999" t="s">
        <v>146</v>
      </c>
      <c r="B5999" t="s">
        <v>420</v>
      </c>
      <c r="C5999">
        <v>0</v>
      </c>
    </row>
    <row r="6000" spans="1:3" x14ac:dyDescent="0.3">
      <c r="A6000" t="s">
        <v>148</v>
      </c>
      <c r="B6000" t="s">
        <v>420</v>
      </c>
      <c r="C6000">
        <v>0</v>
      </c>
    </row>
    <row r="6001" spans="1:3" x14ac:dyDescent="0.3">
      <c r="A6001" t="s">
        <v>150</v>
      </c>
      <c r="B6001" t="s">
        <v>420</v>
      </c>
      <c r="C6001">
        <v>0</v>
      </c>
    </row>
    <row r="6002" spans="1:3" x14ac:dyDescent="0.3">
      <c r="A6002" t="s">
        <v>152</v>
      </c>
      <c r="B6002" t="s">
        <v>420</v>
      </c>
      <c r="C6002">
        <v>0</v>
      </c>
    </row>
    <row r="6003" spans="1:3" x14ac:dyDescent="0.3">
      <c r="A6003" t="s">
        <v>154</v>
      </c>
      <c r="B6003" t="s">
        <v>420</v>
      </c>
      <c r="C6003">
        <v>0</v>
      </c>
    </row>
    <row r="6004" spans="1:3" x14ac:dyDescent="0.3">
      <c r="A6004" t="s">
        <v>156</v>
      </c>
      <c r="B6004" t="s">
        <v>420</v>
      </c>
      <c r="C6004">
        <v>0</v>
      </c>
    </row>
    <row r="6005" spans="1:3" x14ac:dyDescent="0.3">
      <c r="A6005" t="s">
        <v>158</v>
      </c>
      <c r="B6005" t="s">
        <v>420</v>
      </c>
      <c r="C6005">
        <v>0</v>
      </c>
    </row>
    <row r="6006" spans="1:3" x14ac:dyDescent="0.3">
      <c r="A6006" t="s">
        <v>159</v>
      </c>
      <c r="B6006" t="s">
        <v>420</v>
      </c>
      <c r="C6006">
        <v>0</v>
      </c>
    </row>
    <row r="6007" spans="1:3" x14ac:dyDescent="0.3">
      <c r="A6007" t="s">
        <v>161</v>
      </c>
      <c r="B6007" t="s">
        <v>420</v>
      </c>
      <c r="C6007">
        <v>0</v>
      </c>
    </row>
    <row r="6008" spans="1:3" x14ac:dyDescent="0.3">
      <c r="A6008" t="s">
        <v>163</v>
      </c>
      <c r="B6008" t="s">
        <v>420</v>
      </c>
      <c r="C6008">
        <v>0</v>
      </c>
    </row>
    <row r="6009" spans="1:3" x14ac:dyDescent="0.3">
      <c r="A6009" t="s">
        <v>165</v>
      </c>
      <c r="B6009" t="s">
        <v>420</v>
      </c>
      <c r="C6009">
        <v>0</v>
      </c>
    </row>
    <row r="6010" spans="1:3" x14ac:dyDescent="0.3">
      <c r="A6010" t="s">
        <v>167</v>
      </c>
      <c r="B6010" t="s">
        <v>420</v>
      </c>
      <c r="C6010">
        <v>0</v>
      </c>
    </row>
    <row r="6011" spans="1:3" x14ac:dyDescent="0.3">
      <c r="A6011" t="s">
        <v>169</v>
      </c>
      <c r="B6011" t="s">
        <v>420</v>
      </c>
      <c r="C6011">
        <v>0</v>
      </c>
    </row>
    <row r="6012" spans="1:3" x14ac:dyDescent="0.3">
      <c r="A6012" t="s">
        <v>171</v>
      </c>
      <c r="B6012" t="s">
        <v>420</v>
      </c>
      <c r="C6012">
        <v>0</v>
      </c>
    </row>
    <row r="6013" spans="1:3" x14ac:dyDescent="0.3">
      <c r="A6013" t="s">
        <v>24</v>
      </c>
      <c r="B6013" t="s">
        <v>420</v>
      </c>
      <c r="C6013">
        <v>0</v>
      </c>
    </row>
    <row r="6014" spans="1:3" x14ac:dyDescent="0.3">
      <c r="A6014" t="s">
        <v>175</v>
      </c>
      <c r="B6014" t="s">
        <v>420</v>
      </c>
      <c r="C6014">
        <v>0</v>
      </c>
    </row>
    <row r="6015" spans="1:3" x14ac:dyDescent="0.3">
      <c r="A6015" t="s">
        <v>177</v>
      </c>
      <c r="B6015" t="s">
        <v>420</v>
      </c>
      <c r="C6015">
        <v>0</v>
      </c>
    </row>
    <row r="6016" spans="1:3" x14ac:dyDescent="0.3">
      <c r="A6016" t="s">
        <v>179</v>
      </c>
      <c r="B6016" t="s">
        <v>420</v>
      </c>
      <c r="C6016">
        <v>0</v>
      </c>
    </row>
    <row r="6017" spans="1:3" x14ac:dyDescent="0.3">
      <c r="A6017" t="s">
        <v>181</v>
      </c>
      <c r="B6017" t="s">
        <v>420</v>
      </c>
      <c r="C6017">
        <v>0</v>
      </c>
    </row>
    <row r="6018" spans="1:3" x14ac:dyDescent="0.3">
      <c r="A6018" t="s">
        <v>183</v>
      </c>
      <c r="B6018" t="s">
        <v>420</v>
      </c>
      <c r="C6018">
        <v>0</v>
      </c>
    </row>
    <row r="6019" spans="1:3" x14ac:dyDescent="0.3">
      <c r="A6019" t="s">
        <v>185</v>
      </c>
      <c r="B6019" t="s">
        <v>420</v>
      </c>
      <c r="C6019">
        <v>0</v>
      </c>
    </row>
    <row r="6020" spans="1:3" x14ac:dyDescent="0.3">
      <c r="A6020" t="s">
        <v>187</v>
      </c>
      <c r="B6020" t="s">
        <v>420</v>
      </c>
      <c r="C6020">
        <v>0</v>
      </c>
    </row>
    <row r="6021" spans="1:3" x14ac:dyDescent="0.3">
      <c r="A6021" t="s">
        <v>189</v>
      </c>
      <c r="B6021" t="s">
        <v>420</v>
      </c>
      <c r="C6021">
        <v>0</v>
      </c>
    </row>
    <row r="6022" spans="1:3" x14ac:dyDescent="0.3">
      <c r="A6022" t="s">
        <v>191</v>
      </c>
      <c r="B6022" t="s">
        <v>420</v>
      </c>
      <c r="C6022">
        <v>0</v>
      </c>
    </row>
    <row r="6023" spans="1:3" x14ac:dyDescent="0.3">
      <c r="A6023" t="s">
        <v>193</v>
      </c>
      <c r="B6023" t="s">
        <v>420</v>
      </c>
      <c r="C6023">
        <v>0</v>
      </c>
    </row>
    <row r="6024" spans="1:3" x14ac:dyDescent="0.3">
      <c r="A6024" t="s">
        <v>195</v>
      </c>
      <c r="B6024" t="s">
        <v>420</v>
      </c>
      <c r="C6024">
        <v>0</v>
      </c>
    </row>
    <row r="6025" spans="1:3" x14ac:dyDescent="0.3">
      <c r="A6025" t="s">
        <v>197</v>
      </c>
      <c r="B6025" t="s">
        <v>420</v>
      </c>
      <c r="C6025">
        <v>0</v>
      </c>
    </row>
    <row r="6026" spans="1:3" x14ac:dyDescent="0.3">
      <c r="A6026" t="s">
        <v>199</v>
      </c>
      <c r="B6026" t="s">
        <v>420</v>
      </c>
      <c r="C6026">
        <v>0</v>
      </c>
    </row>
    <row r="6027" spans="1:3" x14ac:dyDescent="0.3">
      <c r="A6027" t="s">
        <v>201</v>
      </c>
      <c r="B6027" t="s">
        <v>420</v>
      </c>
      <c r="C6027">
        <v>0</v>
      </c>
    </row>
    <row r="6028" spans="1:3" x14ac:dyDescent="0.3">
      <c r="A6028" t="s">
        <v>203</v>
      </c>
      <c r="B6028" t="s">
        <v>420</v>
      </c>
      <c r="C6028">
        <v>0</v>
      </c>
    </row>
    <row r="6029" spans="1:3" x14ac:dyDescent="0.3">
      <c r="A6029" t="s">
        <v>205</v>
      </c>
      <c r="B6029" t="s">
        <v>420</v>
      </c>
      <c r="C6029">
        <v>0</v>
      </c>
    </row>
    <row r="6030" spans="1:3" x14ac:dyDescent="0.3">
      <c r="A6030" t="s">
        <v>21</v>
      </c>
      <c r="B6030" t="s">
        <v>420</v>
      </c>
      <c r="C6030">
        <v>0</v>
      </c>
    </row>
    <row r="6031" spans="1:3" x14ac:dyDescent="0.3">
      <c r="A6031" t="s">
        <v>208</v>
      </c>
      <c r="B6031" t="s">
        <v>420</v>
      </c>
      <c r="C6031">
        <v>0</v>
      </c>
    </row>
    <row r="6032" spans="1:3" x14ac:dyDescent="0.3">
      <c r="A6032" t="s">
        <v>210</v>
      </c>
      <c r="B6032" t="s">
        <v>420</v>
      </c>
      <c r="C6032">
        <v>0</v>
      </c>
    </row>
    <row r="6033" spans="1:3" x14ac:dyDescent="0.3">
      <c r="A6033" t="s">
        <v>212</v>
      </c>
      <c r="B6033" t="s">
        <v>420</v>
      </c>
      <c r="C6033">
        <v>0</v>
      </c>
    </row>
    <row r="6034" spans="1:3" x14ac:dyDescent="0.3">
      <c r="A6034" t="s">
        <v>214</v>
      </c>
      <c r="B6034" t="s">
        <v>420</v>
      </c>
      <c r="C6034">
        <v>0</v>
      </c>
    </row>
    <row r="6035" spans="1:3" x14ac:dyDescent="0.3">
      <c r="A6035" t="s">
        <v>216</v>
      </c>
      <c r="B6035" t="s">
        <v>420</v>
      </c>
      <c r="C6035">
        <v>0</v>
      </c>
    </row>
    <row r="6036" spans="1:3" x14ac:dyDescent="0.3">
      <c r="A6036" t="s">
        <v>68</v>
      </c>
      <c r="B6036" t="s">
        <v>420</v>
      </c>
      <c r="C6036">
        <v>0</v>
      </c>
    </row>
    <row r="6037" spans="1:3" x14ac:dyDescent="0.3">
      <c r="A6037" t="s">
        <v>69</v>
      </c>
      <c r="B6037" t="s">
        <v>420</v>
      </c>
      <c r="C6037">
        <v>0</v>
      </c>
    </row>
    <row r="6038" spans="1:3" x14ac:dyDescent="0.3">
      <c r="A6038" t="s">
        <v>221</v>
      </c>
      <c r="B6038" t="s">
        <v>420</v>
      </c>
      <c r="C6038">
        <v>0</v>
      </c>
    </row>
    <row r="6039" spans="1:3" x14ac:dyDescent="0.3">
      <c r="A6039" t="s">
        <v>223</v>
      </c>
      <c r="B6039" t="s">
        <v>420</v>
      </c>
      <c r="C6039">
        <v>0</v>
      </c>
    </row>
    <row r="6040" spans="1:3" x14ac:dyDescent="0.3">
      <c r="A6040" t="s">
        <v>225</v>
      </c>
      <c r="B6040" t="s">
        <v>420</v>
      </c>
      <c r="C6040">
        <v>0</v>
      </c>
    </row>
    <row r="6041" spans="1:3" x14ac:dyDescent="0.3">
      <c r="A6041" t="s">
        <v>28</v>
      </c>
      <c r="B6041" t="s">
        <v>420</v>
      </c>
      <c r="C6041">
        <v>0</v>
      </c>
    </row>
    <row r="6042" spans="1:3" x14ac:dyDescent="0.3">
      <c r="A6042" t="s">
        <v>229</v>
      </c>
      <c r="B6042" t="s">
        <v>420</v>
      </c>
      <c r="C6042">
        <v>0</v>
      </c>
    </row>
    <row r="6043" spans="1:3" x14ac:dyDescent="0.3">
      <c r="A6043" t="s">
        <v>231</v>
      </c>
      <c r="B6043" t="s">
        <v>420</v>
      </c>
      <c r="C6043">
        <v>0</v>
      </c>
    </row>
    <row r="6044" spans="1:3" x14ac:dyDescent="0.3">
      <c r="A6044" t="s">
        <v>233</v>
      </c>
      <c r="B6044" t="s">
        <v>420</v>
      </c>
      <c r="C6044">
        <v>0</v>
      </c>
    </row>
    <row r="6045" spans="1:3" x14ac:dyDescent="0.3">
      <c r="A6045" t="s">
        <v>235</v>
      </c>
      <c r="B6045" t="s">
        <v>420</v>
      </c>
      <c r="C6045">
        <v>0</v>
      </c>
    </row>
    <row r="6046" spans="1:3" x14ac:dyDescent="0.3">
      <c r="A6046" t="s">
        <v>237</v>
      </c>
      <c r="B6046" t="s">
        <v>420</v>
      </c>
      <c r="C6046">
        <v>0</v>
      </c>
    </row>
    <row r="6047" spans="1:3" x14ac:dyDescent="0.3">
      <c r="A6047" t="s">
        <v>239</v>
      </c>
      <c r="B6047" t="s">
        <v>420</v>
      </c>
      <c r="C6047">
        <v>0</v>
      </c>
    </row>
    <row r="6048" spans="1:3" x14ac:dyDescent="0.3">
      <c r="A6048" t="s">
        <v>241</v>
      </c>
      <c r="B6048" t="s">
        <v>420</v>
      </c>
      <c r="C6048">
        <v>0</v>
      </c>
    </row>
    <row r="6049" spans="1:3" x14ac:dyDescent="0.3">
      <c r="A6049" t="s">
        <v>243</v>
      </c>
      <c r="B6049" t="s">
        <v>420</v>
      </c>
      <c r="C6049">
        <v>0</v>
      </c>
    </row>
    <row r="6050" spans="1:3" x14ac:dyDescent="0.3">
      <c r="A6050" t="s">
        <v>245</v>
      </c>
      <c r="B6050" t="s">
        <v>420</v>
      </c>
      <c r="C6050">
        <v>0</v>
      </c>
    </row>
    <row r="6051" spans="1:3" x14ac:dyDescent="0.3">
      <c r="A6051" t="s">
        <v>247</v>
      </c>
      <c r="B6051" t="s">
        <v>420</v>
      </c>
      <c r="C6051">
        <v>0</v>
      </c>
    </row>
    <row r="6052" spans="1:3" x14ac:dyDescent="0.3">
      <c r="A6052" t="s">
        <v>67</v>
      </c>
      <c r="B6052" t="s">
        <v>420</v>
      </c>
      <c r="C6052">
        <v>0</v>
      </c>
    </row>
    <row r="6053" spans="1:3" x14ac:dyDescent="0.3">
      <c r="A6053" t="s">
        <v>250</v>
      </c>
      <c r="B6053" t="s">
        <v>420</v>
      </c>
      <c r="C6053">
        <v>0</v>
      </c>
    </row>
    <row r="6054" spans="1:3" x14ac:dyDescent="0.3">
      <c r="A6054" t="s">
        <v>252</v>
      </c>
      <c r="B6054" t="s">
        <v>420</v>
      </c>
      <c r="C6054">
        <v>0</v>
      </c>
    </row>
    <row r="6055" spans="1:3" x14ac:dyDescent="0.3">
      <c r="A6055" t="s">
        <v>7</v>
      </c>
      <c r="B6055" t="s">
        <v>420</v>
      </c>
      <c r="C6055">
        <v>0</v>
      </c>
    </row>
    <row r="6056" spans="1:3" x14ac:dyDescent="0.3">
      <c r="A6056" t="s">
        <v>114</v>
      </c>
      <c r="B6056" t="s">
        <v>422</v>
      </c>
      <c r="C6056">
        <v>0</v>
      </c>
    </row>
    <row r="6057" spans="1:3" x14ac:dyDescent="0.3">
      <c r="A6057" t="s">
        <v>116</v>
      </c>
      <c r="B6057" t="s">
        <v>422</v>
      </c>
      <c r="C6057">
        <v>0</v>
      </c>
    </row>
    <row r="6058" spans="1:3" x14ac:dyDescent="0.3">
      <c r="A6058" t="s">
        <v>117</v>
      </c>
      <c r="B6058" t="s">
        <v>422</v>
      </c>
      <c r="C6058">
        <v>0</v>
      </c>
    </row>
    <row r="6059" spans="1:3" x14ac:dyDescent="0.3">
      <c r="A6059" t="s">
        <v>119</v>
      </c>
      <c r="B6059" t="s">
        <v>422</v>
      </c>
      <c r="C6059">
        <v>0</v>
      </c>
    </row>
    <row r="6060" spans="1:3" x14ac:dyDescent="0.3">
      <c r="A6060" t="s">
        <v>121</v>
      </c>
      <c r="B6060" t="s">
        <v>422</v>
      </c>
      <c r="C6060">
        <v>0</v>
      </c>
    </row>
    <row r="6061" spans="1:3" x14ac:dyDescent="0.3">
      <c r="A6061" t="s">
        <v>123</v>
      </c>
      <c r="B6061" t="s">
        <v>422</v>
      </c>
      <c r="C6061">
        <v>0</v>
      </c>
    </row>
    <row r="6062" spans="1:3" x14ac:dyDescent="0.3">
      <c r="A6062" t="s">
        <v>125</v>
      </c>
      <c r="B6062" t="s">
        <v>422</v>
      </c>
      <c r="C6062">
        <v>0</v>
      </c>
    </row>
    <row r="6063" spans="1:3" x14ac:dyDescent="0.3">
      <c r="A6063" t="s">
        <v>126</v>
      </c>
      <c r="B6063" t="s">
        <v>422</v>
      </c>
      <c r="C6063">
        <v>0</v>
      </c>
    </row>
    <row r="6064" spans="1:3" x14ac:dyDescent="0.3">
      <c r="A6064" t="s">
        <v>128</v>
      </c>
      <c r="B6064" t="s">
        <v>422</v>
      </c>
      <c r="C6064">
        <v>0</v>
      </c>
    </row>
    <row r="6065" spans="1:3" x14ac:dyDescent="0.3">
      <c r="A6065" t="s">
        <v>130</v>
      </c>
      <c r="B6065" t="s">
        <v>422</v>
      </c>
      <c r="C6065">
        <v>0</v>
      </c>
    </row>
    <row r="6066" spans="1:3" x14ac:dyDescent="0.3">
      <c r="A6066" t="s">
        <v>132</v>
      </c>
      <c r="B6066" t="s">
        <v>422</v>
      </c>
      <c r="C6066">
        <v>0</v>
      </c>
    </row>
    <row r="6067" spans="1:3" x14ac:dyDescent="0.3">
      <c r="A6067" t="s">
        <v>134</v>
      </c>
      <c r="B6067" t="s">
        <v>422</v>
      </c>
      <c r="C6067">
        <v>0</v>
      </c>
    </row>
    <row r="6068" spans="1:3" x14ac:dyDescent="0.3">
      <c r="A6068" t="s">
        <v>136</v>
      </c>
      <c r="B6068" t="s">
        <v>422</v>
      </c>
      <c r="C6068">
        <v>0</v>
      </c>
    </row>
    <row r="6069" spans="1:3" x14ac:dyDescent="0.3">
      <c r="A6069" t="s">
        <v>138</v>
      </c>
      <c r="B6069" t="s">
        <v>422</v>
      </c>
      <c r="C6069">
        <v>0</v>
      </c>
    </row>
    <row r="6070" spans="1:3" x14ac:dyDescent="0.3">
      <c r="A6070" t="s">
        <v>140</v>
      </c>
      <c r="B6070" t="s">
        <v>422</v>
      </c>
      <c r="C6070">
        <v>0</v>
      </c>
    </row>
    <row r="6071" spans="1:3" x14ac:dyDescent="0.3">
      <c r="A6071" t="s">
        <v>142</v>
      </c>
      <c r="B6071" t="s">
        <v>422</v>
      </c>
      <c r="C6071">
        <v>0</v>
      </c>
    </row>
    <row r="6072" spans="1:3" x14ac:dyDescent="0.3">
      <c r="A6072" t="s">
        <v>144</v>
      </c>
      <c r="B6072" t="s">
        <v>422</v>
      </c>
      <c r="C6072">
        <v>0</v>
      </c>
    </row>
    <row r="6073" spans="1:3" x14ac:dyDescent="0.3">
      <c r="A6073" t="s">
        <v>146</v>
      </c>
      <c r="B6073" t="s">
        <v>422</v>
      </c>
      <c r="C6073">
        <v>0</v>
      </c>
    </row>
    <row r="6074" spans="1:3" x14ac:dyDescent="0.3">
      <c r="A6074" t="s">
        <v>148</v>
      </c>
      <c r="B6074" t="s">
        <v>422</v>
      </c>
      <c r="C6074">
        <v>0</v>
      </c>
    </row>
    <row r="6075" spans="1:3" x14ac:dyDescent="0.3">
      <c r="A6075" t="s">
        <v>150</v>
      </c>
      <c r="B6075" t="s">
        <v>422</v>
      </c>
      <c r="C6075">
        <v>0</v>
      </c>
    </row>
    <row r="6076" spans="1:3" x14ac:dyDescent="0.3">
      <c r="A6076" t="s">
        <v>152</v>
      </c>
      <c r="B6076" t="s">
        <v>422</v>
      </c>
      <c r="C6076">
        <v>0</v>
      </c>
    </row>
    <row r="6077" spans="1:3" x14ac:dyDescent="0.3">
      <c r="A6077" t="s">
        <v>154</v>
      </c>
      <c r="B6077" t="s">
        <v>422</v>
      </c>
      <c r="C6077">
        <v>0</v>
      </c>
    </row>
    <row r="6078" spans="1:3" x14ac:dyDescent="0.3">
      <c r="A6078" t="s">
        <v>156</v>
      </c>
      <c r="B6078" t="s">
        <v>422</v>
      </c>
      <c r="C6078">
        <v>0</v>
      </c>
    </row>
    <row r="6079" spans="1:3" x14ac:dyDescent="0.3">
      <c r="A6079" t="s">
        <v>158</v>
      </c>
      <c r="B6079" t="s">
        <v>422</v>
      </c>
      <c r="C6079">
        <v>0</v>
      </c>
    </row>
    <row r="6080" spans="1:3" x14ac:dyDescent="0.3">
      <c r="A6080" t="s">
        <v>159</v>
      </c>
      <c r="B6080" t="s">
        <v>422</v>
      </c>
      <c r="C6080">
        <v>0</v>
      </c>
    </row>
    <row r="6081" spans="1:3" x14ac:dyDescent="0.3">
      <c r="A6081" t="s">
        <v>161</v>
      </c>
      <c r="B6081" t="s">
        <v>422</v>
      </c>
      <c r="C6081">
        <v>0</v>
      </c>
    </row>
    <row r="6082" spans="1:3" x14ac:dyDescent="0.3">
      <c r="A6082" t="s">
        <v>163</v>
      </c>
      <c r="B6082" t="s">
        <v>422</v>
      </c>
      <c r="C6082">
        <v>0</v>
      </c>
    </row>
    <row r="6083" spans="1:3" x14ac:dyDescent="0.3">
      <c r="A6083" t="s">
        <v>165</v>
      </c>
      <c r="B6083" t="s">
        <v>422</v>
      </c>
      <c r="C6083">
        <v>0</v>
      </c>
    </row>
    <row r="6084" spans="1:3" x14ac:dyDescent="0.3">
      <c r="A6084" t="s">
        <v>167</v>
      </c>
      <c r="B6084" t="s">
        <v>422</v>
      </c>
      <c r="C6084">
        <v>0</v>
      </c>
    </row>
    <row r="6085" spans="1:3" x14ac:dyDescent="0.3">
      <c r="A6085" t="s">
        <v>169</v>
      </c>
      <c r="B6085" t="s">
        <v>422</v>
      </c>
      <c r="C6085">
        <v>0</v>
      </c>
    </row>
    <row r="6086" spans="1:3" x14ac:dyDescent="0.3">
      <c r="A6086" t="s">
        <v>171</v>
      </c>
      <c r="B6086" t="s">
        <v>422</v>
      </c>
      <c r="C6086">
        <v>0</v>
      </c>
    </row>
    <row r="6087" spans="1:3" x14ac:dyDescent="0.3">
      <c r="A6087" t="s">
        <v>24</v>
      </c>
      <c r="B6087" t="s">
        <v>422</v>
      </c>
      <c r="C6087">
        <v>0</v>
      </c>
    </row>
    <row r="6088" spans="1:3" x14ac:dyDescent="0.3">
      <c r="A6088" t="s">
        <v>175</v>
      </c>
      <c r="B6088" t="s">
        <v>422</v>
      </c>
      <c r="C6088">
        <v>0</v>
      </c>
    </row>
    <row r="6089" spans="1:3" x14ac:dyDescent="0.3">
      <c r="A6089" t="s">
        <v>177</v>
      </c>
      <c r="B6089" t="s">
        <v>422</v>
      </c>
      <c r="C6089">
        <v>0</v>
      </c>
    </row>
    <row r="6090" spans="1:3" x14ac:dyDescent="0.3">
      <c r="A6090" t="s">
        <v>179</v>
      </c>
      <c r="B6090" t="s">
        <v>422</v>
      </c>
      <c r="C6090">
        <v>0</v>
      </c>
    </row>
    <row r="6091" spans="1:3" x14ac:dyDescent="0.3">
      <c r="A6091" t="s">
        <v>181</v>
      </c>
      <c r="B6091" t="s">
        <v>422</v>
      </c>
      <c r="C6091">
        <v>0</v>
      </c>
    </row>
    <row r="6092" spans="1:3" x14ac:dyDescent="0.3">
      <c r="A6092" t="s">
        <v>183</v>
      </c>
      <c r="B6092" t="s">
        <v>422</v>
      </c>
      <c r="C6092">
        <v>0</v>
      </c>
    </row>
    <row r="6093" spans="1:3" x14ac:dyDescent="0.3">
      <c r="A6093" t="s">
        <v>185</v>
      </c>
      <c r="B6093" t="s">
        <v>422</v>
      </c>
      <c r="C6093">
        <v>0</v>
      </c>
    </row>
    <row r="6094" spans="1:3" x14ac:dyDescent="0.3">
      <c r="A6094" t="s">
        <v>187</v>
      </c>
      <c r="B6094" t="s">
        <v>422</v>
      </c>
      <c r="C6094">
        <v>0</v>
      </c>
    </row>
    <row r="6095" spans="1:3" x14ac:dyDescent="0.3">
      <c r="A6095" t="s">
        <v>189</v>
      </c>
      <c r="B6095" t="s">
        <v>422</v>
      </c>
      <c r="C6095">
        <v>0</v>
      </c>
    </row>
    <row r="6096" spans="1:3" x14ac:dyDescent="0.3">
      <c r="A6096" t="s">
        <v>191</v>
      </c>
      <c r="B6096" t="s">
        <v>422</v>
      </c>
      <c r="C6096">
        <v>0</v>
      </c>
    </row>
    <row r="6097" spans="1:3" x14ac:dyDescent="0.3">
      <c r="A6097" t="s">
        <v>193</v>
      </c>
      <c r="B6097" t="s">
        <v>422</v>
      </c>
      <c r="C6097">
        <v>0</v>
      </c>
    </row>
    <row r="6098" spans="1:3" x14ac:dyDescent="0.3">
      <c r="A6098" t="s">
        <v>195</v>
      </c>
      <c r="B6098" t="s">
        <v>422</v>
      </c>
      <c r="C6098">
        <v>0</v>
      </c>
    </row>
    <row r="6099" spans="1:3" x14ac:dyDescent="0.3">
      <c r="A6099" t="s">
        <v>197</v>
      </c>
      <c r="B6099" t="s">
        <v>422</v>
      </c>
      <c r="C6099">
        <v>0</v>
      </c>
    </row>
    <row r="6100" spans="1:3" x14ac:dyDescent="0.3">
      <c r="A6100" t="s">
        <v>199</v>
      </c>
      <c r="B6100" t="s">
        <v>422</v>
      </c>
      <c r="C6100">
        <v>0</v>
      </c>
    </row>
    <row r="6101" spans="1:3" x14ac:dyDescent="0.3">
      <c r="A6101" t="s">
        <v>201</v>
      </c>
      <c r="B6101" t="s">
        <v>422</v>
      </c>
      <c r="C6101">
        <v>0</v>
      </c>
    </row>
    <row r="6102" spans="1:3" x14ac:dyDescent="0.3">
      <c r="A6102" t="s">
        <v>203</v>
      </c>
      <c r="B6102" t="s">
        <v>422</v>
      </c>
      <c r="C6102">
        <v>0</v>
      </c>
    </row>
    <row r="6103" spans="1:3" x14ac:dyDescent="0.3">
      <c r="A6103" t="s">
        <v>205</v>
      </c>
      <c r="B6103" t="s">
        <v>422</v>
      </c>
      <c r="C6103">
        <v>0</v>
      </c>
    </row>
    <row r="6104" spans="1:3" x14ac:dyDescent="0.3">
      <c r="A6104" t="s">
        <v>21</v>
      </c>
      <c r="B6104" t="s">
        <v>422</v>
      </c>
      <c r="C6104">
        <v>0</v>
      </c>
    </row>
    <row r="6105" spans="1:3" x14ac:dyDescent="0.3">
      <c r="A6105" t="s">
        <v>208</v>
      </c>
      <c r="B6105" t="s">
        <v>422</v>
      </c>
      <c r="C6105">
        <v>0</v>
      </c>
    </row>
    <row r="6106" spans="1:3" x14ac:dyDescent="0.3">
      <c r="A6106" t="s">
        <v>210</v>
      </c>
      <c r="B6106" t="s">
        <v>422</v>
      </c>
      <c r="C6106">
        <v>0</v>
      </c>
    </row>
    <row r="6107" spans="1:3" x14ac:dyDescent="0.3">
      <c r="A6107" t="s">
        <v>212</v>
      </c>
      <c r="B6107" t="s">
        <v>422</v>
      </c>
      <c r="C6107">
        <v>0</v>
      </c>
    </row>
    <row r="6108" spans="1:3" x14ac:dyDescent="0.3">
      <c r="A6108" t="s">
        <v>214</v>
      </c>
      <c r="B6108" t="s">
        <v>422</v>
      </c>
      <c r="C6108">
        <v>0</v>
      </c>
    </row>
    <row r="6109" spans="1:3" x14ac:dyDescent="0.3">
      <c r="A6109" t="s">
        <v>216</v>
      </c>
      <c r="B6109" t="s">
        <v>422</v>
      </c>
      <c r="C6109">
        <v>0</v>
      </c>
    </row>
    <row r="6110" spans="1:3" x14ac:dyDescent="0.3">
      <c r="A6110" t="s">
        <v>68</v>
      </c>
      <c r="B6110" t="s">
        <v>422</v>
      </c>
      <c r="C6110">
        <v>0</v>
      </c>
    </row>
    <row r="6111" spans="1:3" x14ac:dyDescent="0.3">
      <c r="A6111" t="s">
        <v>69</v>
      </c>
      <c r="B6111" t="s">
        <v>422</v>
      </c>
      <c r="C6111">
        <v>0</v>
      </c>
    </row>
    <row r="6112" spans="1:3" x14ac:dyDescent="0.3">
      <c r="A6112" t="s">
        <v>221</v>
      </c>
      <c r="B6112" t="s">
        <v>422</v>
      </c>
      <c r="C6112">
        <v>0</v>
      </c>
    </row>
    <row r="6113" spans="1:3" x14ac:dyDescent="0.3">
      <c r="A6113" t="s">
        <v>223</v>
      </c>
      <c r="B6113" t="s">
        <v>422</v>
      </c>
      <c r="C6113">
        <v>0</v>
      </c>
    </row>
    <row r="6114" spans="1:3" x14ac:dyDescent="0.3">
      <c r="A6114" t="s">
        <v>225</v>
      </c>
      <c r="B6114" t="s">
        <v>422</v>
      </c>
      <c r="C6114">
        <v>0</v>
      </c>
    </row>
    <row r="6115" spans="1:3" x14ac:dyDescent="0.3">
      <c r="A6115" t="s">
        <v>28</v>
      </c>
      <c r="B6115" t="s">
        <v>422</v>
      </c>
      <c r="C6115">
        <v>0</v>
      </c>
    </row>
    <row r="6116" spans="1:3" x14ac:dyDescent="0.3">
      <c r="A6116" t="s">
        <v>229</v>
      </c>
      <c r="B6116" t="s">
        <v>422</v>
      </c>
      <c r="C6116">
        <v>0</v>
      </c>
    </row>
    <row r="6117" spans="1:3" x14ac:dyDescent="0.3">
      <c r="A6117" t="s">
        <v>231</v>
      </c>
      <c r="B6117" t="s">
        <v>422</v>
      </c>
      <c r="C6117">
        <v>0</v>
      </c>
    </row>
    <row r="6118" spans="1:3" x14ac:dyDescent="0.3">
      <c r="A6118" t="s">
        <v>233</v>
      </c>
      <c r="B6118" t="s">
        <v>422</v>
      </c>
      <c r="C6118">
        <v>0</v>
      </c>
    </row>
    <row r="6119" spans="1:3" x14ac:dyDescent="0.3">
      <c r="A6119" t="s">
        <v>235</v>
      </c>
      <c r="B6119" t="s">
        <v>422</v>
      </c>
      <c r="C6119">
        <v>0</v>
      </c>
    </row>
    <row r="6120" spans="1:3" x14ac:dyDescent="0.3">
      <c r="A6120" t="s">
        <v>237</v>
      </c>
      <c r="B6120" t="s">
        <v>422</v>
      </c>
      <c r="C6120">
        <v>0</v>
      </c>
    </row>
    <row r="6121" spans="1:3" x14ac:dyDescent="0.3">
      <c r="A6121" t="s">
        <v>239</v>
      </c>
      <c r="B6121" t="s">
        <v>422</v>
      </c>
      <c r="C6121">
        <v>0</v>
      </c>
    </row>
    <row r="6122" spans="1:3" x14ac:dyDescent="0.3">
      <c r="A6122" t="s">
        <v>241</v>
      </c>
      <c r="B6122" t="s">
        <v>422</v>
      </c>
      <c r="C6122">
        <v>0</v>
      </c>
    </row>
    <row r="6123" spans="1:3" x14ac:dyDescent="0.3">
      <c r="A6123" t="s">
        <v>243</v>
      </c>
      <c r="B6123" t="s">
        <v>422</v>
      </c>
      <c r="C6123">
        <v>0</v>
      </c>
    </row>
    <row r="6124" spans="1:3" x14ac:dyDescent="0.3">
      <c r="A6124" t="s">
        <v>245</v>
      </c>
      <c r="B6124" t="s">
        <v>422</v>
      </c>
      <c r="C6124">
        <v>0</v>
      </c>
    </row>
    <row r="6125" spans="1:3" x14ac:dyDescent="0.3">
      <c r="A6125" t="s">
        <v>247</v>
      </c>
      <c r="B6125" t="s">
        <v>422</v>
      </c>
      <c r="C6125">
        <v>0</v>
      </c>
    </row>
    <row r="6126" spans="1:3" x14ac:dyDescent="0.3">
      <c r="A6126" t="s">
        <v>67</v>
      </c>
      <c r="B6126" t="s">
        <v>422</v>
      </c>
      <c r="C6126">
        <v>0</v>
      </c>
    </row>
    <row r="6127" spans="1:3" x14ac:dyDescent="0.3">
      <c r="A6127" t="s">
        <v>250</v>
      </c>
      <c r="B6127" t="s">
        <v>422</v>
      </c>
      <c r="C6127">
        <v>0</v>
      </c>
    </row>
    <row r="6128" spans="1:3" x14ac:dyDescent="0.3">
      <c r="A6128" t="s">
        <v>252</v>
      </c>
      <c r="B6128" t="s">
        <v>422</v>
      </c>
      <c r="C6128">
        <v>0</v>
      </c>
    </row>
    <row r="6129" spans="1:3" x14ac:dyDescent="0.3">
      <c r="A6129" t="s">
        <v>7</v>
      </c>
      <c r="B6129" t="s">
        <v>422</v>
      </c>
      <c r="C6129">
        <v>0</v>
      </c>
    </row>
    <row r="6130" spans="1:3" x14ac:dyDescent="0.3">
      <c r="A6130" t="s">
        <v>114</v>
      </c>
      <c r="B6130" t="s">
        <v>424</v>
      </c>
      <c r="C6130">
        <v>0</v>
      </c>
    </row>
    <row r="6131" spans="1:3" x14ac:dyDescent="0.3">
      <c r="A6131" t="s">
        <v>116</v>
      </c>
      <c r="B6131" t="s">
        <v>424</v>
      </c>
      <c r="C6131">
        <v>0</v>
      </c>
    </row>
    <row r="6132" spans="1:3" x14ac:dyDescent="0.3">
      <c r="A6132" t="s">
        <v>117</v>
      </c>
      <c r="B6132" t="s">
        <v>424</v>
      </c>
      <c r="C6132">
        <v>0</v>
      </c>
    </row>
    <row r="6133" spans="1:3" x14ac:dyDescent="0.3">
      <c r="A6133" t="s">
        <v>119</v>
      </c>
      <c r="B6133" t="s">
        <v>424</v>
      </c>
      <c r="C6133">
        <v>0</v>
      </c>
    </row>
    <row r="6134" spans="1:3" x14ac:dyDescent="0.3">
      <c r="A6134" t="s">
        <v>121</v>
      </c>
      <c r="B6134" t="s">
        <v>424</v>
      </c>
      <c r="C6134">
        <v>0</v>
      </c>
    </row>
    <row r="6135" spans="1:3" x14ac:dyDescent="0.3">
      <c r="A6135" t="s">
        <v>123</v>
      </c>
      <c r="B6135" t="s">
        <v>424</v>
      </c>
      <c r="C6135">
        <v>0</v>
      </c>
    </row>
    <row r="6136" spans="1:3" x14ac:dyDescent="0.3">
      <c r="A6136" t="s">
        <v>125</v>
      </c>
      <c r="B6136" t="s">
        <v>424</v>
      </c>
      <c r="C6136">
        <v>0</v>
      </c>
    </row>
    <row r="6137" spans="1:3" x14ac:dyDescent="0.3">
      <c r="A6137" t="s">
        <v>126</v>
      </c>
      <c r="B6137" t="s">
        <v>424</v>
      </c>
      <c r="C6137">
        <v>0</v>
      </c>
    </row>
    <row r="6138" spans="1:3" x14ac:dyDescent="0.3">
      <c r="A6138" t="s">
        <v>128</v>
      </c>
      <c r="B6138" t="s">
        <v>424</v>
      </c>
      <c r="C6138">
        <v>0</v>
      </c>
    </row>
    <row r="6139" spans="1:3" x14ac:dyDescent="0.3">
      <c r="A6139" t="s">
        <v>130</v>
      </c>
      <c r="B6139" t="s">
        <v>424</v>
      </c>
      <c r="C6139">
        <v>0</v>
      </c>
    </row>
    <row r="6140" spans="1:3" x14ac:dyDescent="0.3">
      <c r="A6140" t="s">
        <v>132</v>
      </c>
      <c r="B6140" t="s">
        <v>424</v>
      </c>
      <c r="C6140">
        <v>0</v>
      </c>
    </row>
    <row r="6141" spans="1:3" x14ac:dyDescent="0.3">
      <c r="A6141" t="s">
        <v>134</v>
      </c>
      <c r="B6141" t="s">
        <v>424</v>
      </c>
      <c r="C6141">
        <v>0</v>
      </c>
    </row>
    <row r="6142" spans="1:3" x14ac:dyDescent="0.3">
      <c r="A6142" t="s">
        <v>136</v>
      </c>
      <c r="B6142" t="s">
        <v>424</v>
      </c>
      <c r="C6142">
        <v>0</v>
      </c>
    </row>
    <row r="6143" spans="1:3" x14ac:dyDescent="0.3">
      <c r="A6143" t="s">
        <v>138</v>
      </c>
      <c r="B6143" t="s">
        <v>424</v>
      </c>
      <c r="C6143">
        <v>0</v>
      </c>
    </row>
    <row r="6144" spans="1:3" x14ac:dyDescent="0.3">
      <c r="A6144" t="s">
        <v>140</v>
      </c>
      <c r="B6144" t="s">
        <v>424</v>
      </c>
      <c r="C6144">
        <v>0</v>
      </c>
    </row>
    <row r="6145" spans="1:3" x14ac:dyDescent="0.3">
      <c r="A6145" t="s">
        <v>142</v>
      </c>
      <c r="B6145" t="s">
        <v>424</v>
      </c>
      <c r="C6145">
        <v>0</v>
      </c>
    </row>
    <row r="6146" spans="1:3" x14ac:dyDescent="0.3">
      <c r="A6146" t="s">
        <v>144</v>
      </c>
      <c r="B6146" t="s">
        <v>424</v>
      </c>
      <c r="C6146">
        <v>0</v>
      </c>
    </row>
    <row r="6147" spans="1:3" x14ac:dyDescent="0.3">
      <c r="A6147" t="s">
        <v>146</v>
      </c>
      <c r="B6147" t="s">
        <v>424</v>
      </c>
      <c r="C6147">
        <v>0</v>
      </c>
    </row>
    <row r="6148" spans="1:3" x14ac:dyDescent="0.3">
      <c r="A6148" t="s">
        <v>148</v>
      </c>
      <c r="B6148" t="s">
        <v>424</v>
      </c>
      <c r="C6148">
        <v>0</v>
      </c>
    </row>
    <row r="6149" spans="1:3" x14ac:dyDescent="0.3">
      <c r="A6149" t="s">
        <v>150</v>
      </c>
      <c r="B6149" t="s">
        <v>424</v>
      </c>
      <c r="C6149">
        <v>0</v>
      </c>
    </row>
    <row r="6150" spans="1:3" x14ac:dyDescent="0.3">
      <c r="A6150" t="s">
        <v>152</v>
      </c>
      <c r="B6150" t="s">
        <v>424</v>
      </c>
      <c r="C6150">
        <v>0</v>
      </c>
    </row>
    <row r="6151" spans="1:3" x14ac:dyDescent="0.3">
      <c r="A6151" t="s">
        <v>154</v>
      </c>
      <c r="B6151" t="s">
        <v>424</v>
      </c>
      <c r="C6151">
        <v>0</v>
      </c>
    </row>
    <row r="6152" spans="1:3" x14ac:dyDescent="0.3">
      <c r="A6152" t="s">
        <v>156</v>
      </c>
      <c r="B6152" t="s">
        <v>424</v>
      </c>
      <c r="C6152">
        <v>0</v>
      </c>
    </row>
    <row r="6153" spans="1:3" x14ac:dyDescent="0.3">
      <c r="A6153" t="s">
        <v>158</v>
      </c>
      <c r="B6153" t="s">
        <v>424</v>
      </c>
      <c r="C6153">
        <v>0</v>
      </c>
    </row>
    <row r="6154" spans="1:3" x14ac:dyDescent="0.3">
      <c r="A6154" t="s">
        <v>159</v>
      </c>
      <c r="B6154" t="s">
        <v>424</v>
      </c>
      <c r="C6154">
        <v>0</v>
      </c>
    </row>
    <row r="6155" spans="1:3" x14ac:dyDescent="0.3">
      <c r="A6155" t="s">
        <v>161</v>
      </c>
      <c r="B6155" t="s">
        <v>424</v>
      </c>
      <c r="C6155">
        <v>0</v>
      </c>
    </row>
    <row r="6156" spans="1:3" x14ac:dyDescent="0.3">
      <c r="A6156" t="s">
        <v>163</v>
      </c>
      <c r="B6156" t="s">
        <v>424</v>
      </c>
      <c r="C6156">
        <v>0</v>
      </c>
    </row>
    <row r="6157" spans="1:3" x14ac:dyDescent="0.3">
      <c r="A6157" t="s">
        <v>165</v>
      </c>
      <c r="B6157" t="s">
        <v>424</v>
      </c>
      <c r="C6157">
        <v>0</v>
      </c>
    </row>
    <row r="6158" spans="1:3" x14ac:dyDescent="0.3">
      <c r="A6158" t="s">
        <v>167</v>
      </c>
      <c r="B6158" t="s">
        <v>424</v>
      </c>
      <c r="C6158">
        <v>0</v>
      </c>
    </row>
    <row r="6159" spans="1:3" x14ac:dyDescent="0.3">
      <c r="A6159" t="s">
        <v>169</v>
      </c>
      <c r="B6159" t="s">
        <v>424</v>
      </c>
      <c r="C6159">
        <v>0</v>
      </c>
    </row>
    <row r="6160" spans="1:3" x14ac:dyDescent="0.3">
      <c r="A6160" t="s">
        <v>171</v>
      </c>
      <c r="B6160" t="s">
        <v>424</v>
      </c>
      <c r="C6160">
        <v>0</v>
      </c>
    </row>
    <row r="6161" spans="1:3" x14ac:dyDescent="0.3">
      <c r="A6161" t="s">
        <v>24</v>
      </c>
      <c r="B6161" t="s">
        <v>424</v>
      </c>
      <c r="C6161">
        <v>0</v>
      </c>
    </row>
    <row r="6162" spans="1:3" x14ac:dyDescent="0.3">
      <c r="A6162" t="s">
        <v>175</v>
      </c>
      <c r="B6162" t="s">
        <v>424</v>
      </c>
      <c r="C6162">
        <v>0</v>
      </c>
    </row>
    <row r="6163" spans="1:3" x14ac:dyDescent="0.3">
      <c r="A6163" t="s">
        <v>177</v>
      </c>
      <c r="B6163" t="s">
        <v>424</v>
      </c>
      <c r="C6163">
        <v>0</v>
      </c>
    </row>
    <row r="6164" spans="1:3" x14ac:dyDescent="0.3">
      <c r="A6164" t="s">
        <v>179</v>
      </c>
      <c r="B6164" t="s">
        <v>424</v>
      </c>
      <c r="C6164">
        <v>0</v>
      </c>
    </row>
    <row r="6165" spans="1:3" x14ac:dyDescent="0.3">
      <c r="A6165" t="s">
        <v>181</v>
      </c>
      <c r="B6165" t="s">
        <v>424</v>
      </c>
      <c r="C6165">
        <v>0</v>
      </c>
    </row>
    <row r="6166" spans="1:3" x14ac:dyDescent="0.3">
      <c r="A6166" t="s">
        <v>183</v>
      </c>
      <c r="B6166" t="s">
        <v>424</v>
      </c>
      <c r="C6166">
        <v>0</v>
      </c>
    </row>
    <row r="6167" spans="1:3" x14ac:dyDescent="0.3">
      <c r="A6167" t="s">
        <v>185</v>
      </c>
      <c r="B6167" t="s">
        <v>424</v>
      </c>
      <c r="C6167">
        <v>0</v>
      </c>
    </row>
    <row r="6168" spans="1:3" x14ac:dyDescent="0.3">
      <c r="A6168" t="s">
        <v>187</v>
      </c>
      <c r="B6168" t="s">
        <v>424</v>
      </c>
      <c r="C6168">
        <v>0</v>
      </c>
    </row>
    <row r="6169" spans="1:3" x14ac:dyDescent="0.3">
      <c r="A6169" t="s">
        <v>189</v>
      </c>
      <c r="B6169" t="s">
        <v>424</v>
      </c>
      <c r="C6169">
        <v>0</v>
      </c>
    </row>
    <row r="6170" spans="1:3" x14ac:dyDescent="0.3">
      <c r="A6170" t="s">
        <v>191</v>
      </c>
      <c r="B6170" t="s">
        <v>424</v>
      </c>
      <c r="C6170">
        <v>0</v>
      </c>
    </row>
    <row r="6171" spans="1:3" x14ac:dyDescent="0.3">
      <c r="A6171" t="s">
        <v>193</v>
      </c>
      <c r="B6171" t="s">
        <v>424</v>
      </c>
      <c r="C6171">
        <v>0</v>
      </c>
    </row>
    <row r="6172" spans="1:3" x14ac:dyDescent="0.3">
      <c r="A6172" t="s">
        <v>195</v>
      </c>
      <c r="B6172" t="s">
        <v>424</v>
      </c>
      <c r="C6172">
        <v>0</v>
      </c>
    </row>
    <row r="6173" spans="1:3" x14ac:dyDescent="0.3">
      <c r="A6173" t="s">
        <v>197</v>
      </c>
      <c r="B6173" t="s">
        <v>424</v>
      </c>
      <c r="C6173">
        <v>0</v>
      </c>
    </row>
    <row r="6174" spans="1:3" x14ac:dyDescent="0.3">
      <c r="A6174" t="s">
        <v>199</v>
      </c>
      <c r="B6174" t="s">
        <v>424</v>
      </c>
      <c r="C6174">
        <v>0</v>
      </c>
    </row>
    <row r="6175" spans="1:3" x14ac:dyDescent="0.3">
      <c r="A6175" t="s">
        <v>201</v>
      </c>
      <c r="B6175" t="s">
        <v>424</v>
      </c>
      <c r="C6175">
        <v>0</v>
      </c>
    </row>
    <row r="6176" spans="1:3" x14ac:dyDescent="0.3">
      <c r="A6176" t="s">
        <v>203</v>
      </c>
      <c r="B6176" t="s">
        <v>424</v>
      </c>
      <c r="C6176">
        <v>0</v>
      </c>
    </row>
    <row r="6177" spans="1:3" x14ac:dyDescent="0.3">
      <c r="A6177" t="s">
        <v>205</v>
      </c>
      <c r="B6177" t="s">
        <v>424</v>
      </c>
      <c r="C6177">
        <v>0</v>
      </c>
    </row>
    <row r="6178" spans="1:3" x14ac:dyDescent="0.3">
      <c r="A6178" t="s">
        <v>21</v>
      </c>
      <c r="B6178" t="s">
        <v>424</v>
      </c>
      <c r="C6178">
        <v>0</v>
      </c>
    </row>
    <row r="6179" spans="1:3" x14ac:dyDescent="0.3">
      <c r="A6179" t="s">
        <v>208</v>
      </c>
      <c r="B6179" t="s">
        <v>424</v>
      </c>
      <c r="C6179">
        <v>0</v>
      </c>
    </row>
    <row r="6180" spans="1:3" x14ac:dyDescent="0.3">
      <c r="A6180" t="s">
        <v>210</v>
      </c>
      <c r="B6180" t="s">
        <v>424</v>
      </c>
      <c r="C6180">
        <v>0</v>
      </c>
    </row>
    <row r="6181" spans="1:3" x14ac:dyDescent="0.3">
      <c r="A6181" t="s">
        <v>212</v>
      </c>
      <c r="B6181" t="s">
        <v>424</v>
      </c>
      <c r="C6181">
        <v>0</v>
      </c>
    </row>
    <row r="6182" spans="1:3" x14ac:dyDescent="0.3">
      <c r="A6182" t="s">
        <v>214</v>
      </c>
      <c r="B6182" t="s">
        <v>424</v>
      </c>
      <c r="C6182">
        <v>0</v>
      </c>
    </row>
    <row r="6183" spans="1:3" x14ac:dyDescent="0.3">
      <c r="A6183" t="s">
        <v>216</v>
      </c>
      <c r="B6183" t="s">
        <v>424</v>
      </c>
      <c r="C6183">
        <v>0</v>
      </c>
    </row>
    <row r="6184" spans="1:3" x14ac:dyDescent="0.3">
      <c r="A6184" t="s">
        <v>68</v>
      </c>
      <c r="B6184" t="s">
        <v>424</v>
      </c>
      <c r="C6184">
        <v>0</v>
      </c>
    </row>
    <row r="6185" spans="1:3" x14ac:dyDescent="0.3">
      <c r="A6185" t="s">
        <v>69</v>
      </c>
      <c r="B6185" t="s">
        <v>424</v>
      </c>
      <c r="C6185">
        <v>0</v>
      </c>
    </row>
    <row r="6186" spans="1:3" x14ac:dyDescent="0.3">
      <c r="A6186" t="s">
        <v>221</v>
      </c>
      <c r="B6186" t="s">
        <v>424</v>
      </c>
      <c r="C6186">
        <v>0</v>
      </c>
    </row>
    <row r="6187" spans="1:3" x14ac:dyDescent="0.3">
      <c r="A6187" t="s">
        <v>223</v>
      </c>
      <c r="B6187" t="s">
        <v>424</v>
      </c>
      <c r="C6187">
        <v>0</v>
      </c>
    </row>
    <row r="6188" spans="1:3" x14ac:dyDescent="0.3">
      <c r="A6188" t="s">
        <v>225</v>
      </c>
      <c r="B6188" t="s">
        <v>424</v>
      </c>
      <c r="C6188">
        <v>0</v>
      </c>
    </row>
    <row r="6189" spans="1:3" x14ac:dyDescent="0.3">
      <c r="A6189" t="s">
        <v>28</v>
      </c>
      <c r="B6189" t="s">
        <v>424</v>
      </c>
      <c r="C6189">
        <v>0</v>
      </c>
    </row>
    <row r="6190" spans="1:3" x14ac:dyDescent="0.3">
      <c r="A6190" t="s">
        <v>229</v>
      </c>
      <c r="B6190" t="s">
        <v>424</v>
      </c>
      <c r="C6190">
        <v>0</v>
      </c>
    </row>
    <row r="6191" spans="1:3" x14ac:dyDescent="0.3">
      <c r="A6191" t="s">
        <v>231</v>
      </c>
      <c r="B6191" t="s">
        <v>424</v>
      </c>
      <c r="C6191">
        <v>0</v>
      </c>
    </row>
    <row r="6192" spans="1:3" x14ac:dyDescent="0.3">
      <c r="A6192" t="s">
        <v>233</v>
      </c>
      <c r="B6192" t="s">
        <v>424</v>
      </c>
      <c r="C6192">
        <v>0</v>
      </c>
    </row>
    <row r="6193" spans="1:3" x14ac:dyDescent="0.3">
      <c r="A6193" t="s">
        <v>235</v>
      </c>
      <c r="B6193" t="s">
        <v>424</v>
      </c>
      <c r="C6193">
        <v>0</v>
      </c>
    </row>
    <row r="6194" spans="1:3" x14ac:dyDescent="0.3">
      <c r="A6194" t="s">
        <v>237</v>
      </c>
      <c r="B6194" t="s">
        <v>424</v>
      </c>
      <c r="C6194">
        <v>0</v>
      </c>
    </row>
    <row r="6195" spans="1:3" x14ac:dyDescent="0.3">
      <c r="A6195" t="s">
        <v>239</v>
      </c>
      <c r="B6195" t="s">
        <v>424</v>
      </c>
      <c r="C6195">
        <v>0</v>
      </c>
    </row>
    <row r="6196" spans="1:3" x14ac:dyDescent="0.3">
      <c r="A6196" t="s">
        <v>241</v>
      </c>
      <c r="B6196" t="s">
        <v>424</v>
      </c>
      <c r="C6196">
        <v>0</v>
      </c>
    </row>
    <row r="6197" spans="1:3" x14ac:dyDescent="0.3">
      <c r="A6197" t="s">
        <v>243</v>
      </c>
      <c r="B6197" t="s">
        <v>424</v>
      </c>
      <c r="C6197">
        <v>0</v>
      </c>
    </row>
    <row r="6198" spans="1:3" x14ac:dyDescent="0.3">
      <c r="A6198" t="s">
        <v>245</v>
      </c>
      <c r="B6198" t="s">
        <v>424</v>
      </c>
      <c r="C6198">
        <v>0</v>
      </c>
    </row>
    <row r="6199" spans="1:3" x14ac:dyDescent="0.3">
      <c r="A6199" t="s">
        <v>247</v>
      </c>
      <c r="B6199" t="s">
        <v>424</v>
      </c>
      <c r="C6199">
        <v>0</v>
      </c>
    </row>
    <row r="6200" spans="1:3" x14ac:dyDescent="0.3">
      <c r="A6200" t="s">
        <v>67</v>
      </c>
      <c r="B6200" t="s">
        <v>424</v>
      </c>
      <c r="C6200">
        <v>0</v>
      </c>
    </row>
    <row r="6201" spans="1:3" x14ac:dyDescent="0.3">
      <c r="A6201" t="s">
        <v>250</v>
      </c>
      <c r="B6201" t="s">
        <v>424</v>
      </c>
      <c r="C6201">
        <v>0</v>
      </c>
    </row>
    <row r="6202" spans="1:3" x14ac:dyDescent="0.3">
      <c r="A6202" t="s">
        <v>252</v>
      </c>
      <c r="B6202" t="s">
        <v>424</v>
      </c>
      <c r="C6202">
        <v>0</v>
      </c>
    </row>
    <row r="6203" spans="1:3" x14ac:dyDescent="0.3">
      <c r="A6203" t="s">
        <v>7</v>
      </c>
      <c r="B6203" t="s">
        <v>424</v>
      </c>
      <c r="C6203">
        <v>0</v>
      </c>
    </row>
    <row r="6204" spans="1:3" x14ac:dyDescent="0.3">
      <c r="A6204" t="s">
        <v>114</v>
      </c>
      <c r="B6204" t="s">
        <v>426</v>
      </c>
      <c r="C6204">
        <v>0</v>
      </c>
    </row>
    <row r="6205" spans="1:3" x14ac:dyDescent="0.3">
      <c r="A6205" t="s">
        <v>116</v>
      </c>
      <c r="B6205" t="s">
        <v>426</v>
      </c>
      <c r="C6205">
        <v>0</v>
      </c>
    </row>
    <row r="6206" spans="1:3" x14ac:dyDescent="0.3">
      <c r="A6206" t="s">
        <v>117</v>
      </c>
      <c r="B6206" t="s">
        <v>426</v>
      </c>
      <c r="C6206">
        <v>0</v>
      </c>
    </row>
    <row r="6207" spans="1:3" x14ac:dyDescent="0.3">
      <c r="A6207" t="s">
        <v>119</v>
      </c>
      <c r="B6207" t="s">
        <v>426</v>
      </c>
      <c r="C6207">
        <v>0</v>
      </c>
    </row>
    <row r="6208" spans="1:3" x14ac:dyDescent="0.3">
      <c r="A6208" t="s">
        <v>121</v>
      </c>
      <c r="B6208" t="s">
        <v>426</v>
      </c>
      <c r="C6208">
        <v>0</v>
      </c>
    </row>
    <row r="6209" spans="1:3" x14ac:dyDescent="0.3">
      <c r="A6209" t="s">
        <v>123</v>
      </c>
      <c r="B6209" t="s">
        <v>426</v>
      </c>
      <c r="C6209">
        <v>0</v>
      </c>
    </row>
    <row r="6210" spans="1:3" x14ac:dyDescent="0.3">
      <c r="A6210" t="s">
        <v>125</v>
      </c>
      <c r="B6210" t="s">
        <v>426</v>
      </c>
      <c r="C6210">
        <v>0</v>
      </c>
    </row>
    <row r="6211" spans="1:3" x14ac:dyDescent="0.3">
      <c r="A6211" t="s">
        <v>126</v>
      </c>
      <c r="B6211" t="s">
        <v>426</v>
      </c>
      <c r="C6211">
        <v>0</v>
      </c>
    </row>
    <row r="6212" spans="1:3" x14ac:dyDescent="0.3">
      <c r="A6212" t="s">
        <v>128</v>
      </c>
      <c r="B6212" t="s">
        <v>426</v>
      </c>
      <c r="C6212">
        <v>0</v>
      </c>
    </row>
    <row r="6213" spans="1:3" x14ac:dyDescent="0.3">
      <c r="A6213" t="s">
        <v>130</v>
      </c>
      <c r="B6213" t="s">
        <v>426</v>
      </c>
      <c r="C6213">
        <v>0</v>
      </c>
    </row>
    <row r="6214" spans="1:3" x14ac:dyDescent="0.3">
      <c r="A6214" t="s">
        <v>132</v>
      </c>
      <c r="B6214" t="s">
        <v>426</v>
      </c>
      <c r="C6214">
        <v>0</v>
      </c>
    </row>
    <row r="6215" spans="1:3" x14ac:dyDescent="0.3">
      <c r="A6215" t="s">
        <v>134</v>
      </c>
      <c r="B6215" t="s">
        <v>426</v>
      </c>
      <c r="C6215">
        <v>0</v>
      </c>
    </row>
    <row r="6216" spans="1:3" x14ac:dyDescent="0.3">
      <c r="A6216" t="s">
        <v>136</v>
      </c>
      <c r="B6216" t="s">
        <v>426</v>
      </c>
      <c r="C6216">
        <v>0</v>
      </c>
    </row>
    <row r="6217" spans="1:3" x14ac:dyDescent="0.3">
      <c r="A6217" t="s">
        <v>138</v>
      </c>
      <c r="B6217" t="s">
        <v>426</v>
      </c>
      <c r="C6217">
        <v>0</v>
      </c>
    </row>
    <row r="6218" spans="1:3" x14ac:dyDescent="0.3">
      <c r="A6218" t="s">
        <v>140</v>
      </c>
      <c r="B6218" t="s">
        <v>426</v>
      </c>
      <c r="C6218">
        <v>0</v>
      </c>
    </row>
    <row r="6219" spans="1:3" x14ac:dyDescent="0.3">
      <c r="A6219" t="s">
        <v>142</v>
      </c>
      <c r="B6219" t="s">
        <v>426</v>
      </c>
      <c r="C6219">
        <v>0</v>
      </c>
    </row>
    <row r="6220" spans="1:3" x14ac:dyDescent="0.3">
      <c r="A6220" t="s">
        <v>144</v>
      </c>
      <c r="B6220" t="s">
        <v>426</v>
      </c>
      <c r="C6220">
        <v>0</v>
      </c>
    </row>
    <row r="6221" spans="1:3" x14ac:dyDescent="0.3">
      <c r="A6221" t="s">
        <v>146</v>
      </c>
      <c r="B6221" t="s">
        <v>426</v>
      </c>
      <c r="C6221">
        <v>0</v>
      </c>
    </row>
    <row r="6222" spans="1:3" x14ac:dyDescent="0.3">
      <c r="A6222" t="s">
        <v>148</v>
      </c>
      <c r="B6222" t="s">
        <v>426</v>
      </c>
      <c r="C6222">
        <v>0</v>
      </c>
    </row>
    <row r="6223" spans="1:3" x14ac:dyDescent="0.3">
      <c r="A6223" t="s">
        <v>150</v>
      </c>
      <c r="B6223" t="s">
        <v>426</v>
      </c>
      <c r="C6223">
        <v>0</v>
      </c>
    </row>
    <row r="6224" spans="1:3" x14ac:dyDescent="0.3">
      <c r="A6224" t="s">
        <v>152</v>
      </c>
      <c r="B6224" t="s">
        <v>426</v>
      </c>
      <c r="C6224">
        <v>0</v>
      </c>
    </row>
    <row r="6225" spans="1:3" x14ac:dyDescent="0.3">
      <c r="A6225" t="s">
        <v>154</v>
      </c>
      <c r="B6225" t="s">
        <v>426</v>
      </c>
      <c r="C6225">
        <v>0</v>
      </c>
    </row>
    <row r="6226" spans="1:3" x14ac:dyDescent="0.3">
      <c r="A6226" t="s">
        <v>156</v>
      </c>
      <c r="B6226" t="s">
        <v>426</v>
      </c>
      <c r="C6226">
        <v>0</v>
      </c>
    </row>
    <row r="6227" spans="1:3" x14ac:dyDescent="0.3">
      <c r="A6227" t="s">
        <v>158</v>
      </c>
      <c r="B6227" t="s">
        <v>426</v>
      </c>
      <c r="C6227">
        <v>0</v>
      </c>
    </row>
    <row r="6228" spans="1:3" x14ac:dyDescent="0.3">
      <c r="A6228" t="s">
        <v>159</v>
      </c>
      <c r="B6228" t="s">
        <v>426</v>
      </c>
      <c r="C6228">
        <v>0</v>
      </c>
    </row>
    <row r="6229" spans="1:3" x14ac:dyDescent="0.3">
      <c r="A6229" t="s">
        <v>161</v>
      </c>
      <c r="B6229" t="s">
        <v>426</v>
      </c>
      <c r="C6229">
        <v>0</v>
      </c>
    </row>
    <row r="6230" spans="1:3" x14ac:dyDescent="0.3">
      <c r="A6230" t="s">
        <v>163</v>
      </c>
      <c r="B6230" t="s">
        <v>426</v>
      </c>
      <c r="C6230">
        <v>0</v>
      </c>
    </row>
    <row r="6231" spans="1:3" x14ac:dyDescent="0.3">
      <c r="A6231" t="s">
        <v>165</v>
      </c>
      <c r="B6231" t="s">
        <v>426</v>
      </c>
      <c r="C6231">
        <v>0</v>
      </c>
    </row>
    <row r="6232" spans="1:3" x14ac:dyDescent="0.3">
      <c r="A6232" t="s">
        <v>167</v>
      </c>
      <c r="B6232" t="s">
        <v>426</v>
      </c>
      <c r="C6232">
        <v>0</v>
      </c>
    </row>
    <row r="6233" spans="1:3" x14ac:dyDescent="0.3">
      <c r="A6233" t="s">
        <v>169</v>
      </c>
      <c r="B6233" t="s">
        <v>426</v>
      </c>
      <c r="C6233">
        <v>0</v>
      </c>
    </row>
    <row r="6234" spans="1:3" x14ac:dyDescent="0.3">
      <c r="A6234" t="s">
        <v>171</v>
      </c>
      <c r="B6234" t="s">
        <v>426</v>
      </c>
      <c r="C6234">
        <v>0</v>
      </c>
    </row>
    <row r="6235" spans="1:3" x14ac:dyDescent="0.3">
      <c r="A6235" t="s">
        <v>24</v>
      </c>
      <c r="B6235" t="s">
        <v>426</v>
      </c>
      <c r="C6235">
        <v>0</v>
      </c>
    </row>
    <row r="6236" spans="1:3" x14ac:dyDescent="0.3">
      <c r="A6236" t="s">
        <v>175</v>
      </c>
      <c r="B6236" t="s">
        <v>426</v>
      </c>
      <c r="C6236">
        <v>0</v>
      </c>
    </row>
    <row r="6237" spans="1:3" x14ac:dyDescent="0.3">
      <c r="A6237" t="s">
        <v>177</v>
      </c>
      <c r="B6237" t="s">
        <v>426</v>
      </c>
      <c r="C6237">
        <v>0</v>
      </c>
    </row>
    <row r="6238" spans="1:3" x14ac:dyDescent="0.3">
      <c r="A6238" t="s">
        <v>179</v>
      </c>
      <c r="B6238" t="s">
        <v>426</v>
      </c>
      <c r="C6238">
        <v>0</v>
      </c>
    </row>
    <row r="6239" spans="1:3" x14ac:dyDescent="0.3">
      <c r="A6239" t="s">
        <v>181</v>
      </c>
      <c r="B6239" t="s">
        <v>426</v>
      </c>
      <c r="C6239">
        <v>0</v>
      </c>
    </row>
    <row r="6240" spans="1:3" x14ac:dyDescent="0.3">
      <c r="A6240" t="s">
        <v>183</v>
      </c>
      <c r="B6240" t="s">
        <v>426</v>
      </c>
      <c r="C6240">
        <v>0</v>
      </c>
    </row>
    <row r="6241" spans="1:3" x14ac:dyDescent="0.3">
      <c r="A6241" t="s">
        <v>185</v>
      </c>
      <c r="B6241" t="s">
        <v>426</v>
      </c>
      <c r="C6241">
        <v>0</v>
      </c>
    </row>
    <row r="6242" spans="1:3" x14ac:dyDescent="0.3">
      <c r="A6242" t="s">
        <v>187</v>
      </c>
      <c r="B6242" t="s">
        <v>426</v>
      </c>
      <c r="C6242">
        <v>0</v>
      </c>
    </row>
    <row r="6243" spans="1:3" x14ac:dyDescent="0.3">
      <c r="A6243" t="s">
        <v>189</v>
      </c>
      <c r="B6243" t="s">
        <v>426</v>
      </c>
      <c r="C6243">
        <v>0</v>
      </c>
    </row>
    <row r="6244" spans="1:3" x14ac:dyDescent="0.3">
      <c r="A6244" t="s">
        <v>191</v>
      </c>
      <c r="B6244" t="s">
        <v>426</v>
      </c>
      <c r="C6244">
        <v>0</v>
      </c>
    </row>
    <row r="6245" spans="1:3" x14ac:dyDescent="0.3">
      <c r="A6245" t="s">
        <v>193</v>
      </c>
      <c r="B6245" t="s">
        <v>426</v>
      </c>
      <c r="C6245">
        <v>0</v>
      </c>
    </row>
    <row r="6246" spans="1:3" x14ac:dyDescent="0.3">
      <c r="A6246" t="s">
        <v>195</v>
      </c>
      <c r="B6246" t="s">
        <v>426</v>
      </c>
      <c r="C6246">
        <v>0</v>
      </c>
    </row>
    <row r="6247" spans="1:3" x14ac:dyDescent="0.3">
      <c r="A6247" t="s">
        <v>197</v>
      </c>
      <c r="B6247" t="s">
        <v>426</v>
      </c>
      <c r="C6247">
        <v>0</v>
      </c>
    </row>
    <row r="6248" spans="1:3" x14ac:dyDescent="0.3">
      <c r="A6248" t="s">
        <v>199</v>
      </c>
      <c r="B6248" t="s">
        <v>426</v>
      </c>
      <c r="C6248">
        <v>0</v>
      </c>
    </row>
    <row r="6249" spans="1:3" x14ac:dyDescent="0.3">
      <c r="A6249" t="s">
        <v>201</v>
      </c>
      <c r="B6249" t="s">
        <v>426</v>
      </c>
      <c r="C6249">
        <v>0</v>
      </c>
    </row>
    <row r="6250" spans="1:3" x14ac:dyDescent="0.3">
      <c r="A6250" t="s">
        <v>203</v>
      </c>
      <c r="B6250" t="s">
        <v>426</v>
      </c>
      <c r="C6250">
        <v>0</v>
      </c>
    </row>
    <row r="6251" spans="1:3" x14ac:dyDescent="0.3">
      <c r="A6251" t="s">
        <v>205</v>
      </c>
      <c r="B6251" t="s">
        <v>426</v>
      </c>
      <c r="C6251">
        <v>0</v>
      </c>
    </row>
    <row r="6252" spans="1:3" x14ac:dyDescent="0.3">
      <c r="A6252" t="s">
        <v>21</v>
      </c>
      <c r="B6252" t="s">
        <v>426</v>
      </c>
      <c r="C6252">
        <v>0</v>
      </c>
    </row>
    <row r="6253" spans="1:3" x14ac:dyDescent="0.3">
      <c r="A6253" t="s">
        <v>208</v>
      </c>
      <c r="B6253" t="s">
        <v>426</v>
      </c>
      <c r="C6253">
        <v>0</v>
      </c>
    </row>
    <row r="6254" spans="1:3" x14ac:dyDescent="0.3">
      <c r="A6254" t="s">
        <v>210</v>
      </c>
      <c r="B6254" t="s">
        <v>426</v>
      </c>
      <c r="C6254">
        <v>0</v>
      </c>
    </row>
    <row r="6255" spans="1:3" x14ac:dyDescent="0.3">
      <c r="A6255" t="s">
        <v>212</v>
      </c>
      <c r="B6255" t="s">
        <v>426</v>
      </c>
      <c r="C6255">
        <v>0</v>
      </c>
    </row>
    <row r="6256" spans="1:3" x14ac:dyDescent="0.3">
      <c r="A6256" t="s">
        <v>214</v>
      </c>
      <c r="B6256" t="s">
        <v>426</v>
      </c>
      <c r="C6256">
        <v>0</v>
      </c>
    </row>
    <row r="6257" spans="1:3" x14ac:dyDescent="0.3">
      <c r="A6257" t="s">
        <v>216</v>
      </c>
      <c r="B6257" t="s">
        <v>426</v>
      </c>
      <c r="C6257">
        <v>0</v>
      </c>
    </row>
    <row r="6258" spans="1:3" x14ac:dyDescent="0.3">
      <c r="A6258" t="s">
        <v>68</v>
      </c>
      <c r="B6258" t="s">
        <v>426</v>
      </c>
      <c r="C6258">
        <v>0</v>
      </c>
    </row>
    <row r="6259" spans="1:3" x14ac:dyDescent="0.3">
      <c r="A6259" t="s">
        <v>69</v>
      </c>
      <c r="B6259" t="s">
        <v>426</v>
      </c>
      <c r="C6259">
        <v>0</v>
      </c>
    </row>
    <row r="6260" spans="1:3" x14ac:dyDescent="0.3">
      <c r="A6260" t="s">
        <v>221</v>
      </c>
      <c r="B6260" t="s">
        <v>426</v>
      </c>
      <c r="C6260">
        <v>0</v>
      </c>
    </row>
    <row r="6261" spans="1:3" x14ac:dyDescent="0.3">
      <c r="A6261" t="s">
        <v>223</v>
      </c>
      <c r="B6261" t="s">
        <v>426</v>
      </c>
      <c r="C6261">
        <v>0</v>
      </c>
    </row>
    <row r="6262" spans="1:3" x14ac:dyDescent="0.3">
      <c r="A6262" t="s">
        <v>225</v>
      </c>
      <c r="B6262" t="s">
        <v>426</v>
      </c>
      <c r="C6262">
        <v>0</v>
      </c>
    </row>
    <row r="6263" spans="1:3" x14ac:dyDescent="0.3">
      <c r="A6263" t="s">
        <v>28</v>
      </c>
      <c r="B6263" t="s">
        <v>426</v>
      </c>
      <c r="C6263">
        <v>0</v>
      </c>
    </row>
    <row r="6264" spans="1:3" x14ac:dyDescent="0.3">
      <c r="A6264" t="s">
        <v>229</v>
      </c>
      <c r="B6264" t="s">
        <v>426</v>
      </c>
      <c r="C6264">
        <v>0</v>
      </c>
    </row>
    <row r="6265" spans="1:3" x14ac:dyDescent="0.3">
      <c r="A6265" t="s">
        <v>231</v>
      </c>
      <c r="B6265" t="s">
        <v>426</v>
      </c>
      <c r="C6265">
        <v>0</v>
      </c>
    </row>
    <row r="6266" spans="1:3" x14ac:dyDescent="0.3">
      <c r="A6266" t="s">
        <v>233</v>
      </c>
      <c r="B6266" t="s">
        <v>426</v>
      </c>
      <c r="C6266">
        <v>0</v>
      </c>
    </row>
    <row r="6267" spans="1:3" x14ac:dyDescent="0.3">
      <c r="A6267" t="s">
        <v>235</v>
      </c>
      <c r="B6267" t="s">
        <v>426</v>
      </c>
      <c r="C6267">
        <v>0</v>
      </c>
    </row>
    <row r="6268" spans="1:3" x14ac:dyDescent="0.3">
      <c r="A6268" t="s">
        <v>237</v>
      </c>
      <c r="B6268" t="s">
        <v>426</v>
      </c>
      <c r="C6268">
        <v>0</v>
      </c>
    </row>
    <row r="6269" spans="1:3" x14ac:dyDescent="0.3">
      <c r="A6269" t="s">
        <v>239</v>
      </c>
      <c r="B6269" t="s">
        <v>426</v>
      </c>
      <c r="C6269">
        <v>0</v>
      </c>
    </row>
    <row r="6270" spans="1:3" x14ac:dyDescent="0.3">
      <c r="A6270" t="s">
        <v>241</v>
      </c>
      <c r="B6270" t="s">
        <v>426</v>
      </c>
      <c r="C6270">
        <v>0</v>
      </c>
    </row>
    <row r="6271" spans="1:3" x14ac:dyDescent="0.3">
      <c r="A6271" t="s">
        <v>243</v>
      </c>
      <c r="B6271" t="s">
        <v>426</v>
      </c>
      <c r="C6271">
        <v>0</v>
      </c>
    </row>
    <row r="6272" spans="1:3" x14ac:dyDescent="0.3">
      <c r="A6272" t="s">
        <v>245</v>
      </c>
      <c r="B6272" t="s">
        <v>426</v>
      </c>
      <c r="C6272">
        <v>0</v>
      </c>
    </row>
    <row r="6273" spans="1:3" x14ac:dyDescent="0.3">
      <c r="A6273" t="s">
        <v>247</v>
      </c>
      <c r="B6273" t="s">
        <v>426</v>
      </c>
      <c r="C6273">
        <v>0</v>
      </c>
    </row>
    <row r="6274" spans="1:3" x14ac:dyDescent="0.3">
      <c r="A6274" t="s">
        <v>67</v>
      </c>
      <c r="B6274" t="s">
        <v>426</v>
      </c>
      <c r="C6274">
        <v>0</v>
      </c>
    </row>
    <row r="6275" spans="1:3" x14ac:dyDescent="0.3">
      <c r="A6275" t="s">
        <v>250</v>
      </c>
      <c r="B6275" t="s">
        <v>426</v>
      </c>
      <c r="C6275">
        <v>0</v>
      </c>
    </row>
    <row r="6276" spans="1:3" x14ac:dyDescent="0.3">
      <c r="A6276" t="s">
        <v>252</v>
      </c>
      <c r="B6276" t="s">
        <v>426</v>
      </c>
      <c r="C6276">
        <v>0</v>
      </c>
    </row>
    <row r="6277" spans="1:3" x14ac:dyDescent="0.3">
      <c r="A6277" t="s">
        <v>7</v>
      </c>
      <c r="B6277" t="s">
        <v>426</v>
      </c>
      <c r="C6277">
        <v>0</v>
      </c>
    </row>
    <row r="6278" spans="1:3" x14ac:dyDescent="0.3">
      <c r="A6278" t="s">
        <v>114</v>
      </c>
      <c r="B6278" t="s">
        <v>428</v>
      </c>
      <c r="C6278">
        <v>0</v>
      </c>
    </row>
    <row r="6279" spans="1:3" x14ac:dyDescent="0.3">
      <c r="A6279" t="s">
        <v>116</v>
      </c>
      <c r="B6279" t="s">
        <v>428</v>
      </c>
      <c r="C6279">
        <v>0</v>
      </c>
    </row>
    <row r="6280" spans="1:3" x14ac:dyDescent="0.3">
      <c r="A6280" t="s">
        <v>117</v>
      </c>
      <c r="B6280" t="s">
        <v>428</v>
      </c>
      <c r="C6280">
        <v>0</v>
      </c>
    </row>
    <row r="6281" spans="1:3" x14ac:dyDescent="0.3">
      <c r="A6281" t="s">
        <v>119</v>
      </c>
      <c r="B6281" t="s">
        <v>428</v>
      </c>
      <c r="C6281">
        <v>0</v>
      </c>
    </row>
    <row r="6282" spans="1:3" x14ac:dyDescent="0.3">
      <c r="A6282" t="s">
        <v>121</v>
      </c>
      <c r="B6282" t="s">
        <v>428</v>
      </c>
      <c r="C6282">
        <v>0</v>
      </c>
    </row>
    <row r="6283" spans="1:3" x14ac:dyDescent="0.3">
      <c r="A6283" t="s">
        <v>123</v>
      </c>
      <c r="B6283" t="s">
        <v>428</v>
      </c>
      <c r="C6283">
        <v>0</v>
      </c>
    </row>
    <row r="6284" spans="1:3" x14ac:dyDescent="0.3">
      <c r="A6284" t="s">
        <v>125</v>
      </c>
      <c r="B6284" t="s">
        <v>428</v>
      </c>
      <c r="C6284">
        <v>0</v>
      </c>
    </row>
    <row r="6285" spans="1:3" x14ac:dyDescent="0.3">
      <c r="A6285" t="s">
        <v>126</v>
      </c>
      <c r="B6285" t="s">
        <v>428</v>
      </c>
      <c r="C6285">
        <v>0</v>
      </c>
    </row>
    <row r="6286" spans="1:3" x14ac:dyDescent="0.3">
      <c r="A6286" t="s">
        <v>128</v>
      </c>
      <c r="B6286" t="s">
        <v>428</v>
      </c>
      <c r="C6286">
        <v>0</v>
      </c>
    </row>
    <row r="6287" spans="1:3" x14ac:dyDescent="0.3">
      <c r="A6287" t="s">
        <v>130</v>
      </c>
      <c r="B6287" t="s">
        <v>428</v>
      </c>
      <c r="C6287">
        <v>0</v>
      </c>
    </row>
    <row r="6288" spans="1:3" x14ac:dyDescent="0.3">
      <c r="A6288" t="s">
        <v>132</v>
      </c>
      <c r="B6288" t="s">
        <v>428</v>
      </c>
      <c r="C6288">
        <v>0</v>
      </c>
    </row>
    <row r="6289" spans="1:3" x14ac:dyDescent="0.3">
      <c r="A6289" t="s">
        <v>134</v>
      </c>
      <c r="B6289" t="s">
        <v>428</v>
      </c>
      <c r="C6289">
        <v>0</v>
      </c>
    </row>
    <row r="6290" spans="1:3" x14ac:dyDescent="0.3">
      <c r="A6290" t="s">
        <v>136</v>
      </c>
      <c r="B6290" t="s">
        <v>428</v>
      </c>
      <c r="C6290">
        <v>0</v>
      </c>
    </row>
    <row r="6291" spans="1:3" x14ac:dyDescent="0.3">
      <c r="A6291" t="s">
        <v>138</v>
      </c>
      <c r="B6291" t="s">
        <v>428</v>
      </c>
      <c r="C6291">
        <v>0</v>
      </c>
    </row>
    <row r="6292" spans="1:3" x14ac:dyDescent="0.3">
      <c r="A6292" t="s">
        <v>140</v>
      </c>
      <c r="B6292" t="s">
        <v>428</v>
      </c>
      <c r="C6292">
        <v>0</v>
      </c>
    </row>
    <row r="6293" spans="1:3" x14ac:dyDescent="0.3">
      <c r="A6293" t="s">
        <v>142</v>
      </c>
      <c r="B6293" t="s">
        <v>428</v>
      </c>
      <c r="C6293">
        <v>0</v>
      </c>
    </row>
    <row r="6294" spans="1:3" x14ac:dyDescent="0.3">
      <c r="A6294" t="s">
        <v>144</v>
      </c>
      <c r="B6294" t="s">
        <v>428</v>
      </c>
      <c r="C6294">
        <v>0</v>
      </c>
    </row>
    <row r="6295" spans="1:3" x14ac:dyDescent="0.3">
      <c r="A6295" t="s">
        <v>146</v>
      </c>
      <c r="B6295" t="s">
        <v>428</v>
      </c>
      <c r="C6295">
        <v>0</v>
      </c>
    </row>
    <row r="6296" spans="1:3" x14ac:dyDescent="0.3">
      <c r="A6296" t="s">
        <v>148</v>
      </c>
      <c r="B6296" t="s">
        <v>428</v>
      </c>
      <c r="C6296">
        <v>0</v>
      </c>
    </row>
    <row r="6297" spans="1:3" x14ac:dyDescent="0.3">
      <c r="A6297" t="s">
        <v>150</v>
      </c>
      <c r="B6297" t="s">
        <v>428</v>
      </c>
      <c r="C6297">
        <v>0</v>
      </c>
    </row>
    <row r="6298" spans="1:3" x14ac:dyDescent="0.3">
      <c r="A6298" t="s">
        <v>152</v>
      </c>
      <c r="B6298" t="s">
        <v>428</v>
      </c>
      <c r="C6298">
        <v>0</v>
      </c>
    </row>
    <row r="6299" spans="1:3" x14ac:dyDescent="0.3">
      <c r="A6299" t="s">
        <v>154</v>
      </c>
      <c r="B6299" t="s">
        <v>428</v>
      </c>
      <c r="C6299">
        <v>0</v>
      </c>
    </row>
    <row r="6300" spans="1:3" x14ac:dyDescent="0.3">
      <c r="A6300" t="s">
        <v>156</v>
      </c>
      <c r="B6300" t="s">
        <v>428</v>
      </c>
      <c r="C6300">
        <v>0</v>
      </c>
    </row>
    <row r="6301" spans="1:3" x14ac:dyDescent="0.3">
      <c r="A6301" t="s">
        <v>158</v>
      </c>
      <c r="B6301" t="s">
        <v>428</v>
      </c>
      <c r="C6301">
        <v>0</v>
      </c>
    </row>
    <row r="6302" spans="1:3" x14ac:dyDescent="0.3">
      <c r="A6302" t="s">
        <v>159</v>
      </c>
      <c r="B6302" t="s">
        <v>428</v>
      </c>
      <c r="C6302">
        <v>0</v>
      </c>
    </row>
    <row r="6303" spans="1:3" x14ac:dyDescent="0.3">
      <c r="A6303" t="s">
        <v>161</v>
      </c>
      <c r="B6303" t="s">
        <v>428</v>
      </c>
      <c r="C6303">
        <v>0</v>
      </c>
    </row>
    <row r="6304" spans="1:3" x14ac:dyDescent="0.3">
      <c r="A6304" t="s">
        <v>163</v>
      </c>
      <c r="B6304" t="s">
        <v>428</v>
      </c>
      <c r="C6304">
        <v>0</v>
      </c>
    </row>
    <row r="6305" spans="1:3" x14ac:dyDescent="0.3">
      <c r="A6305" t="s">
        <v>165</v>
      </c>
      <c r="B6305" t="s">
        <v>428</v>
      </c>
      <c r="C6305">
        <v>0</v>
      </c>
    </row>
    <row r="6306" spans="1:3" x14ac:dyDescent="0.3">
      <c r="A6306" t="s">
        <v>167</v>
      </c>
      <c r="B6306" t="s">
        <v>428</v>
      </c>
      <c r="C6306">
        <v>0</v>
      </c>
    </row>
    <row r="6307" spans="1:3" x14ac:dyDescent="0.3">
      <c r="A6307" t="s">
        <v>169</v>
      </c>
      <c r="B6307" t="s">
        <v>428</v>
      </c>
      <c r="C6307">
        <v>0</v>
      </c>
    </row>
    <row r="6308" spans="1:3" x14ac:dyDescent="0.3">
      <c r="A6308" t="s">
        <v>171</v>
      </c>
      <c r="B6308" t="s">
        <v>428</v>
      </c>
      <c r="C6308">
        <v>0</v>
      </c>
    </row>
    <row r="6309" spans="1:3" x14ac:dyDescent="0.3">
      <c r="A6309" t="s">
        <v>24</v>
      </c>
      <c r="B6309" t="s">
        <v>428</v>
      </c>
      <c r="C6309">
        <v>0</v>
      </c>
    </row>
    <row r="6310" spans="1:3" x14ac:dyDescent="0.3">
      <c r="A6310" t="s">
        <v>175</v>
      </c>
      <c r="B6310" t="s">
        <v>428</v>
      </c>
      <c r="C6310">
        <v>0</v>
      </c>
    </row>
    <row r="6311" spans="1:3" x14ac:dyDescent="0.3">
      <c r="A6311" t="s">
        <v>177</v>
      </c>
      <c r="B6311" t="s">
        <v>428</v>
      </c>
      <c r="C6311">
        <v>0</v>
      </c>
    </row>
    <row r="6312" spans="1:3" x14ac:dyDescent="0.3">
      <c r="A6312" t="s">
        <v>179</v>
      </c>
      <c r="B6312" t="s">
        <v>428</v>
      </c>
      <c r="C6312">
        <v>0</v>
      </c>
    </row>
    <row r="6313" spans="1:3" x14ac:dyDescent="0.3">
      <c r="A6313" t="s">
        <v>181</v>
      </c>
      <c r="B6313" t="s">
        <v>428</v>
      </c>
      <c r="C6313">
        <v>0</v>
      </c>
    </row>
    <row r="6314" spans="1:3" x14ac:dyDescent="0.3">
      <c r="A6314" t="s">
        <v>183</v>
      </c>
      <c r="B6314" t="s">
        <v>428</v>
      </c>
      <c r="C6314">
        <v>0</v>
      </c>
    </row>
    <row r="6315" spans="1:3" x14ac:dyDescent="0.3">
      <c r="A6315" t="s">
        <v>185</v>
      </c>
      <c r="B6315" t="s">
        <v>428</v>
      </c>
      <c r="C6315">
        <v>0</v>
      </c>
    </row>
    <row r="6316" spans="1:3" x14ac:dyDescent="0.3">
      <c r="A6316" t="s">
        <v>187</v>
      </c>
      <c r="B6316" t="s">
        <v>428</v>
      </c>
      <c r="C6316">
        <v>0</v>
      </c>
    </row>
    <row r="6317" spans="1:3" x14ac:dyDescent="0.3">
      <c r="A6317" t="s">
        <v>189</v>
      </c>
      <c r="B6317" t="s">
        <v>428</v>
      </c>
      <c r="C6317">
        <v>0</v>
      </c>
    </row>
    <row r="6318" spans="1:3" x14ac:dyDescent="0.3">
      <c r="A6318" t="s">
        <v>191</v>
      </c>
      <c r="B6318" t="s">
        <v>428</v>
      </c>
      <c r="C6318">
        <v>0</v>
      </c>
    </row>
    <row r="6319" spans="1:3" x14ac:dyDescent="0.3">
      <c r="A6319" t="s">
        <v>193</v>
      </c>
      <c r="B6319" t="s">
        <v>428</v>
      </c>
      <c r="C6319">
        <v>0</v>
      </c>
    </row>
    <row r="6320" spans="1:3" x14ac:dyDescent="0.3">
      <c r="A6320" t="s">
        <v>195</v>
      </c>
      <c r="B6320" t="s">
        <v>428</v>
      </c>
      <c r="C6320">
        <v>0</v>
      </c>
    </row>
    <row r="6321" spans="1:3" x14ac:dyDescent="0.3">
      <c r="A6321" t="s">
        <v>197</v>
      </c>
      <c r="B6321" t="s">
        <v>428</v>
      </c>
      <c r="C6321">
        <v>0</v>
      </c>
    </row>
    <row r="6322" spans="1:3" x14ac:dyDescent="0.3">
      <c r="A6322" t="s">
        <v>199</v>
      </c>
      <c r="B6322" t="s">
        <v>428</v>
      </c>
      <c r="C6322">
        <v>0</v>
      </c>
    </row>
    <row r="6323" spans="1:3" x14ac:dyDescent="0.3">
      <c r="A6323" t="s">
        <v>201</v>
      </c>
      <c r="B6323" t="s">
        <v>428</v>
      </c>
      <c r="C6323">
        <v>0</v>
      </c>
    </row>
    <row r="6324" spans="1:3" x14ac:dyDescent="0.3">
      <c r="A6324" t="s">
        <v>203</v>
      </c>
      <c r="B6324" t="s">
        <v>428</v>
      </c>
      <c r="C6324">
        <v>0</v>
      </c>
    </row>
    <row r="6325" spans="1:3" x14ac:dyDescent="0.3">
      <c r="A6325" t="s">
        <v>205</v>
      </c>
      <c r="B6325" t="s">
        <v>428</v>
      </c>
      <c r="C6325">
        <v>0</v>
      </c>
    </row>
    <row r="6326" spans="1:3" x14ac:dyDescent="0.3">
      <c r="A6326" t="s">
        <v>21</v>
      </c>
      <c r="B6326" t="s">
        <v>428</v>
      </c>
      <c r="C6326">
        <v>0</v>
      </c>
    </row>
    <row r="6327" spans="1:3" x14ac:dyDescent="0.3">
      <c r="A6327" t="s">
        <v>208</v>
      </c>
      <c r="B6327" t="s">
        <v>428</v>
      </c>
      <c r="C6327">
        <v>0</v>
      </c>
    </row>
    <row r="6328" spans="1:3" x14ac:dyDescent="0.3">
      <c r="A6328" t="s">
        <v>210</v>
      </c>
      <c r="B6328" t="s">
        <v>428</v>
      </c>
      <c r="C6328">
        <v>0</v>
      </c>
    </row>
    <row r="6329" spans="1:3" x14ac:dyDescent="0.3">
      <c r="A6329" t="s">
        <v>212</v>
      </c>
      <c r="B6329" t="s">
        <v>428</v>
      </c>
      <c r="C6329">
        <v>0</v>
      </c>
    </row>
    <row r="6330" spans="1:3" x14ac:dyDescent="0.3">
      <c r="A6330" t="s">
        <v>214</v>
      </c>
      <c r="B6330" t="s">
        <v>428</v>
      </c>
      <c r="C6330">
        <v>0</v>
      </c>
    </row>
    <row r="6331" spans="1:3" x14ac:dyDescent="0.3">
      <c r="A6331" t="s">
        <v>216</v>
      </c>
      <c r="B6331" t="s">
        <v>428</v>
      </c>
      <c r="C6331">
        <v>0</v>
      </c>
    </row>
    <row r="6332" spans="1:3" x14ac:dyDescent="0.3">
      <c r="A6332" t="s">
        <v>68</v>
      </c>
      <c r="B6332" t="s">
        <v>428</v>
      </c>
      <c r="C6332">
        <v>0</v>
      </c>
    </row>
    <row r="6333" spans="1:3" x14ac:dyDescent="0.3">
      <c r="A6333" t="s">
        <v>69</v>
      </c>
      <c r="B6333" t="s">
        <v>428</v>
      </c>
      <c r="C6333">
        <v>0</v>
      </c>
    </row>
    <row r="6334" spans="1:3" x14ac:dyDescent="0.3">
      <c r="A6334" t="s">
        <v>221</v>
      </c>
      <c r="B6334" t="s">
        <v>428</v>
      </c>
      <c r="C6334">
        <v>0</v>
      </c>
    </row>
    <row r="6335" spans="1:3" x14ac:dyDescent="0.3">
      <c r="A6335" t="s">
        <v>223</v>
      </c>
      <c r="B6335" t="s">
        <v>428</v>
      </c>
      <c r="C6335">
        <v>0</v>
      </c>
    </row>
    <row r="6336" spans="1:3" x14ac:dyDescent="0.3">
      <c r="A6336" t="s">
        <v>225</v>
      </c>
      <c r="B6336" t="s">
        <v>428</v>
      </c>
      <c r="C6336">
        <v>0</v>
      </c>
    </row>
    <row r="6337" spans="1:3" x14ac:dyDescent="0.3">
      <c r="A6337" t="s">
        <v>28</v>
      </c>
      <c r="B6337" t="s">
        <v>428</v>
      </c>
      <c r="C6337">
        <v>0</v>
      </c>
    </row>
    <row r="6338" spans="1:3" x14ac:dyDescent="0.3">
      <c r="A6338" t="s">
        <v>229</v>
      </c>
      <c r="B6338" t="s">
        <v>428</v>
      </c>
      <c r="C6338">
        <v>0</v>
      </c>
    </row>
    <row r="6339" spans="1:3" x14ac:dyDescent="0.3">
      <c r="A6339" t="s">
        <v>231</v>
      </c>
      <c r="B6339" t="s">
        <v>428</v>
      </c>
      <c r="C6339">
        <v>0</v>
      </c>
    </row>
    <row r="6340" spans="1:3" x14ac:dyDescent="0.3">
      <c r="A6340" t="s">
        <v>233</v>
      </c>
      <c r="B6340" t="s">
        <v>428</v>
      </c>
      <c r="C6340">
        <v>0</v>
      </c>
    </row>
    <row r="6341" spans="1:3" x14ac:dyDescent="0.3">
      <c r="A6341" t="s">
        <v>235</v>
      </c>
      <c r="B6341" t="s">
        <v>428</v>
      </c>
      <c r="C6341">
        <v>0</v>
      </c>
    </row>
    <row r="6342" spans="1:3" x14ac:dyDescent="0.3">
      <c r="A6342" t="s">
        <v>237</v>
      </c>
      <c r="B6342" t="s">
        <v>428</v>
      </c>
      <c r="C6342">
        <v>0</v>
      </c>
    </row>
    <row r="6343" spans="1:3" x14ac:dyDescent="0.3">
      <c r="A6343" t="s">
        <v>239</v>
      </c>
      <c r="B6343" t="s">
        <v>428</v>
      </c>
      <c r="C6343">
        <v>0</v>
      </c>
    </row>
    <row r="6344" spans="1:3" x14ac:dyDescent="0.3">
      <c r="A6344" t="s">
        <v>241</v>
      </c>
      <c r="B6344" t="s">
        <v>428</v>
      </c>
      <c r="C6344">
        <v>0</v>
      </c>
    </row>
    <row r="6345" spans="1:3" x14ac:dyDescent="0.3">
      <c r="A6345" t="s">
        <v>243</v>
      </c>
      <c r="B6345" t="s">
        <v>428</v>
      </c>
      <c r="C6345">
        <v>0</v>
      </c>
    </row>
    <row r="6346" spans="1:3" x14ac:dyDescent="0.3">
      <c r="A6346" t="s">
        <v>245</v>
      </c>
      <c r="B6346" t="s">
        <v>428</v>
      </c>
      <c r="C6346">
        <v>0</v>
      </c>
    </row>
    <row r="6347" spans="1:3" x14ac:dyDescent="0.3">
      <c r="A6347" t="s">
        <v>247</v>
      </c>
      <c r="B6347" t="s">
        <v>428</v>
      </c>
      <c r="C6347">
        <v>0</v>
      </c>
    </row>
    <row r="6348" spans="1:3" x14ac:dyDescent="0.3">
      <c r="A6348" t="s">
        <v>67</v>
      </c>
      <c r="B6348" t="s">
        <v>428</v>
      </c>
      <c r="C6348">
        <v>0</v>
      </c>
    </row>
    <row r="6349" spans="1:3" x14ac:dyDescent="0.3">
      <c r="A6349" t="s">
        <v>250</v>
      </c>
      <c r="B6349" t="s">
        <v>428</v>
      </c>
      <c r="C6349">
        <v>0</v>
      </c>
    </row>
    <row r="6350" spans="1:3" x14ac:dyDescent="0.3">
      <c r="A6350" t="s">
        <v>252</v>
      </c>
      <c r="B6350" t="s">
        <v>428</v>
      </c>
      <c r="C6350">
        <v>0</v>
      </c>
    </row>
    <row r="6351" spans="1:3" x14ac:dyDescent="0.3">
      <c r="A6351" t="s">
        <v>7</v>
      </c>
      <c r="B6351" t="s">
        <v>428</v>
      </c>
      <c r="C6351">
        <v>0</v>
      </c>
    </row>
    <row r="6352" spans="1:3" x14ac:dyDescent="0.3">
      <c r="A6352" t="s">
        <v>114</v>
      </c>
      <c r="B6352" t="s">
        <v>430</v>
      </c>
      <c r="C6352">
        <v>0</v>
      </c>
    </row>
    <row r="6353" spans="1:3" x14ac:dyDescent="0.3">
      <c r="A6353" t="s">
        <v>116</v>
      </c>
      <c r="B6353" t="s">
        <v>430</v>
      </c>
      <c r="C6353">
        <v>0</v>
      </c>
    </row>
    <row r="6354" spans="1:3" x14ac:dyDescent="0.3">
      <c r="A6354" t="s">
        <v>117</v>
      </c>
      <c r="B6354" t="s">
        <v>430</v>
      </c>
      <c r="C6354">
        <v>0</v>
      </c>
    </row>
    <row r="6355" spans="1:3" x14ac:dyDescent="0.3">
      <c r="A6355" t="s">
        <v>119</v>
      </c>
      <c r="B6355" t="s">
        <v>430</v>
      </c>
      <c r="C6355">
        <v>0</v>
      </c>
    </row>
    <row r="6356" spans="1:3" x14ac:dyDescent="0.3">
      <c r="A6356" t="s">
        <v>121</v>
      </c>
      <c r="B6356" t="s">
        <v>430</v>
      </c>
      <c r="C6356">
        <v>0</v>
      </c>
    </row>
    <row r="6357" spans="1:3" x14ac:dyDescent="0.3">
      <c r="A6357" t="s">
        <v>123</v>
      </c>
      <c r="B6357" t="s">
        <v>430</v>
      </c>
      <c r="C6357">
        <v>0</v>
      </c>
    </row>
    <row r="6358" spans="1:3" x14ac:dyDescent="0.3">
      <c r="A6358" t="s">
        <v>125</v>
      </c>
      <c r="B6358" t="s">
        <v>430</v>
      </c>
      <c r="C6358">
        <v>0</v>
      </c>
    </row>
    <row r="6359" spans="1:3" x14ac:dyDescent="0.3">
      <c r="A6359" t="s">
        <v>126</v>
      </c>
      <c r="B6359" t="s">
        <v>430</v>
      </c>
      <c r="C6359">
        <v>0</v>
      </c>
    </row>
    <row r="6360" spans="1:3" x14ac:dyDescent="0.3">
      <c r="A6360" t="s">
        <v>128</v>
      </c>
      <c r="B6360" t="s">
        <v>430</v>
      </c>
      <c r="C6360">
        <v>0</v>
      </c>
    </row>
    <row r="6361" spans="1:3" x14ac:dyDescent="0.3">
      <c r="A6361" t="s">
        <v>130</v>
      </c>
      <c r="B6361" t="s">
        <v>430</v>
      </c>
      <c r="C6361">
        <v>0</v>
      </c>
    </row>
    <row r="6362" spans="1:3" x14ac:dyDescent="0.3">
      <c r="A6362" t="s">
        <v>132</v>
      </c>
      <c r="B6362" t="s">
        <v>430</v>
      </c>
      <c r="C6362">
        <v>0</v>
      </c>
    </row>
    <row r="6363" spans="1:3" x14ac:dyDescent="0.3">
      <c r="A6363" t="s">
        <v>134</v>
      </c>
      <c r="B6363" t="s">
        <v>430</v>
      </c>
      <c r="C6363">
        <v>0</v>
      </c>
    </row>
    <row r="6364" spans="1:3" x14ac:dyDescent="0.3">
      <c r="A6364" t="s">
        <v>136</v>
      </c>
      <c r="B6364" t="s">
        <v>430</v>
      </c>
      <c r="C6364">
        <v>0</v>
      </c>
    </row>
    <row r="6365" spans="1:3" x14ac:dyDescent="0.3">
      <c r="A6365" t="s">
        <v>138</v>
      </c>
      <c r="B6365" t="s">
        <v>430</v>
      </c>
      <c r="C6365">
        <v>0</v>
      </c>
    </row>
    <row r="6366" spans="1:3" x14ac:dyDescent="0.3">
      <c r="A6366" t="s">
        <v>140</v>
      </c>
      <c r="B6366" t="s">
        <v>430</v>
      </c>
      <c r="C6366">
        <v>0</v>
      </c>
    </row>
    <row r="6367" spans="1:3" x14ac:dyDescent="0.3">
      <c r="A6367" t="s">
        <v>142</v>
      </c>
      <c r="B6367" t="s">
        <v>430</v>
      </c>
      <c r="C6367">
        <v>0</v>
      </c>
    </row>
    <row r="6368" spans="1:3" x14ac:dyDescent="0.3">
      <c r="A6368" t="s">
        <v>144</v>
      </c>
      <c r="B6368" t="s">
        <v>430</v>
      </c>
      <c r="C6368">
        <v>0</v>
      </c>
    </row>
    <row r="6369" spans="1:3" x14ac:dyDescent="0.3">
      <c r="A6369" t="s">
        <v>146</v>
      </c>
      <c r="B6369" t="s">
        <v>430</v>
      </c>
      <c r="C6369">
        <v>0</v>
      </c>
    </row>
    <row r="6370" spans="1:3" x14ac:dyDescent="0.3">
      <c r="A6370" t="s">
        <v>148</v>
      </c>
      <c r="B6370" t="s">
        <v>430</v>
      </c>
      <c r="C6370">
        <v>0</v>
      </c>
    </row>
    <row r="6371" spans="1:3" x14ac:dyDescent="0.3">
      <c r="A6371" t="s">
        <v>150</v>
      </c>
      <c r="B6371" t="s">
        <v>430</v>
      </c>
      <c r="C6371">
        <v>0</v>
      </c>
    </row>
    <row r="6372" spans="1:3" x14ac:dyDescent="0.3">
      <c r="A6372" t="s">
        <v>152</v>
      </c>
      <c r="B6372" t="s">
        <v>430</v>
      </c>
      <c r="C6372">
        <v>0</v>
      </c>
    </row>
    <row r="6373" spans="1:3" x14ac:dyDescent="0.3">
      <c r="A6373" t="s">
        <v>154</v>
      </c>
      <c r="B6373" t="s">
        <v>430</v>
      </c>
      <c r="C6373">
        <v>0</v>
      </c>
    </row>
    <row r="6374" spans="1:3" x14ac:dyDescent="0.3">
      <c r="A6374" t="s">
        <v>156</v>
      </c>
      <c r="B6374" t="s">
        <v>430</v>
      </c>
      <c r="C6374">
        <v>0</v>
      </c>
    </row>
    <row r="6375" spans="1:3" x14ac:dyDescent="0.3">
      <c r="A6375" t="s">
        <v>158</v>
      </c>
      <c r="B6375" t="s">
        <v>430</v>
      </c>
      <c r="C6375">
        <v>0</v>
      </c>
    </row>
    <row r="6376" spans="1:3" x14ac:dyDescent="0.3">
      <c r="A6376" t="s">
        <v>159</v>
      </c>
      <c r="B6376" t="s">
        <v>430</v>
      </c>
      <c r="C6376">
        <v>0</v>
      </c>
    </row>
    <row r="6377" spans="1:3" x14ac:dyDescent="0.3">
      <c r="A6377" t="s">
        <v>161</v>
      </c>
      <c r="B6377" t="s">
        <v>430</v>
      </c>
      <c r="C6377">
        <v>0</v>
      </c>
    </row>
    <row r="6378" spans="1:3" x14ac:dyDescent="0.3">
      <c r="A6378" t="s">
        <v>163</v>
      </c>
      <c r="B6378" t="s">
        <v>430</v>
      </c>
      <c r="C6378">
        <v>0</v>
      </c>
    </row>
    <row r="6379" spans="1:3" x14ac:dyDescent="0.3">
      <c r="A6379" t="s">
        <v>165</v>
      </c>
      <c r="B6379" t="s">
        <v>430</v>
      </c>
      <c r="C6379">
        <v>0</v>
      </c>
    </row>
    <row r="6380" spans="1:3" x14ac:dyDescent="0.3">
      <c r="A6380" t="s">
        <v>167</v>
      </c>
      <c r="B6380" t="s">
        <v>430</v>
      </c>
      <c r="C6380">
        <v>0</v>
      </c>
    </row>
    <row r="6381" spans="1:3" x14ac:dyDescent="0.3">
      <c r="A6381" t="s">
        <v>169</v>
      </c>
      <c r="B6381" t="s">
        <v>430</v>
      </c>
      <c r="C6381">
        <v>0</v>
      </c>
    </row>
    <row r="6382" spans="1:3" x14ac:dyDescent="0.3">
      <c r="A6382" t="s">
        <v>171</v>
      </c>
      <c r="B6382" t="s">
        <v>430</v>
      </c>
      <c r="C6382">
        <v>0</v>
      </c>
    </row>
    <row r="6383" spans="1:3" x14ac:dyDescent="0.3">
      <c r="A6383" t="s">
        <v>24</v>
      </c>
      <c r="B6383" t="s">
        <v>430</v>
      </c>
      <c r="C6383">
        <v>0</v>
      </c>
    </row>
    <row r="6384" spans="1:3" x14ac:dyDescent="0.3">
      <c r="A6384" t="s">
        <v>175</v>
      </c>
      <c r="B6384" t="s">
        <v>430</v>
      </c>
      <c r="C6384">
        <v>0</v>
      </c>
    </row>
    <row r="6385" spans="1:3" x14ac:dyDescent="0.3">
      <c r="A6385" t="s">
        <v>177</v>
      </c>
      <c r="B6385" t="s">
        <v>430</v>
      </c>
      <c r="C6385">
        <v>0</v>
      </c>
    </row>
    <row r="6386" spans="1:3" x14ac:dyDescent="0.3">
      <c r="A6386" t="s">
        <v>179</v>
      </c>
      <c r="B6386" t="s">
        <v>430</v>
      </c>
      <c r="C6386">
        <v>0</v>
      </c>
    </row>
    <row r="6387" spans="1:3" x14ac:dyDescent="0.3">
      <c r="A6387" t="s">
        <v>181</v>
      </c>
      <c r="B6387" t="s">
        <v>430</v>
      </c>
      <c r="C6387">
        <v>0</v>
      </c>
    </row>
    <row r="6388" spans="1:3" x14ac:dyDescent="0.3">
      <c r="A6388" t="s">
        <v>183</v>
      </c>
      <c r="B6388" t="s">
        <v>430</v>
      </c>
      <c r="C6388">
        <v>0</v>
      </c>
    </row>
    <row r="6389" spans="1:3" x14ac:dyDescent="0.3">
      <c r="A6389" t="s">
        <v>185</v>
      </c>
      <c r="B6389" t="s">
        <v>430</v>
      </c>
      <c r="C6389">
        <v>0</v>
      </c>
    </row>
    <row r="6390" spans="1:3" x14ac:dyDescent="0.3">
      <c r="A6390" t="s">
        <v>187</v>
      </c>
      <c r="B6390" t="s">
        <v>430</v>
      </c>
      <c r="C6390">
        <v>0</v>
      </c>
    </row>
    <row r="6391" spans="1:3" x14ac:dyDescent="0.3">
      <c r="A6391" t="s">
        <v>189</v>
      </c>
      <c r="B6391" t="s">
        <v>430</v>
      </c>
      <c r="C6391">
        <v>0</v>
      </c>
    </row>
    <row r="6392" spans="1:3" x14ac:dyDescent="0.3">
      <c r="A6392" t="s">
        <v>191</v>
      </c>
      <c r="B6392" t="s">
        <v>430</v>
      </c>
      <c r="C6392">
        <v>0</v>
      </c>
    </row>
    <row r="6393" spans="1:3" x14ac:dyDescent="0.3">
      <c r="A6393" t="s">
        <v>193</v>
      </c>
      <c r="B6393" t="s">
        <v>430</v>
      </c>
      <c r="C6393">
        <v>0</v>
      </c>
    </row>
    <row r="6394" spans="1:3" x14ac:dyDescent="0.3">
      <c r="A6394" t="s">
        <v>195</v>
      </c>
      <c r="B6394" t="s">
        <v>430</v>
      </c>
      <c r="C6394">
        <v>0</v>
      </c>
    </row>
    <row r="6395" spans="1:3" x14ac:dyDescent="0.3">
      <c r="A6395" t="s">
        <v>197</v>
      </c>
      <c r="B6395" t="s">
        <v>430</v>
      </c>
      <c r="C6395">
        <v>0</v>
      </c>
    </row>
    <row r="6396" spans="1:3" x14ac:dyDescent="0.3">
      <c r="A6396" t="s">
        <v>199</v>
      </c>
      <c r="B6396" t="s">
        <v>430</v>
      </c>
      <c r="C6396">
        <v>0</v>
      </c>
    </row>
    <row r="6397" spans="1:3" x14ac:dyDescent="0.3">
      <c r="A6397" t="s">
        <v>201</v>
      </c>
      <c r="B6397" t="s">
        <v>430</v>
      </c>
      <c r="C6397">
        <v>0</v>
      </c>
    </row>
    <row r="6398" spans="1:3" x14ac:dyDescent="0.3">
      <c r="A6398" t="s">
        <v>203</v>
      </c>
      <c r="B6398" t="s">
        <v>430</v>
      </c>
      <c r="C6398">
        <v>0</v>
      </c>
    </row>
    <row r="6399" spans="1:3" x14ac:dyDescent="0.3">
      <c r="A6399" t="s">
        <v>205</v>
      </c>
      <c r="B6399" t="s">
        <v>430</v>
      </c>
      <c r="C6399">
        <v>0</v>
      </c>
    </row>
    <row r="6400" spans="1:3" x14ac:dyDescent="0.3">
      <c r="A6400" t="s">
        <v>21</v>
      </c>
      <c r="B6400" t="s">
        <v>430</v>
      </c>
      <c r="C6400">
        <v>0</v>
      </c>
    </row>
    <row r="6401" spans="1:3" x14ac:dyDescent="0.3">
      <c r="A6401" t="s">
        <v>210</v>
      </c>
      <c r="B6401" t="s">
        <v>430</v>
      </c>
      <c r="C6401">
        <v>0</v>
      </c>
    </row>
    <row r="6402" spans="1:3" x14ac:dyDescent="0.3">
      <c r="A6402" t="s">
        <v>212</v>
      </c>
      <c r="B6402" t="s">
        <v>430</v>
      </c>
      <c r="C6402">
        <v>0</v>
      </c>
    </row>
    <row r="6403" spans="1:3" x14ac:dyDescent="0.3">
      <c r="A6403" t="s">
        <v>214</v>
      </c>
      <c r="B6403" t="s">
        <v>430</v>
      </c>
      <c r="C6403">
        <v>0</v>
      </c>
    </row>
    <row r="6404" spans="1:3" x14ac:dyDescent="0.3">
      <c r="A6404" t="s">
        <v>216</v>
      </c>
      <c r="B6404" t="s">
        <v>430</v>
      </c>
      <c r="C6404">
        <v>0</v>
      </c>
    </row>
    <row r="6405" spans="1:3" x14ac:dyDescent="0.3">
      <c r="A6405" t="s">
        <v>68</v>
      </c>
      <c r="B6405" t="s">
        <v>430</v>
      </c>
      <c r="C6405">
        <v>0</v>
      </c>
    </row>
    <row r="6406" spans="1:3" x14ac:dyDescent="0.3">
      <c r="A6406" t="s">
        <v>69</v>
      </c>
      <c r="B6406" t="s">
        <v>430</v>
      </c>
      <c r="C6406">
        <v>0</v>
      </c>
    </row>
    <row r="6407" spans="1:3" x14ac:dyDescent="0.3">
      <c r="A6407" t="s">
        <v>223</v>
      </c>
      <c r="B6407" t="s">
        <v>430</v>
      </c>
      <c r="C6407">
        <v>0</v>
      </c>
    </row>
    <row r="6408" spans="1:3" x14ac:dyDescent="0.3">
      <c r="A6408" t="s">
        <v>225</v>
      </c>
      <c r="B6408" t="s">
        <v>430</v>
      </c>
      <c r="C6408">
        <v>0</v>
      </c>
    </row>
    <row r="6409" spans="1:3" x14ac:dyDescent="0.3">
      <c r="A6409" t="s">
        <v>229</v>
      </c>
      <c r="B6409" t="s">
        <v>430</v>
      </c>
      <c r="C6409">
        <v>0</v>
      </c>
    </row>
    <row r="6410" spans="1:3" x14ac:dyDescent="0.3">
      <c r="A6410" t="s">
        <v>231</v>
      </c>
      <c r="B6410" t="s">
        <v>430</v>
      </c>
      <c r="C6410">
        <v>0</v>
      </c>
    </row>
    <row r="6411" spans="1:3" x14ac:dyDescent="0.3">
      <c r="A6411" t="s">
        <v>233</v>
      </c>
      <c r="B6411" t="s">
        <v>430</v>
      </c>
      <c r="C6411">
        <v>0</v>
      </c>
    </row>
    <row r="6412" spans="1:3" x14ac:dyDescent="0.3">
      <c r="A6412" t="s">
        <v>235</v>
      </c>
      <c r="B6412" t="s">
        <v>430</v>
      </c>
      <c r="C6412">
        <v>0</v>
      </c>
    </row>
    <row r="6413" spans="1:3" x14ac:dyDescent="0.3">
      <c r="A6413" t="s">
        <v>237</v>
      </c>
      <c r="B6413" t="s">
        <v>430</v>
      </c>
      <c r="C6413">
        <v>0</v>
      </c>
    </row>
    <row r="6414" spans="1:3" x14ac:dyDescent="0.3">
      <c r="A6414" t="s">
        <v>239</v>
      </c>
      <c r="B6414" t="s">
        <v>430</v>
      </c>
      <c r="C6414">
        <v>0</v>
      </c>
    </row>
    <row r="6415" spans="1:3" x14ac:dyDescent="0.3">
      <c r="A6415" t="s">
        <v>241</v>
      </c>
      <c r="B6415" t="s">
        <v>430</v>
      </c>
      <c r="C6415">
        <v>0</v>
      </c>
    </row>
    <row r="6416" spans="1:3" x14ac:dyDescent="0.3">
      <c r="A6416" t="s">
        <v>243</v>
      </c>
      <c r="B6416" t="s">
        <v>430</v>
      </c>
      <c r="C6416">
        <v>0</v>
      </c>
    </row>
    <row r="6417" spans="1:3" x14ac:dyDescent="0.3">
      <c r="A6417" t="s">
        <v>247</v>
      </c>
      <c r="B6417" t="s">
        <v>430</v>
      </c>
      <c r="C6417">
        <v>0</v>
      </c>
    </row>
    <row r="6418" spans="1:3" x14ac:dyDescent="0.3">
      <c r="A6418" t="s">
        <v>250</v>
      </c>
      <c r="B6418" t="s">
        <v>430</v>
      </c>
      <c r="C6418">
        <v>0</v>
      </c>
    </row>
    <row r="6419" spans="1:3" x14ac:dyDescent="0.3">
      <c r="A6419" t="s">
        <v>252</v>
      </c>
      <c r="B6419" t="s">
        <v>430</v>
      </c>
      <c r="C6419">
        <v>0</v>
      </c>
    </row>
    <row r="6420" spans="1:3" x14ac:dyDescent="0.3">
      <c r="A6420" t="s">
        <v>114</v>
      </c>
      <c r="B6420" t="s">
        <v>432</v>
      </c>
      <c r="C6420">
        <v>0</v>
      </c>
    </row>
    <row r="6421" spans="1:3" x14ac:dyDescent="0.3">
      <c r="A6421" t="s">
        <v>116</v>
      </c>
      <c r="B6421" t="s">
        <v>432</v>
      </c>
      <c r="C6421">
        <v>0</v>
      </c>
    </row>
    <row r="6422" spans="1:3" x14ac:dyDescent="0.3">
      <c r="A6422" t="s">
        <v>117</v>
      </c>
      <c r="B6422" t="s">
        <v>432</v>
      </c>
      <c r="C6422">
        <v>0</v>
      </c>
    </row>
    <row r="6423" spans="1:3" x14ac:dyDescent="0.3">
      <c r="A6423" t="s">
        <v>119</v>
      </c>
      <c r="B6423" t="s">
        <v>432</v>
      </c>
      <c r="C6423">
        <v>0</v>
      </c>
    </row>
    <row r="6424" spans="1:3" x14ac:dyDescent="0.3">
      <c r="A6424" t="s">
        <v>121</v>
      </c>
      <c r="B6424" t="s">
        <v>432</v>
      </c>
      <c r="C6424">
        <v>0</v>
      </c>
    </row>
    <row r="6425" spans="1:3" x14ac:dyDescent="0.3">
      <c r="A6425" t="s">
        <v>123</v>
      </c>
      <c r="B6425" t="s">
        <v>432</v>
      </c>
      <c r="C6425">
        <v>0</v>
      </c>
    </row>
    <row r="6426" spans="1:3" x14ac:dyDescent="0.3">
      <c r="A6426" t="s">
        <v>125</v>
      </c>
      <c r="B6426" t="s">
        <v>432</v>
      </c>
      <c r="C6426">
        <v>0</v>
      </c>
    </row>
    <row r="6427" spans="1:3" x14ac:dyDescent="0.3">
      <c r="A6427" t="s">
        <v>126</v>
      </c>
      <c r="B6427" t="s">
        <v>432</v>
      </c>
      <c r="C6427">
        <v>0</v>
      </c>
    </row>
    <row r="6428" spans="1:3" x14ac:dyDescent="0.3">
      <c r="A6428" t="s">
        <v>128</v>
      </c>
      <c r="B6428" t="s">
        <v>432</v>
      </c>
      <c r="C6428">
        <v>0</v>
      </c>
    </row>
    <row r="6429" spans="1:3" x14ac:dyDescent="0.3">
      <c r="A6429" t="s">
        <v>130</v>
      </c>
      <c r="B6429" t="s">
        <v>432</v>
      </c>
      <c r="C6429">
        <v>0</v>
      </c>
    </row>
    <row r="6430" spans="1:3" x14ac:dyDescent="0.3">
      <c r="A6430" t="s">
        <v>132</v>
      </c>
      <c r="B6430" t="s">
        <v>432</v>
      </c>
      <c r="C6430">
        <v>0</v>
      </c>
    </row>
    <row r="6431" spans="1:3" x14ac:dyDescent="0.3">
      <c r="A6431" t="s">
        <v>134</v>
      </c>
      <c r="B6431" t="s">
        <v>432</v>
      </c>
      <c r="C6431">
        <v>0</v>
      </c>
    </row>
    <row r="6432" spans="1:3" x14ac:dyDescent="0.3">
      <c r="A6432" t="s">
        <v>136</v>
      </c>
      <c r="B6432" t="s">
        <v>432</v>
      </c>
      <c r="C6432">
        <v>0</v>
      </c>
    </row>
    <row r="6433" spans="1:3" x14ac:dyDescent="0.3">
      <c r="A6433" t="s">
        <v>138</v>
      </c>
      <c r="B6433" t="s">
        <v>432</v>
      </c>
      <c r="C6433">
        <v>0</v>
      </c>
    </row>
    <row r="6434" spans="1:3" x14ac:dyDescent="0.3">
      <c r="A6434" t="s">
        <v>142</v>
      </c>
      <c r="B6434" t="s">
        <v>432</v>
      </c>
      <c r="C6434">
        <v>0</v>
      </c>
    </row>
    <row r="6435" spans="1:3" x14ac:dyDescent="0.3">
      <c r="A6435" t="s">
        <v>148</v>
      </c>
      <c r="B6435" t="s">
        <v>432</v>
      </c>
      <c r="C6435">
        <v>0</v>
      </c>
    </row>
    <row r="6436" spans="1:3" x14ac:dyDescent="0.3">
      <c r="A6436" t="s">
        <v>150</v>
      </c>
      <c r="B6436" t="s">
        <v>432</v>
      </c>
      <c r="C6436">
        <v>0</v>
      </c>
    </row>
    <row r="6437" spans="1:3" x14ac:dyDescent="0.3">
      <c r="A6437" t="s">
        <v>152</v>
      </c>
      <c r="B6437" t="s">
        <v>432</v>
      </c>
      <c r="C6437">
        <v>0</v>
      </c>
    </row>
    <row r="6438" spans="1:3" x14ac:dyDescent="0.3">
      <c r="A6438" t="s">
        <v>154</v>
      </c>
      <c r="B6438" t="s">
        <v>432</v>
      </c>
      <c r="C6438">
        <v>0</v>
      </c>
    </row>
    <row r="6439" spans="1:3" x14ac:dyDescent="0.3">
      <c r="A6439" t="s">
        <v>156</v>
      </c>
      <c r="B6439" t="s">
        <v>432</v>
      </c>
      <c r="C6439">
        <v>0</v>
      </c>
    </row>
    <row r="6440" spans="1:3" x14ac:dyDescent="0.3">
      <c r="A6440" t="s">
        <v>158</v>
      </c>
      <c r="B6440" t="s">
        <v>432</v>
      </c>
      <c r="C6440">
        <v>0</v>
      </c>
    </row>
    <row r="6441" spans="1:3" x14ac:dyDescent="0.3">
      <c r="A6441" t="s">
        <v>159</v>
      </c>
      <c r="B6441" t="s">
        <v>432</v>
      </c>
      <c r="C6441">
        <v>0</v>
      </c>
    </row>
    <row r="6442" spans="1:3" x14ac:dyDescent="0.3">
      <c r="A6442" t="s">
        <v>161</v>
      </c>
      <c r="B6442" t="s">
        <v>432</v>
      </c>
      <c r="C6442">
        <v>0</v>
      </c>
    </row>
    <row r="6443" spans="1:3" x14ac:dyDescent="0.3">
      <c r="A6443" t="s">
        <v>163</v>
      </c>
      <c r="B6443" t="s">
        <v>432</v>
      </c>
      <c r="C6443">
        <v>0</v>
      </c>
    </row>
    <row r="6444" spans="1:3" x14ac:dyDescent="0.3">
      <c r="A6444" t="s">
        <v>165</v>
      </c>
      <c r="B6444" t="s">
        <v>432</v>
      </c>
      <c r="C6444">
        <v>0</v>
      </c>
    </row>
    <row r="6445" spans="1:3" x14ac:dyDescent="0.3">
      <c r="A6445" t="s">
        <v>167</v>
      </c>
      <c r="B6445" t="s">
        <v>432</v>
      </c>
      <c r="C6445">
        <v>0</v>
      </c>
    </row>
    <row r="6446" spans="1:3" x14ac:dyDescent="0.3">
      <c r="A6446" t="s">
        <v>169</v>
      </c>
      <c r="B6446" t="s">
        <v>432</v>
      </c>
      <c r="C6446">
        <v>0</v>
      </c>
    </row>
    <row r="6447" spans="1:3" x14ac:dyDescent="0.3">
      <c r="A6447" t="s">
        <v>171</v>
      </c>
      <c r="B6447" t="s">
        <v>432</v>
      </c>
      <c r="C6447">
        <v>0</v>
      </c>
    </row>
    <row r="6448" spans="1:3" x14ac:dyDescent="0.3">
      <c r="A6448" t="s">
        <v>24</v>
      </c>
      <c r="B6448" t="s">
        <v>432</v>
      </c>
      <c r="C6448">
        <v>0</v>
      </c>
    </row>
    <row r="6449" spans="1:3" x14ac:dyDescent="0.3">
      <c r="A6449" t="s">
        <v>175</v>
      </c>
      <c r="B6449" t="s">
        <v>432</v>
      </c>
      <c r="C6449">
        <v>0</v>
      </c>
    </row>
    <row r="6450" spans="1:3" x14ac:dyDescent="0.3">
      <c r="A6450" t="s">
        <v>177</v>
      </c>
      <c r="B6450" t="s">
        <v>432</v>
      </c>
      <c r="C6450">
        <v>0</v>
      </c>
    </row>
    <row r="6451" spans="1:3" x14ac:dyDescent="0.3">
      <c r="A6451" t="s">
        <v>179</v>
      </c>
      <c r="B6451" t="s">
        <v>432</v>
      </c>
      <c r="C6451">
        <v>0</v>
      </c>
    </row>
    <row r="6452" spans="1:3" x14ac:dyDescent="0.3">
      <c r="A6452" t="s">
        <v>181</v>
      </c>
      <c r="B6452" t="s">
        <v>432</v>
      </c>
      <c r="C6452">
        <v>0</v>
      </c>
    </row>
    <row r="6453" spans="1:3" x14ac:dyDescent="0.3">
      <c r="A6453" t="s">
        <v>183</v>
      </c>
      <c r="B6453" t="s">
        <v>432</v>
      </c>
      <c r="C6453">
        <v>0</v>
      </c>
    </row>
    <row r="6454" spans="1:3" x14ac:dyDescent="0.3">
      <c r="A6454" t="s">
        <v>185</v>
      </c>
      <c r="B6454" t="s">
        <v>432</v>
      </c>
      <c r="C6454">
        <v>0</v>
      </c>
    </row>
    <row r="6455" spans="1:3" x14ac:dyDescent="0.3">
      <c r="A6455" t="s">
        <v>187</v>
      </c>
      <c r="B6455" t="s">
        <v>432</v>
      </c>
      <c r="C6455">
        <v>0</v>
      </c>
    </row>
    <row r="6456" spans="1:3" x14ac:dyDescent="0.3">
      <c r="A6456" t="s">
        <v>189</v>
      </c>
      <c r="B6456" t="s">
        <v>432</v>
      </c>
      <c r="C6456">
        <v>0</v>
      </c>
    </row>
    <row r="6457" spans="1:3" x14ac:dyDescent="0.3">
      <c r="A6457" t="s">
        <v>191</v>
      </c>
      <c r="B6457" t="s">
        <v>432</v>
      </c>
      <c r="C6457">
        <v>0</v>
      </c>
    </row>
    <row r="6458" spans="1:3" x14ac:dyDescent="0.3">
      <c r="A6458" t="s">
        <v>193</v>
      </c>
      <c r="B6458" t="s">
        <v>432</v>
      </c>
      <c r="C6458">
        <v>0</v>
      </c>
    </row>
    <row r="6459" spans="1:3" x14ac:dyDescent="0.3">
      <c r="A6459" t="s">
        <v>195</v>
      </c>
      <c r="B6459" t="s">
        <v>432</v>
      </c>
      <c r="C6459">
        <v>0</v>
      </c>
    </row>
    <row r="6460" spans="1:3" x14ac:dyDescent="0.3">
      <c r="A6460" t="s">
        <v>197</v>
      </c>
      <c r="B6460" t="s">
        <v>432</v>
      </c>
      <c r="C6460">
        <v>0</v>
      </c>
    </row>
    <row r="6461" spans="1:3" x14ac:dyDescent="0.3">
      <c r="A6461" t="s">
        <v>199</v>
      </c>
      <c r="B6461" t="s">
        <v>432</v>
      </c>
      <c r="C6461">
        <v>0</v>
      </c>
    </row>
    <row r="6462" spans="1:3" x14ac:dyDescent="0.3">
      <c r="A6462" t="s">
        <v>201</v>
      </c>
      <c r="B6462" t="s">
        <v>432</v>
      </c>
      <c r="C6462">
        <v>0</v>
      </c>
    </row>
    <row r="6463" spans="1:3" x14ac:dyDescent="0.3">
      <c r="A6463" t="s">
        <v>203</v>
      </c>
      <c r="B6463" t="s">
        <v>432</v>
      </c>
      <c r="C6463">
        <v>0</v>
      </c>
    </row>
    <row r="6464" spans="1:3" x14ac:dyDescent="0.3">
      <c r="A6464" t="s">
        <v>205</v>
      </c>
      <c r="B6464" t="s">
        <v>432</v>
      </c>
      <c r="C6464">
        <v>0</v>
      </c>
    </row>
    <row r="6465" spans="1:3" x14ac:dyDescent="0.3">
      <c r="A6465" t="s">
        <v>208</v>
      </c>
      <c r="B6465" t="s">
        <v>432</v>
      </c>
      <c r="C6465">
        <v>0</v>
      </c>
    </row>
    <row r="6466" spans="1:3" x14ac:dyDescent="0.3">
      <c r="A6466" t="s">
        <v>210</v>
      </c>
      <c r="B6466" t="s">
        <v>432</v>
      </c>
      <c r="C6466">
        <v>0</v>
      </c>
    </row>
    <row r="6467" spans="1:3" x14ac:dyDescent="0.3">
      <c r="A6467" t="s">
        <v>212</v>
      </c>
      <c r="B6467" t="s">
        <v>432</v>
      </c>
      <c r="C6467">
        <v>0</v>
      </c>
    </row>
    <row r="6468" spans="1:3" x14ac:dyDescent="0.3">
      <c r="A6468" t="s">
        <v>214</v>
      </c>
      <c r="B6468" t="s">
        <v>432</v>
      </c>
      <c r="C6468">
        <v>0</v>
      </c>
    </row>
    <row r="6469" spans="1:3" x14ac:dyDescent="0.3">
      <c r="A6469" t="s">
        <v>216</v>
      </c>
      <c r="B6469" t="s">
        <v>432</v>
      </c>
      <c r="C6469">
        <v>0</v>
      </c>
    </row>
    <row r="6470" spans="1:3" x14ac:dyDescent="0.3">
      <c r="A6470" t="s">
        <v>68</v>
      </c>
      <c r="B6470" t="s">
        <v>432</v>
      </c>
      <c r="C6470">
        <v>0</v>
      </c>
    </row>
    <row r="6471" spans="1:3" x14ac:dyDescent="0.3">
      <c r="A6471" t="s">
        <v>69</v>
      </c>
      <c r="B6471" t="s">
        <v>432</v>
      </c>
      <c r="C6471">
        <v>0</v>
      </c>
    </row>
    <row r="6472" spans="1:3" x14ac:dyDescent="0.3">
      <c r="A6472" t="s">
        <v>221</v>
      </c>
      <c r="B6472" t="s">
        <v>432</v>
      </c>
      <c r="C6472">
        <v>0</v>
      </c>
    </row>
    <row r="6473" spans="1:3" x14ac:dyDescent="0.3">
      <c r="A6473" t="s">
        <v>223</v>
      </c>
      <c r="B6473" t="s">
        <v>432</v>
      </c>
      <c r="C6473">
        <v>0</v>
      </c>
    </row>
    <row r="6474" spans="1:3" x14ac:dyDescent="0.3">
      <c r="A6474" t="s">
        <v>225</v>
      </c>
      <c r="B6474" t="s">
        <v>432</v>
      </c>
      <c r="C6474">
        <v>0</v>
      </c>
    </row>
    <row r="6475" spans="1:3" x14ac:dyDescent="0.3">
      <c r="A6475" t="s">
        <v>28</v>
      </c>
      <c r="B6475" t="s">
        <v>432</v>
      </c>
      <c r="C6475">
        <v>0</v>
      </c>
    </row>
    <row r="6476" spans="1:3" x14ac:dyDescent="0.3">
      <c r="A6476" t="s">
        <v>229</v>
      </c>
      <c r="B6476" t="s">
        <v>432</v>
      </c>
      <c r="C6476">
        <v>0</v>
      </c>
    </row>
    <row r="6477" spans="1:3" x14ac:dyDescent="0.3">
      <c r="A6477" t="s">
        <v>231</v>
      </c>
      <c r="B6477" t="s">
        <v>432</v>
      </c>
      <c r="C6477">
        <v>0</v>
      </c>
    </row>
    <row r="6478" spans="1:3" x14ac:dyDescent="0.3">
      <c r="A6478" t="s">
        <v>233</v>
      </c>
      <c r="B6478" t="s">
        <v>432</v>
      </c>
      <c r="C6478">
        <v>0</v>
      </c>
    </row>
    <row r="6479" spans="1:3" x14ac:dyDescent="0.3">
      <c r="A6479" t="s">
        <v>235</v>
      </c>
      <c r="B6479" t="s">
        <v>432</v>
      </c>
      <c r="C6479">
        <v>0</v>
      </c>
    </row>
    <row r="6480" spans="1:3" x14ac:dyDescent="0.3">
      <c r="A6480" t="s">
        <v>237</v>
      </c>
      <c r="B6480" t="s">
        <v>432</v>
      </c>
      <c r="C6480">
        <v>0</v>
      </c>
    </row>
    <row r="6481" spans="1:3" x14ac:dyDescent="0.3">
      <c r="A6481" t="s">
        <v>239</v>
      </c>
      <c r="B6481" t="s">
        <v>432</v>
      </c>
      <c r="C6481">
        <v>0</v>
      </c>
    </row>
    <row r="6482" spans="1:3" x14ac:dyDescent="0.3">
      <c r="A6482" t="s">
        <v>241</v>
      </c>
      <c r="B6482" t="s">
        <v>432</v>
      </c>
      <c r="C6482">
        <v>0</v>
      </c>
    </row>
    <row r="6483" spans="1:3" x14ac:dyDescent="0.3">
      <c r="A6483" t="s">
        <v>243</v>
      </c>
      <c r="B6483" t="s">
        <v>432</v>
      </c>
      <c r="C6483">
        <v>0</v>
      </c>
    </row>
    <row r="6484" spans="1:3" x14ac:dyDescent="0.3">
      <c r="A6484" t="s">
        <v>245</v>
      </c>
      <c r="B6484" t="s">
        <v>432</v>
      </c>
      <c r="C6484">
        <v>0</v>
      </c>
    </row>
    <row r="6485" spans="1:3" x14ac:dyDescent="0.3">
      <c r="A6485" t="s">
        <v>247</v>
      </c>
      <c r="B6485" t="s">
        <v>432</v>
      </c>
      <c r="C6485">
        <v>0</v>
      </c>
    </row>
    <row r="6486" spans="1:3" x14ac:dyDescent="0.3">
      <c r="A6486" t="s">
        <v>67</v>
      </c>
      <c r="B6486" t="s">
        <v>432</v>
      </c>
      <c r="C6486">
        <v>0</v>
      </c>
    </row>
    <row r="6487" spans="1:3" x14ac:dyDescent="0.3">
      <c r="A6487" t="s">
        <v>250</v>
      </c>
      <c r="B6487" t="s">
        <v>432</v>
      </c>
      <c r="C6487">
        <v>0</v>
      </c>
    </row>
    <row r="6488" spans="1:3" x14ac:dyDescent="0.3">
      <c r="A6488" t="s">
        <v>119</v>
      </c>
      <c r="B6488" t="s">
        <v>437</v>
      </c>
      <c r="C6488">
        <v>0</v>
      </c>
    </row>
    <row r="6489" spans="1:3" x14ac:dyDescent="0.3">
      <c r="A6489" t="s">
        <v>125</v>
      </c>
      <c r="B6489" t="s">
        <v>437</v>
      </c>
      <c r="C6489">
        <v>0</v>
      </c>
    </row>
    <row r="6490" spans="1:3" x14ac:dyDescent="0.3">
      <c r="A6490" t="s">
        <v>134</v>
      </c>
      <c r="B6490" t="s">
        <v>437</v>
      </c>
      <c r="C6490">
        <v>0</v>
      </c>
    </row>
    <row r="6491" spans="1:3" x14ac:dyDescent="0.3">
      <c r="A6491" t="s">
        <v>140</v>
      </c>
      <c r="B6491" t="s">
        <v>437</v>
      </c>
      <c r="C6491">
        <v>0</v>
      </c>
    </row>
    <row r="6492" spans="1:3" x14ac:dyDescent="0.3">
      <c r="A6492" t="s">
        <v>142</v>
      </c>
      <c r="B6492" t="s">
        <v>437</v>
      </c>
      <c r="C6492">
        <v>0</v>
      </c>
    </row>
    <row r="6493" spans="1:3" x14ac:dyDescent="0.3">
      <c r="A6493" t="s">
        <v>144</v>
      </c>
      <c r="B6493" t="s">
        <v>437</v>
      </c>
      <c r="C6493">
        <v>0</v>
      </c>
    </row>
    <row r="6494" spans="1:3" x14ac:dyDescent="0.3">
      <c r="A6494" t="s">
        <v>146</v>
      </c>
      <c r="B6494" t="s">
        <v>437</v>
      </c>
      <c r="C6494">
        <v>0</v>
      </c>
    </row>
    <row r="6495" spans="1:3" x14ac:dyDescent="0.3">
      <c r="A6495" t="s">
        <v>148</v>
      </c>
      <c r="B6495" t="s">
        <v>437</v>
      </c>
      <c r="C6495">
        <v>0</v>
      </c>
    </row>
    <row r="6496" spans="1:3" x14ac:dyDescent="0.3">
      <c r="A6496" t="s">
        <v>150</v>
      </c>
      <c r="B6496" t="s">
        <v>437</v>
      </c>
      <c r="C6496">
        <v>0</v>
      </c>
    </row>
    <row r="6497" spans="1:3" x14ac:dyDescent="0.3">
      <c r="A6497" t="s">
        <v>152</v>
      </c>
      <c r="B6497" t="s">
        <v>437</v>
      </c>
      <c r="C6497">
        <v>0</v>
      </c>
    </row>
    <row r="6498" spans="1:3" x14ac:dyDescent="0.3">
      <c r="A6498" t="s">
        <v>154</v>
      </c>
      <c r="B6498" t="s">
        <v>437</v>
      </c>
      <c r="C6498">
        <v>0</v>
      </c>
    </row>
    <row r="6499" spans="1:3" x14ac:dyDescent="0.3">
      <c r="A6499" t="s">
        <v>156</v>
      </c>
      <c r="B6499" t="s">
        <v>437</v>
      </c>
      <c r="C6499">
        <v>0</v>
      </c>
    </row>
    <row r="6500" spans="1:3" x14ac:dyDescent="0.3">
      <c r="A6500" t="s">
        <v>158</v>
      </c>
      <c r="B6500" t="s">
        <v>437</v>
      </c>
      <c r="C6500">
        <v>0</v>
      </c>
    </row>
    <row r="6501" spans="1:3" x14ac:dyDescent="0.3">
      <c r="A6501" t="s">
        <v>159</v>
      </c>
      <c r="B6501" t="s">
        <v>437</v>
      </c>
      <c r="C6501">
        <v>0</v>
      </c>
    </row>
    <row r="6502" spans="1:3" x14ac:dyDescent="0.3">
      <c r="A6502" t="s">
        <v>161</v>
      </c>
      <c r="B6502" t="s">
        <v>437</v>
      </c>
      <c r="C6502">
        <v>0</v>
      </c>
    </row>
    <row r="6503" spans="1:3" x14ac:dyDescent="0.3">
      <c r="A6503" t="s">
        <v>163</v>
      </c>
      <c r="B6503" t="s">
        <v>437</v>
      </c>
      <c r="C6503">
        <v>0</v>
      </c>
    </row>
    <row r="6504" spans="1:3" x14ac:dyDescent="0.3">
      <c r="A6504" t="s">
        <v>165</v>
      </c>
      <c r="B6504" t="s">
        <v>437</v>
      </c>
      <c r="C6504">
        <v>0</v>
      </c>
    </row>
    <row r="6505" spans="1:3" x14ac:dyDescent="0.3">
      <c r="A6505" t="s">
        <v>167</v>
      </c>
      <c r="B6505" t="s">
        <v>437</v>
      </c>
      <c r="C6505">
        <v>0</v>
      </c>
    </row>
    <row r="6506" spans="1:3" x14ac:dyDescent="0.3">
      <c r="A6506" t="s">
        <v>169</v>
      </c>
      <c r="B6506" t="s">
        <v>437</v>
      </c>
      <c r="C6506">
        <v>0</v>
      </c>
    </row>
    <row r="6507" spans="1:3" x14ac:dyDescent="0.3">
      <c r="A6507" t="s">
        <v>171</v>
      </c>
      <c r="B6507" t="s">
        <v>437</v>
      </c>
      <c r="C6507">
        <v>0</v>
      </c>
    </row>
    <row r="6508" spans="1:3" x14ac:dyDescent="0.3">
      <c r="A6508" t="s">
        <v>24</v>
      </c>
      <c r="B6508" t="s">
        <v>437</v>
      </c>
      <c r="C6508">
        <v>0</v>
      </c>
    </row>
    <row r="6509" spans="1:3" x14ac:dyDescent="0.3">
      <c r="A6509" t="s">
        <v>175</v>
      </c>
      <c r="B6509" t="s">
        <v>437</v>
      </c>
      <c r="C6509">
        <v>0</v>
      </c>
    </row>
    <row r="6510" spans="1:3" x14ac:dyDescent="0.3">
      <c r="A6510" t="s">
        <v>177</v>
      </c>
      <c r="B6510" t="s">
        <v>437</v>
      </c>
      <c r="C6510">
        <v>0</v>
      </c>
    </row>
    <row r="6511" spans="1:3" x14ac:dyDescent="0.3">
      <c r="A6511" t="s">
        <v>179</v>
      </c>
      <c r="B6511" t="s">
        <v>437</v>
      </c>
      <c r="C6511">
        <v>0</v>
      </c>
    </row>
    <row r="6512" spans="1:3" x14ac:dyDescent="0.3">
      <c r="A6512" t="s">
        <v>181</v>
      </c>
      <c r="B6512" t="s">
        <v>437</v>
      </c>
      <c r="C6512">
        <v>0</v>
      </c>
    </row>
    <row r="6513" spans="1:3" x14ac:dyDescent="0.3">
      <c r="A6513" t="s">
        <v>183</v>
      </c>
      <c r="B6513" t="s">
        <v>437</v>
      </c>
      <c r="C6513">
        <v>0</v>
      </c>
    </row>
    <row r="6514" spans="1:3" x14ac:dyDescent="0.3">
      <c r="A6514" t="s">
        <v>185</v>
      </c>
      <c r="B6514" t="s">
        <v>437</v>
      </c>
      <c r="C6514">
        <v>0</v>
      </c>
    </row>
    <row r="6515" spans="1:3" x14ac:dyDescent="0.3">
      <c r="A6515" t="s">
        <v>187</v>
      </c>
      <c r="B6515" t="s">
        <v>437</v>
      </c>
      <c r="C6515">
        <v>0</v>
      </c>
    </row>
    <row r="6516" spans="1:3" x14ac:dyDescent="0.3">
      <c r="A6516" t="s">
        <v>189</v>
      </c>
      <c r="B6516" t="s">
        <v>437</v>
      </c>
      <c r="C6516">
        <v>0</v>
      </c>
    </row>
    <row r="6517" spans="1:3" x14ac:dyDescent="0.3">
      <c r="A6517" t="s">
        <v>191</v>
      </c>
      <c r="B6517" t="s">
        <v>437</v>
      </c>
      <c r="C6517">
        <v>0</v>
      </c>
    </row>
    <row r="6518" spans="1:3" x14ac:dyDescent="0.3">
      <c r="A6518" t="s">
        <v>193</v>
      </c>
      <c r="B6518" t="s">
        <v>437</v>
      </c>
      <c r="C6518">
        <v>0</v>
      </c>
    </row>
    <row r="6519" spans="1:3" x14ac:dyDescent="0.3">
      <c r="A6519" t="s">
        <v>195</v>
      </c>
      <c r="B6519" t="s">
        <v>437</v>
      </c>
      <c r="C6519">
        <v>0</v>
      </c>
    </row>
    <row r="6520" spans="1:3" x14ac:dyDescent="0.3">
      <c r="A6520" t="s">
        <v>197</v>
      </c>
      <c r="B6520" t="s">
        <v>437</v>
      </c>
      <c r="C6520">
        <v>0</v>
      </c>
    </row>
    <row r="6521" spans="1:3" x14ac:dyDescent="0.3">
      <c r="A6521" t="s">
        <v>199</v>
      </c>
      <c r="B6521" t="s">
        <v>437</v>
      </c>
      <c r="C6521">
        <v>0</v>
      </c>
    </row>
    <row r="6522" spans="1:3" x14ac:dyDescent="0.3">
      <c r="A6522" t="s">
        <v>201</v>
      </c>
      <c r="B6522" t="s">
        <v>437</v>
      </c>
      <c r="C6522">
        <v>0</v>
      </c>
    </row>
    <row r="6523" spans="1:3" x14ac:dyDescent="0.3">
      <c r="A6523" t="s">
        <v>203</v>
      </c>
      <c r="B6523" t="s">
        <v>437</v>
      </c>
      <c r="C6523">
        <v>0</v>
      </c>
    </row>
    <row r="6524" spans="1:3" x14ac:dyDescent="0.3">
      <c r="A6524" t="s">
        <v>205</v>
      </c>
      <c r="B6524" t="s">
        <v>437</v>
      </c>
      <c r="C6524">
        <v>0</v>
      </c>
    </row>
    <row r="6525" spans="1:3" x14ac:dyDescent="0.3">
      <c r="A6525" t="s">
        <v>21</v>
      </c>
      <c r="B6525" t="s">
        <v>437</v>
      </c>
      <c r="C6525">
        <v>0</v>
      </c>
    </row>
    <row r="6526" spans="1:3" x14ac:dyDescent="0.3">
      <c r="A6526" t="s">
        <v>208</v>
      </c>
      <c r="B6526" t="s">
        <v>437</v>
      </c>
      <c r="C6526">
        <v>0</v>
      </c>
    </row>
    <row r="6527" spans="1:3" x14ac:dyDescent="0.3">
      <c r="A6527" t="s">
        <v>210</v>
      </c>
      <c r="B6527" t="s">
        <v>437</v>
      </c>
      <c r="C6527">
        <v>0</v>
      </c>
    </row>
    <row r="6528" spans="1:3" x14ac:dyDescent="0.3">
      <c r="A6528" t="s">
        <v>212</v>
      </c>
      <c r="B6528" t="s">
        <v>437</v>
      </c>
      <c r="C6528">
        <v>0</v>
      </c>
    </row>
    <row r="6529" spans="1:3" x14ac:dyDescent="0.3">
      <c r="A6529" t="s">
        <v>214</v>
      </c>
      <c r="B6529" t="s">
        <v>437</v>
      </c>
      <c r="C6529">
        <v>0</v>
      </c>
    </row>
    <row r="6530" spans="1:3" x14ac:dyDescent="0.3">
      <c r="A6530" t="s">
        <v>216</v>
      </c>
      <c r="B6530" t="s">
        <v>437</v>
      </c>
      <c r="C6530">
        <v>0</v>
      </c>
    </row>
    <row r="6531" spans="1:3" x14ac:dyDescent="0.3">
      <c r="A6531" t="s">
        <v>68</v>
      </c>
      <c r="B6531" t="s">
        <v>437</v>
      </c>
      <c r="C6531">
        <v>0</v>
      </c>
    </row>
    <row r="6532" spans="1:3" x14ac:dyDescent="0.3">
      <c r="A6532" t="s">
        <v>69</v>
      </c>
      <c r="B6532" t="s">
        <v>437</v>
      </c>
      <c r="C6532">
        <v>0</v>
      </c>
    </row>
    <row r="6533" spans="1:3" x14ac:dyDescent="0.3">
      <c r="A6533" t="s">
        <v>221</v>
      </c>
      <c r="B6533" t="s">
        <v>437</v>
      </c>
      <c r="C6533">
        <v>0</v>
      </c>
    </row>
    <row r="6534" spans="1:3" x14ac:dyDescent="0.3">
      <c r="A6534" t="s">
        <v>223</v>
      </c>
      <c r="B6534" t="s">
        <v>437</v>
      </c>
      <c r="C6534">
        <v>0</v>
      </c>
    </row>
    <row r="6535" spans="1:3" x14ac:dyDescent="0.3">
      <c r="A6535" t="s">
        <v>225</v>
      </c>
      <c r="B6535" t="s">
        <v>437</v>
      </c>
      <c r="C6535">
        <v>0</v>
      </c>
    </row>
    <row r="6536" spans="1:3" x14ac:dyDescent="0.3">
      <c r="A6536" t="s">
        <v>28</v>
      </c>
      <c r="B6536" t="s">
        <v>437</v>
      </c>
      <c r="C6536">
        <v>0</v>
      </c>
    </row>
    <row r="6537" spans="1:3" x14ac:dyDescent="0.3">
      <c r="A6537" t="s">
        <v>229</v>
      </c>
      <c r="B6537" t="s">
        <v>437</v>
      </c>
      <c r="C6537">
        <v>0</v>
      </c>
    </row>
    <row r="6538" spans="1:3" x14ac:dyDescent="0.3">
      <c r="A6538" t="s">
        <v>231</v>
      </c>
      <c r="B6538" t="s">
        <v>437</v>
      </c>
      <c r="C6538">
        <v>0</v>
      </c>
    </row>
    <row r="6539" spans="1:3" x14ac:dyDescent="0.3">
      <c r="A6539" t="s">
        <v>233</v>
      </c>
      <c r="B6539" t="s">
        <v>437</v>
      </c>
      <c r="C6539">
        <v>0</v>
      </c>
    </row>
    <row r="6540" spans="1:3" x14ac:dyDescent="0.3">
      <c r="A6540" t="s">
        <v>235</v>
      </c>
      <c r="B6540" t="s">
        <v>437</v>
      </c>
      <c r="C6540">
        <v>0</v>
      </c>
    </row>
    <row r="6541" spans="1:3" x14ac:dyDescent="0.3">
      <c r="A6541" t="s">
        <v>237</v>
      </c>
      <c r="B6541" t="s">
        <v>437</v>
      </c>
      <c r="C6541">
        <v>0</v>
      </c>
    </row>
    <row r="6542" spans="1:3" x14ac:dyDescent="0.3">
      <c r="A6542" t="s">
        <v>239</v>
      </c>
      <c r="B6542" t="s">
        <v>437</v>
      </c>
      <c r="C6542">
        <v>0</v>
      </c>
    </row>
    <row r="6543" spans="1:3" x14ac:dyDescent="0.3">
      <c r="A6543" t="s">
        <v>241</v>
      </c>
      <c r="B6543" t="s">
        <v>437</v>
      </c>
      <c r="C6543">
        <v>0</v>
      </c>
    </row>
    <row r="6544" spans="1:3" x14ac:dyDescent="0.3">
      <c r="A6544" t="s">
        <v>243</v>
      </c>
      <c r="B6544" t="s">
        <v>437</v>
      </c>
      <c r="C6544">
        <v>0</v>
      </c>
    </row>
    <row r="6545" spans="1:3" x14ac:dyDescent="0.3">
      <c r="A6545" t="s">
        <v>245</v>
      </c>
      <c r="B6545" t="s">
        <v>437</v>
      </c>
      <c r="C6545">
        <v>0</v>
      </c>
    </row>
    <row r="6546" spans="1:3" x14ac:dyDescent="0.3">
      <c r="A6546" t="s">
        <v>247</v>
      </c>
      <c r="B6546" t="s">
        <v>437</v>
      </c>
      <c r="C6546">
        <v>0</v>
      </c>
    </row>
    <row r="6547" spans="1:3" x14ac:dyDescent="0.3">
      <c r="A6547" t="s">
        <v>67</v>
      </c>
      <c r="B6547" t="s">
        <v>437</v>
      </c>
      <c r="C6547">
        <v>0</v>
      </c>
    </row>
    <row r="6548" spans="1:3" x14ac:dyDescent="0.3">
      <c r="A6548" t="s">
        <v>250</v>
      </c>
      <c r="B6548" t="s">
        <v>437</v>
      </c>
      <c r="C6548">
        <v>0</v>
      </c>
    </row>
    <row r="6549" spans="1:3" x14ac:dyDescent="0.3">
      <c r="A6549" t="s">
        <v>252</v>
      </c>
      <c r="B6549" t="s">
        <v>437</v>
      </c>
      <c r="C6549">
        <v>0</v>
      </c>
    </row>
    <row r="6550" spans="1:3" x14ac:dyDescent="0.3">
      <c r="A6550" t="s">
        <v>7</v>
      </c>
      <c r="B6550" t="s">
        <v>437</v>
      </c>
      <c r="C6550">
        <v>0</v>
      </c>
    </row>
    <row r="6551" spans="1:3" x14ac:dyDescent="0.3">
      <c r="A6551" t="s">
        <v>119</v>
      </c>
      <c r="B6551" t="s">
        <v>439</v>
      </c>
      <c r="C6551">
        <v>0</v>
      </c>
    </row>
    <row r="6552" spans="1:3" x14ac:dyDescent="0.3">
      <c r="A6552" t="s">
        <v>125</v>
      </c>
      <c r="B6552" t="s">
        <v>439</v>
      </c>
      <c r="C6552">
        <v>0</v>
      </c>
    </row>
    <row r="6553" spans="1:3" x14ac:dyDescent="0.3">
      <c r="A6553" t="s">
        <v>134</v>
      </c>
      <c r="B6553" t="s">
        <v>439</v>
      </c>
      <c r="C6553">
        <v>0</v>
      </c>
    </row>
    <row r="6554" spans="1:3" x14ac:dyDescent="0.3">
      <c r="A6554" t="s">
        <v>140</v>
      </c>
      <c r="B6554" t="s">
        <v>439</v>
      </c>
      <c r="C6554">
        <v>0</v>
      </c>
    </row>
    <row r="6555" spans="1:3" x14ac:dyDescent="0.3">
      <c r="A6555" t="s">
        <v>142</v>
      </c>
      <c r="B6555" t="s">
        <v>439</v>
      </c>
      <c r="C6555">
        <v>0</v>
      </c>
    </row>
    <row r="6556" spans="1:3" x14ac:dyDescent="0.3">
      <c r="A6556" t="s">
        <v>144</v>
      </c>
      <c r="B6556" t="s">
        <v>439</v>
      </c>
      <c r="C6556">
        <v>0</v>
      </c>
    </row>
    <row r="6557" spans="1:3" x14ac:dyDescent="0.3">
      <c r="A6557" t="s">
        <v>146</v>
      </c>
      <c r="B6557" t="s">
        <v>439</v>
      </c>
      <c r="C6557">
        <v>0</v>
      </c>
    </row>
    <row r="6558" spans="1:3" x14ac:dyDescent="0.3">
      <c r="A6558" t="s">
        <v>148</v>
      </c>
      <c r="B6558" t="s">
        <v>439</v>
      </c>
      <c r="C6558">
        <v>0</v>
      </c>
    </row>
    <row r="6559" spans="1:3" x14ac:dyDescent="0.3">
      <c r="A6559" t="s">
        <v>150</v>
      </c>
      <c r="B6559" t="s">
        <v>439</v>
      </c>
      <c r="C6559">
        <v>0</v>
      </c>
    </row>
    <row r="6560" spans="1:3" x14ac:dyDescent="0.3">
      <c r="A6560" t="s">
        <v>152</v>
      </c>
      <c r="B6560" t="s">
        <v>439</v>
      </c>
      <c r="C6560">
        <v>0</v>
      </c>
    </row>
    <row r="6561" spans="1:3" x14ac:dyDescent="0.3">
      <c r="A6561" t="s">
        <v>154</v>
      </c>
      <c r="B6561" t="s">
        <v>439</v>
      </c>
      <c r="C6561">
        <v>0</v>
      </c>
    </row>
    <row r="6562" spans="1:3" x14ac:dyDescent="0.3">
      <c r="A6562" t="s">
        <v>156</v>
      </c>
      <c r="B6562" t="s">
        <v>439</v>
      </c>
      <c r="C6562">
        <v>0</v>
      </c>
    </row>
    <row r="6563" spans="1:3" x14ac:dyDescent="0.3">
      <c r="A6563" t="s">
        <v>158</v>
      </c>
      <c r="B6563" t="s">
        <v>439</v>
      </c>
      <c r="C6563">
        <v>0</v>
      </c>
    </row>
    <row r="6564" spans="1:3" x14ac:dyDescent="0.3">
      <c r="A6564" t="s">
        <v>159</v>
      </c>
      <c r="B6564" t="s">
        <v>439</v>
      </c>
      <c r="C6564">
        <v>0</v>
      </c>
    </row>
    <row r="6565" spans="1:3" x14ac:dyDescent="0.3">
      <c r="A6565" t="s">
        <v>161</v>
      </c>
      <c r="B6565" t="s">
        <v>439</v>
      </c>
      <c r="C6565">
        <v>0</v>
      </c>
    </row>
    <row r="6566" spans="1:3" x14ac:dyDescent="0.3">
      <c r="A6566" t="s">
        <v>163</v>
      </c>
      <c r="B6566" t="s">
        <v>439</v>
      </c>
      <c r="C6566">
        <v>0</v>
      </c>
    </row>
    <row r="6567" spans="1:3" x14ac:dyDescent="0.3">
      <c r="A6567" t="s">
        <v>165</v>
      </c>
      <c r="B6567" t="s">
        <v>439</v>
      </c>
      <c r="C6567">
        <v>0</v>
      </c>
    </row>
    <row r="6568" spans="1:3" x14ac:dyDescent="0.3">
      <c r="A6568" t="s">
        <v>167</v>
      </c>
      <c r="B6568" t="s">
        <v>439</v>
      </c>
      <c r="C6568">
        <v>0</v>
      </c>
    </row>
    <row r="6569" spans="1:3" x14ac:dyDescent="0.3">
      <c r="A6569" t="s">
        <v>169</v>
      </c>
      <c r="B6569" t="s">
        <v>439</v>
      </c>
      <c r="C6569">
        <v>0</v>
      </c>
    </row>
    <row r="6570" spans="1:3" x14ac:dyDescent="0.3">
      <c r="A6570" t="s">
        <v>171</v>
      </c>
      <c r="B6570" t="s">
        <v>439</v>
      </c>
      <c r="C6570">
        <v>0</v>
      </c>
    </row>
    <row r="6571" spans="1:3" x14ac:dyDescent="0.3">
      <c r="A6571" t="s">
        <v>24</v>
      </c>
      <c r="B6571" t="s">
        <v>439</v>
      </c>
      <c r="C6571">
        <v>0</v>
      </c>
    </row>
    <row r="6572" spans="1:3" x14ac:dyDescent="0.3">
      <c r="A6572" t="s">
        <v>175</v>
      </c>
      <c r="B6572" t="s">
        <v>439</v>
      </c>
      <c r="C6572">
        <v>0</v>
      </c>
    </row>
    <row r="6573" spans="1:3" x14ac:dyDescent="0.3">
      <c r="A6573" t="s">
        <v>177</v>
      </c>
      <c r="B6573" t="s">
        <v>439</v>
      </c>
      <c r="C6573">
        <v>0</v>
      </c>
    </row>
    <row r="6574" spans="1:3" x14ac:dyDescent="0.3">
      <c r="A6574" t="s">
        <v>179</v>
      </c>
      <c r="B6574" t="s">
        <v>439</v>
      </c>
      <c r="C6574">
        <v>0</v>
      </c>
    </row>
    <row r="6575" spans="1:3" x14ac:dyDescent="0.3">
      <c r="A6575" t="s">
        <v>181</v>
      </c>
      <c r="B6575" t="s">
        <v>439</v>
      </c>
      <c r="C6575">
        <v>0</v>
      </c>
    </row>
    <row r="6576" spans="1:3" x14ac:dyDescent="0.3">
      <c r="A6576" t="s">
        <v>183</v>
      </c>
      <c r="B6576" t="s">
        <v>439</v>
      </c>
      <c r="C6576">
        <v>0</v>
      </c>
    </row>
    <row r="6577" spans="1:3" x14ac:dyDescent="0.3">
      <c r="A6577" t="s">
        <v>185</v>
      </c>
      <c r="B6577" t="s">
        <v>439</v>
      </c>
      <c r="C6577">
        <v>0</v>
      </c>
    </row>
    <row r="6578" spans="1:3" x14ac:dyDescent="0.3">
      <c r="A6578" t="s">
        <v>187</v>
      </c>
      <c r="B6578" t="s">
        <v>439</v>
      </c>
      <c r="C6578">
        <v>0</v>
      </c>
    </row>
    <row r="6579" spans="1:3" x14ac:dyDescent="0.3">
      <c r="A6579" t="s">
        <v>189</v>
      </c>
      <c r="B6579" t="s">
        <v>439</v>
      </c>
      <c r="C6579">
        <v>0</v>
      </c>
    </row>
    <row r="6580" spans="1:3" x14ac:dyDescent="0.3">
      <c r="A6580" t="s">
        <v>191</v>
      </c>
      <c r="B6580" t="s">
        <v>439</v>
      </c>
      <c r="C6580">
        <v>0</v>
      </c>
    </row>
    <row r="6581" spans="1:3" x14ac:dyDescent="0.3">
      <c r="A6581" t="s">
        <v>193</v>
      </c>
      <c r="B6581" t="s">
        <v>439</v>
      </c>
      <c r="C6581">
        <v>0</v>
      </c>
    </row>
    <row r="6582" spans="1:3" x14ac:dyDescent="0.3">
      <c r="A6582" t="s">
        <v>195</v>
      </c>
      <c r="B6582" t="s">
        <v>439</v>
      </c>
      <c r="C6582">
        <v>0</v>
      </c>
    </row>
    <row r="6583" spans="1:3" x14ac:dyDescent="0.3">
      <c r="A6583" t="s">
        <v>197</v>
      </c>
      <c r="B6583" t="s">
        <v>439</v>
      </c>
      <c r="C6583">
        <v>0</v>
      </c>
    </row>
    <row r="6584" spans="1:3" x14ac:dyDescent="0.3">
      <c r="A6584" t="s">
        <v>199</v>
      </c>
      <c r="B6584" t="s">
        <v>439</v>
      </c>
      <c r="C6584">
        <v>0</v>
      </c>
    </row>
    <row r="6585" spans="1:3" x14ac:dyDescent="0.3">
      <c r="A6585" t="s">
        <v>201</v>
      </c>
      <c r="B6585" t="s">
        <v>439</v>
      </c>
      <c r="C6585">
        <v>0</v>
      </c>
    </row>
    <row r="6586" spans="1:3" x14ac:dyDescent="0.3">
      <c r="A6586" t="s">
        <v>203</v>
      </c>
      <c r="B6586" t="s">
        <v>439</v>
      </c>
      <c r="C6586">
        <v>0</v>
      </c>
    </row>
    <row r="6587" spans="1:3" x14ac:dyDescent="0.3">
      <c r="A6587" t="s">
        <v>205</v>
      </c>
      <c r="B6587" t="s">
        <v>439</v>
      </c>
      <c r="C6587">
        <v>0</v>
      </c>
    </row>
    <row r="6588" spans="1:3" x14ac:dyDescent="0.3">
      <c r="A6588" t="s">
        <v>21</v>
      </c>
      <c r="B6588" t="s">
        <v>439</v>
      </c>
      <c r="C6588">
        <v>0</v>
      </c>
    </row>
    <row r="6589" spans="1:3" x14ac:dyDescent="0.3">
      <c r="A6589" t="s">
        <v>208</v>
      </c>
      <c r="B6589" t="s">
        <v>439</v>
      </c>
      <c r="C6589">
        <v>0</v>
      </c>
    </row>
    <row r="6590" spans="1:3" x14ac:dyDescent="0.3">
      <c r="A6590" t="s">
        <v>210</v>
      </c>
      <c r="B6590" t="s">
        <v>439</v>
      </c>
      <c r="C6590">
        <v>0</v>
      </c>
    </row>
    <row r="6591" spans="1:3" x14ac:dyDescent="0.3">
      <c r="A6591" t="s">
        <v>212</v>
      </c>
      <c r="B6591" t="s">
        <v>439</v>
      </c>
      <c r="C6591">
        <v>0</v>
      </c>
    </row>
    <row r="6592" spans="1:3" x14ac:dyDescent="0.3">
      <c r="A6592" t="s">
        <v>214</v>
      </c>
      <c r="B6592" t="s">
        <v>439</v>
      </c>
      <c r="C6592">
        <v>0</v>
      </c>
    </row>
    <row r="6593" spans="1:3" x14ac:dyDescent="0.3">
      <c r="A6593" t="s">
        <v>216</v>
      </c>
      <c r="B6593" t="s">
        <v>439</v>
      </c>
      <c r="C6593">
        <v>0</v>
      </c>
    </row>
    <row r="6594" spans="1:3" x14ac:dyDescent="0.3">
      <c r="A6594" t="s">
        <v>68</v>
      </c>
      <c r="B6594" t="s">
        <v>439</v>
      </c>
      <c r="C6594">
        <v>0</v>
      </c>
    </row>
    <row r="6595" spans="1:3" x14ac:dyDescent="0.3">
      <c r="A6595" t="s">
        <v>69</v>
      </c>
      <c r="B6595" t="s">
        <v>439</v>
      </c>
      <c r="C6595">
        <v>0</v>
      </c>
    </row>
    <row r="6596" spans="1:3" x14ac:dyDescent="0.3">
      <c r="A6596" t="s">
        <v>221</v>
      </c>
      <c r="B6596" t="s">
        <v>439</v>
      </c>
      <c r="C6596">
        <v>0</v>
      </c>
    </row>
    <row r="6597" spans="1:3" x14ac:dyDescent="0.3">
      <c r="A6597" t="s">
        <v>223</v>
      </c>
      <c r="B6597" t="s">
        <v>439</v>
      </c>
      <c r="C6597">
        <v>0</v>
      </c>
    </row>
    <row r="6598" spans="1:3" x14ac:dyDescent="0.3">
      <c r="A6598" t="s">
        <v>225</v>
      </c>
      <c r="B6598" t="s">
        <v>439</v>
      </c>
      <c r="C6598">
        <v>0</v>
      </c>
    </row>
    <row r="6599" spans="1:3" x14ac:dyDescent="0.3">
      <c r="A6599" t="s">
        <v>28</v>
      </c>
      <c r="B6599" t="s">
        <v>439</v>
      </c>
      <c r="C6599">
        <v>0</v>
      </c>
    </row>
    <row r="6600" spans="1:3" x14ac:dyDescent="0.3">
      <c r="A6600" t="s">
        <v>229</v>
      </c>
      <c r="B6600" t="s">
        <v>439</v>
      </c>
      <c r="C6600">
        <v>0</v>
      </c>
    </row>
    <row r="6601" spans="1:3" x14ac:dyDescent="0.3">
      <c r="A6601" t="s">
        <v>231</v>
      </c>
      <c r="B6601" t="s">
        <v>439</v>
      </c>
      <c r="C6601">
        <v>0</v>
      </c>
    </row>
    <row r="6602" spans="1:3" x14ac:dyDescent="0.3">
      <c r="A6602" t="s">
        <v>233</v>
      </c>
      <c r="B6602" t="s">
        <v>439</v>
      </c>
      <c r="C6602">
        <v>0</v>
      </c>
    </row>
    <row r="6603" spans="1:3" x14ac:dyDescent="0.3">
      <c r="A6603" t="s">
        <v>235</v>
      </c>
      <c r="B6603" t="s">
        <v>439</v>
      </c>
      <c r="C6603">
        <v>0</v>
      </c>
    </row>
    <row r="6604" spans="1:3" x14ac:dyDescent="0.3">
      <c r="A6604" t="s">
        <v>237</v>
      </c>
      <c r="B6604" t="s">
        <v>439</v>
      </c>
      <c r="C6604">
        <v>0</v>
      </c>
    </row>
    <row r="6605" spans="1:3" x14ac:dyDescent="0.3">
      <c r="A6605" t="s">
        <v>239</v>
      </c>
      <c r="B6605" t="s">
        <v>439</v>
      </c>
      <c r="C6605">
        <v>0</v>
      </c>
    </row>
    <row r="6606" spans="1:3" x14ac:dyDescent="0.3">
      <c r="A6606" t="s">
        <v>241</v>
      </c>
      <c r="B6606" t="s">
        <v>439</v>
      </c>
      <c r="C6606">
        <v>0</v>
      </c>
    </row>
    <row r="6607" spans="1:3" x14ac:dyDescent="0.3">
      <c r="A6607" t="s">
        <v>243</v>
      </c>
      <c r="B6607" t="s">
        <v>439</v>
      </c>
      <c r="C6607">
        <v>0</v>
      </c>
    </row>
    <row r="6608" spans="1:3" x14ac:dyDescent="0.3">
      <c r="A6608" t="s">
        <v>245</v>
      </c>
      <c r="B6608" t="s">
        <v>439</v>
      </c>
      <c r="C6608">
        <v>0</v>
      </c>
    </row>
    <row r="6609" spans="1:3" x14ac:dyDescent="0.3">
      <c r="A6609" t="s">
        <v>247</v>
      </c>
      <c r="B6609" t="s">
        <v>439</v>
      </c>
      <c r="C6609">
        <v>0</v>
      </c>
    </row>
    <row r="6610" spans="1:3" x14ac:dyDescent="0.3">
      <c r="A6610" t="s">
        <v>67</v>
      </c>
      <c r="B6610" t="s">
        <v>439</v>
      </c>
      <c r="C6610">
        <v>0</v>
      </c>
    </row>
    <row r="6611" spans="1:3" x14ac:dyDescent="0.3">
      <c r="A6611" t="s">
        <v>250</v>
      </c>
      <c r="B6611" t="s">
        <v>439</v>
      </c>
      <c r="C6611">
        <v>0</v>
      </c>
    </row>
    <row r="6612" spans="1:3" x14ac:dyDescent="0.3">
      <c r="A6612" t="s">
        <v>252</v>
      </c>
      <c r="B6612" t="s">
        <v>439</v>
      </c>
      <c r="C6612">
        <v>0</v>
      </c>
    </row>
    <row r="6613" spans="1:3" x14ac:dyDescent="0.3">
      <c r="A6613" t="s">
        <v>7</v>
      </c>
      <c r="B6613" t="s">
        <v>439</v>
      </c>
      <c r="C6613">
        <v>0</v>
      </c>
    </row>
    <row r="6614" spans="1:3" x14ac:dyDescent="0.3">
      <c r="A6614" t="s">
        <v>119</v>
      </c>
      <c r="B6614" t="s">
        <v>441</v>
      </c>
      <c r="C6614">
        <v>0</v>
      </c>
    </row>
    <row r="6615" spans="1:3" x14ac:dyDescent="0.3">
      <c r="A6615" t="s">
        <v>125</v>
      </c>
      <c r="B6615" t="s">
        <v>441</v>
      </c>
      <c r="C6615">
        <v>0</v>
      </c>
    </row>
    <row r="6616" spans="1:3" x14ac:dyDescent="0.3">
      <c r="A6616" t="s">
        <v>134</v>
      </c>
      <c r="B6616" t="s">
        <v>441</v>
      </c>
      <c r="C6616">
        <v>0</v>
      </c>
    </row>
    <row r="6617" spans="1:3" x14ac:dyDescent="0.3">
      <c r="A6617" t="s">
        <v>140</v>
      </c>
      <c r="B6617" t="s">
        <v>441</v>
      </c>
      <c r="C6617">
        <v>0</v>
      </c>
    </row>
    <row r="6618" spans="1:3" x14ac:dyDescent="0.3">
      <c r="A6618" t="s">
        <v>142</v>
      </c>
      <c r="B6618" t="s">
        <v>441</v>
      </c>
      <c r="C6618">
        <v>0</v>
      </c>
    </row>
    <row r="6619" spans="1:3" x14ac:dyDescent="0.3">
      <c r="A6619" t="s">
        <v>144</v>
      </c>
      <c r="B6619" t="s">
        <v>441</v>
      </c>
      <c r="C6619">
        <v>0</v>
      </c>
    </row>
    <row r="6620" spans="1:3" x14ac:dyDescent="0.3">
      <c r="A6620" t="s">
        <v>146</v>
      </c>
      <c r="B6620" t="s">
        <v>441</v>
      </c>
      <c r="C6620">
        <v>0</v>
      </c>
    </row>
    <row r="6621" spans="1:3" x14ac:dyDescent="0.3">
      <c r="A6621" t="s">
        <v>148</v>
      </c>
      <c r="B6621" t="s">
        <v>441</v>
      </c>
      <c r="C6621">
        <v>0</v>
      </c>
    </row>
    <row r="6622" spans="1:3" x14ac:dyDescent="0.3">
      <c r="A6622" t="s">
        <v>150</v>
      </c>
      <c r="B6622" t="s">
        <v>441</v>
      </c>
      <c r="C6622">
        <v>0</v>
      </c>
    </row>
    <row r="6623" spans="1:3" x14ac:dyDescent="0.3">
      <c r="A6623" t="s">
        <v>152</v>
      </c>
      <c r="B6623" t="s">
        <v>441</v>
      </c>
      <c r="C6623">
        <v>0</v>
      </c>
    </row>
    <row r="6624" spans="1:3" x14ac:dyDescent="0.3">
      <c r="A6624" t="s">
        <v>154</v>
      </c>
      <c r="B6624" t="s">
        <v>441</v>
      </c>
      <c r="C6624">
        <v>0</v>
      </c>
    </row>
    <row r="6625" spans="1:3" x14ac:dyDescent="0.3">
      <c r="A6625" t="s">
        <v>156</v>
      </c>
      <c r="B6625" t="s">
        <v>441</v>
      </c>
      <c r="C6625">
        <v>0</v>
      </c>
    </row>
    <row r="6626" spans="1:3" x14ac:dyDescent="0.3">
      <c r="A6626" t="s">
        <v>159</v>
      </c>
      <c r="B6626" t="s">
        <v>441</v>
      </c>
      <c r="C6626">
        <v>0</v>
      </c>
    </row>
    <row r="6627" spans="1:3" x14ac:dyDescent="0.3">
      <c r="A6627" t="s">
        <v>161</v>
      </c>
      <c r="B6627" t="s">
        <v>441</v>
      </c>
      <c r="C6627">
        <v>0</v>
      </c>
    </row>
    <row r="6628" spans="1:3" x14ac:dyDescent="0.3">
      <c r="A6628" t="s">
        <v>163</v>
      </c>
      <c r="B6628" t="s">
        <v>441</v>
      </c>
      <c r="C6628">
        <v>0</v>
      </c>
    </row>
    <row r="6629" spans="1:3" x14ac:dyDescent="0.3">
      <c r="A6629" t="s">
        <v>165</v>
      </c>
      <c r="B6629" t="s">
        <v>441</v>
      </c>
      <c r="C6629">
        <v>0</v>
      </c>
    </row>
    <row r="6630" spans="1:3" x14ac:dyDescent="0.3">
      <c r="A6630" t="s">
        <v>167</v>
      </c>
      <c r="B6630" t="s">
        <v>441</v>
      </c>
      <c r="C6630">
        <v>0</v>
      </c>
    </row>
    <row r="6631" spans="1:3" x14ac:dyDescent="0.3">
      <c r="A6631" t="s">
        <v>169</v>
      </c>
      <c r="B6631" t="s">
        <v>441</v>
      </c>
      <c r="C6631">
        <v>0</v>
      </c>
    </row>
    <row r="6632" spans="1:3" x14ac:dyDescent="0.3">
      <c r="A6632" t="s">
        <v>24</v>
      </c>
      <c r="B6632" t="s">
        <v>441</v>
      </c>
      <c r="C6632">
        <v>0</v>
      </c>
    </row>
    <row r="6633" spans="1:3" x14ac:dyDescent="0.3">
      <c r="A6633" t="s">
        <v>179</v>
      </c>
      <c r="B6633" t="s">
        <v>441</v>
      </c>
      <c r="C6633">
        <v>0</v>
      </c>
    </row>
    <row r="6634" spans="1:3" x14ac:dyDescent="0.3">
      <c r="A6634" t="s">
        <v>181</v>
      </c>
      <c r="B6634" t="s">
        <v>441</v>
      </c>
      <c r="C6634">
        <v>0</v>
      </c>
    </row>
    <row r="6635" spans="1:3" x14ac:dyDescent="0.3">
      <c r="A6635" t="s">
        <v>183</v>
      </c>
      <c r="B6635" t="s">
        <v>441</v>
      </c>
      <c r="C6635">
        <v>0</v>
      </c>
    </row>
    <row r="6636" spans="1:3" x14ac:dyDescent="0.3">
      <c r="A6636" t="s">
        <v>185</v>
      </c>
      <c r="B6636" t="s">
        <v>441</v>
      </c>
      <c r="C6636">
        <v>0</v>
      </c>
    </row>
    <row r="6637" spans="1:3" x14ac:dyDescent="0.3">
      <c r="A6637" t="s">
        <v>187</v>
      </c>
      <c r="B6637" t="s">
        <v>441</v>
      </c>
      <c r="C6637">
        <v>0</v>
      </c>
    </row>
    <row r="6638" spans="1:3" x14ac:dyDescent="0.3">
      <c r="A6638" t="s">
        <v>193</v>
      </c>
      <c r="B6638" t="s">
        <v>441</v>
      </c>
      <c r="C6638">
        <v>0</v>
      </c>
    </row>
    <row r="6639" spans="1:3" x14ac:dyDescent="0.3">
      <c r="A6639" t="s">
        <v>208</v>
      </c>
      <c r="B6639" t="s">
        <v>441</v>
      </c>
      <c r="C6639">
        <v>0</v>
      </c>
    </row>
    <row r="6640" spans="1:3" x14ac:dyDescent="0.3">
      <c r="A6640" t="s">
        <v>210</v>
      </c>
      <c r="B6640" t="s">
        <v>441</v>
      </c>
      <c r="C6640">
        <v>0</v>
      </c>
    </row>
    <row r="6641" spans="1:3" x14ac:dyDescent="0.3">
      <c r="A6641" t="s">
        <v>212</v>
      </c>
      <c r="B6641" t="s">
        <v>441</v>
      </c>
      <c r="C6641">
        <v>0</v>
      </c>
    </row>
    <row r="6642" spans="1:3" x14ac:dyDescent="0.3">
      <c r="A6642" t="s">
        <v>214</v>
      </c>
      <c r="B6642" t="s">
        <v>441</v>
      </c>
      <c r="C6642">
        <v>0</v>
      </c>
    </row>
    <row r="6643" spans="1:3" x14ac:dyDescent="0.3">
      <c r="A6643" t="s">
        <v>216</v>
      </c>
      <c r="B6643" t="s">
        <v>441</v>
      </c>
      <c r="C6643">
        <v>0</v>
      </c>
    </row>
    <row r="6644" spans="1:3" x14ac:dyDescent="0.3">
      <c r="A6644" t="s">
        <v>68</v>
      </c>
      <c r="B6644" t="s">
        <v>441</v>
      </c>
      <c r="C6644">
        <v>0</v>
      </c>
    </row>
    <row r="6645" spans="1:3" x14ac:dyDescent="0.3">
      <c r="A6645" t="s">
        <v>69</v>
      </c>
      <c r="B6645" t="s">
        <v>441</v>
      </c>
      <c r="C6645">
        <v>0</v>
      </c>
    </row>
    <row r="6646" spans="1:3" x14ac:dyDescent="0.3">
      <c r="A6646" t="s">
        <v>221</v>
      </c>
      <c r="B6646" t="s">
        <v>441</v>
      </c>
      <c r="C6646">
        <v>0</v>
      </c>
    </row>
    <row r="6647" spans="1:3" x14ac:dyDescent="0.3">
      <c r="A6647" t="s">
        <v>223</v>
      </c>
      <c r="B6647" t="s">
        <v>441</v>
      </c>
      <c r="C6647">
        <v>0</v>
      </c>
    </row>
    <row r="6648" spans="1:3" x14ac:dyDescent="0.3">
      <c r="A6648" t="s">
        <v>225</v>
      </c>
      <c r="B6648" t="s">
        <v>441</v>
      </c>
      <c r="C6648">
        <v>0</v>
      </c>
    </row>
    <row r="6649" spans="1:3" x14ac:dyDescent="0.3">
      <c r="A6649" t="s">
        <v>28</v>
      </c>
      <c r="B6649" t="s">
        <v>441</v>
      </c>
      <c r="C6649">
        <v>0</v>
      </c>
    </row>
    <row r="6650" spans="1:3" x14ac:dyDescent="0.3">
      <c r="A6650" t="s">
        <v>229</v>
      </c>
      <c r="B6650" t="s">
        <v>441</v>
      </c>
      <c r="C6650">
        <v>0</v>
      </c>
    </row>
    <row r="6651" spans="1:3" x14ac:dyDescent="0.3">
      <c r="A6651" t="s">
        <v>231</v>
      </c>
      <c r="B6651" t="s">
        <v>441</v>
      </c>
      <c r="C6651">
        <v>0</v>
      </c>
    </row>
    <row r="6652" spans="1:3" x14ac:dyDescent="0.3">
      <c r="A6652" t="s">
        <v>233</v>
      </c>
      <c r="B6652" t="s">
        <v>441</v>
      </c>
      <c r="C6652">
        <v>0</v>
      </c>
    </row>
    <row r="6653" spans="1:3" x14ac:dyDescent="0.3">
      <c r="A6653" t="s">
        <v>235</v>
      </c>
      <c r="B6653" t="s">
        <v>441</v>
      </c>
      <c r="C6653">
        <v>0</v>
      </c>
    </row>
    <row r="6654" spans="1:3" x14ac:dyDescent="0.3">
      <c r="A6654" t="s">
        <v>237</v>
      </c>
      <c r="B6654" t="s">
        <v>441</v>
      </c>
      <c r="C6654">
        <v>0</v>
      </c>
    </row>
    <row r="6655" spans="1:3" x14ac:dyDescent="0.3">
      <c r="A6655" t="s">
        <v>239</v>
      </c>
      <c r="B6655" t="s">
        <v>441</v>
      </c>
      <c r="C6655">
        <v>0</v>
      </c>
    </row>
    <row r="6656" spans="1:3" x14ac:dyDescent="0.3">
      <c r="A6656" t="s">
        <v>241</v>
      </c>
      <c r="B6656" t="s">
        <v>441</v>
      </c>
      <c r="C6656">
        <v>0</v>
      </c>
    </row>
    <row r="6657" spans="1:3" x14ac:dyDescent="0.3">
      <c r="A6657" t="s">
        <v>243</v>
      </c>
      <c r="B6657" t="s">
        <v>441</v>
      </c>
      <c r="C6657">
        <v>0</v>
      </c>
    </row>
    <row r="6658" spans="1:3" x14ac:dyDescent="0.3">
      <c r="A6658" t="s">
        <v>245</v>
      </c>
      <c r="B6658" t="s">
        <v>441</v>
      </c>
      <c r="C6658">
        <v>0</v>
      </c>
    </row>
    <row r="6659" spans="1:3" x14ac:dyDescent="0.3">
      <c r="A6659" t="s">
        <v>247</v>
      </c>
      <c r="B6659" t="s">
        <v>441</v>
      </c>
      <c r="C6659">
        <v>0</v>
      </c>
    </row>
    <row r="6660" spans="1:3" x14ac:dyDescent="0.3">
      <c r="A6660" t="s">
        <v>67</v>
      </c>
      <c r="B6660" t="s">
        <v>441</v>
      </c>
      <c r="C6660">
        <v>0</v>
      </c>
    </row>
    <row r="6661" spans="1:3" x14ac:dyDescent="0.3">
      <c r="A6661" t="s">
        <v>250</v>
      </c>
      <c r="B6661" t="s">
        <v>441</v>
      </c>
      <c r="C6661">
        <v>0</v>
      </c>
    </row>
    <row r="6662" spans="1:3" x14ac:dyDescent="0.3">
      <c r="A6662" t="s">
        <v>252</v>
      </c>
      <c r="B6662" t="s">
        <v>441</v>
      </c>
      <c r="C6662">
        <v>0</v>
      </c>
    </row>
    <row r="6663" spans="1:3" x14ac:dyDescent="0.3">
      <c r="A6663" t="s">
        <v>7</v>
      </c>
      <c r="B6663" t="s">
        <v>441</v>
      </c>
      <c r="C6663">
        <v>0</v>
      </c>
    </row>
    <row r="6664" spans="1:3" x14ac:dyDescent="0.3">
      <c r="A6664" t="s">
        <v>114</v>
      </c>
      <c r="B6664" t="s">
        <v>443</v>
      </c>
      <c r="C6664">
        <v>0</v>
      </c>
    </row>
    <row r="6665" spans="1:3" x14ac:dyDescent="0.3">
      <c r="A6665" t="s">
        <v>116</v>
      </c>
      <c r="B6665" t="s">
        <v>443</v>
      </c>
      <c r="C6665">
        <v>0</v>
      </c>
    </row>
    <row r="6666" spans="1:3" x14ac:dyDescent="0.3">
      <c r="A6666" t="s">
        <v>117</v>
      </c>
      <c r="B6666" t="s">
        <v>443</v>
      </c>
      <c r="C6666">
        <v>0</v>
      </c>
    </row>
    <row r="6667" spans="1:3" x14ac:dyDescent="0.3">
      <c r="A6667" t="s">
        <v>119</v>
      </c>
      <c r="B6667" t="s">
        <v>443</v>
      </c>
      <c r="C6667">
        <v>0</v>
      </c>
    </row>
    <row r="6668" spans="1:3" x14ac:dyDescent="0.3">
      <c r="A6668" t="s">
        <v>121</v>
      </c>
      <c r="B6668" t="s">
        <v>443</v>
      </c>
      <c r="C6668">
        <v>0</v>
      </c>
    </row>
    <row r="6669" spans="1:3" x14ac:dyDescent="0.3">
      <c r="A6669" t="s">
        <v>123</v>
      </c>
      <c r="B6669" t="s">
        <v>443</v>
      </c>
      <c r="C6669">
        <v>0</v>
      </c>
    </row>
    <row r="6670" spans="1:3" x14ac:dyDescent="0.3">
      <c r="A6670" t="s">
        <v>125</v>
      </c>
      <c r="B6670" t="s">
        <v>443</v>
      </c>
      <c r="C6670">
        <v>0</v>
      </c>
    </row>
    <row r="6671" spans="1:3" x14ac:dyDescent="0.3">
      <c r="A6671" t="s">
        <v>126</v>
      </c>
      <c r="B6671" t="s">
        <v>443</v>
      </c>
      <c r="C6671">
        <v>0</v>
      </c>
    </row>
    <row r="6672" spans="1:3" x14ac:dyDescent="0.3">
      <c r="A6672" t="s">
        <v>128</v>
      </c>
      <c r="B6672" t="s">
        <v>443</v>
      </c>
      <c r="C6672">
        <v>0</v>
      </c>
    </row>
    <row r="6673" spans="1:3" x14ac:dyDescent="0.3">
      <c r="A6673" t="s">
        <v>130</v>
      </c>
      <c r="B6673" t="s">
        <v>443</v>
      </c>
      <c r="C6673">
        <v>0</v>
      </c>
    </row>
    <row r="6674" spans="1:3" x14ac:dyDescent="0.3">
      <c r="A6674" t="s">
        <v>132</v>
      </c>
      <c r="B6674" t="s">
        <v>443</v>
      </c>
      <c r="C6674">
        <v>0</v>
      </c>
    </row>
    <row r="6675" spans="1:3" x14ac:dyDescent="0.3">
      <c r="A6675" t="s">
        <v>134</v>
      </c>
      <c r="B6675" t="s">
        <v>443</v>
      </c>
      <c r="C6675">
        <v>0</v>
      </c>
    </row>
    <row r="6676" spans="1:3" x14ac:dyDescent="0.3">
      <c r="A6676" t="s">
        <v>136</v>
      </c>
      <c r="B6676" t="s">
        <v>443</v>
      </c>
      <c r="C6676">
        <v>0</v>
      </c>
    </row>
    <row r="6677" spans="1:3" x14ac:dyDescent="0.3">
      <c r="A6677" t="s">
        <v>138</v>
      </c>
      <c r="B6677" t="s">
        <v>443</v>
      </c>
      <c r="C6677">
        <v>0</v>
      </c>
    </row>
    <row r="6678" spans="1:3" x14ac:dyDescent="0.3">
      <c r="A6678" t="s">
        <v>140</v>
      </c>
      <c r="B6678" t="s">
        <v>443</v>
      </c>
      <c r="C6678">
        <v>0</v>
      </c>
    </row>
    <row r="6679" spans="1:3" x14ac:dyDescent="0.3">
      <c r="A6679" t="s">
        <v>142</v>
      </c>
      <c r="B6679" t="s">
        <v>443</v>
      </c>
      <c r="C6679">
        <v>0</v>
      </c>
    </row>
    <row r="6680" spans="1:3" x14ac:dyDescent="0.3">
      <c r="A6680" t="s">
        <v>144</v>
      </c>
      <c r="B6680" t="s">
        <v>443</v>
      </c>
      <c r="C6680">
        <v>0</v>
      </c>
    </row>
    <row r="6681" spans="1:3" x14ac:dyDescent="0.3">
      <c r="A6681" t="s">
        <v>146</v>
      </c>
      <c r="B6681" t="s">
        <v>443</v>
      </c>
      <c r="C6681">
        <v>0</v>
      </c>
    </row>
    <row r="6682" spans="1:3" x14ac:dyDescent="0.3">
      <c r="A6682" t="s">
        <v>148</v>
      </c>
      <c r="B6682" t="s">
        <v>443</v>
      </c>
      <c r="C6682">
        <v>0</v>
      </c>
    </row>
    <row r="6683" spans="1:3" x14ac:dyDescent="0.3">
      <c r="A6683" t="s">
        <v>150</v>
      </c>
      <c r="B6683" t="s">
        <v>443</v>
      </c>
      <c r="C6683">
        <v>0</v>
      </c>
    </row>
    <row r="6684" spans="1:3" x14ac:dyDescent="0.3">
      <c r="A6684" t="s">
        <v>152</v>
      </c>
      <c r="B6684" t="s">
        <v>443</v>
      </c>
      <c r="C6684">
        <v>0</v>
      </c>
    </row>
    <row r="6685" spans="1:3" x14ac:dyDescent="0.3">
      <c r="A6685" t="s">
        <v>154</v>
      </c>
      <c r="B6685" t="s">
        <v>443</v>
      </c>
      <c r="C6685">
        <v>0</v>
      </c>
    </row>
    <row r="6686" spans="1:3" x14ac:dyDescent="0.3">
      <c r="A6686" t="s">
        <v>156</v>
      </c>
      <c r="B6686" t="s">
        <v>443</v>
      </c>
      <c r="C6686">
        <v>0</v>
      </c>
    </row>
    <row r="6687" spans="1:3" x14ac:dyDescent="0.3">
      <c r="A6687" t="s">
        <v>159</v>
      </c>
      <c r="B6687" t="s">
        <v>443</v>
      </c>
      <c r="C6687">
        <v>0</v>
      </c>
    </row>
    <row r="6688" spans="1:3" x14ac:dyDescent="0.3">
      <c r="A6688" t="s">
        <v>161</v>
      </c>
      <c r="B6688" t="s">
        <v>443</v>
      </c>
      <c r="C6688">
        <v>0</v>
      </c>
    </row>
    <row r="6689" spans="1:3" x14ac:dyDescent="0.3">
      <c r="A6689" t="s">
        <v>163</v>
      </c>
      <c r="B6689" t="s">
        <v>443</v>
      </c>
      <c r="C6689">
        <v>0</v>
      </c>
    </row>
    <row r="6690" spans="1:3" x14ac:dyDescent="0.3">
      <c r="A6690" t="s">
        <v>165</v>
      </c>
      <c r="B6690" t="s">
        <v>443</v>
      </c>
      <c r="C6690">
        <v>0</v>
      </c>
    </row>
    <row r="6691" spans="1:3" x14ac:dyDescent="0.3">
      <c r="A6691" t="s">
        <v>167</v>
      </c>
      <c r="B6691" t="s">
        <v>443</v>
      </c>
      <c r="C6691">
        <v>0</v>
      </c>
    </row>
    <row r="6692" spans="1:3" x14ac:dyDescent="0.3">
      <c r="A6692" t="s">
        <v>169</v>
      </c>
      <c r="B6692" t="s">
        <v>443</v>
      </c>
      <c r="C6692">
        <v>0</v>
      </c>
    </row>
    <row r="6693" spans="1:3" x14ac:dyDescent="0.3">
      <c r="A6693" t="s">
        <v>24</v>
      </c>
      <c r="B6693" t="s">
        <v>443</v>
      </c>
      <c r="C6693">
        <v>0</v>
      </c>
    </row>
    <row r="6694" spans="1:3" x14ac:dyDescent="0.3">
      <c r="A6694" t="s">
        <v>175</v>
      </c>
      <c r="B6694" t="s">
        <v>443</v>
      </c>
      <c r="C6694">
        <v>0</v>
      </c>
    </row>
    <row r="6695" spans="1:3" x14ac:dyDescent="0.3">
      <c r="A6695" t="s">
        <v>177</v>
      </c>
      <c r="B6695" t="s">
        <v>443</v>
      </c>
      <c r="C6695">
        <v>0</v>
      </c>
    </row>
    <row r="6696" spans="1:3" x14ac:dyDescent="0.3">
      <c r="A6696" t="s">
        <v>179</v>
      </c>
      <c r="B6696" t="s">
        <v>443</v>
      </c>
      <c r="C6696">
        <v>0</v>
      </c>
    </row>
    <row r="6697" spans="1:3" x14ac:dyDescent="0.3">
      <c r="A6697" t="s">
        <v>181</v>
      </c>
      <c r="B6697" t="s">
        <v>443</v>
      </c>
      <c r="C6697">
        <v>0</v>
      </c>
    </row>
    <row r="6698" spans="1:3" x14ac:dyDescent="0.3">
      <c r="A6698" t="s">
        <v>183</v>
      </c>
      <c r="B6698" t="s">
        <v>443</v>
      </c>
      <c r="C6698">
        <v>0</v>
      </c>
    </row>
    <row r="6699" spans="1:3" x14ac:dyDescent="0.3">
      <c r="A6699" t="s">
        <v>185</v>
      </c>
      <c r="B6699" t="s">
        <v>443</v>
      </c>
      <c r="C6699">
        <v>0</v>
      </c>
    </row>
    <row r="6700" spans="1:3" x14ac:dyDescent="0.3">
      <c r="A6700" t="s">
        <v>187</v>
      </c>
      <c r="B6700" t="s">
        <v>443</v>
      </c>
      <c r="C6700">
        <v>0</v>
      </c>
    </row>
    <row r="6701" spans="1:3" x14ac:dyDescent="0.3">
      <c r="A6701" t="s">
        <v>189</v>
      </c>
      <c r="B6701" t="s">
        <v>443</v>
      </c>
      <c r="C6701">
        <v>0</v>
      </c>
    </row>
    <row r="6702" spans="1:3" x14ac:dyDescent="0.3">
      <c r="A6702" t="s">
        <v>191</v>
      </c>
      <c r="B6702" t="s">
        <v>443</v>
      </c>
      <c r="C6702">
        <v>0</v>
      </c>
    </row>
    <row r="6703" spans="1:3" x14ac:dyDescent="0.3">
      <c r="A6703" t="s">
        <v>193</v>
      </c>
      <c r="B6703" t="s">
        <v>443</v>
      </c>
      <c r="C6703">
        <v>0</v>
      </c>
    </row>
    <row r="6704" spans="1:3" x14ac:dyDescent="0.3">
      <c r="A6704" t="s">
        <v>195</v>
      </c>
      <c r="B6704" t="s">
        <v>443</v>
      </c>
      <c r="C6704">
        <v>0</v>
      </c>
    </row>
    <row r="6705" spans="1:3" x14ac:dyDescent="0.3">
      <c r="A6705" t="s">
        <v>199</v>
      </c>
      <c r="B6705" t="s">
        <v>443</v>
      </c>
      <c r="C6705">
        <v>0</v>
      </c>
    </row>
    <row r="6706" spans="1:3" x14ac:dyDescent="0.3">
      <c r="A6706" t="s">
        <v>201</v>
      </c>
      <c r="B6706" t="s">
        <v>443</v>
      </c>
      <c r="C6706">
        <v>0</v>
      </c>
    </row>
    <row r="6707" spans="1:3" x14ac:dyDescent="0.3">
      <c r="A6707" t="s">
        <v>203</v>
      </c>
      <c r="B6707" t="s">
        <v>443</v>
      </c>
      <c r="C6707">
        <v>0</v>
      </c>
    </row>
    <row r="6708" spans="1:3" x14ac:dyDescent="0.3">
      <c r="A6708" t="s">
        <v>205</v>
      </c>
      <c r="B6708" t="s">
        <v>443</v>
      </c>
      <c r="C6708">
        <v>0</v>
      </c>
    </row>
    <row r="6709" spans="1:3" x14ac:dyDescent="0.3">
      <c r="A6709" t="s">
        <v>21</v>
      </c>
      <c r="B6709" t="s">
        <v>443</v>
      </c>
      <c r="C6709">
        <v>0</v>
      </c>
    </row>
    <row r="6710" spans="1:3" x14ac:dyDescent="0.3">
      <c r="A6710" t="s">
        <v>208</v>
      </c>
      <c r="B6710" t="s">
        <v>443</v>
      </c>
      <c r="C6710">
        <v>0</v>
      </c>
    </row>
    <row r="6711" spans="1:3" x14ac:dyDescent="0.3">
      <c r="A6711" t="s">
        <v>210</v>
      </c>
      <c r="B6711" t="s">
        <v>443</v>
      </c>
      <c r="C6711">
        <v>0</v>
      </c>
    </row>
    <row r="6712" spans="1:3" x14ac:dyDescent="0.3">
      <c r="A6712" t="s">
        <v>212</v>
      </c>
      <c r="B6712" t="s">
        <v>443</v>
      </c>
      <c r="C6712">
        <v>0</v>
      </c>
    </row>
    <row r="6713" spans="1:3" x14ac:dyDescent="0.3">
      <c r="A6713" t="s">
        <v>214</v>
      </c>
      <c r="B6713" t="s">
        <v>443</v>
      </c>
      <c r="C6713">
        <v>0</v>
      </c>
    </row>
    <row r="6714" spans="1:3" x14ac:dyDescent="0.3">
      <c r="A6714" t="s">
        <v>216</v>
      </c>
      <c r="B6714" t="s">
        <v>443</v>
      </c>
      <c r="C6714">
        <v>0</v>
      </c>
    </row>
    <row r="6715" spans="1:3" x14ac:dyDescent="0.3">
      <c r="A6715" t="s">
        <v>68</v>
      </c>
      <c r="B6715" t="s">
        <v>443</v>
      </c>
      <c r="C6715">
        <v>0</v>
      </c>
    </row>
    <row r="6716" spans="1:3" x14ac:dyDescent="0.3">
      <c r="A6716" t="s">
        <v>69</v>
      </c>
      <c r="B6716" t="s">
        <v>443</v>
      </c>
      <c r="C6716">
        <v>0</v>
      </c>
    </row>
    <row r="6717" spans="1:3" x14ac:dyDescent="0.3">
      <c r="A6717" t="s">
        <v>221</v>
      </c>
      <c r="B6717" t="s">
        <v>443</v>
      </c>
      <c r="C6717">
        <v>0</v>
      </c>
    </row>
    <row r="6718" spans="1:3" x14ac:dyDescent="0.3">
      <c r="A6718" t="s">
        <v>223</v>
      </c>
      <c r="B6718" t="s">
        <v>443</v>
      </c>
      <c r="C6718">
        <v>0</v>
      </c>
    </row>
    <row r="6719" spans="1:3" x14ac:dyDescent="0.3">
      <c r="A6719" t="s">
        <v>225</v>
      </c>
      <c r="B6719" t="s">
        <v>443</v>
      </c>
      <c r="C6719">
        <v>0</v>
      </c>
    </row>
    <row r="6720" spans="1:3" x14ac:dyDescent="0.3">
      <c r="A6720" t="s">
        <v>28</v>
      </c>
      <c r="B6720" t="s">
        <v>443</v>
      </c>
      <c r="C6720">
        <v>0</v>
      </c>
    </row>
    <row r="6721" spans="1:3" x14ac:dyDescent="0.3">
      <c r="A6721" t="s">
        <v>229</v>
      </c>
      <c r="B6721" t="s">
        <v>443</v>
      </c>
      <c r="C6721">
        <v>0</v>
      </c>
    </row>
    <row r="6722" spans="1:3" x14ac:dyDescent="0.3">
      <c r="A6722" t="s">
        <v>231</v>
      </c>
      <c r="B6722" t="s">
        <v>443</v>
      </c>
      <c r="C6722">
        <v>0</v>
      </c>
    </row>
    <row r="6723" spans="1:3" x14ac:dyDescent="0.3">
      <c r="A6723" t="s">
        <v>233</v>
      </c>
      <c r="B6723" t="s">
        <v>443</v>
      </c>
      <c r="C6723">
        <v>0</v>
      </c>
    </row>
    <row r="6724" spans="1:3" x14ac:dyDescent="0.3">
      <c r="A6724" t="s">
        <v>235</v>
      </c>
      <c r="B6724" t="s">
        <v>443</v>
      </c>
      <c r="C6724">
        <v>0</v>
      </c>
    </row>
    <row r="6725" spans="1:3" x14ac:dyDescent="0.3">
      <c r="A6725" t="s">
        <v>237</v>
      </c>
      <c r="B6725" t="s">
        <v>443</v>
      </c>
      <c r="C6725">
        <v>0</v>
      </c>
    </row>
    <row r="6726" spans="1:3" x14ac:dyDescent="0.3">
      <c r="A6726" t="s">
        <v>239</v>
      </c>
      <c r="B6726" t="s">
        <v>443</v>
      </c>
      <c r="C6726">
        <v>0</v>
      </c>
    </row>
    <row r="6727" spans="1:3" x14ac:dyDescent="0.3">
      <c r="A6727" t="s">
        <v>241</v>
      </c>
      <c r="B6727" t="s">
        <v>443</v>
      </c>
      <c r="C6727">
        <v>0</v>
      </c>
    </row>
    <row r="6728" spans="1:3" x14ac:dyDescent="0.3">
      <c r="A6728" t="s">
        <v>243</v>
      </c>
      <c r="B6728" t="s">
        <v>443</v>
      </c>
      <c r="C6728">
        <v>0</v>
      </c>
    </row>
    <row r="6729" spans="1:3" x14ac:dyDescent="0.3">
      <c r="A6729" t="s">
        <v>245</v>
      </c>
      <c r="B6729" t="s">
        <v>443</v>
      </c>
      <c r="C6729">
        <v>0</v>
      </c>
    </row>
    <row r="6730" spans="1:3" x14ac:dyDescent="0.3">
      <c r="A6730" t="s">
        <v>247</v>
      </c>
      <c r="B6730" t="s">
        <v>443</v>
      </c>
      <c r="C6730">
        <v>0</v>
      </c>
    </row>
    <row r="6731" spans="1:3" x14ac:dyDescent="0.3">
      <c r="A6731" t="s">
        <v>67</v>
      </c>
      <c r="B6731" t="s">
        <v>443</v>
      </c>
      <c r="C6731">
        <v>0</v>
      </c>
    </row>
    <row r="6732" spans="1:3" x14ac:dyDescent="0.3">
      <c r="A6732" t="s">
        <v>250</v>
      </c>
      <c r="B6732" t="s">
        <v>443</v>
      </c>
      <c r="C6732">
        <v>0</v>
      </c>
    </row>
    <row r="6733" spans="1:3" x14ac:dyDescent="0.3">
      <c r="A6733" t="s">
        <v>252</v>
      </c>
      <c r="B6733" t="s">
        <v>443</v>
      </c>
      <c r="C6733">
        <v>0</v>
      </c>
    </row>
    <row r="6734" spans="1:3" x14ac:dyDescent="0.3">
      <c r="A6734" t="s">
        <v>7</v>
      </c>
      <c r="B6734" t="s">
        <v>443</v>
      </c>
      <c r="C6734">
        <v>0</v>
      </c>
    </row>
    <row r="6735" spans="1:3" x14ac:dyDescent="0.3">
      <c r="A6735" t="s">
        <v>116</v>
      </c>
      <c r="B6735" t="s">
        <v>445</v>
      </c>
      <c r="C6735">
        <v>0</v>
      </c>
    </row>
    <row r="6736" spans="1:3" x14ac:dyDescent="0.3">
      <c r="A6736" t="s">
        <v>117</v>
      </c>
      <c r="B6736" t="s">
        <v>445</v>
      </c>
      <c r="C6736">
        <v>0</v>
      </c>
    </row>
    <row r="6737" spans="1:3" x14ac:dyDescent="0.3">
      <c r="A6737" t="s">
        <v>119</v>
      </c>
      <c r="B6737" t="s">
        <v>445</v>
      </c>
      <c r="C6737">
        <v>0</v>
      </c>
    </row>
    <row r="6738" spans="1:3" x14ac:dyDescent="0.3">
      <c r="A6738" t="s">
        <v>121</v>
      </c>
      <c r="B6738" t="s">
        <v>445</v>
      </c>
      <c r="C6738">
        <v>0</v>
      </c>
    </row>
    <row r="6739" spans="1:3" x14ac:dyDescent="0.3">
      <c r="A6739" t="s">
        <v>123</v>
      </c>
      <c r="B6739" t="s">
        <v>445</v>
      </c>
      <c r="C6739">
        <v>0</v>
      </c>
    </row>
    <row r="6740" spans="1:3" x14ac:dyDescent="0.3">
      <c r="A6740" t="s">
        <v>125</v>
      </c>
      <c r="B6740" t="s">
        <v>445</v>
      </c>
      <c r="C6740">
        <v>0</v>
      </c>
    </row>
    <row r="6741" spans="1:3" x14ac:dyDescent="0.3">
      <c r="A6741" t="s">
        <v>126</v>
      </c>
      <c r="B6741" t="s">
        <v>445</v>
      </c>
      <c r="C6741">
        <v>0</v>
      </c>
    </row>
    <row r="6742" spans="1:3" x14ac:dyDescent="0.3">
      <c r="A6742" t="s">
        <v>130</v>
      </c>
      <c r="B6742" t="s">
        <v>445</v>
      </c>
      <c r="C6742">
        <v>0</v>
      </c>
    </row>
    <row r="6743" spans="1:3" x14ac:dyDescent="0.3">
      <c r="A6743" t="s">
        <v>134</v>
      </c>
      <c r="B6743" t="s">
        <v>445</v>
      </c>
      <c r="C6743">
        <v>0</v>
      </c>
    </row>
    <row r="6744" spans="1:3" x14ac:dyDescent="0.3">
      <c r="A6744" t="s">
        <v>138</v>
      </c>
      <c r="B6744" t="s">
        <v>445</v>
      </c>
      <c r="C6744">
        <v>0</v>
      </c>
    </row>
    <row r="6745" spans="1:3" x14ac:dyDescent="0.3">
      <c r="A6745" t="s">
        <v>140</v>
      </c>
      <c r="B6745" t="s">
        <v>445</v>
      </c>
      <c r="C6745">
        <v>0</v>
      </c>
    </row>
    <row r="6746" spans="1:3" x14ac:dyDescent="0.3">
      <c r="A6746" t="s">
        <v>142</v>
      </c>
      <c r="B6746" t="s">
        <v>445</v>
      </c>
      <c r="C6746">
        <v>0</v>
      </c>
    </row>
    <row r="6747" spans="1:3" x14ac:dyDescent="0.3">
      <c r="A6747" t="s">
        <v>144</v>
      </c>
      <c r="B6747" t="s">
        <v>445</v>
      </c>
      <c r="C6747">
        <v>0</v>
      </c>
    </row>
    <row r="6748" spans="1:3" x14ac:dyDescent="0.3">
      <c r="A6748" t="s">
        <v>146</v>
      </c>
      <c r="B6748" t="s">
        <v>445</v>
      </c>
      <c r="C6748">
        <v>0</v>
      </c>
    </row>
    <row r="6749" spans="1:3" x14ac:dyDescent="0.3">
      <c r="A6749" t="s">
        <v>148</v>
      </c>
      <c r="B6749" t="s">
        <v>445</v>
      </c>
      <c r="C6749">
        <v>0</v>
      </c>
    </row>
    <row r="6750" spans="1:3" x14ac:dyDescent="0.3">
      <c r="A6750" t="s">
        <v>150</v>
      </c>
      <c r="B6750" t="s">
        <v>445</v>
      </c>
      <c r="C6750">
        <v>0</v>
      </c>
    </row>
    <row r="6751" spans="1:3" x14ac:dyDescent="0.3">
      <c r="A6751" t="s">
        <v>152</v>
      </c>
      <c r="B6751" t="s">
        <v>445</v>
      </c>
      <c r="C6751">
        <v>0</v>
      </c>
    </row>
    <row r="6752" spans="1:3" x14ac:dyDescent="0.3">
      <c r="A6752" t="s">
        <v>154</v>
      </c>
      <c r="B6752" t="s">
        <v>445</v>
      </c>
      <c r="C6752">
        <v>0</v>
      </c>
    </row>
    <row r="6753" spans="1:3" x14ac:dyDescent="0.3">
      <c r="A6753" t="s">
        <v>156</v>
      </c>
      <c r="B6753" t="s">
        <v>445</v>
      </c>
      <c r="C6753">
        <v>0</v>
      </c>
    </row>
    <row r="6754" spans="1:3" x14ac:dyDescent="0.3">
      <c r="A6754" t="s">
        <v>159</v>
      </c>
      <c r="B6754" t="s">
        <v>445</v>
      </c>
      <c r="C6754">
        <v>0</v>
      </c>
    </row>
    <row r="6755" spans="1:3" x14ac:dyDescent="0.3">
      <c r="A6755" t="s">
        <v>161</v>
      </c>
      <c r="B6755" t="s">
        <v>445</v>
      </c>
      <c r="C6755">
        <v>0</v>
      </c>
    </row>
    <row r="6756" spans="1:3" x14ac:dyDescent="0.3">
      <c r="A6756" t="s">
        <v>163</v>
      </c>
      <c r="B6756" t="s">
        <v>445</v>
      </c>
      <c r="C6756">
        <v>0</v>
      </c>
    </row>
    <row r="6757" spans="1:3" x14ac:dyDescent="0.3">
      <c r="A6757" t="s">
        <v>165</v>
      </c>
      <c r="B6757" t="s">
        <v>445</v>
      </c>
      <c r="C6757">
        <v>0</v>
      </c>
    </row>
    <row r="6758" spans="1:3" x14ac:dyDescent="0.3">
      <c r="A6758" t="s">
        <v>167</v>
      </c>
      <c r="B6758" t="s">
        <v>445</v>
      </c>
      <c r="C6758">
        <v>0</v>
      </c>
    </row>
    <row r="6759" spans="1:3" x14ac:dyDescent="0.3">
      <c r="A6759" t="s">
        <v>169</v>
      </c>
      <c r="B6759" t="s">
        <v>445</v>
      </c>
      <c r="C6759">
        <v>0</v>
      </c>
    </row>
    <row r="6760" spans="1:3" x14ac:dyDescent="0.3">
      <c r="A6760" t="s">
        <v>24</v>
      </c>
      <c r="B6760" t="s">
        <v>445</v>
      </c>
      <c r="C6760">
        <v>0</v>
      </c>
    </row>
    <row r="6761" spans="1:3" x14ac:dyDescent="0.3">
      <c r="A6761" t="s">
        <v>175</v>
      </c>
      <c r="B6761" t="s">
        <v>445</v>
      </c>
      <c r="C6761">
        <v>0</v>
      </c>
    </row>
    <row r="6762" spans="1:3" x14ac:dyDescent="0.3">
      <c r="A6762" t="s">
        <v>177</v>
      </c>
      <c r="B6762" t="s">
        <v>445</v>
      </c>
      <c r="C6762">
        <v>0</v>
      </c>
    </row>
    <row r="6763" spans="1:3" x14ac:dyDescent="0.3">
      <c r="A6763" t="s">
        <v>179</v>
      </c>
      <c r="B6763" t="s">
        <v>445</v>
      </c>
      <c r="C6763">
        <v>0</v>
      </c>
    </row>
    <row r="6764" spans="1:3" x14ac:dyDescent="0.3">
      <c r="A6764" t="s">
        <v>181</v>
      </c>
      <c r="B6764" t="s">
        <v>445</v>
      </c>
      <c r="C6764">
        <v>0</v>
      </c>
    </row>
    <row r="6765" spans="1:3" x14ac:dyDescent="0.3">
      <c r="A6765" t="s">
        <v>183</v>
      </c>
      <c r="B6765" t="s">
        <v>445</v>
      </c>
      <c r="C6765">
        <v>0</v>
      </c>
    </row>
    <row r="6766" spans="1:3" x14ac:dyDescent="0.3">
      <c r="A6766" t="s">
        <v>185</v>
      </c>
      <c r="B6766" t="s">
        <v>445</v>
      </c>
      <c r="C6766">
        <v>0</v>
      </c>
    </row>
    <row r="6767" spans="1:3" x14ac:dyDescent="0.3">
      <c r="A6767" t="s">
        <v>187</v>
      </c>
      <c r="B6767" t="s">
        <v>445</v>
      </c>
      <c r="C6767">
        <v>0</v>
      </c>
    </row>
    <row r="6768" spans="1:3" x14ac:dyDescent="0.3">
      <c r="A6768" t="s">
        <v>189</v>
      </c>
      <c r="B6768" t="s">
        <v>445</v>
      </c>
      <c r="C6768">
        <v>0</v>
      </c>
    </row>
    <row r="6769" spans="1:3" x14ac:dyDescent="0.3">
      <c r="A6769" t="s">
        <v>191</v>
      </c>
      <c r="B6769" t="s">
        <v>445</v>
      </c>
      <c r="C6769">
        <v>0</v>
      </c>
    </row>
    <row r="6770" spans="1:3" x14ac:dyDescent="0.3">
      <c r="A6770" t="s">
        <v>193</v>
      </c>
      <c r="B6770" t="s">
        <v>445</v>
      </c>
      <c r="C6770">
        <v>0</v>
      </c>
    </row>
    <row r="6771" spans="1:3" x14ac:dyDescent="0.3">
      <c r="A6771" t="s">
        <v>195</v>
      </c>
      <c r="B6771" t="s">
        <v>445</v>
      </c>
      <c r="C6771">
        <v>0</v>
      </c>
    </row>
    <row r="6772" spans="1:3" x14ac:dyDescent="0.3">
      <c r="A6772" t="s">
        <v>199</v>
      </c>
      <c r="B6772" t="s">
        <v>445</v>
      </c>
      <c r="C6772">
        <v>0</v>
      </c>
    </row>
    <row r="6773" spans="1:3" x14ac:dyDescent="0.3">
      <c r="A6773" t="s">
        <v>201</v>
      </c>
      <c r="B6773" t="s">
        <v>445</v>
      </c>
      <c r="C6773">
        <v>0</v>
      </c>
    </row>
    <row r="6774" spans="1:3" x14ac:dyDescent="0.3">
      <c r="A6774" t="s">
        <v>203</v>
      </c>
      <c r="B6774" t="s">
        <v>445</v>
      </c>
      <c r="C6774">
        <v>0</v>
      </c>
    </row>
    <row r="6775" spans="1:3" x14ac:dyDescent="0.3">
      <c r="A6775" t="s">
        <v>205</v>
      </c>
      <c r="B6775" t="s">
        <v>445</v>
      </c>
      <c r="C6775">
        <v>0</v>
      </c>
    </row>
    <row r="6776" spans="1:3" x14ac:dyDescent="0.3">
      <c r="A6776" t="s">
        <v>21</v>
      </c>
      <c r="B6776" t="s">
        <v>445</v>
      </c>
      <c r="C6776">
        <v>0</v>
      </c>
    </row>
    <row r="6777" spans="1:3" x14ac:dyDescent="0.3">
      <c r="A6777" t="s">
        <v>208</v>
      </c>
      <c r="B6777" t="s">
        <v>445</v>
      </c>
      <c r="C6777">
        <v>0</v>
      </c>
    </row>
    <row r="6778" spans="1:3" x14ac:dyDescent="0.3">
      <c r="A6778" t="s">
        <v>210</v>
      </c>
      <c r="B6778" t="s">
        <v>445</v>
      </c>
      <c r="C6778">
        <v>0</v>
      </c>
    </row>
    <row r="6779" spans="1:3" x14ac:dyDescent="0.3">
      <c r="A6779" t="s">
        <v>212</v>
      </c>
      <c r="B6779" t="s">
        <v>445</v>
      </c>
      <c r="C6779">
        <v>0</v>
      </c>
    </row>
    <row r="6780" spans="1:3" x14ac:dyDescent="0.3">
      <c r="A6780" t="s">
        <v>214</v>
      </c>
      <c r="B6780" t="s">
        <v>445</v>
      </c>
      <c r="C6780">
        <v>0</v>
      </c>
    </row>
    <row r="6781" spans="1:3" x14ac:dyDescent="0.3">
      <c r="A6781" t="s">
        <v>216</v>
      </c>
      <c r="B6781" t="s">
        <v>445</v>
      </c>
      <c r="C6781">
        <v>0</v>
      </c>
    </row>
    <row r="6782" spans="1:3" x14ac:dyDescent="0.3">
      <c r="A6782" t="s">
        <v>68</v>
      </c>
      <c r="B6782" t="s">
        <v>445</v>
      </c>
      <c r="C6782">
        <v>0</v>
      </c>
    </row>
    <row r="6783" spans="1:3" x14ac:dyDescent="0.3">
      <c r="A6783" t="s">
        <v>69</v>
      </c>
      <c r="B6783" t="s">
        <v>445</v>
      </c>
      <c r="C6783">
        <v>0</v>
      </c>
    </row>
    <row r="6784" spans="1:3" x14ac:dyDescent="0.3">
      <c r="A6784" t="s">
        <v>221</v>
      </c>
      <c r="B6784" t="s">
        <v>445</v>
      </c>
      <c r="C6784">
        <v>0</v>
      </c>
    </row>
    <row r="6785" spans="1:3" x14ac:dyDescent="0.3">
      <c r="A6785" t="s">
        <v>223</v>
      </c>
      <c r="B6785" t="s">
        <v>445</v>
      </c>
      <c r="C6785">
        <v>0</v>
      </c>
    </row>
    <row r="6786" spans="1:3" x14ac:dyDescent="0.3">
      <c r="A6786" t="s">
        <v>225</v>
      </c>
      <c r="B6786" t="s">
        <v>445</v>
      </c>
      <c r="C6786">
        <v>0</v>
      </c>
    </row>
    <row r="6787" spans="1:3" x14ac:dyDescent="0.3">
      <c r="A6787" t="s">
        <v>28</v>
      </c>
      <c r="B6787" t="s">
        <v>445</v>
      </c>
      <c r="C6787">
        <v>0</v>
      </c>
    </row>
    <row r="6788" spans="1:3" x14ac:dyDescent="0.3">
      <c r="A6788" t="s">
        <v>229</v>
      </c>
      <c r="B6788" t="s">
        <v>445</v>
      </c>
      <c r="C6788">
        <v>0</v>
      </c>
    </row>
    <row r="6789" spans="1:3" x14ac:dyDescent="0.3">
      <c r="A6789" t="s">
        <v>231</v>
      </c>
      <c r="B6789" t="s">
        <v>445</v>
      </c>
      <c r="C6789">
        <v>0</v>
      </c>
    </row>
    <row r="6790" spans="1:3" x14ac:dyDescent="0.3">
      <c r="A6790" t="s">
        <v>233</v>
      </c>
      <c r="B6790" t="s">
        <v>445</v>
      </c>
      <c r="C6790">
        <v>0</v>
      </c>
    </row>
    <row r="6791" spans="1:3" x14ac:dyDescent="0.3">
      <c r="A6791" t="s">
        <v>235</v>
      </c>
      <c r="B6791" t="s">
        <v>445</v>
      </c>
      <c r="C6791">
        <v>0</v>
      </c>
    </row>
    <row r="6792" spans="1:3" x14ac:dyDescent="0.3">
      <c r="A6792" t="s">
        <v>237</v>
      </c>
      <c r="B6792" t="s">
        <v>445</v>
      </c>
      <c r="C6792">
        <v>0</v>
      </c>
    </row>
    <row r="6793" spans="1:3" x14ac:dyDescent="0.3">
      <c r="A6793" t="s">
        <v>239</v>
      </c>
      <c r="B6793" t="s">
        <v>445</v>
      </c>
      <c r="C6793">
        <v>0</v>
      </c>
    </row>
    <row r="6794" spans="1:3" x14ac:dyDescent="0.3">
      <c r="A6794" t="s">
        <v>241</v>
      </c>
      <c r="B6794" t="s">
        <v>445</v>
      </c>
      <c r="C6794">
        <v>0</v>
      </c>
    </row>
    <row r="6795" spans="1:3" x14ac:dyDescent="0.3">
      <c r="A6795" t="s">
        <v>243</v>
      </c>
      <c r="B6795" t="s">
        <v>445</v>
      </c>
      <c r="C6795">
        <v>0</v>
      </c>
    </row>
    <row r="6796" spans="1:3" x14ac:dyDescent="0.3">
      <c r="A6796" t="s">
        <v>245</v>
      </c>
      <c r="B6796" t="s">
        <v>445</v>
      </c>
      <c r="C6796">
        <v>0</v>
      </c>
    </row>
    <row r="6797" spans="1:3" x14ac:dyDescent="0.3">
      <c r="A6797" t="s">
        <v>247</v>
      </c>
      <c r="B6797" t="s">
        <v>445</v>
      </c>
      <c r="C6797">
        <v>0</v>
      </c>
    </row>
    <row r="6798" spans="1:3" x14ac:dyDescent="0.3">
      <c r="A6798" t="s">
        <v>67</v>
      </c>
      <c r="B6798" t="s">
        <v>445</v>
      </c>
      <c r="C6798">
        <v>0</v>
      </c>
    </row>
    <row r="6799" spans="1:3" x14ac:dyDescent="0.3">
      <c r="A6799" t="s">
        <v>250</v>
      </c>
      <c r="B6799" t="s">
        <v>445</v>
      </c>
      <c r="C6799">
        <v>0</v>
      </c>
    </row>
    <row r="6800" spans="1:3" x14ac:dyDescent="0.3">
      <c r="A6800" t="s">
        <v>252</v>
      </c>
      <c r="B6800" t="s">
        <v>445</v>
      </c>
      <c r="C6800">
        <v>0</v>
      </c>
    </row>
    <row r="6801" spans="1:3" x14ac:dyDescent="0.3">
      <c r="A6801" t="s">
        <v>7</v>
      </c>
      <c r="B6801" t="s">
        <v>445</v>
      </c>
      <c r="C6801">
        <v>0</v>
      </c>
    </row>
    <row r="6802" spans="1:3" x14ac:dyDescent="0.3">
      <c r="A6802" t="s">
        <v>119</v>
      </c>
      <c r="B6802" t="s">
        <v>452</v>
      </c>
      <c r="C6802">
        <v>0</v>
      </c>
    </row>
    <row r="6803" spans="1:3" x14ac:dyDescent="0.3">
      <c r="A6803" t="s">
        <v>125</v>
      </c>
      <c r="B6803" t="s">
        <v>452</v>
      </c>
      <c r="C6803">
        <v>0</v>
      </c>
    </row>
    <row r="6804" spans="1:3" x14ac:dyDescent="0.3">
      <c r="A6804" t="s">
        <v>130</v>
      </c>
      <c r="B6804" t="s">
        <v>452</v>
      </c>
      <c r="C6804">
        <v>0</v>
      </c>
    </row>
    <row r="6805" spans="1:3" x14ac:dyDescent="0.3">
      <c r="A6805" t="s">
        <v>134</v>
      </c>
      <c r="B6805" t="s">
        <v>452</v>
      </c>
      <c r="C6805">
        <v>0</v>
      </c>
    </row>
    <row r="6806" spans="1:3" x14ac:dyDescent="0.3">
      <c r="A6806" t="s">
        <v>136</v>
      </c>
      <c r="B6806" t="s">
        <v>452</v>
      </c>
      <c r="C6806">
        <v>0</v>
      </c>
    </row>
    <row r="6807" spans="1:3" x14ac:dyDescent="0.3">
      <c r="A6807" t="s">
        <v>142</v>
      </c>
      <c r="B6807" t="s">
        <v>452</v>
      </c>
      <c r="C6807">
        <v>0</v>
      </c>
    </row>
    <row r="6808" spans="1:3" x14ac:dyDescent="0.3">
      <c r="A6808" t="s">
        <v>144</v>
      </c>
      <c r="B6808" t="s">
        <v>452</v>
      </c>
      <c r="C6808">
        <v>0</v>
      </c>
    </row>
    <row r="6809" spans="1:3" x14ac:dyDescent="0.3">
      <c r="A6809" t="s">
        <v>146</v>
      </c>
      <c r="B6809" t="s">
        <v>452</v>
      </c>
      <c r="C6809">
        <v>0</v>
      </c>
    </row>
    <row r="6810" spans="1:3" x14ac:dyDescent="0.3">
      <c r="A6810" t="s">
        <v>150</v>
      </c>
      <c r="B6810" t="s">
        <v>452</v>
      </c>
      <c r="C6810">
        <v>0</v>
      </c>
    </row>
    <row r="6811" spans="1:3" x14ac:dyDescent="0.3">
      <c r="A6811" t="s">
        <v>152</v>
      </c>
      <c r="B6811" t="s">
        <v>452</v>
      </c>
      <c r="C6811">
        <v>0</v>
      </c>
    </row>
    <row r="6812" spans="1:3" x14ac:dyDescent="0.3">
      <c r="A6812" t="s">
        <v>154</v>
      </c>
      <c r="B6812" t="s">
        <v>452</v>
      </c>
      <c r="C6812">
        <v>0</v>
      </c>
    </row>
    <row r="6813" spans="1:3" x14ac:dyDescent="0.3">
      <c r="A6813" t="s">
        <v>156</v>
      </c>
      <c r="B6813" t="s">
        <v>452</v>
      </c>
      <c r="C6813">
        <v>0</v>
      </c>
    </row>
    <row r="6814" spans="1:3" x14ac:dyDescent="0.3">
      <c r="A6814" t="s">
        <v>159</v>
      </c>
      <c r="B6814" t="s">
        <v>452</v>
      </c>
      <c r="C6814">
        <v>0</v>
      </c>
    </row>
    <row r="6815" spans="1:3" x14ac:dyDescent="0.3">
      <c r="A6815" t="s">
        <v>161</v>
      </c>
      <c r="B6815" t="s">
        <v>452</v>
      </c>
      <c r="C6815">
        <v>0</v>
      </c>
    </row>
    <row r="6816" spans="1:3" x14ac:dyDescent="0.3">
      <c r="A6816" t="s">
        <v>163</v>
      </c>
      <c r="B6816" t="s">
        <v>452</v>
      </c>
      <c r="C6816">
        <v>0</v>
      </c>
    </row>
    <row r="6817" spans="1:3" x14ac:dyDescent="0.3">
      <c r="A6817" t="s">
        <v>165</v>
      </c>
      <c r="B6817" t="s">
        <v>452</v>
      </c>
      <c r="C6817">
        <v>0</v>
      </c>
    </row>
    <row r="6818" spans="1:3" x14ac:dyDescent="0.3">
      <c r="A6818" t="s">
        <v>167</v>
      </c>
      <c r="B6818" t="s">
        <v>452</v>
      </c>
      <c r="C6818">
        <v>0</v>
      </c>
    </row>
    <row r="6819" spans="1:3" x14ac:dyDescent="0.3">
      <c r="A6819" t="s">
        <v>169</v>
      </c>
      <c r="B6819" t="s">
        <v>452</v>
      </c>
      <c r="C6819">
        <v>0</v>
      </c>
    </row>
    <row r="6820" spans="1:3" x14ac:dyDescent="0.3">
      <c r="A6820" t="s">
        <v>24</v>
      </c>
      <c r="B6820" t="s">
        <v>452</v>
      </c>
      <c r="C6820">
        <v>0</v>
      </c>
    </row>
    <row r="6821" spans="1:3" x14ac:dyDescent="0.3">
      <c r="A6821" t="s">
        <v>175</v>
      </c>
      <c r="B6821" t="s">
        <v>452</v>
      </c>
      <c r="C6821">
        <v>0</v>
      </c>
    </row>
    <row r="6822" spans="1:3" x14ac:dyDescent="0.3">
      <c r="A6822" t="s">
        <v>179</v>
      </c>
      <c r="B6822" t="s">
        <v>452</v>
      </c>
      <c r="C6822">
        <v>0</v>
      </c>
    </row>
    <row r="6823" spans="1:3" x14ac:dyDescent="0.3">
      <c r="A6823" t="s">
        <v>181</v>
      </c>
      <c r="B6823" t="s">
        <v>452</v>
      </c>
      <c r="C6823">
        <v>0</v>
      </c>
    </row>
    <row r="6824" spans="1:3" x14ac:dyDescent="0.3">
      <c r="A6824" t="s">
        <v>183</v>
      </c>
      <c r="B6824" t="s">
        <v>452</v>
      </c>
      <c r="C6824">
        <v>0</v>
      </c>
    </row>
    <row r="6825" spans="1:3" x14ac:dyDescent="0.3">
      <c r="A6825" t="s">
        <v>185</v>
      </c>
      <c r="B6825" t="s">
        <v>452</v>
      </c>
      <c r="C6825">
        <v>0</v>
      </c>
    </row>
    <row r="6826" spans="1:3" x14ac:dyDescent="0.3">
      <c r="A6826" t="s">
        <v>187</v>
      </c>
      <c r="B6826" t="s">
        <v>452</v>
      </c>
      <c r="C6826">
        <v>0</v>
      </c>
    </row>
    <row r="6827" spans="1:3" x14ac:dyDescent="0.3">
      <c r="A6827" t="s">
        <v>189</v>
      </c>
      <c r="B6827" t="s">
        <v>452</v>
      </c>
      <c r="C6827">
        <v>0</v>
      </c>
    </row>
    <row r="6828" spans="1:3" x14ac:dyDescent="0.3">
      <c r="A6828" t="s">
        <v>195</v>
      </c>
      <c r="B6828" t="s">
        <v>452</v>
      </c>
      <c r="C6828">
        <v>0</v>
      </c>
    </row>
    <row r="6829" spans="1:3" x14ac:dyDescent="0.3">
      <c r="A6829" t="s">
        <v>197</v>
      </c>
      <c r="B6829" t="s">
        <v>452</v>
      </c>
      <c r="C6829">
        <v>0</v>
      </c>
    </row>
    <row r="6830" spans="1:3" x14ac:dyDescent="0.3">
      <c r="A6830" t="s">
        <v>199</v>
      </c>
      <c r="B6830" t="s">
        <v>452</v>
      </c>
      <c r="C6830">
        <v>0</v>
      </c>
    </row>
    <row r="6831" spans="1:3" x14ac:dyDescent="0.3">
      <c r="A6831" t="s">
        <v>203</v>
      </c>
      <c r="B6831" t="s">
        <v>452</v>
      </c>
      <c r="C6831">
        <v>0</v>
      </c>
    </row>
    <row r="6832" spans="1:3" x14ac:dyDescent="0.3">
      <c r="A6832" t="s">
        <v>210</v>
      </c>
      <c r="B6832" t="s">
        <v>452</v>
      </c>
      <c r="C6832">
        <v>0</v>
      </c>
    </row>
    <row r="6833" spans="1:3" x14ac:dyDescent="0.3">
      <c r="A6833" t="s">
        <v>212</v>
      </c>
      <c r="B6833" t="s">
        <v>452</v>
      </c>
      <c r="C6833">
        <v>0</v>
      </c>
    </row>
    <row r="6834" spans="1:3" x14ac:dyDescent="0.3">
      <c r="A6834" t="s">
        <v>214</v>
      </c>
      <c r="B6834" t="s">
        <v>452</v>
      </c>
      <c r="C6834">
        <v>0</v>
      </c>
    </row>
    <row r="6835" spans="1:3" x14ac:dyDescent="0.3">
      <c r="A6835" t="s">
        <v>216</v>
      </c>
      <c r="B6835" t="s">
        <v>452</v>
      </c>
      <c r="C6835">
        <v>0</v>
      </c>
    </row>
    <row r="6836" spans="1:3" x14ac:dyDescent="0.3">
      <c r="A6836" t="s">
        <v>68</v>
      </c>
      <c r="B6836" t="s">
        <v>452</v>
      </c>
      <c r="C6836">
        <v>0</v>
      </c>
    </row>
    <row r="6837" spans="1:3" x14ac:dyDescent="0.3">
      <c r="A6837" t="s">
        <v>69</v>
      </c>
      <c r="B6837" t="s">
        <v>452</v>
      </c>
      <c r="C6837">
        <v>0</v>
      </c>
    </row>
    <row r="6838" spans="1:3" x14ac:dyDescent="0.3">
      <c r="A6838" t="s">
        <v>223</v>
      </c>
      <c r="B6838" t="s">
        <v>452</v>
      </c>
      <c r="C6838">
        <v>0</v>
      </c>
    </row>
    <row r="6839" spans="1:3" x14ac:dyDescent="0.3">
      <c r="A6839" t="s">
        <v>225</v>
      </c>
      <c r="B6839" t="s">
        <v>452</v>
      </c>
      <c r="C6839">
        <v>0</v>
      </c>
    </row>
    <row r="6840" spans="1:3" x14ac:dyDescent="0.3">
      <c r="A6840" t="s">
        <v>28</v>
      </c>
      <c r="B6840" t="s">
        <v>452</v>
      </c>
      <c r="C6840">
        <v>0</v>
      </c>
    </row>
    <row r="6841" spans="1:3" x14ac:dyDescent="0.3">
      <c r="A6841" t="s">
        <v>229</v>
      </c>
      <c r="B6841" t="s">
        <v>452</v>
      </c>
      <c r="C6841">
        <v>0</v>
      </c>
    </row>
    <row r="6842" spans="1:3" x14ac:dyDescent="0.3">
      <c r="A6842" t="s">
        <v>231</v>
      </c>
      <c r="B6842" t="s">
        <v>452</v>
      </c>
      <c r="C6842">
        <v>0</v>
      </c>
    </row>
    <row r="6843" spans="1:3" x14ac:dyDescent="0.3">
      <c r="A6843" t="s">
        <v>233</v>
      </c>
      <c r="B6843" t="s">
        <v>452</v>
      </c>
      <c r="C6843">
        <v>0</v>
      </c>
    </row>
    <row r="6844" spans="1:3" x14ac:dyDescent="0.3">
      <c r="A6844" t="s">
        <v>237</v>
      </c>
      <c r="B6844" t="s">
        <v>452</v>
      </c>
      <c r="C6844">
        <v>0</v>
      </c>
    </row>
    <row r="6845" spans="1:3" x14ac:dyDescent="0.3">
      <c r="A6845" t="s">
        <v>239</v>
      </c>
      <c r="B6845" t="s">
        <v>452</v>
      </c>
      <c r="C6845">
        <v>0</v>
      </c>
    </row>
    <row r="6846" spans="1:3" x14ac:dyDescent="0.3">
      <c r="A6846" t="s">
        <v>241</v>
      </c>
      <c r="B6846" t="s">
        <v>452</v>
      </c>
      <c r="C6846">
        <v>0</v>
      </c>
    </row>
    <row r="6847" spans="1:3" x14ac:dyDescent="0.3">
      <c r="A6847" t="s">
        <v>243</v>
      </c>
      <c r="B6847" t="s">
        <v>452</v>
      </c>
      <c r="C6847">
        <v>0</v>
      </c>
    </row>
    <row r="6848" spans="1:3" x14ac:dyDescent="0.3">
      <c r="A6848" t="s">
        <v>67</v>
      </c>
      <c r="B6848" t="s">
        <v>452</v>
      </c>
      <c r="C6848">
        <v>0</v>
      </c>
    </row>
    <row r="6849" spans="1:3" x14ac:dyDescent="0.3">
      <c r="A6849" t="s">
        <v>250</v>
      </c>
      <c r="B6849" t="s">
        <v>452</v>
      </c>
      <c r="C6849">
        <v>0</v>
      </c>
    </row>
    <row r="6850" spans="1:3" x14ac:dyDescent="0.3">
      <c r="A6850" t="s">
        <v>119</v>
      </c>
      <c r="B6850" t="s">
        <v>454</v>
      </c>
      <c r="C6850">
        <v>0</v>
      </c>
    </row>
    <row r="6851" spans="1:3" x14ac:dyDescent="0.3">
      <c r="A6851" t="s">
        <v>125</v>
      </c>
      <c r="B6851" t="s">
        <v>454</v>
      </c>
      <c r="C6851">
        <v>0</v>
      </c>
    </row>
    <row r="6852" spans="1:3" x14ac:dyDescent="0.3">
      <c r="A6852" t="s">
        <v>130</v>
      </c>
      <c r="B6852" t="s">
        <v>454</v>
      </c>
      <c r="C6852">
        <v>0</v>
      </c>
    </row>
    <row r="6853" spans="1:3" x14ac:dyDescent="0.3">
      <c r="A6853" t="s">
        <v>134</v>
      </c>
      <c r="B6853" t="s">
        <v>454</v>
      </c>
      <c r="C6853">
        <v>0</v>
      </c>
    </row>
    <row r="6854" spans="1:3" x14ac:dyDescent="0.3">
      <c r="A6854" t="s">
        <v>136</v>
      </c>
      <c r="B6854" t="s">
        <v>454</v>
      </c>
      <c r="C6854">
        <v>0</v>
      </c>
    </row>
    <row r="6855" spans="1:3" x14ac:dyDescent="0.3">
      <c r="A6855" t="s">
        <v>142</v>
      </c>
      <c r="B6855" t="s">
        <v>454</v>
      </c>
      <c r="C6855">
        <v>0</v>
      </c>
    </row>
    <row r="6856" spans="1:3" x14ac:dyDescent="0.3">
      <c r="A6856" t="s">
        <v>144</v>
      </c>
      <c r="B6856" t="s">
        <v>454</v>
      </c>
      <c r="C6856">
        <v>0</v>
      </c>
    </row>
    <row r="6857" spans="1:3" x14ac:dyDescent="0.3">
      <c r="A6857" t="s">
        <v>146</v>
      </c>
      <c r="B6857" t="s">
        <v>454</v>
      </c>
      <c r="C6857">
        <v>0</v>
      </c>
    </row>
    <row r="6858" spans="1:3" x14ac:dyDescent="0.3">
      <c r="A6858" t="s">
        <v>150</v>
      </c>
      <c r="B6858" t="s">
        <v>454</v>
      </c>
      <c r="C6858">
        <v>0</v>
      </c>
    </row>
    <row r="6859" spans="1:3" x14ac:dyDescent="0.3">
      <c r="A6859" t="s">
        <v>152</v>
      </c>
      <c r="B6859" t="s">
        <v>454</v>
      </c>
      <c r="C6859">
        <v>0</v>
      </c>
    </row>
    <row r="6860" spans="1:3" x14ac:dyDescent="0.3">
      <c r="A6860" t="s">
        <v>154</v>
      </c>
      <c r="B6860" t="s">
        <v>454</v>
      </c>
      <c r="C6860">
        <v>0</v>
      </c>
    </row>
    <row r="6861" spans="1:3" x14ac:dyDescent="0.3">
      <c r="A6861" t="s">
        <v>156</v>
      </c>
      <c r="B6861" t="s">
        <v>454</v>
      </c>
      <c r="C6861">
        <v>0</v>
      </c>
    </row>
    <row r="6862" spans="1:3" x14ac:dyDescent="0.3">
      <c r="A6862" t="s">
        <v>159</v>
      </c>
      <c r="B6862" t="s">
        <v>454</v>
      </c>
      <c r="C6862">
        <v>0</v>
      </c>
    </row>
    <row r="6863" spans="1:3" x14ac:dyDescent="0.3">
      <c r="A6863" t="s">
        <v>161</v>
      </c>
      <c r="B6863" t="s">
        <v>454</v>
      </c>
      <c r="C6863">
        <v>0</v>
      </c>
    </row>
    <row r="6864" spans="1:3" x14ac:dyDescent="0.3">
      <c r="A6864" t="s">
        <v>163</v>
      </c>
      <c r="B6864" t="s">
        <v>454</v>
      </c>
      <c r="C6864">
        <v>0</v>
      </c>
    </row>
    <row r="6865" spans="1:3" x14ac:dyDescent="0.3">
      <c r="A6865" t="s">
        <v>165</v>
      </c>
      <c r="B6865" t="s">
        <v>454</v>
      </c>
      <c r="C6865">
        <v>0</v>
      </c>
    </row>
    <row r="6866" spans="1:3" x14ac:dyDescent="0.3">
      <c r="A6866" t="s">
        <v>167</v>
      </c>
      <c r="B6866" t="s">
        <v>454</v>
      </c>
      <c r="C6866">
        <v>0</v>
      </c>
    </row>
    <row r="6867" spans="1:3" x14ac:dyDescent="0.3">
      <c r="A6867" t="s">
        <v>169</v>
      </c>
      <c r="B6867" t="s">
        <v>454</v>
      </c>
      <c r="C6867">
        <v>0</v>
      </c>
    </row>
    <row r="6868" spans="1:3" x14ac:dyDescent="0.3">
      <c r="A6868" t="s">
        <v>24</v>
      </c>
      <c r="B6868" t="s">
        <v>454</v>
      </c>
      <c r="C6868">
        <v>0</v>
      </c>
    </row>
    <row r="6869" spans="1:3" x14ac:dyDescent="0.3">
      <c r="A6869" t="s">
        <v>175</v>
      </c>
      <c r="B6869" t="s">
        <v>454</v>
      </c>
      <c r="C6869">
        <v>0</v>
      </c>
    </row>
    <row r="6870" spans="1:3" x14ac:dyDescent="0.3">
      <c r="A6870" t="s">
        <v>179</v>
      </c>
      <c r="B6870" t="s">
        <v>454</v>
      </c>
      <c r="C6870">
        <v>0</v>
      </c>
    </row>
    <row r="6871" spans="1:3" x14ac:dyDescent="0.3">
      <c r="A6871" t="s">
        <v>181</v>
      </c>
      <c r="B6871" t="s">
        <v>454</v>
      </c>
      <c r="C6871">
        <v>0</v>
      </c>
    </row>
    <row r="6872" spans="1:3" x14ac:dyDescent="0.3">
      <c r="A6872" t="s">
        <v>183</v>
      </c>
      <c r="B6872" t="s">
        <v>454</v>
      </c>
      <c r="C6872">
        <v>0</v>
      </c>
    </row>
    <row r="6873" spans="1:3" x14ac:dyDescent="0.3">
      <c r="A6873" t="s">
        <v>185</v>
      </c>
      <c r="B6873" t="s">
        <v>454</v>
      </c>
      <c r="C6873">
        <v>0</v>
      </c>
    </row>
    <row r="6874" spans="1:3" x14ac:dyDescent="0.3">
      <c r="A6874" t="s">
        <v>187</v>
      </c>
      <c r="B6874" t="s">
        <v>454</v>
      </c>
      <c r="C6874">
        <v>0</v>
      </c>
    </row>
    <row r="6875" spans="1:3" x14ac:dyDescent="0.3">
      <c r="A6875" t="s">
        <v>189</v>
      </c>
      <c r="B6875" t="s">
        <v>454</v>
      </c>
      <c r="C6875">
        <v>0</v>
      </c>
    </row>
    <row r="6876" spans="1:3" x14ac:dyDescent="0.3">
      <c r="A6876" t="s">
        <v>195</v>
      </c>
      <c r="B6876" t="s">
        <v>454</v>
      </c>
      <c r="C6876">
        <v>0</v>
      </c>
    </row>
    <row r="6877" spans="1:3" x14ac:dyDescent="0.3">
      <c r="A6877" t="s">
        <v>197</v>
      </c>
      <c r="B6877" t="s">
        <v>454</v>
      </c>
      <c r="C6877">
        <v>0</v>
      </c>
    </row>
    <row r="6878" spans="1:3" x14ac:dyDescent="0.3">
      <c r="A6878" t="s">
        <v>199</v>
      </c>
      <c r="B6878" t="s">
        <v>454</v>
      </c>
      <c r="C6878">
        <v>0</v>
      </c>
    </row>
    <row r="6879" spans="1:3" x14ac:dyDescent="0.3">
      <c r="A6879" t="s">
        <v>203</v>
      </c>
      <c r="B6879" t="s">
        <v>454</v>
      </c>
      <c r="C6879">
        <v>0</v>
      </c>
    </row>
    <row r="6880" spans="1:3" x14ac:dyDescent="0.3">
      <c r="A6880" t="s">
        <v>210</v>
      </c>
      <c r="B6880" t="s">
        <v>454</v>
      </c>
      <c r="C6880">
        <v>0</v>
      </c>
    </row>
    <row r="6881" spans="1:3" x14ac:dyDescent="0.3">
      <c r="A6881" t="s">
        <v>212</v>
      </c>
      <c r="B6881" t="s">
        <v>454</v>
      </c>
      <c r="C6881">
        <v>0</v>
      </c>
    </row>
    <row r="6882" spans="1:3" x14ac:dyDescent="0.3">
      <c r="A6882" t="s">
        <v>214</v>
      </c>
      <c r="B6882" t="s">
        <v>454</v>
      </c>
      <c r="C6882">
        <v>0</v>
      </c>
    </row>
    <row r="6883" spans="1:3" x14ac:dyDescent="0.3">
      <c r="A6883" t="s">
        <v>216</v>
      </c>
      <c r="B6883" t="s">
        <v>454</v>
      </c>
      <c r="C6883">
        <v>0</v>
      </c>
    </row>
    <row r="6884" spans="1:3" x14ac:dyDescent="0.3">
      <c r="A6884" t="s">
        <v>68</v>
      </c>
      <c r="B6884" t="s">
        <v>454</v>
      </c>
      <c r="C6884">
        <v>0</v>
      </c>
    </row>
    <row r="6885" spans="1:3" x14ac:dyDescent="0.3">
      <c r="A6885" t="s">
        <v>69</v>
      </c>
      <c r="B6885" t="s">
        <v>454</v>
      </c>
      <c r="C6885">
        <v>0</v>
      </c>
    </row>
    <row r="6886" spans="1:3" x14ac:dyDescent="0.3">
      <c r="A6886" t="s">
        <v>223</v>
      </c>
      <c r="B6886" t="s">
        <v>454</v>
      </c>
      <c r="C6886">
        <v>0</v>
      </c>
    </row>
    <row r="6887" spans="1:3" x14ac:dyDescent="0.3">
      <c r="A6887" t="s">
        <v>225</v>
      </c>
      <c r="B6887" t="s">
        <v>454</v>
      </c>
      <c r="C6887">
        <v>0</v>
      </c>
    </row>
    <row r="6888" spans="1:3" x14ac:dyDescent="0.3">
      <c r="A6888" t="s">
        <v>28</v>
      </c>
      <c r="B6888" t="s">
        <v>454</v>
      </c>
      <c r="C6888">
        <v>0</v>
      </c>
    </row>
    <row r="6889" spans="1:3" x14ac:dyDescent="0.3">
      <c r="A6889" t="s">
        <v>229</v>
      </c>
      <c r="B6889" t="s">
        <v>454</v>
      </c>
      <c r="C6889">
        <v>0</v>
      </c>
    </row>
    <row r="6890" spans="1:3" x14ac:dyDescent="0.3">
      <c r="A6890" t="s">
        <v>231</v>
      </c>
      <c r="B6890" t="s">
        <v>454</v>
      </c>
      <c r="C6890">
        <v>0</v>
      </c>
    </row>
    <row r="6891" spans="1:3" x14ac:dyDescent="0.3">
      <c r="A6891" t="s">
        <v>233</v>
      </c>
      <c r="B6891" t="s">
        <v>454</v>
      </c>
      <c r="C6891">
        <v>0</v>
      </c>
    </row>
    <row r="6892" spans="1:3" x14ac:dyDescent="0.3">
      <c r="A6892" t="s">
        <v>237</v>
      </c>
      <c r="B6892" t="s">
        <v>454</v>
      </c>
      <c r="C6892">
        <v>0</v>
      </c>
    </row>
    <row r="6893" spans="1:3" x14ac:dyDescent="0.3">
      <c r="A6893" t="s">
        <v>239</v>
      </c>
      <c r="B6893" t="s">
        <v>454</v>
      </c>
      <c r="C6893">
        <v>0</v>
      </c>
    </row>
    <row r="6894" spans="1:3" x14ac:dyDescent="0.3">
      <c r="A6894" t="s">
        <v>241</v>
      </c>
      <c r="B6894" t="s">
        <v>454</v>
      </c>
      <c r="C6894">
        <v>0</v>
      </c>
    </row>
    <row r="6895" spans="1:3" x14ac:dyDescent="0.3">
      <c r="A6895" t="s">
        <v>243</v>
      </c>
      <c r="B6895" t="s">
        <v>454</v>
      </c>
      <c r="C6895">
        <v>0</v>
      </c>
    </row>
    <row r="6896" spans="1:3" x14ac:dyDescent="0.3">
      <c r="A6896" t="s">
        <v>67</v>
      </c>
      <c r="B6896" t="s">
        <v>454</v>
      </c>
      <c r="C6896">
        <v>0</v>
      </c>
    </row>
    <row r="6897" spans="1:3" x14ac:dyDescent="0.3">
      <c r="A6897" t="s">
        <v>250</v>
      </c>
      <c r="B6897" t="s">
        <v>454</v>
      </c>
      <c r="C6897">
        <v>0</v>
      </c>
    </row>
    <row r="6898" spans="1:3" x14ac:dyDescent="0.3">
      <c r="A6898" t="s">
        <v>119</v>
      </c>
      <c r="B6898" t="s">
        <v>458</v>
      </c>
      <c r="C6898">
        <v>0</v>
      </c>
    </row>
    <row r="6899" spans="1:3" x14ac:dyDescent="0.3">
      <c r="A6899" t="s">
        <v>125</v>
      </c>
      <c r="B6899" t="s">
        <v>458</v>
      </c>
      <c r="C6899">
        <v>0</v>
      </c>
    </row>
    <row r="6900" spans="1:3" x14ac:dyDescent="0.3">
      <c r="A6900" t="s">
        <v>130</v>
      </c>
      <c r="B6900" t="s">
        <v>458</v>
      </c>
      <c r="C6900">
        <v>0</v>
      </c>
    </row>
    <row r="6901" spans="1:3" x14ac:dyDescent="0.3">
      <c r="A6901" t="s">
        <v>134</v>
      </c>
      <c r="B6901" t="s">
        <v>458</v>
      </c>
      <c r="C6901">
        <v>0</v>
      </c>
    </row>
    <row r="6902" spans="1:3" x14ac:dyDescent="0.3">
      <c r="A6902" t="s">
        <v>136</v>
      </c>
      <c r="B6902" t="s">
        <v>458</v>
      </c>
      <c r="C6902">
        <v>0</v>
      </c>
    </row>
    <row r="6903" spans="1:3" x14ac:dyDescent="0.3">
      <c r="A6903" t="s">
        <v>140</v>
      </c>
      <c r="B6903" t="s">
        <v>458</v>
      </c>
      <c r="C6903">
        <v>0</v>
      </c>
    </row>
    <row r="6904" spans="1:3" x14ac:dyDescent="0.3">
      <c r="A6904" t="s">
        <v>142</v>
      </c>
      <c r="B6904" t="s">
        <v>458</v>
      </c>
      <c r="C6904">
        <v>0</v>
      </c>
    </row>
    <row r="6905" spans="1:3" x14ac:dyDescent="0.3">
      <c r="A6905" t="s">
        <v>144</v>
      </c>
      <c r="B6905" t="s">
        <v>458</v>
      </c>
      <c r="C6905">
        <v>0</v>
      </c>
    </row>
    <row r="6906" spans="1:3" x14ac:dyDescent="0.3">
      <c r="A6906" t="s">
        <v>146</v>
      </c>
      <c r="B6906" t="s">
        <v>458</v>
      </c>
      <c r="C6906">
        <v>0</v>
      </c>
    </row>
    <row r="6907" spans="1:3" x14ac:dyDescent="0.3">
      <c r="A6907" t="s">
        <v>148</v>
      </c>
      <c r="B6907" t="s">
        <v>458</v>
      </c>
      <c r="C6907">
        <v>0</v>
      </c>
    </row>
    <row r="6908" spans="1:3" x14ac:dyDescent="0.3">
      <c r="A6908" t="s">
        <v>150</v>
      </c>
      <c r="B6908" t="s">
        <v>458</v>
      </c>
      <c r="C6908">
        <v>0</v>
      </c>
    </row>
    <row r="6909" spans="1:3" x14ac:dyDescent="0.3">
      <c r="A6909" t="s">
        <v>152</v>
      </c>
      <c r="B6909" t="s">
        <v>458</v>
      </c>
      <c r="C6909">
        <v>0</v>
      </c>
    </row>
    <row r="6910" spans="1:3" x14ac:dyDescent="0.3">
      <c r="A6910" t="s">
        <v>154</v>
      </c>
      <c r="B6910" t="s">
        <v>458</v>
      </c>
      <c r="C6910">
        <v>0</v>
      </c>
    </row>
    <row r="6911" spans="1:3" x14ac:dyDescent="0.3">
      <c r="A6911" t="s">
        <v>156</v>
      </c>
      <c r="B6911" t="s">
        <v>458</v>
      </c>
      <c r="C6911">
        <v>0</v>
      </c>
    </row>
    <row r="6912" spans="1:3" x14ac:dyDescent="0.3">
      <c r="A6912" t="s">
        <v>159</v>
      </c>
      <c r="B6912" t="s">
        <v>458</v>
      </c>
      <c r="C6912">
        <v>0</v>
      </c>
    </row>
    <row r="6913" spans="1:3" x14ac:dyDescent="0.3">
      <c r="A6913" t="s">
        <v>161</v>
      </c>
      <c r="B6913" t="s">
        <v>458</v>
      </c>
      <c r="C6913">
        <v>0</v>
      </c>
    </row>
    <row r="6914" spans="1:3" x14ac:dyDescent="0.3">
      <c r="A6914" t="s">
        <v>163</v>
      </c>
      <c r="B6914" t="s">
        <v>458</v>
      </c>
      <c r="C6914">
        <v>0</v>
      </c>
    </row>
    <row r="6915" spans="1:3" x14ac:dyDescent="0.3">
      <c r="A6915" t="s">
        <v>165</v>
      </c>
      <c r="B6915" t="s">
        <v>458</v>
      </c>
      <c r="C6915">
        <v>0</v>
      </c>
    </row>
    <row r="6916" spans="1:3" x14ac:dyDescent="0.3">
      <c r="A6916" t="s">
        <v>167</v>
      </c>
      <c r="B6916" t="s">
        <v>458</v>
      </c>
      <c r="C6916">
        <v>0</v>
      </c>
    </row>
    <row r="6917" spans="1:3" x14ac:dyDescent="0.3">
      <c r="A6917" t="s">
        <v>169</v>
      </c>
      <c r="B6917" t="s">
        <v>458</v>
      </c>
      <c r="C6917">
        <v>0</v>
      </c>
    </row>
    <row r="6918" spans="1:3" x14ac:dyDescent="0.3">
      <c r="A6918" t="s">
        <v>24</v>
      </c>
      <c r="B6918" t="s">
        <v>458</v>
      </c>
      <c r="C6918">
        <v>0</v>
      </c>
    </row>
    <row r="6919" spans="1:3" x14ac:dyDescent="0.3">
      <c r="A6919" t="s">
        <v>175</v>
      </c>
      <c r="B6919" t="s">
        <v>458</v>
      </c>
      <c r="C6919">
        <v>0</v>
      </c>
    </row>
    <row r="6920" spans="1:3" x14ac:dyDescent="0.3">
      <c r="A6920" t="s">
        <v>179</v>
      </c>
      <c r="B6920" t="s">
        <v>458</v>
      </c>
      <c r="C6920">
        <v>0</v>
      </c>
    </row>
    <row r="6921" spans="1:3" x14ac:dyDescent="0.3">
      <c r="A6921" t="s">
        <v>181</v>
      </c>
      <c r="B6921" t="s">
        <v>458</v>
      </c>
      <c r="C6921">
        <v>0</v>
      </c>
    </row>
    <row r="6922" spans="1:3" x14ac:dyDescent="0.3">
      <c r="A6922" t="s">
        <v>183</v>
      </c>
      <c r="B6922" t="s">
        <v>458</v>
      </c>
      <c r="C6922">
        <v>0</v>
      </c>
    </row>
    <row r="6923" spans="1:3" x14ac:dyDescent="0.3">
      <c r="A6923" t="s">
        <v>185</v>
      </c>
      <c r="B6923" t="s">
        <v>458</v>
      </c>
      <c r="C6923">
        <v>0</v>
      </c>
    </row>
    <row r="6924" spans="1:3" x14ac:dyDescent="0.3">
      <c r="A6924" t="s">
        <v>187</v>
      </c>
      <c r="B6924" t="s">
        <v>458</v>
      </c>
      <c r="C6924">
        <v>0</v>
      </c>
    </row>
    <row r="6925" spans="1:3" x14ac:dyDescent="0.3">
      <c r="A6925" t="s">
        <v>189</v>
      </c>
      <c r="B6925" t="s">
        <v>458</v>
      </c>
      <c r="C6925">
        <v>0</v>
      </c>
    </row>
    <row r="6926" spans="1:3" x14ac:dyDescent="0.3">
      <c r="A6926" t="s">
        <v>195</v>
      </c>
      <c r="B6926" t="s">
        <v>458</v>
      </c>
      <c r="C6926">
        <v>0</v>
      </c>
    </row>
    <row r="6927" spans="1:3" x14ac:dyDescent="0.3">
      <c r="A6927" t="s">
        <v>197</v>
      </c>
      <c r="B6927" t="s">
        <v>458</v>
      </c>
      <c r="C6927">
        <v>0</v>
      </c>
    </row>
    <row r="6928" spans="1:3" x14ac:dyDescent="0.3">
      <c r="A6928" t="s">
        <v>199</v>
      </c>
      <c r="B6928" t="s">
        <v>458</v>
      </c>
      <c r="C6928">
        <v>0</v>
      </c>
    </row>
    <row r="6929" spans="1:3" x14ac:dyDescent="0.3">
      <c r="A6929" t="s">
        <v>201</v>
      </c>
      <c r="B6929" t="s">
        <v>458</v>
      </c>
      <c r="C6929">
        <v>0</v>
      </c>
    </row>
    <row r="6930" spans="1:3" x14ac:dyDescent="0.3">
      <c r="A6930" t="s">
        <v>203</v>
      </c>
      <c r="B6930" t="s">
        <v>458</v>
      </c>
      <c r="C6930">
        <v>0</v>
      </c>
    </row>
    <row r="6931" spans="1:3" x14ac:dyDescent="0.3">
      <c r="A6931" t="s">
        <v>205</v>
      </c>
      <c r="B6931" t="s">
        <v>458</v>
      </c>
      <c r="C6931">
        <v>0</v>
      </c>
    </row>
    <row r="6932" spans="1:3" x14ac:dyDescent="0.3">
      <c r="A6932" t="s">
        <v>210</v>
      </c>
      <c r="B6932" t="s">
        <v>458</v>
      </c>
      <c r="C6932">
        <v>0</v>
      </c>
    </row>
    <row r="6933" spans="1:3" x14ac:dyDescent="0.3">
      <c r="A6933" t="s">
        <v>212</v>
      </c>
      <c r="B6933" t="s">
        <v>458</v>
      </c>
      <c r="C6933">
        <v>0</v>
      </c>
    </row>
    <row r="6934" spans="1:3" x14ac:dyDescent="0.3">
      <c r="A6934" t="s">
        <v>214</v>
      </c>
      <c r="B6934" t="s">
        <v>458</v>
      </c>
      <c r="C6934">
        <v>0</v>
      </c>
    </row>
    <row r="6935" spans="1:3" x14ac:dyDescent="0.3">
      <c r="A6935" t="s">
        <v>216</v>
      </c>
      <c r="B6935" t="s">
        <v>458</v>
      </c>
      <c r="C6935">
        <v>0</v>
      </c>
    </row>
    <row r="6936" spans="1:3" x14ac:dyDescent="0.3">
      <c r="A6936" t="s">
        <v>68</v>
      </c>
      <c r="B6936" t="s">
        <v>458</v>
      </c>
      <c r="C6936">
        <v>0</v>
      </c>
    </row>
    <row r="6937" spans="1:3" x14ac:dyDescent="0.3">
      <c r="A6937" t="s">
        <v>69</v>
      </c>
      <c r="B6937" t="s">
        <v>458</v>
      </c>
      <c r="C6937">
        <v>0</v>
      </c>
    </row>
    <row r="6938" spans="1:3" x14ac:dyDescent="0.3">
      <c r="A6938" t="s">
        <v>223</v>
      </c>
      <c r="B6938" t="s">
        <v>458</v>
      </c>
      <c r="C6938">
        <v>0</v>
      </c>
    </row>
    <row r="6939" spans="1:3" x14ac:dyDescent="0.3">
      <c r="A6939" t="s">
        <v>28</v>
      </c>
      <c r="B6939" t="s">
        <v>458</v>
      </c>
      <c r="C6939">
        <v>0</v>
      </c>
    </row>
    <row r="6940" spans="1:3" x14ac:dyDescent="0.3">
      <c r="A6940" t="s">
        <v>229</v>
      </c>
      <c r="B6940" t="s">
        <v>458</v>
      </c>
      <c r="C6940">
        <v>0</v>
      </c>
    </row>
    <row r="6941" spans="1:3" x14ac:dyDescent="0.3">
      <c r="A6941" t="s">
        <v>231</v>
      </c>
      <c r="B6941" t="s">
        <v>458</v>
      </c>
      <c r="C6941">
        <v>0</v>
      </c>
    </row>
    <row r="6942" spans="1:3" x14ac:dyDescent="0.3">
      <c r="A6942" t="s">
        <v>233</v>
      </c>
      <c r="B6942" t="s">
        <v>458</v>
      </c>
      <c r="C6942">
        <v>0</v>
      </c>
    </row>
    <row r="6943" spans="1:3" x14ac:dyDescent="0.3">
      <c r="A6943" t="s">
        <v>237</v>
      </c>
      <c r="B6943" t="s">
        <v>458</v>
      </c>
      <c r="C6943">
        <v>0</v>
      </c>
    </row>
    <row r="6944" spans="1:3" x14ac:dyDescent="0.3">
      <c r="A6944" t="s">
        <v>239</v>
      </c>
      <c r="B6944" t="s">
        <v>458</v>
      </c>
      <c r="C6944">
        <v>0</v>
      </c>
    </row>
    <row r="6945" spans="1:3" x14ac:dyDescent="0.3">
      <c r="A6945" t="s">
        <v>241</v>
      </c>
      <c r="B6945" t="s">
        <v>458</v>
      </c>
      <c r="C6945">
        <v>0</v>
      </c>
    </row>
    <row r="6946" spans="1:3" x14ac:dyDescent="0.3">
      <c r="A6946" t="s">
        <v>243</v>
      </c>
      <c r="B6946" t="s">
        <v>458</v>
      </c>
      <c r="C6946">
        <v>0</v>
      </c>
    </row>
    <row r="6947" spans="1:3" x14ac:dyDescent="0.3">
      <c r="A6947" t="s">
        <v>67</v>
      </c>
      <c r="B6947" t="s">
        <v>458</v>
      </c>
      <c r="C6947">
        <v>0</v>
      </c>
    </row>
    <row r="6948" spans="1:3" x14ac:dyDescent="0.3">
      <c r="A6948" t="s">
        <v>250</v>
      </c>
      <c r="B6948" t="s">
        <v>458</v>
      </c>
      <c r="C6948">
        <v>0</v>
      </c>
    </row>
    <row r="6949" spans="1:3" x14ac:dyDescent="0.3">
      <c r="A6949" t="s">
        <v>119</v>
      </c>
      <c r="B6949" t="s">
        <v>460</v>
      </c>
      <c r="C6949">
        <v>0</v>
      </c>
    </row>
    <row r="6950" spans="1:3" x14ac:dyDescent="0.3">
      <c r="A6950" t="s">
        <v>125</v>
      </c>
      <c r="B6950" t="s">
        <v>460</v>
      </c>
      <c r="C6950">
        <v>0</v>
      </c>
    </row>
    <row r="6951" spans="1:3" x14ac:dyDescent="0.3">
      <c r="A6951" t="s">
        <v>130</v>
      </c>
      <c r="B6951" t="s">
        <v>460</v>
      </c>
      <c r="C6951">
        <v>0</v>
      </c>
    </row>
    <row r="6952" spans="1:3" x14ac:dyDescent="0.3">
      <c r="A6952" t="s">
        <v>134</v>
      </c>
      <c r="B6952" t="s">
        <v>460</v>
      </c>
      <c r="C6952">
        <v>0</v>
      </c>
    </row>
    <row r="6953" spans="1:3" x14ac:dyDescent="0.3">
      <c r="A6953" t="s">
        <v>136</v>
      </c>
      <c r="B6953" t="s">
        <v>460</v>
      </c>
      <c r="C6953">
        <v>0</v>
      </c>
    </row>
    <row r="6954" spans="1:3" x14ac:dyDescent="0.3">
      <c r="A6954" t="s">
        <v>140</v>
      </c>
      <c r="B6954" t="s">
        <v>460</v>
      </c>
      <c r="C6954">
        <v>0</v>
      </c>
    </row>
    <row r="6955" spans="1:3" x14ac:dyDescent="0.3">
      <c r="A6955" t="s">
        <v>142</v>
      </c>
      <c r="B6955" t="s">
        <v>460</v>
      </c>
      <c r="C6955">
        <v>0</v>
      </c>
    </row>
    <row r="6956" spans="1:3" x14ac:dyDescent="0.3">
      <c r="A6956" t="s">
        <v>144</v>
      </c>
      <c r="B6956" t="s">
        <v>460</v>
      </c>
      <c r="C6956">
        <v>0</v>
      </c>
    </row>
    <row r="6957" spans="1:3" x14ac:dyDescent="0.3">
      <c r="A6957" t="s">
        <v>146</v>
      </c>
      <c r="B6957" t="s">
        <v>460</v>
      </c>
      <c r="C6957">
        <v>0</v>
      </c>
    </row>
    <row r="6958" spans="1:3" x14ac:dyDescent="0.3">
      <c r="A6958" t="s">
        <v>148</v>
      </c>
      <c r="B6958" t="s">
        <v>460</v>
      </c>
      <c r="C6958">
        <v>0</v>
      </c>
    </row>
    <row r="6959" spans="1:3" x14ac:dyDescent="0.3">
      <c r="A6959" t="s">
        <v>150</v>
      </c>
      <c r="B6959" t="s">
        <v>460</v>
      </c>
      <c r="C6959">
        <v>0</v>
      </c>
    </row>
    <row r="6960" spans="1:3" x14ac:dyDescent="0.3">
      <c r="A6960" t="s">
        <v>152</v>
      </c>
      <c r="B6960" t="s">
        <v>460</v>
      </c>
      <c r="C6960">
        <v>0</v>
      </c>
    </row>
    <row r="6961" spans="1:3" x14ac:dyDescent="0.3">
      <c r="A6961" t="s">
        <v>154</v>
      </c>
      <c r="B6961" t="s">
        <v>460</v>
      </c>
      <c r="C6961">
        <v>0</v>
      </c>
    </row>
    <row r="6962" spans="1:3" x14ac:dyDescent="0.3">
      <c r="A6962" t="s">
        <v>156</v>
      </c>
      <c r="B6962" t="s">
        <v>460</v>
      </c>
      <c r="C6962">
        <v>0</v>
      </c>
    </row>
    <row r="6963" spans="1:3" x14ac:dyDescent="0.3">
      <c r="A6963" t="s">
        <v>159</v>
      </c>
      <c r="B6963" t="s">
        <v>460</v>
      </c>
      <c r="C6963">
        <v>0</v>
      </c>
    </row>
    <row r="6964" spans="1:3" x14ac:dyDescent="0.3">
      <c r="A6964" t="s">
        <v>161</v>
      </c>
      <c r="B6964" t="s">
        <v>460</v>
      </c>
      <c r="C6964">
        <v>0</v>
      </c>
    </row>
    <row r="6965" spans="1:3" x14ac:dyDescent="0.3">
      <c r="A6965" t="s">
        <v>163</v>
      </c>
      <c r="B6965" t="s">
        <v>460</v>
      </c>
      <c r="C6965">
        <v>0</v>
      </c>
    </row>
    <row r="6966" spans="1:3" x14ac:dyDescent="0.3">
      <c r="A6966" t="s">
        <v>165</v>
      </c>
      <c r="B6966" t="s">
        <v>460</v>
      </c>
      <c r="C6966">
        <v>0</v>
      </c>
    </row>
    <row r="6967" spans="1:3" x14ac:dyDescent="0.3">
      <c r="A6967" t="s">
        <v>167</v>
      </c>
      <c r="B6967" t="s">
        <v>460</v>
      </c>
      <c r="C6967">
        <v>0</v>
      </c>
    </row>
    <row r="6968" spans="1:3" x14ac:dyDescent="0.3">
      <c r="A6968" t="s">
        <v>169</v>
      </c>
      <c r="B6968" t="s">
        <v>460</v>
      </c>
      <c r="C6968">
        <v>0</v>
      </c>
    </row>
    <row r="6969" spans="1:3" x14ac:dyDescent="0.3">
      <c r="A6969" t="s">
        <v>24</v>
      </c>
      <c r="B6969" t="s">
        <v>460</v>
      </c>
      <c r="C6969">
        <v>0</v>
      </c>
    </row>
    <row r="6970" spans="1:3" x14ac:dyDescent="0.3">
      <c r="A6970" t="s">
        <v>175</v>
      </c>
      <c r="B6970" t="s">
        <v>460</v>
      </c>
      <c r="C6970">
        <v>0</v>
      </c>
    </row>
    <row r="6971" spans="1:3" x14ac:dyDescent="0.3">
      <c r="A6971" t="s">
        <v>179</v>
      </c>
      <c r="B6971" t="s">
        <v>460</v>
      </c>
      <c r="C6971">
        <v>0</v>
      </c>
    </row>
    <row r="6972" spans="1:3" x14ac:dyDescent="0.3">
      <c r="A6972" t="s">
        <v>181</v>
      </c>
      <c r="B6972" t="s">
        <v>460</v>
      </c>
      <c r="C6972">
        <v>0</v>
      </c>
    </row>
    <row r="6973" spans="1:3" x14ac:dyDescent="0.3">
      <c r="A6973" t="s">
        <v>183</v>
      </c>
      <c r="B6973" t="s">
        <v>460</v>
      </c>
      <c r="C6973">
        <v>0</v>
      </c>
    </row>
    <row r="6974" spans="1:3" x14ac:dyDescent="0.3">
      <c r="A6974" t="s">
        <v>185</v>
      </c>
      <c r="B6974" t="s">
        <v>460</v>
      </c>
      <c r="C6974">
        <v>0</v>
      </c>
    </row>
    <row r="6975" spans="1:3" x14ac:dyDescent="0.3">
      <c r="A6975" t="s">
        <v>187</v>
      </c>
      <c r="B6975" t="s">
        <v>460</v>
      </c>
      <c r="C6975">
        <v>0</v>
      </c>
    </row>
    <row r="6976" spans="1:3" x14ac:dyDescent="0.3">
      <c r="A6976" t="s">
        <v>189</v>
      </c>
      <c r="B6976" t="s">
        <v>460</v>
      </c>
      <c r="C6976">
        <v>0</v>
      </c>
    </row>
    <row r="6977" spans="1:3" x14ac:dyDescent="0.3">
      <c r="A6977" t="s">
        <v>195</v>
      </c>
      <c r="B6977" t="s">
        <v>460</v>
      </c>
      <c r="C6977">
        <v>0</v>
      </c>
    </row>
    <row r="6978" spans="1:3" x14ac:dyDescent="0.3">
      <c r="A6978" t="s">
        <v>197</v>
      </c>
      <c r="B6978" t="s">
        <v>460</v>
      </c>
      <c r="C6978">
        <v>0</v>
      </c>
    </row>
    <row r="6979" spans="1:3" x14ac:dyDescent="0.3">
      <c r="A6979" t="s">
        <v>199</v>
      </c>
      <c r="B6979" t="s">
        <v>460</v>
      </c>
      <c r="C6979">
        <v>0</v>
      </c>
    </row>
    <row r="6980" spans="1:3" x14ac:dyDescent="0.3">
      <c r="A6980" t="s">
        <v>201</v>
      </c>
      <c r="B6980" t="s">
        <v>460</v>
      </c>
      <c r="C6980">
        <v>0</v>
      </c>
    </row>
    <row r="6981" spans="1:3" x14ac:dyDescent="0.3">
      <c r="A6981" t="s">
        <v>203</v>
      </c>
      <c r="B6981" t="s">
        <v>460</v>
      </c>
      <c r="C6981">
        <v>0</v>
      </c>
    </row>
    <row r="6982" spans="1:3" x14ac:dyDescent="0.3">
      <c r="A6982" t="s">
        <v>205</v>
      </c>
      <c r="B6982" t="s">
        <v>460</v>
      </c>
      <c r="C6982">
        <v>0</v>
      </c>
    </row>
    <row r="6983" spans="1:3" x14ac:dyDescent="0.3">
      <c r="A6983" t="s">
        <v>210</v>
      </c>
      <c r="B6983" t="s">
        <v>460</v>
      </c>
      <c r="C6983">
        <v>0</v>
      </c>
    </row>
    <row r="6984" spans="1:3" x14ac:dyDescent="0.3">
      <c r="A6984" t="s">
        <v>212</v>
      </c>
      <c r="B6984" t="s">
        <v>460</v>
      </c>
      <c r="C6984">
        <v>0</v>
      </c>
    </row>
    <row r="6985" spans="1:3" x14ac:dyDescent="0.3">
      <c r="A6985" t="s">
        <v>214</v>
      </c>
      <c r="B6985" t="s">
        <v>460</v>
      </c>
      <c r="C6985">
        <v>0</v>
      </c>
    </row>
    <row r="6986" spans="1:3" x14ac:dyDescent="0.3">
      <c r="A6986" t="s">
        <v>216</v>
      </c>
      <c r="B6986" t="s">
        <v>460</v>
      </c>
      <c r="C6986">
        <v>0</v>
      </c>
    </row>
    <row r="6987" spans="1:3" x14ac:dyDescent="0.3">
      <c r="A6987" t="s">
        <v>68</v>
      </c>
      <c r="B6987" t="s">
        <v>460</v>
      </c>
      <c r="C6987">
        <v>0</v>
      </c>
    </row>
    <row r="6988" spans="1:3" x14ac:dyDescent="0.3">
      <c r="A6988" t="s">
        <v>69</v>
      </c>
      <c r="B6988" t="s">
        <v>460</v>
      </c>
      <c r="C6988">
        <v>0</v>
      </c>
    </row>
    <row r="6989" spans="1:3" x14ac:dyDescent="0.3">
      <c r="A6989" t="s">
        <v>223</v>
      </c>
      <c r="B6989" t="s">
        <v>460</v>
      </c>
      <c r="C6989">
        <v>0</v>
      </c>
    </row>
    <row r="6990" spans="1:3" x14ac:dyDescent="0.3">
      <c r="A6990" t="s">
        <v>28</v>
      </c>
      <c r="B6990" t="s">
        <v>460</v>
      </c>
      <c r="C6990">
        <v>0</v>
      </c>
    </row>
    <row r="6991" spans="1:3" x14ac:dyDescent="0.3">
      <c r="A6991" t="s">
        <v>229</v>
      </c>
      <c r="B6991" t="s">
        <v>460</v>
      </c>
      <c r="C6991">
        <v>0</v>
      </c>
    </row>
    <row r="6992" spans="1:3" x14ac:dyDescent="0.3">
      <c r="A6992" t="s">
        <v>231</v>
      </c>
      <c r="B6992" t="s">
        <v>460</v>
      </c>
      <c r="C6992">
        <v>0</v>
      </c>
    </row>
    <row r="6993" spans="1:3" x14ac:dyDescent="0.3">
      <c r="A6993" t="s">
        <v>233</v>
      </c>
      <c r="B6993" t="s">
        <v>460</v>
      </c>
      <c r="C6993">
        <v>0</v>
      </c>
    </row>
    <row r="6994" spans="1:3" x14ac:dyDescent="0.3">
      <c r="A6994" t="s">
        <v>237</v>
      </c>
      <c r="B6994" t="s">
        <v>460</v>
      </c>
      <c r="C6994">
        <v>0</v>
      </c>
    </row>
    <row r="6995" spans="1:3" x14ac:dyDescent="0.3">
      <c r="A6995" t="s">
        <v>239</v>
      </c>
      <c r="B6995" t="s">
        <v>460</v>
      </c>
      <c r="C6995">
        <v>0</v>
      </c>
    </row>
    <row r="6996" spans="1:3" x14ac:dyDescent="0.3">
      <c r="A6996" t="s">
        <v>241</v>
      </c>
      <c r="B6996" t="s">
        <v>460</v>
      </c>
      <c r="C6996">
        <v>0</v>
      </c>
    </row>
    <row r="6997" spans="1:3" x14ac:dyDescent="0.3">
      <c r="A6997" t="s">
        <v>243</v>
      </c>
      <c r="B6997" t="s">
        <v>460</v>
      </c>
      <c r="C6997">
        <v>0</v>
      </c>
    </row>
    <row r="6998" spans="1:3" x14ac:dyDescent="0.3">
      <c r="A6998" t="s">
        <v>67</v>
      </c>
      <c r="B6998" t="s">
        <v>460</v>
      </c>
      <c r="C6998">
        <v>0</v>
      </c>
    </row>
    <row r="6999" spans="1:3" x14ac:dyDescent="0.3">
      <c r="A6999" t="s">
        <v>250</v>
      </c>
      <c r="B6999" t="s">
        <v>460</v>
      </c>
      <c r="C6999">
        <v>0</v>
      </c>
    </row>
    <row r="7000" spans="1:3" x14ac:dyDescent="0.3">
      <c r="A7000" t="s">
        <v>119</v>
      </c>
      <c r="B7000" t="s">
        <v>462</v>
      </c>
      <c r="C7000">
        <v>0</v>
      </c>
    </row>
    <row r="7001" spans="1:3" x14ac:dyDescent="0.3">
      <c r="A7001" t="s">
        <v>125</v>
      </c>
      <c r="B7001" t="s">
        <v>462</v>
      </c>
      <c r="C7001">
        <v>0</v>
      </c>
    </row>
    <row r="7002" spans="1:3" x14ac:dyDescent="0.3">
      <c r="A7002" t="s">
        <v>130</v>
      </c>
      <c r="B7002" t="s">
        <v>462</v>
      </c>
      <c r="C7002">
        <v>0</v>
      </c>
    </row>
    <row r="7003" spans="1:3" x14ac:dyDescent="0.3">
      <c r="A7003" t="s">
        <v>134</v>
      </c>
      <c r="B7003" t="s">
        <v>462</v>
      </c>
      <c r="C7003">
        <v>0</v>
      </c>
    </row>
    <row r="7004" spans="1:3" x14ac:dyDescent="0.3">
      <c r="A7004" t="s">
        <v>136</v>
      </c>
      <c r="B7004" t="s">
        <v>462</v>
      </c>
      <c r="C7004">
        <v>0</v>
      </c>
    </row>
    <row r="7005" spans="1:3" x14ac:dyDescent="0.3">
      <c r="A7005" t="s">
        <v>140</v>
      </c>
      <c r="B7005" t="s">
        <v>462</v>
      </c>
      <c r="C7005">
        <v>0</v>
      </c>
    </row>
    <row r="7006" spans="1:3" x14ac:dyDescent="0.3">
      <c r="A7006" t="s">
        <v>142</v>
      </c>
      <c r="B7006" t="s">
        <v>462</v>
      </c>
      <c r="C7006">
        <v>0</v>
      </c>
    </row>
    <row r="7007" spans="1:3" x14ac:dyDescent="0.3">
      <c r="A7007" t="s">
        <v>144</v>
      </c>
      <c r="B7007" t="s">
        <v>462</v>
      </c>
      <c r="C7007">
        <v>0</v>
      </c>
    </row>
    <row r="7008" spans="1:3" x14ac:dyDescent="0.3">
      <c r="A7008" t="s">
        <v>146</v>
      </c>
      <c r="B7008" t="s">
        <v>462</v>
      </c>
      <c r="C7008">
        <v>0</v>
      </c>
    </row>
    <row r="7009" spans="1:3" x14ac:dyDescent="0.3">
      <c r="A7009" t="s">
        <v>148</v>
      </c>
      <c r="B7009" t="s">
        <v>462</v>
      </c>
      <c r="C7009">
        <v>0</v>
      </c>
    </row>
    <row r="7010" spans="1:3" x14ac:dyDescent="0.3">
      <c r="A7010" t="s">
        <v>150</v>
      </c>
      <c r="B7010" t="s">
        <v>462</v>
      </c>
      <c r="C7010">
        <v>0</v>
      </c>
    </row>
    <row r="7011" spans="1:3" x14ac:dyDescent="0.3">
      <c r="A7011" t="s">
        <v>152</v>
      </c>
      <c r="B7011" t="s">
        <v>462</v>
      </c>
      <c r="C7011">
        <v>0</v>
      </c>
    </row>
    <row r="7012" spans="1:3" x14ac:dyDescent="0.3">
      <c r="A7012" t="s">
        <v>154</v>
      </c>
      <c r="B7012" t="s">
        <v>462</v>
      </c>
      <c r="C7012">
        <v>0</v>
      </c>
    </row>
    <row r="7013" spans="1:3" x14ac:dyDescent="0.3">
      <c r="A7013" t="s">
        <v>156</v>
      </c>
      <c r="B7013" t="s">
        <v>462</v>
      </c>
      <c r="C7013">
        <v>0</v>
      </c>
    </row>
    <row r="7014" spans="1:3" x14ac:dyDescent="0.3">
      <c r="A7014" t="s">
        <v>159</v>
      </c>
      <c r="B7014" t="s">
        <v>462</v>
      </c>
      <c r="C7014">
        <v>0</v>
      </c>
    </row>
    <row r="7015" spans="1:3" x14ac:dyDescent="0.3">
      <c r="A7015" t="s">
        <v>161</v>
      </c>
      <c r="B7015" t="s">
        <v>462</v>
      </c>
      <c r="C7015">
        <v>0</v>
      </c>
    </row>
    <row r="7016" spans="1:3" x14ac:dyDescent="0.3">
      <c r="A7016" t="s">
        <v>163</v>
      </c>
      <c r="B7016" t="s">
        <v>462</v>
      </c>
      <c r="C7016">
        <v>0</v>
      </c>
    </row>
    <row r="7017" spans="1:3" x14ac:dyDescent="0.3">
      <c r="A7017" t="s">
        <v>165</v>
      </c>
      <c r="B7017" t="s">
        <v>462</v>
      </c>
      <c r="C7017">
        <v>0</v>
      </c>
    </row>
    <row r="7018" spans="1:3" x14ac:dyDescent="0.3">
      <c r="A7018" t="s">
        <v>167</v>
      </c>
      <c r="B7018" t="s">
        <v>462</v>
      </c>
      <c r="C7018">
        <v>0</v>
      </c>
    </row>
    <row r="7019" spans="1:3" x14ac:dyDescent="0.3">
      <c r="A7019" t="s">
        <v>169</v>
      </c>
      <c r="B7019" t="s">
        <v>462</v>
      </c>
      <c r="C7019">
        <v>0</v>
      </c>
    </row>
    <row r="7020" spans="1:3" x14ac:dyDescent="0.3">
      <c r="A7020" t="s">
        <v>24</v>
      </c>
      <c r="B7020" t="s">
        <v>462</v>
      </c>
      <c r="C7020">
        <v>0</v>
      </c>
    </row>
    <row r="7021" spans="1:3" x14ac:dyDescent="0.3">
      <c r="A7021" t="s">
        <v>175</v>
      </c>
      <c r="B7021" t="s">
        <v>462</v>
      </c>
      <c r="C7021">
        <v>0</v>
      </c>
    </row>
    <row r="7022" spans="1:3" x14ac:dyDescent="0.3">
      <c r="A7022" t="s">
        <v>179</v>
      </c>
      <c r="B7022" t="s">
        <v>462</v>
      </c>
      <c r="C7022">
        <v>0</v>
      </c>
    </row>
    <row r="7023" spans="1:3" x14ac:dyDescent="0.3">
      <c r="A7023" t="s">
        <v>181</v>
      </c>
      <c r="B7023" t="s">
        <v>462</v>
      </c>
      <c r="C7023">
        <v>0</v>
      </c>
    </row>
    <row r="7024" spans="1:3" x14ac:dyDescent="0.3">
      <c r="A7024" t="s">
        <v>183</v>
      </c>
      <c r="B7024" t="s">
        <v>462</v>
      </c>
      <c r="C7024">
        <v>0</v>
      </c>
    </row>
    <row r="7025" spans="1:3" x14ac:dyDescent="0.3">
      <c r="A7025" t="s">
        <v>185</v>
      </c>
      <c r="B7025" t="s">
        <v>462</v>
      </c>
      <c r="C7025">
        <v>0</v>
      </c>
    </row>
    <row r="7026" spans="1:3" x14ac:dyDescent="0.3">
      <c r="A7026" t="s">
        <v>187</v>
      </c>
      <c r="B7026" t="s">
        <v>462</v>
      </c>
      <c r="C7026">
        <v>0</v>
      </c>
    </row>
    <row r="7027" spans="1:3" x14ac:dyDescent="0.3">
      <c r="A7027" t="s">
        <v>189</v>
      </c>
      <c r="B7027" t="s">
        <v>462</v>
      </c>
      <c r="C7027">
        <v>0</v>
      </c>
    </row>
    <row r="7028" spans="1:3" x14ac:dyDescent="0.3">
      <c r="A7028" t="s">
        <v>195</v>
      </c>
      <c r="B7028" t="s">
        <v>462</v>
      </c>
      <c r="C7028">
        <v>0</v>
      </c>
    </row>
    <row r="7029" spans="1:3" x14ac:dyDescent="0.3">
      <c r="A7029" t="s">
        <v>197</v>
      </c>
      <c r="B7029" t="s">
        <v>462</v>
      </c>
      <c r="C7029">
        <v>0</v>
      </c>
    </row>
    <row r="7030" spans="1:3" x14ac:dyDescent="0.3">
      <c r="A7030" t="s">
        <v>199</v>
      </c>
      <c r="B7030" t="s">
        <v>462</v>
      </c>
      <c r="C7030">
        <v>0</v>
      </c>
    </row>
    <row r="7031" spans="1:3" x14ac:dyDescent="0.3">
      <c r="A7031" t="s">
        <v>201</v>
      </c>
      <c r="B7031" t="s">
        <v>462</v>
      </c>
      <c r="C7031">
        <v>0</v>
      </c>
    </row>
    <row r="7032" spans="1:3" x14ac:dyDescent="0.3">
      <c r="A7032" t="s">
        <v>203</v>
      </c>
      <c r="B7032" t="s">
        <v>462</v>
      </c>
      <c r="C7032">
        <v>0</v>
      </c>
    </row>
    <row r="7033" spans="1:3" x14ac:dyDescent="0.3">
      <c r="A7033" t="s">
        <v>205</v>
      </c>
      <c r="B7033" t="s">
        <v>462</v>
      </c>
      <c r="C7033">
        <v>0</v>
      </c>
    </row>
    <row r="7034" spans="1:3" x14ac:dyDescent="0.3">
      <c r="A7034" t="s">
        <v>210</v>
      </c>
      <c r="B7034" t="s">
        <v>462</v>
      </c>
      <c r="C7034">
        <v>0</v>
      </c>
    </row>
    <row r="7035" spans="1:3" x14ac:dyDescent="0.3">
      <c r="A7035" t="s">
        <v>212</v>
      </c>
      <c r="B7035" t="s">
        <v>462</v>
      </c>
      <c r="C7035">
        <v>0</v>
      </c>
    </row>
    <row r="7036" spans="1:3" x14ac:dyDescent="0.3">
      <c r="A7036" t="s">
        <v>214</v>
      </c>
      <c r="B7036" t="s">
        <v>462</v>
      </c>
      <c r="C7036">
        <v>0</v>
      </c>
    </row>
    <row r="7037" spans="1:3" x14ac:dyDescent="0.3">
      <c r="A7037" t="s">
        <v>216</v>
      </c>
      <c r="B7037" t="s">
        <v>462</v>
      </c>
      <c r="C7037">
        <v>0</v>
      </c>
    </row>
    <row r="7038" spans="1:3" x14ac:dyDescent="0.3">
      <c r="A7038" t="s">
        <v>68</v>
      </c>
      <c r="B7038" t="s">
        <v>462</v>
      </c>
      <c r="C7038">
        <v>0</v>
      </c>
    </row>
    <row r="7039" spans="1:3" x14ac:dyDescent="0.3">
      <c r="A7039" t="s">
        <v>69</v>
      </c>
      <c r="B7039" t="s">
        <v>462</v>
      </c>
      <c r="C7039">
        <v>0</v>
      </c>
    </row>
    <row r="7040" spans="1:3" x14ac:dyDescent="0.3">
      <c r="A7040" t="s">
        <v>223</v>
      </c>
      <c r="B7040" t="s">
        <v>462</v>
      </c>
      <c r="C7040">
        <v>0</v>
      </c>
    </row>
    <row r="7041" spans="1:3" x14ac:dyDescent="0.3">
      <c r="A7041" t="s">
        <v>28</v>
      </c>
      <c r="B7041" t="s">
        <v>462</v>
      </c>
      <c r="C7041">
        <v>0</v>
      </c>
    </row>
    <row r="7042" spans="1:3" x14ac:dyDescent="0.3">
      <c r="A7042" t="s">
        <v>229</v>
      </c>
      <c r="B7042" t="s">
        <v>462</v>
      </c>
      <c r="C7042">
        <v>0</v>
      </c>
    </row>
    <row r="7043" spans="1:3" x14ac:dyDescent="0.3">
      <c r="A7043" t="s">
        <v>231</v>
      </c>
      <c r="B7043" t="s">
        <v>462</v>
      </c>
      <c r="C7043">
        <v>0</v>
      </c>
    </row>
    <row r="7044" spans="1:3" x14ac:dyDescent="0.3">
      <c r="A7044" t="s">
        <v>233</v>
      </c>
      <c r="B7044" t="s">
        <v>462</v>
      </c>
      <c r="C7044">
        <v>0</v>
      </c>
    </row>
    <row r="7045" spans="1:3" x14ac:dyDescent="0.3">
      <c r="A7045" t="s">
        <v>237</v>
      </c>
      <c r="B7045" t="s">
        <v>462</v>
      </c>
      <c r="C7045">
        <v>0</v>
      </c>
    </row>
    <row r="7046" spans="1:3" x14ac:dyDescent="0.3">
      <c r="A7046" t="s">
        <v>239</v>
      </c>
      <c r="B7046" t="s">
        <v>462</v>
      </c>
      <c r="C7046">
        <v>0</v>
      </c>
    </row>
    <row r="7047" spans="1:3" x14ac:dyDescent="0.3">
      <c r="A7047" t="s">
        <v>241</v>
      </c>
      <c r="B7047" t="s">
        <v>462</v>
      </c>
      <c r="C7047">
        <v>0</v>
      </c>
    </row>
    <row r="7048" spans="1:3" x14ac:dyDescent="0.3">
      <c r="A7048" t="s">
        <v>243</v>
      </c>
      <c r="B7048" t="s">
        <v>462</v>
      </c>
      <c r="C7048">
        <v>0</v>
      </c>
    </row>
    <row r="7049" spans="1:3" x14ac:dyDescent="0.3">
      <c r="A7049" t="s">
        <v>67</v>
      </c>
      <c r="B7049" t="s">
        <v>462</v>
      </c>
      <c r="C7049">
        <v>0</v>
      </c>
    </row>
    <row r="7050" spans="1:3" x14ac:dyDescent="0.3">
      <c r="A7050" t="s">
        <v>250</v>
      </c>
      <c r="B7050" t="s">
        <v>462</v>
      </c>
      <c r="C7050">
        <v>0</v>
      </c>
    </row>
    <row r="7051" spans="1:3" x14ac:dyDescent="0.3">
      <c r="A7051" t="s">
        <v>119</v>
      </c>
      <c r="B7051" t="s">
        <v>464</v>
      </c>
      <c r="C7051">
        <v>0</v>
      </c>
    </row>
    <row r="7052" spans="1:3" x14ac:dyDescent="0.3">
      <c r="A7052" t="s">
        <v>125</v>
      </c>
      <c r="B7052" t="s">
        <v>464</v>
      </c>
      <c r="C7052">
        <v>0</v>
      </c>
    </row>
    <row r="7053" spans="1:3" x14ac:dyDescent="0.3">
      <c r="A7053" t="s">
        <v>130</v>
      </c>
      <c r="B7053" t="s">
        <v>464</v>
      </c>
      <c r="C7053">
        <v>0</v>
      </c>
    </row>
    <row r="7054" spans="1:3" x14ac:dyDescent="0.3">
      <c r="A7054" t="s">
        <v>134</v>
      </c>
      <c r="B7054" t="s">
        <v>464</v>
      </c>
      <c r="C7054">
        <v>0</v>
      </c>
    </row>
    <row r="7055" spans="1:3" x14ac:dyDescent="0.3">
      <c r="A7055" t="s">
        <v>136</v>
      </c>
      <c r="B7055" t="s">
        <v>464</v>
      </c>
      <c r="C7055">
        <v>0</v>
      </c>
    </row>
    <row r="7056" spans="1:3" x14ac:dyDescent="0.3">
      <c r="A7056" t="s">
        <v>140</v>
      </c>
      <c r="B7056" t="s">
        <v>464</v>
      </c>
      <c r="C7056">
        <v>0</v>
      </c>
    </row>
    <row r="7057" spans="1:3" x14ac:dyDescent="0.3">
      <c r="A7057" t="s">
        <v>142</v>
      </c>
      <c r="B7057" t="s">
        <v>464</v>
      </c>
      <c r="C7057">
        <v>0</v>
      </c>
    </row>
    <row r="7058" spans="1:3" x14ac:dyDescent="0.3">
      <c r="A7058" t="s">
        <v>144</v>
      </c>
      <c r="B7058" t="s">
        <v>464</v>
      </c>
      <c r="C7058">
        <v>0</v>
      </c>
    </row>
    <row r="7059" spans="1:3" x14ac:dyDescent="0.3">
      <c r="A7059" t="s">
        <v>146</v>
      </c>
      <c r="B7059" t="s">
        <v>464</v>
      </c>
      <c r="C7059">
        <v>0</v>
      </c>
    </row>
    <row r="7060" spans="1:3" x14ac:dyDescent="0.3">
      <c r="A7060" t="s">
        <v>148</v>
      </c>
      <c r="B7060" t="s">
        <v>464</v>
      </c>
      <c r="C7060">
        <v>0</v>
      </c>
    </row>
    <row r="7061" spans="1:3" x14ac:dyDescent="0.3">
      <c r="A7061" t="s">
        <v>150</v>
      </c>
      <c r="B7061" t="s">
        <v>464</v>
      </c>
      <c r="C7061">
        <v>0</v>
      </c>
    </row>
    <row r="7062" spans="1:3" x14ac:dyDescent="0.3">
      <c r="A7062" t="s">
        <v>152</v>
      </c>
      <c r="B7062" t="s">
        <v>464</v>
      </c>
      <c r="C7062">
        <v>0</v>
      </c>
    </row>
    <row r="7063" spans="1:3" x14ac:dyDescent="0.3">
      <c r="A7063" t="s">
        <v>154</v>
      </c>
      <c r="B7063" t="s">
        <v>464</v>
      </c>
      <c r="C7063">
        <v>0</v>
      </c>
    </row>
    <row r="7064" spans="1:3" x14ac:dyDescent="0.3">
      <c r="A7064" t="s">
        <v>156</v>
      </c>
      <c r="B7064" t="s">
        <v>464</v>
      </c>
      <c r="C7064">
        <v>0</v>
      </c>
    </row>
    <row r="7065" spans="1:3" x14ac:dyDescent="0.3">
      <c r="A7065" t="s">
        <v>159</v>
      </c>
      <c r="B7065" t="s">
        <v>464</v>
      </c>
      <c r="C7065">
        <v>0</v>
      </c>
    </row>
    <row r="7066" spans="1:3" x14ac:dyDescent="0.3">
      <c r="A7066" t="s">
        <v>161</v>
      </c>
      <c r="B7066" t="s">
        <v>464</v>
      </c>
      <c r="C7066">
        <v>0</v>
      </c>
    </row>
    <row r="7067" spans="1:3" x14ac:dyDescent="0.3">
      <c r="A7067" t="s">
        <v>163</v>
      </c>
      <c r="B7067" t="s">
        <v>464</v>
      </c>
      <c r="C7067">
        <v>0</v>
      </c>
    </row>
    <row r="7068" spans="1:3" x14ac:dyDescent="0.3">
      <c r="A7068" t="s">
        <v>165</v>
      </c>
      <c r="B7068" t="s">
        <v>464</v>
      </c>
      <c r="C7068">
        <v>0</v>
      </c>
    </row>
    <row r="7069" spans="1:3" x14ac:dyDescent="0.3">
      <c r="A7069" t="s">
        <v>167</v>
      </c>
      <c r="B7069" t="s">
        <v>464</v>
      </c>
      <c r="C7069">
        <v>0</v>
      </c>
    </row>
    <row r="7070" spans="1:3" x14ac:dyDescent="0.3">
      <c r="A7070" t="s">
        <v>169</v>
      </c>
      <c r="B7070" t="s">
        <v>464</v>
      </c>
      <c r="C7070">
        <v>0</v>
      </c>
    </row>
    <row r="7071" spans="1:3" x14ac:dyDescent="0.3">
      <c r="A7071" t="s">
        <v>24</v>
      </c>
      <c r="B7071" t="s">
        <v>464</v>
      </c>
      <c r="C7071">
        <v>0</v>
      </c>
    </row>
    <row r="7072" spans="1:3" x14ac:dyDescent="0.3">
      <c r="A7072" t="s">
        <v>175</v>
      </c>
      <c r="B7072" t="s">
        <v>464</v>
      </c>
      <c r="C7072">
        <v>0</v>
      </c>
    </row>
    <row r="7073" spans="1:3" x14ac:dyDescent="0.3">
      <c r="A7073" t="s">
        <v>179</v>
      </c>
      <c r="B7073" t="s">
        <v>464</v>
      </c>
      <c r="C7073">
        <v>0</v>
      </c>
    </row>
    <row r="7074" spans="1:3" x14ac:dyDescent="0.3">
      <c r="A7074" t="s">
        <v>181</v>
      </c>
      <c r="B7074" t="s">
        <v>464</v>
      </c>
      <c r="C7074">
        <v>0</v>
      </c>
    </row>
    <row r="7075" spans="1:3" x14ac:dyDescent="0.3">
      <c r="A7075" t="s">
        <v>183</v>
      </c>
      <c r="B7075" t="s">
        <v>464</v>
      </c>
      <c r="C7075">
        <v>0</v>
      </c>
    </row>
    <row r="7076" spans="1:3" x14ac:dyDescent="0.3">
      <c r="A7076" t="s">
        <v>185</v>
      </c>
      <c r="B7076" t="s">
        <v>464</v>
      </c>
      <c r="C7076">
        <v>0</v>
      </c>
    </row>
    <row r="7077" spans="1:3" x14ac:dyDescent="0.3">
      <c r="A7077" t="s">
        <v>187</v>
      </c>
      <c r="B7077" t="s">
        <v>464</v>
      </c>
      <c r="C7077">
        <v>0</v>
      </c>
    </row>
    <row r="7078" spans="1:3" x14ac:dyDescent="0.3">
      <c r="A7078" t="s">
        <v>189</v>
      </c>
      <c r="B7078" t="s">
        <v>464</v>
      </c>
      <c r="C7078">
        <v>0</v>
      </c>
    </row>
    <row r="7079" spans="1:3" x14ac:dyDescent="0.3">
      <c r="A7079" t="s">
        <v>195</v>
      </c>
      <c r="B7079" t="s">
        <v>464</v>
      </c>
      <c r="C7079">
        <v>0</v>
      </c>
    </row>
    <row r="7080" spans="1:3" x14ac:dyDescent="0.3">
      <c r="A7080" t="s">
        <v>197</v>
      </c>
      <c r="B7080" t="s">
        <v>464</v>
      </c>
      <c r="C7080">
        <v>0</v>
      </c>
    </row>
    <row r="7081" spans="1:3" x14ac:dyDescent="0.3">
      <c r="A7081" t="s">
        <v>199</v>
      </c>
      <c r="B7081" t="s">
        <v>464</v>
      </c>
      <c r="C7081">
        <v>0</v>
      </c>
    </row>
    <row r="7082" spans="1:3" x14ac:dyDescent="0.3">
      <c r="A7082" t="s">
        <v>201</v>
      </c>
      <c r="B7082" t="s">
        <v>464</v>
      </c>
      <c r="C7082">
        <v>0</v>
      </c>
    </row>
    <row r="7083" spans="1:3" x14ac:dyDescent="0.3">
      <c r="A7083" t="s">
        <v>203</v>
      </c>
      <c r="B7083" t="s">
        <v>464</v>
      </c>
      <c r="C7083">
        <v>0</v>
      </c>
    </row>
    <row r="7084" spans="1:3" x14ac:dyDescent="0.3">
      <c r="A7084" t="s">
        <v>205</v>
      </c>
      <c r="B7084" t="s">
        <v>464</v>
      </c>
      <c r="C7084">
        <v>0</v>
      </c>
    </row>
    <row r="7085" spans="1:3" x14ac:dyDescent="0.3">
      <c r="A7085" t="s">
        <v>210</v>
      </c>
      <c r="B7085" t="s">
        <v>464</v>
      </c>
      <c r="C7085">
        <v>0</v>
      </c>
    </row>
    <row r="7086" spans="1:3" x14ac:dyDescent="0.3">
      <c r="A7086" t="s">
        <v>212</v>
      </c>
      <c r="B7086" t="s">
        <v>464</v>
      </c>
      <c r="C7086">
        <v>0</v>
      </c>
    </row>
    <row r="7087" spans="1:3" x14ac:dyDescent="0.3">
      <c r="A7087" t="s">
        <v>214</v>
      </c>
      <c r="B7087" t="s">
        <v>464</v>
      </c>
      <c r="C7087">
        <v>0</v>
      </c>
    </row>
    <row r="7088" spans="1:3" x14ac:dyDescent="0.3">
      <c r="A7088" t="s">
        <v>216</v>
      </c>
      <c r="B7088" t="s">
        <v>464</v>
      </c>
      <c r="C7088">
        <v>0</v>
      </c>
    </row>
    <row r="7089" spans="1:3" x14ac:dyDescent="0.3">
      <c r="A7089" t="s">
        <v>68</v>
      </c>
      <c r="B7089" t="s">
        <v>464</v>
      </c>
      <c r="C7089">
        <v>0</v>
      </c>
    </row>
    <row r="7090" spans="1:3" x14ac:dyDescent="0.3">
      <c r="A7090" t="s">
        <v>69</v>
      </c>
      <c r="B7090" t="s">
        <v>464</v>
      </c>
      <c r="C7090">
        <v>0</v>
      </c>
    </row>
    <row r="7091" spans="1:3" x14ac:dyDescent="0.3">
      <c r="A7091" t="s">
        <v>223</v>
      </c>
      <c r="B7091" t="s">
        <v>464</v>
      </c>
      <c r="C7091">
        <v>0</v>
      </c>
    </row>
    <row r="7092" spans="1:3" x14ac:dyDescent="0.3">
      <c r="A7092" t="s">
        <v>28</v>
      </c>
      <c r="B7092" t="s">
        <v>464</v>
      </c>
      <c r="C7092">
        <v>0</v>
      </c>
    </row>
    <row r="7093" spans="1:3" x14ac:dyDescent="0.3">
      <c r="A7093" t="s">
        <v>229</v>
      </c>
      <c r="B7093" t="s">
        <v>464</v>
      </c>
      <c r="C7093">
        <v>0</v>
      </c>
    </row>
    <row r="7094" spans="1:3" x14ac:dyDescent="0.3">
      <c r="A7094" t="s">
        <v>231</v>
      </c>
      <c r="B7094" t="s">
        <v>464</v>
      </c>
      <c r="C7094">
        <v>0</v>
      </c>
    </row>
    <row r="7095" spans="1:3" x14ac:dyDescent="0.3">
      <c r="A7095" t="s">
        <v>233</v>
      </c>
      <c r="B7095" t="s">
        <v>464</v>
      </c>
      <c r="C7095">
        <v>0</v>
      </c>
    </row>
    <row r="7096" spans="1:3" x14ac:dyDescent="0.3">
      <c r="A7096" t="s">
        <v>237</v>
      </c>
      <c r="B7096" t="s">
        <v>464</v>
      </c>
      <c r="C7096">
        <v>0</v>
      </c>
    </row>
    <row r="7097" spans="1:3" x14ac:dyDescent="0.3">
      <c r="A7097" t="s">
        <v>239</v>
      </c>
      <c r="B7097" t="s">
        <v>464</v>
      </c>
      <c r="C7097">
        <v>0</v>
      </c>
    </row>
    <row r="7098" spans="1:3" x14ac:dyDescent="0.3">
      <c r="A7098" t="s">
        <v>241</v>
      </c>
      <c r="B7098" t="s">
        <v>464</v>
      </c>
      <c r="C7098">
        <v>0</v>
      </c>
    </row>
    <row r="7099" spans="1:3" x14ac:dyDescent="0.3">
      <c r="A7099" t="s">
        <v>243</v>
      </c>
      <c r="B7099" t="s">
        <v>464</v>
      </c>
      <c r="C7099">
        <v>0</v>
      </c>
    </row>
    <row r="7100" spans="1:3" x14ac:dyDescent="0.3">
      <c r="A7100" t="s">
        <v>67</v>
      </c>
      <c r="B7100" t="s">
        <v>464</v>
      </c>
      <c r="C7100">
        <v>0</v>
      </c>
    </row>
    <row r="7101" spans="1:3" x14ac:dyDescent="0.3">
      <c r="A7101" t="s">
        <v>250</v>
      </c>
      <c r="B7101" t="s">
        <v>464</v>
      </c>
      <c r="C7101">
        <v>0</v>
      </c>
    </row>
    <row r="7102" spans="1:3" x14ac:dyDescent="0.3">
      <c r="A7102" t="s">
        <v>119</v>
      </c>
      <c r="B7102" t="s">
        <v>468</v>
      </c>
      <c r="C7102">
        <v>0</v>
      </c>
    </row>
    <row r="7103" spans="1:3" x14ac:dyDescent="0.3">
      <c r="A7103" t="s">
        <v>125</v>
      </c>
      <c r="B7103" t="s">
        <v>468</v>
      </c>
      <c r="C7103">
        <v>0</v>
      </c>
    </row>
    <row r="7104" spans="1:3" x14ac:dyDescent="0.3">
      <c r="A7104" t="s">
        <v>134</v>
      </c>
      <c r="B7104" t="s">
        <v>468</v>
      </c>
      <c r="C7104">
        <v>0</v>
      </c>
    </row>
    <row r="7105" spans="1:3" x14ac:dyDescent="0.3">
      <c r="A7105" t="s">
        <v>136</v>
      </c>
      <c r="B7105" t="s">
        <v>468</v>
      </c>
      <c r="C7105">
        <v>0</v>
      </c>
    </row>
    <row r="7106" spans="1:3" x14ac:dyDescent="0.3">
      <c r="A7106" t="s">
        <v>140</v>
      </c>
      <c r="B7106" t="s">
        <v>468</v>
      </c>
      <c r="C7106">
        <v>0</v>
      </c>
    </row>
    <row r="7107" spans="1:3" x14ac:dyDescent="0.3">
      <c r="A7107" t="s">
        <v>142</v>
      </c>
      <c r="B7107" t="s">
        <v>468</v>
      </c>
      <c r="C7107">
        <v>0</v>
      </c>
    </row>
    <row r="7108" spans="1:3" x14ac:dyDescent="0.3">
      <c r="A7108" t="s">
        <v>144</v>
      </c>
      <c r="B7108" t="s">
        <v>468</v>
      </c>
      <c r="C7108">
        <v>0</v>
      </c>
    </row>
    <row r="7109" spans="1:3" x14ac:dyDescent="0.3">
      <c r="A7109" t="s">
        <v>146</v>
      </c>
      <c r="B7109" t="s">
        <v>468</v>
      </c>
      <c r="C7109">
        <v>0</v>
      </c>
    </row>
    <row r="7110" spans="1:3" x14ac:dyDescent="0.3">
      <c r="A7110" t="s">
        <v>148</v>
      </c>
      <c r="B7110" t="s">
        <v>468</v>
      </c>
      <c r="C7110">
        <v>0</v>
      </c>
    </row>
    <row r="7111" spans="1:3" x14ac:dyDescent="0.3">
      <c r="A7111" t="s">
        <v>150</v>
      </c>
      <c r="B7111" t="s">
        <v>468</v>
      </c>
      <c r="C7111">
        <v>0</v>
      </c>
    </row>
    <row r="7112" spans="1:3" x14ac:dyDescent="0.3">
      <c r="A7112" t="s">
        <v>152</v>
      </c>
      <c r="B7112" t="s">
        <v>468</v>
      </c>
      <c r="C7112">
        <v>0</v>
      </c>
    </row>
    <row r="7113" spans="1:3" x14ac:dyDescent="0.3">
      <c r="A7113" t="s">
        <v>154</v>
      </c>
      <c r="B7113" t="s">
        <v>468</v>
      </c>
      <c r="C7113">
        <v>0</v>
      </c>
    </row>
    <row r="7114" spans="1:3" x14ac:dyDescent="0.3">
      <c r="A7114" t="s">
        <v>156</v>
      </c>
      <c r="B7114" t="s">
        <v>468</v>
      </c>
      <c r="C7114">
        <v>0</v>
      </c>
    </row>
    <row r="7115" spans="1:3" x14ac:dyDescent="0.3">
      <c r="A7115" t="s">
        <v>159</v>
      </c>
      <c r="B7115" t="s">
        <v>468</v>
      </c>
      <c r="C7115">
        <v>0</v>
      </c>
    </row>
    <row r="7116" spans="1:3" x14ac:dyDescent="0.3">
      <c r="A7116" t="s">
        <v>161</v>
      </c>
      <c r="B7116" t="s">
        <v>468</v>
      </c>
      <c r="C7116">
        <v>0</v>
      </c>
    </row>
    <row r="7117" spans="1:3" x14ac:dyDescent="0.3">
      <c r="A7117" t="s">
        <v>163</v>
      </c>
      <c r="B7117" t="s">
        <v>468</v>
      </c>
      <c r="C7117">
        <v>0</v>
      </c>
    </row>
    <row r="7118" spans="1:3" x14ac:dyDescent="0.3">
      <c r="A7118" t="s">
        <v>165</v>
      </c>
      <c r="B7118" t="s">
        <v>468</v>
      </c>
      <c r="C7118">
        <v>0</v>
      </c>
    </row>
    <row r="7119" spans="1:3" x14ac:dyDescent="0.3">
      <c r="A7119" t="s">
        <v>167</v>
      </c>
      <c r="B7119" t="s">
        <v>468</v>
      </c>
      <c r="C7119">
        <v>0</v>
      </c>
    </row>
    <row r="7120" spans="1:3" x14ac:dyDescent="0.3">
      <c r="A7120" t="s">
        <v>169</v>
      </c>
      <c r="B7120" t="s">
        <v>468</v>
      </c>
      <c r="C7120">
        <v>0</v>
      </c>
    </row>
    <row r="7121" spans="1:3" x14ac:dyDescent="0.3">
      <c r="A7121" t="s">
        <v>175</v>
      </c>
      <c r="B7121" t="s">
        <v>468</v>
      </c>
      <c r="C7121">
        <v>0</v>
      </c>
    </row>
    <row r="7122" spans="1:3" x14ac:dyDescent="0.3">
      <c r="A7122" t="s">
        <v>179</v>
      </c>
      <c r="B7122" t="s">
        <v>468</v>
      </c>
      <c r="C7122">
        <v>0</v>
      </c>
    </row>
    <row r="7123" spans="1:3" x14ac:dyDescent="0.3">
      <c r="A7123" t="s">
        <v>181</v>
      </c>
      <c r="B7123" t="s">
        <v>468</v>
      </c>
      <c r="C7123">
        <v>0</v>
      </c>
    </row>
    <row r="7124" spans="1:3" x14ac:dyDescent="0.3">
      <c r="A7124" t="s">
        <v>183</v>
      </c>
      <c r="B7124" t="s">
        <v>468</v>
      </c>
      <c r="C7124">
        <v>0</v>
      </c>
    </row>
    <row r="7125" spans="1:3" x14ac:dyDescent="0.3">
      <c r="A7125" t="s">
        <v>185</v>
      </c>
      <c r="B7125" t="s">
        <v>468</v>
      </c>
      <c r="C7125">
        <v>0</v>
      </c>
    </row>
    <row r="7126" spans="1:3" x14ac:dyDescent="0.3">
      <c r="A7126" t="s">
        <v>187</v>
      </c>
      <c r="B7126" t="s">
        <v>468</v>
      </c>
      <c r="C7126">
        <v>0</v>
      </c>
    </row>
    <row r="7127" spans="1:3" x14ac:dyDescent="0.3">
      <c r="A7127" t="s">
        <v>189</v>
      </c>
      <c r="B7127" t="s">
        <v>468</v>
      </c>
      <c r="C7127">
        <v>0</v>
      </c>
    </row>
    <row r="7128" spans="1:3" x14ac:dyDescent="0.3">
      <c r="A7128" t="s">
        <v>195</v>
      </c>
      <c r="B7128" t="s">
        <v>468</v>
      </c>
      <c r="C7128">
        <v>0</v>
      </c>
    </row>
    <row r="7129" spans="1:3" x14ac:dyDescent="0.3">
      <c r="A7129" t="s">
        <v>197</v>
      </c>
      <c r="B7129" t="s">
        <v>468</v>
      </c>
      <c r="C7129">
        <v>0</v>
      </c>
    </row>
    <row r="7130" spans="1:3" x14ac:dyDescent="0.3">
      <c r="A7130" t="s">
        <v>199</v>
      </c>
      <c r="B7130" t="s">
        <v>468</v>
      </c>
      <c r="C7130">
        <v>0</v>
      </c>
    </row>
    <row r="7131" spans="1:3" x14ac:dyDescent="0.3">
      <c r="A7131" t="s">
        <v>203</v>
      </c>
      <c r="B7131" t="s">
        <v>468</v>
      </c>
      <c r="C7131">
        <v>0</v>
      </c>
    </row>
    <row r="7132" spans="1:3" x14ac:dyDescent="0.3">
      <c r="A7132" t="s">
        <v>205</v>
      </c>
      <c r="B7132" t="s">
        <v>468</v>
      </c>
      <c r="C7132">
        <v>0</v>
      </c>
    </row>
    <row r="7133" spans="1:3" x14ac:dyDescent="0.3">
      <c r="A7133" t="s">
        <v>210</v>
      </c>
      <c r="B7133" t="s">
        <v>468</v>
      </c>
      <c r="C7133">
        <v>0</v>
      </c>
    </row>
    <row r="7134" spans="1:3" x14ac:dyDescent="0.3">
      <c r="A7134" t="s">
        <v>212</v>
      </c>
      <c r="B7134" t="s">
        <v>468</v>
      </c>
      <c r="C7134">
        <v>0</v>
      </c>
    </row>
    <row r="7135" spans="1:3" x14ac:dyDescent="0.3">
      <c r="A7135" t="s">
        <v>214</v>
      </c>
      <c r="B7135" t="s">
        <v>468</v>
      </c>
      <c r="C7135">
        <v>0</v>
      </c>
    </row>
    <row r="7136" spans="1:3" x14ac:dyDescent="0.3">
      <c r="A7136" t="s">
        <v>216</v>
      </c>
      <c r="B7136" t="s">
        <v>468</v>
      </c>
      <c r="C7136">
        <v>0</v>
      </c>
    </row>
    <row r="7137" spans="1:3" x14ac:dyDescent="0.3">
      <c r="A7137" t="s">
        <v>68</v>
      </c>
      <c r="B7137" t="s">
        <v>468</v>
      </c>
      <c r="C7137">
        <v>0</v>
      </c>
    </row>
    <row r="7138" spans="1:3" x14ac:dyDescent="0.3">
      <c r="A7138" t="s">
        <v>69</v>
      </c>
      <c r="B7138" t="s">
        <v>468</v>
      </c>
      <c r="C7138">
        <v>0</v>
      </c>
    </row>
    <row r="7139" spans="1:3" x14ac:dyDescent="0.3">
      <c r="A7139" t="s">
        <v>223</v>
      </c>
      <c r="B7139" t="s">
        <v>468</v>
      </c>
      <c r="C7139">
        <v>0</v>
      </c>
    </row>
    <row r="7140" spans="1:3" x14ac:dyDescent="0.3">
      <c r="A7140" t="s">
        <v>229</v>
      </c>
      <c r="B7140" t="s">
        <v>468</v>
      </c>
      <c r="C7140">
        <v>0</v>
      </c>
    </row>
    <row r="7141" spans="1:3" x14ac:dyDescent="0.3">
      <c r="A7141" t="s">
        <v>231</v>
      </c>
      <c r="B7141" t="s">
        <v>468</v>
      </c>
      <c r="C7141">
        <v>0</v>
      </c>
    </row>
    <row r="7142" spans="1:3" x14ac:dyDescent="0.3">
      <c r="A7142" t="s">
        <v>233</v>
      </c>
      <c r="B7142" t="s">
        <v>468</v>
      </c>
      <c r="C7142">
        <v>0</v>
      </c>
    </row>
    <row r="7143" spans="1:3" x14ac:dyDescent="0.3">
      <c r="A7143" t="s">
        <v>237</v>
      </c>
      <c r="B7143" t="s">
        <v>468</v>
      </c>
      <c r="C7143">
        <v>0</v>
      </c>
    </row>
    <row r="7144" spans="1:3" x14ac:dyDescent="0.3">
      <c r="A7144" t="s">
        <v>239</v>
      </c>
      <c r="B7144" t="s">
        <v>468</v>
      </c>
      <c r="C7144">
        <v>0</v>
      </c>
    </row>
    <row r="7145" spans="1:3" x14ac:dyDescent="0.3">
      <c r="A7145" t="s">
        <v>243</v>
      </c>
      <c r="B7145" t="s">
        <v>468</v>
      </c>
      <c r="C7145">
        <v>0</v>
      </c>
    </row>
    <row r="7146" spans="1:3" x14ac:dyDescent="0.3">
      <c r="A7146" t="s">
        <v>250</v>
      </c>
      <c r="B7146" t="s">
        <v>468</v>
      </c>
      <c r="C7146">
        <v>0</v>
      </c>
    </row>
    <row r="7147" spans="1:3" x14ac:dyDescent="0.3">
      <c r="A7147" t="s">
        <v>119</v>
      </c>
      <c r="B7147" t="s">
        <v>470</v>
      </c>
      <c r="C7147">
        <v>0</v>
      </c>
    </row>
    <row r="7148" spans="1:3" x14ac:dyDescent="0.3">
      <c r="A7148" t="s">
        <v>125</v>
      </c>
      <c r="B7148" t="s">
        <v>470</v>
      </c>
      <c r="C7148">
        <v>0</v>
      </c>
    </row>
    <row r="7149" spans="1:3" x14ac:dyDescent="0.3">
      <c r="A7149" t="s">
        <v>134</v>
      </c>
      <c r="B7149" t="s">
        <v>470</v>
      </c>
      <c r="C7149">
        <v>0</v>
      </c>
    </row>
    <row r="7150" spans="1:3" x14ac:dyDescent="0.3">
      <c r="A7150" t="s">
        <v>136</v>
      </c>
      <c r="B7150" t="s">
        <v>470</v>
      </c>
      <c r="C7150">
        <v>0</v>
      </c>
    </row>
    <row r="7151" spans="1:3" x14ac:dyDescent="0.3">
      <c r="A7151" t="s">
        <v>140</v>
      </c>
      <c r="B7151" t="s">
        <v>470</v>
      </c>
      <c r="C7151">
        <v>0</v>
      </c>
    </row>
    <row r="7152" spans="1:3" x14ac:dyDescent="0.3">
      <c r="A7152" t="s">
        <v>142</v>
      </c>
      <c r="B7152" t="s">
        <v>470</v>
      </c>
      <c r="C7152">
        <v>0</v>
      </c>
    </row>
    <row r="7153" spans="1:3" x14ac:dyDescent="0.3">
      <c r="A7153" t="s">
        <v>144</v>
      </c>
      <c r="B7153" t="s">
        <v>470</v>
      </c>
      <c r="C7153">
        <v>0</v>
      </c>
    </row>
    <row r="7154" spans="1:3" x14ac:dyDescent="0.3">
      <c r="A7154" t="s">
        <v>146</v>
      </c>
      <c r="B7154" t="s">
        <v>470</v>
      </c>
      <c r="C7154">
        <v>0</v>
      </c>
    </row>
    <row r="7155" spans="1:3" x14ac:dyDescent="0.3">
      <c r="A7155" t="s">
        <v>148</v>
      </c>
      <c r="B7155" t="s">
        <v>470</v>
      </c>
      <c r="C7155">
        <v>0</v>
      </c>
    </row>
    <row r="7156" spans="1:3" x14ac:dyDescent="0.3">
      <c r="A7156" t="s">
        <v>150</v>
      </c>
      <c r="B7156" t="s">
        <v>470</v>
      </c>
      <c r="C7156">
        <v>0</v>
      </c>
    </row>
    <row r="7157" spans="1:3" x14ac:dyDescent="0.3">
      <c r="A7157" t="s">
        <v>152</v>
      </c>
      <c r="B7157" t="s">
        <v>470</v>
      </c>
      <c r="C7157">
        <v>0</v>
      </c>
    </row>
    <row r="7158" spans="1:3" x14ac:dyDescent="0.3">
      <c r="A7158" t="s">
        <v>154</v>
      </c>
      <c r="B7158" t="s">
        <v>470</v>
      </c>
      <c r="C7158">
        <v>0</v>
      </c>
    </row>
    <row r="7159" spans="1:3" x14ac:dyDescent="0.3">
      <c r="A7159" t="s">
        <v>156</v>
      </c>
      <c r="B7159" t="s">
        <v>470</v>
      </c>
      <c r="C7159">
        <v>0</v>
      </c>
    </row>
    <row r="7160" spans="1:3" x14ac:dyDescent="0.3">
      <c r="A7160" t="s">
        <v>159</v>
      </c>
      <c r="B7160" t="s">
        <v>470</v>
      </c>
      <c r="C7160">
        <v>0</v>
      </c>
    </row>
    <row r="7161" spans="1:3" x14ac:dyDescent="0.3">
      <c r="A7161" t="s">
        <v>161</v>
      </c>
      <c r="B7161" t="s">
        <v>470</v>
      </c>
      <c r="C7161">
        <v>0</v>
      </c>
    </row>
    <row r="7162" spans="1:3" x14ac:dyDescent="0.3">
      <c r="A7162" t="s">
        <v>163</v>
      </c>
      <c r="B7162" t="s">
        <v>470</v>
      </c>
      <c r="C7162">
        <v>0</v>
      </c>
    </row>
    <row r="7163" spans="1:3" x14ac:dyDescent="0.3">
      <c r="A7163" t="s">
        <v>165</v>
      </c>
      <c r="B7163" t="s">
        <v>470</v>
      </c>
      <c r="C7163">
        <v>0</v>
      </c>
    </row>
    <row r="7164" spans="1:3" x14ac:dyDescent="0.3">
      <c r="A7164" t="s">
        <v>167</v>
      </c>
      <c r="B7164" t="s">
        <v>470</v>
      </c>
      <c r="C7164">
        <v>0</v>
      </c>
    </row>
    <row r="7165" spans="1:3" x14ac:dyDescent="0.3">
      <c r="A7165" t="s">
        <v>169</v>
      </c>
      <c r="B7165" t="s">
        <v>470</v>
      </c>
      <c r="C7165">
        <v>0</v>
      </c>
    </row>
    <row r="7166" spans="1:3" x14ac:dyDescent="0.3">
      <c r="A7166" t="s">
        <v>175</v>
      </c>
      <c r="B7166" t="s">
        <v>470</v>
      </c>
      <c r="C7166">
        <v>0</v>
      </c>
    </row>
    <row r="7167" spans="1:3" x14ac:dyDescent="0.3">
      <c r="A7167" t="s">
        <v>179</v>
      </c>
      <c r="B7167" t="s">
        <v>470</v>
      </c>
      <c r="C7167">
        <v>0</v>
      </c>
    </row>
    <row r="7168" spans="1:3" x14ac:dyDescent="0.3">
      <c r="A7168" t="s">
        <v>181</v>
      </c>
      <c r="B7168" t="s">
        <v>470</v>
      </c>
      <c r="C7168">
        <v>0</v>
      </c>
    </row>
    <row r="7169" spans="1:3" x14ac:dyDescent="0.3">
      <c r="A7169" t="s">
        <v>183</v>
      </c>
      <c r="B7169" t="s">
        <v>470</v>
      </c>
      <c r="C7169">
        <v>0</v>
      </c>
    </row>
    <row r="7170" spans="1:3" x14ac:dyDescent="0.3">
      <c r="A7170" t="s">
        <v>185</v>
      </c>
      <c r="B7170" t="s">
        <v>470</v>
      </c>
      <c r="C7170">
        <v>0</v>
      </c>
    </row>
    <row r="7171" spans="1:3" x14ac:dyDescent="0.3">
      <c r="A7171" t="s">
        <v>187</v>
      </c>
      <c r="B7171" t="s">
        <v>470</v>
      </c>
      <c r="C7171">
        <v>0</v>
      </c>
    </row>
    <row r="7172" spans="1:3" x14ac:dyDescent="0.3">
      <c r="A7172" t="s">
        <v>189</v>
      </c>
      <c r="B7172" t="s">
        <v>470</v>
      </c>
      <c r="C7172">
        <v>0</v>
      </c>
    </row>
    <row r="7173" spans="1:3" x14ac:dyDescent="0.3">
      <c r="A7173" t="s">
        <v>195</v>
      </c>
      <c r="B7173" t="s">
        <v>470</v>
      </c>
      <c r="C7173">
        <v>0</v>
      </c>
    </row>
    <row r="7174" spans="1:3" x14ac:dyDescent="0.3">
      <c r="A7174" t="s">
        <v>197</v>
      </c>
      <c r="B7174" t="s">
        <v>470</v>
      </c>
      <c r="C7174">
        <v>0</v>
      </c>
    </row>
    <row r="7175" spans="1:3" x14ac:dyDescent="0.3">
      <c r="A7175" t="s">
        <v>199</v>
      </c>
      <c r="B7175" t="s">
        <v>470</v>
      </c>
      <c r="C7175">
        <v>0</v>
      </c>
    </row>
    <row r="7176" spans="1:3" x14ac:dyDescent="0.3">
      <c r="A7176" t="s">
        <v>203</v>
      </c>
      <c r="B7176" t="s">
        <v>470</v>
      </c>
      <c r="C7176">
        <v>0</v>
      </c>
    </row>
    <row r="7177" spans="1:3" x14ac:dyDescent="0.3">
      <c r="A7177" t="s">
        <v>205</v>
      </c>
      <c r="B7177" t="s">
        <v>470</v>
      </c>
      <c r="C7177">
        <v>0</v>
      </c>
    </row>
    <row r="7178" spans="1:3" x14ac:dyDescent="0.3">
      <c r="A7178" t="s">
        <v>210</v>
      </c>
      <c r="B7178" t="s">
        <v>470</v>
      </c>
      <c r="C7178">
        <v>0</v>
      </c>
    </row>
    <row r="7179" spans="1:3" x14ac:dyDescent="0.3">
      <c r="A7179" t="s">
        <v>212</v>
      </c>
      <c r="B7179" t="s">
        <v>470</v>
      </c>
      <c r="C7179">
        <v>0</v>
      </c>
    </row>
    <row r="7180" spans="1:3" x14ac:dyDescent="0.3">
      <c r="A7180" t="s">
        <v>214</v>
      </c>
      <c r="B7180" t="s">
        <v>470</v>
      </c>
      <c r="C7180">
        <v>0</v>
      </c>
    </row>
    <row r="7181" spans="1:3" x14ac:dyDescent="0.3">
      <c r="A7181" t="s">
        <v>216</v>
      </c>
      <c r="B7181" t="s">
        <v>470</v>
      </c>
      <c r="C7181">
        <v>0</v>
      </c>
    </row>
    <row r="7182" spans="1:3" x14ac:dyDescent="0.3">
      <c r="A7182" t="s">
        <v>68</v>
      </c>
      <c r="B7182" t="s">
        <v>470</v>
      </c>
      <c r="C7182">
        <v>0</v>
      </c>
    </row>
    <row r="7183" spans="1:3" x14ac:dyDescent="0.3">
      <c r="A7183" t="s">
        <v>69</v>
      </c>
      <c r="B7183" t="s">
        <v>470</v>
      </c>
      <c r="C7183">
        <v>0</v>
      </c>
    </row>
    <row r="7184" spans="1:3" x14ac:dyDescent="0.3">
      <c r="A7184" t="s">
        <v>223</v>
      </c>
      <c r="B7184" t="s">
        <v>470</v>
      </c>
      <c r="C7184">
        <v>0</v>
      </c>
    </row>
    <row r="7185" spans="1:3" x14ac:dyDescent="0.3">
      <c r="A7185" t="s">
        <v>229</v>
      </c>
      <c r="B7185" t="s">
        <v>470</v>
      </c>
      <c r="C7185">
        <v>0</v>
      </c>
    </row>
    <row r="7186" spans="1:3" x14ac:dyDescent="0.3">
      <c r="A7186" t="s">
        <v>231</v>
      </c>
      <c r="B7186" t="s">
        <v>470</v>
      </c>
      <c r="C7186">
        <v>0</v>
      </c>
    </row>
    <row r="7187" spans="1:3" x14ac:dyDescent="0.3">
      <c r="A7187" t="s">
        <v>233</v>
      </c>
      <c r="B7187" t="s">
        <v>470</v>
      </c>
      <c r="C7187">
        <v>0</v>
      </c>
    </row>
    <row r="7188" spans="1:3" x14ac:dyDescent="0.3">
      <c r="A7188" t="s">
        <v>237</v>
      </c>
      <c r="B7188" t="s">
        <v>470</v>
      </c>
      <c r="C7188">
        <v>0</v>
      </c>
    </row>
    <row r="7189" spans="1:3" x14ac:dyDescent="0.3">
      <c r="A7189" t="s">
        <v>239</v>
      </c>
      <c r="B7189" t="s">
        <v>470</v>
      </c>
      <c r="C7189">
        <v>0</v>
      </c>
    </row>
    <row r="7190" spans="1:3" x14ac:dyDescent="0.3">
      <c r="A7190" t="s">
        <v>243</v>
      </c>
      <c r="B7190" t="s">
        <v>470</v>
      </c>
      <c r="C7190">
        <v>0</v>
      </c>
    </row>
    <row r="7191" spans="1:3" x14ac:dyDescent="0.3">
      <c r="A7191" t="s">
        <v>250</v>
      </c>
      <c r="B7191" t="s">
        <v>470</v>
      </c>
      <c r="C7191">
        <v>0</v>
      </c>
    </row>
    <row r="7192" spans="1:3" x14ac:dyDescent="0.3">
      <c r="A7192" t="s">
        <v>119</v>
      </c>
      <c r="B7192" t="s">
        <v>472</v>
      </c>
      <c r="C7192">
        <v>0</v>
      </c>
    </row>
    <row r="7193" spans="1:3" x14ac:dyDescent="0.3">
      <c r="A7193" t="s">
        <v>125</v>
      </c>
      <c r="B7193" t="s">
        <v>472</v>
      </c>
      <c r="C7193">
        <v>0</v>
      </c>
    </row>
    <row r="7194" spans="1:3" x14ac:dyDescent="0.3">
      <c r="A7194" t="s">
        <v>134</v>
      </c>
      <c r="B7194" t="s">
        <v>472</v>
      </c>
      <c r="C7194">
        <v>0</v>
      </c>
    </row>
    <row r="7195" spans="1:3" x14ac:dyDescent="0.3">
      <c r="A7195" t="s">
        <v>136</v>
      </c>
      <c r="B7195" t="s">
        <v>472</v>
      </c>
      <c r="C7195">
        <v>0</v>
      </c>
    </row>
    <row r="7196" spans="1:3" x14ac:dyDescent="0.3">
      <c r="A7196" t="s">
        <v>140</v>
      </c>
      <c r="B7196" t="s">
        <v>472</v>
      </c>
      <c r="C7196">
        <v>0</v>
      </c>
    </row>
    <row r="7197" spans="1:3" x14ac:dyDescent="0.3">
      <c r="A7197" t="s">
        <v>142</v>
      </c>
      <c r="B7197" t="s">
        <v>472</v>
      </c>
      <c r="C7197">
        <v>0</v>
      </c>
    </row>
    <row r="7198" spans="1:3" x14ac:dyDescent="0.3">
      <c r="A7198" t="s">
        <v>144</v>
      </c>
      <c r="B7198" t="s">
        <v>472</v>
      </c>
      <c r="C7198">
        <v>0</v>
      </c>
    </row>
    <row r="7199" spans="1:3" x14ac:dyDescent="0.3">
      <c r="A7199" t="s">
        <v>146</v>
      </c>
      <c r="B7199" t="s">
        <v>472</v>
      </c>
      <c r="C7199">
        <v>0</v>
      </c>
    </row>
    <row r="7200" spans="1:3" x14ac:dyDescent="0.3">
      <c r="A7200" t="s">
        <v>148</v>
      </c>
      <c r="B7200" t="s">
        <v>472</v>
      </c>
      <c r="C7200">
        <v>0</v>
      </c>
    </row>
    <row r="7201" spans="1:3" x14ac:dyDescent="0.3">
      <c r="A7201" t="s">
        <v>150</v>
      </c>
      <c r="B7201" t="s">
        <v>472</v>
      </c>
      <c r="C7201">
        <v>0</v>
      </c>
    </row>
    <row r="7202" spans="1:3" x14ac:dyDescent="0.3">
      <c r="A7202" t="s">
        <v>152</v>
      </c>
      <c r="B7202" t="s">
        <v>472</v>
      </c>
      <c r="C7202">
        <v>0</v>
      </c>
    </row>
    <row r="7203" spans="1:3" x14ac:dyDescent="0.3">
      <c r="A7203" t="s">
        <v>154</v>
      </c>
      <c r="B7203" t="s">
        <v>472</v>
      </c>
      <c r="C7203">
        <v>0</v>
      </c>
    </row>
    <row r="7204" spans="1:3" x14ac:dyDescent="0.3">
      <c r="A7204" t="s">
        <v>156</v>
      </c>
      <c r="B7204" t="s">
        <v>472</v>
      </c>
      <c r="C7204">
        <v>0</v>
      </c>
    </row>
    <row r="7205" spans="1:3" x14ac:dyDescent="0.3">
      <c r="A7205" t="s">
        <v>159</v>
      </c>
      <c r="B7205" t="s">
        <v>472</v>
      </c>
      <c r="C7205">
        <v>0</v>
      </c>
    </row>
    <row r="7206" spans="1:3" x14ac:dyDescent="0.3">
      <c r="A7206" t="s">
        <v>161</v>
      </c>
      <c r="B7206" t="s">
        <v>472</v>
      </c>
      <c r="C7206">
        <v>0</v>
      </c>
    </row>
    <row r="7207" spans="1:3" x14ac:dyDescent="0.3">
      <c r="A7207" t="s">
        <v>163</v>
      </c>
      <c r="B7207" t="s">
        <v>472</v>
      </c>
      <c r="C7207">
        <v>0</v>
      </c>
    </row>
    <row r="7208" spans="1:3" x14ac:dyDescent="0.3">
      <c r="A7208" t="s">
        <v>165</v>
      </c>
      <c r="B7208" t="s">
        <v>472</v>
      </c>
      <c r="C7208">
        <v>0</v>
      </c>
    </row>
    <row r="7209" spans="1:3" x14ac:dyDescent="0.3">
      <c r="A7209" t="s">
        <v>167</v>
      </c>
      <c r="B7209" t="s">
        <v>472</v>
      </c>
      <c r="C7209">
        <v>0</v>
      </c>
    </row>
    <row r="7210" spans="1:3" x14ac:dyDescent="0.3">
      <c r="A7210" t="s">
        <v>169</v>
      </c>
      <c r="B7210" t="s">
        <v>472</v>
      </c>
      <c r="C7210">
        <v>0</v>
      </c>
    </row>
    <row r="7211" spans="1:3" x14ac:dyDescent="0.3">
      <c r="A7211" t="s">
        <v>175</v>
      </c>
      <c r="B7211" t="s">
        <v>472</v>
      </c>
      <c r="C7211">
        <v>0</v>
      </c>
    </row>
    <row r="7212" spans="1:3" x14ac:dyDescent="0.3">
      <c r="A7212" t="s">
        <v>179</v>
      </c>
      <c r="B7212" t="s">
        <v>472</v>
      </c>
      <c r="C7212">
        <v>0</v>
      </c>
    </row>
    <row r="7213" spans="1:3" x14ac:dyDescent="0.3">
      <c r="A7213" t="s">
        <v>181</v>
      </c>
      <c r="B7213" t="s">
        <v>472</v>
      </c>
      <c r="C7213">
        <v>0</v>
      </c>
    </row>
    <row r="7214" spans="1:3" x14ac:dyDescent="0.3">
      <c r="A7214" t="s">
        <v>183</v>
      </c>
      <c r="B7214" t="s">
        <v>472</v>
      </c>
      <c r="C7214">
        <v>0</v>
      </c>
    </row>
    <row r="7215" spans="1:3" x14ac:dyDescent="0.3">
      <c r="A7215" t="s">
        <v>185</v>
      </c>
      <c r="B7215" t="s">
        <v>472</v>
      </c>
      <c r="C7215">
        <v>0</v>
      </c>
    </row>
    <row r="7216" spans="1:3" x14ac:dyDescent="0.3">
      <c r="A7216" t="s">
        <v>187</v>
      </c>
      <c r="B7216" t="s">
        <v>472</v>
      </c>
      <c r="C7216">
        <v>0</v>
      </c>
    </row>
    <row r="7217" spans="1:3" x14ac:dyDescent="0.3">
      <c r="A7217" t="s">
        <v>189</v>
      </c>
      <c r="B7217" t="s">
        <v>472</v>
      </c>
      <c r="C7217">
        <v>0</v>
      </c>
    </row>
    <row r="7218" spans="1:3" x14ac:dyDescent="0.3">
      <c r="A7218" t="s">
        <v>195</v>
      </c>
      <c r="B7218" t="s">
        <v>472</v>
      </c>
      <c r="C7218">
        <v>0</v>
      </c>
    </row>
    <row r="7219" spans="1:3" x14ac:dyDescent="0.3">
      <c r="A7219" t="s">
        <v>197</v>
      </c>
      <c r="B7219" t="s">
        <v>472</v>
      </c>
      <c r="C7219">
        <v>0</v>
      </c>
    </row>
    <row r="7220" spans="1:3" x14ac:dyDescent="0.3">
      <c r="A7220" t="s">
        <v>199</v>
      </c>
      <c r="B7220" t="s">
        <v>472</v>
      </c>
      <c r="C7220">
        <v>0</v>
      </c>
    </row>
    <row r="7221" spans="1:3" x14ac:dyDescent="0.3">
      <c r="A7221" t="s">
        <v>203</v>
      </c>
      <c r="B7221" t="s">
        <v>472</v>
      </c>
      <c r="C7221">
        <v>0</v>
      </c>
    </row>
    <row r="7222" spans="1:3" x14ac:dyDescent="0.3">
      <c r="A7222" t="s">
        <v>205</v>
      </c>
      <c r="B7222" t="s">
        <v>472</v>
      </c>
      <c r="C7222">
        <v>0</v>
      </c>
    </row>
    <row r="7223" spans="1:3" x14ac:dyDescent="0.3">
      <c r="A7223" t="s">
        <v>210</v>
      </c>
      <c r="B7223" t="s">
        <v>472</v>
      </c>
      <c r="C7223">
        <v>0</v>
      </c>
    </row>
    <row r="7224" spans="1:3" x14ac:dyDescent="0.3">
      <c r="A7224" t="s">
        <v>212</v>
      </c>
      <c r="B7224" t="s">
        <v>472</v>
      </c>
      <c r="C7224">
        <v>0</v>
      </c>
    </row>
    <row r="7225" spans="1:3" x14ac:dyDescent="0.3">
      <c r="A7225" t="s">
        <v>214</v>
      </c>
      <c r="B7225" t="s">
        <v>472</v>
      </c>
      <c r="C7225">
        <v>0</v>
      </c>
    </row>
    <row r="7226" spans="1:3" x14ac:dyDescent="0.3">
      <c r="A7226" t="s">
        <v>216</v>
      </c>
      <c r="B7226" t="s">
        <v>472</v>
      </c>
      <c r="C7226">
        <v>0</v>
      </c>
    </row>
    <row r="7227" spans="1:3" x14ac:dyDescent="0.3">
      <c r="A7227" t="s">
        <v>68</v>
      </c>
      <c r="B7227" t="s">
        <v>472</v>
      </c>
      <c r="C7227">
        <v>0</v>
      </c>
    </row>
    <row r="7228" spans="1:3" x14ac:dyDescent="0.3">
      <c r="A7228" t="s">
        <v>69</v>
      </c>
      <c r="B7228" t="s">
        <v>472</v>
      </c>
      <c r="C7228">
        <v>0</v>
      </c>
    </row>
    <row r="7229" spans="1:3" x14ac:dyDescent="0.3">
      <c r="A7229" t="s">
        <v>223</v>
      </c>
      <c r="B7229" t="s">
        <v>472</v>
      </c>
      <c r="C7229">
        <v>0</v>
      </c>
    </row>
    <row r="7230" spans="1:3" x14ac:dyDescent="0.3">
      <c r="A7230" t="s">
        <v>229</v>
      </c>
      <c r="B7230" t="s">
        <v>472</v>
      </c>
      <c r="C7230">
        <v>0</v>
      </c>
    </row>
    <row r="7231" spans="1:3" x14ac:dyDescent="0.3">
      <c r="A7231" t="s">
        <v>231</v>
      </c>
      <c r="B7231" t="s">
        <v>472</v>
      </c>
      <c r="C7231">
        <v>0</v>
      </c>
    </row>
    <row r="7232" spans="1:3" x14ac:dyDescent="0.3">
      <c r="A7232" t="s">
        <v>233</v>
      </c>
      <c r="B7232" t="s">
        <v>472</v>
      </c>
      <c r="C7232">
        <v>0</v>
      </c>
    </row>
    <row r="7233" spans="1:3" x14ac:dyDescent="0.3">
      <c r="A7233" t="s">
        <v>237</v>
      </c>
      <c r="B7233" t="s">
        <v>472</v>
      </c>
      <c r="C7233">
        <v>0</v>
      </c>
    </row>
    <row r="7234" spans="1:3" x14ac:dyDescent="0.3">
      <c r="A7234" t="s">
        <v>239</v>
      </c>
      <c r="B7234" t="s">
        <v>472</v>
      </c>
      <c r="C7234">
        <v>0</v>
      </c>
    </row>
    <row r="7235" spans="1:3" x14ac:dyDescent="0.3">
      <c r="A7235" t="s">
        <v>243</v>
      </c>
      <c r="B7235" t="s">
        <v>472</v>
      </c>
      <c r="C7235">
        <v>0</v>
      </c>
    </row>
    <row r="7236" spans="1:3" x14ac:dyDescent="0.3">
      <c r="A7236" t="s">
        <v>250</v>
      </c>
      <c r="B7236" t="s">
        <v>472</v>
      </c>
      <c r="C7236">
        <v>0</v>
      </c>
    </row>
    <row r="7237" spans="1:3" x14ac:dyDescent="0.3">
      <c r="A7237" t="s">
        <v>119</v>
      </c>
      <c r="B7237" t="s">
        <v>476</v>
      </c>
      <c r="C7237">
        <v>0</v>
      </c>
    </row>
    <row r="7238" spans="1:3" x14ac:dyDescent="0.3">
      <c r="A7238" t="s">
        <v>125</v>
      </c>
      <c r="B7238" t="s">
        <v>476</v>
      </c>
      <c r="C7238">
        <v>0</v>
      </c>
    </row>
    <row r="7239" spans="1:3" x14ac:dyDescent="0.3">
      <c r="A7239" t="s">
        <v>134</v>
      </c>
      <c r="B7239" t="s">
        <v>476</v>
      </c>
      <c r="C7239">
        <v>0</v>
      </c>
    </row>
    <row r="7240" spans="1:3" x14ac:dyDescent="0.3">
      <c r="A7240" t="s">
        <v>136</v>
      </c>
      <c r="B7240" t="s">
        <v>476</v>
      </c>
      <c r="C7240">
        <v>0</v>
      </c>
    </row>
    <row r="7241" spans="1:3" x14ac:dyDescent="0.3">
      <c r="A7241" t="s">
        <v>140</v>
      </c>
      <c r="B7241" t="s">
        <v>476</v>
      </c>
      <c r="C7241">
        <v>0</v>
      </c>
    </row>
    <row r="7242" spans="1:3" x14ac:dyDescent="0.3">
      <c r="A7242" t="s">
        <v>142</v>
      </c>
      <c r="B7242" t="s">
        <v>476</v>
      </c>
      <c r="C7242">
        <v>0</v>
      </c>
    </row>
    <row r="7243" spans="1:3" x14ac:dyDescent="0.3">
      <c r="A7243" t="s">
        <v>144</v>
      </c>
      <c r="B7243" t="s">
        <v>476</v>
      </c>
      <c r="C7243">
        <v>0</v>
      </c>
    </row>
    <row r="7244" spans="1:3" x14ac:dyDescent="0.3">
      <c r="A7244" t="s">
        <v>146</v>
      </c>
      <c r="B7244" t="s">
        <v>476</v>
      </c>
      <c r="C7244">
        <v>0</v>
      </c>
    </row>
    <row r="7245" spans="1:3" x14ac:dyDescent="0.3">
      <c r="A7245" t="s">
        <v>148</v>
      </c>
      <c r="B7245" t="s">
        <v>476</v>
      </c>
      <c r="C7245">
        <v>0</v>
      </c>
    </row>
    <row r="7246" spans="1:3" x14ac:dyDescent="0.3">
      <c r="A7246" t="s">
        <v>150</v>
      </c>
      <c r="B7246" t="s">
        <v>476</v>
      </c>
      <c r="C7246">
        <v>0</v>
      </c>
    </row>
    <row r="7247" spans="1:3" x14ac:dyDescent="0.3">
      <c r="A7247" t="s">
        <v>152</v>
      </c>
      <c r="B7247" t="s">
        <v>476</v>
      </c>
      <c r="C7247">
        <v>0</v>
      </c>
    </row>
    <row r="7248" spans="1:3" x14ac:dyDescent="0.3">
      <c r="A7248" t="s">
        <v>154</v>
      </c>
      <c r="B7248" t="s">
        <v>476</v>
      </c>
      <c r="C7248">
        <v>0</v>
      </c>
    </row>
    <row r="7249" spans="1:3" x14ac:dyDescent="0.3">
      <c r="A7249" t="s">
        <v>156</v>
      </c>
      <c r="B7249" t="s">
        <v>476</v>
      </c>
      <c r="C7249">
        <v>0</v>
      </c>
    </row>
    <row r="7250" spans="1:3" x14ac:dyDescent="0.3">
      <c r="A7250" t="s">
        <v>159</v>
      </c>
      <c r="B7250" t="s">
        <v>476</v>
      </c>
      <c r="C7250">
        <v>0</v>
      </c>
    </row>
    <row r="7251" spans="1:3" x14ac:dyDescent="0.3">
      <c r="A7251" t="s">
        <v>161</v>
      </c>
      <c r="B7251" t="s">
        <v>476</v>
      </c>
      <c r="C7251">
        <v>0</v>
      </c>
    </row>
    <row r="7252" spans="1:3" x14ac:dyDescent="0.3">
      <c r="A7252" t="s">
        <v>163</v>
      </c>
      <c r="B7252" t="s">
        <v>476</v>
      </c>
      <c r="C7252">
        <v>0</v>
      </c>
    </row>
    <row r="7253" spans="1:3" x14ac:dyDescent="0.3">
      <c r="A7253" t="s">
        <v>165</v>
      </c>
      <c r="B7253" t="s">
        <v>476</v>
      </c>
      <c r="C7253">
        <v>0</v>
      </c>
    </row>
    <row r="7254" spans="1:3" x14ac:dyDescent="0.3">
      <c r="A7254" t="s">
        <v>167</v>
      </c>
      <c r="B7254" t="s">
        <v>476</v>
      </c>
      <c r="C7254">
        <v>0</v>
      </c>
    </row>
    <row r="7255" spans="1:3" x14ac:dyDescent="0.3">
      <c r="A7255" t="s">
        <v>169</v>
      </c>
      <c r="B7255" t="s">
        <v>476</v>
      </c>
      <c r="C7255">
        <v>0</v>
      </c>
    </row>
    <row r="7256" spans="1:3" x14ac:dyDescent="0.3">
      <c r="A7256" t="s">
        <v>24</v>
      </c>
      <c r="B7256" t="s">
        <v>476</v>
      </c>
      <c r="C7256">
        <v>0</v>
      </c>
    </row>
    <row r="7257" spans="1:3" x14ac:dyDescent="0.3">
      <c r="A7257" t="s">
        <v>175</v>
      </c>
      <c r="B7257" t="s">
        <v>476</v>
      </c>
      <c r="C7257">
        <v>0</v>
      </c>
    </row>
    <row r="7258" spans="1:3" x14ac:dyDescent="0.3">
      <c r="A7258" t="s">
        <v>179</v>
      </c>
      <c r="B7258" t="s">
        <v>476</v>
      </c>
      <c r="C7258">
        <v>0</v>
      </c>
    </row>
    <row r="7259" spans="1:3" x14ac:dyDescent="0.3">
      <c r="A7259" t="s">
        <v>181</v>
      </c>
      <c r="B7259" t="s">
        <v>476</v>
      </c>
      <c r="C7259">
        <v>0</v>
      </c>
    </row>
    <row r="7260" spans="1:3" x14ac:dyDescent="0.3">
      <c r="A7260" t="s">
        <v>183</v>
      </c>
      <c r="B7260" t="s">
        <v>476</v>
      </c>
      <c r="C7260">
        <v>0</v>
      </c>
    </row>
    <row r="7261" spans="1:3" x14ac:dyDescent="0.3">
      <c r="A7261" t="s">
        <v>185</v>
      </c>
      <c r="B7261" t="s">
        <v>476</v>
      </c>
      <c r="C7261">
        <v>0</v>
      </c>
    </row>
    <row r="7262" spans="1:3" x14ac:dyDescent="0.3">
      <c r="A7262" t="s">
        <v>187</v>
      </c>
      <c r="B7262" t="s">
        <v>476</v>
      </c>
      <c r="C7262">
        <v>0</v>
      </c>
    </row>
    <row r="7263" spans="1:3" x14ac:dyDescent="0.3">
      <c r="A7263" t="s">
        <v>189</v>
      </c>
      <c r="B7263" t="s">
        <v>476</v>
      </c>
      <c r="C7263">
        <v>0</v>
      </c>
    </row>
    <row r="7264" spans="1:3" x14ac:dyDescent="0.3">
      <c r="A7264" t="s">
        <v>195</v>
      </c>
      <c r="B7264" t="s">
        <v>476</v>
      </c>
      <c r="C7264">
        <v>0</v>
      </c>
    </row>
    <row r="7265" spans="1:3" x14ac:dyDescent="0.3">
      <c r="A7265" t="s">
        <v>197</v>
      </c>
      <c r="B7265" t="s">
        <v>476</v>
      </c>
      <c r="C7265">
        <v>0</v>
      </c>
    </row>
    <row r="7266" spans="1:3" x14ac:dyDescent="0.3">
      <c r="A7266" t="s">
        <v>199</v>
      </c>
      <c r="B7266" t="s">
        <v>476</v>
      </c>
      <c r="C7266">
        <v>0</v>
      </c>
    </row>
    <row r="7267" spans="1:3" x14ac:dyDescent="0.3">
      <c r="A7267" t="s">
        <v>203</v>
      </c>
      <c r="B7267" t="s">
        <v>476</v>
      </c>
      <c r="C7267">
        <v>0</v>
      </c>
    </row>
    <row r="7268" spans="1:3" x14ac:dyDescent="0.3">
      <c r="A7268" t="s">
        <v>210</v>
      </c>
      <c r="B7268" t="s">
        <v>476</v>
      </c>
      <c r="C7268">
        <v>0</v>
      </c>
    </row>
    <row r="7269" spans="1:3" x14ac:dyDescent="0.3">
      <c r="A7269" t="s">
        <v>212</v>
      </c>
      <c r="B7269" t="s">
        <v>476</v>
      </c>
      <c r="C7269">
        <v>0</v>
      </c>
    </row>
    <row r="7270" spans="1:3" x14ac:dyDescent="0.3">
      <c r="A7270" t="s">
        <v>214</v>
      </c>
      <c r="B7270" t="s">
        <v>476</v>
      </c>
      <c r="C7270">
        <v>0</v>
      </c>
    </row>
    <row r="7271" spans="1:3" x14ac:dyDescent="0.3">
      <c r="A7271" t="s">
        <v>216</v>
      </c>
      <c r="B7271" t="s">
        <v>476</v>
      </c>
      <c r="C7271">
        <v>0</v>
      </c>
    </row>
    <row r="7272" spans="1:3" x14ac:dyDescent="0.3">
      <c r="A7272" t="s">
        <v>68</v>
      </c>
      <c r="B7272" t="s">
        <v>476</v>
      </c>
      <c r="C7272">
        <v>0</v>
      </c>
    </row>
    <row r="7273" spans="1:3" x14ac:dyDescent="0.3">
      <c r="A7273" t="s">
        <v>69</v>
      </c>
      <c r="B7273" t="s">
        <v>476</v>
      </c>
      <c r="C7273">
        <v>0</v>
      </c>
    </row>
    <row r="7274" spans="1:3" x14ac:dyDescent="0.3">
      <c r="A7274" t="s">
        <v>223</v>
      </c>
      <c r="B7274" t="s">
        <v>476</v>
      </c>
      <c r="C7274">
        <v>0</v>
      </c>
    </row>
    <row r="7275" spans="1:3" x14ac:dyDescent="0.3">
      <c r="A7275" t="s">
        <v>229</v>
      </c>
      <c r="B7275" t="s">
        <v>476</v>
      </c>
      <c r="C7275">
        <v>0</v>
      </c>
    </row>
    <row r="7276" spans="1:3" x14ac:dyDescent="0.3">
      <c r="A7276" t="s">
        <v>231</v>
      </c>
      <c r="B7276" t="s">
        <v>476</v>
      </c>
      <c r="C7276">
        <v>0</v>
      </c>
    </row>
    <row r="7277" spans="1:3" x14ac:dyDescent="0.3">
      <c r="A7277" t="s">
        <v>233</v>
      </c>
      <c r="B7277" t="s">
        <v>476</v>
      </c>
      <c r="C7277">
        <v>0</v>
      </c>
    </row>
    <row r="7278" spans="1:3" x14ac:dyDescent="0.3">
      <c r="A7278" t="s">
        <v>237</v>
      </c>
      <c r="B7278" t="s">
        <v>476</v>
      </c>
      <c r="C7278">
        <v>0</v>
      </c>
    </row>
    <row r="7279" spans="1:3" x14ac:dyDescent="0.3">
      <c r="A7279" t="s">
        <v>239</v>
      </c>
      <c r="B7279" t="s">
        <v>476</v>
      </c>
      <c r="C7279">
        <v>0</v>
      </c>
    </row>
    <row r="7280" spans="1:3" x14ac:dyDescent="0.3">
      <c r="A7280" t="s">
        <v>243</v>
      </c>
      <c r="B7280" t="s">
        <v>476</v>
      </c>
      <c r="C7280">
        <v>0</v>
      </c>
    </row>
    <row r="7281" spans="1:3" x14ac:dyDescent="0.3">
      <c r="A7281" t="s">
        <v>250</v>
      </c>
      <c r="B7281" t="s">
        <v>476</v>
      </c>
      <c r="C7281">
        <v>0</v>
      </c>
    </row>
    <row r="7282" spans="1:3" x14ac:dyDescent="0.3">
      <c r="A7282" t="s">
        <v>119</v>
      </c>
      <c r="B7282" t="s">
        <v>478</v>
      </c>
      <c r="C7282">
        <v>0</v>
      </c>
    </row>
    <row r="7283" spans="1:3" x14ac:dyDescent="0.3">
      <c r="A7283" t="s">
        <v>125</v>
      </c>
      <c r="B7283" t="s">
        <v>478</v>
      </c>
      <c r="C7283">
        <v>0</v>
      </c>
    </row>
    <row r="7284" spans="1:3" x14ac:dyDescent="0.3">
      <c r="A7284" t="s">
        <v>134</v>
      </c>
      <c r="B7284" t="s">
        <v>478</v>
      </c>
      <c r="C7284">
        <v>0</v>
      </c>
    </row>
    <row r="7285" spans="1:3" x14ac:dyDescent="0.3">
      <c r="A7285" t="s">
        <v>136</v>
      </c>
      <c r="B7285" t="s">
        <v>478</v>
      </c>
      <c r="C7285">
        <v>0</v>
      </c>
    </row>
    <row r="7286" spans="1:3" x14ac:dyDescent="0.3">
      <c r="A7286" t="s">
        <v>140</v>
      </c>
      <c r="B7286" t="s">
        <v>478</v>
      </c>
      <c r="C7286">
        <v>0</v>
      </c>
    </row>
    <row r="7287" spans="1:3" x14ac:dyDescent="0.3">
      <c r="A7287" t="s">
        <v>142</v>
      </c>
      <c r="B7287" t="s">
        <v>478</v>
      </c>
      <c r="C7287">
        <v>0</v>
      </c>
    </row>
    <row r="7288" spans="1:3" x14ac:dyDescent="0.3">
      <c r="A7288" t="s">
        <v>144</v>
      </c>
      <c r="B7288" t="s">
        <v>478</v>
      </c>
      <c r="C7288">
        <v>0</v>
      </c>
    </row>
    <row r="7289" spans="1:3" x14ac:dyDescent="0.3">
      <c r="A7289" t="s">
        <v>146</v>
      </c>
      <c r="B7289" t="s">
        <v>478</v>
      </c>
      <c r="C7289">
        <v>0</v>
      </c>
    </row>
    <row r="7290" spans="1:3" x14ac:dyDescent="0.3">
      <c r="A7290" t="s">
        <v>148</v>
      </c>
      <c r="B7290" t="s">
        <v>478</v>
      </c>
      <c r="C7290">
        <v>0</v>
      </c>
    </row>
    <row r="7291" spans="1:3" x14ac:dyDescent="0.3">
      <c r="A7291" t="s">
        <v>150</v>
      </c>
      <c r="B7291" t="s">
        <v>478</v>
      </c>
      <c r="C7291">
        <v>0</v>
      </c>
    </row>
    <row r="7292" spans="1:3" x14ac:dyDescent="0.3">
      <c r="A7292" t="s">
        <v>152</v>
      </c>
      <c r="B7292" t="s">
        <v>478</v>
      </c>
      <c r="C7292">
        <v>0</v>
      </c>
    </row>
    <row r="7293" spans="1:3" x14ac:dyDescent="0.3">
      <c r="A7293" t="s">
        <v>154</v>
      </c>
      <c r="B7293" t="s">
        <v>478</v>
      </c>
      <c r="C7293">
        <v>0</v>
      </c>
    </row>
    <row r="7294" spans="1:3" x14ac:dyDescent="0.3">
      <c r="A7294" t="s">
        <v>156</v>
      </c>
      <c r="B7294" t="s">
        <v>478</v>
      </c>
      <c r="C7294">
        <v>0</v>
      </c>
    </row>
    <row r="7295" spans="1:3" x14ac:dyDescent="0.3">
      <c r="A7295" t="s">
        <v>159</v>
      </c>
      <c r="B7295" t="s">
        <v>478</v>
      </c>
      <c r="C7295">
        <v>0</v>
      </c>
    </row>
    <row r="7296" spans="1:3" x14ac:dyDescent="0.3">
      <c r="A7296" t="s">
        <v>161</v>
      </c>
      <c r="B7296" t="s">
        <v>478</v>
      </c>
      <c r="C7296">
        <v>0</v>
      </c>
    </row>
    <row r="7297" spans="1:3" x14ac:dyDescent="0.3">
      <c r="A7297" t="s">
        <v>163</v>
      </c>
      <c r="B7297" t="s">
        <v>478</v>
      </c>
      <c r="C7297">
        <v>0</v>
      </c>
    </row>
    <row r="7298" spans="1:3" x14ac:dyDescent="0.3">
      <c r="A7298" t="s">
        <v>165</v>
      </c>
      <c r="B7298" t="s">
        <v>478</v>
      </c>
      <c r="C7298">
        <v>0</v>
      </c>
    </row>
    <row r="7299" spans="1:3" x14ac:dyDescent="0.3">
      <c r="A7299" t="s">
        <v>167</v>
      </c>
      <c r="B7299" t="s">
        <v>478</v>
      </c>
      <c r="C7299">
        <v>0</v>
      </c>
    </row>
    <row r="7300" spans="1:3" x14ac:dyDescent="0.3">
      <c r="A7300" t="s">
        <v>169</v>
      </c>
      <c r="B7300" t="s">
        <v>478</v>
      </c>
      <c r="C7300">
        <v>0</v>
      </c>
    </row>
    <row r="7301" spans="1:3" x14ac:dyDescent="0.3">
      <c r="A7301" t="s">
        <v>24</v>
      </c>
      <c r="B7301" t="s">
        <v>478</v>
      </c>
      <c r="C7301">
        <v>0</v>
      </c>
    </row>
    <row r="7302" spans="1:3" x14ac:dyDescent="0.3">
      <c r="A7302" t="s">
        <v>175</v>
      </c>
      <c r="B7302" t="s">
        <v>478</v>
      </c>
      <c r="C7302">
        <v>0</v>
      </c>
    </row>
    <row r="7303" spans="1:3" x14ac:dyDescent="0.3">
      <c r="A7303" t="s">
        <v>179</v>
      </c>
      <c r="B7303" t="s">
        <v>478</v>
      </c>
      <c r="C7303">
        <v>0</v>
      </c>
    </row>
    <row r="7304" spans="1:3" x14ac:dyDescent="0.3">
      <c r="A7304" t="s">
        <v>181</v>
      </c>
      <c r="B7304" t="s">
        <v>478</v>
      </c>
      <c r="C7304">
        <v>0</v>
      </c>
    </row>
    <row r="7305" spans="1:3" x14ac:dyDescent="0.3">
      <c r="A7305" t="s">
        <v>183</v>
      </c>
      <c r="B7305" t="s">
        <v>478</v>
      </c>
      <c r="C7305">
        <v>0</v>
      </c>
    </row>
    <row r="7306" spans="1:3" x14ac:dyDescent="0.3">
      <c r="A7306" t="s">
        <v>185</v>
      </c>
      <c r="B7306" t="s">
        <v>478</v>
      </c>
      <c r="C7306">
        <v>0</v>
      </c>
    </row>
    <row r="7307" spans="1:3" x14ac:dyDescent="0.3">
      <c r="A7307" t="s">
        <v>187</v>
      </c>
      <c r="B7307" t="s">
        <v>478</v>
      </c>
      <c r="C7307">
        <v>0</v>
      </c>
    </row>
    <row r="7308" spans="1:3" x14ac:dyDescent="0.3">
      <c r="A7308" t="s">
        <v>189</v>
      </c>
      <c r="B7308" t="s">
        <v>478</v>
      </c>
      <c r="C7308">
        <v>0</v>
      </c>
    </row>
    <row r="7309" spans="1:3" x14ac:dyDescent="0.3">
      <c r="A7309" t="s">
        <v>195</v>
      </c>
      <c r="B7309" t="s">
        <v>478</v>
      </c>
      <c r="C7309">
        <v>0</v>
      </c>
    </row>
    <row r="7310" spans="1:3" x14ac:dyDescent="0.3">
      <c r="A7310" t="s">
        <v>197</v>
      </c>
      <c r="B7310" t="s">
        <v>478</v>
      </c>
      <c r="C7310">
        <v>0</v>
      </c>
    </row>
    <row r="7311" spans="1:3" x14ac:dyDescent="0.3">
      <c r="A7311" t="s">
        <v>199</v>
      </c>
      <c r="B7311" t="s">
        <v>478</v>
      </c>
      <c r="C7311">
        <v>0</v>
      </c>
    </row>
    <row r="7312" spans="1:3" x14ac:dyDescent="0.3">
      <c r="A7312" t="s">
        <v>203</v>
      </c>
      <c r="B7312" t="s">
        <v>478</v>
      </c>
      <c r="C7312">
        <v>0</v>
      </c>
    </row>
    <row r="7313" spans="1:3" x14ac:dyDescent="0.3">
      <c r="A7313" t="s">
        <v>210</v>
      </c>
      <c r="B7313" t="s">
        <v>478</v>
      </c>
      <c r="C7313">
        <v>0</v>
      </c>
    </row>
    <row r="7314" spans="1:3" x14ac:dyDescent="0.3">
      <c r="A7314" t="s">
        <v>212</v>
      </c>
      <c r="B7314" t="s">
        <v>478</v>
      </c>
      <c r="C7314">
        <v>0</v>
      </c>
    </row>
    <row r="7315" spans="1:3" x14ac:dyDescent="0.3">
      <c r="A7315" t="s">
        <v>214</v>
      </c>
      <c r="B7315" t="s">
        <v>478</v>
      </c>
      <c r="C7315">
        <v>0</v>
      </c>
    </row>
    <row r="7316" spans="1:3" x14ac:dyDescent="0.3">
      <c r="A7316" t="s">
        <v>216</v>
      </c>
      <c r="B7316" t="s">
        <v>478</v>
      </c>
      <c r="C7316">
        <v>0</v>
      </c>
    </row>
    <row r="7317" spans="1:3" x14ac:dyDescent="0.3">
      <c r="A7317" t="s">
        <v>68</v>
      </c>
      <c r="B7317" t="s">
        <v>478</v>
      </c>
      <c r="C7317">
        <v>0</v>
      </c>
    </row>
    <row r="7318" spans="1:3" x14ac:dyDescent="0.3">
      <c r="A7318" t="s">
        <v>69</v>
      </c>
      <c r="B7318" t="s">
        <v>478</v>
      </c>
      <c r="C7318">
        <v>0</v>
      </c>
    </row>
    <row r="7319" spans="1:3" x14ac:dyDescent="0.3">
      <c r="A7319" t="s">
        <v>223</v>
      </c>
      <c r="B7319" t="s">
        <v>478</v>
      </c>
      <c r="C7319">
        <v>0</v>
      </c>
    </row>
    <row r="7320" spans="1:3" x14ac:dyDescent="0.3">
      <c r="A7320" t="s">
        <v>229</v>
      </c>
      <c r="B7320" t="s">
        <v>478</v>
      </c>
      <c r="C7320">
        <v>0</v>
      </c>
    </row>
    <row r="7321" spans="1:3" x14ac:dyDescent="0.3">
      <c r="A7321" t="s">
        <v>231</v>
      </c>
      <c r="B7321" t="s">
        <v>478</v>
      </c>
      <c r="C7321">
        <v>0</v>
      </c>
    </row>
    <row r="7322" spans="1:3" x14ac:dyDescent="0.3">
      <c r="A7322" t="s">
        <v>233</v>
      </c>
      <c r="B7322" t="s">
        <v>478</v>
      </c>
      <c r="C7322">
        <v>0</v>
      </c>
    </row>
    <row r="7323" spans="1:3" x14ac:dyDescent="0.3">
      <c r="A7323" t="s">
        <v>237</v>
      </c>
      <c r="B7323" t="s">
        <v>478</v>
      </c>
      <c r="C7323">
        <v>0</v>
      </c>
    </row>
    <row r="7324" spans="1:3" x14ac:dyDescent="0.3">
      <c r="A7324" t="s">
        <v>239</v>
      </c>
      <c r="B7324" t="s">
        <v>478</v>
      </c>
      <c r="C7324">
        <v>0</v>
      </c>
    </row>
    <row r="7325" spans="1:3" x14ac:dyDescent="0.3">
      <c r="A7325" t="s">
        <v>243</v>
      </c>
      <c r="B7325" t="s">
        <v>478</v>
      </c>
      <c r="C7325">
        <v>0</v>
      </c>
    </row>
    <row r="7326" spans="1:3" x14ac:dyDescent="0.3">
      <c r="A7326" t="s">
        <v>250</v>
      </c>
      <c r="B7326" t="s">
        <v>478</v>
      </c>
      <c r="C7326">
        <v>0</v>
      </c>
    </row>
    <row r="7327" spans="1:3" x14ac:dyDescent="0.3">
      <c r="A7327" t="s">
        <v>119</v>
      </c>
      <c r="B7327" t="s">
        <v>480</v>
      </c>
      <c r="C7327">
        <v>0</v>
      </c>
    </row>
    <row r="7328" spans="1:3" x14ac:dyDescent="0.3">
      <c r="A7328" t="s">
        <v>125</v>
      </c>
      <c r="B7328" t="s">
        <v>480</v>
      </c>
      <c r="C7328">
        <v>0</v>
      </c>
    </row>
    <row r="7329" spans="1:3" x14ac:dyDescent="0.3">
      <c r="A7329" t="s">
        <v>134</v>
      </c>
      <c r="B7329" t="s">
        <v>480</v>
      </c>
      <c r="C7329">
        <v>0</v>
      </c>
    </row>
    <row r="7330" spans="1:3" x14ac:dyDescent="0.3">
      <c r="A7330" t="s">
        <v>136</v>
      </c>
      <c r="B7330" t="s">
        <v>480</v>
      </c>
      <c r="C7330">
        <v>0</v>
      </c>
    </row>
    <row r="7331" spans="1:3" x14ac:dyDescent="0.3">
      <c r="A7331" t="s">
        <v>140</v>
      </c>
      <c r="B7331" t="s">
        <v>480</v>
      </c>
      <c r="C7331">
        <v>0</v>
      </c>
    </row>
    <row r="7332" spans="1:3" x14ac:dyDescent="0.3">
      <c r="A7332" t="s">
        <v>142</v>
      </c>
      <c r="B7332" t="s">
        <v>480</v>
      </c>
      <c r="C7332">
        <v>0</v>
      </c>
    </row>
    <row r="7333" spans="1:3" x14ac:dyDescent="0.3">
      <c r="A7333" t="s">
        <v>144</v>
      </c>
      <c r="B7333" t="s">
        <v>480</v>
      </c>
      <c r="C7333">
        <v>0</v>
      </c>
    </row>
    <row r="7334" spans="1:3" x14ac:dyDescent="0.3">
      <c r="A7334" t="s">
        <v>146</v>
      </c>
      <c r="B7334" t="s">
        <v>480</v>
      </c>
      <c r="C7334">
        <v>0</v>
      </c>
    </row>
    <row r="7335" spans="1:3" x14ac:dyDescent="0.3">
      <c r="A7335" t="s">
        <v>148</v>
      </c>
      <c r="B7335" t="s">
        <v>480</v>
      </c>
      <c r="C7335">
        <v>0</v>
      </c>
    </row>
    <row r="7336" spans="1:3" x14ac:dyDescent="0.3">
      <c r="A7336" t="s">
        <v>150</v>
      </c>
      <c r="B7336" t="s">
        <v>480</v>
      </c>
      <c r="C7336">
        <v>0</v>
      </c>
    </row>
    <row r="7337" spans="1:3" x14ac:dyDescent="0.3">
      <c r="A7337" t="s">
        <v>152</v>
      </c>
      <c r="B7337" t="s">
        <v>480</v>
      </c>
      <c r="C7337">
        <v>0</v>
      </c>
    </row>
    <row r="7338" spans="1:3" x14ac:dyDescent="0.3">
      <c r="A7338" t="s">
        <v>154</v>
      </c>
      <c r="B7338" t="s">
        <v>480</v>
      </c>
      <c r="C7338">
        <v>0</v>
      </c>
    </row>
    <row r="7339" spans="1:3" x14ac:dyDescent="0.3">
      <c r="A7339" t="s">
        <v>156</v>
      </c>
      <c r="B7339" t="s">
        <v>480</v>
      </c>
      <c r="C7339">
        <v>0</v>
      </c>
    </row>
    <row r="7340" spans="1:3" x14ac:dyDescent="0.3">
      <c r="A7340" t="s">
        <v>159</v>
      </c>
      <c r="B7340" t="s">
        <v>480</v>
      </c>
      <c r="C7340">
        <v>0</v>
      </c>
    </row>
    <row r="7341" spans="1:3" x14ac:dyDescent="0.3">
      <c r="A7341" t="s">
        <v>161</v>
      </c>
      <c r="B7341" t="s">
        <v>480</v>
      </c>
      <c r="C7341">
        <v>0</v>
      </c>
    </row>
    <row r="7342" spans="1:3" x14ac:dyDescent="0.3">
      <c r="A7342" t="s">
        <v>163</v>
      </c>
      <c r="B7342" t="s">
        <v>480</v>
      </c>
      <c r="C7342">
        <v>0</v>
      </c>
    </row>
    <row r="7343" spans="1:3" x14ac:dyDescent="0.3">
      <c r="A7343" t="s">
        <v>165</v>
      </c>
      <c r="B7343" t="s">
        <v>480</v>
      </c>
      <c r="C7343">
        <v>0</v>
      </c>
    </row>
    <row r="7344" spans="1:3" x14ac:dyDescent="0.3">
      <c r="A7344" t="s">
        <v>167</v>
      </c>
      <c r="B7344" t="s">
        <v>480</v>
      </c>
      <c r="C7344">
        <v>0</v>
      </c>
    </row>
    <row r="7345" spans="1:3" x14ac:dyDescent="0.3">
      <c r="A7345" t="s">
        <v>169</v>
      </c>
      <c r="B7345" t="s">
        <v>480</v>
      </c>
      <c r="C7345">
        <v>0</v>
      </c>
    </row>
    <row r="7346" spans="1:3" x14ac:dyDescent="0.3">
      <c r="A7346" t="s">
        <v>24</v>
      </c>
      <c r="B7346" t="s">
        <v>480</v>
      </c>
      <c r="C7346">
        <v>0</v>
      </c>
    </row>
    <row r="7347" spans="1:3" x14ac:dyDescent="0.3">
      <c r="A7347" t="s">
        <v>175</v>
      </c>
      <c r="B7347" t="s">
        <v>480</v>
      </c>
      <c r="C7347">
        <v>0</v>
      </c>
    </row>
    <row r="7348" spans="1:3" x14ac:dyDescent="0.3">
      <c r="A7348" t="s">
        <v>179</v>
      </c>
      <c r="B7348" t="s">
        <v>480</v>
      </c>
      <c r="C7348">
        <v>0</v>
      </c>
    </row>
    <row r="7349" spans="1:3" x14ac:dyDescent="0.3">
      <c r="A7349" t="s">
        <v>181</v>
      </c>
      <c r="B7349" t="s">
        <v>480</v>
      </c>
      <c r="C7349">
        <v>0</v>
      </c>
    </row>
    <row r="7350" spans="1:3" x14ac:dyDescent="0.3">
      <c r="A7350" t="s">
        <v>183</v>
      </c>
      <c r="B7350" t="s">
        <v>480</v>
      </c>
      <c r="C7350">
        <v>0</v>
      </c>
    </row>
    <row r="7351" spans="1:3" x14ac:dyDescent="0.3">
      <c r="A7351" t="s">
        <v>185</v>
      </c>
      <c r="B7351" t="s">
        <v>480</v>
      </c>
      <c r="C7351">
        <v>0</v>
      </c>
    </row>
    <row r="7352" spans="1:3" x14ac:dyDescent="0.3">
      <c r="A7352" t="s">
        <v>187</v>
      </c>
      <c r="B7352" t="s">
        <v>480</v>
      </c>
      <c r="C7352">
        <v>0</v>
      </c>
    </row>
    <row r="7353" spans="1:3" x14ac:dyDescent="0.3">
      <c r="A7353" t="s">
        <v>189</v>
      </c>
      <c r="B7353" t="s">
        <v>480</v>
      </c>
      <c r="C7353">
        <v>0</v>
      </c>
    </row>
    <row r="7354" spans="1:3" x14ac:dyDescent="0.3">
      <c r="A7354" t="s">
        <v>195</v>
      </c>
      <c r="B7354" t="s">
        <v>480</v>
      </c>
      <c r="C7354">
        <v>0</v>
      </c>
    </row>
    <row r="7355" spans="1:3" x14ac:dyDescent="0.3">
      <c r="A7355" t="s">
        <v>197</v>
      </c>
      <c r="B7355" t="s">
        <v>480</v>
      </c>
      <c r="C7355">
        <v>0</v>
      </c>
    </row>
    <row r="7356" spans="1:3" x14ac:dyDescent="0.3">
      <c r="A7356" t="s">
        <v>199</v>
      </c>
      <c r="B7356" t="s">
        <v>480</v>
      </c>
      <c r="C7356">
        <v>0</v>
      </c>
    </row>
    <row r="7357" spans="1:3" x14ac:dyDescent="0.3">
      <c r="A7357" t="s">
        <v>201</v>
      </c>
      <c r="B7357" t="s">
        <v>480</v>
      </c>
      <c r="C7357">
        <v>0</v>
      </c>
    </row>
    <row r="7358" spans="1:3" x14ac:dyDescent="0.3">
      <c r="A7358" t="s">
        <v>203</v>
      </c>
      <c r="B7358" t="s">
        <v>480</v>
      </c>
      <c r="C7358">
        <v>0</v>
      </c>
    </row>
    <row r="7359" spans="1:3" x14ac:dyDescent="0.3">
      <c r="A7359" t="s">
        <v>205</v>
      </c>
      <c r="B7359" t="s">
        <v>480</v>
      </c>
      <c r="C7359">
        <v>0</v>
      </c>
    </row>
    <row r="7360" spans="1:3" x14ac:dyDescent="0.3">
      <c r="A7360" t="s">
        <v>210</v>
      </c>
      <c r="B7360" t="s">
        <v>480</v>
      </c>
      <c r="C7360">
        <v>0</v>
      </c>
    </row>
    <row r="7361" spans="1:3" x14ac:dyDescent="0.3">
      <c r="A7361" t="s">
        <v>212</v>
      </c>
      <c r="B7361" t="s">
        <v>480</v>
      </c>
      <c r="C7361">
        <v>0</v>
      </c>
    </row>
    <row r="7362" spans="1:3" x14ac:dyDescent="0.3">
      <c r="A7362" t="s">
        <v>214</v>
      </c>
      <c r="B7362" t="s">
        <v>480</v>
      </c>
      <c r="C7362">
        <v>0</v>
      </c>
    </row>
    <row r="7363" spans="1:3" x14ac:dyDescent="0.3">
      <c r="A7363" t="s">
        <v>216</v>
      </c>
      <c r="B7363" t="s">
        <v>480</v>
      </c>
      <c r="C7363">
        <v>0</v>
      </c>
    </row>
    <row r="7364" spans="1:3" x14ac:dyDescent="0.3">
      <c r="A7364" t="s">
        <v>68</v>
      </c>
      <c r="B7364" t="s">
        <v>480</v>
      </c>
      <c r="C7364">
        <v>0</v>
      </c>
    </row>
    <row r="7365" spans="1:3" x14ac:dyDescent="0.3">
      <c r="A7365" t="s">
        <v>69</v>
      </c>
      <c r="B7365" t="s">
        <v>480</v>
      </c>
      <c r="C7365">
        <v>0</v>
      </c>
    </row>
    <row r="7366" spans="1:3" x14ac:dyDescent="0.3">
      <c r="A7366" t="s">
        <v>221</v>
      </c>
      <c r="B7366" t="s">
        <v>480</v>
      </c>
      <c r="C7366">
        <v>0</v>
      </c>
    </row>
    <row r="7367" spans="1:3" x14ac:dyDescent="0.3">
      <c r="A7367" t="s">
        <v>223</v>
      </c>
      <c r="B7367" t="s">
        <v>480</v>
      </c>
      <c r="C7367">
        <v>0</v>
      </c>
    </row>
    <row r="7368" spans="1:3" x14ac:dyDescent="0.3">
      <c r="A7368" t="s">
        <v>28</v>
      </c>
      <c r="B7368" t="s">
        <v>480</v>
      </c>
      <c r="C7368">
        <v>0</v>
      </c>
    </row>
    <row r="7369" spans="1:3" x14ac:dyDescent="0.3">
      <c r="A7369" t="s">
        <v>229</v>
      </c>
      <c r="B7369" t="s">
        <v>480</v>
      </c>
      <c r="C7369">
        <v>0</v>
      </c>
    </row>
    <row r="7370" spans="1:3" x14ac:dyDescent="0.3">
      <c r="A7370" t="s">
        <v>231</v>
      </c>
      <c r="B7370" t="s">
        <v>480</v>
      </c>
      <c r="C7370">
        <v>0</v>
      </c>
    </row>
    <row r="7371" spans="1:3" x14ac:dyDescent="0.3">
      <c r="A7371" t="s">
        <v>233</v>
      </c>
      <c r="B7371" t="s">
        <v>480</v>
      </c>
      <c r="C7371">
        <v>0</v>
      </c>
    </row>
    <row r="7372" spans="1:3" x14ac:dyDescent="0.3">
      <c r="A7372" t="s">
        <v>237</v>
      </c>
      <c r="B7372" t="s">
        <v>480</v>
      </c>
      <c r="C7372">
        <v>0</v>
      </c>
    </row>
    <row r="7373" spans="1:3" x14ac:dyDescent="0.3">
      <c r="A7373" t="s">
        <v>239</v>
      </c>
      <c r="B7373" t="s">
        <v>480</v>
      </c>
      <c r="C7373">
        <v>0</v>
      </c>
    </row>
    <row r="7374" spans="1:3" x14ac:dyDescent="0.3">
      <c r="A7374" t="s">
        <v>243</v>
      </c>
      <c r="B7374" t="s">
        <v>480</v>
      </c>
      <c r="C7374">
        <v>0</v>
      </c>
    </row>
    <row r="7375" spans="1:3" x14ac:dyDescent="0.3">
      <c r="A7375" t="s">
        <v>245</v>
      </c>
      <c r="B7375" t="s">
        <v>480</v>
      </c>
      <c r="C7375">
        <v>0</v>
      </c>
    </row>
    <row r="7376" spans="1:3" x14ac:dyDescent="0.3">
      <c r="A7376" t="s">
        <v>247</v>
      </c>
      <c r="B7376" t="s">
        <v>480</v>
      </c>
      <c r="C7376">
        <v>0</v>
      </c>
    </row>
    <row r="7377" spans="1:3" x14ac:dyDescent="0.3">
      <c r="A7377" t="s">
        <v>67</v>
      </c>
      <c r="B7377" t="s">
        <v>480</v>
      </c>
      <c r="C7377">
        <v>0</v>
      </c>
    </row>
    <row r="7378" spans="1:3" x14ac:dyDescent="0.3">
      <c r="A7378" t="s">
        <v>250</v>
      </c>
      <c r="B7378" t="s">
        <v>480</v>
      </c>
      <c r="C7378">
        <v>0</v>
      </c>
    </row>
    <row r="7379" spans="1:3" x14ac:dyDescent="0.3">
      <c r="A7379" t="s">
        <v>252</v>
      </c>
      <c r="B7379" t="s">
        <v>480</v>
      </c>
      <c r="C7379">
        <v>0</v>
      </c>
    </row>
    <row r="7380" spans="1:3" x14ac:dyDescent="0.3">
      <c r="A7380" t="s">
        <v>119</v>
      </c>
      <c r="B7380" t="s">
        <v>484</v>
      </c>
      <c r="C7380">
        <v>0</v>
      </c>
    </row>
    <row r="7381" spans="1:3" x14ac:dyDescent="0.3">
      <c r="A7381" t="s">
        <v>123</v>
      </c>
      <c r="B7381" t="s">
        <v>484</v>
      </c>
      <c r="C7381">
        <v>0</v>
      </c>
    </row>
    <row r="7382" spans="1:3" x14ac:dyDescent="0.3">
      <c r="A7382" t="s">
        <v>125</v>
      </c>
      <c r="B7382" t="s">
        <v>484</v>
      </c>
      <c r="C7382">
        <v>0</v>
      </c>
    </row>
    <row r="7383" spans="1:3" x14ac:dyDescent="0.3">
      <c r="A7383" t="s">
        <v>126</v>
      </c>
      <c r="B7383" t="s">
        <v>484</v>
      </c>
      <c r="C7383">
        <v>0</v>
      </c>
    </row>
    <row r="7384" spans="1:3" x14ac:dyDescent="0.3">
      <c r="A7384" t="s">
        <v>128</v>
      </c>
      <c r="B7384" t="s">
        <v>484</v>
      </c>
      <c r="C7384">
        <v>0</v>
      </c>
    </row>
    <row r="7385" spans="1:3" x14ac:dyDescent="0.3">
      <c r="A7385" t="s">
        <v>130</v>
      </c>
      <c r="B7385" t="s">
        <v>484</v>
      </c>
      <c r="C7385">
        <v>0</v>
      </c>
    </row>
    <row r="7386" spans="1:3" x14ac:dyDescent="0.3">
      <c r="A7386" t="s">
        <v>132</v>
      </c>
      <c r="B7386" t="s">
        <v>484</v>
      </c>
      <c r="C7386">
        <v>0</v>
      </c>
    </row>
    <row r="7387" spans="1:3" x14ac:dyDescent="0.3">
      <c r="A7387" t="s">
        <v>134</v>
      </c>
      <c r="B7387" t="s">
        <v>484</v>
      </c>
      <c r="C7387">
        <v>0</v>
      </c>
    </row>
    <row r="7388" spans="1:3" x14ac:dyDescent="0.3">
      <c r="A7388" t="s">
        <v>136</v>
      </c>
      <c r="B7388" t="s">
        <v>484</v>
      </c>
      <c r="C7388">
        <v>0</v>
      </c>
    </row>
    <row r="7389" spans="1:3" x14ac:dyDescent="0.3">
      <c r="A7389" t="s">
        <v>138</v>
      </c>
      <c r="B7389" t="s">
        <v>484</v>
      </c>
      <c r="C7389">
        <v>0</v>
      </c>
    </row>
    <row r="7390" spans="1:3" x14ac:dyDescent="0.3">
      <c r="A7390" t="s">
        <v>140</v>
      </c>
      <c r="B7390" t="s">
        <v>484</v>
      </c>
      <c r="C7390">
        <v>0</v>
      </c>
    </row>
    <row r="7391" spans="1:3" x14ac:dyDescent="0.3">
      <c r="A7391" t="s">
        <v>142</v>
      </c>
      <c r="B7391" t="s">
        <v>484</v>
      </c>
      <c r="C7391">
        <v>0</v>
      </c>
    </row>
    <row r="7392" spans="1:3" x14ac:dyDescent="0.3">
      <c r="A7392" t="s">
        <v>144</v>
      </c>
      <c r="B7392" t="s">
        <v>484</v>
      </c>
      <c r="C7392">
        <v>0</v>
      </c>
    </row>
    <row r="7393" spans="1:3" x14ac:dyDescent="0.3">
      <c r="A7393" t="s">
        <v>146</v>
      </c>
      <c r="B7393" t="s">
        <v>484</v>
      </c>
      <c r="C7393">
        <v>0</v>
      </c>
    </row>
    <row r="7394" spans="1:3" x14ac:dyDescent="0.3">
      <c r="A7394" t="s">
        <v>148</v>
      </c>
      <c r="B7394" t="s">
        <v>484</v>
      </c>
      <c r="C7394">
        <v>0</v>
      </c>
    </row>
    <row r="7395" spans="1:3" x14ac:dyDescent="0.3">
      <c r="A7395" t="s">
        <v>150</v>
      </c>
      <c r="B7395" t="s">
        <v>484</v>
      </c>
      <c r="C7395">
        <v>0</v>
      </c>
    </row>
    <row r="7396" spans="1:3" x14ac:dyDescent="0.3">
      <c r="A7396" t="s">
        <v>152</v>
      </c>
      <c r="B7396" t="s">
        <v>484</v>
      </c>
      <c r="C7396">
        <v>0</v>
      </c>
    </row>
    <row r="7397" spans="1:3" x14ac:dyDescent="0.3">
      <c r="A7397" t="s">
        <v>154</v>
      </c>
      <c r="B7397" t="s">
        <v>484</v>
      </c>
      <c r="C7397">
        <v>0</v>
      </c>
    </row>
    <row r="7398" spans="1:3" x14ac:dyDescent="0.3">
      <c r="A7398" t="s">
        <v>156</v>
      </c>
      <c r="B7398" t="s">
        <v>484</v>
      </c>
      <c r="C7398">
        <v>0</v>
      </c>
    </row>
    <row r="7399" spans="1:3" x14ac:dyDescent="0.3">
      <c r="A7399" t="s">
        <v>159</v>
      </c>
      <c r="B7399" t="s">
        <v>484</v>
      </c>
      <c r="C7399">
        <v>0</v>
      </c>
    </row>
    <row r="7400" spans="1:3" x14ac:dyDescent="0.3">
      <c r="A7400" t="s">
        <v>161</v>
      </c>
      <c r="B7400" t="s">
        <v>484</v>
      </c>
      <c r="C7400">
        <v>0</v>
      </c>
    </row>
    <row r="7401" spans="1:3" x14ac:dyDescent="0.3">
      <c r="A7401" t="s">
        <v>163</v>
      </c>
      <c r="B7401" t="s">
        <v>484</v>
      </c>
      <c r="C7401">
        <v>0</v>
      </c>
    </row>
    <row r="7402" spans="1:3" x14ac:dyDescent="0.3">
      <c r="A7402" t="s">
        <v>165</v>
      </c>
      <c r="B7402" t="s">
        <v>484</v>
      </c>
      <c r="C7402">
        <v>0</v>
      </c>
    </row>
    <row r="7403" spans="1:3" x14ac:dyDescent="0.3">
      <c r="A7403" t="s">
        <v>167</v>
      </c>
      <c r="B7403" t="s">
        <v>484</v>
      </c>
      <c r="C7403">
        <v>0</v>
      </c>
    </row>
    <row r="7404" spans="1:3" x14ac:dyDescent="0.3">
      <c r="A7404" t="s">
        <v>169</v>
      </c>
      <c r="B7404" t="s">
        <v>484</v>
      </c>
      <c r="C7404">
        <v>0</v>
      </c>
    </row>
    <row r="7405" spans="1:3" x14ac:dyDescent="0.3">
      <c r="A7405" t="s">
        <v>24</v>
      </c>
      <c r="B7405" t="s">
        <v>484</v>
      </c>
      <c r="C7405">
        <v>0</v>
      </c>
    </row>
    <row r="7406" spans="1:3" x14ac:dyDescent="0.3">
      <c r="A7406" t="s">
        <v>175</v>
      </c>
      <c r="B7406" t="s">
        <v>484</v>
      </c>
      <c r="C7406">
        <v>0</v>
      </c>
    </row>
    <row r="7407" spans="1:3" x14ac:dyDescent="0.3">
      <c r="A7407" t="s">
        <v>179</v>
      </c>
      <c r="B7407" t="s">
        <v>484</v>
      </c>
      <c r="C7407">
        <v>0</v>
      </c>
    </row>
    <row r="7408" spans="1:3" x14ac:dyDescent="0.3">
      <c r="A7408" t="s">
        <v>181</v>
      </c>
      <c r="B7408" t="s">
        <v>484</v>
      </c>
      <c r="C7408">
        <v>0</v>
      </c>
    </row>
    <row r="7409" spans="1:3" x14ac:dyDescent="0.3">
      <c r="A7409" t="s">
        <v>183</v>
      </c>
      <c r="B7409" t="s">
        <v>484</v>
      </c>
      <c r="C7409">
        <v>0</v>
      </c>
    </row>
    <row r="7410" spans="1:3" x14ac:dyDescent="0.3">
      <c r="A7410" t="s">
        <v>185</v>
      </c>
      <c r="B7410" t="s">
        <v>484</v>
      </c>
      <c r="C7410">
        <v>0</v>
      </c>
    </row>
    <row r="7411" spans="1:3" x14ac:dyDescent="0.3">
      <c r="A7411" t="s">
        <v>187</v>
      </c>
      <c r="B7411" t="s">
        <v>484</v>
      </c>
      <c r="C7411">
        <v>0</v>
      </c>
    </row>
    <row r="7412" spans="1:3" x14ac:dyDescent="0.3">
      <c r="A7412" t="s">
        <v>189</v>
      </c>
      <c r="B7412" t="s">
        <v>484</v>
      </c>
      <c r="C7412">
        <v>0</v>
      </c>
    </row>
    <row r="7413" spans="1:3" x14ac:dyDescent="0.3">
      <c r="A7413" t="s">
        <v>195</v>
      </c>
      <c r="B7413" t="s">
        <v>484</v>
      </c>
      <c r="C7413">
        <v>0</v>
      </c>
    </row>
    <row r="7414" spans="1:3" x14ac:dyDescent="0.3">
      <c r="A7414" t="s">
        <v>197</v>
      </c>
      <c r="B7414" t="s">
        <v>484</v>
      </c>
      <c r="C7414">
        <v>0</v>
      </c>
    </row>
    <row r="7415" spans="1:3" x14ac:dyDescent="0.3">
      <c r="A7415" t="s">
        <v>199</v>
      </c>
      <c r="B7415" t="s">
        <v>484</v>
      </c>
      <c r="C7415">
        <v>0</v>
      </c>
    </row>
    <row r="7416" spans="1:3" x14ac:dyDescent="0.3">
      <c r="A7416" t="s">
        <v>201</v>
      </c>
      <c r="B7416" t="s">
        <v>484</v>
      </c>
      <c r="C7416">
        <v>0</v>
      </c>
    </row>
    <row r="7417" spans="1:3" x14ac:dyDescent="0.3">
      <c r="A7417" t="s">
        <v>203</v>
      </c>
      <c r="B7417" t="s">
        <v>484</v>
      </c>
      <c r="C7417">
        <v>0</v>
      </c>
    </row>
    <row r="7418" spans="1:3" x14ac:dyDescent="0.3">
      <c r="A7418" t="s">
        <v>205</v>
      </c>
      <c r="B7418" t="s">
        <v>484</v>
      </c>
      <c r="C7418">
        <v>0</v>
      </c>
    </row>
    <row r="7419" spans="1:3" x14ac:dyDescent="0.3">
      <c r="A7419" t="s">
        <v>210</v>
      </c>
      <c r="B7419" t="s">
        <v>484</v>
      </c>
      <c r="C7419">
        <v>0</v>
      </c>
    </row>
    <row r="7420" spans="1:3" x14ac:dyDescent="0.3">
      <c r="A7420" t="s">
        <v>212</v>
      </c>
      <c r="B7420" t="s">
        <v>484</v>
      </c>
      <c r="C7420">
        <v>0</v>
      </c>
    </row>
    <row r="7421" spans="1:3" x14ac:dyDescent="0.3">
      <c r="A7421" t="s">
        <v>214</v>
      </c>
      <c r="B7421" t="s">
        <v>484</v>
      </c>
      <c r="C7421">
        <v>0</v>
      </c>
    </row>
    <row r="7422" spans="1:3" x14ac:dyDescent="0.3">
      <c r="A7422" t="s">
        <v>216</v>
      </c>
      <c r="B7422" t="s">
        <v>484</v>
      </c>
      <c r="C7422">
        <v>0</v>
      </c>
    </row>
    <row r="7423" spans="1:3" x14ac:dyDescent="0.3">
      <c r="A7423" t="s">
        <v>68</v>
      </c>
      <c r="B7423" t="s">
        <v>484</v>
      </c>
      <c r="C7423">
        <v>0</v>
      </c>
    </row>
    <row r="7424" spans="1:3" x14ac:dyDescent="0.3">
      <c r="A7424" t="s">
        <v>69</v>
      </c>
      <c r="B7424" t="s">
        <v>484</v>
      </c>
      <c r="C7424">
        <v>0</v>
      </c>
    </row>
    <row r="7425" spans="1:3" x14ac:dyDescent="0.3">
      <c r="A7425" t="s">
        <v>223</v>
      </c>
      <c r="B7425" t="s">
        <v>484</v>
      </c>
      <c r="C7425">
        <v>0</v>
      </c>
    </row>
    <row r="7426" spans="1:3" x14ac:dyDescent="0.3">
      <c r="A7426" t="s">
        <v>229</v>
      </c>
      <c r="B7426" t="s">
        <v>484</v>
      </c>
      <c r="C7426">
        <v>0</v>
      </c>
    </row>
    <row r="7427" spans="1:3" x14ac:dyDescent="0.3">
      <c r="A7427" t="s">
        <v>231</v>
      </c>
      <c r="B7427" t="s">
        <v>484</v>
      </c>
      <c r="C7427">
        <v>0</v>
      </c>
    </row>
    <row r="7428" spans="1:3" x14ac:dyDescent="0.3">
      <c r="A7428" t="s">
        <v>233</v>
      </c>
      <c r="B7428" t="s">
        <v>484</v>
      </c>
      <c r="C7428">
        <v>0</v>
      </c>
    </row>
    <row r="7429" spans="1:3" x14ac:dyDescent="0.3">
      <c r="A7429" t="s">
        <v>237</v>
      </c>
      <c r="B7429" t="s">
        <v>484</v>
      </c>
      <c r="C7429">
        <v>0</v>
      </c>
    </row>
    <row r="7430" spans="1:3" x14ac:dyDescent="0.3">
      <c r="A7430" t="s">
        <v>239</v>
      </c>
      <c r="B7430" t="s">
        <v>484</v>
      </c>
      <c r="C7430">
        <v>0</v>
      </c>
    </row>
    <row r="7431" spans="1:3" x14ac:dyDescent="0.3">
      <c r="A7431" t="s">
        <v>241</v>
      </c>
      <c r="B7431" t="s">
        <v>484</v>
      </c>
      <c r="C7431">
        <v>0</v>
      </c>
    </row>
    <row r="7432" spans="1:3" x14ac:dyDescent="0.3">
      <c r="A7432" t="s">
        <v>243</v>
      </c>
      <c r="B7432" t="s">
        <v>484</v>
      </c>
      <c r="C7432">
        <v>0</v>
      </c>
    </row>
    <row r="7433" spans="1:3" x14ac:dyDescent="0.3">
      <c r="A7433" t="s">
        <v>250</v>
      </c>
      <c r="B7433" t="s">
        <v>484</v>
      </c>
      <c r="C7433">
        <v>0</v>
      </c>
    </row>
    <row r="7434" spans="1:3" x14ac:dyDescent="0.3">
      <c r="A7434" t="s">
        <v>119</v>
      </c>
      <c r="B7434" t="s">
        <v>486</v>
      </c>
      <c r="C7434">
        <v>0</v>
      </c>
    </row>
    <row r="7435" spans="1:3" x14ac:dyDescent="0.3">
      <c r="A7435" t="s">
        <v>123</v>
      </c>
      <c r="B7435" t="s">
        <v>486</v>
      </c>
      <c r="C7435">
        <v>0</v>
      </c>
    </row>
    <row r="7436" spans="1:3" x14ac:dyDescent="0.3">
      <c r="A7436" t="s">
        <v>125</v>
      </c>
      <c r="B7436" t="s">
        <v>486</v>
      </c>
      <c r="C7436">
        <v>0</v>
      </c>
    </row>
    <row r="7437" spans="1:3" x14ac:dyDescent="0.3">
      <c r="A7437" t="s">
        <v>126</v>
      </c>
      <c r="B7437" t="s">
        <v>486</v>
      </c>
      <c r="C7437">
        <v>0</v>
      </c>
    </row>
    <row r="7438" spans="1:3" x14ac:dyDescent="0.3">
      <c r="A7438" t="s">
        <v>128</v>
      </c>
      <c r="B7438" t="s">
        <v>486</v>
      </c>
      <c r="C7438">
        <v>0</v>
      </c>
    </row>
    <row r="7439" spans="1:3" x14ac:dyDescent="0.3">
      <c r="A7439" t="s">
        <v>130</v>
      </c>
      <c r="B7439" t="s">
        <v>486</v>
      </c>
      <c r="C7439">
        <v>0</v>
      </c>
    </row>
    <row r="7440" spans="1:3" x14ac:dyDescent="0.3">
      <c r="A7440" t="s">
        <v>132</v>
      </c>
      <c r="B7440" t="s">
        <v>486</v>
      </c>
      <c r="C7440">
        <v>0</v>
      </c>
    </row>
    <row r="7441" spans="1:3" x14ac:dyDescent="0.3">
      <c r="A7441" t="s">
        <v>134</v>
      </c>
      <c r="B7441" t="s">
        <v>486</v>
      </c>
      <c r="C7441">
        <v>0</v>
      </c>
    </row>
    <row r="7442" spans="1:3" x14ac:dyDescent="0.3">
      <c r="A7442" t="s">
        <v>136</v>
      </c>
      <c r="B7442" t="s">
        <v>486</v>
      </c>
      <c r="C7442">
        <v>0</v>
      </c>
    </row>
    <row r="7443" spans="1:3" x14ac:dyDescent="0.3">
      <c r="A7443" t="s">
        <v>138</v>
      </c>
      <c r="B7443" t="s">
        <v>486</v>
      </c>
      <c r="C7443">
        <v>0</v>
      </c>
    </row>
    <row r="7444" spans="1:3" x14ac:dyDescent="0.3">
      <c r="A7444" t="s">
        <v>140</v>
      </c>
      <c r="B7444" t="s">
        <v>486</v>
      </c>
      <c r="C7444">
        <v>0</v>
      </c>
    </row>
    <row r="7445" spans="1:3" x14ac:dyDescent="0.3">
      <c r="A7445" t="s">
        <v>142</v>
      </c>
      <c r="B7445" t="s">
        <v>486</v>
      </c>
      <c r="C7445">
        <v>0</v>
      </c>
    </row>
    <row r="7446" spans="1:3" x14ac:dyDescent="0.3">
      <c r="A7446" t="s">
        <v>144</v>
      </c>
      <c r="B7446" t="s">
        <v>486</v>
      </c>
      <c r="C7446">
        <v>0</v>
      </c>
    </row>
    <row r="7447" spans="1:3" x14ac:dyDescent="0.3">
      <c r="A7447" t="s">
        <v>146</v>
      </c>
      <c r="B7447" t="s">
        <v>486</v>
      </c>
      <c r="C7447">
        <v>0</v>
      </c>
    </row>
    <row r="7448" spans="1:3" x14ac:dyDescent="0.3">
      <c r="A7448" t="s">
        <v>148</v>
      </c>
      <c r="B7448" t="s">
        <v>486</v>
      </c>
      <c r="C7448">
        <v>0</v>
      </c>
    </row>
    <row r="7449" spans="1:3" x14ac:dyDescent="0.3">
      <c r="A7449" t="s">
        <v>150</v>
      </c>
      <c r="B7449" t="s">
        <v>486</v>
      </c>
      <c r="C7449">
        <v>0</v>
      </c>
    </row>
    <row r="7450" spans="1:3" x14ac:dyDescent="0.3">
      <c r="A7450" t="s">
        <v>152</v>
      </c>
      <c r="B7450" t="s">
        <v>486</v>
      </c>
      <c r="C7450">
        <v>0</v>
      </c>
    </row>
    <row r="7451" spans="1:3" x14ac:dyDescent="0.3">
      <c r="A7451" t="s">
        <v>154</v>
      </c>
      <c r="B7451" t="s">
        <v>486</v>
      </c>
      <c r="C7451">
        <v>0</v>
      </c>
    </row>
    <row r="7452" spans="1:3" x14ac:dyDescent="0.3">
      <c r="A7452" t="s">
        <v>156</v>
      </c>
      <c r="B7452" t="s">
        <v>486</v>
      </c>
      <c r="C7452">
        <v>0</v>
      </c>
    </row>
    <row r="7453" spans="1:3" x14ac:dyDescent="0.3">
      <c r="A7453" t="s">
        <v>159</v>
      </c>
      <c r="B7453" t="s">
        <v>486</v>
      </c>
      <c r="C7453">
        <v>0</v>
      </c>
    </row>
    <row r="7454" spans="1:3" x14ac:dyDescent="0.3">
      <c r="A7454" t="s">
        <v>161</v>
      </c>
      <c r="B7454" t="s">
        <v>486</v>
      </c>
      <c r="C7454">
        <v>0</v>
      </c>
    </row>
    <row r="7455" spans="1:3" x14ac:dyDescent="0.3">
      <c r="A7455" t="s">
        <v>163</v>
      </c>
      <c r="B7455" t="s">
        <v>486</v>
      </c>
      <c r="C7455">
        <v>0</v>
      </c>
    </row>
    <row r="7456" spans="1:3" x14ac:dyDescent="0.3">
      <c r="A7456" t="s">
        <v>165</v>
      </c>
      <c r="B7456" t="s">
        <v>486</v>
      </c>
      <c r="C7456">
        <v>0</v>
      </c>
    </row>
    <row r="7457" spans="1:3" x14ac:dyDescent="0.3">
      <c r="A7457" t="s">
        <v>167</v>
      </c>
      <c r="B7457" t="s">
        <v>486</v>
      </c>
      <c r="C7457">
        <v>0</v>
      </c>
    </row>
    <row r="7458" spans="1:3" x14ac:dyDescent="0.3">
      <c r="A7458" t="s">
        <v>169</v>
      </c>
      <c r="B7458" t="s">
        <v>486</v>
      </c>
      <c r="C7458">
        <v>0</v>
      </c>
    </row>
    <row r="7459" spans="1:3" x14ac:dyDescent="0.3">
      <c r="A7459" t="s">
        <v>24</v>
      </c>
      <c r="B7459" t="s">
        <v>486</v>
      </c>
      <c r="C7459">
        <v>0</v>
      </c>
    </row>
    <row r="7460" spans="1:3" x14ac:dyDescent="0.3">
      <c r="A7460" t="s">
        <v>175</v>
      </c>
      <c r="B7460" t="s">
        <v>486</v>
      </c>
      <c r="C7460">
        <v>0</v>
      </c>
    </row>
    <row r="7461" spans="1:3" x14ac:dyDescent="0.3">
      <c r="A7461" t="s">
        <v>179</v>
      </c>
      <c r="B7461" t="s">
        <v>486</v>
      </c>
      <c r="C7461">
        <v>0</v>
      </c>
    </row>
    <row r="7462" spans="1:3" x14ac:dyDescent="0.3">
      <c r="A7462" t="s">
        <v>181</v>
      </c>
      <c r="B7462" t="s">
        <v>486</v>
      </c>
      <c r="C7462">
        <v>0</v>
      </c>
    </row>
    <row r="7463" spans="1:3" x14ac:dyDescent="0.3">
      <c r="A7463" t="s">
        <v>183</v>
      </c>
      <c r="B7463" t="s">
        <v>486</v>
      </c>
      <c r="C7463">
        <v>0</v>
      </c>
    </row>
    <row r="7464" spans="1:3" x14ac:dyDescent="0.3">
      <c r="A7464" t="s">
        <v>185</v>
      </c>
      <c r="B7464" t="s">
        <v>486</v>
      </c>
      <c r="C7464">
        <v>0</v>
      </c>
    </row>
    <row r="7465" spans="1:3" x14ac:dyDescent="0.3">
      <c r="A7465" t="s">
        <v>187</v>
      </c>
      <c r="B7465" t="s">
        <v>486</v>
      </c>
      <c r="C7465">
        <v>0</v>
      </c>
    </row>
    <row r="7466" spans="1:3" x14ac:dyDescent="0.3">
      <c r="A7466" t="s">
        <v>189</v>
      </c>
      <c r="B7466" t="s">
        <v>486</v>
      </c>
      <c r="C7466">
        <v>0</v>
      </c>
    </row>
    <row r="7467" spans="1:3" x14ac:dyDescent="0.3">
      <c r="A7467" t="s">
        <v>195</v>
      </c>
      <c r="B7467" t="s">
        <v>486</v>
      </c>
      <c r="C7467">
        <v>0</v>
      </c>
    </row>
    <row r="7468" spans="1:3" x14ac:dyDescent="0.3">
      <c r="A7468" t="s">
        <v>197</v>
      </c>
      <c r="B7468" t="s">
        <v>486</v>
      </c>
      <c r="C7468">
        <v>0</v>
      </c>
    </row>
    <row r="7469" spans="1:3" x14ac:dyDescent="0.3">
      <c r="A7469" t="s">
        <v>199</v>
      </c>
      <c r="B7469" t="s">
        <v>486</v>
      </c>
      <c r="C7469">
        <v>0</v>
      </c>
    </row>
    <row r="7470" spans="1:3" x14ac:dyDescent="0.3">
      <c r="A7470" t="s">
        <v>201</v>
      </c>
      <c r="B7470" t="s">
        <v>486</v>
      </c>
      <c r="C7470">
        <v>0</v>
      </c>
    </row>
    <row r="7471" spans="1:3" x14ac:dyDescent="0.3">
      <c r="A7471" t="s">
        <v>203</v>
      </c>
      <c r="B7471" t="s">
        <v>486</v>
      </c>
      <c r="C7471">
        <v>0</v>
      </c>
    </row>
    <row r="7472" spans="1:3" x14ac:dyDescent="0.3">
      <c r="A7472" t="s">
        <v>205</v>
      </c>
      <c r="B7472" t="s">
        <v>486</v>
      </c>
      <c r="C7472">
        <v>0</v>
      </c>
    </row>
    <row r="7473" spans="1:3" x14ac:dyDescent="0.3">
      <c r="A7473" t="s">
        <v>210</v>
      </c>
      <c r="B7473" t="s">
        <v>486</v>
      </c>
      <c r="C7473">
        <v>0</v>
      </c>
    </row>
    <row r="7474" spans="1:3" x14ac:dyDescent="0.3">
      <c r="A7474" t="s">
        <v>212</v>
      </c>
      <c r="B7474" t="s">
        <v>486</v>
      </c>
      <c r="C7474">
        <v>0</v>
      </c>
    </row>
    <row r="7475" spans="1:3" x14ac:dyDescent="0.3">
      <c r="A7475" t="s">
        <v>214</v>
      </c>
      <c r="B7475" t="s">
        <v>486</v>
      </c>
      <c r="C7475">
        <v>0</v>
      </c>
    </row>
    <row r="7476" spans="1:3" x14ac:dyDescent="0.3">
      <c r="A7476" t="s">
        <v>216</v>
      </c>
      <c r="B7476" t="s">
        <v>486</v>
      </c>
      <c r="C7476">
        <v>0</v>
      </c>
    </row>
    <row r="7477" spans="1:3" x14ac:dyDescent="0.3">
      <c r="A7477" t="s">
        <v>68</v>
      </c>
      <c r="B7477" t="s">
        <v>486</v>
      </c>
      <c r="C7477">
        <v>0</v>
      </c>
    </row>
    <row r="7478" spans="1:3" x14ac:dyDescent="0.3">
      <c r="A7478" t="s">
        <v>69</v>
      </c>
      <c r="B7478" t="s">
        <v>486</v>
      </c>
      <c r="C7478">
        <v>0</v>
      </c>
    </row>
    <row r="7479" spans="1:3" x14ac:dyDescent="0.3">
      <c r="A7479" t="s">
        <v>223</v>
      </c>
      <c r="B7479" t="s">
        <v>486</v>
      </c>
      <c r="C7479">
        <v>0</v>
      </c>
    </row>
    <row r="7480" spans="1:3" x14ac:dyDescent="0.3">
      <c r="A7480" t="s">
        <v>229</v>
      </c>
      <c r="B7480" t="s">
        <v>486</v>
      </c>
      <c r="C7480">
        <v>0</v>
      </c>
    </row>
    <row r="7481" spans="1:3" x14ac:dyDescent="0.3">
      <c r="A7481" t="s">
        <v>231</v>
      </c>
      <c r="B7481" t="s">
        <v>486</v>
      </c>
      <c r="C7481">
        <v>0</v>
      </c>
    </row>
    <row r="7482" spans="1:3" x14ac:dyDescent="0.3">
      <c r="A7482" t="s">
        <v>233</v>
      </c>
      <c r="B7482" t="s">
        <v>486</v>
      </c>
      <c r="C7482">
        <v>0</v>
      </c>
    </row>
    <row r="7483" spans="1:3" x14ac:dyDescent="0.3">
      <c r="A7483" t="s">
        <v>237</v>
      </c>
      <c r="B7483" t="s">
        <v>486</v>
      </c>
      <c r="C7483">
        <v>0</v>
      </c>
    </row>
    <row r="7484" spans="1:3" x14ac:dyDescent="0.3">
      <c r="A7484" t="s">
        <v>239</v>
      </c>
      <c r="B7484" t="s">
        <v>486</v>
      </c>
      <c r="C7484">
        <v>0</v>
      </c>
    </row>
    <row r="7485" spans="1:3" x14ac:dyDescent="0.3">
      <c r="A7485" t="s">
        <v>241</v>
      </c>
      <c r="B7485" t="s">
        <v>486</v>
      </c>
      <c r="C7485">
        <v>0</v>
      </c>
    </row>
    <row r="7486" spans="1:3" x14ac:dyDescent="0.3">
      <c r="A7486" t="s">
        <v>243</v>
      </c>
      <c r="B7486" t="s">
        <v>486</v>
      </c>
      <c r="C7486">
        <v>0</v>
      </c>
    </row>
    <row r="7487" spans="1:3" x14ac:dyDescent="0.3">
      <c r="A7487" t="s">
        <v>250</v>
      </c>
      <c r="B7487" t="s">
        <v>486</v>
      </c>
      <c r="C7487">
        <v>0</v>
      </c>
    </row>
    <row r="7488" spans="1:3" x14ac:dyDescent="0.3">
      <c r="A7488" t="s">
        <v>114</v>
      </c>
      <c r="B7488" t="s">
        <v>488</v>
      </c>
      <c r="C7488">
        <v>0</v>
      </c>
    </row>
    <row r="7489" spans="1:3" x14ac:dyDescent="0.3">
      <c r="A7489" t="s">
        <v>116</v>
      </c>
      <c r="B7489" t="s">
        <v>488</v>
      </c>
      <c r="C7489">
        <v>0</v>
      </c>
    </row>
    <row r="7490" spans="1:3" x14ac:dyDescent="0.3">
      <c r="A7490" t="s">
        <v>117</v>
      </c>
      <c r="B7490" t="s">
        <v>488</v>
      </c>
      <c r="C7490">
        <v>0</v>
      </c>
    </row>
    <row r="7491" spans="1:3" x14ac:dyDescent="0.3">
      <c r="A7491" t="s">
        <v>119</v>
      </c>
      <c r="B7491" t="s">
        <v>488</v>
      </c>
      <c r="C7491">
        <v>0</v>
      </c>
    </row>
    <row r="7492" spans="1:3" x14ac:dyDescent="0.3">
      <c r="A7492" t="s">
        <v>121</v>
      </c>
      <c r="B7492" t="s">
        <v>488</v>
      </c>
      <c r="C7492">
        <v>0</v>
      </c>
    </row>
    <row r="7493" spans="1:3" x14ac:dyDescent="0.3">
      <c r="A7493" t="s">
        <v>123</v>
      </c>
      <c r="B7493" t="s">
        <v>488</v>
      </c>
      <c r="C7493">
        <v>0</v>
      </c>
    </row>
    <row r="7494" spans="1:3" x14ac:dyDescent="0.3">
      <c r="A7494" t="s">
        <v>125</v>
      </c>
      <c r="B7494" t="s">
        <v>488</v>
      </c>
      <c r="C7494">
        <v>0</v>
      </c>
    </row>
    <row r="7495" spans="1:3" x14ac:dyDescent="0.3">
      <c r="A7495" t="s">
        <v>126</v>
      </c>
      <c r="B7495" t="s">
        <v>488</v>
      </c>
      <c r="C7495">
        <v>0</v>
      </c>
    </row>
    <row r="7496" spans="1:3" x14ac:dyDescent="0.3">
      <c r="A7496" t="s">
        <v>128</v>
      </c>
      <c r="B7496" t="s">
        <v>488</v>
      </c>
      <c r="C7496">
        <v>0</v>
      </c>
    </row>
    <row r="7497" spans="1:3" x14ac:dyDescent="0.3">
      <c r="A7497" t="s">
        <v>130</v>
      </c>
      <c r="B7497" t="s">
        <v>488</v>
      </c>
      <c r="C7497">
        <v>0</v>
      </c>
    </row>
    <row r="7498" spans="1:3" x14ac:dyDescent="0.3">
      <c r="A7498" t="s">
        <v>132</v>
      </c>
      <c r="B7498" t="s">
        <v>488</v>
      </c>
      <c r="C7498">
        <v>0</v>
      </c>
    </row>
    <row r="7499" spans="1:3" x14ac:dyDescent="0.3">
      <c r="A7499" t="s">
        <v>134</v>
      </c>
      <c r="B7499" t="s">
        <v>488</v>
      </c>
      <c r="C7499">
        <v>0</v>
      </c>
    </row>
    <row r="7500" spans="1:3" x14ac:dyDescent="0.3">
      <c r="A7500" t="s">
        <v>136</v>
      </c>
      <c r="B7500" t="s">
        <v>488</v>
      </c>
      <c r="C7500">
        <v>0</v>
      </c>
    </row>
    <row r="7501" spans="1:3" x14ac:dyDescent="0.3">
      <c r="A7501" t="s">
        <v>138</v>
      </c>
      <c r="B7501" t="s">
        <v>488</v>
      </c>
      <c r="C7501">
        <v>0</v>
      </c>
    </row>
    <row r="7502" spans="1:3" x14ac:dyDescent="0.3">
      <c r="A7502" t="s">
        <v>140</v>
      </c>
      <c r="B7502" t="s">
        <v>488</v>
      </c>
      <c r="C7502">
        <v>0</v>
      </c>
    </row>
    <row r="7503" spans="1:3" x14ac:dyDescent="0.3">
      <c r="A7503" t="s">
        <v>142</v>
      </c>
      <c r="B7503" t="s">
        <v>488</v>
      </c>
      <c r="C7503">
        <v>0</v>
      </c>
    </row>
    <row r="7504" spans="1:3" x14ac:dyDescent="0.3">
      <c r="A7504" t="s">
        <v>144</v>
      </c>
      <c r="B7504" t="s">
        <v>488</v>
      </c>
      <c r="C7504">
        <v>0</v>
      </c>
    </row>
    <row r="7505" spans="1:3" x14ac:dyDescent="0.3">
      <c r="A7505" t="s">
        <v>146</v>
      </c>
      <c r="B7505" t="s">
        <v>488</v>
      </c>
      <c r="C7505">
        <v>0</v>
      </c>
    </row>
    <row r="7506" spans="1:3" x14ac:dyDescent="0.3">
      <c r="A7506" t="s">
        <v>148</v>
      </c>
      <c r="B7506" t="s">
        <v>488</v>
      </c>
      <c r="C7506">
        <v>0</v>
      </c>
    </row>
    <row r="7507" spans="1:3" x14ac:dyDescent="0.3">
      <c r="A7507" t="s">
        <v>150</v>
      </c>
      <c r="B7507" t="s">
        <v>488</v>
      </c>
      <c r="C7507">
        <v>0</v>
      </c>
    </row>
    <row r="7508" spans="1:3" x14ac:dyDescent="0.3">
      <c r="A7508" t="s">
        <v>152</v>
      </c>
      <c r="B7508" t="s">
        <v>488</v>
      </c>
      <c r="C7508">
        <v>0</v>
      </c>
    </row>
    <row r="7509" spans="1:3" x14ac:dyDescent="0.3">
      <c r="A7509" t="s">
        <v>154</v>
      </c>
      <c r="B7509" t="s">
        <v>488</v>
      </c>
      <c r="C7509">
        <v>0</v>
      </c>
    </row>
    <row r="7510" spans="1:3" x14ac:dyDescent="0.3">
      <c r="A7510" t="s">
        <v>156</v>
      </c>
      <c r="B7510" t="s">
        <v>488</v>
      </c>
      <c r="C7510">
        <v>0</v>
      </c>
    </row>
    <row r="7511" spans="1:3" x14ac:dyDescent="0.3">
      <c r="A7511" t="s">
        <v>159</v>
      </c>
      <c r="B7511" t="s">
        <v>488</v>
      </c>
      <c r="C7511">
        <v>0</v>
      </c>
    </row>
    <row r="7512" spans="1:3" x14ac:dyDescent="0.3">
      <c r="A7512" t="s">
        <v>161</v>
      </c>
      <c r="B7512" t="s">
        <v>488</v>
      </c>
      <c r="C7512">
        <v>0</v>
      </c>
    </row>
    <row r="7513" spans="1:3" x14ac:dyDescent="0.3">
      <c r="A7513" t="s">
        <v>163</v>
      </c>
      <c r="B7513" t="s">
        <v>488</v>
      </c>
      <c r="C7513">
        <v>0</v>
      </c>
    </row>
    <row r="7514" spans="1:3" x14ac:dyDescent="0.3">
      <c r="A7514" t="s">
        <v>165</v>
      </c>
      <c r="B7514" t="s">
        <v>488</v>
      </c>
      <c r="C7514">
        <v>0</v>
      </c>
    </row>
    <row r="7515" spans="1:3" x14ac:dyDescent="0.3">
      <c r="A7515" t="s">
        <v>167</v>
      </c>
      <c r="B7515" t="s">
        <v>488</v>
      </c>
      <c r="C7515">
        <v>0</v>
      </c>
    </row>
    <row r="7516" spans="1:3" x14ac:dyDescent="0.3">
      <c r="A7516" t="s">
        <v>169</v>
      </c>
      <c r="B7516" t="s">
        <v>488</v>
      </c>
      <c r="C7516">
        <v>0</v>
      </c>
    </row>
    <row r="7517" spans="1:3" x14ac:dyDescent="0.3">
      <c r="A7517" t="s">
        <v>24</v>
      </c>
      <c r="B7517" t="s">
        <v>488</v>
      </c>
      <c r="C7517">
        <v>0</v>
      </c>
    </row>
    <row r="7518" spans="1:3" x14ac:dyDescent="0.3">
      <c r="A7518" t="s">
        <v>175</v>
      </c>
      <c r="B7518" t="s">
        <v>488</v>
      </c>
      <c r="C7518">
        <v>0</v>
      </c>
    </row>
    <row r="7519" spans="1:3" x14ac:dyDescent="0.3">
      <c r="A7519" t="s">
        <v>177</v>
      </c>
      <c r="B7519" t="s">
        <v>488</v>
      </c>
      <c r="C7519">
        <v>0</v>
      </c>
    </row>
    <row r="7520" spans="1:3" x14ac:dyDescent="0.3">
      <c r="A7520" t="s">
        <v>179</v>
      </c>
      <c r="B7520" t="s">
        <v>488</v>
      </c>
      <c r="C7520">
        <v>0</v>
      </c>
    </row>
    <row r="7521" spans="1:3" x14ac:dyDescent="0.3">
      <c r="A7521" t="s">
        <v>181</v>
      </c>
      <c r="B7521" t="s">
        <v>488</v>
      </c>
      <c r="C7521">
        <v>0</v>
      </c>
    </row>
    <row r="7522" spans="1:3" x14ac:dyDescent="0.3">
      <c r="A7522" t="s">
        <v>183</v>
      </c>
      <c r="B7522" t="s">
        <v>488</v>
      </c>
      <c r="C7522">
        <v>0</v>
      </c>
    </row>
    <row r="7523" spans="1:3" x14ac:dyDescent="0.3">
      <c r="A7523" t="s">
        <v>185</v>
      </c>
      <c r="B7523" t="s">
        <v>488</v>
      </c>
      <c r="C7523">
        <v>0</v>
      </c>
    </row>
    <row r="7524" spans="1:3" x14ac:dyDescent="0.3">
      <c r="A7524" t="s">
        <v>187</v>
      </c>
      <c r="B7524" t="s">
        <v>488</v>
      </c>
      <c r="C7524">
        <v>0</v>
      </c>
    </row>
    <row r="7525" spans="1:3" x14ac:dyDescent="0.3">
      <c r="A7525" t="s">
        <v>189</v>
      </c>
      <c r="B7525" t="s">
        <v>488</v>
      </c>
      <c r="C7525">
        <v>0</v>
      </c>
    </row>
    <row r="7526" spans="1:3" x14ac:dyDescent="0.3">
      <c r="A7526" t="s">
        <v>193</v>
      </c>
      <c r="B7526" t="s">
        <v>488</v>
      </c>
      <c r="C7526">
        <v>0</v>
      </c>
    </row>
    <row r="7527" spans="1:3" x14ac:dyDescent="0.3">
      <c r="A7527" t="s">
        <v>195</v>
      </c>
      <c r="B7527" t="s">
        <v>488</v>
      </c>
      <c r="C7527">
        <v>0</v>
      </c>
    </row>
    <row r="7528" spans="1:3" x14ac:dyDescent="0.3">
      <c r="A7528" t="s">
        <v>197</v>
      </c>
      <c r="B7528" t="s">
        <v>488</v>
      </c>
      <c r="C7528">
        <v>0</v>
      </c>
    </row>
    <row r="7529" spans="1:3" x14ac:dyDescent="0.3">
      <c r="A7529" t="s">
        <v>199</v>
      </c>
      <c r="B7529" t="s">
        <v>488</v>
      </c>
      <c r="C7529">
        <v>0</v>
      </c>
    </row>
    <row r="7530" spans="1:3" x14ac:dyDescent="0.3">
      <c r="A7530" t="s">
        <v>201</v>
      </c>
      <c r="B7530" t="s">
        <v>488</v>
      </c>
      <c r="C7530">
        <v>0</v>
      </c>
    </row>
    <row r="7531" spans="1:3" x14ac:dyDescent="0.3">
      <c r="A7531" t="s">
        <v>203</v>
      </c>
      <c r="B7531" t="s">
        <v>488</v>
      </c>
      <c r="C7531">
        <v>0</v>
      </c>
    </row>
    <row r="7532" spans="1:3" x14ac:dyDescent="0.3">
      <c r="A7532" t="s">
        <v>205</v>
      </c>
      <c r="B7532" t="s">
        <v>488</v>
      </c>
      <c r="C7532">
        <v>0</v>
      </c>
    </row>
    <row r="7533" spans="1:3" x14ac:dyDescent="0.3">
      <c r="A7533" t="s">
        <v>210</v>
      </c>
      <c r="B7533" t="s">
        <v>488</v>
      </c>
      <c r="C7533">
        <v>0</v>
      </c>
    </row>
    <row r="7534" spans="1:3" x14ac:dyDescent="0.3">
      <c r="A7534" t="s">
        <v>212</v>
      </c>
      <c r="B7534" t="s">
        <v>488</v>
      </c>
      <c r="C7534">
        <v>0</v>
      </c>
    </row>
    <row r="7535" spans="1:3" x14ac:dyDescent="0.3">
      <c r="A7535" t="s">
        <v>214</v>
      </c>
      <c r="B7535" t="s">
        <v>488</v>
      </c>
      <c r="C7535">
        <v>0</v>
      </c>
    </row>
    <row r="7536" spans="1:3" x14ac:dyDescent="0.3">
      <c r="A7536" t="s">
        <v>216</v>
      </c>
      <c r="B7536" t="s">
        <v>488</v>
      </c>
      <c r="C7536">
        <v>0</v>
      </c>
    </row>
    <row r="7537" spans="1:3" x14ac:dyDescent="0.3">
      <c r="A7537" t="s">
        <v>68</v>
      </c>
      <c r="B7537" t="s">
        <v>488</v>
      </c>
      <c r="C7537">
        <v>0</v>
      </c>
    </row>
    <row r="7538" spans="1:3" x14ac:dyDescent="0.3">
      <c r="A7538" t="s">
        <v>69</v>
      </c>
      <c r="B7538" t="s">
        <v>488</v>
      </c>
      <c r="C7538">
        <v>0</v>
      </c>
    </row>
    <row r="7539" spans="1:3" x14ac:dyDescent="0.3">
      <c r="A7539" t="s">
        <v>221</v>
      </c>
      <c r="B7539" t="s">
        <v>488</v>
      </c>
      <c r="C7539">
        <v>0</v>
      </c>
    </row>
    <row r="7540" spans="1:3" x14ac:dyDescent="0.3">
      <c r="A7540" t="s">
        <v>223</v>
      </c>
      <c r="B7540" t="s">
        <v>488</v>
      </c>
      <c r="C7540">
        <v>0</v>
      </c>
    </row>
    <row r="7541" spans="1:3" x14ac:dyDescent="0.3">
      <c r="A7541" t="s">
        <v>28</v>
      </c>
      <c r="B7541" t="s">
        <v>488</v>
      </c>
      <c r="C7541">
        <v>0</v>
      </c>
    </row>
    <row r="7542" spans="1:3" x14ac:dyDescent="0.3">
      <c r="A7542" t="s">
        <v>229</v>
      </c>
      <c r="B7542" t="s">
        <v>488</v>
      </c>
      <c r="C7542">
        <v>0</v>
      </c>
    </row>
    <row r="7543" spans="1:3" x14ac:dyDescent="0.3">
      <c r="A7543" t="s">
        <v>231</v>
      </c>
      <c r="B7543" t="s">
        <v>488</v>
      </c>
      <c r="C7543">
        <v>0</v>
      </c>
    </row>
    <row r="7544" spans="1:3" x14ac:dyDescent="0.3">
      <c r="A7544" t="s">
        <v>233</v>
      </c>
      <c r="B7544" t="s">
        <v>488</v>
      </c>
      <c r="C7544">
        <v>0</v>
      </c>
    </row>
    <row r="7545" spans="1:3" x14ac:dyDescent="0.3">
      <c r="A7545" t="s">
        <v>237</v>
      </c>
      <c r="B7545" t="s">
        <v>488</v>
      </c>
      <c r="C7545">
        <v>0</v>
      </c>
    </row>
    <row r="7546" spans="1:3" x14ac:dyDescent="0.3">
      <c r="A7546" t="s">
        <v>239</v>
      </c>
      <c r="B7546" t="s">
        <v>488</v>
      </c>
      <c r="C7546">
        <v>0</v>
      </c>
    </row>
    <row r="7547" spans="1:3" x14ac:dyDescent="0.3">
      <c r="A7547" t="s">
        <v>241</v>
      </c>
      <c r="B7547" t="s">
        <v>488</v>
      </c>
      <c r="C7547">
        <v>0</v>
      </c>
    </row>
    <row r="7548" spans="1:3" x14ac:dyDescent="0.3">
      <c r="A7548" t="s">
        <v>243</v>
      </c>
      <c r="B7548" t="s">
        <v>488</v>
      </c>
      <c r="C7548">
        <v>0</v>
      </c>
    </row>
    <row r="7549" spans="1:3" x14ac:dyDescent="0.3">
      <c r="A7549" t="s">
        <v>245</v>
      </c>
      <c r="B7549" t="s">
        <v>488</v>
      </c>
      <c r="C7549">
        <v>0</v>
      </c>
    </row>
    <row r="7550" spans="1:3" x14ac:dyDescent="0.3">
      <c r="A7550" t="s">
        <v>247</v>
      </c>
      <c r="B7550" t="s">
        <v>488</v>
      </c>
      <c r="C7550">
        <v>0</v>
      </c>
    </row>
    <row r="7551" spans="1:3" x14ac:dyDescent="0.3">
      <c r="A7551" t="s">
        <v>67</v>
      </c>
      <c r="B7551" t="s">
        <v>488</v>
      </c>
      <c r="C7551">
        <v>0</v>
      </c>
    </row>
    <row r="7552" spans="1:3" x14ac:dyDescent="0.3">
      <c r="A7552" t="s">
        <v>250</v>
      </c>
      <c r="B7552" t="s">
        <v>488</v>
      </c>
      <c r="C7552">
        <v>0</v>
      </c>
    </row>
    <row r="7553" spans="1:3" x14ac:dyDescent="0.3">
      <c r="A7553" t="s">
        <v>252</v>
      </c>
      <c r="B7553" t="s">
        <v>488</v>
      </c>
      <c r="C7553">
        <v>0</v>
      </c>
    </row>
    <row r="7554" spans="1:3" x14ac:dyDescent="0.3">
      <c r="A7554" t="s">
        <v>119</v>
      </c>
      <c r="B7554" t="s">
        <v>490</v>
      </c>
      <c r="C7554">
        <v>0</v>
      </c>
    </row>
    <row r="7555" spans="1:3" x14ac:dyDescent="0.3">
      <c r="A7555" t="s">
        <v>125</v>
      </c>
      <c r="B7555" t="s">
        <v>490</v>
      </c>
      <c r="C7555">
        <v>0</v>
      </c>
    </row>
    <row r="7556" spans="1:3" x14ac:dyDescent="0.3">
      <c r="A7556" t="s">
        <v>134</v>
      </c>
      <c r="B7556" t="s">
        <v>490</v>
      </c>
      <c r="C7556">
        <v>0</v>
      </c>
    </row>
    <row r="7557" spans="1:3" x14ac:dyDescent="0.3">
      <c r="A7557" t="s">
        <v>136</v>
      </c>
      <c r="B7557" t="s">
        <v>490</v>
      </c>
      <c r="C7557">
        <v>0</v>
      </c>
    </row>
    <row r="7558" spans="1:3" x14ac:dyDescent="0.3">
      <c r="A7558" t="s">
        <v>140</v>
      </c>
      <c r="B7558" t="s">
        <v>490</v>
      </c>
      <c r="C7558">
        <v>0</v>
      </c>
    </row>
    <row r="7559" spans="1:3" x14ac:dyDescent="0.3">
      <c r="A7559" t="s">
        <v>142</v>
      </c>
      <c r="B7559" t="s">
        <v>490</v>
      </c>
      <c r="C7559">
        <v>0</v>
      </c>
    </row>
    <row r="7560" spans="1:3" x14ac:dyDescent="0.3">
      <c r="A7560" t="s">
        <v>144</v>
      </c>
      <c r="B7560" t="s">
        <v>490</v>
      </c>
      <c r="C7560">
        <v>0</v>
      </c>
    </row>
    <row r="7561" spans="1:3" x14ac:dyDescent="0.3">
      <c r="A7561" t="s">
        <v>146</v>
      </c>
      <c r="B7561" t="s">
        <v>490</v>
      </c>
      <c r="C7561">
        <v>0</v>
      </c>
    </row>
    <row r="7562" spans="1:3" x14ac:dyDescent="0.3">
      <c r="A7562" t="s">
        <v>148</v>
      </c>
      <c r="B7562" t="s">
        <v>490</v>
      </c>
      <c r="C7562">
        <v>0</v>
      </c>
    </row>
    <row r="7563" spans="1:3" x14ac:dyDescent="0.3">
      <c r="A7563" t="s">
        <v>150</v>
      </c>
      <c r="B7563" t="s">
        <v>490</v>
      </c>
      <c r="C7563">
        <v>0</v>
      </c>
    </row>
    <row r="7564" spans="1:3" x14ac:dyDescent="0.3">
      <c r="A7564" t="s">
        <v>152</v>
      </c>
      <c r="B7564" t="s">
        <v>490</v>
      </c>
      <c r="C7564">
        <v>0</v>
      </c>
    </row>
    <row r="7565" spans="1:3" x14ac:dyDescent="0.3">
      <c r="A7565" t="s">
        <v>154</v>
      </c>
      <c r="B7565" t="s">
        <v>490</v>
      </c>
      <c r="C7565">
        <v>0</v>
      </c>
    </row>
    <row r="7566" spans="1:3" x14ac:dyDescent="0.3">
      <c r="A7566" t="s">
        <v>156</v>
      </c>
      <c r="B7566" t="s">
        <v>490</v>
      </c>
      <c r="C7566">
        <v>0</v>
      </c>
    </row>
    <row r="7567" spans="1:3" x14ac:dyDescent="0.3">
      <c r="A7567" t="s">
        <v>159</v>
      </c>
      <c r="B7567" t="s">
        <v>490</v>
      </c>
      <c r="C7567">
        <v>0</v>
      </c>
    </row>
    <row r="7568" spans="1:3" x14ac:dyDescent="0.3">
      <c r="A7568" t="s">
        <v>161</v>
      </c>
      <c r="B7568" t="s">
        <v>490</v>
      </c>
      <c r="C7568">
        <v>0</v>
      </c>
    </row>
    <row r="7569" spans="1:3" x14ac:dyDescent="0.3">
      <c r="A7569" t="s">
        <v>163</v>
      </c>
      <c r="B7569" t="s">
        <v>490</v>
      </c>
      <c r="C7569">
        <v>0</v>
      </c>
    </row>
    <row r="7570" spans="1:3" x14ac:dyDescent="0.3">
      <c r="A7570" t="s">
        <v>165</v>
      </c>
      <c r="B7570" t="s">
        <v>490</v>
      </c>
      <c r="C7570">
        <v>0</v>
      </c>
    </row>
    <row r="7571" spans="1:3" x14ac:dyDescent="0.3">
      <c r="A7571" t="s">
        <v>167</v>
      </c>
      <c r="B7571" t="s">
        <v>490</v>
      </c>
      <c r="C7571">
        <v>0</v>
      </c>
    </row>
    <row r="7572" spans="1:3" x14ac:dyDescent="0.3">
      <c r="A7572" t="s">
        <v>169</v>
      </c>
      <c r="B7572" t="s">
        <v>490</v>
      </c>
      <c r="C7572">
        <v>0</v>
      </c>
    </row>
    <row r="7573" spans="1:3" x14ac:dyDescent="0.3">
      <c r="A7573" t="s">
        <v>24</v>
      </c>
      <c r="B7573" t="s">
        <v>490</v>
      </c>
      <c r="C7573">
        <v>0</v>
      </c>
    </row>
    <row r="7574" spans="1:3" x14ac:dyDescent="0.3">
      <c r="A7574" t="s">
        <v>175</v>
      </c>
      <c r="B7574" t="s">
        <v>490</v>
      </c>
      <c r="C7574">
        <v>0</v>
      </c>
    </row>
    <row r="7575" spans="1:3" x14ac:dyDescent="0.3">
      <c r="A7575" t="s">
        <v>179</v>
      </c>
      <c r="B7575" t="s">
        <v>490</v>
      </c>
      <c r="C7575">
        <v>0</v>
      </c>
    </row>
    <row r="7576" spans="1:3" x14ac:dyDescent="0.3">
      <c r="A7576" t="s">
        <v>181</v>
      </c>
      <c r="B7576" t="s">
        <v>490</v>
      </c>
      <c r="C7576">
        <v>0</v>
      </c>
    </row>
    <row r="7577" spans="1:3" x14ac:dyDescent="0.3">
      <c r="A7577" t="s">
        <v>183</v>
      </c>
      <c r="B7577" t="s">
        <v>490</v>
      </c>
      <c r="C7577">
        <v>0</v>
      </c>
    </row>
    <row r="7578" spans="1:3" x14ac:dyDescent="0.3">
      <c r="A7578" t="s">
        <v>185</v>
      </c>
      <c r="B7578" t="s">
        <v>490</v>
      </c>
      <c r="C7578">
        <v>0</v>
      </c>
    </row>
    <row r="7579" spans="1:3" x14ac:dyDescent="0.3">
      <c r="A7579" t="s">
        <v>187</v>
      </c>
      <c r="B7579" t="s">
        <v>490</v>
      </c>
      <c r="C7579">
        <v>0</v>
      </c>
    </row>
    <row r="7580" spans="1:3" x14ac:dyDescent="0.3">
      <c r="A7580" t="s">
        <v>189</v>
      </c>
      <c r="B7580" t="s">
        <v>490</v>
      </c>
      <c r="C7580">
        <v>0</v>
      </c>
    </row>
    <row r="7581" spans="1:3" x14ac:dyDescent="0.3">
      <c r="A7581" t="s">
        <v>195</v>
      </c>
      <c r="B7581" t="s">
        <v>490</v>
      </c>
      <c r="C7581">
        <v>0</v>
      </c>
    </row>
    <row r="7582" spans="1:3" x14ac:dyDescent="0.3">
      <c r="A7582" t="s">
        <v>197</v>
      </c>
      <c r="B7582" t="s">
        <v>490</v>
      </c>
      <c r="C7582">
        <v>0</v>
      </c>
    </row>
    <row r="7583" spans="1:3" x14ac:dyDescent="0.3">
      <c r="A7583" t="s">
        <v>199</v>
      </c>
      <c r="B7583" t="s">
        <v>490</v>
      </c>
      <c r="C7583">
        <v>0</v>
      </c>
    </row>
    <row r="7584" spans="1:3" x14ac:dyDescent="0.3">
      <c r="A7584" t="s">
        <v>203</v>
      </c>
      <c r="B7584" t="s">
        <v>490</v>
      </c>
      <c r="C7584">
        <v>0</v>
      </c>
    </row>
    <row r="7585" spans="1:3" x14ac:dyDescent="0.3">
      <c r="A7585" t="s">
        <v>210</v>
      </c>
      <c r="B7585" t="s">
        <v>490</v>
      </c>
      <c r="C7585">
        <v>0</v>
      </c>
    </row>
    <row r="7586" spans="1:3" x14ac:dyDescent="0.3">
      <c r="A7586" t="s">
        <v>212</v>
      </c>
      <c r="B7586" t="s">
        <v>490</v>
      </c>
      <c r="C7586">
        <v>0</v>
      </c>
    </row>
    <row r="7587" spans="1:3" x14ac:dyDescent="0.3">
      <c r="A7587" t="s">
        <v>214</v>
      </c>
      <c r="B7587" t="s">
        <v>490</v>
      </c>
      <c r="C7587">
        <v>0</v>
      </c>
    </row>
    <row r="7588" spans="1:3" x14ac:dyDescent="0.3">
      <c r="A7588" t="s">
        <v>216</v>
      </c>
      <c r="B7588" t="s">
        <v>490</v>
      </c>
      <c r="C7588">
        <v>0</v>
      </c>
    </row>
    <row r="7589" spans="1:3" x14ac:dyDescent="0.3">
      <c r="A7589" t="s">
        <v>68</v>
      </c>
      <c r="B7589" t="s">
        <v>490</v>
      </c>
      <c r="C7589">
        <v>0</v>
      </c>
    </row>
    <row r="7590" spans="1:3" x14ac:dyDescent="0.3">
      <c r="A7590" t="s">
        <v>69</v>
      </c>
      <c r="B7590" t="s">
        <v>490</v>
      </c>
      <c r="C7590">
        <v>0</v>
      </c>
    </row>
    <row r="7591" spans="1:3" x14ac:dyDescent="0.3">
      <c r="A7591" t="s">
        <v>223</v>
      </c>
      <c r="B7591" t="s">
        <v>490</v>
      </c>
      <c r="C7591">
        <v>0</v>
      </c>
    </row>
    <row r="7592" spans="1:3" x14ac:dyDescent="0.3">
      <c r="A7592" t="s">
        <v>229</v>
      </c>
      <c r="B7592" t="s">
        <v>490</v>
      </c>
      <c r="C7592">
        <v>0</v>
      </c>
    </row>
    <row r="7593" spans="1:3" x14ac:dyDescent="0.3">
      <c r="A7593" t="s">
        <v>231</v>
      </c>
      <c r="B7593" t="s">
        <v>490</v>
      </c>
      <c r="C7593">
        <v>0</v>
      </c>
    </row>
    <row r="7594" spans="1:3" x14ac:dyDescent="0.3">
      <c r="A7594" t="s">
        <v>233</v>
      </c>
      <c r="B7594" t="s">
        <v>490</v>
      </c>
      <c r="C7594">
        <v>0</v>
      </c>
    </row>
    <row r="7595" spans="1:3" x14ac:dyDescent="0.3">
      <c r="A7595" t="s">
        <v>237</v>
      </c>
      <c r="B7595" t="s">
        <v>490</v>
      </c>
      <c r="C7595">
        <v>0</v>
      </c>
    </row>
    <row r="7596" spans="1:3" x14ac:dyDescent="0.3">
      <c r="A7596" t="s">
        <v>239</v>
      </c>
      <c r="B7596" t="s">
        <v>490</v>
      </c>
      <c r="C7596">
        <v>0</v>
      </c>
    </row>
    <row r="7597" spans="1:3" x14ac:dyDescent="0.3">
      <c r="A7597" t="s">
        <v>243</v>
      </c>
      <c r="B7597" t="s">
        <v>490</v>
      </c>
      <c r="C7597">
        <v>0</v>
      </c>
    </row>
    <row r="7598" spans="1:3" x14ac:dyDescent="0.3">
      <c r="A7598" t="s">
        <v>250</v>
      </c>
      <c r="B7598" t="s">
        <v>490</v>
      </c>
      <c r="C7598">
        <v>0</v>
      </c>
    </row>
    <row r="7599" spans="1:3" x14ac:dyDescent="0.3">
      <c r="A7599" t="s">
        <v>117</v>
      </c>
      <c r="B7599" t="s">
        <v>492</v>
      </c>
      <c r="C7599">
        <v>0</v>
      </c>
    </row>
    <row r="7600" spans="1:3" x14ac:dyDescent="0.3">
      <c r="A7600" t="s">
        <v>119</v>
      </c>
      <c r="B7600" t="s">
        <v>492</v>
      </c>
      <c r="C7600">
        <v>0</v>
      </c>
    </row>
    <row r="7601" spans="1:3" x14ac:dyDescent="0.3">
      <c r="A7601" t="s">
        <v>123</v>
      </c>
      <c r="B7601" t="s">
        <v>492</v>
      </c>
      <c r="C7601">
        <v>0</v>
      </c>
    </row>
    <row r="7602" spans="1:3" x14ac:dyDescent="0.3">
      <c r="A7602" t="s">
        <v>125</v>
      </c>
      <c r="B7602" t="s">
        <v>492</v>
      </c>
      <c r="C7602">
        <v>0</v>
      </c>
    </row>
    <row r="7603" spans="1:3" x14ac:dyDescent="0.3">
      <c r="A7603" t="s">
        <v>126</v>
      </c>
      <c r="B7603" t="s">
        <v>492</v>
      </c>
      <c r="C7603">
        <v>0</v>
      </c>
    </row>
    <row r="7604" spans="1:3" x14ac:dyDescent="0.3">
      <c r="A7604" t="s">
        <v>130</v>
      </c>
      <c r="B7604" t="s">
        <v>492</v>
      </c>
      <c r="C7604">
        <v>0</v>
      </c>
    </row>
    <row r="7605" spans="1:3" x14ac:dyDescent="0.3">
      <c r="A7605" t="s">
        <v>134</v>
      </c>
      <c r="B7605" t="s">
        <v>492</v>
      </c>
      <c r="C7605">
        <v>0</v>
      </c>
    </row>
    <row r="7606" spans="1:3" x14ac:dyDescent="0.3">
      <c r="A7606" t="s">
        <v>136</v>
      </c>
      <c r="B7606" t="s">
        <v>492</v>
      </c>
      <c r="C7606">
        <v>0</v>
      </c>
    </row>
    <row r="7607" spans="1:3" x14ac:dyDescent="0.3">
      <c r="A7607" t="s">
        <v>138</v>
      </c>
      <c r="B7607" t="s">
        <v>492</v>
      </c>
      <c r="C7607">
        <v>0</v>
      </c>
    </row>
    <row r="7608" spans="1:3" x14ac:dyDescent="0.3">
      <c r="A7608" t="s">
        <v>140</v>
      </c>
      <c r="B7608" t="s">
        <v>492</v>
      </c>
      <c r="C7608">
        <v>0</v>
      </c>
    </row>
    <row r="7609" spans="1:3" x14ac:dyDescent="0.3">
      <c r="A7609" t="s">
        <v>142</v>
      </c>
      <c r="B7609" t="s">
        <v>492</v>
      </c>
      <c r="C7609">
        <v>0</v>
      </c>
    </row>
    <row r="7610" spans="1:3" x14ac:dyDescent="0.3">
      <c r="A7610" t="s">
        <v>144</v>
      </c>
      <c r="B7610" t="s">
        <v>492</v>
      </c>
      <c r="C7610">
        <v>0</v>
      </c>
    </row>
    <row r="7611" spans="1:3" x14ac:dyDescent="0.3">
      <c r="A7611" t="s">
        <v>146</v>
      </c>
      <c r="B7611" t="s">
        <v>492</v>
      </c>
      <c r="C7611">
        <v>0</v>
      </c>
    </row>
    <row r="7612" spans="1:3" x14ac:dyDescent="0.3">
      <c r="A7612" t="s">
        <v>148</v>
      </c>
      <c r="B7612" t="s">
        <v>492</v>
      </c>
      <c r="C7612">
        <v>0</v>
      </c>
    </row>
    <row r="7613" spans="1:3" x14ac:dyDescent="0.3">
      <c r="A7613" t="s">
        <v>150</v>
      </c>
      <c r="B7613" t="s">
        <v>492</v>
      </c>
      <c r="C7613">
        <v>0</v>
      </c>
    </row>
    <row r="7614" spans="1:3" x14ac:dyDescent="0.3">
      <c r="A7614" t="s">
        <v>152</v>
      </c>
      <c r="B7614" t="s">
        <v>492</v>
      </c>
      <c r="C7614">
        <v>0</v>
      </c>
    </row>
    <row r="7615" spans="1:3" x14ac:dyDescent="0.3">
      <c r="A7615" t="s">
        <v>154</v>
      </c>
      <c r="B7615" t="s">
        <v>492</v>
      </c>
      <c r="C7615">
        <v>0</v>
      </c>
    </row>
    <row r="7616" spans="1:3" x14ac:dyDescent="0.3">
      <c r="A7616" t="s">
        <v>156</v>
      </c>
      <c r="B7616" t="s">
        <v>492</v>
      </c>
      <c r="C7616">
        <v>0</v>
      </c>
    </row>
    <row r="7617" spans="1:3" x14ac:dyDescent="0.3">
      <c r="A7617" t="s">
        <v>159</v>
      </c>
      <c r="B7617" t="s">
        <v>492</v>
      </c>
      <c r="C7617">
        <v>0</v>
      </c>
    </row>
    <row r="7618" spans="1:3" x14ac:dyDescent="0.3">
      <c r="A7618" t="s">
        <v>161</v>
      </c>
      <c r="B7618" t="s">
        <v>492</v>
      </c>
      <c r="C7618">
        <v>0</v>
      </c>
    </row>
    <row r="7619" spans="1:3" x14ac:dyDescent="0.3">
      <c r="A7619" t="s">
        <v>163</v>
      </c>
      <c r="B7619" t="s">
        <v>492</v>
      </c>
      <c r="C7619">
        <v>0</v>
      </c>
    </row>
    <row r="7620" spans="1:3" x14ac:dyDescent="0.3">
      <c r="A7620" t="s">
        <v>165</v>
      </c>
      <c r="B7620" t="s">
        <v>492</v>
      </c>
      <c r="C7620">
        <v>0</v>
      </c>
    </row>
    <row r="7621" spans="1:3" x14ac:dyDescent="0.3">
      <c r="A7621" t="s">
        <v>167</v>
      </c>
      <c r="B7621" t="s">
        <v>492</v>
      </c>
      <c r="C7621">
        <v>0</v>
      </c>
    </row>
    <row r="7622" spans="1:3" x14ac:dyDescent="0.3">
      <c r="A7622" t="s">
        <v>169</v>
      </c>
      <c r="B7622" t="s">
        <v>492</v>
      </c>
      <c r="C7622">
        <v>0</v>
      </c>
    </row>
    <row r="7623" spans="1:3" x14ac:dyDescent="0.3">
      <c r="A7623" t="s">
        <v>24</v>
      </c>
      <c r="B7623" t="s">
        <v>492</v>
      </c>
      <c r="C7623">
        <v>0</v>
      </c>
    </row>
    <row r="7624" spans="1:3" x14ac:dyDescent="0.3">
      <c r="A7624" t="s">
        <v>175</v>
      </c>
      <c r="B7624" t="s">
        <v>492</v>
      </c>
      <c r="C7624">
        <v>0</v>
      </c>
    </row>
    <row r="7625" spans="1:3" x14ac:dyDescent="0.3">
      <c r="A7625" t="s">
        <v>179</v>
      </c>
      <c r="B7625" t="s">
        <v>492</v>
      </c>
      <c r="C7625">
        <v>0</v>
      </c>
    </row>
    <row r="7626" spans="1:3" x14ac:dyDescent="0.3">
      <c r="A7626" t="s">
        <v>181</v>
      </c>
      <c r="B7626" t="s">
        <v>492</v>
      </c>
      <c r="C7626">
        <v>0</v>
      </c>
    </row>
    <row r="7627" spans="1:3" x14ac:dyDescent="0.3">
      <c r="A7627" t="s">
        <v>183</v>
      </c>
      <c r="B7627" t="s">
        <v>492</v>
      </c>
      <c r="C7627">
        <v>0</v>
      </c>
    </row>
    <row r="7628" spans="1:3" x14ac:dyDescent="0.3">
      <c r="A7628" t="s">
        <v>185</v>
      </c>
      <c r="B7628" t="s">
        <v>492</v>
      </c>
      <c r="C7628">
        <v>0</v>
      </c>
    </row>
    <row r="7629" spans="1:3" x14ac:dyDescent="0.3">
      <c r="A7629" t="s">
        <v>187</v>
      </c>
      <c r="B7629" t="s">
        <v>492</v>
      </c>
      <c r="C7629">
        <v>0</v>
      </c>
    </row>
    <row r="7630" spans="1:3" x14ac:dyDescent="0.3">
      <c r="A7630" t="s">
        <v>189</v>
      </c>
      <c r="B7630" t="s">
        <v>492</v>
      </c>
      <c r="C7630">
        <v>0</v>
      </c>
    </row>
    <row r="7631" spans="1:3" x14ac:dyDescent="0.3">
      <c r="A7631" t="s">
        <v>195</v>
      </c>
      <c r="B7631" t="s">
        <v>492</v>
      </c>
      <c r="C7631">
        <v>0</v>
      </c>
    </row>
    <row r="7632" spans="1:3" x14ac:dyDescent="0.3">
      <c r="A7632" t="s">
        <v>197</v>
      </c>
      <c r="B7632" t="s">
        <v>492</v>
      </c>
      <c r="C7632">
        <v>0</v>
      </c>
    </row>
    <row r="7633" spans="1:3" x14ac:dyDescent="0.3">
      <c r="A7633" t="s">
        <v>199</v>
      </c>
      <c r="B7633" t="s">
        <v>492</v>
      </c>
      <c r="C7633">
        <v>0</v>
      </c>
    </row>
    <row r="7634" spans="1:3" x14ac:dyDescent="0.3">
      <c r="A7634" t="s">
        <v>203</v>
      </c>
      <c r="B7634" t="s">
        <v>492</v>
      </c>
      <c r="C7634">
        <v>0</v>
      </c>
    </row>
    <row r="7635" spans="1:3" x14ac:dyDescent="0.3">
      <c r="A7635" t="s">
        <v>205</v>
      </c>
      <c r="B7635" t="s">
        <v>492</v>
      </c>
      <c r="C7635">
        <v>0</v>
      </c>
    </row>
    <row r="7636" spans="1:3" x14ac:dyDescent="0.3">
      <c r="A7636" t="s">
        <v>210</v>
      </c>
      <c r="B7636" t="s">
        <v>492</v>
      </c>
      <c r="C7636">
        <v>0</v>
      </c>
    </row>
    <row r="7637" spans="1:3" x14ac:dyDescent="0.3">
      <c r="A7637" t="s">
        <v>212</v>
      </c>
      <c r="B7637" t="s">
        <v>492</v>
      </c>
      <c r="C7637">
        <v>0</v>
      </c>
    </row>
    <row r="7638" spans="1:3" x14ac:dyDescent="0.3">
      <c r="A7638" t="s">
        <v>214</v>
      </c>
      <c r="B7638" t="s">
        <v>492</v>
      </c>
      <c r="C7638">
        <v>0</v>
      </c>
    </row>
    <row r="7639" spans="1:3" x14ac:dyDescent="0.3">
      <c r="A7639" t="s">
        <v>216</v>
      </c>
      <c r="B7639" t="s">
        <v>492</v>
      </c>
      <c r="C7639">
        <v>0</v>
      </c>
    </row>
    <row r="7640" spans="1:3" x14ac:dyDescent="0.3">
      <c r="A7640" t="s">
        <v>68</v>
      </c>
      <c r="B7640" t="s">
        <v>492</v>
      </c>
      <c r="C7640">
        <v>0</v>
      </c>
    </row>
    <row r="7641" spans="1:3" x14ac:dyDescent="0.3">
      <c r="A7641" t="s">
        <v>69</v>
      </c>
      <c r="B7641" t="s">
        <v>492</v>
      </c>
      <c r="C7641">
        <v>0</v>
      </c>
    </row>
    <row r="7642" spans="1:3" x14ac:dyDescent="0.3">
      <c r="A7642" t="s">
        <v>223</v>
      </c>
      <c r="B7642" t="s">
        <v>492</v>
      </c>
      <c r="C7642">
        <v>0</v>
      </c>
    </row>
    <row r="7643" spans="1:3" x14ac:dyDescent="0.3">
      <c r="A7643" t="s">
        <v>229</v>
      </c>
      <c r="B7643" t="s">
        <v>492</v>
      </c>
      <c r="C7643">
        <v>0</v>
      </c>
    </row>
    <row r="7644" spans="1:3" x14ac:dyDescent="0.3">
      <c r="A7644" t="s">
        <v>231</v>
      </c>
      <c r="B7644" t="s">
        <v>492</v>
      </c>
      <c r="C7644">
        <v>0</v>
      </c>
    </row>
    <row r="7645" spans="1:3" x14ac:dyDescent="0.3">
      <c r="A7645" t="s">
        <v>233</v>
      </c>
      <c r="B7645" t="s">
        <v>492</v>
      </c>
      <c r="C7645">
        <v>0</v>
      </c>
    </row>
    <row r="7646" spans="1:3" x14ac:dyDescent="0.3">
      <c r="A7646" t="s">
        <v>237</v>
      </c>
      <c r="B7646" t="s">
        <v>492</v>
      </c>
      <c r="C7646">
        <v>0</v>
      </c>
    </row>
    <row r="7647" spans="1:3" x14ac:dyDescent="0.3">
      <c r="A7647" t="s">
        <v>239</v>
      </c>
      <c r="B7647" t="s">
        <v>492</v>
      </c>
      <c r="C7647">
        <v>0</v>
      </c>
    </row>
    <row r="7648" spans="1:3" x14ac:dyDescent="0.3">
      <c r="A7648" t="s">
        <v>241</v>
      </c>
      <c r="B7648" t="s">
        <v>492</v>
      </c>
      <c r="C7648">
        <v>0</v>
      </c>
    </row>
    <row r="7649" spans="1:3" x14ac:dyDescent="0.3">
      <c r="A7649" t="s">
        <v>243</v>
      </c>
      <c r="B7649" t="s">
        <v>492</v>
      </c>
      <c r="C7649">
        <v>0</v>
      </c>
    </row>
    <row r="7650" spans="1:3" x14ac:dyDescent="0.3">
      <c r="A7650" t="s">
        <v>250</v>
      </c>
      <c r="B7650" t="s">
        <v>492</v>
      </c>
      <c r="C7650">
        <v>0</v>
      </c>
    </row>
    <row r="7651" spans="1:3" x14ac:dyDescent="0.3">
      <c r="A7651" t="s">
        <v>119</v>
      </c>
      <c r="B7651" t="s">
        <v>493</v>
      </c>
      <c r="C7651">
        <v>0</v>
      </c>
    </row>
    <row r="7652" spans="1:3" x14ac:dyDescent="0.3">
      <c r="A7652" t="s">
        <v>123</v>
      </c>
      <c r="B7652" t="s">
        <v>493</v>
      </c>
      <c r="C7652">
        <v>0</v>
      </c>
    </row>
    <row r="7653" spans="1:3" x14ac:dyDescent="0.3">
      <c r="A7653" t="s">
        <v>125</v>
      </c>
      <c r="B7653" t="s">
        <v>493</v>
      </c>
      <c r="C7653">
        <v>0</v>
      </c>
    </row>
    <row r="7654" spans="1:3" x14ac:dyDescent="0.3">
      <c r="A7654" t="s">
        <v>126</v>
      </c>
      <c r="B7654" t="s">
        <v>493</v>
      </c>
      <c r="C7654">
        <v>0</v>
      </c>
    </row>
    <row r="7655" spans="1:3" x14ac:dyDescent="0.3">
      <c r="A7655" t="s">
        <v>130</v>
      </c>
      <c r="B7655" t="s">
        <v>493</v>
      </c>
      <c r="C7655">
        <v>0</v>
      </c>
    </row>
    <row r="7656" spans="1:3" x14ac:dyDescent="0.3">
      <c r="A7656" t="s">
        <v>134</v>
      </c>
      <c r="B7656" t="s">
        <v>493</v>
      </c>
      <c r="C7656">
        <v>0</v>
      </c>
    </row>
    <row r="7657" spans="1:3" x14ac:dyDescent="0.3">
      <c r="A7657" t="s">
        <v>136</v>
      </c>
      <c r="B7657" t="s">
        <v>493</v>
      </c>
      <c r="C7657">
        <v>0</v>
      </c>
    </row>
    <row r="7658" spans="1:3" x14ac:dyDescent="0.3">
      <c r="A7658" t="s">
        <v>138</v>
      </c>
      <c r="B7658" t="s">
        <v>493</v>
      </c>
      <c r="C7658">
        <v>0</v>
      </c>
    </row>
    <row r="7659" spans="1:3" x14ac:dyDescent="0.3">
      <c r="A7659" t="s">
        <v>140</v>
      </c>
      <c r="B7659" t="s">
        <v>493</v>
      </c>
      <c r="C7659">
        <v>0</v>
      </c>
    </row>
    <row r="7660" spans="1:3" x14ac:dyDescent="0.3">
      <c r="A7660" t="s">
        <v>142</v>
      </c>
      <c r="B7660" t="s">
        <v>493</v>
      </c>
      <c r="C7660">
        <v>0</v>
      </c>
    </row>
    <row r="7661" spans="1:3" x14ac:dyDescent="0.3">
      <c r="A7661" t="s">
        <v>144</v>
      </c>
      <c r="B7661" t="s">
        <v>493</v>
      </c>
      <c r="C7661">
        <v>0</v>
      </c>
    </row>
    <row r="7662" spans="1:3" x14ac:dyDescent="0.3">
      <c r="A7662" t="s">
        <v>146</v>
      </c>
      <c r="B7662" t="s">
        <v>493</v>
      </c>
      <c r="C7662">
        <v>0</v>
      </c>
    </row>
    <row r="7663" spans="1:3" x14ac:dyDescent="0.3">
      <c r="A7663" t="s">
        <v>148</v>
      </c>
      <c r="B7663" t="s">
        <v>493</v>
      </c>
      <c r="C7663">
        <v>0</v>
      </c>
    </row>
    <row r="7664" spans="1:3" x14ac:dyDescent="0.3">
      <c r="A7664" t="s">
        <v>150</v>
      </c>
      <c r="B7664" t="s">
        <v>493</v>
      </c>
      <c r="C7664">
        <v>0</v>
      </c>
    </row>
    <row r="7665" spans="1:3" x14ac:dyDescent="0.3">
      <c r="A7665" t="s">
        <v>152</v>
      </c>
      <c r="B7665" t="s">
        <v>493</v>
      </c>
      <c r="C7665">
        <v>0</v>
      </c>
    </row>
    <row r="7666" spans="1:3" x14ac:dyDescent="0.3">
      <c r="A7666" t="s">
        <v>154</v>
      </c>
      <c r="B7666" t="s">
        <v>493</v>
      </c>
      <c r="C7666">
        <v>0</v>
      </c>
    </row>
    <row r="7667" spans="1:3" x14ac:dyDescent="0.3">
      <c r="A7667" t="s">
        <v>156</v>
      </c>
      <c r="B7667" t="s">
        <v>493</v>
      </c>
      <c r="C7667">
        <v>0</v>
      </c>
    </row>
    <row r="7668" spans="1:3" x14ac:dyDescent="0.3">
      <c r="A7668" t="s">
        <v>159</v>
      </c>
      <c r="B7668" t="s">
        <v>493</v>
      </c>
      <c r="C7668">
        <v>0</v>
      </c>
    </row>
    <row r="7669" spans="1:3" x14ac:dyDescent="0.3">
      <c r="A7669" t="s">
        <v>161</v>
      </c>
      <c r="B7669" t="s">
        <v>493</v>
      </c>
      <c r="C7669">
        <v>0</v>
      </c>
    </row>
    <row r="7670" spans="1:3" x14ac:dyDescent="0.3">
      <c r="A7670" t="s">
        <v>163</v>
      </c>
      <c r="B7670" t="s">
        <v>493</v>
      </c>
      <c r="C7670">
        <v>0</v>
      </c>
    </row>
    <row r="7671" spans="1:3" x14ac:dyDescent="0.3">
      <c r="A7671" t="s">
        <v>165</v>
      </c>
      <c r="B7671" t="s">
        <v>493</v>
      </c>
      <c r="C7671">
        <v>0</v>
      </c>
    </row>
    <row r="7672" spans="1:3" x14ac:dyDescent="0.3">
      <c r="A7672" t="s">
        <v>167</v>
      </c>
      <c r="B7672" t="s">
        <v>493</v>
      </c>
      <c r="C7672">
        <v>0</v>
      </c>
    </row>
    <row r="7673" spans="1:3" x14ac:dyDescent="0.3">
      <c r="A7673" t="s">
        <v>169</v>
      </c>
      <c r="B7673" t="s">
        <v>493</v>
      </c>
      <c r="C7673">
        <v>0</v>
      </c>
    </row>
    <row r="7674" spans="1:3" x14ac:dyDescent="0.3">
      <c r="A7674" t="s">
        <v>24</v>
      </c>
      <c r="B7674" t="s">
        <v>493</v>
      </c>
      <c r="C7674">
        <v>0</v>
      </c>
    </row>
    <row r="7675" spans="1:3" x14ac:dyDescent="0.3">
      <c r="A7675" t="s">
        <v>175</v>
      </c>
      <c r="B7675" t="s">
        <v>493</v>
      </c>
      <c r="C7675">
        <v>0</v>
      </c>
    </row>
    <row r="7676" spans="1:3" x14ac:dyDescent="0.3">
      <c r="A7676" t="s">
        <v>179</v>
      </c>
      <c r="B7676" t="s">
        <v>493</v>
      </c>
      <c r="C7676">
        <v>0</v>
      </c>
    </row>
    <row r="7677" spans="1:3" x14ac:dyDescent="0.3">
      <c r="A7677" t="s">
        <v>181</v>
      </c>
      <c r="B7677" t="s">
        <v>493</v>
      </c>
      <c r="C7677">
        <v>0</v>
      </c>
    </row>
    <row r="7678" spans="1:3" x14ac:dyDescent="0.3">
      <c r="A7678" t="s">
        <v>183</v>
      </c>
      <c r="B7678" t="s">
        <v>493</v>
      </c>
      <c r="C7678">
        <v>0</v>
      </c>
    </row>
    <row r="7679" spans="1:3" x14ac:dyDescent="0.3">
      <c r="A7679" t="s">
        <v>185</v>
      </c>
      <c r="B7679" t="s">
        <v>493</v>
      </c>
      <c r="C7679">
        <v>0</v>
      </c>
    </row>
    <row r="7680" spans="1:3" x14ac:dyDescent="0.3">
      <c r="A7680" t="s">
        <v>187</v>
      </c>
      <c r="B7680" t="s">
        <v>493</v>
      </c>
      <c r="C7680">
        <v>0</v>
      </c>
    </row>
    <row r="7681" spans="1:3" x14ac:dyDescent="0.3">
      <c r="A7681" t="s">
        <v>189</v>
      </c>
      <c r="B7681" t="s">
        <v>493</v>
      </c>
      <c r="C7681">
        <v>0</v>
      </c>
    </row>
    <row r="7682" spans="1:3" x14ac:dyDescent="0.3">
      <c r="A7682" t="s">
        <v>195</v>
      </c>
      <c r="B7682" t="s">
        <v>493</v>
      </c>
      <c r="C7682">
        <v>0</v>
      </c>
    </row>
    <row r="7683" spans="1:3" x14ac:dyDescent="0.3">
      <c r="A7683" t="s">
        <v>197</v>
      </c>
      <c r="B7683" t="s">
        <v>493</v>
      </c>
      <c r="C7683">
        <v>0</v>
      </c>
    </row>
    <row r="7684" spans="1:3" x14ac:dyDescent="0.3">
      <c r="A7684" t="s">
        <v>199</v>
      </c>
      <c r="B7684" t="s">
        <v>493</v>
      </c>
      <c r="C7684">
        <v>0</v>
      </c>
    </row>
    <row r="7685" spans="1:3" x14ac:dyDescent="0.3">
      <c r="A7685" t="s">
        <v>203</v>
      </c>
      <c r="B7685" t="s">
        <v>493</v>
      </c>
      <c r="C7685">
        <v>0</v>
      </c>
    </row>
    <row r="7686" spans="1:3" x14ac:dyDescent="0.3">
      <c r="A7686" t="s">
        <v>205</v>
      </c>
      <c r="B7686" t="s">
        <v>493</v>
      </c>
      <c r="C7686">
        <v>0</v>
      </c>
    </row>
    <row r="7687" spans="1:3" x14ac:dyDescent="0.3">
      <c r="A7687" t="s">
        <v>210</v>
      </c>
      <c r="B7687" t="s">
        <v>493</v>
      </c>
      <c r="C7687">
        <v>0</v>
      </c>
    </row>
    <row r="7688" spans="1:3" x14ac:dyDescent="0.3">
      <c r="A7688" t="s">
        <v>212</v>
      </c>
      <c r="B7688" t="s">
        <v>493</v>
      </c>
      <c r="C7688">
        <v>0</v>
      </c>
    </row>
    <row r="7689" spans="1:3" x14ac:dyDescent="0.3">
      <c r="A7689" t="s">
        <v>214</v>
      </c>
      <c r="B7689" t="s">
        <v>493</v>
      </c>
      <c r="C7689">
        <v>0</v>
      </c>
    </row>
    <row r="7690" spans="1:3" x14ac:dyDescent="0.3">
      <c r="A7690" t="s">
        <v>216</v>
      </c>
      <c r="B7690" t="s">
        <v>493</v>
      </c>
      <c r="C7690">
        <v>0</v>
      </c>
    </row>
    <row r="7691" spans="1:3" x14ac:dyDescent="0.3">
      <c r="A7691" t="s">
        <v>68</v>
      </c>
      <c r="B7691" t="s">
        <v>493</v>
      </c>
      <c r="C7691">
        <v>0</v>
      </c>
    </row>
    <row r="7692" spans="1:3" x14ac:dyDescent="0.3">
      <c r="A7692" t="s">
        <v>69</v>
      </c>
      <c r="B7692" t="s">
        <v>493</v>
      </c>
      <c r="C7692">
        <v>0</v>
      </c>
    </row>
    <row r="7693" spans="1:3" x14ac:dyDescent="0.3">
      <c r="A7693" t="s">
        <v>223</v>
      </c>
      <c r="B7693" t="s">
        <v>493</v>
      </c>
      <c r="C7693">
        <v>0</v>
      </c>
    </row>
    <row r="7694" spans="1:3" x14ac:dyDescent="0.3">
      <c r="A7694" t="s">
        <v>229</v>
      </c>
      <c r="B7694" t="s">
        <v>493</v>
      </c>
      <c r="C7694">
        <v>0</v>
      </c>
    </row>
    <row r="7695" spans="1:3" x14ac:dyDescent="0.3">
      <c r="A7695" t="s">
        <v>231</v>
      </c>
      <c r="B7695" t="s">
        <v>493</v>
      </c>
      <c r="C7695">
        <v>0</v>
      </c>
    </row>
    <row r="7696" spans="1:3" x14ac:dyDescent="0.3">
      <c r="A7696" t="s">
        <v>233</v>
      </c>
      <c r="B7696" t="s">
        <v>493</v>
      </c>
      <c r="C7696">
        <v>0</v>
      </c>
    </row>
    <row r="7697" spans="1:3" x14ac:dyDescent="0.3">
      <c r="A7697" t="s">
        <v>237</v>
      </c>
      <c r="B7697" t="s">
        <v>493</v>
      </c>
      <c r="C7697">
        <v>0</v>
      </c>
    </row>
    <row r="7698" spans="1:3" x14ac:dyDescent="0.3">
      <c r="A7698" t="s">
        <v>239</v>
      </c>
      <c r="B7698" t="s">
        <v>493</v>
      </c>
      <c r="C7698">
        <v>0</v>
      </c>
    </row>
    <row r="7699" spans="1:3" x14ac:dyDescent="0.3">
      <c r="A7699" t="s">
        <v>243</v>
      </c>
      <c r="B7699" t="s">
        <v>493</v>
      </c>
      <c r="C7699">
        <v>0</v>
      </c>
    </row>
    <row r="7700" spans="1:3" x14ac:dyDescent="0.3">
      <c r="A7700" t="s">
        <v>250</v>
      </c>
      <c r="B7700" t="s">
        <v>493</v>
      </c>
      <c r="C7700">
        <v>0</v>
      </c>
    </row>
    <row r="7701" spans="1:3" x14ac:dyDescent="0.3">
      <c r="A7701" t="s">
        <v>117</v>
      </c>
      <c r="B7701" t="s">
        <v>495</v>
      </c>
      <c r="C7701">
        <v>0</v>
      </c>
    </row>
    <row r="7702" spans="1:3" x14ac:dyDescent="0.3">
      <c r="A7702" t="s">
        <v>119</v>
      </c>
      <c r="B7702" t="s">
        <v>495</v>
      </c>
      <c r="C7702">
        <v>0</v>
      </c>
    </row>
    <row r="7703" spans="1:3" x14ac:dyDescent="0.3">
      <c r="A7703" t="s">
        <v>123</v>
      </c>
      <c r="B7703" t="s">
        <v>495</v>
      </c>
      <c r="C7703">
        <v>0</v>
      </c>
    </row>
    <row r="7704" spans="1:3" x14ac:dyDescent="0.3">
      <c r="A7704" t="s">
        <v>125</v>
      </c>
      <c r="B7704" t="s">
        <v>495</v>
      </c>
      <c r="C7704">
        <v>0</v>
      </c>
    </row>
    <row r="7705" spans="1:3" x14ac:dyDescent="0.3">
      <c r="A7705" t="s">
        <v>126</v>
      </c>
      <c r="B7705" t="s">
        <v>495</v>
      </c>
      <c r="C7705">
        <v>0</v>
      </c>
    </row>
    <row r="7706" spans="1:3" x14ac:dyDescent="0.3">
      <c r="A7706" t="s">
        <v>130</v>
      </c>
      <c r="B7706" t="s">
        <v>495</v>
      </c>
      <c r="C7706">
        <v>0</v>
      </c>
    </row>
    <row r="7707" spans="1:3" x14ac:dyDescent="0.3">
      <c r="A7707" t="s">
        <v>134</v>
      </c>
      <c r="B7707" t="s">
        <v>495</v>
      </c>
      <c r="C7707">
        <v>0</v>
      </c>
    </row>
    <row r="7708" spans="1:3" x14ac:dyDescent="0.3">
      <c r="A7708" t="s">
        <v>136</v>
      </c>
      <c r="B7708" t="s">
        <v>495</v>
      </c>
      <c r="C7708">
        <v>0</v>
      </c>
    </row>
    <row r="7709" spans="1:3" x14ac:dyDescent="0.3">
      <c r="A7709" t="s">
        <v>138</v>
      </c>
      <c r="B7709" t="s">
        <v>495</v>
      </c>
      <c r="C7709">
        <v>0</v>
      </c>
    </row>
    <row r="7710" spans="1:3" x14ac:dyDescent="0.3">
      <c r="A7710" t="s">
        <v>140</v>
      </c>
      <c r="B7710" t="s">
        <v>495</v>
      </c>
      <c r="C7710">
        <v>0</v>
      </c>
    </row>
    <row r="7711" spans="1:3" x14ac:dyDescent="0.3">
      <c r="A7711" t="s">
        <v>142</v>
      </c>
      <c r="B7711" t="s">
        <v>495</v>
      </c>
      <c r="C7711">
        <v>0</v>
      </c>
    </row>
    <row r="7712" spans="1:3" x14ac:dyDescent="0.3">
      <c r="A7712" t="s">
        <v>144</v>
      </c>
      <c r="B7712" t="s">
        <v>495</v>
      </c>
      <c r="C7712">
        <v>0</v>
      </c>
    </row>
    <row r="7713" spans="1:3" x14ac:dyDescent="0.3">
      <c r="A7713" t="s">
        <v>146</v>
      </c>
      <c r="B7713" t="s">
        <v>495</v>
      </c>
      <c r="C7713">
        <v>0</v>
      </c>
    </row>
    <row r="7714" spans="1:3" x14ac:dyDescent="0.3">
      <c r="A7714" t="s">
        <v>148</v>
      </c>
      <c r="B7714" t="s">
        <v>495</v>
      </c>
      <c r="C7714">
        <v>0</v>
      </c>
    </row>
    <row r="7715" spans="1:3" x14ac:dyDescent="0.3">
      <c r="A7715" t="s">
        <v>150</v>
      </c>
      <c r="B7715" t="s">
        <v>495</v>
      </c>
      <c r="C7715">
        <v>0</v>
      </c>
    </row>
    <row r="7716" spans="1:3" x14ac:dyDescent="0.3">
      <c r="A7716" t="s">
        <v>152</v>
      </c>
      <c r="B7716" t="s">
        <v>495</v>
      </c>
      <c r="C7716">
        <v>0</v>
      </c>
    </row>
    <row r="7717" spans="1:3" x14ac:dyDescent="0.3">
      <c r="A7717" t="s">
        <v>154</v>
      </c>
      <c r="B7717" t="s">
        <v>495</v>
      </c>
      <c r="C7717">
        <v>0</v>
      </c>
    </row>
    <row r="7718" spans="1:3" x14ac:dyDescent="0.3">
      <c r="A7718" t="s">
        <v>156</v>
      </c>
      <c r="B7718" t="s">
        <v>495</v>
      </c>
      <c r="C7718">
        <v>0</v>
      </c>
    </row>
    <row r="7719" spans="1:3" x14ac:dyDescent="0.3">
      <c r="A7719" t="s">
        <v>159</v>
      </c>
      <c r="B7719" t="s">
        <v>495</v>
      </c>
      <c r="C7719">
        <v>0</v>
      </c>
    </row>
    <row r="7720" spans="1:3" x14ac:dyDescent="0.3">
      <c r="A7720" t="s">
        <v>161</v>
      </c>
      <c r="B7720" t="s">
        <v>495</v>
      </c>
      <c r="C7720">
        <v>0</v>
      </c>
    </row>
    <row r="7721" spans="1:3" x14ac:dyDescent="0.3">
      <c r="A7721" t="s">
        <v>163</v>
      </c>
      <c r="B7721" t="s">
        <v>495</v>
      </c>
      <c r="C7721">
        <v>0</v>
      </c>
    </row>
    <row r="7722" spans="1:3" x14ac:dyDescent="0.3">
      <c r="A7722" t="s">
        <v>165</v>
      </c>
      <c r="B7722" t="s">
        <v>495</v>
      </c>
      <c r="C7722">
        <v>0</v>
      </c>
    </row>
    <row r="7723" spans="1:3" x14ac:dyDescent="0.3">
      <c r="A7723" t="s">
        <v>167</v>
      </c>
      <c r="B7723" t="s">
        <v>495</v>
      </c>
      <c r="C7723">
        <v>0</v>
      </c>
    </row>
    <row r="7724" spans="1:3" x14ac:dyDescent="0.3">
      <c r="A7724" t="s">
        <v>169</v>
      </c>
      <c r="B7724" t="s">
        <v>495</v>
      </c>
      <c r="C7724">
        <v>0</v>
      </c>
    </row>
    <row r="7725" spans="1:3" x14ac:dyDescent="0.3">
      <c r="A7725" t="s">
        <v>24</v>
      </c>
      <c r="B7725" t="s">
        <v>495</v>
      </c>
      <c r="C7725">
        <v>0</v>
      </c>
    </row>
    <row r="7726" spans="1:3" x14ac:dyDescent="0.3">
      <c r="A7726" t="s">
        <v>175</v>
      </c>
      <c r="B7726" t="s">
        <v>495</v>
      </c>
      <c r="C7726">
        <v>0</v>
      </c>
    </row>
    <row r="7727" spans="1:3" x14ac:dyDescent="0.3">
      <c r="A7727" t="s">
        <v>179</v>
      </c>
      <c r="B7727" t="s">
        <v>495</v>
      </c>
      <c r="C7727">
        <v>0</v>
      </c>
    </row>
    <row r="7728" spans="1:3" x14ac:dyDescent="0.3">
      <c r="A7728" t="s">
        <v>181</v>
      </c>
      <c r="B7728" t="s">
        <v>495</v>
      </c>
      <c r="C7728">
        <v>0</v>
      </c>
    </row>
    <row r="7729" spans="1:3" x14ac:dyDescent="0.3">
      <c r="A7729" t="s">
        <v>183</v>
      </c>
      <c r="B7729" t="s">
        <v>495</v>
      </c>
      <c r="C7729">
        <v>0</v>
      </c>
    </row>
    <row r="7730" spans="1:3" x14ac:dyDescent="0.3">
      <c r="A7730" t="s">
        <v>185</v>
      </c>
      <c r="B7730" t="s">
        <v>495</v>
      </c>
      <c r="C7730">
        <v>0</v>
      </c>
    </row>
    <row r="7731" spans="1:3" x14ac:dyDescent="0.3">
      <c r="A7731" t="s">
        <v>187</v>
      </c>
      <c r="B7731" t="s">
        <v>495</v>
      </c>
      <c r="C7731">
        <v>0</v>
      </c>
    </row>
    <row r="7732" spans="1:3" x14ac:dyDescent="0.3">
      <c r="A7732" t="s">
        <v>189</v>
      </c>
      <c r="B7732" t="s">
        <v>495</v>
      </c>
      <c r="C7732">
        <v>0</v>
      </c>
    </row>
    <row r="7733" spans="1:3" x14ac:dyDescent="0.3">
      <c r="A7733" t="s">
        <v>195</v>
      </c>
      <c r="B7733" t="s">
        <v>495</v>
      </c>
      <c r="C7733">
        <v>0</v>
      </c>
    </row>
    <row r="7734" spans="1:3" x14ac:dyDescent="0.3">
      <c r="A7734" t="s">
        <v>197</v>
      </c>
      <c r="B7734" t="s">
        <v>495</v>
      </c>
      <c r="C7734">
        <v>0</v>
      </c>
    </row>
    <row r="7735" spans="1:3" x14ac:dyDescent="0.3">
      <c r="A7735" t="s">
        <v>199</v>
      </c>
      <c r="B7735" t="s">
        <v>495</v>
      </c>
      <c r="C7735">
        <v>0</v>
      </c>
    </row>
    <row r="7736" spans="1:3" x14ac:dyDescent="0.3">
      <c r="A7736" t="s">
        <v>201</v>
      </c>
      <c r="B7736" t="s">
        <v>495</v>
      </c>
      <c r="C7736">
        <v>0</v>
      </c>
    </row>
    <row r="7737" spans="1:3" x14ac:dyDescent="0.3">
      <c r="A7737" t="s">
        <v>203</v>
      </c>
      <c r="B7737" t="s">
        <v>495</v>
      </c>
      <c r="C7737">
        <v>0</v>
      </c>
    </row>
    <row r="7738" spans="1:3" x14ac:dyDescent="0.3">
      <c r="A7738" t="s">
        <v>205</v>
      </c>
      <c r="B7738" t="s">
        <v>495</v>
      </c>
      <c r="C7738">
        <v>0</v>
      </c>
    </row>
    <row r="7739" spans="1:3" x14ac:dyDescent="0.3">
      <c r="A7739" t="s">
        <v>210</v>
      </c>
      <c r="B7739" t="s">
        <v>495</v>
      </c>
      <c r="C7739">
        <v>0</v>
      </c>
    </row>
    <row r="7740" spans="1:3" x14ac:dyDescent="0.3">
      <c r="A7740" t="s">
        <v>212</v>
      </c>
      <c r="B7740" t="s">
        <v>495</v>
      </c>
      <c r="C7740">
        <v>0</v>
      </c>
    </row>
    <row r="7741" spans="1:3" x14ac:dyDescent="0.3">
      <c r="A7741" t="s">
        <v>214</v>
      </c>
      <c r="B7741" t="s">
        <v>495</v>
      </c>
      <c r="C7741">
        <v>0</v>
      </c>
    </row>
    <row r="7742" spans="1:3" x14ac:dyDescent="0.3">
      <c r="A7742" t="s">
        <v>216</v>
      </c>
      <c r="B7742" t="s">
        <v>495</v>
      </c>
      <c r="C7742">
        <v>0</v>
      </c>
    </row>
    <row r="7743" spans="1:3" x14ac:dyDescent="0.3">
      <c r="A7743" t="s">
        <v>68</v>
      </c>
      <c r="B7743" t="s">
        <v>495</v>
      </c>
      <c r="C7743">
        <v>0</v>
      </c>
    </row>
    <row r="7744" spans="1:3" x14ac:dyDescent="0.3">
      <c r="A7744" t="s">
        <v>69</v>
      </c>
      <c r="B7744" t="s">
        <v>495</v>
      </c>
      <c r="C7744">
        <v>0</v>
      </c>
    </row>
    <row r="7745" spans="1:3" x14ac:dyDescent="0.3">
      <c r="A7745" t="s">
        <v>223</v>
      </c>
      <c r="B7745" t="s">
        <v>495</v>
      </c>
      <c r="C7745">
        <v>0</v>
      </c>
    </row>
    <row r="7746" spans="1:3" x14ac:dyDescent="0.3">
      <c r="A7746" t="s">
        <v>225</v>
      </c>
      <c r="B7746" t="s">
        <v>495</v>
      </c>
      <c r="C7746">
        <v>0</v>
      </c>
    </row>
    <row r="7747" spans="1:3" x14ac:dyDescent="0.3">
      <c r="A7747" t="s">
        <v>229</v>
      </c>
      <c r="B7747" t="s">
        <v>495</v>
      </c>
      <c r="C7747">
        <v>0</v>
      </c>
    </row>
    <row r="7748" spans="1:3" x14ac:dyDescent="0.3">
      <c r="A7748" t="s">
        <v>231</v>
      </c>
      <c r="B7748" t="s">
        <v>495</v>
      </c>
      <c r="C7748">
        <v>0</v>
      </c>
    </row>
    <row r="7749" spans="1:3" x14ac:dyDescent="0.3">
      <c r="A7749" t="s">
        <v>233</v>
      </c>
      <c r="B7749" t="s">
        <v>495</v>
      </c>
      <c r="C7749">
        <v>0</v>
      </c>
    </row>
    <row r="7750" spans="1:3" x14ac:dyDescent="0.3">
      <c r="A7750" t="s">
        <v>237</v>
      </c>
      <c r="B7750" t="s">
        <v>495</v>
      </c>
      <c r="C7750">
        <v>0</v>
      </c>
    </row>
    <row r="7751" spans="1:3" x14ac:dyDescent="0.3">
      <c r="A7751" t="s">
        <v>239</v>
      </c>
      <c r="B7751" t="s">
        <v>495</v>
      </c>
      <c r="C7751">
        <v>0</v>
      </c>
    </row>
    <row r="7752" spans="1:3" x14ac:dyDescent="0.3">
      <c r="A7752" t="s">
        <v>241</v>
      </c>
      <c r="B7752" t="s">
        <v>495</v>
      </c>
      <c r="C7752">
        <v>0</v>
      </c>
    </row>
    <row r="7753" spans="1:3" x14ac:dyDescent="0.3">
      <c r="A7753" t="s">
        <v>243</v>
      </c>
      <c r="B7753" t="s">
        <v>495</v>
      </c>
      <c r="C7753">
        <v>0</v>
      </c>
    </row>
    <row r="7754" spans="1:3" x14ac:dyDescent="0.3">
      <c r="A7754" t="s">
        <v>250</v>
      </c>
      <c r="B7754" t="s">
        <v>495</v>
      </c>
      <c r="C7754">
        <v>0</v>
      </c>
    </row>
    <row r="7755" spans="1:3" x14ac:dyDescent="0.3">
      <c r="A7755" t="s">
        <v>114</v>
      </c>
      <c r="B7755" t="s">
        <v>497</v>
      </c>
      <c r="C7755">
        <v>0</v>
      </c>
    </row>
    <row r="7756" spans="1:3" x14ac:dyDescent="0.3">
      <c r="A7756" t="s">
        <v>116</v>
      </c>
      <c r="B7756" t="s">
        <v>497</v>
      </c>
      <c r="C7756">
        <v>0</v>
      </c>
    </row>
    <row r="7757" spans="1:3" x14ac:dyDescent="0.3">
      <c r="A7757" t="s">
        <v>117</v>
      </c>
      <c r="B7757" t="s">
        <v>497</v>
      </c>
      <c r="C7757">
        <v>0</v>
      </c>
    </row>
    <row r="7758" spans="1:3" x14ac:dyDescent="0.3">
      <c r="A7758" t="s">
        <v>119</v>
      </c>
      <c r="B7758" t="s">
        <v>497</v>
      </c>
      <c r="C7758">
        <v>0</v>
      </c>
    </row>
    <row r="7759" spans="1:3" x14ac:dyDescent="0.3">
      <c r="A7759" t="s">
        <v>121</v>
      </c>
      <c r="B7759" t="s">
        <v>497</v>
      </c>
      <c r="C7759">
        <v>0</v>
      </c>
    </row>
    <row r="7760" spans="1:3" x14ac:dyDescent="0.3">
      <c r="A7760" t="s">
        <v>123</v>
      </c>
      <c r="B7760" t="s">
        <v>497</v>
      </c>
      <c r="C7760">
        <v>0</v>
      </c>
    </row>
    <row r="7761" spans="1:3" x14ac:dyDescent="0.3">
      <c r="A7761" t="s">
        <v>125</v>
      </c>
      <c r="B7761" t="s">
        <v>497</v>
      </c>
      <c r="C7761">
        <v>0</v>
      </c>
    </row>
    <row r="7762" spans="1:3" x14ac:dyDescent="0.3">
      <c r="A7762" t="s">
        <v>126</v>
      </c>
      <c r="B7762" t="s">
        <v>497</v>
      </c>
      <c r="C7762">
        <v>0</v>
      </c>
    </row>
    <row r="7763" spans="1:3" x14ac:dyDescent="0.3">
      <c r="A7763" t="s">
        <v>128</v>
      </c>
      <c r="B7763" t="s">
        <v>497</v>
      </c>
      <c r="C7763">
        <v>0</v>
      </c>
    </row>
    <row r="7764" spans="1:3" x14ac:dyDescent="0.3">
      <c r="A7764" t="s">
        <v>130</v>
      </c>
      <c r="B7764" t="s">
        <v>497</v>
      </c>
      <c r="C7764">
        <v>0</v>
      </c>
    </row>
    <row r="7765" spans="1:3" x14ac:dyDescent="0.3">
      <c r="A7765" t="s">
        <v>132</v>
      </c>
      <c r="B7765" t="s">
        <v>497</v>
      </c>
      <c r="C7765">
        <v>0</v>
      </c>
    </row>
    <row r="7766" spans="1:3" x14ac:dyDescent="0.3">
      <c r="A7766" t="s">
        <v>134</v>
      </c>
      <c r="B7766" t="s">
        <v>497</v>
      </c>
      <c r="C7766">
        <v>0</v>
      </c>
    </row>
    <row r="7767" spans="1:3" x14ac:dyDescent="0.3">
      <c r="A7767" t="s">
        <v>136</v>
      </c>
      <c r="B7767" t="s">
        <v>497</v>
      </c>
      <c r="C7767">
        <v>0</v>
      </c>
    </row>
    <row r="7768" spans="1:3" x14ac:dyDescent="0.3">
      <c r="A7768" t="s">
        <v>138</v>
      </c>
      <c r="B7768" t="s">
        <v>497</v>
      </c>
      <c r="C7768">
        <v>0</v>
      </c>
    </row>
    <row r="7769" spans="1:3" x14ac:dyDescent="0.3">
      <c r="A7769" t="s">
        <v>140</v>
      </c>
      <c r="B7769" t="s">
        <v>497</v>
      </c>
      <c r="C7769">
        <v>0</v>
      </c>
    </row>
    <row r="7770" spans="1:3" x14ac:dyDescent="0.3">
      <c r="A7770" t="s">
        <v>142</v>
      </c>
      <c r="B7770" t="s">
        <v>497</v>
      </c>
      <c r="C7770">
        <v>0</v>
      </c>
    </row>
    <row r="7771" spans="1:3" x14ac:dyDescent="0.3">
      <c r="A7771" t="s">
        <v>144</v>
      </c>
      <c r="B7771" t="s">
        <v>497</v>
      </c>
      <c r="C7771">
        <v>0</v>
      </c>
    </row>
    <row r="7772" spans="1:3" x14ac:dyDescent="0.3">
      <c r="A7772" t="s">
        <v>146</v>
      </c>
      <c r="B7772" t="s">
        <v>497</v>
      </c>
      <c r="C7772">
        <v>0</v>
      </c>
    </row>
    <row r="7773" spans="1:3" x14ac:dyDescent="0.3">
      <c r="A7773" t="s">
        <v>148</v>
      </c>
      <c r="B7773" t="s">
        <v>497</v>
      </c>
      <c r="C7773">
        <v>0</v>
      </c>
    </row>
    <row r="7774" spans="1:3" x14ac:dyDescent="0.3">
      <c r="A7774" t="s">
        <v>150</v>
      </c>
      <c r="B7774" t="s">
        <v>497</v>
      </c>
      <c r="C7774">
        <v>0</v>
      </c>
    </row>
    <row r="7775" spans="1:3" x14ac:dyDescent="0.3">
      <c r="A7775" t="s">
        <v>152</v>
      </c>
      <c r="B7775" t="s">
        <v>497</v>
      </c>
      <c r="C7775">
        <v>0</v>
      </c>
    </row>
    <row r="7776" spans="1:3" x14ac:dyDescent="0.3">
      <c r="A7776" t="s">
        <v>154</v>
      </c>
      <c r="B7776" t="s">
        <v>497</v>
      </c>
      <c r="C7776">
        <v>0</v>
      </c>
    </row>
    <row r="7777" spans="1:3" x14ac:dyDescent="0.3">
      <c r="A7777" t="s">
        <v>156</v>
      </c>
      <c r="B7777" t="s">
        <v>497</v>
      </c>
      <c r="C7777">
        <v>0</v>
      </c>
    </row>
    <row r="7778" spans="1:3" x14ac:dyDescent="0.3">
      <c r="A7778" t="s">
        <v>159</v>
      </c>
      <c r="B7778" t="s">
        <v>497</v>
      </c>
      <c r="C7778">
        <v>0</v>
      </c>
    </row>
    <row r="7779" spans="1:3" x14ac:dyDescent="0.3">
      <c r="A7779" t="s">
        <v>161</v>
      </c>
      <c r="B7779" t="s">
        <v>497</v>
      </c>
      <c r="C7779">
        <v>0</v>
      </c>
    </row>
    <row r="7780" spans="1:3" x14ac:dyDescent="0.3">
      <c r="A7780" t="s">
        <v>163</v>
      </c>
      <c r="B7780" t="s">
        <v>497</v>
      </c>
      <c r="C7780">
        <v>0</v>
      </c>
    </row>
    <row r="7781" spans="1:3" x14ac:dyDescent="0.3">
      <c r="A7781" t="s">
        <v>165</v>
      </c>
      <c r="B7781" t="s">
        <v>497</v>
      </c>
      <c r="C7781">
        <v>0</v>
      </c>
    </row>
    <row r="7782" spans="1:3" x14ac:dyDescent="0.3">
      <c r="A7782" t="s">
        <v>167</v>
      </c>
      <c r="B7782" t="s">
        <v>497</v>
      </c>
      <c r="C7782">
        <v>0</v>
      </c>
    </row>
    <row r="7783" spans="1:3" x14ac:dyDescent="0.3">
      <c r="A7783" t="s">
        <v>169</v>
      </c>
      <c r="B7783" t="s">
        <v>497</v>
      </c>
      <c r="C7783">
        <v>0</v>
      </c>
    </row>
    <row r="7784" spans="1:3" x14ac:dyDescent="0.3">
      <c r="A7784" t="s">
        <v>24</v>
      </c>
      <c r="B7784" t="s">
        <v>497</v>
      </c>
      <c r="C7784">
        <v>0</v>
      </c>
    </row>
    <row r="7785" spans="1:3" x14ac:dyDescent="0.3">
      <c r="A7785" t="s">
        <v>175</v>
      </c>
      <c r="B7785" t="s">
        <v>497</v>
      </c>
      <c r="C7785">
        <v>0</v>
      </c>
    </row>
    <row r="7786" spans="1:3" x14ac:dyDescent="0.3">
      <c r="A7786" t="s">
        <v>179</v>
      </c>
      <c r="B7786" t="s">
        <v>497</v>
      </c>
      <c r="C7786">
        <v>0</v>
      </c>
    </row>
    <row r="7787" spans="1:3" x14ac:dyDescent="0.3">
      <c r="A7787" t="s">
        <v>181</v>
      </c>
      <c r="B7787" t="s">
        <v>497</v>
      </c>
      <c r="C7787">
        <v>0</v>
      </c>
    </row>
    <row r="7788" spans="1:3" x14ac:dyDescent="0.3">
      <c r="A7788" t="s">
        <v>183</v>
      </c>
      <c r="B7788" t="s">
        <v>497</v>
      </c>
      <c r="C7788">
        <v>0</v>
      </c>
    </row>
    <row r="7789" spans="1:3" x14ac:dyDescent="0.3">
      <c r="A7789" t="s">
        <v>185</v>
      </c>
      <c r="B7789" t="s">
        <v>497</v>
      </c>
      <c r="C7789">
        <v>0</v>
      </c>
    </row>
    <row r="7790" spans="1:3" x14ac:dyDescent="0.3">
      <c r="A7790" t="s">
        <v>187</v>
      </c>
      <c r="B7790" t="s">
        <v>497</v>
      </c>
      <c r="C7790">
        <v>0</v>
      </c>
    </row>
    <row r="7791" spans="1:3" x14ac:dyDescent="0.3">
      <c r="A7791" t="s">
        <v>189</v>
      </c>
      <c r="B7791" t="s">
        <v>497</v>
      </c>
      <c r="C7791">
        <v>0</v>
      </c>
    </row>
    <row r="7792" spans="1:3" x14ac:dyDescent="0.3">
      <c r="A7792" t="s">
        <v>195</v>
      </c>
      <c r="B7792" t="s">
        <v>497</v>
      </c>
      <c r="C7792">
        <v>0</v>
      </c>
    </row>
    <row r="7793" spans="1:3" x14ac:dyDescent="0.3">
      <c r="A7793" t="s">
        <v>197</v>
      </c>
      <c r="B7793" t="s">
        <v>497</v>
      </c>
      <c r="C7793">
        <v>0</v>
      </c>
    </row>
    <row r="7794" spans="1:3" x14ac:dyDescent="0.3">
      <c r="A7794" t="s">
        <v>199</v>
      </c>
      <c r="B7794" t="s">
        <v>497</v>
      </c>
      <c r="C7794">
        <v>0</v>
      </c>
    </row>
    <row r="7795" spans="1:3" x14ac:dyDescent="0.3">
      <c r="A7795" t="s">
        <v>201</v>
      </c>
      <c r="B7795" t="s">
        <v>497</v>
      </c>
      <c r="C7795">
        <v>0</v>
      </c>
    </row>
    <row r="7796" spans="1:3" x14ac:dyDescent="0.3">
      <c r="A7796" t="s">
        <v>203</v>
      </c>
      <c r="B7796" t="s">
        <v>497</v>
      </c>
      <c r="C7796">
        <v>0</v>
      </c>
    </row>
    <row r="7797" spans="1:3" x14ac:dyDescent="0.3">
      <c r="A7797" t="s">
        <v>205</v>
      </c>
      <c r="B7797" t="s">
        <v>497</v>
      </c>
      <c r="C7797">
        <v>0</v>
      </c>
    </row>
    <row r="7798" spans="1:3" x14ac:dyDescent="0.3">
      <c r="A7798" t="s">
        <v>210</v>
      </c>
      <c r="B7798" t="s">
        <v>497</v>
      </c>
      <c r="C7798">
        <v>0</v>
      </c>
    </row>
    <row r="7799" spans="1:3" x14ac:dyDescent="0.3">
      <c r="A7799" t="s">
        <v>212</v>
      </c>
      <c r="B7799" t="s">
        <v>497</v>
      </c>
      <c r="C7799">
        <v>0</v>
      </c>
    </row>
    <row r="7800" spans="1:3" x14ac:dyDescent="0.3">
      <c r="A7800" t="s">
        <v>214</v>
      </c>
      <c r="B7800" t="s">
        <v>497</v>
      </c>
      <c r="C7800">
        <v>0</v>
      </c>
    </row>
    <row r="7801" spans="1:3" x14ac:dyDescent="0.3">
      <c r="A7801" t="s">
        <v>216</v>
      </c>
      <c r="B7801" t="s">
        <v>497</v>
      </c>
      <c r="C7801">
        <v>0</v>
      </c>
    </row>
    <row r="7802" spans="1:3" x14ac:dyDescent="0.3">
      <c r="A7802" t="s">
        <v>68</v>
      </c>
      <c r="B7802" t="s">
        <v>497</v>
      </c>
      <c r="C7802">
        <v>0</v>
      </c>
    </row>
    <row r="7803" spans="1:3" x14ac:dyDescent="0.3">
      <c r="A7803" t="s">
        <v>69</v>
      </c>
      <c r="B7803" t="s">
        <v>497</v>
      </c>
      <c r="C7803">
        <v>0</v>
      </c>
    </row>
    <row r="7804" spans="1:3" x14ac:dyDescent="0.3">
      <c r="A7804" t="s">
        <v>223</v>
      </c>
      <c r="B7804" t="s">
        <v>497</v>
      </c>
      <c r="C7804">
        <v>0</v>
      </c>
    </row>
    <row r="7805" spans="1:3" x14ac:dyDescent="0.3">
      <c r="A7805" t="s">
        <v>225</v>
      </c>
      <c r="B7805" t="s">
        <v>497</v>
      </c>
      <c r="C7805">
        <v>0</v>
      </c>
    </row>
    <row r="7806" spans="1:3" x14ac:dyDescent="0.3">
      <c r="A7806" t="s">
        <v>229</v>
      </c>
      <c r="B7806" t="s">
        <v>497</v>
      </c>
      <c r="C7806">
        <v>0</v>
      </c>
    </row>
    <row r="7807" spans="1:3" x14ac:dyDescent="0.3">
      <c r="A7807" t="s">
        <v>231</v>
      </c>
      <c r="B7807" t="s">
        <v>497</v>
      </c>
      <c r="C7807">
        <v>0</v>
      </c>
    </row>
    <row r="7808" spans="1:3" x14ac:dyDescent="0.3">
      <c r="A7808" t="s">
        <v>233</v>
      </c>
      <c r="B7808" t="s">
        <v>497</v>
      </c>
      <c r="C7808">
        <v>0</v>
      </c>
    </row>
    <row r="7809" spans="1:3" x14ac:dyDescent="0.3">
      <c r="A7809" t="s">
        <v>237</v>
      </c>
      <c r="B7809" t="s">
        <v>497</v>
      </c>
      <c r="C7809">
        <v>0</v>
      </c>
    </row>
    <row r="7810" spans="1:3" x14ac:dyDescent="0.3">
      <c r="A7810" t="s">
        <v>239</v>
      </c>
      <c r="B7810" t="s">
        <v>497</v>
      </c>
      <c r="C7810">
        <v>0</v>
      </c>
    </row>
    <row r="7811" spans="1:3" x14ac:dyDescent="0.3">
      <c r="A7811" t="s">
        <v>241</v>
      </c>
      <c r="B7811" t="s">
        <v>497</v>
      </c>
      <c r="C7811">
        <v>0</v>
      </c>
    </row>
    <row r="7812" spans="1:3" x14ac:dyDescent="0.3">
      <c r="A7812" t="s">
        <v>243</v>
      </c>
      <c r="B7812" t="s">
        <v>497</v>
      </c>
      <c r="C7812">
        <v>0</v>
      </c>
    </row>
    <row r="7813" spans="1:3" x14ac:dyDescent="0.3">
      <c r="A7813" t="s">
        <v>250</v>
      </c>
      <c r="B7813" t="s">
        <v>497</v>
      </c>
      <c r="C7813">
        <v>0</v>
      </c>
    </row>
    <row r="7814" spans="1:3" x14ac:dyDescent="0.3">
      <c r="A7814" t="s">
        <v>114</v>
      </c>
      <c r="B7814" t="s">
        <v>499</v>
      </c>
      <c r="C7814">
        <v>0</v>
      </c>
    </row>
    <row r="7815" spans="1:3" x14ac:dyDescent="0.3">
      <c r="A7815" t="s">
        <v>116</v>
      </c>
      <c r="B7815" t="s">
        <v>499</v>
      </c>
      <c r="C7815">
        <v>0</v>
      </c>
    </row>
    <row r="7816" spans="1:3" x14ac:dyDescent="0.3">
      <c r="A7816" t="s">
        <v>117</v>
      </c>
      <c r="B7816" t="s">
        <v>499</v>
      </c>
      <c r="C7816">
        <v>0</v>
      </c>
    </row>
    <row r="7817" spans="1:3" x14ac:dyDescent="0.3">
      <c r="A7817" t="s">
        <v>119</v>
      </c>
      <c r="B7817" t="s">
        <v>499</v>
      </c>
      <c r="C7817">
        <v>0</v>
      </c>
    </row>
    <row r="7818" spans="1:3" x14ac:dyDescent="0.3">
      <c r="A7818" t="s">
        <v>121</v>
      </c>
      <c r="B7818" t="s">
        <v>499</v>
      </c>
      <c r="C7818">
        <v>0</v>
      </c>
    </row>
    <row r="7819" spans="1:3" x14ac:dyDescent="0.3">
      <c r="A7819" t="s">
        <v>123</v>
      </c>
      <c r="B7819" t="s">
        <v>499</v>
      </c>
      <c r="C7819">
        <v>0</v>
      </c>
    </row>
    <row r="7820" spans="1:3" x14ac:dyDescent="0.3">
      <c r="A7820" t="s">
        <v>125</v>
      </c>
      <c r="B7820" t="s">
        <v>499</v>
      </c>
      <c r="C7820">
        <v>0</v>
      </c>
    </row>
    <row r="7821" spans="1:3" x14ac:dyDescent="0.3">
      <c r="A7821" t="s">
        <v>126</v>
      </c>
      <c r="B7821" t="s">
        <v>499</v>
      </c>
      <c r="C7821">
        <v>0</v>
      </c>
    </row>
    <row r="7822" spans="1:3" x14ac:dyDescent="0.3">
      <c r="A7822" t="s">
        <v>128</v>
      </c>
      <c r="B7822" t="s">
        <v>499</v>
      </c>
      <c r="C7822">
        <v>0</v>
      </c>
    </row>
    <row r="7823" spans="1:3" x14ac:dyDescent="0.3">
      <c r="A7823" t="s">
        <v>130</v>
      </c>
      <c r="B7823" t="s">
        <v>499</v>
      </c>
      <c r="C7823">
        <v>0</v>
      </c>
    </row>
    <row r="7824" spans="1:3" x14ac:dyDescent="0.3">
      <c r="A7824" t="s">
        <v>132</v>
      </c>
      <c r="B7824" t="s">
        <v>499</v>
      </c>
      <c r="C7824">
        <v>0</v>
      </c>
    </row>
    <row r="7825" spans="1:3" x14ac:dyDescent="0.3">
      <c r="A7825" t="s">
        <v>134</v>
      </c>
      <c r="B7825" t="s">
        <v>499</v>
      </c>
      <c r="C7825">
        <v>0</v>
      </c>
    </row>
    <row r="7826" spans="1:3" x14ac:dyDescent="0.3">
      <c r="A7826" t="s">
        <v>136</v>
      </c>
      <c r="B7826" t="s">
        <v>499</v>
      </c>
      <c r="C7826">
        <v>0</v>
      </c>
    </row>
    <row r="7827" spans="1:3" x14ac:dyDescent="0.3">
      <c r="A7827" t="s">
        <v>138</v>
      </c>
      <c r="B7827" t="s">
        <v>499</v>
      </c>
      <c r="C7827">
        <v>0</v>
      </c>
    </row>
    <row r="7828" spans="1:3" x14ac:dyDescent="0.3">
      <c r="A7828" t="s">
        <v>140</v>
      </c>
      <c r="B7828" t="s">
        <v>499</v>
      </c>
      <c r="C7828">
        <v>0</v>
      </c>
    </row>
    <row r="7829" spans="1:3" x14ac:dyDescent="0.3">
      <c r="A7829" t="s">
        <v>142</v>
      </c>
      <c r="B7829" t="s">
        <v>499</v>
      </c>
      <c r="C7829">
        <v>0</v>
      </c>
    </row>
    <row r="7830" spans="1:3" x14ac:dyDescent="0.3">
      <c r="A7830" t="s">
        <v>144</v>
      </c>
      <c r="B7830" t="s">
        <v>499</v>
      </c>
      <c r="C7830">
        <v>0</v>
      </c>
    </row>
    <row r="7831" spans="1:3" x14ac:dyDescent="0.3">
      <c r="A7831" t="s">
        <v>146</v>
      </c>
      <c r="B7831" t="s">
        <v>499</v>
      </c>
      <c r="C7831">
        <v>0</v>
      </c>
    </row>
    <row r="7832" spans="1:3" x14ac:dyDescent="0.3">
      <c r="A7832" t="s">
        <v>148</v>
      </c>
      <c r="B7832" t="s">
        <v>499</v>
      </c>
      <c r="C7832">
        <v>0</v>
      </c>
    </row>
    <row r="7833" spans="1:3" x14ac:dyDescent="0.3">
      <c r="A7833" t="s">
        <v>150</v>
      </c>
      <c r="B7833" t="s">
        <v>499</v>
      </c>
      <c r="C7833">
        <v>0</v>
      </c>
    </row>
    <row r="7834" spans="1:3" x14ac:dyDescent="0.3">
      <c r="A7834" t="s">
        <v>152</v>
      </c>
      <c r="B7834" t="s">
        <v>499</v>
      </c>
      <c r="C7834">
        <v>0</v>
      </c>
    </row>
    <row r="7835" spans="1:3" x14ac:dyDescent="0.3">
      <c r="A7835" t="s">
        <v>154</v>
      </c>
      <c r="B7835" t="s">
        <v>499</v>
      </c>
      <c r="C7835">
        <v>0</v>
      </c>
    </row>
    <row r="7836" spans="1:3" x14ac:dyDescent="0.3">
      <c r="A7836" t="s">
        <v>156</v>
      </c>
      <c r="B7836" t="s">
        <v>499</v>
      </c>
      <c r="C7836">
        <v>0</v>
      </c>
    </row>
    <row r="7837" spans="1:3" x14ac:dyDescent="0.3">
      <c r="A7837" t="s">
        <v>159</v>
      </c>
      <c r="B7837" t="s">
        <v>499</v>
      </c>
      <c r="C7837">
        <v>0</v>
      </c>
    </row>
    <row r="7838" spans="1:3" x14ac:dyDescent="0.3">
      <c r="A7838" t="s">
        <v>161</v>
      </c>
      <c r="B7838" t="s">
        <v>499</v>
      </c>
      <c r="C7838">
        <v>0</v>
      </c>
    </row>
    <row r="7839" spans="1:3" x14ac:dyDescent="0.3">
      <c r="A7839" t="s">
        <v>163</v>
      </c>
      <c r="B7839" t="s">
        <v>499</v>
      </c>
      <c r="C7839">
        <v>0</v>
      </c>
    </row>
    <row r="7840" spans="1:3" x14ac:dyDescent="0.3">
      <c r="A7840" t="s">
        <v>165</v>
      </c>
      <c r="B7840" t="s">
        <v>499</v>
      </c>
      <c r="C7840">
        <v>0</v>
      </c>
    </row>
    <row r="7841" spans="1:3" x14ac:dyDescent="0.3">
      <c r="A7841" t="s">
        <v>167</v>
      </c>
      <c r="B7841" t="s">
        <v>499</v>
      </c>
      <c r="C7841">
        <v>0</v>
      </c>
    </row>
    <row r="7842" spans="1:3" x14ac:dyDescent="0.3">
      <c r="A7842" t="s">
        <v>169</v>
      </c>
      <c r="B7842" t="s">
        <v>499</v>
      </c>
      <c r="C7842">
        <v>0</v>
      </c>
    </row>
    <row r="7843" spans="1:3" x14ac:dyDescent="0.3">
      <c r="A7843" t="s">
        <v>24</v>
      </c>
      <c r="B7843" t="s">
        <v>499</v>
      </c>
      <c r="C7843">
        <v>0</v>
      </c>
    </row>
    <row r="7844" spans="1:3" x14ac:dyDescent="0.3">
      <c r="A7844" t="s">
        <v>175</v>
      </c>
      <c r="B7844" t="s">
        <v>499</v>
      </c>
      <c r="C7844">
        <v>0</v>
      </c>
    </row>
    <row r="7845" spans="1:3" x14ac:dyDescent="0.3">
      <c r="A7845" t="s">
        <v>179</v>
      </c>
      <c r="B7845" t="s">
        <v>499</v>
      </c>
      <c r="C7845">
        <v>0</v>
      </c>
    </row>
    <row r="7846" spans="1:3" x14ac:dyDescent="0.3">
      <c r="A7846" t="s">
        <v>181</v>
      </c>
      <c r="B7846" t="s">
        <v>499</v>
      </c>
      <c r="C7846">
        <v>0</v>
      </c>
    </row>
    <row r="7847" spans="1:3" x14ac:dyDescent="0.3">
      <c r="A7847" t="s">
        <v>183</v>
      </c>
      <c r="B7847" t="s">
        <v>499</v>
      </c>
      <c r="C7847">
        <v>0</v>
      </c>
    </row>
    <row r="7848" spans="1:3" x14ac:dyDescent="0.3">
      <c r="A7848" t="s">
        <v>185</v>
      </c>
      <c r="B7848" t="s">
        <v>499</v>
      </c>
      <c r="C7848">
        <v>0</v>
      </c>
    </row>
    <row r="7849" spans="1:3" x14ac:dyDescent="0.3">
      <c r="A7849" t="s">
        <v>187</v>
      </c>
      <c r="B7849" t="s">
        <v>499</v>
      </c>
      <c r="C7849">
        <v>0</v>
      </c>
    </row>
    <row r="7850" spans="1:3" x14ac:dyDescent="0.3">
      <c r="A7850" t="s">
        <v>189</v>
      </c>
      <c r="B7850" t="s">
        <v>499</v>
      </c>
      <c r="C7850">
        <v>0</v>
      </c>
    </row>
    <row r="7851" spans="1:3" x14ac:dyDescent="0.3">
      <c r="A7851" t="s">
        <v>195</v>
      </c>
      <c r="B7851" t="s">
        <v>499</v>
      </c>
      <c r="C7851">
        <v>0</v>
      </c>
    </row>
    <row r="7852" spans="1:3" x14ac:dyDescent="0.3">
      <c r="A7852" t="s">
        <v>197</v>
      </c>
      <c r="B7852" t="s">
        <v>499</v>
      </c>
      <c r="C7852">
        <v>0</v>
      </c>
    </row>
    <row r="7853" spans="1:3" x14ac:dyDescent="0.3">
      <c r="A7853" t="s">
        <v>199</v>
      </c>
      <c r="B7853" t="s">
        <v>499</v>
      </c>
      <c r="C7853">
        <v>0</v>
      </c>
    </row>
    <row r="7854" spans="1:3" x14ac:dyDescent="0.3">
      <c r="A7854" t="s">
        <v>201</v>
      </c>
      <c r="B7854" t="s">
        <v>499</v>
      </c>
      <c r="C7854">
        <v>0</v>
      </c>
    </row>
    <row r="7855" spans="1:3" x14ac:dyDescent="0.3">
      <c r="A7855" t="s">
        <v>203</v>
      </c>
      <c r="B7855" t="s">
        <v>499</v>
      </c>
      <c r="C7855">
        <v>0</v>
      </c>
    </row>
    <row r="7856" spans="1:3" x14ac:dyDescent="0.3">
      <c r="A7856" t="s">
        <v>205</v>
      </c>
      <c r="B7856" t="s">
        <v>499</v>
      </c>
      <c r="C7856">
        <v>0</v>
      </c>
    </row>
    <row r="7857" spans="1:3" x14ac:dyDescent="0.3">
      <c r="A7857" t="s">
        <v>210</v>
      </c>
      <c r="B7857" t="s">
        <v>499</v>
      </c>
      <c r="C7857">
        <v>0</v>
      </c>
    </row>
    <row r="7858" spans="1:3" x14ac:dyDescent="0.3">
      <c r="A7858" t="s">
        <v>212</v>
      </c>
      <c r="B7858" t="s">
        <v>499</v>
      </c>
      <c r="C7858">
        <v>0</v>
      </c>
    </row>
    <row r="7859" spans="1:3" x14ac:dyDescent="0.3">
      <c r="A7859" t="s">
        <v>214</v>
      </c>
      <c r="B7859" t="s">
        <v>499</v>
      </c>
      <c r="C7859">
        <v>0</v>
      </c>
    </row>
    <row r="7860" spans="1:3" x14ac:dyDescent="0.3">
      <c r="A7860" t="s">
        <v>216</v>
      </c>
      <c r="B7860" t="s">
        <v>499</v>
      </c>
      <c r="C7860">
        <v>0</v>
      </c>
    </row>
    <row r="7861" spans="1:3" x14ac:dyDescent="0.3">
      <c r="A7861" t="s">
        <v>68</v>
      </c>
      <c r="B7861" t="s">
        <v>499</v>
      </c>
      <c r="C7861">
        <v>0</v>
      </c>
    </row>
    <row r="7862" spans="1:3" x14ac:dyDescent="0.3">
      <c r="A7862" t="s">
        <v>69</v>
      </c>
      <c r="B7862" t="s">
        <v>499</v>
      </c>
      <c r="C7862">
        <v>0</v>
      </c>
    </row>
    <row r="7863" spans="1:3" x14ac:dyDescent="0.3">
      <c r="A7863" t="s">
        <v>223</v>
      </c>
      <c r="B7863" t="s">
        <v>499</v>
      </c>
      <c r="C7863">
        <v>0</v>
      </c>
    </row>
    <row r="7864" spans="1:3" x14ac:dyDescent="0.3">
      <c r="A7864" t="s">
        <v>229</v>
      </c>
      <c r="B7864" t="s">
        <v>499</v>
      </c>
      <c r="C7864">
        <v>0</v>
      </c>
    </row>
    <row r="7865" spans="1:3" x14ac:dyDescent="0.3">
      <c r="A7865" t="s">
        <v>231</v>
      </c>
      <c r="B7865" t="s">
        <v>499</v>
      </c>
      <c r="C7865">
        <v>0</v>
      </c>
    </row>
    <row r="7866" spans="1:3" x14ac:dyDescent="0.3">
      <c r="A7866" t="s">
        <v>233</v>
      </c>
      <c r="B7866" t="s">
        <v>499</v>
      </c>
      <c r="C7866">
        <v>0</v>
      </c>
    </row>
    <row r="7867" spans="1:3" x14ac:dyDescent="0.3">
      <c r="A7867" t="s">
        <v>237</v>
      </c>
      <c r="B7867" t="s">
        <v>499</v>
      </c>
      <c r="C7867">
        <v>0</v>
      </c>
    </row>
    <row r="7868" spans="1:3" x14ac:dyDescent="0.3">
      <c r="A7868" t="s">
        <v>239</v>
      </c>
      <c r="B7868" t="s">
        <v>499</v>
      </c>
      <c r="C7868">
        <v>0</v>
      </c>
    </row>
    <row r="7869" spans="1:3" x14ac:dyDescent="0.3">
      <c r="A7869" t="s">
        <v>241</v>
      </c>
      <c r="B7869" t="s">
        <v>499</v>
      </c>
      <c r="C7869">
        <v>0</v>
      </c>
    </row>
    <row r="7870" spans="1:3" x14ac:dyDescent="0.3">
      <c r="A7870" t="s">
        <v>243</v>
      </c>
      <c r="B7870" t="s">
        <v>499</v>
      </c>
      <c r="C7870">
        <v>0</v>
      </c>
    </row>
    <row r="7871" spans="1:3" x14ac:dyDescent="0.3">
      <c r="A7871" t="s">
        <v>250</v>
      </c>
      <c r="B7871" t="s">
        <v>499</v>
      </c>
      <c r="C7871">
        <v>0</v>
      </c>
    </row>
    <row r="7872" spans="1:3" x14ac:dyDescent="0.3">
      <c r="A7872" t="s">
        <v>114</v>
      </c>
      <c r="B7872" t="s">
        <v>500</v>
      </c>
      <c r="C7872">
        <v>0</v>
      </c>
    </row>
    <row r="7873" spans="1:3" x14ac:dyDescent="0.3">
      <c r="A7873" t="s">
        <v>116</v>
      </c>
      <c r="B7873" t="s">
        <v>500</v>
      </c>
      <c r="C7873">
        <v>0</v>
      </c>
    </row>
    <row r="7874" spans="1:3" x14ac:dyDescent="0.3">
      <c r="A7874" t="s">
        <v>117</v>
      </c>
      <c r="B7874" t="s">
        <v>500</v>
      </c>
      <c r="C7874">
        <v>0</v>
      </c>
    </row>
    <row r="7875" spans="1:3" x14ac:dyDescent="0.3">
      <c r="A7875" t="s">
        <v>119</v>
      </c>
      <c r="B7875" t="s">
        <v>500</v>
      </c>
      <c r="C7875">
        <v>0</v>
      </c>
    </row>
    <row r="7876" spans="1:3" x14ac:dyDescent="0.3">
      <c r="A7876" t="s">
        <v>121</v>
      </c>
      <c r="B7876" t="s">
        <v>500</v>
      </c>
      <c r="C7876">
        <v>0</v>
      </c>
    </row>
    <row r="7877" spans="1:3" x14ac:dyDescent="0.3">
      <c r="A7877" t="s">
        <v>123</v>
      </c>
      <c r="B7877" t="s">
        <v>500</v>
      </c>
      <c r="C7877">
        <v>0</v>
      </c>
    </row>
    <row r="7878" spans="1:3" x14ac:dyDescent="0.3">
      <c r="A7878" t="s">
        <v>125</v>
      </c>
      <c r="B7878" t="s">
        <v>500</v>
      </c>
      <c r="C7878">
        <v>0</v>
      </c>
    </row>
    <row r="7879" spans="1:3" x14ac:dyDescent="0.3">
      <c r="A7879" t="s">
        <v>126</v>
      </c>
      <c r="B7879" t="s">
        <v>500</v>
      </c>
      <c r="C7879">
        <v>0</v>
      </c>
    </row>
    <row r="7880" spans="1:3" x14ac:dyDescent="0.3">
      <c r="A7880" t="s">
        <v>128</v>
      </c>
      <c r="B7880" t="s">
        <v>500</v>
      </c>
      <c r="C7880">
        <v>0</v>
      </c>
    </row>
    <row r="7881" spans="1:3" x14ac:dyDescent="0.3">
      <c r="A7881" t="s">
        <v>130</v>
      </c>
      <c r="B7881" t="s">
        <v>500</v>
      </c>
      <c r="C7881">
        <v>0</v>
      </c>
    </row>
    <row r="7882" spans="1:3" x14ac:dyDescent="0.3">
      <c r="A7882" t="s">
        <v>132</v>
      </c>
      <c r="B7882" t="s">
        <v>500</v>
      </c>
      <c r="C7882">
        <v>0</v>
      </c>
    </row>
    <row r="7883" spans="1:3" x14ac:dyDescent="0.3">
      <c r="A7883" t="s">
        <v>134</v>
      </c>
      <c r="B7883" t="s">
        <v>500</v>
      </c>
      <c r="C7883">
        <v>0</v>
      </c>
    </row>
    <row r="7884" spans="1:3" x14ac:dyDescent="0.3">
      <c r="A7884" t="s">
        <v>136</v>
      </c>
      <c r="B7884" t="s">
        <v>500</v>
      </c>
      <c r="C7884">
        <v>0</v>
      </c>
    </row>
    <row r="7885" spans="1:3" x14ac:dyDescent="0.3">
      <c r="A7885" t="s">
        <v>138</v>
      </c>
      <c r="B7885" t="s">
        <v>500</v>
      </c>
      <c r="C7885">
        <v>0</v>
      </c>
    </row>
    <row r="7886" spans="1:3" x14ac:dyDescent="0.3">
      <c r="A7886" t="s">
        <v>140</v>
      </c>
      <c r="B7886" t="s">
        <v>500</v>
      </c>
      <c r="C7886">
        <v>0</v>
      </c>
    </row>
    <row r="7887" spans="1:3" x14ac:dyDescent="0.3">
      <c r="A7887" t="s">
        <v>142</v>
      </c>
      <c r="B7887" t="s">
        <v>500</v>
      </c>
      <c r="C7887">
        <v>0</v>
      </c>
    </row>
    <row r="7888" spans="1:3" x14ac:dyDescent="0.3">
      <c r="A7888" t="s">
        <v>144</v>
      </c>
      <c r="B7888" t="s">
        <v>500</v>
      </c>
      <c r="C7888">
        <v>0</v>
      </c>
    </row>
    <row r="7889" spans="1:3" x14ac:dyDescent="0.3">
      <c r="A7889" t="s">
        <v>146</v>
      </c>
      <c r="B7889" t="s">
        <v>500</v>
      </c>
      <c r="C7889">
        <v>0</v>
      </c>
    </row>
    <row r="7890" spans="1:3" x14ac:dyDescent="0.3">
      <c r="A7890" t="s">
        <v>148</v>
      </c>
      <c r="B7890" t="s">
        <v>500</v>
      </c>
      <c r="C7890">
        <v>0</v>
      </c>
    </row>
    <row r="7891" spans="1:3" x14ac:dyDescent="0.3">
      <c r="A7891" t="s">
        <v>150</v>
      </c>
      <c r="B7891" t="s">
        <v>500</v>
      </c>
      <c r="C7891">
        <v>0</v>
      </c>
    </row>
    <row r="7892" spans="1:3" x14ac:dyDescent="0.3">
      <c r="A7892" t="s">
        <v>152</v>
      </c>
      <c r="B7892" t="s">
        <v>500</v>
      </c>
      <c r="C7892">
        <v>0</v>
      </c>
    </row>
    <row r="7893" spans="1:3" x14ac:dyDescent="0.3">
      <c r="A7893" t="s">
        <v>154</v>
      </c>
      <c r="B7893" t="s">
        <v>500</v>
      </c>
      <c r="C7893">
        <v>0</v>
      </c>
    </row>
    <row r="7894" spans="1:3" x14ac:dyDescent="0.3">
      <c r="A7894" t="s">
        <v>156</v>
      </c>
      <c r="B7894" t="s">
        <v>500</v>
      </c>
      <c r="C7894">
        <v>0</v>
      </c>
    </row>
    <row r="7895" spans="1:3" x14ac:dyDescent="0.3">
      <c r="A7895" t="s">
        <v>159</v>
      </c>
      <c r="B7895" t="s">
        <v>500</v>
      </c>
      <c r="C7895">
        <v>0</v>
      </c>
    </row>
    <row r="7896" spans="1:3" x14ac:dyDescent="0.3">
      <c r="A7896" t="s">
        <v>161</v>
      </c>
      <c r="B7896" t="s">
        <v>500</v>
      </c>
      <c r="C7896">
        <v>0</v>
      </c>
    </row>
    <row r="7897" spans="1:3" x14ac:dyDescent="0.3">
      <c r="A7897" t="s">
        <v>163</v>
      </c>
      <c r="B7897" t="s">
        <v>500</v>
      </c>
      <c r="C7897">
        <v>0</v>
      </c>
    </row>
    <row r="7898" spans="1:3" x14ac:dyDescent="0.3">
      <c r="A7898" t="s">
        <v>165</v>
      </c>
      <c r="B7898" t="s">
        <v>500</v>
      </c>
      <c r="C7898">
        <v>0</v>
      </c>
    </row>
    <row r="7899" spans="1:3" x14ac:dyDescent="0.3">
      <c r="A7899" t="s">
        <v>167</v>
      </c>
      <c r="B7899" t="s">
        <v>500</v>
      </c>
      <c r="C7899">
        <v>0</v>
      </c>
    </row>
    <row r="7900" spans="1:3" x14ac:dyDescent="0.3">
      <c r="A7900" t="s">
        <v>169</v>
      </c>
      <c r="B7900" t="s">
        <v>500</v>
      </c>
      <c r="C7900">
        <v>0</v>
      </c>
    </row>
    <row r="7901" spans="1:3" x14ac:dyDescent="0.3">
      <c r="A7901" t="s">
        <v>24</v>
      </c>
      <c r="B7901" t="s">
        <v>500</v>
      </c>
      <c r="C7901">
        <v>0</v>
      </c>
    </row>
    <row r="7902" spans="1:3" x14ac:dyDescent="0.3">
      <c r="A7902" t="s">
        <v>175</v>
      </c>
      <c r="B7902" t="s">
        <v>500</v>
      </c>
      <c r="C7902">
        <v>0</v>
      </c>
    </row>
    <row r="7903" spans="1:3" x14ac:dyDescent="0.3">
      <c r="A7903" t="s">
        <v>179</v>
      </c>
      <c r="B7903" t="s">
        <v>500</v>
      </c>
      <c r="C7903">
        <v>0</v>
      </c>
    </row>
    <row r="7904" spans="1:3" x14ac:dyDescent="0.3">
      <c r="A7904" t="s">
        <v>181</v>
      </c>
      <c r="B7904" t="s">
        <v>500</v>
      </c>
      <c r="C7904">
        <v>0</v>
      </c>
    </row>
    <row r="7905" spans="1:3" x14ac:dyDescent="0.3">
      <c r="A7905" t="s">
        <v>183</v>
      </c>
      <c r="B7905" t="s">
        <v>500</v>
      </c>
      <c r="C7905">
        <v>0</v>
      </c>
    </row>
    <row r="7906" spans="1:3" x14ac:dyDescent="0.3">
      <c r="A7906" t="s">
        <v>185</v>
      </c>
      <c r="B7906" t="s">
        <v>500</v>
      </c>
      <c r="C7906">
        <v>0</v>
      </c>
    </row>
    <row r="7907" spans="1:3" x14ac:dyDescent="0.3">
      <c r="A7907" t="s">
        <v>187</v>
      </c>
      <c r="B7907" t="s">
        <v>500</v>
      </c>
      <c r="C7907">
        <v>0</v>
      </c>
    </row>
    <row r="7908" spans="1:3" x14ac:dyDescent="0.3">
      <c r="A7908" t="s">
        <v>189</v>
      </c>
      <c r="B7908" t="s">
        <v>500</v>
      </c>
      <c r="C7908">
        <v>0</v>
      </c>
    </row>
    <row r="7909" spans="1:3" x14ac:dyDescent="0.3">
      <c r="A7909" t="s">
        <v>195</v>
      </c>
      <c r="B7909" t="s">
        <v>500</v>
      </c>
      <c r="C7909">
        <v>0</v>
      </c>
    </row>
    <row r="7910" spans="1:3" x14ac:dyDescent="0.3">
      <c r="A7910" t="s">
        <v>197</v>
      </c>
      <c r="B7910" t="s">
        <v>500</v>
      </c>
      <c r="C7910">
        <v>0</v>
      </c>
    </row>
    <row r="7911" spans="1:3" x14ac:dyDescent="0.3">
      <c r="A7911" t="s">
        <v>199</v>
      </c>
      <c r="B7911" t="s">
        <v>500</v>
      </c>
      <c r="C7911">
        <v>0</v>
      </c>
    </row>
    <row r="7912" spans="1:3" x14ac:dyDescent="0.3">
      <c r="A7912" t="s">
        <v>201</v>
      </c>
      <c r="B7912" t="s">
        <v>500</v>
      </c>
      <c r="C7912">
        <v>0</v>
      </c>
    </row>
    <row r="7913" spans="1:3" x14ac:dyDescent="0.3">
      <c r="A7913" t="s">
        <v>203</v>
      </c>
      <c r="B7913" t="s">
        <v>500</v>
      </c>
      <c r="C7913">
        <v>0</v>
      </c>
    </row>
    <row r="7914" spans="1:3" x14ac:dyDescent="0.3">
      <c r="A7914" t="s">
        <v>205</v>
      </c>
      <c r="B7914" t="s">
        <v>500</v>
      </c>
      <c r="C7914">
        <v>0</v>
      </c>
    </row>
    <row r="7915" spans="1:3" x14ac:dyDescent="0.3">
      <c r="A7915" t="s">
        <v>210</v>
      </c>
      <c r="B7915" t="s">
        <v>500</v>
      </c>
      <c r="C7915">
        <v>0</v>
      </c>
    </row>
    <row r="7916" spans="1:3" x14ac:dyDescent="0.3">
      <c r="A7916" t="s">
        <v>212</v>
      </c>
      <c r="B7916" t="s">
        <v>500</v>
      </c>
      <c r="C7916">
        <v>0</v>
      </c>
    </row>
    <row r="7917" spans="1:3" x14ac:dyDescent="0.3">
      <c r="A7917" t="s">
        <v>214</v>
      </c>
      <c r="B7917" t="s">
        <v>500</v>
      </c>
      <c r="C7917">
        <v>0</v>
      </c>
    </row>
    <row r="7918" spans="1:3" x14ac:dyDescent="0.3">
      <c r="A7918" t="s">
        <v>216</v>
      </c>
      <c r="B7918" t="s">
        <v>500</v>
      </c>
      <c r="C7918">
        <v>0</v>
      </c>
    </row>
    <row r="7919" spans="1:3" x14ac:dyDescent="0.3">
      <c r="A7919" t="s">
        <v>68</v>
      </c>
      <c r="B7919" t="s">
        <v>500</v>
      </c>
      <c r="C7919">
        <v>0</v>
      </c>
    </row>
    <row r="7920" spans="1:3" x14ac:dyDescent="0.3">
      <c r="A7920" t="s">
        <v>69</v>
      </c>
      <c r="B7920" t="s">
        <v>500</v>
      </c>
      <c r="C7920">
        <v>0</v>
      </c>
    </row>
    <row r="7921" spans="1:3" x14ac:dyDescent="0.3">
      <c r="A7921" t="s">
        <v>223</v>
      </c>
      <c r="B7921" t="s">
        <v>500</v>
      </c>
      <c r="C7921">
        <v>0</v>
      </c>
    </row>
    <row r="7922" spans="1:3" x14ac:dyDescent="0.3">
      <c r="A7922" t="s">
        <v>229</v>
      </c>
      <c r="B7922" t="s">
        <v>500</v>
      </c>
      <c r="C7922">
        <v>0</v>
      </c>
    </row>
    <row r="7923" spans="1:3" x14ac:dyDescent="0.3">
      <c r="A7923" t="s">
        <v>231</v>
      </c>
      <c r="B7923" t="s">
        <v>500</v>
      </c>
      <c r="C7923">
        <v>0</v>
      </c>
    </row>
    <row r="7924" spans="1:3" x14ac:dyDescent="0.3">
      <c r="A7924" t="s">
        <v>233</v>
      </c>
      <c r="B7924" t="s">
        <v>500</v>
      </c>
      <c r="C7924">
        <v>0</v>
      </c>
    </row>
    <row r="7925" spans="1:3" x14ac:dyDescent="0.3">
      <c r="A7925" t="s">
        <v>237</v>
      </c>
      <c r="B7925" t="s">
        <v>500</v>
      </c>
      <c r="C7925">
        <v>0</v>
      </c>
    </row>
    <row r="7926" spans="1:3" x14ac:dyDescent="0.3">
      <c r="A7926" t="s">
        <v>239</v>
      </c>
      <c r="B7926" t="s">
        <v>500</v>
      </c>
      <c r="C7926">
        <v>0</v>
      </c>
    </row>
    <row r="7927" spans="1:3" x14ac:dyDescent="0.3">
      <c r="A7927" t="s">
        <v>241</v>
      </c>
      <c r="B7927" t="s">
        <v>500</v>
      </c>
      <c r="C7927">
        <v>0</v>
      </c>
    </row>
    <row r="7928" spans="1:3" x14ac:dyDescent="0.3">
      <c r="A7928" t="s">
        <v>243</v>
      </c>
      <c r="B7928" t="s">
        <v>500</v>
      </c>
      <c r="C7928">
        <v>0</v>
      </c>
    </row>
    <row r="7929" spans="1:3" x14ac:dyDescent="0.3">
      <c r="A7929" t="s">
        <v>250</v>
      </c>
      <c r="B7929" t="s">
        <v>500</v>
      </c>
      <c r="C7929">
        <v>0</v>
      </c>
    </row>
    <row r="7930" spans="1:3" x14ac:dyDescent="0.3">
      <c r="A7930" t="s">
        <v>252</v>
      </c>
      <c r="B7930" t="s">
        <v>500</v>
      </c>
      <c r="C7930">
        <v>0</v>
      </c>
    </row>
    <row r="7931" spans="1:3" x14ac:dyDescent="0.3">
      <c r="A7931" t="s">
        <v>117</v>
      </c>
      <c r="B7931" t="s">
        <v>502</v>
      </c>
      <c r="C7931">
        <v>0</v>
      </c>
    </row>
    <row r="7932" spans="1:3" x14ac:dyDescent="0.3">
      <c r="A7932" t="s">
        <v>119</v>
      </c>
      <c r="B7932" t="s">
        <v>502</v>
      </c>
      <c r="C7932">
        <v>0</v>
      </c>
    </row>
    <row r="7933" spans="1:3" x14ac:dyDescent="0.3">
      <c r="A7933" t="s">
        <v>125</v>
      </c>
      <c r="B7933" t="s">
        <v>502</v>
      </c>
      <c r="C7933">
        <v>0</v>
      </c>
    </row>
    <row r="7934" spans="1:3" x14ac:dyDescent="0.3">
      <c r="A7934" t="s">
        <v>130</v>
      </c>
      <c r="B7934" t="s">
        <v>502</v>
      </c>
      <c r="C7934">
        <v>0</v>
      </c>
    </row>
    <row r="7935" spans="1:3" x14ac:dyDescent="0.3">
      <c r="A7935" t="s">
        <v>134</v>
      </c>
      <c r="B7935" t="s">
        <v>502</v>
      </c>
      <c r="C7935">
        <v>0</v>
      </c>
    </row>
    <row r="7936" spans="1:3" x14ac:dyDescent="0.3">
      <c r="A7936" t="s">
        <v>136</v>
      </c>
      <c r="B7936" t="s">
        <v>502</v>
      </c>
      <c r="C7936">
        <v>0</v>
      </c>
    </row>
    <row r="7937" spans="1:3" x14ac:dyDescent="0.3">
      <c r="A7937" t="s">
        <v>138</v>
      </c>
      <c r="B7937" t="s">
        <v>502</v>
      </c>
      <c r="C7937">
        <v>0</v>
      </c>
    </row>
    <row r="7938" spans="1:3" x14ac:dyDescent="0.3">
      <c r="A7938" t="s">
        <v>142</v>
      </c>
      <c r="B7938" t="s">
        <v>502</v>
      </c>
      <c r="C7938">
        <v>0</v>
      </c>
    </row>
    <row r="7939" spans="1:3" x14ac:dyDescent="0.3">
      <c r="A7939" t="s">
        <v>146</v>
      </c>
      <c r="B7939" t="s">
        <v>502</v>
      </c>
      <c r="C7939">
        <v>0</v>
      </c>
    </row>
    <row r="7940" spans="1:3" x14ac:dyDescent="0.3">
      <c r="A7940" t="s">
        <v>148</v>
      </c>
      <c r="B7940" t="s">
        <v>502</v>
      </c>
      <c r="C7940">
        <v>0</v>
      </c>
    </row>
    <row r="7941" spans="1:3" x14ac:dyDescent="0.3">
      <c r="A7941" t="s">
        <v>150</v>
      </c>
      <c r="B7941" t="s">
        <v>502</v>
      </c>
      <c r="C7941">
        <v>0</v>
      </c>
    </row>
    <row r="7942" spans="1:3" x14ac:dyDescent="0.3">
      <c r="A7942" t="s">
        <v>152</v>
      </c>
      <c r="B7942" t="s">
        <v>502</v>
      </c>
      <c r="C7942">
        <v>0</v>
      </c>
    </row>
    <row r="7943" spans="1:3" x14ac:dyDescent="0.3">
      <c r="A7943" t="s">
        <v>154</v>
      </c>
      <c r="B7943" t="s">
        <v>502</v>
      </c>
      <c r="C7943">
        <v>0</v>
      </c>
    </row>
    <row r="7944" spans="1:3" x14ac:dyDescent="0.3">
      <c r="A7944" t="s">
        <v>156</v>
      </c>
      <c r="B7944" t="s">
        <v>502</v>
      </c>
      <c r="C7944">
        <v>0</v>
      </c>
    </row>
    <row r="7945" spans="1:3" x14ac:dyDescent="0.3">
      <c r="A7945" t="s">
        <v>161</v>
      </c>
      <c r="B7945" t="s">
        <v>502</v>
      </c>
      <c r="C7945">
        <v>0</v>
      </c>
    </row>
    <row r="7946" spans="1:3" x14ac:dyDescent="0.3">
      <c r="A7946" t="s">
        <v>165</v>
      </c>
      <c r="B7946" t="s">
        <v>502</v>
      </c>
      <c r="C7946">
        <v>0</v>
      </c>
    </row>
    <row r="7947" spans="1:3" x14ac:dyDescent="0.3">
      <c r="A7947" t="s">
        <v>167</v>
      </c>
      <c r="B7947" t="s">
        <v>502</v>
      </c>
      <c r="C7947">
        <v>0</v>
      </c>
    </row>
    <row r="7948" spans="1:3" x14ac:dyDescent="0.3">
      <c r="A7948" t="s">
        <v>169</v>
      </c>
      <c r="B7948" t="s">
        <v>502</v>
      </c>
      <c r="C7948">
        <v>0</v>
      </c>
    </row>
    <row r="7949" spans="1:3" x14ac:dyDescent="0.3">
      <c r="A7949" t="s">
        <v>175</v>
      </c>
      <c r="B7949" t="s">
        <v>502</v>
      </c>
      <c r="C7949">
        <v>0</v>
      </c>
    </row>
    <row r="7950" spans="1:3" x14ac:dyDescent="0.3">
      <c r="A7950" t="s">
        <v>179</v>
      </c>
      <c r="B7950" t="s">
        <v>502</v>
      </c>
      <c r="C7950">
        <v>0</v>
      </c>
    </row>
    <row r="7951" spans="1:3" x14ac:dyDescent="0.3">
      <c r="A7951" t="s">
        <v>181</v>
      </c>
      <c r="B7951" t="s">
        <v>502</v>
      </c>
      <c r="C7951">
        <v>0</v>
      </c>
    </row>
    <row r="7952" spans="1:3" x14ac:dyDescent="0.3">
      <c r="A7952" t="s">
        <v>183</v>
      </c>
      <c r="B7952" t="s">
        <v>502</v>
      </c>
      <c r="C7952">
        <v>0</v>
      </c>
    </row>
    <row r="7953" spans="1:3" x14ac:dyDescent="0.3">
      <c r="A7953" t="s">
        <v>185</v>
      </c>
      <c r="B7953" t="s">
        <v>502</v>
      </c>
      <c r="C7953">
        <v>0</v>
      </c>
    </row>
    <row r="7954" spans="1:3" x14ac:dyDescent="0.3">
      <c r="A7954" t="s">
        <v>187</v>
      </c>
      <c r="B7954" t="s">
        <v>502</v>
      </c>
      <c r="C7954">
        <v>0</v>
      </c>
    </row>
    <row r="7955" spans="1:3" x14ac:dyDescent="0.3">
      <c r="A7955" t="s">
        <v>189</v>
      </c>
      <c r="B7955" t="s">
        <v>502</v>
      </c>
      <c r="C7955">
        <v>0</v>
      </c>
    </row>
    <row r="7956" spans="1:3" x14ac:dyDescent="0.3">
      <c r="A7956" t="s">
        <v>195</v>
      </c>
      <c r="B7956" t="s">
        <v>502</v>
      </c>
      <c r="C7956">
        <v>0</v>
      </c>
    </row>
    <row r="7957" spans="1:3" x14ac:dyDescent="0.3">
      <c r="A7957" t="s">
        <v>197</v>
      </c>
      <c r="B7957" t="s">
        <v>502</v>
      </c>
      <c r="C7957">
        <v>0</v>
      </c>
    </row>
    <row r="7958" spans="1:3" x14ac:dyDescent="0.3">
      <c r="A7958" t="s">
        <v>199</v>
      </c>
      <c r="B7958" t="s">
        <v>502</v>
      </c>
      <c r="C7958">
        <v>0</v>
      </c>
    </row>
    <row r="7959" spans="1:3" x14ac:dyDescent="0.3">
      <c r="A7959" t="s">
        <v>203</v>
      </c>
      <c r="B7959" t="s">
        <v>502</v>
      </c>
      <c r="C7959">
        <v>0</v>
      </c>
    </row>
    <row r="7960" spans="1:3" x14ac:dyDescent="0.3">
      <c r="A7960" t="s">
        <v>210</v>
      </c>
      <c r="B7960" t="s">
        <v>502</v>
      </c>
      <c r="C7960">
        <v>0</v>
      </c>
    </row>
    <row r="7961" spans="1:3" x14ac:dyDescent="0.3">
      <c r="A7961" t="s">
        <v>212</v>
      </c>
      <c r="B7961" t="s">
        <v>502</v>
      </c>
      <c r="C7961">
        <v>0</v>
      </c>
    </row>
    <row r="7962" spans="1:3" x14ac:dyDescent="0.3">
      <c r="A7962" t="s">
        <v>214</v>
      </c>
      <c r="B7962" t="s">
        <v>502</v>
      </c>
      <c r="C7962">
        <v>0</v>
      </c>
    </row>
    <row r="7963" spans="1:3" x14ac:dyDescent="0.3">
      <c r="A7963" t="s">
        <v>216</v>
      </c>
      <c r="B7963" t="s">
        <v>502</v>
      </c>
      <c r="C7963">
        <v>0</v>
      </c>
    </row>
    <row r="7964" spans="1:3" x14ac:dyDescent="0.3">
      <c r="A7964" t="s">
        <v>69</v>
      </c>
      <c r="B7964" t="s">
        <v>502</v>
      </c>
      <c r="C7964">
        <v>0</v>
      </c>
    </row>
    <row r="7965" spans="1:3" x14ac:dyDescent="0.3">
      <c r="A7965" t="s">
        <v>223</v>
      </c>
      <c r="B7965" t="s">
        <v>502</v>
      </c>
      <c r="C7965">
        <v>0</v>
      </c>
    </row>
    <row r="7966" spans="1:3" x14ac:dyDescent="0.3">
      <c r="A7966" t="s">
        <v>229</v>
      </c>
      <c r="B7966" t="s">
        <v>502</v>
      </c>
      <c r="C7966">
        <v>0</v>
      </c>
    </row>
    <row r="7967" spans="1:3" x14ac:dyDescent="0.3">
      <c r="A7967" t="s">
        <v>231</v>
      </c>
      <c r="B7967" t="s">
        <v>502</v>
      </c>
      <c r="C7967">
        <v>0</v>
      </c>
    </row>
    <row r="7968" spans="1:3" x14ac:dyDescent="0.3">
      <c r="A7968" t="s">
        <v>233</v>
      </c>
      <c r="B7968" t="s">
        <v>502</v>
      </c>
      <c r="C7968">
        <v>0</v>
      </c>
    </row>
    <row r="7969" spans="1:3" x14ac:dyDescent="0.3">
      <c r="A7969" t="s">
        <v>237</v>
      </c>
      <c r="B7969" t="s">
        <v>502</v>
      </c>
      <c r="C7969">
        <v>0</v>
      </c>
    </row>
    <row r="7970" spans="1:3" x14ac:dyDescent="0.3">
      <c r="A7970" t="s">
        <v>239</v>
      </c>
      <c r="B7970" t="s">
        <v>502</v>
      </c>
      <c r="C7970">
        <v>0</v>
      </c>
    </row>
    <row r="7971" spans="1:3" x14ac:dyDescent="0.3">
      <c r="A7971" t="s">
        <v>241</v>
      </c>
      <c r="B7971" t="s">
        <v>502</v>
      </c>
      <c r="C7971">
        <v>0</v>
      </c>
    </row>
    <row r="7972" spans="1:3" x14ac:dyDescent="0.3">
      <c r="A7972" t="s">
        <v>243</v>
      </c>
      <c r="B7972" t="s">
        <v>502</v>
      </c>
      <c r="C7972">
        <v>0</v>
      </c>
    </row>
    <row r="7973" spans="1:3" x14ac:dyDescent="0.3">
      <c r="A7973" t="s">
        <v>250</v>
      </c>
      <c r="B7973" t="s">
        <v>502</v>
      </c>
      <c r="C7973">
        <v>0</v>
      </c>
    </row>
    <row r="7974" spans="1:3" x14ac:dyDescent="0.3">
      <c r="A7974" t="s">
        <v>114</v>
      </c>
      <c r="B7974" t="s">
        <v>507</v>
      </c>
      <c r="C7974">
        <v>0</v>
      </c>
    </row>
    <row r="7975" spans="1:3" x14ac:dyDescent="0.3">
      <c r="A7975" t="s">
        <v>116</v>
      </c>
      <c r="B7975" t="s">
        <v>507</v>
      </c>
      <c r="C7975">
        <v>0</v>
      </c>
    </row>
    <row r="7976" spans="1:3" x14ac:dyDescent="0.3">
      <c r="A7976" t="s">
        <v>117</v>
      </c>
      <c r="B7976" t="s">
        <v>507</v>
      </c>
      <c r="C7976">
        <v>0</v>
      </c>
    </row>
    <row r="7977" spans="1:3" x14ac:dyDescent="0.3">
      <c r="A7977" t="s">
        <v>119</v>
      </c>
      <c r="B7977" t="s">
        <v>507</v>
      </c>
      <c r="C7977">
        <v>0</v>
      </c>
    </row>
    <row r="7978" spans="1:3" x14ac:dyDescent="0.3">
      <c r="A7978" t="s">
        <v>121</v>
      </c>
      <c r="B7978" t="s">
        <v>507</v>
      </c>
      <c r="C7978">
        <v>0</v>
      </c>
    </row>
    <row r="7979" spans="1:3" x14ac:dyDescent="0.3">
      <c r="A7979" t="s">
        <v>123</v>
      </c>
      <c r="B7979" t="s">
        <v>507</v>
      </c>
      <c r="C7979">
        <v>0</v>
      </c>
    </row>
    <row r="7980" spans="1:3" x14ac:dyDescent="0.3">
      <c r="A7980" t="s">
        <v>125</v>
      </c>
      <c r="B7980" t="s">
        <v>507</v>
      </c>
      <c r="C7980">
        <v>0</v>
      </c>
    </row>
    <row r="7981" spans="1:3" x14ac:dyDescent="0.3">
      <c r="A7981" t="s">
        <v>126</v>
      </c>
      <c r="B7981" t="s">
        <v>507</v>
      </c>
      <c r="C7981">
        <v>0</v>
      </c>
    </row>
    <row r="7982" spans="1:3" x14ac:dyDescent="0.3">
      <c r="A7982" t="s">
        <v>128</v>
      </c>
      <c r="B7982" t="s">
        <v>507</v>
      </c>
      <c r="C7982">
        <v>0</v>
      </c>
    </row>
    <row r="7983" spans="1:3" x14ac:dyDescent="0.3">
      <c r="A7983" t="s">
        <v>130</v>
      </c>
      <c r="B7983" t="s">
        <v>507</v>
      </c>
      <c r="C7983">
        <v>0</v>
      </c>
    </row>
    <row r="7984" spans="1:3" x14ac:dyDescent="0.3">
      <c r="A7984" t="s">
        <v>132</v>
      </c>
      <c r="B7984" t="s">
        <v>507</v>
      </c>
      <c r="C7984">
        <v>0</v>
      </c>
    </row>
    <row r="7985" spans="1:3" x14ac:dyDescent="0.3">
      <c r="A7985" t="s">
        <v>134</v>
      </c>
      <c r="B7985" t="s">
        <v>507</v>
      </c>
      <c r="C7985">
        <v>0</v>
      </c>
    </row>
    <row r="7986" spans="1:3" x14ac:dyDescent="0.3">
      <c r="A7986" t="s">
        <v>136</v>
      </c>
      <c r="B7986" t="s">
        <v>507</v>
      </c>
      <c r="C7986">
        <v>0</v>
      </c>
    </row>
    <row r="7987" spans="1:3" x14ac:dyDescent="0.3">
      <c r="A7987" t="s">
        <v>138</v>
      </c>
      <c r="B7987" t="s">
        <v>507</v>
      </c>
      <c r="C7987">
        <v>0</v>
      </c>
    </row>
    <row r="7988" spans="1:3" x14ac:dyDescent="0.3">
      <c r="A7988" t="s">
        <v>140</v>
      </c>
      <c r="B7988" t="s">
        <v>507</v>
      </c>
      <c r="C7988">
        <v>0</v>
      </c>
    </row>
    <row r="7989" spans="1:3" x14ac:dyDescent="0.3">
      <c r="A7989" t="s">
        <v>142</v>
      </c>
      <c r="B7989" t="s">
        <v>507</v>
      </c>
      <c r="C7989">
        <v>0</v>
      </c>
    </row>
    <row r="7990" spans="1:3" x14ac:dyDescent="0.3">
      <c r="A7990" t="s">
        <v>144</v>
      </c>
      <c r="B7990" t="s">
        <v>507</v>
      </c>
      <c r="C7990">
        <v>0</v>
      </c>
    </row>
    <row r="7991" spans="1:3" x14ac:dyDescent="0.3">
      <c r="A7991" t="s">
        <v>146</v>
      </c>
      <c r="B7991" t="s">
        <v>507</v>
      </c>
      <c r="C7991">
        <v>0</v>
      </c>
    </row>
    <row r="7992" spans="1:3" x14ac:dyDescent="0.3">
      <c r="A7992" t="s">
        <v>148</v>
      </c>
      <c r="B7992" t="s">
        <v>507</v>
      </c>
      <c r="C7992">
        <v>0</v>
      </c>
    </row>
    <row r="7993" spans="1:3" x14ac:dyDescent="0.3">
      <c r="A7993" t="s">
        <v>150</v>
      </c>
      <c r="B7993" t="s">
        <v>507</v>
      </c>
      <c r="C7993">
        <v>0</v>
      </c>
    </row>
    <row r="7994" spans="1:3" x14ac:dyDescent="0.3">
      <c r="A7994" t="s">
        <v>152</v>
      </c>
      <c r="B7994" t="s">
        <v>507</v>
      </c>
      <c r="C7994">
        <v>0</v>
      </c>
    </row>
    <row r="7995" spans="1:3" x14ac:dyDescent="0.3">
      <c r="A7995" t="s">
        <v>154</v>
      </c>
      <c r="B7995" t="s">
        <v>507</v>
      </c>
      <c r="C7995">
        <v>0</v>
      </c>
    </row>
    <row r="7996" spans="1:3" x14ac:dyDescent="0.3">
      <c r="A7996" t="s">
        <v>156</v>
      </c>
      <c r="B7996" t="s">
        <v>507</v>
      </c>
      <c r="C7996">
        <v>0</v>
      </c>
    </row>
    <row r="7997" spans="1:3" x14ac:dyDescent="0.3">
      <c r="A7997" t="s">
        <v>158</v>
      </c>
      <c r="B7997" t="s">
        <v>507</v>
      </c>
      <c r="C7997">
        <v>0</v>
      </c>
    </row>
    <row r="7998" spans="1:3" x14ac:dyDescent="0.3">
      <c r="A7998" t="s">
        <v>159</v>
      </c>
      <c r="B7998" t="s">
        <v>507</v>
      </c>
      <c r="C7998">
        <v>0</v>
      </c>
    </row>
    <row r="7999" spans="1:3" x14ac:dyDescent="0.3">
      <c r="A7999" t="s">
        <v>161</v>
      </c>
      <c r="B7999" t="s">
        <v>507</v>
      </c>
      <c r="C7999">
        <v>0</v>
      </c>
    </row>
    <row r="8000" spans="1:3" x14ac:dyDescent="0.3">
      <c r="A8000" t="s">
        <v>163</v>
      </c>
      <c r="B8000" t="s">
        <v>507</v>
      </c>
      <c r="C8000">
        <v>0</v>
      </c>
    </row>
    <row r="8001" spans="1:3" x14ac:dyDescent="0.3">
      <c r="A8001" t="s">
        <v>165</v>
      </c>
      <c r="B8001" t="s">
        <v>507</v>
      </c>
      <c r="C8001">
        <v>0</v>
      </c>
    </row>
    <row r="8002" spans="1:3" x14ac:dyDescent="0.3">
      <c r="A8002" t="s">
        <v>167</v>
      </c>
      <c r="B8002" t="s">
        <v>507</v>
      </c>
      <c r="C8002">
        <v>0</v>
      </c>
    </row>
    <row r="8003" spans="1:3" x14ac:dyDescent="0.3">
      <c r="A8003" t="s">
        <v>169</v>
      </c>
      <c r="B8003" t="s">
        <v>507</v>
      </c>
      <c r="C8003">
        <v>0</v>
      </c>
    </row>
    <row r="8004" spans="1:3" x14ac:dyDescent="0.3">
      <c r="A8004" t="s">
        <v>171</v>
      </c>
      <c r="B8004" t="s">
        <v>507</v>
      </c>
      <c r="C8004">
        <v>0</v>
      </c>
    </row>
    <row r="8005" spans="1:3" x14ac:dyDescent="0.3">
      <c r="A8005" t="s">
        <v>24</v>
      </c>
      <c r="B8005" t="s">
        <v>507</v>
      </c>
      <c r="C8005">
        <v>0</v>
      </c>
    </row>
    <row r="8006" spans="1:3" x14ac:dyDescent="0.3">
      <c r="A8006" t="s">
        <v>175</v>
      </c>
      <c r="B8006" t="s">
        <v>507</v>
      </c>
      <c r="C8006">
        <v>0</v>
      </c>
    </row>
    <row r="8007" spans="1:3" x14ac:dyDescent="0.3">
      <c r="A8007" t="s">
        <v>177</v>
      </c>
      <c r="B8007" t="s">
        <v>507</v>
      </c>
      <c r="C8007">
        <v>0</v>
      </c>
    </row>
    <row r="8008" spans="1:3" x14ac:dyDescent="0.3">
      <c r="A8008" t="s">
        <v>179</v>
      </c>
      <c r="B8008" t="s">
        <v>507</v>
      </c>
      <c r="C8008">
        <v>0</v>
      </c>
    </row>
    <row r="8009" spans="1:3" x14ac:dyDescent="0.3">
      <c r="A8009" t="s">
        <v>181</v>
      </c>
      <c r="B8009" t="s">
        <v>507</v>
      </c>
      <c r="C8009">
        <v>0</v>
      </c>
    </row>
    <row r="8010" spans="1:3" x14ac:dyDescent="0.3">
      <c r="A8010" t="s">
        <v>183</v>
      </c>
      <c r="B8010" t="s">
        <v>507</v>
      </c>
      <c r="C8010">
        <v>0</v>
      </c>
    </row>
    <row r="8011" spans="1:3" x14ac:dyDescent="0.3">
      <c r="A8011" t="s">
        <v>185</v>
      </c>
      <c r="B8011" t="s">
        <v>507</v>
      </c>
      <c r="C8011">
        <v>0</v>
      </c>
    </row>
    <row r="8012" spans="1:3" x14ac:dyDescent="0.3">
      <c r="A8012" t="s">
        <v>187</v>
      </c>
      <c r="B8012" t="s">
        <v>507</v>
      </c>
      <c r="C8012">
        <v>0</v>
      </c>
    </row>
    <row r="8013" spans="1:3" x14ac:dyDescent="0.3">
      <c r="A8013" t="s">
        <v>189</v>
      </c>
      <c r="B8013" t="s">
        <v>507</v>
      </c>
      <c r="C8013">
        <v>0</v>
      </c>
    </row>
    <row r="8014" spans="1:3" x14ac:dyDescent="0.3">
      <c r="A8014" t="s">
        <v>191</v>
      </c>
      <c r="B8014" t="s">
        <v>507</v>
      </c>
      <c r="C8014">
        <v>0</v>
      </c>
    </row>
    <row r="8015" spans="1:3" x14ac:dyDescent="0.3">
      <c r="A8015" t="s">
        <v>193</v>
      </c>
      <c r="B8015" t="s">
        <v>507</v>
      </c>
      <c r="C8015">
        <v>0</v>
      </c>
    </row>
    <row r="8016" spans="1:3" x14ac:dyDescent="0.3">
      <c r="A8016" t="s">
        <v>195</v>
      </c>
      <c r="B8016" t="s">
        <v>507</v>
      </c>
      <c r="C8016">
        <v>0</v>
      </c>
    </row>
    <row r="8017" spans="1:3" x14ac:dyDescent="0.3">
      <c r="A8017" t="s">
        <v>197</v>
      </c>
      <c r="B8017" t="s">
        <v>507</v>
      </c>
      <c r="C8017">
        <v>0</v>
      </c>
    </row>
    <row r="8018" spans="1:3" x14ac:dyDescent="0.3">
      <c r="A8018" t="s">
        <v>199</v>
      </c>
      <c r="B8018" t="s">
        <v>507</v>
      </c>
      <c r="C8018">
        <v>0</v>
      </c>
    </row>
    <row r="8019" spans="1:3" x14ac:dyDescent="0.3">
      <c r="A8019" t="s">
        <v>201</v>
      </c>
      <c r="B8019" t="s">
        <v>507</v>
      </c>
      <c r="C8019">
        <v>0</v>
      </c>
    </row>
    <row r="8020" spans="1:3" x14ac:dyDescent="0.3">
      <c r="A8020" t="s">
        <v>203</v>
      </c>
      <c r="B8020" t="s">
        <v>507</v>
      </c>
      <c r="C8020">
        <v>0</v>
      </c>
    </row>
    <row r="8021" spans="1:3" x14ac:dyDescent="0.3">
      <c r="A8021" t="s">
        <v>205</v>
      </c>
      <c r="B8021" t="s">
        <v>507</v>
      </c>
      <c r="C8021">
        <v>0</v>
      </c>
    </row>
    <row r="8022" spans="1:3" x14ac:dyDescent="0.3">
      <c r="A8022" t="s">
        <v>21</v>
      </c>
      <c r="B8022" t="s">
        <v>507</v>
      </c>
      <c r="C8022">
        <v>0</v>
      </c>
    </row>
    <row r="8023" spans="1:3" x14ac:dyDescent="0.3">
      <c r="A8023" t="s">
        <v>208</v>
      </c>
      <c r="B8023" t="s">
        <v>507</v>
      </c>
      <c r="C8023">
        <v>0</v>
      </c>
    </row>
    <row r="8024" spans="1:3" x14ac:dyDescent="0.3">
      <c r="A8024" t="s">
        <v>210</v>
      </c>
      <c r="B8024" t="s">
        <v>507</v>
      </c>
      <c r="C8024">
        <v>0</v>
      </c>
    </row>
    <row r="8025" spans="1:3" x14ac:dyDescent="0.3">
      <c r="A8025" t="s">
        <v>212</v>
      </c>
      <c r="B8025" t="s">
        <v>507</v>
      </c>
      <c r="C8025">
        <v>0</v>
      </c>
    </row>
    <row r="8026" spans="1:3" x14ac:dyDescent="0.3">
      <c r="A8026" t="s">
        <v>214</v>
      </c>
      <c r="B8026" t="s">
        <v>507</v>
      </c>
      <c r="C8026">
        <v>0</v>
      </c>
    </row>
    <row r="8027" spans="1:3" x14ac:dyDescent="0.3">
      <c r="A8027" t="s">
        <v>216</v>
      </c>
      <c r="B8027" t="s">
        <v>507</v>
      </c>
      <c r="C8027">
        <v>0</v>
      </c>
    </row>
    <row r="8028" spans="1:3" x14ac:dyDescent="0.3">
      <c r="A8028" t="s">
        <v>68</v>
      </c>
      <c r="B8028" t="s">
        <v>507</v>
      </c>
      <c r="C8028">
        <v>0</v>
      </c>
    </row>
    <row r="8029" spans="1:3" x14ac:dyDescent="0.3">
      <c r="A8029" t="s">
        <v>69</v>
      </c>
      <c r="B8029" t="s">
        <v>507</v>
      </c>
      <c r="C8029">
        <v>0</v>
      </c>
    </row>
    <row r="8030" spans="1:3" x14ac:dyDescent="0.3">
      <c r="A8030" t="s">
        <v>221</v>
      </c>
      <c r="B8030" t="s">
        <v>507</v>
      </c>
      <c r="C8030">
        <v>0</v>
      </c>
    </row>
    <row r="8031" spans="1:3" x14ac:dyDescent="0.3">
      <c r="A8031" t="s">
        <v>223</v>
      </c>
      <c r="B8031" t="s">
        <v>507</v>
      </c>
      <c r="C8031">
        <v>0</v>
      </c>
    </row>
    <row r="8032" spans="1:3" x14ac:dyDescent="0.3">
      <c r="A8032" t="s">
        <v>225</v>
      </c>
      <c r="B8032" t="s">
        <v>507</v>
      </c>
      <c r="C8032">
        <v>0</v>
      </c>
    </row>
    <row r="8033" spans="1:3" x14ac:dyDescent="0.3">
      <c r="A8033" t="s">
        <v>28</v>
      </c>
      <c r="B8033" t="s">
        <v>507</v>
      </c>
      <c r="C8033">
        <v>0</v>
      </c>
    </row>
    <row r="8034" spans="1:3" x14ac:dyDescent="0.3">
      <c r="A8034" t="s">
        <v>229</v>
      </c>
      <c r="B8034" t="s">
        <v>507</v>
      </c>
      <c r="C8034">
        <v>0</v>
      </c>
    </row>
    <row r="8035" spans="1:3" x14ac:dyDescent="0.3">
      <c r="A8035" t="s">
        <v>231</v>
      </c>
      <c r="B8035" t="s">
        <v>507</v>
      </c>
      <c r="C8035">
        <v>0</v>
      </c>
    </row>
    <row r="8036" spans="1:3" x14ac:dyDescent="0.3">
      <c r="A8036" t="s">
        <v>233</v>
      </c>
      <c r="B8036" t="s">
        <v>507</v>
      </c>
      <c r="C8036">
        <v>0</v>
      </c>
    </row>
    <row r="8037" spans="1:3" x14ac:dyDescent="0.3">
      <c r="A8037" t="s">
        <v>235</v>
      </c>
      <c r="B8037" t="s">
        <v>507</v>
      </c>
      <c r="C8037">
        <v>0</v>
      </c>
    </row>
    <row r="8038" spans="1:3" x14ac:dyDescent="0.3">
      <c r="A8038" t="s">
        <v>237</v>
      </c>
      <c r="B8038" t="s">
        <v>507</v>
      </c>
      <c r="C8038">
        <v>0</v>
      </c>
    </row>
    <row r="8039" spans="1:3" x14ac:dyDescent="0.3">
      <c r="A8039" t="s">
        <v>239</v>
      </c>
      <c r="B8039" t="s">
        <v>507</v>
      </c>
      <c r="C8039">
        <v>0</v>
      </c>
    </row>
    <row r="8040" spans="1:3" x14ac:dyDescent="0.3">
      <c r="A8040" t="s">
        <v>241</v>
      </c>
      <c r="B8040" t="s">
        <v>507</v>
      </c>
      <c r="C8040">
        <v>0</v>
      </c>
    </row>
    <row r="8041" spans="1:3" x14ac:dyDescent="0.3">
      <c r="A8041" t="s">
        <v>243</v>
      </c>
      <c r="B8041" t="s">
        <v>507</v>
      </c>
      <c r="C8041">
        <v>0</v>
      </c>
    </row>
    <row r="8042" spans="1:3" x14ac:dyDescent="0.3">
      <c r="A8042" t="s">
        <v>245</v>
      </c>
      <c r="B8042" t="s">
        <v>507</v>
      </c>
      <c r="C8042">
        <v>0</v>
      </c>
    </row>
    <row r="8043" spans="1:3" x14ac:dyDescent="0.3">
      <c r="A8043" t="s">
        <v>247</v>
      </c>
      <c r="B8043" t="s">
        <v>507</v>
      </c>
      <c r="C8043">
        <v>0</v>
      </c>
    </row>
    <row r="8044" spans="1:3" x14ac:dyDescent="0.3">
      <c r="A8044" t="s">
        <v>67</v>
      </c>
      <c r="B8044" t="s">
        <v>507</v>
      </c>
      <c r="C8044">
        <v>0</v>
      </c>
    </row>
    <row r="8045" spans="1:3" x14ac:dyDescent="0.3">
      <c r="A8045" t="s">
        <v>250</v>
      </c>
      <c r="B8045" t="s">
        <v>507</v>
      </c>
      <c r="C8045">
        <v>0</v>
      </c>
    </row>
    <row r="8046" spans="1:3" x14ac:dyDescent="0.3">
      <c r="A8046" t="s">
        <v>252</v>
      </c>
      <c r="B8046" t="s">
        <v>507</v>
      </c>
      <c r="C8046">
        <v>0</v>
      </c>
    </row>
    <row r="8047" spans="1:3" x14ac:dyDescent="0.3">
      <c r="A8047" t="s">
        <v>114</v>
      </c>
      <c r="B8047" t="s">
        <v>509</v>
      </c>
      <c r="C8047">
        <v>0</v>
      </c>
    </row>
    <row r="8048" spans="1:3" x14ac:dyDescent="0.3">
      <c r="A8048" t="s">
        <v>116</v>
      </c>
      <c r="B8048" t="s">
        <v>509</v>
      </c>
      <c r="C8048">
        <v>0</v>
      </c>
    </row>
    <row r="8049" spans="1:3" x14ac:dyDescent="0.3">
      <c r="A8049" t="s">
        <v>117</v>
      </c>
      <c r="B8049" t="s">
        <v>509</v>
      </c>
      <c r="C8049">
        <v>0</v>
      </c>
    </row>
    <row r="8050" spans="1:3" x14ac:dyDescent="0.3">
      <c r="A8050" t="s">
        <v>119</v>
      </c>
      <c r="B8050" t="s">
        <v>509</v>
      </c>
      <c r="C8050">
        <v>0</v>
      </c>
    </row>
    <row r="8051" spans="1:3" x14ac:dyDescent="0.3">
      <c r="A8051" t="s">
        <v>121</v>
      </c>
      <c r="B8051" t="s">
        <v>509</v>
      </c>
      <c r="C8051">
        <v>0</v>
      </c>
    </row>
    <row r="8052" spans="1:3" x14ac:dyDescent="0.3">
      <c r="A8052" t="s">
        <v>123</v>
      </c>
      <c r="B8052" t="s">
        <v>509</v>
      </c>
      <c r="C8052">
        <v>0</v>
      </c>
    </row>
    <row r="8053" spans="1:3" x14ac:dyDescent="0.3">
      <c r="A8053" t="s">
        <v>125</v>
      </c>
      <c r="B8053" t="s">
        <v>509</v>
      </c>
      <c r="C8053">
        <v>0</v>
      </c>
    </row>
    <row r="8054" spans="1:3" x14ac:dyDescent="0.3">
      <c r="A8054" t="s">
        <v>126</v>
      </c>
      <c r="B8054" t="s">
        <v>509</v>
      </c>
      <c r="C8054">
        <v>0</v>
      </c>
    </row>
    <row r="8055" spans="1:3" x14ac:dyDescent="0.3">
      <c r="A8055" t="s">
        <v>128</v>
      </c>
      <c r="B8055" t="s">
        <v>509</v>
      </c>
      <c r="C8055">
        <v>0</v>
      </c>
    </row>
    <row r="8056" spans="1:3" x14ac:dyDescent="0.3">
      <c r="A8056" t="s">
        <v>130</v>
      </c>
      <c r="B8056" t="s">
        <v>509</v>
      </c>
      <c r="C8056">
        <v>0</v>
      </c>
    </row>
    <row r="8057" spans="1:3" x14ac:dyDescent="0.3">
      <c r="A8057" t="s">
        <v>132</v>
      </c>
      <c r="B8057" t="s">
        <v>509</v>
      </c>
      <c r="C8057">
        <v>0</v>
      </c>
    </row>
    <row r="8058" spans="1:3" x14ac:dyDescent="0.3">
      <c r="A8058" t="s">
        <v>134</v>
      </c>
      <c r="B8058" t="s">
        <v>509</v>
      </c>
      <c r="C8058">
        <v>0</v>
      </c>
    </row>
    <row r="8059" spans="1:3" x14ac:dyDescent="0.3">
      <c r="A8059" t="s">
        <v>136</v>
      </c>
      <c r="B8059" t="s">
        <v>509</v>
      </c>
      <c r="C8059">
        <v>0</v>
      </c>
    </row>
    <row r="8060" spans="1:3" x14ac:dyDescent="0.3">
      <c r="A8060" t="s">
        <v>138</v>
      </c>
      <c r="B8060" t="s">
        <v>509</v>
      </c>
      <c r="C8060">
        <v>0</v>
      </c>
    </row>
    <row r="8061" spans="1:3" x14ac:dyDescent="0.3">
      <c r="A8061" t="s">
        <v>140</v>
      </c>
      <c r="B8061" t="s">
        <v>509</v>
      </c>
      <c r="C8061">
        <v>0</v>
      </c>
    </row>
    <row r="8062" spans="1:3" x14ac:dyDescent="0.3">
      <c r="A8062" t="s">
        <v>142</v>
      </c>
      <c r="B8062" t="s">
        <v>509</v>
      </c>
      <c r="C8062">
        <v>0</v>
      </c>
    </row>
    <row r="8063" spans="1:3" x14ac:dyDescent="0.3">
      <c r="A8063" t="s">
        <v>144</v>
      </c>
      <c r="B8063" t="s">
        <v>509</v>
      </c>
      <c r="C8063">
        <v>0</v>
      </c>
    </row>
    <row r="8064" spans="1:3" x14ac:dyDescent="0.3">
      <c r="A8064" t="s">
        <v>146</v>
      </c>
      <c r="B8064" t="s">
        <v>509</v>
      </c>
      <c r="C8064">
        <v>0</v>
      </c>
    </row>
    <row r="8065" spans="1:3" x14ac:dyDescent="0.3">
      <c r="A8065" t="s">
        <v>148</v>
      </c>
      <c r="B8065" t="s">
        <v>509</v>
      </c>
      <c r="C8065">
        <v>0</v>
      </c>
    </row>
    <row r="8066" spans="1:3" x14ac:dyDescent="0.3">
      <c r="A8066" t="s">
        <v>150</v>
      </c>
      <c r="B8066" t="s">
        <v>509</v>
      </c>
      <c r="C8066">
        <v>0</v>
      </c>
    </row>
    <row r="8067" spans="1:3" x14ac:dyDescent="0.3">
      <c r="A8067" t="s">
        <v>152</v>
      </c>
      <c r="B8067" t="s">
        <v>509</v>
      </c>
      <c r="C8067">
        <v>0</v>
      </c>
    </row>
    <row r="8068" spans="1:3" x14ac:dyDescent="0.3">
      <c r="A8068" t="s">
        <v>154</v>
      </c>
      <c r="B8068" t="s">
        <v>509</v>
      </c>
      <c r="C8068">
        <v>0</v>
      </c>
    </row>
    <row r="8069" spans="1:3" x14ac:dyDescent="0.3">
      <c r="A8069" t="s">
        <v>156</v>
      </c>
      <c r="B8069" t="s">
        <v>509</v>
      </c>
      <c r="C8069">
        <v>0</v>
      </c>
    </row>
    <row r="8070" spans="1:3" x14ac:dyDescent="0.3">
      <c r="A8070" t="s">
        <v>159</v>
      </c>
      <c r="B8070" t="s">
        <v>509</v>
      </c>
      <c r="C8070">
        <v>0</v>
      </c>
    </row>
    <row r="8071" spans="1:3" x14ac:dyDescent="0.3">
      <c r="A8071" t="s">
        <v>161</v>
      </c>
      <c r="B8071" t="s">
        <v>509</v>
      </c>
      <c r="C8071">
        <v>0</v>
      </c>
    </row>
    <row r="8072" spans="1:3" x14ac:dyDescent="0.3">
      <c r="A8072" t="s">
        <v>163</v>
      </c>
      <c r="B8072" t="s">
        <v>509</v>
      </c>
      <c r="C8072">
        <v>0</v>
      </c>
    </row>
    <row r="8073" spans="1:3" x14ac:dyDescent="0.3">
      <c r="A8073" t="s">
        <v>165</v>
      </c>
      <c r="B8073" t="s">
        <v>509</v>
      </c>
      <c r="C8073">
        <v>0</v>
      </c>
    </row>
    <row r="8074" spans="1:3" x14ac:dyDescent="0.3">
      <c r="A8074" t="s">
        <v>167</v>
      </c>
      <c r="B8074" t="s">
        <v>509</v>
      </c>
      <c r="C8074">
        <v>0</v>
      </c>
    </row>
    <row r="8075" spans="1:3" x14ac:dyDescent="0.3">
      <c r="A8075" t="s">
        <v>169</v>
      </c>
      <c r="B8075" t="s">
        <v>509</v>
      </c>
      <c r="C8075">
        <v>0</v>
      </c>
    </row>
    <row r="8076" spans="1:3" x14ac:dyDescent="0.3">
      <c r="A8076" t="s">
        <v>24</v>
      </c>
      <c r="B8076" t="s">
        <v>509</v>
      </c>
      <c r="C8076">
        <v>0</v>
      </c>
    </row>
    <row r="8077" spans="1:3" x14ac:dyDescent="0.3">
      <c r="A8077" t="s">
        <v>175</v>
      </c>
      <c r="B8077" t="s">
        <v>509</v>
      </c>
      <c r="C8077">
        <v>0</v>
      </c>
    </row>
    <row r="8078" spans="1:3" x14ac:dyDescent="0.3">
      <c r="A8078" t="s">
        <v>177</v>
      </c>
      <c r="B8078" t="s">
        <v>509</v>
      </c>
      <c r="C8078">
        <v>0</v>
      </c>
    </row>
    <row r="8079" spans="1:3" x14ac:dyDescent="0.3">
      <c r="A8079" t="s">
        <v>179</v>
      </c>
      <c r="B8079" t="s">
        <v>509</v>
      </c>
      <c r="C8079">
        <v>0</v>
      </c>
    </row>
    <row r="8080" spans="1:3" x14ac:dyDescent="0.3">
      <c r="A8080" t="s">
        <v>181</v>
      </c>
      <c r="B8080" t="s">
        <v>509</v>
      </c>
      <c r="C8080">
        <v>0</v>
      </c>
    </row>
    <row r="8081" spans="1:3" x14ac:dyDescent="0.3">
      <c r="A8081" t="s">
        <v>183</v>
      </c>
      <c r="B8081" t="s">
        <v>509</v>
      </c>
      <c r="C8081">
        <v>0</v>
      </c>
    </row>
    <row r="8082" spans="1:3" x14ac:dyDescent="0.3">
      <c r="A8082" t="s">
        <v>185</v>
      </c>
      <c r="B8082" t="s">
        <v>509</v>
      </c>
      <c r="C8082">
        <v>0</v>
      </c>
    </row>
    <row r="8083" spans="1:3" x14ac:dyDescent="0.3">
      <c r="A8083" t="s">
        <v>187</v>
      </c>
      <c r="B8083" t="s">
        <v>509</v>
      </c>
      <c r="C8083">
        <v>0</v>
      </c>
    </row>
    <row r="8084" spans="1:3" x14ac:dyDescent="0.3">
      <c r="A8084" t="s">
        <v>189</v>
      </c>
      <c r="B8084" t="s">
        <v>509</v>
      </c>
      <c r="C8084">
        <v>0</v>
      </c>
    </row>
    <row r="8085" spans="1:3" x14ac:dyDescent="0.3">
      <c r="A8085" t="s">
        <v>195</v>
      </c>
      <c r="B8085" t="s">
        <v>509</v>
      </c>
      <c r="C8085">
        <v>0</v>
      </c>
    </row>
    <row r="8086" spans="1:3" x14ac:dyDescent="0.3">
      <c r="A8086" t="s">
        <v>197</v>
      </c>
      <c r="B8086" t="s">
        <v>509</v>
      </c>
      <c r="C8086">
        <v>0</v>
      </c>
    </row>
    <row r="8087" spans="1:3" x14ac:dyDescent="0.3">
      <c r="A8087" t="s">
        <v>199</v>
      </c>
      <c r="B8087" t="s">
        <v>509</v>
      </c>
      <c r="C8087">
        <v>0</v>
      </c>
    </row>
    <row r="8088" spans="1:3" x14ac:dyDescent="0.3">
      <c r="A8088" t="s">
        <v>201</v>
      </c>
      <c r="B8088" t="s">
        <v>509</v>
      </c>
      <c r="C8088">
        <v>0</v>
      </c>
    </row>
    <row r="8089" spans="1:3" x14ac:dyDescent="0.3">
      <c r="A8089" t="s">
        <v>203</v>
      </c>
      <c r="B8089" t="s">
        <v>509</v>
      </c>
      <c r="C8089">
        <v>0</v>
      </c>
    </row>
    <row r="8090" spans="1:3" x14ac:dyDescent="0.3">
      <c r="A8090" t="s">
        <v>205</v>
      </c>
      <c r="B8090" t="s">
        <v>509</v>
      </c>
      <c r="C8090">
        <v>0</v>
      </c>
    </row>
    <row r="8091" spans="1:3" x14ac:dyDescent="0.3">
      <c r="A8091" t="s">
        <v>21</v>
      </c>
      <c r="B8091" t="s">
        <v>509</v>
      </c>
      <c r="C8091">
        <v>0</v>
      </c>
    </row>
    <row r="8092" spans="1:3" x14ac:dyDescent="0.3">
      <c r="A8092" t="s">
        <v>210</v>
      </c>
      <c r="B8092" t="s">
        <v>509</v>
      </c>
      <c r="C8092">
        <v>0</v>
      </c>
    </row>
    <row r="8093" spans="1:3" x14ac:dyDescent="0.3">
      <c r="A8093" t="s">
        <v>212</v>
      </c>
      <c r="B8093" t="s">
        <v>509</v>
      </c>
      <c r="C8093">
        <v>0</v>
      </c>
    </row>
    <row r="8094" spans="1:3" x14ac:dyDescent="0.3">
      <c r="A8094" t="s">
        <v>214</v>
      </c>
      <c r="B8094" t="s">
        <v>509</v>
      </c>
      <c r="C8094">
        <v>0</v>
      </c>
    </row>
    <row r="8095" spans="1:3" x14ac:dyDescent="0.3">
      <c r="A8095" t="s">
        <v>216</v>
      </c>
      <c r="B8095" t="s">
        <v>509</v>
      </c>
      <c r="C8095">
        <v>0</v>
      </c>
    </row>
    <row r="8096" spans="1:3" x14ac:dyDescent="0.3">
      <c r="A8096" t="s">
        <v>68</v>
      </c>
      <c r="B8096" t="s">
        <v>509</v>
      </c>
      <c r="C8096">
        <v>0</v>
      </c>
    </row>
    <row r="8097" spans="1:3" x14ac:dyDescent="0.3">
      <c r="A8097" t="s">
        <v>69</v>
      </c>
      <c r="B8097" t="s">
        <v>509</v>
      </c>
      <c r="C8097">
        <v>0</v>
      </c>
    </row>
    <row r="8098" spans="1:3" x14ac:dyDescent="0.3">
      <c r="A8098" t="s">
        <v>221</v>
      </c>
      <c r="B8098" t="s">
        <v>509</v>
      </c>
      <c r="C8098">
        <v>0</v>
      </c>
    </row>
    <row r="8099" spans="1:3" x14ac:dyDescent="0.3">
      <c r="A8099" t="s">
        <v>223</v>
      </c>
      <c r="B8099" t="s">
        <v>509</v>
      </c>
      <c r="C8099">
        <v>0</v>
      </c>
    </row>
    <row r="8100" spans="1:3" x14ac:dyDescent="0.3">
      <c r="A8100" t="s">
        <v>225</v>
      </c>
      <c r="B8100" t="s">
        <v>509</v>
      </c>
      <c r="C8100">
        <v>0</v>
      </c>
    </row>
    <row r="8101" spans="1:3" x14ac:dyDescent="0.3">
      <c r="A8101" t="s">
        <v>28</v>
      </c>
      <c r="B8101" t="s">
        <v>509</v>
      </c>
      <c r="C8101">
        <v>0</v>
      </c>
    </row>
    <row r="8102" spans="1:3" x14ac:dyDescent="0.3">
      <c r="A8102" t="s">
        <v>229</v>
      </c>
      <c r="B8102" t="s">
        <v>509</v>
      </c>
      <c r="C8102">
        <v>0</v>
      </c>
    </row>
    <row r="8103" spans="1:3" x14ac:dyDescent="0.3">
      <c r="A8103" t="s">
        <v>231</v>
      </c>
      <c r="B8103" t="s">
        <v>509</v>
      </c>
      <c r="C8103">
        <v>0</v>
      </c>
    </row>
    <row r="8104" spans="1:3" x14ac:dyDescent="0.3">
      <c r="A8104" t="s">
        <v>233</v>
      </c>
      <c r="B8104" t="s">
        <v>509</v>
      </c>
      <c r="C8104">
        <v>0</v>
      </c>
    </row>
    <row r="8105" spans="1:3" x14ac:dyDescent="0.3">
      <c r="A8105" t="s">
        <v>237</v>
      </c>
      <c r="B8105" t="s">
        <v>509</v>
      </c>
      <c r="C8105">
        <v>0</v>
      </c>
    </row>
    <row r="8106" spans="1:3" x14ac:dyDescent="0.3">
      <c r="A8106" t="s">
        <v>239</v>
      </c>
      <c r="B8106" t="s">
        <v>509</v>
      </c>
      <c r="C8106">
        <v>0</v>
      </c>
    </row>
    <row r="8107" spans="1:3" x14ac:dyDescent="0.3">
      <c r="A8107" t="s">
        <v>241</v>
      </c>
      <c r="B8107" t="s">
        <v>509</v>
      </c>
      <c r="C8107">
        <v>0</v>
      </c>
    </row>
    <row r="8108" spans="1:3" x14ac:dyDescent="0.3">
      <c r="A8108" t="s">
        <v>243</v>
      </c>
      <c r="B8108" t="s">
        <v>509</v>
      </c>
      <c r="C8108">
        <v>0</v>
      </c>
    </row>
    <row r="8109" spans="1:3" x14ac:dyDescent="0.3">
      <c r="A8109" t="s">
        <v>245</v>
      </c>
      <c r="B8109" t="s">
        <v>509</v>
      </c>
      <c r="C8109">
        <v>0</v>
      </c>
    </row>
    <row r="8110" spans="1:3" x14ac:dyDescent="0.3">
      <c r="A8110" t="s">
        <v>247</v>
      </c>
      <c r="B8110" t="s">
        <v>509</v>
      </c>
      <c r="C8110">
        <v>0</v>
      </c>
    </row>
    <row r="8111" spans="1:3" x14ac:dyDescent="0.3">
      <c r="A8111" t="s">
        <v>67</v>
      </c>
      <c r="B8111" t="s">
        <v>509</v>
      </c>
      <c r="C8111">
        <v>0</v>
      </c>
    </row>
    <row r="8112" spans="1:3" x14ac:dyDescent="0.3">
      <c r="A8112" t="s">
        <v>250</v>
      </c>
      <c r="B8112" t="s">
        <v>509</v>
      </c>
      <c r="C8112">
        <v>0</v>
      </c>
    </row>
    <row r="8113" spans="1:3" x14ac:dyDescent="0.3">
      <c r="A8113" t="s">
        <v>252</v>
      </c>
      <c r="B8113" t="s">
        <v>509</v>
      </c>
      <c r="C8113">
        <v>0</v>
      </c>
    </row>
    <row r="8114" spans="1:3" x14ac:dyDescent="0.3">
      <c r="A8114" t="s">
        <v>114</v>
      </c>
      <c r="B8114" t="s">
        <v>511</v>
      </c>
      <c r="C8114">
        <v>0</v>
      </c>
    </row>
    <row r="8115" spans="1:3" x14ac:dyDescent="0.3">
      <c r="A8115" t="s">
        <v>116</v>
      </c>
      <c r="B8115" t="s">
        <v>511</v>
      </c>
      <c r="C8115">
        <v>0</v>
      </c>
    </row>
    <row r="8116" spans="1:3" x14ac:dyDescent="0.3">
      <c r="A8116" t="s">
        <v>117</v>
      </c>
      <c r="B8116" t="s">
        <v>511</v>
      </c>
      <c r="C8116">
        <v>0</v>
      </c>
    </row>
    <row r="8117" spans="1:3" x14ac:dyDescent="0.3">
      <c r="A8117" t="s">
        <v>119</v>
      </c>
      <c r="B8117" t="s">
        <v>511</v>
      </c>
      <c r="C8117">
        <v>0</v>
      </c>
    </row>
    <row r="8118" spans="1:3" x14ac:dyDescent="0.3">
      <c r="A8118" t="s">
        <v>121</v>
      </c>
      <c r="B8118" t="s">
        <v>511</v>
      </c>
      <c r="C8118">
        <v>0</v>
      </c>
    </row>
    <row r="8119" spans="1:3" x14ac:dyDescent="0.3">
      <c r="A8119" t="s">
        <v>123</v>
      </c>
      <c r="B8119" t="s">
        <v>511</v>
      </c>
      <c r="C8119">
        <v>0</v>
      </c>
    </row>
    <row r="8120" spans="1:3" x14ac:dyDescent="0.3">
      <c r="A8120" t="s">
        <v>125</v>
      </c>
      <c r="B8120" t="s">
        <v>511</v>
      </c>
      <c r="C8120">
        <v>0</v>
      </c>
    </row>
    <row r="8121" spans="1:3" x14ac:dyDescent="0.3">
      <c r="A8121" t="s">
        <v>126</v>
      </c>
      <c r="B8121" t="s">
        <v>511</v>
      </c>
      <c r="C8121">
        <v>0</v>
      </c>
    </row>
    <row r="8122" spans="1:3" x14ac:dyDescent="0.3">
      <c r="A8122" t="s">
        <v>128</v>
      </c>
      <c r="B8122" t="s">
        <v>511</v>
      </c>
      <c r="C8122">
        <v>0</v>
      </c>
    </row>
    <row r="8123" spans="1:3" x14ac:dyDescent="0.3">
      <c r="A8123" t="s">
        <v>130</v>
      </c>
      <c r="B8123" t="s">
        <v>511</v>
      </c>
      <c r="C8123">
        <v>0</v>
      </c>
    </row>
    <row r="8124" spans="1:3" x14ac:dyDescent="0.3">
      <c r="A8124" t="s">
        <v>132</v>
      </c>
      <c r="B8124" t="s">
        <v>511</v>
      </c>
      <c r="C8124">
        <v>0</v>
      </c>
    </row>
    <row r="8125" spans="1:3" x14ac:dyDescent="0.3">
      <c r="A8125" t="s">
        <v>134</v>
      </c>
      <c r="B8125" t="s">
        <v>511</v>
      </c>
      <c r="C8125">
        <v>0</v>
      </c>
    </row>
    <row r="8126" spans="1:3" x14ac:dyDescent="0.3">
      <c r="A8126" t="s">
        <v>136</v>
      </c>
      <c r="B8126" t="s">
        <v>511</v>
      </c>
      <c r="C8126">
        <v>0</v>
      </c>
    </row>
    <row r="8127" spans="1:3" x14ac:dyDescent="0.3">
      <c r="A8127" t="s">
        <v>138</v>
      </c>
      <c r="B8127" t="s">
        <v>511</v>
      </c>
      <c r="C8127">
        <v>0</v>
      </c>
    </row>
    <row r="8128" spans="1:3" x14ac:dyDescent="0.3">
      <c r="A8128" t="s">
        <v>140</v>
      </c>
      <c r="B8128" t="s">
        <v>511</v>
      </c>
      <c r="C8128">
        <v>0</v>
      </c>
    </row>
    <row r="8129" spans="1:3" x14ac:dyDescent="0.3">
      <c r="A8129" t="s">
        <v>142</v>
      </c>
      <c r="B8129" t="s">
        <v>511</v>
      </c>
      <c r="C8129">
        <v>0</v>
      </c>
    </row>
    <row r="8130" spans="1:3" x14ac:dyDescent="0.3">
      <c r="A8130" t="s">
        <v>144</v>
      </c>
      <c r="B8130" t="s">
        <v>511</v>
      </c>
      <c r="C8130">
        <v>0</v>
      </c>
    </row>
    <row r="8131" spans="1:3" x14ac:dyDescent="0.3">
      <c r="A8131" t="s">
        <v>146</v>
      </c>
      <c r="B8131" t="s">
        <v>511</v>
      </c>
      <c r="C8131">
        <v>0</v>
      </c>
    </row>
    <row r="8132" spans="1:3" x14ac:dyDescent="0.3">
      <c r="A8132" t="s">
        <v>148</v>
      </c>
      <c r="B8132" t="s">
        <v>511</v>
      </c>
      <c r="C8132">
        <v>0</v>
      </c>
    </row>
    <row r="8133" spans="1:3" x14ac:dyDescent="0.3">
      <c r="A8133" t="s">
        <v>150</v>
      </c>
      <c r="B8133" t="s">
        <v>511</v>
      </c>
      <c r="C8133">
        <v>0</v>
      </c>
    </row>
    <row r="8134" spans="1:3" x14ac:dyDescent="0.3">
      <c r="A8134" t="s">
        <v>152</v>
      </c>
      <c r="B8134" t="s">
        <v>511</v>
      </c>
      <c r="C8134">
        <v>0</v>
      </c>
    </row>
    <row r="8135" spans="1:3" x14ac:dyDescent="0.3">
      <c r="A8135" t="s">
        <v>154</v>
      </c>
      <c r="B8135" t="s">
        <v>511</v>
      </c>
      <c r="C8135">
        <v>0</v>
      </c>
    </row>
    <row r="8136" spans="1:3" x14ac:dyDescent="0.3">
      <c r="A8136" t="s">
        <v>156</v>
      </c>
      <c r="B8136" t="s">
        <v>511</v>
      </c>
      <c r="C8136">
        <v>0</v>
      </c>
    </row>
    <row r="8137" spans="1:3" x14ac:dyDescent="0.3">
      <c r="A8137" t="s">
        <v>158</v>
      </c>
      <c r="B8137" t="s">
        <v>511</v>
      </c>
      <c r="C8137">
        <v>0</v>
      </c>
    </row>
    <row r="8138" spans="1:3" x14ac:dyDescent="0.3">
      <c r="A8138" t="s">
        <v>159</v>
      </c>
      <c r="B8138" t="s">
        <v>511</v>
      </c>
      <c r="C8138">
        <v>0</v>
      </c>
    </row>
    <row r="8139" spans="1:3" x14ac:dyDescent="0.3">
      <c r="A8139" t="s">
        <v>161</v>
      </c>
      <c r="B8139" t="s">
        <v>511</v>
      </c>
      <c r="C8139">
        <v>0</v>
      </c>
    </row>
    <row r="8140" spans="1:3" x14ac:dyDescent="0.3">
      <c r="A8140" t="s">
        <v>163</v>
      </c>
      <c r="B8140" t="s">
        <v>511</v>
      </c>
      <c r="C8140">
        <v>0</v>
      </c>
    </row>
    <row r="8141" spans="1:3" x14ac:dyDescent="0.3">
      <c r="A8141" t="s">
        <v>165</v>
      </c>
      <c r="B8141" t="s">
        <v>511</v>
      </c>
      <c r="C8141">
        <v>0</v>
      </c>
    </row>
    <row r="8142" spans="1:3" x14ac:dyDescent="0.3">
      <c r="A8142" t="s">
        <v>167</v>
      </c>
      <c r="B8142" t="s">
        <v>511</v>
      </c>
      <c r="C8142">
        <v>0</v>
      </c>
    </row>
    <row r="8143" spans="1:3" x14ac:dyDescent="0.3">
      <c r="A8143" t="s">
        <v>169</v>
      </c>
      <c r="B8143" t="s">
        <v>511</v>
      </c>
      <c r="C8143">
        <v>0</v>
      </c>
    </row>
    <row r="8144" spans="1:3" x14ac:dyDescent="0.3">
      <c r="A8144" t="s">
        <v>171</v>
      </c>
      <c r="B8144" t="s">
        <v>511</v>
      </c>
      <c r="C8144">
        <v>0</v>
      </c>
    </row>
    <row r="8145" spans="1:3" x14ac:dyDescent="0.3">
      <c r="A8145" t="s">
        <v>24</v>
      </c>
      <c r="B8145" t="s">
        <v>511</v>
      </c>
      <c r="C8145">
        <v>0</v>
      </c>
    </row>
    <row r="8146" spans="1:3" x14ac:dyDescent="0.3">
      <c r="A8146" t="s">
        <v>175</v>
      </c>
      <c r="B8146" t="s">
        <v>511</v>
      </c>
      <c r="C8146">
        <v>0</v>
      </c>
    </row>
    <row r="8147" spans="1:3" x14ac:dyDescent="0.3">
      <c r="A8147" t="s">
        <v>177</v>
      </c>
      <c r="B8147" t="s">
        <v>511</v>
      </c>
      <c r="C8147">
        <v>0</v>
      </c>
    </row>
    <row r="8148" spans="1:3" x14ac:dyDescent="0.3">
      <c r="A8148" t="s">
        <v>179</v>
      </c>
      <c r="B8148" t="s">
        <v>511</v>
      </c>
      <c r="C8148">
        <v>0</v>
      </c>
    </row>
    <row r="8149" spans="1:3" x14ac:dyDescent="0.3">
      <c r="A8149" t="s">
        <v>181</v>
      </c>
      <c r="B8149" t="s">
        <v>511</v>
      </c>
      <c r="C8149">
        <v>0</v>
      </c>
    </row>
    <row r="8150" spans="1:3" x14ac:dyDescent="0.3">
      <c r="A8150" t="s">
        <v>183</v>
      </c>
      <c r="B8150" t="s">
        <v>511</v>
      </c>
      <c r="C8150">
        <v>0</v>
      </c>
    </row>
    <row r="8151" spans="1:3" x14ac:dyDescent="0.3">
      <c r="A8151" t="s">
        <v>185</v>
      </c>
      <c r="B8151" t="s">
        <v>511</v>
      </c>
      <c r="C8151">
        <v>0</v>
      </c>
    </row>
    <row r="8152" spans="1:3" x14ac:dyDescent="0.3">
      <c r="A8152" t="s">
        <v>187</v>
      </c>
      <c r="B8152" t="s">
        <v>511</v>
      </c>
      <c r="C8152">
        <v>0</v>
      </c>
    </row>
    <row r="8153" spans="1:3" x14ac:dyDescent="0.3">
      <c r="A8153" t="s">
        <v>189</v>
      </c>
      <c r="B8153" t="s">
        <v>511</v>
      </c>
      <c r="C8153">
        <v>0</v>
      </c>
    </row>
    <row r="8154" spans="1:3" x14ac:dyDescent="0.3">
      <c r="A8154" t="s">
        <v>191</v>
      </c>
      <c r="B8154" t="s">
        <v>511</v>
      </c>
      <c r="C8154">
        <v>0</v>
      </c>
    </row>
    <row r="8155" spans="1:3" x14ac:dyDescent="0.3">
      <c r="A8155" t="s">
        <v>193</v>
      </c>
      <c r="B8155" t="s">
        <v>511</v>
      </c>
      <c r="C8155">
        <v>0</v>
      </c>
    </row>
    <row r="8156" spans="1:3" x14ac:dyDescent="0.3">
      <c r="A8156" t="s">
        <v>195</v>
      </c>
      <c r="B8156" t="s">
        <v>511</v>
      </c>
      <c r="C8156">
        <v>0</v>
      </c>
    </row>
    <row r="8157" spans="1:3" x14ac:dyDescent="0.3">
      <c r="A8157" t="s">
        <v>197</v>
      </c>
      <c r="B8157" t="s">
        <v>511</v>
      </c>
      <c r="C8157">
        <v>0</v>
      </c>
    </row>
    <row r="8158" spans="1:3" x14ac:dyDescent="0.3">
      <c r="A8158" t="s">
        <v>199</v>
      </c>
      <c r="B8158" t="s">
        <v>511</v>
      </c>
      <c r="C8158">
        <v>0</v>
      </c>
    </row>
    <row r="8159" spans="1:3" x14ac:dyDescent="0.3">
      <c r="A8159" t="s">
        <v>201</v>
      </c>
      <c r="B8159" t="s">
        <v>511</v>
      </c>
      <c r="C8159">
        <v>0</v>
      </c>
    </row>
    <row r="8160" spans="1:3" x14ac:dyDescent="0.3">
      <c r="A8160" t="s">
        <v>203</v>
      </c>
      <c r="B8160" t="s">
        <v>511</v>
      </c>
      <c r="C8160">
        <v>0</v>
      </c>
    </row>
    <row r="8161" spans="1:3" x14ac:dyDescent="0.3">
      <c r="A8161" t="s">
        <v>205</v>
      </c>
      <c r="B8161" t="s">
        <v>511</v>
      </c>
      <c r="C8161">
        <v>0</v>
      </c>
    </row>
    <row r="8162" spans="1:3" x14ac:dyDescent="0.3">
      <c r="A8162" t="s">
        <v>21</v>
      </c>
      <c r="B8162" t="s">
        <v>511</v>
      </c>
      <c r="C8162">
        <v>0</v>
      </c>
    </row>
    <row r="8163" spans="1:3" x14ac:dyDescent="0.3">
      <c r="A8163" t="s">
        <v>208</v>
      </c>
      <c r="B8163" t="s">
        <v>511</v>
      </c>
      <c r="C8163">
        <v>0</v>
      </c>
    </row>
    <row r="8164" spans="1:3" x14ac:dyDescent="0.3">
      <c r="A8164" t="s">
        <v>210</v>
      </c>
      <c r="B8164" t="s">
        <v>511</v>
      </c>
      <c r="C8164">
        <v>0</v>
      </c>
    </row>
    <row r="8165" spans="1:3" x14ac:dyDescent="0.3">
      <c r="A8165" t="s">
        <v>212</v>
      </c>
      <c r="B8165" t="s">
        <v>511</v>
      </c>
      <c r="C8165">
        <v>0</v>
      </c>
    </row>
    <row r="8166" spans="1:3" x14ac:dyDescent="0.3">
      <c r="A8166" t="s">
        <v>214</v>
      </c>
      <c r="B8166" t="s">
        <v>511</v>
      </c>
      <c r="C8166">
        <v>0</v>
      </c>
    </row>
    <row r="8167" spans="1:3" x14ac:dyDescent="0.3">
      <c r="A8167" t="s">
        <v>216</v>
      </c>
      <c r="B8167" t="s">
        <v>511</v>
      </c>
      <c r="C8167">
        <v>0</v>
      </c>
    </row>
    <row r="8168" spans="1:3" x14ac:dyDescent="0.3">
      <c r="A8168" t="s">
        <v>68</v>
      </c>
      <c r="B8168" t="s">
        <v>511</v>
      </c>
      <c r="C8168">
        <v>0</v>
      </c>
    </row>
    <row r="8169" spans="1:3" x14ac:dyDescent="0.3">
      <c r="A8169" t="s">
        <v>69</v>
      </c>
      <c r="B8169" t="s">
        <v>511</v>
      </c>
      <c r="C8169">
        <v>0</v>
      </c>
    </row>
    <row r="8170" spans="1:3" x14ac:dyDescent="0.3">
      <c r="A8170" t="s">
        <v>221</v>
      </c>
      <c r="B8170" t="s">
        <v>511</v>
      </c>
      <c r="C8170">
        <v>0</v>
      </c>
    </row>
    <row r="8171" spans="1:3" x14ac:dyDescent="0.3">
      <c r="A8171" t="s">
        <v>223</v>
      </c>
      <c r="B8171" t="s">
        <v>511</v>
      </c>
      <c r="C8171">
        <v>0</v>
      </c>
    </row>
    <row r="8172" spans="1:3" x14ac:dyDescent="0.3">
      <c r="A8172" t="s">
        <v>225</v>
      </c>
      <c r="B8172" t="s">
        <v>511</v>
      </c>
      <c r="C8172">
        <v>0</v>
      </c>
    </row>
    <row r="8173" spans="1:3" x14ac:dyDescent="0.3">
      <c r="A8173" t="s">
        <v>28</v>
      </c>
      <c r="B8173" t="s">
        <v>511</v>
      </c>
      <c r="C8173">
        <v>0</v>
      </c>
    </row>
    <row r="8174" spans="1:3" x14ac:dyDescent="0.3">
      <c r="A8174" t="s">
        <v>229</v>
      </c>
      <c r="B8174" t="s">
        <v>511</v>
      </c>
      <c r="C8174">
        <v>0</v>
      </c>
    </row>
    <row r="8175" spans="1:3" x14ac:dyDescent="0.3">
      <c r="A8175" t="s">
        <v>231</v>
      </c>
      <c r="B8175" t="s">
        <v>511</v>
      </c>
      <c r="C8175">
        <v>0</v>
      </c>
    </row>
    <row r="8176" spans="1:3" x14ac:dyDescent="0.3">
      <c r="A8176" t="s">
        <v>233</v>
      </c>
      <c r="B8176" t="s">
        <v>511</v>
      </c>
      <c r="C8176">
        <v>0</v>
      </c>
    </row>
    <row r="8177" spans="1:3" x14ac:dyDescent="0.3">
      <c r="A8177" t="s">
        <v>235</v>
      </c>
      <c r="B8177" t="s">
        <v>511</v>
      </c>
      <c r="C8177">
        <v>0</v>
      </c>
    </row>
    <row r="8178" spans="1:3" x14ac:dyDescent="0.3">
      <c r="A8178" t="s">
        <v>237</v>
      </c>
      <c r="B8178" t="s">
        <v>511</v>
      </c>
      <c r="C8178">
        <v>0</v>
      </c>
    </row>
    <row r="8179" spans="1:3" x14ac:dyDescent="0.3">
      <c r="A8179" t="s">
        <v>239</v>
      </c>
      <c r="B8179" t="s">
        <v>511</v>
      </c>
      <c r="C8179">
        <v>0</v>
      </c>
    </row>
    <row r="8180" spans="1:3" x14ac:dyDescent="0.3">
      <c r="A8180" t="s">
        <v>241</v>
      </c>
      <c r="B8180" t="s">
        <v>511</v>
      </c>
      <c r="C8180">
        <v>0</v>
      </c>
    </row>
    <row r="8181" spans="1:3" x14ac:dyDescent="0.3">
      <c r="A8181" t="s">
        <v>243</v>
      </c>
      <c r="B8181" t="s">
        <v>511</v>
      </c>
      <c r="C8181">
        <v>0</v>
      </c>
    </row>
    <row r="8182" spans="1:3" x14ac:dyDescent="0.3">
      <c r="A8182" t="s">
        <v>245</v>
      </c>
      <c r="B8182" t="s">
        <v>511</v>
      </c>
      <c r="C8182">
        <v>0</v>
      </c>
    </row>
    <row r="8183" spans="1:3" x14ac:dyDescent="0.3">
      <c r="A8183" t="s">
        <v>247</v>
      </c>
      <c r="B8183" t="s">
        <v>511</v>
      </c>
      <c r="C8183">
        <v>0</v>
      </c>
    </row>
    <row r="8184" spans="1:3" x14ac:dyDescent="0.3">
      <c r="A8184" t="s">
        <v>67</v>
      </c>
      <c r="B8184" t="s">
        <v>511</v>
      </c>
      <c r="C8184">
        <v>0</v>
      </c>
    </row>
    <row r="8185" spans="1:3" x14ac:dyDescent="0.3">
      <c r="A8185" t="s">
        <v>250</v>
      </c>
      <c r="B8185" t="s">
        <v>511</v>
      </c>
      <c r="C8185">
        <v>0</v>
      </c>
    </row>
    <row r="8186" spans="1:3" x14ac:dyDescent="0.3">
      <c r="A8186" t="s">
        <v>252</v>
      </c>
      <c r="B8186" t="s">
        <v>511</v>
      </c>
      <c r="C8186">
        <v>0</v>
      </c>
    </row>
    <row r="8187" spans="1:3" x14ac:dyDescent="0.3">
      <c r="A8187" t="s">
        <v>114</v>
      </c>
      <c r="B8187" t="s">
        <v>513</v>
      </c>
      <c r="C8187">
        <v>0</v>
      </c>
    </row>
    <row r="8188" spans="1:3" x14ac:dyDescent="0.3">
      <c r="A8188" t="s">
        <v>116</v>
      </c>
      <c r="B8188" t="s">
        <v>513</v>
      </c>
      <c r="C8188">
        <v>0</v>
      </c>
    </row>
    <row r="8189" spans="1:3" x14ac:dyDescent="0.3">
      <c r="A8189" t="s">
        <v>117</v>
      </c>
      <c r="B8189" t="s">
        <v>513</v>
      </c>
      <c r="C8189">
        <v>0</v>
      </c>
    </row>
    <row r="8190" spans="1:3" x14ac:dyDescent="0.3">
      <c r="A8190" t="s">
        <v>119</v>
      </c>
      <c r="B8190" t="s">
        <v>513</v>
      </c>
      <c r="C8190">
        <v>0</v>
      </c>
    </row>
    <row r="8191" spans="1:3" x14ac:dyDescent="0.3">
      <c r="A8191" t="s">
        <v>121</v>
      </c>
      <c r="B8191" t="s">
        <v>513</v>
      </c>
      <c r="C8191">
        <v>0</v>
      </c>
    </row>
    <row r="8192" spans="1:3" x14ac:dyDescent="0.3">
      <c r="A8192" t="s">
        <v>123</v>
      </c>
      <c r="B8192" t="s">
        <v>513</v>
      </c>
      <c r="C8192">
        <v>0</v>
      </c>
    </row>
    <row r="8193" spans="1:3" x14ac:dyDescent="0.3">
      <c r="A8193" t="s">
        <v>125</v>
      </c>
      <c r="B8193" t="s">
        <v>513</v>
      </c>
      <c r="C8193">
        <v>0</v>
      </c>
    </row>
    <row r="8194" spans="1:3" x14ac:dyDescent="0.3">
      <c r="A8194" t="s">
        <v>126</v>
      </c>
      <c r="B8194" t="s">
        <v>513</v>
      </c>
      <c r="C8194">
        <v>0</v>
      </c>
    </row>
    <row r="8195" spans="1:3" x14ac:dyDescent="0.3">
      <c r="A8195" t="s">
        <v>128</v>
      </c>
      <c r="B8195" t="s">
        <v>513</v>
      </c>
      <c r="C8195">
        <v>0</v>
      </c>
    </row>
    <row r="8196" spans="1:3" x14ac:dyDescent="0.3">
      <c r="A8196" t="s">
        <v>130</v>
      </c>
      <c r="B8196" t="s">
        <v>513</v>
      </c>
      <c r="C8196">
        <v>0</v>
      </c>
    </row>
    <row r="8197" spans="1:3" x14ac:dyDescent="0.3">
      <c r="A8197" t="s">
        <v>132</v>
      </c>
      <c r="B8197" t="s">
        <v>513</v>
      </c>
      <c r="C8197">
        <v>0</v>
      </c>
    </row>
    <row r="8198" spans="1:3" x14ac:dyDescent="0.3">
      <c r="A8198" t="s">
        <v>134</v>
      </c>
      <c r="B8198" t="s">
        <v>513</v>
      </c>
      <c r="C8198">
        <v>0</v>
      </c>
    </row>
    <row r="8199" spans="1:3" x14ac:dyDescent="0.3">
      <c r="A8199" t="s">
        <v>136</v>
      </c>
      <c r="B8199" t="s">
        <v>513</v>
      </c>
      <c r="C8199">
        <v>0</v>
      </c>
    </row>
    <row r="8200" spans="1:3" x14ac:dyDescent="0.3">
      <c r="A8200" t="s">
        <v>138</v>
      </c>
      <c r="B8200" t="s">
        <v>513</v>
      </c>
      <c r="C8200">
        <v>0</v>
      </c>
    </row>
    <row r="8201" spans="1:3" x14ac:dyDescent="0.3">
      <c r="A8201" t="s">
        <v>140</v>
      </c>
      <c r="B8201" t="s">
        <v>513</v>
      </c>
      <c r="C8201">
        <v>0</v>
      </c>
    </row>
    <row r="8202" spans="1:3" x14ac:dyDescent="0.3">
      <c r="A8202" t="s">
        <v>142</v>
      </c>
      <c r="B8202" t="s">
        <v>513</v>
      </c>
      <c r="C8202">
        <v>0</v>
      </c>
    </row>
    <row r="8203" spans="1:3" x14ac:dyDescent="0.3">
      <c r="A8203" t="s">
        <v>144</v>
      </c>
      <c r="B8203" t="s">
        <v>513</v>
      </c>
      <c r="C8203">
        <v>0</v>
      </c>
    </row>
    <row r="8204" spans="1:3" x14ac:dyDescent="0.3">
      <c r="A8204" t="s">
        <v>146</v>
      </c>
      <c r="B8204" t="s">
        <v>513</v>
      </c>
      <c r="C8204">
        <v>0</v>
      </c>
    </row>
    <row r="8205" spans="1:3" x14ac:dyDescent="0.3">
      <c r="A8205" t="s">
        <v>148</v>
      </c>
      <c r="B8205" t="s">
        <v>513</v>
      </c>
      <c r="C8205">
        <v>0</v>
      </c>
    </row>
    <row r="8206" spans="1:3" x14ac:dyDescent="0.3">
      <c r="A8206" t="s">
        <v>150</v>
      </c>
      <c r="B8206" t="s">
        <v>513</v>
      </c>
      <c r="C8206">
        <v>0</v>
      </c>
    </row>
    <row r="8207" spans="1:3" x14ac:dyDescent="0.3">
      <c r="A8207" t="s">
        <v>152</v>
      </c>
      <c r="B8207" t="s">
        <v>513</v>
      </c>
      <c r="C8207">
        <v>0</v>
      </c>
    </row>
    <row r="8208" spans="1:3" x14ac:dyDescent="0.3">
      <c r="A8208" t="s">
        <v>154</v>
      </c>
      <c r="B8208" t="s">
        <v>513</v>
      </c>
      <c r="C8208">
        <v>0</v>
      </c>
    </row>
    <row r="8209" spans="1:3" x14ac:dyDescent="0.3">
      <c r="A8209" t="s">
        <v>156</v>
      </c>
      <c r="B8209" t="s">
        <v>513</v>
      </c>
      <c r="C8209">
        <v>0</v>
      </c>
    </row>
    <row r="8210" spans="1:3" x14ac:dyDescent="0.3">
      <c r="A8210" t="s">
        <v>159</v>
      </c>
      <c r="B8210" t="s">
        <v>513</v>
      </c>
      <c r="C8210">
        <v>0</v>
      </c>
    </row>
    <row r="8211" spans="1:3" x14ac:dyDescent="0.3">
      <c r="A8211" t="s">
        <v>161</v>
      </c>
      <c r="B8211" t="s">
        <v>513</v>
      </c>
      <c r="C8211">
        <v>0</v>
      </c>
    </row>
    <row r="8212" spans="1:3" x14ac:dyDescent="0.3">
      <c r="A8212" t="s">
        <v>163</v>
      </c>
      <c r="B8212" t="s">
        <v>513</v>
      </c>
      <c r="C8212">
        <v>0</v>
      </c>
    </row>
    <row r="8213" spans="1:3" x14ac:dyDescent="0.3">
      <c r="A8213" t="s">
        <v>165</v>
      </c>
      <c r="B8213" t="s">
        <v>513</v>
      </c>
      <c r="C8213">
        <v>0</v>
      </c>
    </row>
    <row r="8214" spans="1:3" x14ac:dyDescent="0.3">
      <c r="A8214" t="s">
        <v>167</v>
      </c>
      <c r="B8214" t="s">
        <v>513</v>
      </c>
      <c r="C8214">
        <v>0</v>
      </c>
    </row>
    <row r="8215" spans="1:3" x14ac:dyDescent="0.3">
      <c r="A8215" t="s">
        <v>169</v>
      </c>
      <c r="B8215" t="s">
        <v>513</v>
      </c>
      <c r="C8215">
        <v>0</v>
      </c>
    </row>
    <row r="8216" spans="1:3" x14ac:dyDescent="0.3">
      <c r="A8216" t="s">
        <v>24</v>
      </c>
      <c r="B8216" t="s">
        <v>513</v>
      </c>
      <c r="C8216">
        <v>0</v>
      </c>
    </row>
    <row r="8217" spans="1:3" x14ac:dyDescent="0.3">
      <c r="A8217" t="s">
        <v>175</v>
      </c>
      <c r="B8217" t="s">
        <v>513</v>
      </c>
      <c r="C8217">
        <v>0</v>
      </c>
    </row>
    <row r="8218" spans="1:3" x14ac:dyDescent="0.3">
      <c r="A8218" t="s">
        <v>177</v>
      </c>
      <c r="B8218" t="s">
        <v>513</v>
      </c>
      <c r="C8218">
        <v>0</v>
      </c>
    </row>
    <row r="8219" spans="1:3" x14ac:dyDescent="0.3">
      <c r="A8219" t="s">
        <v>179</v>
      </c>
      <c r="B8219" t="s">
        <v>513</v>
      </c>
      <c r="C8219">
        <v>0</v>
      </c>
    </row>
    <row r="8220" spans="1:3" x14ac:dyDescent="0.3">
      <c r="A8220" t="s">
        <v>181</v>
      </c>
      <c r="B8220" t="s">
        <v>513</v>
      </c>
      <c r="C8220">
        <v>0</v>
      </c>
    </row>
    <row r="8221" spans="1:3" x14ac:dyDescent="0.3">
      <c r="A8221" t="s">
        <v>183</v>
      </c>
      <c r="B8221" t="s">
        <v>513</v>
      </c>
      <c r="C8221">
        <v>0</v>
      </c>
    </row>
    <row r="8222" spans="1:3" x14ac:dyDescent="0.3">
      <c r="A8222" t="s">
        <v>185</v>
      </c>
      <c r="B8222" t="s">
        <v>513</v>
      </c>
      <c r="C8222">
        <v>0</v>
      </c>
    </row>
    <row r="8223" spans="1:3" x14ac:dyDescent="0.3">
      <c r="A8223" t="s">
        <v>187</v>
      </c>
      <c r="B8223" t="s">
        <v>513</v>
      </c>
      <c r="C8223">
        <v>0</v>
      </c>
    </row>
    <row r="8224" spans="1:3" x14ac:dyDescent="0.3">
      <c r="A8224" t="s">
        <v>189</v>
      </c>
      <c r="B8224" t="s">
        <v>513</v>
      </c>
      <c r="C8224">
        <v>0</v>
      </c>
    </row>
    <row r="8225" spans="1:3" x14ac:dyDescent="0.3">
      <c r="A8225" t="s">
        <v>195</v>
      </c>
      <c r="B8225" t="s">
        <v>513</v>
      </c>
      <c r="C8225">
        <v>0</v>
      </c>
    </row>
    <row r="8226" spans="1:3" x14ac:dyDescent="0.3">
      <c r="A8226" t="s">
        <v>197</v>
      </c>
      <c r="B8226" t="s">
        <v>513</v>
      </c>
      <c r="C8226">
        <v>0</v>
      </c>
    </row>
    <row r="8227" spans="1:3" x14ac:dyDescent="0.3">
      <c r="A8227" t="s">
        <v>199</v>
      </c>
      <c r="B8227" t="s">
        <v>513</v>
      </c>
      <c r="C8227">
        <v>0</v>
      </c>
    </row>
    <row r="8228" spans="1:3" x14ac:dyDescent="0.3">
      <c r="A8228" t="s">
        <v>201</v>
      </c>
      <c r="B8228" t="s">
        <v>513</v>
      </c>
      <c r="C8228">
        <v>0</v>
      </c>
    </row>
    <row r="8229" spans="1:3" x14ac:dyDescent="0.3">
      <c r="A8229" t="s">
        <v>203</v>
      </c>
      <c r="B8229" t="s">
        <v>513</v>
      </c>
      <c r="C8229">
        <v>0</v>
      </c>
    </row>
    <row r="8230" spans="1:3" x14ac:dyDescent="0.3">
      <c r="A8230" t="s">
        <v>205</v>
      </c>
      <c r="B8230" t="s">
        <v>513</v>
      </c>
      <c r="C8230">
        <v>0</v>
      </c>
    </row>
    <row r="8231" spans="1:3" x14ac:dyDescent="0.3">
      <c r="A8231" t="s">
        <v>21</v>
      </c>
      <c r="B8231" t="s">
        <v>513</v>
      </c>
      <c r="C8231">
        <v>0</v>
      </c>
    </row>
    <row r="8232" spans="1:3" x14ac:dyDescent="0.3">
      <c r="A8232" t="s">
        <v>210</v>
      </c>
      <c r="B8232" t="s">
        <v>513</v>
      </c>
      <c r="C8232">
        <v>0</v>
      </c>
    </row>
    <row r="8233" spans="1:3" x14ac:dyDescent="0.3">
      <c r="A8233" t="s">
        <v>212</v>
      </c>
      <c r="B8233" t="s">
        <v>513</v>
      </c>
      <c r="C8233">
        <v>0</v>
      </c>
    </row>
    <row r="8234" spans="1:3" x14ac:dyDescent="0.3">
      <c r="A8234" t="s">
        <v>214</v>
      </c>
      <c r="B8234" t="s">
        <v>513</v>
      </c>
      <c r="C8234">
        <v>0</v>
      </c>
    </row>
    <row r="8235" spans="1:3" x14ac:dyDescent="0.3">
      <c r="A8235" t="s">
        <v>216</v>
      </c>
      <c r="B8235" t="s">
        <v>513</v>
      </c>
      <c r="C8235">
        <v>0</v>
      </c>
    </row>
    <row r="8236" spans="1:3" x14ac:dyDescent="0.3">
      <c r="A8236" t="s">
        <v>68</v>
      </c>
      <c r="B8236" t="s">
        <v>513</v>
      </c>
      <c r="C8236">
        <v>0</v>
      </c>
    </row>
    <row r="8237" spans="1:3" x14ac:dyDescent="0.3">
      <c r="A8237" t="s">
        <v>69</v>
      </c>
      <c r="B8237" t="s">
        <v>513</v>
      </c>
      <c r="C8237">
        <v>0</v>
      </c>
    </row>
    <row r="8238" spans="1:3" x14ac:dyDescent="0.3">
      <c r="A8238" t="s">
        <v>221</v>
      </c>
      <c r="B8238" t="s">
        <v>513</v>
      </c>
      <c r="C8238">
        <v>0</v>
      </c>
    </row>
    <row r="8239" spans="1:3" x14ac:dyDescent="0.3">
      <c r="A8239" t="s">
        <v>223</v>
      </c>
      <c r="B8239" t="s">
        <v>513</v>
      </c>
      <c r="C8239">
        <v>0</v>
      </c>
    </row>
    <row r="8240" spans="1:3" x14ac:dyDescent="0.3">
      <c r="A8240" t="s">
        <v>225</v>
      </c>
      <c r="B8240" t="s">
        <v>513</v>
      </c>
      <c r="C8240">
        <v>0</v>
      </c>
    </row>
    <row r="8241" spans="1:3" x14ac:dyDescent="0.3">
      <c r="A8241" t="s">
        <v>28</v>
      </c>
      <c r="B8241" t="s">
        <v>513</v>
      </c>
      <c r="C8241">
        <v>0</v>
      </c>
    </row>
    <row r="8242" spans="1:3" x14ac:dyDescent="0.3">
      <c r="A8242" t="s">
        <v>229</v>
      </c>
      <c r="B8242" t="s">
        <v>513</v>
      </c>
      <c r="C8242">
        <v>0</v>
      </c>
    </row>
    <row r="8243" spans="1:3" x14ac:dyDescent="0.3">
      <c r="A8243" t="s">
        <v>231</v>
      </c>
      <c r="B8243" t="s">
        <v>513</v>
      </c>
      <c r="C8243">
        <v>0</v>
      </c>
    </row>
    <row r="8244" spans="1:3" x14ac:dyDescent="0.3">
      <c r="A8244" t="s">
        <v>233</v>
      </c>
      <c r="B8244" t="s">
        <v>513</v>
      </c>
      <c r="C8244">
        <v>0</v>
      </c>
    </row>
    <row r="8245" spans="1:3" x14ac:dyDescent="0.3">
      <c r="A8245" t="s">
        <v>237</v>
      </c>
      <c r="B8245" t="s">
        <v>513</v>
      </c>
      <c r="C8245">
        <v>0</v>
      </c>
    </row>
    <row r="8246" spans="1:3" x14ac:dyDescent="0.3">
      <c r="A8246" t="s">
        <v>239</v>
      </c>
      <c r="B8246" t="s">
        <v>513</v>
      </c>
      <c r="C8246">
        <v>0</v>
      </c>
    </row>
    <row r="8247" spans="1:3" x14ac:dyDescent="0.3">
      <c r="A8247" t="s">
        <v>241</v>
      </c>
      <c r="B8247" t="s">
        <v>513</v>
      </c>
      <c r="C8247">
        <v>0</v>
      </c>
    </row>
    <row r="8248" spans="1:3" x14ac:dyDescent="0.3">
      <c r="A8248" t="s">
        <v>243</v>
      </c>
      <c r="B8248" t="s">
        <v>513</v>
      </c>
      <c r="C8248">
        <v>0</v>
      </c>
    </row>
    <row r="8249" spans="1:3" x14ac:dyDescent="0.3">
      <c r="A8249" t="s">
        <v>245</v>
      </c>
      <c r="B8249" t="s">
        <v>513</v>
      </c>
      <c r="C8249">
        <v>0</v>
      </c>
    </row>
    <row r="8250" spans="1:3" x14ac:dyDescent="0.3">
      <c r="A8250" t="s">
        <v>247</v>
      </c>
      <c r="B8250" t="s">
        <v>513</v>
      </c>
      <c r="C8250">
        <v>0</v>
      </c>
    </row>
    <row r="8251" spans="1:3" x14ac:dyDescent="0.3">
      <c r="A8251" t="s">
        <v>67</v>
      </c>
      <c r="B8251" t="s">
        <v>513</v>
      </c>
      <c r="C8251">
        <v>0</v>
      </c>
    </row>
    <row r="8252" spans="1:3" x14ac:dyDescent="0.3">
      <c r="A8252" t="s">
        <v>250</v>
      </c>
      <c r="B8252" t="s">
        <v>513</v>
      </c>
      <c r="C8252">
        <v>0</v>
      </c>
    </row>
    <row r="8253" spans="1:3" x14ac:dyDescent="0.3">
      <c r="A8253" t="s">
        <v>252</v>
      </c>
      <c r="B8253" t="s">
        <v>513</v>
      </c>
      <c r="C8253">
        <v>0</v>
      </c>
    </row>
    <row r="8254" spans="1:3" x14ac:dyDescent="0.3">
      <c r="A8254" t="s">
        <v>114</v>
      </c>
      <c r="B8254" t="s">
        <v>517</v>
      </c>
      <c r="C8254">
        <v>0</v>
      </c>
    </row>
    <row r="8255" spans="1:3" x14ac:dyDescent="0.3">
      <c r="A8255" t="s">
        <v>116</v>
      </c>
      <c r="B8255" t="s">
        <v>517</v>
      </c>
      <c r="C8255">
        <v>0</v>
      </c>
    </row>
    <row r="8256" spans="1:3" x14ac:dyDescent="0.3">
      <c r="A8256" t="s">
        <v>117</v>
      </c>
      <c r="B8256" t="s">
        <v>517</v>
      </c>
      <c r="C8256">
        <v>0</v>
      </c>
    </row>
    <row r="8257" spans="1:3" x14ac:dyDescent="0.3">
      <c r="A8257" t="s">
        <v>119</v>
      </c>
      <c r="B8257" t="s">
        <v>517</v>
      </c>
      <c r="C8257">
        <v>0</v>
      </c>
    </row>
    <row r="8258" spans="1:3" x14ac:dyDescent="0.3">
      <c r="A8258" t="s">
        <v>121</v>
      </c>
      <c r="B8258" t="s">
        <v>517</v>
      </c>
      <c r="C8258">
        <v>0</v>
      </c>
    </row>
    <row r="8259" spans="1:3" x14ac:dyDescent="0.3">
      <c r="A8259" t="s">
        <v>123</v>
      </c>
      <c r="B8259" t="s">
        <v>517</v>
      </c>
      <c r="C8259">
        <v>0</v>
      </c>
    </row>
    <row r="8260" spans="1:3" x14ac:dyDescent="0.3">
      <c r="A8260" t="s">
        <v>125</v>
      </c>
      <c r="B8260" t="s">
        <v>517</v>
      </c>
      <c r="C8260">
        <v>0</v>
      </c>
    </row>
    <row r="8261" spans="1:3" x14ac:dyDescent="0.3">
      <c r="A8261" t="s">
        <v>126</v>
      </c>
      <c r="B8261" t="s">
        <v>517</v>
      </c>
      <c r="C8261">
        <v>0</v>
      </c>
    </row>
    <row r="8262" spans="1:3" x14ac:dyDescent="0.3">
      <c r="A8262" t="s">
        <v>128</v>
      </c>
      <c r="B8262" t="s">
        <v>517</v>
      </c>
      <c r="C8262">
        <v>0</v>
      </c>
    </row>
    <row r="8263" spans="1:3" x14ac:dyDescent="0.3">
      <c r="A8263" t="s">
        <v>130</v>
      </c>
      <c r="B8263" t="s">
        <v>517</v>
      </c>
      <c r="C8263">
        <v>0</v>
      </c>
    </row>
    <row r="8264" spans="1:3" x14ac:dyDescent="0.3">
      <c r="A8264" t="s">
        <v>132</v>
      </c>
      <c r="B8264" t="s">
        <v>517</v>
      </c>
      <c r="C8264">
        <v>0</v>
      </c>
    </row>
    <row r="8265" spans="1:3" x14ac:dyDescent="0.3">
      <c r="A8265" t="s">
        <v>134</v>
      </c>
      <c r="B8265" t="s">
        <v>517</v>
      </c>
      <c r="C8265">
        <v>0</v>
      </c>
    </row>
    <row r="8266" spans="1:3" x14ac:dyDescent="0.3">
      <c r="A8266" t="s">
        <v>136</v>
      </c>
      <c r="B8266" t="s">
        <v>517</v>
      </c>
      <c r="C8266">
        <v>0</v>
      </c>
    </row>
    <row r="8267" spans="1:3" x14ac:dyDescent="0.3">
      <c r="A8267" t="s">
        <v>138</v>
      </c>
      <c r="B8267" t="s">
        <v>517</v>
      </c>
      <c r="C8267">
        <v>0</v>
      </c>
    </row>
    <row r="8268" spans="1:3" x14ac:dyDescent="0.3">
      <c r="A8268" t="s">
        <v>140</v>
      </c>
      <c r="B8268" t="s">
        <v>517</v>
      </c>
      <c r="C8268">
        <v>0</v>
      </c>
    </row>
    <row r="8269" spans="1:3" x14ac:dyDescent="0.3">
      <c r="A8269" t="s">
        <v>142</v>
      </c>
      <c r="B8269" t="s">
        <v>517</v>
      </c>
      <c r="C8269">
        <v>0</v>
      </c>
    </row>
    <row r="8270" spans="1:3" x14ac:dyDescent="0.3">
      <c r="A8270" t="s">
        <v>144</v>
      </c>
      <c r="B8270" t="s">
        <v>517</v>
      </c>
      <c r="C8270">
        <v>0</v>
      </c>
    </row>
    <row r="8271" spans="1:3" x14ac:dyDescent="0.3">
      <c r="A8271" t="s">
        <v>146</v>
      </c>
      <c r="B8271" t="s">
        <v>517</v>
      </c>
      <c r="C8271">
        <v>0</v>
      </c>
    </row>
    <row r="8272" spans="1:3" x14ac:dyDescent="0.3">
      <c r="A8272" t="s">
        <v>148</v>
      </c>
      <c r="B8272" t="s">
        <v>517</v>
      </c>
      <c r="C8272">
        <v>0</v>
      </c>
    </row>
    <row r="8273" spans="1:3" x14ac:dyDescent="0.3">
      <c r="A8273" t="s">
        <v>150</v>
      </c>
      <c r="B8273" t="s">
        <v>517</v>
      </c>
      <c r="C8273">
        <v>0</v>
      </c>
    </row>
    <row r="8274" spans="1:3" x14ac:dyDescent="0.3">
      <c r="A8274" t="s">
        <v>152</v>
      </c>
      <c r="B8274" t="s">
        <v>517</v>
      </c>
      <c r="C8274">
        <v>0</v>
      </c>
    </row>
    <row r="8275" spans="1:3" x14ac:dyDescent="0.3">
      <c r="A8275" t="s">
        <v>154</v>
      </c>
      <c r="B8275" t="s">
        <v>517</v>
      </c>
      <c r="C8275">
        <v>0</v>
      </c>
    </row>
    <row r="8276" spans="1:3" x14ac:dyDescent="0.3">
      <c r="A8276" t="s">
        <v>156</v>
      </c>
      <c r="B8276" t="s">
        <v>517</v>
      </c>
      <c r="C8276">
        <v>0</v>
      </c>
    </row>
    <row r="8277" spans="1:3" x14ac:dyDescent="0.3">
      <c r="A8277" t="s">
        <v>159</v>
      </c>
      <c r="B8277" t="s">
        <v>517</v>
      </c>
      <c r="C8277">
        <v>0</v>
      </c>
    </row>
    <row r="8278" spans="1:3" x14ac:dyDescent="0.3">
      <c r="A8278" t="s">
        <v>161</v>
      </c>
      <c r="B8278" t="s">
        <v>517</v>
      </c>
      <c r="C8278">
        <v>0</v>
      </c>
    </row>
    <row r="8279" spans="1:3" x14ac:dyDescent="0.3">
      <c r="A8279" t="s">
        <v>163</v>
      </c>
      <c r="B8279" t="s">
        <v>517</v>
      </c>
      <c r="C8279">
        <v>0</v>
      </c>
    </row>
    <row r="8280" spans="1:3" x14ac:dyDescent="0.3">
      <c r="A8280" t="s">
        <v>165</v>
      </c>
      <c r="B8280" t="s">
        <v>517</v>
      </c>
      <c r="C8280">
        <v>0</v>
      </c>
    </row>
    <row r="8281" spans="1:3" x14ac:dyDescent="0.3">
      <c r="A8281" t="s">
        <v>167</v>
      </c>
      <c r="B8281" t="s">
        <v>517</v>
      </c>
      <c r="C8281">
        <v>0</v>
      </c>
    </row>
    <row r="8282" spans="1:3" x14ac:dyDescent="0.3">
      <c r="A8282" t="s">
        <v>169</v>
      </c>
      <c r="B8282" t="s">
        <v>517</v>
      </c>
      <c r="C8282">
        <v>0</v>
      </c>
    </row>
    <row r="8283" spans="1:3" x14ac:dyDescent="0.3">
      <c r="A8283" t="s">
        <v>24</v>
      </c>
      <c r="B8283" t="s">
        <v>517</v>
      </c>
      <c r="C8283">
        <v>0</v>
      </c>
    </row>
    <row r="8284" spans="1:3" x14ac:dyDescent="0.3">
      <c r="A8284" t="s">
        <v>175</v>
      </c>
      <c r="B8284" t="s">
        <v>517</v>
      </c>
      <c r="C8284">
        <v>0</v>
      </c>
    </row>
    <row r="8285" spans="1:3" x14ac:dyDescent="0.3">
      <c r="A8285" t="s">
        <v>177</v>
      </c>
      <c r="B8285" t="s">
        <v>517</v>
      </c>
      <c r="C8285">
        <v>0</v>
      </c>
    </row>
    <row r="8286" spans="1:3" x14ac:dyDescent="0.3">
      <c r="A8286" t="s">
        <v>181</v>
      </c>
      <c r="B8286" t="s">
        <v>517</v>
      </c>
      <c r="C8286">
        <v>0</v>
      </c>
    </row>
    <row r="8287" spans="1:3" x14ac:dyDescent="0.3">
      <c r="A8287" t="s">
        <v>183</v>
      </c>
      <c r="B8287" t="s">
        <v>517</v>
      </c>
      <c r="C8287">
        <v>0</v>
      </c>
    </row>
    <row r="8288" spans="1:3" x14ac:dyDescent="0.3">
      <c r="A8288" t="s">
        <v>185</v>
      </c>
      <c r="B8288" t="s">
        <v>517</v>
      </c>
      <c r="C8288">
        <v>0</v>
      </c>
    </row>
    <row r="8289" spans="1:3" x14ac:dyDescent="0.3">
      <c r="A8289" t="s">
        <v>187</v>
      </c>
      <c r="B8289" t="s">
        <v>517</v>
      </c>
      <c r="C8289">
        <v>0</v>
      </c>
    </row>
    <row r="8290" spans="1:3" x14ac:dyDescent="0.3">
      <c r="A8290" t="s">
        <v>189</v>
      </c>
      <c r="B8290" t="s">
        <v>517</v>
      </c>
      <c r="C8290">
        <v>0</v>
      </c>
    </row>
    <row r="8291" spans="1:3" x14ac:dyDescent="0.3">
      <c r="A8291" t="s">
        <v>191</v>
      </c>
      <c r="B8291" t="s">
        <v>517</v>
      </c>
      <c r="C8291">
        <v>0</v>
      </c>
    </row>
    <row r="8292" spans="1:3" x14ac:dyDescent="0.3">
      <c r="A8292" t="s">
        <v>193</v>
      </c>
      <c r="B8292" t="s">
        <v>517</v>
      </c>
      <c r="C8292">
        <v>0</v>
      </c>
    </row>
    <row r="8293" spans="1:3" x14ac:dyDescent="0.3">
      <c r="A8293" t="s">
        <v>195</v>
      </c>
      <c r="B8293" t="s">
        <v>517</v>
      </c>
      <c r="C8293">
        <v>0</v>
      </c>
    </row>
    <row r="8294" spans="1:3" x14ac:dyDescent="0.3">
      <c r="A8294" t="s">
        <v>197</v>
      </c>
      <c r="B8294" t="s">
        <v>517</v>
      </c>
      <c r="C8294">
        <v>0</v>
      </c>
    </row>
    <row r="8295" spans="1:3" x14ac:dyDescent="0.3">
      <c r="A8295" t="s">
        <v>199</v>
      </c>
      <c r="B8295" t="s">
        <v>517</v>
      </c>
      <c r="C8295">
        <v>0</v>
      </c>
    </row>
    <row r="8296" spans="1:3" x14ac:dyDescent="0.3">
      <c r="A8296" t="s">
        <v>201</v>
      </c>
      <c r="B8296" t="s">
        <v>517</v>
      </c>
      <c r="C8296">
        <v>0</v>
      </c>
    </row>
    <row r="8297" spans="1:3" x14ac:dyDescent="0.3">
      <c r="A8297" t="s">
        <v>203</v>
      </c>
      <c r="B8297" t="s">
        <v>517</v>
      </c>
      <c r="C8297">
        <v>0</v>
      </c>
    </row>
    <row r="8298" spans="1:3" x14ac:dyDescent="0.3">
      <c r="A8298" t="s">
        <v>205</v>
      </c>
      <c r="B8298" t="s">
        <v>517</v>
      </c>
      <c r="C8298">
        <v>0</v>
      </c>
    </row>
    <row r="8299" spans="1:3" x14ac:dyDescent="0.3">
      <c r="A8299" t="s">
        <v>21</v>
      </c>
      <c r="B8299" t="s">
        <v>517</v>
      </c>
      <c r="C8299">
        <v>0</v>
      </c>
    </row>
    <row r="8300" spans="1:3" x14ac:dyDescent="0.3">
      <c r="A8300" t="s">
        <v>210</v>
      </c>
      <c r="B8300" t="s">
        <v>517</v>
      </c>
      <c r="C8300">
        <v>0</v>
      </c>
    </row>
    <row r="8301" spans="1:3" x14ac:dyDescent="0.3">
      <c r="A8301" t="s">
        <v>212</v>
      </c>
      <c r="B8301" t="s">
        <v>517</v>
      </c>
      <c r="C8301">
        <v>0</v>
      </c>
    </row>
    <row r="8302" spans="1:3" x14ac:dyDescent="0.3">
      <c r="A8302" t="s">
        <v>214</v>
      </c>
      <c r="B8302" t="s">
        <v>517</v>
      </c>
      <c r="C8302">
        <v>0</v>
      </c>
    </row>
    <row r="8303" spans="1:3" x14ac:dyDescent="0.3">
      <c r="A8303" t="s">
        <v>216</v>
      </c>
      <c r="B8303" t="s">
        <v>517</v>
      </c>
      <c r="C8303">
        <v>0</v>
      </c>
    </row>
    <row r="8304" spans="1:3" x14ac:dyDescent="0.3">
      <c r="A8304" t="s">
        <v>68</v>
      </c>
      <c r="B8304" t="s">
        <v>517</v>
      </c>
      <c r="C8304">
        <v>0</v>
      </c>
    </row>
    <row r="8305" spans="1:3" x14ac:dyDescent="0.3">
      <c r="A8305" t="s">
        <v>69</v>
      </c>
      <c r="B8305" t="s">
        <v>517</v>
      </c>
      <c r="C8305">
        <v>0</v>
      </c>
    </row>
    <row r="8306" spans="1:3" x14ac:dyDescent="0.3">
      <c r="A8306" t="s">
        <v>221</v>
      </c>
      <c r="B8306" t="s">
        <v>517</v>
      </c>
      <c r="C8306">
        <v>0</v>
      </c>
    </row>
    <row r="8307" spans="1:3" x14ac:dyDescent="0.3">
      <c r="A8307" t="s">
        <v>223</v>
      </c>
      <c r="B8307" t="s">
        <v>517</v>
      </c>
      <c r="C8307">
        <v>0</v>
      </c>
    </row>
    <row r="8308" spans="1:3" x14ac:dyDescent="0.3">
      <c r="A8308" t="s">
        <v>225</v>
      </c>
      <c r="B8308" t="s">
        <v>517</v>
      </c>
      <c r="C8308">
        <v>0</v>
      </c>
    </row>
    <row r="8309" spans="1:3" x14ac:dyDescent="0.3">
      <c r="A8309" t="s">
        <v>28</v>
      </c>
      <c r="B8309" t="s">
        <v>517</v>
      </c>
      <c r="C8309">
        <v>0</v>
      </c>
    </row>
    <row r="8310" spans="1:3" x14ac:dyDescent="0.3">
      <c r="A8310" t="s">
        <v>229</v>
      </c>
      <c r="B8310" t="s">
        <v>517</v>
      </c>
      <c r="C8310">
        <v>0</v>
      </c>
    </row>
    <row r="8311" spans="1:3" x14ac:dyDescent="0.3">
      <c r="A8311" t="s">
        <v>233</v>
      </c>
      <c r="B8311" t="s">
        <v>517</v>
      </c>
      <c r="C8311">
        <v>0</v>
      </c>
    </row>
    <row r="8312" spans="1:3" x14ac:dyDescent="0.3">
      <c r="A8312" t="s">
        <v>235</v>
      </c>
      <c r="B8312" t="s">
        <v>517</v>
      </c>
      <c r="C8312">
        <v>0</v>
      </c>
    </row>
    <row r="8313" spans="1:3" x14ac:dyDescent="0.3">
      <c r="A8313" t="s">
        <v>237</v>
      </c>
      <c r="B8313" t="s">
        <v>517</v>
      </c>
      <c r="C8313">
        <v>0</v>
      </c>
    </row>
    <row r="8314" spans="1:3" x14ac:dyDescent="0.3">
      <c r="A8314" t="s">
        <v>239</v>
      </c>
      <c r="B8314" t="s">
        <v>517</v>
      </c>
      <c r="C8314">
        <v>0</v>
      </c>
    </row>
    <row r="8315" spans="1:3" x14ac:dyDescent="0.3">
      <c r="A8315" t="s">
        <v>241</v>
      </c>
      <c r="B8315" t="s">
        <v>517</v>
      </c>
      <c r="C8315">
        <v>0</v>
      </c>
    </row>
    <row r="8316" spans="1:3" x14ac:dyDescent="0.3">
      <c r="A8316" t="s">
        <v>243</v>
      </c>
      <c r="B8316" t="s">
        <v>517</v>
      </c>
      <c r="C8316">
        <v>0</v>
      </c>
    </row>
    <row r="8317" spans="1:3" x14ac:dyDescent="0.3">
      <c r="A8317" t="s">
        <v>245</v>
      </c>
      <c r="B8317" t="s">
        <v>517</v>
      </c>
      <c r="C8317">
        <v>0</v>
      </c>
    </row>
    <row r="8318" spans="1:3" x14ac:dyDescent="0.3">
      <c r="A8318" t="s">
        <v>247</v>
      </c>
      <c r="B8318" t="s">
        <v>517</v>
      </c>
      <c r="C8318">
        <v>0</v>
      </c>
    </row>
    <row r="8319" spans="1:3" x14ac:dyDescent="0.3">
      <c r="A8319" t="s">
        <v>67</v>
      </c>
      <c r="B8319" t="s">
        <v>517</v>
      </c>
      <c r="C8319">
        <v>0</v>
      </c>
    </row>
    <row r="8320" spans="1:3" x14ac:dyDescent="0.3">
      <c r="A8320" t="s">
        <v>250</v>
      </c>
      <c r="B8320" t="s">
        <v>517</v>
      </c>
      <c r="C8320">
        <v>0</v>
      </c>
    </row>
    <row r="8321" spans="1:3" x14ac:dyDescent="0.3">
      <c r="A8321" t="s">
        <v>252</v>
      </c>
      <c r="B8321" t="s">
        <v>517</v>
      </c>
      <c r="C8321">
        <v>0</v>
      </c>
    </row>
    <row r="8322" spans="1:3" x14ac:dyDescent="0.3">
      <c r="A8322" t="s">
        <v>7</v>
      </c>
      <c r="B8322" t="s">
        <v>517</v>
      </c>
      <c r="C8322">
        <v>0</v>
      </c>
    </row>
    <row r="8323" spans="1:3" x14ac:dyDescent="0.3">
      <c r="A8323" t="s">
        <v>114</v>
      </c>
      <c r="B8323" t="s">
        <v>519</v>
      </c>
      <c r="C8323">
        <v>0</v>
      </c>
    </row>
    <row r="8324" spans="1:3" x14ac:dyDescent="0.3">
      <c r="A8324" t="s">
        <v>116</v>
      </c>
      <c r="B8324" t="s">
        <v>519</v>
      </c>
      <c r="C8324">
        <v>0</v>
      </c>
    </row>
    <row r="8325" spans="1:3" x14ac:dyDescent="0.3">
      <c r="A8325" t="s">
        <v>117</v>
      </c>
      <c r="B8325" t="s">
        <v>519</v>
      </c>
      <c r="C8325">
        <v>0</v>
      </c>
    </row>
    <row r="8326" spans="1:3" x14ac:dyDescent="0.3">
      <c r="A8326" t="s">
        <v>119</v>
      </c>
      <c r="B8326" t="s">
        <v>519</v>
      </c>
      <c r="C8326">
        <v>0</v>
      </c>
    </row>
    <row r="8327" spans="1:3" x14ac:dyDescent="0.3">
      <c r="A8327" t="s">
        <v>121</v>
      </c>
      <c r="B8327" t="s">
        <v>519</v>
      </c>
      <c r="C8327">
        <v>0</v>
      </c>
    </row>
    <row r="8328" spans="1:3" x14ac:dyDescent="0.3">
      <c r="A8328" t="s">
        <v>123</v>
      </c>
      <c r="B8328" t="s">
        <v>519</v>
      </c>
      <c r="C8328">
        <v>0</v>
      </c>
    </row>
    <row r="8329" spans="1:3" x14ac:dyDescent="0.3">
      <c r="A8329" t="s">
        <v>125</v>
      </c>
      <c r="B8329" t="s">
        <v>519</v>
      </c>
      <c r="C8329">
        <v>0</v>
      </c>
    </row>
    <row r="8330" spans="1:3" x14ac:dyDescent="0.3">
      <c r="A8330" t="s">
        <v>126</v>
      </c>
      <c r="B8330" t="s">
        <v>519</v>
      </c>
      <c r="C8330">
        <v>0</v>
      </c>
    </row>
    <row r="8331" spans="1:3" x14ac:dyDescent="0.3">
      <c r="A8331" t="s">
        <v>128</v>
      </c>
      <c r="B8331" t="s">
        <v>519</v>
      </c>
      <c r="C8331">
        <v>0</v>
      </c>
    </row>
    <row r="8332" spans="1:3" x14ac:dyDescent="0.3">
      <c r="A8332" t="s">
        <v>130</v>
      </c>
      <c r="B8332" t="s">
        <v>519</v>
      </c>
      <c r="C8332">
        <v>0</v>
      </c>
    </row>
    <row r="8333" spans="1:3" x14ac:dyDescent="0.3">
      <c r="A8333" t="s">
        <v>132</v>
      </c>
      <c r="B8333" t="s">
        <v>519</v>
      </c>
      <c r="C8333">
        <v>0</v>
      </c>
    </row>
    <row r="8334" spans="1:3" x14ac:dyDescent="0.3">
      <c r="A8334" t="s">
        <v>134</v>
      </c>
      <c r="B8334" t="s">
        <v>519</v>
      </c>
      <c r="C8334">
        <v>0</v>
      </c>
    </row>
    <row r="8335" spans="1:3" x14ac:dyDescent="0.3">
      <c r="A8335" t="s">
        <v>136</v>
      </c>
      <c r="B8335" t="s">
        <v>519</v>
      </c>
      <c r="C8335">
        <v>0</v>
      </c>
    </row>
    <row r="8336" spans="1:3" x14ac:dyDescent="0.3">
      <c r="A8336" t="s">
        <v>138</v>
      </c>
      <c r="B8336" t="s">
        <v>519</v>
      </c>
      <c r="C8336">
        <v>0</v>
      </c>
    </row>
    <row r="8337" spans="1:3" x14ac:dyDescent="0.3">
      <c r="A8337" t="s">
        <v>140</v>
      </c>
      <c r="B8337" t="s">
        <v>519</v>
      </c>
      <c r="C8337">
        <v>0</v>
      </c>
    </row>
    <row r="8338" spans="1:3" x14ac:dyDescent="0.3">
      <c r="A8338" t="s">
        <v>142</v>
      </c>
      <c r="B8338" t="s">
        <v>519</v>
      </c>
      <c r="C8338">
        <v>0</v>
      </c>
    </row>
    <row r="8339" spans="1:3" x14ac:dyDescent="0.3">
      <c r="A8339" t="s">
        <v>144</v>
      </c>
      <c r="B8339" t="s">
        <v>519</v>
      </c>
      <c r="C8339">
        <v>0</v>
      </c>
    </row>
    <row r="8340" spans="1:3" x14ac:dyDescent="0.3">
      <c r="A8340" t="s">
        <v>146</v>
      </c>
      <c r="B8340" t="s">
        <v>519</v>
      </c>
      <c r="C8340">
        <v>0</v>
      </c>
    </row>
    <row r="8341" spans="1:3" x14ac:dyDescent="0.3">
      <c r="A8341" t="s">
        <v>148</v>
      </c>
      <c r="B8341" t="s">
        <v>519</v>
      </c>
      <c r="C8341">
        <v>0</v>
      </c>
    </row>
    <row r="8342" spans="1:3" x14ac:dyDescent="0.3">
      <c r="A8342" t="s">
        <v>150</v>
      </c>
      <c r="B8342" t="s">
        <v>519</v>
      </c>
      <c r="C8342">
        <v>0</v>
      </c>
    </row>
    <row r="8343" spans="1:3" x14ac:dyDescent="0.3">
      <c r="A8343" t="s">
        <v>152</v>
      </c>
      <c r="B8343" t="s">
        <v>519</v>
      </c>
      <c r="C8343">
        <v>0</v>
      </c>
    </row>
    <row r="8344" spans="1:3" x14ac:dyDescent="0.3">
      <c r="A8344" t="s">
        <v>154</v>
      </c>
      <c r="B8344" t="s">
        <v>519</v>
      </c>
      <c r="C8344">
        <v>0</v>
      </c>
    </row>
    <row r="8345" spans="1:3" x14ac:dyDescent="0.3">
      <c r="A8345" t="s">
        <v>156</v>
      </c>
      <c r="B8345" t="s">
        <v>519</v>
      </c>
      <c r="C8345">
        <v>0</v>
      </c>
    </row>
    <row r="8346" spans="1:3" x14ac:dyDescent="0.3">
      <c r="A8346" t="s">
        <v>159</v>
      </c>
      <c r="B8346" t="s">
        <v>519</v>
      </c>
      <c r="C8346">
        <v>0</v>
      </c>
    </row>
    <row r="8347" spans="1:3" x14ac:dyDescent="0.3">
      <c r="A8347" t="s">
        <v>161</v>
      </c>
      <c r="B8347" t="s">
        <v>519</v>
      </c>
      <c r="C8347">
        <v>0</v>
      </c>
    </row>
    <row r="8348" spans="1:3" x14ac:dyDescent="0.3">
      <c r="A8348" t="s">
        <v>163</v>
      </c>
      <c r="B8348" t="s">
        <v>519</v>
      </c>
      <c r="C8348">
        <v>0</v>
      </c>
    </row>
    <row r="8349" spans="1:3" x14ac:dyDescent="0.3">
      <c r="A8349" t="s">
        <v>165</v>
      </c>
      <c r="B8349" t="s">
        <v>519</v>
      </c>
      <c r="C8349">
        <v>0</v>
      </c>
    </row>
    <row r="8350" spans="1:3" x14ac:dyDescent="0.3">
      <c r="A8350" t="s">
        <v>167</v>
      </c>
      <c r="B8350" t="s">
        <v>519</v>
      </c>
      <c r="C8350">
        <v>0</v>
      </c>
    </row>
    <row r="8351" spans="1:3" x14ac:dyDescent="0.3">
      <c r="A8351" t="s">
        <v>169</v>
      </c>
      <c r="B8351" t="s">
        <v>519</v>
      </c>
      <c r="C8351">
        <v>0</v>
      </c>
    </row>
    <row r="8352" spans="1:3" x14ac:dyDescent="0.3">
      <c r="A8352" t="s">
        <v>24</v>
      </c>
      <c r="B8352" t="s">
        <v>519</v>
      </c>
      <c r="C8352">
        <v>0</v>
      </c>
    </row>
    <row r="8353" spans="1:3" x14ac:dyDescent="0.3">
      <c r="A8353" t="s">
        <v>175</v>
      </c>
      <c r="B8353" t="s">
        <v>519</v>
      </c>
      <c r="C8353">
        <v>0</v>
      </c>
    </row>
    <row r="8354" spans="1:3" x14ac:dyDescent="0.3">
      <c r="A8354" t="s">
        <v>181</v>
      </c>
      <c r="B8354" t="s">
        <v>519</v>
      </c>
      <c r="C8354">
        <v>0</v>
      </c>
    </row>
    <row r="8355" spans="1:3" x14ac:dyDescent="0.3">
      <c r="A8355" t="s">
        <v>183</v>
      </c>
      <c r="B8355" t="s">
        <v>519</v>
      </c>
      <c r="C8355">
        <v>0</v>
      </c>
    </row>
    <row r="8356" spans="1:3" x14ac:dyDescent="0.3">
      <c r="A8356" t="s">
        <v>185</v>
      </c>
      <c r="B8356" t="s">
        <v>519</v>
      </c>
      <c r="C8356">
        <v>0</v>
      </c>
    </row>
    <row r="8357" spans="1:3" x14ac:dyDescent="0.3">
      <c r="A8357" t="s">
        <v>187</v>
      </c>
      <c r="B8357" t="s">
        <v>519</v>
      </c>
      <c r="C8357">
        <v>0</v>
      </c>
    </row>
    <row r="8358" spans="1:3" x14ac:dyDescent="0.3">
      <c r="A8358" t="s">
        <v>189</v>
      </c>
      <c r="B8358" t="s">
        <v>519</v>
      </c>
      <c r="C8358">
        <v>0</v>
      </c>
    </row>
    <row r="8359" spans="1:3" x14ac:dyDescent="0.3">
      <c r="A8359" t="s">
        <v>193</v>
      </c>
      <c r="B8359" t="s">
        <v>519</v>
      </c>
      <c r="C8359">
        <v>0</v>
      </c>
    </row>
    <row r="8360" spans="1:3" x14ac:dyDescent="0.3">
      <c r="A8360" t="s">
        <v>195</v>
      </c>
      <c r="B8360" t="s">
        <v>519</v>
      </c>
      <c r="C8360">
        <v>0</v>
      </c>
    </row>
    <row r="8361" spans="1:3" x14ac:dyDescent="0.3">
      <c r="A8361" t="s">
        <v>197</v>
      </c>
      <c r="B8361" t="s">
        <v>519</v>
      </c>
      <c r="C8361">
        <v>0</v>
      </c>
    </row>
    <row r="8362" spans="1:3" x14ac:dyDescent="0.3">
      <c r="A8362" t="s">
        <v>199</v>
      </c>
      <c r="B8362" t="s">
        <v>519</v>
      </c>
      <c r="C8362">
        <v>0</v>
      </c>
    </row>
    <row r="8363" spans="1:3" x14ac:dyDescent="0.3">
      <c r="A8363" t="s">
        <v>201</v>
      </c>
      <c r="B8363" t="s">
        <v>519</v>
      </c>
      <c r="C8363">
        <v>0</v>
      </c>
    </row>
    <row r="8364" spans="1:3" x14ac:dyDescent="0.3">
      <c r="A8364" t="s">
        <v>203</v>
      </c>
      <c r="B8364" t="s">
        <v>519</v>
      </c>
      <c r="C8364">
        <v>0</v>
      </c>
    </row>
    <row r="8365" spans="1:3" x14ac:dyDescent="0.3">
      <c r="A8365" t="s">
        <v>205</v>
      </c>
      <c r="B8365" t="s">
        <v>519</v>
      </c>
      <c r="C8365">
        <v>0</v>
      </c>
    </row>
    <row r="8366" spans="1:3" x14ac:dyDescent="0.3">
      <c r="A8366" t="s">
        <v>210</v>
      </c>
      <c r="B8366" t="s">
        <v>519</v>
      </c>
      <c r="C8366">
        <v>0</v>
      </c>
    </row>
    <row r="8367" spans="1:3" x14ac:dyDescent="0.3">
      <c r="A8367" t="s">
        <v>212</v>
      </c>
      <c r="B8367" t="s">
        <v>519</v>
      </c>
      <c r="C8367">
        <v>0</v>
      </c>
    </row>
    <row r="8368" spans="1:3" x14ac:dyDescent="0.3">
      <c r="A8368" t="s">
        <v>214</v>
      </c>
      <c r="B8368" t="s">
        <v>519</v>
      </c>
      <c r="C8368">
        <v>0</v>
      </c>
    </row>
    <row r="8369" spans="1:3" x14ac:dyDescent="0.3">
      <c r="A8369" t="s">
        <v>216</v>
      </c>
      <c r="B8369" t="s">
        <v>519</v>
      </c>
      <c r="C8369">
        <v>0</v>
      </c>
    </row>
    <row r="8370" spans="1:3" x14ac:dyDescent="0.3">
      <c r="A8370" t="s">
        <v>68</v>
      </c>
      <c r="B8370" t="s">
        <v>519</v>
      </c>
      <c r="C8370">
        <v>0</v>
      </c>
    </row>
    <row r="8371" spans="1:3" x14ac:dyDescent="0.3">
      <c r="A8371" t="s">
        <v>69</v>
      </c>
      <c r="B8371" t="s">
        <v>519</v>
      </c>
      <c r="C8371">
        <v>0</v>
      </c>
    </row>
    <row r="8372" spans="1:3" x14ac:dyDescent="0.3">
      <c r="A8372" t="s">
        <v>221</v>
      </c>
      <c r="B8372" t="s">
        <v>519</v>
      </c>
      <c r="C8372">
        <v>0</v>
      </c>
    </row>
    <row r="8373" spans="1:3" x14ac:dyDescent="0.3">
      <c r="A8373" t="s">
        <v>223</v>
      </c>
      <c r="B8373" t="s">
        <v>519</v>
      </c>
      <c r="C8373">
        <v>0</v>
      </c>
    </row>
    <row r="8374" spans="1:3" x14ac:dyDescent="0.3">
      <c r="A8374" t="s">
        <v>225</v>
      </c>
      <c r="B8374" t="s">
        <v>519</v>
      </c>
      <c r="C8374">
        <v>0</v>
      </c>
    </row>
    <row r="8375" spans="1:3" x14ac:dyDescent="0.3">
      <c r="A8375" t="s">
        <v>28</v>
      </c>
      <c r="B8375" t="s">
        <v>519</v>
      </c>
      <c r="C8375">
        <v>0</v>
      </c>
    </row>
    <row r="8376" spans="1:3" x14ac:dyDescent="0.3">
      <c r="A8376" t="s">
        <v>229</v>
      </c>
      <c r="B8376" t="s">
        <v>519</v>
      </c>
      <c r="C8376">
        <v>0</v>
      </c>
    </row>
    <row r="8377" spans="1:3" x14ac:dyDescent="0.3">
      <c r="A8377" t="s">
        <v>233</v>
      </c>
      <c r="B8377" t="s">
        <v>519</v>
      </c>
      <c r="C8377">
        <v>0</v>
      </c>
    </row>
    <row r="8378" spans="1:3" x14ac:dyDescent="0.3">
      <c r="A8378" t="s">
        <v>237</v>
      </c>
      <c r="B8378" t="s">
        <v>519</v>
      </c>
      <c r="C8378">
        <v>0</v>
      </c>
    </row>
    <row r="8379" spans="1:3" x14ac:dyDescent="0.3">
      <c r="A8379" t="s">
        <v>239</v>
      </c>
      <c r="B8379" t="s">
        <v>519</v>
      </c>
      <c r="C8379">
        <v>0</v>
      </c>
    </row>
    <row r="8380" spans="1:3" x14ac:dyDescent="0.3">
      <c r="A8380" t="s">
        <v>241</v>
      </c>
      <c r="B8380" t="s">
        <v>519</v>
      </c>
      <c r="C8380">
        <v>0</v>
      </c>
    </row>
    <row r="8381" spans="1:3" x14ac:dyDescent="0.3">
      <c r="A8381" t="s">
        <v>243</v>
      </c>
      <c r="B8381" t="s">
        <v>519</v>
      </c>
      <c r="C8381">
        <v>0</v>
      </c>
    </row>
    <row r="8382" spans="1:3" x14ac:dyDescent="0.3">
      <c r="A8382" t="s">
        <v>245</v>
      </c>
      <c r="B8382" t="s">
        <v>519</v>
      </c>
      <c r="C8382">
        <v>0</v>
      </c>
    </row>
    <row r="8383" spans="1:3" x14ac:dyDescent="0.3">
      <c r="A8383" t="s">
        <v>247</v>
      </c>
      <c r="B8383" t="s">
        <v>519</v>
      </c>
      <c r="C8383">
        <v>0</v>
      </c>
    </row>
    <row r="8384" spans="1:3" x14ac:dyDescent="0.3">
      <c r="A8384" t="s">
        <v>67</v>
      </c>
      <c r="B8384" t="s">
        <v>519</v>
      </c>
      <c r="C8384">
        <v>0</v>
      </c>
    </row>
    <row r="8385" spans="1:3" x14ac:dyDescent="0.3">
      <c r="A8385" t="s">
        <v>250</v>
      </c>
      <c r="B8385" t="s">
        <v>519</v>
      </c>
      <c r="C8385">
        <v>0</v>
      </c>
    </row>
    <row r="8386" spans="1:3" x14ac:dyDescent="0.3">
      <c r="A8386" t="s">
        <v>252</v>
      </c>
      <c r="B8386" t="s">
        <v>519</v>
      </c>
      <c r="C8386">
        <v>0</v>
      </c>
    </row>
    <row r="8387" spans="1:3" x14ac:dyDescent="0.3">
      <c r="A8387" t="s">
        <v>114</v>
      </c>
      <c r="B8387" t="s">
        <v>521</v>
      </c>
      <c r="C8387">
        <v>0</v>
      </c>
    </row>
    <row r="8388" spans="1:3" x14ac:dyDescent="0.3">
      <c r="A8388" t="s">
        <v>116</v>
      </c>
      <c r="B8388" t="s">
        <v>521</v>
      </c>
      <c r="C8388">
        <v>0</v>
      </c>
    </row>
    <row r="8389" spans="1:3" x14ac:dyDescent="0.3">
      <c r="A8389" t="s">
        <v>117</v>
      </c>
      <c r="B8389" t="s">
        <v>521</v>
      </c>
      <c r="C8389">
        <v>0</v>
      </c>
    </row>
    <row r="8390" spans="1:3" x14ac:dyDescent="0.3">
      <c r="A8390" t="s">
        <v>119</v>
      </c>
      <c r="B8390" t="s">
        <v>521</v>
      </c>
      <c r="C8390">
        <v>0</v>
      </c>
    </row>
    <row r="8391" spans="1:3" x14ac:dyDescent="0.3">
      <c r="A8391" t="s">
        <v>121</v>
      </c>
      <c r="B8391" t="s">
        <v>521</v>
      </c>
      <c r="C8391">
        <v>0</v>
      </c>
    </row>
    <row r="8392" spans="1:3" x14ac:dyDescent="0.3">
      <c r="A8392" t="s">
        <v>123</v>
      </c>
      <c r="B8392" t="s">
        <v>521</v>
      </c>
      <c r="C8392">
        <v>0</v>
      </c>
    </row>
    <row r="8393" spans="1:3" x14ac:dyDescent="0.3">
      <c r="A8393" t="s">
        <v>125</v>
      </c>
      <c r="B8393" t="s">
        <v>521</v>
      </c>
      <c r="C8393">
        <v>0</v>
      </c>
    </row>
    <row r="8394" spans="1:3" x14ac:dyDescent="0.3">
      <c r="A8394" t="s">
        <v>126</v>
      </c>
      <c r="B8394" t="s">
        <v>521</v>
      </c>
      <c r="C8394">
        <v>0</v>
      </c>
    </row>
    <row r="8395" spans="1:3" x14ac:dyDescent="0.3">
      <c r="A8395" t="s">
        <v>128</v>
      </c>
      <c r="B8395" t="s">
        <v>521</v>
      </c>
      <c r="C8395">
        <v>0</v>
      </c>
    </row>
    <row r="8396" spans="1:3" x14ac:dyDescent="0.3">
      <c r="A8396" t="s">
        <v>130</v>
      </c>
      <c r="B8396" t="s">
        <v>521</v>
      </c>
      <c r="C8396">
        <v>0</v>
      </c>
    </row>
    <row r="8397" spans="1:3" x14ac:dyDescent="0.3">
      <c r="A8397" t="s">
        <v>132</v>
      </c>
      <c r="B8397" t="s">
        <v>521</v>
      </c>
      <c r="C8397">
        <v>0</v>
      </c>
    </row>
    <row r="8398" spans="1:3" x14ac:dyDescent="0.3">
      <c r="A8398" t="s">
        <v>134</v>
      </c>
      <c r="B8398" t="s">
        <v>521</v>
      </c>
      <c r="C8398">
        <v>0</v>
      </c>
    </row>
    <row r="8399" spans="1:3" x14ac:dyDescent="0.3">
      <c r="A8399" t="s">
        <v>136</v>
      </c>
      <c r="B8399" t="s">
        <v>521</v>
      </c>
      <c r="C8399">
        <v>0</v>
      </c>
    </row>
    <row r="8400" spans="1:3" x14ac:dyDescent="0.3">
      <c r="A8400" t="s">
        <v>138</v>
      </c>
      <c r="B8400" t="s">
        <v>521</v>
      </c>
      <c r="C8400">
        <v>0</v>
      </c>
    </row>
    <row r="8401" spans="1:3" x14ac:dyDescent="0.3">
      <c r="A8401" t="s">
        <v>140</v>
      </c>
      <c r="B8401" t="s">
        <v>521</v>
      </c>
      <c r="C8401">
        <v>0</v>
      </c>
    </row>
    <row r="8402" spans="1:3" x14ac:dyDescent="0.3">
      <c r="A8402" t="s">
        <v>142</v>
      </c>
      <c r="B8402" t="s">
        <v>521</v>
      </c>
      <c r="C8402">
        <v>0</v>
      </c>
    </row>
    <row r="8403" spans="1:3" x14ac:dyDescent="0.3">
      <c r="A8403" t="s">
        <v>144</v>
      </c>
      <c r="B8403" t="s">
        <v>521</v>
      </c>
      <c r="C8403">
        <v>0</v>
      </c>
    </row>
    <row r="8404" spans="1:3" x14ac:dyDescent="0.3">
      <c r="A8404" t="s">
        <v>146</v>
      </c>
      <c r="B8404" t="s">
        <v>521</v>
      </c>
      <c r="C8404">
        <v>0</v>
      </c>
    </row>
    <row r="8405" spans="1:3" x14ac:dyDescent="0.3">
      <c r="A8405" t="s">
        <v>148</v>
      </c>
      <c r="B8405" t="s">
        <v>521</v>
      </c>
      <c r="C8405">
        <v>0</v>
      </c>
    </row>
    <row r="8406" spans="1:3" x14ac:dyDescent="0.3">
      <c r="A8406" t="s">
        <v>150</v>
      </c>
      <c r="B8406" t="s">
        <v>521</v>
      </c>
      <c r="C8406">
        <v>0</v>
      </c>
    </row>
    <row r="8407" spans="1:3" x14ac:dyDescent="0.3">
      <c r="A8407" t="s">
        <v>152</v>
      </c>
      <c r="B8407" t="s">
        <v>521</v>
      </c>
      <c r="C8407">
        <v>0</v>
      </c>
    </row>
    <row r="8408" spans="1:3" x14ac:dyDescent="0.3">
      <c r="A8408" t="s">
        <v>154</v>
      </c>
      <c r="B8408" t="s">
        <v>521</v>
      </c>
      <c r="C8408">
        <v>0</v>
      </c>
    </row>
    <row r="8409" spans="1:3" x14ac:dyDescent="0.3">
      <c r="A8409" t="s">
        <v>156</v>
      </c>
      <c r="B8409" t="s">
        <v>521</v>
      </c>
      <c r="C8409">
        <v>0</v>
      </c>
    </row>
    <row r="8410" spans="1:3" x14ac:dyDescent="0.3">
      <c r="A8410" t="s">
        <v>159</v>
      </c>
      <c r="B8410" t="s">
        <v>521</v>
      </c>
      <c r="C8410">
        <v>0</v>
      </c>
    </row>
    <row r="8411" spans="1:3" x14ac:dyDescent="0.3">
      <c r="A8411" t="s">
        <v>161</v>
      </c>
      <c r="B8411" t="s">
        <v>521</v>
      </c>
      <c r="C8411">
        <v>0</v>
      </c>
    </row>
    <row r="8412" spans="1:3" x14ac:dyDescent="0.3">
      <c r="A8412" t="s">
        <v>163</v>
      </c>
      <c r="B8412" t="s">
        <v>521</v>
      </c>
      <c r="C8412">
        <v>0</v>
      </c>
    </row>
    <row r="8413" spans="1:3" x14ac:dyDescent="0.3">
      <c r="A8413" t="s">
        <v>165</v>
      </c>
      <c r="B8413" t="s">
        <v>521</v>
      </c>
      <c r="C8413">
        <v>0</v>
      </c>
    </row>
    <row r="8414" spans="1:3" x14ac:dyDescent="0.3">
      <c r="A8414" t="s">
        <v>167</v>
      </c>
      <c r="B8414" t="s">
        <v>521</v>
      </c>
      <c r="C8414">
        <v>0</v>
      </c>
    </row>
    <row r="8415" spans="1:3" x14ac:dyDescent="0.3">
      <c r="A8415" t="s">
        <v>169</v>
      </c>
      <c r="B8415" t="s">
        <v>521</v>
      </c>
      <c r="C8415">
        <v>0</v>
      </c>
    </row>
    <row r="8416" spans="1:3" x14ac:dyDescent="0.3">
      <c r="A8416" t="s">
        <v>24</v>
      </c>
      <c r="B8416" t="s">
        <v>521</v>
      </c>
      <c r="C8416">
        <v>0</v>
      </c>
    </row>
    <row r="8417" spans="1:3" x14ac:dyDescent="0.3">
      <c r="A8417" t="s">
        <v>175</v>
      </c>
      <c r="B8417" t="s">
        <v>521</v>
      </c>
      <c r="C8417">
        <v>0</v>
      </c>
    </row>
    <row r="8418" spans="1:3" x14ac:dyDescent="0.3">
      <c r="A8418" t="s">
        <v>181</v>
      </c>
      <c r="B8418" t="s">
        <v>521</v>
      </c>
      <c r="C8418">
        <v>0</v>
      </c>
    </row>
    <row r="8419" spans="1:3" x14ac:dyDescent="0.3">
      <c r="A8419" t="s">
        <v>183</v>
      </c>
      <c r="B8419" t="s">
        <v>521</v>
      </c>
      <c r="C8419">
        <v>0</v>
      </c>
    </row>
    <row r="8420" spans="1:3" x14ac:dyDescent="0.3">
      <c r="A8420" t="s">
        <v>185</v>
      </c>
      <c r="B8420" t="s">
        <v>521</v>
      </c>
      <c r="C8420">
        <v>0</v>
      </c>
    </row>
    <row r="8421" spans="1:3" x14ac:dyDescent="0.3">
      <c r="A8421" t="s">
        <v>187</v>
      </c>
      <c r="B8421" t="s">
        <v>521</v>
      </c>
      <c r="C8421">
        <v>0</v>
      </c>
    </row>
    <row r="8422" spans="1:3" x14ac:dyDescent="0.3">
      <c r="A8422" t="s">
        <v>189</v>
      </c>
      <c r="B8422" t="s">
        <v>521</v>
      </c>
      <c r="C8422">
        <v>0</v>
      </c>
    </row>
    <row r="8423" spans="1:3" x14ac:dyDescent="0.3">
      <c r="A8423" t="s">
        <v>193</v>
      </c>
      <c r="B8423" t="s">
        <v>521</v>
      </c>
      <c r="C8423">
        <v>0</v>
      </c>
    </row>
    <row r="8424" spans="1:3" x14ac:dyDescent="0.3">
      <c r="A8424" t="s">
        <v>195</v>
      </c>
      <c r="B8424" t="s">
        <v>521</v>
      </c>
      <c r="C8424">
        <v>0</v>
      </c>
    </row>
    <row r="8425" spans="1:3" x14ac:dyDescent="0.3">
      <c r="A8425" t="s">
        <v>197</v>
      </c>
      <c r="B8425" t="s">
        <v>521</v>
      </c>
      <c r="C8425">
        <v>0</v>
      </c>
    </row>
    <row r="8426" spans="1:3" x14ac:dyDescent="0.3">
      <c r="A8426" t="s">
        <v>199</v>
      </c>
      <c r="B8426" t="s">
        <v>521</v>
      </c>
      <c r="C8426">
        <v>0</v>
      </c>
    </row>
    <row r="8427" spans="1:3" x14ac:dyDescent="0.3">
      <c r="A8427" t="s">
        <v>201</v>
      </c>
      <c r="B8427" t="s">
        <v>521</v>
      </c>
      <c r="C8427">
        <v>0</v>
      </c>
    </row>
    <row r="8428" spans="1:3" x14ac:dyDescent="0.3">
      <c r="A8428" t="s">
        <v>203</v>
      </c>
      <c r="B8428" t="s">
        <v>521</v>
      </c>
      <c r="C8428">
        <v>0</v>
      </c>
    </row>
    <row r="8429" spans="1:3" x14ac:dyDescent="0.3">
      <c r="A8429" t="s">
        <v>205</v>
      </c>
      <c r="B8429" t="s">
        <v>521</v>
      </c>
      <c r="C8429">
        <v>0</v>
      </c>
    </row>
    <row r="8430" spans="1:3" x14ac:dyDescent="0.3">
      <c r="A8430" t="s">
        <v>210</v>
      </c>
      <c r="B8430" t="s">
        <v>521</v>
      </c>
      <c r="C8430">
        <v>0</v>
      </c>
    </row>
    <row r="8431" spans="1:3" x14ac:dyDescent="0.3">
      <c r="A8431" t="s">
        <v>212</v>
      </c>
      <c r="B8431" t="s">
        <v>521</v>
      </c>
      <c r="C8431">
        <v>0</v>
      </c>
    </row>
    <row r="8432" spans="1:3" x14ac:dyDescent="0.3">
      <c r="A8432" t="s">
        <v>214</v>
      </c>
      <c r="B8432" t="s">
        <v>521</v>
      </c>
      <c r="C8432">
        <v>0</v>
      </c>
    </row>
    <row r="8433" spans="1:3" x14ac:dyDescent="0.3">
      <c r="A8433" t="s">
        <v>216</v>
      </c>
      <c r="B8433" t="s">
        <v>521</v>
      </c>
      <c r="C8433">
        <v>0</v>
      </c>
    </row>
    <row r="8434" spans="1:3" x14ac:dyDescent="0.3">
      <c r="A8434" t="s">
        <v>68</v>
      </c>
      <c r="B8434" t="s">
        <v>521</v>
      </c>
      <c r="C8434">
        <v>0</v>
      </c>
    </row>
    <row r="8435" spans="1:3" x14ac:dyDescent="0.3">
      <c r="A8435" t="s">
        <v>69</v>
      </c>
      <c r="B8435" t="s">
        <v>521</v>
      </c>
      <c r="C8435">
        <v>0</v>
      </c>
    </row>
    <row r="8436" spans="1:3" x14ac:dyDescent="0.3">
      <c r="A8436" t="s">
        <v>221</v>
      </c>
      <c r="B8436" t="s">
        <v>521</v>
      </c>
      <c r="C8436">
        <v>0</v>
      </c>
    </row>
    <row r="8437" spans="1:3" x14ac:dyDescent="0.3">
      <c r="A8437" t="s">
        <v>223</v>
      </c>
      <c r="B8437" t="s">
        <v>521</v>
      </c>
      <c r="C8437">
        <v>0</v>
      </c>
    </row>
    <row r="8438" spans="1:3" x14ac:dyDescent="0.3">
      <c r="A8438" t="s">
        <v>225</v>
      </c>
      <c r="B8438" t="s">
        <v>521</v>
      </c>
      <c r="C8438">
        <v>0</v>
      </c>
    </row>
    <row r="8439" spans="1:3" x14ac:dyDescent="0.3">
      <c r="A8439" t="s">
        <v>28</v>
      </c>
      <c r="B8439" t="s">
        <v>521</v>
      </c>
      <c r="C8439">
        <v>0</v>
      </c>
    </row>
    <row r="8440" spans="1:3" x14ac:dyDescent="0.3">
      <c r="A8440" t="s">
        <v>229</v>
      </c>
      <c r="B8440" t="s">
        <v>521</v>
      </c>
      <c r="C8440">
        <v>0</v>
      </c>
    </row>
    <row r="8441" spans="1:3" x14ac:dyDescent="0.3">
      <c r="A8441" t="s">
        <v>233</v>
      </c>
      <c r="B8441" t="s">
        <v>521</v>
      </c>
      <c r="C8441">
        <v>0</v>
      </c>
    </row>
    <row r="8442" spans="1:3" x14ac:dyDescent="0.3">
      <c r="A8442" t="s">
        <v>237</v>
      </c>
      <c r="B8442" t="s">
        <v>521</v>
      </c>
      <c r="C8442">
        <v>0</v>
      </c>
    </row>
    <row r="8443" spans="1:3" x14ac:dyDescent="0.3">
      <c r="A8443" t="s">
        <v>239</v>
      </c>
      <c r="B8443" t="s">
        <v>521</v>
      </c>
      <c r="C8443">
        <v>0</v>
      </c>
    </row>
    <row r="8444" spans="1:3" x14ac:dyDescent="0.3">
      <c r="A8444" t="s">
        <v>241</v>
      </c>
      <c r="B8444" t="s">
        <v>521</v>
      </c>
      <c r="C8444">
        <v>0</v>
      </c>
    </row>
    <row r="8445" spans="1:3" x14ac:dyDescent="0.3">
      <c r="A8445" t="s">
        <v>243</v>
      </c>
      <c r="B8445" t="s">
        <v>521</v>
      </c>
      <c r="C8445">
        <v>0</v>
      </c>
    </row>
    <row r="8446" spans="1:3" x14ac:dyDescent="0.3">
      <c r="A8446" t="s">
        <v>245</v>
      </c>
      <c r="B8446" t="s">
        <v>521</v>
      </c>
      <c r="C8446">
        <v>0</v>
      </c>
    </row>
    <row r="8447" spans="1:3" x14ac:dyDescent="0.3">
      <c r="A8447" t="s">
        <v>247</v>
      </c>
      <c r="B8447" t="s">
        <v>521</v>
      </c>
      <c r="C8447">
        <v>0</v>
      </c>
    </row>
    <row r="8448" spans="1:3" x14ac:dyDescent="0.3">
      <c r="A8448" t="s">
        <v>67</v>
      </c>
      <c r="B8448" t="s">
        <v>521</v>
      </c>
      <c r="C8448">
        <v>0</v>
      </c>
    </row>
    <row r="8449" spans="1:3" x14ac:dyDescent="0.3">
      <c r="A8449" t="s">
        <v>250</v>
      </c>
      <c r="B8449" t="s">
        <v>521</v>
      </c>
      <c r="C8449">
        <v>0</v>
      </c>
    </row>
    <row r="8450" spans="1:3" x14ac:dyDescent="0.3">
      <c r="A8450" t="s">
        <v>252</v>
      </c>
      <c r="B8450" t="s">
        <v>521</v>
      </c>
      <c r="C8450">
        <v>0</v>
      </c>
    </row>
    <row r="8451" spans="1:3" x14ac:dyDescent="0.3">
      <c r="A8451" t="s">
        <v>114</v>
      </c>
      <c r="B8451" t="s">
        <v>523</v>
      </c>
      <c r="C8451">
        <v>0</v>
      </c>
    </row>
    <row r="8452" spans="1:3" x14ac:dyDescent="0.3">
      <c r="A8452" t="s">
        <v>116</v>
      </c>
      <c r="B8452" t="s">
        <v>523</v>
      </c>
      <c r="C8452">
        <v>0</v>
      </c>
    </row>
    <row r="8453" spans="1:3" x14ac:dyDescent="0.3">
      <c r="A8453" t="s">
        <v>117</v>
      </c>
      <c r="B8453" t="s">
        <v>523</v>
      </c>
      <c r="C8453">
        <v>0</v>
      </c>
    </row>
    <row r="8454" spans="1:3" x14ac:dyDescent="0.3">
      <c r="A8454" t="s">
        <v>119</v>
      </c>
      <c r="B8454" t="s">
        <v>523</v>
      </c>
      <c r="C8454">
        <v>0</v>
      </c>
    </row>
    <row r="8455" spans="1:3" x14ac:dyDescent="0.3">
      <c r="A8455" t="s">
        <v>121</v>
      </c>
      <c r="B8455" t="s">
        <v>523</v>
      </c>
      <c r="C8455">
        <v>0</v>
      </c>
    </row>
    <row r="8456" spans="1:3" x14ac:dyDescent="0.3">
      <c r="A8456" t="s">
        <v>123</v>
      </c>
      <c r="B8456" t="s">
        <v>523</v>
      </c>
      <c r="C8456">
        <v>0</v>
      </c>
    </row>
    <row r="8457" spans="1:3" x14ac:dyDescent="0.3">
      <c r="A8457" t="s">
        <v>125</v>
      </c>
      <c r="B8457" t="s">
        <v>523</v>
      </c>
      <c r="C8457">
        <v>0</v>
      </c>
    </row>
    <row r="8458" spans="1:3" x14ac:dyDescent="0.3">
      <c r="A8458" t="s">
        <v>126</v>
      </c>
      <c r="B8458" t="s">
        <v>523</v>
      </c>
      <c r="C8458">
        <v>0</v>
      </c>
    </row>
    <row r="8459" spans="1:3" x14ac:dyDescent="0.3">
      <c r="A8459" t="s">
        <v>128</v>
      </c>
      <c r="B8459" t="s">
        <v>523</v>
      </c>
      <c r="C8459">
        <v>0</v>
      </c>
    </row>
    <row r="8460" spans="1:3" x14ac:dyDescent="0.3">
      <c r="A8460" t="s">
        <v>130</v>
      </c>
      <c r="B8460" t="s">
        <v>523</v>
      </c>
      <c r="C8460">
        <v>0</v>
      </c>
    </row>
    <row r="8461" spans="1:3" x14ac:dyDescent="0.3">
      <c r="A8461" t="s">
        <v>132</v>
      </c>
      <c r="B8461" t="s">
        <v>523</v>
      </c>
      <c r="C8461">
        <v>0</v>
      </c>
    </row>
    <row r="8462" spans="1:3" x14ac:dyDescent="0.3">
      <c r="A8462" t="s">
        <v>134</v>
      </c>
      <c r="B8462" t="s">
        <v>523</v>
      </c>
      <c r="C8462">
        <v>0</v>
      </c>
    </row>
    <row r="8463" spans="1:3" x14ac:dyDescent="0.3">
      <c r="A8463" t="s">
        <v>136</v>
      </c>
      <c r="B8463" t="s">
        <v>523</v>
      </c>
      <c r="C8463">
        <v>0</v>
      </c>
    </row>
    <row r="8464" spans="1:3" x14ac:dyDescent="0.3">
      <c r="A8464" t="s">
        <v>138</v>
      </c>
      <c r="B8464" t="s">
        <v>523</v>
      </c>
      <c r="C8464">
        <v>0</v>
      </c>
    </row>
    <row r="8465" spans="1:3" x14ac:dyDescent="0.3">
      <c r="A8465" t="s">
        <v>140</v>
      </c>
      <c r="B8465" t="s">
        <v>523</v>
      </c>
      <c r="C8465">
        <v>0</v>
      </c>
    </row>
    <row r="8466" spans="1:3" x14ac:dyDescent="0.3">
      <c r="A8466" t="s">
        <v>142</v>
      </c>
      <c r="B8466" t="s">
        <v>523</v>
      </c>
      <c r="C8466">
        <v>0</v>
      </c>
    </row>
    <row r="8467" spans="1:3" x14ac:dyDescent="0.3">
      <c r="A8467" t="s">
        <v>144</v>
      </c>
      <c r="B8467" t="s">
        <v>523</v>
      </c>
      <c r="C8467">
        <v>0</v>
      </c>
    </row>
    <row r="8468" spans="1:3" x14ac:dyDescent="0.3">
      <c r="A8468" t="s">
        <v>146</v>
      </c>
      <c r="B8468" t="s">
        <v>523</v>
      </c>
      <c r="C8468">
        <v>0</v>
      </c>
    </row>
    <row r="8469" spans="1:3" x14ac:dyDescent="0.3">
      <c r="A8469" t="s">
        <v>148</v>
      </c>
      <c r="B8469" t="s">
        <v>523</v>
      </c>
      <c r="C8469">
        <v>0</v>
      </c>
    </row>
    <row r="8470" spans="1:3" x14ac:dyDescent="0.3">
      <c r="A8470" t="s">
        <v>150</v>
      </c>
      <c r="B8470" t="s">
        <v>523</v>
      </c>
      <c r="C8470">
        <v>0</v>
      </c>
    </row>
    <row r="8471" spans="1:3" x14ac:dyDescent="0.3">
      <c r="A8471" t="s">
        <v>152</v>
      </c>
      <c r="B8471" t="s">
        <v>523</v>
      </c>
      <c r="C8471">
        <v>0</v>
      </c>
    </row>
    <row r="8472" spans="1:3" x14ac:dyDescent="0.3">
      <c r="A8472" t="s">
        <v>154</v>
      </c>
      <c r="B8472" t="s">
        <v>523</v>
      </c>
      <c r="C8472">
        <v>0</v>
      </c>
    </row>
    <row r="8473" spans="1:3" x14ac:dyDescent="0.3">
      <c r="A8473" t="s">
        <v>156</v>
      </c>
      <c r="B8473" t="s">
        <v>523</v>
      </c>
      <c r="C8473">
        <v>0</v>
      </c>
    </row>
    <row r="8474" spans="1:3" x14ac:dyDescent="0.3">
      <c r="A8474" t="s">
        <v>159</v>
      </c>
      <c r="B8474" t="s">
        <v>523</v>
      </c>
      <c r="C8474">
        <v>0</v>
      </c>
    </row>
    <row r="8475" spans="1:3" x14ac:dyDescent="0.3">
      <c r="A8475" t="s">
        <v>161</v>
      </c>
      <c r="B8475" t="s">
        <v>523</v>
      </c>
      <c r="C8475">
        <v>0</v>
      </c>
    </row>
    <row r="8476" spans="1:3" x14ac:dyDescent="0.3">
      <c r="A8476" t="s">
        <v>163</v>
      </c>
      <c r="B8476" t="s">
        <v>523</v>
      </c>
      <c r="C8476">
        <v>0</v>
      </c>
    </row>
    <row r="8477" spans="1:3" x14ac:dyDescent="0.3">
      <c r="A8477" t="s">
        <v>165</v>
      </c>
      <c r="B8477" t="s">
        <v>523</v>
      </c>
      <c r="C8477">
        <v>0</v>
      </c>
    </row>
    <row r="8478" spans="1:3" x14ac:dyDescent="0.3">
      <c r="A8478" t="s">
        <v>167</v>
      </c>
      <c r="B8478" t="s">
        <v>523</v>
      </c>
      <c r="C8478">
        <v>0</v>
      </c>
    </row>
    <row r="8479" spans="1:3" x14ac:dyDescent="0.3">
      <c r="A8479" t="s">
        <v>169</v>
      </c>
      <c r="B8479" t="s">
        <v>523</v>
      </c>
      <c r="C8479">
        <v>0</v>
      </c>
    </row>
    <row r="8480" spans="1:3" x14ac:dyDescent="0.3">
      <c r="A8480" t="s">
        <v>24</v>
      </c>
      <c r="B8480" t="s">
        <v>523</v>
      </c>
      <c r="C8480">
        <v>0</v>
      </c>
    </row>
    <row r="8481" spans="1:3" x14ac:dyDescent="0.3">
      <c r="A8481" t="s">
        <v>175</v>
      </c>
      <c r="B8481" t="s">
        <v>523</v>
      </c>
      <c r="C8481">
        <v>0</v>
      </c>
    </row>
    <row r="8482" spans="1:3" x14ac:dyDescent="0.3">
      <c r="A8482" t="s">
        <v>181</v>
      </c>
      <c r="B8482" t="s">
        <v>523</v>
      </c>
      <c r="C8482">
        <v>0</v>
      </c>
    </row>
    <row r="8483" spans="1:3" x14ac:dyDescent="0.3">
      <c r="A8483" t="s">
        <v>183</v>
      </c>
      <c r="B8483" t="s">
        <v>523</v>
      </c>
      <c r="C8483">
        <v>0</v>
      </c>
    </row>
    <row r="8484" spans="1:3" x14ac:dyDescent="0.3">
      <c r="A8484" t="s">
        <v>185</v>
      </c>
      <c r="B8484" t="s">
        <v>523</v>
      </c>
      <c r="C8484">
        <v>0</v>
      </c>
    </row>
    <row r="8485" spans="1:3" x14ac:dyDescent="0.3">
      <c r="A8485" t="s">
        <v>187</v>
      </c>
      <c r="B8485" t="s">
        <v>523</v>
      </c>
      <c r="C8485">
        <v>0</v>
      </c>
    </row>
    <row r="8486" spans="1:3" x14ac:dyDescent="0.3">
      <c r="A8486" t="s">
        <v>189</v>
      </c>
      <c r="B8486" t="s">
        <v>523</v>
      </c>
      <c r="C8486">
        <v>0</v>
      </c>
    </row>
    <row r="8487" spans="1:3" x14ac:dyDescent="0.3">
      <c r="A8487" t="s">
        <v>193</v>
      </c>
      <c r="B8487" t="s">
        <v>523</v>
      </c>
      <c r="C8487">
        <v>0</v>
      </c>
    </row>
    <row r="8488" spans="1:3" x14ac:dyDescent="0.3">
      <c r="A8488" t="s">
        <v>195</v>
      </c>
      <c r="B8488" t="s">
        <v>523</v>
      </c>
      <c r="C8488">
        <v>0</v>
      </c>
    </row>
    <row r="8489" spans="1:3" x14ac:dyDescent="0.3">
      <c r="A8489" t="s">
        <v>197</v>
      </c>
      <c r="B8489" t="s">
        <v>523</v>
      </c>
      <c r="C8489">
        <v>0</v>
      </c>
    </row>
    <row r="8490" spans="1:3" x14ac:dyDescent="0.3">
      <c r="A8490" t="s">
        <v>199</v>
      </c>
      <c r="B8490" t="s">
        <v>523</v>
      </c>
      <c r="C8490">
        <v>0</v>
      </c>
    </row>
    <row r="8491" spans="1:3" x14ac:dyDescent="0.3">
      <c r="A8491" t="s">
        <v>201</v>
      </c>
      <c r="B8491" t="s">
        <v>523</v>
      </c>
      <c r="C8491">
        <v>0</v>
      </c>
    </row>
    <row r="8492" spans="1:3" x14ac:dyDescent="0.3">
      <c r="A8492" t="s">
        <v>203</v>
      </c>
      <c r="B8492" t="s">
        <v>523</v>
      </c>
      <c r="C8492">
        <v>0</v>
      </c>
    </row>
    <row r="8493" spans="1:3" x14ac:dyDescent="0.3">
      <c r="A8493" t="s">
        <v>205</v>
      </c>
      <c r="B8493" t="s">
        <v>523</v>
      </c>
      <c r="C8493">
        <v>0</v>
      </c>
    </row>
    <row r="8494" spans="1:3" x14ac:dyDescent="0.3">
      <c r="A8494" t="s">
        <v>210</v>
      </c>
      <c r="B8494" t="s">
        <v>523</v>
      </c>
      <c r="C8494">
        <v>0</v>
      </c>
    </row>
    <row r="8495" spans="1:3" x14ac:dyDescent="0.3">
      <c r="A8495" t="s">
        <v>212</v>
      </c>
      <c r="B8495" t="s">
        <v>523</v>
      </c>
      <c r="C8495">
        <v>0</v>
      </c>
    </row>
    <row r="8496" spans="1:3" x14ac:dyDescent="0.3">
      <c r="A8496" t="s">
        <v>214</v>
      </c>
      <c r="B8496" t="s">
        <v>523</v>
      </c>
      <c r="C8496">
        <v>0</v>
      </c>
    </row>
    <row r="8497" spans="1:3" x14ac:dyDescent="0.3">
      <c r="A8497" t="s">
        <v>216</v>
      </c>
      <c r="B8497" t="s">
        <v>523</v>
      </c>
      <c r="C8497">
        <v>0</v>
      </c>
    </row>
    <row r="8498" spans="1:3" x14ac:dyDescent="0.3">
      <c r="A8498" t="s">
        <v>68</v>
      </c>
      <c r="B8498" t="s">
        <v>523</v>
      </c>
      <c r="C8498">
        <v>0</v>
      </c>
    </row>
    <row r="8499" spans="1:3" x14ac:dyDescent="0.3">
      <c r="A8499" t="s">
        <v>69</v>
      </c>
      <c r="B8499" t="s">
        <v>523</v>
      </c>
      <c r="C8499">
        <v>0</v>
      </c>
    </row>
    <row r="8500" spans="1:3" x14ac:dyDescent="0.3">
      <c r="A8500" t="s">
        <v>221</v>
      </c>
      <c r="B8500" t="s">
        <v>523</v>
      </c>
      <c r="C8500">
        <v>0</v>
      </c>
    </row>
    <row r="8501" spans="1:3" x14ac:dyDescent="0.3">
      <c r="A8501" t="s">
        <v>223</v>
      </c>
      <c r="B8501" t="s">
        <v>523</v>
      </c>
      <c r="C8501">
        <v>0</v>
      </c>
    </row>
    <row r="8502" spans="1:3" x14ac:dyDescent="0.3">
      <c r="A8502" t="s">
        <v>225</v>
      </c>
      <c r="B8502" t="s">
        <v>523</v>
      </c>
      <c r="C8502">
        <v>0</v>
      </c>
    </row>
    <row r="8503" spans="1:3" x14ac:dyDescent="0.3">
      <c r="A8503" t="s">
        <v>28</v>
      </c>
      <c r="B8503" t="s">
        <v>523</v>
      </c>
      <c r="C8503">
        <v>0</v>
      </c>
    </row>
    <row r="8504" spans="1:3" x14ac:dyDescent="0.3">
      <c r="A8504" t="s">
        <v>229</v>
      </c>
      <c r="B8504" t="s">
        <v>523</v>
      </c>
      <c r="C8504">
        <v>0</v>
      </c>
    </row>
    <row r="8505" spans="1:3" x14ac:dyDescent="0.3">
      <c r="A8505" t="s">
        <v>233</v>
      </c>
      <c r="B8505" t="s">
        <v>523</v>
      </c>
      <c r="C8505">
        <v>0</v>
      </c>
    </row>
    <row r="8506" spans="1:3" x14ac:dyDescent="0.3">
      <c r="A8506" t="s">
        <v>237</v>
      </c>
      <c r="B8506" t="s">
        <v>523</v>
      </c>
      <c r="C8506">
        <v>0</v>
      </c>
    </row>
    <row r="8507" spans="1:3" x14ac:dyDescent="0.3">
      <c r="A8507" t="s">
        <v>239</v>
      </c>
      <c r="B8507" t="s">
        <v>523</v>
      </c>
      <c r="C8507">
        <v>0</v>
      </c>
    </row>
    <row r="8508" spans="1:3" x14ac:dyDescent="0.3">
      <c r="A8508" t="s">
        <v>241</v>
      </c>
      <c r="B8508" t="s">
        <v>523</v>
      </c>
      <c r="C8508">
        <v>0</v>
      </c>
    </row>
    <row r="8509" spans="1:3" x14ac:dyDescent="0.3">
      <c r="A8509" t="s">
        <v>243</v>
      </c>
      <c r="B8509" t="s">
        <v>523</v>
      </c>
      <c r="C8509">
        <v>0</v>
      </c>
    </row>
    <row r="8510" spans="1:3" x14ac:dyDescent="0.3">
      <c r="A8510" t="s">
        <v>245</v>
      </c>
      <c r="B8510" t="s">
        <v>523</v>
      </c>
      <c r="C8510">
        <v>0</v>
      </c>
    </row>
    <row r="8511" spans="1:3" x14ac:dyDescent="0.3">
      <c r="A8511" t="s">
        <v>247</v>
      </c>
      <c r="B8511" t="s">
        <v>523</v>
      </c>
      <c r="C8511">
        <v>0</v>
      </c>
    </row>
    <row r="8512" spans="1:3" x14ac:dyDescent="0.3">
      <c r="A8512" t="s">
        <v>67</v>
      </c>
      <c r="B8512" t="s">
        <v>523</v>
      </c>
      <c r="C8512">
        <v>0</v>
      </c>
    </row>
    <row r="8513" spans="1:3" x14ac:dyDescent="0.3">
      <c r="A8513" t="s">
        <v>250</v>
      </c>
      <c r="B8513" t="s">
        <v>523</v>
      </c>
      <c r="C8513">
        <v>0</v>
      </c>
    </row>
    <row r="8514" spans="1:3" x14ac:dyDescent="0.3">
      <c r="A8514" t="s">
        <v>252</v>
      </c>
      <c r="B8514" t="s">
        <v>523</v>
      </c>
      <c r="C8514">
        <v>0</v>
      </c>
    </row>
    <row r="8515" spans="1:3" x14ac:dyDescent="0.3">
      <c r="A8515" t="s">
        <v>114</v>
      </c>
      <c r="B8515" t="s">
        <v>525</v>
      </c>
      <c r="C8515">
        <v>0</v>
      </c>
    </row>
    <row r="8516" spans="1:3" x14ac:dyDescent="0.3">
      <c r="A8516" t="s">
        <v>116</v>
      </c>
      <c r="B8516" t="s">
        <v>525</v>
      </c>
      <c r="C8516">
        <v>0</v>
      </c>
    </row>
    <row r="8517" spans="1:3" x14ac:dyDescent="0.3">
      <c r="A8517" t="s">
        <v>117</v>
      </c>
      <c r="B8517" t="s">
        <v>525</v>
      </c>
      <c r="C8517">
        <v>0</v>
      </c>
    </row>
    <row r="8518" spans="1:3" x14ac:dyDescent="0.3">
      <c r="A8518" t="s">
        <v>119</v>
      </c>
      <c r="B8518" t="s">
        <v>525</v>
      </c>
      <c r="C8518">
        <v>0</v>
      </c>
    </row>
    <row r="8519" spans="1:3" x14ac:dyDescent="0.3">
      <c r="A8519" t="s">
        <v>121</v>
      </c>
      <c r="B8519" t="s">
        <v>525</v>
      </c>
      <c r="C8519">
        <v>0</v>
      </c>
    </row>
    <row r="8520" spans="1:3" x14ac:dyDescent="0.3">
      <c r="A8520" t="s">
        <v>123</v>
      </c>
      <c r="B8520" t="s">
        <v>525</v>
      </c>
      <c r="C8520">
        <v>0</v>
      </c>
    </row>
    <row r="8521" spans="1:3" x14ac:dyDescent="0.3">
      <c r="A8521" t="s">
        <v>125</v>
      </c>
      <c r="B8521" t="s">
        <v>525</v>
      </c>
      <c r="C8521">
        <v>0</v>
      </c>
    </row>
    <row r="8522" spans="1:3" x14ac:dyDescent="0.3">
      <c r="A8522" t="s">
        <v>126</v>
      </c>
      <c r="B8522" t="s">
        <v>525</v>
      </c>
      <c r="C8522">
        <v>0</v>
      </c>
    </row>
    <row r="8523" spans="1:3" x14ac:dyDescent="0.3">
      <c r="A8523" t="s">
        <v>128</v>
      </c>
      <c r="B8523" t="s">
        <v>525</v>
      </c>
      <c r="C8523">
        <v>0</v>
      </c>
    </row>
    <row r="8524" spans="1:3" x14ac:dyDescent="0.3">
      <c r="A8524" t="s">
        <v>130</v>
      </c>
      <c r="B8524" t="s">
        <v>525</v>
      </c>
      <c r="C8524">
        <v>0</v>
      </c>
    </row>
    <row r="8525" spans="1:3" x14ac:dyDescent="0.3">
      <c r="A8525" t="s">
        <v>132</v>
      </c>
      <c r="B8525" t="s">
        <v>525</v>
      </c>
      <c r="C8525">
        <v>0</v>
      </c>
    </row>
    <row r="8526" spans="1:3" x14ac:dyDescent="0.3">
      <c r="A8526" t="s">
        <v>134</v>
      </c>
      <c r="B8526" t="s">
        <v>525</v>
      </c>
      <c r="C8526">
        <v>0</v>
      </c>
    </row>
    <row r="8527" spans="1:3" x14ac:dyDescent="0.3">
      <c r="A8527" t="s">
        <v>136</v>
      </c>
      <c r="B8527" t="s">
        <v>525</v>
      </c>
      <c r="C8527">
        <v>0</v>
      </c>
    </row>
    <row r="8528" spans="1:3" x14ac:dyDescent="0.3">
      <c r="A8528" t="s">
        <v>138</v>
      </c>
      <c r="B8528" t="s">
        <v>525</v>
      </c>
      <c r="C8528">
        <v>0</v>
      </c>
    </row>
    <row r="8529" spans="1:3" x14ac:dyDescent="0.3">
      <c r="A8529" t="s">
        <v>140</v>
      </c>
      <c r="B8529" t="s">
        <v>525</v>
      </c>
      <c r="C8529">
        <v>0</v>
      </c>
    </row>
    <row r="8530" spans="1:3" x14ac:dyDescent="0.3">
      <c r="A8530" t="s">
        <v>142</v>
      </c>
      <c r="B8530" t="s">
        <v>525</v>
      </c>
      <c r="C8530">
        <v>0</v>
      </c>
    </row>
    <row r="8531" spans="1:3" x14ac:dyDescent="0.3">
      <c r="A8531" t="s">
        <v>144</v>
      </c>
      <c r="B8531" t="s">
        <v>525</v>
      </c>
      <c r="C8531">
        <v>0</v>
      </c>
    </row>
    <row r="8532" spans="1:3" x14ac:dyDescent="0.3">
      <c r="A8532" t="s">
        <v>146</v>
      </c>
      <c r="B8532" t="s">
        <v>525</v>
      </c>
      <c r="C8532">
        <v>0</v>
      </c>
    </row>
    <row r="8533" spans="1:3" x14ac:dyDescent="0.3">
      <c r="A8533" t="s">
        <v>148</v>
      </c>
      <c r="B8533" t="s">
        <v>525</v>
      </c>
      <c r="C8533">
        <v>0</v>
      </c>
    </row>
    <row r="8534" spans="1:3" x14ac:dyDescent="0.3">
      <c r="A8534" t="s">
        <v>150</v>
      </c>
      <c r="B8534" t="s">
        <v>525</v>
      </c>
      <c r="C8534">
        <v>0</v>
      </c>
    </row>
    <row r="8535" spans="1:3" x14ac:dyDescent="0.3">
      <c r="A8535" t="s">
        <v>152</v>
      </c>
      <c r="B8535" t="s">
        <v>525</v>
      </c>
      <c r="C8535">
        <v>0</v>
      </c>
    </row>
    <row r="8536" spans="1:3" x14ac:dyDescent="0.3">
      <c r="A8536" t="s">
        <v>154</v>
      </c>
      <c r="B8536" t="s">
        <v>525</v>
      </c>
      <c r="C8536">
        <v>0</v>
      </c>
    </row>
    <row r="8537" spans="1:3" x14ac:dyDescent="0.3">
      <c r="A8537" t="s">
        <v>156</v>
      </c>
      <c r="B8537" t="s">
        <v>525</v>
      </c>
      <c r="C8537">
        <v>0</v>
      </c>
    </row>
    <row r="8538" spans="1:3" x14ac:dyDescent="0.3">
      <c r="A8538" t="s">
        <v>159</v>
      </c>
      <c r="B8538" t="s">
        <v>525</v>
      </c>
      <c r="C8538">
        <v>0</v>
      </c>
    </row>
    <row r="8539" spans="1:3" x14ac:dyDescent="0.3">
      <c r="A8539" t="s">
        <v>161</v>
      </c>
      <c r="B8539" t="s">
        <v>525</v>
      </c>
      <c r="C8539">
        <v>0</v>
      </c>
    </row>
    <row r="8540" spans="1:3" x14ac:dyDescent="0.3">
      <c r="A8540" t="s">
        <v>163</v>
      </c>
      <c r="B8540" t="s">
        <v>525</v>
      </c>
      <c r="C8540">
        <v>0</v>
      </c>
    </row>
    <row r="8541" spans="1:3" x14ac:dyDescent="0.3">
      <c r="A8541" t="s">
        <v>165</v>
      </c>
      <c r="B8541" t="s">
        <v>525</v>
      </c>
      <c r="C8541">
        <v>0</v>
      </c>
    </row>
    <row r="8542" spans="1:3" x14ac:dyDescent="0.3">
      <c r="A8542" t="s">
        <v>167</v>
      </c>
      <c r="B8542" t="s">
        <v>525</v>
      </c>
      <c r="C8542">
        <v>0</v>
      </c>
    </row>
    <row r="8543" spans="1:3" x14ac:dyDescent="0.3">
      <c r="A8543" t="s">
        <v>169</v>
      </c>
      <c r="B8543" t="s">
        <v>525</v>
      </c>
      <c r="C8543">
        <v>0</v>
      </c>
    </row>
    <row r="8544" spans="1:3" x14ac:dyDescent="0.3">
      <c r="A8544" t="s">
        <v>24</v>
      </c>
      <c r="B8544" t="s">
        <v>525</v>
      </c>
      <c r="C8544">
        <v>0</v>
      </c>
    </row>
    <row r="8545" spans="1:3" x14ac:dyDescent="0.3">
      <c r="A8545" t="s">
        <v>175</v>
      </c>
      <c r="B8545" t="s">
        <v>525</v>
      </c>
      <c r="C8545">
        <v>0</v>
      </c>
    </row>
    <row r="8546" spans="1:3" x14ac:dyDescent="0.3">
      <c r="A8546" t="s">
        <v>177</v>
      </c>
      <c r="B8546" t="s">
        <v>525</v>
      </c>
      <c r="C8546">
        <v>0</v>
      </c>
    </row>
    <row r="8547" spans="1:3" x14ac:dyDescent="0.3">
      <c r="A8547" t="s">
        <v>179</v>
      </c>
      <c r="B8547" t="s">
        <v>525</v>
      </c>
      <c r="C8547">
        <v>0</v>
      </c>
    </row>
    <row r="8548" spans="1:3" x14ac:dyDescent="0.3">
      <c r="A8548" t="s">
        <v>181</v>
      </c>
      <c r="B8548" t="s">
        <v>525</v>
      </c>
      <c r="C8548">
        <v>0</v>
      </c>
    </row>
    <row r="8549" spans="1:3" x14ac:dyDescent="0.3">
      <c r="A8549" t="s">
        <v>183</v>
      </c>
      <c r="B8549" t="s">
        <v>525</v>
      </c>
      <c r="C8549">
        <v>0</v>
      </c>
    </row>
    <row r="8550" spans="1:3" x14ac:dyDescent="0.3">
      <c r="A8550" t="s">
        <v>185</v>
      </c>
      <c r="B8550" t="s">
        <v>525</v>
      </c>
      <c r="C8550">
        <v>0</v>
      </c>
    </row>
    <row r="8551" spans="1:3" x14ac:dyDescent="0.3">
      <c r="A8551" t="s">
        <v>187</v>
      </c>
      <c r="B8551" t="s">
        <v>525</v>
      </c>
      <c r="C8551">
        <v>0</v>
      </c>
    </row>
    <row r="8552" spans="1:3" x14ac:dyDescent="0.3">
      <c r="A8552" t="s">
        <v>189</v>
      </c>
      <c r="B8552" t="s">
        <v>525</v>
      </c>
      <c r="C8552">
        <v>0</v>
      </c>
    </row>
    <row r="8553" spans="1:3" x14ac:dyDescent="0.3">
      <c r="A8553" t="s">
        <v>193</v>
      </c>
      <c r="B8553" t="s">
        <v>525</v>
      </c>
      <c r="C8553">
        <v>0</v>
      </c>
    </row>
    <row r="8554" spans="1:3" x14ac:dyDescent="0.3">
      <c r="A8554" t="s">
        <v>195</v>
      </c>
      <c r="B8554" t="s">
        <v>525</v>
      </c>
      <c r="C8554">
        <v>0</v>
      </c>
    </row>
    <row r="8555" spans="1:3" x14ac:dyDescent="0.3">
      <c r="A8555" t="s">
        <v>197</v>
      </c>
      <c r="B8555" t="s">
        <v>525</v>
      </c>
      <c r="C8555">
        <v>0</v>
      </c>
    </row>
    <row r="8556" spans="1:3" x14ac:dyDescent="0.3">
      <c r="A8556" t="s">
        <v>199</v>
      </c>
      <c r="B8556" t="s">
        <v>525</v>
      </c>
      <c r="C8556">
        <v>0</v>
      </c>
    </row>
    <row r="8557" spans="1:3" x14ac:dyDescent="0.3">
      <c r="A8557" t="s">
        <v>201</v>
      </c>
      <c r="B8557" t="s">
        <v>525</v>
      </c>
      <c r="C8557">
        <v>0</v>
      </c>
    </row>
    <row r="8558" spans="1:3" x14ac:dyDescent="0.3">
      <c r="A8558" t="s">
        <v>203</v>
      </c>
      <c r="B8558" t="s">
        <v>525</v>
      </c>
      <c r="C8558">
        <v>0</v>
      </c>
    </row>
    <row r="8559" spans="1:3" x14ac:dyDescent="0.3">
      <c r="A8559" t="s">
        <v>205</v>
      </c>
      <c r="B8559" t="s">
        <v>525</v>
      </c>
      <c r="C8559">
        <v>0</v>
      </c>
    </row>
    <row r="8560" spans="1:3" x14ac:dyDescent="0.3">
      <c r="A8560" t="s">
        <v>21</v>
      </c>
      <c r="B8560" t="s">
        <v>525</v>
      </c>
      <c r="C8560">
        <v>0</v>
      </c>
    </row>
    <row r="8561" spans="1:3" x14ac:dyDescent="0.3">
      <c r="A8561" t="s">
        <v>210</v>
      </c>
      <c r="B8561" t="s">
        <v>525</v>
      </c>
      <c r="C8561">
        <v>0</v>
      </c>
    </row>
    <row r="8562" spans="1:3" x14ac:dyDescent="0.3">
      <c r="A8562" t="s">
        <v>212</v>
      </c>
      <c r="B8562" t="s">
        <v>525</v>
      </c>
      <c r="C8562">
        <v>0</v>
      </c>
    </row>
    <row r="8563" spans="1:3" x14ac:dyDescent="0.3">
      <c r="A8563" t="s">
        <v>214</v>
      </c>
      <c r="B8563" t="s">
        <v>525</v>
      </c>
      <c r="C8563">
        <v>0</v>
      </c>
    </row>
    <row r="8564" spans="1:3" x14ac:dyDescent="0.3">
      <c r="A8564" t="s">
        <v>216</v>
      </c>
      <c r="B8564" t="s">
        <v>525</v>
      </c>
      <c r="C8564">
        <v>0</v>
      </c>
    </row>
    <row r="8565" spans="1:3" x14ac:dyDescent="0.3">
      <c r="A8565" t="s">
        <v>68</v>
      </c>
      <c r="B8565" t="s">
        <v>525</v>
      </c>
      <c r="C8565">
        <v>0</v>
      </c>
    </row>
    <row r="8566" spans="1:3" x14ac:dyDescent="0.3">
      <c r="A8566" t="s">
        <v>69</v>
      </c>
      <c r="B8566" t="s">
        <v>525</v>
      </c>
      <c r="C8566">
        <v>0</v>
      </c>
    </row>
    <row r="8567" spans="1:3" x14ac:dyDescent="0.3">
      <c r="A8567" t="s">
        <v>221</v>
      </c>
      <c r="B8567" t="s">
        <v>525</v>
      </c>
      <c r="C8567">
        <v>0</v>
      </c>
    </row>
    <row r="8568" spans="1:3" x14ac:dyDescent="0.3">
      <c r="A8568" t="s">
        <v>223</v>
      </c>
      <c r="B8568" t="s">
        <v>525</v>
      </c>
      <c r="C8568">
        <v>0</v>
      </c>
    </row>
    <row r="8569" spans="1:3" x14ac:dyDescent="0.3">
      <c r="A8569" t="s">
        <v>225</v>
      </c>
      <c r="B8569" t="s">
        <v>525</v>
      </c>
      <c r="C8569">
        <v>0</v>
      </c>
    </row>
    <row r="8570" spans="1:3" x14ac:dyDescent="0.3">
      <c r="A8570" t="s">
        <v>28</v>
      </c>
      <c r="B8570" t="s">
        <v>525</v>
      </c>
      <c r="C8570">
        <v>0</v>
      </c>
    </row>
    <row r="8571" spans="1:3" x14ac:dyDescent="0.3">
      <c r="A8571" t="s">
        <v>229</v>
      </c>
      <c r="B8571" t="s">
        <v>525</v>
      </c>
      <c r="C8571">
        <v>0</v>
      </c>
    </row>
    <row r="8572" spans="1:3" x14ac:dyDescent="0.3">
      <c r="A8572" t="s">
        <v>231</v>
      </c>
      <c r="B8572" t="s">
        <v>525</v>
      </c>
      <c r="C8572">
        <v>0</v>
      </c>
    </row>
    <row r="8573" spans="1:3" x14ac:dyDescent="0.3">
      <c r="A8573" t="s">
        <v>233</v>
      </c>
      <c r="B8573" t="s">
        <v>525</v>
      </c>
      <c r="C8573">
        <v>0</v>
      </c>
    </row>
    <row r="8574" spans="1:3" x14ac:dyDescent="0.3">
      <c r="A8574" t="s">
        <v>237</v>
      </c>
      <c r="B8574" t="s">
        <v>525</v>
      </c>
      <c r="C8574">
        <v>0</v>
      </c>
    </row>
    <row r="8575" spans="1:3" x14ac:dyDescent="0.3">
      <c r="A8575" t="s">
        <v>239</v>
      </c>
      <c r="B8575" t="s">
        <v>525</v>
      </c>
      <c r="C8575">
        <v>0</v>
      </c>
    </row>
    <row r="8576" spans="1:3" x14ac:dyDescent="0.3">
      <c r="A8576" t="s">
        <v>241</v>
      </c>
      <c r="B8576" t="s">
        <v>525</v>
      </c>
      <c r="C8576">
        <v>0</v>
      </c>
    </row>
    <row r="8577" spans="1:3" x14ac:dyDescent="0.3">
      <c r="A8577" t="s">
        <v>243</v>
      </c>
      <c r="B8577" t="s">
        <v>525</v>
      </c>
      <c r="C8577">
        <v>0</v>
      </c>
    </row>
    <row r="8578" spans="1:3" x14ac:dyDescent="0.3">
      <c r="A8578" t="s">
        <v>245</v>
      </c>
      <c r="B8578" t="s">
        <v>525</v>
      </c>
      <c r="C8578">
        <v>0</v>
      </c>
    </row>
    <row r="8579" spans="1:3" x14ac:dyDescent="0.3">
      <c r="A8579" t="s">
        <v>247</v>
      </c>
      <c r="B8579" t="s">
        <v>525</v>
      </c>
      <c r="C8579">
        <v>0</v>
      </c>
    </row>
    <row r="8580" spans="1:3" x14ac:dyDescent="0.3">
      <c r="A8580" t="s">
        <v>67</v>
      </c>
      <c r="B8580" t="s">
        <v>525</v>
      </c>
      <c r="C8580">
        <v>0</v>
      </c>
    </row>
    <row r="8581" spans="1:3" x14ac:dyDescent="0.3">
      <c r="A8581" t="s">
        <v>250</v>
      </c>
      <c r="B8581" t="s">
        <v>525</v>
      </c>
      <c r="C8581">
        <v>0</v>
      </c>
    </row>
    <row r="8582" spans="1:3" x14ac:dyDescent="0.3">
      <c r="A8582" t="s">
        <v>252</v>
      </c>
      <c r="B8582" t="s">
        <v>525</v>
      </c>
      <c r="C8582">
        <v>0</v>
      </c>
    </row>
    <row r="8583" spans="1:3" x14ac:dyDescent="0.3">
      <c r="A8583" t="s">
        <v>7</v>
      </c>
      <c r="B8583" t="s">
        <v>525</v>
      </c>
      <c r="C8583">
        <v>0</v>
      </c>
    </row>
    <row r="8584" spans="1:3" x14ac:dyDescent="0.3">
      <c r="A8584" t="s">
        <v>114</v>
      </c>
      <c r="B8584" t="s">
        <v>529</v>
      </c>
      <c r="C8584">
        <v>0</v>
      </c>
    </row>
    <row r="8585" spans="1:3" x14ac:dyDescent="0.3">
      <c r="A8585" t="s">
        <v>116</v>
      </c>
      <c r="B8585" t="s">
        <v>529</v>
      </c>
      <c r="C8585">
        <v>0</v>
      </c>
    </row>
    <row r="8586" spans="1:3" x14ac:dyDescent="0.3">
      <c r="A8586" t="s">
        <v>117</v>
      </c>
      <c r="B8586" t="s">
        <v>529</v>
      </c>
      <c r="C8586">
        <v>0</v>
      </c>
    </row>
    <row r="8587" spans="1:3" x14ac:dyDescent="0.3">
      <c r="A8587" t="s">
        <v>119</v>
      </c>
      <c r="B8587" t="s">
        <v>529</v>
      </c>
      <c r="C8587">
        <v>0</v>
      </c>
    </row>
    <row r="8588" spans="1:3" x14ac:dyDescent="0.3">
      <c r="A8588" t="s">
        <v>121</v>
      </c>
      <c r="B8588" t="s">
        <v>529</v>
      </c>
      <c r="C8588">
        <v>0</v>
      </c>
    </row>
    <row r="8589" spans="1:3" x14ac:dyDescent="0.3">
      <c r="A8589" t="s">
        <v>123</v>
      </c>
      <c r="B8589" t="s">
        <v>529</v>
      </c>
      <c r="C8589">
        <v>0</v>
      </c>
    </row>
    <row r="8590" spans="1:3" x14ac:dyDescent="0.3">
      <c r="A8590" t="s">
        <v>125</v>
      </c>
      <c r="B8590" t="s">
        <v>529</v>
      </c>
      <c r="C8590">
        <v>0</v>
      </c>
    </row>
    <row r="8591" spans="1:3" x14ac:dyDescent="0.3">
      <c r="A8591" t="s">
        <v>126</v>
      </c>
      <c r="B8591" t="s">
        <v>529</v>
      </c>
      <c r="C8591">
        <v>0</v>
      </c>
    </row>
    <row r="8592" spans="1:3" x14ac:dyDescent="0.3">
      <c r="A8592" t="s">
        <v>128</v>
      </c>
      <c r="B8592" t="s">
        <v>529</v>
      </c>
      <c r="C8592">
        <v>0</v>
      </c>
    </row>
    <row r="8593" spans="1:3" x14ac:dyDescent="0.3">
      <c r="A8593" t="s">
        <v>130</v>
      </c>
      <c r="B8593" t="s">
        <v>529</v>
      </c>
      <c r="C8593">
        <v>0</v>
      </c>
    </row>
    <row r="8594" spans="1:3" x14ac:dyDescent="0.3">
      <c r="A8594" t="s">
        <v>132</v>
      </c>
      <c r="B8594" t="s">
        <v>529</v>
      </c>
      <c r="C8594">
        <v>0</v>
      </c>
    </row>
    <row r="8595" spans="1:3" x14ac:dyDescent="0.3">
      <c r="A8595" t="s">
        <v>134</v>
      </c>
      <c r="B8595" t="s">
        <v>529</v>
      </c>
      <c r="C8595">
        <v>0</v>
      </c>
    </row>
    <row r="8596" spans="1:3" x14ac:dyDescent="0.3">
      <c r="A8596" t="s">
        <v>136</v>
      </c>
      <c r="B8596" t="s">
        <v>529</v>
      </c>
      <c r="C8596">
        <v>0</v>
      </c>
    </row>
    <row r="8597" spans="1:3" x14ac:dyDescent="0.3">
      <c r="A8597" t="s">
        <v>138</v>
      </c>
      <c r="B8597" t="s">
        <v>529</v>
      </c>
      <c r="C8597">
        <v>0</v>
      </c>
    </row>
    <row r="8598" spans="1:3" x14ac:dyDescent="0.3">
      <c r="A8598" t="s">
        <v>140</v>
      </c>
      <c r="B8598" t="s">
        <v>529</v>
      </c>
      <c r="C8598">
        <v>0</v>
      </c>
    </row>
    <row r="8599" spans="1:3" x14ac:dyDescent="0.3">
      <c r="A8599" t="s">
        <v>142</v>
      </c>
      <c r="B8599" t="s">
        <v>529</v>
      </c>
      <c r="C8599">
        <v>0</v>
      </c>
    </row>
    <row r="8600" spans="1:3" x14ac:dyDescent="0.3">
      <c r="A8600" t="s">
        <v>144</v>
      </c>
      <c r="B8600" t="s">
        <v>529</v>
      </c>
      <c r="C8600">
        <v>0</v>
      </c>
    </row>
    <row r="8601" spans="1:3" x14ac:dyDescent="0.3">
      <c r="A8601" t="s">
        <v>146</v>
      </c>
      <c r="B8601" t="s">
        <v>529</v>
      </c>
      <c r="C8601">
        <v>0</v>
      </c>
    </row>
    <row r="8602" spans="1:3" x14ac:dyDescent="0.3">
      <c r="A8602" t="s">
        <v>148</v>
      </c>
      <c r="B8602" t="s">
        <v>529</v>
      </c>
      <c r="C8602">
        <v>0</v>
      </c>
    </row>
    <row r="8603" spans="1:3" x14ac:dyDescent="0.3">
      <c r="A8603" t="s">
        <v>150</v>
      </c>
      <c r="B8603" t="s">
        <v>529</v>
      </c>
      <c r="C8603">
        <v>0</v>
      </c>
    </row>
    <row r="8604" spans="1:3" x14ac:dyDescent="0.3">
      <c r="A8604" t="s">
        <v>152</v>
      </c>
      <c r="B8604" t="s">
        <v>529</v>
      </c>
      <c r="C8604">
        <v>0</v>
      </c>
    </row>
    <row r="8605" spans="1:3" x14ac:dyDescent="0.3">
      <c r="A8605" t="s">
        <v>154</v>
      </c>
      <c r="B8605" t="s">
        <v>529</v>
      </c>
      <c r="C8605">
        <v>0</v>
      </c>
    </row>
    <row r="8606" spans="1:3" x14ac:dyDescent="0.3">
      <c r="A8606" t="s">
        <v>156</v>
      </c>
      <c r="B8606" t="s">
        <v>529</v>
      </c>
      <c r="C8606">
        <v>0</v>
      </c>
    </row>
    <row r="8607" spans="1:3" x14ac:dyDescent="0.3">
      <c r="A8607" t="s">
        <v>159</v>
      </c>
      <c r="B8607" t="s">
        <v>529</v>
      </c>
      <c r="C8607">
        <v>0</v>
      </c>
    </row>
    <row r="8608" spans="1:3" x14ac:dyDescent="0.3">
      <c r="A8608" t="s">
        <v>161</v>
      </c>
      <c r="B8608" t="s">
        <v>529</v>
      </c>
      <c r="C8608">
        <v>0</v>
      </c>
    </row>
    <row r="8609" spans="1:3" x14ac:dyDescent="0.3">
      <c r="A8609" t="s">
        <v>163</v>
      </c>
      <c r="B8609" t="s">
        <v>529</v>
      </c>
      <c r="C8609">
        <v>0</v>
      </c>
    </row>
    <row r="8610" spans="1:3" x14ac:dyDescent="0.3">
      <c r="A8610" t="s">
        <v>165</v>
      </c>
      <c r="B8610" t="s">
        <v>529</v>
      </c>
      <c r="C8610">
        <v>0</v>
      </c>
    </row>
    <row r="8611" spans="1:3" x14ac:dyDescent="0.3">
      <c r="A8611" t="s">
        <v>167</v>
      </c>
      <c r="B8611" t="s">
        <v>529</v>
      </c>
      <c r="C8611">
        <v>0</v>
      </c>
    </row>
    <row r="8612" spans="1:3" x14ac:dyDescent="0.3">
      <c r="A8612" t="s">
        <v>169</v>
      </c>
      <c r="B8612" t="s">
        <v>529</v>
      </c>
      <c r="C8612">
        <v>0</v>
      </c>
    </row>
    <row r="8613" spans="1:3" x14ac:dyDescent="0.3">
      <c r="A8613" t="s">
        <v>24</v>
      </c>
      <c r="B8613" t="s">
        <v>529</v>
      </c>
      <c r="C8613">
        <v>0</v>
      </c>
    </row>
    <row r="8614" spans="1:3" x14ac:dyDescent="0.3">
      <c r="A8614" t="s">
        <v>175</v>
      </c>
      <c r="B8614" t="s">
        <v>529</v>
      </c>
      <c r="C8614">
        <v>0</v>
      </c>
    </row>
    <row r="8615" spans="1:3" x14ac:dyDescent="0.3">
      <c r="A8615" t="s">
        <v>177</v>
      </c>
      <c r="B8615" t="s">
        <v>529</v>
      </c>
      <c r="C8615">
        <v>0</v>
      </c>
    </row>
    <row r="8616" spans="1:3" x14ac:dyDescent="0.3">
      <c r="A8616" t="s">
        <v>179</v>
      </c>
      <c r="B8616" t="s">
        <v>529</v>
      </c>
      <c r="C8616">
        <v>0</v>
      </c>
    </row>
    <row r="8617" spans="1:3" x14ac:dyDescent="0.3">
      <c r="A8617" t="s">
        <v>183</v>
      </c>
      <c r="B8617" t="s">
        <v>529</v>
      </c>
      <c r="C8617">
        <v>0</v>
      </c>
    </row>
    <row r="8618" spans="1:3" x14ac:dyDescent="0.3">
      <c r="A8618" t="s">
        <v>187</v>
      </c>
      <c r="B8618" t="s">
        <v>529</v>
      </c>
      <c r="C8618">
        <v>0</v>
      </c>
    </row>
    <row r="8619" spans="1:3" x14ac:dyDescent="0.3">
      <c r="A8619" t="s">
        <v>189</v>
      </c>
      <c r="B8619" t="s">
        <v>529</v>
      </c>
      <c r="C8619">
        <v>0</v>
      </c>
    </row>
    <row r="8620" spans="1:3" x14ac:dyDescent="0.3">
      <c r="A8620" t="s">
        <v>191</v>
      </c>
      <c r="B8620" t="s">
        <v>529</v>
      </c>
      <c r="C8620">
        <v>0</v>
      </c>
    </row>
    <row r="8621" spans="1:3" x14ac:dyDescent="0.3">
      <c r="A8621" t="s">
        <v>193</v>
      </c>
      <c r="B8621" t="s">
        <v>529</v>
      </c>
      <c r="C8621">
        <v>0</v>
      </c>
    </row>
    <row r="8622" spans="1:3" x14ac:dyDescent="0.3">
      <c r="A8622" t="s">
        <v>195</v>
      </c>
      <c r="B8622" t="s">
        <v>529</v>
      </c>
      <c r="C8622">
        <v>0</v>
      </c>
    </row>
    <row r="8623" spans="1:3" x14ac:dyDescent="0.3">
      <c r="A8623" t="s">
        <v>197</v>
      </c>
      <c r="B8623" t="s">
        <v>529</v>
      </c>
      <c r="C8623">
        <v>0</v>
      </c>
    </row>
    <row r="8624" spans="1:3" x14ac:dyDescent="0.3">
      <c r="A8624" t="s">
        <v>199</v>
      </c>
      <c r="B8624" t="s">
        <v>529</v>
      </c>
      <c r="C8624">
        <v>0</v>
      </c>
    </row>
    <row r="8625" spans="1:3" x14ac:dyDescent="0.3">
      <c r="A8625" t="s">
        <v>201</v>
      </c>
      <c r="B8625" t="s">
        <v>529</v>
      </c>
      <c r="C8625">
        <v>0</v>
      </c>
    </row>
    <row r="8626" spans="1:3" x14ac:dyDescent="0.3">
      <c r="A8626" t="s">
        <v>203</v>
      </c>
      <c r="B8626" t="s">
        <v>529</v>
      </c>
      <c r="C8626">
        <v>0</v>
      </c>
    </row>
    <row r="8627" spans="1:3" x14ac:dyDescent="0.3">
      <c r="A8627" t="s">
        <v>205</v>
      </c>
      <c r="B8627" t="s">
        <v>529</v>
      </c>
      <c r="C8627">
        <v>0</v>
      </c>
    </row>
    <row r="8628" spans="1:3" x14ac:dyDescent="0.3">
      <c r="A8628" t="s">
        <v>21</v>
      </c>
      <c r="B8628" t="s">
        <v>529</v>
      </c>
      <c r="C8628">
        <v>0</v>
      </c>
    </row>
    <row r="8629" spans="1:3" x14ac:dyDescent="0.3">
      <c r="A8629" t="s">
        <v>208</v>
      </c>
      <c r="B8629" t="s">
        <v>529</v>
      </c>
      <c r="C8629">
        <v>0</v>
      </c>
    </row>
    <row r="8630" spans="1:3" x14ac:dyDescent="0.3">
      <c r="A8630" t="s">
        <v>210</v>
      </c>
      <c r="B8630" t="s">
        <v>529</v>
      </c>
      <c r="C8630">
        <v>0</v>
      </c>
    </row>
    <row r="8631" spans="1:3" x14ac:dyDescent="0.3">
      <c r="A8631" t="s">
        <v>212</v>
      </c>
      <c r="B8631" t="s">
        <v>529</v>
      </c>
      <c r="C8631">
        <v>0</v>
      </c>
    </row>
    <row r="8632" spans="1:3" x14ac:dyDescent="0.3">
      <c r="A8632" t="s">
        <v>214</v>
      </c>
      <c r="B8632" t="s">
        <v>529</v>
      </c>
      <c r="C8632">
        <v>0</v>
      </c>
    </row>
    <row r="8633" spans="1:3" x14ac:dyDescent="0.3">
      <c r="A8633" t="s">
        <v>216</v>
      </c>
      <c r="B8633" t="s">
        <v>529</v>
      </c>
      <c r="C8633">
        <v>0</v>
      </c>
    </row>
    <row r="8634" spans="1:3" x14ac:dyDescent="0.3">
      <c r="A8634" t="s">
        <v>68</v>
      </c>
      <c r="B8634" t="s">
        <v>529</v>
      </c>
      <c r="C8634">
        <v>0</v>
      </c>
    </row>
    <row r="8635" spans="1:3" x14ac:dyDescent="0.3">
      <c r="A8635" t="s">
        <v>69</v>
      </c>
      <c r="B8635" t="s">
        <v>529</v>
      </c>
      <c r="C8635">
        <v>0</v>
      </c>
    </row>
    <row r="8636" spans="1:3" x14ac:dyDescent="0.3">
      <c r="A8636" t="s">
        <v>221</v>
      </c>
      <c r="B8636" t="s">
        <v>529</v>
      </c>
      <c r="C8636">
        <v>0</v>
      </c>
    </row>
    <row r="8637" spans="1:3" x14ac:dyDescent="0.3">
      <c r="A8637" t="s">
        <v>223</v>
      </c>
      <c r="B8637" t="s">
        <v>529</v>
      </c>
      <c r="C8637">
        <v>0</v>
      </c>
    </row>
    <row r="8638" spans="1:3" x14ac:dyDescent="0.3">
      <c r="A8638" t="s">
        <v>225</v>
      </c>
      <c r="B8638" t="s">
        <v>529</v>
      </c>
      <c r="C8638">
        <v>0</v>
      </c>
    </row>
    <row r="8639" spans="1:3" x14ac:dyDescent="0.3">
      <c r="A8639" t="s">
        <v>28</v>
      </c>
      <c r="B8639" t="s">
        <v>529</v>
      </c>
      <c r="C8639">
        <v>0</v>
      </c>
    </row>
    <row r="8640" spans="1:3" x14ac:dyDescent="0.3">
      <c r="A8640" t="s">
        <v>229</v>
      </c>
      <c r="B8640" t="s">
        <v>529</v>
      </c>
      <c r="C8640">
        <v>0</v>
      </c>
    </row>
    <row r="8641" spans="1:3" x14ac:dyDescent="0.3">
      <c r="A8641" t="s">
        <v>231</v>
      </c>
      <c r="B8641" t="s">
        <v>529</v>
      </c>
      <c r="C8641">
        <v>0</v>
      </c>
    </row>
    <row r="8642" spans="1:3" x14ac:dyDescent="0.3">
      <c r="A8642" t="s">
        <v>233</v>
      </c>
      <c r="B8642" t="s">
        <v>529</v>
      </c>
      <c r="C8642">
        <v>0</v>
      </c>
    </row>
    <row r="8643" spans="1:3" x14ac:dyDescent="0.3">
      <c r="A8643" t="s">
        <v>235</v>
      </c>
      <c r="B8643" t="s">
        <v>529</v>
      </c>
      <c r="C8643">
        <v>0</v>
      </c>
    </row>
    <row r="8644" spans="1:3" x14ac:dyDescent="0.3">
      <c r="A8644" t="s">
        <v>237</v>
      </c>
      <c r="B8644" t="s">
        <v>529</v>
      </c>
      <c r="C8644">
        <v>0</v>
      </c>
    </row>
    <row r="8645" spans="1:3" x14ac:dyDescent="0.3">
      <c r="A8645" t="s">
        <v>239</v>
      </c>
      <c r="B8645" t="s">
        <v>529</v>
      </c>
      <c r="C8645">
        <v>0</v>
      </c>
    </row>
    <row r="8646" spans="1:3" x14ac:dyDescent="0.3">
      <c r="A8646" t="s">
        <v>241</v>
      </c>
      <c r="B8646" t="s">
        <v>529</v>
      </c>
      <c r="C8646">
        <v>0</v>
      </c>
    </row>
    <row r="8647" spans="1:3" x14ac:dyDescent="0.3">
      <c r="A8647" t="s">
        <v>243</v>
      </c>
      <c r="B8647" t="s">
        <v>529</v>
      </c>
      <c r="C8647">
        <v>0</v>
      </c>
    </row>
    <row r="8648" spans="1:3" x14ac:dyDescent="0.3">
      <c r="A8648" t="s">
        <v>245</v>
      </c>
      <c r="B8648" t="s">
        <v>529</v>
      </c>
      <c r="C8648">
        <v>0</v>
      </c>
    </row>
    <row r="8649" spans="1:3" x14ac:dyDescent="0.3">
      <c r="A8649" t="s">
        <v>247</v>
      </c>
      <c r="B8649" t="s">
        <v>529</v>
      </c>
      <c r="C8649">
        <v>0</v>
      </c>
    </row>
    <row r="8650" spans="1:3" x14ac:dyDescent="0.3">
      <c r="A8650" t="s">
        <v>67</v>
      </c>
      <c r="B8650" t="s">
        <v>529</v>
      </c>
      <c r="C8650">
        <v>0</v>
      </c>
    </row>
    <row r="8651" spans="1:3" x14ac:dyDescent="0.3">
      <c r="A8651" t="s">
        <v>250</v>
      </c>
      <c r="B8651" t="s">
        <v>529</v>
      </c>
      <c r="C8651">
        <v>0</v>
      </c>
    </row>
    <row r="8652" spans="1:3" x14ac:dyDescent="0.3">
      <c r="A8652" t="s">
        <v>252</v>
      </c>
      <c r="B8652" t="s">
        <v>529</v>
      </c>
      <c r="C8652">
        <v>0</v>
      </c>
    </row>
    <row r="8653" spans="1:3" x14ac:dyDescent="0.3">
      <c r="A8653" t="s">
        <v>7</v>
      </c>
      <c r="B8653" t="s">
        <v>529</v>
      </c>
      <c r="C8653">
        <v>0</v>
      </c>
    </row>
    <row r="8654" spans="1:3" x14ac:dyDescent="0.3">
      <c r="A8654" t="s">
        <v>114</v>
      </c>
      <c r="B8654" t="s">
        <v>531</v>
      </c>
      <c r="C8654">
        <v>0</v>
      </c>
    </row>
    <row r="8655" spans="1:3" x14ac:dyDescent="0.3">
      <c r="A8655" t="s">
        <v>116</v>
      </c>
      <c r="B8655" t="s">
        <v>531</v>
      </c>
      <c r="C8655">
        <v>0</v>
      </c>
    </row>
    <row r="8656" spans="1:3" x14ac:dyDescent="0.3">
      <c r="A8656" t="s">
        <v>117</v>
      </c>
      <c r="B8656" t="s">
        <v>531</v>
      </c>
      <c r="C8656">
        <v>0</v>
      </c>
    </row>
    <row r="8657" spans="1:3" x14ac:dyDescent="0.3">
      <c r="A8657" t="s">
        <v>119</v>
      </c>
      <c r="B8657" t="s">
        <v>531</v>
      </c>
      <c r="C8657">
        <v>0</v>
      </c>
    </row>
    <row r="8658" spans="1:3" x14ac:dyDescent="0.3">
      <c r="A8658" t="s">
        <v>121</v>
      </c>
      <c r="B8658" t="s">
        <v>531</v>
      </c>
      <c r="C8658">
        <v>0</v>
      </c>
    </row>
    <row r="8659" spans="1:3" x14ac:dyDescent="0.3">
      <c r="A8659" t="s">
        <v>123</v>
      </c>
      <c r="B8659" t="s">
        <v>531</v>
      </c>
      <c r="C8659">
        <v>0</v>
      </c>
    </row>
    <row r="8660" spans="1:3" x14ac:dyDescent="0.3">
      <c r="A8660" t="s">
        <v>125</v>
      </c>
      <c r="B8660" t="s">
        <v>531</v>
      </c>
      <c r="C8660">
        <v>0</v>
      </c>
    </row>
    <row r="8661" spans="1:3" x14ac:dyDescent="0.3">
      <c r="A8661" t="s">
        <v>126</v>
      </c>
      <c r="B8661" t="s">
        <v>531</v>
      </c>
      <c r="C8661">
        <v>0</v>
      </c>
    </row>
    <row r="8662" spans="1:3" x14ac:dyDescent="0.3">
      <c r="A8662" t="s">
        <v>128</v>
      </c>
      <c r="B8662" t="s">
        <v>531</v>
      </c>
      <c r="C8662">
        <v>0</v>
      </c>
    </row>
    <row r="8663" spans="1:3" x14ac:dyDescent="0.3">
      <c r="A8663" t="s">
        <v>130</v>
      </c>
      <c r="B8663" t="s">
        <v>531</v>
      </c>
      <c r="C8663">
        <v>0</v>
      </c>
    </row>
    <row r="8664" spans="1:3" x14ac:dyDescent="0.3">
      <c r="A8664" t="s">
        <v>132</v>
      </c>
      <c r="B8664" t="s">
        <v>531</v>
      </c>
      <c r="C8664">
        <v>0</v>
      </c>
    </row>
    <row r="8665" spans="1:3" x14ac:dyDescent="0.3">
      <c r="A8665" t="s">
        <v>134</v>
      </c>
      <c r="B8665" t="s">
        <v>531</v>
      </c>
      <c r="C8665">
        <v>0</v>
      </c>
    </row>
    <row r="8666" spans="1:3" x14ac:dyDescent="0.3">
      <c r="A8666" t="s">
        <v>136</v>
      </c>
      <c r="B8666" t="s">
        <v>531</v>
      </c>
      <c r="C8666">
        <v>0</v>
      </c>
    </row>
    <row r="8667" spans="1:3" x14ac:dyDescent="0.3">
      <c r="A8667" t="s">
        <v>138</v>
      </c>
      <c r="B8667" t="s">
        <v>531</v>
      </c>
      <c r="C8667">
        <v>0</v>
      </c>
    </row>
    <row r="8668" spans="1:3" x14ac:dyDescent="0.3">
      <c r="A8668" t="s">
        <v>140</v>
      </c>
      <c r="B8668" t="s">
        <v>531</v>
      </c>
      <c r="C8668">
        <v>0</v>
      </c>
    </row>
    <row r="8669" spans="1:3" x14ac:dyDescent="0.3">
      <c r="A8669" t="s">
        <v>142</v>
      </c>
      <c r="B8669" t="s">
        <v>531</v>
      </c>
      <c r="C8669">
        <v>0</v>
      </c>
    </row>
    <row r="8670" spans="1:3" x14ac:dyDescent="0.3">
      <c r="A8670" t="s">
        <v>144</v>
      </c>
      <c r="B8670" t="s">
        <v>531</v>
      </c>
      <c r="C8670">
        <v>0</v>
      </c>
    </row>
    <row r="8671" spans="1:3" x14ac:dyDescent="0.3">
      <c r="A8671" t="s">
        <v>146</v>
      </c>
      <c r="B8671" t="s">
        <v>531</v>
      </c>
      <c r="C8671">
        <v>0</v>
      </c>
    </row>
    <row r="8672" spans="1:3" x14ac:dyDescent="0.3">
      <c r="A8672" t="s">
        <v>148</v>
      </c>
      <c r="B8672" t="s">
        <v>531</v>
      </c>
      <c r="C8672">
        <v>0</v>
      </c>
    </row>
    <row r="8673" spans="1:3" x14ac:dyDescent="0.3">
      <c r="A8673" t="s">
        <v>150</v>
      </c>
      <c r="B8673" t="s">
        <v>531</v>
      </c>
      <c r="C8673">
        <v>0</v>
      </c>
    </row>
    <row r="8674" spans="1:3" x14ac:dyDescent="0.3">
      <c r="A8674" t="s">
        <v>152</v>
      </c>
      <c r="B8674" t="s">
        <v>531</v>
      </c>
      <c r="C8674">
        <v>0</v>
      </c>
    </row>
    <row r="8675" spans="1:3" x14ac:dyDescent="0.3">
      <c r="A8675" t="s">
        <v>154</v>
      </c>
      <c r="B8675" t="s">
        <v>531</v>
      </c>
      <c r="C8675">
        <v>0</v>
      </c>
    </row>
    <row r="8676" spans="1:3" x14ac:dyDescent="0.3">
      <c r="A8676" t="s">
        <v>156</v>
      </c>
      <c r="B8676" t="s">
        <v>531</v>
      </c>
      <c r="C8676">
        <v>0</v>
      </c>
    </row>
    <row r="8677" spans="1:3" x14ac:dyDescent="0.3">
      <c r="A8677" t="s">
        <v>159</v>
      </c>
      <c r="B8677" t="s">
        <v>531</v>
      </c>
      <c r="C8677">
        <v>0</v>
      </c>
    </row>
    <row r="8678" spans="1:3" x14ac:dyDescent="0.3">
      <c r="A8678" t="s">
        <v>161</v>
      </c>
      <c r="B8678" t="s">
        <v>531</v>
      </c>
      <c r="C8678">
        <v>0</v>
      </c>
    </row>
    <row r="8679" spans="1:3" x14ac:dyDescent="0.3">
      <c r="A8679" t="s">
        <v>163</v>
      </c>
      <c r="B8679" t="s">
        <v>531</v>
      </c>
      <c r="C8679">
        <v>0</v>
      </c>
    </row>
    <row r="8680" spans="1:3" x14ac:dyDescent="0.3">
      <c r="A8680" t="s">
        <v>165</v>
      </c>
      <c r="B8680" t="s">
        <v>531</v>
      </c>
      <c r="C8680">
        <v>0</v>
      </c>
    </row>
    <row r="8681" spans="1:3" x14ac:dyDescent="0.3">
      <c r="A8681" t="s">
        <v>167</v>
      </c>
      <c r="B8681" t="s">
        <v>531</v>
      </c>
      <c r="C8681">
        <v>0</v>
      </c>
    </row>
    <row r="8682" spans="1:3" x14ac:dyDescent="0.3">
      <c r="A8682" t="s">
        <v>169</v>
      </c>
      <c r="B8682" t="s">
        <v>531</v>
      </c>
      <c r="C8682">
        <v>0</v>
      </c>
    </row>
    <row r="8683" spans="1:3" x14ac:dyDescent="0.3">
      <c r="A8683" t="s">
        <v>24</v>
      </c>
      <c r="B8683" t="s">
        <v>531</v>
      </c>
      <c r="C8683">
        <v>0</v>
      </c>
    </row>
    <row r="8684" spans="1:3" x14ac:dyDescent="0.3">
      <c r="A8684" t="s">
        <v>175</v>
      </c>
      <c r="B8684" t="s">
        <v>531</v>
      </c>
      <c r="C8684">
        <v>0</v>
      </c>
    </row>
    <row r="8685" spans="1:3" x14ac:dyDescent="0.3">
      <c r="A8685" t="s">
        <v>177</v>
      </c>
      <c r="B8685" t="s">
        <v>531</v>
      </c>
      <c r="C8685">
        <v>0</v>
      </c>
    </row>
    <row r="8686" spans="1:3" x14ac:dyDescent="0.3">
      <c r="A8686" t="s">
        <v>179</v>
      </c>
      <c r="B8686" t="s">
        <v>531</v>
      </c>
      <c r="C8686">
        <v>0</v>
      </c>
    </row>
    <row r="8687" spans="1:3" x14ac:dyDescent="0.3">
      <c r="A8687" t="s">
        <v>183</v>
      </c>
      <c r="B8687" t="s">
        <v>531</v>
      </c>
      <c r="C8687">
        <v>0</v>
      </c>
    </row>
    <row r="8688" spans="1:3" x14ac:dyDescent="0.3">
      <c r="A8688" t="s">
        <v>187</v>
      </c>
      <c r="B8688" t="s">
        <v>531</v>
      </c>
      <c r="C8688">
        <v>0</v>
      </c>
    </row>
    <row r="8689" spans="1:3" x14ac:dyDescent="0.3">
      <c r="A8689" t="s">
        <v>189</v>
      </c>
      <c r="B8689" t="s">
        <v>531</v>
      </c>
      <c r="C8689">
        <v>0</v>
      </c>
    </row>
    <row r="8690" spans="1:3" x14ac:dyDescent="0.3">
      <c r="A8690" t="s">
        <v>191</v>
      </c>
      <c r="B8690" t="s">
        <v>531</v>
      </c>
      <c r="C8690">
        <v>0</v>
      </c>
    </row>
    <row r="8691" spans="1:3" x14ac:dyDescent="0.3">
      <c r="A8691" t="s">
        <v>193</v>
      </c>
      <c r="B8691" t="s">
        <v>531</v>
      </c>
      <c r="C8691">
        <v>0</v>
      </c>
    </row>
    <row r="8692" spans="1:3" x14ac:dyDescent="0.3">
      <c r="A8692" t="s">
        <v>195</v>
      </c>
      <c r="B8692" t="s">
        <v>531</v>
      </c>
      <c r="C8692">
        <v>0</v>
      </c>
    </row>
    <row r="8693" spans="1:3" x14ac:dyDescent="0.3">
      <c r="A8693" t="s">
        <v>197</v>
      </c>
      <c r="B8693" t="s">
        <v>531</v>
      </c>
      <c r="C8693">
        <v>0</v>
      </c>
    </row>
    <row r="8694" spans="1:3" x14ac:dyDescent="0.3">
      <c r="A8694" t="s">
        <v>199</v>
      </c>
      <c r="B8694" t="s">
        <v>531</v>
      </c>
      <c r="C8694">
        <v>0</v>
      </c>
    </row>
    <row r="8695" spans="1:3" x14ac:dyDescent="0.3">
      <c r="A8695" t="s">
        <v>201</v>
      </c>
      <c r="B8695" t="s">
        <v>531</v>
      </c>
      <c r="C8695">
        <v>0</v>
      </c>
    </row>
    <row r="8696" spans="1:3" x14ac:dyDescent="0.3">
      <c r="A8696" t="s">
        <v>203</v>
      </c>
      <c r="B8696" t="s">
        <v>531</v>
      </c>
      <c r="C8696">
        <v>0</v>
      </c>
    </row>
    <row r="8697" spans="1:3" x14ac:dyDescent="0.3">
      <c r="A8697" t="s">
        <v>205</v>
      </c>
      <c r="B8697" t="s">
        <v>531</v>
      </c>
      <c r="C8697">
        <v>0</v>
      </c>
    </row>
    <row r="8698" spans="1:3" x14ac:dyDescent="0.3">
      <c r="A8698" t="s">
        <v>21</v>
      </c>
      <c r="B8698" t="s">
        <v>531</v>
      </c>
      <c r="C8698">
        <v>0</v>
      </c>
    </row>
    <row r="8699" spans="1:3" x14ac:dyDescent="0.3">
      <c r="A8699" t="s">
        <v>208</v>
      </c>
      <c r="B8699" t="s">
        <v>531</v>
      </c>
      <c r="C8699">
        <v>0</v>
      </c>
    </row>
    <row r="8700" spans="1:3" x14ac:dyDescent="0.3">
      <c r="A8700" t="s">
        <v>210</v>
      </c>
      <c r="B8700" t="s">
        <v>531</v>
      </c>
      <c r="C8700">
        <v>0</v>
      </c>
    </row>
    <row r="8701" spans="1:3" x14ac:dyDescent="0.3">
      <c r="A8701" t="s">
        <v>212</v>
      </c>
      <c r="B8701" t="s">
        <v>531</v>
      </c>
      <c r="C8701">
        <v>0</v>
      </c>
    </row>
    <row r="8702" spans="1:3" x14ac:dyDescent="0.3">
      <c r="A8702" t="s">
        <v>214</v>
      </c>
      <c r="B8702" t="s">
        <v>531</v>
      </c>
      <c r="C8702">
        <v>0</v>
      </c>
    </row>
    <row r="8703" spans="1:3" x14ac:dyDescent="0.3">
      <c r="A8703" t="s">
        <v>216</v>
      </c>
      <c r="B8703" t="s">
        <v>531</v>
      </c>
      <c r="C8703">
        <v>0</v>
      </c>
    </row>
    <row r="8704" spans="1:3" x14ac:dyDescent="0.3">
      <c r="A8704" t="s">
        <v>68</v>
      </c>
      <c r="B8704" t="s">
        <v>531</v>
      </c>
      <c r="C8704">
        <v>0</v>
      </c>
    </row>
    <row r="8705" spans="1:3" x14ac:dyDescent="0.3">
      <c r="A8705" t="s">
        <v>69</v>
      </c>
      <c r="B8705" t="s">
        <v>531</v>
      </c>
      <c r="C8705">
        <v>0</v>
      </c>
    </row>
    <row r="8706" spans="1:3" x14ac:dyDescent="0.3">
      <c r="A8706" t="s">
        <v>221</v>
      </c>
      <c r="B8706" t="s">
        <v>531</v>
      </c>
      <c r="C8706">
        <v>0</v>
      </c>
    </row>
    <row r="8707" spans="1:3" x14ac:dyDescent="0.3">
      <c r="A8707" t="s">
        <v>223</v>
      </c>
      <c r="B8707" t="s">
        <v>531</v>
      </c>
      <c r="C8707">
        <v>0</v>
      </c>
    </row>
    <row r="8708" spans="1:3" x14ac:dyDescent="0.3">
      <c r="A8708" t="s">
        <v>225</v>
      </c>
      <c r="B8708" t="s">
        <v>531</v>
      </c>
      <c r="C8708">
        <v>0</v>
      </c>
    </row>
    <row r="8709" spans="1:3" x14ac:dyDescent="0.3">
      <c r="A8709" t="s">
        <v>28</v>
      </c>
      <c r="B8709" t="s">
        <v>531</v>
      </c>
      <c r="C8709">
        <v>0</v>
      </c>
    </row>
    <row r="8710" spans="1:3" x14ac:dyDescent="0.3">
      <c r="A8710" t="s">
        <v>229</v>
      </c>
      <c r="B8710" t="s">
        <v>531</v>
      </c>
      <c r="C8710">
        <v>0</v>
      </c>
    </row>
    <row r="8711" spans="1:3" x14ac:dyDescent="0.3">
      <c r="A8711" t="s">
        <v>231</v>
      </c>
      <c r="B8711" t="s">
        <v>531</v>
      </c>
      <c r="C8711">
        <v>0</v>
      </c>
    </row>
    <row r="8712" spans="1:3" x14ac:dyDescent="0.3">
      <c r="A8712" t="s">
        <v>233</v>
      </c>
      <c r="B8712" t="s">
        <v>531</v>
      </c>
      <c r="C8712">
        <v>0</v>
      </c>
    </row>
    <row r="8713" spans="1:3" x14ac:dyDescent="0.3">
      <c r="A8713" t="s">
        <v>235</v>
      </c>
      <c r="B8713" t="s">
        <v>531</v>
      </c>
      <c r="C8713">
        <v>0</v>
      </c>
    </row>
    <row r="8714" spans="1:3" x14ac:dyDescent="0.3">
      <c r="A8714" t="s">
        <v>237</v>
      </c>
      <c r="B8714" t="s">
        <v>531</v>
      </c>
      <c r="C8714">
        <v>0</v>
      </c>
    </row>
    <row r="8715" spans="1:3" x14ac:dyDescent="0.3">
      <c r="A8715" t="s">
        <v>239</v>
      </c>
      <c r="B8715" t="s">
        <v>531</v>
      </c>
      <c r="C8715">
        <v>0</v>
      </c>
    </row>
    <row r="8716" spans="1:3" x14ac:dyDescent="0.3">
      <c r="A8716" t="s">
        <v>241</v>
      </c>
      <c r="B8716" t="s">
        <v>531</v>
      </c>
      <c r="C8716">
        <v>0</v>
      </c>
    </row>
    <row r="8717" spans="1:3" x14ac:dyDescent="0.3">
      <c r="A8717" t="s">
        <v>243</v>
      </c>
      <c r="B8717" t="s">
        <v>531</v>
      </c>
      <c r="C8717">
        <v>0</v>
      </c>
    </row>
    <row r="8718" spans="1:3" x14ac:dyDescent="0.3">
      <c r="A8718" t="s">
        <v>245</v>
      </c>
      <c r="B8718" t="s">
        <v>531</v>
      </c>
      <c r="C8718">
        <v>0</v>
      </c>
    </row>
    <row r="8719" spans="1:3" x14ac:dyDescent="0.3">
      <c r="A8719" t="s">
        <v>247</v>
      </c>
      <c r="B8719" t="s">
        <v>531</v>
      </c>
      <c r="C8719">
        <v>0</v>
      </c>
    </row>
    <row r="8720" spans="1:3" x14ac:dyDescent="0.3">
      <c r="A8720" t="s">
        <v>67</v>
      </c>
      <c r="B8720" t="s">
        <v>531</v>
      </c>
      <c r="C8720">
        <v>0</v>
      </c>
    </row>
    <row r="8721" spans="1:3" x14ac:dyDescent="0.3">
      <c r="A8721" t="s">
        <v>250</v>
      </c>
      <c r="B8721" t="s">
        <v>531</v>
      </c>
      <c r="C8721">
        <v>0</v>
      </c>
    </row>
    <row r="8722" spans="1:3" x14ac:dyDescent="0.3">
      <c r="A8722" t="s">
        <v>252</v>
      </c>
      <c r="B8722" t="s">
        <v>531</v>
      </c>
      <c r="C8722">
        <v>0</v>
      </c>
    </row>
    <row r="8723" spans="1:3" x14ac:dyDescent="0.3">
      <c r="A8723" t="s">
        <v>7</v>
      </c>
      <c r="B8723" t="s">
        <v>531</v>
      </c>
      <c r="C8723">
        <v>0</v>
      </c>
    </row>
    <row r="8724" spans="1:3" x14ac:dyDescent="0.3">
      <c r="A8724" t="s">
        <v>114</v>
      </c>
      <c r="B8724" t="s">
        <v>535</v>
      </c>
      <c r="C8724">
        <v>0</v>
      </c>
    </row>
    <row r="8725" spans="1:3" x14ac:dyDescent="0.3">
      <c r="A8725" t="s">
        <v>116</v>
      </c>
      <c r="B8725" t="s">
        <v>535</v>
      </c>
      <c r="C8725">
        <v>0</v>
      </c>
    </row>
    <row r="8726" spans="1:3" x14ac:dyDescent="0.3">
      <c r="A8726" t="s">
        <v>117</v>
      </c>
      <c r="B8726" t="s">
        <v>535</v>
      </c>
      <c r="C8726">
        <v>0</v>
      </c>
    </row>
    <row r="8727" spans="1:3" x14ac:dyDescent="0.3">
      <c r="A8727" t="s">
        <v>119</v>
      </c>
      <c r="B8727" t="s">
        <v>535</v>
      </c>
      <c r="C8727">
        <v>0</v>
      </c>
    </row>
    <row r="8728" spans="1:3" x14ac:dyDescent="0.3">
      <c r="A8728" t="s">
        <v>121</v>
      </c>
      <c r="B8728" t="s">
        <v>535</v>
      </c>
      <c r="C8728">
        <v>0</v>
      </c>
    </row>
    <row r="8729" spans="1:3" x14ac:dyDescent="0.3">
      <c r="A8729" t="s">
        <v>123</v>
      </c>
      <c r="B8729" t="s">
        <v>535</v>
      </c>
      <c r="C8729">
        <v>0</v>
      </c>
    </row>
    <row r="8730" spans="1:3" x14ac:dyDescent="0.3">
      <c r="A8730" t="s">
        <v>125</v>
      </c>
      <c r="B8730" t="s">
        <v>535</v>
      </c>
      <c r="C8730">
        <v>0</v>
      </c>
    </row>
    <row r="8731" spans="1:3" x14ac:dyDescent="0.3">
      <c r="A8731" t="s">
        <v>126</v>
      </c>
      <c r="B8731" t="s">
        <v>535</v>
      </c>
      <c r="C8731">
        <v>0</v>
      </c>
    </row>
    <row r="8732" spans="1:3" x14ac:dyDescent="0.3">
      <c r="A8732" t="s">
        <v>128</v>
      </c>
      <c r="B8732" t="s">
        <v>535</v>
      </c>
      <c r="C8732">
        <v>0</v>
      </c>
    </row>
    <row r="8733" spans="1:3" x14ac:dyDescent="0.3">
      <c r="A8733" t="s">
        <v>130</v>
      </c>
      <c r="B8733" t="s">
        <v>535</v>
      </c>
      <c r="C8733">
        <v>0</v>
      </c>
    </row>
    <row r="8734" spans="1:3" x14ac:dyDescent="0.3">
      <c r="A8734" t="s">
        <v>132</v>
      </c>
      <c r="B8734" t="s">
        <v>535</v>
      </c>
      <c r="C8734">
        <v>0</v>
      </c>
    </row>
    <row r="8735" spans="1:3" x14ac:dyDescent="0.3">
      <c r="A8735" t="s">
        <v>134</v>
      </c>
      <c r="B8735" t="s">
        <v>535</v>
      </c>
      <c r="C8735">
        <v>0</v>
      </c>
    </row>
    <row r="8736" spans="1:3" x14ac:dyDescent="0.3">
      <c r="A8736" t="s">
        <v>136</v>
      </c>
      <c r="B8736" t="s">
        <v>535</v>
      </c>
      <c r="C8736">
        <v>0</v>
      </c>
    </row>
    <row r="8737" spans="1:3" x14ac:dyDescent="0.3">
      <c r="A8737" t="s">
        <v>138</v>
      </c>
      <c r="B8737" t="s">
        <v>535</v>
      </c>
      <c r="C8737">
        <v>0</v>
      </c>
    </row>
    <row r="8738" spans="1:3" x14ac:dyDescent="0.3">
      <c r="A8738" t="s">
        <v>140</v>
      </c>
      <c r="B8738" t="s">
        <v>535</v>
      </c>
      <c r="C8738">
        <v>0</v>
      </c>
    </row>
    <row r="8739" spans="1:3" x14ac:dyDescent="0.3">
      <c r="A8739" t="s">
        <v>142</v>
      </c>
      <c r="B8739" t="s">
        <v>535</v>
      </c>
      <c r="C8739">
        <v>0</v>
      </c>
    </row>
    <row r="8740" spans="1:3" x14ac:dyDescent="0.3">
      <c r="A8740" t="s">
        <v>144</v>
      </c>
      <c r="B8740" t="s">
        <v>535</v>
      </c>
      <c r="C8740">
        <v>0</v>
      </c>
    </row>
    <row r="8741" spans="1:3" x14ac:dyDescent="0.3">
      <c r="A8741" t="s">
        <v>146</v>
      </c>
      <c r="B8741" t="s">
        <v>535</v>
      </c>
      <c r="C8741">
        <v>0</v>
      </c>
    </row>
    <row r="8742" spans="1:3" x14ac:dyDescent="0.3">
      <c r="A8742" t="s">
        <v>148</v>
      </c>
      <c r="B8742" t="s">
        <v>535</v>
      </c>
      <c r="C8742">
        <v>0</v>
      </c>
    </row>
    <row r="8743" spans="1:3" x14ac:dyDescent="0.3">
      <c r="A8743" t="s">
        <v>150</v>
      </c>
      <c r="B8743" t="s">
        <v>535</v>
      </c>
      <c r="C8743">
        <v>0</v>
      </c>
    </row>
    <row r="8744" spans="1:3" x14ac:dyDescent="0.3">
      <c r="A8744" t="s">
        <v>152</v>
      </c>
      <c r="B8744" t="s">
        <v>535</v>
      </c>
      <c r="C8744">
        <v>0</v>
      </c>
    </row>
    <row r="8745" spans="1:3" x14ac:dyDescent="0.3">
      <c r="A8745" t="s">
        <v>154</v>
      </c>
      <c r="B8745" t="s">
        <v>535</v>
      </c>
      <c r="C8745">
        <v>0</v>
      </c>
    </row>
    <row r="8746" spans="1:3" x14ac:dyDescent="0.3">
      <c r="A8746" t="s">
        <v>156</v>
      </c>
      <c r="B8746" t="s">
        <v>535</v>
      </c>
      <c r="C8746">
        <v>0</v>
      </c>
    </row>
    <row r="8747" spans="1:3" x14ac:dyDescent="0.3">
      <c r="A8747" t="s">
        <v>159</v>
      </c>
      <c r="B8747" t="s">
        <v>535</v>
      </c>
      <c r="C8747">
        <v>0</v>
      </c>
    </row>
    <row r="8748" spans="1:3" x14ac:dyDescent="0.3">
      <c r="A8748" t="s">
        <v>161</v>
      </c>
      <c r="B8748" t="s">
        <v>535</v>
      </c>
      <c r="C8748">
        <v>0</v>
      </c>
    </row>
    <row r="8749" spans="1:3" x14ac:dyDescent="0.3">
      <c r="A8749" t="s">
        <v>163</v>
      </c>
      <c r="B8749" t="s">
        <v>535</v>
      </c>
      <c r="C8749">
        <v>0</v>
      </c>
    </row>
    <row r="8750" spans="1:3" x14ac:dyDescent="0.3">
      <c r="A8750" t="s">
        <v>165</v>
      </c>
      <c r="B8750" t="s">
        <v>535</v>
      </c>
      <c r="C8750">
        <v>0</v>
      </c>
    </row>
    <row r="8751" spans="1:3" x14ac:dyDescent="0.3">
      <c r="A8751" t="s">
        <v>167</v>
      </c>
      <c r="B8751" t="s">
        <v>535</v>
      </c>
      <c r="C8751">
        <v>0</v>
      </c>
    </row>
    <row r="8752" spans="1:3" x14ac:dyDescent="0.3">
      <c r="A8752" t="s">
        <v>169</v>
      </c>
      <c r="B8752" t="s">
        <v>535</v>
      </c>
      <c r="C8752">
        <v>0</v>
      </c>
    </row>
    <row r="8753" spans="1:3" x14ac:dyDescent="0.3">
      <c r="A8753" t="s">
        <v>24</v>
      </c>
      <c r="B8753" t="s">
        <v>535</v>
      </c>
      <c r="C8753">
        <v>0</v>
      </c>
    </row>
    <row r="8754" spans="1:3" x14ac:dyDescent="0.3">
      <c r="A8754" t="s">
        <v>175</v>
      </c>
      <c r="B8754" t="s">
        <v>535</v>
      </c>
      <c r="C8754">
        <v>0</v>
      </c>
    </row>
    <row r="8755" spans="1:3" x14ac:dyDescent="0.3">
      <c r="A8755" t="s">
        <v>177</v>
      </c>
      <c r="B8755" t="s">
        <v>535</v>
      </c>
      <c r="C8755">
        <v>0</v>
      </c>
    </row>
    <row r="8756" spans="1:3" x14ac:dyDescent="0.3">
      <c r="A8756" t="s">
        <v>181</v>
      </c>
      <c r="B8756" t="s">
        <v>535</v>
      </c>
      <c r="C8756">
        <v>0</v>
      </c>
    </row>
    <row r="8757" spans="1:3" x14ac:dyDescent="0.3">
      <c r="A8757" t="s">
        <v>183</v>
      </c>
      <c r="B8757" t="s">
        <v>535</v>
      </c>
      <c r="C8757">
        <v>0</v>
      </c>
    </row>
    <row r="8758" spans="1:3" x14ac:dyDescent="0.3">
      <c r="A8758" t="s">
        <v>185</v>
      </c>
      <c r="B8758" t="s">
        <v>535</v>
      </c>
      <c r="C8758">
        <v>0</v>
      </c>
    </row>
    <row r="8759" spans="1:3" x14ac:dyDescent="0.3">
      <c r="A8759" t="s">
        <v>187</v>
      </c>
      <c r="B8759" t="s">
        <v>535</v>
      </c>
      <c r="C8759">
        <v>0</v>
      </c>
    </row>
    <row r="8760" spans="1:3" x14ac:dyDescent="0.3">
      <c r="A8760" t="s">
        <v>189</v>
      </c>
      <c r="B8760" t="s">
        <v>535</v>
      </c>
      <c r="C8760">
        <v>0</v>
      </c>
    </row>
    <row r="8761" spans="1:3" x14ac:dyDescent="0.3">
      <c r="A8761" t="s">
        <v>195</v>
      </c>
      <c r="B8761" t="s">
        <v>535</v>
      </c>
      <c r="C8761">
        <v>0</v>
      </c>
    </row>
    <row r="8762" spans="1:3" x14ac:dyDescent="0.3">
      <c r="A8762" t="s">
        <v>197</v>
      </c>
      <c r="B8762" t="s">
        <v>535</v>
      </c>
      <c r="C8762">
        <v>0</v>
      </c>
    </row>
    <row r="8763" spans="1:3" x14ac:dyDescent="0.3">
      <c r="A8763" t="s">
        <v>199</v>
      </c>
      <c r="B8763" t="s">
        <v>535</v>
      </c>
      <c r="C8763">
        <v>0</v>
      </c>
    </row>
    <row r="8764" spans="1:3" x14ac:dyDescent="0.3">
      <c r="A8764" t="s">
        <v>201</v>
      </c>
      <c r="B8764" t="s">
        <v>535</v>
      </c>
      <c r="C8764">
        <v>0</v>
      </c>
    </row>
    <row r="8765" spans="1:3" x14ac:dyDescent="0.3">
      <c r="A8765" t="s">
        <v>203</v>
      </c>
      <c r="B8765" t="s">
        <v>535</v>
      </c>
      <c r="C8765">
        <v>0</v>
      </c>
    </row>
    <row r="8766" spans="1:3" x14ac:dyDescent="0.3">
      <c r="A8766" t="s">
        <v>205</v>
      </c>
      <c r="B8766" t="s">
        <v>535</v>
      </c>
      <c r="C8766">
        <v>0</v>
      </c>
    </row>
    <row r="8767" spans="1:3" x14ac:dyDescent="0.3">
      <c r="A8767" t="s">
        <v>21</v>
      </c>
      <c r="B8767" t="s">
        <v>535</v>
      </c>
      <c r="C8767">
        <v>0</v>
      </c>
    </row>
    <row r="8768" spans="1:3" x14ac:dyDescent="0.3">
      <c r="A8768" t="s">
        <v>210</v>
      </c>
      <c r="B8768" t="s">
        <v>535</v>
      </c>
      <c r="C8768">
        <v>0</v>
      </c>
    </row>
    <row r="8769" spans="1:3" x14ac:dyDescent="0.3">
      <c r="A8769" t="s">
        <v>212</v>
      </c>
      <c r="B8769" t="s">
        <v>535</v>
      </c>
      <c r="C8769">
        <v>0</v>
      </c>
    </row>
    <row r="8770" spans="1:3" x14ac:dyDescent="0.3">
      <c r="A8770" t="s">
        <v>214</v>
      </c>
      <c r="B8770" t="s">
        <v>535</v>
      </c>
      <c r="C8770">
        <v>0</v>
      </c>
    </row>
    <row r="8771" spans="1:3" x14ac:dyDescent="0.3">
      <c r="A8771" t="s">
        <v>216</v>
      </c>
      <c r="B8771" t="s">
        <v>535</v>
      </c>
      <c r="C8771">
        <v>0</v>
      </c>
    </row>
    <row r="8772" spans="1:3" x14ac:dyDescent="0.3">
      <c r="A8772" t="s">
        <v>68</v>
      </c>
      <c r="B8772" t="s">
        <v>535</v>
      </c>
      <c r="C8772">
        <v>0</v>
      </c>
    </row>
    <row r="8773" spans="1:3" x14ac:dyDescent="0.3">
      <c r="A8773" t="s">
        <v>69</v>
      </c>
      <c r="B8773" t="s">
        <v>535</v>
      </c>
      <c r="C8773">
        <v>0</v>
      </c>
    </row>
    <row r="8774" spans="1:3" x14ac:dyDescent="0.3">
      <c r="A8774" t="s">
        <v>221</v>
      </c>
      <c r="B8774" t="s">
        <v>535</v>
      </c>
      <c r="C8774">
        <v>0</v>
      </c>
    </row>
    <row r="8775" spans="1:3" x14ac:dyDescent="0.3">
      <c r="A8775" t="s">
        <v>223</v>
      </c>
      <c r="B8775" t="s">
        <v>535</v>
      </c>
      <c r="C8775">
        <v>0</v>
      </c>
    </row>
    <row r="8776" spans="1:3" x14ac:dyDescent="0.3">
      <c r="A8776" t="s">
        <v>225</v>
      </c>
      <c r="B8776" t="s">
        <v>535</v>
      </c>
      <c r="C8776">
        <v>0</v>
      </c>
    </row>
    <row r="8777" spans="1:3" x14ac:dyDescent="0.3">
      <c r="A8777" t="s">
        <v>28</v>
      </c>
      <c r="B8777" t="s">
        <v>535</v>
      </c>
      <c r="C8777">
        <v>0</v>
      </c>
    </row>
    <row r="8778" spans="1:3" x14ac:dyDescent="0.3">
      <c r="A8778" t="s">
        <v>229</v>
      </c>
      <c r="B8778" t="s">
        <v>535</v>
      </c>
      <c r="C8778">
        <v>0</v>
      </c>
    </row>
    <row r="8779" spans="1:3" x14ac:dyDescent="0.3">
      <c r="A8779" t="s">
        <v>231</v>
      </c>
      <c r="B8779" t="s">
        <v>535</v>
      </c>
      <c r="C8779">
        <v>0</v>
      </c>
    </row>
    <row r="8780" spans="1:3" x14ac:dyDescent="0.3">
      <c r="A8780" t="s">
        <v>233</v>
      </c>
      <c r="B8780" t="s">
        <v>535</v>
      </c>
      <c r="C8780">
        <v>0</v>
      </c>
    </row>
    <row r="8781" spans="1:3" x14ac:dyDescent="0.3">
      <c r="A8781" t="s">
        <v>237</v>
      </c>
      <c r="B8781" t="s">
        <v>535</v>
      </c>
      <c r="C8781">
        <v>0</v>
      </c>
    </row>
    <row r="8782" spans="1:3" x14ac:dyDescent="0.3">
      <c r="A8782" t="s">
        <v>239</v>
      </c>
      <c r="B8782" t="s">
        <v>535</v>
      </c>
      <c r="C8782">
        <v>0</v>
      </c>
    </row>
    <row r="8783" spans="1:3" x14ac:dyDescent="0.3">
      <c r="A8783" t="s">
        <v>241</v>
      </c>
      <c r="B8783" t="s">
        <v>535</v>
      </c>
      <c r="C8783">
        <v>0</v>
      </c>
    </row>
    <row r="8784" spans="1:3" x14ac:dyDescent="0.3">
      <c r="A8784" t="s">
        <v>243</v>
      </c>
      <c r="B8784" t="s">
        <v>535</v>
      </c>
      <c r="C8784">
        <v>0</v>
      </c>
    </row>
    <row r="8785" spans="1:3" x14ac:dyDescent="0.3">
      <c r="A8785" t="s">
        <v>245</v>
      </c>
      <c r="B8785" t="s">
        <v>535</v>
      </c>
      <c r="C8785">
        <v>0</v>
      </c>
    </row>
    <row r="8786" spans="1:3" x14ac:dyDescent="0.3">
      <c r="A8786" t="s">
        <v>247</v>
      </c>
      <c r="B8786" t="s">
        <v>535</v>
      </c>
      <c r="C8786">
        <v>0</v>
      </c>
    </row>
    <row r="8787" spans="1:3" x14ac:dyDescent="0.3">
      <c r="A8787" t="s">
        <v>67</v>
      </c>
      <c r="B8787" t="s">
        <v>535</v>
      </c>
      <c r="C8787">
        <v>0</v>
      </c>
    </row>
    <row r="8788" spans="1:3" x14ac:dyDescent="0.3">
      <c r="A8788" t="s">
        <v>250</v>
      </c>
      <c r="B8788" t="s">
        <v>535</v>
      </c>
      <c r="C8788">
        <v>0</v>
      </c>
    </row>
    <row r="8789" spans="1:3" x14ac:dyDescent="0.3">
      <c r="A8789" t="s">
        <v>252</v>
      </c>
      <c r="B8789" t="s">
        <v>535</v>
      </c>
      <c r="C8789">
        <v>0</v>
      </c>
    </row>
    <row r="8790" spans="1:3" x14ac:dyDescent="0.3">
      <c r="A8790" t="s">
        <v>7</v>
      </c>
      <c r="B8790" t="s">
        <v>535</v>
      </c>
      <c r="C8790">
        <v>0</v>
      </c>
    </row>
    <row r="8791" spans="1:3" x14ac:dyDescent="0.3">
      <c r="A8791" t="s">
        <v>114</v>
      </c>
      <c r="B8791" t="s">
        <v>537</v>
      </c>
      <c r="C8791">
        <v>0</v>
      </c>
    </row>
    <row r="8792" spans="1:3" x14ac:dyDescent="0.3">
      <c r="A8792" t="s">
        <v>116</v>
      </c>
      <c r="B8792" t="s">
        <v>537</v>
      </c>
      <c r="C8792">
        <v>0</v>
      </c>
    </row>
    <row r="8793" spans="1:3" x14ac:dyDescent="0.3">
      <c r="A8793" t="s">
        <v>117</v>
      </c>
      <c r="B8793" t="s">
        <v>537</v>
      </c>
      <c r="C8793">
        <v>0</v>
      </c>
    </row>
    <row r="8794" spans="1:3" x14ac:dyDescent="0.3">
      <c r="A8794" t="s">
        <v>119</v>
      </c>
      <c r="B8794" t="s">
        <v>537</v>
      </c>
      <c r="C8794">
        <v>0</v>
      </c>
    </row>
    <row r="8795" spans="1:3" x14ac:dyDescent="0.3">
      <c r="A8795" t="s">
        <v>121</v>
      </c>
      <c r="B8795" t="s">
        <v>537</v>
      </c>
      <c r="C8795">
        <v>0</v>
      </c>
    </row>
    <row r="8796" spans="1:3" x14ac:dyDescent="0.3">
      <c r="A8796" t="s">
        <v>123</v>
      </c>
      <c r="B8796" t="s">
        <v>537</v>
      </c>
      <c r="C8796">
        <v>0</v>
      </c>
    </row>
    <row r="8797" spans="1:3" x14ac:dyDescent="0.3">
      <c r="A8797" t="s">
        <v>125</v>
      </c>
      <c r="B8797" t="s">
        <v>537</v>
      </c>
      <c r="C8797">
        <v>0</v>
      </c>
    </row>
    <row r="8798" spans="1:3" x14ac:dyDescent="0.3">
      <c r="A8798" t="s">
        <v>126</v>
      </c>
      <c r="B8798" t="s">
        <v>537</v>
      </c>
      <c r="C8798">
        <v>0</v>
      </c>
    </row>
    <row r="8799" spans="1:3" x14ac:dyDescent="0.3">
      <c r="A8799" t="s">
        <v>128</v>
      </c>
      <c r="B8799" t="s">
        <v>537</v>
      </c>
      <c r="C8799">
        <v>0</v>
      </c>
    </row>
    <row r="8800" spans="1:3" x14ac:dyDescent="0.3">
      <c r="A8800" t="s">
        <v>130</v>
      </c>
      <c r="B8800" t="s">
        <v>537</v>
      </c>
      <c r="C8800">
        <v>0</v>
      </c>
    </row>
    <row r="8801" spans="1:3" x14ac:dyDescent="0.3">
      <c r="A8801" t="s">
        <v>132</v>
      </c>
      <c r="B8801" t="s">
        <v>537</v>
      </c>
      <c r="C8801">
        <v>0</v>
      </c>
    </row>
    <row r="8802" spans="1:3" x14ac:dyDescent="0.3">
      <c r="A8802" t="s">
        <v>134</v>
      </c>
      <c r="B8802" t="s">
        <v>537</v>
      </c>
      <c r="C8802">
        <v>0</v>
      </c>
    </row>
    <row r="8803" spans="1:3" x14ac:dyDescent="0.3">
      <c r="A8803" t="s">
        <v>136</v>
      </c>
      <c r="B8803" t="s">
        <v>537</v>
      </c>
      <c r="C8803">
        <v>0</v>
      </c>
    </row>
    <row r="8804" spans="1:3" x14ac:dyDescent="0.3">
      <c r="A8804" t="s">
        <v>138</v>
      </c>
      <c r="B8804" t="s">
        <v>537</v>
      </c>
      <c r="C8804">
        <v>0</v>
      </c>
    </row>
    <row r="8805" spans="1:3" x14ac:dyDescent="0.3">
      <c r="A8805" t="s">
        <v>140</v>
      </c>
      <c r="B8805" t="s">
        <v>537</v>
      </c>
      <c r="C8805">
        <v>0</v>
      </c>
    </row>
    <row r="8806" spans="1:3" x14ac:dyDescent="0.3">
      <c r="A8806" t="s">
        <v>142</v>
      </c>
      <c r="B8806" t="s">
        <v>537</v>
      </c>
      <c r="C8806">
        <v>0</v>
      </c>
    </row>
    <row r="8807" spans="1:3" x14ac:dyDescent="0.3">
      <c r="A8807" t="s">
        <v>144</v>
      </c>
      <c r="B8807" t="s">
        <v>537</v>
      </c>
      <c r="C8807">
        <v>0</v>
      </c>
    </row>
    <row r="8808" spans="1:3" x14ac:dyDescent="0.3">
      <c r="A8808" t="s">
        <v>146</v>
      </c>
      <c r="B8808" t="s">
        <v>537</v>
      </c>
      <c r="C8808">
        <v>0</v>
      </c>
    </row>
    <row r="8809" spans="1:3" x14ac:dyDescent="0.3">
      <c r="A8809" t="s">
        <v>148</v>
      </c>
      <c r="B8809" t="s">
        <v>537</v>
      </c>
      <c r="C8809">
        <v>0</v>
      </c>
    </row>
    <row r="8810" spans="1:3" x14ac:dyDescent="0.3">
      <c r="A8810" t="s">
        <v>150</v>
      </c>
      <c r="B8810" t="s">
        <v>537</v>
      </c>
      <c r="C8810">
        <v>0</v>
      </c>
    </row>
    <row r="8811" spans="1:3" x14ac:dyDescent="0.3">
      <c r="A8811" t="s">
        <v>152</v>
      </c>
      <c r="B8811" t="s">
        <v>537</v>
      </c>
      <c r="C8811">
        <v>0</v>
      </c>
    </row>
    <row r="8812" spans="1:3" x14ac:dyDescent="0.3">
      <c r="A8812" t="s">
        <v>154</v>
      </c>
      <c r="B8812" t="s">
        <v>537</v>
      </c>
      <c r="C8812">
        <v>0</v>
      </c>
    </row>
    <row r="8813" spans="1:3" x14ac:dyDescent="0.3">
      <c r="A8813" t="s">
        <v>156</v>
      </c>
      <c r="B8813" t="s">
        <v>537</v>
      </c>
      <c r="C8813">
        <v>0</v>
      </c>
    </row>
    <row r="8814" spans="1:3" x14ac:dyDescent="0.3">
      <c r="A8814" t="s">
        <v>159</v>
      </c>
      <c r="B8814" t="s">
        <v>537</v>
      </c>
      <c r="C8814">
        <v>0</v>
      </c>
    </row>
    <row r="8815" spans="1:3" x14ac:dyDescent="0.3">
      <c r="A8815" t="s">
        <v>161</v>
      </c>
      <c r="B8815" t="s">
        <v>537</v>
      </c>
      <c r="C8815">
        <v>0</v>
      </c>
    </row>
    <row r="8816" spans="1:3" x14ac:dyDescent="0.3">
      <c r="A8816" t="s">
        <v>163</v>
      </c>
      <c r="B8816" t="s">
        <v>537</v>
      </c>
      <c r="C8816">
        <v>0</v>
      </c>
    </row>
    <row r="8817" spans="1:3" x14ac:dyDescent="0.3">
      <c r="A8817" t="s">
        <v>165</v>
      </c>
      <c r="B8817" t="s">
        <v>537</v>
      </c>
      <c r="C8817">
        <v>0</v>
      </c>
    </row>
    <row r="8818" spans="1:3" x14ac:dyDescent="0.3">
      <c r="A8818" t="s">
        <v>167</v>
      </c>
      <c r="B8818" t="s">
        <v>537</v>
      </c>
      <c r="C8818">
        <v>0</v>
      </c>
    </row>
    <row r="8819" spans="1:3" x14ac:dyDescent="0.3">
      <c r="A8819" t="s">
        <v>169</v>
      </c>
      <c r="B8819" t="s">
        <v>537</v>
      </c>
      <c r="C8819">
        <v>0</v>
      </c>
    </row>
    <row r="8820" spans="1:3" x14ac:dyDescent="0.3">
      <c r="A8820" t="s">
        <v>24</v>
      </c>
      <c r="B8820" t="s">
        <v>537</v>
      </c>
      <c r="C8820">
        <v>0</v>
      </c>
    </row>
    <row r="8821" spans="1:3" x14ac:dyDescent="0.3">
      <c r="A8821" t="s">
        <v>175</v>
      </c>
      <c r="B8821" t="s">
        <v>537</v>
      </c>
      <c r="C8821">
        <v>0</v>
      </c>
    </row>
    <row r="8822" spans="1:3" x14ac:dyDescent="0.3">
      <c r="A8822" t="s">
        <v>177</v>
      </c>
      <c r="B8822" t="s">
        <v>537</v>
      </c>
      <c r="C8822">
        <v>0</v>
      </c>
    </row>
    <row r="8823" spans="1:3" x14ac:dyDescent="0.3">
      <c r="A8823" t="s">
        <v>181</v>
      </c>
      <c r="B8823" t="s">
        <v>537</v>
      </c>
      <c r="C8823">
        <v>0</v>
      </c>
    </row>
    <row r="8824" spans="1:3" x14ac:dyDescent="0.3">
      <c r="A8824" t="s">
        <v>183</v>
      </c>
      <c r="B8824" t="s">
        <v>537</v>
      </c>
      <c r="C8824">
        <v>0</v>
      </c>
    </row>
    <row r="8825" spans="1:3" x14ac:dyDescent="0.3">
      <c r="A8825" t="s">
        <v>185</v>
      </c>
      <c r="B8825" t="s">
        <v>537</v>
      </c>
      <c r="C8825">
        <v>0</v>
      </c>
    </row>
    <row r="8826" spans="1:3" x14ac:dyDescent="0.3">
      <c r="A8826" t="s">
        <v>187</v>
      </c>
      <c r="B8826" t="s">
        <v>537</v>
      </c>
      <c r="C8826">
        <v>0</v>
      </c>
    </row>
    <row r="8827" spans="1:3" x14ac:dyDescent="0.3">
      <c r="A8827" t="s">
        <v>189</v>
      </c>
      <c r="B8827" t="s">
        <v>537</v>
      </c>
      <c r="C8827">
        <v>0</v>
      </c>
    </row>
    <row r="8828" spans="1:3" x14ac:dyDescent="0.3">
      <c r="A8828" t="s">
        <v>195</v>
      </c>
      <c r="B8828" t="s">
        <v>537</v>
      </c>
      <c r="C8828">
        <v>0</v>
      </c>
    </row>
    <row r="8829" spans="1:3" x14ac:dyDescent="0.3">
      <c r="A8829" t="s">
        <v>197</v>
      </c>
      <c r="B8829" t="s">
        <v>537</v>
      </c>
      <c r="C8829">
        <v>0</v>
      </c>
    </row>
    <row r="8830" spans="1:3" x14ac:dyDescent="0.3">
      <c r="A8830" t="s">
        <v>199</v>
      </c>
      <c r="B8830" t="s">
        <v>537</v>
      </c>
      <c r="C8830">
        <v>0</v>
      </c>
    </row>
    <row r="8831" spans="1:3" x14ac:dyDescent="0.3">
      <c r="A8831" t="s">
        <v>201</v>
      </c>
      <c r="B8831" t="s">
        <v>537</v>
      </c>
      <c r="C8831">
        <v>0</v>
      </c>
    </row>
    <row r="8832" spans="1:3" x14ac:dyDescent="0.3">
      <c r="A8832" t="s">
        <v>203</v>
      </c>
      <c r="B8832" t="s">
        <v>537</v>
      </c>
      <c r="C8832">
        <v>0</v>
      </c>
    </row>
    <row r="8833" spans="1:3" x14ac:dyDescent="0.3">
      <c r="A8833" t="s">
        <v>205</v>
      </c>
      <c r="B8833" t="s">
        <v>537</v>
      </c>
      <c r="C8833">
        <v>0</v>
      </c>
    </row>
    <row r="8834" spans="1:3" x14ac:dyDescent="0.3">
      <c r="A8834" t="s">
        <v>21</v>
      </c>
      <c r="B8834" t="s">
        <v>537</v>
      </c>
      <c r="C8834">
        <v>0</v>
      </c>
    </row>
    <row r="8835" spans="1:3" x14ac:dyDescent="0.3">
      <c r="A8835" t="s">
        <v>210</v>
      </c>
      <c r="B8835" t="s">
        <v>537</v>
      </c>
      <c r="C8835">
        <v>0</v>
      </c>
    </row>
    <row r="8836" spans="1:3" x14ac:dyDescent="0.3">
      <c r="A8836" t="s">
        <v>212</v>
      </c>
      <c r="B8836" t="s">
        <v>537</v>
      </c>
      <c r="C8836">
        <v>0</v>
      </c>
    </row>
    <row r="8837" spans="1:3" x14ac:dyDescent="0.3">
      <c r="A8837" t="s">
        <v>214</v>
      </c>
      <c r="B8837" t="s">
        <v>537</v>
      </c>
      <c r="C8837">
        <v>0</v>
      </c>
    </row>
    <row r="8838" spans="1:3" x14ac:dyDescent="0.3">
      <c r="A8838" t="s">
        <v>216</v>
      </c>
      <c r="B8838" t="s">
        <v>537</v>
      </c>
      <c r="C8838">
        <v>0</v>
      </c>
    </row>
    <row r="8839" spans="1:3" x14ac:dyDescent="0.3">
      <c r="A8839" t="s">
        <v>68</v>
      </c>
      <c r="B8839" t="s">
        <v>537</v>
      </c>
      <c r="C8839">
        <v>0</v>
      </c>
    </row>
    <row r="8840" spans="1:3" x14ac:dyDescent="0.3">
      <c r="A8840" t="s">
        <v>69</v>
      </c>
      <c r="B8840" t="s">
        <v>537</v>
      </c>
      <c r="C8840">
        <v>0</v>
      </c>
    </row>
    <row r="8841" spans="1:3" x14ac:dyDescent="0.3">
      <c r="A8841" t="s">
        <v>221</v>
      </c>
      <c r="B8841" t="s">
        <v>537</v>
      </c>
      <c r="C8841">
        <v>0</v>
      </c>
    </row>
    <row r="8842" spans="1:3" x14ac:dyDescent="0.3">
      <c r="A8842" t="s">
        <v>223</v>
      </c>
      <c r="B8842" t="s">
        <v>537</v>
      </c>
      <c r="C8842">
        <v>0</v>
      </c>
    </row>
    <row r="8843" spans="1:3" x14ac:dyDescent="0.3">
      <c r="A8843" t="s">
        <v>225</v>
      </c>
      <c r="B8843" t="s">
        <v>537</v>
      </c>
      <c r="C8843">
        <v>0</v>
      </c>
    </row>
    <row r="8844" spans="1:3" x14ac:dyDescent="0.3">
      <c r="A8844" t="s">
        <v>28</v>
      </c>
      <c r="B8844" t="s">
        <v>537</v>
      </c>
      <c r="C8844">
        <v>0</v>
      </c>
    </row>
    <row r="8845" spans="1:3" x14ac:dyDescent="0.3">
      <c r="A8845" t="s">
        <v>229</v>
      </c>
      <c r="B8845" t="s">
        <v>537</v>
      </c>
      <c r="C8845">
        <v>0</v>
      </c>
    </row>
    <row r="8846" spans="1:3" x14ac:dyDescent="0.3">
      <c r="A8846" t="s">
        <v>231</v>
      </c>
      <c r="B8846" t="s">
        <v>537</v>
      </c>
      <c r="C8846">
        <v>0</v>
      </c>
    </row>
    <row r="8847" spans="1:3" x14ac:dyDescent="0.3">
      <c r="A8847" t="s">
        <v>233</v>
      </c>
      <c r="B8847" t="s">
        <v>537</v>
      </c>
      <c r="C8847">
        <v>0</v>
      </c>
    </row>
    <row r="8848" spans="1:3" x14ac:dyDescent="0.3">
      <c r="A8848" t="s">
        <v>237</v>
      </c>
      <c r="B8848" t="s">
        <v>537</v>
      </c>
      <c r="C8848">
        <v>0</v>
      </c>
    </row>
    <row r="8849" spans="1:3" x14ac:dyDescent="0.3">
      <c r="A8849" t="s">
        <v>239</v>
      </c>
      <c r="B8849" t="s">
        <v>537</v>
      </c>
      <c r="C8849">
        <v>0</v>
      </c>
    </row>
    <row r="8850" spans="1:3" x14ac:dyDescent="0.3">
      <c r="A8850" t="s">
        <v>241</v>
      </c>
      <c r="B8850" t="s">
        <v>537</v>
      </c>
      <c r="C8850">
        <v>0</v>
      </c>
    </row>
    <row r="8851" spans="1:3" x14ac:dyDescent="0.3">
      <c r="A8851" t="s">
        <v>243</v>
      </c>
      <c r="B8851" t="s">
        <v>537</v>
      </c>
      <c r="C8851">
        <v>0</v>
      </c>
    </row>
    <row r="8852" spans="1:3" x14ac:dyDescent="0.3">
      <c r="A8852" t="s">
        <v>245</v>
      </c>
      <c r="B8852" t="s">
        <v>537</v>
      </c>
      <c r="C8852">
        <v>0</v>
      </c>
    </row>
    <row r="8853" spans="1:3" x14ac:dyDescent="0.3">
      <c r="A8853" t="s">
        <v>247</v>
      </c>
      <c r="B8853" t="s">
        <v>537</v>
      </c>
      <c r="C8853">
        <v>0</v>
      </c>
    </row>
    <row r="8854" spans="1:3" x14ac:dyDescent="0.3">
      <c r="A8854" t="s">
        <v>67</v>
      </c>
      <c r="B8854" t="s">
        <v>537</v>
      </c>
      <c r="C8854">
        <v>0</v>
      </c>
    </row>
    <row r="8855" spans="1:3" x14ac:dyDescent="0.3">
      <c r="A8855" t="s">
        <v>250</v>
      </c>
      <c r="B8855" t="s">
        <v>537</v>
      </c>
      <c r="C8855">
        <v>0</v>
      </c>
    </row>
    <row r="8856" spans="1:3" x14ac:dyDescent="0.3">
      <c r="A8856" t="s">
        <v>252</v>
      </c>
      <c r="B8856" t="s">
        <v>537</v>
      </c>
      <c r="C8856">
        <v>0</v>
      </c>
    </row>
    <row r="8857" spans="1:3" x14ac:dyDescent="0.3">
      <c r="A8857" t="s">
        <v>7</v>
      </c>
      <c r="B8857" t="s">
        <v>537</v>
      </c>
      <c r="C8857">
        <v>0</v>
      </c>
    </row>
    <row r="8858" spans="1:3" x14ac:dyDescent="0.3">
      <c r="A8858" t="s">
        <v>114</v>
      </c>
      <c r="B8858" t="s">
        <v>539</v>
      </c>
      <c r="C8858">
        <v>0</v>
      </c>
    </row>
    <row r="8859" spans="1:3" x14ac:dyDescent="0.3">
      <c r="A8859" t="s">
        <v>116</v>
      </c>
      <c r="B8859" t="s">
        <v>539</v>
      </c>
      <c r="C8859">
        <v>0</v>
      </c>
    </row>
    <row r="8860" spans="1:3" x14ac:dyDescent="0.3">
      <c r="A8860" t="s">
        <v>117</v>
      </c>
      <c r="B8860" t="s">
        <v>539</v>
      </c>
      <c r="C8860">
        <v>0</v>
      </c>
    </row>
    <row r="8861" spans="1:3" x14ac:dyDescent="0.3">
      <c r="A8861" t="s">
        <v>119</v>
      </c>
      <c r="B8861" t="s">
        <v>539</v>
      </c>
      <c r="C8861">
        <v>0</v>
      </c>
    </row>
    <row r="8862" spans="1:3" x14ac:dyDescent="0.3">
      <c r="A8862" t="s">
        <v>121</v>
      </c>
      <c r="B8862" t="s">
        <v>539</v>
      </c>
      <c r="C8862">
        <v>0</v>
      </c>
    </row>
    <row r="8863" spans="1:3" x14ac:dyDescent="0.3">
      <c r="A8863" t="s">
        <v>123</v>
      </c>
      <c r="B8863" t="s">
        <v>539</v>
      </c>
      <c r="C8863">
        <v>0</v>
      </c>
    </row>
    <row r="8864" spans="1:3" x14ac:dyDescent="0.3">
      <c r="A8864" t="s">
        <v>125</v>
      </c>
      <c r="B8864" t="s">
        <v>539</v>
      </c>
      <c r="C8864">
        <v>0</v>
      </c>
    </row>
    <row r="8865" spans="1:3" x14ac:dyDescent="0.3">
      <c r="A8865" t="s">
        <v>126</v>
      </c>
      <c r="B8865" t="s">
        <v>539</v>
      </c>
      <c r="C8865">
        <v>0</v>
      </c>
    </row>
    <row r="8866" spans="1:3" x14ac:dyDescent="0.3">
      <c r="A8866" t="s">
        <v>128</v>
      </c>
      <c r="B8866" t="s">
        <v>539</v>
      </c>
      <c r="C8866">
        <v>0</v>
      </c>
    </row>
    <row r="8867" spans="1:3" x14ac:dyDescent="0.3">
      <c r="A8867" t="s">
        <v>130</v>
      </c>
      <c r="B8867" t="s">
        <v>539</v>
      </c>
      <c r="C8867">
        <v>0</v>
      </c>
    </row>
    <row r="8868" spans="1:3" x14ac:dyDescent="0.3">
      <c r="A8868" t="s">
        <v>132</v>
      </c>
      <c r="B8868" t="s">
        <v>539</v>
      </c>
      <c r="C8868">
        <v>0</v>
      </c>
    </row>
    <row r="8869" spans="1:3" x14ac:dyDescent="0.3">
      <c r="A8869" t="s">
        <v>134</v>
      </c>
      <c r="B8869" t="s">
        <v>539</v>
      </c>
      <c r="C8869">
        <v>0</v>
      </c>
    </row>
    <row r="8870" spans="1:3" x14ac:dyDescent="0.3">
      <c r="A8870" t="s">
        <v>136</v>
      </c>
      <c r="B8870" t="s">
        <v>539</v>
      </c>
      <c r="C8870">
        <v>0</v>
      </c>
    </row>
    <row r="8871" spans="1:3" x14ac:dyDescent="0.3">
      <c r="A8871" t="s">
        <v>138</v>
      </c>
      <c r="B8871" t="s">
        <v>539</v>
      </c>
      <c r="C8871">
        <v>0</v>
      </c>
    </row>
    <row r="8872" spans="1:3" x14ac:dyDescent="0.3">
      <c r="A8872" t="s">
        <v>140</v>
      </c>
      <c r="B8872" t="s">
        <v>539</v>
      </c>
      <c r="C8872">
        <v>0</v>
      </c>
    </row>
    <row r="8873" spans="1:3" x14ac:dyDescent="0.3">
      <c r="A8873" t="s">
        <v>142</v>
      </c>
      <c r="B8873" t="s">
        <v>539</v>
      </c>
      <c r="C8873">
        <v>0</v>
      </c>
    </row>
    <row r="8874" spans="1:3" x14ac:dyDescent="0.3">
      <c r="A8874" t="s">
        <v>144</v>
      </c>
      <c r="B8874" t="s">
        <v>539</v>
      </c>
      <c r="C8874">
        <v>0</v>
      </c>
    </row>
    <row r="8875" spans="1:3" x14ac:dyDescent="0.3">
      <c r="A8875" t="s">
        <v>146</v>
      </c>
      <c r="B8875" t="s">
        <v>539</v>
      </c>
      <c r="C8875">
        <v>0</v>
      </c>
    </row>
    <row r="8876" spans="1:3" x14ac:dyDescent="0.3">
      <c r="A8876" t="s">
        <v>148</v>
      </c>
      <c r="B8876" t="s">
        <v>539</v>
      </c>
      <c r="C8876">
        <v>0</v>
      </c>
    </row>
    <row r="8877" spans="1:3" x14ac:dyDescent="0.3">
      <c r="A8877" t="s">
        <v>150</v>
      </c>
      <c r="B8877" t="s">
        <v>539</v>
      </c>
      <c r="C8877">
        <v>0</v>
      </c>
    </row>
    <row r="8878" spans="1:3" x14ac:dyDescent="0.3">
      <c r="A8878" t="s">
        <v>152</v>
      </c>
      <c r="B8878" t="s">
        <v>539</v>
      </c>
      <c r="C8878">
        <v>0</v>
      </c>
    </row>
    <row r="8879" spans="1:3" x14ac:dyDescent="0.3">
      <c r="A8879" t="s">
        <v>154</v>
      </c>
      <c r="B8879" t="s">
        <v>539</v>
      </c>
      <c r="C8879">
        <v>0</v>
      </c>
    </row>
    <row r="8880" spans="1:3" x14ac:dyDescent="0.3">
      <c r="A8880" t="s">
        <v>156</v>
      </c>
      <c r="B8880" t="s">
        <v>539</v>
      </c>
      <c r="C8880">
        <v>0</v>
      </c>
    </row>
    <row r="8881" spans="1:3" x14ac:dyDescent="0.3">
      <c r="A8881" t="s">
        <v>158</v>
      </c>
      <c r="B8881" t="s">
        <v>539</v>
      </c>
      <c r="C8881">
        <v>0</v>
      </c>
    </row>
    <row r="8882" spans="1:3" x14ac:dyDescent="0.3">
      <c r="A8882" t="s">
        <v>159</v>
      </c>
      <c r="B8882" t="s">
        <v>539</v>
      </c>
      <c r="C8882">
        <v>0</v>
      </c>
    </row>
    <row r="8883" spans="1:3" x14ac:dyDescent="0.3">
      <c r="A8883" t="s">
        <v>161</v>
      </c>
      <c r="B8883" t="s">
        <v>539</v>
      </c>
      <c r="C8883">
        <v>0</v>
      </c>
    </row>
    <row r="8884" spans="1:3" x14ac:dyDescent="0.3">
      <c r="A8884" t="s">
        <v>163</v>
      </c>
      <c r="B8884" t="s">
        <v>539</v>
      </c>
      <c r="C8884">
        <v>0</v>
      </c>
    </row>
    <row r="8885" spans="1:3" x14ac:dyDescent="0.3">
      <c r="A8885" t="s">
        <v>165</v>
      </c>
      <c r="B8885" t="s">
        <v>539</v>
      </c>
      <c r="C8885">
        <v>0</v>
      </c>
    </row>
    <row r="8886" spans="1:3" x14ac:dyDescent="0.3">
      <c r="A8886" t="s">
        <v>167</v>
      </c>
      <c r="B8886" t="s">
        <v>539</v>
      </c>
      <c r="C8886">
        <v>0</v>
      </c>
    </row>
    <row r="8887" spans="1:3" x14ac:dyDescent="0.3">
      <c r="A8887" t="s">
        <v>169</v>
      </c>
      <c r="B8887" t="s">
        <v>539</v>
      </c>
      <c r="C8887">
        <v>0</v>
      </c>
    </row>
    <row r="8888" spans="1:3" x14ac:dyDescent="0.3">
      <c r="A8888" t="s">
        <v>171</v>
      </c>
      <c r="B8888" t="s">
        <v>539</v>
      </c>
      <c r="C8888">
        <v>0</v>
      </c>
    </row>
    <row r="8889" spans="1:3" x14ac:dyDescent="0.3">
      <c r="A8889" t="s">
        <v>24</v>
      </c>
      <c r="B8889" t="s">
        <v>539</v>
      </c>
      <c r="C8889">
        <v>0</v>
      </c>
    </row>
    <row r="8890" spans="1:3" x14ac:dyDescent="0.3">
      <c r="A8890" t="s">
        <v>175</v>
      </c>
      <c r="B8890" t="s">
        <v>539</v>
      </c>
      <c r="C8890">
        <v>0</v>
      </c>
    </row>
    <row r="8891" spans="1:3" x14ac:dyDescent="0.3">
      <c r="A8891" t="s">
        <v>177</v>
      </c>
      <c r="B8891" t="s">
        <v>539</v>
      </c>
      <c r="C8891">
        <v>0</v>
      </c>
    </row>
    <row r="8892" spans="1:3" x14ac:dyDescent="0.3">
      <c r="A8892" t="s">
        <v>179</v>
      </c>
      <c r="B8892" t="s">
        <v>539</v>
      </c>
      <c r="C8892">
        <v>0</v>
      </c>
    </row>
    <row r="8893" spans="1:3" x14ac:dyDescent="0.3">
      <c r="A8893" t="s">
        <v>181</v>
      </c>
      <c r="B8893" t="s">
        <v>539</v>
      </c>
      <c r="C8893">
        <v>0</v>
      </c>
    </row>
    <row r="8894" spans="1:3" x14ac:dyDescent="0.3">
      <c r="A8894" t="s">
        <v>183</v>
      </c>
      <c r="B8894" t="s">
        <v>539</v>
      </c>
      <c r="C8894">
        <v>0</v>
      </c>
    </row>
    <row r="8895" spans="1:3" x14ac:dyDescent="0.3">
      <c r="A8895" t="s">
        <v>185</v>
      </c>
      <c r="B8895" t="s">
        <v>539</v>
      </c>
      <c r="C8895">
        <v>0</v>
      </c>
    </row>
    <row r="8896" spans="1:3" x14ac:dyDescent="0.3">
      <c r="A8896" t="s">
        <v>187</v>
      </c>
      <c r="B8896" t="s">
        <v>539</v>
      </c>
      <c r="C8896">
        <v>0</v>
      </c>
    </row>
    <row r="8897" spans="1:3" x14ac:dyDescent="0.3">
      <c r="A8897" t="s">
        <v>189</v>
      </c>
      <c r="B8897" t="s">
        <v>539</v>
      </c>
      <c r="C8897">
        <v>0</v>
      </c>
    </row>
    <row r="8898" spans="1:3" x14ac:dyDescent="0.3">
      <c r="A8898" t="s">
        <v>191</v>
      </c>
      <c r="B8898" t="s">
        <v>539</v>
      </c>
      <c r="C8898">
        <v>0</v>
      </c>
    </row>
    <row r="8899" spans="1:3" x14ac:dyDescent="0.3">
      <c r="A8899" t="s">
        <v>193</v>
      </c>
      <c r="B8899" t="s">
        <v>539</v>
      </c>
      <c r="C8899">
        <v>0</v>
      </c>
    </row>
    <row r="8900" spans="1:3" x14ac:dyDescent="0.3">
      <c r="A8900" t="s">
        <v>195</v>
      </c>
      <c r="B8900" t="s">
        <v>539</v>
      </c>
      <c r="C8900">
        <v>0</v>
      </c>
    </row>
    <row r="8901" spans="1:3" x14ac:dyDescent="0.3">
      <c r="A8901" t="s">
        <v>197</v>
      </c>
      <c r="B8901" t="s">
        <v>539</v>
      </c>
      <c r="C8901">
        <v>0</v>
      </c>
    </row>
    <row r="8902" spans="1:3" x14ac:dyDescent="0.3">
      <c r="A8902" t="s">
        <v>199</v>
      </c>
      <c r="B8902" t="s">
        <v>539</v>
      </c>
      <c r="C8902">
        <v>0</v>
      </c>
    </row>
    <row r="8903" spans="1:3" x14ac:dyDescent="0.3">
      <c r="A8903" t="s">
        <v>201</v>
      </c>
      <c r="B8903" t="s">
        <v>539</v>
      </c>
      <c r="C8903">
        <v>0</v>
      </c>
    </row>
    <row r="8904" spans="1:3" x14ac:dyDescent="0.3">
      <c r="A8904" t="s">
        <v>203</v>
      </c>
      <c r="B8904" t="s">
        <v>539</v>
      </c>
      <c r="C8904">
        <v>0</v>
      </c>
    </row>
    <row r="8905" spans="1:3" x14ac:dyDescent="0.3">
      <c r="A8905" t="s">
        <v>205</v>
      </c>
      <c r="B8905" t="s">
        <v>539</v>
      </c>
      <c r="C8905">
        <v>0</v>
      </c>
    </row>
    <row r="8906" spans="1:3" x14ac:dyDescent="0.3">
      <c r="A8906" t="s">
        <v>208</v>
      </c>
      <c r="B8906" t="s">
        <v>539</v>
      </c>
      <c r="C8906">
        <v>0</v>
      </c>
    </row>
    <row r="8907" spans="1:3" x14ac:dyDescent="0.3">
      <c r="A8907" t="s">
        <v>210</v>
      </c>
      <c r="B8907" t="s">
        <v>539</v>
      </c>
      <c r="C8907">
        <v>0</v>
      </c>
    </row>
    <row r="8908" spans="1:3" x14ac:dyDescent="0.3">
      <c r="A8908" t="s">
        <v>212</v>
      </c>
      <c r="B8908" t="s">
        <v>539</v>
      </c>
      <c r="C8908">
        <v>0</v>
      </c>
    </row>
    <row r="8909" spans="1:3" x14ac:dyDescent="0.3">
      <c r="A8909" t="s">
        <v>214</v>
      </c>
      <c r="B8909" t="s">
        <v>539</v>
      </c>
      <c r="C8909">
        <v>0</v>
      </c>
    </row>
    <row r="8910" spans="1:3" x14ac:dyDescent="0.3">
      <c r="A8910" t="s">
        <v>216</v>
      </c>
      <c r="B8910" t="s">
        <v>539</v>
      </c>
      <c r="C8910">
        <v>0</v>
      </c>
    </row>
    <row r="8911" spans="1:3" x14ac:dyDescent="0.3">
      <c r="A8911" t="s">
        <v>68</v>
      </c>
      <c r="B8911" t="s">
        <v>539</v>
      </c>
      <c r="C8911">
        <v>0</v>
      </c>
    </row>
    <row r="8912" spans="1:3" x14ac:dyDescent="0.3">
      <c r="A8912" t="s">
        <v>69</v>
      </c>
      <c r="B8912" t="s">
        <v>539</v>
      </c>
      <c r="C8912">
        <v>0</v>
      </c>
    </row>
    <row r="8913" spans="1:3" x14ac:dyDescent="0.3">
      <c r="A8913" t="s">
        <v>221</v>
      </c>
      <c r="B8913" t="s">
        <v>539</v>
      </c>
      <c r="C8913">
        <v>0</v>
      </c>
    </row>
    <row r="8914" spans="1:3" x14ac:dyDescent="0.3">
      <c r="A8914" t="s">
        <v>223</v>
      </c>
      <c r="B8914" t="s">
        <v>539</v>
      </c>
      <c r="C8914">
        <v>0</v>
      </c>
    </row>
    <row r="8915" spans="1:3" x14ac:dyDescent="0.3">
      <c r="A8915" t="s">
        <v>225</v>
      </c>
      <c r="B8915" t="s">
        <v>539</v>
      </c>
      <c r="C8915">
        <v>0</v>
      </c>
    </row>
    <row r="8916" spans="1:3" x14ac:dyDescent="0.3">
      <c r="A8916" t="s">
        <v>28</v>
      </c>
      <c r="B8916" t="s">
        <v>539</v>
      </c>
      <c r="C8916">
        <v>0</v>
      </c>
    </row>
    <row r="8917" spans="1:3" x14ac:dyDescent="0.3">
      <c r="A8917" t="s">
        <v>229</v>
      </c>
      <c r="B8917" t="s">
        <v>539</v>
      </c>
      <c r="C8917">
        <v>0</v>
      </c>
    </row>
    <row r="8918" spans="1:3" x14ac:dyDescent="0.3">
      <c r="A8918" t="s">
        <v>231</v>
      </c>
      <c r="B8918" t="s">
        <v>539</v>
      </c>
      <c r="C8918">
        <v>0</v>
      </c>
    </row>
    <row r="8919" spans="1:3" x14ac:dyDescent="0.3">
      <c r="A8919" t="s">
        <v>233</v>
      </c>
      <c r="B8919" t="s">
        <v>539</v>
      </c>
      <c r="C8919">
        <v>0</v>
      </c>
    </row>
    <row r="8920" spans="1:3" x14ac:dyDescent="0.3">
      <c r="A8920" t="s">
        <v>235</v>
      </c>
      <c r="B8920" t="s">
        <v>539</v>
      </c>
      <c r="C8920">
        <v>0</v>
      </c>
    </row>
    <row r="8921" spans="1:3" x14ac:dyDescent="0.3">
      <c r="A8921" t="s">
        <v>237</v>
      </c>
      <c r="B8921" t="s">
        <v>539</v>
      </c>
      <c r="C8921">
        <v>0</v>
      </c>
    </row>
    <row r="8922" spans="1:3" x14ac:dyDescent="0.3">
      <c r="A8922" t="s">
        <v>239</v>
      </c>
      <c r="B8922" t="s">
        <v>539</v>
      </c>
      <c r="C8922">
        <v>0</v>
      </c>
    </row>
    <row r="8923" spans="1:3" x14ac:dyDescent="0.3">
      <c r="A8923" t="s">
        <v>241</v>
      </c>
      <c r="B8923" t="s">
        <v>539</v>
      </c>
      <c r="C8923">
        <v>0</v>
      </c>
    </row>
    <row r="8924" spans="1:3" x14ac:dyDescent="0.3">
      <c r="A8924" t="s">
        <v>243</v>
      </c>
      <c r="B8924" t="s">
        <v>539</v>
      </c>
      <c r="C8924">
        <v>0</v>
      </c>
    </row>
    <row r="8925" spans="1:3" x14ac:dyDescent="0.3">
      <c r="A8925" t="s">
        <v>245</v>
      </c>
      <c r="B8925" t="s">
        <v>539</v>
      </c>
      <c r="C8925">
        <v>0</v>
      </c>
    </row>
    <row r="8926" spans="1:3" x14ac:dyDescent="0.3">
      <c r="A8926" t="s">
        <v>247</v>
      </c>
      <c r="B8926" t="s">
        <v>539</v>
      </c>
      <c r="C8926">
        <v>0</v>
      </c>
    </row>
    <row r="8927" spans="1:3" x14ac:dyDescent="0.3">
      <c r="A8927" t="s">
        <v>67</v>
      </c>
      <c r="B8927" t="s">
        <v>539</v>
      </c>
      <c r="C8927">
        <v>0</v>
      </c>
    </row>
    <row r="8928" spans="1:3" x14ac:dyDescent="0.3">
      <c r="A8928" t="s">
        <v>250</v>
      </c>
      <c r="B8928" t="s">
        <v>539</v>
      </c>
      <c r="C8928">
        <v>0</v>
      </c>
    </row>
    <row r="8929" spans="1:3" x14ac:dyDescent="0.3">
      <c r="A8929" t="s">
        <v>252</v>
      </c>
      <c r="B8929" t="s">
        <v>539</v>
      </c>
      <c r="C8929">
        <v>0</v>
      </c>
    </row>
    <row r="8930" spans="1:3" x14ac:dyDescent="0.3">
      <c r="A8930" t="s">
        <v>119</v>
      </c>
      <c r="B8930" t="s">
        <v>543</v>
      </c>
      <c r="C8930">
        <v>0</v>
      </c>
    </row>
    <row r="8931" spans="1:3" x14ac:dyDescent="0.3">
      <c r="A8931" t="s">
        <v>125</v>
      </c>
      <c r="B8931" t="s">
        <v>543</v>
      </c>
      <c r="C8931">
        <v>0</v>
      </c>
    </row>
    <row r="8932" spans="1:3" x14ac:dyDescent="0.3">
      <c r="A8932" t="s">
        <v>134</v>
      </c>
      <c r="B8932" t="s">
        <v>543</v>
      </c>
      <c r="C8932">
        <v>0</v>
      </c>
    </row>
    <row r="8933" spans="1:3" x14ac:dyDescent="0.3">
      <c r="A8933" t="s">
        <v>136</v>
      </c>
      <c r="B8933" t="s">
        <v>543</v>
      </c>
      <c r="C8933">
        <v>0</v>
      </c>
    </row>
    <row r="8934" spans="1:3" x14ac:dyDescent="0.3">
      <c r="A8934" t="s">
        <v>140</v>
      </c>
      <c r="B8934" t="s">
        <v>543</v>
      </c>
      <c r="C8934">
        <v>0</v>
      </c>
    </row>
    <row r="8935" spans="1:3" x14ac:dyDescent="0.3">
      <c r="A8935" t="s">
        <v>142</v>
      </c>
      <c r="B8935" t="s">
        <v>543</v>
      </c>
      <c r="C8935">
        <v>0</v>
      </c>
    </row>
    <row r="8936" spans="1:3" x14ac:dyDescent="0.3">
      <c r="A8936" t="s">
        <v>144</v>
      </c>
      <c r="B8936" t="s">
        <v>543</v>
      </c>
      <c r="C8936">
        <v>0</v>
      </c>
    </row>
    <row r="8937" spans="1:3" x14ac:dyDescent="0.3">
      <c r="A8937" t="s">
        <v>146</v>
      </c>
      <c r="B8937" t="s">
        <v>543</v>
      </c>
      <c r="C8937">
        <v>0</v>
      </c>
    </row>
    <row r="8938" spans="1:3" x14ac:dyDescent="0.3">
      <c r="A8938" t="s">
        <v>148</v>
      </c>
      <c r="B8938" t="s">
        <v>543</v>
      </c>
      <c r="C8938">
        <v>0</v>
      </c>
    </row>
    <row r="8939" spans="1:3" x14ac:dyDescent="0.3">
      <c r="A8939" t="s">
        <v>150</v>
      </c>
      <c r="B8939" t="s">
        <v>543</v>
      </c>
      <c r="C8939">
        <v>0</v>
      </c>
    </row>
    <row r="8940" spans="1:3" x14ac:dyDescent="0.3">
      <c r="A8940" t="s">
        <v>152</v>
      </c>
      <c r="B8940" t="s">
        <v>543</v>
      </c>
      <c r="C8940">
        <v>0</v>
      </c>
    </row>
    <row r="8941" spans="1:3" x14ac:dyDescent="0.3">
      <c r="A8941" t="s">
        <v>154</v>
      </c>
      <c r="B8941" t="s">
        <v>543</v>
      </c>
      <c r="C8941">
        <v>0</v>
      </c>
    </row>
    <row r="8942" spans="1:3" x14ac:dyDescent="0.3">
      <c r="A8942" t="s">
        <v>156</v>
      </c>
      <c r="B8942" t="s">
        <v>543</v>
      </c>
      <c r="C8942">
        <v>0</v>
      </c>
    </row>
    <row r="8943" spans="1:3" x14ac:dyDescent="0.3">
      <c r="A8943" t="s">
        <v>159</v>
      </c>
      <c r="B8943" t="s">
        <v>543</v>
      </c>
      <c r="C8943">
        <v>0</v>
      </c>
    </row>
    <row r="8944" spans="1:3" x14ac:dyDescent="0.3">
      <c r="A8944" t="s">
        <v>161</v>
      </c>
      <c r="B8944" t="s">
        <v>543</v>
      </c>
      <c r="C8944">
        <v>0</v>
      </c>
    </row>
    <row r="8945" spans="1:3" x14ac:dyDescent="0.3">
      <c r="A8945" t="s">
        <v>163</v>
      </c>
      <c r="B8945" t="s">
        <v>543</v>
      </c>
      <c r="C8945">
        <v>0</v>
      </c>
    </row>
    <row r="8946" spans="1:3" x14ac:dyDescent="0.3">
      <c r="A8946" t="s">
        <v>165</v>
      </c>
      <c r="B8946" t="s">
        <v>543</v>
      </c>
      <c r="C8946">
        <v>0</v>
      </c>
    </row>
    <row r="8947" spans="1:3" x14ac:dyDescent="0.3">
      <c r="A8947" t="s">
        <v>167</v>
      </c>
      <c r="B8947" t="s">
        <v>543</v>
      </c>
      <c r="C8947">
        <v>0</v>
      </c>
    </row>
    <row r="8948" spans="1:3" x14ac:dyDescent="0.3">
      <c r="A8948" t="s">
        <v>169</v>
      </c>
      <c r="B8948" t="s">
        <v>543</v>
      </c>
      <c r="C8948">
        <v>0</v>
      </c>
    </row>
    <row r="8949" spans="1:3" x14ac:dyDescent="0.3">
      <c r="A8949" t="s">
        <v>175</v>
      </c>
      <c r="B8949" t="s">
        <v>543</v>
      </c>
      <c r="C8949">
        <v>0</v>
      </c>
    </row>
    <row r="8950" spans="1:3" x14ac:dyDescent="0.3">
      <c r="A8950" t="s">
        <v>177</v>
      </c>
      <c r="B8950" t="s">
        <v>543</v>
      </c>
      <c r="C8950">
        <v>0</v>
      </c>
    </row>
    <row r="8951" spans="1:3" x14ac:dyDescent="0.3">
      <c r="A8951" t="s">
        <v>181</v>
      </c>
      <c r="B8951" t="s">
        <v>543</v>
      </c>
      <c r="C8951">
        <v>0</v>
      </c>
    </row>
    <row r="8952" spans="1:3" x14ac:dyDescent="0.3">
      <c r="A8952" t="s">
        <v>183</v>
      </c>
      <c r="B8952" t="s">
        <v>543</v>
      </c>
      <c r="C8952">
        <v>0</v>
      </c>
    </row>
    <row r="8953" spans="1:3" x14ac:dyDescent="0.3">
      <c r="A8953" t="s">
        <v>187</v>
      </c>
      <c r="B8953" t="s">
        <v>543</v>
      </c>
      <c r="C8953">
        <v>0</v>
      </c>
    </row>
    <row r="8954" spans="1:3" x14ac:dyDescent="0.3">
      <c r="A8954" t="s">
        <v>189</v>
      </c>
      <c r="B8954" t="s">
        <v>543</v>
      </c>
      <c r="C8954">
        <v>0</v>
      </c>
    </row>
    <row r="8955" spans="1:3" x14ac:dyDescent="0.3">
      <c r="A8955" t="s">
        <v>195</v>
      </c>
      <c r="B8955" t="s">
        <v>543</v>
      </c>
      <c r="C8955">
        <v>0</v>
      </c>
    </row>
    <row r="8956" spans="1:3" x14ac:dyDescent="0.3">
      <c r="A8956" t="s">
        <v>197</v>
      </c>
      <c r="B8956" t="s">
        <v>543</v>
      </c>
      <c r="C8956">
        <v>0</v>
      </c>
    </row>
    <row r="8957" spans="1:3" x14ac:dyDescent="0.3">
      <c r="A8957" t="s">
        <v>199</v>
      </c>
      <c r="B8957" t="s">
        <v>543</v>
      </c>
      <c r="C8957">
        <v>0</v>
      </c>
    </row>
    <row r="8958" spans="1:3" x14ac:dyDescent="0.3">
      <c r="A8958" t="s">
        <v>201</v>
      </c>
      <c r="B8958" t="s">
        <v>543</v>
      </c>
      <c r="C8958">
        <v>0</v>
      </c>
    </row>
    <row r="8959" spans="1:3" x14ac:dyDescent="0.3">
      <c r="A8959" t="s">
        <v>203</v>
      </c>
      <c r="B8959" t="s">
        <v>543</v>
      </c>
      <c r="C8959">
        <v>0</v>
      </c>
    </row>
    <row r="8960" spans="1:3" x14ac:dyDescent="0.3">
      <c r="A8960" t="s">
        <v>205</v>
      </c>
      <c r="B8960" t="s">
        <v>543</v>
      </c>
      <c r="C8960">
        <v>0</v>
      </c>
    </row>
    <row r="8961" spans="1:3" x14ac:dyDescent="0.3">
      <c r="A8961" t="s">
        <v>210</v>
      </c>
      <c r="B8961" t="s">
        <v>543</v>
      </c>
      <c r="C8961">
        <v>0</v>
      </c>
    </row>
    <row r="8962" spans="1:3" x14ac:dyDescent="0.3">
      <c r="A8962" t="s">
        <v>212</v>
      </c>
      <c r="B8962" t="s">
        <v>543</v>
      </c>
      <c r="C8962">
        <v>0</v>
      </c>
    </row>
    <row r="8963" spans="1:3" x14ac:dyDescent="0.3">
      <c r="A8963" t="s">
        <v>214</v>
      </c>
      <c r="B8963" t="s">
        <v>543</v>
      </c>
      <c r="C8963">
        <v>0</v>
      </c>
    </row>
    <row r="8964" spans="1:3" x14ac:dyDescent="0.3">
      <c r="A8964" t="s">
        <v>216</v>
      </c>
      <c r="B8964" t="s">
        <v>543</v>
      </c>
      <c r="C8964">
        <v>0</v>
      </c>
    </row>
    <row r="8965" spans="1:3" x14ac:dyDescent="0.3">
      <c r="A8965" t="s">
        <v>68</v>
      </c>
      <c r="B8965" t="s">
        <v>543</v>
      </c>
      <c r="C8965">
        <v>0</v>
      </c>
    </row>
    <row r="8966" spans="1:3" x14ac:dyDescent="0.3">
      <c r="A8966" t="s">
        <v>223</v>
      </c>
      <c r="B8966" t="s">
        <v>543</v>
      </c>
      <c r="C8966">
        <v>0</v>
      </c>
    </row>
    <row r="8967" spans="1:3" x14ac:dyDescent="0.3">
      <c r="A8967" t="s">
        <v>229</v>
      </c>
      <c r="B8967" t="s">
        <v>543</v>
      </c>
      <c r="C8967">
        <v>0</v>
      </c>
    </row>
    <row r="8968" spans="1:3" x14ac:dyDescent="0.3">
      <c r="A8968" t="s">
        <v>231</v>
      </c>
      <c r="B8968" t="s">
        <v>543</v>
      </c>
      <c r="C8968">
        <v>0</v>
      </c>
    </row>
    <row r="8969" spans="1:3" x14ac:dyDescent="0.3">
      <c r="A8969" t="s">
        <v>233</v>
      </c>
      <c r="B8969" t="s">
        <v>543</v>
      </c>
      <c r="C8969">
        <v>0</v>
      </c>
    </row>
    <row r="8970" spans="1:3" x14ac:dyDescent="0.3">
      <c r="A8970" t="s">
        <v>237</v>
      </c>
      <c r="B8970" t="s">
        <v>543</v>
      </c>
      <c r="C8970">
        <v>0</v>
      </c>
    </row>
    <row r="8971" spans="1:3" x14ac:dyDescent="0.3">
      <c r="A8971" t="s">
        <v>239</v>
      </c>
      <c r="B8971" t="s">
        <v>543</v>
      </c>
      <c r="C8971">
        <v>0</v>
      </c>
    </row>
    <row r="8972" spans="1:3" x14ac:dyDescent="0.3">
      <c r="A8972" t="s">
        <v>250</v>
      </c>
      <c r="B8972" t="s">
        <v>543</v>
      </c>
      <c r="C8972">
        <v>0</v>
      </c>
    </row>
    <row r="8973" spans="1:3" x14ac:dyDescent="0.3">
      <c r="A8973" t="s">
        <v>114</v>
      </c>
      <c r="B8973" t="s">
        <v>544</v>
      </c>
      <c r="C8973">
        <v>0</v>
      </c>
    </row>
    <row r="8974" spans="1:3" x14ac:dyDescent="0.3">
      <c r="A8974" t="s">
        <v>116</v>
      </c>
      <c r="B8974" t="s">
        <v>544</v>
      </c>
      <c r="C8974">
        <v>0</v>
      </c>
    </row>
    <row r="8975" spans="1:3" x14ac:dyDescent="0.3">
      <c r="A8975" t="s">
        <v>117</v>
      </c>
      <c r="B8975" t="s">
        <v>544</v>
      </c>
      <c r="C8975">
        <v>0</v>
      </c>
    </row>
    <row r="8976" spans="1:3" x14ac:dyDescent="0.3">
      <c r="A8976" t="s">
        <v>119</v>
      </c>
      <c r="B8976" t="s">
        <v>544</v>
      </c>
      <c r="C8976">
        <v>0</v>
      </c>
    </row>
    <row r="8977" spans="1:3" x14ac:dyDescent="0.3">
      <c r="A8977" t="s">
        <v>121</v>
      </c>
      <c r="B8977" t="s">
        <v>544</v>
      </c>
      <c r="C8977">
        <v>0</v>
      </c>
    </row>
    <row r="8978" spans="1:3" x14ac:dyDescent="0.3">
      <c r="A8978" t="s">
        <v>123</v>
      </c>
      <c r="B8978" t="s">
        <v>544</v>
      </c>
      <c r="C8978">
        <v>0</v>
      </c>
    </row>
    <row r="8979" spans="1:3" x14ac:dyDescent="0.3">
      <c r="A8979" t="s">
        <v>125</v>
      </c>
      <c r="B8979" t="s">
        <v>544</v>
      </c>
      <c r="C8979">
        <v>0</v>
      </c>
    </row>
    <row r="8980" spans="1:3" x14ac:dyDescent="0.3">
      <c r="A8980" t="s">
        <v>126</v>
      </c>
      <c r="B8980" t="s">
        <v>544</v>
      </c>
      <c r="C8980">
        <v>0</v>
      </c>
    </row>
    <row r="8981" spans="1:3" x14ac:dyDescent="0.3">
      <c r="A8981" t="s">
        <v>128</v>
      </c>
      <c r="B8981" t="s">
        <v>544</v>
      </c>
      <c r="C8981">
        <v>0</v>
      </c>
    </row>
    <row r="8982" spans="1:3" x14ac:dyDescent="0.3">
      <c r="A8982" t="s">
        <v>130</v>
      </c>
      <c r="B8982" t="s">
        <v>544</v>
      </c>
      <c r="C8982">
        <v>0</v>
      </c>
    </row>
    <row r="8983" spans="1:3" x14ac:dyDescent="0.3">
      <c r="A8983" t="s">
        <v>132</v>
      </c>
      <c r="B8983" t="s">
        <v>544</v>
      </c>
      <c r="C8983">
        <v>0</v>
      </c>
    </row>
    <row r="8984" spans="1:3" x14ac:dyDescent="0.3">
      <c r="A8984" t="s">
        <v>134</v>
      </c>
      <c r="B8984" t="s">
        <v>544</v>
      </c>
      <c r="C8984">
        <v>0</v>
      </c>
    </row>
    <row r="8985" spans="1:3" x14ac:dyDescent="0.3">
      <c r="A8985" t="s">
        <v>136</v>
      </c>
      <c r="B8985" t="s">
        <v>544</v>
      </c>
      <c r="C8985">
        <v>0</v>
      </c>
    </row>
    <row r="8986" spans="1:3" x14ac:dyDescent="0.3">
      <c r="A8986" t="s">
        <v>138</v>
      </c>
      <c r="B8986" t="s">
        <v>544</v>
      </c>
      <c r="C8986">
        <v>0</v>
      </c>
    </row>
    <row r="8987" spans="1:3" x14ac:dyDescent="0.3">
      <c r="A8987" t="s">
        <v>140</v>
      </c>
      <c r="B8987" t="s">
        <v>544</v>
      </c>
      <c r="C8987">
        <v>0</v>
      </c>
    </row>
    <row r="8988" spans="1:3" x14ac:dyDescent="0.3">
      <c r="A8988" t="s">
        <v>142</v>
      </c>
      <c r="B8988" t="s">
        <v>544</v>
      </c>
      <c r="C8988">
        <v>0</v>
      </c>
    </row>
    <row r="8989" spans="1:3" x14ac:dyDescent="0.3">
      <c r="A8989" t="s">
        <v>144</v>
      </c>
      <c r="B8989" t="s">
        <v>544</v>
      </c>
      <c r="C8989">
        <v>0</v>
      </c>
    </row>
    <row r="8990" spans="1:3" x14ac:dyDescent="0.3">
      <c r="A8990" t="s">
        <v>146</v>
      </c>
      <c r="B8990" t="s">
        <v>544</v>
      </c>
      <c r="C8990">
        <v>0</v>
      </c>
    </row>
    <row r="8991" spans="1:3" x14ac:dyDescent="0.3">
      <c r="A8991" t="s">
        <v>148</v>
      </c>
      <c r="B8991" t="s">
        <v>544</v>
      </c>
      <c r="C8991">
        <v>0</v>
      </c>
    </row>
    <row r="8992" spans="1:3" x14ac:dyDescent="0.3">
      <c r="A8992" t="s">
        <v>150</v>
      </c>
      <c r="B8992" t="s">
        <v>544</v>
      </c>
      <c r="C8992">
        <v>0</v>
      </c>
    </row>
    <row r="8993" spans="1:3" x14ac:dyDescent="0.3">
      <c r="A8993" t="s">
        <v>152</v>
      </c>
      <c r="B8993" t="s">
        <v>544</v>
      </c>
      <c r="C8993">
        <v>0</v>
      </c>
    </row>
    <row r="8994" spans="1:3" x14ac:dyDescent="0.3">
      <c r="A8994" t="s">
        <v>154</v>
      </c>
      <c r="B8994" t="s">
        <v>544</v>
      </c>
      <c r="C8994">
        <v>0</v>
      </c>
    </row>
    <row r="8995" spans="1:3" x14ac:dyDescent="0.3">
      <c r="A8995" t="s">
        <v>156</v>
      </c>
      <c r="B8995" t="s">
        <v>544</v>
      </c>
      <c r="C8995">
        <v>0</v>
      </c>
    </row>
    <row r="8996" spans="1:3" x14ac:dyDescent="0.3">
      <c r="A8996" t="s">
        <v>158</v>
      </c>
      <c r="B8996" t="s">
        <v>544</v>
      </c>
      <c r="C8996">
        <v>0</v>
      </c>
    </row>
    <row r="8997" spans="1:3" x14ac:dyDescent="0.3">
      <c r="A8997" t="s">
        <v>159</v>
      </c>
      <c r="B8997" t="s">
        <v>544</v>
      </c>
      <c r="C8997">
        <v>0</v>
      </c>
    </row>
    <row r="8998" spans="1:3" x14ac:dyDescent="0.3">
      <c r="A8998" t="s">
        <v>161</v>
      </c>
      <c r="B8998" t="s">
        <v>544</v>
      </c>
      <c r="C8998">
        <v>0</v>
      </c>
    </row>
    <row r="8999" spans="1:3" x14ac:dyDescent="0.3">
      <c r="A8999" t="s">
        <v>163</v>
      </c>
      <c r="B8999" t="s">
        <v>544</v>
      </c>
      <c r="C8999">
        <v>0</v>
      </c>
    </row>
    <row r="9000" spans="1:3" x14ac:dyDescent="0.3">
      <c r="A9000" t="s">
        <v>165</v>
      </c>
      <c r="B9000" t="s">
        <v>544</v>
      </c>
      <c r="C9000">
        <v>0</v>
      </c>
    </row>
    <row r="9001" spans="1:3" x14ac:dyDescent="0.3">
      <c r="A9001" t="s">
        <v>167</v>
      </c>
      <c r="B9001" t="s">
        <v>544</v>
      </c>
      <c r="C9001">
        <v>0</v>
      </c>
    </row>
    <row r="9002" spans="1:3" x14ac:dyDescent="0.3">
      <c r="A9002" t="s">
        <v>169</v>
      </c>
      <c r="B9002" t="s">
        <v>544</v>
      </c>
      <c r="C9002">
        <v>0</v>
      </c>
    </row>
    <row r="9003" spans="1:3" x14ac:dyDescent="0.3">
      <c r="A9003" t="s">
        <v>171</v>
      </c>
      <c r="B9003" t="s">
        <v>544</v>
      </c>
      <c r="C9003">
        <v>0</v>
      </c>
    </row>
    <row r="9004" spans="1:3" x14ac:dyDescent="0.3">
      <c r="A9004" t="s">
        <v>24</v>
      </c>
      <c r="B9004" t="s">
        <v>544</v>
      </c>
      <c r="C9004">
        <v>0</v>
      </c>
    </row>
    <row r="9005" spans="1:3" x14ac:dyDescent="0.3">
      <c r="A9005" t="s">
        <v>175</v>
      </c>
      <c r="B9005" t="s">
        <v>544</v>
      </c>
      <c r="C9005">
        <v>0</v>
      </c>
    </row>
    <row r="9006" spans="1:3" x14ac:dyDescent="0.3">
      <c r="A9006" t="s">
        <v>177</v>
      </c>
      <c r="B9006" t="s">
        <v>544</v>
      </c>
      <c r="C9006">
        <v>0</v>
      </c>
    </row>
    <row r="9007" spans="1:3" x14ac:dyDescent="0.3">
      <c r="A9007" t="s">
        <v>179</v>
      </c>
      <c r="B9007" t="s">
        <v>544</v>
      </c>
      <c r="C9007">
        <v>0</v>
      </c>
    </row>
    <row r="9008" spans="1:3" x14ac:dyDescent="0.3">
      <c r="A9008" t="s">
        <v>181</v>
      </c>
      <c r="B9008" t="s">
        <v>544</v>
      </c>
      <c r="C9008">
        <v>0</v>
      </c>
    </row>
    <row r="9009" spans="1:3" x14ac:dyDescent="0.3">
      <c r="A9009" t="s">
        <v>183</v>
      </c>
      <c r="B9009" t="s">
        <v>544</v>
      </c>
      <c r="C9009">
        <v>0</v>
      </c>
    </row>
    <row r="9010" spans="1:3" x14ac:dyDescent="0.3">
      <c r="A9010" t="s">
        <v>185</v>
      </c>
      <c r="B9010" t="s">
        <v>544</v>
      </c>
      <c r="C9010">
        <v>0</v>
      </c>
    </row>
    <row r="9011" spans="1:3" x14ac:dyDescent="0.3">
      <c r="A9011" t="s">
        <v>187</v>
      </c>
      <c r="B9011" t="s">
        <v>544</v>
      </c>
      <c r="C9011">
        <v>0</v>
      </c>
    </row>
    <row r="9012" spans="1:3" x14ac:dyDescent="0.3">
      <c r="A9012" t="s">
        <v>189</v>
      </c>
      <c r="B9012" t="s">
        <v>544</v>
      </c>
      <c r="C9012">
        <v>0</v>
      </c>
    </row>
    <row r="9013" spans="1:3" x14ac:dyDescent="0.3">
      <c r="A9013" t="s">
        <v>191</v>
      </c>
      <c r="B9013" t="s">
        <v>544</v>
      </c>
      <c r="C9013">
        <v>0</v>
      </c>
    </row>
    <row r="9014" spans="1:3" x14ac:dyDescent="0.3">
      <c r="A9014" t="s">
        <v>193</v>
      </c>
      <c r="B9014" t="s">
        <v>544</v>
      </c>
      <c r="C9014">
        <v>0</v>
      </c>
    </row>
    <row r="9015" spans="1:3" x14ac:dyDescent="0.3">
      <c r="A9015" t="s">
        <v>195</v>
      </c>
      <c r="B9015" t="s">
        <v>544</v>
      </c>
      <c r="C9015">
        <v>0</v>
      </c>
    </row>
    <row r="9016" spans="1:3" x14ac:dyDescent="0.3">
      <c r="A9016" t="s">
        <v>197</v>
      </c>
      <c r="B9016" t="s">
        <v>544</v>
      </c>
      <c r="C9016">
        <v>0</v>
      </c>
    </row>
    <row r="9017" spans="1:3" x14ac:dyDescent="0.3">
      <c r="A9017" t="s">
        <v>199</v>
      </c>
      <c r="B9017" t="s">
        <v>544</v>
      </c>
      <c r="C9017">
        <v>0</v>
      </c>
    </row>
    <row r="9018" spans="1:3" x14ac:dyDescent="0.3">
      <c r="A9018" t="s">
        <v>201</v>
      </c>
      <c r="B9018" t="s">
        <v>544</v>
      </c>
      <c r="C9018">
        <v>0</v>
      </c>
    </row>
    <row r="9019" spans="1:3" x14ac:dyDescent="0.3">
      <c r="A9019" t="s">
        <v>203</v>
      </c>
      <c r="B9019" t="s">
        <v>544</v>
      </c>
      <c r="C9019">
        <v>0</v>
      </c>
    </row>
    <row r="9020" spans="1:3" x14ac:dyDescent="0.3">
      <c r="A9020" t="s">
        <v>205</v>
      </c>
      <c r="B9020" t="s">
        <v>544</v>
      </c>
      <c r="C9020">
        <v>0</v>
      </c>
    </row>
    <row r="9021" spans="1:3" x14ac:dyDescent="0.3">
      <c r="A9021" t="s">
        <v>210</v>
      </c>
      <c r="B9021" t="s">
        <v>544</v>
      </c>
      <c r="C9021">
        <v>0</v>
      </c>
    </row>
    <row r="9022" spans="1:3" x14ac:dyDescent="0.3">
      <c r="A9022" t="s">
        <v>212</v>
      </c>
      <c r="B9022" t="s">
        <v>544</v>
      </c>
      <c r="C9022">
        <v>0</v>
      </c>
    </row>
    <row r="9023" spans="1:3" x14ac:dyDescent="0.3">
      <c r="A9023" t="s">
        <v>214</v>
      </c>
      <c r="B9023" t="s">
        <v>544</v>
      </c>
      <c r="C9023">
        <v>0</v>
      </c>
    </row>
    <row r="9024" spans="1:3" x14ac:dyDescent="0.3">
      <c r="A9024" t="s">
        <v>216</v>
      </c>
      <c r="B9024" t="s">
        <v>544</v>
      </c>
      <c r="C9024">
        <v>0</v>
      </c>
    </row>
    <row r="9025" spans="1:3" x14ac:dyDescent="0.3">
      <c r="A9025" t="s">
        <v>68</v>
      </c>
      <c r="B9025" t="s">
        <v>544</v>
      </c>
      <c r="C9025">
        <v>0</v>
      </c>
    </row>
    <row r="9026" spans="1:3" x14ac:dyDescent="0.3">
      <c r="A9026" t="s">
        <v>69</v>
      </c>
      <c r="B9026" t="s">
        <v>544</v>
      </c>
      <c r="C9026">
        <v>0</v>
      </c>
    </row>
    <row r="9027" spans="1:3" x14ac:dyDescent="0.3">
      <c r="A9027" t="s">
        <v>221</v>
      </c>
      <c r="B9027" t="s">
        <v>544</v>
      </c>
      <c r="C9027">
        <v>0</v>
      </c>
    </row>
    <row r="9028" spans="1:3" x14ac:dyDescent="0.3">
      <c r="A9028" t="s">
        <v>223</v>
      </c>
      <c r="B9028" t="s">
        <v>544</v>
      </c>
      <c r="C9028">
        <v>0</v>
      </c>
    </row>
    <row r="9029" spans="1:3" x14ac:dyDescent="0.3">
      <c r="A9029" t="s">
        <v>28</v>
      </c>
      <c r="B9029" t="s">
        <v>544</v>
      </c>
      <c r="C9029">
        <v>0</v>
      </c>
    </row>
    <row r="9030" spans="1:3" x14ac:dyDescent="0.3">
      <c r="A9030" t="s">
        <v>229</v>
      </c>
      <c r="B9030" t="s">
        <v>544</v>
      </c>
      <c r="C9030">
        <v>0</v>
      </c>
    </row>
    <row r="9031" spans="1:3" x14ac:dyDescent="0.3">
      <c r="A9031" t="s">
        <v>231</v>
      </c>
      <c r="B9031" t="s">
        <v>544</v>
      </c>
      <c r="C9031">
        <v>0</v>
      </c>
    </row>
    <row r="9032" spans="1:3" x14ac:dyDescent="0.3">
      <c r="A9032" t="s">
        <v>233</v>
      </c>
      <c r="B9032" t="s">
        <v>544</v>
      </c>
      <c r="C9032">
        <v>0</v>
      </c>
    </row>
    <row r="9033" spans="1:3" x14ac:dyDescent="0.3">
      <c r="A9033" t="s">
        <v>235</v>
      </c>
      <c r="B9033" t="s">
        <v>544</v>
      </c>
      <c r="C9033">
        <v>0</v>
      </c>
    </row>
    <row r="9034" spans="1:3" x14ac:dyDescent="0.3">
      <c r="A9034" t="s">
        <v>237</v>
      </c>
      <c r="B9034" t="s">
        <v>544</v>
      </c>
      <c r="C9034">
        <v>0</v>
      </c>
    </row>
    <row r="9035" spans="1:3" x14ac:dyDescent="0.3">
      <c r="A9035" t="s">
        <v>239</v>
      </c>
      <c r="B9035" t="s">
        <v>544</v>
      </c>
      <c r="C9035">
        <v>0</v>
      </c>
    </row>
    <row r="9036" spans="1:3" x14ac:dyDescent="0.3">
      <c r="A9036" t="s">
        <v>241</v>
      </c>
      <c r="B9036" t="s">
        <v>544</v>
      </c>
      <c r="C9036">
        <v>0</v>
      </c>
    </row>
    <row r="9037" spans="1:3" x14ac:dyDescent="0.3">
      <c r="A9037" t="s">
        <v>243</v>
      </c>
      <c r="B9037" t="s">
        <v>544</v>
      </c>
      <c r="C9037">
        <v>0</v>
      </c>
    </row>
    <row r="9038" spans="1:3" x14ac:dyDescent="0.3">
      <c r="A9038" t="s">
        <v>245</v>
      </c>
      <c r="B9038" t="s">
        <v>544</v>
      </c>
      <c r="C9038">
        <v>0</v>
      </c>
    </row>
    <row r="9039" spans="1:3" x14ac:dyDescent="0.3">
      <c r="A9039" t="s">
        <v>247</v>
      </c>
      <c r="B9039" t="s">
        <v>544</v>
      </c>
      <c r="C9039">
        <v>0</v>
      </c>
    </row>
    <row r="9040" spans="1:3" x14ac:dyDescent="0.3">
      <c r="A9040" t="s">
        <v>67</v>
      </c>
      <c r="B9040" t="s">
        <v>544</v>
      </c>
      <c r="C9040">
        <v>0</v>
      </c>
    </row>
    <row r="9041" spans="1:3" x14ac:dyDescent="0.3">
      <c r="A9041" t="s">
        <v>250</v>
      </c>
      <c r="B9041" t="s">
        <v>544</v>
      </c>
      <c r="C9041">
        <v>0</v>
      </c>
    </row>
    <row r="9042" spans="1:3" x14ac:dyDescent="0.3">
      <c r="A9042" t="s">
        <v>252</v>
      </c>
      <c r="B9042" t="s">
        <v>544</v>
      </c>
      <c r="C9042">
        <v>0</v>
      </c>
    </row>
    <row r="9043" spans="1:3" x14ac:dyDescent="0.3">
      <c r="A9043" t="s">
        <v>114</v>
      </c>
      <c r="B9043" t="s">
        <v>545</v>
      </c>
      <c r="C9043">
        <v>0</v>
      </c>
    </row>
    <row r="9044" spans="1:3" x14ac:dyDescent="0.3">
      <c r="A9044" t="s">
        <v>116</v>
      </c>
      <c r="B9044" t="s">
        <v>545</v>
      </c>
      <c r="C9044">
        <v>0</v>
      </c>
    </row>
    <row r="9045" spans="1:3" x14ac:dyDescent="0.3">
      <c r="A9045" t="s">
        <v>117</v>
      </c>
      <c r="B9045" t="s">
        <v>545</v>
      </c>
      <c r="C9045">
        <v>0</v>
      </c>
    </row>
    <row r="9046" spans="1:3" x14ac:dyDescent="0.3">
      <c r="A9046" t="s">
        <v>119</v>
      </c>
      <c r="B9046" t="s">
        <v>545</v>
      </c>
      <c r="C9046">
        <v>0</v>
      </c>
    </row>
    <row r="9047" spans="1:3" x14ac:dyDescent="0.3">
      <c r="A9047" t="s">
        <v>121</v>
      </c>
      <c r="B9047" t="s">
        <v>545</v>
      </c>
      <c r="C9047">
        <v>0</v>
      </c>
    </row>
    <row r="9048" spans="1:3" x14ac:dyDescent="0.3">
      <c r="A9048" t="s">
        <v>123</v>
      </c>
      <c r="B9048" t="s">
        <v>545</v>
      </c>
      <c r="C9048">
        <v>0</v>
      </c>
    </row>
    <row r="9049" spans="1:3" x14ac:dyDescent="0.3">
      <c r="A9049" t="s">
        <v>125</v>
      </c>
      <c r="B9049" t="s">
        <v>545</v>
      </c>
      <c r="C9049">
        <v>0</v>
      </c>
    </row>
    <row r="9050" spans="1:3" x14ac:dyDescent="0.3">
      <c r="A9050" t="s">
        <v>126</v>
      </c>
      <c r="B9050" t="s">
        <v>545</v>
      </c>
      <c r="C9050">
        <v>0</v>
      </c>
    </row>
    <row r="9051" spans="1:3" x14ac:dyDescent="0.3">
      <c r="A9051" t="s">
        <v>128</v>
      </c>
      <c r="B9051" t="s">
        <v>545</v>
      </c>
      <c r="C9051">
        <v>0</v>
      </c>
    </row>
    <row r="9052" spans="1:3" x14ac:dyDescent="0.3">
      <c r="A9052" t="s">
        <v>130</v>
      </c>
      <c r="B9052" t="s">
        <v>545</v>
      </c>
      <c r="C9052">
        <v>0</v>
      </c>
    </row>
    <row r="9053" spans="1:3" x14ac:dyDescent="0.3">
      <c r="A9053" t="s">
        <v>132</v>
      </c>
      <c r="B9053" t="s">
        <v>545</v>
      </c>
      <c r="C9053">
        <v>0</v>
      </c>
    </row>
    <row r="9054" spans="1:3" x14ac:dyDescent="0.3">
      <c r="A9054" t="s">
        <v>134</v>
      </c>
      <c r="B9054" t="s">
        <v>545</v>
      </c>
      <c r="C9054">
        <v>0</v>
      </c>
    </row>
    <row r="9055" spans="1:3" x14ac:dyDescent="0.3">
      <c r="A9055" t="s">
        <v>136</v>
      </c>
      <c r="B9055" t="s">
        <v>545</v>
      </c>
      <c r="C9055">
        <v>0</v>
      </c>
    </row>
    <row r="9056" spans="1:3" x14ac:dyDescent="0.3">
      <c r="A9056" t="s">
        <v>138</v>
      </c>
      <c r="B9056" t="s">
        <v>545</v>
      </c>
      <c r="C9056">
        <v>0</v>
      </c>
    </row>
    <row r="9057" spans="1:3" x14ac:dyDescent="0.3">
      <c r="A9057" t="s">
        <v>140</v>
      </c>
      <c r="B9057" t="s">
        <v>545</v>
      </c>
      <c r="C9057">
        <v>0</v>
      </c>
    </row>
    <row r="9058" spans="1:3" x14ac:dyDescent="0.3">
      <c r="A9058" t="s">
        <v>142</v>
      </c>
      <c r="B9058" t="s">
        <v>545</v>
      </c>
      <c r="C9058">
        <v>0</v>
      </c>
    </row>
    <row r="9059" spans="1:3" x14ac:dyDescent="0.3">
      <c r="A9059" t="s">
        <v>144</v>
      </c>
      <c r="B9059" t="s">
        <v>545</v>
      </c>
      <c r="C9059">
        <v>0</v>
      </c>
    </row>
    <row r="9060" spans="1:3" x14ac:dyDescent="0.3">
      <c r="A9060" t="s">
        <v>146</v>
      </c>
      <c r="B9060" t="s">
        <v>545</v>
      </c>
      <c r="C9060">
        <v>0</v>
      </c>
    </row>
    <row r="9061" spans="1:3" x14ac:dyDescent="0.3">
      <c r="A9061" t="s">
        <v>148</v>
      </c>
      <c r="B9061" t="s">
        <v>545</v>
      </c>
      <c r="C9061">
        <v>0</v>
      </c>
    </row>
    <row r="9062" spans="1:3" x14ac:dyDescent="0.3">
      <c r="A9062" t="s">
        <v>150</v>
      </c>
      <c r="B9062" t="s">
        <v>545</v>
      </c>
      <c r="C9062">
        <v>0</v>
      </c>
    </row>
    <row r="9063" spans="1:3" x14ac:dyDescent="0.3">
      <c r="A9063" t="s">
        <v>152</v>
      </c>
      <c r="B9063" t="s">
        <v>545</v>
      </c>
      <c r="C9063">
        <v>0</v>
      </c>
    </row>
    <row r="9064" spans="1:3" x14ac:dyDescent="0.3">
      <c r="A9064" t="s">
        <v>154</v>
      </c>
      <c r="B9064" t="s">
        <v>545</v>
      </c>
      <c r="C9064">
        <v>0</v>
      </c>
    </row>
    <row r="9065" spans="1:3" x14ac:dyDescent="0.3">
      <c r="A9065" t="s">
        <v>156</v>
      </c>
      <c r="B9065" t="s">
        <v>545</v>
      </c>
      <c r="C9065">
        <v>0</v>
      </c>
    </row>
    <row r="9066" spans="1:3" x14ac:dyDescent="0.3">
      <c r="A9066" t="s">
        <v>159</v>
      </c>
      <c r="B9066" t="s">
        <v>545</v>
      </c>
      <c r="C9066">
        <v>0</v>
      </c>
    </row>
    <row r="9067" spans="1:3" x14ac:dyDescent="0.3">
      <c r="A9067" t="s">
        <v>161</v>
      </c>
      <c r="B9067" t="s">
        <v>545</v>
      </c>
      <c r="C9067">
        <v>0</v>
      </c>
    </row>
    <row r="9068" spans="1:3" x14ac:dyDescent="0.3">
      <c r="A9068" t="s">
        <v>163</v>
      </c>
      <c r="B9068" t="s">
        <v>545</v>
      </c>
      <c r="C9068">
        <v>0</v>
      </c>
    </row>
    <row r="9069" spans="1:3" x14ac:dyDescent="0.3">
      <c r="A9069" t="s">
        <v>165</v>
      </c>
      <c r="B9069" t="s">
        <v>545</v>
      </c>
      <c r="C9069">
        <v>0</v>
      </c>
    </row>
    <row r="9070" spans="1:3" x14ac:dyDescent="0.3">
      <c r="A9070" t="s">
        <v>167</v>
      </c>
      <c r="B9070" t="s">
        <v>545</v>
      </c>
      <c r="C9070">
        <v>0</v>
      </c>
    </row>
    <row r="9071" spans="1:3" x14ac:dyDescent="0.3">
      <c r="A9071" t="s">
        <v>169</v>
      </c>
      <c r="B9071" t="s">
        <v>545</v>
      </c>
      <c r="C9071">
        <v>0</v>
      </c>
    </row>
    <row r="9072" spans="1:3" x14ac:dyDescent="0.3">
      <c r="A9072" t="s">
        <v>175</v>
      </c>
      <c r="B9072" t="s">
        <v>545</v>
      </c>
      <c r="C9072">
        <v>0</v>
      </c>
    </row>
    <row r="9073" spans="1:3" x14ac:dyDescent="0.3">
      <c r="A9073" t="s">
        <v>181</v>
      </c>
      <c r="B9073" t="s">
        <v>545</v>
      </c>
      <c r="C9073">
        <v>0</v>
      </c>
    </row>
    <row r="9074" spans="1:3" x14ac:dyDescent="0.3">
      <c r="A9074" t="s">
        <v>183</v>
      </c>
      <c r="B9074" t="s">
        <v>545</v>
      </c>
      <c r="C9074">
        <v>0</v>
      </c>
    </row>
    <row r="9075" spans="1:3" x14ac:dyDescent="0.3">
      <c r="A9075" t="s">
        <v>187</v>
      </c>
      <c r="B9075" t="s">
        <v>545</v>
      </c>
      <c r="C9075">
        <v>0</v>
      </c>
    </row>
    <row r="9076" spans="1:3" x14ac:dyDescent="0.3">
      <c r="A9076" t="s">
        <v>189</v>
      </c>
      <c r="B9076" t="s">
        <v>545</v>
      </c>
      <c r="C9076">
        <v>0</v>
      </c>
    </row>
    <row r="9077" spans="1:3" x14ac:dyDescent="0.3">
      <c r="A9077" t="s">
        <v>195</v>
      </c>
      <c r="B9077" t="s">
        <v>545</v>
      </c>
      <c r="C9077">
        <v>0</v>
      </c>
    </row>
    <row r="9078" spans="1:3" x14ac:dyDescent="0.3">
      <c r="A9078" t="s">
        <v>197</v>
      </c>
      <c r="B9078" t="s">
        <v>545</v>
      </c>
      <c r="C9078">
        <v>0</v>
      </c>
    </row>
    <row r="9079" spans="1:3" x14ac:dyDescent="0.3">
      <c r="A9079" t="s">
        <v>199</v>
      </c>
      <c r="B9079" t="s">
        <v>545</v>
      </c>
      <c r="C9079">
        <v>0</v>
      </c>
    </row>
    <row r="9080" spans="1:3" x14ac:dyDescent="0.3">
      <c r="A9080" t="s">
        <v>201</v>
      </c>
      <c r="B9080" t="s">
        <v>545</v>
      </c>
      <c r="C9080">
        <v>0</v>
      </c>
    </row>
    <row r="9081" spans="1:3" x14ac:dyDescent="0.3">
      <c r="A9081" t="s">
        <v>203</v>
      </c>
      <c r="B9081" t="s">
        <v>545</v>
      </c>
      <c r="C9081">
        <v>0</v>
      </c>
    </row>
    <row r="9082" spans="1:3" x14ac:dyDescent="0.3">
      <c r="A9082" t="s">
        <v>205</v>
      </c>
      <c r="B9082" t="s">
        <v>545</v>
      </c>
      <c r="C9082">
        <v>0</v>
      </c>
    </row>
    <row r="9083" spans="1:3" x14ac:dyDescent="0.3">
      <c r="A9083" t="s">
        <v>210</v>
      </c>
      <c r="B9083" t="s">
        <v>545</v>
      </c>
      <c r="C9083">
        <v>0</v>
      </c>
    </row>
    <row r="9084" spans="1:3" x14ac:dyDescent="0.3">
      <c r="A9084" t="s">
        <v>212</v>
      </c>
      <c r="B9084" t="s">
        <v>545</v>
      </c>
      <c r="C9084">
        <v>0</v>
      </c>
    </row>
    <row r="9085" spans="1:3" x14ac:dyDescent="0.3">
      <c r="A9085" t="s">
        <v>214</v>
      </c>
      <c r="B9085" t="s">
        <v>545</v>
      </c>
      <c r="C9085">
        <v>0</v>
      </c>
    </row>
    <row r="9086" spans="1:3" x14ac:dyDescent="0.3">
      <c r="A9086" t="s">
        <v>216</v>
      </c>
      <c r="B9086" t="s">
        <v>545</v>
      </c>
      <c r="C9086">
        <v>0</v>
      </c>
    </row>
    <row r="9087" spans="1:3" x14ac:dyDescent="0.3">
      <c r="A9087" t="s">
        <v>69</v>
      </c>
      <c r="B9087" t="s">
        <v>545</v>
      </c>
      <c r="C9087">
        <v>0</v>
      </c>
    </row>
    <row r="9088" spans="1:3" x14ac:dyDescent="0.3">
      <c r="A9088" t="s">
        <v>223</v>
      </c>
      <c r="B9088" t="s">
        <v>545</v>
      </c>
      <c r="C9088">
        <v>0</v>
      </c>
    </row>
    <row r="9089" spans="1:3" x14ac:dyDescent="0.3">
      <c r="A9089" t="s">
        <v>229</v>
      </c>
      <c r="B9089" t="s">
        <v>545</v>
      </c>
      <c r="C9089">
        <v>0</v>
      </c>
    </row>
    <row r="9090" spans="1:3" x14ac:dyDescent="0.3">
      <c r="A9090" t="s">
        <v>231</v>
      </c>
      <c r="B9090" t="s">
        <v>545</v>
      </c>
      <c r="C9090">
        <v>0</v>
      </c>
    </row>
    <row r="9091" spans="1:3" x14ac:dyDescent="0.3">
      <c r="A9091" t="s">
        <v>233</v>
      </c>
      <c r="B9091" t="s">
        <v>545</v>
      </c>
      <c r="C9091">
        <v>0</v>
      </c>
    </row>
    <row r="9092" spans="1:3" x14ac:dyDescent="0.3">
      <c r="A9092" t="s">
        <v>237</v>
      </c>
      <c r="B9092" t="s">
        <v>545</v>
      </c>
      <c r="C9092">
        <v>0</v>
      </c>
    </row>
    <row r="9093" spans="1:3" x14ac:dyDescent="0.3">
      <c r="A9093" t="s">
        <v>239</v>
      </c>
      <c r="B9093" t="s">
        <v>545</v>
      </c>
      <c r="C9093">
        <v>0</v>
      </c>
    </row>
    <row r="9094" spans="1:3" x14ac:dyDescent="0.3">
      <c r="A9094" t="s">
        <v>243</v>
      </c>
      <c r="B9094" t="s">
        <v>545</v>
      </c>
      <c r="C9094">
        <v>0</v>
      </c>
    </row>
    <row r="9095" spans="1:3" x14ac:dyDescent="0.3">
      <c r="A9095" t="s">
        <v>250</v>
      </c>
      <c r="B9095" t="s">
        <v>545</v>
      </c>
      <c r="C9095">
        <v>0</v>
      </c>
    </row>
    <row r="9096" spans="1:3" x14ac:dyDescent="0.3">
      <c r="A9096" t="s">
        <v>114</v>
      </c>
      <c r="B9096" t="s">
        <v>546</v>
      </c>
      <c r="C9096">
        <v>0</v>
      </c>
    </row>
    <row r="9097" spans="1:3" x14ac:dyDescent="0.3">
      <c r="A9097" t="s">
        <v>116</v>
      </c>
      <c r="B9097" t="s">
        <v>546</v>
      </c>
      <c r="C9097">
        <v>0</v>
      </c>
    </row>
    <row r="9098" spans="1:3" x14ac:dyDescent="0.3">
      <c r="A9098" t="s">
        <v>117</v>
      </c>
      <c r="B9098" t="s">
        <v>546</v>
      </c>
      <c r="C9098">
        <v>0</v>
      </c>
    </row>
    <row r="9099" spans="1:3" x14ac:dyDescent="0.3">
      <c r="A9099" t="s">
        <v>119</v>
      </c>
      <c r="B9099" t="s">
        <v>546</v>
      </c>
      <c r="C9099">
        <v>0</v>
      </c>
    </row>
    <row r="9100" spans="1:3" x14ac:dyDescent="0.3">
      <c r="A9100" t="s">
        <v>121</v>
      </c>
      <c r="B9100" t="s">
        <v>546</v>
      </c>
      <c r="C9100">
        <v>0</v>
      </c>
    </row>
    <row r="9101" spans="1:3" x14ac:dyDescent="0.3">
      <c r="A9101" t="s">
        <v>123</v>
      </c>
      <c r="B9101" t="s">
        <v>546</v>
      </c>
      <c r="C9101">
        <v>0</v>
      </c>
    </row>
    <row r="9102" spans="1:3" x14ac:dyDescent="0.3">
      <c r="A9102" t="s">
        <v>125</v>
      </c>
      <c r="B9102" t="s">
        <v>546</v>
      </c>
      <c r="C9102">
        <v>0</v>
      </c>
    </row>
    <row r="9103" spans="1:3" x14ac:dyDescent="0.3">
      <c r="A9103" t="s">
        <v>126</v>
      </c>
      <c r="B9103" t="s">
        <v>546</v>
      </c>
      <c r="C9103">
        <v>0</v>
      </c>
    </row>
    <row r="9104" spans="1:3" x14ac:dyDescent="0.3">
      <c r="A9104" t="s">
        <v>128</v>
      </c>
      <c r="B9104" t="s">
        <v>546</v>
      </c>
      <c r="C9104">
        <v>0</v>
      </c>
    </row>
    <row r="9105" spans="1:3" x14ac:dyDescent="0.3">
      <c r="A9105" t="s">
        <v>130</v>
      </c>
      <c r="B9105" t="s">
        <v>546</v>
      </c>
      <c r="C9105">
        <v>0</v>
      </c>
    </row>
    <row r="9106" spans="1:3" x14ac:dyDescent="0.3">
      <c r="A9106" t="s">
        <v>132</v>
      </c>
      <c r="B9106" t="s">
        <v>546</v>
      </c>
      <c r="C9106">
        <v>0</v>
      </c>
    </row>
    <row r="9107" spans="1:3" x14ac:dyDescent="0.3">
      <c r="A9107" t="s">
        <v>134</v>
      </c>
      <c r="B9107" t="s">
        <v>546</v>
      </c>
      <c r="C9107">
        <v>0</v>
      </c>
    </row>
    <row r="9108" spans="1:3" x14ac:dyDescent="0.3">
      <c r="A9108" t="s">
        <v>136</v>
      </c>
      <c r="B9108" t="s">
        <v>546</v>
      </c>
      <c r="C9108">
        <v>0</v>
      </c>
    </row>
    <row r="9109" spans="1:3" x14ac:dyDescent="0.3">
      <c r="A9109" t="s">
        <v>138</v>
      </c>
      <c r="B9109" t="s">
        <v>546</v>
      </c>
      <c r="C9109">
        <v>0</v>
      </c>
    </row>
    <row r="9110" spans="1:3" x14ac:dyDescent="0.3">
      <c r="A9110" t="s">
        <v>140</v>
      </c>
      <c r="B9110" t="s">
        <v>546</v>
      </c>
      <c r="C9110">
        <v>0</v>
      </c>
    </row>
    <row r="9111" spans="1:3" x14ac:dyDescent="0.3">
      <c r="A9111" t="s">
        <v>142</v>
      </c>
      <c r="B9111" t="s">
        <v>546</v>
      </c>
      <c r="C9111">
        <v>0</v>
      </c>
    </row>
    <row r="9112" spans="1:3" x14ac:dyDescent="0.3">
      <c r="A9112" t="s">
        <v>144</v>
      </c>
      <c r="B9112" t="s">
        <v>546</v>
      </c>
      <c r="C9112">
        <v>0</v>
      </c>
    </row>
    <row r="9113" spans="1:3" x14ac:dyDescent="0.3">
      <c r="A9113" t="s">
        <v>146</v>
      </c>
      <c r="B9113" t="s">
        <v>546</v>
      </c>
      <c r="C9113">
        <v>0</v>
      </c>
    </row>
    <row r="9114" spans="1:3" x14ac:dyDescent="0.3">
      <c r="A9114" t="s">
        <v>148</v>
      </c>
      <c r="B9114" t="s">
        <v>546</v>
      </c>
      <c r="C9114">
        <v>0</v>
      </c>
    </row>
    <row r="9115" spans="1:3" x14ac:dyDescent="0.3">
      <c r="A9115" t="s">
        <v>150</v>
      </c>
      <c r="B9115" t="s">
        <v>546</v>
      </c>
      <c r="C9115">
        <v>0</v>
      </c>
    </row>
    <row r="9116" spans="1:3" x14ac:dyDescent="0.3">
      <c r="A9116" t="s">
        <v>152</v>
      </c>
      <c r="B9116" t="s">
        <v>546</v>
      </c>
      <c r="C9116">
        <v>0</v>
      </c>
    </row>
    <row r="9117" spans="1:3" x14ac:dyDescent="0.3">
      <c r="A9117" t="s">
        <v>154</v>
      </c>
      <c r="B9117" t="s">
        <v>546</v>
      </c>
      <c r="C9117">
        <v>0</v>
      </c>
    </row>
    <row r="9118" spans="1:3" x14ac:dyDescent="0.3">
      <c r="A9118" t="s">
        <v>156</v>
      </c>
      <c r="B9118" t="s">
        <v>546</v>
      </c>
      <c r="C9118">
        <v>0</v>
      </c>
    </row>
    <row r="9119" spans="1:3" x14ac:dyDescent="0.3">
      <c r="A9119" t="s">
        <v>159</v>
      </c>
      <c r="B9119" t="s">
        <v>546</v>
      </c>
      <c r="C9119">
        <v>0</v>
      </c>
    </row>
    <row r="9120" spans="1:3" x14ac:dyDescent="0.3">
      <c r="A9120" t="s">
        <v>161</v>
      </c>
      <c r="B9120" t="s">
        <v>546</v>
      </c>
      <c r="C9120">
        <v>0</v>
      </c>
    </row>
    <row r="9121" spans="1:3" x14ac:dyDescent="0.3">
      <c r="A9121" t="s">
        <v>163</v>
      </c>
      <c r="B9121" t="s">
        <v>546</v>
      </c>
      <c r="C9121">
        <v>0</v>
      </c>
    </row>
    <row r="9122" spans="1:3" x14ac:dyDescent="0.3">
      <c r="A9122" t="s">
        <v>165</v>
      </c>
      <c r="B9122" t="s">
        <v>546</v>
      </c>
      <c r="C9122">
        <v>0</v>
      </c>
    </row>
    <row r="9123" spans="1:3" x14ac:dyDescent="0.3">
      <c r="A9123" t="s">
        <v>167</v>
      </c>
      <c r="B9123" t="s">
        <v>546</v>
      </c>
      <c r="C9123">
        <v>0</v>
      </c>
    </row>
    <row r="9124" spans="1:3" x14ac:dyDescent="0.3">
      <c r="A9124" t="s">
        <v>169</v>
      </c>
      <c r="B9124" t="s">
        <v>546</v>
      </c>
      <c r="C9124">
        <v>0</v>
      </c>
    </row>
    <row r="9125" spans="1:3" x14ac:dyDescent="0.3">
      <c r="A9125" t="s">
        <v>24</v>
      </c>
      <c r="B9125" t="s">
        <v>546</v>
      </c>
      <c r="C9125">
        <v>0</v>
      </c>
    </row>
    <row r="9126" spans="1:3" x14ac:dyDescent="0.3">
      <c r="A9126" t="s">
        <v>175</v>
      </c>
      <c r="B9126" t="s">
        <v>546</v>
      </c>
      <c r="C9126">
        <v>0</v>
      </c>
    </row>
    <row r="9127" spans="1:3" x14ac:dyDescent="0.3">
      <c r="A9127" t="s">
        <v>179</v>
      </c>
      <c r="B9127" t="s">
        <v>546</v>
      </c>
      <c r="C9127">
        <v>0</v>
      </c>
    </row>
    <row r="9128" spans="1:3" x14ac:dyDescent="0.3">
      <c r="A9128" t="s">
        <v>181</v>
      </c>
      <c r="B9128" t="s">
        <v>546</v>
      </c>
      <c r="C9128">
        <v>0</v>
      </c>
    </row>
    <row r="9129" spans="1:3" x14ac:dyDescent="0.3">
      <c r="A9129" t="s">
        <v>183</v>
      </c>
      <c r="B9129" t="s">
        <v>546</v>
      </c>
      <c r="C9129">
        <v>0</v>
      </c>
    </row>
    <row r="9130" spans="1:3" x14ac:dyDescent="0.3">
      <c r="A9130" t="s">
        <v>185</v>
      </c>
      <c r="B9130" t="s">
        <v>546</v>
      </c>
      <c r="C9130">
        <v>0</v>
      </c>
    </row>
    <row r="9131" spans="1:3" x14ac:dyDescent="0.3">
      <c r="A9131" t="s">
        <v>187</v>
      </c>
      <c r="B9131" t="s">
        <v>546</v>
      </c>
      <c r="C9131">
        <v>0</v>
      </c>
    </row>
    <row r="9132" spans="1:3" x14ac:dyDescent="0.3">
      <c r="A9132" t="s">
        <v>189</v>
      </c>
      <c r="B9132" t="s">
        <v>546</v>
      </c>
      <c r="C9132">
        <v>0</v>
      </c>
    </row>
    <row r="9133" spans="1:3" x14ac:dyDescent="0.3">
      <c r="A9133" t="s">
        <v>191</v>
      </c>
      <c r="B9133" t="s">
        <v>546</v>
      </c>
      <c r="C9133">
        <v>0</v>
      </c>
    </row>
    <row r="9134" spans="1:3" x14ac:dyDescent="0.3">
      <c r="A9134" t="s">
        <v>193</v>
      </c>
      <c r="B9134" t="s">
        <v>546</v>
      </c>
      <c r="C9134">
        <v>0</v>
      </c>
    </row>
    <row r="9135" spans="1:3" x14ac:dyDescent="0.3">
      <c r="A9135" t="s">
        <v>195</v>
      </c>
      <c r="B9135" t="s">
        <v>546</v>
      </c>
      <c r="C9135">
        <v>0</v>
      </c>
    </row>
    <row r="9136" spans="1:3" x14ac:dyDescent="0.3">
      <c r="A9136" t="s">
        <v>197</v>
      </c>
      <c r="B9136" t="s">
        <v>546</v>
      </c>
      <c r="C9136">
        <v>0</v>
      </c>
    </row>
    <row r="9137" spans="1:3" x14ac:dyDescent="0.3">
      <c r="A9137" t="s">
        <v>199</v>
      </c>
      <c r="B9137" t="s">
        <v>546</v>
      </c>
      <c r="C9137">
        <v>0</v>
      </c>
    </row>
    <row r="9138" spans="1:3" x14ac:dyDescent="0.3">
      <c r="A9138" t="s">
        <v>201</v>
      </c>
      <c r="B9138" t="s">
        <v>546</v>
      </c>
      <c r="C9138">
        <v>0</v>
      </c>
    </row>
    <row r="9139" spans="1:3" x14ac:dyDescent="0.3">
      <c r="A9139" t="s">
        <v>203</v>
      </c>
      <c r="B9139" t="s">
        <v>546</v>
      </c>
      <c r="C9139">
        <v>0</v>
      </c>
    </row>
    <row r="9140" spans="1:3" x14ac:dyDescent="0.3">
      <c r="A9140" t="s">
        <v>205</v>
      </c>
      <c r="B9140" t="s">
        <v>546</v>
      </c>
      <c r="C9140">
        <v>0</v>
      </c>
    </row>
    <row r="9141" spans="1:3" x14ac:dyDescent="0.3">
      <c r="A9141" t="s">
        <v>210</v>
      </c>
      <c r="B9141" t="s">
        <v>546</v>
      </c>
      <c r="C9141">
        <v>0</v>
      </c>
    </row>
    <row r="9142" spans="1:3" x14ac:dyDescent="0.3">
      <c r="A9142" t="s">
        <v>212</v>
      </c>
      <c r="B9142" t="s">
        <v>546</v>
      </c>
      <c r="C9142">
        <v>0</v>
      </c>
    </row>
    <row r="9143" spans="1:3" x14ac:dyDescent="0.3">
      <c r="A9143" t="s">
        <v>214</v>
      </c>
      <c r="B9143" t="s">
        <v>546</v>
      </c>
      <c r="C9143">
        <v>0</v>
      </c>
    </row>
    <row r="9144" spans="1:3" x14ac:dyDescent="0.3">
      <c r="A9144" t="s">
        <v>216</v>
      </c>
      <c r="B9144" t="s">
        <v>546</v>
      </c>
      <c r="C9144">
        <v>0</v>
      </c>
    </row>
    <row r="9145" spans="1:3" x14ac:dyDescent="0.3">
      <c r="A9145" t="s">
        <v>68</v>
      </c>
      <c r="B9145" t="s">
        <v>546</v>
      </c>
      <c r="C9145">
        <v>0</v>
      </c>
    </row>
    <row r="9146" spans="1:3" x14ac:dyDescent="0.3">
      <c r="A9146" t="s">
        <v>69</v>
      </c>
      <c r="B9146" t="s">
        <v>546</v>
      </c>
      <c r="C9146">
        <v>0</v>
      </c>
    </row>
    <row r="9147" spans="1:3" x14ac:dyDescent="0.3">
      <c r="A9147" t="s">
        <v>221</v>
      </c>
      <c r="B9147" t="s">
        <v>546</v>
      </c>
      <c r="C9147">
        <v>0</v>
      </c>
    </row>
    <row r="9148" spans="1:3" x14ac:dyDescent="0.3">
      <c r="A9148" t="s">
        <v>223</v>
      </c>
      <c r="B9148" t="s">
        <v>546</v>
      </c>
      <c r="C9148">
        <v>0</v>
      </c>
    </row>
    <row r="9149" spans="1:3" x14ac:dyDescent="0.3">
      <c r="A9149" t="s">
        <v>28</v>
      </c>
      <c r="B9149" t="s">
        <v>546</v>
      </c>
      <c r="C9149">
        <v>0</v>
      </c>
    </row>
    <row r="9150" spans="1:3" x14ac:dyDescent="0.3">
      <c r="A9150" t="s">
        <v>229</v>
      </c>
      <c r="B9150" t="s">
        <v>546</v>
      </c>
      <c r="C9150">
        <v>0</v>
      </c>
    </row>
    <row r="9151" spans="1:3" x14ac:dyDescent="0.3">
      <c r="A9151" t="s">
        <v>231</v>
      </c>
      <c r="B9151" t="s">
        <v>546</v>
      </c>
      <c r="C9151">
        <v>0</v>
      </c>
    </row>
    <row r="9152" spans="1:3" x14ac:dyDescent="0.3">
      <c r="A9152" t="s">
        <v>233</v>
      </c>
      <c r="B9152" t="s">
        <v>546</v>
      </c>
      <c r="C9152">
        <v>0</v>
      </c>
    </row>
    <row r="9153" spans="1:3" x14ac:dyDescent="0.3">
      <c r="A9153" t="s">
        <v>235</v>
      </c>
      <c r="B9153" t="s">
        <v>546</v>
      </c>
      <c r="C9153">
        <v>0</v>
      </c>
    </row>
    <row r="9154" spans="1:3" x14ac:dyDescent="0.3">
      <c r="A9154" t="s">
        <v>237</v>
      </c>
      <c r="B9154" t="s">
        <v>546</v>
      </c>
      <c r="C9154">
        <v>0</v>
      </c>
    </row>
    <row r="9155" spans="1:3" x14ac:dyDescent="0.3">
      <c r="A9155" t="s">
        <v>239</v>
      </c>
      <c r="B9155" t="s">
        <v>546</v>
      </c>
      <c r="C9155">
        <v>0</v>
      </c>
    </row>
    <row r="9156" spans="1:3" x14ac:dyDescent="0.3">
      <c r="A9156" t="s">
        <v>241</v>
      </c>
      <c r="B9156" t="s">
        <v>546</v>
      </c>
      <c r="C9156">
        <v>0</v>
      </c>
    </row>
    <row r="9157" spans="1:3" x14ac:dyDescent="0.3">
      <c r="A9157" t="s">
        <v>243</v>
      </c>
      <c r="B9157" t="s">
        <v>546</v>
      </c>
      <c r="C9157">
        <v>0</v>
      </c>
    </row>
    <row r="9158" spans="1:3" x14ac:dyDescent="0.3">
      <c r="A9158" t="s">
        <v>245</v>
      </c>
      <c r="B9158" t="s">
        <v>546</v>
      </c>
      <c r="C9158">
        <v>0</v>
      </c>
    </row>
    <row r="9159" spans="1:3" x14ac:dyDescent="0.3">
      <c r="A9159" t="s">
        <v>247</v>
      </c>
      <c r="B9159" t="s">
        <v>546</v>
      </c>
      <c r="C9159">
        <v>0</v>
      </c>
    </row>
    <row r="9160" spans="1:3" x14ac:dyDescent="0.3">
      <c r="A9160" t="s">
        <v>67</v>
      </c>
      <c r="B9160" t="s">
        <v>546</v>
      </c>
      <c r="C9160">
        <v>0</v>
      </c>
    </row>
    <row r="9161" spans="1:3" x14ac:dyDescent="0.3">
      <c r="A9161" t="s">
        <v>250</v>
      </c>
      <c r="B9161" t="s">
        <v>546</v>
      </c>
      <c r="C9161">
        <v>0</v>
      </c>
    </row>
    <row r="9162" spans="1:3" x14ac:dyDescent="0.3">
      <c r="A9162" t="s">
        <v>252</v>
      </c>
      <c r="B9162" t="s">
        <v>546</v>
      </c>
      <c r="C9162">
        <v>0</v>
      </c>
    </row>
    <row r="9163" spans="1:3" x14ac:dyDescent="0.3">
      <c r="A9163" t="s">
        <v>114</v>
      </c>
      <c r="B9163" t="s">
        <v>547</v>
      </c>
      <c r="C9163">
        <v>0</v>
      </c>
    </row>
    <row r="9164" spans="1:3" x14ac:dyDescent="0.3">
      <c r="A9164" t="s">
        <v>116</v>
      </c>
      <c r="B9164" t="s">
        <v>547</v>
      </c>
      <c r="C9164">
        <v>0</v>
      </c>
    </row>
    <row r="9165" spans="1:3" x14ac:dyDescent="0.3">
      <c r="A9165" t="s">
        <v>117</v>
      </c>
      <c r="B9165" t="s">
        <v>547</v>
      </c>
      <c r="C9165">
        <v>0</v>
      </c>
    </row>
    <row r="9166" spans="1:3" x14ac:dyDescent="0.3">
      <c r="A9166" t="s">
        <v>119</v>
      </c>
      <c r="B9166" t="s">
        <v>547</v>
      </c>
      <c r="C9166">
        <v>0</v>
      </c>
    </row>
    <row r="9167" spans="1:3" x14ac:dyDescent="0.3">
      <c r="A9167" t="s">
        <v>121</v>
      </c>
      <c r="B9167" t="s">
        <v>547</v>
      </c>
      <c r="C9167">
        <v>0</v>
      </c>
    </row>
    <row r="9168" spans="1:3" x14ac:dyDescent="0.3">
      <c r="A9168" t="s">
        <v>123</v>
      </c>
      <c r="B9168" t="s">
        <v>547</v>
      </c>
      <c r="C9168">
        <v>0</v>
      </c>
    </row>
    <row r="9169" spans="1:3" x14ac:dyDescent="0.3">
      <c r="A9169" t="s">
        <v>125</v>
      </c>
      <c r="B9169" t="s">
        <v>547</v>
      </c>
      <c r="C9169">
        <v>0</v>
      </c>
    </row>
    <row r="9170" spans="1:3" x14ac:dyDescent="0.3">
      <c r="A9170" t="s">
        <v>126</v>
      </c>
      <c r="B9170" t="s">
        <v>547</v>
      </c>
      <c r="C9170">
        <v>0</v>
      </c>
    </row>
    <row r="9171" spans="1:3" x14ac:dyDescent="0.3">
      <c r="A9171" t="s">
        <v>128</v>
      </c>
      <c r="B9171" t="s">
        <v>547</v>
      </c>
      <c r="C9171">
        <v>0</v>
      </c>
    </row>
    <row r="9172" spans="1:3" x14ac:dyDescent="0.3">
      <c r="A9172" t="s">
        <v>130</v>
      </c>
      <c r="B9172" t="s">
        <v>547</v>
      </c>
      <c r="C9172">
        <v>0</v>
      </c>
    </row>
    <row r="9173" spans="1:3" x14ac:dyDescent="0.3">
      <c r="A9173" t="s">
        <v>132</v>
      </c>
      <c r="B9173" t="s">
        <v>547</v>
      </c>
      <c r="C9173">
        <v>0</v>
      </c>
    </row>
    <row r="9174" spans="1:3" x14ac:dyDescent="0.3">
      <c r="A9174" t="s">
        <v>134</v>
      </c>
      <c r="B9174" t="s">
        <v>547</v>
      </c>
      <c r="C9174">
        <v>0</v>
      </c>
    </row>
    <row r="9175" spans="1:3" x14ac:dyDescent="0.3">
      <c r="A9175" t="s">
        <v>136</v>
      </c>
      <c r="B9175" t="s">
        <v>547</v>
      </c>
      <c r="C9175">
        <v>0</v>
      </c>
    </row>
    <row r="9176" spans="1:3" x14ac:dyDescent="0.3">
      <c r="A9176" t="s">
        <v>138</v>
      </c>
      <c r="B9176" t="s">
        <v>547</v>
      </c>
      <c r="C9176">
        <v>0</v>
      </c>
    </row>
    <row r="9177" spans="1:3" x14ac:dyDescent="0.3">
      <c r="A9177" t="s">
        <v>140</v>
      </c>
      <c r="B9177" t="s">
        <v>547</v>
      </c>
      <c r="C9177">
        <v>0</v>
      </c>
    </row>
    <row r="9178" spans="1:3" x14ac:dyDescent="0.3">
      <c r="A9178" t="s">
        <v>142</v>
      </c>
      <c r="B9178" t="s">
        <v>547</v>
      </c>
      <c r="C9178">
        <v>0</v>
      </c>
    </row>
    <row r="9179" spans="1:3" x14ac:dyDescent="0.3">
      <c r="A9179" t="s">
        <v>144</v>
      </c>
      <c r="B9179" t="s">
        <v>547</v>
      </c>
      <c r="C9179">
        <v>0</v>
      </c>
    </row>
    <row r="9180" spans="1:3" x14ac:dyDescent="0.3">
      <c r="A9180" t="s">
        <v>146</v>
      </c>
      <c r="B9180" t="s">
        <v>547</v>
      </c>
      <c r="C9180">
        <v>0</v>
      </c>
    </row>
    <row r="9181" spans="1:3" x14ac:dyDescent="0.3">
      <c r="A9181" t="s">
        <v>148</v>
      </c>
      <c r="B9181" t="s">
        <v>547</v>
      </c>
      <c r="C9181">
        <v>0</v>
      </c>
    </row>
    <row r="9182" spans="1:3" x14ac:dyDescent="0.3">
      <c r="A9182" t="s">
        <v>150</v>
      </c>
      <c r="B9182" t="s">
        <v>547</v>
      </c>
      <c r="C9182">
        <v>0</v>
      </c>
    </row>
    <row r="9183" spans="1:3" x14ac:dyDescent="0.3">
      <c r="A9183" t="s">
        <v>152</v>
      </c>
      <c r="B9183" t="s">
        <v>547</v>
      </c>
      <c r="C9183">
        <v>0</v>
      </c>
    </row>
    <row r="9184" spans="1:3" x14ac:dyDescent="0.3">
      <c r="A9184" t="s">
        <v>154</v>
      </c>
      <c r="B9184" t="s">
        <v>547</v>
      </c>
      <c r="C9184">
        <v>0</v>
      </c>
    </row>
    <row r="9185" spans="1:3" x14ac:dyDescent="0.3">
      <c r="A9185" t="s">
        <v>156</v>
      </c>
      <c r="B9185" t="s">
        <v>547</v>
      </c>
      <c r="C9185">
        <v>0</v>
      </c>
    </row>
    <row r="9186" spans="1:3" x14ac:dyDescent="0.3">
      <c r="A9186" t="s">
        <v>158</v>
      </c>
      <c r="B9186" t="s">
        <v>547</v>
      </c>
      <c r="C9186">
        <v>0</v>
      </c>
    </row>
    <row r="9187" spans="1:3" x14ac:dyDescent="0.3">
      <c r="A9187" t="s">
        <v>159</v>
      </c>
      <c r="B9187" t="s">
        <v>547</v>
      </c>
      <c r="C9187">
        <v>0</v>
      </c>
    </row>
    <row r="9188" spans="1:3" x14ac:dyDescent="0.3">
      <c r="A9188" t="s">
        <v>161</v>
      </c>
      <c r="B9188" t="s">
        <v>547</v>
      </c>
      <c r="C9188">
        <v>0</v>
      </c>
    </row>
    <row r="9189" spans="1:3" x14ac:dyDescent="0.3">
      <c r="A9189" t="s">
        <v>163</v>
      </c>
      <c r="B9189" t="s">
        <v>547</v>
      </c>
      <c r="C9189">
        <v>0</v>
      </c>
    </row>
    <row r="9190" spans="1:3" x14ac:dyDescent="0.3">
      <c r="A9190" t="s">
        <v>165</v>
      </c>
      <c r="B9190" t="s">
        <v>547</v>
      </c>
      <c r="C9190">
        <v>0</v>
      </c>
    </row>
    <row r="9191" spans="1:3" x14ac:dyDescent="0.3">
      <c r="A9191" t="s">
        <v>167</v>
      </c>
      <c r="B9191" t="s">
        <v>547</v>
      </c>
      <c r="C9191">
        <v>0</v>
      </c>
    </row>
    <row r="9192" spans="1:3" x14ac:dyDescent="0.3">
      <c r="A9192" t="s">
        <v>169</v>
      </c>
      <c r="B9192" t="s">
        <v>547</v>
      </c>
      <c r="C9192">
        <v>0</v>
      </c>
    </row>
    <row r="9193" spans="1:3" x14ac:dyDescent="0.3">
      <c r="A9193" t="s">
        <v>171</v>
      </c>
      <c r="B9193" t="s">
        <v>547</v>
      </c>
      <c r="C9193">
        <v>0</v>
      </c>
    </row>
    <row r="9194" spans="1:3" x14ac:dyDescent="0.3">
      <c r="A9194" t="s">
        <v>24</v>
      </c>
      <c r="B9194" t="s">
        <v>547</v>
      </c>
      <c r="C9194">
        <v>0</v>
      </c>
    </row>
    <row r="9195" spans="1:3" x14ac:dyDescent="0.3">
      <c r="A9195" t="s">
        <v>175</v>
      </c>
      <c r="B9195" t="s">
        <v>547</v>
      </c>
      <c r="C9195">
        <v>0</v>
      </c>
    </row>
    <row r="9196" spans="1:3" x14ac:dyDescent="0.3">
      <c r="A9196" t="s">
        <v>177</v>
      </c>
      <c r="B9196" t="s">
        <v>547</v>
      </c>
      <c r="C9196">
        <v>0</v>
      </c>
    </row>
    <row r="9197" spans="1:3" x14ac:dyDescent="0.3">
      <c r="A9197" t="s">
        <v>179</v>
      </c>
      <c r="B9197" t="s">
        <v>547</v>
      </c>
      <c r="C9197">
        <v>0</v>
      </c>
    </row>
    <row r="9198" spans="1:3" x14ac:dyDescent="0.3">
      <c r="A9198" t="s">
        <v>181</v>
      </c>
      <c r="B9198" t="s">
        <v>547</v>
      </c>
      <c r="C9198">
        <v>0</v>
      </c>
    </row>
    <row r="9199" spans="1:3" x14ac:dyDescent="0.3">
      <c r="A9199" t="s">
        <v>183</v>
      </c>
      <c r="B9199" t="s">
        <v>547</v>
      </c>
      <c r="C9199">
        <v>0</v>
      </c>
    </row>
    <row r="9200" spans="1:3" x14ac:dyDescent="0.3">
      <c r="A9200" t="s">
        <v>185</v>
      </c>
      <c r="B9200" t="s">
        <v>547</v>
      </c>
      <c r="C9200">
        <v>0</v>
      </c>
    </row>
    <row r="9201" spans="1:3" x14ac:dyDescent="0.3">
      <c r="A9201" t="s">
        <v>187</v>
      </c>
      <c r="B9201" t="s">
        <v>547</v>
      </c>
      <c r="C9201">
        <v>0</v>
      </c>
    </row>
    <row r="9202" spans="1:3" x14ac:dyDescent="0.3">
      <c r="A9202" t="s">
        <v>189</v>
      </c>
      <c r="B9202" t="s">
        <v>547</v>
      </c>
      <c r="C9202">
        <v>0</v>
      </c>
    </row>
    <row r="9203" spans="1:3" x14ac:dyDescent="0.3">
      <c r="A9203" t="s">
        <v>191</v>
      </c>
      <c r="B9203" t="s">
        <v>547</v>
      </c>
      <c r="C9203">
        <v>0</v>
      </c>
    </row>
    <row r="9204" spans="1:3" x14ac:dyDescent="0.3">
      <c r="A9204" t="s">
        <v>193</v>
      </c>
      <c r="B9204" t="s">
        <v>547</v>
      </c>
      <c r="C9204">
        <v>0</v>
      </c>
    </row>
    <row r="9205" spans="1:3" x14ac:dyDescent="0.3">
      <c r="A9205" t="s">
        <v>195</v>
      </c>
      <c r="B9205" t="s">
        <v>547</v>
      </c>
      <c r="C9205">
        <v>0</v>
      </c>
    </row>
    <row r="9206" spans="1:3" x14ac:dyDescent="0.3">
      <c r="A9206" t="s">
        <v>197</v>
      </c>
      <c r="B9206" t="s">
        <v>547</v>
      </c>
      <c r="C9206">
        <v>0</v>
      </c>
    </row>
    <row r="9207" spans="1:3" x14ac:dyDescent="0.3">
      <c r="A9207" t="s">
        <v>199</v>
      </c>
      <c r="B9207" t="s">
        <v>547</v>
      </c>
      <c r="C9207">
        <v>0</v>
      </c>
    </row>
    <row r="9208" spans="1:3" x14ac:dyDescent="0.3">
      <c r="A9208" t="s">
        <v>201</v>
      </c>
      <c r="B9208" t="s">
        <v>547</v>
      </c>
      <c r="C9208">
        <v>0</v>
      </c>
    </row>
    <row r="9209" spans="1:3" x14ac:dyDescent="0.3">
      <c r="A9209" t="s">
        <v>203</v>
      </c>
      <c r="B9209" t="s">
        <v>547</v>
      </c>
      <c r="C9209">
        <v>0</v>
      </c>
    </row>
    <row r="9210" spans="1:3" x14ac:dyDescent="0.3">
      <c r="A9210" t="s">
        <v>205</v>
      </c>
      <c r="B9210" t="s">
        <v>547</v>
      </c>
      <c r="C9210">
        <v>0</v>
      </c>
    </row>
    <row r="9211" spans="1:3" x14ac:dyDescent="0.3">
      <c r="A9211" t="s">
        <v>21</v>
      </c>
      <c r="B9211" t="s">
        <v>547</v>
      </c>
      <c r="C9211">
        <v>0</v>
      </c>
    </row>
    <row r="9212" spans="1:3" x14ac:dyDescent="0.3">
      <c r="A9212" t="s">
        <v>208</v>
      </c>
      <c r="B9212" t="s">
        <v>547</v>
      </c>
      <c r="C9212">
        <v>0</v>
      </c>
    </row>
    <row r="9213" spans="1:3" x14ac:dyDescent="0.3">
      <c r="A9213" t="s">
        <v>210</v>
      </c>
      <c r="B9213" t="s">
        <v>547</v>
      </c>
      <c r="C9213">
        <v>0</v>
      </c>
    </row>
    <row r="9214" spans="1:3" x14ac:dyDescent="0.3">
      <c r="A9214" t="s">
        <v>212</v>
      </c>
      <c r="B9214" t="s">
        <v>547</v>
      </c>
      <c r="C9214">
        <v>0</v>
      </c>
    </row>
    <row r="9215" spans="1:3" x14ac:dyDescent="0.3">
      <c r="A9215" t="s">
        <v>214</v>
      </c>
      <c r="B9215" t="s">
        <v>547</v>
      </c>
      <c r="C9215">
        <v>0</v>
      </c>
    </row>
    <row r="9216" spans="1:3" x14ac:dyDescent="0.3">
      <c r="A9216" t="s">
        <v>216</v>
      </c>
      <c r="B9216" t="s">
        <v>547</v>
      </c>
      <c r="C9216">
        <v>0</v>
      </c>
    </row>
    <row r="9217" spans="1:3" x14ac:dyDescent="0.3">
      <c r="A9217" t="s">
        <v>68</v>
      </c>
      <c r="B9217" t="s">
        <v>547</v>
      </c>
      <c r="C9217">
        <v>0</v>
      </c>
    </row>
    <row r="9218" spans="1:3" x14ac:dyDescent="0.3">
      <c r="A9218" t="s">
        <v>69</v>
      </c>
      <c r="B9218" t="s">
        <v>547</v>
      </c>
      <c r="C9218">
        <v>0</v>
      </c>
    </row>
    <row r="9219" spans="1:3" x14ac:dyDescent="0.3">
      <c r="A9219" t="s">
        <v>221</v>
      </c>
      <c r="B9219" t="s">
        <v>547</v>
      </c>
      <c r="C9219">
        <v>0</v>
      </c>
    </row>
    <row r="9220" spans="1:3" x14ac:dyDescent="0.3">
      <c r="A9220" t="s">
        <v>223</v>
      </c>
      <c r="B9220" t="s">
        <v>547</v>
      </c>
      <c r="C9220">
        <v>0</v>
      </c>
    </row>
    <row r="9221" spans="1:3" x14ac:dyDescent="0.3">
      <c r="A9221" t="s">
        <v>225</v>
      </c>
      <c r="B9221" t="s">
        <v>547</v>
      </c>
      <c r="C9221">
        <v>0</v>
      </c>
    </row>
    <row r="9222" spans="1:3" x14ac:dyDescent="0.3">
      <c r="A9222" t="s">
        <v>28</v>
      </c>
      <c r="B9222" t="s">
        <v>547</v>
      </c>
      <c r="C9222">
        <v>0</v>
      </c>
    </row>
    <row r="9223" spans="1:3" x14ac:dyDescent="0.3">
      <c r="A9223" t="s">
        <v>229</v>
      </c>
      <c r="B9223" t="s">
        <v>547</v>
      </c>
      <c r="C9223">
        <v>0</v>
      </c>
    </row>
    <row r="9224" spans="1:3" x14ac:dyDescent="0.3">
      <c r="A9224" t="s">
        <v>231</v>
      </c>
      <c r="B9224" t="s">
        <v>547</v>
      </c>
      <c r="C9224">
        <v>0</v>
      </c>
    </row>
    <row r="9225" spans="1:3" x14ac:dyDescent="0.3">
      <c r="A9225" t="s">
        <v>233</v>
      </c>
      <c r="B9225" t="s">
        <v>547</v>
      </c>
      <c r="C9225">
        <v>0</v>
      </c>
    </row>
    <row r="9226" spans="1:3" x14ac:dyDescent="0.3">
      <c r="A9226" t="s">
        <v>235</v>
      </c>
      <c r="B9226" t="s">
        <v>547</v>
      </c>
      <c r="C9226">
        <v>0</v>
      </c>
    </row>
    <row r="9227" spans="1:3" x14ac:dyDescent="0.3">
      <c r="A9227" t="s">
        <v>237</v>
      </c>
      <c r="B9227" t="s">
        <v>547</v>
      </c>
      <c r="C9227">
        <v>0</v>
      </c>
    </row>
    <row r="9228" spans="1:3" x14ac:dyDescent="0.3">
      <c r="A9228" t="s">
        <v>239</v>
      </c>
      <c r="B9228" t="s">
        <v>547</v>
      </c>
      <c r="C9228">
        <v>0</v>
      </c>
    </row>
    <row r="9229" spans="1:3" x14ac:dyDescent="0.3">
      <c r="A9229" t="s">
        <v>241</v>
      </c>
      <c r="B9229" t="s">
        <v>547</v>
      </c>
      <c r="C9229">
        <v>0</v>
      </c>
    </row>
    <row r="9230" spans="1:3" x14ac:dyDescent="0.3">
      <c r="A9230" t="s">
        <v>243</v>
      </c>
      <c r="B9230" t="s">
        <v>547</v>
      </c>
      <c r="C9230">
        <v>0</v>
      </c>
    </row>
    <row r="9231" spans="1:3" x14ac:dyDescent="0.3">
      <c r="A9231" t="s">
        <v>245</v>
      </c>
      <c r="B9231" t="s">
        <v>547</v>
      </c>
      <c r="C9231">
        <v>0</v>
      </c>
    </row>
    <row r="9232" spans="1:3" x14ac:dyDescent="0.3">
      <c r="A9232" t="s">
        <v>247</v>
      </c>
      <c r="B9232" t="s">
        <v>547</v>
      </c>
      <c r="C9232">
        <v>0</v>
      </c>
    </row>
    <row r="9233" spans="1:3" x14ac:dyDescent="0.3">
      <c r="A9233" t="s">
        <v>67</v>
      </c>
      <c r="B9233" t="s">
        <v>547</v>
      </c>
      <c r="C9233">
        <v>0</v>
      </c>
    </row>
    <row r="9234" spans="1:3" x14ac:dyDescent="0.3">
      <c r="A9234" t="s">
        <v>250</v>
      </c>
      <c r="B9234" t="s">
        <v>547</v>
      </c>
      <c r="C9234">
        <v>0</v>
      </c>
    </row>
    <row r="9235" spans="1:3" x14ac:dyDescent="0.3">
      <c r="A9235" t="s">
        <v>252</v>
      </c>
      <c r="B9235" t="s">
        <v>547</v>
      </c>
      <c r="C9235">
        <v>0</v>
      </c>
    </row>
    <row r="9236" spans="1:3" x14ac:dyDescent="0.3">
      <c r="A9236" t="s">
        <v>114</v>
      </c>
      <c r="B9236" t="s">
        <v>549</v>
      </c>
      <c r="C9236">
        <v>0</v>
      </c>
    </row>
    <row r="9237" spans="1:3" x14ac:dyDescent="0.3">
      <c r="A9237" t="s">
        <v>116</v>
      </c>
      <c r="B9237" t="s">
        <v>549</v>
      </c>
      <c r="C9237">
        <v>0</v>
      </c>
    </row>
    <row r="9238" spans="1:3" x14ac:dyDescent="0.3">
      <c r="A9238" t="s">
        <v>117</v>
      </c>
      <c r="B9238" t="s">
        <v>549</v>
      </c>
      <c r="C9238">
        <v>0</v>
      </c>
    </row>
    <row r="9239" spans="1:3" x14ac:dyDescent="0.3">
      <c r="A9239" t="s">
        <v>119</v>
      </c>
      <c r="B9239" t="s">
        <v>549</v>
      </c>
      <c r="C9239">
        <v>0</v>
      </c>
    </row>
    <row r="9240" spans="1:3" x14ac:dyDescent="0.3">
      <c r="A9240" t="s">
        <v>121</v>
      </c>
      <c r="B9240" t="s">
        <v>549</v>
      </c>
      <c r="C9240">
        <v>0</v>
      </c>
    </row>
    <row r="9241" spans="1:3" x14ac:dyDescent="0.3">
      <c r="A9241" t="s">
        <v>123</v>
      </c>
      <c r="B9241" t="s">
        <v>549</v>
      </c>
      <c r="C9241">
        <v>0</v>
      </c>
    </row>
    <row r="9242" spans="1:3" x14ac:dyDescent="0.3">
      <c r="A9242" t="s">
        <v>125</v>
      </c>
      <c r="B9242" t="s">
        <v>549</v>
      </c>
      <c r="C9242">
        <v>0</v>
      </c>
    </row>
    <row r="9243" spans="1:3" x14ac:dyDescent="0.3">
      <c r="A9243" t="s">
        <v>126</v>
      </c>
      <c r="B9243" t="s">
        <v>549</v>
      </c>
      <c r="C9243">
        <v>0</v>
      </c>
    </row>
    <row r="9244" spans="1:3" x14ac:dyDescent="0.3">
      <c r="A9244" t="s">
        <v>128</v>
      </c>
      <c r="B9244" t="s">
        <v>549</v>
      </c>
      <c r="C9244">
        <v>0</v>
      </c>
    </row>
    <row r="9245" spans="1:3" x14ac:dyDescent="0.3">
      <c r="A9245" t="s">
        <v>130</v>
      </c>
      <c r="B9245" t="s">
        <v>549</v>
      </c>
      <c r="C9245">
        <v>0</v>
      </c>
    </row>
    <row r="9246" spans="1:3" x14ac:dyDescent="0.3">
      <c r="A9246" t="s">
        <v>132</v>
      </c>
      <c r="B9246" t="s">
        <v>549</v>
      </c>
      <c r="C9246">
        <v>0</v>
      </c>
    </row>
    <row r="9247" spans="1:3" x14ac:dyDescent="0.3">
      <c r="A9247" t="s">
        <v>134</v>
      </c>
      <c r="B9247" t="s">
        <v>549</v>
      </c>
      <c r="C9247">
        <v>0</v>
      </c>
    </row>
    <row r="9248" spans="1:3" x14ac:dyDescent="0.3">
      <c r="A9248" t="s">
        <v>136</v>
      </c>
      <c r="B9248" t="s">
        <v>549</v>
      </c>
      <c r="C9248">
        <v>0</v>
      </c>
    </row>
    <row r="9249" spans="1:3" x14ac:dyDescent="0.3">
      <c r="A9249" t="s">
        <v>138</v>
      </c>
      <c r="B9249" t="s">
        <v>549</v>
      </c>
      <c r="C9249">
        <v>0</v>
      </c>
    </row>
    <row r="9250" spans="1:3" x14ac:dyDescent="0.3">
      <c r="A9250" t="s">
        <v>140</v>
      </c>
      <c r="B9250" t="s">
        <v>549</v>
      </c>
      <c r="C9250">
        <v>0</v>
      </c>
    </row>
    <row r="9251" spans="1:3" x14ac:dyDescent="0.3">
      <c r="A9251" t="s">
        <v>142</v>
      </c>
      <c r="B9251" t="s">
        <v>549</v>
      </c>
      <c r="C9251">
        <v>0</v>
      </c>
    </row>
    <row r="9252" spans="1:3" x14ac:dyDescent="0.3">
      <c r="A9252" t="s">
        <v>144</v>
      </c>
      <c r="B9252" t="s">
        <v>549</v>
      </c>
      <c r="C9252">
        <v>0</v>
      </c>
    </row>
    <row r="9253" spans="1:3" x14ac:dyDescent="0.3">
      <c r="A9253" t="s">
        <v>146</v>
      </c>
      <c r="B9253" t="s">
        <v>549</v>
      </c>
      <c r="C9253">
        <v>0</v>
      </c>
    </row>
    <row r="9254" spans="1:3" x14ac:dyDescent="0.3">
      <c r="A9254" t="s">
        <v>148</v>
      </c>
      <c r="B9254" t="s">
        <v>549</v>
      </c>
      <c r="C9254">
        <v>0</v>
      </c>
    </row>
    <row r="9255" spans="1:3" x14ac:dyDescent="0.3">
      <c r="A9255" t="s">
        <v>150</v>
      </c>
      <c r="B9255" t="s">
        <v>549</v>
      </c>
      <c r="C9255">
        <v>0</v>
      </c>
    </row>
    <row r="9256" spans="1:3" x14ac:dyDescent="0.3">
      <c r="A9256" t="s">
        <v>152</v>
      </c>
      <c r="B9256" t="s">
        <v>549</v>
      </c>
      <c r="C9256">
        <v>0</v>
      </c>
    </row>
    <row r="9257" spans="1:3" x14ac:dyDescent="0.3">
      <c r="A9257" t="s">
        <v>154</v>
      </c>
      <c r="B9257" t="s">
        <v>549</v>
      </c>
      <c r="C9257">
        <v>0</v>
      </c>
    </row>
    <row r="9258" spans="1:3" x14ac:dyDescent="0.3">
      <c r="A9258" t="s">
        <v>156</v>
      </c>
      <c r="B9258" t="s">
        <v>549</v>
      </c>
      <c r="C9258">
        <v>0</v>
      </c>
    </row>
    <row r="9259" spans="1:3" x14ac:dyDescent="0.3">
      <c r="A9259" t="s">
        <v>158</v>
      </c>
      <c r="B9259" t="s">
        <v>549</v>
      </c>
      <c r="C9259">
        <v>0</v>
      </c>
    </row>
    <row r="9260" spans="1:3" x14ac:dyDescent="0.3">
      <c r="A9260" t="s">
        <v>159</v>
      </c>
      <c r="B9260" t="s">
        <v>549</v>
      </c>
      <c r="C9260">
        <v>0</v>
      </c>
    </row>
    <row r="9261" spans="1:3" x14ac:dyDescent="0.3">
      <c r="A9261" t="s">
        <v>161</v>
      </c>
      <c r="B9261" t="s">
        <v>549</v>
      </c>
      <c r="C9261">
        <v>0</v>
      </c>
    </row>
    <row r="9262" spans="1:3" x14ac:dyDescent="0.3">
      <c r="A9262" t="s">
        <v>163</v>
      </c>
      <c r="B9262" t="s">
        <v>549</v>
      </c>
      <c r="C9262">
        <v>0</v>
      </c>
    </row>
    <row r="9263" spans="1:3" x14ac:dyDescent="0.3">
      <c r="A9263" t="s">
        <v>165</v>
      </c>
      <c r="B9263" t="s">
        <v>549</v>
      </c>
      <c r="C9263">
        <v>0</v>
      </c>
    </row>
    <row r="9264" spans="1:3" x14ac:dyDescent="0.3">
      <c r="A9264" t="s">
        <v>167</v>
      </c>
      <c r="B9264" t="s">
        <v>549</v>
      </c>
      <c r="C9264">
        <v>0</v>
      </c>
    </row>
    <row r="9265" spans="1:3" x14ac:dyDescent="0.3">
      <c r="A9265" t="s">
        <v>169</v>
      </c>
      <c r="B9265" t="s">
        <v>549</v>
      </c>
      <c r="C9265">
        <v>0</v>
      </c>
    </row>
    <row r="9266" spans="1:3" x14ac:dyDescent="0.3">
      <c r="A9266" t="s">
        <v>171</v>
      </c>
      <c r="B9266" t="s">
        <v>549</v>
      </c>
      <c r="C9266">
        <v>0</v>
      </c>
    </row>
    <row r="9267" spans="1:3" x14ac:dyDescent="0.3">
      <c r="A9267" t="s">
        <v>24</v>
      </c>
      <c r="B9267" t="s">
        <v>549</v>
      </c>
      <c r="C9267">
        <v>0</v>
      </c>
    </row>
    <row r="9268" spans="1:3" x14ac:dyDescent="0.3">
      <c r="A9268" t="s">
        <v>175</v>
      </c>
      <c r="B9268" t="s">
        <v>549</v>
      </c>
      <c r="C9268">
        <v>0</v>
      </c>
    </row>
    <row r="9269" spans="1:3" x14ac:dyDescent="0.3">
      <c r="A9269" t="s">
        <v>177</v>
      </c>
      <c r="B9269" t="s">
        <v>549</v>
      </c>
      <c r="C9269">
        <v>0</v>
      </c>
    </row>
    <row r="9270" spans="1:3" x14ac:dyDescent="0.3">
      <c r="A9270" t="s">
        <v>179</v>
      </c>
      <c r="B9270" t="s">
        <v>549</v>
      </c>
      <c r="C9270">
        <v>0</v>
      </c>
    </row>
    <row r="9271" spans="1:3" x14ac:dyDescent="0.3">
      <c r="A9271" t="s">
        <v>181</v>
      </c>
      <c r="B9271" t="s">
        <v>549</v>
      </c>
      <c r="C9271">
        <v>0</v>
      </c>
    </row>
    <row r="9272" spans="1:3" x14ac:dyDescent="0.3">
      <c r="A9272" t="s">
        <v>183</v>
      </c>
      <c r="B9272" t="s">
        <v>549</v>
      </c>
      <c r="C9272">
        <v>0</v>
      </c>
    </row>
    <row r="9273" spans="1:3" x14ac:dyDescent="0.3">
      <c r="A9273" t="s">
        <v>185</v>
      </c>
      <c r="B9273" t="s">
        <v>549</v>
      </c>
      <c r="C9273">
        <v>0</v>
      </c>
    </row>
    <row r="9274" spans="1:3" x14ac:dyDescent="0.3">
      <c r="A9274" t="s">
        <v>187</v>
      </c>
      <c r="B9274" t="s">
        <v>549</v>
      </c>
      <c r="C9274">
        <v>0</v>
      </c>
    </row>
    <row r="9275" spans="1:3" x14ac:dyDescent="0.3">
      <c r="A9275" t="s">
        <v>189</v>
      </c>
      <c r="B9275" t="s">
        <v>549</v>
      </c>
      <c r="C9275">
        <v>0</v>
      </c>
    </row>
    <row r="9276" spans="1:3" x14ac:dyDescent="0.3">
      <c r="A9276" t="s">
        <v>191</v>
      </c>
      <c r="B9276" t="s">
        <v>549</v>
      </c>
      <c r="C9276">
        <v>0</v>
      </c>
    </row>
    <row r="9277" spans="1:3" x14ac:dyDescent="0.3">
      <c r="A9277" t="s">
        <v>193</v>
      </c>
      <c r="B9277" t="s">
        <v>549</v>
      </c>
      <c r="C9277">
        <v>0</v>
      </c>
    </row>
    <row r="9278" spans="1:3" x14ac:dyDescent="0.3">
      <c r="A9278" t="s">
        <v>195</v>
      </c>
      <c r="B9278" t="s">
        <v>549</v>
      </c>
      <c r="C9278">
        <v>0</v>
      </c>
    </row>
    <row r="9279" spans="1:3" x14ac:dyDescent="0.3">
      <c r="A9279" t="s">
        <v>197</v>
      </c>
      <c r="B9279" t="s">
        <v>549</v>
      </c>
      <c r="C9279">
        <v>0</v>
      </c>
    </row>
    <row r="9280" spans="1:3" x14ac:dyDescent="0.3">
      <c r="A9280" t="s">
        <v>199</v>
      </c>
      <c r="B9280" t="s">
        <v>549</v>
      </c>
      <c r="C9280">
        <v>0</v>
      </c>
    </row>
    <row r="9281" spans="1:3" x14ac:dyDescent="0.3">
      <c r="A9281" t="s">
        <v>201</v>
      </c>
      <c r="B9281" t="s">
        <v>549</v>
      </c>
      <c r="C9281">
        <v>0</v>
      </c>
    </row>
    <row r="9282" spans="1:3" x14ac:dyDescent="0.3">
      <c r="A9282" t="s">
        <v>203</v>
      </c>
      <c r="B9282" t="s">
        <v>549</v>
      </c>
      <c r="C9282">
        <v>0</v>
      </c>
    </row>
    <row r="9283" spans="1:3" x14ac:dyDescent="0.3">
      <c r="A9283" t="s">
        <v>205</v>
      </c>
      <c r="B9283" t="s">
        <v>549</v>
      </c>
      <c r="C9283">
        <v>0</v>
      </c>
    </row>
    <row r="9284" spans="1:3" x14ac:dyDescent="0.3">
      <c r="A9284" t="s">
        <v>21</v>
      </c>
      <c r="B9284" t="s">
        <v>549</v>
      </c>
      <c r="C9284">
        <v>0</v>
      </c>
    </row>
    <row r="9285" spans="1:3" x14ac:dyDescent="0.3">
      <c r="A9285" t="s">
        <v>208</v>
      </c>
      <c r="B9285" t="s">
        <v>549</v>
      </c>
      <c r="C9285">
        <v>0</v>
      </c>
    </row>
    <row r="9286" spans="1:3" x14ac:dyDescent="0.3">
      <c r="A9286" t="s">
        <v>210</v>
      </c>
      <c r="B9286" t="s">
        <v>549</v>
      </c>
      <c r="C9286">
        <v>0</v>
      </c>
    </row>
    <row r="9287" spans="1:3" x14ac:dyDescent="0.3">
      <c r="A9287" t="s">
        <v>212</v>
      </c>
      <c r="B9287" t="s">
        <v>549</v>
      </c>
      <c r="C9287">
        <v>0</v>
      </c>
    </row>
    <row r="9288" spans="1:3" x14ac:dyDescent="0.3">
      <c r="A9288" t="s">
        <v>214</v>
      </c>
      <c r="B9288" t="s">
        <v>549</v>
      </c>
      <c r="C9288">
        <v>0</v>
      </c>
    </row>
    <row r="9289" spans="1:3" x14ac:dyDescent="0.3">
      <c r="A9289" t="s">
        <v>216</v>
      </c>
      <c r="B9289" t="s">
        <v>549</v>
      </c>
      <c r="C9289">
        <v>0</v>
      </c>
    </row>
    <row r="9290" spans="1:3" x14ac:dyDescent="0.3">
      <c r="A9290" t="s">
        <v>68</v>
      </c>
      <c r="B9290" t="s">
        <v>549</v>
      </c>
      <c r="C9290">
        <v>0</v>
      </c>
    </row>
    <row r="9291" spans="1:3" x14ac:dyDescent="0.3">
      <c r="A9291" t="s">
        <v>69</v>
      </c>
      <c r="B9291" t="s">
        <v>549</v>
      </c>
      <c r="C9291">
        <v>0</v>
      </c>
    </row>
    <row r="9292" spans="1:3" x14ac:dyDescent="0.3">
      <c r="A9292" t="s">
        <v>221</v>
      </c>
      <c r="B9292" t="s">
        <v>549</v>
      </c>
      <c r="C9292">
        <v>0</v>
      </c>
    </row>
    <row r="9293" spans="1:3" x14ac:dyDescent="0.3">
      <c r="A9293" t="s">
        <v>223</v>
      </c>
      <c r="B9293" t="s">
        <v>549</v>
      </c>
      <c r="C9293">
        <v>0</v>
      </c>
    </row>
    <row r="9294" spans="1:3" x14ac:dyDescent="0.3">
      <c r="A9294" t="s">
        <v>225</v>
      </c>
      <c r="B9294" t="s">
        <v>549</v>
      </c>
      <c r="C9294">
        <v>0</v>
      </c>
    </row>
    <row r="9295" spans="1:3" x14ac:dyDescent="0.3">
      <c r="A9295" t="s">
        <v>28</v>
      </c>
      <c r="B9295" t="s">
        <v>549</v>
      </c>
      <c r="C9295">
        <v>0</v>
      </c>
    </row>
    <row r="9296" spans="1:3" x14ac:dyDescent="0.3">
      <c r="A9296" t="s">
        <v>229</v>
      </c>
      <c r="B9296" t="s">
        <v>549</v>
      </c>
      <c r="C9296">
        <v>0</v>
      </c>
    </row>
    <row r="9297" spans="1:3" x14ac:dyDescent="0.3">
      <c r="A9297" t="s">
        <v>231</v>
      </c>
      <c r="B9297" t="s">
        <v>549</v>
      </c>
      <c r="C9297">
        <v>0</v>
      </c>
    </row>
    <row r="9298" spans="1:3" x14ac:dyDescent="0.3">
      <c r="A9298" t="s">
        <v>233</v>
      </c>
      <c r="B9298" t="s">
        <v>549</v>
      </c>
      <c r="C9298">
        <v>0</v>
      </c>
    </row>
    <row r="9299" spans="1:3" x14ac:dyDescent="0.3">
      <c r="A9299" t="s">
        <v>235</v>
      </c>
      <c r="B9299" t="s">
        <v>549</v>
      </c>
      <c r="C9299">
        <v>0</v>
      </c>
    </row>
    <row r="9300" spans="1:3" x14ac:dyDescent="0.3">
      <c r="A9300" t="s">
        <v>237</v>
      </c>
      <c r="B9300" t="s">
        <v>549</v>
      </c>
      <c r="C9300">
        <v>0</v>
      </c>
    </row>
    <row r="9301" spans="1:3" x14ac:dyDescent="0.3">
      <c r="A9301" t="s">
        <v>239</v>
      </c>
      <c r="B9301" t="s">
        <v>549</v>
      </c>
      <c r="C9301">
        <v>0</v>
      </c>
    </row>
    <row r="9302" spans="1:3" x14ac:dyDescent="0.3">
      <c r="A9302" t="s">
        <v>241</v>
      </c>
      <c r="B9302" t="s">
        <v>549</v>
      </c>
      <c r="C9302">
        <v>0</v>
      </c>
    </row>
    <row r="9303" spans="1:3" x14ac:dyDescent="0.3">
      <c r="A9303" t="s">
        <v>243</v>
      </c>
      <c r="B9303" t="s">
        <v>549</v>
      </c>
      <c r="C9303">
        <v>0</v>
      </c>
    </row>
    <row r="9304" spans="1:3" x14ac:dyDescent="0.3">
      <c r="A9304" t="s">
        <v>245</v>
      </c>
      <c r="B9304" t="s">
        <v>549</v>
      </c>
      <c r="C9304">
        <v>0</v>
      </c>
    </row>
    <row r="9305" spans="1:3" x14ac:dyDescent="0.3">
      <c r="A9305" t="s">
        <v>247</v>
      </c>
      <c r="B9305" t="s">
        <v>549</v>
      </c>
      <c r="C9305">
        <v>0</v>
      </c>
    </row>
    <row r="9306" spans="1:3" x14ac:dyDescent="0.3">
      <c r="A9306" t="s">
        <v>67</v>
      </c>
      <c r="B9306" t="s">
        <v>549</v>
      </c>
      <c r="C9306">
        <v>0</v>
      </c>
    </row>
    <row r="9307" spans="1:3" x14ac:dyDescent="0.3">
      <c r="A9307" t="s">
        <v>250</v>
      </c>
      <c r="B9307" t="s">
        <v>549</v>
      </c>
      <c r="C9307">
        <v>0</v>
      </c>
    </row>
    <row r="9308" spans="1:3" x14ac:dyDescent="0.3">
      <c r="A9308" t="s">
        <v>252</v>
      </c>
      <c r="B9308" t="s">
        <v>549</v>
      </c>
      <c r="C9308">
        <v>0</v>
      </c>
    </row>
    <row r="9309" spans="1:3" x14ac:dyDescent="0.3">
      <c r="A9309" t="s">
        <v>114</v>
      </c>
      <c r="B9309" t="s">
        <v>551</v>
      </c>
      <c r="C9309">
        <v>0</v>
      </c>
    </row>
    <row r="9310" spans="1:3" x14ac:dyDescent="0.3">
      <c r="A9310" t="s">
        <v>116</v>
      </c>
      <c r="B9310" t="s">
        <v>551</v>
      </c>
      <c r="C9310">
        <v>0</v>
      </c>
    </row>
    <row r="9311" spans="1:3" x14ac:dyDescent="0.3">
      <c r="A9311" t="s">
        <v>117</v>
      </c>
      <c r="B9311" t="s">
        <v>551</v>
      </c>
      <c r="C9311">
        <v>0</v>
      </c>
    </row>
    <row r="9312" spans="1:3" x14ac:dyDescent="0.3">
      <c r="A9312" t="s">
        <v>119</v>
      </c>
      <c r="B9312" t="s">
        <v>551</v>
      </c>
      <c r="C9312">
        <v>0</v>
      </c>
    </row>
    <row r="9313" spans="1:3" x14ac:dyDescent="0.3">
      <c r="A9313" t="s">
        <v>121</v>
      </c>
      <c r="B9313" t="s">
        <v>551</v>
      </c>
      <c r="C9313">
        <v>0</v>
      </c>
    </row>
    <row r="9314" spans="1:3" x14ac:dyDescent="0.3">
      <c r="A9314" t="s">
        <v>123</v>
      </c>
      <c r="B9314" t="s">
        <v>551</v>
      </c>
      <c r="C9314">
        <v>0</v>
      </c>
    </row>
    <row r="9315" spans="1:3" x14ac:dyDescent="0.3">
      <c r="A9315" t="s">
        <v>125</v>
      </c>
      <c r="B9315" t="s">
        <v>551</v>
      </c>
      <c r="C9315">
        <v>0</v>
      </c>
    </row>
    <row r="9316" spans="1:3" x14ac:dyDescent="0.3">
      <c r="A9316" t="s">
        <v>126</v>
      </c>
      <c r="B9316" t="s">
        <v>551</v>
      </c>
      <c r="C9316">
        <v>0</v>
      </c>
    </row>
    <row r="9317" spans="1:3" x14ac:dyDescent="0.3">
      <c r="A9317" t="s">
        <v>128</v>
      </c>
      <c r="B9317" t="s">
        <v>551</v>
      </c>
      <c r="C9317">
        <v>0</v>
      </c>
    </row>
    <row r="9318" spans="1:3" x14ac:dyDescent="0.3">
      <c r="A9318" t="s">
        <v>130</v>
      </c>
      <c r="B9318" t="s">
        <v>551</v>
      </c>
      <c r="C9318">
        <v>0</v>
      </c>
    </row>
    <row r="9319" spans="1:3" x14ac:dyDescent="0.3">
      <c r="A9319" t="s">
        <v>132</v>
      </c>
      <c r="B9319" t="s">
        <v>551</v>
      </c>
      <c r="C9319">
        <v>0</v>
      </c>
    </row>
    <row r="9320" spans="1:3" x14ac:dyDescent="0.3">
      <c r="A9320" t="s">
        <v>134</v>
      </c>
      <c r="B9320" t="s">
        <v>551</v>
      </c>
      <c r="C9320">
        <v>0</v>
      </c>
    </row>
    <row r="9321" spans="1:3" x14ac:dyDescent="0.3">
      <c r="A9321" t="s">
        <v>136</v>
      </c>
      <c r="B9321" t="s">
        <v>551</v>
      </c>
      <c r="C9321">
        <v>0</v>
      </c>
    </row>
    <row r="9322" spans="1:3" x14ac:dyDescent="0.3">
      <c r="A9322" t="s">
        <v>138</v>
      </c>
      <c r="B9322" t="s">
        <v>551</v>
      </c>
      <c r="C9322">
        <v>0</v>
      </c>
    </row>
    <row r="9323" spans="1:3" x14ac:dyDescent="0.3">
      <c r="A9323" t="s">
        <v>140</v>
      </c>
      <c r="B9323" t="s">
        <v>551</v>
      </c>
      <c r="C9323">
        <v>0</v>
      </c>
    </row>
    <row r="9324" spans="1:3" x14ac:dyDescent="0.3">
      <c r="A9324" t="s">
        <v>142</v>
      </c>
      <c r="B9324" t="s">
        <v>551</v>
      </c>
      <c r="C9324">
        <v>0</v>
      </c>
    </row>
    <row r="9325" spans="1:3" x14ac:dyDescent="0.3">
      <c r="A9325" t="s">
        <v>144</v>
      </c>
      <c r="B9325" t="s">
        <v>551</v>
      </c>
      <c r="C9325">
        <v>0</v>
      </c>
    </row>
    <row r="9326" spans="1:3" x14ac:dyDescent="0.3">
      <c r="A9326" t="s">
        <v>146</v>
      </c>
      <c r="B9326" t="s">
        <v>551</v>
      </c>
      <c r="C9326">
        <v>0</v>
      </c>
    </row>
    <row r="9327" spans="1:3" x14ac:dyDescent="0.3">
      <c r="A9327" t="s">
        <v>148</v>
      </c>
      <c r="B9327" t="s">
        <v>551</v>
      </c>
      <c r="C9327">
        <v>0</v>
      </c>
    </row>
    <row r="9328" spans="1:3" x14ac:dyDescent="0.3">
      <c r="A9328" t="s">
        <v>150</v>
      </c>
      <c r="B9328" t="s">
        <v>551</v>
      </c>
      <c r="C9328">
        <v>0</v>
      </c>
    </row>
    <row r="9329" spans="1:3" x14ac:dyDescent="0.3">
      <c r="A9329" t="s">
        <v>152</v>
      </c>
      <c r="B9329" t="s">
        <v>551</v>
      </c>
      <c r="C9329">
        <v>0</v>
      </c>
    </row>
    <row r="9330" spans="1:3" x14ac:dyDescent="0.3">
      <c r="A9330" t="s">
        <v>154</v>
      </c>
      <c r="B9330" t="s">
        <v>551</v>
      </c>
      <c r="C9330">
        <v>0</v>
      </c>
    </row>
    <row r="9331" spans="1:3" x14ac:dyDescent="0.3">
      <c r="A9331" t="s">
        <v>156</v>
      </c>
      <c r="B9331" t="s">
        <v>551</v>
      </c>
      <c r="C9331">
        <v>0</v>
      </c>
    </row>
    <row r="9332" spans="1:3" x14ac:dyDescent="0.3">
      <c r="A9332" t="s">
        <v>158</v>
      </c>
      <c r="B9332" t="s">
        <v>551</v>
      </c>
      <c r="C9332">
        <v>0</v>
      </c>
    </row>
    <row r="9333" spans="1:3" x14ac:dyDescent="0.3">
      <c r="A9333" t="s">
        <v>159</v>
      </c>
      <c r="B9333" t="s">
        <v>551</v>
      </c>
      <c r="C9333">
        <v>0</v>
      </c>
    </row>
    <row r="9334" spans="1:3" x14ac:dyDescent="0.3">
      <c r="A9334" t="s">
        <v>161</v>
      </c>
      <c r="B9334" t="s">
        <v>551</v>
      </c>
      <c r="C9334">
        <v>0</v>
      </c>
    </row>
    <row r="9335" spans="1:3" x14ac:dyDescent="0.3">
      <c r="A9335" t="s">
        <v>163</v>
      </c>
      <c r="B9335" t="s">
        <v>551</v>
      </c>
      <c r="C9335">
        <v>0</v>
      </c>
    </row>
    <row r="9336" spans="1:3" x14ac:dyDescent="0.3">
      <c r="A9336" t="s">
        <v>165</v>
      </c>
      <c r="B9336" t="s">
        <v>551</v>
      </c>
      <c r="C9336">
        <v>0</v>
      </c>
    </row>
    <row r="9337" spans="1:3" x14ac:dyDescent="0.3">
      <c r="A9337" t="s">
        <v>167</v>
      </c>
      <c r="B9337" t="s">
        <v>551</v>
      </c>
      <c r="C9337">
        <v>0</v>
      </c>
    </row>
    <row r="9338" spans="1:3" x14ac:dyDescent="0.3">
      <c r="A9338" t="s">
        <v>169</v>
      </c>
      <c r="B9338" t="s">
        <v>551</v>
      </c>
      <c r="C9338">
        <v>0</v>
      </c>
    </row>
    <row r="9339" spans="1:3" x14ac:dyDescent="0.3">
      <c r="A9339" t="s">
        <v>171</v>
      </c>
      <c r="B9339" t="s">
        <v>551</v>
      </c>
      <c r="C9339">
        <v>0</v>
      </c>
    </row>
    <row r="9340" spans="1:3" x14ac:dyDescent="0.3">
      <c r="A9340" t="s">
        <v>24</v>
      </c>
      <c r="B9340" t="s">
        <v>551</v>
      </c>
      <c r="C9340">
        <v>0</v>
      </c>
    </row>
    <row r="9341" spans="1:3" x14ac:dyDescent="0.3">
      <c r="A9341" t="s">
        <v>175</v>
      </c>
      <c r="B9341" t="s">
        <v>551</v>
      </c>
      <c r="C9341">
        <v>0</v>
      </c>
    </row>
    <row r="9342" spans="1:3" x14ac:dyDescent="0.3">
      <c r="A9342" t="s">
        <v>177</v>
      </c>
      <c r="B9342" t="s">
        <v>551</v>
      </c>
      <c r="C9342">
        <v>0</v>
      </c>
    </row>
    <row r="9343" spans="1:3" x14ac:dyDescent="0.3">
      <c r="A9343" t="s">
        <v>179</v>
      </c>
      <c r="B9343" t="s">
        <v>551</v>
      </c>
      <c r="C9343">
        <v>0</v>
      </c>
    </row>
    <row r="9344" spans="1:3" x14ac:dyDescent="0.3">
      <c r="A9344" t="s">
        <v>181</v>
      </c>
      <c r="B9344" t="s">
        <v>551</v>
      </c>
      <c r="C9344">
        <v>0</v>
      </c>
    </row>
    <row r="9345" spans="1:3" x14ac:dyDescent="0.3">
      <c r="A9345" t="s">
        <v>183</v>
      </c>
      <c r="B9345" t="s">
        <v>551</v>
      </c>
      <c r="C9345">
        <v>0</v>
      </c>
    </row>
    <row r="9346" spans="1:3" x14ac:dyDescent="0.3">
      <c r="A9346" t="s">
        <v>185</v>
      </c>
      <c r="B9346" t="s">
        <v>551</v>
      </c>
      <c r="C9346">
        <v>0</v>
      </c>
    </row>
    <row r="9347" spans="1:3" x14ac:dyDescent="0.3">
      <c r="A9347" t="s">
        <v>187</v>
      </c>
      <c r="B9347" t="s">
        <v>551</v>
      </c>
      <c r="C9347">
        <v>0</v>
      </c>
    </row>
    <row r="9348" spans="1:3" x14ac:dyDescent="0.3">
      <c r="A9348" t="s">
        <v>189</v>
      </c>
      <c r="B9348" t="s">
        <v>551</v>
      </c>
      <c r="C9348">
        <v>0</v>
      </c>
    </row>
    <row r="9349" spans="1:3" x14ac:dyDescent="0.3">
      <c r="A9349" t="s">
        <v>191</v>
      </c>
      <c r="B9349" t="s">
        <v>551</v>
      </c>
      <c r="C9349">
        <v>0</v>
      </c>
    </row>
    <row r="9350" spans="1:3" x14ac:dyDescent="0.3">
      <c r="A9350" t="s">
        <v>193</v>
      </c>
      <c r="B9350" t="s">
        <v>551</v>
      </c>
      <c r="C9350">
        <v>0</v>
      </c>
    </row>
    <row r="9351" spans="1:3" x14ac:dyDescent="0.3">
      <c r="A9351" t="s">
        <v>195</v>
      </c>
      <c r="B9351" t="s">
        <v>551</v>
      </c>
      <c r="C9351">
        <v>0</v>
      </c>
    </row>
    <row r="9352" spans="1:3" x14ac:dyDescent="0.3">
      <c r="A9352" t="s">
        <v>197</v>
      </c>
      <c r="B9352" t="s">
        <v>551</v>
      </c>
      <c r="C9352">
        <v>0</v>
      </c>
    </row>
    <row r="9353" spans="1:3" x14ac:dyDescent="0.3">
      <c r="A9353" t="s">
        <v>199</v>
      </c>
      <c r="B9353" t="s">
        <v>551</v>
      </c>
      <c r="C9353">
        <v>0</v>
      </c>
    </row>
    <row r="9354" spans="1:3" x14ac:dyDescent="0.3">
      <c r="A9354" t="s">
        <v>201</v>
      </c>
      <c r="B9354" t="s">
        <v>551</v>
      </c>
      <c r="C9354">
        <v>0</v>
      </c>
    </row>
    <row r="9355" spans="1:3" x14ac:dyDescent="0.3">
      <c r="A9355" t="s">
        <v>203</v>
      </c>
      <c r="B9355" t="s">
        <v>551</v>
      </c>
      <c r="C9355">
        <v>0</v>
      </c>
    </row>
    <row r="9356" spans="1:3" x14ac:dyDescent="0.3">
      <c r="A9356" t="s">
        <v>205</v>
      </c>
      <c r="B9356" t="s">
        <v>551</v>
      </c>
      <c r="C9356">
        <v>0</v>
      </c>
    </row>
    <row r="9357" spans="1:3" x14ac:dyDescent="0.3">
      <c r="A9357" t="s">
        <v>21</v>
      </c>
      <c r="B9357" t="s">
        <v>551</v>
      </c>
      <c r="C9357">
        <v>0</v>
      </c>
    </row>
    <row r="9358" spans="1:3" x14ac:dyDescent="0.3">
      <c r="A9358" t="s">
        <v>208</v>
      </c>
      <c r="B9358" t="s">
        <v>551</v>
      </c>
      <c r="C9358">
        <v>0</v>
      </c>
    </row>
    <row r="9359" spans="1:3" x14ac:dyDescent="0.3">
      <c r="A9359" t="s">
        <v>210</v>
      </c>
      <c r="B9359" t="s">
        <v>551</v>
      </c>
      <c r="C9359">
        <v>0</v>
      </c>
    </row>
    <row r="9360" spans="1:3" x14ac:dyDescent="0.3">
      <c r="A9360" t="s">
        <v>212</v>
      </c>
      <c r="B9360" t="s">
        <v>551</v>
      </c>
      <c r="C9360">
        <v>0</v>
      </c>
    </row>
    <row r="9361" spans="1:3" x14ac:dyDescent="0.3">
      <c r="A9361" t="s">
        <v>214</v>
      </c>
      <c r="B9361" t="s">
        <v>551</v>
      </c>
      <c r="C9361">
        <v>0</v>
      </c>
    </row>
    <row r="9362" spans="1:3" x14ac:dyDescent="0.3">
      <c r="A9362" t="s">
        <v>216</v>
      </c>
      <c r="B9362" t="s">
        <v>551</v>
      </c>
      <c r="C9362">
        <v>0</v>
      </c>
    </row>
    <row r="9363" spans="1:3" x14ac:dyDescent="0.3">
      <c r="A9363" t="s">
        <v>68</v>
      </c>
      <c r="B9363" t="s">
        <v>551</v>
      </c>
      <c r="C9363">
        <v>0</v>
      </c>
    </row>
    <row r="9364" spans="1:3" x14ac:dyDescent="0.3">
      <c r="A9364" t="s">
        <v>69</v>
      </c>
      <c r="B9364" t="s">
        <v>551</v>
      </c>
      <c r="C9364">
        <v>0</v>
      </c>
    </row>
    <row r="9365" spans="1:3" x14ac:dyDescent="0.3">
      <c r="A9365" t="s">
        <v>221</v>
      </c>
      <c r="B9365" t="s">
        <v>551</v>
      </c>
      <c r="C9365">
        <v>0</v>
      </c>
    </row>
    <row r="9366" spans="1:3" x14ac:dyDescent="0.3">
      <c r="A9366" t="s">
        <v>223</v>
      </c>
      <c r="B9366" t="s">
        <v>551</v>
      </c>
      <c r="C9366">
        <v>0</v>
      </c>
    </row>
    <row r="9367" spans="1:3" x14ac:dyDescent="0.3">
      <c r="A9367" t="s">
        <v>225</v>
      </c>
      <c r="B9367" t="s">
        <v>551</v>
      </c>
      <c r="C9367">
        <v>0</v>
      </c>
    </row>
    <row r="9368" spans="1:3" x14ac:dyDescent="0.3">
      <c r="A9368" t="s">
        <v>28</v>
      </c>
      <c r="B9368" t="s">
        <v>551</v>
      </c>
      <c r="C9368">
        <v>0</v>
      </c>
    </row>
    <row r="9369" spans="1:3" x14ac:dyDescent="0.3">
      <c r="A9369" t="s">
        <v>229</v>
      </c>
      <c r="B9369" t="s">
        <v>551</v>
      </c>
      <c r="C9369">
        <v>0</v>
      </c>
    </row>
    <row r="9370" spans="1:3" x14ac:dyDescent="0.3">
      <c r="A9370" t="s">
        <v>231</v>
      </c>
      <c r="B9370" t="s">
        <v>551</v>
      </c>
      <c r="C9370">
        <v>0</v>
      </c>
    </row>
    <row r="9371" spans="1:3" x14ac:dyDescent="0.3">
      <c r="A9371" t="s">
        <v>233</v>
      </c>
      <c r="B9371" t="s">
        <v>551</v>
      </c>
      <c r="C9371">
        <v>0</v>
      </c>
    </row>
    <row r="9372" spans="1:3" x14ac:dyDescent="0.3">
      <c r="A9372" t="s">
        <v>235</v>
      </c>
      <c r="B9372" t="s">
        <v>551</v>
      </c>
      <c r="C9372">
        <v>0</v>
      </c>
    </row>
    <row r="9373" spans="1:3" x14ac:dyDescent="0.3">
      <c r="A9373" t="s">
        <v>237</v>
      </c>
      <c r="B9373" t="s">
        <v>551</v>
      </c>
      <c r="C9373">
        <v>0</v>
      </c>
    </row>
    <row r="9374" spans="1:3" x14ac:dyDescent="0.3">
      <c r="A9374" t="s">
        <v>239</v>
      </c>
      <c r="B9374" t="s">
        <v>551</v>
      </c>
      <c r="C9374">
        <v>0</v>
      </c>
    </row>
    <row r="9375" spans="1:3" x14ac:dyDescent="0.3">
      <c r="A9375" t="s">
        <v>241</v>
      </c>
      <c r="B9375" t="s">
        <v>551</v>
      </c>
      <c r="C9375">
        <v>0</v>
      </c>
    </row>
    <row r="9376" spans="1:3" x14ac:dyDescent="0.3">
      <c r="A9376" t="s">
        <v>243</v>
      </c>
      <c r="B9376" t="s">
        <v>551</v>
      </c>
      <c r="C9376">
        <v>0</v>
      </c>
    </row>
    <row r="9377" spans="1:3" x14ac:dyDescent="0.3">
      <c r="A9377" t="s">
        <v>245</v>
      </c>
      <c r="B9377" t="s">
        <v>551</v>
      </c>
      <c r="C9377">
        <v>0</v>
      </c>
    </row>
    <row r="9378" spans="1:3" x14ac:dyDescent="0.3">
      <c r="A9378" t="s">
        <v>247</v>
      </c>
      <c r="B9378" t="s">
        <v>551</v>
      </c>
      <c r="C9378">
        <v>0</v>
      </c>
    </row>
    <row r="9379" spans="1:3" x14ac:dyDescent="0.3">
      <c r="A9379" t="s">
        <v>67</v>
      </c>
      <c r="B9379" t="s">
        <v>551</v>
      </c>
      <c r="C9379">
        <v>0</v>
      </c>
    </row>
    <row r="9380" spans="1:3" x14ac:dyDescent="0.3">
      <c r="A9380" t="s">
        <v>250</v>
      </c>
      <c r="B9380" t="s">
        <v>551</v>
      </c>
      <c r="C9380">
        <v>0</v>
      </c>
    </row>
    <row r="9381" spans="1:3" x14ac:dyDescent="0.3">
      <c r="A9381" t="s">
        <v>252</v>
      </c>
      <c r="B9381" t="s">
        <v>551</v>
      </c>
      <c r="C9381">
        <v>0</v>
      </c>
    </row>
    <row r="9382" spans="1:3" x14ac:dyDescent="0.3">
      <c r="A9382" t="s">
        <v>114</v>
      </c>
      <c r="B9382" t="s">
        <v>553</v>
      </c>
      <c r="C9382">
        <v>0</v>
      </c>
    </row>
    <row r="9383" spans="1:3" x14ac:dyDescent="0.3">
      <c r="A9383" t="s">
        <v>116</v>
      </c>
      <c r="B9383" t="s">
        <v>553</v>
      </c>
      <c r="C9383">
        <v>0</v>
      </c>
    </row>
    <row r="9384" spans="1:3" x14ac:dyDescent="0.3">
      <c r="A9384" t="s">
        <v>117</v>
      </c>
      <c r="B9384" t="s">
        <v>553</v>
      </c>
      <c r="C9384">
        <v>0</v>
      </c>
    </row>
    <row r="9385" spans="1:3" x14ac:dyDescent="0.3">
      <c r="A9385" t="s">
        <v>119</v>
      </c>
      <c r="B9385" t="s">
        <v>553</v>
      </c>
      <c r="C9385">
        <v>0</v>
      </c>
    </row>
    <row r="9386" spans="1:3" x14ac:dyDescent="0.3">
      <c r="A9386" t="s">
        <v>121</v>
      </c>
      <c r="B9386" t="s">
        <v>553</v>
      </c>
      <c r="C9386">
        <v>0</v>
      </c>
    </row>
    <row r="9387" spans="1:3" x14ac:dyDescent="0.3">
      <c r="A9387" t="s">
        <v>123</v>
      </c>
      <c r="B9387" t="s">
        <v>553</v>
      </c>
      <c r="C9387">
        <v>0</v>
      </c>
    </row>
    <row r="9388" spans="1:3" x14ac:dyDescent="0.3">
      <c r="A9388" t="s">
        <v>125</v>
      </c>
      <c r="B9388" t="s">
        <v>553</v>
      </c>
      <c r="C9388">
        <v>0</v>
      </c>
    </row>
    <row r="9389" spans="1:3" x14ac:dyDescent="0.3">
      <c r="A9389" t="s">
        <v>126</v>
      </c>
      <c r="B9389" t="s">
        <v>553</v>
      </c>
      <c r="C9389">
        <v>0</v>
      </c>
    </row>
    <row r="9390" spans="1:3" x14ac:dyDescent="0.3">
      <c r="A9390" t="s">
        <v>128</v>
      </c>
      <c r="B9390" t="s">
        <v>553</v>
      </c>
      <c r="C9390">
        <v>0</v>
      </c>
    </row>
    <row r="9391" spans="1:3" x14ac:dyDescent="0.3">
      <c r="A9391" t="s">
        <v>130</v>
      </c>
      <c r="B9391" t="s">
        <v>553</v>
      </c>
      <c r="C9391">
        <v>0</v>
      </c>
    </row>
    <row r="9392" spans="1:3" x14ac:dyDescent="0.3">
      <c r="A9392" t="s">
        <v>132</v>
      </c>
      <c r="B9392" t="s">
        <v>553</v>
      </c>
      <c r="C9392">
        <v>0</v>
      </c>
    </row>
    <row r="9393" spans="1:3" x14ac:dyDescent="0.3">
      <c r="A9393" t="s">
        <v>134</v>
      </c>
      <c r="B9393" t="s">
        <v>553</v>
      </c>
      <c r="C9393">
        <v>0</v>
      </c>
    </row>
    <row r="9394" spans="1:3" x14ac:dyDescent="0.3">
      <c r="A9394" t="s">
        <v>136</v>
      </c>
      <c r="B9394" t="s">
        <v>553</v>
      </c>
      <c r="C9394">
        <v>0</v>
      </c>
    </row>
    <row r="9395" spans="1:3" x14ac:dyDescent="0.3">
      <c r="A9395" t="s">
        <v>138</v>
      </c>
      <c r="B9395" t="s">
        <v>553</v>
      </c>
      <c r="C9395">
        <v>0</v>
      </c>
    </row>
    <row r="9396" spans="1:3" x14ac:dyDescent="0.3">
      <c r="A9396" t="s">
        <v>140</v>
      </c>
      <c r="B9396" t="s">
        <v>553</v>
      </c>
      <c r="C9396">
        <v>0</v>
      </c>
    </row>
    <row r="9397" spans="1:3" x14ac:dyDescent="0.3">
      <c r="A9397" t="s">
        <v>142</v>
      </c>
      <c r="B9397" t="s">
        <v>553</v>
      </c>
      <c r="C9397">
        <v>0</v>
      </c>
    </row>
    <row r="9398" spans="1:3" x14ac:dyDescent="0.3">
      <c r="A9398" t="s">
        <v>144</v>
      </c>
      <c r="B9398" t="s">
        <v>553</v>
      </c>
      <c r="C9398">
        <v>0</v>
      </c>
    </row>
    <row r="9399" spans="1:3" x14ac:dyDescent="0.3">
      <c r="A9399" t="s">
        <v>146</v>
      </c>
      <c r="B9399" t="s">
        <v>553</v>
      </c>
      <c r="C9399">
        <v>0</v>
      </c>
    </row>
    <row r="9400" spans="1:3" x14ac:dyDescent="0.3">
      <c r="A9400" t="s">
        <v>148</v>
      </c>
      <c r="B9400" t="s">
        <v>553</v>
      </c>
      <c r="C9400">
        <v>0</v>
      </c>
    </row>
    <row r="9401" spans="1:3" x14ac:dyDescent="0.3">
      <c r="A9401" t="s">
        <v>150</v>
      </c>
      <c r="B9401" t="s">
        <v>553</v>
      </c>
      <c r="C9401">
        <v>0</v>
      </c>
    </row>
    <row r="9402" spans="1:3" x14ac:dyDescent="0.3">
      <c r="A9402" t="s">
        <v>152</v>
      </c>
      <c r="B9402" t="s">
        <v>553</v>
      </c>
      <c r="C9402">
        <v>0</v>
      </c>
    </row>
    <row r="9403" spans="1:3" x14ac:dyDescent="0.3">
      <c r="A9403" t="s">
        <v>154</v>
      </c>
      <c r="B9403" t="s">
        <v>553</v>
      </c>
      <c r="C9403">
        <v>0</v>
      </c>
    </row>
    <row r="9404" spans="1:3" x14ac:dyDescent="0.3">
      <c r="A9404" t="s">
        <v>156</v>
      </c>
      <c r="B9404" t="s">
        <v>553</v>
      </c>
      <c r="C9404">
        <v>0</v>
      </c>
    </row>
    <row r="9405" spans="1:3" x14ac:dyDescent="0.3">
      <c r="A9405" t="s">
        <v>158</v>
      </c>
      <c r="B9405" t="s">
        <v>553</v>
      </c>
      <c r="C9405">
        <v>0</v>
      </c>
    </row>
    <row r="9406" spans="1:3" x14ac:dyDescent="0.3">
      <c r="A9406" t="s">
        <v>159</v>
      </c>
      <c r="B9406" t="s">
        <v>553</v>
      </c>
      <c r="C9406">
        <v>0</v>
      </c>
    </row>
    <row r="9407" spans="1:3" x14ac:dyDescent="0.3">
      <c r="A9407" t="s">
        <v>161</v>
      </c>
      <c r="B9407" t="s">
        <v>553</v>
      </c>
      <c r="C9407">
        <v>0</v>
      </c>
    </row>
    <row r="9408" spans="1:3" x14ac:dyDescent="0.3">
      <c r="A9408" t="s">
        <v>163</v>
      </c>
      <c r="B9408" t="s">
        <v>553</v>
      </c>
      <c r="C9408">
        <v>0</v>
      </c>
    </row>
    <row r="9409" spans="1:3" x14ac:dyDescent="0.3">
      <c r="A9409" t="s">
        <v>165</v>
      </c>
      <c r="B9409" t="s">
        <v>553</v>
      </c>
      <c r="C9409">
        <v>0</v>
      </c>
    </row>
    <row r="9410" spans="1:3" x14ac:dyDescent="0.3">
      <c r="A9410" t="s">
        <v>167</v>
      </c>
      <c r="B9410" t="s">
        <v>553</v>
      </c>
      <c r="C9410">
        <v>0</v>
      </c>
    </row>
    <row r="9411" spans="1:3" x14ac:dyDescent="0.3">
      <c r="A9411" t="s">
        <v>169</v>
      </c>
      <c r="B9411" t="s">
        <v>553</v>
      </c>
      <c r="C9411">
        <v>0</v>
      </c>
    </row>
    <row r="9412" spans="1:3" x14ac:dyDescent="0.3">
      <c r="A9412" t="s">
        <v>171</v>
      </c>
      <c r="B9412" t="s">
        <v>553</v>
      </c>
      <c r="C9412">
        <v>0</v>
      </c>
    </row>
    <row r="9413" spans="1:3" x14ac:dyDescent="0.3">
      <c r="A9413" t="s">
        <v>24</v>
      </c>
      <c r="B9413" t="s">
        <v>553</v>
      </c>
      <c r="C9413">
        <v>0</v>
      </c>
    </row>
    <row r="9414" spans="1:3" x14ac:dyDescent="0.3">
      <c r="A9414" t="s">
        <v>175</v>
      </c>
      <c r="B9414" t="s">
        <v>553</v>
      </c>
      <c r="C9414">
        <v>0</v>
      </c>
    </row>
    <row r="9415" spans="1:3" x14ac:dyDescent="0.3">
      <c r="A9415" t="s">
        <v>177</v>
      </c>
      <c r="B9415" t="s">
        <v>553</v>
      </c>
      <c r="C9415">
        <v>0</v>
      </c>
    </row>
    <row r="9416" spans="1:3" x14ac:dyDescent="0.3">
      <c r="A9416" t="s">
        <v>179</v>
      </c>
      <c r="B9416" t="s">
        <v>553</v>
      </c>
      <c r="C9416">
        <v>0</v>
      </c>
    </row>
    <row r="9417" spans="1:3" x14ac:dyDescent="0.3">
      <c r="A9417" t="s">
        <v>181</v>
      </c>
      <c r="B9417" t="s">
        <v>553</v>
      </c>
      <c r="C9417">
        <v>0</v>
      </c>
    </row>
    <row r="9418" spans="1:3" x14ac:dyDescent="0.3">
      <c r="A9418" t="s">
        <v>183</v>
      </c>
      <c r="B9418" t="s">
        <v>553</v>
      </c>
      <c r="C9418">
        <v>0</v>
      </c>
    </row>
    <row r="9419" spans="1:3" x14ac:dyDescent="0.3">
      <c r="A9419" t="s">
        <v>185</v>
      </c>
      <c r="B9419" t="s">
        <v>553</v>
      </c>
      <c r="C9419">
        <v>0</v>
      </c>
    </row>
    <row r="9420" spans="1:3" x14ac:dyDescent="0.3">
      <c r="A9420" t="s">
        <v>187</v>
      </c>
      <c r="B9420" t="s">
        <v>553</v>
      </c>
      <c r="C9420">
        <v>0</v>
      </c>
    </row>
    <row r="9421" spans="1:3" x14ac:dyDescent="0.3">
      <c r="A9421" t="s">
        <v>189</v>
      </c>
      <c r="B9421" t="s">
        <v>553</v>
      </c>
      <c r="C9421">
        <v>0</v>
      </c>
    </row>
    <row r="9422" spans="1:3" x14ac:dyDescent="0.3">
      <c r="A9422" t="s">
        <v>191</v>
      </c>
      <c r="B9422" t="s">
        <v>553</v>
      </c>
      <c r="C9422">
        <v>0</v>
      </c>
    </row>
    <row r="9423" spans="1:3" x14ac:dyDescent="0.3">
      <c r="A9423" t="s">
        <v>193</v>
      </c>
      <c r="B9423" t="s">
        <v>553</v>
      </c>
      <c r="C9423">
        <v>0</v>
      </c>
    </row>
    <row r="9424" spans="1:3" x14ac:dyDescent="0.3">
      <c r="A9424" t="s">
        <v>195</v>
      </c>
      <c r="B9424" t="s">
        <v>553</v>
      </c>
      <c r="C9424">
        <v>0</v>
      </c>
    </row>
    <row r="9425" spans="1:3" x14ac:dyDescent="0.3">
      <c r="A9425" t="s">
        <v>197</v>
      </c>
      <c r="B9425" t="s">
        <v>553</v>
      </c>
      <c r="C9425">
        <v>0</v>
      </c>
    </row>
    <row r="9426" spans="1:3" x14ac:dyDescent="0.3">
      <c r="A9426" t="s">
        <v>199</v>
      </c>
      <c r="B9426" t="s">
        <v>553</v>
      </c>
      <c r="C9426">
        <v>0</v>
      </c>
    </row>
    <row r="9427" spans="1:3" x14ac:dyDescent="0.3">
      <c r="A9427" t="s">
        <v>201</v>
      </c>
      <c r="B9427" t="s">
        <v>553</v>
      </c>
      <c r="C9427">
        <v>0</v>
      </c>
    </row>
    <row r="9428" spans="1:3" x14ac:dyDescent="0.3">
      <c r="A9428" t="s">
        <v>203</v>
      </c>
      <c r="B9428" t="s">
        <v>553</v>
      </c>
      <c r="C9428">
        <v>0</v>
      </c>
    </row>
    <row r="9429" spans="1:3" x14ac:dyDescent="0.3">
      <c r="A9429" t="s">
        <v>205</v>
      </c>
      <c r="B9429" t="s">
        <v>553</v>
      </c>
      <c r="C9429">
        <v>0</v>
      </c>
    </row>
    <row r="9430" spans="1:3" x14ac:dyDescent="0.3">
      <c r="A9430" t="s">
        <v>21</v>
      </c>
      <c r="B9430" t="s">
        <v>553</v>
      </c>
      <c r="C9430">
        <v>0</v>
      </c>
    </row>
    <row r="9431" spans="1:3" x14ac:dyDescent="0.3">
      <c r="A9431" t="s">
        <v>208</v>
      </c>
      <c r="B9431" t="s">
        <v>553</v>
      </c>
      <c r="C9431">
        <v>0</v>
      </c>
    </row>
    <row r="9432" spans="1:3" x14ac:dyDescent="0.3">
      <c r="A9432" t="s">
        <v>210</v>
      </c>
      <c r="B9432" t="s">
        <v>553</v>
      </c>
      <c r="C9432">
        <v>0</v>
      </c>
    </row>
    <row r="9433" spans="1:3" x14ac:dyDescent="0.3">
      <c r="A9433" t="s">
        <v>212</v>
      </c>
      <c r="B9433" t="s">
        <v>553</v>
      </c>
      <c r="C9433">
        <v>0</v>
      </c>
    </row>
    <row r="9434" spans="1:3" x14ac:dyDescent="0.3">
      <c r="A9434" t="s">
        <v>214</v>
      </c>
      <c r="B9434" t="s">
        <v>553</v>
      </c>
      <c r="C9434">
        <v>0</v>
      </c>
    </row>
    <row r="9435" spans="1:3" x14ac:dyDescent="0.3">
      <c r="A9435" t="s">
        <v>216</v>
      </c>
      <c r="B9435" t="s">
        <v>553</v>
      </c>
      <c r="C9435">
        <v>0</v>
      </c>
    </row>
    <row r="9436" spans="1:3" x14ac:dyDescent="0.3">
      <c r="A9436" t="s">
        <v>68</v>
      </c>
      <c r="B9436" t="s">
        <v>553</v>
      </c>
      <c r="C9436">
        <v>0</v>
      </c>
    </row>
    <row r="9437" spans="1:3" x14ac:dyDescent="0.3">
      <c r="A9437" t="s">
        <v>69</v>
      </c>
      <c r="B9437" t="s">
        <v>553</v>
      </c>
      <c r="C9437">
        <v>0</v>
      </c>
    </row>
    <row r="9438" spans="1:3" x14ac:dyDescent="0.3">
      <c r="A9438" t="s">
        <v>221</v>
      </c>
      <c r="B9438" t="s">
        <v>553</v>
      </c>
      <c r="C9438">
        <v>0</v>
      </c>
    </row>
    <row r="9439" spans="1:3" x14ac:dyDescent="0.3">
      <c r="A9439" t="s">
        <v>223</v>
      </c>
      <c r="B9439" t="s">
        <v>553</v>
      </c>
      <c r="C9439">
        <v>0</v>
      </c>
    </row>
    <row r="9440" spans="1:3" x14ac:dyDescent="0.3">
      <c r="A9440" t="s">
        <v>225</v>
      </c>
      <c r="B9440" t="s">
        <v>553</v>
      </c>
      <c r="C9440">
        <v>0</v>
      </c>
    </row>
    <row r="9441" spans="1:3" x14ac:dyDescent="0.3">
      <c r="A9441" t="s">
        <v>28</v>
      </c>
      <c r="B9441" t="s">
        <v>553</v>
      </c>
      <c r="C9441">
        <v>0</v>
      </c>
    </row>
    <row r="9442" spans="1:3" x14ac:dyDescent="0.3">
      <c r="A9442" t="s">
        <v>229</v>
      </c>
      <c r="B9442" t="s">
        <v>553</v>
      </c>
      <c r="C9442">
        <v>0</v>
      </c>
    </row>
    <row r="9443" spans="1:3" x14ac:dyDescent="0.3">
      <c r="A9443" t="s">
        <v>231</v>
      </c>
      <c r="B9443" t="s">
        <v>553</v>
      </c>
      <c r="C9443">
        <v>0</v>
      </c>
    </row>
    <row r="9444" spans="1:3" x14ac:dyDescent="0.3">
      <c r="A9444" t="s">
        <v>233</v>
      </c>
      <c r="B9444" t="s">
        <v>553</v>
      </c>
      <c r="C9444">
        <v>0</v>
      </c>
    </row>
    <row r="9445" spans="1:3" x14ac:dyDescent="0.3">
      <c r="A9445" t="s">
        <v>235</v>
      </c>
      <c r="B9445" t="s">
        <v>553</v>
      </c>
      <c r="C9445">
        <v>0</v>
      </c>
    </row>
    <row r="9446" spans="1:3" x14ac:dyDescent="0.3">
      <c r="A9446" t="s">
        <v>237</v>
      </c>
      <c r="B9446" t="s">
        <v>553</v>
      </c>
      <c r="C9446">
        <v>0</v>
      </c>
    </row>
    <row r="9447" spans="1:3" x14ac:dyDescent="0.3">
      <c r="A9447" t="s">
        <v>239</v>
      </c>
      <c r="B9447" t="s">
        <v>553</v>
      </c>
      <c r="C9447">
        <v>0</v>
      </c>
    </row>
    <row r="9448" spans="1:3" x14ac:dyDescent="0.3">
      <c r="A9448" t="s">
        <v>241</v>
      </c>
      <c r="B9448" t="s">
        <v>553</v>
      </c>
      <c r="C9448">
        <v>0</v>
      </c>
    </row>
    <row r="9449" spans="1:3" x14ac:dyDescent="0.3">
      <c r="A9449" t="s">
        <v>243</v>
      </c>
      <c r="B9449" t="s">
        <v>553</v>
      </c>
      <c r="C9449">
        <v>0</v>
      </c>
    </row>
    <row r="9450" spans="1:3" x14ac:dyDescent="0.3">
      <c r="A9450" t="s">
        <v>245</v>
      </c>
      <c r="B9450" t="s">
        <v>553</v>
      </c>
      <c r="C9450">
        <v>0</v>
      </c>
    </row>
    <row r="9451" spans="1:3" x14ac:dyDescent="0.3">
      <c r="A9451" t="s">
        <v>247</v>
      </c>
      <c r="B9451" t="s">
        <v>553</v>
      </c>
      <c r="C9451">
        <v>0</v>
      </c>
    </row>
    <row r="9452" spans="1:3" x14ac:dyDescent="0.3">
      <c r="A9452" t="s">
        <v>67</v>
      </c>
      <c r="B9452" t="s">
        <v>553</v>
      </c>
      <c r="C9452">
        <v>0</v>
      </c>
    </row>
    <row r="9453" spans="1:3" x14ac:dyDescent="0.3">
      <c r="A9453" t="s">
        <v>250</v>
      </c>
      <c r="B9453" t="s">
        <v>553</v>
      </c>
      <c r="C9453">
        <v>0</v>
      </c>
    </row>
    <row r="9454" spans="1:3" x14ac:dyDescent="0.3">
      <c r="A9454" t="s">
        <v>252</v>
      </c>
      <c r="B9454" t="s">
        <v>553</v>
      </c>
      <c r="C9454">
        <v>0</v>
      </c>
    </row>
    <row r="9455" spans="1:3" x14ac:dyDescent="0.3">
      <c r="A9455" t="s">
        <v>114</v>
      </c>
      <c r="B9455" t="s">
        <v>555</v>
      </c>
      <c r="C9455">
        <v>0</v>
      </c>
    </row>
    <row r="9456" spans="1:3" x14ac:dyDescent="0.3">
      <c r="A9456" t="s">
        <v>116</v>
      </c>
      <c r="B9456" t="s">
        <v>555</v>
      </c>
      <c r="C9456">
        <v>0</v>
      </c>
    </row>
    <row r="9457" spans="1:3" x14ac:dyDescent="0.3">
      <c r="A9457" t="s">
        <v>117</v>
      </c>
      <c r="B9457" t="s">
        <v>555</v>
      </c>
      <c r="C9457">
        <v>0</v>
      </c>
    </row>
    <row r="9458" spans="1:3" x14ac:dyDescent="0.3">
      <c r="A9458" t="s">
        <v>119</v>
      </c>
      <c r="B9458" t="s">
        <v>555</v>
      </c>
      <c r="C9458">
        <v>0</v>
      </c>
    </row>
    <row r="9459" spans="1:3" x14ac:dyDescent="0.3">
      <c r="A9459" t="s">
        <v>121</v>
      </c>
      <c r="B9459" t="s">
        <v>555</v>
      </c>
      <c r="C9459">
        <v>0</v>
      </c>
    </row>
    <row r="9460" spans="1:3" x14ac:dyDescent="0.3">
      <c r="A9460" t="s">
        <v>123</v>
      </c>
      <c r="B9460" t="s">
        <v>555</v>
      </c>
      <c r="C9460">
        <v>0</v>
      </c>
    </row>
    <row r="9461" spans="1:3" x14ac:dyDescent="0.3">
      <c r="A9461" t="s">
        <v>125</v>
      </c>
      <c r="B9461" t="s">
        <v>555</v>
      </c>
      <c r="C9461">
        <v>0</v>
      </c>
    </row>
    <row r="9462" spans="1:3" x14ac:dyDescent="0.3">
      <c r="A9462" t="s">
        <v>126</v>
      </c>
      <c r="B9462" t="s">
        <v>555</v>
      </c>
      <c r="C9462">
        <v>0</v>
      </c>
    </row>
    <row r="9463" spans="1:3" x14ac:dyDescent="0.3">
      <c r="A9463" t="s">
        <v>128</v>
      </c>
      <c r="B9463" t="s">
        <v>555</v>
      </c>
      <c r="C9463">
        <v>0</v>
      </c>
    </row>
    <row r="9464" spans="1:3" x14ac:dyDescent="0.3">
      <c r="A9464" t="s">
        <v>130</v>
      </c>
      <c r="B9464" t="s">
        <v>555</v>
      </c>
      <c r="C9464">
        <v>0</v>
      </c>
    </row>
    <row r="9465" spans="1:3" x14ac:dyDescent="0.3">
      <c r="A9465" t="s">
        <v>132</v>
      </c>
      <c r="B9465" t="s">
        <v>555</v>
      </c>
      <c r="C9465">
        <v>0</v>
      </c>
    </row>
    <row r="9466" spans="1:3" x14ac:dyDescent="0.3">
      <c r="A9466" t="s">
        <v>134</v>
      </c>
      <c r="B9466" t="s">
        <v>555</v>
      </c>
      <c r="C9466">
        <v>0</v>
      </c>
    </row>
    <row r="9467" spans="1:3" x14ac:dyDescent="0.3">
      <c r="A9467" t="s">
        <v>136</v>
      </c>
      <c r="B9467" t="s">
        <v>555</v>
      </c>
      <c r="C9467">
        <v>0</v>
      </c>
    </row>
    <row r="9468" spans="1:3" x14ac:dyDescent="0.3">
      <c r="A9468" t="s">
        <v>138</v>
      </c>
      <c r="B9468" t="s">
        <v>555</v>
      </c>
      <c r="C9468">
        <v>0</v>
      </c>
    </row>
    <row r="9469" spans="1:3" x14ac:dyDescent="0.3">
      <c r="A9469" t="s">
        <v>140</v>
      </c>
      <c r="B9469" t="s">
        <v>555</v>
      </c>
      <c r="C9469">
        <v>0</v>
      </c>
    </row>
    <row r="9470" spans="1:3" x14ac:dyDescent="0.3">
      <c r="A9470" t="s">
        <v>142</v>
      </c>
      <c r="B9470" t="s">
        <v>555</v>
      </c>
      <c r="C9470">
        <v>0</v>
      </c>
    </row>
    <row r="9471" spans="1:3" x14ac:dyDescent="0.3">
      <c r="A9471" t="s">
        <v>144</v>
      </c>
      <c r="B9471" t="s">
        <v>555</v>
      </c>
      <c r="C9471">
        <v>0</v>
      </c>
    </row>
    <row r="9472" spans="1:3" x14ac:dyDescent="0.3">
      <c r="A9472" t="s">
        <v>146</v>
      </c>
      <c r="B9472" t="s">
        <v>555</v>
      </c>
      <c r="C9472">
        <v>0</v>
      </c>
    </row>
    <row r="9473" spans="1:3" x14ac:dyDescent="0.3">
      <c r="A9473" t="s">
        <v>148</v>
      </c>
      <c r="B9473" t="s">
        <v>555</v>
      </c>
      <c r="C9473">
        <v>0</v>
      </c>
    </row>
    <row r="9474" spans="1:3" x14ac:dyDescent="0.3">
      <c r="A9474" t="s">
        <v>150</v>
      </c>
      <c r="B9474" t="s">
        <v>555</v>
      </c>
      <c r="C9474">
        <v>0</v>
      </c>
    </row>
    <row r="9475" spans="1:3" x14ac:dyDescent="0.3">
      <c r="A9475" t="s">
        <v>152</v>
      </c>
      <c r="B9475" t="s">
        <v>555</v>
      </c>
      <c r="C9475">
        <v>0</v>
      </c>
    </row>
    <row r="9476" spans="1:3" x14ac:dyDescent="0.3">
      <c r="A9476" t="s">
        <v>154</v>
      </c>
      <c r="B9476" t="s">
        <v>555</v>
      </c>
      <c r="C9476">
        <v>0</v>
      </c>
    </row>
    <row r="9477" spans="1:3" x14ac:dyDescent="0.3">
      <c r="A9477" t="s">
        <v>156</v>
      </c>
      <c r="B9477" t="s">
        <v>555</v>
      </c>
      <c r="C9477">
        <v>0</v>
      </c>
    </row>
    <row r="9478" spans="1:3" x14ac:dyDescent="0.3">
      <c r="A9478" t="s">
        <v>158</v>
      </c>
      <c r="B9478" t="s">
        <v>555</v>
      </c>
      <c r="C9478">
        <v>0</v>
      </c>
    </row>
    <row r="9479" spans="1:3" x14ac:dyDescent="0.3">
      <c r="A9479" t="s">
        <v>159</v>
      </c>
      <c r="B9479" t="s">
        <v>555</v>
      </c>
      <c r="C9479">
        <v>0</v>
      </c>
    </row>
    <row r="9480" spans="1:3" x14ac:dyDescent="0.3">
      <c r="A9480" t="s">
        <v>161</v>
      </c>
      <c r="B9480" t="s">
        <v>555</v>
      </c>
      <c r="C9480">
        <v>0</v>
      </c>
    </row>
    <row r="9481" spans="1:3" x14ac:dyDescent="0.3">
      <c r="A9481" t="s">
        <v>163</v>
      </c>
      <c r="B9481" t="s">
        <v>555</v>
      </c>
      <c r="C9481">
        <v>0</v>
      </c>
    </row>
    <row r="9482" spans="1:3" x14ac:dyDescent="0.3">
      <c r="A9482" t="s">
        <v>165</v>
      </c>
      <c r="B9482" t="s">
        <v>555</v>
      </c>
      <c r="C9482">
        <v>0</v>
      </c>
    </row>
    <row r="9483" spans="1:3" x14ac:dyDescent="0.3">
      <c r="A9483" t="s">
        <v>167</v>
      </c>
      <c r="B9483" t="s">
        <v>555</v>
      </c>
      <c r="C9483">
        <v>0</v>
      </c>
    </row>
    <row r="9484" spans="1:3" x14ac:dyDescent="0.3">
      <c r="A9484" t="s">
        <v>169</v>
      </c>
      <c r="B9484" t="s">
        <v>555</v>
      </c>
      <c r="C9484">
        <v>0</v>
      </c>
    </row>
    <row r="9485" spans="1:3" x14ac:dyDescent="0.3">
      <c r="A9485" t="s">
        <v>171</v>
      </c>
      <c r="B9485" t="s">
        <v>555</v>
      </c>
      <c r="C9485">
        <v>0</v>
      </c>
    </row>
    <row r="9486" spans="1:3" x14ac:dyDescent="0.3">
      <c r="A9486" t="s">
        <v>24</v>
      </c>
      <c r="B9486" t="s">
        <v>555</v>
      </c>
      <c r="C9486">
        <v>0</v>
      </c>
    </row>
    <row r="9487" spans="1:3" x14ac:dyDescent="0.3">
      <c r="A9487" t="s">
        <v>175</v>
      </c>
      <c r="B9487" t="s">
        <v>555</v>
      </c>
      <c r="C9487">
        <v>0</v>
      </c>
    </row>
    <row r="9488" spans="1:3" x14ac:dyDescent="0.3">
      <c r="A9488" t="s">
        <v>177</v>
      </c>
      <c r="B9488" t="s">
        <v>555</v>
      </c>
      <c r="C9488">
        <v>0</v>
      </c>
    </row>
    <row r="9489" spans="1:3" x14ac:dyDescent="0.3">
      <c r="A9489" t="s">
        <v>179</v>
      </c>
      <c r="B9489" t="s">
        <v>555</v>
      </c>
      <c r="C9489">
        <v>0</v>
      </c>
    </row>
    <row r="9490" spans="1:3" x14ac:dyDescent="0.3">
      <c r="A9490" t="s">
        <v>181</v>
      </c>
      <c r="B9490" t="s">
        <v>555</v>
      </c>
      <c r="C9490">
        <v>0</v>
      </c>
    </row>
    <row r="9491" spans="1:3" x14ac:dyDescent="0.3">
      <c r="A9491" t="s">
        <v>183</v>
      </c>
      <c r="B9491" t="s">
        <v>555</v>
      </c>
      <c r="C9491">
        <v>0</v>
      </c>
    </row>
    <row r="9492" spans="1:3" x14ac:dyDescent="0.3">
      <c r="A9492" t="s">
        <v>185</v>
      </c>
      <c r="B9492" t="s">
        <v>555</v>
      </c>
      <c r="C9492">
        <v>0</v>
      </c>
    </row>
    <row r="9493" spans="1:3" x14ac:dyDescent="0.3">
      <c r="A9493" t="s">
        <v>187</v>
      </c>
      <c r="B9493" t="s">
        <v>555</v>
      </c>
      <c r="C9493">
        <v>0</v>
      </c>
    </row>
    <row r="9494" spans="1:3" x14ac:dyDescent="0.3">
      <c r="A9494" t="s">
        <v>189</v>
      </c>
      <c r="B9494" t="s">
        <v>555</v>
      </c>
      <c r="C9494">
        <v>0</v>
      </c>
    </row>
    <row r="9495" spans="1:3" x14ac:dyDescent="0.3">
      <c r="A9495" t="s">
        <v>191</v>
      </c>
      <c r="B9495" t="s">
        <v>555</v>
      </c>
      <c r="C9495">
        <v>0</v>
      </c>
    </row>
    <row r="9496" spans="1:3" x14ac:dyDescent="0.3">
      <c r="A9496" t="s">
        <v>193</v>
      </c>
      <c r="B9496" t="s">
        <v>555</v>
      </c>
      <c r="C9496">
        <v>0</v>
      </c>
    </row>
    <row r="9497" spans="1:3" x14ac:dyDescent="0.3">
      <c r="A9497" t="s">
        <v>195</v>
      </c>
      <c r="B9497" t="s">
        <v>555</v>
      </c>
      <c r="C9497">
        <v>0</v>
      </c>
    </row>
    <row r="9498" spans="1:3" x14ac:dyDescent="0.3">
      <c r="A9498" t="s">
        <v>197</v>
      </c>
      <c r="B9498" t="s">
        <v>555</v>
      </c>
      <c r="C9498">
        <v>0</v>
      </c>
    </row>
    <row r="9499" spans="1:3" x14ac:dyDescent="0.3">
      <c r="A9499" t="s">
        <v>199</v>
      </c>
      <c r="B9499" t="s">
        <v>555</v>
      </c>
      <c r="C9499">
        <v>0</v>
      </c>
    </row>
    <row r="9500" spans="1:3" x14ac:dyDescent="0.3">
      <c r="A9500" t="s">
        <v>201</v>
      </c>
      <c r="B9500" t="s">
        <v>555</v>
      </c>
      <c r="C9500">
        <v>0</v>
      </c>
    </row>
    <row r="9501" spans="1:3" x14ac:dyDescent="0.3">
      <c r="A9501" t="s">
        <v>203</v>
      </c>
      <c r="B9501" t="s">
        <v>555</v>
      </c>
      <c r="C9501">
        <v>0</v>
      </c>
    </row>
    <row r="9502" spans="1:3" x14ac:dyDescent="0.3">
      <c r="A9502" t="s">
        <v>205</v>
      </c>
      <c r="B9502" t="s">
        <v>555</v>
      </c>
      <c r="C9502">
        <v>0</v>
      </c>
    </row>
    <row r="9503" spans="1:3" x14ac:dyDescent="0.3">
      <c r="A9503" t="s">
        <v>21</v>
      </c>
      <c r="B9503" t="s">
        <v>555</v>
      </c>
      <c r="C9503">
        <v>0</v>
      </c>
    </row>
    <row r="9504" spans="1:3" x14ac:dyDescent="0.3">
      <c r="A9504" t="s">
        <v>208</v>
      </c>
      <c r="B9504" t="s">
        <v>555</v>
      </c>
      <c r="C9504">
        <v>0</v>
      </c>
    </row>
    <row r="9505" spans="1:3" x14ac:dyDescent="0.3">
      <c r="A9505" t="s">
        <v>210</v>
      </c>
      <c r="B9505" t="s">
        <v>555</v>
      </c>
      <c r="C9505">
        <v>0</v>
      </c>
    </row>
    <row r="9506" spans="1:3" x14ac:dyDescent="0.3">
      <c r="A9506" t="s">
        <v>212</v>
      </c>
      <c r="B9506" t="s">
        <v>555</v>
      </c>
      <c r="C9506">
        <v>0</v>
      </c>
    </row>
    <row r="9507" spans="1:3" x14ac:dyDescent="0.3">
      <c r="A9507" t="s">
        <v>214</v>
      </c>
      <c r="B9507" t="s">
        <v>555</v>
      </c>
      <c r="C9507">
        <v>0</v>
      </c>
    </row>
    <row r="9508" spans="1:3" x14ac:dyDescent="0.3">
      <c r="A9508" t="s">
        <v>216</v>
      </c>
      <c r="B9508" t="s">
        <v>555</v>
      </c>
      <c r="C9508">
        <v>0</v>
      </c>
    </row>
    <row r="9509" spans="1:3" x14ac:dyDescent="0.3">
      <c r="A9509" t="s">
        <v>68</v>
      </c>
      <c r="B9509" t="s">
        <v>555</v>
      </c>
      <c r="C9509">
        <v>0</v>
      </c>
    </row>
    <row r="9510" spans="1:3" x14ac:dyDescent="0.3">
      <c r="A9510" t="s">
        <v>69</v>
      </c>
      <c r="B9510" t="s">
        <v>555</v>
      </c>
      <c r="C9510">
        <v>0</v>
      </c>
    </row>
    <row r="9511" spans="1:3" x14ac:dyDescent="0.3">
      <c r="A9511" t="s">
        <v>221</v>
      </c>
      <c r="B9511" t="s">
        <v>555</v>
      </c>
      <c r="C9511">
        <v>0</v>
      </c>
    </row>
    <row r="9512" spans="1:3" x14ac:dyDescent="0.3">
      <c r="A9512" t="s">
        <v>223</v>
      </c>
      <c r="B9512" t="s">
        <v>555</v>
      </c>
      <c r="C9512">
        <v>0</v>
      </c>
    </row>
    <row r="9513" spans="1:3" x14ac:dyDescent="0.3">
      <c r="A9513" t="s">
        <v>225</v>
      </c>
      <c r="B9513" t="s">
        <v>555</v>
      </c>
      <c r="C9513">
        <v>0</v>
      </c>
    </row>
    <row r="9514" spans="1:3" x14ac:dyDescent="0.3">
      <c r="A9514" t="s">
        <v>28</v>
      </c>
      <c r="B9514" t="s">
        <v>555</v>
      </c>
      <c r="C9514">
        <v>0</v>
      </c>
    </row>
    <row r="9515" spans="1:3" x14ac:dyDescent="0.3">
      <c r="A9515" t="s">
        <v>229</v>
      </c>
      <c r="B9515" t="s">
        <v>555</v>
      </c>
      <c r="C9515">
        <v>0</v>
      </c>
    </row>
    <row r="9516" spans="1:3" x14ac:dyDescent="0.3">
      <c r="A9516" t="s">
        <v>231</v>
      </c>
      <c r="B9516" t="s">
        <v>555</v>
      </c>
      <c r="C9516">
        <v>0</v>
      </c>
    </row>
    <row r="9517" spans="1:3" x14ac:dyDescent="0.3">
      <c r="A9517" t="s">
        <v>233</v>
      </c>
      <c r="B9517" t="s">
        <v>555</v>
      </c>
      <c r="C9517">
        <v>0</v>
      </c>
    </row>
    <row r="9518" spans="1:3" x14ac:dyDescent="0.3">
      <c r="A9518" t="s">
        <v>235</v>
      </c>
      <c r="B9518" t="s">
        <v>555</v>
      </c>
      <c r="C9518">
        <v>0</v>
      </c>
    </row>
    <row r="9519" spans="1:3" x14ac:dyDescent="0.3">
      <c r="A9519" t="s">
        <v>237</v>
      </c>
      <c r="B9519" t="s">
        <v>555</v>
      </c>
      <c r="C9519">
        <v>0</v>
      </c>
    </row>
    <row r="9520" spans="1:3" x14ac:dyDescent="0.3">
      <c r="A9520" t="s">
        <v>239</v>
      </c>
      <c r="B9520" t="s">
        <v>555</v>
      </c>
      <c r="C9520">
        <v>0</v>
      </c>
    </row>
    <row r="9521" spans="1:3" x14ac:dyDescent="0.3">
      <c r="A9521" t="s">
        <v>241</v>
      </c>
      <c r="B9521" t="s">
        <v>555</v>
      </c>
      <c r="C9521">
        <v>0</v>
      </c>
    </row>
    <row r="9522" spans="1:3" x14ac:dyDescent="0.3">
      <c r="A9522" t="s">
        <v>243</v>
      </c>
      <c r="B9522" t="s">
        <v>555</v>
      </c>
      <c r="C9522">
        <v>0</v>
      </c>
    </row>
    <row r="9523" spans="1:3" x14ac:dyDescent="0.3">
      <c r="A9523" t="s">
        <v>245</v>
      </c>
      <c r="B9523" t="s">
        <v>555</v>
      </c>
      <c r="C9523">
        <v>0</v>
      </c>
    </row>
    <row r="9524" spans="1:3" x14ac:dyDescent="0.3">
      <c r="A9524" t="s">
        <v>247</v>
      </c>
      <c r="B9524" t="s">
        <v>555</v>
      </c>
      <c r="C9524">
        <v>0</v>
      </c>
    </row>
    <row r="9525" spans="1:3" x14ac:dyDescent="0.3">
      <c r="A9525" t="s">
        <v>67</v>
      </c>
      <c r="B9525" t="s">
        <v>555</v>
      </c>
      <c r="C9525">
        <v>0</v>
      </c>
    </row>
    <row r="9526" spans="1:3" x14ac:dyDescent="0.3">
      <c r="A9526" t="s">
        <v>250</v>
      </c>
      <c r="B9526" t="s">
        <v>555</v>
      </c>
      <c r="C9526">
        <v>0</v>
      </c>
    </row>
    <row r="9527" spans="1:3" x14ac:dyDescent="0.3">
      <c r="A9527" t="s">
        <v>252</v>
      </c>
      <c r="B9527" t="s">
        <v>555</v>
      </c>
      <c r="C9527">
        <v>0</v>
      </c>
    </row>
    <row r="9528" spans="1:3" x14ac:dyDescent="0.3">
      <c r="A9528" t="s">
        <v>114</v>
      </c>
      <c r="B9528" t="s">
        <v>556</v>
      </c>
      <c r="C9528">
        <v>0</v>
      </c>
    </row>
    <row r="9529" spans="1:3" x14ac:dyDescent="0.3">
      <c r="A9529" t="s">
        <v>116</v>
      </c>
      <c r="B9529" t="s">
        <v>556</v>
      </c>
      <c r="C9529">
        <v>0</v>
      </c>
    </row>
    <row r="9530" spans="1:3" x14ac:dyDescent="0.3">
      <c r="A9530" t="s">
        <v>117</v>
      </c>
      <c r="B9530" t="s">
        <v>556</v>
      </c>
      <c r="C9530">
        <v>0</v>
      </c>
    </row>
    <row r="9531" spans="1:3" x14ac:dyDescent="0.3">
      <c r="A9531" t="s">
        <v>119</v>
      </c>
      <c r="B9531" t="s">
        <v>556</v>
      </c>
      <c r="C9531">
        <v>0</v>
      </c>
    </row>
    <row r="9532" spans="1:3" x14ac:dyDescent="0.3">
      <c r="A9532" t="s">
        <v>121</v>
      </c>
      <c r="B9532" t="s">
        <v>556</v>
      </c>
      <c r="C9532">
        <v>0</v>
      </c>
    </row>
    <row r="9533" spans="1:3" x14ac:dyDescent="0.3">
      <c r="A9533" t="s">
        <v>123</v>
      </c>
      <c r="B9533" t="s">
        <v>556</v>
      </c>
      <c r="C9533">
        <v>0</v>
      </c>
    </row>
    <row r="9534" spans="1:3" x14ac:dyDescent="0.3">
      <c r="A9534" t="s">
        <v>125</v>
      </c>
      <c r="B9534" t="s">
        <v>556</v>
      </c>
      <c r="C9534">
        <v>0</v>
      </c>
    </row>
    <row r="9535" spans="1:3" x14ac:dyDescent="0.3">
      <c r="A9535" t="s">
        <v>126</v>
      </c>
      <c r="B9535" t="s">
        <v>556</v>
      </c>
      <c r="C9535">
        <v>0</v>
      </c>
    </row>
    <row r="9536" spans="1:3" x14ac:dyDescent="0.3">
      <c r="A9536" t="s">
        <v>128</v>
      </c>
      <c r="B9536" t="s">
        <v>556</v>
      </c>
      <c r="C9536">
        <v>0</v>
      </c>
    </row>
    <row r="9537" spans="1:3" x14ac:dyDescent="0.3">
      <c r="A9537" t="s">
        <v>130</v>
      </c>
      <c r="B9537" t="s">
        <v>556</v>
      </c>
      <c r="C9537">
        <v>0</v>
      </c>
    </row>
    <row r="9538" spans="1:3" x14ac:dyDescent="0.3">
      <c r="A9538" t="s">
        <v>132</v>
      </c>
      <c r="B9538" t="s">
        <v>556</v>
      </c>
      <c r="C9538">
        <v>0</v>
      </c>
    </row>
    <row r="9539" spans="1:3" x14ac:dyDescent="0.3">
      <c r="A9539" t="s">
        <v>134</v>
      </c>
      <c r="B9539" t="s">
        <v>556</v>
      </c>
      <c r="C9539">
        <v>0</v>
      </c>
    </row>
    <row r="9540" spans="1:3" x14ac:dyDescent="0.3">
      <c r="A9540" t="s">
        <v>136</v>
      </c>
      <c r="B9540" t="s">
        <v>556</v>
      </c>
      <c r="C9540">
        <v>0</v>
      </c>
    </row>
    <row r="9541" spans="1:3" x14ac:dyDescent="0.3">
      <c r="A9541" t="s">
        <v>138</v>
      </c>
      <c r="B9541" t="s">
        <v>556</v>
      </c>
      <c r="C9541">
        <v>0</v>
      </c>
    </row>
    <row r="9542" spans="1:3" x14ac:dyDescent="0.3">
      <c r="A9542" t="s">
        <v>140</v>
      </c>
      <c r="B9542" t="s">
        <v>556</v>
      </c>
      <c r="C9542">
        <v>0</v>
      </c>
    </row>
    <row r="9543" spans="1:3" x14ac:dyDescent="0.3">
      <c r="A9543" t="s">
        <v>142</v>
      </c>
      <c r="B9543" t="s">
        <v>556</v>
      </c>
      <c r="C9543">
        <v>0</v>
      </c>
    </row>
    <row r="9544" spans="1:3" x14ac:dyDescent="0.3">
      <c r="A9544" t="s">
        <v>144</v>
      </c>
      <c r="B9544" t="s">
        <v>556</v>
      </c>
      <c r="C9544">
        <v>0</v>
      </c>
    </row>
    <row r="9545" spans="1:3" x14ac:dyDescent="0.3">
      <c r="A9545" t="s">
        <v>146</v>
      </c>
      <c r="B9545" t="s">
        <v>556</v>
      </c>
      <c r="C9545">
        <v>0</v>
      </c>
    </row>
    <row r="9546" spans="1:3" x14ac:dyDescent="0.3">
      <c r="A9546" t="s">
        <v>148</v>
      </c>
      <c r="B9546" t="s">
        <v>556</v>
      </c>
      <c r="C9546">
        <v>0</v>
      </c>
    </row>
    <row r="9547" spans="1:3" x14ac:dyDescent="0.3">
      <c r="A9547" t="s">
        <v>150</v>
      </c>
      <c r="B9547" t="s">
        <v>556</v>
      </c>
      <c r="C9547">
        <v>0</v>
      </c>
    </row>
    <row r="9548" spans="1:3" x14ac:dyDescent="0.3">
      <c r="A9548" t="s">
        <v>152</v>
      </c>
      <c r="B9548" t="s">
        <v>556</v>
      </c>
      <c r="C9548">
        <v>0</v>
      </c>
    </row>
    <row r="9549" spans="1:3" x14ac:dyDescent="0.3">
      <c r="A9549" t="s">
        <v>154</v>
      </c>
      <c r="B9549" t="s">
        <v>556</v>
      </c>
      <c r="C9549">
        <v>0</v>
      </c>
    </row>
    <row r="9550" spans="1:3" x14ac:dyDescent="0.3">
      <c r="A9550" t="s">
        <v>156</v>
      </c>
      <c r="B9550" t="s">
        <v>556</v>
      </c>
      <c r="C9550">
        <v>0</v>
      </c>
    </row>
    <row r="9551" spans="1:3" x14ac:dyDescent="0.3">
      <c r="A9551" t="s">
        <v>158</v>
      </c>
      <c r="B9551" t="s">
        <v>556</v>
      </c>
      <c r="C9551">
        <v>0</v>
      </c>
    </row>
    <row r="9552" spans="1:3" x14ac:dyDescent="0.3">
      <c r="A9552" t="s">
        <v>159</v>
      </c>
      <c r="B9552" t="s">
        <v>556</v>
      </c>
      <c r="C9552">
        <v>0</v>
      </c>
    </row>
    <row r="9553" spans="1:3" x14ac:dyDescent="0.3">
      <c r="A9553" t="s">
        <v>161</v>
      </c>
      <c r="B9553" t="s">
        <v>556</v>
      </c>
      <c r="C9553">
        <v>0</v>
      </c>
    </row>
    <row r="9554" spans="1:3" x14ac:dyDescent="0.3">
      <c r="A9554" t="s">
        <v>163</v>
      </c>
      <c r="B9554" t="s">
        <v>556</v>
      </c>
      <c r="C9554">
        <v>0</v>
      </c>
    </row>
    <row r="9555" spans="1:3" x14ac:dyDescent="0.3">
      <c r="A9555" t="s">
        <v>165</v>
      </c>
      <c r="B9555" t="s">
        <v>556</v>
      </c>
      <c r="C9555">
        <v>0</v>
      </c>
    </row>
    <row r="9556" spans="1:3" x14ac:dyDescent="0.3">
      <c r="A9556" t="s">
        <v>167</v>
      </c>
      <c r="B9556" t="s">
        <v>556</v>
      </c>
      <c r="C9556">
        <v>0</v>
      </c>
    </row>
    <row r="9557" spans="1:3" x14ac:dyDescent="0.3">
      <c r="A9557" t="s">
        <v>169</v>
      </c>
      <c r="B9557" t="s">
        <v>556</v>
      </c>
      <c r="C9557">
        <v>0</v>
      </c>
    </row>
    <row r="9558" spans="1:3" x14ac:dyDescent="0.3">
      <c r="A9558" t="s">
        <v>171</v>
      </c>
      <c r="B9558" t="s">
        <v>556</v>
      </c>
      <c r="C9558">
        <v>0</v>
      </c>
    </row>
    <row r="9559" spans="1:3" x14ac:dyDescent="0.3">
      <c r="A9559" t="s">
        <v>24</v>
      </c>
      <c r="B9559" t="s">
        <v>556</v>
      </c>
      <c r="C9559">
        <v>0</v>
      </c>
    </row>
    <row r="9560" spans="1:3" x14ac:dyDescent="0.3">
      <c r="A9560" t="s">
        <v>175</v>
      </c>
      <c r="B9560" t="s">
        <v>556</v>
      </c>
      <c r="C9560">
        <v>0</v>
      </c>
    </row>
    <row r="9561" spans="1:3" x14ac:dyDescent="0.3">
      <c r="A9561" t="s">
        <v>177</v>
      </c>
      <c r="B9561" t="s">
        <v>556</v>
      </c>
      <c r="C9561">
        <v>0</v>
      </c>
    </row>
    <row r="9562" spans="1:3" x14ac:dyDescent="0.3">
      <c r="A9562" t="s">
        <v>179</v>
      </c>
      <c r="B9562" t="s">
        <v>556</v>
      </c>
      <c r="C9562">
        <v>0</v>
      </c>
    </row>
    <row r="9563" spans="1:3" x14ac:dyDescent="0.3">
      <c r="A9563" t="s">
        <v>181</v>
      </c>
      <c r="B9563" t="s">
        <v>556</v>
      </c>
      <c r="C9563">
        <v>0</v>
      </c>
    </row>
    <row r="9564" spans="1:3" x14ac:dyDescent="0.3">
      <c r="A9564" t="s">
        <v>183</v>
      </c>
      <c r="B9564" t="s">
        <v>556</v>
      </c>
      <c r="C9564">
        <v>0</v>
      </c>
    </row>
    <row r="9565" spans="1:3" x14ac:dyDescent="0.3">
      <c r="A9565" t="s">
        <v>185</v>
      </c>
      <c r="B9565" t="s">
        <v>556</v>
      </c>
      <c r="C9565">
        <v>0</v>
      </c>
    </row>
    <row r="9566" spans="1:3" x14ac:dyDescent="0.3">
      <c r="A9566" t="s">
        <v>187</v>
      </c>
      <c r="B9566" t="s">
        <v>556</v>
      </c>
      <c r="C9566">
        <v>0</v>
      </c>
    </row>
    <row r="9567" spans="1:3" x14ac:dyDescent="0.3">
      <c r="A9567" t="s">
        <v>189</v>
      </c>
      <c r="B9567" t="s">
        <v>556</v>
      </c>
      <c r="C9567">
        <v>0</v>
      </c>
    </row>
    <row r="9568" spans="1:3" x14ac:dyDescent="0.3">
      <c r="A9568" t="s">
        <v>191</v>
      </c>
      <c r="B9568" t="s">
        <v>556</v>
      </c>
      <c r="C9568">
        <v>0</v>
      </c>
    </row>
    <row r="9569" spans="1:3" x14ac:dyDescent="0.3">
      <c r="A9569" t="s">
        <v>193</v>
      </c>
      <c r="B9569" t="s">
        <v>556</v>
      </c>
      <c r="C9569">
        <v>0</v>
      </c>
    </row>
    <row r="9570" spans="1:3" x14ac:dyDescent="0.3">
      <c r="A9570" t="s">
        <v>195</v>
      </c>
      <c r="B9570" t="s">
        <v>556</v>
      </c>
      <c r="C9570">
        <v>0</v>
      </c>
    </row>
    <row r="9571" spans="1:3" x14ac:dyDescent="0.3">
      <c r="A9571" t="s">
        <v>197</v>
      </c>
      <c r="B9571" t="s">
        <v>556</v>
      </c>
      <c r="C9571">
        <v>0</v>
      </c>
    </row>
    <row r="9572" spans="1:3" x14ac:dyDescent="0.3">
      <c r="A9572" t="s">
        <v>199</v>
      </c>
      <c r="B9572" t="s">
        <v>556</v>
      </c>
      <c r="C9572">
        <v>0</v>
      </c>
    </row>
    <row r="9573" spans="1:3" x14ac:dyDescent="0.3">
      <c r="A9573" t="s">
        <v>201</v>
      </c>
      <c r="B9573" t="s">
        <v>556</v>
      </c>
      <c r="C9573">
        <v>0</v>
      </c>
    </row>
    <row r="9574" spans="1:3" x14ac:dyDescent="0.3">
      <c r="A9574" t="s">
        <v>203</v>
      </c>
      <c r="B9574" t="s">
        <v>556</v>
      </c>
      <c r="C9574">
        <v>0</v>
      </c>
    </row>
    <row r="9575" spans="1:3" x14ac:dyDescent="0.3">
      <c r="A9575" t="s">
        <v>205</v>
      </c>
      <c r="B9575" t="s">
        <v>556</v>
      </c>
      <c r="C9575">
        <v>0</v>
      </c>
    </row>
    <row r="9576" spans="1:3" x14ac:dyDescent="0.3">
      <c r="A9576" t="s">
        <v>21</v>
      </c>
      <c r="B9576" t="s">
        <v>556</v>
      </c>
      <c r="C9576">
        <v>0</v>
      </c>
    </row>
    <row r="9577" spans="1:3" x14ac:dyDescent="0.3">
      <c r="A9577" t="s">
        <v>208</v>
      </c>
      <c r="B9577" t="s">
        <v>556</v>
      </c>
      <c r="C9577">
        <v>0</v>
      </c>
    </row>
    <row r="9578" spans="1:3" x14ac:dyDescent="0.3">
      <c r="A9578" t="s">
        <v>210</v>
      </c>
      <c r="B9578" t="s">
        <v>556</v>
      </c>
      <c r="C9578">
        <v>0</v>
      </c>
    </row>
    <row r="9579" spans="1:3" x14ac:dyDescent="0.3">
      <c r="A9579" t="s">
        <v>212</v>
      </c>
      <c r="B9579" t="s">
        <v>556</v>
      </c>
      <c r="C9579">
        <v>0</v>
      </c>
    </row>
    <row r="9580" spans="1:3" x14ac:dyDescent="0.3">
      <c r="A9580" t="s">
        <v>214</v>
      </c>
      <c r="B9580" t="s">
        <v>556</v>
      </c>
      <c r="C9580">
        <v>0</v>
      </c>
    </row>
    <row r="9581" spans="1:3" x14ac:dyDescent="0.3">
      <c r="A9581" t="s">
        <v>216</v>
      </c>
      <c r="B9581" t="s">
        <v>556</v>
      </c>
      <c r="C9581">
        <v>0</v>
      </c>
    </row>
    <row r="9582" spans="1:3" x14ac:dyDescent="0.3">
      <c r="A9582" t="s">
        <v>68</v>
      </c>
      <c r="B9582" t="s">
        <v>556</v>
      </c>
      <c r="C9582">
        <v>0</v>
      </c>
    </row>
    <row r="9583" spans="1:3" x14ac:dyDescent="0.3">
      <c r="A9583" t="s">
        <v>69</v>
      </c>
      <c r="B9583" t="s">
        <v>556</v>
      </c>
      <c r="C9583">
        <v>0</v>
      </c>
    </row>
    <row r="9584" spans="1:3" x14ac:dyDescent="0.3">
      <c r="A9584" t="s">
        <v>221</v>
      </c>
      <c r="B9584" t="s">
        <v>556</v>
      </c>
      <c r="C9584">
        <v>0</v>
      </c>
    </row>
    <row r="9585" spans="1:3" x14ac:dyDescent="0.3">
      <c r="A9585" t="s">
        <v>223</v>
      </c>
      <c r="B9585" t="s">
        <v>556</v>
      </c>
      <c r="C9585">
        <v>0</v>
      </c>
    </row>
    <row r="9586" spans="1:3" x14ac:dyDescent="0.3">
      <c r="A9586" t="s">
        <v>225</v>
      </c>
      <c r="B9586" t="s">
        <v>556</v>
      </c>
      <c r="C9586">
        <v>0</v>
      </c>
    </row>
    <row r="9587" spans="1:3" x14ac:dyDescent="0.3">
      <c r="A9587" t="s">
        <v>28</v>
      </c>
      <c r="B9587" t="s">
        <v>556</v>
      </c>
      <c r="C9587">
        <v>0</v>
      </c>
    </row>
    <row r="9588" spans="1:3" x14ac:dyDescent="0.3">
      <c r="A9588" t="s">
        <v>229</v>
      </c>
      <c r="B9588" t="s">
        <v>556</v>
      </c>
      <c r="C9588">
        <v>0</v>
      </c>
    </row>
    <row r="9589" spans="1:3" x14ac:dyDescent="0.3">
      <c r="A9589" t="s">
        <v>231</v>
      </c>
      <c r="B9589" t="s">
        <v>556</v>
      </c>
      <c r="C9589">
        <v>0</v>
      </c>
    </row>
    <row r="9590" spans="1:3" x14ac:dyDescent="0.3">
      <c r="A9590" t="s">
        <v>233</v>
      </c>
      <c r="B9590" t="s">
        <v>556</v>
      </c>
      <c r="C9590">
        <v>0</v>
      </c>
    </row>
    <row r="9591" spans="1:3" x14ac:dyDescent="0.3">
      <c r="A9591" t="s">
        <v>235</v>
      </c>
      <c r="B9591" t="s">
        <v>556</v>
      </c>
      <c r="C9591">
        <v>0</v>
      </c>
    </row>
    <row r="9592" spans="1:3" x14ac:dyDescent="0.3">
      <c r="A9592" t="s">
        <v>237</v>
      </c>
      <c r="B9592" t="s">
        <v>556</v>
      </c>
      <c r="C9592">
        <v>0</v>
      </c>
    </row>
    <row r="9593" spans="1:3" x14ac:dyDescent="0.3">
      <c r="A9593" t="s">
        <v>239</v>
      </c>
      <c r="B9593" t="s">
        <v>556</v>
      </c>
      <c r="C9593">
        <v>0</v>
      </c>
    </row>
    <row r="9594" spans="1:3" x14ac:dyDescent="0.3">
      <c r="A9594" t="s">
        <v>241</v>
      </c>
      <c r="B9594" t="s">
        <v>556</v>
      </c>
      <c r="C9594">
        <v>0</v>
      </c>
    </row>
    <row r="9595" spans="1:3" x14ac:dyDescent="0.3">
      <c r="A9595" t="s">
        <v>243</v>
      </c>
      <c r="B9595" t="s">
        <v>556</v>
      </c>
      <c r="C9595">
        <v>0</v>
      </c>
    </row>
    <row r="9596" spans="1:3" x14ac:dyDescent="0.3">
      <c r="A9596" t="s">
        <v>245</v>
      </c>
      <c r="B9596" t="s">
        <v>556</v>
      </c>
      <c r="C9596">
        <v>0</v>
      </c>
    </row>
    <row r="9597" spans="1:3" x14ac:dyDescent="0.3">
      <c r="A9597" t="s">
        <v>247</v>
      </c>
      <c r="B9597" t="s">
        <v>556</v>
      </c>
      <c r="C9597">
        <v>0</v>
      </c>
    </row>
    <row r="9598" spans="1:3" x14ac:dyDescent="0.3">
      <c r="A9598" t="s">
        <v>67</v>
      </c>
      <c r="B9598" t="s">
        <v>556</v>
      </c>
      <c r="C9598">
        <v>0</v>
      </c>
    </row>
    <row r="9599" spans="1:3" x14ac:dyDescent="0.3">
      <c r="A9599" t="s">
        <v>250</v>
      </c>
      <c r="B9599" t="s">
        <v>556</v>
      </c>
      <c r="C9599">
        <v>0</v>
      </c>
    </row>
    <row r="9600" spans="1:3" x14ac:dyDescent="0.3">
      <c r="A9600" t="s">
        <v>252</v>
      </c>
      <c r="B9600" t="s">
        <v>556</v>
      </c>
      <c r="C9600">
        <v>0</v>
      </c>
    </row>
    <row r="9601" spans="1:3" x14ac:dyDescent="0.3">
      <c r="A9601" t="s">
        <v>119</v>
      </c>
      <c r="B9601" t="s">
        <v>558</v>
      </c>
      <c r="C9601">
        <v>0</v>
      </c>
    </row>
    <row r="9602" spans="1:3" x14ac:dyDescent="0.3">
      <c r="A9602" t="s">
        <v>125</v>
      </c>
      <c r="B9602" t="s">
        <v>558</v>
      </c>
      <c r="C9602">
        <v>0</v>
      </c>
    </row>
    <row r="9603" spans="1:3" x14ac:dyDescent="0.3">
      <c r="A9603" t="s">
        <v>134</v>
      </c>
      <c r="B9603" t="s">
        <v>558</v>
      </c>
      <c r="C9603">
        <v>0</v>
      </c>
    </row>
    <row r="9604" spans="1:3" x14ac:dyDescent="0.3">
      <c r="A9604" t="s">
        <v>136</v>
      </c>
      <c r="B9604" t="s">
        <v>558</v>
      </c>
      <c r="C9604">
        <v>0</v>
      </c>
    </row>
    <row r="9605" spans="1:3" x14ac:dyDescent="0.3">
      <c r="A9605" t="s">
        <v>138</v>
      </c>
      <c r="B9605" t="s">
        <v>558</v>
      </c>
      <c r="C9605">
        <v>0</v>
      </c>
    </row>
    <row r="9606" spans="1:3" x14ac:dyDescent="0.3">
      <c r="A9606" t="s">
        <v>140</v>
      </c>
      <c r="B9606" t="s">
        <v>558</v>
      </c>
      <c r="C9606">
        <v>0</v>
      </c>
    </row>
    <row r="9607" spans="1:3" x14ac:dyDescent="0.3">
      <c r="A9607" t="s">
        <v>142</v>
      </c>
      <c r="B9607" t="s">
        <v>558</v>
      </c>
      <c r="C9607">
        <v>0</v>
      </c>
    </row>
    <row r="9608" spans="1:3" x14ac:dyDescent="0.3">
      <c r="A9608" t="s">
        <v>144</v>
      </c>
      <c r="B9608" t="s">
        <v>558</v>
      </c>
      <c r="C9608">
        <v>0</v>
      </c>
    </row>
    <row r="9609" spans="1:3" x14ac:dyDescent="0.3">
      <c r="A9609" t="s">
        <v>146</v>
      </c>
      <c r="B9609" t="s">
        <v>558</v>
      </c>
      <c r="C9609">
        <v>0</v>
      </c>
    </row>
    <row r="9610" spans="1:3" x14ac:dyDescent="0.3">
      <c r="A9610" t="s">
        <v>148</v>
      </c>
      <c r="B9610" t="s">
        <v>558</v>
      </c>
      <c r="C9610">
        <v>0</v>
      </c>
    </row>
    <row r="9611" spans="1:3" x14ac:dyDescent="0.3">
      <c r="A9611" t="s">
        <v>150</v>
      </c>
      <c r="B9611" t="s">
        <v>558</v>
      </c>
      <c r="C9611">
        <v>0</v>
      </c>
    </row>
    <row r="9612" spans="1:3" x14ac:dyDescent="0.3">
      <c r="A9612" t="s">
        <v>152</v>
      </c>
      <c r="B9612" t="s">
        <v>558</v>
      </c>
      <c r="C9612">
        <v>0</v>
      </c>
    </row>
    <row r="9613" spans="1:3" x14ac:dyDescent="0.3">
      <c r="A9613" t="s">
        <v>154</v>
      </c>
      <c r="B9613" t="s">
        <v>558</v>
      </c>
      <c r="C9613">
        <v>0</v>
      </c>
    </row>
    <row r="9614" spans="1:3" x14ac:dyDescent="0.3">
      <c r="A9614" t="s">
        <v>156</v>
      </c>
      <c r="B9614" t="s">
        <v>558</v>
      </c>
      <c r="C9614">
        <v>0</v>
      </c>
    </row>
    <row r="9615" spans="1:3" x14ac:dyDescent="0.3">
      <c r="A9615" t="s">
        <v>159</v>
      </c>
      <c r="B9615" t="s">
        <v>558</v>
      </c>
      <c r="C9615">
        <v>0</v>
      </c>
    </row>
    <row r="9616" spans="1:3" x14ac:dyDescent="0.3">
      <c r="A9616" t="s">
        <v>161</v>
      </c>
      <c r="B9616" t="s">
        <v>558</v>
      </c>
      <c r="C9616">
        <v>0</v>
      </c>
    </row>
    <row r="9617" spans="1:3" x14ac:dyDescent="0.3">
      <c r="A9617" t="s">
        <v>163</v>
      </c>
      <c r="B9617" t="s">
        <v>558</v>
      </c>
      <c r="C9617">
        <v>0</v>
      </c>
    </row>
    <row r="9618" spans="1:3" x14ac:dyDescent="0.3">
      <c r="A9618" t="s">
        <v>165</v>
      </c>
      <c r="B9618" t="s">
        <v>558</v>
      </c>
      <c r="C9618">
        <v>0</v>
      </c>
    </row>
    <row r="9619" spans="1:3" x14ac:dyDescent="0.3">
      <c r="A9619" t="s">
        <v>167</v>
      </c>
      <c r="B9619" t="s">
        <v>558</v>
      </c>
      <c r="C9619">
        <v>0</v>
      </c>
    </row>
    <row r="9620" spans="1:3" x14ac:dyDescent="0.3">
      <c r="A9620" t="s">
        <v>169</v>
      </c>
      <c r="B9620" t="s">
        <v>558</v>
      </c>
      <c r="C9620">
        <v>0</v>
      </c>
    </row>
    <row r="9621" spans="1:3" x14ac:dyDescent="0.3">
      <c r="A9621" t="s">
        <v>24</v>
      </c>
      <c r="B9621" t="s">
        <v>558</v>
      </c>
      <c r="C9621">
        <v>0</v>
      </c>
    </row>
    <row r="9622" spans="1:3" x14ac:dyDescent="0.3">
      <c r="A9622" t="s">
        <v>175</v>
      </c>
      <c r="B9622" t="s">
        <v>558</v>
      </c>
      <c r="C9622">
        <v>0</v>
      </c>
    </row>
    <row r="9623" spans="1:3" x14ac:dyDescent="0.3">
      <c r="A9623" t="s">
        <v>179</v>
      </c>
      <c r="B9623" t="s">
        <v>558</v>
      </c>
      <c r="C9623">
        <v>0</v>
      </c>
    </row>
    <row r="9624" spans="1:3" x14ac:dyDescent="0.3">
      <c r="A9624" t="s">
        <v>181</v>
      </c>
      <c r="B9624" t="s">
        <v>558</v>
      </c>
      <c r="C9624">
        <v>0</v>
      </c>
    </row>
    <row r="9625" spans="1:3" x14ac:dyDescent="0.3">
      <c r="A9625" t="s">
        <v>183</v>
      </c>
      <c r="B9625" t="s">
        <v>558</v>
      </c>
      <c r="C9625">
        <v>0</v>
      </c>
    </row>
    <row r="9626" spans="1:3" x14ac:dyDescent="0.3">
      <c r="A9626" t="s">
        <v>185</v>
      </c>
      <c r="B9626" t="s">
        <v>558</v>
      </c>
      <c r="C9626">
        <v>0</v>
      </c>
    </row>
    <row r="9627" spans="1:3" x14ac:dyDescent="0.3">
      <c r="A9627" t="s">
        <v>189</v>
      </c>
      <c r="B9627" t="s">
        <v>558</v>
      </c>
      <c r="C9627">
        <v>0</v>
      </c>
    </row>
    <row r="9628" spans="1:3" x14ac:dyDescent="0.3">
      <c r="A9628" t="s">
        <v>195</v>
      </c>
      <c r="B9628" t="s">
        <v>558</v>
      </c>
      <c r="C9628">
        <v>0</v>
      </c>
    </row>
    <row r="9629" spans="1:3" x14ac:dyDescent="0.3">
      <c r="A9629" t="s">
        <v>197</v>
      </c>
      <c r="B9629" t="s">
        <v>558</v>
      </c>
      <c r="C9629">
        <v>0</v>
      </c>
    </row>
    <row r="9630" spans="1:3" x14ac:dyDescent="0.3">
      <c r="A9630" t="s">
        <v>199</v>
      </c>
      <c r="B9630" t="s">
        <v>558</v>
      </c>
      <c r="C9630">
        <v>0</v>
      </c>
    </row>
    <row r="9631" spans="1:3" x14ac:dyDescent="0.3">
      <c r="A9631" t="s">
        <v>201</v>
      </c>
      <c r="B9631" t="s">
        <v>558</v>
      </c>
      <c r="C9631">
        <v>0</v>
      </c>
    </row>
    <row r="9632" spans="1:3" x14ac:dyDescent="0.3">
      <c r="A9632" t="s">
        <v>203</v>
      </c>
      <c r="B9632" t="s">
        <v>558</v>
      </c>
      <c r="C9632">
        <v>0</v>
      </c>
    </row>
    <row r="9633" spans="1:3" x14ac:dyDescent="0.3">
      <c r="A9633" t="s">
        <v>205</v>
      </c>
      <c r="B9633" t="s">
        <v>558</v>
      </c>
      <c r="C9633">
        <v>0</v>
      </c>
    </row>
    <row r="9634" spans="1:3" x14ac:dyDescent="0.3">
      <c r="A9634" t="s">
        <v>210</v>
      </c>
      <c r="B9634" t="s">
        <v>558</v>
      </c>
      <c r="C9634">
        <v>0</v>
      </c>
    </row>
    <row r="9635" spans="1:3" x14ac:dyDescent="0.3">
      <c r="A9635" t="s">
        <v>212</v>
      </c>
      <c r="B9635" t="s">
        <v>558</v>
      </c>
      <c r="C9635">
        <v>0</v>
      </c>
    </row>
    <row r="9636" spans="1:3" x14ac:dyDescent="0.3">
      <c r="A9636" t="s">
        <v>214</v>
      </c>
      <c r="B9636" t="s">
        <v>558</v>
      </c>
      <c r="C9636">
        <v>0</v>
      </c>
    </row>
    <row r="9637" spans="1:3" x14ac:dyDescent="0.3">
      <c r="A9637" t="s">
        <v>216</v>
      </c>
      <c r="B9637" t="s">
        <v>558</v>
      </c>
      <c r="C9637">
        <v>0</v>
      </c>
    </row>
    <row r="9638" spans="1:3" x14ac:dyDescent="0.3">
      <c r="A9638" t="s">
        <v>68</v>
      </c>
      <c r="B9638" t="s">
        <v>558</v>
      </c>
      <c r="C9638">
        <v>0</v>
      </c>
    </row>
    <row r="9639" spans="1:3" x14ac:dyDescent="0.3">
      <c r="A9639" t="s">
        <v>225</v>
      </c>
      <c r="B9639" t="s">
        <v>558</v>
      </c>
      <c r="C9639">
        <v>0</v>
      </c>
    </row>
    <row r="9640" spans="1:3" x14ac:dyDescent="0.3">
      <c r="A9640" t="s">
        <v>28</v>
      </c>
      <c r="B9640" t="s">
        <v>558</v>
      </c>
      <c r="C9640">
        <v>0</v>
      </c>
    </row>
    <row r="9641" spans="1:3" x14ac:dyDescent="0.3">
      <c r="A9641" t="s">
        <v>229</v>
      </c>
      <c r="B9641" t="s">
        <v>558</v>
      </c>
      <c r="C9641">
        <v>0</v>
      </c>
    </row>
    <row r="9642" spans="1:3" x14ac:dyDescent="0.3">
      <c r="A9642" t="s">
        <v>231</v>
      </c>
      <c r="B9642" t="s">
        <v>558</v>
      </c>
      <c r="C9642">
        <v>0</v>
      </c>
    </row>
    <row r="9643" spans="1:3" x14ac:dyDescent="0.3">
      <c r="A9643" t="s">
        <v>233</v>
      </c>
      <c r="B9643" t="s">
        <v>558</v>
      </c>
      <c r="C9643">
        <v>0</v>
      </c>
    </row>
    <row r="9644" spans="1:3" x14ac:dyDescent="0.3">
      <c r="A9644" t="s">
        <v>235</v>
      </c>
      <c r="B9644" t="s">
        <v>558</v>
      </c>
      <c r="C9644">
        <v>0</v>
      </c>
    </row>
    <row r="9645" spans="1:3" x14ac:dyDescent="0.3">
      <c r="A9645" t="s">
        <v>237</v>
      </c>
      <c r="B9645" t="s">
        <v>558</v>
      </c>
      <c r="C9645">
        <v>0</v>
      </c>
    </row>
    <row r="9646" spans="1:3" x14ac:dyDescent="0.3">
      <c r="A9646" t="s">
        <v>239</v>
      </c>
      <c r="B9646" t="s">
        <v>558</v>
      </c>
      <c r="C9646">
        <v>0</v>
      </c>
    </row>
    <row r="9647" spans="1:3" x14ac:dyDescent="0.3">
      <c r="A9647" t="s">
        <v>241</v>
      </c>
      <c r="B9647" t="s">
        <v>558</v>
      </c>
      <c r="C9647">
        <v>0</v>
      </c>
    </row>
    <row r="9648" spans="1:3" x14ac:dyDescent="0.3">
      <c r="A9648" t="s">
        <v>245</v>
      </c>
      <c r="B9648" t="s">
        <v>558</v>
      </c>
      <c r="C9648">
        <v>0</v>
      </c>
    </row>
    <row r="9649" spans="1:3" x14ac:dyDescent="0.3">
      <c r="A9649" t="s">
        <v>247</v>
      </c>
      <c r="B9649" t="s">
        <v>558</v>
      </c>
      <c r="C9649">
        <v>0</v>
      </c>
    </row>
    <row r="9650" spans="1:3" x14ac:dyDescent="0.3">
      <c r="A9650" t="s">
        <v>67</v>
      </c>
      <c r="B9650" t="s">
        <v>558</v>
      </c>
      <c r="C9650">
        <v>0</v>
      </c>
    </row>
    <row r="9651" spans="1:3" x14ac:dyDescent="0.3">
      <c r="A9651" t="s">
        <v>250</v>
      </c>
      <c r="B9651" t="s">
        <v>558</v>
      </c>
      <c r="C9651">
        <v>0</v>
      </c>
    </row>
    <row r="9652" spans="1:3" x14ac:dyDescent="0.3">
      <c r="A9652" t="s">
        <v>114</v>
      </c>
      <c r="B9652" t="s">
        <v>559</v>
      </c>
      <c r="C9652">
        <v>0</v>
      </c>
    </row>
    <row r="9653" spans="1:3" x14ac:dyDescent="0.3">
      <c r="A9653" t="s">
        <v>116</v>
      </c>
      <c r="B9653" t="s">
        <v>559</v>
      </c>
      <c r="C9653">
        <v>0</v>
      </c>
    </row>
    <row r="9654" spans="1:3" x14ac:dyDescent="0.3">
      <c r="A9654" t="s">
        <v>117</v>
      </c>
      <c r="B9654" t="s">
        <v>559</v>
      </c>
      <c r="C9654">
        <v>0</v>
      </c>
    </row>
    <row r="9655" spans="1:3" x14ac:dyDescent="0.3">
      <c r="A9655" t="s">
        <v>119</v>
      </c>
      <c r="B9655" t="s">
        <v>559</v>
      </c>
      <c r="C9655">
        <v>0</v>
      </c>
    </row>
    <row r="9656" spans="1:3" x14ac:dyDescent="0.3">
      <c r="A9656" t="s">
        <v>121</v>
      </c>
      <c r="B9656" t="s">
        <v>559</v>
      </c>
      <c r="C9656">
        <v>0</v>
      </c>
    </row>
    <row r="9657" spans="1:3" x14ac:dyDescent="0.3">
      <c r="A9657" t="s">
        <v>123</v>
      </c>
      <c r="B9657" t="s">
        <v>559</v>
      </c>
      <c r="C9657">
        <v>0</v>
      </c>
    </row>
    <row r="9658" spans="1:3" x14ac:dyDescent="0.3">
      <c r="A9658" t="s">
        <v>125</v>
      </c>
      <c r="B9658" t="s">
        <v>559</v>
      </c>
      <c r="C9658">
        <v>0</v>
      </c>
    </row>
    <row r="9659" spans="1:3" x14ac:dyDescent="0.3">
      <c r="A9659" t="s">
        <v>126</v>
      </c>
      <c r="B9659" t="s">
        <v>559</v>
      </c>
      <c r="C9659">
        <v>0</v>
      </c>
    </row>
    <row r="9660" spans="1:3" x14ac:dyDescent="0.3">
      <c r="A9660" t="s">
        <v>128</v>
      </c>
      <c r="B9660" t="s">
        <v>559</v>
      </c>
      <c r="C9660">
        <v>0</v>
      </c>
    </row>
    <row r="9661" spans="1:3" x14ac:dyDescent="0.3">
      <c r="A9661" t="s">
        <v>130</v>
      </c>
      <c r="B9661" t="s">
        <v>559</v>
      </c>
      <c r="C9661">
        <v>0</v>
      </c>
    </row>
    <row r="9662" spans="1:3" x14ac:dyDescent="0.3">
      <c r="A9662" t="s">
        <v>132</v>
      </c>
      <c r="B9662" t="s">
        <v>559</v>
      </c>
      <c r="C9662">
        <v>0</v>
      </c>
    </row>
    <row r="9663" spans="1:3" x14ac:dyDescent="0.3">
      <c r="A9663" t="s">
        <v>134</v>
      </c>
      <c r="B9663" t="s">
        <v>559</v>
      </c>
      <c r="C9663">
        <v>0</v>
      </c>
    </row>
    <row r="9664" spans="1:3" x14ac:dyDescent="0.3">
      <c r="A9664" t="s">
        <v>136</v>
      </c>
      <c r="B9664" t="s">
        <v>559</v>
      </c>
      <c r="C9664">
        <v>0</v>
      </c>
    </row>
    <row r="9665" spans="1:3" x14ac:dyDescent="0.3">
      <c r="A9665" t="s">
        <v>138</v>
      </c>
      <c r="B9665" t="s">
        <v>559</v>
      </c>
      <c r="C9665">
        <v>0</v>
      </c>
    </row>
    <row r="9666" spans="1:3" x14ac:dyDescent="0.3">
      <c r="A9666" t="s">
        <v>140</v>
      </c>
      <c r="B9666" t="s">
        <v>559</v>
      </c>
      <c r="C9666">
        <v>0</v>
      </c>
    </row>
    <row r="9667" spans="1:3" x14ac:dyDescent="0.3">
      <c r="A9667" t="s">
        <v>142</v>
      </c>
      <c r="B9667" t="s">
        <v>559</v>
      </c>
      <c r="C9667">
        <v>0</v>
      </c>
    </row>
    <row r="9668" spans="1:3" x14ac:dyDescent="0.3">
      <c r="A9668" t="s">
        <v>144</v>
      </c>
      <c r="B9668" t="s">
        <v>559</v>
      </c>
      <c r="C9668">
        <v>0</v>
      </c>
    </row>
    <row r="9669" spans="1:3" x14ac:dyDescent="0.3">
      <c r="A9669" t="s">
        <v>146</v>
      </c>
      <c r="B9669" t="s">
        <v>559</v>
      </c>
      <c r="C9669">
        <v>0</v>
      </c>
    </row>
    <row r="9670" spans="1:3" x14ac:dyDescent="0.3">
      <c r="A9670" t="s">
        <v>148</v>
      </c>
      <c r="B9670" t="s">
        <v>559</v>
      </c>
      <c r="C9670">
        <v>0</v>
      </c>
    </row>
    <row r="9671" spans="1:3" x14ac:dyDescent="0.3">
      <c r="A9671" t="s">
        <v>150</v>
      </c>
      <c r="B9671" t="s">
        <v>559</v>
      </c>
      <c r="C9671">
        <v>0</v>
      </c>
    </row>
    <row r="9672" spans="1:3" x14ac:dyDescent="0.3">
      <c r="A9672" t="s">
        <v>152</v>
      </c>
      <c r="B9672" t="s">
        <v>559</v>
      </c>
      <c r="C9672">
        <v>0</v>
      </c>
    </row>
    <row r="9673" spans="1:3" x14ac:dyDescent="0.3">
      <c r="A9673" t="s">
        <v>154</v>
      </c>
      <c r="B9673" t="s">
        <v>559</v>
      </c>
      <c r="C9673">
        <v>0</v>
      </c>
    </row>
    <row r="9674" spans="1:3" x14ac:dyDescent="0.3">
      <c r="A9674" t="s">
        <v>156</v>
      </c>
      <c r="B9674" t="s">
        <v>559</v>
      </c>
      <c r="C9674">
        <v>0</v>
      </c>
    </row>
    <row r="9675" spans="1:3" x14ac:dyDescent="0.3">
      <c r="A9675" t="s">
        <v>158</v>
      </c>
      <c r="B9675" t="s">
        <v>559</v>
      </c>
      <c r="C9675">
        <v>0</v>
      </c>
    </row>
    <row r="9676" spans="1:3" x14ac:dyDescent="0.3">
      <c r="A9676" t="s">
        <v>159</v>
      </c>
      <c r="B9676" t="s">
        <v>559</v>
      </c>
      <c r="C9676">
        <v>0</v>
      </c>
    </row>
    <row r="9677" spans="1:3" x14ac:dyDescent="0.3">
      <c r="A9677" t="s">
        <v>161</v>
      </c>
      <c r="B9677" t="s">
        <v>559</v>
      </c>
      <c r="C9677">
        <v>0</v>
      </c>
    </row>
    <row r="9678" spans="1:3" x14ac:dyDescent="0.3">
      <c r="A9678" t="s">
        <v>163</v>
      </c>
      <c r="B9678" t="s">
        <v>559</v>
      </c>
      <c r="C9678">
        <v>0</v>
      </c>
    </row>
    <row r="9679" spans="1:3" x14ac:dyDescent="0.3">
      <c r="A9679" t="s">
        <v>165</v>
      </c>
      <c r="B9679" t="s">
        <v>559</v>
      </c>
      <c r="C9679">
        <v>0</v>
      </c>
    </row>
    <row r="9680" spans="1:3" x14ac:dyDescent="0.3">
      <c r="A9680" t="s">
        <v>167</v>
      </c>
      <c r="B9680" t="s">
        <v>559</v>
      </c>
      <c r="C9680">
        <v>0</v>
      </c>
    </row>
    <row r="9681" spans="1:3" x14ac:dyDescent="0.3">
      <c r="A9681" t="s">
        <v>169</v>
      </c>
      <c r="B9681" t="s">
        <v>559</v>
      </c>
      <c r="C9681">
        <v>0</v>
      </c>
    </row>
    <row r="9682" spans="1:3" x14ac:dyDescent="0.3">
      <c r="A9682" t="s">
        <v>171</v>
      </c>
      <c r="B9682" t="s">
        <v>559</v>
      </c>
      <c r="C9682">
        <v>0</v>
      </c>
    </row>
    <row r="9683" spans="1:3" x14ac:dyDescent="0.3">
      <c r="A9683" t="s">
        <v>24</v>
      </c>
      <c r="B9683" t="s">
        <v>559</v>
      </c>
      <c r="C9683">
        <v>0</v>
      </c>
    </row>
    <row r="9684" spans="1:3" x14ac:dyDescent="0.3">
      <c r="A9684" t="s">
        <v>175</v>
      </c>
      <c r="B9684" t="s">
        <v>559</v>
      </c>
      <c r="C9684">
        <v>0</v>
      </c>
    </row>
    <row r="9685" spans="1:3" x14ac:dyDescent="0.3">
      <c r="A9685" t="s">
        <v>177</v>
      </c>
      <c r="B9685" t="s">
        <v>559</v>
      </c>
      <c r="C9685">
        <v>0</v>
      </c>
    </row>
    <row r="9686" spans="1:3" x14ac:dyDescent="0.3">
      <c r="A9686" t="s">
        <v>179</v>
      </c>
      <c r="B9686" t="s">
        <v>559</v>
      </c>
      <c r="C9686">
        <v>0</v>
      </c>
    </row>
    <row r="9687" spans="1:3" x14ac:dyDescent="0.3">
      <c r="A9687" t="s">
        <v>181</v>
      </c>
      <c r="B9687" t="s">
        <v>559</v>
      </c>
      <c r="C9687">
        <v>0</v>
      </c>
    </row>
    <row r="9688" spans="1:3" x14ac:dyDescent="0.3">
      <c r="A9688" t="s">
        <v>183</v>
      </c>
      <c r="B9688" t="s">
        <v>559</v>
      </c>
      <c r="C9688">
        <v>0</v>
      </c>
    </row>
    <row r="9689" spans="1:3" x14ac:dyDescent="0.3">
      <c r="A9689" t="s">
        <v>185</v>
      </c>
      <c r="B9689" t="s">
        <v>559</v>
      </c>
      <c r="C9689">
        <v>0</v>
      </c>
    </row>
    <row r="9690" spans="1:3" x14ac:dyDescent="0.3">
      <c r="A9690" t="s">
        <v>187</v>
      </c>
      <c r="B9690" t="s">
        <v>559</v>
      </c>
      <c r="C9690">
        <v>0</v>
      </c>
    </row>
    <row r="9691" spans="1:3" x14ac:dyDescent="0.3">
      <c r="A9691" t="s">
        <v>189</v>
      </c>
      <c r="B9691" t="s">
        <v>559</v>
      </c>
      <c r="C9691">
        <v>0</v>
      </c>
    </row>
    <row r="9692" spans="1:3" x14ac:dyDescent="0.3">
      <c r="A9692" t="s">
        <v>191</v>
      </c>
      <c r="B9692" t="s">
        <v>559</v>
      </c>
      <c r="C9692">
        <v>0</v>
      </c>
    </row>
    <row r="9693" spans="1:3" x14ac:dyDescent="0.3">
      <c r="A9693" t="s">
        <v>193</v>
      </c>
      <c r="B9693" t="s">
        <v>559</v>
      </c>
      <c r="C9693">
        <v>0</v>
      </c>
    </row>
    <row r="9694" spans="1:3" x14ac:dyDescent="0.3">
      <c r="A9694" t="s">
        <v>195</v>
      </c>
      <c r="B9694" t="s">
        <v>559</v>
      </c>
      <c r="C9694">
        <v>0</v>
      </c>
    </row>
    <row r="9695" spans="1:3" x14ac:dyDescent="0.3">
      <c r="A9695" t="s">
        <v>197</v>
      </c>
      <c r="B9695" t="s">
        <v>559</v>
      </c>
      <c r="C9695">
        <v>0</v>
      </c>
    </row>
    <row r="9696" spans="1:3" x14ac:dyDescent="0.3">
      <c r="A9696" t="s">
        <v>199</v>
      </c>
      <c r="B9696" t="s">
        <v>559</v>
      </c>
      <c r="C9696">
        <v>0</v>
      </c>
    </row>
    <row r="9697" spans="1:3" x14ac:dyDescent="0.3">
      <c r="A9697" t="s">
        <v>201</v>
      </c>
      <c r="B9697" t="s">
        <v>559</v>
      </c>
      <c r="C9697">
        <v>0</v>
      </c>
    </row>
    <row r="9698" spans="1:3" x14ac:dyDescent="0.3">
      <c r="A9698" t="s">
        <v>203</v>
      </c>
      <c r="B9698" t="s">
        <v>559</v>
      </c>
      <c r="C9698">
        <v>0</v>
      </c>
    </row>
    <row r="9699" spans="1:3" x14ac:dyDescent="0.3">
      <c r="A9699" t="s">
        <v>205</v>
      </c>
      <c r="B9699" t="s">
        <v>559</v>
      </c>
      <c r="C9699">
        <v>0</v>
      </c>
    </row>
    <row r="9700" spans="1:3" x14ac:dyDescent="0.3">
      <c r="A9700" t="s">
        <v>21</v>
      </c>
      <c r="B9700" t="s">
        <v>559</v>
      </c>
      <c r="C9700">
        <v>0</v>
      </c>
    </row>
    <row r="9701" spans="1:3" x14ac:dyDescent="0.3">
      <c r="A9701" t="s">
        <v>208</v>
      </c>
      <c r="B9701" t="s">
        <v>559</v>
      </c>
      <c r="C9701">
        <v>0</v>
      </c>
    </row>
    <row r="9702" spans="1:3" x14ac:dyDescent="0.3">
      <c r="A9702" t="s">
        <v>210</v>
      </c>
      <c r="B9702" t="s">
        <v>559</v>
      </c>
      <c r="C9702">
        <v>0</v>
      </c>
    </row>
    <row r="9703" spans="1:3" x14ac:dyDescent="0.3">
      <c r="A9703" t="s">
        <v>212</v>
      </c>
      <c r="B9703" t="s">
        <v>559</v>
      </c>
      <c r="C9703">
        <v>0</v>
      </c>
    </row>
    <row r="9704" spans="1:3" x14ac:dyDescent="0.3">
      <c r="A9704" t="s">
        <v>214</v>
      </c>
      <c r="B9704" t="s">
        <v>559</v>
      </c>
      <c r="C9704">
        <v>0</v>
      </c>
    </row>
    <row r="9705" spans="1:3" x14ac:dyDescent="0.3">
      <c r="A9705" t="s">
        <v>216</v>
      </c>
      <c r="B9705" t="s">
        <v>559</v>
      </c>
      <c r="C9705">
        <v>0</v>
      </c>
    </row>
    <row r="9706" spans="1:3" x14ac:dyDescent="0.3">
      <c r="A9706" t="s">
        <v>68</v>
      </c>
      <c r="B9706" t="s">
        <v>559</v>
      </c>
      <c r="C9706">
        <v>0</v>
      </c>
    </row>
    <row r="9707" spans="1:3" x14ac:dyDescent="0.3">
      <c r="A9707" t="s">
        <v>69</v>
      </c>
      <c r="B9707" t="s">
        <v>559</v>
      </c>
      <c r="C9707">
        <v>0</v>
      </c>
    </row>
    <row r="9708" spans="1:3" x14ac:dyDescent="0.3">
      <c r="A9708" t="s">
        <v>221</v>
      </c>
      <c r="B9708" t="s">
        <v>559</v>
      </c>
      <c r="C9708">
        <v>0</v>
      </c>
    </row>
    <row r="9709" spans="1:3" x14ac:dyDescent="0.3">
      <c r="A9709" t="s">
        <v>223</v>
      </c>
      <c r="B9709" t="s">
        <v>559</v>
      </c>
      <c r="C9709">
        <v>0</v>
      </c>
    </row>
    <row r="9710" spans="1:3" x14ac:dyDescent="0.3">
      <c r="A9710" t="s">
        <v>225</v>
      </c>
      <c r="B9710" t="s">
        <v>559</v>
      </c>
      <c r="C9710">
        <v>0</v>
      </c>
    </row>
    <row r="9711" spans="1:3" x14ac:dyDescent="0.3">
      <c r="A9711" t="s">
        <v>28</v>
      </c>
      <c r="B9711" t="s">
        <v>559</v>
      </c>
      <c r="C9711">
        <v>0</v>
      </c>
    </row>
    <row r="9712" spans="1:3" x14ac:dyDescent="0.3">
      <c r="A9712" t="s">
        <v>229</v>
      </c>
      <c r="B9712" t="s">
        <v>559</v>
      </c>
      <c r="C9712">
        <v>0</v>
      </c>
    </row>
    <row r="9713" spans="1:3" x14ac:dyDescent="0.3">
      <c r="A9713" t="s">
        <v>231</v>
      </c>
      <c r="B9713" t="s">
        <v>559</v>
      </c>
      <c r="C9713">
        <v>0</v>
      </c>
    </row>
    <row r="9714" spans="1:3" x14ac:dyDescent="0.3">
      <c r="A9714" t="s">
        <v>233</v>
      </c>
      <c r="B9714" t="s">
        <v>559</v>
      </c>
      <c r="C9714">
        <v>0</v>
      </c>
    </row>
    <row r="9715" spans="1:3" x14ac:dyDescent="0.3">
      <c r="A9715" t="s">
        <v>235</v>
      </c>
      <c r="B9715" t="s">
        <v>559</v>
      </c>
      <c r="C9715">
        <v>0</v>
      </c>
    </row>
    <row r="9716" spans="1:3" x14ac:dyDescent="0.3">
      <c r="A9716" t="s">
        <v>237</v>
      </c>
      <c r="B9716" t="s">
        <v>559</v>
      </c>
      <c r="C9716">
        <v>0</v>
      </c>
    </row>
    <row r="9717" spans="1:3" x14ac:dyDescent="0.3">
      <c r="A9717" t="s">
        <v>239</v>
      </c>
      <c r="B9717" t="s">
        <v>559</v>
      </c>
      <c r="C9717">
        <v>0</v>
      </c>
    </row>
    <row r="9718" spans="1:3" x14ac:dyDescent="0.3">
      <c r="A9718" t="s">
        <v>241</v>
      </c>
      <c r="B9718" t="s">
        <v>559</v>
      </c>
      <c r="C9718">
        <v>0</v>
      </c>
    </row>
    <row r="9719" spans="1:3" x14ac:dyDescent="0.3">
      <c r="A9719" t="s">
        <v>243</v>
      </c>
      <c r="B9719" t="s">
        <v>559</v>
      </c>
      <c r="C9719">
        <v>0</v>
      </c>
    </row>
    <row r="9720" spans="1:3" x14ac:dyDescent="0.3">
      <c r="A9720" t="s">
        <v>245</v>
      </c>
      <c r="B9720" t="s">
        <v>559</v>
      </c>
      <c r="C9720">
        <v>0</v>
      </c>
    </row>
    <row r="9721" spans="1:3" x14ac:dyDescent="0.3">
      <c r="A9721" t="s">
        <v>247</v>
      </c>
      <c r="B9721" t="s">
        <v>559</v>
      </c>
      <c r="C9721">
        <v>0</v>
      </c>
    </row>
    <row r="9722" spans="1:3" x14ac:dyDescent="0.3">
      <c r="A9722" t="s">
        <v>67</v>
      </c>
      <c r="B9722" t="s">
        <v>559</v>
      </c>
      <c r="C9722">
        <v>0</v>
      </c>
    </row>
    <row r="9723" spans="1:3" x14ac:dyDescent="0.3">
      <c r="A9723" t="s">
        <v>250</v>
      </c>
      <c r="B9723" t="s">
        <v>559</v>
      </c>
      <c r="C9723">
        <v>0</v>
      </c>
    </row>
    <row r="9724" spans="1:3" x14ac:dyDescent="0.3">
      <c r="A9724" t="s">
        <v>252</v>
      </c>
      <c r="B9724" t="s">
        <v>559</v>
      </c>
      <c r="C9724">
        <v>0</v>
      </c>
    </row>
    <row r="9725" spans="1:3" x14ac:dyDescent="0.3">
      <c r="A9725" t="s">
        <v>119</v>
      </c>
      <c r="B9725" t="s">
        <v>560</v>
      </c>
      <c r="C9725">
        <v>0</v>
      </c>
    </row>
    <row r="9726" spans="1:3" x14ac:dyDescent="0.3">
      <c r="A9726" t="s">
        <v>125</v>
      </c>
      <c r="B9726" t="s">
        <v>560</v>
      </c>
      <c r="C9726">
        <v>0</v>
      </c>
    </row>
    <row r="9727" spans="1:3" x14ac:dyDescent="0.3">
      <c r="A9727" t="s">
        <v>134</v>
      </c>
      <c r="B9727" t="s">
        <v>560</v>
      </c>
      <c r="C9727">
        <v>0</v>
      </c>
    </row>
    <row r="9728" spans="1:3" x14ac:dyDescent="0.3">
      <c r="A9728" t="s">
        <v>136</v>
      </c>
      <c r="B9728" t="s">
        <v>560</v>
      </c>
      <c r="C9728">
        <v>0</v>
      </c>
    </row>
    <row r="9729" spans="1:3" x14ac:dyDescent="0.3">
      <c r="A9729" t="s">
        <v>138</v>
      </c>
      <c r="B9729" t="s">
        <v>560</v>
      </c>
      <c r="C9729">
        <v>0</v>
      </c>
    </row>
    <row r="9730" spans="1:3" x14ac:dyDescent="0.3">
      <c r="A9730" t="s">
        <v>140</v>
      </c>
      <c r="B9730" t="s">
        <v>560</v>
      </c>
      <c r="C9730">
        <v>0</v>
      </c>
    </row>
    <row r="9731" spans="1:3" x14ac:dyDescent="0.3">
      <c r="A9731" t="s">
        <v>142</v>
      </c>
      <c r="B9731" t="s">
        <v>560</v>
      </c>
      <c r="C9731">
        <v>0</v>
      </c>
    </row>
    <row r="9732" spans="1:3" x14ac:dyDescent="0.3">
      <c r="A9732" t="s">
        <v>144</v>
      </c>
      <c r="B9732" t="s">
        <v>560</v>
      </c>
      <c r="C9732">
        <v>0</v>
      </c>
    </row>
    <row r="9733" spans="1:3" x14ac:dyDescent="0.3">
      <c r="A9733" t="s">
        <v>146</v>
      </c>
      <c r="B9733" t="s">
        <v>560</v>
      </c>
      <c r="C9733">
        <v>0</v>
      </c>
    </row>
    <row r="9734" spans="1:3" x14ac:dyDescent="0.3">
      <c r="A9734" t="s">
        <v>148</v>
      </c>
      <c r="B9734" t="s">
        <v>560</v>
      </c>
      <c r="C9734">
        <v>0</v>
      </c>
    </row>
    <row r="9735" spans="1:3" x14ac:dyDescent="0.3">
      <c r="A9735" t="s">
        <v>150</v>
      </c>
      <c r="B9735" t="s">
        <v>560</v>
      </c>
      <c r="C9735">
        <v>0</v>
      </c>
    </row>
    <row r="9736" spans="1:3" x14ac:dyDescent="0.3">
      <c r="A9736" t="s">
        <v>152</v>
      </c>
      <c r="B9736" t="s">
        <v>560</v>
      </c>
      <c r="C9736">
        <v>0</v>
      </c>
    </row>
    <row r="9737" spans="1:3" x14ac:dyDescent="0.3">
      <c r="A9737" t="s">
        <v>154</v>
      </c>
      <c r="B9737" t="s">
        <v>560</v>
      </c>
      <c r="C9737">
        <v>0</v>
      </c>
    </row>
    <row r="9738" spans="1:3" x14ac:dyDescent="0.3">
      <c r="A9738" t="s">
        <v>156</v>
      </c>
      <c r="B9738" t="s">
        <v>560</v>
      </c>
      <c r="C9738">
        <v>0</v>
      </c>
    </row>
    <row r="9739" spans="1:3" x14ac:dyDescent="0.3">
      <c r="A9739" t="s">
        <v>159</v>
      </c>
      <c r="B9739" t="s">
        <v>560</v>
      </c>
      <c r="C9739">
        <v>0</v>
      </c>
    </row>
    <row r="9740" spans="1:3" x14ac:dyDescent="0.3">
      <c r="A9740" t="s">
        <v>161</v>
      </c>
      <c r="B9740" t="s">
        <v>560</v>
      </c>
      <c r="C9740">
        <v>0</v>
      </c>
    </row>
    <row r="9741" spans="1:3" x14ac:dyDescent="0.3">
      <c r="A9741" t="s">
        <v>163</v>
      </c>
      <c r="B9741" t="s">
        <v>560</v>
      </c>
      <c r="C9741">
        <v>0</v>
      </c>
    </row>
    <row r="9742" spans="1:3" x14ac:dyDescent="0.3">
      <c r="A9742" t="s">
        <v>165</v>
      </c>
      <c r="B9742" t="s">
        <v>560</v>
      </c>
      <c r="C9742">
        <v>0</v>
      </c>
    </row>
    <row r="9743" spans="1:3" x14ac:dyDescent="0.3">
      <c r="A9743" t="s">
        <v>167</v>
      </c>
      <c r="B9743" t="s">
        <v>560</v>
      </c>
      <c r="C9743">
        <v>0</v>
      </c>
    </row>
    <row r="9744" spans="1:3" x14ac:dyDescent="0.3">
      <c r="A9744" t="s">
        <v>169</v>
      </c>
      <c r="B9744" t="s">
        <v>560</v>
      </c>
      <c r="C9744">
        <v>0</v>
      </c>
    </row>
    <row r="9745" spans="1:3" x14ac:dyDescent="0.3">
      <c r="A9745" t="s">
        <v>24</v>
      </c>
      <c r="B9745" t="s">
        <v>560</v>
      </c>
      <c r="C9745">
        <v>0</v>
      </c>
    </row>
    <row r="9746" spans="1:3" x14ac:dyDescent="0.3">
      <c r="A9746" t="s">
        <v>175</v>
      </c>
      <c r="B9746" t="s">
        <v>560</v>
      </c>
      <c r="C9746">
        <v>0</v>
      </c>
    </row>
    <row r="9747" spans="1:3" x14ac:dyDescent="0.3">
      <c r="A9747" t="s">
        <v>179</v>
      </c>
      <c r="B9747" t="s">
        <v>560</v>
      </c>
      <c r="C9747">
        <v>0</v>
      </c>
    </row>
    <row r="9748" spans="1:3" x14ac:dyDescent="0.3">
      <c r="A9748" t="s">
        <v>181</v>
      </c>
      <c r="B9748" t="s">
        <v>560</v>
      </c>
      <c r="C9748">
        <v>0</v>
      </c>
    </row>
    <row r="9749" spans="1:3" x14ac:dyDescent="0.3">
      <c r="A9749" t="s">
        <v>183</v>
      </c>
      <c r="B9749" t="s">
        <v>560</v>
      </c>
      <c r="C9749">
        <v>0</v>
      </c>
    </row>
    <row r="9750" spans="1:3" x14ac:dyDescent="0.3">
      <c r="A9750" t="s">
        <v>185</v>
      </c>
      <c r="B9750" t="s">
        <v>560</v>
      </c>
      <c r="C9750">
        <v>0</v>
      </c>
    </row>
    <row r="9751" spans="1:3" x14ac:dyDescent="0.3">
      <c r="A9751" t="s">
        <v>189</v>
      </c>
      <c r="B9751" t="s">
        <v>560</v>
      </c>
      <c r="C9751">
        <v>0</v>
      </c>
    </row>
    <row r="9752" spans="1:3" x14ac:dyDescent="0.3">
      <c r="A9752" t="s">
        <v>195</v>
      </c>
      <c r="B9752" t="s">
        <v>560</v>
      </c>
      <c r="C9752">
        <v>0</v>
      </c>
    </row>
    <row r="9753" spans="1:3" x14ac:dyDescent="0.3">
      <c r="A9753" t="s">
        <v>197</v>
      </c>
      <c r="B9753" t="s">
        <v>560</v>
      </c>
      <c r="C9753">
        <v>0</v>
      </c>
    </row>
    <row r="9754" spans="1:3" x14ac:dyDescent="0.3">
      <c r="A9754" t="s">
        <v>199</v>
      </c>
      <c r="B9754" t="s">
        <v>560</v>
      </c>
      <c r="C9754">
        <v>0</v>
      </c>
    </row>
    <row r="9755" spans="1:3" x14ac:dyDescent="0.3">
      <c r="A9755" t="s">
        <v>201</v>
      </c>
      <c r="B9755" t="s">
        <v>560</v>
      </c>
      <c r="C9755">
        <v>0</v>
      </c>
    </row>
    <row r="9756" spans="1:3" x14ac:dyDescent="0.3">
      <c r="A9756" t="s">
        <v>203</v>
      </c>
      <c r="B9756" t="s">
        <v>560</v>
      </c>
      <c r="C9756">
        <v>0</v>
      </c>
    </row>
    <row r="9757" spans="1:3" x14ac:dyDescent="0.3">
      <c r="A9757" t="s">
        <v>205</v>
      </c>
      <c r="B9757" t="s">
        <v>560</v>
      </c>
      <c r="C9757">
        <v>0</v>
      </c>
    </row>
    <row r="9758" spans="1:3" x14ac:dyDescent="0.3">
      <c r="A9758" t="s">
        <v>210</v>
      </c>
      <c r="B9758" t="s">
        <v>560</v>
      </c>
      <c r="C9758">
        <v>0</v>
      </c>
    </row>
    <row r="9759" spans="1:3" x14ac:dyDescent="0.3">
      <c r="A9759" t="s">
        <v>212</v>
      </c>
      <c r="B9759" t="s">
        <v>560</v>
      </c>
      <c r="C9759">
        <v>0</v>
      </c>
    </row>
    <row r="9760" spans="1:3" x14ac:dyDescent="0.3">
      <c r="A9760" t="s">
        <v>214</v>
      </c>
      <c r="B9760" t="s">
        <v>560</v>
      </c>
      <c r="C9760">
        <v>0</v>
      </c>
    </row>
    <row r="9761" spans="1:3" x14ac:dyDescent="0.3">
      <c r="A9761" t="s">
        <v>216</v>
      </c>
      <c r="B9761" t="s">
        <v>560</v>
      </c>
      <c r="C9761">
        <v>0</v>
      </c>
    </row>
    <row r="9762" spans="1:3" x14ac:dyDescent="0.3">
      <c r="A9762" t="s">
        <v>69</v>
      </c>
      <c r="B9762" t="s">
        <v>560</v>
      </c>
      <c r="C9762">
        <v>0</v>
      </c>
    </row>
    <row r="9763" spans="1:3" x14ac:dyDescent="0.3">
      <c r="A9763" t="s">
        <v>225</v>
      </c>
      <c r="B9763" t="s">
        <v>560</v>
      </c>
      <c r="C9763">
        <v>0</v>
      </c>
    </row>
    <row r="9764" spans="1:3" x14ac:dyDescent="0.3">
      <c r="A9764" t="s">
        <v>28</v>
      </c>
      <c r="B9764" t="s">
        <v>560</v>
      </c>
      <c r="C9764">
        <v>0</v>
      </c>
    </row>
    <row r="9765" spans="1:3" x14ac:dyDescent="0.3">
      <c r="A9765" t="s">
        <v>229</v>
      </c>
      <c r="B9765" t="s">
        <v>560</v>
      </c>
      <c r="C9765">
        <v>0</v>
      </c>
    </row>
    <row r="9766" spans="1:3" x14ac:dyDescent="0.3">
      <c r="A9766" t="s">
        <v>231</v>
      </c>
      <c r="B9766" t="s">
        <v>560</v>
      </c>
      <c r="C9766">
        <v>0</v>
      </c>
    </row>
    <row r="9767" spans="1:3" x14ac:dyDescent="0.3">
      <c r="A9767" t="s">
        <v>233</v>
      </c>
      <c r="B9767" t="s">
        <v>560</v>
      </c>
      <c r="C9767">
        <v>0</v>
      </c>
    </row>
    <row r="9768" spans="1:3" x14ac:dyDescent="0.3">
      <c r="A9768" t="s">
        <v>235</v>
      </c>
      <c r="B9768" t="s">
        <v>560</v>
      </c>
      <c r="C9768">
        <v>0</v>
      </c>
    </row>
    <row r="9769" spans="1:3" x14ac:dyDescent="0.3">
      <c r="A9769" t="s">
        <v>237</v>
      </c>
      <c r="B9769" t="s">
        <v>560</v>
      </c>
      <c r="C9769">
        <v>0</v>
      </c>
    </row>
    <row r="9770" spans="1:3" x14ac:dyDescent="0.3">
      <c r="A9770" t="s">
        <v>239</v>
      </c>
      <c r="B9770" t="s">
        <v>560</v>
      </c>
      <c r="C9770">
        <v>0</v>
      </c>
    </row>
    <row r="9771" spans="1:3" x14ac:dyDescent="0.3">
      <c r="A9771" t="s">
        <v>241</v>
      </c>
      <c r="B9771" t="s">
        <v>560</v>
      </c>
      <c r="C9771">
        <v>0</v>
      </c>
    </row>
    <row r="9772" spans="1:3" x14ac:dyDescent="0.3">
      <c r="A9772" t="s">
        <v>243</v>
      </c>
      <c r="B9772" t="s">
        <v>560</v>
      </c>
      <c r="C9772">
        <v>0</v>
      </c>
    </row>
    <row r="9773" spans="1:3" x14ac:dyDescent="0.3">
      <c r="A9773" t="s">
        <v>245</v>
      </c>
      <c r="B9773" t="s">
        <v>560</v>
      </c>
      <c r="C9773">
        <v>0</v>
      </c>
    </row>
    <row r="9774" spans="1:3" x14ac:dyDescent="0.3">
      <c r="A9774" t="s">
        <v>247</v>
      </c>
      <c r="B9774" t="s">
        <v>560</v>
      </c>
      <c r="C9774">
        <v>0</v>
      </c>
    </row>
    <row r="9775" spans="1:3" x14ac:dyDescent="0.3">
      <c r="A9775" t="s">
        <v>67</v>
      </c>
      <c r="B9775" t="s">
        <v>560</v>
      </c>
      <c r="C9775">
        <v>0</v>
      </c>
    </row>
    <row r="9776" spans="1:3" x14ac:dyDescent="0.3">
      <c r="A9776" t="s">
        <v>250</v>
      </c>
      <c r="B9776" t="s">
        <v>560</v>
      </c>
      <c r="C9776">
        <v>0</v>
      </c>
    </row>
    <row r="9777" spans="1:3" x14ac:dyDescent="0.3">
      <c r="A9777" t="s">
        <v>114</v>
      </c>
      <c r="B9777" t="s">
        <v>561</v>
      </c>
      <c r="C9777">
        <v>0</v>
      </c>
    </row>
    <row r="9778" spans="1:3" x14ac:dyDescent="0.3">
      <c r="A9778" t="s">
        <v>116</v>
      </c>
      <c r="B9778" t="s">
        <v>561</v>
      </c>
      <c r="C9778">
        <v>0</v>
      </c>
    </row>
    <row r="9779" spans="1:3" x14ac:dyDescent="0.3">
      <c r="A9779" t="s">
        <v>117</v>
      </c>
      <c r="B9779" t="s">
        <v>561</v>
      </c>
      <c r="C9779">
        <v>0</v>
      </c>
    </row>
    <row r="9780" spans="1:3" x14ac:dyDescent="0.3">
      <c r="A9780" t="s">
        <v>119</v>
      </c>
      <c r="B9780" t="s">
        <v>561</v>
      </c>
      <c r="C9780">
        <v>0</v>
      </c>
    </row>
    <row r="9781" spans="1:3" x14ac:dyDescent="0.3">
      <c r="A9781" t="s">
        <v>121</v>
      </c>
      <c r="B9781" t="s">
        <v>561</v>
      </c>
      <c r="C9781">
        <v>0</v>
      </c>
    </row>
    <row r="9782" spans="1:3" x14ac:dyDescent="0.3">
      <c r="A9782" t="s">
        <v>123</v>
      </c>
      <c r="B9782" t="s">
        <v>561</v>
      </c>
      <c r="C9782">
        <v>0</v>
      </c>
    </row>
    <row r="9783" spans="1:3" x14ac:dyDescent="0.3">
      <c r="A9783" t="s">
        <v>125</v>
      </c>
      <c r="B9783" t="s">
        <v>561</v>
      </c>
      <c r="C9783">
        <v>0</v>
      </c>
    </row>
    <row r="9784" spans="1:3" x14ac:dyDescent="0.3">
      <c r="A9784" t="s">
        <v>126</v>
      </c>
      <c r="B9784" t="s">
        <v>561</v>
      </c>
      <c r="C9784">
        <v>0</v>
      </c>
    </row>
    <row r="9785" spans="1:3" x14ac:dyDescent="0.3">
      <c r="A9785" t="s">
        <v>128</v>
      </c>
      <c r="B9785" t="s">
        <v>561</v>
      </c>
      <c r="C9785">
        <v>0</v>
      </c>
    </row>
    <row r="9786" spans="1:3" x14ac:dyDescent="0.3">
      <c r="A9786" t="s">
        <v>130</v>
      </c>
      <c r="B9786" t="s">
        <v>561</v>
      </c>
      <c r="C9786">
        <v>0</v>
      </c>
    </row>
    <row r="9787" spans="1:3" x14ac:dyDescent="0.3">
      <c r="A9787" t="s">
        <v>132</v>
      </c>
      <c r="B9787" t="s">
        <v>561</v>
      </c>
      <c r="C9787">
        <v>0</v>
      </c>
    </row>
    <row r="9788" spans="1:3" x14ac:dyDescent="0.3">
      <c r="A9788" t="s">
        <v>134</v>
      </c>
      <c r="B9788" t="s">
        <v>561</v>
      </c>
      <c r="C9788">
        <v>0</v>
      </c>
    </row>
    <row r="9789" spans="1:3" x14ac:dyDescent="0.3">
      <c r="A9789" t="s">
        <v>136</v>
      </c>
      <c r="B9789" t="s">
        <v>561</v>
      </c>
      <c r="C9789">
        <v>0</v>
      </c>
    </row>
    <row r="9790" spans="1:3" x14ac:dyDescent="0.3">
      <c r="A9790" t="s">
        <v>138</v>
      </c>
      <c r="B9790" t="s">
        <v>561</v>
      </c>
      <c r="C9790">
        <v>0</v>
      </c>
    </row>
    <row r="9791" spans="1:3" x14ac:dyDescent="0.3">
      <c r="A9791" t="s">
        <v>140</v>
      </c>
      <c r="B9791" t="s">
        <v>561</v>
      </c>
      <c r="C9791">
        <v>0</v>
      </c>
    </row>
    <row r="9792" spans="1:3" x14ac:dyDescent="0.3">
      <c r="A9792" t="s">
        <v>142</v>
      </c>
      <c r="B9792" t="s">
        <v>561</v>
      </c>
      <c r="C9792">
        <v>0</v>
      </c>
    </row>
    <row r="9793" spans="1:3" x14ac:dyDescent="0.3">
      <c r="A9793" t="s">
        <v>144</v>
      </c>
      <c r="B9793" t="s">
        <v>561</v>
      </c>
      <c r="C9793">
        <v>0</v>
      </c>
    </row>
    <row r="9794" spans="1:3" x14ac:dyDescent="0.3">
      <c r="A9794" t="s">
        <v>146</v>
      </c>
      <c r="B9794" t="s">
        <v>561</v>
      </c>
      <c r="C9794">
        <v>0</v>
      </c>
    </row>
    <row r="9795" spans="1:3" x14ac:dyDescent="0.3">
      <c r="A9795" t="s">
        <v>148</v>
      </c>
      <c r="B9795" t="s">
        <v>561</v>
      </c>
      <c r="C9795">
        <v>0</v>
      </c>
    </row>
    <row r="9796" spans="1:3" x14ac:dyDescent="0.3">
      <c r="A9796" t="s">
        <v>150</v>
      </c>
      <c r="B9796" t="s">
        <v>561</v>
      </c>
      <c r="C9796">
        <v>0</v>
      </c>
    </row>
    <row r="9797" spans="1:3" x14ac:dyDescent="0.3">
      <c r="A9797" t="s">
        <v>152</v>
      </c>
      <c r="B9797" t="s">
        <v>561</v>
      </c>
      <c r="C9797">
        <v>0</v>
      </c>
    </row>
    <row r="9798" spans="1:3" x14ac:dyDescent="0.3">
      <c r="A9798" t="s">
        <v>154</v>
      </c>
      <c r="B9798" t="s">
        <v>561</v>
      </c>
      <c r="C9798">
        <v>0</v>
      </c>
    </row>
    <row r="9799" spans="1:3" x14ac:dyDescent="0.3">
      <c r="A9799" t="s">
        <v>156</v>
      </c>
      <c r="B9799" t="s">
        <v>561</v>
      </c>
      <c r="C9799">
        <v>0</v>
      </c>
    </row>
    <row r="9800" spans="1:3" x14ac:dyDescent="0.3">
      <c r="A9800" t="s">
        <v>159</v>
      </c>
      <c r="B9800" t="s">
        <v>561</v>
      </c>
      <c r="C9800">
        <v>0</v>
      </c>
    </row>
    <row r="9801" spans="1:3" x14ac:dyDescent="0.3">
      <c r="A9801" t="s">
        <v>161</v>
      </c>
      <c r="B9801" t="s">
        <v>561</v>
      </c>
      <c r="C9801">
        <v>0</v>
      </c>
    </row>
    <row r="9802" spans="1:3" x14ac:dyDescent="0.3">
      <c r="A9802" t="s">
        <v>163</v>
      </c>
      <c r="B9802" t="s">
        <v>561</v>
      </c>
      <c r="C9802">
        <v>0</v>
      </c>
    </row>
    <row r="9803" spans="1:3" x14ac:dyDescent="0.3">
      <c r="A9803" t="s">
        <v>165</v>
      </c>
      <c r="B9803" t="s">
        <v>561</v>
      </c>
      <c r="C9803">
        <v>0</v>
      </c>
    </row>
    <row r="9804" spans="1:3" x14ac:dyDescent="0.3">
      <c r="A9804" t="s">
        <v>167</v>
      </c>
      <c r="B9804" t="s">
        <v>561</v>
      </c>
      <c r="C9804">
        <v>0</v>
      </c>
    </row>
    <row r="9805" spans="1:3" x14ac:dyDescent="0.3">
      <c r="A9805" t="s">
        <v>169</v>
      </c>
      <c r="B9805" t="s">
        <v>561</v>
      </c>
      <c r="C9805">
        <v>0</v>
      </c>
    </row>
    <row r="9806" spans="1:3" x14ac:dyDescent="0.3">
      <c r="A9806" t="s">
        <v>24</v>
      </c>
      <c r="B9806" t="s">
        <v>561</v>
      </c>
      <c r="C9806">
        <v>0</v>
      </c>
    </row>
    <row r="9807" spans="1:3" x14ac:dyDescent="0.3">
      <c r="A9807" t="s">
        <v>175</v>
      </c>
      <c r="B9807" t="s">
        <v>561</v>
      </c>
      <c r="C9807">
        <v>0</v>
      </c>
    </row>
    <row r="9808" spans="1:3" x14ac:dyDescent="0.3">
      <c r="A9808" t="s">
        <v>179</v>
      </c>
      <c r="B9808" t="s">
        <v>561</v>
      </c>
      <c r="C9808">
        <v>0</v>
      </c>
    </row>
    <row r="9809" spans="1:3" x14ac:dyDescent="0.3">
      <c r="A9809" t="s">
        <v>181</v>
      </c>
      <c r="B9809" t="s">
        <v>561</v>
      </c>
      <c r="C9809">
        <v>0</v>
      </c>
    </row>
    <row r="9810" spans="1:3" x14ac:dyDescent="0.3">
      <c r="A9810" t="s">
        <v>183</v>
      </c>
      <c r="B9810" t="s">
        <v>561</v>
      </c>
      <c r="C9810">
        <v>0</v>
      </c>
    </row>
    <row r="9811" spans="1:3" x14ac:dyDescent="0.3">
      <c r="A9811" t="s">
        <v>185</v>
      </c>
      <c r="B9811" t="s">
        <v>561</v>
      </c>
      <c r="C9811">
        <v>0</v>
      </c>
    </row>
    <row r="9812" spans="1:3" x14ac:dyDescent="0.3">
      <c r="A9812" t="s">
        <v>187</v>
      </c>
      <c r="B9812" t="s">
        <v>561</v>
      </c>
      <c r="C9812">
        <v>0</v>
      </c>
    </row>
    <row r="9813" spans="1:3" x14ac:dyDescent="0.3">
      <c r="A9813" t="s">
        <v>189</v>
      </c>
      <c r="B9813" t="s">
        <v>561</v>
      </c>
      <c r="C9813">
        <v>0</v>
      </c>
    </row>
    <row r="9814" spans="1:3" x14ac:dyDescent="0.3">
      <c r="A9814" t="s">
        <v>191</v>
      </c>
      <c r="B9814" t="s">
        <v>561</v>
      </c>
      <c r="C9814">
        <v>0</v>
      </c>
    </row>
    <row r="9815" spans="1:3" x14ac:dyDescent="0.3">
      <c r="A9815" t="s">
        <v>193</v>
      </c>
      <c r="B9815" t="s">
        <v>561</v>
      </c>
      <c r="C9815">
        <v>0</v>
      </c>
    </row>
    <row r="9816" spans="1:3" x14ac:dyDescent="0.3">
      <c r="A9816" t="s">
        <v>195</v>
      </c>
      <c r="B9816" t="s">
        <v>561</v>
      </c>
      <c r="C9816">
        <v>0</v>
      </c>
    </row>
    <row r="9817" spans="1:3" x14ac:dyDescent="0.3">
      <c r="A9817" t="s">
        <v>197</v>
      </c>
      <c r="B9817" t="s">
        <v>561</v>
      </c>
      <c r="C9817">
        <v>0</v>
      </c>
    </row>
    <row r="9818" spans="1:3" x14ac:dyDescent="0.3">
      <c r="A9818" t="s">
        <v>199</v>
      </c>
      <c r="B9818" t="s">
        <v>561</v>
      </c>
      <c r="C9818">
        <v>0</v>
      </c>
    </row>
    <row r="9819" spans="1:3" x14ac:dyDescent="0.3">
      <c r="A9819" t="s">
        <v>201</v>
      </c>
      <c r="B9819" t="s">
        <v>561</v>
      </c>
      <c r="C9819">
        <v>0</v>
      </c>
    </row>
    <row r="9820" spans="1:3" x14ac:dyDescent="0.3">
      <c r="A9820" t="s">
        <v>203</v>
      </c>
      <c r="B9820" t="s">
        <v>561</v>
      </c>
      <c r="C9820">
        <v>0</v>
      </c>
    </row>
    <row r="9821" spans="1:3" x14ac:dyDescent="0.3">
      <c r="A9821" t="s">
        <v>205</v>
      </c>
      <c r="B9821" t="s">
        <v>561</v>
      </c>
      <c r="C9821">
        <v>0</v>
      </c>
    </row>
    <row r="9822" spans="1:3" x14ac:dyDescent="0.3">
      <c r="A9822" t="s">
        <v>208</v>
      </c>
      <c r="B9822" t="s">
        <v>561</v>
      </c>
      <c r="C9822">
        <v>0</v>
      </c>
    </row>
    <row r="9823" spans="1:3" x14ac:dyDescent="0.3">
      <c r="A9823" t="s">
        <v>210</v>
      </c>
      <c r="B9823" t="s">
        <v>561</v>
      </c>
      <c r="C9823">
        <v>0</v>
      </c>
    </row>
    <row r="9824" spans="1:3" x14ac:dyDescent="0.3">
      <c r="A9824" t="s">
        <v>212</v>
      </c>
      <c r="B9824" t="s">
        <v>561</v>
      </c>
      <c r="C9824">
        <v>0</v>
      </c>
    </row>
    <row r="9825" spans="1:3" x14ac:dyDescent="0.3">
      <c r="A9825" t="s">
        <v>214</v>
      </c>
      <c r="B9825" t="s">
        <v>561</v>
      </c>
      <c r="C9825">
        <v>0</v>
      </c>
    </row>
    <row r="9826" spans="1:3" x14ac:dyDescent="0.3">
      <c r="A9826" t="s">
        <v>216</v>
      </c>
      <c r="B9826" t="s">
        <v>561</v>
      </c>
      <c r="C9826">
        <v>0</v>
      </c>
    </row>
    <row r="9827" spans="1:3" x14ac:dyDescent="0.3">
      <c r="A9827" t="s">
        <v>68</v>
      </c>
      <c r="B9827" t="s">
        <v>561</v>
      </c>
      <c r="C9827">
        <v>0</v>
      </c>
    </row>
    <row r="9828" spans="1:3" x14ac:dyDescent="0.3">
      <c r="A9828" t="s">
        <v>69</v>
      </c>
      <c r="B9828" t="s">
        <v>561</v>
      </c>
      <c r="C9828">
        <v>0</v>
      </c>
    </row>
    <row r="9829" spans="1:3" x14ac:dyDescent="0.3">
      <c r="A9829" t="s">
        <v>221</v>
      </c>
      <c r="B9829" t="s">
        <v>561</v>
      </c>
      <c r="C9829">
        <v>0</v>
      </c>
    </row>
    <row r="9830" spans="1:3" x14ac:dyDescent="0.3">
      <c r="A9830" t="s">
        <v>223</v>
      </c>
      <c r="B9830" t="s">
        <v>561</v>
      </c>
      <c r="C9830">
        <v>0</v>
      </c>
    </row>
    <row r="9831" spans="1:3" x14ac:dyDescent="0.3">
      <c r="A9831" t="s">
        <v>225</v>
      </c>
      <c r="B9831" t="s">
        <v>561</v>
      </c>
      <c r="C9831">
        <v>0</v>
      </c>
    </row>
    <row r="9832" spans="1:3" x14ac:dyDescent="0.3">
      <c r="A9832" t="s">
        <v>28</v>
      </c>
      <c r="B9832" t="s">
        <v>561</v>
      </c>
      <c r="C9832">
        <v>0</v>
      </c>
    </row>
    <row r="9833" spans="1:3" x14ac:dyDescent="0.3">
      <c r="A9833" t="s">
        <v>229</v>
      </c>
      <c r="B9833" t="s">
        <v>561</v>
      </c>
      <c r="C9833">
        <v>0</v>
      </c>
    </row>
    <row r="9834" spans="1:3" x14ac:dyDescent="0.3">
      <c r="A9834" t="s">
        <v>231</v>
      </c>
      <c r="B9834" t="s">
        <v>561</v>
      </c>
      <c r="C9834">
        <v>0</v>
      </c>
    </row>
    <row r="9835" spans="1:3" x14ac:dyDescent="0.3">
      <c r="A9835" t="s">
        <v>233</v>
      </c>
      <c r="B9835" t="s">
        <v>561</v>
      </c>
      <c r="C9835">
        <v>0</v>
      </c>
    </row>
    <row r="9836" spans="1:3" x14ac:dyDescent="0.3">
      <c r="A9836" t="s">
        <v>235</v>
      </c>
      <c r="B9836" t="s">
        <v>561</v>
      </c>
      <c r="C9836">
        <v>0</v>
      </c>
    </row>
    <row r="9837" spans="1:3" x14ac:dyDescent="0.3">
      <c r="A9837" t="s">
        <v>237</v>
      </c>
      <c r="B9837" t="s">
        <v>561</v>
      </c>
      <c r="C9837">
        <v>0</v>
      </c>
    </row>
    <row r="9838" spans="1:3" x14ac:dyDescent="0.3">
      <c r="A9838" t="s">
        <v>239</v>
      </c>
      <c r="B9838" t="s">
        <v>561</v>
      </c>
      <c r="C9838">
        <v>0</v>
      </c>
    </row>
    <row r="9839" spans="1:3" x14ac:dyDescent="0.3">
      <c r="A9839" t="s">
        <v>241</v>
      </c>
      <c r="B9839" t="s">
        <v>561</v>
      </c>
      <c r="C9839">
        <v>0</v>
      </c>
    </row>
    <row r="9840" spans="1:3" x14ac:dyDescent="0.3">
      <c r="A9840" t="s">
        <v>243</v>
      </c>
      <c r="B9840" t="s">
        <v>561</v>
      </c>
      <c r="C9840">
        <v>0</v>
      </c>
    </row>
    <row r="9841" spans="1:3" x14ac:dyDescent="0.3">
      <c r="A9841" t="s">
        <v>245</v>
      </c>
      <c r="B9841" t="s">
        <v>561</v>
      </c>
      <c r="C9841">
        <v>0</v>
      </c>
    </row>
    <row r="9842" spans="1:3" x14ac:dyDescent="0.3">
      <c r="A9842" t="s">
        <v>247</v>
      </c>
      <c r="B9842" t="s">
        <v>561</v>
      </c>
      <c r="C9842">
        <v>0</v>
      </c>
    </row>
    <row r="9843" spans="1:3" x14ac:dyDescent="0.3">
      <c r="A9843" t="s">
        <v>67</v>
      </c>
      <c r="B9843" t="s">
        <v>561</v>
      </c>
      <c r="C9843">
        <v>0</v>
      </c>
    </row>
    <row r="9844" spans="1:3" x14ac:dyDescent="0.3">
      <c r="A9844" t="s">
        <v>250</v>
      </c>
      <c r="B9844" t="s">
        <v>561</v>
      </c>
      <c r="C9844">
        <v>0</v>
      </c>
    </row>
    <row r="9845" spans="1:3" x14ac:dyDescent="0.3">
      <c r="A9845" t="s">
        <v>252</v>
      </c>
      <c r="B9845" t="s">
        <v>561</v>
      </c>
      <c r="C9845">
        <v>0</v>
      </c>
    </row>
    <row r="9846" spans="1:3" x14ac:dyDescent="0.3">
      <c r="A9846" t="s">
        <v>114</v>
      </c>
      <c r="B9846" t="s">
        <v>563</v>
      </c>
      <c r="C9846">
        <v>0</v>
      </c>
    </row>
    <row r="9847" spans="1:3" x14ac:dyDescent="0.3">
      <c r="A9847" t="s">
        <v>116</v>
      </c>
      <c r="B9847" t="s">
        <v>563</v>
      </c>
      <c r="C9847">
        <v>0</v>
      </c>
    </row>
    <row r="9848" spans="1:3" x14ac:dyDescent="0.3">
      <c r="A9848" t="s">
        <v>117</v>
      </c>
      <c r="B9848" t="s">
        <v>563</v>
      </c>
      <c r="C9848">
        <v>0</v>
      </c>
    </row>
    <row r="9849" spans="1:3" x14ac:dyDescent="0.3">
      <c r="A9849" t="s">
        <v>119</v>
      </c>
      <c r="B9849" t="s">
        <v>563</v>
      </c>
      <c r="C9849">
        <v>0</v>
      </c>
    </row>
    <row r="9850" spans="1:3" x14ac:dyDescent="0.3">
      <c r="A9850" t="s">
        <v>121</v>
      </c>
      <c r="B9850" t="s">
        <v>563</v>
      </c>
      <c r="C9850">
        <v>0</v>
      </c>
    </row>
    <row r="9851" spans="1:3" x14ac:dyDescent="0.3">
      <c r="A9851" t="s">
        <v>123</v>
      </c>
      <c r="B9851" t="s">
        <v>563</v>
      </c>
      <c r="C9851">
        <v>0</v>
      </c>
    </row>
    <row r="9852" spans="1:3" x14ac:dyDescent="0.3">
      <c r="A9852" t="s">
        <v>125</v>
      </c>
      <c r="B9852" t="s">
        <v>563</v>
      </c>
      <c r="C9852">
        <v>0</v>
      </c>
    </row>
    <row r="9853" spans="1:3" x14ac:dyDescent="0.3">
      <c r="A9853" t="s">
        <v>126</v>
      </c>
      <c r="B9853" t="s">
        <v>563</v>
      </c>
      <c r="C9853">
        <v>0</v>
      </c>
    </row>
    <row r="9854" spans="1:3" x14ac:dyDescent="0.3">
      <c r="A9854" t="s">
        <v>128</v>
      </c>
      <c r="B9854" t="s">
        <v>563</v>
      </c>
      <c r="C9854">
        <v>0</v>
      </c>
    </row>
    <row r="9855" spans="1:3" x14ac:dyDescent="0.3">
      <c r="A9855" t="s">
        <v>130</v>
      </c>
      <c r="B9855" t="s">
        <v>563</v>
      </c>
      <c r="C9855">
        <v>0</v>
      </c>
    </row>
    <row r="9856" spans="1:3" x14ac:dyDescent="0.3">
      <c r="A9856" t="s">
        <v>132</v>
      </c>
      <c r="B9856" t="s">
        <v>563</v>
      </c>
      <c r="C9856">
        <v>0</v>
      </c>
    </row>
    <row r="9857" spans="1:3" x14ac:dyDescent="0.3">
      <c r="A9857" t="s">
        <v>134</v>
      </c>
      <c r="B9857" t="s">
        <v>563</v>
      </c>
      <c r="C9857">
        <v>0</v>
      </c>
    </row>
    <row r="9858" spans="1:3" x14ac:dyDescent="0.3">
      <c r="A9858" t="s">
        <v>136</v>
      </c>
      <c r="B9858" t="s">
        <v>563</v>
      </c>
      <c r="C9858">
        <v>0</v>
      </c>
    </row>
    <row r="9859" spans="1:3" x14ac:dyDescent="0.3">
      <c r="A9859" t="s">
        <v>138</v>
      </c>
      <c r="B9859" t="s">
        <v>563</v>
      </c>
      <c r="C9859">
        <v>0</v>
      </c>
    </row>
    <row r="9860" spans="1:3" x14ac:dyDescent="0.3">
      <c r="A9860" t="s">
        <v>140</v>
      </c>
      <c r="B9860" t="s">
        <v>563</v>
      </c>
      <c r="C9860">
        <v>0</v>
      </c>
    </row>
    <row r="9861" spans="1:3" x14ac:dyDescent="0.3">
      <c r="A9861" t="s">
        <v>142</v>
      </c>
      <c r="B9861" t="s">
        <v>563</v>
      </c>
      <c r="C9861">
        <v>0</v>
      </c>
    </row>
    <row r="9862" spans="1:3" x14ac:dyDescent="0.3">
      <c r="A9862" t="s">
        <v>144</v>
      </c>
      <c r="B9862" t="s">
        <v>563</v>
      </c>
      <c r="C9862">
        <v>0</v>
      </c>
    </row>
    <row r="9863" spans="1:3" x14ac:dyDescent="0.3">
      <c r="A9863" t="s">
        <v>146</v>
      </c>
      <c r="B9863" t="s">
        <v>563</v>
      </c>
      <c r="C9863">
        <v>0</v>
      </c>
    </row>
    <row r="9864" spans="1:3" x14ac:dyDescent="0.3">
      <c r="A9864" t="s">
        <v>148</v>
      </c>
      <c r="B9864" t="s">
        <v>563</v>
      </c>
      <c r="C9864">
        <v>0</v>
      </c>
    </row>
    <row r="9865" spans="1:3" x14ac:dyDescent="0.3">
      <c r="A9865" t="s">
        <v>150</v>
      </c>
      <c r="B9865" t="s">
        <v>563</v>
      </c>
      <c r="C9865">
        <v>0</v>
      </c>
    </row>
    <row r="9866" spans="1:3" x14ac:dyDescent="0.3">
      <c r="A9866" t="s">
        <v>152</v>
      </c>
      <c r="B9866" t="s">
        <v>563</v>
      </c>
      <c r="C9866">
        <v>0</v>
      </c>
    </row>
    <row r="9867" spans="1:3" x14ac:dyDescent="0.3">
      <c r="A9867" t="s">
        <v>154</v>
      </c>
      <c r="B9867" t="s">
        <v>563</v>
      </c>
      <c r="C9867">
        <v>0</v>
      </c>
    </row>
    <row r="9868" spans="1:3" x14ac:dyDescent="0.3">
      <c r="A9868" t="s">
        <v>156</v>
      </c>
      <c r="B9868" t="s">
        <v>563</v>
      </c>
      <c r="C9868">
        <v>0</v>
      </c>
    </row>
    <row r="9869" spans="1:3" x14ac:dyDescent="0.3">
      <c r="A9869" t="s">
        <v>158</v>
      </c>
      <c r="B9869" t="s">
        <v>563</v>
      </c>
      <c r="C9869">
        <v>0</v>
      </c>
    </row>
    <row r="9870" spans="1:3" x14ac:dyDescent="0.3">
      <c r="A9870" t="s">
        <v>159</v>
      </c>
      <c r="B9870" t="s">
        <v>563</v>
      </c>
      <c r="C9870">
        <v>0</v>
      </c>
    </row>
    <row r="9871" spans="1:3" x14ac:dyDescent="0.3">
      <c r="A9871" t="s">
        <v>161</v>
      </c>
      <c r="B9871" t="s">
        <v>563</v>
      </c>
      <c r="C9871">
        <v>0</v>
      </c>
    </row>
    <row r="9872" spans="1:3" x14ac:dyDescent="0.3">
      <c r="A9872" t="s">
        <v>163</v>
      </c>
      <c r="B9872" t="s">
        <v>563</v>
      </c>
      <c r="C9872">
        <v>0</v>
      </c>
    </row>
    <row r="9873" spans="1:3" x14ac:dyDescent="0.3">
      <c r="A9873" t="s">
        <v>165</v>
      </c>
      <c r="B9873" t="s">
        <v>563</v>
      </c>
      <c r="C9873">
        <v>0</v>
      </c>
    </row>
    <row r="9874" spans="1:3" x14ac:dyDescent="0.3">
      <c r="A9874" t="s">
        <v>167</v>
      </c>
      <c r="B9874" t="s">
        <v>563</v>
      </c>
      <c r="C9874">
        <v>0</v>
      </c>
    </row>
    <row r="9875" spans="1:3" x14ac:dyDescent="0.3">
      <c r="A9875" t="s">
        <v>169</v>
      </c>
      <c r="B9875" t="s">
        <v>563</v>
      </c>
      <c r="C9875">
        <v>0</v>
      </c>
    </row>
    <row r="9876" spans="1:3" x14ac:dyDescent="0.3">
      <c r="A9876" t="s">
        <v>171</v>
      </c>
      <c r="B9876" t="s">
        <v>563</v>
      </c>
      <c r="C9876">
        <v>0</v>
      </c>
    </row>
    <row r="9877" spans="1:3" x14ac:dyDescent="0.3">
      <c r="A9877" t="s">
        <v>24</v>
      </c>
      <c r="B9877" t="s">
        <v>563</v>
      </c>
      <c r="C9877">
        <v>0</v>
      </c>
    </row>
    <row r="9878" spans="1:3" x14ac:dyDescent="0.3">
      <c r="A9878" t="s">
        <v>175</v>
      </c>
      <c r="B9878" t="s">
        <v>563</v>
      </c>
      <c r="C9878">
        <v>0</v>
      </c>
    </row>
    <row r="9879" spans="1:3" x14ac:dyDescent="0.3">
      <c r="A9879" t="s">
        <v>177</v>
      </c>
      <c r="B9879" t="s">
        <v>563</v>
      </c>
      <c r="C9879">
        <v>0</v>
      </c>
    </row>
    <row r="9880" spans="1:3" x14ac:dyDescent="0.3">
      <c r="A9880" t="s">
        <v>179</v>
      </c>
      <c r="B9880" t="s">
        <v>563</v>
      </c>
      <c r="C9880">
        <v>0</v>
      </c>
    </row>
    <row r="9881" spans="1:3" x14ac:dyDescent="0.3">
      <c r="A9881" t="s">
        <v>181</v>
      </c>
      <c r="B9881" t="s">
        <v>563</v>
      </c>
      <c r="C9881">
        <v>0</v>
      </c>
    </row>
    <row r="9882" spans="1:3" x14ac:dyDescent="0.3">
      <c r="A9882" t="s">
        <v>183</v>
      </c>
      <c r="B9882" t="s">
        <v>563</v>
      </c>
      <c r="C9882">
        <v>0</v>
      </c>
    </row>
    <row r="9883" spans="1:3" x14ac:dyDescent="0.3">
      <c r="A9883" t="s">
        <v>185</v>
      </c>
      <c r="B9883" t="s">
        <v>563</v>
      </c>
      <c r="C9883">
        <v>0</v>
      </c>
    </row>
    <row r="9884" spans="1:3" x14ac:dyDescent="0.3">
      <c r="A9884" t="s">
        <v>187</v>
      </c>
      <c r="B9884" t="s">
        <v>563</v>
      </c>
      <c r="C9884">
        <v>0</v>
      </c>
    </row>
    <row r="9885" spans="1:3" x14ac:dyDescent="0.3">
      <c r="A9885" t="s">
        <v>189</v>
      </c>
      <c r="B9885" t="s">
        <v>563</v>
      </c>
      <c r="C9885">
        <v>0</v>
      </c>
    </row>
    <row r="9886" spans="1:3" x14ac:dyDescent="0.3">
      <c r="A9886" t="s">
        <v>191</v>
      </c>
      <c r="B9886" t="s">
        <v>563</v>
      </c>
      <c r="C9886">
        <v>0</v>
      </c>
    </row>
    <row r="9887" spans="1:3" x14ac:dyDescent="0.3">
      <c r="A9887" t="s">
        <v>193</v>
      </c>
      <c r="B9887" t="s">
        <v>563</v>
      </c>
      <c r="C9887">
        <v>0</v>
      </c>
    </row>
    <row r="9888" spans="1:3" x14ac:dyDescent="0.3">
      <c r="A9888" t="s">
        <v>195</v>
      </c>
      <c r="B9888" t="s">
        <v>563</v>
      </c>
      <c r="C9888">
        <v>0</v>
      </c>
    </row>
    <row r="9889" spans="1:3" x14ac:dyDescent="0.3">
      <c r="A9889" t="s">
        <v>197</v>
      </c>
      <c r="B9889" t="s">
        <v>563</v>
      </c>
      <c r="C9889">
        <v>0</v>
      </c>
    </row>
    <row r="9890" spans="1:3" x14ac:dyDescent="0.3">
      <c r="A9890" t="s">
        <v>199</v>
      </c>
      <c r="B9890" t="s">
        <v>563</v>
      </c>
      <c r="C9890">
        <v>0</v>
      </c>
    </row>
    <row r="9891" spans="1:3" x14ac:dyDescent="0.3">
      <c r="A9891" t="s">
        <v>201</v>
      </c>
      <c r="B9891" t="s">
        <v>563</v>
      </c>
      <c r="C9891">
        <v>0</v>
      </c>
    </row>
    <row r="9892" spans="1:3" x14ac:dyDescent="0.3">
      <c r="A9892" t="s">
        <v>203</v>
      </c>
      <c r="B9892" t="s">
        <v>563</v>
      </c>
      <c r="C9892">
        <v>0</v>
      </c>
    </row>
    <row r="9893" spans="1:3" x14ac:dyDescent="0.3">
      <c r="A9893" t="s">
        <v>205</v>
      </c>
      <c r="B9893" t="s">
        <v>563</v>
      </c>
      <c r="C9893">
        <v>0</v>
      </c>
    </row>
    <row r="9894" spans="1:3" x14ac:dyDescent="0.3">
      <c r="A9894" t="s">
        <v>21</v>
      </c>
      <c r="B9894" t="s">
        <v>563</v>
      </c>
      <c r="C9894">
        <v>0</v>
      </c>
    </row>
    <row r="9895" spans="1:3" x14ac:dyDescent="0.3">
      <c r="A9895" t="s">
        <v>208</v>
      </c>
      <c r="B9895" t="s">
        <v>563</v>
      </c>
      <c r="C9895">
        <v>0</v>
      </c>
    </row>
    <row r="9896" spans="1:3" x14ac:dyDescent="0.3">
      <c r="A9896" t="s">
        <v>210</v>
      </c>
      <c r="B9896" t="s">
        <v>563</v>
      </c>
      <c r="C9896">
        <v>0</v>
      </c>
    </row>
    <row r="9897" spans="1:3" x14ac:dyDescent="0.3">
      <c r="A9897" t="s">
        <v>212</v>
      </c>
      <c r="B9897" t="s">
        <v>563</v>
      </c>
      <c r="C9897">
        <v>0</v>
      </c>
    </row>
    <row r="9898" spans="1:3" x14ac:dyDescent="0.3">
      <c r="A9898" t="s">
        <v>214</v>
      </c>
      <c r="B9898" t="s">
        <v>563</v>
      </c>
      <c r="C9898">
        <v>0</v>
      </c>
    </row>
    <row r="9899" spans="1:3" x14ac:dyDescent="0.3">
      <c r="A9899" t="s">
        <v>216</v>
      </c>
      <c r="B9899" t="s">
        <v>563</v>
      </c>
      <c r="C9899">
        <v>0</v>
      </c>
    </row>
    <row r="9900" spans="1:3" x14ac:dyDescent="0.3">
      <c r="A9900" t="s">
        <v>68</v>
      </c>
      <c r="B9900" t="s">
        <v>563</v>
      </c>
      <c r="C9900">
        <v>0</v>
      </c>
    </row>
    <row r="9901" spans="1:3" x14ac:dyDescent="0.3">
      <c r="A9901" t="s">
        <v>69</v>
      </c>
      <c r="B9901" t="s">
        <v>563</v>
      </c>
      <c r="C9901">
        <v>0</v>
      </c>
    </row>
    <row r="9902" spans="1:3" x14ac:dyDescent="0.3">
      <c r="A9902" t="s">
        <v>221</v>
      </c>
      <c r="B9902" t="s">
        <v>563</v>
      </c>
      <c r="C9902">
        <v>0</v>
      </c>
    </row>
    <row r="9903" spans="1:3" x14ac:dyDescent="0.3">
      <c r="A9903" t="s">
        <v>223</v>
      </c>
      <c r="B9903" t="s">
        <v>563</v>
      </c>
      <c r="C9903">
        <v>0</v>
      </c>
    </row>
    <row r="9904" spans="1:3" x14ac:dyDescent="0.3">
      <c r="A9904" t="s">
        <v>225</v>
      </c>
      <c r="B9904" t="s">
        <v>563</v>
      </c>
      <c r="C9904">
        <v>0</v>
      </c>
    </row>
    <row r="9905" spans="1:3" x14ac:dyDescent="0.3">
      <c r="A9905" t="s">
        <v>28</v>
      </c>
      <c r="B9905" t="s">
        <v>563</v>
      </c>
      <c r="C9905">
        <v>0</v>
      </c>
    </row>
    <row r="9906" spans="1:3" x14ac:dyDescent="0.3">
      <c r="A9906" t="s">
        <v>229</v>
      </c>
      <c r="B9906" t="s">
        <v>563</v>
      </c>
      <c r="C9906">
        <v>0</v>
      </c>
    </row>
    <row r="9907" spans="1:3" x14ac:dyDescent="0.3">
      <c r="A9907" t="s">
        <v>231</v>
      </c>
      <c r="B9907" t="s">
        <v>563</v>
      </c>
      <c r="C9907">
        <v>0</v>
      </c>
    </row>
    <row r="9908" spans="1:3" x14ac:dyDescent="0.3">
      <c r="A9908" t="s">
        <v>233</v>
      </c>
      <c r="B9908" t="s">
        <v>563</v>
      </c>
      <c r="C9908">
        <v>0</v>
      </c>
    </row>
    <row r="9909" spans="1:3" x14ac:dyDescent="0.3">
      <c r="A9909" t="s">
        <v>235</v>
      </c>
      <c r="B9909" t="s">
        <v>563</v>
      </c>
      <c r="C9909">
        <v>0</v>
      </c>
    </row>
    <row r="9910" spans="1:3" x14ac:dyDescent="0.3">
      <c r="A9910" t="s">
        <v>237</v>
      </c>
      <c r="B9910" t="s">
        <v>563</v>
      </c>
      <c r="C9910">
        <v>0</v>
      </c>
    </row>
    <row r="9911" spans="1:3" x14ac:dyDescent="0.3">
      <c r="A9911" t="s">
        <v>239</v>
      </c>
      <c r="B9911" t="s">
        <v>563</v>
      </c>
      <c r="C9911">
        <v>0</v>
      </c>
    </row>
    <row r="9912" spans="1:3" x14ac:dyDescent="0.3">
      <c r="A9912" t="s">
        <v>241</v>
      </c>
      <c r="B9912" t="s">
        <v>563</v>
      </c>
      <c r="C9912">
        <v>0</v>
      </c>
    </row>
    <row r="9913" spans="1:3" x14ac:dyDescent="0.3">
      <c r="A9913" t="s">
        <v>243</v>
      </c>
      <c r="B9913" t="s">
        <v>563</v>
      </c>
      <c r="C9913">
        <v>0</v>
      </c>
    </row>
    <row r="9914" spans="1:3" x14ac:dyDescent="0.3">
      <c r="A9914" t="s">
        <v>245</v>
      </c>
      <c r="B9914" t="s">
        <v>563</v>
      </c>
      <c r="C9914">
        <v>0</v>
      </c>
    </row>
    <row r="9915" spans="1:3" x14ac:dyDescent="0.3">
      <c r="A9915" t="s">
        <v>247</v>
      </c>
      <c r="B9915" t="s">
        <v>563</v>
      </c>
      <c r="C9915">
        <v>0</v>
      </c>
    </row>
    <row r="9916" spans="1:3" x14ac:dyDescent="0.3">
      <c r="A9916" t="s">
        <v>67</v>
      </c>
      <c r="B9916" t="s">
        <v>563</v>
      </c>
      <c r="C9916">
        <v>0</v>
      </c>
    </row>
    <row r="9917" spans="1:3" x14ac:dyDescent="0.3">
      <c r="A9917" t="s">
        <v>250</v>
      </c>
      <c r="B9917" t="s">
        <v>563</v>
      </c>
      <c r="C9917">
        <v>0</v>
      </c>
    </row>
    <row r="9918" spans="1:3" x14ac:dyDescent="0.3">
      <c r="A9918" t="s">
        <v>252</v>
      </c>
      <c r="B9918" t="s">
        <v>563</v>
      </c>
      <c r="C9918">
        <v>0</v>
      </c>
    </row>
    <row r="9919" spans="1:3" x14ac:dyDescent="0.3">
      <c r="A9919" t="s">
        <v>114</v>
      </c>
      <c r="B9919" t="s">
        <v>565</v>
      </c>
      <c r="C9919">
        <v>0</v>
      </c>
    </row>
    <row r="9920" spans="1:3" x14ac:dyDescent="0.3">
      <c r="A9920" t="s">
        <v>116</v>
      </c>
      <c r="B9920" t="s">
        <v>565</v>
      </c>
      <c r="C9920">
        <v>0</v>
      </c>
    </row>
    <row r="9921" spans="1:3" x14ac:dyDescent="0.3">
      <c r="A9921" t="s">
        <v>117</v>
      </c>
      <c r="B9921" t="s">
        <v>565</v>
      </c>
      <c r="C9921">
        <v>0</v>
      </c>
    </row>
    <row r="9922" spans="1:3" x14ac:dyDescent="0.3">
      <c r="A9922" t="s">
        <v>119</v>
      </c>
      <c r="B9922" t="s">
        <v>565</v>
      </c>
      <c r="C9922">
        <v>0</v>
      </c>
    </row>
    <row r="9923" spans="1:3" x14ac:dyDescent="0.3">
      <c r="A9923" t="s">
        <v>121</v>
      </c>
      <c r="B9923" t="s">
        <v>565</v>
      </c>
      <c r="C9923">
        <v>0</v>
      </c>
    </row>
    <row r="9924" spans="1:3" x14ac:dyDescent="0.3">
      <c r="A9924" t="s">
        <v>123</v>
      </c>
      <c r="B9924" t="s">
        <v>565</v>
      </c>
      <c r="C9924">
        <v>0</v>
      </c>
    </row>
    <row r="9925" spans="1:3" x14ac:dyDescent="0.3">
      <c r="A9925" t="s">
        <v>125</v>
      </c>
      <c r="B9925" t="s">
        <v>565</v>
      </c>
      <c r="C9925">
        <v>0</v>
      </c>
    </row>
    <row r="9926" spans="1:3" x14ac:dyDescent="0.3">
      <c r="A9926" t="s">
        <v>126</v>
      </c>
      <c r="B9926" t="s">
        <v>565</v>
      </c>
      <c r="C9926">
        <v>0</v>
      </c>
    </row>
    <row r="9927" spans="1:3" x14ac:dyDescent="0.3">
      <c r="A9927" t="s">
        <v>128</v>
      </c>
      <c r="B9927" t="s">
        <v>565</v>
      </c>
      <c r="C9927">
        <v>0</v>
      </c>
    </row>
    <row r="9928" spans="1:3" x14ac:dyDescent="0.3">
      <c r="A9928" t="s">
        <v>130</v>
      </c>
      <c r="B9928" t="s">
        <v>565</v>
      </c>
      <c r="C9928">
        <v>0</v>
      </c>
    </row>
    <row r="9929" spans="1:3" x14ac:dyDescent="0.3">
      <c r="A9929" t="s">
        <v>132</v>
      </c>
      <c r="B9929" t="s">
        <v>565</v>
      </c>
      <c r="C9929">
        <v>0</v>
      </c>
    </row>
    <row r="9930" spans="1:3" x14ac:dyDescent="0.3">
      <c r="A9930" t="s">
        <v>134</v>
      </c>
      <c r="B9930" t="s">
        <v>565</v>
      </c>
      <c r="C9930">
        <v>0</v>
      </c>
    </row>
    <row r="9931" spans="1:3" x14ac:dyDescent="0.3">
      <c r="A9931" t="s">
        <v>136</v>
      </c>
      <c r="B9931" t="s">
        <v>565</v>
      </c>
      <c r="C9931">
        <v>0</v>
      </c>
    </row>
    <row r="9932" spans="1:3" x14ac:dyDescent="0.3">
      <c r="A9932" t="s">
        <v>138</v>
      </c>
      <c r="B9932" t="s">
        <v>565</v>
      </c>
      <c r="C9932">
        <v>0</v>
      </c>
    </row>
    <row r="9933" spans="1:3" x14ac:dyDescent="0.3">
      <c r="A9933" t="s">
        <v>140</v>
      </c>
      <c r="B9933" t="s">
        <v>565</v>
      </c>
      <c r="C9933">
        <v>0</v>
      </c>
    </row>
    <row r="9934" spans="1:3" x14ac:dyDescent="0.3">
      <c r="A9934" t="s">
        <v>142</v>
      </c>
      <c r="B9934" t="s">
        <v>565</v>
      </c>
      <c r="C9934">
        <v>0</v>
      </c>
    </row>
    <row r="9935" spans="1:3" x14ac:dyDescent="0.3">
      <c r="A9935" t="s">
        <v>144</v>
      </c>
      <c r="B9935" t="s">
        <v>565</v>
      </c>
      <c r="C9935">
        <v>0</v>
      </c>
    </row>
    <row r="9936" spans="1:3" x14ac:dyDescent="0.3">
      <c r="A9936" t="s">
        <v>146</v>
      </c>
      <c r="B9936" t="s">
        <v>565</v>
      </c>
      <c r="C9936">
        <v>0</v>
      </c>
    </row>
    <row r="9937" spans="1:3" x14ac:dyDescent="0.3">
      <c r="A9937" t="s">
        <v>148</v>
      </c>
      <c r="B9937" t="s">
        <v>565</v>
      </c>
      <c r="C9937">
        <v>0</v>
      </c>
    </row>
    <row r="9938" spans="1:3" x14ac:dyDescent="0.3">
      <c r="A9938" t="s">
        <v>150</v>
      </c>
      <c r="B9938" t="s">
        <v>565</v>
      </c>
      <c r="C9938">
        <v>0</v>
      </c>
    </row>
    <row r="9939" spans="1:3" x14ac:dyDescent="0.3">
      <c r="A9939" t="s">
        <v>152</v>
      </c>
      <c r="B9939" t="s">
        <v>565</v>
      </c>
      <c r="C9939">
        <v>0</v>
      </c>
    </row>
    <row r="9940" spans="1:3" x14ac:dyDescent="0.3">
      <c r="A9940" t="s">
        <v>154</v>
      </c>
      <c r="B9940" t="s">
        <v>565</v>
      </c>
      <c r="C9940">
        <v>0</v>
      </c>
    </row>
    <row r="9941" spans="1:3" x14ac:dyDescent="0.3">
      <c r="A9941" t="s">
        <v>156</v>
      </c>
      <c r="B9941" t="s">
        <v>565</v>
      </c>
      <c r="C9941">
        <v>0</v>
      </c>
    </row>
    <row r="9942" spans="1:3" x14ac:dyDescent="0.3">
      <c r="A9942" t="s">
        <v>158</v>
      </c>
      <c r="B9942" t="s">
        <v>565</v>
      </c>
      <c r="C9942">
        <v>0</v>
      </c>
    </row>
    <row r="9943" spans="1:3" x14ac:dyDescent="0.3">
      <c r="A9943" t="s">
        <v>159</v>
      </c>
      <c r="B9943" t="s">
        <v>565</v>
      </c>
      <c r="C9943">
        <v>0</v>
      </c>
    </row>
    <row r="9944" spans="1:3" x14ac:dyDescent="0.3">
      <c r="A9944" t="s">
        <v>161</v>
      </c>
      <c r="B9944" t="s">
        <v>565</v>
      </c>
      <c r="C9944">
        <v>0</v>
      </c>
    </row>
    <row r="9945" spans="1:3" x14ac:dyDescent="0.3">
      <c r="A9945" t="s">
        <v>163</v>
      </c>
      <c r="B9945" t="s">
        <v>565</v>
      </c>
      <c r="C9945">
        <v>0</v>
      </c>
    </row>
    <row r="9946" spans="1:3" x14ac:dyDescent="0.3">
      <c r="A9946" t="s">
        <v>165</v>
      </c>
      <c r="B9946" t="s">
        <v>565</v>
      </c>
      <c r="C9946">
        <v>0</v>
      </c>
    </row>
    <row r="9947" spans="1:3" x14ac:dyDescent="0.3">
      <c r="A9947" t="s">
        <v>167</v>
      </c>
      <c r="B9947" t="s">
        <v>565</v>
      </c>
      <c r="C9947">
        <v>0</v>
      </c>
    </row>
    <row r="9948" spans="1:3" x14ac:dyDescent="0.3">
      <c r="A9948" t="s">
        <v>169</v>
      </c>
      <c r="B9948" t="s">
        <v>565</v>
      </c>
      <c r="C9948">
        <v>0</v>
      </c>
    </row>
    <row r="9949" spans="1:3" x14ac:dyDescent="0.3">
      <c r="A9949" t="s">
        <v>171</v>
      </c>
      <c r="B9949" t="s">
        <v>565</v>
      </c>
      <c r="C9949">
        <v>0</v>
      </c>
    </row>
    <row r="9950" spans="1:3" x14ac:dyDescent="0.3">
      <c r="A9950" t="s">
        <v>24</v>
      </c>
      <c r="B9950" t="s">
        <v>565</v>
      </c>
      <c r="C9950">
        <v>0</v>
      </c>
    </row>
    <row r="9951" spans="1:3" x14ac:dyDescent="0.3">
      <c r="A9951" t="s">
        <v>175</v>
      </c>
      <c r="B9951" t="s">
        <v>565</v>
      </c>
      <c r="C9951">
        <v>0</v>
      </c>
    </row>
    <row r="9952" spans="1:3" x14ac:dyDescent="0.3">
      <c r="A9952" t="s">
        <v>177</v>
      </c>
      <c r="B9952" t="s">
        <v>565</v>
      </c>
      <c r="C9952">
        <v>0</v>
      </c>
    </row>
    <row r="9953" spans="1:3" x14ac:dyDescent="0.3">
      <c r="A9953" t="s">
        <v>179</v>
      </c>
      <c r="B9953" t="s">
        <v>565</v>
      </c>
      <c r="C9953">
        <v>0</v>
      </c>
    </row>
    <row r="9954" spans="1:3" x14ac:dyDescent="0.3">
      <c r="A9954" t="s">
        <v>181</v>
      </c>
      <c r="B9954" t="s">
        <v>565</v>
      </c>
      <c r="C9954">
        <v>0</v>
      </c>
    </row>
    <row r="9955" spans="1:3" x14ac:dyDescent="0.3">
      <c r="A9955" t="s">
        <v>183</v>
      </c>
      <c r="B9955" t="s">
        <v>565</v>
      </c>
      <c r="C9955">
        <v>0</v>
      </c>
    </row>
    <row r="9956" spans="1:3" x14ac:dyDescent="0.3">
      <c r="A9956" t="s">
        <v>185</v>
      </c>
      <c r="B9956" t="s">
        <v>565</v>
      </c>
      <c r="C9956">
        <v>0</v>
      </c>
    </row>
    <row r="9957" spans="1:3" x14ac:dyDescent="0.3">
      <c r="A9957" t="s">
        <v>187</v>
      </c>
      <c r="B9957" t="s">
        <v>565</v>
      </c>
      <c r="C9957">
        <v>0</v>
      </c>
    </row>
    <row r="9958" spans="1:3" x14ac:dyDescent="0.3">
      <c r="A9958" t="s">
        <v>189</v>
      </c>
      <c r="B9958" t="s">
        <v>565</v>
      </c>
      <c r="C9958">
        <v>0</v>
      </c>
    </row>
    <row r="9959" spans="1:3" x14ac:dyDescent="0.3">
      <c r="A9959" t="s">
        <v>191</v>
      </c>
      <c r="B9959" t="s">
        <v>565</v>
      </c>
      <c r="C9959">
        <v>0</v>
      </c>
    </row>
    <row r="9960" spans="1:3" x14ac:dyDescent="0.3">
      <c r="A9960" t="s">
        <v>193</v>
      </c>
      <c r="B9960" t="s">
        <v>565</v>
      </c>
      <c r="C9960">
        <v>0</v>
      </c>
    </row>
    <row r="9961" spans="1:3" x14ac:dyDescent="0.3">
      <c r="A9961" t="s">
        <v>195</v>
      </c>
      <c r="B9961" t="s">
        <v>565</v>
      </c>
      <c r="C9961">
        <v>0</v>
      </c>
    </row>
    <row r="9962" spans="1:3" x14ac:dyDescent="0.3">
      <c r="A9962" t="s">
        <v>197</v>
      </c>
      <c r="B9962" t="s">
        <v>565</v>
      </c>
      <c r="C9962">
        <v>0</v>
      </c>
    </row>
    <row r="9963" spans="1:3" x14ac:dyDescent="0.3">
      <c r="A9963" t="s">
        <v>199</v>
      </c>
      <c r="B9963" t="s">
        <v>565</v>
      </c>
      <c r="C9963">
        <v>0</v>
      </c>
    </row>
    <row r="9964" spans="1:3" x14ac:dyDescent="0.3">
      <c r="A9964" t="s">
        <v>201</v>
      </c>
      <c r="B9964" t="s">
        <v>565</v>
      </c>
      <c r="C9964">
        <v>0</v>
      </c>
    </row>
    <row r="9965" spans="1:3" x14ac:dyDescent="0.3">
      <c r="A9965" t="s">
        <v>203</v>
      </c>
      <c r="B9965" t="s">
        <v>565</v>
      </c>
      <c r="C9965">
        <v>0</v>
      </c>
    </row>
    <row r="9966" spans="1:3" x14ac:dyDescent="0.3">
      <c r="A9966" t="s">
        <v>205</v>
      </c>
      <c r="B9966" t="s">
        <v>565</v>
      </c>
      <c r="C9966">
        <v>0</v>
      </c>
    </row>
    <row r="9967" spans="1:3" x14ac:dyDescent="0.3">
      <c r="A9967" t="s">
        <v>21</v>
      </c>
      <c r="B9967" t="s">
        <v>565</v>
      </c>
      <c r="C9967">
        <v>0</v>
      </c>
    </row>
    <row r="9968" spans="1:3" x14ac:dyDescent="0.3">
      <c r="A9968" t="s">
        <v>208</v>
      </c>
      <c r="B9968" t="s">
        <v>565</v>
      </c>
      <c r="C9968">
        <v>0</v>
      </c>
    </row>
    <row r="9969" spans="1:3" x14ac:dyDescent="0.3">
      <c r="A9969" t="s">
        <v>210</v>
      </c>
      <c r="B9969" t="s">
        <v>565</v>
      </c>
      <c r="C9969">
        <v>0</v>
      </c>
    </row>
    <row r="9970" spans="1:3" x14ac:dyDescent="0.3">
      <c r="A9970" t="s">
        <v>212</v>
      </c>
      <c r="B9970" t="s">
        <v>565</v>
      </c>
      <c r="C9970">
        <v>0</v>
      </c>
    </row>
    <row r="9971" spans="1:3" x14ac:dyDescent="0.3">
      <c r="A9971" t="s">
        <v>214</v>
      </c>
      <c r="B9971" t="s">
        <v>565</v>
      </c>
      <c r="C9971">
        <v>0</v>
      </c>
    </row>
    <row r="9972" spans="1:3" x14ac:dyDescent="0.3">
      <c r="A9972" t="s">
        <v>216</v>
      </c>
      <c r="B9972" t="s">
        <v>565</v>
      </c>
      <c r="C9972">
        <v>0</v>
      </c>
    </row>
    <row r="9973" spans="1:3" x14ac:dyDescent="0.3">
      <c r="A9973" t="s">
        <v>68</v>
      </c>
      <c r="B9973" t="s">
        <v>565</v>
      </c>
      <c r="C9973">
        <v>0</v>
      </c>
    </row>
    <row r="9974" spans="1:3" x14ac:dyDescent="0.3">
      <c r="A9974" t="s">
        <v>69</v>
      </c>
      <c r="B9974" t="s">
        <v>565</v>
      </c>
      <c r="C9974">
        <v>0</v>
      </c>
    </row>
    <row r="9975" spans="1:3" x14ac:dyDescent="0.3">
      <c r="A9975" t="s">
        <v>221</v>
      </c>
      <c r="B9975" t="s">
        <v>565</v>
      </c>
      <c r="C9975">
        <v>0</v>
      </c>
    </row>
    <row r="9976" spans="1:3" x14ac:dyDescent="0.3">
      <c r="A9976" t="s">
        <v>223</v>
      </c>
      <c r="B9976" t="s">
        <v>565</v>
      </c>
      <c r="C9976">
        <v>0</v>
      </c>
    </row>
    <row r="9977" spans="1:3" x14ac:dyDescent="0.3">
      <c r="A9977" t="s">
        <v>225</v>
      </c>
      <c r="B9977" t="s">
        <v>565</v>
      </c>
      <c r="C9977">
        <v>0</v>
      </c>
    </row>
    <row r="9978" spans="1:3" x14ac:dyDescent="0.3">
      <c r="A9978" t="s">
        <v>28</v>
      </c>
      <c r="B9978" t="s">
        <v>565</v>
      </c>
      <c r="C9978">
        <v>0</v>
      </c>
    </row>
    <row r="9979" spans="1:3" x14ac:dyDescent="0.3">
      <c r="A9979" t="s">
        <v>229</v>
      </c>
      <c r="B9979" t="s">
        <v>565</v>
      </c>
      <c r="C9979">
        <v>0</v>
      </c>
    </row>
    <row r="9980" spans="1:3" x14ac:dyDescent="0.3">
      <c r="A9980" t="s">
        <v>231</v>
      </c>
      <c r="B9980" t="s">
        <v>565</v>
      </c>
      <c r="C9980">
        <v>0</v>
      </c>
    </row>
    <row r="9981" spans="1:3" x14ac:dyDescent="0.3">
      <c r="A9981" t="s">
        <v>233</v>
      </c>
      <c r="B9981" t="s">
        <v>565</v>
      </c>
      <c r="C9981">
        <v>0</v>
      </c>
    </row>
    <row r="9982" spans="1:3" x14ac:dyDescent="0.3">
      <c r="A9982" t="s">
        <v>235</v>
      </c>
      <c r="B9982" t="s">
        <v>565</v>
      </c>
      <c r="C9982">
        <v>0</v>
      </c>
    </row>
    <row r="9983" spans="1:3" x14ac:dyDescent="0.3">
      <c r="A9983" t="s">
        <v>237</v>
      </c>
      <c r="B9983" t="s">
        <v>565</v>
      </c>
      <c r="C9983">
        <v>0</v>
      </c>
    </row>
    <row r="9984" spans="1:3" x14ac:dyDescent="0.3">
      <c r="A9984" t="s">
        <v>239</v>
      </c>
      <c r="B9984" t="s">
        <v>565</v>
      </c>
      <c r="C9984">
        <v>0</v>
      </c>
    </row>
    <row r="9985" spans="1:3" x14ac:dyDescent="0.3">
      <c r="A9985" t="s">
        <v>241</v>
      </c>
      <c r="B9985" t="s">
        <v>565</v>
      </c>
      <c r="C9985">
        <v>0</v>
      </c>
    </row>
    <row r="9986" spans="1:3" x14ac:dyDescent="0.3">
      <c r="A9986" t="s">
        <v>243</v>
      </c>
      <c r="B9986" t="s">
        <v>565</v>
      </c>
      <c r="C9986">
        <v>0</v>
      </c>
    </row>
    <row r="9987" spans="1:3" x14ac:dyDescent="0.3">
      <c r="A9987" t="s">
        <v>245</v>
      </c>
      <c r="B9987" t="s">
        <v>565</v>
      </c>
      <c r="C9987">
        <v>0</v>
      </c>
    </row>
    <row r="9988" spans="1:3" x14ac:dyDescent="0.3">
      <c r="A9988" t="s">
        <v>247</v>
      </c>
      <c r="B9988" t="s">
        <v>565</v>
      </c>
      <c r="C9988">
        <v>0</v>
      </c>
    </row>
    <row r="9989" spans="1:3" x14ac:dyDescent="0.3">
      <c r="A9989" t="s">
        <v>67</v>
      </c>
      <c r="B9989" t="s">
        <v>565</v>
      </c>
      <c r="C9989">
        <v>0</v>
      </c>
    </row>
    <row r="9990" spans="1:3" x14ac:dyDescent="0.3">
      <c r="A9990" t="s">
        <v>250</v>
      </c>
      <c r="B9990" t="s">
        <v>565</v>
      </c>
      <c r="C9990">
        <v>0</v>
      </c>
    </row>
    <row r="9991" spans="1:3" x14ac:dyDescent="0.3">
      <c r="A9991" t="s">
        <v>252</v>
      </c>
      <c r="B9991" t="s">
        <v>565</v>
      </c>
      <c r="C9991">
        <v>0</v>
      </c>
    </row>
    <row r="9992" spans="1:3" x14ac:dyDescent="0.3">
      <c r="A9992" t="s">
        <v>114</v>
      </c>
      <c r="B9992" t="s">
        <v>567</v>
      </c>
      <c r="C9992">
        <v>0</v>
      </c>
    </row>
    <row r="9993" spans="1:3" x14ac:dyDescent="0.3">
      <c r="A9993" t="s">
        <v>116</v>
      </c>
      <c r="B9993" t="s">
        <v>567</v>
      </c>
      <c r="C9993">
        <v>0</v>
      </c>
    </row>
    <row r="9994" spans="1:3" x14ac:dyDescent="0.3">
      <c r="A9994" t="s">
        <v>117</v>
      </c>
      <c r="B9994" t="s">
        <v>567</v>
      </c>
      <c r="C9994">
        <v>0</v>
      </c>
    </row>
    <row r="9995" spans="1:3" x14ac:dyDescent="0.3">
      <c r="A9995" t="s">
        <v>119</v>
      </c>
      <c r="B9995" t="s">
        <v>567</v>
      </c>
      <c r="C9995">
        <v>0</v>
      </c>
    </row>
    <row r="9996" spans="1:3" x14ac:dyDescent="0.3">
      <c r="A9996" t="s">
        <v>121</v>
      </c>
      <c r="B9996" t="s">
        <v>567</v>
      </c>
      <c r="C9996">
        <v>0</v>
      </c>
    </row>
    <row r="9997" spans="1:3" x14ac:dyDescent="0.3">
      <c r="A9997" t="s">
        <v>123</v>
      </c>
      <c r="B9997" t="s">
        <v>567</v>
      </c>
      <c r="C9997">
        <v>0</v>
      </c>
    </row>
    <row r="9998" spans="1:3" x14ac:dyDescent="0.3">
      <c r="A9998" t="s">
        <v>125</v>
      </c>
      <c r="B9998" t="s">
        <v>567</v>
      </c>
      <c r="C9998">
        <v>0</v>
      </c>
    </row>
    <row r="9999" spans="1:3" x14ac:dyDescent="0.3">
      <c r="A9999" t="s">
        <v>126</v>
      </c>
      <c r="B9999" t="s">
        <v>567</v>
      </c>
      <c r="C9999">
        <v>0</v>
      </c>
    </row>
    <row r="10000" spans="1:3" x14ac:dyDescent="0.3">
      <c r="A10000" t="s">
        <v>128</v>
      </c>
      <c r="B10000" t="s">
        <v>567</v>
      </c>
      <c r="C10000">
        <v>0</v>
      </c>
    </row>
    <row r="10001" spans="1:3" x14ac:dyDescent="0.3">
      <c r="A10001" t="s">
        <v>130</v>
      </c>
      <c r="B10001" t="s">
        <v>567</v>
      </c>
      <c r="C10001">
        <v>0</v>
      </c>
    </row>
    <row r="10002" spans="1:3" x14ac:dyDescent="0.3">
      <c r="A10002" t="s">
        <v>132</v>
      </c>
      <c r="B10002" t="s">
        <v>567</v>
      </c>
      <c r="C10002">
        <v>0</v>
      </c>
    </row>
    <row r="10003" spans="1:3" x14ac:dyDescent="0.3">
      <c r="A10003" t="s">
        <v>134</v>
      </c>
      <c r="B10003" t="s">
        <v>567</v>
      </c>
      <c r="C10003">
        <v>0</v>
      </c>
    </row>
    <row r="10004" spans="1:3" x14ac:dyDescent="0.3">
      <c r="A10004" t="s">
        <v>136</v>
      </c>
      <c r="B10004" t="s">
        <v>567</v>
      </c>
      <c r="C10004">
        <v>0</v>
      </c>
    </row>
    <row r="10005" spans="1:3" x14ac:dyDescent="0.3">
      <c r="A10005" t="s">
        <v>138</v>
      </c>
      <c r="B10005" t="s">
        <v>567</v>
      </c>
      <c r="C10005">
        <v>0</v>
      </c>
    </row>
    <row r="10006" spans="1:3" x14ac:dyDescent="0.3">
      <c r="A10006" t="s">
        <v>140</v>
      </c>
      <c r="B10006" t="s">
        <v>567</v>
      </c>
      <c r="C10006">
        <v>0</v>
      </c>
    </row>
    <row r="10007" spans="1:3" x14ac:dyDescent="0.3">
      <c r="A10007" t="s">
        <v>142</v>
      </c>
      <c r="B10007" t="s">
        <v>567</v>
      </c>
      <c r="C10007">
        <v>0</v>
      </c>
    </row>
    <row r="10008" spans="1:3" x14ac:dyDescent="0.3">
      <c r="A10008" t="s">
        <v>144</v>
      </c>
      <c r="B10008" t="s">
        <v>567</v>
      </c>
      <c r="C10008">
        <v>0</v>
      </c>
    </row>
    <row r="10009" spans="1:3" x14ac:dyDescent="0.3">
      <c r="A10009" t="s">
        <v>146</v>
      </c>
      <c r="B10009" t="s">
        <v>567</v>
      </c>
      <c r="C10009">
        <v>0</v>
      </c>
    </row>
    <row r="10010" spans="1:3" x14ac:dyDescent="0.3">
      <c r="A10010" t="s">
        <v>148</v>
      </c>
      <c r="B10010" t="s">
        <v>567</v>
      </c>
      <c r="C10010">
        <v>0</v>
      </c>
    </row>
    <row r="10011" spans="1:3" x14ac:dyDescent="0.3">
      <c r="A10011" t="s">
        <v>150</v>
      </c>
      <c r="B10011" t="s">
        <v>567</v>
      </c>
      <c r="C10011">
        <v>0</v>
      </c>
    </row>
    <row r="10012" spans="1:3" x14ac:dyDescent="0.3">
      <c r="A10012" t="s">
        <v>152</v>
      </c>
      <c r="B10012" t="s">
        <v>567</v>
      </c>
      <c r="C10012">
        <v>0</v>
      </c>
    </row>
    <row r="10013" spans="1:3" x14ac:dyDescent="0.3">
      <c r="A10013" t="s">
        <v>154</v>
      </c>
      <c r="B10013" t="s">
        <v>567</v>
      </c>
      <c r="C10013">
        <v>0</v>
      </c>
    </row>
    <row r="10014" spans="1:3" x14ac:dyDescent="0.3">
      <c r="A10014" t="s">
        <v>156</v>
      </c>
      <c r="B10014" t="s">
        <v>567</v>
      </c>
      <c r="C10014">
        <v>0</v>
      </c>
    </row>
    <row r="10015" spans="1:3" x14ac:dyDescent="0.3">
      <c r="A10015" t="s">
        <v>158</v>
      </c>
      <c r="B10015" t="s">
        <v>567</v>
      </c>
      <c r="C10015">
        <v>0</v>
      </c>
    </row>
    <row r="10016" spans="1:3" x14ac:dyDescent="0.3">
      <c r="A10016" t="s">
        <v>159</v>
      </c>
      <c r="B10016" t="s">
        <v>567</v>
      </c>
      <c r="C10016">
        <v>0</v>
      </c>
    </row>
    <row r="10017" spans="1:3" x14ac:dyDescent="0.3">
      <c r="A10017" t="s">
        <v>161</v>
      </c>
      <c r="B10017" t="s">
        <v>567</v>
      </c>
      <c r="C10017">
        <v>0</v>
      </c>
    </row>
    <row r="10018" spans="1:3" x14ac:dyDescent="0.3">
      <c r="A10018" t="s">
        <v>163</v>
      </c>
      <c r="B10018" t="s">
        <v>567</v>
      </c>
      <c r="C10018">
        <v>0</v>
      </c>
    </row>
    <row r="10019" spans="1:3" x14ac:dyDescent="0.3">
      <c r="A10019" t="s">
        <v>165</v>
      </c>
      <c r="B10019" t="s">
        <v>567</v>
      </c>
      <c r="C10019">
        <v>0</v>
      </c>
    </row>
    <row r="10020" spans="1:3" x14ac:dyDescent="0.3">
      <c r="A10020" t="s">
        <v>167</v>
      </c>
      <c r="B10020" t="s">
        <v>567</v>
      </c>
      <c r="C10020">
        <v>0</v>
      </c>
    </row>
    <row r="10021" spans="1:3" x14ac:dyDescent="0.3">
      <c r="A10021" t="s">
        <v>169</v>
      </c>
      <c r="B10021" t="s">
        <v>567</v>
      </c>
      <c r="C10021">
        <v>0</v>
      </c>
    </row>
    <row r="10022" spans="1:3" x14ac:dyDescent="0.3">
      <c r="A10022" t="s">
        <v>171</v>
      </c>
      <c r="B10022" t="s">
        <v>567</v>
      </c>
      <c r="C10022">
        <v>0</v>
      </c>
    </row>
    <row r="10023" spans="1:3" x14ac:dyDescent="0.3">
      <c r="A10023" t="s">
        <v>24</v>
      </c>
      <c r="B10023" t="s">
        <v>567</v>
      </c>
      <c r="C10023">
        <v>0</v>
      </c>
    </row>
    <row r="10024" spans="1:3" x14ac:dyDescent="0.3">
      <c r="A10024" t="s">
        <v>175</v>
      </c>
      <c r="B10024" t="s">
        <v>567</v>
      </c>
      <c r="C10024">
        <v>0</v>
      </c>
    </row>
    <row r="10025" spans="1:3" x14ac:dyDescent="0.3">
      <c r="A10025" t="s">
        <v>177</v>
      </c>
      <c r="B10025" t="s">
        <v>567</v>
      </c>
      <c r="C10025">
        <v>0</v>
      </c>
    </row>
    <row r="10026" spans="1:3" x14ac:dyDescent="0.3">
      <c r="A10026" t="s">
        <v>179</v>
      </c>
      <c r="B10026" t="s">
        <v>567</v>
      </c>
      <c r="C10026">
        <v>0</v>
      </c>
    </row>
    <row r="10027" spans="1:3" x14ac:dyDescent="0.3">
      <c r="A10027" t="s">
        <v>181</v>
      </c>
      <c r="B10027" t="s">
        <v>567</v>
      </c>
      <c r="C10027">
        <v>0</v>
      </c>
    </row>
    <row r="10028" spans="1:3" x14ac:dyDescent="0.3">
      <c r="A10028" t="s">
        <v>183</v>
      </c>
      <c r="B10028" t="s">
        <v>567</v>
      </c>
      <c r="C10028">
        <v>0</v>
      </c>
    </row>
    <row r="10029" spans="1:3" x14ac:dyDescent="0.3">
      <c r="A10029" t="s">
        <v>185</v>
      </c>
      <c r="B10029" t="s">
        <v>567</v>
      </c>
      <c r="C10029">
        <v>0</v>
      </c>
    </row>
    <row r="10030" spans="1:3" x14ac:dyDescent="0.3">
      <c r="A10030" t="s">
        <v>187</v>
      </c>
      <c r="B10030" t="s">
        <v>567</v>
      </c>
      <c r="C10030">
        <v>0</v>
      </c>
    </row>
    <row r="10031" spans="1:3" x14ac:dyDescent="0.3">
      <c r="A10031" t="s">
        <v>189</v>
      </c>
      <c r="B10031" t="s">
        <v>567</v>
      </c>
      <c r="C10031">
        <v>0</v>
      </c>
    </row>
    <row r="10032" spans="1:3" x14ac:dyDescent="0.3">
      <c r="A10032" t="s">
        <v>191</v>
      </c>
      <c r="B10032" t="s">
        <v>567</v>
      </c>
      <c r="C10032">
        <v>0</v>
      </c>
    </row>
    <row r="10033" spans="1:3" x14ac:dyDescent="0.3">
      <c r="A10033" t="s">
        <v>193</v>
      </c>
      <c r="B10033" t="s">
        <v>567</v>
      </c>
      <c r="C10033">
        <v>0</v>
      </c>
    </row>
    <row r="10034" spans="1:3" x14ac:dyDescent="0.3">
      <c r="A10034" t="s">
        <v>195</v>
      </c>
      <c r="B10034" t="s">
        <v>567</v>
      </c>
      <c r="C10034">
        <v>0</v>
      </c>
    </row>
    <row r="10035" spans="1:3" x14ac:dyDescent="0.3">
      <c r="A10035" t="s">
        <v>197</v>
      </c>
      <c r="B10035" t="s">
        <v>567</v>
      </c>
      <c r="C10035">
        <v>0</v>
      </c>
    </row>
    <row r="10036" spans="1:3" x14ac:dyDescent="0.3">
      <c r="A10036" t="s">
        <v>199</v>
      </c>
      <c r="B10036" t="s">
        <v>567</v>
      </c>
      <c r="C10036">
        <v>0</v>
      </c>
    </row>
    <row r="10037" spans="1:3" x14ac:dyDescent="0.3">
      <c r="A10037" t="s">
        <v>201</v>
      </c>
      <c r="B10037" t="s">
        <v>567</v>
      </c>
      <c r="C10037">
        <v>0</v>
      </c>
    </row>
    <row r="10038" spans="1:3" x14ac:dyDescent="0.3">
      <c r="A10038" t="s">
        <v>203</v>
      </c>
      <c r="B10038" t="s">
        <v>567</v>
      </c>
      <c r="C10038">
        <v>0</v>
      </c>
    </row>
    <row r="10039" spans="1:3" x14ac:dyDescent="0.3">
      <c r="A10039" t="s">
        <v>205</v>
      </c>
      <c r="B10039" t="s">
        <v>567</v>
      </c>
      <c r="C10039">
        <v>0</v>
      </c>
    </row>
    <row r="10040" spans="1:3" x14ac:dyDescent="0.3">
      <c r="A10040" t="s">
        <v>21</v>
      </c>
      <c r="B10040" t="s">
        <v>567</v>
      </c>
      <c r="C10040">
        <v>0</v>
      </c>
    </row>
    <row r="10041" spans="1:3" x14ac:dyDescent="0.3">
      <c r="A10041" t="s">
        <v>208</v>
      </c>
      <c r="B10041" t="s">
        <v>567</v>
      </c>
      <c r="C10041">
        <v>0</v>
      </c>
    </row>
    <row r="10042" spans="1:3" x14ac:dyDescent="0.3">
      <c r="A10042" t="s">
        <v>210</v>
      </c>
      <c r="B10042" t="s">
        <v>567</v>
      </c>
      <c r="C10042">
        <v>0</v>
      </c>
    </row>
    <row r="10043" spans="1:3" x14ac:dyDescent="0.3">
      <c r="A10043" t="s">
        <v>212</v>
      </c>
      <c r="B10043" t="s">
        <v>567</v>
      </c>
      <c r="C10043">
        <v>0</v>
      </c>
    </row>
    <row r="10044" spans="1:3" x14ac:dyDescent="0.3">
      <c r="A10044" t="s">
        <v>214</v>
      </c>
      <c r="B10044" t="s">
        <v>567</v>
      </c>
      <c r="C10044">
        <v>0</v>
      </c>
    </row>
    <row r="10045" spans="1:3" x14ac:dyDescent="0.3">
      <c r="A10045" t="s">
        <v>216</v>
      </c>
      <c r="B10045" t="s">
        <v>567</v>
      </c>
      <c r="C10045">
        <v>0</v>
      </c>
    </row>
    <row r="10046" spans="1:3" x14ac:dyDescent="0.3">
      <c r="A10046" t="s">
        <v>68</v>
      </c>
      <c r="B10046" t="s">
        <v>567</v>
      </c>
      <c r="C10046">
        <v>0</v>
      </c>
    </row>
    <row r="10047" spans="1:3" x14ac:dyDescent="0.3">
      <c r="A10047" t="s">
        <v>69</v>
      </c>
      <c r="B10047" t="s">
        <v>567</v>
      </c>
      <c r="C10047">
        <v>0</v>
      </c>
    </row>
    <row r="10048" spans="1:3" x14ac:dyDescent="0.3">
      <c r="A10048" t="s">
        <v>221</v>
      </c>
      <c r="B10048" t="s">
        <v>567</v>
      </c>
      <c r="C10048">
        <v>0</v>
      </c>
    </row>
    <row r="10049" spans="1:3" x14ac:dyDescent="0.3">
      <c r="A10049" t="s">
        <v>223</v>
      </c>
      <c r="B10049" t="s">
        <v>567</v>
      </c>
      <c r="C10049">
        <v>0</v>
      </c>
    </row>
    <row r="10050" spans="1:3" x14ac:dyDescent="0.3">
      <c r="A10050" t="s">
        <v>225</v>
      </c>
      <c r="B10050" t="s">
        <v>567</v>
      </c>
      <c r="C10050">
        <v>0</v>
      </c>
    </row>
    <row r="10051" spans="1:3" x14ac:dyDescent="0.3">
      <c r="A10051" t="s">
        <v>28</v>
      </c>
      <c r="B10051" t="s">
        <v>567</v>
      </c>
      <c r="C10051">
        <v>0</v>
      </c>
    </row>
    <row r="10052" spans="1:3" x14ac:dyDescent="0.3">
      <c r="A10052" t="s">
        <v>229</v>
      </c>
      <c r="B10052" t="s">
        <v>567</v>
      </c>
      <c r="C10052">
        <v>0</v>
      </c>
    </row>
    <row r="10053" spans="1:3" x14ac:dyDescent="0.3">
      <c r="A10053" t="s">
        <v>231</v>
      </c>
      <c r="B10053" t="s">
        <v>567</v>
      </c>
      <c r="C10053">
        <v>0</v>
      </c>
    </row>
    <row r="10054" spans="1:3" x14ac:dyDescent="0.3">
      <c r="A10054" t="s">
        <v>233</v>
      </c>
      <c r="B10054" t="s">
        <v>567</v>
      </c>
      <c r="C10054">
        <v>0</v>
      </c>
    </row>
    <row r="10055" spans="1:3" x14ac:dyDescent="0.3">
      <c r="A10055" t="s">
        <v>235</v>
      </c>
      <c r="B10055" t="s">
        <v>567</v>
      </c>
      <c r="C10055">
        <v>0</v>
      </c>
    </row>
    <row r="10056" spans="1:3" x14ac:dyDescent="0.3">
      <c r="A10056" t="s">
        <v>237</v>
      </c>
      <c r="B10056" t="s">
        <v>567</v>
      </c>
      <c r="C10056">
        <v>0</v>
      </c>
    </row>
    <row r="10057" spans="1:3" x14ac:dyDescent="0.3">
      <c r="A10057" t="s">
        <v>239</v>
      </c>
      <c r="B10057" t="s">
        <v>567</v>
      </c>
      <c r="C10057">
        <v>0</v>
      </c>
    </row>
    <row r="10058" spans="1:3" x14ac:dyDescent="0.3">
      <c r="A10058" t="s">
        <v>241</v>
      </c>
      <c r="B10058" t="s">
        <v>567</v>
      </c>
      <c r="C10058">
        <v>0</v>
      </c>
    </row>
    <row r="10059" spans="1:3" x14ac:dyDescent="0.3">
      <c r="A10059" t="s">
        <v>243</v>
      </c>
      <c r="B10059" t="s">
        <v>567</v>
      </c>
      <c r="C10059">
        <v>0</v>
      </c>
    </row>
    <row r="10060" spans="1:3" x14ac:dyDescent="0.3">
      <c r="A10060" t="s">
        <v>245</v>
      </c>
      <c r="B10060" t="s">
        <v>567</v>
      </c>
      <c r="C10060">
        <v>0</v>
      </c>
    </row>
    <row r="10061" spans="1:3" x14ac:dyDescent="0.3">
      <c r="A10061" t="s">
        <v>247</v>
      </c>
      <c r="B10061" t="s">
        <v>567</v>
      </c>
      <c r="C10061">
        <v>0</v>
      </c>
    </row>
    <row r="10062" spans="1:3" x14ac:dyDescent="0.3">
      <c r="A10062" t="s">
        <v>67</v>
      </c>
      <c r="B10062" t="s">
        <v>567</v>
      </c>
      <c r="C10062">
        <v>0</v>
      </c>
    </row>
    <row r="10063" spans="1:3" x14ac:dyDescent="0.3">
      <c r="A10063" t="s">
        <v>250</v>
      </c>
      <c r="B10063" t="s">
        <v>567</v>
      </c>
      <c r="C10063">
        <v>0</v>
      </c>
    </row>
    <row r="10064" spans="1:3" x14ac:dyDescent="0.3">
      <c r="A10064" t="s">
        <v>252</v>
      </c>
      <c r="B10064" t="s">
        <v>567</v>
      </c>
      <c r="C10064">
        <v>0</v>
      </c>
    </row>
    <row r="10065" spans="1:3" x14ac:dyDescent="0.3">
      <c r="A10065" t="s">
        <v>114</v>
      </c>
      <c r="B10065" t="s">
        <v>569</v>
      </c>
      <c r="C10065">
        <v>0</v>
      </c>
    </row>
    <row r="10066" spans="1:3" x14ac:dyDescent="0.3">
      <c r="A10066" t="s">
        <v>116</v>
      </c>
      <c r="B10066" t="s">
        <v>569</v>
      </c>
      <c r="C10066">
        <v>0</v>
      </c>
    </row>
    <row r="10067" spans="1:3" x14ac:dyDescent="0.3">
      <c r="A10067" t="s">
        <v>117</v>
      </c>
      <c r="B10067" t="s">
        <v>569</v>
      </c>
      <c r="C10067">
        <v>0</v>
      </c>
    </row>
    <row r="10068" spans="1:3" x14ac:dyDescent="0.3">
      <c r="A10068" t="s">
        <v>119</v>
      </c>
      <c r="B10068" t="s">
        <v>569</v>
      </c>
      <c r="C10068">
        <v>0</v>
      </c>
    </row>
    <row r="10069" spans="1:3" x14ac:dyDescent="0.3">
      <c r="A10069" t="s">
        <v>121</v>
      </c>
      <c r="B10069" t="s">
        <v>569</v>
      </c>
      <c r="C10069">
        <v>0</v>
      </c>
    </row>
    <row r="10070" spans="1:3" x14ac:dyDescent="0.3">
      <c r="A10070" t="s">
        <v>123</v>
      </c>
      <c r="B10070" t="s">
        <v>569</v>
      </c>
      <c r="C10070">
        <v>0</v>
      </c>
    </row>
    <row r="10071" spans="1:3" x14ac:dyDescent="0.3">
      <c r="A10071" t="s">
        <v>125</v>
      </c>
      <c r="B10071" t="s">
        <v>569</v>
      </c>
      <c r="C10071">
        <v>0</v>
      </c>
    </row>
    <row r="10072" spans="1:3" x14ac:dyDescent="0.3">
      <c r="A10072" t="s">
        <v>126</v>
      </c>
      <c r="B10072" t="s">
        <v>569</v>
      </c>
      <c r="C10072">
        <v>0</v>
      </c>
    </row>
    <row r="10073" spans="1:3" x14ac:dyDescent="0.3">
      <c r="A10073" t="s">
        <v>128</v>
      </c>
      <c r="B10073" t="s">
        <v>569</v>
      </c>
      <c r="C10073">
        <v>0</v>
      </c>
    </row>
    <row r="10074" spans="1:3" x14ac:dyDescent="0.3">
      <c r="A10074" t="s">
        <v>130</v>
      </c>
      <c r="B10074" t="s">
        <v>569</v>
      </c>
      <c r="C10074">
        <v>0</v>
      </c>
    </row>
    <row r="10075" spans="1:3" x14ac:dyDescent="0.3">
      <c r="A10075" t="s">
        <v>132</v>
      </c>
      <c r="B10075" t="s">
        <v>569</v>
      </c>
      <c r="C10075">
        <v>0</v>
      </c>
    </row>
    <row r="10076" spans="1:3" x14ac:dyDescent="0.3">
      <c r="A10076" t="s">
        <v>134</v>
      </c>
      <c r="B10076" t="s">
        <v>569</v>
      </c>
      <c r="C10076">
        <v>0</v>
      </c>
    </row>
    <row r="10077" spans="1:3" x14ac:dyDescent="0.3">
      <c r="A10077" t="s">
        <v>136</v>
      </c>
      <c r="B10077" t="s">
        <v>569</v>
      </c>
      <c r="C10077">
        <v>0</v>
      </c>
    </row>
    <row r="10078" spans="1:3" x14ac:dyDescent="0.3">
      <c r="A10078" t="s">
        <v>138</v>
      </c>
      <c r="B10078" t="s">
        <v>569</v>
      </c>
      <c r="C10078">
        <v>0</v>
      </c>
    </row>
    <row r="10079" spans="1:3" x14ac:dyDescent="0.3">
      <c r="A10079" t="s">
        <v>140</v>
      </c>
      <c r="B10079" t="s">
        <v>569</v>
      </c>
      <c r="C10079">
        <v>0</v>
      </c>
    </row>
    <row r="10080" spans="1:3" x14ac:dyDescent="0.3">
      <c r="A10080" t="s">
        <v>142</v>
      </c>
      <c r="B10080" t="s">
        <v>569</v>
      </c>
      <c r="C10080">
        <v>0</v>
      </c>
    </row>
    <row r="10081" spans="1:3" x14ac:dyDescent="0.3">
      <c r="A10081" t="s">
        <v>144</v>
      </c>
      <c r="B10081" t="s">
        <v>569</v>
      </c>
      <c r="C10081">
        <v>0</v>
      </c>
    </row>
    <row r="10082" spans="1:3" x14ac:dyDescent="0.3">
      <c r="A10082" t="s">
        <v>146</v>
      </c>
      <c r="B10082" t="s">
        <v>569</v>
      </c>
      <c r="C10082">
        <v>0</v>
      </c>
    </row>
    <row r="10083" spans="1:3" x14ac:dyDescent="0.3">
      <c r="A10083" t="s">
        <v>148</v>
      </c>
      <c r="B10083" t="s">
        <v>569</v>
      </c>
      <c r="C10083">
        <v>0</v>
      </c>
    </row>
    <row r="10084" spans="1:3" x14ac:dyDescent="0.3">
      <c r="A10084" t="s">
        <v>150</v>
      </c>
      <c r="B10084" t="s">
        <v>569</v>
      </c>
      <c r="C10084">
        <v>0</v>
      </c>
    </row>
    <row r="10085" spans="1:3" x14ac:dyDescent="0.3">
      <c r="A10085" t="s">
        <v>152</v>
      </c>
      <c r="B10085" t="s">
        <v>569</v>
      </c>
      <c r="C10085">
        <v>0</v>
      </c>
    </row>
    <row r="10086" spans="1:3" x14ac:dyDescent="0.3">
      <c r="A10086" t="s">
        <v>154</v>
      </c>
      <c r="B10086" t="s">
        <v>569</v>
      </c>
      <c r="C10086">
        <v>0</v>
      </c>
    </row>
    <row r="10087" spans="1:3" x14ac:dyDescent="0.3">
      <c r="A10087" t="s">
        <v>156</v>
      </c>
      <c r="B10087" t="s">
        <v>569</v>
      </c>
      <c r="C10087">
        <v>0</v>
      </c>
    </row>
    <row r="10088" spans="1:3" x14ac:dyDescent="0.3">
      <c r="A10088" t="s">
        <v>158</v>
      </c>
      <c r="B10088" t="s">
        <v>569</v>
      </c>
      <c r="C10088">
        <v>0</v>
      </c>
    </row>
    <row r="10089" spans="1:3" x14ac:dyDescent="0.3">
      <c r="A10089" t="s">
        <v>159</v>
      </c>
      <c r="B10089" t="s">
        <v>569</v>
      </c>
      <c r="C10089">
        <v>0</v>
      </c>
    </row>
    <row r="10090" spans="1:3" x14ac:dyDescent="0.3">
      <c r="A10090" t="s">
        <v>161</v>
      </c>
      <c r="B10090" t="s">
        <v>569</v>
      </c>
      <c r="C10090">
        <v>0</v>
      </c>
    </row>
    <row r="10091" spans="1:3" x14ac:dyDescent="0.3">
      <c r="A10091" t="s">
        <v>163</v>
      </c>
      <c r="B10091" t="s">
        <v>569</v>
      </c>
      <c r="C10091">
        <v>0</v>
      </c>
    </row>
    <row r="10092" spans="1:3" x14ac:dyDescent="0.3">
      <c r="A10092" t="s">
        <v>165</v>
      </c>
      <c r="B10092" t="s">
        <v>569</v>
      </c>
      <c r="C10092">
        <v>0</v>
      </c>
    </row>
    <row r="10093" spans="1:3" x14ac:dyDescent="0.3">
      <c r="A10093" t="s">
        <v>167</v>
      </c>
      <c r="B10093" t="s">
        <v>569</v>
      </c>
      <c r="C10093">
        <v>0</v>
      </c>
    </row>
    <row r="10094" spans="1:3" x14ac:dyDescent="0.3">
      <c r="A10094" t="s">
        <v>169</v>
      </c>
      <c r="B10094" t="s">
        <v>569</v>
      </c>
      <c r="C10094">
        <v>0</v>
      </c>
    </row>
    <row r="10095" spans="1:3" x14ac:dyDescent="0.3">
      <c r="A10095" t="s">
        <v>171</v>
      </c>
      <c r="B10095" t="s">
        <v>569</v>
      </c>
      <c r="C10095">
        <v>0</v>
      </c>
    </row>
    <row r="10096" spans="1:3" x14ac:dyDescent="0.3">
      <c r="A10096" t="s">
        <v>24</v>
      </c>
      <c r="B10096" t="s">
        <v>569</v>
      </c>
      <c r="C10096">
        <v>0</v>
      </c>
    </row>
    <row r="10097" spans="1:3" x14ac:dyDescent="0.3">
      <c r="A10097" t="s">
        <v>175</v>
      </c>
      <c r="B10097" t="s">
        <v>569</v>
      </c>
      <c r="C10097">
        <v>0</v>
      </c>
    </row>
    <row r="10098" spans="1:3" x14ac:dyDescent="0.3">
      <c r="A10098" t="s">
        <v>177</v>
      </c>
      <c r="B10098" t="s">
        <v>569</v>
      </c>
      <c r="C10098">
        <v>0</v>
      </c>
    </row>
    <row r="10099" spans="1:3" x14ac:dyDescent="0.3">
      <c r="A10099" t="s">
        <v>179</v>
      </c>
      <c r="B10099" t="s">
        <v>569</v>
      </c>
      <c r="C10099">
        <v>0</v>
      </c>
    </row>
    <row r="10100" spans="1:3" x14ac:dyDescent="0.3">
      <c r="A10100" t="s">
        <v>181</v>
      </c>
      <c r="B10100" t="s">
        <v>569</v>
      </c>
      <c r="C10100">
        <v>0</v>
      </c>
    </row>
    <row r="10101" spans="1:3" x14ac:dyDescent="0.3">
      <c r="A10101" t="s">
        <v>183</v>
      </c>
      <c r="B10101" t="s">
        <v>569</v>
      </c>
      <c r="C10101">
        <v>0</v>
      </c>
    </row>
    <row r="10102" spans="1:3" x14ac:dyDescent="0.3">
      <c r="A10102" t="s">
        <v>185</v>
      </c>
      <c r="B10102" t="s">
        <v>569</v>
      </c>
      <c r="C10102">
        <v>0</v>
      </c>
    </row>
    <row r="10103" spans="1:3" x14ac:dyDescent="0.3">
      <c r="A10103" t="s">
        <v>187</v>
      </c>
      <c r="B10103" t="s">
        <v>569</v>
      </c>
      <c r="C10103">
        <v>0</v>
      </c>
    </row>
    <row r="10104" spans="1:3" x14ac:dyDescent="0.3">
      <c r="A10104" t="s">
        <v>189</v>
      </c>
      <c r="B10104" t="s">
        <v>569</v>
      </c>
      <c r="C10104">
        <v>0</v>
      </c>
    </row>
    <row r="10105" spans="1:3" x14ac:dyDescent="0.3">
      <c r="A10105" t="s">
        <v>191</v>
      </c>
      <c r="B10105" t="s">
        <v>569</v>
      </c>
      <c r="C10105">
        <v>0</v>
      </c>
    </row>
    <row r="10106" spans="1:3" x14ac:dyDescent="0.3">
      <c r="A10106" t="s">
        <v>193</v>
      </c>
      <c r="B10106" t="s">
        <v>569</v>
      </c>
      <c r="C10106">
        <v>0</v>
      </c>
    </row>
    <row r="10107" spans="1:3" x14ac:dyDescent="0.3">
      <c r="A10107" t="s">
        <v>195</v>
      </c>
      <c r="B10107" t="s">
        <v>569</v>
      </c>
      <c r="C10107">
        <v>0</v>
      </c>
    </row>
    <row r="10108" spans="1:3" x14ac:dyDescent="0.3">
      <c r="A10108" t="s">
        <v>197</v>
      </c>
      <c r="B10108" t="s">
        <v>569</v>
      </c>
      <c r="C10108">
        <v>0</v>
      </c>
    </row>
    <row r="10109" spans="1:3" x14ac:dyDescent="0.3">
      <c r="A10109" t="s">
        <v>199</v>
      </c>
      <c r="B10109" t="s">
        <v>569</v>
      </c>
      <c r="C10109">
        <v>0</v>
      </c>
    </row>
    <row r="10110" spans="1:3" x14ac:dyDescent="0.3">
      <c r="A10110" t="s">
        <v>201</v>
      </c>
      <c r="B10110" t="s">
        <v>569</v>
      </c>
      <c r="C10110">
        <v>0</v>
      </c>
    </row>
    <row r="10111" spans="1:3" x14ac:dyDescent="0.3">
      <c r="A10111" t="s">
        <v>203</v>
      </c>
      <c r="B10111" t="s">
        <v>569</v>
      </c>
      <c r="C10111">
        <v>0</v>
      </c>
    </row>
    <row r="10112" spans="1:3" x14ac:dyDescent="0.3">
      <c r="A10112" t="s">
        <v>205</v>
      </c>
      <c r="B10112" t="s">
        <v>569</v>
      </c>
      <c r="C10112">
        <v>0</v>
      </c>
    </row>
    <row r="10113" spans="1:3" x14ac:dyDescent="0.3">
      <c r="A10113" t="s">
        <v>21</v>
      </c>
      <c r="B10113" t="s">
        <v>569</v>
      </c>
      <c r="C10113">
        <v>0</v>
      </c>
    </row>
    <row r="10114" spans="1:3" x14ac:dyDescent="0.3">
      <c r="A10114" t="s">
        <v>208</v>
      </c>
      <c r="B10114" t="s">
        <v>569</v>
      </c>
      <c r="C10114">
        <v>0</v>
      </c>
    </row>
    <row r="10115" spans="1:3" x14ac:dyDescent="0.3">
      <c r="A10115" t="s">
        <v>210</v>
      </c>
      <c r="B10115" t="s">
        <v>569</v>
      </c>
      <c r="C10115">
        <v>0</v>
      </c>
    </row>
    <row r="10116" spans="1:3" x14ac:dyDescent="0.3">
      <c r="A10116" t="s">
        <v>212</v>
      </c>
      <c r="B10116" t="s">
        <v>569</v>
      </c>
      <c r="C10116">
        <v>0</v>
      </c>
    </row>
    <row r="10117" spans="1:3" x14ac:dyDescent="0.3">
      <c r="A10117" t="s">
        <v>214</v>
      </c>
      <c r="B10117" t="s">
        <v>569</v>
      </c>
      <c r="C10117">
        <v>0</v>
      </c>
    </row>
    <row r="10118" spans="1:3" x14ac:dyDescent="0.3">
      <c r="A10118" t="s">
        <v>216</v>
      </c>
      <c r="B10118" t="s">
        <v>569</v>
      </c>
      <c r="C10118">
        <v>0</v>
      </c>
    </row>
    <row r="10119" spans="1:3" x14ac:dyDescent="0.3">
      <c r="A10119" t="s">
        <v>68</v>
      </c>
      <c r="B10119" t="s">
        <v>569</v>
      </c>
      <c r="C10119">
        <v>0</v>
      </c>
    </row>
    <row r="10120" spans="1:3" x14ac:dyDescent="0.3">
      <c r="A10120" t="s">
        <v>69</v>
      </c>
      <c r="B10120" t="s">
        <v>569</v>
      </c>
      <c r="C10120">
        <v>0</v>
      </c>
    </row>
    <row r="10121" spans="1:3" x14ac:dyDescent="0.3">
      <c r="A10121" t="s">
        <v>221</v>
      </c>
      <c r="B10121" t="s">
        <v>569</v>
      </c>
      <c r="C10121">
        <v>0</v>
      </c>
    </row>
    <row r="10122" spans="1:3" x14ac:dyDescent="0.3">
      <c r="A10122" t="s">
        <v>223</v>
      </c>
      <c r="B10122" t="s">
        <v>569</v>
      </c>
      <c r="C10122">
        <v>0</v>
      </c>
    </row>
    <row r="10123" spans="1:3" x14ac:dyDescent="0.3">
      <c r="A10123" t="s">
        <v>225</v>
      </c>
      <c r="B10123" t="s">
        <v>569</v>
      </c>
      <c r="C10123">
        <v>0</v>
      </c>
    </row>
    <row r="10124" spans="1:3" x14ac:dyDescent="0.3">
      <c r="A10124" t="s">
        <v>28</v>
      </c>
      <c r="B10124" t="s">
        <v>569</v>
      </c>
      <c r="C10124">
        <v>0</v>
      </c>
    </row>
    <row r="10125" spans="1:3" x14ac:dyDescent="0.3">
      <c r="A10125" t="s">
        <v>229</v>
      </c>
      <c r="B10125" t="s">
        <v>569</v>
      </c>
      <c r="C10125">
        <v>0</v>
      </c>
    </row>
    <row r="10126" spans="1:3" x14ac:dyDescent="0.3">
      <c r="A10126" t="s">
        <v>231</v>
      </c>
      <c r="B10126" t="s">
        <v>569</v>
      </c>
      <c r="C10126">
        <v>0</v>
      </c>
    </row>
    <row r="10127" spans="1:3" x14ac:dyDescent="0.3">
      <c r="A10127" t="s">
        <v>233</v>
      </c>
      <c r="B10127" t="s">
        <v>569</v>
      </c>
      <c r="C10127">
        <v>0</v>
      </c>
    </row>
    <row r="10128" spans="1:3" x14ac:dyDescent="0.3">
      <c r="A10128" t="s">
        <v>235</v>
      </c>
      <c r="B10128" t="s">
        <v>569</v>
      </c>
      <c r="C10128">
        <v>0</v>
      </c>
    </row>
    <row r="10129" spans="1:3" x14ac:dyDescent="0.3">
      <c r="A10129" t="s">
        <v>237</v>
      </c>
      <c r="B10129" t="s">
        <v>569</v>
      </c>
      <c r="C10129">
        <v>0</v>
      </c>
    </row>
    <row r="10130" spans="1:3" x14ac:dyDescent="0.3">
      <c r="A10130" t="s">
        <v>239</v>
      </c>
      <c r="B10130" t="s">
        <v>569</v>
      </c>
      <c r="C10130">
        <v>0</v>
      </c>
    </row>
    <row r="10131" spans="1:3" x14ac:dyDescent="0.3">
      <c r="A10131" t="s">
        <v>241</v>
      </c>
      <c r="B10131" t="s">
        <v>569</v>
      </c>
      <c r="C10131">
        <v>0</v>
      </c>
    </row>
    <row r="10132" spans="1:3" x14ac:dyDescent="0.3">
      <c r="A10132" t="s">
        <v>243</v>
      </c>
      <c r="B10132" t="s">
        <v>569</v>
      </c>
      <c r="C10132">
        <v>0</v>
      </c>
    </row>
    <row r="10133" spans="1:3" x14ac:dyDescent="0.3">
      <c r="A10133" t="s">
        <v>245</v>
      </c>
      <c r="B10133" t="s">
        <v>569</v>
      </c>
      <c r="C10133">
        <v>0</v>
      </c>
    </row>
    <row r="10134" spans="1:3" x14ac:dyDescent="0.3">
      <c r="A10134" t="s">
        <v>247</v>
      </c>
      <c r="B10134" t="s">
        <v>569</v>
      </c>
      <c r="C10134">
        <v>0</v>
      </c>
    </row>
    <row r="10135" spans="1:3" x14ac:dyDescent="0.3">
      <c r="A10135" t="s">
        <v>67</v>
      </c>
      <c r="B10135" t="s">
        <v>569</v>
      </c>
      <c r="C10135">
        <v>0</v>
      </c>
    </row>
    <row r="10136" spans="1:3" x14ac:dyDescent="0.3">
      <c r="A10136" t="s">
        <v>250</v>
      </c>
      <c r="B10136" t="s">
        <v>569</v>
      </c>
      <c r="C10136">
        <v>0</v>
      </c>
    </row>
    <row r="10137" spans="1:3" x14ac:dyDescent="0.3">
      <c r="A10137" t="s">
        <v>252</v>
      </c>
      <c r="B10137" t="s">
        <v>569</v>
      </c>
      <c r="C10137">
        <v>0</v>
      </c>
    </row>
    <row r="10138" spans="1:3" x14ac:dyDescent="0.3">
      <c r="A10138" t="s">
        <v>114</v>
      </c>
      <c r="B10138" t="s">
        <v>571</v>
      </c>
      <c r="C10138">
        <v>0</v>
      </c>
    </row>
    <row r="10139" spans="1:3" x14ac:dyDescent="0.3">
      <c r="A10139" t="s">
        <v>116</v>
      </c>
      <c r="B10139" t="s">
        <v>571</v>
      </c>
      <c r="C10139">
        <v>0</v>
      </c>
    </row>
    <row r="10140" spans="1:3" x14ac:dyDescent="0.3">
      <c r="A10140" t="s">
        <v>117</v>
      </c>
      <c r="B10140" t="s">
        <v>571</v>
      </c>
      <c r="C10140">
        <v>0</v>
      </c>
    </row>
    <row r="10141" spans="1:3" x14ac:dyDescent="0.3">
      <c r="A10141" t="s">
        <v>119</v>
      </c>
      <c r="B10141" t="s">
        <v>571</v>
      </c>
      <c r="C10141">
        <v>0</v>
      </c>
    </row>
    <row r="10142" spans="1:3" x14ac:dyDescent="0.3">
      <c r="A10142" t="s">
        <v>121</v>
      </c>
      <c r="B10142" t="s">
        <v>571</v>
      </c>
      <c r="C10142">
        <v>0</v>
      </c>
    </row>
    <row r="10143" spans="1:3" x14ac:dyDescent="0.3">
      <c r="A10143" t="s">
        <v>123</v>
      </c>
      <c r="B10143" t="s">
        <v>571</v>
      </c>
      <c r="C10143">
        <v>0</v>
      </c>
    </row>
    <row r="10144" spans="1:3" x14ac:dyDescent="0.3">
      <c r="A10144" t="s">
        <v>125</v>
      </c>
      <c r="B10144" t="s">
        <v>571</v>
      </c>
      <c r="C10144">
        <v>0</v>
      </c>
    </row>
    <row r="10145" spans="1:3" x14ac:dyDescent="0.3">
      <c r="A10145" t="s">
        <v>126</v>
      </c>
      <c r="B10145" t="s">
        <v>571</v>
      </c>
      <c r="C10145">
        <v>0</v>
      </c>
    </row>
    <row r="10146" spans="1:3" x14ac:dyDescent="0.3">
      <c r="A10146" t="s">
        <v>128</v>
      </c>
      <c r="B10146" t="s">
        <v>571</v>
      </c>
      <c r="C10146">
        <v>0</v>
      </c>
    </row>
    <row r="10147" spans="1:3" x14ac:dyDescent="0.3">
      <c r="A10147" t="s">
        <v>130</v>
      </c>
      <c r="B10147" t="s">
        <v>571</v>
      </c>
      <c r="C10147">
        <v>0</v>
      </c>
    </row>
    <row r="10148" spans="1:3" x14ac:dyDescent="0.3">
      <c r="A10148" t="s">
        <v>132</v>
      </c>
      <c r="B10148" t="s">
        <v>571</v>
      </c>
      <c r="C10148">
        <v>0</v>
      </c>
    </row>
    <row r="10149" spans="1:3" x14ac:dyDescent="0.3">
      <c r="A10149" t="s">
        <v>134</v>
      </c>
      <c r="B10149" t="s">
        <v>571</v>
      </c>
      <c r="C10149">
        <v>0</v>
      </c>
    </row>
    <row r="10150" spans="1:3" x14ac:dyDescent="0.3">
      <c r="A10150" t="s">
        <v>136</v>
      </c>
      <c r="B10150" t="s">
        <v>571</v>
      </c>
      <c r="C10150">
        <v>0</v>
      </c>
    </row>
    <row r="10151" spans="1:3" x14ac:dyDescent="0.3">
      <c r="A10151" t="s">
        <v>138</v>
      </c>
      <c r="B10151" t="s">
        <v>571</v>
      </c>
      <c r="C10151">
        <v>0</v>
      </c>
    </row>
    <row r="10152" spans="1:3" x14ac:dyDescent="0.3">
      <c r="A10152" t="s">
        <v>140</v>
      </c>
      <c r="B10152" t="s">
        <v>571</v>
      </c>
      <c r="C10152">
        <v>0</v>
      </c>
    </row>
    <row r="10153" spans="1:3" x14ac:dyDescent="0.3">
      <c r="A10153" t="s">
        <v>142</v>
      </c>
      <c r="B10153" t="s">
        <v>571</v>
      </c>
      <c r="C10153">
        <v>0</v>
      </c>
    </row>
    <row r="10154" spans="1:3" x14ac:dyDescent="0.3">
      <c r="A10154" t="s">
        <v>144</v>
      </c>
      <c r="B10154" t="s">
        <v>571</v>
      </c>
      <c r="C10154">
        <v>0</v>
      </c>
    </row>
    <row r="10155" spans="1:3" x14ac:dyDescent="0.3">
      <c r="A10155" t="s">
        <v>146</v>
      </c>
      <c r="B10155" t="s">
        <v>571</v>
      </c>
      <c r="C10155">
        <v>0</v>
      </c>
    </row>
    <row r="10156" spans="1:3" x14ac:dyDescent="0.3">
      <c r="A10156" t="s">
        <v>148</v>
      </c>
      <c r="B10156" t="s">
        <v>571</v>
      </c>
      <c r="C10156">
        <v>0</v>
      </c>
    </row>
    <row r="10157" spans="1:3" x14ac:dyDescent="0.3">
      <c r="A10157" t="s">
        <v>150</v>
      </c>
      <c r="B10157" t="s">
        <v>571</v>
      </c>
      <c r="C10157">
        <v>0</v>
      </c>
    </row>
    <row r="10158" spans="1:3" x14ac:dyDescent="0.3">
      <c r="A10158" t="s">
        <v>152</v>
      </c>
      <c r="B10158" t="s">
        <v>571</v>
      </c>
      <c r="C10158">
        <v>0</v>
      </c>
    </row>
    <row r="10159" spans="1:3" x14ac:dyDescent="0.3">
      <c r="A10159" t="s">
        <v>154</v>
      </c>
      <c r="B10159" t="s">
        <v>571</v>
      </c>
      <c r="C10159">
        <v>0</v>
      </c>
    </row>
    <row r="10160" spans="1:3" x14ac:dyDescent="0.3">
      <c r="A10160" t="s">
        <v>156</v>
      </c>
      <c r="B10160" t="s">
        <v>571</v>
      </c>
      <c r="C10160">
        <v>0</v>
      </c>
    </row>
    <row r="10161" spans="1:3" x14ac:dyDescent="0.3">
      <c r="A10161" t="s">
        <v>158</v>
      </c>
      <c r="B10161" t="s">
        <v>571</v>
      </c>
      <c r="C10161">
        <v>0</v>
      </c>
    </row>
    <row r="10162" spans="1:3" x14ac:dyDescent="0.3">
      <c r="A10162" t="s">
        <v>159</v>
      </c>
      <c r="B10162" t="s">
        <v>571</v>
      </c>
      <c r="C10162">
        <v>0</v>
      </c>
    </row>
    <row r="10163" spans="1:3" x14ac:dyDescent="0.3">
      <c r="A10163" t="s">
        <v>161</v>
      </c>
      <c r="B10163" t="s">
        <v>571</v>
      </c>
      <c r="C10163">
        <v>0</v>
      </c>
    </row>
    <row r="10164" spans="1:3" x14ac:dyDescent="0.3">
      <c r="A10164" t="s">
        <v>163</v>
      </c>
      <c r="B10164" t="s">
        <v>571</v>
      </c>
      <c r="C10164">
        <v>0</v>
      </c>
    </row>
    <row r="10165" spans="1:3" x14ac:dyDescent="0.3">
      <c r="A10165" t="s">
        <v>165</v>
      </c>
      <c r="B10165" t="s">
        <v>571</v>
      </c>
      <c r="C10165">
        <v>0</v>
      </c>
    </row>
    <row r="10166" spans="1:3" x14ac:dyDescent="0.3">
      <c r="A10166" t="s">
        <v>167</v>
      </c>
      <c r="B10166" t="s">
        <v>571</v>
      </c>
      <c r="C10166">
        <v>0</v>
      </c>
    </row>
    <row r="10167" spans="1:3" x14ac:dyDescent="0.3">
      <c r="A10167" t="s">
        <v>169</v>
      </c>
      <c r="B10167" t="s">
        <v>571</v>
      </c>
      <c r="C10167">
        <v>0</v>
      </c>
    </row>
    <row r="10168" spans="1:3" x14ac:dyDescent="0.3">
      <c r="A10168" t="s">
        <v>171</v>
      </c>
      <c r="B10168" t="s">
        <v>571</v>
      </c>
      <c r="C10168">
        <v>0</v>
      </c>
    </row>
    <row r="10169" spans="1:3" x14ac:dyDescent="0.3">
      <c r="A10169" t="s">
        <v>24</v>
      </c>
      <c r="B10169" t="s">
        <v>571</v>
      </c>
      <c r="C10169">
        <v>0</v>
      </c>
    </row>
    <row r="10170" spans="1:3" x14ac:dyDescent="0.3">
      <c r="A10170" t="s">
        <v>175</v>
      </c>
      <c r="B10170" t="s">
        <v>571</v>
      </c>
      <c r="C10170">
        <v>0</v>
      </c>
    </row>
    <row r="10171" spans="1:3" x14ac:dyDescent="0.3">
      <c r="A10171" t="s">
        <v>177</v>
      </c>
      <c r="B10171" t="s">
        <v>571</v>
      </c>
      <c r="C10171">
        <v>0</v>
      </c>
    </row>
    <row r="10172" spans="1:3" x14ac:dyDescent="0.3">
      <c r="A10172" t="s">
        <v>179</v>
      </c>
      <c r="B10172" t="s">
        <v>571</v>
      </c>
      <c r="C10172">
        <v>0</v>
      </c>
    </row>
    <row r="10173" spans="1:3" x14ac:dyDescent="0.3">
      <c r="A10173" t="s">
        <v>181</v>
      </c>
      <c r="B10173" t="s">
        <v>571</v>
      </c>
      <c r="C10173">
        <v>0</v>
      </c>
    </row>
    <row r="10174" spans="1:3" x14ac:dyDescent="0.3">
      <c r="A10174" t="s">
        <v>183</v>
      </c>
      <c r="B10174" t="s">
        <v>571</v>
      </c>
      <c r="C10174">
        <v>0</v>
      </c>
    </row>
    <row r="10175" spans="1:3" x14ac:dyDescent="0.3">
      <c r="A10175" t="s">
        <v>185</v>
      </c>
      <c r="B10175" t="s">
        <v>571</v>
      </c>
      <c r="C10175">
        <v>0</v>
      </c>
    </row>
    <row r="10176" spans="1:3" x14ac:dyDescent="0.3">
      <c r="A10176" t="s">
        <v>187</v>
      </c>
      <c r="B10176" t="s">
        <v>571</v>
      </c>
      <c r="C10176">
        <v>0</v>
      </c>
    </row>
    <row r="10177" spans="1:3" x14ac:dyDescent="0.3">
      <c r="A10177" t="s">
        <v>189</v>
      </c>
      <c r="B10177" t="s">
        <v>571</v>
      </c>
      <c r="C10177">
        <v>0</v>
      </c>
    </row>
    <row r="10178" spans="1:3" x14ac:dyDescent="0.3">
      <c r="A10178" t="s">
        <v>191</v>
      </c>
      <c r="B10178" t="s">
        <v>571</v>
      </c>
      <c r="C10178">
        <v>0</v>
      </c>
    </row>
    <row r="10179" spans="1:3" x14ac:dyDescent="0.3">
      <c r="A10179" t="s">
        <v>193</v>
      </c>
      <c r="B10179" t="s">
        <v>571</v>
      </c>
      <c r="C10179">
        <v>0</v>
      </c>
    </row>
    <row r="10180" spans="1:3" x14ac:dyDescent="0.3">
      <c r="A10180" t="s">
        <v>195</v>
      </c>
      <c r="B10180" t="s">
        <v>571</v>
      </c>
      <c r="C10180">
        <v>0</v>
      </c>
    </row>
    <row r="10181" spans="1:3" x14ac:dyDescent="0.3">
      <c r="A10181" t="s">
        <v>197</v>
      </c>
      <c r="B10181" t="s">
        <v>571</v>
      </c>
      <c r="C10181">
        <v>0</v>
      </c>
    </row>
    <row r="10182" spans="1:3" x14ac:dyDescent="0.3">
      <c r="A10182" t="s">
        <v>199</v>
      </c>
      <c r="B10182" t="s">
        <v>571</v>
      </c>
      <c r="C10182">
        <v>0</v>
      </c>
    </row>
    <row r="10183" spans="1:3" x14ac:dyDescent="0.3">
      <c r="A10183" t="s">
        <v>201</v>
      </c>
      <c r="B10183" t="s">
        <v>571</v>
      </c>
      <c r="C10183">
        <v>0</v>
      </c>
    </row>
    <row r="10184" spans="1:3" x14ac:dyDescent="0.3">
      <c r="A10184" t="s">
        <v>203</v>
      </c>
      <c r="B10184" t="s">
        <v>571</v>
      </c>
      <c r="C10184">
        <v>0</v>
      </c>
    </row>
    <row r="10185" spans="1:3" x14ac:dyDescent="0.3">
      <c r="A10185" t="s">
        <v>205</v>
      </c>
      <c r="B10185" t="s">
        <v>571</v>
      </c>
      <c r="C10185">
        <v>0</v>
      </c>
    </row>
    <row r="10186" spans="1:3" x14ac:dyDescent="0.3">
      <c r="A10186" t="s">
        <v>21</v>
      </c>
      <c r="B10186" t="s">
        <v>571</v>
      </c>
      <c r="C10186">
        <v>0</v>
      </c>
    </row>
    <row r="10187" spans="1:3" x14ac:dyDescent="0.3">
      <c r="A10187" t="s">
        <v>208</v>
      </c>
      <c r="B10187" t="s">
        <v>571</v>
      </c>
      <c r="C10187">
        <v>0</v>
      </c>
    </row>
    <row r="10188" spans="1:3" x14ac:dyDescent="0.3">
      <c r="A10188" t="s">
        <v>210</v>
      </c>
      <c r="B10188" t="s">
        <v>571</v>
      </c>
      <c r="C10188">
        <v>0</v>
      </c>
    </row>
    <row r="10189" spans="1:3" x14ac:dyDescent="0.3">
      <c r="A10189" t="s">
        <v>212</v>
      </c>
      <c r="B10189" t="s">
        <v>571</v>
      </c>
      <c r="C10189">
        <v>0</v>
      </c>
    </row>
    <row r="10190" spans="1:3" x14ac:dyDescent="0.3">
      <c r="A10190" t="s">
        <v>214</v>
      </c>
      <c r="B10190" t="s">
        <v>571</v>
      </c>
      <c r="C10190">
        <v>0</v>
      </c>
    </row>
    <row r="10191" spans="1:3" x14ac:dyDescent="0.3">
      <c r="A10191" t="s">
        <v>216</v>
      </c>
      <c r="B10191" t="s">
        <v>571</v>
      </c>
      <c r="C10191">
        <v>0</v>
      </c>
    </row>
    <row r="10192" spans="1:3" x14ac:dyDescent="0.3">
      <c r="A10192" t="s">
        <v>68</v>
      </c>
      <c r="B10192" t="s">
        <v>571</v>
      </c>
      <c r="C10192">
        <v>0</v>
      </c>
    </row>
    <row r="10193" spans="1:3" x14ac:dyDescent="0.3">
      <c r="A10193" t="s">
        <v>69</v>
      </c>
      <c r="B10193" t="s">
        <v>571</v>
      </c>
      <c r="C10193">
        <v>0</v>
      </c>
    </row>
    <row r="10194" spans="1:3" x14ac:dyDescent="0.3">
      <c r="A10194" t="s">
        <v>221</v>
      </c>
      <c r="B10194" t="s">
        <v>571</v>
      </c>
      <c r="C10194">
        <v>0</v>
      </c>
    </row>
    <row r="10195" spans="1:3" x14ac:dyDescent="0.3">
      <c r="A10195" t="s">
        <v>223</v>
      </c>
      <c r="B10195" t="s">
        <v>571</v>
      </c>
      <c r="C10195">
        <v>0</v>
      </c>
    </row>
    <row r="10196" spans="1:3" x14ac:dyDescent="0.3">
      <c r="A10196" t="s">
        <v>225</v>
      </c>
      <c r="B10196" t="s">
        <v>571</v>
      </c>
      <c r="C10196">
        <v>0</v>
      </c>
    </row>
    <row r="10197" spans="1:3" x14ac:dyDescent="0.3">
      <c r="A10197" t="s">
        <v>28</v>
      </c>
      <c r="B10197" t="s">
        <v>571</v>
      </c>
      <c r="C10197">
        <v>0</v>
      </c>
    </row>
    <row r="10198" spans="1:3" x14ac:dyDescent="0.3">
      <c r="A10198" t="s">
        <v>229</v>
      </c>
      <c r="B10198" t="s">
        <v>571</v>
      </c>
      <c r="C10198">
        <v>0</v>
      </c>
    </row>
    <row r="10199" spans="1:3" x14ac:dyDescent="0.3">
      <c r="A10199" t="s">
        <v>231</v>
      </c>
      <c r="B10199" t="s">
        <v>571</v>
      </c>
      <c r="C10199">
        <v>0</v>
      </c>
    </row>
    <row r="10200" spans="1:3" x14ac:dyDescent="0.3">
      <c r="A10200" t="s">
        <v>233</v>
      </c>
      <c r="B10200" t="s">
        <v>571</v>
      </c>
      <c r="C10200">
        <v>0</v>
      </c>
    </row>
    <row r="10201" spans="1:3" x14ac:dyDescent="0.3">
      <c r="A10201" t="s">
        <v>235</v>
      </c>
      <c r="B10201" t="s">
        <v>571</v>
      </c>
      <c r="C10201">
        <v>0</v>
      </c>
    </row>
    <row r="10202" spans="1:3" x14ac:dyDescent="0.3">
      <c r="A10202" t="s">
        <v>237</v>
      </c>
      <c r="B10202" t="s">
        <v>571</v>
      </c>
      <c r="C10202">
        <v>0</v>
      </c>
    </row>
    <row r="10203" spans="1:3" x14ac:dyDescent="0.3">
      <c r="A10203" t="s">
        <v>239</v>
      </c>
      <c r="B10203" t="s">
        <v>571</v>
      </c>
      <c r="C10203">
        <v>0</v>
      </c>
    </row>
    <row r="10204" spans="1:3" x14ac:dyDescent="0.3">
      <c r="A10204" t="s">
        <v>241</v>
      </c>
      <c r="B10204" t="s">
        <v>571</v>
      </c>
      <c r="C10204">
        <v>0</v>
      </c>
    </row>
    <row r="10205" spans="1:3" x14ac:dyDescent="0.3">
      <c r="A10205" t="s">
        <v>243</v>
      </c>
      <c r="B10205" t="s">
        <v>571</v>
      </c>
      <c r="C10205">
        <v>0</v>
      </c>
    </row>
    <row r="10206" spans="1:3" x14ac:dyDescent="0.3">
      <c r="A10206" t="s">
        <v>245</v>
      </c>
      <c r="B10206" t="s">
        <v>571</v>
      </c>
      <c r="C10206">
        <v>0</v>
      </c>
    </row>
    <row r="10207" spans="1:3" x14ac:dyDescent="0.3">
      <c r="A10207" t="s">
        <v>247</v>
      </c>
      <c r="B10207" t="s">
        <v>571</v>
      </c>
      <c r="C10207">
        <v>0</v>
      </c>
    </row>
    <row r="10208" spans="1:3" x14ac:dyDescent="0.3">
      <c r="A10208" t="s">
        <v>67</v>
      </c>
      <c r="B10208" t="s">
        <v>571</v>
      </c>
      <c r="C10208">
        <v>0</v>
      </c>
    </row>
    <row r="10209" spans="1:3" x14ac:dyDescent="0.3">
      <c r="A10209" t="s">
        <v>250</v>
      </c>
      <c r="B10209" t="s">
        <v>571</v>
      </c>
      <c r="C10209">
        <v>0</v>
      </c>
    </row>
    <row r="10210" spans="1:3" x14ac:dyDescent="0.3">
      <c r="A10210" t="s">
        <v>252</v>
      </c>
      <c r="B10210" t="s">
        <v>571</v>
      </c>
      <c r="C10210">
        <v>0</v>
      </c>
    </row>
    <row r="10211" spans="1:3" x14ac:dyDescent="0.3">
      <c r="A10211" t="s">
        <v>114</v>
      </c>
      <c r="B10211" t="s">
        <v>572</v>
      </c>
      <c r="C10211">
        <v>0</v>
      </c>
    </row>
    <row r="10212" spans="1:3" x14ac:dyDescent="0.3">
      <c r="A10212" t="s">
        <v>116</v>
      </c>
      <c r="B10212" t="s">
        <v>572</v>
      </c>
      <c r="C10212">
        <v>0</v>
      </c>
    </row>
    <row r="10213" spans="1:3" x14ac:dyDescent="0.3">
      <c r="A10213" t="s">
        <v>117</v>
      </c>
      <c r="B10213" t="s">
        <v>572</v>
      </c>
      <c r="C10213">
        <v>0</v>
      </c>
    </row>
    <row r="10214" spans="1:3" x14ac:dyDescent="0.3">
      <c r="A10214" t="s">
        <v>119</v>
      </c>
      <c r="B10214" t="s">
        <v>572</v>
      </c>
      <c r="C10214">
        <v>0</v>
      </c>
    </row>
    <row r="10215" spans="1:3" x14ac:dyDescent="0.3">
      <c r="A10215" t="s">
        <v>121</v>
      </c>
      <c r="B10215" t="s">
        <v>572</v>
      </c>
      <c r="C10215">
        <v>0</v>
      </c>
    </row>
    <row r="10216" spans="1:3" x14ac:dyDescent="0.3">
      <c r="A10216" t="s">
        <v>123</v>
      </c>
      <c r="B10216" t="s">
        <v>572</v>
      </c>
      <c r="C10216">
        <v>0</v>
      </c>
    </row>
    <row r="10217" spans="1:3" x14ac:dyDescent="0.3">
      <c r="A10217" t="s">
        <v>125</v>
      </c>
      <c r="B10217" t="s">
        <v>572</v>
      </c>
      <c r="C10217">
        <v>0</v>
      </c>
    </row>
    <row r="10218" spans="1:3" x14ac:dyDescent="0.3">
      <c r="A10218" t="s">
        <v>126</v>
      </c>
      <c r="B10218" t="s">
        <v>572</v>
      </c>
      <c r="C10218">
        <v>0</v>
      </c>
    </row>
    <row r="10219" spans="1:3" x14ac:dyDescent="0.3">
      <c r="A10219" t="s">
        <v>128</v>
      </c>
      <c r="B10219" t="s">
        <v>572</v>
      </c>
      <c r="C10219">
        <v>0</v>
      </c>
    </row>
    <row r="10220" spans="1:3" x14ac:dyDescent="0.3">
      <c r="A10220" t="s">
        <v>130</v>
      </c>
      <c r="B10220" t="s">
        <v>572</v>
      </c>
      <c r="C10220">
        <v>0</v>
      </c>
    </row>
    <row r="10221" spans="1:3" x14ac:dyDescent="0.3">
      <c r="A10221" t="s">
        <v>132</v>
      </c>
      <c r="B10221" t="s">
        <v>572</v>
      </c>
      <c r="C10221">
        <v>0</v>
      </c>
    </row>
    <row r="10222" spans="1:3" x14ac:dyDescent="0.3">
      <c r="A10222" t="s">
        <v>134</v>
      </c>
      <c r="B10222" t="s">
        <v>572</v>
      </c>
      <c r="C10222">
        <v>0</v>
      </c>
    </row>
    <row r="10223" spans="1:3" x14ac:dyDescent="0.3">
      <c r="A10223" t="s">
        <v>136</v>
      </c>
      <c r="B10223" t="s">
        <v>572</v>
      </c>
      <c r="C10223">
        <v>0</v>
      </c>
    </row>
    <row r="10224" spans="1:3" x14ac:dyDescent="0.3">
      <c r="A10224" t="s">
        <v>138</v>
      </c>
      <c r="B10224" t="s">
        <v>572</v>
      </c>
      <c r="C10224">
        <v>0</v>
      </c>
    </row>
    <row r="10225" spans="1:3" x14ac:dyDescent="0.3">
      <c r="A10225" t="s">
        <v>140</v>
      </c>
      <c r="B10225" t="s">
        <v>572</v>
      </c>
      <c r="C10225">
        <v>0</v>
      </c>
    </row>
    <row r="10226" spans="1:3" x14ac:dyDescent="0.3">
      <c r="A10226" t="s">
        <v>142</v>
      </c>
      <c r="B10226" t="s">
        <v>572</v>
      </c>
      <c r="C10226">
        <v>0</v>
      </c>
    </row>
    <row r="10227" spans="1:3" x14ac:dyDescent="0.3">
      <c r="A10227" t="s">
        <v>144</v>
      </c>
      <c r="B10227" t="s">
        <v>572</v>
      </c>
      <c r="C10227">
        <v>0</v>
      </c>
    </row>
    <row r="10228" spans="1:3" x14ac:dyDescent="0.3">
      <c r="A10228" t="s">
        <v>146</v>
      </c>
      <c r="B10228" t="s">
        <v>572</v>
      </c>
      <c r="C10228">
        <v>0</v>
      </c>
    </row>
    <row r="10229" spans="1:3" x14ac:dyDescent="0.3">
      <c r="A10229" t="s">
        <v>148</v>
      </c>
      <c r="B10229" t="s">
        <v>572</v>
      </c>
      <c r="C10229">
        <v>0</v>
      </c>
    </row>
    <row r="10230" spans="1:3" x14ac:dyDescent="0.3">
      <c r="A10230" t="s">
        <v>150</v>
      </c>
      <c r="B10230" t="s">
        <v>572</v>
      </c>
      <c r="C10230">
        <v>0</v>
      </c>
    </row>
    <row r="10231" spans="1:3" x14ac:dyDescent="0.3">
      <c r="A10231" t="s">
        <v>152</v>
      </c>
      <c r="B10231" t="s">
        <v>572</v>
      </c>
      <c r="C10231">
        <v>0</v>
      </c>
    </row>
    <row r="10232" spans="1:3" x14ac:dyDescent="0.3">
      <c r="A10232" t="s">
        <v>154</v>
      </c>
      <c r="B10232" t="s">
        <v>572</v>
      </c>
      <c r="C10232">
        <v>0</v>
      </c>
    </row>
    <row r="10233" spans="1:3" x14ac:dyDescent="0.3">
      <c r="A10233" t="s">
        <v>156</v>
      </c>
      <c r="B10233" t="s">
        <v>572</v>
      </c>
      <c r="C10233">
        <v>0</v>
      </c>
    </row>
    <row r="10234" spans="1:3" x14ac:dyDescent="0.3">
      <c r="A10234" t="s">
        <v>158</v>
      </c>
      <c r="B10234" t="s">
        <v>572</v>
      </c>
      <c r="C10234">
        <v>0</v>
      </c>
    </row>
    <row r="10235" spans="1:3" x14ac:dyDescent="0.3">
      <c r="A10235" t="s">
        <v>159</v>
      </c>
      <c r="B10235" t="s">
        <v>572</v>
      </c>
      <c r="C10235">
        <v>0</v>
      </c>
    </row>
    <row r="10236" spans="1:3" x14ac:dyDescent="0.3">
      <c r="A10236" t="s">
        <v>161</v>
      </c>
      <c r="B10236" t="s">
        <v>572</v>
      </c>
      <c r="C10236">
        <v>0</v>
      </c>
    </row>
    <row r="10237" spans="1:3" x14ac:dyDescent="0.3">
      <c r="A10237" t="s">
        <v>163</v>
      </c>
      <c r="B10237" t="s">
        <v>572</v>
      </c>
      <c r="C10237">
        <v>0</v>
      </c>
    </row>
    <row r="10238" spans="1:3" x14ac:dyDescent="0.3">
      <c r="A10238" t="s">
        <v>165</v>
      </c>
      <c r="B10238" t="s">
        <v>572</v>
      </c>
      <c r="C10238">
        <v>0</v>
      </c>
    </row>
    <row r="10239" spans="1:3" x14ac:dyDescent="0.3">
      <c r="A10239" t="s">
        <v>167</v>
      </c>
      <c r="B10239" t="s">
        <v>572</v>
      </c>
      <c r="C10239">
        <v>0</v>
      </c>
    </row>
    <row r="10240" spans="1:3" x14ac:dyDescent="0.3">
      <c r="A10240" t="s">
        <v>169</v>
      </c>
      <c r="B10240" t="s">
        <v>572</v>
      </c>
      <c r="C10240">
        <v>0</v>
      </c>
    </row>
    <row r="10241" spans="1:3" x14ac:dyDescent="0.3">
      <c r="A10241" t="s">
        <v>171</v>
      </c>
      <c r="B10241" t="s">
        <v>572</v>
      </c>
      <c r="C10241">
        <v>0</v>
      </c>
    </row>
    <row r="10242" spans="1:3" x14ac:dyDescent="0.3">
      <c r="A10242" t="s">
        <v>24</v>
      </c>
      <c r="B10242" t="s">
        <v>572</v>
      </c>
      <c r="C10242">
        <v>0</v>
      </c>
    </row>
    <row r="10243" spans="1:3" x14ac:dyDescent="0.3">
      <c r="A10243" t="s">
        <v>175</v>
      </c>
      <c r="B10243" t="s">
        <v>572</v>
      </c>
      <c r="C10243">
        <v>0</v>
      </c>
    </row>
    <row r="10244" spans="1:3" x14ac:dyDescent="0.3">
      <c r="A10244" t="s">
        <v>177</v>
      </c>
      <c r="B10244" t="s">
        <v>572</v>
      </c>
      <c r="C10244">
        <v>0</v>
      </c>
    </row>
    <row r="10245" spans="1:3" x14ac:dyDescent="0.3">
      <c r="A10245" t="s">
        <v>179</v>
      </c>
      <c r="B10245" t="s">
        <v>572</v>
      </c>
      <c r="C10245">
        <v>0</v>
      </c>
    </row>
    <row r="10246" spans="1:3" x14ac:dyDescent="0.3">
      <c r="A10246" t="s">
        <v>181</v>
      </c>
      <c r="B10246" t="s">
        <v>572</v>
      </c>
      <c r="C10246">
        <v>0</v>
      </c>
    </row>
    <row r="10247" spans="1:3" x14ac:dyDescent="0.3">
      <c r="A10247" t="s">
        <v>183</v>
      </c>
      <c r="B10247" t="s">
        <v>572</v>
      </c>
      <c r="C10247">
        <v>0</v>
      </c>
    </row>
    <row r="10248" spans="1:3" x14ac:dyDescent="0.3">
      <c r="A10248" t="s">
        <v>185</v>
      </c>
      <c r="B10248" t="s">
        <v>572</v>
      </c>
      <c r="C10248">
        <v>0</v>
      </c>
    </row>
    <row r="10249" spans="1:3" x14ac:dyDescent="0.3">
      <c r="A10249" t="s">
        <v>187</v>
      </c>
      <c r="B10249" t="s">
        <v>572</v>
      </c>
      <c r="C10249">
        <v>0</v>
      </c>
    </row>
    <row r="10250" spans="1:3" x14ac:dyDescent="0.3">
      <c r="A10250" t="s">
        <v>189</v>
      </c>
      <c r="B10250" t="s">
        <v>572</v>
      </c>
      <c r="C10250">
        <v>0</v>
      </c>
    </row>
    <row r="10251" spans="1:3" x14ac:dyDescent="0.3">
      <c r="A10251" t="s">
        <v>191</v>
      </c>
      <c r="B10251" t="s">
        <v>572</v>
      </c>
      <c r="C10251">
        <v>0</v>
      </c>
    </row>
    <row r="10252" spans="1:3" x14ac:dyDescent="0.3">
      <c r="A10252" t="s">
        <v>193</v>
      </c>
      <c r="B10252" t="s">
        <v>572</v>
      </c>
      <c r="C10252">
        <v>0</v>
      </c>
    </row>
    <row r="10253" spans="1:3" x14ac:dyDescent="0.3">
      <c r="A10253" t="s">
        <v>195</v>
      </c>
      <c r="B10253" t="s">
        <v>572</v>
      </c>
      <c r="C10253">
        <v>0</v>
      </c>
    </row>
    <row r="10254" spans="1:3" x14ac:dyDescent="0.3">
      <c r="A10254" t="s">
        <v>197</v>
      </c>
      <c r="B10254" t="s">
        <v>572</v>
      </c>
      <c r="C10254">
        <v>0</v>
      </c>
    </row>
    <row r="10255" spans="1:3" x14ac:dyDescent="0.3">
      <c r="A10255" t="s">
        <v>199</v>
      </c>
      <c r="B10255" t="s">
        <v>572</v>
      </c>
      <c r="C10255">
        <v>0</v>
      </c>
    </row>
    <row r="10256" spans="1:3" x14ac:dyDescent="0.3">
      <c r="A10256" t="s">
        <v>201</v>
      </c>
      <c r="B10256" t="s">
        <v>572</v>
      </c>
      <c r="C10256">
        <v>0</v>
      </c>
    </row>
    <row r="10257" spans="1:3" x14ac:dyDescent="0.3">
      <c r="A10257" t="s">
        <v>203</v>
      </c>
      <c r="B10257" t="s">
        <v>572</v>
      </c>
      <c r="C10257">
        <v>0</v>
      </c>
    </row>
    <row r="10258" spans="1:3" x14ac:dyDescent="0.3">
      <c r="A10258" t="s">
        <v>205</v>
      </c>
      <c r="B10258" t="s">
        <v>572</v>
      </c>
      <c r="C10258">
        <v>0</v>
      </c>
    </row>
    <row r="10259" spans="1:3" x14ac:dyDescent="0.3">
      <c r="A10259" t="s">
        <v>21</v>
      </c>
      <c r="B10259" t="s">
        <v>572</v>
      </c>
      <c r="C10259">
        <v>0</v>
      </c>
    </row>
    <row r="10260" spans="1:3" x14ac:dyDescent="0.3">
      <c r="A10260" t="s">
        <v>208</v>
      </c>
      <c r="B10260" t="s">
        <v>572</v>
      </c>
      <c r="C10260">
        <v>0</v>
      </c>
    </row>
    <row r="10261" spans="1:3" x14ac:dyDescent="0.3">
      <c r="A10261" t="s">
        <v>210</v>
      </c>
      <c r="B10261" t="s">
        <v>572</v>
      </c>
      <c r="C10261">
        <v>0</v>
      </c>
    </row>
    <row r="10262" spans="1:3" x14ac:dyDescent="0.3">
      <c r="A10262" t="s">
        <v>212</v>
      </c>
      <c r="B10262" t="s">
        <v>572</v>
      </c>
      <c r="C10262">
        <v>0</v>
      </c>
    </row>
    <row r="10263" spans="1:3" x14ac:dyDescent="0.3">
      <c r="A10263" t="s">
        <v>214</v>
      </c>
      <c r="B10263" t="s">
        <v>572</v>
      </c>
      <c r="C10263">
        <v>0</v>
      </c>
    </row>
    <row r="10264" spans="1:3" x14ac:dyDescent="0.3">
      <c r="A10264" t="s">
        <v>216</v>
      </c>
      <c r="B10264" t="s">
        <v>572</v>
      </c>
      <c r="C10264">
        <v>0</v>
      </c>
    </row>
    <row r="10265" spans="1:3" x14ac:dyDescent="0.3">
      <c r="A10265" t="s">
        <v>68</v>
      </c>
      <c r="B10265" t="s">
        <v>572</v>
      </c>
      <c r="C10265">
        <v>0</v>
      </c>
    </row>
    <row r="10266" spans="1:3" x14ac:dyDescent="0.3">
      <c r="A10266" t="s">
        <v>69</v>
      </c>
      <c r="B10266" t="s">
        <v>572</v>
      </c>
      <c r="C10266">
        <v>0</v>
      </c>
    </row>
    <row r="10267" spans="1:3" x14ac:dyDescent="0.3">
      <c r="A10267" t="s">
        <v>221</v>
      </c>
      <c r="B10267" t="s">
        <v>572</v>
      </c>
      <c r="C10267">
        <v>0</v>
      </c>
    </row>
    <row r="10268" spans="1:3" x14ac:dyDescent="0.3">
      <c r="A10268" t="s">
        <v>223</v>
      </c>
      <c r="B10268" t="s">
        <v>572</v>
      </c>
      <c r="C10268">
        <v>0</v>
      </c>
    </row>
    <row r="10269" spans="1:3" x14ac:dyDescent="0.3">
      <c r="A10269" t="s">
        <v>225</v>
      </c>
      <c r="B10269" t="s">
        <v>572</v>
      </c>
      <c r="C10269">
        <v>0</v>
      </c>
    </row>
    <row r="10270" spans="1:3" x14ac:dyDescent="0.3">
      <c r="A10270" t="s">
        <v>28</v>
      </c>
      <c r="B10270" t="s">
        <v>572</v>
      </c>
      <c r="C10270">
        <v>0</v>
      </c>
    </row>
    <row r="10271" spans="1:3" x14ac:dyDescent="0.3">
      <c r="A10271" t="s">
        <v>229</v>
      </c>
      <c r="B10271" t="s">
        <v>572</v>
      </c>
      <c r="C10271">
        <v>0</v>
      </c>
    </row>
    <row r="10272" spans="1:3" x14ac:dyDescent="0.3">
      <c r="A10272" t="s">
        <v>231</v>
      </c>
      <c r="B10272" t="s">
        <v>572</v>
      </c>
      <c r="C10272">
        <v>0</v>
      </c>
    </row>
    <row r="10273" spans="1:3" x14ac:dyDescent="0.3">
      <c r="A10273" t="s">
        <v>233</v>
      </c>
      <c r="B10273" t="s">
        <v>572</v>
      </c>
      <c r="C10273">
        <v>0</v>
      </c>
    </row>
    <row r="10274" spans="1:3" x14ac:dyDescent="0.3">
      <c r="A10274" t="s">
        <v>235</v>
      </c>
      <c r="B10274" t="s">
        <v>572</v>
      </c>
      <c r="C10274">
        <v>0</v>
      </c>
    </row>
    <row r="10275" spans="1:3" x14ac:dyDescent="0.3">
      <c r="A10275" t="s">
        <v>237</v>
      </c>
      <c r="B10275" t="s">
        <v>572</v>
      </c>
      <c r="C10275">
        <v>0</v>
      </c>
    </row>
    <row r="10276" spans="1:3" x14ac:dyDescent="0.3">
      <c r="A10276" t="s">
        <v>239</v>
      </c>
      <c r="B10276" t="s">
        <v>572</v>
      </c>
      <c r="C10276">
        <v>0</v>
      </c>
    </row>
    <row r="10277" spans="1:3" x14ac:dyDescent="0.3">
      <c r="A10277" t="s">
        <v>241</v>
      </c>
      <c r="B10277" t="s">
        <v>572</v>
      </c>
      <c r="C10277">
        <v>0</v>
      </c>
    </row>
    <row r="10278" spans="1:3" x14ac:dyDescent="0.3">
      <c r="A10278" t="s">
        <v>243</v>
      </c>
      <c r="B10278" t="s">
        <v>572</v>
      </c>
      <c r="C10278">
        <v>0</v>
      </c>
    </row>
    <row r="10279" spans="1:3" x14ac:dyDescent="0.3">
      <c r="A10279" t="s">
        <v>245</v>
      </c>
      <c r="B10279" t="s">
        <v>572</v>
      </c>
      <c r="C10279">
        <v>0</v>
      </c>
    </row>
    <row r="10280" spans="1:3" x14ac:dyDescent="0.3">
      <c r="A10280" t="s">
        <v>247</v>
      </c>
      <c r="B10280" t="s">
        <v>572</v>
      </c>
      <c r="C10280">
        <v>0</v>
      </c>
    </row>
    <row r="10281" spans="1:3" x14ac:dyDescent="0.3">
      <c r="A10281" t="s">
        <v>67</v>
      </c>
      <c r="B10281" t="s">
        <v>572</v>
      </c>
      <c r="C10281">
        <v>0</v>
      </c>
    </row>
    <row r="10282" spans="1:3" x14ac:dyDescent="0.3">
      <c r="A10282" t="s">
        <v>250</v>
      </c>
      <c r="B10282" t="s">
        <v>572</v>
      </c>
      <c r="C10282">
        <v>0</v>
      </c>
    </row>
    <row r="10283" spans="1:3" x14ac:dyDescent="0.3">
      <c r="A10283" t="s">
        <v>252</v>
      </c>
      <c r="B10283" t="s">
        <v>572</v>
      </c>
      <c r="C10283">
        <v>0</v>
      </c>
    </row>
    <row r="10284" spans="1:3" x14ac:dyDescent="0.3">
      <c r="A10284" t="s">
        <v>114</v>
      </c>
      <c r="B10284" t="s">
        <v>573</v>
      </c>
      <c r="C10284">
        <v>0</v>
      </c>
    </row>
    <row r="10285" spans="1:3" x14ac:dyDescent="0.3">
      <c r="A10285" t="s">
        <v>116</v>
      </c>
      <c r="B10285" t="s">
        <v>573</v>
      </c>
      <c r="C10285">
        <v>0</v>
      </c>
    </row>
    <row r="10286" spans="1:3" x14ac:dyDescent="0.3">
      <c r="A10286" t="s">
        <v>117</v>
      </c>
      <c r="B10286" t="s">
        <v>573</v>
      </c>
      <c r="C10286">
        <v>0</v>
      </c>
    </row>
    <row r="10287" spans="1:3" x14ac:dyDescent="0.3">
      <c r="A10287" t="s">
        <v>119</v>
      </c>
      <c r="B10287" t="s">
        <v>573</v>
      </c>
      <c r="C10287">
        <v>0</v>
      </c>
    </row>
    <row r="10288" spans="1:3" x14ac:dyDescent="0.3">
      <c r="A10288" t="s">
        <v>121</v>
      </c>
      <c r="B10288" t="s">
        <v>573</v>
      </c>
      <c r="C10288">
        <v>0</v>
      </c>
    </row>
    <row r="10289" spans="1:3" x14ac:dyDescent="0.3">
      <c r="A10289" t="s">
        <v>123</v>
      </c>
      <c r="B10289" t="s">
        <v>573</v>
      </c>
      <c r="C10289">
        <v>0</v>
      </c>
    </row>
    <row r="10290" spans="1:3" x14ac:dyDescent="0.3">
      <c r="A10290" t="s">
        <v>125</v>
      </c>
      <c r="B10290" t="s">
        <v>573</v>
      </c>
      <c r="C10290">
        <v>0</v>
      </c>
    </row>
    <row r="10291" spans="1:3" x14ac:dyDescent="0.3">
      <c r="A10291" t="s">
        <v>126</v>
      </c>
      <c r="B10291" t="s">
        <v>573</v>
      </c>
      <c r="C10291">
        <v>0</v>
      </c>
    </row>
    <row r="10292" spans="1:3" x14ac:dyDescent="0.3">
      <c r="A10292" t="s">
        <v>128</v>
      </c>
      <c r="B10292" t="s">
        <v>573</v>
      </c>
      <c r="C10292">
        <v>0</v>
      </c>
    </row>
    <row r="10293" spans="1:3" x14ac:dyDescent="0.3">
      <c r="A10293" t="s">
        <v>130</v>
      </c>
      <c r="B10293" t="s">
        <v>573</v>
      </c>
      <c r="C10293">
        <v>0</v>
      </c>
    </row>
    <row r="10294" spans="1:3" x14ac:dyDescent="0.3">
      <c r="A10294" t="s">
        <v>132</v>
      </c>
      <c r="B10294" t="s">
        <v>573</v>
      </c>
      <c r="C10294">
        <v>0</v>
      </c>
    </row>
    <row r="10295" spans="1:3" x14ac:dyDescent="0.3">
      <c r="A10295" t="s">
        <v>134</v>
      </c>
      <c r="B10295" t="s">
        <v>573</v>
      </c>
      <c r="C10295">
        <v>0</v>
      </c>
    </row>
    <row r="10296" spans="1:3" x14ac:dyDescent="0.3">
      <c r="A10296" t="s">
        <v>136</v>
      </c>
      <c r="B10296" t="s">
        <v>573</v>
      </c>
      <c r="C10296">
        <v>0</v>
      </c>
    </row>
    <row r="10297" spans="1:3" x14ac:dyDescent="0.3">
      <c r="A10297" t="s">
        <v>138</v>
      </c>
      <c r="B10297" t="s">
        <v>573</v>
      </c>
      <c r="C10297">
        <v>0</v>
      </c>
    </row>
    <row r="10298" spans="1:3" x14ac:dyDescent="0.3">
      <c r="A10298" t="s">
        <v>140</v>
      </c>
      <c r="B10298" t="s">
        <v>573</v>
      </c>
      <c r="C10298">
        <v>0</v>
      </c>
    </row>
    <row r="10299" spans="1:3" x14ac:dyDescent="0.3">
      <c r="A10299" t="s">
        <v>142</v>
      </c>
      <c r="B10299" t="s">
        <v>573</v>
      </c>
      <c r="C10299">
        <v>0</v>
      </c>
    </row>
    <row r="10300" spans="1:3" x14ac:dyDescent="0.3">
      <c r="A10300" t="s">
        <v>144</v>
      </c>
      <c r="B10300" t="s">
        <v>573</v>
      </c>
      <c r="C10300">
        <v>0</v>
      </c>
    </row>
    <row r="10301" spans="1:3" x14ac:dyDescent="0.3">
      <c r="A10301" t="s">
        <v>146</v>
      </c>
      <c r="B10301" t="s">
        <v>573</v>
      </c>
      <c r="C10301">
        <v>0</v>
      </c>
    </row>
    <row r="10302" spans="1:3" x14ac:dyDescent="0.3">
      <c r="A10302" t="s">
        <v>148</v>
      </c>
      <c r="B10302" t="s">
        <v>573</v>
      </c>
      <c r="C10302">
        <v>0</v>
      </c>
    </row>
    <row r="10303" spans="1:3" x14ac:dyDescent="0.3">
      <c r="A10303" t="s">
        <v>150</v>
      </c>
      <c r="B10303" t="s">
        <v>573</v>
      </c>
      <c r="C10303">
        <v>0</v>
      </c>
    </row>
    <row r="10304" spans="1:3" x14ac:dyDescent="0.3">
      <c r="A10304" t="s">
        <v>152</v>
      </c>
      <c r="B10304" t="s">
        <v>573</v>
      </c>
      <c r="C10304">
        <v>0</v>
      </c>
    </row>
    <row r="10305" spans="1:3" x14ac:dyDescent="0.3">
      <c r="A10305" t="s">
        <v>154</v>
      </c>
      <c r="B10305" t="s">
        <v>573</v>
      </c>
      <c r="C10305">
        <v>0</v>
      </c>
    </row>
    <row r="10306" spans="1:3" x14ac:dyDescent="0.3">
      <c r="A10306" t="s">
        <v>156</v>
      </c>
      <c r="B10306" t="s">
        <v>573</v>
      </c>
      <c r="C10306">
        <v>0</v>
      </c>
    </row>
    <row r="10307" spans="1:3" x14ac:dyDescent="0.3">
      <c r="A10307" t="s">
        <v>158</v>
      </c>
      <c r="B10307" t="s">
        <v>573</v>
      </c>
      <c r="C10307">
        <v>0</v>
      </c>
    </row>
    <row r="10308" spans="1:3" x14ac:dyDescent="0.3">
      <c r="A10308" t="s">
        <v>159</v>
      </c>
      <c r="B10308" t="s">
        <v>573</v>
      </c>
      <c r="C10308">
        <v>0</v>
      </c>
    </row>
    <row r="10309" spans="1:3" x14ac:dyDescent="0.3">
      <c r="A10309" t="s">
        <v>161</v>
      </c>
      <c r="B10309" t="s">
        <v>573</v>
      </c>
      <c r="C10309">
        <v>0</v>
      </c>
    </row>
    <row r="10310" spans="1:3" x14ac:dyDescent="0.3">
      <c r="A10310" t="s">
        <v>163</v>
      </c>
      <c r="B10310" t="s">
        <v>573</v>
      </c>
      <c r="C10310">
        <v>0</v>
      </c>
    </row>
    <row r="10311" spans="1:3" x14ac:dyDescent="0.3">
      <c r="A10311" t="s">
        <v>165</v>
      </c>
      <c r="B10311" t="s">
        <v>573</v>
      </c>
      <c r="C10311">
        <v>0</v>
      </c>
    </row>
    <row r="10312" spans="1:3" x14ac:dyDescent="0.3">
      <c r="A10312" t="s">
        <v>167</v>
      </c>
      <c r="B10312" t="s">
        <v>573</v>
      </c>
      <c r="C10312">
        <v>0</v>
      </c>
    </row>
    <row r="10313" spans="1:3" x14ac:dyDescent="0.3">
      <c r="A10313" t="s">
        <v>169</v>
      </c>
      <c r="B10313" t="s">
        <v>573</v>
      </c>
      <c r="C10313">
        <v>0</v>
      </c>
    </row>
    <row r="10314" spans="1:3" x14ac:dyDescent="0.3">
      <c r="A10314" t="s">
        <v>171</v>
      </c>
      <c r="B10314" t="s">
        <v>573</v>
      </c>
      <c r="C10314">
        <v>0</v>
      </c>
    </row>
    <row r="10315" spans="1:3" x14ac:dyDescent="0.3">
      <c r="A10315" t="s">
        <v>24</v>
      </c>
      <c r="B10315" t="s">
        <v>573</v>
      </c>
      <c r="C10315">
        <v>0</v>
      </c>
    </row>
    <row r="10316" spans="1:3" x14ac:dyDescent="0.3">
      <c r="A10316" t="s">
        <v>175</v>
      </c>
      <c r="B10316" t="s">
        <v>573</v>
      </c>
      <c r="C10316">
        <v>0</v>
      </c>
    </row>
    <row r="10317" spans="1:3" x14ac:dyDescent="0.3">
      <c r="A10317" t="s">
        <v>177</v>
      </c>
      <c r="B10317" t="s">
        <v>573</v>
      </c>
      <c r="C10317">
        <v>0</v>
      </c>
    </row>
    <row r="10318" spans="1:3" x14ac:dyDescent="0.3">
      <c r="A10318" t="s">
        <v>179</v>
      </c>
      <c r="B10318" t="s">
        <v>573</v>
      </c>
      <c r="C10318">
        <v>0</v>
      </c>
    </row>
    <row r="10319" spans="1:3" x14ac:dyDescent="0.3">
      <c r="A10319" t="s">
        <v>181</v>
      </c>
      <c r="B10319" t="s">
        <v>573</v>
      </c>
      <c r="C10319">
        <v>0</v>
      </c>
    </row>
    <row r="10320" spans="1:3" x14ac:dyDescent="0.3">
      <c r="A10320" t="s">
        <v>183</v>
      </c>
      <c r="B10320" t="s">
        <v>573</v>
      </c>
      <c r="C10320">
        <v>0</v>
      </c>
    </row>
    <row r="10321" spans="1:3" x14ac:dyDescent="0.3">
      <c r="A10321" t="s">
        <v>185</v>
      </c>
      <c r="B10321" t="s">
        <v>573</v>
      </c>
      <c r="C10321">
        <v>0</v>
      </c>
    </row>
    <row r="10322" spans="1:3" x14ac:dyDescent="0.3">
      <c r="A10322" t="s">
        <v>187</v>
      </c>
      <c r="B10322" t="s">
        <v>573</v>
      </c>
      <c r="C10322">
        <v>0</v>
      </c>
    </row>
    <row r="10323" spans="1:3" x14ac:dyDescent="0.3">
      <c r="A10323" t="s">
        <v>189</v>
      </c>
      <c r="B10323" t="s">
        <v>573</v>
      </c>
      <c r="C10323">
        <v>0</v>
      </c>
    </row>
    <row r="10324" spans="1:3" x14ac:dyDescent="0.3">
      <c r="A10324" t="s">
        <v>191</v>
      </c>
      <c r="B10324" t="s">
        <v>573</v>
      </c>
      <c r="C10324">
        <v>0</v>
      </c>
    </row>
    <row r="10325" spans="1:3" x14ac:dyDescent="0.3">
      <c r="A10325" t="s">
        <v>193</v>
      </c>
      <c r="B10325" t="s">
        <v>573</v>
      </c>
      <c r="C10325">
        <v>0</v>
      </c>
    </row>
    <row r="10326" spans="1:3" x14ac:dyDescent="0.3">
      <c r="A10326" t="s">
        <v>195</v>
      </c>
      <c r="B10326" t="s">
        <v>573</v>
      </c>
      <c r="C10326">
        <v>0</v>
      </c>
    </row>
    <row r="10327" spans="1:3" x14ac:dyDescent="0.3">
      <c r="A10327" t="s">
        <v>197</v>
      </c>
      <c r="B10327" t="s">
        <v>573</v>
      </c>
      <c r="C10327">
        <v>0</v>
      </c>
    </row>
    <row r="10328" spans="1:3" x14ac:dyDescent="0.3">
      <c r="A10328" t="s">
        <v>199</v>
      </c>
      <c r="B10328" t="s">
        <v>573</v>
      </c>
      <c r="C10328">
        <v>0</v>
      </c>
    </row>
    <row r="10329" spans="1:3" x14ac:dyDescent="0.3">
      <c r="A10329" t="s">
        <v>201</v>
      </c>
      <c r="B10329" t="s">
        <v>573</v>
      </c>
      <c r="C10329">
        <v>0</v>
      </c>
    </row>
    <row r="10330" spans="1:3" x14ac:dyDescent="0.3">
      <c r="A10330" t="s">
        <v>203</v>
      </c>
      <c r="B10330" t="s">
        <v>573</v>
      </c>
      <c r="C10330">
        <v>0</v>
      </c>
    </row>
    <row r="10331" spans="1:3" x14ac:dyDescent="0.3">
      <c r="A10331" t="s">
        <v>205</v>
      </c>
      <c r="B10331" t="s">
        <v>573</v>
      </c>
      <c r="C10331">
        <v>0</v>
      </c>
    </row>
    <row r="10332" spans="1:3" x14ac:dyDescent="0.3">
      <c r="A10332" t="s">
        <v>21</v>
      </c>
      <c r="B10332" t="s">
        <v>573</v>
      </c>
      <c r="C10332">
        <v>0</v>
      </c>
    </row>
    <row r="10333" spans="1:3" x14ac:dyDescent="0.3">
      <c r="A10333" t="s">
        <v>208</v>
      </c>
      <c r="B10333" t="s">
        <v>573</v>
      </c>
      <c r="C10333">
        <v>0</v>
      </c>
    </row>
    <row r="10334" spans="1:3" x14ac:dyDescent="0.3">
      <c r="A10334" t="s">
        <v>210</v>
      </c>
      <c r="B10334" t="s">
        <v>573</v>
      </c>
      <c r="C10334">
        <v>0</v>
      </c>
    </row>
    <row r="10335" spans="1:3" x14ac:dyDescent="0.3">
      <c r="A10335" t="s">
        <v>212</v>
      </c>
      <c r="B10335" t="s">
        <v>573</v>
      </c>
      <c r="C10335">
        <v>0</v>
      </c>
    </row>
    <row r="10336" spans="1:3" x14ac:dyDescent="0.3">
      <c r="A10336" t="s">
        <v>214</v>
      </c>
      <c r="B10336" t="s">
        <v>573</v>
      </c>
      <c r="C10336">
        <v>0</v>
      </c>
    </row>
    <row r="10337" spans="1:3" x14ac:dyDescent="0.3">
      <c r="A10337" t="s">
        <v>216</v>
      </c>
      <c r="B10337" t="s">
        <v>573</v>
      </c>
      <c r="C10337">
        <v>0</v>
      </c>
    </row>
    <row r="10338" spans="1:3" x14ac:dyDescent="0.3">
      <c r="A10338" t="s">
        <v>68</v>
      </c>
      <c r="B10338" t="s">
        <v>573</v>
      </c>
      <c r="C10338">
        <v>0</v>
      </c>
    </row>
    <row r="10339" spans="1:3" x14ac:dyDescent="0.3">
      <c r="A10339" t="s">
        <v>69</v>
      </c>
      <c r="B10339" t="s">
        <v>573</v>
      </c>
      <c r="C10339">
        <v>0</v>
      </c>
    </row>
    <row r="10340" spans="1:3" x14ac:dyDescent="0.3">
      <c r="A10340" t="s">
        <v>221</v>
      </c>
      <c r="B10340" t="s">
        <v>573</v>
      </c>
      <c r="C10340">
        <v>0</v>
      </c>
    </row>
    <row r="10341" spans="1:3" x14ac:dyDescent="0.3">
      <c r="A10341" t="s">
        <v>223</v>
      </c>
      <c r="B10341" t="s">
        <v>573</v>
      </c>
      <c r="C10341">
        <v>0</v>
      </c>
    </row>
    <row r="10342" spans="1:3" x14ac:dyDescent="0.3">
      <c r="A10342" t="s">
        <v>225</v>
      </c>
      <c r="B10342" t="s">
        <v>573</v>
      </c>
      <c r="C10342">
        <v>0</v>
      </c>
    </row>
    <row r="10343" spans="1:3" x14ac:dyDescent="0.3">
      <c r="A10343" t="s">
        <v>28</v>
      </c>
      <c r="B10343" t="s">
        <v>573</v>
      </c>
      <c r="C10343">
        <v>0</v>
      </c>
    </row>
    <row r="10344" spans="1:3" x14ac:dyDescent="0.3">
      <c r="A10344" t="s">
        <v>229</v>
      </c>
      <c r="B10344" t="s">
        <v>573</v>
      </c>
      <c r="C10344">
        <v>0</v>
      </c>
    </row>
    <row r="10345" spans="1:3" x14ac:dyDescent="0.3">
      <c r="A10345" t="s">
        <v>231</v>
      </c>
      <c r="B10345" t="s">
        <v>573</v>
      </c>
      <c r="C10345">
        <v>0</v>
      </c>
    </row>
    <row r="10346" spans="1:3" x14ac:dyDescent="0.3">
      <c r="A10346" t="s">
        <v>233</v>
      </c>
      <c r="B10346" t="s">
        <v>573</v>
      </c>
      <c r="C10346">
        <v>0</v>
      </c>
    </row>
    <row r="10347" spans="1:3" x14ac:dyDescent="0.3">
      <c r="A10347" t="s">
        <v>235</v>
      </c>
      <c r="B10347" t="s">
        <v>573</v>
      </c>
      <c r="C10347">
        <v>0</v>
      </c>
    </row>
    <row r="10348" spans="1:3" x14ac:dyDescent="0.3">
      <c r="A10348" t="s">
        <v>237</v>
      </c>
      <c r="B10348" t="s">
        <v>573</v>
      </c>
      <c r="C10348">
        <v>0</v>
      </c>
    </row>
    <row r="10349" spans="1:3" x14ac:dyDescent="0.3">
      <c r="A10349" t="s">
        <v>239</v>
      </c>
      <c r="B10349" t="s">
        <v>573</v>
      </c>
      <c r="C10349">
        <v>0</v>
      </c>
    </row>
    <row r="10350" spans="1:3" x14ac:dyDescent="0.3">
      <c r="A10350" t="s">
        <v>241</v>
      </c>
      <c r="B10350" t="s">
        <v>573</v>
      </c>
      <c r="C10350">
        <v>0</v>
      </c>
    </row>
    <row r="10351" spans="1:3" x14ac:dyDescent="0.3">
      <c r="A10351" t="s">
        <v>243</v>
      </c>
      <c r="B10351" t="s">
        <v>573</v>
      </c>
      <c r="C10351">
        <v>0</v>
      </c>
    </row>
    <row r="10352" spans="1:3" x14ac:dyDescent="0.3">
      <c r="A10352" t="s">
        <v>245</v>
      </c>
      <c r="B10352" t="s">
        <v>573</v>
      </c>
      <c r="C10352">
        <v>0</v>
      </c>
    </row>
    <row r="10353" spans="1:3" x14ac:dyDescent="0.3">
      <c r="A10353" t="s">
        <v>247</v>
      </c>
      <c r="B10353" t="s">
        <v>573</v>
      </c>
      <c r="C10353">
        <v>0</v>
      </c>
    </row>
    <row r="10354" spans="1:3" x14ac:dyDescent="0.3">
      <c r="A10354" t="s">
        <v>67</v>
      </c>
      <c r="B10354" t="s">
        <v>573</v>
      </c>
      <c r="C10354">
        <v>0</v>
      </c>
    </row>
    <row r="10355" spans="1:3" x14ac:dyDescent="0.3">
      <c r="A10355" t="s">
        <v>250</v>
      </c>
      <c r="B10355" t="s">
        <v>573</v>
      </c>
      <c r="C10355">
        <v>0</v>
      </c>
    </row>
    <row r="10356" spans="1:3" x14ac:dyDescent="0.3">
      <c r="A10356" t="s">
        <v>252</v>
      </c>
      <c r="B10356" t="s">
        <v>573</v>
      </c>
      <c r="C10356">
        <v>0</v>
      </c>
    </row>
    <row r="10357" spans="1:3" x14ac:dyDescent="0.3">
      <c r="A10357" t="s">
        <v>114</v>
      </c>
      <c r="B10357" t="s">
        <v>574</v>
      </c>
      <c r="C10357">
        <v>0</v>
      </c>
    </row>
    <row r="10358" spans="1:3" x14ac:dyDescent="0.3">
      <c r="A10358" t="s">
        <v>116</v>
      </c>
      <c r="B10358" t="s">
        <v>574</v>
      </c>
      <c r="C10358">
        <v>0</v>
      </c>
    </row>
    <row r="10359" spans="1:3" x14ac:dyDescent="0.3">
      <c r="A10359" t="s">
        <v>117</v>
      </c>
      <c r="B10359" t="s">
        <v>574</v>
      </c>
      <c r="C10359">
        <v>0</v>
      </c>
    </row>
    <row r="10360" spans="1:3" x14ac:dyDescent="0.3">
      <c r="A10360" t="s">
        <v>119</v>
      </c>
      <c r="B10360" t="s">
        <v>574</v>
      </c>
      <c r="C10360">
        <v>0</v>
      </c>
    </row>
    <row r="10361" spans="1:3" x14ac:dyDescent="0.3">
      <c r="A10361" t="s">
        <v>121</v>
      </c>
      <c r="B10361" t="s">
        <v>574</v>
      </c>
      <c r="C10361">
        <v>0</v>
      </c>
    </row>
    <row r="10362" spans="1:3" x14ac:dyDescent="0.3">
      <c r="A10362" t="s">
        <v>123</v>
      </c>
      <c r="B10362" t="s">
        <v>574</v>
      </c>
      <c r="C10362">
        <v>0</v>
      </c>
    </row>
    <row r="10363" spans="1:3" x14ac:dyDescent="0.3">
      <c r="A10363" t="s">
        <v>125</v>
      </c>
      <c r="B10363" t="s">
        <v>574</v>
      </c>
      <c r="C10363">
        <v>0</v>
      </c>
    </row>
    <row r="10364" spans="1:3" x14ac:dyDescent="0.3">
      <c r="A10364" t="s">
        <v>126</v>
      </c>
      <c r="B10364" t="s">
        <v>574</v>
      </c>
      <c r="C10364">
        <v>0</v>
      </c>
    </row>
    <row r="10365" spans="1:3" x14ac:dyDescent="0.3">
      <c r="A10365" t="s">
        <v>128</v>
      </c>
      <c r="B10365" t="s">
        <v>574</v>
      </c>
      <c r="C10365">
        <v>0</v>
      </c>
    </row>
    <row r="10366" spans="1:3" x14ac:dyDescent="0.3">
      <c r="A10366" t="s">
        <v>130</v>
      </c>
      <c r="B10366" t="s">
        <v>574</v>
      </c>
      <c r="C10366">
        <v>0</v>
      </c>
    </row>
    <row r="10367" spans="1:3" x14ac:dyDescent="0.3">
      <c r="A10367" t="s">
        <v>132</v>
      </c>
      <c r="B10367" t="s">
        <v>574</v>
      </c>
      <c r="C10367">
        <v>0</v>
      </c>
    </row>
    <row r="10368" spans="1:3" x14ac:dyDescent="0.3">
      <c r="A10368" t="s">
        <v>134</v>
      </c>
      <c r="B10368" t="s">
        <v>574</v>
      </c>
      <c r="C10368">
        <v>0</v>
      </c>
    </row>
    <row r="10369" spans="1:3" x14ac:dyDescent="0.3">
      <c r="A10369" t="s">
        <v>136</v>
      </c>
      <c r="B10369" t="s">
        <v>574</v>
      </c>
      <c r="C10369">
        <v>0</v>
      </c>
    </row>
    <row r="10370" spans="1:3" x14ac:dyDescent="0.3">
      <c r="A10370" t="s">
        <v>138</v>
      </c>
      <c r="B10370" t="s">
        <v>574</v>
      </c>
      <c r="C10370">
        <v>0</v>
      </c>
    </row>
    <row r="10371" spans="1:3" x14ac:dyDescent="0.3">
      <c r="A10371" t="s">
        <v>140</v>
      </c>
      <c r="B10371" t="s">
        <v>574</v>
      </c>
      <c r="C10371">
        <v>0</v>
      </c>
    </row>
    <row r="10372" spans="1:3" x14ac:dyDescent="0.3">
      <c r="A10372" t="s">
        <v>142</v>
      </c>
      <c r="B10372" t="s">
        <v>574</v>
      </c>
      <c r="C10372">
        <v>0</v>
      </c>
    </row>
    <row r="10373" spans="1:3" x14ac:dyDescent="0.3">
      <c r="A10373" t="s">
        <v>144</v>
      </c>
      <c r="B10373" t="s">
        <v>574</v>
      </c>
      <c r="C10373">
        <v>0</v>
      </c>
    </row>
    <row r="10374" spans="1:3" x14ac:dyDescent="0.3">
      <c r="A10374" t="s">
        <v>146</v>
      </c>
      <c r="B10374" t="s">
        <v>574</v>
      </c>
      <c r="C10374">
        <v>0</v>
      </c>
    </row>
    <row r="10375" spans="1:3" x14ac:dyDescent="0.3">
      <c r="A10375" t="s">
        <v>148</v>
      </c>
      <c r="B10375" t="s">
        <v>574</v>
      </c>
      <c r="C10375">
        <v>0</v>
      </c>
    </row>
    <row r="10376" spans="1:3" x14ac:dyDescent="0.3">
      <c r="A10376" t="s">
        <v>150</v>
      </c>
      <c r="B10376" t="s">
        <v>574</v>
      </c>
      <c r="C10376">
        <v>0</v>
      </c>
    </row>
    <row r="10377" spans="1:3" x14ac:dyDescent="0.3">
      <c r="A10377" t="s">
        <v>152</v>
      </c>
      <c r="B10377" t="s">
        <v>574</v>
      </c>
      <c r="C10377">
        <v>0</v>
      </c>
    </row>
    <row r="10378" spans="1:3" x14ac:dyDescent="0.3">
      <c r="A10378" t="s">
        <v>154</v>
      </c>
      <c r="B10378" t="s">
        <v>574</v>
      </c>
      <c r="C10378">
        <v>0</v>
      </c>
    </row>
    <row r="10379" spans="1:3" x14ac:dyDescent="0.3">
      <c r="A10379" t="s">
        <v>156</v>
      </c>
      <c r="B10379" t="s">
        <v>574</v>
      </c>
      <c r="C10379">
        <v>0</v>
      </c>
    </row>
    <row r="10380" spans="1:3" x14ac:dyDescent="0.3">
      <c r="A10380" t="s">
        <v>158</v>
      </c>
      <c r="B10380" t="s">
        <v>574</v>
      </c>
      <c r="C10380">
        <v>0</v>
      </c>
    </row>
    <row r="10381" spans="1:3" x14ac:dyDescent="0.3">
      <c r="A10381" t="s">
        <v>159</v>
      </c>
      <c r="B10381" t="s">
        <v>574</v>
      </c>
      <c r="C10381">
        <v>0</v>
      </c>
    </row>
    <row r="10382" spans="1:3" x14ac:dyDescent="0.3">
      <c r="A10382" t="s">
        <v>161</v>
      </c>
      <c r="B10382" t="s">
        <v>574</v>
      </c>
      <c r="C10382">
        <v>0</v>
      </c>
    </row>
    <row r="10383" spans="1:3" x14ac:dyDescent="0.3">
      <c r="A10383" t="s">
        <v>163</v>
      </c>
      <c r="B10383" t="s">
        <v>574</v>
      </c>
      <c r="C10383">
        <v>0</v>
      </c>
    </row>
    <row r="10384" spans="1:3" x14ac:dyDescent="0.3">
      <c r="A10384" t="s">
        <v>165</v>
      </c>
      <c r="B10384" t="s">
        <v>574</v>
      </c>
      <c r="C10384">
        <v>0</v>
      </c>
    </row>
    <row r="10385" spans="1:3" x14ac:dyDescent="0.3">
      <c r="A10385" t="s">
        <v>167</v>
      </c>
      <c r="B10385" t="s">
        <v>574</v>
      </c>
      <c r="C10385">
        <v>0</v>
      </c>
    </row>
    <row r="10386" spans="1:3" x14ac:dyDescent="0.3">
      <c r="A10386" t="s">
        <v>169</v>
      </c>
      <c r="B10386" t="s">
        <v>574</v>
      </c>
      <c r="C10386">
        <v>0</v>
      </c>
    </row>
    <row r="10387" spans="1:3" x14ac:dyDescent="0.3">
      <c r="A10387" t="s">
        <v>171</v>
      </c>
      <c r="B10387" t="s">
        <v>574</v>
      </c>
      <c r="C10387">
        <v>0</v>
      </c>
    </row>
    <row r="10388" spans="1:3" x14ac:dyDescent="0.3">
      <c r="A10388" t="s">
        <v>24</v>
      </c>
      <c r="B10388" t="s">
        <v>574</v>
      </c>
      <c r="C10388">
        <v>0</v>
      </c>
    </row>
    <row r="10389" spans="1:3" x14ac:dyDescent="0.3">
      <c r="A10389" t="s">
        <v>175</v>
      </c>
      <c r="B10389" t="s">
        <v>574</v>
      </c>
      <c r="C10389">
        <v>0</v>
      </c>
    </row>
    <row r="10390" spans="1:3" x14ac:dyDescent="0.3">
      <c r="A10390" t="s">
        <v>177</v>
      </c>
      <c r="B10390" t="s">
        <v>574</v>
      </c>
      <c r="C10390">
        <v>0</v>
      </c>
    </row>
    <row r="10391" spans="1:3" x14ac:dyDescent="0.3">
      <c r="A10391" t="s">
        <v>179</v>
      </c>
      <c r="B10391" t="s">
        <v>574</v>
      </c>
      <c r="C10391">
        <v>0</v>
      </c>
    </row>
    <row r="10392" spans="1:3" x14ac:dyDescent="0.3">
      <c r="A10392" t="s">
        <v>181</v>
      </c>
      <c r="B10392" t="s">
        <v>574</v>
      </c>
      <c r="C10392">
        <v>0</v>
      </c>
    </row>
    <row r="10393" spans="1:3" x14ac:dyDescent="0.3">
      <c r="A10393" t="s">
        <v>183</v>
      </c>
      <c r="B10393" t="s">
        <v>574</v>
      </c>
      <c r="C10393">
        <v>0</v>
      </c>
    </row>
    <row r="10394" spans="1:3" x14ac:dyDescent="0.3">
      <c r="A10394" t="s">
        <v>185</v>
      </c>
      <c r="B10394" t="s">
        <v>574</v>
      </c>
      <c r="C10394">
        <v>0</v>
      </c>
    </row>
    <row r="10395" spans="1:3" x14ac:dyDescent="0.3">
      <c r="A10395" t="s">
        <v>187</v>
      </c>
      <c r="B10395" t="s">
        <v>574</v>
      </c>
      <c r="C10395">
        <v>0</v>
      </c>
    </row>
    <row r="10396" spans="1:3" x14ac:dyDescent="0.3">
      <c r="A10396" t="s">
        <v>189</v>
      </c>
      <c r="B10396" t="s">
        <v>574</v>
      </c>
      <c r="C10396">
        <v>0</v>
      </c>
    </row>
    <row r="10397" spans="1:3" x14ac:dyDescent="0.3">
      <c r="A10397" t="s">
        <v>191</v>
      </c>
      <c r="B10397" t="s">
        <v>574</v>
      </c>
      <c r="C10397">
        <v>0</v>
      </c>
    </row>
    <row r="10398" spans="1:3" x14ac:dyDescent="0.3">
      <c r="A10398" t="s">
        <v>193</v>
      </c>
      <c r="B10398" t="s">
        <v>574</v>
      </c>
      <c r="C10398">
        <v>0</v>
      </c>
    </row>
    <row r="10399" spans="1:3" x14ac:dyDescent="0.3">
      <c r="A10399" t="s">
        <v>195</v>
      </c>
      <c r="B10399" t="s">
        <v>574</v>
      </c>
      <c r="C10399">
        <v>0</v>
      </c>
    </row>
    <row r="10400" spans="1:3" x14ac:dyDescent="0.3">
      <c r="A10400" t="s">
        <v>197</v>
      </c>
      <c r="B10400" t="s">
        <v>574</v>
      </c>
      <c r="C10400">
        <v>0</v>
      </c>
    </row>
    <row r="10401" spans="1:3" x14ac:dyDescent="0.3">
      <c r="A10401" t="s">
        <v>199</v>
      </c>
      <c r="B10401" t="s">
        <v>574</v>
      </c>
      <c r="C10401">
        <v>0</v>
      </c>
    </row>
    <row r="10402" spans="1:3" x14ac:dyDescent="0.3">
      <c r="A10402" t="s">
        <v>201</v>
      </c>
      <c r="B10402" t="s">
        <v>574</v>
      </c>
      <c r="C10402">
        <v>0</v>
      </c>
    </row>
    <row r="10403" spans="1:3" x14ac:dyDescent="0.3">
      <c r="A10403" t="s">
        <v>203</v>
      </c>
      <c r="B10403" t="s">
        <v>574</v>
      </c>
      <c r="C10403">
        <v>0</v>
      </c>
    </row>
    <row r="10404" spans="1:3" x14ac:dyDescent="0.3">
      <c r="A10404" t="s">
        <v>205</v>
      </c>
      <c r="B10404" t="s">
        <v>574</v>
      </c>
      <c r="C10404">
        <v>0</v>
      </c>
    </row>
    <row r="10405" spans="1:3" x14ac:dyDescent="0.3">
      <c r="A10405" t="s">
        <v>21</v>
      </c>
      <c r="B10405" t="s">
        <v>574</v>
      </c>
      <c r="C10405">
        <v>0</v>
      </c>
    </row>
    <row r="10406" spans="1:3" x14ac:dyDescent="0.3">
      <c r="A10406" t="s">
        <v>208</v>
      </c>
      <c r="B10406" t="s">
        <v>574</v>
      </c>
      <c r="C10406">
        <v>0</v>
      </c>
    </row>
    <row r="10407" spans="1:3" x14ac:dyDescent="0.3">
      <c r="A10407" t="s">
        <v>210</v>
      </c>
      <c r="B10407" t="s">
        <v>574</v>
      </c>
      <c r="C10407">
        <v>0</v>
      </c>
    </row>
    <row r="10408" spans="1:3" x14ac:dyDescent="0.3">
      <c r="A10408" t="s">
        <v>212</v>
      </c>
      <c r="B10408" t="s">
        <v>574</v>
      </c>
      <c r="C10408">
        <v>0</v>
      </c>
    </row>
    <row r="10409" spans="1:3" x14ac:dyDescent="0.3">
      <c r="A10409" t="s">
        <v>214</v>
      </c>
      <c r="B10409" t="s">
        <v>574</v>
      </c>
      <c r="C10409">
        <v>0</v>
      </c>
    </row>
    <row r="10410" spans="1:3" x14ac:dyDescent="0.3">
      <c r="A10410" t="s">
        <v>216</v>
      </c>
      <c r="B10410" t="s">
        <v>574</v>
      </c>
      <c r="C10410">
        <v>0</v>
      </c>
    </row>
    <row r="10411" spans="1:3" x14ac:dyDescent="0.3">
      <c r="A10411" t="s">
        <v>68</v>
      </c>
      <c r="B10411" t="s">
        <v>574</v>
      </c>
      <c r="C10411">
        <v>0</v>
      </c>
    </row>
    <row r="10412" spans="1:3" x14ac:dyDescent="0.3">
      <c r="A10412" t="s">
        <v>69</v>
      </c>
      <c r="B10412" t="s">
        <v>574</v>
      </c>
      <c r="C10412">
        <v>0</v>
      </c>
    </row>
    <row r="10413" spans="1:3" x14ac:dyDescent="0.3">
      <c r="A10413" t="s">
        <v>221</v>
      </c>
      <c r="B10413" t="s">
        <v>574</v>
      </c>
      <c r="C10413">
        <v>0</v>
      </c>
    </row>
    <row r="10414" spans="1:3" x14ac:dyDescent="0.3">
      <c r="A10414" t="s">
        <v>223</v>
      </c>
      <c r="B10414" t="s">
        <v>574</v>
      </c>
      <c r="C10414">
        <v>0</v>
      </c>
    </row>
    <row r="10415" spans="1:3" x14ac:dyDescent="0.3">
      <c r="A10415" t="s">
        <v>225</v>
      </c>
      <c r="B10415" t="s">
        <v>574</v>
      </c>
      <c r="C10415">
        <v>0</v>
      </c>
    </row>
    <row r="10416" spans="1:3" x14ac:dyDescent="0.3">
      <c r="A10416" t="s">
        <v>28</v>
      </c>
      <c r="B10416" t="s">
        <v>574</v>
      </c>
      <c r="C10416">
        <v>0</v>
      </c>
    </row>
    <row r="10417" spans="1:3" x14ac:dyDescent="0.3">
      <c r="A10417" t="s">
        <v>229</v>
      </c>
      <c r="B10417" t="s">
        <v>574</v>
      </c>
      <c r="C10417">
        <v>0</v>
      </c>
    </row>
    <row r="10418" spans="1:3" x14ac:dyDescent="0.3">
      <c r="A10418" t="s">
        <v>231</v>
      </c>
      <c r="B10418" t="s">
        <v>574</v>
      </c>
      <c r="C10418">
        <v>0</v>
      </c>
    </row>
    <row r="10419" spans="1:3" x14ac:dyDescent="0.3">
      <c r="A10419" t="s">
        <v>233</v>
      </c>
      <c r="B10419" t="s">
        <v>574</v>
      </c>
      <c r="C10419">
        <v>0</v>
      </c>
    </row>
    <row r="10420" spans="1:3" x14ac:dyDescent="0.3">
      <c r="A10420" t="s">
        <v>235</v>
      </c>
      <c r="B10420" t="s">
        <v>574</v>
      </c>
      <c r="C10420">
        <v>0</v>
      </c>
    </row>
    <row r="10421" spans="1:3" x14ac:dyDescent="0.3">
      <c r="A10421" t="s">
        <v>237</v>
      </c>
      <c r="B10421" t="s">
        <v>574</v>
      </c>
      <c r="C10421">
        <v>0</v>
      </c>
    </row>
    <row r="10422" spans="1:3" x14ac:dyDescent="0.3">
      <c r="A10422" t="s">
        <v>239</v>
      </c>
      <c r="B10422" t="s">
        <v>574</v>
      </c>
      <c r="C10422">
        <v>0</v>
      </c>
    </row>
    <row r="10423" spans="1:3" x14ac:dyDescent="0.3">
      <c r="A10423" t="s">
        <v>241</v>
      </c>
      <c r="B10423" t="s">
        <v>574</v>
      </c>
      <c r="C10423">
        <v>0</v>
      </c>
    </row>
    <row r="10424" spans="1:3" x14ac:dyDescent="0.3">
      <c r="A10424" t="s">
        <v>243</v>
      </c>
      <c r="B10424" t="s">
        <v>574</v>
      </c>
      <c r="C10424">
        <v>0</v>
      </c>
    </row>
    <row r="10425" spans="1:3" x14ac:dyDescent="0.3">
      <c r="A10425" t="s">
        <v>245</v>
      </c>
      <c r="B10425" t="s">
        <v>574</v>
      </c>
      <c r="C10425">
        <v>0</v>
      </c>
    </row>
    <row r="10426" spans="1:3" x14ac:dyDescent="0.3">
      <c r="A10426" t="s">
        <v>247</v>
      </c>
      <c r="B10426" t="s">
        <v>574</v>
      </c>
      <c r="C10426">
        <v>0</v>
      </c>
    </row>
    <row r="10427" spans="1:3" x14ac:dyDescent="0.3">
      <c r="A10427" t="s">
        <v>67</v>
      </c>
      <c r="B10427" t="s">
        <v>574</v>
      </c>
      <c r="C10427">
        <v>0</v>
      </c>
    </row>
    <row r="10428" spans="1:3" x14ac:dyDescent="0.3">
      <c r="A10428" t="s">
        <v>250</v>
      </c>
      <c r="B10428" t="s">
        <v>574</v>
      </c>
      <c r="C10428">
        <v>0</v>
      </c>
    </row>
    <row r="10429" spans="1:3" x14ac:dyDescent="0.3">
      <c r="A10429" t="s">
        <v>252</v>
      </c>
      <c r="B10429" t="s">
        <v>574</v>
      </c>
      <c r="C10429">
        <v>0</v>
      </c>
    </row>
    <row r="10430" spans="1:3" x14ac:dyDescent="0.3">
      <c r="A10430" t="s">
        <v>119</v>
      </c>
      <c r="B10430" t="s">
        <v>575</v>
      </c>
      <c r="C10430">
        <v>0</v>
      </c>
    </row>
    <row r="10431" spans="1:3" x14ac:dyDescent="0.3">
      <c r="A10431" t="s">
        <v>123</v>
      </c>
      <c r="B10431" t="s">
        <v>575</v>
      </c>
      <c r="C10431">
        <v>0</v>
      </c>
    </row>
    <row r="10432" spans="1:3" x14ac:dyDescent="0.3">
      <c r="A10432" t="s">
        <v>125</v>
      </c>
      <c r="B10432" t="s">
        <v>575</v>
      </c>
      <c r="C10432">
        <v>0</v>
      </c>
    </row>
    <row r="10433" spans="1:3" x14ac:dyDescent="0.3">
      <c r="A10433" t="s">
        <v>126</v>
      </c>
      <c r="B10433" t="s">
        <v>575</v>
      </c>
      <c r="C10433">
        <v>0</v>
      </c>
    </row>
    <row r="10434" spans="1:3" x14ac:dyDescent="0.3">
      <c r="A10434" t="s">
        <v>132</v>
      </c>
      <c r="B10434" t="s">
        <v>575</v>
      </c>
      <c r="C10434">
        <v>0</v>
      </c>
    </row>
    <row r="10435" spans="1:3" x14ac:dyDescent="0.3">
      <c r="A10435" t="s">
        <v>134</v>
      </c>
      <c r="B10435" t="s">
        <v>575</v>
      </c>
      <c r="C10435">
        <v>0</v>
      </c>
    </row>
    <row r="10436" spans="1:3" x14ac:dyDescent="0.3">
      <c r="A10436" t="s">
        <v>136</v>
      </c>
      <c r="B10436" t="s">
        <v>575</v>
      </c>
      <c r="C10436">
        <v>0</v>
      </c>
    </row>
    <row r="10437" spans="1:3" x14ac:dyDescent="0.3">
      <c r="A10437" t="s">
        <v>138</v>
      </c>
      <c r="B10437" t="s">
        <v>575</v>
      </c>
      <c r="C10437">
        <v>0</v>
      </c>
    </row>
    <row r="10438" spans="1:3" x14ac:dyDescent="0.3">
      <c r="A10438" t="s">
        <v>140</v>
      </c>
      <c r="B10438" t="s">
        <v>575</v>
      </c>
      <c r="C10438">
        <v>0</v>
      </c>
    </row>
    <row r="10439" spans="1:3" x14ac:dyDescent="0.3">
      <c r="A10439" t="s">
        <v>142</v>
      </c>
      <c r="B10439" t="s">
        <v>575</v>
      </c>
      <c r="C10439">
        <v>0</v>
      </c>
    </row>
    <row r="10440" spans="1:3" x14ac:dyDescent="0.3">
      <c r="A10440" t="s">
        <v>144</v>
      </c>
      <c r="B10440" t="s">
        <v>575</v>
      </c>
      <c r="C10440">
        <v>0</v>
      </c>
    </row>
    <row r="10441" spans="1:3" x14ac:dyDescent="0.3">
      <c r="A10441" t="s">
        <v>146</v>
      </c>
      <c r="B10441" t="s">
        <v>575</v>
      </c>
      <c r="C10441">
        <v>0</v>
      </c>
    </row>
    <row r="10442" spans="1:3" x14ac:dyDescent="0.3">
      <c r="A10442" t="s">
        <v>148</v>
      </c>
      <c r="B10442" t="s">
        <v>575</v>
      </c>
      <c r="C10442">
        <v>0</v>
      </c>
    </row>
    <row r="10443" spans="1:3" x14ac:dyDescent="0.3">
      <c r="A10443" t="s">
        <v>150</v>
      </c>
      <c r="B10443" t="s">
        <v>575</v>
      </c>
      <c r="C10443">
        <v>0</v>
      </c>
    </row>
    <row r="10444" spans="1:3" x14ac:dyDescent="0.3">
      <c r="A10444" t="s">
        <v>152</v>
      </c>
      <c r="B10444" t="s">
        <v>575</v>
      </c>
      <c r="C10444">
        <v>0</v>
      </c>
    </row>
    <row r="10445" spans="1:3" x14ac:dyDescent="0.3">
      <c r="A10445" t="s">
        <v>154</v>
      </c>
      <c r="B10445" t="s">
        <v>575</v>
      </c>
      <c r="C10445">
        <v>0</v>
      </c>
    </row>
    <row r="10446" spans="1:3" x14ac:dyDescent="0.3">
      <c r="A10446" t="s">
        <v>156</v>
      </c>
      <c r="B10446" t="s">
        <v>575</v>
      </c>
      <c r="C10446">
        <v>0</v>
      </c>
    </row>
    <row r="10447" spans="1:3" x14ac:dyDescent="0.3">
      <c r="A10447" t="s">
        <v>159</v>
      </c>
      <c r="B10447" t="s">
        <v>575</v>
      </c>
      <c r="C10447">
        <v>0</v>
      </c>
    </row>
    <row r="10448" spans="1:3" x14ac:dyDescent="0.3">
      <c r="A10448" t="s">
        <v>161</v>
      </c>
      <c r="B10448" t="s">
        <v>575</v>
      </c>
      <c r="C10448">
        <v>0</v>
      </c>
    </row>
    <row r="10449" spans="1:3" x14ac:dyDescent="0.3">
      <c r="A10449" t="s">
        <v>163</v>
      </c>
      <c r="B10449" t="s">
        <v>575</v>
      </c>
      <c r="C10449">
        <v>0</v>
      </c>
    </row>
    <row r="10450" spans="1:3" x14ac:dyDescent="0.3">
      <c r="A10450" t="s">
        <v>165</v>
      </c>
      <c r="B10450" t="s">
        <v>575</v>
      </c>
      <c r="C10450">
        <v>0</v>
      </c>
    </row>
    <row r="10451" spans="1:3" x14ac:dyDescent="0.3">
      <c r="A10451" t="s">
        <v>167</v>
      </c>
      <c r="B10451" t="s">
        <v>575</v>
      </c>
      <c r="C10451">
        <v>0</v>
      </c>
    </row>
    <row r="10452" spans="1:3" x14ac:dyDescent="0.3">
      <c r="A10452" t="s">
        <v>169</v>
      </c>
      <c r="B10452" t="s">
        <v>575</v>
      </c>
      <c r="C10452">
        <v>0</v>
      </c>
    </row>
    <row r="10453" spans="1:3" x14ac:dyDescent="0.3">
      <c r="A10453" t="s">
        <v>24</v>
      </c>
      <c r="B10453" t="s">
        <v>575</v>
      </c>
      <c r="C10453">
        <v>0</v>
      </c>
    </row>
    <row r="10454" spans="1:3" x14ac:dyDescent="0.3">
      <c r="A10454" t="s">
        <v>175</v>
      </c>
      <c r="B10454" t="s">
        <v>575</v>
      </c>
      <c r="C10454">
        <v>0</v>
      </c>
    </row>
    <row r="10455" spans="1:3" x14ac:dyDescent="0.3">
      <c r="A10455" t="s">
        <v>183</v>
      </c>
      <c r="B10455" t="s">
        <v>575</v>
      </c>
      <c r="C10455">
        <v>0</v>
      </c>
    </row>
    <row r="10456" spans="1:3" x14ac:dyDescent="0.3">
      <c r="A10456" t="s">
        <v>185</v>
      </c>
      <c r="B10456" t="s">
        <v>575</v>
      </c>
      <c r="C10456">
        <v>0</v>
      </c>
    </row>
    <row r="10457" spans="1:3" x14ac:dyDescent="0.3">
      <c r="A10457" t="s">
        <v>187</v>
      </c>
      <c r="B10457" t="s">
        <v>575</v>
      </c>
      <c r="C10457">
        <v>0</v>
      </c>
    </row>
    <row r="10458" spans="1:3" x14ac:dyDescent="0.3">
      <c r="A10458" t="s">
        <v>189</v>
      </c>
      <c r="B10458" t="s">
        <v>575</v>
      </c>
      <c r="C10458">
        <v>0</v>
      </c>
    </row>
    <row r="10459" spans="1:3" x14ac:dyDescent="0.3">
      <c r="A10459" t="s">
        <v>195</v>
      </c>
      <c r="B10459" t="s">
        <v>575</v>
      </c>
      <c r="C10459">
        <v>0</v>
      </c>
    </row>
    <row r="10460" spans="1:3" x14ac:dyDescent="0.3">
      <c r="A10460" t="s">
        <v>197</v>
      </c>
      <c r="B10460" t="s">
        <v>575</v>
      </c>
      <c r="C10460">
        <v>0</v>
      </c>
    </row>
    <row r="10461" spans="1:3" x14ac:dyDescent="0.3">
      <c r="A10461" t="s">
        <v>199</v>
      </c>
      <c r="B10461" t="s">
        <v>575</v>
      </c>
      <c r="C10461">
        <v>0</v>
      </c>
    </row>
    <row r="10462" spans="1:3" x14ac:dyDescent="0.3">
      <c r="A10462" t="s">
        <v>201</v>
      </c>
      <c r="B10462" t="s">
        <v>575</v>
      </c>
      <c r="C10462">
        <v>0</v>
      </c>
    </row>
    <row r="10463" spans="1:3" x14ac:dyDescent="0.3">
      <c r="A10463" t="s">
        <v>203</v>
      </c>
      <c r="B10463" t="s">
        <v>575</v>
      </c>
      <c r="C10463">
        <v>0</v>
      </c>
    </row>
    <row r="10464" spans="1:3" x14ac:dyDescent="0.3">
      <c r="A10464" t="s">
        <v>205</v>
      </c>
      <c r="B10464" t="s">
        <v>575</v>
      </c>
      <c r="C10464">
        <v>0</v>
      </c>
    </row>
    <row r="10465" spans="1:3" x14ac:dyDescent="0.3">
      <c r="A10465" t="s">
        <v>210</v>
      </c>
      <c r="B10465" t="s">
        <v>575</v>
      </c>
      <c r="C10465">
        <v>0</v>
      </c>
    </row>
    <row r="10466" spans="1:3" x14ac:dyDescent="0.3">
      <c r="A10466" t="s">
        <v>212</v>
      </c>
      <c r="B10466" t="s">
        <v>575</v>
      </c>
      <c r="C10466">
        <v>0</v>
      </c>
    </row>
    <row r="10467" spans="1:3" x14ac:dyDescent="0.3">
      <c r="A10467" t="s">
        <v>214</v>
      </c>
      <c r="B10467" t="s">
        <v>575</v>
      </c>
      <c r="C10467">
        <v>0</v>
      </c>
    </row>
    <row r="10468" spans="1:3" x14ac:dyDescent="0.3">
      <c r="A10468" t="s">
        <v>216</v>
      </c>
      <c r="B10468" t="s">
        <v>575</v>
      </c>
      <c r="C10468">
        <v>0</v>
      </c>
    </row>
    <row r="10469" spans="1:3" x14ac:dyDescent="0.3">
      <c r="A10469" t="s">
        <v>223</v>
      </c>
      <c r="B10469" t="s">
        <v>575</v>
      </c>
      <c r="C10469">
        <v>0</v>
      </c>
    </row>
    <row r="10470" spans="1:3" x14ac:dyDescent="0.3">
      <c r="A10470" t="s">
        <v>229</v>
      </c>
      <c r="B10470" t="s">
        <v>575</v>
      </c>
      <c r="C10470">
        <v>0</v>
      </c>
    </row>
    <row r="10471" spans="1:3" x14ac:dyDescent="0.3">
      <c r="A10471" t="s">
        <v>231</v>
      </c>
      <c r="B10471" t="s">
        <v>575</v>
      </c>
      <c r="C10471">
        <v>0</v>
      </c>
    </row>
    <row r="10472" spans="1:3" x14ac:dyDescent="0.3">
      <c r="A10472" t="s">
        <v>233</v>
      </c>
      <c r="B10472" t="s">
        <v>575</v>
      </c>
      <c r="C10472">
        <v>0</v>
      </c>
    </row>
    <row r="10473" spans="1:3" x14ac:dyDescent="0.3">
      <c r="A10473" t="s">
        <v>237</v>
      </c>
      <c r="B10473" t="s">
        <v>575</v>
      </c>
      <c r="C10473">
        <v>0</v>
      </c>
    </row>
    <row r="10474" spans="1:3" x14ac:dyDescent="0.3">
      <c r="A10474" t="s">
        <v>239</v>
      </c>
      <c r="B10474" t="s">
        <v>575</v>
      </c>
      <c r="C10474">
        <v>0</v>
      </c>
    </row>
    <row r="10475" spans="1:3" x14ac:dyDescent="0.3">
      <c r="A10475" t="s">
        <v>243</v>
      </c>
      <c r="B10475" t="s">
        <v>575</v>
      </c>
      <c r="C10475">
        <v>0</v>
      </c>
    </row>
    <row r="10476" spans="1:3" x14ac:dyDescent="0.3">
      <c r="A10476" t="s">
        <v>247</v>
      </c>
      <c r="B10476" t="s">
        <v>575</v>
      </c>
      <c r="C10476">
        <v>0</v>
      </c>
    </row>
    <row r="10477" spans="1:3" x14ac:dyDescent="0.3">
      <c r="A10477" t="s">
        <v>250</v>
      </c>
      <c r="B10477" t="s">
        <v>575</v>
      </c>
      <c r="C10477">
        <v>0</v>
      </c>
    </row>
    <row r="10478" spans="1:3" x14ac:dyDescent="0.3">
      <c r="A10478" t="s">
        <v>125</v>
      </c>
      <c r="B10478" t="s">
        <v>577</v>
      </c>
      <c r="C10478">
        <v>0</v>
      </c>
    </row>
    <row r="10479" spans="1:3" x14ac:dyDescent="0.3">
      <c r="A10479" t="s">
        <v>134</v>
      </c>
      <c r="B10479" t="s">
        <v>577</v>
      </c>
      <c r="C10479">
        <v>0</v>
      </c>
    </row>
    <row r="10480" spans="1:3" x14ac:dyDescent="0.3">
      <c r="A10480" t="s">
        <v>136</v>
      </c>
      <c r="B10480" t="s">
        <v>577</v>
      </c>
      <c r="C10480">
        <v>0</v>
      </c>
    </row>
    <row r="10481" spans="1:3" x14ac:dyDescent="0.3">
      <c r="A10481" t="s">
        <v>142</v>
      </c>
      <c r="B10481" t="s">
        <v>577</v>
      </c>
      <c r="C10481">
        <v>0</v>
      </c>
    </row>
    <row r="10482" spans="1:3" x14ac:dyDescent="0.3">
      <c r="A10482" t="s">
        <v>152</v>
      </c>
      <c r="B10482" t="s">
        <v>577</v>
      </c>
      <c r="C10482">
        <v>0</v>
      </c>
    </row>
    <row r="10483" spans="1:3" x14ac:dyDescent="0.3">
      <c r="A10483" t="s">
        <v>154</v>
      </c>
      <c r="B10483" t="s">
        <v>577</v>
      </c>
      <c r="C10483">
        <v>0</v>
      </c>
    </row>
    <row r="10484" spans="1:3" x14ac:dyDescent="0.3">
      <c r="A10484" t="s">
        <v>156</v>
      </c>
      <c r="B10484" t="s">
        <v>577</v>
      </c>
      <c r="C10484">
        <v>0</v>
      </c>
    </row>
    <row r="10485" spans="1:3" x14ac:dyDescent="0.3">
      <c r="A10485" t="s">
        <v>169</v>
      </c>
      <c r="B10485" t="s">
        <v>577</v>
      </c>
      <c r="C10485">
        <v>0</v>
      </c>
    </row>
    <row r="10486" spans="1:3" x14ac:dyDescent="0.3">
      <c r="A10486" t="s">
        <v>183</v>
      </c>
      <c r="B10486" t="s">
        <v>577</v>
      </c>
      <c r="C10486">
        <v>0</v>
      </c>
    </row>
    <row r="10487" spans="1:3" x14ac:dyDescent="0.3">
      <c r="A10487" t="s">
        <v>212</v>
      </c>
      <c r="B10487" t="s">
        <v>577</v>
      </c>
      <c r="C10487">
        <v>0</v>
      </c>
    </row>
    <row r="10488" spans="1:3" x14ac:dyDescent="0.3">
      <c r="A10488" t="s">
        <v>237</v>
      </c>
      <c r="B10488" t="s">
        <v>577</v>
      </c>
      <c r="C10488">
        <v>0</v>
      </c>
    </row>
    <row r="10489" spans="1:3" x14ac:dyDescent="0.3">
      <c r="A10489" t="s">
        <v>239</v>
      </c>
      <c r="B10489" t="s">
        <v>577</v>
      </c>
      <c r="C10489">
        <v>0</v>
      </c>
    </row>
    <row r="10490" spans="1:3" x14ac:dyDescent="0.3">
      <c r="A10490" t="s">
        <v>250</v>
      </c>
      <c r="B10490" t="s">
        <v>577</v>
      </c>
      <c r="C10490">
        <v>0</v>
      </c>
    </row>
  </sheetData>
  <autoFilter ref="A1:E10490" xr:uid="{C951384C-D6DC-4232-A14F-7B39A0F5FE3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9A6C-47E0-4E46-981D-E8BED84F10E1}">
  <sheetPr>
    <tabColor rgb="FF92D050"/>
  </sheetPr>
  <dimension ref="A1:G114"/>
  <sheetViews>
    <sheetView topLeftCell="A71" workbookViewId="0">
      <selection activeCell="A6" sqref="A6"/>
    </sheetView>
  </sheetViews>
  <sheetFormatPr baseColWidth="10" defaultRowHeight="14.4" x14ac:dyDescent="0.3"/>
  <cols>
    <col min="1" max="1" width="61.33203125" customWidth="1"/>
    <col min="2" max="2" width="70.21875" customWidth="1"/>
    <col min="3" max="3" width="14.88671875" bestFit="1" customWidth="1"/>
  </cols>
  <sheetData>
    <row r="1" spans="1:7"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7" x14ac:dyDescent="0.3">
      <c r="A2" t="str">
        <f>_xlfn.CONCAT(IFERROR(_xlfn.XLOOKUP('JRC - PowerGen'!A2,'Correspondance produits'!D:D,'Correspondance produits'!B:B),_xlfn.XLOOKUP('JRC - PowerGen'!A2,'Correspondance secteurs'!D:D,'Correspondance secteurs'!B:B))," [",Etiquettes!$H$5,"]")</f>
        <v>Centrales thermiques au charbon produisant uniquement de l'électricité [METABOLHEAT - National]</v>
      </c>
      <c r="B2" t="str">
        <f>_xlfn.CONCAT(IFERROR(_xlfn.XLOOKUP('JRC - PowerGen'!B2,'Correspondance produits'!D:D,'Correspondance produits'!B:B),_xlfn.XLOOKUP('JRC - PowerGen'!B2,'Correspondance secteurs'!D:D,'Correspondance secteurs'!B:B))," [",Etiquettes!$H$5,"]")</f>
        <v>Électricité [METABOLHEAT - National]</v>
      </c>
      <c r="C2" s="5">
        <v>17.443410348062098</v>
      </c>
      <c r="D2" t="str">
        <f>Etiquettes!$C$4</f>
        <v>PJ</v>
      </c>
      <c r="E2">
        <v>2021</v>
      </c>
      <c r="F2" t="str">
        <f>Etiquettes!$C$3</f>
        <v>France</v>
      </c>
      <c r="G2" t="str">
        <f>Etiquettes!$J$5</f>
        <v>JRC - PowerGen</v>
      </c>
    </row>
    <row r="3" spans="1:7" x14ac:dyDescent="0.3">
      <c r="A3" t="str">
        <f>_xlfn.CONCAT(IFERROR(_xlfn.XLOOKUP('JRC - PowerGen'!A3,'Correspondance produits'!D:D,'Correspondance produits'!B:B),_xlfn.XLOOKUP('JRC - PowerGen'!A3,'Correspondance secteurs'!D:D,'Correspondance secteurs'!B:B))," [",Etiquettes!$H$5,"]")</f>
        <v>Centrales thermiques au gaz naturel produisant uniquement de l'électricité [METABOLHEAT - National]</v>
      </c>
      <c r="B3" t="str">
        <f>_xlfn.CONCAT(IFERROR(_xlfn.XLOOKUP('JRC - PowerGen'!B3,'Correspondance produits'!D:D,'Correspondance produits'!B:B),_xlfn.XLOOKUP('JRC - PowerGen'!B3,'Correspondance secteurs'!D:D,'Correspondance secteurs'!B:B))," [",Etiquettes!$H$5,"]")</f>
        <v>Électricité [METABOLHEAT - National]</v>
      </c>
      <c r="C3" s="5">
        <v>75.415154591100091</v>
      </c>
      <c r="D3" t="str">
        <f>Etiquettes!$C$4</f>
        <v>PJ</v>
      </c>
      <c r="E3">
        <v>2021</v>
      </c>
      <c r="F3" t="str">
        <f>Etiquettes!$C$3</f>
        <v>France</v>
      </c>
      <c r="G3" t="str">
        <f>Etiquettes!$J$5</f>
        <v>JRC - PowerGen</v>
      </c>
    </row>
    <row r="4" spans="1:7" x14ac:dyDescent="0.3">
      <c r="A4" t="str">
        <f>_xlfn.CONCAT(IFERROR(_xlfn.XLOOKUP('JRC - PowerGen'!A4,'Correspondance produits'!D:D,'Correspondance produits'!B:B),_xlfn.XLOOKUP('JRC - PowerGen'!A4,'Correspondance secteurs'!D:D,'Correspondance secteurs'!B:B))," [",Etiquettes!$H$5,"]")</f>
        <v>Centrales thermiques au biogaz produisant uniquement de l'électricité [METABOLHEAT - National]</v>
      </c>
      <c r="B4" t="str">
        <f>_xlfn.CONCAT(IFERROR(_xlfn.XLOOKUP('JRC - PowerGen'!B4,'Correspondance produits'!D:D,'Correspondance produits'!B:B),_xlfn.XLOOKUP('JRC - PowerGen'!B4,'Correspondance secteurs'!D:D,'Correspondance secteurs'!B:B))," [",Etiquettes!$H$5,"]")</f>
        <v>Électricité [METABOLHEAT - National]</v>
      </c>
      <c r="C4" s="5">
        <v>1.2666785965395333</v>
      </c>
      <c r="D4" t="str">
        <f>Etiquettes!$C$4</f>
        <v>PJ</v>
      </c>
      <c r="E4">
        <v>2021</v>
      </c>
      <c r="F4" t="str">
        <f>Etiquettes!$C$3</f>
        <v>France</v>
      </c>
      <c r="G4" t="str">
        <f>Etiquettes!$J$5</f>
        <v>JRC - PowerGen</v>
      </c>
    </row>
    <row r="5" spans="1:7" x14ac:dyDescent="0.3">
      <c r="A5" t="str">
        <f>_xlfn.CONCAT(IFERROR(_xlfn.XLOOKUP('JRC - PowerGen'!A5,'Correspondance produits'!D:D,'Correspondance produits'!B:B),_xlfn.XLOOKUP('JRC - PowerGen'!A5,'Correspondance secteurs'!D:D,'Correspondance secteurs'!B:B))," [",Etiquettes!$H$5,"]")</f>
        <v>Centrales thermiques au gaz dérivé produisant uniquement de l'électricité [METABOLHEAT - National]</v>
      </c>
      <c r="B5" t="str">
        <f>_xlfn.CONCAT(IFERROR(_xlfn.XLOOKUP('JRC - PowerGen'!B5,'Correspondance produits'!D:D,'Correspondance produits'!B:B),_xlfn.XLOOKUP('JRC - PowerGen'!B5,'Correspondance secteurs'!D:D,'Correspondance secteurs'!B:B))," [",Etiquettes!$H$5,"]")</f>
        <v>Électricité [METABOLHEAT - National]</v>
      </c>
      <c r="C5" s="5">
        <v>6.8949133348884803</v>
      </c>
      <c r="D5" t="str">
        <f>Etiquettes!$C$4</f>
        <v>PJ</v>
      </c>
      <c r="E5">
        <v>2021</v>
      </c>
      <c r="F5" t="str">
        <f>Etiquettes!$C$3</f>
        <v>France</v>
      </c>
      <c r="G5" t="str">
        <f>Etiquettes!$J$5</f>
        <v>JRC - PowerGen</v>
      </c>
    </row>
    <row r="6" spans="1:7" x14ac:dyDescent="0.3">
      <c r="A6" t="str">
        <f>_xlfn.CONCAT(IFERROR(_xlfn.XLOOKUP('JRC - PowerGen'!A6,'Correspondance produits'!D:D,'Correspondance produits'!B:B),_xlfn.XLOOKUP('JRC - PowerGen'!A6,'Correspondance secteurs'!D:D,'Correspondance secteurs'!B:B))," [",Etiquettes!$H$5,"]")</f>
        <v>Centrales thermiques au gaz de raffinerie produisant uniquement de l'électricité [METABOLHEAT - National]</v>
      </c>
      <c r="B6" t="str">
        <f>_xlfn.CONCAT(IFERROR(_xlfn.XLOOKUP('JRC - PowerGen'!B6,'Correspondance produits'!D:D,'Correspondance produits'!B:B),_xlfn.XLOOKUP('JRC - PowerGen'!B6,'Correspondance secteurs'!D:D,'Correspondance secteurs'!B:B))," [",Etiquettes!$H$5,"]")</f>
        <v>Électricité [METABOLHEAT - National]</v>
      </c>
      <c r="C6" s="5">
        <v>0.1318138084900774</v>
      </c>
      <c r="D6" t="str">
        <f>Etiquettes!$C$4</f>
        <v>PJ</v>
      </c>
      <c r="E6">
        <v>2021</v>
      </c>
      <c r="F6" t="str">
        <f>Etiquettes!$C$3</f>
        <v>France</v>
      </c>
      <c r="G6" t="str">
        <f>Etiquettes!$J$5</f>
        <v>JRC - PowerGen</v>
      </c>
    </row>
    <row r="7" spans="1:7" x14ac:dyDescent="0.3">
      <c r="A7" t="str">
        <f>_xlfn.CONCAT(IFERROR(_xlfn.XLOOKUP('JRC - PowerGen'!A7,'Correspondance produits'!D:D,'Correspondance produits'!B:B),_xlfn.XLOOKUP('JRC - PowerGen'!A7,'Correspondance secteurs'!D:D,'Correspondance secteurs'!B:B))," [",Etiquettes!$H$5,"]")</f>
        <v>Centrales thermiques au diesel produisant uniquement de l'électricité [METABOLHEAT - National]</v>
      </c>
      <c r="B7" t="str">
        <f>_xlfn.CONCAT(IFERROR(_xlfn.XLOOKUP('JRC - PowerGen'!B7,'Correspondance produits'!D:D,'Correspondance produits'!B:B),_xlfn.XLOOKUP('JRC - PowerGen'!B7,'Correspondance secteurs'!D:D,'Correspondance secteurs'!B:B))," [",Etiquettes!$H$5,"]")</f>
        <v>Électricité [METABOLHEAT - National]</v>
      </c>
      <c r="C7" s="5">
        <v>6.6734681399919147</v>
      </c>
      <c r="D7" t="str">
        <f>Etiquettes!$C$4</f>
        <v>PJ</v>
      </c>
      <c r="E7">
        <v>2021</v>
      </c>
      <c r="F7" t="str">
        <f>Etiquettes!$C$3</f>
        <v>France</v>
      </c>
      <c r="G7" t="str">
        <f>Etiquettes!$J$5</f>
        <v>JRC - PowerGen</v>
      </c>
    </row>
    <row r="8" spans="1:7" x14ac:dyDescent="0.3">
      <c r="A8" t="str">
        <f>_xlfn.CONCAT(IFERROR(_xlfn.XLOOKUP('JRC - PowerGen'!A8,'Correspondance produits'!D:D,'Correspondance produits'!B:B),_xlfn.XLOOKUP('JRC - PowerGen'!A8,'Correspondance secteurs'!D:D,'Correspondance secteurs'!B:B))," [",Etiquettes!$H$5,"]")</f>
        <v>Centrales thermiques au fioul produisant uniquement de l'électricité [METABOLHEAT - National]</v>
      </c>
      <c r="B8" t="str">
        <f>_xlfn.CONCAT(IFERROR(_xlfn.XLOOKUP('JRC - PowerGen'!B8,'Correspondance produits'!D:D,'Correspondance produits'!B:B),_xlfn.XLOOKUP('JRC - PowerGen'!B8,'Correspondance secteurs'!D:D,'Correspondance secteurs'!B:B))," [",Etiquettes!$H$5,"]")</f>
        <v>Électricité [METABOLHEAT - National]</v>
      </c>
      <c r="C8" s="5">
        <v>12.702394524269048</v>
      </c>
      <c r="D8" t="str">
        <f>Etiquettes!$C$4</f>
        <v>PJ</v>
      </c>
      <c r="E8">
        <v>2021</v>
      </c>
      <c r="F8" t="str">
        <f>Etiquettes!$C$3</f>
        <v>France</v>
      </c>
      <c r="G8" t="str">
        <f>Etiquettes!$J$5</f>
        <v>JRC - PowerGen</v>
      </c>
    </row>
    <row r="9" spans="1:7" x14ac:dyDescent="0.3">
      <c r="A9" t="str">
        <f>_xlfn.CONCAT(IFERROR(_xlfn.XLOOKUP('JRC - PowerGen'!A9,'Correspondance produits'!D:D,'Correspondance produits'!B:B),_xlfn.XLOOKUP('JRC - PowerGen'!A9,'Correspondance secteurs'!D:D,'Correspondance secteurs'!B:B))," [",Etiquettes!$H$5,"]")</f>
        <v>Centrales thermiques à biomasse solide produisant uniquement de l'électricité [METABOLHEAT - National]</v>
      </c>
      <c r="B9" t="str">
        <f>_xlfn.CONCAT(IFERROR(_xlfn.XLOOKUP('JRC - PowerGen'!B9,'Correspondance produits'!D:D,'Correspondance produits'!B:B),_xlfn.XLOOKUP('JRC - PowerGen'!B9,'Correspondance secteurs'!D:D,'Correspondance secteurs'!B:B))," [",Etiquettes!$H$5,"]")</f>
        <v>Électricité [METABOLHEAT - National]</v>
      </c>
      <c r="C9" s="5">
        <v>2.5126577747761942</v>
      </c>
      <c r="D9" t="str">
        <f>Etiquettes!$C$4</f>
        <v>PJ</v>
      </c>
      <c r="E9">
        <v>2021</v>
      </c>
      <c r="F9" t="str">
        <f>Etiquettes!$C$3</f>
        <v>France</v>
      </c>
      <c r="G9" t="str">
        <f>Etiquettes!$J$5</f>
        <v>JRC - PowerGen</v>
      </c>
    </row>
    <row r="10" spans="1:7" x14ac:dyDescent="0.3">
      <c r="A10" t="str">
        <f>_xlfn.CONCAT(IFERROR(_xlfn.XLOOKUP('JRC - PowerGen'!A10,'Correspondance produits'!D:D,'Correspondance produits'!B:B),_xlfn.XLOOKUP('JRC - PowerGen'!A10,'Correspondance secteurs'!D:D,'Correspondance secteurs'!B:B))," [",Etiquettes!$H$5,"]")</f>
        <v>Centrales thermiques à déchets produisant uniquement de l'électricité [METABOLHEAT - National]</v>
      </c>
      <c r="B10" t="str">
        <f>_xlfn.CONCAT(IFERROR(_xlfn.XLOOKUP('JRC - PowerGen'!B10,'Correspondance produits'!D:D,'Correspondance produits'!B:B),_xlfn.XLOOKUP('JRC - PowerGen'!B10,'Correspondance secteurs'!D:D,'Correspondance secteurs'!B:B))," [",Etiquettes!$H$5,"]")</f>
        <v>Électricité [METABOLHEAT - National]</v>
      </c>
      <c r="C10" s="5">
        <v>6.6562573681637458</v>
      </c>
      <c r="D10" t="str">
        <f>Etiquettes!$C$4</f>
        <v>PJ</v>
      </c>
      <c r="E10">
        <v>2021</v>
      </c>
      <c r="F10" t="str">
        <f>Etiquettes!$C$3</f>
        <v>France</v>
      </c>
      <c r="G10" t="str">
        <f>Etiquettes!$J$5</f>
        <v>JRC - PowerGen</v>
      </c>
    </row>
    <row r="11" spans="1:7" x14ac:dyDescent="0.3">
      <c r="A11" t="str">
        <f>_xlfn.CONCAT(IFERROR(_xlfn.XLOOKUP('JRC - PowerGen'!A11,'Correspondance produits'!D:D,'Correspondance produits'!B:B),_xlfn.XLOOKUP('JRC - PowerGen'!A11,'Correspondance secteurs'!D:D,'Correspondance secteurs'!B:B))," [",Etiquettes!$H$5,"]")</f>
        <v>Électricité [METABOLHEAT - National]</v>
      </c>
      <c r="B11" t="str">
        <f>_xlfn.CONCAT(IFERROR(_xlfn.XLOOKUP('JRC - PowerGen'!B11,'Correspondance produits'!D:D,'Correspondance produits'!B:B),_xlfn.XLOOKUP('JRC - PowerGen'!B11,'Correspondance secteurs'!D:D,'Correspondance secteurs'!B:B))," [",Etiquettes!$H$5,"]")</f>
        <v>Utilisation propre dans les centrales thermiques au charbon produisant uniquement de l'électricité [METABOLHEAT - National]</v>
      </c>
      <c r="C11" s="5">
        <v>0.71304421276182284</v>
      </c>
      <c r="D11" t="str">
        <f>Etiquettes!$C$4</f>
        <v>PJ</v>
      </c>
      <c r="E11">
        <v>2021</v>
      </c>
      <c r="F11" t="str">
        <f>Etiquettes!$C$3</f>
        <v>France</v>
      </c>
      <c r="G11" t="str">
        <f>Etiquettes!$J$5</f>
        <v>JRC - PowerGen</v>
      </c>
    </row>
    <row r="12" spans="1:7" x14ac:dyDescent="0.3">
      <c r="A12" t="str">
        <f>_xlfn.CONCAT(IFERROR(_xlfn.XLOOKUP('JRC - PowerGen'!A12,'Correspondance produits'!D:D,'Correspondance produits'!B:B),_xlfn.XLOOKUP('JRC - PowerGen'!A12,'Correspondance secteurs'!D:D,'Correspondance secteurs'!B:B))," [",Etiquettes!$H$5,"]")</f>
        <v>Électricité [METABOLHEAT - National]</v>
      </c>
      <c r="B12" t="str">
        <f>_xlfn.CONCAT(IFERROR(_xlfn.XLOOKUP('JRC - PowerGen'!B12,'Correspondance produits'!D:D,'Correspondance produits'!B:B),_xlfn.XLOOKUP('JRC - PowerGen'!B12,'Correspondance secteurs'!D:D,'Correspondance secteurs'!B:B))," [",Etiquettes!$H$5,"]")</f>
        <v>Utilisation propre dans les centrales thermiques au gaz naturel produisant uniquement de l'électricité [METABOLHEAT - National]</v>
      </c>
      <c r="C12" s="5">
        <v>3.6066521669909939</v>
      </c>
      <c r="D12" t="str">
        <f>Etiquettes!$C$4</f>
        <v>PJ</v>
      </c>
      <c r="E12">
        <v>2021</v>
      </c>
      <c r="F12" t="str">
        <f>Etiquettes!$C$3</f>
        <v>France</v>
      </c>
      <c r="G12" t="str">
        <f>Etiquettes!$J$5</f>
        <v>JRC - PowerGen</v>
      </c>
    </row>
    <row r="13" spans="1:7" x14ac:dyDescent="0.3">
      <c r="A13" t="str">
        <f>_xlfn.CONCAT(IFERROR(_xlfn.XLOOKUP('JRC - PowerGen'!A13,'Correspondance produits'!D:D,'Correspondance produits'!B:B),_xlfn.XLOOKUP('JRC - PowerGen'!A13,'Correspondance secteurs'!D:D,'Correspondance secteurs'!B:B))," [",Etiquettes!$H$5,"]")</f>
        <v>Électricité [METABOLHEAT - National]</v>
      </c>
      <c r="B13" t="str">
        <f>_xlfn.CONCAT(IFERROR(_xlfn.XLOOKUP('JRC - PowerGen'!B13,'Correspondance produits'!D:D,'Correspondance produits'!B:B),_xlfn.XLOOKUP('JRC - PowerGen'!B13,'Correspondance secteurs'!D:D,'Correspondance secteurs'!B:B))," [",Etiquettes!$H$5,"]")</f>
        <v>Utilisation propre dans les centrales thermiques au biogaz produisant uniquement de l'électricité [METABOLHEAT - National]</v>
      </c>
      <c r="C13" s="5">
        <v>9.1245466085185259E-2</v>
      </c>
      <c r="D13" t="str">
        <f>Etiquettes!$C$4</f>
        <v>PJ</v>
      </c>
      <c r="E13">
        <v>2021</v>
      </c>
      <c r="F13" t="str">
        <f>Etiquettes!$C$3</f>
        <v>France</v>
      </c>
      <c r="G13" t="str">
        <f>Etiquettes!$J$5</f>
        <v>JRC - PowerGen</v>
      </c>
    </row>
    <row r="14" spans="1:7" x14ac:dyDescent="0.3">
      <c r="A14" t="str">
        <f>_xlfn.CONCAT(IFERROR(_xlfn.XLOOKUP('JRC - PowerGen'!A14,'Correspondance produits'!D:D,'Correspondance produits'!B:B),_xlfn.XLOOKUP('JRC - PowerGen'!A14,'Correspondance secteurs'!D:D,'Correspondance secteurs'!B:B))," [",Etiquettes!$H$5,"]")</f>
        <v>Électricité [METABOLHEAT - National]</v>
      </c>
      <c r="B14" t="str">
        <f>_xlfn.CONCAT(IFERROR(_xlfn.XLOOKUP('JRC - PowerGen'!B14,'Correspondance produits'!D:D,'Correspondance produits'!B:B),_xlfn.XLOOKUP('JRC - PowerGen'!B14,'Correspondance secteurs'!D:D,'Correspondance secteurs'!B:B))," [",Etiquettes!$H$5,"]")</f>
        <v>Utilisation propre dans les centrales thermiques au gaz dérivé produisant uniquement de l'électricité [METABOLHEAT - National]</v>
      </c>
      <c r="C14" s="5">
        <v>1.3241779191092595</v>
      </c>
      <c r="D14" t="str">
        <f>Etiquettes!$C$4</f>
        <v>PJ</v>
      </c>
      <c r="E14">
        <v>2021</v>
      </c>
      <c r="F14" t="str">
        <f>Etiquettes!$C$3</f>
        <v>France</v>
      </c>
      <c r="G14" t="str">
        <f>Etiquettes!$J$5</f>
        <v>JRC - PowerGen</v>
      </c>
    </row>
    <row r="15" spans="1:7" x14ac:dyDescent="0.3">
      <c r="A15" t="str">
        <f>_xlfn.CONCAT(IFERROR(_xlfn.XLOOKUP('JRC - PowerGen'!A15,'Correspondance produits'!D:D,'Correspondance produits'!B:B),_xlfn.XLOOKUP('JRC - PowerGen'!A15,'Correspondance secteurs'!D:D,'Correspondance secteurs'!B:B))," [",Etiquettes!$H$5,"]")</f>
        <v>Électricité [METABOLHEAT - National]</v>
      </c>
      <c r="B15" t="str">
        <f>_xlfn.CONCAT(IFERROR(_xlfn.XLOOKUP('JRC - PowerGen'!B15,'Correspondance produits'!D:D,'Correspondance produits'!B:B),_xlfn.XLOOKUP('JRC - PowerGen'!B15,'Correspondance secteurs'!D:D,'Correspondance secteurs'!B:B))," [",Etiquettes!$H$5,"]")</f>
        <v>Utilisation propre dans les centrales thermiques au gaz de raffinerie produisant uniquement de l'électricité [METABOLHEAT - National]</v>
      </c>
      <c r="C15" s="5">
        <v>9.1662338776630058E-3</v>
      </c>
      <c r="D15" t="str">
        <f>Etiquettes!$C$4</f>
        <v>PJ</v>
      </c>
      <c r="E15">
        <v>2021</v>
      </c>
      <c r="F15" t="str">
        <f>Etiquettes!$C$3</f>
        <v>France</v>
      </c>
      <c r="G15" t="str">
        <f>Etiquettes!$J$5</f>
        <v>JRC - PowerGen</v>
      </c>
    </row>
    <row r="16" spans="1:7" x14ac:dyDescent="0.3">
      <c r="A16" t="str">
        <f>_xlfn.CONCAT(IFERROR(_xlfn.XLOOKUP('JRC - PowerGen'!A16,'Correspondance produits'!D:D,'Correspondance produits'!B:B),_xlfn.XLOOKUP('JRC - PowerGen'!A16,'Correspondance secteurs'!D:D,'Correspondance secteurs'!B:B))," [",Etiquettes!$H$5,"]")</f>
        <v>Électricité [METABOLHEAT - National]</v>
      </c>
      <c r="B16" t="str">
        <f>_xlfn.CONCAT(IFERROR(_xlfn.XLOOKUP('JRC - PowerGen'!B16,'Correspondance produits'!D:D,'Correspondance produits'!B:B),_xlfn.XLOOKUP('JRC - PowerGen'!B16,'Correspondance secteurs'!D:D,'Correspondance secteurs'!B:B))," [",Etiquettes!$H$5,"]")</f>
        <v>Utilisation propre dans les centrales thermiques au diesel produisant uniquement de l'électricité [METABOLHEAT - National]</v>
      </c>
      <c r="C16" s="5">
        <v>0.37954339940742621</v>
      </c>
      <c r="D16" t="str">
        <f>Etiquettes!$C$4</f>
        <v>PJ</v>
      </c>
      <c r="E16">
        <v>2021</v>
      </c>
      <c r="F16" t="str">
        <f>Etiquettes!$C$3</f>
        <v>France</v>
      </c>
      <c r="G16" t="str">
        <f>Etiquettes!$J$5</f>
        <v>JRC - PowerGen</v>
      </c>
    </row>
    <row r="17" spans="1:7" x14ac:dyDescent="0.3">
      <c r="A17" t="str">
        <f>_xlfn.CONCAT(IFERROR(_xlfn.XLOOKUP('JRC - PowerGen'!A17,'Correspondance produits'!D:D,'Correspondance produits'!B:B),_xlfn.XLOOKUP('JRC - PowerGen'!A17,'Correspondance secteurs'!D:D,'Correspondance secteurs'!B:B))," [",Etiquettes!$H$5,"]")</f>
        <v>Électricité [METABOLHEAT - National]</v>
      </c>
      <c r="B17" t="str">
        <f>_xlfn.CONCAT(IFERROR(_xlfn.XLOOKUP('JRC - PowerGen'!B17,'Correspondance produits'!D:D,'Correspondance produits'!B:B),_xlfn.XLOOKUP('JRC - PowerGen'!B17,'Correspondance secteurs'!D:D,'Correspondance secteurs'!B:B))," [",Etiquettes!$H$5,"]")</f>
        <v>Utilisation propre dans les centrales thermiques au fioul produisant uniquement de l'électricité [METABOLHEAT - National]</v>
      </c>
      <c r="C17" s="5">
        <v>0.37461588375873711</v>
      </c>
      <c r="D17" t="str">
        <f>Etiquettes!$C$4</f>
        <v>PJ</v>
      </c>
      <c r="E17">
        <v>2021</v>
      </c>
      <c r="F17" t="str">
        <f>Etiquettes!$C$3</f>
        <v>France</v>
      </c>
      <c r="G17" t="str">
        <f>Etiquettes!$J$5</f>
        <v>JRC - PowerGen</v>
      </c>
    </row>
    <row r="18" spans="1:7" x14ac:dyDescent="0.3">
      <c r="A18" t="str">
        <f>_xlfn.CONCAT(IFERROR(_xlfn.XLOOKUP('JRC - PowerGen'!A18,'Correspondance produits'!D:D,'Correspondance produits'!B:B),_xlfn.XLOOKUP('JRC - PowerGen'!A18,'Correspondance secteurs'!D:D,'Correspondance secteurs'!B:B))," [",Etiquettes!$H$5,"]")</f>
        <v>Électricité [METABOLHEAT - National]</v>
      </c>
      <c r="B18" t="str">
        <f>_xlfn.CONCAT(IFERROR(_xlfn.XLOOKUP('JRC - PowerGen'!B18,'Correspondance produits'!D:D,'Correspondance produits'!B:B),_xlfn.XLOOKUP('JRC - PowerGen'!B18,'Correspondance secteurs'!D:D,'Correspondance secteurs'!B:B))," [",Etiquettes!$H$5,"]")</f>
        <v>Utilisation propre dans les centrales thermiques à biomasse solide produisant uniquement de l'électricité [METABOLHEAT - National]</v>
      </c>
      <c r="C18" s="5">
        <v>0.15254069235228665</v>
      </c>
      <c r="D18" t="str">
        <f>Etiquettes!$C$4</f>
        <v>PJ</v>
      </c>
      <c r="E18">
        <v>2021</v>
      </c>
      <c r="F18" t="str">
        <f>Etiquettes!$C$3</f>
        <v>France</v>
      </c>
      <c r="G18" t="str">
        <f>Etiquettes!$J$5</f>
        <v>JRC - PowerGen</v>
      </c>
    </row>
    <row r="19" spans="1:7" x14ac:dyDescent="0.3">
      <c r="A19" t="str">
        <f>_xlfn.CONCAT(IFERROR(_xlfn.XLOOKUP('JRC - PowerGen'!A19,'Correspondance produits'!D:D,'Correspondance produits'!B:B),_xlfn.XLOOKUP('JRC - PowerGen'!A19,'Correspondance secteurs'!D:D,'Correspondance secteurs'!B:B))," [",Etiquettes!$H$5,"]")</f>
        <v>Électricité [METABOLHEAT - National]</v>
      </c>
      <c r="B19" t="str">
        <f>_xlfn.CONCAT(IFERROR(_xlfn.XLOOKUP('JRC - PowerGen'!B19,'Correspondance produits'!D:D,'Correspondance produits'!B:B),_xlfn.XLOOKUP('JRC - PowerGen'!B19,'Correspondance secteurs'!D:D,'Correspondance secteurs'!B:B))," [",Etiquettes!$H$5,"]")</f>
        <v>Utilisation propre dans les centrales thermiques à déchets produisant uniquement de l'électricité [METABOLHEAT - National]</v>
      </c>
      <c r="C19" s="5">
        <v>0.44776063556526419</v>
      </c>
      <c r="D19" t="str">
        <f>Etiquettes!$C$4</f>
        <v>PJ</v>
      </c>
      <c r="E19">
        <v>2021</v>
      </c>
      <c r="F19" t="str">
        <f>Etiquettes!$C$3</f>
        <v>France</v>
      </c>
      <c r="G19" t="str">
        <f>Etiquettes!$J$5</f>
        <v>JRC - PowerGen</v>
      </c>
    </row>
    <row r="20" spans="1:7" x14ac:dyDescent="0.3">
      <c r="A20" t="str">
        <f>_xlfn.CONCAT(IFERROR(_xlfn.XLOOKUP('JRC - PowerGen'!A20,'Correspondance produits'!D:D,'Correspondance produits'!B:B),_xlfn.XLOOKUP('JRC - PowerGen'!A20,'Correspondance secteurs'!D:D,'Correspondance secteurs'!B:B))," [",Etiquettes!$H$5,"]")</f>
        <v>Charbon (hors lignite) [METABOLHEAT - National]</v>
      </c>
      <c r="B20" t="str">
        <f>_xlfn.CONCAT(IFERROR(_xlfn.XLOOKUP('JRC - PowerGen'!B20,'Correspondance produits'!D:D,'Correspondance produits'!B:B),_xlfn.XLOOKUP('JRC - PowerGen'!B20,'Correspondance secteurs'!D:D,'Correspondance secteurs'!B:B))," [",Etiquettes!$H$5,"]")</f>
        <v>Centrales thermiques au charbon produisant uniquement de l'électricité [METABOLHEAT - National]</v>
      </c>
      <c r="C20" s="5">
        <v>49.784774399999975</v>
      </c>
      <c r="D20" t="str">
        <f>Etiquettes!$C$4</f>
        <v>PJ</v>
      </c>
      <c r="E20">
        <v>2021</v>
      </c>
      <c r="F20" t="str">
        <f>Etiquettes!$C$3</f>
        <v>France</v>
      </c>
      <c r="G20" t="str">
        <f>Etiquettes!$J$5</f>
        <v>JRC - PowerGen</v>
      </c>
    </row>
    <row r="21" spans="1:7" x14ac:dyDescent="0.3">
      <c r="A21" t="str">
        <f>_xlfn.CONCAT(IFERROR(_xlfn.XLOOKUP('JRC - PowerGen'!A21,'Correspondance produits'!D:D,'Correspondance produits'!B:B),_xlfn.XLOOKUP('JRC - PowerGen'!A21,'Correspondance secteurs'!D:D,'Correspondance secteurs'!B:B))," [",Etiquettes!$H$5,"]")</f>
        <v>Lignite, tourbe et schistes bitumineux [METABOLHEAT - National]</v>
      </c>
      <c r="B21" t="str">
        <f>_xlfn.CONCAT(IFERROR(_xlfn.XLOOKUP('JRC - PowerGen'!B21,'Correspondance produits'!D:D,'Correspondance produits'!B:B),_xlfn.XLOOKUP('JRC - PowerGen'!B21,'Correspondance secteurs'!D:D,'Correspondance secteurs'!B:B))," [",Etiquettes!$H$5,"]")</f>
        <v>Centrales thermiques au charbon produisant uniquement de l'électricité [METABOLHEAT - National]</v>
      </c>
      <c r="C21" s="5">
        <v>0</v>
      </c>
      <c r="D21" t="str">
        <f>Etiquettes!$C$4</f>
        <v>PJ</v>
      </c>
      <c r="E21">
        <v>2021</v>
      </c>
      <c r="F21" t="str">
        <f>Etiquettes!$C$3</f>
        <v>France</v>
      </c>
      <c r="G21" t="str">
        <f>Etiquettes!$J$5</f>
        <v>JRC - PowerGen</v>
      </c>
    </row>
    <row r="22" spans="1:7" x14ac:dyDescent="0.3">
      <c r="A22" t="str">
        <f>_xlfn.CONCAT(IFERROR(_xlfn.XLOOKUP('JRC - PowerGen'!A22,'Correspondance produits'!D:D,'Correspondance produits'!B:B),_xlfn.XLOOKUP('JRC - PowerGen'!A22,'Correspondance secteurs'!D:D,'Correspondance secteurs'!B:B))," [",Etiquettes!$H$5,"]")</f>
        <v>Gaz naturel [METABOLHEAT - National]</v>
      </c>
      <c r="B22" t="str">
        <f>_xlfn.CONCAT(IFERROR(_xlfn.XLOOKUP('JRC - PowerGen'!B22,'Correspondance produits'!D:D,'Correspondance produits'!B:B),_xlfn.XLOOKUP('JRC - PowerGen'!B22,'Correspondance secteurs'!D:D,'Correspondance secteurs'!B:B))," [",Etiquettes!$H$5,"]")</f>
        <v>Centrales thermiques au gaz naturel produisant uniquement de l'électricité [METABOLHEAT - National]</v>
      </c>
      <c r="C22" s="5">
        <v>132.76770119999998</v>
      </c>
      <c r="D22" t="str">
        <f>Etiquettes!$C$4</f>
        <v>PJ</v>
      </c>
      <c r="E22">
        <v>2021</v>
      </c>
      <c r="F22" t="str">
        <f>Etiquettes!$C$3</f>
        <v>France</v>
      </c>
      <c r="G22" t="str">
        <f>Etiquettes!$J$5</f>
        <v>JRC - PowerGen</v>
      </c>
    </row>
    <row r="23" spans="1:7" x14ac:dyDescent="0.3">
      <c r="A23" t="str">
        <f>_xlfn.CONCAT(IFERROR(_xlfn.XLOOKUP('JRC - PowerGen'!A23,'Correspondance produits'!D:D,'Correspondance produits'!B:B),_xlfn.XLOOKUP('JRC - PowerGen'!A23,'Correspondance secteurs'!D:D,'Correspondance secteurs'!B:B))," [",Etiquettes!$H$5,"]")</f>
        <v>Biogaz [METABOLHEAT - National]</v>
      </c>
      <c r="B23" t="str">
        <f>_xlfn.CONCAT(IFERROR(_xlfn.XLOOKUP('JRC - PowerGen'!B23,'Correspondance produits'!D:D,'Correspondance produits'!B:B),_xlfn.XLOOKUP('JRC - PowerGen'!B23,'Correspondance secteurs'!D:D,'Correspondance secteurs'!B:B))," [",Etiquettes!$H$5,"]")</f>
        <v>Centrales thermiques au biogaz produisant uniquement de l'électricité [METABOLHEAT - National]</v>
      </c>
      <c r="C23" s="5">
        <v>6.5164427999999992</v>
      </c>
      <c r="D23" t="str">
        <f>Etiquettes!$C$4</f>
        <v>PJ</v>
      </c>
      <c r="E23">
        <v>2021</v>
      </c>
      <c r="F23" t="str">
        <f>Etiquettes!$C$3</f>
        <v>France</v>
      </c>
      <c r="G23" t="str">
        <f>Etiquettes!$J$5</f>
        <v>JRC - PowerGen</v>
      </c>
    </row>
    <row r="24" spans="1:7" x14ac:dyDescent="0.3">
      <c r="A24" t="str">
        <f>_xlfn.CONCAT(IFERROR(_xlfn.XLOOKUP('JRC - PowerGen'!A24,'Correspondance produits'!D:D,'Correspondance produits'!B:B),_xlfn.XLOOKUP('JRC - PowerGen'!A24,'Correspondance secteurs'!D:D,'Correspondance secteurs'!B:B))," [",Etiquettes!$H$5,"]")</f>
        <v>Gaz manufacturés [METABOLHEAT - National]</v>
      </c>
      <c r="B24" t="str">
        <f>_xlfn.CONCAT(IFERROR(_xlfn.XLOOKUP('JRC - PowerGen'!B24,'Correspondance produits'!D:D,'Correspondance produits'!B:B),_xlfn.XLOOKUP('JRC - PowerGen'!B24,'Correspondance secteurs'!D:D,'Correspondance secteurs'!B:B))," [",Etiquettes!$H$5,"]")</f>
        <v>Centrales thermiques au gaz dérivé produisant uniquement de l'électricité [METABOLHEAT - National]</v>
      </c>
      <c r="C24" s="5">
        <v>19.110564</v>
      </c>
      <c r="D24" t="str">
        <f>Etiquettes!$C$4</f>
        <v>PJ</v>
      </c>
      <c r="E24">
        <v>2021</v>
      </c>
      <c r="F24" t="str">
        <f>Etiquettes!$C$3</f>
        <v>France</v>
      </c>
      <c r="G24" t="str">
        <f>Etiquettes!$J$5</f>
        <v>JRC - PowerGen</v>
      </c>
    </row>
    <row r="25" spans="1:7" x14ac:dyDescent="0.3">
      <c r="A25" t="str">
        <f>_xlfn.CONCAT(IFERROR(_xlfn.XLOOKUP('JRC - PowerGen'!A25,'Correspondance produits'!D:D,'Correspondance produits'!B:B),_xlfn.XLOOKUP('JRC - PowerGen'!A25,'Correspondance secteurs'!D:D,'Correspondance secteurs'!B:B))," [",Etiquettes!$H$5,"]")</f>
        <v>Gaz de raffinerie [METABOLHEAT - National]</v>
      </c>
      <c r="B25" t="str">
        <f>_xlfn.CONCAT(IFERROR(_xlfn.XLOOKUP('JRC - PowerGen'!B25,'Correspondance produits'!D:D,'Correspondance produits'!B:B),_xlfn.XLOOKUP('JRC - PowerGen'!B25,'Correspondance secteurs'!D:D,'Correspondance secteurs'!B:B))," [",Etiquettes!$H$5,"]")</f>
        <v>Centrales thermiques au gaz de raffinerie produisant uniquement de l'électricité [METABOLHEAT - National]</v>
      </c>
      <c r="C25" s="5">
        <v>1.1470355999999997</v>
      </c>
      <c r="D25" t="str">
        <f>Etiquettes!$C$4</f>
        <v>PJ</v>
      </c>
      <c r="E25">
        <v>2021</v>
      </c>
      <c r="F25" t="str">
        <f>Etiquettes!$C$3</f>
        <v>France</v>
      </c>
      <c r="G25" t="str">
        <f>Etiquettes!$J$5</f>
        <v>JRC - PowerGen</v>
      </c>
    </row>
    <row r="26" spans="1:7" x14ac:dyDescent="0.3">
      <c r="A26" t="str">
        <f>_xlfn.CONCAT(IFERROR(_xlfn.XLOOKUP('JRC - PowerGen'!A26,'Correspondance produits'!D:D,'Correspondance produits'!B:B),_xlfn.XLOOKUP('JRC - PowerGen'!A26,'Correspondance secteurs'!D:D,'Correspondance secteurs'!B:B))," [",Etiquettes!$H$5,"]")</f>
        <v>Gazole et diesel (hors biocarburant) [METABOLHEAT - National]</v>
      </c>
      <c r="B26" t="str">
        <f>_xlfn.CONCAT(IFERROR(_xlfn.XLOOKUP('JRC - PowerGen'!B26,'Correspondance produits'!D:D,'Correspondance produits'!B:B),_xlfn.XLOOKUP('JRC - PowerGen'!B26,'Correspondance secteurs'!D:D,'Correspondance secteurs'!B:B))," [",Etiquettes!$H$5,"]")</f>
        <v>Centrales thermiques au diesel produisant uniquement de l'électricité [METABOLHEAT - National]</v>
      </c>
      <c r="C26" s="5">
        <v>18.014770799999997</v>
      </c>
      <c r="D26" t="str">
        <f>Etiquettes!$C$4</f>
        <v>PJ</v>
      </c>
      <c r="E26">
        <v>2021</v>
      </c>
      <c r="F26" t="str">
        <f>Etiquettes!$C$3</f>
        <v>France</v>
      </c>
      <c r="G26" t="str">
        <f>Etiquettes!$J$5</f>
        <v>JRC - PowerGen</v>
      </c>
    </row>
    <row r="27" spans="1:7" x14ac:dyDescent="0.3">
      <c r="A27" t="str">
        <f>_xlfn.CONCAT(IFERROR(_xlfn.XLOOKUP('JRC - PowerGen'!A27,'Correspondance produits'!D:D,'Correspondance produits'!B:B),_xlfn.XLOOKUP('JRC - PowerGen'!A27,'Correspondance secteurs'!D:D,'Correspondance secteurs'!B:B))," [",Etiquettes!$H$5,"]")</f>
        <v>Biocarburants [METABOLHEAT - National]</v>
      </c>
      <c r="B27" t="str">
        <f>_xlfn.CONCAT(IFERROR(_xlfn.XLOOKUP('JRC - PowerGen'!B27,'Correspondance produits'!D:D,'Correspondance produits'!B:B),_xlfn.XLOOKUP('JRC - PowerGen'!B27,'Correspondance secteurs'!D:D,'Correspondance secteurs'!B:B))," [",Etiquettes!$H$5,"]")</f>
        <v>Centrales thermiques au diesel produisant uniquement de l'électricité [METABOLHEAT - National]</v>
      </c>
      <c r="C27" s="5">
        <v>2.8864056433611701E-2</v>
      </c>
      <c r="D27" t="str">
        <f>Etiquettes!$C$4</f>
        <v>PJ</v>
      </c>
      <c r="E27">
        <v>2021</v>
      </c>
      <c r="F27" t="str">
        <f>Etiquettes!$C$3</f>
        <v>France</v>
      </c>
      <c r="G27" t="str">
        <f>Etiquettes!$J$5</f>
        <v>JRC - PowerGen</v>
      </c>
    </row>
    <row r="28" spans="1:7" x14ac:dyDescent="0.3">
      <c r="A28" t="str">
        <f>_xlfn.CONCAT(IFERROR(_xlfn.XLOOKUP('JRC - PowerGen'!A28,'Correspondance produits'!D:D,'Correspondance produits'!B:B),_xlfn.XLOOKUP('JRC - PowerGen'!A28,'Correspondance secteurs'!D:D,'Correspondance secteurs'!B:B))," [",Etiquettes!$H$5,"]")</f>
        <v>Fioul résiduel et autres produits pétroliers [METABOLHEAT - National]</v>
      </c>
      <c r="B28" t="str">
        <f>_xlfn.CONCAT(IFERROR(_xlfn.XLOOKUP('JRC - PowerGen'!B28,'Correspondance produits'!D:D,'Correspondance produits'!B:B),_xlfn.XLOOKUP('JRC - PowerGen'!B28,'Correspondance secteurs'!D:D,'Correspondance secteurs'!B:B))," [",Etiquettes!$H$5,"]")</f>
        <v>Centrales thermiques au fioul produisant uniquement de l'électricité [METABOLHEAT - National]</v>
      </c>
      <c r="C28" s="5">
        <v>29.888748000000003</v>
      </c>
      <c r="D28" t="str">
        <f>Etiquettes!$C$4</f>
        <v>PJ</v>
      </c>
      <c r="E28">
        <v>2021</v>
      </c>
      <c r="F28" t="str">
        <f>Etiquettes!$C$3</f>
        <v>France</v>
      </c>
      <c r="G28" t="str">
        <f>Etiquettes!$J$5</f>
        <v>JRC - PowerGen</v>
      </c>
    </row>
    <row r="29" spans="1:7" x14ac:dyDescent="0.3">
      <c r="A29" t="str">
        <f>_xlfn.CONCAT(IFERROR(_xlfn.XLOOKUP('JRC - PowerGen'!A29,'Correspondance produits'!D:D,'Correspondance produits'!B:B),_xlfn.XLOOKUP('JRC - PowerGen'!A29,'Correspondance secteurs'!D:D,'Correspondance secteurs'!B:B))," [",Etiquettes!$H$5,"]")</f>
        <v>Biocarburants [METABOLHEAT - National]</v>
      </c>
      <c r="B29" t="str">
        <f>_xlfn.CONCAT(IFERROR(_xlfn.XLOOKUP('JRC - PowerGen'!B29,'Correspondance produits'!D:D,'Correspondance produits'!B:B),_xlfn.XLOOKUP('JRC - PowerGen'!B29,'Correspondance secteurs'!D:D,'Correspondance secteurs'!B:B))," [",Etiquettes!$H$5,"]")</f>
        <v>Centrales thermiques au fioul produisant uniquement de l'électricité [METABOLHEAT - National]</v>
      </c>
      <c r="C29" s="5">
        <v>5.4940343566388293E-2</v>
      </c>
      <c r="D29" t="str">
        <f>Etiquettes!$C$4</f>
        <v>PJ</v>
      </c>
      <c r="E29">
        <v>2021</v>
      </c>
      <c r="F29" t="str">
        <f>Etiquettes!$C$3</f>
        <v>France</v>
      </c>
      <c r="G29" t="str">
        <f>Etiquettes!$J$5</f>
        <v>JRC - PowerGen</v>
      </c>
    </row>
    <row r="30" spans="1:7" x14ac:dyDescent="0.3">
      <c r="A30" t="str">
        <f>_xlfn.CONCAT(IFERROR(_xlfn.XLOOKUP('JRC - PowerGen'!A30,'Correspondance produits'!D:D,'Correspondance produits'!B:B),_xlfn.XLOOKUP('JRC - PowerGen'!A30,'Correspondance secteurs'!D:D,'Correspondance secteurs'!B:B))," [",Etiquettes!$H$5,"]")</f>
        <v>Biomasse solide [METABOLHEAT - National]</v>
      </c>
      <c r="B30" t="str">
        <f>_xlfn.CONCAT(IFERROR(_xlfn.XLOOKUP('JRC - PowerGen'!B30,'Correspondance produits'!D:D,'Correspondance produits'!B:B),_xlfn.XLOOKUP('JRC - PowerGen'!B30,'Correspondance secteurs'!D:D,'Correspondance secteurs'!B:B))," [",Etiquettes!$H$5,"]")</f>
        <v>Centrales thermiques à biomasse solide produisant uniquement de l'électricité [METABOLHEAT - National]</v>
      </c>
      <c r="C30" s="5">
        <v>5.8054068000000001</v>
      </c>
      <c r="D30" t="str">
        <f>Etiquettes!$C$4</f>
        <v>PJ</v>
      </c>
      <c r="E30">
        <v>2021</v>
      </c>
      <c r="F30" t="str">
        <f>Etiquettes!$C$3</f>
        <v>France</v>
      </c>
      <c r="G30" t="str">
        <f>Etiquettes!$J$5</f>
        <v>JRC - PowerGen</v>
      </c>
    </row>
    <row r="31" spans="1:7" x14ac:dyDescent="0.3">
      <c r="A31" t="str">
        <f>_xlfn.CONCAT(IFERROR(_xlfn.XLOOKUP('JRC - PowerGen'!A31,'Correspondance produits'!D:D,'Correspondance produits'!B:B),_xlfn.XLOOKUP('JRC - PowerGen'!A31,'Correspondance secteurs'!D:D,'Correspondance secteurs'!B:B))," [",Etiquettes!$H$5,"]")</f>
        <v>Déchets non renouvelables [METABOLHEAT - National]</v>
      </c>
      <c r="B31" t="str">
        <f>_xlfn.CONCAT(IFERROR(_xlfn.XLOOKUP('JRC - PowerGen'!B31,'Correspondance produits'!D:D,'Correspondance produits'!B:B),_xlfn.XLOOKUP('JRC - PowerGen'!B31,'Correspondance secteurs'!D:D,'Correspondance secteurs'!B:B))," [",Etiquettes!$H$5,"]")</f>
        <v>Centrales thermiques à biomasse solide produisant uniquement de l'électricité [METABOLHEAT - National]</v>
      </c>
      <c r="C31" s="5">
        <v>0</v>
      </c>
      <c r="D31" t="str">
        <f>Etiquettes!$C$4</f>
        <v>PJ</v>
      </c>
      <c r="E31">
        <v>2021</v>
      </c>
      <c r="F31" t="str">
        <f>Etiquettes!$C$3</f>
        <v>France</v>
      </c>
      <c r="G31" t="str">
        <f>Etiquettes!$J$5</f>
        <v>JRC - PowerGen</v>
      </c>
    </row>
    <row r="32" spans="1:7" x14ac:dyDescent="0.3">
      <c r="A32" t="str">
        <f>_xlfn.CONCAT(IFERROR(_xlfn.XLOOKUP('JRC - PowerGen'!A32,'Correspondance produits'!D:D,'Correspondance produits'!B:B),_xlfn.XLOOKUP('JRC - PowerGen'!A32,'Correspondance secteurs'!D:D,'Correspondance secteurs'!B:B))," [",Etiquettes!$H$5,"]")</f>
        <v>Déchets municipaux renouvelables [METABOLHEAT - National]</v>
      </c>
      <c r="B32" t="str">
        <f>_xlfn.CONCAT(IFERROR(_xlfn.XLOOKUP('JRC - PowerGen'!B32,'Correspondance produits'!D:D,'Correspondance produits'!B:B),_xlfn.XLOOKUP('JRC - PowerGen'!B32,'Correspondance secteurs'!D:D,'Correspondance secteurs'!B:B))," [",Etiquettes!$H$5,"]")</f>
        <v>Centrales thermiques à déchets produisant uniquement de l'électricité [METABOLHEAT - National]</v>
      </c>
      <c r="C32" s="5">
        <v>14.806040400000002</v>
      </c>
      <c r="D32" t="str">
        <f>Etiquettes!$C$4</f>
        <v>PJ</v>
      </c>
      <c r="E32">
        <v>2021</v>
      </c>
      <c r="F32" t="str">
        <f>Etiquettes!$C$3</f>
        <v>France</v>
      </c>
      <c r="G32" t="str">
        <f>Etiquettes!$J$5</f>
        <v>JRC - PowerGen</v>
      </c>
    </row>
    <row r="33" spans="1:7" x14ac:dyDescent="0.3">
      <c r="A33" t="str">
        <f>_xlfn.CONCAT(IFERROR(_xlfn.XLOOKUP('JRC - PowerGen'!A33,'Correspondance produits'!D:D,'Correspondance produits'!B:B),_xlfn.XLOOKUP('JRC - PowerGen'!A33,'Correspondance secteurs'!D:D,'Correspondance secteurs'!B:B))," [",Etiquettes!$H$5,"]")</f>
        <v>Déchets non renouvelables [METABOLHEAT - National]</v>
      </c>
      <c r="B33" t="str">
        <f>_xlfn.CONCAT(IFERROR(_xlfn.XLOOKUP('JRC - PowerGen'!B33,'Correspondance produits'!D:D,'Correspondance produits'!B:B),_xlfn.XLOOKUP('JRC - PowerGen'!B33,'Correspondance secteurs'!D:D,'Correspondance secteurs'!B:B))," [",Etiquettes!$H$5,"]")</f>
        <v>Centrales thermiques à déchets produisant uniquement de l'électricité [METABOLHEAT - National]</v>
      </c>
      <c r="C33" s="5">
        <v>15.870632400000002</v>
      </c>
      <c r="D33" t="str">
        <f>Etiquettes!$C$4</f>
        <v>PJ</v>
      </c>
      <c r="E33">
        <v>2021</v>
      </c>
      <c r="F33" t="str">
        <f>Etiquettes!$C$3</f>
        <v>France</v>
      </c>
      <c r="G33" t="str">
        <f>Etiquettes!$J$5</f>
        <v>JRC - PowerGen</v>
      </c>
    </row>
    <row r="34" spans="1:7" x14ac:dyDescent="0.3">
      <c r="A34" t="str">
        <f>_xlfn.CONCAT(IFERROR(_xlfn.XLOOKUP('JRC - PowerGen'!A34,'Correspondance produits'!D:D,'Correspondance produits'!B:B),_xlfn.XLOOKUP('JRC - PowerGen'!A34,'Correspondance secteurs'!D:D,'Correspondance secteurs'!B:B))," [",Etiquettes!$H$5,"]")</f>
        <v>Centrales thermiques au charbon à cogénération [METABOLHEAT - National]</v>
      </c>
      <c r="B34" t="str">
        <f>_xlfn.CONCAT(IFERROR(_xlfn.XLOOKUP('JRC - PowerGen'!B34,'Correspondance produits'!D:D,'Correspondance produits'!B:B),_xlfn.XLOOKUP('JRC - PowerGen'!B34,'Correspondance secteurs'!D:D,'Correspondance secteurs'!B:B))," [",Etiquettes!$H$5,"]")</f>
        <v>Électricité [METABOLHEAT - National]</v>
      </c>
      <c r="C34" s="5">
        <v>2.3463425118199384</v>
      </c>
      <c r="D34" t="str">
        <f>Etiquettes!$C$4</f>
        <v>PJ</v>
      </c>
      <c r="E34">
        <v>2021</v>
      </c>
      <c r="F34" t="str">
        <f>Etiquettes!$C$3</f>
        <v>France</v>
      </c>
      <c r="G34" t="str">
        <f>Etiquettes!$J$5</f>
        <v>JRC - PowerGen</v>
      </c>
    </row>
    <row r="35" spans="1:7" x14ac:dyDescent="0.3">
      <c r="A35" t="str">
        <f>_xlfn.CONCAT(IFERROR(_xlfn.XLOOKUP('JRC - PowerGen'!A35,'Correspondance produits'!D:D,'Correspondance produits'!B:B),_xlfn.XLOOKUP('JRC - PowerGen'!A35,'Correspondance secteurs'!D:D,'Correspondance secteurs'!B:B))," [",Etiquettes!$H$5,"]")</f>
        <v>Centrales thermiques au gaz naturel à cogénération [METABOLHEAT - National]</v>
      </c>
      <c r="B35" t="str">
        <f>_xlfn.CONCAT(IFERROR(_xlfn.XLOOKUP('JRC - PowerGen'!B35,'Correspondance produits'!D:D,'Correspondance produits'!B:B),_xlfn.XLOOKUP('JRC - PowerGen'!B35,'Correspondance secteurs'!D:D,'Correspondance secteurs'!B:B))," [",Etiquettes!$H$5,"]")</f>
        <v>Électricité [METABOLHEAT - National]</v>
      </c>
      <c r="C35" s="5">
        <v>53.393086144308199</v>
      </c>
      <c r="D35" t="str">
        <f>Etiquettes!$C$4</f>
        <v>PJ</v>
      </c>
      <c r="E35">
        <v>2021</v>
      </c>
      <c r="F35" t="str">
        <f>Etiquettes!$C$3</f>
        <v>France</v>
      </c>
      <c r="G35" t="str">
        <f>Etiquettes!$J$5</f>
        <v>JRC - PowerGen</v>
      </c>
    </row>
    <row r="36" spans="1:7" x14ac:dyDescent="0.3">
      <c r="A36" t="str">
        <f>_xlfn.CONCAT(IFERROR(_xlfn.XLOOKUP('JRC - PowerGen'!A36,'Correspondance produits'!D:D,'Correspondance produits'!B:B),_xlfn.XLOOKUP('JRC - PowerGen'!A36,'Correspondance secteurs'!D:D,'Correspondance secteurs'!B:B))," [",Etiquettes!$H$5,"]")</f>
        <v>Centrales thermiques au biogaz à cogénération [METABOLHEAT - National]</v>
      </c>
      <c r="B36" t="str">
        <f>_xlfn.CONCAT(IFERROR(_xlfn.XLOOKUP('JRC - PowerGen'!B36,'Correspondance produits'!D:D,'Correspondance produits'!B:B),_xlfn.XLOOKUP('JRC - PowerGen'!B36,'Correspondance secteurs'!D:D,'Correspondance secteurs'!B:B))," [",Etiquettes!$H$5,"]")</f>
        <v>Électricité [METABOLHEAT - National]</v>
      </c>
      <c r="C36" s="5">
        <v>1.927874520000002</v>
      </c>
      <c r="D36" t="str">
        <f>Etiquettes!$C$4</f>
        <v>PJ</v>
      </c>
      <c r="E36">
        <v>2021</v>
      </c>
      <c r="F36" t="str">
        <f>Etiquettes!$C$3</f>
        <v>France</v>
      </c>
      <c r="G36" t="str">
        <f>Etiquettes!$J$5</f>
        <v>JRC - PowerGen</v>
      </c>
    </row>
    <row r="37" spans="1:7" x14ac:dyDescent="0.3">
      <c r="A37" t="str">
        <f>_xlfn.CONCAT(IFERROR(_xlfn.XLOOKUP('JRC - PowerGen'!A37,'Correspondance produits'!D:D,'Correspondance produits'!B:B),_xlfn.XLOOKUP('JRC - PowerGen'!A37,'Correspondance secteurs'!D:D,'Correspondance secteurs'!B:B))," [",Etiquettes!$H$5,"]")</f>
        <v>Centrales thermiques au gaz dérivé à cogénération [METABOLHEAT - National]</v>
      </c>
      <c r="B37" t="str">
        <f>_xlfn.CONCAT(IFERROR(_xlfn.XLOOKUP('JRC - PowerGen'!B37,'Correspondance produits'!D:D,'Correspondance produits'!B:B),_xlfn.XLOOKUP('JRC - PowerGen'!B37,'Correspondance secteurs'!D:D,'Correspondance secteurs'!B:B))," [",Etiquettes!$H$5,"]")</f>
        <v>Électricité [METABOLHEAT - National]</v>
      </c>
      <c r="C37" s="5">
        <v>0</v>
      </c>
      <c r="D37" t="str">
        <f>Etiquettes!$C$4</f>
        <v>PJ</v>
      </c>
      <c r="E37">
        <v>2021</v>
      </c>
      <c r="F37" t="str">
        <f>Etiquettes!$C$3</f>
        <v>France</v>
      </c>
      <c r="G37" t="str">
        <f>Etiquettes!$J$5</f>
        <v>JRC - PowerGen</v>
      </c>
    </row>
    <row r="38" spans="1:7" x14ac:dyDescent="0.3">
      <c r="A38" t="str">
        <f>_xlfn.CONCAT(IFERROR(_xlfn.XLOOKUP('JRC - PowerGen'!A38,'Correspondance produits'!D:D,'Correspondance produits'!B:B),_xlfn.XLOOKUP('JRC - PowerGen'!A38,'Correspondance secteurs'!D:D,'Correspondance secteurs'!B:B))," [",Etiquettes!$H$5,"]")</f>
        <v>Centrales thermiques au gaz de raffinerie à cogénération [METABOLHEAT - National]</v>
      </c>
      <c r="B38" t="str">
        <f>_xlfn.CONCAT(IFERROR(_xlfn.XLOOKUP('JRC - PowerGen'!B38,'Correspondance produits'!D:D,'Correspondance produits'!B:B),_xlfn.XLOOKUP('JRC - PowerGen'!B38,'Correspondance secteurs'!D:D,'Correspondance secteurs'!B:B))," [",Etiquettes!$H$5,"]")</f>
        <v>Électricité [METABOLHEAT - National]</v>
      </c>
      <c r="C38" s="5">
        <v>1.089065955747742</v>
      </c>
      <c r="D38" t="str">
        <f>Etiquettes!$C$4</f>
        <v>PJ</v>
      </c>
      <c r="E38">
        <v>2021</v>
      </c>
      <c r="F38" t="str">
        <f>Etiquettes!$C$3</f>
        <v>France</v>
      </c>
      <c r="G38" t="str">
        <f>Etiquettes!$J$5</f>
        <v>JRC - PowerGen</v>
      </c>
    </row>
    <row r="39" spans="1:7" x14ac:dyDescent="0.3">
      <c r="A39" t="str">
        <f>_xlfn.CONCAT(IFERROR(_xlfn.XLOOKUP('JRC - PowerGen'!A39,'Correspondance produits'!D:D,'Correspondance produits'!B:B),_xlfn.XLOOKUP('JRC - PowerGen'!A39,'Correspondance secteurs'!D:D,'Correspondance secteurs'!B:B))," [",Etiquettes!$H$5,"]")</f>
        <v>Centrales thermiques au diesel à cogénération [METABOLHEAT - National]</v>
      </c>
      <c r="B39" t="str">
        <f>_xlfn.CONCAT(IFERROR(_xlfn.XLOOKUP('JRC - PowerGen'!B39,'Correspondance produits'!D:D,'Correspondance produits'!B:B),_xlfn.XLOOKUP('JRC - PowerGen'!B39,'Correspondance secteurs'!D:D,'Correspondance secteurs'!B:B))," [",Etiquettes!$H$5,"]")</f>
        <v>Électricité [METABOLHEAT - National]</v>
      </c>
      <c r="C39" s="5">
        <v>4.8249810877331302E-2</v>
      </c>
      <c r="D39" t="str">
        <f>Etiquettes!$C$4</f>
        <v>PJ</v>
      </c>
      <c r="E39">
        <v>2021</v>
      </c>
      <c r="F39" t="str">
        <f>Etiquettes!$C$3</f>
        <v>France</v>
      </c>
      <c r="G39" t="str">
        <f>Etiquettes!$J$5</f>
        <v>JRC - PowerGen</v>
      </c>
    </row>
    <row r="40" spans="1:7" x14ac:dyDescent="0.3">
      <c r="A40" t="str">
        <f>_xlfn.CONCAT(IFERROR(_xlfn.XLOOKUP('JRC - PowerGen'!A40,'Correspondance produits'!D:D,'Correspondance produits'!B:B),_xlfn.XLOOKUP('JRC - PowerGen'!A40,'Correspondance secteurs'!D:D,'Correspondance secteurs'!B:B))," [",Etiquettes!$H$5,"]")</f>
        <v>Centrales thermiques au fioul à cogénération [METABOLHEAT - National]</v>
      </c>
      <c r="B40" t="str">
        <f>_xlfn.CONCAT(IFERROR(_xlfn.XLOOKUP('JRC - PowerGen'!B40,'Correspondance produits'!D:D,'Correspondance produits'!B:B),_xlfn.XLOOKUP('JRC - PowerGen'!B40,'Correspondance secteurs'!D:D,'Correspondance secteurs'!B:B))," [",Etiquettes!$H$5,"]")</f>
        <v>Électricité [METABOLHEAT - National]</v>
      </c>
      <c r="C40" s="5">
        <v>0.13443519548248783</v>
      </c>
      <c r="D40" t="str">
        <f>Etiquettes!$C$4</f>
        <v>PJ</v>
      </c>
      <c r="E40">
        <v>2021</v>
      </c>
      <c r="F40" t="str">
        <f>Etiquettes!$C$3</f>
        <v>France</v>
      </c>
      <c r="G40" t="str">
        <f>Etiquettes!$J$5</f>
        <v>JRC - PowerGen</v>
      </c>
    </row>
    <row r="41" spans="1:7" x14ac:dyDescent="0.3">
      <c r="A41" t="str">
        <f>_xlfn.CONCAT(IFERROR(_xlfn.XLOOKUP('JRC - PowerGen'!A41,'Correspondance produits'!D:D,'Correspondance produits'!B:B),_xlfn.XLOOKUP('JRC - PowerGen'!A41,'Correspondance secteurs'!D:D,'Correspondance secteurs'!B:B))," [",Etiquettes!$H$5,"]")</f>
        <v>Centrales thermiques à biomasse solide à cogénération [METABOLHEAT - National]</v>
      </c>
      <c r="B41" t="str">
        <f>_xlfn.CONCAT(IFERROR(_xlfn.XLOOKUP('JRC - PowerGen'!B41,'Correspondance produits'!D:D,'Correspondance produits'!B:B),_xlfn.XLOOKUP('JRC - PowerGen'!B41,'Correspondance secteurs'!D:D,'Correspondance secteurs'!B:B))," [",Etiquettes!$H$5,"]")</f>
        <v>Électricité [METABOLHEAT - National]</v>
      </c>
      <c r="C41" s="5">
        <v>15.114581919483443</v>
      </c>
      <c r="D41" t="str">
        <f>Etiquettes!$C$4</f>
        <v>PJ</v>
      </c>
      <c r="E41">
        <v>2021</v>
      </c>
      <c r="F41" t="str">
        <f>Etiquettes!$C$3</f>
        <v>France</v>
      </c>
      <c r="G41" t="str">
        <f>Etiquettes!$J$5</f>
        <v>JRC - PowerGen</v>
      </c>
    </row>
    <row r="42" spans="1:7" x14ac:dyDescent="0.3">
      <c r="A42" t="str">
        <f>_xlfn.CONCAT(IFERROR(_xlfn.XLOOKUP('JRC - PowerGen'!A42,'Correspondance produits'!D:D,'Correspondance produits'!B:B),_xlfn.XLOOKUP('JRC - PowerGen'!A42,'Correspondance secteurs'!D:D,'Correspondance secteurs'!B:B))," [",Etiquettes!$H$5,"]")</f>
        <v>Centrales thermiques à déchets à cogénération [METABOLHEAT - National]</v>
      </c>
      <c r="B42" t="str">
        <f>_xlfn.CONCAT(IFERROR(_xlfn.XLOOKUP('JRC - PowerGen'!B42,'Correspondance produits'!D:D,'Correspondance produits'!B:B),_xlfn.XLOOKUP('JRC - PowerGen'!B42,'Correspondance secteurs'!D:D,'Correspondance secteurs'!B:B))," [",Etiquettes!$H$5,"]")</f>
        <v>Électricité [METABOLHEAT - National]</v>
      </c>
      <c r="C42" s="5">
        <v>7.6189714559999997</v>
      </c>
      <c r="D42" t="str">
        <f>Etiquettes!$C$4</f>
        <v>PJ</v>
      </c>
      <c r="E42">
        <v>2021</v>
      </c>
      <c r="F42" t="str">
        <f>Etiquettes!$C$3</f>
        <v>France</v>
      </c>
      <c r="G42" t="str">
        <f>Etiquettes!$J$5</f>
        <v>JRC - PowerGen</v>
      </c>
    </row>
    <row r="43" spans="1:7" x14ac:dyDescent="0.3">
      <c r="A43" t="str">
        <f>_xlfn.CONCAT(IFERROR(_xlfn.XLOOKUP('JRC - PowerGen'!A43,'Correspondance produits'!D:D,'Correspondance produits'!B:B),_xlfn.XLOOKUP('JRC - PowerGen'!A43,'Correspondance secteurs'!D:D,'Correspondance secteurs'!B:B))," [",Etiquettes!$H$5,"]")</f>
        <v>Électricité [METABOLHEAT - National]</v>
      </c>
      <c r="B43" t="str">
        <f>_xlfn.CONCAT(IFERROR(_xlfn.XLOOKUP('JRC - PowerGen'!B43,'Correspondance produits'!D:D,'Correspondance produits'!B:B),_xlfn.XLOOKUP('JRC - PowerGen'!B43,'Correspondance secteurs'!D:D,'Correspondance secteurs'!B:B))," [",Etiquettes!$H$5,"]")</f>
        <v>Utilisation propre dans les centrales thermiques au charbon à cogénération [METABOLHEAT - National]</v>
      </c>
      <c r="C43" s="5">
        <v>0.157660917812115</v>
      </c>
      <c r="D43" t="str">
        <f>Etiquettes!$C$4</f>
        <v>PJ</v>
      </c>
      <c r="E43">
        <v>2021</v>
      </c>
      <c r="F43" t="str">
        <f>Etiquettes!$C$3</f>
        <v>France</v>
      </c>
      <c r="G43" t="str">
        <f>Etiquettes!$J$5</f>
        <v>JRC - PowerGen</v>
      </c>
    </row>
    <row r="44" spans="1:7" x14ac:dyDescent="0.3">
      <c r="A44" t="str">
        <f>_xlfn.CONCAT(IFERROR(_xlfn.XLOOKUP('JRC - PowerGen'!A44,'Correspondance produits'!D:D,'Correspondance produits'!B:B),_xlfn.XLOOKUP('JRC - PowerGen'!A44,'Correspondance secteurs'!D:D,'Correspondance secteurs'!B:B))," [",Etiquettes!$H$5,"]")</f>
        <v>Électricité [METABOLHEAT - National]</v>
      </c>
      <c r="B44" t="str">
        <f>_xlfn.CONCAT(IFERROR(_xlfn.XLOOKUP('JRC - PowerGen'!B44,'Correspondance produits'!D:D,'Correspondance produits'!B:B),_xlfn.XLOOKUP('JRC - PowerGen'!B44,'Correspondance secteurs'!D:D,'Correspondance secteurs'!B:B))," [",Etiquettes!$H$5,"]")</f>
        <v>Utilisation propre dans les centrales thermiques au gaz naturel à cogénération [METABOLHEAT - National]</v>
      </c>
      <c r="C44" s="5">
        <v>3.1826120075917497</v>
      </c>
      <c r="D44" t="str">
        <f>Etiquettes!$C$4</f>
        <v>PJ</v>
      </c>
      <c r="E44">
        <v>2021</v>
      </c>
      <c r="F44" t="str">
        <f>Etiquettes!$C$3</f>
        <v>France</v>
      </c>
      <c r="G44" t="str">
        <f>Etiquettes!$J$5</f>
        <v>JRC - PowerGen</v>
      </c>
    </row>
    <row r="45" spans="1:7" x14ac:dyDescent="0.3">
      <c r="A45" t="str">
        <f>_xlfn.CONCAT(IFERROR(_xlfn.XLOOKUP('JRC - PowerGen'!A45,'Correspondance produits'!D:D,'Correspondance produits'!B:B),_xlfn.XLOOKUP('JRC - PowerGen'!A45,'Correspondance secteurs'!D:D,'Correspondance secteurs'!B:B))," [",Etiquettes!$H$5,"]")</f>
        <v>Électricité [METABOLHEAT - National]</v>
      </c>
      <c r="B45" t="str">
        <f>_xlfn.CONCAT(IFERROR(_xlfn.XLOOKUP('JRC - PowerGen'!B45,'Correspondance produits'!D:D,'Correspondance produits'!B:B),_xlfn.XLOOKUP('JRC - PowerGen'!B45,'Correspondance secteurs'!D:D,'Correspondance secteurs'!B:B))," [",Etiquettes!$H$5,"]")</f>
        <v>Utilisation propre dans les centrales thermiques au biogaz à cogénération [METABOLHEAT - National]</v>
      </c>
      <c r="C45" s="5">
        <v>0.11553365864155783</v>
      </c>
      <c r="D45" t="str">
        <f>Etiquettes!$C$4</f>
        <v>PJ</v>
      </c>
      <c r="E45">
        <v>2021</v>
      </c>
      <c r="F45" t="str">
        <f>Etiquettes!$C$3</f>
        <v>France</v>
      </c>
      <c r="G45" t="str">
        <f>Etiquettes!$J$5</f>
        <v>JRC - PowerGen</v>
      </c>
    </row>
    <row r="46" spans="1:7" x14ac:dyDescent="0.3">
      <c r="A46" t="str">
        <f>_xlfn.CONCAT(IFERROR(_xlfn.XLOOKUP('JRC - PowerGen'!A46,'Correspondance produits'!D:D,'Correspondance produits'!B:B),_xlfn.XLOOKUP('JRC - PowerGen'!A46,'Correspondance secteurs'!D:D,'Correspondance secteurs'!B:B))," [",Etiquettes!$H$5,"]")</f>
        <v>Électricité [METABOLHEAT - National]</v>
      </c>
      <c r="B46" t="str">
        <f>_xlfn.CONCAT(IFERROR(_xlfn.XLOOKUP('JRC - PowerGen'!B46,'Correspondance produits'!D:D,'Correspondance produits'!B:B),_xlfn.XLOOKUP('JRC - PowerGen'!B46,'Correspondance secteurs'!D:D,'Correspondance secteurs'!B:B))," [",Etiquettes!$H$5,"]")</f>
        <v>Utilisation propre dans les centrales thermiques au gaz dérivé à cogénération [METABOLHEAT - National]</v>
      </c>
      <c r="C46" s="5">
        <v>0</v>
      </c>
      <c r="D46" t="str">
        <f>Etiquettes!$C$4</f>
        <v>PJ</v>
      </c>
      <c r="E46">
        <v>2021</v>
      </c>
      <c r="F46" t="str">
        <f>Etiquettes!$C$3</f>
        <v>France</v>
      </c>
      <c r="G46" t="str">
        <f>Etiquettes!$J$5</f>
        <v>JRC - PowerGen</v>
      </c>
    </row>
    <row r="47" spans="1:7" x14ac:dyDescent="0.3">
      <c r="A47" t="str">
        <f>_xlfn.CONCAT(IFERROR(_xlfn.XLOOKUP('JRC - PowerGen'!A47,'Correspondance produits'!D:D,'Correspondance produits'!B:B),_xlfn.XLOOKUP('JRC - PowerGen'!A47,'Correspondance secteurs'!D:D,'Correspondance secteurs'!B:B))," [",Etiquettes!$H$5,"]")</f>
        <v>Électricité [METABOLHEAT - National]</v>
      </c>
      <c r="B47" t="str">
        <f>_xlfn.CONCAT(IFERROR(_xlfn.XLOOKUP('JRC - PowerGen'!B47,'Correspondance produits'!D:D,'Correspondance produits'!B:B),_xlfn.XLOOKUP('JRC - PowerGen'!B47,'Correspondance secteurs'!D:D,'Correspondance secteurs'!B:B))," [",Etiquettes!$H$5,"]")</f>
        <v>Utilisation propre dans les centrales thermiques au gaz de raffinerie à cogénération [METABOLHEAT - National]</v>
      </c>
      <c r="C47" s="5">
        <v>4.9210973928690692E-2</v>
      </c>
      <c r="D47" t="str">
        <f>Etiquettes!$C$4</f>
        <v>PJ</v>
      </c>
      <c r="E47">
        <v>2021</v>
      </c>
      <c r="F47" t="str">
        <f>Etiquettes!$C$3</f>
        <v>France</v>
      </c>
      <c r="G47" t="str">
        <f>Etiquettes!$J$5</f>
        <v>JRC - PowerGen</v>
      </c>
    </row>
    <row r="48" spans="1:7" x14ac:dyDescent="0.3">
      <c r="A48" t="str">
        <f>_xlfn.CONCAT(IFERROR(_xlfn.XLOOKUP('JRC - PowerGen'!A48,'Correspondance produits'!D:D,'Correspondance produits'!B:B),_xlfn.XLOOKUP('JRC - PowerGen'!A48,'Correspondance secteurs'!D:D,'Correspondance secteurs'!B:B))," [",Etiquettes!$H$5,"]")</f>
        <v>Électricité [METABOLHEAT - National]</v>
      </c>
      <c r="B48" t="str">
        <f>_xlfn.CONCAT(IFERROR(_xlfn.XLOOKUP('JRC - PowerGen'!B48,'Correspondance produits'!D:D,'Correspondance produits'!B:B),_xlfn.XLOOKUP('JRC - PowerGen'!B48,'Correspondance secteurs'!D:D,'Correspondance secteurs'!B:B))," [",Etiquettes!$H$5,"]")</f>
        <v>Utilisation propre dans les centrales thermiques au diesel à cogénération [METABOLHEAT - National]</v>
      </c>
      <c r="C48" s="5">
        <v>2.3270081829939795E-3</v>
      </c>
      <c r="D48" t="str">
        <f>Etiquettes!$C$4</f>
        <v>PJ</v>
      </c>
      <c r="E48">
        <v>2021</v>
      </c>
      <c r="F48" t="str">
        <f>Etiquettes!$C$3</f>
        <v>France</v>
      </c>
      <c r="G48" t="str">
        <f>Etiquettes!$J$5</f>
        <v>JRC - PowerGen</v>
      </c>
    </row>
    <row r="49" spans="1:7" x14ac:dyDescent="0.3">
      <c r="A49" t="str">
        <f>_xlfn.CONCAT(IFERROR(_xlfn.XLOOKUP('JRC - PowerGen'!A49,'Correspondance produits'!D:D,'Correspondance produits'!B:B),_xlfn.XLOOKUP('JRC - PowerGen'!A49,'Correspondance secteurs'!D:D,'Correspondance secteurs'!B:B))," [",Etiquettes!$H$5,"]")</f>
        <v>Électricité [METABOLHEAT - National]</v>
      </c>
      <c r="B49" t="str">
        <f>_xlfn.CONCAT(IFERROR(_xlfn.XLOOKUP('JRC - PowerGen'!B49,'Correspondance produits'!D:D,'Correspondance produits'!B:B),_xlfn.XLOOKUP('JRC - PowerGen'!B49,'Correspondance secteurs'!D:D,'Correspondance secteurs'!B:B))," [",Etiquettes!$H$5,"]")</f>
        <v>Utilisation propre dans les centrales thermiques au fioul à cogénération [METABOLHEAT - National]</v>
      </c>
      <c r="C49" s="5">
        <v>9.447751449019803E-3</v>
      </c>
      <c r="D49" t="str">
        <f>Etiquettes!$C$4</f>
        <v>PJ</v>
      </c>
      <c r="E49">
        <v>2021</v>
      </c>
      <c r="F49" t="str">
        <f>Etiquettes!$C$3</f>
        <v>France</v>
      </c>
      <c r="G49" t="str">
        <f>Etiquettes!$J$5</f>
        <v>JRC - PowerGen</v>
      </c>
    </row>
    <row r="50" spans="1:7" x14ac:dyDescent="0.3">
      <c r="A50" t="str">
        <f>_xlfn.CONCAT(IFERROR(_xlfn.XLOOKUP('JRC - PowerGen'!A50,'Correspondance produits'!D:D,'Correspondance produits'!B:B),_xlfn.XLOOKUP('JRC - PowerGen'!A50,'Correspondance secteurs'!D:D,'Correspondance secteurs'!B:B))," [",Etiquettes!$H$5,"]")</f>
        <v>Électricité [METABOLHEAT - National]</v>
      </c>
      <c r="B50" t="str">
        <f>_xlfn.CONCAT(IFERROR(_xlfn.XLOOKUP('JRC - PowerGen'!B50,'Correspondance produits'!D:D,'Correspondance produits'!B:B),_xlfn.XLOOKUP('JRC - PowerGen'!B50,'Correspondance secteurs'!D:D,'Correspondance secteurs'!B:B))," [",Etiquettes!$H$5,"]")</f>
        <v>Utilisation propre dans les centrales thermiques à biomasse solide à cogénération [METABOLHEAT - National]</v>
      </c>
      <c r="C50" s="5">
        <v>1.0076254917204441</v>
      </c>
      <c r="D50" t="str">
        <f>Etiquettes!$C$4</f>
        <v>PJ</v>
      </c>
      <c r="E50">
        <v>2021</v>
      </c>
      <c r="F50" t="str">
        <f>Etiquettes!$C$3</f>
        <v>France</v>
      </c>
      <c r="G50" t="str">
        <f>Etiquettes!$J$5</f>
        <v>JRC - PowerGen</v>
      </c>
    </row>
    <row r="51" spans="1:7" x14ac:dyDescent="0.3">
      <c r="A51" t="str">
        <f>_xlfn.CONCAT(IFERROR(_xlfn.XLOOKUP('JRC - PowerGen'!A51,'Correspondance produits'!D:D,'Correspondance produits'!B:B),_xlfn.XLOOKUP('JRC - PowerGen'!A51,'Correspondance secteurs'!D:D,'Correspondance secteurs'!B:B))," [",Etiquettes!$H$5,"]")</f>
        <v>Électricité [METABOLHEAT - National]</v>
      </c>
      <c r="B51" t="str">
        <f>_xlfn.CONCAT(IFERROR(_xlfn.XLOOKUP('JRC - PowerGen'!B51,'Correspondance produits'!D:D,'Correspondance produits'!B:B),_xlfn.XLOOKUP('JRC - PowerGen'!B51,'Correspondance secteurs'!D:D,'Correspondance secteurs'!B:B))," [",Etiquettes!$H$5,"]")</f>
        <v>Utilisation propre dans les centrales thermiques à déchets à cogénération [METABOLHEAT - National]</v>
      </c>
      <c r="C51" s="5">
        <v>0.55106286007689431</v>
      </c>
      <c r="D51" t="str">
        <f>Etiquettes!$C$4</f>
        <v>PJ</v>
      </c>
      <c r="E51">
        <v>2021</v>
      </c>
      <c r="F51" t="str">
        <f>Etiquettes!$C$3</f>
        <v>France</v>
      </c>
      <c r="G51" t="str">
        <f>Etiquettes!$J$5</f>
        <v>JRC - PowerGen</v>
      </c>
    </row>
    <row r="52" spans="1:7" x14ac:dyDescent="0.3">
      <c r="A52" t="str">
        <f>_xlfn.CONCAT(IFERROR(_xlfn.XLOOKUP('JRC - PowerGen'!A52,'Correspondance produits'!D:D,'Correspondance produits'!B:B),_xlfn.XLOOKUP('JRC - PowerGen'!A52,'Correspondance secteurs'!D:D,'Correspondance secteurs'!B:B))," [",Etiquettes!$H$5,"]")</f>
        <v>Centrales thermiques au charbon à cogénération [METABOLHEAT - National]</v>
      </c>
      <c r="B52" t="str">
        <f>_xlfn.CONCAT(IFERROR(_xlfn.XLOOKUP('JRC - PowerGen'!B52,'Correspondance produits'!D:D,'Correspondance produits'!B:B),_xlfn.XLOOKUP('JRC - PowerGen'!B52,'Correspondance secteurs'!D:D,'Correspondance secteurs'!B:B))," [",Etiquettes!$H$5,"]")</f>
        <v>Chaleur réseau [METABOLHEAT - National]</v>
      </c>
      <c r="C52" s="5">
        <v>1.8546697552002556</v>
      </c>
      <c r="D52" t="str">
        <f>Etiquettes!$C$4</f>
        <v>PJ</v>
      </c>
      <c r="E52">
        <v>2021</v>
      </c>
      <c r="F52" t="str">
        <f>Etiquettes!$C$3</f>
        <v>France</v>
      </c>
      <c r="G52" t="str">
        <f>Etiquettes!$J$5</f>
        <v>JRC - PowerGen</v>
      </c>
    </row>
    <row r="53" spans="1:7" x14ac:dyDescent="0.3">
      <c r="A53" t="str">
        <f>_xlfn.CONCAT(IFERROR(_xlfn.XLOOKUP('JRC - PowerGen'!A53,'Correspondance produits'!D:D,'Correspondance produits'!B:B),_xlfn.XLOOKUP('JRC - PowerGen'!A53,'Correspondance secteurs'!D:D,'Correspondance secteurs'!B:B))," [",Etiquettes!$H$5,"]")</f>
        <v>Centrales thermiques au gaz naturel à cogénération [METABOLHEAT - National]</v>
      </c>
      <c r="B53" t="str">
        <f>_xlfn.CONCAT(IFERROR(_xlfn.XLOOKUP('JRC - PowerGen'!B53,'Correspondance produits'!D:D,'Correspondance produits'!B:B),_xlfn.XLOOKUP('JRC - PowerGen'!B53,'Correspondance secteurs'!D:D,'Correspondance secteurs'!B:B))," [",Etiquettes!$H$5,"]")</f>
        <v>Chaleur réseau [METABOLHEAT - National]</v>
      </c>
      <c r="C53" s="5">
        <v>46.413137209822345</v>
      </c>
      <c r="D53" t="str">
        <f>Etiquettes!$C$4</f>
        <v>PJ</v>
      </c>
      <c r="E53">
        <v>2021</v>
      </c>
      <c r="F53" t="str">
        <f>Etiquettes!$C$3</f>
        <v>France</v>
      </c>
      <c r="G53" t="str">
        <f>Etiquettes!$J$5</f>
        <v>JRC - PowerGen</v>
      </c>
    </row>
    <row r="54" spans="1:7" x14ac:dyDescent="0.3">
      <c r="A54" t="str">
        <f>_xlfn.CONCAT(IFERROR(_xlfn.XLOOKUP('JRC - PowerGen'!A54,'Correspondance produits'!D:D,'Correspondance produits'!B:B),_xlfn.XLOOKUP('JRC - PowerGen'!A54,'Correspondance secteurs'!D:D,'Correspondance secteurs'!B:B))," [",Etiquettes!$H$5,"]")</f>
        <v>Centrales thermiques au biogaz à cogénération [METABOLHEAT - National]</v>
      </c>
      <c r="B54" t="str">
        <f>_xlfn.CONCAT(IFERROR(_xlfn.XLOOKUP('JRC - PowerGen'!B54,'Correspondance produits'!D:D,'Correspondance produits'!B:B),_xlfn.XLOOKUP('JRC - PowerGen'!B54,'Correspondance secteurs'!D:D,'Correspondance secteurs'!B:B))," [",Etiquettes!$H$5,"]")</f>
        <v>Chaleur réseau [METABOLHEAT - National]</v>
      </c>
      <c r="C54" s="5">
        <v>0.78993823366458571</v>
      </c>
      <c r="D54" t="str">
        <f>Etiquettes!$C$4</f>
        <v>PJ</v>
      </c>
      <c r="E54">
        <v>2021</v>
      </c>
      <c r="F54" t="str">
        <f>Etiquettes!$C$3</f>
        <v>France</v>
      </c>
      <c r="G54" t="str">
        <f>Etiquettes!$J$5</f>
        <v>JRC - PowerGen</v>
      </c>
    </row>
    <row r="55" spans="1:7" x14ac:dyDescent="0.3">
      <c r="A55" t="str">
        <f>_xlfn.CONCAT(IFERROR(_xlfn.XLOOKUP('JRC - PowerGen'!A55,'Correspondance produits'!D:D,'Correspondance produits'!B:B),_xlfn.XLOOKUP('JRC - PowerGen'!A55,'Correspondance secteurs'!D:D,'Correspondance secteurs'!B:B))," [",Etiquettes!$H$5,"]")</f>
        <v>Centrales thermiques au gaz dérivé à cogénération [METABOLHEAT - National]</v>
      </c>
      <c r="B55" t="str">
        <f>_xlfn.CONCAT(IFERROR(_xlfn.XLOOKUP('JRC - PowerGen'!B55,'Correspondance produits'!D:D,'Correspondance produits'!B:B),_xlfn.XLOOKUP('JRC - PowerGen'!B55,'Correspondance secteurs'!D:D,'Correspondance secteurs'!B:B))," [",Etiquettes!$H$5,"]")</f>
        <v>Chaleur réseau [METABOLHEAT - National]</v>
      </c>
      <c r="C55" s="5">
        <v>0</v>
      </c>
      <c r="D55" t="str">
        <f>Etiquettes!$C$4</f>
        <v>PJ</v>
      </c>
      <c r="E55">
        <v>2021</v>
      </c>
      <c r="F55" t="str">
        <f>Etiquettes!$C$3</f>
        <v>France</v>
      </c>
      <c r="G55" t="str">
        <f>Etiquettes!$J$5</f>
        <v>JRC - PowerGen</v>
      </c>
    </row>
    <row r="56" spans="1:7" x14ac:dyDescent="0.3">
      <c r="A56" t="str">
        <f>_xlfn.CONCAT(IFERROR(_xlfn.XLOOKUP('JRC - PowerGen'!A56,'Correspondance produits'!D:D,'Correspondance produits'!B:B),_xlfn.XLOOKUP('JRC - PowerGen'!A56,'Correspondance secteurs'!D:D,'Correspondance secteurs'!B:B))," [",Etiquettes!$H$5,"]")</f>
        <v>Centrales thermiques au gaz de raffinerie à cogénération [METABOLHEAT - National]</v>
      </c>
      <c r="B56" t="str">
        <f>_xlfn.CONCAT(IFERROR(_xlfn.XLOOKUP('JRC - PowerGen'!B56,'Correspondance produits'!D:D,'Correspondance produits'!B:B),_xlfn.XLOOKUP('JRC - PowerGen'!B56,'Correspondance secteurs'!D:D,'Correspondance secteurs'!B:B))," [",Etiquettes!$H$5,"]")</f>
        <v>Chaleur réseau [METABOLHEAT - National]</v>
      </c>
      <c r="C56" s="5">
        <v>2.8685623878265063</v>
      </c>
      <c r="D56" t="str">
        <f>Etiquettes!$C$4</f>
        <v>PJ</v>
      </c>
      <c r="E56">
        <v>2021</v>
      </c>
      <c r="F56" t="str">
        <f>Etiquettes!$C$3</f>
        <v>France</v>
      </c>
      <c r="G56" t="str">
        <f>Etiquettes!$J$5</f>
        <v>JRC - PowerGen</v>
      </c>
    </row>
    <row r="57" spans="1:7" x14ac:dyDescent="0.3">
      <c r="A57" t="str">
        <f>_xlfn.CONCAT(IFERROR(_xlfn.XLOOKUP('JRC - PowerGen'!A57,'Correspondance produits'!D:D,'Correspondance produits'!B:B),_xlfn.XLOOKUP('JRC - PowerGen'!A57,'Correspondance secteurs'!D:D,'Correspondance secteurs'!B:B))," [",Etiquettes!$H$5,"]")</f>
        <v>Centrales thermiques au diesel à cogénération [METABOLHEAT - National]</v>
      </c>
      <c r="B57" t="str">
        <f>_xlfn.CONCAT(IFERROR(_xlfn.XLOOKUP('JRC - PowerGen'!B57,'Correspondance produits'!D:D,'Correspondance produits'!B:B),_xlfn.XLOOKUP('JRC - PowerGen'!B57,'Correspondance secteurs'!D:D,'Correspondance secteurs'!B:B))," [",Etiquettes!$H$5,"]")</f>
        <v>Chaleur réseau [METABOLHEAT - National]</v>
      </c>
      <c r="C57" s="5">
        <v>4.9788847378980497E-2</v>
      </c>
      <c r="D57" t="str">
        <f>Etiquettes!$C$4</f>
        <v>PJ</v>
      </c>
      <c r="E57">
        <v>2021</v>
      </c>
      <c r="F57" t="str">
        <f>Etiquettes!$C$3</f>
        <v>France</v>
      </c>
      <c r="G57" t="str">
        <f>Etiquettes!$J$5</f>
        <v>JRC - PowerGen</v>
      </c>
    </row>
    <row r="58" spans="1:7" x14ac:dyDescent="0.3">
      <c r="A58" t="str">
        <f>_xlfn.CONCAT(IFERROR(_xlfn.XLOOKUP('JRC - PowerGen'!A58,'Correspondance produits'!D:D,'Correspondance produits'!B:B),_xlfn.XLOOKUP('JRC - PowerGen'!A58,'Correspondance secteurs'!D:D,'Correspondance secteurs'!B:B))," [",Etiquettes!$H$5,"]")</f>
        <v>Centrales thermiques au fioul à cogénération [METABOLHEAT - National]</v>
      </c>
      <c r="B58" t="str">
        <f>_xlfn.CONCAT(IFERROR(_xlfn.XLOOKUP('JRC - PowerGen'!B58,'Correspondance produits'!D:D,'Correspondance produits'!B:B),_xlfn.XLOOKUP('JRC - PowerGen'!B58,'Correspondance secteurs'!D:D,'Correspondance secteurs'!B:B))," [",Etiquettes!$H$5,"]")</f>
        <v>Chaleur réseau [METABOLHEAT - National]</v>
      </c>
      <c r="C58" s="5">
        <v>9.7410920020728375E-2</v>
      </c>
      <c r="D58" t="str">
        <f>Etiquettes!$C$4</f>
        <v>PJ</v>
      </c>
      <c r="E58">
        <v>2021</v>
      </c>
      <c r="F58" t="str">
        <f>Etiquettes!$C$3</f>
        <v>France</v>
      </c>
      <c r="G58" t="str">
        <f>Etiquettes!$J$5</f>
        <v>JRC - PowerGen</v>
      </c>
    </row>
    <row r="59" spans="1:7" x14ac:dyDescent="0.3">
      <c r="A59" t="str">
        <f>_xlfn.CONCAT(IFERROR(_xlfn.XLOOKUP('JRC - PowerGen'!A59,'Correspondance produits'!D:D,'Correspondance produits'!B:B),_xlfn.XLOOKUP('JRC - PowerGen'!A59,'Correspondance secteurs'!D:D,'Correspondance secteurs'!B:B))," [",Etiquettes!$H$5,"]")</f>
        <v>Centrales thermiques à biomasse solide à cogénération [METABOLHEAT - National]</v>
      </c>
      <c r="B59" t="str">
        <f>_xlfn.CONCAT(IFERROR(_xlfn.XLOOKUP('JRC - PowerGen'!B59,'Correspondance produits'!D:D,'Correspondance produits'!B:B),_xlfn.XLOOKUP('JRC - PowerGen'!B59,'Correspondance secteurs'!D:D,'Correspondance secteurs'!B:B))," [",Etiquettes!$H$5,"]")</f>
        <v>Chaleur réseau [METABOLHEAT - National]</v>
      </c>
      <c r="C59" s="5">
        <v>33.337108011033955</v>
      </c>
      <c r="D59" t="str">
        <f>Etiquettes!$C$4</f>
        <v>PJ</v>
      </c>
      <c r="E59">
        <v>2021</v>
      </c>
      <c r="F59" t="str">
        <f>Etiquettes!$C$3</f>
        <v>France</v>
      </c>
      <c r="G59" t="str">
        <f>Etiquettes!$J$5</f>
        <v>JRC - PowerGen</v>
      </c>
    </row>
    <row r="60" spans="1:7" x14ac:dyDescent="0.3">
      <c r="A60" t="str">
        <f>_xlfn.CONCAT(IFERROR(_xlfn.XLOOKUP('JRC - PowerGen'!A60,'Correspondance produits'!D:D,'Correspondance produits'!B:B),_xlfn.XLOOKUP('JRC - PowerGen'!A60,'Correspondance secteurs'!D:D,'Correspondance secteurs'!B:B))," [",Etiquettes!$H$5,"]")</f>
        <v>Centrales thermiques à déchets à cogénération [METABOLHEAT - National]</v>
      </c>
      <c r="B60" t="str">
        <f>_xlfn.CONCAT(IFERROR(_xlfn.XLOOKUP('JRC - PowerGen'!B60,'Correspondance produits'!D:D,'Correspondance produits'!B:B),_xlfn.XLOOKUP('JRC - PowerGen'!B60,'Correspondance secteurs'!D:D,'Correspondance secteurs'!B:B))," [",Etiquettes!$H$5,"]")</f>
        <v>Chaleur réseau [METABOLHEAT - National]</v>
      </c>
      <c r="C60" s="5">
        <v>22.952232235052648</v>
      </c>
      <c r="D60" t="str">
        <f>Etiquettes!$C$4</f>
        <v>PJ</v>
      </c>
      <c r="E60">
        <v>2021</v>
      </c>
      <c r="F60" t="str">
        <f>Etiquettes!$C$3</f>
        <v>France</v>
      </c>
      <c r="G60" t="str">
        <f>Etiquettes!$J$5</f>
        <v>JRC - PowerGen</v>
      </c>
    </row>
    <row r="61" spans="1:7" x14ac:dyDescent="0.3">
      <c r="A61" t="str">
        <f>_xlfn.CONCAT(IFERROR(_xlfn.XLOOKUP('JRC - PowerGen'!A61,'Correspondance produits'!D:D,'Correspondance produits'!B:B),_xlfn.XLOOKUP('JRC - PowerGen'!A61,'Correspondance secteurs'!D:D,'Correspondance secteurs'!B:B))," [",Etiquettes!$H$5,"]")</f>
        <v>Charbon (hors lignite) [METABOLHEAT - National]</v>
      </c>
      <c r="B61" t="str">
        <f>_xlfn.CONCAT(IFERROR(_xlfn.XLOOKUP('JRC - PowerGen'!B61,'Correspondance produits'!D:D,'Correspondance produits'!B:B),_xlfn.XLOOKUP('JRC - PowerGen'!B61,'Correspondance secteurs'!D:D,'Correspondance secteurs'!B:B))," [",Etiquettes!$H$5,"]")</f>
        <v>Centrales thermiques au charbon à cogénération [METABOLHEAT - National]</v>
      </c>
      <c r="C61" s="5">
        <v>7.7961240000000007</v>
      </c>
      <c r="D61" t="str">
        <f>Etiquettes!$C$4</f>
        <v>PJ</v>
      </c>
      <c r="E61">
        <v>2021</v>
      </c>
      <c r="F61" t="str">
        <f>Etiquettes!$C$3</f>
        <v>France</v>
      </c>
      <c r="G61" t="str">
        <f>Etiquettes!$J$5</f>
        <v>JRC - PowerGen</v>
      </c>
    </row>
    <row r="62" spans="1:7" x14ac:dyDescent="0.3">
      <c r="A62" t="str">
        <f>_xlfn.CONCAT(IFERROR(_xlfn.XLOOKUP('JRC - PowerGen'!A62,'Correspondance produits'!D:D,'Correspondance produits'!B:B),_xlfn.XLOOKUP('JRC - PowerGen'!A62,'Correspondance secteurs'!D:D,'Correspondance secteurs'!B:B))," [",Etiquettes!$H$5,"]")</f>
        <v>Gaz naturel [METABOLHEAT - National]</v>
      </c>
      <c r="B62" t="str">
        <f>_xlfn.CONCAT(IFERROR(_xlfn.XLOOKUP('JRC - PowerGen'!B62,'Correspondance produits'!D:D,'Correspondance produits'!B:B),_xlfn.XLOOKUP('JRC - PowerGen'!B62,'Correspondance secteurs'!D:D,'Correspondance secteurs'!B:B))," [",Etiquettes!$H$5,"]")</f>
        <v>Centrales thermiques au gaz naturel à cogénération [METABOLHEAT - National]</v>
      </c>
      <c r="C62" s="5">
        <v>98.489548800000023</v>
      </c>
      <c r="D62" t="str">
        <f>Etiquettes!$C$4</f>
        <v>PJ</v>
      </c>
      <c r="E62">
        <v>2021</v>
      </c>
      <c r="F62" t="str">
        <f>Etiquettes!$C$3</f>
        <v>France</v>
      </c>
      <c r="G62" t="str">
        <f>Etiquettes!$J$5</f>
        <v>JRC - PowerGen</v>
      </c>
    </row>
    <row r="63" spans="1:7" x14ac:dyDescent="0.3">
      <c r="A63" t="str">
        <f>_xlfn.CONCAT(IFERROR(_xlfn.XLOOKUP('JRC - PowerGen'!A63,'Correspondance produits'!D:D,'Correspondance produits'!B:B),_xlfn.XLOOKUP('JRC - PowerGen'!A63,'Correspondance secteurs'!D:D,'Correspondance secteurs'!B:B))," [",Etiquettes!$H$5,"]")</f>
        <v>Biogaz [METABOLHEAT - National]</v>
      </c>
      <c r="B63" t="str">
        <f>_xlfn.CONCAT(IFERROR(_xlfn.XLOOKUP('JRC - PowerGen'!B63,'Correspondance produits'!D:D,'Correspondance produits'!B:B),_xlfn.XLOOKUP('JRC - PowerGen'!B63,'Correspondance secteurs'!D:D,'Correspondance secteurs'!B:B))," [",Etiquettes!$H$5,"]")</f>
        <v>Centrales thermiques au gaz naturel à cogénération [METABOLHEAT - National]</v>
      </c>
      <c r="C63" s="5">
        <v>20.765443298257477</v>
      </c>
      <c r="D63" t="str">
        <f>Etiquettes!$C$4</f>
        <v>PJ</v>
      </c>
      <c r="E63">
        <v>2021</v>
      </c>
      <c r="F63" t="str">
        <f>Etiquettes!$C$3</f>
        <v>France</v>
      </c>
      <c r="G63" t="str">
        <f>Etiquettes!$J$5</f>
        <v>JRC - PowerGen</v>
      </c>
    </row>
    <row r="64" spans="1:7" x14ac:dyDescent="0.3">
      <c r="A64" t="str">
        <f>_xlfn.CONCAT(IFERROR(_xlfn.XLOOKUP('JRC - PowerGen'!A64,'Correspondance produits'!D:D,'Correspondance produits'!B:B),_xlfn.XLOOKUP('JRC - PowerGen'!A64,'Correspondance secteurs'!D:D,'Correspondance secteurs'!B:B))," [",Etiquettes!$H$5,"]")</f>
        <v>Biogaz [METABOLHEAT - National]</v>
      </c>
      <c r="B64" t="str">
        <f>_xlfn.CONCAT(IFERROR(_xlfn.XLOOKUP('JRC - PowerGen'!B64,'Correspondance produits'!D:D,'Correspondance produits'!B:B),_xlfn.XLOOKUP('JRC - PowerGen'!B64,'Correspondance secteurs'!D:D,'Correspondance secteurs'!B:B))," [",Etiquettes!$H$5,"]")</f>
        <v>Centrales thermiques au biogaz à cogénération [METABOLHEAT - National]</v>
      </c>
      <c r="C64" s="5">
        <v>5.144966301742528</v>
      </c>
      <c r="D64" t="str">
        <f>Etiquettes!$C$4</f>
        <v>PJ</v>
      </c>
      <c r="E64">
        <v>2021</v>
      </c>
      <c r="F64" t="str">
        <f>Etiquettes!$C$3</f>
        <v>France</v>
      </c>
      <c r="G64" t="str">
        <f>Etiquettes!$J$5</f>
        <v>JRC - PowerGen</v>
      </c>
    </row>
    <row r="65" spans="1:7" x14ac:dyDescent="0.3">
      <c r="A65" t="str">
        <f>_xlfn.CONCAT(IFERROR(_xlfn.XLOOKUP('JRC - PowerGen'!A65,'Correspondance produits'!D:D,'Correspondance produits'!B:B),_xlfn.XLOOKUP('JRC - PowerGen'!A65,'Correspondance secteurs'!D:D,'Correspondance secteurs'!B:B))," [",Etiquettes!$H$5,"]")</f>
        <v>Gaz manufacturés [METABOLHEAT - National]</v>
      </c>
      <c r="B65" t="str">
        <f>_xlfn.CONCAT(IFERROR(_xlfn.XLOOKUP('JRC - PowerGen'!B65,'Correspondance produits'!D:D,'Correspondance produits'!B:B),_xlfn.XLOOKUP('JRC - PowerGen'!B65,'Correspondance secteurs'!D:D,'Correspondance secteurs'!B:B))," [",Etiquettes!$H$5,"]")</f>
        <v>Centrales thermiques au gaz dérivé à cogénération [METABOLHEAT - National]</v>
      </c>
      <c r="C65" s="5">
        <v>0</v>
      </c>
      <c r="D65" t="str">
        <f>Etiquettes!$C$4</f>
        <v>PJ</v>
      </c>
      <c r="E65">
        <v>2021</v>
      </c>
      <c r="F65" t="str">
        <f>Etiquettes!$C$3</f>
        <v>France</v>
      </c>
      <c r="G65" t="str">
        <f>Etiquettes!$J$5</f>
        <v>JRC - PowerGen</v>
      </c>
    </row>
    <row r="66" spans="1:7" x14ac:dyDescent="0.3">
      <c r="A66" t="str">
        <f>_xlfn.CONCAT(IFERROR(_xlfn.XLOOKUP('JRC - PowerGen'!A66,'Correspondance produits'!D:D,'Correspondance produits'!B:B),_xlfn.XLOOKUP('JRC - PowerGen'!A66,'Correspondance secteurs'!D:D,'Correspondance secteurs'!B:B))," [",Etiquettes!$H$5,"]")</f>
        <v>Gaz de raffinerie [METABOLHEAT - National]</v>
      </c>
      <c r="B66" t="str">
        <f>_xlfn.CONCAT(IFERROR(_xlfn.XLOOKUP('JRC - PowerGen'!B66,'Correspondance produits'!D:D,'Correspondance produits'!B:B),_xlfn.XLOOKUP('JRC - PowerGen'!B66,'Correspondance secteurs'!D:D,'Correspondance secteurs'!B:B))," [",Etiquettes!$H$5,"]")</f>
        <v>Centrales thermiques au gaz de raffinerie à cogénération [METABOLHEAT - National]</v>
      </c>
      <c r="C66" s="5">
        <v>10.793991599999998</v>
      </c>
      <c r="D66" t="str">
        <f>Etiquettes!$C$4</f>
        <v>PJ</v>
      </c>
      <c r="E66">
        <v>2021</v>
      </c>
      <c r="F66" t="str">
        <f>Etiquettes!$C$3</f>
        <v>France</v>
      </c>
      <c r="G66" t="str">
        <f>Etiquettes!$J$5</f>
        <v>JRC - PowerGen</v>
      </c>
    </row>
    <row r="67" spans="1:7" x14ac:dyDescent="0.3">
      <c r="A67" t="str">
        <f>_xlfn.CONCAT(IFERROR(_xlfn.XLOOKUP('JRC - PowerGen'!A67,'Correspondance produits'!D:D,'Correspondance produits'!B:B),_xlfn.XLOOKUP('JRC - PowerGen'!A67,'Correspondance secteurs'!D:D,'Correspondance secteurs'!B:B))," [",Etiquettes!$H$5,"]")</f>
        <v>Gazole et diesel (hors biocarburant) [METABOLHEAT - National]</v>
      </c>
      <c r="B67" t="str">
        <f>_xlfn.CONCAT(IFERROR(_xlfn.XLOOKUP('JRC - PowerGen'!B67,'Correspondance produits'!D:D,'Correspondance produits'!B:B),_xlfn.XLOOKUP('JRC - PowerGen'!B67,'Correspondance secteurs'!D:D,'Correspondance secteurs'!B:B))," [",Etiquettes!$H$5,"]")</f>
        <v>Centrales thermiques au diesel à cogénération [METABOLHEAT - National]</v>
      </c>
      <c r="C67" s="5">
        <v>0.15459840000000002</v>
      </c>
      <c r="D67" t="str">
        <f>Etiquettes!$C$4</f>
        <v>PJ</v>
      </c>
      <c r="E67">
        <v>2021</v>
      </c>
      <c r="F67" t="str">
        <f>Etiquettes!$C$3</f>
        <v>France</v>
      </c>
      <c r="G67" t="str">
        <f>Etiquettes!$J$5</f>
        <v>JRC - PowerGen</v>
      </c>
    </row>
    <row r="68" spans="1:7" x14ac:dyDescent="0.3">
      <c r="A68" t="str">
        <f>_xlfn.CONCAT(IFERROR(_xlfn.XLOOKUP('JRC - PowerGen'!A68,'Correspondance produits'!D:D,'Correspondance produits'!B:B),_xlfn.XLOOKUP('JRC - PowerGen'!A68,'Correspondance secteurs'!D:D,'Correspondance secteurs'!B:B))," [",Etiquettes!$H$5,"]")</f>
        <v>Biocarburants [METABOLHEAT - National]</v>
      </c>
      <c r="B68" t="str">
        <f>_xlfn.CONCAT(IFERROR(_xlfn.XLOOKUP('JRC - PowerGen'!B68,'Correspondance produits'!D:D,'Correspondance produits'!B:B),_xlfn.XLOOKUP('JRC - PowerGen'!B68,'Correspondance secteurs'!D:D,'Correspondance secteurs'!B:B))," [",Etiquettes!$H$5,"]")</f>
        <v>Centrales thermiques au diesel à cogénération [METABOLHEAT - National]</v>
      </c>
      <c r="C68" s="5">
        <v>3.2042405516894822E-4</v>
      </c>
      <c r="D68" t="str">
        <f>Etiquettes!$C$4</f>
        <v>PJ</v>
      </c>
      <c r="E68">
        <v>2021</v>
      </c>
      <c r="F68" t="str">
        <f>Etiquettes!$C$3</f>
        <v>France</v>
      </c>
      <c r="G68" t="str">
        <f>Etiquettes!$J$5</f>
        <v>JRC - PowerGen</v>
      </c>
    </row>
    <row r="69" spans="1:7" x14ac:dyDescent="0.3">
      <c r="A69" t="str">
        <f>_xlfn.CONCAT(IFERROR(_xlfn.XLOOKUP('JRC - PowerGen'!A69,'Correspondance produits'!D:D,'Correspondance produits'!B:B),_xlfn.XLOOKUP('JRC - PowerGen'!A69,'Correspondance secteurs'!D:D,'Correspondance secteurs'!B:B))," [",Etiquettes!$H$5,"]")</f>
        <v>Fioul résiduel et autres produits pétroliers [METABOLHEAT - National]</v>
      </c>
      <c r="B69" t="str">
        <f>_xlfn.CONCAT(IFERROR(_xlfn.XLOOKUP('JRC - PowerGen'!B69,'Correspondance produits'!D:D,'Correspondance produits'!B:B),_xlfn.XLOOKUP('JRC - PowerGen'!B69,'Correspondance secteurs'!D:D,'Correspondance secteurs'!B:B))," [",Etiquettes!$H$5,"]")</f>
        <v>Centrales thermiques au fioul à cogénération [METABOLHEAT - National]</v>
      </c>
      <c r="C69" s="5">
        <v>0.33612839999999999</v>
      </c>
      <c r="D69" t="str">
        <f>Etiquettes!$C$4</f>
        <v>PJ</v>
      </c>
      <c r="E69">
        <v>2021</v>
      </c>
      <c r="F69" t="str">
        <f>Etiquettes!$C$3</f>
        <v>France</v>
      </c>
      <c r="G69" t="str">
        <f>Etiquettes!$J$5</f>
        <v>JRC - PowerGen</v>
      </c>
    </row>
    <row r="70" spans="1:7" x14ac:dyDescent="0.3">
      <c r="A70" t="str">
        <f>_xlfn.CONCAT(IFERROR(_xlfn.XLOOKUP('JRC - PowerGen'!A70,'Correspondance produits'!D:D,'Correspondance produits'!B:B),_xlfn.XLOOKUP('JRC - PowerGen'!A70,'Correspondance secteurs'!D:D,'Correspondance secteurs'!B:B))," [",Etiquettes!$H$5,"]")</f>
        <v>Biocarburants [METABOLHEAT - National]</v>
      </c>
      <c r="B70" t="str">
        <f>_xlfn.CONCAT(IFERROR(_xlfn.XLOOKUP('JRC - PowerGen'!B70,'Correspondance produits'!D:D,'Correspondance produits'!B:B),_xlfn.XLOOKUP('JRC - PowerGen'!B70,'Correspondance secteurs'!D:D,'Correspondance secteurs'!B:B))," [",Etiquettes!$H$5,"]")</f>
        <v>Centrales thermiques au fioul à cogénération [METABOLHEAT - National]</v>
      </c>
      <c r="C70" s="5">
        <v>8.9277594483105178E-4</v>
      </c>
      <c r="D70" t="str">
        <f>Etiquettes!$C$4</f>
        <v>PJ</v>
      </c>
      <c r="E70">
        <v>2021</v>
      </c>
      <c r="F70" t="str">
        <f>Etiquettes!$C$3</f>
        <v>France</v>
      </c>
      <c r="G70" t="str">
        <f>Etiquettes!$J$5</f>
        <v>JRC - PowerGen</v>
      </c>
    </row>
    <row r="71" spans="1:7" x14ac:dyDescent="0.3">
      <c r="A71" t="str">
        <f>_xlfn.CONCAT(IFERROR(_xlfn.XLOOKUP('JRC - PowerGen'!A71,'Correspondance produits'!D:D,'Correspondance produits'!B:B),_xlfn.XLOOKUP('JRC - PowerGen'!A71,'Correspondance secteurs'!D:D,'Correspondance secteurs'!B:B))," [",Etiquettes!$H$5,"]")</f>
        <v>Biomasse solide [METABOLHEAT - National]</v>
      </c>
      <c r="B71" t="str">
        <f>_xlfn.CONCAT(IFERROR(_xlfn.XLOOKUP('JRC - PowerGen'!B71,'Correspondance produits'!D:D,'Correspondance produits'!B:B),_xlfn.XLOOKUP('JRC - PowerGen'!B71,'Correspondance secteurs'!D:D,'Correspondance secteurs'!B:B))," [",Etiquettes!$H$5,"]")</f>
        <v>Centrales thermiques à biomasse solide à cogénération [METABOLHEAT - National]</v>
      </c>
      <c r="C71" s="5">
        <v>62.408376000000011</v>
      </c>
      <c r="D71" t="str">
        <f>Etiquettes!$C$4</f>
        <v>PJ</v>
      </c>
      <c r="E71">
        <v>2021</v>
      </c>
      <c r="F71" t="str">
        <f>Etiquettes!$C$3</f>
        <v>France</v>
      </c>
      <c r="G71" t="str">
        <f>Etiquettes!$J$5</f>
        <v>JRC - PowerGen</v>
      </c>
    </row>
    <row r="72" spans="1:7" x14ac:dyDescent="0.3">
      <c r="A72" t="str">
        <f>_xlfn.CONCAT(IFERROR(_xlfn.XLOOKUP('JRC - PowerGen'!A72,'Correspondance produits'!D:D,'Correspondance produits'!B:B),_xlfn.XLOOKUP('JRC - PowerGen'!A72,'Correspondance secteurs'!D:D,'Correspondance secteurs'!B:B))," [",Etiquettes!$H$5,"]")</f>
        <v>Déchets non renouvelables [METABOLHEAT - National]</v>
      </c>
      <c r="B72" t="str">
        <f>_xlfn.CONCAT(IFERROR(_xlfn.XLOOKUP('JRC - PowerGen'!B72,'Correspondance produits'!D:D,'Correspondance produits'!B:B),_xlfn.XLOOKUP('JRC - PowerGen'!B72,'Correspondance secteurs'!D:D,'Correspondance secteurs'!B:B))," [",Etiquettes!$H$5,"]")</f>
        <v>Centrales thermiques à biomasse solide à cogénération [METABOLHEAT - National]</v>
      </c>
      <c r="C72" s="5">
        <v>9.6762709079361837</v>
      </c>
      <c r="D72" t="str">
        <f>Etiquettes!$C$4</f>
        <v>PJ</v>
      </c>
      <c r="E72">
        <v>2021</v>
      </c>
      <c r="F72" t="str">
        <f>Etiquettes!$C$3</f>
        <v>France</v>
      </c>
      <c r="G72" t="str">
        <f>Etiquettes!$J$5</f>
        <v>JRC - PowerGen</v>
      </c>
    </row>
    <row r="73" spans="1:7" x14ac:dyDescent="0.3">
      <c r="A73" t="str">
        <f>_xlfn.CONCAT(IFERROR(_xlfn.XLOOKUP('JRC - PowerGen'!A73,'Correspondance produits'!D:D,'Correspondance produits'!B:B),_xlfn.XLOOKUP('JRC - PowerGen'!A73,'Correspondance secteurs'!D:D,'Correspondance secteurs'!B:B))," [",Etiquettes!$H$5,"]")</f>
        <v>Déchets municipaux renouvelables [METABOLHEAT - National]</v>
      </c>
      <c r="B73" t="str">
        <f>_xlfn.CONCAT(IFERROR(_xlfn.XLOOKUP('JRC - PowerGen'!B73,'Correspondance produits'!D:D,'Correspondance produits'!B:B),_xlfn.XLOOKUP('JRC - PowerGen'!B73,'Correspondance secteurs'!D:D,'Correspondance secteurs'!B:B))," [",Etiquettes!$H$5,"]")</f>
        <v>Centrales thermiques à déchets à cogénération [METABOLHEAT - National]</v>
      </c>
      <c r="C73" s="5">
        <v>28.103302799999998</v>
      </c>
      <c r="D73" t="str">
        <f>Etiquettes!$C$4</f>
        <v>PJ</v>
      </c>
      <c r="E73">
        <v>2021</v>
      </c>
      <c r="F73" t="str">
        <f>Etiquettes!$C$3</f>
        <v>France</v>
      </c>
      <c r="G73" t="str">
        <f>Etiquettes!$J$5</f>
        <v>JRC - PowerGen</v>
      </c>
    </row>
    <row r="74" spans="1:7" x14ac:dyDescent="0.3">
      <c r="A74" t="str">
        <f>_xlfn.CONCAT(IFERROR(_xlfn.XLOOKUP('JRC - PowerGen'!A74,'Correspondance produits'!D:D,'Correspondance produits'!B:B),_xlfn.XLOOKUP('JRC - PowerGen'!A74,'Correspondance secteurs'!D:D,'Correspondance secteurs'!B:B))," [",Etiquettes!$H$5,"]")</f>
        <v>Déchets non renouvelables [METABOLHEAT - National]</v>
      </c>
      <c r="B74" t="str">
        <f>_xlfn.CONCAT(IFERROR(_xlfn.XLOOKUP('JRC - PowerGen'!B74,'Correspondance produits'!D:D,'Correspondance produits'!B:B),_xlfn.XLOOKUP('JRC - PowerGen'!B74,'Correspondance secteurs'!D:D,'Correspondance secteurs'!B:B))," [",Etiquettes!$H$5,"]")</f>
        <v>Centrales thermiques à déchets à cogénération [METABOLHEAT - National]</v>
      </c>
      <c r="C74" s="5">
        <v>19.755305892063816</v>
      </c>
      <c r="D74" t="str">
        <f>Etiquettes!$C$4</f>
        <v>PJ</v>
      </c>
      <c r="E74">
        <v>2021</v>
      </c>
      <c r="F74" t="str">
        <f>Etiquettes!$C$3</f>
        <v>France</v>
      </c>
      <c r="G74" t="str">
        <f>Etiquettes!$J$5</f>
        <v>JRC - PowerGen</v>
      </c>
    </row>
    <row r="75" spans="1:7" x14ac:dyDescent="0.3">
      <c r="A75" t="str">
        <f>_xlfn.CONCAT(IFERROR(_xlfn.XLOOKUP('JRC - PowerGen'!A75,'Correspondance produits'!D:D,'Correspondance produits'!B:B),_xlfn.XLOOKUP('JRC - PowerGen'!A75,'Correspondance secteurs'!D:D,'Correspondance secteurs'!B:B))," [",Etiquettes!$H$5,"]")</f>
        <v>Centrales thermiques conventionnelles produisant uniquement de la chaleur [METABOLHEAT - National]</v>
      </c>
      <c r="B75" t="str">
        <f>_xlfn.CONCAT(IFERROR(_xlfn.XLOOKUP('JRC - PowerGen'!B75,'Correspondance produits'!D:D,'Correspondance produits'!B:B),_xlfn.XLOOKUP('JRC - PowerGen'!B75,'Correspondance secteurs'!D:D,'Correspondance secteurs'!B:B))," [",Etiquettes!$H$5,"]")</f>
        <v>Chaleur réseau [METABOLHEAT - National]</v>
      </c>
      <c r="C75" s="5">
        <v>72.92846296024031</v>
      </c>
      <c r="D75" t="str">
        <f>Etiquettes!$C$4</f>
        <v>PJ</v>
      </c>
      <c r="E75">
        <v>2021</v>
      </c>
      <c r="F75" t="str">
        <f>Etiquettes!$C$3</f>
        <v>France</v>
      </c>
      <c r="G75" t="str">
        <f>Etiquettes!$J$5</f>
        <v>JRC - PowerGen</v>
      </c>
    </row>
    <row r="76" spans="1:7" x14ac:dyDescent="0.3">
      <c r="A76" t="str">
        <f>_xlfn.CONCAT(IFERROR(_xlfn.XLOOKUP('JRC - PowerGen'!A76,'Correspondance produits'!D:D,'Correspondance produits'!B:B),_xlfn.XLOOKUP('JRC - PowerGen'!A76,'Correspondance secteurs'!D:D,'Correspondance secteurs'!B:B))," [",Etiquettes!$H$5,"]")</f>
        <v>Centrales thermiques à la houille et aux produits dérivés du charbon produisant uniquement de la chaleur [METABOLHEAT - National]</v>
      </c>
      <c r="B76" t="str">
        <f>_xlfn.CONCAT(IFERROR(_xlfn.XLOOKUP('JRC - PowerGen'!B76,'Correspondance produits'!D:D,'Correspondance produits'!B:B),_xlfn.XLOOKUP('JRC - PowerGen'!B76,'Correspondance secteurs'!D:D,'Correspondance secteurs'!B:B))," [",Etiquettes!$H$5,"]")</f>
        <v>Chaleur réseau [METABOLHEAT - National]</v>
      </c>
      <c r="C76" s="5">
        <v>2.7431114825349803</v>
      </c>
      <c r="D76" t="str">
        <f>Etiquettes!$C$4</f>
        <v>PJ</v>
      </c>
      <c r="E76">
        <v>2021</v>
      </c>
      <c r="F76" t="str">
        <f>Etiquettes!$C$3</f>
        <v>France</v>
      </c>
      <c r="G76" t="str">
        <f>Etiquettes!$J$5</f>
        <v>JRC - PowerGen</v>
      </c>
    </row>
    <row r="77" spans="1:7" x14ac:dyDescent="0.3">
      <c r="A77" t="str">
        <f>_xlfn.CONCAT(IFERROR(_xlfn.XLOOKUP('JRC - PowerGen'!A77,'Correspondance produits'!D:D,'Correspondance produits'!B:B),_xlfn.XLOOKUP('JRC - PowerGen'!A77,'Correspondance secteurs'!D:D,'Correspondance secteurs'!B:B))," [",Etiquettes!$H$5,"]")</f>
        <v>Centrales thermiques au fioul et au diesel produisant uniquement de la chaleur [METABOLHEAT - National]</v>
      </c>
      <c r="B77" t="str">
        <f>_xlfn.CONCAT(IFERROR(_xlfn.XLOOKUP('JRC - PowerGen'!B77,'Correspondance produits'!D:D,'Correspondance produits'!B:B),_xlfn.XLOOKUP('JRC - PowerGen'!B77,'Correspondance secteurs'!D:D,'Correspondance secteurs'!B:B))," [",Etiquettes!$H$5,"]")</f>
        <v>Chaleur réseau [METABOLHEAT - National]</v>
      </c>
      <c r="C77" s="5">
        <v>0.41639608502365139</v>
      </c>
      <c r="D77" t="str">
        <f>Etiquettes!$C$4</f>
        <v>PJ</v>
      </c>
      <c r="E77">
        <v>2021</v>
      </c>
      <c r="F77" t="str">
        <f>Etiquettes!$C$3</f>
        <v>France</v>
      </c>
      <c r="G77" t="str">
        <f>Etiquettes!$J$5</f>
        <v>JRC - PowerGen</v>
      </c>
    </row>
    <row r="78" spans="1:7" x14ac:dyDescent="0.3">
      <c r="A78" t="str">
        <f>_xlfn.CONCAT(IFERROR(_xlfn.XLOOKUP('JRC - PowerGen'!A78,'Correspondance produits'!D:D,'Correspondance produits'!B:B),_xlfn.XLOOKUP('JRC - PowerGen'!A78,'Correspondance secteurs'!D:D,'Correspondance secteurs'!B:B))," [",Etiquettes!$H$5,"]")</f>
        <v>Centrales thermiques au fioul résiduel et aux autres produits pétroliers produisant uniquement de la chaleur [METABOLHEAT - National]</v>
      </c>
      <c r="B78" t="str">
        <f>_xlfn.CONCAT(IFERROR(_xlfn.XLOOKUP('JRC - PowerGen'!B78,'Correspondance produits'!D:D,'Correspondance produits'!B:B),_xlfn.XLOOKUP('JRC - PowerGen'!B78,'Correspondance secteurs'!D:D,'Correspondance secteurs'!B:B))," [",Etiquettes!$H$5,"]")</f>
        <v>Chaleur réseau [METABOLHEAT - National]</v>
      </c>
      <c r="C78" s="5">
        <v>5.3510863263468655E-2</v>
      </c>
      <c r="D78" t="str">
        <f>Etiquettes!$C$4</f>
        <v>PJ</v>
      </c>
      <c r="E78">
        <v>2021</v>
      </c>
      <c r="F78" t="str">
        <f>Etiquettes!$C$3</f>
        <v>France</v>
      </c>
      <c r="G78" t="str">
        <f>Etiquettes!$J$5</f>
        <v>JRC - PowerGen</v>
      </c>
    </row>
    <row r="79" spans="1:7" x14ac:dyDescent="0.3">
      <c r="A79" t="str">
        <f>_xlfn.CONCAT(IFERROR(_xlfn.XLOOKUP('JRC - PowerGen'!A79,'Correspondance produits'!D:D,'Correspondance produits'!B:B),_xlfn.XLOOKUP('JRC - PowerGen'!A79,'Correspondance secteurs'!D:D,'Correspondance secteurs'!B:B))," [",Etiquettes!$H$5,"]")</f>
        <v>Centrales thermiques au fioul résiduel produisant uniquement de la chaleur [METABOLHEAT - National]</v>
      </c>
      <c r="B79" t="str">
        <f>_xlfn.CONCAT(IFERROR(_xlfn.XLOOKUP('JRC - PowerGen'!B79,'Correspondance produits'!D:D,'Correspondance produits'!B:B),_xlfn.XLOOKUP('JRC - PowerGen'!B79,'Correspondance secteurs'!D:D,'Correspondance secteurs'!B:B))," [",Etiquettes!$H$5,"]")</f>
        <v>Chaleur réseau [METABOLHEAT - National]</v>
      </c>
      <c r="C79" s="5">
        <v>5.3510863263468655E-2</v>
      </c>
      <c r="D79" t="str">
        <f>Etiquettes!$C$4</f>
        <v>PJ</v>
      </c>
      <c r="E79">
        <v>2021</v>
      </c>
      <c r="F79" t="str">
        <f>Etiquettes!$C$3</f>
        <v>France</v>
      </c>
      <c r="G79" t="str">
        <f>Etiquettes!$J$5</f>
        <v>JRC - PowerGen</v>
      </c>
    </row>
    <row r="80" spans="1:7" x14ac:dyDescent="0.3">
      <c r="A80" t="str">
        <f>_xlfn.CONCAT(IFERROR(_xlfn.XLOOKUP('JRC - PowerGen'!A80,'Correspondance produits'!D:D,'Correspondance produits'!B:B),_xlfn.XLOOKUP('JRC - PowerGen'!A80,'Correspondance secteurs'!D:D,'Correspondance secteurs'!B:B))," [",Etiquettes!$H$5,"]")</f>
        <v>Centrales thermiques au gaz naturel et au biogaz produisant uniquement de la chaleur [METABOLHEAT - National]</v>
      </c>
      <c r="B80" t="str">
        <f>_xlfn.CONCAT(IFERROR(_xlfn.XLOOKUP('JRC - PowerGen'!B80,'Correspondance produits'!D:D,'Correspondance produits'!B:B),_xlfn.XLOOKUP('JRC - PowerGen'!B80,'Correspondance secteurs'!D:D,'Correspondance secteurs'!B:B))," [",Etiquettes!$H$5,"]")</f>
        <v>Chaleur réseau [METABOLHEAT - National]</v>
      </c>
      <c r="C80" s="5">
        <v>31.245432933355485</v>
      </c>
      <c r="D80" t="str">
        <f>Etiquettes!$C$4</f>
        <v>PJ</v>
      </c>
      <c r="E80">
        <v>2021</v>
      </c>
      <c r="F80" t="str">
        <f>Etiquettes!$C$3</f>
        <v>France</v>
      </c>
      <c r="G80" t="str">
        <f>Etiquettes!$J$5</f>
        <v>JRC - PowerGen</v>
      </c>
    </row>
    <row r="81" spans="1:7" x14ac:dyDescent="0.3">
      <c r="A81" t="str">
        <f>_xlfn.CONCAT(IFERROR(_xlfn.XLOOKUP('JRC - PowerGen'!A81,'Correspondance produits'!D:D,'Correspondance produits'!B:B),_xlfn.XLOOKUP('JRC - PowerGen'!A81,'Correspondance secteurs'!D:D,'Correspondance secteurs'!B:B))," [",Etiquettes!$H$5,"]")</f>
        <v>Centrales thermiques au gaz naturel produisant uniquement de la chaleur [METABOLHEAT - National]</v>
      </c>
      <c r="B81" t="str">
        <f>_xlfn.CONCAT(IFERROR(_xlfn.XLOOKUP('JRC - PowerGen'!B81,'Correspondance produits'!D:D,'Correspondance produits'!B:B),_xlfn.XLOOKUP('JRC - PowerGen'!B81,'Correspondance secteurs'!D:D,'Correspondance secteurs'!B:B))," [",Etiquettes!$H$5,"]")</f>
        <v>Chaleur réseau [METABOLHEAT - National]</v>
      </c>
      <c r="C81" s="5">
        <v>31.119058182458584</v>
      </c>
      <c r="D81" t="str">
        <f>Etiquettes!$C$4</f>
        <v>PJ</v>
      </c>
      <c r="E81">
        <v>2021</v>
      </c>
      <c r="F81" t="str">
        <f>Etiquettes!$C$3</f>
        <v>France</v>
      </c>
      <c r="G81" t="str">
        <f>Etiquettes!$J$5</f>
        <v>JRC - PowerGen</v>
      </c>
    </row>
    <row r="82" spans="1:7" x14ac:dyDescent="0.3">
      <c r="A82" t="str">
        <f>_xlfn.CONCAT(IFERROR(_xlfn.XLOOKUP('JRC - PowerGen'!A82,'Correspondance produits'!D:D,'Correspondance produits'!B:B),_xlfn.XLOOKUP('JRC - PowerGen'!A82,'Correspondance secteurs'!D:D,'Correspondance secteurs'!B:B))," [",Etiquettes!$H$5,"]")</f>
        <v>Centrales thermiques au biogaz produisant uniquement de la chaleur [METABOLHEAT - National]</v>
      </c>
      <c r="B82" t="str">
        <f>_xlfn.CONCAT(IFERROR(_xlfn.XLOOKUP('JRC - PowerGen'!B82,'Correspondance produits'!D:D,'Correspondance produits'!B:B),_xlfn.XLOOKUP('JRC - PowerGen'!B82,'Correspondance secteurs'!D:D,'Correspondance secteurs'!B:B))," [",Etiquettes!$H$5,"]")</f>
        <v>Chaleur réseau [METABOLHEAT - National]</v>
      </c>
      <c r="C82" s="5">
        <v>0.12637475089689892</v>
      </c>
      <c r="D82" t="str">
        <f>Etiquettes!$C$4</f>
        <v>PJ</v>
      </c>
      <c r="E82">
        <v>2021</v>
      </c>
      <c r="F82" t="str">
        <f>Etiquettes!$C$3</f>
        <v>France</v>
      </c>
      <c r="G82" t="str">
        <f>Etiquettes!$J$5</f>
        <v>JRC - PowerGen</v>
      </c>
    </row>
    <row r="83" spans="1:7" x14ac:dyDescent="0.3">
      <c r="A83" t="str">
        <f>_xlfn.CONCAT(IFERROR(_xlfn.XLOOKUP('JRC - PowerGen'!A83,'Correspondance produits'!D:D,'Correspondance produits'!B:B),_xlfn.XLOOKUP('JRC - PowerGen'!A83,'Correspondance secteurs'!D:D,'Correspondance secteurs'!B:B))," [",Etiquettes!$H$5,"]")</f>
        <v>Centrales thermiques à la biomasse solide et aux déchets renouvelables produisant uniquement de la chaleur [METABOLHEAT - National]</v>
      </c>
      <c r="B83" t="str">
        <f>_xlfn.CONCAT(IFERROR(_xlfn.XLOOKUP('JRC - PowerGen'!B83,'Correspondance produits'!D:D,'Correspondance produits'!B:B),_xlfn.XLOOKUP('JRC - PowerGen'!B83,'Correspondance secteurs'!D:D,'Correspondance secteurs'!B:B))," [",Etiquettes!$H$5,"]")</f>
        <v>Chaleur réseau [METABOLHEAT - National]</v>
      </c>
      <c r="C83" s="5">
        <v>32.74346307330994</v>
      </c>
      <c r="D83" t="str">
        <f>Etiquettes!$C$4</f>
        <v>PJ</v>
      </c>
      <c r="E83">
        <v>2021</v>
      </c>
      <c r="F83" t="str">
        <f>Etiquettes!$C$3</f>
        <v>France</v>
      </c>
      <c r="G83" t="str">
        <f>Etiquettes!$J$5</f>
        <v>JRC - PowerGen</v>
      </c>
    </row>
    <row r="84" spans="1:7" x14ac:dyDescent="0.3">
      <c r="A84" t="str">
        <f>_xlfn.CONCAT(IFERROR(_xlfn.XLOOKUP('JRC - PowerGen'!A84,'Correspondance produits'!D:D,'Correspondance produits'!B:B),_xlfn.XLOOKUP('JRC - PowerGen'!A84,'Correspondance secteurs'!D:D,'Correspondance secteurs'!B:B))," [",Etiquettes!$H$5,"]")</f>
        <v>Centrales thermiques à la biomasse solide produisant uniquement de la chaleur [METABOLHEAT - National]</v>
      </c>
      <c r="B84" t="str">
        <f>_xlfn.CONCAT(IFERROR(_xlfn.XLOOKUP('JRC - PowerGen'!B84,'Correspondance produits'!D:D,'Correspondance produits'!B:B),_xlfn.XLOOKUP('JRC - PowerGen'!B84,'Correspondance secteurs'!D:D,'Correspondance secteurs'!B:B))," [",Etiquettes!$H$5,"]")</f>
        <v>Chaleur réseau [METABOLHEAT - National]</v>
      </c>
      <c r="C84" s="5">
        <v>28.240731766508318</v>
      </c>
      <c r="D84" t="str">
        <f>Etiquettes!$C$4</f>
        <v>PJ</v>
      </c>
      <c r="E84">
        <v>2021</v>
      </c>
      <c r="F84" t="str">
        <f>Etiquettes!$C$3</f>
        <v>France</v>
      </c>
      <c r="G84" t="str">
        <f>Etiquettes!$J$5</f>
        <v>JRC - PowerGen</v>
      </c>
    </row>
    <row r="85" spans="1:7" x14ac:dyDescent="0.3">
      <c r="A85" t="str">
        <f>_xlfn.CONCAT(IFERROR(_xlfn.XLOOKUP('JRC - PowerGen'!A85,'Correspondance produits'!D:D,'Correspondance produits'!B:B),_xlfn.XLOOKUP('JRC - PowerGen'!A85,'Correspondance secteurs'!D:D,'Correspondance secteurs'!B:B))," [",Etiquettes!$H$5,"]")</f>
        <v>Centrales thermiques aux déchets municipaux renouvelables produisant uniquement de la chaleur [METABOLHEAT - National]</v>
      </c>
      <c r="B85" t="str">
        <f>_xlfn.CONCAT(IFERROR(_xlfn.XLOOKUP('JRC - PowerGen'!B85,'Correspondance produits'!D:D,'Correspondance produits'!B:B),_xlfn.XLOOKUP('JRC - PowerGen'!B85,'Correspondance secteurs'!D:D,'Correspondance secteurs'!B:B))," [",Etiquettes!$H$5,"]")</f>
        <v>Chaleur réseau [METABOLHEAT - National]</v>
      </c>
      <c r="C85" s="5">
        <v>4.502731306801615</v>
      </c>
      <c r="D85" t="str">
        <f>Etiquettes!$C$4</f>
        <v>PJ</v>
      </c>
      <c r="E85">
        <v>2021</v>
      </c>
      <c r="F85" t="str">
        <f>Etiquettes!$C$3</f>
        <v>France</v>
      </c>
      <c r="G85" t="str">
        <f>Etiquettes!$J$5</f>
        <v>JRC - PowerGen</v>
      </c>
    </row>
    <row r="86" spans="1:7" x14ac:dyDescent="0.3">
      <c r="A86" t="str">
        <f>_xlfn.CONCAT(IFERROR(_xlfn.XLOOKUP('JRC - PowerGen'!A86,'Correspondance produits'!D:D,'Correspondance produits'!B:B),_xlfn.XLOOKUP('JRC - PowerGen'!A86,'Correspondance secteurs'!D:D,'Correspondance secteurs'!B:B))," [",Etiquettes!$H$5,"]")</f>
        <v>Centrales thermiques aux déchets non renouvelables produisant uniquement de la chaleur [METABOLHEAT - National]</v>
      </c>
      <c r="B86" t="str">
        <f>_xlfn.CONCAT(IFERROR(_xlfn.XLOOKUP('JRC - PowerGen'!B86,'Correspondance produits'!D:D,'Correspondance produits'!B:B),_xlfn.XLOOKUP('JRC - PowerGen'!B86,'Correspondance secteurs'!D:D,'Correspondance secteurs'!B:B))," [",Etiquettes!$H$5,"]")</f>
        <v>Chaleur réseau [METABOLHEAT - National]</v>
      </c>
      <c r="C86" s="5">
        <v>5.726548522752771</v>
      </c>
      <c r="D86" t="str">
        <f>Etiquettes!$C$4</f>
        <v>PJ</v>
      </c>
      <c r="E86">
        <v>2021</v>
      </c>
      <c r="F86" t="str">
        <f>Etiquettes!$C$3</f>
        <v>France</v>
      </c>
      <c r="G86" t="str">
        <f>Etiquettes!$J$5</f>
        <v>JRC - PowerGen</v>
      </c>
    </row>
    <row r="87" spans="1:7" x14ac:dyDescent="0.3">
      <c r="A87" t="str">
        <f>_xlfn.CONCAT(IFERROR(_xlfn.XLOOKUP('JRC - PowerGen'!A87,'Correspondance produits'!D:D,'Correspondance produits'!B:B),_xlfn.XLOOKUP('JRC - PowerGen'!A87,'Correspondance secteurs'!D:D,'Correspondance secteurs'!B:B))," [",Etiquettes!$H$5,"]")</f>
        <v>Centrales thermiques aux déchets industriels produisant uniquement de la chaleur [METABOLHEAT - National]</v>
      </c>
      <c r="B87" t="str">
        <f>_xlfn.CONCAT(IFERROR(_xlfn.XLOOKUP('JRC - PowerGen'!B87,'Correspondance produits'!D:D,'Correspondance produits'!B:B),_xlfn.XLOOKUP('JRC - PowerGen'!B87,'Correspondance secteurs'!D:D,'Correspondance secteurs'!B:B))," [",Etiquettes!$H$5,"]")</f>
        <v>Chaleur réseau [METABOLHEAT - National]</v>
      </c>
      <c r="C87" s="5">
        <v>1.2238172159511573</v>
      </c>
      <c r="D87" t="str">
        <f>Etiquettes!$C$4</f>
        <v>PJ</v>
      </c>
      <c r="E87">
        <v>2021</v>
      </c>
      <c r="F87" t="str">
        <f>Etiquettes!$C$3</f>
        <v>France</v>
      </c>
      <c r="G87" t="str">
        <f>Etiquettes!$J$5</f>
        <v>JRC - PowerGen</v>
      </c>
    </row>
    <row r="88" spans="1:7" x14ac:dyDescent="0.3">
      <c r="A88" t="str">
        <f>_xlfn.CONCAT(IFERROR(_xlfn.XLOOKUP('JRC - PowerGen'!A88,'Correspondance produits'!D:D,'Correspondance produits'!B:B),_xlfn.XLOOKUP('JRC - PowerGen'!A88,'Correspondance secteurs'!D:D,'Correspondance secteurs'!B:B))," [",Etiquettes!$H$5,"]")</f>
        <v>Centrales thermiques aux déchets municipaux non renouvelables produisant uniquement de la chaleur [METABOLHEAT - National]</v>
      </c>
      <c r="B88" t="str">
        <f>_xlfn.CONCAT(IFERROR(_xlfn.XLOOKUP('JRC - PowerGen'!B88,'Correspondance produits'!D:D,'Correspondance produits'!B:B),_xlfn.XLOOKUP('JRC - PowerGen'!B88,'Correspondance secteurs'!D:D,'Correspondance secteurs'!B:B))," [",Etiquettes!$H$5,"]")</f>
        <v>Chaleur réseau [METABOLHEAT - National]</v>
      </c>
      <c r="C88" s="5">
        <v>4.502731306801615</v>
      </c>
      <c r="D88" t="str">
        <f>Etiquettes!$C$4</f>
        <v>PJ</v>
      </c>
      <c r="E88">
        <v>2021</v>
      </c>
      <c r="F88" t="str">
        <f>Etiquettes!$C$3</f>
        <v>France</v>
      </c>
      <c r="G88" t="str">
        <f>Etiquettes!$J$5</f>
        <v>JRC - PowerGen</v>
      </c>
    </row>
    <row r="89" spans="1:7" x14ac:dyDescent="0.3">
      <c r="A89" t="str">
        <f>_xlfn.CONCAT(IFERROR(_xlfn.XLOOKUP('JRC - PowerGen'!A89,'Correspondance produits'!D:D,'Correspondance produits'!B:B),_xlfn.XLOOKUP('JRC - PowerGen'!A89,'Correspondance secteurs'!D:D,'Correspondance secteurs'!B:B))," [",Etiquettes!$H$5,"]")</f>
        <v>Centrales thermiques géothermiques produisant uniquement de la chaleur [METABOLHEAT - National]</v>
      </c>
      <c r="B89" t="str">
        <f>_xlfn.CONCAT(IFERROR(_xlfn.XLOOKUP('JRC - PowerGen'!B89,'Correspondance produits'!D:D,'Correspondance produits'!B:B),_xlfn.XLOOKUP('JRC - PowerGen'!B89,'Correspondance secteurs'!D:D,'Correspondance secteurs'!B:B))," [",Etiquettes!$H$5,"]")</f>
        <v>Chaleur réseau [METABOLHEAT - National]</v>
      </c>
      <c r="C89" s="5">
        <v>7.2305170637597316</v>
      </c>
      <c r="D89" t="str">
        <f>Etiquettes!$C$4</f>
        <v>PJ</v>
      </c>
      <c r="E89">
        <v>2021</v>
      </c>
      <c r="F89" t="str">
        <f>Etiquettes!$C$3</f>
        <v>France</v>
      </c>
      <c r="G89" t="str">
        <f>Etiquettes!$J$5</f>
        <v>JRC - PowerGen</v>
      </c>
    </row>
    <row r="90" spans="1:7" x14ac:dyDescent="0.3">
      <c r="A90" t="str">
        <f>_xlfn.CONCAT(IFERROR(_xlfn.XLOOKUP('JRC - PowerGen'!A90,'Correspondance produits'!D:D,'Correspondance produits'!B:B),_xlfn.XLOOKUP('JRC - PowerGen'!A90,'Correspondance secteurs'!D:D,'Correspondance secteurs'!B:B))," [",Etiquettes!$H$5,"]")</f>
        <v>Pompes à chaleur électriques [METABOLHEAT - National]</v>
      </c>
      <c r="B90" t="str">
        <f>_xlfn.CONCAT(IFERROR(_xlfn.XLOOKUP('JRC - PowerGen'!B90,'Correspondance produits'!D:D,'Correspondance produits'!B:B),_xlfn.XLOOKUP('JRC - PowerGen'!B90,'Correspondance secteurs'!D:D,'Correspondance secteurs'!B:B))," [",Etiquettes!$H$5,"]")</f>
        <v>Chaleur réseau [METABOLHEAT - National]</v>
      </c>
      <c r="C90" s="5">
        <v>2.4684858000000003</v>
      </c>
      <c r="D90" t="str">
        <f>Etiquettes!$C$4</f>
        <v>PJ</v>
      </c>
      <c r="E90">
        <v>2021</v>
      </c>
      <c r="F90" t="str">
        <f>Etiquettes!$C$3</f>
        <v>France</v>
      </c>
      <c r="G90" t="str">
        <f>Etiquettes!$J$5</f>
        <v>JRC - PowerGen</v>
      </c>
    </row>
    <row r="91" spans="1:7" x14ac:dyDescent="0.3">
      <c r="A91" t="str">
        <f>_xlfn.CONCAT(IFERROR(_xlfn.XLOOKUP('JRC - PowerGen'!A91,'Correspondance produits'!D:D,'Correspondance produits'!B:B),_xlfn.XLOOKUP('JRC - PowerGen'!A91,'Correspondance secteurs'!D:D,'Correspondance secteurs'!B:B))," [",Etiquettes!$H$5,"]")</f>
        <v>Chaudières électriques [METABOLHEAT - National]</v>
      </c>
      <c r="B91" t="str">
        <f>_xlfn.CONCAT(IFERROR(_xlfn.XLOOKUP('JRC - PowerGen'!B91,'Correspondance produits'!D:D,'Correspondance produits'!B:B),_xlfn.XLOOKUP('JRC - PowerGen'!B91,'Correspondance secteurs'!D:D,'Correspondance secteurs'!B:B))," [",Etiquettes!$H$5,"]")</f>
        <v>Chaleur réseau [METABOLHEAT - National]</v>
      </c>
      <c r="C91" s="5">
        <v>1.4198976000000004E-2</v>
      </c>
      <c r="D91" t="str">
        <f>Etiquettes!$C$4</f>
        <v>PJ</v>
      </c>
      <c r="E91">
        <v>2021</v>
      </c>
      <c r="F91" t="str">
        <f>Etiquettes!$C$3</f>
        <v>France</v>
      </c>
      <c r="G91" t="str">
        <f>Etiquettes!$J$5</f>
        <v>JRC - PowerGen</v>
      </c>
    </row>
    <row r="92" spans="1:7" x14ac:dyDescent="0.3">
      <c r="A92" t="str">
        <f>_xlfn.CONCAT(IFERROR(_xlfn.XLOOKUP('JRC - PowerGen'!A92,'Correspondance produits'!D:D,'Correspondance produits'!B:B),_xlfn.XLOOKUP('JRC - PowerGen'!A92,'Correspondance secteurs'!D:D,'Correspondance secteurs'!B:B))," [",Etiquettes!$H$5,"]")</f>
        <v>Charbon (hors lignite) [METABOLHEAT - National]</v>
      </c>
      <c r="B92" t="str">
        <f>_xlfn.CONCAT(IFERROR(_xlfn.XLOOKUP('JRC - PowerGen'!B92,'Correspondance produits'!D:D,'Correspondance produits'!B:B),_xlfn.XLOOKUP('JRC - PowerGen'!B92,'Correspondance secteurs'!D:D,'Correspondance secteurs'!B:B))," [",Etiquettes!$H$5,"]")</f>
        <v>Centrales thermiques à la houille et aux produits dérivés du charbon produisant uniquement de la chaleur [METABOLHEAT - National]</v>
      </c>
      <c r="C92" s="5">
        <v>3.1178412</v>
      </c>
      <c r="D92" t="str">
        <f>Etiquettes!$C$4</f>
        <v>PJ</v>
      </c>
      <c r="E92">
        <v>2021</v>
      </c>
      <c r="F92" t="str">
        <f>Etiquettes!$C$3</f>
        <v>France</v>
      </c>
      <c r="G92" t="str">
        <f>Etiquettes!$J$5</f>
        <v>JRC - PowerGen</v>
      </c>
    </row>
    <row r="93" spans="1:7" x14ac:dyDescent="0.3">
      <c r="A93" t="str">
        <f>_xlfn.CONCAT(IFERROR(_xlfn.XLOOKUP('JRC - PowerGen'!A93,'Correspondance produits'!D:D,'Correspondance produits'!B:B),_xlfn.XLOOKUP('JRC - PowerGen'!A93,'Correspondance secteurs'!D:D,'Correspondance secteurs'!B:B))," [",Etiquettes!$H$5,"]")</f>
        <v>Gazole et diesel (hors biocarburant) [METABOLHEAT - National]</v>
      </c>
      <c r="B93" t="str">
        <f>_xlfn.CONCAT(IFERROR(_xlfn.XLOOKUP('JRC - PowerGen'!B93,'Correspondance produits'!D:D,'Correspondance produits'!B:B),_xlfn.XLOOKUP('JRC - PowerGen'!B93,'Correspondance secteurs'!D:D,'Correspondance secteurs'!B:B))," [",Etiquettes!$H$5,"]")</f>
        <v>Centrales thermiques au fioul et au diesel produisant uniquement de la chaleur [METABOLHEAT - National]</v>
      </c>
      <c r="C93" s="5">
        <v>0.46858319999999976</v>
      </c>
      <c r="D93" t="str">
        <f>Etiquettes!$C$4</f>
        <v>PJ</v>
      </c>
      <c r="E93">
        <v>2021</v>
      </c>
      <c r="F93" t="str">
        <f>Etiquettes!$C$3</f>
        <v>France</v>
      </c>
      <c r="G93" t="str">
        <f>Etiquettes!$J$5</f>
        <v>JRC - PowerGen</v>
      </c>
    </row>
    <row r="94" spans="1:7" x14ac:dyDescent="0.3">
      <c r="A94" t="str">
        <f>_xlfn.CONCAT(IFERROR(_xlfn.XLOOKUP('JRC - PowerGen'!A94,'Correspondance produits'!D:D,'Correspondance produits'!B:B),_xlfn.XLOOKUP('JRC - PowerGen'!A94,'Correspondance secteurs'!D:D,'Correspondance secteurs'!B:B))," [",Etiquettes!$H$5,"]")</f>
        <v>Fioul [METABOLHEAT - National]</v>
      </c>
      <c r="B94" t="str">
        <f>_xlfn.CONCAT(IFERROR(_xlfn.XLOOKUP('JRC - PowerGen'!B94,'Correspondance produits'!D:D,'Correspondance produits'!B:B),_xlfn.XLOOKUP('JRC - PowerGen'!B94,'Correspondance secteurs'!D:D,'Correspondance secteurs'!B:B))," [",Etiquettes!$H$5,"]")</f>
        <v>Centrales thermiques au fioul résiduel produisant uniquement de la chaleur [METABOLHEAT - National]</v>
      </c>
      <c r="C94" s="5">
        <v>6.09192E-2</v>
      </c>
      <c r="D94" t="str">
        <f>Etiquettes!$C$4</f>
        <v>PJ</v>
      </c>
      <c r="E94">
        <v>2021</v>
      </c>
      <c r="F94" t="str">
        <f>Etiquettes!$C$3</f>
        <v>France</v>
      </c>
      <c r="G94" t="str">
        <f>Etiquettes!$J$5</f>
        <v>JRC - PowerGen</v>
      </c>
    </row>
    <row r="95" spans="1:7" x14ac:dyDescent="0.3">
      <c r="A95" t="str">
        <f>_xlfn.CONCAT(IFERROR(_xlfn.XLOOKUP('JRC - PowerGen'!A95,'Correspondance produits'!D:D,'Correspondance produits'!B:B),_xlfn.XLOOKUP('JRC - PowerGen'!A95,'Correspondance secteurs'!D:D,'Correspondance secteurs'!B:B))," [",Etiquettes!$H$5,"]")</f>
        <v>Gaz naturel [METABOLHEAT - National]</v>
      </c>
      <c r="B95" t="str">
        <f>_xlfn.CONCAT(IFERROR(_xlfn.XLOOKUP('JRC - PowerGen'!B95,'Correspondance produits'!D:D,'Correspondance produits'!B:B),_xlfn.XLOOKUP('JRC - PowerGen'!B95,'Correspondance secteurs'!D:D,'Correspondance secteurs'!B:B))," [",Etiquettes!$H$5,"]")</f>
        <v>Centrales thermiques au gaz naturel produisant uniquement de la chaleur [METABOLHEAT - National]</v>
      </c>
      <c r="C95" s="5">
        <v>34.083428400000003</v>
      </c>
      <c r="D95" t="str">
        <f>Etiquettes!$C$4</f>
        <v>PJ</v>
      </c>
      <c r="E95">
        <v>2021</v>
      </c>
      <c r="F95" t="str">
        <f>Etiquettes!$C$3</f>
        <v>France</v>
      </c>
      <c r="G95" t="str">
        <f>Etiquettes!$J$5</f>
        <v>JRC - PowerGen</v>
      </c>
    </row>
    <row r="96" spans="1:7" x14ac:dyDescent="0.3">
      <c r="A96" t="str">
        <f>_xlfn.CONCAT(IFERROR(_xlfn.XLOOKUP('JRC - PowerGen'!A96,'Correspondance produits'!D:D,'Correspondance produits'!B:B),_xlfn.XLOOKUP('JRC - PowerGen'!A96,'Correspondance secteurs'!D:D,'Correspondance secteurs'!B:B))," [",Etiquettes!$H$5,"]")</f>
        <v>Biogaz [METABOLHEAT - National]</v>
      </c>
      <c r="B96" t="str">
        <f>_xlfn.CONCAT(IFERROR(_xlfn.XLOOKUP('JRC - PowerGen'!B96,'Correspondance produits'!D:D,'Correspondance produits'!B:B),_xlfn.XLOOKUP('JRC - PowerGen'!B96,'Correspondance secteurs'!D:D,'Correspondance secteurs'!B:B))," [",Etiquettes!$H$5,"]")</f>
        <v>Centrales thermiques au biogaz produisant uniquement de la chaleur [METABOLHEAT - National]</v>
      </c>
      <c r="C96" s="5">
        <v>0.13601159999999998</v>
      </c>
      <c r="D96" t="str">
        <f>Etiquettes!$C$4</f>
        <v>PJ</v>
      </c>
      <c r="E96">
        <v>2021</v>
      </c>
      <c r="F96" t="str">
        <f>Etiquettes!$C$3</f>
        <v>France</v>
      </c>
      <c r="G96" t="str">
        <f>Etiquettes!$J$5</f>
        <v>JRC - PowerGen</v>
      </c>
    </row>
    <row r="97" spans="1:7" x14ac:dyDescent="0.3">
      <c r="A97" t="str">
        <f>_xlfn.CONCAT(IFERROR(_xlfn.XLOOKUP('JRC - PowerGen'!A97,'Correspondance produits'!D:D,'Correspondance produits'!B:B),_xlfn.XLOOKUP('JRC - PowerGen'!A97,'Correspondance secteurs'!D:D,'Correspondance secteurs'!B:B))," [",Etiquettes!$H$5,"]")</f>
        <v>Biomasse solide [METABOLHEAT - National]</v>
      </c>
      <c r="B97" t="str">
        <f>_xlfn.CONCAT(IFERROR(_xlfn.XLOOKUP('JRC - PowerGen'!B97,'Correspondance produits'!D:D,'Correspondance produits'!B:B),_xlfn.XLOOKUP('JRC - PowerGen'!B97,'Correspondance secteurs'!D:D,'Correspondance secteurs'!B:B))," [",Etiquettes!$H$5,"]")</f>
        <v>Centrales thermiques à la biomasse solide produisant uniquement de la chaleur [METABOLHEAT - National]</v>
      </c>
      <c r="C97" s="5">
        <v>33.207991200000002</v>
      </c>
      <c r="D97" t="str">
        <f>Etiquettes!$C$4</f>
        <v>PJ</v>
      </c>
      <c r="E97">
        <v>2021</v>
      </c>
      <c r="F97" t="str">
        <f>Etiquettes!$C$3</f>
        <v>France</v>
      </c>
      <c r="G97" t="str">
        <f>Etiquettes!$J$5</f>
        <v>JRC - PowerGen</v>
      </c>
    </row>
    <row r="98" spans="1:7" x14ac:dyDescent="0.3">
      <c r="A98" t="str">
        <f>_xlfn.CONCAT(IFERROR(_xlfn.XLOOKUP('JRC - PowerGen'!A98,'Correspondance produits'!D:D,'Correspondance produits'!B:B),_xlfn.XLOOKUP('JRC - PowerGen'!A98,'Correspondance secteurs'!D:D,'Correspondance secteurs'!B:B))," [",Etiquettes!$H$5,"]")</f>
        <v>Déchets municipaux renouvelables [METABOLHEAT - National]</v>
      </c>
      <c r="B98" t="str">
        <f>_xlfn.CONCAT(IFERROR(_xlfn.XLOOKUP('JRC - PowerGen'!B98,'Correspondance produits'!D:D,'Correspondance produits'!B:B),_xlfn.XLOOKUP('JRC - PowerGen'!B98,'Correspondance secteurs'!D:D,'Correspondance secteurs'!B:B))," [",Etiquettes!$H$5,"]")</f>
        <v>Centrales thermiques aux déchets municipaux renouvelables produisant uniquement de la chaleur [METABOLHEAT - National]</v>
      </c>
      <c r="C98" s="5">
        <v>5.3372268000000007</v>
      </c>
      <c r="D98" t="str">
        <f>Etiquettes!$C$4</f>
        <v>PJ</v>
      </c>
      <c r="E98">
        <v>2021</v>
      </c>
      <c r="F98" t="str">
        <f>Etiquettes!$C$3</f>
        <v>France</v>
      </c>
      <c r="G98" t="str">
        <f>Etiquettes!$J$5</f>
        <v>JRC - PowerGen</v>
      </c>
    </row>
    <row r="99" spans="1:7" x14ac:dyDescent="0.3">
      <c r="A99" t="str">
        <f>_xlfn.CONCAT(IFERROR(_xlfn.XLOOKUP('JRC - PowerGen'!A99,'Correspondance produits'!D:D,'Correspondance produits'!B:B),_xlfn.XLOOKUP('JRC - PowerGen'!A99,'Correspondance secteurs'!D:D,'Correspondance secteurs'!B:B))," [",Etiquettes!$H$5,"]")</f>
        <v>Déchets industriels (non renouvelables) [METABOLHEAT - National]</v>
      </c>
      <c r="B99" t="str">
        <f>_xlfn.CONCAT(IFERROR(_xlfn.XLOOKUP('JRC - PowerGen'!B99,'Correspondance produits'!D:D,'Correspondance produits'!B:B),_xlfn.XLOOKUP('JRC - PowerGen'!B99,'Correspondance secteurs'!D:D,'Correspondance secteurs'!B:B))," [",Etiquettes!$H$5,"]")</f>
        <v>Centrales thermiques aux déchets industriels produisant uniquement de la chaleur [METABOLHEAT - National]</v>
      </c>
      <c r="C99" s="5">
        <v>1.4564303999999999</v>
      </c>
      <c r="D99" t="str">
        <f>Etiquettes!$C$4</f>
        <v>PJ</v>
      </c>
      <c r="E99">
        <v>2021</v>
      </c>
      <c r="F99" t="str">
        <f>Etiquettes!$C$3</f>
        <v>France</v>
      </c>
      <c r="G99" t="str">
        <f>Etiquettes!$J$5</f>
        <v>JRC - PowerGen</v>
      </c>
    </row>
    <row r="100" spans="1:7" x14ac:dyDescent="0.3">
      <c r="A100" t="str">
        <f>_xlfn.CONCAT(IFERROR(_xlfn.XLOOKUP('JRC - PowerGen'!A100,'Correspondance produits'!D:D,'Correspondance produits'!B:B),_xlfn.XLOOKUP('JRC - PowerGen'!A100,'Correspondance secteurs'!D:D,'Correspondance secteurs'!B:B))," [",Etiquettes!$H$5,"]")</f>
        <v>Déchets municipaux non renouvelables [METABOLHEAT - National]</v>
      </c>
      <c r="B100" t="str">
        <f>_xlfn.CONCAT(IFERROR(_xlfn.XLOOKUP('JRC - PowerGen'!B100,'Correspondance produits'!D:D,'Correspondance produits'!B:B),_xlfn.XLOOKUP('JRC - PowerGen'!B100,'Correspondance secteurs'!D:D,'Correspondance secteurs'!B:B))," [",Etiquettes!$H$5,"]")</f>
        <v>Centrales thermiques aux déchets municipaux non renouvelables produisant uniquement de la chaleur [METABOLHEAT - National]</v>
      </c>
      <c r="C100" s="5">
        <v>5.3372268000000007</v>
      </c>
      <c r="D100" t="str">
        <f>Etiquettes!$C$4</f>
        <v>PJ</v>
      </c>
      <c r="E100">
        <v>2021</v>
      </c>
      <c r="F100" t="str">
        <f>Etiquettes!$C$3</f>
        <v>France</v>
      </c>
      <c r="G100" t="str">
        <f>Etiquettes!$J$5</f>
        <v>JRC - PowerGen</v>
      </c>
    </row>
    <row r="101" spans="1:7" x14ac:dyDescent="0.3">
      <c r="A101" t="str">
        <f>_xlfn.CONCAT(IFERROR(_xlfn.XLOOKUP('JRC - PowerGen'!A101,'Correspondance produits'!D:D,'Correspondance produits'!B:B),_xlfn.XLOOKUP('JRC - PowerGen'!A101,'Correspondance secteurs'!D:D,'Correspondance secteurs'!B:B))," [",Etiquettes!$H$5,"]")</f>
        <v>Géothermie [METABOLHEAT - National]</v>
      </c>
      <c r="B101" t="str">
        <f>_xlfn.CONCAT(IFERROR(_xlfn.XLOOKUP('JRC - PowerGen'!B101,'Correspondance produits'!D:D,'Correspondance produits'!B:B),_xlfn.XLOOKUP('JRC - PowerGen'!B101,'Correspondance secteurs'!D:D,'Correspondance secteurs'!B:B))," [",Etiquettes!$H$5,"]")</f>
        <v>Centrales thermiques géothermiques produisant uniquement de la chaleur [METABOLHEAT - National]</v>
      </c>
      <c r="C101" s="5">
        <v>14.1494076</v>
      </c>
      <c r="D101" t="str">
        <f>Etiquettes!$C$4</f>
        <v>PJ</v>
      </c>
      <c r="E101">
        <v>2021</v>
      </c>
      <c r="F101" t="str">
        <f>Etiquettes!$C$3</f>
        <v>France</v>
      </c>
      <c r="G101" t="str">
        <f>Etiquettes!$J$5</f>
        <v>JRC - PowerGen</v>
      </c>
    </row>
    <row r="102" spans="1:7" x14ac:dyDescent="0.3">
      <c r="A102" t="str">
        <f>_xlfn.CONCAT(IFERROR(_xlfn.XLOOKUP('JRC - PowerGen'!A102,'Correspondance produits'!D:D,'Correspondance produits'!B:B),_xlfn.XLOOKUP('JRC - PowerGen'!A102,'Correspondance secteurs'!D:D,'Correspondance secteurs'!B:B))," [",Etiquettes!$H$5,"]")</f>
        <v>Électricité [METABOLHEAT - National]</v>
      </c>
      <c r="B102" t="str">
        <f>_xlfn.CONCAT(IFERROR(_xlfn.XLOOKUP('JRC - PowerGen'!B102,'Correspondance produits'!D:D,'Correspondance produits'!B:B),_xlfn.XLOOKUP('JRC - PowerGen'!B102,'Correspondance secteurs'!D:D,'Correspondance secteurs'!B:B))," [",Etiquettes!$H$5,"]")</f>
        <v>Chaudières électriques [METABOLHEAT - National]</v>
      </c>
      <c r="C102" s="5">
        <v>1.4342400000000002E-2</v>
      </c>
      <c r="D102" t="str">
        <f>Etiquettes!$C$4</f>
        <v>PJ</v>
      </c>
      <c r="E102">
        <v>2021</v>
      </c>
      <c r="F102" t="str">
        <f>Etiquettes!$C$3</f>
        <v>France</v>
      </c>
      <c r="G102" t="str">
        <f>Etiquettes!$J$5</f>
        <v>JRC - PowerGen</v>
      </c>
    </row>
    <row r="103" spans="1:7" x14ac:dyDescent="0.3">
      <c r="A103" t="str">
        <f>_xlfn.CONCAT(IFERROR(_xlfn.XLOOKUP('JRC - PowerGen'!A103,'Correspondance produits'!D:D,'Correspondance produits'!B:B),_xlfn.XLOOKUP('JRC - PowerGen'!A103,'Correspondance secteurs'!D:D,'Correspondance secteurs'!B:B))," [",Etiquettes!$H$5,"]")</f>
        <v>Fioul [METABOLHEAT - National]</v>
      </c>
      <c r="B103" t="str">
        <f>_xlfn.CONCAT(IFERROR(_xlfn.XLOOKUP('JRC - PowerGen'!B103,'Correspondance produits'!D:D,'Correspondance produits'!B:B),_xlfn.XLOOKUP('JRC - PowerGen'!B103,'Correspondance secteurs'!D:D,'Correspondance secteurs'!B:B))," [",Etiquettes!$H$5,"]")</f>
        <v>Centrales thermiques au fioul produisant uniquement de l'électricité [METABOLHEAT - National]</v>
      </c>
      <c r="C103" s="5"/>
      <c r="D103" t="str">
        <f>Etiquettes!$C$4</f>
        <v>PJ</v>
      </c>
      <c r="F103" t="str">
        <f>Etiquettes!$C$3</f>
        <v>France</v>
      </c>
      <c r="G103" t="str">
        <f>Etiquettes!$J$5</f>
        <v>JRC - PowerGen</v>
      </c>
    </row>
    <row r="104" spans="1:7" x14ac:dyDescent="0.3">
      <c r="A104" t="str">
        <f>_xlfn.CONCAT(IFERROR(_xlfn.XLOOKUP('JRC - PowerGen'!A104,'Correspondance produits'!D:D,'Correspondance produits'!B:B),_xlfn.XLOOKUP('JRC - PowerGen'!A104,'Correspondance secteurs'!D:D,'Correspondance secteurs'!B:B))," [",Etiquettes!$H$5,"]")</f>
        <v>Autres produits pétroliers [METABOLHEAT - National]</v>
      </c>
      <c r="B104" t="str">
        <f>_xlfn.CONCAT(IFERROR(_xlfn.XLOOKUP('JRC - PowerGen'!B104,'Correspondance produits'!D:D,'Correspondance produits'!B:B),_xlfn.XLOOKUP('JRC - PowerGen'!B104,'Correspondance secteurs'!D:D,'Correspondance secteurs'!B:B))," [",Etiquettes!$H$5,"]")</f>
        <v>Centrales thermiques au fioul produisant uniquement de l'électricité [METABOLHEAT - National]</v>
      </c>
      <c r="C104" s="5"/>
      <c r="D104" t="str">
        <f>Etiquettes!$C$4</f>
        <v>PJ</v>
      </c>
      <c r="F104" t="str">
        <f>Etiquettes!$C$3</f>
        <v>France</v>
      </c>
      <c r="G104" t="str">
        <f>Etiquettes!$J$5</f>
        <v>JRC - PowerGen</v>
      </c>
    </row>
    <row r="105" spans="1:7" x14ac:dyDescent="0.3">
      <c r="A105" t="str">
        <f>_xlfn.CONCAT(IFERROR(_xlfn.XLOOKUP('JRC - PowerGen'!A105,'Correspondance produits'!D:D,'Correspondance produits'!B:B),_xlfn.XLOOKUP('JRC - PowerGen'!A105,'Correspondance secteurs'!D:D,'Correspondance secteurs'!B:B))," [",Etiquettes!$H$5,"]")</f>
        <v>Fioul [METABOLHEAT - National]</v>
      </c>
      <c r="B105" t="str">
        <f>_xlfn.CONCAT(IFERROR(_xlfn.XLOOKUP('JRC - PowerGen'!B105,'Correspondance produits'!D:D,'Correspondance produits'!B:B),_xlfn.XLOOKUP('JRC - PowerGen'!B105,'Correspondance secteurs'!D:D,'Correspondance secteurs'!B:B))," [",Etiquettes!$H$5,"]")</f>
        <v>Centrales thermiques au fioul à cogénération [METABOLHEAT - National]</v>
      </c>
      <c r="C105" s="5"/>
      <c r="D105" t="str">
        <f>Etiquettes!$C$4</f>
        <v>PJ</v>
      </c>
      <c r="F105" t="str">
        <f>Etiquettes!$C$3</f>
        <v>France</v>
      </c>
      <c r="G105" t="str">
        <f>Etiquettes!$J$5</f>
        <v>JRC - PowerGen</v>
      </c>
    </row>
    <row r="106" spans="1:7" x14ac:dyDescent="0.3">
      <c r="A106" t="str">
        <f>_xlfn.CONCAT(IFERROR(_xlfn.XLOOKUP('JRC - PowerGen'!A106,'Correspondance produits'!D:D,'Correspondance produits'!B:B),_xlfn.XLOOKUP('JRC - PowerGen'!A106,'Correspondance secteurs'!D:D,'Correspondance secteurs'!B:B))," [",Etiquettes!$H$5,"]")</f>
        <v>Autres produits pétroliers [METABOLHEAT - National]</v>
      </c>
      <c r="B106" t="str">
        <f>_xlfn.CONCAT(IFERROR(_xlfn.XLOOKUP('JRC - PowerGen'!B106,'Correspondance produits'!D:D,'Correspondance produits'!B:B),_xlfn.XLOOKUP('JRC - PowerGen'!B106,'Correspondance secteurs'!D:D,'Correspondance secteurs'!B:B))," [",Etiquettes!$H$5,"]")</f>
        <v>Centrales thermiques au fioul à cogénération [METABOLHEAT - National]</v>
      </c>
      <c r="C106" s="5"/>
      <c r="D106" t="str">
        <f>Etiquettes!$C$4</f>
        <v>PJ</v>
      </c>
      <c r="F106" t="str">
        <f>Etiquettes!$C$3</f>
        <v>France</v>
      </c>
      <c r="G106" t="str">
        <f>Etiquettes!$J$5</f>
        <v>JRC - PowerGen</v>
      </c>
    </row>
    <row r="107" spans="1:7" x14ac:dyDescent="0.3">
      <c r="A107" t="str">
        <f>_xlfn.CONCAT(IFERROR(_xlfn.XLOOKUP('JRC - PowerGen'!A107,'Correspondance produits'!D:D,'Correspondance produits'!B:B),_xlfn.XLOOKUP('JRC - PowerGen'!A107,'Correspondance secteurs'!D:D,'Correspondance secteurs'!B:B))," [",Etiquettes!$H$5,"]")</f>
        <v>Déchets industriels (non renouvelables) [METABOLHEAT - National]</v>
      </c>
      <c r="B107" t="str">
        <f>_xlfn.CONCAT(IFERROR(_xlfn.XLOOKUP('JRC - PowerGen'!B107,'Correspondance produits'!D:D,'Correspondance produits'!B:B),_xlfn.XLOOKUP('JRC - PowerGen'!B107,'Correspondance secteurs'!D:D,'Correspondance secteurs'!B:B))," [",Etiquettes!$H$5,"]")</f>
        <v>Centrales thermiques à biomasse solide produisant uniquement de l'électricité [METABOLHEAT - National]</v>
      </c>
      <c r="C107" s="5"/>
      <c r="D107" t="str">
        <f>Etiquettes!$C$4</f>
        <v>PJ</v>
      </c>
      <c r="F107" t="str">
        <f>Etiquettes!$C$3</f>
        <v>France</v>
      </c>
      <c r="G107" t="str">
        <f>Etiquettes!$J$5</f>
        <v>JRC - PowerGen</v>
      </c>
    </row>
    <row r="108" spans="1:7" x14ac:dyDescent="0.3">
      <c r="A108" t="str">
        <f>_xlfn.CONCAT(IFERROR(_xlfn.XLOOKUP('JRC - PowerGen'!A108,'Correspondance produits'!D:D,'Correspondance produits'!B:B),_xlfn.XLOOKUP('JRC - PowerGen'!A108,'Correspondance secteurs'!D:D,'Correspondance secteurs'!B:B))," [",Etiquettes!$H$5,"]")</f>
        <v>Déchets municipaux non renouvelables [METABOLHEAT - National]</v>
      </c>
      <c r="B108" t="str">
        <f>_xlfn.CONCAT(IFERROR(_xlfn.XLOOKUP('JRC - PowerGen'!B108,'Correspondance produits'!D:D,'Correspondance produits'!B:B),_xlfn.XLOOKUP('JRC - PowerGen'!B108,'Correspondance secteurs'!D:D,'Correspondance secteurs'!B:B))," [",Etiquettes!$H$5,"]")</f>
        <v>Centrales thermiques à biomasse solide produisant uniquement de l'électricité [METABOLHEAT - National]</v>
      </c>
      <c r="C108" s="5"/>
      <c r="D108" t="str">
        <f>Etiquettes!$C$4</f>
        <v>PJ</v>
      </c>
      <c r="F108" t="str">
        <f>Etiquettes!$C$3</f>
        <v>France</v>
      </c>
      <c r="G108" t="str">
        <f>Etiquettes!$J$5</f>
        <v>JRC - PowerGen</v>
      </c>
    </row>
    <row r="109" spans="1:7" x14ac:dyDescent="0.3">
      <c r="A109" t="str">
        <f>_xlfn.CONCAT(IFERROR(_xlfn.XLOOKUP('JRC - PowerGen'!A109,'Correspondance produits'!D:D,'Correspondance produits'!B:B),_xlfn.XLOOKUP('JRC - PowerGen'!A109,'Correspondance secteurs'!D:D,'Correspondance secteurs'!B:B))," [",Etiquettes!$H$5,"]")</f>
        <v>Déchets industriels (non renouvelables) [METABOLHEAT - National]</v>
      </c>
      <c r="B109" t="str">
        <f>_xlfn.CONCAT(IFERROR(_xlfn.XLOOKUP('JRC - PowerGen'!B109,'Correspondance produits'!D:D,'Correspondance produits'!B:B),_xlfn.XLOOKUP('JRC - PowerGen'!B109,'Correspondance secteurs'!D:D,'Correspondance secteurs'!B:B))," [",Etiquettes!$H$5,"]")</f>
        <v>Centrales thermiques à déchets produisant uniquement de l'électricité [METABOLHEAT - National]</v>
      </c>
      <c r="C109" s="5"/>
      <c r="D109" t="str">
        <f>Etiquettes!$C$4</f>
        <v>PJ</v>
      </c>
      <c r="F109" t="str">
        <f>Etiquettes!$C$3</f>
        <v>France</v>
      </c>
      <c r="G109" t="str">
        <f>Etiquettes!$J$5</f>
        <v>JRC - PowerGen</v>
      </c>
    </row>
    <row r="110" spans="1:7" x14ac:dyDescent="0.3">
      <c r="A110" t="str">
        <f>_xlfn.CONCAT(IFERROR(_xlfn.XLOOKUP('JRC - PowerGen'!A110,'Correspondance produits'!D:D,'Correspondance produits'!B:B),_xlfn.XLOOKUP('JRC - PowerGen'!A110,'Correspondance secteurs'!D:D,'Correspondance secteurs'!B:B))," [",Etiquettes!$H$5,"]")</f>
        <v>Déchets municipaux non renouvelables [METABOLHEAT - National]</v>
      </c>
      <c r="B110" t="str">
        <f>_xlfn.CONCAT(IFERROR(_xlfn.XLOOKUP('JRC - PowerGen'!B110,'Correspondance produits'!D:D,'Correspondance produits'!B:B),_xlfn.XLOOKUP('JRC - PowerGen'!B110,'Correspondance secteurs'!D:D,'Correspondance secteurs'!B:B))," [",Etiquettes!$H$5,"]")</f>
        <v>Centrales thermiques à déchets produisant uniquement de l'électricité [METABOLHEAT - National]</v>
      </c>
      <c r="C110" s="5"/>
      <c r="D110" t="str">
        <f>Etiquettes!$C$4</f>
        <v>PJ</v>
      </c>
      <c r="F110" t="str">
        <f>Etiquettes!$C$3</f>
        <v>France</v>
      </c>
      <c r="G110" t="str">
        <f>Etiquettes!$J$5</f>
        <v>JRC - PowerGen</v>
      </c>
    </row>
    <row r="111" spans="1:7" x14ac:dyDescent="0.3">
      <c r="A111" t="str">
        <f>_xlfn.CONCAT(IFERROR(_xlfn.XLOOKUP('JRC - PowerGen'!A111,'Correspondance produits'!D:D,'Correspondance produits'!B:B),_xlfn.XLOOKUP('JRC - PowerGen'!A111,'Correspondance secteurs'!D:D,'Correspondance secteurs'!B:B))," [",Etiquettes!$H$5,"]")</f>
        <v>Déchets industriels (non renouvelables) [METABOLHEAT - National]</v>
      </c>
      <c r="B111" t="str">
        <f>_xlfn.CONCAT(IFERROR(_xlfn.XLOOKUP('JRC - PowerGen'!B111,'Correspondance produits'!D:D,'Correspondance produits'!B:B),_xlfn.XLOOKUP('JRC - PowerGen'!B111,'Correspondance secteurs'!D:D,'Correspondance secteurs'!B:B))," [",Etiquettes!$H$5,"]")</f>
        <v>Centrales thermiques à biomasse solide à cogénération [METABOLHEAT - National]</v>
      </c>
      <c r="C111" s="5"/>
      <c r="D111" t="str">
        <f>Etiquettes!$C$4</f>
        <v>PJ</v>
      </c>
      <c r="F111" t="str">
        <f>Etiquettes!$C$3</f>
        <v>France</v>
      </c>
      <c r="G111" t="str">
        <f>Etiquettes!$J$5</f>
        <v>JRC - PowerGen</v>
      </c>
    </row>
    <row r="112" spans="1:7" x14ac:dyDescent="0.3">
      <c r="A112" t="str">
        <f>_xlfn.CONCAT(IFERROR(_xlfn.XLOOKUP('JRC - PowerGen'!A112,'Correspondance produits'!D:D,'Correspondance produits'!B:B),_xlfn.XLOOKUP('JRC - PowerGen'!A112,'Correspondance secteurs'!D:D,'Correspondance secteurs'!B:B))," [",Etiquettes!$H$5,"]")</f>
        <v>Déchets municipaux non renouvelables [METABOLHEAT - National]</v>
      </c>
      <c r="B112" t="str">
        <f>_xlfn.CONCAT(IFERROR(_xlfn.XLOOKUP('JRC - PowerGen'!B112,'Correspondance produits'!D:D,'Correspondance produits'!B:B),_xlfn.XLOOKUP('JRC - PowerGen'!B112,'Correspondance secteurs'!D:D,'Correspondance secteurs'!B:B))," [",Etiquettes!$H$5,"]")</f>
        <v>Centrales thermiques à biomasse solide à cogénération [METABOLHEAT - National]</v>
      </c>
      <c r="C112" s="5"/>
      <c r="D112" t="str">
        <f>Etiquettes!$C$4</f>
        <v>PJ</v>
      </c>
      <c r="F112" t="str">
        <f>Etiquettes!$C$3</f>
        <v>France</v>
      </c>
      <c r="G112" t="str">
        <f>Etiquettes!$J$5</f>
        <v>JRC - PowerGen</v>
      </c>
    </row>
    <row r="113" spans="1:7" x14ac:dyDescent="0.3">
      <c r="A113" t="str">
        <f>_xlfn.CONCAT(IFERROR(_xlfn.XLOOKUP('JRC - PowerGen'!A113,'Correspondance produits'!D:D,'Correspondance produits'!B:B),_xlfn.XLOOKUP('JRC - PowerGen'!A113,'Correspondance secteurs'!D:D,'Correspondance secteurs'!B:B))," [",Etiquettes!$H$5,"]")</f>
        <v>Déchets industriels (non renouvelables) [METABOLHEAT - National]</v>
      </c>
      <c r="B113" t="str">
        <f>_xlfn.CONCAT(IFERROR(_xlfn.XLOOKUP('JRC - PowerGen'!B113,'Correspondance produits'!D:D,'Correspondance produits'!B:B),_xlfn.XLOOKUP('JRC - PowerGen'!B113,'Correspondance secteurs'!D:D,'Correspondance secteurs'!B:B))," [",Etiquettes!$H$5,"]")</f>
        <v>Centrales thermiques à déchets à cogénération [METABOLHEAT - National]</v>
      </c>
      <c r="C113" s="5"/>
      <c r="D113" t="str">
        <f>Etiquettes!$C$4</f>
        <v>PJ</v>
      </c>
      <c r="F113" t="str">
        <f>Etiquettes!$C$3</f>
        <v>France</v>
      </c>
      <c r="G113" t="str">
        <f>Etiquettes!$J$5</f>
        <v>JRC - PowerGen</v>
      </c>
    </row>
    <row r="114" spans="1:7" x14ac:dyDescent="0.3">
      <c r="A114" t="str">
        <f>_xlfn.CONCAT(IFERROR(_xlfn.XLOOKUP('JRC - PowerGen'!A114,'Correspondance produits'!D:D,'Correspondance produits'!B:B),_xlfn.XLOOKUP('JRC - PowerGen'!A114,'Correspondance secteurs'!D:D,'Correspondance secteurs'!B:B))," [",Etiquettes!$H$5,"]")</f>
        <v>Déchets municipaux non renouvelables [METABOLHEAT - National]</v>
      </c>
      <c r="B114" t="str">
        <f>_xlfn.CONCAT(IFERROR(_xlfn.XLOOKUP('JRC - PowerGen'!B114,'Correspondance produits'!D:D,'Correspondance produits'!B:B),_xlfn.XLOOKUP('JRC - PowerGen'!B114,'Correspondance secteurs'!D:D,'Correspondance secteurs'!B:B))," [",Etiquettes!$H$5,"]")</f>
        <v>Centrales thermiques à déchets à cogénération [METABOLHEAT - National]</v>
      </c>
      <c r="C114" s="5"/>
      <c r="D114" t="str">
        <f>Etiquettes!$C$4</f>
        <v>PJ</v>
      </c>
      <c r="F114" t="str">
        <f>Etiquettes!$C$3</f>
        <v>France</v>
      </c>
      <c r="G114" t="str">
        <f>Etiquettes!$J$5</f>
        <v>JRC - PowerGen</v>
      </c>
    </row>
  </sheetData>
  <autoFilter ref="A1:E114" xr:uid="{C951384C-D6DC-4232-A14F-7B39A0F5FE3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77DB4-E050-4A11-A932-5F4DE8DEF257}">
  <sheetPr>
    <tabColor rgb="FFFFC000"/>
  </sheetPr>
  <dimension ref="A1:F145"/>
  <sheetViews>
    <sheetView topLeftCell="A102" workbookViewId="0">
      <selection activeCell="C35" sqref="A1:F145"/>
    </sheetView>
  </sheetViews>
  <sheetFormatPr baseColWidth="10" defaultRowHeight="14.4" x14ac:dyDescent="0.3"/>
  <cols>
    <col min="1" max="1" width="26.88671875" customWidth="1"/>
    <col min="2" max="2" width="35.33203125" customWidth="1"/>
    <col min="3" max="3" width="14.88671875" bestFit="1" customWidth="1"/>
  </cols>
  <sheetData>
    <row r="1" spans="1:5" ht="15" thickBot="1" x14ac:dyDescent="0.35">
      <c r="A1" s="1" t="s">
        <v>1</v>
      </c>
      <c r="B1" s="2" t="s">
        <v>2</v>
      </c>
      <c r="C1" s="3" t="s">
        <v>4</v>
      </c>
      <c r="D1" s="4" t="str">
        <f>Etiquettes!A4</f>
        <v>Unité</v>
      </c>
      <c r="E1" s="4" t="str">
        <f>Etiquettes!A2</f>
        <v>Année</v>
      </c>
    </row>
    <row r="2" spans="1:5" x14ac:dyDescent="0.3">
      <c r="A2" t="s">
        <v>6</v>
      </c>
      <c r="B2" t="s">
        <v>7</v>
      </c>
      <c r="C2" s="5">
        <v>17.443410348062098</v>
      </c>
      <c r="D2" t="str">
        <f>Etiquettes!$C$4</f>
        <v>PJ</v>
      </c>
      <c r="E2">
        <v>2021</v>
      </c>
    </row>
    <row r="3" spans="1:5" x14ac:dyDescent="0.3">
      <c r="A3" t="s">
        <v>9</v>
      </c>
      <c r="B3" t="s">
        <v>7</v>
      </c>
      <c r="C3" s="5">
        <v>75.415154591100091</v>
      </c>
      <c r="D3" t="str">
        <f>Etiquettes!$C$4</f>
        <v>PJ</v>
      </c>
      <c r="E3">
        <v>2021</v>
      </c>
    </row>
    <row r="4" spans="1:5" x14ac:dyDescent="0.3">
      <c r="A4" t="s">
        <v>10</v>
      </c>
      <c r="B4" t="s">
        <v>7</v>
      </c>
      <c r="C4" s="5">
        <v>1.2666785965395333</v>
      </c>
      <c r="D4" t="str">
        <f>Etiquettes!$C$4</f>
        <v>PJ</v>
      </c>
      <c r="E4">
        <v>2021</v>
      </c>
    </row>
    <row r="5" spans="1:5" x14ac:dyDescent="0.3">
      <c r="A5" t="s">
        <v>11</v>
      </c>
      <c r="B5" t="s">
        <v>7</v>
      </c>
      <c r="C5" s="5">
        <v>6.8949133348884803</v>
      </c>
      <c r="D5" t="str">
        <f>Etiquettes!$C$4</f>
        <v>PJ</v>
      </c>
      <c r="E5">
        <v>2021</v>
      </c>
    </row>
    <row r="6" spans="1:5" x14ac:dyDescent="0.3">
      <c r="A6" t="s">
        <v>12</v>
      </c>
      <c r="B6" t="s">
        <v>7</v>
      </c>
      <c r="C6" s="5">
        <v>0.1318138084900774</v>
      </c>
      <c r="D6" t="str">
        <f>Etiquettes!$C$4</f>
        <v>PJ</v>
      </c>
      <c r="E6">
        <v>2021</v>
      </c>
    </row>
    <row r="7" spans="1:5" x14ac:dyDescent="0.3">
      <c r="A7" t="s">
        <v>13</v>
      </c>
      <c r="B7" t="s">
        <v>7</v>
      </c>
      <c r="C7" s="5">
        <v>6.6734681399919147</v>
      </c>
      <c r="D7" t="str">
        <f>Etiquettes!$C$4</f>
        <v>PJ</v>
      </c>
      <c r="E7">
        <v>2021</v>
      </c>
    </row>
    <row r="8" spans="1:5" x14ac:dyDescent="0.3">
      <c r="A8" t="s">
        <v>14</v>
      </c>
      <c r="B8" t="s">
        <v>7</v>
      </c>
      <c r="C8" s="5">
        <v>12.702394524269048</v>
      </c>
      <c r="D8" t="str">
        <f>Etiquettes!$C$4</f>
        <v>PJ</v>
      </c>
      <c r="E8">
        <v>2021</v>
      </c>
    </row>
    <row r="9" spans="1:5" x14ac:dyDescent="0.3">
      <c r="A9" t="s">
        <v>15</v>
      </c>
      <c r="B9" t="s">
        <v>7</v>
      </c>
      <c r="C9" s="5">
        <v>2.5126577747761942</v>
      </c>
      <c r="D9" t="str">
        <f>Etiquettes!$C$4</f>
        <v>PJ</v>
      </c>
      <c r="E9">
        <v>2021</v>
      </c>
    </row>
    <row r="10" spans="1:5" x14ac:dyDescent="0.3">
      <c r="A10" t="s">
        <v>16</v>
      </c>
      <c r="B10" t="s">
        <v>7</v>
      </c>
      <c r="C10" s="5">
        <v>6.6562573681637458</v>
      </c>
      <c r="D10" t="str">
        <f>Etiquettes!$C$4</f>
        <v>PJ</v>
      </c>
      <c r="E10">
        <v>2021</v>
      </c>
    </row>
    <row r="11" spans="1:5" x14ac:dyDescent="0.3">
      <c r="A11" t="s">
        <v>7</v>
      </c>
      <c r="B11" t="s">
        <v>17</v>
      </c>
      <c r="C11" s="5">
        <v>0.71304421276182284</v>
      </c>
      <c r="D11" t="str">
        <f>Etiquettes!$C$4</f>
        <v>PJ</v>
      </c>
      <c r="E11">
        <v>2021</v>
      </c>
    </row>
    <row r="12" spans="1:5" x14ac:dyDescent="0.3">
      <c r="A12" t="s">
        <v>7</v>
      </c>
      <c r="B12" t="s">
        <v>102</v>
      </c>
      <c r="C12" s="5">
        <v>3.6066521669909939</v>
      </c>
      <c r="D12" t="str">
        <f>Etiquettes!$C$4</f>
        <v>PJ</v>
      </c>
      <c r="E12">
        <v>2021</v>
      </c>
    </row>
    <row r="13" spans="1:5" x14ac:dyDescent="0.3">
      <c r="A13" t="s">
        <v>7</v>
      </c>
      <c r="B13" t="s">
        <v>103</v>
      </c>
      <c r="C13" s="5">
        <v>9.1245466085185259E-2</v>
      </c>
      <c r="D13" t="str">
        <f>Etiquettes!$C$4</f>
        <v>PJ</v>
      </c>
      <c r="E13">
        <v>2021</v>
      </c>
    </row>
    <row r="14" spans="1:5" x14ac:dyDescent="0.3">
      <c r="A14" t="s">
        <v>7</v>
      </c>
      <c r="B14" t="s">
        <v>104</v>
      </c>
      <c r="C14" s="5">
        <v>1.3241779191092595</v>
      </c>
      <c r="D14" t="str">
        <f>Etiquettes!$C$4</f>
        <v>PJ</v>
      </c>
      <c r="E14">
        <v>2021</v>
      </c>
    </row>
    <row r="15" spans="1:5" x14ac:dyDescent="0.3">
      <c r="A15" t="s">
        <v>7</v>
      </c>
      <c r="B15" t="s">
        <v>105</v>
      </c>
      <c r="C15" s="5">
        <v>9.1662338776630058E-3</v>
      </c>
      <c r="D15" t="str">
        <f>Etiquettes!$C$4</f>
        <v>PJ</v>
      </c>
      <c r="E15">
        <v>2021</v>
      </c>
    </row>
    <row r="16" spans="1:5" x14ac:dyDescent="0.3">
      <c r="A16" t="s">
        <v>7</v>
      </c>
      <c r="B16" t="s">
        <v>106</v>
      </c>
      <c r="C16" s="5">
        <v>0.37954339940742621</v>
      </c>
      <c r="D16" t="str">
        <f>Etiquettes!$C$4</f>
        <v>PJ</v>
      </c>
      <c r="E16">
        <v>2021</v>
      </c>
    </row>
    <row r="17" spans="1:5" x14ac:dyDescent="0.3">
      <c r="A17" t="s">
        <v>7</v>
      </c>
      <c r="B17" t="s">
        <v>107</v>
      </c>
      <c r="C17" s="5">
        <v>0.37461588375873711</v>
      </c>
      <c r="D17" t="str">
        <f>Etiquettes!$C$4</f>
        <v>PJ</v>
      </c>
      <c r="E17">
        <v>2021</v>
      </c>
    </row>
    <row r="18" spans="1:5" x14ac:dyDescent="0.3">
      <c r="A18" t="s">
        <v>7</v>
      </c>
      <c r="B18" t="s">
        <v>108</v>
      </c>
      <c r="C18" s="5">
        <v>0.15254069235228665</v>
      </c>
      <c r="D18" t="str">
        <f>Etiquettes!$C$4</f>
        <v>PJ</v>
      </c>
      <c r="E18">
        <v>2021</v>
      </c>
    </row>
    <row r="19" spans="1:5" x14ac:dyDescent="0.3">
      <c r="A19" t="s">
        <v>7</v>
      </c>
      <c r="B19" t="s">
        <v>109</v>
      </c>
      <c r="C19" s="5">
        <v>0.44776063556526419</v>
      </c>
      <c r="D19" t="str">
        <f>Etiquettes!$C$4</f>
        <v>PJ</v>
      </c>
      <c r="E19">
        <v>2021</v>
      </c>
    </row>
    <row r="20" spans="1:5" x14ac:dyDescent="0.3">
      <c r="A20" t="s">
        <v>18</v>
      </c>
      <c r="B20" t="s">
        <v>6</v>
      </c>
      <c r="C20" s="5">
        <v>49.784774399999975</v>
      </c>
      <c r="D20" t="str">
        <f>Etiquettes!$C$4</f>
        <v>PJ</v>
      </c>
      <c r="E20">
        <v>2021</v>
      </c>
    </row>
    <row r="21" spans="1:5" x14ac:dyDescent="0.3">
      <c r="A21" t="s">
        <v>19</v>
      </c>
      <c r="B21" t="s">
        <v>6</v>
      </c>
      <c r="C21" s="5">
        <v>0</v>
      </c>
      <c r="D21" t="str">
        <f>Etiquettes!$C$4</f>
        <v>PJ</v>
      </c>
      <c r="E21">
        <v>2021</v>
      </c>
    </row>
    <row r="22" spans="1:5" x14ac:dyDescent="0.3">
      <c r="A22" t="s">
        <v>21</v>
      </c>
      <c r="B22" t="s">
        <v>9</v>
      </c>
      <c r="C22" s="5">
        <v>132.76770119999998</v>
      </c>
      <c r="D22" t="str">
        <f>Etiquettes!$C$4</f>
        <v>PJ</v>
      </c>
      <c r="E22">
        <v>2021</v>
      </c>
    </row>
    <row r="23" spans="1:5" x14ac:dyDescent="0.3">
      <c r="A23" t="s">
        <v>22</v>
      </c>
      <c r="B23" t="s">
        <v>10</v>
      </c>
      <c r="C23" s="5">
        <v>6.5164427999999992</v>
      </c>
      <c r="D23" t="str">
        <f>Etiquettes!$C$4</f>
        <v>PJ</v>
      </c>
      <c r="E23">
        <v>2021</v>
      </c>
    </row>
    <row r="24" spans="1:5" x14ac:dyDescent="0.3">
      <c r="A24" t="s">
        <v>23</v>
      </c>
      <c r="B24" t="s">
        <v>11</v>
      </c>
      <c r="C24" s="5">
        <v>19.110564</v>
      </c>
      <c r="D24" t="str">
        <f>Etiquettes!$C$4</f>
        <v>PJ</v>
      </c>
      <c r="E24">
        <v>2021</v>
      </c>
    </row>
    <row r="25" spans="1:5" x14ac:dyDescent="0.3">
      <c r="A25" t="s">
        <v>24</v>
      </c>
      <c r="B25" t="s">
        <v>12</v>
      </c>
      <c r="C25" s="5">
        <v>1.1470355999999997</v>
      </c>
      <c r="D25" t="str">
        <f>Etiquettes!$C$4</f>
        <v>PJ</v>
      </c>
      <c r="E25">
        <v>2021</v>
      </c>
    </row>
    <row r="26" spans="1:5" x14ac:dyDescent="0.3">
      <c r="A26" t="s">
        <v>25</v>
      </c>
      <c r="B26" t="s">
        <v>13</v>
      </c>
      <c r="C26" s="5">
        <v>18.014770799999997</v>
      </c>
      <c r="D26" t="str">
        <f>Etiquettes!$C$4</f>
        <v>PJ</v>
      </c>
      <c r="E26">
        <v>2021</v>
      </c>
    </row>
    <row r="27" spans="1:5" x14ac:dyDescent="0.3">
      <c r="A27" t="s">
        <v>26</v>
      </c>
      <c r="B27" t="s">
        <v>13</v>
      </c>
      <c r="C27" s="5">
        <v>2.8864056433611701E-2</v>
      </c>
      <c r="D27" t="str">
        <f>Etiquettes!$C$4</f>
        <v>PJ</v>
      </c>
      <c r="E27">
        <v>2021</v>
      </c>
    </row>
    <row r="28" spans="1:5" x14ac:dyDescent="0.3">
      <c r="A28" t="s">
        <v>27</v>
      </c>
      <c r="B28" t="s">
        <v>14</v>
      </c>
      <c r="C28" s="5">
        <v>29.888748000000003</v>
      </c>
      <c r="D28" t="str">
        <f>Etiquettes!$C$4</f>
        <v>PJ</v>
      </c>
      <c r="E28">
        <v>2021</v>
      </c>
    </row>
    <row r="29" spans="1:5" x14ac:dyDescent="0.3">
      <c r="A29" t="s">
        <v>26</v>
      </c>
      <c r="B29" t="s">
        <v>14</v>
      </c>
      <c r="C29" s="5">
        <v>5.4940343566388293E-2</v>
      </c>
      <c r="D29" t="str">
        <f>Etiquettes!$C$4</f>
        <v>PJ</v>
      </c>
      <c r="E29">
        <v>2021</v>
      </c>
    </row>
    <row r="30" spans="1:5" x14ac:dyDescent="0.3">
      <c r="A30" t="s">
        <v>20</v>
      </c>
      <c r="B30" t="s">
        <v>15</v>
      </c>
      <c r="C30" s="5">
        <v>5.8054068000000001</v>
      </c>
      <c r="D30" t="str">
        <f>Etiquettes!$C$4</f>
        <v>PJ</v>
      </c>
      <c r="E30">
        <v>2021</v>
      </c>
    </row>
    <row r="31" spans="1:5" x14ac:dyDescent="0.3">
      <c r="A31" t="s">
        <v>29</v>
      </c>
      <c r="B31" t="s">
        <v>15</v>
      </c>
      <c r="C31" s="5">
        <v>0</v>
      </c>
      <c r="D31" t="str">
        <f>Etiquettes!$C$4</f>
        <v>PJ</v>
      </c>
      <c r="E31">
        <v>2021</v>
      </c>
    </row>
    <row r="32" spans="1:5" x14ac:dyDescent="0.3">
      <c r="A32" t="s">
        <v>28</v>
      </c>
      <c r="B32" t="s">
        <v>16</v>
      </c>
      <c r="C32" s="5">
        <v>14.806040400000002</v>
      </c>
      <c r="D32" t="str">
        <f>Etiquettes!$C$4</f>
        <v>PJ</v>
      </c>
      <c r="E32">
        <v>2021</v>
      </c>
    </row>
    <row r="33" spans="1:5" x14ac:dyDescent="0.3">
      <c r="A33" t="s">
        <v>29</v>
      </c>
      <c r="B33" t="s">
        <v>16</v>
      </c>
      <c r="C33" s="5">
        <v>15.870632400000002</v>
      </c>
      <c r="D33" t="str">
        <f>Etiquettes!$C$4</f>
        <v>PJ</v>
      </c>
      <c r="E33">
        <v>2021</v>
      </c>
    </row>
    <row r="34" spans="1:5" x14ac:dyDescent="0.3">
      <c r="A34" t="s">
        <v>30</v>
      </c>
      <c r="B34" t="s">
        <v>7</v>
      </c>
      <c r="C34" s="5">
        <v>2.3463425118199384</v>
      </c>
      <c r="D34" t="str">
        <f>Etiquettes!$C$4</f>
        <v>PJ</v>
      </c>
      <c r="E34">
        <v>2021</v>
      </c>
    </row>
    <row r="35" spans="1:5" x14ac:dyDescent="0.3">
      <c r="A35" t="s">
        <v>32</v>
      </c>
      <c r="B35" t="s">
        <v>7</v>
      </c>
      <c r="C35" s="5">
        <v>53.393086144308199</v>
      </c>
      <c r="D35" t="str">
        <f>Etiquettes!$C$4</f>
        <v>PJ</v>
      </c>
      <c r="E35">
        <v>2021</v>
      </c>
    </row>
    <row r="36" spans="1:5" x14ac:dyDescent="0.3">
      <c r="A36" t="s">
        <v>33</v>
      </c>
      <c r="B36" t="s">
        <v>7</v>
      </c>
      <c r="C36" s="5">
        <v>1.927874520000002</v>
      </c>
      <c r="D36" t="str">
        <f>Etiquettes!$C$4</f>
        <v>PJ</v>
      </c>
      <c r="E36">
        <v>2021</v>
      </c>
    </row>
    <row r="37" spans="1:5" x14ac:dyDescent="0.3">
      <c r="A37" t="s">
        <v>34</v>
      </c>
      <c r="B37" t="s">
        <v>7</v>
      </c>
      <c r="C37" s="5">
        <v>0</v>
      </c>
      <c r="D37" t="str">
        <f>Etiquettes!$C$4</f>
        <v>PJ</v>
      </c>
      <c r="E37">
        <v>2021</v>
      </c>
    </row>
    <row r="38" spans="1:5" x14ac:dyDescent="0.3">
      <c r="A38" t="s">
        <v>35</v>
      </c>
      <c r="B38" t="s">
        <v>7</v>
      </c>
      <c r="C38" s="5">
        <v>1.089065955747742</v>
      </c>
      <c r="D38" t="str">
        <f>Etiquettes!$C$4</f>
        <v>PJ</v>
      </c>
      <c r="E38">
        <v>2021</v>
      </c>
    </row>
    <row r="39" spans="1:5" x14ac:dyDescent="0.3">
      <c r="A39" t="s">
        <v>36</v>
      </c>
      <c r="B39" t="s">
        <v>7</v>
      </c>
      <c r="C39" s="5">
        <v>4.8249810877331302E-2</v>
      </c>
      <c r="D39" t="str">
        <f>Etiquettes!$C$4</f>
        <v>PJ</v>
      </c>
      <c r="E39">
        <v>2021</v>
      </c>
    </row>
    <row r="40" spans="1:5" x14ac:dyDescent="0.3">
      <c r="A40" t="s">
        <v>37</v>
      </c>
      <c r="B40" t="s">
        <v>7</v>
      </c>
      <c r="C40" s="5">
        <v>0.13443519548248783</v>
      </c>
      <c r="D40" t="str">
        <f>Etiquettes!$C$4</f>
        <v>PJ</v>
      </c>
      <c r="E40">
        <v>2021</v>
      </c>
    </row>
    <row r="41" spans="1:5" x14ac:dyDescent="0.3">
      <c r="A41" t="s">
        <v>38</v>
      </c>
      <c r="B41" t="s">
        <v>7</v>
      </c>
      <c r="C41" s="5">
        <v>15.114581919483443</v>
      </c>
      <c r="D41" t="str">
        <f>Etiquettes!$C$4</f>
        <v>PJ</v>
      </c>
      <c r="E41">
        <v>2021</v>
      </c>
    </row>
    <row r="42" spans="1:5" x14ac:dyDescent="0.3">
      <c r="A42" t="s">
        <v>39</v>
      </c>
      <c r="B42" t="s">
        <v>7</v>
      </c>
      <c r="C42" s="5">
        <v>7.6189714559999997</v>
      </c>
      <c r="D42" t="str">
        <f>Etiquettes!$C$4</f>
        <v>PJ</v>
      </c>
      <c r="E42">
        <v>2021</v>
      </c>
    </row>
    <row r="43" spans="1:5" x14ac:dyDescent="0.3">
      <c r="A43" t="s">
        <v>7</v>
      </c>
      <c r="B43" t="s">
        <v>79</v>
      </c>
      <c r="C43" s="5">
        <v>0.157660917812115</v>
      </c>
      <c r="D43" t="str">
        <f>Etiquettes!$C$4</f>
        <v>PJ</v>
      </c>
      <c r="E43">
        <v>2021</v>
      </c>
    </row>
    <row r="44" spans="1:5" x14ac:dyDescent="0.3">
      <c r="A44" t="s">
        <v>7</v>
      </c>
      <c r="B44" t="s">
        <v>81</v>
      </c>
      <c r="C44" s="5">
        <v>3.1826120075917497</v>
      </c>
      <c r="D44" t="str">
        <f>Etiquettes!$C$4</f>
        <v>PJ</v>
      </c>
      <c r="E44">
        <v>2021</v>
      </c>
    </row>
    <row r="45" spans="1:5" x14ac:dyDescent="0.3">
      <c r="A45" t="s">
        <v>7</v>
      </c>
      <c r="B45" t="s">
        <v>82</v>
      </c>
      <c r="C45" s="5">
        <v>0.11553365864155783</v>
      </c>
      <c r="D45" t="str">
        <f>Etiquettes!$C$4</f>
        <v>PJ</v>
      </c>
      <c r="E45">
        <v>2021</v>
      </c>
    </row>
    <row r="46" spans="1:5" x14ac:dyDescent="0.3">
      <c r="A46" t="s">
        <v>7</v>
      </c>
      <c r="B46" t="s">
        <v>83</v>
      </c>
      <c r="C46" s="5">
        <v>0</v>
      </c>
      <c r="D46" t="str">
        <f>Etiquettes!$C$4</f>
        <v>PJ</v>
      </c>
      <c r="E46">
        <v>2021</v>
      </c>
    </row>
    <row r="47" spans="1:5" x14ac:dyDescent="0.3">
      <c r="A47" t="s">
        <v>7</v>
      </c>
      <c r="B47" t="s">
        <v>84</v>
      </c>
      <c r="C47" s="5">
        <v>4.9210973928690692E-2</v>
      </c>
      <c r="D47" t="str">
        <f>Etiquettes!$C$4</f>
        <v>PJ</v>
      </c>
      <c r="E47">
        <v>2021</v>
      </c>
    </row>
    <row r="48" spans="1:5" x14ac:dyDescent="0.3">
      <c r="A48" t="s">
        <v>7</v>
      </c>
      <c r="B48" t="s">
        <v>85</v>
      </c>
      <c r="C48" s="5">
        <v>2.3270081829939795E-3</v>
      </c>
      <c r="D48" t="str">
        <f>Etiquettes!$C$4</f>
        <v>PJ</v>
      </c>
      <c r="E48">
        <v>2021</v>
      </c>
    </row>
    <row r="49" spans="1:5" x14ac:dyDescent="0.3">
      <c r="A49" t="s">
        <v>7</v>
      </c>
      <c r="B49" t="s">
        <v>86</v>
      </c>
      <c r="C49" s="5">
        <v>9.447751449019803E-3</v>
      </c>
      <c r="D49" t="str">
        <f>Etiquettes!$C$4</f>
        <v>PJ</v>
      </c>
      <c r="E49">
        <v>2021</v>
      </c>
    </row>
    <row r="50" spans="1:5" x14ac:dyDescent="0.3">
      <c r="A50" t="s">
        <v>7</v>
      </c>
      <c r="B50" t="s">
        <v>87</v>
      </c>
      <c r="C50" s="5">
        <v>1.0076254917204441</v>
      </c>
      <c r="D50" t="str">
        <f>Etiquettes!$C$4</f>
        <v>PJ</v>
      </c>
      <c r="E50">
        <v>2021</v>
      </c>
    </row>
    <row r="51" spans="1:5" x14ac:dyDescent="0.3">
      <c r="A51" t="s">
        <v>7</v>
      </c>
      <c r="B51" t="s">
        <v>88</v>
      </c>
      <c r="C51" s="5">
        <v>0.55106286007689431</v>
      </c>
      <c r="D51" t="str">
        <f>Etiquettes!$C$4</f>
        <v>PJ</v>
      </c>
      <c r="E51">
        <v>2021</v>
      </c>
    </row>
    <row r="52" spans="1:5" x14ac:dyDescent="0.3">
      <c r="A52" t="s">
        <v>30</v>
      </c>
      <c r="B52" t="s">
        <v>40</v>
      </c>
      <c r="C52" s="5">
        <v>1.8546697552002556</v>
      </c>
      <c r="D52" t="str">
        <f>Etiquettes!$C$4</f>
        <v>PJ</v>
      </c>
      <c r="E52">
        <v>2021</v>
      </c>
    </row>
    <row r="53" spans="1:5" x14ac:dyDescent="0.3">
      <c r="A53" t="s">
        <v>32</v>
      </c>
      <c r="B53" t="s">
        <v>40</v>
      </c>
      <c r="C53" s="5">
        <v>46.413137209822345</v>
      </c>
      <c r="D53" t="str">
        <f>Etiquettes!$C$4</f>
        <v>PJ</v>
      </c>
      <c r="E53">
        <v>2021</v>
      </c>
    </row>
    <row r="54" spans="1:5" x14ac:dyDescent="0.3">
      <c r="A54" t="s">
        <v>33</v>
      </c>
      <c r="B54" t="s">
        <v>40</v>
      </c>
      <c r="C54" s="5">
        <v>0.78993823366458571</v>
      </c>
      <c r="D54" t="str">
        <f>Etiquettes!$C$4</f>
        <v>PJ</v>
      </c>
      <c r="E54">
        <v>2021</v>
      </c>
    </row>
    <row r="55" spans="1:5" x14ac:dyDescent="0.3">
      <c r="A55" t="s">
        <v>34</v>
      </c>
      <c r="B55" t="s">
        <v>40</v>
      </c>
      <c r="C55" s="5">
        <v>0</v>
      </c>
      <c r="D55" t="str">
        <f>Etiquettes!$C$4</f>
        <v>PJ</v>
      </c>
      <c r="E55">
        <v>2021</v>
      </c>
    </row>
    <row r="56" spans="1:5" x14ac:dyDescent="0.3">
      <c r="A56" t="s">
        <v>35</v>
      </c>
      <c r="B56" t="s">
        <v>40</v>
      </c>
      <c r="C56" s="5">
        <v>2.8685623878265063</v>
      </c>
      <c r="D56" t="str">
        <f>Etiquettes!$C$4</f>
        <v>PJ</v>
      </c>
      <c r="E56">
        <v>2021</v>
      </c>
    </row>
    <row r="57" spans="1:5" x14ac:dyDescent="0.3">
      <c r="A57" t="s">
        <v>36</v>
      </c>
      <c r="B57" t="s">
        <v>40</v>
      </c>
      <c r="C57" s="5">
        <v>4.9788847378980497E-2</v>
      </c>
      <c r="D57" t="str">
        <f>Etiquettes!$C$4</f>
        <v>PJ</v>
      </c>
      <c r="E57">
        <v>2021</v>
      </c>
    </row>
    <row r="58" spans="1:5" x14ac:dyDescent="0.3">
      <c r="A58" t="s">
        <v>37</v>
      </c>
      <c r="B58" t="s">
        <v>40</v>
      </c>
      <c r="C58" s="5">
        <v>9.7410920020728375E-2</v>
      </c>
      <c r="D58" t="str">
        <f>Etiquettes!$C$4</f>
        <v>PJ</v>
      </c>
      <c r="E58">
        <v>2021</v>
      </c>
    </row>
    <row r="59" spans="1:5" x14ac:dyDescent="0.3">
      <c r="A59" t="s">
        <v>38</v>
      </c>
      <c r="B59" t="s">
        <v>40</v>
      </c>
      <c r="C59" s="5">
        <v>33.337108011033955</v>
      </c>
      <c r="D59" t="str">
        <f>Etiquettes!$C$4</f>
        <v>PJ</v>
      </c>
      <c r="E59">
        <v>2021</v>
      </c>
    </row>
    <row r="60" spans="1:5" x14ac:dyDescent="0.3">
      <c r="A60" t="s">
        <v>39</v>
      </c>
      <c r="B60" t="s">
        <v>40</v>
      </c>
      <c r="C60" s="5">
        <v>22.952232235052648</v>
      </c>
      <c r="D60" t="str">
        <f>Etiquettes!$C$4</f>
        <v>PJ</v>
      </c>
      <c r="E60">
        <v>2021</v>
      </c>
    </row>
    <row r="61" spans="1:5" x14ac:dyDescent="0.3">
      <c r="A61" t="s">
        <v>18</v>
      </c>
      <c r="B61" t="s">
        <v>30</v>
      </c>
      <c r="C61" s="5">
        <v>7.7961240000000007</v>
      </c>
      <c r="D61" t="str">
        <f>Etiquettes!$C$4</f>
        <v>PJ</v>
      </c>
      <c r="E61">
        <v>2021</v>
      </c>
    </row>
    <row r="62" spans="1:5" x14ac:dyDescent="0.3">
      <c r="A62" t="s">
        <v>21</v>
      </c>
      <c r="B62" t="s">
        <v>32</v>
      </c>
      <c r="C62" s="5">
        <v>98.489548800000023</v>
      </c>
      <c r="D62" t="str">
        <f>Etiquettes!$C$4</f>
        <v>PJ</v>
      </c>
      <c r="E62">
        <v>2021</v>
      </c>
    </row>
    <row r="63" spans="1:5" x14ac:dyDescent="0.3">
      <c r="A63" t="s">
        <v>22</v>
      </c>
      <c r="B63" t="s">
        <v>32</v>
      </c>
      <c r="C63" s="5">
        <v>20.765443298257477</v>
      </c>
      <c r="D63" t="str">
        <f>Etiquettes!$C$4</f>
        <v>PJ</v>
      </c>
      <c r="E63">
        <v>2021</v>
      </c>
    </row>
    <row r="64" spans="1:5" x14ac:dyDescent="0.3">
      <c r="A64" t="s">
        <v>22</v>
      </c>
      <c r="B64" t="s">
        <v>33</v>
      </c>
      <c r="C64" s="5">
        <v>5.144966301742528</v>
      </c>
      <c r="D64" t="str">
        <f>Etiquettes!$C$4</f>
        <v>PJ</v>
      </c>
      <c r="E64">
        <v>2021</v>
      </c>
    </row>
    <row r="65" spans="1:5" x14ac:dyDescent="0.3">
      <c r="A65" t="s">
        <v>23</v>
      </c>
      <c r="B65" t="s">
        <v>34</v>
      </c>
      <c r="C65" s="5">
        <v>0</v>
      </c>
      <c r="D65" t="str">
        <f>Etiquettes!$C$4</f>
        <v>PJ</v>
      </c>
      <c r="E65">
        <v>2021</v>
      </c>
    </row>
    <row r="66" spans="1:5" x14ac:dyDescent="0.3">
      <c r="A66" t="s">
        <v>24</v>
      </c>
      <c r="B66" t="s">
        <v>35</v>
      </c>
      <c r="C66" s="5">
        <v>10.793991599999998</v>
      </c>
      <c r="D66" t="str">
        <f>Etiquettes!$C$4</f>
        <v>PJ</v>
      </c>
      <c r="E66">
        <v>2021</v>
      </c>
    </row>
    <row r="67" spans="1:5" x14ac:dyDescent="0.3">
      <c r="A67" t="s">
        <v>25</v>
      </c>
      <c r="B67" t="s">
        <v>36</v>
      </c>
      <c r="C67" s="5">
        <v>0.15459840000000002</v>
      </c>
      <c r="D67" t="str">
        <f>Etiquettes!$C$4</f>
        <v>PJ</v>
      </c>
      <c r="E67">
        <v>2021</v>
      </c>
    </row>
    <row r="68" spans="1:5" x14ac:dyDescent="0.3">
      <c r="A68" t="s">
        <v>26</v>
      </c>
      <c r="B68" t="s">
        <v>36</v>
      </c>
      <c r="C68" s="5">
        <v>3.2042405516894822E-4</v>
      </c>
      <c r="D68" t="str">
        <f>Etiquettes!$C$4</f>
        <v>PJ</v>
      </c>
      <c r="E68">
        <v>2021</v>
      </c>
    </row>
    <row r="69" spans="1:5" x14ac:dyDescent="0.3">
      <c r="A69" t="s">
        <v>27</v>
      </c>
      <c r="B69" t="s">
        <v>37</v>
      </c>
      <c r="C69" s="5">
        <v>0.33612839999999999</v>
      </c>
      <c r="D69" t="str">
        <f>Etiquettes!$C$4</f>
        <v>PJ</v>
      </c>
      <c r="E69">
        <v>2021</v>
      </c>
    </row>
    <row r="70" spans="1:5" x14ac:dyDescent="0.3">
      <c r="A70" t="s">
        <v>26</v>
      </c>
      <c r="B70" t="s">
        <v>37</v>
      </c>
      <c r="C70" s="5">
        <v>8.9277594483105178E-4</v>
      </c>
      <c r="D70" t="str">
        <f>Etiquettes!$C$4</f>
        <v>PJ</v>
      </c>
      <c r="E70">
        <v>2021</v>
      </c>
    </row>
    <row r="71" spans="1:5" x14ac:dyDescent="0.3">
      <c r="A71" t="s">
        <v>20</v>
      </c>
      <c r="B71" t="s">
        <v>38</v>
      </c>
      <c r="C71" s="5">
        <v>62.408376000000011</v>
      </c>
      <c r="D71" t="str">
        <f>Etiquettes!$C$4</f>
        <v>PJ</v>
      </c>
      <c r="E71">
        <v>2021</v>
      </c>
    </row>
    <row r="72" spans="1:5" x14ac:dyDescent="0.3">
      <c r="A72" t="s">
        <v>29</v>
      </c>
      <c r="B72" t="s">
        <v>38</v>
      </c>
      <c r="C72" s="5">
        <v>9.6762709079361837</v>
      </c>
      <c r="D72" t="str">
        <f>Etiquettes!$C$4</f>
        <v>PJ</v>
      </c>
      <c r="E72">
        <v>2021</v>
      </c>
    </row>
    <row r="73" spans="1:5" x14ac:dyDescent="0.3">
      <c r="A73" t="s">
        <v>28</v>
      </c>
      <c r="B73" t="s">
        <v>39</v>
      </c>
      <c r="C73" s="5">
        <v>28.103302799999998</v>
      </c>
      <c r="D73" t="str">
        <f>Etiquettes!$C$4</f>
        <v>PJ</v>
      </c>
      <c r="E73">
        <v>2021</v>
      </c>
    </row>
    <row r="74" spans="1:5" x14ac:dyDescent="0.3">
      <c r="A74" t="s">
        <v>29</v>
      </c>
      <c r="B74" t="s">
        <v>39</v>
      </c>
      <c r="C74" s="5">
        <v>19.755305892063816</v>
      </c>
      <c r="D74" t="str">
        <f>Etiquettes!$C$4</f>
        <v>PJ</v>
      </c>
      <c r="E74">
        <v>2021</v>
      </c>
    </row>
    <row r="75" spans="1:5" x14ac:dyDescent="0.3">
      <c r="A75" t="s">
        <v>41</v>
      </c>
      <c r="B75" t="s">
        <v>40</v>
      </c>
      <c r="C75" s="5">
        <v>72.92846296024031</v>
      </c>
      <c r="D75" t="str">
        <f>Etiquettes!$C$4</f>
        <v>PJ</v>
      </c>
      <c r="E75">
        <v>2021</v>
      </c>
    </row>
    <row r="76" spans="1:5" x14ac:dyDescent="0.3">
      <c r="A76" t="s">
        <v>42</v>
      </c>
      <c r="B76" t="s">
        <v>40</v>
      </c>
      <c r="C76" s="5">
        <v>2.7431114825349803</v>
      </c>
      <c r="D76" t="str">
        <f>Etiquettes!$C$4</f>
        <v>PJ</v>
      </c>
      <c r="E76">
        <v>2021</v>
      </c>
    </row>
    <row r="77" spans="1:5" x14ac:dyDescent="0.3">
      <c r="A77" t="s">
        <v>637</v>
      </c>
      <c r="B77" t="s">
        <v>40</v>
      </c>
      <c r="C77" s="5">
        <v>0.41639608502365139</v>
      </c>
      <c r="D77" t="str">
        <f>Etiquettes!$C$4</f>
        <v>PJ</v>
      </c>
      <c r="E77">
        <v>2021</v>
      </c>
    </row>
    <row r="78" spans="1:5" x14ac:dyDescent="0.3">
      <c r="A78" t="s">
        <v>45</v>
      </c>
      <c r="B78" t="s">
        <v>40</v>
      </c>
      <c r="C78" s="5">
        <v>5.3510863263468655E-2</v>
      </c>
      <c r="D78" t="str">
        <f>Etiquettes!$C$4</f>
        <v>PJ</v>
      </c>
      <c r="E78">
        <v>2021</v>
      </c>
    </row>
    <row r="79" spans="1:5" x14ac:dyDescent="0.3">
      <c r="A79" t="s">
        <v>46</v>
      </c>
      <c r="B79" t="s">
        <v>40</v>
      </c>
      <c r="C79" s="5">
        <v>5.3510863263468655E-2</v>
      </c>
      <c r="D79" t="str">
        <f>Etiquettes!$C$4</f>
        <v>PJ</v>
      </c>
      <c r="E79">
        <v>2021</v>
      </c>
    </row>
    <row r="80" spans="1:5" x14ac:dyDescent="0.3">
      <c r="A80" t="s">
        <v>48</v>
      </c>
      <c r="B80" t="s">
        <v>40</v>
      </c>
      <c r="C80" s="5">
        <v>31.245432933355485</v>
      </c>
      <c r="D80" t="str">
        <f>Etiquettes!$C$4</f>
        <v>PJ</v>
      </c>
      <c r="E80">
        <v>2021</v>
      </c>
    </row>
    <row r="81" spans="1:5" x14ac:dyDescent="0.3">
      <c r="A81" t="s">
        <v>49</v>
      </c>
      <c r="B81" t="s">
        <v>40</v>
      </c>
      <c r="C81" s="5">
        <v>31.119058182458584</v>
      </c>
      <c r="D81" t="str">
        <f>Etiquettes!$C$4</f>
        <v>PJ</v>
      </c>
      <c r="E81">
        <v>2021</v>
      </c>
    </row>
    <row r="82" spans="1:5" x14ac:dyDescent="0.3">
      <c r="A82" t="s">
        <v>50</v>
      </c>
      <c r="B82" t="s">
        <v>40</v>
      </c>
      <c r="C82" s="5">
        <v>0.12637475089689892</v>
      </c>
      <c r="D82" t="str">
        <f>Etiquettes!$C$4</f>
        <v>PJ</v>
      </c>
      <c r="E82">
        <v>2021</v>
      </c>
    </row>
    <row r="83" spans="1:5" x14ac:dyDescent="0.3">
      <c r="A83" t="s">
        <v>52</v>
      </c>
      <c r="B83" t="s">
        <v>40</v>
      </c>
      <c r="C83" s="5">
        <v>32.74346307330994</v>
      </c>
      <c r="D83" t="str">
        <f>Etiquettes!$C$4</f>
        <v>PJ</v>
      </c>
      <c r="E83">
        <v>2021</v>
      </c>
    </row>
    <row r="84" spans="1:5" x14ac:dyDescent="0.3">
      <c r="A84" t="s">
        <v>53</v>
      </c>
      <c r="B84" t="s">
        <v>40</v>
      </c>
      <c r="C84" s="5">
        <v>28.240731766508318</v>
      </c>
      <c r="D84" t="str">
        <f>Etiquettes!$C$4</f>
        <v>PJ</v>
      </c>
      <c r="E84">
        <v>2021</v>
      </c>
    </row>
    <row r="85" spans="1:5" x14ac:dyDescent="0.3">
      <c r="A85" t="s">
        <v>54</v>
      </c>
      <c r="B85" t="s">
        <v>40</v>
      </c>
      <c r="C85" s="5">
        <v>4.502731306801615</v>
      </c>
      <c r="D85" t="str">
        <f>Etiquettes!$C$4</f>
        <v>PJ</v>
      </c>
      <c r="E85">
        <v>2021</v>
      </c>
    </row>
    <row r="86" spans="1:5" x14ac:dyDescent="0.3">
      <c r="A86" t="s">
        <v>56</v>
      </c>
      <c r="B86" t="s">
        <v>40</v>
      </c>
      <c r="C86" s="5">
        <v>5.726548522752771</v>
      </c>
      <c r="D86" t="str">
        <f>Etiquettes!$C$4</f>
        <v>PJ</v>
      </c>
      <c r="E86">
        <v>2021</v>
      </c>
    </row>
    <row r="87" spans="1:5" x14ac:dyDescent="0.3">
      <c r="A87" t="s">
        <v>57</v>
      </c>
      <c r="B87" t="s">
        <v>40</v>
      </c>
      <c r="C87" s="5">
        <v>1.2238172159511573</v>
      </c>
      <c r="D87" t="str">
        <f>Etiquettes!$C$4</f>
        <v>PJ</v>
      </c>
      <c r="E87">
        <v>2021</v>
      </c>
    </row>
    <row r="88" spans="1:5" x14ac:dyDescent="0.3">
      <c r="A88" t="s">
        <v>58</v>
      </c>
      <c r="B88" t="s">
        <v>40</v>
      </c>
      <c r="C88" s="5">
        <v>4.502731306801615</v>
      </c>
      <c r="D88" t="str">
        <f>Etiquettes!$C$4</f>
        <v>PJ</v>
      </c>
      <c r="E88">
        <v>2021</v>
      </c>
    </row>
    <row r="89" spans="1:5" x14ac:dyDescent="0.3">
      <c r="A89" t="s">
        <v>60</v>
      </c>
      <c r="B89" t="s">
        <v>40</v>
      </c>
      <c r="C89" s="5">
        <v>7.2305170637597316</v>
      </c>
      <c r="D89" t="str">
        <f>Etiquettes!$C$4</f>
        <v>PJ</v>
      </c>
      <c r="E89">
        <v>2021</v>
      </c>
    </row>
    <row r="90" spans="1:5" x14ac:dyDescent="0.3">
      <c r="A90" t="s">
        <v>61</v>
      </c>
      <c r="B90" t="s">
        <v>40</v>
      </c>
      <c r="C90" s="5">
        <v>2.4684858000000003</v>
      </c>
      <c r="D90" t="str">
        <f>Etiquettes!$C$4</f>
        <v>PJ</v>
      </c>
      <c r="E90">
        <v>2021</v>
      </c>
    </row>
    <row r="91" spans="1:5" x14ac:dyDescent="0.3">
      <c r="A91" t="s">
        <v>62</v>
      </c>
      <c r="B91" t="s">
        <v>40</v>
      </c>
      <c r="C91" s="5">
        <v>1.4198976000000004E-2</v>
      </c>
      <c r="D91" t="str">
        <f>Etiquettes!$C$4</f>
        <v>PJ</v>
      </c>
      <c r="E91">
        <v>2021</v>
      </c>
    </row>
    <row r="92" spans="1:5" x14ac:dyDescent="0.3">
      <c r="A92" t="s">
        <v>18</v>
      </c>
      <c r="B92" t="s">
        <v>42</v>
      </c>
      <c r="C92" s="5">
        <v>3.1178412</v>
      </c>
      <c r="D92" t="str">
        <f>Etiquettes!$C$4</f>
        <v>PJ</v>
      </c>
      <c r="E92">
        <v>2021</v>
      </c>
    </row>
    <row r="93" spans="1:5" x14ac:dyDescent="0.3">
      <c r="A93" t="s">
        <v>25</v>
      </c>
      <c r="B93" t="s">
        <v>637</v>
      </c>
      <c r="C93" s="5">
        <v>0.46858319999999976</v>
      </c>
      <c r="D93" t="str">
        <f>Etiquettes!$C$4</f>
        <v>PJ</v>
      </c>
      <c r="E93">
        <v>2021</v>
      </c>
    </row>
    <row r="94" spans="1:5" x14ac:dyDescent="0.3">
      <c r="A94" t="s">
        <v>64</v>
      </c>
      <c r="B94" t="s">
        <v>46</v>
      </c>
      <c r="C94" s="5">
        <v>6.09192E-2</v>
      </c>
      <c r="D94" t="str">
        <f>Etiquettes!$C$4</f>
        <v>PJ</v>
      </c>
      <c r="E94">
        <v>2021</v>
      </c>
    </row>
    <row r="95" spans="1:5" x14ac:dyDescent="0.3">
      <c r="A95" t="s">
        <v>21</v>
      </c>
      <c r="B95" t="s">
        <v>49</v>
      </c>
      <c r="C95" s="5">
        <v>34.083428400000003</v>
      </c>
      <c r="D95" t="str">
        <f>Etiquettes!$C$4</f>
        <v>PJ</v>
      </c>
      <c r="E95">
        <v>2021</v>
      </c>
    </row>
    <row r="96" spans="1:5" x14ac:dyDescent="0.3">
      <c r="A96" t="s">
        <v>22</v>
      </c>
      <c r="B96" t="s">
        <v>50</v>
      </c>
      <c r="C96" s="5">
        <v>0.13601159999999998</v>
      </c>
      <c r="D96" t="str">
        <f>Etiquettes!$C$4</f>
        <v>PJ</v>
      </c>
      <c r="E96">
        <v>2021</v>
      </c>
    </row>
    <row r="97" spans="1:6" x14ac:dyDescent="0.3">
      <c r="A97" t="s">
        <v>20</v>
      </c>
      <c r="B97" t="s">
        <v>53</v>
      </c>
      <c r="C97" s="5">
        <v>33.207991200000002</v>
      </c>
      <c r="D97" t="str">
        <f>Etiquettes!$C$4</f>
        <v>PJ</v>
      </c>
      <c r="E97">
        <v>2021</v>
      </c>
    </row>
    <row r="98" spans="1:6" x14ac:dyDescent="0.3">
      <c r="A98" t="s">
        <v>28</v>
      </c>
      <c r="B98" t="s">
        <v>54</v>
      </c>
      <c r="C98" s="5">
        <v>5.3372268000000007</v>
      </c>
      <c r="D98" t="str">
        <f>Etiquettes!$C$4</f>
        <v>PJ</v>
      </c>
      <c r="E98">
        <v>2021</v>
      </c>
    </row>
    <row r="99" spans="1:6" x14ac:dyDescent="0.3">
      <c r="A99" t="s">
        <v>66</v>
      </c>
      <c r="B99" t="s">
        <v>57</v>
      </c>
      <c r="C99" s="5">
        <v>1.4564303999999999</v>
      </c>
      <c r="D99" t="str">
        <f>Etiquettes!$C$4</f>
        <v>PJ</v>
      </c>
      <c r="E99">
        <v>2021</v>
      </c>
    </row>
    <row r="100" spans="1:6" x14ac:dyDescent="0.3">
      <c r="A100" t="s">
        <v>67</v>
      </c>
      <c r="B100" t="s">
        <v>58</v>
      </c>
      <c r="C100" s="5">
        <v>5.3372268000000007</v>
      </c>
      <c r="D100" t="str">
        <f>Etiquettes!$C$4</f>
        <v>PJ</v>
      </c>
      <c r="E100">
        <v>2021</v>
      </c>
    </row>
    <row r="101" spans="1:6" x14ac:dyDescent="0.3">
      <c r="A101" t="s">
        <v>69</v>
      </c>
      <c r="B101" t="s">
        <v>60</v>
      </c>
      <c r="C101" s="5">
        <v>14.1494076</v>
      </c>
      <c r="D101" t="str">
        <f>Etiquettes!$C$4</f>
        <v>PJ</v>
      </c>
      <c r="E101">
        <v>2021</v>
      </c>
    </row>
    <row r="102" spans="1:6" x14ac:dyDescent="0.3">
      <c r="A102" t="s">
        <v>7</v>
      </c>
      <c r="B102" t="s">
        <v>62</v>
      </c>
      <c r="C102" s="5">
        <v>1.4342400000000002E-2</v>
      </c>
      <c r="D102" t="str">
        <f>Etiquettes!$C$4</f>
        <v>PJ</v>
      </c>
      <c r="E102">
        <v>2021</v>
      </c>
    </row>
    <row r="103" spans="1:6" x14ac:dyDescent="0.3">
      <c r="A103" t="s">
        <v>64</v>
      </c>
      <c r="B103" t="s">
        <v>14</v>
      </c>
      <c r="C103" s="5"/>
      <c r="F103" s="40" t="s">
        <v>659</v>
      </c>
    </row>
    <row r="104" spans="1:6" x14ac:dyDescent="0.3">
      <c r="A104" t="s">
        <v>65</v>
      </c>
      <c r="B104" t="s">
        <v>14</v>
      </c>
      <c r="C104" s="5"/>
      <c r="F104" s="40"/>
    </row>
    <row r="105" spans="1:6" x14ac:dyDescent="0.3">
      <c r="A105" t="s">
        <v>64</v>
      </c>
      <c r="B105" t="s">
        <v>37</v>
      </c>
      <c r="C105" s="5"/>
      <c r="F105" s="40"/>
    </row>
    <row r="106" spans="1:6" x14ac:dyDescent="0.3">
      <c r="A106" t="s">
        <v>65</v>
      </c>
      <c r="B106" t="s">
        <v>37</v>
      </c>
      <c r="C106" s="5"/>
      <c r="F106" s="40"/>
    </row>
    <row r="107" spans="1:6" x14ac:dyDescent="0.3">
      <c r="A107" t="s">
        <v>66</v>
      </c>
      <c r="B107" t="s">
        <v>15</v>
      </c>
      <c r="C107" s="5"/>
      <c r="F107" s="40"/>
    </row>
    <row r="108" spans="1:6" x14ac:dyDescent="0.3">
      <c r="A108" t="s">
        <v>67</v>
      </c>
      <c r="B108" t="s">
        <v>15</v>
      </c>
      <c r="C108" s="5"/>
      <c r="F108" s="40"/>
    </row>
    <row r="109" spans="1:6" x14ac:dyDescent="0.3">
      <c r="A109" t="s">
        <v>66</v>
      </c>
      <c r="B109" t="s">
        <v>16</v>
      </c>
      <c r="C109" s="5"/>
      <c r="F109" s="40"/>
    </row>
    <row r="110" spans="1:6" x14ac:dyDescent="0.3">
      <c r="A110" t="s">
        <v>67</v>
      </c>
      <c r="B110" t="s">
        <v>16</v>
      </c>
      <c r="C110" s="5"/>
      <c r="F110" s="40"/>
    </row>
    <row r="111" spans="1:6" x14ac:dyDescent="0.3">
      <c r="A111" t="s">
        <v>66</v>
      </c>
      <c r="B111" t="s">
        <v>38</v>
      </c>
      <c r="C111" s="5"/>
      <c r="F111" s="40"/>
    </row>
    <row r="112" spans="1:6" x14ac:dyDescent="0.3">
      <c r="A112" t="s">
        <v>67</v>
      </c>
      <c r="B112" t="s">
        <v>38</v>
      </c>
      <c r="C112" s="5"/>
      <c r="F112" s="40"/>
    </row>
    <row r="113" spans="1:6" x14ac:dyDescent="0.3">
      <c r="A113" t="s">
        <v>66</v>
      </c>
      <c r="B113" t="s">
        <v>39</v>
      </c>
      <c r="C113" s="5"/>
      <c r="F113" s="40"/>
    </row>
    <row r="114" spans="1:6" x14ac:dyDescent="0.3">
      <c r="A114" t="s">
        <v>67</v>
      </c>
      <c r="B114" t="s">
        <v>39</v>
      </c>
      <c r="C114" s="5"/>
      <c r="F114" s="40"/>
    </row>
    <row r="115" spans="1:6" x14ac:dyDescent="0.3">
      <c r="A115" t="s">
        <v>8</v>
      </c>
      <c r="B115" t="s">
        <v>7</v>
      </c>
      <c r="C115">
        <v>0</v>
      </c>
    </row>
    <row r="116" spans="1:6" x14ac:dyDescent="0.3">
      <c r="A116" t="s">
        <v>7</v>
      </c>
      <c r="B116" t="s">
        <v>101</v>
      </c>
      <c r="C116">
        <v>0</v>
      </c>
    </row>
    <row r="117" spans="1:6" x14ac:dyDescent="0.3">
      <c r="A117" t="s">
        <v>20</v>
      </c>
      <c r="B117" t="s">
        <v>6</v>
      </c>
      <c r="C117">
        <v>0</v>
      </c>
    </row>
    <row r="118" spans="1:6" x14ac:dyDescent="0.3">
      <c r="A118" t="s">
        <v>19</v>
      </c>
      <c r="B118" t="s">
        <v>8</v>
      </c>
      <c r="C118">
        <v>0</v>
      </c>
    </row>
    <row r="119" spans="1:6" x14ac:dyDescent="0.3">
      <c r="A119" t="s">
        <v>18</v>
      </c>
      <c r="B119" t="s">
        <v>8</v>
      </c>
      <c r="C119">
        <v>0</v>
      </c>
    </row>
    <row r="120" spans="1:6" x14ac:dyDescent="0.3">
      <c r="A120" t="s">
        <v>20</v>
      </c>
      <c r="B120" t="s">
        <v>8</v>
      </c>
      <c r="C120">
        <v>0</v>
      </c>
    </row>
    <row r="121" spans="1:6" x14ac:dyDescent="0.3">
      <c r="A121" t="s">
        <v>22</v>
      </c>
      <c r="B121" t="s">
        <v>9</v>
      </c>
      <c r="C121">
        <v>0</v>
      </c>
    </row>
    <row r="122" spans="1:6" x14ac:dyDescent="0.3">
      <c r="A122" t="s">
        <v>28</v>
      </c>
      <c r="B122" t="s">
        <v>15</v>
      </c>
      <c r="C122">
        <v>0</v>
      </c>
    </row>
    <row r="123" spans="1:6" x14ac:dyDescent="0.3">
      <c r="A123" t="s">
        <v>19</v>
      </c>
      <c r="B123" t="s">
        <v>15</v>
      </c>
      <c r="C123">
        <v>0</v>
      </c>
    </row>
    <row r="124" spans="1:6" x14ac:dyDescent="0.3">
      <c r="A124" t="s">
        <v>31</v>
      </c>
      <c r="B124" t="s">
        <v>7</v>
      </c>
      <c r="C124">
        <v>0</v>
      </c>
    </row>
    <row r="125" spans="1:6" x14ac:dyDescent="0.3">
      <c r="A125" t="s">
        <v>7</v>
      </c>
      <c r="B125" t="s">
        <v>80</v>
      </c>
      <c r="C125">
        <v>0</v>
      </c>
    </row>
    <row r="126" spans="1:6" x14ac:dyDescent="0.3">
      <c r="A126" t="s">
        <v>31</v>
      </c>
      <c r="B126" t="s">
        <v>40</v>
      </c>
      <c r="C126">
        <v>0</v>
      </c>
    </row>
    <row r="127" spans="1:6" x14ac:dyDescent="0.3">
      <c r="A127" t="s">
        <v>19</v>
      </c>
      <c r="B127" t="s">
        <v>30</v>
      </c>
      <c r="C127">
        <v>0</v>
      </c>
    </row>
    <row r="128" spans="1:6" x14ac:dyDescent="0.3">
      <c r="A128" t="s">
        <v>20</v>
      </c>
      <c r="B128" t="s">
        <v>30</v>
      </c>
      <c r="C128">
        <v>0</v>
      </c>
    </row>
    <row r="129" spans="1:3" x14ac:dyDescent="0.3">
      <c r="A129" t="s">
        <v>19</v>
      </c>
      <c r="B129" t="s">
        <v>31</v>
      </c>
      <c r="C129">
        <v>0</v>
      </c>
    </row>
    <row r="130" spans="1:3" x14ac:dyDescent="0.3">
      <c r="A130" t="s">
        <v>18</v>
      </c>
      <c r="B130" t="s">
        <v>31</v>
      </c>
      <c r="C130">
        <v>0</v>
      </c>
    </row>
    <row r="131" spans="1:3" x14ac:dyDescent="0.3">
      <c r="A131" t="s">
        <v>20</v>
      </c>
      <c r="B131" t="s">
        <v>31</v>
      </c>
      <c r="C131">
        <v>0</v>
      </c>
    </row>
    <row r="132" spans="1:3" x14ac:dyDescent="0.3">
      <c r="A132" t="s">
        <v>28</v>
      </c>
      <c r="B132" t="s">
        <v>38</v>
      </c>
      <c r="C132">
        <v>0</v>
      </c>
    </row>
    <row r="133" spans="1:3" x14ac:dyDescent="0.3">
      <c r="A133" t="s">
        <v>19</v>
      </c>
      <c r="B133" t="s">
        <v>38</v>
      </c>
      <c r="C133">
        <v>0</v>
      </c>
    </row>
    <row r="134" spans="1:3" x14ac:dyDescent="0.3">
      <c r="A134" t="s">
        <v>43</v>
      </c>
      <c r="B134" t="s">
        <v>40</v>
      </c>
      <c r="C134">
        <v>0</v>
      </c>
    </row>
    <row r="135" spans="1:3" x14ac:dyDescent="0.3">
      <c r="A135" t="s">
        <v>44</v>
      </c>
      <c r="B135" t="s">
        <v>40</v>
      </c>
      <c r="C135">
        <v>0</v>
      </c>
    </row>
    <row r="136" spans="1:3" x14ac:dyDescent="0.3">
      <c r="A136" t="s">
        <v>47</v>
      </c>
      <c r="B136" t="s">
        <v>40</v>
      </c>
      <c r="C136">
        <v>0</v>
      </c>
    </row>
    <row r="137" spans="1:3" x14ac:dyDescent="0.3">
      <c r="A137" t="s">
        <v>51</v>
      </c>
      <c r="B137" t="s">
        <v>40</v>
      </c>
      <c r="C137">
        <v>0</v>
      </c>
    </row>
    <row r="138" spans="1:3" x14ac:dyDescent="0.3">
      <c r="A138" t="s">
        <v>55</v>
      </c>
      <c r="B138" t="s">
        <v>40</v>
      </c>
      <c r="C138">
        <v>0</v>
      </c>
    </row>
    <row r="139" spans="1:3" x14ac:dyDescent="0.3">
      <c r="A139" t="s">
        <v>59</v>
      </c>
      <c r="B139" t="s">
        <v>40</v>
      </c>
      <c r="C139">
        <v>0</v>
      </c>
    </row>
    <row r="140" spans="1:3" x14ac:dyDescent="0.3">
      <c r="A140" t="s">
        <v>19</v>
      </c>
      <c r="B140" t="s">
        <v>43</v>
      </c>
      <c r="C140">
        <v>0</v>
      </c>
    </row>
    <row r="141" spans="1:3" x14ac:dyDescent="0.3">
      <c r="A141" t="s">
        <v>63</v>
      </c>
      <c r="B141" t="s">
        <v>44</v>
      </c>
      <c r="C141">
        <v>0</v>
      </c>
    </row>
    <row r="142" spans="1:3" x14ac:dyDescent="0.3">
      <c r="A142" t="s">
        <v>65</v>
      </c>
      <c r="B142" t="s">
        <v>47</v>
      </c>
      <c r="C142">
        <v>0</v>
      </c>
    </row>
    <row r="143" spans="1:3" x14ac:dyDescent="0.3">
      <c r="A143" t="s">
        <v>23</v>
      </c>
      <c r="B143" t="s">
        <v>51</v>
      </c>
      <c r="C143">
        <v>0</v>
      </c>
    </row>
    <row r="144" spans="1:3" x14ac:dyDescent="0.3">
      <c r="A144" t="s">
        <v>26</v>
      </c>
      <c r="B144" t="s">
        <v>55</v>
      </c>
      <c r="C144">
        <v>0</v>
      </c>
    </row>
    <row r="145" spans="1:3" x14ac:dyDescent="0.3">
      <c r="A145" t="s">
        <v>68</v>
      </c>
      <c r="B145" t="s">
        <v>59</v>
      </c>
      <c r="C145">
        <v>0</v>
      </c>
    </row>
  </sheetData>
  <autoFilter ref="A1:E145" xr:uid="{C951384C-D6DC-4232-A14F-7B39A0F5FE33}"/>
  <mergeCells count="1">
    <mergeCell ref="F103:F1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8632-C57B-43E0-AF3B-FC60ACB57E62}">
  <sheetPr>
    <tabColor rgb="FF92D050"/>
  </sheetPr>
  <dimension ref="A1:G26"/>
  <sheetViews>
    <sheetView workbookViewId="0">
      <selection activeCell="A12" sqref="A12"/>
    </sheetView>
  </sheetViews>
  <sheetFormatPr baseColWidth="10" defaultRowHeight="14.4" x14ac:dyDescent="0.3"/>
  <cols>
    <col min="1" max="1" width="26.88671875" customWidth="1"/>
    <col min="2" max="2" width="35.33203125" customWidth="1"/>
    <col min="3" max="3" width="14.88671875" bestFit="1" customWidth="1"/>
  </cols>
  <sheetData>
    <row r="1" spans="1:7"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7" x14ac:dyDescent="0.3">
      <c r="A2" t="str">
        <f>_xlfn.CONCAT(IFERROR(_xlfn.XLOOKUP('JRC - Residential'!A2,'Correspondance produits'!E:E,'Correspondance produits'!B:B),_xlfn.XLOOKUP('JRC - Residential'!A2,'Correspondance secteurs'!E:E,'Correspondance secteurs'!B:B))," [",Etiquettes!$H$5,"]")</f>
        <v>Électricité [METABOLHEAT - National]</v>
      </c>
      <c r="B2" t="str">
        <f>_xlfn.CONCAT(IFERROR(_xlfn.XLOOKUP('JRC - Residential'!B2,'Correspondance produits'!E:E,'Correspondance produits'!B:B),_xlfn.XLOOKUP('JRC - Residential'!B2,'Correspondance secteurs'!E:E,'Correspondance secteurs'!B:B))," [",Etiquettes!$H$5,"]")</f>
        <v>Chauffage des locaux par chauffage électrique avancé (résidentiel) [METABOLHEAT - National]</v>
      </c>
      <c r="C2" s="5">
        <v>62.902199184481219</v>
      </c>
      <c r="D2" t="str">
        <f>Etiquettes!$C$4</f>
        <v>PJ</v>
      </c>
      <c r="E2">
        <v>2021</v>
      </c>
      <c r="F2" t="str">
        <f>Etiquettes!$C$3</f>
        <v>France</v>
      </c>
      <c r="G2" t="str">
        <f>Etiquettes!$K$5</f>
        <v>JRC - Residential</v>
      </c>
    </row>
    <row r="3" spans="1:7" x14ac:dyDescent="0.3">
      <c r="A3" t="str">
        <f>_xlfn.CONCAT(IFERROR(_xlfn.XLOOKUP('JRC - Residential'!A3,'Correspondance produits'!E:E,'Correspondance produits'!B:B),_xlfn.XLOOKUP('JRC - Residential'!A3,'Correspondance secteurs'!E:E,'Correspondance secteurs'!B:B))," [",Etiquettes!$H$5,"]")</f>
        <v>Électricité [METABOLHEAT - National]</v>
      </c>
      <c r="B3" t="str">
        <f>_xlfn.CONCAT(IFERROR(_xlfn.XLOOKUP('JRC - Residential'!B3,'Correspondance produits'!E:E,'Correspondance produits'!B:B),_xlfn.XLOOKUP('JRC - Residential'!B3,'Correspondance secteurs'!E:E,'Correspondance secteurs'!B:B))," [",Etiquettes!$H$5,"]")</f>
        <v>Chauffage des locaux par chauffage électrique conventionnel (résidentiel) [METABOLHEAT - National]</v>
      </c>
      <c r="C3" s="5">
        <v>119.54652298932004</v>
      </c>
      <c r="D3" t="str">
        <f>Etiquettes!$C$4</f>
        <v>PJ</v>
      </c>
      <c r="E3">
        <v>2021</v>
      </c>
      <c r="F3" t="str">
        <f>Etiquettes!$C$3</f>
        <v>France</v>
      </c>
      <c r="G3" t="str">
        <f>Etiquettes!$K$5</f>
        <v>JRC - Residential</v>
      </c>
    </row>
    <row r="4" spans="1:7" x14ac:dyDescent="0.3">
      <c r="A4" t="str">
        <f>_xlfn.CONCAT(IFERROR(_xlfn.XLOOKUP('JRC - Residential'!A4,'Correspondance produits'!E:E,'Correspondance produits'!B:B),_xlfn.XLOOKUP('JRC - Residential'!A4,'Correspondance secteurs'!E:E,'Correspondance secteurs'!B:B))," [",Etiquettes!$H$5,"]")</f>
        <v>Électricité [METABOLHEAT - National]</v>
      </c>
      <c r="B4" t="str">
        <f>_xlfn.CONCAT(IFERROR(_xlfn.XLOOKUP('JRC - Residential'!B4,'Correspondance produits'!E:E,'Correspondance produits'!B:B),_xlfn.XLOOKUP('JRC - Residential'!B4,'Correspondance secteurs'!E:E,'Correspondance secteurs'!B:B))," [",Etiquettes!$H$5,"]")</f>
        <v>Chauffage des locaux par circulation d'électricité (résidentiel) [METABOLHEAT - National]</v>
      </c>
      <c r="C4" s="5">
        <v>9.8466926003343627</v>
      </c>
      <c r="D4" t="str">
        <f>Etiquettes!$C$4</f>
        <v>PJ</v>
      </c>
      <c r="E4">
        <v>2021</v>
      </c>
      <c r="F4" t="str">
        <f>Etiquettes!$C$3</f>
        <v>France</v>
      </c>
      <c r="G4" t="str">
        <f>Etiquettes!$K$5</f>
        <v>JRC - Residential</v>
      </c>
    </row>
    <row r="5" spans="1:7" x14ac:dyDescent="0.3">
      <c r="A5" t="str">
        <f>_xlfn.CONCAT(IFERROR(_xlfn.XLOOKUP('JRC - Residential'!A5,'Correspondance produits'!E:E,'Correspondance produits'!B:B),_xlfn.XLOOKUP('JRC - Residential'!A5,'Correspondance secteurs'!E:E,'Correspondance secteurs'!B:B))," [",Etiquettes!$H$5,"]")</f>
        <v>Chauffage des locaux par solides (résidentiel) [METABOLHEAT - National]</v>
      </c>
      <c r="B5" t="str">
        <f>_xlfn.CONCAT(IFERROR(_xlfn.XLOOKUP('JRC - Residential'!B5,'Correspondance produits'!E:E,'Correspondance produits'!B:B),_xlfn.XLOOKUP('JRC - Residential'!B5,'Correspondance secteurs'!E:E,'Correspondance secteurs'!B:B))," [",Etiquettes!$H$5,"]")</f>
        <v>Chaleur utile [METABOLHEAT - National]</v>
      </c>
      <c r="C5" s="5">
        <v>0.74250558434099601</v>
      </c>
      <c r="D5" t="str">
        <f>Etiquettes!$C$4</f>
        <v>PJ</v>
      </c>
      <c r="E5">
        <v>2021</v>
      </c>
      <c r="F5" t="str">
        <f>Etiquettes!$C$3</f>
        <v>France</v>
      </c>
      <c r="G5" t="str">
        <f>Etiquettes!$K$5</f>
        <v>JRC - Residential</v>
      </c>
    </row>
    <row r="6" spans="1:7" x14ac:dyDescent="0.3">
      <c r="A6" t="str">
        <f>_xlfn.CONCAT(IFERROR(_xlfn.XLOOKUP('JRC - Residential'!A6,'Correspondance produits'!E:E,'Correspondance produits'!B:B),_xlfn.XLOOKUP('JRC - Residential'!A6,'Correspondance secteurs'!E:E,'Correspondance secteurs'!B:B))," [",Etiquettes!$H$5,"]")</f>
        <v>Chauffage des locaux au gaz de pétrole liquéfié (GPL) (résidentiel) [METABOLHEAT - National]</v>
      </c>
      <c r="B6" t="str">
        <f>_xlfn.CONCAT(IFERROR(_xlfn.XLOOKUP('JRC - Residential'!B6,'Correspondance produits'!E:E,'Correspondance produits'!B:B),_xlfn.XLOOKUP('JRC - Residential'!B6,'Correspondance secteurs'!E:E,'Correspondance secteurs'!B:B))," [",Etiquettes!$H$5,"]")</f>
        <v>Chaleur utile [METABOLHEAT - National]</v>
      </c>
      <c r="C6" s="5">
        <v>12.033199059628194</v>
      </c>
      <c r="D6" t="str">
        <f>Etiquettes!$C$4</f>
        <v>PJ</v>
      </c>
      <c r="E6">
        <v>2021</v>
      </c>
      <c r="F6" t="str">
        <f>Etiquettes!$C$3</f>
        <v>France</v>
      </c>
      <c r="G6" t="str">
        <f>Etiquettes!$K$5</f>
        <v>JRC - Residential</v>
      </c>
    </row>
    <row r="7" spans="1:7" x14ac:dyDescent="0.3">
      <c r="A7" t="str">
        <f>_xlfn.CONCAT(IFERROR(_xlfn.XLOOKUP('JRC - Residential'!A7,'Correspondance produits'!E:E,'Correspondance produits'!B:B),_xlfn.XLOOKUP('JRC - Residential'!A7,'Correspondance secteurs'!E:E,'Correspondance secteurs'!B:B))," [",Etiquettes!$H$5,"]")</f>
        <v>Chauffage des locaux au diesel (résidentiel) [METABOLHEAT - National]</v>
      </c>
      <c r="B7" t="str">
        <f>_xlfn.CONCAT(IFERROR(_xlfn.XLOOKUP('JRC - Residential'!B7,'Correspondance produits'!E:E,'Correspondance produits'!B:B),_xlfn.XLOOKUP('JRC - Residential'!B7,'Correspondance secteurs'!E:E,'Correspondance secteurs'!B:B))," [",Etiquettes!$H$5,"]")</f>
        <v>Chaleur utile [METABOLHEAT - National]</v>
      </c>
      <c r="C7" s="5">
        <v>77.889775971126141</v>
      </c>
      <c r="D7" t="str">
        <f>Etiquettes!$C$4</f>
        <v>PJ</v>
      </c>
      <c r="E7">
        <v>2021</v>
      </c>
      <c r="F7" t="str">
        <f>Etiquettes!$C$3</f>
        <v>France</v>
      </c>
      <c r="G7" t="str">
        <f>Etiquettes!$K$5</f>
        <v>JRC - Residential</v>
      </c>
    </row>
    <row r="8" spans="1:7" x14ac:dyDescent="0.3">
      <c r="A8" t="str">
        <f>_xlfn.CONCAT(IFERROR(_xlfn.XLOOKUP('JRC - Residential'!A8,'Correspondance produits'!E:E,'Correspondance produits'!B:B),_xlfn.XLOOKUP('JRC - Residential'!A8,'Correspondance secteurs'!E:E,'Correspondance secteurs'!B:B))," [",Etiquettes!$H$5,"]")</f>
        <v>Chauffage des locaux au gaz naturel (résidentiel) [METABOLHEAT - National]</v>
      </c>
      <c r="B8" t="str">
        <f>_xlfn.CONCAT(IFERROR(_xlfn.XLOOKUP('JRC - Residential'!B8,'Correspondance produits'!E:E,'Correspondance produits'!B:B),_xlfn.XLOOKUP('JRC - Residential'!B8,'Correspondance secteurs'!E:E,'Correspondance secteurs'!B:B))," [",Etiquettes!$H$5,"]")</f>
        <v>Chaleur utile [METABOLHEAT - National]</v>
      </c>
      <c r="C8" s="5">
        <v>311.16893850904745</v>
      </c>
      <c r="D8" t="str">
        <f>Etiquettes!$C$4</f>
        <v>PJ</v>
      </c>
      <c r="E8">
        <v>2021</v>
      </c>
      <c r="F8" t="str">
        <f>Etiquettes!$C$3</f>
        <v>France</v>
      </c>
      <c r="G8" t="str">
        <f>Etiquettes!$K$5</f>
        <v>JRC - Residential</v>
      </c>
    </row>
    <row r="9" spans="1:7" x14ac:dyDescent="0.3">
      <c r="A9" t="str">
        <f>_xlfn.CONCAT(IFERROR(_xlfn.XLOOKUP('JRC - Residential'!A9,'Correspondance produits'!E:E,'Correspondance produits'!B:B),_xlfn.XLOOKUP('JRC - Residential'!A9,'Correspondance secteurs'!E:E,'Correspondance secteurs'!B:B))," [",Etiquettes!$H$5,"]")</f>
        <v>Chauffage des locaux à la biomasse (résidentiel) [METABOLHEAT - National]</v>
      </c>
      <c r="B9" t="str">
        <f>_xlfn.CONCAT(IFERROR(_xlfn.XLOOKUP('JRC - Residential'!B9,'Correspondance produits'!E:E,'Correspondance produits'!B:B),_xlfn.XLOOKUP('JRC - Residential'!B9,'Correspondance secteurs'!E:E,'Correspondance secteurs'!B:B))," [",Etiquettes!$H$5,"]")</f>
        <v>Chaleur utile [METABOLHEAT - National]</v>
      </c>
      <c r="C9" s="5">
        <v>209.61514285923809</v>
      </c>
      <c r="D9" t="str">
        <f>Etiquettes!$C$4</f>
        <v>PJ</v>
      </c>
      <c r="E9">
        <v>2021</v>
      </c>
      <c r="F9" t="str">
        <f>Etiquettes!$C$3</f>
        <v>France</v>
      </c>
      <c r="G9" t="str">
        <f>Etiquettes!$K$5</f>
        <v>JRC - Residential</v>
      </c>
    </row>
    <row r="10" spans="1:7" x14ac:dyDescent="0.3">
      <c r="A10" t="str">
        <f>_xlfn.CONCAT(IFERROR(_xlfn.XLOOKUP('JRC - Residential'!A10,'Correspondance produits'!E:E,'Correspondance produits'!B:B),_xlfn.XLOOKUP('JRC - Residential'!A10,'Correspondance secteurs'!E:E,'Correspondance secteurs'!B:B))," [",Etiquettes!$H$5,"]")</f>
        <v>Chauffage des locaux par géothermie (résidentiel) [METABOLHEAT - National]</v>
      </c>
      <c r="B10" t="str">
        <f>_xlfn.CONCAT(IFERROR(_xlfn.XLOOKUP('JRC - Residential'!B10,'Correspondance produits'!E:E,'Correspondance produits'!B:B),_xlfn.XLOOKUP('JRC - Residential'!B10,'Correspondance secteurs'!E:E,'Correspondance secteurs'!B:B))," [",Etiquettes!$H$5,"]")</f>
        <v>Chaleur utile [METABOLHEAT - National]</v>
      </c>
      <c r="C10" s="5">
        <v>0</v>
      </c>
      <c r="D10" t="str">
        <f>Etiquettes!$C$4</f>
        <v>PJ</v>
      </c>
      <c r="E10">
        <v>2021</v>
      </c>
      <c r="F10" t="str">
        <f>Etiquettes!$C$3</f>
        <v>France</v>
      </c>
      <c r="G10" t="str">
        <f>Etiquettes!$K$5</f>
        <v>JRC - Residential</v>
      </c>
    </row>
    <row r="11" spans="1:7" x14ac:dyDescent="0.3">
      <c r="A11" t="str">
        <f>_xlfn.CONCAT(IFERROR(_xlfn.XLOOKUP('JRC - Residential'!A11,'Correspondance produits'!E:E,'Correspondance produits'!B:B),_xlfn.XLOOKUP('JRC - Residential'!A11,'Correspondance secteurs'!E:E,'Correspondance secteurs'!B:B))," [",Etiquettes!$H$5,"]")</f>
        <v>Chauffage des locaux par chaleur réseau (résidentiel) [METABOLHEAT - National]</v>
      </c>
      <c r="B11" t="str">
        <f>_xlfn.CONCAT(IFERROR(_xlfn.XLOOKUP('JRC - Residential'!B11,'Correspondance produits'!E:E,'Correspondance produits'!B:B),_xlfn.XLOOKUP('JRC - Residential'!B11,'Correspondance secteurs'!E:E,'Correspondance secteurs'!B:B))," [",Etiquettes!$H$5,"]")</f>
        <v>Chaleur utile [METABOLHEAT - National]</v>
      </c>
      <c r="C11" s="5">
        <v>47.343141751056343</v>
      </c>
      <c r="D11" t="str">
        <f>Etiquettes!$C$4</f>
        <v>PJ</v>
      </c>
      <c r="E11">
        <v>2021</v>
      </c>
      <c r="F11" t="str">
        <f>Etiquettes!$C$3</f>
        <v>France</v>
      </c>
      <c r="G11" t="str">
        <f>Etiquettes!$K$5</f>
        <v>JRC - Residential</v>
      </c>
    </row>
    <row r="12" spans="1:7" x14ac:dyDescent="0.3">
      <c r="A12" t="str">
        <f>_xlfn.CONCAT(IFERROR(_xlfn.XLOOKUP('JRC - Residential'!A12,'Correspondance produits'!E:E,'Correspondance produits'!B:B),_xlfn.XLOOKUP('JRC - Residential'!A12,'Correspondance secteurs'!E:E,'Correspondance secteurs'!B:B))," [",Etiquettes!$H$5,"]")</f>
        <v>Chauffage des locaux par chauffage électrique avancé (résidentiel) [METABOLHEAT - National]</v>
      </c>
      <c r="B12" t="str">
        <f>_xlfn.CONCAT(IFERROR(_xlfn.XLOOKUP('JRC - Residential'!B12,'Correspondance produits'!E:E,'Correspondance produits'!B:B),_xlfn.XLOOKUP('JRC - Residential'!B12,'Correspondance secteurs'!E:E,'Correspondance secteurs'!B:B))," [",Etiquettes!$H$5,"]")</f>
        <v>Chaleur utile [METABOLHEAT - National]</v>
      </c>
      <c r="C12" s="5">
        <v>204.67303238448096</v>
      </c>
      <c r="D12" t="str">
        <f>Etiquettes!$C$4</f>
        <v>PJ</v>
      </c>
      <c r="E12">
        <v>2021</v>
      </c>
      <c r="F12" t="str">
        <f>Etiquettes!$C$3</f>
        <v>France</v>
      </c>
      <c r="G12" t="str">
        <f>Etiquettes!$K$5</f>
        <v>JRC - Residential</v>
      </c>
    </row>
    <row r="13" spans="1:7" x14ac:dyDescent="0.3">
      <c r="A13" t="str">
        <f>_xlfn.CONCAT(IFERROR(_xlfn.XLOOKUP('JRC - Residential'!A13,'Correspondance produits'!E:E,'Correspondance produits'!B:B),_xlfn.XLOOKUP('JRC - Residential'!A13,'Correspondance secteurs'!E:E,'Correspondance secteurs'!B:B))," [",Etiquettes!$H$5,"]")</f>
        <v>Chauffage des locaux par chauffage électrique conventionnel (résidentiel) [METABOLHEAT - National]</v>
      </c>
      <c r="B13" t="str">
        <f>_xlfn.CONCAT(IFERROR(_xlfn.XLOOKUP('JRC - Residential'!B13,'Correspondance produits'!E:E,'Correspondance produits'!B:B),_xlfn.XLOOKUP('JRC - Residential'!B13,'Correspondance secteurs'!E:E,'Correspondance secteurs'!B:B))," [",Etiquettes!$H$5,"]")</f>
        <v>Chaleur utile [METABOLHEAT - National]</v>
      </c>
      <c r="C13" s="5">
        <v>102.30415279863846</v>
      </c>
      <c r="D13" t="str">
        <f>Etiquettes!$C$4</f>
        <v>PJ</v>
      </c>
      <c r="E13">
        <v>2021</v>
      </c>
      <c r="F13" t="str">
        <f>Etiquettes!$C$3</f>
        <v>France</v>
      </c>
      <c r="G13" t="str">
        <f>Etiquettes!$K$5</f>
        <v>JRC - Residential</v>
      </c>
    </row>
    <row r="14" spans="1:7" x14ac:dyDescent="0.3">
      <c r="A14" t="str">
        <f>_xlfn.CONCAT(IFERROR(_xlfn.XLOOKUP('JRC - Residential'!A14,'Correspondance produits'!E:E,'Correspondance produits'!B:B),_xlfn.XLOOKUP('JRC - Residential'!A14,'Correspondance secteurs'!E:E,'Correspondance secteurs'!B:B))," [",Etiquettes!$H$5,"]")</f>
        <v>Chauffage des locaux par circulation d'électricité (résidentiel) [METABOLHEAT - National]</v>
      </c>
      <c r="B14" t="str">
        <f>_xlfn.CONCAT(IFERROR(_xlfn.XLOOKUP('JRC - Residential'!B14,'Correspondance produits'!E:E,'Correspondance produits'!B:B),_xlfn.XLOOKUP('JRC - Residential'!B14,'Correspondance secteurs'!E:E,'Correspondance secteurs'!B:B))," [",Etiquettes!$H$5,"]")</f>
        <v>Chaleur utile [METABOLHEAT - National]</v>
      </c>
      <c r="C14" s="5">
        <v>9.8466926003343627</v>
      </c>
      <c r="D14" t="str">
        <f>Etiquettes!$C$4</f>
        <v>PJ</v>
      </c>
      <c r="E14">
        <v>2021</v>
      </c>
      <c r="F14" t="str">
        <f>Etiquettes!$C$3</f>
        <v>France</v>
      </c>
      <c r="G14" t="str">
        <f>Etiquettes!$K$5</f>
        <v>JRC - Residential</v>
      </c>
    </row>
    <row r="15" spans="1:7" x14ac:dyDescent="0.3">
      <c r="A15" t="str">
        <f>_xlfn.CONCAT(IFERROR(_xlfn.XLOOKUP('JRC - Residential'!A15,'Correspondance produits'!E:E,'Correspondance produits'!B:B),_xlfn.XLOOKUP('JRC - Residential'!A15,'Correspondance secteurs'!E:E,'Correspondance secteurs'!B:B))," [",Etiquettes!$H$5,"]")</f>
        <v>Climatisation (résidentiel) [METABOLHEAT - National]</v>
      </c>
      <c r="B15" t="str">
        <f>_xlfn.CONCAT(IFERROR(_xlfn.XLOOKUP('JRC - Residential'!B15,'Correspondance produits'!E:E,'Correspondance produits'!B:B),_xlfn.XLOOKUP('JRC - Residential'!B15,'Correspondance secteurs'!E:E,'Correspondance secteurs'!B:B))," [",Etiquettes!$H$5,"]")</f>
        <v>Froid utile [METABOLHEAT - National]</v>
      </c>
      <c r="C15" s="5">
        <v>39.653642948729768</v>
      </c>
      <c r="D15" t="str">
        <f>Etiquettes!$C$4</f>
        <v>PJ</v>
      </c>
      <c r="E15">
        <v>2021</v>
      </c>
      <c r="F15" t="str">
        <f>Etiquettes!$C$3</f>
        <v>France</v>
      </c>
      <c r="G15" t="str">
        <f>Etiquettes!$K$5</f>
        <v>JRC - Residential</v>
      </c>
    </row>
    <row r="16" spans="1:7" x14ac:dyDescent="0.3">
      <c r="A16" t="str">
        <f>_xlfn.CONCAT(IFERROR(_xlfn.XLOOKUP('JRC - Residential'!A16,'Correspondance produits'!E:E,'Correspondance produits'!B:B),_xlfn.XLOOKUP('JRC - Residential'!A16,'Correspondance secteurs'!E:E,'Correspondance secteurs'!B:B))," [",Etiquettes!$H$5,"]")</f>
        <v>Chauffage de l'eau par solides (résidentiel) [METABOLHEAT - National]</v>
      </c>
      <c r="B16" t="str">
        <f>_xlfn.CONCAT(IFERROR(_xlfn.XLOOKUP('JRC - Residential'!B16,'Correspondance produits'!E:E,'Correspondance produits'!B:B),_xlfn.XLOOKUP('JRC - Residential'!B16,'Correspondance secteurs'!E:E,'Correspondance secteurs'!B:B))," [",Etiquettes!$H$5,"]")</f>
        <v>Chaleur utile [METABOLHEAT - National]</v>
      </c>
      <c r="C16" s="5">
        <v>4.7593528311618408E-2</v>
      </c>
      <c r="D16" t="str">
        <f>Etiquettes!$C$4</f>
        <v>PJ</v>
      </c>
      <c r="E16">
        <v>2021</v>
      </c>
      <c r="F16" t="str">
        <f>Etiquettes!$C$3</f>
        <v>France</v>
      </c>
      <c r="G16" t="str">
        <f>Etiquettes!$K$5</f>
        <v>JRC - Residential</v>
      </c>
    </row>
    <row r="17" spans="1:7" x14ac:dyDescent="0.3">
      <c r="A17" t="str">
        <f>_xlfn.CONCAT(IFERROR(_xlfn.XLOOKUP('JRC - Residential'!A17,'Correspondance produits'!E:E,'Correspondance produits'!B:B),_xlfn.XLOOKUP('JRC - Residential'!A17,'Correspondance secteurs'!E:E,'Correspondance secteurs'!B:B))," [",Etiquettes!$H$5,"]")</f>
        <v>Chauffage de l'eau au gaz de pétrole liquéfié (GPL) (résidentiel) [METABOLHEAT - National]</v>
      </c>
      <c r="B17" t="str">
        <f>_xlfn.CONCAT(IFERROR(_xlfn.XLOOKUP('JRC - Residential'!B17,'Correspondance produits'!E:E,'Correspondance produits'!B:B),_xlfn.XLOOKUP('JRC - Residential'!B17,'Correspondance secteurs'!E:E,'Correspondance secteurs'!B:B))," [",Etiquettes!$H$5,"]")</f>
        <v>Chaleur utile [METABOLHEAT - National]</v>
      </c>
      <c r="C17" s="5">
        <v>2.6344971082808768</v>
      </c>
      <c r="D17" t="str">
        <f>Etiquettes!$C$4</f>
        <v>PJ</v>
      </c>
      <c r="E17">
        <v>2021</v>
      </c>
      <c r="F17" t="str">
        <f>Etiquettes!$C$3</f>
        <v>France</v>
      </c>
      <c r="G17" t="str">
        <f>Etiquettes!$K$5</f>
        <v>JRC - Residential</v>
      </c>
    </row>
    <row r="18" spans="1:7" x14ac:dyDescent="0.3">
      <c r="A18" t="str">
        <f>_xlfn.CONCAT(IFERROR(_xlfn.XLOOKUP('JRC - Residential'!A18,'Correspondance produits'!E:E,'Correspondance produits'!B:B),_xlfn.XLOOKUP('JRC - Residential'!A18,'Correspondance secteurs'!E:E,'Correspondance secteurs'!B:B))," [",Etiquettes!$H$5,"]")</f>
        <v>Chauffage de l'eau au diesel (résidentiel) [METABOLHEAT - National]</v>
      </c>
      <c r="B18" t="str">
        <f>_xlfn.CONCAT(IFERROR(_xlfn.XLOOKUP('JRC - Residential'!B18,'Correspondance produits'!E:E,'Correspondance produits'!B:B),_xlfn.XLOOKUP('JRC - Residential'!B18,'Correspondance secteurs'!E:E,'Correspondance secteurs'!B:B))," [",Etiquettes!$H$5,"]")</f>
        <v>Chaleur utile [METABOLHEAT - National]</v>
      </c>
      <c r="C18" s="5">
        <v>11.194005983573689</v>
      </c>
      <c r="D18" t="str">
        <f>Etiquettes!$C$4</f>
        <v>PJ</v>
      </c>
      <c r="E18">
        <v>2021</v>
      </c>
      <c r="F18" t="str">
        <f>Etiquettes!$C$3</f>
        <v>France</v>
      </c>
      <c r="G18" t="str">
        <f>Etiquettes!$K$5</f>
        <v>JRC - Residential</v>
      </c>
    </row>
    <row r="19" spans="1:7" x14ac:dyDescent="0.3">
      <c r="A19" t="str">
        <f>_xlfn.CONCAT(IFERROR(_xlfn.XLOOKUP('JRC - Residential'!A19,'Correspondance produits'!E:E,'Correspondance produits'!B:B),_xlfn.XLOOKUP('JRC - Residential'!A19,'Correspondance secteurs'!E:E,'Correspondance secteurs'!B:B))," [",Etiquettes!$H$5,"]")</f>
        <v>Chauffage de l'eau au gaz naturel (résidentiel) [METABOLHEAT - National]</v>
      </c>
      <c r="B19" t="str">
        <f>_xlfn.CONCAT(IFERROR(_xlfn.XLOOKUP('JRC - Residential'!B19,'Correspondance produits'!E:E,'Correspondance produits'!B:B),_xlfn.XLOOKUP('JRC - Residential'!B19,'Correspondance secteurs'!E:E,'Correspondance secteurs'!B:B))," [",Etiquettes!$H$5,"]")</f>
        <v>Chaleur utile [METABOLHEAT - National]</v>
      </c>
      <c r="C19" s="5">
        <v>41.633819816535443</v>
      </c>
      <c r="D19" t="str">
        <f>Etiquettes!$C$4</f>
        <v>PJ</v>
      </c>
      <c r="E19">
        <v>2021</v>
      </c>
      <c r="F19" t="str">
        <f>Etiquettes!$C$3</f>
        <v>France</v>
      </c>
      <c r="G19" t="str">
        <f>Etiquettes!$K$5</f>
        <v>JRC - Residential</v>
      </c>
    </row>
    <row r="20" spans="1:7" x14ac:dyDescent="0.3">
      <c r="A20" t="str">
        <f>_xlfn.CONCAT(IFERROR(_xlfn.XLOOKUP('JRC - Residential'!A20,'Correspondance produits'!E:E,'Correspondance produits'!B:B),_xlfn.XLOOKUP('JRC - Residential'!A20,'Correspondance secteurs'!E:E,'Correspondance secteurs'!B:B))," [",Etiquettes!$H$5,"]")</f>
        <v>Chauffage de l'eau par biomasse (résidentiel) [METABOLHEAT - National]</v>
      </c>
      <c r="B20" t="str">
        <f>_xlfn.CONCAT(IFERROR(_xlfn.XLOOKUP('JRC - Residential'!B20,'Correspondance produits'!E:E,'Correspondance produits'!B:B),_xlfn.XLOOKUP('JRC - Residential'!B20,'Correspondance secteurs'!E:E,'Correspondance secteurs'!B:B))," [",Etiquettes!$H$5,"]")</f>
        <v>Chaleur utile [METABOLHEAT - National]</v>
      </c>
      <c r="C20" s="5">
        <v>1.3974753856592412</v>
      </c>
      <c r="D20" t="str">
        <f>Etiquettes!$C$4</f>
        <v>PJ</v>
      </c>
      <c r="E20">
        <v>2021</v>
      </c>
      <c r="F20" t="str">
        <f>Etiquettes!$C$3</f>
        <v>France</v>
      </c>
      <c r="G20" t="str">
        <f>Etiquettes!$K$5</f>
        <v>JRC - Residential</v>
      </c>
    </row>
    <row r="21" spans="1:7" x14ac:dyDescent="0.3">
      <c r="A21" t="str">
        <f>_xlfn.CONCAT(IFERROR(_xlfn.XLOOKUP('JRC - Residential'!A21,'Correspondance produits'!E:E,'Correspondance produits'!B:B),_xlfn.XLOOKUP('JRC - Residential'!A21,'Correspondance secteurs'!E:E,'Correspondance secteurs'!B:B))," [",Etiquettes!$H$5,"]")</f>
        <v>Chauffage de l'eau par chaleur réseau (résidentiel) [METABOLHEAT - National]</v>
      </c>
      <c r="B21" t="str">
        <f>_xlfn.CONCAT(IFERROR(_xlfn.XLOOKUP('JRC - Residential'!B21,'Correspondance produits'!E:E,'Correspondance produits'!B:B),_xlfn.XLOOKUP('JRC - Residential'!B21,'Correspondance secteurs'!E:E,'Correspondance secteurs'!B:B))," [",Etiquettes!$H$5,"]")</f>
        <v>Chaleur utile [METABOLHEAT - National]</v>
      </c>
      <c r="C21" s="5">
        <v>6.3686632658675943</v>
      </c>
      <c r="D21" t="str">
        <f>Etiquettes!$C$4</f>
        <v>PJ</v>
      </c>
      <c r="E21">
        <v>2021</v>
      </c>
      <c r="F21" t="str">
        <f>Etiquettes!$C$3</f>
        <v>France</v>
      </c>
      <c r="G21" t="str">
        <f>Etiquettes!$K$5</f>
        <v>JRC - Residential</v>
      </c>
    </row>
    <row r="22" spans="1:7" x14ac:dyDescent="0.3">
      <c r="A22" t="str">
        <f>_xlfn.CONCAT(IFERROR(_xlfn.XLOOKUP('JRC - Residential'!A22,'Correspondance produits'!E:E,'Correspondance produits'!B:B),_xlfn.XLOOKUP('JRC - Residential'!A22,'Correspondance secteurs'!E:E,'Correspondance secteurs'!B:B))," [",Etiquettes!$H$5,"]")</f>
        <v>Chauffage de l'eau par électricité (résidentiel) [METABOLHEAT - National]</v>
      </c>
      <c r="B22" t="str">
        <f>_xlfn.CONCAT(IFERROR(_xlfn.XLOOKUP('JRC - Residential'!B22,'Correspondance produits'!E:E,'Correspondance produits'!B:B),_xlfn.XLOOKUP('JRC - Residential'!B22,'Correspondance secteurs'!E:E,'Correspondance secteurs'!B:B))," [",Etiquettes!$H$5,"]")</f>
        <v>Chaleur utile [METABOLHEAT - National]</v>
      </c>
      <c r="C22" s="5">
        <v>69.235523202258875</v>
      </c>
      <c r="D22" t="str">
        <f>Etiquettes!$C$4</f>
        <v>PJ</v>
      </c>
      <c r="E22">
        <v>2021</v>
      </c>
      <c r="F22" t="str">
        <f>Etiquettes!$C$3</f>
        <v>France</v>
      </c>
      <c r="G22" t="str">
        <f>Etiquettes!$K$5</f>
        <v>JRC - Residential</v>
      </c>
    </row>
    <row r="23" spans="1:7" x14ac:dyDescent="0.3">
      <c r="A23" t="str">
        <f>_xlfn.CONCAT(IFERROR(_xlfn.XLOOKUP('JRC - Residential'!A23,'Correspondance produits'!E:E,'Correspondance produits'!B:B),_xlfn.XLOOKUP('JRC - Residential'!A23,'Correspondance secteurs'!E:E,'Correspondance secteurs'!B:B))," [",Etiquettes!$H$5,"]")</f>
        <v>Chauffage de l'eau par énergie solaire (résidentiel) [METABOLHEAT - National]</v>
      </c>
      <c r="B23" t="str">
        <f>_xlfn.CONCAT(IFERROR(_xlfn.XLOOKUP('JRC - Residential'!B23,'Correspondance produits'!E:E,'Correspondance produits'!B:B),_xlfn.XLOOKUP('JRC - Residential'!B23,'Correspondance secteurs'!E:E,'Correspondance secteurs'!B:B))," [",Etiquettes!$H$5,"]")</f>
        <v>Chaleur utile [METABOLHEAT - National]</v>
      </c>
      <c r="C23" s="5">
        <v>8.6946624000000554</v>
      </c>
      <c r="D23" t="str">
        <f>Etiquettes!$C$4</f>
        <v>PJ</v>
      </c>
      <c r="E23">
        <v>2021</v>
      </c>
      <c r="F23" t="str">
        <f>Etiquettes!$C$3</f>
        <v>France</v>
      </c>
      <c r="G23" t="str">
        <f>Etiquettes!$K$5</f>
        <v>JRC - Residential</v>
      </c>
    </row>
    <row r="24" spans="1:7" x14ac:dyDescent="0.3">
      <c r="A24" t="str">
        <f>_xlfn.CONCAT(IFERROR(_xlfn.XLOOKUP('JRC - Residential'!A24,'Correspondance produits'!E:E,'Correspondance produits'!B:B),_xlfn.XLOOKUP('JRC - Residential'!A24,'Correspondance secteurs'!E:E,'Correspondance secteurs'!B:B))," [",Etiquettes!$H$5,"]")</f>
        <v>Cuisson au gaz de pétrole liquéfié (GPL) (résidentiel) [METABOLHEAT - National]</v>
      </c>
      <c r="B24" t="str">
        <f>_xlfn.CONCAT(IFERROR(_xlfn.XLOOKUP('JRC - Residential'!B24,'Correspondance produits'!E:E,'Correspondance produits'!B:B),_xlfn.XLOOKUP('JRC - Residential'!B24,'Correspondance secteurs'!E:E,'Correspondance secteurs'!B:B))," [",Etiquettes!$H$5,"]")</f>
        <v>Chaleur utile [METABOLHEAT - National]</v>
      </c>
      <c r="C24" s="5">
        <v>10.484248441212797</v>
      </c>
      <c r="D24" t="str">
        <f>Etiquettes!$C$4</f>
        <v>PJ</v>
      </c>
      <c r="E24">
        <v>2021</v>
      </c>
      <c r="F24" t="str">
        <f>Etiquettes!$C$3</f>
        <v>France</v>
      </c>
      <c r="G24" t="str">
        <f>Etiquettes!$K$5</f>
        <v>JRC - Residential</v>
      </c>
    </row>
    <row r="25" spans="1:7" x14ac:dyDescent="0.3">
      <c r="A25" t="str">
        <f>_xlfn.CONCAT(IFERROR(_xlfn.XLOOKUP('JRC - Residential'!A25,'Correspondance produits'!E:E,'Correspondance produits'!B:B),_xlfn.XLOOKUP('JRC - Residential'!A25,'Correspondance secteurs'!E:E,'Correspondance secteurs'!B:B))," [",Etiquettes!$H$5,"]")</f>
        <v>Cuisson au gaz naturel (résidentiel) [METABOLHEAT - National]</v>
      </c>
      <c r="B25" t="str">
        <f>_xlfn.CONCAT(IFERROR(_xlfn.XLOOKUP('JRC - Residential'!B25,'Correspondance produits'!E:E,'Correspondance produits'!B:B),_xlfn.XLOOKUP('JRC - Residential'!B25,'Correspondance secteurs'!E:E,'Correspondance secteurs'!B:B))," [",Etiquettes!$H$5,"]")</f>
        <v>Chaleur utile [METABOLHEAT - National]</v>
      </c>
      <c r="C25" s="5">
        <v>17.805145487727255</v>
      </c>
      <c r="D25" t="str">
        <f>Etiquettes!$C$4</f>
        <v>PJ</v>
      </c>
      <c r="E25">
        <v>2021</v>
      </c>
      <c r="F25" t="str">
        <f>Etiquettes!$C$3</f>
        <v>France</v>
      </c>
      <c r="G25" t="str">
        <f>Etiquettes!$K$5</f>
        <v>JRC - Residential</v>
      </c>
    </row>
    <row r="26" spans="1:7" x14ac:dyDescent="0.3">
      <c r="A26" t="str">
        <f>_xlfn.CONCAT(IFERROR(_xlfn.XLOOKUP('JRC - Residential'!A26,'Correspondance produits'!E:E,'Correspondance produits'!B:B),_xlfn.XLOOKUP('JRC - Residential'!A26,'Correspondance secteurs'!E:E,'Correspondance secteurs'!B:B))," [",Etiquettes!$H$5,"]")</f>
        <v>Cuisson à l'électricité (résidentiel) [METABOLHEAT - National]</v>
      </c>
      <c r="B26" t="str">
        <f>_xlfn.CONCAT(IFERROR(_xlfn.XLOOKUP('JRC - Residential'!B26,'Correspondance produits'!E:E,'Correspondance produits'!B:B),_xlfn.XLOOKUP('JRC - Residential'!B26,'Correspondance secteurs'!E:E,'Correspondance secteurs'!B:B))," [",Etiquettes!$H$5,"]")</f>
        <v>Chaleur utile [METABOLHEAT - National]</v>
      </c>
      <c r="C26" s="5">
        <v>37.540626581311798</v>
      </c>
      <c r="D26" t="str">
        <f>Etiquettes!$C$4</f>
        <v>PJ</v>
      </c>
      <c r="E26">
        <v>2021</v>
      </c>
      <c r="F26" t="str">
        <f>Etiquettes!$C$3</f>
        <v>France</v>
      </c>
      <c r="G26" t="str">
        <f>Etiquettes!$K$5</f>
        <v>JRC - Residential</v>
      </c>
    </row>
  </sheetData>
  <autoFilter ref="A1:E1" xr:uid="{C951384C-D6DC-4232-A14F-7B39A0F5FE3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1A12-4F85-40ED-A29B-52CA95FEEBC2}">
  <sheetPr>
    <tabColor rgb="FFFFC000"/>
  </sheetPr>
  <dimension ref="A1:G29"/>
  <sheetViews>
    <sheetView workbookViewId="0">
      <selection activeCell="E13" sqref="E13"/>
    </sheetView>
  </sheetViews>
  <sheetFormatPr baseColWidth="10" defaultRowHeight="14.4" x14ac:dyDescent="0.3"/>
  <cols>
    <col min="1" max="1" width="26.88671875" customWidth="1"/>
    <col min="2" max="2" width="35.33203125" customWidth="1"/>
    <col min="3" max="3" width="14.88671875" bestFit="1" customWidth="1"/>
  </cols>
  <sheetData>
    <row r="1" spans="1:7" ht="15" thickBot="1" x14ac:dyDescent="0.35">
      <c r="A1" s="1" t="s">
        <v>1</v>
      </c>
      <c r="B1" s="2" t="s">
        <v>2</v>
      </c>
      <c r="C1" s="3" t="s">
        <v>4</v>
      </c>
      <c r="D1" s="4" t="s">
        <v>5</v>
      </c>
      <c r="E1" s="4" t="s">
        <v>3</v>
      </c>
    </row>
    <row r="2" spans="1:7" x14ac:dyDescent="0.3">
      <c r="A2" t="s">
        <v>7</v>
      </c>
      <c r="B2" t="s">
        <v>660</v>
      </c>
      <c r="C2" s="5">
        <v>62.902199184481219</v>
      </c>
      <c r="D2" t="str">
        <f>Etiquettes!$C$4</f>
        <v>PJ</v>
      </c>
      <c r="E2">
        <v>2021</v>
      </c>
    </row>
    <row r="3" spans="1:7" x14ac:dyDescent="0.3">
      <c r="A3" t="s">
        <v>7</v>
      </c>
      <c r="B3" t="s">
        <v>661</v>
      </c>
      <c r="C3" s="5">
        <v>119.54652298932004</v>
      </c>
      <c r="D3" t="str">
        <f>Etiquettes!$C$4</f>
        <v>PJ</v>
      </c>
      <c r="E3">
        <v>2021</v>
      </c>
    </row>
    <row r="4" spans="1:7" x14ac:dyDescent="0.3">
      <c r="A4" t="s">
        <v>7</v>
      </c>
      <c r="B4" t="s">
        <v>662</v>
      </c>
      <c r="C4" s="5">
        <v>9.8466926003343627</v>
      </c>
      <c r="D4" t="str">
        <f>Etiquettes!$C$4</f>
        <v>PJ</v>
      </c>
      <c r="E4">
        <v>2021</v>
      </c>
    </row>
    <row r="5" spans="1:7" x14ac:dyDescent="0.3">
      <c r="A5" t="s">
        <v>663</v>
      </c>
      <c r="B5" t="s">
        <v>664</v>
      </c>
      <c r="C5">
        <v>0.74250558434099601</v>
      </c>
      <c r="D5" t="str">
        <f>Etiquettes!$C$4</f>
        <v>PJ</v>
      </c>
      <c r="E5">
        <v>2021</v>
      </c>
    </row>
    <row r="6" spans="1:7" x14ac:dyDescent="0.3">
      <c r="A6" t="s">
        <v>665</v>
      </c>
      <c r="B6" t="s">
        <v>664</v>
      </c>
      <c r="C6">
        <v>12.033199059628194</v>
      </c>
      <c r="D6" t="str">
        <f>Etiquettes!$C$4</f>
        <v>PJ</v>
      </c>
      <c r="E6">
        <v>2021</v>
      </c>
    </row>
    <row r="7" spans="1:7" x14ac:dyDescent="0.3">
      <c r="A7" t="s">
        <v>666</v>
      </c>
      <c r="B7" t="s">
        <v>664</v>
      </c>
      <c r="C7">
        <v>77.889775971126141</v>
      </c>
      <c r="D7" t="str">
        <f>Etiquettes!$C$4</f>
        <v>PJ</v>
      </c>
      <c r="E7">
        <v>2021</v>
      </c>
    </row>
    <row r="8" spans="1:7" x14ac:dyDescent="0.3">
      <c r="A8" t="s">
        <v>667</v>
      </c>
      <c r="B8" t="s">
        <v>664</v>
      </c>
      <c r="C8">
        <v>311.16893850904745</v>
      </c>
      <c r="D8" t="str">
        <f>Etiquettes!$C$4</f>
        <v>PJ</v>
      </c>
      <c r="E8">
        <v>2021</v>
      </c>
    </row>
    <row r="9" spans="1:7" x14ac:dyDescent="0.3">
      <c r="A9" t="s">
        <v>668</v>
      </c>
      <c r="B9" t="s">
        <v>664</v>
      </c>
      <c r="C9">
        <v>209.61514285923809</v>
      </c>
      <c r="D9" t="str">
        <f>Etiquettes!$C$4</f>
        <v>PJ</v>
      </c>
      <c r="E9">
        <v>2021</v>
      </c>
    </row>
    <row r="10" spans="1:7" x14ac:dyDescent="0.3">
      <c r="A10" t="s">
        <v>669</v>
      </c>
      <c r="B10" t="s">
        <v>664</v>
      </c>
      <c r="C10">
        <v>0</v>
      </c>
      <c r="D10" t="str">
        <f>Etiquettes!$C$4</f>
        <v>PJ</v>
      </c>
      <c r="E10">
        <v>2021</v>
      </c>
    </row>
    <row r="11" spans="1:7" x14ac:dyDescent="0.3">
      <c r="A11" t="s">
        <v>670</v>
      </c>
      <c r="B11" t="s">
        <v>664</v>
      </c>
      <c r="C11">
        <v>47.343141751056343</v>
      </c>
      <c r="D11" t="str">
        <f>Etiquettes!$C$4</f>
        <v>PJ</v>
      </c>
      <c r="E11">
        <v>2021</v>
      </c>
    </row>
    <row r="12" spans="1:7" x14ac:dyDescent="0.3">
      <c r="A12" t="s">
        <v>660</v>
      </c>
      <c r="B12" t="s">
        <v>664</v>
      </c>
      <c r="C12">
        <v>204.67303238448096</v>
      </c>
      <c r="D12" t="str">
        <f>Etiquettes!$C$4</f>
        <v>PJ</v>
      </c>
      <c r="E12">
        <v>2021</v>
      </c>
      <c r="G12" s="31"/>
    </row>
    <row r="13" spans="1:7" x14ac:dyDescent="0.3">
      <c r="A13" t="s">
        <v>661</v>
      </c>
      <c r="B13" t="s">
        <v>664</v>
      </c>
      <c r="C13">
        <v>102.30415279863846</v>
      </c>
      <c r="D13" t="str">
        <f>Etiquettes!$C$4</f>
        <v>PJ</v>
      </c>
      <c r="E13">
        <v>2021</v>
      </c>
    </row>
    <row r="14" spans="1:7" x14ac:dyDescent="0.3">
      <c r="A14" t="s">
        <v>662</v>
      </c>
      <c r="B14" t="s">
        <v>664</v>
      </c>
      <c r="C14">
        <v>9.8466926003343627</v>
      </c>
      <c r="D14" t="str">
        <f>Etiquettes!$C$4</f>
        <v>PJ</v>
      </c>
      <c r="E14">
        <v>2021</v>
      </c>
    </row>
    <row r="15" spans="1:7" x14ac:dyDescent="0.3">
      <c r="A15" t="s">
        <v>671</v>
      </c>
      <c r="B15" t="s">
        <v>732</v>
      </c>
      <c r="C15">
        <v>39.653642948729768</v>
      </c>
      <c r="D15" t="str">
        <f>Etiquettes!$C$4</f>
        <v>PJ</v>
      </c>
      <c r="E15">
        <v>2021</v>
      </c>
    </row>
    <row r="16" spans="1:7" x14ac:dyDescent="0.3">
      <c r="A16" t="s">
        <v>672</v>
      </c>
      <c r="B16" t="s">
        <v>664</v>
      </c>
      <c r="C16">
        <v>4.7593528311618408E-2</v>
      </c>
      <c r="D16" t="str">
        <f>Etiquettes!$C$4</f>
        <v>PJ</v>
      </c>
      <c r="E16">
        <v>2021</v>
      </c>
    </row>
    <row r="17" spans="1:5" x14ac:dyDescent="0.3">
      <c r="A17" t="s">
        <v>673</v>
      </c>
      <c r="B17" t="s">
        <v>664</v>
      </c>
      <c r="C17">
        <v>2.6344971082808768</v>
      </c>
      <c r="D17" t="str">
        <f>Etiquettes!$C$4</f>
        <v>PJ</v>
      </c>
      <c r="E17">
        <v>2021</v>
      </c>
    </row>
    <row r="18" spans="1:5" x14ac:dyDescent="0.3">
      <c r="A18" t="s">
        <v>674</v>
      </c>
      <c r="B18" t="s">
        <v>664</v>
      </c>
      <c r="C18">
        <v>11.194005983573689</v>
      </c>
      <c r="D18" t="str">
        <f>Etiquettes!$C$4</f>
        <v>PJ</v>
      </c>
      <c r="E18">
        <v>2021</v>
      </c>
    </row>
    <row r="19" spans="1:5" x14ac:dyDescent="0.3">
      <c r="A19" t="s">
        <v>675</v>
      </c>
      <c r="B19" t="s">
        <v>664</v>
      </c>
      <c r="C19">
        <v>41.633819816535443</v>
      </c>
      <c r="D19" t="str">
        <f>Etiquettes!$C$4</f>
        <v>PJ</v>
      </c>
      <c r="E19">
        <v>2021</v>
      </c>
    </row>
    <row r="20" spans="1:5" x14ac:dyDescent="0.3">
      <c r="A20" t="s">
        <v>676</v>
      </c>
      <c r="B20" t="s">
        <v>664</v>
      </c>
      <c r="C20">
        <v>1.3974753856592412</v>
      </c>
      <c r="D20" t="str">
        <f>Etiquettes!$C$4</f>
        <v>PJ</v>
      </c>
      <c r="E20">
        <v>2021</v>
      </c>
    </row>
    <row r="21" spans="1:5" x14ac:dyDescent="0.3">
      <c r="A21" t="s">
        <v>677</v>
      </c>
      <c r="B21" t="s">
        <v>664</v>
      </c>
      <c r="C21">
        <v>6.3686632658675943</v>
      </c>
      <c r="D21" t="str">
        <f>Etiquettes!$C$4</f>
        <v>PJ</v>
      </c>
      <c r="E21">
        <v>2021</v>
      </c>
    </row>
    <row r="22" spans="1:5" x14ac:dyDescent="0.3">
      <c r="A22" t="s">
        <v>678</v>
      </c>
      <c r="B22" t="s">
        <v>664</v>
      </c>
      <c r="C22">
        <v>69.235523202258875</v>
      </c>
      <c r="D22" t="str">
        <f>Etiquettes!$C$4</f>
        <v>PJ</v>
      </c>
      <c r="E22">
        <v>2021</v>
      </c>
    </row>
    <row r="23" spans="1:5" x14ac:dyDescent="0.3">
      <c r="A23" t="s">
        <v>679</v>
      </c>
      <c r="B23" t="s">
        <v>664</v>
      </c>
      <c r="C23">
        <v>8.6946624000000554</v>
      </c>
      <c r="D23" t="str">
        <f>Etiquettes!$C$4</f>
        <v>PJ</v>
      </c>
      <c r="E23">
        <v>2021</v>
      </c>
    </row>
    <row r="24" spans="1:5" x14ac:dyDescent="0.3">
      <c r="A24" t="s">
        <v>680</v>
      </c>
      <c r="B24" t="s">
        <v>664</v>
      </c>
      <c r="C24">
        <v>10.484248441212797</v>
      </c>
      <c r="D24" t="str">
        <f>Etiquettes!$C$4</f>
        <v>PJ</v>
      </c>
      <c r="E24">
        <v>2021</v>
      </c>
    </row>
    <row r="25" spans="1:5" x14ac:dyDescent="0.3">
      <c r="A25" t="s">
        <v>681</v>
      </c>
      <c r="B25" t="s">
        <v>664</v>
      </c>
      <c r="C25">
        <v>17.805145487727255</v>
      </c>
      <c r="D25" t="str">
        <f>Etiquettes!$C$4</f>
        <v>PJ</v>
      </c>
      <c r="E25">
        <v>2021</v>
      </c>
    </row>
    <row r="26" spans="1:5" x14ac:dyDescent="0.3">
      <c r="A26" t="s">
        <v>682</v>
      </c>
      <c r="B26" t="s">
        <v>664</v>
      </c>
      <c r="C26">
        <v>37.540626581311798</v>
      </c>
      <c r="D26" t="str">
        <f>Etiquettes!$C$4</f>
        <v>PJ</v>
      </c>
      <c r="E26">
        <v>2021</v>
      </c>
    </row>
    <row r="27" spans="1:5" x14ac:dyDescent="0.3">
      <c r="A27" t="s">
        <v>683</v>
      </c>
      <c r="B27" t="s">
        <v>664</v>
      </c>
      <c r="C27">
        <v>0</v>
      </c>
    </row>
    <row r="28" spans="1:5" x14ac:dyDescent="0.3">
      <c r="A28" t="s">
        <v>684</v>
      </c>
      <c r="B28" t="s">
        <v>664</v>
      </c>
      <c r="C28">
        <v>0</v>
      </c>
    </row>
    <row r="29" spans="1:5" x14ac:dyDescent="0.3">
      <c r="A29" t="s">
        <v>685</v>
      </c>
      <c r="B29" t="s">
        <v>664</v>
      </c>
      <c r="C29">
        <v>0</v>
      </c>
    </row>
  </sheetData>
  <autoFilter ref="A1:E29" xr:uid="{C951384C-D6DC-4232-A14F-7B39A0F5FE3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2727A-1D5D-4F2D-93FD-1D7C8130487A}">
  <sheetPr>
    <tabColor rgb="FF92D050"/>
  </sheetPr>
  <dimension ref="A1:G66"/>
  <sheetViews>
    <sheetView workbookViewId="0">
      <selection activeCell="B18" sqref="B18"/>
    </sheetView>
  </sheetViews>
  <sheetFormatPr baseColWidth="10" defaultRowHeight="14.4" x14ac:dyDescent="0.3"/>
  <cols>
    <col min="1" max="1" width="64.21875" customWidth="1"/>
    <col min="2" max="2" width="35.33203125" customWidth="1"/>
    <col min="3" max="3" width="14.88671875" bestFit="1" customWidth="1"/>
  </cols>
  <sheetData>
    <row r="1" spans="1:7"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7" x14ac:dyDescent="0.3">
      <c r="A2" t="str">
        <f>_xlfn.CONCAT(IFERROR(_xlfn.XLOOKUP('JRC - Tertiary'!A2,'Correspondance produits'!F:F,'Correspondance produits'!B:B),_xlfn.XLOOKUP('JRC - Tertiary'!A2,'Correspondance secteurs'!F:F,'Correspondance secteurs'!B:B))," [",Etiquettes!$H$5,"]")</f>
        <v>Gaz [METABOLHEAT - National]</v>
      </c>
      <c r="B2" t="str">
        <f>_xlfn.CONCAT(IFERROR(_xlfn.XLOOKUP('JRC - Tertiary'!B2,'Correspondance produits'!F:F,'Correspondance produits'!B:B),_xlfn.XLOOKUP('JRC - Tertiary'!B2,'Correspondance secteurs'!F:F,'Correspondance secteurs'!B:B))," [",Etiquettes!$H$5,"]")</f>
        <v>Chauffage des locaux par pompe à chaleur au gaz (tertiaire) [METABOLHEAT - National]</v>
      </c>
      <c r="C2" s="5">
        <v>2.2038133166555096</v>
      </c>
      <c r="D2" t="str">
        <f>Etiquettes!$C$4</f>
        <v>PJ</v>
      </c>
      <c r="E2">
        <v>2021</v>
      </c>
      <c r="F2" t="str">
        <f>Etiquettes!$C$3</f>
        <v>France</v>
      </c>
      <c r="G2" t="str">
        <f>Etiquettes!$L$5</f>
        <v>JRC - Tertiary</v>
      </c>
    </row>
    <row r="3" spans="1:7" x14ac:dyDescent="0.3">
      <c r="A3" t="str">
        <f>_xlfn.CONCAT(IFERROR(_xlfn.XLOOKUP('JRC - Tertiary'!A3,'Correspondance produits'!F:F,'Correspondance produits'!B:B),_xlfn.XLOOKUP('JRC - Tertiary'!A3,'Correspondance secteurs'!F:F,'Correspondance secteurs'!B:B))," [",Etiquettes!$H$5,"]")</f>
        <v>Gaz [METABOLHEAT - National]</v>
      </c>
      <c r="B3" t="str">
        <f>_xlfn.CONCAT(IFERROR(_xlfn.XLOOKUP('JRC - Tertiary'!B3,'Correspondance produits'!F:F,'Correspondance produits'!B:B),_xlfn.XLOOKUP('JRC - Tertiary'!B3,'Correspondance secteurs'!F:F,'Correspondance secteurs'!B:B))," [",Etiquettes!$H$5,"]")</f>
        <v>Chauffage des locaux par chauffage au gaz conventionnel (tertiaire) [METABOLHEAT - National]</v>
      </c>
      <c r="C3" s="5">
        <v>219.46332923153716</v>
      </c>
      <c r="D3" t="str">
        <f>Etiquettes!$C$4</f>
        <v>PJ</v>
      </c>
      <c r="E3">
        <v>2021</v>
      </c>
      <c r="F3" t="str">
        <f>Etiquettes!$C$3</f>
        <v>France</v>
      </c>
      <c r="G3" t="str">
        <f>Etiquettes!$L$5</f>
        <v>JRC - Tertiary</v>
      </c>
    </row>
    <row r="4" spans="1:7" x14ac:dyDescent="0.3">
      <c r="A4" t="str">
        <f>_xlfn.CONCAT(IFERROR(_xlfn.XLOOKUP('JRC - Tertiary'!A4,'Correspondance produits'!F:F,'Correspondance produits'!B:B),_xlfn.XLOOKUP('JRC - Tertiary'!A4,'Correspondance secteurs'!F:F,'Correspondance secteurs'!B:B))," [",Etiquettes!$H$5,"]")</f>
        <v>Électricité [METABOLHEAT - National]</v>
      </c>
      <c r="B4" t="str">
        <f>_xlfn.CONCAT(IFERROR(_xlfn.XLOOKUP('JRC - Tertiary'!B4,'Correspondance produits'!F:F,'Correspondance produits'!B:B),_xlfn.XLOOKUP('JRC - Tertiary'!B4,'Correspondance secteurs'!F:F,'Correspondance secteurs'!B:B))," [",Etiquettes!$H$5,"]")</f>
        <v>Chauffage des locaux par chauffage électrique avancé (tertiaire) [METABOLHEAT - National]</v>
      </c>
      <c r="C4" s="5">
        <v>8.0437502258046774</v>
      </c>
      <c r="D4" t="str">
        <f>Etiquettes!$C$4</f>
        <v>PJ</v>
      </c>
      <c r="E4">
        <v>2021</v>
      </c>
      <c r="F4" t="str">
        <f>Etiquettes!$C$3</f>
        <v>France</v>
      </c>
      <c r="G4" t="str">
        <f>Etiquettes!$L$5</f>
        <v>JRC - Tertiary</v>
      </c>
    </row>
    <row r="5" spans="1:7" x14ac:dyDescent="0.3">
      <c r="A5" t="str">
        <f>_xlfn.CONCAT(IFERROR(_xlfn.XLOOKUP('JRC - Tertiary'!A5,'Correspondance produits'!F:F,'Correspondance produits'!B:B),_xlfn.XLOOKUP('JRC - Tertiary'!A5,'Correspondance secteurs'!F:F,'Correspondance secteurs'!B:B))," [",Etiquettes!$H$5,"]")</f>
        <v>Électricité [METABOLHEAT - National]</v>
      </c>
      <c r="B5" t="str">
        <f>_xlfn.CONCAT(IFERROR(_xlfn.XLOOKUP('JRC - Tertiary'!B5,'Correspondance produits'!F:F,'Correspondance produits'!B:B),_xlfn.XLOOKUP('JRC - Tertiary'!B5,'Correspondance secteurs'!F:F,'Correspondance secteurs'!B:B))," [",Etiquettes!$H$5,"]")</f>
        <v>Chauffage des locaux par chauffage électrique conventionnel (tertiaire) [METABOLHEAT - National]</v>
      </c>
      <c r="C5" s="5">
        <v>110.87125190538539</v>
      </c>
      <c r="D5" t="str">
        <f>Etiquettes!$C$4</f>
        <v>PJ</v>
      </c>
      <c r="E5">
        <v>2021</v>
      </c>
      <c r="F5" t="str">
        <f>Etiquettes!$C$3</f>
        <v>France</v>
      </c>
      <c r="G5" t="str">
        <f>Etiquettes!$L$5</f>
        <v>JRC - Tertiary</v>
      </c>
    </row>
    <row r="6" spans="1:7" x14ac:dyDescent="0.3">
      <c r="A6" t="str">
        <f>_xlfn.CONCAT(IFERROR(_xlfn.XLOOKUP('JRC - Tertiary'!A6,'Correspondance produits'!F:F,'Correspondance produits'!B:B),_xlfn.XLOOKUP('JRC - Tertiary'!A6,'Correspondance secteurs'!F:F,'Correspondance secteurs'!B:B))," [",Etiquettes!$H$5,"]")</f>
        <v>Électricité [METABOLHEAT - National]</v>
      </c>
      <c r="B6" t="str">
        <f>_xlfn.CONCAT(IFERROR(_xlfn.XLOOKUP('JRC - Tertiary'!B6,'Correspondance produits'!F:F,'Correspondance produits'!B:B),_xlfn.XLOOKUP('JRC - Tertiary'!B6,'Correspondance secteurs'!F:F,'Correspondance secteurs'!B:B))," [",Etiquettes!$H$5,"]")</f>
        <v>Chauffage des locaux par circulation d'électricité (tertiaire) [METABOLHEAT - National]</v>
      </c>
      <c r="C6" s="5">
        <v>3.6893964581957652</v>
      </c>
      <c r="D6" t="str">
        <f>Etiquettes!$C$4</f>
        <v>PJ</v>
      </c>
      <c r="E6">
        <v>2021</v>
      </c>
      <c r="F6" t="str">
        <f>Etiquettes!$C$3</f>
        <v>France</v>
      </c>
      <c r="G6" t="str">
        <f>Etiquettes!$L$5</f>
        <v>JRC - Tertiary</v>
      </c>
    </row>
    <row r="7" spans="1:7" x14ac:dyDescent="0.3">
      <c r="A7" t="str">
        <f>_xlfn.CONCAT(IFERROR(_xlfn.XLOOKUP('JRC - Tertiary'!A7,'Correspondance produits'!F:F,'Correspondance produits'!B:B),_xlfn.XLOOKUP('JRC - Tertiary'!A7,'Correspondance secteurs'!F:F,'Correspondance secteurs'!B:B))," [",Etiquettes!$H$5,"]")</f>
        <v>Chauffage des locaux par solides (tertiaire) [METABOLHEAT - National]</v>
      </c>
      <c r="B7" t="str">
        <f>_xlfn.CONCAT(IFERROR(_xlfn.XLOOKUP('JRC - Tertiary'!B7,'Correspondance produits'!F:F,'Correspondance produits'!B:B),_xlfn.XLOOKUP('JRC - Tertiary'!B7,'Correspondance secteurs'!F:F,'Correspondance secteurs'!B:B))," [",Etiquettes!$H$5,"]")</f>
        <v>Chaleur utile [METABOLHEAT - National]</v>
      </c>
      <c r="C7" s="5">
        <v>1.112442945040667</v>
      </c>
      <c r="D7" t="str">
        <f>Etiquettes!$C$4</f>
        <v>PJ</v>
      </c>
      <c r="E7">
        <v>2021</v>
      </c>
      <c r="F7" t="str">
        <f>Etiquettes!$C$3</f>
        <v>France</v>
      </c>
      <c r="G7" t="str">
        <f>Etiquettes!$L$5</f>
        <v>JRC - Tertiary</v>
      </c>
    </row>
    <row r="8" spans="1:7" x14ac:dyDescent="0.3">
      <c r="A8" t="str">
        <f>_xlfn.CONCAT(IFERROR(_xlfn.XLOOKUP('JRC - Tertiary'!A8,'Correspondance produits'!F:F,'Correspondance produits'!B:B),_xlfn.XLOOKUP('JRC - Tertiary'!A8,'Correspondance secteurs'!F:F,'Correspondance secteurs'!B:B))," [",Etiquettes!$H$5,"]")</f>
        <v>Chauffage des locaux au diesel (tertiaire) [METABOLHEAT - National]</v>
      </c>
      <c r="B8" t="str">
        <f>_xlfn.CONCAT(IFERROR(_xlfn.XLOOKUP('JRC - Tertiary'!B8,'Correspondance produits'!F:F,'Correspondance produits'!B:B),_xlfn.XLOOKUP('JRC - Tertiary'!B8,'Correspondance secteurs'!F:F,'Correspondance secteurs'!B:B))," [",Etiquettes!$H$5,"]")</f>
        <v>Chaleur utile [METABOLHEAT - National]</v>
      </c>
      <c r="C8" s="5">
        <v>53.564201473345612</v>
      </c>
      <c r="D8" t="str">
        <f>Etiquettes!$C$4</f>
        <v>PJ</v>
      </c>
      <c r="E8">
        <v>2021</v>
      </c>
      <c r="F8" t="str">
        <f>Etiquettes!$C$3</f>
        <v>France</v>
      </c>
      <c r="G8" t="str">
        <f>Etiquettes!$L$5</f>
        <v>JRC - Tertiary</v>
      </c>
    </row>
    <row r="9" spans="1:7" x14ac:dyDescent="0.3">
      <c r="A9" t="str">
        <f>_xlfn.CONCAT(IFERROR(_xlfn.XLOOKUP('JRC - Tertiary'!A9,'Correspondance produits'!F:F,'Correspondance produits'!B:B),_xlfn.XLOOKUP('JRC - Tertiary'!A9,'Correspondance secteurs'!F:F,'Correspondance secteurs'!B:B))," [",Etiquettes!$H$5,"]")</f>
        <v>Chauffage des locaux par pompe à chaleur au gaz (tertiaire) [METABOLHEAT - National]</v>
      </c>
      <c r="B9" t="str">
        <f>_xlfn.CONCAT(IFERROR(_xlfn.XLOOKUP('JRC - Tertiary'!B9,'Correspondance produits'!F:F,'Correspondance produits'!B:B),_xlfn.XLOOKUP('JRC - Tertiary'!B9,'Correspondance secteurs'!F:F,'Correspondance secteurs'!B:B))," [",Etiquettes!$H$5,"]")</f>
        <v>Chaleur utile [METABOLHEAT - National]</v>
      </c>
      <c r="C9" s="5">
        <v>4.8756065154052877</v>
      </c>
      <c r="D9" t="str">
        <f>Etiquettes!$C$4</f>
        <v>PJ</v>
      </c>
      <c r="E9">
        <v>2021</v>
      </c>
      <c r="F9" t="str">
        <f>Etiquettes!$C$3</f>
        <v>France</v>
      </c>
      <c r="G9" t="str">
        <f>Etiquettes!$L$5</f>
        <v>JRC - Tertiary</v>
      </c>
    </row>
    <row r="10" spans="1:7" x14ac:dyDescent="0.3">
      <c r="A10" t="str">
        <f>_xlfn.CONCAT(IFERROR(_xlfn.XLOOKUP('JRC - Tertiary'!A10,'Correspondance produits'!F:F,'Correspondance produits'!B:B),_xlfn.XLOOKUP('JRC - Tertiary'!A10,'Correspondance secteurs'!F:F,'Correspondance secteurs'!B:B))," [",Etiquettes!$H$5,"]")</f>
        <v>Chauffage des locaux par chauffage au gaz conventionnel (tertiaire) [METABOLHEAT - National]</v>
      </c>
      <c r="B10" t="str">
        <f>_xlfn.CONCAT(IFERROR(_xlfn.XLOOKUP('JRC - Tertiary'!B10,'Correspondance produits'!F:F,'Correspondance produits'!B:B),_xlfn.XLOOKUP('JRC - Tertiary'!B10,'Correspondance secteurs'!F:F,'Correspondance secteurs'!B:B))," [",Etiquettes!$H$5,"]")</f>
        <v>Chaleur utile [METABOLHEAT - National]</v>
      </c>
      <c r="C10" s="5">
        <v>164.11942100292794</v>
      </c>
      <c r="D10" t="str">
        <f>Etiquettes!$C$4</f>
        <v>PJ</v>
      </c>
      <c r="E10">
        <v>2021</v>
      </c>
      <c r="F10" t="str">
        <f>Etiquettes!$C$3</f>
        <v>France</v>
      </c>
      <c r="G10" t="str">
        <f>Etiquettes!$L$5</f>
        <v>JRC - Tertiary</v>
      </c>
    </row>
    <row r="11" spans="1:7" x14ac:dyDescent="0.3">
      <c r="A11" t="str">
        <f>_xlfn.CONCAT(IFERROR(_xlfn.XLOOKUP('JRC - Tertiary'!A11,'Correspondance produits'!F:F,'Correspondance produits'!B:B),_xlfn.XLOOKUP('JRC - Tertiary'!A11,'Correspondance secteurs'!F:F,'Correspondance secteurs'!B:B))," [",Etiquettes!$H$5,"]")</f>
        <v>Chauffage des locaux à la biomasse (tertiaire) [METABOLHEAT - National]</v>
      </c>
      <c r="B11" t="str">
        <f>_xlfn.CONCAT(IFERROR(_xlfn.XLOOKUP('JRC - Tertiary'!B11,'Correspondance produits'!F:F,'Correspondance produits'!B:B),_xlfn.XLOOKUP('JRC - Tertiary'!B11,'Correspondance secteurs'!F:F,'Correspondance secteurs'!B:B))," [",Etiquettes!$H$5,"]")</f>
        <v>Chaleur utile [METABOLHEAT - National]</v>
      </c>
      <c r="C11" s="5">
        <v>10.862422481115111</v>
      </c>
      <c r="D11" t="str">
        <f>Etiquettes!$C$4</f>
        <v>PJ</v>
      </c>
      <c r="E11">
        <v>2021</v>
      </c>
      <c r="F11" t="str">
        <f>Etiquettes!$C$3</f>
        <v>France</v>
      </c>
      <c r="G11" t="str">
        <f>Etiquettes!$L$5</f>
        <v>JRC - Tertiary</v>
      </c>
    </row>
    <row r="12" spans="1:7" x14ac:dyDescent="0.3">
      <c r="A12" t="str">
        <f>_xlfn.CONCAT(IFERROR(_xlfn.XLOOKUP('JRC - Tertiary'!A12,'Correspondance produits'!F:F,'Correspondance produits'!B:B),_xlfn.XLOOKUP('JRC - Tertiary'!A12,'Correspondance secteurs'!F:F,'Correspondance secteurs'!B:B))," [",Etiquettes!$H$5,"]")</f>
        <v>Chauffage des locaux par géothermie (tertiaire) [METABOLHEAT - National]</v>
      </c>
      <c r="B12" t="str">
        <f>_xlfn.CONCAT(IFERROR(_xlfn.XLOOKUP('JRC - Tertiary'!B12,'Correspondance produits'!F:F,'Correspondance produits'!B:B),_xlfn.XLOOKUP('JRC - Tertiary'!B12,'Correspondance secteurs'!F:F,'Correspondance secteurs'!B:B))," [",Etiquettes!$H$5,"]")</f>
        <v>Chaleur utile [METABOLHEAT - National]</v>
      </c>
      <c r="C12" s="5">
        <v>0.61902839266108101</v>
      </c>
      <c r="D12" t="str">
        <f>Etiquettes!$C$4</f>
        <v>PJ</v>
      </c>
      <c r="E12">
        <v>2021</v>
      </c>
      <c r="F12" t="str">
        <f>Etiquettes!$C$3</f>
        <v>France</v>
      </c>
      <c r="G12" t="str">
        <f>Etiquettes!$L$5</f>
        <v>JRC - Tertiary</v>
      </c>
    </row>
    <row r="13" spans="1:7" x14ac:dyDescent="0.3">
      <c r="A13" t="str">
        <f>_xlfn.CONCAT(IFERROR(_xlfn.XLOOKUP('JRC - Tertiary'!A13,'Correspondance produits'!F:F,'Correspondance produits'!B:B),_xlfn.XLOOKUP('JRC - Tertiary'!A13,'Correspondance secteurs'!F:F,'Correspondance secteurs'!B:B))," [",Etiquettes!$H$5,"]")</f>
        <v>Chauffage des locaux par chaleur réseau (tertiaire) [METABOLHEAT - National]</v>
      </c>
      <c r="B13" t="str">
        <f>_xlfn.CONCAT(IFERROR(_xlfn.XLOOKUP('JRC - Tertiary'!B13,'Correspondance produits'!F:F,'Correspondance produits'!B:B),_xlfn.XLOOKUP('JRC - Tertiary'!B13,'Correspondance secteurs'!F:F,'Correspondance secteurs'!B:B))," [",Etiquettes!$H$5,"]")</f>
        <v>Chaleur utile [METABOLHEAT - National]</v>
      </c>
      <c r="C13" s="5">
        <v>30.215393246055108</v>
      </c>
      <c r="D13" t="str">
        <f>Etiquettes!$C$4</f>
        <v>PJ</v>
      </c>
      <c r="E13">
        <v>2021</v>
      </c>
      <c r="F13" t="str">
        <f>Etiquettes!$C$3</f>
        <v>France</v>
      </c>
      <c r="G13" t="str">
        <f>Etiquettes!$L$5</f>
        <v>JRC - Tertiary</v>
      </c>
    </row>
    <row r="14" spans="1:7" x14ac:dyDescent="0.3">
      <c r="A14" t="str">
        <f>_xlfn.CONCAT(IFERROR(_xlfn.XLOOKUP('JRC - Tertiary'!A14,'Correspondance produits'!F:F,'Correspondance produits'!B:B),_xlfn.XLOOKUP('JRC - Tertiary'!A14,'Correspondance secteurs'!F:F,'Correspondance secteurs'!B:B))," [",Etiquettes!$H$5,"]")</f>
        <v>Chauffage des locaux par chauffage électrique avancé (tertiaire) [METABOLHEAT - National]</v>
      </c>
      <c r="B14" t="str">
        <f>_xlfn.CONCAT(IFERROR(_xlfn.XLOOKUP('JRC - Tertiary'!B14,'Correspondance produits'!F:F,'Correspondance produits'!B:B),_xlfn.XLOOKUP('JRC - Tertiary'!B14,'Correspondance secteurs'!F:F,'Correspondance secteurs'!B:B))," [",Etiquettes!$H$5,"]")</f>
        <v>Chaleur utile [METABOLHEAT - National]</v>
      </c>
      <c r="C14" s="5">
        <v>24.849591427054897</v>
      </c>
      <c r="D14" t="str">
        <f>Etiquettes!$C$4</f>
        <v>PJ</v>
      </c>
      <c r="E14">
        <v>2021</v>
      </c>
      <c r="F14" t="str">
        <f>Etiquettes!$C$3</f>
        <v>France</v>
      </c>
      <c r="G14" t="str">
        <f>Etiquettes!$L$5</f>
        <v>JRC - Tertiary</v>
      </c>
    </row>
    <row r="15" spans="1:7" x14ac:dyDescent="0.3">
      <c r="A15" t="str">
        <f>_xlfn.CONCAT(IFERROR(_xlfn.XLOOKUP('JRC - Tertiary'!A15,'Correspondance produits'!F:F,'Correspondance produits'!B:B),_xlfn.XLOOKUP('JRC - Tertiary'!A15,'Correspondance secteurs'!F:F,'Correspondance secteurs'!B:B))," [",Etiquettes!$H$5,"]")</f>
        <v>Chauffage des locaux par chauffage électrique conventionnel (tertiaire) [METABOLHEAT - National]</v>
      </c>
      <c r="B15" t="str">
        <f>_xlfn.CONCAT(IFERROR(_xlfn.XLOOKUP('JRC - Tertiary'!B15,'Correspondance produits'!F:F,'Correspondance produits'!B:B),_xlfn.XLOOKUP('JRC - Tertiary'!B15,'Correspondance secteurs'!F:F,'Correspondance secteurs'!B:B))," [",Etiquettes!$H$5,"]")</f>
        <v>Chaleur utile [METABOLHEAT - National]</v>
      </c>
      <c r="C15" s="5">
        <v>90.637772461623314</v>
      </c>
      <c r="D15" t="str">
        <f>Etiquettes!$C$4</f>
        <v>PJ</v>
      </c>
      <c r="E15">
        <v>2021</v>
      </c>
      <c r="F15" t="str">
        <f>Etiquettes!$C$3</f>
        <v>France</v>
      </c>
      <c r="G15" t="str">
        <f>Etiquettes!$L$5</f>
        <v>JRC - Tertiary</v>
      </c>
    </row>
    <row r="16" spans="1:7" x14ac:dyDescent="0.3">
      <c r="A16" t="str">
        <f>_xlfn.CONCAT(IFERROR(_xlfn.XLOOKUP('JRC - Tertiary'!A16,'Correspondance produits'!F:F,'Correspondance produits'!B:B),_xlfn.XLOOKUP('JRC - Tertiary'!A16,'Correspondance secteurs'!F:F,'Correspondance secteurs'!B:B))," [",Etiquettes!$H$5,"]")</f>
        <v>Chauffage des locaux par circulation d'électricité (tertiaire) [METABOLHEAT - National]</v>
      </c>
      <c r="B16" t="str">
        <f>_xlfn.CONCAT(IFERROR(_xlfn.XLOOKUP('JRC - Tertiary'!B16,'Correspondance produits'!F:F,'Correspondance produits'!B:B),_xlfn.XLOOKUP('JRC - Tertiary'!B16,'Correspondance secteurs'!F:F,'Correspondance secteurs'!B:B))," [",Etiquettes!$H$5,"]")</f>
        <v>Chaleur utile [METABOLHEAT - National]</v>
      </c>
      <c r="C16" s="5">
        <v>3.6893964581957652</v>
      </c>
      <c r="D16" t="str">
        <f>Etiquettes!$C$4</f>
        <v>PJ</v>
      </c>
      <c r="E16">
        <v>2021</v>
      </c>
      <c r="F16" t="str">
        <f>Etiquettes!$C$3</f>
        <v>France</v>
      </c>
      <c r="G16" t="str">
        <f>Etiquettes!$L$5</f>
        <v>JRC - Tertiary</v>
      </c>
    </row>
    <row r="17" spans="1:7" x14ac:dyDescent="0.3">
      <c r="A17" t="str">
        <f>_xlfn.CONCAT(IFERROR(_xlfn.XLOOKUP('JRC - Tertiary'!A17,'Correspondance produits'!F:F,'Correspondance produits'!B:B),_xlfn.XLOOKUP('JRC - Tertiary'!A17,'Correspondance secteurs'!F:F,'Correspondance secteurs'!B:B))," [",Etiquettes!$H$5,"]")</f>
        <v>Refroidissement des locaux par pompe à chaleur au gaz (tertiaire) [METABOLHEAT - National]</v>
      </c>
      <c r="B17" t="str">
        <f>_xlfn.CONCAT(IFERROR(_xlfn.XLOOKUP('JRC - Tertiary'!B17,'Correspondance produits'!F:F,'Correspondance produits'!B:B),_xlfn.XLOOKUP('JRC - Tertiary'!B17,'Correspondance secteurs'!F:F,'Correspondance secteurs'!B:B))," [",Etiquettes!$H$5,"]")</f>
        <v>Froid utile [METABOLHEAT - National]</v>
      </c>
      <c r="C17" s="5">
        <v>2.5101060078106183</v>
      </c>
      <c r="D17" t="str">
        <f>Etiquettes!$C$4</f>
        <v>PJ</v>
      </c>
      <c r="E17">
        <v>2021</v>
      </c>
      <c r="F17" t="str">
        <f>Etiquettes!$C$3</f>
        <v>France</v>
      </c>
      <c r="G17" t="str">
        <f>Etiquettes!$L$5</f>
        <v>JRC - Tertiary</v>
      </c>
    </row>
    <row r="18" spans="1:7" x14ac:dyDescent="0.3">
      <c r="A18" t="str">
        <f>_xlfn.CONCAT(IFERROR(_xlfn.XLOOKUP('JRC - Tertiary'!A18,'Correspondance produits'!F:F,'Correspondance produits'!B:B),_xlfn.XLOOKUP('JRC - Tertiary'!A18,'Correspondance secteurs'!F:F,'Correspondance secteurs'!B:B))," [",Etiquettes!$H$5,"]")</f>
        <v>Climatisation électrique (tertiaire) [METABOLHEAT - National]</v>
      </c>
      <c r="B18" t="str">
        <f>_xlfn.CONCAT(IFERROR(_xlfn.XLOOKUP('JRC - Tertiary'!B18,'Correspondance produits'!F:F,'Correspondance produits'!B:B),_xlfn.XLOOKUP('JRC - Tertiary'!B18,'Correspondance secteurs'!F:F,'Correspondance secteurs'!B:B))," [",Etiquettes!$H$5,"]")</f>
        <v>Froid utile [METABOLHEAT - National]</v>
      </c>
      <c r="C18" s="5">
        <v>57.917605040657968</v>
      </c>
      <c r="D18" t="str">
        <f>Etiquettes!$C$4</f>
        <v>PJ</v>
      </c>
      <c r="E18">
        <v>2021</v>
      </c>
      <c r="F18" t="str">
        <f>Etiquettes!$C$3</f>
        <v>France</v>
      </c>
      <c r="G18" t="str">
        <f>Etiquettes!$L$5</f>
        <v>JRC - Tertiary</v>
      </c>
    </row>
    <row r="19" spans="1:7" x14ac:dyDescent="0.3">
      <c r="A19" t="str">
        <f>_xlfn.CONCAT(IFERROR(_xlfn.XLOOKUP('JRC - Tertiary'!A19,'Correspondance produits'!F:F,'Correspondance produits'!B:B),_xlfn.XLOOKUP('JRC - Tertiary'!A19,'Correspondance secteurs'!F:F,'Correspondance secteurs'!B:B))," [",Etiquettes!$H$5,"]")</f>
        <v>Chauffage de l'eau au gaz de pétrole liquéfié (GPL) (tertiaire) [METABOLHEAT - National]</v>
      </c>
      <c r="B19" t="str">
        <f>_xlfn.CONCAT(IFERROR(_xlfn.XLOOKUP('JRC - Tertiary'!B19,'Correspondance produits'!F:F,'Correspondance produits'!B:B),_xlfn.XLOOKUP('JRC - Tertiary'!B19,'Correspondance secteurs'!F:F,'Correspondance secteurs'!B:B))," [",Etiquettes!$H$5,"]")</f>
        <v>Chaleur utile [METABOLHEAT - National]</v>
      </c>
      <c r="C19" s="5">
        <v>0.89957094760035394</v>
      </c>
      <c r="D19" t="str">
        <f>Etiquettes!$C$4</f>
        <v>PJ</v>
      </c>
      <c r="E19">
        <v>2021</v>
      </c>
      <c r="F19" t="str">
        <f>Etiquettes!$C$3</f>
        <v>France</v>
      </c>
      <c r="G19" t="str">
        <f>Etiquettes!$L$5</f>
        <v>JRC - Tertiary</v>
      </c>
    </row>
    <row r="20" spans="1:7" x14ac:dyDescent="0.3">
      <c r="A20" t="str">
        <f>_xlfn.CONCAT(IFERROR(_xlfn.XLOOKUP('JRC - Tertiary'!A20,'Correspondance produits'!F:F,'Correspondance produits'!B:B),_xlfn.XLOOKUP('JRC - Tertiary'!A20,'Correspondance secteurs'!F:F,'Correspondance secteurs'!B:B))," [",Etiquettes!$H$5,"]")</f>
        <v>Chauffage de l'eau au diesel (tertiaire) [METABOLHEAT - National]</v>
      </c>
      <c r="B20" t="str">
        <f>_xlfn.CONCAT(IFERROR(_xlfn.XLOOKUP('JRC - Tertiary'!B20,'Correspondance produits'!F:F,'Correspondance produits'!B:B),_xlfn.XLOOKUP('JRC - Tertiary'!B20,'Correspondance secteurs'!F:F,'Correspondance secteurs'!B:B))," [",Etiquettes!$H$5,"]")</f>
        <v>Chaleur utile [METABOLHEAT - National]</v>
      </c>
      <c r="C20" s="5">
        <v>6.8759422667348291</v>
      </c>
      <c r="D20" t="str">
        <f>Etiquettes!$C$4</f>
        <v>PJ</v>
      </c>
      <c r="E20">
        <v>2021</v>
      </c>
      <c r="F20" t="str">
        <f>Etiquettes!$C$3</f>
        <v>France</v>
      </c>
      <c r="G20" t="str">
        <f>Etiquettes!$L$5</f>
        <v>JRC - Tertiary</v>
      </c>
    </row>
    <row r="21" spans="1:7" x14ac:dyDescent="0.3">
      <c r="A21" t="str">
        <f>_xlfn.CONCAT(IFERROR(_xlfn.XLOOKUP('JRC - Tertiary'!A21,'Correspondance produits'!F:F,'Correspondance produits'!B:B),_xlfn.XLOOKUP('JRC - Tertiary'!A21,'Correspondance secteurs'!F:F,'Correspondance secteurs'!B:B))," [",Etiquettes!$H$5,"]")</f>
        <v>Chauffage de l'eau au gaz naturel (tertiaire) [METABOLHEAT - National]</v>
      </c>
      <c r="B21" t="str">
        <f>_xlfn.CONCAT(IFERROR(_xlfn.XLOOKUP('JRC - Tertiary'!B21,'Correspondance produits'!F:F,'Correspondance produits'!B:B),_xlfn.XLOOKUP('JRC - Tertiary'!B21,'Correspondance secteurs'!F:F,'Correspondance secteurs'!B:B))," [",Etiquettes!$H$5,"]")</f>
        <v>Chaleur utile [METABOLHEAT - National]</v>
      </c>
      <c r="C21" s="5">
        <v>12.728465205726362</v>
      </c>
      <c r="D21" t="str">
        <f>Etiquettes!$C$4</f>
        <v>PJ</v>
      </c>
      <c r="E21">
        <v>2021</v>
      </c>
      <c r="F21" t="str">
        <f>Etiquettes!$C$3</f>
        <v>France</v>
      </c>
      <c r="G21" t="str">
        <f>Etiquettes!$L$5</f>
        <v>JRC - Tertiary</v>
      </c>
    </row>
    <row r="22" spans="1:7" x14ac:dyDescent="0.3">
      <c r="A22" t="str">
        <f>_xlfn.CONCAT(IFERROR(_xlfn.XLOOKUP('JRC - Tertiary'!A22,'Correspondance produits'!F:F,'Correspondance produits'!B:B),_xlfn.XLOOKUP('JRC - Tertiary'!A22,'Correspondance secteurs'!F:F,'Correspondance secteurs'!B:B))," [",Etiquettes!$H$5,"]")</f>
        <v>Chauffage de l'eau par biomasse (tertiaire) [METABOLHEAT - National]</v>
      </c>
      <c r="B22" t="str">
        <f>_xlfn.CONCAT(IFERROR(_xlfn.XLOOKUP('JRC - Tertiary'!B22,'Correspondance produits'!F:F,'Correspondance produits'!B:B),_xlfn.XLOOKUP('JRC - Tertiary'!B22,'Correspondance secteurs'!F:F,'Correspondance secteurs'!B:B))," [",Etiquettes!$H$5,"]")</f>
        <v>Chaleur utile [METABOLHEAT - National]</v>
      </c>
      <c r="C22" s="5">
        <v>0.75953037418665126</v>
      </c>
      <c r="D22" t="str">
        <f>Etiquettes!$C$4</f>
        <v>PJ</v>
      </c>
      <c r="E22">
        <v>2021</v>
      </c>
      <c r="F22" t="str">
        <f>Etiquettes!$C$3</f>
        <v>France</v>
      </c>
      <c r="G22" t="str">
        <f>Etiquettes!$L$5</f>
        <v>JRC - Tertiary</v>
      </c>
    </row>
    <row r="23" spans="1:7" x14ac:dyDescent="0.3">
      <c r="A23" t="str">
        <f>_xlfn.CONCAT(IFERROR(_xlfn.XLOOKUP('JRC - Tertiary'!A23,'Correspondance produits'!F:F,'Correspondance produits'!B:B),_xlfn.XLOOKUP('JRC - Tertiary'!A23,'Correspondance secteurs'!F:F,'Correspondance secteurs'!B:B))," [",Etiquettes!$H$5,"]")</f>
        <v>Chauffage de l'eau par chaleur réseau (tertiaire) [METABOLHEAT - National]</v>
      </c>
      <c r="B23" t="str">
        <f>_xlfn.CONCAT(IFERROR(_xlfn.XLOOKUP('JRC - Tertiary'!B23,'Correspondance produits'!F:F,'Correspondance produits'!B:B),_xlfn.XLOOKUP('JRC - Tertiary'!B23,'Correspondance secteurs'!F:F,'Correspondance secteurs'!B:B))," [",Etiquettes!$H$5,"]")</f>
        <v>Chaleur utile [METABOLHEAT - National]</v>
      </c>
      <c r="C23" s="5">
        <v>3.1044207678050468</v>
      </c>
      <c r="D23" t="str">
        <f>Etiquettes!$C$4</f>
        <v>PJ</v>
      </c>
      <c r="E23">
        <v>2021</v>
      </c>
      <c r="F23" t="str">
        <f>Etiquettes!$C$3</f>
        <v>France</v>
      </c>
      <c r="G23" t="str">
        <f>Etiquettes!$L$5</f>
        <v>JRC - Tertiary</v>
      </c>
    </row>
    <row r="24" spans="1:7" x14ac:dyDescent="0.3">
      <c r="A24" t="str">
        <f>_xlfn.CONCAT(IFERROR(_xlfn.XLOOKUP('JRC - Tertiary'!A24,'Correspondance produits'!F:F,'Correspondance produits'!B:B),_xlfn.XLOOKUP('JRC - Tertiary'!A24,'Correspondance secteurs'!F:F,'Correspondance secteurs'!B:B))," [",Etiquettes!$H$5,"]")</f>
        <v>Chauffage de l'eau par électricité (tertiaire) [METABOLHEAT - National]</v>
      </c>
      <c r="B24" t="str">
        <f>_xlfn.CONCAT(IFERROR(_xlfn.XLOOKUP('JRC - Tertiary'!B24,'Correspondance produits'!F:F,'Correspondance produits'!B:B),_xlfn.XLOOKUP('JRC - Tertiary'!B24,'Correspondance secteurs'!F:F,'Correspondance secteurs'!B:B))," [",Etiquettes!$H$5,"]")</f>
        <v>Chaleur utile [METABOLHEAT - National]</v>
      </c>
      <c r="C24" s="5">
        <v>40.1933121540469</v>
      </c>
      <c r="D24" t="str">
        <f>Etiquettes!$C$4</f>
        <v>PJ</v>
      </c>
      <c r="E24">
        <v>2021</v>
      </c>
      <c r="F24" t="str">
        <f>Etiquettes!$C$3</f>
        <v>France</v>
      </c>
      <c r="G24" t="str">
        <f>Etiquettes!$L$5</f>
        <v>JRC - Tertiary</v>
      </c>
    </row>
    <row r="25" spans="1:7" x14ac:dyDescent="0.3">
      <c r="A25" t="str">
        <f>_xlfn.CONCAT(IFERROR(_xlfn.XLOOKUP('JRC - Tertiary'!A25,'Correspondance produits'!F:F,'Correspondance produits'!B:B),_xlfn.XLOOKUP('JRC - Tertiary'!A25,'Correspondance secteurs'!F:F,'Correspondance secteurs'!B:B))," [",Etiquettes!$H$5,"]")</f>
        <v>Chauffage de l'eau par énergie solaire (tertiaire) [METABOLHEAT - National]</v>
      </c>
      <c r="B25" t="str">
        <f>_xlfn.CONCAT(IFERROR(_xlfn.XLOOKUP('JRC - Tertiary'!B25,'Correspondance produits'!F:F,'Correspondance produits'!B:B),_xlfn.XLOOKUP('JRC - Tertiary'!B25,'Correspondance secteurs'!F:F,'Correspondance secteurs'!B:B))," [",Etiquettes!$H$5,"]")</f>
        <v>Chaleur utile [METABOLHEAT - National]</v>
      </c>
      <c r="C25" s="5">
        <v>0.56068920000000011</v>
      </c>
      <c r="D25" t="str">
        <f>Etiquettes!$C$4</f>
        <v>PJ</v>
      </c>
      <c r="E25">
        <v>2021</v>
      </c>
      <c r="F25" t="str">
        <f>Etiquettes!$C$3</f>
        <v>France</v>
      </c>
      <c r="G25" t="str">
        <f>Etiquettes!$L$5</f>
        <v>JRC - Tertiary</v>
      </c>
    </row>
    <row r="26" spans="1:7" x14ac:dyDescent="0.3">
      <c r="A26" t="str">
        <f>_xlfn.CONCAT(IFERROR(_xlfn.XLOOKUP('JRC - Tertiary'!A26,'Correspondance produits'!F:F,'Correspondance produits'!B:B),_xlfn.XLOOKUP('JRC - Tertiary'!A26,'Correspondance secteurs'!F:F,'Correspondance secteurs'!B:B))," [",Etiquettes!$H$5,"]")</f>
        <v>Cuisson au gaz de pétrole liquéfié (GPL) (tertiaire) [METABOLHEAT - National]</v>
      </c>
      <c r="B26" t="str">
        <f>_xlfn.CONCAT(IFERROR(_xlfn.XLOOKUP('JRC - Tertiary'!B26,'Correspondance produits'!F:F,'Correspondance produits'!B:B),_xlfn.XLOOKUP('JRC - Tertiary'!B26,'Correspondance secteurs'!F:F,'Correspondance secteurs'!B:B))," [",Etiquettes!$H$5,"]")</f>
        <v>Chaleur utile [METABOLHEAT - National]</v>
      </c>
      <c r="C26" s="5">
        <v>6.5786744083837538</v>
      </c>
      <c r="D26" t="str">
        <f>Etiquettes!$C$4</f>
        <v>PJ</v>
      </c>
      <c r="E26">
        <v>2021</v>
      </c>
      <c r="F26" t="str">
        <f>Etiquettes!$C$3</f>
        <v>France</v>
      </c>
      <c r="G26" t="str">
        <f>Etiquettes!$L$5</f>
        <v>JRC - Tertiary</v>
      </c>
    </row>
    <row r="27" spans="1:7" x14ac:dyDescent="0.3">
      <c r="A27" t="str">
        <f>_xlfn.CONCAT(IFERROR(_xlfn.XLOOKUP('JRC - Tertiary'!A27,'Correspondance produits'!F:F,'Correspondance produits'!B:B),_xlfn.XLOOKUP('JRC - Tertiary'!A27,'Correspondance secteurs'!F:F,'Correspondance secteurs'!B:B))," [",Etiquettes!$H$5,"]")</f>
        <v>Cuisson au gaz naturel (tertiaire) [METABOLHEAT - National]</v>
      </c>
      <c r="B27" t="str">
        <f>_xlfn.CONCAT(IFERROR(_xlfn.XLOOKUP('JRC - Tertiary'!B27,'Correspondance produits'!F:F,'Correspondance produits'!B:B),_xlfn.XLOOKUP('JRC - Tertiary'!B27,'Correspondance secteurs'!F:F,'Correspondance secteurs'!B:B))," [",Etiquettes!$H$5,"]")</f>
        <v>Chaleur utile [METABOLHEAT - National]</v>
      </c>
      <c r="C27" s="5">
        <v>23.084685935313949</v>
      </c>
      <c r="D27" t="str">
        <f>Etiquettes!$C$4</f>
        <v>PJ</v>
      </c>
      <c r="E27">
        <v>2021</v>
      </c>
      <c r="F27" t="str">
        <f>Etiquettes!$C$3</f>
        <v>France</v>
      </c>
      <c r="G27" t="str">
        <f>Etiquettes!$L$5</f>
        <v>JRC - Tertiary</v>
      </c>
    </row>
    <row r="28" spans="1:7" x14ac:dyDescent="0.3">
      <c r="A28" t="str">
        <f>_xlfn.CONCAT(IFERROR(_xlfn.XLOOKUP('JRC - Tertiary'!A28,'Correspondance produits'!F:F,'Correspondance produits'!B:B),_xlfn.XLOOKUP('JRC - Tertiary'!A28,'Correspondance secteurs'!F:F,'Correspondance secteurs'!B:B))," [",Etiquettes!$H$5,"]")</f>
        <v>Cuisson à l'électricité (tertiaire) [METABOLHEAT - National]</v>
      </c>
      <c r="B28" t="str">
        <f>_xlfn.CONCAT(IFERROR(_xlfn.XLOOKUP('JRC - Tertiary'!B28,'Correspondance produits'!F:F,'Correspondance produits'!B:B),_xlfn.XLOOKUP('JRC - Tertiary'!B28,'Correspondance secteurs'!F:F,'Correspondance secteurs'!B:B))," [",Etiquettes!$H$5,"]")</f>
        <v>Chaleur utile [METABOLHEAT - National]</v>
      </c>
      <c r="C28" s="5">
        <v>36.411013710396325</v>
      </c>
      <c r="D28" t="str">
        <f>Etiquettes!$C$4</f>
        <v>PJ</v>
      </c>
      <c r="E28">
        <v>2021</v>
      </c>
      <c r="F28" t="str">
        <f>Etiquettes!$C$3</f>
        <v>France</v>
      </c>
      <c r="G28" t="str">
        <f>Etiquettes!$L$5</f>
        <v>JRC - Tertiary</v>
      </c>
    </row>
    <row r="29" spans="1:7" x14ac:dyDescent="0.3">
      <c r="A29" t="str">
        <f>_xlfn.CONCAT(IFERROR(_xlfn.XLOOKUP('JRC - Tertiary'!A29,'Correspondance produits'!F:F,'Correspondance produits'!B:B),_xlfn.XLOOKUP('JRC - Tertiary'!A29,'Correspondance secteurs'!F:F,'Correspondance secteurs'!B:B))," [",Etiquettes!$H$5,"]")</f>
        <v>Électricité [METABOLHEAT - National]</v>
      </c>
      <c r="B29" t="str">
        <f>_xlfn.CONCAT(IFERROR(_xlfn.XLOOKUP('JRC - Tertiary'!B29,'Correspondance produits'!F:F,'Correspondance produits'!B:B),_xlfn.XLOOKUP('JRC - Tertiary'!B29,'Correspondance secteurs'!F:F,'Correspondance secteurs'!B:B))," [",Etiquettes!$H$5,"]")</f>
        <v>Eclairage (agriculture) [METABOLHEAT - National]</v>
      </c>
      <c r="C29" s="5">
        <v>4.7338470526758778</v>
      </c>
      <c r="D29" t="str">
        <f>Etiquettes!$C$4</f>
        <v>PJ</v>
      </c>
      <c r="E29">
        <v>2021</v>
      </c>
      <c r="F29" t="str">
        <f>Etiquettes!$C$3</f>
        <v>France</v>
      </c>
      <c r="G29" t="str">
        <f>Etiquettes!$L$5</f>
        <v>JRC - Tertiary</v>
      </c>
    </row>
    <row r="30" spans="1:7" x14ac:dyDescent="0.3">
      <c r="A30" t="str">
        <f>_xlfn.CONCAT(IFERROR(_xlfn.XLOOKUP('JRC - Tertiary'!A30,'Correspondance produits'!F:F,'Correspondance produits'!B:B),_xlfn.XLOOKUP('JRC - Tertiary'!A30,'Correspondance secteurs'!F:F,'Correspondance secteurs'!B:B))," [",Etiquettes!$H$5,"]")</f>
        <v>Électricité [METABOLHEAT - National]</v>
      </c>
      <c r="B30" t="str">
        <f>_xlfn.CONCAT(IFERROR(_xlfn.XLOOKUP('JRC - Tertiary'!B30,'Correspondance produits'!F:F,'Correspondance produits'!B:B),_xlfn.XLOOKUP('JRC - Tertiary'!B30,'Correspondance secteurs'!F:F,'Correspondance secteurs'!B:B))," [",Etiquettes!$H$5,"]")</f>
        <v>Ventilation (agriculture) [METABOLHEAT - National]</v>
      </c>
      <c r="C30" s="5">
        <v>3.07700058423932</v>
      </c>
      <c r="D30" t="str">
        <f>Etiquettes!$C$4</f>
        <v>PJ</v>
      </c>
      <c r="E30">
        <v>2021</v>
      </c>
      <c r="F30" t="str">
        <f>Etiquettes!$C$3</f>
        <v>France</v>
      </c>
      <c r="G30" t="str">
        <f>Etiquettes!$L$5</f>
        <v>JRC - Tertiary</v>
      </c>
    </row>
    <row r="31" spans="1:7" x14ac:dyDescent="0.3">
      <c r="A31" t="str">
        <f>_xlfn.CONCAT(IFERROR(_xlfn.XLOOKUP('JRC - Tertiary'!A31,'Correspondance produits'!F:F,'Correspondance produits'!B:B),_xlfn.XLOOKUP('JRC - Tertiary'!A31,'Correspondance secteurs'!F:F,'Correspondance secteurs'!B:B))," [",Etiquettes!$H$5,"]")</f>
        <v>Électricité [METABOLHEAT - National]</v>
      </c>
      <c r="B31" t="str">
        <f>_xlfn.CONCAT(IFERROR(_xlfn.XLOOKUP('JRC - Tertiary'!B31,'Correspondance produits'!F:F,'Correspondance produits'!B:B),_xlfn.XLOOKUP('JRC - Tertiary'!B31,'Correspondance secteurs'!F:F,'Correspondance secteurs'!B:B))," [",Etiquettes!$H$5,"]")</f>
        <v>Moteurs [METABOLHEAT - National]</v>
      </c>
      <c r="C31" s="5">
        <v>4.2604623474082892</v>
      </c>
      <c r="D31" t="str">
        <f>Etiquettes!$C$4</f>
        <v>PJ</v>
      </c>
      <c r="E31">
        <v>2021</v>
      </c>
      <c r="F31" t="str">
        <f>Etiquettes!$C$3</f>
        <v>France</v>
      </c>
      <c r="G31" t="str">
        <f>Etiquettes!$L$5</f>
        <v>JRC - Tertiary</v>
      </c>
    </row>
    <row r="32" spans="1:7" x14ac:dyDescent="0.3">
      <c r="A32" t="str">
        <f>_xlfn.CONCAT(IFERROR(_xlfn.XLOOKUP('JRC - Tertiary'!A32,'Correspondance produits'!F:F,'Correspondance produits'!B:B),_xlfn.XLOOKUP('JRC - Tertiary'!A32,'Correspondance secteurs'!F:F,'Correspondance secteurs'!B:B))," [",Etiquettes!$H$5,"]")</f>
        <v>Diesel et biocarburants [METABOLHEAT - National]</v>
      </c>
      <c r="B32" t="str">
        <f>_xlfn.CONCAT(IFERROR(_xlfn.XLOOKUP('JRC - Tertiary'!B32,'Correspondance produits'!F:F,'Correspondance produits'!B:B),_xlfn.XLOOKUP('JRC - Tertiary'!B32,'Correspondance secteurs'!F:F,'Correspondance secteurs'!B:B))," [",Etiquettes!$H$5,"]")</f>
        <v>Chauffage au gazole et biocarburants [METABOLHEAT - National]</v>
      </c>
      <c r="C32" s="5">
        <v>29.331169207386257</v>
      </c>
      <c r="D32" t="str">
        <f>Etiquettes!$C$4</f>
        <v>PJ</v>
      </c>
      <c r="E32">
        <v>2021</v>
      </c>
      <c r="F32" t="str">
        <f>Etiquettes!$C$3</f>
        <v>France</v>
      </c>
      <c r="G32" t="str">
        <f>Etiquettes!$L$5</f>
        <v>JRC - Tertiary</v>
      </c>
    </row>
    <row r="33" spans="1:7" x14ac:dyDescent="0.3">
      <c r="A33" t="str">
        <f>_xlfn.CONCAT(IFERROR(_xlfn.XLOOKUP('JRC - Tertiary'!A33,'Correspondance produits'!F:F,'Correspondance produits'!B:B),_xlfn.XLOOKUP('JRC - Tertiary'!A33,'Correspondance secteurs'!F:F,'Correspondance secteurs'!B:B))," [",Etiquettes!$H$5,"]")</f>
        <v>Gaz [METABOLHEAT - National]</v>
      </c>
      <c r="B33" t="str">
        <f>_xlfn.CONCAT(IFERROR(_xlfn.XLOOKUP('JRC - Tertiary'!B33,'Correspondance produits'!F:F,'Correspondance produits'!B:B),_xlfn.XLOOKUP('JRC - Tertiary'!B33,'Correspondance secteurs'!F:F,'Correspondance secteurs'!B:B))," [",Etiquettes!$H$5,"]")</f>
        <v>Chauffage au gaz [METABOLHEAT - National]</v>
      </c>
      <c r="C33" s="5">
        <v>4.129675158164547</v>
      </c>
      <c r="D33" t="str">
        <f>Etiquettes!$C$4</f>
        <v>PJ</v>
      </c>
      <c r="E33">
        <v>2021</v>
      </c>
      <c r="F33" t="str">
        <f>Etiquettes!$C$3</f>
        <v>France</v>
      </c>
      <c r="G33" t="str">
        <f>Etiquettes!$L$5</f>
        <v>JRC - Tertiary</v>
      </c>
    </row>
    <row r="34" spans="1:7" x14ac:dyDescent="0.3">
      <c r="A34" t="str">
        <f>_xlfn.CONCAT(IFERROR(_xlfn.XLOOKUP('JRC - Tertiary'!A34,'Correspondance produits'!F:F,'Correspondance produits'!B:B),_xlfn.XLOOKUP('JRC - Tertiary'!A34,'Correspondance secteurs'!F:F,'Correspondance secteurs'!B:B))," [",Etiquettes!$H$5,"]")</f>
        <v>Solaire thermique et géothermie [METABOLHEAT - National]</v>
      </c>
      <c r="B34" t="str">
        <f>_xlfn.CONCAT(IFERROR(_xlfn.XLOOKUP('JRC - Tertiary'!B34,'Correspondance produits'!F:F,'Correspondance produits'!B:B),_xlfn.XLOOKUP('JRC - Tertiary'!B34,'Correspondance secteurs'!F:F,'Correspondance secteurs'!B:B))," [",Etiquettes!$H$5,"]")</f>
        <v>Chauffage au solaire thermique et géothermie [METABOLHEAT - National]</v>
      </c>
      <c r="C34" s="5">
        <v>0.4004223828446225</v>
      </c>
      <c r="D34" t="str">
        <f>Etiquettes!$C$4</f>
        <v>PJ</v>
      </c>
      <c r="E34">
        <v>2021</v>
      </c>
      <c r="F34" t="str">
        <f>Etiquettes!$C$3</f>
        <v>France</v>
      </c>
      <c r="G34" t="str">
        <f>Etiquettes!$L$5</f>
        <v>JRC - Tertiary</v>
      </c>
    </row>
    <row r="35" spans="1:7" x14ac:dyDescent="0.3">
      <c r="A35" t="str">
        <f>_xlfn.CONCAT(IFERROR(_xlfn.XLOOKUP('JRC - Tertiary'!A35,'Correspondance produits'!F:F,'Correspondance produits'!B:B),_xlfn.XLOOKUP('JRC - Tertiary'!A35,'Correspondance secteurs'!F:F,'Correspondance secteurs'!B:B))," [",Etiquettes!$H$5,"]")</f>
        <v>Chaleur réseau [METABOLHEAT - National]</v>
      </c>
      <c r="B35" t="str">
        <f>_xlfn.CONCAT(IFERROR(_xlfn.XLOOKUP('JRC - Tertiary'!B35,'Correspondance produits'!F:F,'Correspondance produits'!B:B),_xlfn.XLOOKUP('JRC - Tertiary'!B35,'Correspondance secteurs'!F:F,'Correspondance secteurs'!B:B))," [",Etiquettes!$H$5,"]")</f>
        <v>Chauffage à la chaleur réseau [METABOLHEAT - National]</v>
      </c>
      <c r="C35" s="5">
        <v>0.96147359999994997</v>
      </c>
      <c r="D35" t="str">
        <f>Etiquettes!$C$4</f>
        <v>PJ</v>
      </c>
      <c r="E35">
        <v>2021</v>
      </c>
      <c r="F35" t="str">
        <f>Etiquettes!$C$3</f>
        <v>France</v>
      </c>
      <c r="G35" t="str">
        <f>Etiquettes!$L$5</f>
        <v>JRC - Tertiary</v>
      </c>
    </row>
    <row r="36" spans="1:7" x14ac:dyDescent="0.3">
      <c r="A36" t="str">
        <f>_xlfn.CONCAT(IFERROR(_xlfn.XLOOKUP('JRC - Tertiary'!A36,'Correspondance produits'!F:F,'Correspondance produits'!B:B),_xlfn.XLOOKUP('JRC - Tertiary'!A36,'Correspondance secteurs'!F:F,'Correspondance secteurs'!B:B))," [",Etiquettes!$H$5,"]")</f>
        <v>Électricité [METABOLHEAT - National]</v>
      </c>
      <c r="B36" t="str">
        <f>_xlfn.CONCAT(IFERROR(_xlfn.XLOOKUP('JRC - Tertiary'!B36,'Correspondance produits'!F:F,'Correspondance produits'!B:B),_xlfn.XLOOKUP('JRC - Tertiary'!B36,'Correspondance secteurs'!F:F,'Correspondance secteurs'!B:B))," [",Etiquettes!$H$5,"]")</f>
        <v>Chauffage à l'électricité [METABOLHEAT - National]</v>
      </c>
      <c r="C36" s="5">
        <v>4.0125615366591232</v>
      </c>
      <c r="D36" t="str">
        <f>Etiquettes!$C$4</f>
        <v>PJ</v>
      </c>
      <c r="E36">
        <v>2021</v>
      </c>
      <c r="F36" t="str">
        <f>Etiquettes!$C$3</f>
        <v>France</v>
      </c>
      <c r="G36" t="str">
        <f>Etiquettes!$L$5</f>
        <v>JRC - Tertiary</v>
      </c>
    </row>
    <row r="37" spans="1:7" x14ac:dyDescent="0.3">
      <c r="A37" t="str">
        <f>_xlfn.CONCAT(IFERROR(_xlfn.XLOOKUP('JRC - Tertiary'!A37,'Correspondance produits'!F:F,'Correspondance produits'!B:B),_xlfn.XLOOKUP('JRC - Tertiary'!A37,'Correspondance secteurs'!F:F,'Correspondance secteurs'!B:B))," [",Etiquettes!$H$5,"]")</f>
        <v>Diesel et biocarburants [METABOLHEAT - National]</v>
      </c>
      <c r="B37" t="str">
        <f>_xlfn.CONCAT(IFERROR(_xlfn.XLOOKUP('JRC - Tertiary'!B37,'Correspondance produits'!F:F,'Correspondance produits'!B:B),_xlfn.XLOOKUP('JRC - Tertiary'!B37,'Correspondance secteurs'!F:F,'Correspondance secteurs'!B:B))," [",Etiquettes!$H$5,"]")</f>
        <v>Machines agricoles [METABOLHEAT - National]</v>
      </c>
      <c r="C37" s="5">
        <v>50.979692007812979</v>
      </c>
      <c r="D37" t="str">
        <f>Etiquettes!$C$4</f>
        <v>PJ</v>
      </c>
      <c r="E37">
        <v>2021</v>
      </c>
      <c r="F37" t="str">
        <f>Etiquettes!$C$3</f>
        <v>France</v>
      </c>
      <c r="G37" t="str">
        <f>Etiquettes!$L$5</f>
        <v>JRC - Tertiary</v>
      </c>
    </row>
    <row r="38" spans="1:7" x14ac:dyDescent="0.3">
      <c r="A38" t="str">
        <f>_xlfn.CONCAT(IFERROR(_xlfn.XLOOKUP('JRC - Tertiary'!A38,'Correspondance produits'!F:F,'Correspondance produits'!B:B),_xlfn.XLOOKUP('JRC - Tertiary'!A38,'Correspondance secteurs'!F:F,'Correspondance secteurs'!B:B))," [",Etiquettes!$H$5,"]")</f>
        <v>Combustibles fossiles solides [METABOLHEAT - National]</v>
      </c>
      <c r="B38" t="str">
        <f>_xlfn.CONCAT(IFERROR(_xlfn.XLOOKUP('JRC - Tertiary'!B38,'Correspondance produits'!F:F,'Correspondance produits'!B:B),_xlfn.XLOOKUP('JRC - Tertiary'!B38,'Correspondance secteurs'!F:F,'Correspondance secteurs'!B:B))," [",Etiquettes!$H$5,"]")</f>
        <v>Usages thermiques spécifiques aux solides [METABOLHEAT - National]</v>
      </c>
      <c r="C38" s="5">
        <v>5.941079999998386E-2</v>
      </c>
      <c r="D38" t="str">
        <f>Etiquettes!$C$4</f>
        <v>PJ</v>
      </c>
      <c r="E38">
        <v>2021</v>
      </c>
      <c r="F38" t="str">
        <f>Etiquettes!$C$3</f>
        <v>France</v>
      </c>
      <c r="G38" t="str">
        <f>Etiquettes!$L$5</f>
        <v>JRC - Tertiary</v>
      </c>
    </row>
    <row r="39" spans="1:7" x14ac:dyDescent="0.3">
      <c r="A39" t="str">
        <f>_xlfn.CONCAT(IFERROR(_xlfn.XLOOKUP('JRC - Tertiary'!A39,'Correspondance produits'!F:F,'Correspondance produits'!B:B),_xlfn.XLOOKUP('JRC - Tertiary'!A39,'Correspondance secteurs'!F:F,'Correspondance secteurs'!B:B))," [",Etiquettes!$H$5,"]")</f>
        <v>Gaz de pétrole liquéfiés [METABOLHEAT - National]</v>
      </c>
      <c r="B39" t="str">
        <f>_xlfn.CONCAT(IFERROR(_xlfn.XLOOKUP('JRC - Tertiary'!B39,'Correspondance produits'!F:F,'Correspondance produits'!B:B),_xlfn.XLOOKUP('JRC - Tertiary'!B39,'Correspondance secteurs'!F:F,'Correspondance secteurs'!B:B))," [",Etiquettes!$H$5,"]")</f>
        <v>Usages thermiques spécifiques au GPL [METABOLHEAT - National]</v>
      </c>
      <c r="C39" s="5">
        <v>13.311572399996388</v>
      </c>
      <c r="D39" t="str">
        <f>Etiquettes!$C$4</f>
        <v>PJ</v>
      </c>
      <c r="E39">
        <v>2021</v>
      </c>
      <c r="F39" t="str">
        <f>Etiquettes!$C$3</f>
        <v>France</v>
      </c>
      <c r="G39" t="str">
        <f>Etiquettes!$L$5</f>
        <v>JRC - Tertiary</v>
      </c>
    </row>
    <row r="40" spans="1:7" x14ac:dyDescent="0.3">
      <c r="A40" t="str">
        <f>_xlfn.CONCAT(IFERROR(_xlfn.XLOOKUP('JRC - Tertiary'!A40,'Correspondance produits'!F:F,'Correspondance produits'!B:B),_xlfn.XLOOKUP('JRC - Tertiary'!A40,'Correspondance secteurs'!F:F,'Correspondance secteurs'!B:B))," [",Etiquettes!$H$5,"]")</f>
        <v>Diesel et biocarburants [METABOLHEAT - National]</v>
      </c>
      <c r="B40" t="str">
        <f>_xlfn.CONCAT(IFERROR(_xlfn.XLOOKUP('JRC - Tertiary'!B40,'Correspondance produits'!F:F,'Correspondance produits'!B:B),_xlfn.XLOOKUP('JRC - Tertiary'!B40,'Correspondance secteurs'!F:F,'Correspondance secteurs'!B:B))," [",Etiquettes!$H$5,"]")</f>
        <v>Usages thermiques spécifiques au diesel et biocarburants [METABOLHEAT - National]</v>
      </c>
      <c r="C40" s="5">
        <v>47.733913314724923</v>
      </c>
      <c r="D40" t="str">
        <f>Etiquettes!$C$4</f>
        <v>PJ</v>
      </c>
      <c r="E40">
        <v>2021</v>
      </c>
      <c r="F40" t="str">
        <f>Etiquettes!$C$3</f>
        <v>France</v>
      </c>
      <c r="G40" t="str">
        <f>Etiquettes!$L$5</f>
        <v>JRC - Tertiary</v>
      </c>
    </row>
    <row r="41" spans="1:7" x14ac:dyDescent="0.3">
      <c r="A41" t="str">
        <f>_xlfn.CONCAT(IFERROR(_xlfn.XLOOKUP('JRC - Tertiary'!A41,'Correspondance produits'!F:F,'Correspondance produits'!B:B),_xlfn.XLOOKUP('JRC - Tertiary'!A41,'Correspondance secteurs'!F:F,'Correspondance secteurs'!B:B))," [",Etiquettes!$H$5,"]")</f>
        <v>Fioul et autres carburants [METABOLHEAT - National]</v>
      </c>
      <c r="B41" t="str">
        <f>_xlfn.CONCAT(IFERROR(_xlfn.XLOOKUP('JRC - Tertiary'!B41,'Correspondance produits'!F:F,'Correspondance produits'!B:B),_xlfn.XLOOKUP('JRC - Tertiary'!B41,'Correspondance secteurs'!F:F,'Correspondance secteurs'!B:B))," [",Etiquettes!$H$5,"]")</f>
        <v>Usages thermiques spécifiques au fioul et autres carburants [METABOLHEAT - National]</v>
      </c>
      <c r="C41" s="5">
        <v>2.5625231999993039</v>
      </c>
      <c r="D41" t="str">
        <f>Etiquettes!$C$4</f>
        <v>PJ</v>
      </c>
      <c r="E41">
        <v>2021</v>
      </c>
      <c r="F41" t="str">
        <f>Etiquettes!$C$3</f>
        <v>France</v>
      </c>
      <c r="G41" t="str">
        <f>Etiquettes!$L$5</f>
        <v>JRC - Tertiary</v>
      </c>
    </row>
    <row r="42" spans="1:7" x14ac:dyDescent="0.3">
      <c r="A42" t="str">
        <f>_xlfn.CONCAT(IFERROR(_xlfn.XLOOKUP('JRC - Tertiary'!A42,'Correspondance produits'!F:F,'Correspondance produits'!B:B),_xlfn.XLOOKUP('JRC - Tertiary'!A42,'Correspondance secteurs'!F:F,'Correspondance secteurs'!B:B))," [",Etiquettes!$H$5,"]")</f>
        <v>Gaz [METABOLHEAT - National]</v>
      </c>
      <c r="B42" t="str">
        <f>_xlfn.CONCAT(IFERROR(_xlfn.XLOOKUP('JRC - Tertiary'!B42,'Correspondance produits'!F:F,'Correspondance produits'!B:B),_xlfn.XLOOKUP('JRC - Tertiary'!B42,'Correspondance secteurs'!F:F,'Correspondance secteurs'!B:B))," [",Etiquettes!$H$5,"]")</f>
        <v>Usages thermiques spécifiques au gaz [METABOLHEAT - National]</v>
      </c>
      <c r="C42" s="5">
        <v>6.7206852418334089</v>
      </c>
      <c r="D42" t="str">
        <f>Etiquettes!$C$4</f>
        <v>PJ</v>
      </c>
      <c r="E42">
        <v>2021</v>
      </c>
      <c r="F42" t="str">
        <f>Etiquettes!$C$3</f>
        <v>France</v>
      </c>
      <c r="G42" t="str">
        <f>Etiquettes!$L$5</f>
        <v>JRC - Tertiary</v>
      </c>
    </row>
    <row r="43" spans="1:7" x14ac:dyDescent="0.3">
      <c r="A43" t="str">
        <f>_xlfn.CONCAT(IFERROR(_xlfn.XLOOKUP('JRC - Tertiary'!A43,'Correspondance produits'!F:F,'Correspondance produits'!B:B),_xlfn.XLOOKUP('JRC - Tertiary'!A43,'Correspondance secteurs'!F:F,'Correspondance secteurs'!B:B))," [",Etiquettes!$H$5,"]")</f>
        <v>Biomasse solide et déchets [METABOLHEAT - National]</v>
      </c>
      <c r="B43" t="str">
        <f>_xlfn.CONCAT(IFERROR(_xlfn.XLOOKUP('JRC - Tertiary'!B43,'Correspondance produits'!F:F,'Correspondance produits'!B:B),_xlfn.XLOOKUP('JRC - Tertiary'!B43,'Correspondance secteurs'!F:F,'Correspondance secteurs'!B:B))," [",Etiquettes!$H$5,"]")</f>
        <v>Usages thermiques spécifiques à la biomasse et déchets [METABOLHEAT - National]</v>
      </c>
      <c r="C43" s="5">
        <v>6.6268187999982011</v>
      </c>
      <c r="D43" t="str">
        <f>Etiquettes!$C$4</f>
        <v>PJ</v>
      </c>
      <c r="E43">
        <v>2021</v>
      </c>
      <c r="F43" t="str">
        <f>Etiquettes!$C$3</f>
        <v>France</v>
      </c>
      <c r="G43" t="str">
        <f>Etiquettes!$L$5</f>
        <v>JRC - Tertiary</v>
      </c>
    </row>
    <row r="44" spans="1:7" x14ac:dyDescent="0.3">
      <c r="A44" t="str">
        <f>_xlfn.CONCAT(IFERROR(_xlfn.XLOOKUP('JRC - Tertiary'!A44,'Correspondance produits'!F:F,'Correspondance produits'!B:B),_xlfn.XLOOKUP('JRC - Tertiary'!A44,'Correspondance secteurs'!F:F,'Correspondance secteurs'!B:B))," [",Etiquettes!$H$5,"]")</f>
        <v>Solaire thermique et géothermie [METABOLHEAT - National]</v>
      </c>
      <c r="B44" t="str">
        <f>_xlfn.CONCAT(IFERROR(_xlfn.XLOOKUP('JRC - Tertiary'!B44,'Correspondance produits'!F:F,'Correspondance produits'!B:B),_xlfn.XLOOKUP('JRC - Tertiary'!B44,'Correspondance secteurs'!F:F,'Correspondance secteurs'!B:B))," [",Etiquettes!$H$5,"]")</f>
        <v>Usages thermiques spécifiques au solaire thermique et géothermie [METABOLHEAT - National]</v>
      </c>
      <c r="C44" s="5">
        <v>0.65165241715517885</v>
      </c>
      <c r="D44" t="str">
        <f>Etiquettes!$C$4</f>
        <v>PJ</v>
      </c>
      <c r="E44">
        <v>2021</v>
      </c>
      <c r="F44" t="str">
        <f>Etiquettes!$C$3</f>
        <v>France</v>
      </c>
      <c r="G44" t="str">
        <f>Etiquettes!$L$5</f>
        <v>JRC - Tertiary</v>
      </c>
    </row>
    <row r="45" spans="1:7" x14ac:dyDescent="0.3">
      <c r="A45" t="str">
        <f>_xlfn.CONCAT(IFERROR(_xlfn.XLOOKUP('JRC - Tertiary'!A45,'Correspondance produits'!F:F,'Correspondance produits'!B:B),_xlfn.XLOOKUP('JRC - Tertiary'!A45,'Correspondance secteurs'!F:F,'Correspondance secteurs'!B:B))," [",Etiquettes!$H$5,"]")</f>
        <v>Diesel et biocarburants [METABOLHEAT - National]</v>
      </c>
      <c r="B45" t="str">
        <f>_xlfn.CONCAT(IFERROR(_xlfn.XLOOKUP('JRC - Tertiary'!B45,'Correspondance produits'!F:F,'Correspondance produits'!B:B),_xlfn.XLOOKUP('JRC - Tertiary'!B45,'Correspondance secteurs'!F:F,'Correspondance secteurs'!B:B))," [",Etiquettes!$H$5,"]")</f>
        <v>Dispositifs de pompage au diesel et biocarburants [METABOLHEAT - National]</v>
      </c>
      <c r="C45" s="5">
        <v>9.7961726700456531</v>
      </c>
      <c r="D45" t="str">
        <f>Etiquettes!$C$4</f>
        <v>PJ</v>
      </c>
      <c r="E45">
        <v>2021</v>
      </c>
      <c r="F45" t="str">
        <f>Etiquettes!$C$3</f>
        <v>France</v>
      </c>
      <c r="G45" t="str">
        <f>Etiquettes!$L$5</f>
        <v>JRC - Tertiary</v>
      </c>
    </row>
    <row r="46" spans="1:7" x14ac:dyDescent="0.3">
      <c r="A46" t="str">
        <f>_xlfn.CONCAT(IFERROR(_xlfn.XLOOKUP('JRC - Tertiary'!A46,'Correspondance produits'!F:F,'Correspondance produits'!B:B),_xlfn.XLOOKUP('JRC - Tertiary'!A46,'Correspondance secteurs'!F:F,'Correspondance secteurs'!B:B))," [",Etiquettes!$H$5,"]")</f>
        <v>Électricité [METABOLHEAT - National]</v>
      </c>
      <c r="B46" t="str">
        <f>_xlfn.CONCAT(IFERROR(_xlfn.XLOOKUP('JRC - Tertiary'!B46,'Correspondance produits'!F:F,'Correspondance produits'!B:B),_xlfn.XLOOKUP('JRC - Tertiary'!B46,'Correspondance secteurs'!F:F,'Correspondance secteurs'!B:B))," [",Etiquettes!$H$5,"]")</f>
        <v>Dispositifs de pompage électrique [METABOLHEAT - National]</v>
      </c>
      <c r="C46" s="5">
        <v>4.7338470526758778</v>
      </c>
      <c r="D46" t="str">
        <f>Etiquettes!$C$4</f>
        <v>PJ</v>
      </c>
      <c r="E46">
        <v>2021</v>
      </c>
      <c r="F46" t="str">
        <f>Etiquettes!$C$3</f>
        <v>France</v>
      </c>
      <c r="G46" t="str">
        <f>Etiquettes!$L$5</f>
        <v>JRC - Tertiary</v>
      </c>
    </row>
    <row r="47" spans="1:7" x14ac:dyDescent="0.3">
      <c r="A47" t="str">
        <f>_xlfn.CONCAT(IFERROR(_xlfn.XLOOKUP('JRC - Tertiary'!A47,'Correspondance produits'!F:F,'Correspondance produits'!B:B),_xlfn.XLOOKUP('JRC - Tertiary'!A47,'Correspondance secteurs'!F:F,'Correspondance secteurs'!B:B))," [",Etiquettes!$H$5,"]")</f>
        <v>Électricité [METABOLHEAT - National]</v>
      </c>
      <c r="B47" t="str">
        <f>_xlfn.CONCAT(IFERROR(_xlfn.XLOOKUP('JRC - Tertiary'!B47,'Correspondance produits'!F:F,'Correspondance produits'!B:B),_xlfn.XLOOKUP('JRC - Tertiary'!B47,'Correspondance secteurs'!F:F,'Correspondance secteurs'!B:B))," [",Etiquettes!$H$5,"]")</f>
        <v>Electricité spécifique (agriculture) [METABOLHEAT - National]</v>
      </c>
      <c r="C47" s="5">
        <v>6.8640782263800251</v>
      </c>
      <c r="D47" t="str">
        <f>Etiquettes!$C$4</f>
        <v>PJ</v>
      </c>
      <c r="E47">
        <v>2021</v>
      </c>
      <c r="F47" t="str">
        <f>Etiquettes!$C$3</f>
        <v>France</v>
      </c>
      <c r="G47" t="str">
        <f>Etiquettes!$L$5</f>
        <v>JRC - Tertiary</v>
      </c>
    </row>
    <row r="48" spans="1:7" x14ac:dyDescent="0.3">
      <c r="A48" t="str">
        <f>_xlfn.CONCAT(IFERROR(_xlfn.XLOOKUP('JRC - Tertiary'!A48,'Correspondance produits'!F:F,'Correspondance produits'!B:B),_xlfn.XLOOKUP('JRC - Tertiary'!A48,'Correspondance secteurs'!F:F,'Correspondance secteurs'!B:B))," [",Etiquettes!$H$5,"]")</f>
        <v>Eclairage (agriculture) [METABOLHEAT - National]</v>
      </c>
      <c r="B48" t="str">
        <f>_xlfn.CONCAT(IFERROR(_xlfn.XLOOKUP('JRC - Tertiary'!B48,'Correspondance produits'!F:F,'Correspondance produits'!B:B),_xlfn.XLOOKUP('JRC - Tertiary'!B48,'Correspondance secteurs'!F:F,'Correspondance secteurs'!B:B))," [",Etiquettes!$H$5,"]")</f>
        <v>Lumière [METABOLHEAT - National]</v>
      </c>
      <c r="C48" s="5">
        <v>2.2342288279176503</v>
      </c>
      <c r="D48" t="str">
        <f>Etiquettes!$C$4</f>
        <v>PJ</v>
      </c>
      <c r="E48">
        <v>2021</v>
      </c>
      <c r="F48" t="str">
        <f>Etiquettes!$C$3</f>
        <v>France</v>
      </c>
      <c r="G48" t="str">
        <f>Etiquettes!$L$5</f>
        <v>JRC - Tertiary</v>
      </c>
    </row>
    <row r="49" spans="1:7" x14ac:dyDescent="0.3">
      <c r="A49" t="str">
        <f>_xlfn.CONCAT(IFERROR(_xlfn.XLOOKUP('JRC - Tertiary'!A49,'Correspondance produits'!F:F,'Correspondance produits'!B:B),_xlfn.XLOOKUP('JRC - Tertiary'!A49,'Correspondance secteurs'!F:F,'Correspondance secteurs'!B:B))," [",Etiquettes!$H$5,"]")</f>
        <v>Ventilation (agriculture) [METABOLHEAT - National]</v>
      </c>
      <c r="B49" t="str">
        <f>_xlfn.CONCAT(IFERROR(_xlfn.XLOOKUP('JRC - Tertiary'!B49,'Correspondance produits'!F:F,'Correspondance produits'!B:B),_xlfn.XLOOKUP('JRC - Tertiary'!B49,'Correspondance secteurs'!F:F,'Correspondance secteurs'!B:B))," [",Etiquettes!$H$5,"]")</f>
        <v>Travail mécanique [METABOLHEAT - National]</v>
      </c>
      <c r="C49" s="5">
        <v>1.4400903864804033</v>
      </c>
      <c r="D49" t="str">
        <f>Etiquettes!$C$4</f>
        <v>PJ</v>
      </c>
      <c r="E49">
        <v>2021</v>
      </c>
      <c r="F49" t="str">
        <f>Etiquettes!$C$3</f>
        <v>France</v>
      </c>
      <c r="G49" t="str">
        <f>Etiquettes!$L$5</f>
        <v>JRC - Tertiary</v>
      </c>
    </row>
    <row r="50" spans="1:7" x14ac:dyDescent="0.3">
      <c r="A50" t="str">
        <f>_xlfn.CONCAT(IFERROR(_xlfn.XLOOKUP('JRC - Tertiary'!A50,'Correspondance produits'!F:F,'Correspondance produits'!B:B),_xlfn.XLOOKUP('JRC - Tertiary'!A50,'Correspondance secteurs'!F:F,'Correspondance secteurs'!B:B))," [",Etiquettes!$H$5,"]")</f>
        <v>Moteurs [METABOLHEAT - National]</v>
      </c>
      <c r="B50" t="str">
        <f>_xlfn.CONCAT(IFERROR(_xlfn.XLOOKUP('JRC - Tertiary'!B50,'Correspondance produits'!F:F,'Correspondance produits'!B:B),_xlfn.XLOOKUP('JRC - Tertiary'!B50,'Correspondance secteurs'!F:F,'Correspondance secteurs'!B:B))," [",Etiquettes!$H$5,"]")</f>
        <v>Travail mécanique [METABOLHEAT - National]</v>
      </c>
      <c r="C50" s="5">
        <v>2.8617940336334176</v>
      </c>
      <c r="D50" t="str">
        <f>Etiquettes!$C$4</f>
        <v>PJ</v>
      </c>
      <c r="E50">
        <v>2021</v>
      </c>
      <c r="F50" t="str">
        <f>Etiquettes!$C$3</f>
        <v>France</v>
      </c>
      <c r="G50" t="str">
        <f>Etiquettes!$L$5</f>
        <v>JRC - Tertiary</v>
      </c>
    </row>
    <row r="51" spans="1:7" x14ac:dyDescent="0.3">
      <c r="A51" t="str">
        <f>_xlfn.CONCAT(IFERROR(_xlfn.XLOOKUP('JRC - Tertiary'!A51,'Correspondance produits'!F:F,'Correspondance produits'!B:B),_xlfn.XLOOKUP('JRC - Tertiary'!A51,'Correspondance secteurs'!F:F,'Correspondance secteurs'!B:B))," [",Etiquettes!$H$5,"]")</f>
        <v>Chauffage au gazole et biocarburants [METABOLHEAT - National]</v>
      </c>
      <c r="B51" t="str">
        <f>_xlfn.CONCAT(IFERROR(_xlfn.XLOOKUP('JRC - Tertiary'!B51,'Correspondance produits'!F:F,'Correspondance produits'!B:B),_xlfn.XLOOKUP('JRC - Tertiary'!B51,'Correspondance secteurs'!F:F,'Correspondance secteurs'!B:B))," [",Etiquettes!$H$5,"]")</f>
        <v>Chaleur utile [METABOLHEAT - National]</v>
      </c>
      <c r="C51" s="5">
        <v>17.742870341914969</v>
      </c>
      <c r="D51" t="str">
        <f>Etiquettes!$C$4</f>
        <v>PJ</v>
      </c>
      <c r="E51">
        <v>2021</v>
      </c>
      <c r="F51" t="str">
        <f>Etiquettes!$C$3</f>
        <v>France</v>
      </c>
      <c r="G51" t="str">
        <f>Etiquettes!$L$5</f>
        <v>JRC - Tertiary</v>
      </c>
    </row>
    <row r="52" spans="1:7" x14ac:dyDescent="0.3">
      <c r="A52" t="str">
        <f>_xlfn.CONCAT(IFERROR(_xlfn.XLOOKUP('JRC - Tertiary'!A52,'Correspondance produits'!F:F,'Correspondance produits'!B:B),_xlfn.XLOOKUP('JRC - Tertiary'!A52,'Correspondance secteurs'!F:F,'Correspondance secteurs'!B:B))," [",Etiquettes!$H$5,"]")</f>
        <v>Chauffage au gaz [METABOLHEAT - National]</v>
      </c>
      <c r="B52" t="str">
        <f>_xlfn.CONCAT(IFERROR(_xlfn.XLOOKUP('JRC - Tertiary'!B52,'Correspondance produits'!F:F,'Correspondance produits'!B:B),_xlfn.XLOOKUP('JRC - Tertiary'!B52,'Correspondance secteurs'!F:F,'Correspondance secteurs'!B:B))," [",Etiquettes!$H$5,"]")</f>
        <v>Chaleur utile [METABOLHEAT - National]</v>
      </c>
      <c r="C52" s="5">
        <v>2.7714404293501156</v>
      </c>
      <c r="D52" t="str">
        <f>Etiquettes!$C$4</f>
        <v>PJ</v>
      </c>
      <c r="E52">
        <v>2021</v>
      </c>
      <c r="F52" t="str">
        <f>Etiquettes!$C$3</f>
        <v>France</v>
      </c>
      <c r="G52" t="str">
        <f>Etiquettes!$L$5</f>
        <v>JRC - Tertiary</v>
      </c>
    </row>
    <row r="53" spans="1:7" x14ac:dyDescent="0.3">
      <c r="A53" t="str">
        <f>_xlfn.CONCAT(IFERROR(_xlfn.XLOOKUP('JRC - Tertiary'!A53,'Correspondance produits'!F:F,'Correspondance produits'!B:B),_xlfn.XLOOKUP('JRC - Tertiary'!A53,'Correspondance secteurs'!F:F,'Correspondance secteurs'!B:B))," [",Etiquettes!$H$5,"]")</f>
        <v>Chauffage au solaire thermique et géothermie [METABOLHEAT - National]</v>
      </c>
      <c r="B53" t="str">
        <f>_xlfn.CONCAT(IFERROR(_xlfn.XLOOKUP('JRC - Tertiary'!B53,'Correspondance produits'!F:F,'Correspondance produits'!B:B),_xlfn.XLOOKUP('JRC - Tertiary'!B53,'Correspondance secteurs'!F:F,'Correspondance secteurs'!B:B))," [",Etiquettes!$H$5,"]")</f>
        <v>Chaleur utile [METABOLHEAT - National]</v>
      </c>
      <c r="C53" s="5">
        <v>0.30768578948978731</v>
      </c>
      <c r="D53" t="str">
        <f>Etiquettes!$C$4</f>
        <v>PJ</v>
      </c>
      <c r="E53">
        <v>2021</v>
      </c>
      <c r="F53" t="str">
        <f>Etiquettes!$C$3</f>
        <v>France</v>
      </c>
      <c r="G53" t="str">
        <f>Etiquettes!$L$5</f>
        <v>JRC - Tertiary</v>
      </c>
    </row>
    <row r="54" spans="1:7" x14ac:dyDescent="0.3">
      <c r="A54" t="str">
        <f>_xlfn.CONCAT(IFERROR(_xlfn.XLOOKUP('JRC - Tertiary'!A54,'Correspondance produits'!F:F,'Correspondance produits'!B:B),_xlfn.XLOOKUP('JRC - Tertiary'!A54,'Correspondance secteurs'!F:F,'Correspondance secteurs'!B:B))," [",Etiquettes!$H$5,"]")</f>
        <v>Chauffage à la chaleur réseau [METABOLHEAT - National]</v>
      </c>
      <c r="B54" t="str">
        <f>_xlfn.CONCAT(IFERROR(_xlfn.XLOOKUP('JRC - Tertiary'!B54,'Correspondance produits'!F:F,'Correspondance produits'!B:B),_xlfn.XLOOKUP('JRC - Tertiary'!B54,'Correspondance secteurs'!F:F,'Correspondance secteurs'!B:B))," [",Etiquettes!$H$5,"]")</f>
        <v>Chaleur utile [METABOLHEAT - National]</v>
      </c>
      <c r="C54" s="5">
        <v>0.66286076817952644</v>
      </c>
      <c r="D54" t="str">
        <f>Etiquettes!$C$4</f>
        <v>PJ</v>
      </c>
      <c r="E54">
        <v>2021</v>
      </c>
      <c r="F54" t="str">
        <f>Etiquettes!$C$3</f>
        <v>France</v>
      </c>
      <c r="G54" t="str">
        <f>Etiquettes!$L$5</f>
        <v>JRC - Tertiary</v>
      </c>
    </row>
    <row r="55" spans="1:7" x14ac:dyDescent="0.3">
      <c r="A55" t="str">
        <f>_xlfn.CONCAT(IFERROR(_xlfn.XLOOKUP('JRC - Tertiary'!A55,'Correspondance produits'!F:F,'Correspondance produits'!B:B),_xlfn.XLOOKUP('JRC - Tertiary'!A55,'Correspondance secteurs'!F:F,'Correspondance secteurs'!B:B))," [",Etiquettes!$H$5,"]")</f>
        <v>Chauffage à l'électricité [METABOLHEAT - National]</v>
      </c>
      <c r="B55" t="str">
        <f>_xlfn.CONCAT(IFERROR(_xlfn.XLOOKUP('JRC - Tertiary'!B55,'Correspondance produits'!F:F,'Correspondance produits'!B:B),_xlfn.XLOOKUP('JRC - Tertiary'!B55,'Correspondance secteurs'!F:F,'Correspondance secteurs'!B:B))," [",Etiquettes!$H$5,"]")</f>
        <v>Chaleur utile [METABOLHEAT - National]</v>
      </c>
      <c r="C55" s="5">
        <v>3.3553173757028558</v>
      </c>
      <c r="D55" t="str">
        <f>Etiquettes!$C$4</f>
        <v>PJ</v>
      </c>
      <c r="E55">
        <v>2021</v>
      </c>
      <c r="F55" t="str">
        <f>Etiquettes!$C$3</f>
        <v>France</v>
      </c>
      <c r="G55" t="str">
        <f>Etiquettes!$L$5</f>
        <v>JRC - Tertiary</v>
      </c>
    </row>
    <row r="56" spans="1:7" x14ac:dyDescent="0.3">
      <c r="A56" t="str">
        <f>_xlfn.CONCAT(IFERROR(_xlfn.XLOOKUP('JRC - Tertiary'!A56,'Correspondance produits'!F:F,'Correspondance produits'!B:B),_xlfn.XLOOKUP('JRC - Tertiary'!A56,'Correspondance secteurs'!F:F,'Correspondance secteurs'!B:B))," [",Etiquettes!$H$5,"]")</f>
        <v>Machines agricoles [METABOLHEAT - National]</v>
      </c>
      <c r="B56" t="str">
        <f>_xlfn.CONCAT(IFERROR(_xlfn.XLOOKUP('JRC - Tertiary'!B56,'Correspondance produits'!F:F,'Correspondance produits'!B:B),_xlfn.XLOOKUP('JRC - Tertiary'!B56,'Correspondance secteurs'!F:F,'Correspondance secteurs'!B:B))," [",Etiquettes!$H$5,"]")</f>
        <v>Travail mécanique [METABOLHEAT - National]</v>
      </c>
      <c r="C56" s="5">
        <v>17.217443018210442</v>
      </c>
      <c r="D56" t="str">
        <f>Etiquettes!$C$4</f>
        <v>PJ</v>
      </c>
      <c r="E56">
        <v>2021</v>
      </c>
      <c r="F56" t="str">
        <f>Etiquettes!$C$3</f>
        <v>France</v>
      </c>
      <c r="G56" t="str">
        <f>Etiquettes!$L$5</f>
        <v>JRC - Tertiary</v>
      </c>
    </row>
    <row r="57" spans="1:7" x14ac:dyDescent="0.3">
      <c r="A57" t="str">
        <f>_xlfn.CONCAT(IFERROR(_xlfn.XLOOKUP('JRC - Tertiary'!A57,'Correspondance produits'!F:F,'Correspondance produits'!B:B),_xlfn.XLOOKUP('JRC - Tertiary'!A57,'Correspondance secteurs'!F:F,'Correspondance secteurs'!B:B))," [",Etiquettes!$H$5,"]")</f>
        <v>Usages thermiques spécifiques aux solides [METABOLHEAT - National]</v>
      </c>
      <c r="B57" t="str">
        <f>_xlfn.CONCAT(IFERROR(_xlfn.XLOOKUP('JRC - Tertiary'!B57,'Correspondance produits'!F:F,'Correspondance produits'!B:B),_xlfn.XLOOKUP('JRC - Tertiary'!B57,'Correspondance secteurs'!F:F,'Correspondance secteurs'!B:B))," [",Etiquettes!$H$5,"]")</f>
        <v>Chaleur utile [METABOLHEAT - National]</v>
      </c>
      <c r="C57" s="5">
        <v>1.4667707554231217E-2</v>
      </c>
      <c r="D57" t="str">
        <f>Etiquettes!$C$4</f>
        <v>PJ</v>
      </c>
      <c r="E57">
        <v>2021</v>
      </c>
      <c r="F57" t="str">
        <f>Etiquettes!$C$3</f>
        <v>France</v>
      </c>
      <c r="G57" t="str">
        <f>Etiquettes!$L$5</f>
        <v>JRC - Tertiary</v>
      </c>
    </row>
    <row r="58" spans="1:7" x14ac:dyDescent="0.3">
      <c r="A58" t="str">
        <f>_xlfn.CONCAT(IFERROR(_xlfn.XLOOKUP('JRC - Tertiary'!A58,'Correspondance produits'!F:F,'Correspondance produits'!B:B),_xlfn.XLOOKUP('JRC - Tertiary'!A58,'Correspondance secteurs'!F:F,'Correspondance secteurs'!B:B))," [",Etiquettes!$H$5,"]")</f>
        <v>Usages thermiques spécifiques au GPL [METABOLHEAT - National]</v>
      </c>
      <c r="B58" t="str">
        <f>_xlfn.CONCAT(IFERROR(_xlfn.XLOOKUP('JRC - Tertiary'!B58,'Correspondance produits'!F:F,'Correspondance produits'!B:B),_xlfn.XLOOKUP('JRC - Tertiary'!B58,'Correspondance secteurs'!F:F,'Correspondance secteurs'!B:B))," [",Etiquettes!$H$5,"]")</f>
        <v>Chaleur utile [METABOLHEAT - National]</v>
      </c>
      <c r="C58" s="5">
        <v>3.8144155491613065</v>
      </c>
      <c r="D58" t="str">
        <f>Etiquettes!$C$4</f>
        <v>PJ</v>
      </c>
      <c r="E58">
        <v>2021</v>
      </c>
      <c r="F58" t="str">
        <f>Etiquettes!$C$3</f>
        <v>France</v>
      </c>
      <c r="G58" t="str">
        <f>Etiquettes!$L$5</f>
        <v>JRC - Tertiary</v>
      </c>
    </row>
    <row r="59" spans="1:7" x14ac:dyDescent="0.3">
      <c r="A59" t="str">
        <f>_xlfn.CONCAT(IFERROR(_xlfn.XLOOKUP('JRC - Tertiary'!A59,'Correspondance produits'!F:F,'Correspondance produits'!B:B),_xlfn.XLOOKUP('JRC - Tertiary'!A59,'Correspondance secteurs'!F:F,'Correspondance secteurs'!B:B))," [",Etiquettes!$H$5,"]")</f>
        <v>Usages thermiques spécifiques au diesel et biocarburants [METABOLHEAT - National]</v>
      </c>
      <c r="B59" t="str">
        <f>_xlfn.CONCAT(IFERROR(_xlfn.XLOOKUP('JRC - Tertiary'!B59,'Correspondance produits'!F:F,'Correspondance produits'!B:B),_xlfn.XLOOKUP('JRC - Tertiary'!B59,'Correspondance secteurs'!F:F,'Correspondance secteurs'!B:B))," [",Etiquettes!$H$5,"]")</f>
        <v>Chaleur utile [METABOLHEAT - National]</v>
      </c>
      <c r="C59" s="5">
        <v>13.07514774552061</v>
      </c>
      <c r="D59" t="str">
        <f>Etiquettes!$C$4</f>
        <v>PJ</v>
      </c>
      <c r="E59">
        <v>2021</v>
      </c>
      <c r="F59" t="str">
        <f>Etiquettes!$C$3</f>
        <v>France</v>
      </c>
      <c r="G59" t="str">
        <f>Etiquettes!$L$5</f>
        <v>JRC - Tertiary</v>
      </c>
    </row>
    <row r="60" spans="1:7" x14ac:dyDescent="0.3">
      <c r="A60" t="str">
        <f>_xlfn.CONCAT(IFERROR(_xlfn.XLOOKUP('JRC - Tertiary'!A60,'Correspondance produits'!F:F,'Correspondance produits'!B:B),_xlfn.XLOOKUP('JRC - Tertiary'!A60,'Correspondance secteurs'!F:F,'Correspondance secteurs'!B:B))," [",Etiquettes!$H$5,"]")</f>
        <v>Usages thermiques spécifiques au fioul et autres carburants [METABOLHEAT - National]</v>
      </c>
      <c r="B60" t="str">
        <f>_xlfn.CONCAT(IFERROR(_xlfn.XLOOKUP('JRC - Tertiary'!B60,'Correspondance produits'!F:F,'Correspondance produits'!B:B),_xlfn.XLOOKUP('JRC - Tertiary'!B60,'Correspondance secteurs'!F:F,'Correspondance secteurs'!B:B))," [",Etiquettes!$H$5,"]")</f>
        <v>Chaleur utile [METABOLHEAT - National]</v>
      </c>
      <c r="C60" s="5">
        <v>0.65432179552978309</v>
      </c>
      <c r="D60" t="str">
        <f>Etiquettes!$C$4</f>
        <v>PJ</v>
      </c>
      <c r="E60">
        <v>2021</v>
      </c>
      <c r="F60" t="str">
        <f>Etiquettes!$C$3</f>
        <v>France</v>
      </c>
      <c r="G60" t="str">
        <f>Etiquettes!$L$5</f>
        <v>JRC - Tertiary</v>
      </c>
    </row>
    <row r="61" spans="1:7" x14ac:dyDescent="0.3">
      <c r="A61" t="str">
        <f>_xlfn.CONCAT(IFERROR(_xlfn.XLOOKUP('JRC - Tertiary'!A61,'Correspondance produits'!F:F,'Correspondance produits'!B:B),_xlfn.XLOOKUP('JRC - Tertiary'!A61,'Correspondance secteurs'!F:F,'Correspondance secteurs'!B:B))," [",Etiquettes!$H$5,"]")</f>
        <v>Usages thermiques spécifiques au gaz [METABOLHEAT - National]</v>
      </c>
      <c r="B61" t="str">
        <f>_xlfn.CONCAT(IFERROR(_xlfn.XLOOKUP('JRC - Tertiary'!B61,'Correspondance produits'!F:F,'Correspondance produits'!B:B),_xlfn.XLOOKUP('JRC - Tertiary'!B61,'Correspondance secteurs'!F:F,'Correspondance secteurs'!B:B))," [",Etiquettes!$H$5,"]")</f>
        <v>Chaleur utile [METABOLHEAT - National]</v>
      </c>
      <c r="C61" s="5">
        <v>1.9934370101510586</v>
      </c>
      <c r="D61" t="str">
        <f>Etiquettes!$C$4</f>
        <v>PJ</v>
      </c>
      <c r="E61">
        <v>2021</v>
      </c>
      <c r="F61" t="str">
        <f>Etiquettes!$C$3</f>
        <v>France</v>
      </c>
      <c r="G61" t="str">
        <f>Etiquettes!$L$5</f>
        <v>JRC - Tertiary</v>
      </c>
    </row>
    <row r="62" spans="1:7" x14ac:dyDescent="0.3">
      <c r="A62" t="str">
        <f>_xlfn.CONCAT(IFERROR(_xlfn.XLOOKUP('JRC - Tertiary'!A62,'Correspondance produits'!F:F,'Correspondance produits'!B:B),_xlfn.XLOOKUP('JRC - Tertiary'!A62,'Correspondance secteurs'!F:F,'Correspondance secteurs'!B:B))," [",Etiquettes!$H$5,"]")</f>
        <v>Usages thermiques spécifiques à la biomasse et déchets [METABOLHEAT - National]</v>
      </c>
      <c r="B62" t="str">
        <f>_xlfn.CONCAT(IFERROR(_xlfn.XLOOKUP('JRC - Tertiary'!B62,'Correspondance produits'!F:F,'Correspondance produits'!B:B),_xlfn.XLOOKUP('JRC - Tertiary'!B62,'Correspondance secteurs'!F:F,'Correspondance secteurs'!B:B))," [",Etiquettes!$H$5,"]")</f>
        <v>Chaleur utile [METABOLHEAT - National]</v>
      </c>
      <c r="C62" s="5">
        <v>1.583243966644259</v>
      </c>
      <c r="D62" t="str">
        <f>Etiquettes!$C$4</f>
        <v>PJ</v>
      </c>
      <c r="E62">
        <v>2021</v>
      </c>
      <c r="F62" t="str">
        <f>Etiquettes!$C$3</f>
        <v>France</v>
      </c>
      <c r="G62" t="str">
        <f>Etiquettes!$L$5</f>
        <v>JRC - Tertiary</v>
      </c>
    </row>
    <row r="63" spans="1:7" x14ac:dyDescent="0.3">
      <c r="A63" t="str">
        <f>_xlfn.CONCAT(IFERROR(_xlfn.XLOOKUP('JRC - Tertiary'!A63,'Correspondance produits'!F:F,'Correspondance produits'!B:B),_xlfn.XLOOKUP('JRC - Tertiary'!A63,'Correspondance secteurs'!F:F,'Correspondance secteurs'!B:B))," [",Etiquettes!$H$5,"]")</f>
        <v>Usages thermiques spécifiques au solaire thermique et géothermie [METABOLHEAT - National]</v>
      </c>
      <c r="B63" t="str">
        <f>_xlfn.CONCAT(IFERROR(_xlfn.XLOOKUP('JRC - Tertiary'!B63,'Correspondance produits'!F:F,'Correspondance produits'!B:B),_xlfn.XLOOKUP('JRC - Tertiary'!B63,'Correspondance secteurs'!F:F,'Correspondance secteurs'!B:B))," [",Etiquettes!$H$5,"]")</f>
        <v>Chaleur utile [METABOLHEAT - National]</v>
      </c>
      <c r="C63" s="5">
        <v>0.12143765136479737</v>
      </c>
      <c r="D63" t="str">
        <f>Etiquettes!$C$4</f>
        <v>PJ</v>
      </c>
      <c r="E63">
        <v>2021</v>
      </c>
      <c r="F63" t="str">
        <f>Etiquettes!$C$3</f>
        <v>France</v>
      </c>
      <c r="G63" t="str">
        <f>Etiquettes!$L$5</f>
        <v>JRC - Tertiary</v>
      </c>
    </row>
    <row r="64" spans="1:7" x14ac:dyDescent="0.3">
      <c r="A64" t="str">
        <f>_xlfn.CONCAT(IFERROR(_xlfn.XLOOKUP('JRC - Tertiary'!A64,'Correspondance produits'!F:F,'Correspondance produits'!B:B),_xlfn.XLOOKUP('JRC - Tertiary'!A64,'Correspondance secteurs'!F:F,'Correspondance secteurs'!B:B))," [",Etiquettes!$H$5,"]")</f>
        <v>Dispositifs de pompage au diesel et biocarburants [METABOLHEAT - National]</v>
      </c>
      <c r="B64" t="str">
        <f>_xlfn.CONCAT(IFERROR(_xlfn.XLOOKUP('JRC - Tertiary'!B64,'Correspondance produits'!F:F,'Correspondance produits'!B:B),_xlfn.XLOOKUP('JRC - Tertiary'!B64,'Correspondance secteurs'!F:F,'Correspondance secteurs'!B:B))," [",Etiquettes!$H$5,"]")</f>
        <v>Fluide haute pression [METABOLHEAT - National]</v>
      </c>
      <c r="C64" s="5">
        <v>2.315932612971626</v>
      </c>
      <c r="D64" t="str">
        <f>Etiquettes!$C$4</f>
        <v>PJ</v>
      </c>
      <c r="E64">
        <v>2021</v>
      </c>
      <c r="F64" t="str">
        <f>Etiquettes!$C$3</f>
        <v>France</v>
      </c>
      <c r="G64" t="str">
        <f>Etiquettes!$L$5</f>
        <v>JRC - Tertiary</v>
      </c>
    </row>
    <row r="65" spans="1:7" x14ac:dyDescent="0.3">
      <c r="A65" t="str">
        <f>_xlfn.CONCAT(IFERROR(_xlfn.XLOOKUP('JRC - Tertiary'!A65,'Correspondance produits'!F:F,'Correspondance produits'!B:B),_xlfn.XLOOKUP('JRC - Tertiary'!A65,'Correspondance secteurs'!F:F,'Correspondance secteurs'!B:B))," [",Etiquettes!$H$5,"]")</f>
        <v>Dispositifs de pompage électrique [METABOLHEAT - National]</v>
      </c>
      <c r="B65" t="str">
        <f>_xlfn.CONCAT(IFERROR(_xlfn.XLOOKUP('JRC - Tertiary'!B65,'Correspondance produits'!F:F,'Correspondance produits'!B:B),_xlfn.XLOOKUP('JRC - Tertiary'!B65,'Correspondance secteurs'!F:F,'Correspondance secteurs'!B:B))," [",Etiquettes!$H$5,"]")</f>
        <v>Fluide haute pression [METABOLHEAT - National]</v>
      </c>
      <c r="C65" s="5">
        <v>2.2155236715083135</v>
      </c>
      <c r="D65" t="str">
        <f>Etiquettes!$C$4</f>
        <v>PJ</v>
      </c>
      <c r="E65">
        <v>2021</v>
      </c>
      <c r="F65" t="str">
        <f>Etiquettes!$C$3</f>
        <v>France</v>
      </c>
      <c r="G65" t="str">
        <f>Etiquettes!$L$5</f>
        <v>JRC - Tertiary</v>
      </c>
    </row>
    <row r="66" spans="1:7" x14ac:dyDescent="0.3">
      <c r="A66" t="str">
        <f>_xlfn.CONCAT(IFERROR(_xlfn.XLOOKUP('JRC - Tertiary'!A66,'Correspondance produits'!F:F,'Correspondance produits'!B:B),_xlfn.XLOOKUP('JRC - Tertiary'!A66,'Correspondance secteurs'!F:F,'Correspondance secteurs'!B:B))," [",Etiquettes!$H$5,"]")</f>
        <v>Electricité spécifique (agriculture) [METABOLHEAT - National]</v>
      </c>
      <c r="B66" t="str">
        <f>_xlfn.CONCAT(IFERROR(_xlfn.XLOOKUP('JRC - Tertiary'!B66,'Correspondance produits'!F:F,'Correspondance produits'!B:B),_xlfn.XLOOKUP('JRC - Tertiary'!B66,'Correspondance secteurs'!F:F,'Correspondance secteurs'!B:B))," [",Etiquettes!$H$5,"]")</f>
        <v>Travail mécanique [METABOLHEAT - National]</v>
      </c>
      <c r="C66" s="5">
        <v>3.3766015273391479</v>
      </c>
      <c r="D66" t="str">
        <f>Etiquettes!$C$4</f>
        <v>PJ</v>
      </c>
      <c r="E66">
        <v>2021</v>
      </c>
      <c r="F66" t="str">
        <f>Etiquettes!$C$3</f>
        <v>France</v>
      </c>
      <c r="G66" t="str">
        <f>Etiquettes!$L$5</f>
        <v>JRC - Tertiary</v>
      </c>
    </row>
  </sheetData>
  <autoFilter ref="A1:E1" xr:uid="{C951384C-D6DC-4232-A14F-7B39A0F5FE3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9CDC9-49CD-45D5-9D08-C81A8B29CB73}">
  <sheetPr>
    <tabColor rgb="FFFFC000"/>
  </sheetPr>
  <dimension ref="A1:G71"/>
  <sheetViews>
    <sheetView topLeftCell="A36" workbookViewId="0">
      <selection activeCell="A15" sqref="A1:G71"/>
    </sheetView>
  </sheetViews>
  <sheetFormatPr baseColWidth="10" defaultRowHeight="14.4" x14ac:dyDescent="0.3"/>
  <cols>
    <col min="1" max="1" width="26.88671875" customWidth="1"/>
    <col min="2" max="2" width="35.33203125" customWidth="1"/>
    <col min="3" max="3" width="14.88671875" bestFit="1" customWidth="1"/>
  </cols>
  <sheetData>
    <row r="1" spans="1:7" ht="15" thickBot="1" x14ac:dyDescent="0.35">
      <c r="A1" s="1" t="s">
        <v>1</v>
      </c>
      <c r="B1" s="2" t="s">
        <v>2</v>
      </c>
      <c r="C1" s="3" t="s">
        <v>4</v>
      </c>
      <c r="D1" s="4" t="s">
        <v>5</v>
      </c>
      <c r="E1" s="4" t="s">
        <v>3</v>
      </c>
    </row>
    <row r="2" spans="1:7" x14ac:dyDescent="0.3">
      <c r="A2" t="s">
        <v>90</v>
      </c>
      <c r="B2" t="s">
        <v>734</v>
      </c>
      <c r="C2" s="5">
        <v>2.2038133166555096</v>
      </c>
      <c r="D2" t="s">
        <v>0</v>
      </c>
      <c r="E2">
        <v>2021</v>
      </c>
    </row>
    <row r="3" spans="1:7" x14ac:dyDescent="0.3">
      <c r="A3" t="s">
        <v>90</v>
      </c>
      <c r="B3" t="s">
        <v>735</v>
      </c>
      <c r="C3" s="5">
        <v>219.46332923153716</v>
      </c>
      <c r="D3" t="s">
        <v>0</v>
      </c>
      <c r="E3">
        <v>2021</v>
      </c>
    </row>
    <row r="4" spans="1:7" x14ac:dyDescent="0.3">
      <c r="A4" t="s">
        <v>7</v>
      </c>
      <c r="B4" t="s">
        <v>736</v>
      </c>
      <c r="C4" s="5">
        <v>8.0437502258046774</v>
      </c>
      <c r="D4" t="s">
        <v>0</v>
      </c>
      <c r="E4">
        <v>2021</v>
      </c>
    </row>
    <row r="5" spans="1:7" x14ac:dyDescent="0.3">
      <c r="A5" t="s">
        <v>7</v>
      </c>
      <c r="B5" t="s">
        <v>737</v>
      </c>
      <c r="C5">
        <v>110.87125190538539</v>
      </c>
      <c r="D5" t="s">
        <v>0</v>
      </c>
      <c r="E5">
        <v>2021</v>
      </c>
    </row>
    <row r="6" spans="1:7" x14ac:dyDescent="0.3">
      <c r="A6" t="s">
        <v>7</v>
      </c>
      <c r="B6" t="s">
        <v>738</v>
      </c>
      <c r="C6">
        <v>3.6893964581957652</v>
      </c>
      <c r="D6" t="s">
        <v>0</v>
      </c>
      <c r="E6">
        <v>2021</v>
      </c>
    </row>
    <row r="7" spans="1:7" x14ac:dyDescent="0.3">
      <c r="A7" t="s">
        <v>739</v>
      </c>
      <c r="B7" t="s">
        <v>664</v>
      </c>
      <c r="C7">
        <v>1.112442945040667</v>
      </c>
      <c r="D7" t="s">
        <v>0</v>
      </c>
      <c r="E7">
        <v>2021</v>
      </c>
    </row>
    <row r="8" spans="1:7" x14ac:dyDescent="0.3">
      <c r="A8" t="s">
        <v>740</v>
      </c>
      <c r="B8" t="s">
        <v>664</v>
      </c>
      <c r="C8">
        <v>53.564201473345612</v>
      </c>
      <c r="D8" t="s">
        <v>0</v>
      </c>
      <c r="E8">
        <v>2021</v>
      </c>
    </row>
    <row r="9" spans="1:7" x14ac:dyDescent="0.3">
      <c r="A9" t="s">
        <v>734</v>
      </c>
      <c r="B9" t="s">
        <v>664</v>
      </c>
      <c r="C9">
        <v>4.8756065154052877</v>
      </c>
      <c r="D9" t="s">
        <v>0</v>
      </c>
      <c r="E9">
        <v>2021</v>
      </c>
    </row>
    <row r="10" spans="1:7" x14ac:dyDescent="0.3">
      <c r="A10" t="s">
        <v>735</v>
      </c>
      <c r="B10" t="s">
        <v>664</v>
      </c>
      <c r="C10">
        <v>164.11942100292794</v>
      </c>
      <c r="D10" t="s">
        <v>0</v>
      </c>
      <c r="E10">
        <v>2021</v>
      </c>
    </row>
    <row r="11" spans="1:7" x14ac:dyDescent="0.3">
      <c r="A11" t="s">
        <v>741</v>
      </c>
      <c r="B11" t="s">
        <v>664</v>
      </c>
      <c r="C11">
        <v>10.862422481115111</v>
      </c>
      <c r="D11" t="s">
        <v>0</v>
      </c>
      <c r="E11">
        <v>2021</v>
      </c>
    </row>
    <row r="12" spans="1:7" x14ac:dyDescent="0.3">
      <c r="A12" t="s">
        <v>742</v>
      </c>
      <c r="B12" t="s">
        <v>664</v>
      </c>
      <c r="C12">
        <v>0.61902839266108101</v>
      </c>
      <c r="D12" t="s">
        <v>0</v>
      </c>
      <c r="E12">
        <v>2021</v>
      </c>
    </row>
    <row r="13" spans="1:7" x14ac:dyDescent="0.3">
      <c r="A13" t="s">
        <v>743</v>
      </c>
      <c r="B13" t="s">
        <v>664</v>
      </c>
      <c r="C13">
        <v>30.215393246055108</v>
      </c>
      <c r="D13" t="s">
        <v>0</v>
      </c>
      <c r="E13">
        <v>2021</v>
      </c>
    </row>
    <row r="14" spans="1:7" x14ac:dyDescent="0.3">
      <c r="A14" t="s">
        <v>736</v>
      </c>
      <c r="B14" t="s">
        <v>664</v>
      </c>
      <c r="C14">
        <v>24.849591427054897</v>
      </c>
      <c r="D14" t="s">
        <v>0</v>
      </c>
      <c r="E14">
        <v>2021</v>
      </c>
      <c r="G14" s="31"/>
    </row>
    <row r="15" spans="1:7" x14ac:dyDescent="0.3">
      <c r="A15" t="s">
        <v>737</v>
      </c>
      <c r="B15" t="s">
        <v>664</v>
      </c>
      <c r="C15">
        <v>90.637772461623314</v>
      </c>
      <c r="D15" t="s">
        <v>0</v>
      </c>
      <c r="E15">
        <v>2021</v>
      </c>
    </row>
    <row r="16" spans="1:7" x14ac:dyDescent="0.3">
      <c r="A16" t="s">
        <v>738</v>
      </c>
      <c r="B16" t="s">
        <v>664</v>
      </c>
      <c r="C16">
        <v>3.6893964581957652</v>
      </c>
      <c r="D16" t="s">
        <v>0</v>
      </c>
      <c r="E16">
        <v>2021</v>
      </c>
    </row>
    <row r="17" spans="1:5" x14ac:dyDescent="0.3">
      <c r="A17" t="s">
        <v>744</v>
      </c>
      <c r="B17" t="s">
        <v>732</v>
      </c>
      <c r="C17">
        <v>2.5101060078106183</v>
      </c>
      <c r="D17" t="s">
        <v>0</v>
      </c>
      <c r="E17">
        <v>2021</v>
      </c>
    </row>
    <row r="18" spans="1:5" x14ac:dyDescent="0.3">
      <c r="A18" t="s">
        <v>745</v>
      </c>
      <c r="B18" t="s">
        <v>732</v>
      </c>
      <c r="C18">
        <v>57.917605040657968</v>
      </c>
      <c r="D18" t="s">
        <v>0</v>
      </c>
      <c r="E18">
        <v>2021</v>
      </c>
    </row>
    <row r="19" spans="1:5" x14ac:dyDescent="0.3">
      <c r="A19" t="s">
        <v>746</v>
      </c>
      <c r="B19" t="s">
        <v>664</v>
      </c>
      <c r="C19">
        <v>0.89957094760035394</v>
      </c>
      <c r="D19" t="s">
        <v>0</v>
      </c>
      <c r="E19">
        <v>2021</v>
      </c>
    </row>
    <row r="20" spans="1:5" x14ac:dyDescent="0.3">
      <c r="A20" t="s">
        <v>747</v>
      </c>
      <c r="B20" t="s">
        <v>664</v>
      </c>
      <c r="C20">
        <v>6.8759422667348291</v>
      </c>
      <c r="D20" t="s">
        <v>0</v>
      </c>
      <c r="E20">
        <v>2021</v>
      </c>
    </row>
    <row r="21" spans="1:5" x14ac:dyDescent="0.3">
      <c r="A21" t="s">
        <v>748</v>
      </c>
      <c r="B21" t="s">
        <v>664</v>
      </c>
      <c r="C21">
        <v>12.728465205726362</v>
      </c>
      <c r="D21" t="s">
        <v>0</v>
      </c>
      <c r="E21">
        <v>2021</v>
      </c>
    </row>
    <row r="22" spans="1:5" x14ac:dyDescent="0.3">
      <c r="A22" t="s">
        <v>749</v>
      </c>
      <c r="B22" t="s">
        <v>664</v>
      </c>
      <c r="C22">
        <v>0.75953037418665126</v>
      </c>
      <c r="D22" t="s">
        <v>0</v>
      </c>
      <c r="E22">
        <v>2021</v>
      </c>
    </row>
    <row r="23" spans="1:5" x14ac:dyDescent="0.3">
      <c r="A23" t="s">
        <v>750</v>
      </c>
      <c r="B23" t="s">
        <v>664</v>
      </c>
      <c r="C23">
        <v>3.1044207678050468</v>
      </c>
      <c r="D23" t="s">
        <v>0</v>
      </c>
      <c r="E23">
        <v>2021</v>
      </c>
    </row>
    <row r="24" spans="1:5" x14ac:dyDescent="0.3">
      <c r="A24" t="s">
        <v>751</v>
      </c>
      <c r="B24" t="s">
        <v>664</v>
      </c>
      <c r="C24">
        <v>40.1933121540469</v>
      </c>
      <c r="D24" t="s">
        <v>0</v>
      </c>
      <c r="E24">
        <v>2021</v>
      </c>
    </row>
    <row r="25" spans="1:5" x14ac:dyDescent="0.3">
      <c r="A25" t="s">
        <v>752</v>
      </c>
      <c r="B25" t="s">
        <v>664</v>
      </c>
      <c r="C25">
        <v>0.56068920000000011</v>
      </c>
      <c r="D25" t="s">
        <v>0</v>
      </c>
      <c r="E25">
        <v>2021</v>
      </c>
    </row>
    <row r="26" spans="1:5" x14ac:dyDescent="0.3">
      <c r="A26" t="s">
        <v>753</v>
      </c>
      <c r="B26" t="s">
        <v>664</v>
      </c>
      <c r="C26">
        <v>6.5786744083837538</v>
      </c>
      <c r="D26" t="s">
        <v>0</v>
      </c>
      <c r="E26">
        <v>2021</v>
      </c>
    </row>
    <row r="27" spans="1:5" x14ac:dyDescent="0.3">
      <c r="A27" t="s">
        <v>754</v>
      </c>
      <c r="B27" t="s">
        <v>664</v>
      </c>
      <c r="C27">
        <v>23.084685935313949</v>
      </c>
      <c r="D27" t="s">
        <v>0</v>
      </c>
      <c r="E27">
        <v>2021</v>
      </c>
    </row>
    <row r="28" spans="1:5" x14ac:dyDescent="0.3">
      <c r="A28" t="s">
        <v>755</v>
      </c>
      <c r="B28" t="s">
        <v>664</v>
      </c>
      <c r="C28">
        <v>36.411013710396325</v>
      </c>
      <c r="D28" t="s">
        <v>0</v>
      </c>
      <c r="E28">
        <v>2021</v>
      </c>
    </row>
    <row r="29" spans="1:5" x14ac:dyDescent="0.3">
      <c r="A29" t="s">
        <v>7</v>
      </c>
      <c r="B29" t="s">
        <v>756</v>
      </c>
      <c r="C29">
        <v>4.7338470526758778</v>
      </c>
      <c r="D29" t="s">
        <v>0</v>
      </c>
      <c r="E29">
        <v>2021</v>
      </c>
    </row>
    <row r="30" spans="1:5" x14ac:dyDescent="0.3">
      <c r="A30" t="s">
        <v>7</v>
      </c>
      <c r="B30" t="s">
        <v>547</v>
      </c>
      <c r="C30">
        <v>3.07700058423932</v>
      </c>
      <c r="D30" t="s">
        <v>0</v>
      </c>
      <c r="E30">
        <v>2021</v>
      </c>
    </row>
    <row r="31" spans="1:5" x14ac:dyDescent="0.3">
      <c r="A31" t="s">
        <v>7</v>
      </c>
      <c r="B31" t="s">
        <v>757</v>
      </c>
      <c r="C31">
        <v>4.2604623474082892</v>
      </c>
      <c r="D31" t="s">
        <v>0</v>
      </c>
      <c r="E31">
        <v>2021</v>
      </c>
    </row>
    <row r="32" spans="1:5" x14ac:dyDescent="0.3">
      <c r="A32" t="s">
        <v>758</v>
      </c>
      <c r="B32" t="s">
        <v>759</v>
      </c>
      <c r="C32">
        <v>29.331169207386257</v>
      </c>
      <c r="D32" t="s">
        <v>0</v>
      </c>
      <c r="E32">
        <v>2021</v>
      </c>
    </row>
    <row r="33" spans="1:5" x14ac:dyDescent="0.3">
      <c r="A33" t="s">
        <v>90</v>
      </c>
      <c r="B33" t="s">
        <v>760</v>
      </c>
      <c r="C33">
        <v>4.129675158164547</v>
      </c>
      <c r="D33" t="s">
        <v>0</v>
      </c>
      <c r="E33">
        <v>2021</v>
      </c>
    </row>
    <row r="34" spans="1:5" x14ac:dyDescent="0.3">
      <c r="A34" t="s">
        <v>761</v>
      </c>
      <c r="B34" t="s">
        <v>762</v>
      </c>
      <c r="C34">
        <v>0.4004223828446225</v>
      </c>
      <c r="D34" t="s">
        <v>0</v>
      </c>
      <c r="E34">
        <v>2021</v>
      </c>
    </row>
    <row r="35" spans="1:5" x14ac:dyDescent="0.3">
      <c r="A35" t="s">
        <v>40</v>
      </c>
      <c r="B35" t="s">
        <v>763</v>
      </c>
      <c r="C35">
        <v>0.96147359999994997</v>
      </c>
      <c r="D35" t="s">
        <v>0</v>
      </c>
      <c r="E35">
        <v>2021</v>
      </c>
    </row>
    <row r="36" spans="1:5" x14ac:dyDescent="0.3">
      <c r="A36" t="s">
        <v>7</v>
      </c>
      <c r="B36" t="s">
        <v>764</v>
      </c>
      <c r="C36">
        <v>4.0125615366591232</v>
      </c>
      <c r="D36" t="s">
        <v>0</v>
      </c>
      <c r="E36">
        <v>2021</v>
      </c>
    </row>
    <row r="37" spans="1:5" x14ac:dyDescent="0.3">
      <c r="A37" t="s">
        <v>758</v>
      </c>
      <c r="B37" t="s">
        <v>765</v>
      </c>
      <c r="C37">
        <v>50.979692007812979</v>
      </c>
      <c r="D37" t="s">
        <v>0</v>
      </c>
      <c r="E37">
        <v>2021</v>
      </c>
    </row>
    <row r="38" spans="1:5" x14ac:dyDescent="0.3">
      <c r="A38" t="s">
        <v>766</v>
      </c>
      <c r="B38" t="s">
        <v>767</v>
      </c>
      <c r="C38">
        <v>5.941079999998386E-2</v>
      </c>
      <c r="D38" t="s">
        <v>0</v>
      </c>
      <c r="E38">
        <v>2021</v>
      </c>
    </row>
    <row r="39" spans="1:5" x14ac:dyDescent="0.3">
      <c r="A39" t="s">
        <v>768</v>
      </c>
      <c r="B39" t="s">
        <v>769</v>
      </c>
      <c r="C39">
        <v>13.311572399996388</v>
      </c>
      <c r="D39" t="s">
        <v>0</v>
      </c>
      <c r="E39">
        <v>2021</v>
      </c>
    </row>
    <row r="40" spans="1:5" x14ac:dyDescent="0.3">
      <c r="A40" t="s">
        <v>758</v>
      </c>
      <c r="B40" t="s">
        <v>770</v>
      </c>
      <c r="C40">
        <v>47.733913314724923</v>
      </c>
      <c r="D40" t="s">
        <v>0</v>
      </c>
      <c r="E40">
        <v>2021</v>
      </c>
    </row>
    <row r="41" spans="1:5" x14ac:dyDescent="0.3">
      <c r="A41" t="s">
        <v>771</v>
      </c>
      <c r="B41" t="s">
        <v>772</v>
      </c>
      <c r="C41">
        <v>2.5625231999993039</v>
      </c>
      <c r="D41" t="s">
        <v>0</v>
      </c>
      <c r="E41">
        <v>2021</v>
      </c>
    </row>
    <row r="42" spans="1:5" x14ac:dyDescent="0.3">
      <c r="A42" t="s">
        <v>90</v>
      </c>
      <c r="B42" t="s">
        <v>773</v>
      </c>
      <c r="C42">
        <v>6.7206852418334089</v>
      </c>
      <c r="D42" t="s">
        <v>0</v>
      </c>
      <c r="E42">
        <v>2021</v>
      </c>
    </row>
    <row r="43" spans="1:5" x14ac:dyDescent="0.3">
      <c r="A43" t="s">
        <v>774</v>
      </c>
      <c r="B43" t="s">
        <v>775</v>
      </c>
      <c r="C43">
        <v>6.6268187999982011</v>
      </c>
      <c r="D43" t="s">
        <v>0</v>
      </c>
      <c r="E43">
        <v>2021</v>
      </c>
    </row>
    <row r="44" spans="1:5" x14ac:dyDescent="0.3">
      <c r="A44" t="s">
        <v>761</v>
      </c>
      <c r="B44" t="s">
        <v>776</v>
      </c>
      <c r="C44">
        <v>0.65165241715517885</v>
      </c>
      <c r="D44" t="s">
        <v>0</v>
      </c>
      <c r="E44">
        <v>2021</v>
      </c>
    </row>
    <row r="45" spans="1:5" x14ac:dyDescent="0.3">
      <c r="A45" t="s">
        <v>758</v>
      </c>
      <c r="B45" t="s">
        <v>777</v>
      </c>
      <c r="C45">
        <v>9.7961726700456531</v>
      </c>
      <c r="D45" t="s">
        <v>0</v>
      </c>
      <c r="E45">
        <v>2021</v>
      </c>
    </row>
    <row r="46" spans="1:5" x14ac:dyDescent="0.3">
      <c r="A46" t="s">
        <v>7</v>
      </c>
      <c r="B46" t="s">
        <v>778</v>
      </c>
      <c r="C46">
        <v>4.7338470526758778</v>
      </c>
      <c r="D46" t="s">
        <v>0</v>
      </c>
      <c r="E46">
        <v>2021</v>
      </c>
    </row>
    <row r="47" spans="1:5" x14ac:dyDescent="0.3">
      <c r="A47" t="s">
        <v>7</v>
      </c>
      <c r="B47" t="s">
        <v>779</v>
      </c>
      <c r="C47">
        <v>6.8640782263800251</v>
      </c>
      <c r="D47" t="s">
        <v>0</v>
      </c>
      <c r="E47">
        <v>2021</v>
      </c>
    </row>
    <row r="48" spans="1:5" x14ac:dyDescent="0.3">
      <c r="A48" t="s">
        <v>756</v>
      </c>
      <c r="B48" t="s">
        <v>780</v>
      </c>
      <c r="C48">
        <v>2.2342288279176503</v>
      </c>
      <c r="D48" t="s">
        <v>0</v>
      </c>
      <c r="E48">
        <v>2021</v>
      </c>
    </row>
    <row r="49" spans="1:5" x14ac:dyDescent="0.3">
      <c r="A49" t="s">
        <v>547</v>
      </c>
      <c r="B49" t="s">
        <v>781</v>
      </c>
      <c r="C49">
        <v>1.4400903864804033</v>
      </c>
      <c r="D49" t="s">
        <v>0</v>
      </c>
      <c r="E49">
        <v>2021</v>
      </c>
    </row>
    <row r="50" spans="1:5" x14ac:dyDescent="0.3">
      <c r="A50" t="s">
        <v>757</v>
      </c>
      <c r="B50" t="s">
        <v>781</v>
      </c>
      <c r="C50">
        <v>2.8617940336334176</v>
      </c>
      <c r="D50" t="s">
        <v>0</v>
      </c>
      <c r="E50">
        <v>2021</v>
      </c>
    </row>
    <row r="51" spans="1:5" x14ac:dyDescent="0.3">
      <c r="A51" t="s">
        <v>759</v>
      </c>
      <c r="B51" t="s">
        <v>664</v>
      </c>
      <c r="C51">
        <v>17.742870341914969</v>
      </c>
      <c r="D51" t="s">
        <v>0</v>
      </c>
      <c r="E51">
        <v>2021</v>
      </c>
    </row>
    <row r="52" spans="1:5" x14ac:dyDescent="0.3">
      <c r="A52" t="s">
        <v>760</v>
      </c>
      <c r="B52" t="s">
        <v>664</v>
      </c>
      <c r="C52">
        <v>2.7714404293501156</v>
      </c>
      <c r="D52" t="s">
        <v>0</v>
      </c>
      <c r="E52">
        <v>2021</v>
      </c>
    </row>
    <row r="53" spans="1:5" x14ac:dyDescent="0.3">
      <c r="A53" t="s">
        <v>762</v>
      </c>
      <c r="B53" t="s">
        <v>664</v>
      </c>
      <c r="C53">
        <v>0.30768578948978731</v>
      </c>
      <c r="D53" t="s">
        <v>0</v>
      </c>
      <c r="E53">
        <v>2021</v>
      </c>
    </row>
    <row r="54" spans="1:5" x14ac:dyDescent="0.3">
      <c r="A54" t="s">
        <v>763</v>
      </c>
      <c r="B54" t="s">
        <v>664</v>
      </c>
      <c r="C54">
        <v>0.66286076817952644</v>
      </c>
      <c r="D54" t="s">
        <v>0</v>
      </c>
      <c r="E54">
        <v>2021</v>
      </c>
    </row>
    <row r="55" spans="1:5" x14ac:dyDescent="0.3">
      <c r="A55" t="s">
        <v>764</v>
      </c>
      <c r="B55" t="s">
        <v>664</v>
      </c>
      <c r="C55">
        <v>3.3553173757028558</v>
      </c>
      <c r="D55" t="s">
        <v>0</v>
      </c>
      <c r="E55">
        <v>2021</v>
      </c>
    </row>
    <row r="56" spans="1:5" x14ac:dyDescent="0.3">
      <c r="A56" t="s">
        <v>765</v>
      </c>
      <c r="B56" t="s">
        <v>781</v>
      </c>
      <c r="C56">
        <v>17.217443018210442</v>
      </c>
      <c r="D56" t="s">
        <v>0</v>
      </c>
      <c r="E56">
        <v>2021</v>
      </c>
    </row>
    <row r="57" spans="1:5" x14ac:dyDescent="0.3">
      <c r="A57" t="s">
        <v>767</v>
      </c>
      <c r="B57" t="s">
        <v>664</v>
      </c>
      <c r="C57">
        <v>1.4667707554231217E-2</v>
      </c>
      <c r="D57" t="s">
        <v>0</v>
      </c>
      <c r="E57">
        <v>2021</v>
      </c>
    </row>
    <row r="58" spans="1:5" x14ac:dyDescent="0.3">
      <c r="A58" t="s">
        <v>769</v>
      </c>
      <c r="B58" t="s">
        <v>664</v>
      </c>
      <c r="C58">
        <v>3.8144155491613065</v>
      </c>
      <c r="D58" t="s">
        <v>0</v>
      </c>
      <c r="E58">
        <v>2021</v>
      </c>
    </row>
    <row r="59" spans="1:5" x14ac:dyDescent="0.3">
      <c r="A59" t="s">
        <v>770</v>
      </c>
      <c r="B59" t="s">
        <v>664</v>
      </c>
      <c r="C59">
        <v>13.07514774552061</v>
      </c>
      <c r="D59" t="s">
        <v>0</v>
      </c>
      <c r="E59">
        <v>2021</v>
      </c>
    </row>
    <row r="60" spans="1:5" x14ac:dyDescent="0.3">
      <c r="A60" t="s">
        <v>772</v>
      </c>
      <c r="B60" t="s">
        <v>664</v>
      </c>
      <c r="C60">
        <v>0.65432179552978309</v>
      </c>
      <c r="D60" t="s">
        <v>0</v>
      </c>
      <c r="E60">
        <v>2021</v>
      </c>
    </row>
    <row r="61" spans="1:5" x14ac:dyDescent="0.3">
      <c r="A61" t="s">
        <v>773</v>
      </c>
      <c r="B61" t="s">
        <v>664</v>
      </c>
      <c r="C61">
        <v>1.9934370101510586</v>
      </c>
      <c r="D61" t="s">
        <v>0</v>
      </c>
      <c r="E61">
        <v>2021</v>
      </c>
    </row>
    <row r="62" spans="1:5" x14ac:dyDescent="0.3">
      <c r="A62" t="s">
        <v>775</v>
      </c>
      <c r="B62" t="s">
        <v>664</v>
      </c>
      <c r="C62">
        <v>1.583243966644259</v>
      </c>
      <c r="D62" t="s">
        <v>0</v>
      </c>
      <c r="E62">
        <v>2021</v>
      </c>
    </row>
    <row r="63" spans="1:5" x14ac:dyDescent="0.3">
      <c r="A63" t="s">
        <v>776</v>
      </c>
      <c r="B63" t="s">
        <v>664</v>
      </c>
      <c r="C63">
        <v>0.12143765136479737</v>
      </c>
      <c r="D63" t="s">
        <v>0</v>
      </c>
      <c r="E63">
        <v>2021</v>
      </c>
    </row>
    <row r="64" spans="1:5" x14ac:dyDescent="0.3">
      <c r="A64" t="s">
        <v>777</v>
      </c>
      <c r="B64" t="s">
        <v>783</v>
      </c>
      <c r="C64">
        <v>2.315932612971626</v>
      </c>
      <c r="D64" t="s">
        <v>0</v>
      </c>
      <c r="E64">
        <v>2021</v>
      </c>
    </row>
    <row r="65" spans="1:5" x14ac:dyDescent="0.3">
      <c r="A65" t="s">
        <v>778</v>
      </c>
      <c r="B65" t="s">
        <v>783</v>
      </c>
      <c r="C65">
        <v>2.2155236715083135</v>
      </c>
      <c r="D65" t="s">
        <v>0</v>
      </c>
      <c r="E65">
        <v>2021</v>
      </c>
    </row>
    <row r="66" spans="1:5" x14ac:dyDescent="0.3">
      <c r="A66" t="s">
        <v>779</v>
      </c>
      <c r="B66" t="s">
        <v>781</v>
      </c>
      <c r="C66">
        <v>3.3766015273391479</v>
      </c>
      <c r="D66" t="s">
        <v>0</v>
      </c>
      <c r="E66">
        <v>2021</v>
      </c>
    </row>
    <row r="67" spans="1:5" x14ac:dyDescent="0.3">
      <c r="A67" t="s">
        <v>784</v>
      </c>
      <c r="B67" t="s">
        <v>664</v>
      </c>
      <c r="C67">
        <v>0</v>
      </c>
    </row>
    <row r="68" spans="1:5" x14ac:dyDescent="0.3">
      <c r="A68" t="s">
        <v>785</v>
      </c>
      <c r="B68" t="s">
        <v>664</v>
      </c>
      <c r="C68">
        <v>0</v>
      </c>
    </row>
    <row r="69" spans="1:5" x14ac:dyDescent="0.3">
      <c r="A69" t="s">
        <v>786</v>
      </c>
      <c r="B69" t="s">
        <v>664</v>
      </c>
      <c r="C69">
        <v>0</v>
      </c>
    </row>
    <row r="70" spans="1:5" x14ac:dyDescent="0.3">
      <c r="A70" t="s">
        <v>787</v>
      </c>
      <c r="B70" t="s">
        <v>788</v>
      </c>
      <c r="C70">
        <v>0</v>
      </c>
    </row>
    <row r="71" spans="1:5" x14ac:dyDescent="0.3">
      <c r="A71" t="s">
        <v>788</v>
      </c>
      <c r="B71" t="s">
        <v>664</v>
      </c>
      <c r="C71">
        <v>0</v>
      </c>
    </row>
  </sheetData>
  <autoFilter ref="A1:E29" xr:uid="{C951384C-D6DC-4232-A14F-7B39A0F5FE3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3BE49-356A-4E1B-85C5-F0032A88969E}">
  <sheetPr>
    <tabColor theme="0"/>
  </sheetPr>
  <dimension ref="A1:K186"/>
  <sheetViews>
    <sheetView workbookViewId="0">
      <pane xSplit="2" ySplit="1" topLeftCell="C2" activePane="bottomRight" state="frozen"/>
      <selection pane="topRight" activeCell="C1" sqref="C1"/>
      <selection pane="bottomLeft" activeCell="A2" sqref="A2"/>
      <selection pane="bottomRight" activeCell="J8" sqref="J8"/>
    </sheetView>
  </sheetViews>
  <sheetFormatPr baseColWidth="10" defaultRowHeight="14.4" x14ac:dyDescent="0.3"/>
  <cols>
    <col min="1" max="1" width="4.44140625" customWidth="1"/>
    <col min="2" max="2" width="34" customWidth="1"/>
    <col min="3" max="3" width="42.5546875" customWidth="1"/>
    <col min="4" max="4" width="16.6640625" customWidth="1"/>
  </cols>
  <sheetData>
    <row r="1" spans="1:11" x14ac:dyDescent="0.3">
      <c r="A1" s="15" t="str">
        <f>Etiquettes!A5</f>
        <v>Source - Jeu de données</v>
      </c>
      <c r="B1" s="15" t="str">
        <f>Etiquettes!H5</f>
        <v>METABOLHEAT - National</v>
      </c>
      <c r="C1" s="15" t="str">
        <f>Etiquettes!I5</f>
        <v>JRC - EnergyBalance</v>
      </c>
      <c r="D1" s="15" t="str">
        <f>Etiquettes!J5</f>
        <v>JRC - PowerGen</v>
      </c>
      <c r="E1" s="15" t="str">
        <f>Etiquettes!K5</f>
        <v>JRC - Residential</v>
      </c>
      <c r="F1" s="15" t="str">
        <f>Etiquettes!L5</f>
        <v>JRC - Tertiary</v>
      </c>
      <c r="G1" s="15" t="str">
        <f>Etiquettes!M5</f>
        <v>JRC - Transport</v>
      </c>
      <c r="H1" s="15" t="str">
        <f>Etiquettes!N5</f>
        <v>JRC - Industry</v>
      </c>
    </row>
    <row r="2" spans="1:11" x14ac:dyDescent="0.3">
      <c r="A2">
        <v>1</v>
      </c>
      <c r="B2" t="s">
        <v>3993</v>
      </c>
      <c r="J2" t="str">
        <f>_xlfn.CONCAT(B2," [",$B$1,"]")</f>
        <v>Combustibles fossiles [METABOLHEAT - National]</v>
      </c>
      <c r="K2" t="str">
        <f>IF(A4&gt;A2,"Parent","Enfant")</f>
        <v>Parent</v>
      </c>
    </row>
    <row r="3" spans="1:11" x14ac:dyDescent="0.3">
      <c r="A3">
        <v>2</v>
      </c>
      <c r="B3" t="s">
        <v>113</v>
      </c>
      <c r="C3" t="s">
        <v>114</v>
      </c>
      <c r="F3" t="s">
        <v>766</v>
      </c>
      <c r="J3" t="str">
        <f>_xlfn.CONCAT(B3," [",$B$1,"]")</f>
        <v>Combustibles fossiles solides [METABOLHEAT - National]</v>
      </c>
      <c r="K3" t="str">
        <f>IF(A5&gt;A3,"Parent","Enfant")</f>
        <v>Parent</v>
      </c>
    </row>
    <row r="4" spans="1:11" x14ac:dyDescent="0.3">
      <c r="A4">
        <v>3</v>
      </c>
      <c r="B4" t="s">
        <v>1406</v>
      </c>
      <c r="J4" t="str">
        <f>_xlfn.CONCAT(B4," [",$B$1,"]")</f>
        <v>Charbon primaire [METABOLHEAT - National]</v>
      </c>
      <c r="K4" t="str">
        <f>IF(A6&gt;A4,"Parent","Enfant")</f>
        <v>Parent</v>
      </c>
    </row>
    <row r="5" spans="1:11" x14ac:dyDescent="0.3">
      <c r="A5">
        <v>4</v>
      </c>
      <c r="B5" t="s">
        <v>115</v>
      </c>
      <c r="C5" t="s">
        <v>116</v>
      </c>
      <c r="J5" t="str">
        <f t="shared" ref="J5:J69" si="0">_xlfn.CONCAT(B5," [",$B$1,"]")</f>
        <v>Houille [METABOLHEAT - National]</v>
      </c>
      <c r="K5" t="str">
        <f t="shared" ref="K5:K51" si="1">IF(A6&gt;A5,"Parent","Enfant")</f>
        <v>Parent</v>
      </c>
    </row>
    <row r="6" spans="1:11" x14ac:dyDescent="0.3">
      <c r="A6">
        <v>5</v>
      </c>
      <c r="B6" t="s">
        <v>117</v>
      </c>
      <c r="C6" t="s">
        <v>117</v>
      </c>
      <c r="J6" t="str">
        <f t="shared" si="0"/>
        <v>Anthracite [METABOLHEAT - National]</v>
      </c>
      <c r="K6" t="str">
        <f t="shared" si="1"/>
        <v>Enfant</v>
      </c>
    </row>
    <row r="7" spans="1:11" x14ac:dyDescent="0.3">
      <c r="A7">
        <v>5</v>
      </c>
      <c r="B7" t="s">
        <v>118</v>
      </c>
      <c r="C7" t="s">
        <v>119</v>
      </c>
      <c r="J7" t="str">
        <f t="shared" si="0"/>
        <v>Charbon à coke [METABOLHEAT - National]</v>
      </c>
      <c r="K7" t="str">
        <f t="shared" si="1"/>
        <v>Enfant</v>
      </c>
    </row>
    <row r="8" spans="1:11" x14ac:dyDescent="0.3">
      <c r="A8">
        <v>5</v>
      </c>
      <c r="B8" t="s">
        <v>120</v>
      </c>
      <c r="C8" t="s">
        <v>121</v>
      </c>
      <c r="J8" t="str">
        <f t="shared" si="0"/>
        <v>Autres charbons bitumineux [METABOLHEAT - National]</v>
      </c>
      <c r="K8" t="str">
        <f t="shared" si="1"/>
        <v>Enfant</v>
      </c>
    </row>
    <row r="9" spans="1:11" x14ac:dyDescent="0.3">
      <c r="A9">
        <v>4</v>
      </c>
      <c r="B9" t="s">
        <v>122</v>
      </c>
      <c r="C9" t="s">
        <v>123</v>
      </c>
      <c r="J9" t="str">
        <f t="shared" si="0"/>
        <v>Charbon, noir ou brun [METABOLHEAT - National]</v>
      </c>
      <c r="K9" t="str">
        <f t="shared" si="1"/>
        <v>Parent</v>
      </c>
    </row>
    <row r="10" spans="1:11" x14ac:dyDescent="0.3">
      <c r="A10">
        <v>5</v>
      </c>
      <c r="B10" t="s">
        <v>124</v>
      </c>
      <c r="C10" t="s">
        <v>125</v>
      </c>
      <c r="J10" t="str">
        <f t="shared" si="0"/>
        <v>Charbon sous-bitumineux [METABOLHEAT - National]</v>
      </c>
      <c r="K10" t="str">
        <f t="shared" si="1"/>
        <v>Enfant</v>
      </c>
    </row>
    <row r="11" spans="1:11" x14ac:dyDescent="0.3">
      <c r="A11">
        <v>5</v>
      </c>
      <c r="B11" t="s">
        <v>126</v>
      </c>
      <c r="C11" t="s">
        <v>126</v>
      </c>
      <c r="J11" t="str">
        <f t="shared" si="0"/>
        <v>Lignite [METABOLHEAT - National]</v>
      </c>
      <c r="K11" t="str">
        <f t="shared" si="1"/>
        <v>Enfant</v>
      </c>
    </row>
    <row r="12" spans="1:11" x14ac:dyDescent="0.3">
      <c r="A12">
        <v>3</v>
      </c>
      <c r="B12" t="s">
        <v>127</v>
      </c>
      <c r="C12" t="s">
        <v>128</v>
      </c>
      <c r="J12" t="str">
        <f t="shared" si="0"/>
        <v>Produits du charbon [METABOLHEAT - National]</v>
      </c>
      <c r="K12" t="str">
        <f t="shared" si="1"/>
        <v>Parent</v>
      </c>
    </row>
    <row r="13" spans="1:11" x14ac:dyDescent="0.3">
      <c r="A13">
        <v>4</v>
      </c>
      <c r="B13" t="s">
        <v>129</v>
      </c>
      <c r="C13" t="s">
        <v>130</v>
      </c>
      <c r="J13" t="str">
        <f t="shared" si="0"/>
        <v>Combustible breveté [METABOLHEAT - National]</v>
      </c>
      <c r="K13" t="str">
        <f t="shared" si="1"/>
        <v>Enfant</v>
      </c>
    </row>
    <row r="14" spans="1:11" x14ac:dyDescent="0.3">
      <c r="A14">
        <v>4</v>
      </c>
      <c r="B14" t="s">
        <v>131</v>
      </c>
      <c r="C14" t="s">
        <v>132</v>
      </c>
      <c r="J14" t="str">
        <f t="shared" si="0"/>
        <v>Coke de cokerie [METABOLHEAT - National]</v>
      </c>
      <c r="K14" t="str">
        <f t="shared" si="1"/>
        <v>Enfant</v>
      </c>
    </row>
    <row r="15" spans="1:11" x14ac:dyDescent="0.3">
      <c r="A15">
        <v>4</v>
      </c>
      <c r="B15" t="s">
        <v>133</v>
      </c>
      <c r="C15" t="s">
        <v>134</v>
      </c>
      <c r="J15" t="str">
        <f t="shared" si="0"/>
        <v>Coke de gaz [METABOLHEAT - National]</v>
      </c>
      <c r="K15" t="str">
        <f t="shared" si="1"/>
        <v>Enfant</v>
      </c>
    </row>
    <row r="16" spans="1:11" x14ac:dyDescent="0.3">
      <c r="A16">
        <v>4</v>
      </c>
      <c r="B16" t="s">
        <v>135</v>
      </c>
      <c r="C16" t="s">
        <v>136</v>
      </c>
      <c r="J16" t="str">
        <f t="shared" si="0"/>
        <v>Goudron de houille [METABOLHEAT - National]</v>
      </c>
      <c r="K16" t="str">
        <f t="shared" si="1"/>
        <v>Enfant</v>
      </c>
    </row>
    <row r="17" spans="1:11" x14ac:dyDescent="0.3">
      <c r="A17">
        <v>4</v>
      </c>
      <c r="B17" t="s">
        <v>137</v>
      </c>
      <c r="C17" t="s">
        <v>138</v>
      </c>
      <c r="J17" t="str">
        <f t="shared" si="0"/>
        <v>Briquettes de lignite [METABOLHEAT - National]</v>
      </c>
      <c r="K17" t="str">
        <f t="shared" si="1"/>
        <v>Enfant</v>
      </c>
    </row>
    <row r="18" spans="1:11" x14ac:dyDescent="0.3">
      <c r="A18">
        <v>2</v>
      </c>
      <c r="B18" t="s">
        <v>139</v>
      </c>
      <c r="C18" t="s">
        <v>140</v>
      </c>
      <c r="D18" t="s">
        <v>23</v>
      </c>
      <c r="J18" t="str">
        <f t="shared" si="0"/>
        <v>Gaz manufacturés [METABOLHEAT - National]</v>
      </c>
      <c r="K18" t="str">
        <f t="shared" si="1"/>
        <v>Parent</v>
      </c>
    </row>
    <row r="19" spans="1:11" x14ac:dyDescent="0.3">
      <c r="A19">
        <v>3</v>
      </c>
      <c r="B19" t="s">
        <v>141</v>
      </c>
      <c r="C19" t="s">
        <v>142</v>
      </c>
      <c r="J19" t="str">
        <f t="shared" si="0"/>
        <v>Gaz d'usine à gaz [METABOLHEAT - National]</v>
      </c>
      <c r="K19" t="str">
        <f t="shared" si="1"/>
        <v>Enfant</v>
      </c>
    </row>
    <row r="20" spans="1:11" x14ac:dyDescent="0.3">
      <c r="A20">
        <v>3</v>
      </c>
      <c r="B20" t="s">
        <v>143</v>
      </c>
      <c r="C20" t="s">
        <v>144</v>
      </c>
      <c r="J20" t="str">
        <f t="shared" si="0"/>
        <v>Gaz de cokerie [METABOLHEAT - National]</v>
      </c>
      <c r="K20" t="str">
        <f t="shared" si="1"/>
        <v>Enfant</v>
      </c>
    </row>
    <row r="21" spans="1:11" x14ac:dyDescent="0.3">
      <c r="A21">
        <v>3</v>
      </c>
      <c r="B21" t="s">
        <v>145</v>
      </c>
      <c r="C21" t="s">
        <v>146</v>
      </c>
      <c r="J21" t="str">
        <f t="shared" si="0"/>
        <v>Gaz de haut fourneau [METABOLHEAT - National]</v>
      </c>
      <c r="K21" t="str">
        <f t="shared" si="1"/>
        <v>Enfant</v>
      </c>
    </row>
    <row r="22" spans="1:11" x14ac:dyDescent="0.3">
      <c r="A22">
        <v>3</v>
      </c>
      <c r="B22" t="s">
        <v>147</v>
      </c>
      <c r="C22" t="s">
        <v>148</v>
      </c>
      <c r="J22" t="str">
        <f t="shared" si="0"/>
        <v>Autres gaz de récupération [METABOLHEAT - National]</v>
      </c>
      <c r="K22" t="str">
        <f t="shared" si="1"/>
        <v>Enfant</v>
      </c>
    </row>
    <row r="23" spans="1:11" x14ac:dyDescent="0.3">
      <c r="A23">
        <v>2</v>
      </c>
      <c r="B23" t="s">
        <v>149</v>
      </c>
      <c r="C23" t="s">
        <v>150</v>
      </c>
      <c r="J23" t="str">
        <f t="shared" si="0"/>
        <v>Tourbe et produits à base de tourbe [METABOLHEAT - National]</v>
      </c>
      <c r="K23" t="str">
        <f t="shared" si="1"/>
        <v>Parent</v>
      </c>
    </row>
    <row r="24" spans="1:11" x14ac:dyDescent="0.3">
      <c r="A24">
        <v>3</v>
      </c>
      <c r="B24" t="s">
        <v>151</v>
      </c>
      <c r="C24" t="s">
        <v>152</v>
      </c>
      <c r="J24" t="str">
        <f t="shared" si="0"/>
        <v>Tourbe [METABOLHEAT - National]</v>
      </c>
      <c r="K24" t="str">
        <f t="shared" si="1"/>
        <v>Enfant</v>
      </c>
    </row>
    <row r="25" spans="1:11" x14ac:dyDescent="0.3">
      <c r="A25">
        <v>3</v>
      </c>
      <c r="B25" t="s">
        <v>153</v>
      </c>
      <c r="C25" t="s">
        <v>154</v>
      </c>
      <c r="J25" t="str">
        <f t="shared" si="0"/>
        <v>Produits à base de tourbe [METABOLHEAT - National]</v>
      </c>
      <c r="K25" t="str">
        <f t="shared" si="1"/>
        <v>Enfant</v>
      </c>
    </row>
    <row r="26" spans="1:11" x14ac:dyDescent="0.3">
      <c r="A26">
        <v>2</v>
      </c>
      <c r="B26" t="s">
        <v>155</v>
      </c>
      <c r="C26" t="s">
        <v>156</v>
      </c>
      <c r="J26" t="str">
        <f t="shared" si="0"/>
        <v>Schistes bitumineux et sables bitumineux [METABOLHEAT - National]</v>
      </c>
      <c r="K26" t="str">
        <f t="shared" si="1"/>
        <v>Enfant</v>
      </c>
    </row>
    <row r="27" spans="1:11" x14ac:dyDescent="0.3">
      <c r="A27">
        <v>2</v>
      </c>
      <c r="B27" t="s">
        <v>157</v>
      </c>
      <c r="C27" t="s">
        <v>158</v>
      </c>
      <c r="J27" t="str">
        <f t="shared" si="0"/>
        <v>Pétrole et produits pétroliers [METABOLHEAT - National]</v>
      </c>
      <c r="K27" t="str">
        <f t="shared" si="1"/>
        <v>Parent</v>
      </c>
    </row>
    <row r="28" spans="1:11" x14ac:dyDescent="0.3">
      <c r="A28">
        <v>3</v>
      </c>
      <c r="B28" t="s">
        <v>1405</v>
      </c>
      <c r="C28" t="s">
        <v>159</v>
      </c>
      <c r="J28" t="str">
        <f t="shared" si="0"/>
        <v>Pétrole brut (hors biocarburants) [METABOLHEAT - National]</v>
      </c>
      <c r="K28" t="str">
        <f t="shared" si="1"/>
        <v>Parent</v>
      </c>
    </row>
    <row r="29" spans="1:11" x14ac:dyDescent="0.3">
      <c r="A29">
        <v>4</v>
      </c>
      <c r="B29" t="s">
        <v>160</v>
      </c>
      <c r="C29" t="s">
        <v>161</v>
      </c>
      <c r="J29" t="str">
        <f t="shared" si="0"/>
        <v>Pétrole brut [METABOLHEAT - National]</v>
      </c>
      <c r="K29" t="str">
        <f t="shared" si="1"/>
        <v>Enfant</v>
      </c>
    </row>
    <row r="30" spans="1:11" x14ac:dyDescent="0.3">
      <c r="A30">
        <v>4</v>
      </c>
      <c r="B30" t="s">
        <v>162</v>
      </c>
      <c r="C30" t="s">
        <v>163</v>
      </c>
      <c r="J30" t="str">
        <f t="shared" si="0"/>
        <v>Liquides de gaz naturel [METABOLHEAT - National]</v>
      </c>
      <c r="K30" t="str">
        <f t="shared" si="1"/>
        <v>Enfant</v>
      </c>
    </row>
    <row r="31" spans="1:11" x14ac:dyDescent="0.3">
      <c r="A31">
        <v>4</v>
      </c>
      <c r="B31" t="s">
        <v>164</v>
      </c>
      <c r="C31" t="s">
        <v>165</v>
      </c>
      <c r="J31" t="str">
        <f t="shared" si="0"/>
        <v>Charges d'alimentation de raffinerie [METABOLHEAT - National]</v>
      </c>
      <c r="K31" t="str">
        <f t="shared" si="1"/>
        <v>Enfant</v>
      </c>
    </row>
    <row r="32" spans="1:11" x14ac:dyDescent="0.3">
      <c r="A32">
        <v>4</v>
      </c>
      <c r="B32" t="s">
        <v>166</v>
      </c>
      <c r="C32" t="s">
        <v>167</v>
      </c>
      <c r="J32" t="str">
        <f t="shared" si="0"/>
        <v>Additifs et composés oxygénés (hors biocarburants) [METABOLHEAT - National]</v>
      </c>
      <c r="K32" t="str">
        <f t="shared" si="1"/>
        <v>Enfant</v>
      </c>
    </row>
    <row r="33" spans="1:11" x14ac:dyDescent="0.3">
      <c r="A33">
        <v>4</v>
      </c>
      <c r="B33" t="s">
        <v>168</v>
      </c>
      <c r="C33" t="s">
        <v>169</v>
      </c>
      <c r="J33" t="str">
        <f t="shared" si="0"/>
        <v>Autres hydrocarbures [METABOLHEAT - National]</v>
      </c>
      <c r="K33" t="str">
        <f t="shared" si="1"/>
        <v>Enfant</v>
      </c>
    </row>
    <row r="34" spans="1:11" x14ac:dyDescent="0.3">
      <c r="A34">
        <v>3</v>
      </c>
      <c r="B34" t="s">
        <v>170</v>
      </c>
      <c r="C34" t="s">
        <v>171</v>
      </c>
      <c r="J34" t="str">
        <f t="shared" si="0"/>
        <v>Produits pétroliers (hors biocarburants) [METABOLHEAT - National]</v>
      </c>
      <c r="K34" t="str">
        <f t="shared" si="1"/>
        <v>Parent</v>
      </c>
    </row>
    <row r="35" spans="1:11" x14ac:dyDescent="0.3">
      <c r="A35">
        <v>4</v>
      </c>
      <c r="B35" t="s">
        <v>172</v>
      </c>
      <c r="D35" t="s">
        <v>63</v>
      </c>
      <c r="J35" t="str">
        <f t="shared" si="0"/>
        <v>Gaz de raffinerie et éthane [METABOLHEAT - National]</v>
      </c>
      <c r="K35" t="str">
        <f t="shared" si="1"/>
        <v>Parent</v>
      </c>
    </row>
    <row r="36" spans="1:11" x14ac:dyDescent="0.3">
      <c r="A36">
        <v>5</v>
      </c>
      <c r="B36" t="s">
        <v>173</v>
      </c>
      <c r="C36" t="s">
        <v>24</v>
      </c>
      <c r="D36" t="s">
        <v>24</v>
      </c>
      <c r="J36" t="str">
        <f t="shared" si="0"/>
        <v>Gaz de raffinerie [METABOLHEAT - National]</v>
      </c>
      <c r="K36" t="str">
        <f t="shared" si="1"/>
        <v>Enfant</v>
      </c>
    </row>
    <row r="37" spans="1:11" x14ac:dyDescent="0.3">
      <c r="A37">
        <v>5</v>
      </c>
      <c r="B37" t="s">
        <v>174</v>
      </c>
      <c r="C37" t="s">
        <v>175</v>
      </c>
      <c r="J37" t="str">
        <f t="shared" si="0"/>
        <v>Éthane [METABOLHEAT - National]</v>
      </c>
      <c r="K37" t="str">
        <f t="shared" si="1"/>
        <v>Enfant</v>
      </c>
    </row>
    <row r="38" spans="1:11" x14ac:dyDescent="0.3">
      <c r="A38">
        <v>4</v>
      </c>
      <c r="B38" t="s">
        <v>176</v>
      </c>
      <c r="C38" t="s">
        <v>177</v>
      </c>
      <c r="F38" t="s">
        <v>768</v>
      </c>
      <c r="G38" t="s">
        <v>869</v>
      </c>
      <c r="J38" t="str">
        <f t="shared" si="0"/>
        <v>Gaz de pétrole liquéfiés [METABOLHEAT - National]</v>
      </c>
      <c r="K38" t="str">
        <f t="shared" si="1"/>
        <v>Enfant</v>
      </c>
    </row>
    <row r="39" spans="1:11" x14ac:dyDescent="0.3">
      <c r="A39">
        <v>4</v>
      </c>
      <c r="B39" t="s">
        <v>178</v>
      </c>
      <c r="C39" t="s">
        <v>179</v>
      </c>
      <c r="G39" t="s">
        <v>863</v>
      </c>
      <c r="J39" t="str">
        <f t="shared" si="0"/>
        <v>Essence moteur (hors biocarburants) [METABOLHEAT - National]</v>
      </c>
      <c r="K39" t="str">
        <f t="shared" si="1"/>
        <v>Enfant</v>
      </c>
    </row>
    <row r="40" spans="1:11" x14ac:dyDescent="0.3">
      <c r="A40">
        <v>4</v>
      </c>
      <c r="B40" t="s">
        <v>180</v>
      </c>
      <c r="C40" t="s">
        <v>181</v>
      </c>
      <c r="J40" t="str">
        <f t="shared" si="0"/>
        <v>Essence aviation [METABOLHEAT - National]</v>
      </c>
      <c r="K40" t="str">
        <f t="shared" si="1"/>
        <v>Enfant</v>
      </c>
    </row>
    <row r="41" spans="1:11" x14ac:dyDescent="0.3">
      <c r="A41">
        <v>4</v>
      </c>
      <c r="B41" t="s">
        <v>182</v>
      </c>
      <c r="C41" t="s">
        <v>183</v>
      </c>
      <c r="J41" t="str">
        <f t="shared" si="0"/>
        <v>Essence d'avions à réaction Carburant [METABOLHEAT - National]</v>
      </c>
      <c r="K41" t="str">
        <f t="shared" si="1"/>
        <v>Enfant</v>
      </c>
    </row>
    <row r="42" spans="1:11" x14ac:dyDescent="0.3">
      <c r="A42">
        <v>4</v>
      </c>
      <c r="B42" t="s">
        <v>184</v>
      </c>
      <c r="C42" t="s">
        <v>185</v>
      </c>
      <c r="J42" t="str">
        <f t="shared" si="0"/>
        <v>Kérosène (hors biocarburant) [METABOLHEAT - National]</v>
      </c>
      <c r="K42" t="str">
        <f t="shared" si="1"/>
        <v>Enfant</v>
      </c>
    </row>
    <row r="43" spans="1:11" x14ac:dyDescent="0.3">
      <c r="A43">
        <v>4</v>
      </c>
      <c r="B43" t="s">
        <v>186</v>
      </c>
      <c r="C43" t="s">
        <v>187</v>
      </c>
      <c r="J43" t="str">
        <f t="shared" si="0"/>
        <v>Autre kérosène [METABOLHEAT - National]</v>
      </c>
      <c r="K43" t="str">
        <f t="shared" si="1"/>
        <v>Enfant</v>
      </c>
    </row>
    <row r="44" spans="1:11" x14ac:dyDescent="0.3">
      <c r="A44">
        <v>4</v>
      </c>
      <c r="B44" t="s">
        <v>188</v>
      </c>
      <c r="C44" t="s">
        <v>189</v>
      </c>
      <c r="J44" t="str">
        <f t="shared" si="0"/>
        <v>Naphta [METABOLHEAT - National]</v>
      </c>
      <c r="K44" t="str">
        <f t="shared" si="1"/>
        <v>Enfant</v>
      </c>
    </row>
    <row r="45" spans="1:11" x14ac:dyDescent="0.3">
      <c r="A45">
        <v>4</v>
      </c>
      <c r="B45" t="s">
        <v>190</v>
      </c>
      <c r="C45" t="s">
        <v>191</v>
      </c>
      <c r="D45" t="s">
        <v>25</v>
      </c>
      <c r="G45" t="s">
        <v>866</v>
      </c>
      <c r="J45" t="str">
        <f t="shared" si="0"/>
        <v>Gazole et diesel (hors biocarburant) [METABOLHEAT - National]</v>
      </c>
      <c r="K45" t="str">
        <f t="shared" si="1"/>
        <v>Enfant</v>
      </c>
    </row>
    <row r="46" spans="1:11" x14ac:dyDescent="0.3">
      <c r="A46">
        <v>4</v>
      </c>
      <c r="B46" t="s">
        <v>192</v>
      </c>
      <c r="C46" t="s">
        <v>193</v>
      </c>
      <c r="D46" t="s">
        <v>64</v>
      </c>
      <c r="J46" t="str">
        <f t="shared" si="0"/>
        <v>Fioul [METABOLHEAT - National]</v>
      </c>
      <c r="K46" t="str">
        <f t="shared" si="1"/>
        <v>Enfant</v>
      </c>
    </row>
    <row r="47" spans="1:11" x14ac:dyDescent="0.3">
      <c r="A47">
        <v>4</v>
      </c>
      <c r="B47" t="s">
        <v>194</v>
      </c>
      <c r="C47" t="s">
        <v>195</v>
      </c>
      <c r="J47" t="str">
        <f t="shared" si="0"/>
        <v>White spirit et alcools industriels à point d'ébullition spécial [METABOLHEAT - National]</v>
      </c>
      <c r="K47" t="str">
        <f t="shared" si="1"/>
        <v>Enfant</v>
      </c>
    </row>
    <row r="48" spans="1:11" x14ac:dyDescent="0.3">
      <c r="A48">
        <v>4</v>
      </c>
      <c r="B48" t="s">
        <v>196</v>
      </c>
      <c r="C48" t="s">
        <v>197</v>
      </c>
      <c r="J48" t="str">
        <f t="shared" si="0"/>
        <v>Lubrifiants [METABOLHEAT - National]</v>
      </c>
      <c r="K48" t="str">
        <f t="shared" si="1"/>
        <v>Enfant</v>
      </c>
    </row>
    <row r="49" spans="1:11" x14ac:dyDescent="0.3">
      <c r="A49">
        <v>4</v>
      </c>
      <c r="B49" t="s">
        <v>198</v>
      </c>
      <c r="C49" t="s">
        <v>199</v>
      </c>
      <c r="J49" t="str">
        <f t="shared" si="0"/>
        <v>Bitume [METABOLHEAT - National]</v>
      </c>
      <c r="K49" t="str">
        <f t="shared" si="1"/>
        <v>Enfant</v>
      </c>
    </row>
    <row r="50" spans="1:11" x14ac:dyDescent="0.3">
      <c r="A50">
        <v>4</v>
      </c>
      <c r="B50" t="s">
        <v>200</v>
      </c>
      <c r="C50" t="s">
        <v>201</v>
      </c>
      <c r="J50" t="str">
        <f t="shared" si="0"/>
        <v>Coke de pétrole [METABOLHEAT - National]</v>
      </c>
      <c r="K50" t="str">
        <f t="shared" si="1"/>
        <v>Enfant</v>
      </c>
    </row>
    <row r="51" spans="1:11" x14ac:dyDescent="0.3">
      <c r="A51">
        <v>4</v>
      </c>
      <c r="B51" t="s">
        <v>202</v>
      </c>
      <c r="C51" t="s">
        <v>203</v>
      </c>
      <c r="J51" t="str">
        <f t="shared" si="0"/>
        <v>Paraffines [METABOLHEAT - National]</v>
      </c>
      <c r="K51" t="str">
        <f t="shared" si="1"/>
        <v>Enfant</v>
      </c>
    </row>
    <row r="52" spans="1:11" x14ac:dyDescent="0.3">
      <c r="A52">
        <v>4</v>
      </c>
      <c r="B52" t="s">
        <v>204</v>
      </c>
      <c r="C52" t="s">
        <v>205</v>
      </c>
      <c r="D52" t="s">
        <v>65</v>
      </c>
      <c r="J52" t="str">
        <f t="shared" si="0"/>
        <v>Autres produits pétroliers [METABOLHEAT - National]</v>
      </c>
      <c r="K52" t="str">
        <f>IF(A53&gt;A52,"Parent","Enfant")</f>
        <v>Enfant</v>
      </c>
    </row>
    <row r="53" spans="1:11" x14ac:dyDescent="0.3">
      <c r="A53">
        <v>2</v>
      </c>
      <c r="B53" t="s">
        <v>206</v>
      </c>
      <c r="C53" t="s">
        <v>21</v>
      </c>
      <c r="D53" t="s">
        <v>21</v>
      </c>
      <c r="G53" t="s">
        <v>21</v>
      </c>
      <c r="J53" t="str">
        <f t="shared" si="0"/>
        <v>Gaz naturel [METABOLHEAT - National]</v>
      </c>
      <c r="K53" t="str">
        <f t="shared" ref="K53:K58" si="2">IF(A54&gt;A53,"Parent","Enfant")</f>
        <v>Enfant</v>
      </c>
    </row>
    <row r="54" spans="1:11" x14ac:dyDescent="0.3">
      <c r="A54">
        <v>2</v>
      </c>
      <c r="B54" t="s">
        <v>1364</v>
      </c>
      <c r="J54" t="str">
        <f t="shared" si="0"/>
        <v>Énergies renouvelables [METABOLHEAT - National]</v>
      </c>
      <c r="K54" t="str">
        <f t="shared" si="2"/>
        <v>Parent</v>
      </c>
    </row>
    <row r="55" spans="1:11" x14ac:dyDescent="0.3">
      <c r="A55">
        <v>3</v>
      </c>
      <c r="B55" t="s">
        <v>207</v>
      </c>
      <c r="C55" t="s">
        <v>208</v>
      </c>
      <c r="J55" t="str">
        <f t="shared" si="0"/>
        <v>Énergies renouvelables et biocarburants [METABOLHEAT - National]</v>
      </c>
      <c r="K55" t="str">
        <f t="shared" si="2"/>
        <v>Parent</v>
      </c>
    </row>
    <row r="56" spans="1:11" x14ac:dyDescent="0.3">
      <c r="A56">
        <v>4</v>
      </c>
      <c r="B56" t="s">
        <v>209</v>
      </c>
      <c r="C56" t="s">
        <v>210</v>
      </c>
      <c r="J56" t="str">
        <f t="shared" si="0"/>
        <v>Hydroélectricité [METABOLHEAT - National]</v>
      </c>
      <c r="K56" t="str">
        <f t="shared" si="2"/>
        <v>Enfant</v>
      </c>
    </row>
    <row r="57" spans="1:11" x14ac:dyDescent="0.3">
      <c r="A57">
        <v>4</v>
      </c>
      <c r="B57" t="s">
        <v>211</v>
      </c>
      <c r="C57" t="s">
        <v>212</v>
      </c>
      <c r="J57" t="str">
        <f t="shared" si="0"/>
        <v>Énergie marémotrice, houlomotrice et océanique [METABOLHEAT - National]</v>
      </c>
      <c r="K57" t="str">
        <f t="shared" si="2"/>
        <v>Enfant</v>
      </c>
    </row>
    <row r="58" spans="1:11" x14ac:dyDescent="0.3">
      <c r="A58">
        <v>4</v>
      </c>
      <c r="B58" t="s">
        <v>213</v>
      </c>
      <c r="C58" t="s">
        <v>214</v>
      </c>
      <c r="J58" t="str">
        <f t="shared" si="0"/>
        <v>Énergie éolienne [METABOLHEAT - National]</v>
      </c>
      <c r="K58" t="str">
        <f t="shared" si="2"/>
        <v>Enfant</v>
      </c>
    </row>
    <row r="59" spans="1:11" x14ac:dyDescent="0.3">
      <c r="A59">
        <v>4</v>
      </c>
      <c r="B59" t="s">
        <v>215</v>
      </c>
      <c r="C59" t="s">
        <v>216</v>
      </c>
      <c r="J59" t="str">
        <f t="shared" si="0"/>
        <v>Solaire photovoltaïque [METABOLHEAT - National]</v>
      </c>
      <c r="K59" t="str">
        <f>IF(A60&gt;A59,"Parent","Enfant")</f>
        <v>Enfant</v>
      </c>
    </row>
    <row r="60" spans="1:11" x14ac:dyDescent="0.3">
      <c r="A60">
        <v>4</v>
      </c>
      <c r="B60" t="s">
        <v>217</v>
      </c>
      <c r="C60" t="s">
        <v>68</v>
      </c>
      <c r="D60" t="s">
        <v>68</v>
      </c>
      <c r="J60" t="str">
        <f t="shared" si="0"/>
        <v>Solaire thermique [METABOLHEAT - National]</v>
      </c>
      <c r="K60" t="str">
        <f t="shared" ref="K60:K77" si="3">IF(A61&gt;A60,"Parent","Enfant")</f>
        <v>Enfant</v>
      </c>
    </row>
    <row r="61" spans="1:11" x14ac:dyDescent="0.3">
      <c r="A61">
        <v>4</v>
      </c>
      <c r="B61" t="s">
        <v>218</v>
      </c>
      <c r="C61" t="s">
        <v>69</v>
      </c>
      <c r="D61" t="s">
        <v>69</v>
      </c>
      <c r="J61" t="str">
        <f t="shared" si="0"/>
        <v>Géothermie [METABOLHEAT - National]</v>
      </c>
      <c r="K61" t="str">
        <f t="shared" si="3"/>
        <v>Enfant</v>
      </c>
    </row>
    <row r="62" spans="1:11" x14ac:dyDescent="0.3">
      <c r="A62">
        <v>4</v>
      </c>
      <c r="B62" t="s">
        <v>219</v>
      </c>
      <c r="D62" t="s">
        <v>20</v>
      </c>
      <c r="J62" t="str">
        <f t="shared" si="0"/>
        <v>Biomasse solide [METABOLHEAT - National]</v>
      </c>
      <c r="K62" t="str">
        <f t="shared" si="3"/>
        <v>Parent</v>
      </c>
    </row>
    <row r="63" spans="1:11" x14ac:dyDescent="0.3">
      <c r="A63">
        <v>5</v>
      </c>
      <c r="B63" t="s">
        <v>220</v>
      </c>
      <c r="C63" t="s">
        <v>221</v>
      </c>
      <c r="J63" t="str">
        <f t="shared" si="0"/>
        <v>Biomasse solide primaire [METABOLHEAT - National]</v>
      </c>
      <c r="K63" t="str">
        <f t="shared" si="3"/>
        <v>Enfant</v>
      </c>
    </row>
    <row r="64" spans="1:11" x14ac:dyDescent="0.3">
      <c r="A64">
        <v>5</v>
      </c>
      <c r="B64" t="s">
        <v>222</v>
      </c>
      <c r="C64" t="s">
        <v>223</v>
      </c>
      <c r="J64" t="str">
        <f t="shared" si="0"/>
        <v>Charbon de bois [METABOLHEAT - National]</v>
      </c>
      <c r="K64" t="str">
        <f t="shared" si="3"/>
        <v>Enfant</v>
      </c>
    </row>
    <row r="65" spans="1:11" x14ac:dyDescent="0.3">
      <c r="A65">
        <v>4</v>
      </c>
      <c r="B65" t="s">
        <v>224</v>
      </c>
      <c r="C65" t="s">
        <v>225</v>
      </c>
      <c r="D65" t="s">
        <v>22</v>
      </c>
      <c r="G65" t="s">
        <v>22</v>
      </c>
      <c r="J65" t="str">
        <f t="shared" si="0"/>
        <v>Biogaz [METABOLHEAT - National]</v>
      </c>
      <c r="K65" t="str">
        <f t="shared" si="3"/>
        <v>Enfant</v>
      </c>
    </row>
    <row r="66" spans="1:11" x14ac:dyDescent="0.3">
      <c r="A66">
        <v>4</v>
      </c>
      <c r="B66" t="s">
        <v>226</v>
      </c>
      <c r="C66" t="s">
        <v>28</v>
      </c>
      <c r="D66" t="s">
        <v>28</v>
      </c>
      <c r="J66" t="str">
        <f t="shared" si="0"/>
        <v>Déchets municipaux renouvelables [METABOLHEAT - National]</v>
      </c>
      <c r="K66" t="str">
        <f t="shared" si="3"/>
        <v>Enfant</v>
      </c>
    </row>
    <row r="67" spans="1:11" x14ac:dyDescent="0.3">
      <c r="A67">
        <v>4</v>
      </c>
      <c r="B67" t="s">
        <v>227</v>
      </c>
      <c r="D67" t="s">
        <v>26</v>
      </c>
      <c r="J67" t="str">
        <f t="shared" si="0"/>
        <v>Biocarburants [METABOLHEAT - National]</v>
      </c>
      <c r="K67" t="str">
        <f t="shared" si="3"/>
        <v>Parent</v>
      </c>
    </row>
    <row r="68" spans="1:11" x14ac:dyDescent="0.3">
      <c r="A68">
        <v>5</v>
      </c>
      <c r="B68" t="s">
        <v>887</v>
      </c>
      <c r="G68" t="s">
        <v>864</v>
      </c>
      <c r="J68" t="str">
        <f t="shared" si="0"/>
        <v>Bioessence [METABOLHEAT - National]</v>
      </c>
      <c r="K68" t="str">
        <f t="shared" si="3"/>
        <v>Parent</v>
      </c>
    </row>
    <row r="69" spans="1:11" x14ac:dyDescent="0.3">
      <c r="A69">
        <v>6</v>
      </c>
      <c r="B69" t="s">
        <v>228</v>
      </c>
      <c r="C69" t="s">
        <v>229</v>
      </c>
      <c r="J69" t="str">
        <f t="shared" si="0"/>
        <v>Bioessence pure [METABOLHEAT - National]</v>
      </c>
      <c r="K69" t="str">
        <f t="shared" si="3"/>
        <v>Enfant</v>
      </c>
    </row>
    <row r="70" spans="1:11" x14ac:dyDescent="0.3">
      <c r="A70">
        <v>6</v>
      </c>
      <c r="B70" t="s">
        <v>230</v>
      </c>
      <c r="C70" t="s">
        <v>231</v>
      </c>
      <c r="J70" t="str">
        <f t="shared" ref="J70:J186" si="4">_xlfn.CONCAT(B70," [",$B$1,"]")</f>
        <v>Bioessence mélangée [METABOLHEAT - National]</v>
      </c>
      <c r="K70" t="str">
        <f t="shared" si="3"/>
        <v>Enfant</v>
      </c>
    </row>
    <row r="71" spans="1:11" x14ac:dyDescent="0.3">
      <c r="A71">
        <v>5</v>
      </c>
      <c r="B71" t="s">
        <v>888</v>
      </c>
      <c r="G71" t="s">
        <v>868</v>
      </c>
      <c r="J71" t="str">
        <f t="shared" si="4"/>
        <v>Biodiesel [METABOLHEAT - National]</v>
      </c>
      <c r="K71" t="str">
        <f t="shared" si="3"/>
        <v>Parent</v>
      </c>
    </row>
    <row r="72" spans="1:11" x14ac:dyDescent="0.3">
      <c r="A72">
        <v>6</v>
      </c>
      <c r="B72" t="s">
        <v>232</v>
      </c>
      <c r="C72" t="s">
        <v>233</v>
      </c>
      <c r="J72" t="str">
        <f t="shared" si="4"/>
        <v>Biodiesels purs [METABOLHEAT - National]</v>
      </c>
      <c r="K72" t="str">
        <f t="shared" si="3"/>
        <v>Enfant</v>
      </c>
    </row>
    <row r="73" spans="1:11" x14ac:dyDescent="0.3">
      <c r="A73">
        <v>6</v>
      </c>
      <c r="B73" t="s">
        <v>234</v>
      </c>
      <c r="C73" t="s">
        <v>235</v>
      </c>
      <c r="J73" t="str">
        <f t="shared" si="4"/>
        <v>Biodiesels mélangés [METABOLHEAT - National]</v>
      </c>
      <c r="K73" t="str">
        <f t="shared" si="3"/>
        <v>Enfant</v>
      </c>
    </row>
    <row r="74" spans="1:11" x14ac:dyDescent="0.3">
      <c r="A74">
        <v>5</v>
      </c>
      <c r="B74" t="s">
        <v>889</v>
      </c>
      <c r="J74" t="str">
        <f t="shared" si="4"/>
        <v>Biokérosène [METABOLHEAT - National]</v>
      </c>
      <c r="K74" t="str">
        <f t="shared" si="3"/>
        <v>Parent</v>
      </c>
    </row>
    <row r="75" spans="1:11" x14ac:dyDescent="0.3">
      <c r="A75">
        <v>6</v>
      </c>
      <c r="B75" t="s">
        <v>236</v>
      </c>
      <c r="C75" t="s">
        <v>237</v>
      </c>
      <c r="J75" t="str">
        <f t="shared" si="4"/>
        <v>Biokérosène d'aviation pur [METABOLHEAT - National]</v>
      </c>
      <c r="K75" t="str">
        <f t="shared" si="3"/>
        <v>Enfant</v>
      </c>
    </row>
    <row r="76" spans="1:11" x14ac:dyDescent="0.3">
      <c r="A76">
        <v>6</v>
      </c>
      <c r="B76" t="s">
        <v>238</v>
      </c>
      <c r="C76" t="s">
        <v>239</v>
      </c>
      <c r="J76" t="str">
        <f t="shared" si="4"/>
        <v>Biokérosène d'aviation mélangé [METABOLHEAT - National]</v>
      </c>
      <c r="K76" t="str">
        <f t="shared" si="3"/>
        <v>Enfant</v>
      </c>
    </row>
    <row r="77" spans="1:11" x14ac:dyDescent="0.3">
      <c r="A77">
        <v>5</v>
      </c>
      <c r="B77" t="s">
        <v>240</v>
      </c>
      <c r="C77" t="s">
        <v>241</v>
      </c>
      <c r="J77" t="str">
        <f t="shared" si="4"/>
        <v>Autres biocarburants liquides [METABOLHEAT - National]</v>
      </c>
      <c r="K77" t="str">
        <f t="shared" si="3"/>
        <v>Enfant</v>
      </c>
    </row>
    <row r="78" spans="1:11" x14ac:dyDescent="0.3">
      <c r="A78">
        <v>4</v>
      </c>
      <c r="B78" t="s">
        <v>242</v>
      </c>
      <c r="C78" t="s">
        <v>243</v>
      </c>
      <c r="F78" t="s">
        <v>787</v>
      </c>
      <c r="J78" t="str">
        <f t="shared" si="4"/>
        <v>Chaleur ambiante (pompes à chaleur) [METABOLHEAT - National]</v>
      </c>
      <c r="K78" t="str">
        <f>IF(A80&gt;A78,"Parent","Enfant")</f>
        <v>Enfant</v>
      </c>
    </row>
    <row r="79" spans="1:11" x14ac:dyDescent="0.3">
      <c r="A79">
        <v>3</v>
      </c>
      <c r="B79" t="s">
        <v>1074</v>
      </c>
      <c r="J79" t="str">
        <f>_xlfn.CONCAT(B79," [",$B$1,"]")</f>
        <v>Froid ambiant (pompes à chaleur) [METABOLHEAT - National]</v>
      </c>
      <c r="K79" t="str">
        <f>IF(A81&gt;A79,"Parent","Enfant")</f>
        <v>Enfant</v>
      </c>
    </row>
    <row r="80" spans="1:11" x14ac:dyDescent="0.3">
      <c r="A80">
        <v>1</v>
      </c>
      <c r="B80" t="s">
        <v>244</v>
      </c>
      <c r="C80" t="s">
        <v>245</v>
      </c>
      <c r="D80" t="s">
        <v>29</v>
      </c>
      <c r="J80" t="str">
        <f t="shared" si="4"/>
        <v>Déchets non renouvelables [METABOLHEAT - National]</v>
      </c>
      <c r="K80" t="str">
        <f t="shared" ref="K80:K85" si="5">IF(A81&gt;A80,"Parent","Enfant")</f>
        <v>Parent</v>
      </c>
    </row>
    <row r="81" spans="1:11" x14ac:dyDescent="0.3">
      <c r="A81">
        <v>2</v>
      </c>
      <c r="B81" t="s">
        <v>246</v>
      </c>
      <c r="C81" t="s">
        <v>247</v>
      </c>
      <c r="D81" t="s">
        <v>66</v>
      </c>
      <c r="J81" t="str">
        <f t="shared" si="4"/>
        <v>Déchets industriels (non renouvelables) [METABOLHEAT - National]</v>
      </c>
      <c r="K81" t="str">
        <f t="shared" si="5"/>
        <v>Enfant</v>
      </c>
    </row>
    <row r="82" spans="1:11" x14ac:dyDescent="0.3">
      <c r="A82">
        <v>2</v>
      </c>
      <c r="B82" t="s">
        <v>248</v>
      </c>
      <c r="C82" t="s">
        <v>67</v>
      </c>
      <c r="D82" t="s">
        <v>67</v>
      </c>
      <c r="J82" t="str">
        <f t="shared" si="4"/>
        <v>Déchets municipaux non renouvelables [METABOLHEAT - National]</v>
      </c>
      <c r="K82" t="str">
        <f t="shared" si="5"/>
        <v>Enfant</v>
      </c>
    </row>
    <row r="83" spans="1:11" x14ac:dyDescent="0.3">
      <c r="A83">
        <v>1</v>
      </c>
      <c r="B83" t="s">
        <v>249</v>
      </c>
      <c r="C83" t="s">
        <v>250</v>
      </c>
      <c r="J83" t="str">
        <f t="shared" si="4"/>
        <v>Chaleur nucléaire [METABOLHEAT - National]</v>
      </c>
      <c r="K83" t="str">
        <f t="shared" si="5"/>
        <v>Enfant</v>
      </c>
    </row>
    <row r="84" spans="1:11" x14ac:dyDescent="0.3">
      <c r="A84">
        <v>1</v>
      </c>
      <c r="B84" t="s">
        <v>251</v>
      </c>
      <c r="C84" t="s">
        <v>252</v>
      </c>
      <c r="D84" t="s">
        <v>40</v>
      </c>
      <c r="F84" t="s">
        <v>40</v>
      </c>
      <c r="J84" t="str">
        <f t="shared" si="4"/>
        <v>Chaleur réseau [METABOLHEAT - National]</v>
      </c>
      <c r="K84" t="str">
        <f t="shared" si="5"/>
        <v>Enfant</v>
      </c>
    </row>
    <row r="85" spans="1:11" x14ac:dyDescent="0.3">
      <c r="A85">
        <v>1</v>
      </c>
      <c r="B85" t="s">
        <v>253</v>
      </c>
      <c r="C85" t="s">
        <v>7</v>
      </c>
      <c r="D85" t="s">
        <v>7</v>
      </c>
      <c r="E85" t="s">
        <v>7</v>
      </c>
      <c r="F85" t="s">
        <v>7</v>
      </c>
      <c r="G85" t="s">
        <v>7</v>
      </c>
      <c r="J85" t="str">
        <f t="shared" si="4"/>
        <v>Électricité [METABOLHEAT - National]</v>
      </c>
      <c r="K85" t="str">
        <f t="shared" si="5"/>
        <v>Enfant</v>
      </c>
    </row>
    <row r="86" spans="1:11" x14ac:dyDescent="0.3">
      <c r="A86">
        <v>1</v>
      </c>
      <c r="B86" t="s">
        <v>790</v>
      </c>
      <c r="H86" t="s">
        <v>790</v>
      </c>
      <c r="J86" t="str">
        <f t="shared" si="4"/>
        <v>Energie utile [METABOLHEAT - National]</v>
      </c>
      <c r="K86" t="str">
        <f t="shared" ref="K86:K116" si="6">IF(A87&gt;A86,"Parent","Enfant")</f>
        <v>Parent</v>
      </c>
    </row>
    <row r="87" spans="1:11" x14ac:dyDescent="0.3">
      <c r="A87">
        <v>2</v>
      </c>
      <c r="B87" t="s">
        <v>791</v>
      </c>
      <c r="F87" t="s">
        <v>781</v>
      </c>
      <c r="J87" t="str">
        <f t="shared" si="4"/>
        <v>Travail mécanique [METABOLHEAT - National]</v>
      </c>
      <c r="K87" t="str">
        <f t="shared" si="6"/>
        <v>Parent</v>
      </c>
    </row>
    <row r="88" spans="1:11" x14ac:dyDescent="0.3">
      <c r="A88">
        <v>3</v>
      </c>
      <c r="B88" t="s">
        <v>1031</v>
      </c>
      <c r="J88" t="str">
        <f t="shared" si="4"/>
        <v>Entraînement mécanique [METABOLHEAT - National]</v>
      </c>
      <c r="K88" t="str">
        <f t="shared" si="6"/>
        <v>Enfant</v>
      </c>
    </row>
    <row r="89" spans="1:11" x14ac:dyDescent="0.3">
      <c r="A89">
        <v>3</v>
      </c>
      <c r="B89" t="s">
        <v>1039</v>
      </c>
      <c r="J89" t="str">
        <f t="shared" si="4"/>
        <v>Travail de machine [METABOLHEAT - National]</v>
      </c>
      <c r="K89" t="str">
        <f t="shared" si="6"/>
        <v>Enfant</v>
      </c>
    </row>
    <row r="90" spans="1:11" x14ac:dyDescent="0.3">
      <c r="A90">
        <v>3</v>
      </c>
      <c r="B90" t="s">
        <v>1040</v>
      </c>
      <c r="J90" t="str">
        <f t="shared" si="4"/>
        <v>Fracture de matériaux [METABOLHEAT - National]</v>
      </c>
      <c r="K90" t="str">
        <f t="shared" si="6"/>
        <v>Enfant</v>
      </c>
    </row>
    <row r="91" spans="1:11" x14ac:dyDescent="0.3">
      <c r="A91">
        <v>3</v>
      </c>
      <c r="B91" t="s">
        <v>1028</v>
      </c>
      <c r="J91" t="str">
        <f t="shared" si="4"/>
        <v>Energie cinétique [METABOLHEAT - National]</v>
      </c>
      <c r="K91" t="str">
        <f t="shared" si="6"/>
        <v>Enfant</v>
      </c>
    </row>
    <row r="92" spans="1:11" x14ac:dyDescent="0.3">
      <c r="A92">
        <v>2</v>
      </c>
      <c r="B92" t="s">
        <v>1042</v>
      </c>
      <c r="F92" t="s">
        <v>783</v>
      </c>
      <c r="J92" t="str">
        <f t="shared" si="4"/>
        <v>Fluide haute pression [METABOLHEAT - National]</v>
      </c>
      <c r="K92" t="str">
        <f t="shared" si="6"/>
        <v>Parent</v>
      </c>
    </row>
    <row r="93" spans="1:11" x14ac:dyDescent="0.3">
      <c r="A93">
        <v>3</v>
      </c>
      <c r="B93" t="s">
        <v>1041</v>
      </c>
      <c r="J93" t="str">
        <f t="shared" si="4"/>
        <v>Air haute pression [METABOLHEAT - National]</v>
      </c>
      <c r="K93" t="str">
        <f t="shared" si="6"/>
        <v>Enfant</v>
      </c>
    </row>
    <row r="94" spans="1:11" x14ac:dyDescent="0.3">
      <c r="A94">
        <v>3</v>
      </c>
      <c r="B94" t="s">
        <v>1032</v>
      </c>
      <c r="J94" t="str">
        <f t="shared" si="4"/>
        <v>Liquide haute pression [METABOLHEAT - National]</v>
      </c>
      <c r="K94" t="str">
        <f t="shared" si="6"/>
        <v>Enfant</v>
      </c>
    </row>
    <row r="95" spans="1:11" x14ac:dyDescent="0.3">
      <c r="A95">
        <v>3</v>
      </c>
      <c r="B95" t="s">
        <v>1023</v>
      </c>
      <c r="J95" t="str">
        <f t="shared" si="4"/>
        <v>Gaz haute pression [METABOLHEAT - National]</v>
      </c>
      <c r="K95" t="str">
        <f t="shared" si="6"/>
        <v>Enfant</v>
      </c>
    </row>
    <row r="96" spans="1:11" x14ac:dyDescent="0.3">
      <c r="A96">
        <v>2</v>
      </c>
      <c r="B96" t="s">
        <v>782</v>
      </c>
      <c r="J96" t="str">
        <f t="shared" si="4"/>
        <v>Propulsion [METABOLHEAT - National]</v>
      </c>
      <c r="K96" t="str">
        <f t="shared" si="6"/>
        <v>Parent</v>
      </c>
    </row>
    <row r="97" spans="1:11" x14ac:dyDescent="0.3">
      <c r="A97">
        <v>3</v>
      </c>
      <c r="B97" t="s">
        <v>1014</v>
      </c>
      <c r="J97" t="str">
        <f t="shared" si="4"/>
        <v>Propulsion aérienne [METABOLHEAT - National]</v>
      </c>
      <c r="K97" t="str">
        <f t="shared" si="6"/>
        <v>Enfant</v>
      </c>
    </row>
    <row r="98" spans="1:11" x14ac:dyDescent="0.3">
      <c r="A98">
        <v>3</v>
      </c>
      <c r="B98" t="s">
        <v>1013</v>
      </c>
      <c r="J98" t="str">
        <f t="shared" si="4"/>
        <v>Propulsion ferroviaire [METABOLHEAT - National]</v>
      </c>
      <c r="K98" t="str">
        <f t="shared" si="6"/>
        <v>Enfant</v>
      </c>
    </row>
    <row r="99" spans="1:11" x14ac:dyDescent="0.3">
      <c r="A99">
        <v>3</v>
      </c>
      <c r="B99" t="s">
        <v>1015</v>
      </c>
      <c r="J99" t="str">
        <f t="shared" si="4"/>
        <v>Propulsion marine [METABOLHEAT - National]</v>
      </c>
      <c r="K99" t="str">
        <f t="shared" si="6"/>
        <v>Enfant</v>
      </c>
    </row>
    <row r="100" spans="1:11" x14ac:dyDescent="0.3">
      <c r="A100">
        <v>3</v>
      </c>
      <c r="B100" t="s">
        <v>1016</v>
      </c>
      <c r="J100" t="str">
        <f t="shared" si="4"/>
        <v>Propulsion routière [METABOLHEAT - National]</v>
      </c>
      <c r="K100" t="str">
        <f t="shared" si="6"/>
        <v>Enfant</v>
      </c>
    </row>
    <row r="101" spans="1:11" x14ac:dyDescent="0.3">
      <c r="A101">
        <v>2</v>
      </c>
      <c r="B101" t="s">
        <v>1030</v>
      </c>
      <c r="J101" t="str">
        <f t="shared" si="4"/>
        <v>Traitement de l'information [METABOLHEAT - National]</v>
      </c>
      <c r="K101" t="str">
        <f t="shared" si="6"/>
        <v>Enfant</v>
      </c>
    </row>
    <row r="102" spans="1:11" x14ac:dyDescent="0.3">
      <c r="A102">
        <v>2</v>
      </c>
      <c r="B102" t="s">
        <v>792</v>
      </c>
      <c r="F102" t="s">
        <v>780</v>
      </c>
      <c r="J102" t="str">
        <f t="shared" si="4"/>
        <v>Lumière [METABOLHEAT - National]</v>
      </c>
      <c r="K102" t="str">
        <f t="shared" si="6"/>
        <v>Enfant</v>
      </c>
    </row>
    <row r="103" spans="1:11" x14ac:dyDescent="0.3">
      <c r="A103">
        <v>2</v>
      </c>
      <c r="B103" t="s">
        <v>686</v>
      </c>
      <c r="E103" t="s">
        <v>664</v>
      </c>
      <c r="F103" t="s">
        <v>664</v>
      </c>
      <c r="J103" t="str">
        <f t="shared" si="4"/>
        <v>Chaleur utile [METABOLHEAT - National]</v>
      </c>
      <c r="K103" t="str">
        <f t="shared" si="6"/>
        <v>Parent</v>
      </c>
    </row>
    <row r="104" spans="1:11" x14ac:dyDescent="0.3">
      <c r="A104">
        <v>3</v>
      </c>
      <c r="B104" t="s">
        <v>1043</v>
      </c>
      <c r="J104" t="str">
        <f t="shared" si="4"/>
        <v>Chaleur utile à haute température (≥ 300 °C) [METABOLHEAT - National]</v>
      </c>
      <c r="K104" t="str">
        <f>IF(A110&gt;A104,"Parent","Enfant")</f>
        <v>Enfant</v>
      </c>
    </row>
    <row r="105" spans="1:11" x14ac:dyDescent="0.3">
      <c r="A105">
        <v>4</v>
      </c>
      <c r="B105" t="s">
        <v>3205</v>
      </c>
      <c r="J105" t="str">
        <f>_xlfn.CONCAT(B105," [",$B$1,"]")</f>
        <v>Chaleur utile à 1600 °C [METABOLHEAT - National]</v>
      </c>
      <c r="K105" t="str">
        <f>IF(A111&gt;A105,"Parent","Enfant")</f>
        <v>Enfant</v>
      </c>
    </row>
    <row r="106" spans="1:11" x14ac:dyDescent="0.3">
      <c r="A106">
        <v>4</v>
      </c>
      <c r="B106" t="s">
        <v>3218</v>
      </c>
      <c r="J106" t="str">
        <f>_xlfn.CONCAT(B106," [",$B$1,"]")</f>
        <v>Chaleur utile à 1000 °C [METABOLHEAT - National]</v>
      </c>
      <c r="K106" t="str">
        <f>IF(A112&gt;A106,"Parent","Enfant")</f>
        <v>Enfant</v>
      </c>
    </row>
    <row r="107" spans="1:11" x14ac:dyDescent="0.3">
      <c r="A107">
        <v>4</v>
      </c>
      <c r="B107" t="s">
        <v>3208</v>
      </c>
      <c r="J107" t="str">
        <f>_xlfn.CONCAT(B107," [",$B$1,"]")</f>
        <v>Chaleur utile à 960 °C [METABOLHEAT - National]</v>
      </c>
      <c r="K107" t="str">
        <f>IF(A112&gt;A107,"Parent","Enfant")</f>
        <v>Enfant</v>
      </c>
    </row>
    <row r="108" spans="1:11" x14ac:dyDescent="0.3">
      <c r="A108">
        <v>4</v>
      </c>
      <c r="B108" t="s">
        <v>3210</v>
      </c>
      <c r="J108" t="str">
        <f>_xlfn.CONCAT(B108," [",$B$1,"]")</f>
        <v>Chaleur utile à 600 °C [METABOLHEAT - National]</v>
      </c>
      <c r="K108" t="str">
        <f>IF(A113&gt;A108,"Parent","Enfant")</f>
        <v>Enfant</v>
      </c>
    </row>
    <row r="109" spans="1:11" x14ac:dyDescent="0.3">
      <c r="A109">
        <v>4</v>
      </c>
      <c r="B109" t="s">
        <v>3215</v>
      </c>
      <c r="J109" t="str">
        <f>_xlfn.CONCAT(B109," [",$B$1,"]")</f>
        <v>Chaleur utile à 400 °C [METABOLHEAT - National]</v>
      </c>
      <c r="K109" t="str">
        <f>IF(A114&gt;A109,"Parent","Enfant")</f>
        <v>Enfant</v>
      </c>
    </row>
    <row r="110" spans="1:11" x14ac:dyDescent="0.3">
      <c r="A110">
        <v>3</v>
      </c>
      <c r="B110" t="s">
        <v>1044</v>
      </c>
      <c r="J110" t="str">
        <f t="shared" si="4"/>
        <v>Chaleur utile à moyenne température (100-299 °C) [METABOLHEAT - National]</v>
      </c>
      <c r="K110" t="str">
        <f t="shared" si="6"/>
        <v>Parent</v>
      </c>
    </row>
    <row r="111" spans="1:11" x14ac:dyDescent="0.3">
      <c r="A111">
        <v>4</v>
      </c>
      <c r="B111" t="s">
        <v>1027</v>
      </c>
      <c r="J111" t="str">
        <f t="shared" si="4"/>
        <v>Chaleur utile à 200 °C [METABOLHEAT - National]</v>
      </c>
      <c r="K111" t="str">
        <f t="shared" si="6"/>
        <v>Enfant</v>
      </c>
    </row>
    <row r="112" spans="1:11" x14ac:dyDescent="0.3">
      <c r="A112">
        <v>4</v>
      </c>
      <c r="B112" t="s">
        <v>1026</v>
      </c>
      <c r="J112" t="str">
        <f t="shared" si="4"/>
        <v>Chaleur utile à 100 °C [METABOLHEAT - National]</v>
      </c>
      <c r="K112" t="str">
        <f t="shared" si="6"/>
        <v>Enfant</v>
      </c>
    </row>
    <row r="113" spans="1:11" x14ac:dyDescent="0.3">
      <c r="A113">
        <v>3</v>
      </c>
      <c r="B113" t="s">
        <v>1045</v>
      </c>
      <c r="J113" t="str">
        <f t="shared" si="4"/>
        <v>Chaleur utile à basse température (&lt; 100°C) [METABOLHEAT - National]</v>
      </c>
      <c r="K113" t="str">
        <f t="shared" si="6"/>
        <v>Parent</v>
      </c>
    </row>
    <row r="114" spans="1:11" x14ac:dyDescent="0.3">
      <c r="A114">
        <v>4</v>
      </c>
      <c r="B114" t="s">
        <v>1024</v>
      </c>
      <c r="J114" t="str">
        <f t="shared" si="4"/>
        <v>Chaleur utile à 20 °C [METABOLHEAT - National]</v>
      </c>
      <c r="K114" t="str">
        <f t="shared" si="6"/>
        <v>Enfant</v>
      </c>
    </row>
    <row r="115" spans="1:11" x14ac:dyDescent="0.3">
      <c r="A115">
        <v>2</v>
      </c>
      <c r="B115" t="s">
        <v>733</v>
      </c>
      <c r="E115" t="s">
        <v>732</v>
      </c>
      <c r="F115" t="s">
        <v>732</v>
      </c>
      <c r="J115" t="str">
        <f t="shared" si="4"/>
        <v>Froid utile [METABOLHEAT - National]</v>
      </c>
      <c r="K115" t="str">
        <f t="shared" si="6"/>
        <v>Parent</v>
      </c>
    </row>
    <row r="116" spans="1:11" x14ac:dyDescent="0.3">
      <c r="A116">
        <v>3</v>
      </c>
      <c r="B116" t="s">
        <v>1025</v>
      </c>
      <c r="J116" t="str">
        <f t="shared" si="4"/>
        <v>Froid utile à 20 °C [METABOLHEAT - National]</v>
      </c>
      <c r="K116" t="str">
        <f t="shared" si="6"/>
        <v>Enfant</v>
      </c>
    </row>
    <row r="117" spans="1:11" x14ac:dyDescent="0.3">
      <c r="A117">
        <v>3</v>
      </c>
      <c r="B117" t="s">
        <v>1029</v>
      </c>
      <c r="J117" t="str">
        <f t="shared" si="4"/>
        <v>Froid utile à -20 °C [METABOLHEAT - National]</v>
      </c>
      <c r="K117" t="str">
        <f>IF(A141&gt;A117,"Parent","Enfant")</f>
        <v>Enfant</v>
      </c>
    </row>
    <row r="118" spans="1:11" x14ac:dyDescent="0.3">
      <c r="A118">
        <v>1</v>
      </c>
      <c r="B118" t="s">
        <v>1037</v>
      </c>
      <c r="J118" t="str">
        <f t="shared" si="4"/>
        <v>Chaleur fatale [METABOLHEAT - National]</v>
      </c>
      <c r="K118" t="str">
        <f t="shared" ref="K118:K140" si="7">IF(A142&gt;A118,"Parent","Enfant")</f>
        <v>Enfant</v>
      </c>
    </row>
    <row r="119" spans="1:11" x14ac:dyDescent="0.3">
      <c r="A119">
        <v>2</v>
      </c>
      <c r="B119" t="s">
        <v>1055</v>
      </c>
      <c r="J119" t="str">
        <f t="shared" si="4"/>
        <v>Rejets concentrés [METABOLHEAT - National]</v>
      </c>
      <c r="K119" t="str">
        <f t="shared" si="7"/>
        <v>Enfant</v>
      </c>
    </row>
    <row r="120" spans="1:11" x14ac:dyDescent="0.3">
      <c r="A120">
        <v>3</v>
      </c>
      <c r="B120" t="s">
        <v>1367</v>
      </c>
      <c r="J120" t="str">
        <f t="shared" si="4"/>
        <v>Chaleur fatale ≥ 100 °C [METABOLHEAT - National]</v>
      </c>
      <c r="K120" t="str">
        <f t="shared" si="7"/>
        <v>Enfant</v>
      </c>
    </row>
    <row r="121" spans="1:11" x14ac:dyDescent="0.3">
      <c r="A121">
        <v>4</v>
      </c>
      <c r="B121" t="s">
        <v>1371</v>
      </c>
      <c r="J121" t="str">
        <f>_xlfn.CONCAT(B121," [",$B$1,"]")</f>
        <v>Rejets gazeux à 1000 °C [METABOLHEAT - National]</v>
      </c>
      <c r="K121" t="str">
        <f t="shared" si="7"/>
        <v>Enfant</v>
      </c>
    </row>
    <row r="122" spans="1:11" x14ac:dyDescent="0.3">
      <c r="A122">
        <v>4</v>
      </c>
      <c r="B122" t="s">
        <v>1372</v>
      </c>
      <c r="J122" t="str">
        <f t="shared" ref="J122:J131" si="8">_xlfn.CONCAT(B122," [",$B$1,"]")</f>
        <v>Rejets gazeux à 700 °C [METABOLHEAT - National]</v>
      </c>
      <c r="K122" t="str">
        <f t="shared" si="7"/>
        <v>Enfant</v>
      </c>
    </row>
    <row r="123" spans="1:11" x14ac:dyDescent="0.3">
      <c r="A123">
        <v>4</v>
      </c>
      <c r="B123" t="s">
        <v>1373</v>
      </c>
      <c r="J123" t="str">
        <f t="shared" si="8"/>
        <v>Rejets gazeux à 650 °C [METABOLHEAT - National]</v>
      </c>
      <c r="K123" t="str">
        <f t="shared" si="7"/>
        <v>Enfant</v>
      </c>
    </row>
    <row r="124" spans="1:11" x14ac:dyDescent="0.3">
      <c r="A124">
        <v>4</v>
      </c>
      <c r="B124" t="s">
        <v>1374</v>
      </c>
      <c r="J124" t="str">
        <f t="shared" si="8"/>
        <v>Rejets gazeux à 500 °C [METABOLHEAT - National]</v>
      </c>
      <c r="K124" t="str">
        <f t="shared" si="7"/>
        <v>Enfant</v>
      </c>
    </row>
    <row r="125" spans="1:11" x14ac:dyDescent="0.3">
      <c r="A125">
        <v>4</v>
      </c>
      <c r="B125" t="s">
        <v>1376</v>
      </c>
      <c r="J125" t="str">
        <f t="shared" si="8"/>
        <v>Rejets gazeux à 450 °C [METABOLHEAT - National]</v>
      </c>
      <c r="K125" t="str">
        <f t="shared" si="7"/>
        <v>Enfant</v>
      </c>
    </row>
    <row r="126" spans="1:11" x14ac:dyDescent="0.3">
      <c r="A126">
        <v>4</v>
      </c>
      <c r="B126" t="s">
        <v>1377</v>
      </c>
      <c r="J126" t="str">
        <f t="shared" si="8"/>
        <v>Rejets gazeux à 360 °C [METABOLHEAT - National]</v>
      </c>
      <c r="K126" t="str">
        <f t="shared" si="7"/>
        <v>Enfant</v>
      </c>
    </row>
    <row r="127" spans="1:11" x14ac:dyDescent="0.3">
      <c r="A127">
        <v>4</v>
      </c>
      <c r="B127" t="s">
        <v>1378</v>
      </c>
      <c r="J127" t="str">
        <f t="shared" si="8"/>
        <v>Rejets gazeux à 300 °C [METABOLHEAT - National]</v>
      </c>
      <c r="K127" t="str">
        <f t="shared" si="7"/>
        <v>Enfant</v>
      </c>
    </row>
    <row r="128" spans="1:11" x14ac:dyDescent="0.3">
      <c r="A128">
        <v>4</v>
      </c>
      <c r="B128" t="s">
        <v>1380</v>
      </c>
      <c r="J128" t="str">
        <f t="shared" si="8"/>
        <v>Rejets gazeux à 200 °C [METABOLHEAT - National]</v>
      </c>
      <c r="K128" t="str">
        <f t="shared" si="7"/>
        <v>Enfant</v>
      </c>
    </row>
    <row r="129" spans="1:11" x14ac:dyDescent="0.3">
      <c r="A129">
        <v>4</v>
      </c>
      <c r="B129" t="s">
        <v>1382</v>
      </c>
      <c r="J129" t="str">
        <f t="shared" si="8"/>
        <v>Rejets gazeux à 150 °C [METABOLHEAT - National]</v>
      </c>
      <c r="K129" t="str">
        <f t="shared" si="7"/>
        <v>Enfant</v>
      </c>
    </row>
    <row r="130" spans="1:11" x14ac:dyDescent="0.3">
      <c r="A130">
        <v>4</v>
      </c>
      <c r="B130" t="s">
        <v>1384</v>
      </c>
      <c r="J130" t="str">
        <f t="shared" si="8"/>
        <v>Rejets gazeux à 120 °C [METABOLHEAT - National]</v>
      </c>
      <c r="K130" t="str">
        <f t="shared" si="7"/>
        <v>Enfant</v>
      </c>
    </row>
    <row r="131" spans="1:11" x14ac:dyDescent="0.3">
      <c r="A131">
        <v>4</v>
      </c>
      <c r="B131" t="s">
        <v>1386</v>
      </c>
      <c r="J131" t="str">
        <f t="shared" si="8"/>
        <v>Rejets gazeux à 100 °C [METABOLHEAT - National]</v>
      </c>
      <c r="K131" t="str">
        <f t="shared" si="7"/>
        <v>Enfant</v>
      </c>
    </row>
    <row r="132" spans="1:11" x14ac:dyDescent="0.3">
      <c r="A132">
        <v>3</v>
      </c>
      <c r="B132" t="s">
        <v>1369</v>
      </c>
      <c r="J132" t="str">
        <f>_xlfn.CONCAT(B132," [",$B$1,"]")</f>
        <v>Chaleur fatale &lt; 100 °C [METABOLHEAT - National]</v>
      </c>
      <c r="K132" t="str">
        <f>IF(A156&gt;A132,"Parent","Enfant")</f>
        <v>Enfant</v>
      </c>
    </row>
    <row r="133" spans="1:11" x14ac:dyDescent="0.3">
      <c r="A133">
        <v>4</v>
      </c>
      <c r="B133" t="s">
        <v>1387</v>
      </c>
      <c r="J133" t="str">
        <f t="shared" ref="J133:J139" si="9">_xlfn.CONCAT(B133," [",$B$1,"]")</f>
        <v>Rejets liquides à 85 °C [METABOLHEAT - National]</v>
      </c>
      <c r="K133" t="str">
        <f t="shared" si="7"/>
        <v>Enfant</v>
      </c>
    </row>
    <row r="134" spans="1:11" x14ac:dyDescent="0.3">
      <c r="A134">
        <v>4</v>
      </c>
      <c r="B134" t="s">
        <v>1389</v>
      </c>
      <c r="J134" t="str">
        <f t="shared" si="9"/>
        <v>Rejets liquides à 80 °C [METABOLHEAT - National]</v>
      </c>
      <c r="K134" t="str">
        <f t="shared" si="7"/>
        <v>Enfant</v>
      </c>
    </row>
    <row r="135" spans="1:11" x14ac:dyDescent="0.3">
      <c r="A135">
        <v>4</v>
      </c>
      <c r="B135" t="s">
        <v>1391</v>
      </c>
      <c r="J135" t="str">
        <f t="shared" si="9"/>
        <v>Rejets liquides à 55 °C [METABOLHEAT - National]</v>
      </c>
      <c r="K135" t="str">
        <f t="shared" si="7"/>
        <v>Enfant</v>
      </c>
    </row>
    <row r="136" spans="1:11" x14ac:dyDescent="0.3">
      <c r="A136">
        <v>4</v>
      </c>
      <c r="B136" t="s">
        <v>1393</v>
      </c>
      <c r="J136" t="str">
        <f t="shared" si="9"/>
        <v>Rejets liquides à 50 °C [METABOLHEAT - National]</v>
      </c>
      <c r="K136" t="str">
        <f t="shared" si="7"/>
        <v>Enfant</v>
      </c>
    </row>
    <row r="137" spans="1:11" x14ac:dyDescent="0.3">
      <c r="A137">
        <v>4</v>
      </c>
      <c r="B137" t="s">
        <v>1395</v>
      </c>
      <c r="J137" t="str">
        <f t="shared" si="9"/>
        <v>Rejets liquides à 45 °C [METABOLHEAT - National]</v>
      </c>
      <c r="K137" t="str">
        <f t="shared" si="7"/>
        <v>Enfant</v>
      </c>
    </row>
    <row r="138" spans="1:11" x14ac:dyDescent="0.3">
      <c r="A138">
        <v>4</v>
      </c>
      <c r="B138" t="s">
        <v>1397</v>
      </c>
      <c r="J138" t="str">
        <f t="shared" si="9"/>
        <v>Rejets liquides à 35 °C [METABOLHEAT - National]</v>
      </c>
      <c r="K138" t="str">
        <f t="shared" si="7"/>
        <v>Enfant</v>
      </c>
    </row>
    <row r="139" spans="1:11" x14ac:dyDescent="0.3">
      <c r="A139">
        <v>4</v>
      </c>
      <c r="B139" t="s">
        <v>1399</v>
      </c>
      <c r="J139" t="str">
        <f t="shared" si="9"/>
        <v>Rejets liquides à 30 °C [METABOLHEAT - National]</v>
      </c>
      <c r="K139" t="str">
        <f t="shared" si="7"/>
        <v>Enfant</v>
      </c>
    </row>
    <row r="140" spans="1:11" x14ac:dyDescent="0.3">
      <c r="A140">
        <v>2</v>
      </c>
      <c r="B140" t="s">
        <v>1056</v>
      </c>
      <c r="J140" t="str">
        <f t="shared" si="4"/>
        <v>Rejets diffus [METABOLHEAT - National]</v>
      </c>
      <c r="K140" t="str">
        <f t="shared" si="7"/>
        <v>Enfant</v>
      </c>
    </row>
    <row r="141" spans="1:11" s="27" customFormat="1" x14ac:dyDescent="0.3"/>
    <row r="142" spans="1:11" x14ac:dyDescent="0.3">
      <c r="A142" s="19">
        <v>1</v>
      </c>
      <c r="B142" s="20" t="s">
        <v>254</v>
      </c>
      <c r="D142" t="s">
        <v>18</v>
      </c>
      <c r="J142" t="str">
        <f t="shared" si="4"/>
        <v>Charbon (hors lignite) [METABOLHEAT - National]</v>
      </c>
    </row>
    <row r="143" spans="1:11" x14ac:dyDescent="0.3">
      <c r="A143" s="16">
        <v>2</v>
      </c>
      <c r="B143" s="17" t="str">
        <f>B5</f>
        <v>Houille</v>
      </c>
      <c r="J143" t="str">
        <f t="shared" si="4"/>
        <v>Houille [METABOLHEAT - National]</v>
      </c>
    </row>
    <row r="144" spans="1:11" x14ac:dyDescent="0.3">
      <c r="A144" s="16">
        <v>2</v>
      </c>
      <c r="B144" s="17" t="str">
        <f>B12</f>
        <v>Produits du charbon</v>
      </c>
      <c r="J144" t="str">
        <f t="shared" si="4"/>
        <v>Produits du charbon [METABOLHEAT - National]</v>
      </c>
    </row>
    <row r="145" spans="1:11" x14ac:dyDescent="0.3">
      <c r="A145" s="19">
        <v>1</v>
      </c>
      <c r="B145" s="20" t="s">
        <v>255</v>
      </c>
      <c r="D145" t="s">
        <v>19</v>
      </c>
      <c r="J145" t="str">
        <f t="shared" si="4"/>
        <v>Lignite, tourbe et schistes bitumineux [METABOLHEAT - National]</v>
      </c>
    </row>
    <row r="146" spans="1:11" x14ac:dyDescent="0.3">
      <c r="A146" s="16">
        <v>2</v>
      </c>
      <c r="B146" s="17" t="str">
        <f>B9</f>
        <v>Charbon, noir ou brun</v>
      </c>
      <c r="J146" t="str">
        <f t="shared" si="4"/>
        <v>Charbon, noir ou brun [METABOLHEAT - National]</v>
      </c>
    </row>
    <row r="147" spans="1:11" x14ac:dyDescent="0.3">
      <c r="A147" s="16">
        <v>2</v>
      </c>
      <c r="B147" s="17" t="str">
        <f>B25</f>
        <v>Produits à base de tourbe</v>
      </c>
      <c r="J147" t="str">
        <f t="shared" si="4"/>
        <v>Produits à base de tourbe [METABOLHEAT - National]</v>
      </c>
    </row>
    <row r="148" spans="1:11" x14ac:dyDescent="0.3">
      <c r="A148" s="16">
        <v>2</v>
      </c>
      <c r="B148" s="17" t="str">
        <f>B26</f>
        <v>Schistes bitumineux et sables bitumineux</v>
      </c>
      <c r="J148" t="str">
        <f t="shared" si="4"/>
        <v>Schistes bitumineux et sables bitumineux [METABOLHEAT - National]</v>
      </c>
    </row>
    <row r="149" spans="1:11" x14ac:dyDescent="0.3">
      <c r="A149" s="19">
        <v>1</v>
      </c>
      <c r="B149" s="20" t="s">
        <v>256</v>
      </c>
      <c r="D149" t="s">
        <v>27</v>
      </c>
      <c r="J149" t="str">
        <f t="shared" si="4"/>
        <v>Fioul résiduel et autres produits pétroliers [METABOLHEAT - National]</v>
      </c>
    </row>
    <row r="150" spans="1:11" x14ac:dyDescent="0.3">
      <c r="A150" s="16">
        <v>2</v>
      </c>
      <c r="B150" s="17" t="str">
        <f>B46</f>
        <v>Fioul</v>
      </c>
      <c r="J150" t="str">
        <f t="shared" si="4"/>
        <v>Fioul [METABOLHEAT - National]</v>
      </c>
    </row>
    <row r="151" spans="1:11" x14ac:dyDescent="0.3">
      <c r="A151" s="16">
        <v>2</v>
      </c>
      <c r="B151" s="17" t="str">
        <f>B52</f>
        <v>Autres produits pétroliers</v>
      </c>
      <c r="J151" t="str">
        <f t="shared" si="4"/>
        <v>Autres produits pétroliers [METABOLHEAT - National]</v>
      </c>
    </row>
    <row r="152" spans="1:11" x14ac:dyDescent="0.3">
      <c r="A152" s="19">
        <v>1</v>
      </c>
      <c r="B152" s="20" t="s">
        <v>257</v>
      </c>
      <c r="D152" t="s">
        <v>90</v>
      </c>
      <c r="F152" t="s">
        <v>90</v>
      </c>
      <c r="J152" t="str">
        <f t="shared" si="4"/>
        <v>Gaz [METABOLHEAT - National]</v>
      </c>
    </row>
    <row r="153" spans="1:11" s="21" customFormat="1" x14ac:dyDescent="0.3">
      <c r="A153" s="16">
        <v>2</v>
      </c>
      <c r="B153" s="21" t="str">
        <f>B53</f>
        <v>Gaz naturel</v>
      </c>
      <c r="J153" t="str">
        <f t="shared" si="4"/>
        <v>Gaz naturel [METABOLHEAT - National]</v>
      </c>
      <c r="K153"/>
    </row>
    <row r="154" spans="1:11" s="21" customFormat="1" x14ac:dyDescent="0.3">
      <c r="A154" s="16">
        <v>2</v>
      </c>
      <c r="B154" s="21" t="str">
        <f>B65</f>
        <v>Biogaz</v>
      </c>
      <c r="J154" t="str">
        <f t="shared" si="4"/>
        <v>Biogaz [METABOLHEAT - National]</v>
      </c>
      <c r="K154"/>
    </row>
    <row r="155" spans="1:11" x14ac:dyDescent="0.3">
      <c r="A155" s="19">
        <v>1</v>
      </c>
      <c r="B155" s="20" t="s">
        <v>258</v>
      </c>
      <c r="D155" t="s">
        <v>91</v>
      </c>
      <c r="J155" t="str">
        <f t="shared" si="4"/>
        <v>Biomasse solide et déchets renouvelables [METABOLHEAT - National]</v>
      </c>
    </row>
    <row r="156" spans="1:11" x14ac:dyDescent="0.3">
      <c r="A156" s="16">
        <v>2</v>
      </c>
      <c r="B156" s="21" t="str">
        <f>B62</f>
        <v>Biomasse solide</v>
      </c>
      <c r="J156" t="str">
        <f t="shared" si="4"/>
        <v>Biomasse solide [METABOLHEAT - National]</v>
      </c>
    </row>
    <row r="157" spans="1:11" x14ac:dyDescent="0.3">
      <c r="A157" s="16">
        <v>2</v>
      </c>
      <c r="B157" s="21" t="str">
        <f>B66</f>
        <v>Déchets municipaux renouvelables</v>
      </c>
      <c r="J157" t="str">
        <f t="shared" si="4"/>
        <v>Déchets municipaux renouvelables [METABOLHEAT - National]</v>
      </c>
    </row>
    <row r="158" spans="1:11" x14ac:dyDescent="0.3">
      <c r="A158" s="22">
        <v>1</v>
      </c>
      <c r="B158" t="s">
        <v>793</v>
      </c>
      <c r="F158" t="s">
        <v>761</v>
      </c>
      <c r="J158" t="str">
        <f t="shared" si="4"/>
        <v>Solaire thermique et géothermie [METABOLHEAT - National]</v>
      </c>
    </row>
    <row r="159" spans="1:11" x14ac:dyDescent="0.3">
      <c r="A159" s="16">
        <v>2</v>
      </c>
      <c r="B159" s="23" t="str">
        <f>B60</f>
        <v>Solaire thermique</v>
      </c>
      <c r="J159" t="str">
        <f t="shared" si="4"/>
        <v>Solaire thermique [METABOLHEAT - National]</v>
      </c>
    </row>
    <row r="160" spans="1:11" x14ac:dyDescent="0.3">
      <c r="A160" s="16">
        <v>2</v>
      </c>
      <c r="B160" s="23" t="str">
        <f>B61</f>
        <v>Géothermie</v>
      </c>
      <c r="J160" t="str">
        <f t="shared" si="4"/>
        <v>Géothermie [METABOLHEAT - National]</v>
      </c>
    </row>
    <row r="161" spans="1:10" x14ac:dyDescent="0.3">
      <c r="A161" s="22">
        <v>1</v>
      </c>
      <c r="B161" t="s">
        <v>794</v>
      </c>
      <c r="F161" t="s">
        <v>758</v>
      </c>
      <c r="J161" t="str">
        <f t="shared" si="4"/>
        <v>Diesel et biocarburants [METABOLHEAT - National]</v>
      </c>
    </row>
    <row r="162" spans="1:10" x14ac:dyDescent="0.3">
      <c r="A162" s="16">
        <v>2</v>
      </c>
      <c r="B162" s="23" t="str">
        <f>B45</f>
        <v>Gazole et diesel (hors biocarburant)</v>
      </c>
      <c r="J162" t="str">
        <f t="shared" si="4"/>
        <v>Gazole et diesel (hors biocarburant) [METABOLHEAT - National]</v>
      </c>
    </row>
    <row r="163" spans="1:10" x14ac:dyDescent="0.3">
      <c r="A163" s="16">
        <v>2</v>
      </c>
      <c r="B163" s="23" t="str">
        <f>B67</f>
        <v>Biocarburants</v>
      </c>
      <c r="J163" t="str">
        <f t="shared" si="4"/>
        <v>Biocarburants [METABOLHEAT - National]</v>
      </c>
    </row>
    <row r="164" spans="1:10" x14ac:dyDescent="0.3">
      <c r="A164" s="22">
        <v>1</v>
      </c>
      <c r="B164" t="s">
        <v>796</v>
      </c>
      <c r="F164" t="s">
        <v>774</v>
      </c>
      <c r="J164" t="str">
        <f t="shared" si="4"/>
        <v>Biomasse solide et déchets [METABOLHEAT - National]</v>
      </c>
    </row>
    <row r="165" spans="1:10" x14ac:dyDescent="0.3">
      <c r="A165" s="16">
        <v>2</v>
      </c>
      <c r="B165" s="23" t="str">
        <f>B155</f>
        <v>Biomasse solide et déchets renouvelables</v>
      </c>
      <c r="J165" t="str">
        <f t="shared" si="4"/>
        <v>Biomasse solide et déchets renouvelables [METABOLHEAT - National]</v>
      </c>
    </row>
    <row r="166" spans="1:10" x14ac:dyDescent="0.3">
      <c r="A166" s="16">
        <v>2</v>
      </c>
      <c r="B166" s="23" t="str">
        <f>B80</f>
        <v>Déchets non renouvelables</v>
      </c>
      <c r="J166" t="str">
        <f t="shared" si="4"/>
        <v>Déchets non renouvelables [METABOLHEAT - National]</v>
      </c>
    </row>
    <row r="167" spans="1:10" x14ac:dyDescent="0.3">
      <c r="A167" s="22">
        <v>1</v>
      </c>
      <c r="B167" t="s">
        <v>795</v>
      </c>
      <c r="F167" t="s">
        <v>771</v>
      </c>
      <c r="J167" t="str">
        <f t="shared" si="4"/>
        <v>Fioul et autres carburants [METABOLHEAT - National]</v>
      </c>
    </row>
    <row r="168" spans="1:10" x14ac:dyDescent="0.3">
      <c r="A168" s="16">
        <v>2</v>
      </c>
      <c r="B168" s="23" t="str">
        <f>B46</f>
        <v>Fioul</v>
      </c>
      <c r="J168" t="str">
        <f t="shared" si="4"/>
        <v>Fioul [METABOLHEAT - National]</v>
      </c>
    </row>
    <row r="169" spans="1:10" x14ac:dyDescent="0.3">
      <c r="A169" s="39">
        <v>2</v>
      </c>
      <c r="B169" t="s">
        <v>3929</v>
      </c>
      <c r="H169" t="s">
        <v>3930</v>
      </c>
      <c r="J169" t="str">
        <f t="shared" si="4"/>
        <v>Autres carburants [METABOLHEAT - National]</v>
      </c>
    </row>
    <row r="170" spans="1:10" x14ac:dyDescent="0.3">
      <c r="A170" s="16">
        <v>3</v>
      </c>
      <c r="B170" s="23" t="str">
        <f>B29</f>
        <v>Pétrole brut</v>
      </c>
      <c r="J170" t="str">
        <f>_xlfn.CONCAT(B170," [",$B$1,"]")</f>
        <v>Pétrole brut [METABOLHEAT - National]</v>
      </c>
    </row>
    <row r="171" spans="1:10" x14ac:dyDescent="0.3">
      <c r="A171" s="16">
        <v>3</v>
      </c>
      <c r="B171" s="23" t="str">
        <f>B30</f>
        <v>Liquides de gaz naturel</v>
      </c>
      <c r="J171" t="str">
        <f>_xlfn.CONCAT(B171," [",$B$1,"]")</f>
        <v>Liquides de gaz naturel [METABOLHEAT - National]</v>
      </c>
    </row>
    <row r="172" spans="1:10" x14ac:dyDescent="0.3">
      <c r="A172" s="16">
        <v>3</v>
      </c>
      <c r="B172" s="23" t="str">
        <f>B31</f>
        <v>Charges d'alimentation de raffinerie</v>
      </c>
      <c r="J172" t="str">
        <f>_xlfn.CONCAT(B172," [",$B$1,"]")</f>
        <v>Charges d'alimentation de raffinerie [METABOLHEAT - National]</v>
      </c>
    </row>
    <row r="173" spans="1:10" x14ac:dyDescent="0.3">
      <c r="A173" s="16">
        <v>3</v>
      </c>
      <c r="B173" s="23" t="str">
        <f>B32</f>
        <v>Additifs et composés oxygénés (hors biocarburants)</v>
      </c>
      <c r="J173" t="str">
        <f>_xlfn.CONCAT(B173," [",$B$1,"]")</f>
        <v>Additifs et composés oxygénés (hors biocarburants) [METABOLHEAT - National]</v>
      </c>
    </row>
    <row r="174" spans="1:10" x14ac:dyDescent="0.3">
      <c r="A174" s="16">
        <v>3</v>
      </c>
      <c r="B174" s="23" t="str">
        <f>B33</f>
        <v>Autres hydrocarbures</v>
      </c>
      <c r="J174" t="str">
        <f>_xlfn.CONCAT(B174," [",$B$1,"]")</f>
        <v>Autres hydrocarbures [METABOLHEAT - National]</v>
      </c>
    </row>
    <row r="175" spans="1:10" x14ac:dyDescent="0.3">
      <c r="A175" s="16">
        <v>3</v>
      </c>
      <c r="B175" s="23" t="str">
        <f t="shared" ref="B175:B180" si="10">B39</f>
        <v>Essence moteur (hors biocarburants)</v>
      </c>
      <c r="J175" t="str">
        <f t="shared" si="4"/>
        <v>Essence moteur (hors biocarburants) [METABOLHEAT - National]</v>
      </c>
    </row>
    <row r="176" spans="1:10" x14ac:dyDescent="0.3">
      <c r="A176" s="16">
        <v>3</v>
      </c>
      <c r="B176" s="23" t="str">
        <f t="shared" si="10"/>
        <v>Essence aviation</v>
      </c>
      <c r="J176" t="str">
        <f t="shared" si="4"/>
        <v>Essence aviation [METABOLHEAT - National]</v>
      </c>
    </row>
    <row r="177" spans="1:10" x14ac:dyDescent="0.3">
      <c r="A177" s="16">
        <v>3</v>
      </c>
      <c r="B177" s="23" t="str">
        <f t="shared" si="10"/>
        <v>Essence d'avions à réaction Carburant</v>
      </c>
      <c r="J177" t="str">
        <f t="shared" si="4"/>
        <v>Essence d'avions à réaction Carburant [METABOLHEAT - National]</v>
      </c>
    </row>
    <row r="178" spans="1:10" x14ac:dyDescent="0.3">
      <c r="A178" s="16">
        <v>3</v>
      </c>
      <c r="B178" s="23" t="str">
        <f t="shared" si="10"/>
        <v>Kérosène (hors biocarburant)</v>
      </c>
      <c r="J178" t="str">
        <f t="shared" si="4"/>
        <v>Kérosène (hors biocarburant) [METABOLHEAT - National]</v>
      </c>
    </row>
    <row r="179" spans="1:10" x14ac:dyDescent="0.3">
      <c r="A179" s="16">
        <v>3</v>
      </c>
      <c r="B179" s="23" t="str">
        <f t="shared" si="10"/>
        <v>Autre kérosène</v>
      </c>
      <c r="J179" t="str">
        <f t="shared" si="4"/>
        <v>Autre kérosène [METABOLHEAT - National]</v>
      </c>
    </row>
    <row r="180" spans="1:10" x14ac:dyDescent="0.3">
      <c r="A180" s="16">
        <v>3</v>
      </c>
      <c r="B180" s="23" t="str">
        <f t="shared" si="10"/>
        <v>Naphta</v>
      </c>
      <c r="J180" t="str">
        <f t="shared" si="4"/>
        <v>Naphta [METABOLHEAT - National]</v>
      </c>
    </row>
    <row r="181" spans="1:10" x14ac:dyDescent="0.3">
      <c r="A181" s="16">
        <v>3</v>
      </c>
      <c r="B181" s="23" t="str">
        <f t="shared" ref="B181:B186" si="11">B47</f>
        <v>White spirit et alcools industriels à point d'ébullition spécial</v>
      </c>
      <c r="J181" t="str">
        <f t="shared" si="4"/>
        <v>White spirit et alcools industriels à point d'ébullition spécial [METABOLHEAT - National]</v>
      </c>
    </row>
    <row r="182" spans="1:10" x14ac:dyDescent="0.3">
      <c r="A182" s="16">
        <v>3</v>
      </c>
      <c r="B182" s="23" t="str">
        <f t="shared" si="11"/>
        <v>Lubrifiants</v>
      </c>
      <c r="J182" t="str">
        <f t="shared" si="4"/>
        <v>Lubrifiants [METABOLHEAT - National]</v>
      </c>
    </row>
    <row r="183" spans="1:10" x14ac:dyDescent="0.3">
      <c r="A183" s="16">
        <v>3</v>
      </c>
      <c r="B183" s="23" t="str">
        <f t="shared" si="11"/>
        <v>Bitume</v>
      </c>
      <c r="J183" t="str">
        <f t="shared" si="4"/>
        <v>Bitume [METABOLHEAT - National]</v>
      </c>
    </row>
    <row r="184" spans="1:10" x14ac:dyDescent="0.3">
      <c r="A184" s="16">
        <v>3</v>
      </c>
      <c r="B184" s="23" t="str">
        <f t="shared" si="11"/>
        <v>Coke de pétrole</v>
      </c>
      <c r="J184" t="str">
        <f t="shared" si="4"/>
        <v>Coke de pétrole [METABOLHEAT - National]</v>
      </c>
    </row>
    <row r="185" spans="1:10" x14ac:dyDescent="0.3">
      <c r="A185" s="16">
        <v>3</v>
      </c>
      <c r="B185" s="23" t="str">
        <f t="shared" si="11"/>
        <v>Paraffines</v>
      </c>
      <c r="J185" t="str">
        <f t="shared" si="4"/>
        <v>Paraffines [METABOLHEAT - National]</v>
      </c>
    </row>
    <row r="186" spans="1:10" x14ac:dyDescent="0.3">
      <c r="A186" s="16">
        <v>3</v>
      </c>
      <c r="B186" s="23" t="str">
        <f t="shared" si="11"/>
        <v>Autres produits pétroliers</v>
      </c>
      <c r="J186" t="str">
        <f t="shared" si="4"/>
        <v>Autres produits pétroliers [METABOLHEAT - National]</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7D35-7AE6-4284-A1D1-75F49C89E73F}">
  <sheetPr>
    <tabColor rgb="FF92D050"/>
  </sheetPr>
  <dimension ref="A1:G31"/>
  <sheetViews>
    <sheetView workbookViewId="0">
      <selection activeCell="E10" sqref="E10"/>
    </sheetView>
  </sheetViews>
  <sheetFormatPr baseColWidth="10" defaultRowHeight="14.4" x14ac:dyDescent="0.3"/>
  <cols>
    <col min="1" max="1" width="26.88671875" customWidth="1"/>
    <col min="2" max="2" width="35.33203125" customWidth="1"/>
    <col min="3" max="3" width="14.88671875" bestFit="1" customWidth="1"/>
  </cols>
  <sheetData>
    <row r="1" spans="1:7"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7" x14ac:dyDescent="0.3">
      <c r="A2" t="str">
        <f>_xlfn.CONCAT(IFERROR(_xlfn.XLOOKUP('JRC - Transport'!A2,'Correspondance produits'!G:G,'Correspondance produits'!B:B),_xlfn.XLOOKUP('JRC - Transport'!A2,'Correspondance secteurs'!G:G,'Correspondance secteurs'!B:B))," [",Etiquettes!$H$5,"]")</f>
        <v>Essence moteur (hors biocarburants) [METABOLHEAT - National]</v>
      </c>
      <c r="B2" t="str">
        <f>_xlfn.CONCAT(IFERROR(_xlfn.XLOOKUP('JRC - Transport'!B2,'Correspondance produits'!G:G,'Correspondance produits'!B:B),_xlfn.XLOOKUP('JRC - Transport'!B2,'Correspondance secteurs'!G:G,'Correspondance secteurs'!B:B))," [",Etiquettes!$H$5,"]")</f>
        <v>Deux-roues motorisés [METABOLHEAT - National]</v>
      </c>
      <c r="C2" s="5">
        <v>15.634773421934698</v>
      </c>
      <c r="D2" t="str">
        <f>Etiquettes!$C$4</f>
        <v>PJ</v>
      </c>
      <c r="E2">
        <v>2021</v>
      </c>
      <c r="F2" t="str">
        <f>Etiquettes!$C$3</f>
        <v>France</v>
      </c>
      <c r="G2" t="str">
        <f>Etiquettes!$M$5</f>
        <v>JRC - Transport</v>
      </c>
    </row>
    <row r="3" spans="1:7" x14ac:dyDescent="0.3">
      <c r="A3" t="str">
        <f>_xlfn.CONCAT(IFERROR(_xlfn.XLOOKUP('JRC - Transport'!A3,'Correspondance produits'!G:G,'Correspondance produits'!B:B),_xlfn.XLOOKUP('JRC - Transport'!A3,'Correspondance secteurs'!G:G,'Correspondance secteurs'!B:B))," [",Etiquettes!$H$5,"]")</f>
        <v>Bioessence [METABOLHEAT - National]</v>
      </c>
      <c r="B3" t="str">
        <f>_xlfn.CONCAT(IFERROR(_xlfn.XLOOKUP('JRC - Transport'!B3,'Correspondance produits'!G:G,'Correspondance produits'!B:B),_xlfn.XLOOKUP('JRC - Transport'!B3,'Correspondance secteurs'!G:G,'Correspondance secteurs'!B:B))," [",Etiquettes!$H$5,"]")</f>
        <v>Deux-roues motorisés [METABOLHEAT - National]</v>
      </c>
      <c r="C3" s="5">
        <v>1.4154126523080244</v>
      </c>
      <c r="D3" t="str">
        <f>Etiquettes!$C$4</f>
        <v>PJ</v>
      </c>
      <c r="E3">
        <v>2021</v>
      </c>
      <c r="F3" t="str">
        <f>Etiquettes!$C$3</f>
        <v>France</v>
      </c>
      <c r="G3" t="str">
        <f>Etiquettes!$M$5</f>
        <v>JRC - Transport</v>
      </c>
    </row>
    <row r="4" spans="1:7" x14ac:dyDescent="0.3">
      <c r="A4" t="str">
        <f>_xlfn.CONCAT(IFERROR(_xlfn.XLOOKUP('JRC - Transport'!A4,'Correspondance produits'!G:G,'Correspondance produits'!B:B),_xlfn.XLOOKUP('JRC - Transport'!A4,'Correspondance secteurs'!G:G,'Correspondance secteurs'!B:B))," [",Etiquettes!$H$5,"]")</f>
        <v>Essence moteur (hors biocarburants) [METABOLHEAT - National]</v>
      </c>
      <c r="B4" t="str">
        <f>_xlfn.CONCAT(IFERROR(_xlfn.XLOOKUP('JRC - Transport'!B4,'Correspondance produits'!G:G,'Correspondance produits'!B:B),_xlfn.XLOOKUP('JRC - Transport'!B4,'Correspondance secteurs'!G:G,'Correspondance secteurs'!B:B))," [",Etiquettes!$H$5,"]")</f>
        <v>Voitures particulières à essence [METABOLHEAT - National]</v>
      </c>
      <c r="C4" s="5">
        <v>305.77183932720789</v>
      </c>
      <c r="D4" t="str">
        <f>Etiquettes!$C$4</f>
        <v>PJ</v>
      </c>
      <c r="E4">
        <v>2021</v>
      </c>
      <c r="F4" t="str">
        <f>Etiquettes!$C$3</f>
        <v>France</v>
      </c>
      <c r="G4" t="str">
        <f>Etiquettes!$M$5</f>
        <v>JRC - Transport</v>
      </c>
    </row>
    <row r="5" spans="1:7" x14ac:dyDescent="0.3">
      <c r="A5" t="str">
        <f>_xlfn.CONCAT(IFERROR(_xlfn.XLOOKUP('JRC - Transport'!A5,'Correspondance produits'!G:G,'Correspondance produits'!B:B),_xlfn.XLOOKUP('JRC - Transport'!A5,'Correspondance secteurs'!G:G,'Correspondance secteurs'!B:B))," [",Etiquettes!$H$5,"]")</f>
        <v>Bioessence [METABOLHEAT - National]</v>
      </c>
      <c r="B5" t="str">
        <f>_xlfn.CONCAT(IFERROR(_xlfn.XLOOKUP('JRC - Transport'!B5,'Correspondance produits'!G:G,'Correspondance produits'!B:B),_xlfn.XLOOKUP('JRC - Transport'!B5,'Correspondance secteurs'!G:G,'Correspondance secteurs'!B:B))," [",Etiquettes!$H$5,"]")</f>
        <v>Voitures particulières à essence [METABOLHEAT - National]</v>
      </c>
      <c r="C5" s="5">
        <v>27.681458401951758</v>
      </c>
      <c r="D5" t="str">
        <f>Etiquettes!$C$4</f>
        <v>PJ</v>
      </c>
      <c r="E5">
        <v>2021</v>
      </c>
      <c r="F5" t="str">
        <f>Etiquettes!$C$3</f>
        <v>France</v>
      </c>
      <c r="G5" t="str">
        <f>Etiquettes!$M$5</f>
        <v>JRC - Transport</v>
      </c>
    </row>
    <row r="6" spans="1:7" x14ac:dyDescent="0.3">
      <c r="A6" t="str">
        <f>_xlfn.CONCAT(IFERROR(_xlfn.XLOOKUP('JRC - Transport'!A6,'Correspondance produits'!G:G,'Correspondance produits'!B:B),_xlfn.XLOOKUP('JRC - Transport'!A6,'Correspondance secteurs'!G:G,'Correspondance secteurs'!B:B))," [",Etiquettes!$H$5,"]")</f>
        <v>Gazole et diesel (hors biocarburant) [METABOLHEAT - National]</v>
      </c>
      <c r="B6" t="str">
        <f>_xlfn.CONCAT(IFERROR(_xlfn.XLOOKUP('JRC - Transport'!B6,'Correspondance produits'!G:G,'Correspondance produits'!B:B),_xlfn.XLOOKUP('JRC - Transport'!B6,'Correspondance secteurs'!G:G,'Correspondance secteurs'!B:B))," [",Etiquettes!$H$5,"]")</f>
        <v>Voitures particulières à diesel [METABOLHEAT - National]</v>
      </c>
      <c r="C6" s="5">
        <v>608.32282039024653</v>
      </c>
      <c r="D6" t="str">
        <f>Etiquettes!$C$4</f>
        <v>PJ</v>
      </c>
      <c r="E6">
        <v>2021</v>
      </c>
      <c r="F6" t="str">
        <f>Etiquettes!$C$3</f>
        <v>France</v>
      </c>
      <c r="G6" t="str">
        <f>Etiquettes!$M$5</f>
        <v>JRC - Transport</v>
      </c>
    </row>
    <row r="7" spans="1:7" x14ac:dyDescent="0.3">
      <c r="A7" t="str">
        <f>_xlfn.CONCAT(IFERROR(_xlfn.XLOOKUP('JRC - Transport'!A7,'Correspondance produits'!G:G,'Correspondance produits'!B:B),_xlfn.XLOOKUP('JRC - Transport'!A7,'Correspondance secteurs'!G:G,'Correspondance secteurs'!B:B))," [",Etiquettes!$H$5,"]")</f>
        <v>Biodiesel [METABOLHEAT - National]</v>
      </c>
      <c r="B7" t="str">
        <f>_xlfn.CONCAT(IFERROR(_xlfn.XLOOKUP('JRC - Transport'!B7,'Correspondance produits'!G:G,'Correspondance produits'!B:B),_xlfn.XLOOKUP('JRC - Transport'!B7,'Correspondance secteurs'!G:G,'Correspondance secteurs'!B:B))," [",Etiquettes!$H$5,"]")</f>
        <v>Voitures particulières à diesel [METABOLHEAT - National]</v>
      </c>
      <c r="C7" s="5">
        <v>45.373215194479634</v>
      </c>
      <c r="D7" t="str">
        <f>Etiquettes!$C$4</f>
        <v>PJ</v>
      </c>
      <c r="E7">
        <v>2021</v>
      </c>
      <c r="F7" t="str">
        <f>Etiquettes!$C$3</f>
        <v>France</v>
      </c>
      <c r="G7" t="str">
        <f>Etiquettes!$M$5</f>
        <v>JRC - Transport</v>
      </c>
    </row>
    <row r="8" spans="1:7" x14ac:dyDescent="0.3">
      <c r="A8" t="str">
        <f>_xlfn.CONCAT(IFERROR(_xlfn.XLOOKUP('JRC - Transport'!A8,'Correspondance produits'!G:G,'Correspondance produits'!B:B),_xlfn.XLOOKUP('JRC - Transport'!A8,'Correspondance secteurs'!G:G,'Correspondance secteurs'!B:B))," [",Etiquettes!$H$5,"]")</f>
        <v>Gaz de pétrole liquéfiés [METABOLHEAT - National]</v>
      </c>
      <c r="B8" t="str">
        <f>_xlfn.CONCAT(IFERROR(_xlfn.XLOOKUP('JRC - Transport'!B8,'Correspondance produits'!G:G,'Correspondance produits'!B:B),_xlfn.XLOOKUP('JRC - Transport'!B8,'Correspondance secteurs'!G:G,'Correspondance secteurs'!B:B))," [",Etiquettes!$H$5,"]")</f>
        <v>Voitures particulières à GPL [METABOLHEAT - National]</v>
      </c>
      <c r="C8" s="5">
        <v>1.7038663258374436</v>
      </c>
      <c r="D8" t="str">
        <f>Etiquettes!$C$4</f>
        <v>PJ</v>
      </c>
      <c r="E8">
        <v>2021</v>
      </c>
      <c r="F8" t="str">
        <f>Etiquettes!$C$3</f>
        <v>France</v>
      </c>
      <c r="G8" t="str">
        <f>Etiquettes!$M$5</f>
        <v>JRC - Transport</v>
      </c>
    </row>
    <row r="9" spans="1:7" x14ac:dyDescent="0.3">
      <c r="A9" t="str">
        <f>_xlfn.CONCAT(IFERROR(_xlfn.XLOOKUP('JRC - Transport'!A9,'Correspondance produits'!G:G,'Correspondance produits'!B:B),_xlfn.XLOOKUP('JRC - Transport'!A9,'Correspondance secteurs'!G:G,'Correspondance secteurs'!B:B))," [",Etiquettes!$H$5,"]")</f>
        <v>Gaz naturel [METABOLHEAT - National]</v>
      </c>
      <c r="B9" t="str">
        <f>_xlfn.CONCAT(IFERROR(_xlfn.XLOOKUP('JRC - Transport'!B9,'Correspondance produits'!G:G,'Correspondance produits'!B:B),_xlfn.XLOOKUP('JRC - Transport'!B9,'Correspondance secteurs'!G:G,'Correspondance secteurs'!B:B))," [",Etiquettes!$H$5,"]")</f>
        <v>Voitures particulières au gaz [METABOLHEAT - National]</v>
      </c>
      <c r="C9" s="5">
        <v>8.6701119961134152E-2</v>
      </c>
      <c r="D9" t="str">
        <f>Etiquettes!$C$4</f>
        <v>PJ</v>
      </c>
      <c r="E9">
        <v>2021</v>
      </c>
      <c r="F9" t="str">
        <f>Etiquettes!$C$3</f>
        <v>France</v>
      </c>
      <c r="G9" t="str">
        <f>Etiquettes!$M$5</f>
        <v>JRC - Transport</v>
      </c>
    </row>
    <row r="10" spans="1:7" x14ac:dyDescent="0.3">
      <c r="A10" t="str">
        <f>_xlfn.CONCAT(IFERROR(_xlfn.XLOOKUP('JRC - Transport'!A10,'Correspondance produits'!G:G,'Correspondance produits'!B:B),_xlfn.XLOOKUP('JRC - Transport'!A10,'Correspondance secteurs'!G:G,'Correspondance secteurs'!B:B))," [",Etiquettes!$H$5,"]")</f>
        <v>Essence moteur (hors biocarburants) [METABOLHEAT - National]</v>
      </c>
      <c r="B10" t="str">
        <f>_xlfn.CONCAT(IFERROR(_xlfn.XLOOKUP('JRC - Transport'!B10,'Correspondance produits'!G:G,'Correspondance produits'!B:B),_xlfn.XLOOKUP('JRC - Transport'!B10,'Correspondance secteurs'!G:G,'Correspondance secteurs'!B:B))," [",Etiquettes!$H$5,"]")</f>
        <v>Voitures particulières hybrides rechargeables [METABOLHEAT - National]</v>
      </c>
      <c r="C10" s="5">
        <v>3.1626717825675295</v>
      </c>
      <c r="D10" t="str">
        <f>Etiquettes!$C$4</f>
        <v>PJ</v>
      </c>
      <c r="E10">
        <v>2021</v>
      </c>
      <c r="F10" t="str">
        <f>Etiquettes!$C$3</f>
        <v>France</v>
      </c>
      <c r="G10" t="str">
        <f>Etiquettes!$M$5</f>
        <v>JRC - Transport</v>
      </c>
    </row>
    <row r="11" spans="1:7" x14ac:dyDescent="0.3">
      <c r="A11" t="str">
        <f>_xlfn.CONCAT(IFERROR(_xlfn.XLOOKUP('JRC - Transport'!A11,'Correspondance produits'!G:G,'Correspondance produits'!B:B),_xlfn.XLOOKUP('JRC - Transport'!A11,'Correspondance secteurs'!G:G,'Correspondance secteurs'!B:B))," [",Etiquettes!$H$5,"]")</f>
        <v>Bioessence [METABOLHEAT - National]</v>
      </c>
      <c r="B11" t="str">
        <f>_xlfn.CONCAT(IFERROR(_xlfn.XLOOKUP('JRC - Transport'!B11,'Correspondance produits'!G:G,'Correspondance produits'!B:B),_xlfn.XLOOKUP('JRC - Transport'!B11,'Correspondance secteurs'!G:G,'Correspondance secteurs'!B:B))," [",Etiquettes!$H$5,"]")</f>
        <v>Voitures particulières hybrides rechargeables [METABOLHEAT - National]</v>
      </c>
      <c r="C11" s="5">
        <v>0.14091239728577998</v>
      </c>
      <c r="D11" t="str">
        <f>Etiquettes!$C$4</f>
        <v>PJ</v>
      </c>
      <c r="E11">
        <v>2021</v>
      </c>
      <c r="F11" t="str">
        <f>Etiquettes!$C$3</f>
        <v>France</v>
      </c>
      <c r="G11" t="str">
        <f>Etiquettes!$M$5</f>
        <v>JRC - Transport</v>
      </c>
    </row>
    <row r="12" spans="1:7" x14ac:dyDescent="0.3">
      <c r="A12" t="str">
        <f>_xlfn.CONCAT(IFERROR(_xlfn.XLOOKUP('JRC - Transport'!A12,'Correspondance produits'!G:G,'Correspondance produits'!B:B),_xlfn.XLOOKUP('JRC - Transport'!A12,'Correspondance secteurs'!G:G,'Correspondance secteurs'!B:B))," [",Etiquettes!$H$5,"]")</f>
        <v>Électricité [METABOLHEAT - National]</v>
      </c>
      <c r="B12" t="str">
        <f>_xlfn.CONCAT(IFERROR(_xlfn.XLOOKUP('JRC - Transport'!B12,'Correspondance produits'!G:G,'Correspondance produits'!B:B),_xlfn.XLOOKUP('JRC - Transport'!B12,'Correspondance secteurs'!G:G,'Correspondance secteurs'!B:B))," [",Etiquettes!$H$5,"]")</f>
        <v>Voitures particulières hybrides rechargeables [METABOLHEAT - National]</v>
      </c>
      <c r="C12" s="5">
        <v>1.6061409713498209</v>
      </c>
      <c r="D12" t="str">
        <f>Etiquettes!$C$4</f>
        <v>PJ</v>
      </c>
      <c r="E12">
        <v>2021</v>
      </c>
      <c r="F12" t="str">
        <f>Etiquettes!$C$3</f>
        <v>France</v>
      </c>
      <c r="G12" t="str">
        <f>Etiquettes!$M$5</f>
        <v>JRC - Transport</v>
      </c>
    </row>
    <row r="13" spans="1:7" x14ac:dyDescent="0.3">
      <c r="A13" t="str">
        <f>_xlfn.CONCAT(IFERROR(_xlfn.XLOOKUP('JRC - Transport'!A13,'Correspondance produits'!G:G,'Correspondance produits'!B:B),_xlfn.XLOOKUP('JRC - Transport'!A13,'Correspondance secteurs'!G:G,'Correspondance secteurs'!B:B))," [",Etiquettes!$H$5,"]")</f>
        <v>Électricité [METABOLHEAT - National]</v>
      </c>
      <c r="B13" t="str">
        <f>_xlfn.CONCAT(IFERROR(_xlfn.XLOOKUP('JRC - Transport'!B13,'Correspondance produits'!G:G,'Correspondance produits'!B:B),_xlfn.XLOOKUP('JRC - Transport'!B13,'Correspondance secteurs'!G:G,'Correspondance secteurs'!B:B))," [",Etiquettes!$H$5,"]")</f>
        <v>Voitures particulières électriques à batterie [METABOLHEAT - National]</v>
      </c>
      <c r="C13" s="5">
        <v>3.8408918194238102</v>
      </c>
      <c r="D13" t="str">
        <f>Etiquettes!$C$4</f>
        <v>PJ</v>
      </c>
      <c r="E13">
        <v>2021</v>
      </c>
      <c r="F13" t="str">
        <f>Etiquettes!$C$3</f>
        <v>France</v>
      </c>
      <c r="G13" t="str">
        <f>Etiquettes!$M$5</f>
        <v>JRC - Transport</v>
      </c>
    </row>
    <row r="14" spans="1:7" x14ac:dyDescent="0.3">
      <c r="A14" t="str">
        <f>_xlfn.CONCAT(IFERROR(_xlfn.XLOOKUP('JRC - Transport'!A14,'Correspondance produits'!G:G,'Correspondance produits'!B:B),_xlfn.XLOOKUP('JRC - Transport'!A14,'Correspondance secteurs'!G:G,'Correspondance secteurs'!B:B))," [",Etiquettes!$H$5,"]")</f>
        <v>Essence moteur (hors biocarburants) [METABOLHEAT - National]</v>
      </c>
      <c r="B14" t="str">
        <f>_xlfn.CONCAT(IFERROR(_xlfn.XLOOKUP('JRC - Transport'!B14,'Correspondance produits'!G:G,'Correspondance produits'!B:B),_xlfn.XLOOKUP('JRC - Transport'!B14,'Correspondance secteurs'!G:G,'Correspondance secteurs'!B:B))," [",Etiquettes!$H$5,"]")</f>
        <v>Autocars, autobus et trolleybus à essence [METABOLHEAT - National]</v>
      </c>
      <c r="C14" s="5">
        <v>1.5437364094451777E-2</v>
      </c>
      <c r="D14" t="str">
        <f>Etiquettes!$C$4</f>
        <v>PJ</v>
      </c>
      <c r="E14">
        <v>2021</v>
      </c>
      <c r="F14" t="str">
        <f>Etiquettes!$C$3</f>
        <v>France</v>
      </c>
      <c r="G14" t="str">
        <f>Etiquettes!$M$5</f>
        <v>JRC - Transport</v>
      </c>
    </row>
    <row r="15" spans="1:7" x14ac:dyDescent="0.3">
      <c r="A15" t="str">
        <f>_xlfn.CONCAT(IFERROR(_xlfn.XLOOKUP('JRC - Transport'!A15,'Correspondance produits'!G:G,'Correspondance produits'!B:B),_xlfn.XLOOKUP('JRC - Transport'!A15,'Correspondance secteurs'!G:G,'Correspondance secteurs'!B:B))," [",Etiquettes!$H$5,"]")</f>
        <v>Bioessence [METABOLHEAT - National]</v>
      </c>
      <c r="B15" t="str">
        <f>_xlfn.CONCAT(IFERROR(_xlfn.XLOOKUP('JRC - Transport'!B15,'Correspondance produits'!G:G,'Correspondance produits'!B:B),_xlfn.XLOOKUP('JRC - Transport'!B15,'Correspondance secteurs'!G:G,'Correspondance secteurs'!B:B))," [",Etiquettes!$H$5,"]")</f>
        <v>Autocars, autobus et trolleybus à essence [METABOLHEAT - National]</v>
      </c>
      <c r="C15" s="5">
        <v>1.3975412286383378E-3</v>
      </c>
      <c r="D15" t="str">
        <f>Etiquettes!$C$4</f>
        <v>PJ</v>
      </c>
      <c r="E15">
        <v>2021</v>
      </c>
      <c r="F15" t="str">
        <f>Etiquettes!$C$3</f>
        <v>France</v>
      </c>
      <c r="G15" t="str">
        <f>Etiquettes!$M$5</f>
        <v>JRC - Transport</v>
      </c>
    </row>
    <row r="16" spans="1:7" x14ac:dyDescent="0.3">
      <c r="A16" t="str">
        <f>_xlfn.CONCAT(IFERROR(_xlfn.XLOOKUP('JRC - Transport'!A16,'Correspondance produits'!G:G,'Correspondance produits'!B:B),_xlfn.XLOOKUP('JRC - Transport'!A16,'Correspondance secteurs'!G:G,'Correspondance secteurs'!B:B))," [",Etiquettes!$H$5,"]")</f>
        <v>Gazole et diesel (hors biocarburant) [METABOLHEAT - National]</v>
      </c>
      <c r="B16" t="str">
        <f>_xlfn.CONCAT(IFERROR(_xlfn.XLOOKUP('JRC - Transport'!B16,'Correspondance produits'!G:G,'Correspondance produits'!B:B),_xlfn.XLOOKUP('JRC - Transport'!B16,'Correspondance secteurs'!G:G,'Correspondance secteurs'!B:B))," [",Etiquettes!$H$5,"]")</f>
        <v>Autocars, autobus et trolleybus à diesel [METABOLHEAT - National]</v>
      </c>
      <c r="C16" s="5">
        <v>45.340360919624963</v>
      </c>
      <c r="D16" t="str">
        <f>Etiquettes!$C$4</f>
        <v>PJ</v>
      </c>
      <c r="E16">
        <v>2021</v>
      </c>
      <c r="F16" t="str">
        <f>Etiquettes!$C$3</f>
        <v>France</v>
      </c>
      <c r="G16" t="str">
        <f>Etiquettes!$M$5</f>
        <v>JRC - Transport</v>
      </c>
    </row>
    <row r="17" spans="1:7" x14ac:dyDescent="0.3">
      <c r="A17" t="str">
        <f>_xlfn.CONCAT(IFERROR(_xlfn.XLOOKUP('JRC - Transport'!A17,'Correspondance produits'!G:G,'Correspondance produits'!B:B),_xlfn.XLOOKUP('JRC - Transport'!A17,'Correspondance secteurs'!G:G,'Correspondance secteurs'!B:B))," [",Etiquettes!$H$5,"]")</f>
        <v>Biodiesel [METABOLHEAT - National]</v>
      </c>
      <c r="B17" t="str">
        <f>_xlfn.CONCAT(IFERROR(_xlfn.XLOOKUP('JRC - Transport'!B17,'Correspondance produits'!G:G,'Correspondance produits'!B:B),_xlfn.XLOOKUP('JRC - Transport'!B17,'Correspondance secteurs'!G:G,'Correspondance secteurs'!B:B))," [",Etiquettes!$H$5,"]")</f>
        <v>Autocars, autobus et trolleybus à diesel [METABOLHEAT - National]</v>
      </c>
      <c r="C17" s="5">
        <v>3.3818194617156965</v>
      </c>
      <c r="D17" t="str">
        <f>Etiquettes!$C$4</f>
        <v>PJ</v>
      </c>
      <c r="E17">
        <v>2021</v>
      </c>
      <c r="F17" t="str">
        <f>Etiquettes!$C$3</f>
        <v>France</v>
      </c>
      <c r="G17" t="str">
        <f>Etiquettes!$M$5</f>
        <v>JRC - Transport</v>
      </c>
    </row>
    <row r="18" spans="1:7" x14ac:dyDescent="0.3">
      <c r="A18" t="str">
        <f>_xlfn.CONCAT(IFERROR(_xlfn.XLOOKUP('JRC - Transport'!A18,'Correspondance produits'!G:G,'Correspondance produits'!B:B),_xlfn.XLOOKUP('JRC - Transport'!A18,'Correspondance secteurs'!G:G,'Correspondance secteurs'!B:B))," [",Etiquettes!$H$5,"]")</f>
        <v>Gaz de pétrole liquéfiés [METABOLHEAT - National]</v>
      </c>
      <c r="B18" t="str">
        <f>_xlfn.CONCAT(IFERROR(_xlfn.XLOOKUP('JRC - Transport'!B18,'Correspondance produits'!G:G,'Correspondance produits'!B:B),_xlfn.XLOOKUP('JRC - Transport'!B18,'Correspondance secteurs'!G:G,'Correspondance secteurs'!B:B))," [",Etiquettes!$H$5,"]")</f>
        <v>Autocars, autobus et trolleybus à GPL [METABOLHEAT - National]</v>
      </c>
      <c r="C18" s="5">
        <v>2.3877559188256594E-2</v>
      </c>
      <c r="D18" t="str">
        <f>Etiquettes!$C$4</f>
        <v>PJ</v>
      </c>
      <c r="E18">
        <v>2021</v>
      </c>
      <c r="F18" t="str">
        <f>Etiquettes!$C$3</f>
        <v>France</v>
      </c>
      <c r="G18" t="str">
        <f>Etiquettes!$M$5</f>
        <v>JRC - Transport</v>
      </c>
    </row>
    <row r="19" spans="1:7" x14ac:dyDescent="0.3">
      <c r="A19" t="str">
        <f>_xlfn.CONCAT(IFERROR(_xlfn.XLOOKUP('JRC - Transport'!A19,'Correspondance produits'!G:G,'Correspondance produits'!B:B),_xlfn.XLOOKUP('JRC - Transport'!A19,'Correspondance secteurs'!G:G,'Correspondance secteurs'!B:B))," [",Etiquettes!$H$5,"]")</f>
        <v>Gaz naturel [METABOLHEAT - National]</v>
      </c>
      <c r="B19" t="str">
        <f>_xlfn.CONCAT(IFERROR(_xlfn.XLOOKUP('JRC - Transport'!B19,'Correspondance produits'!G:G,'Correspondance produits'!B:B),_xlfn.XLOOKUP('JRC - Transport'!B19,'Correspondance secteurs'!G:G,'Correspondance secteurs'!B:B))," [",Etiquettes!$H$5,"]")</f>
        <v>Autocars, autobus et trolleybus à gaz [METABOLHEAT - National]</v>
      </c>
      <c r="C19" s="5">
        <v>10.868432097999806</v>
      </c>
      <c r="D19" t="str">
        <f>Etiquettes!$C$4</f>
        <v>PJ</v>
      </c>
      <c r="E19">
        <v>2021</v>
      </c>
      <c r="F19" t="str">
        <f>Etiquettes!$C$3</f>
        <v>France</v>
      </c>
      <c r="G19" t="str">
        <f>Etiquettes!$M$5</f>
        <v>JRC - Transport</v>
      </c>
    </row>
    <row r="20" spans="1:7" x14ac:dyDescent="0.3">
      <c r="A20" t="str">
        <f>_xlfn.CONCAT(IFERROR(_xlfn.XLOOKUP('JRC - Transport'!A20,'Correspondance produits'!G:G,'Correspondance produits'!B:B),_xlfn.XLOOKUP('JRC - Transport'!A20,'Correspondance secteurs'!G:G,'Correspondance secteurs'!B:B))," [",Etiquettes!$H$5,"]")</f>
        <v>Électricité [METABOLHEAT - National]</v>
      </c>
      <c r="B20" t="str">
        <f>_xlfn.CONCAT(IFERROR(_xlfn.XLOOKUP('JRC - Transport'!B20,'Correspondance produits'!G:G,'Correspondance produits'!B:B),_xlfn.XLOOKUP('JRC - Transport'!B20,'Correspondance secteurs'!G:G,'Correspondance secteurs'!B:B))," [",Etiquettes!$H$5,"]")</f>
        <v>Autocars, autobus et trolleybus électriques à batterie [METABOLHEAT - National]</v>
      </c>
      <c r="C20" s="5">
        <v>0.74482061488620932</v>
      </c>
      <c r="D20" t="str">
        <f>Etiquettes!$C$4</f>
        <v>PJ</v>
      </c>
      <c r="E20">
        <v>2021</v>
      </c>
      <c r="F20" t="str">
        <f>Etiquettes!$C$3</f>
        <v>France</v>
      </c>
      <c r="G20" t="str">
        <f>Etiquettes!$M$5</f>
        <v>JRC - Transport</v>
      </c>
    </row>
    <row r="21" spans="1:7" x14ac:dyDescent="0.3">
      <c r="A21" t="str">
        <f>_xlfn.CONCAT(IFERROR(_xlfn.XLOOKUP('JRC - Transport'!A21,'Correspondance produits'!G:G,'Correspondance produits'!B:B),_xlfn.XLOOKUP('JRC - Transport'!A21,'Correspondance secteurs'!G:G,'Correspondance secteurs'!B:B))," [",Etiquettes!$H$5,"]")</f>
        <v>Essence moteur (hors biocarburants) [METABOLHEAT - National]</v>
      </c>
      <c r="B21" t="str">
        <f>_xlfn.CONCAT(IFERROR(_xlfn.XLOOKUP('JRC - Transport'!B21,'Correspondance produits'!G:G,'Correspondance produits'!B:B),_xlfn.XLOOKUP('JRC - Transport'!B21,'Correspondance secteurs'!G:G,'Correspondance secteurs'!B:B))," [",Etiquettes!$H$5,"]")</f>
        <v>Véhicules utilitaires légers à essence [METABOLHEAT - National]</v>
      </c>
      <c r="C21" s="5">
        <v>8.3326014755452675</v>
      </c>
      <c r="D21" t="str">
        <f>Etiquettes!$C$4</f>
        <v>PJ</v>
      </c>
      <c r="E21">
        <v>2021</v>
      </c>
      <c r="F21" t="str">
        <f>Etiquettes!$C$3</f>
        <v>France</v>
      </c>
      <c r="G21" t="str">
        <f>Etiquettes!$M$5</f>
        <v>JRC - Transport</v>
      </c>
    </row>
    <row r="22" spans="1:7" x14ac:dyDescent="0.3">
      <c r="A22" t="str">
        <f>_xlfn.CONCAT(IFERROR(_xlfn.XLOOKUP('JRC - Transport'!A22,'Correspondance produits'!G:G,'Correspondance produits'!B:B),_xlfn.XLOOKUP('JRC - Transport'!A22,'Correspondance secteurs'!G:G,'Correspondance secteurs'!B:B))," [",Etiquettes!$H$5,"]")</f>
        <v>Bioessence [METABOLHEAT - National]</v>
      </c>
      <c r="B22" t="str">
        <f>_xlfn.CONCAT(IFERROR(_xlfn.XLOOKUP('JRC - Transport'!B22,'Correspondance produits'!G:G,'Correspondance produits'!B:B),_xlfn.XLOOKUP('JRC - Transport'!B22,'Correspondance secteurs'!G:G,'Correspondance secteurs'!B:B))," [",Etiquettes!$H$5,"]")</f>
        <v>Véhicules utilitaires légers à essence [METABOLHEAT - National]</v>
      </c>
      <c r="C22" s="5">
        <v>0.75434860722579267</v>
      </c>
      <c r="D22" t="str">
        <f>Etiquettes!$C$4</f>
        <v>PJ</v>
      </c>
      <c r="E22">
        <v>2021</v>
      </c>
      <c r="F22" t="str">
        <f>Etiquettes!$C$3</f>
        <v>France</v>
      </c>
      <c r="G22" t="str">
        <f>Etiquettes!$M$5</f>
        <v>JRC - Transport</v>
      </c>
    </row>
    <row r="23" spans="1:7" x14ac:dyDescent="0.3">
      <c r="A23" t="str">
        <f>_xlfn.CONCAT(IFERROR(_xlfn.XLOOKUP('JRC - Transport'!A23,'Correspondance produits'!G:G,'Correspondance produits'!B:B),_xlfn.XLOOKUP('JRC - Transport'!A23,'Correspondance secteurs'!G:G,'Correspondance secteurs'!B:B))," [",Etiquettes!$H$5,"]")</f>
        <v>Gazole et diesel (hors biocarburant) [METABOLHEAT - National]</v>
      </c>
      <c r="B23" t="str">
        <f>_xlfn.CONCAT(IFERROR(_xlfn.XLOOKUP('JRC - Transport'!B23,'Correspondance produits'!G:G,'Correspondance produits'!B:B),_xlfn.XLOOKUP('JRC - Transport'!B23,'Correspondance secteurs'!G:G,'Correspondance secteurs'!B:B))," [",Etiquettes!$H$5,"]")</f>
        <v>Véhicules utilitaires légers à diesel [METABOLHEAT - National]</v>
      </c>
      <c r="C23" s="5">
        <v>249.38121450502555</v>
      </c>
      <c r="D23" t="str">
        <f>Etiquettes!$C$4</f>
        <v>PJ</v>
      </c>
      <c r="E23">
        <v>2021</v>
      </c>
      <c r="F23" t="str">
        <f>Etiquettes!$C$3</f>
        <v>France</v>
      </c>
      <c r="G23" t="str">
        <f>Etiquettes!$M$5</f>
        <v>JRC - Transport</v>
      </c>
    </row>
    <row r="24" spans="1:7" x14ac:dyDescent="0.3">
      <c r="A24" t="str">
        <f>_xlfn.CONCAT(IFERROR(_xlfn.XLOOKUP('JRC - Transport'!A24,'Correspondance produits'!G:G,'Correspondance produits'!B:B),_xlfn.XLOOKUP('JRC - Transport'!A24,'Correspondance secteurs'!G:G,'Correspondance secteurs'!B:B))," [",Etiquettes!$H$5,"]")</f>
        <v>Biodiesel [METABOLHEAT - National]</v>
      </c>
      <c r="B24" t="str">
        <f>_xlfn.CONCAT(IFERROR(_xlfn.XLOOKUP('JRC - Transport'!B24,'Correspondance produits'!G:G,'Correspondance produits'!B:B),_xlfn.XLOOKUP('JRC - Transport'!B24,'Correspondance secteurs'!G:G,'Correspondance secteurs'!B:B))," [",Etiquettes!$H$5,"]")</f>
        <v>Véhicules utilitaires légers à diesel [METABOLHEAT - National]</v>
      </c>
      <c r="C24" s="5">
        <v>18.600695439862584</v>
      </c>
      <c r="D24" t="str">
        <f>Etiquettes!$C$4</f>
        <v>PJ</v>
      </c>
      <c r="E24">
        <v>2021</v>
      </c>
      <c r="F24" t="str">
        <f>Etiquettes!$C$3</f>
        <v>France</v>
      </c>
      <c r="G24" t="str">
        <f>Etiquettes!$M$5</f>
        <v>JRC - Transport</v>
      </c>
    </row>
    <row r="25" spans="1:7" x14ac:dyDescent="0.3">
      <c r="A25" t="str">
        <f>_xlfn.CONCAT(IFERROR(_xlfn.XLOOKUP('JRC - Transport'!A25,'Correspondance produits'!G:G,'Correspondance produits'!B:B),_xlfn.XLOOKUP('JRC - Transport'!A25,'Correspondance secteurs'!G:G,'Correspondance secteurs'!B:B))," [",Etiquettes!$H$5,"]")</f>
        <v>Gaz de pétrole liquéfiés [METABOLHEAT - National]</v>
      </c>
      <c r="B25" t="str">
        <f>_xlfn.CONCAT(IFERROR(_xlfn.XLOOKUP('JRC - Transport'!B25,'Correspondance produits'!G:G,'Correspondance produits'!B:B),_xlfn.XLOOKUP('JRC - Transport'!B25,'Correspondance secteurs'!G:G,'Correspondance secteurs'!B:B))," [",Etiquettes!$H$5,"]")</f>
        <v>Véhicules utilitaires légers à GPL [METABOLHEAT - National]</v>
      </c>
      <c r="C25" s="5">
        <v>0.56301171497429969</v>
      </c>
      <c r="D25" t="str">
        <f>Etiquettes!$C$4</f>
        <v>PJ</v>
      </c>
      <c r="E25">
        <v>2021</v>
      </c>
      <c r="F25" t="str">
        <f>Etiquettes!$C$3</f>
        <v>France</v>
      </c>
      <c r="G25" t="str">
        <f>Etiquettes!$M$5</f>
        <v>JRC - Transport</v>
      </c>
    </row>
    <row r="26" spans="1:7" x14ac:dyDescent="0.3">
      <c r="A26" t="str">
        <f>_xlfn.CONCAT(IFERROR(_xlfn.XLOOKUP('JRC - Transport'!A26,'Correspondance produits'!G:G,'Correspondance produits'!B:B),_xlfn.XLOOKUP('JRC - Transport'!A26,'Correspondance secteurs'!G:G,'Correspondance secteurs'!B:B))," [",Etiquettes!$H$5,"]")</f>
        <v>Gaz naturel [METABOLHEAT - National]</v>
      </c>
      <c r="B26" t="str">
        <f>_xlfn.CONCAT(IFERROR(_xlfn.XLOOKUP('JRC - Transport'!B26,'Correspondance produits'!G:G,'Correspondance produits'!B:B),_xlfn.XLOOKUP('JRC - Transport'!B26,'Correspondance secteurs'!G:G,'Correspondance secteurs'!B:B))," [",Etiquettes!$H$5,"]")</f>
        <v>Véhicules utilitaires légers au gaz [METABOLHEAT - National]</v>
      </c>
      <c r="C26" s="5">
        <v>0.39342038203906149</v>
      </c>
      <c r="D26" t="str">
        <f>Etiquettes!$C$4</f>
        <v>PJ</v>
      </c>
      <c r="E26">
        <v>2021</v>
      </c>
      <c r="F26" t="str">
        <f>Etiquettes!$C$3</f>
        <v>France</v>
      </c>
      <c r="G26" t="str">
        <f>Etiquettes!$M$5</f>
        <v>JRC - Transport</v>
      </c>
    </row>
    <row r="27" spans="1:7" x14ac:dyDescent="0.3">
      <c r="A27" t="str">
        <f>_xlfn.CONCAT(IFERROR(_xlfn.XLOOKUP('JRC - Transport'!A27,'Correspondance produits'!G:G,'Correspondance produits'!B:B),_xlfn.XLOOKUP('JRC - Transport'!A27,'Correspondance secteurs'!G:G,'Correspondance secteurs'!B:B))," [",Etiquettes!$H$5,"]")</f>
        <v>Électricité [METABOLHEAT - National]</v>
      </c>
      <c r="B27" t="str">
        <f>_xlfn.CONCAT(IFERROR(_xlfn.XLOOKUP('JRC - Transport'!B27,'Correspondance produits'!G:G,'Correspondance produits'!B:B),_xlfn.XLOOKUP('JRC - Transport'!B27,'Correspondance secteurs'!G:G,'Correspondance secteurs'!B:B))," [",Etiquettes!$H$5,"]")</f>
        <v>Véhicules utilitaires légers électriques [METABOLHEAT - National]</v>
      </c>
      <c r="C27" s="5">
        <v>0.36060952336310637</v>
      </c>
      <c r="D27" t="str">
        <f>Etiquettes!$C$4</f>
        <v>PJ</v>
      </c>
      <c r="E27">
        <v>2021</v>
      </c>
      <c r="F27" t="str">
        <f>Etiquettes!$C$3</f>
        <v>France</v>
      </c>
      <c r="G27" t="str">
        <f>Etiquettes!$M$5</f>
        <v>JRC - Transport</v>
      </c>
    </row>
    <row r="28" spans="1:7" x14ac:dyDescent="0.3">
      <c r="A28" t="str">
        <f>_xlfn.CONCAT(IFERROR(_xlfn.XLOOKUP('JRC - Transport'!A28,'Correspondance produits'!G:G,'Correspondance produits'!B:B),_xlfn.XLOOKUP('JRC - Transport'!A28,'Correspondance secteurs'!G:G,'Correspondance secteurs'!B:B))," [",Etiquettes!$H$5,"]")</f>
        <v>Gazole et diesel (hors biocarburant) [METABOLHEAT - National]</v>
      </c>
      <c r="B28" t="str">
        <f>_xlfn.CONCAT(IFERROR(_xlfn.XLOOKUP('JRC - Transport'!B28,'Correspondance produits'!G:G,'Correspondance produits'!B:B),_xlfn.XLOOKUP('JRC - Transport'!B28,'Correspondance secteurs'!G:G,'Correspondance secteurs'!B:B))," [",Etiquettes!$H$5,"]")</f>
        <v>Poids lourds nationaux [METABOLHEAT - National]</v>
      </c>
      <c r="C28" s="5">
        <v>164.67773728628191</v>
      </c>
      <c r="D28" t="str">
        <f>Etiquettes!$C$4</f>
        <v>PJ</v>
      </c>
      <c r="E28">
        <v>2021</v>
      </c>
      <c r="F28" t="str">
        <f>Etiquettes!$C$3</f>
        <v>France</v>
      </c>
      <c r="G28" t="str">
        <f>Etiquettes!$M$5</f>
        <v>JRC - Transport</v>
      </c>
    </row>
    <row r="29" spans="1:7" x14ac:dyDescent="0.3">
      <c r="A29" t="str">
        <f>_xlfn.CONCAT(IFERROR(_xlfn.XLOOKUP('JRC - Transport'!A29,'Correspondance produits'!G:G,'Correspondance produits'!B:B),_xlfn.XLOOKUP('JRC - Transport'!A29,'Correspondance secteurs'!G:G,'Correspondance secteurs'!B:B))," [",Etiquettes!$H$5,"]")</f>
        <v>Biodiesel [METABOLHEAT - National]</v>
      </c>
      <c r="B29" t="str">
        <f>_xlfn.CONCAT(IFERROR(_xlfn.XLOOKUP('JRC - Transport'!B29,'Correspondance produits'!G:G,'Correspondance produits'!B:B),_xlfn.XLOOKUP('JRC - Transport'!B29,'Correspondance secteurs'!G:G,'Correspondance secteurs'!B:B))," [",Etiquettes!$H$5,"]")</f>
        <v>Poids lourds nationaux [METABOLHEAT - National]</v>
      </c>
      <c r="C29" s="5">
        <v>12.282883628855316</v>
      </c>
      <c r="D29" t="str">
        <f>Etiquettes!$C$4</f>
        <v>PJ</v>
      </c>
      <c r="E29">
        <v>2021</v>
      </c>
      <c r="F29" t="str">
        <f>Etiquettes!$C$3</f>
        <v>France</v>
      </c>
      <c r="G29" t="str">
        <f>Etiquettes!$M$5</f>
        <v>JRC - Transport</v>
      </c>
    </row>
    <row r="30" spans="1:7" x14ac:dyDescent="0.3">
      <c r="A30" t="str">
        <f>_xlfn.CONCAT(IFERROR(_xlfn.XLOOKUP('JRC - Transport'!A30,'Correspondance produits'!G:G,'Correspondance produits'!B:B),_xlfn.XLOOKUP('JRC - Transport'!A30,'Correspondance secteurs'!G:G,'Correspondance secteurs'!B:B))," [",Etiquettes!$H$5,"]")</f>
        <v>Gazole et diesel (hors biocarburant) [METABOLHEAT - National]</v>
      </c>
      <c r="B30" t="str">
        <f>_xlfn.CONCAT(IFERROR(_xlfn.XLOOKUP('JRC - Transport'!B30,'Correspondance produits'!G:G,'Correspondance produits'!B:B),_xlfn.XLOOKUP('JRC - Transport'!B30,'Correspondance secteurs'!G:G,'Correspondance secteurs'!B:B))," [",Etiquettes!$H$5,"]")</f>
        <v>Poids lourds internationaux [METABOLHEAT - National]</v>
      </c>
      <c r="C30" s="5">
        <v>141.97892969882071</v>
      </c>
      <c r="D30" t="str">
        <f>Etiquettes!$C$4</f>
        <v>PJ</v>
      </c>
      <c r="E30">
        <v>2021</v>
      </c>
      <c r="F30" t="str">
        <f>Etiquettes!$C$3</f>
        <v>France</v>
      </c>
      <c r="G30" t="str">
        <f>Etiquettes!$M$5</f>
        <v>JRC - Transport</v>
      </c>
    </row>
    <row r="31" spans="1:7" x14ac:dyDescent="0.3">
      <c r="A31" t="str">
        <f>_xlfn.CONCAT(IFERROR(_xlfn.XLOOKUP('JRC - Transport'!A31,'Correspondance produits'!G:G,'Correspondance produits'!B:B),_xlfn.XLOOKUP('JRC - Transport'!A31,'Correspondance secteurs'!G:G,'Correspondance secteurs'!B:B))," [",Etiquettes!$H$5,"]")</f>
        <v>Biodiesel [METABOLHEAT - National]</v>
      </c>
      <c r="B31" t="str">
        <f>_xlfn.CONCAT(IFERROR(_xlfn.XLOOKUP('JRC - Transport'!B31,'Correspondance produits'!G:G,'Correspondance produits'!B:B),_xlfn.XLOOKUP('JRC - Transport'!B31,'Correspondance secteurs'!G:G,'Correspondance secteurs'!B:B))," [",Etiquettes!$H$5,"]")</f>
        <v>Poids lourds internationaux [METABOLHEAT - National]</v>
      </c>
      <c r="C31" s="5">
        <v>10.589838675086749</v>
      </c>
      <c r="D31" t="str">
        <f>Etiquettes!$C$4</f>
        <v>PJ</v>
      </c>
      <c r="E31">
        <v>2021</v>
      </c>
      <c r="F31" t="str">
        <f>Etiquettes!$C$3</f>
        <v>France</v>
      </c>
      <c r="G31" t="str">
        <f>Etiquettes!$M$5</f>
        <v>JRC - Transport</v>
      </c>
    </row>
  </sheetData>
  <autoFilter ref="A1:E1" xr:uid="{C951384C-D6DC-4232-A14F-7B39A0F5FE3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7289-04C5-4823-9030-7F15C7C79E9B}">
  <sheetPr>
    <tabColor rgb="FFFFC000"/>
  </sheetPr>
  <dimension ref="A1:E34"/>
  <sheetViews>
    <sheetView workbookViewId="0">
      <selection activeCell="C2" sqref="C2:C34"/>
    </sheetView>
  </sheetViews>
  <sheetFormatPr baseColWidth="10" defaultRowHeight="14.4" x14ac:dyDescent="0.3"/>
  <cols>
    <col min="1" max="1" width="26.88671875" customWidth="1"/>
    <col min="2" max="2" width="35.33203125" customWidth="1"/>
    <col min="3" max="3" width="14.88671875" bestFit="1" customWidth="1"/>
  </cols>
  <sheetData>
    <row r="1" spans="1:5" ht="15" thickBot="1" x14ac:dyDescent="0.35">
      <c r="A1" s="1" t="s">
        <v>1</v>
      </c>
      <c r="B1" s="2" t="s">
        <v>2</v>
      </c>
      <c r="C1" s="3" t="s">
        <v>4</v>
      </c>
      <c r="D1" s="4" t="s">
        <v>5</v>
      </c>
      <c r="E1" s="4" t="s">
        <v>3</v>
      </c>
    </row>
    <row r="2" spans="1:5" x14ac:dyDescent="0.3">
      <c r="A2" t="s">
        <v>863</v>
      </c>
      <c r="B2" t="s">
        <v>517</v>
      </c>
      <c r="C2" s="5">
        <v>15.634773421934698</v>
      </c>
      <c r="D2" t="s">
        <v>0</v>
      </c>
      <c r="E2">
        <v>2021</v>
      </c>
    </row>
    <row r="3" spans="1:5" x14ac:dyDescent="0.3">
      <c r="A3" t="s">
        <v>864</v>
      </c>
      <c r="B3" t="s">
        <v>517</v>
      </c>
      <c r="C3" s="5">
        <v>1.4154126523080244</v>
      </c>
      <c r="D3" t="s">
        <v>0</v>
      </c>
      <c r="E3">
        <v>2021</v>
      </c>
    </row>
    <row r="4" spans="1:5" x14ac:dyDescent="0.3">
      <c r="A4" t="s">
        <v>863</v>
      </c>
      <c r="B4" t="s">
        <v>865</v>
      </c>
      <c r="C4" s="5">
        <v>305.77183932720789</v>
      </c>
      <c r="D4" t="s">
        <v>0</v>
      </c>
      <c r="E4">
        <v>2021</v>
      </c>
    </row>
    <row r="5" spans="1:5" x14ac:dyDescent="0.3">
      <c r="A5" t="s">
        <v>864</v>
      </c>
      <c r="B5" t="s">
        <v>865</v>
      </c>
      <c r="C5">
        <v>27.681458401951758</v>
      </c>
      <c r="D5" t="s">
        <v>0</v>
      </c>
      <c r="E5">
        <v>2021</v>
      </c>
    </row>
    <row r="6" spans="1:5" x14ac:dyDescent="0.3">
      <c r="A6" t="s">
        <v>866</v>
      </c>
      <c r="B6" t="s">
        <v>867</v>
      </c>
      <c r="C6">
        <v>608.32282039024653</v>
      </c>
      <c r="D6" t="s">
        <v>0</v>
      </c>
      <c r="E6">
        <v>2021</v>
      </c>
    </row>
    <row r="7" spans="1:5" x14ac:dyDescent="0.3">
      <c r="A7" t="s">
        <v>868</v>
      </c>
      <c r="B7" t="s">
        <v>867</v>
      </c>
      <c r="C7">
        <v>45.373215194479634</v>
      </c>
      <c r="D7" t="s">
        <v>0</v>
      </c>
      <c r="E7">
        <v>2021</v>
      </c>
    </row>
    <row r="8" spans="1:5" x14ac:dyDescent="0.3">
      <c r="A8" t="s">
        <v>869</v>
      </c>
      <c r="B8" t="s">
        <v>870</v>
      </c>
      <c r="C8">
        <v>1.7038663258374436</v>
      </c>
      <c r="D8" t="s">
        <v>0</v>
      </c>
      <c r="E8">
        <v>2021</v>
      </c>
    </row>
    <row r="9" spans="1:5" x14ac:dyDescent="0.3">
      <c r="A9" t="s">
        <v>21</v>
      </c>
      <c r="B9" t="s">
        <v>871</v>
      </c>
      <c r="C9">
        <v>8.6701119961134152E-2</v>
      </c>
      <c r="D9" t="s">
        <v>0</v>
      </c>
      <c r="E9">
        <v>2021</v>
      </c>
    </row>
    <row r="10" spans="1:5" x14ac:dyDescent="0.3">
      <c r="A10" t="s">
        <v>863</v>
      </c>
      <c r="B10" t="s">
        <v>872</v>
      </c>
      <c r="C10">
        <v>3.1626717825675295</v>
      </c>
      <c r="D10" t="s">
        <v>0</v>
      </c>
      <c r="E10">
        <v>2021</v>
      </c>
    </row>
    <row r="11" spans="1:5" x14ac:dyDescent="0.3">
      <c r="A11" t="s">
        <v>864</v>
      </c>
      <c r="B11" t="s">
        <v>872</v>
      </c>
      <c r="C11">
        <v>0.14091239728577998</v>
      </c>
      <c r="D11" t="s">
        <v>0</v>
      </c>
      <c r="E11">
        <v>2021</v>
      </c>
    </row>
    <row r="12" spans="1:5" x14ac:dyDescent="0.3">
      <c r="A12" t="s">
        <v>7</v>
      </c>
      <c r="B12" t="s">
        <v>872</v>
      </c>
      <c r="C12">
        <v>1.6061409713498209</v>
      </c>
      <c r="D12" t="s">
        <v>0</v>
      </c>
      <c r="E12">
        <v>2021</v>
      </c>
    </row>
    <row r="13" spans="1:5" x14ac:dyDescent="0.3">
      <c r="A13" t="s">
        <v>7</v>
      </c>
      <c r="B13" t="s">
        <v>873</v>
      </c>
      <c r="C13">
        <v>3.8408918194238102</v>
      </c>
      <c r="D13" t="s">
        <v>0</v>
      </c>
      <c r="E13">
        <v>2021</v>
      </c>
    </row>
    <row r="14" spans="1:5" x14ac:dyDescent="0.3">
      <c r="A14" t="s">
        <v>863</v>
      </c>
      <c r="B14" t="s">
        <v>874</v>
      </c>
      <c r="C14">
        <v>1.5437364094451777E-2</v>
      </c>
      <c r="D14" t="s">
        <v>0</v>
      </c>
      <c r="E14">
        <v>2021</v>
      </c>
    </row>
    <row r="15" spans="1:5" x14ac:dyDescent="0.3">
      <c r="A15" t="s">
        <v>864</v>
      </c>
      <c r="B15" t="s">
        <v>874</v>
      </c>
      <c r="C15">
        <v>1.3975412286383378E-3</v>
      </c>
      <c r="D15" t="s">
        <v>0</v>
      </c>
      <c r="E15">
        <v>2021</v>
      </c>
    </row>
    <row r="16" spans="1:5" x14ac:dyDescent="0.3">
      <c r="A16" t="s">
        <v>866</v>
      </c>
      <c r="B16" t="s">
        <v>875</v>
      </c>
      <c r="C16">
        <v>45.340360919624963</v>
      </c>
      <c r="D16" t="s">
        <v>0</v>
      </c>
      <c r="E16">
        <v>2021</v>
      </c>
    </row>
    <row r="17" spans="1:5" x14ac:dyDescent="0.3">
      <c r="A17" t="s">
        <v>868</v>
      </c>
      <c r="B17" t="s">
        <v>875</v>
      </c>
      <c r="C17">
        <v>3.3818194617156965</v>
      </c>
      <c r="D17" t="s">
        <v>0</v>
      </c>
      <c r="E17">
        <v>2021</v>
      </c>
    </row>
    <row r="18" spans="1:5" x14ac:dyDescent="0.3">
      <c r="A18" t="s">
        <v>869</v>
      </c>
      <c r="B18" t="s">
        <v>876</v>
      </c>
      <c r="C18">
        <v>2.3877559188256594E-2</v>
      </c>
      <c r="D18" t="s">
        <v>0</v>
      </c>
      <c r="E18">
        <v>2021</v>
      </c>
    </row>
    <row r="19" spans="1:5" x14ac:dyDescent="0.3">
      <c r="A19" t="s">
        <v>21</v>
      </c>
      <c r="B19" t="s">
        <v>877</v>
      </c>
      <c r="C19">
        <v>10.868432097999806</v>
      </c>
      <c r="D19" t="s">
        <v>0</v>
      </c>
      <c r="E19">
        <v>2021</v>
      </c>
    </row>
    <row r="20" spans="1:5" x14ac:dyDescent="0.3">
      <c r="A20" t="s">
        <v>7</v>
      </c>
      <c r="B20" t="s">
        <v>878</v>
      </c>
      <c r="C20">
        <v>0.74482061488620932</v>
      </c>
      <c r="D20" t="s">
        <v>0</v>
      </c>
      <c r="E20">
        <v>2021</v>
      </c>
    </row>
    <row r="21" spans="1:5" x14ac:dyDescent="0.3">
      <c r="A21" t="s">
        <v>863</v>
      </c>
      <c r="B21" t="s">
        <v>879</v>
      </c>
      <c r="C21">
        <v>8.3326014755452675</v>
      </c>
      <c r="D21" t="s">
        <v>0</v>
      </c>
      <c r="E21">
        <v>2021</v>
      </c>
    </row>
    <row r="22" spans="1:5" x14ac:dyDescent="0.3">
      <c r="A22" t="s">
        <v>864</v>
      </c>
      <c r="B22" t="s">
        <v>879</v>
      </c>
      <c r="C22">
        <v>0.75434860722579267</v>
      </c>
      <c r="D22" t="s">
        <v>0</v>
      </c>
      <c r="E22">
        <v>2021</v>
      </c>
    </row>
    <row r="23" spans="1:5" x14ac:dyDescent="0.3">
      <c r="A23" t="s">
        <v>866</v>
      </c>
      <c r="B23" t="s">
        <v>880</v>
      </c>
      <c r="C23">
        <v>249.38121450502555</v>
      </c>
      <c r="D23" t="s">
        <v>0</v>
      </c>
      <c r="E23">
        <v>2021</v>
      </c>
    </row>
    <row r="24" spans="1:5" x14ac:dyDescent="0.3">
      <c r="A24" t="s">
        <v>868</v>
      </c>
      <c r="B24" t="s">
        <v>880</v>
      </c>
      <c r="C24">
        <v>18.600695439862584</v>
      </c>
      <c r="D24" t="s">
        <v>0</v>
      </c>
      <c r="E24">
        <v>2021</v>
      </c>
    </row>
    <row r="25" spans="1:5" x14ac:dyDescent="0.3">
      <c r="A25" t="s">
        <v>869</v>
      </c>
      <c r="B25" t="s">
        <v>881</v>
      </c>
      <c r="C25">
        <v>0.56301171497429969</v>
      </c>
      <c r="D25" t="s">
        <v>0</v>
      </c>
      <c r="E25">
        <v>2021</v>
      </c>
    </row>
    <row r="26" spans="1:5" x14ac:dyDescent="0.3">
      <c r="A26" t="s">
        <v>21</v>
      </c>
      <c r="B26" t="s">
        <v>882</v>
      </c>
      <c r="C26">
        <v>0.39342038203906149</v>
      </c>
      <c r="D26" t="s">
        <v>0</v>
      </c>
      <c r="E26">
        <v>2021</v>
      </c>
    </row>
    <row r="27" spans="1:5" x14ac:dyDescent="0.3">
      <c r="A27" t="s">
        <v>7</v>
      </c>
      <c r="B27" t="s">
        <v>883</v>
      </c>
      <c r="C27">
        <v>0.36060952336310637</v>
      </c>
      <c r="D27" t="s">
        <v>0</v>
      </c>
      <c r="E27">
        <v>2021</v>
      </c>
    </row>
    <row r="28" spans="1:5" x14ac:dyDescent="0.3">
      <c r="A28" t="s">
        <v>866</v>
      </c>
      <c r="B28" t="s">
        <v>884</v>
      </c>
      <c r="C28">
        <v>164.67773728628191</v>
      </c>
      <c r="D28" t="s">
        <v>0</v>
      </c>
      <c r="E28">
        <v>2021</v>
      </c>
    </row>
    <row r="29" spans="1:5" x14ac:dyDescent="0.3">
      <c r="A29" t="s">
        <v>868</v>
      </c>
      <c r="B29" t="s">
        <v>884</v>
      </c>
      <c r="C29">
        <v>12.282883628855316</v>
      </c>
      <c r="D29" t="s">
        <v>0</v>
      </c>
      <c r="E29">
        <v>2021</v>
      </c>
    </row>
    <row r="30" spans="1:5" x14ac:dyDescent="0.3">
      <c r="A30" t="s">
        <v>866</v>
      </c>
      <c r="B30" t="s">
        <v>885</v>
      </c>
      <c r="C30">
        <v>141.97892969882071</v>
      </c>
      <c r="D30" t="s">
        <v>0</v>
      </c>
      <c r="E30">
        <v>2021</v>
      </c>
    </row>
    <row r="31" spans="1:5" x14ac:dyDescent="0.3">
      <c r="A31" t="s">
        <v>868</v>
      </c>
      <c r="B31" t="s">
        <v>885</v>
      </c>
      <c r="C31">
        <v>10.589838675086749</v>
      </c>
      <c r="D31" t="s">
        <v>0</v>
      </c>
      <c r="E31">
        <v>2021</v>
      </c>
    </row>
    <row r="32" spans="1:5" x14ac:dyDescent="0.3">
      <c r="A32" t="s">
        <v>22</v>
      </c>
      <c r="B32" t="s">
        <v>871</v>
      </c>
      <c r="C32">
        <v>0</v>
      </c>
    </row>
    <row r="33" spans="1:3" x14ac:dyDescent="0.3">
      <c r="A33" t="s">
        <v>22</v>
      </c>
      <c r="B33" t="s">
        <v>877</v>
      </c>
      <c r="C33">
        <v>0</v>
      </c>
    </row>
    <row r="34" spans="1:3" x14ac:dyDescent="0.3">
      <c r="A34" t="s">
        <v>22</v>
      </c>
      <c r="B34" t="s">
        <v>882</v>
      </c>
      <c r="C34">
        <v>0</v>
      </c>
    </row>
  </sheetData>
  <autoFilter ref="A1:E29" xr:uid="{C951384C-D6DC-4232-A14F-7B39A0F5FE33}"/>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62327-30E7-4B24-BB8D-9609C176358E}">
  <sheetPr>
    <tabColor rgb="FF92D050"/>
  </sheetPr>
  <dimension ref="A1:G10"/>
  <sheetViews>
    <sheetView workbookViewId="0">
      <selection activeCell="A5" sqref="A5"/>
    </sheetView>
  </sheetViews>
  <sheetFormatPr baseColWidth="10" defaultRowHeight="14.4" x14ac:dyDescent="0.3"/>
  <cols>
    <col min="1" max="1" width="26.88671875" customWidth="1"/>
    <col min="2" max="2" width="35.33203125" customWidth="1"/>
    <col min="3" max="3" width="14.88671875" bestFit="1" customWidth="1"/>
  </cols>
  <sheetData>
    <row r="1" spans="1:7"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7" x14ac:dyDescent="0.3">
      <c r="A2" t="str">
        <f>'Correspondance secteurs'!$Y$37</f>
        <v>Centrales nucléaires [METABOLHEAT - National]</v>
      </c>
      <c r="B2" t="str">
        <f>'Correspondance produits'!$J$85</f>
        <v>Électricité [METABOLHEAT - National]</v>
      </c>
      <c r="C2" s="5">
        <f>'SDES-Prod élec(hors centrales)'!H2*'SDES-Prod élec(hors centrales)'!$K$2</f>
        <v>1365.7006512</v>
      </c>
      <c r="D2" t="str">
        <f>Etiquettes!$C$4</f>
        <v>PJ</v>
      </c>
      <c r="E2">
        <v>2021</v>
      </c>
      <c r="F2" t="str">
        <f>Etiquettes!$C$3</f>
        <v>France</v>
      </c>
      <c r="G2" t="str">
        <f>Etiquettes!$O$5</f>
        <v>SDES - Bilan énergétique</v>
      </c>
    </row>
    <row r="3" spans="1:7" x14ac:dyDescent="0.3">
      <c r="A3" t="str">
        <f>'Correspondance secteurs'!$Y$36</f>
        <v>Centrales géothermiques produisant uniquement de l'électricité [METABOLHEAT - National]</v>
      </c>
      <c r="B3" t="str">
        <f>'Correspondance produits'!$J$85</f>
        <v>Électricité [METABOLHEAT - National]</v>
      </c>
      <c r="C3" s="5">
        <f>'SDES-Prod élec(hors centrales)'!H3*'SDES-Prod élec(hors centrales)'!$K$2</f>
        <v>0.36110880000000006</v>
      </c>
      <c r="D3" t="str">
        <f>Etiquettes!$C$4</f>
        <v>PJ</v>
      </c>
      <c r="E3">
        <v>2021</v>
      </c>
      <c r="F3" t="str">
        <f>Etiquettes!$C$3</f>
        <v>France</v>
      </c>
      <c r="G3" t="str">
        <f>Etiquettes!$O$5</f>
        <v>SDES - Bilan énergétique</v>
      </c>
    </row>
    <row r="4" spans="1:7" x14ac:dyDescent="0.3">
      <c r="A4" t="str">
        <f>'Correspondance secteurs'!$Y$34</f>
        <v>Centrales photovoltaïques [METABOLHEAT - National]</v>
      </c>
      <c r="B4" t="str">
        <f>'Correspondance produits'!$J$85</f>
        <v>Électricité [METABOLHEAT - National]</v>
      </c>
      <c r="C4" s="5">
        <f>'SDES-Prod élec(hors centrales)'!H4*'SDES-Prod élec(hors centrales)'!$K$2</f>
        <v>55.284875999999997</v>
      </c>
      <c r="D4" t="str">
        <f>Etiquettes!$C$4</f>
        <v>PJ</v>
      </c>
      <c r="E4">
        <v>2021</v>
      </c>
      <c r="F4" t="str">
        <f>Etiquettes!$C$3</f>
        <v>France</v>
      </c>
      <c r="G4" t="str">
        <f>Etiquettes!$O$5</f>
        <v>SDES - Bilan énergétique</v>
      </c>
    </row>
    <row r="5" spans="1:7" x14ac:dyDescent="0.3">
      <c r="A5" t="str">
        <f>'Correspondance secteurs'!$Y$32</f>
        <v>Centrales marémotrices [METABOLHEAT - National]</v>
      </c>
      <c r="B5" t="str">
        <f>'Correspondance produits'!$J$85</f>
        <v>Électricité [METABOLHEAT - National]</v>
      </c>
      <c r="C5" s="5">
        <f>'SDES-Prod élec(hors centrales)'!H5*'SDES-Prod élec(hors centrales)'!$K$2</f>
        <v>1.7416475999999999</v>
      </c>
      <c r="D5" t="str">
        <f>Etiquettes!$C$4</f>
        <v>PJ</v>
      </c>
      <c r="E5">
        <v>2021</v>
      </c>
      <c r="F5" t="str">
        <f>Etiquettes!$C$3</f>
        <v>France</v>
      </c>
      <c r="G5" t="str">
        <f>Etiquettes!$O$5</f>
        <v>SDES - Bilan énergétique</v>
      </c>
    </row>
    <row r="6" spans="1:7" x14ac:dyDescent="0.3">
      <c r="A6" t="str">
        <f>'Correspondance secteurs'!$Y$33</f>
        <v>Eoliennes [METABOLHEAT - National]</v>
      </c>
      <c r="B6" t="str">
        <f>'Correspondance produits'!$J$85</f>
        <v>Électricité [METABOLHEAT - National]</v>
      </c>
      <c r="C6" s="5">
        <f>'SDES-Prod élec(hors centrales)'!H6*'SDES-Prod élec(hors centrales)'!$K$2</f>
        <v>132.80501880000003</v>
      </c>
      <c r="D6" t="str">
        <f>Etiquettes!$C$4</f>
        <v>PJ</v>
      </c>
      <c r="E6">
        <v>2021</v>
      </c>
      <c r="F6" t="str">
        <f>Etiquettes!$C$3</f>
        <v>France</v>
      </c>
      <c r="G6" t="str">
        <f>Etiquettes!$O$5</f>
        <v>SDES - Bilan énergétique</v>
      </c>
    </row>
    <row r="7" spans="1:7" x14ac:dyDescent="0.3">
      <c r="A7" t="str">
        <f>'Correspondance secteurs'!$Y$31</f>
        <v>Centrales hydroélectriques [METABOLHEAT - National]</v>
      </c>
      <c r="B7" t="str">
        <f>'Correspondance produits'!$J$85</f>
        <v>Électricité [METABOLHEAT - National]</v>
      </c>
      <c r="C7" s="5">
        <f>'SDES-Prod élec(hors centrales)'!H7*'SDES-Prod élec(hors centrales)'!$K$2</f>
        <v>214.61739840000001</v>
      </c>
      <c r="D7" t="str">
        <f>Etiquettes!$C$4</f>
        <v>PJ</v>
      </c>
      <c r="E7">
        <v>2021</v>
      </c>
      <c r="F7" t="str">
        <f>Etiquettes!$C$3</f>
        <v>France</v>
      </c>
      <c r="G7" t="str">
        <f>Etiquettes!$O$5</f>
        <v>SDES - Bilan énergétique</v>
      </c>
    </row>
    <row r="8" spans="1:7" x14ac:dyDescent="0.3">
      <c r="A8" t="str">
        <f>'Correspondance secteurs'!$Y$35</f>
        <v>Centrales solaires à concentration produisant uniquement de l'électricité [METABOLHEAT - National]</v>
      </c>
      <c r="B8" t="str">
        <f>'Correspondance produits'!$J$85</f>
        <v>Électricité [METABOLHEAT - National]</v>
      </c>
      <c r="C8" s="5"/>
      <c r="D8" t="str">
        <f>Etiquettes!$C$4</f>
        <v>PJ</v>
      </c>
      <c r="E8">
        <v>2021</v>
      </c>
      <c r="F8" t="str">
        <f>Etiquettes!$C$3</f>
        <v>France</v>
      </c>
      <c r="G8" t="str">
        <f>Etiquettes!$O$5</f>
        <v>SDES - Bilan énergétique</v>
      </c>
    </row>
    <row r="9" spans="1:7" x14ac:dyDescent="0.3">
      <c r="C9" s="5"/>
    </row>
    <row r="10" spans="1:7" x14ac:dyDescent="0.3">
      <c r="C10" s="5"/>
    </row>
  </sheetData>
  <autoFilter ref="A1:E1" xr:uid="{C951384C-D6DC-4232-A14F-7B39A0F5FE3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3223-828A-4CAA-92FA-31A9A9107E67}">
  <sheetPr>
    <tabColor rgb="FFFFC000"/>
  </sheetPr>
  <dimension ref="A1:K7"/>
  <sheetViews>
    <sheetView workbookViewId="0">
      <selection activeCell="C7" sqref="C7"/>
    </sheetView>
  </sheetViews>
  <sheetFormatPr baseColWidth="10" defaultRowHeight="14.4" x14ac:dyDescent="0.3"/>
  <cols>
    <col min="2" max="2" width="46.33203125" customWidth="1"/>
  </cols>
  <sheetData>
    <row r="1" spans="1:11" x14ac:dyDescent="0.3">
      <c r="A1" s="37" t="s">
        <v>1338</v>
      </c>
      <c r="B1" s="37" t="s">
        <v>1339</v>
      </c>
      <c r="C1" s="37" t="s">
        <v>1340</v>
      </c>
      <c r="D1" s="37" t="s">
        <v>1341</v>
      </c>
      <c r="E1" s="37" t="s">
        <v>1342</v>
      </c>
      <c r="F1" s="37" t="s">
        <v>1343</v>
      </c>
      <c r="G1" s="37" t="s">
        <v>1344</v>
      </c>
      <c r="H1" s="38" t="s">
        <v>1360</v>
      </c>
      <c r="J1" t="s">
        <v>1362</v>
      </c>
      <c r="K1" t="s">
        <v>0</v>
      </c>
    </row>
    <row r="2" spans="1:11" x14ac:dyDescent="0.3">
      <c r="A2" s="37" t="s">
        <v>1345</v>
      </c>
      <c r="B2" s="37" t="s">
        <v>1346</v>
      </c>
      <c r="C2" s="37" t="s">
        <v>253</v>
      </c>
      <c r="D2" s="37" t="s">
        <v>1347</v>
      </c>
      <c r="E2" s="37" t="s">
        <v>1337</v>
      </c>
      <c r="F2" s="37" t="s">
        <v>1348</v>
      </c>
      <c r="G2" s="37" t="s">
        <v>1349</v>
      </c>
      <c r="H2" s="38">
        <v>379.36129199999999</v>
      </c>
      <c r="J2" t="s">
        <v>1347</v>
      </c>
      <c r="K2">
        <v>3.6</v>
      </c>
    </row>
    <row r="3" spans="1:11" x14ac:dyDescent="0.3">
      <c r="A3" s="37" t="s">
        <v>1350</v>
      </c>
      <c r="B3" s="37" t="s">
        <v>1351</v>
      </c>
      <c r="C3" s="37" t="s">
        <v>253</v>
      </c>
      <c r="D3" s="37" t="s">
        <v>1347</v>
      </c>
      <c r="E3" s="37" t="s">
        <v>1337</v>
      </c>
      <c r="F3" s="37" t="s">
        <v>1348</v>
      </c>
      <c r="G3" s="37" t="s">
        <v>1349</v>
      </c>
      <c r="H3" s="38">
        <v>0.10030800000000001</v>
      </c>
    </row>
    <row r="4" spans="1:11" x14ac:dyDescent="0.3">
      <c r="A4" s="37" t="s">
        <v>1352</v>
      </c>
      <c r="B4" s="37" t="s">
        <v>1353</v>
      </c>
      <c r="C4" s="37" t="s">
        <v>253</v>
      </c>
      <c r="D4" s="37" t="s">
        <v>1347</v>
      </c>
      <c r="E4" s="37" t="s">
        <v>1337</v>
      </c>
      <c r="F4" s="37" t="s">
        <v>1348</v>
      </c>
      <c r="G4" s="37" t="s">
        <v>259</v>
      </c>
      <c r="H4" s="38">
        <v>15.356909999999999</v>
      </c>
    </row>
    <row r="5" spans="1:11" x14ac:dyDescent="0.3">
      <c r="A5" s="37" t="s">
        <v>1354</v>
      </c>
      <c r="B5" s="37" t="s">
        <v>1355</v>
      </c>
      <c r="C5" s="37" t="s">
        <v>253</v>
      </c>
      <c r="D5" s="37" t="s">
        <v>1347</v>
      </c>
      <c r="E5" s="37" t="s">
        <v>1337</v>
      </c>
      <c r="F5" s="37" t="s">
        <v>1348</v>
      </c>
      <c r="G5" s="37" t="s">
        <v>259</v>
      </c>
      <c r="H5" s="38">
        <v>0.48379099999999997</v>
      </c>
    </row>
    <row r="6" spans="1:11" x14ac:dyDescent="0.3">
      <c r="A6" s="37" t="s">
        <v>1356</v>
      </c>
      <c r="B6" s="37" t="s">
        <v>1357</v>
      </c>
      <c r="C6" s="37" t="s">
        <v>253</v>
      </c>
      <c r="D6" s="37" t="s">
        <v>1347</v>
      </c>
      <c r="E6" s="37" t="s">
        <v>1337</v>
      </c>
      <c r="F6" s="37" t="s">
        <v>1348</v>
      </c>
      <c r="G6" s="37" t="s">
        <v>259</v>
      </c>
      <c r="H6" s="38">
        <v>36.890283000000004</v>
      </c>
    </row>
    <row r="7" spans="1:11" x14ac:dyDescent="0.3">
      <c r="A7" s="37" t="s">
        <v>1358</v>
      </c>
      <c r="B7" s="37" t="s">
        <v>1359</v>
      </c>
      <c r="C7" s="37" t="s">
        <v>253</v>
      </c>
      <c r="D7" s="37" t="s">
        <v>1347</v>
      </c>
      <c r="E7" s="37" t="s">
        <v>1337</v>
      </c>
      <c r="F7" s="37" t="s">
        <v>1348</v>
      </c>
      <c r="G7" s="37" t="s">
        <v>259</v>
      </c>
      <c r="H7" s="38">
        <v>59.615943999999999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2B23-7BD8-4001-AA94-ADEFC40F3754}">
  <sheetPr>
    <tabColor rgb="FF92D050"/>
  </sheetPr>
  <dimension ref="A1:G1293"/>
  <sheetViews>
    <sheetView topLeftCell="A1257" workbookViewId="0">
      <selection activeCell="A1291" sqref="A1280:XFD1291"/>
    </sheetView>
  </sheetViews>
  <sheetFormatPr baseColWidth="10" defaultRowHeight="14.4" x14ac:dyDescent="0.3"/>
  <cols>
    <col min="1" max="1" width="112.44140625" customWidth="1"/>
    <col min="2" max="2" width="116.88671875" customWidth="1"/>
    <col min="3" max="3" width="14.88671875" bestFit="1" customWidth="1"/>
  </cols>
  <sheetData>
    <row r="1" spans="1:7" ht="38.4" thickBot="1" x14ac:dyDescent="0.35">
      <c r="A1" s="1" t="s">
        <v>1</v>
      </c>
      <c r="B1" s="2" t="s">
        <v>2</v>
      </c>
      <c r="C1" s="3" t="s">
        <v>4</v>
      </c>
      <c r="D1" s="4" t="str">
        <f>Etiquettes!A4</f>
        <v>Unité</v>
      </c>
      <c r="E1" s="4" t="str">
        <f>Etiquettes!A2</f>
        <v>Année</v>
      </c>
      <c r="F1" s="4" t="str">
        <f>Etiquettes!A3</f>
        <v>Pays</v>
      </c>
      <c r="G1" s="4" t="str">
        <f>Etiquettes!A5</f>
        <v>Source - Jeu de données</v>
      </c>
    </row>
    <row r="2" spans="1:7" x14ac:dyDescent="0.3">
      <c r="A2" t="str">
        <f>_xlfn.XLOOKUP(B2,'Correspondance secteurs'!$Y:$Y,'Correspondance secteurs'!$X:$X)</f>
        <v>Électricité [METABOLHEAT - National]</v>
      </c>
      <c r="B2" t="str">
        <f>IFERROR(_xlfn.XLOOKUP('JRC - Industry'!B2,'Correspondance produits'!H:H,'Correspondance produits'!J:J),_xlfn.XLOOKUP('JRC - Industry'!B2,'Correspondance secteurs'!H:H,'Correspondance secteurs'!Y:Y))</f>
        <v>Éclairage - Aciérie intégrée [METABOLHEAT - National]</v>
      </c>
      <c r="C2" s="5">
        <v>0.20665267270117726</v>
      </c>
      <c r="D2" t="s">
        <v>0</v>
      </c>
      <c r="E2" t="s">
        <v>1360</v>
      </c>
      <c r="F2" t="s">
        <v>1337</v>
      </c>
      <c r="G2" t="s">
        <v>1410</v>
      </c>
    </row>
    <row r="3" spans="1:7" x14ac:dyDescent="0.3">
      <c r="A3" t="str">
        <f>_xlfn.XLOOKUP(B3,'Correspondance secteurs'!$Y:$Y,'Correspondance secteurs'!$X:$X)</f>
        <v>Électricité [METABOLHEAT - National]</v>
      </c>
      <c r="B3" t="str">
        <f>IFERROR(_xlfn.XLOOKUP('JRC - Industry'!B3,'Correspondance produits'!H:H,'Correspondance produits'!J:J),_xlfn.XLOOKUP('JRC - Industry'!B3,'Correspondance secteurs'!H:H,'Correspondance secteurs'!Y:Y))</f>
        <v>Compresseurs d'air - Aciérie intégrée [METABOLHEAT - National]</v>
      </c>
      <c r="C3" s="5">
        <v>0.11021475877396121</v>
      </c>
      <c r="D3" t="s">
        <v>0</v>
      </c>
      <c r="E3" t="s">
        <v>1360</v>
      </c>
      <c r="F3" t="s">
        <v>1337</v>
      </c>
      <c r="G3" t="s">
        <v>1410</v>
      </c>
    </row>
    <row r="4" spans="1:7" x14ac:dyDescent="0.3">
      <c r="A4" t="str">
        <f>_xlfn.XLOOKUP(B4,'Correspondance secteurs'!$Y:$Y,'Correspondance secteurs'!$X:$X)</f>
        <v>Électricité [METABOLHEAT - National]</v>
      </c>
      <c r="B4" t="str">
        <f>IFERROR(_xlfn.XLOOKUP('JRC - Industry'!B4,'Correspondance produits'!H:H,'Correspondance produits'!J:J),_xlfn.XLOOKUP('JRC - Industry'!B4,'Correspondance secteurs'!H:H,'Correspondance secteurs'!Y:Y))</f>
        <v>Moteurs d'entraînement - Aciérie intégrée [METABOLHEAT - National]</v>
      </c>
      <c r="C4" s="5">
        <v>2.7553689693490302</v>
      </c>
      <c r="D4" t="s">
        <v>0</v>
      </c>
      <c r="E4" t="s">
        <v>1360</v>
      </c>
      <c r="F4" t="s">
        <v>1337</v>
      </c>
      <c r="G4" t="s">
        <v>1410</v>
      </c>
    </row>
    <row r="5" spans="1:7" x14ac:dyDescent="0.3">
      <c r="A5" t="str">
        <f>_xlfn.XLOOKUP(B5,'Correspondance secteurs'!$Y:$Y,'Correspondance secteurs'!$X:$X)</f>
        <v>Électricité [METABOLHEAT - National]</v>
      </c>
      <c r="B5" t="str">
        <f>IFERROR(_xlfn.XLOOKUP('JRC - Industry'!B5,'Correspondance produits'!H:H,'Correspondance produits'!J:J),_xlfn.XLOOKUP('JRC - Industry'!B5,'Correspondance secteurs'!H:H,'Correspondance secteurs'!Y:Y))</f>
        <v>Ventilateurs et pompes - Aciérie intégrée [METABOLHEAT - National]</v>
      </c>
      <c r="C5" s="5">
        <v>6.8884224233725741E-2</v>
      </c>
      <c r="D5" t="s">
        <v>0</v>
      </c>
      <c r="E5" t="s">
        <v>1360</v>
      </c>
      <c r="F5" t="s">
        <v>1337</v>
      </c>
      <c r="G5" t="s">
        <v>1410</v>
      </c>
    </row>
    <row r="6" spans="1:7" x14ac:dyDescent="0.3">
      <c r="A6" t="str">
        <f>_xlfn.XLOOKUP(B6,'Correspondance secteurs'!$Y:$Y,'Correspondance secteurs'!$X:$X)</f>
        <v>Diesel et biocarburants [METABOLHEAT - National]</v>
      </c>
      <c r="B6" t="str">
        <f>IFERROR(_xlfn.XLOOKUP('JRC - Industry'!B6,'Correspondance produits'!H:H,'Correspondance produits'!J:J),_xlfn.XLOOKUP('JRC - Industry'!B6,'Correspondance secteurs'!H:H,'Correspondance secteurs'!Y:Y))</f>
        <v>Gazole et biocarburants liquides - Chaleur basse enthalpie - Aciérie intégrée [METABOLHEAT - National]</v>
      </c>
      <c r="C6" s="5">
        <v>1.574478075558801E-3</v>
      </c>
      <c r="D6" t="s">
        <v>0</v>
      </c>
      <c r="E6" t="s">
        <v>1360</v>
      </c>
      <c r="F6" t="s">
        <v>1337</v>
      </c>
      <c r="G6" t="s">
        <v>1410</v>
      </c>
    </row>
    <row r="7" spans="1:7" x14ac:dyDescent="0.3">
      <c r="A7" t="str">
        <f>_xlfn.XLOOKUP(B7,'Correspondance secteurs'!$Y:$Y,'Correspondance secteurs'!$X:$X)</f>
        <v>Gaz [METABOLHEAT - National]</v>
      </c>
      <c r="B7" t="str">
        <f>IFERROR(_xlfn.XLOOKUP('JRC - Industry'!B7,'Correspondance produits'!H:H,'Correspondance produits'!J:J),_xlfn.XLOOKUP('JRC - Industry'!B7,'Correspondance secteurs'!H:H,'Correspondance secteurs'!Y:Y))</f>
        <v>Gaz naturel et biogaz - Chaleur basse enthalpie - Aciérie intégrée [METABOLHEAT - National]</v>
      </c>
      <c r="C7" s="5">
        <v>3.0522953364553632E-2</v>
      </c>
      <c r="D7" t="s">
        <v>0</v>
      </c>
      <c r="E7" t="s">
        <v>1360</v>
      </c>
      <c r="F7" t="s">
        <v>1337</v>
      </c>
      <c r="G7" t="s">
        <v>1410</v>
      </c>
    </row>
    <row r="8" spans="1:7" x14ac:dyDescent="0.3">
      <c r="A8" t="str">
        <f>_xlfn.XLOOKUP(B8,'Correspondance secteurs'!$Y:$Y,'Correspondance secteurs'!$X:$X)</f>
        <v>Électricité [METABOLHEAT - National]</v>
      </c>
      <c r="B8" t="str">
        <f>IFERROR(_xlfn.XLOOKUP('JRC - Industry'!B8,'Correspondance produits'!H:H,'Correspondance produits'!J:J),_xlfn.XLOOKUP('JRC - Industry'!B8,'Correspondance secteurs'!H:H,'Correspondance secteurs'!Y:Y))</f>
        <v>Électricité - Chaleur basse enthalpie - Aciérie intégrée [METABOLHEAT - National]</v>
      </c>
      <c r="C8" s="5">
        <v>9.4662436768545508E-2</v>
      </c>
      <c r="D8" t="s">
        <v>0</v>
      </c>
      <c r="E8" t="s">
        <v>1360</v>
      </c>
      <c r="F8" t="s">
        <v>1337</v>
      </c>
      <c r="G8" t="s">
        <v>1410</v>
      </c>
    </row>
    <row r="9" spans="1:7" x14ac:dyDescent="0.3">
      <c r="A9" t="str">
        <f>_xlfn.XLOOKUP(B9,'Correspondance secteurs'!$Y:$Y,'Correspondance secteurs'!$X:$X)</f>
        <v>Combustibles fossiles solides [METABOLHEAT - National]</v>
      </c>
      <c r="B9" t="str">
        <f>IFERROR(_xlfn.XLOOKUP('JRC - Industry'!B9,'Correspondance produits'!H:H,'Correspondance produits'!J:J),_xlfn.XLOOKUP('JRC - Industry'!B9,'Correspondance secteurs'!H:H,'Correspondance secteurs'!Y:Y))</f>
        <v>Solides - Aciérie : Frittage/Pelletage - Aciérie intégrée [METABOLHEAT - National]</v>
      </c>
      <c r="C9" s="5">
        <v>0.32893793265098414</v>
      </c>
      <c r="D9" t="s">
        <v>0</v>
      </c>
      <c r="E9" t="s">
        <v>1360</v>
      </c>
      <c r="F9" t="s">
        <v>1337</v>
      </c>
      <c r="G9" t="s">
        <v>1410</v>
      </c>
    </row>
    <row r="10" spans="1:7" x14ac:dyDescent="0.3">
      <c r="A10" t="str">
        <f>_xlfn.XLOOKUP(B10,'Correspondance secteurs'!$Y:$Y,'Correspondance secteurs'!$X:$X)</f>
        <v>Fioul [METABOLHEAT - National]</v>
      </c>
      <c r="B10" t="str">
        <f>IFERROR(_xlfn.XLOOKUP('JRC - Industry'!B10,'Correspondance produits'!H:H,'Correspondance produits'!J:J),_xlfn.XLOOKUP('JRC - Industry'!B10,'Correspondance secteurs'!H:H,'Correspondance secteurs'!Y:Y))</f>
        <v>Fioul - Aciérie : Frittage/Pelletage - Aciérie intégrée [METABOLHEAT - National]</v>
      </c>
      <c r="C10" s="5">
        <v>9.164694423696954E-4</v>
      </c>
      <c r="D10" t="s">
        <v>0</v>
      </c>
      <c r="E10" t="s">
        <v>1360</v>
      </c>
      <c r="F10" t="s">
        <v>1337</v>
      </c>
      <c r="G10" t="s">
        <v>1410</v>
      </c>
    </row>
    <row r="11" spans="1:7" x14ac:dyDescent="0.3">
      <c r="A11" t="str">
        <f>_xlfn.XLOOKUP(B11,'Correspondance secteurs'!$Y:$Y,'Correspondance secteurs'!$X:$X)</f>
        <v>Gaz [METABOLHEAT - National]</v>
      </c>
      <c r="B11" t="str">
        <f>IFERROR(_xlfn.XLOOKUP('JRC - Industry'!B11,'Correspondance produits'!H:H,'Correspondance produits'!J:J),_xlfn.XLOOKUP('JRC - Industry'!B11,'Correspondance secteurs'!H:H,'Correspondance secteurs'!Y:Y))</f>
        <v>Gaz naturel et biogaz - Aciérie : Frittage/Pelletage - Aciérie intégrée [METABOLHEAT - National]</v>
      </c>
      <c r="C11" s="5">
        <v>2.7526589549385578</v>
      </c>
      <c r="D11" t="s">
        <v>0</v>
      </c>
      <c r="E11" t="s">
        <v>1360</v>
      </c>
      <c r="F11" t="s">
        <v>1337</v>
      </c>
      <c r="G11" t="s">
        <v>1410</v>
      </c>
    </row>
    <row r="12" spans="1:7" x14ac:dyDescent="0.3">
      <c r="A12" t="str">
        <f>_xlfn.XLOOKUP(B12,'Correspondance secteurs'!$Y:$Y,'Correspondance secteurs'!$X:$X)</f>
        <v>Gaz manufacturés [METABOLHEAT - National]</v>
      </c>
      <c r="B12" t="str">
        <f>IFERROR(_xlfn.XLOOKUP('JRC - Industry'!B12,'Correspondance produits'!H:H,'Correspondance produits'!J:J),_xlfn.XLOOKUP('JRC - Industry'!B12,'Correspondance secteurs'!H:H,'Correspondance secteurs'!Y:Y))</f>
        <v>Gaz dérivés - Aciérie : Frittage/Pelletage - Aciérie intégrée Aciéries [METABOLHEAT - National]</v>
      </c>
      <c r="C12" s="5">
        <v>0</v>
      </c>
      <c r="D12" t="s">
        <v>0</v>
      </c>
      <c r="E12" t="s">
        <v>1360</v>
      </c>
      <c r="F12" t="s">
        <v>1337</v>
      </c>
      <c r="G12" t="s">
        <v>1410</v>
      </c>
    </row>
    <row r="13" spans="1:7" x14ac:dyDescent="0.3">
      <c r="A13" t="str">
        <f>_xlfn.XLOOKUP(B13,'Correspondance secteurs'!$Y:$Y,'Correspondance secteurs'!$X:$X)</f>
        <v>Électricité [METABOLHEAT - National]</v>
      </c>
      <c r="B13" t="str">
        <f>IFERROR(_xlfn.XLOOKUP('JRC - Industry'!B13,'Correspondance produits'!H:H,'Correspondance produits'!J:J),_xlfn.XLOOKUP('JRC - Industry'!B13,'Correspondance secteurs'!H:H,'Correspondance secteurs'!Y:Y))</f>
        <v>Électricité - Acier : Frittage/Pelleting - Aciérie intégrée [METABOLHEAT - National]</v>
      </c>
      <c r="C13" s="5">
        <v>8.5369656453312341</v>
      </c>
      <c r="D13" t="s">
        <v>0</v>
      </c>
      <c r="E13" t="s">
        <v>1360</v>
      </c>
      <c r="F13" t="s">
        <v>1337</v>
      </c>
      <c r="G13" t="s">
        <v>1410</v>
      </c>
    </row>
    <row r="14" spans="1:7" x14ac:dyDescent="0.3">
      <c r="A14" t="str">
        <f>_xlfn.XLOOKUP(B14,'Correspondance secteurs'!$Y:$Y,'Correspondance secteurs'!$X:$X)</f>
        <v>Combustibles fossiles solides [METABOLHEAT - National]</v>
      </c>
      <c r="B14" t="str">
        <f>IFERROR(_xlfn.XLOOKUP('JRC - Industry'!B14,'Correspondance produits'!H:H,'Correspondance produits'!J:J),_xlfn.XLOOKUP('JRC - Industry'!B14,'Correspondance secteurs'!H:H,'Correspondance secteurs'!Y:Y))</f>
        <v>Solides - Acier : Haut fourneau à oxygène - Aciérie intégrée [METABOLHEAT - National]</v>
      </c>
      <c r="C14" s="5">
        <v>1.4613752357283074</v>
      </c>
      <c r="D14" t="s">
        <v>0</v>
      </c>
      <c r="E14" t="s">
        <v>1360</v>
      </c>
      <c r="F14" t="s">
        <v>1337</v>
      </c>
      <c r="G14" t="s">
        <v>1410</v>
      </c>
    </row>
    <row r="15" spans="1:7" x14ac:dyDescent="0.3">
      <c r="A15" t="str">
        <f>_xlfn.XLOOKUP(B15,'Correspondance secteurs'!$Y:$Y,'Correspondance secteurs'!$X:$X)</f>
        <v>Combustibles fossiles solides [METABOLHEAT - National]</v>
      </c>
      <c r="B15" t="str">
        <f>IFERROR(_xlfn.XLOOKUP('JRC - Industry'!B15,'Correspondance produits'!H:H,'Correspondance produits'!J:J),_xlfn.XLOOKUP('JRC - Industry'!B15,'Correspondance secteurs'!H:H,'Correspondance secteurs'!Y:Y))</f>
        <v>Coke - Acier : Haut fourneau à oxygène - Aciérie intégrée [METABOLHEAT - National]</v>
      </c>
      <c r="C15" s="5">
        <v>2.5470216000030197</v>
      </c>
      <c r="D15" t="s">
        <v>0</v>
      </c>
      <c r="E15" t="s">
        <v>1360</v>
      </c>
      <c r="F15" t="s">
        <v>1337</v>
      </c>
      <c r="G15" t="s">
        <v>1410</v>
      </c>
    </row>
    <row r="16" spans="1:7" x14ac:dyDescent="0.3">
      <c r="A16" t="str">
        <f>_xlfn.XLOOKUP(B16,'Correspondance secteurs'!$Y:$Y,'Correspondance secteurs'!$X:$X)</f>
        <v>Fioul [METABOLHEAT - National]</v>
      </c>
      <c r="B16" t="str">
        <f>IFERROR(_xlfn.XLOOKUP('JRC - Industry'!B16,'Correspondance produits'!H:H,'Correspondance produits'!J:J),_xlfn.XLOOKUP('JRC - Industry'!B16,'Correspondance secteurs'!H:H,'Correspondance secteurs'!Y:Y))</f>
        <v>Fioul - Acier : Haut fourneau à oxygène - Aciérie intégrée [METABOLHEAT - National]</v>
      </c>
      <c r="C16" s="5">
        <v>4.0716062650088449E-3</v>
      </c>
      <c r="D16" t="s">
        <v>0</v>
      </c>
      <c r="E16" t="s">
        <v>1360</v>
      </c>
      <c r="F16" t="s">
        <v>1337</v>
      </c>
      <c r="G16" t="s">
        <v>1410</v>
      </c>
    </row>
    <row r="17" spans="1:7" x14ac:dyDescent="0.3">
      <c r="A17" t="str">
        <f>_xlfn.XLOOKUP(B17,'Correspondance secteurs'!$Y:$Y,'Correspondance secteurs'!$X:$X)</f>
        <v>Gaz [METABOLHEAT - National]</v>
      </c>
      <c r="B17" t="str">
        <f>IFERROR(_xlfn.XLOOKUP('JRC - Industry'!B17,'Correspondance produits'!H:H,'Correspondance produits'!J:J),_xlfn.XLOOKUP('JRC - Industry'!B17,'Correspondance secteurs'!H:H,'Correspondance secteurs'!Y:Y))</f>
        <v>Gaz naturel et biogaz - Acier : Haut fourneau à oxygène - Aciérie intégrée [METABOLHEAT - National]</v>
      </c>
      <c r="C17" s="5">
        <v>12.229260385791925</v>
      </c>
      <c r="D17" t="s">
        <v>0</v>
      </c>
      <c r="E17" t="s">
        <v>1360</v>
      </c>
      <c r="F17" t="s">
        <v>1337</v>
      </c>
      <c r="G17" t="s">
        <v>1410</v>
      </c>
    </row>
    <row r="18" spans="1:7" x14ac:dyDescent="0.3">
      <c r="A18" t="str">
        <f>_xlfn.XLOOKUP(B18,'Correspondance secteurs'!$Y:$Y,'Correspondance secteurs'!$X:$X)</f>
        <v>Gaz manufacturés [METABOLHEAT - National]</v>
      </c>
      <c r="B18" t="str">
        <f>IFERROR(_xlfn.XLOOKUP('JRC - Industry'!B18,'Correspondance produits'!H:H,'Correspondance produits'!J:J),_xlfn.XLOOKUP('JRC - Industry'!B18,'Correspondance secteurs'!H:H,'Correspondance secteurs'!Y:Y))</f>
        <v>Gaz dérivés - Acier : Haut fourneau à oxygène - Aciérie intégrée [METABOLHEAT - National]</v>
      </c>
      <c r="C18" s="5">
        <v>0</v>
      </c>
      <c r="D18" t="s">
        <v>0</v>
      </c>
      <c r="E18" t="s">
        <v>1360</v>
      </c>
      <c r="F18" t="s">
        <v>1337</v>
      </c>
      <c r="G18" t="s">
        <v>1410</v>
      </c>
    </row>
    <row r="19" spans="1:7" x14ac:dyDescent="0.3">
      <c r="A19" t="str">
        <f>_xlfn.XLOOKUP(B19,'Correspondance secteurs'!$Y:$Y,'Correspondance secteurs'!$X:$X)</f>
        <v>Gaz de pétrole liquéfiés [METABOLHEAT - National]</v>
      </c>
      <c r="B19" t="str">
        <f>IFERROR(_xlfn.XLOOKUP('JRC - Industry'!B19,'Correspondance produits'!H:H,'Correspondance produits'!J:J),_xlfn.XLOOKUP('JRC - Industry'!B19,'Correspondance secteurs'!H:H,'Correspondance secteurs'!Y:Y))</f>
        <v>GPL - Acier : Fours, affinage et laminage - Thermique - Acier : Fours, affinage et laminage - Aciérie intégrée [METABOLHEAT - National]</v>
      </c>
      <c r="C19" s="5">
        <v>0.1295938676800133</v>
      </c>
      <c r="D19" t="s">
        <v>0</v>
      </c>
      <c r="E19" t="s">
        <v>1360</v>
      </c>
      <c r="F19" t="s">
        <v>1337</v>
      </c>
      <c r="G19" t="s">
        <v>1410</v>
      </c>
    </row>
    <row r="20" spans="1:7" x14ac:dyDescent="0.3">
      <c r="A20" t="str">
        <f>_xlfn.XLOOKUP(B20,'Correspondance secteurs'!$Y:$Y,'Correspondance secteurs'!$X:$X)</f>
        <v>Diesel et biocarburants [METABOLHEAT - National]</v>
      </c>
      <c r="B20" t="str">
        <f>IFERROR(_xlfn.XLOOKUP('JRC - Industry'!B20,'Correspondance produits'!H:H,'Correspondance produits'!J:J),_xlfn.XLOOKUP('JRC - Industry'!B20,'Correspondance secteurs'!H:H,'Correspondance secteurs'!Y:Y))</f>
        <v>Gazole et biocarburants liquides - Acier : Fours, affinage et laminage - Thermique - Acier : Fours, affinage et laminage - Aciérie intégrée [METABOLHEAT - National]</v>
      </c>
      <c r="C20" s="5">
        <v>0.25879426752770357</v>
      </c>
      <c r="D20" t="s">
        <v>0</v>
      </c>
      <c r="E20" t="s">
        <v>1360</v>
      </c>
      <c r="F20" t="s">
        <v>1337</v>
      </c>
      <c r="G20" t="s">
        <v>1410</v>
      </c>
    </row>
    <row r="21" spans="1:7" x14ac:dyDescent="0.3">
      <c r="A21" t="str">
        <f>_xlfn.XLOOKUP(B21,'Correspondance secteurs'!$Y:$Y,'Correspondance secteurs'!$X:$X)</f>
        <v>Fioul [METABOLHEAT - National]</v>
      </c>
      <c r="B21" t="str">
        <f>IFERROR(_xlfn.XLOOKUP('JRC - Industry'!B21,'Correspondance produits'!H:H,'Correspondance produits'!J:J),_xlfn.XLOOKUP('JRC - Industry'!B21,'Correspondance secteurs'!H:H,'Correspondance secteurs'!Y:Y))</f>
        <v>Fioul - Acier : Fours, affinage et laminage - Thermique - Acier : Fours, affinage et laminage - Aciérie intégrée [METABOLHEAT - National]</v>
      </c>
      <c r="C21" s="5">
        <v>1.6703603392843611E-3</v>
      </c>
      <c r="D21" t="s">
        <v>0</v>
      </c>
      <c r="E21" t="s">
        <v>1360</v>
      </c>
      <c r="F21" t="s">
        <v>1337</v>
      </c>
      <c r="G21" t="s">
        <v>1410</v>
      </c>
    </row>
    <row r="22" spans="1:7" x14ac:dyDescent="0.3">
      <c r="A22" t="str">
        <f>_xlfn.XLOOKUP(B22,'Correspondance secteurs'!$Y:$Y,'Correspondance secteurs'!$X:$X)</f>
        <v>Gaz [METABOLHEAT - National]</v>
      </c>
      <c r="B22" t="str">
        <f>IFERROR(_xlfn.XLOOKUP('JRC - Industry'!B22,'Correspondance produits'!H:H,'Correspondance produits'!J:J),_xlfn.XLOOKUP('JRC - Industry'!B22,'Correspondance secteurs'!H:H,'Correspondance secteurs'!Y:Y))</f>
        <v>Gaz naturel et biogaz - Acier : Fours, affinage et laminage - Thermique - Acier : Fours, affinage et laminage - Aciérie intégrée [METABOLHEAT - National]</v>
      </c>
      <c r="C22" s="5">
        <v>5.0170056232497267</v>
      </c>
      <c r="D22" t="s">
        <v>0</v>
      </c>
      <c r="E22" t="s">
        <v>1360</v>
      </c>
      <c r="F22" t="s">
        <v>1337</v>
      </c>
      <c r="G22" t="s">
        <v>1410</v>
      </c>
    </row>
    <row r="23" spans="1:7" x14ac:dyDescent="0.3">
      <c r="A23" t="str">
        <f>_xlfn.XLOOKUP(B23,'Correspondance secteurs'!$Y:$Y,'Correspondance secteurs'!$X:$X)</f>
        <v>Électricité [METABOLHEAT - National]</v>
      </c>
      <c r="B23" t="str">
        <f>IFERROR(_xlfn.XLOOKUP('JRC - Industry'!B23,'Correspondance produits'!H:H,'Correspondance produits'!J:J),_xlfn.XLOOKUP('JRC - Industry'!B23,'Correspondance secteurs'!H:H,'Correspondance secteurs'!Y:Y))</f>
        <v>Aciérie : Fours, affinage et laminage - Électrique - Acier : Fours, affinage et laminage - Aciérie intégrée [METABOLHEAT - National]</v>
      </c>
      <c r="C23" s="5">
        <v>15.559502775044114</v>
      </c>
      <c r="D23" t="s">
        <v>0</v>
      </c>
      <c r="E23" t="s">
        <v>1360</v>
      </c>
      <c r="F23" t="s">
        <v>1337</v>
      </c>
      <c r="G23" t="s">
        <v>1410</v>
      </c>
    </row>
    <row r="24" spans="1:7" x14ac:dyDescent="0.3">
      <c r="A24" t="str">
        <f>_xlfn.XLOOKUP(B24,'Correspondance secteurs'!$Y:$Y,'Correspondance secteurs'!$X:$X)</f>
        <v>Gaz de pétrole liquéfiés [METABOLHEAT - National]</v>
      </c>
      <c r="B24" t="str">
        <f>IFERROR(_xlfn.XLOOKUP('JRC - Industry'!B24,'Correspondance produits'!H:H,'Correspondance produits'!J:J),_xlfn.XLOOKUP('JRC - Industry'!B24,'Correspondance secteurs'!H:H,'Correspondance secteurs'!Y:Y))</f>
        <v>GPL - Acier : Finition de produits - Thermique - Acier : Finition de produits - Aciérie intégrée [METABOLHEAT - National]</v>
      </c>
      <c r="C24" s="5">
        <v>4.0798587291981221E-2</v>
      </c>
      <c r="D24" t="s">
        <v>0</v>
      </c>
      <c r="E24" t="s">
        <v>1360</v>
      </c>
      <c r="F24" t="s">
        <v>1337</v>
      </c>
      <c r="G24" t="s">
        <v>1410</v>
      </c>
    </row>
    <row r="25" spans="1:7" x14ac:dyDescent="0.3">
      <c r="A25" t="str">
        <f>_xlfn.XLOOKUP(B25,'Correspondance secteurs'!$Y:$Y,'Correspondance secteurs'!$X:$X)</f>
        <v>Diesel et biocarburants [METABOLHEAT - National]</v>
      </c>
      <c r="B25" t="str">
        <f>IFERROR(_xlfn.XLOOKUP('JRC - Industry'!B25,'Correspondance produits'!H:H,'Correspondance produits'!J:J),_xlfn.XLOOKUP('JRC - Industry'!B25,'Correspondance secteurs'!H:H,'Correspondance secteurs'!Y:Y))</f>
        <v>Gazole et biocarburants liquides - Acier : Finition de produits - Thermique - Acier : Finition de produits - Aciérie intégrée [METABOLHEAT - National]</v>
      </c>
      <c r="C25" s="5">
        <v>8.1473303508957151E-2</v>
      </c>
      <c r="D25" t="s">
        <v>0</v>
      </c>
      <c r="E25" t="s">
        <v>1360</v>
      </c>
      <c r="F25" t="s">
        <v>1337</v>
      </c>
      <c r="G25" t="s">
        <v>1410</v>
      </c>
    </row>
    <row r="26" spans="1:7" x14ac:dyDescent="0.3">
      <c r="A26" t="str">
        <f>_xlfn.XLOOKUP(B26,'Correspondance secteurs'!$Y:$Y,'Correspondance secteurs'!$X:$X)</f>
        <v>Gaz [METABOLHEAT - National]</v>
      </c>
      <c r="B26" t="str">
        <f>IFERROR(_xlfn.XLOOKUP('JRC - Industry'!B26,'Correspondance produits'!H:H,'Correspondance produits'!J:J),_xlfn.XLOOKUP('JRC - Industry'!B26,'Correspondance secteurs'!H:H,'Correspondance secteurs'!Y:Y))</f>
        <v>Gaz naturel et biogaz - Acier : Finition de produits - Thermique - Acier : Finition de produits - Aciérie intégrée [METABOLHEAT - National]</v>
      </c>
      <c r="C26" s="5">
        <v>1.5794477433910443</v>
      </c>
      <c r="D26" t="s">
        <v>0</v>
      </c>
      <c r="E26" t="s">
        <v>1360</v>
      </c>
      <c r="F26" t="s">
        <v>1337</v>
      </c>
      <c r="G26" t="s">
        <v>1410</v>
      </c>
    </row>
    <row r="27" spans="1:7" x14ac:dyDescent="0.3">
      <c r="A27" t="str">
        <f>_xlfn.XLOOKUP(B27,'Correspondance secteurs'!$Y:$Y,'Correspondance secteurs'!$X:$X)</f>
        <v>Combustibles fossiles solides [METABOLHEAT - National]</v>
      </c>
      <c r="B27" t="str">
        <f>IFERROR(_xlfn.XLOOKUP('JRC - Industry'!B27,'Correspondance produits'!H:H,'Correspondance produits'!J:J),_xlfn.XLOOKUP('JRC - Industry'!B27,'Correspondance secteurs'!H:H,'Correspondance secteurs'!Y:Y))</f>
        <v>Solides - Acier : Finition des produits - Vapeur - Acier : Finition des produits - Aciéries intégrées [METABOLHEAT - National]</v>
      </c>
      <c r="C27" s="5">
        <v>0.16050817691368091</v>
      </c>
      <c r="D27" t="s">
        <v>0</v>
      </c>
      <c r="E27" t="s">
        <v>1360</v>
      </c>
      <c r="F27" t="s">
        <v>1337</v>
      </c>
      <c r="G27" t="s">
        <v>1410</v>
      </c>
    </row>
    <row r="28" spans="1:7" x14ac:dyDescent="0.3">
      <c r="A28" t="str">
        <f>_xlfn.XLOOKUP(B28,'Correspondance secteurs'!$Y:$Y,'Correspondance secteurs'!$X:$X)</f>
        <v>Gaz de pétrole liquéfiés [METABOLHEAT - National]</v>
      </c>
      <c r="B28" t="str">
        <f>IFERROR(_xlfn.XLOOKUP('JRC - Industry'!B28,'Correspondance produits'!H:H,'Correspondance produits'!J:J),_xlfn.XLOOKUP('JRC - Industry'!B28,'Correspondance secteurs'!H:H,'Correspondance secteurs'!Y:Y))</f>
        <v>GPL - Acier : Finition des produits - Vapeur - Acier : Finition des produits - Aciéries intégrées [METABOLHEAT - National]</v>
      </c>
      <c r="C28" s="5">
        <v>3.4695685629585901E-2</v>
      </c>
      <c r="D28" t="s">
        <v>0</v>
      </c>
      <c r="E28" t="s">
        <v>1360</v>
      </c>
      <c r="F28" t="s">
        <v>1337</v>
      </c>
      <c r="G28" t="s">
        <v>1410</v>
      </c>
    </row>
    <row r="29" spans="1:7" x14ac:dyDescent="0.3">
      <c r="A29" t="str">
        <f>_xlfn.XLOOKUP(B29,'Correspondance secteurs'!$Y:$Y,'Correspondance secteurs'!$X:$X)</f>
        <v>Diesel et biocarburants [METABOLHEAT - National]</v>
      </c>
      <c r="B29" t="str">
        <f>IFERROR(_xlfn.XLOOKUP('JRC - Industry'!B29,'Correspondance produits'!H:H,'Correspondance produits'!J:J),_xlfn.XLOOKUP('JRC - Industry'!B29,'Correspondance secteurs'!H:H,'Correspondance secteurs'!Y:Y))</f>
        <v>Gazole et biocarburants liquides - Acier : Finition des produits - Vapeur - Acier : Finition des produits - Aciéries intégrées [METABOLHEAT - National]</v>
      </c>
      <c r="C29" s="5">
        <v>6.9286029575494734E-2</v>
      </c>
      <c r="D29" t="s">
        <v>0</v>
      </c>
      <c r="E29" t="s">
        <v>1360</v>
      </c>
      <c r="F29" t="s">
        <v>1337</v>
      </c>
      <c r="G29" t="s">
        <v>1410</v>
      </c>
    </row>
    <row r="30" spans="1:7" x14ac:dyDescent="0.3">
      <c r="A30" t="str">
        <f>_xlfn.XLOOKUP(B30,'Correspondance secteurs'!$Y:$Y,'Correspondance secteurs'!$X:$X)</f>
        <v>Fioul [METABOLHEAT - National]</v>
      </c>
      <c r="B30" t="str">
        <f>IFERROR(_xlfn.XLOOKUP('JRC - Industry'!B30,'Correspondance produits'!H:H,'Correspondance produits'!J:J),_xlfn.XLOOKUP('JRC - Industry'!B30,'Correspondance secteurs'!H:H,'Correspondance secteurs'!Y:Y))</f>
        <v>Fioul - Acier : Finition des produits - Vapeur - Acier : Finition des produits - Aciéries intégrées [METABOLHEAT - National]</v>
      </c>
      <c r="C30" s="5">
        <v>4.4719937954962856E-4</v>
      </c>
      <c r="D30" t="s">
        <v>0</v>
      </c>
      <c r="E30" t="s">
        <v>1360</v>
      </c>
      <c r="F30" t="s">
        <v>1337</v>
      </c>
      <c r="G30" t="s">
        <v>1410</v>
      </c>
    </row>
    <row r="31" spans="1:7" x14ac:dyDescent="0.3">
      <c r="A31" t="str">
        <f>_xlfn.XLOOKUP(B31,'Correspondance secteurs'!$Y:$Y,'Correspondance secteurs'!$X:$X)</f>
        <v>Autres carburants [METABOLHEAT - National]</v>
      </c>
      <c r="B31" t="str">
        <f>IFERROR(_xlfn.XLOOKUP('JRC - Industry'!B31,'Correspondance produits'!H:H,'Correspondance produits'!J:J),_xlfn.XLOOKUP('JRC - Industry'!B31,'Correspondance secteurs'!H:H,'Correspondance secteurs'!Y:Y))</f>
        <v>Autres liquides - Acier : Finition des produits - Vapeur - Acier : Finition des produits - Aciéries intégrées [METABOLHEAT - National]</v>
      </c>
      <c r="C31" s="5">
        <v>8.6539760363596591E-2</v>
      </c>
      <c r="D31" t="s">
        <v>0</v>
      </c>
      <c r="E31" t="s">
        <v>1360</v>
      </c>
      <c r="F31" t="s">
        <v>1337</v>
      </c>
      <c r="G31" t="s">
        <v>1410</v>
      </c>
    </row>
    <row r="32" spans="1:7" x14ac:dyDescent="0.3">
      <c r="A32" t="str">
        <f>_xlfn.XLOOKUP(B32,'Correspondance secteurs'!$Y:$Y,'Correspondance secteurs'!$X:$X)</f>
        <v>Gaz [METABOLHEAT - National]</v>
      </c>
      <c r="B32" t="str">
        <f>IFERROR(_xlfn.XLOOKUP('JRC - Industry'!B32,'Correspondance produits'!H:H,'Correspondance produits'!J:J),_xlfn.XLOOKUP('JRC - Industry'!B32,'Correspondance secteurs'!H:H,'Correspondance secteurs'!Y:Y))</f>
        <v>Gaz naturel et biogaz - Acier : Finition des produits - Vapeur - Acier : Finition des produits - Aciéries intégrées [METABOLHEAT - National]</v>
      </c>
      <c r="C32" s="5">
        <v>1.3431843112819066</v>
      </c>
      <c r="D32" t="s">
        <v>0</v>
      </c>
      <c r="E32" t="s">
        <v>1360</v>
      </c>
      <c r="F32" t="s">
        <v>1337</v>
      </c>
      <c r="G32" t="s">
        <v>1410</v>
      </c>
    </row>
    <row r="33" spans="1:7" x14ac:dyDescent="0.3">
      <c r="A33" t="str">
        <f>_xlfn.XLOOKUP(B33,'Correspondance secteurs'!$Y:$Y,'Correspondance secteurs'!$X:$X)</f>
        <v>Gaz manufacturés [METABOLHEAT - National]</v>
      </c>
      <c r="B33" t="str">
        <f>IFERROR(_xlfn.XLOOKUP('JRC - Industry'!B33,'Correspondance produits'!H:H,'Correspondance produits'!J:J),_xlfn.XLOOKUP('JRC - Industry'!B33,'Correspondance secteurs'!H:H,'Correspondance secteurs'!Y:Y))</f>
        <v>Gaz dérivés - Acier : Finition des produits - Vapeur - Acier : Finition des produits - Aciéries intégrées [METABOLHEAT - National]</v>
      </c>
      <c r="C33" s="5">
        <v>0</v>
      </c>
      <c r="D33" t="s">
        <v>0</v>
      </c>
      <c r="E33" t="s">
        <v>1360</v>
      </c>
      <c r="F33" t="s">
        <v>1337</v>
      </c>
      <c r="G33" t="s">
        <v>1410</v>
      </c>
    </row>
    <row r="34" spans="1:7" x14ac:dyDescent="0.3">
      <c r="A34" t="str">
        <f>_xlfn.XLOOKUP(B34,'Correspondance secteurs'!$Y:$Y,'Correspondance secteurs'!$X:$X)</f>
        <v>Biomasse solide et déchets [METABOLHEAT - National]</v>
      </c>
      <c r="B34" t="str">
        <f>IFERROR(_xlfn.XLOOKUP('JRC - Industry'!B34,'Correspondance produits'!H:H,'Correspondance produits'!J:J),_xlfn.XLOOKUP('JRC - Industry'!B34,'Correspondance secteurs'!H:H,'Correspondance secteurs'!Y:Y))</f>
        <v>Biomasse et déchets - Acier : Finition des produits - Vapeur - Acier : Finition des produits - Aciéries intégrées [METABOLHEAT - National]</v>
      </c>
      <c r="C34" s="5">
        <v>7.3094944152995583E-2</v>
      </c>
      <c r="D34" t="s">
        <v>0</v>
      </c>
      <c r="E34" t="s">
        <v>1360</v>
      </c>
      <c r="F34" t="s">
        <v>1337</v>
      </c>
      <c r="G34" t="s">
        <v>1410</v>
      </c>
    </row>
    <row r="35" spans="1:7" x14ac:dyDescent="0.3">
      <c r="A35" t="str">
        <f>_xlfn.XLOOKUP(B35,'Correspondance secteurs'!$Y:$Y,'Correspondance secteurs'!$X:$X)</f>
        <v>Chaleur réseau [METABOLHEAT - National]</v>
      </c>
      <c r="B35" t="str">
        <f>IFERROR(_xlfn.XLOOKUP('JRC - Industry'!B35,'Correspondance produits'!H:H,'Correspondance produits'!J:J),_xlfn.XLOOKUP('JRC - Industry'!B35,'Correspondance secteurs'!H:H,'Correspondance secteurs'!Y:Y))</f>
        <v>Vapeur distribuée - Acier : Finition des produits - Vapeur - Acier : Finition des produits - Aciéries intégrées [METABOLHEAT - National]</v>
      </c>
      <c r="C35" s="5">
        <v>0.50105627727946445</v>
      </c>
      <c r="D35" t="s">
        <v>0</v>
      </c>
      <c r="E35" t="s">
        <v>1360</v>
      </c>
      <c r="F35" t="s">
        <v>1337</v>
      </c>
      <c r="G35" t="s">
        <v>1410</v>
      </c>
    </row>
    <row r="36" spans="1:7" x14ac:dyDescent="0.3">
      <c r="A36" t="str">
        <f>_xlfn.XLOOKUP(B36,'Correspondance secteurs'!$Y:$Y,'Correspondance secteurs'!$X:$X)</f>
        <v>Électricité [METABOLHEAT - National]</v>
      </c>
      <c r="B36" t="str">
        <f>IFERROR(_xlfn.XLOOKUP('JRC - Industry'!B36,'Correspondance produits'!H:H,'Correspondance produits'!J:J),_xlfn.XLOOKUP('JRC - Industry'!B36,'Correspondance secteurs'!H:H,'Correspondance secteurs'!Y:Y))</f>
        <v>Aciérie : Finition des produits - Électricité - Acier : Finition des produits - Aciéries intégrées [METABOLHEAT - National]</v>
      </c>
      <c r="C36" s="5">
        <v>4.8984241581159669</v>
      </c>
      <c r="D36" t="s">
        <v>0</v>
      </c>
      <c r="E36" t="s">
        <v>1360</v>
      </c>
      <c r="F36" t="s">
        <v>1337</v>
      </c>
      <c r="G36" t="s">
        <v>1410</v>
      </c>
    </row>
    <row r="37" spans="1:7" x14ac:dyDescent="0.3">
      <c r="A37" t="str">
        <f>_xlfn.XLOOKUP(B37,'Correspondance secteurs'!$Y:$Y,'Correspondance secteurs'!$X:$X)</f>
        <v>Électricité [METABOLHEAT - National]</v>
      </c>
      <c r="B37" t="str">
        <f>IFERROR(_xlfn.XLOOKUP('JRC - Industry'!B37,'Correspondance produits'!H:H,'Correspondance produits'!J:J),_xlfn.XLOOKUP('JRC - Industry'!B37,'Correspondance secteurs'!H:H,'Correspondance secteurs'!Y:Y))</f>
        <v>Éclairage - Arc électrique [METABOLHEAT - National]</v>
      </c>
      <c r="C37" s="5">
        <v>5.042096578364972E-2</v>
      </c>
      <c r="D37" t="s">
        <v>0</v>
      </c>
      <c r="E37" t="s">
        <v>1360</v>
      </c>
      <c r="F37" t="s">
        <v>1337</v>
      </c>
      <c r="G37" t="s">
        <v>1410</v>
      </c>
    </row>
    <row r="38" spans="1:7" x14ac:dyDescent="0.3">
      <c r="A38" t="str">
        <f>_xlfn.XLOOKUP(B38,'Correspondance secteurs'!$Y:$Y,'Correspondance secteurs'!$X:$X)</f>
        <v>Électricité [METABOLHEAT - National]</v>
      </c>
      <c r="B38" t="str">
        <f>IFERROR(_xlfn.XLOOKUP('JRC - Industry'!B38,'Correspondance produits'!H:H,'Correspondance produits'!J:J),_xlfn.XLOOKUP('JRC - Industry'!B38,'Correspondance secteurs'!H:H,'Correspondance secteurs'!Y:Y))</f>
        <v>Compresseurs d'air - Arc électrique [METABOLHEAT - National]</v>
      </c>
      <c r="C38" s="5">
        <v>3.7255750951603051E-2</v>
      </c>
      <c r="D38" t="s">
        <v>0</v>
      </c>
      <c r="E38" t="s">
        <v>1360</v>
      </c>
      <c r="F38" t="s">
        <v>1337</v>
      </c>
      <c r="G38" t="s">
        <v>1410</v>
      </c>
    </row>
    <row r="39" spans="1:7" x14ac:dyDescent="0.3">
      <c r="A39" t="str">
        <f>_xlfn.XLOOKUP(B39,'Correspondance secteurs'!$Y:$Y,'Correspondance secteurs'!$X:$X)</f>
        <v>Électricité [METABOLHEAT - National]</v>
      </c>
      <c r="B39" t="str">
        <f>IFERROR(_xlfn.XLOOKUP('JRC - Industry'!B39,'Correspondance produits'!H:H,'Correspondance produits'!J:J),_xlfn.XLOOKUP('JRC - Industry'!B39,'Correspondance secteurs'!H:H,'Correspondance secteurs'!Y:Y))</f>
        <v>Moteurs d'entraînement - Arc électrique [METABOLHEAT - National]</v>
      </c>
      <c r="C39" s="5">
        <v>0.93139377379007637</v>
      </c>
      <c r="D39" t="s">
        <v>0</v>
      </c>
      <c r="E39" t="s">
        <v>1360</v>
      </c>
      <c r="F39" t="s">
        <v>1337</v>
      </c>
      <c r="G39" t="s">
        <v>1410</v>
      </c>
    </row>
    <row r="40" spans="1:7" x14ac:dyDescent="0.3">
      <c r="A40" t="str">
        <f>_xlfn.XLOOKUP(B40,'Correspondance secteurs'!$Y:$Y,'Correspondance secteurs'!$X:$X)</f>
        <v>Électricité [METABOLHEAT - National]</v>
      </c>
      <c r="B40" t="str">
        <f>IFERROR(_xlfn.XLOOKUP('JRC - Industry'!B40,'Correspondance produits'!H:H,'Correspondance produits'!J:J),_xlfn.XLOOKUP('JRC - Industry'!B40,'Correspondance secteurs'!H:H,'Correspondance secteurs'!Y:Y))</f>
        <v>Ventilateurs et pompes - Arc électrique [METABOLHEAT - National]</v>
      </c>
      <c r="C40" s="5">
        <v>2.3284844344751914E-2</v>
      </c>
      <c r="D40" t="s">
        <v>0</v>
      </c>
      <c r="E40" t="s">
        <v>1360</v>
      </c>
      <c r="F40" t="s">
        <v>1337</v>
      </c>
      <c r="G40" t="s">
        <v>1410</v>
      </c>
    </row>
    <row r="41" spans="1:7" x14ac:dyDescent="0.3">
      <c r="A41" t="str">
        <f>_xlfn.XLOOKUP(B41,'Correspondance secteurs'!$Y:$Y,'Correspondance secteurs'!$X:$X)</f>
        <v>Diesel et biocarburants [METABOLHEAT - National]</v>
      </c>
      <c r="B41" t="str">
        <f>IFERROR(_xlfn.XLOOKUP('JRC - Industry'!B41,'Correspondance produits'!H:H,'Correspondance produits'!J:J),_xlfn.XLOOKUP('JRC - Industry'!B41,'Correspondance secteurs'!H:H,'Correspondance secteurs'!Y:Y))</f>
        <v>Gazole et biocarburants liquides - Chaleur basse enthalpie - Arc électrique [METABOLHEAT - National]</v>
      </c>
      <c r="C41" s="5">
        <v>3.841552307898349E-4</v>
      </c>
      <c r="D41" t="s">
        <v>0</v>
      </c>
      <c r="E41" t="s">
        <v>1360</v>
      </c>
      <c r="F41" t="s">
        <v>1337</v>
      </c>
      <c r="G41" t="s">
        <v>1410</v>
      </c>
    </row>
    <row r="42" spans="1:7" x14ac:dyDescent="0.3">
      <c r="A42" t="str">
        <f>_xlfn.XLOOKUP(B42,'Correspondance secteurs'!$Y:$Y,'Correspondance secteurs'!$X:$X)</f>
        <v>Gaz [METABOLHEAT - National]</v>
      </c>
      <c r="B42" t="str">
        <f>IFERROR(_xlfn.XLOOKUP('JRC - Industry'!B42,'Correspondance produits'!H:H,'Correspondance produits'!J:J),_xlfn.XLOOKUP('JRC - Industry'!B42,'Correspondance secteurs'!H:H,'Correspondance secteurs'!Y:Y))</f>
        <v>Gaz naturel et biogaz - Chaleur basse enthalpie - Arc électrique [METABOLHEAT - National]</v>
      </c>
      <c r="C42" s="5">
        <v>7.4472629223407459E-3</v>
      </c>
      <c r="D42" t="s">
        <v>0</v>
      </c>
      <c r="E42" t="s">
        <v>1360</v>
      </c>
      <c r="F42" t="s">
        <v>1337</v>
      </c>
      <c r="G42" t="s">
        <v>1410</v>
      </c>
    </row>
    <row r="43" spans="1:7" x14ac:dyDescent="0.3">
      <c r="A43" t="str">
        <f>_xlfn.XLOOKUP(B43,'Correspondance secteurs'!$Y:$Y,'Correspondance secteurs'!$X:$X)</f>
        <v>Électricité [METABOLHEAT - National]</v>
      </c>
      <c r="B43" t="str">
        <f>IFERROR(_xlfn.XLOOKUP('JRC - Industry'!B43,'Correspondance produits'!H:H,'Correspondance produits'!J:J),_xlfn.XLOOKUP('JRC - Industry'!B43,'Correspondance secteurs'!H:H,'Correspondance secteurs'!Y:Y))</f>
        <v>Électricité - Chaleur basse enthalpie - Arc électrique [METABOLHEAT - National]</v>
      </c>
      <c r="C43" s="5">
        <v>2.3096587249106248E-2</v>
      </c>
      <c r="D43" t="s">
        <v>0</v>
      </c>
      <c r="E43" t="s">
        <v>1360</v>
      </c>
      <c r="F43" t="s">
        <v>1337</v>
      </c>
      <c r="G43" t="s">
        <v>1410</v>
      </c>
    </row>
    <row r="44" spans="1:7" x14ac:dyDescent="0.3">
      <c r="A44" t="str">
        <f>_xlfn.XLOOKUP(B44,'Correspondance secteurs'!$Y:$Y,'Correspondance secteurs'!$X:$X)</f>
        <v>Combustibles fossiles solides [METABOLHEAT - National]</v>
      </c>
      <c r="B44" t="str">
        <f>IFERROR(_xlfn.XLOOKUP('JRC - Industry'!B44,'Correspondance produits'!H:H,'Correspondance produits'!J:J),_xlfn.XLOOKUP('JRC - Industry'!B44,'Correspondance secteurs'!H:H,'Correspondance secteurs'!Y:Y))</f>
        <v>Solides - Acier : Fonderies - Arc électrique [METABOLHEAT - National]</v>
      </c>
      <c r="C44" s="5">
        <v>0.1474145046929336</v>
      </c>
      <c r="D44" t="s">
        <v>0</v>
      </c>
      <c r="E44" t="s">
        <v>1360</v>
      </c>
      <c r="F44" t="s">
        <v>1337</v>
      </c>
      <c r="G44" t="s">
        <v>1410</v>
      </c>
    </row>
    <row r="45" spans="1:7" x14ac:dyDescent="0.3">
      <c r="A45" t="str">
        <f>_xlfn.XLOOKUP(B45,'Correspondance secteurs'!$Y:$Y,'Correspondance secteurs'!$X:$X)</f>
        <v>Fioul [METABOLHEAT - National]</v>
      </c>
      <c r="B45" t="str">
        <f>IFERROR(_xlfn.XLOOKUP('JRC - Industry'!B45,'Correspondance produits'!H:H,'Correspondance produits'!J:J),_xlfn.XLOOKUP('JRC - Industry'!B45,'Correspondance secteurs'!H:H,'Correspondance secteurs'!Y:Y))</f>
        <v>Fioul - Acier : Fonderies - Arc électrique [METABOLHEAT - National]</v>
      </c>
      <c r="C45" s="5">
        <v>4.1071848364926947E-4</v>
      </c>
      <c r="D45" t="s">
        <v>0</v>
      </c>
      <c r="E45" t="s">
        <v>1360</v>
      </c>
      <c r="F45" t="s">
        <v>1337</v>
      </c>
      <c r="G45" t="s">
        <v>1410</v>
      </c>
    </row>
    <row r="46" spans="1:7" x14ac:dyDescent="0.3">
      <c r="A46" t="str">
        <f>_xlfn.XLOOKUP(B46,'Correspondance secteurs'!$Y:$Y,'Correspondance secteurs'!$X:$X)</f>
        <v>Gaz [METABOLHEAT - National]</v>
      </c>
      <c r="B46" t="str">
        <f>IFERROR(_xlfn.XLOOKUP('JRC - Industry'!B46,'Correspondance produits'!H:H,'Correspondance produits'!J:J),_xlfn.XLOOKUP('JRC - Industry'!B46,'Correspondance secteurs'!H:H,'Correspondance secteurs'!Y:Y))</f>
        <v>Gaz naturel et biogaz - Acier : Fonderies - Arc électrique [METABOLHEAT - National]</v>
      </c>
      <c r="C46" s="5">
        <v>1.2336122293970457</v>
      </c>
      <c r="D46" t="s">
        <v>0</v>
      </c>
      <c r="E46" t="s">
        <v>1360</v>
      </c>
      <c r="F46" t="s">
        <v>1337</v>
      </c>
      <c r="G46" t="s">
        <v>1410</v>
      </c>
    </row>
    <row r="47" spans="1:7" x14ac:dyDescent="0.3">
      <c r="A47" t="str">
        <f>_xlfn.XLOOKUP(B47,'Correspondance secteurs'!$Y:$Y,'Correspondance secteurs'!$X:$X)</f>
        <v>Gaz manufacturés [METABOLHEAT - National]</v>
      </c>
      <c r="B47" t="str">
        <f>IFERROR(_xlfn.XLOOKUP('JRC - Industry'!B47,'Correspondance produits'!H:H,'Correspondance produits'!J:J),_xlfn.XLOOKUP('JRC - Industry'!B47,'Correspondance secteurs'!H:H,'Correspondance secteurs'!Y:Y))</f>
        <v>Gaz dérivés - Acier : Fonderies - Arc électrique [METABOLHEAT - National]</v>
      </c>
      <c r="C47" s="5">
        <v>0</v>
      </c>
      <c r="D47" t="s">
        <v>0</v>
      </c>
      <c r="E47" t="s">
        <v>1360</v>
      </c>
      <c r="F47" t="s">
        <v>1337</v>
      </c>
      <c r="G47" t="s">
        <v>1410</v>
      </c>
    </row>
    <row r="48" spans="1:7" x14ac:dyDescent="0.3">
      <c r="A48" t="str">
        <f>_xlfn.XLOOKUP(B48,'Correspondance secteurs'!$Y:$Y,'Correspondance secteurs'!$X:$X)</f>
        <v>Électricité [METABOLHEAT - National]</v>
      </c>
      <c r="B48" t="str">
        <f>IFERROR(_xlfn.XLOOKUP('JRC - Industry'!B48,'Correspondance produits'!H:H,'Correspondance produits'!J:J),_xlfn.XLOOKUP('JRC - Industry'!B48,'Correspondance secteurs'!H:H,'Correspondance secteurs'!Y:Y))</f>
        <v>Acier : Arc électrique - Arc électrique [METABOLHEAT - National]</v>
      </c>
      <c r="C48" s="5">
        <v>6.9175153125386437</v>
      </c>
      <c r="D48" t="s">
        <v>0</v>
      </c>
      <c r="E48" t="s">
        <v>1360</v>
      </c>
      <c r="F48" t="s">
        <v>1337</v>
      </c>
      <c r="G48" t="s">
        <v>1410</v>
      </c>
    </row>
    <row r="49" spans="1:7" x14ac:dyDescent="0.3">
      <c r="A49" t="str">
        <f>_xlfn.XLOOKUP(B49,'Correspondance secteurs'!$Y:$Y,'Correspondance secteurs'!$X:$X)</f>
        <v>Gaz de pétrole liquéfiés [METABOLHEAT - National]</v>
      </c>
      <c r="B49" t="str">
        <f>IFERROR(_xlfn.XLOOKUP('JRC - Industry'!B49,'Correspondance produits'!H:H,'Correspondance produits'!J:J),_xlfn.XLOOKUP('JRC - Industry'!B49,'Correspondance secteurs'!H:H,'Correspondance secteurs'!Y:Y))</f>
        <v>GPL - Acier : Fours, affinage et laminage - Thermique - Acier : Fours, affinage et laminage - Arc électrique [METABOLHEAT - National]</v>
      </c>
      <c r="C49" s="5">
        <v>4.3068599395948752E-2</v>
      </c>
      <c r="D49" t="s">
        <v>0</v>
      </c>
      <c r="E49" t="s">
        <v>1360</v>
      </c>
      <c r="F49" t="s">
        <v>1337</v>
      </c>
      <c r="G49" t="s">
        <v>1410</v>
      </c>
    </row>
    <row r="50" spans="1:7" x14ac:dyDescent="0.3">
      <c r="A50" t="str">
        <f>_xlfn.XLOOKUP(B50,'Correspondance secteurs'!$Y:$Y,'Correspondance secteurs'!$X:$X)</f>
        <v>Diesel et biocarburants [METABOLHEAT - National]</v>
      </c>
      <c r="B50" t="str">
        <f>IFERROR(_xlfn.XLOOKUP('JRC - Industry'!B50,'Correspondance produits'!H:H,'Correspondance produits'!J:J),_xlfn.XLOOKUP('JRC - Industry'!B50,'Correspondance secteurs'!H:H,'Correspondance secteurs'!Y:Y))</f>
        <v>Gazole et biocarburants liquides - Acier : Fours, affinage et laminage - Thermique - Acier : Fours, affinage et laminage - Arc électrique [METABOLHEAT - National]</v>
      </c>
      <c r="C50" s="5">
        <v>8.6006435594927752E-2</v>
      </c>
      <c r="D50" t="s">
        <v>0</v>
      </c>
      <c r="E50" t="s">
        <v>1360</v>
      </c>
      <c r="F50" t="s">
        <v>1337</v>
      </c>
      <c r="G50" t="s">
        <v>1410</v>
      </c>
    </row>
    <row r="51" spans="1:7" x14ac:dyDescent="0.3">
      <c r="A51" t="str">
        <f>_xlfn.XLOOKUP(B51,'Correspondance secteurs'!$Y:$Y,'Correspondance secteurs'!$X:$X)</f>
        <v>Fioul [METABOLHEAT - National]</v>
      </c>
      <c r="B51" t="str">
        <f>IFERROR(_xlfn.XLOOKUP('JRC - Industry'!B51,'Correspondance produits'!H:H,'Correspondance produits'!J:J),_xlfn.XLOOKUP('JRC - Industry'!B51,'Correspondance secteurs'!H:H,'Correspondance secteurs'!Y:Y))</f>
        <v>Fioul - Acier : Fours, affinage et laminage - Thermique - Acier : Fours, affinage et laminage - Arc électrique [METABOLHEAT - National]</v>
      </c>
      <c r="C51" s="5">
        <v>5.5511947893360238E-4</v>
      </c>
      <c r="D51" t="s">
        <v>0</v>
      </c>
      <c r="E51" t="s">
        <v>1360</v>
      </c>
      <c r="F51" t="s">
        <v>1337</v>
      </c>
      <c r="G51" t="s">
        <v>1410</v>
      </c>
    </row>
    <row r="52" spans="1:7" x14ac:dyDescent="0.3">
      <c r="A52" t="str">
        <f>_xlfn.XLOOKUP(B52,'Correspondance secteurs'!$Y:$Y,'Correspondance secteurs'!$X:$X)</f>
        <v>Gaz [METABOLHEAT - National]</v>
      </c>
      <c r="B52" t="str">
        <f>IFERROR(_xlfn.XLOOKUP('JRC - Industry'!B52,'Correspondance produits'!H:H,'Correspondance produits'!J:J),_xlfn.XLOOKUP('JRC - Industry'!B52,'Correspondance secteurs'!H:H,'Correspondance secteurs'!Y:Y))</f>
        <v>Gaz naturel et biogaz - Acier : Fours, affinage et laminage - Thermique - Acier : Fours, affinage et laminage - Arc électrique [METABOLHEAT - National]</v>
      </c>
      <c r="C52" s="5">
        <v>1.6673273915127471</v>
      </c>
      <c r="D52" t="s">
        <v>0</v>
      </c>
      <c r="E52" t="s">
        <v>1360</v>
      </c>
      <c r="F52" t="s">
        <v>1337</v>
      </c>
      <c r="G52" t="s">
        <v>1410</v>
      </c>
    </row>
    <row r="53" spans="1:7" x14ac:dyDescent="0.3">
      <c r="A53" t="str">
        <f>_xlfn.XLOOKUP(B53,'Correspondance secteurs'!$Y:$Y,'Correspondance secteurs'!$X:$X)</f>
        <v>Électricité [METABOLHEAT - National]</v>
      </c>
      <c r="B53" t="str">
        <f>IFERROR(_xlfn.XLOOKUP('JRC - Industry'!B53,'Correspondance produits'!H:H,'Correspondance produits'!J:J),_xlfn.XLOOKUP('JRC - Industry'!B53,'Correspondance secteurs'!H:H,'Correspondance secteurs'!Y:Y))</f>
        <v>Acier : Fours, affinage et laminage - Électrique - Acier : Fours, affinage et laminage - Arc électrique [METABOLHEAT - National]</v>
      </c>
      <c r="C53" s="5">
        <v>5.1709699217648915</v>
      </c>
      <c r="D53" t="s">
        <v>0</v>
      </c>
      <c r="E53" t="s">
        <v>1360</v>
      </c>
      <c r="F53" t="s">
        <v>1337</v>
      </c>
      <c r="G53" t="s">
        <v>1410</v>
      </c>
    </row>
    <row r="54" spans="1:7" x14ac:dyDescent="0.3">
      <c r="A54" t="str">
        <f>_xlfn.XLOOKUP(B54,'Correspondance secteurs'!$Y:$Y,'Correspondance secteurs'!$X:$X)</f>
        <v>Gaz de pétrole liquéfiés [METABOLHEAT - National]</v>
      </c>
      <c r="B54" t="str">
        <f>IFERROR(_xlfn.XLOOKUP('JRC - Industry'!B54,'Correspondance produits'!H:H,'Correspondance produits'!J:J),_xlfn.XLOOKUP('JRC - Industry'!B54,'Correspondance secteurs'!H:H,'Correspondance secteurs'!Y:Y))</f>
        <v>GPL - Acier : Finition des produits - Thermique - Acier : Finition des produits - Arc électrique [METABOLHEAT - National]</v>
      </c>
      <c r="C54" s="5">
        <v>8.185876696718301E-3</v>
      </c>
      <c r="D54" t="s">
        <v>0</v>
      </c>
      <c r="E54" t="s">
        <v>1360</v>
      </c>
      <c r="F54" t="s">
        <v>1337</v>
      </c>
      <c r="G54" t="s">
        <v>1410</v>
      </c>
    </row>
    <row r="55" spans="1:7" x14ac:dyDescent="0.3">
      <c r="A55" t="str">
        <f>_xlfn.XLOOKUP(B55,'Correspondance secteurs'!$Y:$Y,'Correspondance secteurs'!$X:$X)</f>
        <v>Diesel et biocarburants [METABOLHEAT - National]</v>
      </c>
      <c r="B55" t="str">
        <f>IFERROR(_xlfn.XLOOKUP('JRC - Industry'!B55,'Correspondance produits'!H:H,'Correspondance produits'!J:J),_xlfn.XLOOKUP('JRC - Industry'!B55,'Correspondance secteurs'!H:H,'Correspondance secteurs'!Y:Y))</f>
        <v>Gazole et biocarburants liquides - Acier : Finition des produits - Thermique - Acier : Finition des produits - Électrique Arc [METABOLHEAT - National]</v>
      </c>
      <c r="C55" s="5">
        <v>1.6346899754779296E-2</v>
      </c>
      <c r="D55" t="s">
        <v>0</v>
      </c>
      <c r="E55" t="s">
        <v>1360</v>
      </c>
      <c r="F55" t="s">
        <v>1337</v>
      </c>
      <c r="G55" t="s">
        <v>1410</v>
      </c>
    </row>
    <row r="56" spans="1:7" x14ac:dyDescent="0.3">
      <c r="A56" t="str">
        <f>_xlfn.XLOOKUP(B56,'Correspondance secteurs'!$Y:$Y,'Correspondance secteurs'!$X:$X)</f>
        <v>Gaz [METABOLHEAT - National]</v>
      </c>
      <c r="B56" t="str">
        <f>IFERROR(_xlfn.XLOOKUP('JRC - Industry'!B56,'Correspondance produits'!H:H,'Correspondance produits'!J:J),_xlfn.XLOOKUP('JRC - Industry'!B56,'Correspondance secteurs'!H:H,'Correspondance secteurs'!Y:Y))</f>
        <v>Gaz naturel et biogaz - Acier : Finition du produit - Thermique - Acier : Finition du produit - Arc électrique [METABOLHEAT - National]</v>
      </c>
      <c r="C56" s="5">
        <v>0.31690225898704638</v>
      </c>
      <c r="D56" t="s">
        <v>0</v>
      </c>
      <c r="E56" t="s">
        <v>1360</v>
      </c>
      <c r="F56" t="s">
        <v>1337</v>
      </c>
      <c r="G56" t="s">
        <v>1410</v>
      </c>
    </row>
    <row r="57" spans="1:7" x14ac:dyDescent="0.3">
      <c r="A57" t="str">
        <f>_xlfn.XLOOKUP(B57,'Correspondance secteurs'!$Y:$Y,'Correspondance secteurs'!$X:$X)</f>
        <v>Combustibles fossiles solides [METABOLHEAT - National]</v>
      </c>
      <c r="B57" t="str">
        <f>IFERROR(_xlfn.XLOOKUP('JRC - Industry'!B57,'Correspondance produits'!H:H,'Correspondance produits'!J:J),_xlfn.XLOOKUP('JRC - Industry'!B57,'Correspondance secteurs'!H:H,'Correspondance secteurs'!Y:Y))</f>
        <v>Solides - Acier : Finition du produit - Vapeur - Acier : Finition du produit - Arc électrique [METABOLHEAT - National]</v>
      </c>
      <c r="C57" s="5">
        <v>3.2204550016090405E-2</v>
      </c>
      <c r="D57" t="s">
        <v>0</v>
      </c>
      <c r="E57" t="s">
        <v>1360</v>
      </c>
      <c r="F57" t="s">
        <v>1337</v>
      </c>
      <c r="G57" t="s">
        <v>1410</v>
      </c>
    </row>
    <row r="58" spans="1:7" x14ac:dyDescent="0.3">
      <c r="A58" t="str">
        <f>_xlfn.XLOOKUP(B58,'Correspondance secteurs'!$Y:$Y,'Correspondance secteurs'!$X:$X)</f>
        <v>Gaz de pétrole liquéfiés [METABOLHEAT - National]</v>
      </c>
      <c r="B58" t="str">
        <f>IFERROR(_xlfn.XLOOKUP('JRC - Industry'!B58,'Correspondance produits'!H:H,'Correspondance produits'!J:J),_xlfn.XLOOKUP('JRC - Industry'!B58,'Correspondance secteurs'!H:H,'Correspondance secteurs'!Y:Y))</f>
        <v>GPL - Acier : Finition du produit - Vapeur - Acier : Finition du produit - Arc électrique [METABOLHEAT - National]</v>
      </c>
      <c r="C58" s="5">
        <v>6.9613833057330671E-3</v>
      </c>
      <c r="D58" t="s">
        <v>0</v>
      </c>
      <c r="E58" t="s">
        <v>1360</v>
      </c>
      <c r="F58" t="s">
        <v>1337</v>
      </c>
      <c r="G58" t="s">
        <v>1410</v>
      </c>
    </row>
    <row r="59" spans="1:7" x14ac:dyDescent="0.3">
      <c r="A59" t="str">
        <f>_xlfn.XLOOKUP(B59,'Correspondance secteurs'!$Y:$Y,'Correspondance secteurs'!$X:$X)</f>
        <v>Diesel et biocarburants [METABOLHEAT - National]</v>
      </c>
      <c r="B59" t="str">
        <f>IFERROR(_xlfn.XLOOKUP('JRC - Industry'!B59,'Correspondance produits'!H:H,'Correspondance produits'!J:J),_xlfn.XLOOKUP('JRC - Industry'!B59,'Correspondance secteurs'!H:H,'Correspondance secteurs'!Y:Y))</f>
        <v>Gazole et biocarburants liquides - Acier : Finition du produit - Vapeur - Acier : Finition du produit - Arc électrique [METABOLHEAT - National]</v>
      </c>
      <c r="C59" s="5">
        <v>1.3901630731749666E-2</v>
      </c>
      <c r="D59" t="s">
        <v>0</v>
      </c>
      <c r="E59" t="s">
        <v>1360</v>
      </c>
      <c r="F59" t="s">
        <v>1337</v>
      </c>
      <c r="G59" t="s">
        <v>1410</v>
      </c>
    </row>
    <row r="60" spans="1:7" x14ac:dyDescent="0.3">
      <c r="A60" t="str">
        <f>_xlfn.XLOOKUP(B60,'Correspondance secteurs'!$Y:$Y,'Correspondance secteurs'!$X:$X)</f>
        <v>Fioul [METABOLHEAT - National]</v>
      </c>
      <c r="B60" t="str">
        <f>IFERROR(_xlfn.XLOOKUP('JRC - Industry'!B60,'Correspondance produits'!H:H,'Correspondance produits'!J:J),_xlfn.XLOOKUP('JRC - Industry'!B60,'Correspondance secteurs'!H:H,'Correspondance secteurs'!Y:Y))</f>
        <v>Fioul - Acier : Finition du produit - Vapeur - Acier : Finition du produit - Arc électrique [METABOLHEAT - National]</v>
      </c>
      <c r="C60" s="5">
        <v>8.9726611209444711E-5</v>
      </c>
      <c r="D60" t="s">
        <v>0</v>
      </c>
      <c r="E60" t="s">
        <v>1360</v>
      </c>
      <c r="F60" t="s">
        <v>1337</v>
      </c>
      <c r="G60" t="s">
        <v>1410</v>
      </c>
    </row>
    <row r="61" spans="1:7" x14ac:dyDescent="0.3">
      <c r="A61" t="str">
        <f>_xlfn.XLOOKUP(B61,'Correspondance secteurs'!$Y:$Y,'Correspondance secteurs'!$X:$X)</f>
        <v>Autres carburants [METABOLHEAT - National]</v>
      </c>
      <c r="B61" t="str">
        <f>IFERROR(_xlfn.XLOOKUP('JRC - Industry'!B61,'Correspondance produits'!H:H,'Correspondance produits'!J:J),_xlfn.XLOOKUP('JRC - Industry'!B61,'Correspondance secteurs'!H:H,'Correspondance secteurs'!Y:Y))</f>
        <v>Autres liquides - Acier : Finition du produit - Vapeur - Acier : Finition du produit - Arc électrique [METABOLHEAT - National]</v>
      </c>
      <c r="C61" s="5">
        <v>1.7363439636528425E-2</v>
      </c>
      <c r="D61" t="s">
        <v>0</v>
      </c>
      <c r="E61" t="s">
        <v>1360</v>
      </c>
      <c r="F61" t="s">
        <v>1337</v>
      </c>
      <c r="G61" t="s">
        <v>1410</v>
      </c>
    </row>
    <row r="62" spans="1:7" x14ac:dyDescent="0.3">
      <c r="A62" t="str">
        <f>_xlfn.XLOOKUP(B62,'Correspondance secteurs'!$Y:$Y,'Correspondance secteurs'!$X:$X)</f>
        <v>Gaz [METABOLHEAT - National]</v>
      </c>
      <c r="B62" t="str">
        <f>IFERROR(_xlfn.XLOOKUP('JRC - Industry'!B62,'Correspondance produits'!H:H,'Correspondance produits'!J:J),_xlfn.XLOOKUP('JRC - Industry'!B62,'Correspondance secteurs'!H:H,'Correspondance secteurs'!Y:Y))</f>
        <v>Gaz naturel et biogaz - Acier : Finition du produit - Vapeur - Acier : Finition du produit - Arc électrique [METABOLHEAT - National]</v>
      </c>
      <c r="C62" s="5">
        <v>0.26949808517711171</v>
      </c>
      <c r="D62" t="s">
        <v>0</v>
      </c>
      <c r="E62" t="s">
        <v>1360</v>
      </c>
      <c r="F62" t="s">
        <v>1337</v>
      </c>
      <c r="G62" t="s">
        <v>1410</v>
      </c>
    </row>
    <row r="63" spans="1:7" x14ac:dyDescent="0.3">
      <c r="A63" t="str">
        <f>_xlfn.XLOOKUP(B63,'Correspondance secteurs'!$Y:$Y,'Correspondance secteurs'!$X:$X)</f>
        <v>Gaz manufacturés [METABOLHEAT - National]</v>
      </c>
      <c r="B63" t="str">
        <f>IFERROR(_xlfn.XLOOKUP('JRC - Industry'!B63,'Correspondance produits'!H:H,'Correspondance produits'!J:J),_xlfn.XLOOKUP('JRC - Industry'!B63,'Correspondance secteurs'!H:H,'Correspondance secteurs'!Y:Y))</f>
        <v>Gaz dérivés - Acier : Finition du produit - Vapeur - Acier : Finition du produit - Arc électrique [METABOLHEAT - National]</v>
      </c>
      <c r="C63" s="5">
        <v>0</v>
      </c>
      <c r="D63" t="s">
        <v>0</v>
      </c>
      <c r="E63" t="s">
        <v>1360</v>
      </c>
      <c r="F63" t="s">
        <v>1337</v>
      </c>
      <c r="G63" t="s">
        <v>1410</v>
      </c>
    </row>
    <row r="64" spans="1:7" x14ac:dyDescent="0.3">
      <c r="A64" t="str">
        <f>_xlfn.XLOOKUP(B64,'Correspondance secteurs'!$Y:$Y,'Correspondance secteurs'!$X:$X)</f>
        <v>Biomasse solide et déchets [METABOLHEAT - National]</v>
      </c>
      <c r="B64" t="str">
        <f>IFERROR(_xlfn.XLOOKUP('JRC - Industry'!B64,'Correspondance produits'!H:H,'Correspondance produits'!J:J),_xlfn.XLOOKUP('JRC - Industry'!B64,'Correspondance secteurs'!H:H,'Correspondance secteurs'!Y:Y))</f>
        <v>Biomasse et déchets - Acier : Finition du produit - Vapeur - Acier : Finition du produit - Arc électrique [METABOLHEAT - National]</v>
      </c>
      <c r="C64" s="5">
        <v>1.4665855847110047E-2</v>
      </c>
      <c r="D64" t="s">
        <v>0</v>
      </c>
      <c r="E64" t="s">
        <v>1360</v>
      </c>
      <c r="F64" t="s">
        <v>1337</v>
      </c>
      <c r="G64" t="s">
        <v>1410</v>
      </c>
    </row>
    <row r="65" spans="1:7" x14ac:dyDescent="0.3">
      <c r="A65" t="str">
        <f>_xlfn.XLOOKUP(B65,'Correspondance secteurs'!$Y:$Y,'Correspondance secteurs'!$X:$X)</f>
        <v>Chaleur réseau [METABOLHEAT - National]</v>
      </c>
      <c r="B65" t="str">
        <f>IFERROR(_xlfn.XLOOKUP('JRC - Industry'!B65,'Correspondance produits'!H:H,'Correspondance produits'!J:J),_xlfn.XLOOKUP('JRC - Industry'!B65,'Correspondance secteurs'!H:H,'Correspondance secteurs'!Y:Y))</f>
        <v>Vapeur distribuée - Acier : Finition du produit - Vapeur - Acier : Finition du produit - Électrique Arc [METABOLHEAT - National]</v>
      </c>
      <c r="C65" s="5">
        <v>0.10053252272125954</v>
      </c>
      <c r="D65" t="s">
        <v>0</v>
      </c>
      <c r="E65" t="s">
        <v>1360</v>
      </c>
      <c r="F65" t="s">
        <v>1337</v>
      </c>
      <c r="G65" t="s">
        <v>1410</v>
      </c>
    </row>
    <row r="66" spans="1:7" x14ac:dyDescent="0.3">
      <c r="A66" t="str">
        <f>_xlfn.XLOOKUP(B66,'Correspondance secteurs'!$Y:$Y,'Correspondance secteurs'!$X:$X)</f>
        <v>Électricité [METABOLHEAT - National]</v>
      </c>
      <c r="B66" t="str">
        <f>IFERROR(_xlfn.XLOOKUP('JRC - Industry'!B66,'Correspondance produits'!H:H,'Correspondance produits'!J:J),_xlfn.XLOOKUP('JRC - Industry'!B66,'Correspondance secteurs'!H:H,'Correspondance secteurs'!Y:Y))</f>
        <v>Acier : Finition des produits - Électrique - Acier : Finition des produits - Arc électrique [METABOLHEAT - National]</v>
      </c>
      <c r="C66" s="5">
        <v>0.98282560323956392</v>
      </c>
      <c r="D66" t="s">
        <v>0</v>
      </c>
      <c r="E66" t="s">
        <v>1360</v>
      </c>
      <c r="F66" t="s">
        <v>1337</v>
      </c>
      <c r="G66" t="s">
        <v>1410</v>
      </c>
    </row>
    <row r="67" spans="1:7" x14ac:dyDescent="0.3">
      <c r="A67" t="str">
        <f>IFERROR(_xlfn.XLOOKUP('JRC - Industry'!A67,'Correspondance produits'!H:H,'Correspondance produits'!J:J),_xlfn.XLOOKUP('JRC - Industry'!A67,'Correspondance secteurs'!H:H,'Correspondance secteurs'!Y:Y))</f>
        <v>Éclairage - Aciérie intégrée [METABOLHEAT - National]</v>
      </c>
      <c r="B67" t="str">
        <f>IFERROR(_xlfn.XLOOKUP('JRC - Industry'!B67,'Correspondance produits'!H:H,'Correspondance produits'!J:J),_xlfn.XLOOKUP('JRC - Industry'!B67,'Correspondance secteurs'!H:H,'Correspondance secteurs'!Y:Y))</f>
        <v>Energie utile [METABOLHEAT - National]</v>
      </c>
      <c r="C67" s="5">
        <v>9.5768428710267611E-2</v>
      </c>
      <c r="D67" t="s">
        <v>0</v>
      </c>
      <c r="E67" t="s">
        <v>1360</v>
      </c>
      <c r="F67" t="s">
        <v>1337</v>
      </c>
      <c r="G67" t="s">
        <v>1410</v>
      </c>
    </row>
    <row r="68" spans="1:7" x14ac:dyDescent="0.3">
      <c r="A68" t="str">
        <f>IFERROR(_xlfn.XLOOKUP('JRC - Industry'!A68,'Correspondance produits'!H:H,'Correspondance produits'!J:J),_xlfn.XLOOKUP('JRC - Industry'!A68,'Correspondance secteurs'!H:H,'Correspondance secteurs'!Y:Y))</f>
        <v>Compresseurs d'air - Aciérie intégrée [METABOLHEAT - National]</v>
      </c>
      <c r="B68" t="str">
        <f>IFERROR(_xlfn.XLOOKUP('JRC - Industry'!B68,'Correspondance produits'!H:H,'Correspondance produits'!J:J),_xlfn.XLOOKUP('JRC - Industry'!B68,'Correspondance secteurs'!H:H,'Correspondance secteurs'!Y:Y))</f>
        <v>Energie utile [METABOLHEAT - National]</v>
      </c>
      <c r="C68" s="5">
        <v>1.3246916679399595E-2</v>
      </c>
      <c r="D68" t="s">
        <v>0</v>
      </c>
      <c r="E68" t="s">
        <v>1360</v>
      </c>
      <c r="F68" t="s">
        <v>1337</v>
      </c>
      <c r="G68" t="s">
        <v>1410</v>
      </c>
    </row>
    <row r="69" spans="1:7" x14ac:dyDescent="0.3">
      <c r="A69" t="str">
        <f>IFERROR(_xlfn.XLOOKUP('JRC - Industry'!A69,'Correspondance produits'!H:H,'Correspondance produits'!J:J),_xlfn.XLOOKUP('JRC - Industry'!A69,'Correspondance secteurs'!H:H,'Correspondance secteurs'!Y:Y))</f>
        <v>Moteurs d'entraînement - Aciérie intégrée [METABOLHEAT - National]</v>
      </c>
      <c r="B69" t="str">
        <f>IFERROR(_xlfn.XLOOKUP('JRC - Industry'!B69,'Correspondance produits'!H:H,'Correspondance produits'!J:J),_xlfn.XLOOKUP('JRC - Industry'!B69,'Correspondance secteurs'!H:H,'Correspondance secteurs'!Y:Y))</f>
        <v>Energie utile [METABOLHEAT - National]</v>
      </c>
      <c r="C69" s="5">
        <v>1.8292598596427598</v>
      </c>
      <c r="D69" t="s">
        <v>0</v>
      </c>
      <c r="E69" t="s">
        <v>1360</v>
      </c>
      <c r="F69" t="s">
        <v>1337</v>
      </c>
      <c r="G69" t="s">
        <v>1410</v>
      </c>
    </row>
    <row r="70" spans="1:7" x14ac:dyDescent="0.3">
      <c r="A70" t="str">
        <f>IFERROR(_xlfn.XLOOKUP('JRC - Industry'!A70,'Correspondance produits'!H:H,'Correspondance produits'!J:J),_xlfn.XLOOKUP('JRC - Industry'!A70,'Correspondance secteurs'!H:H,'Correspondance secteurs'!Y:Y))</f>
        <v>Ventilateurs et pompes - Aciérie intégrée [METABOLHEAT - National]</v>
      </c>
      <c r="B70" t="str">
        <f>IFERROR(_xlfn.XLOOKUP('JRC - Industry'!B70,'Correspondance produits'!H:H,'Correspondance produits'!J:J),_xlfn.XLOOKUP('JRC - Industry'!B70,'Correspondance secteurs'!H:H,'Correspondance secteurs'!Y:Y))</f>
        <v>Energie utile [METABOLHEAT - National]</v>
      </c>
      <c r="C70" s="5">
        <v>3.1597827776395346E-2</v>
      </c>
      <c r="D70" t="s">
        <v>0</v>
      </c>
      <c r="E70" t="s">
        <v>1360</v>
      </c>
      <c r="F70" t="s">
        <v>1337</v>
      </c>
      <c r="G70" t="s">
        <v>1410</v>
      </c>
    </row>
    <row r="71" spans="1:7" x14ac:dyDescent="0.3">
      <c r="A71" t="str">
        <f>IFERROR(_xlfn.XLOOKUP('JRC - Industry'!A71,'Correspondance produits'!H:H,'Correspondance produits'!J:J),_xlfn.XLOOKUP('JRC - Industry'!A71,'Correspondance secteurs'!H:H,'Correspondance secteurs'!Y:Y))</f>
        <v>Gazole et biocarburants liquides - Chaleur basse enthalpie - Aciérie intégrée [METABOLHEAT - National]</v>
      </c>
      <c r="B71" t="str">
        <f>IFERROR(_xlfn.XLOOKUP('JRC - Industry'!B71,'Correspondance produits'!H:H,'Correspondance produits'!J:J),_xlfn.XLOOKUP('JRC - Industry'!B71,'Correspondance secteurs'!H:H,'Correspondance secteurs'!Y:Y))</f>
        <v>Energie utile [METABOLHEAT - National]</v>
      </c>
      <c r="C71" s="5">
        <v>9.3308571051675519E-4</v>
      </c>
      <c r="D71" t="s">
        <v>0</v>
      </c>
      <c r="E71" t="s">
        <v>1360</v>
      </c>
      <c r="F71" t="s">
        <v>1337</v>
      </c>
      <c r="G71" t="s">
        <v>1410</v>
      </c>
    </row>
    <row r="72" spans="1:7" x14ac:dyDescent="0.3">
      <c r="A72" t="str">
        <f>IFERROR(_xlfn.XLOOKUP('JRC - Industry'!A72,'Correspondance produits'!H:H,'Correspondance produits'!J:J),_xlfn.XLOOKUP('JRC - Industry'!A72,'Correspondance secteurs'!H:H,'Correspondance secteurs'!Y:Y))</f>
        <v>Gaz naturel et biogaz - Chaleur basse enthalpie - Aciérie intégrée [METABOLHEAT - National]</v>
      </c>
      <c r="B72" t="str">
        <f>IFERROR(_xlfn.XLOOKUP('JRC - Industry'!B72,'Correspondance produits'!H:H,'Correspondance produits'!J:J),_xlfn.XLOOKUP('JRC - Industry'!B72,'Correspondance secteurs'!H:H,'Correspondance secteurs'!Y:Y))</f>
        <v>Energie utile [METABOLHEAT - National]</v>
      </c>
      <c r="C72" s="5">
        <v>2.006811714413128E-2</v>
      </c>
      <c r="D72" t="s">
        <v>0</v>
      </c>
      <c r="E72" t="s">
        <v>1360</v>
      </c>
      <c r="F72" t="s">
        <v>1337</v>
      </c>
      <c r="G72" t="s">
        <v>1410</v>
      </c>
    </row>
    <row r="73" spans="1:7" x14ac:dyDescent="0.3">
      <c r="A73" t="str">
        <f>IFERROR(_xlfn.XLOOKUP('JRC - Industry'!A73,'Correspondance produits'!H:H,'Correspondance produits'!J:J),_xlfn.XLOOKUP('JRC - Industry'!A73,'Correspondance secteurs'!H:H,'Correspondance secteurs'!Y:Y))</f>
        <v>Électricité - Chaleur basse enthalpie - Aciérie intégrée [METABOLHEAT - National]</v>
      </c>
      <c r="B73" t="str">
        <f>IFERROR(_xlfn.XLOOKUP('JRC - Industry'!B73,'Correspondance produits'!H:H,'Correspondance produits'!J:J),_xlfn.XLOOKUP('JRC - Industry'!B73,'Correspondance secteurs'!H:H,'Correspondance secteurs'!Y:Y))</f>
        <v>Energie utile [METABOLHEAT - National]</v>
      </c>
      <c r="C73" s="5">
        <v>7.7549677714692927E-2</v>
      </c>
      <c r="D73" t="s">
        <v>0</v>
      </c>
      <c r="E73" t="s">
        <v>1360</v>
      </c>
      <c r="F73" t="s">
        <v>1337</v>
      </c>
      <c r="G73" t="s">
        <v>1410</v>
      </c>
    </row>
    <row r="74" spans="1:7" x14ac:dyDescent="0.3">
      <c r="A74" t="str">
        <f>IFERROR(_xlfn.XLOOKUP('JRC - Industry'!A74,'Correspondance produits'!H:H,'Correspondance produits'!J:J),_xlfn.XLOOKUP('JRC - Industry'!A74,'Correspondance secteurs'!H:H,'Correspondance secteurs'!Y:Y))</f>
        <v>Solides - Aciérie : Frittage/Pelletage - Aciérie intégrée [METABOLHEAT - National]</v>
      </c>
      <c r="B74" t="str">
        <f>IFERROR(_xlfn.XLOOKUP('JRC - Industry'!B74,'Correspondance produits'!H:H,'Correspondance produits'!J:J),_xlfn.XLOOKUP('JRC - Industry'!B74,'Correspondance secteurs'!H:H,'Correspondance secteurs'!Y:Y))</f>
        <v>Energie utile [METABOLHEAT - National]</v>
      </c>
      <c r="C74" s="5">
        <v>0.12729503473936385</v>
      </c>
      <c r="D74" t="s">
        <v>0</v>
      </c>
      <c r="E74" t="s">
        <v>1360</v>
      </c>
      <c r="F74" t="s">
        <v>1337</v>
      </c>
      <c r="G74" t="s">
        <v>1410</v>
      </c>
    </row>
    <row r="75" spans="1:7" x14ac:dyDescent="0.3">
      <c r="A75" t="str">
        <f>IFERROR(_xlfn.XLOOKUP('JRC - Industry'!A75,'Correspondance produits'!H:H,'Correspondance produits'!J:J),_xlfn.XLOOKUP('JRC - Industry'!A75,'Correspondance secteurs'!H:H,'Correspondance secteurs'!Y:Y))</f>
        <v>Fioul - Aciérie : Frittage/Pelletage - Aciérie intégrée [METABOLHEAT - National]</v>
      </c>
      <c r="B75" t="str">
        <f>IFERROR(_xlfn.XLOOKUP('JRC - Industry'!B75,'Correspondance produits'!H:H,'Correspondance produits'!J:J),_xlfn.XLOOKUP('JRC - Industry'!B75,'Correspondance secteurs'!H:H,'Correspondance secteurs'!Y:Y))</f>
        <v>Energie utile [METABOLHEAT - National]</v>
      </c>
      <c r="C75" s="5">
        <v>3.6681090066170236E-4</v>
      </c>
      <c r="D75" t="s">
        <v>0</v>
      </c>
      <c r="E75" t="s">
        <v>1360</v>
      </c>
      <c r="F75" t="s">
        <v>1337</v>
      </c>
      <c r="G75" t="s">
        <v>1410</v>
      </c>
    </row>
    <row r="76" spans="1:7" x14ac:dyDescent="0.3">
      <c r="A76" t="str">
        <f>IFERROR(_xlfn.XLOOKUP('JRC - Industry'!A76,'Correspondance produits'!H:H,'Correspondance produits'!J:J),_xlfn.XLOOKUP('JRC - Industry'!A76,'Correspondance secteurs'!H:H,'Correspondance secteurs'!Y:Y))</f>
        <v>Gaz naturel et biogaz - Aciérie : Frittage/Pelletage - Aciérie intégrée [METABOLHEAT - National]</v>
      </c>
      <c r="B76" t="str">
        <f>IFERROR(_xlfn.XLOOKUP('JRC - Industry'!B76,'Correspondance produits'!H:H,'Correspondance produits'!J:J),_xlfn.XLOOKUP('JRC - Industry'!B76,'Correspondance secteurs'!H:H,'Correspondance secteurs'!Y:Y))</f>
        <v>Energie utile [METABOLHEAT - National]</v>
      </c>
      <c r="C76" s="5">
        <v>1.2797997812414614</v>
      </c>
      <c r="D76" t="s">
        <v>0</v>
      </c>
      <c r="E76" t="s">
        <v>1360</v>
      </c>
      <c r="F76" t="s">
        <v>1337</v>
      </c>
      <c r="G76" t="s">
        <v>1410</v>
      </c>
    </row>
    <row r="77" spans="1:7" x14ac:dyDescent="0.3">
      <c r="A77" t="str">
        <f>IFERROR(_xlfn.XLOOKUP('JRC - Industry'!A77,'Correspondance produits'!H:H,'Correspondance produits'!J:J),_xlfn.XLOOKUP('JRC - Industry'!A77,'Correspondance secteurs'!H:H,'Correspondance secteurs'!Y:Y))</f>
        <v>Gaz dérivés - Aciérie : Frittage/Pelletage - Aciérie intégrée Aciéries [METABOLHEAT - National]</v>
      </c>
      <c r="B77" t="str">
        <f>IFERROR(_xlfn.XLOOKUP('JRC - Industry'!B77,'Correspondance produits'!H:H,'Correspondance produits'!J:J),_xlfn.XLOOKUP('JRC - Industry'!B77,'Correspondance secteurs'!H:H,'Correspondance secteurs'!Y:Y))</f>
        <v>Energie utile [METABOLHEAT - National]</v>
      </c>
      <c r="C77" s="5">
        <v>0</v>
      </c>
      <c r="D77" t="s">
        <v>0</v>
      </c>
      <c r="E77" t="s">
        <v>1360</v>
      </c>
      <c r="F77" t="s">
        <v>1337</v>
      </c>
      <c r="G77" t="s">
        <v>1410</v>
      </c>
    </row>
    <row r="78" spans="1:7" x14ac:dyDescent="0.3">
      <c r="A78" t="str">
        <f>IFERROR(_xlfn.XLOOKUP('JRC - Industry'!A78,'Correspondance produits'!H:H,'Correspondance produits'!J:J),_xlfn.XLOOKUP('JRC - Industry'!A78,'Correspondance secteurs'!H:H,'Correspondance secteurs'!Y:Y))</f>
        <v>Électricité - Acier : Frittage/Pelleting - Aciérie intégrée [METABOLHEAT - National]</v>
      </c>
      <c r="B78" t="str">
        <f>IFERROR(_xlfn.XLOOKUP('JRC - Industry'!B78,'Correspondance produits'!H:H,'Correspondance produits'!J:J),_xlfn.XLOOKUP('JRC - Industry'!B78,'Correspondance secteurs'!H:H,'Correspondance secteurs'!Y:Y))</f>
        <v>Energie utile [METABOLHEAT - National]</v>
      </c>
      <c r="C78" s="5">
        <v>4.9271712963748149</v>
      </c>
      <c r="D78" t="s">
        <v>0</v>
      </c>
      <c r="E78" t="s">
        <v>1360</v>
      </c>
      <c r="F78" t="s">
        <v>1337</v>
      </c>
      <c r="G78" t="s">
        <v>1410</v>
      </c>
    </row>
    <row r="79" spans="1:7" x14ac:dyDescent="0.3">
      <c r="A79" t="str">
        <f>IFERROR(_xlfn.XLOOKUP('JRC - Industry'!A79,'Correspondance produits'!H:H,'Correspondance produits'!J:J),_xlfn.XLOOKUP('JRC - Industry'!A79,'Correspondance secteurs'!H:H,'Correspondance secteurs'!Y:Y))</f>
        <v>Solides - Acier : Haut fourneau à oxygène - Aciérie intégrée [METABOLHEAT - National]</v>
      </c>
      <c r="B79" t="str">
        <f>IFERROR(_xlfn.XLOOKUP('JRC - Industry'!B79,'Correspondance produits'!H:H,'Correspondance produits'!J:J),_xlfn.XLOOKUP('JRC - Industry'!B79,'Correspondance secteurs'!H:H,'Correspondance secteurs'!Y:Y))</f>
        <v>Energie utile [METABOLHEAT - National]</v>
      </c>
      <c r="C79" s="5">
        <v>0.71678960551353632</v>
      </c>
      <c r="D79" t="s">
        <v>0</v>
      </c>
      <c r="E79" t="s">
        <v>1360</v>
      </c>
      <c r="F79" t="s">
        <v>1337</v>
      </c>
      <c r="G79" t="s">
        <v>1410</v>
      </c>
    </row>
    <row r="80" spans="1:7" x14ac:dyDescent="0.3">
      <c r="A80" t="str">
        <f>IFERROR(_xlfn.XLOOKUP('JRC - Industry'!A80,'Correspondance produits'!H:H,'Correspondance produits'!J:J),_xlfn.XLOOKUP('JRC - Industry'!A80,'Correspondance secteurs'!H:H,'Correspondance secteurs'!Y:Y))</f>
        <v>Coke - Acier : Haut fourneau à oxygène - Aciérie intégrée [METABOLHEAT - National]</v>
      </c>
      <c r="B80" t="str">
        <f>IFERROR(_xlfn.XLOOKUP('JRC - Industry'!B80,'Correspondance produits'!H:H,'Correspondance produits'!J:J),_xlfn.XLOOKUP('JRC - Industry'!B80,'Correspondance secteurs'!H:H,'Correspondance secteurs'!Y:Y))</f>
        <v>Energie utile [METABOLHEAT - National]</v>
      </c>
      <c r="C80" s="5">
        <v>1.365293360956213</v>
      </c>
      <c r="D80" t="s">
        <v>0</v>
      </c>
      <c r="E80" t="s">
        <v>1360</v>
      </c>
      <c r="F80" t="s">
        <v>1337</v>
      </c>
      <c r="G80" t="s">
        <v>1410</v>
      </c>
    </row>
    <row r="81" spans="1:7" x14ac:dyDescent="0.3">
      <c r="A81" t="str">
        <f>IFERROR(_xlfn.XLOOKUP('JRC - Industry'!A81,'Correspondance produits'!H:H,'Correspondance produits'!J:J),_xlfn.XLOOKUP('JRC - Industry'!A81,'Correspondance secteurs'!H:H,'Correspondance secteurs'!Y:Y))</f>
        <v>Fioul - Acier : Haut fourneau à oxygène - Aciérie intégrée [METABOLHEAT - National]</v>
      </c>
      <c r="B81" t="str">
        <f>IFERROR(_xlfn.XLOOKUP('JRC - Industry'!B81,'Correspondance produits'!H:H,'Correspondance produits'!J:J),_xlfn.XLOOKUP('JRC - Industry'!B81,'Correspondance secteurs'!H:H,'Correspondance secteurs'!Y:Y))</f>
        <v>Energie utile [METABOLHEAT - National]</v>
      </c>
      <c r="C81" s="5">
        <v>2.1057125125172531E-3</v>
      </c>
      <c r="D81" t="s">
        <v>0</v>
      </c>
      <c r="E81" t="s">
        <v>1360</v>
      </c>
      <c r="F81" t="s">
        <v>1337</v>
      </c>
      <c r="G81" t="s">
        <v>1410</v>
      </c>
    </row>
    <row r="82" spans="1:7" x14ac:dyDescent="0.3">
      <c r="A82" t="str">
        <f>IFERROR(_xlfn.XLOOKUP('JRC - Industry'!A82,'Correspondance produits'!H:H,'Correspondance produits'!J:J),_xlfn.XLOOKUP('JRC - Industry'!A82,'Correspondance secteurs'!H:H,'Correspondance secteurs'!Y:Y))</f>
        <v>Gaz naturel et biogaz - Acier : Haut fourneau à oxygène - Aciérie intégrée [METABOLHEAT - National]</v>
      </c>
      <c r="B82" t="str">
        <f>IFERROR(_xlfn.XLOOKUP('JRC - Industry'!B82,'Correspondance produits'!H:H,'Correspondance produits'!J:J),_xlfn.XLOOKUP('JRC - Industry'!B82,'Correspondance secteurs'!H:H,'Correspondance secteurs'!Y:Y))</f>
        <v>Energie utile [METABOLHEAT - National]</v>
      </c>
      <c r="C82" s="5">
        <v>6.8515694142786447</v>
      </c>
      <c r="D82" t="s">
        <v>0</v>
      </c>
      <c r="E82" t="s">
        <v>1360</v>
      </c>
      <c r="F82" t="s">
        <v>1337</v>
      </c>
      <c r="G82" t="s">
        <v>1410</v>
      </c>
    </row>
    <row r="83" spans="1:7" x14ac:dyDescent="0.3">
      <c r="A83" t="str">
        <f>IFERROR(_xlfn.XLOOKUP('JRC - Industry'!A83,'Correspondance produits'!H:H,'Correspondance produits'!J:J),_xlfn.XLOOKUP('JRC - Industry'!A83,'Correspondance secteurs'!H:H,'Correspondance secteurs'!Y:Y))</f>
        <v>Gaz dérivés - Acier : Haut fourneau à oxygène - Aciérie intégrée [METABOLHEAT - National]</v>
      </c>
      <c r="B83" t="str">
        <f>IFERROR(_xlfn.XLOOKUP('JRC - Industry'!B83,'Correspondance produits'!H:H,'Correspondance produits'!J:J),_xlfn.XLOOKUP('JRC - Industry'!B83,'Correspondance secteurs'!H:H,'Correspondance secteurs'!Y:Y))</f>
        <v>Energie utile [METABOLHEAT - National]</v>
      </c>
      <c r="C83" s="5">
        <v>0</v>
      </c>
      <c r="D83" t="s">
        <v>0</v>
      </c>
      <c r="E83" t="s">
        <v>1360</v>
      </c>
      <c r="F83" t="s">
        <v>1337</v>
      </c>
      <c r="G83" t="s">
        <v>1410</v>
      </c>
    </row>
    <row r="84" spans="1:7" x14ac:dyDescent="0.3">
      <c r="A84" t="str">
        <f>IFERROR(_xlfn.XLOOKUP('JRC - Industry'!A84,'Correspondance produits'!H:H,'Correspondance produits'!J:J),_xlfn.XLOOKUP('JRC - Industry'!A84,'Correspondance secteurs'!H:H,'Correspondance secteurs'!Y:Y))</f>
        <v>GPL - Acier : Fours, affinage et laminage - Thermique - Acier : Fours, affinage et laminage - Aciérie intégrée [METABOLHEAT - National]</v>
      </c>
      <c r="B84" t="str">
        <f>IFERROR(_xlfn.XLOOKUP('JRC - Industry'!B84,'Correspondance produits'!H:H,'Correspondance produits'!J:J),_xlfn.XLOOKUP('JRC - Industry'!B84,'Correspondance secteurs'!H:H,'Correspondance secteurs'!Y:Y))</f>
        <v>Energie utile [METABOLHEAT - National]</v>
      </c>
      <c r="C84" s="5">
        <v>6.0994705285248196E-2</v>
      </c>
      <c r="D84" t="s">
        <v>0</v>
      </c>
      <c r="E84" t="s">
        <v>1360</v>
      </c>
      <c r="F84" t="s">
        <v>1337</v>
      </c>
      <c r="G84" t="s">
        <v>1410</v>
      </c>
    </row>
    <row r="85" spans="1:7" x14ac:dyDescent="0.3">
      <c r="A85" t="str">
        <f>IFERROR(_xlfn.XLOOKUP('JRC - Industry'!A85,'Correspondance produits'!H:H,'Correspondance produits'!J:J),_xlfn.XLOOKUP('JRC - Industry'!A85,'Correspondance secteurs'!H:H,'Correspondance secteurs'!Y:Y))</f>
        <v>Gazole et biocarburants liquides - Acier : Fours, affinage et laminage - Thermique - Acier : Fours, affinage et laminage - Aciérie intégrée [METABOLHEAT - National]</v>
      </c>
      <c r="B85" t="str">
        <f>IFERROR(_xlfn.XLOOKUP('JRC - Industry'!B85,'Correspondance produits'!H:H,'Correspondance produits'!J:J),_xlfn.XLOOKUP('JRC - Industry'!B85,'Correspondance secteurs'!H:H,'Correspondance secteurs'!Y:Y))</f>
        <v>Energie utile [METABOLHEAT - National]</v>
      </c>
      <c r="C85" s="5">
        <v>0.11643492220710529</v>
      </c>
      <c r="D85" t="s">
        <v>0</v>
      </c>
      <c r="E85" t="s">
        <v>1360</v>
      </c>
      <c r="F85" t="s">
        <v>1337</v>
      </c>
      <c r="G85" t="s">
        <v>1410</v>
      </c>
    </row>
    <row r="86" spans="1:7" x14ac:dyDescent="0.3">
      <c r="A86" t="str">
        <f>IFERROR(_xlfn.XLOOKUP('JRC - Industry'!A86,'Correspondance produits'!H:H,'Correspondance produits'!J:J),_xlfn.XLOOKUP('JRC - Industry'!A86,'Correspondance secteurs'!H:H,'Correspondance secteurs'!Y:Y))</f>
        <v>Fioul - Acier : Fours, affinage et laminage - Thermique - Acier : Fours, affinage et laminage - Aciérie intégrée [METABOLHEAT - National]</v>
      </c>
      <c r="B86" t="str">
        <f>IFERROR(_xlfn.XLOOKUP('JRC - Industry'!B86,'Correspondance produits'!H:H,'Correspondance produits'!J:J),_xlfn.XLOOKUP('JRC - Industry'!B86,'Correspondance secteurs'!H:H,'Correspondance secteurs'!Y:Y))</f>
        <v>Energie utile [METABOLHEAT - National]</v>
      </c>
      <c r="C86" s="5">
        <v>7.0055589333096785E-4</v>
      </c>
      <c r="D86" t="s">
        <v>0</v>
      </c>
      <c r="E86" t="s">
        <v>1360</v>
      </c>
      <c r="F86" t="s">
        <v>1337</v>
      </c>
      <c r="G86" t="s">
        <v>1410</v>
      </c>
    </row>
    <row r="87" spans="1:7" x14ac:dyDescent="0.3">
      <c r="A87" t="str">
        <f>IFERROR(_xlfn.XLOOKUP('JRC - Industry'!A87,'Correspondance produits'!H:H,'Correspondance produits'!J:J),_xlfn.XLOOKUP('JRC - Industry'!A87,'Correspondance secteurs'!H:H,'Correspondance secteurs'!Y:Y))</f>
        <v>Gaz naturel et biogaz - Acier : Fours, affinage et laminage - Thermique - Acier : Fours, affinage et laminage - Aciérie intégrée [METABOLHEAT - National]</v>
      </c>
      <c r="B87" t="str">
        <f>IFERROR(_xlfn.XLOOKUP('JRC - Industry'!B87,'Correspondance produits'!H:H,'Correspondance produits'!J:J),_xlfn.XLOOKUP('JRC - Industry'!B87,'Correspondance secteurs'!H:H,'Correspondance secteurs'!Y:Y))</f>
        <v>Energie utile [METABOLHEAT - National]</v>
      </c>
      <c r="C87" s="5">
        <v>2.4442329206003262</v>
      </c>
      <c r="D87" t="s">
        <v>0</v>
      </c>
      <c r="E87" t="s">
        <v>1360</v>
      </c>
      <c r="F87" t="s">
        <v>1337</v>
      </c>
      <c r="G87" t="s">
        <v>1410</v>
      </c>
    </row>
    <row r="88" spans="1:7" x14ac:dyDescent="0.3">
      <c r="A88" t="str">
        <f>IFERROR(_xlfn.XLOOKUP('JRC - Industry'!A88,'Correspondance produits'!H:H,'Correspondance produits'!J:J),_xlfn.XLOOKUP('JRC - Industry'!A88,'Correspondance secteurs'!H:H,'Correspondance secteurs'!Y:Y))</f>
        <v>Aciérie : Fours, affinage et laminage - Électrique - Acier : Fours, affinage et laminage - Aciérie intégrée [METABOLHEAT - National]</v>
      </c>
      <c r="B88" t="str">
        <f>IFERROR(_xlfn.XLOOKUP('JRC - Industry'!B88,'Correspondance produits'!H:H,'Correspondance produits'!J:J),_xlfn.XLOOKUP('JRC - Industry'!B88,'Correspondance secteurs'!H:H,'Correspondance secteurs'!Y:Y))</f>
        <v>Energie utile [METABOLHEAT - National]</v>
      </c>
      <c r="C88" s="5">
        <v>9.4101862373768537</v>
      </c>
      <c r="D88" t="s">
        <v>0</v>
      </c>
      <c r="E88" t="s">
        <v>1360</v>
      </c>
      <c r="F88" t="s">
        <v>1337</v>
      </c>
      <c r="G88" t="s">
        <v>1410</v>
      </c>
    </row>
    <row r="89" spans="1:7" x14ac:dyDescent="0.3">
      <c r="A89" t="str">
        <f>IFERROR(_xlfn.XLOOKUP('JRC - Industry'!A89,'Correspondance produits'!H:H,'Correspondance produits'!J:J),_xlfn.XLOOKUP('JRC - Industry'!A89,'Correspondance secteurs'!H:H,'Correspondance secteurs'!Y:Y))</f>
        <v>GPL - Acier : Finition de produits - Thermique - Acier : Finition de produits - Aciérie intégrée [METABOLHEAT - National]</v>
      </c>
      <c r="B89" t="str">
        <f>IFERROR(_xlfn.XLOOKUP('JRC - Industry'!B89,'Correspondance produits'!H:H,'Correspondance produits'!J:J),_xlfn.XLOOKUP('JRC - Industry'!B89,'Correspondance secteurs'!H:H,'Correspondance secteurs'!Y:Y))</f>
        <v>Energie utile [METABOLHEAT - National]</v>
      </c>
      <c r="C89" s="5">
        <v>1.8227545519976077E-2</v>
      </c>
      <c r="D89" t="s">
        <v>0</v>
      </c>
      <c r="E89" t="s">
        <v>1360</v>
      </c>
      <c r="F89" t="s">
        <v>1337</v>
      </c>
      <c r="G89" t="s">
        <v>1410</v>
      </c>
    </row>
    <row r="90" spans="1:7" x14ac:dyDescent="0.3">
      <c r="A90" t="str">
        <f>IFERROR(_xlfn.XLOOKUP('JRC - Industry'!A90,'Correspondance produits'!H:H,'Correspondance produits'!J:J),_xlfn.XLOOKUP('JRC - Industry'!A90,'Correspondance secteurs'!H:H,'Correspondance secteurs'!Y:Y))</f>
        <v>Gazole et biocarburants liquides - Acier : Finition de produits - Thermique - Acier : Finition de produits - Aciérie intégrée [METABOLHEAT - National]</v>
      </c>
      <c r="B90" t="str">
        <f>IFERROR(_xlfn.XLOOKUP('JRC - Industry'!B90,'Correspondance produits'!H:H,'Correspondance produits'!J:J),_xlfn.XLOOKUP('JRC - Industry'!B90,'Correspondance secteurs'!H:H,'Correspondance secteurs'!Y:Y))</f>
        <v>Energie utile [METABOLHEAT - National]</v>
      </c>
      <c r="C90" s="5">
        <v>3.4795197955619542E-2</v>
      </c>
      <c r="D90" t="s">
        <v>0</v>
      </c>
      <c r="E90" t="s">
        <v>1360</v>
      </c>
      <c r="F90" t="s">
        <v>1337</v>
      </c>
      <c r="G90" t="s">
        <v>1410</v>
      </c>
    </row>
    <row r="91" spans="1:7" x14ac:dyDescent="0.3">
      <c r="A91" t="str">
        <f>IFERROR(_xlfn.XLOOKUP('JRC - Industry'!A91,'Correspondance produits'!H:H,'Correspondance produits'!J:J),_xlfn.XLOOKUP('JRC - Industry'!A91,'Correspondance secteurs'!H:H,'Correspondance secteurs'!Y:Y))</f>
        <v>Gaz naturel et biogaz - Acier : Finition de produits - Thermique - Acier : Finition de produits - Aciérie intégrée [METABOLHEAT - National]</v>
      </c>
      <c r="B91" t="str">
        <f>IFERROR(_xlfn.XLOOKUP('JRC - Industry'!B91,'Correspondance produits'!H:H,'Correspondance produits'!J:J),_xlfn.XLOOKUP('JRC - Industry'!B91,'Correspondance secteurs'!H:H,'Correspondance secteurs'!Y:Y))</f>
        <v>Energie utile [METABOLHEAT - National]</v>
      </c>
      <c r="C91" s="5">
        <v>0.7304300695168976</v>
      </c>
      <c r="D91" t="s">
        <v>0</v>
      </c>
      <c r="E91" t="s">
        <v>1360</v>
      </c>
      <c r="F91" t="s">
        <v>1337</v>
      </c>
      <c r="G91" t="s">
        <v>1410</v>
      </c>
    </row>
    <row r="92" spans="1:7" x14ac:dyDescent="0.3">
      <c r="A92" t="str">
        <f>IFERROR(_xlfn.XLOOKUP('JRC - Industry'!A92,'Correspondance produits'!H:H,'Correspondance produits'!J:J),_xlfn.XLOOKUP('JRC - Industry'!A92,'Correspondance secteurs'!H:H,'Correspondance secteurs'!Y:Y))</f>
        <v>Solides - Acier : Finition des produits - Vapeur - Acier : Finition des produits - Aciéries intégrées [METABOLHEAT - National]</v>
      </c>
      <c r="B92" t="str">
        <f>IFERROR(_xlfn.XLOOKUP('JRC - Industry'!B92,'Correspondance produits'!H:H,'Correspondance produits'!J:J),_xlfn.XLOOKUP('JRC - Industry'!B92,'Correspondance secteurs'!H:H,'Correspondance secteurs'!Y:Y))</f>
        <v>Energie utile [METABOLHEAT - National]</v>
      </c>
      <c r="C92" s="5">
        <v>6.742868357297567E-2</v>
      </c>
      <c r="D92" t="s">
        <v>0</v>
      </c>
      <c r="E92" t="s">
        <v>1360</v>
      </c>
      <c r="F92" t="s">
        <v>1337</v>
      </c>
      <c r="G92" t="s">
        <v>1410</v>
      </c>
    </row>
    <row r="93" spans="1:7" x14ac:dyDescent="0.3">
      <c r="A93" t="str">
        <f>IFERROR(_xlfn.XLOOKUP('JRC - Industry'!A93,'Correspondance produits'!H:H,'Correspondance produits'!J:J),_xlfn.XLOOKUP('JRC - Industry'!A93,'Correspondance secteurs'!H:H,'Correspondance secteurs'!Y:Y))</f>
        <v>GPL - Acier : Finition des produits - Vapeur - Acier : Finition des produits - Aciéries intégrées [METABOLHEAT - National]</v>
      </c>
      <c r="B93" t="str">
        <f>IFERROR(_xlfn.XLOOKUP('JRC - Industry'!B93,'Correspondance produits'!H:H,'Correspondance produits'!J:J),_xlfn.XLOOKUP('JRC - Industry'!B93,'Correspondance secteurs'!H:H,'Correspondance secteurs'!Y:Y))</f>
        <v>Energie utile [METABOLHEAT - National]</v>
      </c>
      <c r="C93" s="5">
        <v>1.7085679026748995E-2</v>
      </c>
      <c r="D93" t="s">
        <v>0</v>
      </c>
      <c r="E93" t="s">
        <v>1360</v>
      </c>
      <c r="F93" t="s">
        <v>1337</v>
      </c>
      <c r="G93" t="s">
        <v>1410</v>
      </c>
    </row>
    <row r="94" spans="1:7" x14ac:dyDescent="0.3">
      <c r="A94" t="str">
        <f>IFERROR(_xlfn.XLOOKUP('JRC - Industry'!A94,'Correspondance produits'!H:H,'Correspondance produits'!J:J),_xlfn.XLOOKUP('JRC - Industry'!A94,'Correspondance secteurs'!H:H,'Correspondance secteurs'!Y:Y))</f>
        <v>Gazole et biocarburants liquides - Acier : Finition des produits - Vapeur - Acier : Finition des produits - Aciéries intégrées [METABOLHEAT - National]</v>
      </c>
      <c r="B94" t="str">
        <f>IFERROR(_xlfn.XLOOKUP('JRC - Industry'!B94,'Correspondance produits'!H:H,'Correspondance produits'!J:J),_xlfn.XLOOKUP('JRC - Industry'!B94,'Correspondance secteurs'!H:H,'Correspondance secteurs'!Y:Y))</f>
        <v>Energie utile [METABOLHEAT - National]</v>
      </c>
      <c r="C94" s="5">
        <v>3.3235692074106614E-2</v>
      </c>
      <c r="D94" t="s">
        <v>0</v>
      </c>
      <c r="E94" t="s">
        <v>1360</v>
      </c>
      <c r="F94" t="s">
        <v>1337</v>
      </c>
      <c r="G94" t="s">
        <v>1410</v>
      </c>
    </row>
    <row r="95" spans="1:7" x14ac:dyDescent="0.3">
      <c r="A95" t="str">
        <f>IFERROR(_xlfn.XLOOKUP('JRC - Industry'!A95,'Correspondance produits'!H:H,'Correspondance produits'!J:J),_xlfn.XLOOKUP('JRC - Industry'!A95,'Correspondance secteurs'!H:H,'Correspondance secteurs'!Y:Y))</f>
        <v>Fioul - Acier : Finition des produits - Vapeur - Acier : Finition des produits - Aciéries intégrées [METABOLHEAT - National]</v>
      </c>
      <c r="B95" t="str">
        <f>IFERROR(_xlfn.XLOOKUP('JRC - Industry'!B95,'Correspondance produits'!H:H,'Correspondance produits'!J:J),_xlfn.XLOOKUP('JRC - Industry'!B95,'Correspondance secteurs'!H:H,'Correspondance secteurs'!Y:Y))</f>
        <v>Energie utile [METABOLHEAT - National]</v>
      </c>
      <c r="C95" s="5">
        <v>1.938660001013078E-4</v>
      </c>
      <c r="D95" t="s">
        <v>0</v>
      </c>
      <c r="E95" t="s">
        <v>1360</v>
      </c>
      <c r="F95" t="s">
        <v>1337</v>
      </c>
      <c r="G95" t="s">
        <v>1410</v>
      </c>
    </row>
    <row r="96" spans="1:7" x14ac:dyDescent="0.3">
      <c r="A96" t="str">
        <f>IFERROR(_xlfn.XLOOKUP('JRC - Industry'!A96,'Correspondance produits'!H:H,'Correspondance produits'!J:J),_xlfn.XLOOKUP('JRC - Industry'!A96,'Correspondance secteurs'!H:H,'Correspondance secteurs'!Y:Y))</f>
        <v>Autres liquides - Acier : Finition des produits - Vapeur - Acier : Finition des produits - Aciéries intégrées [METABOLHEAT - National]</v>
      </c>
      <c r="B96" t="str">
        <f>IFERROR(_xlfn.XLOOKUP('JRC - Industry'!B96,'Correspondance produits'!H:H,'Correspondance produits'!J:J),_xlfn.XLOOKUP('JRC - Industry'!B96,'Correspondance secteurs'!H:H,'Correspondance secteurs'!Y:Y))</f>
        <v>Energie utile [METABOLHEAT - National]</v>
      </c>
      <c r="C96" s="5">
        <v>3.8124334091087238E-2</v>
      </c>
      <c r="D96" t="s">
        <v>0</v>
      </c>
      <c r="E96" t="s">
        <v>1360</v>
      </c>
      <c r="F96" t="s">
        <v>1337</v>
      </c>
      <c r="G96" t="s">
        <v>1410</v>
      </c>
    </row>
    <row r="97" spans="1:7" x14ac:dyDescent="0.3">
      <c r="A97" t="str">
        <f>IFERROR(_xlfn.XLOOKUP('JRC - Industry'!A97,'Correspondance produits'!H:H,'Correspondance produits'!J:J),_xlfn.XLOOKUP('JRC - Industry'!A97,'Correspondance secteurs'!H:H,'Correspondance secteurs'!Y:Y))</f>
        <v>Gaz naturel et biogaz - Acier : Finition des produits - Vapeur - Acier : Finition des produits - Aciéries intégrées [METABOLHEAT - National]</v>
      </c>
      <c r="B97" t="str">
        <f>IFERROR(_xlfn.XLOOKUP('JRC - Industry'!B97,'Correspondance produits'!H:H,'Correspondance produits'!J:J),_xlfn.XLOOKUP('JRC - Industry'!B97,'Correspondance secteurs'!H:H,'Correspondance secteurs'!Y:Y))</f>
        <v>Energie utile [METABOLHEAT - National]</v>
      </c>
      <c r="C97" s="5">
        <v>0.68302736372944006</v>
      </c>
      <c r="D97" t="s">
        <v>0</v>
      </c>
      <c r="E97" t="s">
        <v>1360</v>
      </c>
      <c r="F97" t="s">
        <v>1337</v>
      </c>
      <c r="G97" t="s">
        <v>1410</v>
      </c>
    </row>
    <row r="98" spans="1:7" x14ac:dyDescent="0.3">
      <c r="A98" t="str">
        <f>IFERROR(_xlfn.XLOOKUP('JRC - Industry'!A98,'Correspondance produits'!H:H,'Correspondance produits'!J:J),_xlfn.XLOOKUP('JRC - Industry'!A98,'Correspondance secteurs'!H:H,'Correspondance secteurs'!Y:Y))</f>
        <v>Gaz dérivés - Acier : Finition des produits - Vapeur - Acier : Finition des produits - Aciéries intégrées [METABOLHEAT - National]</v>
      </c>
      <c r="B98" t="str">
        <f>IFERROR(_xlfn.XLOOKUP('JRC - Industry'!B98,'Correspondance produits'!H:H,'Correspondance produits'!J:J),_xlfn.XLOOKUP('JRC - Industry'!B98,'Correspondance secteurs'!H:H,'Correspondance secteurs'!Y:Y))</f>
        <v>Energie utile [METABOLHEAT - National]</v>
      </c>
      <c r="C98" s="5">
        <v>0</v>
      </c>
      <c r="D98" t="s">
        <v>0</v>
      </c>
      <c r="E98" t="s">
        <v>1360</v>
      </c>
      <c r="F98" t="s">
        <v>1337</v>
      </c>
      <c r="G98" t="s">
        <v>1410</v>
      </c>
    </row>
    <row r="99" spans="1:7" x14ac:dyDescent="0.3">
      <c r="A99" t="str">
        <f>IFERROR(_xlfn.XLOOKUP('JRC - Industry'!A99,'Correspondance produits'!H:H,'Correspondance produits'!J:J),_xlfn.XLOOKUP('JRC - Industry'!A99,'Correspondance secteurs'!H:H,'Correspondance secteurs'!Y:Y))</f>
        <v>Biomasse et déchets - Acier : Finition des produits - Vapeur - Acier : Finition des produits - Aciéries intégrées [METABOLHEAT - National]</v>
      </c>
      <c r="B99" t="str">
        <f>IFERROR(_xlfn.XLOOKUP('JRC - Industry'!B99,'Correspondance produits'!H:H,'Correspondance produits'!J:J),_xlfn.XLOOKUP('JRC - Industry'!B99,'Correspondance secteurs'!H:H,'Correspondance secteurs'!Y:Y))</f>
        <v>Energie utile [METABOLHEAT - National]</v>
      </c>
      <c r="C99" s="5">
        <v>3.1293863182379519E-2</v>
      </c>
      <c r="D99" t="s">
        <v>0</v>
      </c>
      <c r="E99" t="s">
        <v>1360</v>
      </c>
      <c r="F99" t="s">
        <v>1337</v>
      </c>
      <c r="G99" t="s">
        <v>1410</v>
      </c>
    </row>
    <row r="100" spans="1:7" x14ac:dyDescent="0.3">
      <c r="A100" t="str">
        <f>IFERROR(_xlfn.XLOOKUP('JRC - Industry'!A100,'Correspondance produits'!H:H,'Correspondance produits'!J:J),_xlfn.XLOOKUP('JRC - Industry'!A100,'Correspondance secteurs'!H:H,'Correspondance secteurs'!Y:Y))</f>
        <v>Vapeur distribuée - Acier : Finition des produits - Vapeur - Acier : Finition des produits - Aciéries intégrées [METABOLHEAT - National]</v>
      </c>
      <c r="B100" t="str">
        <f>IFERROR(_xlfn.XLOOKUP('JRC - Industry'!B100,'Correspondance produits'!H:H,'Correspondance produits'!J:J),_xlfn.XLOOKUP('JRC - Industry'!B100,'Correspondance secteurs'!H:H,'Correspondance secteurs'!Y:Y))</f>
        <v>Energie utile [METABOLHEAT - National]</v>
      </c>
      <c r="C100" s="5">
        <v>0.2763085711412282</v>
      </c>
      <c r="D100" t="s">
        <v>0</v>
      </c>
      <c r="E100" t="s">
        <v>1360</v>
      </c>
      <c r="F100" t="s">
        <v>1337</v>
      </c>
      <c r="G100" t="s">
        <v>1410</v>
      </c>
    </row>
    <row r="101" spans="1:7" x14ac:dyDescent="0.3">
      <c r="A101" t="str">
        <f>IFERROR(_xlfn.XLOOKUP('JRC - Industry'!A101,'Correspondance produits'!H:H,'Correspondance produits'!J:J),_xlfn.XLOOKUP('JRC - Industry'!A101,'Correspondance secteurs'!H:H,'Correspondance secteurs'!Y:Y))</f>
        <v>Aciérie : Finition des produits - Électricité - Acier : Finition des produits - Aciéries intégrées [METABOLHEAT - National]</v>
      </c>
      <c r="B101" t="str">
        <f>IFERROR(_xlfn.XLOOKUP('JRC - Industry'!B101,'Correspondance produits'!H:H,'Correspondance produits'!J:J),_xlfn.XLOOKUP('JRC - Industry'!B101,'Correspondance secteurs'!H:H,'Correspondance secteurs'!Y:Y))</f>
        <v>Energie utile [METABOLHEAT - National]</v>
      </c>
      <c r="C101" s="5">
        <v>2.8121227439510696</v>
      </c>
      <c r="D101" t="s">
        <v>0</v>
      </c>
      <c r="E101" t="s">
        <v>1360</v>
      </c>
      <c r="F101" t="s">
        <v>1337</v>
      </c>
      <c r="G101" t="s">
        <v>1410</v>
      </c>
    </row>
    <row r="102" spans="1:7" x14ac:dyDescent="0.3">
      <c r="A102" t="str">
        <f>IFERROR(_xlfn.XLOOKUP('JRC - Industry'!A102,'Correspondance produits'!H:H,'Correspondance produits'!J:J),_xlfn.XLOOKUP('JRC - Industry'!A102,'Correspondance secteurs'!H:H,'Correspondance secteurs'!Y:Y))</f>
        <v>Éclairage - Arc électrique [METABOLHEAT - National]</v>
      </c>
      <c r="B102" t="str">
        <f>IFERROR(_xlfn.XLOOKUP('JRC - Industry'!B102,'Correspondance produits'!H:H,'Correspondance produits'!J:J),_xlfn.XLOOKUP('JRC - Industry'!B102,'Correspondance secteurs'!H:H,'Correspondance secteurs'!Y:Y))</f>
        <v>Energie utile [METABOLHEAT - National]</v>
      </c>
      <c r="C102" s="5">
        <v>2.5001589554099483E-2</v>
      </c>
      <c r="D102" t="s">
        <v>0</v>
      </c>
      <c r="E102" t="s">
        <v>1360</v>
      </c>
      <c r="F102" t="s">
        <v>1337</v>
      </c>
      <c r="G102" t="s">
        <v>1410</v>
      </c>
    </row>
    <row r="103" spans="1:7" x14ac:dyDescent="0.3">
      <c r="A103" t="str">
        <f>IFERROR(_xlfn.XLOOKUP('JRC - Industry'!A103,'Correspondance produits'!H:H,'Correspondance produits'!J:J),_xlfn.XLOOKUP('JRC - Industry'!A103,'Correspondance secteurs'!H:H,'Correspondance secteurs'!Y:Y))</f>
        <v>Compresseurs d'air - Arc électrique [METABOLHEAT - National]</v>
      </c>
      <c r="B103" t="str">
        <f>IFERROR(_xlfn.XLOOKUP('JRC - Industry'!B103,'Correspondance produits'!H:H,'Correspondance produits'!J:J),_xlfn.XLOOKUP('JRC - Industry'!B103,'Correspondance secteurs'!H:H,'Correspondance secteurs'!Y:Y))</f>
        <v>Energie utile [METABOLHEAT - National]</v>
      </c>
      <c r="C103" s="5">
        <v>4.8871868146596591E-3</v>
      </c>
      <c r="D103" t="s">
        <v>0</v>
      </c>
      <c r="E103" t="s">
        <v>1360</v>
      </c>
      <c r="F103" t="s">
        <v>1337</v>
      </c>
      <c r="G103" t="s">
        <v>1410</v>
      </c>
    </row>
    <row r="104" spans="1:7" x14ac:dyDescent="0.3">
      <c r="A104" t="str">
        <f>IFERROR(_xlfn.XLOOKUP('JRC - Industry'!A104,'Correspondance produits'!H:H,'Correspondance produits'!J:J),_xlfn.XLOOKUP('JRC - Industry'!A104,'Correspondance secteurs'!H:H,'Correspondance secteurs'!Y:Y))</f>
        <v>Moteurs d'entraînement - Arc électrique [METABOLHEAT - National]</v>
      </c>
      <c r="B104" t="str">
        <f>IFERROR(_xlfn.XLOOKUP('JRC - Industry'!B104,'Correspondance produits'!H:H,'Correspondance produits'!J:J),_xlfn.XLOOKUP('JRC - Industry'!B104,'Correspondance secteurs'!H:H,'Correspondance secteurs'!Y:Y))</f>
        <v>Energie utile [METABOLHEAT - National]</v>
      </c>
      <c r="C104" s="5">
        <v>0.66097462640361893</v>
      </c>
      <c r="D104" t="s">
        <v>0</v>
      </c>
      <c r="E104" t="s">
        <v>1360</v>
      </c>
      <c r="F104" t="s">
        <v>1337</v>
      </c>
      <c r="G104" t="s">
        <v>1410</v>
      </c>
    </row>
    <row r="105" spans="1:7" x14ac:dyDescent="0.3">
      <c r="A105" t="str">
        <f>IFERROR(_xlfn.XLOOKUP('JRC - Industry'!A105,'Correspondance produits'!H:H,'Correspondance produits'!J:J),_xlfn.XLOOKUP('JRC - Industry'!A105,'Correspondance secteurs'!H:H,'Correspondance secteurs'!Y:Y))</f>
        <v>Ventilateurs et pompes - Arc électrique [METABOLHEAT - National]</v>
      </c>
      <c r="B105" t="str">
        <f>IFERROR(_xlfn.XLOOKUP('JRC - Industry'!B105,'Correspondance produits'!H:H,'Correspondance produits'!J:J),_xlfn.XLOOKUP('JRC - Industry'!B105,'Correspondance secteurs'!H:H,'Correspondance secteurs'!Y:Y))</f>
        <v>Energie utile [METABOLHEAT - National]</v>
      </c>
      <c r="C105" s="5">
        <v>1.1683082213665203E-2</v>
      </c>
      <c r="D105" t="s">
        <v>0</v>
      </c>
      <c r="E105" t="s">
        <v>1360</v>
      </c>
      <c r="F105" t="s">
        <v>1337</v>
      </c>
      <c r="G105" t="s">
        <v>1410</v>
      </c>
    </row>
    <row r="106" spans="1:7" x14ac:dyDescent="0.3">
      <c r="A106" t="str">
        <f>IFERROR(_xlfn.XLOOKUP('JRC - Industry'!A106,'Correspondance produits'!H:H,'Correspondance produits'!J:J),_xlfn.XLOOKUP('JRC - Industry'!A106,'Correspondance secteurs'!H:H,'Correspondance secteurs'!Y:Y))</f>
        <v>Gazole et biocarburants liquides - Chaleur basse enthalpie - Arc électrique [METABOLHEAT - National]</v>
      </c>
      <c r="B106" t="str">
        <f>IFERROR(_xlfn.XLOOKUP('JRC - Industry'!B106,'Correspondance produits'!H:H,'Correspondance produits'!J:J),_xlfn.XLOOKUP('JRC - Industry'!B106,'Correspondance secteurs'!H:H,'Correspondance secteurs'!Y:Y))</f>
        <v>Energie utile [METABOLHEAT - National]</v>
      </c>
      <c r="C106" s="5">
        <v>2.53682457785738E-4</v>
      </c>
      <c r="D106" t="s">
        <v>0</v>
      </c>
      <c r="E106" t="s">
        <v>1360</v>
      </c>
      <c r="F106" t="s">
        <v>1337</v>
      </c>
      <c r="G106" t="s">
        <v>1410</v>
      </c>
    </row>
    <row r="107" spans="1:7" x14ac:dyDescent="0.3">
      <c r="A107" t="str">
        <f>IFERROR(_xlfn.XLOOKUP('JRC - Industry'!A107,'Correspondance produits'!H:H,'Correspondance produits'!J:J),_xlfn.XLOOKUP('JRC - Industry'!A107,'Correspondance secteurs'!H:H,'Correspondance secteurs'!Y:Y))</f>
        <v>Gaz naturel et biogaz - Chaleur basse enthalpie - Arc électrique [METABOLHEAT - National]</v>
      </c>
      <c r="B107" t="str">
        <f>IFERROR(_xlfn.XLOOKUP('JRC - Industry'!B107,'Correspondance produits'!H:H,'Correspondance produits'!J:J),_xlfn.XLOOKUP('JRC - Industry'!B107,'Correspondance secteurs'!H:H,'Correspondance secteurs'!Y:Y))</f>
        <v>Energie utile [METABOLHEAT - National]</v>
      </c>
      <c r="C107" s="5">
        <v>5.4560146221035843E-3</v>
      </c>
      <c r="D107" t="s">
        <v>0</v>
      </c>
      <c r="E107" t="s">
        <v>1360</v>
      </c>
      <c r="F107" t="s">
        <v>1337</v>
      </c>
      <c r="G107" t="s">
        <v>1410</v>
      </c>
    </row>
    <row r="108" spans="1:7" x14ac:dyDescent="0.3">
      <c r="A108" t="str">
        <f>IFERROR(_xlfn.XLOOKUP('JRC - Industry'!A108,'Correspondance produits'!H:H,'Correspondance produits'!J:J),_xlfn.XLOOKUP('JRC - Industry'!A108,'Correspondance secteurs'!H:H,'Correspondance secteurs'!Y:Y))</f>
        <v>Électricité - Chaleur basse enthalpie - Arc électrique [METABOLHEAT - National]</v>
      </c>
      <c r="B108" t="str">
        <f>IFERROR(_xlfn.XLOOKUP('JRC - Industry'!B108,'Correspondance produits'!H:H,'Correspondance produits'!J:J),_xlfn.XLOOKUP('JRC - Industry'!B108,'Correspondance secteurs'!H:H,'Correspondance secteurs'!Y:Y))</f>
        <v>Energie utile [METABOLHEAT - National]</v>
      </c>
      <c r="C108" s="5">
        <v>2.1083800364127346E-2</v>
      </c>
      <c r="D108" t="s">
        <v>0</v>
      </c>
      <c r="E108" t="s">
        <v>1360</v>
      </c>
      <c r="F108" t="s">
        <v>1337</v>
      </c>
      <c r="G108" t="s">
        <v>1410</v>
      </c>
    </row>
    <row r="109" spans="1:7" x14ac:dyDescent="0.3">
      <c r="A109" t="str">
        <f>IFERROR(_xlfn.XLOOKUP('JRC - Industry'!A109,'Correspondance produits'!H:H,'Correspondance produits'!J:J),_xlfn.XLOOKUP('JRC - Industry'!A109,'Correspondance secteurs'!H:H,'Correspondance secteurs'!Y:Y))</f>
        <v>Solides - Acier : Fonderies - Arc électrique [METABOLHEAT - National]</v>
      </c>
      <c r="B109" t="str">
        <f>IFERROR(_xlfn.XLOOKUP('JRC - Industry'!B109,'Correspondance produits'!H:H,'Correspondance produits'!J:J),_xlfn.XLOOKUP('JRC - Industry'!B109,'Correspondance secteurs'!H:H,'Correspondance secteurs'!Y:Y))</f>
        <v>Energie utile [METABOLHEAT - National]</v>
      </c>
      <c r="C109" s="5">
        <v>6.4343990814404312E-2</v>
      </c>
      <c r="D109" t="s">
        <v>0</v>
      </c>
      <c r="E109" t="s">
        <v>1360</v>
      </c>
      <c r="F109" t="s">
        <v>1337</v>
      </c>
      <c r="G109" t="s">
        <v>1410</v>
      </c>
    </row>
    <row r="110" spans="1:7" x14ac:dyDescent="0.3">
      <c r="A110" t="str">
        <f>IFERROR(_xlfn.XLOOKUP('JRC - Industry'!A110,'Correspondance produits'!H:H,'Correspondance produits'!J:J),_xlfn.XLOOKUP('JRC - Industry'!A110,'Correspondance secteurs'!H:H,'Correspondance secteurs'!Y:Y))</f>
        <v>Fioul - Acier : Fonderies - Arc électrique [METABOLHEAT - National]</v>
      </c>
      <c r="B110" t="str">
        <f>IFERROR(_xlfn.XLOOKUP('JRC - Industry'!B110,'Correspondance produits'!H:H,'Correspondance produits'!J:J),_xlfn.XLOOKUP('JRC - Industry'!B110,'Correspondance secteurs'!H:H,'Correspondance secteurs'!Y:Y))</f>
        <v>Energie utile [METABOLHEAT - National]</v>
      </c>
      <c r="C110" s="5">
        <v>1.8541239468707581E-4</v>
      </c>
      <c r="D110" t="s">
        <v>0</v>
      </c>
      <c r="E110" t="s">
        <v>1360</v>
      </c>
      <c r="F110" t="s">
        <v>1337</v>
      </c>
      <c r="G110" t="s">
        <v>1410</v>
      </c>
    </row>
    <row r="111" spans="1:7" x14ac:dyDescent="0.3">
      <c r="A111" t="str">
        <f>IFERROR(_xlfn.XLOOKUP('JRC - Industry'!A111,'Correspondance produits'!H:H,'Correspondance produits'!J:J),_xlfn.XLOOKUP('JRC - Industry'!A111,'Correspondance secteurs'!H:H,'Correspondance secteurs'!Y:Y))</f>
        <v>Gaz naturel et biogaz - Acier : Fonderies - Arc électrique [METABOLHEAT - National]</v>
      </c>
      <c r="B111" t="str">
        <f>IFERROR(_xlfn.XLOOKUP('JRC - Industry'!B111,'Correspondance produits'!H:H,'Correspondance produits'!J:J),_xlfn.XLOOKUP('JRC - Industry'!B111,'Correspondance secteurs'!H:H,'Correspondance secteurs'!Y:Y))</f>
        <v>Energie utile [METABOLHEAT - National]</v>
      </c>
      <c r="C111" s="5">
        <v>0.64690210059711539</v>
      </c>
      <c r="D111" t="s">
        <v>0</v>
      </c>
      <c r="E111" t="s">
        <v>1360</v>
      </c>
      <c r="F111" t="s">
        <v>1337</v>
      </c>
      <c r="G111" t="s">
        <v>1410</v>
      </c>
    </row>
    <row r="112" spans="1:7" x14ac:dyDescent="0.3">
      <c r="A112" t="str">
        <f>IFERROR(_xlfn.XLOOKUP('JRC - Industry'!A112,'Correspondance produits'!H:H,'Correspondance produits'!J:J),_xlfn.XLOOKUP('JRC - Industry'!A112,'Correspondance secteurs'!H:H,'Correspondance secteurs'!Y:Y))</f>
        <v>Gaz dérivés - Acier : Fonderies - Arc électrique [METABOLHEAT - National]</v>
      </c>
      <c r="B112" t="str">
        <f>IFERROR(_xlfn.XLOOKUP('JRC - Industry'!B112,'Correspondance produits'!H:H,'Correspondance produits'!J:J),_xlfn.XLOOKUP('JRC - Industry'!B112,'Correspondance secteurs'!H:H,'Correspondance secteurs'!Y:Y))</f>
        <v>Energie utile [METABOLHEAT - National]</v>
      </c>
      <c r="C112" s="5">
        <v>0</v>
      </c>
      <c r="D112" t="s">
        <v>0</v>
      </c>
      <c r="E112" t="s">
        <v>1360</v>
      </c>
      <c r="F112" t="s">
        <v>1337</v>
      </c>
      <c r="G112" t="s">
        <v>1410</v>
      </c>
    </row>
    <row r="113" spans="1:7" x14ac:dyDescent="0.3">
      <c r="A113" t="str">
        <f>IFERROR(_xlfn.XLOOKUP('JRC - Industry'!A113,'Correspondance produits'!H:H,'Correspondance produits'!J:J),_xlfn.XLOOKUP('JRC - Industry'!A113,'Correspondance secteurs'!H:H,'Correspondance secteurs'!Y:Y))</f>
        <v>Acier : Arc électrique - Arc électrique [METABOLHEAT - National]</v>
      </c>
      <c r="B113" t="str">
        <f>IFERROR(_xlfn.XLOOKUP('JRC - Industry'!B113,'Correspondance produits'!H:H,'Correspondance produits'!J:J),_xlfn.XLOOKUP('JRC - Industry'!B113,'Correspondance secteurs'!H:H,'Correspondance secteurs'!Y:Y))</f>
        <v>Energie utile [METABOLHEAT - National]</v>
      </c>
      <c r="C113" s="5">
        <v>4.9789705926428827</v>
      </c>
      <c r="D113" t="s">
        <v>0</v>
      </c>
      <c r="E113" t="s">
        <v>1360</v>
      </c>
      <c r="F113" t="s">
        <v>1337</v>
      </c>
      <c r="G113" t="s">
        <v>1410</v>
      </c>
    </row>
    <row r="114" spans="1:7" x14ac:dyDescent="0.3">
      <c r="A114" t="str">
        <f>IFERROR(_xlfn.XLOOKUP('JRC - Industry'!A114,'Correspondance produits'!H:H,'Correspondance produits'!J:J),_xlfn.XLOOKUP('JRC - Industry'!A114,'Correspondance secteurs'!H:H,'Correspondance secteurs'!Y:Y))</f>
        <v>GPL - Acier : Fours, affinage et laminage - Thermique - Acier : Fours, affinage et laminage - Arc électrique [METABOLHEAT - National]</v>
      </c>
      <c r="B114" t="str">
        <f>IFERROR(_xlfn.XLOOKUP('JRC - Industry'!B114,'Correspondance produits'!H:H,'Correspondance produits'!J:J),_xlfn.XLOOKUP('JRC - Industry'!B114,'Correspondance secteurs'!H:H,'Correspondance secteurs'!Y:Y))</f>
        <v>Energie utile [METABOLHEAT - National]</v>
      </c>
      <c r="C114" s="5">
        <v>2.238697043711672E-2</v>
      </c>
      <c r="D114" t="s">
        <v>0</v>
      </c>
      <c r="E114" t="s">
        <v>1360</v>
      </c>
      <c r="F114" t="s">
        <v>1337</v>
      </c>
      <c r="G114" t="s">
        <v>1410</v>
      </c>
    </row>
    <row r="115" spans="1:7" x14ac:dyDescent="0.3">
      <c r="A115" t="str">
        <f>IFERROR(_xlfn.XLOOKUP('JRC - Industry'!A115,'Correspondance produits'!H:H,'Correspondance produits'!J:J),_xlfn.XLOOKUP('JRC - Industry'!A115,'Correspondance secteurs'!H:H,'Correspondance secteurs'!Y:Y))</f>
        <v>Gazole et biocarburants liquides - Acier : Fours, affinage et laminage - Thermique - Acier : Fours, affinage et laminage - Arc électrique [METABOLHEAT - National]</v>
      </c>
      <c r="B115" t="str">
        <f>IFERROR(_xlfn.XLOOKUP('JRC - Industry'!B115,'Correspondance produits'!H:H,'Correspondance produits'!J:J),_xlfn.XLOOKUP('JRC - Industry'!B115,'Correspondance secteurs'!H:H,'Correspondance secteurs'!Y:Y))</f>
        <v>Energie utile [METABOLHEAT - National]</v>
      </c>
      <c r="C115" s="5">
        <v>4.2735269382945487E-2</v>
      </c>
      <c r="D115" t="s">
        <v>0</v>
      </c>
      <c r="E115" t="s">
        <v>1360</v>
      </c>
      <c r="F115" t="s">
        <v>1337</v>
      </c>
      <c r="G115" t="s">
        <v>1410</v>
      </c>
    </row>
    <row r="116" spans="1:7" x14ac:dyDescent="0.3">
      <c r="A116" t="str">
        <f>IFERROR(_xlfn.XLOOKUP('JRC - Industry'!A116,'Correspondance produits'!H:H,'Correspondance produits'!J:J),_xlfn.XLOOKUP('JRC - Industry'!A116,'Correspondance secteurs'!H:H,'Correspondance secteurs'!Y:Y))</f>
        <v>Fioul - Acier : Fours, affinage et laminage - Thermique - Acier : Fours, affinage et laminage - Arc électrique [METABOLHEAT - National]</v>
      </c>
      <c r="B116" t="str">
        <f>IFERROR(_xlfn.XLOOKUP('JRC - Industry'!B116,'Correspondance produits'!H:H,'Correspondance produits'!J:J),_xlfn.XLOOKUP('JRC - Industry'!B116,'Correspondance secteurs'!H:H,'Correspondance secteurs'!Y:Y))</f>
        <v>Energie utile [METABOLHEAT - National]</v>
      </c>
      <c r="C116" s="5">
        <v>2.5712599151358383E-4</v>
      </c>
      <c r="D116" t="s">
        <v>0</v>
      </c>
      <c r="E116" t="s">
        <v>1360</v>
      </c>
      <c r="F116" t="s">
        <v>1337</v>
      </c>
      <c r="G116" t="s">
        <v>1410</v>
      </c>
    </row>
    <row r="117" spans="1:7" x14ac:dyDescent="0.3">
      <c r="A117" t="str">
        <f>IFERROR(_xlfn.XLOOKUP('JRC - Industry'!A117,'Correspondance produits'!H:H,'Correspondance produits'!J:J),_xlfn.XLOOKUP('JRC - Industry'!A117,'Correspondance secteurs'!H:H,'Correspondance secteurs'!Y:Y))</f>
        <v>Gaz naturel et biogaz - Acier : Fours, affinage et laminage - Thermique - Acier : Fours, affinage et laminage - Arc électrique [METABOLHEAT - National]</v>
      </c>
      <c r="B117" t="str">
        <f>IFERROR(_xlfn.XLOOKUP('JRC - Industry'!B117,'Correspondance produits'!H:H,'Correspondance produits'!J:J),_xlfn.XLOOKUP('JRC - Industry'!B117,'Correspondance secteurs'!H:H,'Correspondance secteurs'!Y:Y))</f>
        <v>Energie utile [METABOLHEAT - National]</v>
      </c>
      <c r="C117" s="5">
        <v>0.89711016520217468</v>
      </c>
      <c r="D117" t="s">
        <v>0</v>
      </c>
      <c r="E117" t="s">
        <v>1360</v>
      </c>
      <c r="F117" t="s">
        <v>1337</v>
      </c>
      <c r="G117" t="s">
        <v>1410</v>
      </c>
    </row>
    <row r="118" spans="1:7" x14ac:dyDescent="0.3">
      <c r="A118" t="str">
        <f>IFERROR(_xlfn.XLOOKUP('JRC - Industry'!A118,'Correspondance produits'!H:H,'Correspondance produits'!J:J),_xlfn.XLOOKUP('JRC - Industry'!A118,'Correspondance secteurs'!H:H,'Correspondance secteurs'!Y:Y))</f>
        <v>Acier : Fours, affinage et laminage - Électrique - Acier : Fours, affinage et laminage - Arc électrique [METABOLHEAT - National]</v>
      </c>
      <c r="B118" t="str">
        <f>IFERROR(_xlfn.XLOOKUP('JRC - Industry'!B118,'Correspondance produits'!H:H,'Correspondance produits'!J:J),_xlfn.XLOOKUP('JRC - Industry'!B118,'Correspondance secteurs'!H:H,'Correspondance secteurs'!Y:Y))</f>
        <v>Energie utile [METABOLHEAT - National]</v>
      </c>
      <c r="C118" s="5">
        <v>3.4339388769216286</v>
      </c>
      <c r="D118" t="s">
        <v>0</v>
      </c>
      <c r="E118" t="s">
        <v>1360</v>
      </c>
      <c r="F118" t="s">
        <v>1337</v>
      </c>
      <c r="G118" t="s">
        <v>1410</v>
      </c>
    </row>
    <row r="119" spans="1:7" x14ac:dyDescent="0.3">
      <c r="A119" t="str">
        <f>IFERROR(_xlfn.XLOOKUP('JRC - Industry'!A119,'Correspondance produits'!H:H,'Correspondance produits'!J:J),_xlfn.XLOOKUP('JRC - Industry'!A119,'Correspondance secteurs'!H:H,'Correspondance secteurs'!Y:Y))</f>
        <v>GPL - Acier : Finition des produits - Thermique - Acier : Finition des produits - Arc électrique [METABOLHEAT - National]</v>
      </c>
      <c r="B119" t="str">
        <f>IFERROR(_xlfn.XLOOKUP('JRC - Industry'!B119,'Correspondance produits'!H:H,'Correspondance produits'!J:J),_xlfn.XLOOKUP('JRC - Industry'!B119,'Correspondance secteurs'!H:H,'Correspondance secteurs'!Y:Y))</f>
        <v>Energie utile [METABOLHEAT - National]</v>
      </c>
      <c r="C119" s="5">
        <v>4.0390121178594642E-3</v>
      </c>
      <c r="D119" t="s">
        <v>0</v>
      </c>
      <c r="E119" t="s">
        <v>1360</v>
      </c>
      <c r="F119" t="s">
        <v>1337</v>
      </c>
      <c r="G119" t="s">
        <v>1410</v>
      </c>
    </row>
    <row r="120" spans="1:7" x14ac:dyDescent="0.3">
      <c r="A120" t="str">
        <f>IFERROR(_xlfn.XLOOKUP('JRC - Industry'!A120,'Correspondance produits'!H:H,'Correspondance produits'!J:J),_xlfn.XLOOKUP('JRC - Industry'!A120,'Correspondance secteurs'!H:H,'Correspondance secteurs'!Y:Y))</f>
        <v>Gazole et biocarburants liquides - Acier : Finition des produits - Thermique - Acier : Finition des produits - Électrique Arc [METABOLHEAT - National]</v>
      </c>
      <c r="B120" t="str">
        <f>IFERROR(_xlfn.XLOOKUP('JRC - Industry'!B120,'Correspondance produits'!H:H,'Correspondance produits'!J:J),_xlfn.XLOOKUP('JRC - Industry'!B120,'Correspondance secteurs'!H:H,'Correspondance secteurs'!Y:Y))</f>
        <v>Energie utile [METABOLHEAT - National]</v>
      </c>
      <c r="C120" s="5">
        <v>7.7102112312404519E-3</v>
      </c>
      <c r="D120" t="s">
        <v>0</v>
      </c>
      <c r="E120" t="s">
        <v>1360</v>
      </c>
      <c r="F120" t="s">
        <v>1337</v>
      </c>
      <c r="G120" t="s">
        <v>1410</v>
      </c>
    </row>
    <row r="121" spans="1:7" x14ac:dyDescent="0.3">
      <c r="A121" t="str">
        <f>IFERROR(_xlfn.XLOOKUP('JRC - Industry'!A121,'Correspondance produits'!H:H,'Correspondance produits'!J:J),_xlfn.XLOOKUP('JRC - Industry'!A121,'Correspondance secteurs'!H:H,'Correspondance secteurs'!Y:Y))</f>
        <v>Gaz naturel et biogaz - Acier : Finition du produit - Thermique - Acier : Finition du produit - Arc électrique [METABOLHEAT - National]</v>
      </c>
      <c r="B121" t="str">
        <f>IFERROR(_xlfn.XLOOKUP('JRC - Industry'!B121,'Correspondance produits'!H:H,'Correspondance produits'!J:J),_xlfn.XLOOKUP('JRC - Industry'!B121,'Correspondance secteurs'!H:H,'Correspondance secteurs'!Y:Y))</f>
        <v>Energie utile [METABOLHEAT - National]</v>
      </c>
      <c r="C121" s="5">
        <v>0.16185480918396042</v>
      </c>
      <c r="D121" t="s">
        <v>0</v>
      </c>
      <c r="E121" t="s">
        <v>1360</v>
      </c>
      <c r="F121" t="s">
        <v>1337</v>
      </c>
      <c r="G121" t="s">
        <v>1410</v>
      </c>
    </row>
    <row r="122" spans="1:7" x14ac:dyDescent="0.3">
      <c r="A122" t="str">
        <f>IFERROR(_xlfn.XLOOKUP('JRC - Industry'!A122,'Correspondance produits'!H:H,'Correspondance produits'!J:J),_xlfn.XLOOKUP('JRC - Industry'!A122,'Correspondance secteurs'!H:H,'Correspondance secteurs'!Y:Y))</f>
        <v>Solides - Acier : Finition du produit - Vapeur - Acier : Finition du produit - Arc électrique [METABOLHEAT - National]</v>
      </c>
      <c r="B122" t="str">
        <f>IFERROR(_xlfn.XLOOKUP('JRC - Industry'!B122,'Correspondance produits'!H:H,'Correspondance produits'!J:J),_xlfn.XLOOKUP('JRC - Industry'!B122,'Correspondance secteurs'!H:H,'Correspondance secteurs'!Y:Y))</f>
        <v>Energie utile [METABOLHEAT - National]</v>
      </c>
      <c r="C122" s="5">
        <v>1.510142141253845E-2</v>
      </c>
      <c r="D122" t="s">
        <v>0</v>
      </c>
      <c r="E122" t="s">
        <v>1360</v>
      </c>
      <c r="F122" t="s">
        <v>1337</v>
      </c>
      <c r="G122" t="s">
        <v>1410</v>
      </c>
    </row>
    <row r="123" spans="1:7" x14ac:dyDescent="0.3">
      <c r="A123" t="str">
        <f>IFERROR(_xlfn.XLOOKUP('JRC - Industry'!A123,'Correspondance produits'!H:H,'Correspondance produits'!J:J),_xlfn.XLOOKUP('JRC - Industry'!A123,'Correspondance secteurs'!H:H,'Correspondance secteurs'!Y:Y))</f>
        <v>GPL - Acier : Finition du produit - Vapeur - Acier : Finition du produit - Arc électrique [METABOLHEAT - National]</v>
      </c>
      <c r="B123" t="str">
        <f>IFERROR(_xlfn.XLOOKUP('JRC - Industry'!B123,'Correspondance produits'!H:H,'Correspondance produits'!J:J),_xlfn.XLOOKUP('JRC - Industry'!B123,'Correspondance secteurs'!H:H,'Correspondance secteurs'!Y:Y))</f>
        <v>Energie utile [METABOLHEAT - National]</v>
      </c>
      <c r="C123" s="5">
        <v>3.8120681938842707E-3</v>
      </c>
      <c r="D123" t="s">
        <v>0</v>
      </c>
      <c r="E123" t="s">
        <v>1360</v>
      </c>
      <c r="F123" t="s">
        <v>1337</v>
      </c>
      <c r="G123" t="s">
        <v>1410</v>
      </c>
    </row>
    <row r="124" spans="1:7" x14ac:dyDescent="0.3">
      <c r="A124" t="str">
        <f>IFERROR(_xlfn.XLOOKUP('JRC - Industry'!A124,'Correspondance produits'!H:H,'Correspondance produits'!J:J),_xlfn.XLOOKUP('JRC - Industry'!A124,'Correspondance secteurs'!H:H,'Correspondance secteurs'!Y:Y))</f>
        <v>Gazole et biocarburants liquides - Acier : Finition du produit - Vapeur - Acier : Finition du produit - Arc électrique [METABOLHEAT - National]</v>
      </c>
      <c r="B124" t="str">
        <f>IFERROR(_xlfn.XLOOKUP('JRC - Industry'!B124,'Correspondance produits'!H:H,'Correspondance produits'!J:J),_xlfn.XLOOKUP('JRC - Industry'!B124,'Correspondance secteurs'!H:H,'Correspondance secteurs'!Y:Y))</f>
        <v>Energie utile [METABOLHEAT - National]</v>
      </c>
      <c r="C124" s="5">
        <v>7.4208733220380869E-3</v>
      </c>
      <c r="D124" t="s">
        <v>0</v>
      </c>
      <c r="E124" t="s">
        <v>1360</v>
      </c>
      <c r="F124" t="s">
        <v>1337</v>
      </c>
      <c r="G124" t="s">
        <v>1410</v>
      </c>
    </row>
    <row r="125" spans="1:7" x14ac:dyDescent="0.3">
      <c r="A125" t="str">
        <f>IFERROR(_xlfn.XLOOKUP('JRC - Industry'!A125,'Correspondance produits'!H:H,'Correspondance produits'!J:J),_xlfn.XLOOKUP('JRC - Industry'!A125,'Correspondance secteurs'!H:H,'Correspondance secteurs'!Y:Y))</f>
        <v>Fioul - Acier : Finition du produit - Vapeur - Acier : Finition du produit - Arc électrique [METABOLHEAT - National]</v>
      </c>
      <c r="B125" t="str">
        <f>IFERROR(_xlfn.XLOOKUP('JRC - Industry'!B125,'Correspondance produits'!H:H,'Correspondance produits'!J:J),_xlfn.XLOOKUP('JRC - Industry'!B125,'Correspondance secteurs'!H:H,'Correspondance secteurs'!Y:Y))</f>
        <v>Energie utile [METABOLHEAT - National]</v>
      </c>
      <c r="C125" s="5">
        <v>4.3418498033178632E-5</v>
      </c>
      <c r="D125" t="s">
        <v>0</v>
      </c>
      <c r="E125" t="s">
        <v>1360</v>
      </c>
      <c r="F125" t="s">
        <v>1337</v>
      </c>
      <c r="G125" t="s">
        <v>1410</v>
      </c>
    </row>
    <row r="126" spans="1:7" x14ac:dyDescent="0.3">
      <c r="A126" t="str">
        <f>IFERROR(_xlfn.XLOOKUP('JRC - Industry'!A126,'Correspondance produits'!H:H,'Correspondance produits'!J:J),_xlfn.XLOOKUP('JRC - Industry'!A126,'Correspondance secteurs'!H:H,'Correspondance secteurs'!Y:Y))</f>
        <v>Autres liquides - Acier : Finition du produit - Vapeur - Acier : Finition du produit - Arc électrique [METABOLHEAT - National]</v>
      </c>
      <c r="B126" t="str">
        <f>IFERROR(_xlfn.XLOOKUP('JRC - Industry'!B126,'Correspondance produits'!H:H,'Correspondance produits'!J:J),_xlfn.XLOOKUP('JRC - Industry'!B126,'Correspondance secteurs'!H:H,'Correspondance secteurs'!Y:Y))</f>
        <v>Energie utile [METABOLHEAT - National]</v>
      </c>
      <c r="C126" s="5">
        <v>8.5383786939696102E-3</v>
      </c>
      <c r="D126" t="s">
        <v>0</v>
      </c>
      <c r="E126" t="s">
        <v>1360</v>
      </c>
      <c r="F126" t="s">
        <v>1337</v>
      </c>
      <c r="G126" t="s">
        <v>1410</v>
      </c>
    </row>
    <row r="127" spans="1:7" x14ac:dyDescent="0.3">
      <c r="A127" t="str">
        <f>IFERROR(_xlfn.XLOOKUP('JRC - Industry'!A127,'Correspondance produits'!H:H,'Correspondance produits'!J:J),_xlfn.XLOOKUP('JRC - Industry'!A127,'Correspondance secteurs'!H:H,'Correspondance secteurs'!Y:Y))</f>
        <v>Gaz naturel et biogaz - Acier : Finition du produit - Vapeur - Acier : Finition du produit - Arc électrique [METABOLHEAT - National]</v>
      </c>
      <c r="B127" t="str">
        <f>IFERROR(_xlfn.XLOOKUP('JRC - Industry'!B127,'Correspondance produits'!H:H,'Correspondance produits'!J:J),_xlfn.XLOOKUP('JRC - Industry'!B127,'Correspondance secteurs'!H:H,'Correspondance secteurs'!Y:Y))</f>
        <v>Energie utile [METABOLHEAT - National]</v>
      </c>
      <c r="C127" s="5">
        <v>0.15206218299810936</v>
      </c>
      <c r="D127" t="s">
        <v>0</v>
      </c>
      <c r="E127" t="s">
        <v>1360</v>
      </c>
      <c r="F127" t="s">
        <v>1337</v>
      </c>
      <c r="G127" t="s">
        <v>1410</v>
      </c>
    </row>
    <row r="128" spans="1:7" x14ac:dyDescent="0.3">
      <c r="A128" t="str">
        <f>IFERROR(_xlfn.XLOOKUP('JRC - Industry'!A128,'Correspondance produits'!H:H,'Correspondance produits'!J:J),_xlfn.XLOOKUP('JRC - Industry'!A128,'Correspondance secteurs'!H:H,'Correspondance secteurs'!Y:Y))</f>
        <v>Gaz dérivés - Acier : Finition du produit - Vapeur - Acier : Finition du produit - Arc électrique [METABOLHEAT - National]</v>
      </c>
      <c r="B128" t="str">
        <f>IFERROR(_xlfn.XLOOKUP('JRC - Industry'!B128,'Correspondance produits'!H:H,'Correspondance produits'!J:J),_xlfn.XLOOKUP('JRC - Industry'!B128,'Correspondance secteurs'!H:H,'Correspondance secteurs'!Y:Y))</f>
        <v>Energie utile [METABOLHEAT - National]</v>
      </c>
      <c r="C128" s="5">
        <v>0</v>
      </c>
      <c r="D128" t="s">
        <v>0</v>
      </c>
      <c r="E128" t="s">
        <v>1360</v>
      </c>
      <c r="F128" t="s">
        <v>1337</v>
      </c>
      <c r="G128" t="s">
        <v>1410</v>
      </c>
    </row>
    <row r="129" spans="1:7" x14ac:dyDescent="0.3">
      <c r="A129" t="str">
        <f>IFERROR(_xlfn.XLOOKUP('JRC - Industry'!A129,'Correspondance produits'!H:H,'Correspondance produits'!J:J),_xlfn.XLOOKUP('JRC - Industry'!A129,'Correspondance secteurs'!H:H,'Correspondance secteurs'!Y:Y))</f>
        <v>Biomasse et déchets - Acier : Finition du produit - Vapeur - Acier : Finition du produit - Arc électrique [METABOLHEAT - National]</v>
      </c>
      <c r="B129" t="str">
        <f>IFERROR(_xlfn.XLOOKUP('JRC - Industry'!B129,'Correspondance produits'!H:H,'Correspondance produits'!J:J),_xlfn.XLOOKUP('JRC - Industry'!B129,'Correspondance secteurs'!H:H,'Correspondance secteurs'!Y:Y))</f>
        <v>Energie utile [METABOLHEAT - National]</v>
      </c>
      <c r="C129" s="5">
        <v>6.9821246386842549E-3</v>
      </c>
      <c r="D129" t="s">
        <v>0</v>
      </c>
      <c r="E129" t="s">
        <v>1360</v>
      </c>
      <c r="F129" t="s">
        <v>1337</v>
      </c>
      <c r="G129" t="s">
        <v>1410</v>
      </c>
    </row>
    <row r="130" spans="1:7" x14ac:dyDescent="0.3">
      <c r="A130" t="str">
        <f>IFERROR(_xlfn.XLOOKUP('JRC - Industry'!A130,'Correspondance produits'!H:H,'Correspondance produits'!J:J),_xlfn.XLOOKUP('JRC - Industry'!A130,'Correspondance secteurs'!H:H,'Correspondance secteurs'!Y:Y))</f>
        <v>Vapeur distribuée - Acier : Finition du produit - Vapeur - Acier : Finition du produit - Électrique Arc [METABOLHEAT - National]</v>
      </c>
      <c r="B130" t="str">
        <f>IFERROR(_xlfn.XLOOKUP('JRC - Industry'!B130,'Correspondance produits'!H:H,'Correspondance produits'!J:J),_xlfn.XLOOKUP('JRC - Industry'!B130,'Correspondance secteurs'!H:H,'Correspondance secteurs'!Y:Y))</f>
        <v>Energie utile [METABOLHEAT - National]</v>
      </c>
      <c r="C130" s="5">
        <v>6.0261063368327039E-2</v>
      </c>
      <c r="D130" t="s">
        <v>0</v>
      </c>
      <c r="E130" t="s">
        <v>1360</v>
      </c>
      <c r="F130" t="s">
        <v>1337</v>
      </c>
      <c r="G130" t="s">
        <v>1410</v>
      </c>
    </row>
    <row r="131" spans="1:7" x14ac:dyDescent="0.3">
      <c r="A131" t="str">
        <f>IFERROR(_xlfn.XLOOKUP('JRC - Industry'!A131,'Correspondance produits'!H:H,'Correspondance produits'!J:J),_xlfn.XLOOKUP('JRC - Industry'!A131,'Correspondance secteurs'!H:H,'Correspondance secteurs'!Y:Y))</f>
        <v>Acier : Finition des produits - Électrique - Acier : Finition des produits - Arc électrique [METABOLHEAT - National]</v>
      </c>
      <c r="B131" t="str">
        <f>IFERROR(_xlfn.XLOOKUP('JRC - Industry'!B131,'Correspondance produits'!H:H,'Correspondance produits'!J:J),_xlfn.XLOOKUP('JRC - Industry'!B131,'Correspondance secteurs'!H:H,'Correspondance secteurs'!Y:Y))</f>
        <v>Energie utile [METABOLHEAT - National]</v>
      </c>
      <c r="C131" s="5">
        <v>0.61954433606075254</v>
      </c>
      <c r="D131" t="s">
        <v>0</v>
      </c>
      <c r="E131" t="s">
        <v>1360</v>
      </c>
      <c r="F131" t="s">
        <v>1337</v>
      </c>
      <c r="G131" t="s">
        <v>1410</v>
      </c>
    </row>
    <row r="132" spans="1:7" x14ac:dyDescent="0.3">
      <c r="A132" t="str">
        <f>_xlfn.XLOOKUP(B132,'Correspondance secteurs'!$Y:$Y,'Correspondance secteurs'!$X:$X)</f>
        <v>Électricité [METABOLHEAT - National]</v>
      </c>
      <c r="B132" t="str">
        <f>IFERROR(_xlfn.XLOOKUP('JRC - Industry'!B132,'Correspondance produits'!H:H,'Correspondance produits'!J:J),_xlfn.XLOOKUP('JRC - Industry'!B132,'Correspondance secteurs'!H:H,'Correspondance secteurs'!Y:Y))</f>
        <v>Éclairage - Production d'alumine [METABOLHEAT - National]</v>
      </c>
      <c r="C132" s="5">
        <v>5.6458324949550699E-3</v>
      </c>
      <c r="D132" t="s">
        <v>0</v>
      </c>
      <c r="E132" t="s">
        <v>1360</v>
      </c>
      <c r="F132" t="s">
        <v>1337</v>
      </c>
      <c r="G132" t="s">
        <v>1410</v>
      </c>
    </row>
    <row r="133" spans="1:7" x14ac:dyDescent="0.3">
      <c r="A133" t="str">
        <f>_xlfn.XLOOKUP(B133,'Correspondance secteurs'!$Y:$Y,'Correspondance secteurs'!$X:$X)</f>
        <v>Électricité [METABOLHEAT - National]</v>
      </c>
      <c r="B133" t="str">
        <f>IFERROR(_xlfn.XLOOKUP('JRC - Industry'!B133,'Correspondance produits'!H:H,'Correspondance produits'!J:J),_xlfn.XLOOKUP('JRC - Industry'!B133,'Correspondance secteurs'!H:H,'Correspondance secteurs'!Y:Y))</f>
        <v>Compresseurs d'air - Production d'alumine [METABOLHEAT - National]</v>
      </c>
      <c r="C133" s="5">
        <v>2.8229162474775363E-3</v>
      </c>
      <c r="D133" t="s">
        <v>0</v>
      </c>
      <c r="E133" t="s">
        <v>1360</v>
      </c>
      <c r="F133" t="s">
        <v>1337</v>
      </c>
      <c r="G133" t="s">
        <v>1410</v>
      </c>
    </row>
    <row r="134" spans="1:7" x14ac:dyDescent="0.3">
      <c r="A134" t="str">
        <f>_xlfn.XLOOKUP(B134,'Correspondance secteurs'!$Y:$Y,'Correspondance secteurs'!$X:$X)</f>
        <v>Électricité [METABOLHEAT - National]</v>
      </c>
      <c r="B134" t="str">
        <f>IFERROR(_xlfn.XLOOKUP('JRC - Industry'!B134,'Correspondance produits'!H:H,'Correspondance produits'!J:J),_xlfn.XLOOKUP('JRC - Industry'!B134,'Correspondance secteurs'!H:H,'Correspondance secteurs'!Y:Y))</f>
        <v>Entraînements de moteur - Production d'alumine [METABOLHEAT - National]</v>
      </c>
      <c r="C134" s="5">
        <v>7.1513878269430856E-2</v>
      </c>
      <c r="D134" t="s">
        <v>0</v>
      </c>
      <c r="E134" t="s">
        <v>1360</v>
      </c>
      <c r="F134" t="s">
        <v>1337</v>
      </c>
      <c r="G134" t="s">
        <v>1410</v>
      </c>
    </row>
    <row r="135" spans="1:7" x14ac:dyDescent="0.3">
      <c r="A135" t="str">
        <f>_xlfn.XLOOKUP(B135,'Correspondance secteurs'!$Y:$Y,'Correspondance secteurs'!$X:$X)</f>
        <v>Électricité [METABOLHEAT - National]</v>
      </c>
      <c r="B135" t="str">
        <f>IFERROR(_xlfn.XLOOKUP('JRC - Industry'!B135,'Correspondance produits'!H:H,'Correspondance produits'!J:J),_xlfn.XLOOKUP('JRC - Industry'!B135,'Correspondance secteurs'!H:H,'Correspondance secteurs'!Y:Y))</f>
        <v>Ventilateurs et pompes - Production d'alumine [METABOLHEAT - National]</v>
      </c>
      <c r="C135" s="5">
        <v>1.8819441649850297E-3</v>
      </c>
      <c r="D135" t="s">
        <v>0</v>
      </c>
      <c r="E135" t="s">
        <v>1360</v>
      </c>
      <c r="F135" t="s">
        <v>1337</v>
      </c>
      <c r="G135" t="s">
        <v>1410</v>
      </c>
    </row>
    <row r="136" spans="1:7" x14ac:dyDescent="0.3">
      <c r="A136" t="str">
        <f>_xlfn.XLOOKUP(B136,'Correspondance secteurs'!$Y:$Y,'Correspondance secteurs'!$X:$X)</f>
        <v>Diesel et biocarburants [METABOLHEAT - National]</v>
      </c>
      <c r="B136" t="str">
        <f>IFERROR(_xlfn.XLOOKUP('JRC - Industry'!B136,'Correspondance produits'!H:H,'Correspondance produits'!J:J),_xlfn.XLOOKUP('JRC - Industry'!B136,'Correspondance secteurs'!H:H,'Correspondance secteurs'!Y:Y))</f>
        <v>Gazole et biocarburants liquides - Chaleur basse enthalpie - Production d'alumine [METABOLHEAT - National]</v>
      </c>
      <c r="C136" s="5">
        <v>6.631527655760065E-5</v>
      </c>
      <c r="D136" t="s">
        <v>0</v>
      </c>
      <c r="E136" t="s">
        <v>1360</v>
      </c>
      <c r="F136" t="s">
        <v>1337</v>
      </c>
      <c r="G136" t="s">
        <v>1410</v>
      </c>
    </row>
    <row r="137" spans="1:7" x14ac:dyDescent="0.3">
      <c r="A137" t="str">
        <f>_xlfn.XLOOKUP(B137,'Correspondance secteurs'!$Y:$Y,'Correspondance secteurs'!$X:$X)</f>
        <v>Gaz [METABOLHEAT - National]</v>
      </c>
      <c r="B137" t="str">
        <f>IFERROR(_xlfn.XLOOKUP('JRC - Industry'!B137,'Correspondance produits'!H:H,'Correspondance produits'!J:J),_xlfn.XLOOKUP('JRC - Industry'!B137,'Correspondance secteurs'!H:H,'Correspondance secteurs'!Y:Y))</f>
        <v>Gaz naturel et biogaz - Chaleur basse enthalpie - Production d'alumine [METABOLHEAT - National]</v>
      </c>
      <c r="C137" s="5">
        <v>2.8504251044234787E-3</v>
      </c>
      <c r="D137" t="s">
        <v>0</v>
      </c>
      <c r="E137" t="s">
        <v>1360</v>
      </c>
      <c r="F137" t="s">
        <v>1337</v>
      </c>
      <c r="G137" t="s">
        <v>1410</v>
      </c>
    </row>
    <row r="138" spans="1:7" x14ac:dyDescent="0.3">
      <c r="A138" t="str">
        <f>_xlfn.XLOOKUP(B138,'Correspondance secteurs'!$Y:$Y,'Correspondance secteurs'!$X:$X)</f>
        <v>Électricité [METABOLHEAT - National]</v>
      </c>
      <c r="B138" t="str">
        <f>IFERROR(_xlfn.XLOOKUP('JRC - Industry'!B138,'Correspondance produits'!H:H,'Correspondance produits'!J:J),_xlfn.XLOOKUP('JRC - Industry'!B138,'Correspondance secteurs'!H:H,'Correspondance secteurs'!Y:Y))</f>
        <v>Électricité - Chaleur basse enthalpie - Production d'alumine [METABOLHEAT - National]</v>
      </c>
      <c r="C138" s="5">
        <v>5.0052564167346629E-3</v>
      </c>
      <c r="D138" t="s">
        <v>0</v>
      </c>
      <c r="E138" t="s">
        <v>1360</v>
      </c>
      <c r="F138" t="s">
        <v>1337</v>
      </c>
      <c r="G138" t="s">
        <v>1410</v>
      </c>
    </row>
    <row r="139" spans="1:7" x14ac:dyDescent="0.3">
      <c r="A139" t="str">
        <f>_xlfn.XLOOKUP(B139,'Correspondance secteurs'!$Y:$Y,'Correspondance secteurs'!$X:$X)</f>
        <v>Combustibles fossiles solides [METABOLHEAT - National]</v>
      </c>
      <c r="B139" t="str">
        <f>IFERROR(_xlfn.XLOOKUP('JRC - Industry'!B139,'Correspondance produits'!H:H,'Correspondance produits'!J:J),_xlfn.XLOOKUP('JRC - Industry'!B139,'Correspondance secteurs'!H:H,'Correspondance secteurs'!Y:Y))</f>
        <v>Solides - Production d'alumine : Chaleur haute enthalpie - Production d'alumine [METABOLHEAT - National]</v>
      </c>
      <c r="C139" s="5">
        <v>0</v>
      </c>
      <c r="D139" t="s">
        <v>0</v>
      </c>
      <c r="E139" t="s">
        <v>1360</v>
      </c>
      <c r="F139" t="s">
        <v>1337</v>
      </c>
      <c r="G139" t="s">
        <v>1410</v>
      </c>
    </row>
    <row r="140" spans="1:7" x14ac:dyDescent="0.3">
      <c r="A140" t="str">
        <f>_xlfn.XLOOKUP(B140,'Correspondance secteurs'!$Y:$Y,'Correspondance secteurs'!$X:$X)</f>
        <v>Gaz de pétrole liquéfiés [METABOLHEAT - National]</v>
      </c>
      <c r="B140" t="str">
        <f>IFERROR(_xlfn.XLOOKUP('JRC - Industry'!B140,'Correspondance produits'!H:H,'Correspondance produits'!J:J),_xlfn.XLOOKUP('JRC - Industry'!B140,'Correspondance secteurs'!H:H,'Correspondance secteurs'!Y:Y))</f>
        <v>GPL - Production d'alumine : Chaleur haute enthalpie - Production d'alumine [METABOLHEAT - National]</v>
      </c>
      <c r="C140" s="5">
        <v>2.6862930218946361E-2</v>
      </c>
      <c r="D140" t="s">
        <v>0</v>
      </c>
      <c r="E140" t="s">
        <v>1360</v>
      </c>
      <c r="F140" t="s">
        <v>1337</v>
      </c>
      <c r="G140" t="s">
        <v>1410</v>
      </c>
    </row>
    <row r="141" spans="1:7" x14ac:dyDescent="0.3">
      <c r="A141" t="str">
        <f>_xlfn.XLOOKUP(B141,'Correspondance secteurs'!$Y:$Y,'Correspondance secteurs'!$X:$X)</f>
        <v>Diesel et biocarburants [METABOLHEAT - National]</v>
      </c>
      <c r="B141" t="str">
        <f>IFERROR(_xlfn.XLOOKUP('JRC - Industry'!B141,'Correspondance produits'!H:H,'Correspondance produits'!J:J),_xlfn.XLOOKUP('JRC - Industry'!B141,'Correspondance secteurs'!H:H,'Correspondance secteurs'!Y:Y))</f>
        <v>Gazole et biocarburants liquides - Production d'alumine : Chaleur haute enthalpie Chaleur - Production d'alumine [METABOLHEAT - National]</v>
      </c>
      <c r="C141" s="5">
        <v>3.9178623788668425E-2</v>
      </c>
      <c r="D141" t="s">
        <v>0</v>
      </c>
      <c r="E141" t="s">
        <v>1360</v>
      </c>
      <c r="F141" t="s">
        <v>1337</v>
      </c>
      <c r="G141" t="s">
        <v>1410</v>
      </c>
    </row>
    <row r="142" spans="1:7" x14ac:dyDescent="0.3">
      <c r="A142" t="str">
        <f>_xlfn.XLOOKUP(B142,'Correspondance secteurs'!$Y:$Y,'Correspondance secteurs'!$X:$X)</f>
        <v>Fioul [METABOLHEAT - National]</v>
      </c>
      <c r="B142" t="str">
        <f>IFERROR(_xlfn.XLOOKUP('JRC - Industry'!B142,'Correspondance produits'!H:H,'Correspondance produits'!J:J),_xlfn.XLOOKUP('JRC - Industry'!B142,'Correspondance secteurs'!H:H,'Correspondance secteurs'!Y:Y))</f>
        <v>Fioul - Production d'alumine : Chaleur à haute enthalpie - Production d'alumine [METABOLHEAT - National]</v>
      </c>
      <c r="C142" s="5">
        <v>4.1877407122735102E-4</v>
      </c>
      <c r="D142" t="s">
        <v>0</v>
      </c>
      <c r="E142" t="s">
        <v>1360</v>
      </c>
      <c r="F142" t="s">
        <v>1337</v>
      </c>
      <c r="G142" t="s">
        <v>1410</v>
      </c>
    </row>
    <row r="143" spans="1:7" x14ac:dyDescent="0.3">
      <c r="A143" t="str">
        <f>_xlfn.XLOOKUP(B143,'Correspondance secteurs'!$Y:$Y,'Correspondance secteurs'!$X:$X)</f>
        <v>Gaz [METABOLHEAT - National]</v>
      </c>
      <c r="B143" t="str">
        <f>IFERROR(_xlfn.XLOOKUP('JRC - Industry'!B143,'Correspondance produits'!H:H,'Correspondance produits'!J:J),_xlfn.XLOOKUP('JRC - Industry'!B143,'Correspondance secteurs'!H:H,'Correspondance secteurs'!Y:Y))</f>
        <v>Gaz naturel et biogaz - Production d'alumine : Chaleur à haute enthalpie - Production d'alumine [METABOLHEAT - National]</v>
      </c>
      <c r="C143" s="5">
        <v>1.6840121703629356</v>
      </c>
      <c r="D143" t="s">
        <v>0</v>
      </c>
      <c r="E143" t="s">
        <v>1360</v>
      </c>
      <c r="F143" t="s">
        <v>1337</v>
      </c>
      <c r="G143" t="s">
        <v>1410</v>
      </c>
    </row>
    <row r="144" spans="1:7" x14ac:dyDescent="0.3">
      <c r="A144" t="str">
        <f>_xlfn.XLOOKUP(B144,'Correspondance secteurs'!$Y:$Y,'Correspondance secteurs'!$X:$X)</f>
        <v>Biomasse solide et déchets [METABOLHEAT - National]</v>
      </c>
      <c r="B144" t="str">
        <f>IFERROR(_xlfn.XLOOKUP('JRC - Industry'!B144,'Correspondance produits'!H:H,'Correspondance produits'!J:J),_xlfn.XLOOKUP('JRC - Industry'!B144,'Correspondance secteurs'!H:H,'Correspondance secteurs'!Y:Y))</f>
        <v>Biomasse et déchets - Production d'alumine : Chaleur à haute enthalpie - Production d'alumine [METABOLHEAT - National]</v>
      </c>
      <c r="C144" s="5">
        <v>3.0814433804154429E-2</v>
      </c>
      <c r="D144" t="s">
        <v>0</v>
      </c>
      <c r="E144" t="s">
        <v>1360</v>
      </c>
      <c r="F144" t="s">
        <v>1337</v>
      </c>
      <c r="G144" t="s">
        <v>1410</v>
      </c>
    </row>
    <row r="145" spans="1:7" x14ac:dyDescent="0.3">
      <c r="A145" t="str">
        <f>_xlfn.XLOOKUP(B145,'Correspondance secteurs'!$Y:$Y,'Correspondance secteurs'!$X:$X)</f>
        <v>Chaleur réseau [METABOLHEAT - National]</v>
      </c>
      <c r="B145" t="str">
        <f>IFERROR(_xlfn.XLOOKUP('JRC - Industry'!B145,'Correspondance produits'!H:H,'Correspondance produits'!J:J),_xlfn.XLOOKUP('JRC - Industry'!B145,'Correspondance secteurs'!H:H,'Correspondance secteurs'!Y:Y))</f>
        <v>Vapeur distribuée - Production d'alumine : Chaleur à haute enthalpie - Production d'alumine [METABOLHEAT - National]</v>
      </c>
      <c r="C145" s="5">
        <v>0.54241595828875278</v>
      </c>
      <c r="D145" t="s">
        <v>0</v>
      </c>
      <c r="E145" t="s">
        <v>1360</v>
      </c>
      <c r="F145" t="s">
        <v>1337</v>
      </c>
      <c r="G145" t="s">
        <v>1410</v>
      </c>
    </row>
    <row r="146" spans="1:7" x14ac:dyDescent="0.3">
      <c r="A146" t="str">
        <f>_xlfn.XLOOKUP(B146,'Correspondance secteurs'!$Y:$Y,'Correspondance secteurs'!$X:$X)</f>
        <v>Gaz de pétrole liquéfiés [METABOLHEAT - National]</v>
      </c>
      <c r="B146" t="str">
        <f>IFERROR(_xlfn.XLOOKUP('JRC - Industry'!B146,'Correspondance produits'!H:H,'Correspondance produits'!J:J),_xlfn.XLOOKUP('JRC - Industry'!B146,'Correspondance secteurs'!H:H,'Correspondance secteurs'!Y:Y))</f>
        <v>GPL - Production d'alumine : Raffinage - Production d'alumine [METABOLHEAT - National]</v>
      </c>
      <c r="C146" s="5">
        <v>7.7058579962677167E-3</v>
      </c>
      <c r="D146" t="s">
        <v>0</v>
      </c>
      <c r="E146" t="s">
        <v>1360</v>
      </c>
      <c r="F146" t="s">
        <v>1337</v>
      </c>
      <c r="G146" t="s">
        <v>1410</v>
      </c>
    </row>
    <row r="147" spans="1:7" x14ac:dyDescent="0.3">
      <c r="A147" t="str">
        <f>_xlfn.XLOOKUP(B147,'Correspondance secteurs'!$Y:$Y,'Correspondance secteurs'!$X:$X)</f>
        <v>Diesel et biocarburants [METABOLHEAT - National]</v>
      </c>
      <c r="B147" t="str">
        <f>IFERROR(_xlfn.XLOOKUP('JRC - Industry'!B147,'Correspondance produits'!H:H,'Correspondance produits'!J:J),_xlfn.XLOOKUP('JRC - Industry'!B147,'Correspondance secteurs'!H:H,'Correspondance secteurs'!Y:Y))</f>
        <v>Gazole et biocarburants liquides - Production d'alumine : Raffinage - Production d'alumine [METABOLHEAT - National]</v>
      </c>
      <c r="C147" s="5">
        <v>1.1238718521918448E-2</v>
      </c>
      <c r="D147" t="s">
        <v>0</v>
      </c>
      <c r="E147" t="s">
        <v>1360</v>
      </c>
      <c r="F147" t="s">
        <v>1337</v>
      </c>
      <c r="G147" t="s">
        <v>1410</v>
      </c>
    </row>
    <row r="148" spans="1:7" x14ac:dyDescent="0.3">
      <c r="A148" t="str">
        <f>_xlfn.XLOOKUP(B148,'Correspondance secteurs'!$Y:$Y,'Correspondance secteurs'!$X:$X)</f>
        <v>Fioul [METABOLHEAT - National]</v>
      </c>
      <c r="B148" t="str">
        <f>IFERROR(_xlfn.XLOOKUP('JRC - Industry'!B148,'Correspondance produits'!H:H,'Correspondance produits'!J:J),_xlfn.XLOOKUP('JRC - Industry'!B148,'Correspondance secteurs'!H:H,'Correspondance secteurs'!Y:Y))</f>
        <v>Fioul - Production d'alumine : Raffinage - Production d'alumine [METABOLHEAT - National]</v>
      </c>
      <c r="C148" s="5">
        <v>1.2012887272889031E-4</v>
      </c>
      <c r="D148" t="s">
        <v>0</v>
      </c>
      <c r="E148" t="s">
        <v>1360</v>
      </c>
      <c r="F148" t="s">
        <v>1337</v>
      </c>
      <c r="G148" t="s">
        <v>1410</v>
      </c>
    </row>
    <row r="149" spans="1:7" x14ac:dyDescent="0.3">
      <c r="A149" t="str">
        <f>_xlfn.XLOOKUP(B149,'Correspondance secteurs'!$Y:$Y,'Correspondance secteurs'!$X:$X)</f>
        <v>Gaz [METABOLHEAT - National]</v>
      </c>
      <c r="B149" t="str">
        <f>IFERROR(_xlfn.XLOOKUP('JRC - Industry'!B149,'Correspondance produits'!H:H,'Correspondance produits'!J:J),_xlfn.XLOOKUP('JRC - Industry'!B149,'Correspondance secteurs'!H:H,'Correspondance secteurs'!Y:Y))</f>
        <v>Gaz naturel et biogaz - Production d'alumine : Raffinage - Production d'alumine [METABOLHEAT - National]</v>
      </c>
      <c r="C149" s="5">
        <v>0.48307308782162961</v>
      </c>
      <c r="D149" t="s">
        <v>0</v>
      </c>
      <c r="E149" t="s">
        <v>1360</v>
      </c>
      <c r="F149" t="s">
        <v>1337</v>
      </c>
      <c r="G149" t="s">
        <v>1410</v>
      </c>
    </row>
    <row r="150" spans="1:7" x14ac:dyDescent="0.3">
      <c r="A150" t="str">
        <f>_xlfn.XLOOKUP(B150,'Correspondance secteurs'!$Y:$Y,'Correspondance secteurs'!$X:$X)</f>
        <v>Électricité [METABOLHEAT - National]</v>
      </c>
      <c r="B150" t="str">
        <f>IFERROR(_xlfn.XLOOKUP('JRC - Industry'!B150,'Correspondance produits'!H:H,'Correspondance produits'!J:J),_xlfn.XLOOKUP('JRC - Industry'!B150,'Correspondance secteurs'!H:H,'Correspondance secteurs'!Y:Y))</f>
        <v>Électricité - Production d'alumine : Raffinage - Production d'alumine [METABOLHEAT - National]</v>
      </c>
      <c r="C150" s="5">
        <v>0.84826107825768648</v>
      </c>
      <c r="D150" t="s">
        <v>0</v>
      </c>
      <c r="E150" t="s">
        <v>1360</v>
      </c>
      <c r="F150" t="s">
        <v>1337</v>
      </c>
      <c r="G150" t="s">
        <v>1410</v>
      </c>
    </row>
    <row r="151" spans="1:7" x14ac:dyDescent="0.3">
      <c r="A151" t="str">
        <f>_xlfn.XLOOKUP(B151,'Correspondance secteurs'!$Y:$Y,'Correspondance secteurs'!$X:$X)</f>
        <v>Électricité [METABOLHEAT - National]</v>
      </c>
      <c r="B151" t="str">
        <f>IFERROR(_xlfn.XLOOKUP('JRC - Industry'!B151,'Correspondance produits'!H:H,'Correspondance produits'!J:J),_xlfn.XLOOKUP('JRC - Industry'!B151,'Correspondance secteurs'!H:H,'Correspondance secteurs'!Y:Y))</f>
        <v>Éclairage - Aluminium - Production primaire [METABOLHEAT - National]</v>
      </c>
      <c r="C151" s="5">
        <v>2.4312942919705191E-2</v>
      </c>
      <c r="D151" t="s">
        <v>0</v>
      </c>
      <c r="E151" t="s">
        <v>1360</v>
      </c>
      <c r="F151" t="s">
        <v>1337</v>
      </c>
      <c r="G151" t="s">
        <v>1410</v>
      </c>
    </row>
    <row r="152" spans="1:7" x14ac:dyDescent="0.3">
      <c r="A152" t="str">
        <f>_xlfn.XLOOKUP(B152,'Correspondance secteurs'!$Y:$Y,'Correspondance secteurs'!$X:$X)</f>
        <v>Électricité [METABOLHEAT - National]</v>
      </c>
      <c r="B152" t="str">
        <f>IFERROR(_xlfn.XLOOKUP('JRC - Industry'!B152,'Correspondance produits'!H:H,'Correspondance produits'!J:J),_xlfn.XLOOKUP('JRC - Industry'!B152,'Correspondance secteurs'!H:H,'Correspondance secteurs'!Y:Y))</f>
        <v>Compresseurs d'air - Aluminium - Production primaire [METABOLHEAT - National]</v>
      </c>
      <c r="C152" s="5">
        <v>1.129886192715465E-2</v>
      </c>
      <c r="D152" t="s">
        <v>0</v>
      </c>
      <c r="E152" t="s">
        <v>1360</v>
      </c>
      <c r="F152" t="s">
        <v>1337</v>
      </c>
      <c r="G152" t="s">
        <v>1410</v>
      </c>
    </row>
    <row r="153" spans="1:7" x14ac:dyDescent="0.3">
      <c r="A153" t="str">
        <f>_xlfn.XLOOKUP(B153,'Correspondance secteurs'!$Y:$Y,'Correspondance secteurs'!$X:$X)</f>
        <v>Électricité [METABOLHEAT - National]</v>
      </c>
      <c r="B153" t="str">
        <f>IFERROR(_xlfn.XLOOKUP('JRC - Industry'!B153,'Correspondance produits'!H:H,'Correspondance produits'!J:J),_xlfn.XLOOKUP('JRC - Industry'!B153,'Correspondance secteurs'!H:H,'Correspondance secteurs'!Y:Y))</f>
        <v>Entraînements de moteur - Aluminium - Production primaire [METABOLHEAT - National]</v>
      </c>
      <c r="C153" s="5">
        <v>0.33133911324667259</v>
      </c>
      <c r="D153" t="s">
        <v>0</v>
      </c>
      <c r="E153" t="s">
        <v>1360</v>
      </c>
      <c r="F153" t="s">
        <v>1337</v>
      </c>
      <c r="G153" t="s">
        <v>1410</v>
      </c>
    </row>
    <row r="154" spans="1:7" x14ac:dyDescent="0.3">
      <c r="A154" t="str">
        <f>_xlfn.XLOOKUP(B154,'Correspondance secteurs'!$Y:$Y,'Correspondance secteurs'!$X:$X)</f>
        <v>Électricité [METABOLHEAT - National]</v>
      </c>
      <c r="B154" t="str">
        <f>IFERROR(_xlfn.XLOOKUP('JRC - Industry'!B154,'Correspondance produits'!H:H,'Correspondance produits'!J:J),_xlfn.XLOOKUP('JRC - Industry'!B154,'Correspondance secteurs'!H:H,'Correspondance secteurs'!Y:Y))</f>
        <v>Ventilateurs et pompes - Aluminium - Production primaire [METABOLHEAT - National]</v>
      </c>
      <c r="C154" s="5">
        <v>8.1043143065683953E-3</v>
      </c>
      <c r="D154" t="s">
        <v>0</v>
      </c>
      <c r="E154" t="s">
        <v>1360</v>
      </c>
      <c r="F154" t="s">
        <v>1337</v>
      </c>
      <c r="G154" t="s">
        <v>1410</v>
      </c>
    </row>
    <row r="155" spans="1:7" x14ac:dyDescent="0.3">
      <c r="A155" t="str">
        <f>_xlfn.XLOOKUP(B155,'Correspondance secteurs'!$Y:$Y,'Correspondance secteurs'!$X:$X)</f>
        <v>Diesel et biocarburants [METABOLHEAT - National]</v>
      </c>
      <c r="B155" t="str">
        <f>IFERROR(_xlfn.XLOOKUP('JRC - Industry'!B155,'Correspondance produits'!H:H,'Correspondance produits'!J:J),_xlfn.XLOOKUP('JRC - Industry'!B155,'Correspondance secteurs'!H:H,'Correspondance secteurs'!Y:Y))</f>
        <v>Gazole et biocarburants liquides - Chaleur basse enthalpie - Aluminium - Production primaire [METABOLHEAT - National]</v>
      </c>
      <c r="C155" s="5">
        <v>3.6364535105805421E-4</v>
      </c>
      <c r="D155" t="s">
        <v>0</v>
      </c>
      <c r="E155" t="s">
        <v>1360</v>
      </c>
      <c r="F155" t="s">
        <v>1337</v>
      </c>
      <c r="G155" t="s">
        <v>1410</v>
      </c>
    </row>
    <row r="156" spans="1:7" x14ac:dyDescent="0.3">
      <c r="A156" t="str">
        <f>_xlfn.XLOOKUP(B156,'Correspondance secteurs'!$Y:$Y,'Correspondance secteurs'!$X:$X)</f>
        <v>Gaz [METABOLHEAT - National]</v>
      </c>
      <c r="B156" t="str">
        <f>IFERROR(_xlfn.XLOOKUP('JRC - Industry'!B156,'Correspondance produits'!H:H,'Correspondance produits'!J:J),_xlfn.XLOOKUP('JRC - Industry'!B156,'Correspondance secteurs'!H:H,'Correspondance secteurs'!Y:Y))</f>
        <v>Gaz naturel et biogaz - Chaleur basse enthalpie - Aluminium - Production primaire [METABOLHEAT - National]</v>
      </c>
      <c r="C156" s="5">
        <v>1.5630543844033239E-2</v>
      </c>
      <c r="D156" t="s">
        <v>0</v>
      </c>
      <c r="E156" t="s">
        <v>1360</v>
      </c>
      <c r="F156" t="s">
        <v>1337</v>
      </c>
      <c r="G156" t="s">
        <v>1410</v>
      </c>
    </row>
    <row r="157" spans="1:7" x14ac:dyDescent="0.3">
      <c r="A157" t="str">
        <f>_xlfn.XLOOKUP(B157,'Correspondance secteurs'!$Y:$Y,'Correspondance secteurs'!$X:$X)</f>
        <v>Électricité [METABOLHEAT - National]</v>
      </c>
      <c r="B157" t="str">
        <f>IFERROR(_xlfn.XLOOKUP('JRC - Industry'!B157,'Correspondance produits'!H:H,'Correspondance produits'!J:J),_xlfn.XLOOKUP('JRC - Industry'!B157,'Correspondance secteurs'!H:H,'Correspondance secteurs'!Y:Y))</f>
        <v>Électricité - Chaleur basse enthalpie - Aluminium - Production primaire [METABOLHEAT - National]</v>
      </c>
      <c r="C157" s="5">
        <v>2.7446741102227088E-2</v>
      </c>
      <c r="D157" t="s">
        <v>0</v>
      </c>
      <c r="E157" t="s">
        <v>1360</v>
      </c>
      <c r="F157" t="s">
        <v>1337</v>
      </c>
      <c r="G157" t="s">
        <v>1410</v>
      </c>
    </row>
    <row r="158" spans="1:7" x14ac:dyDescent="0.3">
      <c r="A158" t="str">
        <f>_xlfn.XLOOKUP(B158,'Correspondance secteurs'!$Y:$Y,'Correspondance secteurs'!$X:$X)</f>
        <v>Électricité [METABOLHEAT - National]</v>
      </c>
      <c r="B158" t="str">
        <f>IFERROR(_xlfn.XLOOKUP('JRC - Industry'!B158,'Correspondance produits'!H:H,'Correspondance produits'!J:J),_xlfn.XLOOKUP('JRC - Industry'!B158,'Correspondance secteurs'!H:H,'Correspondance secteurs'!Y:Y))</f>
        <v>Électrolyse de l'aluminium (fusion) - Aluminium - Production primaire [METABOLHEAT - National]</v>
      </c>
      <c r="C158" s="5">
        <v>17.506513470545951</v>
      </c>
      <c r="D158" t="s">
        <v>0</v>
      </c>
      <c r="E158" t="s">
        <v>1360</v>
      </c>
      <c r="F158" t="s">
        <v>1337</v>
      </c>
      <c r="G158" t="s">
        <v>1410</v>
      </c>
    </row>
    <row r="159" spans="1:7" x14ac:dyDescent="0.3">
      <c r="A159" t="str">
        <f>_xlfn.XLOOKUP(B159,'Correspondance secteurs'!$Y:$Y,'Correspondance secteurs'!$X:$X)</f>
        <v>Gaz de pétrole liquéfiés [METABOLHEAT - National]</v>
      </c>
      <c r="B159" t="str">
        <f>IFERROR(_xlfn.XLOOKUP('JRC - Industry'!B159,'Correspondance produits'!H:H,'Correspondance produits'!J:J),_xlfn.XLOOKUP('JRC - Industry'!B159,'Correspondance secteurs'!H:H,'Correspondance secteurs'!Y:Y))</f>
        <v>GPL - Transformation de l'aluminium - Thermique - Transformation de l'aluminium (métallurgie, par exemple, fonderie, réchauffage) - Aluminium - Production primaire Réchauffage) - Aluminium - Production primaire [METABOLHEAT - National]</v>
      </c>
      <c r="C159" s="5">
        <v>1.3299096354940343E-2</v>
      </c>
      <c r="D159" t="s">
        <v>0</v>
      </c>
      <c r="E159" t="s">
        <v>1360</v>
      </c>
      <c r="F159" t="s">
        <v>1337</v>
      </c>
      <c r="G159" t="s">
        <v>1410</v>
      </c>
    </row>
    <row r="160" spans="1:7" x14ac:dyDescent="0.3">
      <c r="A160" t="str">
        <f>_xlfn.XLOOKUP(B160,'Correspondance secteurs'!$Y:$Y,'Correspondance secteurs'!$X:$X)</f>
        <v>Diesel et biocarburants [METABOLHEAT - National]</v>
      </c>
      <c r="B160" t="str">
        <f>IFERROR(_xlfn.XLOOKUP('JRC - Industry'!B160,'Correspondance produits'!H:H,'Correspondance produits'!J:J),_xlfn.XLOOKUP('JRC - Industry'!B160,'Correspondance secteurs'!H:H,'Correspondance secteurs'!Y:Y))</f>
        <v>Gazole et biocarburants liquides - Transformation de l'aluminium - Thermique - Transformation de l'aluminium (métallurgie, par exemple, fonderie, réchauffage) - Aluminium - Production primaire [METABOLHEAT - National]</v>
      </c>
      <c r="C160" s="5">
        <v>1.9396256795990593E-2</v>
      </c>
      <c r="D160" t="s">
        <v>0</v>
      </c>
      <c r="E160" t="s">
        <v>1360</v>
      </c>
      <c r="F160" t="s">
        <v>1337</v>
      </c>
      <c r="G160" t="s">
        <v>1410</v>
      </c>
    </row>
    <row r="161" spans="1:7" x14ac:dyDescent="0.3">
      <c r="A161" t="str">
        <f>_xlfn.XLOOKUP(B161,'Correspondance secteurs'!$Y:$Y,'Correspondance secteurs'!$X:$X)</f>
        <v>Fioul [METABOLHEAT - National]</v>
      </c>
      <c r="B161" t="str">
        <f>IFERROR(_xlfn.XLOOKUP('JRC - Industry'!B161,'Correspondance produits'!H:H,'Correspondance produits'!J:J),_xlfn.XLOOKUP('JRC - Industry'!B161,'Correspondance secteurs'!H:H,'Correspondance secteurs'!Y:Y))</f>
        <v>Fioul - Transformation de l'aluminium - Thermique - Transformation de l'aluminium (métallurgie, par exemple, fonderie, réchauffage) - Aluminium - Production primaire [METABOLHEAT - National]</v>
      </c>
      <c r="C161" s="5">
        <v>2.0732350040782849E-4</v>
      </c>
      <c r="D161" t="s">
        <v>0</v>
      </c>
      <c r="E161" t="s">
        <v>1360</v>
      </c>
      <c r="F161" t="s">
        <v>1337</v>
      </c>
      <c r="G161" t="s">
        <v>1410</v>
      </c>
    </row>
    <row r="162" spans="1:7" x14ac:dyDescent="0.3">
      <c r="A162" t="str">
        <f>_xlfn.XLOOKUP(B162,'Correspondance secteurs'!$Y:$Y,'Correspondance secteurs'!$X:$X)</f>
        <v>Gaz [METABOLHEAT - National]</v>
      </c>
      <c r="B162" t="str">
        <f>IFERROR(_xlfn.XLOOKUP('JRC - Industry'!B162,'Correspondance produits'!H:H,'Correspondance produits'!J:J),_xlfn.XLOOKUP('JRC - Industry'!B162,'Correspondance secteurs'!H:H,'Correspondance secteurs'!Y:Y))</f>
        <v>Gaz naturel et biogaz - Transformation de l'aluminium - Thermique - Transformation de l'aluminium (métallurgie, par exemple, fonderie, réchauffage) - Aluminium - Production primaire [METABOLHEAT - National]</v>
      </c>
      <c r="C162" s="5">
        <v>0.83370801077959755</v>
      </c>
      <c r="D162" t="s">
        <v>0</v>
      </c>
      <c r="E162" t="s">
        <v>1360</v>
      </c>
      <c r="F162" t="s">
        <v>1337</v>
      </c>
      <c r="G162" t="s">
        <v>1410</v>
      </c>
    </row>
    <row r="163" spans="1:7" x14ac:dyDescent="0.3">
      <c r="A163" t="str">
        <f>_xlfn.XLOOKUP(B163,'Correspondance secteurs'!$Y:$Y,'Correspondance secteurs'!$X:$X)</f>
        <v>Électricité [METABOLHEAT - National]</v>
      </c>
      <c r="B163" t="str">
        <f>IFERROR(_xlfn.XLOOKUP('JRC - Industry'!B163,'Correspondance produits'!H:H,'Correspondance produits'!J:J),_xlfn.XLOOKUP('JRC - Industry'!B163,'Correspondance secteurs'!H:H,'Correspondance secteurs'!Y:Y))</f>
        <v>Transformation de l'aluminium - Électrique - Transformation de l'aluminium (métallurgie, par exemple, fonderie, réchauffage) - Aluminium - Production primaire [METABOLHEAT - National]</v>
      </c>
      <c r="C163" s="5">
        <v>1.4639649237448311</v>
      </c>
      <c r="D163" t="s">
        <v>0</v>
      </c>
      <c r="E163" t="s">
        <v>1360</v>
      </c>
      <c r="F163" t="s">
        <v>1337</v>
      </c>
      <c r="G163" t="s">
        <v>1410</v>
      </c>
    </row>
    <row r="164" spans="1:7" x14ac:dyDescent="0.3">
      <c r="A164" t="str">
        <f>_xlfn.XLOOKUP(B164,'Correspondance secteurs'!$Y:$Y,'Correspondance secteurs'!$X:$X)</f>
        <v>Gaz de pétrole liquéfiés [METABOLHEAT - National]</v>
      </c>
      <c r="B164" t="str">
        <f>IFERROR(_xlfn.XLOOKUP('JRC - Industry'!B164,'Correspondance produits'!H:H,'Correspondance produits'!J:J),_xlfn.XLOOKUP('JRC - Industry'!B164,'Correspondance secteurs'!H:H,'Correspondance secteurs'!Y:Y))</f>
        <v>GPL - Finition de l'aluminium - Thermique - Finition de l'aluminium - Aluminium - Production primaire [METABOLHEAT - National]</v>
      </c>
      <c r="C164" s="5">
        <v>1.4558545285129701E-3</v>
      </c>
      <c r="D164" t="s">
        <v>0</v>
      </c>
      <c r="E164" t="s">
        <v>1360</v>
      </c>
      <c r="F164" t="s">
        <v>1337</v>
      </c>
      <c r="G164" t="s">
        <v>1410</v>
      </c>
    </row>
    <row r="165" spans="1:7" x14ac:dyDescent="0.3">
      <c r="A165" t="str">
        <f>_xlfn.XLOOKUP(B165,'Correspondance secteurs'!$Y:$Y,'Correspondance secteurs'!$X:$X)</f>
        <v>Diesel et biocarburants [METABOLHEAT - National]</v>
      </c>
      <c r="B165" t="str">
        <f>IFERROR(_xlfn.XLOOKUP('JRC - Industry'!B165,'Correspondance produits'!H:H,'Correspondance produits'!J:J),_xlfn.XLOOKUP('JRC - Industry'!B165,'Correspondance secteurs'!H:H,'Correspondance secteurs'!Y:Y))</f>
        <v>Gazole et biocarburants liquides - Finition de l'aluminium - Thermique - Finition de l'aluminium - Aluminium - Production primaire [METABOLHEAT - National]</v>
      </c>
      <c r="C165" s="5">
        <v>2.1233118054786839E-3</v>
      </c>
      <c r="D165" t="s">
        <v>0</v>
      </c>
      <c r="E165" t="s">
        <v>1360</v>
      </c>
      <c r="F165" t="s">
        <v>1337</v>
      </c>
      <c r="G165" t="s">
        <v>1410</v>
      </c>
    </row>
    <row r="166" spans="1:7" x14ac:dyDescent="0.3">
      <c r="A166" t="str">
        <f>_xlfn.XLOOKUP(B166,'Correspondance secteurs'!$Y:$Y,'Correspondance secteurs'!$X:$X)</f>
        <v>Gaz [METABOLHEAT - National]</v>
      </c>
      <c r="B166" t="str">
        <f>IFERROR(_xlfn.XLOOKUP('JRC - Industry'!B166,'Correspondance produits'!H:H,'Correspondance produits'!J:J),_xlfn.XLOOKUP('JRC - Industry'!B166,'Correspondance secteurs'!H:H,'Correspondance secteurs'!Y:Y))</f>
        <v>Gaz naturel et biogaz - Finition de l'aluminium - Thermique - Finition de l'aluminium - Aluminium - Production primaire [METABOLHEAT - National]</v>
      </c>
      <c r="C166" s="5">
        <v>9.1266169561974017E-2</v>
      </c>
      <c r="D166" t="s">
        <v>0</v>
      </c>
      <c r="E166" t="s">
        <v>1360</v>
      </c>
      <c r="F166" t="s">
        <v>1337</v>
      </c>
      <c r="G166" t="s">
        <v>1410</v>
      </c>
    </row>
    <row r="167" spans="1:7" x14ac:dyDescent="0.3">
      <c r="A167" t="str">
        <f>_xlfn.XLOOKUP(B167,'Correspondance secteurs'!$Y:$Y,'Correspondance secteurs'!$X:$X)</f>
        <v>Combustibles fossiles solides [METABOLHEAT - National]</v>
      </c>
      <c r="B167" t="str">
        <f>IFERROR(_xlfn.XLOOKUP('JRC - Industry'!B167,'Correspondance produits'!H:H,'Correspondance produits'!J:J),_xlfn.XLOOKUP('JRC - Industry'!B167,'Correspondance secteurs'!H:H,'Correspondance secteurs'!Y:Y))</f>
        <v>Solides - Finition de l'aluminium - Vapeur - Finition de l'aluminium - Aluminium - Production primaire [METABOLHEAT - National]</v>
      </c>
      <c r="C167" s="5">
        <v>0</v>
      </c>
      <c r="D167" t="s">
        <v>0</v>
      </c>
      <c r="E167" t="s">
        <v>1360</v>
      </c>
      <c r="F167" t="s">
        <v>1337</v>
      </c>
      <c r="G167" t="s">
        <v>1410</v>
      </c>
    </row>
    <row r="168" spans="1:7" x14ac:dyDescent="0.3">
      <c r="A168" t="str">
        <f>_xlfn.XLOOKUP(B168,'Correspondance secteurs'!$Y:$Y,'Correspondance secteurs'!$X:$X)</f>
        <v>Gaz de pétrole liquéfiés [METABOLHEAT - National]</v>
      </c>
      <c r="B168" t="str">
        <f>IFERROR(_xlfn.XLOOKUP('JRC - Industry'!B168,'Correspondance produits'!H:H,'Correspondance produits'!J:J),_xlfn.XLOOKUP('JRC - Industry'!B168,'Correspondance secteurs'!H:H,'Correspondance secteurs'!Y:Y))</f>
        <v>GPL - Finition de l'aluminium - Vapeur - Finition de l'aluminium - Aluminium - Production primaire [METABOLHEAT - National]</v>
      </c>
      <c r="C168" s="5">
        <v>5.4407786812000845E-3</v>
      </c>
      <c r="D168" t="s">
        <v>0</v>
      </c>
      <c r="E168" t="s">
        <v>1360</v>
      </c>
      <c r="F168" t="s">
        <v>1337</v>
      </c>
      <c r="G168" t="s">
        <v>1410</v>
      </c>
    </row>
    <row r="169" spans="1:7" x14ac:dyDescent="0.3">
      <c r="A169" t="str">
        <f>_xlfn.XLOOKUP(B169,'Correspondance secteurs'!$Y:$Y,'Correspondance secteurs'!$X:$X)</f>
        <v>Diesel et biocarburants [METABOLHEAT - National]</v>
      </c>
      <c r="B169" t="str">
        <f>IFERROR(_xlfn.XLOOKUP('JRC - Industry'!B169,'Correspondance produits'!H:H,'Correspondance produits'!J:J),_xlfn.XLOOKUP('JRC - Industry'!B169,'Correspondance secteurs'!H:H,'Correspondance secteurs'!Y:Y))</f>
        <v>Gazole et biocarburants liquides - Finition de l'aluminium - Vapeur - Finition de l'aluminium - Aluminium - Production primaire [METABOLHEAT - National]</v>
      </c>
      <c r="C169" s="5">
        <v>7.9351812825617617E-3</v>
      </c>
      <c r="D169" t="s">
        <v>0</v>
      </c>
      <c r="E169" t="s">
        <v>1360</v>
      </c>
      <c r="F169" t="s">
        <v>1337</v>
      </c>
      <c r="G169" t="s">
        <v>1410</v>
      </c>
    </row>
    <row r="170" spans="1:7" x14ac:dyDescent="0.3">
      <c r="A170" t="str">
        <f>_xlfn.XLOOKUP(B170,'Correspondance secteurs'!$Y:$Y,'Correspondance secteurs'!$X:$X)</f>
        <v>Fioul [METABOLHEAT - National]</v>
      </c>
      <c r="B170" t="str">
        <f>IFERROR(_xlfn.XLOOKUP('JRC - Industry'!B170,'Correspondance produits'!H:H,'Correspondance produits'!J:J),_xlfn.XLOOKUP('JRC - Industry'!B170,'Correspondance secteurs'!H:H,'Correspondance secteurs'!Y:Y))</f>
        <v>Fioul - Finition de l'aluminium - Vapeur - Finition de l'aluminium - Aluminium - Production primaire [METABOLHEAT - National]</v>
      </c>
      <c r="C170" s="5">
        <v>8.4817889202799945E-5</v>
      </c>
      <c r="D170" t="s">
        <v>0</v>
      </c>
      <c r="E170" t="s">
        <v>1360</v>
      </c>
      <c r="F170" t="s">
        <v>1337</v>
      </c>
      <c r="G170" t="s">
        <v>1410</v>
      </c>
    </row>
    <row r="171" spans="1:7" x14ac:dyDescent="0.3">
      <c r="A171" t="str">
        <f>_xlfn.XLOOKUP(B171,'Correspondance secteurs'!$Y:$Y,'Correspondance secteurs'!$X:$X)</f>
        <v>Gaz [METABOLHEAT - National]</v>
      </c>
      <c r="B171" t="str">
        <f>IFERROR(_xlfn.XLOOKUP('JRC - Industry'!B171,'Correspondance produits'!H:H,'Correspondance produits'!J:J),_xlfn.XLOOKUP('JRC - Industry'!B171,'Correspondance secteurs'!H:H,'Correspondance secteurs'!Y:Y))</f>
        <v>Gaz naturel et biogaz - Finition de l'aluminium - Vapeur - Finition de l'aluminium - Aluminium - Production primaire [METABOLHEAT - National]</v>
      </c>
      <c r="C171" s="5">
        <v>0.34107736723858872</v>
      </c>
      <c r="D171" t="s">
        <v>0</v>
      </c>
      <c r="E171" t="s">
        <v>1360</v>
      </c>
      <c r="F171" t="s">
        <v>1337</v>
      </c>
      <c r="G171" t="s">
        <v>1410</v>
      </c>
    </row>
    <row r="172" spans="1:7" x14ac:dyDescent="0.3">
      <c r="A172" t="str">
        <f>_xlfn.XLOOKUP(B172,'Correspondance secteurs'!$Y:$Y,'Correspondance secteurs'!$X:$X)</f>
        <v>Biomasse solide et déchets [METABOLHEAT - National]</v>
      </c>
      <c r="B172" t="str">
        <f>IFERROR(_xlfn.XLOOKUP('JRC - Industry'!B172,'Correspondance produits'!H:H,'Correspondance produits'!J:J),_xlfn.XLOOKUP('JRC - Industry'!B172,'Correspondance secteurs'!H:H,'Correspondance secteurs'!Y:Y))</f>
        <v>Biomasse et déchets - Finition de l'aluminium - Vapeur - Finition de l'aluminium - Aluminium - Production primaire [METABOLHEAT - National]</v>
      </c>
      <c r="C172" s="5">
        <v>6.2411104502906531E-3</v>
      </c>
      <c r="D172" t="s">
        <v>0</v>
      </c>
      <c r="E172" t="s">
        <v>1360</v>
      </c>
      <c r="F172" t="s">
        <v>1337</v>
      </c>
      <c r="G172" t="s">
        <v>1410</v>
      </c>
    </row>
    <row r="173" spans="1:7" x14ac:dyDescent="0.3">
      <c r="A173" t="str">
        <f>_xlfn.XLOOKUP(B173,'Correspondance secteurs'!$Y:$Y,'Correspondance secteurs'!$X:$X)</f>
        <v>Chaleur réseau [METABOLHEAT - National]</v>
      </c>
      <c r="B173" t="str">
        <f>IFERROR(_xlfn.XLOOKUP('JRC - Industry'!B173,'Correspondance produits'!H:H,'Correspondance produits'!J:J),_xlfn.XLOOKUP('JRC - Industry'!B173,'Correspondance secteurs'!H:H,'Correspondance secteurs'!Y:Y))</f>
        <v>Vapeur distribuée - Finition de l'aluminium - Vapeur - Finition de l'aluminium - Aluminium - Production primaire [METABOLHEAT - National]</v>
      </c>
      <c r="C173" s="5">
        <v>0.10986013655795129</v>
      </c>
      <c r="D173" t="s">
        <v>0</v>
      </c>
      <c r="E173" t="s">
        <v>1360</v>
      </c>
      <c r="F173" t="s">
        <v>1337</v>
      </c>
      <c r="G173" t="s">
        <v>1410</v>
      </c>
    </row>
    <row r="174" spans="1:7" x14ac:dyDescent="0.3">
      <c r="A174" t="str">
        <f>_xlfn.XLOOKUP(B174,'Correspondance secteurs'!$Y:$Y,'Correspondance secteurs'!$X:$X)</f>
        <v>Électricité [METABOLHEAT - National]</v>
      </c>
      <c r="B174" t="str">
        <f>IFERROR(_xlfn.XLOOKUP('JRC - Industry'!B174,'Correspondance produits'!H:H,'Correspondance produits'!J:J),_xlfn.XLOOKUP('JRC - Industry'!B174,'Correspondance secteurs'!H:H,'Correspondance secteurs'!Y:Y))</f>
        <v>Finition de l'aluminium - Électricité - Finition de l'aluminium - Aluminium - Production primaire [METABOLHEAT - National]</v>
      </c>
      <c r="C174" s="5">
        <v>0.16026050995760432</v>
      </c>
      <c r="D174" t="s">
        <v>0</v>
      </c>
      <c r="E174" t="s">
        <v>1360</v>
      </c>
      <c r="F174" t="s">
        <v>1337</v>
      </c>
      <c r="G174" t="s">
        <v>1410</v>
      </c>
    </row>
    <row r="175" spans="1:7" x14ac:dyDescent="0.3">
      <c r="A175" t="str">
        <f>_xlfn.XLOOKUP(B175,'Correspondance secteurs'!$Y:$Y,'Correspondance secteurs'!$X:$X)</f>
        <v>Électricité [METABOLHEAT - National]</v>
      </c>
      <c r="B175" t="str">
        <f>IFERROR(_xlfn.XLOOKUP('JRC - Industry'!B175,'Correspondance produits'!H:H,'Correspondance produits'!J:J),_xlfn.XLOOKUP('JRC - Industry'!B175,'Correspondance secteurs'!H:H,'Correspondance secteurs'!Y:Y))</f>
        <v>Éclairage - Aluminium - Production secondaire [METABOLHEAT - National]</v>
      </c>
      <c r="C175" s="5">
        <v>1.8672198671571207E-3</v>
      </c>
      <c r="D175" t="s">
        <v>0</v>
      </c>
      <c r="E175" t="s">
        <v>1360</v>
      </c>
      <c r="F175" t="s">
        <v>1337</v>
      </c>
      <c r="G175" t="s">
        <v>1410</v>
      </c>
    </row>
    <row r="176" spans="1:7" x14ac:dyDescent="0.3">
      <c r="A176" t="str">
        <f>_xlfn.XLOOKUP(B176,'Correspondance secteurs'!$Y:$Y,'Correspondance secteurs'!$X:$X)</f>
        <v>Électricité [METABOLHEAT - National]</v>
      </c>
      <c r="B176" t="str">
        <f>IFERROR(_xlfn.XLOOKUP('JRC - Industry'!B176,'Correspondance produits'!H:H,'Correspondance produits'!J:J),_xlfn.XLOOKUP('JRC - Industry'!B176,'Correspondance secteurs'!H:H,'Correspondance secteurs'!Y:Y))</f>
        <v>Compresseurs d'air - Aluminium - Production secondaire [METABOLHEAT - National]</v>
      </c>
      <c r="C176" s="5">
        <v>9.7126954710614378E-4</v>
      </c>
      <c r="D176" t="s">
        <v>0</v>
      </c>
      <c r="E176" t="s">
        <v>1360</v>
      </c>
      <c r="F176" t="s">
        <v>1337</v>
      </c>
      <c r="G176" t="s">
        <v>1410</v>
      </c>
    </row>
    <row r="177" spans="1:7" x14ac:dyDescent="0.3">
      <c r="A177" t="str">
        <f>_xlfn.XLOOKUP(B177,'Correspondance secteurs'!$Y:$Y,'Correspondance secteurs'!$X:$X)</f>
        <v>Électricité [METABOLHEAT - National]</v>
      </c>
      <c r="B177" t="str">
        <f>IFERROR(_xlfn.XLOOKUP('JRC - Industry'!B177,'Correspondance produits'!H:H,'Correspondance produits'!J:J),_xlfn.XLOOKUP('JRC - Industry'!B177,'Correspondance secteurs'!H:H,'Correspondance secteurs'!Y:Y))</f>
        <v>Moteurs d'entraînement - Aluminium - Production secondaire [METABOLHEAT - National]</v>
      </c>
      <c r="C177" s="5">
        <v>2.2734399807341172E-2</v>
      </c>
      <c r="D177" t="s">
        <v>0</v>
      </c>
      <c r="E177" t="s">
        <v>1360</v>
      </c>
      <c r="F177" t="s">
        <v>1337</v>
      </c>
      <c r="G177" t="s">
        <v>1410</v>
      </c>
    </row>
    <row r="178" spans="1:7" x14ac:dyDescent="0.3">
      <c r="A178" t="str">
        <f>_xlfn.XLOOKUP(B178,'Correspondance secteurs'!$Y:$Y,'Correspondance secteurs'!$X:$X)</f>
        <v>Électricité [METABOLHEAT - National]</v>
      </c>
      <c r="B178" t="str">
        <f>IFERROR(_xlfn.XLOOKUP('JRC - Industry'!B178,'Correspondance produits'!H:H,'Correspondance produits'!J:J),_xlfn.XLOOKUP('JRC - Industry'!B178,'Correspondance secteurs'!H:H,'Correspondance secteurs'!Y:Y))</f>
        <v>Ventilateurs et pompes - Aluminium - Production secondaire [METABOLHEAT - National]</v>
      </c>
      <c r="C178" s="5">
        <v>6.2240662238570671E-4</v>
      </c>
      <c r="D178" t="s">
        <v>0</v>
      </c>
      <c r="E178" t="s">
        <v>1360</v>
      </c>
      <c r="F178" t="s">
        <v>1337</v>
      </c>
      <c r="G178" t="s">
        <v>1410</v>
      </c>
    </row>
    <row r="179" spans="1:7" x14ac:dyDescent="0.3">
      <c r="A179" t="str">
        <f>_xlfn.XLOOKUP(B179,'Correspondance secteurs'!$Y:$Y,'Correspondance secteurs'!$X:$X)</f>
        <v>Diesel et biocarburants [METABOLHEAT - National]</v>
      </c>
      <c r="B179" t="str">
        <f>IFERROR(_xlfn.XLOOKUP('JRC - Industry'!B179,'Correspondance produits'!H:H,'Correspondance produits'!J:J),_xlfn.XLOOKUP('JRC - Industry'!B179,'Correspondance secteurs'!H:H,'Correspondance secteurs'!Y:Y))</f>
        <v>Gazole et biocarburants liquides - Chaleur basse enthalpie - Aluminium - Production secondaire [METABOLHEAT - National]</v>
      </c>
      <c r="C179" s="5">
        <v>2.4621358162667175E-5</v>
      </c>
      <c r="D179" t="s">
        <v>0</v>
      </c>
      <c r="E179" t="s">
        <v>1360</v>
      </c>
      <c r="F179" t="s">
        <v>1337</v>
      </c>
      <c r="G179" t="s">
        <v>1410</v>
      </c>
    </row>
    <row r="180" spans="1:7" x14ac:dyDescent="0.3">
      <c r="A180" t="str">
        <f>_xlfn.XLOOKUP(B180,'Correspondance secteurs'!$Y:$Y,'Correspondance secteurs'!$X:$X)</f>
        <v>Gaz [METABOLHEAT - National]</v>
      </c>
      <c r="B180" t="str">
        <f>IFERROR(_xlfn.XLOOKUP('JRC - Industry'!B180,'Correspondance produits'!H:H,'Correspondance produits'!J:J),_xlfn.XLOOKUP('JRC - Industry'!B180,'Correspondance secteurs'!H:H,'Correspondance secteurs'!Y:Y))</f>
        <v>Gaz naturel et biogaz - Chaleur basse enthalpie - Aluminium - Production secondaire [METABOLHEAT - National]</v>
      </c>
      <c r="C180" s="5">
        <v>1.0582981939449467E-3</v>
      </c>
      <c r="D180" t="s">
        <v>0</v>
      </c>
      <c r="E180" t="s">
        <v>1360</v>
      </c>
      <c r="F180" t="s">
        <v>1337</v>
      </c>
      <c r="G180" t="s">
        <v>1410</v>
      </c>
    </row>
    <row r="181" spans="1:7" x14ac:dyDescent="0.3">
      <c r="A181" t="str">
        <f>_xlfn.XLOOKUP(B181,'Correspondance secteurs'!$Y:$Y,'Correspondance secteurs'!$X:$X)</f>
        <v>Électricité [METABOLHEAT - National]</v>
      </c>
      <c r="B181" t="str">
        <f>IFERROR(_xlfn.XLOOKUP('JRC - Industry'!B181,'Correspondance produits'!H:H,'Correspondance produits'!J:J),_xlfn.XLOOKUP('JRC - Industry'!B181,'Correspondance secteurs'!H:H,'Correspondance secteurs'!Y:Y))</f>
        <v>Électricité - Chaleur basse enthalpie - Aluminium - Production secondaire [METABOLHEAT - National]</v>
      </c>
      <c r="C181" s="5">
        <v>1.8583381888692078E-3</v>
      </c>
      <c r="D181" t="s">
        <v>0</v>
      </c>
      <c r="E181" t="s">
        <v>1360</v>
      </c>
      <c r="F181" t="s">
        <v>1337</v>
      </c>
      <c r="G181" t="s">
        <v>1410</v>
      </c>
    </row>
    <row r="182" spans="1:7" x14ac:dyDescent="0.3">
      <c r="A182" t="str">
        <f>_xlfn.XLOOKUP(B182,'Correspondance secteurs'!$Y:$Y,'Correspondance secteurs'!$X:$X)</f>
        <v>Gaz de pétrole liquéfiés [METABOLHEAT - National]</v>
      </c>
      <c r="B182" t="str">
        <f>IFERROR(_xlfn.XLOOKUP('JRC - Industry'!B182,'Correspondance produits'!H:H,'Correspondance produits'!J:J),_xlfn.XLOOKUP('JRC - Industry'!B182,'Correspondance secteurs'!H:H,'Correspondance secteurs'!Y:Y))</f>
        <v>GPL - Aluminium secondaire - Thermique - Aluminium secondaire (y compris prétraitement et refusion) - Aluminium - Production secondaire [METABOLHEAT - National]</v>
      </c>
      <c r="C182" s="5">
        <v>1.449087841784213E-3</v>
      </c>
      <c r="D182" t="s">
        <v>0</v>
      </c>
      <c r="E182" t="s">
        <v>1360</v>
      </c>
      <c r="F182" t="s">
        <v>1337</v>
      </c>
      <c r="G182" t="s">
        <v>1410</v>
      </c>
    </row>
    <row r="183" spans="1:7" x14ac:dyDescent="0.3">
      <c r="A183" t="str">
        <f>_xlfn.XLOOKUP(B183,'Correspondance secteurs'!$Y:$Y,'Correspondance secteurs'!$X:$X)</f>
        <v>Diesel et biocarburants [METABOLHEAT - National]</v>
      </c>
      <c r="B183" t="str">
        <f>IFERROR(_xlfn.XLOOKUP('JRC - Industry'!B183,'Correspondance produits'!H:H,'Correspondance produits'!J:J),_xlfn.XLOOKUP('JRC - Industry'!B183,'Correspondance secteurs'!H:H,'Correspondance secteurs'!Y:Y))</f>
        <v>Gazole et biocarburants liquides - Aluminium secondaire - Thermique - Aluminium secondaire (y compris prétraitement, refusion) - Aluminium - production secondaire [METABOLHEAT - National]</v>
      </c>
      <c r="C183" s="5">
        <v>2.113442834689535E-3</v>
      </c>
      <c r="D183" t="s">
        <v>0</v>
      </c>
      <c r="E183" t="s">
        <v>1360</v>
      </c>
      <c r="F183" t="s">
        <v>1337</v>
      </c>
      <c r="G183" t="s">
        <v>1410</v>
      </c>
    </row>
    <row r="184" spans="1:7" x14ac:dyDescent="0.3">
      <c r="A184" t="str">
        <f>_xlfn.XLOOKUP(B184,'Correspondance secteurs'!$Y:$Y,'Correspondance secteurs'!$X:$X)</f>
        <v>Fioul [METABOLHEAT - National]</v>
      </c>
      <c r="B184" t="str">
        <f>IFERROR(_xlfn.XLOOKUP('JRC - Industry'!B184,'Correspondance produits'!H:H,'Correspondance produits'!J:J),_xlfn.XLOOKUP('JRC - Industry'!B184,'Correspondance secteurs'!H:H,'Correspondance secteurs'!Y:Y))</f>
        <v>Fioul - Aluminium secondaire - Thermique - Aluminium secondaire (y compris prétraitement, refusion) - Aluminium - production secondaire [METABOLHEAT - National]</v>
      </c>
      <c r="C184" s="5">
        <v>2.2590253934473139E-5</v>
      </c>
      <c r="D184" t="s">
        <v>0</v>
      </c>
      <c r="E184" t="s">
        <v>1360</v>
      </c>
      <c r="F184" t="s">
        <v>1337</v>
      </c>
      <c r="G184" t="s">
        <v>1410</v>
      </c>
    </row>
    <row r="185" spans="1:7" x14ac:dyDescent="0.3">
      <c r="A185" t="str">
        <f>_xlfn.XLOOKUP(B185,'Correspondance secteurs'!$Y:$Y,'Correspondance secteurs'!$X:$X)</f>
        <v>Gaz [METABOLHEAT - National]</v>
      </c>
      <c r="B185" t="str">
        <f>IFERROR(_xlfn.XLOOKUP('JRC - Industry'!B185,'Correspondance produits'!H:H,'Correspondance produits'!J:J),_xlfn.XLOOKUP('JRC - Industry'!B185,'Correspondance secteurs'!H:H,'Correspondance secteurs'!Y:Y))</f>
        <v>Gaz naturel et biogaz - Aluminium secondaire - Thermique - Aluminium secondaire (y compris prétraitement, refusion) - Aluminium - production secondaire [METABOLHEAT - National]</v>
      </c>
      <c r="C185" s="5">
        <v>9.0841972249492378E-2</v>
      </c>
      <c r="D185" t="s">
        <v>0</v>
      </c>
      <c r="E185" t="s">
        <v>1360</v>
      </c>
      <c r="F185" t="s">
        <v>1337</v>
      </c>
      <c r="G185" t="s">
        <v>1410</v>
      </c>
    </row>
    <row r="186" spans="1:7" x14ac:dyDescent="0.3">
      <c r="A186" t="str">
        <f>_xlfn.XLOOKUP(B186,'Correspondance secteurs'!$Y:$Y,'Correspondance secteurs'!$X:$X)</f>
        <v>Électricité [METABOLHEAT - National]</v>
      </c>
      <c r="B186" t="str">
        <f>IFERROR(_xlfn.XLOOKUP('JRC - Industry'!B186,'Correspondance produits'!H:H,'Correspondance produits'!J:J),_xlfn.XLOOKUP('JRC - Industry'!B186,'Correspondance secteurs'!H:H,'Correspondance secteurs'!Y:Y))</f>
        <v>Aluminium secondaire - Électrique - Aluminium secondaire (y compris prétraitement, refusion) - Aluminium - production secondaire [METABOLHEAT - National]</v>
      </c>
      <c r="C186" s="5">
        <v>0.15951563288050957</v>
      </c>
      <c r="D186" t="s">
        <v>0</v>
      </c>
      <c r="E186" t="s">
        <v>1360</v>
      </c>
      <c r="F186" t="s">
        <v>1337</v>
      </c>
      <c r="G186" t="s">
        <v>1410</v>
      </c>
    </row>
    <row r="187" spans="1:7" x14ac:dyDescent="0.3">
      <c r="A187" t="str">
        <f>_xlfn.XLOOKUP(B187,'Correspondance secteurs'!$Y:$Y,'Correspondance secteurs'!$X:$X)</f>
        <v>Gaz de pétrole liquéfiés [METABOLHEAT - National]</v>
      </c>
      <c r="B187" t="str">
        <f>IFERROR(_xlfn.XLOOKUP('JRC - Industry'!B187,'Correspondance produits'!H:H,'Correspondance produits'!J:J),_xlfn.XLOOKUP('JRC - Industry'!B187,'Correspondance secteurs'!H:H,'Correspondance secteurs'!Y:Y))</f>
        <v>GPL - Transformation de l'aluminium - Thermique - Transformation de l'aluminium (métallurgie, par exemple, fonderie, réchauffage) - Aluminium - production secondaire [METABOLHEAT - National]</v>
      </c>
      <c r="C187" s="5">
        <v>2.7792493562770436E-3</v>
      </c>
      <c r="D187" t="s">
        <v>0</v>
      </c>
      <c r="E187" t="s">
        <v>1360</v>
      </c>
      <c r="F187" t="s">
        <v>1337</v>
      </c>
      <c r="G187" t="s">
        <v>1410</v>
      </c>
    </row>
    <row r="188" spans="1:7" x14ac:dyDescent="0.3">
      <c r="A188" t="str">
        <f>_xlfn.XLOOKUP(B188,'Correspondance secteurs'!$Y:$Y,'Correspondance secteurs'!$X:$X)</f>
        <v>Diesel et biocarburants [METABOLHEAT - National]</v>
      </c>
      <c r="B188" t="str">
        <f>IFERROR(_xlfn.XLOOKUP('JRC - Industry'!B188,'Correspondance produits'!H:H,'Correspondance produits'!J:J),_xlfn.XLOOKUP('JRC - Industry'!B188,'Correspondance secteurs'!H:H,'Correspondance secteurs'!Y:Y))</f>
        <v>Gazole et biocarburants liquides - Transformation de l'aluminium - Thermique - Transformation de l'aluminium (métallurgie, par exemple, fonderie, réchauffage) - Aluminium - production secondaire [METABOLHEAT - National]</v>
      </c>
      <c r="C188" s="5">
        <v>4.0534358708075469E-3</v>
      </c>
      <c r="D188" t="s">
        <v>0</v>
      </c>
      <c r="E188" t="s">
        <v>1360</v>
      </c>
      <c r="F188" t="s">
        <v>1337</v>
      </c>
      <c r="G188" t="s">
        <v>1410</v>
      </c>
    </row>
    <row r="189" spans="1:7" x14ac:dyDescent="0.3">
      <c r="A189" t="str">
        <f>_xlfn.XLOOKUP(B189,'Correspondance secteurs'!$Y:$Y,'Correspondance secteurs'!$X:$X)</f>
        <v>Fioul [METABOLHEAT - National]</v>
      </c>
      <c r="B189" t="str">
        <f>IFERROR(_xlfn.XLOOKUP('JRC - Industry'!B189,'Correspondance produits'!H:H,'Correspondance produits'!J:J),_xlfn.XLOOKUP('JRC - Industry'!B189,'Correspondance secteurs'!H:H,'Correspondance secteurs'!Y:Y))</f>
        <v>Carburant Pétrole - Transformation de l'aluminium - Thermique - Transformation de l'aluminium (métallurgie, par exemple, fonderie, réchauffage) - Aluminium - Production secondaire [METABOLHEAT - National]</v>
      </c>
      <c r="C189" s="5">
        <v>4.3326530590592518E-5</v>
      </c>
      <c r="D189" t="s">
        <v>0</v>
      </c>
      <c r="E189" t="s">
        <v>1360</v>
      </c>
      <c r="F189" t="s">
        <v>1337</v>
      </c>
      <c r="G189" t="s">
        <v>1410</v>
      </c>
    </row>
    <row r="190" spans="1:7" x14ac:dyDescent="0.3">
      <c r="A190" t="str">
        <f>_xlfn.XLOOKUP(B190,'Correspondance secteurs'!$Y:$Y,'Correspondance secteurs'!$X:$X)</f>
        <v>Gaz [METABOLHEAT - National]</v>
      </c>
      <c r="B190" t="str">
        <f>IFERROR(_xlfn.XLOOKUP('JRC - Industry'!B190,'Correspondance produits'!H:H,'Correspondance produits'!J:J),_xlfn.XLOOKUP('JRC - Industry'!B190,'Correspondance secteurs'!H:H,'Correspondance secteurs'!Y:Y))</f>
        <v>Gaz naturel et biogaz - Transformation de l'aluminium - Thermique - Transformation de l'aluminium (métallurgie, par exemple, fonderie, réchauffage) - Aluminium - Production secondaire [METABOLHEAT - National]</v>
      </c>
      <c r="C190" s="5">
        <v>0.17422856338817794</v>
      </c>
      <c r="D190" t="s">
        <v>0</v>
      </c>
      <c r="E190" t="s">
        <v>1360</v>
      </c>
      <c r="F190" t="s">
        <v>1337</v>
      </c>
      <c r="G190" t="s">
        <v>1410</v>
      </c>
    </row>
    <row r="191" spans="1:7" x14ac:dyDescent="0.3">
      <c r="A191" t="str">
        <f>_xlfn.XLOOKUP(B191,'Correspondance secteurs'!$Y:$Y,'Correspondance secteurs'!$X:$X)</f>
        <v>Électricité [METABOLHEAT - National]</v>
      </c>
      <c r="B191" t="str">
        <f>IFERROR(_xlfn.XLOOKUP('JRC - Industry'!B191,'Correspondance produits'!H:H,'Correspondance produits'!J:J),_xlfn.XLOOKUP('JRC - Industry'!B191,'Correspondance secteurs'!H:H,'Correspondance secteurs'!Y:Y))</f>
        <v>Transformation de l'aluminium - Électrique - Transformation de l'aluminium (métallurgie, par exemple, fonderie, réchauffage) - Aluminium - Production secondaire [METABOLHEAT - National]</v>
      </c>
      <c r="C191" s="5">
        <v>0.30593985210269892</v>
      </c>
      <c r="D191" t="s">
        <v>0</v>
      </c>
      <c r="E191" t="s">
        <v>1360</v>
      </c>
      <c r="F191" t="s">
        <v>1337</v>
      </c>
      <c r="G191" t="s">
        <v>1410</v>
      </c>
    </row>
    <row r="192" spans="1:7" x14ac:dyDescent="0.3">
      <c r="A192" t="str">
        <f>_xlfn.XLOOKUP(B192,'Correspondance secteurs'!$Y:$Y,'Correspondance secteurs'!$X:$X)</f>
        <v>Gaz de pétrole liquéfiés [METABOLHEAT - National]</v>
      </c>
      <c r="B192" t="str">
        <f>IFERROR(_xlfn.XLOOKUP('JRC - Industry'!B192,'Correspondance produits'!H:H,'Correspondance produits'!J:J),_xlfn.XLOOKUP('JRC - Industry'!B192,'Correspondance secteurs'!H:H,'Correspondance secteurs'!Y:Y))</f>
        <v>GPL - Finition de l'aluminium - Thermique - Finition de l'aluminium - Aluminium - Production secondaire [METABOLHEAT - National]</v>
      </c>
      <c r="C192" s="5">
        <v>6.4407732629746545E-4</v>
      </c>
      <c r="D192" t="s">
        <v>0</v>
      </c>
      <c r="E192" t="s">
        <v>1360</v>
      </c>
      <c r="F192" t="s">
        <v>1337</v>
      </c>
      <c r="G192" t="s">
        <v>1410</v>
      </c>
    </row>
    <row r="193" spans="1:7" x14ac:dyDescent="0.3">
      <c r="A193" t="str">
        <f>_xlfn.XLOOKUP(B193,'Correspondance secteurs'!$Y:$Y,'Correspondance secteurs'!$X:$X)</f>
        <v>Diesel et biocarburants [METABOLHEAT - National]</v>
      </c>
      <c r="B193" t="str">
        <f>IFERROR(_xlfn.XLOOKUP('JRC - Industry'!B193,'Correspondance produits'!H:H,'Correspondance produits'!J:J),_xlfn.XLOOKUP('JRC - Industry'!B193,'Correspondance secteurs'!H:H,'Correspondance secteurs'!Y:Y))</f>
        <v>Gazole et biocarburants liquides - Finition de l'aluminium - Thermique - Finition de l'aluminium - Aluminium - Production secondaire [METABOLHEAT - National]</v>
      </c>
      <c r="C193" s="5">
        <v>9.3936376456885227E-4</v>
      </c>
      <c r="D193" t="s">
        <v>0</v>
      </c>
      <c r="E193" t="s">
        <v>1360</v>
      </c>
      <c r="F193" t="s">
        <v>1337</v>
      </c>
      <c r="G193" t="s">
        <v>1410</v>
      </c>
    </row>
    <row r="194" spans="1:7" x14ac:dyDescent="0.3">
      <c r="A194" t="str">
        <f>_xlfn.XLOOKUP(B194,'Correspondance secteurs'!$Y:$Y,'Correspondance secteurs'!$X:$X)</f>
        <v>Gaz [METABOLHEAT - National]</v>
      </c>
      <c r="B194" t="str">
        <f>IFERROR(_xlfn.XLOOKUP('JRC - Industry'!B194,'Correspondance produits'!H:H,'Correspondance produits'!J:J),_xlfn.XLOOKUP('JRC - Industry'!B194,'Correspondance secteurs'!H:H,'Correspondance secteurs'!Y:Y))</f>
        <v>Gaz naturel et biogaz - Finition de l'aluminium - Thermique - Finition de l'aluminium - Aluminium - Production secondaire [METABOLHEAT - National]</v>
      </c>
      <c r="C194" s="5">
        <v>4.0376609971415622E-2</v>
      </c>
      <c r="D194" t="s">
        <v>0</v>
      </c>
      <c r="E194" t="s">
        <v>1360</v>
      </c>
      <c r="F194" t="s">
        <v>1337</v>
      </c>
      <c r="G194" t="s">
        <v>1410</v>
      </c>
    </row>
    <row r="195" spans="1:7" x14ac:dyDescent="0.3">
      <c r="A195" t="str">
        <f>_xlfn.XLOOKUP(B195,'Correspondance secteurs'!$Y:$Y,'Correspondance secteurs'!$X:$X)</f>
        <v>Combustibles fossiles solides [METABOLHEAT - National]</v>
      </c>
      <c r="B195" t="str">
        <f>IFERROR(_xlfn.XLOOKUP('JRC - Industry'!B195,'Correspondance produits'!H:H,'Correspondance produits'!J:J),_xlfn.XLOOKUP('JRC - Industry'!B195,'Correspondance secteurs'!H:H,'Correspondance secteurs'!Y:Y))</f>
        <v>Solides - Finition de l'aluminium - Vapeur - Finition de l'aluminium - Aluminium - Production secondaire [METABOLHEAT - National]</v>
      </c>
      <c r="C195" s="5">
        <v>0</v>
      </c>
      <c r="D195" t="s">
        <v>0</v>
      </c>
      <c r="E195" t="s">
        <v>1360</v>
      </c>
      <c r="F195" t="s">
        <v>1337</v>
      </c>
      <c r="G195" t="s">
        <v>1410</v>
      </c>
    </row>
    <row r="196" spans="1:7" x14ac:dyDescent="0.3">
      <c r="A196" t="str">
        <f>_xlfn.XLOOKUP(B196,'Correspondance secteurs'!$Y:$Y,'Correspondance secteurs'!$X:$X)</f>
        <v>Gaz de pétrole liquéfiés [METABOLHEAT - National]</v>
      </c>
      <c r="B196" t="str">
        <f>IFERROR(_xlfn.XLOOKUP('JRC - Industry'!B196,'Correspondance produits'!H:H,'Correspondance produits'!J:J),_xlfn.XLOOKUP('JRC - Industry'!B196,'Correspondance secteurs'!H:H,'Correspondance secteurs'!Y:Y))</f>
        <v>GPL - Finition de l'aluminium - Vapeur - Aluminium Finition - Aluminium - Production secondaire [METABOLHEAT - National]</v>
      </c>
      <c r="C196" s="5">
        <v>2.3772766990066319E-3</v>
      </c>
      <c r="D196" t="s">
        <v>0</v>
      </c>
      <c r="E196" t="s">
        <v>1360</v>
      </c>
      <c r="F196" t="s">
        <v>1337</v>
      </c>
      <c r="G196" t="s">
        <v>1410</v>
      </c>
    </row>
    <row r="197" spans="1:7" x14ac:dyDescent="0.3">
      <c r="A197" t="str">
        <f>_xlfn.XLOOKUP(B197,'Correspondance secteurs'!$Y:$Y,'Correspondance secteurs'!$X:$X)</f>
        <v>Diesel et biocarburants [METABOLHEAT - National]</v>
      </c>
      <c r="B197" t="str">
        <f>IFERROR(_xlfn.XLOOKUP('JRC - Industry'!B197,'Correspondance produits'!H:H,'Correspondance produits'!J:J),_xlfn.XLOOKUP('JRC - Industry'!B197,'Correspondance secteurs'!H:H,'Correspondance secteurs'!Y:Y))</f>
        <v>Gasoil et biocarburants liquides - Finition de l'aluminium - Vapeur - Finition de l'aluminium - Aluminium - Production secondaire [METABOLHEAT - National]</v>
      </c>
      <c r="C197" s="5">
        <v>3.4671731145047647E-3</v>
      </c>
      <c r="D197" t="s">
        <v>0</v>
      </c>
      <c r="E197" t="s">
        <v>1360</v>
      </c>
      <c r="F197" t="s">
        <v>1337</v>
      </c>
      <c r="G197" t="s">
        <v>1410</v>
      </c>
    </row>
    <row r="198" spans="1:7" x14ac:dyDescent="0.3">
      <c r="A198" t="str">
        <f>_xlfn.XLOOKUP(B198,'Correspondance secteurs'!$Y:$Y,'Correspondance secteurs'!$X:$X)</f>
        <v>Fioul [METABOLHEAT - National]</v>
      </c>
      <c r="B198" t="str">
        <f>IFERROR(_xlfn.XLOOKUP('JRC - Industry'!B198,'Correspondance produits'!H:H,'Correspondance produits'!J:J),_xlfn.XLOOKUP('JRC - Industry'!B198,'Correspondance secteurs'!H:H,'Correspondance secteurs'!Y:Y))</f>
        <v>Fioul - Finition de l'aluminium - Vapeur - Finition de l'aluminium - Aluminium - Production secondaire [METABOLHEAT - National]</v>
      </c>
      <c r="C198" s="5">
        <v>3.7060061339651336E-5</v>
      </c>
      <c r="D198" t="s">
        <v>0</v>
      </c>
      <c r="E198" t="s">
        <v>1360</v>
      </c>
      <c r="F198" t="s">
        <v>1337</v>
      </c>
      <c r="G198" t="s">
        <v>1410</v>
      </c>
    </row>
    <row r="199" spans="1:7" x14ac:dyDescent="0.3">
      <c r="A199" t="str">
        <f>_xlfn.XLOOKUP(B199,'Correspondance secteurs'!$Y:$Y,'Correspondance secteurs'!$X:$X)</f>
        <v>Gaz [METABOLHEAT - National]</v>
      </c>
      <c r="B199" t="str">
        <f>IFERROR(_xlfn.XLOOKUP('JRC - Industry'!B199,'Correspondance produits'!H:H,'Correspondance produits'!J:J),_xlfn.XLOOKUP('JRC - Industry'!B199,'Correspondance secteurs'!H:H,'Correspondance secteurs'!Y:Y))</f>
        <v>Gaz naturel et biogaz - Finition de l'aluminium - Vapeur - Finition de l'aluminium - Aluminium - Production secondaire [METABOLHEAT - National]</v>
      </c>
      <c r="C199" s="5">
        <v>0.14902927047861045</v>
      </c>
      <c r="D199" t="s">
        <v>0</v>
      </c>
      <c r="E199" t="s">
        <v>1360</v>
      </c>
      <c r="F199" t="s">
        <v>1337</v>
      </c>
      <c r="G199" t="s">
        <v>1410</v>
      </c>
    </row>
    <row r="200" spans="1:7" x14ac:dyDescent="0.3">
      <c r="A200" t="str">
        <f>_xlfn.XLOOKUP(B200,'Correspondance secteurs'!$Y:$Y,'Correspondance secteurs'!$X:$X)</f>
        <v>Biomasse solide et déchets [METABOLHEAT - National]</v>
      </c>
      <c r="B200" t="str">
        <f>IFERROR(_xlfn.XLOOKUP('JRC - Industry'!B200,'Correspondance produits'!H:H,'Correspondance produits'!J:J),_xlfn.XLOOKUP('JRC - Industry'!B200,'Correspondance secteurs'!H:H,'Correspondance secteurs'!Y:Y))</f>
        <v>Biomasse et déchets - Finition de l'aluminium - Vapeur - Finition de l'aluminium - Aluminium - Production secondaire [METABOLHEAT - National]</v>
      </c>
      <c r="C200" s="5">
        <v>2.7269711412209394E-3</v>
      </c>
      <c r="D200" t="s">
        <v>0</v>
      </c>
      <c r="E200" t="s">
        <v>1360</v>
      </c>
      <c r="F200" t="s">
        <v>1337</v>
      </c>
      <c r="G200" t="s">
        <v>1410</v>
      </c>
    </row>
    <row r="201" spans="1:7" x14ac:dyDescent="0.3">
      <c r="A201" t="str">
        <f>_xlfn.XLOOKUP(B201,'Correspondance secteurs'!$Y:$Y,'Correspondance secteurs'!$X:$X)</f>
        <v>Chaleur réseau [METABOLHEAT - National]</v>
      </c>
      <c r="B201" t="str">
        <f>IFERROR(_xlfn.XLOOKUP('JRC - Industry'!B201,'Correspondance produits'!H:H,'Correspondance produits'!J:J),_xlfn.XLOOKUP('JRC - Industry'!B201,'Correspondance secteurs'!H:H,'Correspondance secteurs'!Y:Y))</f>
        <v>Vapeur distribuée - Finition de l'aluminium - Vapeur - Finition de l'aluminium - Aluminium - Production secondaire [METABOLHEAT - National]</v>
      </c>
      <c r="C201" s="5">
        <v>4.8001942018214526E-2</v>
      </c>
      <c r="D201" t="s">
        <v>0</v>
      </c>
      <c r="E201" t="s">
        <v>1360</v>
      </c>
      <c r="F201" t="s">
        <v>1337</v>
      </c>
      <c r="G201" t="s">
        <v>1410</v>
      </c>
    </row>
    <row r="202" spans="1:7" x14ac:dyDescent="0.3">
      <c r="A202" t="str">
        <f>_xlfn.XLOOKUP(B202,'Correspondance secteurs'!$Y:$Y,'Correspondance secteurs'!$X:$X)</f>
        <v>Électricité [METABOLHEAT - National]</v>
      </c>
      <c r="B202" t="str">
        <f>IFERROR(_xlfn.XLOOKUP('JRC - Industry'!B202,'Correspondance produits'!H:H,'Correspondance produits'!J:J),_xlfn.XLOOKUP('JRC - Industry'!B202,'Correspondance secteurs'!H:H,'Correspondance secteurs'!Y:Y))</f>
        <v>Finition de l'aluminium - Électricité - Finition de l'aluminium - Aluminium - Production secondaire [METABOLHEAT - National]</v>
      </c>
      <c r="C202" s="5">
        <v>7.0900051305258255E-2</v>
      </c>
      <c r="D202" t="s">
        <v>0</v>
      </c>
      <c r="E202" t="s">
        <v>1360</v>
      </c>
      <c r="F202" t="s">
        <v>1337</v>
      </c>
      <c r="G202" t="s">
        <v>1410</v>
      </c>
    </row>
    <row r="203" spans="1:7" x14ac:dyDescent="0.3">
      <c r="A203" t="str">
        <f>_xlfn.XLOOKUP(B203,'Correspondance secteurs'!$Y:$Y,'Correspondance secteurs'!$X:$X)</f>
        <v>Électricité [METABOLHEAT - National]</v>
      </c>
      <c r="B203" t="str">
        <f>IFERROR(_xlfn.XLOOKUP('JRC - Industry'!B203,'Correspondance produits'!H:H,'Correspondance produits'!J:J),_xlfn.XLOOKUP('JRC - Industry'!B203,'Correspondance secteurs'!H:H,'Correspondance secteurs'!Y:Y))</f>
        <v>Éclairage - Autres métaux non ferreux [METABOLHEAT - National]</v>
      </c>
      <c r="C203" s="5">
        <v>2.4515033532894828E-2</v>
      </c>
      <c r="D203" t="s">
        <v>0</v>
      </c>
      <c r="E203" t="s">
        <v>1360</v>
      </c>
      <c r="F203" t="s">
        <v>1337</v>
      </c>
      <c r="G203" t="s">
        <v>1410</v>
      </c>
    </row>
    <row r="204" spans="1:7" x14ac:dyDescent="0.3">
      <c r="A204" t="str">
        <f>_xlfn.XLOOKUP(B204,'Correspondance secteurs'!$Y:$Y,'Correspondance secteurs'!$X:$X)</f>
        <v>Électricité [METABOLHEAT - National]</v>
      </c>
      <c r="B204" t="str">
        <f>IFERROR(_xlfn.XLOOKUP('JRC - Industry'!B204,'Correspondance produits'!H:H,'Correspondance produits'!J:J),_xlfn.XLOOKUP('JRC - Industry'!B204,'Correspondance secteurs'!H:H,'Correspondance secteurs'!Y:Y))</f>
        <v>Compresseurs d'air - Autres métaux non ferreux [METABOLHEAT - National]</v>
      </c>
      <c r="C204" s="5">
        <v>1.2236455478591037E-2</v>
      </c>
      <c r="D204" t="s">
        <v>0</v>
      </c>
      <c r="E204" t="s">
        <v>1360</v>
      </c>
      <c r="F204" t="s">
        <v>1337</v>
      </c>
      <c r="G204" t="s">
        <v>1410</v>
      </c>
    </row>
    <row r="205" spans="1:7" x14ac:dyDescent="0.3">
      <c r="A205" t="str">
        <f>_xlfn.XLOOKUP(B205,'Correspondance secteurs'!$Y:$Y,'Correspondance secteurs'!$X:$X)</f>
        <v>Électricité [METABOLHEAT - National]</v>
      </c>
      <c r="B205" t="str">
        <f>IFERROR(_xlfn.XLOOKUP('JRC - Industry'!B205,'Correspondance produits'!H:H,'Correspondance produits'!J:J),_xlfn.XLOOKUP('JRC - Industry'!B205,'Correspondance secteurs'!H:H,'Correspondance secteurs'!Y:Y))</f>
        <v>Moteurs d'entraînement - Autres métaux non ferreux [METABOLHEAT - National]</v>
      </c>
      <c r="C205" s="5">
        <v>0.31105822905547847</v>
      </c>
      <c r="D205" t="s">
        <v>0</v>
      </c>
      <c r="E205" t="s">
        <v>1360</v>
      </c>
      <c r="F205" t="s">
        <v>1337</v>
      </c>
      <c r="G205" t="s">
        <v>1410</v>
      </c>
    </row>
    <row r="206" spans="1:7" x14ac:dyDescent="0.3">
      <c r="A206" t="str">
        <f>_xlfn.XLOOKUP(B206,'Correspondance secteurs'!$Y:$Y,'Correspondance secteurs'!$X:$X)</f>
        <v>Électricité [METABOLHEAT - National]</v>
      </c>
      <c r="B206" t="str">
        <f>IFERROR(_xlfn.XLOOKUP('JRC - Industry'!B206,'Correspondance produits'!H:H,'Correspondance produits'!J:J),_xlfn.XLOOKUP('JRC - Industry'!B206,'Correspondance secteurs'!H:H,'Correspondance secteurs'!Y:Y))</f>
        <v>Ventilateurs et pompes - Autres métaux non ferreux [METABOLHEAT - National]</v>
      </c>
      <c r="C206" s="5">
        <v>8.1716778442982776E-3</v>
      </c>
      <c r="D206" t="s">
        <v>0</v>
      </c>
      <c r="E206" t="s">
        <v>1360</v>
      </c>
      <c r="F206" t="s">
        <v>1337</v>
      </c>
      <c r="G206" t="s">
        <v>1410</v>
      </c>
    </row>
    <row r="207" spans="1:7" x14ac:dyDescent="0.3">
      <c r="A207" t="str">
        <f>_xlfn.XLOOKUP(B207,'Correspondance secteurs'!$Y:$Y,'Correspondance secteurs'!$X:$X)</f>
        <v>Diesel et biocarburants [METABOLHEAT - National]</v>
      </c>
      <c r="B207" t="str">
        <f>IFERROR(_xlfn.XLOOKUP('JRC - Industry'!B207,'Correspondance produits'!H:H,'Correspondance produits'!J:J),_xlfn.XLOOKUP('JRC - Industry'!B207,'Correspondance secteurs'!H:H,'Correspondance secteurs'!Y:Y))</f>
        <v>Gazole et biocarburants liquides - Chaleur basse enthalpie - Autres métaux non ferreux [METABOLHEAT - National]</v>
      </c>
      <c r="C207" s="5">
        <v>3.3406604384239315E-4</v>
      </c>
      <c r="D207" t="s">
        <v>0</v>
      </c>
      <c r="E207" t="s">
        <v>1360</v>
      </c>
      <c r="F207" t="s">
        <v>1337</v>
      </c>
      <c r="G207" t="s">
        <v>1410</v>
      </c>
    </row>
    <row r="208" spans="1:7" x14ac:dyDescent="0.3">
      <c r="A208" t="str">
        <f>_xlfn.XLOOKUP(B208,'Correspondance secteurs'!$Y:$Y,'Correspondance secteurs'!$X:$X)</f>
        <v>Gaz [METABOLHEAT - National]</v>
      </c>
      <c r="B208" t="str">
        <f>IFERROR(_xlfn.XLOOKUP('JRC - Industry'!B208,'Correspondance produits'!H:H,'Correspondance produits'!J:J),_xlfn.XLOOKUP('JRC - Industry'!B208,'Correspondance secteurs'!H:H,'Correspondance secteurs'!Y:Y))</f>
        <v>Gaz naturel et biogaz - Chaleur basse enthalpie - Autres métaux non ferreux [METABOLHEAT - National]</v>
      </c>
      <c r="C208" s="5">
        <v>1.4359138456984284E-2</v>
      </c>
      <c r="D208" t="s">
        <v>0</v>
      </c>
      <c r="E208" t="s">
        <v>1360</v>
      </c>
      <c r="F208" t="s">
        <v>1337</v>
      </c>
      <c r="G208" t="s">
        <v>1410</v>
      </c>
    </row>
    <row r="209" spans="1:7" x14ac:dyDescent="0.3">
      <c r="A209" t="str">
        <f>_xlfn.XLOOKUP(B209,'Correspondance secteurs'!$Y:$Y,'Correspondance secteurs'!$X:$X)</f>
        <v>Électricité [METABOLHEAT - National]</v>
      </c>
      <c r="B209" t="str">
        <f>IFERROR(_xlfn.XLOOKUP('JRC - Industry'!B209,'Correspondance produits'!H:H,'Correspondance produits'!J:J),_xlfn.XLOOKUP('JRC - Industry'!B209,'Correspondance secteurs'!H:H,'Correspondance secteurs'!Y:Y))</f>
        <v>Électricité - Chaleur basse enthalpie - Autres métaux non ferreux [METABOLHEAT - National]</v>
      </c>
      <c r="C209" s="5">
        <v>2.5214193415946135E-2</v>
      </c>
      <c r="D209" t="s">
        <v>0</v>
      </c>
      <c r="E209" t="s">
        <v>1360</v>
      </c>
      <c r="F209" t="s">
        <v>1337</v>
      </c>
      <c r="G209" t="s">
        <v>1410</v>
      </c>
    </row>
    <row r="210" spans="1:7" x14ac:dyDescent="0.3">
      <c r="A210" t="str">
        <f>_xlfn.XLOOKUP(B210,'Correspondance secteurs'!$Y:$Y,'Correspondance secteurs'!$X:$X)</f>
        <v>Combustibles fossiles solides [METABOLHEAT - National]</v>
      </c>
      <c r="B210" t="str">
        <f>IFERROR(_xlfn.XLOOKUP('JRC - Industry'!B210,'Correspondance produits'!H:H,'Correspondance produits'!J:J),_xlfn.XLOOKUP('JRC - Industry'!B210,'Correspondance secteurs'!H:H,'Correspondance secteurs'!Y:Y))</f>
        <v>Solides - Production de métaux - Thermique - Autres métaux : production - Autres métaux non ferreux [METABOLHEAT - National]</v>
      </c>
      <c r="C210" s="5">
        <v>0</v>
      </c>
      <c r="D210" t="s">
        <v>0</v>
      </c>
      <c r="E210" t="s">
        <v>1360</v>
      </c>
      <c r="F210" t="s">
        <v>1337</v>
      </c>
      <c r="G210" t="s">
        <v>1410</v>
      </c>
    </row>
    <row r="211" spans="1:7" x14ac:dyDescent="0.3">
      <c r="A211" t="str">
        <f>_xlfn.XLOOKUP(B211,'Correspondance secteurs'!$Y:$Y,'Correspondance secteurs'!$X:$X)</f>
        <v>Gaz de pétrole liquéfiés [METABOLHEAT - National]</v>
      </c>
      <c r="B211" t="str">
        <f>IFERROR(_xlfn.XLOOKUP('JRC - Industry'!B211,'Correspondance produits'!H:H,'Correspondance produits'!J:J),_xlfn.XLOOKUP('JRC - Industry'!B211,'Correspondance secteurs'!H:H,'Correspondance secteurs'!Y:Y))</f>
        <v>GPL - Production de métaux - Thermique - Autres métaux : production - Autres métaux non ferreux [METABOLHEAT - National]</v>
      </c>
      <c r="C211" s="5">
        <v>4.8709590470691698E-2</v>
      </c>
      <c r="D211" t="s">
        <v>0</v>
      </c>
      <c r="E211" t="s">
        <v>1360</v>
      </c>
      <c r="F211" t="s">
        <v>1337</v>
      </c>
      <c r="G211" t="s">
        <v>1410</v>
      </c>
    </row>
    <row r="212" spans="1:7" x14ac:dyDescent="0.3">
      <c r="A212" t="str">
        <f>_xlfn.XLOOKUP(B212,'Correspondance secteurs'!$Y:$Y,'Correspondance secteurs'!$X:$X)</f>
        <v>Diesel et biocarburants [METABOLHEAT - National]</v>
      </c>
      <c r="B212" t="str">
        <f>IFERROR(_xlfn.XLOOKUP('JRC - Industry'!B212,'Correspondance produits'!H:H,'Correspondance produits'!J:J),_xlfn.XLOOKUP('JRC - Industry'!B212,'Correspondance secteurs'!H:H,'Correspondance secteurs'!Y:Y))</f>
        <v>Gazole et biocarburants liquides - Production de métaux - Thermique - Autres métaux : production - Autres métaux non ferreux [METABOLHEAT - National]</v>
      </c>
      <c r="C212" s="5">
        <v>7.1041197084500032E-2</v>
      </c>
      <c r="D212" t="s">
        <v>0</v>
      </c>
      <c r="E212" t="s">
        <v>1360</v>
      </c>
      <c r="F212" t="s">
        <v>1337</v>
      </c>
      <c r="G212" t="s">
        <v>1410</v>
      </c>
    </row>
    <row r="213" spans="1:7" x14ac:dyDescent="0.3">
      <c r="A213" t="str">
        <f>_xlfn.XLOOKUP(B213,'Correspondance secteurs'!$Y:$Y,'Correspondance secteurs'!$X:$X)</f>
        <v>Fioul [METABOLHEAT - National]</v>
      </c>
      <c r="B213" t="str">
        <f>IFERROR(_xlfn.XLOOKUP('JRC - Industry'!B213,'Correspondance produits'!H:H,'Correspondance produits'!J:J),_xlfn.XLOOKUP('JRC - Industry'!B213,'Correspondance secteurs'!H:H,'Correspondance secteurs'!Y:Y))</f>
        <v>Fioul - Production de métaux - Thermique - Autres métaux : production - Autres métaux non ferreux [METABOLHEAT - National]</v>
      </c>
      <c r="C213" s="5">
        <v>7.5934804367848419E-4</v>
      </c>
      <c r="D213" t="s">
        <v>0</v>
      </c>
      <c r="E213" t="s">
        <v>1360</v>
      </c>
      <c r="F213" t="s">
        <v>1337</v>
      </c>
      <c r="G213" t="s">
        <v>1410</v>
      </c>
    </row>
    <row r="214" spans="1:7" x14ac:dyDescent="0.3">
      <c r="A214" t="str">
        <f>_xlfn.XLOOKUP(B214,'Correspondance secteurs'!$Y:$Y,'Correspondance secteurs'!$X:$X)</f>
        <v>Gaz [METABOLHEAT - National]</v>
      </c>
      <c r="B214" t="str">
        <f>IFERROR(_xlfn.XLOOKUP('JRC - Industry'!B214,'Correspondance produits'!H:H,'Correspondance produits'!J:J),_xlfn.XLOOKUP('JRC - Industry'!B214,'Correspondance secteurs'!H:H,'Correspondance secteurs'!Y:Y))</f>
        <v>Gaz naturel et biogaz - Production de métaux - Thermique - Autres métaux : production - Autres métaux non ferreux [METABOLHEAT - National]</v>
      </c>
      <c r="C214" s="5">
        <v>3.0535590308828451</v>
      </c>
      <c r="D214" t="s">
        <v>0</v>
      </c>
      <c r="E214" t="s">
        <v>1360</v>
      </c>
      <c r="F214" t="s">
        <v>1337</v>
      </c>
      <c r="G214" t="s">
        <v>1410</v>
      </c>
    </row>
    <row r="215" spans="1:7" x14ac:dyDescent="0.3">
      <c r="A215" t="str">
        <f>_xlfn.XLOOKUP(B215,'Correspondance secteurs'!$Y:$Y,'Correspondance secteurs'!$X:$X)</f>
        <v>Électricité [METABOLHEAT - National]</v>
      </c>
      <c r="B215" t="str">
        <f>IFERROR(_xlfn.XLOOKUP('JRC - Industry'!B215,'Correspondance produits'!H:H,'Correspondance produits'!J:J),_xlfn.XLOOKUP('JRC - Industry'!B215,'Correspondance secteurs'!H:H,'Correspondance secteurs'!Y:Y))</f>
        <v>Production de métaux - Électrique - Autres métaux : production - Autres métaux non ferreux [METABOLHEAT - National]</v>
      </c>
      <c r="C215" s="5">
        <v>5.3619531730498533</v>
      </c>
      <c r="D215" t="s">
        <v>0</v>
      </c>
      <c r="E215" t="s">
        <v>1360</v>
      </c>
      <c r="F215" t="s">
        <v>1337</v>
      </c>
      <c r="G215" t="s">
        <v>1410</v>
      </c>
    </row>
    <row r="216" spans="1:7" x14ac:dyDescent="0.3">
      <c r="A216" t="str">
        <f>_xlfn.XLOOKUP(B216,'Correspondance secteurs'!$Y:$Y,'Correspondance secteurs'!$X:$X)</f>
        <v>Gaz de pétrole liquéfiés [METABOLHEAT - National]</v>
      </c>
      <c r="B216" t="str">
        <f>IFERROR(_xlfn.XLOOKUP('JRC - Industry'!B216,'Correspondance produits'!H:H,'Correspondance produits'!J:J),_xlfn.XLOOKUP('JRC - Industry'!B216,'Correspondance secteurs'!H:H,'Correspondance secteurs'!Y:Y))</f>
        <v>GPL - Transformation des métaux - Thermique - Transformation des métaux (métallurgie, par exemple, fonderie, réchauffage) - Autres métaux non ferreux [METABOLHEAT - National]</v>
      </c>
      <c r="C216" s="5">
        <v>2.4959515079303943E-2</v>
      </c>
      <c r="D216" t="s">
        <v>0</v>
      </c>
      <c r="E216" t="s">
        <v>1360</v>
      </c>
      <c r="F216" t="s">
        <v>1337</v>
      </c>
      <c r="G216" t="s">
        <v>1410</v>
      </c>
    </row>
    <row r="217" spans="1:7" x14ac:dyDescent="0.3">
      <c r="A217" t="str">
        <f>_xlfn.XLOOKUP(B217,'Correspondance secteurs'!$Y:$Y,'Correspondance secteurs'!$X:$X)</f>
        <v>Diesel et biocarburants [METABOLHEAT - National]</v>
      </c>
      <c r="B217" t="str">
        <f>IFERROR(_xlfn.XLOOKUP('JRC - Industry'!B217,'Correspondance produits'!H:H,'Correspondance produits'!J:J),_xlfn.XLOOKUP('JRC - Industry'!B217,'Correspondance secteurs'!H:H,'Correspondance secteurs'!Y:Y))</f>
        <v>Gazole et biocarburants liquides - Transformation des métaux - Thermique - Transformation des métaux (métallurgie, par exemple, fonderie, réchauffage) - Autres Métaux non ferreux [METABOLHEAT - National]</v>
      </c>
      <c r="C217" s="5">
        <v>3.6402560825250181E-2</v>
      </c>
      <c r="D217" t="s">
        <v>0</v>
      </c>
      <c r="E217" t="s">
        <v>1360</v>
      </c>
      <c r="F217" t="s">
        <v>1337</v>
      </c>
      <c r="G217" t="s">
        <v>1410</v>
      </c>
    </row>
    <row r="218" spans="1:7" x14ac:dyDescent="0.3">
      <c r="A218" t="str">
        <f>_xlfn.XLOOKUP(B218,'Correspondance secteurs'!$Y:$Y,'Correspondance secteurs'!$X:$X)</f>
        <v>Fioul [METABOLHEAT - National]</v>
      </c>
      <c r="B218" t="str">
        <f>IFERROR(_xlfn.XLOOKUP('JRC - Industry'!B218,'Correspondance produits'!H:H,'Correspondance produits'!J:J),_xlfn.XLOOKUP('JRC - Industry'!B218,'Correspondance secteurs'!H:H,'Correspondance secteurs'!Y:Y))</f>
        <v>Fioul - Transformation des métaux - Thermique - Transformation des métaux (métallurgie, par exemple, fonderie, réchauffage) - Autres métaux non ferreux [METABOLHEAT - National]</v>
      </c>
      <c r="C218" s="5">
        <v>3.8910117624653331E-4</v>
      </c>
      <c r="D218" t="s">
        <v>0</v>
      </c>
      <c r="E218" t="s">
        <v>1360</v>
      </c>
      <c r="F218" t="s">
        <v>1337</v>
      </c>
      <c r="G218" t="s">
        <v>1410</v>
      </c>
    </row>
    <row r="219" spans="1:7" x14ac:dyDescent="0.3">
      <c r="A219" t="str">
        <f>_xlfn.XLOOKUP(B219,'Correspondance secteurs'!$Y:$Y,'Correspondance secteurs'!$X:$X)</f>
        <v>Gaz [METABOLHEAT - National]</v>
      </c>
      <c r="B219" t="str">
        <f>IFERROR(_xlfn.XLOOKUP('JRC - Industry'!B219,'Correspondance produits'!H:H,'Correspondance produits'!J:J),_xlfn.XLOOKUP('JRC - Industry'!B219,'Correspondance secteurs'!H:H,'Correspondance secteurs'!Y:Y))</f>
        <v>Gaz naturel et biogaz - Transformation des métaux - Thermique - Transformation des métaux (métallurgie, par exemple, fonderie, réchauffage) - Autres métaux non ferreux [METABOLHEAT - National]</v>
      </c>
      <c r="C219" s="5">
        <v>1.564688841363252</v>
      </c>
      <c r="D219" t="s">
        <v>0</v>
      </c>
      <c r="E219" t="s">
        <v>1360</v>
      </c>
      <c r="F219" t="s">
        <v>1337</v>
      </c>
      <c r="G219" t="s">
        <v>1410</v>
      </c>
    </row>
    <row r="220" spans="1:7" x14ac:dyDescent="0.3">
      <c r="A220" t="str">
        <f>_xlfn.XLOOKUP(B220,'Correspondance secteurs'!$Y:$Y,'Correspondance secteurs'!$X:$X)</f>
        <v>Électricité [METABOLHEAT - National]</v>
      </c>
      <c r="B220" t="str">
        <f>IFERROR(_xlfn.XLOOKUP('JRC - Industry'!B220,'Correspondance produits'!H:H,'Correspondance produits'!J:J),_xlfn.XLOOKUP('JRC - Industry'!B220,'Correspondance secteurs'!H:H,'Correspondance secteurs'!Y:Y))</f>
        <v>Transformation des métaux - Électrique - Transformation des métaux (métallurgie, par exemple, fonderie, réchauffage) - Autres métaux non ferreux [METABOLHEAT - National]</v>
      </c>
      <c r="C220" s="5">
        <v>2.7475441649994017</v>
      </c>
      <c r="D220" t="s">
        <v>0</v>
      </c>
      <c r="E220" t="s">
        <v>1360</v>
      </c>
      <c r="F220" t="s">
        <v>1337</v>
      </c>
      <c r="G220" t="s">
        <v>1410</v>
      </c>
    </row>
    <row r="221" spans="1:7" x14ac:dyDescent="0.3">
      <c r="A221" t="str">
        <f>_xlfn.XLOOKUP(B221,'Correspondance secteurs'!$Y:$Y,'Correspondance secteurs'!$X:$X)</f>
        <v>Gaz de pétrole liquéfiés [METABOLHEAT - National]</v>
      </c>
      <c r="B221" t="str">
        <f>IFERROR(_xlfn.XLOOKUP('JRC - Industry'!B221,'Correspondance produits'!H:H,'Correspondance produits'!J:J),_xlfn.XLOOKUP('JRC - Industry'!B221,'Correspondance secteurs'!H:H,'Correspondance secteurs'!Y:Y))</f>
        <v>GPL - Finissage des métaux - Thermique - Finissage des métaux - Autres métaux non ferreux [METABOLHEAT - National]</v>
      </c>
      <c r="C221" s="5">
        <v>1.9486052013200593E-3</v>
      </c>
      <c r="D221" t="s">
        <v>0</v>
      </c>
      <c r="E221" t="s">
        <v>1360</v>
      </c>
      <c r="F221" t="s">
        <v>1337</v>
      </c>
      <c r="G221" t="s">
        <v>1410</v>
      </c>
    </row>
    <row r="222" spans="1:7" x14ac:dyDescent="0.3">
      <c r="A222" t="str">
        <f>_xlfn.XLOOKUP(B222,'Correspondance secteurs'!$Y:$Y,'Correspondance secteurs'!$X:$X)</f>
        <v>Diesel et biocarburants [METABOLHEAT - National]</v>
      </c>
      <c r="B222" t="str">
        <f>IFERROR(_xlfn.XLOOKUP('JRC - Industry'!B222,'Correspondance produits'!H:H,'Correspondance produits'!J:J),_xlfn.XLOOKUP('JRC - Industry'!B222,'Correspondance secteurs'!H:H,'Correspondance secteurs'!Y:Y))</f>
        <v>Gazole et biocarburants liquides - Finissage des métaux - Thermique - Finissage des métaux - Autres métaux non ferreux [METABOLHEAT - National]</v>
      </c>
      <c r="C222" s="5">
        <v>2.8419710535269936E-3</v>
      </c>
      <c r="D222" t="s">
        <v>0</v>
      </c>
      <c r="E222" t="s">
        <v>1360</v>
      </c>
      <c r="F222" t="s">
        <v>1337</v>
      </c>
      <c r="G222" t="s">
        <v>1410</v>
      </c>
    </row>
    <row r="223" spans="1:7" x14ac:dyDescent="0.3">
      <c r="A223" t="str">
        <f>_xlfn.XLOOKUP(B223,'Correspondance secteurs'!$Y:$Y,'Correspondance secteurs'!$X:$X)</f>
        <v>Gaz [METABOLHEAT - National]</v>
      </c>
      <c r="B223" t="str">
        <f>IFERROR(_xlfn.XLOOKUP('JRC - Industry'!B223,'Correspondance produits'!H:H,'Correspondance produits'!J:J),_xlfn.XLOOKUP('JRC - Industry'!B223,'Correspondance secteurs'!H:H,'Correspondance secteurs'!Y:Y))</f>
        <v>Gaz naturel et biogaz - Finissage des métaux - Thermique - Finissage des métaux - Autres métaux non ferreux [METABOLHEAT - National]</v>
      </c>
      <c r="C223" s="5">
        <v>0.12215625203616402</v>
      </c>
      <c r="D223" t="s">
        <v>0</v>
      </c>
      <c r="E223" t="s">
        <v>1360</v>
      </c>
      <c r="F223" t="s">
        <v>1337</v>
      </c>
      <c r="G223" t="s">
        <v>1410</v>
      </c>
    </row>
    <row r="224" spans="1:7" x14ac:dyDescent="0.3">
      <c r="A224" t="str">
        <f>_xlfn.XLOOKUP(B224,'Correspondance secteurs'!$Y:$Y,'Correspondance secteurs'!$X:$X)</f>
        <v>Combustibles fossiles solides [METABOLHEAT - National]</v>
      </c>
      <c r="B224" t="str">
        <f>IFERROR(_xlfn.XLOOKUP('JRC - Industry'!B224,'Correspondance produits'!H:H,'Correspondance produits'!J:J),_xlfn.XLOOKUP('JRC - Industry'!B224,'Correspondance secteurs'!H:H,'Correspondance secteurs'!Y:Y))</f>
        <v>Solides - Finissage des métaux - Vapeur - Finissage des métaux - Autres métaux non ferreux [METABOLHEAT - National]</v>
      </c>
      <c r="C224" s="5">
        <v>0</v>
      </c>
      <c r="D224" t="s">
        <v>0</v>
      </c>
      <c r="E224" t="s">
        <v>1360</v>
      </c>
      <c r="F224" t="s">
        <v>1337</v>
      </c>
      <c r="G224" t="s">
        <v>1410</v>
      </c>
    </row>
    <row r="225" spans="1:7" x14ac:dyDescent="0.3">
      <c r="A225" t="str">
        <f>_xlfn.XLOOKUP(B225,'Correspondance secteurs'!$Y:$Y,'Correspondance secteurs'!$X:$X)</f>
        <v>Gaz de pétrole liquéfiés [METABOLHEAT - National]</v>
      </c>
      <c r="B225" t="str">
        <f>IFERROR(_xlfn.XLOOKUP('JRC - Industry'!B225,'Correspondance produits'!H:H,'Correspondance produits'!J:J),_xlfn.XLOOKUP('JRC - Industry'!B225,'Correspondance secteurs'!H:H,'Correspondance secteurs'!Y:Y))</f>
        <v>GPL - Finition des métaux - Vapeur - Finition des métaux - Autres métaux non ferreux [METABOLHEAT - National]</v>
      </c>
      <c r="C225" s="5">
        <v>1.513408024509123E-2</v>
      </c>
      <c r="D225" t="s">
        <v>0</v>
      </c>
      <c r="E225" t="s">
        <v>1360</v>
      </c>
      <c r="F225" t="s">
        <v>1337</v>
      </c>
      <c r="G225" t="s">
        <v>1410</v>
      </c>
    </row>
    <row r="226" spans="1:7" x14ac:dyDescent="0.3">
      <c r="A226" t="str">
        <f>_xlfn.XLOOKUP(B226,'Correspondance secteurs'!$Y:$Y,'Correspondance secteurs'!$X:$X)</f>
        <v>Diesel et biocarburants [METABOLHEAT - National]</v>
      </c>
      <c r="B226" t="str">
        <f>IFERROR(_xlfn.XLOOKUP('JRC - Industry'!B226,'Correspondance produits'!H:H,'Correspondance produits'!J:J),_xlfn.XLOOKUP('JRC - Industry'!B226,'Correspondance secteurs'!H:H,'Correspondance secteurs'!Y:Y))</f>
        <v>Gazole et biocarburants liquides - Finition des métaux - Vapeur - Finition des métaux - Autres métaux non ferreux [METABOLHEAT - National]</v>
      </c>
      <c r="C226" s="5">
        <v>2.2072515227387766E-2</v>
      </c>
      <c r="D226" t="s">
        <v>0</v>
      </c>
      <c r="E226" t="s">
        <v>1360</v>
      </c>
      <c r="F226" t="s">
        <v>1337</v>
      </c>
      <c r="G226" t="s">
        <v>1410</v>
      </c>
    </row>
    <row r="227" spans="1:7" x14ac:dyDescent="0.3">
      <c r="A227" t="str">
        <f>_xlfn.XLOOKUP(B227,'Correspondance secteurs'!$Y:$Y,'Correspondance secteurs'!$X:$X)</f>
        <v>Fioul [METABOLHEAT - National]</v>
      </c>
      <c r="B227" t="str">
        <f>IFERROR(_xlfn.XLOOKUP('JRC - Industry'!B227,'Correspondance produits'!H:H,'Correspondance produits'!J:J),_xlfn.XLOOKUP('JRC - Industry'!B227,'Correspondance secteurs'!H:H,'Correspondance secteurs'!Y:Y))</f>
        <v>Fioul - Finition des métaux - Vapeur - Finition des métaux - Autres métaux non ferreux [METABOLHEAT - National]</v>
      </c>
      <c r="C227" s="5">
        <v>2.3592960063784392E-4</v>
      </c>
      <c r="D227" t="s">
        <v>0</v>
      </c>
      <c r="E227" t="s">
        <v>1360</v>
      </c>
      <c r="F227" t="s">
        <v>1337</v>
      </c>
      <c r="G227" t="s">
        <v>1410</v>
      </c>
    </row>
    <row r="228" spans="1:7" x14ac:dyDescent="0.3">
      <c r="A228" t="str">
        <f>_xlfn.XLOOKUP(B228,'Correspondance secteurs'!$Y:$Y,'Correspondance secteurs'!$X:$X)</f>
        <v>Gaz [METABOLHEAT - National]</v>
      </c>
      <c r="B228" t="str">
        <f>IFERROR(_xlfn.XLOOKUP('JRC - Industry'!B228,'Correspondance produits'!H:H,'Correspondance produits'!J:J),_xlfn.XLOOKUP('JRC - Industry'!B228,'Correspondance secteurs'!H:H,'Correspondance secteurs'!Y:Y))</f>
        <v>Gaz naturel et biogaz - Finition des métaux - Vapeur - Finition des métaux - Autres métaux non ferreux [METABOLHEAT - National]</v>
      </c>
      <c r="C228" s="5">
        <v>0.94874144824333884</v>
      </c>
      <c r="D228" t="s">
        <v>0</v>
      </c>
      <c r="E228" t="s">
        <v>1360</v>
      </c>
      <c r="F228" t="s">
        <v>1337</v>
      </c>
      <c r="G228" t="s">
        <v>1410</v>
      </c>
    </row>
    <row r="229" spans="1:7" x14ac:dyDescent="0.3">
      <c r="A229" t="str">
        <f>_xlfn.XLOOKUP(B229,'Correspondance secteurs'!$Y:$Y,'Correspondance secteurs'!$X:$X)</f>
        <v>Biomasse solide et déchets [METABOLHEAT - National]</v>
      </c>
      <c r="B229" t="str">
        <f>IFERROR(_xlfn.XLOOKUP('JRC - Industry'!B229,'Correspondance produits'!H:H,'Correspondance produits'!J:J),_xlfn.XLOOKUP('JRC - Industry'!B229,'Correspondance secteurs'!H:H,'Correspondance secteurs'!Y:Y))</f>
        <v>Biomasse et déchets - Finition des métaux - Vapeur - Finition des métaux - Autres métaux non ferreux [METABOLHEAT - National]</v>
      </c>
      <c r="C229" s="5">
        <v>1.736028460403068E-2</v>
      </c>
      <c r="D229" t="s">
        <v>0</v>
      </c>
      <c r="E229" t="s">
        <v>1360</v>
      </c>
      <c r="F229" t="s">
        <v>1337</v>
      </c>
      <c r="G229" t="s">
        <v>1410</v>
      </c>
    </row>
    <row r="230" spans="1:7" x14ac:dyDescent="0.3">
      <c r="A230" t="str">
        <f>_xlfn.XLOOKUP(B230,'Correspondance secteurs'!$Y:$Y,'Correspondance secteurs'!$X:$X)</f>
        <v>Chaleur réseau [METABOLHEAT - National]</v>
      </c>
      <c r="B230" t="str">
        <f>IFERROR(_xlfn.XLOOKUP('JRC - Industry'!B230,'Correspondance produits'!H:H,'Correspondance produits'!J:J),_xlfn.XLOOKUP('JRC - Industry'!B230,'Correspondance secteurs'!H:H,'Correspondance secteurs'!Y:Y))</f>
        <v>Vapeur distribuée - Finition des métaux - Vapeur - Finition des métaux - Autres métaux non ferreux [METABOLHEAT - National]</v>
      </c>
      <c r="C230" s="5">
        <v>0.30558716312974243</v>
      </c>
      <c r="D230" t="s">
        <v>0</v>
      </c>
      <c r="E230" t="s">
        <v>1360</v>
      </c>
      <c r="F230" t="s">
        <v>1337</v>
      </c>
      <c r="G230" t="s">
        <v>1410</v>
      </c>
    </row>
    <row r="231" spans="1:7" x14ac:dyDescent="0.3">
      <c r="A231" t="str">
        <f>_xlfn.XLOOKUP(B231,'Correspondance secteurs'!$Y:$Y,'Correspondance secteurs'!$X:$X)</f>
        <v>Électricité [METABOLHEAT - National]</v>
      </c>
      <c r="B231" t="str">
        <f>IFERROR(_xlfn.XLOOKUP('JRC - Industry'!B231,'Correspondance produits'!H:H,'Correspondance produits'!J:J),_xlfn.XLOOKUP('JRC - Industry'!B231,'Correspondance secteurs'!H:H,'Correspondance secteurs'!Y:Y))</f>
        <v>Finition des métaux - Électricité - Finition des métaux - Autres métaux non ferreux [METABOLHEAT - National]</v>
      </c>
      <c r="C231" s="5">
        <v>0.21450251872937096</v>
      </c>
      <c r="D231" t="s">
        <v>0</v>
      </c>
      <c r="E231" t="s">
        <v>1360</v>
      </c>
      <c r="F231" t="s">
        <v>1337</v>
      </c>
      <c r="G231" t="s">
        <v>1410</v>
      </c>
    </row>
    <row r="232" spans="1:7" x14ac:dyDescent="0.3">
      <c r="A232" t="str">
        <f>IFERROR(_xlfn.XLOOKUP('JRC - Industry'!A232,'Correspondance produits'!H:H,'Correspondance produits'!J:J),_xlfn.XLOOKUP('JRC - Industry'!A232,'Correspondance secteurs'!H:H,'Correspondance secteurs'!Y:Y))</f>
        <v>Éclairage - Production d'alumine [METABOLHEAT - National]</v>
      </c>
      <c r="B232" t="str">
        <f>IFERROR(_xlfn.XLOOKUP('JRC - Industry'!B232,'Correspondance produits'!H:H,'Correspondance produits'!J:J),_xlfn.XLOOKUP('JRC - Industry'!B232,'Correspondance secteurs'!H:H,'Correspondance secteurs'!Y:Y))</f>
        <v>Energie utile [METABOLHEAT - National]</v>
      </c>
      <c r="C232" s="5">
        <v>2.4360150207963804E-3</v>
      </c>
      <c r="D232" t="s">
        <v>0</v>
      </c>
      <c r="E232" t="s">
        <v>1360</v>
      </c>
      <c r="F232" t="s">
        <v>1337</v>
      </c>
      <c r="G232" t="s">
        <v>1410</v>
      </c>
    </row>
    <row r="233" spans="1:7" x14ac:dyDescent="0.3">
      <c r="A233" t="str">
        <f>IFERROR(_xlfn.XLOOKUP('JRC - Industry'!A233,'Correspondance produits'!H:H,'Correspondance produits'!J:J),_xlfn.XLOOKUP('JRC - Industry'!A233,'Correspondance secteurs'!H:H,'Correspondance secteurs'!Y:Y))</f>
        <v>Compresseurs d'air - Production d'alumine [METABOLHEAT - National]</v>
      </c>
      <c r="B233" t="str">
        <f>IFERROR(_xlfn.XLOOKUP('JRC - Industry'!B233,'Correspondance produits'!H:H,'Correspondance produits'!J:J),_xlfn.XLOOKUP('JRC - Industry'!B233,'Correspondance secteurs'!H:H,'Correspondance secteurs'!Y:Y))</f>
        <v>Energie utile [METABOLHEAT - National]</v>
      </c>
      <c r="C233" s="5">
        <v>3.1615258635669913E-4</v>
      </c>
      <c r="D233" t="s">
        <v>0</v>
      </c>
      <c r="E233" t="s">
        <v>1360</v>
      </c>
      <c r="F233" t="s">
        <v>1337</v>
      </c>
      <c r="G233" t="s">
        <v>1410</v>
      </c>
    </row>
    <row r="234" spans="1:7" x14ac:dyDescent="0.3">
      <c r="A234" t="str">
        <f>IFERROR(_xlfn.XLOOKUP('JRC - Industry'!A234,'Correspondance produits'!H:H,'Correspondance produits'!J:J),_xlfn.XLOOKUP('JRC - Industry'!A234,'Correspondance secteurs'!H:H,'Correspondance secteurs'!Y:Y))</f>
        <v>Entraînements de moteur - Production d'alumine [METABOLHEAT - National]</v>
      </c>
      <c r="B234" t="str">
        <f>IFERROR(_xlfn.XLOOKUP('JRC - Industry'!B234,'Correspondance produits'!H:H,'Correspondance produits'!J:J),_xlfn.XLOOKUP('JRC - Industry'!B234,'Correspondance secteurs'!H:H,'Correspondance secteurs'!Y:Y))</f>
        <v>Energie utile [METABOLHEAT - National]</v>
      </c>
      <c r="C234" s="5">
        <v>4.4036818490939642E-2</v>
      </c>
      <c r="D234" t="s">
        <v>0</v>
      </c>
      <c r="E234" t="s">
        <v>1360</v>
      </c>
      <c r="F234" t="s">
        <v>1337</v>
      </c>
      <c r="G234" t="s">
        <v>1410</v>
      </c>
    </row>
    <row r="235" spans="1:7" x14ac:dyDescent="0.3">
      <c r="A235" t="str">
        <f>IFERROR(_xlfn.XLOOKUP('JRC - Industry'!A235,'Correspondance produits'!H:H,'Correspondance produits'!J:J),_xlfn.XLOOKUP('JRC - Industry'!A235,'Correspondance secteurs'!H:H,'Correspondance secteurs'!Y:Y))</f>
        <v>Ventilateurs et pompes - Production d'alumine [METABOLHEAT - National]</v>
      </c>
      <c r="B235" t="str">
        <f>IFERROR(_xlfn.XLOOKUP('JRC - Industry'!B235,'Correspondance produits'!H:H,'Correspondance produits'!J:J),_xlfn.XLOOKUP('JRC - Industry'!B235,'Correspondance secteurs'!H:H,'Correspondance secteurs'!Y:Y))</f>
        <v>Energie utile [METABOLHEAT - National]</v>
      </c>
      <c r="C235" s="5">
        <v>8.0480009765253877E-4</v>
      </c>
      <c r="D235" t="s">
        <v>0</v>
      </c>
      <c r="E235" t="s">
        <v>1360</v>
      </c>
      <c r="F235" t="s">
        <v>1337</v>
      </c>
      <c r="G235" t="s">
        <v>1410</v>
      </c>
    </row>
    <row r="236" spans="1:7" x14ac:dyDescent="0.3">
      <c r="A236" t="str">
        <f>IFERROR(_xlfn.XLOOKUP('JRC - Industry'!A236,'Correspondance produits'!H:H,'Correspondance produits'!J:J),_xlfn.XLOOKUP('JRC - Industry'!A236,'Correspondance secteurs'!H:H,'Correspondance secteurs'!Y:Y))</f>
        <v>Gazole et biocarburants liquides - Chaleur basse enthalpie - Production d'alumine [METABOLHEAT - National]</v>
      </c>
      <c r="B236" t="str">
        <f>IFERROR(_xlfn.XLOOKUP('JRC - Industry'!B236,'Correspondance produits'!H:H,'Correspondance produits'!J:J),_xlfn.XLOOKUP('JRC - Industry'!B236,'Correspondance secteurs'!H:H,'Correspondance secteurs'!Y:Y))</f>
        <v>Energie utile [METABOLHEAT - National]</v>
      </c>
      <c r="C236" s="5">
        <v>3.6656989608353471E-5</v>
      </c>
      <c r="D236" t="s">
        <v>0</v>
      </c>
      <c r="E236" t="s">
        <v>1360</v>
      </c>
      <c r="F236" t="s">
        <v>1337</v>
      </c>
      <c r="G236" t="s">
        <v>1410</v>
      </c>
    </row>
    <row r="237" spans="1:7" x14ac:dyDescent="0.3">
      <c r="A237" t="str">
        <f>IFERROR(_xlfn.XLOOKUP('JRC - Industry'!A237,'Correspondance produits'!H:H,'Correspondance produits'!J:J),_xlfn.XLOOKUP('JRC - Industry'!A237,'Correspondance secteurs'!H:H,'Correspondance secteurs'!Y:Y))</f>
        <v>Gaz naturel et biogaz - Chaleur basse enthalpie - Production d'alumine [METABOLHEAT - National]</v>
      </c>
      <c r="B237" t="str">
        <f>IFERROR(_xlfn.XLOOKUP('JRC - Industry'!B237,'Correspondance produits'!H:H,'Correspondance produits'!J:J),_xlfn.XLOOKUP('JRC - Industry'!B237,'Correspondance secteurs'!H:H,'Correspondance secteurs'!Y:Y))</f>
        <v>Energie utile [METABOLHEAT - National]</v>
      </c>
      <c r="C237" s="5">
        <v>1.7480264461455809E-3</v>
      </c>
      <c r="D237" t="s">
        <v>0</v>
      </c>
      <c r="E237" t="s">
        <v>1360</v>
      </c>
      <c r="F237" t="s">
        <v>1337</v>
      </c>
      <c r="G237" t="s">
        <v>1410</v>
      </c>
    </row>
    <row r="238" spans="1:7" x14ac:dyDescent="0.3">
      <c r="A238" t="str">
        <f>IFERROR(_xlfn.XLOOKUP('JRC - Industry'!A238,'Correspondance produits'!H:H,'Correspondance produits'!J:J),_xlfn.XLOOKUP('JRC - Industry'!A238,'Correspondance secteurs'!H:H,'Correspondance secteurs'!Y:Y))</f>
        <v>Électricité - Chaleur basse enthalpie - Production d'alumine [METABOLHEAT - National]</v>
      </c>
      <c r="B238" t="str">
        <f>IFERROR(_xlfn.XLOOKUP('JRC - Industry'!B238,'Correspondance produits'!H:H,'Correspondance produits'!J:J),_xlfn.XLOOKUP('JRC - Industry'!B238,'Correspondance secteurs'!H:H,'Correspondance secteurs'!Y:Y))</f>
        <v>Energie utile [METABOLHEAT - National]</v>
      </c>
      <c r="C238" s="5">
        <v>3.8246080854205527E-3</v>
      </c>
      <c r="D238" t="s">
        <v>0</v>
      </c>
      <c r="E238" t="s">
        <v>1360</v>
      </c>
      <c r="F238" t="s">
        <v>1337</v>
      </c>
      <c r="G238" t="s">
        <v>1410</v>
      </c>
    </row>
    <row r="239" spans="1:7" x14ac:dyDescent="0.3">
      <c r="A239" t="str">
        <f>IFERROR(_xlfn.XLOOKUP('JRC - Industry'!A239,'Correspondance produits'!H:H,'Correspondance produits'!J:J),_xlfn.XLOOKUP('JRC - Industry'!A239,'Correspondance secteurs'!H:H,'Correspondance secteurs'!Y:Y))</f>
        <v>Solides - Production d'alumine : Chaleur haute enthalpie - Production d'alumine [METABOLHEAT - National]</v>
      </c>
      <c r="B239" t="str">
        <f>IFERROR(_xlfn.XLOOKUP('JRC - Industry'!B239,'Correspondance produits'!H:H,'Correspondance produits'!J:J),_xlfn.XLOOKUP('JRC - Industry'!B239,'Correspondance secteurs'!H:H,'Correspondance secteurs'!Y:Y))</f>
        <v>Energie utile [METABOLHEAT - National]</v>
      </c>
      <c r="C239" s="5">
        <v>0</v>
      </c>
      <c r="D239" t="s">
        <v>0</v>
      </c>
      <c r="E239" t="s">
        <v>1360</v>
      </c>
      <c r="F239" t="s">
        <v>1337</v>
      </c>
      <c r="G239" t="s">
        <v>1410</v>
      </c>
    </row>
    <row r="240" spans="1:7" x14ac:dyDescent="0.3">
      <c r="A240" t="str">
        <f>IFERROR(_xlfn.XLOOKUP('JRC - Industry'!A240,'Correspondance produits'!H:H,'Correspondance produits'!J:J),_xlfn.XLOOKUP('JRC - Industry'!A240,'Correspondance secteurs'!H:H,'Correspondance secteurs'!Y:Y))</f>
        <v>GPL - Production d'alumine : Chaleur haute enthalpie - Production d'alumine [METABOLHEAT - National]</v>
      </c>
      <c r="B240" t="str">
        <f>IFERROR(_xlfn.XLOOKUP('JRC - Industry'!B240,'Correspondance produits'!H:H,'Correspondance produits'!J:J),_xlfn.XLOOKUP('JRC - Industry'!B240,'Correspondance secteurs'!H:H,'Correspondance secteurs'!Y:Y))</f>
        <v>Energie utile [METABOLHEAT - National]</v>
      </c>
      <c r="C240" s="5">
        <v>1.224076998898078E-2</v>
      </c>
      <c r="D240" t="s">
        <v>0</v>
      </c>
      <c r="E240" t="s">
        <v>1360</v>
      </c>
      <c r="F240" t="s">
        <v>1337</v>
      </c>
      <c r="G240" t="s">
        <v>1410</v>
      </c>
    </row>
    <row r="241" spans="1:7" x14ac:dyDescent="0.3">
      <c r="A241" t="str">
        <f>IFERROR(_xlfn.XLOOKUP('JRC - Industry'!A241,'Correspondance produits'!H:H,'Correspondance produits'!J:J),_xlfn.XLOOKUP('JRC - Industry'!A241,'Correspondance secteurs'!H:H,'Correspondance secteurs'!Y:Y))</f>
        <v>Gazole et biocarburants liquides - Production d'alumine : Chaleur haute enthalpie Chaleur - Production d'alumine [METABOLHEAT - National]</v>
      </c>
      <c r="B241" t="str">
        <f>IFERROR(_xlfn.XLOOKUP('JRC - Industry'!B241,'Correspondance produits'!H:H,'Correspondance produits'!J:J),_xlfn.XLOOKUP('JRC - Industry'!B241,'Correspondance secteurs'!H:H,'Correspondance secteurs'!Y:Y))</f>
        <v>Energie utile [METABOLHEAT - National]</v>
      </c>
      <c r="C241" s="5">
        <v>1.7390289526848828E-2</v>
      </c>
      <c r="D241" t="s">
        <v>0</v>
      </c>
      <c r="E241" t="s">
        <v>1360</v>
      </c>
      <c r="F241" t="s">
        <v>1337</v>
      </c>
      <c r="G241" t="s">
        <v>1410</v>
      </c>
    </row>
    <row r="242" spans="1:7" x14ac:dyDescent="0.3">
      <c r="A242" t="str">
        <f>IFERROR(_xlfn.XLOOKUP('JRC - Industry'!A242,'Correspondance produits'!H:H,'Correspondance produits'!J:J),_xlfn.XLOOKUP('JRC - Industry'!A242,'Correspondance secteurs'!H:H,'Correspondance secteurs'!Y:Y))</f>
        <v>Fioul - Production d'alumine : Chaleur à haute enthalpie - Production d'alumine [METABOLHEAT - National]</v>
      </c>
      <c r="B242" t="str">
        <f>IFERROR(_xlfn.XLOOKUP('JRC - Industry'!B242,'Correspondance produits'!H:H,'Correspondance produits'!J:J),_xlfn.XLOOKUP('JRC - Industry'!B242,'Correspondance secteurs'!H:H,'Correspondance secteurs'!Y:Y))</f>
        <v>Energie utile [METABOLHEAT - National]</v>
      </c>
      <c r="C242" s="5">
        <v>1.6798821902694927E-4</v>
      </c>
      <c r="D242" t="s">
        <v>0</v>
      </c>
      <c r="E242" t="s">
        <v>1360</v>
      </c>
      <c r="F242" t="s">
        <v>1337</v>
      </c>
      <c r="G242" t="s">
        <v>1410</v>
      </c>
    </row>
    <row r="243" spans="1:7" x14ac:dyDescent="0.3">
      <c r="A243" t="str">
        <f>IFERROR(_xlfn.XLOOKUP('JRC - Industry'!A243,'Correspondance produits'!H:H,'Correspondance produits'!J:J),_xlfn.XLOOKUP('JRC - Industry'!A243,'Correspondance secteurs'!H:H,'Correspondance secteurs'!Y:Y))</f>
        <v>Gaz naturel et biogaz - Production d'alumine : Chaleur à haute enthalpie - Production d'alumine [METABOLHEAT - National]</v>
      </c>
      <c r="B243" t="str">
        <f>IFERROR(_xlfn.XLOOKUP('JRC - Industry'!B243,'Correspondance produits'!H:H,'Correspondance produits'!J:J),_xlfn.XLOOKUP('JRC - Industry'!B243,'Correspondance secteurs'!H:H,'Correspondance secteurs'!Y:Y))</f>
        <v>Energie utile [METABOLHEAT - National]</v>
      </c>
      <c r="C243" s="5">
        <v>0.79240334904801357</v>
      </c>
      <c r="D243" t="s">
        <v>0</v>
      </c>
      <c r="E243" t="s">
        <v>1360</v>
      </c>
      <c r="F243" t="s">
        <v>1337</v>
      </c>
      <c r="G243" t="s">
        <v>1410</v>
      </c>
    </row>
    <row r="244" spans="1:7" x14ac:dyDescent="0.3">
      <c r="A244" t="str">
        <f>IFERROR(_xlfn.XLOOKUP('JRC - Industry'!A244,'Correspondance produits'!H:H,'Correspondance produits'!J:J),_xlfn.XLOOKUP('JRC - Industry'!A244,'Correspondance secteurs'!H:H,'Correspondance secteurs'!Y:Y))</f>
        <v>Biomasse et déchets - Production d'alumine : Chaleur à haute enthalpie - Production d'alumine [METABOLHEAT - National]</v>
      </c>
      <c r="B244" t="str">
        <f>IFERROR(_xlfn.XLOOKUP('JRC - Industry'!B244,'Correspondance produits'!H:H,'Correspondance produits'!J:J),_xlfn.XLOOKUP('JRC - Industry'!B244,'Correspondance secteurs'!H:H,'Correspondance secteurs'!Y:Y))</f>
        <v>Energie utile [METABOLHEAT - National]</v>
      </c>
      <c r="C244" s="5">
        <v>1.2207440530455541E-2</v>
      </c>
      <c r="D244" t="s">
        <v>0</v>
      </c>
      <c r="E244" t="s">
        <v>1360</v>
      </c>
      <c r="F244" t="s">
        <v>1337</v>
      </c>
      <c r="G244" t="s">
        <v>1410</v>
      </c>
    </row>
    <row r="245" spans="1:7" x14ac:dyDescent="0.3">
      <c r="A245" t="str">
        <f>IFERROR(_xlfn.XLOOKUP('JRC - Industry'!A245,'Correspondance produits'!H:H,'Correspondance produits'!J:J),_xlfn.XLOOKUP('JRC - Industry'!A245,'Correspondance secteurs'!H:H,'Correspondance secteurs'!Y:Y))</f>
        <v>Vapeur distribuée - Production d'alumine : Chaleur à haute enthalpie - Production d'alumine [METABOLHEAT - National]</v>
      </c>
      <c r="B245" t="str">
        <f>IFERROR(_xlfn.XLOOKUP('JRC - Industry'!B245,'Correspondance produits'!H:H,'Correspondance produits'!J:J),_xlfn.XLOOKUP('JRC - Industry'!B245,'Correspondance secteurs'!H:H,'Correspondance secteurs'!Y:Y))</f>
        <v>Energie utile [METABOLHEAT - National]</v>
      </c>
      <c r="C245" s="5">
        <v>0.26326734318258693</v>
      </c>
      <c r="D245" t="s">
        <v>0</v>
      </c>
      <c r="E245" t="s">
        <v>1360</v>
      </c>
      <c r="F245" t="s">
        <v>1337</v>
      </c>
      <c r="G245" t="s">
        <v>1410</v>
      </c>
    </row>
    <row r="246" spans="1:7" x14ac:dyDescent="0.3">
      <c r="A246" t="str">
        <f>IFERROR(_xlfn.XLOOKUP('JRC - Industry'!A246,'Correspondance produits'!H:H,'Correspondance produits'!J:J),_xlfn.XLOOKUP('JRC - Industry'!A246,'Correspondance secteurs'!H:H,'Correspondance secteurs'!Y:Y))</f>
        <v>GPL - Production d'alumine : Raffinage - Production d'alumine [METABOLHEAT - National]</v>
      </c>
      <c r="B246" t="str">
        <f>IFERROR(_xlfn.XLOOKUP('JRC - Industry'!B246,'Correspondance produits'!H:H,'Correspondance produits'!J:J),_xlfn.XLOOKUP('JRC - Industry'!B246,'Correspondance secteurs'!H:H,'Correspondance secteurs'!Y:Y))</f>
        <v>Energie utile [METABOLHEAT - National]</v>
      </c>
      <c r="C246" s="5">
        <v>2.6212613758939077E-3</v>
      </c>
      <c r="D246" t="s">
        <v>0</v>
      </c>
      <c r="E246" t="s">
        <v>1360</v>
      </c>
      <c r="F246" t="s">
        <v>1337</v>
      </c>
      <c r="G246" t="s">
        <v>1410</v>
      </c>
    </row>
    <row r="247" spans="1:7" x14ac:dyDescent="0.3">
      <c r="A247" t="str">
        <f>IFERROR(_xlfn.XLOOKUP('JRC - Industry'!A247,'Correspondance produits'!H:H,'Correspondance produits'!J:J),_xlfn.XLOOKUP('JRC - Industry'!A247,'Correspondance secteurs'!H:H,'Correspondance secteurs'!Y:Y))</f>
        <v>Gazole et biocarburants liquides - Production d'alumine : Raffinage - Production d'alumine [METABOLHEAT - National]</v>
      </c>
      <c r="B247" t="str">
        <f>IFERROR(_xlfn.XLOOKUP('JRC - Industry'!B247,'Correspondance produits'!H:H,'Correspondance produits'!J:J),_xlfn.XLOOKUP('JRC - Industry'!B247,'Correspondance secteurs'!H:H,'Correspondance secteurs'!Y:Y))</f>
        <v>Energie utile [METABOLHEAT - National]</v>
      </c>
      <c r="C247" s="5">
        <v>3.6544922088481229E-3</v>
      </c>
      <c r="D247" t="s">
        <v>0</v>
      </c>
      <c r="E247" t="s">
        <v>1360</v>
      </c>
      <c r="F247" t="s">
        <v>1337</v>
      </c>
      <c r="G247" t="s">
        <v>1410</v>
      </c>
    </row>
    <row r="248" spans="1:7" x14ac:dyDescent="0.3">
      <c r="A248" t="str">
        <f>IFERROR(_xlfn.XLOOKUP('JRC - Industry'!A248,'Correspondance produits'!H:H,'Correspondance produits'!J:J),_xlfn.XLOOKUP('JRC - Industry'!A248,'Correspondance secteurs'!H:H,'Correspondance secteurs'!Y:Y))</f>
        <v>Fioul - Production d'alumine : Raffinage - Production d'alumine [METABOLHEAT - National]</v>
      </c>
      <c r="B248" t="str">
        <f>IFERROR(_xlfn.XLOOKUP('JRC - Industry'!B248,'Correspondance produits'!H:H,'Correspondance produits'!J:J),_xlfn.XLOOKUP('JRC - Industry'!B248,'Correspondance secteurs'!H:H,'Correspondance secteurs'!Y:Y))</f>
        <v>Energie utile [METABOLHEAT - National]</v>
      </c>
      <c r="C248" s="5">
        <v>3.6413436219545666E-5</v>
      </c>
      <c r="D248" t="s">
        <v>0</v>
      </c>
      <c r="E248" t="s">
        <v>1360</v>
      </c>
      <c r="F248" t="s">
        <v>1337</v>
      </c>
      <c r="G248" t="s">
        <v>1410</v>
      </c>
    </row>
    <row r="249" spans="1:7" x14ac:dyDescent="0.3">
      <c r="A249" t="str">
        <f>IFERROR(_xlfn.XLOOKUP('JRC - Industry'!A249,'Correspondance produits'!H:H,'Correspondance produits'!J:J),_xlfn.XLOOKUP('JRC - Industry'!A249,'Correspondance secteurs'!H:H,'Correspondance secteurs'!Y:Y))</f>
        <v>Gaz naturel et biogaz - Production d'alumine : Raffinage - Production d'alumine [METABOLHEAT - National]</v>
      </c>
      <c r="B249" t="str">
        <f>IFERROR(_xlfn.XLOOKUP('JRC - Industry'!B249,'Correspondance produits'!H:H,'Correspondance produits'!J:J),_xlfn.XLOOKUP('JRC - Industry'!B249,'Correspondance secteurs'!H:H,'Correspondance secteurs'!Y:Y))</f>
        <v>Energie utile [METABOLHEAT - National]</v>
      </c>
      <c r="C249" s="5">
        <v>0.17009536743373271</v>
      </c>
      <c r="D249" t="s">
        <v>0</v>
      </c>
      <c r="E249" t="s">
        <v>1360</v>
      </c>
      <c r="F249" t="s">
        <v>1337</v>
      </c>
      <c r="G249" t="s">
        <v>1410</v>
      </c>
    </row>
    <row r="250" spans="1:7" x14ac:dyDescent="0.3">
      <c r="A250" t="str">
        <f>IFERROR(_xlfn.XLOOKUP('JRC - Industry'!A250,'Correspondance produits'!H:H,'Correspondance produits'!J:J),_xlfn.XLOOKUP('JRC - Industry'!A250,'Correspondance secteurs'!H:H,'Correspondance secteurs'!Y:Y))</f>
        <v>Électricité - Production d'alumine : Raffinage - Production d'alumine [METABOLHEAT - National]</v>
      </c>
      <c r="B250" t="str">
        <f>IFERROR(_xlfn.XLOOKUP('JRC - Industry'!B250,'Correspondance produits'!H:H,'Correspondance produits'!J:J),_xlfn.XLOOKUP('JRC - Industry'!B250,'Correspondance secteurs'!H:H,'Correspondance secteurs'!Y:Y))</f>
        <v>Energie utile [METABOLHEAT - National]</v>
      </c>
      <c r="C250" s="5">
        <v>0.37077776764860992</v>
      </c>
      <c r="D250" t="s">
        <v>0</v>
      </c>
      <c r="E250" t="s">
        <v>1360</v>
      </c>
      <c r="F250" t="s">
        <v>1337</v>
      </c>
      <c r="G250" t="s">
        <v>1410</v>
      </c>
    </row>
    <row r="251" spans="1:7" x14ac:dyDescent="0.3">
      <c r="A251" t="str">
        <f>IFERROR(_xlfn.XLOOKUP('JRC - Industry'!A251,'Correspondance produits'!H:H,'Correspondance produits'!J:J),_xlfn.XLOOKUP('JRC - Industry'!A251,'Correspondance secteurs'!H:H,'Correspondance secteurs'!Y:Y))</f>
        <v>Éclairage - Aluminium - Production primaire [METABOLHEAT - National]</v>
      </c>
      <c r="B251" t="str">
        <f>IFERROR(_xlfn.XLOOKUP('JRC - Industry'!B251,'Correspondance produits'!H:H,'Correspondance produits'!J:J),_xlfn.XLOOKUP('JRC - Industry'!B251,'Correspondance secteurs'!H:H,'Correspondance secteurs'!Y:Y))</f>
        <v>Energie utile [METABOLHEAT - National]</v>
      </c>
      <c r="C251" s="5">
        <v>1.1980040415250604E-2</v>
      </c>
      <c r="D251" t="s">
        <v>0</v>
      </c>
      <c r="E251" t="s">
        <v>1360</v>
      </c>
      <c r="F251" t="s">
        <v>1337</v>
      </c>
      <c r="G251" t="s">
        <v>1410</v>
      </c>
    </row>
    <row r="252" spans="1:7" x14ac:dyDescent="0.3">
      <c r="A252" t="str">
        <f>IFERROR(_xlfn.XLOOKUP('JRC - Industry'!A252,'Correspondance produits'!H:H,'Correspondance produits'!J:J),_xlfn.XLOOKUP('JRC - Industry'!A252,'Correspondance secteurs'!H:H,'Correspondance secteurs'!Y:Y))</f>
        <v>Compresseurs d'air - Aluminium - Production primaire [METABOLHEAT - National]</v>
      </c>
      <c r="B252" t="str">
        <f>IFERROR(_xlfn.XLOOKUP('JRC - Industry'!B252,'Correspondance produits'!H:H,'Correspondance produits'!J:J),_xlfn.XLOOKUP('JRC - Industry'!B252,'Correspondance secteurs'!H:H,'Correspondance secteurs'!Y:Y))</f>
        <v>Energie utile [METABOLHEAT - National]</v>
      </c>
      <c r="C252" s="5">
        <v>1.4729390904375545E-3</v>
      </c>
      <c r="D252" t="s">
        <v>0</v>
      </c>
      <c r="E252" t="s">
        <v>1360</v>
      </c>
      <c r="F252" t="s">
        <v>1337</v>
      </c>
      <c r="G252" t="s">
        <v>1410</v>
      </c>
    </row>
    <row r="253" spans="1:7" x14ac:dyDescent="0.3">
      <c r="A253" t="str">
        <f>IFERROR(_xlfn.XLOOKUP('JRC - Industry'!A253,'Correspondance produits'!H:H,'Correspondance produits'!J:J),_xlfn.XLOOKUP('JRC - Industry'!A253,'Correspondance secteurs'!H:H,'Correspondance secteurs'!Y:Y))</f>
        <v>Entraînements de moteur - Aluminium - Production primaire [METABOLHEAT - National]</v>
      </c>
      <c r="B253" t="str">
        <f>IFERROR(_xlfn.XLOOKUP('JRC - Industry'!B253,'Correspondance produits'!H:H,'Correspondance produits'!J:J),_xlfn.XLOOKUP('JRC - Industry'!B253,'Correspondance secteurs'!H:H,'Correspondance secteurs'!Y:Y))</f>
        <v>Energie utile [METABOLHEAT - National]</v>
      </c>
      <c r="C253" s="5">
        <v>0.23160894302893059</v>
      </c>
      <c r="D253" t="s">
        <v>0</v>
      </c>
      <c r="E253" t="s">
        <v>1360</v>
      </c>
      <c r="F253" t="s">
        <v>1337</v>
      </c>
      <c r="G253" t="s">
        <v>1410</v>
      </c>
    </row>
    <row r="254" spans="1:7" x14ac:dyDescent="0.3">
      <c r="A254" t="str">
        <f>IFERROR(_xlfn.XLOOKUP('JRC - Industry'!A254,'Correspondance produits'!H:H,'Correspondance produits'!J:J),_xlfn.XLOOKUP('JRC - Industry'!A254,'Correspondance secteurs'!H:H,'Correspondance secteurs'!Y:Y))</f>
        <v>Ventilateurs et pompes - Aluminium - Production primaire [METABOLHEAT - National]</v>
      </c>
      <c r="B254" t="str">
        <f>IFERROR(_xlfn.XLOOKUP('JRC - Industry'!B254,'Correspondance produits'!H:H,'Correspondance produits'!J:J),_xlfn.XLOOKUP('JRC - Industry'!B254,'Correspondance secteurs'!H:H,'Correspondance secteurs'!Y:Y))</f>
        <v>Energie utile [METABOLHEAT - National]</v>
      </c>
      <c r="C254" s="5">
        <v>4.0469697232968106E-3</v>
      </c>
      <c r="D254" t="s">
        <v>0</v>
      </c>
      <c r="E254" t="s">
        <v>1360</v>
      </c>
      <c r="F254" t="s">
        <v>1337</v>
      </c>
      <c r="G254" t="s">
        <v>1410</v>
      </c>
    </row>
    <row r="255" spans="1:7" x14ac:dyDescent="0.3">
      <c r="A255" t="str">
        <f>IFERROR(_xlfn.XLOOKUP('JRC - Industry'!A255,'Correspondance produits'!H:H,'Correspondance produits'!J:J),_xlfn.XLOOKUP('JRC - Industry'!A255,'Correspondance secteurs'!H:H,'Correspondance secteurs'!Y:Y))</f>
        <v>Gazole et biocarburants liquides - Chaleur basse enthalpie - Aluminium - Production primaire [METABOLHEAT - National]</v>
      </c>
      <c r="B255" t="str">
        <f>IFERROR(_xlfn.XLOOKUP('JRC - Industry'!B255,'Correspondance produits'!H:H,'Correspondance produits'!J:J),_xlfn.XLOOKUP('JRC - Industry'!B255,'Correspondance secteurs'!H:H,'Correspondance secteurs'!Y:Y))</f>
        <v>Energie utile [METABOLHEAT - National]</v>
      </c>
      <c r="C255" s="5">
        <v>2.3589023272734298E-4</v>
      </c>
      <c r="D255" t="s">
        <v>0</v>
      </c>
      <c r="E255" t="s">
        <v>1360</v>
      </c>
      <c r="F255" t="s">
        <v>1337</v>
      </c>
      <c r="G255" t="s">
        <v>1410</v>
      </c>
    </row>
    <row r="256" spans="1:7" x14ac:dyDescent="0.3">
      <c r="A256" t="str">
        <f>IFERROR(_xlfn.XLOOKUP('JRC - Industry'!A256,'Correspondance produits'!H:H,'Correspondance produits'!J:J),_xlfn.XLOOKUP('JRC - Industry'!A256,'Correspondance secteurs'!H:H,'Correspondance secteurs'!Y:Y))</f>
        <v>Gaz naturel et biogaz - Chaleur basse enthalpie - Aluminium - Production primaire [METABOLHEAT - National]</v>
      </c>
      <c r="B256" t="str">
        <f>IFERROR(_xlfn.XLOOKUP('JRC - Industry'!B256,'Correspondance produits'!H:H,'Correspondance produits'!J:J),_xlfn.XLOOKUP('JRC - Industry'!B256,'Correspondance secteurs'!H:H,'Correspondance secteurs'!Y:Y))</f>
        <v>Energie utile [METABOLHEAT - National]</v>
      </c>
      <c r="C256" s="5">
        <v>1.1248669615272112E-2</v>
      </c>
      <c r="D256" t="s">
        <v>0</v>
      </c>
      <c r="E256" t="s">
        <v>1360</v>
      </c>
      <c r="F256" t="s">
        <v>1337</v>
      </c>
      <c r="G256" t="s">
        <v>1410</v>
      </c>
    </row>
    <row r="257" spans="1:7" x14ac:dyDescent="0.3">
      <c r="A257" t="str">
        <f>IFERROR(_xlfn.XLOOKUP('JRC - Industry'!A257,'Correspondance produits'!H:H,'Correspondance produits'!J:J),_xlfn.XLOOKUP('JRC - Industry'!A257,'Correspondance secteurs'!H:H,'Correspondance secteurs'!Y:Y))</f>
        <v>Électricité - Chaleur basse enthalpie - Aluminium - Production primaire [METABOLHEAT - National]</v>
      </c>
      <c r="B257" t="str">
        <f>IFERROR(_xlfn.XLOOKUP('JRC - Industry'!B257,'Correspondance produits'!H:H,'Correspondance produits'!J:J),_xlfn.XLOOKUP('JRC - Industry'!B257,'Correspondance secteurs'!H:H,'Correspondance secteurs'!Y:Y))</f>
        <v>Energie utile [METABOLHEAT - National]</v>
      </c>
      <c r="C257" s="5">
        <v>2.4611614346944068E-2</v>
      </c>
      <c r="D257" t="s">
        <v>0</v>
      </c>
      <c r="E257" t="s">
        <v>1360</v>
      </c>
      <c r="F257" t="s">
        <v>1337</v>
      </c>
      <c r="G257" t="s">
        <v>1410</v>
      </c>
    </row>
    <row r="258" spans="1:7" x14ac:dyDescent="0.3">
      <c r="A258" t="str">
        <f>IFERROR(_xlfn.XLOOKUP('JRC - Industry'!A258,'Correspondance produits'!H:H,'Correspondance produits'!J:J),_xlfn.XLOOKUP('JRC - Industry'!A258,'Correspondance secteurs'!H:H,'Correspondance secteurs'!Y:Y))</f>
        <v>Électrolyse de l'aluminium (fusion) - Aluminium - Production primaire [METABOLHEAT - National]</v>
      </c>
      <c r="B258" t="str">
        <f>IFERROR(_xlfn.XLOOKUP('JRC - Industry'!B258,'Correspondance produits'!H:H,'Correspondance produits'!J:J),_xlfn.XLOOKUP('JRC - Industry'!B258,'Correspondance secteurs'!H:H,'Correspondance secteurs'!Y:Y))</f>
        <v>Energie utile [METABOLHEAT - National]</v>
      </c>
      <c r="C258" s="5">
        <v>10.582672252216179</v>
      </c>
      <c r="D258" t="s">
        <v>0</v>
      </c>
      <c r="E258" t="s">
        <v>1360</v>
      </c>
      <c r="F258" t="s">
        <v>1337</v>
      </c>
      <c r="G258" t="s">
        <v>1410</v>
      </c>
    </row>
    <row r="259" spans="1:7" x14ac:dyDescent="0.3">
      <c r="A259" t="str">
        <f>IFERROR(_xlfn.XLOOKUP('JRC - Industry'!A259,'Correspondance produits'!H:H,'Correspondance produits'!J:J),_xlfn.XLOOKUP('JRC - Industry'!A259,'Correspondance secteurs'!H:H,'Correspondance secteurs'!Y:Y))</f>
        <v>GPL - Transformation de l'aluminium - Thermique - Transformation de l'aluminium (métallurgie, par exemple, fonderie, réchauffage) - Aluminium - Production primaire Réchauffage) - Aluminium - Production primaire [METABOLHEAT - National]</v>
      </c>
      <c r="B259" t="str">
        <f>IFERROR(_xlfn.XLOOKUP('JRC - Industry'!B259,'Correspondance produits'!H:H,'Correspondance produits'!J:J),_xlfn.XLOOKUP('JRC - Industry'!B259,'Correspondance secteurs'!H:H,'Correspondance secteurs'!Y:Y))</f>
        <v>Energie utile [METABOLHEAT - National]</v>
      </c>
      <c r="C259" s="5">
        <v>5.8628426152626681E-3</v>
      </c>
      <c r="D259" t="s">
        <v>0</v>
      </c>
      <c r="E259" t="s">
        <v>1360</v>
      </c>
      <c r="F259" t="s">
        <v>1337</v>
      </c>
      <c r="G259" t="s">
        <v>1410</v>
      </c>
    </row>
    <row r="260" spans="1:7" x14ac:dyDescent="0.3">
      <c r="A260" t="str">
        <f>IFERROR(_xlfn.XLOOKUP('JRC - Industry'!A260,'Correspondance produits'!H:H,'Correspondance produits'!J:J),_xlfn.XLOOKUP('JRC - Industry'!A260,'Correspondance secteurs'!H:H,'Correspondance secteurs'!Y:Y))</f>
        <v>Gazole et biocarburants liquides - Transformation de l'aluminium - Thermique - Transformation de l'aluminium (métallurgie, par exemple, fonderie, réchauffage) - Aluminium - Production primaire [METABOLHEAT - National]</v>
      </c>
      <c r="B260" t="str">
        <f>IFERROR(_xlfn.XLOOKUP('JRC - Industry'!B260,'Correspondance produits'!H:H,'Correspondance produits'!J:J),_xlfn.XLOOKUP('JRC - Industry'!B260,'Correspondance secteurs'!H:H,'Correspondance secteurs'!Y:Y))</f>
        <v>Energie utile [METABOLHEAT - National]</v>
      </c>
      <c r="C260" s="5">
        <v>8.173817710900165E-3</v>
      </c>
      <c r="D260" t="s">
        <v>0</v>
      </c>
      <c r="E260" t="s">
        <v>1360</v>
      </c>
      <c r="F260" t="s">
        <v>1337</v>
      </c>
      <c r="G260" t="s">
        <v>1410</v>
      </c>
    </row>
    <row r="261" spans="1:7" x14ac:dyDescent="0.3">
      <c r="A261" t="str">
        <f>IFERROR(_xlfn.XLOOKUP('JRC - Industry'!A261,'Correspondance produits'!H:H,'Correspondance produits'!J:J),_xlfn.XLOOKUP('JRC - Industry'!A261,'Correspondance secteurs'!H:H,'Correspondance secteurs'!Y:Y))</f>
        <v>Fioul - Transformation de l'aluminium - Thermique - Transformation de l'aluminium (métallurgie, par exemple, fonderie, réchauffage) - Aluminium - Production primaire [METABOLHEAT - National]</v>
      </c>
      <c r="B261" t="str">
        <f>IFERROR(_xlfn.XLOOKUP('JRC - Industry'!B261,'Correspondance produits'!H:H,'Correspondance produits'!J:J),_xlfn.XLOOKUP('JRC - Industry'!B261,'Correspondance secteurs'!H:H,'Correspondance secteurs'!Y:Y))</f>
        <v>Energie utile [METABOLHEAT - National]</v>
      </c>
      <c r="C261" s="5">
        <v>8.1444089322568156E-5</v>
      </c>
      <c r="D261" t="s">
        <v>0</v>
      </c>
      <c r="E261" t="s">
        <v>1360</v>
      </c>
      <c r="F261" t="s">
        <v>1337</v>
      </c>
      <c r="G261" t="s">
        <v>1410</v>
      </c>
    </row>
    <row r="262" spans="1:7" x14ac:dyDescent="0.3">
      <c r="A262" t="str">
        <f>IFERROR(_xlfn.XLOOKUP('JRC - Industry'!A262,'Correspondance produits'!H:H,'Correspondance produits'!J:J),_xlfn.XLOOKUP('JRC - Industry'!A262,'Correspondance secteurs'!H:H,'Correspondance secteurs'!Y:Y))</f>
        <v>Gaz naturel et biogaz - Transformation de l'aluminium - Thermique - Transformation de l'aluminium (métallurgie, par exemple, fonderie, réchauffage) - Aluminium - Production primaire [METABOLHEAT - National]</v>
      </c>
      <c r="B262" t="str">
        <f>IFERROR(_xlfn.XLOOKUP('JRC - Industry'!B262,'Correspondance produits'!H:H,'Correspondance produits'!J:J),_xlfn.XLOOKUP('JRC - Industry'!B262,'Correspondance secteurs'!H:H,'Correspondance secteurs'!Y:Y))</f>
        <v>Energie utile [METABOLHEAT - National]</v>
      </c>
      <c r="C262" s="5">
        <v>0.38044369707662895</v>
      </c>
      <c r="D262" t="s">
        <v>0</v>
      </c>
      <c r="E262" t="s">
        <v>1360</v>
      </c>
      <c r="F262" t="s">
        <v>1337</v>
      </c>
      <c r="G262" t="s">
        <v>1410</v>
      </c>
    </row>
    <row r="263" spans="1:7" x14ac:dyDescent="0.3">
      <c r="A263" t="str">
        <f>IFERROR(_xlfn.XLOOKUP('JRC - Industry'!A263,'Correspondance produits'!H:H,'Correspondance produits'!J:J),_xlfn.XLOOKUP('JRC - Industry'!A263,'Correspondance secteurs'!H:H,'Correspondance secteurs'!Y:Y))</f>
        <v>Transformation de l'aluminium - Électrique - Transformation de l'aluminium (métallurgie, par exemple, fonderie, réchauffage) - Aluminium - Production primaire [METABOLHEAT - National]</v>
      </c>
      <c r="B263" t="str">
        <f>IFERROR(_xlfn.XLOOKUP('JRC - Industry'!B263,'Correspondance produits'!H:H,'Correspondance produits'!J:J),_xlfn.XLOOKUP('JRC - Industry'!B263,'Correspondance secteurs'!H:H,'Correspondance secteurs'!Y:Y))</f>
        <v>Energie utile [METABOLHEAT - National]</v>
      </c>
      <c r="C263" s="5">
        <v>0.82929986187314531</v>
      </c>
      <c r="D263" t="s">
        <v>0</v>
      </c>
      <c r="E263" t="s">
        <v>1360</v>
      </c>
      <c r="F263" t="s">
        <v>1337</v>
      </c>
      <c r="G263" t="s">
        <v>1410</v>
      </c>
    </row>
    <row r="264" spans="1:7" x14ac:dyDescent="0.3">
      <c r="A264" t="str">
        <f>IFERROR(_xlfn.XLOOKUP('JRC - Industry'!A264,'Correspondance produits'!H:H,'Correspondance produits'!J:J),_xlfn.XLOOKUP('JRC - Industry'!A264,'Correspondance secteurs'!H:H,'Correspondance secteurs'!Y:Y))</f>
        <v>GPL - Finition de l'aluminium - Thermique - Finition de l'aluminium - Aluminium - Production primaire [METABOLHEAT - National]</v>
      </c>
      <c r="B264" t="str">
        <f>IFERROR(_xlfn.XLOOKUP('JRC - Industry'!B264,'Correspondance produits'!H:H,'Correspondance produits'!J:J),_xlfn.XLOOKUP('JRC - Industry'!B264,'Correspondance secteurs'!H:H,'Correspondance secteurs'!Y:Y))</f>
        <v>Energie utile [METABOLHEAT - National]</v>
      </c>
      <c r="C264" s="5">
        <v>6.9681844380629205E-4</v>
      </c>
      <c r="D264" t="s">
        <v>0</v>
      </c>
      <c r="E264" t="s">
        <v>1360</v>
      </c>
      <c r="F264" t="s">
        <v>1337</v>
      </c>
      <c r="G264" t="s">
        <v>1410</v>
      </c>
    </row>
    <row r="265" spans="1:7" x14ac:dyDescent="0.3">
      <c r="A265" t="str">
        <f>IFERROR(_xlfn.XLOOKUP('JRC - Industry'!A265,'Correspondance produits'!H:H,'Correspondance produits'!J:J),_xlfn.XLOOKUP('JRC - Industry'!A265,'Correspondance secteurs'!H:H,'Correspondance secteurs'!Y:Y))</f>
        <v>Gazole et biocarburants liquides - Finition de l'aluminium - Thermique - Finition de l'aluminium - Aluminium - Production primaire [METABOLHEAT - National]</v>
      </c>
      <c r="B265" t="str">
        <f>IFERROR(_xlfn.XLOOKUP('JRC - Industry'!B265,'Correspondance produits'!H:H,'Correspondance produits'!J:J),_xlfn.XLOOKUP('JRC - Industry'!B265,'Correspondance secteurs'!H:H,'Correspondance secteurs'!Y:Y))</f>
        <v>Energie utile [METABOLHEAT - National]</v>
      </c>
      <c r="C265" s="5">
        <v>9.7148555931525439E-4</v>
      </c>
      <c r="D265" t="s">
        <v>0</v>
      </c>
      <c r="E265" t="s">
        <v>1360</v>
      </c>
      <c r="F265" t="s">
        <v>1337</v>
      </c>
      <c r="G265" t="s">
        <v>1410</v>
      </c>
    </row>
    <row r="266" spans="1:7" x14ac:dyDescent="0.3">
      <c r="A266" t="str">
        <f>IFERROR(_xlfn.XLOOKUP('JRC - Industry'!A266,'Correspondance produits'!H:H,'Correspondance produits'!J:J),_xlfn.XLOOKUP('JRC - Industry'!A266,'Correspondance secteurs'!H:H,'Correspondance secteurs'!Y:Y))</f>
        <v>Gaz naturel et biogaz - Finition de l'aluminium - Thermique - Finition de l'aluminium - Aluminium - Production primaire [METABOLHEAT - National]</v>
      </c>
      <c r="B266" t="str">
        <f>IFERROR(_xlfn.XLOOKUP('JRC - Industry'!B266,'Correspondance produits'!H:H,'Correspondance produits'!J:J),_xlfn.XLOOKUP('JRC - Industry'!B266,'Correspondance secteurs'!H:H,'Correspondance secteurs'!Y:Y))</f>
        <v>Energie utile [METABOLHEAT - National]</v>
      </c>
      <c r="C266" s="5">
        <v>4.5217005188356356E-2</v>
      </c>
      <c r="D266" t="s">
        <v>0</v>
      </c>
      <c r="E266" t="s">
        <v>1360</v>
      </c>
      <c r="F266" t="s">
        <v>1337</v>
      </c>
      <c r="G266" t="s">
        <v>1410</v>
      </c>
    </row>
    <row r="267" spans="1:7" x14ac:dyDescent="0.3">
      <c r="A267" t="str">
        <f>IFERROR(_xlfn.XLOOKUP('JRC - Industry'!A267,'Correspondance produits'!H:H,'Correspondance produits'!J:J),_xlfn.XLOOKUP('JRC - Industry'!A267,'Correspondance secteurs'!H:H,'Correspondance secteurs'!Y:Y))</f>
        <v>Solides - Finition de l'aluminium - Vapeur - Finition de l'aluminium - Aluminium - Production primaire [METABOLHEAT - National]</v>
      </c>
      <c r="B267" t="str">
        <f>IFERROR(_xlfn.XLOOKUP('JRC - Industry'!B267,'Correspondance produits'!H:H,'Correspondance produits'!J:J),_xlfn.XLOOKUP('JRC - Industry'!B267,'Correspondance secteurs'!H:H,'Correspondance secteurs'!Y:Y))</f>
        <v>Energie utile [METABOLHEAT - National]</v>
      </c>
      <c r="C267" s="5">
        <v>0</v>
      </c>
      <c r="D267" t="s">
        <v>0</v>
      </c>
      <c r="E267" t="s">
        <v>1360</v>
      </c>
      <c r="F267" t="s">
        <v>1337</v>
      </c>
      <c r="G267" t="s">
        <v>1410</v>
      </c>
    </row>
    <row r="268" spans="1:7" x14ac:dyDescent="0.3">
      <c r="A268" t="str">
        <f>IFERROR(_xlfn.XLOOKUP('JRC - Industry'!A268,'Correspondance produits'!H:H,'Correspondance produits'!J:J),_xlfn.XLOOKUP('JRC - Industry'!A268,'Correspondance secteurs'!H:H,'Correspondance secteurs'!Y:Y))</f>
        <v>GPL - Finition de l'aluminium - Vapeur - Finition de l'aluminium - Aluminium - Production primaire [METABOLHEAT - National]</v>
      </c>
      <c r="B268" t="str">
        <f>IFERROR(_xlfn.XLOOKUP('JRC - Industry'!B268,'Correspondance produits'!H:H,'Correspondance produits'!J:J),_xlfn.XLOOKUP('JRC - Industry'!B268,'Correspondance secteurs'!H:H,'Correspondance secteurs'!Y:Y))</f>
        <v>Energie utile [METABOLHEAT - National]</v>
      </c>
      <c r="C268" s="5">
        <v>2.9782831640888983E-3</v>
      </c>
      <c r="D268" t="s">
        <v>0</v>
      </c>
      <c r="E268" t="s">
        <v>1360</v>
      </c>
      <c r="F268" t="s">
        <v>1337</v>
      </c>
      <c r="G268" t="s">
        <v>1410</v>
      </c>
    </row>
    <row r="269" spans="1:7" x14ac:dyDescent="0.3">
      <c r="A269" t="str">
        <f>IFERROR(_xlfn.XLOOKUP('JRC - Industry'!A269,'Correspondance produits'!H:H,'Correspondance produits'!J:J),_xlfn.XLOOKUP('JRC - Industry'!A269,'Correspondance secteurs'!H:H,'Correspondance secteurs'!Y:Y))</f>
        <v>Gazole et biocarburants liquides - Finition de l'aluminium - Vapeur - Finition de l'aluminium - Aluminium - Production primaire [METABOLHEAT - National]</v>
      </c>
      <c r="B269" t="str">
        <f>IFERROR(_xlfn.XLOOKUP('JRC - Industry'!B269,'Correspondance produits'!H:H,'Correspondance produits'!J:J),_xlfn.XLOOKUP('JRC - Industry'!B269,'Correspondance secteurs'!H:H,'Correspondance secteurs'!Y:Y))</f>
        <v>Energie utile [METABOLHEAT - National]</v>
      </c>
      <c r="C269" s="5">
        <v>4.2343672537312922E-3</v>
      </c>
      <c r="D269" t="s">
        <v>0</v>
      </c>
      <c r="E269" t="s">
        <v>1360</v>
      </c>
      <c r="F269" t="s">
        <v>1337</v>
      </c>
      <c r="G269" t="s">
        <v>1410</v>
      </c>
    </row>
    <row r="270" spans="1:7" x14ac:dyDescent="0.3">
      <c r="A270" t="str">
        <f>IFERROR(_xlfn.XLOOKUP('JRC - Industry'!A270,'Correspondance produits'!H:H,'Correspondance produits'!J:J),_xlfn.XLOOKUP('JRC - Industry'!A270,'Correspondance secteurs'!H:H,'Correspondance secteurs'!Y:Y))</f>
        <v>Fioul - Finition de l'aluminium - Vapeur - Finition de l'aluminium - Aluminium - Production primaire [METABOLHEAT - National]</v>
      </c>
      <c r="B270" t="str">
        <f>IFERROR(_xlfn.XLOOKUP('JRC - Industry'!B270,'Correspondance produits'!H:H,'Correspondance produits'!J:J),_xlfn.XLOOKUP('JRC - Industry'!B270,'Correspondance secteurs'!H:H,'Correspondance secteurs'!Y:Y))</f>
        <v>Energie utile [METABOLHEAT - National]</v>
      </c>
      <c r="C270" s="5">
        <v>4.1029290067122607E-5</v>
      </c>
      <c r="D270" t="s">
        <v>0</v>
      </c>
      <c r="E270" t="s">
        <v>1360</v>
      </c>
      <c r="F270" t="s">
        <v>1337</v>
      </c>
      <c r="G270" t="s">
        <v>1410</v>
      </c>
    </row>
    <row r="271" spans="1:7" x14ac:dyDescent="0.3">
      <c r="A271" t="str">
        <f>IFERROR(_xlfn.XLOOKUP('JRC - Industry'!A271,'Correspondance produits'!H:H,'Correspondance produits'!J:J),_xlfn.XLOOKUP('JRC - Industry'!A271,'Correspondance secteurs'!H:H,'Correspondance secteurs'!Y:Y))</f>
        <v>Gaz naturel et biogaz - Finition de l'aluminium - Vapeur - Finition de l'aluminium - Aluminium - Production primaire [METABOLHEAT - National]</v>
      </c>
      <c r="B271" t="str">
        <f>IFERROR(_xlfn.XLOOKUP('JRC - Industry'!B271,'Correspondance produits'!H:H,'Correspondance produits'!J:J),_xlfn.XLOOKUP('JRC - Industry'!B271,'Correspondance secteurs'!H:H,'Correspondance secteurs'!Y:Y))</f>
        <v>Energie utile [METABOLHEAT - National]</v>
      </c>
      <c r="C271" s="5">
        <v>0.19237589033722338</v>
      </c>
      <c r="D271" t="s">
        <v>0</v>
      </c>
      <c r="E271" t="s">
        <v>1360</v>
      </c>
      <c r="F271" t="s">
        <v>1337</v>
      </c>
      <c r="G271" t="s">
        <v>1410</v>
      </c>
    </row>
    <row r="272" spans="1:7" x14ac:dyDescent="0.3">
      <c r="A272" t="str">
        <f>IFERROR(_xlfn.XLOOKUP('JRC - Industry'!A272,'Correspondance produits'!H:H,'Correspondance produits'!J:J),_xlfn.XLOOKUP('JRC - Industry'!A272,'Correspondance secteurs'!H:H,'Correspondance secteurs'!Y:Y))</f>
        <v>Biomasse et déchets - Finition de l'aluminium - Vapeur - Finition de l'aluminium - Aluminium - Production primaire [METABOLHEAT - National]</v>
      </c>
      <c r="B272" t="str">
        <f>IFERROR(_xlfn.XLOOKUP('JRC - Industry'!B272,'Correspondance produits'!H:H,'Correspondance produits'!J:J),_xlfn.XLOOKUP('JRC - Industry'!B272,'Correspondance secteurs'!H:H,'Correspondance secteurs'!Y:Y))</f>
        <v>Energie utile [METABOLHEAT - National]</v>
      </c>
      <c r="C272" s="5">
        <v>2.9701738241304401E-3</v>
      </c>
      <c r="D272" t="s">
        <v>0</v>
      </c>
      <c r="E272" t="s">
        <v>1360</v>
      </c>
      <c r="F272" t="s">
        <v>1337</v>
      </c>
      <c r="G272" t="s">
        <v>1410</v>
      </c>
    </row>
    <row r="273" spans="1:7" x14ac:dyDescent="0.3">
      <c r="A273" t="str">
        <f>IFERROR(_xlfn.XLOOKUP('JRC - Industry'!A273,'Correspondance produits'!H:H,'Correspondance produits'!J:J),_xlfn.XLOOKUP('JRC - Industry'!A273,'Correspondance secteurs'!H:H,'Correspondance secteurs'!Y:Y))</f>
        <v>Vapeur distribuée - Finition de l'aluminium - Vapeur - Finition de l'aluminium - Aluminium - Production primaire [METABOLHEAT - National]</v>
      </c>
      <c r="B273" t="str">
        <f>IFERROR(_xlfn.XLOOKUP('JRC - Industry'!B273,'Correspondance produits'!H:H,'Correspondance produits'!J:J),_xlfn.XLOOKUP('JRC - Industry'!B273,'Correspondance secteurs'!H:H,'Correspondance secteurs'!Y:Y))</f>
        <v>Energie utile [METABOLHEAT - National]</v>
      </c>
      <c r="C273" s="5">
        <v>6.5772779697224601E-2</v>
      </c>
      <c r="D273" t="s">
        <v>0</v>
      </c>
      <c r="E273" t="s">
        <v>1360</v>
      </c>
      <c r="F273" t="s">
        <v>1337</v>
      </c>
      <c r="G273" t="s">
        <v>1410</v>
      </c>
    </row>
    <row r="274" spans="1:7" x14ac:dyDescent="0.3">
      <c r="A274" t="str">
        <f>IFERROR(_xlfn.XLOOKUP('JRC - Industry'!A274,'Correspondance produits'!H:H,'Correspondance produits'!J:J),_xlfn.XLOOKUP('JRC - Industry'!A274,'Correspondance secteurs'!H:H,'Correspondance secteurs'!Y:Y))</f>
        <v>Finition de l'aluminium - Électricité - Finition de l'aluminium - Aluminium - Production primaire [METABOLHEAT - National]</v>
      </c>
      <c r="B274" t="str">
        <f>IFERROR(_xlfn.XLOOKUP('JRC - Industry'!B274,'Correspondance produits'!H:H,'Correspondance produits'!J:J),_xlfn.XLOOKUP('JRC - Industry'!B274,'Correspondance secteurs'!H:H,'Correspondance secteurs'!Y:Y))</f>
        <v>Energie utile [METABOLHEAT - National]</v>
      </c>
      <c r="C274" s="5">
        <v>9.8565060862260218E-2</v>
      </c>
      <c r="D274" t="s">
        <v>0</v>
      </c>
      <c r="E274" t="s">
        <v>1360</v>
      </c>
      <c r="F274" t="s">
        <v>1337</v>
      </c>
      <c r="G274" t="s">
        <v>1410</v>
      </c>
    </row>
    <row r="275" spans="1:7" x14ac:dyDescent="0.3">
      <c r="A275" t="str">
        <f>IFERROR(_xlfn.XLOOKUP('JRC - Industry'!A275,'Correspondance produits'!H:H,'Correspondance produits'!J:J),_xlfn.XLOOKUP('JRC - Industry'!A275,'Correspondance secteurs'!H:H,'Correspondance secteurs'!Y:Y))</f>
        <v>Éclairage - Aluminium - Production secondaire [METABOLHEAT - National]</v>
      </c>
      <c r="B275" t="str">
        <f>IFERROR(_xlfn.XLOOKUP('JRC - Industry'!B275,'Correspondance produits'!H:H,'Correspondance produits'!J:J),_xlfn.XLOOKUP('JRC - Industry'!B275,'Correspondance secteurs'!H:H,'Correspondance secteurs'!Y:Y))</f>
        <v>Energie utile [METABOLHEAT - National]</v>
      </c>
      <c r="C275" s="5">
        <v>8.1721848534629016E-4</v>
      </c>
      <c r="D275" t="s">
        <v>0</v>
      </c>
      <c r="E275" t="s">
        <v>1360</v>
      </c>
      <c r="F275" t="s">
        <v>1337</v>
      </c>
      <c r="G275" t="s">
        <v>1410</v>
      </c>
    </row>
    <row r="276" spans="1:7" x14ac:dyDescent="0.3">
      <c r="A276" t="str">
        <f>IFERROR(_xlfn.XLOOKUP('JRC - Industry'!A276,'Correspondance produits'!H:H,'Correspondance produits'!J:J),_xlfn.XLOOKUP('JRC - Industry'!A276,'Correspondance secteurs'!H:H,'Correspondance secteurs'!Y:Y))</f>
        <v>Compresseurs d'air - Aluminium - Production secondaire [METABOLHEAT - National]</v>
      </c>
      <c r="B276" t="str">
        <f>IFERROR(_xlfn.XLOOKUP('JRC - Industry'!B276,'Correspondance produits'!H:H,'Correspondance produits'!J:J),_xlfn.XLOOKUP('JRC - Industry'!B276,'Correspondance secteurs'!H:H,'Correspondance secteurs'!Y:Y))</f>
        <v>Energie utile [METABOLHEAT - National]</v>
      </c>
      <c r="C276" s="5">
        <v>1.1033028039183012E-4</v>
      </c>
      <c r="D276" t="s">
        <v>0</v>
      </c>
      <c r="E276" t="s">
        <v>1360</v>
      </c>
      <c r="F276" t="s">
        <v>1337</v>
      </c>
      <c r="G276" t="s">
        <v>1410</v>
      </c>
    </row>
    <row r="277" spans="1:7" x14ac:dyDescent="0.3">
      <c r="A277" t="str">
        <f>IFERROR(_xlfn.XLOOKUP('JRC - Industry'!A277,'Correspondance produits'!H:H,'Correspondance produits'!J:J),_xlfn.XLOOKUP('JRC - Industry'!A277,'Correspondance secteurs'!H:H,'Correspondance secteurs'!Y:Y))</f>
        <v>Moteurs d'entraînement - Aluminium - Production secondaire [METABOLHEAT - National]</v>
      </c>
      <c r="B277" t="str">
        <f>IFERROR(_xlfn.XLOOKUP('JRC - Industry'!B277,'Correspondance produits'!H:H,'Correspondance produits'!J:J),_xlfn.XLOOKUP('JRC - Industry'!B277,'Correspondance secteurs'!H:H,'Correspondance secteurs'!Y:Y))</f>
        <v>Energie utile [METABOLHEAT - National]</v>
      </c>
      <c r="C277" s="5">
        <v>1.4203296349079703E-2</v>
      </c>
      <c r="D277" t="s">
        <v>0</v>
      </c>
      <c r="E277" t="s">
        <v>1360</v>
      </c>
      <c r="F277" t="s">
        <v>1337</v>
      </c>
      <c r="G277" t="s">
        <v>1410</v>
      </c>
    </row>
    <row r="278" spans="1:7" x14ac:dyDescent="0.3">
      <c r="A278" t="str">
        <f>IFERROR(_xlfn.XLOOKUP('JRC - Industry'!A278,'Correspondance produits'!H:H,'Correspondance produits'!J:J),_xlfn.XLOOKUP('JRC - Industry'!A278,'Correspondance secteurs'!H:H,'Correspondance secteurs'!Y:Y))</f>
        <v>Ventilateurs et pompes - Aluminium - Production secondaire [METABOLHEAT - National]</v>
      </c>
      <c r="B278" t="str">
        <f>IFERROR(_xlfn.XLOOKUP('JRC - Industry'!B278,'Correspondance produits'!H:H,'Correspondance produits'!J:J),_xlfn.XLOOKUP('JRC - Industry'!B278,'Correspondance secteurs'!H:H,'Correspondance secteurs'!Y:Y))</f>
        <v>Energie utile [METABOLHEAT - National]</v>
      </c>
      <c r="C278" s="5">
        <v>2.698700593720604E-4</v>
      </c>
      <c r="D278" t="s">
        <v>0</v>
      </c>
      <c r="E278" t="s">
        <v>1360</v>
      </c>
      <c r="F278" t="s">
        <v>1337</v>
      </c>
      <c r="G278" t="s">
        <v>1410</v>
      </c>
    </row>
    <row r="279" spans="1:7" x14ac:dyDescent="0.3">
      <c r="A279" t="str">
        <f>IFERROR(_xlfn.XLOOKUP('JRC - Industry'!A279,'Correspondance produits'!H:H,'Correspondance produits'!J:J),_xlfn.XLOOKUP('JRC - Industry'!A279,'Correspondance secteurs'!H:H,'Correspondance secteurs'!Y:Y))</f>
        <v>Gazole et biocarburants liquides - Chaleur basse enthalpie - Aluminium - Production secondaire [METABOLHEAT - National]</v>
      </c>
      <c r="B279" t="str">
        <f>IFERROR(_xlfn.XLOOKUP('JRC - Industry'!B279,'Correspondance produits'!H:H,'Correspondance produits'!J:J),_xlfn.XLOOKUP('JRC - Industry'!B279,'Correspondance secteurs'!H:H,'Correspondance secteurs'!Y:Y))</f>
        <v>Energie utile [METABOLHEAT - National]</v>
      </c>
      <c r="C279" s="5">
        <v>1.3797189351206554E-5</v>
      </c>
      <c r="D279" t="s">
        <v>0</v>
      </c>
      <c r="E279" t="s">
        <v>1360</v>
      </c>
      <c r="F279" t="s">
        <v>1337</v>
      </c>
      <c r="G279" t="s">
        <v>1410</v>
      </c>
    </row>
    <row r="280" spans="1:7" x14ac:dyDescent="0.3">
      <c r="A280" t="str">
        <f>IFERROR(_xlfn.XLOOKUP('JRC - Industry'!A280,'Correspondance produits'!H:H,'Correspondance produits'!J:J),_xlfn.XLOOKUP('JRC - Industry'!A280,'Correspondance secteurs'!H:H,'Correspondance secteurs'!Y:Y))</f>
        <v>Gaz naturel et biogaz - Chaleur basse enthalpie - Aluminium - Production secondaire [METABOLHEAT - National]</v>
      </c>
      <c r="B280" t="str">
        <f>IFERROR(_xlfn.XLOOKUP('JRC - Industry'!B280,'Correspondance produits'!H:H,'Correspondance produits'!J:J),_xlfn.XLOOKUP('JRC - Industry'!B280,'Correspondance secteurs'!H:H,'Correspondance secteurs'!Y:Y))</f>
        <v>Energie utile [METABOLHEAT - National]</v>
      </c>
      <c r="C280" s="5">
        <v>6.5793323800084243E-4</v>
      </c>
      <c r="D280" t="s">
        <v>0</v>
      </c>
      <c r="E280" t="s">
        <v>1360</v>
      </c>
      <c r="F280" t="s">
        <v>1337</v>
      </c>
      <c r="G280" t="s">
        <v>1410</v>
      </c>
    </row>
    <row r="281" spans="1:7" x14ac:dyDescent="0.3">
      <c r="A281" t="str">
        <f>IFERROR(_xlfn.XLOOKUP('JRC - Industry'!A281,'Correspondance produits'!H:H,'Correspondance produits'!J:J),_xlfn.XLOOKUP('JRC - Industry'!A281,'Correspondance secteurs'!H:H,'Correspondance secteurs'!Y:Y))</f>
        <v>Électricité - Chaleur basse enthalpie - Aluminium - Production secondaire [METABOLHEAT - National]</v>
      </c>
      <c r="B281" t="str">
        <f>IFERROR(_xlfn.XLOOKUP('JRC - Industry'!B281,'Correspondance produits'!H:H,'Correspondance produits'!J:J),_xlfn.XLOOKUP('JRC - Industry'!B281,'Correspondance secteurs'!H:H,'Correspondance secteurs'!Y:Y))</f>
        <v>Energie utile [METABOLHEAT - National]</v>
      </c>
      <c r="C281" s="5">
        <v>1.4395301554352912E-3</v>
      </c>
      <c r="D281" t="s">
        <v>0</v>
      </c>
      <c r="E281" t="s">
        <v>1360</v>
      </c>
      <c r="F281" t="s">
        <v>1337</v>
      </c>
      <c r="G281" t="s">
        <v>1410</v>
      </c>
    </row>
    <row r="282" spans="1:7" x14ac:dyDescent="0.3">
      <c r="A282" t="str">
        <f>IFERROR(_xlfn.XLOOKUP('JRC - Industry'!A282,'Correspondance produits'!H:H,'Correspondance produits'!J:J),_xlfn.XLOOKUP('JRC - Industry'!A282,'Correspondance secteurs'!H:H,'Correspondance secteurs'!Y:Y))</f>
        <v>GPL - Aluminium secondaire - Thermique - Aluminium secondaire (y compris prétraitement et refusion) - Aluminium - Production secondaire [METABOLHEAT - National]</v>
      </c>
      <c r="B282" t="str">
        <f>IFERROR(_xlfn.XLOOKUP('JRC - Industry'!B282,'Correspondance produits'!H:H,'Correspondance produits'!J:J),_xlfn.XLOOKUP('JRC - Industry'!B282,'Correspondance secteurs'!H:H,'Correspondance secteurs'!Y:Y))</f>
        <v>Energie utile [METABOLHEAT - National]</v>
      </c>
      <c r="C282" s="5">
        <v>5.8880677763735716E-4</v>
      </c>
      <c r="D282" t="s">
        <v>0</v>
      </c>
      <c r="E282" t="s">
        <v>1360</v>
      </c>
      <c r="F282" t="s">
        <v>1337</v>
      </c>
      <c r="G282" t="s">
        <v>1410</v>
      </c>
    </row>
    <row r="283" spans="1:7" x14ac:dyDescent="0.3">
      <c r="A283" t="str">
        <f>IFERROR(_xlfn.XLOOKUP('JRC - Industry'!A283,'Correspondance produits'!H:H,'Correspondance produits'!J:J),_xlfn.XLOOKUP('JRC - Industry'!A283,'Correspondance secteurs'!H:H,'Correspondance secteurs'!Y:Y))</f>
        <v>Gazole et biocarburants liquides - Aluminium secondaire - Thermique - Aluminium secondaire (y compris prétraitement, refusion) - Aluminium - production secondaire [METABOLHEAT - National]</v>
      </c>
      <c r="B283" t="str">
        <f>IFERROR(_xlfn.XLOOKUP('JRC - Industry'!B283,'Correspondance produits'!H:H,'Correspondance produits'!J:J),_xlfn.XLOOKUP('JRC - Industry'!B283,'Correspondance secteurs'!H:H,'Correspondance secteurs'!Y:Y))</f>
        <v>Energie utile [METABOLHEAT - National]</v>
      </c>
      <c r="C283" s="5">
        <v>8.2089859530276035E-4</v>
      </c>
      <c r="D283" t="s">
        <v>0</v>
      </c>
      <c r="E283" t="s">
        <v>1360</v>
      </c>
      <c r="F283" t="s">
        <v>1337</v>
      </c>
      <c r="G283" t="s">
        <v>1410</v>
      </c>
    </row>
    <row r="284" spans="1:7" x14ac:dyDescent="0.3">
      <c r="A284" t="str">
        <f>IFERROR(_xlfn.XLOOKUP('JRC - Industry'!A284,'Correspondance produits'!H:H,'Correspondance produits'!J:J),_xlfn.XLOOKUP('JRC - Industry'!A284,'Correspondance secteurs'!H:H,'Correspondance secteurs'!Y:Y))</f>
        <v>Fioul - Aluminium secondaire - Thermique - Aluminium secondaire (y compris prétraitement, refusion) - Aluminium - production secondaire [METABOLHEAT - National]</v>
      </c>
      <c r="B284" t="str">
        <f>IFERROR(_xlfn.XLOOKUP('JRC - Industry'!B284,'Correspondance produits'!H:H,'Correspondance produits'!J:J),_xlfn.XLOOKUP('JRC - Industry'!B284,'Correspondance secteurs'!H:H,'Correspondance secteurs'!Y:Y))</f>
        <v>Energie utile [METABOLHEAT - National]</v>
      </c>
      <c r="C284" s="5">
        <v>8.1794506417058167E-6</v>
      </c>
      <c r="D284" t="s">
        <v>0</v>
      </c>
      <c r="E284" t="s">
        <v>1360</v>
      </c>
      <c r="F284" t="s">
        <v>1337</v>
      </c>
      <c r="G284" t="s">
        <v>1410</v>
      </c>
    </row>
    <row r="285" spans="1:7" x14ac:dyDescent="0.3">
      <c r="A285" t="str">
        <f>IFERROR(_xlfn.XLOOKUP('JRC - Industry'!A285,'Correspondance produits'!H:H,'Correspondance produits'!J:J),_xlfn.XLOOKUP('JRC - Industry'!A285,'Correspondance secteurs'!H:H,'Correspondance secteurs'!Y:Y))</f>
        <v>Gaz naturel et biogaz - Aluminium secondaire - Thermique - Aluminium secondaire (y compris prétraitement, refusion) - Aluminium - production secondaire [METABOLHEAT - National]</v>
      </c>
      <c r="B285" t="str">
        <f>IFERROR(_xlfn.XLOOKUP('JRC - Industry'!B285,'Correspondance produits'!H:H,'Correspondance produits'!J:J),_xlfn.XLOOKUP('JRC - Industry'!B285,'Correspondance secteurs'!H:H,'Correspondance secteurs'!Y:Y))</f>
        <v>Energie utile [METABOLHEAT - National]</v>
      </c>
      <c r="C285" s="5">
        <v>3.8208057430191941E-2</v>
      </c>
      <c r="D285" t="s">
        <v>0</v>
      </c>
      <c r="E285" t="s">
        <v>1360</v>
      </c>
      <c r="F285" t="s">
        <v>1337</v>
      </c>
      <c r="G285" t="s">
        <v>1410</v>
      </c>
    </row>
    <row r="286" spans="1:7" x14ac:dyDescent="0.3">
      <c r="A286" t="str">
        <f>IFERROR(_xlfn.XLOOKUP('JRC - Industry'!A286,'Correspondance produits'!H:H,'Correspondance produits'!J:J),_xlfn.XLOOKUP('JRC - Industry'!A286,'Correspondance secteurs'!H:H,'Correspondance secteurs'!Y:Y))</f>
        <v>Aluminium secondaire - Électrique - Aluminium secondaire (y compris prétraitement, refusion) - Aluminium - production secondaire [METABOLHEAT - National]</v>
      </c>
      <c r="B286" t="str">
        <f>IFERROR(_xlfn.XLOOKUP('JRC - Industry'!B286,'Correspondance produits'!H:H,'Correspondance produits'!J:J),_xlfn.XLOOKUP('JRC - Industry'!B286,'Correspondance secteurs'!H:H,'Correspondance secteurs'!Y:Y))</f>
        <v>Energie utile [METABOLHEAT - National]</v>
      </c>
      <c r="C286" s="5">
        <v>8.3286796424221515E-2</v>
      </c>
      <c r="D286" t="s">
        <v>0</v>
      </c>
      <c r="E286" t="s">
        <v>1360</v>
      </c>
      <c r="F286" t="s">
        <v>1337</v>
      </c>
      <c r="G286" t="s">
        <v>1410</v>
      </c>
    </row>
    <row r="287" spans="1:7" x14ac:dyDescent="0.3">
      <c r="A287" t="str">
        <f>IFERROR(_xlfn.XLOOKUP('JRC - Industry'!A287,'Correspondance produits'!H:H,'Correspondance produits'!J:J),_xlfn.XLOOKUP('JRC - Industry'!A287,'Correspondance secteurs'!H:H,'Correspondance secteurs'!Y:Y))</f>
        <v>GPL - Transformation de l'aluminium - Thermique - Transformation de l'aluminium (métallurgie, par exemple, fonderie, réchauffage) - Aluminium - production secondaire [METABOLHEAT - National]</v>
      </c>
      <c r="B287" t="str">
        <f>IFERROR(_xlfn.XLOOKUP('JRC - Industry'!B287,'Correspondance produits'!H:H,'Correspondance produits'!J:J),_xlfn.XLOOKUP('JRC - Industry'!B287,'Correspondance secteurs'!H:H,'Correspondance secteurs'!Y:Y))</f>
        <v>Energie utile [METABOLHEAT - National]</v>
      </c>
      <c r="C287" s="5">
        <v>1.162504730636886E-3</v>
      </c>
      <c r="D287" t="s">
        <v>0</v>
      </c>
      <c r="E287" t="s">
        <v>1360</v>
      </c>
      <c r="F287" t="s">
        <v>1337</v>
      </c>
      <c r="G287" t="s">
        <v>1410</v>
      </c>
    </row>
    <row r="288" spans="1:7" x14ac:dyDescent="0.3">
      <c r="A288" t="str">
        <f>IFERROR(_xlfn.XLOOKUP('JRC - Industry'!A288,'Correspondance produits'!H:H,'Correspondance produits'!J:J),_xlfn.XLOOKUP('JRC - Industry'!A288,'Correspondance secteurs'!H:H,'Correspondance secteurs'!Y:Y))</f>
        <v>Gazole et biocarburants liquides - Transformation de l'aluminium - Thermique - Transformation de l'aluminium (métallurgie, par exemple, fonderie, réchauffage) - Aluminium - production secondaire [METABOLHEAT - National]</v>
      </c>
      <c r="B288" t="str">
        <f>IFERROR(_xlfn.XLOOKUP('JRC - Industry'!B288,'Correspondance produits'!H:H,'Correspondance produits'!J:J),_xlfn.XLOOKUP('JRC - Industry'!B288,'Correspondance secteurs'!H:H,'Correspondance secteurs'!Y:Y))</f>
        <v>Energie utile [METABOLHEAT - National]</v>
      </c>
      <c r="C288" s="5">
        <v>1.6207328730858817E-3</v>
      </c>
      <c r="D288" t="s">
        <v>0</v>
      </c>
      <c r="E288" t="s">
        <v>1360</v>
      </c>
      <c r="F288" t="s">
        <v>1337</v>
      </c>
      <c r="G288" t="s">
        <v>1410</v>
      </c>
    </row>
    <row r="289" spans="1:7" x14ac:dyDescent="0.3">
      <c r="A289" t="str">
        <f>IFERROR(_xlfn.XLOOKUP('JRC - Industry'!A289,'Correspondance produits'!H:H,'Correspondance produits'!J:J),_xlfn.XLOOKUP('JRC - Industry'!A289,'Correspondance secteurs'!H:H,'Correspondance secteurs'!Y:Y))</f>
        <v>Carburant Pétrole - Transformation de l'aluminium - Thermique - Transformation de l'aluminium (métallurgie, par exemple, fonderie, réchauffage) - Aluminium - Production secondaire [METABOLHEAT - National]</v>
      </c>
      <c r="B289" t="str">
        <f>IFERROR(_xlfn.XLOOKUP('JRC - Industry'!B289,'Correspondance produits'!H:H,'Correspondance produits'!J:J),_xlfn.XLOOKUP('JRC - Industry'!B289,'Correspondance secteurs'!H:H,'Correspondance secteurs'!Y:Y))</f>
        <v>Energie utile [METABOLHEAT - National]</v>
      </c>
      <c r="C289" s="5">
        <v>1.614901598644684E-5</v>
      </c>
      <c r="D289" t="s">
        <v>0</v>
      </c>
      <c r="E289" t="s">
        <v>1360</v>
      </c>
      <c r="F289" t="s">
        <v>1337</v>
      </c>
      <c r="G289" t="s">
        <v>1410</v>
      </c>
    </row>
    <row r="290" spans="1:7" x14ac:dyDescent="0.3">
      <c r="A290" t="str">
        <f>IFERROR(_xlfn.XLOOKUP('JRC - Industry'!A290,'Correspondance produits'!H:H,'Correspondance produits'!J:J),_xlfn.XLOOKUP('JRC - Industry'!A290,'Correspondance secteurs'!H:H,'Correspondance secteurs'!Y:Y))</f>
        <v>Gaz naturel et biogaz - Transformation de l'aluminium - Thermique - Transformation de l'aluminium (métallurgie, par exemple, fonderie, réchauffage) - Aluminium - Production secondaire [METABOLHEAT - National]</v>
      </c>
      <c r="B290" t="str">
        <f>IFERROR(_xlfn.XLOOKUP('JRC - Industry'!B290,'Correspondance produits'!H:H,'Correspondance produits'!J:J),_xlfn.XLOOKUP('JRC - Industry'!B290,'Correspondance secteurs'!H:H,'Correspondance secteurs'!Y:Y))</f>
        <v>Energie utile [METABOLHEAT - National]</v>
      </c>
      <c r="C290" s="5">
        <v>7.5435693334359316E-2</v>
      </c>
      <c r="D290" t="s">
        <v>0</v>
      </c>
      <c r="E290" t="s">
        <v>1360</v>
      </c>
      <c r="F290" t="s">
        <v>1337</v>
      </c>
      <c r="G290" t="s">
        <v>1410</v>
      </c>
    </row>
    <row r="291" spans="1:7" x14ac:dyDescent="0.3">
      <c r="A291" t="str">
        <f>IFERROR(_xlfn.XLOOKUP('JRC - Industry'!A291,'Correspondance produits'!H:H,'Correspondance produits'!J:J),_xlfn.XLOOKUP('JRC - Industry'!A291,'Correspondance secteurs'!H:H,'Correspondance secteurs'!Y:Y))</f>
        <v>Transformation de l'aluminium - Électrique - Transformation de l'aluminium (métallurgie, par exemple, fonderie, réchauffage) - Aluminium - Production secondaire [METABOLHEAT - National]</v>
      </c>
      <c r="B291" t="str">
        <f>IFERROR(_xlfn.XLOOKUP('JRC - Industry'!B291,'Correspondance produits'!H:H,'Correspondance produits'!J:J),_xlfn.XLOOKUP('JRC - Industry'!B291,'Correspondance secteurs'!H:H,'Correspondance secteurs'!Y:Y))</f>
        <v>Energie utile [METABOLHEAT - National]</v>
      </c>
      <c r="C291" s="5">
        <v>0.16443644760893103</v>
      </c>
      <c r="D291" t="s">
        <v>0</v>
      </c>
      <c r="E291" t="s">
        <v>1360</v>
      </c>
      <c r="F291" t="s">
        <v>1337</v>
      </c>
      <c r="G291" t="s">
        <v>1410</v>
      </c>
    </row>
    <row r="292" spans="1:7" x14ac:dyDescent="0.3">
      <c r="A292" t="str">
        <f>IFERROR(_xlfn.XLOOKUP('JRC - Industry'!A292,'Correspondance produits'!H:H,'Correspondance produits'!J:J),_xlfn.XLOOKUP('JRC - Industry'!A292,'Correspondance secteurs'!H:H,'Correspondance secteurs'!Y:Y))</f>
        <v>GPL - Finition de l'aluminium - Thermique - Finition de l'aluminium - Aluminium - Production secondaire [METABOLHEAT - National]</v>
      </c>
      <c r="B292" t="str">
        <f>IFERROR(_xlfn.XLOOKUP('JRC - Industry'!B292,'Correspondance produits'!H:H,'Correspondance produits'!J:J),_xlfn.XLOOKUP('JRC - Industry'!B292,'Correspondance secteurs'!H:H,'Correspondance secteurs'!Y:Y))</f>
        <v>Energie utile [METABOLHEAT - National]</v>
      </c>
      <c r="C292" s="5">
        <v>2.8479929219480738E-4</v>
      </c>
      <c r="D292" t="s">
        <v>0</v>
      </c>
      <c r="E292" t="s">
        <v>1360</v>
      </c>
      <c r="F292" t="s">
        <v>1337</v>
      </c>
      <c r="G292" t="s">
        <v>1410</v>
      </c>
    </row>
    <row r="293" spans="1:7" x14ac:dyDescent="0.3">
      <c r="A293" t="str">
        <f>IFERROR(_xlfn.XLOOKUP('JRC - Industry'!A293,'Correspondance produits'!H:H,'Correspondance produits'!J:J),_xlfn.XLOOKUP('JRC - Industry'!A293,'Correspondance secteurs'!H:H,'Correspondance secteurs'!Y:Y))</f>
        <v>Gazole et biocarburants liquides - Finition de l'aluminium - Thermique - Finition de l'aluminium - Aluminium - Production secondaire [METABOLHEAT - National]</v>
      </c>
      <c r="B293" t="str">
        <f>IFERROR(_xlfn.XLOOKUP('JRC - Industry'!B293,'Correspondance produits'!H:H,'Correspondance produits'!J:J),_xlfn.XLOOKUP('JRC - Industry'!B293,'Correspondance secteurs'!H:H,'Correspondance secteurs'!Y:Y))</f>
        <v>Energie utile [METABOLHEAT - National]</v>
      </c>
      <c r="C293" s="5">
        <v>3.9705952408368602E-4</v>
      </c>
      <c r="D293" t="s">
        <v>0</v>
      </c>
      <c r="E293" t="s">
        <v>1360</v>
      </c>
      <c r="F293" t="s">
        <v>1337</v>
      </c>
      <c r="G293" t="s">
        <v>1410</v>
      </c>
    </row>
    <row r="294" spans="1:7" x14ac:dyDescent="0.3">
      <c r="A294" t="str">
        <f>IFERROR(_xlfn.XLOOKUP('JRC - Industry'!A294,'Correspondance produits'!H:H,'Correspondance produits'!J:J),_xlfn.XLOOKUP('JRC - Industry'!A294,'Correspondance secteurs'!H:H,'Correspondance secteurs'!Y:Y))</f>
        <v>Gaz naturel et biogaz - Finition de l'aluminium - Thermique - Finition de l'aluminium - Aluminium - Production secondaire [METABOLHEAT - National]</v>
      </c>
      <c r="B294" t="str">
        <f>IFERROR(_xlfn.XLOOKUP('JRC - Industry'!B294,'Correspondance produits'!H:H,'Correspondance produits'!J:J),_xlfn.XLOOKUP('JRC - Industry'!B294,'Correspondance secteurs'!H:H,'Correspondance secteurs'!Y:Y))</f>
        <v>Energie utile [METABOLHEAT - National]</v>
      </c>
      <c r="C294" s="5">
        <v>1.8480812595128022E-2</v>
      </c>
      <c r="D294" t="s">
        <v>0</v>
      </c>
      <c r="E294" t="s">
        <v>1360</v>
      </c>
      <c r="F294" t="s">
        <v>1337</v>
      </c>
      <c r="G294" t="s">
        <v>1410</v>
      </c>
    </row>
    <row r="295" spans="1:7" x14ac:dyDescent="0.3">
      <c r="A295" t="str">
        <f>IFERROR(_xlfn.XLOOKUP('JRC - Industry'!A295,'Correspondance produits'!H:H,'Correspondance produits'!J:J),_xlfn.XLOOKUP('JRC - Industry'!A295,'Correspondance secteurs'!H:H,'Correspondance secteurs'!Y:Y))</f>
        <v>Solides - Finition de l'aluminium - Vapeur - Finition de l'aluminium - Aluminium - Production secondaire [METABOLHEAT - National]</v>
      </c>
      <c r="B295" t="str">
        <f>IFERROR(_xlfn.XLOOKUP('JRC - Industry'!B295,'Correspondance produits'!H:H,'Correspondance produits'!J:J),_xlfn.XLOOKUP('JRC - Industry'!B295,'Correspondance secteurs'!H:H,'Correspondance secteurs'!Y:Y))</f>
        <v>Energie utile [METABOLHEAT - National]</v>
      </c>
      <c r="C295" s="5">
        <v>0</v>
      </c>
      <c r="D295" t="s">
        <v>0</v>
      </c>
      <c r="E295" t="s">
        <v>1360</v>
      </c>
      <c r="F295" t="s">
        <v>1337</v>
      </c>
      <c r="G295" t="s">
        <v>1410</v>
      </c>
    </row>
    <row r="296" spans="1:7" x14ac:dyDescent="0.3">
      <c r="A296" t="str">
        <f>IFERROR(_xlfn.XLOOKUP('JRC - Industry'!A296,'Correspondance produits'!H:H,'Correspondance produits'!J:J),_xlfn.XLOOKUP('JRC - Industry'!A296,'Correspondance secteurs'!H:H,'Correspondance secteurs'!Y:Y))</f>
        <v>GPL - Finition de l'aluminium - Vapeur - Aluminium Finition - Aluminium - Production secondaire [METABOLHEAT - National]</v>
      </c>
      <c r="B296" t="str">
        <f>IFERROR(_xlfn.XLOOKUP('JRC - Industry'!B296,'Correspondance produits'!H:H,'Correspondance produits'!J:J),_xlfn.XLOOKUP('JRC - Industry'!B296,'Correspondance secteurs'!H:H,'Correspondance secteurs'!Y:Y))</f>
        <v>Energie utile [METABOLHEAT - National]</v>
      </c>
      <c r="C296" s="5">
        <v>1.1942438751042985E-3</v>
      </c>
      <c r="D296" t="s">
        <v>0</v>
      </c>
      <c r="E296" t="s">
        <v>1360</v>
      </c>
      <c r="F296" t="s">
        <v>1337</v>
      </c>
      <c r="G296" t="s">
        <v>1410</v>
      </c>
    </row>
    <row r="297" spans="1:7" x14ac:dyDescent="0.3">
      <c r="A297" t="str">
        <f>IFERROR(_xlfn.XLOOKUP('JRC - Industry'!A297,'Correspondance produits'!H:H,'Correspondance produits'!J:J),_xlfn.XLOOKUP('JRC - Industry'!A297,'Correspondance secteurs'!H:H,'Correspondance secteurs'!Y:Y))</f>
        <v>Gasoil et biocarburants liquides - Finition de l'aluminium - Vapeur - Finition de l'aluminium - Aluminium - Production secondaire [METABOLHEAT - National]</v>
      </c>
      <c r="B297" t="str">
        <f>IFERROR(_xlfn.XLOOKUP('JRC - Industry'!B297,'Correspondance produits'!H:H,'Correspondance produits'!J:J),_xlfn.XLOOKUP('JRC - Industry'!B297,'Correspondance secteurs'!H:H,'Correspondance secteurs'!Y:Y))</f>
        <v>Energie utile [METABOLHEAT - National]</v>
      </c>
      <c r="C297" s="5">
        <v>1.6966454538746615E-3</v>
      </c>
      <c r="D297" t="s">
        <v>0</v>
      </c>
      <c r="E297" t="s">
        <v>1360</v>
      </c>
      <c r="F297" t="s">
        <v>1337</v>
      </c>
      <c r="G297" t="s">
        <v>1410</v>
      </c>
    </row>
    <row r="298" spans="1:7" x14ac:dyDescent="0.3">
      <c r="A298" t="str">
        <f>IFERROR(_xlfn.XLOOKUP('JRC - Industry'!A298,'Correspondance produits'!H:H,'Correspondance produits'!J:J),_xlfn.XLOOKUP('JRC - Industry'!A298,'Correspondance secteurs'!H:H,'Correspondance secteurs'!Y:Y))</f>
        <v>Fioul - Finition de l'aluminium - Vapeur - Finition de l'aluminium - Aluminium - Production secondaire [METABOLHEAT - National]</v>
      </c>
      <c r="B298" t="str">
        <f>IFERROR(_xlfn.XLOOKUP('JRC - Industry'!B298,'Correspondance produits'!H:H,'Correspondance produits'!J:J),_xlfn.XLOOKUP('JRC - Industry'!B298,'Correspondance secteurs'!H:H,'Correspondance secteurs'!Y:Y))</f>
        <v>Energie utile [METABOLHEAT - National]</v>
      </c>
      <c r="C298" s="5">
        <v>1.6389402124475173E-5</v>
      </c>
      <c r="D298" t="s">
        <v>0</v>
      </c>
      <c r="E298" t="s">
        <v>1360</v>
      </c>
      <c r="F298" t="s">
        <v>1337</v>
      </c>
      <c r="G298" t="s">
        <v>1410</v>
      </c>
    </row>
    <row r="299" spans="1:7" x14ac:dyDescent="0.3">
      <c r="A299" t="str">
        <f>IFERROR(_xlfn.XLOOKUP('JRC - Industry'!A299,'Correspondance produits'!H:H,'Correspondance produits'!J:J),_xlfn.XLOOKUP('JRC - Industry'!A299,'Correspondance secteurs'!H:H,'Correspondance secteurs'!Y:Y))</f>
        <v>Gaz naturel et biogaz - Finition de l'aluminium - Vapeur - Finition de l'aluminium - Aluminium - Production secondaire [METABOLHEAT - National]</v>
      </c>
      <c r="B299" t="str">
        <f>IFERROR(_xlfn.XLOOKUP('JRC - Industry'!B299,'Correspondance produits'!H:H,'Correspondance produits'!J:J),_xlfn.XLOOKUP('JRC - Industry'!B299,'Correspondance secteurs'!H:H,'Correspondance secteurs'!Y:Y))</f>
        <v>Energie utile [METABOLHEAT - National]</v>
      </c>
      <c r="C299" s="5">
        <v>7.7309094694582858E-2</v>
      </c>
      <c r="D299" t="s">
        <v>0</v>
      </c>
      <c r="E299" t="s">
        <v>1360</v>
      </c>
      <c r="F299" t="s">
        <v>1337</v>
      </c>
      <c r="G299" t="s">
        <v>1410</v>
      </c>
    </row>
    <row r="300" spans="1:7" x14ac:dyDescent="0.3">
      <c r="A300" t="str">
        <f>IFERROR(_xlfn.XLOOKUP('JRC - Industry'!A300,'Correspondance produits'!H:H,'Correspondance produits'!J:J),_xlfn.XLOOKUP('JRC - Industry'!A300,'Correspondance secteurs'!H:H,'Correspondance secteurs'!Y:Y))</f>
        <v>Biomasse et déchets - Finition de l'aluminium - Vapeur - Finition de l'aluminium - Aluminium - Production secondaire [METABOLHEAT - National]</v>
      </c>
      <c r="B300" t="str">
        <f>IFERROR(_xlfn.XLOOKUP('JRC - Industry'!B300,'Correspondance produits'!H:H,'Correspondance produits'!J:J),_xlfn.XLOOKUP('JRC - Industry'!B300,'Correspondance secteurs'!H:H,'Correspondance secteurs'!Y:Y))</f>
        <v>Energie utile [METABOLHEAT - National]</v>
      </c>
      <c r="C300" s="5">
        <v>1.1909921595880234E-3</v>
      </c>
      <c r="D300" t="s">
        <v>0</v>
      </c>
      <c r="E300" t="s">
        <v>1360</v>
      </c>
      <c r="F300" t="s">
        <v>1337</v>
      </c>
      <c r="G300" t="s">
        <v>1410</v>
      </c>
    </row>
    <row r="301" spans="1:7" x14ac:dyDescent="0.3">
      <c r="A301" t="str">
        <f>IFERROR(_xlfn.XLOOKUP('JRC - Industry'!A301,'Correspondance produits'!H:H,'Correspondance produits'!J:J),_xlfn.XLOOKUP('JRC - Industry'!A301,'Correspondance secteurs'!H:H,'Correspondance secteurs'!Y:Y))</f>
        <v>Vapeur distribuée - Finition de l'aluminium - Vapeur - Finition de l'aluminium - Aluminium - Production secondaire [METABOLHEAT - National]</v>
      </c>
      <c r="B301" t="str">
        <f>IFERROR(_xlfn.XLOOKUP('JRC - Industry'!B301,'Correspondance produits'!H:H,'Correspondance produits'!J:J),_xlfn.XLOOKUP('JRC - Industry'!B301,'Correspondance secteurs'!H:H,'Correspondance secteurs'!Y:Y))</f>
        <v>Energie utile [METABOLHEAT - National]</v>
      </c>
      <c r="C301" s="5">
        <v>2.6679518460793635E-2</v>
      </c>
      <c r="D301" t="s">
        <v>0</v>
      </c>
      <c r="E301" t="s">
        <v>1360</v>
      </c>
      <c r="F301" t="s">
        <v>1337</v>
      </c>
      <c r="G301" t="s">
        <v>1410</v>
      </c>
    </row>
    <row r="302" spans="1:7" x14ac:dyDescent="0.3">
      <c r="A302" t="str">
        <f>IFERROR(_xlfn.XLOOKUP('JRC - Industry'!A302,'Correspondance produits'!H:H,'Correspondance produits'!J:J),_xlfn.XLOOKUP('JRC - Industry'!A302,'Correspondance secteurs'!H:H,'Correspondance secteurs'!Y:Y))</f>
        <v>Finition de l'aluminium - Électricité - Finition de l'aluminium - Aluminium - Production secondaire [METABOLHEAT - National]</v>
      </c>
      <c r="B302" t="str">
        <f>IFERROR(_xlfn.XLOOKUP('JRC - Industry'!B302,'Correspondance produits'!H:H,'Correspondance produits'!J:J),_xlfn.XLOOKUP('JRC - Industry'!B302,'Correspondance secteurs'!H:H,'Correspondance secteurs'!Y:Y))</f>
        <v>Energie utile [METABOLHEAT - National]</v>
      </c>
      <c r="C302" s="5">
        <v>4.0284897476843121E-2</v>
      </c>
      <c r="D302" t="s">
        <v>0</v>
      </c>
      <c r="E302" t="s">
        <v>1360</v>
      </c>
      <c r="F302" t="s">
        <v>1337</v>
      </c>
      <c r="G302" t="s">
        <v>1410</v>
      </c>
    </row>
    <row r="303" spans="1:7" x14ac:dyDescent="0.3">
      <c r="A303" t="str">
        <f>IFERROR(_xlfn.XLOOKUP('JRC - Industry'!A303,'Correspondance produits'!H:H,'Correspondance produits'!J:J),_xlfn.XLOOKUP('JRC - Industry'!A303,'Correspondance secteurs'!H:H,'Correspondance secteurs'!Y:Y))</f>
        <v>Éclairage - Autres métaux non ferreux [METABOLHEAT - National]</v>
      </c>
      <c r="B303" t="str">
        <f>IFERROR(_xlfn.XLOOKUP('JRC - Industry'!B303,'Correspondance produits'!H:H,'Correspondance produits'!J:J),_xlfn.XLOOKUP('JRC - Industry'!B303,'Correspondance secteurs'!H:H,'Correspondance secteurs'!Y:Y))</f>
        <v>Energie utile [METABOLHEAT - National]</v>
      </c>
      <c r="C303" s="5">
        <v>1.118740220669702E-2</v>
      </c>
      <c r="D303" t="s">
        <v>0</v>
      </c>
      <c r="E303" t="s">
        <v>1360</v>
      </c>
      <c r="F303" t="s">
        <v>1337</v>
      </c>
      <c r="G303" t="s">
        <v>1410</v>
      </c>
    </row>
    <row r="304" spans="1:7" x14ac:dyDescent="0.3">
      <c r="A304" t="str">
        <f>IFERROR(_xlfn.XLOOKUP('JRC - Industry'!A304,'Correspondance produits'!H:H,'Correspondance produits'!J:J),_xlfn.XLOOKUP('JRC - Industry'!A304,'Correspondance secteurs'!H:H,'Correspondance secteurs'!Y:Y))</f>
        <v>Compresseurs d'air - Autres métaux non ferreux [METABOLHEAT - National]</v>
      </c>
      <c r="B304" t="str">
        <f>IFERROR(_xlfn.XLOOKUP('JRC - Industry'!B304,'Correspondance produits'!H:H,'Correspondance produits'!J:J),_xlfn.XLOOKUP('JRC - Industry'!B304,'Correspondance secteurs'!H:H,'Correspondance secteurs'!Y:Y))</f>
        <v>Energie utile [METABOLHEAT - National]</v>
      </c>
      <c r="C304" s="5">
        <v>1.4797803493746277E-3</v>
      </c>
      <c r="D304" t="s">
        <v>0</v>
      </c>
      <c r="E304" t="s">
        <v>1360</v>
      </c>
      <c r="F304" t="s">
        <v>1337</v>
      </c>
      <c r="G304" t="s">
        <v>1410</v>
      </c>
    </row>
    <row r="305" spans="1:7" x14ac:dyDescent="0.3">
      <c r="A305" t="str">
        <f>IFERROR(_xlfn.XLOOKUP('JRC - Industry'!A305,'Correspondance produits'!H:H,'Correspondance produits'!J:J),_xlfn.XLOOKUP('JRC - Industry'!A305,'Correspondance secteurs'!H:H,'Correspondance secteurs'!Y:Y))</f>
        <v>Moteurs d'entraînement - Autres métaux non ferreux [METABOLHEAT - National]</v>
      </c>
      <c r="B305" t="str">
        <f>IFERROR(_xlfn.XLOOKUP('JRC - Industry'!B305,'Correspondance produits'!H:H,'Correspondance produits'!J:J),_xlfn.XLOOKUP('JRC - Industry'!B305,'Correspondance secteurs'!H:H,'Correspondance secteurs'!Y:Y))</f>
        <v>Energie utile [METABOLHEAT - National]</v>
      </c>
      <c r="C305" s="5">
        <v>0.20189271079488921</v>
      </c>
      <c r="D305" t="s">
        <v>0</v>
      </c>
      <c r="E305" t="s">
        <v>1360</v>
      </c>
      <c r="F305" t="s">
        <v>1337</v>
      </c>
      <c r="G305" t="s">
        <v>1410</v>
      </c>
    </row>
    <row r="306" spans="1:7" x14ac:dyDescent="0.3">
      <c r="A306" t="str">
        <f>IFERROR(_xlfn.XLOOKUP('JRC - Industry'!A306,'Correspondance produits'!H:H,'Correspondance produits'!J:J),_xlfn.XLOOKUP('JRC - Industry'!A306,'Correspondance secteurs'!H:H,'Correspondance secteurs'!Y:Y))</f>
        <v>Ventilateurs et pompes - Autres métaux non ferreux [METABOLHEAT - National]</v>
      </c>
      <c r="B306" t="str">
        <f>IFERROR(_xlfn.XLOOKUP('JRC - Industry'!B306,'Correspondance produits'!H:H,'Correspondance produits'!J:J),_xlfn.XLOOKUP('JRC - Industry'!B306,'Correspondance secteurs'!H:H,'Correspondance secteurs'!Y:Y))</f>
        <v>Energie utile [METABOLHEAT - National]</v>
      </c>
      <c r="C306" s="5">
        <v>3.782065863158904E-3</v>
      </c>
      <c r="D306" t="s">
        <v>0</v>
      </c>
      <c r="E306" t="s">
        <v>1360</v>
      </c>
      <c r="F306" t="s">
        <v>1337</v>
      </c>
      <c r="G306" t="s">
        <v>1410</v>
      </c>
    </row>
    <row r="307" spans="1:7" x14ac:dyDescent="0.3">
      <c r="A307" t="str">
        <f>IFERROR(_xlfn.XLOOKUP('JRC - Industry'!A307,'Correspondance produits'!H:H,'Correspondance produits'!J:J),_xlfn.XLOOKUP('JRC - Industry'!A307,'Correspondance secteurs'!H:H,'Correspondance secteurs'!Y:Y))</f>
        <v>Gazole et biocarburants liquides - Chaleur basse enthalpie - Autres métaux non ferreux [METABOLHEAT - National]</v>
      </c>
      <c r="B307" t="str">
        <f>IFERROR(_xlfn.XLOOKUP('JRC - Industry'!B307,'Correspondance produits'!H:H,'Correspondance produits'!J:J),_xlfn.XLOOKUP('JRC - Industry'!B307,'Correspondance secteurs'!H:H,'Correspondance secteurs'!Y:Y))</f>
        <v>Energie utile [METABOLHEAT - National]</v>
      </c>
      <c r="C307" s="5">
        <v>2.0831509916210931E-4</v>
      </c>
      <c r="D307" t="s">
        <v>0</v>
      </c>
      <c r="E307" t="s">
        <v>1360</v>
      </c>
      <c r="F307" t="s">
        <v>1337</v>
      </c>
      <c r="G307" t="s">
        <v>1410</v>
      </c>
    </row>
    <row r="308" spans="1:7" x14ac:dyDescent="0.3">
      <c r="A308" t="str">
        <f>IFERROR(_xlfn.XLOOKUP('JRC - Industry'!A308,'Correspondance produits'!H:H,'Correspondance produits'!J:J),_xlfn.XLOOKUP('JRC - Industry'!A308,'Correspondance secteurs'!H:H,'Correspondance secteurs'!Y:Y))</f>
        <v>Gaz naturel et biogaz - Chaleur basse enthalpie - Autres métaux non ferreux [METABOLHEAT - National]</v>
      </c>
      <c r="B308" t="str">
        <f>IFERROR(_xlfn.XLOOKUP('JRC - Industry'!B308,'Correspondance produits'!H:H,'Correspondance produits'!J:J),_xlfn.XLOOKUP('JRC - Industry'!B308,'Correspondance secteurs'!H:H,'Correspondance secteurs'!Y:Y))</f>
        <v>Energie utile [METABOLHEAT - National]</v>
      </c>
      <c r="C308" s="5">
        <v>9.9337208635328043E-3</v>
      </c>
      <c r="D308" t="s">
        <v>0</v>
      </c>
      <c r="E308" t="s">
        <v>1360</v>
      </c>
      <c r="F308" t="s">
        <v>1337</v>
      </c>
      <c r="G308" t="s">
        <v>1410</v>
      </c>
    </row>
    <row r="309" spans="1:7" x14ac:dyDescent="0.3">
      <c r="A309" t="str">
        <f>IFERROR(_xlfn.XLOOKUP('JRC - Industry'!A309,'Correspondance produits'!H:H,'Correspondance produits'!J:J),_xlfn.XLOOKUP('JRC - Industry'!A309,'Correspondance secteurs'!H:H,'Correspondance secteurs'!Y:Y))</f>
        <v>Électricité - Chaleur basse enthalpie - Autres métaux non ferreux [METABOLHEAT - National]</v>
      </c>
      <c r="B309" t="str">
        <f>IFERROR(_xlfn.XLOOKUP('JRC - Industry'!B309,'Correspondance produits'!H:H,'Correspondance produits'!J:J),_xlfn.XLOOKUP('JRC - Industry'!B309,'Correspondance secteurs'!H:H,'Correspondance secteurs'!Y:Y))</f>
        <v>Energie utile [METABOLHEAT - National]</v>
      </c>
      <c r="C309" s="5">
        <v>2.1734561978025292E-2</v>
      </c>
      <c r="D309" t="s">
        <v>0</v>
      </c>
      <c r="E309" t="s">
        <v>1360</v>
      </c>
      <c r="F309" t="s">
        <v>1337</v>
      </c>
      <c r="G309" t="s">
        <v>1410</v>
      </c>
    </row>
    <row r="310" spans="1:7" x14ac:dyDescent="0.3">
      <c r="A310" t="str">
        <f>IFERROR(_xlfn.XLOOKUP('JRC - Industry'!A310,'Correspondance produits'!H:H,'Correspondance produits'!J:J),_xlfn.XLOOKUP('JRC - Industry'!A310,'Correspondance secteurs'!H:H,'Correspondance secteurs'!Y:Y))</f>
        <v>Solides - Production de métaux - Thermique - Autres métaux : production - Autres métaux non ferreux [METABOLHEAT - National]</v>
      </c>
      <c r="B310" t="str">
        <f>IFERROR(_xlfn.XLOOKUP('JRC - Industry'!B310,'Correspondance produits'!H:H,'Correspondance produits'!J:J),_xlfn.XLOOKUP('JRC - Industry'!B310,'Correspondance secteurs'!H:H,'Correspondance secteurs'!Y:Y))</f>
        <v>Energie utile [METABOLHEAT - National]</v>
      </c>
      <c r="C310" s="5">
        <v>0</v>
      </c>
      <c r="D310" t="s">
        <v>0</v>
      </c>
      <c r="E310" t="s">
        <v>1360</v>
      </c>
      <c r="F310" t="s">
        <v>1337</v>
      </c>
      <c r="G310" t="s">
        <v>1410</v>
      </c>
    </row>
    <row r="311" spans="1:7" x14ac:dyDescent="0.3">
      <c r="A311" t="str">
        <f>IFERROR(_xlfn.XLOOKUP('JRC - Industry'!A311,'Correspondance produits'!H:H,'Correspondance produits'!J:J),_xlfn.XLOOKUP('JRC - Industry'!A311,'Correspondance secteurs'!H:H,'Correspondance secteurs'!Y:Y))</f>
        <v>GPL - Production de métaux - Thermique - Autres métaux : production - Autres métaux non ferreux [METABOLHEAT - National]</v>
      </c>
      <c r="B311" t="str">
        <f>IFERROR(_xlfn.XLOOKUP('JRC - Industry'!B311,'Correspondance produits'!H:H,'Correspondance produits'!J:J),_xlfn.XLOOKUP('JRC - Industry'!B311,'Correspondance secteurs'!H:H,'Correspondance secteurs'!Y:Y))</f>
        <v>Energie utile [METABOLHEAT - National]</v>
      </c>
      <c r="C311" s="5">
        <v>1.5175749688228513E-2</v>
      </c>
      <c r="D311" t="s">
        <v>0</v>
      </c>
      <c r="E311" t="s">
        <v>1360</v>
      </c>
      <c r="F311" t="s">
        <v>1337</v>
      </c>
      <c r="G311" t="s">
        <v>1410</v>
      </c>
    </row>
    <row r="312" spans="1:7" x14ac:dyDescent="0.3">
      <c r="A312" t="str">
        <f>IFERROR(_xlfn.XLOOKUP('JRC - Industry'!A312,'Correspondance produits'!H:H,'Correspondance produits'!J:J),_xlfn.XLOOKUP('JRC - Industry'!A312,'Correspondance secteurs'!H:H,'Correspondance secteurs'!Y:Y))</f>
        <v>Gazole et biocarburants liquides - Production de métaux - Thermique - Autres métaux : production - Autres métaux non ferreux [METABOLHEAT - National]</v>
      </c>
      <c r="B312" t="str">
        <f>IFERROR(_xlfn.XLOOKUP('JRC - Industry'!B312,'Correspondance produits'!H:H,'Correspondance produits'!J:J),_xlfn.XLOOKUP('JRC - Industry'!B312,'Correspondance secteurs'!H:H,'Correspondance secteurs'!Y:Y))</f>
        <v>Energie utile [METABOLHEAT - National]</v>
      </c>
      <c r="C312" s="5">
        <v>2.1261745054709031E-2</v>
      </c>
      <c r="D312" t="s">
        <v>0</v>
      </c>
      <c r="E312" t="s">
        <v>1360</v>
      </c>
      <c r="F312" t="s">
        <v>1337</v>
      </c>
      <c r="G312" t="s">
        <v>1410</v>
      </c>
    </row>
    <row r="313" spans="1:7" x14ac:dyDescent="0.3">
      <c r="A313" t="str">
        <f>IFERROR(_xlfn.XLOOKUP('JRC - Industry'!A313,'Correspondance produits'!H:H,'Correspondance produits'!J:J),_xlfn.XLOOKUP('JRC - Industry'!A313,'Correspondance secteurs'!H:H,'Correspondance secteurs'!Y:Y))</f>
        <v>Fioul - Production de métaux - Thermique - Autres métaux : production - Autres métaux non ferreux [METABOLHEAT - National]</v>
      </c>
      <c r="B313" t="str">
        <f>IFERROR(_xlfn.XLOOKUP('JRC - Industry'!B313,'Correspondance produits'!H:H,'Correspondance produits'!J:J),_xlfn.XLOOKUP('JRC - Industry'!B313,'Correspondance secteurs'!H:H,'Correspondance secteurs'!Y:Y))</f>
        <v>Energie utile [METABOLHEAT - National]</v>
      </c>
      <c r="C313" s="5">
        <v>2.1250771830174173E-4</v>
      </c>
      <c r="D313" t="s">
        <v>0</v>
      </c>
      <c r="E313" t="s">
        <v>1360</v>
      </c>
      <c r="F313" t="s">
        <v>1337</v>
      </c>
      <c r="G313" t="s">
        <v>1410</v>
      </c>
    </row>
    <row r="314" spans="1:7" x14ac:dyDescent="0.3">
      <c r="A314" t="str">
        <f>IFERROR(_xlfn.XLOOKUP('JRC - Industry'!A314,'Correspondance produits'!H:H,'Correspondance produits'!J:J),_xlfn.XLOOKUP('JRC - Industry'!A314,'Correspondance secteurs'!H:H,'Correspondance secteurs'!Y:Y))</f>
        <v>Gaz naturel et biogaz - Production de métaux - Thermique - Autres métaux : production - Autres métaux non ferreux [METABOLHEAT - National]</v>
      </c>
      <c r="B314" t="str">
        <f>IFERROR(_xlfn.XLOOKUP('JRC - Industry'!B314,'Correspondance produits'!H:H,'Correspondance produits'!J:J),_xlfn.XLOOKUP('JRC - Industry'!B314,'Correspondance secteurs'!H:H,'Correspondance secteurs'!Y:Y))</f>
        <v>Energie utile [METABOLHEAT - National]</v>
      </c>
      <c r="C314" s="5">
        <v>0.98110006553946649</v>
      </c>
      <c r="D314" t="s">
        <v>0</v>
      </c>
      <c r="E314" t="s">
        <v>1360</v>
      </c>
      <c r="F314" t="s">
        <v>1337</v>
      </c>
      <c r="G314" t="s">
        <v>1410</v>
      </c>
    </row>
    <row r="315" spans="1:7" x14ac:dyDescent="0.3">
      <c r="A315" t="str">
        <f>IFERROR(_xlfn.XLOOKUP('JRC - Industry'!A315,'Correspondance produits'!H:H,'Correspondance produits'!J:J),_xlfn.XLOOKUP('JRC - Industry'!A315,'Correspondance secteurs'!H:H,'Correspondance secteurs'!Y:Y))</f>
        <v>Production de métaux - Électrique - Autres métaux : production - Autres métaux non ferreux [METABOLHEAT - National]</v>
      </c>
      <c r="B315" t="str">
        <f>IFERROR(_xlfn.XLOOKUP('JRC - Industry'!B315,'Correspondance produits'!H:H,'Correspondance produits'!J:J),_xlfn.XLOOKUP('JRC - Industry'!B315,'Correspondance secteurs'!H:H,'Correspondance secteurs'!Y:Y))</f>
        <v>Energie utile [METABOLHEAT - National]</v>
      </c>
      <c r="C315" s="5">
        <v>2.1247572151721545</v>
      </c>
      <c r="D315" t="s">
        <v>0</v>
      </c>
      <c r="E315" t="s">
        <v>1360</v>
      </c>
      <c r="F315" t="s">
        <v>1337</v>
      </c>
      <c r="G315" t="s">
        <v>1410</v>
      </c>
    </row>
    <row r="316" spans="1:7" x14ac:dyDescent="0.3">
      <c r="A316" t="str">
        <f>IFERROR(_xlfn.XLOOKUP('JRC - Industry'!A316,'Correspondance produits'!H:H,'Correspondance produits'!J:J),_xlfn.XLOOKUP('JRC - Industry'!A316,'Correspondance secteurs'!H:H,'Correspondance secteurs'!Y:Y))</f>
        <v>GPL - Transformation des métaux - Thermique - Transformation des métaux (métallurgie, par exemple, fonderie, réchauffage) - Autres métaux non ferreux [METABOLHEAT - National]</v>
      </c>
      <c r="B316" t="str">
        <f>IFERROR(_xlfn.XLOOKUP('JRC - Industry'!B316,'Correspondance produits'!H:H,'Correspondance produits'!J:J),_xlfn.XLOOKUP('JRC - Industry'!B316,'Correspondance secteurs'!H:H,'Correspondance secteurs'!Y:Y))</f>
        <v>Energie utile [METABOLHEAT - National]</v>
      </c>
      <c r="C316" s="5">
        <v>1.0368371663508884E-2</v>
      </c>
      <c r="D316" t="s">
        <v>0</v>
      </c>
      <c r="E316" t="s">
        <v>1360</v>
      </c>
      <c r="F316" t="s">
        <v>1337</v>
      </c>
      <c r="G316" t="s">
        <v>1410</v>
      </c>
    </row>
    <row r="317" spans="1:7" x14ac:dyDescent="0.3">
      <c r="A317" t="str">
        <f>IFERROR(_xlfn.XLOOKUP('JRC - Industry'!A317,'Correspondance produits'!H:H,'Correspondance produits'!J:J),_xlfn.XLOOKUP('JRC - Industry'!A317,'Correspondance secteurs'!H:H,'Correspondance secteurs'!Y:Y))</f>
        <v>Gazole et biocarburants liquides - Transformation des métaux - Thermique - Transformation des métaux (métallurgie, par exemple, fonderie, réchauffage) - Autres Métaux non ferreux [METABOLHEAT - National]</v>
      </c>
      <c r="B317" t="str">
        <f>IFERROR(_xlfn.XLOOKUP('JRC - Industry'!B317,'Correspondance produits'!H:H,'Correspondance produits'!J:J),_xlfn.XLOOKUP('JRC - Industry'!B317,'Correspondance secteurs'!H:H,'Correspondance secteurs'!Y:Y))</f>
        <v>Energie utile [METABOLHEAT - National]</v>
      </c>
      <c r="C317" s="5">
        <v>1.4526443798225878E-2</v>
      </c>
      <c r="D317" t="s">
        <v>0</v>
      </c>
      <c r="E317" t="s">
        <v>1360</v>
      </c>
      <c r="F317" t="s">
        <v>1337</v>
      </c>
      <c r="G317" t="s">
        <v>1410</v>
      </c>
    </row>
    <row r="318" spans="1:7" x14ac:dyDescent="0.3">
      <c r="A318" t="str">
        <f>IFERROR(_xlfn.XLOOKUP('JRC - Industry'!A318,'Correspondance produits'!H:H,'Correspondance produits'!J:J),_xlfn.XLOOKUP('JRC - Industry'!A318,'Correspondance secteurs'!H:H,'Correspondance secteurs'!Y:Y))</f>
        <v>Fioul - Transformation des métaux - Thermique - Transformation des métaux (métallurgie, par exemple, fonderie, réchauffage) - Autres métaux non ferreux [METABOLHEAT - National]</v>
      </c>
      <c r="B318" t="str">
        <f>IFERROR(_xlfn.XLOOKUP('JRC - Industry'!B318,'Correspondance produits'!H:H,'Correspondance produits'!J:J),_xlfn.XLOOKUP('JRC - Industry'!B318,'Correspondance secteurs'!H:H,'Correspondance secteurs'!Y:Y))</f>
        <v>Energie utile [METABOLHEAT - National]</v>
      </c>
      <c r="C318" s="5">
        <v>1.451894667467929E-4</v>
      </c>
      <c r="D318" t="s">
        <v>0</v>
      </c>
      <c r="E318" t="s">
        <v>1360</v>
      </c>
      <c r="F318" t="s">
        <v>1337</v>
      </c>
      <c r="G318" t="s">
        <v>1410</v>
      </c>
    </row>
    <row r="319" spans="1:7" x14ac:dyDescent="0.3">
      <c r="A319" t="str">
        <f>IFERROR(_xlfn.XLOOKUP('JRC - Industry'!A319,'Correspondance produits'!H:H,'Correspondance produits'!J:J),_xlfn.XLOOKUP('JRC - Industry'!A319,'Correspondance secteurs'!H:H,'Correspondance secteurs'!Y:Y))</f>
        <v>Gaz naturel et biogaz - Transformation des métaux - Thermique - Transformation des métaux (métallurgie, par exemple, fonderie, réchauffage) - Autres métaux non ferreux [METABOLHEAT - National]</v>
      </c>
      <c r="B319" t="str">
        <f>IFERROR(_xlfn.XLOOKUP('JRC - Industry'!B319,'Correspondance produits'!H:H,'Correspondance produits'!J:J),_xlfn.XLOOKUP('JRC - Industry'!B319,'Correspondance secteurs'!H:H,'Correspondance secteurs'!Y:Y))</f>
        <v>Energie utile [METABOLHEAT - National]</v>
      </c>
      <c r="C319" s="5">
        <v>0.67030692569320827</v>
      </c>
      <c r="D319" t="s">
        <v>0</v>
      </c>
      <c r="E319" t="s">
        <v>1360</v>
      </c>
      <c r="F319" t="s">
        <v>1337</v>
      </c>
      <c r="G319" t="s">
        <v>1410</v>
      </c>
    </row>
    <row r="320" spans="1:7" x14ac:dyDescent="0.3">
      <c r="A320" t="str">
        <f>IFERROR(_xlfn.XLOOKUP('JRC - Industry'!A320,'Correspondance produits'!H:H,'Correspondance produits'!J:J),_xlfn.XLOOKUP('JRC - Industry'!A320,'Correspondance secteurs'!H:H,'Correspondance secteurs'!Y:Y))</f>
        <v>Transformation des métaux - Électrique - Transformation des métaux (métallurgie, par exemple, fonderie, réchauffage) - Autres métaux non ferreux [METABOLHEAT - National]</v>
      </c>
      <c r="B320" t="str">
        <f>IFERROR(_xlfn.XLOOKUP('JRC - Industry'!B320,'Correspondance produits'!H:H,'Correspondance produits'!J:J),_xlfn.XLOOKUP('JRC - Industry'!B320,'Correspondance secteurs'!H:H,'Correspondance secteurs'!Y:Y))</f>
        <v>Energie utile [METABOLHEAT - National]</v>
      </c>
      <c r="C320" s="5">
        <v>1.4516760591218376</v>
      </c>
      <c r="D320" t="s">
        <v>0</v>
      </c>
      <c r="E320" t="s">
        <v>1360</v>
      </c>
      <c r="F320" t="s">
        <v>1337</v>
      </c>
      <c r="G320" t="s">
        <v>1410</v>
      </c>
    </row>
    <row r="321" spans="1:7" x14ac:dyDescent="0.3">
      <c r="A321" t="str">
        <f>IFERROR(_xlfn.XLOOKUP('JRC - Industry'!A321,'Correspondance produits'!H:H,'Correspondance produits'!J:J),_xlfn.XLOOKUP('JRC - Industry'!A321,'Correspondance secteurs'!H:H,'Correspondance secteurs'!Y:Y))</f>
        <v>GPL - Finissage des métaux - Thermique - Finissage des métaux - Autres métaux non ferreux [METABOLHEAT - National]</v>
      </c>
      <c r="B321" t="str">
        <f>IFERROR(_xlfn.XLOOKUP('JRC - Industry'!B321,'Correspondance produits'!H:H,'Correspondance produits'!J:J),_xlfn.XLOOKUP('JRC - Industry'!B321,'Correspondance secteurs'!H:H,'Correspondance secteurs'!Y:Y))</f>
        <v>Energie utile [METABOLHEAT - National]</v>
      </c>
      <c r="C321" s="5">
        <v>9.1064853422057784E-4</v>
      </c>
      <c r="D321" t="s">
        <v>0</v>
      </c>
      <c r="E321" t="s">
        <v>1360</v>
      </c>
      <c r="F321" t="s">
        <v>1337</v>
      </c>
      <c r="G321" t="s">
        <v>1410</v>
      </c>
    </row>
    <row r="322" spans="1:7" x14ac:dyDescent="0.3">
      <c r="A322" t="str">
        <f>IFERROR(_xlfn.XLOOKUP('JRC - Industry'!A322,'Correspondance produits'!H:H,'Correspondance produits'!J:J),_xlfn.XLOOKUP('JRC - Industry'!A322,'Correspondance secteurs'!H:H,'Correspondance secteurs'!Y:Y))</f>
        <v>Gazole et biocarburants liquides - Finissage des métaux - Thermique - Finissage des métaux - Autres métaux non ferreux [METABOLHEAT - National]</v>
      </c>
      <c r="B322" t="str">
        <f>IFERROR(_xlfn.XLOOKUP('JRC - Industry'!B322,'Correspondance produits'!H:H,'Correspondance produits'!J:J),_xlfn.XLOOKUP('JRC - Industry'!B322,'Correspondance secteurs'!H:H,'Correspondance secteurs'!Y:Y))</f>
        <v>Energie utile [METABOLHEAT - National]</v>
      </c>
      <c r="C322" s="5">
        <v>1.2758497844795791E-3</v>
      </c>
      <c r="D322" t="s">
        <v>0</v>
      </c>
      <c r="E322" t="s">
        <v>1360</v>
      </c>
      <c r="F322" t="s">
        <v>1337</v>
      </c>
      <c r="G322" t="s">
        <v>1410</v>
      </c>
    </row>
    <row r="323" spans="1:7" x14ac:dyDescent="0.3">
      <c r="A323" t="str">
        <f>IFERROR(_xlfn.XLOOKUP('JRC - Industry'!A323,'Correspondance produits'!H:H,'Correspondance produits'!J:J),_xlfn.XLOOKUP('JRC - Industry'!A323,'Correspondance secteurs'!H:H,'Correspondance secteurs'!Y:Y))</f>
        <v>Gaz naturel et biogaz - Finissage des métaux - Thermique - Finissage des métaux - Autres métaux non ferreux [METABOLHEAT - National]</v>
      </c>
      <c r="B323" t="str">
        <f>IFERROR(_xlfn.XLOOKUP('JRC - Industry'!B323,'Correspondance produits'!H:H,'Correspondance produits'!J:J),_xlfn.XLOOKUP('JRC - Industry'!B323,'Correspondance secteurs'!H:H,'Correspondance secteurs'!Y:Y))</f>
        <v>Energie utile [METABOLHEAT - National]</v>
      </c>
      <c r="C323" s="5">
        <v>5.887269854617113E-2</v>
      </c>
      <c r="D323" t="s">
        <v>0</v>
      </c>
      <c r="E323" t="s">
        <v>1360</v>
      </c>
      <c r="F323" t="s">
        <v>1337</v>
      </c>
      <c r="G323" t="s">
        <v>1410</v>
      </c>
    </row>
    <row r="324" spans="1:7" x14ac:dyDescent="0.3">
      <c r="A324" t="str">
        <f>IFERROR(_xlfn.XLOOKUP('JRC - Industry'!A324,'Correspondance produits'!H:H,'Correspondance produits'!J:J),_xlfn.XLOOKUP('JRC - Industry'!A324,'Correspondance secteurs'!H:H,'Correspondance secteurs'!Y:Y))</f>
        <v>Solides - Finissage des métaux - Vapeur - Finissage des métaux - Autres métaux non ferreux [METABOLHEAT - National]</v>
      </c>
      <c r="B324" t="str">
        <f>IFERROR(_xlfn.XLOOKUP('JRC - Industry'!B324,'Correspondance produits'!H:H,'Correspondance produits'!J:J),_xlfn.XLOOKUP('JRC - Industry'!B324,'Correspondance secteurs'!H:H,'Correspondance secteurs'!Y:Y))</f>
        <v>Energie utile [METABOLHEAT - National]</v>
      </c>
      <c r="C324" s="5">
        <v>0</v>
      </c>
      <c r="D324" t="s">
        <v>0</v>
      </c>
      <c r="E324" t="s">
        <v>1360</v>
      </c>
      <c r="F324" t="s">
        <v>1337</v>
      </c>
      <c r="G324" t="s">
        <v>1410</v>
      </c>
    </row>
    <row r="325" spans="1:7" x14ac:dyDescent="0.3">
      <c r="A325" t="str">
        <f>IFERROR(_xlfn.XLOOKUP('JRC - Industry'!A325,'Correspondance produits'!H:H,'Correspondance produits'!J:J),_xlfn.XLOOKUP('JRC - Industry'!A325,'Correspondance secteurs'!H:H,'Correspondance secteurs'!Y:Y))</f>
        <v>GPL - Finition des métaux - Vapeur - Finition des métaux - Autres métaux non ferreux [METABOLHEAT - National]</v>
      </c>
      <c r="B325" t="str">
        <f>IFERROR(_xlfn.XLOOKUP('JRC - Industry'!B325,'Correspondance produits'!H:H,'Correspondance produits'!J:J),_xlfn.XLOOKUP('JRC - Industry'!B325,'Correspondance secteurs'!H:H,'Correspondance secteurs'!Y:Y))</f>
        <v>Energie utile [METABOLHEAT - National]</v>
      </c>
      <c r="C325" s="5">
        <v>7.657767726245956E-3</v>
      </c>
      <c r="D325" t="s">
        <v>0</v>
      </c>
      <c r="E325" t="s">
        <v>1360</v>
      </c>
      <c r="F325" t="s">
        <v>1337</v>
      </c>
      <c r="G325" t="s">
        <v>1410</v>
      </c>
    </row>
    <row r="326" spans="1:7" x14ac:dyDescent="0.3">
      <c r="A326" t="str">
        <f>IFERROR(_xlfn.XLOOKUP('JRC - Industry'!A326,'Correspondance produits'!H:H,'Correspondance produits'!J:J),_xlfn.XLOOKUP('JRC - Industry'!A326,'Correspondance secteurs'!H:H,'Correspondance secteurs'!Y:Y))</f>
        <v>Gazole et biocarburants liquides - Finition des métaux - Vapeur - Finition des métaux - Autres métaux non ferreux [METABOLHEAT - National]</v>
      </c>
      <c r="B326" t="str">
        <f>IFERROR(_xlfn.XLOOKUP('JRC - Industry'!B326,'Correspondance produits'!H:H,'Correspondance produits'!J:J),_xlfn.XLOOKUP('JRC - Industry'!B326,'Correspondance secteurs'!H:H,'Correspondance secteurs'!Y:Y))</f>
        <v>Energie utile [METABOLHEAT - National]</v>
      </c>
      <c r="C326" s="5">
        <v>1.0887958543242877E-2</v>
      </c>
      <c r="D326" t="s">
        <v>0</v>
      </c>
      <c r="E326" t="s">
        <v>1360</v>
      </c>
      <c r="F326" t="s">
        <v>1337</v>
      </c>
      <c r="G326" t="s">
        <v>1410</v>
      </c>
    </row>
    <row r="327" spans="1:7" x14ac:dyDescent="0.3">
      <c r="A327" t="str">
        <f>IFERROR(_xlfn.XLOOKUP('JRC - Industry'!A327,'Correspondance produits'!H:H,'Correspondance produits'!J:J),_xlfn.XLOOKUP('JRC - Industry'!A327,'Correspondance secteurs'!H:H,'Correspondance secteurs'!Y:Y))</f>
        <v>Fioul - Finition des métaux - Vapeur - Finition des métaux - Autres métaux non ferreux [METABOLHEAT - National]</v>
      </c>
      <c r="B327" t="str">
        <f>IFERROR(_xlfn.XLOOKUP('JRC - Industry'!B327,'Correspondance produits'!H:H,'Correspondance produits'!J:J),_xlfn.XLOOKUP('JRC - Industry'!B327,'Correspondance secteurs'!H:H,'Correspondance secteurs'!Y:Y))</f>
        <v>Energie utile [METABOLHEAT - National]</v>
      </c>
      <c r="C327" s="5">
        <v>1.0552152928107708E-4</v>
      </c>
      <c r="D327" t="s">
        <v>0</v>
      </c>
      <c r="E327" t="s">
        <v>1360</v>
      </c>
      <c r="F327" t="s">
        <v>1337</v>
      </c>
      <c r="G327" t="s">
        <v>1410</v>
      </c>
    </row>
    <row r="328" spans="1:7" x14ac:dyDescent="0.3">
      <c r="A328" t="str">
        <f>IFERROR(_xlfn.XLOOKUP('JRC - Industry'!A328,'Correspondance produits'!H:H,'Correspondance produits'!J:J),_xlfn.XLOOKUP('JRC - Industry'!A328,'Correspondance secteurs'!H:H,'Correspondance secteurs'!Y:Y))</f>
        <v>Gaz naturel et biogaz - Finition des métaux - Vapeur - Finition des métaux - Autres métaux non ferreux [METABOLHEAT - National]</v>
      </c>
      <c r="B328" t="str">
        <f>IFERROR(_xlfn.XLOOKUP('JRC - Industry'!B328,'Correspondance produits'!H:H,'Correspondance produits'!J:J),_xlfn.XLOOKUP('JRC - Industry'!B328,'Correspondance secteurs'!H:H,'Correspondance secteurs'!Y:Y))</f>
        <v>Energie utile [METABOLHEAT - National]</v>
      </c>
      <c r="C328" s="5">
        <v>0.49456447408066961</v>
      </c>
      <c r="D328" t="s">
        <v>0</v>
      </c>
      <c r="E328" t="s">
        <v>1360</v>
      </c>
      <c r="F328" t="s">
        <v>1337</v>
      </c>
      <c r="G328" t="s">
        <v>1410</v>
      </c>
    </row>
    <row r="329" spans="1:7" x14ac:dyDescent="0.3">
      <c r="A329" t="str">
        <f>IFERROR(_xlfn.XLOOKUP('JRC - Industry'!A329,'Correspondance produits'!H:H,'Correspondance produits'!J:J),_xlfn.XLOOKUP('JRC - Industry'!A329,'Correspondance secteurs'!H:H,'Correspondance secteurs'!Y:Y))</f>
        <v>Biomasse et déchets - Finition des métaux - Vapeur - Finition des métaux - Autres métaux non ferreux [METABOLHEAT - National]</v>
      </c>
      <c r="B329" t="str">
        <f>IFERROR(_xlfn.XLOOKUP('JRC - Industry'!B329,'Correspondance produits'!H:H,'Correspondance produits'!J:J),_xlfn.XLOOKUP('JRC - Industry'!B329,'Correspondance secteurs'!H:H,'Correspondance secteurs'!Y:Y))</f>
        <v>Energie utile [METABOLHEAT - National]</v>
      </c>
      <c r="C329" s="5">
        <v>7.6369169748587793E-3</v>
      </c>
      <c r="D329" t="s">
        <v>0</v>
      </c>
      <c r="E329" t="s">
        <v>1360</v>
      </c>
      <c r="F329" t="s">
        <v>1337</v>
      </c>
      <c r="G329" t="s">
        <v>1410</v>
      </c>
    </row>
    <row r="330" spans="1:7" x14ac:dyDescent="0.3">
      <c r="A330" t="str">
        <f>IFERROR(_xlfn.XLOOKUP('JRC - Industry'!A330,'Correspondance produits'!H:H,'Correspondance produits'!J:J),_xlfn.XLOOKUP('JRC - Industry'!A330,'Correspondance secteurs'!H:H,'Correspondance secteurs'!Y:Y))</f>
        <v>Vapeur distribuée - Finition des métaux - Vapeur - Finition des métaux - Autres métaux non ferreux [METABOLHEAT - National]</v>
      </c>
      <c r="B330" t="str">
        <f>IFERROR(_xlfn.XLOOKUP('JRC - Industry'!B330,'Correspondance produits'!H:H,'Correspondance produits'!J:J),_xlfn.XLOOKUP('JRC - Industry'!B330,'Correspondance secteurs'!H:H,'Correspondance secteurs'!Y:Y))</f>
        <v>Energie utile [METABOLHEAT - National]</v>
      </c>
      <c r="C330" s="5">
        <v>0.16770878063573075</v>
      </c>
      <c r="D330" t="s">
        <v>0</v>
      </c>
      <c r="E330" t="s">
        <v>1360</v>
      </c>
      <c r="F330" t="s">
        <v>1337</v>
      </c>
      <c r="G330" t="s">
        <v>1410</v>
      </c>
    </row>
    <row r="331" spans="1:7" x14ac:dyDescent="0.3">
      <c r="A331" t="str">
        <f>IFERROR(_xlfn.XLOOKUP('JRC - Industry'!A331,'Correspondance produits'!H:H,'Correspondance produits'!J:J),_xlfn.XLOOKUP('JRC - Industry'!A331,'Correspondance secteurs'!H:H,'Correspondance secteurs'!Y:Y))</f>
        <v>Finition des métaux - Électricité - Finition des métaux - Autres métaux non ferreux [METABOLHEAT - National]</v>
      </c>
      <c r="B331" t="str">
        <f>IFERROR(_xlfn.XLOOKUP('JRC - Industry'!B331,'Correspondance produits'!H:H,'Correspondance produits'!J:J),_xlfn.XLOOKUP('JRC - Industry'!B331,'Correspondance secteurs'!H:H,'Correspondance secteurs'!Y:Y))</f>
        <v>Energie utile [METABOLHEAT - National]</v>
      </c>
      <c r="C331" s="5">
        <v>0.12749993135904075</v>
      </c>
      <c r="D331" t="s">
        <v>0</v>
      </c>
      <c r="E331" t="s">
        <v>1360</v>
      </c>
      <c r="F331" t="s">
        <v>1337</v>
      </c>
      <c r="G331" t="s">
        <v>1410</v>
      </c>
    </row>
    <row r="332" spans="1:7" x14ac:dyDescent="0.3">
      <c r="A332" t="str">
        <f>_xlfn.XLOOKUP(B332,'Correspondance secteurs'!$Y:$Y,'Correspondance secteurs'!$X:$X)</f>
        <v>Électricité [METABOLHEAT - National]</v>
      </c>
      <c r="B332" t="str">
        <f>IFERROR(_xlfn.XLOOKUP('JRC - Industry'!B332,'Correspondance produits'!H:H,'Correspondance produits'!J:J),_xlfn.XLOOKUP('JRC - Industry'!B332,'Correspondance secteurs'!H:H,'Correspondance secteurs'!Y:Y))</f>
        <v>Éclairage - Produits chimiques de base [METABOLHEAT - National]</v>
      </c>
      <c r="C332" s="5">
        <v>0.76546057061382755</v>
      </c>
      <c r="D332" t="s">
        <v>0</v>
      </c>
      <c r="E332" t="s">
        <v>1360</v>
      </c>
      <c r="F332" t="s">
        <v>1337</v>
      </c>
      <c r="G332" t="s">
        <v>1410</v>
      </c>
    </row>
    <row r="333" spans="1:7" x14ac:dyDescent="0.3">
      <c r="A333" t="str">
        <f>_xlfn.XLOOKUP(B333,'Correspondance secteurs'!$Y:$Y,'Correspondance secteurs'!$X:$X)</f>
        <v>Électricité [METABOLHEAT - National]</v>
      </c>
      <c r="B333" t="str">
        <f>IFERROR(_xlfn.XLOOKUP('JRC - Industry'!B333,'Correspondance produits'!H:H,'Correspondance produits'!J:J),_xlfn.XLOOKUP('JRC - Industry'!B333,'Correspondance secteurs'!H:H,'Correspondance secteurs'!Y:Y))</f>
        <v>Compresseurs d'air - Produits chimiques de base [METABOLHEAT - National]</v>
      </c>
      <c r="C333" s="5">
        <v>6.0565532154252946</v>
      </c>
      <c r="D333" t="s">
        <v>0</v>
      </c>
      <c r="E333" t="s">
        <v>1360</v>
      </c>
      <c r="F333" t="s">
        <v>1337</v>
      </c>
      <c r="G333" t="s">
        <v>1410</v>
      </c>
    </row>
    <row r="334" spans="1:7" x14ac:dyDescent="0.3">
      <c r="A334" t="str">
        <f>_xlfn.XLOOKUP(B334,'Correspondance secteurs'!$Y:$Y,'Correspondance secteurs'!$X:$X)</f>
        <v>Électricité [METABOLHEAT - National]</v>
      </c>
      <c r="B334" t="str">
        <f>IFERROR(_xlfn.XLOOKUP('JRC - Industry'!B334,'Correspondance produits'!H:H,'Correspondance produits'!J:J),_xlfn.XLOOKUP('JRC - Industry'!B334,'Correspondance secteurs'!H:H,'Correspondance secteurs'!Y:Y))</f>
        <v>Entraînements de moteur - Produits chimiques de base [METABOLHEAT - National]</v>
      </c>
      <c r="C334" s="5">
        <v>6.6842033857256542</v>
      </c>
      <c r="D334" t="s">
        <v>0</v>
      </c>
      <c r="E334" t="s">
        <v>1360</v>
      </c>
      <c r="F334" t="s">
        <v>1337</v>
      </c>
      <c r="G334" t="s">
        <v>1410</v>
      </c>
    </row>
    <row r="335" spans="1:7" x14ac:dyDescent="0.3">
      <c r="A335" t="str">
        <f>_xlfn.XLOOKUP(B335,'Correspondance secteurs'!$Y:$Y,'Correspondance secteurs'!$X:$X)</f>
        <v>Électricité [METABOLHEAT - National]</v>
      </c>
      <c r="B335" t="str">
        <f>IFERROR(_xlfn.XLOOKUP('JRC - Industry'!B335,'Correspondance produits'!H:H,'Correspondance produits'!J:J),_xlfn.XLOOKUP('JRC - Industry'!B335,'Correspondance secteurs'!H:H,'Correspondance secteurs'!Y:Y))</f>
        <v>Ventilateurs et pompes - Produits chimiques de base [METABOLHEAT - National]</v>
      </c>
      <c r="C335" s="5">
        <v>10.875407108949476</v>
      </c>
      <c r="D335" t="s">
        <v>0</v>
      </c>
      <c r="E335" t="s">
        <v>1360</v>
      </c>
      <c r="F335" t="s">
        <v>1337</v>
      </c>
      <c r="G335" t="s">
        <v>1410</v>
      </c>
    </row>
    <row r="336" spans="1:7" x14ac:dyDescent="0.3">
      <c r="A336" t="str">
        <f>_xlfn.XLOOKUP(B336,'Correspondance secteurs'!$Y:$Y,'Correspondance secteurs'!$X:$X)</f>
        <v>Diesel et biocarburants [METABOLHEAT - National]</v>
      </c>
      <c r="B336" t="str">
        <f>IFERROR(_xlfn.XLOOKUP('JRC - Industry'!B336,'Correspondance produits'!H:H,'Correspondance produits'!J:J),_xlfn.XLOOKUP('JRC - Industry'!B336,'Correspondance secteurs'!H:H,'Correspondance secteurs'!Y:Y))</f>
        <v>Gazole et biocarburants liquides - Chaleur basse enthalpie - Produits chimiques de base [METABOLHEAT - National]</v>
      </c>
      <c r="C336" s="5">
        <v>1.6067992502192756E-2</v>
      </c>
      <c r="D336" t="s">
        <v>0</v>
      </c>
      <c r="E336" t="s">
        <v>1360</v>
      </c>
      <c r="F336" t="s">
        <v>1337</v>
      </c>
      <c r="G336" t="s">
        <v>1410</v>
      </c>
    </row>
    <row r="337" spans="1:7" x14ac:dyDescent="0.3">
      <c r="A337" t="str">
        <f>_xlfn.XLOOKUP(B337,'Correspondance secteurs'!$Y:$Y,'Correspondance secteurs'!$X:$X)</f>
        <v>Gaz [METABOLHEAT - National]</v>
      </c>
      <c r="B337" t="str">
        <f>IFERROR(_xlfn.XLOOKUP('JRC - Industry'!B337,'Correspondance produits'!H:H,'Correspondance produits'!J:J),_xlfn.XLOOKUP('JRC - Industry'!B337,'Correspondance secteurs'!H:H,'Correspondance secteurs'!Y:Y))</f>
        <v>Gaz naturel et biogaz - Chaleur basse enthalpie - Produits chimiques de base [METABOLHEAT - National]</v>
      </c>
      <c r="C337" s="5">
        <v>2.4716675455557526</v>
      </c>
      <c r="D337" t="s">
        <v>0</v>
      </c>
      <c r="E337" t="s">
        <v>1360</v>
      </c>
      <c r="F337" t="s">
        <v>1337</v>
      </c>
      <c r="G337" t="s">
        <v>1410</v>
      </c>
    </row>
    <row r="338" spans="1:7" x14ac:dyDescent="0.3">
      <c r="A338" t="str">
        <f>_xlfn.XLOOKUP(B338,'Correspondance secteurs'!$Y:$Y,'Correspondance secteurs'!$X:$X)</f>
        <v>Électricité [METABOLHEAT - National]</v>
      </c>
      <c r="B338" t="str">
        <f>IFERROR(_xlfn.XLOOKUP('JRC - Industry'!B338,'Correspondance produits'!H:H,'Correspondance produits'!J:J),_xlfn.XLOOKUP('JRC - Industry'!B338,'Correspondance secteurs'!H:H,'Correspondance secteurs'!Y:Y))</f>
        <v>Électricité - Chaleur basse enthalpie - Produits chimiques de base [METABOLHEAT - National]</v>
      </c>
      <c r="C338" s="5">
        <v>0.57629176947011918</v>
      </c>
      <c r="D338" t="s">
        <v>0</v>
      </c>
      <c r="E338" t="s">
        <v>1360</v>
      </c>
      <c r="F338" t="s">
        <v>1337</v>
      </c>
      <c r="G338" t="s">
        <v>1410</v>
      </c>
    </row>
    <row r="339" spans="1:7" x14ac:dyDescent="0.3">
      <c r="A339" t="str">
        <f>_xlfn.XLOOKUP(B339,'Correspondance secteurs'!$Y:$Y,'Correspondance secteurs'!$X:$X)</f>
        <v>Combustibles fossiles solides [METABOLHEAT - National]</v>
      </c>
      <c r="B339" t="str">
        <f>IFERROR(_xlfn.XLOOKUP('JRC - Industry'!B339,'Correspondance produits'!H:H,'Correspondance produits'!J:J),_xlfn.XLOOKUP('JRC - Industry'!B339,'Correspondance secteurs'!H:H,'Correspondance secteurs'!Y:Y))</f>
        <v>Solides - Produits chimiques : Traitement de la vapeur - Produits chimiques de base [METABOLHEAT - National]</v>
      </c>
      <c r="C339" s="5">
        <v>3.0348136982586249</v>
      </c>
      <c r="D339" t="s">
        <v>0</v>
      </c>
      <c r="E339" t="s">
        <v>1360</v>
      </c>
      <c r="F339" t="s">
        <v>1337</v>
      </c>
      <c r="G339" t="s">
        <v>1410</v>
      </c>
    </row>
    <row r="340" spans="1:7" x14ac:dyDescent="0.3">
      <c r="A340" t="str">
        <f>_xlfn.XLOOKUP(B340,'Correspondance secteurs'!$Y:$Y,'Correspondance secteurs'!$X:$X)</f>
        <v>Gaz de raffinerie [METABOLHEAT - National]</v>
      </c>
      <c r="B340" t="str">
        <f>IFERROR(_xlfn.XLOOKUP('JRC - Industry'!B340,'Correspondance produits'!H:H,'Correspondance produits'!J:J),_xlfn.XLOOKUP('JRC - Industry'!B340,'Correspondance secteurs'!H:H,'Correspondance secteurs'!Y:Y))</f>
        <v>Gaz de raffinerie - Produits chimiques : Traitement de la vapeur - Produits chimiques de base [METABOLHEAT - National]</v>
      </c>
      <c r="C340" s="5">
        <v>0.68461102620938297</v>
      </c>
      <c r="D340" t="s">
        <v>0</v>
      </c>
      <c r="E340" t="s">
        <v>1360</v>
      </c>
      <c r="F340" t="s">
        <v>1337</v>
      </c>
      <c r="G340" t="s">
        <v>1410</v>
      </c>
    </row>
    <row r="341" spans="1:7" x14ac:dyDescent="0.3">
      <c r="A341" t="str">
        <f>_xlfn.XLOOKUP(B341,'Correspondance secteurs'!$Y:$Y,'Correspondance secteurs'!$X:$X)</f>
        <v>Gaz de pétrole liquéfiés [METABOLHEAT - National]</v>
      </c>
      <c r="B341" t="str">
        <f>IFERROR(_xlfn.XLOOKUP('JRC - Industry'!B341,'Correspondance produits'!H:H,'Correspondance produits'!J:J),_xlfn.XLOOKUP('JRC - Industry'!B341,'Correspondance secteurs'!H:H,'Correspondance secteurs'!Y:Y))</f>
        <v>GPL - Produits chimiques : Traitement de la vapeur - Produits chimiques de base [METABOLHEAT - National]</v>
      </c>
      <c r="C341" s="5">
        <v>0.39053659711129857</v>
      </c>
      <c r="D341" t="s">
        <v>0</v>
      </c>
      <c r="E341" t="s">
        <v>1360</v>
      </c>
      <c r="F341" t="s">
        <v>1337</v>
      </c>
      <c r="G341" t="s">
        <v>1410</v>
      </c>
    </row>
    <row r="342" spans="1:7" x14ac:dyDescent="0.3">
      <c r="A342" t="str">
        <f>_xlfn.XLOOKUP(B342,'Correspondance secteurs'!$Y:$Y,'Correspondance secteurs'!$X:$X)</f>
        <v>Diesel et biocarburants [METABOLHEAT - National]</v>
      </c>
      <c r="B342" t="str">
        <f>IFERROR(_xlfn.XLOOKUP('JRC - Industry'!B342,'Correspondance produits'!H:H,'Correspondance produits'!J:J),_xlfn.XLOOKUP('JRC - Industry'!B342,'Correspondance secteurs'!H:H,'Correspondance secteurs'!Y:Y))</f>
        <v>Gazole et biocarburants liquides - Produits chimiques : Traitement de la vapeur - Produits chimiques de base [METABOLHEAT - National]</v>
      </c>
      <c r="C342" s="5">
        <v>0.17030839149896135</v>
      </c>
      <c r="D342" t="s">
        <v>0</v>
      </c>
      <c r="E342" t="s">
        <v>1360</v>
      </c>
      <c r="F342" t="s">
        <v>1337</v>
      </c>
      <c r="G342" t="s">
        <v>1410</v>
      </c>
    </row>
    <row r="343" spans="1:7" x14ac:dyDescent="0.3">
      <c r="A343" t="str">
        <f>_xlfn.XLOOKUP(B343,'Correspondance secteurs'!$Y:$Y,'Correspondance secteurs'!$X:$X)</f>
        <v>Fioul [METABOLHEAT - National]</v>
      </c>
      <c r="B343" t="str">
        <f>IFERROR(_xlfn.XLOOKUP('JRC - Industry'!B343,'Correspondance produits'!H:H,'Correspondance produits'!J:J),_xlfn.XLOOKUP('JRC - Industry'!B343,'Correspondance secteurs'!H:H,'Correspondance secteurs'!Y:Y))</f>
        <v>Fioul - Produits chimiques : Traitement de la vapeur - Produits chimiques de base [METABOLHEAT - National]</v>
      </c>
      <c r="C343" s="5">
        <v>0.12818741800793737</v>
      </c>
      <c r="D343" t="s">
        <v>0</v>
      </c>
      <c r="E343" t="s">
        <v>1360</v>
      </c>
      <c r="F343" t="s">
        <v>1337</v>
      </c>
      <c r="G343" t="s">
        <v>1410</v>
      </c>
    </row>
    <row r="344" spans="1:7" x14ac:dyDescent="0.3">
      <c r="A344" t="str">
        <f>_xlfn.XLOOKUP(B344,'Correspondance secteurs'!$Y:$Y,'Correspondance secteurs'!$X:$X)</f>
        <v>Autres carburants [METABOLHEAT - National]</v>
      </c>
      <c r="B344" t="str">
        <f>IFERROR(_xlfn.XLOOKUP('JRC - Industry'!B344,'Correspondance produits'!H:H,'Correspondance produits'!J:J),_xlfn.XLOOKUP('JRC - Industry'!B344,'Correspondance secteurs'!H:H,'Correspondance secteurs'!Y:Y))</f>
        <v>Autres liquides - Produits chimiques : Traitement de la vapeur - Produits chimiques de base [METABOLHEAT - National]</v>
      </c>
      <c r="C344" s="5">
        <v>0</v>
      </c>
      <c r="D344" t="s">
        <v>0</v>
      </c>
      <c r="E344" t="s">
        <v>1360</v>
      </c>
      <c r="F344" t="s">
        <v>1337</v>
      </c>
      <c r="G344" t="s">
        <v>1410</v>
      </c>
    </row>
    <row r="345" spans="1:7" x14ac:dyDescent="0.3">
      <c r="A345" t="str">
        <f>_xlfn.XLOOKUP(B345,'Correspondance secteurs'!$Y:$Y,'Correspondance secteurs'!$X:$X)</f>
        <v>Gaz [METABOLHEAT - National]</v>
      </c>
      <c r="B345" t="str">
        <f>IFERROR(_xlfn.XLOOKUP('JRC - Industry'!B345,'Correspondance produits'!H:H,'Correspondance produits'!J:J),_xlfn.XLOOKUP('JRC - Industry'!B345,'Correspondance secteurs'!H:H,'Correspondance secteurs'!Y:Y))</f>
        <v>Gaz naturel et biogaz - Produits chimiques : Traitement de la vapeur - Produits chimiques de base [METABOLHEAT - National]</v>
      </c>
      <c r="C345" s="5">
        <v>26.19777946413285</v>
      </c>
      <c r="D345" t="s">
        <v>0</v>
      </c>
      <c r="E345" t="s">
        <v>1360</v>
      </c>
      <c r="F345" t="s">
        <v>1337</v>
      </c>
      <c r="G345" t="s">
        <v>1410</v>
      </c>
    </row>
    <row r="346" spans="1:7" x14ac:dyDescent="0.3">
      <c r="A346" t="str">
        <f>_xlfn.XLOOKUP(B346,'Correspondance secteurs'!$Y:$Y,'Correspondance secteurs'!$X:$X)</f>
        <v>Biomasse solide et déchets [METABOLHEAT - National]</v>
      </c>
      <c r="B346" t="str">
        <f>IFERROR(_xlfn.XLOOKUP('JRC - Industry'!B346,'Correspondance produits'!H:H,'Correspondance produits'!J:J),_xlfn.XLOOKUP('JRC - Industry'!B346,'Correspondance secteurs'!H:H,'Correspondance secteurs'!Y:Y))</f>
        <v>Biomasse et déchets - Produits chimiques : Traitement à la vapeur - Produits chimiques de base [METABOLHEAT - National]</v>
      </c>
      <c r="C346" s="5">
        <v>2.4125484358584681</v>
      </c>
      <c r="D346" t="s">
        <v>0</v>
      </c>
      <c r="E346" t="s">
        <v>1360</v>
      </c>
      <c r="F346" t="s">
        <v>1337</v>
      </c>
      <c r="G346" t="s">
        <v>1410</v>
      </c>
    </row>
    <row r="347" spans="1:7" x14ac:dyDescent="0.3">
      <c r="A347" t="str">
        <f>_xlfn.XLOOKUP(B347,'Correspondance secteurs'!$Y:$Y,'Correspondance secteurs'!$X:$X)</f>
        <v>Chaleur réseau [METABOLHEAT - National]</v>
      </c>
      <c r="B347" t="str">
        <f>IFERROR(_xlfn.XLOOKUP('JRC - Industry'!B347,'Correspondance produits'!H:H,'Correspondance produits'!J:J),_xlfn.XLOOKUP('JRC - Industry'!B347,'Correspondance secteurs'!H:H,'Correspondance secteurs'!Y:Y))</f>
        <v>Vapeur distribuée - Produits chimiques : Traitement à la vapeur - Produits chimiques de base [METABOLHEAT - National]</v>
      </c>
      <c r="C347" s="5">
        <v>19.017728827619436</v>
      </c>
      <c r="D347" t="s">
        <v>0</v>
      </c>
      <c r="E347" t="s">
        <v>1360</v>
      </c>
      <c r="F347" t="s">
        <v>1337</v>
      </c>
      <c r="G347" t="s">
        <v>1410</v>
      </c>
    </row>
    <row r="348" spans="1:7" x14ac:dyDescent="0.3">
      <c r="A348" t="str">
        <f>_xlfn.XLOOKUP(B348,'Correspondance secteurs'!$Y:$Y,'Correspondance secteurs'!$X:$X)</f>
        <v>Combustibles fossiles solides [METABOLHEAT - National]</v>
      </c>
      <c r="B348" t="str">
        <f>IFERROR(_xlfn.XLOOKUP('JRC - Industry'!B348,'Correspondance produits'!H:H,'Correspondance produits'!J:J),_xlfn.XLOOKUP('JRC - Industry'!B348,'Correspondance secteurs'!H:H,'Correspondance secteurs'!Y:Y))</f>
        <v>Solides - Produits chimiques : Fours - Thermique - Produits chimiques : Fours - Produits chimiques de base [METABOLHEAT - National]</v>
      </c>
      <c r="C348" s="5">
        <v>2.6521517530653189</v>
      </c>
      <c r="D348" t="s">
        <v>0</v>
      </c>
      <c r="E348" t="s">
        <v>1360</v>
      </c>
      <c r="F348" t="s">
        <v>1337</v>
      </c>
      <c r="G348" t="s">
        <v>1410</v>
      </c>
    </row>
    <row r="349" spans="1:7" x14ac:dyDescent="0.3">
      <c r="A349" t="str">
        <f>_xlfn.XLOOKUP(B349,'Correspondance secteurs'!$Y:$Y,'Correspondance secteurs'!$X:$X)</f>
        <v>Gaz de pétrole liquéfiés [METABOLHEAT - National]</v>
      </c>
      <c r="B349" t="str">
        <f>IFERROR(_xlfn.XLOOKUP('JRC - Industry'!B349,'Correspondance produits'!H:H,'Correspondance produits'!J:J),_xlfn.XLOOKUP('JRC - Industry'!B349,'Correspondance secteurs'!H:H,'Correspondance secteurs'!Y:Y))</f>
        <v>GPL - Produits chimiques : Fours - Thermique - Produits chimiques : Fours - Produits chimiques de base [METABOLHEAT - National]</v>
      </c>
      <c r="C349" s="5">
        <v>0.34129354340901219</v>
      </c>
      <c r="D349" t="s">
        <v>0</v>
      </c>
      <c r="E349" t="s">
        <v>1360</v>
      </c>
      <c r="F349" t="s">
        <v>1337</v>
      </c>
      <c r="G349" t="s">
        <v>1410</v>
      </c>
    </row>
    <row r="350" spans="1:7" x14ac:dyDescent="0.3">
      <c r="A350" t="str">
        <f>_xlfn.XLOOKUP(B350,'Correspondance secteurs'!$Y:$Y,'Correspondance secteurs'!$X:$X)</f>
        <v>Diesel et biocarburants [METABOLHEAT - National]</v>
      </c>
      <c r="B350" t="str">
        <f>IFERROR(_xlfn.XLOOKUP('JRC - Industry'!B350,'Correspondance produits'!H:H,'Correspondance produits'!J:J),_xlfn.XLOOKUP('JRC - Industry'!B350,'Correspondance secteurs'!H:H,'Correspondance secteurs'!Y:Y))</f>
        <v>Gazole et biocarburants liquides - Produits chimiques : Fours - Thermique - Produits chimiques : Fours - Produits chimiques de base [METABOLHEAT - National]</v>
      </c>
      <c r="C350" s="5">
        <v>0.14883407812969904</v>
      </c>
      <c r="D350" t="s">
        <v>0</v>
      </c>
      <c r="E350" t="s">
        <v>1360</v>
      </c>
      <c r="F350" t="s">
        <v>1337</v>
      </c>
      <c r="G350" t="s">
        <v>1410</v>
      </c>
    </row>
    <row r="351" spans="1:7" x14ac:dyDescent="0.3">
      <c r="A351" t="str">
        <f>_xlfn.XLOOKUP(B351,'Correspondance secteurs'!$Y:$Y,'Correspondance secteurs'!$X:$X)</f>
        <v>Fioul [METABOLHEAT - National]</v>
      </c>
      <c r="B351" t="str">
        <f>IFERROR(_xlfn.XLOOKUP('JRC - Industry'!B351,'Correspondance produits'!H:H,'Correspondance produits'!J:J),_xlfn.XLOOKUP('JRC - Industry'!B351,'Correspondance secteurs'!H:H,'Correspondance secteurs'!Y:Y))</f>
        <v>Fioul - Produits chimiques : Fours - Thermique - Produits chimiques : Fours - Produits chimiques de base [METABOLHEAT - National]</v>
      </c>
      <c r="C351" s="5">
        <v>0.11202416991387112</v>
      </c>
      <c r="D351" t="s">
        <v>0</v>
      </c>
      <c r="E351" t="s">
        <v>1360</v>
      </c>
      <c r="F351" t="s">
        <v>1337</v>
      </c>
      <c r="G351" t="s">
        <v>1410</v>
      </c>
    </row>
    <row r="352" spans="1:7" x14ac:dyDescent="0.3">
      <c r="A352" t="str">
        <f>_xlfn.XLOOKUP(B352,'Correspondance secteurs'!$Y:$Y,'Correspondance secteurs'!$X:$X)</f>
        <v>Gaz [METABOLHEAT - National]</v>
      </c>
      <c r="B352" t="str">
        <f>IFERROR(_xlfn.XLOOKUP('JRC - Industry'!B352,'Correspondance produits'!H:H,'Correspondance produits'!J:J),_xlfn.XLOOKUP('JRC - Industry'!B352,'Correspondance secteurs'!H:H,'Correspondance secteurs'!Y:Y))</f>
        <v>Gaz naturel et biogaz - Produits chimiques : Fours - Thermique - Produits chimiques : Fours - Produits chimiques de base [METABOLHEAT - National]</v>
      </c>
      <c r="C352" s="5">
        <v>22.894481717967217</v>
      </c>
      <c r="D352" t="s">
        <v>0</v>
      </c>
      <c r="E352" t="s">
        <v>1360</v>
      </c>
      <c r="F352" t="s">
        <v>1337</v>
      </c>
      <c r="G352" t="s">
        <v>1410</v>
      </c>
    </row>
    <row r="353" spans="1:7" x14ac:dyDescent="0.3">
      <c r="A353" t="str">
        <f>_xlfn.XLOOKUP(B353,'Correspondance secteurs'!$Y:$Y,'Correspondance secteurs'!$X:$X)</f>
        <v>Électricité [METABOLHEAT - National]</v>
      </c>
      <c r="B353" t="str">
        <f>IFERROR(_xlfn.XLOOKUP('JRC - Industry'!B353,'Correspondance produits'!H:H,'Correspondance produits'!J:J),_xlfn.XLOOKUP('JRC - Industry'!B353,'Correspondance secteurs'!H:H,'Correspondance secteurs'!Y:Y))</f>
        <v>Produits chimiques : Fours - Électrique - Produits chimiques : Fours - Produits chimiques de base [METABOLHEAT - National]</v>
      </c>
      <c r="C353" s="5">
        <v>0.53380566508923399</v>
      </c>
      <c r="D353" t="s">
        <v>0</v>
      </c>
      <c r="E353" t="s">
        <v>1360</v>
      </c>
      <c r="F353" t="s">
        <v>1337</v>
      </c>
      <c r="G353" t="s">
        <v>1410</v>
      </c>
    </row>
    <row r="354" spans="1:7" x14ac:dyDescent="0.3">
      <c r="A354" t="str">
        <f>_xlfn.XLOOKUP(B354,'Correspondance secteurs'!$Y:$Y,'Correspondance secteurs'!$X:$X)</f>
        <v>Gaz [METABOLHEAT - National]</v>
      </c>
      <c r="B354" t="str">
        <f>IFERROR(_xlfn.XLOOKUP('JRC - Industry'!B354,'Correspondance produits'!H:H,'Correspondance produits'!J:J),_xlfn.XLOOKUP('JRC - Industry'!B354,'Correspondance secteurs'!H:H,'Correspondance secteurs'!Y:Y))</f>
        <v>Produits chimiques : Refroidissement de procédé - Gaz naturel et biogaz - Produits chimiques : Refroidissement de procédé - Produits chimiques de base Produits chimiques [METABOLHEAT - National]</v>
      </c>
      <c r="C354" s="5">
        <v>2.3805974313029585</v>
      </c>
      <c r="D354" t="s">
        <v>0</v>
      </c>
      <c r="E354" t="s">
        <v>1360</v>
      </c>
      <c r="F354" t="s">
        <v>1337</v>
      </c>
      <c r="G354" t="s">
        <v>1410</v>
      </c>
    </row>
    <row r="355" spans="1:7" x14ac:dyDescent="0.3">
      <c r="A355" t="str">
        <f>_xlfn.XLOOKUP(B355,'Correspondance secteurs'!$Y:$Y,'Correspondance secteurs'!$X:$X)</f>
        <v>Combustibles fossiles solides [METABOLHEAT - National]</v>
      </c>
      <c r="B355" t="str">
        <f>IFERROR(_xlfn.XLOOKUP('JRC - Industry'!B355,'Correspondance produits'!H:H,'Correspondance produits'!J:J),_xlfn.XLOOKUP('JRC - Industry'!B355,'Correspondance secteurs'!H:H,'Correspondance secteurs'!Y:Y))</f>
        <v>Solides - Produits chimiques : Refroidissement de procédés - Vapeur - Produits chimiques : Refroidissement de procédés - Produits chimiques de base [METABOLHEAT - National]</v>
      </c>
      <c r="C355" s="5">
        <v>7.5796514568305523E-2</v>
      </c>
      <c r="D355" t="s">
        <v>0</v>
      </c>
      <c r="E355" t="s">
        <v>1360</v>
      </c>
      <c r="F355" t="s">
        <v>1337</v>
      </c>
      <c r="G355" t="s">
        <v>1410</v>
      </c>
    </row>
    <row r="356" spans="1:7" x14ac:dyDescent="0.3">
      <c r="A356" t="str">
        <f>_xlfn.XLOOKUP(B356,'Correspondance secteurs'!$Y:$Y,'Correspondance secteurs'!$X:$X)</f>
        <v>Gaz de raffinerie [METABOLHEAT - National]</v>
      </c>
      <c r="B356" t="str">
        <f>IFERROR(_xlfn.XLOOKUP('JRC - Industry'!B356,'Correspondance produits'!H:H,'Correspondance produits'!J:J),_xlfn.XLOOKUP('JRC - Industry'!B356,'Correspondance secteurs'!H:H,'Correspondance secteurs'!Y:Y))</f>
        <v>Gaz de raffinerie - Produits chimiques : Refroidissement de procédés - Vapeur - Produits chimiques : Refroidissement de procédés - Produits chimiques de base [METABOLHEAT - National]</v>
      </c>
      <c r="C356" s="5">
        <v>1.709862112836686E-2</v>
      </c>
      <c r="D356" t="s">
        <v>0</v>
      </c>
      <c r="E356" t="s">
        <v>1360</v>
      </c>
      <c r="F356" t="s">
        <v>1337</v>
      </c>
      <c r="G356" t="s">
        <v>1410</v>
      </c>
    </row>
    <row r="357" spans="1:7" x14ac:dyDescent="0.3">
      <c r="A357" t="str">
        <f>_xlfn.XLOOKUP(B357,'Correspondance secteurs'!$Y:$Y,'Correspondance secteurs'!$X:$X)</f>
        <v>Gaz de pétrole liquéfiés [METABOLHEAT - National]</v>
      </c>
      <c r="B357" t="str">
        <f>IFERROR(_xlfn.XLOOKUP('JRC - Industry'!B357,'Correspondance produits'!H:H,'Correspondance produits'!J:J),_xlfn.XLOOKUP('JRC - Industry'!B357,'Correspondance secteurs'!H:H,'Correspondance secteurs'!Y:Y))</f>
        <v>GPL - Produits chimiques : Refroidissement de procédés - Vapeur - Produits chimiques : Refroidissement de procédés - Produits chimiques de base [METABOLHEAT - National]</v>
      </c>
      <c r="C357" s="5">
        <v>9.7539143471601693E-3</v>
      </c>
      <c r="D357" t="s">
        <v>0</v>
      </c>
      <c r="E357" t="s">
        <v>1360</v>
      </c>
      <c r="F357" t="s">
        <v>1337</v>
      </c>
      <c r="G357" t="s">
        <v>1410</v>
      </c>
    </row>
    <row r="358" spans="1:7" x14ac:dyDescent="0.3">
      <c r="A358" t="str">
        <f>_xlfn.XLOOKUP(B358,'Correspondance secteurs'!$Y:$Y,'Correspondance secteurs'!$X:$X)</f>
        <v>Diesel et biocarburants [METABOLHEAT - National]</v>
      </c>
      <c r="B358" t="str">
        <f>IFERROR(_xlfn.XLOOKUP('JRC - Industry'!B358,'Correspondance produits'!H:H,'Correspondance produits'!J:J),_xlfn.XLOOKUP('JRC - Industry'!B358,'Correspondance secteurs'!H:H,'Correspondance secteurs'!Y:Y))</f>
        <v>Gazole et biocarburants liquides - Produits chimiques : Refroidissement de procédés - Vapeur - Produits chimiques : Refroidissement de procédés - Produits chimiques de base [METABOLHEAT - National]</v>
      </c>
      <c r="C358" s="5">
        <v>4.2535666966188957E-3</v>
      </c>
      <c r="D358" t="s">
        <v>0</v>
      </c>
      <c r="E358" t="s">
        <v>1360</v>
      </c>
      <c r="F358" t="s">
        <v>1337</v>
      </c>
      <c r="G358" t="s">
        <v>1410</v>
      </c>
    </row>
    <row r="359" spans="1:7" x14ac:dyDescent="0.3">
      <c r="A359" t="str">
        <f>_xlfn.XLOOKUP(B359,'Correspondance secteurs'!$Y:$Y,'Correspondance secteurs'!$X:$X)</f>
        <v>Fioul [METABOLHEAT - National]</v>
      </c>
      <c r="B359" t="str">
        <f>IFERROR(_xlfn.XLOOKUP('JRC - Industry'!B359,'Correspondance produits'!H:H,'Correspondance produits'!J:J),_xlfn.XLOOKUP('JRC - Industry'!B359,'Correspondance secteurs'!H:H,'Correspondance secteurs'!Y:Y))</f>
        <v>Fioul - Produits chimiques : Refroidissement de procédés - Vapeur - Produits chimiques : Refroidissement de procédés - Produits chimiques de base [METABOLHEAT - National]</v>
      </c>
      <c r="C359" s="5">
        <v>3.2015670359229046E-3</v>
      </c>
      <c r="D359" t="s">
        <v>0</v>
      </c>
      <c r="E359" t="s">
        <v>1360</v>
      </c>
      <c r="F359" t="s">
        <v>1337</v>
      </c>
      <c r="G359" t="s">
        <v>1410</v>
      </c>
    </row>
    <row r="360" spans="1:7" x14ac:dyDescent="0.3">
      <c r="A360" t="str">
        <f>_xlfn.XLOOKUP(B360,'Correspondance secteurs'!$Y:$Y,'Correspondance secteurs'!$X:$X)</f>
        <v>Autres carburants [METABOLHEAT - National]</v>
      </c>
      <c r="B360" t="str">
        <f>IFERROR(_xlfn.XLOOKUP('JRC - Industry'!B360,'Correspondance produits'!H:H,'Correspondance produits'!J:J),_xlfn.XLOOKUP('JRC - Industry'!B360,'Correspondance secteurs'!H:H,'Correspondance secteurs'!Y:Y))</f>
        <v>Autres liquides - Produits chimiques : Refroidissement de procédés - Vapeur - Produits chimiques : Refroidissement de procédés - Produits chimiques de base [METABOLHEAT - National]</v>
      </c>
      <c r="C360" s="5">
        <v>0</v>
      </c>
      <c r="D360" t="s">
        <v>0</v>
      </c>
      <c r="E360" t="s">
        <v>1360</v>
      </c>
      <c r="F360" t="s">
        <v>1337</v>
      </c>
      <c r="G360" t="s">
        <v>1410</v>
      </c>
    </row>
    <row r="361" spans="1:7" x14ac:dyDescent="0.3">
      <c r="A361" t="str">
        <f>_xlfn.XLOOKUP(B361,'Correspondance secteurs'!$Y:$Y,'Correspondance secteurs'!$X:$X)</f>
        <v>Gaz [METABOLHEAT - National]</v>
      </c>
      <c r="B361" t="str">
        <f>IFERROR(_xlfn.XLOOKUP('JRC - Industry'!B361,'Correspondance produits'!H:H,'Correspondance produits'!J:J),_xlfn.XLOOKUP('JRC - Industry'!B361,'Correspondance secteurs'!H:H,'Correspondance secteurs'!Y:Y))</f>
        <v>Gaz naturel et biogaz - Produits chimiques : Refroidissement de procédés - Vapeur - Produits chimiques : Refroidissement de procédés - Produits chimiques de base [METABOLHEAT - National]</v>
      </c>
      <c r="C361" s="5">
        <v>0.65430717343532341</v>
      </c>
      <c r="D361" t="s">
        <v>0</v>
      </c>
      <c r="E361" t="s">
        <v>1360</v>
      </c>
      <c r="F361" t="s">
        <v>1337</v>
      </c>
      <c r="G361" t="s">
        <v>1410</v>
      </c>
    </row>
    <row r="362" spans="1:7" x14ac:dyDescent="0.3">
      <c r="A362" t="str">
        <f>_xlfn.XLOOKUP(B362,'Correspondance secteurs'!$Y:$Y,'Correspondance secteurs'!$X:$X)</f>
        <v>Biomasse solide et déchets [METABOLHEAT - National]</v>
      </c>
      <c r="B362" t="str">
        <f>IFERROR(_xlfn.XLOOKUP('JRC - Industry'!B362,'Correspondance produits'!H:H,'Correspondance produits'!J:J),_xlfn.XLOOKUP('JRC - Industry'!B362,'Correspondance secteurs'!H:H,'Correspondance secteurs'!Y:Y))</f>
        <v>Biomasse et déchets - Produits chimiques : Refroidissement de procédés - Vapeur - Produits chimiques : Refroidissement de procédés - Produits chimiques de base [METABOLHEAT - National]</v>
      </c>
      <c r="C362" s="5">
        <v>6.0255020850280089E-2</v>
      </c>
      <c r="D362" t="s">
        <v>0</v>
      </c>
      <c r="E362" t="s">
        <v>1360</v>
      </c>
      <c r="F362" t="s">
        <v>1337</v>
      </c>
      <c r="G362" t="s">
        <v>1410</v>
      </c>
    </row>
    <row r="363" spans="1:7" x14ac:dyDescent="0.3">
      <c r="A363" t="str">
        <f>_xlfn.XLOOKUP(B363,'Correspondance secteurs'!$Y:$Y,'Correspondance secteurs'!$X:$X)</f>
        <v>Chaleur réseau [METABOLHEAT - National]</v>
      </c>
      <c r="B363" t="str">
        <f>IFERROR(_xlfn.XLOOKUP('JRC - Industry'!B363,'Correspondance produits'!H:H,'Correspondance produits'!J:J),_xlfn.XLOOKUP('JRC - Industry'!B363,'Correspondance secteurs'!H:H,'Correspondance secteurs'!Y:Y))</f>
        <v>Vapeur distribuée - Produits chimiques : Refroidissement de procédés - Vapeur - Produits chimiques : Refroidissement de procédés - Produits chimiques de base Produits chimiques [METABOLHEAT - National]</v>
      </c>
      <c r="C363" s="5">
        <v>0.47498057655593812</v>
      </c>
      <c r="D363" t="s">
        <v>0</v>
      </c>
      <c r="E363" t="s">
        <v>1360</v>
      </c>
      <c r="F363" t="s">
        <v>1337</v>
      </c>
      <c r="G363" t="s">
        <v>1410</v>
      </c>
    </row>
    <row r="364" spans="1:7" x14ac:dyDescent="0.3">
      <c r="A364" t="str">
        <f>_xlfn.XLOOKUP(B364,'Correspondance secteurs'!$Y:$Y,'Correspondance secteurs'!$X:$X)</f>
        <v>Électricité [METABOLHEAT - National]</v>
      </c>
      <c r="B364" t="str">
        <f>IFERROR(_xlfn.XLOOKUP('JRC - Industry'!B364,'Correspondance produits'!H:H,'Correspondance produits'!J:J),_xlfn.XLOOKUP('JRC - Industry'!B364,'Correspondance secteurs'!H:H,'Correspondance secteurs'!Y:Y))</f>
        <v>Produits chimiques : Refroidissement de procédé - Électricité - Produits chimiques : Refroidissement de procédé - Produits chimiques de base [METABOLHEAT - National]</v>
      </c>
      <c r="C364" s="5">
        <v>0.55505794399753217</v>
      </c>
      <c r="D364" t="s">
        <v>0</v>
      </c>
      <c r="E364" t="s">
        <v>1360</v>
      </c>
      <c r="F364" t="s">
        <v>1337</v>
      </c>
      <c r="G364" t="s">
        <v>1410</v>
      </c>
    </row>
    <row r="365" spans="1:7" x14ac:dyDescent="0.3">
      <c r="A365" t="str">
        <f>_xlfn.XLOOKUP(B365,'Correspondance secteurs'!$Y:$Y,'Correspondance secteurs'!$X:$X)</f>
        <v>Électricité [METABOLHEAT - National]</v>
      </c>
      <c r="B365" t="str">
        <f>IFERROR(_xlfn.XLOOKUP('JRC - Industry'!B365,'Correspondance produits'!H:H,'Correspondance produits'!J:J),_xlfn.XLOOKUP('JRC - Industry'!B365,'Correspondance secteurs'!H:H,'Correspondance secteurs'!Y:Y))</f>
        <v>Produits chimiques : Procédés électriques génériques - Produits chimiques de base [METABOLHEAT - National]</v>
      </c>
      <c r="C365" s="5">
        <v>11.767083769113693</v>
      </c>
      <c r="D365" t="s">
        <v>0</v>
      </c>
      <c r="E365" t="s">
        <v>1360</v>
      </c>
      <c r="F365" t="s">
        <v>1337</v>
      </c>
      <c r="G365" t="s">
        <v>1410</v>
      </c>
    </row>
    <row r="366" spans="1:7" x14ac:dyDescent="0.3">
      <c r="A366" t="str">
        <f>_xlfn.XLOOKUP(B366,'Correspondance secteurs'!$Y:$Y,'Correspondance secteurs'!$X:$X)</f>
        <v>Électricité [METABOLHEAT - National]</v>
      </c>
      <c r="B366" t="str">
        <f>IFERROR(_xlfn.XLOOKUP('JRC - Industry'!B366,'Correspondance produits'!H:H,'Correspondance produits'!J:J),_xlfn.XLOOKUP('JRC - Industry'!B366,'Correspondance secteurs'!H:H,'Correspondance secteurs'!Y:Y))</f>
        <v>Éclairage - Autres produits chimiques [METABOLHEAT - National]</v>
      </c>
      <c r="C366" s="5">
        <v>0.69350867831551533</v>
      </c>
      <c r="D366" t="s">
        <v>0</v>
      </c>
      <c r="E366" t="s">
        <v>1360</v>
      </c>
      <c r="F366" t="s">
        <v>1337</v>
      </c>
      <c r="G366" t="s">
        <v>1410</v>
      </c>
    </row>
    <row r="367" spans="1:7" x14ac:dyDescent="0.3">
      <c r="A367" t="str">
        <f>_xlfn.XLOOKUP(B367,'Correspondance secteurs'!$Y:$Y,'Correspondance secteurs'!$X:$X)</f>
        <v>Électricité [METABOLHEAT - National]</v>
      </c>
      <c r="B367" t="str">
        <f>IFERROR(_xlfn.XLOOKUP('JRC - Industry'!B367,'Correspondance produits'!H:H,'Correspondance produits'!J:J),_xlfn.XLOOKUP('JRC - Industry'!B367,'Correspondance secteurs'!H:H,'Correspondance secteurs'!Y:Y))</f>
        <v>Compresseurs d'air - Autres produits chimiques [METABOLHEAT - National]</v>
      </c>
      <c r="C367" s="5">
        <v>5.5037339363947222</v>
      </c>
      <c r="D367" t="s">
        <v>0</v>
      </c>
      <c r="E367" t="s">
        <v>1360</v>
      </c>
      <c r="F367" t="s">
        <v>1337</v>
      </c>
      <c r="G367" t="s">
        <v>1410</v>
      </c>
    </row>
    <row r="368" spans="1:7" x14ac:dyDescent="0.3">
      <c r="A368" t="str">
        <f>_xlfn.XLOOKUP(B368,'Correspondance secteurs'!$Y:$Y,'Correspondance secteurs'!$X:$X)</f>
        <v>Électricité [METABOLHEAT - National]</v>
      </c>
      <c r="B368" t="str">
        <f>IFERROR(_xlfn.XLOOKUP('JRC - Industry'!B368,'Correspondance produits'!H:H,'Correspondance produits'!J:J),_xlfn.XLOOKUP('JRC - Industry'!B368,'Correspondance secteurs'!H:H,'Correspondance secteurs'!Y:Y))</f>
        <v>Entraînements de moteur - Autres produits chimiques [METABOLHEAT - National]</v>
      </c>
      <c r="C368" s="5">
        <v>6.160780996992445</v>
      </c>
      <c r="D368" t="s">
        <v>0</v>
      </c>
      <c r="E368" t="s">
        <v>1360</v>
      </c>
      <c r="F368" t="s">
        <v>1337</v>
      </c>
      <c r="G368" t="s">
        <v>1410</v>
      </c>
    </row>
    <row r="369" spans="1:7" x14ac:dyDescent="0.3">
      <c r="A369" t="str">
        <f>_xlfn.XLOOKUP(B369,'Correspondance secteurs'!$Y:$Y,'Correspondance secteurs'!$X:$X)</f>
        <v>Électricité [METABOLHEAT - National]</v>
      </c>
      <c r="B369" t="str">
        <f>IFERROR(_xlfn.XLOOKUP('JRC - Industry'!B369,'Correspondance produits'!H:H,'Correspondance produits'!J:J),_xlfn.XLOOKUP('JRC - Industry'!B369,'Correspondance secteurs'!H:H,'Correspondance secteurs'!Y:Y))</f>
        <v>Ventilateurs et pompes - Autres produits chimiques [METABOLHEAT - National]</v>
      </c>
      <c r="C369" s="5">
        <v>9.9183342383105497</v>
      </c>
      <c r="D369" t="s">
        <v>0</v>
      </c>
      <c r="E369" t="s">
        <v>1360</v>
      </c>
      <c r="F369" t="s">
        <v>1337</v>
      </c>
      <c r="G369" t="s">
        <v>1410</v>
      </c>
    </row>
    <row r="370" spans="1:7" x14ac:dyDescent="0.3">
      <c r="A370" t="str">
        <f>_xlfn.XLOOKUP(B370,'Correspondance secteurs'!$Y:$Y,'Correspondance secteurs'!$X:$X)</f>
        <v>Diesel et biocarburants [METABOLHEAT - National]</v>
      </c>
      <c r="B370" t="str">
        <f>IFERROR(_xlfn.XLOOKUP('JRC - Industry'!B370,'Correspondance produits'!H:H,'Correspondance produits'!J:J),_xlfn.XLOOKUP('JRC - Industry'!B370,'Correspondance secteurs'!H:H,'Correspondance secteurs'!Y:Y))</f>
        <v>Gazole et biocarburants liquides - Chaleur basse enthalpie - Autres produits chimiques [METABOLHEAT - National]</v>
      </c>
      <c r="C370" s="5">
        <v>1.4557630622885646E-2</v>
      </c>
      <c r="D370" t="s">
        <v>0</v>
      </c>
      <c r="E370" t="s">
        <v>1360</v>
      </c>
      <c r="F370" t="s">
        <v>1337</v>
      </c>
      <c r="G370" t="s">
        <v>1410</v>
      </c>
    </row>
    <row r="371" spans="1:7" x14ac:dyDescent="0.3">
      <c r="A371" t="str">
        <f>_xlfn.XLOOKUP(B371,'Correspondance secteurs'!$Y:$Y,'Correspondance secteurs'!$X:$X)</f>
        <v>Gaz [METABOLHEAT - National]</v>
      </c>
      <c r="B371" t="str">
        <f>IFERROR(_xlfn.XLOOKUP('JRC - Industry'!B371,'Correspondance produits'!H:H,'Correspondance produits'!J:J),_xlfn.XLOOKUP('JRC - Industry'!B371,'Correspondance secteurs'!H:H,'Correspondance secteurs'!Y:Y))</f>
        <v>Gaz naturel et biogaz - Chaleur basse enthalpie - Autres produits chimiques [METABOLHEAT - National]</v>
      </c>
      <c r="C371" s="5">
        <v>2.2393353211899192</v>
      </c>
      <c r="D371" t="s">
        <v>0</v>
      </c>
      <c r="E371" t="s">
        <v>1360</v>
      </c>
      <c r="F371" t="s">
        <v>1337</v>
      </c>
      <c r="G371" t="s">
        <v>1410</v>
      </c>
    </row>
    <row r="372" spans="1:7" x14ac:dyDescent="0.3">
      <c r="A372" t="str">
        <f>_xlfn.XLOOKUP(B372,'Correspondance secteurs'!$Y:$Y,'Correspondance secteurs'!$X:$X)</f>
        <v>Électricité [METABOLHEAT - National]</v>
      </c>
      <c r="B372" t="str">
        <f>IFERROR(_xlfn.XLOOKUP('JRC - Industry'!B372,'Correspondance produits'!H:H,'Correspondance produits'!J:J),_xlfn.XLOOKUP('JRC - Industry'!B372,'Correspondance secteurs'!H:H,'Correspondance secteurs'!Y:Y))</f>
        <v>Électricité - Chaleur basse enthalpie - Autres produits chimiques [METABOLHEAT - National]</v>
      </c>
      <c r="C372" s="5">
        <v>0.52212139816534531</v>
      </c>
      <c r="D372" t="s">
        <v>0</v>
      </c>
      <c r="E372" t="s">
        <v>1360</v>
      </c>
      <c r="F372" t="s">
        <v>1337</v>
      </c>
      <c r="G372" t="s">
        <v>1410</v>
      </c>
    </row>
    <row r="373" spans="1:7" x14ac:dyDescent="0.3">
      <c r="A373" t="str">
        <f>_xlfn.XLOOKUP(B373,'Correspondance secteurs'!$Y:$Y,'Correspondance secteurs'!$X:$X)</f>
        <v>Combustibles fossiles solides [METABOLHEAT - National]</v>
      </c>
      <c r="B373" t="str">
        <f>IFERROR(_xlfn.XLOOKUP('JRC - Industry'!B373,'Correspondance produits'!H:H,'Correspondance produits'!J:J),_xlfn.XLOOKUP('JRC - Industry'!B373,'Correspondance secteurs'!H:H,'Correspondance secteurs'!Y:Y))</f>
        <v>Solides - Traitement thermique à haute enthalpie - Vapeur - Produits chimiques : Traitement thermique à haute enthalpie - Autres produits chimiques [METABOLHEAT - National]</v>
      </c>
      <c r="C373" s="5">
        <v>2.4951772605255678</v>
      </c>
      <c r="D373" t="s">
        <v>0</v>
      </c>
      <c r="E373" t="s">
        <v>1360</v>
      </c>
      <c r="F373" t="s">
        <v>1337</v>
      </c>
      <c r="G373" t="s">
        <v>1410</v>
      </c>
    </row>
    <row r="374" spans="1:7" x14ac:dyDescent="0.3">
      <c r="A374" t="str">
        <f>_xlfn.XLOOKUP(B374,'Correspondance secteurs'!$Y:$Y,'Correspondance secteurs'!$X:$X)</f>
        <v>Gaz de raffinerie [METABOLHEAT - National]</v>
      </c>
      <c r="B374" t="str">
        <f>IFERROR(_xlfn.XLOOKUP('JRC - Industry'!B374,'Correspondance produits'!H:H,'Correspondance produits'!J:J),_xlfn.XLOOKUP('JRC - Industry'!B374,'Correspondance secteurs'!H:H,'Correspondance secteurs'!Y:Y))</f>
        <v>Gaz de raffinerie - Traitement thermique à haute enthalpie - Vapeur - Produits chimiques : Traitement thermique à haute enthalpie - Autres produits chimiques [METABOLHEAT - National]</v>
      </c>
      <c r="C374" s="5">
        <v>0.56287668197982177</v>
      </c>
      <c r="D374" t="s">
        <v>0</v>
      </c>
      <c r="E374" t="s">
        <v>1360</v>
      </c>
      <c r="F374" t="s">
        <v>1337</v>
      </c>
      <c r="G374" t="s">
        <v>1410</v>
      </c>
    </row>
    <row r="375" spans="1:7" x14ac:dyDescent="0.3">
      <c r="A375" t="str">
        <f>_xlfn.XLOOKUP(B375,'Correspondance secteurs'!$Y:$Y,'Correspondance secteurs'!$X:$X)</f>
        <v>Gaz de pétrole liquéfiés [METABOLHEAT - National]</v>
      </c>
      <c r="B375" t="str">
        <f>IFERROR(_xlfn.XLOOKUP('JRC - Industry'!B375,'Correspondance produits'!H:H,'Correspondance produits'!J:J),_xlfn.XLOOKUP('JRC - Industry'!B375,'Correspondance secteurs'!H:H,'Correspondance secteurs'!Y:Y))</f>
        <v>GPL - Traitement thermique à haute enthalpie - Vapeur - Produits chimiques : Traitement thermique à haute enthalpie - Autres produits chimiques [METABOLHEAT - National]</v>
      </c>
      <c r="C375" s="5">
        <v>0.32109319826594002</v>
      </c>
      <c r="D375" t="s">
        <v>0</v>
      </c>
      <c r="E375" t="s">
        <v>1360</v>
      </c>
      <c r="F375" t="s">
        <v>1337</v>
      </c>
      <c r="G375" t="s">
        <v>1410</v>
      </c>
    </row>
    <row r="376" spans="1:7" x14ac:dyDescent="0.3">
      <c r="A376" t="str">
        <f>_xlfn.XLOOKUP(B376,'Correspondance secteurs'!$Y:$Y,'Correspondance secteurs'!$X:$X)</f>
        <v>Diesel et biocarburants [METABOLHEAT - National]</v>
      </c>
      <c r="B376" t="str">
        <f>IFERROR(_xlfn.XLOOKUP('JRC - Industry'!B376,'Correspondance produits'!H:H,'Correspondance produits'!J:J),_xlfn.XLOOKUP('JRC - Industry'!B376,'Correspondance secteurs'!H:H,'Correspondance secteurs'!Y:Y))</f>
        <v>Gazole et biocarburants liquides - Traitement thermique à haute enthalpie - Vapeur - Produits chimiques : Traitement thermique à haute enthalpie - Autres produits chimiques [METABOLHEAT - National]</v>
      </c>
      <c r="C376" s="5">
        <v>0.14002494650288758</v>
      </c>
      <c r="D376" t="s">
        <v>0</v>
      </c>
      <c r="E376" t="s">
        <v>1360</v>
      </c>
      <c r="F376" t="s">
        <v>1337</v>
      </c>
      <c r="G376" t="s">
        <v>1410</v>
      </c>
    </row>
    <row r="377" spans="1:7" x14ac:dyDescent="0.3">
      <c r="A377" t="str">
        <f>_xlfn.XLOOKUP(B377,'Correspondance secteurs'!$Y:$Y,'Correspondance secteurs'!$X:$X)</f>
        <v>Fioul [METABOLHEAT - National]</v>
      </c>
      <c r="B377" t="str">
        <f>IFERROR(_xlfn.XLOOKUP('JRC - Industry'!B377,'Correspondance produits'!H:H,'Correspondance produits'!J:J),_xlfn.XLOOKUP('JRC - Industry'!B377,'Correspondance secteurs'!H:H,'Correspondance secteurs'!Y:Y))</f>
        <v>Fioul - Traitement thermique à haute enthalpie - Vapeur - Produits chimiques : Traitement thermique à haute enthalpie - Autres produits chimiques [METABOLHEAT - National]</v>
      </c>
      <c r="C377" s="5">
        <v>0.10539372834728571</v>
      </c>
      <c r="D377" t="s">
        <v>0</v>
      </c>
      <c r="E377" t="s">
        <v>1360</v>
      </c>
      <c r="F377" t="s">
        <v>1337</v>
      </c>
      <c r="G377" t="s">
        <v>1410</v>
      </c>
    </row>
    <row r="378" spans="1:7" x14ac:dyDescent="0.3">
      <c r="A378" t="str">
        <f>_xlfn.XLOOKUP(B378,'Correspondance secteurs'!$Y:$Y,'Correspondance secteurs'!$X:$X)</f>
        <v>Autres carburants [METABOLHEAT - National]</v>
      </c>
      <c r="B378" t="str">
        <f>IFERROR(_xlfn.XLOOKUP('JRC - Industry'!B378,'Correspondance produits'!H:H,'Correspondance produits'!J:J),_xlfn.XLOOKUP('JRC - Industry'!B378,'Correspondance secteurs'!H:H,'Correspondance secteurs'!Y:Y))</f>
        <v>Autres liquides - Traitement thermique à haute enthalpie - Vapeur - Produits chimiques : Traitement thermique à haute enthalpie - Autres produits chimiques [METABOLHEAT - National]</v>
      </c>
      <c r="C378" s="5">
        <v>0</v>
      </c>
      <c r="D378" t="s">
        <v>0</v>
      </c>
      <c r="E378" t="s">
        <v>1360</v>
      </c>
      <c r="F378" t="s">
        <v>1337</v>
      </c>
      <c r="G378" t="s">
        <v>1410</v>
      </c>
    </row>
    <row r="379" spans="1:7" x14ac:dyDescent="0.3">
      <c r="A379" t="str">
        <f>_xlfn.XLOOKUP(B379,'Correspondance secteurs'!$Y:$Y,'Correspondance secteurs'!$X:$X)</f>
        <v>Gaz [METABOLHEAT - National]</v>
      </c>
      <c r="B379" t="str">
        <f>IFERROR(_xlfn.XLOOKUP('JRC - Industry'!B379,'Correspondance produits'!H:H,'Correspondance produits'!J:J),_xlfn.XLOOKUP('JRC - Industry'!B379,'Correspondance secteurs'!H:H,'Correspondance secteurs'!Y:Y))</f>
        <v>Gaz naturel et biogaz - Traitement thermique à haute enthalpie - Vapeur - Produits chimiques : Traitement thermique à haute enthalpie - Autres produits chimiques [METABOLHEAT - National]</v>
      </c>
      <c r="C379" s="5">
        <v>21.539412331200491</v>
      </c>
      <c r="D379" t="s">
        <v>0</v>
      </c>
      <c r="E379" t="s">
        <v>1360</v>
      </c>
      <c r="F379" t="s">
        <v>1337</v>
      </c>
      <c r="G379" t="s">
        <v>1410</v>
      </c>
    </row>
    <row r="380" spans="1:7" x14ac:dyDescent="0.3">
      <c r="A380" t="str">
        <f>_xlfn.XLOOKUP(B380,'Correspondance secteurs'!$Y:$Y,'Correspondance secteurs'!$X:$X)</f>
        <v>Biomasse solide et déchets [METABOLHEAT - National]</v>
      </c>
      <c r="B380" t="str">
        <f>IFERROR(_xlfn.XLOOKUP('JRC - Industry'!B380,'Correspondance produits'!H:H,'Correspondance produits'!J:J),_xlfn.XLOOKUP('JRC - Industry'!B380,'Correspondance secteurs'!H:H,'Correspondance secteurs'!Y:Y))</f>
        <v>Biomasse et déchets - Traitement thermique à haute enthalpie - Vapeur - Produits chimiques : Traitement thermique à haute enthalpie - Autres produits chimiques [METABOLHEAT - National]</v>
      </c>
      <c r="C380" s="5">
        <v>1.9835603089984395</v>
      </c>
      <c r="D380" t="s">
        <v>0</v>
      </c>
      <c r="E380" t="s">
        <v>1360</v>
      </c>
      <c r="F380" t="s">
        <v>1337</v>
      </c>
      <c r="G380" t="s">
        <v>1410</v>
      </c>
    </row>
    <row r="381" spans="1:7" x14ac:dyDescent="0.3">
      <c r="A381" t="str">
        <f>_xlfn.XLOOKUP(B381,'Correspondance secteurs'!$Y:$Y,'Correspondance secteurs'!$X:$X)</f>
        <v>Chaleur réseau [METABOLHEAT - National]</v>
      </c>
      <c r="B381" t="str">
        <f>IFERROR(_xlfn.XLOOKUP('JRC - Industry'!B381,'Correspondance produits'!H:H,'Correspondance produits'!J:J),_xlfn.XLOOKUP('JRC - Industry'!B381,'Correspondance secteurs'!H:H,'Correspondance secteurs'!Y:Y))</f>
        <v>Vapeur distribuée - Traitement thermique à haute enthalpie - Vapeur - Produits chimiques : Traitement thermique à haute enthalpie - Autres produits chimiques [METABOLHEAT - National]</v>
      </c>
      <c r="C381" s="5">
        <v>15.636084859095588</v>
      </c>
      <c r="D381" t="s">
        <v>0</v>
      </c>
      <c r="E381" t="s">
        <v>1360</v>
      </c>
      <c r="F381" t="s">
        <v>1337</v>
      </c>
      <c r="G381" t="s">
        <v>1410</v>
      </c>
    </row>
    <row r="382" spans="1:7" x14ac:dyDescent="0.3">
      <c r="A382" t="str">
        <f>_xlfn.XLOOKUP(B382,'Correspondance secteurs'!$Y:$Y,'Correspondance secteurs'!$X:$X)</f>
        <v>Électricité [METABOLHEAT - National]</v>
      </c>
      <c r="B382" t="str">
        <f>IFERROR(_xlfn.XLOOKUP('JRC - Industry'!B382,'Correspondance produits'!H:H,'Correspondance produits'!J:J),_xlfn.XLOOKUP('JRC - Industry'!B382,'Correspondance secteurs'!H:H,'Correspondance secteurs'!Y:Y))</f>
        <v>Traitement thermique à haute enthalpie - Électricité (micro-ondes) - Produits chimiques : Traitement thermique à haute enthalpie - Autre Produits chimiques [METABOLHEAT - National]</v>
      </c>
      <c r="C382" s="5">
        <v>2.9406386242780653E-2</v>
      </c>
      <c r="D382" t="s">
        <v>0</v>
      </c>
      <c r="E382" t="s">
        <v>1360</v>
      </c>
      <c r="F382" t="s">
        <v>1337</v>
      </c>
      <c r="G382" t="s">
        <v>1410</v>
      </c>
    </row>
    <row r="383" spans="1:7" x14ac:dyDescent="0.3">
      <c r="A383" t="str">
        <f>_xlfn.XLOOKUP(B383,'Correspondance secteurs'!$Y:$Y,'Correspondance secteurs'!$X:$X)</f>
        <v>Combustibles fossiles solides [METABOLHEAT - National]</v>
      </c>
      <c r="B383" t="str">
        <f>IFERROR(_xlfn.XLOOKUP('JRC - Industry'!B383,'Correspondance produits'!H:H,'Correspondance produits'!J:J),_xlfn.XLOOKUP('JRC - Industry'!B383,'Correspondance secteurs'!H:H,'Correspondance secteurs'!Y:Y))</f>
        <v>Solides - Produits chimiques : Fours - Thermique - Produits chimiques : Fours - Autres produits chimiques [METABOLHEAT - National]</v>
      </c>
      <c r="C383" s="5">
        <v>1.988510397448866</v>
      </c>
      <c r="D383" t="s">
        <v>0</v>
      </c>
      <c r="E383" t="s">
        <v>1360</v>
      </c>
      <c r="F383" t="s">
        <v>1337</v>
      </c>
      <c r="G383" t="s">
        <v>1410</v>
      </c>
    </row>
    <row r="384" spans="1:7" x14ac:dyDescent="0.3">
      <c r="A384" t="str">
        <f>_xlfn.XLOOKUP(B384,'Correspondance secteurs'!$Y:$Y,'Correspondance secteurs'!$X:$X)</f>
        <v>Gaz de pétrole liquéfiés [METABOLHEAT - National]</v>
      </c>
      <c r="B384" t="str">
        <f>IFERROR(_xlfn.XLOOKUP('JRC - Industry'!B384,'Correspondance produits'!H:H,'Correspondance produits'!J:J),_xlfn.XLOOKUP('JRC - Industry'!B384,'Correspondance secteurs'!H:H,'Correspondance secteurs'!Y:Y))</f>
        <v>GPL - Produits chimiques : Fours - Thermique - Produits chimiques : Fours - Autres produits chimiques [METABOLHEAT - National]</v>
      </c>
      <c r="C384" s="5">
        <v>0.25589250647765327</v>
      </c>
      <c r="D384" t="s">
        <v>0</v>
      </c>
      <c r="E384" t="s">
        <v>1360</v>
      </c>
      <c r="F384" t="s">
        <v>1337</v>
      </c>
      <c r="G384" t="s">
        <v>1410</v>
      </c>
    </row>
    <row r="385" spans="1:7" x14ac:dyDescent="0.3">
      <c r="A385" t="str">
        <f>_xlfn.XLOOKUP(B385,'Correspondance secteurs'!$Y:$Y,'Correspondance secteurs'!$X:$X)</f>
        <v>Diesel et biocarburants [METABOLHEAT - National]</v>
      </c>
      <c r="B385" t="str">
        <f>IFERROR(_xlfn.XLOOKUP('JRC - Industry'!B385,'Correspondance produits'!H:H,'Correspondance produits'!J:J),_xlfn.XLOOKUP('JRC - Industry'!B385,'Correspondance secteurs'!H:H,'Correspondance secteurs'!Y:Y))</f>
        <v>Gazole et biocarburants liquides - Produits chimiques : Fours - Thermique - Produits chimiques : Fours - Autres produits chimiques [METABOLHEAT - National]</v>
      </c>
      <c r="C385" s="5">
        <v>0.11159169587998098</v>
      </c>
      <c r="D385" t="s">
        <v>0</v>
      </c>
      <c r="E385" t="s">
        <v>1360</v>
      </c>
      <c r="F385" t="s">
        <v>1337</v>
      </c>
      <c r="G385" t="s">
        <v>1410</v>
      </c>
    </row>
    <row r="386" spans="1:7" x14ac:dyDescent="0.3">
      <c r="A386" t="str">
        <f>_xlfn.XLOOKUP(B386,'Correspondance secteurs'!$Y:$Y,'Correspondance secteurs'!$X:$X)</f>
        <v>Fioul [METABOLHEAT - National]</v>
      </c>
      <c r="B386" t="str">
        <f>IFERROR(_xlfn.XLOOKUP('JRC - Industry'!B386,'Correspondance produits'!H:H,'Correspondance produits'!J:J),_xlfn.XLOOKUP('JRC - Industry'!B386,'Correspondance secteurs'!H:H,'Correspondance secteurs'!Y:Y))</f>
        <v>Fioul - Produits chimiques : Fours - Thermique - Produits chimiques : Fours - Autres produits chimiques [METABOLHEAT - National]</v>
      </c>
      <c r="C386" s="5">
        <v>8.3992639705419217E-2</v>
      </c>
      <c r="D386" t="s">
        <v>0</v>
      </c>
      <c r="E386" t="s">
        <v>1360</v>
      </c>
      <c r="F386" t="s">
        <v>1337</v>
      </c>
      <c r="G386" t="s">
        <v>1410</v>
      </c>
    </row>
    <row r="387" spans="1:7" x14ac:dyDescent="0.3">
      <c r="A387" t="str">
        <f>_xlfn.XLOOKUP(B387,'Correspondance secteurs'!$Y:$Y,'Correspondance secteurs'!$X:$X)</f>
        <v>Gaz [METABOLHEAT - National]</v>
      </c>
      <c r="B387" t="str">
        <f>IFERROR(_xlfn.XLOOKUP('JRC - Industry'!B387,'Correspondance produits'!H:H,'Correspondance produits'!J:J),_xlfn.XLOOKUP('JRC - Industry'!B387,'Correspondance secteurs'!H:H,'Correspondance secteurs'!Y:Y))</f>
        <v>Gaz naturel et biogaz - Produits chimiques : Fours - Thermique - Produits chimiques : Fours - Autres produits chimiques [METABOLHEAT - National]</v>
      </c>
      <c r="C387" s="5">
        <v>17.165652337865886</v>
      </c>
      <c r="D387" t="s">
        <v>0</v>
      </c>
      <c r="E387" t="s">
        <v>1360</v>
      </c>
      <c r="F387" t="s">
        <v>1337</v>
      </c>
      <c r="G387" t="s">
        <v>1410</v>
      </c>
    </row>
    <row r="388" spans="1:7" x14ac:dyDescent="0.3">
      <c r="A388" t="str">
        <f>_xlfn.XLOOKUP(B388,'Correspondance secteurs'!$Y:$Y,'Correspondance secteurs'!$X:$X)</f>
        <v>Électricité [METABOLHEAT - National]</v>
      </c>
      <c r="B388" t="str">
        <f>IFERROR(_xlfn.XLOOKUP('JRC - Industry'!B388,'Correspondance produits'!H:H,'Correspondance produits'!J:J),_xlfn.XLOOKUP('JRC - Industry'!B388,'Correspondance secteurs'!H:H,'Correspondance secteurs'!Y:Y))</f>
        <v>Produits chimiques : Fours - Électrique - Produits chimiques : Fours - Autres produits chimiques [METABOLHEAT - National]</v>
      </c>
      <c r="C388" s="5">
        <v>0.40023279739562712</v>
      </c>
      <c r="D388" t="s">
        <v>0</v>
      </c>
      <c r="E388" t="s">
        <v>1360</v>
      </c>
      <c r="F388" t="s">
        <v>1337</v>
      </c>
      <c r="G388" t="s">
        <v>1410</v>
      </c>
    </row>
    <row r="389" spans="1:7" x14ac:dyDescent="0.3">
      <c r="A389" t="str">
        <f>_xlfn.XLOOKUP(B389,'Correspondance secteurs'!$Y:$Y,'Correspondance secteurs'!$X:$X)</f>
        <v>Gaz [METABOLHEAT - National]</v>
      </c>
      <c r="B389" t="str">
        <f>IFERROR(_xlfn.XLOOKUP('JRC - Industry'!B389,'Correspondance produits'!H:H,'Correspondance produits'!J:J),_xlfn.XLOOKUP('JRC - Industry'!B389,'Correspondance secteurs'!H:H,'Correspondance secteurs'!Y:Y))</f>
        <v>Produits chimiques : Refroidissement de procédé - Gaz naturel et biogaz - Produits chimiques : Refroidissement de procédé - Autres produits chimiques [METABOLHEAT - National]</v>
      </c>
      <c r="C389" s="5">
        <v>2.4128840027219409</v>
      </c>
      <c r="D389" t="s">
        <v>0</v>
      </c>
      <c r="E389" t="s">
        <v>1360</v>
      </c>
      <c r="F389" t="s">
        <v>1337</v>
      </c>
      <c r="G389" t="s">
        <v>1410</v>
      </c>
    </row>
    <row r="390" spans="1:7" x14ac:dyDescent="0.3">
      <c r="A390" t="str">
        <f>_xlfn.XLOOKUP(B390,'Correspondance secteurs'!$Y:$Y,'Correspondance secteurs'!$X:$X)</f>
        <v>Combustibles fossiles solides [METABOLHEAT - National]</v>
      </c>
      <c r="B390" t="str">
        <f>IFERROR(_xlfn.XLOOKUP('JRC - Industry'!B390,'Correspondance produits'!H:H,'Correspondance produits'!J:J),_xlfn.XLOOKUP('JRC - Industry'!B390,'Correspondance secteurs'!H:H,'Correspondance secteurs'!Y:Y))</f>
        <v>Solides - Produits chimiques : Refroidissement de procédé - Vapeur - Produits chimiques : Refroidissement de procédés - Autres produits chimiques [METABOLHEAT - National]</v>
      </c>
      <c r="C390" s="5">
        <v>5.4729166139234106E-2</v>
      </c>
      <c r="D390" t="s">
        <v>0</v>
      </c>
      <c r="E390" t="s">
        <v>1360</v>
      </c>
      <c r="F390" t="s">
        <v>1337</v>
      </c>
      <c r="G390" t="s">
        <v>1410</v>
      </c>
    </row>
    <row r="391" spans="1:7" x14ac:dyDescent="0.3">
      <c r="A391" t="str">
        <f>_xlfn.XLOOKUP(B391,'Correspondance secteurs'!$Y:$Y,'Correspondance secteurs'!$X:$X)</f>
        <v>Gaz de raffinerie [METABOLHEAT - National]</v>
      </c>
      <c r="B391" t="str">
        <f>IFERROR(_xlfn.XLOOKUP('JRC - Industry'!B391,'Correspondance produits'!H:H,'Correspondance produits'!J:J),_xlfn.XLOOKUP('JRC - Industry'!B391,'Correspondance secteurs'!H:H,'Correspondance secteurs'!Y:Y))</f>
        <v>Gaz de raffinerie - Produits chimiques : Refroidissement de procédés - Vapeur - Produits chimiques : Refroidissement de procédés - Autres produits chimiques [METABOLHEAT - National]</v>
      </c>
      <c r="C391" s="5">
        <v>1.2346125436188756E-2</v>
      </c>
      <c r="D391" t="s">
        <v>0</v>
      </c>
      <c r="E391" t="s">
        <v>1360</v>
      </c>
      <c r="F391" t="s">
        <v>1337</v>
      </c>
      <c r="G391" t="s">
        <v>1410</v>
      </c>
    </row>
    <row r="392" spans="1:7" x14ac:dyDescent="0.3">
      <c r="A392" t="str">
        <f>_xlfn.XLOOKUP(B392,'Correspondance secteurs'!$Y:$Y,'Correspondance secteurs'!$X:$X)</f>
        <v>Gaz de pétrole liquéfiés [METABOLHEAT - National]</v>
      </c>
      <c r="B392" t="str">
        <f>IFERROR(_xlfn.XLOOKUP('JRC - Industry'!B392,'Correspondance produits'!H:H,'Correspondance produits'!J:J),_xlfn.XLOOKUP('JRC - Industry'!B392,'Correspondance secteurs'!H:H,'Correspondance secteurs'!Y:Y))</f>
        <v>GPL - Produits chimiques : Refroidissement de procédés - Vapeur - Produits chimiques : Refroidissement de procédés - Autres produits chimiques [METABOLHEAT - National]</v>
      </c>
      <c r="C392" s="5">
        <v>7.0428515328699228E-3</v>
      </c>
      <c r="D392" t="s">
        <v>0</v>
      </c>
      <c r="E392" t="s">
        <v>1360</v>
      </c>
      <c r="F392" t="s">
        <v>1337</v>
      </c>
      <c r="G392" t="s">
        <v>1410</v>
      </c>
    </row>
    <row r="393" spans="1:7" x14ac:dyDescent="0.3">
      <c r="A393" t="str">
        <f>_xlfn.XLOOKUP(B393,'Correspondance secteurs'!$Y:$Y,'Correspondance secteurs'!$X:$X)</f>
        <v>Diesel et biocarburants [METABOLHEAT - National]</v>
      </c>
      <c r="B393" t="str">
        <f>IFERROR(_xlfn.XLOOKUP('JRC - Industry'!B393,'Correspondance produits'!H:H,'Correspondance produits'!J:J),_xlfn.XLOOKUP('JRC - Industry'!B393,'Correspondance secteurs'!H:H,'Correspondance secteurs'!Y:Y))</f>
        <v>Gazole et biocarburants liquides - Produits chimiques : Refroidissement de procédés - Vapeur - Produits chimiques : Refroidissement de procédés - Autres produits chimiques [METABOLHEAT - National]</v>
      </c>
      <c r="C393" s="5">
        <v>3.0713042644432095E-3</v>
      </c>
      <c r="D393" t="s">
        <v>0</v>
      </c>
      <c r="E393" t="s">
        <v>1360</v>
      </c>
      <c r="F393" t="s">
        <v>1337</v>
      </c>
      <c r="G393" t="s">
        <v>1410</v>
      </c>
    </row>
    <row r="394" spans="1:7" x14ac:dyDescent="0.3">
      <c r="A394" t="str">
        <f>_xlfn.XLOOKUP(B394,'Correspondance secteurs'!$Y:$Y,'Correspondance secteurs'!$X:$X)</f>
        <v>Fioul [METABOLHEAT - National]</v>
      </c>
      <c r="B394" t="str">
        <f>IFERROR(_xlfn.XLOOKUP('JRC - Industry'!B394,'Correspondance produits'!H:H,'Correspondance produits'!J:J),_xlfn.XLOOKUP('JRC - Industry'!B394,'Correspondance secteurs'!H:H,'Correspondance secteurs'!Y:Y))</f>
        <v>Fioul - Produits chimiques : Refroidissement de procédés - Vapeur - Produits chimiques : Refroidissement de procédés - Autres produits chimiques [METABOLHEAT - National]</v>
      </c>
      <c r="C394" s="5">
        <v>2.3117038456566211E-3</v>
      </c>
      <c r="D394" t="s">
        <v>0</v>
      </c>
      <c r="E394" t="s">
        <v>1360</v>
      </c>
      <c r="F394" t="s">
        <v>1337</v>
      </c>
      <c r="G394" t="s">
        <v>1410</v>
      </c>
    </row>
    <row r="395" spans="1:7" x14ac:dyDescent="0.3">
      <c r="A395" t="str">
        <f>_xlfn.XLOOKUP(B395,'Correspondance secteurs'!$Y:$Y,'Correspondance secteurs'!$X:$X)</f>
        <v>Autres carburants [METABOLHEAT - National]</v>
      </c>
      <c r="B395" t="str">
        <f>IFERROR(_xlfn.XLOOKUP('JRC - Industry'!B395,'Correspondance produits'!H:H,'Correspondance produits'!J:J),_xlfn.XLOOKUP('JRC - Industry'!B395,'Correspondance secteurs'!H:H,'Correspondance secteurs'!Y:Y))</f>
        <v>Autres liquides - Produits chimiques : Refroidissement de procédés - Vapeur - Produits chimiques : Refroidissement de procédés - Autres produits chimiques [METABOLHEAT - National]</v>
      </c>
      <c r="C395" s="5">
        <v>0</v>
      </c>
      <c r="D395" t="s">
        <v>0</v>
      </c>
      <c r="E395" t="s">
        <v>1360</v>
      </c>
      <c r="F395" t="s">
        <v>1337</v>
      </c>
      <c r="G395" t="s">
        <v>1410</v>
      </c>
    </row>
    <row r="396" spans="1:7" x14ac:dyDescent="0.3">
      <c r="A396" t="str">
        <f>_xlfn.XLOOKUP(B396,'Correspondance secteurs'!$Y:$Y,'Correspondance secteurs'!$X:$X)</f>
        <v>Gaz [METABOLHEAT - National]</v>
      </c>
      <c r="B396" t="str">
        <f>IFERROR(_xlfn.XLOOKUP('JRC - Industry'!B396,'Correspondance produits'!H:H,'Correspondance produits'!J:J),_xlfn.XLOOKUP('JRC - Industry'!B396,'Correspondance secteurs'!H:H,'Correspondance secteurs'!Y:Y))</f>
        <v>Gaz naturel et biogaz - Produits chimiques : Refroidissement de procédés - Vapeur - Produits chimiques : Refroidissement de procédés - Autres produits chimiques [METABOLHEAT - National]</v>
      </c>
      <c r="C396" s="5">
        <v>0.47244502210934608</v>
      </c>
      <c r="D396" t="s">
        <v>0</v>
      </c>
      <c r="E396" t="s">
        <v>1360</v>
      </c>
      <c r="F396" t="s">
        <v>1337</v>
      </c>
      <c r="G396" t="s">
        <v>1410</v>
      </c>
    </row>
    <row r="397" spans="1:7" x14ac:dyDescent="0.3">
      <c r="A397" t="str">
        <f>_xlfn.XLOOKUP(B397,'Correspondance secteurs'!$Y:$Y,'Correspondance secteurs'!$X:$X)</f>
        <v>Biomasse solide et déchets [METABOLHEAT - National]</v>
      </c>
      <c r="B397" t="str">
        <f>IFERROR(_xlfn.XLOOKUP('JRC - Industry'!B397,'Correspondance produits'!H:H,'Correspondance produits'!J:J),_xlfn.XLOOKUP('JRC - Industry'!B397,'Correspondance secteurs'!H:H,'Correspondance secteurs'!Y:Y))</f>
        <v>Biomasse et déchets - Produits chimiques : Refroidissement de procédés - Vapeur - Produits chimiques : Refroidissement de procédés - Autres produits chimiques [METABOLHEAT - National]</v>
      </c>
      <c r="C397" s="5">
        <v>4.3507370564726984E-2</v>
      </c>
      <c r="D397" t="s">
        <v>0</v>
      </c>
      <c r="E397" t="s">
        <v>1360</v>
      </c>
      <c r="F397" t="s">
        <v>1337</v>
      </c>
      <c r="G397" t="s">
        <v>1410</v>
      </c>
    </row>
    <row r="398" spans="1:7" x14ac:dyDescent="0.3">
      <c r="A398" t="str">
        <f>_xlfn.XLOOKUP(B398,'Correspondance secteurs'!$Y:$Y,'Correspondance secteurs'!$X:$X)</f>
        <v>Chaleur réseau [METABOLHEAT - National]</v>
      </c>
      <c r="B398" t="str">
        <f>IFERROR(_xlfn.XLOOKUP('JRC - Industry'!B398,'Correspondance produits'!H:H,'Correspondance produits'!J:J),_xlfn.XLOOKUP('JRC - Industry'!B398,'Correspondance secteurs'!H:H,'Correspondance secteurs'!Y:Y))</f>
        <v>Vapeur distribuée - Produits chimiques : Refroidissement de procédés - Vapeur - Produits chimiques : Refroidissement de procédés - Autres produits chimiques [METABOLHEAT - National]</v>
      </c>
      <c r="C398" s="5">
        <v>0.34296156010990425</v>
      </c>
      <c r="D398" t="s">
        <v>0</v>
      </c>
      <c r="E398" t="s">
        <v>1360</v>
      </c>
      <c r="F398" t="s">
        <v>1337</v>
      </c>
      <c r="G398" t="s">
        <v>1410</v>
      </c>
    </row>
    <row r="399" spans="1:7" x14ac:dyDescent="0.3">
      <c r="A399" t="str">
        <f>_xlfn.XLOOKUP(B399,'Correspondance secteurs'!$Y:$Y,'Correspondance secteurs'!$X:$X)</f>
        <v>Électricité [METABOLHEAT - National]</v>
      </c>
      <c r="B399" t="str">
        <f>IFERROR(_xlfn.XLOOKUP('JRC - Industry'!B399,'Correspondance produits'!H:H,'Correspondance produits'!J:J),_xlfn.XLOOKUP('JRC - Industry'!B399,'Correspondance secteurs'!H:H,'Correspondance secteurs'!Y:Y))</f>
        <v>Produits chimiques : Refroidissement de procédés - Électricité - Produits chimiques : Refroidissement de procédés - Autres produits chimiques [METABOLHEAT - National]</v>
      </c>
      <c r="C399" s="5">
        <v>0.56258585178862053</v>
      </c>
      <c r="D399" t="s">
        <v>0</v>
      </c>
      <c r="E399" t="s">
        <v>1360</v>
      </c>
      <c r="F399" t="s">
        <v>1337</v>
      </c>
      <c r="G399" t="s">
        <v>1410</v>
      </c>
    </row>
    <row r="400" spans="1:7" x14ac:dyDescent="0.3">
      <c r="A400" t="str">
        <f>_xlfn.XLOOKUP(B400,'Correspondance secteurs'!$Y:$Y,'Correspondance secteurs'!$X:$X)</f>
        <v>Électricité [METABOLHEAT - National]</v>
      </c>
      <c r="B400" t="str">
        <f>IFERROR(_xlfn.XLOOKUP('JRC - Industry'!B400,'Correspondance produits'!H:H,'Correspondance produits'!J:J),_xlfn.XLOOKUP('JRC - Industry'!B400,'Correspondance secteurs'!H:H,'Correspondance secteurs'!Y:Y))</f>
        <v>Produits chimiques : Procédé électrique générique - Autres produits chimiques [METABOLHEAT - National]</v>
      </c>
      <c r="C400" s="5">
        <v>1.8811921255774293</v>
      </c>
      <c r="D400" t="s">
        <v>0</v>
      </c>
      <c r="E400" t="s">
        <v>1360</v>
      </c>
      <c r="F400" t="s">
        <v>1337</v>
      </c>
      <c r="G400" t="s">
        <v>1410</v>
      </c>
    </row>
    <row r="401" spans="1:7" x14ac:dyDescent="0.3">
      <c r="A401" t="str">
        <f>_xlfn.XLOOKUP(B401,'Correspondance secteurs'!$Y:$Y,'Correspondance secteurs'!$X:$X)</f>
        <v>Électricité [METABOLHEAT - National]</v>
      </c>
      <c r="B401" t="str">
        <f>IFERROR(_xlfn.XLOOKUP('JRC - Industry'!B401,'Correspondance produits'!H:H,'Correspondance produits'!J:J),_xlfn.XLOOKUP('JRC - Industry'!B401,'Correspondance secteurs'!H:H,'Correspondance secteurs'!Y:Y))</f>
        <v>Éclairage - Produits pharmaceutiques, etc. [METABOLHEAT - National]</v>
      </c>
      <c r="C401" s="5">
        <v>8.2194304010481764E-2</v>
      </c>
      <c r="D401" t="s">
        <v>0</v>
      </c>
      <c r="E401" t="s">
        <v>1360</v>
      </c>
      <c r="F401" t="s">
        <v>1337</v>
      </c>
      <c r="G401" t="s">
        <v>1410</v>
      </c>
    </row>
    <row r="402" spans="1:7" x14ac:dyDescent="0.3">
      <c r="A402" t="str">
        <f>_xlfn.XLOOKUP(B402,'Correspondance secteurs'!$Y:$Y,'Correspondance secteurs'!$X:$X)</f>
        <v>Électricité [METABOLHEAT - National]</v>
      </c>
      <c r="B402" t="str">
        <f>IFERROR(_xlfn.XLOOKUP('JRC - Industry'!B402,'Correspondance produits'!H:H,'Correspondance produits'!J:J),_xlfn.XLOOKUP('JRC - Industry'!B402,'Correspondance secteurs'!H:H,'Correspondance secteurs'!Y:Y))</f>
        <v>Compresseurs d'air - Produits pharmaceutiques, etc. [METABOLHEAT - National]</v>
      </c>
      <c r="C402" s="5">
        <v>0.65592074010619006</v>
      </c>
      <c r="D402" t="s">
        <v>0</v>
      </c>
      <c r="E402" t="s">
        <v>1360</v>
      </c>
      <c r="F402" t="s">
        <v>1337</v>
      </c>
      <c r="G402" t="s">
        <v>1410</v>
      </c>
    </row>
    <row r="403" spans="1:7" x14ac:dyDescent="0.3">
      <c r="A403" t="str">
        <f>_xlfn.XLOOKUP(B403,'Correspondance secteurs'!$Y:$Y,'Correspondance secteurs'!$X:$X)</f>
        <v>Électricité [METABOLHEAT - National]</v>
      </c>
      <c r="B403" t="str">
        <f>IFERROR(_xlfn.XLOOKUP('JRC - Industry'!B403,'Correspondance produits'!H:H,'Correspondance produits'!J:J),_xlfn.XLOOKUP('JRC - Industry'!B403,'Correspondance secteurs'!H:H,'Correspondance secteurs'!Y:Y))</f>
        <v>Entraînements de moteur - Produits pharmaceutiques, etc. [METABOLHEAT - National]</v>
      </c>
      <c r="C403" s="5">
        <v>0.80421885600116683</v>
      </c>
      <c r="D403" t="s">
        <v>0</v>
      </c>
      <c r="E403" t="s">
        <v>1360</v>
      </c>
      <c r="F403" t="s">
        <v>1337</v>
      </c>
      <c r="G403" t="s">
        <v>1410</v>
      </c>
    </row>
    <row r="404" spans="1:7" x14ac:dyDescent="0.3">
      <c r="A404" t="str">
        <f>_xlfn.XLOOKUP(B404,'Correspondance secteurs'!$Y:$Y,'Correspondance secteurs'!$X:$X)</f>
        <v>Électricité [METABOLHEAT - National]</v>
      </c>
      <c r="B404" t="str">
        <f>IFERROR(_xlfn.XLOOKUP('JRC - Industry'!B404,'Correspondance produits'!H:H,'Correspondance produits'!J:J),_xlfn.XLOOKUP('JRC - Industry'!B404,'Correspondance secteurs'!H:H,'Correspondance secteurs'!Y:Y))</f>
        <v>Ventilateurs et pompes - Produits pharmaceutiques, etc. [METABOLHEAT - National]</v>
      </c>
      <c r="C404" s="5">
        <v>1.4891959185710109</v>
      </c>
      <c r="D404" t="s">
        <v>0</v>
      </c>
      <c r="E404" t="s">
        <v>1360</v>
      </c>
      <c r="F404" t="s">
        <v>1337</v>
      </c>
      <c r="G404" t="s">
        <v>1410</v>
      </c>
    </row>
    <row r="405" spans="1:7" x14ac:dyDescent="0.3">
      <c r="A405" t="str">
        <f>_xlfn.XLOOKUP(B405,'Correspondance secteurs'!$Y:$Y,'Correspondance secteurs'!$X:$X)</f>
        <v>Diesel et biocarburants [METABOLHEAT - National]</v>
      </c>
      <c r="B405" t="str">
        <f>IFERROR(_xlfn.XLOOKUP('JRC - Industry'!B405,'Correspondance produits'!H:H,'Correspondance produits'!J:J),_xlfn.XLOOKUP('JRC - Industry'!B405,'Correspondance secteurs'!H:H,'Correspondance secteurs'!Y:Y))</f>
        <v>Gazole et biocarburants liquides - Chaleur basse enthalpie - Produits pharmaceutiques, etc. [METABOLHEAT - National]</v>
      </c>
      <c r="C405" s="5">
        <v>5.6974469039254762E-3</v>
      </c>
      <c r="D405" t="s">
        <v>0</v>
      </c>
      <c r="E405" t="s">
        <v>1360</v>
      </c>
      <c r="F405" t="s">
        <v>1337</v>
      </c>
      <c r="G405" t="s">
        <v>1410</v>
      </c>
    </row>
    <row r="406" spans="1:7" x14ac:dyDescent="0.3">
      <c r="A406" t="str">
        <f>_xlfn.XLOOKUP(B406,'Correspondance secteurs'!$Y:$Y,'Correspondance secteurs'!$X:$X)</f>
        <v>Gaz [METABOLHEAT - National]</v>
      </c>
      <c r="B406" t="str">
        <f>IFERROR(_xlfn.XLOOKUP('JRC - Industry'!B406,'Correspondance produits'!H:H,'Correspondance produits'!J:J),_xlfn.XLOOKUP('JRC - Industry'!B406,'Correspondance secteurs'!H:H,'Correspondance secteurs'!Y:Y))</f>
        <v>Gaz naturel et biogaz - Chaleur basse enthalpie - Produits pharmaceutiques, etc. [METABOLHEAT - National]</v>
      </c>
      <c r="C406" s="5">
        <v>0.876412819027514</v>
      </c>
      <c r="D406" t="s">
        <v>0</v>
      </c>
      <c r="E406" t="s">
        <v>1360</v>
      </c>
      <c r="F406" t="s">
        <v>1337</v>
      </c>
      <c r="G406" t="s">
        <v>1410</v>
      </c>
    </row>
    <row r="407" spans="1:7" x14ac:dyDescent="0.3">
      <c r="A407" t="str">
        <f>_xlfn.XLOOKUP(B407,'Correspondance secteurs'!$Y:$Y,'Correspondance secteurs'!$X:$X)</f>
        <v>Électricité [METABOLHEAT - National]</v>
      </c>
      <c r="B407" t="str">
        <f>IFERROR(_xlfn.XLOOKUP('JRC - Industry'!B407,'Correspondance produits'!H:H,'Correspondance produits'!J:J),_xlfn.XLOOKUP('JRC - Industry'!B407,'Correspondance secteurs'!H:H,'Correspondance secteurs'!Y:Y))</f>
        <v>Électricité - Chaleur basse enthalpie - Produits pharmaceutiques, etc. [METABOLHEAT - National]</v>
      </c>
      <c r="C407" s="5">
        <v>0.20434362022991928</v>
      </c>
      <c r="D407" t="s">
        <v>0</v>
      </c>
      <c r="E407" t="s">
        <v>1360</v>
      </c>
      <c r="F407" t="s">
        <v>1337</v>
      </c>
      <c r="G407" t="s">
        <v>1410</v>
      </c>
    </row>
    <row r="408" spans="1:7" x14ac:dyDescent="0.3">
      <c r="A408" t="str">
        <f>_xlfn.XLOOKUP(B408,'Correspondance secteurs'!$Y:$Y,'Correspondance secteurs'!$X:$X)</f>
        <v>Combustibles fossiles solides [METABOLHEAT - National]</v>
      </c>
      <c r="B408" t="str">
        <f>IFERROR(_xlfn.XLOOKUP('JRC - Industry'!B408,'Correspondance produits'!H:H,'Correspondance produits'!J:J),_xlfn.XLOOKUP('JRC - Industry'!B408,'Correspondance secteurs'!H:H,'Correspondance secteurs'!Y:Y))</f>
        <v>Solides - Traitement thermique à haute enthalpie - Vapeur - Produits chimiques : Traitement thermique à haute enthalpie - Produits pharmaceutiques, etc. [METABOLHEAT - National]</v>
      </c>
      <c r="C408" s="5">
        <v>0.46824692795312367</v>
      </c>
      <c r="D408" t="s">
        <v>0</v>
      </c>
      <c r="E408" t="s">
        <v>1360</v>
      </c>
      <c r="F408" t="s">
        <v>1337</v>
      </c>
      <c r="G408" t="s">
        <v>1410</v>
      </c>
    </row>
    <row r="409" spans="1:7" x14ac:dyDescent="0.3">
      <c r="A409" t="str">
        <f>_xlfn.XLOOKUP(B409,'Correspondance secteurs'!$Y:$Y,'Correspondance secteurs'!$X:$X)</f>
        <v>Gaz de raffinerie [METABOLHEAT - National]</v>
      </c>
      <c r="B409" t="str">
        <f>IFERROR(_xlfn.XLOOKUP('JRC - Industry'!B409,'Correspondance produits'!H:H,'Correspondance produits'!J:J),_xlfn.XLOOKUP('JRC - Industry'!B409,'Correspondance secteurs'!H:H,'Correspondance secteurs'!Y:Y))</f>
        <v>Gaz de raffinerie - Traitement thermique à haute enthalpie - Vapeur - Produits chimiques : Traitement thermique à haute enthalpie - Produits pharmaceutiques, etc. [METABOLHEAT - National]</v>
      </c>
      <c r="C409" s="5">
        <v>0.10562988102014975</v>
      </c>
      <c r="D409" t="s">
        <v>0</v>
      </c>
      <c r="E409" t="s">
        <v>1360</v>
      </c>
      <c r="F409" t="s">
        <v>1337</v>
      </c>
      <c r="G409" t="s">
        <v>1410</v>
      </c>
    </row>
    <row r="410" spans="1:7" x14ac:dyDescent="0.3">
      <c r="A410" t="str">
        <f>_xlfn.XLOOKUP(B410,'Correspondance secteurs'!$Y:$Y,'Correspondance secteurs'!$X:$X)</f>
        <v>Gaz de pétrole liquéfiés [METABOLHEAT - National]</v>
      </c>
      <c r="B410" t="str">
        <f>IFERROR(_xlfn.XLOOKUP('JRC - Industry'!B410,'Correspondance produits'!H:H,'Correspondance produits'!J:J),_xlfn.XLOOKUP('JRC - Industry'!B410,'Correspondance secteurs'!H:H,'Correspondance secteurs'!Y:Y))</f>
        <v>GPL - Traitement thermique à haute enthalpie - Vapeur - Produits chimiques : Traitement thermique à haute enthalpie - Produits pharmaceutiques, etc. [METABOLHEAT - National]</v>
      </c>
      <c r="C410" s="5">
        <v>6.0256602227531042E-2</v>
      </c>
      <c r="D410" t="s">
        <v>0</v>
      </c>
      <c r="E410" t="s">
        <v>1360</v>
      </c>
      <c r="F410" t="s">
        <v>1337</v>
      </c>
      <c r="G410" t="s">
        <v>1410</v>
      </c>
    </row>
    <row r="411" spans="1:7" x14ac:dyDescent="0.3">
      <c r="A411" t="str">
        <f>_xlfn.XLOOKUP(B411,'Correspondance secteurs'!$Y:$Y,'Correspondance secteurs'!$X:$X)</f>
        <v>Diesel et biocarburants [METABOLHEAT - National]</v>
      </c>
      <c r="B411" t="str">
        <f>IFERROR(_xlfn.XLOOKUP('JRC - Industry'!B411,'Correspondance produits'!H:H,'Correspondance produits'!J:J),_xlfn.XLOOKUP('JRC - Industry'!B411,'Correspondance secteurs'!H:H,'Correspondance secteurs'!Y:Y))</f>
        <v>Gazole et biocarburants liquides - Traitement thermique à haute enthalpie - Vapeur - Produits chimiques : Traitement thermique à haute enthalpie - Produits pharmaceutiques, etc. [METABOLHEAT - National]</v>
      </c>
      <c r="C411" s="5">
        <v>2.6277191634460139E-2</v>
      </c>
      <c r="D411" t="s">
        <v>0</v>
      </c>
      <c r="E411" t="s">
        <v>1360</v>
      </c>
      <c r="F411" t="s">
        <v>1337</v>
      </c>
      <c r="G411" t="s">
        <v>1410</v>
      </c>
    </row>
    <row r="412" spans="1:7" x14ac:dyDescent="0.3">
      <c r="A412" t="str">
        <f>_xlfn.XLOOKUP(B412,'Correspondance secteurs'!$Y:$Y,'Correspondance secteurs'!$X:$X)</f>
        <v>Fioul [METABOLHEAT - National]</v>
      </c>
      <c r="B412" t="str">
        <f>IFERROR(_xlfn.XLOOKUP('JRC - Industry'!B412,'Correspondance produits'!H:H,'Correspondance produits'!J:J),_xlfn.XLOOKUP('JRC - Industry'!B412,'Correspondance secteurs'!H:H,'Correspondance secteurs'!Y:Y))</f>
        <v>Fioul - Traitement thermique à haute enthalpie - Vapeur - Produits chimiques : Traitement thermique à haute enthalpie - Produits pharmaceutiques, etc. [METABOLHEAT - National]</v>
      </c>
      <c r="C412" s="5">
        <v>1.9778269987017986E-2</v>
      </c>
      <c r="D412" t="s">
        <v>0</v>
      </c>
      <c r="E412" t="s">
        <v>1360</v>
      </c>
      <c r="F412" t="s">
        <v>1337</v>
      </c>
      <c r="G412" t="s">
        <v>1410</v>
      </c>
    </row>
    <row r="413" spans="1:7" x14ac:dyDescent="0.3">
      <c r="A413" t="str">
        <f>_xlfn.XLOOKUP(B413,'Correspondance secteurs'!$Y:$Y,'Correspondance secteurs'!$X:$X)</f>
        <v>Autres carburants [METABOLHEAT - National]</v>
      </c>
      <c r="B413" t="str">
        <f>IFERROR(_xlfn.XLOOKUP('JRC - Industry'!B413,'Correspondance produits'!H:H,'Correspondance produits'!J:J),_xlfn.XLOOKUP('JRC - Industry'!B413,'Correspondance secteurs'!H:H,'Correspondance secteurs'!Y:Y))</f>
        <v>Autres liquides - Traitement thermique à haute enthalpie - Vapeur - Produits chimiques : Traitement thermique à haute enthalpie - Produits pharmaceutiques, etc. [METABOLHEAT - National]</v>
      </c>
      <c r="C413" s="5">
        <v>0</v>
      </c>
      <c r="D413" t="s">
        <v>0</v>
      </c>
      <c r="E413" t="s">
        <v>1360</v>
      </c>
      <c r="F413" t="s">
        <v>1337</v>
      </c>
      <c r="G413" t="s">
        <v>1410</v>
      </c>
    </row>
    <row r="414" spans="1:7" x14ac:dyDescent="0.3">
      <c r="A414" t="str">
        <f>_xlfn.XLOOKUP(B414,'Correspondance secteurs'!$Y:$Y,'Correspondance secteurs'!$X:$X)</f>
        <v>Gaz [METABOLHEAT - National]</v>
      </c>
      <c r="B414" t="str">
        <f>IFERROR(_xlfn.XLOOKUP('JRC - Industry'!B414,'Correspondance produits'!H:H,'Correspondance produits'!J:J),_xlfn.XLOOKUP('JRC - Industry'!B414,'Correspondance secteurs'!H:H,'Correspondance secteurs'!Y:Y))</f>
        <v>Gaz naturel et biogaz - Traitement thermique à haute enthalpie - Vapeur - Produits chimiques : Traitement thermique à haute enthalpie - Produits pharmaceutiques, etc. [METABOLHEAT - National]</v>
      </c>
      <c r="C414" s="5">
        <v>4.0421030656057937</v>
      </c>
      <c r="D414" t="s">
        <v>0</v>
      </c>
      <c r="E414" t="s">
        <v>1360</v>
      </c>
      <c r="F414" t="s">
        <v>1337</v>
      </c>
      <c r="G414" t="s">
        <v>1410</v>
      </c>
    </row>
    <row r="415" spans="1:7" x14ac:dyDescent="0.3">
      <c r="A415" t="str">
        <f>_xlfn.XLOOKUP(B415,'Correspondance secteurs'!$Y:$Y,'Correspondance secteurs'!$X:$X)</f>
        <v>Biomasse solide et déchets [METABOLHEAT - National]</v>
      </c>
      <c r="B415" t="str">
        <f>IFERROR(_xlfn.XLOOKUP('JRC - Industry'!B415,'Correspondance produits'!H:H,'Correspondance produits'!J:J),_xlfn.XLOOKUP('JRC - Industry'!B415,'Correspondance secteurs'!H:H,'Correspondance secteurs'!Y:Y))</f>
        <v>Biomasse et déchets - Traitement thermique à haute enthalpie - Vapeur - Produits chimiques : Traitement thermique à haute enthalpie - Produits pharmaceutiques, etc. [METABOLHEAT - National]</v>
      </c>
      <c r="C415" s="5">
        <v>0.37223648828165135</v>
      </c>
      <c r="D415" t="s">
        <v>0</v>
      </c>
      <c r="E415" t="s">
        <v>1360</v>
      </c>
      <c r="F415" t="s">
        <v>1337</v>
      </c>
      <c r="G415" t="s">
        <v>1410</v>
      </c>
    </row>
    <row r="416" spans="1:7" x14ac:dyDescent="0.3">
      <c r="A416" t="str">
        <f>_xlfn.XLOOKUP(B416,'Correspondance secteurs'!$Y:$Y,'Correspondance secteurs'!$X:$X)</f>
        <v>Chaleur réseau [METABOLHEAT - National]</v>
      </c>
      <c r="B416" t="str">
        <f>IFERROR(_xlfn.XLOOKUP('JRC - Industry'!B416,'Correspondance produits'!H:H,'Correspondance produits'!J:J),_xlfn.XLOOKUP('JRC - Industry'!B416,'Correspondance secteurs'!H:H,'Correspondance secteurs'!Y:Y))</f>
        <v>Vapeur distribuée - Traitement thermique à haute enthalpie - Vapeur - Produits chimiques : Traitement thermique à haute enthalpie - Produits pharmaceutiques, etc. [METABOLHEAT - National]</v>
      </c>
      <c r="C416" s="5">
        <v>2.9342799873639844</v>
      </c>
      <c r="D416" t="s">
        <v>0</v>
      </c>
      <c r="E416" t="s">
        <v>1360</v>
      </c>
      <c r="F416" t="s">
        <v>1337</v>
      </c>
      <c r="G416" t="s">
        <v>1410</v>
      </c>
    </row>
    <row r="417" spans="1:7" x14ac:dyDescent="0.3">
      <c r="A417" t="str">
        <f>_xlfn.XLOOKUP(B417,'Correspondance secteurs'!$Y:$Y,'Correspondance secteurs'!$X:$X)</f>
        <v>Électricité [METABOLHEAT - National]</v>
      </c>
      <c r="B417" t="str">
        <f>IFERROR(_xlfn.XLOOKUP('JRC - Industry'!B417,'Correspondance produits'!H:H,'Correspondance produits'!J:J),_xlfn.XLOOKUP('JRC - Industry'!B417,'Correspondance secteurs'!H:H,'Correspondance secteurs'!Y:Y))</f>
        <v>Traitement thermique à haute enthalpie - Électrique (micro-ondes) - Produits chimiques : Traitement thermique à haute enthalpie - Produits pharmaceutiques, etc. [METABOLHEAT - National]</v>
      </c>
      <c r="C417" s="5">
        <v>7.8103077056343173E-3</v>
      </c>
      <c r="D417" t="s">
        <v>0</v>
      </c>
      <c r="E417" t="s">
        <v>1360</v>
      </c>
      <c r="F417" t="s">
        <v>1337</v>
      </c>
      <c r="G417" t="s">
        <v>1410</v>
      </c>
    </row>
    <row r="418" spans="1:7" x14ac:dyDescent="0.3">
      <c r="A418" t="str">
        <f>_xlfn.XLOOKUP(B418,'Correspondance secteurs'!$Y:$Y,'Correspondance secteurs'!$X:$X)</f>
        <v>Combustibles fossiles solides [METABOLHEAT - National]</v>
      </c>
      <c r="B418" t="str">
        <f>IFERROR(_xlfn.XLOOKUP('JRC - Industry'!B418,'Correspondance produits'!H:H,'Correspondance produits'!J:J),_xlfn.XLOOKUP('JRC - Industry'!B418,'Correspondance secteurs'!H:H,'Correspondance secteurs'!Y:Y))</f>
        <v>Solides - Produits chimiques : Fours - Thermiques - Produits chimiques : Fours - Produits pharmaceutiques, etc. [METABOLHEAT - National]</v>
      </c>
      <c r="C418" s="5">
        <v>0.41898129280778823</v>
      </c>
      <c r="D418" t="s">
        <v>0</v>
      </c>
      <c r="E418" t="s">
        <v>1360</v>
      </c>
      <c r="F418" t="s">
        <v>1337</v>
      </c>
      <c r="G418" t="s">
        <v>1410</v>
      </c>
    </row>
    <row r="419" spans="1:7" x14ac:dyDescent="0.3">
      <c r="A419" t="str">
        <f>_xlfn.XLOOKUP(B419,'Correspondance secteurs'!$Y:$Y,'Correspondance secteurs'!$X:$X)</f>
        <v>Gaz de pétrole liquéfiés [METABOLHEAT - National]</v>
      </c>
      <c r="B419" t="str">
        <f>IFERROR(_xlfn.XLOOKUP('JRC - Industry'!B419,'Correspondance produits'!H:H,'Correspondance produits'!J:J),_xlfn.XLOOKUP('JRC - Industry'!B419,'Correspondance secteurs'!H:H,'Correspondance secteurs'!Y:Y))</f>
        <v>GPL - Produits chimiques : Fours - Thermiques - Produits chimiques : Fours - Produits pharmaceutiques, etc. [METABOLHEAT - National]</v>
      </c>
      <c r="C419" s="5">
        <v>5.3916828054498246E-2</v>
      </c>
      <c r="D419" t="s">
        <v>0</v>
      </c>
      <c r="E419" t="s">
        <v>1360</v>
      </c>
      <c r="F419" t="s">
        <v>1337</v>
      </c>
      <c r="G419" t="s">
        <v>1410</v>
      </c>
    </row>
    <row r="420" spans="1:7" x14ac:dyDescent="0.3">
      <c r="A420" t="str">
        <f>_xlfn.XLOOKUP(B420,'Correspondance secteurs'!$Y:$Y,'Correspondance secteurs'!$X:$X)</f>
        <v>Diesel et biocarburants [METABOLHEAT - National]</v>
      </c>
      <c r="B420" t="str">
        <f>IFERROR(_xlfn.XLOOKUP('JRC - Industry'!B420,'Correspondance produits'!H:H,'Correspondance produits'!J:J),_xlfn.XLOOKUP('JRC - Industry'!B420,'Correspondance secteurs'!H:H,'Correspondance secteurs'!Y:Y))</f>
        <v>Gazole et biocarburants liquides - Produits chimiques : Fours - Thermiques - Produits chimiques : Fours - Produits pharmaceutiques, etc. [METABOLHEAT - National]</v>
      </c>
      <c r="C420" s="5">
        <v>2.3512491092021175E-2</v>
      </c>
      <c r="D420" t="s">
        <v>0</v>
      </c>
      <c r="E420" t="s">
        <v>1360</v>
      </c>
      <c r="F420" t="s">
        <v>1337</v>
      </c>
      <c r="G420" t="s">
        <v>1410</v>
      </c>
    </row>
    <row r="421" spans="1:7" x14ac:dyDescent="0.3">
      <c r="A421" t="str">
        <f>_xlfn.XLOOKUP(B421,'Correspondance secteurs'!$Y:$Y,'Correspondance secteurs'!$X:$X)</f>
        <v>Fioul [METABOLHEAT - National]</v>
      </c>
      <c r="B421" t="str">
        <f>IFERROR(_xlfn.XLOOKUP('JRC - Industry'!B421,'Correspondance produits'!H:H,'Correspondance produits'!J:J),_xlfn.XLOOKUP('JRC - Industry'!B421,'Correspondance secteurs'!H:H,'Correspondance secteurs'!Y:Y))</f>
        <v>Fioul - Produits chimiques : Fours - Thermiques - Produits chimiques : Fours - Produits pharmaceutiques, etc. [METABOLHEAT - National]</v>
      </c>
      <c r="C421" s="5">
        <v>1.7697340086963369E-2</v>
      </c>
      <c r="D421" t="s">
        <v>0</v>
      </c>
      <c r="E421" t="s">
        <v>1360</v>
      </c>
      <c r="F421" t="s">
        <v>1337</v>
      </c>
      <c r="G421" t="s">
        <v>1410</v>
      </c>
    </row>
    <row r="422" spans="1:7" x14ac:dyDescent="0.3">
      <c r="A422" t="str">
        <f>_xlfn.XLOOKUP(B422,'Correspondance secteurs'!$Y:$Y,'Correspondance secteurs'!$X:$X)</f>
        <v>Gaz [METABOLHEAT - National]</v>
      </c>
      <c r="B422" t="str">
        <f>IFERROR(_xlfn.XLOOKUP('JRC - Industry'!B422,'Correspondance produits'!H:H,'Correspondance produits'!J:J),_xlfn.XLOOKUP('JRC - Industry'!B422,'Correspondance secteurs'!H:H,'Correspondance secteurs'!Y:Y))</f>
        <v>Gaz naturel et biogaz - Produits chimiques : Fours - Thermiques - Produits chimiques : Fours - Produits pharmaceutiques, etc. [METABOLHEAT - National]</v>
      </c>
      <c r="C422" s="5">
        <v>3.6168215251150175</v>
      </c>
      <c r="D422" t="s">
        <v>0</v>
      </c>
      <c r="E422" t="s">
        <v>1360</v>
      </c>
      <c r="F422" t="s">
        <v>1337</v>
      </c>
      <c r="G422" t="s">
        <v>1410</v>
      </c>
    </row>
    <row r="423" spans="1:7" x14ac:dyDescent="0.3">
      <c r="A423" t="str">
        <f>_xlfn.XLOOKUP(B423,'Correspondance secteurs'!$Y:$Y,'Correspondance secteurs'!$X:$X)</f>
        <v>Électricité [METABOLHEAT - National]</v>
      </c>
      <c r="B423" t="str">
        <f>IFERROR(_xlfn.XLOOKUP('JRC - Industry'!B423,'Correspondance produits'!H:H,'Correspondance produits'!J:J),_xlfn.XLOOKUP('JRC - Industry'!B423,'Correspondance secteurs'!H:H,'Correspondance secteurs'!Y:Y))</f>
        <v>Produits chimiques : Fours - Électriques - Produits chimiques : Fours - Produits pharmaceutiques, etc. [METABOLHEAT - National]</v>
      </c>
      <c r="C423" s="5">
        <v>8.4329483563190394E-2</v>
      </c>
      <c r="D423" t="s">
        <v>0</v>
      </c>
      <c r="E423" t="s">
        <v>1360</v>
      </c>
      <c r="F423" t="s">
        <v>1337</v>
      </c>
      <c r="G423" t="s">
        <v>1410</v>
      </c>
    </row>
    <row r="424" spans="1:7" x14ac:dyDescent="0.3">
      <c r="A424" t="str">
        <f>_xlfn.XLOOKUP(B424,'Correspondance secteurs'!$Y:$Y,'Correspondance secteurs'!$X:$X)</f>
        <v>Gaz [METABOLHEAT - National]</v>
      </c>
      <c r="B424" t="str">
        <f>IFERROR(_xlfn.XLOOKUP('JRC - Industry'!B424,'Correspondance produits'!H:H,'Correspondance produits'!J:J),_xlfn.XLOOKUP('JRC - Industry'!B424,'Correspondance secteurs'!H:H,'Correspondance secteurs'!Y:Y))</f>
        <v>Produits chimiques : Refroidissement de procédés - Gaz naturel et biogaz - Produits chimiques : Refroidissement de procédés - Produits pharmaceutiques, etc. [METABOLHEAT - National]</v>
      </c>
      <c r="C424" s="5">
        <v>1.8302515346091934</v>
      </c>
      <c r="D424" t="s">
        <v>0</v>
      </c>
      <c r="E424" t="s">
        <v>1360</v>
      </c>
      <c r="F424" t="s">
        <v>1337</v>
      </c>
      <c r="G424" t="s">
        <v>1410</v>
      </c>
    </row>
    <row r="425" spans="1:7" x14ac:dyDescent="0.3">
      <c r="A425" t="str">
        <f>_xlfn.XLOOKUP(B425,'Correspondance secteurs'!$Y:$Y,'Correspondance secteurs'!$X:$X)</f>
        <v>Combustibles fossiles solides [METABOLHEAT - National]</v>
      </c>
      <c r="B425" t="str">
        <f>IFERROR(_xlfn.XLOOKUP('JRC - Industry'!B425,'Correspondance produits'!H:H,'Correspondance produits'!J:J),_xlfn.XLOOKUP('JRC - Industry'!B425,'Correspondance secteurs'!H:H,'Correspondance secteurs'!Y:Y))</f>
        <v>Solides - Produits chimiques : Refroidissement de procédés - Vapeur - Produits chimiques : Refroidissement de procédés - Produits pharmaceutiques, etc. [METABOLHEAT - National]</v>
      </c>
      <c r="C425" s="5">
        <v>5.2661389231513624E-2</v>
      </c>
      <c r="D425" t="s">
        <v>0</v>
      </c>
      <c r="E425" t="s">
        <v>1360</v>
      </c>
      <c r="F425" t="s">
        <v>1337</v>
      </c>
      <c r="G425" t="s">
        <v>1410</v>
      </c>
    </row>
    <row r="426" spans="1:7" x14ac:dyDescent="0.3">
      <c r="A426" t="str">
        <f>_xlfn.XLOOKUP(B426,'Correspondance secteurs'!$Y:$Y,'Correspondance secteurs'!$X:$X)</f>
        <v>Gaz de raffinerie [METABOLHEAT - National]</v>
      </c>
      <c r="B426" t="str">
        <f>IFERROR(_xlfn.XLOOKUP('JRC - Industry'!B426,'Correspondance produits'!H:H,'Correspondance produits'!J:J),_xlfn.XLOOKUP('JRC - Industry'!B426,'Correspondance secteurs'!H:H,'Correspondance secteurs'!Y:Y))</f>
        <v>Gaz de raffinerie - Produits chimiques : Refroidissement de procédés - Vapeur - Produits chimiques : Refroidissement de procédés - Produits pharmaceutiques, etc. [METABOLHEAT - National]</v>
      </c>
      <c r="C426" s="5">
        <v>1.1879664225874963E-2</v>
      </c>
      <c r="D426" t="s">
        <v>0</v>
      </c>
      <c r="E426" t="s">
        <v>1360</v>
      </c>
      <c r="F426" t="s">
        <v>1337</v>
      </c>
      <c r="G426" t="s">
        <v>1410</v>
      </c>
    </row>
    <row r="427" spans="1:7" x14ac:dyDescent="0.3">
      <c r="A427" t="str">
        <f>_xlfn.XLOOKUP(B427,'Correspondance secteurs'!$Y:$Y,'Correspondance secteurs'!$X:$X)</f>
        <v>Gaz de pétrole liquéfiés [METABOLHEAT - National]</v>
      </c>
      <c r="B427" t="str">
        <f>IFERROR(_xlfn.XLOOKUP('JRC - Industry'!B427,'Correspondance produits'!H:H,'Correspondance produits'!J:J),_xlfn.XLOOKUP('JRC - Industry'!B427,'Correspondance secteurs'!H:H,'Correspondance secteurs'!Y:Y))</f>
        <v>GPL - Produits chimiques : Refroidissement de procédés - Vapeur - Produits chimiques : Refroidissement de procédés - Produits pharmaceutiques, etc. [METABOLHEAT - National]</v>
      </c>
      <c r="C427" s="5">
        <v>6.7767585738227661E-3</v>
      </c>
      <c r="D427" t="s">
        <v>0</v>
      </c>
      <c r="E427" t="s">
        <v>1360</v>
      </c>
      <c r="F427" t="s">
        <v>1337</v>
      </c>
      <c r="G427" t="s">
        <v>1410</v>
      </c>
    </row>
    <row r="428" spans="1:7" x14ac:dyDescent="0.3">
      <c r="A428" t="str">
        <f>_xlfn.XLOOKUP(B428,'Correspondance secteurs'!$Y:$Y,'Correspondance secteurs'!$X:$X)</f>
        <v>Diesel et biocarburants [METABOLHEAT - National]</v>
      </c>
      <c r="B428" t="str">
        <f>IFERROR(_xlfn.XLOOKUP('JRC - Industry'!B428,'Correspondance produits'!H:H,'Correspondance produits'!J:J),_xlfn.XLOOKUP('JRC - Industry'!B428,'Correspondance secteurs'!H:H,'Correspondance secteurs'!Y:Y))</f>
        <v>Gazole et biocarburants liquides - Produits chimiques : Refroidissement de procédés - Vapeur - Produits chimiques : Refroidissement de procédés - Produits pharmaceutiques, etc. [METABOLHEAT - National]</v>
      </c>
      <c r="C428" s="5">
        <v>2.9552642718286238E-3</v>
      </c>
      <c r="D428" t="s">
        <v>0</v>
      </c>
      <c r="E428" t="s">
        <v>1360</v>
      </c>
      <c r="F428" t="s">
        <v>1337</v>
      </c>
      <c r="G428" t="s">
        <v>1410</v>
      </c>
    </row>
    <row r="429" spans="1:7" x14ac:dyDescent="0.3">
      <c r="A429" t="str">
        <f>_xlfn.XLOOKUP(B429,'Correspondance secteurs'!$Y:$Y,'Correspondance secteurs'!$X:$X)</f>
        <v>Fioul [METABOLHEAT - National]</v>
      </c>
      <c r="B429" t="str">
        <f>IFERROR(_xlfn.XLOOKUP('JRC - Industry'!B429,'Correspondance produits'!H:H,'Correspondance produits'!J:J),_xlfn.XLOOKUP('JRC - Industry'!B429,'Correspondance secteurs'!H:H,'Correspondance secteurs'!Y:Y))</f>
        <v>Fioul - Produits chimiques : Refroidissement de procédés - Vapeur - Produits chimiques : Refroidissement de procédés - Produits pharmaceutiques, etc. [METABOLHEAT - National]</v>
      </c>
      <c r="C429" s="5">
        <v>2.2243630698557128E-3</v>
      </c>
      <c r="D429" t="s">
        <v>0</v>
      </c>
      <c r="E429" t="s">
        <v>1360</v>
      </c>
      <c r="F429" t="s">
        <v>1337</v>
      </c>
      <c r="G429" t="s">
        <v>1410</v>
      </c>
    </row>
    <row r="430" spans="1:7" x14ac:dyDescent="0.3">
      <c r="A430" t="str">
        <f>_xlfn.XLOOKUP(B430,'Correspondance secteurs'!$Y:$Y,'Correspondance secteurs'!$X:$X)</f>
        <v>Autres carburants [METABOLHEAT - National]</v>
      </c>
      <c r="B430" t="str">
        <f>IFERROR(_xlfn.XLOOKUP('JRC - Industry'!B430,'Correspondance produits'!H:H,'Correspondance produits'!J:J),_xlfn.XLOOKUP('JRC - Industry'!B430,'Correspondance secteurs'!H:H,'Correspondance secteurs'!Y:Y))</f>
        <v>Autres liquides - Produits chimiques : Refroidissement de procédés - Vapeur - Produits chimiques : Refroidissement de procédés - Produits pharmaceutiques, etc. [METABOLHEAT - National]</v>
      </c>
      <c r="C430" s="5">
        <v>0</v>
      </c>
      <c r="D430" t="s">
        <v>0</v>
      </c>
      <c r="E430" t="s">
        <v>1360</v>
      </c>
      <c r="F430" t="s">
        <v>1337</v>
      </c>
      <c r="G430" t="s">
        <v>1410</v>
      </c>
    </row>
    <row r="431" spans="1:7" x14ac:dyDescent="0.3">
      <c r="A431" t="str">
        <f>_xlfn.XLOOKUP(B431,'Correspondance secteurs'!$Y:$Y,'Correspondance secteurs'!$X:$X)</f>
        <v>Gaz [METABOLHEAT - National]</v>
      </c>
      <c r="B431" t="str">
        <f>IFERROR(_xlfn.XLOOKUP('JRC - Industry'!B431,'Correspondance produits'!H:H,'Correspondance produits'!J:J),_xlfn.XLOOKUP('JRC - Industry'!B431,'Correspondance secteurs'!H:H,'Correspondance secteurs'!Y:Y))</f>
        <v>Gaz naturel et biogaz - Produits chimiques : Refroidissement de procédés - Vapeur - Produits chimiques : Refroidissement de procédés - Produits pharmaceutiques, etc. [METABOLHEAT - National]</v>
      </c>
      <c r="C431" s="5">
        <v>0.45459510814574022</v>
      </c>
      <c r="D431" t="s">
        <v>0</v>
      </c>
      <c r="E431" t="s">
        <v>1360</v>
      </c>
      <c r="F431" t="s">
        <v>1337</v>
      </c>
      <c r="G431" t="s">
        <v>1410</v>
      </c>
    </row>
    <row r="432" spans="1:7" x14ac:dyDescent="0.3">
      <c r="A432" t="str">
        <f>_xlfn.XLOOKUP(B432,'Correspondance secteurs'!$Y:$Y,'Correspondance secteurs'!$X:$X)</f>
        <v>Biomasse solide et déchets [METABOLHEAT - National]</v>
      </c>
      <c r="B432" t="str">
        <f>IFERROR(_xlfn.XLOOKUP('JRC - Industry'!B432,'Correspondance produits'!H:H,'Correspondance produits'!J:J),_xlfn.XLOOKUP('JRC - Industry'!B432,'Correspondance secteurs'!H:H,'Correspondance secteurs'!Y:Y))</f>
        <v>Biomasse et déchets - Produits chimiques : Refroidissement de procédés - Vapeur - Produits chimiques : Refroidissement de procédés - Produits pharmaceutiques, etc. [METABOLHEAT - National]</v>
      </c>
      <c r="C432" s="5">
        <v>4.1863575445676385E-2</v>
      </c>
      <c r="D432" t="s">
        <v>0</v>
      </c>
      <c r="E432" t="s">
        <v>1360</v>
      </c>
      <c r="F432" t="s">
        <v>1337</v>
      </c>
      <c r="G432" t="s">
        <v>1410</v>
      </c>
    </row>
    <row r="433" spans="1:7" x14ac:dyDescent="0.3">
      <c r="A433" t="str">
        <f>_xlfn.XLOOKUP(B433,'Correspondance secteurs'!$Y:$Y,'Correspondance secteurs'!$X:$X)</f>
        <v>Chaleur réseau [METABOLHEAT - National]</v>
      </c>
      <c r="B433" t="str">
        <f>IFERROR(_xlfn.XLOOKUP('JRC - Industry'!B433,'Correspondance produits'!H:H,'Correspondance produits'!J:J),_xlfn.XLOOKUP('JRC - Industry'!B433,'Correspondance secteurs'!H:H,'Correspondance secteurs'!Y:Y))</f>
        <v>Vapeur distribuée - Produits chimiques : Refroidissement de procédés - Vapeur - Produits chimiques : Refroidissement de procédés - Produits pharmaceutiques, etc. [METABOLHEAT - National]</v>
      </c>
      <c r="C433" s="5">
        <v>0.33000378924917345</v>
      </c>
      <c r="D433" t="s">
        <v>0</v>
      </c>
      <c r="E433" t="s">
        <v>1360</v>
      </c>
      <c r="F433" t="s">
        <v>1337</v>
      </c>
      <c r="G433" t="s">
        <v>1410</v>
      </c>
    </row>
    <row r="434" spans="1:7" x14ac:dyDescent="0.3">
      <c r="A434" t="str">
        <f>_xlfn.XLOOKUP(B434,'Correspondance secteurs'!$Y:$Y,'Correspondance secteurs'!$X:$X)</f>
        <v>Électricité [METABOLHEAT - National]</v>
      </c>
      <c r="B434" t="str">
        <f>IFERROR(_xlfn.XLOOKUP('JRC - Industry'!B434,'Correspondance produits'!H:H,'Correspondance produits'!J:J),_xlfn.XLOOKUP('JRC - Industry'!B434,'Correspondance secteurs'!H:H,'Correspondance secteurs'!Y:Y))</f>
        <v>Produits chimiques : Refroidissement de procédés - Électricité - Produits chimiques : Refroidissement de procédés - Produits pharmaceutiques, etc. [METABOLHEAT - National]</v>
      </c>
      <c r="C434" s="5">
        <v>0.42673979247406085</v>
      </c>
      <c r="D434" t="s">
        <v>0</v>
      </c>
      <c r="E434" t="s">
        <v>1360</v>
      </c>
      <c r="F434" t="s">
        <v>1337</v>
      </c>
      <c r="G434" t="s">
        <v>1410</v>
      </c>
    </row>
    <row r="435" spans="1:7" x14ac:dyDescent="0.3">
      <c r="A435" t="str">
        <f>_xlfn.XLOOKUP(B435,'Correspondance secteurs'!$Y:$Y,'Correspondance secteurs'!$X:$X)</f>
        <v>Électricité [METABOLHEAT - National]</v>
      </c>
      <c r="B435" t="str">
        <f>IFERROR(_xlfn.XLOOKUP('JRC - Industry'!B435,'Correspondance produits'!H:H,'Correspondance produits'!J:J),_xlfn.XLOOKUP('JRC - Industry'!B435,'Correspondance secteurs'!H:H,'Correspondance secteurs'!Y:Y))</f>
        <v>Produits chimiques : Procédé électrique générique - Produits pharmaceutiques, etc. [METABOLHEAT - National]</v>
      </c>
      <c r="C435" s="5">
        <v>1.3918527397946026</v>
      </c>
      <c r="D435" t="s">
        <v>0</v>
      </c>
      <c r="E435" t="s">
        <v>1360</v>
      </c>
      <c r="F435" t="s">
        <v>1337</v>
      </c>
      <c r="G435" t="s">
        <v>1410</v>
      </c>
    </row>
    <row r="436" spans="1:7" x14ac:dyDescent="0.3">
      <c r="A436" t="str">
        <f>IFERROR(_xlfn.XLOOKUP('JRC - Industry'!A436,'Correspondance produits'!H:H,'Correspondance produits'!J:J),_xlfn.XLOOKUP('JRC - Industry'!A436,'Correspondance secteurs'!H:H,'Correspondance secteurs'!Y:Y))</f>
        <v>Éclairage - Produits chimiques de base [METABOLHEAT - National]</v>
      </c>
      <c r="B436" t="str">
        <f>IFERROR(_xlfn.XLOOKUP('JRC - Industry'!B436,'Correspondance produits'!H:H,'Correspondance produits'!J:J),_xlfn.XLOOKUP('JRC - Industry'!B436,'Correspondance secteurs'!H:H,'Correspondance secteurs'!Y:Y))</f>
        <v>Energie utile [METABOLHEAT - National]</v>
      </c>
      <c r="C436" s="5">
        <v>0.3668517875731106</v>
      </c>
      <c r="D436" t="s">
        <v>0</v>
      </c>
      <c r="E436" t="s">
        <v>1360</v>
      </c>
      <c r="F436" t="s">
        <v>1337</v>
      </c>
      <c r="G436" t="s">
        <v>1410</v>
      </c>
    </row>
    <row r="437" spans="1:7" x14ac:dyDescent="0.3">
      <c r="A437" t="str">
        <f>IFERROR(_xlfn.XLOOKUP('JRC - Industry'!A437,'Correspondance produits'!H:H,'Correspondance produits'!J:J),_xlfn.XLOOKUP('JRC - Industry'!A437,'Correspondance secteurs'!H:H,'Correspondance secteurs'!Y:Y))</f>
        <v>Compresseurs d'air - Produits chimiques de base [METABOLHEAT - National]</v>
      </c>
      <c r="B437" t="str">
        <f>IFERROR(_xlfn.XLOOKUP('JRC - Industry'!B437,'Correspondance produits'!H:H,'Correspondance produits'!J:J),_xlfn.XLOOKUP('JRC - Industry'!B437,'Correspondance secteurs'!H:H,'Correspondance secteurs'!Y:Y))</f>
        <v>Energie utile [METABOLHEAT - National]</v>
      </c>
      <c r="C437" s="5">
        <v>0.76054697697443618</v>
      </c>
      <c r="D437" t="s">
        <v>0</v>
      </c>
      <c r="E437" t="s">
        <v>1360</v>
      </c>
      <c r="F437" t="s">
        <v>1337</v>
      </c>
      <c r="G437" t="s">
        <v>1410</v>
      </c>
    </row>
    <row r="438" spans="1:7" x14ac:dyDescent="0.3">
      <c r="A438" t="str">
        <f>IFERROR(_xlfn.XLOOKUP('JRC - Industry'!A438,'Correspondance produits'!H:H,'Correspondance produits'!J:J),_xlfn.XLOOKUP('JRC - Industry'!A438,'Correspondance secteurs'!H:H,'Correspondance secteurs'!Y:Y))</f>
        <v>Entraînements de moteur - Produits chimiques de base [METABOLHEAT - National]</v>
      </c>
      <c r="B438" t="str">
        <f>IFERROR(_xlfn.XLOOKUP('JRC - Industry'!B438,'Correspondance produits'!H:H,'Correspondance produits'!J:J),_xlfn.XLOOKUP('JRC - Industry'!B438,'Correspondance secteurs'!H:H,'Correspondance secteurs'!Y:Y))</f>
        <v>Energie utile [METABOLHEAT - National]</v>
      </c>
      <c r="C438" s="5">
        <v>4.5494498024527319</v>
      </c>
      <c r="D438" t="s">
        <v>0</v>
      </c>
      <c r="E438" t="s">
        <v>1360</v>
      </c>
      <c r="F438" t="s">
        <v>1337</v>
      </c>
      <c r="G438" t="s">
        <v>1410</v>
      </c>
    </row>
    <row r="439" spans="1:7" x14ac:dyDescent="0.3">
      <c r="A439" t="str">
        <f>IFERROR(_xlfn.XLOOKUP('JRC - Industry'!A439,'Correspondance produits'!H:H,'Correspondance produits'!J:J),_xlfn.XLOOKUP('JRC - Industry'!A439,'Correspondance secteurs'!H:H,'Correspondance secteurs'!Y:Y))</f>
        <v>Ventilateurs et pompes - Produits chimiques de base [METABOLHEAT - National]</v>
      </c>
      <c r="B439" t="str">
        <f>IFERROR(_xlfn.XLOOKUP('JRC - Industry'!B439,'Correspondance produits'!H:H,'Correspondance produits'!J:J),_xlfn.XLOOKUP('JRC - Industry'!B439,'Correspondance secteurs'!H:H,'Correspondance secteurs'!Y:Y))</f>
        <v>Energie utile [METABOLHEAT - National]</v>
      </c>
      <c r="C439" s="5">
        <v>5.2543949617318795</v>
      </c>
      <c r="D439" t="s">
        <v>0</v>
      </c>
      <c r="E439" t="s">
        <v>1360</v>
      </c>
      <c r="F439" t="s">
        <v>1337</v>
      </c>
      <c r="G439" t="s">
        <v>1410</v>
      </c>
    </row>
    <row r="440" spans="1:7" x14ac:dyDescent="0.3">
      <c r="A440" t="str">
        <f>IFERROR(_xlfn.XLOOKUP('JRC - Industry'!A440,'Correspondance produits'!H:H,'Correspondance produits'!J:J),_xlfn.XLOOKUP('JRC - Industry'!A440,'Correspondance secteurs'!H:H,'Correspondance secteurs'!Y:Y))</f>
        <v>Gazole et biocarburants liquides - Chaleur basse enthalpie - Produits chimiques de base [METABOLHEAT - National]</v>
      </c>
      <c r="B440" t="str">
        <f>IFERROR(_xlfn.XLOOKUP('JRC - Industry'!B440,'Correspondance produits'!H:H,'Correspondance produits'!J:J),_xlfn.XLOOKUP('JRC - Industry'!B440,'Correspondance secteurs'!H:H,'Correspondance secteurs'!Y:Y))</f>
        <v>Energie utile [METABOLHEAT - National]</v>
      </c>
      <c r="C440" s="5">
        <v>9.853538138172975E-3</v>
      </c>
      <c r="D440" t="s">
        <v>0</v>
      </c>
      <c r="E440" t="s">
        <v>1360</v>
      </c>
      <c r="F440" t="s">
        <v>1337</v>
      </c>
      <c r="G440" t="s">
        <v>1410</v>
      </c>
    </row>
    <row r="441" spans="1:7" x14ac:dyDescent="0.3">
      <c r="A441" t="str">
        <f>IFERROR(_xlfn.XLOOKUP('JRC - Industry'!A441,'Correspondance produits'!H:H,'Correspondance produits'!J:J),_xlfn.XLOOKUP('JRC - Industry'!A441,'Correspondance secteurs'!H:H,'Correspondance secteurs'!Y:Y))</f>
        <v>Gaz naturel et biogaz - Chaleur basse enthalpie - Produits chimiques de base [METABOLHEAT - National]</v>
      </c>
      <c r="B441" t="str">
        <f>IFERROR(_xlfn.XLOOKUP('JRC - Industry'!B441,'Correspondance produits'!H:H,'Correspondance produits'!J:J),_xlfn.XLOOKUP('JRC - Industry'!B441,'Correspondance secteurs'!H:H,'Correspondance secteurs'!Y:Y))</f>
        <v>Energie utile [METABOLHEAT - National]</v>
      </c>
      <c r="C441" s="5">
        <v>1.6815732488167532</v>
      </c>
      <c r="D441" t="s">
        <v>0</v>
      </c>
      <c r="E441" t="s">
        <v>1360</v>
      </c>
      <c r="F441" t="s">
        <v>1337</v>
      </c>
      <c r="G441" t="s">
        <v>1410</v>
      </c>
    </row>
    <row r="442" spans="1:7" x14ac:dyDescent="0.3">
      <c r="A442" t="str">
        <f>IFERROR(_xlfn.XLOOKUP('JRC - Industry'!A442,'Correspondance produits'!H:H,'Correspondance produits'!J:J),_xlfn.XLOOKUP('JRC - Industry'!A442,'Correspondance secteurs'!H:H,'Correspondance secteurs'!Y:Y))</f>
        <v>Électricité - Chaleur basse enthalpie - Produits chimiques de base [METABOLHEAT - National]</v>
      </c>
      <c r="B442" t="str">
        <f>IFERROR(_xlfn.XLOOKUP('JRC - Industry'!B442,'Correspondance produits'!H:H,'Correspondance produits'!J:J),_xlfn.XLOOKUP('JRC - Industry'!B442,'Correspondance secteurs'!H:H,'Correspondance secteurs'!Y:Y))</f>
        <v>Energie utile [METABOLHEAT - National]</v>
      </c>
      <c r="C442" s="5">
        <v>0.48852905135235741</v>
      </c>
      <c r="D442" t="s">
        <v>0</v>
      </c>
      <c r="E442" t="s">
        <v>1360</v>
      </c>
      <c r="F442" t="s">
        <v>1337</v>
      </c>
      <c r="G442" t="s">
        <v>1410</v>
      </c>
    </row>
    <row r="443" spans="1:7" x14ac:dyDescent="0.3">
      <c r="A443" t="str">
        <f>IFERROR(_xlfn.XLOOKUP('JRC - Industry'!A443,'Correspondance produits'!H:H,'Correspondance produits'!J:J),_xlfn.XLOOKUP('JRC - Industry'!A443,'Correspondance secteurs'!H:H,'Correspondance secteurs'!Y:Y))</f>
        <v>Solides - Produits chimiques : Traitement de la vapeur - Produits chimiques de base [METABOLHEAT - National]</v>
      </c>
      <c r="B443" t="str">
        <f>IFERROR(_xlfn.XLOOKUP('JRC - Industry'!B443,'Correspondance produits'!H:H,'Correspondance produits'!J:J),_xlfn.XLOOKUP('JRC - Industry'!B443,'Correspondance secteurs'!H:H,'Correspondance secteurs'!Y:Y))</f>
        <v>Energie utile [METABOLHEAT - National]</v>
      </c>
      <c r="C443" s="5">
        <v>1.7389995080301646</v>
      </c>
      <c r="D443" t="s">
        <v>0</v>
      </c>
      <c r="E443" t="s">
        <v>1360</v>
      </c>
      <c r="F443" t="s">
        <v>1337</v>
      </c>
      <c r="G443" t="s">
        <v>1410</v>
      </c>
    </row>
    <row r="444" spans="1:7" x14ac:dyDescent="0.3">
      <c r="A444" t="str">
        <f>IFERROR(_xlfn.XLOOKUP('JRC - Industry'!A444,'Correspondance produits'!H:H,'Correspondance produits'!J:J),_xlfn.XLOOKUP('JRC - Industry'!A444,'Correspondance secteurs'!H:H,'Correspondance secteurs'!Y:Y))</f>
        <v>Gaz de raffinerie - Produits chimiques : Traitement de la vapeur - Produits chimiques de base [METABOLHEAT - National]</v>
      </c>
      <c r="B444" t="str">
        <f>IFERROR(_xlfn.XLOOKUP('JRC - Industry'!B444,'Correspondance produits'!H:H,'Correspondance produits'!J:J),_xlfn.XLOOKUP('JRC - Industry'!B444,'Correspondance secteurs'!H:H,'Correspondance secteurs'!Y:Y))</f>
        <v>Energie utile [METABOLHEAT - National]</v>
      </c>
      <c r="C444" s="5">
        <v>0.44330119702651455</v>
      </c>
      <c r="D444" t="s">
        <v>0</v>
      </c>
      <c r="E444" t="s">
        <v>1360</v>
      </c>
      <c r="F444" t="s">
        <v>1337</v>
      </c>
      <c r="G444" t="s">
        <v>1410</v>
      </c>
    </row>
    <row r="445" spans="1:7" x14ac:dyDescent="0.3">
      <c r="A445" t="str">
        <f>IFERROR(_xlfn.XLOOKUP('JRC - Industry'!A445,'Correspondance produits'!H:H,'Correspondance produits'!J:J),_xlfn.XLOOKUP('JRC - Industry'!A445,'Correspondance secteurs'!H:H,'Correspondance secteurs'!Y:Y))</f>
        <v>GPL - Produits chimiques : Traitement de la vapeur - Produits chimiques de base [METABOLHEAT - National]</v>
      </c>
      <c r="B445" t="str">
        <f>IFERROR(_xlfn.XLOOKUP('JRC - Industry'!B445,'Correspondance produits'!H:H,'Correspondance produits'!J:J),_xlfn.XLOOKUP('JRC - Industry'!B445,'Correspondance secteurs'!H:H,'Correspondance secteurs'!Y:Y))</f>
        <v>Energie utile [METABOLHEAT - National]</v>
      </c>
      <c r="C445" s="5">
        <v>0.26232423291624596</v>
      </c>
      <c r="D445" t="s">
        <v>0</v>
      </c>
      <c r="E445" t="s">
        <v>1360</v>
      </c>
      <c r="F445" t="s">
        <v>1337</v>
      </c>
      <c r="G445" t="s">
        <v>1410</v>
      </c>
    </row>
    <row r="446" spans="1:7" x14ac:dyDescent="0.3">
      <c r="A446" t="str">
        <f>IFERROR(_xlfn.XLOOKUP('JRC - Industry'!A446,'Correspondance produits'!H:H,'Correspondance produits'!J:J),_xlfn.XLOOKUP('JRC - Industry'!A446,'Correspondance secteurs'!H:H,'Correspondance secteurs'!Y:Y))</f>
        <v>Gazole et biocarburants liquides - Produits chimiques : Traitement de la vapeur - Produits chimiques de base [METABOLHEAT - National]</v>
      </c>
      <c r="B446" t="str">
        <f>IFERROR(_xlfn.XLOOKUP('JRC - Industry'!B446,'Correspondance produits'!H:H,'Correspondance produits'!J:J),_xlfn.XLOOKUP('JRC - Industry'!B446,'Correspondance secteurs'!H:H,'Correspondance secteurs'!Y:Y))</f>
        <v>Energie utile [METABOLHEAT - National]</v>
      </c>
      <c r="C446" s="5">
        <v>0.11143330295001765</v>
      </c>
      <c r="D446" t="s">
        <v>0</v>
      </c>
      <c r="E446" t="s">
        <v>1360</v>
      </c>
      <c r="F446" t="s">
        <v>1337</v>
      </c>
      <c r="G446" t="s">
        <v>1410</v>
      </c>
    </row>
    <row r="447" spans="1:7" x14ac:dyDescent="0.3">
      <c r="A447" t="str">
        <f>IFERROR(_xlfn.XLOOKUP('JRC - Industry'!A447,'Correspondance produits'!H:H,'Correspondance produits'!J:J),_xlfn.XLOOKUP('JRC - Industry'!A447,'Correspondance secteurs'!H:H,'Correspondance secteurs'!Y:Y))</f>
        <v>Fioul - Produits chimiques : Traitement de la vapeur - Produits chimiques de base [METABOLHEAT - National]</v>
      </c>
      <c r="B447" t="str">
        <f>IFERROR(_xlfn.XLOOKUP('JRC - Industry'!B447,'Correspondance produits'!H:H,'Correspondance produits'!J:J),_xlfn.XLOOKUP('JRC - Industry'!B447,'Correspondance secteurs'!H:H,'Correspondance secteurs'!Y:Y))</f>
        <v>Energie utile [METABOLHEAT - National]</v>
      </c>
      <c r="C447" s="5">
        <v>7.5799398966376524E-2</v>
      </c>
      <c r="D447" t="s">
        <v>0</v>
      </c>
      <c r="E447" t="s">
        <v>1360</v>
      </c>
      <c r="F447" t="s">
        <v>1337</v>
      </c>
      <c r="G447" t="s">
        <v>1410</v>
      </c>
    </row>
    <row r="448" spans="1:7" x14ac:dyDescent="0.3">
      <c r="A448" t="str">
        <f>IFERROR(_xlfn.XLOOKUP('JRC - Industry'!A448,'Correspondance produits'!H:H,'Correspondance produits'!J:J),_xlfn.XLOOKUP('JRC - Industry'!A448,'Correspondance secteurs'!H:H,'Correspondance secteurs'!Y:Y))</f>
        <v>Autres liquides - Produits chimiques : Traitement de la vapeur - Produits chimiques de base [METABOLHEAT - National]</v>
      </c>
      <c r="B448" t="str">
        <f>IFERROR(_xlfn.XLOOKUP('JRC - Industry'!B448,'Correspondance produits'!H:H,'Correspondance produits'!J:J),_xlfn.XLOOKUP('JRC - Industry'!B448,'Correspondance secteurs'!H:H,'Correspondance secteurs'!Y:Y))</f>
        <v>Energie utile [METABOLHEAT - National]</v>
      </c>
      <c r="C448" s="5">
        <v>0</v>
      </c>
      <c r="D448" t="s">
        <v>0</v>
      </c>
      <c r="E448" t="s">
        <v>1360</v>
      </c>
      <c r="F448" t="s">
        <v>1337</v>
      </c>
      <c r="G448" t="s">
        <v>1410</v>
      </c>
    </row>
    <row r="449" spans="1:7" x14ac:dyDescent="0.3">
      <c r="A449" t="str">
        <f>IFERROR(_xlfn.XLOOKUP('JRC - Industry'!A449,'Correspondance produits'!H:H,'Correspondance produits'!J:J),_xlfn.XLOOKUP('JRC - Industry'!A449,'Correspondance secteurs'!H:H,'Correspondance secteurs'!Y:Y))</f>
        <v>Gaz naturel et biogaz - Produits chimiques : Traitement de la vapeur - Produits chimiques de base [METABOLHEAT - National]</v>
      </c>
      <c r="B449" t="str">
        <f>IFERROR(_xlfn.XLOOKUP('JRC - Industry'!B449,'Correspondance produits'!H:H,'Correspondance produits'!J:J),_xlfn.XLOOKUP('JRC - Industry'!B449,'Correspondance secteurs'!H:H,'Correspondance secteurs'!Y:Y))</f>
        <v>Energie utile [METABOLHEAT - National]</v>
      </c>
      <c r="C449" s="5">
        <v>18.171336835182796</v>
      </c>
      <c r="D449" t="s">
        <v>0</v>
      </c>
      <c r="E449" t="s">
        <v>1360</v>
      </c>
      <c r="F449" t="s">
        <v>1337</v>
      </c>
      <c r="G449" t="s">
        <v>1410</v>
      </c>
    </row>
    <row r="450" spans="1:7" x14ac:dyDescent="0.3">
      <c r="A450" t="str">
        <f>IFERROR(_xlfn.XLOOKUP('JRC - Industry'!A450,'Correspondance produits'!H:H,'Correspondance produits'!J:J),_xlfn.XLOOKUP('JRC - Industry'!A450,'Correspondance secteurs'!H:H,'Correspondance secteurs'!Y:Y))</f>
        <v>Biomasse et déchets - Produits chimiques : Traitement à la vapeur - Produits chimiques de base [METABOLHEAT - National]</v>
      </c>
      <c r="B450" t="str">
        <f>IFERROR(_xlfn.XLOOKUP('JRC - Industry'!B450,'Correspondance produits'!H:H,'Correspondance produits'!J:J),_xlfn.XLOOKUP('JRC - Industry'!B450,'Correspondance secteurs'!H:H,'Correspondance secteurs'!Y:Y))</f>
        <v>Energie utile [METABOLHEAT - National]</v>
      </c>
      <c r="C450" s="5">
        <v>1.4088598304125461</v>
      </c>
      <c r="D450" t="s">
        <v>0</v>
      </c>
      <c r="E450" t="s">
        <v>1360</v>
      </c>
      <c r="F450" t="s">
        <v>1337</v>
      </c>
      <c r="G450" t="s">
        <v>1410</v>
      </c>
    </row>
    <row r="451" spans="1:7" x14ac:dyDescent="0.3">
      <c r="A451" t="str">
        <f>IFERROR(_xlfn.XLOOKUP('JRC - Industry'!A451,'Correspondance produits'!H:H,'Correspondance produits'!J:J),_xlfn.XLOOKUP('JRC - Industry'!A451,'Correspondance secteurs'!H:H,'Correspondance secteurs'!Y:Y))</f>
        <v>Vapeur distribuée - Produits chimiques : Traitement à la vapeur - Produits chimiques de base [METABOLHEAT - National]</v>
      </c>
      <c r="B451" t="str">
        <f>IFERROR(_xlfn.XLOOKUP('JRC - Industry'!B451,'Correspondance produits'!H:H,'Correspondance produits'!J:J),_xlfn.XLOOKUP('JRC - Industry'!B451,'Correspondance secteurs'!H:H,'Correspondance secteurs'!Y:Y))</f>
        <v>Energie utile [METABOLHEAT - National]</v>
      </c>
      <c r="C451" s="5">
        <v>14.016649793253054</v>
      </c>
      <c r="D451" t="s">
        <v>0</v>
      </c>
      <c r="E451" t="s">
        <v>1360</v>
      </c>
      <c r="F451" t="s">
        <v>1337</v>
      </c>
      <c r="G451" t="s">
        <v>1410</v>
      </c>
    </row>
    <row r="452" spans="1:7" x14ac:dyDescent="0.3">
      <c r="A452" t="str">
        <f>IFERROR(_xlfn.XLOOKUP('JRC - Industry'!A452,'Correspondance produits'!H:H,'Correspondance produits'!J:J),_xlfn.XLOOKUP('JRC - Industry'!A452,'Correspondance secteurs'!H:H,'Correspondance secteurs'!Y:Y))</f>
        <v>Solides - Produits chimiques : Fours - Thermique - Produits chimiques : Fours - Produits chimiques de base [METABOLHEAT - National]</v>
      </c>
      <c r="B452" t="str">
        <f>IFERROR(_xlfn.XLOOKUP('JRC - Industry'!B452,'Correspondance produits'!H:H,'Correspondance produits'!J:J),_xlfn.XLOOKUP('JRC - Industry'!B452,'Correspondance secteurs'!H:H,'Correspondance secteurs'!Y:Y))</f>
        <v>Energie utile [METABOLHEAT - National]</v>
      </c>
      <c r="C452" s="5">
        <v>0.99464411498254202</v>
      </c>
      <c r="D452" t="s">
        <v>0</v>
      </c>
      <c r="E452" t="s">
        <v>1360</v>
      </c>
      <c r="F452" t="s">
        <v>1337</v>
      </c>
      <c r="G452" t="s">
        <v>1410</v>
      </c>
    </row>
    <row r="453" spans="1:7" x14ac:dyDescent="0.3">
      <c r="A453" t="str">
        <f>IFERROR(_xlfn.XLOOKUP('JRC - Industry'!A453,'Correspondance produits'!H:H,'Correspondance produits'!J:J),_xlfn.XLOOKUP('JRC - Industry'!A453,'Correspondance secteurs'!H:H,'Correspondance secteurs'!Y:Y))</f>
        <v>GPL - Produits chimiques : Fours - Thermique - Produits chimiques : Fours - Produits chimiques de base [METABOLHEAT - National]</v>
      </c>
      <c r="B453" t="str">
        <f>IFERROR(_xlfn.XLOOKUP('JRC - Industry'!B453,'Correspondance produits'!H:H,'Correspondance produits'!J:J),_xlfn.XLOOKUP('JRC - Industry'!B453,'Correspondance secteurs'!H:H,'Correspondance secteurs'!Y:Y))</f>
        <v>Energie utile [METABOLHEAT - National]</v>
      </c>
      <c r="C453" s="5">
        <v>0.14855908746493329</v>
      </c>
      <c r="D453" t="s">
        <v>0</v>
      </c>
      <c r="E453" t="s">
        <v>1360</v>
      </c>
      <c r="F453" t="s">
        <v>1337</v>
      </c>
      <c r="G453" t="s">
        <v>1410</v>
      </c>
    </row>
    <row r="454" spans="1:7" x14ac:dyDescent="0.3">
      <c r="A454" t="str">
        <f>IFERROR(_xlfn.XLOOKUP('JRC - Industry'!A454,'Correspondance produits'!H:H,'Correspondance produits'!J:J),_xlfn.XLOOKUP('JRC - Industry'!A454,'Correspondance secteurs'!H:H,'Correspondance secteurs'!Y:Y))</f>
        <v>Gazole et biocarburants liquides - Produits chimiques : Fours - Thermique - Produits chimiques : Fours - Produits chimiques de base [METABOLHEAT - National]</v>
      </c>
      <c r="B454" t="str">
        <f>IFERROR(_xlfn.XLOOKUP('JRC - Industry'!B454,'Correspondance produits'!H:H,'Correspondance produits'!J:J),_xlfn.XLOOKUP('JRC - Industry'!B454,'Correspondance secteurs'!H:H,'Correspondance secteurs'!Y:Y))</f>
        <v>Energie utile [METABOLHEAT - National]</v>
      </c>
      <c r="C454" s="5">
        <v>6.1929054838272164E-2</v>
      </c>
      <c r="D454" t="s">
        <v>0</v>
      </c>
      <c r="E454" t="s">
        <v>1360</v>
      </c>
      <c r="F454" t="s">
        <v>1337</v>
      </c>
      <c r="G454" t="s">
        <v>1410</v>
      </c>
    </row>
    <row r="455" spans="1:7" x14ac:dyDescent="0.3">
      <c r="A455" t="str">
        <f>IFERROR(_xlfn.XLOOKUP('JRC - Industry'!A455,'Correspondance produits'!H:H,'Correspondance produits'!J:J),_xlfn.XLOOKUP('JRC - Industry'!A455,'Correspondance secteurs'!H:H,'Correspondance secteurs'!Y:Y))</f>
        <v>Fioul - Produits chimiques : Fours - Thermique - Produits chimiques : Fours - Produits chimiques de base [METABOLHEAT - National]</v>
      </c>
      <c r="B455" t="str">
        <f>IFERROR(_xlfn.XLOOKUP('JRC - Industry'!B455,'Correspondance produits'!H:H,'Correspondance produits'!J:J),_xlfn.XLOOKUP('JRC - Industry'!B455,'Correspondance secteurs'!H:H,'Correspondance secteurs'!Y:Y))</f>
        <v>Energie utile [METABOLHEAT - National]</v>
      </c>
      <c r="C455" s="5">
        <v>4.345180487520426E-2</v>
      </c>
      <c r="D455" t="s">
        <v>0</v>
      </c>
      <c r="E455" t="s">
        <v>1360</v>
      </c>
      <c r="F455" t="s">
        <v>1337</v>
      </c>
      <c r="G455" t="s">
        <v>1410</v>
      </c>
    </row>
    <row r="456" spans="1:7" x14ac:dyDescent="0.3">
      <c r="A456" t="str">
        <f>IFERROR(_xlfn.XLOOKUP('JRC - Industry'!A456,'Correspondance produits'!H:H,'Correspondance produits'!J:J),_xlfn.XLOOKUP('JRC - Industry'!A456,'Correspondance secteurs'!H:H,'Correspondance secteurs'!Y:Y))</f>
        <v>Gaz naturel et biogaz - Produits chimiques : Fours - Thermique - Produits chimiques : Fours - Produits chimiques de base [METABOLHEAT - National]</v>
      </c>
      <c r="B456" t="str">
        <f>IFERROR(_xlfn.XLOOKUP('JRC - Industry'!B456,'Correspondance produits'!H:H,'Correspondance produits'!J:J),_xlfn.XLOOKUP('JRC - Industry'!B456,'Correspondance secteurs'!H:H,'Correspondance secteurs'!Y:Y))</f>
        <v>Energie utile [METABOLHEAT - National]</v>
      </c>
      <c r="C456" s="5">
        <v>10.315547488811116</v>
      </c>
      <c r="D456" t="s">
        <v>0</v>
      </c>
      <c r="E456" t="s">
        <v>1360</v>
      </c>
      <c r="F456" t="s">
        <v>1337</v>
      </c>
      <c r="G456" t="s">
        <v>1410</v>
      </c>
    </row>
    <row r="457" spans="1:7" x14ac:dyDescent="0.3">
      <c r="A457" t="str">
        <f>IFERROR(_xlfn.XLOOKUP('JRC - Industry'!A457,'Correspondance produits'!H:H,'Correspondance produits'!J:J),_xlfn.XLOOKUP('JRC - Industry'!A457,'Correspondance secteurs'!H:H,'Correspondance secteurs'!Y:Y))</f>
        <v>Produits chimiques : Fours - Électrique - Produits chimiques : Fours - Produits chimiques de base [METABOLHEAT - National]</v>
      </c>
      <c r="B457" t="str">
        <f>IFERROR(_xlfn.XLOOKUP('JRC - Industry'!B457,'Correspondance produits'!H:H,'Correspondance produits'!J:J),_xlfn.XLOOKUP('JRC - Industry'!B457,'Correspondance secteurs'!H:H,'Correspondance secteurs'!Y:Y))</f>
        <v>Energie utile [METABOLHEAT - National]</v>
      </c>
      <c r="C457" s="5">
        <v>0.29857204834694301</v>
      </c>
      <c r="D457" t="s">
        <v>0</v>
      </c>
      <c r="E457" t="s">
        <v>1360</v>
      </c>
      <c r="F457" t="s">
        <v>1337</v>
      </c>
      <c r="G457" t="s">
        <v>1410</v>
      </c>
    </row>
    <row r="458" spans="1:7" x14ac:dyDescent="0.3">
      <c r="A458" t="str">
        <f>IFERROR(_xlfn.XLOOKUP('JRC - Industry'!A458,'Correspondance produits'!H:H,'Correspondance produits'!J:J),_xlfn.XLOOKUP('JRC - Industry'!A458,'Correspondance secteurs'!H:H,'Correspondance secteurs'!Y:Y))</f>
        <v>Produits chimiques : Refroidissement de procédé - Gaz naturel et biogaz - Produits chimiques : Refroidissement de procédé - Produits chimiques de base Produits chimiques [METABOLHEAT - National]</v>
      </c>
      <c r="B458" t="str">
        <f>IFERROR(_xlfn.XLOOKUP('JRC - Industry'!B458,'Correspondance produits'!H:H,'Correspondance produits'!J:J),_xlfn.XLOOKUP('JRC - Industry'!B458,'Correspondance secteurs'!H:H,'Correspondance secteurs'!Y:Y))</f>
        <v>Energie utile [METABOLHEAT - National]</v>
      </c>
      <c r="C458" s="5">
        <v>1.4085259058366206</v>
      </c>
      <c r="D458" t="s">
        <v>0</v>
      </c>
      <c r="E458" t="s">
        <v>1360</v>
      </c>
      <c r="F458" t="s">
        <v>1337</v>
      </c>
      <c r="G458" t="s">
        <v>1410</v>
      </c>
    </row>
    <row r="459" spans="1:7" x14ac:dyDescent="0.3">
      <c r="A459" t="str">
        <f>IFERROR(_xlfn.XLOOKUP('JRC - Industry'!A459,'Correspondance produits'!H:H,'Correspondance produits'!J:J),_xlfn.XLOOKUP('JRC - Industry'!A459,'Correspondance secteurs'!H:H,'Correspondance secteurs'!Y:Y))</f>
        <v>Solides - Produits chimiques : Refroidissement de procédés - Vapeur - Produits chimiques : Refroidissement de procédés - Produits chimiques de base [METABOLHEAT - National]</v>
      </c>
      <c r="B459" t="str">
        <f>IFERROR(_xlfn.XLOOKUP('JRC - Industry'!B459,'Correspondance produits'!H:H,'Correspondance produits'!J:J),_xlfn.XLOOKUP('JRC - Industry'!B459,'Correspondance secteurs'!H:H,'Correspondance secteurs'!Y:Y))</f>
        <v>Energie utile [METABOLHEAT - National]</v>
      </c>
      <c r="C459" s="5">
        <v>3.4588209429730787E-2</v>
      </c>
      <c r="D459" t="s">
        <v>0</v>
      </c>
      <c r="E459" t="s">
        <v>1360</v>
      </c>
      <c r="F459" t="s">
        <v>1337</v>
      </c>
      <c r="G459" t="s">
        <v>1410</v>
      </c>
    </row>
    <row r="460" spans="1:7" x14ac:dyDescent="0.3">
      <c r="A460" t="str">
        <f>IFERROR(_xlfn.XLOOKUP('JRC - Industry'!A460,'Correspondance produits'!H:H,'Correspondance produits'!J:J),_xlfn.XLOOKUP('JRC - Industry'!A460,'Correspondance secteurs'!H:H,'Correspondance secteurs'!Y:Y))</f>
        <v>Gaz de raffinerie - Produits chimiques : Refroidissement de procédés - Vapeur - Produits chimiques : Refroidissement de procédés - Produits chimiques de base [METABOLHEAT - National]</v>
      </c>
      <c r="B460" t="str">
        <f>IFERROR(_xlfn.XLOOKUP('JRC - Industry'!B460,'Correspondance produits'!H:H,'Correspondance produits'!J:J),_xlfn.XLOOKUP('JRC - Industry'!B460,'Correspondance secteurs'!H:H,'Correspondance secteurs'!Y:Y))</f>
        <v>Energie utile [METABOLHEAT - National]</v>
      </c>
      <c r="C460" s="5">
        <v>8.817135699234176E-3</v>
      </c>
      <c r="D460" t="s">
        <v>0</v>
      </c>
      <c r="E460" t="s">
        <v>1360</v>
      </c>
      <c r="F460" t="s">
        <v>1337</v>
      </c>
      <c r="G460" t="s">
        <v>1410</v>
      </c>
    </row>
    <row r="461" spans="1:7" x14ac:dyDescent="0.3">
      <c r="A461" t="str">
        <f>IFERROR(_xlfn.XLOOKUP('JRC - Industry'!A461,'Correspondance produits'!H:H,'Correspondance produits'!J:J),_xlfn.XLOOKUP('JRC - Industry'!A461,'Correspondance secteurs'!H:H,'Correspondance secteurs'!Y:Y))</f>
        <v>GPL - Produits chimiques : Refroidissement de procédés - Vapeur - Produits chimiques : Refroidissement de procédés - Produits chimiques de base [METABOLHEAT - National]</v>
      </c>
      <c r="B461" t="str">
        <f>IFERROR(_xlfn.XLOOKUP('JRC - Industry'!B461,'Correspondance produits'!H:H,'Correspondance produits'!J:J),_xlfn.XLOOKUP('JRC - Industry'!B461,'Correspondance secteurs'!H:H,'Correspondance secteurs'!Y:Y))</f>
        <v>Energie utile [METABOLHEAT - National]</v>
      </c>
      <c r="C461" s="5">
        <v>5.2175549588730609E-3</v>
      </c>
      <c r="D461" t="s">
        <v>0</v>
      </c>
      <c r="E461" t="s">
        <v>1360</v>
      </c>
      <c r="F461" t="s">
        <v>1337</v>
      </c>
      <c r="G461" t="s">
        <v>1410</v>
      </c>
    </row>
    <row r="462" spans="1:7" x14ac:dyDescent="0.3">
      <c r="A462" t="str">
        <f>IFERROR(_xlfn.XLOOKUP('JRC - Industry'!A462,'Correspondance produits'!H:H,'Correspondance produits'!J:J),_xlfn.XLOOKUP('JRC - Industry'!A462,'Correspondance secteurs'!H:H,'Correspondance secteurs'!Y:Y))</f>
        <v>Gazole et biocarburants liquides - Produits chimiques : Refroidissement de procédés - Vapeur - Produits chimiques : Refroidissement de procédés - Produits chimiques de base [METABOLHEAT - National]</v>
      </c>
      <c r="B462" t="str">
        <f>IFERROR(_xlfn.XLOOKUP('JRC - Industry'!B462,'Correspondance produits'!H:H,'Correspondance produits'!J:J),_xlfn.XLOOKUP('JRC - Industry'!B462,'Correspondance secteurs'!H:H,'Correspondance secteurs'!Y:Y))</f>
        <v>Energie utile [METABOLHEAT - National]</v>
      </c>
      <c r="C462" s="5">
        <v>2.2163769466776594E-3</v>
      </c>
      <c r="D462" t="s">
        <v>0</v>
      </c>
      <c r="E462" t="s">
        <v>1360</v>
      </c>
      <c r="F462" t="s">
        <v>1337</v>
      </c>
      <c r="G462" t="s">
        <v>1410</v>
      </c>
    </row>
    <row r="463" spans="1:7" x14ac:dyDescent="0.3">
      <c r="A463" t="str">
        <f>IFERROR(_xlfn.XLOOKUP('JRC - Industry'!A463,'Correspondance produits'!H:H,'Correspondance produits'!J:J),_xlfn.XLOOKUP('JRC - Industry'!A463,'Correspondance secteurs'!H:H,'Correspondance secteurs'!Y:Y))</f>
        <v>Fioul - Produits chimiques : Refroidissement de procédés - Vapeur - Produits chimiques : Refroidissement de procédés - Produits chimiques de base [METABOLHEAT - National]</v>
      </c>
      <c r="B463" t="str">
        <f>IFERROR(_xlfn.XLOOKUP('JRC - Industry'!B463,'Correspondance produits'!H:H,'Correspondance produits'!J:J),_xlfn.XLOOKUP('JRC - Industry'!B463,'Correspondance secteurs'!H:H,'Correspondance secteurs'!Y:Y))</f>
        <v>Energie utile [METABOLHEAT - National]</v>
      </c>
      <c r="C463" s="5">
        <v>1.507628653136614E-3</v>
      </c>
      <c r="D463" t="s">
        <v>0</v>
      </c>
      <c r="E463" t="s">
        <v>1360</v>
      </c>
      <c r="F463" t="s">
        <v>1337</v>
      </c>
      <c r="G463" t="s">
        <v>1410</v>
      </c>
    </row>
    <row r="464" spans="1:7" x14ac:dyDescent="0.3">
      <c r="A464" t="str">
        <f>IFERROR(_xlfn.XLOOKUP('JRC - Industry'!A464,'Correspondance produits'!H:H,'Correspondance produits'!J:J),_xlfn.XLOOKUP('JRC - Industry'!A464,'Correspondance secteurs'!H:H,'Correspondance secteurs'!Y:Y))</f>
        <v>Autres liquides - Produits chimiques : Refroidissement de procédés - Vapeur - Produits chimiques : Refroidissement de procédés - Produits chimiques de base [METABOLHEAT - National]</v>
      </c>
      <c r="B464" t="str">
        <f>IFERROR(_xlfn.XLOOKUP('JRC - Industry'!B464,'Correspondance produits'!H:H,'Correspondance produits'!J:J),_xlfn.XLOOKUP('JRC - Industry'!B464,'Correspondance secteurs'!H:H,'Correspondance secteurs'!Y:Y))</f>
        <v>Energie utile [METABOLHEAT - National]</v>
      </c>
      <c r="C464" s="5">
        <v>0</v>
      </c>
      <c r="D464" t="s">
        <v>0</v>
      </c>
      <c r="E464" t="s">
        <v>1360</v>
      </c>
      <c r="F464" t="s">
        <v>1337</v>
      </c>
      <c r="G464" t="s">
        <v>1410</v>
      </c>
    </row>
    <row r="465" spans="1:7" x14ac:dyDescent="0.3">
      <c r="A465" t="str">
        <f>IFERROR(_xlfn.XLOOKUP('JRC - Industry'!A465,'Correspondance produits'!H:H,'Correspondance produits'!J:J),_xlfn.XLOOKUP('JRC - Industry'!A465,'Correspondance secteurs'!H:H,'Correspondance secteurs'!Y:Y))</f>
        <v>Gaz naturel et biogaz - Produits chimiques : Refroidissement de procédés - Vapeur - Produits chimiques : Refroidissement de procédés - Produits chimiques de base [METABOLHEAT - National]</v>
      </c>
      <c r="B465" t="str">
        <f>IFERROR(_xlfn.XLOOKUP('JRC - Industry'!B465,'Correspondance produits'!H:H,'Correspondance produits'!J:J),_xlfn.XLOOKUP('JRC - Industry'!B465,'Correspondance secteurs'!H:H,'Correspondance secteurs'!Y:Y))</f>
        <v>Energie utile [METABOLHEAT - National]</v>
      </c>
      <c r="C465" s="5">
        <v>0.36142276128958034</v>
      </c>
      <c r="D465" t="s">
        <v>0</v>
      </c>
      <c r="E465" t="s">
        <v>1360</v>
      </c>
      <c r="F465" t="s">
        <v>1337</v>
      </c>
      <c r="G465" t="s">
        <v>1410</v>
      </c>
    </row>
    <row r="466" spans="1:7" x14ac:dyDescent="0.3">
      <c r="A466" t="str">
        <f>IFERROR(_xlfn.XLOOKUP('JRC - Industry'!A466,'Correspondance produits'!H:H,'Correspondance produits'!J:J),_xlfn.XLOOKUP('JRC - Industry'!A466,'Correspondance secteurs'!H:H,'Correspondance secteurs'!Y:Y))</f>
        <v>Biomasse et déchets - Produits chimiques : Refroidissement de procédés - Vapeur - Produits chimiques : Refroidissement de procédés - Produits chimiques de base [METABOLHEAT - National]</v>
      </c>
      <c r="B466" t="str">
        <f>IFERROR(_xlfn.XLOOKUP('JRC - Industry'!B466,'Correspondance produits'!H:H,'Correspondance produits'!J:J),_xlfn.XLOOKUP('JRC - Industry'!B466,'Correspondance secteurs'!H:H,'Correspondance secteurs'!Y:Y))</f>
        <v>Energie utile [METABOLHEAT - National]</v>
      </c>
      <c r="C466" s="5">
        <v>2.8021824414799581E-2</v>
      </c>
      <c r="D466" t="s">
        <v>0</v>
      </c>
      <c r="E466" t="s">
        <v>1360</v>
      </c>
      <c r="F466" t="s">
        <v>1337</v>
      </c>
      <c r="G466" t="s">
        <v>1410</v>
      </c>
    </row>
    <row r="467" spans="1:7" x14ac:dyDescent="0.3">
      <c r="A467" t="str">
        <f>IFERROR(_xlfn.XLOOKUP('JRC - Industry'!A467,'Correspondance produits'!H:H,'Correspondance produits'!J:J),_xlfn.XLOOKUP('JRC - Industry'!A467,'Correspondance secteurs'!H:H,'Correspondance secteurs'!Y:Y))</f>
        <v>Vapeur distribuée - Produits chimiques : Refroidissement de procédés - Vapeur - Produits chimiques : Refroidissement de procédés - Produits chimiques de base Produits chimiques [METABOLHEAT - National]</v>
      </c>
      <c r="B467" t="str">
        <f>IFERROR(_xlfn.XLOOKUP('JRC - Industry'!B467,'Correspondance produits'!H:H,'Correspondance produits'!J:J),_xlfn.XLOOKUP('JRC - Industry'!B467,'Correspondance secteurs'!H:H,'Correspondance secteurs'!Y:Y))</f>
        <v>Energie utile [METABOLHEAT - National]</v>
      </c>
      <c r="C467" s="5">
        <v>0.2787872085722406</v>
      </c>
      <c r="D467" t="s">
        <v>0</v>
      </c>
      <c r="E467" t="s">
        <v>1360</v>
      </c>
      <c r="F467" t="s">
        <v>1337</v>
      </c>
      <c r="G467" t="s">
        <v>1410</v>
      </c>
    </row>
    <row r="468" spans="1:7" x14ac:dyDescent="0.3">
      <c r="A468" t="str">
        <f>IFERROR(_xlfn.XLOOKUP('JRC - Industry'!A468,'Correspondance produits'!H:H,'Correspondance produits'!J:J),_xlfn.XLOOKUP('JRC - Industry'!A468,'Correspondance secteurs'!H:H,'Correspondance secteurs'!Y:Y))</f>
        <v>Produits chimiques : Refroidissement de procédé - Électricité - Produits chimiques : Refroidissement de procédé - Produits chimiques de base [METABOLHEAT - National]</v>
      </c>
      <c r="B468" t="str">
        <f>IFERROR(_xlfn.XLOOKUP('JRC - Industry'!B468,'Correspondance produits'!H:H,'Correspondance produits'!J:J),_xlfn.XLOOKUP('JRC - Industry'!B468,'Correspondance secteurs'!H:H,'Correspondance secteurs'!Y:Y))</f>
        <v>Energie utile [METABOLHEAT - National]</v>
      </c>
      <c r="C468" s="5">
        <v>0.51711641473121583</v>
      </c>
      <c r="D468" t="s">
        <v>0</v>
      </c>
      <c r="E468" t="s">
        <v>1360</v>
      </c>
      <c r="F468" t="s">
        <v>1337</v>
      </c>
      <c r="G468" t="s">
        <v>1410</v>
      </c>
    </row>
    <row r="469" spans="1:7" x14ac:dyDescent="0.3">
      <c r="A469" t="str">
        <f>IFERROR(_xlfn.XLOOKUP('JRC - Industry'!A469,'Correspondance produits'!H:H,'Correspondance produits'!J:J),_xlfn.XLOOKUP('JRC - Industry'!A469,'Correspondance secteurs'!H:H,'Correspondance secteurs'!Y:Y))</f>
        <v>Produits chimiques : Procédés électriques génériques - Produits chimiques de base [METABOLHEAT - National]</v>
      </c>
      <c r="B469" t="str">
        <f>IFERROR(_xlfn.XLOOKUP('JRC - Industry'!B469,'Correspondance produits'!H:H,'Correspondance produits'!J:J),_xlfn.XLOOKUP('JRC - Industry'!B469,'Correspondance secteurs'!H:H,'Correspondance secteurs'!Y:Y))</f>
        <v>Energie utile [METABOLHEAT - National]</v>
      </c>
      <c r="C469" s="5">
        <v>8.0437763020699222</v>
      </c>
      <c r="D469" t="s">
        <v>0</v>
      </c>
      <c r="E469" t="s">
        <v>1360</v>
      </c>
      <c r="F469" t="s">
        <v>1337</v>
      </c>
      <c r="G469" t="s">
        <v>1410</v>
      </c>
    </row>
    <row r="470" spans="1:7" x14ac:dyDescent="0.3">
      <c r="A470" t="str">
        <f>IFERROR(_xlfn.XLOOKUP('JRC - Industry'!A470,'Correspondance produits'!H:H,'Correspondance produits'!J:J),_xlfn.XLOOKUP('JRC - Industry'!A470,'Correspondance secteurs'!H:H,'Correspondance secteurs'!Y:Y))</f>
        <v>Éclairage - Autres produits chimiques [METABOLHEAT - National]</v>
      </c>
      <c r="B470" t="str">
        <f>IFERROR(_xlfn.XLOOKUP('JRC - Industry'!B470,'Correspondance produits'!H:H,'Correspondance produits'!J:J),_xlfn.XLOOKUP('JRC - Industry'!B470,'Correspondance secteurs'!H:H,'Correspondance secteurs'!Y:Y))</f>
        <v>Energie utile [METABOLHEAT - National]</v>
      </c>
      <c r="C470" s="5">
        <v>0.34617972400880215</v>
      </c>
      <c r="D470" t="s">
        <v>0</v>
      </c>
      <c r="E470" t="s">
        <v>1360</v>
      </c>
      <c r="F470" t="s">
        <v>1337</v>
      </c>
      <c r="G470" t="s">
        <v>1410</v>
      </c>
    </row>
    <row r="471" spans="1:7" x14ac:dyDescent="0.3">
      <c r="A471" t="str">
        <f>IFERROR(_xlfn.XLOOKUP('JRC - Industry'!A471,'Correspondance produits'!H:H,'Correspondance produits'!J:J),_xlfn.XLOOKUP('JRC - Industry'!A471,'Correspondance secteurs'!H:H,'Correspondance secteurs'!Y:Y))</f>
        <v>Compresseurs d'air - Autres produits chimiques [METABOLHEAT - National]</v>
      </c>
      <c r="B471" t="str">
        <f>IFERROR(_xlfn.XLOOKUP('JRC - Industry'!B471,'Correspondance produits'!H:H,'Correspondance produits'!J:J),_xlfn.XLOOKUP('JRC - Industry'!B471,'Correspondance secteurs'!H:H,'Correspondance secteurs'!Y:Y))</f>
        <v>Energie utile [METABOLHEAT - National]</v>
      </c>
      <c r="C471" s="5">
        <v>0.75157154269736171</v>
      </c>
      <c r="D471" t="s">
        <v>0</v>
      </c>
      <c r="E471" t="s">
        <v>1360</v>
      </c>
      <c r="F471" t="s">
        <v>1337</v>
      </c>
      <c r="G471" t="s">
        <v>1410</v>
      </c>
    </row>
    <row r="472" spans="1:7" x14ac:dyDescent="0.3">
      <c r="A472" t="str">
        <f>IFERROR(_xlfn.XLOOKUP('JRC - Industry'!A472,'Correspondance produits'!H:H,'Correspondance produits'!J:J),_xlfn.XLOOKUP('JRC - Industry'!A472,'Correspondance secteurs'!H:H,'Correspondance secteurs'!Y:Y))</f>
        <v>Entraînements de moteur - Autres produits chimiques [METABOLHEAT - National]</v>
      </c>
      <c r="B472" t="str">
        <f>IFERROR(_xlfn.XLOOKUP('JRC - Industry'!B472,'Correspondance produits'!H:H,'Correspondance produits'!J:J),_xlfn.XLOOKUP('JRC - Industry'!B472,'Correspondance secteurs'!H:H,'Correspondance secteurs'!Y:Y))</f>
        <v>Energie utile [METABOLHEAT - National]</v>
      </c>
      <c r="C472" s="5">
        <v>4.3365232826640252</v>
      </c>
      <c r="D472" t="s">
        <v>0</v>
      </c>
      <c r="E472" t="s">
        <v>1360</v>
      </c>
      <c r="F472" t="s">
        <v>1337</v>
      </c>
      <c r="G472" t="s">
        <v>1410</v>
      </c>
    </row>
    <row r="473" spans="1:7" x14ac:dyDescent="0.3">
      <c r="A473" t="str">
        <f>IFERROR(_xlfn.XLOOKUP('JRC - Industry'!A473,'Correspondance produits'!H:H,'Correspondance produits'!J:J),_xlfn.XLOOKUP('JRC - Industry'!A473,'Correspondance secteurs'!H:H,'Correspondance secteurs'!Y:Y))</f>
        <v>Ventilateurs et pompes - Autres produits chimiques [METABOLHEAT - National]</v>
      </c>
      <c r="B473" t="str">
        <f>IFERROR(_xlfn.XLOOKUP('JRC - Industry'!B473,'Correspondance produits'!H:H,'Correspondance produits'!J:J),_xlfn.XLOOKUP('JRC - Industry'!B473,'Correspondance secteurs'!H:H,'Correspondance secteurs'!Y:Y))</f>
        <v>Energie utile [METABOLHEAT - National]</v>
      </c>
      <c r="C473" s="5">
        <v>5.2950672254274149</v>
      </c>
      <c r="D473" t="s">
        <v>0</v>
      </c>
      <c r="E473" t="s">
        <v>1360</v>
      </c>
      <c r="F473" t="s">
        <v>1337</v>
      </c>
      <c r="G473" t="s">
        <v>1410</v>
      </c>
    </row>
    <row r="474" spans="1:7" x14ac:dyDescent="0.3">
      <c r="A474" t="str">
        <f>IFERROR(_xlfn.XLOOKUP('JRC - Industry'!A474,'Correspondance produits'!H:H,'Correspondance produits'!J:J),_xlfn.XLOOKUP('JRC - Industry'!A474,'Correspondance secteurs'!H:H,'Correspondance secteurs'!Y:Y))</f>
        <v>Gazole et biocarburants liquides - Chaleur basse enthalpie - Autres produits chimiques [METABOLHEAT - National]</v>
      </c>
      <c r="B474" t="str">
        <f>IFERROR(_xlfn.XLOOKUP('JRC - Industry'!B474,'Correspondance produits'!H:H,'Correspondance produits'!J:J),_xlfn.XLOOKUP('JRC - Industry'!B474,'Correspondance secteurs'!H:H,'Correspondance secteurs'!Y:Y))</f>
        <v>Energie utile [METABOLHEAT - National]</v>
      </c>
      <c r="C474" s="5">
        <v>9.5342590975819787E-3</v>
      </c>
      <c r="D474" t="s">
        <v>0</v>
      </c>
      <c r="E474" t="s">
        <v>1360</v>
      </c>
      <c r="F474" t="s">
        <v>1337</v>
      </c>
      <c r="G474" t="s">
        <v>1410</v>
      </c>
    </row>
    <row r="475" spans="1:7" x14ac:dyDescent="0.3">
      <c r="A475" t="str">
        <f>IFERROR(_xlfn.XLOOKUP('JRC - Industry'!A475,'Correspondance produits'!H:H,'Correspondance produits'!J:J),_xlfn.XLOOKUP('JRC - Industry'!A475,'Correspondance secteurs'!H:H,'Correspondance secteurs'!Y:Y))</f>
        <v>Gaz naturel et biogaz - Chaleur basse enthalpie - Autres produits chimiques [METABOLHEAT - National]</v>
      </c>
      <c r="B475" t="str">
        <f>IFERROR(_xlfn.XLOOKUP('JRC - Industry'!B475,'Correspondance produits'!H:H,'Correspondance produits'!J:J),_xlfn.XLOOKUP('JRC - Industry'!B475,'Correspondance secteurs'!H:H,'Correspondance secteurs'!Y:Y))</f>
        <v>Energie utile [METABOLHEAT - National]</v>
      </c>
      <c r="C475" s="5">
        <v>1.6270861106906251</v>
      </c>
      <c r="D475" t="s">
        <v>0</v>
      </c>
      <c r="E475" t="s">
        <v>1360</v>
      </c>
      <c r="F475" t="s">
        <v>1337</v>
      </c>
      <c r="G475" t="s">
        <v>1410</v>
      </c>
    </row>
    <row r="476" spans="1:7" x14ac:dyDescent="0.3">
      <c r="A476" t="str">
        <f>IFERROR(_xlfn.XLOOKUP('JRC - Industry'!A476,'Correspondance produits'!H:H,'Correspondance produits'!J:J),_xlfn.XLOOKUP('JRC - Industry'!A476,'Correspondance secteurs'!H:H,'Correspondance secteurs'!Y:Y))</f>
        <v>Électricité - Chaleur basse enthalpie - Autres produits chimiques [METABOLHEAT - National]</v>
      </c>
      <c r="B476" t="str">
        <f>IFERROR(_xlfn.XLOOKUP('JRC - Industry'!B476,'Correspondance produits'!H:H,'Correspondance produits'!J:J),_xlfn.XLOOKUP('JRC - Industry'!B476,'Correspondance secteurs'!H:H,'Correspondance secteurs'!Y:Y))</f>
        <v>Energie utile [METABOLHEAT - National]</v>
      </c>
      <c r="C476" s="5">
        <v>0.47269950011610157</v>
      </c>
      <c r="D476" t="s">
        <v>0</v>
      </c>
      <c r="E476" t="s">
        <v>1360</v>
      </c>
      <c r="F476" t="s">
        <v>1337</v>
      </c>
      <c r="G476" t="s">
        <v>1410</v>
      </c>
    </row>
    <row r="477" spans="1:7" x14ac:dyDescent="0.3">
      <c r="A477" t="str">
        <f>IFERROR(_xlfn.XLOOKUP('JRC - Industry'!A477,'Correspondance produits'!H:H,'Correspondance produits'!J:J),_xlfn.XLOOKUP('JRC - Industry'!A477,'Correspondance secteurs'!H:H,'Correspondance secteurs'!Y:Y))</f>
        <v>Solides - Traitement thermique à haute enthalpie - Vapeur - Produits chimiques : Traitement thermique à haute enthalpie - Autres produits chimiques [METABOLHEAT - National]</v>
      </c>
      <c r="B477" t="str">
        <f>IFERROR(_xlfn.XLOOKUP('JRC - Industry'!B477,'Correspondance produits'!H:H,'Correspondance produits'!J:J),_xlfn.XLOOKUP('JRC - Industry'!B477,'Correspondance secteurs'!H:H,'Correspondance secteurs'!Y:Y))</f>
        <v>Energie utile [METABOLHEAT - National]</v>
      </c>
      <c r="C477" s="5">
        <v>1.5874829990780728</v>
      </c>
      <c r="D477" t="s">
        <v>0</v>
      </c>
      <c r="E477" t="s">
        <v>1360</v>
      </c>
      <c r="F477" t="s">
        <v>1337</v>
      </c>
      <c r="G477" t="s">
        <v>1410</v>
      </c>
    </row>
    <row r="478" spans="1:7" x14ac:dyDescent="0.3">
      <c r="A478" t="str">
        <f>IFERROR(_xlfn.XLOOKUP('JRC - Industry'!A478,'Correspondance produits'!H:H,'Correspondance produits'!J:J),_xlfn.XLOOKUP('JRC - Industry'!A478,'Correspondance secteurs'!H:H,'Correspondance secteurs'!Y:Y))</f>
        <v>Gaz de raffinerie - Traitement thermique à haute enthalpie - Vapeur - Produits chimiques : Traitement thermique à haute enthalpie - Autres produits chimiques [METABOLHEAT - National]</v>
      </c>
      <c r="B478" t="str">
        <f>IFERROR(_xlfn.XLOOKUP('JRC - Industry'!B478,'Correspondance produits'!H:H,'Correspondance produits'!J:J),_xlfn.XLOOKUP('JRC - Industry'!B478,'Correspondance secteurs'!H:H,'Correspondance secteurs'!Y:Y))</f>
        <v>Energie utile [METABOLHEAT - National]</v>
      </c>
      <c r="C478" s="5">
        <v>0.40467700565809689</v>
      </c>
      <c r="D478" t="s">
        <v>0</v>
      </c>
      <c r="E478" t="s">
        <v>1360</v>
      </c>
      <c r="F478" t="s">
        <v>1337</v>
      </c>
      <c r="G478" t="s">
        <v>1410</v>
      </c>
    </row>
    <row r="479" spans="1:7" x14ac:dyDescent="0.3">
      <c r="A479" t="str">
        <f>IFERROR(_xlfn.XLOOKUP('JRC - Industry'!A479,'Correspondance produits'!H:H,'Correspondance produits'!J:J),_xlfn.XLOOKUP('JRC - Industry'!A479,'Correspondance secteurs'!H:H,'Correspondance secteurs'!Y:Y))</f>
        <v>GPL - Traitement thermique à haute enthalpie - Vapeur - Produits chimiques : Traitement thermique à haute enthalpie - Autres produits chimiques [METABOLHEAT - National]</v>
      </c>
      <c r="B479" t="str">
        <f>IFERROR(_xlfn.XLOOKUP('JRC - Industry'!B479,'Correspondance produits'!H:H,'Correspondance produits'!J:J),_xlfn.XLOOKUP('JRC - Industry'!B479,'Correspondance secteurs'!H:H,'Correspondance secteurs'!Y:Y))</f>
        <v>Energie utile [METABOLHEAT - National]</v>
      </c>
      <c r="C479" s="5">
        <v>0.23946830236453043</v>
      </c>
      <c r="D479" t="s">
        <v>0</v>
      </c>
      <c r="E479" t="s">
        <v>1360</v>
      </c>
      <c r="F479" t="s">
        <v>1337</v>
      </c>
      <c r="G479" t="s">
        <v>1410</v>
      </c>
    </row>
    <row r="480" spans="1:7" x14ac:dyDescent="0.3">
      <c r="A480" t="str">
        <f>IFERROR(_xlfn.XLOOKUP('JRC - Industry'!A480,'Correspondance produits'!H:H,'Correspondance produits'!J:J),_xlfn.XLOOKUP('JRC - Industry'!A480,'Correspondance secteurs'!H:H,'Correspondance secteurs'!Y:Y))</f>
        <v>Gazole et biocarburants liquides - Traitement thermique à haute enthalpie - Vapeur - Produits chimiques : Traitement thermique à haute enthalpie - Autres produits chimiques [METABOLHEAT - National]</v>
      </c>
      <c r="B480" t="str">
        <f>IFERROR(_xlfn.XLOOKUP('JRC - Industry'!B480,'Correspondance produits'!H:H,'Correspondance produits'!J:J),_xlfn.XLOOKUP('JRC - Industry'!B480,'Correspondance secteurs'!H:H,'Correspondance secteurs'!Y:Y))</f>
        <v>Energie utile [METABOLHEAT - National]</v>
      </c>
      <c r="C480" s="5">
        <v>0.10172428062653657</v>
      </c>
      <c r="D480" t="s">
        <v>0</v>
      </c>
      <c r="E480" t="s">
        <v>1360</v>
      </c>
      <c r="F480" t="s">
        <v>1337</v>
      </c>
      <c r="G480" t="s">
        <v>1410</v>
      </c>
    </row>
    <row r="481" spans="1:7" x14ac:dyDescent="0.3">
      <c r="A481" t="str">
        <f>IFERROR(_xlfn.XLOOKUP('JRC - Industry'!A481,'Correspondance produits'!H:H,'Correspondance produits'!J:J),_xlfn.XLOOKUP('JRC - Industry'!A481,'Correspondance secteurs'!H:H,'Correspondance secteurs'!Y:Y))</f>
        <v>Fioul - Traitement thermique à haute enthalpie - Vapeur - Produits chimiques : Traitement thermique à haute enthalpie - Autres produits chimiques [METABOLHEAT - National]</v>
      </c>
      <c r="B481" t="str">
        <f>IFERROR(_xlfn.XLOOKUP('JRC - Industry'!B481,'Correspondance produits'!H:H,'Correspondance produits'!J:J),_xlfn.XLOOKUP('JRC - Industry'!B481,'Correspondance secteurs'!H:H,'Correspondance secteurs'!Y:Y))</f>
        <v>Energie utile [METABOLHEAT - National]</v>
      </c>
      <c r="C481" s="5">
        <v>6.9195107096816699E-2</v>
      </c>
      <c r="D481" t="s">
        <v>0</v>
      </c>
      <c r="E481" t="s">
        <v>1360</v>
      </c>
      <c r="F481" t="s">
        <v>1337</v>
      </c>
      <c r="G481" t="s">
        <v>1410</v>
      </c>
    </row>
    <row r="482" spans="1:7" x14ac:dyDescent="0.3">
      <c r="A482" t="str">
        <f>IFERROR(_xlfn.XLOOKUP('JRC - Industry'!A482,'Correspondance produits'!H:H,'Correspondance produits'!J:J),_xlfn.XLOOKUP('JRC - Industry'!A482,'Correspondance secteurs'!H:H,'Correspondance secteurs'!Y:Y))</f>
        <v>Autres liquides - Traitement thermique à haute enthalpie - Vapeur - Produits chimiques : Traitement thermique à haute enthalpie - Autres produits chimiques [METABOLHEAT - National]</v>
      </c>
      <c r="B482" t="str">
        <f>IFERROR(_xlfn.XLOOKUP('JRC - Industry'!B482,'Correspondance produits'!H:H,'Correspondance produits'!J:J),_xlfn.XLOOKUP('JRC - Industry'!B482,'Correspondance secteurs'!H:H,'Correspondance secteurs'!Y:Y))</f>
        <v>Energie utile [METABOLHEAT - National]</v>
      </c>
      <c r="C482" s="5">
        <v>0</v>
      </c>
      <c r="D482" t="s">
        <v>0</v>
      </c>
      <c r="E482" t="s">
        <v>1360</v>
      </c>
      <c r="F482" t="s">
        <v>1337</v>
      </c>
      <c r="G482" t="s">
        <v>1410</v>
      </c>
    </row>
    <row r="483" spans="1:7" x14ac:dyDescent="0.3">
      <c r="A483" t="str">
        <f>IFERROR(_xlfn.XLOOKUP('JRC - Industry'!A483,'Correspondance produits'!H:H,'Correspondance produits'!J:J),_xlfn.XLOOKUP('JRC - Industry'!A483,'Correspondance secteurs'!H:H,'Correspondance secteurs'!Y:Y))</f>
        <v>Gaz naturel et biogaz - Traitement thermique à haute enthalpie - Vapeur - Produits chimiques : Traitement thermique à haute enthalpie - Autres produits chimiques [METABOLHEAT - National]</v>
      </c>
      <c r="B483" t="str">
        <f>IFERROR(_xlfn.XLOOKUP('JRC - Industry'!B483,'Correspondance produits'!H:H,'Correspondance produits'!J:J),_xlfn.XLOOKUP('JRC - Industry'!B483,'Correspondance secteurs'!H:H,'Correspondance secteurs'!Y:Y))</f>
        <v>Energie utile [METABOLHEAT - National]</v>
      </c>
      <c r="C483" s="5">
        <v>16.588094569991945</v>
      </c>
      <c r="D483" t="s">
        <v>0</v>
      </c>
      <c r="E483" t="s">
        <v>1360</v>
      </c>
      <c r="F483" t="s">
        <v>1337</v>
      </c>
      <c r="G483" t="s">
        <v>1410</v>
      </c>
    </row>
    <row r="484" spans="1:7" x14ac:dyDescent="0.3">
      <c r="A484" t="str">
        <f>IFERROR(_xlfn.XLOOKUP('JRC - Industry'!A484,'Correspondance produits'!H:H,'Correspondance produits'!J:J),_xlfn.XLOOKUP('JRC - Industry'!A484,'Correspondance secteurs'!H:H,'Correspondance secteurs'!Y:Y))</f>
        <v>Biomasse et déchets - Traitement thermique à haute enthalpie - Vapeur - Produits chimiques : Traitement thermique à haute enthalpie - Autres produits chimiques [METABOLHEAT - National]</v>
      </c>
      <c r="B484" t="str">
        <f>IFERROR(_xlfn.XLOOKUP('JRC - Industry'!B484,'Correspondance produits'!H:H,'Correspondance produits'!J:J),_xlfn.XLOOKUP('JRC - Industry'!B484,'Correspondance secteurs'!H:H,'Correspondance secteurs'!Y:Y))</f>
        <v>Energie utile [METABOLHEAT - National]</v>
      </c>
      <c r="C484" s="5">
        <v>1.2861079135078965</v>
      </c>
      <c r="D484" t="s">
        <v>0</v>
      </c>
      <c r="E484" t="s">
        <v>1360</v>
      </c>
      <c r="F484" t="s">
        <v>1337</v>
      </c>
      <c r="G484" t="s">
        <v>1410</v>
      </c>
    </row>
    <row r="485" spans="1:7" x14ac:dyDescent="0.3">
      <c r="A485" t="str">
        <f>IFERROR(_xlfn.XLOOKUP('JRC - Industry'!A485,'Correspondance produits'!H:H,'Correspondance produits'!J:J),_xlfn.XLOOKUP('JRC - Industry'!A485,'Correspondance secteurs'!H:H,'Correspondance secteurs'!Y:Y))</f>
        <v>Vapeur distribuée - Traitement thermique à haute enthalpie - Vapeur - Produits chimiques : Traitement thermique à haute enthalpie - Autres produits chimiques [METABOLHEAT - National]</v>
      </c>
      <c r="B485" t="str">
        <f>IFERROR(_xlfn.XLOOKUP('JRC - Industry'!B485,'Correspondance produits'!H:H,'Correspondance produits'!J:J),_xlfn.XLOOKUP('JRC - Industry'!B485,'Correspondance secteurs'!H:H,'Correspondance secteurs'!Y:Y))</f>
        <v>Energie utile [METABOLHEAT - National]</v>
      </c>
      <c r="C485" s="5">
        <v>12.577103214496351</v>
      </c>
      <c r="D485" t="s">
        <v>0</v>
      </c>
      <c r="E485" t="s">
        <v>1360</v>
      </c>
      <c r="F485" t="s">
        <v>1337</v>
      </c>
      <c r="G485" t="s">
        <v>1410</v>
      </c>
    </row>
    <row r="486" spans="1:7" x14ac:dyDescent="0.3">
      <c r="A486" t="str">
        <f>IFERROR(_xlfn.XLOOKUP('JRC - Industry'!A486,'Correspondance produits'!H:H,'Correspondance produits'!J:J),_xlfn.XLOOKUP('JRC - Industry'!A486,'Correspondance secteurs'!H:H,'Correspondance secteurs'!Y:Y))</f>
        <v>Traitement thermique à haute enthalpie - Électricité (micro-ondes) - Produits chimiques : Traitement thermique à haute enthalpie - Autre Produits chimiques [METABOLHEAT - National]</v>
      </c>
      <c r="B486" t="str">
        <f>IFERROR(_xlfn.XLOOKUP('JRC - Industry'!B486,'Correspondance produits'!H:H,'Correspondance produits'!J:J),_xlfn.XLOOKUP('JRC - Industry'!B486,'Correspondance secteurs'!H:H,'Correspondance secteurs'!Y:Y))</f>
        <v>Energie utile [METABOLHEAT - National]</v>
      </c>
      <c r="C486" s="5">
        <v>1.9762641972292824E-2</v>
      </c>
      <c r="D486" t="s">
        <v>0</v>
      </c>
      <c r="E486" t="s">
        <v>1360</v>
      </c>
      <c r="F486" t="s">
        <v>1337</v>
      </c>
      <c r="G486" t="s">
        <v>1410</v>
      </c>
    </row>
    <row r="487" spans="1:7" x14ac:dyDescent="0.3">
      <c r="A487" t="str">
        <f>IFERROR(_xlfn.XLOOKUP('JRC - Industry'!A487,'Correspondance produits'!H:H,'Correspondance produits'!J:J),_xlfn.XLOOKUP('JRC - Industry'!A487,'Correspondance secteurs'!H:H,'Correspondance secteurs'!Y:Y))</f>
        <v>Solides - Produits chimiques : Fours - Thermique - Produits chimiques : Fours - Autres produits chimiques [METABOLHEAT - National]</v>
      </c>
      <c r="B487" t="str">
        <f>IFERROR(_xlfn.XLOOKUP('JRC - Industry'!B487,'Correspondance produits'!H:H,'Correspondance produits'!J:J),_xlfn.XLOOKUP('JRC - Industry'!B487,'Correspondance secteurs'!H:H,'Correspondance secteurs'!Y:Y))</f>
        <v>Energie utile [METABOLHEAT - National]</v>
      </c>
      <c r="C487" s="5">
        <v>0.83254206139508524</v>
      </c>
      <c r="D487" t="s">
        <v>0</v>
      </c>
      <c r="E487" t="s">
        <v>1360</v>
      </c>
      <c r="F487" t="s">
        <v>1337</v>
      </c>
      <c r="G487" t="s">
        <v>1410</v>
      </c>
    </row>
    <row r="488" spans="1:7" x14ac:dyDescent="0.3">
      <c r="A488" t="str">
        <f>IFERROR(_xlfn.XLOOKUP('JRC - Industry'!A488,'Correspondance produits'!H:H,'Correspondance produits'!J:J),_xlfn.XLOOKUP('JRC - Industry'!A488,'Correspondance secteurs'!H:H,'Correspondance secteurs'!Y:Y))</f>
        <v>GPL - Produits chimiques : Fours - Thermique - Produits chimiques : Fours - Autres produits chimiques [METABOLHEAT - National]</v>
      </c>
      <c r="B488" t="str">
        <f>IFERROR(_xlfn.XLOOKUP('JRC - Industry'!B488,'Correspondance produits'!H:H,'Correspondance produits'!J:J),_xlfn.XLOOKUP('JRC - Industry'!B488,'Correspondance secteurs'!H:H,'Correspondance secteurs'!Y:Y))</f>
        <v>Energie utile [METABOLHEAT - National]</v>
      </c>
      <c r="C488" s="5">
        <v>0.12434768079756758</v>
      </c>
      <c r="D488" t="s">
        <v>0</v>
      </c>
      <c r="E488" t="s">
        <v>1360</v>
      </c>
      <c r="F488" t="s">
        <v>1337</v>
      </c>
      <c r="G488" t="s">
        <v>1410</v>
      </c>
    </row>
    <row r="489" spans="1:7" x14ac:dyDescent="0.3">
      <c r="A489" t="str">
        <f>IFERROR(_xlfn.XLOOKUP('JRC - Industry'!A489,'Correspondance produits'!H:H,'Correspondance produits'!J:J),_xlfn.XLOOKUP('JRC - Industry'!A489,'Correspondance secteurs'!H:H,'Correspondance secteurs'!Y:Y))</f>
        <v>Gazole et biocarburants liquides - Produits chimiques : Fours - Thermique - Produits chimiques : Fours - Autres produits chimiques [METABOLHEAT - National]</v>
      </c>
      <c r="B489" t="str">
        <f>IFERROR(_xlfn.XLOOKUP('JRC - Industry'!B489,'Correspondance produits'!H:H,'Correspondance produits'!J:J),_xlfn.XLOOKUP('JRC - Industry'!B489,'Correspondance secteurs'!H:H,'Correspondance secteurs'!Y:Y))</f>
        <v>Energie utile [METABOLHEAT - National]</v>
      </c>
      <c r="C489" s="5">
        <v>5.1836171549870733E-2</v>
      </c>
      <c r="D489" t="s">
        <v>0</v>
      </c>
      <c r="E489" t="s">
        <v>1360</v>
      </c>
      <c r="F489" t="s">
        <v>1337</v>
      </c>
      <c r="G489" t="s">
        <v>1410</v>
      </c>
    </row>
    <row r="490" spans="1:7" x14ac:dyDescent="0.3">
      <c r="A490" t="str">
        <f>IFERROR(_xlfn.XLOOKUP('JRC - Industry'!A490,'Correspondance produits'!H:H,'Correspondance produits'!J:J),_xlfn.XLOOKUP('JRC - Industry'!A490,'Correspondance secteurs'!H:H,'Correspondance secteurs'!Y:Y))</f>
        <v>Fioul - Produits chimiques : Fours - Thermique - Produits chimiques : Fours - Autres produits chimiques [METABOLHEAT - National]</v>
      </c>
      <c r="B490" t="str">
        <f>IFERROR(_xlfn.XLOOKUP('JRC - Industry'!B490,'Correspondance produits'!H:H,'Correspondance produits'!J:J),_xlfn.XLOOKUP('JRC - Industry'!B490,'Correspondance secteurs'!H:H,'Correspondance secteurs'!Y:Y))</f>
        <v>Energie utile [METABOLHEAT - National]</v>
      </c>
      <c r="C490" s="5">
        <v>3.6370250079622218E-2</v>
      </c>
      <c r="D490" t="s">
        <v>0</v>
      </c>
      <c r="E490" t="s">
        <v>1360</v>
      </c>
      <c r="F490" t="s">
        <v>1337</v>
      </c>
      <c r="G490" t="s">
        <v>1410</v>
      </c>
    </row>
    <row r="491" spans="1:7" x14ac:dyDescent="0.3">
      <c r="A491" t="str">
        <f>IFERROR(_xlfn.XLOOKUP('JRC - Industry'!A491,'Correspondance produits'!H:H,'Correspondance produits'!J:J),_xlfn.XLOOKUP('JRC - Industry'!A491,'Correspondance secteurs'!H:H,'Correspondance secteurs'!Y:Y))</f>
        <v>Gaz naturel et biogaz - Produits chimiques : Fours - Thermique - Produits chimiques : Fours - Autres produits chimiques [METABOLHEAT - National]</v>
      </c>
      <c r="B491" t="str">
        <f>IFERROR(_xlfn.XLOOKUP('JRC - Industry'!B491,'Correspondance produits'!H:H,'Correspondance produits'!J:J),_xlfn.XLOOKUP('JRC - Industry'!B491,'Correspondance secteurs'!H:H,'Correspondance secteurs'!Y:Y))</f>
        <v>Energie utile [METABOLHEAT - National]</v>
      </c>
      <c r="C491" s="5">
        <v>8.6343718737072486</v>
      </c>
      <c r="D491" t="s">
        <v>0</v>
      </c>
      <c r="E491" t="s">
        <v>1360</v>
      </c>
      <c r="F491" t="s">
        <v>1337</v>
      </c>
      <c r="G491" t="s">
        <v>1410</v>
      </c>
    </row>
    <row r="492" spans="1:7" x14ac:dyDescent="0.3">
      <c r="A492" t="str">
        <f>IFERROR(_xlfn.XLOOKUP('JRC - Industry'!A492,'Correspondance produits'!H:H,'Correspondance produits'!J:J),_xlfn.XLOOKUP('JRC - Industry'!A492,'Correspondance secteurs'!H:H,'Correspondance secteurs'!Y:Y))</f>
        <v>Produits chimiques : Fours - Électrique - Produits chimiques : Fours - Autres produits chimiques [METABOLHEAT - National]</v>
      </c>
      <c r="B492" t="str">
        <f>IFERROR(_xlfn.XLOOKUP('JRC - Industry'!B492,'Correspondance produits'!H:H,'Correspondance produits'!J:J),_xlfn.XLOOKUP('JRC - Industry'!B492,'Correspondance secteurs'!H:H,'Correspondance secteurs'!Y:Y))</f>
        <v>Energie utile [METABOLHEAT - National]</v>
      </c>
      <c r="C492" s="5">
        <v>0.24991229009592039</v>
      </c>
      <c r="D492" t="s">
        <v>0</v>
      </c>
      <c r="E492" t="s">
        <v>1360</v>
      </c>
      <c r="F492" t="s">
        <v>1337</v>
      </c>
      <c r="G492" t="s">
        <v>1410</v>
      </c>
    </row>
    <row r="493" spans="1:7" x14ac:dyDescent="0.3">
      <c r="A493" t="str">
        <f>IFERROR(_xlfn.XLOOKUP('JRC - Industry'!A493,'Correspondance produits'!H:H,'Correspondance produits'!J:J),_xlfn.XLOOKUP('JRC - Industry'!A493,'Correspondance secteurs'!H:H,'Correspondance secteurs'!Y:Y))</f>
        <v>Produits chimiques : Refroidissement de procédé - Gaz naturel et biogaz - Produits chimiques : Refroidissement de procédé - Autres produits chimiques [METABOLHEAT - National]</v>
      </c>
      <c r="B493" t="str">
        <f>IFERROR(_xlfn.XLOOKUP('JRC - Industry'!B493,'Correspondance produits'!H:H,'Correspondance produits'!J:J),_xlfn.XLOOKUP('JRC - Industry'!B493,'Correspondance secteurs'!H:H,'Correspondance secteurs'!Y:Y))</f>
        <v>Energie utile [METABOLHEAT - National]</v>
      </c>
      <c r="C493" s="5">
        <v>1.5804357949070327</v>
      </c>
      <c r="D493" t="s">
        <v>0</v>
      </c>
      <c r="E493" t="s">
        <v>1360</v>
      </c>
      <c r="F493" t="s">
        <v>1337</v>
      </c>
      <c r="G493" t="s">
        <v>1410</v>
      </c>
    </row>
    <row r="494" spans="1:7" x14ac:dyDescent="0.3">
      <c r="A494" t="str">
        <f>IFERROR(_xlfn.XLOOKUP('JRC - Industry'!A494,'Correspondance produits'!H:H,'Correspondance produits'!J:J),_xlfn.XLOOKUP('JRC - Industry'!A494,'Correspondance secteurs'!H:H,'Correspondance secteurs'!Y:Y))</f>
        <v>Solides - Produits chimiques : Refroidissement de procédé - Vapeur - Produits chimiques : Refroidissement de procédés - Autres produits chimiques [METABOLHEAT - National]</v>
      </c>
      <c r="B494" t="str">
        <f>IFERROR(_xlfn.XLOOKUP('JRC - Industry'!B494,'Correspondance produits'!H:H,'Correspondance produits'!J:J),_xlfn.XLOOKUP('JRC - Industry'!B494,'Correspondance secteurs'!H:H,'Correspondance secteurs'!Y:Y))</f>
        <v>Energie utile [METABOLHEAT - National]</v>
      </c>
      <c r="C494" s="5">
        <v>2.7219150005748777E-2</v>
      </c>
      <c r="D494" t="s">
        <v>0</v>
      </c>
      <c r="E494" t="s">
        <v>1360</v>
      </c>
      <c r="F494" t="s">
        <v>1337</v>
      </c>
      <c r="G494" t="s">
        <v>1410</v>
      </c>
    </row>
    <row r="495" spans="1:7" x14ac:dyDescent="0.3">
      <c r="A495" t="str">
        <f>IFERROR(_xlfn.XLOOKUP('JRC - Industry'!A495,'Correspondance produits'!H:H,'Correspondance produits'!J:J),_xlfn.XLOOKUP('JRC - Industry'!A495,'Correspondance secteurs'!H:H,'Correspondance secteurs'!Y:Y))</f>
        <v>Gaz de raffinerie - Produits chimiques : Refroidissement de procédés - Vapeur - Produits chimiques : Refroidissement de procédés - Autres produits chimiques [METABOLHEAT - National]</v>
      </c>
      <c r="B495" t="str">
        <f>IFERROR(_xlfn.XLOOKUP('JRC - Industry'!B495,'Correspondance produits'!H:H,'Correspondance produits'!J:J),_xlfn.XLOOKUP('JRC - Industry'!B495,'Correspondance secteurs'!H:H,'Correspondance secteurs'!Y:Y))</f>
        <v>Energie utile [METABOLHEAT - National]</v>
      </c>
      <c r="C495" s="5">
        <v>6.9386343836638879E-3</v>
      </c>
      <c r="D495" t="s">
        <v>0</v>
      </c>
      <c r="E495" t="s">
        <v>1360</v>
      </c>
      <c r="F495" t="s">
        <v>1337</v>
      </c>
      <c r="G495" t="s">
        <v>1410</v>
      </c>
    </row>
    <row r="496" spans="1:7" x14ac:dyDescent="0.3">
      <c r="A496" t="str">
        <f>IFERROR(_xlfn.XLOOKUP('JRC - Industry'!A496,'Correspondance produits'!H:H,'Correspondance produits'!J:J),_xlfn.XLOOKUP('JRC - Industry'!A496,'Correspondance secteurs'!H:H,'Correspondance secteurs'!Y:Y))</f>
        <v>GPL - Produits chimiques : Refroidissement de procédés - Vapeur - Produits chimiques : Refroidissement de procédés - Autres produits chimiques [METABOLHEAT - National]</v>
      </c>
      <c r="B496" t="str">
        <f>IFERROR(_xlfn.XLOOKUP('JRC - Industry'!B496,'Correspondance produits'!H:H,'Correspondance produits'!J:J),_xlfn.XLOOKUP('JRC - Industry'!B496,'Correspondance secteurs'!H:H,'Correspondance secteurs'!Y:Y))</f>
        <v>Energie utile [METABOLHEAT - National]</v>
      </c>
      <c r="C496" s="5">
        <v>4.1059486290357409E-3</v>
      </c>
      <c r="D496" t="s">
        <v>0</v>
      </c>
      <c r="E496" t="s">
        <v>1360</v>
      </c>
      <c r="F496" t="s">
        <v>1337</v>
      </c>
      <c r="G496" t="s">
        <v>1410</v>
      </c>
    </row>
    <row r="497" spans="1:7" x14ac:dyDescent="0.3">
      <c r="A497" t="str">
        <f>IFERROR(_xlfn.XLOOKUP('JRC - Industry'!A497,'Correspondance produits'!H:H,'Correspondance produits'!J:J),_xlfn.XLOOKUP('JRC - Industry'!A497,'Correspondance secteurs'!H:H,'Correspondance secteurs'!Y:Y))</f>
        <v>Gazole et biocarburants liquides - Produits chimiques : Refroidissement de procédés - Vapeur - Produits chimiques : Refroidissement de procédés - Autres produits chimiques [METABOLHEAT - National]</v>
      </c>
      <c r="B497" t="str">
        <f>IFERROR(_xlfn.XLOOKUP('JRC - Industry'!B497,'Correspondance produits'!H:H,'Correspondance produits'!J:J),_xlfn.XLOOKUP('JRC - Industry'!B497,'Correspondance secteurs'!H:H,'Correspondance secteurs'!Y:Y))</f>
        <v>Energie utile [METABOLHEAT - National]</v>
      </c>
      <c r="C497" s="5">
        <v>1.7441751849995143E-3</v>
      </c>
      <c r="D497" t="s">
        <v>0</v>
      </c>
      <c r="E497" t="s">
        <v>1360</v>
      </c>
      <c r="F497" t="s">
        <v>1337</v>
      </c>
      <c r="G497" t="s">
        <v>1410</v>
      </c>
    </row>
    <row r="498" spans="1:7" x14ac:dyDescent="0.3">
      <c r="A498" t="str">
        <f>IFERROR(_xlfn.XLOOKUP('JRC - Industry'!A498,'Correspondance produits'!H:H,'Correspondance produits'!J:J),_xlfn.XLOOKUP('JRC - Industry'!A498,'Correspondance secteurs'!H:H,'Correspondance secteurs'!Y:Y))</f>
        <v>Fioul - Produits chimiques : Refroidissement de procédés - Vapeur - Produits chimiques : Refroidissement de procédés - Autres produits chimiques [METABOLHEAT - National]</v>
      </c>
      <c r="B498" t="str">
        <f>IFERROR(_xlfn.XLOOKUP('JRC - Industry'!B498,'Correspondance produits'!H:H,'Correspondance produits'!J:J),_xlfn.XLOOKUP('JRC - Industry'!B498,'Correspondance secteurs'!H:H,'Correspondance secteurs'!Y:Y))</f>
        <v>Energie utile [METABOLHEAT - National]</v>
      </c>
      <c r="C498" s="5">
        <v>1.1864265638283401E-3</v>
      </c>
      <c r="D498" t="s">
        <v>0</v>
      </c>
      <c r="E498" t="s">
        <v>1360</v>
      </c>
      <c r="F498" t="s">
        <v>1337</v>
      </c>
      <c r="G498" t="s">
        <v>1410</v>
      </c>
    </row>
    <row r="499" spans="1:7" x14ac:dyDescent="0.3">
      <c r="A499" t="str">
        <f>IFERROR(_xlfn.XLOOKUP('JRC - Industry'!A499,'Correspondance produits'!H:H,'Correspondance produits'!J:J),_xlfn.XLOOKUP('JRC - Industry'!A499,'Correspondance secteurs'!H:H,'Correspondance secteurs'!Y:Y))</f>
        <v>Autres liquides - Produits chimiques : Refroidissement de procédés - Vapeur - Produits chimiques : Refroidissement de procédés - Autres produits chimiques [METABOLHEAT - National]</v>
      </c>
      <c r="B499" t="str">
        <f>IFERROR(_xlfn.XLOOKUP('JRC - Industry'!B499,'Correspondance produits'!H:H,'Correspondance produits'!J:J),_xlfn.XLOOKUP('JRC - Industry'!B499,'Correspondance secteurs'!H:H,'Correspondance secteurs'!Y:Y))</f>
        <v>Energie utile [METABOLHEAT - National]</v>
      </c>
      <c r="C499" s="5">
        <v>0</v>
      </c>
      <c r="D499" t="s">
        <v>0</v>
      </c>
      <c r="E499" t="s">
        <v>1360</v>
      </c>
      <c r="F499" t="s">
        <v>1337</v>
      </c>
      <c r="G499" t="s">
        <v>1410</v>
      </c>
    </row>
    <row r="500" spans="1:7" x14ac:dyDescent="0.3">
      <c r="A500" t="str">
        <f>IFERROR(_xlfn.XLOOKUP('JRC - Industry'!A500,'Correspondance produits'!H:H,'Correspondance produits'!J:J),_xlfn.XLOOKUP('JRC - Industry'!A500,'Correspondance secteurs'!H:H,'Correspondance secteurs'!Y:Y))</f>
        <v>Gaz naturel et biogaz - Produits chimiques : Refroidissement de procédés - Vapeur - Produits chimiques : Refroidissement de procédés - Autres produits chimiques [METABOLHEAT - National]</v>
      </c>
      <c r="B500" t="str">
        <f>IFERROR(_xlfn.XLOOKUP('JRC - Industry'!B500,'Correspondance produits'!H:H,'Correspondance produits'!J:J),_xlfn.XLOOKUP('JRC - Industry'!B500,'Correspondance secteurs'!H:H,'Correspondance secteurs'!Y:Y))</f>
        <v>Energie utile [METABOLHEAT - National]</v>
      </c>
      <c r="C500" s="5">
        <v>0.28442120934357923</v>
      </c>
      <c r="D500" t="s">
        <v>0</v>
      </c>
      <c r="E500" t="s">
        <v>1360</v>
      </c>
      <c r="F500" t="s">
        <v>1337</v>
      </c>
      <c r="G500" t="s">
        <v>1410</v>
      </c>
    </row>
    <row r="501" spans="1:7" x14ac:dyDescent="0.3">
      <c r="A501" t="str">
        <f>IFERROR(_xlfn.XLOOKUP('JRC - Industry'!A501,'Correspondance produits'!H:H,'Correspondance produits'!J:J),_xlfn.XLOOKUP('JRC - Industry'!A501,'Correspondance secteurs'!H:H,'Correspondance secteurs'!Y:Y))</f>
        <v>Biomasse et déchets - Produits chimiques : Refroidissement de procédés - Vapeur - Produits chimiques : Refroidissement de procédés - Autres produits chimiques [METABOLHEAT - National]</v>
      </c>
      <c r="B501" t="str">
        <f>IFERROR(_xlfn.XLOOKUP('JRC - Industry'!B501,'Correspondance produits'!H:H,'Correspondance produits'!J:J),_xlfn.XLOOKUP('JRC - Industry'!B501,'Correspondance secteurs'!H:H,'Correspondance secteurs'!Y:Y))</f>
        <v>Energie utile [METABOLHEAT - National]</v>
      </c>
      <c r="C501" s="5">
        <v>2.2051741178760409E-2</v>
      </c>
      <c r="D501" t="s">
        <v>0</v>
      </c>
      <c r="E501" t="s">
        <v>1360</v>
      </c>
      <c r="F501" t="s">
        <v>1337</v>
      </c>
      <c r="G501" t="s">
        <v>1410</v>
      </c>
    </row>
    <row r="502" spans="1:7" x14ac:dyDescent="0.3">
      <c r="A502" t="str">
        <f>IFERROR(_xlfn.XLOOKUP('JRC - Industry'!A502,'Correspondance produits'!H:H,'Correspondance produits'!J:J),_xlfn.XLOOKUP('JRC - Industry'!A502,'Correspondance secteurs'!H:H,'Correspondance secteurs'!Y:Y))</f>
        <v>Vapeur distribuée - Produits chimiques : Refroidissement de procédés - Vapeur - Produits chimiques : Refroidissement de procédés - Autres produits chimiques [METABOLHEAT - National]</v>
      </c>
      <c r="B502" t="str">
        <f>IFERROR(_xlfn.XLOOKUP('JRC - Industry'!B502,'Correspondance produits'!H:H,'Correspondance produits'!J:J),_xlfn.XLOOKUP('JRC - Industry'!B502,'Correspondance secteurs'!H:H,'Correspondance secteurs'!Y:Y))</f>
        <v>Energie utile [METABOLHEAT - National]</v>
      </c>
      <c r="C502" s="5">
        <v>0.21564833086840834</v>
      </c>
      <c r="D502" t="s">
        <v>0</v>
      </c>
      <c r="E502" t="s">
        <v>1360</v>
      </c>
      <c r="F502" t="s">
        <v>1337</v>
      </c>
      <c r="G502" t="s">
        <v>1410</v>
      </c>
    </row>
    <row r="503" spans="1:7" x14ac:dyDescent="0.3">
      <c r="A503" t="str">
        <f>IFERROR(_xlfn.XLOOKUP('JRC - Industry'!A503,'Correspondance produits'!H:H,'Correspondance produits'!J:J),_xlfn.XLOOKUP('JRC - Industry'!A503,'Correspondance secteurs'!H:H,'Correspondance secteurs'!Y:Y))</f>
        <v>Produits chimiques : Refroidissement de procédés - Électricité - Produits chimiques : Refroidissement de procédés - Autres produits chimiques [METABOLHEAT - National]</v>
      </c>
      <c r="B503" t="str">
        <f>IFERROR(_xlfn.XLOOKUP('JRC - Industry'!B503,'Correspondance produits'!H:H,'Correspondance produits'!J:J),_xlfn.XLOOKUP('JRC - Industry'!B503,'Correspondance secteurs'!H:H,'Correspondance secteurs'!Y:Y))</f>
        <v>Energie utile [METABOLHEAT - National]</v>
      </c>
      <c r="C503" s="5">
        <v>0.58023021698686583</v>
      </c>
      <c r="D503" t="s">
        <v>0</v>
      </c>
      <c r="E503" t="s">
        <v>1360</v>
      </c>
      <c r="F503" t="s">
        <v>1337</v>
      </c>
      <c r="G503" t="s">
        <v>1410</v>
      </c>
    </row>
    <row r="504" spans="1:7" x14ac:dyDescent="0.3">
      <c r="A504" t="str">
        <f>IFERROR(_xlfn.XLOOKUP('JRC - Industry'!A504,'Correspondance produits'!H:H,'Correspondance produits'!J:J),_xlfn.XLOOKUP('JRC - Industry'!A504,'Correspondance secteurs'!H:H,'Correspondance secteurs'!Y:Y))</f>
        <v>Produits chimiques : Procédé électrique générique - Autres produits chimiques [METABOLHEAT - National]</v>
      </c>
      <c r="B504" t="str">
        <f>IFERROR(_xlfn.XLOOKUP('JRC - Industry'!B504,'Correspondance produits'!H:H,'Correspondance produits'!J:J),_xlfn.XLOOKUP('JRC - Industry'!B504,'Correspondance secteurs'!H:H,'Correspondance secteurs'!Y:Y))</f>
        <v>Energie utile [METABOLHEAT - National]</v>
      </c>
      <c r="C504" s="5">
        <v>1.3504934093011869</v>
      </c>
      <c r="D504" t="s">
        <v>0</v>
      </c>
      <c r="E504" t="s">
        <v>1360</v>
      </c>
      <c r="F504" t="s">
        <v>1337</v>
      </c>
      <c r="G504" t="s">
        <v>1410</v>
      </c>
    </row>
    <row r="505" spans="1:7" x14ac:dyDescent="0.3">
      <c r="A505" t="str">
        <f>IFERROR(_xlfn.XLOOKUP('JRC - Industry'!A505,'Correspondance produits'!H:H,'Correspondance produits'!J:J),_xlfn.XLOOKUP('JRC - Industry'!A505,'Correspondance secteurs'!H:H,'Correspondance secteurs'!Y:Y))</f>
        <v>Éclairage - Produits pharmaceutiques, etc. [METABOLHEAT - National]</v>
      </c>
      <c r="B505" t="str">
        <f>IFERROR(_xlfn.XLOOKUP('JRC - Industry'!B505,'Correspondance produits'!H:H,'Correspondance produits'!J:J),_xlfn.XLOOKUP('JRC - Industry'!B505,'Correspondance secteurs'!H:H,'Correspondance secteurs'!Y:Y))</f>
        <v>Energie utile [METABOLHEAT - National]</v>
      </c>
      <c r="C505" s="5">
        <v>3.9991042038055452E-2</v>
      </c>
      <c r="D505" t="s">
        <v>0</v>
      </c>
      <c r="E505" t="s">
        <v>1360</v>
      </c>
      <c r="F505" t="s">
        <v>1337</v>
      </c>
      <c r="G505" t="s">
        <v>1410</v>
      </c>
    </row>
    <row r="506" spans="1:7" x14ac:dyDescent="0.3">
      <c r="A506" t="str">
        <f>IFERROR(_xlfn.XLOOKUP('JRC - Industry'!A506,'Correspondance produits'!H:H,'Correspondance produits'!J:J),_xlfn.XLOOKUP('JRC - Industry'!A506,'Correspondance secteurs'!H:H,'Correspondance secteurs'!Y:Y))</f>
        <v>Compresseurs d'air - Produits pharmaceutiques, etc. [METABOLHEAT - National]</v>
      </c>
      <c r="B506" t="str">
        <f>IFERROR(_xlfn.XLOOKUP('JRC - Industry'!B506,'Correspondance produits'!H:H,'Correspondance produits'!J:J),_xlfn.XLOOKUP('JRC - Industry'!B506,'Correspondance secteurs'!H:H,'Correspondance secteurs'!Y:Y))</f>
        <v>Energie utile [METABOLHEAT - National]</v>
      </c>
      <c r="C506" s="5">
        <v>8.6004338502952041E-2</v>
      </c>
      <c r="D506" t="s">
        <v>0</v>
      </c>
      <c r="E506" t="s">
        <v>1360</v>
      </c>
      <c r="F506" t="s">
        <v>1337</v>
      </c>
      <c r="G506" t="s">
        <v>1410</v>
      </c>
    </row>
    <row r="507" spans="1:7" x14ac:dyDescent="0.3">
      <c r="A507" t="str">
        <f>IFERROR(_xlfn.XLOOKUP('JRC - Industry'!A507,'Correspondance produits'!H:H,'Correspondance produits'!J:J),_xlfn.XLOOKUP('JRC - Industry'!A507,'Correspondance secteurs'!H:H,'Correspondance secteurs'!Y:Y))</f>
        <v>Entraînements de moteur - Produits pharmaceutiques, etc. [METABOLHEAT - National]</v>
      </c>
      <c r="B507" t="str">
        <f>IFERROR(_xlfn.XLOOKUP('JRC - Industry'!B507,'Correspondance produits'!H:H,'Correspondance produits'!J:J),_xlfn.XLOOKUP('JRC - Industry'!B507,'Correspondance secteurs'!H:H,'Correspondance secteurs'!Y:Y))</f>
        <v>Energie utile [METABOLHEAT - National]</v>
      </c>
      <c r="C507" s="5">
        <v>0.55321098804627888</v>
      </c>
      <c r="D507" t="s">
        <v>0</v>
      </c>
      <c r="E507" t="s">
        <v>1360</v>
      </c>
      <c r="F507" t="s">
        <v>1337</v>
      </c>
      <c r="G507" t="s">
        <v>1410</v>
      </c>
    </row>
    <row r="508" spans="1:7" x14ac:dyDescent="0.3">
      <c r="A508" t="str">
        <f>IFERROR(_xlfn.XLOOKUP('JRC - Industry'!A508,'Correspondance produits'!H:H,'Correspondance produits'!J:J),_xlfn.XLOOKUP('JRC - Industry'!A508,'Correspondance secteurs'!H:H,'Correspondance secteurs'!Y:Y))</f>
        <v>Ventilateurs et pompes - Produits pharmaceutiques, etc. [METABOLHEAT - National]</v>
      </c>
      <c r="B508" t="str">
        <f>IFERROR(_xlfn.XLOOKUP('JRC - Industry'!B508,'Correspondance produits'!H:H,'Correspondance produits'!J:J),_xlfn.XLOOKUP('JRC - Industry'!B508,'Correspondance secteurs'!H:H,'Correspondance secteurs'!Y:Y))</f>
        <v>Energie utile [METABOLHEAT - National]</v>
      </c>
      <c r="C508" s="5">
        <v>0.77152434899547417</v>
      </c>
      <c r="D508" t="s">
        <v>0</v>
      </c>
      <c r="E508" t="s">
        <v>1360</v>
      </c>
      <c r="F508" t="s">
        <v>1337</v>
      </c>
      <c r="G508" t="s">
        <v>1410</v>
      </c>
    </row>
    <row r="509" spans="1:7" x14ac:dyDescent="0.3">
      <c r="A509" t="str">
        <f>IFERROR(_xlfn.XLOOKUP('JRC - Industry'!A509,'Correspondance produits'!H:H,'Correspondance produits'!J:J),_xlfn.XLOOKUP('JRC - Industry'!A509,'Correspondance secteurs'!H:H,'Correspondance secteurs'!Y:Y))</f>
        <v>Gazole et biocarburants liquides - Chaleur basse enthalpie - Produits pharmaceutiques, etc. [METABOLHEAT - National]</v>
      </c>
      <c r="B509" t="str">
        <f>IFERROR(_xlfn.XLOOKUP('JRC - Industry'!B509,'Correspondance produits'!H:H,'Correspondance produits'!J:J),_xlfn.XLOOKUP('JRC - Industry'!B509,'Correspondance secteurs'!H:H,'Correspondance secteurs'!Y:Y))</f>
        <v>Energie utile [METABOLHEAT - National]</v>
      </c>
      <c r="C509" s="5">
        <v>3.5344997956407815E-3</v>
      </c>
      <c r="D509" t="s">
        <v>0</v>
      </c>
      <c r="E509" t="s">
        <v>1360</v>
      </c>
      <c r="F509" t="s">
        <v>1337</v>
      </c>
      <c r="G509" t="s">
        <v>1410</v>
      </c>
    </row>
    <row r="510" spans="1:7" x14ac:dyDescent="0.3">
      <c r="A510" t="str">
        <f>IFERROR(_xlfn.XLOOKUP('JRC - Industry'!A510,'Correspondance produits'!H:H,'Correspondance produits'!J:J),_xlfn.XLOOKUP('JRC - Industry'!A510,'Correspondance secteurs'!H:H,'Correspondance secteurs'!Y:Y))</f>
        <v>Gaz naturel et biogaz - Chaleur basse enthalpie - Produits pharmaceutiques, etc. [METABOLHEAT - National]</v>
      </c>
      <c r="B510" t="str">
        <f>IFERROR(_xlfn.XLOOKUP('JRC - Industry'!B510,'Correspondance produits'!H:H,'Correspondance produits'!J:J),_xlfn.XLOOKUP('JRC - Industry'!B510,'Correspondance secteurs'!H:H,'Correspondance secteurs'!Y:Y))</f>
        <v>Energie utile [METABOLHEAT - National]</v>
      </c>
      <c r="C510" s="5">
        <v>0.60318641090679903</v>
      </c>
      <c r="D510" t="s">
        <v>0</v>
      </c>
      <c r="E510" t="s">
        <v>1360</v>
      </c>
      <c r="F510" t="s">
        <v>1337</v>
      </c>
      <c r="G510" t="s">
        <v>1410</v>
      </c>
    </row>
    <row r="511" spans="1:7" x14ac:dyDescent="0.3">
      <c r="A511" t="str">
        <f>IFERROR(_xlfn.XLOOKUP('JRC - Industry'!A511,'Correspondance produits'!H:H,'Correspondance produits'!J:J),_xlfn.XLOOKUP('JRC - Industry'!A511,'Correspondance secteurs'!H:H,'Correspondance secteurs'!Y:Y))</f>
        <v>Électricité - Chaleur basse enthalpie - Produits pharmaceutiques, etc. [METABOLHEAT - National]</v>
      </c>
      <c r="B511" t="str">
        <f>IFERROR(_xlfn.XLOOKUP('JRC - Industry'!B511,'Correspondance produits'!H:H,'Correspondance produits'!J:J),_xlfn.XLOOKUP('JRC - Industry'!B511,'Correspondance secteurs'!H:H,'Correspondance secteurs'!Y:Y))</f>
        <v>Energie utile [METABOLHEAT - National]</v>
      </c>
      <c r="C511" s="5">
        <v>0.17523713898058299</v>
      </c>
      <c r="D511" t="s">
        <v>0</v>
      </c>
      <c r="E511" t="s">
        <v>1360</v>
      </c>
      <c r="F511" t="s">
        <v>1337</v>
      </c>
      <c r="G511" t="s">
        <v>1410</v>
      </c>
    </row>
    <row r="512" spans="1:7" x14ac:dyDescent="0.3">
      <c r="A512" t="str">
        <f>IFERROR(_xlfn.XLOOKUP('JRC - Industry'!A512,'Correspondance produits'!H:H,'Correspondance produits'!J:J),_xlfn.XLOOKUP('JRC - Industry'!A512,'Correspondance secteurs'!H:H,'Correspondance secteurs'!Y:Y))</f>
        <v>Solides - Traitement thermique à haute enthalpie - Vapeur - Produits chimiques : Traitement thermique à haute enthalpie - Produits pharmaceutiques, etc. [METABOLHEAT - National]</v>
      </c>
      <c r="B512" t="str">
        <f>IFERROR(_xlfn.XLOOKUP('JRC - Industry'!B512,'Correspondance produits'!H:H,'Correspondance produits'!J:J),_xlfn.XLOOKUP('JRC - Industry'!B512,'Correspondance secteurs'!H:H,'Correspondance secteurs'!Y:Y))</f>
        <v>Energie utile [METABOLHEAT - National]</v>
      </c>
      <c r="C512" s="5">
        <v>0.29021327992316021</v>
      </c>
      <c r="D512" t="s">
        <v>0</v>
      </c>
      <c r="E512" t="s">
        <v>1360</v>
      </c>
      <c r="F512" t="s">
        <v>1337</v>
      </c>
      <c r="G512" t="s">
        <v>1410</v>
      </c>
    </row>
    <row r="513" spans="1:7" x14ac:dyDescent="0.3">
      <c r="A513" t="str">
        <f>IFERROR(_xlfn.XLOOKUP('JRC - Industry'!A513,'Correspondance produits'!H:H,'Correspondance produits'!J:J),_xlfn.XLOOKUP('JRC - Industry'!A513,'Correspondance secteurs'!H:H,'Correspondance secteurs'!Y:Y))</f>
        <v>Gaz de raffinerie - Traitement thermique à haute enthalpie - Vapeur - Produits chimiques : Traitement thermique à haute enthalpie - Produits pharmaceutiques, etc. [METABOLHEAT - National]</v>
      </c>
      <c r="B513" t="str">
        <f>IFERROR(_xlfn.XLOOKUP('JRC - Industry'!B513,'Correspondance produits'!H:H,'Correspondance produits'!J:J),_xlfn.XLOOKUP('JRC - Industry'!B513,'Correspondance secteurs'!H:H,'Correspondance secteurs'!Y:Y))</f>
        <v>Energie utile [METABOLHEAT - National]</v>
      </c>
      <c r="C513" s="5">
        <v>7.3980408728612598E-2</v>
      </c>
      <c r="D513" t="s">
        <v>0</v>
      </c>
      <c r="E513" t="s">
        <v>1360</v>
      </c>
      <c r="F513" t="s">
        <v>1337</v>
      </c>
      <c r="G513" t="s">
        <v>1410</v>
      </c>
    </row>
    <row r="514" spans="1:7" x14ac:dyDescent="0.3">
      <c r="A514" t="str">
        <f>IFERROR(_xlfn.XLOOKUP('JRC - Industry'!A514,'Correspondance produits'!H:H,'Correspondance produits'!J:J),_xlfn.XLOOKUP('JRC - Industry'!A514,'Correspondance secteurs'!H:H,'Correspondance secteurs'!Y:Y))</f>
        <v>GPL - Traitement thermique à haute enthalpie - Vapeur - Produits chimiques : Traitement thermique à haute enthalpie - Produits pharmaceutiques, etc. [METABOLHEAT - National]</v>
      </c>
      <c r="B514" t="str">
        <f>IFERROR(_xlfn.XLOOKUP('JRC - Industry'!B514,'Correspondance produits'!H:H,'Correspondance produits'!J:J),_xlfn.XLOOKUP('JRC - Industry'!B514,'Correspondance secteurs'!H:H,'Correspondance secteurs'!Y:Y))</f>
        <v>Energie utile [METABOLHEAT - National]</v>
      </c>
      <c r="C514" s="5">
        <v>4.3778031958264477E-2</v>
      </c>
      <c r="D514" t="s">
        <v>0</v>
      </c>
      <c r="E514" t="s">
        <v>1360</v>
      </c>
      <c r="F514" t="s">
        <v>1337</v>
      </c>
      <c r="G514" t="s">
        <v>1410</v>
      </c>
    </row>
    <row r="515" spans="1:7" x14ac:dyDescent="0.3">
      <c r="A515" t="str">
        <f>IFERROR(_xlfn.XLOOKUP('JRC - Industry'!A515,'Correspondance produits'!H:H,'Correspondance produits'!J:J),_xlfn.XLOOKUP('JRC - Industry'!A515,'Correspondance secteurs'!H:H,'Correspondance secteurs'!Y:Y))</f>
        <v>Gazole et biocarburants liquides - Traitement thermique à haute enthalpie - Vapeur - Produits chimiques : Traitement thermique à haute enthalpie - Produits pharmaceutiques, etc. [METABOLHEAT - National]</v>
      </c>
      <c r="B515" t="str">
        <f>IFERROR(_xlfn.XLOOKUP('JRC - Industry'!B515,'Correspondance produits'!H:H,'Correspondance produits'!J:J),_xlfn.XLOOKUP('JRC - Industry'!B515,'Correspondance secteurs'!H:H,'Correspondance secteurs'!Y:Y))</f>
        <v>Energie utile [METABOLHEAT - National]</v>
      </c>
      <c r="C515" s="5">
        <v>1.8596568999854388E-2</v>
      </c>
      <c r="D515" t="s">
        <v>0</v>
      </c>
      <c r="E515" t="s">
        <v>1360</v>
      </c>
      <c r="F515" t="s">
        <v>1337</v>
      </c>
      <c r="G515" t="s">
        <v>1410</v>
      </c>
    </row>
    <row r="516" spans="1:7" x14ac:dyDescent="0.3">
      <c r="A516" t="str">
        <f>IFERROR(_xlfn.XLOOKUP('JRC - Industry'!A516,'Correspondance produits'!H:H,'Correspondance produits'!J:J),_xlfn.XLOOKUP('JRC - Industry'!A516,'Correspondance secteurs'!H:H,'Correspondance secteurs'!Y:Y))</f>
        <v>Fioul - Traitement thermique à haute enthalpie - Vapeur - Produits chimiques : Traitement thermique à haute enthalpie - Produits pharmaceutiques, etc. [METABOLHEAT - National]</v>
      </c>
      <c r="B516" t="str">
        <f>IFERROR(_xlfn.XLOOKUP('JRC - Industry'!B516,'Correspondance produits'!H:H,'Correspondance produits'!J:J),_xlfn.XLOOKUP('JRC - Industry'!B516,'Correspondance secteurs'!H:H,'Correspondance secteurs'!Y:Y))</f>
        <v>Energie utile [METABOLHEAT - National]</v>
      </c>
      <c r="C516" s="5">
        <v>1.2649797822630987E-2</v>
      </c>
      <c r="D516" t="s">
        <v>0</v>
      </c>
      <c r="E516" t="s">
        <v>1360</v>
      </c>
      <c r="F516" t="s">
        <v>1337</v>
      </c>
      <c r="G516" t="s">
        <v>1410</v>
      </c>
    </row>
    <row r="517" spans="1:7" x14ac:dyDescent="0.3">
      <c r="A517" t="str">
        <f>IFERROR(_xlfn.XLOOKUP('JRC - Industry'!A517,'Correspondance produits'!H:H,'Correspondance produits'!J:J),_xlfn.XLOOKUP('JRC - Industry'!A517,'Correspondance secteurs'!H:H,'Correspondance secteurs'!Y:Y))</f>
        <v>Autres liquides - Traitement thermique à haute enthalpie - Vapeur - Produits chimiques : Traitement thermique à haute enthalpie - Produits pharmaceutiques, etc. [METABOLHEAT - National]</v>
      </c>
      <c r="B517" t="str">
        <f>IFERROR(_xlfn.XLOOKUP('JRC - Industry'!B517,'Correspondance produits'!H:H,'Correspondance produits'!J:J),_xlfn.XLOOKUP('JRC - Industry'!B517,'Correspondance secteurs'!H:H,'Correspondance secteurs'!Y:Y))</f>
        <v>Energie utile [METABOLHEAT - National]</v>
      </c>
      <c r="C517" s="5">
        <v>0</v>
      </c>
      <c r="D517" t="s">
        <v>0</v>
      </c>
      <c r="E517" t="s">
        <v>1360</v>
      </c>
      <c r="F517" t="s">
        <v>1337</v>
      </c>
      <c r="G517" t="s">
        <v>1410</v>
      </c>
    </row>
    <row r="518" spans="1:7" x14ac:dyDescent="0.3">
      <c r="A518" t="str">
        <f>IFERROR(_xlfn.XLOOKUP('JRC - Industry'!A518,'Correspondance produits'!H:H,'Correspondance produits'!J:J),_xlfn.XLOOKUP('JRC - Industry'!A518,'Correspondance secteurs'!H:H,'Correspondance secteurs'!Y:Y))</f>
        <v>Gaz naturel et biogaz - Traitement thermique à haute enthalpie - Vapeur - Produits chimiques : Traitement thermique à haute enthalpie - Produits pharmaceutiques, etc. [METABOLHEAT - National]</v>
      </c>
      <c r="B518" t="str">
        <f>IFERROR(_xlfn.XLOOKUP('JRC - Industry'!B518,'Correspondance produits'!H:H,'Correspondance produits'!J:J),_xlfn.XLOOKUP('JRC - Industry'!B518,'Correspondance secteurs'!H:H,'Correspondance secteurs'!Y:Y))</f>
        <v>Energie utile [METABOLHEAT - National]</v>
      </c>
      <c r="C518" s="5">
        <v>3.032527173915371</v>
      </c>
      <c r="D518" t="s">
        <v>0</v>
      </c>
      <c r="E518" t="s">
        <v>1360</v>
      </c>
      <c r="F518" t="s">
        <v>1337</v>
      </c>
      <c r="G518" t="s">
        <v>1410</v>
      </c>
    </row>
    <row r="519" spans="1:7" x14ac:dyDescent="0.3">
      <c r="A519" t="str">
        <f>IFERROR(_xlfn.XLOOKUP('JRC - Industry'!A519,'Correspondance produits'!H:H,'Correspondance produits'!J:J),_xlfn.XLOOKUP('JRC - Industry'!A519,'Correspondance secteurs'!H:H,'Correspondance secteurs'!Y:Y))</f>
        <v>Biomasse et déchets - Traitement thermique à haute enthalpie - Vapeur - Produits chimiques : Traitement thermique à haute enthalpie - Produits pharmaceutiques, etc. [METABOLHEAT - National]</v>
      </c>
      <c r="B519" t="str">
        <f>IFERROR(_xlfn.XLOOKUP('JRC - Industry'!B519,'Correspondance produits'!H:H,'Correspondance produits'!J:J),_xlfn.XLOOKUP('JRC - Industry'!B519,'Correspondance secteurs'!H:H,'Correspondance secteurs'!Y:Y))</f>
        <v>Energie utile [METABOLHEAT - National]</v>
      </c>
      <c r="C519" s="5">
        <v>0.23511785394301551</v>
      </c>
      <c r="D519" t="s">
        <v>0</v>
      </c>
      <c r="E519" t="s">
        <v>1360</v>
      </c>
      <c r="F519" t="s">
        <v>1337</v>
      </c>
      <c r="G519" t="s">
        <v>1410</v>
      </c>
    </row>
    <row r="520" spans="1:7" x14ac:dyDescent="0.3">
      <c r="A520" t="str">
        <f>IFERROR(_xlfn.XLOOKUP('JRC - Industry'!A520,'Correspondance produits'!H:H,'Correspondance produits'!J:J),_xlfn.XLOOKUP('JRC - Industry'!A520,'Correspondance secteurs'!H:H,'Correspondance secteurs'!Y:Y))</f>
        <v>Vapeur distribuée - Traitement thermique à haute enthalpie - Vapeur - Produits chimiques : Traitement thermique à haute enthalpie - Produits pharmaceutiques, etc. [METABOLHEAT - National]</v>
      </c>
      <c r="B520" t="str">
        <f>IFERROR(_xlfn.XLOOKUP('JRC - Industry'!B520,'Correspondance produits'!H:H,'Correspondance produits'!J:J),_xlfn.XLOOKUP('JRC - Industry'!B520,'Correspondance secteurs'!H:H,'Correspondance secteurs'!Y:Y))</f>
        <v>Energie utile [METABOLHEAT - National]</v>
      </c>
      <c r="C520" s="5">
        <v>2.3750344517569371</v>
      </c>
      <c r="D520" t="s">
        <v>0</v>
      </c>
      <c r="E520" t="s">
        <v>1360</v>
      </c>
      <c r="F520" t="s">
        <v>1337</v>
      </c>
      <c r="G520" t="s">
        <v>1410</v>
      </c>
    </row>
    <row r="521" spans="1:7" x14ac:dyDescent="0.3">
      <c r="A521" t="str">
        <f>IFERROR(_xlfn.XLOOKUP('JRC - Industry'!A521,'Correspondance produits'!H:H,'Correspondance produits'!J:J),_xlfn.XLOOKUP('JRC - Industry'!A521,'Correspondance secteurs'!H:H,'Correspondance secteurs'!Y:Y))</f>
        <v>Traitement thermique à haute enthalpie - Électrique (micro-ondes) - Produits chimiques : Traitement thermique à haute enthalpie - Produits pharmaceutiques, etc. [METABOLHEAT - National]</v>
      </c>
      <c r="B521" t="str">
        <f>IFERROR(_xlfn.XLOOKUP('JRC - Industry'!B521,'Correspondance produits'!H:H,'Correspondance produits'!J:J),_xlfn.XLOOKUP('JRC - Industry'!B521,'Correspondance secteurs'!H:H,'Correspondance secteurs'!Y:Y))</f>
        <v>Energie utile [METABOLHEAT - National]</v>
      </c>
      <c r="C521" s="5">
        <v>5.0591291359958481E-3</v>
      </c>
      <c r="D521" t="s">
        <v>0</v>
      </c>
      <c r="E521" t="s">
        <v>1360</v>
      </c>
      <c r="F521" t="s">
        <v>1337</v>
      </c>
      <c r="G521" t="s">
        <v>1410</v>
      </c>
    </row>
    <row r="522" spans="1:7" x14ac:dyDescent="0.3">
      <c r="A522" t="str">
        <f>IFERROR(_xlfn.XLOOKUP('JRC - Industry'!A522,'Correspondance produits'!H:H,'Correspondance produits'!J:J),_xlfn.XLOOKUP('JRC - Industry'!A522,'Correspondance secteurs'!H:H,'Correspondance secteurs'!Y:Y))</f>
        <v>Solides - Produits chimiques : Fours - Thermiques - Produits chimiques : Fours - Produits pharmaceutiques, etc. [METABOLHEAT - National]</v>
      </c>
      <c r="B522" t="str">
        <f>IFERROR(_xlfn.XLOOKUP('JRC - Industry'!B522,'Correspondance produits'!H:H,'Correspondance produits'!J:J),_xlfn.XLOOKUP('JRC - Industry'!B522,'Correspondance secteurs'!H:H,'Correspondance secteurs'!Y:Y))</f>
        <v>Energie utile [METABOLHEAT - National]</v>
      </c>
      <c r="C522" s="5">
        <v>0.16140984246276052</v>
      </c>
      <c r="D522" t="s">
        <v>0</v>
      </c>
      <c r="E522" t="s">
        <v>1360</v>
      </c>
      <c r="F522" t="s">
        <v>1337</v>
      </c>
      <c r="G522" t="s">
        <v>1410</v>
      </c>
    </row>
    <row r="523" spans="1:7" x14ac:dyDescent="0.3">
      <c r="A523" t="str">
        <f>IFERROR(_xlfn.XLOOKUP('JRC - Industry'!A523,'Correspondance produits'!H:H,'Correspondance produits'!J:J),_xlfn.XLOOKUP('JRC - Industry'!A523,'Correspondance secteurs'!H:H,'Correspondance secteurs'!Y:Y))</f>
        <v>GPL - Produits chimiques : Fours - Thermiques - Produits chimiques : Fours - Produits pharmaceutiques, etc. [METABOLHEAT - National]</v>
      </c>
      <c r="B523" t="str">
        <f>IFERROR(_xlfn.XLOOKUP('JRC - Industry'!B523,'Correspondance produits'!H:H,'Correspondance produits'!J:J),_xlfn.XLOOKUP('JRC - Industry'!B523,'Correspondance secteurs'!H:H,'Correspondance secteurs'!Y:Y))</f>
        <v>Energie utile [METABOLHEAT - National]</v>
      </c>
      <c r="C523" s="5">
        <v>2.4108018680176081E-2</v>
      </c>
      <c r="D523" t="s">
        <v>0</v>
      </c>
      <c r="E523" t="s">
        <v>1360</v>
      </c>
      <c r="F523" t="s">
        <v>1337</v>
      </c>
      <c r="G523" t="s">
        <v>1410</v>
      </c>
    </row>
    <row r="524" spans="1:7" x14ac:dyDescent="0.3">
      <c r="A524" t="str">
        <f>IFERROR(_xlfn.XLOOKUP('JRC - Industry'!A524,'Correspondance produits'!H:H,'Correspondance produits'!J:J),_xlfn.XLOOKUP('JRC - Industry'!A524,'Correspondance secteurs'!H:H,'Correspondance secteurs'!Y:Y))</f>
        <v>Gazole et biocarburants liquides - Produits chimiques : Fours - Thermiques - Produits chimiques : Fours - Produits pharmaceutiques, etc. [METABOLHEAT - National]</v>
      </c>
      <c r="B524" t="str">
        <f>IFERROR(_xlfn.XLOOKUP('JRC - Industry'!B524,'Correspondance produits'!H:H,'Correspondance produits'!J:J),_xlfn.XLOOKUP('JRC - Industry'!B524,'Correspondance secteurs'!H:H,'Correspondance secteurs'!Y:Y))</f>
        <v>Energie utile [METABOLHEAT - National]</v>
      </c>
      <c r="C524" s="5">
        <v>1.0049784475413721E-2</v>
      </c>
      <c r="D524" t="s">
        <v>0</v>
      </c>
      <c r="E524" t="s">
        <v>1360</v>
      </c>
      <c r="F524" t="s">
        <v>1337</v>
      </c>
      <c r="G524" t="s">
        <v>1410</v>
      </c>
    </row>
    <row r="525" spans="1:7" x14ac:dyDescent="0.3">
      <c r="A525" t="str">
        <f>IFERROR(_xlfn.XLOOKUP('JRC - Industry'!A525,'Correspondance produits'!H:H,'Correspondance produits'!J:J),_xlfn.XLOOKUP('JRC - Industry'!A525,'Correspondance secteurs'!H:H,'Correspondance secteurs'!Y:Y))</f>
        <v>Fioul - Produits chimiques : Fours - Thermiques - Produits chimiques : Fours - Produits pharmaceutiques, etc. [METABOLHEAT - National]</v>
      </c>
      <c r="B525" t="str">
        <f>IFERROR(_xlfn.XLOOKUP('JRC - Industry'!B525,'Correspondance produits'!H:H,'Correspondance produits'!J:J),_xlfn.XLOOKUP('JRC - Industry'!B525,'Correspondance secteurs'!H:H,'Correspondance secteurs'!Y:Y))</f>
        <v>Energie utile [METABOLHEAT - National]</v>
      </c>
      <c r="C525" s="5">
        <v>7.0513150120557755E-3</v>
      </c>
      <c r="D525" t="s">
        <v>0</v>
      </c>
      <c r="E525" t="s">
        <v>1360</v>
      </c>
      <c r="F525" t="s">
        <v>1337</v>
      </c>
      <c r="G525" t="s">
        <v>1410</v>
      </c>
    </row>
    <row r="526" spans="1:7" x14ac:dyDescent="0.3">
      <c r="A526" t="str">
        <f>IFERROR(_xlfn.XLOOKUP('JRC - Industry'!A526,'Correspondance produits'!H:H,'Correspondance produits'!J:J),_xlfn.XLOOKUP('JRC - Industry'!A526,'Correspondance secteurs'!H:H,'Correspondance secteurs'!Y:Y))</f>
        <v>Gaz naturel et biogaz - Produits chimiques : Fours - Thermiques - Produits chimiques : Fours - Produits pharmaceutiques, etc. [METABOLHEAT - National]</v>
      </c>
      <c r="B526" t="str">
        <f>IFERROR(_xlfn.XLOOKUP('JRC - Industry'!B526,'Correspondance produits'!H:H,'Correspondance produits'!J:J),_xlfn.XLOOKUP('JRC - Industry'!B526,'Correspondance secteurs'!H:H,'Correspondance secteurs'!Y:Y))</f>
        <v>Energie utile [METABOLHEAT - National]</v>
      </c>
      <c r="C526" s="5">
        <v>1.6739966285482437</v>
      </c>
      <c r="D526" t="s">
        <v>0</v>
      </c>
      <c r="E526" t="s">
        <v>1360</v>
      </c>
      <c r="F526" t="s">
        <v>1337</v>
      </c>
      <c r="G526" t="s">
        <v>1410</v>
      </c>
    </row>
    <row r="527" spans="1:7" x14ac:dyDescent="0.3">
      <c r="A527" t="str">
        <f>IFERROR(_xlfn.XLOOKUP('JRC - Industry'!A527,'Correspondance produits'!H:H,'Correspondance produits'!J:J),_xlfn.XLOOKUP('JRC - Industry'!A527,'Correspondance secteurs'!H:H,'Correspondance secteurs'!Y:Y))</f>
        <v>Produits chimiques : Fours - Électriques - Produits chimiques : Fours - Produits pharmaceutiques, etc. [METABOLHEAT - National]</v>
      </c>
      <c r="B527" t="str">
        <f>IFERROR(_xlfn.XLOOKUP('JRC - Industry'!B527,'Correspondance produits'!H:H,'Correspondance produits'!J:J),_xlfn.XLOOKUP('JRC - Industry'!B527,'Correspondance secteurs'!H:H,'Correspondance secteurs'!Y:Y))</f>
        <v>Energie utile [METABOLHEAT - National]</v>
      </c>
      <c r="C527" s="5">
        <v>4.8451970470171302E-2</v>
      </c>
      <c r="D527" t="s">
        <v>0</v>
      </c>
      <c r="E527" t="s">
        <v>1360</v>
      </c>
      <c r="F527" t="s">
        <v>1337</v>
      </c>
      <c r="G527" t="s">
        <v>1410</v>
      </c>
    </row>
    <row r="528" spans="1:7" x14ac:dyDescent="0.3">
      <c r="A528" t="str">
        <f>IFERROR(_xlfn.XLOOKUP('JRC - Industry'!A528,'Correspondance produits'!H:H,'Correspondance produits'!J:J),_xlfn.XLOOKUP('JRC - Industry'!A528,'Correspondance secteurs'!H:H,'Correspondance secteurs'!Y:Y))</f>
        <v>Produits chimiques : Refroidissement de procédés - Gaz naturel et biogaz - Produits chimiques : Refroidissement de procédés - Produits pharmaceutiques, etc. [METABOLHEAT - National]</v>
      </c>
      <c r="B528" t="str">
        <f>IFERROR(_xlfn.XLOOKUP('JRC - Industry'!B528,'Correspondance produits'!H:H,'Correspondance produits'!J:J),_xlfn.XLOOKUP('JRC - Industry'!B528,'Correspondance secteurs'!H:H,'Correspondance secteurs'!Y:Y))</f>
        <v>Energie utile [METABOLHEAT - National]</v>
      </c>
      <c r="C528" s="5">
        <v>1.1630595041620375</v>
      </c>
      <c r="D528" t="s">
        <v>0</v>
      </c>
      <c r="E528" t="s">
        <v>1360</v>
      </c>
      <c r="F528" t="s">
        <v>1337</v>
      </c>
      <c r="G528" t="s">
        <v>1410</v>
      </c>
    </row>
    <row r="529" spans="1:7" x14ac:dyDescent="0.3">
      <c r="A529" t="str">
        <f>IFERROR(_xlfn.XLOOKUP('JRC - Industry'!A529,'Correspondance produits'!H:H,'Correspondance produits'!J:J),_xlfn.XLOOKUP('JRC - Industry'!A529,'Correspondance secteurs'!H:H,'Correspondance secteurs'!Y:Y))</f>
        <v>Solides - Produits chimiques : Refroidissement de procédés - Vapeur - Produits chimiques : Refroidissement de procédés - Produits pharmaceutiques, etc. [METABOLHEAT - National]</v>
      </c>
      <c r="B529" t="str">
        <f>IFERROR(_xlfn.XLOOKUP('JRC - Industry'!B529,'Correspondance produits'!H:H,'Correspondance produits'!J:J),_xlfn.XLOOKUP('JRC - Industry'!B529,'Correspondance secteurs'!H:H,'Correspondance secteurs'!Y:Y))</f>
        <v>Energie utile [METABOLHEAT - National]</v>
      </c>
      <c r="C529" s="5">
        <v>2.538576100979879E-2</v>
      </c>
      <c r="D529" t="s">
        <v>0</v>
      </c>
      <c r="E529" t="s">
        <v>1360</v>
      </c>
      <c r="F529" t="s">
        <v>1337</v>
      </c>
      <c r="G529" t="s">
        <v>1410</v>
      </c>
    </row>
    <row r="530" spans="1:7" x14ac:dyDescent="0.3">
      <c r="A530" t="str">
        <f>IFERROR(_xlfn.XLOOKUP('JRC - Industry'!A530,'Correspondance produits'!H:H,'Correspondance produits'!J:J),_xlfn.XLOOKUP('JRC - Industry'!A530,'Correspondance secteurs'!H:H,'Correspondance secteurs'!Y:Y))</f>
        <v>Gaz de raffinerie - Produits chimiques : Refroidissement de procédés - Vapeur - Produits chimiques : Refroidissement de procédés - Produits pharmaceutiques, etc. [METABOLHEAT - National]</v>
      </c>
      <c r="B530" t="str">
        <f>IFERROR(_xlfn.XLOOKUP('JRC - Industry'!B530,'Correspondance produits'!H:H,'Correspondance produits'!J:J),_xlfn.XLOOKUP('JRC - Industry'!B530,'Correspondance secteurs'!H:H,'Correspondance secteurs'!Y:Y))</f>
        <v>Energie utile [METABOLHEAT - National]</v>
      </c>
      <c r="C530" s="5">
        <v>6.4712716657523116E-3</v>
      </c>
      <c r="D530" t="s">
        <v>0</v>
      </c>
      <c r="E530" t="s">
        <v>1360</v>
      </c>
      <c r="F530" t="s">
        <v>1337</v>
      </c>
      <c r="G530" t="s">
        <v>1410</v>
      </c>
    </row>
    <row r="531" spans="1:7" x14ac:dyDescent="0.3">
      <c r="A531" t="str">
        <f>IFERROR(_xlfn.XLOOKUP('JRC - Industry'!A531,'Correspondance produits'!H:H,'Correspondance produits'!J:J),_xlfn.XLOOKUP('JRC - Industry'!A531,'Correspondance secteurs'!H:H,'Correspondance secteurs'!Y:Y))</f>
        <v>GPL - Produits chimiques : Refroidissement de procédés - Vapeur - Produits chimiques : Refroidissement de procédés - Produits pharmaceutiques, etc. [METABOLHEAT - National]</v>
      </c>
      <c r="B531" t="str">
        <f>IFERROR(_xlfn.XLOOKUP('JRC - Industry'!B531,'Correspondance produits'!H:H,'Correspondance produits'!J:J),_xlfn.XLOOKUP('JRC - Industry'!B531,'Correspondance secteurs'!H:H,'Correspondance secteurs'!Y:Y))</f>
        <v>Energie utile [METABOLHEAT - National]</v>
      </c>
      <c r="C531" s="5">
        <v>3.8293859504502522E-3</v>
      </c>
      <c r="D531" t="s">
        <v>0</v>
      </c>
      <c r="E531" t="s">
        <v>1360</v>
      </c>
      <c r="F531" t="s">
        <v>1337</v>
      </c>
      <c r="G531" t="s">
        <v>1410</v>
      </c>
    </row>
    <row r="532" spans="1:7" x14ac:dyDescent="0.3">
      <c r="A532" t="str">
        <f>IFERROR(_xlfn.XLOOKUP('JRC - Industry'!A532,'Correspondance produits'!H:H,'Correspondance produits'!J:J),_xlfn.XLOOKUP('JRC - Industry'!A532,'Correspondance secteurs'!H:H,'Correspondance secteurs'!Y:Y))</f>
        <v>Gazole et biocarburants liquides - Produits chimiques : Refroidissement de procédés - Vapeur - Produits chimiques : Refroidissement de procédés - Produits pharmaceutiques, etc. [METABOLHEAT - National]</v>
      </c>
      <c r="B532" t="str">
        <f>IFERROR(_xlfn.XLOOKUP('JRC - Industry'!B532,'Correspondance produits'!H:H,'Correspondance produits'!J:J),_xlfn.XLOOKUP('JRC - Industry'!B532,'Correspondance secteurs'!H:H,'Correspondance secteurs'!Y:Y))</f>
        <v>Energie utile [METABOLHEAT - National]</v>
      </c>
      <c r="C532" s="5">
        <v>1.6266935005783711E-3</v>
      </c>
      <c r="D532" t="s">
        <v>0</v>
      </c>
      <c r="E532" t="s">
        <v>1360</v>
      </c>
      <c r="F532" t="s">
        <v>1337</v>
      </c>
      <c r="G532" t="s">
        <v>1410</v>
      </c>
    </row>
    <row r="533" spans="1:7" x14ac:dyDescent="0.3">
      <c r="A533" t="str">
        <f>IFERROR(_xlfn.XLOOKUP('JRC - Industry'!A533,'Correspondance produits'!H:H,'Correspondance produits'!J:J),_xlfn.XLOOKUP('JRC - Industry'!A533,'Correspondance secteurs'!H:H,'Correspondance secteurs'!Y:Y))</f>
        <v>Fioul - Produits chimiques : Refroidissement de procédés - Vapeur - Produits chimiques : Refroidissement de procédés - Produits pharmaceutiques, etc. [METABOLHEAT - National]</v>
      </c>
      <c r="B533" t="str">
        <f>IFERROR(_xlfn.XLOOKUP('JRC - Industry'!B533,'Correspondance produits'!H:H,'Correspondance produits'!J:J),_xlfn.XLOOKUP('JRC - Industry'!B533,'Correspondance secteurs'!H:H,'Correspondance secteurs'!Y:Y))</f>
        <v>Energie utile [METABOLHEAT - National]</v>
      </c>
      <c r="C533" s="5">
        <v>1.1065129219193814E-3</v>
      </c>
      <c r="D533" t="s">
        <v>0</v>
      </c>
      <c r="E533" t="s">
        <v>1360</v>
      </c>
      <c r="F533" t="s">
        <v>1337</v>
      </c>
      <c r="G533" t="s">
        <v>1410</v>
      </c>
    </row>
    <row r="534" spans="1:7" x14ac:dyDescent="0.3">
      <c r="A534" t="str">
        <f>IFERROR(_xlfn.XLOOKUP('JRC - Industry'!A534,'Correspondance produits'!H:H,'Correspondance produits'!J:J),_xlfn.XLOOKUP('JRC - Industry'!A534,'Correspondance secteurs'!H:H,'Correspondance secteurs'!Y:Y))</f>
        <v>Autres liquides - Produits chimiques : Refroidissement de procédés - Vapeur - Produits chimiques : Refroidissement de procédés - Produits pharmaceutiques, etc. [METABOLHEAT - National]</v>
      </c>
      <c r="B534" t="str">
        <f>IFERROR(_xlfn.XLOOKUP('JRC - Industry'!B534,'Correspondance produits'!H:H,'Correspondance produits'!J:J),_xlfn.XLOOKUP('JRC - Industry'!B534,'Correspondance secteurs'!H:H,'Correspondance secteurs'!Y:Y))</f>
        <v>Energie utile [METABOLHEAT - National]</v>
      </c>
      <c r="C534" s="5">
        <v>0</v>
      </c>
      <c r="D534" t="s">
        <v>0</v>
      </c>
      <c r="E534" t="s">
        <v>1360</v>
      </c>
      <c r="F534" t="s">
        <v>1337</v>
      </c>
      <c r="G534" t="s">
        <v>1410</v>
      </c>
    </row>
    <row r="535" spans="1:7" x14ac:dyDescent="0.3">
      <c r="A535" t="str">
        <f>IFERROR(_xlfn.XLOOKUP('JRC - Industry'!A535,'Correspondance produits'!H:H,'Correspondance produits'!J:J),_xlfn.XLOOKUP('JRC - Industry'!A535,'Correspondance secteurs'!H:H,'Correspondance secteurs'!Y:Y))</f>
        <v>Gaz naturel et biogaz - Produits chimiques : Refroidissement de procédés - Vapeur - Produits chimiques : Refroidissement de procédés - Produits pharmaceutiques, etc. [METABOLHEAT - National]</v>
      </c>
      <c r="B535" t="str">
        <f>IFERROR(_xlfn.XLOOKUP('JRC - Industry'!B535,'Correspondance produits'!H:H,'Correspondance produits'!J:J),_xlfn.XLOOKUP('JRC - Industry'!B535,'Correspondance secteurs'!H:H,'Correspondance secteurs'!Y:Y))</f>
        <v>Energie utile [METABOLHEAT - National]</v>
      </c>
      <c r="C535" s="5">
        <v>0.26526356792879674</v>
      </c>
      <c r="D535" t="s">
        <v>0</v>
      </c>
      <c r="E535" t="s">
        <v>1360</v>
      </c>
      <c r="F535" t="s">
        <v>1337</v>
      </c>
      <c r="G535" t="s">
        <v>1410</v>
      </c>
    </row>
    <row r="536" spans="1:7" x14ac:dyDescent="0.3">
      <c r="A536" t="str">
        <f>IFERROR(_xlfn.XLOOKUP('JRC - Industry'!A536,'Correspondance produits'!H:H,'Correspondance produits'!J:J),_xlfn.XLOOKUP('JRC - Industry'!A536,'Correspondance secteurs'!H:H,'Correspondance secteurs'!Y:Y))</f>
        <v>Biomasse et déchets - Produits chimiques : Refroidissement de procédés - Vapeur - Produits chimiques : Refroidissement de procédés - Produits pharmaceutiques, etc. [METABOLHEAT - National]</v>
      </c>
      <c r="B536" t="str">
        <f>IFERROR(_xlfn.XLOOKUP('JRC - Industry'!B536,'Correspondance produits'!H:H,'Correspondance produits'!J:J),_xlfn.XLOOKUP('JRC - Industry'!B536,'Correspondance secteurs'!H:H,'Correspondance secteurs'!Y:Y))</f>
        <v>Energie utile [METABOLHEAT - National]</v>
      </c>
      <c r="C536" s="5">
        <v>2.0566411195636836E-2</v>
      </c>
      <c r="D536" t="s">
        <v>0</v>
      </c>
      <c r="E536" t="s">
        <v>1360</v>
      </c>
      <c r="F536" t="s">
        <v>1337</v>
      </c>
      <c r="G536" t="s">
        <v>1410</v>
      </c>
    </row>
    <row r="537" spans="1:7" x14ac:dyDescent="0.3">
      <c r="A537" t="str">
        <f>IFERROR(_xlfn.XLOOKUP('JRC - Industry'!A537,'Correspondance produits'!H:H,'Correspondance produits'!J:J),_xlfn.XLOOKUP('JRC - Industry'!A537,'Correspondance secteurs'!H:H,'Correspondance secteurs'!Y:Y))</f>
        <v>Vapeur distribuée - Produits chimiques : Refroidissement de procédés - Vapeur - Produits chimiques : Refroidissement de procédés - Produits pharmaceutiques, etc. [METABOLHEAT - National]</v>
      </c>
      <c r="B537" t="str">
        <f>IFERROR(_xlfn.XLOOKUP('JRC - Industry'!B537,'Correspondance produits'!H:H,'Correspondance produits'!J:J),_xlfn.XLOOKUP('JRC - Industry'!B537,'Correspondance secteurs'!H:H,'Correspondance secteurs'!Y:Y))</f>
        <v>Energie utile [METABOLHEAT - National]</v>
      </c>
      <c r="C537" s="5">
        <v>0.20775085481375499</v>
      </c>
      <c r="D537" t="s">
        <v>0</v>
      </c>
      <c r="E537" t="s">
        <v>1360</v>
      </c>
      <c r="F537" t="s">
        <v>1337</v>
      </c>
      <c r="G537" t="s">
        <v>1410</v>
      </c>
    </row>
    <row r="538" spans="1:7" x14ac:dyDescent="0.3">
      <c r="A538" t="str">
        <f>IFERROR(_xlfn.XLOOKUP('JRC - Industry'!A538,'Correspondance produits'!H:H,'Correspondance produits'!J:J),_xlfn.XLOOKUP('JRC - Industry'!A538,'Correspondance secteurs'!H:H,'Correspondance secteurs'!Y:Y))</f>
        <v>Produits chimiques : Refroidissement de procédés - Électricité - Produits chimiques : Refroidissement de procédés - Produits pharmaceutiques, etc. [METABOLHEAT - National]</v>
      </c>
      <c r="B538" t="str">
        <f>IFERROR(_xlfn.XLOOKUP('JRC - Industry'!B538,'Correspondance produits'!H:H,'Correspondance produits'!J:J),_xlfn.XLOOKUP('JRC - Industry'!B538,'Correspondance secteurs'!H:H,'Correspondance secteurs'!Y:Y))</f>
        <v>Energie utile [METABOLHEAT - National]</v>
      </c>
      <c r="C538" s="5">
        <v>0.42699758550347988</v>
      </c>
      <c r="D538" t="s">
        <v>0</v>
      </c>
      <c r="E538" t="s">
        <v>1360</v>
      </c>
      <c r="F538" t="s">
        <v>1337</v>
      </c>
      <c r="G538" t="s">
        <v>1410</v>
      </c>
    </row>
    <row r="539" spans="1:7" x14ac:dyDescent="0.3">
      <c r="A539" t="str">
        <f>IFERROR(_xlfn.XLOOKUP('JRC - Industry'!A539,'Correspondance produits'!H:H,'Correspondance produits'!J:J),_xlfn.XLOOKUP('JRC - Industry'!A539,'Correspondance secteurs'!H:H,'Correspondance secteurs'!Y:Y))</f>
        <v>Produits chimiques : Procédé électrique générique - Produits pharmaceutiques, etc. [METABOLHEAT - National]</v>
      </c>
      <c r="B539" t="str">
        <f>IFERROR(_xlfn.XLOOKUP('JRC - Industry'!B539,'Correspondance produits'!H:H,'Correspondance produits'!J:J),_xlfn.XLOOKUP('JRC - Industry'!B539,'Correspondance secteurs'!H:H,'Correspondance secteurs'!Y:Y))</f>
        <v>Energie utile [METABOLHEAT - National]</v>
      </c>
      <c r="C539" s="5">
        <v>0.99618122613986393</v>
      </c>
      <c r="D539" t="s">
        <v>0</v>
      </c>
      <c r="E539" t="s">
        <v>1360</v>
      </c>
      <c r="F539" t="s">
        <v>1337</v>
      </c>
      <c r="G539" t="s">
        <v>1410</v>
      </c>
    </row>
    <row r="540" spans="1:7" x14ac:dyDescent="0.3">
      <c r="A540" t="str">
        <f>_xlfn.XLOOKUP(B540,'Correspondance secteurs'!$Y:$Y,'Correspondance secteurs'!$X:$X)</f>
        <v>Électricité [METABOLHEAT - National]</v>
      </c>
      <c r="B540" t="str">
        <f>IFERROR(_xlfn.XLOOKUP('JRC - Industry'!B540,'Correspondance produits'!H:H,'Correspondance produits'!J:J),_xlfn.XLOOKUP('JRC - Industry'!B540,'Correspondance secteurs'!H:H,'Correspondance secteurs'!Y:Y))</f>
        <v>Éclairage - Ciment [METABOLHEAT - National]</v>
      </c>
      <c r="C540" s="5">
        <v>0.27506816053523875</v>
      </c>
      <c r="D540" t="s">
        <v>0</v>
      </c>
      <c r="E540" t="s">
        <v>1360</v>
      </c>
      <c r="F540" t="s">
        <v>1337</v>
      </c>
      <c r="G540" t="s">
        <v>1410</v>
      </c>
    </row>
    <row r="541" spans="1:7" x14ac:dyDescent="0.3">
      <c r="A541" t="str">
        <f>_xlfn.XLOOKUP(B541,'Correspondance secteurs'!$Y:$Y,'Correspondance secteurs'!$X:$X)</f>
        <v>Électricité [METABOLHEAT - National]</v>
      </c>
      <c r="B541" t="str">
        <f>IFERROR(_xlfn.XLOOKUP('JRC - Industry'!B541,'Correspondance produits'!H:H,'Correspondance produits'!J:J),_xlfn.XLOOKUP('JRC - Industry'!B541,'Correspondance secteurs'!H:H,'Correspondance secteurs'!Y:Y))</f>
        <v>Compresseurs d'air - Ciment [METABOLHEAT - National]</v>
      </c>
      <c r="C541" s="5">
        <v>0.1099834877983272</v>
      </c>
      <c r="D541" t="s">
        <v>0</v>
      </c>
      <c r="E541" t="s">
        <v>1360</v>
      </c>
      <c r="F541" t="s">
        <v>1337</v>
      </c>
      <c r="G541" t="s">
        <v>1410</v>
      </c>
    </row>
    <row r="542" spans="1:7" x14ac:dyDescent="0.3">
      <c r="A542" t="str">
        <f>_xlfn.XLOOKUP(B542,'Correspondance secteurs'!$Y:$Y,'Correspondance secteurs'!$X:$X)</f>
        <v>Électricité [METABOLHEAT - National]</v>
      </c>
      <c r="B542" t="str">
        <f>IFERROR(_xlfn.XLOOKUP('JRC - Industry'!B542,'Correspondance produits'!H:H,'Correspondance produits'!J:J),_xlfn.XLOOKUP('JRC - Industry'!B542,'Correspondance secteurs'!H:H,'Correspondance secteurs'!Y:Y))</f>
        <v>Moteurs d'entraînement - Ciment [METABOLHEAT - National]</v>
      </c>
      <c r="C542" s="5">
        <v>0.58282102460897334</v>
      </c>
      <c r="D542" t="s">
        <v>0</v>
      </c>
      <c r="E542" t="s">
        <v>1360</v>
      </c>
      <c r="F542" t="s">
        <v>1337</v>
      </c>
      <c r="G542" t="s">
        <v>1410</v>
      </c>
    </row>
    <row r="543" spans="1:7" x14ac:dyDescent="0.3">
      <c r="A543" t="str">
        <f>_xlfn.XLOOKUP(B543,'Correspondance secteurs'!$Y:$Y,'Correspondance secteurs'!$X:$X)</f>
        <v>Électricité [METABOLHEAT - National]</v>
      </c>
      <c r="B543" t="str">
        <f>IFERROR(_xlfn.XLOOKUP('JRC - Industry'!B543,'Correspondance produits'!H:H,'Correspondance produits'!J:J),_xlfn.XLOOKUP('JRC - Industry'!B543,'Correspondance secteurs'!H:H,'Correspondance secteurs'!Y:Y))</f>
        <v>Ventilateurs et pompes - Ciment [METABOLHEAT - National]</v>
      </c>
      <c r="C543" s="5">
        <v>5.4882302859743035E-2</v>
      </c>
      <c r="D543" t="s">
        <v>0</v>
      </c>
      <c r="E543" t="s">
        <v>1360</v>
      </c>
      <c r="F543" t="s">
        <v>1337</v>
      </c>
      <c r="G543" t="s">
        <v>1410</v>
      </c>
    </row>
    <row r="544" spans="1:7" x14ac:dyDescent="0.3">
      <c r="A544" t="str">
        <f>_xlfn.XLOOKUP(B544,'Correspondance secteurs'!$Y:$Y,'Correspondance secteurs'!$X:$X)</f>
        <v>Diesel et biocarburants [METABOLHEAT - National]</v>
      </c>
      <c r="B544" t="str">
        <f>IFERROR(_xlfn.XLOOKUP('JRC - Industry'!B544,'Correspondance produits'!H:H,'Correspondance produits'!J:J),_xlfn.XLOOKUP('JRC - Industry'!B544,'Correspondance secteurs'!H:H,'Correspondance secteurs'!Y:Y))</f>
        <v>Gazole et biocarburants liquides - Chaleur basse enthalpie - Ciment [METABOLHEAT - National]</v>
      </c>
      <c r="C544" s="5">
        <v>4.3235274044544861E-3</v>
      </c>
      <c r="D544" t="s">
        <v>0</v>
      </c>
      <c r="E544" t="s">
        <v>1360</v>
      </c>
      <c r="F544" t="s">
        <v>1337</v>
      </c>
      <c r="G544" t="s">
        <v>1410</v>
      </c>
    </row>
    <row r="545" spans="1:7" x14ac:dyDescent="0.3">
      <c r="A545" t="str">
        <f>_xlfn.XLOOKUP(B545,'Correspondance secteurs'!$Y:$Y,'Correspondance secteurs'!$X:$X)</f>
        <v>Gaz [METABOLHEAT - National]</v>
      </c>
      <c r="B545" t="str">
        <f>IFERROR(_xlfn.XLOOKUP('JRC - Industry'!B545,'Correspondance produits'!H:H,'Correspondance produits'!J:J),_xlfn.XLOOKUP('JRC - Industry'!B545,'Correspondance secteurs'!H:H,'Correspondance secteurs'!Y:Y))</f>
        <v>Gaz naturel et biogaz - Chaleur basse enthalpie - Ciment [METABOLHEAT - National]</v>
      </c>
      <c r="C545" s="5">
        <v>0.13856465603194029</v>
      </c>
      <c r="D545" t="s">
        <v>0</v>
      </c>
      <c r="E545" t="s">
        <v>1360</v>
      </c>
      <c r="F545" t="s">
        <v>1337</v>
      </c>
      <c r="G545" t="s">
        <v>1410</v>
      </c>
    </row>
    <row r="546" spans="1:7" x14ac:dyDescent="0.3">
      <c r="A546" t="str">
        <f>_xlfn.XLOOKUP(B546,'Correspondance secteurs'!$Y:$Y,'Correspondance secteurs'!$X:$X)</f>
        <v>Électricité [METABOLHEAT - National]</v>
      </c>
      <c r="B546" t="str">
        <f>IFERROR(_xlfn.XLOOKUP('JRC - Industry'!B546,'Correspondance produits'!H:H,'Correspondance produits'!J:J),_xlfn.XLOOKUP('JRC - Industry'!B546,'Correspondance secteurs'!H:H,'Correspondance secteurs'!Y:Y))</f>
        <v>Électricité - Chaleur basse enthalpie - Ciment [METABOLHEAT - National]</v>
      </c>
      <c r="C546" s="5">
        <v>9.6806216225845704E-2</v>
      </c>
      <c r="D546" t="s">
        <v>0</v>
      </c>
      <c r="E546" t="s">
        <v>1360</v>
      </c>
      <c r="F546" t="s">
        <v>1337</v>
      </c>
      <c r="G546" t="s">
        <v>1410</v>
      </c>
    </row>
    <row r="547" spans="1:7" x14ac:dyDescent="0.3">
      <c r="A547" t="str">
        <f>_xlfn.XLOOKUP(B547,'Correspondance secteurs'!$Y:$Y,'Correspondance secteurs'!$X:$X)</f>
        <v>Électricité [METABOLHEAT - National]</v>
      </c>
      <c r="B547" t="str">
        <f>IFERROR(_xlfn.XLOOKUP('JRC - Industry'!B547,'Correspondance produits'!H:H,'Correspondance produits'!J:J),_xlfn.XLOOKUP('JRC - Industry'!B547,'Correspondance secteurs'!H:H,'Correspondance secteurs'!Y:Y))</f>
        <v>Ciment : Broyage, broyage de matières premières - Ciment [METABOLHEAT - National]</v>
      </c>
      <c r="C547" s="5">
        <v>2.3093528214472214</v>
      </c>
      <c r="D547" t="s">
        <v>0</v>
      </c>
      <c r="E547" t="s">
        <v>1360</v>
      </c>
      <c r="F547" t="s">
        <v>1337</v>
      </c>
      <c r="G547" t="s">
        <v>1410</v>
      </c>
    </row>
    <row r="548" spans="1:7" x14ac:dyDescent="0.3">
      <c r="A548" t="str">
        <f>_xlfn.XLOOKUP(B548,'Correspondance secteurs'!$Y:$Y,'Correspondance secteurs'!$X:$X)</f>
        <v>Combustibles fossiles solides [METABOLHEAT - National]</v>
      </c>
      <c r="B548" t="str">
        <f>IFERROR(_xlfn.XLOOKUP('JRC - Industry'!B548,'Correspondance produits'!H:H,'Correspondance produits'!J:J),_xlfn.XLOOKUP('JRC - Industry'!B548,'Correspondance secteurs'!H:H,'Correspondance secteurs'!Y:Y))</f>
        <v>Solides - Ciment : Préchauffage et précalcination - Ciment [METABOLHEAT - National]</v>
      </c>
      <c r="C548" s="5">
        <v>1.4466757854627321</v>
      </c>
      <c r="D548" t="s">
        <v>0</v>
      </c>
      <c r="E548" t="s">
        <v>1360</v>
      </c>
      <c r="F548" t="s">
        <v>1337</v>
      </c>
      <c r="G548" t="s">
        <v>1410</v>
      </c>
    </row>
    <row r="549" spans="1:7" x14ac:dyDescent="0.3">
      <c r="A549" t="str">
        <f>_xlfn.XLOOKUP(B549,'Correspondance secteurs'!$Y:$Y,'Correspondance secteurs'!$X:$X)</f>
        <v>Gaz de pétrole liquéfiés [METABOLHEAT - National]</v>
      </c>
      <c r="B549" t="str">
        <f>IFERROR(_xlfn.XLOOKUP('JRC - Industry'!B549,'Correspondance produits'!H:H,'Correspondance produits'!J:J),_xlfn.XLOOKUP('JRC - Industry'!B549,'Correspondance secteurs'!H:H,'Correspondance secteurs'!Y:Y))</f>
        <v>GPL - Ciment : Préchauffage et précalcination - Ciment [METABOLHEAT - National]</v>
      </c>
      <c r="C549" s="5">
        <v>0.2524578014918068</v>
      </c>
      <c r="D549" t="s">
        <v>0</v>
      </c>
      <c r="E549" t="s">
        <v>1360</v>
      </c>
      <c r="F549" t="s">
        <v>1337</v>
      </c>
      <c r="G549" t="s">
        <v>1410</v>
      </c>
    </row>
    <row r="550" spans="1:7" x14ac:dyDescent="0.3">
      <c r="A550" t="str">
        <f>_xlfn.XLOOKUP(B550,'Correspondance secteurs'!$Y:$Y,'Correspondance secteurs'!$X:$X)</f>
        <v>Diesel et biocarburants [METABOLHEAT - National]</v>
      </c>
      <c r="B550" t="str">
        <f>IFERROR(_xlfn.XLOOKUP('JRC - Industry'!B550,'Correspondance produits'!H:H,'Correspondance produits'!J:J),_xlfn.XLOOKUP('JRC - Industry'!B550,'Correspondance secteurs'!H:H,'Correspondance secteurs'!Y:Y))</f>
        <v>Gazole et biocarburants liquides - Ciment : Préchauffage et précalcination - Ciment [METABOLHEAT - National]</v>
      </c>
      <c r="C550" s="5">
        <v>0.32034879765379132</v>
      </c>
      <c r="D550" t="s">
        <v>0</v>
      </c>
      <c r="E550" t="s">
        <v>1360</v>
      </c>
      <c r="F550" t="s">
        <v>1337</v>
      </c>
      <c r="G550" t="s">
        <v>1410</v>
      </c>
    </row>
    <row r="551" spans="1:7" x14ac:dyDescent="0.3">
      <c r="A551" t="str">
        <f>_xlfn.XLOOKUP(B551,'Correspondance secteurs'!$Y:$Y,'Correspondance secteurs'!$X:$X)</f>
        <v>Fioul [METABOLHEAT - National]</v>
      </c>
      <c r="B551" t="str">
        <f>IFERROR(_xlfn.XLOOKUP('JRC - Industry'!B551,'Correspondance produits'!H:H,'Correspondance produits'!J:J),_xlfn.XLOOKUP('JRC - Industry'!B551,'Correspondance secteurs'!H:H,'Correspondance secteurs'!Y:Y))</f>
        <v>Fioul - Ciment : Préchauffage et précalcination - Ciment [METABOLHEAT - National]</v>
      </c>
      <c r="C551" s="5">
        <v>0.19654871708738725</v>
      </c>
      <c r="D551" t="s">
        <v>0</v>
      </c>
      <c r="E551" t="s">
        <v>1360</v>
      </c>
      <c r="F551" t="s">
        <v>1337</v>
      </c>
      <c r="G551" t="s">
        <v>1410</v>
      </c>
    </row>
    <row r="552" spans="1:7" x14ac:dyDescent="0.3">
      <c r="A552" t="str">
        <f>_xlfn.XLOOKUP(B552,'Correspondance secteurs'!$Y:$Y,'Correspondance secteurs'!$X:$X)</f>
        <v>Autres carburants [METABOLHEAT - National]</v>
      </c>
      <c r="B552" t="str">
        <f>IFERROR(_xlfn.XLOOKUP('JRC - Industry'!B552,'Correspondance produits'!H:H,'Correspondance produits'!J:J),_xlfn.XLOOKUP('JRC - Industry'!B552,'Correspondance secteurs'!H:H,'Correspondance secteurs'!Y:Y))</f>
        <v>Autres liquides - Ciment : Préchauffage et précalcination - Ciment [METABOLHEAT - National]</v>
      </c>
      <c r="C552" s="5">
        <v>3.3248174990172012</v>
      </c>
      <c r="D552" t="s">
        <v>0</v>
      </c>
      <c r="E552" t="s">
        <v>1360</v>
      </c>
      <c r="F552" t="s">
        <v>1337</v>
      </c>
      <c r="G552" t="s">
        <v>1410</v>
      </c>
    </row>
    <row r="553" spans="1:7" x14ac:dyDescent="0.3">
      <c r="A553" t="str">
        <f>_xlfn.XLOOKUP(B553,'Correspondance secteurs'!$Y:$Y,'Correspondance secteurs'!$X:$X)</f>
        <v>Gaz [METABOLHEAT - National]</v>
      </c>
      <c r="B553" t="str">
        <f>IFERROR(_xlfn.XLOOKUP('JRC - Industry'!B553,'Correspondance produits'!H:H,'Correspondance produits'!J:J),_xlfn.XLOOKUP('JRC - Industry'!B553,'Correspondance secteurs'!H:H,'Correspondance secteurs'!Y:Y))</f>
        <v>Gaz naturel et biogaz - Ciment : Préchauffage et précalcination - Ciment [METABOLHEAT - National]</v>
      </c>
      <c r="C553" s="5">
        <v>10.266853151297179</v>
      </c>
      <c r="D553" t="s">
        <v>0</v>
      </c>
      <c r="E553" t="s">
        <v>1360</v>
      </c>
      <c r="F553" t="s">
        <v>1337</v>
      </c>
      <c r="G553" t="s">
        <v>1410</v>
      </c>
    </row>
    <row r="554" spans="1:7" x14ac:dyDescent="0.3">
      <c r="A554" t="str">
        <f>_xlfn.XLOOKUP(B554,'Correspondance secteurs'!$Y:$Y,'Correspondance secteurs'!$X:$X)</f>
        <v>Biomasse solide et déchets [METABOLHEAT - National]</v>
      </c>
      <c r="B554" t="str">
        <f>IFERROR(_xlfn.XLOOKUP('JRC - Industry'!B554,'Correspondance produits'!H:H,'Correspondance produits'!J:J),_xlfn.XLOOKUP('JRC - Industry'!B554,'Correspondance secteurs'!H:H,'Correspondance secteurs'!Y:Y))</f>
        <v>Biomasse et déchets - Ciment : Préchauffage et précalcination - Ciment [METABOLHEAT - National]</v>
      </c>
      <c r="C554" s="5">
        <v>3.886430765742412</v>
      </c>
      <c r="D554" t="s">
        <v>0</v>
      </c>
      <c r="E554" t="s">
        <v>1360</v>
      </c>
      <c r="F554" t="s">
        <v>1337</v>
      </c>
      <c r="G554" t="s">
        <v>1410</v>
      </c>
    </row>
    <row r="555" spans="1:7" x14ac:dyDescent="0.3">
      <c r="A555" t="str">
        <f>_xlfn.XLOOKUP(B555,'Correspondance secteurs'!$Y:$Y,'Correspondance secteurs'!$X:$X)</f>
        <v>Combustibles fossiles solides [METABOLHEAT - National]</v>
      </c>
      <c r="B555" t="str">
        <f>IFERROR(_xlfn.XLOOKUP('JRC - Industry'!B555,'Correspondance produits'!H:H,'Correspondance produits'!J:J),_xlfn.XLOOKUP('JRC - Industry'!B555,'Correspondance secteurs'!H:H,'Correspondance secteurs'!Y:Y))</f>
        <v>Solides - Ciment : Production de clinker (fours) - Ciment [METABOLHEAT - National]</v>
      </c>
      <c r="C555" s="5">
        <v>2.1971758789809464</v>
      </c>
      <c r="D555" t="s">
        <v>0</v>
      </c>
      <c r="E555" t="s">
        <v>1360</v>
      </c>
      <c r="F555" t="s">
        <v>1337</v>
      </c>
      <c r="G555" t="s">
        <v>1410</v>
      </c>
    </row>
    <row r="556" spans="1:7" x14ac:dyDescent="0.3">
      <c r="A556" t="str">
        <f>_xlfn.XLOOKUP(B556,'Correspondance secteurs'!$Y:$Y,'Correspondance secteurs'!$X:$X)</f>
        <v>Gaz de pétrole liquéfiés [METABOLHEAT - National]</v>
      </c>
      <c r="B556" t="str">
        <f>IFERROR(_xlfn.XLOOKUP('JRC - Industry'!B556,'Correspondance produits'!H:H,'Correspondance produits'!J:J),_xlfn.XLOOKUP('JRC - Industry'!B556,'Correspondance secteurs'!H:H,'Correspondance secteurs'!Y:Y))</f>
        <v>GPL - Ciment : Production de clinker (fours) - Ciment [METABOLHEAT - National]</v>
      </c>
      <c r="C556" s="5">
        <v>0.38342674804702975</v>
      </c>
      <c r="D556" t="s">
        <v>0</v>
      </c>
      <c r="E556" t="s">
        <v>1360</v>
      </c>
      <c r="F556" t="s">
        <v>1337</v>
      </c>
      <c r="G556" t="s">
        <v>1410</v>
      </c>
    </row>
    <row r="557" spans="1:7" x14ac:dyDescent="0.3">
      <c r="A557" t="str">
        <f>_xlfn.XLOOKUP(B557,'Correspondance secteurs'!$Y:$Y,'Correspondance secteurs'!$X:$X)</f>
        <v>Diesel et biocarburants [METABOLHEAT - National]</v>
      </c>
      <c r="B557" t="str">
        <f>IFERROR(_xlfn.XLOOKUP('JRC - Industry'!B557,'Correspondance produits'!H:H,'Correspondance produits'!J:J),_xlfn.XLOOKUP('JRC - Industry'!B557,'Correspondance secteurs'!H:H,'Correspondance secteurs'!Y:Y))</f>
        <v>Gazole et biocarburants liquides - Ciment : Production de clinker (fours) - Ciment [METABOLHEAT - National]</v>
      </c>
      <c r="C557" s="5">
        <v>0.48653793623864455</v>
      </c>
      <c r="D557" t="s">
        <v>0</v>
      </c>
      <c r="E557" t="s">
        <v>1360</v>
      </c>
      <c r="F557" t="s">
        <v>1337</v>
      </c>
      <c r="G557" t="s">
        <v>1410</v>
      </c>
    </row>
    <row r="558" spans="1:7" x14ac:dyDescent="0.3">
      <c r="A558" t="str">
        <f>_xlfn.XLOOKUP(B558,'Correspondance secteurs'!$Y:$Y,'Correspondance secteurs'!$X:$X)</f>
        <v>Fioul [METABOLHEAT - National]</v>
      </c>
      <c r="B558" t="str">
        <f>IFERROR(_xlfn.XLOOKUP('JRC - Industry'!B558,'Correspondance produits'!H:H,'Correspondance produits'!J:J),_xlfn.XLOOKUP('JRC - Industry'!B558,'Correspondance secteurs'!H:H,'Correspondance secteurs'!Y:Y))</f>
        <v>Fioul - Ciment : Production de clinker (fours) - Ciment [METABOLHEAT - National]</v>
      </c>
      <c r="C558" s="5">
        <v>0.29851339503199448</v>
      </c>
      <c r="D558" t="s">
        <v>0</v>
      </c>
      <c r="E558" t="s">
        <v>1360</v>
      </c>
      <c r="F558" t="s">
        <v>1337</v>
      </c>
      <c r="G558" t="s">
        <v>1410</v>
      </c>
    </row>
    <row r="559" spans="1:7" x14ac:dyDescent="0.3">
      <c r="A559" t="str">
        <f>_xlfn.XLOOKUP(B559,'Correspondance secteurs'!$Y:$Y,'Correspondance secteurs'!$X:$X)</f>
        <v>Autres carburants [METABOLHEAT - National]</v>
      </c>
      <c r="B559" t="str">
        <f>IFERROR(_xlfn.XLOOKUP('JRC - Industry'!B559,'Correspondance produits'!H:H,'Correspondance produits'!J:J),_xlfn.XLOOKUP('JRC - Industry'!B559,'Correspondance secteurs'!H:H,'Correspondance secteurs'!Y:Y))</f>
        <v>Autres liquides - Ciment : Production de clinker (fours) - Ciment [METABOLHEAT - National]</v>
      </c>
      <c r="C559" s="5">
        <v>5.0496516802606992</v>
      </c>
      <c r="D559" t="s">
        <v>0</v>
      </c>
      <c r="E559" t="s">
        <v>1360</v>
      </c>
      <c r="F559" t="s">
        <v>1337</v>
      </c>
      <c r="G559" t="s">
        <v>1410</v>
      </c>
    </row>
    <row r="560" spans="1:7" x14ac:dyDescent="0.3">
      <c r="A560" t="str">
        <f>_xlfn.XLOOKUP(B560,'Correspondance secteurs'!$Y:$Y,'Correspondance secteurs'!$X:$X)</f>
        <v>Gaz [METABOLHEAT - National]</v>
      </c>
      <c r="B560" t="str">
        <f>IFERROR(_xlfn.XLOOKUP('JRC - Industry'!B560,'Correspondance produits'!H:H,'Correspondance produits'!J:J),_xlfn.XLOOKUP('JRC - Industry'!B560,'Correspondance secteurs'!H:H,'Correspondance secteurs'!Y:Y))</f>
        <v>Gaz naturel et biogaz - Ciment : Production de clinker (fours) - Ciment [METABOLHEAT - National]</v>
      </c>
      <c r="C560" s="5">
        <v>15.593046018845387</v>
      </c>
      <c r="D560" t="s">
        <v>0</v>
      </c>
      <c r="E560" t="s">
        <v>1360</v>
      </c>
      <c r="F560" t="s">
        <v>1337</v>
      </c>
      <c r="G560" t="s">
        <v>1410</v>
      </c>
    </row>
    <row r="561" spans="1:7" x14ac:dyDescent="0.3">
      <c r="A561" t="str">
        <f>_xlfn.XLOOKUP(B561,'Correspondance secteurs'!$Y:$Y,'Correspondance secteurs'!$X:$X)</f>
        <v>Biomasse solide et déchets [METABOLHEAT - National]</v>
      </c>
      <c r="B561" t="str">
        <f>IFERROR(_xlfn.XLOOKUP('JRC - Industry'!B561,'Correspondance produits'!H:H,'Correspondance produits'!J:J),_xlfn.XLOOKUP('JRC - Industry'!B561,'Correspondance secteurs'!H:H,'Correspondance secteurs'!Y:Y))</f>
        <v>Biomasse et déchets - Ciment : Production de clinker (fours) - Ciment [METABOLHEAT - National]</v>
      </c>
      <c r="C561" s="5">
        <v>5.9026162044229871</v>
      </c>
      <c r="D561" t="s">
        <v>0</v>
      </c>
      <c r="E561" t="s">
        <v>1360</v>
      </c>
      <c r="F561" t="s">
        <v>1337</v>
      </c>
      <c r="G561" t="s">
        <v>1410</v>
      </c>
    </row>
    <row r="562" spans="1:7" x14ac:dyDescent="0.3">
      <c r="A562" t="str">
        <f>_xlfn.XLOOKUP(B562,'Correspondance secteurs'!$Y:$Y,'Correspondance secteurs'!$X:$X)</f>
        <v>Électricité [METABOLHEAT - National]</v>
      </c>
      <c r="B562" t="str">
        <f>IFERROR(_xlfn.XLOOKUP('JRC - Industry'!B562,'Correspondance produits'!H:H,'Correspondance produits'!J:J),_xlfn.XLOOKUP('JRC - Industry'!B562,'Correspondance secteurs'!H:H,'Correspondance secteurs'!Y:Y))</f>
        <v>Ciment : Broyage, conditionnement et préfabrication (électricité) - Ciment : Broyage, conditionnement et préfabrication - Ciment [METABOLHEAT - National]</v>
      </c>
      <c r="C562" s="5">
        <v>2.803922000383845</v>
      </c>
      <c r="D562" t="s">
        <v>0</v>
      </c>
      <c r="E562" t="s">
        <v>1360</v>
      </c>
      <c r="F562" t="s">
        <v>1337</v>
      </c>
      <c r="G562" t="s">
        <v>1410</v>
      </c>
    </row>
    <row r="563" spans="1:7" x14ac:dyDescent="0.3">
      <c r="A563" t="str">
        <f>_xlfn.XLOOKUP(B563,'Correspondance secteurs'!$Y:$Y,'Correspondance secteurs'!$X:$X)</f>
        <v>Combustibles fossiles solides [METABOLHEAT - National]</v>
      </c>
      <c r="B563" t="str">
        <f>IFERROR(_xlfn.XLOOKUP('JRC - Industry'!B563,'Correspondance produits'!H:H,'Correspondance produits'!J:J),_xlfn.XLOOKUP('JRC - Industry'!B563,'Correspondance secteurs'!H:H,'Correspondance secteurs'!Y:Y))</f>
        <v>Solides - Ciment : Préfabrication - Vapeur - Ciment : Broyage, conditionnement et préfabrication - Ciment [METABOLHEAT - National]</v>
      </c>
      <c r="C563" s="5">
        <v>9.1889271956122565E-2</v>
      </c>
      <c r="D563" t="s">
        <v>0</v>
      </c>
      <c r="E563" t="s">
        <v>1360</v>
      </c>
      <c r="F563" t="s">
        <v>1337</v>
      </c>
      <c r="G563" t="s">
        <v>1410</v>
      </c>
    </row>
    <row r="564" spans="1:7" x14ac:dyDescent="0.3">
      <c r="A564" t="str">
        <f>_xlfn.XLOOKUP(B564,'Correspondance secteurs'!$Y:$Y,'Correspondance secteurs'!$X:$X)</f>
        <v>Gaz de pétrole liquéfiés [METABOLHEAT - National]</v>
      </c>
      <c r="B564" t="str">
        <f>IFERROR(_xlfn.XLOOKUP('JRC - Industry'!B564,'Correspondance produits'!H:H,'Correspondance produits'!J:J),_xlfn.XLOOKUP('JRC - Industry'!B564,'Correspondance secteurs'!H:H,'Correspondance secteurs'!Y:Y))</f>
        <v>GPL - Ciment : Préfabrication - Vapeur - Ciment : Broyage, conditionnement et préfabrication - Ciment [METABOLHEAT - National]</v>
      </c>
      <c r="C564" s="5">
        <v>1.6035495867033744E-2</v>
      </c>
      <c r="D564" t="s">
        <v>0</v>
      </c>
      <c r="E564" t="s">
        <v>1360</v>
      </c>
      <c r="F564" t="s">
        <v>1337</v>
      </c>
      <c r="G564" t="s">
        <v>1410</v>
      </c>
    </row>
    <row r="565" spans="1:7" x14ac:dyDescent="0.3">
      <c r="A565" t="str">
        <f>_xlfn.XLOOKUP(B565,'Correspondance secteurs'!$Y:$Y,'Correspondance secteurs'!$X:$X)</f>
        <v>Diesel et biocarburants [METABOLHEAT - National]</v>
      </c>
      <c r="B565" t="str">
        <f>IFERROR(_xlfn.XLOOKUP('JRC - Industry'!B565,'Correspondance produits'!H:H,'Correspondance produits'!J:J),_xlfn.XLOOKUP('JRC - Industry'!B565,'Correspondance secteurs'!H:H,'Correspondance secteurs'!Y:Y))</f>
        <v>Gazole et biocarburants liquides - Ciment : Préfabrication - Vapeur - Ciment : Broyage, conditionnement et préfabrication - Ciment [METABOLHEAT - National]</v>
      </c>
      <c r="C565" s="5">
        <v>2.0347764222106286E-2</v>
      </c>
      <c r="D565" t="s">
        <v>0</v>
      </c>
      <c r="E565" t="s">
        <v>1360</v>
      </c>
      <c r="F565" t="s">
        <v>1337</v>
      </c>
      <c r="G565" t="s">
        <v>1410</v>
      </c>
    </row>
    <row r="566" spans="1:7" x14ac:dyDescent="0.3">
      <c r="A566" t="str">
        <f>_xlfn.XLOOKUP(B566,'Correspondance secteurs'!$Y:$Y,'Correspondance secteurs'!$X:$X)</f>
        <v>Fioul [METABOLHEAT - National]</v>
      </c>
      <c r="B566" t="str">
        <f>IFERROR(_xlfn.XLOOKUP('JRC - Industry'!B566,'Correspondance produits'!H:H,'Correspondance produits'!J:J),_xlfn.XLOOKUP('JRC - Industry'!B566,'Correspondance secteurs'!H:H,'Correspondance secteurs'!Y:Y))</f>
        <v>Fioul - Ciment : Préfabrication - Vapeur - Ciment : Broyage, conditionnement et préfabrication - Ciment [METABOLHEAT - National]</v>
      </c>
      <c r="C566" s="5">
        <v>1.2484288946118662E-2</v>
      </c>
      <c r="D566" t="s">
        <v>0</v>
      </c>
      <c r="E566" t="s">
        <v>1360</v>
      </c>
      <c r="F566" t="s">
        <v>1337</v>
      </c>
      <c r="G566" t="s">
        <v>1410</v>
      </c>
    </row>
    <row r="567" spans="1:7" x14ac:dyDescent="0.3">
      <c r="A567" t="str">
        <f>_xlfn.XLOOKUP(B567,'Correspondance secteurs'!$Y:$Y,'Correspondance secteurs'!$X:$X)</f>
        <v>Autres carburants [METABOLHEAT - National]</v>
      </c>
      <c r="B567" t="str">
        <f>IFERROR(_xlfn.XLOOKUP('JRC - Industry'!B567,'Correspondance produits'!H:H,'Correspondance produits'!J:J),_xlfn.XLOOKUP('JRC - Industry'!B567,'Correspondance secteurs'!H:H,'Correspondance secteurs'!Y:Y))</f>
        <v>Autres liquides - Ciment : Préfabrication - Vapeur - Ciment : Broyage, conditionnement et préfabrication - Ciment [METABOLHEAT - National]</v>
      </c>
      <c r="C567" s="5">
        <v>0.2111841937507408</v>
      </c>
      <c r="D567" t="s">
        <v>0</v>
      </c>
      <c r="E567" t="s">
        <v>1360</v>
      </c>
      <c r="F567" t="s">
        <v>1337</v>
      </c>
      <c r="G567" t="s">
        <v>1410</v>
      </c>
    </row>
    <row r="568" spans="1:7" x14ac:dyDescent="0.3">
      <c r="A568" t="str">
        <f>_xlfn.XLOOKUP(B568,'Correspondance secteurs'!$Y:$Y,'Correspondance secteurs'!$X:$X)</f>
        <v>Gaz [METABOLHEAT - National]</v>
      </c>
      <c r="B568" t="str">
        <f>IFERROR(_xlfn.XLOOKUP('JRC - Industry'!B568,'Correspondance produits'!H:H,'Correspondance produits'!J:J),_xlfn.XLOOKUP('JRC - Industry'!B568,'Correspondance secteurs'!H:H,'Correspondance secteurs'!Y:Y))</f>
        <v>Gaz naturel et biogaz - Ciment : Préfabrication - Vapeur - Ciment : Broyage, conditionnement et préfabrication - Ciment [METABOLHEAT - National]</v>
      </c>
      <c r="C568" s="5">
        <v>0.65212514844945813</v>
      </c>
      <c r="D568" t="s">
        <v>0</v>
      </c>
      <c r="E568" t="s">
        <v>1360</v>
      </c>
      <c r="F568" t="s">
        <v>1337</v>
      </c>
      <c r="G568" t="s">
        <v>1410</v>
      </c>
    </row>
    <row r="569" spans="1:7" x14ac:dyDescent="0.3">
      <c r="A569" t="str">
        <f>_xlfn.XLOOKUP(B569,'Correspondance secteurs'!$Y:$Y,'Correspondance secteurs'!$X:$X)</f>
        <v>Biomasse solide et déchets [METABOLHEAT - National]</v>
      </c>
      <c r="B569" t="str">
        <f>IFERROR(_xlfn.XLOOKUP('JRC - Industry'!B569,'Correspondance produits'!H:H,'Correspondance produits'!J:J),_xlfn.XLOOKUP('JRC - Industry'!B569,'Correspondance secteurs'!H:H,'Correspondance secteurs'!Y:Y))</f>
        <v>Biomasse et déchets - Ciment : Préfabrication - Vapeur - Ciment : Broyage, conditionnement et préfabrication - Ciment [METABOLHEAT - National]</v>
      </c>
      <c r="C569" s="5">
        <v>0.24685648101707719</v>
      </c>
      <c r="D569" t="s">
        <v>0</v>
      </c>
      <c r="E569" t="s">
        <v>1360</v>
      </c>
      <c r="F569" t="s">
        <v>1337</v>
      </c>
      <c r="G569" t="s">
        <v>1410</v>
      </c>
    </row>
    <row r="570" spans="1:7" x14ac:dyDescent="0.3">
      <c r="A570" t="str">
        <f>_xlfn.XLOOKUP(B570,'Correspondance secteurs'!$Y:$Y,'Correspondance secteurs'!$X:$X)</f>
        <v>Chaleur réseau [METABOLHEAT - National]</v>
      </c>
      <c r="B570" t="str">
        <f>IFERROR(_xlfn.XLOOKUP('JRC - Industry'!B570,'Correspondance produits'!H:H,'Correspondance produits'!J:J),_xlfn.XLOOKUP('JRC - Industry'!B570,'Correspondance secteurs'!H:H,'Correspondance secteurs'!Y:Y))</f>
        <v>Vapeur distribuée - Ciment : Préfabrication - Vapeur - Ciment : Broyage, conditionnement et préfabrication - Ciment [METABOLHEAT - National]</v>
      </c>
      <c r="C570" s="5">
        <v>0.25826311828889414</v>
      </c>
      <c r="D570" t="s">
        <v>0</v>
      </c>
      <c r="E570" t="s">
        <v>1360</v>
      </c>
      <c r="F570" t="s">
        <v>1337</v>
      </c>
      <c r="G570" t="s">
        <v>1410</v>
      </c>
    </row>
    <row r="571" spans="1:7" x14ac:dyDescent="0.3">
      <c r="A571" t="str">
        <f>_xlfn.XLOOKUP(B571,'Correspondance secteurs'!$Y:$Y,'Correspondance secteurs'!$X:$X)</f>
        <v>Électricité [METABOLHEAT - National]</v>
      </c>
      <c r="B571" t="str">
        <f>IFERROR(_xlfn.XLOOKUP('JRC - Industry'!B571,'Correspondance produits'!H:H,'Correspondance produits'!J:J),_xlfn.XLOOKUP('JRC - Industry'!B571,'Correspondance secteurs'!H:H,'Correspondance secteurs'!Y:Y))</f>
        <v>Éclairage - Céramiques et autres NMM [METABOLHEAT - National]</v>
      </c>
      <c r="C571" s="5">
        <v>0.61292232483389686</v>
      </c>
      <c r="D571" t="s">
        <v>0</v>
      </c>
      <c r="E571" t="s">
        <v>1360</v>
      </c>
      <c r="F571" t="s">
        <v>1337</v>
      </c>
      <c r="G571" t="s">
        <v>1410</v>
      </c>
    </row>
    <row r="572" spans="1:7" x14ac:dyDescent="0.3">
      <c r="A572" t="str">
        <f>_xlfn.XLOOKUP(B572,'Correspondance secteurs'!$Y:$Y,'Correspondance secteurs'!$X:$X)</f>
        <v>Électricité [METABOLHEAT - National]</v>
      </c>
      <c r="B572" t="str">
        <f>IFERROR(_xlfn.XLOOKUP('JRC - Industry'!B572,'Correspondance produits'!H:H,'Correspondance produits'!J:J),_xlfn.XLOOKUP('JRC - Industry'!B572,'Correspondance secteurs'!H:H,'Correspondance secteurs'!Y:Y))</f>
        <v>Compresseurs d'air - Céramiques et autres NMM [METABOLHEAT - National]</v>
      </c>
      <c r="C572" s="5">
        <v>0.68625357939245768</v>
      </c>
      <c r="D572" t="s">
        <v>0</v>
      </c>
      <c r="E572" t="s">
        <v>1360</v>
      </c>
      <c r="F572" t="s">
        <v>1337</v>
      </c>
      <c r="G572" t="s">
        <v>1410</v>
      </c>
    </row>
    <row r="573" spans="1:7" x14ac:dyDescent="0.3">
      <c r="A573" t="str">
        <f>_xlfn.XLOOKUP(B573,'Correspondance secteurs'!$Y:$Y,'Correspondance secteurs'!$X:$X)</f>
        <v>Électricité [METABOLHEAT - National]</v>
      </c>
      <c r="B573" t="str">
        <f>IFERROR(_xlfn.XLOOKUP('JRC - Industry'!B573,'Correspondance produits'!H:H,'Correspondance produits'!J:J),_xlfn.XLOOKUP('JRC - Industry'!B573,'Correspondance secteurs'!H:H,'Correspondance secteurs'!Y:Y))</f>
        <v>Entraînements de moteur - Céramiques et autres NMM [METABOLHEAT - National]</v>
      </c>
      <c r="C573" s="5">
        <v>1.0653367813760384</v>
      </c>
      <c r="D573" t="s">
        <v>0</v>
      </c>
      <c r="E573" t="s">
        <v>1360</v>
      </c>
      <c r="F573" t="s">
        <v>1337</v>
      </c>
      <c r="G573" t="s">
        <v>1410</v>
      </c>
    </row>
    <row r="574" spans="1:7" x14ac:dyDescent="0.3">
      <c r="A574" t="str">
        <f>_xlfn.XLOOKUP(B574,'Correspondance secteurs'!$Y:$Y,'Correspondance secteurs'!$X:$X)</f>
        <v>Électricité [METABOLHEAT - National]</v>
      </c>
      <c r="B574" t="str">
        <f>IFERROR(_xlfn.XLOOKUP('JRC - Industry'!B574,'Correspondance produits'!H:H,'Correspondance produits'!J:J),_xlfn.XLOOKUP('JRC - Industry'!B574,'Correspondance secteurs'!H:H,'Correspondance secteurs'!Y:Y))</f>
        <v>Ventilateurs et pompes - Céramiques et autres NMM [METABOLHEAT - National]</v>
      </c>
      <c r="C574" s="5">
        <v>0.50475030747951111</v>
      </c>
      <c r="D574" t="s">
        <v>0</v>
      </c>
      <c r="E574" t="s">
        <v>1360</v>
      </c>
      <c r="F574" t="s">
        <v>1337</v>
      </c>
      <c r="G574" t="s">
        <v>1410</v>
      </c>
    </row>
    <row r="575" spans="1:7" x14ac:dyDescent="0.3">
      <c r="A575" t="str">
        <f>_xlfn.XLOOKUP(B575,'Correspondance secteurs'!$Y:$Y,'Correspondance secteurs'!$X:$X)</f>
        <v>Diesel et biocarburants [METABOLHEAT - National]</v>
      </c>
      <c r="B575" t="str">
        <f>IFERROR(_xlfn.XLOOKUP('JRC - Industry'!B575,'Correspondance produits'!H:H,'Correspondance produits'!J:J),_xlfn.XLOOKUP('JRC - Industry'!B575,'Correspondance secteurs'!H:H,'Correspondance secteurs'!Y:Y))</f>
        <v>Gazole et biocarburants liquides - Chaleur basse enthalpie - Céramiques et autres NMM [METABOLHEAT - National]</v>
      </c>
      <c r="C575" s="5">
        <v>1.2823050808089802E-2</v>
      </c>
      <c r="D575" t="s">
        <v>0</v>
      </c>
      <c r="E575" t="s">
        <v>1360</v>
      </c>
      <c r="F575" t="s">
        <v>1337</v>
      </c>
      <c r="G575" t="s">
        <v>1410</v>
      </c>
    </row>
    <row r="576" spans="1:7" x14ac:dyDescent="0.3">
      <c r="A576" t="str">
        <f>_xlfn.XLOOKUP(B576,'Correspondance secteurs'!$Y:$Y,'Correspondance secteurs'!$X:$X)</f>
        <v>Gaz [METABOLHEAT - National]</v>
      </c>
      <c r="B576" t="str">
        <f>IFERROR(_xlfn.XLOOKUP('JRC - Industry'!B576,'Correspondance produits'!H:H,'Correspondance produits'!J:J),_xlfn.XLOOKUP('JRC - Industry'!B576,'Correspondance secteurs'!H:H,'Correspondance secteurs'!Y:Y))</f>
        <v>Gaz naturel et biogaz - Chaleur basse enthalpie - Céramiques et autres NMM [METABOLHEAT - National]</v>
      </c>
      <c r="C576" s="5">
        <v>0.41096573660488828</v>
      </c>
      <c r="D576" t="s">
        <v>0</v>
      </c>
      <c r="E576" t="s">
        <v>1360</v>
      </c>
      <c r="F576" t="s">
        <v>1337</v>
      </c>
      <c r="G576" t="s">
        <v>1410</v>
      </c>
    </row>
    <row r="577" spans="1:7" x14ac:dyDescent="0.3">
      <c r="A577" t="str">
        <f>_xlfn.XLOOKUP(B577,'Correspondance secteurs'!$Y:$Y,'Correspondance secteurs'!$X:$X)</f>
        <v>Électricité [METABOLHEAT - National]</v>
      </c>
      <c r="B577" t="str">
        <f>IFERROR(_xlfn.XLOOKUP('JRC - Industry'!B577,'Correspondance produits'!H:H,'Correspondance produits'!J:J),_xlfn.XLOOKUP('JRC - Industry'!B577,'Correspondance secteurs'!H:H,'Correspondance secteurs'!Y:Y))</f>
        <v>Électricité - Chaleur basse enthalpie - Céramiques et autres NMM [METABOLHEAT - National]</v>
      </c>
      <c r="C577" s="5">
        <v>0.28711533733404732</v>
      </c>
      <c r="D577" t="s">
        <v>0</v>
      </c>
      <c r="E577" t="s">
        <v>1360</v>
      </c>
      <c r="F577" t="s">
        <v>1337</v>
      </c>
      <c r="G577" t="s">
        <v>1410</v>
      </c>
    </row>
    <row r="578" spans="1:7" x14ac:dyDescent="0.3">
      <c r="A578" t="str">
        <f>_xlfn.XLOOKUP(B578,'Correspondance secteurs'!$Y:$Y,'Correspondance secteurs'!$X:$X)</f>
        <v>Électricité [METABOLHEAT - National]</v>
      </c>
      <c r="B578" t="str">
        <f>IFERROR(_xlfn.XLOOKUP('JRC - Industry'!B578,'Correspondance produits'!H:H,'Correspondance produits'!J:J),_xlfn.XLOOKUP('JRC - Industry'!B578,'Correspondance secteurs'!H:H,'Correspondance secteurs'!Y:Y))</f>
        <v>Céramiques : Mélange de matières premières - Céramiques et autres NMM [METABOLHEAT - National]</v>
      </c>
      <c r="C578" s="5">
        <v>4.5429906765534662</v>
      </c>
      <c r="D578" t="s">
        <v>0</v>
      </c>
      <c r="E578" t="s">
        <v>1360</v>
      </c>
      <c r="F578" t="s">
        <v>1337</v>
      </c>
      <c r="G578" t="s">
        <v>1410</v>
      </c>
    </row>
    <row r="579" spans="1:7" x14ac:dyDescent="0.3">
      <c r="A579" t="str">
        <f>_xlfn.XLOOKUP(B579,'Correspondance secteurs'!$Y:$Y,'Correspondance secteurs'!$X:$X)</f>
        <v>Combustibles fossiles solides [METABOLHEAT - National]</v>
      </c>
      <c r="B579" t="str">
        <f>IFERROR(_xlfn.XLOOKUP('JRC - Industry'!B579,'Correspondance produits'!H:H,'Correspondance produits'!J:J),_xlfn.XLOOKUP('JRC - Industry'!B579,'Correspondance secteurs'!H:H,'Correspondance secteurs'!Y:Y))</f>
        <v>Solides - Céramiques : Séchage et frittage thermiques - Céramiques : Séchage et frittage de matières premières - Céramiques et autres NMM [METABOLHEAT - National]</v>
      </c>
      <c r="C579" s="5">
        <v>1.1548335285081732</v>
      </c>
      <c r="D579" t="s">
        <v>0</v>
      </c>
      <c r="E579" t="s">
        <v>1360</v>
      </c>
      <c r="F579" t="s">
        <v>1337</v>
      </c>
      <c r="G579" t="s">
        <v>1410</v>
      </c>
    </row>
    <row r="580" spans="1:7" x14ac:dyDescent="0.3">
      <c r="A580" t="str">
        <f>_xlfn.XLOOKUP(B580,'Correspondance secteurs'!$Y:$Y,'Correspondance secteurs'!$X:$X)</f>
        <v>Gaz de pétrole liquéfiés [METABOLHEAT - National]</v>
      </c>
      <c r="B580" t="str">
        <f>IFERROR(_xlfn.XLOOKUP('JRC - Industry'!B580,'Correspondance produits'!H:H,'Correspondance produits'!J:J),_xlfn.XLOOKUP('JRC - Industry'!B580,'Correspondance secteurs'!H:H,'Correspondance secteurs'!Y:Y))</f>
        <v>GPL - Céramiques : Séchage et frittage thermiques - Céramiques : Séchage et frittage de matières premières - Céramiques et autres NMM [METABOLHEAT - National]</v>
      </c>
      <c r="C580" s="5">
        <v>0.20152872995171159</v>
      </c>
      <c r="D580" t="s">
        <v>0</v>
      </c>
      <c r="E580" t="s">
        <v>1360</v>
      </c>
      <c r="F580" t="s">
        <v>1337</v>
      </c>
      <c r="G580" t="s">
        <v>1410</v>
      </c>
    </row>
    <row r="581" spans="1:7" x14ac:dyDescent="0.3">
      <c r="A581" t="str">
        <f>_xlfn.XLOOKUP(B581,'Correspondance secteurs'!$Y:$Y,'Correspondance secteurs'!$X:$X)</f>
        <v>Diesel et biocarburants [METABOLHEAT - National]</v>
      </c>
      <c r="B581" t="str">
        <f>IFERROR(_xlfn.XLOOKUP('JRC - Industry'!B581,'Correspondance produits'!H:H,'Correspondance produits'!J:J),_xlfn.XLOOKUP('JRC - Industry'!B581,'Correspondance secteurs'!H:H,'Correspondance secteurs'!Y:Y))</f>
        <v>Gazole et biocarburants liquides - Céramiques : Séchage et frittage thermiques - Céramiques : Séchage et frittage de matières premières - Céramiques et autres NMM [METABOLHEAT - National]</v>
      </c>
      <c r="C581" s="5">
        <v>0.25572387128159946</v>
      </c>
      <c r="D581" t="s">
        <v>0</v>
      </c>
      <c r="E581" t="s">
        <v>1360</v>
      </c>
      <c r="F581" t="s">
        <v>1337</v>
      </c>
      <c r="G581" t="s">
        <v>1410</v>
      </c>
    </row>
    <row r="582" spans="1:7" x14ac:dyDescent="0.3">
      <c r="A582" t="str">
        <f>_xlfn.XLOOKUP(B582,'Correspondance secteurs'!$Y:$Y,'Correspondance secteurs'!$X:$X)</f>
        <v>Fioul [METABOLHEAT - National]</v>
      </c>
      <c r="B582" t="str">
        <f>IFERROR(_xlfn.XLOOKUP('JRC - Industry'!B582,'Correspondance produits'!H:H,'Correspondance produits'!J:J),_xlfn.XLOOKUP('JRC - Industry'!B582,'Correspondance secteurs'!H:H,'Correspondance secteurs'!Y:Y))</f>
        <v>Fioul - Céramiques : Séchage et frittage thermiques - Céramiques : Séchage et frittage de matières premières - Céramiques et autres NMM [METABOLHEAT - National]</v>
      </c>
      <c r="C582" s="5">
        <v>0.1568983532859646</v>
      </c>
      <c r="D582" t="s">
        <v>0</v>
      </c>
      <c r="E582" t="s">
        <v>1360</v>
      </c>
      <c r="F582" t="s">
        <v>1337</v>
      </c>
      <c r="G582" t="s">
        <v>1410</v>
      </c>
    </row>
    <row r="583" spans="1:7" x14ac:dyDescent="0.3">
      <c r="A583" t="str">
        <f>_xlfn.XLOOKUP(B583,'Correspondance secteurs'!$Y:$Y,'Correspondance secteurs'!$X:$X)</f>
        <v>Gaz [METABOLHEAT - National]</v>
      </c>
      <c r="B583" t="str">
        <f>IFERROR(_xlfn.XLOOKUP('JRC - Industry'!B583,'Correspondance produits'!H:H,'Correspondance produits'!J:J),_xlfn.XLOOKUP('JRC - Industry'!B583,'Correspondance secteurs'!H:H,'Correspondance secteurs'!Y:Y))</f>
        <v>Gaz naturel et biogaz - Céramiques : Séchage et frittage thermiques - Céramiques : Séchage et frittage de matières premières - Céramiques et autres NMM [METABOLHEAT - National]</v>
      </c>
      <c r="C583" s="5">
        <v>8.1956899884070218</v>
      </c>
      <c r="D583" t="s">
        <v>0</v>
      </c>
      <c r="E583" t="s">
        <v>1360</v>
      </c>
      <c r="F583" t="s">
        <v>1337</v>
      </c>
      <c r="G583" t="s">
        <v>1410</v>
      </c>
    </row>
    <row r="584" spans="1:7" x14ac:dyDescent="0.3">
      <c r="A584" t="str">
        <f>_xlfn.XLOOKUP(B584,'Correspondance secteurs'!$Y:$Y,'Correspondance secteurs'!$X:$X)</f>
        <v>Combustibles fossiles solides [METABOLHEAT - National]</v>
      </c>
      <c r="B584" t="str">
        <f>IFERROR(_xlfn.XLOOKUP('JRC - Industry'!B584,'Correspondance produits'!H:H,'Correspondance produits'!J:J),_xlfn.XLOOKUP('JRC - Industry'!B584,'Correspondance secteurs'!H:H,'Correspondance secteurs'!Y:Y))</f>
        <v>Solides - Céramiques : Séchage et frittage à la vapeur - Céramiques : Séchage et frittage de matières premières Matières premières - Céramiques et autres NMM [METABOLHEAT - National]</v>
      </c>
      <c r="C584" s="5">
        <v>0.13785262438443058</v>
      </c>
      <c r="D584" t="s">
        <v>0</v>
      </c>
      <c r="E584" t="s">
        <v>1360</v>
      </c>
      <c r="F584" t="s">
        <v>1337</v>
      </c>
      <c r="G584" t="s">
        <v>1410</v>
      </c>
    </row>
    <row r="585" spans="1:7" x14ac:dyDescent="0.3">
      <c r="A585" t="str">
        <f>_xlfn.XLOOKUP(B585,'Correspondance secteurs'!$Y:$Y,'Correspondance secteurs'!$X:$X)</f>
        <v>Gaz de pétrole liquéfiés [METABOLHEAT - National]</v>
      </c>
      <c r="B585" t="str">
        <f>IFERROR(_xlfn.XLOOKUP('JRC - Industry'!B585,'Correspondance produits'!H:H,'Correspondance produits'!J:J),_xlfn.XLOOKUP('JRC - Industry'!B585,'Correspondance secteurs'!H:H,'Correspondance secteurs'!Y:Y))</f>
        <v>GPL - Céramiques : Séchage et frittage à la vapeur - Céramiques : Séchage et frittage de matières premières - Céramiques et autres NMM [METABOLHEAT - National]</v>
      </c>
      <c r="C585" s="5">
        <v>2.4056509987714671E-2</v>
      </c>
      <c r="D585" t="s">
        <v>0</v>
      </c>
      <c r="E585" t="s">
        <v>1360</v>
      </c>
      <c r="F585" t="s">
        <v>1337</v>
      </c>
      <c r="G585" t="s">
        <v>1410</v>
      </c>
    </row>
    <row r="586" spans="1:7" x14ac:dyDescent="0.3">
      <c r="A586" t="str">
        <f>_xlfn.XLOOKUP(B586,'Correspondance secteurs'!$Y:$Y,'Correspondance secteurs'!$X:$X)</f>
        <v>Diesel et biocarburants [METABOLHEAT - National]</v>
      </c>
      <c r="B586" t="str">
        <f>IFERROR(_xlfn.XLOOKUP('JRC - Industry'!B586,'Correspondance produits'!H:H,'Correspondance produits'!J:J),_xlfn.XLOOKUP('JRC - Industry'!B586,'Correspondance secteurs'!H:H,'Correspondance secteurs'!Y:Y))</f>
        <v>Gazole et biocarburants liquides - Céramiques : Séchage et frittage à la vapeur - Céramiques : Séchage et frittage de matières premières - Céramiques et autres NMM [METABOLHEAT - National]</v>
      </c>
      <c r="C586" s="5">
        <v>3.0525790863947289E-2</v>
      </c>
      <c r="D586" t="s">
        <v>0</v>
      </c>
      <c r="E586" t="s">
        <v>1360</v>
      </c>
      <c r="F586" t="s">
        <v>1337</v>
      </c>
      <c r="G586" t="s">
        <v>1410</v>
      </c>
    </row>
    <row r="587" spans="1:7" x14ac:dyDescent="0.3">
      <c r="A587" t="str">
        <f>_xlfn.XLOOKUP(B587,'Correspondance secteurs'!$Y:$Y,'Correspondance secteurs'!$X:$X)</f>
        <v>Fioul [METABOLHEAT - National]</v>
      </c>
      <c r="B587" t="str">
        <f>IFERROR(_xlfn.XLOOKUP('JRC - Industry'!B587,'Correspondance produits'!H:H,'Correspondance produits'!J:J),_xlfn.XLOOKUP('JRC - Industry'!B587,'Correspondance secteurs'!H:H,'Correspondance secteurs'!Y:Y))</f>
        <v>Fioul - Céramiques : Séchage et frittage à la vapeur - Céramiques : Séchage et frittage de matières premières - Céramiques et autres NMM [METABOLHEAT - National]</v>
      </c>
      <c r="C587" s="5">
        <v>1.8728976279383025E-2</v>
      </c>
      <c r="D587" t="s">
        <v>0</v>
      </c>
      <c r="E587" t="s">
        <v>1360</v>
      </c>
      <c r="F587" t="s">
        <v>1337</v>
      </c>
      <c r="G587" t="s">
        <v>1410</v>
      </c>
    </row>
    <row r="588" spans="1:7" x14ac:dyDescent="0.3">
      <c r="A588" t="str">
        <f>_xlfn.XLOOKUP(B588,'Correspondance secteurs'!$Y:$Y,'Correspondance secteurs'!$X:$X)</f>
        <v>Autres carburants [METABOLHEAT - National]</v>
      </c>
      <c r="B588" t="str">
        <f>IFERROR(_xlfn.XLOOKUP('JRC - Industry'!B588,'Correspondance produits'!H:H,'Correspondance produits'!J:J),_xlfn.XLOOKUP('JRC - Industry'!B588,'Correspondance secteurs'!H:H,'Correspondance secteurs'!Y:Y))</f>
        <v>Autres liquides - Céramiques : Séchage et frittage à la vapeur - Céramiques : Séchage et frittage de matières premières - Céramiques et autres NMM [METABOLHEAT - National]</v>
      </c>
      <c r="C588" s="5">
        <v>0.31681930564158678</v>
      </c>
      <c r="D588" t="s">
        <v>0</v>
      </c>
      <c r="E588" t="s">
        <v>1360</v>
      </c>
      <c r="F588" t="s">
        <v>1337</v>
      </c>
      <c r="G588" t="s">
        <v>1410</v>
      </c>
    </row>
    <row r="589" spans="1:7" x14ac:dyDescent="0.3">
      <c r="A589" t="str">
        <f>_xlfn.XLOOKUP(B589,'Correspondance secteurs'!$Y:$Y,'Correspondance secteurs'!$X:$X)</f>
        <v>Gaz [METABOLHEAT - National]</v>
      </c>
      <c r="B589" t="str">
        <f>IFERROR(_xlfn.XLOOKUP('JRC - Industry'!B589,'Correspondance produits'!H:H,'Correspondance produits'!J:J),_xlfn.XLOOKUP('JRC - Industry'!B589,'Correspondance secteurs'!H:H,'Correspondance secteurs'!Y:Y))</f>
        <v>Gaz naturel et biogaz - Céramiques : Séchage et frittage à la vapeur - Céramiques : Séchage et frittage de matières premières - Céramiques et autres NMM [METABOLHEAT - National]</v>
      </c>
      <c r="C589" s="5">
        <v>0.97832055067070711</v>
      </c>
      <c r="D589" t="s">
        <v>0</v>
      </c>
      <c r="E589" t="s">
        <v>1360</v>
      </c>
      <c r="F589" t="s">
        <v>1337</v>
      </c>
      <c r="G589" t="s">
        <v>1410</v>
      </c>
    </row>
    <row r="590" spans="1:7" x14ac:dyDescent="0.3">
      <c r="A590" t="str">
        <f>_xlfn.XLOOKUP(B590,'Correspondance secteurs'!$Y:$Y,'Correspondance secteurs'!$X:$X)</f>
        <v>Biomasse solide et déchets [METABOLHEAT - National]</v>
      </c>
      <c r="B590" t="str">
        <f>IFERROR(_xlfn.XLOOKUP('JRC - Industry'!B590,'Correspondance produits'!H:H,'Correspondance produits'!J:J),_xlfn.XLOOKUP('JRC - Industry'!B590,'Correspondance secteurs'!H:H,'Correspondance secteurs'!Y:Y))</f>
        <v>Biomasse et déchets - Céramiques : Séchage et frittage à la vapeur - Céramiques : Séchage et frittage de matières premières - Céramiques et autres NMM [METABOLHEAT - National]</v>
      </c>
      <c r="C590" s="5">
        <v>0.3703350024446686</v>
      </c>
      <c r="D590" t="s">
        <v>0</v>
      </c>
      <c r="E590" t="s">
        <v>1360</v>
      </c>
      <c r="F590" t="s">
        <v>1337</v>
      </c>
      <c r="G590" t="s">
        <v>1410</v>
      </c>
    </row>
    <row r="591" spans="1:7" x14ac:dyDescent="0.3">
      <c r="A591" t="str">
        <f>_xlfn.XLOOKUP(B591,'Correspondance secteurs'!$Y:$Y,'Correspondance secteurs'!$X:$X)</f>
        <v>Chaleur réseau [METABOLHEAT - National]</v>
      </c>
      <c r="B591" t="str">
        <f>IFERROR(_xlfn.XLOOKUP('JRC - Industry'!B591,'Correspondance produits'!H:H,'Correspondance produits'!J:J),_xlfn.XLOOKUP('JRC - Industry'!B591,'Correspondance secteurs'!H:H,'Correspondance secteurs'!Y:Y))</f>
        <v>Vapeur distribuée - Céramiques : Séchage et frittage à la vapeur - Céramiques : Séchage et frittage de matières premières - Céramiques et autres NMM [METABOLHEAT - National]</v>
      </c>
      <c r="C591" s="5">
        <v>0.3874472817113066</v>
      </c>
      <c r="D591" t="s">
        <v>0</v>
      </c>
      <c r="E591" t="s">
        <v>1360</v>
      </c>
      <c r="F591" t="s">
        <v>1337</v>
      </c>
      <c r="G591" t="s">
        <v>1410</v>
      </c>
    </row>
    <row r="592" spans="1:7" x14ac:dyDescent="0.3">
      <c r="A592" t="str">
        <f>_xlfn.XLOOKUP(B592,'Correspondance secteurs'!$Y:$Y,'Correspondance secteurs'!$X:$X)</f>
        <v>Combustibles fossiles solides [METABOLHEAT - National]</v>
      </c>
      <c r="B592" t="str">
        <f>IFERROR(_xlfn.XLOOKUP('JRC - Industry'!B592,'Correspondance produits'!H:H,'Correspondance produits'!J:J),_xlfn.XLOOKUP('JRC - Industry'!B592,'Correspondance secteurs'!H:H,'Correspondance secteurs'!Y:Y))</f>
        <v>Solides - Céramiques : Four thermique - Céramiques : Procédé de production primaire - Céramiques et autres NMM [METABOLHEAT - National]</v>
      </c>
      <c r="C592" s="5">
        <v>3.6926759068105923</v>
      </c>
      <c r="D592" t="s">
        <v>0</v>
      </c>
      <c r="E592" t="s">
        <v>1360</v>
      </c>
      <c r="F592" t="s">
        <v>1337</v>
      </c>
      <c r="G592" t="s">
        <v>1410</v>
      </c>
    </row>
    <row r="593" spans="1:7" x14ac:dyDescent="0.3">
      <c r="A593" t="str">
        <f>_xlfn.XLOOKUP(B593,'Correspondance secteurs'!$Y:$Y,'Correspondance secteurs'!$X:$X)</f>
        <v>Gaz de pétrole liquéfiés [METABOLHEAT - National]</v>
      </c>
      <c r="B593" t="str">
        <f>IFERROR(_xlfn.XLOOKUP('JRC - Industry'!B593,'Correspondance produits'!H:H,'Correspondance produits'!J:J),_xlfn.XLOOKUP('JRC - Industry'!B593,'Correspondance secteurs'!H:H,'Correspondance secteurs'!Y:Y))</f>
        <v>GPL - Céramiques : Four thermique - Céramiques : Procédé de production primaire - Céramiques et autres NMM [METABOLHEAT - National]</v>
      </c>
      <c r="C593" s="5">
        <v>0.64440481441871877</v>
      </c>
      <c r="D593" t="s">
        <v>0</v>
      </c>
      <c r="E593" t="s">
        <v>1360</v>
      </c>
      <c r="F593" t="s">
        <v>1337</v>
      </c>
      <c r="G593" t="s">
        <v>1410</v>
      </c>
    </row>
    <row r="594" spans="1:7" x14ac:dyDescent="0.3">
      <c r="A594" t="str">
        <f>_xlfn.XLOOKUP(B594,'Correspondance secteurs'!$Y:$Y,'Correspondance secteurs'!$X:$X)</f>
        <v>Diesel et biocarburants [METABOLHEAT - National]</v>
      </c>
      <c r="B594" t="str">
        <f>IFERROR(_xlfn.XLOOKUP('JRC - Industry'!B594,'Correspondance produits'!H:H,'Correspondance produits'!J:J),_xlfn.XLOOKUP('JRC - Industry'!B594,'Correspondance secteurs'!H:H,'Correspondance secteurs'!Y:Y))</f>
        <v>Gazole et biocarburants liquides - Céramiques : Four thermique Céramiques : Procédé de production primaire - Céramiques et autres NMM [METABOLHEAT - National]</v>
      </c>
      <c r="C594" s="5">
        <v>0.81769826989502115</v>
      </c>
      <c r="D594" t="s">
        <v>0</v>
      </c>
      <c r="E594" t="s">
        <v>1360</v>
      </c>
      <c r="F594" t="s">
        <v>1337</v>
      </c>
      <c r="G594" t="s">
        <v>1410</v>
      </c>
    </row>
    <row r="595" spans="1:7" x14ac:dyDescent="0.3">
      <c r="A595" t="str">
        <f>_xlfn.XLOOKUP(B595,'Correspondance secteurs'!$Y:$Y,'Correspondance secteurs'!$X:$X)</f>
        <v>Fioul [METABOLHEAT - National]</v>
      </c>
      <c r="B595" t="str">
        <f>IFERROR(_xlfn.XLOOKUP('JRC - Industry'!B595,'Correspondance produits'!H:H,'Correspondance produits'!J:J),_xlfn.XLOOKUP('JRC - Industry'!B595,'Correspondance secteurs'!H:H,'Correspondance secteurs'!Y:Y))</f>
        <v>Fioul - Céramiques : Four thermique - Céramiques : Procédé de production primaire - Céramiques et autres NMM [METABOLHEAT - National]</v>
      </c>
      <c r="C595" s="5">
        <v>0.50169548657439911</v>
      </c>
      <c r="D595" t="s">
        <v>0</v>
      </c>
      <c r="E595" t="s">
        <v>1360</v>
      </c>
      <c r="F595" t="s">
        <v>1337</v>
      </c>
      <c r="G595" t="s">
        <v>1410</v>
      </c>
    </row>
    <row r="596" spans="1:7" x14ac:dyDescent="0.3">
      <c r="A596" t="str">
        <f>_xlfn.XLOOKUP(B596,'Correspondance secteurs'!$Y:$Y,'Correspondance secteurs'!$X:$X)</f>
        <v>Autres carburants [METABOLHEAT - National]</v>
      </c>
      <c r="B596" t="str">
        <f>IFERROR(_xlfn.XLOOKUP('JRC - Industry'!B596,'Correspondance produits'!H:H,'Correspondance produits'!J:J),_xlfn.XLOOKUP('JRC - Industry'!B596,'Correspondance secteurs'!H:H,'Correspondance secteurs'!Y:Y))</f>
        <v>Autres liquides - Céramiques : Four thermique - Céramiques : Procédé de production primaire - Céramiques et autres NMM [METABOLHEAT - National]</v>
      </c>
      <c r="C596" s="5">
        <v>8.4866793213352985</v>
      </c>
      <c r="D596" t="s">
        <v>0</v>
      </c>
      <c r="E596" t="s">
        <v>1360</v>
      </c>
      <c r="F596" t="s">
        <v>1337</v>
      </c>
      <c r="G596" t="s">
        <v>1410</v>
      </c>
    </row>
    <row r="597" spans="1:7" x14ac:dyDescent="0.3">
      <c r="A597" t="str">
        <f>_xlfn.XLOOKUP(B597,'Correspondance secteurs'!$Y:$Y,'Correspondance secteurs'!$X:$X)</f>
        <v>Gaz [METABOLHEAT - National]</v>
      </c>
      <c r="B597" t="str">
        <f>IFERROR(_xlfn.XLOOKUP('JRC - Industry'!B597,'Correspondance produits'!H:H,'Correspondance produits'!J:J),_xlfn.XLOOKUP('JRC - Industry'!B597,'Correspondance secteurs'!H:H,'Correspondance secteurs'!Y:Y))</f>
        <v>Gaz naturel et biogaz - Céramiques : Four thermique - Céramiques : Procédé de production primaire - Céramiques et autres NMM [METABOLHEAT - National]</v>
      </c>
      <c r="C597" s="5">
        <v>26.2063979030595</v>
      </c>
      <c r="D597" t="s">
        <v>0</v>
      </c>
      <c r="E597" t="s">
        <v>1360</v>
      </c>
      <c r="F597" t="s">
        <v>1337</v>
      </c>
      <c r="G597" t="s">
        <v>1410</v>
      </c>
    </row>
    <row r="598" spans="1:7" x14ac:dyDescent="0.3">
      <c r="A598" t="str">
        <f>_xlfn.XLOOKUP(B598,'Correspondance secteurs'!$Y:$Y,'Correspondance secteurs'!$X:$X)</f>
        <v>Biomasse solide et déchets [METABOLHEAT - National]</v>
      </c>
      <c r="B598" t="str">
        <f>IFERROR(_xlfn.XLOOKUP('JRC - Industry'!B598,'Correspondance produits'!H:H,'Correspondance produits'!J:J),_xlfn.XLOOKUP('JRC - Industry'!B598,'Correspondance secteurs'!H:H,'Correspondance secteurs'!Y:Y))</f>
        <v>Biomasse et déchets - Céramiques : Four thermique - Céramiques : Procédé de production primaire - Céramiques et autres NMM [METABOLHEAT - National]</v>
      </c>
      <c r="C598" s="5">
        <v>9.9202111463793159</v>
      </c>
      <c r="D598" t="s">
        <v>0</v>
      </c>
      <c r="E598" t="s">
        <v>1360</v>
      </c>
      <c r="F598" t="s">
        <v>1337</v>
      </c>
      <c r="G598" t="s">
        <v>1410</v>
      </c>
    </row>
    <row r="599" spans="1:7" x14ac:dyDescent="0.3">
      <c r="A599" t="str">
        <f>_xlfn.XLOOKUP(B599,'Correspondance secteurs'!$Y:$Y,'Correspondance secteurs'!$X:$X)</f>
        <v>Électricité [METABOLHEAT - National]</v>
      </c>
      <c r="B599" t="str">
        <f>IFERROR(_xlfn.XLOOKUP('JRC - Industry'!B599,'Correspondance produits'!H:H,'Correspondance produits'!J:J),_xlfn.XLOOKUP('JRC - Industry'!B599,'Correspondance secteurs'!H:H,'Correspondance secteurs'!Y:Y))</f>
        <v>Céramiques : Four électrique - Céramiques : Procédé de production primaire - Céramiques et autres NMM [METABOLHEAT - National]</v>
      </c>
      <c r="C599" s="5">
        <v>4.4958346281764454</v>
      </c>
      <c r="D599" t="s">
        <v>0</v>
      </c>
      <c r="E599" t="s">
        <v>1360</v>
      </c>
      <c r="F599" t="s">
        <v>1337</v>
      </c>
      <c r="G599" t="s">
        <v>1410</v>
      </c>
    </row>
    <row r="600" spans="1:7" x14ac:dyDescent="0.3">
      <c r="A600" t="str">
        <f>_xlfn.XLOOKUP(B600,'Correspondance secteurs'!$Y:$Y,'Correspondance secteurs'!$X:$X)</f>
        <v>Combustibles fossiles solides [METABOLHEAT - National]</v>
      </c>
      <c r="B600" t="str">
        <f>IFERROR(_xlfn.XLOOKUP('JRC - Industry'!B600,'Correspondance produits'!H:H,'Correspondance produits'!J:J),_xlfn.XLOOKUP('JRC - Industry'!B600,'Correspondance secteurs'!H:H,'Correspondance secteurs'!Y:Y))</f>
        <v>Solides - Céramiques : Four thermique - Céramiques : Finition des produits - Céramiques et autres NMM [METABOLHEAT - National]</v>
      </c>
      <c r="C600" s="5">
        <v>0.61526719890336257</v>
      </c>
      <c r="D600" t="s">
        <v>0</v>
      </c>
      <c r="E600" t="s">
        <v>1360</v>
      </c>
      <c r="F600" t="s">
        <v>1337</v>
      </c>
      <c r="G600" t="s">
        <v>1410</v>
      </c>
    </row>
    <row r="601" spans="1:7" x14ac:dyDescent="0.3">
      <c r="A601" t="str">
        <f>_xlfn.XLOOKUP(B601,'Correspondance secteurs'!$Y:$Y,'Correspondance secteurs'!$X:$X)</f>
        <v>Gaz de pétrole liquéfiés [METABOLHEAT - National]</v>
      </c>
      <c r="B601" t="str">
        <f>IFERROR(_xlfn.XLOOKUP('JRC - Industry'!B601,'Correspondance produits'!H:H,'Correspondance produits'!J:J),_xlfn.XLOOKUP('JRC - Industry'!B601,'Correspondance secteurs'!H:H,'Correspondance secteurs'!Y:Y))</f>
        <v>GPL - Céramiques : Four thermique - Céramiques : Finition des produits - Céramiques et autres NMM [METABOLHEAT - National]</v>
      </c>
      <c r="C601" s="5">
        <v>0.10736960273063649</v>
      </c>
      <c r="D601" t="s">
        <v>0</v>
      </c>
      <c r="E601" t="s">
        <v>1360</v>
      </c>
      <c r="F601" t="s">
        <v>1337</v>
      </c>
      <c r="G601" t="s">
        <v>1410</v>
      </c>
    </row>
    <row r="602" spans="1:7" x14ac:dyDescent="0.3">
      <c r="A602" t="str">
        <f>_xlfn.XLOOKUP(B602,'Correspondance secteurs'!$Y:$Y,'Correspondance secteurs'!$X:$X)</f>
        <v>Diesel et biocarburants [METABOLHEAT - National]</v>
      </c>
      <c r="B602" t="str">
        <f>IFERROR(_xlfn.XLOOKUP('JRC - Industry'!B602,'Correspondance produits'!H:H,'Correspondance produits'!J:J),_xlfn.XLOOKUP('JRC - Industry'!B602,'Correspondance secteurs'!H:H,'Correspondance secteurs'!Y:Y))</f>
        <v>Gazole et biocarburants liquides - Céramiques : Four thermique - Céramique : Finition des produits - Céramiques et autres NMM [METABOLHEAT - National]</v>
      </c>
      <c r="C602" s="5">
        <v>0.13624345508863547</v>
      </c>
      <c r="D602" t="s">
        <v>0</v>
      </c>
      <c r="E602" t="s">
        <v>1360</v>
      </c>
      <c r="F602" t="s">
        <v>1337</v>
      </c>
      <c r="G602" t="s">
        <v>1410</v>
      </c>
    </row>
    <row r="603" spans="1:7" x14ac:dyDescent="0.3">
      <c r="A603" t="str">
        <f>_xlfn.XLOOKUP(B603,'Correspondance secteurs'!$Y:$Y,'Correspondance secteurs'!$X:$X)</f>
        <v>Fioul [METABOLHEAT - National]</v>
      </c>
      <c r="B603" t="str">
        <f>IFERROR(_xlfn.XLOOKUP('JRC - Industry'!B603,'Correspondance produits'!H:H,'Correspondance produits'!J:J),_xlfn.XLOOKUP('JRC - Industry'!B603,'Correspondance secteurs'!H:H,'Correspondance secteurs'!Y:Y))</f>
        <v>Fioul - Céramique : Four thermique - Céramique : Finition des produits - Céramiques et autres NMM [METABOLHEAT - National]</v>
      </c>
      <c r="C603" s="5">
        <v>8.3591624208824156E-2</v>
      </c>
      <c r="D603" t="s">
        <v>0</v>
      </c>
      <c r="E603" t="s">
        <v>1360</v>
      </c>
      <c r="F603" t="s">
        <v>1337</v>
      </c>
      <c r="G603" t="s">
        <v>1410</v>
      </c>
    </row>
    <row r="604" spans="1:7" x14ac:dyDescent="0.3">
      <c r="A604" t="str">
        <f>_xlfn.XLOOKUP(B604,'Correspondance secteurs'!$Y:$Y,'Correspondance secteurs'!$X:$X)</f>
        <v>Gaz [METABOLHEAT - National]</v>
      </c>
      <c r="B604" t="str">
        <f>IFERROR(_xlfn.XLOOKUP('JRC - Industry'!B604,'Correspondance produits'!H:H,'Correspondance produits'!J:J),_xlfn.XLOOKUP('JRC - Industry'!B604,'Correspondance secteurs'!H:H,'Correspondance secteurs'!Y:Y))</f>
        <v>Gaz naturel et biogaz - Céramique : Four thermique - Céramique : Finition des produits - Céramiques et autres NMM [METABOLHEAT - National]</v>
      </c>
      <c r="C604" s="5">
        <v>4.3664641680100234</v>
      </c>
      <c r="D604" t="s">
        <v>0</v>
      </c>
      <c r="E604" t="s">
        <v>1360</v>
      </c>
      <c r="F604" t="s">
        <v>1337</v>
      </c>
      <c r="G604" t="s">
        <v>1410</v>
      </c>
    </row>
    <row r="605" spans="1:7" x14ac:dyDescent="0.3">
      <c r="A605" t="str">
        <f>_xlfn.XLOOKUP(B605,'Correspondance secteurs'!$Y:$Y,'Correspondance secteurs'!$X:$X)</f>
        <v>Électricité [METABOLHEAT - National]</v>
      </c>
      <c r="B605" t="str">
        <f>IFERROR(_xlfn.XLOOKUP('JRC - Industry'!B605,'Correspondance produits'!H:H,'Correspondance produits'!J:J),_xlfn.XLOOKUP('JRC - Industry'!B605,'Correspondance secteurs'!H:H,'Correspondance secteurs'!Y:Y))</f>
        <v>Céramique : Four électrique - Céramique : Finition des produits - Céramiques et autres NMM [METABOLHEAT - National]</v>
      </c>
      <c r="C605" s="5">
        <v>4.7542925684861919</v>
      </c>
      <c r="D605" t="s">
        <v>0</v>
      </c>
      <c r="E605" t="s">
        <v>1360</v>
      </c>
      <c r="F605" t="s">
        <v>1337</v>
      </c>
      <c r="G605" t="s">
        <v>1410</v>
      </c>
    </row>
    <row r="606" spans="1:7" x14ac:dyDescent="0.3">
      <c r="A606" t="str">
        <f>_xlfn.XLOOKUP(B606,'Correspondance secteurs'!$Y:$Y,'Correspondance secteurs'!$X:$X)</f>
        <v>Électricité [METABOLHEAT - National]</v>
      </c>
      <c r="B606" t="str">
        <f>IFERROR(_xlfn.XLOOKUP('JRC - Industry'!B606,'Correspondance produits'!H:H,'Correspondance produits'!J:J),_xlfn.XLOOKUP('JRC - Industry'!B606,'Correspondance secteurs'!H:H,'Correspondance secteurs'!Y:Y))</f>
        <v>Éclairage - Production de verre [METABOLHEAT - National]</v>
      </c>
      <c r="C606" s="5">
        <v>0.14233485531783899</v>
      </c>
      <c r="D606" t="s">
        <v>0</v>
      </c>
      <c r="E606" t="s">
        <v>1360</v>
      </c>
      <c r="F606" t="s">
        <v>1337</v>
      </c>
      <c r="G606" t="s">
        <v>1410</v>
      </c>
    </row>
    <row r="607" spans="1:7" x14ac:dyDescent="0.3">
      <c r="A607" t="str">
        <f>_xlfn.XLOOKUP(B607,'Correspondance secteurs'!$Y:$Y,'Correspondance secteurs'!$X:$X)</f>
        <v>Électricité [METABOLHEAT - National]</v>
      </c>
      <c r="B607" t="str">
        <f>IFERROR(_xlfn.XLOOKUP('JRC - Industry'!B607,'Correspondance produits'!H:H,'Correspondance produits'!J:J),_xlfn.XLOOKUP('JRC - Industry'!B607,'Correspondance secteurs'!H:H,'Correspondance secteurs'!Y:Y))</f>
        <v>Compresseurs d'air - Production de verre [METABOLHEAT - National]</v>
      </c>
      <c r="C607" s="5">
        <v>0.15958433388438176</v>
      </c>
      <c r="D607" t="s">
        <v>0</v>
      </c>
      <c r="E607" t="s">
        <v>1360</v>
      </c>
      <c r="F607" t="s">
        <v>1337</v>
      </c>
      <c r="G607" t="s">
        <v>1410</v>
      </c>
    </row>
    <row r="608" spans="1:7" x14ac:dyDescent="0.3">
      <c r="A608" t="str">
        <f>_xlfn.XLOOKUP(B608,'Correspondance secteurs'!$Y:$Y,'Correspondance secteurs'!$X:$X)</f>
        <v>Électricité [METABOLHEAT - National]</v>
      </c>
      <c r="B608" t="str">
        <f>IFERROR(_xlfn.XLOOKUP('JRC - Industry'!B608,'Correspondance produits'!H:H,'Correspondance produits'!J:J),_xlfn.XLOOKUP('JRC - Industry'!B608,'Correspondance secteurs'!H:H,'Correspondance secteurs'!Y:Y))</f>
        <v>Moteurs - Production de verre [METABOLHEAT - National]</v>
      </c>
      <c r="C608" s="5">
        <v>0.34729610117947779</v>
      </c>
      <c r="D608" t="s">
        <v>0</v>
      </c>
      <c r="E608" t="s">
        <v>1360</v>
      </c>
      <c r="F608" t="s">
        <v>1337</v>
      </c>
      <c r="G608" t="s">
        <v>1410</v>
      </c>
    </row>
    <row r="609" spans="1:7" x14ac:dyDescent="0.3">
      <c r="A609" t="str">
        <f>_xlfn.XLOOKUP(B609,'Correspondance secteurs'!$Y:$Y,'Correspondance secteurs'!$X:$X)</f>
        <v>Électricité [METABOLHEAT - National]</v>
      </c>
      <c r="B609" t="str">
        <f>IFERROR(_xlfn.XLOOKUP('JRC - Industry'!B609,'Correspondance produits'!H:H,'Correspondance produits'!J:J),_xlfn.XLOOKUP('JRC - Industry'!B609,'Correspondance secteurs'!H:H,'Correspondance secteurs'!Y:Y))</f>
        <v>Ventilateurs et pompes - Production de verre [METABOLHEAT - National]</v>
      </c>
      <c r="C609" s="5">
        <v>0.12775085858387841</v>
      </c>
      <c r="D609" t="s">
        <v>0</v>
      </c>
      <c r="E609" t="s">
        <v>1360</v>
      </c>
      <c r="F609" t="s">
        <v>1337</v>
      </c>
      <c r="G609" t="s">
        <v>1410</v>
      </c>
    </row>
    <row r="610" spans="1:7" x14ac:dyDescent="0.3">
      <c r="A610" t="str">
        <f>_xlfn.XLOOKUP(B610,'Correspondance secteurs'!$Y:$Y,'Correspondance secteurs'!$X:$X)</f>
        <v>Diesel et biocarburants [METABOLHEAT - National]</v>
      </c>
      <c r="B610" t="str">
        <f>IFERROR(_xlfn.XLOOKUP('JRC - Industry'!B610,'Correspondance produits'!H:H,'Correspondance produits'!J:J),_xlfn.XLOOKUP('JRC - Industry'!B610,'Correspondance secteurs'!H:H,'Correspondance secteurs'!Y:Y))</f>
        <v>Gazole et biocarburants liquides - Chaleur basse enthalpie - Production de verre [METABOLHEAT - National]</v>
      </c>
      <c r="C610" s="5">
        <v>2.4544583966374062E-3</v>
      </c>
      <c r="D610" t="s">
        <v>0</v>
      </c>
      <c r="E610" t="s">
        <v>1360</v>
      </c>
      <c r="F610" t="s">
        <v>1337</v>
      </c>
      <c r="G610" t="s">
        <v>1410</v>
      </c>
    </row>
    <row r="611" spans="1:7" x14ac:dyDescent="0.3">
      <c r="A611" t="str">
        <f>_xlfn.XLOOKUP(B611,'Correspondance secteurs'!$Y:$Y,'Correspondance secteurs'!$X:$X)</f>
        <v>Gaz [METABOLHEAT - National]</v>
      </c>
      <c r="B611" t="str">
        <f>IFERROR(_xlfn.XLOOKUP('JRC - Industry'!B611,'Correspondance produits'!H:H,'Correspondance produits'!J:J),_xlfn.XLOOKUP('JRC - Industry'!B611,'Correspondance secteurs'!H:H,'Correspondance secteurs'!Y:Y))</f>
        <v>Gaz naturel et biogaz - Chaleur basse enthalpie - Production de verre [METABOLHEAT - National]</v>
      </c>
      <c r="C611" s="5">
        <v>7.8662895284153239E-2</v>
      </c>
      <c r="D611" t="s">
        <v>0</v>
      </c>
      <c r="E611" t="s">
        <v>1360</v>
      </c>
      <c r="F611" t="s">
        <v>1337</v>
      </c>
      <c r="G611" t="s">
        <v>1410</v>
      </c>
    </row>
    <row r="612" spans="1:7" x14ac:dyDescent="0.3">
      <c r="A612" t="str">
        <f>_xlfn.XLOOKUP(B612,'Correspondance secteurs'!$Y:$Y,'Correspondance secteurs'!$X:$X)</f>
        <v>Électricité [METABOLHEAT - National]</v>
      </c>
      <c r="B612" t="str">
        <f>IFERROR(_xlfn.XLOOKUP('JRC - Industry'!B612,'Correspondance produits'!H:H,'Correspondance produits'!J:J),_xlfn.XLOOKUP('JRC - Industry'!B612,'Correspondance secteurs'!H:H,'Correspondance secteurs'!Y:Y))</f>
        <v>Électricité - Chaleur basse enthalpie - Production de verre [METABOLHEAT - National]</v>
      </c>
      <c r="C612" s="5">
        <v>5.4956707344428896E-2</v>
      </c>
      <c r="D612" t="s">
        <v>0</v>
      </c>
      <c r="E612" t="s">
        <v>1360</v>
      </c>
      <c r="F612" t="s">
        <v>1337</v>
      </c>
      <c r="G612" t="s">
        <v>1410</v>
      </c>
    </row>
    <row r="613" spans="1:7" x14ac:dyDescent="0.3">
      <c r="A613" t="str">
        <f>_xlfn.XLOOKUP(B613,'Correspondance secteurs'!$Y:$Y,'Correspondance secteurs'!$X:$X)</f>
        <v>Combustibles fossiles solides [METABOLHEAT - National]</v>
      </c>
      <c r="B613" t="str">
        <f>IFERROR(_xlfn.XLOOKUP('JRC - Industry'!B613,'Correspondance produits'!H:H,'Correspondance produits'!J:J),_xlfn.XLOOKUP('JRC - Industry'!B613,'Correspondance secteurs'!H:H,'Correspondance secteurs'!Y:Y))</f>
        <v>Solides - Verre : Cuve de fusion thermique - Verre : Cuve de fusion - Production de verre [METABOLHEAT - National]</v>
      </c>
      <c r="C613" s="5">
        <v>1.1746462748193995</v>
      </c>
      <c r="D613" t="s">
        <v>0</v>
      </c>
      <c r="E613" t="s">
        <v>1360</v>
      </c>
      <c r="F613" t="s">
        <v>1337</v>
      </c>
      <c r="G613" t="s">
        <v>1410</v>
      </c>
    </row>
    <row r="614" spans="1:7" x14ac:dyDescent="0.3">
      <c r="A614" t="str">
        <f>_xlfn.XLOOKUP(B614,'Correspondance secteurs'!$Y:$Y,'Correspondance secteurs'!$X:$X)</f>
        <v>Gaz de pétrole liquéfiés [METABOLHEAT - National]</v>
      </c>
      <c r="B614" t="str">
        <f>IFERROR(_xlfn.XLOOKUP('JRC - Industry'!B614,'Correspondance produits'!H:H,'Correspondance produits'!J:J),_xlfn.XLOOKUP('JRC - Industry'!B614,'Correspondance secteurs'!H:H,'Correspondance secteurs'!Y:Y))</f>
        <v>GPL - Verre : Cuve de fusion thermique - Verre : Cuve de fusion - Production de verre [METABOLHEAT - National]</v>
      </c>
      <c r="C614" s="5">
        <v>0.20498623053719847</v>
      </c>
      <c r="D614" t="s">
        <v>0</v>
      </c>
      <c r="E614" t="s">
        <v>1360</v>
      </c>
      <c r="F614" t="s">
        <v>1337</v>
      </c>
      <c r="G614" t="s">
        <v>1410</v>
      </c>
    </row>
    <row r="615" spans="1:7" x14ac:dyDescent="0.3">
      <c r="A615" t="str">
        <f>_xlfn.XLOOKUP(B615,'Correspondance secteurs'!$Y:$Y,'Correspondance secteurs'!$X:$X)</f>
        <v>Diesel et biocarburants [METABOLHEAT - National]</v>
      </c>
      <c r="B615" t="str">
        <f>IFERROR(_xlfn.XLOOKUP('JRC - Industry'!B615,'Correspondance produits'!H:H,'Correspondance produits'!J:J),_xlfn.XLOOKUP('JRC - Industry'!B615,'Correspondance secteurs'!H:H,'Correspondance secteurs'!Y:Y))</f>
        <v>Gazole et biocarburants liquides - Verre : Cuve de fusion thermique - Verre : Cuve de fusion - Production de verre [METABOLHEAT - National]</v>
      </c>
      <c r="C615" s="5">
        <v>0.26011116352966235</v>
      </c>
      <c r="D615" t="s">
        <v>0</v>
      </c>
      <c r="E615" t="s">
        <v>1360</v>
      </c>
      <c r="F615" t="s">
        <v>1337</v>
      </c>
      <c r="G615" t="s">
        <v>1410</v>
      </c>
    </row>
    <row r="616" spans="1:7" x14ac:dyDescent="0.3">
      <c r="A616" t="str">
        <f>_xlfn.XLOOKUP(B616,'Correspondance secteurs'!$Y:$Y,'Correspondance secteurs'!$X:$X)</f>
        <v>Fioul [METABOLHEAT - National]</v>
      </c>
      <c r="B616" t="str">
        <f>IFERROR(_xlfn.XLOOKUP('JRC - Industry'!B616,'Correspondance produits'!H:H,'Correspondance produits'!J:J),_xlfn.XLOOKUP('JRC - Industry'!B616,'Correspondance secteurs'!H:H,'Correspondance secteurs'!Y:Y))</f>
        <v>Fioul - Verre : Cuve de fusion thermique - Verre : Cuve de fusion - Production de verre [METABOLHEAT - National]</v>
      </c>
      <c r="C616" s="5">
        <v>0.15959015880906863</v>
      </c>
      <c r="D616" t="s">
        <v>0</v>
      </c>
      <c r="E616" t="s">
        <v>1360</v>
      </c>
      <c r="F616" t="s">
        <v>1337</v>
      </c>
      <c r="G616" t="s">
        <v>1410</v>
      </c>
    </row>
    <row r="617" spans="1:7" x14ac:dyDescent="0.3">
      <c r="A617" t="str">
        <f>_xlfn.XLOOKUP(B617,'Correspondance secteurs'!$Y:$Y,'Correspondance secteurs'!$X:$X)</f>
        <v>Gaz [METABOLHEAT - National]</v>
      </c>
      <c r="B617" t="str">
        <f>IFERROR(_xlfn.XLOOKUP('JRC - Industry'!B617,'Correspondance produits'!H:H,'Correspondance produits'!J:J),_xlfn.XLOOKUP('JRC - Industry'!B617,'Correspondance secteurs'!H:H,'Correspondance secteurs'!Y:Y))</f>
        <v>Gaz naturel et Biogaz - Verre : Cuve de fusion thermique - Verre : Cuve de fusion - Production de verre [METABOLHEAT - National]</v>
      </c>
      <c r="C617" s="5">
        <v>8.3362982428240286</v>
      </c>
      <c r="D617" t="s">
        <v>0</v>
      </c>
      <c r="E617" t="s">
        <v>1360</v>
      </c>
      <c r="F617" t="s">
        <v>1337</v>
      </c>
      <c r="G617" t="s">
        <v>1410</v>
      </c>
    </row>
    <row r="618" spans="1:7" x14ac:dyDescent="0.3">
      <c r="A618" t="str">
        <f>_xlfn.XLOOKUP(B618,'Correspondance secteurs'!$Y:$Y,'Correspondance secteurs'!$X:$X)</f>
        <v>Électricité [METABOLHEAT - National]</v>
      </c>
      <c r="B618" t="str">
        <f>IFERROR(_xlfn.XLOOKUP('JRC - Industry'!B618,'Correspondance produits'!H:H,'Correspondance produits'!J:J),_xlfn.XLOOKUP('JRC - Industry'!B618,'Correspondance secteurs'!H:H,'Correspondance secteurs'!Y:Y))</f>
        <v>Verre : Cuve de fusion électrique - Verre : Cuve de fusion - Production de verre [METABOLHEAT - National]</v>
      </c>
      <c r="C618" s="5">
        <v>1.7454670964484649</v>
      </c>
      <c r="D618" t="s">
        <v>0</v>
      </c>
      <c r="E618" t="s">
        <v>1360</v>
      </c>
      <c r="F618" t="s">
        <v>1337</v>
      </c>
      <c r="G618" t="s">
        <v>1410</v>
      </c>
    </row>
    <row r="619" spans="1:7" x14ac:dyDescent="0.3">
      <c r="A619" t="str">
        <f>_xlfn.XLOOKUP(B619,'Correspondance secteurs'!$Y:$Y,'Correspondance secteurs'!$X:$X)</f>
        <v>Électricité [METABOLHEAT - National]</v>
      </c>
      <c r="B619" t="str">
        <f>IFERROR(_xlfn.XLOOKUP('JRC - Industry'!B619,'Correspondance produits'!H:H,'Correspondance produits'!J:J),_xlfn.XLOOKUP('JRC - Industry'!B619,'Correspondance secteurs'!H:H,'Correspondance secteurs'!Y:Y))</f>
        <v>Verre : Formage - Production de verre [METABOLHEAT - National]</v>
      </c>
      <c r="C619" s="5">
        <v>1.4300266010143117</v>
      </c>
      <c r="D619" t="s">
        <v>0</v>
      </c>
      <c r="E619" t="s">
        <v>1360</v>
      </c>
      <c r="F619" t="s">
        <v>1337</v>
      </c>
      <c r="G619" t="s">
        <v>1410</v>
      </c>
    </row>
    <row r="620" spans="1:7" x14ac:dyDescent="0.3">
      <c r="A620" t="str">
        <f>_xlfn.XLOOKUP(B620,'Correspondance secteurs'!$Y:$Y,'Correspondance secteurs'!$X:$X)</f>
        <v>Combustibles fossiles solides [METABOLHEAT - National]</v>
      </c>
      <c r="B620" t="str">
        <f>IFERROR(_xlfn.XLOOKUP('JRC - Industry'!B620,'Correspondance produits'!H:H,'Correspondance produits'!J:J),_xlfn.XLOOKUP('JRC - Industry'!B620,'Correspondance secteurs'!H:H,'Correspondance secteurs'!Y:Y))</f>
        <v>Solides - Verre : Recuit thermique - Verre : Recuit - Production de verre [METABOLHEAT - National]</v>
      </c>
      <c r="C620" s="5">
        <v>9.8230330177108333E-2</v>
      </c>
      <c r="D620" t="s">
        <v>0</v>
      </c>
      <c r="E620" t="s">
        <v>1360</v>
      </c>
      <c r="F620" t="s">
        <v>1337</v>
      </c>
      <c r="G620" t="s">
        <v>1410</v>
      </c>
    </row>
    <row r="621" spans="1:7" x14ac:dyDescent="0.3">
      <c r="A621" t="str">
        <f>_xlfn.XLOOKUP(B621,'Correspondance secteurs'!$Y:$Y,'Correspondance secteurs'!$X:$X)</f>
        <v>Gaz de pétrole liquéfiés [METABOLHEAT - National]</v>
      </c>
      <c r="B621" t="str">
        <f>IFERROR(_xlfn.XLOOKUP('JRC - Industry'!B621,'Correspondance produits'!H:H,'Correspondance produits'!J:J),_xlfn.XLOOKUP('JRC - Industry'!B621,'Correspondance secteurs'!H:H,'Correspondance secteurs'!Y:Y))</f>
        <v>GPL - Verre : Recuit thermique - Verre : Recuit - Production de verre [METABOLHEAT - National]</v>
      </c>
      <c r="C621" s="5">
        <v>1.7142066968650383E-2</v>
      </c>
      <c r="D621" t="s">
        <v>0</v>
      </c>
      <c r="E621" t="s">
        <v>1360</v>
      </c>
      <c r="F621" t="s">
        <v>1337</v>
      </c>
      <c r="G621" t="s">
        <v>1410</v>
      </c>
    </row>
    <row r="622" spans="1:7" x14ac:dyDescent="0.3">
      <c r="A622" t="str">
        <f>_xlfn.XLOOKUP(B622,'Correspondance secteurs'!$Y:$Y,'Correspondance secteurs'!$X:$X)</f>
        <v>Diesel et biocarburants [METABOLHEAT - National]</v>
      </c>
      <c r="B622" t="str">
        <f>IFERROR(_xlfn.XLOOKUP('JRC - Industry'!B622,'Correspondance produits'!H:H,'Correspondance produits'!J:J),_xlfn.XLOOKUP('JRC - Industry'!B622,'Correspondance secteurs'!H:H,'Correspondance secteurs'!Y:Y))</f>
        <v>Gazole et biocarburants liquides - Verre : Recuit thermique - Verre : Recuit - Production de verre [METABOLHEAT - National]</v>
      </c>
      <c r="C622" s="5">
        <v>2.1751914618040189E-2</v>
      </c>
      <c r="D622" t="s">
        <v>0</v>
      </c>
      <c r="E622" t="s">
        <v>1360</v>
      </c>
      <c r="F622" t="s">
        <v>1337</v>
      </c>
      <c r="G622" t="s">
        <v>1410</v>
      </c>
    </row>
    <row r="623" spans="1:7" x14ac:dyDescent="0.3">
      <c r="A623" t="str">
        <f>_xlfn.XLOOKUP(B623,'Correspondance secteurs'!$Y:$Y,'Correspondance secteurs'!$X:$X)</f>
        <v>Fioul [METABOLHEAT - National]</v>
      </c>
      <c r="B623" t="str">
        <f>IFERROR(_xlfn.XLOOKUP('JRC - Industry'!B623,'Correspondance produits'!H:H,'Correspondance produits'!J:J),_xlfn.XLOOKUP('JRC - Industry'!B623,'Correspondance secteurs'!H:H,'Correspondance secteurs'!Y:Y))</f>
        <v>Fioul - Verre : Recuit thermique - Verre : Recuit - Production de verre [METABOLHEAT - National]</v>
      </c>
      <c r="C623" s="5">
        <v>1.3345799777249725E-2</v>
      </c>
      <c r="D623" t="s">
        <v>0</v>
      </c>
      <c r="E623" t="s">
        <v>1360</v>
      </c>
      <c r="F623" t="s">
        <v>1337</v>
      </c>
      <c r="G623" t="s">
        <v>1410</v>
      </c>
    </row>
    <row r="624" spans="1:7" x14ac:dyDescent="0.3">
      <c r="A624" t="str">
        <f>_xlfn.XLOOKUP(B624,'Correspondance secteurs'!$Y:$Y,'Correspondance secteurs'!$X:$X)</f>
        <v>Gaz [METABOLHEAT - National]</v>
      </c>
      <c r="B624" t="str">
        <f>IFERROR(_xlfn.XLOOKUP('JRC - Industry'!B624,'Correspondance produits'!H:H,'Correspondance produits'!J:J),_xlfn.XLOOKUP('JRC - Industry'!B624,'Correspondance secteurs'!H:H,'Correspondance secteurs'!Y:Y))</f>
        <v>Gaz naturel et biogaz - Verre : Recuit thermique - Verre : Recuit - Production de verre [METABOLHEAT - National]</v>
      </c>
      <c r="C624" s="5">
        <v>0.6971267405358722</v>
      </c>
      <c r="D624" t="s">
        <v>0</v>
      </c>
      <c r="E624" t="s">
        <v>1360</v>
      </c>
      <c r="F624" t="s">
        <v>1337</v>
      </c>
      <c r="G624" t="s">
        <v>1410</v>
      </c>
    </row>
    <row r="625" spans="1:7" x14ac:dyDescent="0.3">
      <c r="A625" t="str">
        <f>_xlfn.XLOOKUP(B625,'Correspondance secteurs'!$Y:$Y,'Correspondance secteurs'!$X:$X)</f>
        <v>Électricité [METABOLHEAT - National]</v>
      </c>
      <c r="B625" t="str">
        <f>IFERROR(_xlfn.XLOOKUP('JRC - Industry'!B625,'Correspondance produits'!H:H,'Correspondance produits'!J:J),_xlfn.XLOOKUP('JRC - Industry'!B625,'Correspondance secteurs'!H:H,'Correspondance secteurs'!Y:Y))</f>
        <v>Verre : Recuit électrique - Verre : Recuit - Production de verre [METABOLHEAT - National]</v>
      </c>
      <c r="C625" s="5">
        <v>0.41700229240957842</v>
      </c>
      <c r="D625" t="s">
        <v>0</v>
      </c>
      <c r="E625" t="s">
        <v>1360</v>
      </c>
      <c r="F625" t="s">
        <v>1337</v>
      </c>
      <c r="G625" t="s">
        <v>1410</v>
      </c>
    </row>
    <row r="626" spans="1:7" x14ac:dyDescent="0.3">
      <c r="A626" t="str">
        <f>_xlfn.XLOOKUP(B626,'Correspondance secteurs'!$Y:$Y,'Correspondance secteurs'!$X:$X)</f>
        <v>Électricité [METABOLHEAT - National]</v>
      </c>
      <c r="B626" t="str">
        <f>IFERROR(_xlfn.XLOOKUP('JRC - Industry'!B626,'Correspondance produits'!H:H,'Correspondance produits'!J:J),_xlfn.XLOOKUP('JRC - Industry'!B626,'Correspondance secteurs'!H:H,'Correspondance secteurs'!Y:Y))</f>
        <v>Verre : Procédés de finition - Production de verre [METABOLHEAT - National]</v>
      </c>
      <c r="C626" s="5">
        <v>1.2760237362896958</v>
      </c>
      <c r="D626" t="s">
        <v>0</v>
      </c>
      <c r="E626" t="s">
        <v>1360</v>
      </c>
      <c r="F626" t="s">
        <v>1337</v>
      </c>
      <c r="G626" t="s">
        <v>1410</v>
      </c>
    </row>
    <row r="627" spans="1:7" x14ac:dyDescent="0.3">
      <c r="A627" t="str">
        <f>IFERROR(_xlfn.XLOOKUP('JRC - Industry'!A627,'Correspondance produits'!H:H,'Correspondance produits'!J:J),_xlfn.XLOOKUP('JRC - Industry'!A627,'Correspondance secteurs'!H:H,'Correspondance secteurs'!Y:Y))</f>
        <v>Éclairage - Ciment [METABOLHEAT - National]</v>
      </c>
      <c r="B627" t="str">
        <f>IFERROR(_xlfn.XLOOKUP('JRC - Industry'!B627,'Correspondance produits'!H:H,'Correspondance produits'!J:J),_xlfn.XLOOKUP('JRC - Industry'!B627,'Correspondance secteurs'!H:H,'Correspondance secteurs'!Y:Y))</f>
        <v>Energie utile [METABOLHEAT - National]</v>
      </c>
      <c r="C627" s="5">
        <v>0.13497021525853095</v>
      </c>
      <c r="D627" t="s">
        <v>0</v>
      </c>
      <c r="E627" t="s">
        <v>1360</v>
      </c>
      <c r="F627" t="s">
        <v>1337</v>
      </c>
      <c r="G627" t="s">
        <v>1410</v>
      </c>
    </row>
    <row r="628" spans="1:7" x14ac:dyDescent="0.3">
      <c r="A628" t="str">
        <f>IFERROR(_xlfn.XLOOKUP('JRC - Industry'!A628,'Correspondance produits'!H:H,'Correspondance produits'!J:J),_xlfn.XLOOKUP('JRC - Industry'!A628,'Correspondance secteurs'!H:H,'Correspondance secteurs'!Y:Y))</f>
        <v>Compresseurs d'air - Ciment [METABOLHEAT - National]</v>
      </c>
      <c r="B628" t="str">
        <f>IFERROR(_xlfn.XLOOKUP('JRC - Industry'!B628,'Correspondance produits'!H:H,'Correspondance produits'!J:J),_xlfn.XLOOKUP('JRC - Industry'!B628,'Correspondance secteurs'!H:H,'Correspondance secteurs'!Y:Y))</f>
        <v>Energie utile [METABOLHEAT - National]</v>
      </c>
      <c r="C628" s="5">
        <v>1.4256356816768158E-2</v>
      </c>
      <c r="D628" t="s">
        <v>0</v>
      </c>
      <c r="E628" t="s">
        <v>1360</v>
      </c>
      <c r="F628" t="s">
        <v>1337</v>
      </c>
      <c r="G628" t="s">
        <v>1410</v>
      </c>
    </row>
    <row r="629" spans="1:7" x14ac:dyDescent="0.3">
      <c r="A629" t="str">
        <f>IFERROR(_xlfn.XLOOKUP('JRC - Industry'!A629,'Correspondance produits'!H:H,'Correspondance produits'!J:J),_xlfn.XLOOKUP('JRC - Industry'!A629,'Correspondance secteurs'!H:H,'Correspondance secteurs'!Y:Y))</f>
        <v>Moteurs d'entraînement - Ciment [METABOLHEAT - National]</v>
      </c>
      <c r="B629" t="str">
        <f>IFERROR(_xlfn.XLOOKUP('JRC - Industry'!B629,'Correspondance produits'!H:H,'Correspondance produits'!J:J),_xlfn.XLOOKUP('JRC - Industry'!B629,'Correspondance secteurs'!H:H,'Correspondance secteurs'!Y:Y))</f>
        <v>Energie utile [METABOLHEAT - National]</v>
      </c>
      <c r="C629" s="5">
        <v>0.40521470556866368</v>
      </c>
      <c r="D629" t="s">
        <v>0</v>
      </c>
      <c r="E629" t="s">
        <v>1360</v>
      </c>
      <c r="F629" t="s">
        <v>1337</v>
      </c>
      <c r="G629" t="s">
        <v>1410</v>
      </c>
    </row>
    <row r="630" spans="1:7" x14ac:dyDescent="0.3">
      <c r="A630" t="str">
        <f>IFERROR(_xlfn.XLOOKUP('JRC - Industry'!A630,'Correspondance produits'!H:H,'Correspondance produits'!J:J),_xlfn.XLOOKUP('JRC - Industry'!A630,'Correspondance secteurs'!H:H,'Correspondance secteurs'!Y:Y))</f>
        <v>Ventilateurs et pompes - Ciment [METABOLHEAT - National]</v>
      </c>
      <c r="B630" t="str">
        <f>IFERROR(_xlfn.XLOOKUP('JRC - Industry'!B630,'Correspondance produits'!H:H,'Correspondance produits'!J:J),_xlfn.XLOOKUP('JRC - Industry'!B630,'Correspondance secteurs'!H:H,'Correspondance secteurs'!Y:Y))</f>
        <v>Energie utile [METABOLHEAT - National]</v>
      </c>
      <c r="C630" s="5">
        <v>2.7144080910788973E-2</v>
      </c>
      <c r="D630" t="s">
        <v>0</v>
      </c>
      <c r="E630" t="s">
        <v>1360</v>
      </c>
      <c r="F630" t="s">
        <v>1337</v>
      </c>
      <c r="G630" t="s">
        <v>1410</v>
      </c>
    </row>
    <row r="631" spans="1:7" x14ac:dyDescent="0.3">
      <c r="A631" t="str">
        <f>IFERROR(_xlfn.XLOOKUP('JRC - Industry'!A631,'Correspondance produits'!H:H,'Correspondance produits'!J:J),_xlfn.XLOOKUP('JRC - Industry'!A631,'Correspondance secteurs'!H:H,'Correspondance secteurs'!Y:Y))</f>
        <v>Gazole et biocarburants liquides - Chaleur basse enthalpie - Ciment [METABOLHEAT - National]</v>
      </c>
      <c r="B631" t="str">
        <f>IFERROR(_xlfn.XLOOKUP('JRC - Industry'!B631,'Correspondance produits'!H:H,'Correspondance produits'!J:J),_xlfn.XLOOKUP('JRC - Industry'!B631,'Correspondance secteurs'!H:H,'Correspondance secteurs'!Y:Y))</f>
        <v>Energie utile [METABOLHEAT - National]</v>
      </c>
      <c r="C631" s="5">
        <v>2.7630847357003473E-3</v>
      </c>
      <c r="D631" t="s">
        <v>0</v>
      </c>
      <c r="E631" t="s">
        <v>1360</v>
      </c>
      <c r="F631" t="s">
        <v>1337</v>
      </c>
      <c r="G631" t="s">
        <v>1410</v>
      </c>
    </row>
    <row r="632" spans="1:7" x14ac:dyDescent="0.3">
      <c r="A632" t="str">
        <f>IFERROR(_xlfn.XLOOKUP('JRC - Industry'!A632,'Correspondance produits'!H:H,'Correspondance produits'!J:J),_xlfn.XLOOKUP('JRC - Industry'!A632,'Correspondance secteurs'!H:H,'Correspondance secteurs'!Y:Y))</f>
        <v>Gaz naturel et biogaz - Chaleur basse enthalpie - Ciment [METABOLHEAT - National]</v>
      </c>
      <c r="B632" t="str">
        <f>IFERROR(_xlfn.XLOOKUP('JRC - Industry'!B632,'Correspondance produits'!H:H,'Correspondance produits'!J:J),_xlfn.XLOOKUP('JRC - Industry'!B632,'Correspondance secteurs'!H:H,'Correspondance secteurs'!Y:Y))</f>
        <v>Energie utile [METABOLHEAT - National]</v>
      </c>
      <c r="C632" s="5">
        <v>9.8243450849908612E-2</v>
      </c>
      <c r="D632" t="s">
        <v>0</v>
      </c>
      <c r="E632" t="s">
        <v>1360</v>
      </c>
      <c r="F632" t="s">
        <v>1337</v>
      </c>
      <c r="G632" t="s">
        <v>1410</v>
      </c>
    </row>
    <row r="633" spans="1:7" x14ac:dyDescent="0.3">
      <c r="A633" t="str">
        <f>IFERROR(_xlfn.XLOOKUP('JRC - Industry'!A633,'Correspondance produits'!H:H,'Correspondance produits'!J:J),_xlfn.XLOOKUP('JRC - Industry'!A633,'Correspondance secteurs'!H:H,'Correspondance secteurs'!Y:Y))</f>
        <v>Électricité - Chaleur basse enthalpie - Ciment [METABOLHEAT - National]</v>
      </c>
      <c r="B633" t="str">
        <f>IFERROR(_xlfn.XLOOKUP('JRC - Industry'!B633,'Correspondance produits'!H:H,'Correspondance produits'!J:J),_xlfn.XLOOKUP('JRC - Industry'!B633,'Correspondance secteurs'!H:H,'Correspondance secteurs'!Y:Y))</f>
        <v>Energie utile [METABOLHEAT - National]</v>
      </c>
      <c r="C633" s="5">
        <v>8.552175995264584E-2</v>
      </c>
      <c r="D633" t="s">
        <v>0</v>
      </c>
      <c r="E633" t="s">
        <v>1360</v>
      </c>
      <c r="F633" t="s">
        <v>1337</v>
      </c>
      <c r="G633" t="s">
        <v>1410</v>
      </c>
    </row>
    <row r="634" spans="1:7" x14ac:dyDescent="0.3">
      <c r="A634" t="str">
        <f>IFERROR(_xlfn.XLOOKUP('JRC - Industry'!A634,'Correspondance produits'!H:H,'Correspondance produits'!J:J),_xlfn.XLOOKUP('JRC - Industry'!A634,'Correspondance secteurs'!H:H,'Correspondance secteurs'!Y:Y))</f>
        <v>Ciment : Broyage, broyage de matières premières - Ciment [METABOLHEAT - National]</v>
      </c>
      <c r="B634" t="str">
        <f>IFERROR(_xlfn.XLOOKUP('JRC - Industry'!B634,'Correspondance produits'!H:H,'Correspondance produits'!J:J),_xlfn.XLOOKUP('JRC - Industry'!B634,'Correspondance secteurs'!H:H,'Correspondance secteurs'!Y:Y))</f>
        <v>Energie utile [METABOLHEAT - National]</v>
      </c>
      <c r="C634" s="5">
        <v>1.582811040289037</v>
      </c>
      <c r="D634" t="s">
        <v>0</v>
      </c>
      <c r="E634" t="s">
        <v>1360</v>
      </c>
      <c r="F634" t="s">
        <v>1337</v>
      </c>
      <c r="G634" t="s">
        <v>1410</v>
      </c>
    </row>
    <row r="635" spans="1:7" x14ac:dyDescent="0.3">
      <c r="A635" t="str">
        <f>IFERROR(_xlfn.XLOOKUP('JRC - Industry'!A635,'Correspondance produits'!H:H,'Correspondance produits'!J:J),_xlfn.XLOOKUP('JRC - Industry'!A635,'Correspondance secteurs'!H:H,'Correspondance secteurs'!Y:Y))</f>
        <v>Solides - Ciment : Préchauffage et précalcination - Ciment [METABOLHEAT - National]</v>
      </c>
      <c r="B635" t="str">
        <f>IFERROR(_xlfn.XLOOKUP('JRC - Industry'!B635,'Correspondance produits'!H:H,'Correspondance produits'!J:J),_xlfn.XLOOKUP('JRC - Industry'!B635,'Correspondance secteurs'!H:H,'Correspondance secteurs'!Y:Y))</f>
        <v>Energie utile [METABOLHEAT - National]</v>
      </c>
      <c r="C635" s="5">
        <v>0.60317772834156058</v>
      </c>
      <c r="D635" t="s">
        <v>0</v>
      </c>
      <c r="E635" t="s">
        <v>1360</v>
      </c>
      <c r="F635" t="s">
        <v>1337</v>
      </c>
      <c r="G635" t="s">
        <v>1410</v>
      </c>
    </row>
    <row r="636" spans="1:7" x14ac:dyDescent="0.3">
      <c r="A636" t="str">
        <f>IFERROR(_xlfn.XLOOKUP('JRC - Industry'!A636,'Correspondance produits'!H:H,'Correspondance produits'!J:J),_xlfn.XLOOKUP('JRC - Industry'!A636,'Correspondance secteurs'!H:H,'Correspondance secteurs'!Y:Y))</f>
        <v>GPL - Ciment : Préchauffage et précalcination - Ciment [METABOLHEAT - National]</v>
      </c>
      <c r="B636" t="str">
        <f>IFERROR(_xlfn.XLOOKUP('JRC - Industry'!B636,'Correspondance produits'!H:H,'Correspondance produits'!J:J),_xlfn.XLOOKUP('JRC - Industry'!B636,'Correspondance secteurs'!H:H,'Correspondance secteurs'!Y:Y))</f>
        <v>Energie utile [METABOLHEAT - National]</v>
      </c>
      <c r="C636" s="5">
        <v>0.12217003111689188</v>
      </c>
      <c r="D636" t="s">
        <v>0</v>
      </c>
      <c r="E636" t="s">
        <v>1360</v>
      </c>
      <c r="F636" t="s">
        <v>1337</v>
      </c>
      <c r="G636" t="s">
        <v>1410</v>
      </c>
    </row>
    <row r="637" spans="1:7" x14ac:dyDescent="0.3">
      <c r="A637" t="str">
        <f>IFERROR(_xlfn.XLOOKUP('JRC - Industry'!A637,'Correspondance produits'!H:H,'Correspondance produits'!J:J),_xlfn.XLOOKUP('JRC - Industry'!A637,'Correspondance secteurs'!H:H,'Correspondance secteurs'!Y:Y))</f>
        <v>Gazole et biocarburants liquides - Ciment : Préchauffage et précalcination - Ciment [METABOLHEAT - National]</v>
      </c>
      <c r="B637" t="str">
        <f>IFERROR(_xlfn.XLOOKUP('JRC - Industry'!B637,'Correspondance produits'!H:H,'Correspondance produits'!J:J),_xlfn.XLOOKUP('JRC - Industry'!B637,'Correspondance secteurs'!H:H,'Correspondance secteurs'!Y:Y))</f>
        <v>Energie utile [METABOLHEAT - National]</v>
      </c>
      <c r="C637" s="5">
        <v>0.14819034404073225</v>
      </c>
      <c r="D637" t="s">
        <v>0</v>
      </c>
      <c r="E637" t="s">
        <v>1360</v>
      </c>
      <c r="F637" t="s">
        <v>1337</v>
      </c>
      <c r="G637" t="s">
        <v>1410</v>
      </c>
    </row>
    <row r="638" spans="1:7" x14ac:dyDescent="0.3">
      <c r="A638" t="str">
        <f>IFERROR(_xlfn.XLOOKUP('JRC - Industry'!A638,'Correspondance produits'!H:H,'Correspondance produits'!J:J),_xlfn.XLOOKUP('JRC - Industry'!A638,'Correspondance secteurs'!H:H,'Correspondance secteurs'!Y:Y))</f>
        <v>Fioul - Ciment : Préchauffage et précalcination - Ciment [METABOLHEAT - National]</v>
      </c>
      <c r="B638" t="str">
        <f>IFERROR(_xlfn.XLOOKUP('JRC - Industry'!B638,'Correspondance produits'!H:H,'Correspondance produits'!J:J),_xlfn.XLOOKUP('JRC - Industry'!B638,'Correspondance secteurs'!H:H,'Correspondance secteurs'!Y:Y))</f>
        <v>Energie utile [METABOLHEAT - National]</v>
      </c>
      <c r="C638" s="5">
        <v>8.4756114201522195E-2</v>
      </c>
      <c r="D638" t="s">
        <v>0</v>
      </c>
      <c r="E638" t="s">
        <v>1360</v>
      </c>
      <c r="F638" t="s">
        <v>1337</v>
      </c>
      <c r="G638" t="s">
        <v>1410</v>
      </c>
    </row>
    <row r="639" spans="1:7" x14ac:dyDescent="0.3">
      <c r="A639" t="str">
        <f>IFERROR(_xlfn.XLOOKUP('JRC - Industry'!A639,'Correspondance produits'!H:H,'Correspondance produits'!J:J),_xlfn.XLOOKUP('JRC - Industry'!A639,'Correspondance secteurs'!H:H,'Correspondance secteurs'!Y:Y))</f>
        <v>Autres liquides - Ciment : Préchauffage et précalcination - Ciment [METABOLHEAT - National]</v>
      </c>
      <c r="B639" t="str">
        <f>IFERROR(_xlfn.XLOOKUP('JRC - Industry'!B639,'Correspondance produits'!H:H,'Correspondance produits'!J:J),_xlfn.XLOOKUP('JRC - Industry'!B639,'Correspondance secteurs'!H:H,'Correspondance secteurs'!Y:Y))</f>
        <v>Energie utile [METABOLHEAT - National]</v>
      </c>
      <c r="C639" s="5">
        <v>1.5515897627300002</v>
      </c>
      <c r="D639" t="s">
        <v>0</v>
      </c>
      <c r="E639" t="s">
        <v>1360</v>
      </c>
      <c r="F639" t="s">
        <v>1337</v>
      </c>
      <c r="G639" t="s">
        <v>1410</v>
      </c>
    </row>
    <row r="640" spans="1:7" x14ac:dyDescent="0.3">
      <c r="A640" t="str">
        <f>IFERROR(_xlfn.XLOOKUP('JRC - Industry'!A640,'Correspondance produits'!H:H,'Correspondance produits'!J:J),_xlfn.XLOOKUP('JRC - Industry'!A640,'Correspondance secteurs'!H:H,'Correspondance secteurs'!Y:Y))</f>
        <v>Gaz naturel et biogaz - Ciment : Préchauffage et précalcination - Ciment [METABOLHEAT - National]</v>
      </c>
      <c r="B640" t="str">
        <f>IFERROR(_xlfn.XLOOKUP('JRC - Industry'!B640,'Correspondance produits'!H:H,'Correspondance produits'!J:J),_xlfn.XLOOKUP('JRC - Industry'!B640,'Correspondance secteurs'!H:H,'Correspondance secteurs'!Y:Y))</f>
        <v>Energie utile [METABOLHEAT - National]</v>
      </c>
      <c r="C640" s="5">
        <v>5.1428464106169773</v>
      </c>
      <c r="D640" t="s">
        <v>0</v>
      </c>
      <c r="E640" t="s">
        <v>1360</v>
      </c>
      <c r="F640" t="s">
        <v>1337</v>
      </c>
      <c r="G640" t="s">
        <v>1410</v>
      </c>
    </row>
    <row r="641" spans="1:7" x14ac:dyDescent="0.3">
      <c r="A641" t="str">
        <f>IFERROR(_xlfn.XLOOKUP('JRC - Industry'!A641,'Correspondance produits'!H:H,'Correspondance produits'!J:J),_xlfn.XLOOKUP('JRC - Industry'!A641,'Correspondance secteurs'!H:H,'Correspondance secteurs'!Y:Y))</f>
        <v>Biomasse et déchets - Ciment : Préchauffage et précalcination - Ciment [METABOLHEAT - National]</v>
      </c>
      <c r="B641" t="str">
        <f>IFERROR(_xlfn.XLOOKUP('JRC - Industry'!B641,'Correspondance produits'!H:H,'Correspondance produits'!J:J),_xlfn.XLOOKUP('JRC - Industry'!B641,'Correspondance secteurs'!H:H,'Correspondance secteurs'!Y:Y))</f>
        <v>Energie utile [METABOLHEAT - National]</v>
      </c>
      <c r="C641" s="5">
        <v>1.5680897809989474</v>
      </c>
      <c r="D641" t="s">
        <v>0</v>
      </c>
      <c r="E641" t="s">
        <v>1360</v>
      </c>
      <c r="F641" t="s">
        <v>1337</v>
      </c>
      <c r="G641" t="s">
        <v>1410</v>
      </c>
    </row>
    <row r="642" spans="1:7" x14ac:dyDescent="0.3">
      <c r="A642" t="str">
        <f>IFERROR(_xlfn.XLOOKUP('JRC - Industry'!A642,'Correspondance produits'!H:H,'Correspondance produits'!J:J),_xlfn.XLOOKUP('JRC - Industry'!A642,'Correspondance secteurs'!H:H,'Correspondance secteurs'!Y:Y))</f>
        <v>Solides - Ciment : Production de clinker (fours) - Ciment [METABOLHEAT - National]</v>
      </c>
      <c r="B642" t="str">
        <f>IFERROR(_xlfn.XLOOKUP('JRC - Industry'!B642,'Correspondance produits'!H:H,'Correspondance produits'!J:J),_xlfn.XLOOKUP('JRC - Industry'!B642,'Correspondance secteurs'!H:H,'Correspondance secteurs'!Y:Y))</f>
        <v>Energie utile [METABOLHEAT - National]</v>
      </c>
      <c r="C642" s="5">
        <v>1.5231653608381674</v>
      </c>
      <c r="D642" t="s">
        <v>0</v>
      </c>
      <c r="E642" t="s">
        <v>1360</v>
      </c>
      <c r="F642" t="s">
        <v>1337</v>
      </c>
      <c r="G642" t="s">
        <v>1410</v>
      </c>
    </row>
    <row r="643" spans="1:7" x14ac:dyDescent="0.3">
      <c r="A643" t="str">
        <f>IFERROR(_xlfn.XLOOKUP('JRC - Industry'!A643,'Correspondance produits'!H:H,'Correspondance produits'!J:J),_xlfn.XLOOKUP('JRC - Industry'!A643,'Correspondance secteurs'!H:H,'Correspondance secteurs'!Y:Y))</f>
        <v>GPL - Ciment : Production de clinker (fours) - Ciment [METABOLHEAT - National]</v>
      </c>
      <c r="B643" t="str">
        <f>IFERROR(_xlfn.XLOOKUP('JRC - Industry'!B643,'Correspondance produits'!H:H,'Correspondance produits'!J:J),_xlfn.XLOOKUP('JRC - Industry'!B643,'Correspondance secteurs'!H:H,'Correspondance secteurs'!Y:Y))</f>
        <v>Energie utile [METABOLHEAT - National]</v>
      </c>
      <c r="C643" s="5">
        <v>0.25609084962609879</v>
      </c>
      <c r="D643" t="s">
        <v>0</v>
      </c>
      <c r="E643" t="s">
        <v>1360</v>
      </c>
      <c r="F643" t="s">
        <v>1337</v>
      </c>
      <c r="G643" t="s">
        <v>1410</v>
      </c>
    </row>
    <row r="644" spans="1:7" x14ac:dyDescent="0.3">
      <c r="A644" t="str">
        <f>IFERROR(_xlfn.XLOOKUP('JRC - Industry'!A644,'Correspondance produits'!H:H,'Correspondance produits'!J:J),_xlfn.XLOOKUP('JRC - Industry'!A644,'Correspondance secteurs'!H:H,'Correspondance secteurs'!Y:Y))</f>
        <v>Gazole et biocarburants liquides - Ciment : Production de clinker (fours) - Ciment [METABOLHEAT - National]</v>
      </c>
      <c r="B644" t="str">
        <f>IFERROR(_xlfn.XLOOKUP('JRC - Industry'!B644,'Correspondance produits'!H:H,'Correspondance produits'!J:J),_xlfn.XLOOKUP('JRC - Industry'!B644,'Correspondance secteurs'!H:H,'Correspondance secteurs'!Y:Y))</f>
        <v>Energie utile [METABOLHEAT - National]</v>
      </c>
      <c r="C644" s="5">
        <v>0.32710574885468441</v>
      </c>
      <c r="D644" t="s">
        <v>0</v>
      </c>
      <c r="E644" t="s">
        <v>1360</v>
      </c>
      <c r="F644" t="s">
        <v>1337</v>
      </c>
      <c r="G644" t="s">
        <v>1410</v>
      </c>
    </row>
    <row r="645" spans="1:7" x14ac:dyDescent="0.3">
      <c r="A645" t="str">
        <f>IFERROR(_xlfn.XLOOKUP('JRC - Industry'!A645,'Correspondance produits'!H:H,'Correspondance produits'!J:J),_xlfn.XLOOKUP('JRC - Industry'!A645,'Correspondance secteurs'!H:H,'Correspondance secteurs'!Y:Y))</f>
        <v>Fioul - Ciment : Production de clinker (fours) - Ciment [METABOLHEAT - National]</v>
      </c>
      <c r="B645" t="str">
        <f>IFERROR(_xlfn.XLOOKUP('JRC - Industry'!B645,'Correspondance produits'!H:H,'Correspondance produits'!J:J),_xlfn.XLOOKUP('JRC - Industry'!B645,'Correspondance secteurs'!H:H,'Correspondance secteurs'!Y:Y))</f>
        <v>Energie utile [METABOLHEAT - National]</v>
      </c>
      <c r="C645" s="5">
        <v>0.18612811707518503</v>
      </c>
      <c r="D645" t="s">
        <v>0</v>
      </c>
      <c r="E645" t="s">
        <v>1360</v>
      </c>
      <c r="F645" t="s">
        <v>1337</v>
      </c>
      <c r="G645" t="s">
        <v>1410</v>
      </c>
    </row>
    <row r="646" spans="1:7" x14ac:dyDescent="0.3">
      <c r="A646" t="str">
        <f>IFERROR(_xlfn.XLOOKUP('JRC - Industry'!A646,'Correspondance produits'!H:H,'Correspondance produits'!J:J),_xlfn.XLOOKUP('JRC - Industry'!A646,'Correspondance secteurs'!H:H,'Correspondance secteurs'!Y:Y))</f>
        <v>Autres liquides - Ciment : Production de clinker (fours) - Ciment [METABOLHEAT - National]</v>
      </c>
      <c r="B646" t="str">
        <f>IFERROR(_xlfn.XLOOKUP('JRC - Industry'!B646,'Correspondance produits'!H:H,'Correspondance produits'!J:J),_xlfn.XLOOKUP('JRC - Industry'!B646,'Correspondance secteurs'!H:H,'Correspondance secteurs'!Y:Y))</f>
        <v>Energie utile [METABOLHEAT - National]</v>
      </c>
      <c r="C646" s="5">
        <v>3.1215901001179907</v>
      </c>
      <c r="D646" t="s">
        <v>0</v>
      </c>
      <c r="E646" t="s">
        <v>1360</v>
      </c>
      <c r="F646" t="s">
        <v>1337</v>
      </c>
      <c r="G646" t="s">
        <v>1410</v>
      </c>
    </row>
    <row r="647" spans="1:7" x14ac:dyDescent="0.3">
      <c r="A647" t="str">
        <f>IFERROR(_xlfn.XLOOKUP('JRC - Industry'!A647,'Correspondance produits'!H:H,'Correspondance produits'!J:J),_xlfn.XLOOKUP('JRC - Industry'!A647,'Correspondance secteurs'!H:H,'Correspondance secteurs'!Y:Y))</f>
        <v>Gaz naturel et biogaz - Ciment : Production de clinker (fours) - Ciment [METABOLHEAT - National]</v>
      </c>
      <c r="B647" t="str">
        <f>IFERROR(_xlfn.XLOOKUP('JRC - Industry'!B647,'Correspondance produits'!H:H,'Correspondance produits'!J:J),_xlfn.XLOOKUP('JRC - Industry'!B647,'Correspondance secteurs'!H:H,'Correspondance secteurs'!Y:Y))</f>
        <v>Energie utile [METABOLHEAT - National]</v>
      </c>
      <c r="C647" s="5">
        <v>10.327801178912971</v>
      </c>
      <c r="D647" t="s">
        <v>0</v>
      </c>
      <c r="E647" t="s">
        <v>1360</v>
      </c>
      <c r="F647" t="s">
        <v>1337</v>
      </c>
      <c r="G647" t="s">
        <v>1410</v>
      </c>
    </row>
    <row r="648" spans="1:7" x14ac:dyDescent="0.3">
      <c r="A648" t="str">
        <f>IFERROR(_xlfn.XLOOKUP('JRC - Industry'!A648,'Correspondance produits'!H:H,'Correspondance produits'!J:J),_xlfn.XLOOKUP('JRC - Industry'!A648,'Correspondance secteurs'!H:H,'Correspondance secteurs'!Y:Y))</f>
        <v>Biomasse et déchets - Ciment : Production de clinker (fours) - Ciment [METABOLHEAT - National]</v>
      </c>
      <c r="B648" t="str">
        <f>IFERROR(_xlfn.XLOOKUP('JRC - Industry'!B648,'Correspondance produits'!H:H,'Correspondance produits'!J:J),_xlfn.XLOOKUP('JRC - Industry'!B648,'Correspondance secteurs'!H:H,'Correspondance secteurs'!Y:Y))</f>
        <v>Energie utile [METABOLHEAT - National]</v>
      </c>
      <c r="C648" s="5">
        <v>3.9878357606496464</v>
      </c>
      <c r="D648" t="s">
        <v>0</v>
      </c>
      <c r="E648" t="s">
        <v>1360</v>
      </c>
      <c r="F648" t="s">
        <v>1337</v>
      </c>
      <c r="G648" t="s">
        <v>1410</v>
      </c>
    </row>
    <row r="649" spans="1:7" x14ac:dyDescent="0.3">
      <c r="A649" t="str">
        <f>IFERROR(_xlfn.XLOOKUP('JRC - Industry'!A649,'Correspondance produits'!H:H,'Correspondance produits'!J:J),_xlfn.XLOOKUP('JRC - Industry'!A649,'Correspondance secteurs'!H:H,'Correspondance secteurs'!Y:Y))</f>
        <v>Ciment : Broyage, conditionnement et préfabrication (électricité) - Ciment : Broyage, conditionnement et préfabrication - Ciment [METABOLHEAT - National]</v>
      </c>
      <c r="B649" t="str">
        <f>IFERROR(_xlfn.XLOOKUP('JRC - Industry'!B649,'Correspondance produits'!H:H,'Correspondance produits'!J:J),_xlfn.XLOOKUP('JRC - Industry'!B649,'Correspondance secteurs'!H:H,'Correspondance secteurs'!Y:Y))</f>
        <v>Energie utile [METABOLHEAT - National]</v>
      </c>
      <c r="C649" s="5">
        <v>2.0285504157244278</v>
      </c>
      <c r="D649" t="s">
        <v>0</v>
      </c>
      <c r="E649" t="s">
        <v>1360</v>
      </c>
      <c r="F649" t="s">
        <v>1337</v>
      </c>
      <c r="G649" t="s">
        <v>1410</v>
      </c>
    </row>
    <row r="650" spans="1:7" x14ac:dyDescent="0.3">
      <c r="A650" t="str">
        <f>IFERROR(_xlfn.XLOOKUP('JRC - Industry'!A650,'Correspondance produits'!H:H,'Correspondance produits'!J:J),_xlfn.XLOOKUP('JRC - Industry'!A650,'Correspondance secteurs'!H:H,'Correspondance secteurs'!Y:Y))</f>
        <v>Solides - Ciment : Préfabrication - Vapeur - Ciment : Broyage, conditionnement et préfabrication - Ciment [METABOLHEAT - National]</v>
      </c>
      <c r="B650" t="str">
        <f>IFERROR(_xlfn.XLOOKUP('JRC - Industry'!B650,'Correspondance produits'!H:H,'Correspondance produits'!J:J),_xlfn.XLOOKUP('JRC - Industry'!B650,'Correspondance secteurs'!H:H,'Correspondance secteurs'!Y:Y))</f>
        <v>Energie utile [METABOLHEAT - National]</v>
      </c>
      <c r="C650" s="5">
        <v>5.5184547266990222E-2</v>
      </c>
      <c r="D650" t="s">
        <v>0</v>
      </c>
      <c r="E650" t="s">
        <v>1360</v>
      </c>
      <c r="F650" t="s">
        <v>1337</v>
      </c>
      <c r="G650" t="s">
        <v>1410</v>
      </c>
    </row>
    <row r="651" spans="1:7" x14ac:dyDescent="0.3">
      <c r="A651" t="str">
        <f>IFERROR(_xlfn.XLOOKUP('JRC - Industry'!A651,'Correspondance produits'!H:H,'Correspondance produits'!J:J),_xlfn.XLOOKUP('JRC - Industry'!A651,'Correspondance secteurs'!H:H,'Correspondance secteurs'!Y:Y))</f>
        <v>GPL - Ciment : Préfabrication - Vapeur - Ciment : Broyage, conditionnement et préfabrication - Ciment [METABOLHEAT - National]</v>
      </c>
      <c r="B651" t="str">
        <f>IFERROR(_xlfn.XLOOKUP('JRC - Industry'!B651,'Correspondance produits'!H:H,'Correspondance produits'!J:J),_xlfn.XLOOKUP('JRC - Industry'!B651,'Correspondance secteurs'!H:H,'Correspondance secteurs'!Y:Y))</f>
        <v>Energie utile [METABOLHEAT - National]</v>
      </c>
      <c r="C651" s="5">
        <v>1.1288710038233164E-2</v>
      </c>
      <c r="D651" t="s">
        <v>0</v>
      </c>
      <c r="E651" t="s">
        <v>1360</v>
      </c>
      <c r="F651" t="s">
        <v>1337</v>
      </c>
      <c r="G651" t="s">
        <v>1410</v>
      </c>
    </row>
    <row r="652" spans="1:7" x14ac:dyDescent="0.3">
      <c r="A652" t="str">
        <f>IFERROR(_xlfn.XLOOKUP('JRC - Industry'!A652,'Correspondance produits'!H:H,'Correspondance produits'!J:J),_xlfn.XLOOKUP('JRC - Industry'!A652,'Correspondance secteurs'!H:H,'Correspondance secteurs'!Y:Y))</f>
        <v>Gazole et biocarburants liquides - Ciment : Préfabrication - Vapeur - Ciment : Broyage, conditionnement et préfabrication - Ciment [METABOLHEAT - National]</v>
      </c>
      <c r="B652" t="str">
        <f>IFERROR(_xlfn.XLOOKUP('JRC - Industry'!B652,'Correspondance produits'!H:H,'Correspondance produits'!J:J),_xlfn.XLOOKUP('JRC - Industry'!B652,'Correspondance secteurs'!H:H,'Correspondance secteurs'!Y:Y))</f>
        <v>Energie utile [METABOLHEAT - National]</v>
      </c>
      <c r="C652" s="5">
        <v>1.3953427583227526E-2</v>
      </c>
      <c r="D652" t="s">
        <v>0</v>
      </c>
      <c r="E652" t="s">
        <v>1360</v>
      </c>
      <c r="F652" t="s">
        <v>1337</v>
      </c>
      <c r="G652" t="s">
        <v>1410</v>
      </c>
    </row>
    <row r="653" spans="1:7" x14ac:dyDescent="0.3">
      <c r="A653" t="str">
        <f>IFERROR(_xlfn.XLOOKUP('JRC - Industry'!A653,'Correspondance produits'!H:H,'Correspondance produits'!J:J),_xlfn.XLOOKUP('JRC - Industry'!A653,'Correspondance secteurs'!H:H,'Correspondance secteurs'!Y:Y))</f>
        <v>Fioul - Ciment : Préfabrication - Vapeur - Ciment : Broyage, conditionnement et préfabrication - Ciment [METABOLHEAT - National]</v>
      </c>
      <c r="B653" t="str">
        <f>IFERROR(_xlfn.XLOOKUP('JRC - Industry'!B653,'Correspondance produits'!H:H,'Correspondance produits'!J:J),_xlfn.XLOOKUP('JRC - Industry'!B653,'Correspondance secteurs'!H:H,'Correspondance secteurs'!Y:Y))</f>
        <v>Energie utile [METABOLHEAT - National]</v>
      </c>
      <c r="C653" s="5">
        <v>7.7369434707082029E-3</v>
      </c>
      <c r="D653" t="s">
        <v>0</v>
      </c>
      <c r="E653" t="s">
        <v>1360</v>
      </c>
      <c r="F653" t="s">
        <v>1337</v>
      </c>
      <c r="G653" t="s">
        <v>1410</v>
      </c>
    </row>
    <row r="654" spans="1:7" x14ac:dyDescent="0.3">
      <c r="A654" t="str">
        <f>IFERROR(_xlfn.XLOOKUP('JRC - Industry'!A654,'Correspondance produits'!H:H,'Correspondance produits'!J:J),_xlfn.XLOOKUP('JRC - Industry'!A654,'Correspondance secteurs'!H:H,'Correspondance secteurs'!Y:Y))</f>
        <v>Autres liquides - Ciment : Préfabrication - Vapeur - Ciment : Broyage, conditionnement et préfabrication - Ciment [METABOLHEAT - National]</v>
      </c>
      <c r="B654" t="str">
        <f>IFERROR(_xlfn.XLOOKUP('JRC - Industry'!B654,'Correspondance produits'!H:H,'Correspondance produits'!J:J),_xlfn.XLOOKUP('JRC - Industry'!B654,'Correspondance secteurs'!H:H,'Correspondance secteurs'!Y:Y))</f>
        <v>Energie utile [METABOLHEAT - National]</v>
      </c>
      <c r="C654" s="5">
        <v>0.13300045992708504</v>
      </c>
      <c r="D654" t="s">
        <v>0</v>
      </c>
      <c r="E654" t="s">
        <v>1360</v>
      </c>
      <c r="F654" t="s">
        <v>1337</v>
      </c>
      <c r="G654" t="s">
        <v>1410</v>
      </c>
    </row>
    <row r="655" spans="1:7" x14ac:dyDescent="0.3">
      <c r="A655" t="str">
        <f>IFERROR(_xlfn.XLOOKUP('JRC - Industry'!A655,'Correspondance produits'!H:H,'Correspondance produits'!J:J),_xlfn.XLOOKUP('JRC - Industry'!A655,'Correspondance secteurs'!H:H,'Correspondance secteurs'!Y:Y))</f>
        <v>Gaz naturel et biogaz - Ciment : Préfabrication - Vapeur - Ciment : Broyage, conditionnement et préfabrication - Ciment [METABOLHEAT - National]</v>
      </c>
      <c r="B655" t="str">
        <f>IFERROR(_xlfn.XLOOKUP('JRC - Industry'!B655,'Correspondance produits'!H:H,'Correspondance produits'!J:J),_xlfn.XLOOKUP('JRC - Industry'!B655,'Correspondance secteurs'!H:H,'Correspondance secteurs'!Y:Y))</f>
        <v>Energie utile [METABOLHEAT - National]</v>
      </c>
      <c r="C655" s="5">
        <v>0.47373142431074744</v>
      </c>
      <c r="D655" t="s">
        <v>0</v>
      </c>
      <c r="E655" t="s">
        <v>1360</v>
      </c>
      <c r="F655" t="s">
        <v>1337</v>
      </c>
      <c r="G655" t="s">
        <v>1410</v>
      </c>
    </row>
    <row r="656" spans="1:7" x14ac:dyDescent="0.3">
      <c r="A656" t="str">
        <f>IFERROR(_xlfn.XLOOKUP('JRC - Industry'!A656,'Correspondance produits'!H:H,'Correspondance produits'!J:J),_xlfn.XLOOKUP('JRC - Industry'!A656,'Correspondance secteurs'!H:H,'Correspondance secteurs'!Y:Y))</f>
        <v>Biomasse et déchets - Ciment : Préfabrication - Vapeur - Ciment : Broyage, conditionnement et préfabrication - Ciment [METABOLHEAT - National]</v>
      </c>
      <c r="B656" t="str">
        <f>IFERROR(_xlfn.XLOOKUP('JRC - Industry'!B656,'Correspondance produits'!H:H,'Correspondance produits'!J:J),_xlfn.XLOOKUP('JRC - Industry'!B656,'Correspondance secteurs'!H:H,'Correspondance secteurs'!Y:Y))</f>
        <v>Energie utile [METABOLHEAT - National]</v>
      </c>
      <c r="C656" s="5">
        <v>0.15108506265544774</v>
      </c>
      <c r="D656" t="s">
        <v>0</v>
      </c>
      <c r="E656" t="s">
        <v>1360</v>
      </c>
      <c r="F656" t="s">
        <v>1337</v>
      </c>
      <c r="G656" t="s">
        <v>1410</v>
      </c>
    </row>
    <row r="657" spans="1:7" x14ac:dyDescent="0.3">
      <c r="A657" t="str">
        <f>IFERROR(_xlfn.XLOOKUP('JRC - Industry'!A657,'Correspondance produits'!H:H,'Correspondance produits'!J:J),_xlfn.XLOOKUP('JRC - Industry'!A657,'Correspondance secteurs'!H:H,'Correspondance secteurs'!Y:Y))</f>
        <v>Vapeur distribuée - Ciment : Préfabrication - Vapeur - Ciment : Broyage, conditionnement et préfabrication - Ciment [METABOLHEAT - National]</v>
      </c>
      <c r="B657" t="str">
        <f>IFERROR(_xlfn.XLOOKUP('JRC - Industry'!B657,'Correspondance produits'!H:H,'Correspondance produits'!J:J),_xlfn.XLOOKUP('JRC - Industry'!B657,'Correspondance secteurs'!H:H,'Correspondance secteurs'!Y:Y))</f>
        <v>Energie utile [METABOLHEAT - National]</v>
      </c>
      <c r="C657" s="5">
        <v>0.19939101726477851</v>
      </c>
      <c r="D657" t="s">
        <v>0</v>
      </c>
      <c r="E657" t="s">
        <v>1360</v>
      </c>
      <c r="F657" t="s">
        <v>1337</v>
      </c>
      <c r="G657" t="s">
        <v>1410</v>
      </c>
    </row>
    <row r="658" spans="1:7" x14ac:dyDescent="0.3">
      <c r="A658" t="str">
        <f>IFERROR(_xlfn.XLOOKUP('JRC - Industry'!A658,'Correspondance produits'!H:H,'Correspondance produits'!J:J),_xlfn.XLOOKUP('JRC - Industry'!A658,'Correspondance secteurs'!H:H,'Correspondance secteurs'!Y:Y))</f>
        <v>Éclairage - Céramiques et autres NMM [METABOLHEAT - National]</v>
      </c>
      <c r="B658" t="str">
        <f>IFERROR(_xlfn.XLOOKUP('JRC - Industry'!B658,'Correspondance produits'!H:H,'Correspondance produits'!J:J),_xlfn.XLOOKUP('JRC - Industry'!B658,'Correspondance secteurs'!H:H,'Correspondance secteurs'!Y:Y))</f>
        <v>Energie utile [METABOLHEAT - National]</v>
      </c>
      <c r="C658" s="5">
        <v>0.33373620587205671</v>
      </c>
      <c r="D658" t="s">
        <v>0</v>
      </c>
      <c r="E658" t="s">
        <v>1360</v>
      </c>
      <c r="F658" t="s">
        <v>1337</v>
      </c>
      <c r="G658" t="s">
        <v>1410</v>
      </c>
    </row>
    <row r="659" spans="1:7" x14ac:dyDescent="0.3">
      <c r="A659" t="str">
        <f>IFERROR(_xlfn.XLOOKUP('JRC - Industry'!A659,'Correspondance produits'!H:H,'Correspondance produits'!J:J),_xlfn.XLOOKUP('JRC - Industry'!A659,'Correspondance secteurs'!H:H,'Correspondance secteurs'!Y:Y))</f>
        <v>Compresseurs d'air - Céramiques et autres NMM [METABOLHEAT - National]</v>
      </c>
      <c r="B659" t="str">
        <f>IFERROR(_xlfn.XLOOKUP('JRC - Industry'!B659,'Correspondance produits'!H:H,'Correspondance produits'!J:J),_xlfn.XLOOKUP('JRC - Industry'!B659,'Correspondance secteurs'!H:H,'Correspondance secteurs'!Y:Y))</f>
        <v>Energie utile [METABOLHEAT - National]</v>
      </c>
      <c r="C659" s="5">
        <v>0.10479841207300357</v>
      </c>
      <c r="D659" t="s">
        <v>0</v>
      </c>
      <c r="E659" t="s">
        <v>1360</v>
      </c>
      <c r="F659" t="s">
        <v>1337</v>
      </c>
      <c r="G659" t="s">
        <v>1410</v>
      </c>
    </row>
    <row r="660" spans="1:7" x14ac:dyDescent="0.3">
      <c r="A660" t="str">
        <f>IFERROR(_xlfn.XLOOKUP('JRC - Industry'!A660,'Correspondance produits'!H:H,'Correspondance produits'!J:J),_xlfn.XLOOKUP('JRC - Industry'!A660,'Correspondance secteurs'!H:H,'Correspondance secteurs'!Y:Y))</f>
        <v>Entraînements de moteur - Céramiques et autres NMM [METABOLHEAT - National]</v>
      </c>
      <c r="B660" t="str">
        <f>IFERROR(_xlfn.XLOOKUP('JRC - Industry'!B660,'Correspondance produits'!H:H,'Correspondance produits'!J:J),_xlfn.XLOOKUP('JRC - Industry'!B660,'Correspondance secteurs'!H:H,'Correspondance secteurs'!Y:Y))</f>
        <v>Energie utile [METABOLHEAT - National]</v>
      </c>
      <c r="C660" s="5">
        <v>0.80805626433979338</v>
      </c>
      <c r="D660" t="s">
        <v>0</v>
      </c>
      <c r="E660" t="s">
        <v>1360</v>
      </c>
      <c r="F660" t="s">
        <v>1337</v>
      </c>
      <c r="G660" t="s">
        <v>1410</v>
      </c>
    </row>
    <row r="661" spans="1:7" x14ac:dyDescent="0.3">
      <c r="A661" t="str">
        <f>IFERROR(_xlfn.XLOOKUP('JRC - Industry'!A661,'Correspondance produits'!H:H,'Correspondance produits'!J:J),_xlfn.XLOOKUP('JRC - Industry'!A661,'Correspondance secteurs'!H:H,'Correspondance secteurs'!Y:Y))</f>
        <v>Ventilateurs et pompes - Céramiques et autres NMM [METABOLHEAT - National]</v>
      </c>
      <c r="B661" t="str">
        <f>IFERROR(_xlfn.XLOOKUP('JRC - Industry'!B661,'Correspondance produits'!H:H,'Correspondance produits'!J:J),_xlfn.XLOOKUP('JRC - Industry'!B661,'Correspondance secteurs'!H:H,'Correspondance secteurs'!Y:Y))</f>
        <v>Energie utile [METABOLHEAT - National]</v>
      </c>
      <c r="C661" s="5">
        <v>0.29409709064291834</v>
      </c>
      <c r="D661" t="s">
        <v>0</v>
      </c>
      <c r="E661" t="s">
        <v>1360</v>
      </c>
      <c r="F661" t="s">
        <v>1337</v>
      </c>
      <c r="G661" t="s">
        <v>1410</v>
      </c>
    </row>
    <row r="662" spans="1:7" x14ac:dyDescent="0.3">
      <c r="A662" t="str">
        <f>IFERROR(_xlfn.XLOOKUP('JRC - Industry'!A662,'Correspondance produits'!H:H,'Correspondance produits'!J:J),_xlfn.XLOOKUP('JRC - Industry'!A662,'Correspondance secteurs'!H:H,'Correspondance secteurs'!Y:Y))</f>
        <v>Gazole et biocarburants liquides - Chaleur basse enthalpie - Céramiques et autres NMM [METABOLHEAT - National]</v>
      </c>
      <c r="B662" t="str">
        <f>IFERROR(_xlfn.XLOOKUP('JRC - Industry'!B662,'Correspondance produits'!H:H,'Correspondance produits'!J:J),_xlfn.XLOOKUP('JRC - Industry'!B662,'Correspondance secteurs'!H:H,'Correspondance secteurs'!Y:Y))</f>
        <v>Energie utile [METABOLHEAT - National]</v>
      </c>
      <c r="C662" s="5">
        <v>9.6211206048286424E-3</v>
      </c>
      <c r="D662" t="s">
        <v>0</v>
      </c>
      <c r="E662" t="s">
        <v>1360</v>
      </c>
      <c r="F662" t="s">
        <v>1337</v>
      </c>
      <c r="G662" t="s">
        <v>1410</v>
      </c>
    </row>
    <row r="663" spans="1:7" x14ac:dyDescent="0.3">
      <c r="A663" t="str">
        <f>IFERROR(_xlfn.XLOOKUP('JRC - Industry'!A663,'Correspondance produits'!H:H,'Correspondance produits'!J:J),_xlfn.XLOOKUP('JRC - Industry'!A663,'Correspondance secteurs'!H:H,'Correspondance secteurs'!Y:Y))</f>
        <v>Gaz naturel et biogaz - Chaleur basse enthalpie - Céramiques et autres NMM [METABOLHEAT - National]</v>
      </c>
      <c r="B663" t="str">
        <f>IFERROR(_xlfn.XLOOKUP('JRC - Industry'!B663,'Correspondance produits'!H:H,'Correspondance produits'!J:J),_xlfn.XLOOKUP('JRC - Industry'!B663,'Correspondance secteurs'!H:H,'Correspondance secteurs'!Y:Y))</f>
        <v>Energie utile [METABOLHEAT - National]</v>
      </c>
      <c r="C663" s="5">
        <v>0.34208581338420196</v>
      </c>
      <c r="D663" t="s">
        <v>0</v>
      </c>
      <c r="E663" t="s">
        <v>1360</v>
      </c>
      <c r="F663" t="s">
        <v>1337</v>
      </c>
      <c r="G663" t="s">
        <v>1410</v>
      </c>
    </row>
    <row r="664" spans="1:7" x14ac:dyDescent="0.3">
      <c r="A664" t="str">
        <f>IFERROR(_xlfn.XLOOKUP('JRC - Industry'!A664,'Correspondance produits'!H:H,'Correspondance produits'!J:J),_xlfn.XLOOKUP('JRC - Industry'!A664,'Correspondance secteurs'!H:H,'Correspondance secteurs'!Y:Y))</f>
        <v>Électricité - Chaleur basse enthalpie - Céramiques et autres NMM [METABOLHEAT - National]</v>
      </c>
      <c r="B664" t="str">
        <f>IFERROR(_xlfn.XLOOKUP('JRC - Industry'!B664,'Correspondance produits'!H:H,'Correspondance produits'!J:J),_xlfn.XLOOKUP('JRC - Industry'!B664,'Correspondance secteurs'!H:H,'Correspondance secteurs'!Y:Y))</f>
        <v>Energie utile [METABOLHEAT - National]</v>
      </c>
      <c r="C664" s="5">
        <v>0.29778861147848756</v>
      </c>
      <c r="D664" t="s">
        <v>0</v>
      </c>
      <c r="E664" t="s">
        <v>1360</v>
      </c>
      <c r="F664" t="s">
        <v>1337</v>
      </c>
      <c r="G664" t="s">
        <v>1410</v>
      </c>
    </row>
    <row r="665" spans="1:7" x14ac:dyDescent="0.3">
      <c r="A665" t="str">
        <f>IFERROR(_xlfn.XLOOKUP('JRC - Industry'!A665,'Correspondance produits'!H:H,'Correspondance produits'!J:J),_xlfn.XLOOKUP('JRC - Industry'!A665,'Correspondance secteurs'!H:H,'Correspondance secteurs'!Y:Y))</f>
        <v>Céramiques : Mélange de matières premières - Céramiques et autres NMM [METABOLHEAT - National]</v>
      </c>
      <c r="B665" t="str">
        <f>IFERROR(_xlfn.XLOOKUP('JRC - Industry'!B665,'Correspondance produits'!H:H,'Correspondance produits'!J:J),_xlfn.XLOOKUP('JRC - Industry'!B665,'Correspondance secteurs'!H:H,'Correspondance secteurs'!Y:Y))</f>
        <v>Energie utile [METABOLHEAT - National]</v>
      </c>
      <c r="C665" s="5">
        <v>2.9994232773715703</v>
      </c>
      <c r="D665" t="s">
        <v>0</v>
      </c>
      <c r="E665" t="s">
        <v>1360</v>
      </c>
      <c r="F665" t="s">
        <v>1337</v>
      </c>
      <c r="G665" t="s">
        <v>1410</v>
      </c>
    </row>
    <row r="666" spans="1:7" x14ac:dyDescent="0.3">
      <c r="A666" t="str">
        <f>IFERROR(_xlfn.XLOOKUP('JRC - Industry'!A666,'Correspondance produits'!H:H,'Correspondance produits'!J:J),_xlfn.XLOOKUP('JRC - Industry'!A666,'Correspondance secteurs'!H:H,'Correspondance secteurs'!Y:Y))</f>
        <v>Solides - Céramiques : Séchage et frittage thermiques - Céramiques : Séchage et frittage de matières premières - Céramiques et autres NMM [METABOLHEAT - National]</v>
      </c>
      <c r="B666" t="str">
        <f>IFERROR(_xlfn.XLOOKUP('JRC - Industry'!B666,'Correspondance produits'!H:H,'Correspondance produits'!J:J),_xlfn.XLOOKUP('JRC - Industry'!B666,'Correspondance secteurs'!H:H,'Correspondance secteurs'!Y:Y))</f>
        <v>Energie utile [METABOLHEAT - National]</v>
      </c>
      <c r="C666" s="5">
        <v>0.49687615225113824</v>
      </c>
      <c r="D666" t="s">
        <v>0</v>
      </c>
      <c r="E666" t="s">
        <v>1360</v>
      </c>
      <c r="F666" t="s">
        <v>1337</v>
      </c>
      <c r="G666" t="s">
        <v>1410</v>
      </c>
    </row>
    <row r="667" spans="1:7" x14ac:dyDescent="0.3">
      <c r="A667" t="str">
        <f>IFERROR(_xlfn.XLOOKUP('JRC - Industry'!A667,'Correspondance produits'!H:H,'Correspondance produits'!J:J),_xlfn.XLOOKUP('JRC - Industry'!A667,'Correspondance secteurs'!H:H,'Correspondance secteurs'!Y:Y))</f>
        <v>GPL - Céramiques : Séchage et frittage thermiques - Céramiques : Séchage et frittage de matières premières - Céramiques et autres NMM [METABOLHEAT - National]</v>
      </c>
      <c r="B667" t="str">
        <f>IFERROR(_xlfn.XLOOKUP('JRC - Industry'!B667,'Correspondance produits'!H:H,'Correspondance produits'!J:J),_xlfn.XLOOKUP('JRC - Industry'!B667,'Correspondance secteurs'!H:H,'Correspondance secteurs'!Y:Y))</f>
        <v>Energie utile [METABOLHEAT - National]</v>
      </c>
      <c r="C667" s="5">
        <v>0.1006392844587734</v>
      </c>
      <c r="D667" t="s">
        <v>0</v>
      </c>
      <c r="E667" t="s">
        <v>1360</v>
      </c>
      <c r="F667" t="s">
        <v>1337</v>
      </c>
      <c r="G667" t="s">
        <v>1410</v>
      </c>
    </row>
    <row r="668" spans="1:7" x14ac:dyDescent="0.3">
      <c r="A668" t="str">
        <f>IFERROR(_xlfn.XLOOKUP('JRC - Industry'!A668,'Correspondance produits'!H:H,'Correspondance produits'!J:J),_xlfn.XLOOKUP('JRC - Industry'!A668,'Correspondance secteurs'!H:H,'Correspondance secteurs'!Y:Y))</f>
        <v>Gazole et biocarburants liquides - Céramiques : Séchage et frittage thermiques - Céramiques : Séchage et frittage de matières premières - Céramiques et autres NMM [METABOLHEAT - National]</v>
      </c>
      <c r="B668" t="str">
        <f>IFERROR(_xlfn.XLOOKUP('JRC - Industry'!B668,'Correspondance produits'!H:H,'Correspondance produits'!J:J),_xlfn.XLOOKUP('JRC - Industry'!B668,'Correspondance secteurs'!H:H,'Correspondance secteurs'!Y:Y))</f>
        <v>Energie utile [METABOLHEAT - National]</v>
      </c>
      <c r="C668" s="5">
        <v>0.12207388384545223</v>
      </c>
      <c r="D668" t="s">
        <v>0</v>
      </c>
      <c r="E668" t="s">
        <v>1360</v>
      </c>
      <c r="F668" t="s">
        <v>1337</v>
      </c>
      <c r="G668" t="s">
        <v>1410</v>
      </c>
    </row>
    <row r="669" spans="1:7" x14ac:dyDescent="0.3">
      <c r="A669" t="str">
        <f>IFERROR(_xlfn.XLOOKUP('JRC - Industry'!A669,'Correspondance produits'!H:H,'Correspondance produits'!J:J),_xlfn.XLOOKUP('JRC - Industry'!A669,'Correspondance secteurs'!H:H,'Correspondance secteurs'!Y:Y))</f>
        <v>Fioul - Céramiques : Séchage et frittage thermiques - Céramiques : Séchage et frittage de matières premières - Céramiques et autres NMM [METABOLHEAT - National]</v>
      </c>
      <c r="B669" t="str">
        <f>IFERROR(_xlfn.XLOOKUP('JRC - Industry'!B669,'Correspondance produits'!H:H,'Correspondance produits'!J:J),_xlfn.XLOOKUP('JRC - Industry'!B669,'Correspondance secteurs'!H:H,'Correspondance secteurs'!Y:Y))</f>
        <v>Energie utile [METABOLHEAT - National]</v>
      </c>
      <c r="C669" s="5">
        <v>6.9819043252808799E-2</v>
      </c>
      <c r="D669" t="s">
        <v>0</v>
      </c>
      <c r="E669" t="s">
        <v>1360</v>
      </c>
      <c r="F669" t="s">
        <v>1337</v>
      </c>
      <c r="G669" t="s">
        <v>1410</v>
      </c>
    </row>
    <row r="670" spans="1:7" x14ac:dyDescent="0.3">
      <c r="A670" t="str">
        <f>IFERROR(_xlfn.XLOOKUP('JRC - Industry'!A670,'Correspondance produits'!H:H,'Correspondance produits'!J:J),_xlfn.XLOOKUP('JRC - Industry'!A670,'Correspondance secteurs'!H:H,'Correspondance secteurs'!Y:Y))</f>
        <v>Gaz naturel et biogaz - Céramiques : Séchage et frittage thermiques - Céramiques : Séchage et frittage de matières premières - Céramiques et autres NMM [METABOLHEAT - National]</v>
      </c>
      <c r="B670" t="str">
        <f>IFERROR(_xlfn.XLOOKUP('JRC - Industry'!B670,'Correspondance produits'!H:H,'Correspondance produits'!J:J),_xlfn.XLOOKUP('JRC - Industry'!B670,'Correspondance secteurs'!H:H,'Correspondance secteurs'!Y:Y))</f>
        <v>Energie utile [METABOLHEAT - National]</v>
      </c>
      <c r="C670" s="5">
        <v>4.2364921913677192</v>
      </c>
      <c r="D670" t="s">
        <v>0</v>
      </c>
      <c r="E670" t="s">
        <v>1360</v>
      </c>
      <c r="F670" t="s">
        <v>1337</v>
      </c>
      <c r="G670" t="s">
        <v>1410</v>
      </c>
    </row>
    <row r="671" spans="1:7" x14ac:dyDescent="0.3">
      <c r="A671" t="str">
        <f>IFERROR(_xlfn.XLOOKUP('JRC - Industry'!A671,'Correspondance produits'!H:H,'Correspondance produits'!J:J),_xlfn.XLOOKUP('JRC - Industry'!A671,'Correspondance secteurs'!H:H,'Correspondance secteurs'!Y:Y))</f>
        <v>Solides - Céramiques : Séchage et frittage à la vapeur - Céramiques : Séchage et frittage de matières premières Matières premières - Céramiques et autres NMM [METABOLHEAT - National]</v>
      </c>
      <c r="B671" t="str">
        <f>IFERROR(_xlfn.XLOOKUP('JRC - Industry'!B671,'Correspondance produits'!H:H,'Correspondance produits'!J:J),_xlfn.XLOOKUP('JRC - Industry'!B671,'Correspondance secteurs'!H:H,'Correspondance secteurs'!Y:Y))</f>
        <v>Energie utile [METABOLHEAT - National]</v>
      </c>
      <c r="C671" s="5">
        <v>7.4244180232745344E-2</v>
      </c>
      <c r="D671" t="s">
        <v>0</v>
      </c>
      <c r="E671" t="s">
        <v>1360</v>
      </c>
      <c r="F671" t="s">
        <v>1337</v>
      </c>
      <c r="G671" t="s">
        <v>1410</v>
      </c>
    </row>
    <row r="672" spans="1:7" x14ac:dyDescent="0.3">
      <c r="A672" t="str">
        <f>IFERROR(_xlfn.XLOOKUP('JRC - Industry'!A672,'Correspondance produits'!H:H,'Correspondance produits'!J:J),_xlfn.XLOOKUP('JRC - Industry'!A672,'Correspondance secteurs'!H:H,'Correspondance secteurs'!Y:Y))</f>
        <v>GPL - Céramiques : Séchage et frittage à la vapeur - Céramiques : Séchage et frittage de matières premières - Céramiques et autres NMM [METABOLHEAT - National]</v>
      </c>
      <c r="B672" t="str">
        <f>IFERROR(_xlfn.XLOOKUP('JRC - Industry'!B672,'Correspondance produits'!H:H,'Correspondance produits'!J:J),_xlfn.XLOOKUP('JRC - Industry'!B672,'Correspondance secteurs'!H:H,'Correspondance secteurs'!Y:Y))</f>
        <v>Energie utile [METABOLHEAT - National]</v>
      </c>
      <c r="C672" s="5">
        <v>1.518760349013723E-2</v>
      </c>
      <c r="D672" t="s">
        <v>0</v>
      </c>
      <c r="E672" t="s">
        <v>1360</v>
      </c>
      <c r="F672" t="s">
        <v>1337</v>
      </c>
      <c r="G672" t="s">
        <v>1410</v>
      </c>
    </row>
    <row r="673" spans="1:7" x14ac:dyDescent="0.3">
      <c r="A673" t="str">
        <f>IFERROR(_xlfn.XLOOKUP('JRC - Industry'!A673,'Correspondance produits'!H:H,'Correspondance produits'!J:J),_xlfn.XLOOKUP('JRC - Industry'!A673,'Correspondance secteurs'!H:H,'Correspondance secteurs'!Y:Y))</f>
        <v>Gazole et biocarburants liquides - Céramiques : Séchage et frittage à la vapeur - Céramiques : Séchage et frittage de matières premières - Céramiques et autres NMM [METABOLHEAT - National]</v>
      </c>
      <c r="B673" t="str">
        <f>IFERROR(_xlfn.XLOOKUP('JRC - Industry'!B673,'Correspondance produits'!H:H,'Correspondance produits'!J:J),_xlfn.XLOOKUP('JRC - Industry'!B673,'Correspondance secteurs'!H:H,'Correspondance secteurs'!Y:Y))</f>
        <v>Energie utile [METABOLHEAT - National]</v>
      </c>
      <c r="C673" s="5">
        <v>1.8772660892578986E-2</v>
      </c>
      <c r="D673" t="s">
        <v>0</v>
      </c>
      <c r="E673" t="s">
        <v>1360</v>
      </c>
      <c r="F673" t="s">
        <v>1337</v>
      </c>
      <c r="G673" t="s">
        <v>1410</v>
      </c>
    </row>
    <row r="674" spans="1:7" x14ac:dyDescent="0.3">
      <c r="A674" t="str">
        <f>IFERROR(_xlfn.XLOOKUP('JRC - Industry'!A674,'Correspondance produits'!H:H,'Correspondance produits'!J:J),_xlfn.XLOOKUP('JRC - Industry'!A674,'Correspondance secteurs'!H:H,'Correspondance secteurs'!Y:Y))</f>
        <v>Fioul - Céramiques : Séchage et frittage à la vapeur - Céramiques : Séchage et frittage de matières premières - Céramiques et autres NMM [METABOLHEAT - National]</v>
      </c>
      <c r="B674" t="str">
        <f>IFERROR(_xlfn.XLOOKUP('JRC - Industry'!B674,'Correspondance produits'!H:H,'Correspondance produits'!J:J),_xlfn.XLOOKUP('JRC - Industry'!B674,'Correspondance secteurs'!H:H,'Correspondance secteurs'!Y:Y))</f>
        <v>Energie utile [METABOLHEAT - National]</v>
      </c>
      <c r="C674" s="5">
        <v>1.0409128169715448E-2</v>
      </c>
      <c r="D674" t="s">
        <v>0</v>
      </c>
      <c r="E674" t="s">
        <v>1360</v>
      </c>
      <c r="F674" t="s">
        <v>1337</v>
      </c>
      <c r="G674" t="s">
        <v>1410</v>
      </c>
    </row>
    <row r="675" spans="1:7" x14ac:dyDescent="0.3">
      <c r="A675" t="str">
        <f>IFERROR(_xlfn.XLOOKUP('JRC - Industry'!A675,'Correspondance produits'!H:H,'Correspondance produits'!J:J),_xlfn.XLOOKUP('JRC - Industry'!A675,'Correspondance secteurs'!H:H,'Correspondance secteurs'!Y:Y))</f>
        <v>Autres liquides - Céramiques : Séchage et frittage à la vapeur - Céramiques : Séchage et frittage de matières premières - Céramiques et autres NMM [METABOLHEAT - National]</v>
      </c>
      <c r="B675" t="str">
        <f>IFERROR(_xlfn.XLOOKUP('JRC - Industry'!B675,'Correspondance produits'!H:H,'Correspondance produits'!J:J),_xlfn.XLOOKUP('JRC - Industry'!B675,'Correspondance secteurs'!H:H,'Correspondance secteurs'!Y:Y))</f>
        <v>Energie utile [METABOLHEAT - National]</v>
      </c>
      <c r="C675" s="5">
        <v>0.17893614439002858</v>
      </c>
      <c r="D675" t="s">
        <v>0</v>
      </c>
      <c r="E675" t="s">
        <v>1360</v>
      </c>
      <c r="F675" t="s">
        <v>1337</v>
      </c>
      <c r="G675" t="s">
        <v>1410</v>
      </c>
    </row>
    <row r="676" spans="1:7" x14ac:dyDescent="0.3">
      <c r="A676" t="str">
        <f>IFERROR(_xlfn.XLOOKUP('JRC - Industry'!A676,'Correspondance produits'!H:H,'Correspondance produits'!J:J),_xlfn.XLOOKUP('JRC - Industry'!A676,'Correspondance secteurs'!H:H,'Correspondance secteurs'!Y:Y))</f>
        <v>Gaz naturel et biogaz - Céramiques : Séchage et frittage à la vapeur - Céramiques : Séchage et frittage de matières premières - Céramiques et autres NMM [METABOLHEAT - National]</v>
      </c>
      <c r="B676" t="str">
        <f>IFERROR(_xlfn.XLOOKUP('JRC - Industry'!B676,'Correspondance produits'!H:H,'Correspondance produits'!J:J),_xlfn.XLOOKUP('JRC - Industry'!B676,'Correspondance secteurs'!H:H,'Correspondance secteurs'!Y:Y))</f>
        <v>Energie utile [METABOLHEAT - National]</v>
      </c>
      <c r="C676" s="5">
        <v>0.63779855035718214</v>
      </c>
      <c r="D676" t="s">
        <v>0</v>
      </c>
      <c r="E676" t="s">
        <v>1360</v>
      </c>
      <c r="F676" t="s">
        <v>1337</v>
      </c>
      <c r="G676" t="s">
        <v>1410</v>
      </c>
    </row>
    <row r="677" spans="1:7" x14ac:dyDescent="0.3">
      <c r="A677" t="str">
        <f>IFERROR(_xlfn.XLOOKUP('JRC - Industry'!A677,'Correspondance produits'!H:H,'Correspondance produits'!J:J),_xlfn.XLOOKUP('JRC - Industry'!A677,'Correspondance secteurs'!H:H,'Correspondance secteurs'!Y:Y))</f>
        <v>Biomasse et déchets - Céramiques : Séchage et frittage à la vapeur - Céramiques : Séchage et frittage de matières premières - Céramiques et autres NMM [METABOLHEAT - National]</v>
      </c>
      <c r="B677" t="str">
        <f>IFERROR(_xlfn.XLOOKUP('JRC - Industry'!B677,'Correspondance produits'!H:H,'Correspondance produits'!J:J),_xlfn.XLOOKUP('JRC - Industry'!B677,'Correspondance secteurs'!H:H,'Correspondance secteurs'!Y:Y))</f>
        <v>Energie utile [METABOLHEAT - National]</v>
      </c>
      <c r="C677" s="5">
        <v>0.20326680525249993</v>
      </c>
      <c r="D677" t="s">
        <v>0</v>
      </c>
      <c r="E677" t="s">
        <v>1360</v>
      </c>
      <c r="F677" t="s">
        <v>1337</v>
      </c>
      <c r="G677" t="s">
        <v>1410</v>
      </c>
    </row>
    <row r="678" spans="1:7" x14ac:dyDescent="0.3">
      <c r="A678" t="str">
        <f>IFERROR(_xlfn.XLOOKUP('JRC - Industry'!A678,'Correspondance produits'!H:H,'Correspondance produits'!J:J),_xlfn.XLOOKUP('JRC - Industry'!A678,'Correspondance secteurs'!H:H,'Correspondance secteurs'!Y:Y))</f>
        <v>Vapeur distribuée - Céramiques : Séchage et frittage à la vapeur - Céramiques : Séchage et frittage de matières premières - Céramiques et autres NMM [METABOLHEAT - National]</v>
      </c>
      <c r="B678" t="str">
        <f>IFERROR(_xlfn.XLOOKUP('JRC - Industry'!B678,'Correspondance produits'!H:H,'Correspondance produits'!J:J),_xlfn.XLOOKUP('JRC - Industry'!B678,'Correspondance secteurs'!H:H,'Correspondance secteurs'!Y:Y))</f>
        <v>Energie utile [METABOLHEAT - National]</v>
      </c>
      <c r="C678" s="5">
        <v>0.24807571415231972</v>
      </c>
      <c r="D678" t="s">
        <v>0</v>
      </c>
      <c r="E678" t="s">
        <v>1360</v>
      </c>
      <c r="F678" t="s">
        <v>1337</v>
      </c>
      <c r="G678" t="s">
        <v>1410</v>
      </c>
    </row>
    <row r="679" spans="1:7" x14ac:dyDescent="0.3">
      <c r="A679" t="str">
        <f>IFERROR(_xlfn.XLOOKUP('JRC - Industry'!A679,'Correspondance produits'!H:H,'Correspondance produits'!J:J),_xlfn.XLOOKUP('JRC - Industry'!A679,'Correspondance secteurs'!H:H,'Correspondance secteurs'!Y:Y))</f>
        <v>Solides - Céramiques : Four thermique - Céramiques : Procédé de production primaire - Céramiques et autres NMM [METABOLHEAT - National]</v>
      </c>
      <c r="B679" t="str">
        <f>IFERROR(_xlfn.XLOOKUP('JRC - Industry'!B679,'Correspondance produits'!H:H,'Correspondance produits'!J:J),_xlfn.XLOOKUP('JRC - Industry'!B679,'Correspondance secteurs'!H:H,'Correspondance secteurs'!Y:Y))</f>
        <v>Energie utile [METABOLHEAT - National]</v>
      </c>
      <c r="C679" s="5">
        <v>2.7162096725145748</v>
      </c>
      <c r="D679" t="s">
        <v>0</v>
      </c>
      <c r="E679" t="s">
        <v>1360</v>
      </c>
      <c r="F679" t="s">
        <v>1337</v>
      </c>
      <c r="G679" t="s">
        <v>1410</v>
      </c>
    </row>
    <row r="680" spans="1:7" x14ac:dyDescent="0.3">
      <c r="A680" t="str">
        <f>IFERROR(_xlfn.XLOOKUP('JRC - Industry'!A680,'Correspondance produits'!H:H,'Correspondance produits'!J:J),_xlfn.XLOOKUP('JRC - Industry'!A680,'Correspondance secteurs'!H:H,'Correspondance secteurs'!Y:Y))</f>
        <v>GPL - Céramiques : Four thermique - Céramiques : Procédé de production primaire - Céramiques et autres NMM [METABOLHEAT - National]</v>
      </c>
      <c r="B680" t="str">
        <f>IFERROR(_xlfn.XLOOKUP('JRC - Industry'!B680,'Correspondance produits'!H:H,'Correspondance produits'!J:J),_xlfn.XLOOKUP('JRC - Industry'!B680,'Correspondance secteurs'!H:H,'Correspondance secteurs'!Y:Y))</f>
        <v>Energie utile [METABOLHEAT - National]</v>
      </c>
      <c r="C680" s="5">
        <v>0.45619188207339745</v>
      </c>
      <c r="D680" t="s">
        <v>0</v>
      </c>
      <c r="E680" t="s">
        <v>1360</v>
      </c>
      <c r="F680" t="s">
        <v>1337</v>
      </c>
      <c r="G680" t="s">
        <v>1410</v>
      </c>
    </row>
    <row r="681" spans="1:7" x14ac:dyDescent="0.3">
      <c r="A681" t="str">
        <f>IFERROR(_xlfn.XLOOKUP('JRC - Industry'!A681,'Correspondance produits'!H:H,'Correspondance produits'!J:J),_xlfn.XLOOKUP('JRC - Industry'!A681,'Correspondance secteurs'!H:H,'Correspondance secteurs'!Y:Y))</f>
        <v>Gazole et biocarburants liquides - Céramiques : Four thermique Céramiques : Procédé de production primaire - Céramiques et autres NMM [METABOLHEAT - National]</v>
      </c>
      <c r="B681" t="str">
        <f>IFERROR(_xlfn.XLOOKUP('JRC - Industry'!B681,'Correspondance produits'!H:H,'Correspondance produits'!J:J),_xlfn.XLOOKUP('JRC - Industry'!B681,'Correspondance secteurs'!H:H,'Correspondance secteurs'!Y:Y))</f>
        <v>Energie utile [METABOLHEAT - National]</v>
      </c>
      <c r="C681" s="5">
        <v>0.58269550600857944</v>
      </c>
      <c r="D681" t="s">
        <v>0</v>
      </c>
      <c r="E681" t="s">
        <v>1360</v>
      </c>
      <c r="F681" t="s">
        <v>1337</v>
      </c>
      <c r="G681" t="s">
        <v>1410</v>
      </c>
    </row>
    <row r="682" spans="1:7" x14ac:dyDescent="0.3">
      <c r="A682" t="str">
        <f>IFERROR(_xlfn.XLOOKUP('JRC - Industry'!A682,'Correspondance produits'!H:H,'Correspondance produits'!J:J),_xlfn.XLOOKUP('JRC - Industry'!A682,'Correspondance secteurs'!H:H,'Correspondance secteurs'!Y:Y))</f>
        <v>Fioul - Céramiques : Four thermique - Céramiques : Procédé de production primaire - Céramiques et autres NMM [METABOLHEAT - National]</v>
      </c>
      <c r="B682" t="str">
        <f>IFERROR(_xlfn.XLOOKUP('JRC - Industry'!B682,'Correspondance produits'!H:H,'Correspondance produits'!J:J),_xlfn.XLOOKUP('JRC - Industry'!B682,'Correspondance secteurs'!H:H,'Correspondance secteurs'!Y:Y))</f>
        <v>Energie utile [METABOLHEAT - National]</v>
      </c>
      <c r="C682" s="5">
        <v>0.3315625535206666</v>
      </c>
      <c r="D682" t="s">
        <v>0</v>
      </c>
      <c r="E682" t="s">
        <v>1360</v>
      </c>
      <c r="F682" t="s">
        <v>1337</v>
      </c>
      <c r="G682" t="s">
        <v>1410</v>
      </c>
    </row>
    <row r="683" spans="1:7" x14ac:dyDescent="0.3">
      <c r="A683" t="str">
        <f>IFERROR(_xlfn.XLOOKUP('JRC - Industry'!A683,'Correspondance produits'!H:H,'Correspondance produits'!J:J),_xlfn.XLOOKUP('JRC - Industry'!A683,'Correspondance secteurs'!H:H,'Correspondance secteurs'!Y:Y))</f>
        <v>Autres liquides - Céramiques : Four thermique - Céramiques : Procédé de production primaire - Céramiques et autres NMM [METABOLHEAT - National]</v>
      </c>
      <c r="B683" t="str">
        <f>IFERROR(_xlfn.XLOOKUP('JRC - Industry'!B683,'Correspondance produits'!H:H,'Correspondance produits'!J:J),_xlfn.XLOOKUP('JRC - Industry'!B683,'Correspondance secteurs'!H:H,'Correspondance secteurs'!Y:Y))</f>
        <v>Energie utile [METABOLHEAT - National]</v>
      </c>
      <c r="C683" s="5">
        <v>5.5606987321634671</v>
      </c>
      <c r="D683" t="s">
        <v>0</v>
      </c>
      <c r="E683" t="s">
        <v>1360</v>
      </c>
      <c r="F683" t="s">
        <v>1337</v>
      </c>
      <c r="G683" t="s">
        <v>1410</v>
      </c>
    </row>
    <row r="684" spans="1:7" x14ac:dyDescent="0.3">
      <c r="A684" t="str">
        <f>IFERROR(_xlfn.XLOOKUP('JRC - Industry'!A684,'Correspondance produits'!H:H,'Correspondance produits'!J:J),_xlfn.XLOOKUP('JRC - Industry'!A684,'Correspondance secteurs'!H:H,'Correspondance secteurs'!Y:Y))</f>
        <v>Gaz naturel et biogaz - Céramiques : Four thermique - Céramiques : Procédé de production primaire - Céramiques et autres NMM [METABOLHEAT - National]</v>
      </c>
      <c r="B684" t="str">
        <f>IFERROR(_xlfn.XLOOKUP('JRC - Industry'!B684,'Correspondance produits'!H:H,'Correspondance produits'!J:J),_xlfn.XLOOKUP('JRC - Industry'!B684,'Correspondance secteurs'!H:H,'Correspondance secteurs'!Y:Y))</f>
        <v>Energie utile [METABOLHEAT - National]</v>
      </c>
      <c r="C684" s="5">
        <v>18.397607975322234</v>
      </c>
      <c r="D684" t="s">
        <v>0</v>
      </c>
      <c r="E684" t="s">
        <v>1360</v>
      </c>
      <c r="F684" t="s">
        <v>1337</v>
      </c>
      <c r="G684" t="s">
        <v>1410</v>
      </c>
    </row>
    <row r="685" spans="1:7" x14ac:dyDescent="0.3">
      <c r="A685" t="str">
        <f>IFERROR(_xlfn.XLOOKUP('JRC - Industry'!A685,'Correspondance produits'!H:H,'Correspondance produits'!J:J),_xlfn.XLOOKUP('JRC - Industry'!A685,'Correspondance secteurs'!H:H,'Correspondance secteurs'!Y:Y))</f>
        <v>Biomasse et déchets - Céramiques : Four thermique - Céramiques : Procédé de production primaire - Céramiques et autres NMM [METABOLHEAT - National]</v>
      </c>
      <c r="B685" t="str">
        <f>IFERROR(_xlfn.XLOOKUP('JRC - Industry'!B685,'Correspondance produits'!H:H,'Correspondance produits'!J:J),_xlfn.XLOOKUP('JRC - Industry'!B685,'Correspondance secteurs'!H:H,'Correspondance secteurs'!Y:Y))</f>
        <v>Energie utile [METABOLHEAT - National]</v>
      </c>
      <c r="C685" s="5">
        <v>7.1038004821588947</v>
      </c>
      <c r="D685" t="s">
        <v>0</v>
      </c>
      <c r="E685" t="s">
        <v>1360</v>
      </c>
      <c r="F685" t="s">
        <v>1337</v>
      </c>
      <c r="G685" t="s">
        <v>1410</v>
      </c>
    </row>
    <row r="686" spans="1:7" x14ac:dyDescent="0.3">
      <c r="A686" t="str">
        <f>IFERROR(_xlfn.XLOOKUP('JRC - Industry'!A686,'Correspondance produits'!H:H,'Correspondance produits'!J:J),_xlfn.XLOOKUP('JRC - Industry'!A686,'Correspondance secteurs'!H:H,'Correspondance secteurs'!Y:Y))</f>
        <v>Céramiques : Four électrique - Céramiques : Procédé de production primaire - Céramiques et autres NMM [METABOLHEAT - National]</v>
      </c>
      <c r="B686" t="str">
        <f>IFERROR(_xlfn.XLOOKUP('JRC - Industry'!B686,'Correspondance produits'!H:H,'Correspondance produits'!J:J),_xlfn.XLOOKUP('JRC - Industry'!B686,'Correspondance secteurs'!H:H,'Correspondance secteurs'!Y:Y))</f>
        <v>Energie utile [METABOLHEAT - National]</v>
      </c>
      <c r="C686" s="5">
        <v>3.4551911184501911</v>
      </c>
      <c r="D686" t="s">
        <v>0</v>
      </c>
      <c r="E686" t="s">
        <v>1360</v>
      </c>
      <c r="F686" t="s">
        <v>1337</v>
      </c>
      <c r="G686" t="s">
        <v>1410</v>
      </c>
    </row>
    <row r="687" spans="1:7" x14ac:dyDescent="0.3">
      <c r="A687" t="str">
        <f>IFERROR(_xlfn.XLOOKUP('JRC - Industry'!A687,'Correspondance produits'!H:H,'Correspondance produits'!J:J),_xlfn.XLOOKUP('JRC - Industry'!A687,'Correspondance secteurs'!H:H,'Correspondance secteurs'!Y:Y))</f>
        <v>Solides - Céramiques : Four thermique - Céramiques : Finition des produits - Céramiques et autres NMM [METABOLHEAT - National]</v>
      </c>
      <c r="B687" t="str">
        <f>IFERROR(_xlfn.XLOOKUP('JRC - Industry'!B687,'Correspondance produits'!H:H,'Correspondance produits'!J:J),_xlfn.XLOOKUP('JRC - Industry'!B687,'Correspondance secteurs'!H:H,'Correspondance secteurs'!Y:Y))</f>
        <v>Energie utile [METABOLHEAT - National]</v>
      </c>
      <c r="C687" s="5">
        <v>0.28029549333871534</v>
      </c>
      <c r="D687" t="s">
        <v>0</v>
      </c>
      <c r="E687" t="s">
        <v>1360</v>
      </c>
      <c r="F687" t="s">
        <v>1337</v>
      </c>
      <c r="G687" t="s">
        <v>1410</v>
      </c>
    </row>
    <row r="688" spans="1:7" x14ac:dyDescent="0.3">
      <c r="A688" t="str">
        <f>IFERROR(_xlfn.XLOOKUP('JRC - Industry'!A688,'Correspondance produits'!H:H,'Correspondance produits'!J:J),_xlfn.XLOOKUP('JRC - Industry'!A688,'Correspondance secteurs'!H:H,'Correspondance secteurs'!Y:Y))</f>
        <v>GPL - Céramiques : Four thermique - Céramiques : Finition des produits - Céramiques et autres NMM [METABOLHEAT - National]</v>
      </c>
      <c r="B688" t="str">
        <f>IFERROR(_xlfn.XLOOKUP('JRC - Industry'!B688,'Correspondance produits'!H:H,'Correspondance produits'!J:J),_xlfn.XLOOKUP('JRC - Industry'!B688,'Correspondance secteurs'!H:H,'Correspondance secteurs'!Y:Y))</f>
        <v>Energie utile [METABOLHEAT - National]</v>
      </c>
      <c r="C688" s="5">
        <v>5.6772171010472522E-2</v>
      </c>
      <c r="D688" t="s">
        <v>0</v>
      </c>
      <c r="E688" t="s">
        <v>1360</v>
      </c>
      <c r="F688" t="s">
        <v>1337</v>
      </c>
      <c r="G688" t="s">
        <v>1410</v>
      </c>
    </row>
    <row r="689" spans="1:7" x14ac:dyDescent="0.3">
      <c r="A689" t="str">
        <f>IFERROR(_xlfn.XLOOKUP('JRC - Industry'!A689,'Correspondance produits'!H:H,'Correspondance produits'!J:J),_xlfn.XLOOKUP('JRC - Industry'!A689,'Correspondance secteurs'!H:H,'Correspondance secteurs'!Y:Y))</f>
        <v>Gazole et biocarburants liquides - Céramiques : Four thermique - Céramique : Finition des produits - Céramiques et autres NMM [METABOLHEAT - National]</v>
      </c>
      <c r="B689" t="str">
        <f>IFERROR(_xlfn.XLOOKUP('JRC - Industry'!B689,'Correspondance produits'!H:H,'Correspondance produits'!J:J),_xlfn.XLOOKUP('JRC - Industry'!B689,'Correspondance secteurs'!H:H,'Correspondance secteurs'!Y:Y))</f>
        <v>Energie utile [METABOLHEAT - National]</v>
      </c>
      <c r="C689" s="5">
        <v>6.8863758788205526E-2</v>
      </c>
      <c r="D689" t="s">
        <v>0</v>
      </c>
      <c r="E689" t="s">
        <v>1360</v>
      </c>
      <c r="F689" t="s">
        <v>1337</v>
      </c>
      <c r="G689" t="s">
        <v>1410</v>
      </c>
    </row>
    <row r="690" spans="1:7" x14ac:dyDescent="0.3">
      <c r="A690" t="str">
        <f>IFERROR(_xlfn.XLOOKUP('JRC - Industry'!A690,'Correspondance produits'!H:H,'Correspondance produits'!J:J),_xlfn.XLOOKUP('JRC - Industry'!A690,'Correspondance secteurs'!H:H,'Correspondance secteurs'!Y:Y))</f>
        <v>Fioul - Céramique : Four thermique - Céramique : Finition des produits - Céramiques et autres NMM [METABOLHEAT - National]</v>
      </c>
      <c r="B690" t="str">
        <f>IFERROR(_xlfn.XLOOKUP('JRC - Industry'!B690,'Correspondance produits'!H:H,'Correspondance produits'!J:J),_xlfn.XLOOKUP('JRC - Industry'!B690,'Correspondance secteurs'!H:H,'Correspondance secteurs'!Y:Y))</f>
        <v>Energie utile [METABOLHEAT - National]</v>
      </c>
      <c r="C690" s="5">
        <v>3.9385998068773929E-2</v>
      </c>
      <c r="D690" t="s">
        <v>0</v>
      </c>
      <c r="E690" t="s">
        <v>1360</v>
      </c>
      <c r="F690" t="s">
        <v>1337</v>
      </c>
      <c r="G690" t="s">
        <v>1410</v>
      </c>
    </row>
    <row r="691" spans="1:7" x14ac:dyDescent="0.3">
      <c r="A691" t="str">
        <f>IFERROR(_xlfn.XLOOKUP('JRC - Industry'!A691,'Correspondance produits'!H:H,'Correspondance produits'!J:J),_xlfn.XLOOKUP('JRC - Industry'!A691,'Correspondance secteurs'!H:H,'Correspondance secteurs'!Y:Y))</f>
        <v>Gaz naturel et biogaz - Céramique : Four thermique - Céramique : Finition des produits - Céramiques et autres NMM [METABOLHEAT - National]</v>
      </c>
      <c r="B691" t="str">
        <f>IFERROR(_xlfn.XLOOKUP('JRC - Industry'!B691,'Correspondance produits'!H:H,'Correspondance produits'!J:J),_xlfn.XLOOKUP('JRC - Industry'!B691,'Correspondance secteurs'!H:H,'Correspondance secteurs'!Y:Y))</f>
        <v>Energie utile [METABOLHEAT - National]</v>
      </c>
      <c r="C691" s="5">
        <v>2.3898705209036515</v>
      </c>
      <c r="D691" t="s">
        <v>0</v>
      </c>
      <c r="E691" t="s">
        <v>1360</v>
      </c>
      <c r="F691" t="s">
        <v>1337</v>
      </c>
      <c r="G691" t="s">
        <v>1410</v>
      </c>
    </row>
    <row r="692" spans="1:7" x14ac:dyDescent="0.3">
      <c r="A692" t="str">
        <f>IFERROR(_xlfn.XLOOKUP('JRC - Industry'!A692,'Correspondance produits'!H:H,'Correspondance produits'!J:J),_xlfn.XLOOKUP('JRC - Industry'!A692,'Correspondance secteurs'!H:H,'Correspondance secteurs'!Y:Y))</f>
        <v>Céramique : Four électrique - Céramique : Finition des produits - Céramiques et autres NMM [METABOLHEAT - National]</v>
      </c>
      <c r="B692" t="str">
        <f>IFERROR(_xlfn.XLOOKUP('JRC - Industry'!B692,'Correspondance produits'!H:H,'Correspondance produits'!J:J),_xlfn.XLOOKUP('JRC - Industry'!B692,'Correspondance secteurs'!H:H,'Correspondance secteurs'!Y:Y))</f>
        <v>Energie utile [METABOLHEAT - National]</v>
      </c>
      <c r="C692" s="5">
        <v>3.2302406511245163</v>
      </c>
      <c r="D692" t="s">
        <v>0</v>
      </c>
      <c r="E692" t="s">
        <v>1360</v>
      </c>
      <c r="F692" t="s">
        <v>1337</v>
      </c>
      <c r="G692" t="s">
        <v>1410</v>
      </c>
    </row>
    <row r="693" spans="1:7" x14ac:dyDescent="0.3">
      <c r="A693" t="str">
        <f>IFERROR(_xlfn.XLOOKUP('JRC - Industry'!A693,'Correspondance produits'!H:H,'Correspondance produits'!J:J),_xlfn.XLOOKUP('JRC - Industry'!A693,'Correspondance secteurs'!H:H,'Correspondance secteurs'!Y:Y))</f>
        <v>Éclairage - Production de verre [METABOLHEAT - National]</v>
      </c>
      <c r="B693" t="str">
        <f>IFERROR(_xlfn.XLOOKUP('JRC - Industry'!B693,'Correspondance produits'!H:H,'Correspondance produits'!J:J),_xlfn.XLOOKUP('JRC - Industry'!B693,'Correspondance secteurs'!H:H,'Correspondance secteurs'!Y:Y))</f>
        <v>Energie utile [METABOLHEAT - National]</v>
      </c>
      <c r="C693" s="5">
        <v>7.4871735951373308E-2</v>
      </c>
      <c r="D693" t="s">
        <v>0</v>
      </c>
      <c r="E693" t="s">
        <v>1360</v>
      </c>
      <c r="F693" t="s">
        <v>1337</v>
      </c>
      <c r="G693" t="s">
        <v>1410</v>
      </c>
    </row>
    <row r="694" spans="1:7" x14ac:dyDescent="0.3">
      <c r="A694" t="str">
        <f>IFERROR(_xlfn.XLOOKUP('JRC - Industry'!A694,'Correspondance produits'!H:H,'Correspondance produits'!J:J),_xlfn.XLOOKUP('JRC - Industry'!A694,'Correspondance secteurs'!H:H,'Correspondance secteurs'!Y:Y))</f>
        <v>Compresseurs d'air - Production de verre [METABOLHEAT - National]</v>
      </c>
      <c r="B694" t="str">
        <f>IFERROR(_xlfn.XLOOKUP('JRC - Industry'!B694,'Correspondance produits'!H:H,'Correspondance produits'!J:J),_xlfn.XLOOKUP('JRC - Industry'!B694,'Correspondance secteurs'!H:H,'Correspondance secteurs'!Y:Y))</f>
        <v>Energie utile [METABOLHEAT - National]</v>
      </c>
      <c r="C694" s="5">
        <v>2.3438664231641228E-2</v>
      </c>
      <c r="D694" t="s">
        <v>0</v>
      </c>
      <c r="E694" t="s">
        <v>1360</v>
      </c>
      <c r="F694" t="s">
        <v>1337</v>
      </c>
      <c r="G694" t="s">
        <v>1410</v>
      </c>
    </row>
    <row r="695" spans="1:7" x14ac:dyDescent="0.3">
      <c r="A695" t="str">
        <f>IFERROR(_xlfn.XLOOKUP('JRC - Industry'!A695,'Correspondance produits'!H:H,'Correspondance produits'!J:J),_xlfn.XLOOKUP('JRC - Industry'!A695,'Correspondance secteurs'!H:H,'Correspondance secteurs'!Y:Y))</f>
        <v>Moteurs - Production de verre [METABOLHEAT - National]</v>
      </c>
      <c r="B695" t="str">
        <f>IFERROR(_xlfn.XLOOKUP('JRC - Industry'!B695,'Correspondance produits'!H:H,'Correspondance produits'!J:J),_xlfn.XLOOKUP('JRC - Industry'!B695,'Correspondance secteurs'!H:H,'Correspondance secteurs'!Y:Y))</f>
        <v>Energie utile [METABOLHEAT - National]</v>
      </c>
      <c r="C695" s="5">
        <v>0.2559311961396919</v>
      </c>
      <c r="D695" t="s">
        <v>0</v>
      </c>
      <c r="E695" t="s">
        <v>1360</v>
      </c>
      <c r="F695" t="s">
        <v>1337</v>
      </c>
      <c r="G695" t="s">
        <v>1410</v>
      </c>
    </row>
    <row r="696" spans="1:7" x14ac:dyDescent="0.3">
      <c r="A696" t="str">
        <f>IFERROR(_xlfn.XLOOKUP('JRC - Industry'!A696,'Correspondance produits'!H:H,'Correspondance produits'!J:J),_xlfn.XLOOKUP('JRC - Industry'!A696,'Correspondance secteurs'!H:H,'Correspondance secteurs'!Y:Y))</f>
        <v>Ventilateurs et pompes - Production de verre [METABOLHEAT - National]</v>
      </c>
      <c r="B696" t="str">
        <f>IFERROR(_xlfn.XLOOKUP('JRC - Industry'!B696,'Correspondance produits'!H:H,'Correspondance produits'!J:J),_xlfn.XLOOKUP('JRC - Industry'!B696,'Correspondance secteurs'!H:H,'Correspondance secteurs'!Y:Y))</f>
        <v>Energie utile [METABOLHEAT - National]</v>
      </c>
      <c r="C696" s="5">
        <v>7.176180778598247E-2</v>
      </c>
      <c r="D696" t="s">
        <v>0</v>
      </c>
      <c r="E696" t="s">
        <v>1360</v>
      </c>
      <c r="F696" t="s">
        <v>1337</v>
      </c>
      <c r="G696" t="s">
        <v>1410</v>
      </c>
    </row>
    <row r="697" spans="1:7" x14ac:dyDescent="0.3">
      <c r="A697" t="str">
        <f>IFERROR(_xlfn.XLOOKUP('JRC - Industry'!A697,'Correspondance produits'!H:H,'Correspondance produits'!J:J),_xlfn.XLOOKUP('JRC - Industry'!A697,'Correspondance secteurs'!H:H,'Correspondance secteurs'!Y:Y))</f>
        <v>Gazole et biocarburants liquides - Chaleur basse enthalpie - Production de verre [METABOLHEAT - National]</v>
      </c>
      <c r="B697" t="str">
        <f>IFERROR(_xlfn.XLOOKUP('JRC - Industry'!B697,'Correspondance produits'!H:H,'Correspondance produits'!J:J),_xlfn.XLOOKUP('JRC - Industry'!B697,'Correspondance secteurs'!H:H,'Correspondance secteurs'!Y:Y))</f>
        <v>Energie utile [METABOLHEAT - National]</v>
      </c>
      <c r="C697" s="5">
        <v>1.7825630451710661E-3</v>
      </c>
      <c r="D697" t="s">
        <v>0</v>
      </c>
      <c r="E697" t="s">
        <v>1360</v>
      </c>
      <c r="F697" t="s">
        <v>1337</v>
      </c>
      <c r="G697" t="s">
        <v>1410</v>
      </c>
    </row>
    <row r="698" spans="1:7" x14ac:dyDescent="0.3">
      <c r="A698" t="str">
        <f>IFERROR(_xlfn.XLOOKUP('JRC - Industry'!A698,'Correspondance produits'!H:H,'Correspondance produits'!J:J),_xlfn.XLOOKUP('JRC - Industry'!A698,'Correspondance secteurs'!H:H,'Correspondance secteurs'!Y:Y))</f>
        <v>Gaz naturel et biogaz - Chaleur basse enthalpie - Production de verre [METABOLHEAT - National]</v>
      </c>
      <c r="B698" t="str">
        <f>IFERROR(_xlfn.XLOOKUP('JRC - Industry'!B698,'Correspondance produits'!H:H,'Correspondance produits'!J:J),_xlfn.XLOOKUP('JRC - Industry'!B698,'Correspondance secteurs'!H:H,'Correspondance secteurs'!Y:Y))</f>
        <v>Energie utile [METABOLHEAT - National]</v>
      </c>
      <c r="C698" s="5">
        <v>6.3380301969182581E-2</v>
      </c>
      <c r="D698" t="s">
        <v>0</v>
      </c>
      <c r="E698" t="s">
        <v>1360</v>
      </c>
      <c r="F698" t="s">
        <v>1337</v>
      </c>
      <c r="G698" t="s">
        <v>1410</v>
      </c>
    </row>
    <row r="699" spans="1:7" x14ac:dyDescent="0.3">
      <c r="A699" t="str">
        <f>IFERROR(_xlfn.XLOOKUP('JRC - Industry'!A699,'Correspondance produits'!H:H,'Correspondance produits'!J:J),_xlfn.XLOOKUP('JRC - Industry'!A699,'Correspondance secteurs'!H:H,'Correspondance secteurs'!Y:Y))</f>
        <v>Électricité - Chaleur basse enthalpie - Production de verre [METABOLHEAT - National]</v>
      </c>
      <c r="B699" t="str">
        <f>IFERROR(_xlfn.XLOOKUP('JRC - Industry'!B699,'Correspondance produits'!H:H,'Correspondance produits'!J:J),_xlfn.XLOOKUP('JRC - Industry'!B699,'Correspondance secteurs'!H:H,'Correspondance secteurs'!Y:Y))</f>
        <v>Energie utile [METABOLHEAT - National]</v>
      </c>
      <c r="C699" s="5">
        <v>5.5173092189276254E-2</v>
      </c>
      <c r="D699" t="s">
        <v>0</v>
      </c>
      <c r="E699" t="s">
        <v>1360</v>
      </c>
      <c r="F699" t="s">
        <v>1337</v>
      </c>
      <c r="G699" t="s">
        <v>1410</v>
      </c>
    </row>
    <row r="700" spans="1:7" x14ac:dyDescent="0.3">
      <c r="A700" t="str">
        <f>IFERROR(_xlfn.XLOOKUP('JRC - Industry'!A700,'Correspondance produits'!H:H,'Correspondance produits'!J:J),_xlfn.XLOOKUP('JRC - Industry'!A700,'Correspondance secteurs'!H:H,'Correspondance secteurs'!Y:Y))</f>
        <v>Solides - Verre : Cuve de fusion thermique - Verre : Cuve de fusion - Production de verre [METABOLHEAT - National]</v>
      </c>
      <c r="B700" t="str">
        <f>IFERROR(_xlfn.XLOOKUP('JRC - Industry'!B700,'Correspondance produits'!H:H,'Correspondance produits'!J:J),_xlfn.XLOOKUP('JRC - Industry'!B700,'Correspondance secteurs'!H:H,'Correspondance secteurs'!Y:Y))</f>
        <v>Energie utile [METABOLHEAT - National]</v>
      </c>
      <c r="C700" s="5">
        <v>0.55490339704090408</v>
      </c>
      <c r="D700" t="s">
        <v>0</v>
      </c>
      <c r="E700" t="s">
        <v>1360</v>
      </c>
      <c r="F700" t="s">
        <v>1337</v>
      </c>
      <c r="G700" t="s">
        <v>1410</v>
      </c>
    </row>
    <row r="701" spans="1:7" x14ac:dyDescent="0.3">
      <c r="A701" t="str">
        <f>IFERROR(_xlfn.XLOOKUP('JRC - Industry'!A701,'Correspondance produits'!H:H,'Correspondance produits'!J:J),_xlfn.XLOOKUP('JRC - Industry'!A701,'Correspondance secteurs'!H:H,'Correspondance secteurs'!Y:Y))</f>
        <v>GPL - Verre : Cuve de fusion thermique - Verre : Cuve de fusion - Production de verre [METABOLHEAT - National]</v>
      </c>
      <c r="B701" t="str">
        <f>IFERROR(_xlfn.XLOOKUP('JRC - Industry'!B701,'Correspondance produits'!H:H,'Correspondance produits'!J:J),_xlfn.XLOOKUP('JRC - Industry'!B701,'Correspondance secteurs'!H:H,'Correspondance secteurs'!Y:Y))</f>
        <v>Energie utile [METABOLHEAT - National]</v>
      </c>
      <c r="C701" s="5">
        <v>0.11239235485327378</v>
      </c>
      <c r="D701" t="s">
        <v>0</v>
      </c>
      <c r="E701" t="s">
        <v>1360</v>
      </c>
      <c r="F701" t="s">
        <v>1337</v>
      </c>
      <c r="G701" t="s">
        <v>1410</v>
      </c>
    </row>
    <row r="702" spans="1:7" x14ac:dyDescent="0.3">
      <c r="A702" t="str">
        <f>IFERROR(_xlfn.XLOOKUP('JRC - Industry'!A702,'Correspondance produits'!H:H,'Correspondance produits'!J:J),_xlfn.XLOOKUP('JRC - Industry'!A702,'Correspondance secteurs'!H:H,'Correspondance secteurs'!Y:Y))</f>
        <v>Gazole et biocarburants liquides - Verre : Cuve de fusion thermique - Verre : Cuve de fusion - Production de verre [METABOLHEAT - National]</v>
      </c>
      <c r="B702" t="str">
        <f>IFERROR(_xlfn.XLOOKUP('JRC - Industry'!B702,'Correspondance produits'!H:H,'Correspondance produits'!J:J),_xlfn.XLOOKUP('JRC - Industry'!B702,'Correspondance secteurs'!H:H,'Correspondance secteurs'!Y:Y))</f>
        <v>Energie utile [METABOLHEAT - National]</v>
      </c>
      <c r="C702" s="5">
        <v>0.13633017509276735</v>
      </c>
      <c r="D702" t="s">
        <v>0</v>
      </c>
      <c r="E702" t="s">
        <v>1360</v>
      </c>
      <c r="F702" t="s">
        <v>1337</v>
      </c>
      <c r="G702" t="s">
        <v>1410</v>
      </c>
    </row>
    <row r="703" spans="1:7" x14ac:dyDescent="0.3">
      <c r="A703" t="str">
        <f>IFERROR(_xlfn.XLOOKUP('JRC - Industry'!A703,'Correspondance produits'!H:H,'Correspondance produits'!J:J),_xlfn.XLOOKUP('JRC - Industry'!A703,'Correspondance secteurs'!H:H,'Correspondance secteurs'!Y:Y))</f>
        <v>Fioul - Verre : Cuve de fusion thermique - Verre : Cuve de fusion - Production de verre [METABOLHEAT - National]</v>
      </c>
      <c r="B703" t="str">
        <f>IFERROR(_xlfn.XLOOKUP('JRC - Industry'!B703,'Correspondance produits'!H:H,'Correspondance produits'!J:J),_xlfn.XLOOKUP('JRC - Industry'!B703,'Correspondance secteurs'!H:H,'Correspondance secteurs'!Y:Y))</f>
        <v>Energie utile [METABOLHEAT - National]</v>
      </c>
      <c r="C703" s="5">
        <v>7.7972798862657983E-2</v>
      </c>
      <c r="D703" t="s">
        <v>0</v>
      </c>
      <c r="E703" t="s">
        <v>1360</v>
      </c>
      <c r="F703" t="s">
        <v>1337</v>
      </c>
      <c r="G703" t="s">
        <v>1410</v>
      </c>
    </row>
    <row r="704" spans="1:7" x14ac:dyDescent="0.3">
      <c r="A704" t="str">
        <f>IFERROR(_xlfn.XLOOKUP('JRC - Industry'!A704,'Correspondance produits'!H:H,'Correspondance produits'!J:J),_xlfn.XLOOKUP('JRC - Industry'!A704,'Correspondance secteurs'!H:H,'Correspondance secteurs'!Y:Y))</f>
        <v>Gaz naturel et Biogaz - Verre : Cuve de fusion thermique - Verre : Cuve de fusion - Production de verre [METABOLHEAT - National]</v>
      </c>
      <c r="B704" t="str">
        <f>IFERROR(_xlfn.XLOOKUP('JRC - Industry'!B704,'Correspondance produits'!H:H,'Correspondance produits'!J:J),_xlfn.XLOOKUP('JRC - Industry'!B704,'Correspondance secteurs'!H:H,'Correspondance secteurs'!Y:Y))</f>
        <v>Energie utile [METABOLHEAT - National]</v>
      </c>
      <c r="C704" s="5">
        <v>4.7312472089403359</v>
      </c>
      <c r="D704" t="s">
        <v>0</v>
      </c>
      <c r="E704" t="s">
        <v>1360</v>
      </c>
      <c r="F704" t="s">
        <v>1337</v>
      </c>
      <c r="G704" t="s">
        <v>1410</v>
      </c>
    </row>
    <row r="705" spans="1:7" x14ac:dyDescent="0.3">
      <c r="A705" t="str">
        <f>IFERROR(_xlfn.XLOOKUP('JRC - Industry'!A705,'Correspondance produits'!H:H,'Correspondance produits'!J:J),_xlfn.XLOOKUP('JRC - Industry'!A705,'Correspondance secteurs'!H:H,'Correspondance secteurs'!Y:Y))</f>
        <v>Verre : Cuve de fusion électrique - Verre : Cuve de fusion - Production de verre [METABOLHEAT - National]</v>
      </c>
      <c r="B705" t="str">
        <f>IFERROR(_xlfn.XLOOKUP('JRC - Industry'!B705,'Correspondance produits'!H:H,'Correspondance produits'!J:J),_xlfn.XLOOKUP('JRC - Industry'!B705,'Correspondance secteurs'!H:H,'Correspondance secteurs'!Y:Y))</f>
        <v>Energie utile [METABOLHEAT - National]</v>
      </c>
      <c r="C705" s="5">
        <v>1.2297549127156036</v>
      </c>
      <c r="D705" t="s">
        <v>0</v>
      </c>
      <c r="E705" t="s">
        <v>1360</v>
      </c>
      <c r="F705" t="s">
        <v>1337</v>
      </c>
      <c r="G705" t="s">
        <v>1410</v>
      </c>
    </row>
    <row r="706" spans="1:7" x14ac:dyDescent="0.3">
      <c r="A706" t="str">
        <f>IFERROR(_xlfn.XLOOKUP('JRC - Industry'!A706,'Correspondance produits'!H:H,'Correspondance produits'!J:J),_xlfn.XLOOKUP('JRC - Industry'!A706,'Correspondance secteurs'!H:H,'Correspondance secteurs'!Y:Y))</f>
        <v>Verre : Formage - Production de verre [METABOLHEAT - National]</v>
      </c>
      <c r="B706" t="str">
        <f>IFERROR(_xlfn.XLOOKUP('JRC - Industry'!B706,'Correspondance produits'!H:H,'Correspondance produits'!J:J),_xlfn.XLOOKUP('JRC - Industry'!B706,'Correspondance secteurs'!H:H,'Correspondance secteurs'!Y:Y))</f>
        <v>Energie utile [METABOLHEAT - National]</v>
      </c>
      <c r="C706" s="5">
        <v>0.98257803727398352</v>
      </c>
      <c r="D706" t="s">
        <v>0</v>
      </c>
      <c r="E706" t="s">
        <v>1360</v>
      </c>
      <c r="F706" t="s">
        <v>1337</v>
      </c>
      <c r="G706" t="s">
        <v>1410</v>
      </c>
    </row>
    <row r="707" spans="1:7" x14ac:dyDescent="0.3">
      <c r="A707" t="str">
        <f>IFERROR(_xlfn.XLOOKUP('JRC - Industry'!A707,'Correspondance produits'!H:H,'Correspondance produits'!J:J),_xlfn.XLOOKUP('JRC - Industry'!A707,'Correspondance secteurs'!H:H,'Correspondance secteurs'!Y:Y))</f>
        <v>Solides - Verre : Recuit thermique - Verre : Recuit - Production de verre [METABOLHEAT - National]</v>
      </c>
      <c r="B707" t="str">
        <f>IFERROR(_xlfn.XLOOKUP('JRC - Industry'!B707,'Correspondance produits'!H:H,'Correspondance produits'!J:J),_xlfn.XLOOKUP('JRC - Industry'!B707,'Correspondance secteurs'!H:H,'Correspondance secteurs'!Y:Y))</f>
        <v>Energie utile [METABOLHEAT - National]</v>
      </c>
      <c r="C707" s="5">
        <v>4.7693050897764072E-2</v>
      </c>
      <c r="D707" t="s">
        <v>0</v>
      </c>
      <c r="E707" t="s">
        <v>1360</v>
      </c>
      <c r="F707" t="s">
        <v>1337</v>
      </c>
      <c r="G707" t="s">
        <v>1410</v>
      </c>
    </row>
    <row r="708" spans="1:7" x14ac:dyDescent="0.3">
      <c r="A708" t="str">
        <f>IFERROR(_xlfn.XLOOKUP('JRC - Industry'!A708,'Correspondance produits'!H:H,'Correspondance produits'!J:J),_xlfn.XLOOKUP('JRC - Industry'!A708,'Correspondance secteurs'!H:H,'Correspondance secteurs'!Y:Y))</f>
        <v>GPL - Verre : Recuit thermique - Verre : Recuit - Production de verre [METABOLHEAT - National]</v>
      </c>
      <c r="B708" t="str">
        <f>IFERROR(_xlfn.XLOOKUP('JRC - Industry'!B708,'Correspondance produits'!H:H,'Correspondance produits'!J:J),_xlfn.XLOOKUP('JRC - Industry'!B708,'Correspondance secteurs'!H:H,'Correspondance secteurs'!Y:Y))</f>
        <v>Energie utile [METABOLHEAT - National]</v>
      </c>
      <c r="C708" s="5">
        <v>9.6599414044344269E-3</v>
      </c>
      <c r="D708" t="s">
        <v>0</v>
      </c>
      <c r="E708" t="s">
        <v>1360</v>
      </c>
      <c r="F708" t="s">
        <v>1337</v>
      </c>
      <c r="G708" t="s">
        <v>1410</v>
      </c>
    </row>
    <row r="709" spans="1:7" x14ac:dyDescent="0.3">
      <c r="A709" t="str">
        <f>IFERROR(_xlfn.XLOOKUP('JRC - Industry'!A709,'Correspondance produits'!H:H,'Correspondance produits'!J:J),_xlfn.XLOOKUP('JRC - Industry'!A709,'Correspondance secteurs'!H:H,'Correspondance secteurs'!Y:Y))</f>
        <v>Gazole et biocarburants liquides - Verre : Recuit thermique - Verre : Recuit - Production de verre [METABOLHEAT - National]</v>
      </c>
      <c r="B709" t="str">
        <f>IFERROR(_xlfn.XLOOKUP('JRC - Industry'!B709,'Correspondance produits'!H:H,'Correspondance produits'!J:J),_xlfn.XLOOKUP('JRC - Industry'!B709,'Correspondance secteurs'!H:H,'Correspondance secteurs'!Y:Y))</f>
        <v>Energie utile [METABOLHEAT - National]</v>
      </c>
      <c r="C709" s="5">
        <v>1.1717358398368488E-2</v>
      </c>
      <c r="D709" t="s">
        <v>0</v>
      </c>
      <c r="E709" t="s">
        <v>1360</v>
      </c>
      <c r="F709" t="s">
        <v>1337</v>
      </c>
      <c r="G709" t="s">
        <v>1410</v>
      </c>
    </row>
    <row r="710" spans="1:7" x14ac:dyDescent="0.3">
      <c r="A710" t="str">
        <f>IFERROR(_xlfn.XLOOKUP('JRC - Industry'!A710,'Correspondance produits'!H:H,'Correspondance produits'!J:J),_xlfn.XLOOKUP('JRC - Industry'!A710,'Correspondance secteurs'!H:H,'Correspondance secteurs'!Y:Y))</f>
        <v>Fioul - Verre : Recuit thermique - Verre : Recuit - Production de verre [METABOLHEAT - National]</v>
      </c>
      <c r="B710" t="str">
        <f>IFERROR(_xlfn.XLOOKUP('JRC - Industry'!B710,'Correspondance produits'!H:H,'Correspondance produits'!J:J),_xlfn.XLOOKUP('JRC - Industry'!B710,'Correspondance secteurs'!H:H,'Correspondance secteurs'!Y:Y))</f>
        <v>Energie utile [METABOLHEAT - National]</v>
      </c>
      <c r="C710" s="5">
        <v>6.7016361489741303E-3</v>
      </c>
      <c r="D710" t="s">
        <v>0</v>
      </c>
      <c r="E710" t="s">
        <v>1360</v>
      </c>
      <c r="F710" t="s">
        <v>1337</v>
      </c>
      <c r="G710" t="s">
        <v>1410</v>
      </c>
    </row>
    <row r="711" spans="1:7" x14ac:dyDescent="0.3">
      <c r="A711" t="str">
        <f>IFERROR(_xlfn.XLOOKUP('JRC - Industry'!A711,'Correspondance produits'!H:H,'Correspondance produits'!J:J),_xlfn.XLOOKUP('JRC - Industry'!A711,'Correspondance secteurs'!H:H,'Correspondance secteurs'!Y:Y))</f>
        <v>Gaz naturel et biogaz - Verre : Recuit thermique - Verre : Recuit - Production de verre [METABOLHEAT - National]</v>
      </c>
      <c r="B711" t="str">
        <f>IFERROR(_xlfn.XLOOKUP('JRC - Industry'!B711,'Correspondance produits'!H:H,'Correspondance produits'!J:J),_xlfn.XLOOKUP('JRC - Industry'!B711,'Correspondance secteurs'!H:H,'Correspondance secteurs'!Y:Y))</f>
        <v>Energie utile [METABOLHEAT - National]</v>
      </c>
      <c r="C711" s="5">
        <v>0.40664305742078954</v>
      </c>
      <c r="D711" t="s">
        <v>0</v>
      </c>
      <c r="E711" t="s">
        <v>1360</v>
      </c>
      <c r="F711" t="s">
        <v>1337</v>
      </c>
      <c r="G711" t="s">
        <v>1410</v>
      </c>
    </row>
    <row r="712" spans="1:7" x14ac:dyDescent="0.3">
      <c r="A712" t="str">
        <f>IFERROR(_xlfn.XLOOKUP('JRC - Industry'!A712,'Correspondance produits'!H:H,'Correspondance produits'!J:J),_xlfn.XLOOKUP('JRC - Industry'!A712,'Correspondance secteurs'!H:H,'Correspondance secteurs'!Y:Y))</f>
        <v>Verre : Recuit électrique - Verre : Recuit - Production de verre [METABOLHEAT - National]</v>
      </c>
      <c r="B712" t="str">
        <f>IFERROR(_xlfn.XLOOKUP('JRC - Industry'!B712,'Correspondance produits'!H:H,'Correspondance produits'!J:J),_xlfn.XLOOKUP('JRC - Industry'!B712,'Correspondance secteurs'!H:H,'Correspondance secteurs'!Y:Y))</f>
        <v>Energie utile [METABOLHEAT - National]</v>
      </c>
      <c r="C712" s="5">
        <v>0.30195662705841525</v>
      </c>
      <c r="D712" t="s">
        <v>0</v>
      </c>
      <c r="E712" t="s">
        <v>1360</v>
      </c>
      <c r="F712" t="s">
        <v>1337</v>
      </c>
      <c r="G712" t="s">
        <v>1410</v>
      </c>
    </row>
    <row r="713" spans="1:7" x14ac:dyDescent="0.3">
      <c r="A713" t="str">
        <f>IFERROR(_xlfn.XLOOKUP('JRC - Industry'!A713,'Correspondance produits'!H:H,'Correspondance produits'!J:J),_xlfn.XLOOKUP('JRC - Industry'!A713,'Correspondance secteurs'!H:H,'Correspondance secteurs'!Y:Y))</f>
        <v>Verre : Procédés de finition - Production de verre [METABOLHEAT - National]</v>
      </c>
      <c r="B713" t="str">
        <f>IFERROR(_xlfn.XLOOKUP('JRC - Industry'!B713,'Correspondance produits'!H:H,'Correspondance produits'!J:J),_xlfn.XLOOKUP('JRC - Industry'!B713,'Correspondance secteurs'!H:H,'Correspondance secteurs'!Y:Y))</f>
        <v>Energie utile [METABOLHEAT - National]</v>
      </c>
      <c r="C713" s="5">
        <v>0.90111643931195418</v>
      </c>
      <c r="D713" t="s">
        <v>0</v>
      </c>
      <c r="E713" t="s">
        <v>1360</v>
      </c>
      <c r="F713" t="s">
        <v>1337</v>
      </c>
      <c r="G713" t="s">
        <v>1410</v>
      </c>
    </row>
    <row r="714" spans="1:7" x14ac:dyDescent="0.3">
      <c r="A714" t="str">
        <f>_xlfn.XLOOKUP(B714,'Correspondance secteurs'!$Y:$Y,'Correspondance secteurs'!$X:$X)</f>
        <v>Électricité [METABOLHEAT - National]</v>
      </c>
      <c r="B714" t="str">
        <f>IFERROR(_xlfn.XLOOKUP('JRC - Industry'!B714,'Correspondance produits'!H:H,'Correspondance produits'!J:J),_xlfn.XLOOKUP('JRC - Industry'!B714,'Correspondance secteurs'!H:H,'Correspondance secteurs'!Y:Y))</f>
        <v>Éclairage - Production de pâte à papier [METABOLHEAT - National]</v>
      </c>
      <c r="C714" s="5">
        <v>9.8570816855474447E-2</v>
      </c>
      <c r="D714" t="s">
        <v>0</v>
      </c>
      <c r="E714" t="s">
        <v>1360</v>
      </c>
      <c r="F714" t="s">
        <v>1337</v>
      </c>
      <c r="G714" t="s">
        <v>1410</v>
      </c>
    </row>
    <row r="715" spans="1:7" x14ac:dyDescent="0.3">
      <c r="A715" t="str">
        <f>_xlfn.XLOOKUP(B715,'Correspondance secteurs'!$Y:$Y,'Correspondance secteurs'!$X:$X)</f>
        <v>Électricité [METABOLHEAT - National]</v>
      </c>
      <c r="B715" t="str">
        <f>IFERROR(_xlfn.XLOOKUP('JRC - Industry'!B715,'Correspondance produits'!H:H,'Correspondance produits'!J:J),_xlfn.XLOOKUP('JRC - Industry'!B715,'Correspondance secteurs'!H:H,'Correspondance secteurs'!Y:Y))</f>
        <v>Compresseurs d'air - Production de pâte à papier [METABOLHEAT - National]</v>
      </c>
      <c r="C715" s="5">
        <v>0.13799914359766421</v>
      </c>
      <c r="D715" t="s">
        <v>0</v>
      </c>
      <c r="E715" t="s">
        <v>1360</v>
      </c>
      <c r="F715" t="s">
        <v>1337</v>
      </c>
      <c r="G715" t="s">
        <v>1410</v>
      </c>
    </row>
    <row r="716" spans="1:7" x14ac:dyDescent="0.3">
      <c r="A716" t="str">
        <f>_xlfn.XLOOKUP(B716,'Correspondance secteurs'!$Y:$Y,'Correspondance secteurs'!$X:$X)</f>
        <v>Électricité [METABOLHEAT - National]</v>
      </c>
      <c r="B716" t="str">
        <f>IFERROR(_xlfn.XLOOKUP('JRC - Industry'!B716,'Correspondance produits'!H:H,'Correspondance produits'!J:J),_xlfn.XLOOKUP('JRC - Industry'!B716,'Correspondance secteurs'!H:H,'Correspondance secteurs'!Y:Y))</f>
        <v>Entraînements de moteur - Production de pâte à papier [METABOLHEAT - National]</v>
      </c>
      <c r="C716" s="5">
        <v>0.78856653484379569</v>
      </c>
      <c r="D716" t="s">
        <v>0</v>
      </c>
      <c r="E716" t="s">
        <v>1360</v>
      </c>
      <c r="F716" t="s">
        <v>1337</v>
      </c>
      <c r="G716" t="s">
        <v>1410</v>
      </c>
    </row>
    <row r="717" spans="1:7" x14ac:dyDescent="0.3">
      <c r="A717" t="str">
        <f>_xlfn.XLOOKUP(B717,'Correspondance secteurs'!$Y:$Y,'Correspondance secteurs'!$X:$X)</f>
        <v>Électricité [METABOLHEAT - National]</v>
      </c>
      <c r="B717" t="str">
        <f>IFERROR(_xlfn.XLOOKUP('JRC - Industry'!B717,'Correspondance produits'!H:H,'Correspondance produits'!J:J),_xlfn.XLOOKUP('JRC - Industry'!B717,'Correspondance secteurs'!H:H,'Correspondance secteurs'!Y:Y))</f>
        <v>Ventilateurs et pompes - Production de pâte à papier [METABOLHEAT - National]</v>
      </c>
      <c r="C717" s="5">
        <v>0.39428326742189779</v>
      </c>
      <c r="D717" t="s">
        <v>0</v>
      </c>
      <c r="E717" t="s">
        <v>1360</v>
      </c>
      <c r="F717" t="s">
        <v>1337</v>
      </c>
      <c r="G717" t="s">
        <v>1410</v>
      </c>
    </row>
    <row r="718" spans="1:7" x14ac:dyDescent="0.3">
      <c r="A718" t="str">
        <f>_xlfn.XLOOKUP(B718,'Correspondance secteurs'!$Y:$Y,'Correspondance secteurs'!$X:$X)</f>
        <v>Diesel et biocarburants [METABOLHEAT - National]</v>
      </c>
      <c r="B718" t="str">
        <f>IFERROR(_xlfn.XLOOKUP('JRC - Industry'!B718,'Correspondance produits'!H:H,'Correspondance produits'!J:J),_xlfn.XLOOKUP('JRC - Industry'!B718,'Correspondance secteurs'!H:H,'Correspondance secteurs'!Y:Y))</f>
        <v>Gazole et biocarburants liquides - Chaleur basse enthalpie - Production de pâte à papier [METABOLHEAT - National]</v>
      </c>
      <c r="C718" s="5">
        <v>1.9424934658942583E-3</v>
      </c>
      <c r="D718" t="s">
        <v>0</v>
      </c>
      <c r="E718" t="s">
        <v>1360</v>
      </c>
      <c r="F718" t="s">
        <v>1337</v>
      </c>
      <c r="G718" t="s">
        <v>1410</v>
      </c>
    </row>
    <row r="719" spans="1:7" x14ac:dyDescent="0.3">
      <c r="A719" t="str">
        <f>_xlfn.XLOOKUP(B719,'Correspondance secteurs'!$Y:$Y,'Correspondance secteurs'!$X:$X)</f>
        <v>Gaz [METABOLHEAT - National]</v>
      </c>
      <c r="B719" t="str">
        <f>IFERROR(_xlfn.XLOOKUP('JRC - Industry'!B719,'Correspondance produits'!H:H,'Correspondance produits'!J:J),_xlfn.XLOOKUP('JRC - Industry'!B719,'Correspondance secteurs'!H:H,'Correspondance secteurs'!Y:Y))</f>
        <v>Gaz naturel et biogaz - Chaleur basse enthalpie - Production de pâte à papier [METABOLHEAT - National]</v>
      </c>
      <c r="C719" s="5">
        <v>0.17647903080651622</v>
      </c>
      <c r="D719" t="s">
        <v>0</v>
      </c>
      <c r="E719" t="s">
        <v>1360</v>
      </c>
      <c r="F719" t="s">
        <v>1337</v>
      </c>
      <c r="G719" t="s">
        <v>1410</v>
      </c>
    </row>
    <row r="720" spans="1:7" x14ac:dyDescent="0.3">
      <c r="A720" t="str">
        <f>_xlfn.XLOOKUP(B720,'Correspondance secteurs'!$Y:$Y,'Correspondance secteurs'!$X:$X)</f>
        <v>Électricité [METABOLHEAT - National]</v>
      </c>
      <c r="B720" t="str">
        <f>IFERROR(_xlfn.XLOOKUP('JRC - Industry'!B720,'Correspondance produits'!H:H,'Correspondance produits'!J:J),_xlfn.XLOOKUP('JRC - Industry'!B720,'Correspondance secteurs'!H:H,'Correspondance secteurs'!Y:Y))</f>
        <v>Électricité - Chaleur basse enthalpie - Production de pâte à papier [METABOLHEAT - National]</v>
      </c>
      <c r="C720" s="5">
        <v>5.7087793860850652E-2</v>
      </c>
      <c r="D720" t="s">
        <v>0</v>
      </c>
      <c r="E720" t="s">
        <v>1360</v>
      </c>
      <c r="F720" t="s">
        <v>1337</v>
      </c>
      <c r="G720" t="s">
        <v>1410</v>
      </c>
    </row>
    <row r="721" spans="1:7" x14ac:dyDescent="0.3">
      <c r="A721" t="str">
        <f>_xlfn.XLOOKUP(B721,'Correspondance secteurs'!$Y:$Y,'Correspondance secteurs'!$X:$X)</f>
        <v>Électricité [METABOLHEAT - National]</v>
      </c>
      <c r="B721" t="str">
        <f>IFERROR(_xlfn.XLOOKUP('JRC - Industry'!B721,'Correspondance produits'!H:H,'Correspondance produits'!J:J),_xlfn.XLOOKUP('JRC - Industry'!B721,'Correspondance secteurs'!H:H,'Correspondance secteurs'!Y:Y))</f>
        <v>Pâte : Préparation du bois, broyage - Production de pâte à papier [METABOLHEAT - National]</v>
      </c>
      <c r="C721" s="5">
        <v>0.45852110913725214</v>
      </c>
      <c r="D721" t="s">
        <v>0</v>
      </c>
      <c r="E721" t="s">
        <v>1360</v>
      </c>
      <c r="F721" t="s">
        <v>1337</v>
      </c>
      <c r="G721" t="s">
        <v>1410</v>
      </c>
    </row>
    <row r="722" spans="1:7" x14ac:dyDescent="0.3">
      <c r="A722" t="str">
        <f>_xlfn.XLOOKUP(B722,'Correspondance secteurs'!$Y:$Y,'Correspondance secteurs'!$X:$X)</f>
        <v>Combustibles fossiles solides [METABOLHEAT - National]</v>
      </c>
      <c r="B722" t="str">
        <f>IFERROR(_xlfn.XLOOKUP('JRC - Industry'!B722,'Correspondance produits'!H:H,'Correspondance produits'!J:J),_xlfn.XLOOKUP('JRC - Industry'!B722,'Correspondance secteurs'!H:H,'Correspondance secteurs'!Y:Y))</f>
        <v>Solides - Pâte : Mise en pâte thermique - Pâte : Mise en pâte - Production de pâte à papier [METABOLHEAT - National]</v>
      </c>
      <c r="C722" s="5">
        <v>0</v>
      </c>
      <c r="D722" t="s">
        <v>0</v>
      </c>
      <c r="E722" t="s">
        <v>1360</v>
      </c>
      <c r="F722" t="s">
        <v>1337</v>
      </c>
      <c r="G722" t="s">
        <v>1410</v>
      </c>
    </row>
    <row r="723" spans="1:7" x14ac:dyDescent="0.3">
      <c r="A723" t="str">
        <f>_xlfn.XLOOKUP(B723,'Correspondance secteurs'!$Y:$Y,'Correspondance secteurs'!$X:$X)</f>
        <v>Gaz de pétrole liquéfiés [METABOLHEAT - National]</v>
      </c>
      <c r="B723" t="str">
        <f>IFERROR(_xlfn.XLOOKUP('JRC - Industry'!B723,'Correspondance produits'!H:H,'Correspondance produits'!J:J),_xlfn.XLOOKUP('JRC - Industry'!B723,'Correspondance secteurs'!H:H,'Correspondance secteurs'!Y:Y))</f>
        <v>GPL - Pâte : Mise en pâte thermique - Pâte : Mise en pâte - Production de pâte à papier [METABOLHEAT - National]</v>
      </c>
      <c r="C723" s="5">
        <v>5.5127278172032008E-2</v>
      </c>
      <c r="D723" t="s">
        <v>0</v>
      </c>
      <c r="E723" t="s">
        <v>1360</v>
      </c>
      <c r="F723" t="s">
        <v>1337</v>
      </c>
      <c r="G723" t="s">
        <v>1410</v>
      </c>
    </row>
    <row r="724" spans="1:7" x14ac:dyDescent="0.3">
      <c r="A724" t="str">
        <f>_xlfn.XLOOKUP(B724,'Correspondance secteurs'!$Y:$Y,'Correspondance secteurs'!$X:$X)</f>
        <v>Diesel et biocarburants [METABOLHEAT - National]</v>
      </c>
      <c r="B724" t="str">
        <f>IFERROR(_xlfn.XLOOKUP('JRC - Industry'!B724,'Correspondance produits'!H:H,'Correspondance produits'!J:J),_xlfn.XLOOKUP('JRC - Industry'!B724,'Correspondance secteurs'!H:H,'Correspondance secteurs'!Y:Y))</f>
        <v>Gazole et Biocarburants liquides - Pâte : Production de pâte à papier thermique - Pâte : Production de pâte à papier - Production de pâte à papier [METABOLHEAT - National]</v>
      </c>
      <c r="C724" s="5">
        <v>6.4058634749158544E-2</v>
      </c>
      <c r="D724" t="s">
        <v>0</v>
      </c>
      <c r="E724" t="s">
        <v>1360</v>
      </c>
      <c r="F724" t="s">
        <v>1337</v>
      </c>
      <c r="G724" t="s">
        <v>1410</v>
      </c>
    </row>
    <row r="725" spans="1:7" x14ac:dyDescent="0.3">
      <c r="A725" t="str">
        <f>_xlfn.XLOOKUP(B725,'Correspondance secteurs'!$Y:$Y,'Correspondance secteurs'!$X:$X)</f>
        <v>Fioul [METABOLHEAT - National]</v>
      </c>
      <c r="B725" t="str">
        <f>IFERROR(_xlfn.XLOOKUP('JRC - Industry'!B725,'Correspondance produits'!H:H,'Correspondance produits'!J:J),_xlfn.XLOOKUP('JRC - Industry'!B725,'Correspondance secteurs'!H:H,'Correspondance secteurs'!Y:Y))</f>
        <v>Fioul - Pâte : Production de pâte à papier thermique - Pâte : Production de pâte à papier - Production de pâte à papier [METABOLHEAT - National]</v>
      </c>
      <c r="C725" s="5">
        <v>0.21292630291018919</v>
      </c>
      <c r="D725" t="s">
        <v>0</v>
      </c>
      <c r="E725" t="s">
        <v>1360</v>
      </c>
      <c r="F725" t="s">
        <v>1337</v>
      </c>
      <c r="G725" t="s">
        <v>1410</v>
      </c>
    </row>
    <row r="726" spans="1:7" x14ac:dyDescent="0.3">
      <c r="A726" t="str">
        <f>_xlfn.XLOOKUP(B726,'Correspondance secteurs'!$Y:$Y,'Correspondance secteurs'!$X:$X)</f>
        <v>Gaz [METABOLHEAT - National]</v>
      </c>
      <c r="B726" t="str">
        <f>IFERROR(_xlfn.XLOOKUP('JRC - Industry'!B726,'Correspondance produits'!H:H,'Correspondance produits'!J:J),_xlfn.XLOOKUP('JRC - Industry'!B726,'Correspondance secteurs'!H:H,'Correspondance secteurs'!Y:Y))</f>
        <v>Gaz naturel et biogaz - Pâte : Production de pâte à papier thermique - Pâte : Production de pâte à papier - Production de pâte à papier [METABOLHEAT - National]</v>
      </c>
      <c r="C726" s="5">
        <v>5.8198423695163743</v>
      </c>
      <c r="D726" t="s">
        <v>0</v>
      </c>
      <c r="E726" t="s">
        <v>1360</v>
      </c>
      <c r="F726" t="s">
        <v>1337</v>
      </c>
      <c r="G726" t="s">
        <v>1410</v>
      </c>
    </row>
    <row r="727" spans="1:7" x14ac:dyDescent="0.3">
      <c r="A727" t="str">
        <f>_xlfn.XLOOKUP(B727,'Correspondance secteurs'!$Y:$Y,'Correspondance secteurs'!$X:$X)</f>
        <v>Biomasse solide et déchets [METABOLHEAT - National]</v>
      </c>
      <c r="B727" t="str">
        <f>IFERROR(_xlfn.XLOOKUP('JRC - Industry'!B727,'Correspondance produits'!H:H,'Correspondance produits'!J:J),_xlfn.XLOOKUP('JRC - Industry'!B727,'Correspondance secteurs'!H:H,'Correspondance secteurs'!Y:Y))</f>
        <v>Biomasse et déchets - Pâte : Production de pâte à papier thermique - Pâte : Production de pâte à papier - Production de pâte à papier [METABOLHEAT - National]</v>
      </c>
      <c r="C727" s="5">
        <v>4.1976576891187527</v>
      </c>
      <c r="D727" t="s">
        <v>0</v>
      </c>
      <c r="E727" t="s">
        <v>1360</v>
      </c>
      <c r="F727" t="s">
        <v>1337</v>
      </c>
      <c r="G727" t="s">
        <v>1410</v>
      </c>
    </row>
    <row r="728" spans="1:7" x14ac:dyDescent="0.3">
      <c r="A728" t="str">
        <f>_xlfn.XLOOKUP(B728,'Correspondance secteurs'!$Y:$Y,'Correspondance secteurs'!$X:$X)</f>
        <v>Chaleur réseau [METABOLHEAT - National]</v>
      </c>
      <c r="B728" t="str">
        <f>IFERROR(_xlfn.XLOOKUP('JRC - Industry'!B728,'Correspondance produits'!H:H,'Correspondance produits'!J:J),_xlfn.XLOOKUP('JRC - Industry'!B728,'Correspondance secteurs'!H:H,'Correspondance secteurs'!Y:Y))</f>
        <v>Vapeur distribuée - Pâte : Production de pâte à papier thermique - Pâte : Production de pâte à papier - Production de pâte à papier [METABOLHEAT - National]</v>
      </c>
      <c r="C728" s="5">
        <v>2.4111558657448917</v>
      </c>
      <c r="D728" t="s">
        <v>0</v>
      </c>
      <c r="E728" t="s">
        <v>1360</v>
      </c>
      <c r="F728" t="s">
        <v>1337</v>
      </c>
      <c r="G728" t="s">
        <v>1410</v>
      </c>
    </row>
    <row r="729" spans="1:7" x14ac:dyDescent="0.3">
      <c r="A729" t="str">
        <f>_xlfn.XLOOKUP(B729,'Correspondance secteurs'!$Y:$Y,'Correspondance secteurs'!$X:$X)</f>
        <v>Électricité [METABOLHEAT - National]</v>
      </c>
      <c r="B729" t="str">
        <f>IFERROR(_xlfn.XLOOKUP('JRC - Industry'!B729,'Correspondance produits'!H:H,'Correspondance produits'!J:J),_xlfn.XLOOKUP('JRC - Industry'!B729,'Correspondance secteurs'!H:H,'Correspondance secteurs'!Y:Y))</f>
        <v>Pâte : Production de pâte à papier électrique - Pâte : Production de pâte à papier - Production de pâte à papier [METABOLHEAT - National]</v>
      </c>
      <c r="C729" s="5">
        <v>3.8210092428104172</v>
      </c>
      <c r="D729" t="s">
        <v>0</v>
      </c>
      <c r="E729" t="s">
        <v>1360</v>
      </c>
      <c r="F729" t="s">
        <v>1337</v>
      </c>
      <c r="G729" t="s">
        <v>1410</v>
      </c>
    </row>
    <row r="730" spans="1:7" x14ac:dyDescent="0.3">
      <c r="A730" t="str">
        <f>_xlfn.XLOOKUP(B730,'Correspondance secteurs'!$Y:$Y,'Correspondance secteurs'!$X:$X)</f>
        <v>Électricité [METABOLHEAT - National]</v>
      </c>
      <c r="B730" t="str">
        <f>IFERROR(_xlfn.XLOOKUP('JRC - Industry'!B730,'Correspondance produits'!H:H,'Correspondance produits'!J:J),_xlfn.XLOOKUP('JRC - Industry'!B730,'Correspondance secteurs'!H:H,'Correspondance secteurs'!Y:Y))</f>
        <v>Pâte : Nettoyage - Production de pâte à papier [METABOLHEAT - National]</v>
      </c>
      <c r="C730" s="5">
        <v>1.0189357980827782</v>
      </c>
      <c r="D730" t="s">
        <v>0</v>
      </c>
      <c r="E730" t="s">
        <v>1360</v>
      </c>
      <c r="F730" t="s">
        <v>1337</v>
      </c>
      <c r="G730" t="s">
        <v>1410</v>
      </c>
    </row>
    <row r="731" spans="1:7" x14ac:dyDescent="0.3">
      <c r="A731" t="str">
        <f>_xlfn.XLOOKUP(B731,'Correspondance secteurs'!$Y:$Y,'Correspondance secteurs'!$X:$X)</f>
        <v>Électricité [METABOLHEAT - National]</v>
      </c>
      <c r="B731" t="str">
        <f>IFERROR(_xlfn.XLOOKUP('JRC - Industry'!B731,'Correspondance produits'!H:H,'Correspondance produits'!J:J),_xlfn.XLOOKUP('JRC - Industry'!B731,'Correspondance secteurs'!H:H,'Correspondance secteurs'!Y:Y))</f>
        <v>Éclairage - Production de papier [METABOLHEAT - National]</v>
      </c>
      <c r="C731" s="5">
        <v>0.38969565693548874</v>
      </c>
      <c r="D731" t="s">
        <v>0</v>
      </c>
      <c r="E731" t="s">
        <v>1360</v>
      </c>
      <c r="F731" t="s">
        <v>1337</v>
      </c>
      <c r="G731" t="s">
        <v>1410</v>
      </c>
    </row>
    <row r="732" spans="1:7" x14ac:dyDescent="0.3">
      <c r="A732" t="str">
        <f>_xlfn.XLOOKUP(B732,'Correspondance secteurs'!$Y:$Y,'Correspondance secteurs'!$X:$X)</f>
        <v>Électricité [METABOLHEAT - National]</v>
      </c>
      <c r="B732" t="str">
        <f>IFERROR(_xlfn.XLOOKUP('JRC - Industry'!B732,'Correspondance produits'!H:H,'Correspondance produits'!J:J),_xlfn.XLOOKUP('JRC - Industry'!B732,'Correspondance secteurs'!H:H,'Correspondance secteurs'!Y:Y))</f>
        <v>Compresseurs d'air - Production de papier [METABOLHEAT - National]</v>
      </c>
      <c r="C732" s="5">
        <v>0.55300742046203966</v>
      </c>
      <c r="D732" t="s">
        <v>0</v>
      </c>
      <c r="E732" t="s">
        <v>1360</v>
      </c>
      <c r="F732" t="s">
        <v>1337</v>
      </c>
      <c r="G732" t="s">
        <v>1410</v>
      </c>
    </row>
    <row r="733" spans="1:7" x14ac:dyDescent="0.3">
      <c r="A733" t="str">
        <f>_xlfn.XLOOKUP(B733,'Correspondance secteurs'!$Y:$Y,'Correspondance secteurs'!$X:$X)</f>
        <v>Électricité [METABOLHEAT - National]</v>
      </c>
      <c r="B733" t="str">
        <f>IFERROR(_xlfn.XLOOKUP('JRC - Industry'!B733,'Correspondance produits'!H:H,'Correspondance produits'!J:J),_xlfn.XLOOKUP('JRC - Industry'!B733,'Correspondance secteurs'!H:H,'Correspondance secteurs'!Y:Y))</f>
        <v>Entraînements de moteur - Production de papier [METABOLHEAT - National]</v>
      </c>
      <c r="C733" s="5">
        <v>1.9678201274970897</v>
      </c>
      <c r="D733" t="s">
        <v>0</v>
      </c>
      <c r="E733" t="s">
        <v>1360</v>
      </c>
      <c r="F733" t="s">
        <v>1337</v>
      </c>
      <c r="G733" t="s">
        <v>1410</v>
      </c>
    </row>
    <row r="734" spans="1:7" x14ac:dyDescent="0.3">
      <c r="A734" t="str">
        <f>_xlfn.XLOOKUP(B734,'Correspondance secteurs'!$Y:$Y,'Correspondance secteurs'!$X:$X)</f>
        <v>Électricité [METABOLHEAT - National]</v>
      </c>
      <c r="B734" t="str">
        <f>IFERROR(_xlfn.XLOOKUP('JRC - Industry'!B734,'Correspondance produits'!H:H,'Correspondance produits'!J:J),_xlfn.XLOOKUP('JRC - Industry'!B734,'Correspondance secteurs'!H:H,'Correspondance secteurs'!Y:Y))</f>
        <v>Ventilateurs et pompes - Production de papier [METABOLHEAT - National]</v>
      </c>
      <c r="C734" s="5">
        <v>1.558782627741955</v>
      </c>
      <c r="D734" t="s">
        <v>0</v>
      </c>
      <c r="E734" t="s">
        <v>1360</v>
      </c>
      <c r="F734" t="s">
        <v>1337</v>
      </c>
      <c r="G734" t="s">
        <v>1410</v>
      </c>
    </row>
    <row r="735" spans="1:7" x14ac:dyDescent="0.3">
      <c r="A735" t="str">
        <f>_xlfn.XLOOKUP(B735,'Correspondance secteurs'!$Y:$Y,'Correspondance secteurs'!$X:$X)</f>
        <v>Diesel et biocarburants [METABOLHEAT - National]</v>
      </c>
      <c r="B735" t="str">
        <f>IFERROR(_xlfn.XLOOKUP('JRC - Industry'!B735,'Correspondance produits'!H:H,'Correspondance produits'!J:J),_xlfn.XLOOKUP('JRC - Industry'!B735,'Correspondance secteurs'!H:H,'Correspondance secteurs'!Y:Y))</f>
        <v>Gazole et biocarburants liquides - Chaleur basse enthalpie - Production de papier [METABOLHEAT - National]</v>
      </c>
      <c r="C735" s="5">
        <v>7.035856619983333E-3</v>
      </c>
      <c r="D735" t="s">
        <v>0</v>
      </c>
      <c r="E735" t="s">
        <v>1360</v>
      </c>
      <c r="F735" t="s">
        <v>1337</v>
      </c>
      <c r="G735" t="s">
        <v>1410</v>
      </c>
    </row>
    <row r="736" spans="1:7" x14ac:dyDescent="0.3">
      <c r="A736" t="str">
        <f>_xlfn.XLOOKUP(B736,'Correspondance secteurs'!$Y:$Y,'Correspondance secteurs'!$X:$X)</f>
        <v>Gaz [METABOLHEAT - National]</v>
      </c>
      <c r="B736" t="str">
        <f>IFERROR(_xlfn.XLOOKUP('JRC - Industry'!B736,'Correspondance produits'!H:H,'Correspondance produits'!J:J),_xlfn.XLOOKUP('JRC - Industry'!B736,'Correspondance secteurs'!H:H,'Correspondance secteurs'!Y:Y))</f>
        <v>Gaz naturel et biogaz - Chaleur basse enthalpie - Production de papier [METABOLHEAT - National]</v>
      </c>
      <c r="C736" s="5">
        <v>0.63922024912276443</v>
      </c>
      <c r="D736" t="s">
        <v>0</v>
      </c>
      <c r="E736" t="s">
        <v>1360</v>
      </c>
      <c r="F736" t="s">
        <v>1337</v>
      </c>
      <c r="G736" t="s">
        <v>1410</v>
      </c>
    </row>
    <row r="737" spans="1:7" x14ac:dyDescent="0.3">
      <c r="A737" t="str">
        <f>_xlfn.XLOOKUP(B737,'Correspondance secteurs'!$Y:$Y,'Correspondance secteurs'!$X:$X)</f>
        <v>Électricité [METABOLHEAT - National]</v>
      </c>
      <c r="B737" t="str">
        <f>IFERROR(_xlfn.XLOOKUP('JRC - Industry'!B737,'Correspondance produits'!H:H,'Correspondance produits'!J:J),_xlfn.XLOOKUP('JRC - Industry'!B737,'Correspondance secteurs'!H:H,'Correspondance secteurs'!Y:Y))</f>
        <v>Électricité - Chaleur basse enthalpie - Production de papier [METABOLHEAT - National]</v>
      </c>
      <c r="C737" s="5">
        <v>0.20677625917840525</v>
      </c>
      <c r="D737" t="s">
        <v>0</v>
      </c>
      <c r="E737" t="s">
        <v>1360</v>
      </c>
      <c r="F737" t="s">
        <v>1337</v>
      </c>
      <c r="G737" t="s">
        <v>1410</v>
      </c>
    </row>
    <row r="738" spans="1:7" x14ac:dyDescent="0.3">
      <c r="A738" t="str">
        <f>_xlfn.XLOOKUP(B738,'Correspondance secteurs'!$Y:$Y,'Correspondance secteurs'!$X:$X)</f>
        <v>Combustibles fossiles solides [METABOLHEAT - National]</v>
      </c>
      <c r="B738" t="str">
        <f>IFERROR(_xlfn.XLOOKUP('JRC - Industry'!B738,'Correspondance produits'!H:H,'Correspondance produits'!J:J),_xlfn.XLOOKUP('JRC - Industry'!B738,'Correspondance secteurs'!H:H,'Correspondance secteurs'!Y:Y))</f>
        <v>Solides - Papier : Préparation de la pâte - Thermique - Papier : Préparation de la pâte - Production de papier [METABOLHEAT - National]</v>
      </c>
      <c r="C738" s="5">
        <v>0</v>
      </c>
      <c r="D738" t="s">
        <v>0</v>
      </c>
      <c r="E738" t="s">
        <v>1360</v>
      </c>
      <c r="F738" t="s">
        <v>1337</v>
      </c>
      <c r="G738" t="s">
        <v>1410</v>
      </c>
    </row>
    <row r="739" spans="1:7" x14ac:dyDescent="0.3">
      <c r="A739" t="str">
        <f>_xlfn.XLOOKUP(B739,'Correspondance secteurs'!$Y:$Y,'Correspondance secteurs'!$X:$X)</f>
        <v>Gaz de pétrole liquéfiés [METABOLHEAT - National]</v>
      </c>
      <c r="B739" t="str">
        <f>IFERROR(_xlfn.XLOOKUP('JRC - Industry'!B739,'Correspondance produits'!H:H,'Correspondance produits'!J:J),_xlfn.XLOOKUP('JRC - Industry'!B739,'Correspondance secteurs'!H:H,'Correspondance secteurs'!Y:Y))</f>
        <v>GPL - Papier : Préparation de la pâte - Thermique - Papier : Préparation de la pâte - Production de papier [METABOLHEAT - National]</v>
      </c>
      <c r="C739" s="5">
        <v>7.5661426616763401E-3</v>
      </c>
      <c r="D739" t="s">
        <v>0</v>
      </c>
      <c r="E739" t="s">
        <v>1360</v>
      </c>
      <c r="F739" t="s">
        <v>1337</v>
      </c>
      <c r="G739" t="s">
        <v>1410</v>
      </c>
    </row>
    <row r="740" spans="1:7" x14ac:dyDescent="0.3">
      <c r="A740" t="str">
        <f>_xlfn.XLOOKUP(B740,'Correspondance secteurs'!$Y:$Y,'Correspondance secteurs'!$X:$X)</f>
        <v>Diesel et biocarburants [METABOLHEAT - National]</v>
      </c>
      <c r="B740" t="str">
        <f>IFERROR(_xlfn.XLOOKUP('JRC - Industry'!B740,'Correspondance produits'!H:H,'Correspondance produits'!J:J),_xlfn.XLOOKUP('JRC - Industry'!B740,'Correspondance secteurs'!H:H,'Correspondance secteurs'!Y:Y))</f>
        <v>Gazole et biocarburants liquides - Papier : Préparation de la pâte - Thermique - Papier : Préparation de la pâte - Production de papier [METABOLHEAT - National]</v>
      </c>
      <c r="C740" s="5">
        <v>8.7919589955421443E-3</v>
      </c>
      <c r="D740" t="s">
        <v>0</v>
      </c>
      <c r="E740" t="s">
        <v>1360</v>
      </c>
      <c r="F740" t="s">
        <v>1337</v>
      </c>
      <c r="G740" t="s">
        <v>1410</v>
      </c>
    </row>
    <row r="741" spans="1:7" x14ac:dyDescent="0.3">
      <c r="A741" t="str">
        <f>_xlfn.XLOOKUP(B741,'Correspondance secteurs'!$Y:$Y,'Correspondance secteurs'!$X:$X)</f>
        <v>Fioul [METABOLHEAT - National]</v>
      </c>
      <c r="B741" t="str">
        <f>IFERROR(_xlfn.XLOOKUP('JRC - Industry'!B741,'Correspondance produits'!H:H,'Correspondance produits'!J:J),_xlfn.XLOOKUP('JRC - Industry'!B741,'Correspondance secteurs'!H:H,'Correspondance secteurs'!Y:Y))</f>
        <v>Fioul - Papier : Préparation de la pâte - Thermique - Papier : Préparation de la pâte - Production de papier [METABOLHEAT - National]</v>
      </c>
      <c r="C741" s="5">
        <v>2.9223840495341793E-2</v>
      </c>
      <c r="D741" t="s">
        <v>0</v>
      </c>
      <c r="E741" t="s">
        <v>1360</v>
      </c>
      <c r="F741" t="s">
        <v>1337</v>
      </c>
      <c r="G741" t="s">
        <v>1410</v>
      </c>
    </row>
    <row r="742" spans="1:7" x14ac:dyDescent="0.3">
      <c r="A742" t="str">
        <f>_xlfn.XLOOKUP(B742,'Correspondance secteurs'!$Y:$Y,'Correspondance secteurs'!$X:$X)</f>
        <v>Gaz [METABOLHEAT - National]</v>
      </c>
      <c r="B742" t="str">
        <f>IFERROR(_xlfn.XLOOKUP('JRC - Industry'!B742,'Correspondance produits'!H:H,'Correspondance produits'!J:J),_xlfn.XLOOKUP('JRC - Industry'!B742,'Correspondance secteurs'!H:H,'Correspondance secteurs'!Y:Y))</f>
        <v>Gaz naturel et biogaz - Papier : Préparation de la pâte - Thermique - Papier : Préparation de la pâte - Production de papier [METABOLHEAT - National]</v>
      </c>
      <c r="C742" s="5">
        <v>0.7987653135860644</v>
      </c>
      <c r="D742" t="s">
        <v>0</v>
      </c>
      <c r="E742" t="s">
        <v>1360</v>
      </c>
      <c r="F742" t="s">
        <v>1337</v>
      </c>
      <c r="G742" t="s">
        <v>1410</v>
      </c>
    </row>
    <row r="743" spans="1:7" x14ac:dyDescent="0.3">
      <c r="A743" t="str">
        <f>_xlfn.XLOOKUP(B743,'Correspondance secteurs'!$Y:$Y,'Correspondance secteurs'!$X:$X)</f>
        <v>Biomasse solide et déchets [METABOLHEAT - National]</v>
      </c>
      <c r="B743" t="str">
        <f>IFERROR(_xlfn.XLOOKUP('JRC - Industry'!B743,'Correspondance produits'!H:H,'Correspondance produits'!J:J),_xlfn.XLOOKUP('JRC - Industry'!B743,'Correspondance secteurs'!H:H,'Correspondance secteurs'!Y:Y))</f>
        <v>Biomasse et déchets - Papier : Préparation de la pâte - Thermique - Papier : Préparation de la pâte - Production de papier [METABOLHEAT - National]</v>
      </c>
      <c r="C743" s="5">
        <v>0.57612271046002916</v>
      </c>
      <c r="D743" t="s">
        <v>0</v>
      </c>
      <c r="E743" t="s">
        <v>1360</v>
      </c>
      <c r="F743" t="s">
        <v>1337</v>
      </c>
      <c r="G743" t="s">
        <v>1410</v>
      </c>
    </row>
    <row r="744" spans="1:7" x14ac:dyDescent="0.3">
      <c r="A744" t="str">
        <f>_xlfn.XLOOKUP(B744,'Correspondance secteurs'!$Y:$Y,'Correspondance secteurs'!$X:$X)</f>
        <v>Chaleur réseau [METABOLHEAT - National]</v>
      </c>
      <c r="B744" t="str">
        <f>IFERROR(_xlfn.XLOOKUP('JRC - Industry'!B744,'Correspondance produits'!H:H,'Correspondance produits'!J:J),_xlfn.XLOOKUP('JRC - Industry'!B744,'Correspondance secteurs'!H:H,'Correspondance secteurs'!Y:Y))</f>
        <v>Vapeur distribuée - Papier : Préparation de la pâte - Thermique - Papier : Préparation de la pâte - Production de papier [METABOLHEAT - National]</v>
      </c>
      <c r="C744" s="5">
        <v>0.33092780678983269</v>
      </c>
      <c r="D744" t="s">
        <v>0</v>
      </c>
      <c r="E744" t="s">
        <v>1360</v>
      </c>
      <c r="F744" t="s">
        <v>1337</v>
      </c>
      <c r="G744" t="s">
        <v>1410</v>
      </c>
    </row>
    <row r="745" spans="1:7" x14ac:dyDescent="0.3">
      <c r="A745" t="str">
        <f>_xlfn.XLOOKUP(B745,'Correspondance secteurs'!$Y:$Y,'Correspondance secteurs'!$X:$X)</f>
        <v>Électricité [METABOLHEAT - National]</v>
      </c>
      <c r="B745" t="str">
        <f>IFERROR(_xlfn.XLOOKUP('JRC - Industry'!B745,'Correspondance produits'!H:H,'Correspondance produits'!J:J),_xlfn.XLOOKUP('JRC - Industry'!B745,'Correspondance secteurs'!H:H,'Correspondance secteurs'!Y:Y))</f>
        <v>Papier : Préparation de la pâte - Mécanique - Papier : Préparation de la pâte - Production de papier [METABOLHEAT - National]</v>
      </c>
      <c r="C745" s="5">
        <v>2.2671177474632023</v>
      </c>
      <c r="D745" t="s">
        <v>0</v>
      </c>
      <c r="E745" t="s">
        <v>1360</v>
      </c>
      <c r="F745" t="s">
        <v>1337</v>
      </c>
      <c r="G745" t="s">
        <v>1410</v>
      </c>
    </row>
    <row r="746" spans="1:7" x14ac:dyDescent="0.3">
      <c r="A746" t="str">
        <f>_xlfn.XLOOKUP(B746,'Correspondance secteurs'!$Y:$Y,'Correspondance secteurs'!$X:$X)</f>
        <v>Combustibles fossiles solides [METABOLHEAT - National]</v>
      </c>
      <c r="B746" t="str">
        <f>IFERROR(_xlfn.XLOOKUP('JRC - Industry'!B746,'Correspondance produits'!H:H,'Correspondance produits'!J:J),_xlfn.XLOOKUP('JRC - Industry'!B746,'Correspondance secteurs'!H:H,'Correspondance secteurs'!Y:Y))</f>
        <v>Solides - Papier : Machine à papier - Utilisation de vapeur - Papier : Machine à papier - Production de papier [METABOLHEAT - National]</v>
      </c>
      <c r="C746" s="5">
        <v>0</v>
      </c>
      <c r="D746" t="s">
        <v>0</v>
      </c>
      <c r="E746" t="s">
        <v>1360</v>
      </c>
      <c r="F746" t="s">
        <v>1337</v>
      </c>
      <c r="G746" t="s">
        <v>1410</v>
      </c>
    </row>
    <row r="747" spans="1:7" x14ac:dyDescent="0.3">
      <c r="A747" t="str">
        <f>_xlfn.XLOOKUP(B747,'Correspondance secteurs'!$Y:$Y,'Correspondance secteurs'!$X:$X)</f>
        <v>Gaz de pétrole liquéfiés [METABOLHEAT - National]</v>
      </c>
      <c r="B747" t="str">
        <f>IFERROR(_xlfn.XLOOKUP('JRC - Industry'!B747,'Correspondance produits'!H:H,'Correspondance produits'!J:J),_xlfn.XLOOKUP('JRC - Industry'!B747,'Correspondance secteurs'!H:H,'Correspondance secteurs'!Y:Y))</f>
        <v>GPL - Papier : Machine à papier - Utilisation de vapeur - Papier : Machine à papier - Production de papier [METABOLHEAT - National]</v>
      </c>
      <c r="C747" s="5">
        <v>0.22698427985029018</v>
      </c>
      <c r="D747" t="s">
        <v>0</v>
      </c>
      <c r="E747" t="s">
        <v>1360</v>
      </c>
      <c r="F747" t="s">
        <v>1337</v>
      </c>
      <c r="G747" t="s">
        <v>1410</v>
      </c>
    </row>
    <row r="748" spans="1:7" x14ac:dyDescent="0.3">
      <c r="A748" t="str">
        <f>_xlfn.XLOOKUP(B748,'Correspondance secteurs'!$Y:$Y,'Correspondance secteurs'!$X:$X)</f>
        <v>Diesel et biocarburants [METABOLHEAT - National]</v>
      </c>
      <c r="B748" t="str">
        <f>IFERROR(_xlfn.XLOOKUP('JRC - Industry'!B748,'Correspondance produits'!H:H,'Correspondance produits'!J:J),_xlfn.XLOOKUP('JRC - Industry'!B748,'Correspondance secteurs'!H:H,'Correspondance secteurs'!Y:Y))</f>
        <v>Gazole et biocarburants liquides - Papier : Machine à papier - Utilisation de vapeur - Papier : Machine à papier - Production de papier [METABOLHEAT - National]</v>
      </c>
      <c r="C748" s="5">
        <v>0.26375876986626434</v>
      </c>
      <c r="D748" t="s">
        <v>0</v>
      </c>
      <c r="E748" t="s">
        <v>1360</v>
      </c>
      <c r="F748" t="s">
        <v>1337</v>
      </c>
      <c r="G748" t="s">
        <v>1410</v>
      </c>
    </row>
    <row r="749" spans="1:7" x14ac:dyDescent="0.3">
      <c r="A749" t="str">
        <f>_xlfn.XLOOKUP(B749,'Correspondance secteurs'!$Y:$Y,'Correspondance secteurs'!$X:$X)</f>
        <v>Fioul [METABOLHEAT - National]</v>
      </c>
      <c r="B749" t="str">
        <f>IFERROR(_xlfn.XLOOKUP('JRC - Industry'!B749,'Correspondance produits'!H:H,'Correspondance produits'!J:J),_xlfn.XLOOKUP('JRC - Industry'!B749,'Correspondance secteurs'!H:H,'Correspondance secteurs'!Y:Y))</f>
        <v>Fioul - Papier : Machine à papier - Utilisation de la vapeur - Papier : Machine à papier - Production de papier [METABOLHEAT - National]</v>
      </c>
      <c r="C749" s="5">
        <v>0.87671521486025406</v>
      </c>
      <c r="D749" t="s">
        <v>0</v>
      </c>
      <c r="E749" t="s">
        <v>1360</v>
      </c>
      <c r="F749" t="s">
        <v>1337</v>
      </c>
      <c r="G749" t="s">
        <v>1410</v>
      </c>
    </row>
    <row r="750" spans="1:7" x14ac:dyDescent="0.3">
      <c r="A750" t="str">
        <f>_xlfn.XLOOKUP(B750,'Correspondance secteurs'!$Y:$Y,'Correspondance secteurs'!$X:$X)</f>
        <v>Gaz [METABOLHEAT - National]</v>
      </c>
      <c r="B750" t="str">
        <f>IFERROR(_xlfn.XLOOKUP('JRC - Industry'!B750,'Correspondance produits'!H:H,'Correspondance produits'!J:J),_xlfn.XLOOKUP('JRC - Industry'!B750,'Correspondance secteurs'!H:H,'Correspondance secteurs'!Y:Y))</f>
        <v>Gaz naturel et biogaz - Papier : Machine à papier - Utilisation de la vapeur - Papier : Machine à papier - Production de papier [METABOLHEAT - National]</v>
      </c>
      <c r="C750" s="5">
        <v>23.962959407581941</v>
      </c>
      <c r="D750" t="s">
        <v>0</v>
      </c>
      <c r="E750" t="s">
        <v>1360</v>
      </c>
      <c r="F750" t="s">
        <v>1337</v>
      </c>
      <c r="G750" t="s">
        <v>1410</v>
      </c>
    </row>
    <row r="751" spans="1:7" x14ac:dyDescent="0.3">
      <c r="A751" t="str">
        <f>_xlfn.XLOOKUP(B751,'Correspondance secteurs'!$Y:$Y,'Correspondance secteurs'!$X:$X)</f>
        <v>Biomasse solide et déchets [METABOLHEAT - National]</v>
      </c>
      <c r="B751" t="str">
        <f>IFERROR(_xlfn.XLOOKUP('JRC - Industry'!B751,'Correspondance produits'!H:H,'Correspondance produits'!J:J),_xlfn.XLOOKUP('JRC - Industry'!B751,'Correspondance secteurs'!H:H,'Correspondance secteurs'!Y:Y))</f>
        <v>Biomasse et déchets - Papier : Machine à papier - Utilisation de la vapeur - Papier : Machine à papier - Production de papier [METABOLHEAT - National]</v>
      </c>
      <c r="C751" s="5">
        <v>17.28368131380088</v>
      </c>
      <c r="D751" t="s">
        <v>0</v>
      </c>
      <c r="E751" t="s">
        <v>1360</v>
      </c>
      <c r="F751" t="s">
        <v>1337</v>
      </c>
      <c r="G751" t="s">
        <v>1410</v>
      </c>
    </row>
    <row r="752" spans="1:7" x14ac:dyDescent="0.3">
      <c r="A752" t="str">
        <f>_xlfn.XLOOKUP(B752,'Correspondance secteurs'!$Y:$Y,'Correspondance secteurs'!$X:$X)</f>
        <v>Chaleur réseau [METABOLHEAT - National]</v>
      </c>
      <c r="B752" t="str">
        <f>IFERROR(_xlfn.XLOOKUP('JRC - Industry'!B752,'Correspondance produits'!H:H,'Correspondance produits'!J:J),_xlfn.XLOOKUP('JRC - Industry'!B752,'Correspondance secteurs'!H:H,'Correspondance secteurs'!Y:Y))</f>
        <v>Vapeur distribuée - Papier : Machine à papier - Utilisation de la vapeur - Papier : Machine à papier - Production de papier [METABOLHEAT - National]</v>
      </c>
      <c r="C752" s="5">
        <v>9.9278342036949816</v>
      </c>
      <c r="D752" t="s">
        <v>0</v>
      </c>
      <c r="E752" t="s">
        <v>1360</v>
      </c>
      <c r="F752" t="s">
        <v>1337</v>
      </c>
      <c r="G752" t="s">
        <v>1410</v>
      </c>
    </row>
    <row r="753" spans="1:7" x14ac:dyDescent="0.3">
      <c r="A753" t="str">
        <f>_xlfn.XLOOKUP(B753,'Correspondance secteurs'!$Y:$Y,'Correspondance secteurs'!$X:$X)</f>
        <v>Électricité [METABOLHEAT - National]</v>
      </c>
      <c r="B753" t="str">
        <f>IFERROR(_xlfn.XLOOKUP('JRC - Industry'!B753,'Correspondance produits'!H:H,'Correspondance produits'!J:J),_xlfn.XLOOKUP('JRC - Industry'!B753,'Correspondance secteurs'!H:H,'Correspondance secteurs'!Y:Y))</f>
        <v>Papier : Machine à papier - Électricité - Papier : Machine à papier - Production de papier [METABOLHEAT - National]</v>
      </c>
      <c r="C753" s="5">
        <v>4.4305719800450287</v>
      </c>
      <c r="D753" t="s">
        <v>0</v>
      </c>
      <c r="E753" t="s">
        <v>1360</v>
      </c>
      <c r="F753" t="s">
        <v>1337</v>
      </c>
      <c r="G753" t="s">
        <v>1410</v>
      </c>
    </row>
    <row r="754" spans="1:7" x14ac:dyDescent="0.3">
      <c r="A754" t="str">
        <f>_xlfn.XLOOKUP(B754,'Correspondance secteurs'!$Y:$Y,'Correspondance secteurs'!$X:$X)</f>
        <v>Combustibles fossiles solides [METABOLHEAT - National]</v>
      </c>
      <c r="B754" t="str">
        <f>IFERROR(_xlfn.XLOOKUP('JRC - Industry'!B754,'Correspondance produits'!H:H,'Correspondance produits'!J:J),_xlfn.XLOOKUP('JRC - Industry'!B754,'Correspondance secteurs'!H:H,'Correspondance secteurs'!Y:Y))</f>
        <v>Solides - Papier : Finition de produits - Utilisation de la vapeur - Papier : Finition de produits - Production de papier [METABOLHEAT - National]</v>
      </c>
      <c r="C754" s="5">
        <v>0</v>
      </c>
      <c r="D754" t="s">
        <v>0</v>
      </c>
      <c r="E754" t="s">
        <v>1360</v>
      </c>
      <c r="F754" t="s">
        <v>1337</v>
      </c>
      <c r="G754" t="s">
        <v>1410</v>
      </c>
    </row>
    <row r="755" spans="1:7" x14ac:dyDescent="0.3">
      <c r="A755" t="str">
        <f>_xlfn.XLOOKUP(B755,'Correspondance secteurs'!$Y:$Y,'Correspondance secteurs'!$X:$X)</f>
        <v>Gaz de pétrole liquéfiés [METABOLHEAT - National]</v>
      </c>
      <c r="B755" t="str">
        <f>IFERROR(_xlfn.XLOOKUP('JRC - Industry'!B755,'Correspondance produits'!H:H,'Correspondance produits'!J:J),_xlfn.XLOOKUP('JRC - Industry'!B755,'Correspondance secteurs'!H:H,'Correspondance secteurs'!Y:Y))</f>
        <v>GPL - Papier : Finition de produits - Utilisation de la vapeur - Papier : Finition de produits - Production de papier [METABOLHEAT - National]</v>
      </c>
      <c r="C755" s="5">
        <v>2.6481499315867119E-2</v>
      </c>
      <c r="D755" t="s">
        <v>0</v>
      </c>
      <c r="E755" t="s">
        <v>1360</v>
      </c>
      <c r="F755" t="s">
        <v>1337</v>
      </c>
      <c r="G755" t="s">
        <v>1410</v>
      </c>
    </row>
    <row r="756" spans="1:7" x14ac:dyDescent="0.3">
      <c r="A756" t="str">
        <f>_xlfn.XLOOKUP(B756,'Correspondance secteurs'!$Y:$Y,'Correspondance secteurs'!$X:$X)</f>
        <v>Diesel et biocarburants [METABOLHEAT - National]</v>
      </c>
      <c r="B756" t="str">
        <f>IFERROR(_xlfn.XLOOKUP('JRC - Industry'!B756,'Correspondance produits'!H:H,'Correspondance produits'!J:J),_xlfn.XLOOKUP('JRC - Industry'!B756,'Correspondance secteurs'!H:H,'Correspondance secteurs'!Y:Y))</f>
        <v>Gazole et biocarburants liquides - Papier : Finition de produits - Utilisation de la vapeur - Papier : Finition de produits - Papier Production [METABOLHEAT - National]</v>
      </c>
      <c r="C756" s="5">
        <v>3.0771856484397436E-2</v>
      </c>
      <c r="D756" t="s">
        <v>0</v>
      </c>
      <c r="E756" t="s">
        <v>1360</v>
      </c>
      <c r="F756" t="s">
        <v>1337</v>
      </c>
      <c r="G756" t="s">
        <v>1410</v>
      </c>
    </row>
    <row r="757" spans="1:7" x14ac:dyDescent="0.3">
      <c r="A757" t="str">
        <f>_xlfn.XLOOKUP(B757,'Correspondance secteurs'!$Y:$Y,'Correspondance secteurs'!$X:$X)</f>
        <v>Fioul [METABOLHEAT - National]</v>
      </c>
      <c r="B757" t="str">
        <f>IFERROR(_xlfn.XLOOKUP('JRC - Industry'!B757,'Correspondance produits'!H:H,'Correspondance produits'!J:J),_xlfn.XLOOKUP('JRC - Industry'!B757,'Correspondance secteurs'!H:H,'Correspondance secteurs'!Y:Y))</f>
        <v>Fioul - Papier : Finition de produits - Utilisation de vapeur - Papier : Finition de produits - Production de papier [METABOLHEAT - National]</v>
      </c>
      <c r="C757" s="5">
        <v>0.10228344173369601</v>
      </c>
      <c r="D757" t="s">
        <v>0</v>
      </c>
      <c r="E757" t="s">
        <v>1360</v>
      </c>
      <c r="F757" t="s">
        <v>1337</v>
      </c>
      <c r="G757" t="s">
        <v>1410</v>
      </c>
    </row>
    <row r="758" spans="1:7" x14ac:dyDescent="0.3">
      <c r="A758" t="str">
        <f>_xlfn.XLOOKUP(B758,'Correspondance secteurs'!$Y:$Y,'Correspondance secteurs'!$X:$X)</f>
        <v>Gaz [METABOLHEAT - National]</v>
      </c>
      <c r="B758" t="str">
        <f>IFERROR(_xlfn.XLOOKUP('JRC - Industry'!B758,'Correspondance produits'!H:H,'Correspondance produits'!J:J),_xlfn.XLOOKUP('JRC - Industry'!B758,'Correspondance secteurs'!H:H,'Correspondance secteurs'!Y:Y))</f>
        <v>Gaz naturel et biogaz - Papier : Finition de produits - Utilisation de vapeur - Papier : Finition de produits - Production de papier [METABOLHEAT - National]</v>
      </c>
      <c r="C758" s="5">
        <v>2.7956785975512193</v>
      </c>
      <c r="D758" t="s">
        <v>0</v>
      </c>
      <c r="E758" t="s">
        <v>1360</v>
      </c>
      <c r="F758" t="s">
        <v>1337</v>
      </c>
      <c r="G758" t="s">
        <v>1410</v>
      </c>
    </row>
    <row r="759" spans="1:7" x14ac:dyDescent="0.3">
      <c r="A759" t="str">
        <f>_xlfn.XLOOKUP(B759,'Correspondance secteurs'!$Y:$Y,'Correspondance secteurs'!$X:$X)</f>
        <v>Biomasse solide et déchets [METABOLHEAT - National]</v>
      </c>
      <c r="B759" t="str">
        <f>IFERROR(_xlfn.XLOOKUP('JRC - Industry'!B759,'Correspondance produits'!H:H,'Correspondance produits'!J:J),_xlfn.XLOOKUP('JRC - Industry'!B759,'Correspondance secteurs'!H:H,'Correspondance secteurs'!Y:Y))</f>
        <v>Biomasse et déchets - Papier : Finition de produits - Utilisation de vapeur - Papier : Finition de produits - Production de papier [METABOLHEAT - National]</v>
      </c>
      <c r="C759" s="5">
        <v>2.0164294866100971</v>
      </c>
      <c r="D759" t="s">
        <v>0</v>
      </c>
      <c r="E759" t="s">
        <v>1360</v>
      </c>
      <c r="F759" t="s">
        <v>1337</v>
      </c>
      <c r="G759" t="s">
        <v>1410</v>
      </c>
    </row>
    <row r="760" spans="1:7" x14ac:dyDescent="0.3">
      <c r="A760" t="str">
        <f>_xlfn.XLOOKUP(B760,'Correspondance secteurs'!$Y:$Y,'Correspondance secteurs'!$X:$X)</f>
        <v>Chaleur réseau [METABOLHEAT - National]</v>
      </c>
      <c r="B760" t="str">
        <f>IFERROR(_xlfn.XLOOKUP('JRC - Industry'!B760,'Correspondance produits'!H:H,'Correspondance produits'!J:J),_xlfn.XLOOKUP('JRC - Industry'!B760,'Correspondance secteurs'!H:H,'Correspondance secteurs'!Y:Y))</f>
        <v>Vapeur distribuée - Papier : Finition de produits - Utilisation de vapeur - Papier : Finition de produits - Production de papier [METABOLHEAT - National]</v>
      </c>
      <c r="C760" s="5">
        <v>1.1582473237644113</v>
      </c>
      <c r="D760" t="s">
        <v>0</v>
      </c>
      <c r="E760" t="s">
        <v>1360</v>
      </c>
      <c r="F760" t="s">
        <v>1337</v>
      </c>
      <c r="G760" t="s">
        <v>1410</v>
      </c>
    </row>
    <row r="761" spans="1:7" x14ac:dyDescent="0.3">
      <c r="A761" t="str">
        <f>_xlfn.XLOOKUP(B761,'Correspondance secteurs'!$Y:$Y,'Correspondance secteurs'!$X:$X)</f>
        <v>Électricité [METABOLHEAT - National]</v>
      </c>
      <c r="B761" t="str">
        <f>IFERROR(_xlfn.XLOOKUP('JRC - Industry'!B761,'Correspondance produits'!H:H,'Correspondance produits'!J:J),_xlfn.XLOOKUP('JRC - Industry'!B761,'Correspondance secteurs'!H:H,'Correspondance secteurs'!Y:Y))</f>
        <v>Papier : Finition de produits - Électricité - Papier : Finition de produits - Production de papier [METABOLHEAT - National]</v>
      </c>
      <c r="C761" s="5">
        <v>1.3890036546091316</v>
      </c>
      <c r="D761" t="s">
        <v>0</v>
      </c>
      <c r="E761" t="s">
        <v>1360</v>
      </c>
      <c r="F761" t="s">
        <v>1337</v>
      </c>
      <c r="G761" t="s">
        <v>1410</v>
      </c>
    </row>
    <row r="762" spans="1:7" x14ac:dyDescent="0.3">
      <c r="A762" t="str">
        <f>_xlfn.XLOOKUP(B762,'Correspondance secteurs'!$Y:$Y,'Correspondance secteurs'!$X:$X)</f>
        <v>Électricité [METABOLHEAT - National]</v>
      </c>
      <c r="B762" t="str">
        <f>IFERROR(_xlfn.XLOOKUP('JRC - Industry'!B762,'Correspondance produits'!H:H,'Correspondance produits'!J:J),_xlfn.XLOOKUP('JRC - Industry'!B762,'Correspondance secteurs'!H:H,'Correspondance secteurs'!Y:Y))</f>
        <v>Éclairage - Impression et reproduction de médias [METABOLHEAT - National]</v>
      </c>
      <c r="C762" s="5">
        <v>0.24910715538276218</v>
      </c>
      <c r="D762" t="s">
        <v>0</v>
      </c>
      <c r="E762" t="s">
        <v>1360</v>
      </c>
      <c r="F762" t="s">
        <v>1337</v>
      </c>
      <c r="G762" t="s">
        <v>1410</v>
      </c>
    </row>
    <row r="763" spans="1:7" x14ac:dyDescent="0.3">
      <c r="A763" t="str">
        <f>_xlfn.XLOOKUP(B763,'Correspondance secteurs'!$Y:$Y,'Correspondance secteurs'!$X:$X)</f>
        <v>Électricité [METABOLHEAT - National]</v>
      </c>
      <c r="B763" t="str">
        <f>IFERROR(_xlfn.XLOOKUP('JRC - Industry'!B763,'Correspondance produits'!H:H,'Correspondance produits'!J:J),_xlfn.XLOOKUP('JRC - Industry'!B763,'Correspondance secteurs'!H:H,'Correspondance secteurs'!Y:Y))</f>
        <v>Compresseurs d'air - Impression et reproduction de médias [METABOLHEAT - National]</v>
      </c>
      <c r="C763" s="5">
        <v>0.10984057712199279</v>
      </c>
      <c r="D763" t="s">
        <v>0</v>
      </c>
      <c r="E763" t="s">
        <v>1360</v>
      </c>
      <c r="F763" t="s">
        <v>1337</v>
      </c>
      <c r="G763" t="s">
        <v>1410</v>
      </c>
    </row>
    <row r="764" spans="1:7" x14ac:dyDescent="0.3">
      <c r="A764" t="str">
        <f>_xlfn.XLOOKUP(B764,'Correspondance secteurs'!$Y:$Y,'Correspondance secteurs'!$X:$X)</f>
        <v>Électricité [METABOLHEAT - National]</v>
      </c>
      <c r="B764" t="str">
        <f>IFERROR(_xlfn.XLOOKUP('JRC - Industry'!B764,'Correspondance produits'!H:H,'Correspondance produits'!J:J),_xlfn.XLOOKUP('JRC - Industry'!B764,'Correspondance secteurs'!H:H,'Correspondance secteurs'!Y:Y))</f>
        <v>Moteurs d'entraînement - Impression et reproduction de médias [METABOLHEAT - National]</v>
      </c>
      <c r="C764" s="5">
        <v>0.85199380822336268</v>
      </c>
      <c r="D764" t="s">
        <v>0</v>
      </c>
      <c r="E764" t="s">
        <v>1360</v>
      </c>
      <c r="F764" t="s">
        <v>1337</v>
      </c>
      <c r="G764" t="s">
        <v>1410</v>
      </c>
    </row>
    <row r="765" spans="1:7" x14ac:dyDescent="0.3">
      <c r="A765" t="str">
        <f>_xlfn.XLOOKUP(B765,'Correspondance secteurs'!$Y:$Y,'Correspondance secteurs'!$X:$X)</f>
        <v>Électricité [METABOLHEAT - National]</v>
      </c>
      <c r="B765" t="str">
        <f>IFERROR(_xlfn.XLOOKUP('JRC - Industry'!B765,'Correspondance produits'!H:H,'Correspondance produits'!J:J),_xlfn.XLOOKUP('JRC - Industry'!B765,'Correspondance secteurs'!H:H,'Correspondance secteurs'!Y:Y))</f>
        <v>Ventilateurs et pompes - Impression et reproduction de médias [METABOLHEAT - National]</v>
      </c>
      <c r="C765" s="5">
        <v>0.3762029549912454</v>
      </c>
      <c r="D765" t="s">
        <v>0</v>
      </c>
      <c r="E765" t="s">
        <v>1360</v>
      </c>
      <c r="F765" t="s">
        <v>1337</v>
      </c>
      <c r="G765" t="s">
        <v>1410</v>
      </c>
    </row>
    <row r="766" spans="1:7" x14ac:dyDescent="0.3">
      <c r="A766" t="str">
        <f>_xlfn.XLOOKUP(B766,'Correspondance secteurs'!$Y:$Y,'Correspondance secteurs'!$X:$X)</f>
        <v>Diesel et biocarburants [METABOLHEAT - National]</v>
      </c>
      <c r="B766" t="str">
        <f>IFERROR(_xlfn.XLOOKUP('JRC - Industry'!B766,'Correspondance produits'!H:H,'Correspondance produits'!J:J),_xlfn.XLOOKUP('JRC - Industry'!B766,'Correspondance secteurs'!H:H,'Correspondance secteurs'!Y:Y))</f>
        <v>Gazole et biocarburants liquides - Chaleur basse enthalpique - Impression et reproduction de médias [METABOLHEAT - National]</v>
      </c>
      <c r="C766" s="5">
        <v>1.3012829818611392E-2</v>
      </c>
      <c r="D766" t="s">
        <v>0</v>
      </c>
      <c r="E766" t="s">
        <v>1360</v>
      </c>
      <c r="F766" t="s">
        <v>1337</v>
      </c>
      <c r="G766" t="s">
        <v>1410</v>
      </c>
    </row>
    <row r="767" spans="1:7" x14ac:dyDescent="0.3">
      <c r="A767" t="str">
        <f>_xlfn.XLOOKUP(B767,'Correspondance secteurs'!$Y:$Y,'Correspondance secteurs'!$X:$X)</f>
        <v>Gaz [METABOLHEAT - National]</v>
      </c>
      <c r="B767" t="str">
        <f>IFERROR(_xlfn.XLOOKUP('JRC - Industry'!B767,'Correspondance produits'!H:H,'Correspondance produits'!J:J),_xlfn.XLOOKUP('JRC - Industry'!B767,'Correspondance secteurs'!H:H,'Correspondance secteurs'!Y:Y))</f>
        <v>Gaz naturel et biogaz - Chaleur basse enthalpique - Impression et reproduction de médias [METABOLHEAT - National]</v>
      </c>
      <c r="C767" s="5">
        <v>1.1822390318216309</v>
      </c>
      <c r="D767" t="s">
        <v>0</v>
      </c>
      <c r="E767" t="s">
        <v>1360</v>
      </c>
      <c r="F767" t="s">
        <v>1337</v>
      </c>
      <c r="G767" t="s">
        <v>1410</v>
      </c>
    </row>
    <row r="768" spans="1:7" x14ac:dyDescent="0.3">
      <c r="A768" t="str">
        <f>_xlfn.XLOOKUP(B768,'Correspondance secteurs'!$Y:$Y,'Correspondance secteurs'!$X:$X)</f>
        <v>Électricité [METABOLHEAT - National]</v>
      </c>
      <c r="B768" t="str">
        <f>IFERROR(_xlfn.XLOOKUP('JRC - Industry'!B768,'Correspondance produits'!H:H,'Correspondance produits'!J:J),_xlfn.XLOOKUP('JRC - Industry'!B768,'Correspondance secteurs'!H:H,'Correspondance secteurs'!Y:Y))</f>
        <v>Électricité - Chaleur basse enthalpique - Impression et reproduction de médias [METABOLHEAT - National]</v>
      </c>
      <c r="C768" s="5">
        <v>0.38243307340507499</v>
      </c>
      <c r="D768" t="s">
        <v>0</v>
      </c>
      <c r="E768" t="s">
        <v>1360</v>
      </c>
      <c r="F768" t="s">
        <v>1337</v>
      </c>
      <c r="G768" t="s">
        <v>1410</v>
      </c>
    </row>
    <row r="769" spans="1:7" x14ac:dyDescent="0.3">
      <c r="A769" t="str">
        <f>_xlfn.XLOOKUP(B769,'Correspondance secteurs'!$Y:$Y,'Correspondance secteurs'!$X:$X)</f>
        <v>Électricité [METABOLHEAT - National]</v>
      </c>
      <c r="B769" t="str">
        <f>IFERROR(_xlfn.XLOOKUP('JRC - Industry'!B769,'Correspondance produits'!H:H,'Correspondance produits'!J:J),_xlfn.XLOOKUP('JRC - Industry'!B769,'Correspondance secteurs'!H:H,'Correspondance secteurs'!Y:Y))</f>
        <v>Impression et édition - Impression et reproduction de médias [METABOLHEAT - National]</v>
      </c>
      <c r="C769" s="5">
        <v>3.5627492503634905</v>
      </c>
      <c r="D769" t="s">
        <v>0</v>
      </c>
      <c r="E769" t="s">
        <v>1360</v>
      </c>
      <c r="F769" t="s">
        <v>1337</v>
      </c>
      <c r="G769" t="s">
        <v>1410</v>
      </c>
    </row>
    <row r="770" spans="1:7" x14ac:dyDescent="0.3">
      <c r="A770" t="str">
        <f>IFERROR(_xlfn.XLOOKUP('JRC - Industry'!A770,'Correspondance produits'!H:H,'Correspondance produits'!J:J),_xlfn.XLOOKUP('JRC - Industry'!A770,'Correspondance secteurs'!H:H,'Correspondance secteurs'!Y:Y))</f>
        <v>Éclairage - Production de pâte à papier [METABOLHEAT - National]</v>
      </c>
      <c r="B770" t="str">
        <f>IFERROR(_xlfn.XLOOKUP('JRC - Industry'!B770,'Correspondance produits'!H:H,'Correspondance produits'!J:J),_xlfn.XLOOKUP('JRC - Industry'!B770,'Correspondance secteurs'!H:H,'Correspondance secteurs'!Y:Y))</f>
        <v>Energie utile [METABOLHEAT - National]</v>
      </c>
      <c r="C770" s="5">
        <v>4.9489015518090103E-2</v>
      </c>
      <c r="D770" t="s">
        <v>0</v>
      </c>
      <c r="E770" t="s">
        <v>1360</v>
      </c>
      <c r="F770" t="s">
        <v>1337</v>
      </c>
      <c r="G770" t="s">
        <v>1410</v>
      </c>
    </row>
    <row r="771" spans="1:7" x14ac:dyDescent="0.3">
      <c r="A771" t="str">
        <f>IFERROR(_xlfn.XLOOKUP('JRC - Industry'!A771,'Correspondance produits'!H:H,'Correspondance produits'!J:J),_xlfn.XLOOKUP('JRC - Industry'!A771,'Correspondance secteurs'!H:H,'Correspondance secteurs'!Y:Y))</f>
        <v>Compresseurs d'air - Production de pâte à papier [METABOLHEAT - National]</v>
      </c>
      <c r="B771" t="str">
        <f>IFERROR(_xlfn.XLOOKUP('JRC - Industry'!B771,'Correspondance produits'!H:H,'Correspondance produits'!J:J),_xlfn.XLOOKUP('JRC - Industry'!B771,'Correspondance secteurs'!H:H,'Correspondance secteurs'!Y:Y))</f>
        <v>Energie utile [METABOLHEAT - National]</v>
      </c>
      <c r="C771" s="5">
        <v>1.8419523325823788E-2</v>
      </c>
      <c r="D771" t="s">
        <v>0</v>
      </c>
      <c r="E771" t="s">
        <v>1360</v>
      </c>
      <c r="F771" t="s">
        <v>1337</v>
      </c>
      <c r="G771" t="s">
        <v>1410</v>
      </c>
    </row>
    <row r="772" spans="1:7" x14ac:dyDescent="0.3">
      <c r="A772" t="str">
        <f>IFERROR(_xlfn.XLOOKUP('JRC - Industry'!A772,'Correspondance produits'!H:H,'Correspondance produits'!J:J),_xlfn.XLOOKUP('JRC - Industry'!A772,'Correspondance secteurs'!H:H,'Correspondance secteurs'!Y:Y))</f>
        <v>Entraînements de moteur - Production de pâte à papier [METABOLHEAT - National]</v>
      </c>
      <c r="B772" t="str">
        <f>IFERROR(_xlfn.XLOOKUP('JRC - Industry'!B772,'Correspondance produits'!H:H,'Correspondance produits'!J:J),_xlfn.XLOOKUP('JRC - Industry'!B772,'Correspondance secteurs'!H:H,'Correspondance secteurs'!Y:Y))</f>
        <v>Energie utile [METABOLHEAT - National]</v>
      </c>
      <c r="C772" s="5">
        <v>0.56291733310453307</v>
      </c>
      <c r="D772" t="s">
        <v>0</v>
      </c>
      <c r="E772" t="s">
        <v>1360</v>
      </c>
      <c r="F772" t="s">
        <v>1337</v>
      </c>
      <c r="G772" t="s">
        <v>1410</v>
      </c>
    </row>
    <row r="773" spans="1:7" x14ac:dyDescent="0.3">
      <c r="A773" t="str">
        <f>IFERROR(_xlfn.XLOOKUP('JRC - Industry'!A773,'Correspondance produits'!H:H,'Correspondance produits'!J:J),_xlfn.XLOOKUP('JRC - Industry'!A773,'Correspondance secteurs'!H:H,'Correspondance secteurs'!Y:Y))</f>
        <v>Ventilateurs et pompes - Production de pâte à papier [METABOLHEAT - National]</v>
      </c>
      <c r="B773" t="str">
        <f>IFERROR(_xlfn.XLOOKUP('JRC - Industry'!B773,'Correspondance produits'!H:H,'Correspondance produits'!J:J),_xlfn.XLOOKUP('JRC - Industry'!B773,'Correspondance secteurs'!H:H,'Correspondance secteurs'!Y:Y))</f>
        <v>Energie utile [METABOLHEAT - National]</v>
      </c>
      <c r="C773" s="5">
        <v>0.20320922915989834</v>
      </c>
      <c r="D773" t="s">
        <v>0</v>
      </c>
      <c r="E773" t="s">
        <v>1360</v>
      </c>
      <c r="F773" t="s">
        <v>1337</v>
      </c>
      <c r="G773" t="s">
        <v>1410</v>
      </c>
    </row>
    <row r="774" spans="1:7" x14ac:dyDescent="0.3">
      <c r="A774" t="str">
        <f>IFERROR(_xlfn.XLOOKUP('JRC - Industry'!A774,'Correspondance produits'!H:H,'Correspondance produits'!J:J),_xlfn.XLOOKUP('JRC - Industry'!A774,'Correspondance secteurs'!H:H,'Correspondance secteurs'!Y:Y))</f>
        <v>Gazole et biocarburants liquides - Chaleur basse enthalpie - Production de pâte à papier [METABOLHEAT - National]</v>
      </c>
      <c r="B774" t="str">
        <f>IFERROR(_xlfn.XLOOKUP('JRC - Industry'!B774,'Correspondance produits'!H:H,'Correspondance produits'!J:J),_xlfn.XLOOKUP('JRC - Industry'!B774,'Correspondance secteurs'!H:H,'Correspondance secteurs'!Y:Y))</f>
        <v>Energie utile [METABOLHEAT - National]</v>
      </c>
      <c r="C774" s="5">
        <v>1.2755318785472819E-3</v>
      </c>
      <c r="D774" t="s">
        <v>0</v>
      </c>
      <c r="E774" t="s">
        <v>1360</v>
      </c>
      <c r="F774" t="s">
        <v>1337</v>
      </c>
      <c r="G774" t="s">
        <v>1410</v>
      </c>
    </row>
    <row r="775" spans="1:7" x14ac:dyDescent="0.3">
      <c r="A775" t="str">
        <f>IFERROR(_xlfn.XLOOKUP('JRC - Industry'!A775,'Correspondance produits'!H:H,'Correspondance produits'!J:J),_xlfn.XLOOKUP('JRC - Industry'!A775,'Correspondance secteurs'!H:H,'Correspondance secteurs'!Y:Y))</f>
        <v>Gaz naturel et biogaz - Chaleur basse enthalpie - Production de pâte à papier [METABOLHEAT - National]</v>
      </c>
      <c r="B775" t="str">
        <f>IFERROR(_xlfn.XLOOKUP('JRC - Industry'!B775,'Correspondance produits'!H:H,'Correspondance produits'!J:J),_xlfn.XLOOKUP('JRC - Industry'!B775,'Correspondance secteurs'!H:H,'Correspondance secteurs'!Y:Y))</f>
        <v>Energie utile [METABOLHEAT - National]</v>
      </c>
      <c r="C775" s="5">
        <v>0.12856418877190426</v>
      </c>
      <c r="D775" t="s">
        <v>0</v>
      </c>
      <c r="E775" t="s">
        <v>1360</v>
      </c>
      <c r="F775" t="s">
        <v>1337</v>
      </c>
      <c r="G775" t="s">
        <v>1410</v>
      </c>
    </row>
    <row r="776" spans="1:7" x14ac:dyDescent="0.3">
      <c r="A776" t="str">
        <f>IFERROR(_xlfn.XLOOKUP('JRC - Industry'!A776,'Correspondance produits'!H:H,'Correspondance produits'!J:J),_xlfn.XLOOKUP('JRC - Industry'!A776,'Correspondance secteurs'!H:H,'Correspondance secteurs'!Y:Y))</f>
        <v>Électricité - Chaleur basse enthalpie - Production de pâte à papier [METABOLHEAT - National]</v>
      </c>
      <c r="B776" t="str">
        <f>IFERROR(_xlfn.XLOOKUP('JRC - Industry'!B776,'Correspondance produits'!H:H,'Correspondance produits'!J:J),_xlfn.XLOOKUP('JRC - Industry'!B776,'Correspondance secteurs'!H:H,'Correspondance secteurs'!Y:Y))</f>
        <v>Energie utile [METABOLHEAT - National]</v>
      </c>
      <c r="C776" s="5">
        <v>5.1819403223761974E-2</v>
      </c>
      <c r="D776" t="s">
        <v>0</v>
      </c>
      <c r="E776" t="s">
        <v>1360</v>
      </c>
      <c r="F776" t="s">
        <v>1337</v>
      </c>
      <c r="G776" t="s">
        <v>1410</v>
      </c>
    </row>
    <row r="777" spans="1:7" x14ac:dyDescent="0.3">
      <c r="A777" t="str">
        <f>IFERROR(_xlfn.XLOOKUP('JRC - Industry'!A777,'Correspondance produits'!H:H,'Correspondance produits'!J:J),_xlfn.XLOOKUP('JRC - Industry'!A777,'Correspondance secteurs'!H:H,'Correspondance secteurs'!Y:Y))</f>
        <v>Pâte : Préparation du bois, broyage - Production de pâte à papier [METABOLHEAT - National]</v>
      </c>
      <c r="B777" t="str">
        <f>IFERROR(_xlfn.XLOOKUP('JRC - Industry'!B777,'Correspondance produits'!H:H,'Correspondance produits'!J:J),_xlfn.XLOOKUP('JRC - Industry'!B777,'Correspondance secteurs'!H:H,'Correspondance secteurs'!Y:Y))</f>
        <v>Energie utile [METABOLHEAT - National]</v>
      </c>
      <c r="C777" s="5">
        <v>0.28632106316415623</v>
      </c>
      <c r="D777" t="s">
        <v>0</v>
      </c>
      <c r="E777" t="s">
        <v>1360</v>
      </c>
      <c r="F777" t="s">
        <v>1337</v>
      </c>
      <c r="G777" t="s">
        <v>1410</v>
      </c>
    </row>
    <row r="778" spans="1:7" x14ac:dyDescent="0.3">
      <c r="A778" t="str">
        <f>IFERROR(_xlfn.XLOOKUP('JRC - Industry'!A778,'Correspondance produits'!H:H,'Correspondance produits'!J:J),_xlfn.XLOOKUP('JRC - Industry'!A778,'Correspondance secteurs'!H:H,'Correspondance secteurs'!Y:Y))</f>
        <v>Solides - Pâte : Mise en pâte thermique - Pâte : Mise en pâte - Production de pâte à papier [METABOLHEAT - National]</v>
      </c>
      <c r="B778" t="str">
        <f>IFERROR(_xlfn.XLOOKUP('JRC - Industry'!B778,'Correspondance produits'!H:H,'Correspondance produits'!J:J),_xlfn.XLOOKUP('JRC - Industry'!B778,'Correspondance secteurs'!H:H,'Correspondance secteurs'!Y:Y))</f>
        <v>Energie utile [METABOLHEAT - National]</v>
      </c>
      <c r="C778" s="5">
        <v>0</v>
      </c>
      <c r="D778" t="s">
        <v>0</v>
      </c>
      <c r="E778" t="s">
        <v>1360</v>
      </c>
      <c r="F778" t="s">
        <v>1337</v>
      </c>
      <c r="G778" t="s">
        <v>1410</v>
      </c>
    </row>
    <row r="779" spans="1:7" x14ac:dyDescent="0.3">
      <c r="A779" t="str">
        <f>IFERROR(_xlfn.XLOOKUP('JRC - Industry'!A779,'Correspondance produits'!H:H,'Correspondance produits'!J:J),_xlfn.XLOOKUP('JRC - Industry'!A779,'Correspondance secteurs'!H:H,'Correspondance secteurs'!Y:Y))</f>
        <v>GPL - Pâte : Mise en pâte thermique - Pâte : Mise en pâte - Production de pâte à papier [METABOLHEAT - National]</v>
      </c>
      <c r="B779" t="str">
        <f>IFERROR(_xlfn.XLOOKUP('JRC - Industry'!B779,'Correspondance produits'!H:H,'Correspondance produits'!J:J),_xlfn.XLOOKUP('JRC - Industry'!B779,'Correspondance secteurs'!H:H,'Correspondance secteurs'!Y:Y))</f>
        <v>Energie utile [METABOLHEAT - National]</v>
      </c>
      <c r="C779" s="5">
        <v>4.0922210718924636E-2</v>
      </c>
      <c r="D779" t="s">
        <v>0</v>
      </c>
      <c r="E779" t="s">
        <v>1360</v>
      </c>
      <c r="F779" t="s">
        <v>1337</v>
      </c>
      <c r="G779" t="s">
        <v>1410</v>
      </c>
    </row>
    <row r="780" spans="1:7" x14ac:dyDescent="0.3">
      <c r="A780" t="str">
        <f>IFERROR(_xlfn.XLOOKUP('JRC - Industry'!A780,'Correspondance produits'!H:H,'Correspondance produits'!J:J),_xlfn.XLOOKUP('JRC - Industry'!A780,'Correspondance secteurs'!H:H,'Correspondance secteurs'!Y:Y))</f>
        <v>Gazole et Biocarburants liquides - Pâte : Production de pâte à papier thermique - Pâte : Production de pâte à papier - Production de pâte à papier [METABOLHEAT - National]</v>
      </c>
      <c r="B780" t="str">
        <f>IFERROR(_xlfn.XLOOKUP('JRC - Industry'!B780,'Correspondance produits'!H:H,'Correspondance produits'!J:J),_xlfn.XLOOKUP('JRC - Industry'!B780,'Correspondance secteurs'!H:H,'Correspondance secteurs'!Y:Y))</f>
        <v>Energie utile [METABOLHEAT - National]</v>
      </c>
      <c r="C780" s="5">
        <v>4.6379482324230108E-2</v>
      </c>
      <c r="D780" t="s">
        <v>0</v>
      </c>
      <c r="E780" t="s">
        <v>1360</v>
      </c>
      <c r="F780" t="s">
        <v>1337</v>
      </c>
      <c r="G780" t="s">
        <v>1410</v>
      </c>
    </row>
    <row r="781" spans="1:7" x14ac:dyDescent="0.3">
      <c r="A781" t="str">
        <f>IFERROR(_xlfn.XLOOKUP('JRC - Industry'!A781,'Correspondance produits'!H:H,'Correspondance produits'!J:J),_xlfn.XLOOKUP('JRC - Industry'!A781,'Correspondance secteurs'!H:H,'Correspondance secteurs'!Y:Y))</f>
        <v>Fioul - Pâte : Production de pâte à papier thermique - Pâte : Production de pâte à papier - Production de pâte à papier [METABOLHEAT - National]</v>
      </c>
      <c r="B781" t="str">
        <f>IFERROR(_xlfn.XLOOKUP('JRC - Industry'!B781,'Correspondance produits'!H:H,'Correspondance produits'!J:J),_xlfn.XLOOKUP('JRC - Industry'!B781,'Correspondance secteurs'!H:H,'Correspondance secteurs'!Y:Y))</f>
        <v>Energie utile [METABOLHEAT - National]</v>
      </c>
      <c r="C781" s="5">
        <v>0.13987584066278072</v>
      </c>
      <c r="D781" t="s">
        <v>0</v>
      </c>
      <c r="E781" t="s">
        <v>1360</v>
      </c>
      <c r="F781" t="s">
        <v>1337</v>
      </c>
      <c r="G781" t="s">
        <v>1410</v>
      </c>
    </row>
    <row r="782" spans="1:7" x14ac:dyDescent="0.3">
      <c r="A782" t="str">
        <f>IFERROR(_xlfn.XLOOKUP('JRC - Industry'!A782,'Correspondance produits'!H:H,'Correspondance produits'!J:J),_xlfn.XLOOKUP('JRC - Industry'!A782,'Correspondance secteurs'!H:H,'Correspondance secteurs'!Y:Y))</f>
        <v>Gaz naturel et biogaz - Pâte : Production de pâte à papier thermique - Pâte : Production de pâte à papier - Production de pâte à papier [METABOLHEAT - National]</v>
      </c>
      <c r="B782" t="str">
        <f>IFERROR(_xlfn.XLOOKUP('JRC - Industry'!B782,'Correspondance produits'!H:H,'Correspondance produits'!J:J),_xlfn.XLOOKUP('JRC - Industry'!B782,'Correspondance secteurs'!H:H,'Correspondance secteurs'!Y:Y))</f>
        <v>Energie utile [METABOLHEAT - National]</v>
      </c>
      <c r="C782" s="5">
        <v>4.4444959519499756</v>
      </c>
      <c r="D782" t="s">
        <v>0</v>
      </c>
      <c r="E782" t="s">
        <v>1360</v>
      </c>
      <c r="F782" t="s">
        <v>1337</v>
      </c>
      <c r="G782" t="s">
        <v>1410</v>
      </c>
    </row>
    <row r="783" spans="1:7" x14ac:dyDescent="0.3">
      <c r="A783" t="str">
        <f>IFERROR(_xlfn.XLOOKUP('JRC - Industry'!A783,'Correspondance produits'!H:H,'Correspondance produits'!J:J),_xlfn.XLOOKUP('JRC - Industry'!A783,'Correspondance secteurs'!H:H,'Correspondance secteurs'!Y:Y))</f>
        <v>Biomasse et déchets - Pâte : Production de pâte à papier thermique - Pâte : Production de pâte à papier - Production de pâte à papier [METABOLHEAT - National]</v>
      </c>
      <c r="B783" t="str">
        <f>IFERROR(_xlfn.XLOOKUP('JRC - Industry'!B783,'Correspondance produits'!H:H,'Correspondance produits'!J:J),_xlfn.XLOOKUP('JRC - Industry'!B783,'Correspondance secteurs'!H:H,'Correspondance secteurs'!Y:Y))</f>
        <v>Energie utile [METABOLHEAT - National]</v>
      </c>
      <c r="C783" s="5">
        <v>2.7090350768290548</v>
      </c>
      <c r="D783" t="s">
        <v>0</v>
      </c>
      <c r="E783" t="s">
        <v>1360</v>
      </c>
      <c r="F783" t="s">
        <v>1337</v>
      </c>
      <c r="G783" t="s">
        <v>1410</v>
      </c>
    </row>
    <row r="784" spans="1:7" x14ac:dyDescent="0.3">
      <c r="A784" t="str">
        <f>IFERROR(_xlfn.XLOOKUP('JRC - Industry'!A784,'Correspondance produits'!H:H,'Correspondance produits'!J:J),_xlfn.XLOOKUP('JRC - Industry'!A784,'Correspondance secteurs'!H:H,'Correspondance secteurs'!Y:Y))</f>
        <v>Vapeur distribuée - Pâte : Production de pâte à papier thermique - Pâte : Production de pâte à papier - Production de pâte à papier [METABOLHEAT - National]</v>
      </c>
      <c r="B784" t="str">
        <f>IFERROR(_xlfn.XLOOKUP('JRC - Industry'!B784,'Correspondance produits'!H:H,'Correspondance produits'!J:J),_xlfn.XLOOKUP('JRC - Industry'!B784,'Correspondance secteurs'!H:H,'Correspondance secteurs'!Y:Y))</f>
        <v>Energie utile [METABOLHEAT - National]</v>
      </c>
      <c r="C784" s="5">
        <v>1.8042023764550703</v>
      </c>
      <c r="D784" t="s">
        <v>0</v>
      </c>
      <c r="E784" t="s">
        <v>1360</v>
      </c>
      <c r="F784" t="s">
        <v>1337</v>
      </c>
      <c r="G784" t="s">
        <v>1410</v>
      </c>
    </row>
    <row r="785" spans="1:7" x14ac:dyDescent="0.3">
      <c r="A785" t="str">
        <f>IFERROR(_xlfn.XLOOKUP('JRC - Industry'!A785,'Correspondance produits'!H:H,'Correspondance produits'!J:J),_xlfn.XLOOKUP('JRC - Industry'!A785,'Correspondance secteurs'!H:H,'Correspondance secteurs'!Y:Y))</f>
        <v>Pâte : Production de pâte à papier électrique - Pâte : Production de pâte à papier - Production de pâte à papier [METABOLHEAT - National]</v>
      </c>
      <c r="B785" t="str">
        <f>IFERROR(_xlfn.XLOOKUP('JRC - Industry'!B785,'Correspondance produits'!H:H,'Correspondance produits'!J:J),_xlfn.XLOOKUP('JRC - Industry'!B785,'Correspondance secteurs'!H:H,'Correspondance secteurs'!Y:Y))</f>
        <v>Energie utile [METABOLHEAT - National]</v>
      </c>
      <c r="C785" s="5">
        <v>2.6842599671639538</v>
      </c>
      <c r="D785" t="s">
        <v>0</v>
      </c>
      <c r="E785" t="s">
        <v>1360</v>
      </c>
      <c r="F785" t="s">
        <v>1337</v>
      </c>
      <c r="G785" t="s">
        <v>1410</v>
      </c>
    </row>
    <row r="786" spans="1:7" x14ac:dyDescent="0.3">
      <c r="A786" t="str">
        <f>IFERROR(_xlfn.XLOOKUP('JRC - Industry'!A786,'Correspondance produits'!H:H,'Correspondance produits'!J:J),_xlfn.XLOOKUP('JRC - Industry'!A786,'Correspondance secteurs'!H:H,'Correspondance secteurs'!Y:Y))</f>
        <v>Pâte : Nettoyage - Production de pâte à papier [METABOLHEAT - National]</v>
      </c>
      <c r="B786" t="str">
        <f>IFERROR(_xlfn.XLOOKUP('JRC - Industry'!B786,'Correspondance produits'!H:H,'Correspondance produits'!J:J),_xlfn.XLOOKUP('JRC - Industry'!B786,'Correspondance secteurs'!H:H,'Correspondance secteurs'!Y:Y))</f>
        <v>Energie utile [METABOLHEAT - National]</v>
      </c>
      <c r="C786" s="5">
        <v>0.64705377685042109</v>
      </c>
      <c r="D786" t="s">
        <v>0</v>
      </c>
      <c r="E786" t="s">
        <v>1360</v>
      </c>
      <c r="F786" t="s">
        <v>1337</v>
      </c>
      <c r="G786" t="s">
        <v>1410</v>
      </c>
    </row>
    <row r="787" spans="1:7" x14ac:dyDescent="0.3">
      <c r="A787" t="str">
        <f>IFERROR(_xlfn.XLOOKUP('JRC - Industry'!A787,'Correspondance produits'!H:H,'Correspondance produits'!J:J),_xlfn.XLOOKUP('JRC - Industry'!A787,'Correspondance secteurs'!H:H,'Correspondance secteurs'!Y:Y))</f>
        <v>Éclairage - Production de papier [METABOLHEAT - National]</v>
      </c>
      <c r="B787" t="str">
        <f>IFERROR(_xlfn.XLOOKUP('JRC - Industry'!B787,'Correspondance produits'!H:H,'Correspondance produits'!J:J),_xlfn.XLOOKUP('JRC - Industry'!B787,'Correspondance secteurs'!H:H,'Correspondance secteurs'!Y:Y))</f>
        <v>Energie utile [METABOLHEAT - National]</v>
      </c>
      <c r="C787" s="5">
        <v>0.16516784872337886</v>
      </c>
      <c r="D787" t="s">
        <v>0</v>
      </c>
      <c r="E787" t="s">
        <v>1360</v>
      </c>
      <c r="F787" t="s">
        <v>1337</v>
      </c>
      <c r="G787" t="s">
        <v>1410</v>
      </c>
    </row>
    <row r="788" spans="1:7" x14ac:dyDescent="0.3">
      <c r="A788" t="str">
        <f>IFERROR(_xlfn.XLOOKUP('JRC - Industry'!A788,'Correspondance produits'!H:H,'Correspondance produits'!J:J),_xlfn.XLOOKUP('JRC - Industry'!A788,'Correspondance secteurs'!H:H,'Correspondance secteurs'!Y:Y))</f>
        <v>Compresseurs d'air - Production de papier [METABOLHEAT - National]</v>
      </c>
      <c r="B788" t="str">
        <f>IFERROR(_xlfn.XLOOKUP('JRC - Industry'!B788,'Correspondance produits'!H:H,'Correspondance produits'!J:J),_xlfn.XLOOKUP('JRC - Industry'!B788,'Correspondance secteurs'!H:H,'Correspondance secteurs'!Y:Y))</f>
        <v>Energie utile [METABOLHEAT - National]</v>
      </c>
      <c r="C788" s="5">
        <v>6.0918475796353871E-2</v>
      </c>
      <c r="D788" t="s">
        <v>0</v>
      </c>
      <c r="E788" t="s">
        <v>1360</v>
      </c>
      <c r="F788" t="s">
        <v>1337</v>
      </c>
      <c r="G788" t="s">
        <v>1410</v>
      </c>
    </row>
    <row r="789" spans="1:7" x14ac:dyDescent="0.3">
      <c r="A789" t="str">
        <f>IFERROR(_xlfn.XLOOKUP('JRC - Industry'!A789,'Correspondance produits'!H:H,'Correspondance produits'!J:J),_xlfn.XLOOKUP('JRC - Industry'!A789,'Correspondance secteurs'!H:H,'Correspondance secteurs'!Y:Y))</f>
        <v>Entraînements de moteur - Production de papier [METABOLHEAT - National]</v>
      </c>
      <c r="B789" t="str">
        <f>IFERROR(_xlfn.XLOOKUP('JRC - Industry'!B789,'Correspondance produits'!H:H,'Correspondance produits'!J:J),_xlfn.XLOOKUP('JRC - Industry'!B789,'Correspondance secteurs'!H:H,'Correspondance secteurs'!Y:Y))</f>
        <v>Energie utile [METABOLHEAT - National]</v>
      </c>
      <c r="C789" s="5">
        <v>1.1883377200926257</v>
      </c>
      <c r="D789" t="s">
        <v>0</v>
      </c>
      <c r="E789" t="s">
        <v>1360</v>
      </c>
      <c r="F789" t="s">
        <v>1337</v>
      </c>
      <c r="G789" t="s">
        <v>1410</v>
      </c>
    </row>
    <row r="790" spans="1:7" x14ac:dyDescent="0.3">
      <c r="A790" t="str">
        <f>IFERROR(_xlfn.XLOOKUP('JRC - Industry'!A790,'Correspondance produits'!H:H,'Correspondance produits'!J:J),_xlfn.XLOOKUP('JRC - Industry'!A790,'Correspondance secteurs'!H:H,'Correspondance secteurs'!Y:Y))</f>
        <v>Ventilateurs et pompes - Production de papier [METABOLHEAT - National]</v>
      </c>
      <c r="B790" t="str">
        <f>IFERROR(_xlfn.XLOOKUP('JRC - Industry'!B790,'Correspondance produits'!H:H,'Correspondance produits'!J:J),_xlfn.XLOOKUP('JRC - Industry'!B790,'Correspondance secteurs'!H:H,'Correspondance secteurs'!Y:Y))</f>
        <v>Energie utile [METABOLHEAT - National]</v>
      </c>
      <c r="C790" s="5">
        <v>0.66345701730887574</v>
      </c>
      <c r="D790" t="s">
        <v>0</v>
      </c>
      <c r="E790" t="s">
        <v>1360</v>
      </c>
      <c r="F790" t="s">
        <v>1337</v>
      </c>
      <c r="G790" t="s">
        <v>1410</v>
      </c>
    </row>
    <row r="791" spans="1:7" x14ac:dyDescent="0.3">
      <c r="A791" t="str">
        <f>IFERROR(_xlfn.XLOOKUP('JRC - Industry'!A791,'Correspondance produits'!H:H,'Correspondance produits'!J:J),_xlfn.XLOOKUP('JRC - Industry'!A791,'Correspondance secteurs'!H:H,'Correspondance secteurs'!Y:Y))</f>
        <v>Gazole et biocarburants liquides - Chaleur basse enthalpie - Production de papier [METABOLHEAT - National]</v>
      </c>
      <c r="B791" t="str">
        <f>IFERROR(_xlfn.XLOOKUP('JRC - Industry'!B791,'Correspondance produits'!H:H,'Correspondance produits'!J:J),_xlfn.XLOOKUP('JRC - Industry'!B791,'Correspondance secteurs'!H:H,'Correspondance secteurs'!Y:Y))</f>
        <v>Energie utile [METABOLHEAT - National]</v>
      </c>
      <c r="C791" s="5">
        <v>3.8121885169933823E-3</v>
      </c>
      <c r="D791" t="s">
        <v>0</v>
      </c>
      <c r="E791" t="s">
        <v>1360</v>
      </c>
      <c r="F791" t="s">
        <v>1337</v>
      </c>
      <c r="G791" t="s">
        <v>1410</v>
      </c>
    </row>
    <row r="792" spans="1:7" x14ac:dyDescent="0.3">
      <c r="A792" t="str">
        <f>IFERROR(_xlfn.XLOOKUP('JRC - Industry'!A792,'Correspondance produits'!H:H,'Correspondance produits'!J:J),_xlfn.XLOOKUP('JRC - Industry'!A792,'Correspondance secteurs'!H:H,'Correspondance secteurs'!Y:Y))</f>
        <v>Gaz naturel et biogaz - Chaleur basse enthalpie - Production de papier [METABOLHEAT - National]</v>
      </c>
      <c r="B792" t="str">
        <f>IFERROR(_xlfn.XLOOKUP('JRC - Industry'!B792,'Correspondance produits'!H:H,'Correspondance produits'!J:J),_xlfn.XLOOKUP('JRC - Industry'!B792,'Correspondance secteurs'!H:H,'Correspondance secteurs'!Y:Y))</f>
        <v>Energie utile [METABOLHEAT - National]</v>
      </c>
      <c r="C792" s="5">
        <v>0.38424043520653989</v>
      </c>
      <c r="D792" t="s">
        <v>0</v>
      </c>
      <c r="E792" t="s">
        <v>1360</v>
      </c>
      <c r="F792" t="s">
        <v>1337</v>
      </c>
      <c r="G792" t="s">
        <v>1410</v>
      </c>
    </row>
    <row r="793" spans="1:7" x14ac:dyDescent="0.3">
      <c r="A793" t="str">
        <f>IFERROR(_xlfn.XLOOKUP('JRC - Industry'!A793,'Correspondance produits'!H:H,'Correspondance produits'!J:J),_xlfn.XLOOKUP('JRC - Industry'!A793,'Correspondance secteurs'!H:H,'Correspondance secteurs'!Y:Y))</f>
        <v>Électricité - Chaleur basse enthalpie - Production de papier [METABOLHEAT - National]</v>
      </c>
      <c r="B793" t="str">
        <f>IFERROR(_xlfn.XLOOKUP('JRC - Industry'!B793,'Correspondance produits'!H:H,'Correspondance produits'!J:J),_xlfn.XLOOKUP('JRC - Industry'!B793,'Correspondance secteurs'!H:H,'Correspondance secteurs'!Y:Y))</f>
        <v>Energie utile [METABOLHEAT - National]</v>
      </c>
      <c r="C793" s="5">
        <v>0.15487291007737244</v>
      </c>
      <c r="D793" t="s">
        <v>0</v>
      </c>
      <c r="E793" t="s">
        <v>1360</v>
      </c>
      <c r="F793" t="s">
        <v>1337</v>
      </c>
      <c r="G793" t="s">
        <v>1410</v>
      </c>
    </row>
    <row r="794" spans="1:7" x14ac:dyDescent="0.3">
      <c r="A794" t="str">
        <f>IFERROR(_xlfn.XLOOKUP('JRC - Industry'!A794,'Correspondance produits'!H:H,'Correspondance produits'!J:J),_xlfn.XLOOKUP('JRC - Industry'!A794,'Correspondance secteurs'!H:H,'Correspondance secteurs'!Y:Y))</f>
        <v>Solides - Papier : Préparation de la pâte - Thermique - Papier : Préparation de la pâte - Production de papier [METABOLHEAT - National]</v>
      </c>
      <c r="B794" t="str">
        <f>IFERROR(_xlfn.XLOOKUP('JRC - Industry'!B794,'Correspondance produits'!H:H,'Correspondance produits'!J:J),_xlfn.XLOOKUP('JRC - Industry'!B794,'Correspondance secteurs'!H:H,'Correspondance secteurs'!Y:Y))</f>
        <v>Energie utile [METABOLHEAT - National]</v>
      </c>
      <c r="C794" s="5">
        <v>0</v>
      </c>
      <c r="D794" t="s">
        <v>0</v>
      </c>
      <c r="E794" t="s">
        <v>1360</v>
      </c>
      <c r="F794" t="s">
        <v>1337</v>
      </c>
      <c r="G794" t="s">
        <v>1410</v>
      </c>
    </row>
    <row r="795" spans="1:7" x14ac:dyDescent="0.3">
      <c r="A795" t="str">
        <f>IFERROR(_xlfn.XLOOKUP('JRC - Industry'!A795,'Correspondance produits'!H:H,'Correspondance produits'!J:J),_xlfn.XLOOKUP('JRC - Industry'!A795,'Correspondance secteurs'!H:H,'Correspondance secteurs'!Y:Y))</f>
        <v>GPL - Papier : Préparation de la pâte - Thermique - Papier : Préparation de la pâte - Production de papier [METABOLHEAT - National]</v>
      </c>
      <c r="B795" t="str">
        <f>IFERROR(_xlfn.XLOOKUP('JRC - Industry'!B795,'Correspondance produits'!H:H,'Correspondance produits'!J:J),_xlfn.XLOOKUP('JRC - Industry'!B795,'Correspondance secteurs'!H:H,'Correspondance secteurs'!Y:Y))</f>
        <v>Energie utile [METABOLHEAT - National]</v>
      </c>
      <c r="C795" s="5">
        <v>5.0340512062312156E-3</v>
      </c>
      <c r="D795" t="s">
        <v>0</v>
      </c>
      <c r="E795" t="s">
        <v>1360</v>
      </c>
      <c r="F795" t="s">
        <v>1337</v>
      </c>
      <c r="G795" t="s">
        <v>1410</v>
      </c>
    </row>
    <row r="796" spans="1:7" x14ac:dyDescent="0.3">
      <c r="A796" t="str">
        <f>IFERROR(_xlfn.XLOOKUP('JRC - Industry'!A796,'Correspondance produits'!H:H,'Correspondance produits'!J:J),_xlfn.XLOOKUP('JRC - Industry'!A796,'Correspondance secteurs'!H:H,'Correspondance secteurs'!Y:Y))</f>
        <v>Gazole et biocarburants liquides - Papier : Préparation de la pâte - Thermique - Papier : Préparation de la pâte - Production de papier [METABOLHEAT - National]</v>
      </c>
      <c r="B796" t="str">
        <f>IFERROR(_xlfn.XLOOKUP('JRC - Industry'!B796,'Correspondance produits'!H:H,'Correspondance produits'!J:J),_xlfn.XLOOKUP('JRC - Industry'!B796,'Correspondance secteurs'!H:H,'Correspondance secteurs'!Y:Y))</f>
        <v>Energie utile [METABOLHEAT - National]</v>
      </c>
      <c r="C796" s="5">
        <v>5.6981127628971465E-3</v>
      </c>
      <c r="D796" t="s">
        <v>0</v>
      </c>
      <c r="E796" t="s">
        <v>1360</v>
      </c>
      <c r="F796" t="s">
        <v>1337</v>
      </c>
      <c r="G796" t="s">
        <v>1410</v>
      </c>
    </row>
    <row r="797" spans="1:7" x14ac:dyDescent="0.3">
      <c r="A797" t="str">
        <f>IFERROR(_xlfn.XLOOKUP('JRC - Industry'!A797,'Correspondance produits'!H:H,'Correspondance produits'!J:J),_xlfn.XLOOKUP('JRC - Industry'!A797,'Correspondance secteurs'!H:H,'Correspondance secteurs'!Y:Y))</f>
        <v>Fioul - Papier : Préparation de la pâte - Thermique - Papier : Préparation de la pâte - Production de papier [METABOLHEAT - National]</v>
      </c>
      <c r="B797" t="str">
        <f>IFERROR(_xlfn.XLOOKUP('JRC - Industry'!B797,'Correspondance produits'!H:H,'Correspondance produits'!J:J),_xlfn.XLOOKUP('JRC - Industry'!B797,'Correspondance secteurs'!H:H,'Correspondance secteurs'!Y:Y))</f>
        <v>Energie utile [METABOLHEAT - National]</v>
      </c>
      <c r="C797" s="5">
        <v>1.7116859275958924E-2</v>
      </c>
      <c r="D797" t="s">
        <v>0</v>
      </c>
      <c r="E797" t="s">
        <v>1360</v>
      </c>
      <c r="F797" t="s">
        <v>1337</v>
      </c>
      <c r="G797" t="s">
        <v>1410</v>
      </c>
    </row>
    <row r="798" spans="1:7" x14ac:dyDescent="0.3">
      <c r="A798" t="str">
        <f>IFERROR(_xlfn.XLOOKUP('JRC - Industry'!A798,'Correspondance produits'!H:H,'Correspondance produits'!J:J),_xlfn.XLOOKUP('JRC - Industry'!A798,'Correspondance secteurs'!H:H,'Correspondance secteurs'!Y:Y))</f>
        <v>Gaz naturel et biogaz - Papier : Préparation de la pâte - Thermique - Papier : Préparation de la pâte - Production de papier [METABOLHEAT - National]</v>
      </c>
      <c r="B798" t="str">
        <f>IFERROR(_xlfn.XLOOKUP('JRC - Industry'!B798,'Correspondance produits'!H:H,'Correspondance produits'!J:J),_xlfn.XLOOKUP('JRC - Industry'!B798,'Correspondance secteurs'!H:H,'Correspondance secteurs'!Y:Y))</f>
        <v>Energie utile [METABOLHEAT - National]</v>
      </c>
      <c r="C798" s="5">
        <v>0.54879231811093443</v>
      </c>
      <c r="D798" t="s">
        <v>0</v>
      </c>
      <c r="E798" t="s">
        <v>1360</v>
      </c>
      <c r="F798" t="s">
        <v>1337</v>
      </c>
      <c r="G798" t="s">
        <v>1410</v>
      </c>
    </row>
    <row r="799" spans="1:7" x14ac:dyDescent="0.3">
      <c r="A799" t="str">
        <f>IFERROR(_xlfn.XLOOKUP('JRC - Industry'!A799,'Correspondance produits'!H:H,'Correspondance produits'!J:J),_xlfn.XLOOKUP('JRC - Industry'!A799,'Correspondance secteurs'!H:H,'Correspondance secteurs'!Y:Y))</f>
        <v>Biomasse et déchets - Papier : Préparation de la pâte - Thermique - Papier : Préparation de la pâte - Production de papier [METABOLHEAT - National]</v>
      </c>
      <c r="B799" t="str">
        <f>IFERROR(_xlfn.XLOOKUP('JRC - Industry'!B799,'Correspondance produits'!H:H,'Correspondance produits'!J:J),_xlfn.XLOOKUP('JRC - Industry'!B799,'Correspondance secteurs'!H:H,'Correspondance secteurs'!Y:Y))</f>
        <v>Energie utile [METABOLHEAT - National]</v>
      </c>
      <c r="C799" s="5">
        <v>0.33325231107143716</v>
      </c>
      <c r="D799" t="s">
        <v>0</v>
      </c>
      <c r="E799" t="s">
        <v>1360</v>
      </c>
      <c r="F799" t="s">
        <v>1337</v>
      </c>
      <c r="G799" t="s">
        <v>1410</v>
      </c>
    </row>
    <row r="800" spans="1:7" x14ac:dyDescent="0.3">
      <c r="A800" t="str">
        <f>IFERROR(_xlfn.XLOOKUP('JRC - Industry'!A800,'Correspondance produits'!H:H,'Correspondance produits'!J:J),_xlfn.XLOOKUP('JRC - Industry'!A800,'Correspondance secteurs'!H:H,'Correspondance secteurs'!Y:Y))</f>
        <v>Vapeur distribuée - Papier : Préparation de la pâte - Thermique - Papier : Préparation de la pâte - Production de papier [METABOLHEAT - National]</v>
      </c>
      <c r="B800" t="str">
        <f>IFERROR(_xlfn.XLOOKUP('JRC - Industry'!B800,'Correspondance produits'!H:H,'Correspondance produits'!J:J),_xlfn.XLOOKUP('JRC - Industry'!B800,'Correspondance secteurs'!H:H,'Correspondance secteurs'!Y:Y))</f>
        <v>Energie utile [METABOLHEAT - National]</v>
      </c>
      <c r="C800" s="5">
        <v>0.22419277042427846</v>
      </c>
      <c r="D800" t="s">
        <v>0</v>
      </c>
      <c r="E800" t="s">
        <v>1360</v>
      </c>
      <c r="F800" t="s">
        <v>1337</v>
      </c>
      <c r="G800" t="s">
        <v>1410</v>
      </c>
    </row>
    <row r="801" spans="1:7" x14ac:dyDescent="0.3">
      <c r="A801" t="str">
        <f>IFERROR(_xlfn.XLOOKUP('JRC - Industry'!A801,'Correspondance produits'!H:H,'Correspondance produits'!J:J),_xlfn.XLOOKUP('JRC - Industry'!A801,'Correspondance secteurs'!H:H,'Correspondance secteurs'!Y:Y))</f>
        <v>Papier : Préparation de la pâte - Mécanique - Papier : Préparation de la pâte - Production de papier [METABOLHEAT - National]</v>
      </c>
      <c r="B801" t="str">
        <f>IFERROR(_xlfn.XLOOKUP('JRC - Industry'!B801,'Correspondance produits'!H:H,'Correspondance produits'!J:J),_xlfn.XLOOKUP('JRC - Industry'!B801,'Correspondance secteurs'!H:H,'Correspondance secteurs'!Y:Y))</f>
        <v>Energie utile [METABOLHEAT - National]</v>
      </c>
      <c r="C801" s="5">
        <v>1.2655972959501327</v>
      </c>
      <c r="D801" t="s">
        <v>0</v>
      </c>
      <c r="E801" t="s">
        <v>1360</v>
      </c>
      <c r="F801" t="s">
        <v>1337</v>
      </c>
      <c r="G801" t="s">
        <v>1410</v>
      </c>
    </row>
    <row r="802" spans="1:7" x14ac:dyDescent="0.3">
      <c r="A802" t="str">
        <f>IFERROR(_xlfn.XLOOKUP('JRC - Industry'!A802,'Correspondance produits'!H:H,'Correspondance produits'!J:J),_xlfn.XLOOKUP('JRC - Industry'!A802,'Correspondance secteurs'!H:H,'Correspondance secteurs'!Y:Y))</f>
        <v>Solides - Papier : Machine à papier - Utilisation de vapeur - Papier : Machine à papier - Production de papier [METABOLHEAT - National]</v>
      </c>
      <c r="B802" t="str">
        <f>IFERROR(_xlfn.XLOOKUP('JRC - Industry'!B802,'Correspondance produits'!H:H,'Correspondance produits'!J:J),_xlfn.XLOOKUP('JRC - Industry'!B802,'Correspondance secteurs'!H:H,'Correspondance secteurs'!Y:Y))</f>
        <v>Energie utile [METABOLHEAT - National]</v>
      </c>
      <c r="C802" s="5">
        <v>0</v>
      </c>
      <c r="D802" t="s">
        <v>0</v>
      </c>
      <c r="E802" t="s">
        <v>1360</v>
      </c>
      <c r="F802" t="s">
        <v>1337</v>
      </c>
      <c r="G802" t="s">
        <v>1410</v>
      </c>
    </row>
    <row r="803" spans="1:7" x14ac:dyDescent="0.3">
      <c r="A803" t="str">
        <f>IFERROR(_xlfn.XLOOKUP('JRC - Industry'!A803,'Correspondance produits'!H:H,'Correspondance produits'!J:J),_xlfn.XLOOKUP('JRC - Industry'!A803,'Correspondance secteurs'!H:H,'Correspondance secteurs'!Y:Y))</f>
        <v>GPL - Papier : Machine à papier - Utilisation de vapeur - Papier : Machine à papier - Production de papier [METABOLHEAT - National]</v>
      </c>
      <c r="B803" t="str">
        <f>IFERROR(_xlfn.XLOOKUP('JRC - Industry'!B803,'Correspondance produits'!H:H,'Correspondance produits'!J:J),_xlfn.XLOOKUP('JRC - Industry'!B803,'Correspondance secteurs'!H:H,'Correspondance secteurs'!Y:Y))</f>
        <v>Energie utile [METABOLHEAT - National]</v>
      </c>
      <c r="C803" s="5">
        <v>0.1599051559626386</v>
      </c>
      <c r="D803" t="s">
        <v>0</v>
      </c>
      <c r="E803" t="s">
        <v>1360</v>
      </c>
      <c r="F803" t="s">
        <v>1337</v>
      </c>
      <c r="G803" t="s">
        <v>1410</v>
      </c>
    </row>
    <row r="804" spans="1:7" x14ac:dyDescent="0.3">
      <c r="A804" t="str">
        <f>IFERROR(_xlfn.XLOOKUP('JRC - Industry'!A804,'Correspondance produits'!H:H,'Correspondance produits'!J:J),_xlfn.XLOOKUP('JRC - Industry'!A804,'Correspondance secteurs'!H:H,'Correspondance secteurs'!Y:Y))</f>
        <v>Gazole et biocarburants liquides - Papier : Machine à papier - Utilisation de vapeur - Papier : Machine à papier - Production de papier [METABOLHEAT - National]</v>
      </c>
      <c r="B804" t="str">
        <f>IFERROR(_xlfn.XLOOKUP('JRC - Industry'!B804,'Correspondance produits'!H:H,'Correspondance produits'!J:J),_xlfn.XLOOKUP('JRC - Industry'!B804,'Correspondance secteurs'!H:H,'Correspondance secteurs'!Y:Y))</f>
        <v>Energie utile [METABOLHEAT - National]</v>
      </c>
      <c r="C804" s="5">
        <v>0.18099887599790934</v>
      </c>
      <c r="D804" t="s">
        <v>0</v>
      </c>
      <c r="E804" t="s">
        <v>1360</v>
      </c>
      <c r="F804" t="s">
        <v>1337</v>
      </c>
      <c r="G804" t="s">
        <v>1410</v>
      </c>
    </row>
    <row r="805" spans="1:7" x14ac:dyDescent="0.3">
      <c r="A805" t="str">
        <f>IFERROR(_xlfn.XLOOKUP('JRC - Industry'!A805,'Correspondance produits'!H:H,'Correspondance produits'!J:J),_xlfn.XLOOKUP('JRC - Industry'!A805,'Correspondance secteurs'!H:H,'Correspondance secteurs'!Y:Y))</f>
        <v>Fioul - Papier : Machine à papier - Utilisation de la vapeur - Papier : Machine à papier - Production de papier [METABOLHEAT - National]</v>
      </c>
      <c r="B805" t="str">
        <f>IFERROR(_xlfn.XLOOKUP('JRC - Industry'!B805,'Correspondance produits'!H:H,'Correspondance produits'!J:J),_xlfn.XLOOKUP('JRC - Industry'!B805,'Correspondance secteurs'!H:H,'Correspondance secteurs'!Y:Y))</f>
        <v>Energie utile [METABOLHEAT - National]</v>
      </c>
      <c r="C805" s="5">
        <v>0.5437120005304602</v>
      </c>
      <c r="D805" t="s">
        <v>0</v>
      </c>
      <c r="E805" t="s">
        <v>1360</v>
      </c>
      <c r="F805" t="s">
        <v>1337</v>
      </c>
      <c r="G805" t="s">
        <v>1410</v>
      </c>
    </row>
    <row r="806" spans="1:7" x14ac:dyDescent="0.3">
      <c r="A806" t="str">
        <f>IFERROR(_xlfn.XLOOKUP('JRC - Industry'!A806,'Correspondance produits'!H:H,'Correspondance produits'!J:J),_xlfn.XLOOKUP('JRC - Industry'!A806,'Correspondance secteurs'!H:H,'Correspondance secteurs'!Y:Y))</f>
        <v>Gaz naturel et biogaz - Papier : Machine à papier - Utilisation de la vapeur - Papier : Machine à papier - Production de papier [METABOLHEAT - National]</v>
      </c>
      <c r="B806" t="str">
        <f>IFERROR(_xlfn.XLOOKUP('JRC - Industry'!B806,'Correspondance produits'!H:H,'Correspondance produits'!J:J),_xlfn.XLOOKUP('JRC - Industry'!B806,'Correspondance secteurs'!H:H,'Correspondance secteurs'!Y:Y))</f>
        <v>Energie utile [METABOLHEAT - National]</v>
      </c>
      <c r="C806" s="5">
        <v>17.432226575288507</v>
      </c>
      <c r="D806" t="s">
        <v>0</v>
      </c>
      <c r="E806" t="s">
        <v>1360</v>
      </c>
      <c r="F806" t="s">
        <v>1337</v>
      </c>
      <c r="G806" t="s">
        <v>1410</v>
      </c>
    </row>
    <row r="807" spans="1:7" x14ac:dyDescent="0.3">
      <c r="A807" t="str">
        <f>IFERROR(_xlfn.XLOOKUP('JRC - Industry'!A807,'Correspondance produits'!H:H,'Correspondance produits'!J:J),_xlfn.XLOOKUP('JRC - Industry'!A807,'Correspondance secteurs'!H:H,'Correspondance secteurs'!Y:Y))</f>
        <v>Biomasse et déchets - Papier : Machine à papier - Utilisation de la vapeur - Papier : Machine à papier - Production de papier [METABOLHEAT - National]</v>
      </c>
      <c r="B807" t="str">
        <f>IFERROR(_xlfn.XLOOKUP('JRC - Industry'!B807,'Correspondance produits'!H:H,'Correspondance produits'!J:J),_xlfn.XLOOKUP('JRC - Industry'!B807,'Correspondance secteurs'!H:H,'Correspondance secteurs'!Y:Y))</f>
        <v>Energie utile [METABOLHEAT - National]</v>
      </c>
      <c r="C807" s="5">
        <v>10.585661645798593</v>
      </c>
      <c r="D807" t="s">
        <v>0</v>
      </c>
      <c r="E807" t="s">
        <v>1360</v>
      </c>
      <c r="F807" t="s">
        <v>1337</v>
      </c>
      <c r="G807" t="s">
        <v>1410</v>
      </c>
    </row>
    <row r="808" spans="1:7" x14ac:dyDescent="0.3">
      <c r="A808" t="str">
        <f>IFERROR(_xlfn.XLOOKUP('JRC - Industry'!A808,'Correspondance produits'!H:H,'Correspondance produits'!J:J),_xlfn.XLOOKUP('JRC - Industry'!A808,'Correspondance secteurs'!H:H,'Correspondance secteurs'!Y:Y))</f>
        <v>Vapeur distribuée - Papier : Machine à papier - Utilisation de la vapeur - Papier : Machine à papier - Production de papier [METABOLHEAT - National]</v>
      </c>
      <c r="B808" t="str">
        <f>IFERROR(_xlfn.XLOOKUP('JRC - Industry'!B808,'Correspondance produits'!H:H,'Correspondance produits'!J:J),_xlfn.XLOOKUP('JRC - Industry'!B808,'Correspondance secteurs'!H:H,'Correspondance secteurs'!Y:Y))</f>
        <v>Energie utile [METABOLHEAT - National]</v>
      </c>
      <c r="C808" s="5">
        <v>7.1214174134770802</v>
      </c>
      <c r="D808" t="s">
        <v>0</v>
      </c>
      <c r="E808" t="s">
        <v>1360</v>
      </c>
      <c r="F808" t="s">
        <v>1337</v>
      </c>
      <c r="G808" t="s">
        <v>1410</v>
      </c>
    </row>
    <row r="809" spans="1:7" x14ac:dyDescent="0.3">
      <c r="A809" t="str">
        <f>IFERROR(_xlfn.XLOOKUP('JRC - Industry'!A809,'Correspondance produits'!H:H,'Correspondance produits'!J:J),_xlfn.XLOOKUP('JRC - Industry'!A809,'Correspondance secteurs'!H:H,'Correspondance secteurs'!Y:Y))</f>
        <v>Papier : Machine à papier - Électricité - Papier : Machine à papier - Production de papier [METABOLHEAT - National]</v>
      </c>
      <c r="B809" t="str">
        <f>IFERROR(_xlfn.XLOOKUP('JRC - Industry'!B809,'Correspondance produits'!H:H,'Correspondance produits'!J:J),_xlfn.XLOOKUP('JRC - Industry'!B809,'Correspondance secteurs'!H:H,'Correspondance secteurs'!Y:Y))</f>
        <v>Energie utile [METABOLHEAT - National]</v>
      </c>
      <c r="C809" s="5">
        <v>2.6188151330854113</v>
      </c>
      <c r="D809" t="s">
        <v>0</v>
      </c>
      <c r="E809" t="s">
        <v>1360</v>
      </c>
      <c r="F809" t="s">
        <v>1337</v>
      </c>
      <c r="G809" t="s">
        <v>1410</v>
      </c>
    </row>
    <row r="810" spans="1:7" x14ac:dyDescent="0.3">
      <c r="A810" t="str">
        <f>IFERROR(_xlfn.XLOOKUP('JRC - Industry'!A810,'Correspondance produits'!H:H,'Correspondance produits'!J:J),_xlfn.XLOOKUP('JRC - Industry'!A810,'Correspondance secteurs'!H:H,'Correspondance secteurs'!Y:Y))</f>
        <v>Solides - Papier : Finition de produits - Utilisation de la vapeur - Papier : Finition de produits - Production de papier [METABOLHEAT - National]</v>
      </c>
      <c r="B810" t="str">
        <f>IFERROR(_xlfn.XLOOKUP('JRC - Industry'!B810,'Correspondance produits'!H:H,'Correspondance produits'!J:J),_xlfn.XLOOKUP('JRC - Industry'!B810,'Correspondance secteurs'!H:H,'Correspondance secteurs'!Y:Y))</f>
        <v>Energie utile [METABOLHEAT - National]</v>
      </c>
      <c r="C810" s="5">
        <v>0</v>
      </c>
      <c r="D810" t="s">
        <v>0</v>
      </c>
      <c r="E810" t="s">
        <v>1360</v>
      </c>
      <c r="F810" t="s">
        <v>1337</v>
      </c>
      <c r="G810" t="s">
        <v>1410</v>
      </c>
    </row>
    <row r="811" spans="1:7" x14ac:dyDescent="0.3">
      <c r="A811" t="str">
        <f>IFERROR(_xlfn.XLOOKUP('JRC - Industry'!A811,'Correspondance produits'!H:H,'Correspondance produits'!J:J),_xlfn.XLOOKUP('JRC - Industry'!A811,'Correspondance secteurs'!H:H,'Correspondance secteurs'!Y:Y))</f>
        <v>GPL - Papier : Finition de produits - Utilisation de la vapeur - Papier : Finition de produits - Production de papier [METABOLHEAT - National]</v>
      </c>
      <c r="B811" t="str">
        <f>IFERROR(_xlfn.XLOOKUP('JRC - Industry'!B811,'Correspondance produits'!H:H,'Correspondance produits'!J:J),_xlfn.XLOOKUP('JRC - Industry'!B811,'Correspondance secteurs'!H:H,'Correspondance secteurs'!Y:Y))</f>
        <v>Energie utile [METABOLHEAT - National]</v>
      </c>
      <c r="C811" s="5">
        <v>1.8137390375391832E-2</v>
      </c>
      <c r="D811" t="s">
        <v>0</v>
      </c>
      <c r="E811" t="s">
        <v>1360</v>
      </c>
      <c r="F811" t="s">
        <v>1337</v>
      </c>
      <c r="G811" t="s">
        <v>1410</v>
      </c>
    </row>
    <row r="812" spans="1:7" x14ac:dyDescent="0.3">
      <c r="A812" t="str">
        <f>IFERROR(_xlfn.XLOOKUP('JRC - Industry'!A812,'Correspondance produits'!H:H,'Correspondance produits'!J:J),_xlfn.XLOOKUP('JRC - Industry'!A812,'Correspondance secteurs'!H:H,'Correspondance secteurs'!Y:Y))</f>
        <v>Gazole et biocarburants liquides - Papier : Finition de produits - Utilisation de la vapeur - Papier : Finition de produits - Papier Production [METABOLHEAT - National]</v>
      </c>
      <c r="B812" t="str">
        <f>IFERROR(_xlfn.XLOOKUP('JRC - Industry'!B812,'Correspondance produits'!H:H,'Correspondance produits'!J:J),_xlfn.XLOOKUP('JRC - Industry'!B812,'Correspondance secteurs'!H:H,'Correspondance secteurs'!Y:Y))</f>
        <v>Energie utile [METABOLHEAT - National]</v>
      </c>
      <c r="C812" s="5">
        <v>2.0529965101614662E-2</v>
      </c>
      <c r="D812" t="s">
        <v>0</v>
      </c>
      <c r="E812" t="s">
        <v>1360</v>
      </c>
      <c r="F812" t="s">
        <v>1337</v>
      </c>
      <c r="G812" t="s">
        <v>1410</v>
      </c>
    </row>
    <row r="813" spans="1:7" x14ac:dyDescent="0.3">
      <c r="A813" t="str">
        <f>IFERROR(_xlfn.XLOOKUP('JRC - Industry'!A813,'Correspondance produits'!H:H,'Correspondance produits'!J:J),_xlfn.XLOOKUP('JRC - Industry'!A813,'Correspondance secteurs'!H:H,'Correspondance secteurs'!Y:Y))</f>
        <v>Fioul - Papier : Finition de produits - Utilisation de vapeur - Papier : Finition de produits - Production de papier [METABOLHEAT - National]</v>
      </c>
      <c r="B813" t="str">
        <f>IFERROR(_xlfn.XLOOKUP('JRC - Industry'!B813,'Correspondance produits'!H:H,'Correspondance produits'!J:J),_xlfn.XLOOKUP('JRC - Industry'!B813,'Correspondance secteurs'!H:H,'Correspondance secteurs'!Y:Y))</f>
        <v>Energie utile [METABOLHEAT - National]</v>
      </c>
      <c r="C813" s="5">
        <v>6.1671037097204826E-2</v>
      </c>
      <c r="D813" t="s">
        <v>0</v>
      </c>
      <c r="E813" t="s">
        <v>1360</v>
      </c>
      <c r="F813" t="s">
        <v>1337</v>
      </c>
      <c r="G813" t="s">
        <v>1410</v>
      </c>
    </row>
    <row r="814" spans="1:7" x14ac:dyDescent="0.3">
      <c r="A814" t="str">
        <f>IFERROR(_xlfn.XLOOKUP('JRC - Industry'!A814,'Correspondance produits'!H:H,'Correspondance produits'!J:J),_xlfn.XLOOKUP('JRC - Industry'!A814,'Correspondance secteurs'!H:H,'Correspondance secteurs'!Y:Y))</f>
        <v>Gaz naturel et biogaz - Papier : Finition de produits - Utilisation de vapeur - Papier : Finition de produits - Production de papier [METABOLHEAT - National]</v>
      </c>
      <c r="B814" t="str">
        <f>IFERROR(_xlfn.XLOOKUP('JRC - Industry'!B814,'Correspondance produits'!H:H,'Correspondance produits'!J:J),_xlfn.XLOOKUP('JRC - Industry'!B814,'Correspondance secteurs'!H:H,'Correspondance secteurs'!Y:Y))</f>
        <v>Energie utile [METABOLHEAT - National]</v>
      </c>
      <c r="C814" s="5">
        <v>1.9772664402526261</v>
      </c>
      <c r="D814" t="s">
        <v>0</v>
      </c>
      <c r="E814" t="s">
        <v>1360</v>
      </c>
      <c r="F814" t="s">
        <v>1337</v>
      </c>
      <c r="G814" t="s">
        <v>1410</v>
      </c>
    </row>
    <row r="815" spans="1:7" x14ac:dyDescent="0.3">
      <c r="A815" t="str">
        <f>IFERROR(_xlfn.XLOOKUP('JRC - Industry'!A815,'Correspondance produits'!H:H,'Correspondance produits'!J:J),_xlfn.XLOOKUP('JRC - Industry'!A815,'Correspondance secteurs'!H:H,'Correspondance secteurs'!Y:Y))</f>
        <v>Biomasse et déchets - Papier : Finition de produits - Utilisation de vapeur - Papier : Finition de produits - Production de papier [METABOLHEAT - National]</v>
      </c>
      <c r="B815" t="str">
        <f>IFERROR(_xlfn.XLOOKUP('JRC - Industry'!B815,'Correspondance produits'!H:H,'Correspondance produits'!J:J),_xlfn.XLOOKUP('JRC - Industry'!B815,'Correspondance secteurs'!H:H,'Correspondance secteurs'!Y:Y))</f>
        <v>Energie utile [METABOLHEAT - National]</v>
      </c>
      <c r="C815" s="5">
        <v>1.200688473713263</v>
      </c>
      <c r="D815" t="s">
        <v>0</v>
      </c>
      <c r="E815" t="s">
        <v>1360</v>
      </c>
      <c r="F815" t="s">
        <v>1337</v>
      </c>
      <c r="G815" t="s">
        <v>1410</v>
      </c>
    </row>
    <row r="816" spans="1:7" x14ac:dyDescent="0.3">
      <c r="A816" t="str">
        <f>IFERROR(_xlfn.XLOOKUP('JRC - Industry'!A816,'Correspondance produits'!H:H,'Correspondance produits'!J:J),_xlfn.XLOOKUP('JRC - Industry'!A816,'Correspondance secteurs'!H:H,'Correspondance secteurs'!Y:Y))</f>
        <v>Vapeur distribuée - Papier : Finition de produits - Utilisation de vapeur - Papier : Finition de produits - Production de papier [METABOLHEAT - National]</v>
      </c>
      <c r="B816" t="str">
        <f>IFERROR(_xlfn.XLOOKUP('JRC - Industry'!B816,'Correspondance produits'!H:H,'Correspondance produits'!J:J),_xlfn.XLOOKUP('JRC - Industry'!B816,'Correspondance secteurs'!H:H,'Correspondance secteurs'!Y:Y))</f>
        <v>Energie utile [METABOLHEAT - National]</v>
      </c>
      <c r="C816" s="5">
        <v>0.80775336402864828</v>
      </c>
      <c r="D816" t="s">
        <v>0</v>
      </c>
      <c r="E816" t="s">
        <v>1360</v>
      </c>
      <c r="F816" t="s">
        <v>1337</v>
      </c>
      <c r="G816" t="s">
        <v>1410</v>
      </c>
    </row>
    <row r="817" spans="1:7" x14ac:dyDescent="0.3">
      <c r="A817" t="str">
        <f>IFERROR(_xlfn.XLOOKUP('JRC - Industry'!A817,'Correspondance produits'!H:H,'Correspondance produits'!J:J),_xlfn.XLOOKUP('JRC - Industry'!A817,'Correspondance secteurs'!H:H,'Correspondance secteurs'!Y:Y))</f>
        <v>Papier : Finition de produits - Électricité - Papier : Finition de produits - Production de papier [METABOLHEAT - National]</v>
      </c>
      <c r="B817" t="str">
        <f>IFERROR(_xlfn.XLOOKUP('JRC - Industry'!B817,'Correspondance produits'!H:H,'Correspondance produits'!J:J),_xlfn.XLOOKUP('JRC - Industry'!B817,'Correspondance secteurs'!H:H,'Correspondance secteurs'!Y:Y))</f>
        <v>Energie utile [METABOLHEAT - National]</v>
      </c>
      <c r="C817" s="5">
        <v>0.84381580764558506</v>
      </c>
      <c r="D817" t="s">
        <v>0</v>
      </c>
      <c r="E817" t="s">
        <v>1360</v>
      </c>
      <c r="F817" t="s">
        <v>1337</v>
      </c>
      <c r="G817" t="s">
        <v>1410</v>
      </c>
    </row>
    <row r="818" spans="1:7" x14ac:dyDescent="0.3">
      <c r="A818" t="str">
        <f>IFERROR(_xlfn.XLOOKUP('JRC - Industry'!A818,'Correspondance produits'!H:H,'Correspondance produits'!J:J),_xlfn.XLOOKUP('JRC - Industry'!A818,'Correspondance secteurs'!H:H,'Correspondance secteurs'!Y:Y))</f>
        <v>Éclairage - Impression et reproduction de médias [METABOLHEAT - National]</v>
      </c>
      <c r="B818" t="str">
        <f>IFERROR(_xlfn.XLOOKUP('JRC - Industry'!B818,'Correspondance produits'!H:H,'Correspondance produits'!J:J),_xlfn.XLOOKUP('JRC - Industry'!B818,'Correspondance secteurs'!H:H,'Correspondance secteurs'!Y:Y))</f>
        <v>Energie utile [METABOLHEAT - National]</v>
      </c>
      <c r="C818" s="5">
        <v>0.12251826617949026</v>
      </c>
      <c r="D818" t="s">
        <v>0</v>
      </c>
      <c r="E818" t="s">
        <v>1360</v>
      </c>
      <c r="F818" t="s">
        <v>1337</v>
      </c>
      <c r="G818" t="s">
        <v>1410</v>
      </c>
    </row>
    <row r="819" spans="1:7" x14ac:dyDescent="0.3">
      <c r="A819" t="str">
        <f>IFERROR(_xlfn.XLOOKUP('JRC - Industry'!A819,'Correspondance produits'!H:H,'Correspondance produits'!J:J),_xlfn.XLOOKUP('JRC - Industry'!A819,'Correspondance secteurs'!H:H,'Correspondance secteurs'!Y:Y))</f>
        <v>Compresseurs d'air - Impression et reproduction de médias [METABOLHEAT - National]</v>
      </c>
      <c r="B819" t="str">
        <f>IFERROR(_xlfn.XLOOKUP('JRC - Industry'!B819,'Correspondance produits'!H:H,'Correspondance produits'!J:J),_xlfn.XLOOKUP('JRC - Industry'!B819,'Correspondance secteurs'!H:H,'Correspondance secteurs'!Y:Y))</f>
        <v>Energie utile [METABOLHEAT - National]</v>
      </c>
      <c r="C819" s="5">
        <v>1.3570782226588455E-2</v>
      </c>
      <c r="D819" t="s">
        <v>0</v>
      </c>
      <c r="E819" t="s">
        <v>1360</v>
      </c>
      <c r="F819" t="s">
        <v>1337</v>
      </c>
      <c r="G819" t="s">
        <v>1410</v>
      </c>
    </row>
    <row r="820" spans="1:7" x14ac:dyDescent="0.3">
      <c r="A820" t="str">
        <f>IFERROR(_xlfn.XLOOKUP('JRC - Industry'!A820,'Correspondance produits'!H:H,'Correspondance produits'!J:J),_xlfn.XLOOKUP('JRC - Industry'!A820,'Correspondance secteurs'!H:H,'Correspondance secteurs'!Y:Y))</f>
        <v>Moteurs d'entraînement - Impression et reproduction de médias [METABOLHEAT - National]</v>
      </c>
      <c r="B820" t="str">
        <f>IFERROR(_xlfn.XLOOKUP('JRC - Industry'!B820,'Correspondance produits'!H:H,'Correspondance produits'!J:J),_xlfn.XLOOKUP('JRC - Industry'!B820,'Correspondance secteurs'!H:H,'Correspondance secteurs'!Y:Y))</f>
        <v>Energie utile [METABOLHEAT - National]</v>
      </c>
      <c r="C820" s="5">
        <v>0.59048062782124633</v>
      </c>
      <c r="D820" t="s">
        <v>0</v>
      </c>
      <c r="E820" t="s">
        <v>1360</v>
      </c>
      <c r="F820" t="s">
        <v>1337</v>
      </c>
      <c r="G820" t="s">
        <v>1410</v>
      </c>
    </row>
    <row r="821" spans="1:7" x14ac:dyDescent="0.3">
      <c r="A821" t="str">
        <f>IFERROR(_xlfn.XLOOKUP('JRC - Industry'!A821,'Correspondance produits'!H:H,'Correspondance produits'!J:J),_xlfn.XLOOKUP('JRC - Industry'!A821,'Correspondance secteurs'!H:H,'Correspondance secteurs'!Y:Y))</f>
        <v>Ventilateurs et pompes - Impression et reproduction de médias [METABOLHEAT - National]</v>
      </c>
      <c r="B821" t="str">
        <f>IFERROR(_xlfn.XLOOKUP('JRC - Industry'!B821,'Correspondance produits'!H:H,'Correspondance produits'!J:J),_xlfn.XLOOKUP('JRC - Industry'!B821,'Correspondance secteurs'!H:H,'Correspondance secteurs'!Y:Y))</f>
        <v>Energie utile [METABOLHEAT - National]</v>
      </c>
      <c r="C821" s="5">
        <v>0.18508995145952115</v>
      </c>
      <c r="D821" t="s">
        <v>0</v>
      </c>
      <c r="E821" t="s">
        <v>1360</v>
      </c>
      <c r="F821" t="s">
        <v>1337</v>
      </c>
      <c r="G821" t="s">
        <v>1410</v>
      </c>
    </row>
    <row r="822" spans="1:7" x14ac:dyDescent="0.3">
      <c r="A822" t="str">
        <f>IFERROR(_xlfn.XLOOKUP('JRC - Industry'!A822,'Correspondance produits'!H:H,'Correspondance produits'!J:J),_xlfn.XLOOKUP('JRC - Industry'!A822,'Correspondance secteurs'!H:H,'Correspondance secteurs'!Y:Y))</f>
        <v>Gazole et biocarburants liquides - Chaleur basse enthalpique - Impression et reproduction de médias [METABOLHEAT - National]</v>
      </c>
      <c r="B822" t="str">
        <f>IFERROR(_xlfn.XLOOKUP('JRC - Industry'!B822,'Correspondance produits'!H:H,'Correspondance produits'!J:J),_xlfn.XLOOKUP('JRC - Industry'!B822,'Correspondance secteurs'!H:H,'Correspondance secteurs'!Y:Y))</f>
        <v>Energie utile [METABOLHEAT - National]</v>
      </c>
      <c r="C822" s="5">
        <v>8.20290089305779E-3</v>
      </c>
      <c r="D822" t="s">
        <v>0</v>
      </c>
      <c r="E822" t="s">
        <v>1360</v>
      </c>
      <c r="F822" t="s">
        <v>1337</v>
      </c>
      <c r="G822" t="s">
        <v>1410</v>
      </c>
    </row>
    <row r="823" spans="1:7" x14ac:dyDescent="0.3">
      <c r="A823" t="str">
        <f>IFERROR(_xlfn.XLOOKUP('JRC - Industry'!A823,'Correspondance produits'!H:H,'Correspondance produits'!J:J),_xlfn.XLOOKUP('JRC - Industry'!A823,'Correspondance secteurs'!H:H,'Correspondance secteurs'!Y:Y))</f>
        <v>Gaz naturel et biogaz - Chaleur basse enthalpique - Impression et reproduction de médias [METABOLHEAT - National]</v>
      </c>
      <c r="B823" t="str">
        <f>IFERROR(_xlfn.XLOOKUP('JRC - Industry'!B823,'Correspondance produits'!H:H,'Correspondance produits'!J:J),_xlfn.XLOOKUP('JRC - Industry'!B823,'Correspondance secteurs'!H:H,'Correspondance secteurs'!Y:Y))</f>
        <v>Energie utile [METABOLHEAT - National]</v>
      </c>
      <c r="C823" s="5">
        <v>0.82679180083950499</v>
      </c>
      <c r="D823" t="s">
        <v>0</v>
      </c>
      <c r="E823" t="s">
        <v>1360</v>
      </c>
      <c r="F823" t="s">
        <v>1337</v>
      </c>
      <c r="G823" t="s">
        <v>1410</v>
      </c>
    </row>
    <row r="824" spans="1:7" x14ac:dyDescent="0.3">
      <c r="A824" t="str">
        <f>IFERROR(_xlfn.XLOOKUP('JRC - Industry'!A824,'Correspondance produits'!H:H,'Correspondance produits'!J:J),_xlfn.XLOOKUP('JRC - Industry'!A824,'Correspondance secteurs'!H:H,'Correspondance secteurs'!Y:Y))</f>
        <v>Électricité - Chaleur basse enthalpique - Impression et reproduction de médias [METABOLHEAT - National]</v>
      </c>
      <c r="B824" t="str">
        <f>IFERROR(_xlfn.XLOOKUP('JRC - Industry'!B824,'Correspondance produits'!H:H,'Correspondance produits'!J:J),_xlfn.XLOOKUP('JRC - Industry'!B824,'Correspondance secteurs'!H:H,'Correspondance secteurs'!Y:Y))</f>
        <v>Energie utile [METABOLHEAT - National]</v>
      </c>
      <c r="C824" s="5">
        <v>0.33324876949844257</v>
      </c>
      <c r="D824" t="s">
        <v>0</v>
      </c>
      <c r="E824" t="s">
        <v>1360</v>
      </c>
      <c r="F824" t="s">
        <v>1337</v>
      </c>
      <c r="G824" t="s">
        <v>1410</v>
      </c>
    </row>
    <row r="825" spans="1:7" x14ac:dyDescent="0.3">
      <c r="A825" t="str">
        <f>IFERROR(_xlfn.XLOOKUP('JRC - Industry'!A825,'Correspondance produits'!H:H,'Correspondance produits'!J:J),_xlfn.XLOOKUP('JRC - Industry'!A825,'Correspondance secteurs'!H:H,'Correspondance secteurs'!Y:Y))</f>
        <v>Impression et édition - Impression et reproduction de médias [METABOLHEAT - National]</v>
      </c>
      <c r="B825" t="str">
        <f>IFERROR(_xlfn.XLOOKUP('JRC - Industry'!B825,'Correspondance produits'!H:H,'Correspondance produits'!J:J),_xlfn.XLOOKUP('JRC - Industry'!B825,'Correspondance secteurs'!H:H,'Correspondance secteurs'!Y:Y))</f>
        <v>Energie utile [METABOLHEAT - National]</v>
      </c>
      <c r="C825" s="5">
        <v>2.2998483992356533</v>
      </c>
      <c r="D825" t="s">
        <v>0</v>
      </c>
      <c r="E825" t="s">
        <v>1360</v>
      </c>
      <c r="F825" t="s">
        <v>1337</v>
      </c>
      <c r="G825" t="s">
        <v>1410</v>
      </c>
    </row>
    <row r="826" spans="1:7" x14ac:dyDescent="0.3">
      <c r="A826" t="str">
        <f>_xlfn.XLOOKUP(B826,'Correspondance secteurs'!$Y:$Y,'Correspondance secteurs'!$X:$X)</f>
        <v>Électricité [METABOLHEAT - National]</v>
      </c>
      <c r="B826" t="str">
        <f>IFERROR(_xlfn.XLOOKUP('JRC - Industry'!B826,'Correspondance produits'!H:H,'Correspondance produits'!J:J),_xlfn.XLOOKUP('JRC - Industry'!B826,'Correspondance secteurs'!H:H,'Correspondance secteurs'!Y:Y))</f>
        <v>Éclairage - Alimentation, boissons et tabac [METABOLHEAT - National]</v>
      </c>
      <c r="C826" s="5">
        <v>3.7391410696280754</v>
      </c>
      <c r="D826" t="s">
        <v>0</v>
      </c>
      <c r="E826" t="s">
        <v>1360</v>
      </c>
      <c r="F826" t="s">
        <v>1337</v>
      </c>
      <c r="G826" t="s">
        <v>1410</v>
      </c>
    </row>
    <row r="827" spans="1:7" x14ac:dyDescent="0.3">
      <c r="A827" t="str">
        <f>_xlfn.XLOOKUP(B827,'Correspondance secteurs'!$Y:$Y,'Correspondance secteurs'!$X:$X)</f>
        <v>Électricité [METABOLHEAT - National]</v>
      </c>
      <c r="B827" t="str">
        <f>IFERROR(_xlfn.XLOOKUP('JRC - Industry'!B827,'Correspondance produits'!H:H,'Correspondance produits'!J:J),_xlfn.XLOOKUP('JRC - Industry'!B827,'Correspondance secteurs'!H:H,'Correspondance secteurs'!Y:Y))</f>
        <v>Compresseurs d'air - Alimentation, boissons et tabac [METABOLHEAT - National]</v>
      </c>
      <c r="C827" s="5">
        <v>4.3623312478994194</v>
      </c>
      <c r="D827" t="s">
        <v>0</v>
      </c>
      <c r="E827" t="s">
        <v>1360</v>
      </c>
      <c r="F827" t="s">
        <v>1337</v>
      </c>
      <c r="G827" t="s">
        <v>1410</v>
      </c>
    </row>
    <row r="828" spans="1:7" x14ac:dyDescent="0.3">
      <c r="A828" t="str">
        <f>_xlfn.XLOOKUP(B828,'Correspondance secteurs'!$Y:$Y,'Correspondance secteurs'!$X:$X)</f>
        <v>Électricité [METABOLHEAT - National]</v>
      </c>
      <c r="B828" t="str">
        <f>IFERROR(_xlfn.XLOOKUP('JRC - Industry'!B828,'Correspondance produits'!H:H,'Correspondance produits'!J:J),_xlfn.XLOOKUP('JRC - Industry'!B828,'Correspondance secteurs'!H:H,'Correspondance secteurs'!Y:Y))</f>
        <v>Moteurs d'entraînement - Alimentation, boissons et tabac [METABOLHEAT - National]</v>
      </c>
      <c r="C828" s="5">
        <v>9.9710428523415278</v>
      </c>
      <c r="D828" t="s">
        <v>0</v>
      </c>
      <c r="E828" t="s">
        <v>1360</v>
      </c>
      <c r="F828" t="s">
        <v>1337</v>
      </c>
      <c r="G828" t="s">
        <v>1410</v>
      </c>
    </row>
    <row r="829" spans="1:7" x14ac:dyDescent="0.3">
      <c r="A829" t="str">
        <f>_xlfn.XLOOKUP(B829,'Correspondance secteurs'!$Y:$Y,'Correspondance secteurs'!$X:$X)</f>
        <v>Électricité [METABOLHEAT - National]</v>
      </c>
      <c r="B829" t="str">
        <f>IFERROR(_xlfn.XLOOKUP('JRC - Industry'!B829,'Correspondance produits'!H:H,'Correspondance produits'!J:J),_xlfn.XLOOKUP('JRC - Industry'!B829,'Correspondance secteurs'!H:H,'Correspondance secteurs'!Y:Y))</f>
        <v>Ventilateurs et pompes - Alimentation, boissons et tabac [METABOLHEAT - National]</v>
      </c>
      <c r="C829" s="5">
        <v>7.4782821392561516</v>
      </c>
      <c r="D829" t="s">
        <v>0</v>
      </c>
      <c r="E829" t="s">
        <v>1360</v>
      </c>
      <c r="F829" t="s">
        <v>1337</v>
      </c>
      <c r="G829" t="s">
        <v>1410</v>
      </c>
    </row>
    <row r="830" spans="1:7" x14ac:dyDescent="0.3">
      <c r="A830" t="str">
        <f>_xlfn.XLOOKUP(B830,'Correspondance secteurs'!$Y:$Y,'Correspondance secteurs'!$X:$X)</f>
        <v>Diesel et biocarburants [METABOLHEAT - National]</v>
      </c>
      <c r="B830" t="str">
        <f>IFERROR(_xlfn.XLOOKUP('JRC - Industry'!B830,'Correspondance produits'!H:H,'Correspondance produits'!J:J),_xlfn.XLOOKUP('JRC - Industry'!B830,'Correspondance secteurs'!H:H,'Correspondance secteurs'!Y:Y))</f>
        <v>Gazole et biocarburants liquides - Chaleur basse enthalpique - Alimentation, boissons et tabac [METABOLHEAT - National]</v>
      </c>
      <c r="C830" s="5">
        <v>7.5904238786014891E-2</v>
      </c>
      <c r="D830" t="s">
        <v>0</v>
      </c>
      <c r="E830" t="s">
        <v>1360</v>
      </c>
      <c r="F830" t="s">
        <v>1337</v>
      </c>
      <c r="G830" t="s">
        <v>1410</v>
      </c>
    </row>
    <row r="831" spans="1:7" x14ac:dyDescent="0.3">
      <c r="A831" t="str">
        <f>_xlfn.XLOOKUP(B831,'Correspondance secteurs'!$Y:$Y,'Correspondance secteurs'!$X:$X)</f>
        <v>Gaz [METABOLHEAT - National]</v>
      </c>
      <c r="B831" t="str">
        <f>IFERROR(_xlfn.XLOOKUP('JRC - Industry'!B831,'Correspondance produits'!H:H,'Correspondance produits'!J:J),_xlfn.XLOOKUP('JRC - Industry'!B831,'Correspondance secteurs'!H:H,'Correspondance secteurs'!Y:Y))</f>
        <v>Gaz naturel et biogaz - Chaleur basse enthalpique - Alimentation, boissons et tabac [METABOLHEAT - National]</v>
      </c>
      <c r="C831" s="5">
        <v>1.9844066786560701</v>
      </c>
      <c r="D831" t="s">
        <v>0</v>
      </c>
      <c r="E831" t="s">
        <v>1360</v>
      </c>
      <c r="F831" t="s">
        <v>1337</v>
      </c>
      <c r="G831" t="s">
        <v>1410</v>
      </c>
    </row>
    <row r="832" spans="1:7" x14ac:dyDescent="0.3">
      <c r="A832" t="str">
        <f>_xlfn.XLOOKUP(B832,'Correspondance secteurs'!$Y:$Y,'Correspondance secteurs'!$X:$X)</f>
        <v>Électricité [METABOLHEAT - National]</v>
      </c>
      <c r="B832" t="str">
        <f>IFERROR(_xlfn.XLOOKUP('JRC - Industry'!B832,'Correspondance produits'!H:H,'Correspondance produits'!J:J),_xlfn.XLOOKUP('JRC - Industry'!B832,'Correspondance secteurs'!H:H,'Correspondance secteurs'!Y:Y))</f>
        <v>Électricité - Chaleur basse enthalpique - Alimentation, boissons et tabac [METABOLHEAT - National]</v>
      </c>
      <c r="C832" s="5">
        <v>2.4515550298119164</v>
      </c>
      <c r="D832" t="s">
        <v>0</v>
      </c>
      <c r="E832" t="s">
        <v>1360</v>
      </c>
      <c r="F832" t="s">
        <v>1337</v>
      </c>
      <c r="G832" t="s">
        <v>1410</v>
      </c>
    </row>
    <row r="833" spans="1:7" x14ac:dyDescent="0.3">
      <c r="A833" t="str">
        <f>_xlfn.XLOOKUP(B833,'Correspondance secteurs'!$Y:$Y,'Correspondance secteurs'!$X:$X)</f>
        <v>Combustibles fossiles solides [METABOLHEAT - National]</v>
      </c>
      <c r="B833" t="str">
        <f>IFERROR(_xlfn.XLOOKUP('JRC - Industry'!B833,'Correspondance produits'!H:H,'Correspondance produits'!J:J),_xlfn.XLOOKUP('JRC - Industry'!B833,'Correspondance secteurs'!H:H,'Correspondance secteurs'!Y:Y))</f>
        <v>Solides - Alimentation : Chaleur directe - Thermique - Alimentation : Four (chaleur directe) - Alimentation, boissons et tabac [METABOLHEAT - National]</v>
      </c>
      <c r="C833" s="5">
        <v>0.61515678883268909</v>
      </c>
      <c r="D833" t="s">
        <v>0</v>
      </c>
      <c r="E833" t="s">
        <v>1360</v>
      </c>
      <c r="F833" t="s">
        <v>1337</v>
      </c>
      <c r="G833" t="s">
        <v>1410</v>
      </c>
    </row>
    <row r="834" spans="1:7" x14ac:dyDescent="0.3">
      <c r="A834" t="str">
        <f>_xlfn.XLOOKUP(B834,'Correspondance secteurs'!$Y:$Y,'Correspondance secteurs'!$X:$X)</f>
        <v>Gaz de pétrole liquéfiés [METABOLHEAT - National]</v>
      </c>
      <c r="B834" t="str">
        <f>IFERROR(_xlfn.XLOOKUP('JRC - Industry'!B834,'Correspondance produits'!H:H,'Correspondance produits'!J:J),_xlfn.XLOOKUP('JRC - Industry'!B834,'Correspondance secteurs'!H:H,'Correspondance secteurs'!Y:Y))</f>
        <v>GPL - Alimentation : Chaleur directe - Thermique - Alimentation : Four (chaleur directe) - Alimentation, boissons et tabac [METABOLHEAT - National]</v>
      </c>
      <c r="C834" s="5">
        <v>0.33807719690221566</v>
      </c>
      <c r="D834" t="s">
        <v>0</v>
      </c>
      <c r="E834" t="s">
        <v>1360</v>
      </c>
      <c r="F834" t="s">
        <v>1337</v>
      </c>
      <c r="G834" t="s">
        <v>1410</v>
      </c>
    </row>
    <row r="835" spans="1:7" x14ac:dyDescent="0.3">
      <c r="A835" t="str">
        <f>_xlfn.XLOOKUP(B835,'Correspondance secteurs'!$Y:$Y,'Correspondance secteurs'!$X:$X)</f>
        <v>Diesel et biocarburants [METABOLHEAT - National]</v>
      </c>
      <c r="B835" t="str">
        <f>IFERROR(_xlfn.XLOOKUP('JRC - Industry'!B835,'Correspondance produits'!H:H,'Correspondance produits'!J:J),_xlfn.XLOOKUP('JRC - Industry'!B835,'Correspondance secteurs'!H:H,'Correspondance secteurs'!Y:Y))</f>
        <v>Gazole et biocarburants liquides - Alimentation : Chaleur directe - Thermique - Alimentation : Four (chaleur directe) - Alimentation, boissons et tabac [METABOLHEAT - National]</v>
      </c>
      <c r="C835" s="5">
        <v>0.20802419771763128</v>
      </c>
      <c r="D835" t="s">
        <v>0</v>
      </c>
      <c r="E835" t="s">
        <v>1360</v>
      </c>
      <c r="F835" t="s">
        <v>1337</v>
      </c>
      <c r="G835" t="s">
        <v>1410</v>
      </c>
    </row>
    <row r="836" spans="1:7" x14ac:dyDescent="0.3">
      <c r="A836" t="str">
        <f>_xlfn.XLOOKUP(B836,'Correspondance secteurs'!$Y:$Y,'Correspondance secteurs'!$X:$X)</f>
        <v>Fioul [METABOLHEAT - National]</v>
      </c>
      <c r="B836" t="str">
        <f>IFERROR(_xlfn.XLOOKUP('JRC - Industry'!B836,'Correspondance produits'!H:H,'Correspondance produits'!J:J),_xlfn.XLOOKUP('JRC - Industry'!B836,'Correspondance secteurs'!H:H,'Correspondance secteurs'!Y:Y))</f>
        <v>Fioul - Alimentation : Chaleur directe - Thermique - Alimentation : Four (chaleur directe) - Alimentation, boissons et tabac [METABOLHEAT - National]</v>
      </c>
      <c r="C836" s="5">
        <v>0.13634288151076837</v>
      </c>
      <c r="D836" t="s">
        <v>0</v>
      </c>
      <c r="E836" t="s">
        <v>1360</v>
      </c>
      <c r="F836" t="s">
        <v>1337</v>
      </c>
      <c r="G836" t="s">
        <v>1410</v>
      </c>
    </row>
    <row r="837" spans="1:7" x14ac:dyDescent="0.3">
      <c r="A837" t="str">
        <f>_xlfn.XLOOKUP(B837,'Correspondance secteurs'!$Y:$Y,'Correspondance secteurs'!$X:$X)</f>
        <v>Gaz [METABOLHEAT - National]</v>
      </c>
      <c r="B837" t="str">
        <f>IFERROR(_xlfn.XLOOKUP('JRC - Industry'!B837,'Correspondance produits'!H:H,'Correspondance produits'!J:J),_xlfn.XLOOKUP('JRC - Industry'!B837,'Correspondance secteurs'!H:H,'Correspondance secteurs'!Y:Y))</f>
        <v>Gaz naturel et biogaz - Alimentation : Chaleur directe - Thermique - Alimentation : Four (chaleur directe) - Alimentation, boissons et tabac [METABOLHEAT - National]</v>
      </c>
      <c r="C837" s="5">
        <v>5.4384921563694828</v>
      </c>
      <c r="D837" t="s">
        <v>0</v>
      </c>
      <c r="E837" t="s">
        <v>1360</v>
      </c>
      <c r="F837" t="s">
        <v>1337</v>
      </c>
      <c r="G837" t="s">
        <v>1410</v>
      </c>
    </row>
    <row r="838" spans="1:7" x14ac:dyDescent="0.3">
      <c r="A838" t="str">
        <f>_xlfn.XLOOKUP(B838,'Correspondance secteurs'!$Y:$Y,'Correspondance secteurs'!$X:$X)</f>
        <v>Électricité [METABOLHEAT - National]</v>
      </c>
      <c r="B838" t="str">
        <f>IFERROR(_xlfn.XLOOKUP('JRC - Industry'!B838,'Correspondance produits'!H:H,'Correspondance produits'!J:J),_xlfn.XLOOKUP('JRC - Industry'!B838,'Correspondance secteurs'!H:H,'Correspondance secteurs'!Y:Y))</f>
        <v>Alimentation : Chaleur directe - Électrique - Alimentation : Four (chaleur directe) - Alimentation, boissons et tabac [METABOLHEAT - National]</v>
      </c>
      <c r="C838" s="5">
        <v>6.7187653337116462</v>
      </c>
      <c r="D838" t="s">
        <v>0</v>
      </c>
      <c r="E838" t="s">
        <v>1360</v>
      </c>
      <c r="F838" t="s">
        <v>1337</v>
      </c>
      <c r="G838" t="s">
        <v>1410</v>
      </c>
    </row>
    <row r="839" spans="1:7" x14ac:dyDescent="0.3">
      <c r="A839" t="str">
        <f>_xlfn.XLOOKUP(B839,'Correspondance secteurs'!$Y:$Y,'Correspondance secteurs'!$X:$X)</f>
        <v>Électricité [METABOLHEAT - National]</v>
      </c>
      <c r="B839" t="str">
        <f>IFERROR(_xlfn.XLOOKUP('JRC - Industry'!B839,'Correspondance produits'!H:H,'Correspondance produits'!J:J),_xlfn.XLOOKUP('JRC - Industry'!B839,'Correspondance secteurs'!H:H,'Correspondance secteurs'!Y:Y))</f>
        <v>Alimentation : Chaleur directe - Micro-ondes - Alimentation : Four (chaleur directe) - Alimentation, boissons et tabac [METABOLHEAT - National]</v>
      </c>
      <c r="C839" s="5">
        <v>0.29913128557024599</v>
      </c>
      <c r="D839" t="s">
        <v>0</v>
      </c>
      <c r="E839" t="s">
        <v>1360</v>
      </c>
      <c r="F839" t="s">
        <v>1337</v>
      </c>
      <c r="G839" t="s">
        <v>1410</v>
      </c>
    </row>
    <row r="840" spans="1:7" x14ac:dyDescent="0.3">
      <c r="A840" t="str">
        <f>_xlfn.XLOOKUP(B840,'Correspondance secteurs'!$Y:$Y,'Correspondance secteurs'!$X:$X)</f>
        <v>Combustibles fossiles solides [METABOLHEAT - National]</v>
      </c>
      <c r="B840" t="str">
        <f>IFERROR(_xlfn.XLOOKUP('JRC - Industry'!B840,'Correspondance produits'!H:H,'Correspondance produits'!J:J),_xlfn.XLOOKUP('JRC - Industry'!B840,'Correspondance secteurs'!H:H,'Correspondance secteurs'!Y:Y))</f>
        <v>Solides - Alimentation : Chaleur spécifique de procédé - Thermique - Alimentation : Chaleur spécifique de procédé - Alimentation, boissons et tabac [METABOLHEAT - National]</v>
      </c>
      <c r="C840" s="5">
        <v>0.51263065736057423</v>
      </c>
      <c r="D840" t="s">
        <v>0</v>
      </c>
      <c r="E840" t="s">
        <v>1360</v>
      </c>
      <c r="F840" t="s">
        <v>1337</v>
      </c>
      <c r="G840" t="s">
        <v>1410</v>
      </c>
    </row>
    <row r="841" spans="1:7" x14ac:dyDescent="0.3">
      <c r="A841" t="str">
        <f>_xlfn.XLOOKUP(B841,'Correspondance secteurs'!$Y:$Y,'Correspondance secteurs'!$X:$X)</f>
        <v>Gaz de pétrole liquéfiés [METABOLHEAT - National]</v>
      </c>
      <c r="B841" t="str">
        <f>IFERROR(_xlfn.XLOOKUP('JRC - Industry'!B841,'Correspondance produits'!H:H,'Correspondance produits'!J:J),_xlfn.XLOOKUP('JRC - Industry'!B841,'Correspondance secteurs'!H:H,'Correspondance secteurs'!Y:Y))</f>
        <v>GPL - Alimentation : Chaleur spécifique de procédé - Thermique - Alimentation : Chaleur spécifique de procédé - Alimentation, boissons et tabac [METABOLHEAT - National]</v>
      </c>
      <c r="C841" s="5">
        <v>0.28173099741851304</v>
      </c>
      <c r="D841" t="s">
        <v>0</v>
      </c>
      <c r="E841" t="s">
        <v>1360</v>
      </c>
      <c r="F841" t="s">
        <v>1337</v>
      </c>
      <c r="G841" t="s">
        <v>1410</v>
      </c>
    </row>
    <row r="842" spans="1:7" x14ac:dyDescent="0.3">
      <c r="A842" t="str">
        <f>_xlfn.XLOOKUP(B842,'Correspondance secteurs'!$Y:$Y,'Correspondance secteurs'!$X:$X)</f>
        <v>Diesel et biocarburants [METABOLHEAT - National]</v>
      </c>
      <c r="B842" t="str">
        <f>IFERROR(_xlfn.XLOOKUP('JRC - Industry'!B842,'Correspondance produits'!H:H,'Correspondance produits'!J:J),_xlfn.XLOOKUP('JRC - Industry'!B842,'Correspondance secteurs'!H:H,'Correspondance secteurs'!Y:Y))</f>
        <v>Gazole et biocarburants liquides - Alimentation : Chaleur spécifique de procédé - Thermique - Alimentation : Chaleur spécifique de procédé - Alimentation, Boissons et tabac [METABOLHEAT - National]</v>
      </c>
      <c r="C842" s="5">
        <v>0.17335349809802605</v>
      </c>
      <c r="D842" t="s">
        <v>0</v>
      </c>
      <c r="E842" t="s">
        <v>1360</v>
      </c>
      <c r="F842" t="s">
        <v>1337</v>
      </c>
      <c r="G842" t="s">
        <v>1410</v>
      </c>
    </row>
    <row r="843" spans="1:7" x14ac:dyDescent="0.3">
      <c r="A843" t="str">
        <f>_xlfn.XLOOKUP(B843,'Correspondance secteurs'!$Y:$Y,'Correspondance secteurs'!$X:$X)</f>
        <v>Fioul [METABOLHEAT - National]</v>
      </c>
      <c r="B843" t="str">
        <f>IFERROR(_xlfn.XLOOKUP('JRC - Industry'!B843,'Correspondance produits'!H:H,'Correspondance produits'!J:J),_xlfn.XLOOKUP('JRC - Industry'!B843,'Correspondance secteurs'!H:H,'Correspondance secteurs'!Y:Y))</f>
        <v>Fioul - Alimentation : Chaleur industrielle - Thermique - Alimentation : Chaleur industrielle spécifique - Alimentation, boissons et tabac [METABOLHEAT - National]</v>
      </c>
      <c r="C843" s="5">
        <v>0.11361906792564029</v>
      </c>
      <c r="D843" t="s">
        <v>0</v>
      </c>
      <c r="E843" t="s">
        <v>1360</v>
      </c>
      <c r="F843" t="s">
        <v>1337</v>
      </c>
      <c r="G843" t="s">
        <v>1410</v>
      </c>
    </row>
    <row r="844" spans="1:7" x14ac:dyDescent="0.3">
      <c r="A844" t="str">
        <f>_xlfn.XLOOKUP(B844,'Correspondance secteurs'!$Y:$Y,'Correspondance secteurs'!$X:$X)</f>
        <v>Gaz [METABOLHEAT - National]</v>
      </c>
      <c r="B844" t="str">
        <f>IFERROR(_xlfn.XLOOKUP('JRC - Industry'!B844,'Correspondance produits'!H:H,'Correspondance produits'!J:J),_xlfn.XLOOKUP('JRC - Industry'!B844,'Correspondance secteurs'!H:H,'Correspondance secteurs'!Y:Y))</f>
        <v>Gaz naturel et biogaz - Alimentation : Chaleur industrielle - Thermique - Alimentation : Chaleur industrielle spécifique - Alimentation, boissons et tabac [METABOLHEAT - National]</v>
      </c>
      <c r="C844" s="5">
        <v>4.5320767969745699</v>
      </c>
      <c r="D844" t="s">
        <v>0</v>
      </c>
      <c r="E844" t="s">
        <v>1360</v>
      </c>
      <c r="F844" t="s">
        <v>1337</v>
      </c>
      <c r="G844" t="s">
        <v>1410</v>
      </c>
    </row>
    <row r="845" spans="1:7" x14ac:dyDescent="0.3">
      <c r="A845" t="str">
        <f>_xlfn.XLOOKUP(B845,'Correspondance secteurs'!$Y:$Y,'Correspondance secteurs'!$X:$X)</f>
        <v>Électricité [METABOLHEAT - National]</v>
      </c>
      <c r="B845" t="str">
        <f>IFERROR(_xlfn.XLOOKUP('JRC - Industry'!B845,'Correspondance produits'!H:H,'Correspondance produits'!J:J),_xlfn.XLOOKUP('JRC - Industry'!B845,'Correspondance secteurs'!H:H,'Correspondance secteurs'!Y:Y))</f>
        <v>Alimentation : Chaleur industrielle - Électrique - Alimentation : Chaleur industrielle spécifique - Alimentation, boissons et tabac [METABOLHEAT - National]</v>
      </c>
      <c r="C845" s="5">
        <v>5.5989711114263709</v>
      </c>
      <c r="D845" t="s">
        <v>0</v>
      </c>
      <c r="E845" t="s">
        <v>1360</v>
      </c>
      <c r="F845" t="s">
        <v>1337</v>
      </c>
      <c r="G845" t="s">
        <v>1410</v>
      </c>
    </row>
    <row r="846" spans="1:7" x14ac:dyDescent="0.3">
      <c r="A846" t="str">
        <f>_xlfn.XLOOKUP(B846,'Correspondance secteurs'!$Y:$Y,'Correspondance secteurs'!$X:$X)</f>
        <v>Électricité [METABOLHEAT - National]</v>
      </c>
      <c r="B846" t="str">
        <f>IFERROR(_xlfn.XLOOKUP('JRC - Industry'!B846,'Correspondance produits'!H:H,'Correspondance produits'!J:J),_xlfn.XLOOKUP('JRC - Industry'!B846,'Correspondance secteurs'!H:H,'Correspondance secteurs'!Y:Y))</f>
        <v>Alimentation : Chaleur industrielle - Micro-ondes - Alimentation : Chaleur industrielle spécifique - Alimentation, boissons et tabac [METABOLHEAT - National]</v>
      </c>
      <c r="C846" s="5">
        <v>0.24927607130853832</v>
      </c>
      <c r="D846" t="s">
        <v>0</v>
      </c>
      <c r="E846" t="s">
        <v>1360</v>
      </c>
      <c r="F846" t="s">
        <v>1337</v>
      </c>
      <c r="G846" t="s">
        <v>1410</v>
      </c>
    </row>
    <row r="847" spans="1:7" x14ac:dyDescent="0.3">
      <c r="A847" t="str">
        <f>_xlfn.XLOOKUP(B847,'Correspondance secteurs'!$Y:$Y,'Correspondance secteurs'!$X:$X)</f>
        <v>Combustibles fossiles solides [METABOLHEAT - National]</v>
      </c>
      <c r="B847" t="str">
        <f>IFERROR(_xlfn.XLOOKUP('JRC - Industry'!B847,'Correspondance produits'!H:H,'Correspondance produits'!J:J),_xlfn.XLOOKUP('JRC - Industry'!B847,'Correspondance secteurs'!H:H,'Correspondance secteurs'!Y:Y))</f>
        <v>Solides - Alimentation : Traitement à la vapeur - Alimentation, boissons et tabac [METABOLHEAT - National]</v>
      </c>
      <c r="C847" s="5">
        <v>7.8582437249729882</v>
      </c>
      <c r="D847" t="s">
        <v>0</v>
      </c>
      <c r="E847" t="s">
        <v>1360</v>
      </c>
      <c r="F847" t="s">
        <v>1337</v>
      </c>
      <c r="G847" t="s">
        <v>1410</v>
      </c>
    </row>
    <row r="848" spans="1:7" x14ac:dyDescent="0.3">
      <c r="A848" t="str">
        <f>_xlfn.XLOOKUP(B848,'Correspondance secteurs'!$Y:$Y,'Correspondance secteurs'!$X:$X)</f>
        <v>Gaz de pétrole liquéfiés [METABOLHEAT - National]</v>
      </c>
      <c r="B848" t="str">
        <f>IFERROR(_xlfn.XLOOKUP('JRC - Industry'!B848,'Correspondance produits'!H:H,'Correspondance produits'!J:J),_xlfn.XLOOKUP('JRC - Industry'!B848,'Correspondance secteurs'!H:H,'Correspondance secteurs'!Y:Y))</f>
        <v>GPL - Alimentation : Traitement à la vapeur - Alimentation, boissons et tabac [METABOLHEAT - National]</v>
      </c>
      <c r="C848" s="5">
        <v>4.3187250134304618</v>
      </c>
      <c r="D848" t="s">
        <v>0</v>
      </c>
      <c r="E848" t="s">
        <v>1360</v>
      </c>
      <c r="F848" t="s">
        <v>1337</v>
      </c>
      <c r="G848" t="s">
        <v>1410</v>
      </c>
    </row>
    <row r="849" spans="1:7" x14ac:dyDescent="0.3">
      <c r="A849" t="str">
        <f>_xlfn.XLOOKUP(B849,'Correspondance secteurs'!$Y:$Y,'Correspondance secteurs'!$X:$X)</f>
        <v>Diesel et biocarburants [METABOLHEAT - National]</v>
      </c>
      <c r="B849" t="str">
        <f>IFERROR(_xlfn.XLOOKUP('JRC - Industry'!B849,'Correspondance produits'!H:H,'Correspondance produits'!J:J),_xlfn.XLOOKUP('JRC - Industry'!B849,'Correspondance secteurs'!H:H,'Correspondance secteurs'!Y:Y))</f>
        <v>Gazole et biocarburants liquides - Alimentation : Traitement à la vapeur - Alimentation, boissons et tabac [METABOLHEAT - National]</v>
      </c>
      <c r="C849" s="5">
        <v>2.657379185327863</v>
      </c>
      <c r="D849" t="s">
        <v>0</v>
      </c>
      <c r="E849" t="s">
        <v>1360</v>
      </c>
      <c r="F849" t="s">
        <v>1337</v>
      </c>
      <c r="G849" t="s">
        <v>1410</v>
      </c>
    </row>
    <row r="850" spans="1:7" x14ac:dyDescent="0.3">
      <c r="A850" t="str">
        <f>_xlfn.XLOOKUP(B850,'Correspondance secteurs'!$Y:$Y,'Correspondance secteurs'!$X:$X)</f>
        <v>Fioul [METABOLHEAT - National]</v>
      </c>
      <c r="B850" t="str">
        <f>IFERROR(_xlfn.XLOOKUP('JRC - Industry'!B850,'Correspondance produits'!H:H,'Correspondance produits'!J:J),_xlfn.XLOOKUP('JRC - Industry'!B850,'Correspondance secteurs'!H:H,'Correspondance secteurs'!Y:Y))</f>
        <v>Fioul - Alimentation : Traitement à la vapeur - Alimentation, boissons et tabac [METABOLHEAT - National]</v>
      </c>
      <c r="C850" s="5">
        <v>1.7416951458990335</v>
      </c>
      <c r="D850" t="s">
        <v>0</v>
      </c>
      <c r="E850" t="s">
        <v>1360</v>
      </c>
      <c r="F850" t="s">
        <v>1337</v>
      </c>
      <c r="G850" t="s">
        <v>1410</v>
      </c>
    </row>
    <row r="851" spans="1:7" x14ac:dyDescent="0.3">
      <c r="A851" t="str">
        <f>_xlfn.XLOOKUP(B851,'Correspondance secteurs'!$Y:$Y,'Correspondance secteurs'!$X:$X)</f>
        <v>Autres carburants [METABOLHEAT - National]</v>
      </c>
      <c r="B851" t="str">
        <f>IFERROR(_xlfn.XLOOKUP('JRC - Industry'!B851,'Correspondance produits'!H:H,'Correspondance produits'!J:J),_xlfn.XLOOKUP('JRC - Industry'!B851,'Correspondance secteurs'!H:H,'Correspondance secteurs'!Y:Y))</f>
        <v>Autres liquides - Alimentation : Traitement à la vapeur - Alimentation, boissons et tabac [METABOLHEAT - National]</v>
      </c>
      <c r="C851" s="5">
        <v>0</v>
      </c>
      <c r="D851" t="s">
        <v>0</v>
      </c>
      <c r="E851" t="s">
        <v>1360</v>
      </c>
      <c r="F851" t="s">
        <v>1337</v>
      </c>
      <c r="G851" t="s">
        <v>1410</v>
      </c>
    </row>
    <row r="852" spans="1:7" x14ac:dyDescent="0.3">
      <c r="A852" t="str">
        <f>_xlfn.XLOOKUP(B852,'Correspondance secteurs'!$Y:$Y,'Correspondance secteurs'!$X:$X)</f>
        <v>Gaz [METABOLHEAT - National]</v>
      </c>
      <c r="B852" t="str">
        <f>IFERROR(_xlfn.XLOOKUP('JRC - Industry'!B852,'Correspondance produits'!H:H,'Correspondance produits'!J:J),_xlfn.XLOOKUP('JRC - Industry'!B852,'Correspondance secteurs'!H:H,'Correspondance secteurs'!Y:Y))</f>
        <v>Gaz naturel et biogaz - Alimentation : Traitement à la vapeur - Alimentation, boissons et tabac [METABOLHEAT - National]</v>
      </c>
      <c r="C852" s="5">
        <v>69.473340190559071</v>
      </c>
      <c r="D852" t="s">
        <v>0</v>
      </c>
      <c r="E852" t="s">
        <v>1360</v>
      </c>
      <c r="F852" t="s">
        <v>1337</v>
      </c>
      <c r="G852" t="s">
        <v>1410</v>
      </c>
    </row>
    <row r="853" spans="1:7" x14ac:dyDescent="0.3">
      <c r="A853" t="str">
        <f>_xlfn.XLOOKUP(B853,'Correspondance secteurs'!$Y:$Y,'Correspondance secteurs'!$X:$X)</f>
        <v>Biomasse solide et déchets [METABOLHEAT - National]</v>
      </c>
      <c r="B853" t="str">
        <f>IFERROR(_xlfn.XLOOKUP('JRC - Industry'!B853,'Correspondance produits'!H:H,'Correspondance produits'!J:J),_xlfn.XLOOKUP('JRC - Industry'!B853,'Correspondance secteurs'!H:H,'Correspondance secteurs'!Y:Y))</f>
        <v>Biomasse et déchets - Alimentation : Traitement à la vapeur - Alimentation, boissons et tabac [METABOLHEAT - National]</v>
      </c>
      <c r="C853" s="5">
        <v>5.9385914253514587</v>
      </c>
      <c r="D853" t="s">
        <v>0</v>
      </c>
      <c r="E853" t="s">
        <v>1360</v>
      </c>
      <c r="F853" t="s">
        <v>1337</v>
      </c>
      <c r="G853" t="s">
        <v>1410</v>
      </c>
    </row>
    <row r="854" spans="1:7" x14ac:dyDescent="0.3">
      <c r="A854" t="str">
        <f>_xlfn.XLOOKUP(B854,'Correspondance secteurs'!$Y:$Y,'Correspondance secteurs'!$X:$X)</f>
        <v>Chaleur réseau [METABOLHEAT - National]</v>
      </c>
      <c r="B854" t="str">
        <f>IFERROR(_xlfn.XLOOKUP('JRC - Industry'!B854,'Correspondance produits'!H:H,'Correspondance produits'!J:J),_xlfn.XLOOKUP('JRC - Industry'!B854,'Correspondance secteurs'!H:H,'Correspondance secteurs'!Y:Y))</f>
        <v>Vapeur distribuée - Alimentation : Traitement à la vapeur - Alimentation, boissons et tabac [METABOLHEAT - National]</v>
      </c>
      <c r="C854" s="5">
        <v>12.787642391891557</v>
      </c>
      <c r="D854" t="s">
        <v>0</v>
      </c>
      <c r="E854" t="s">
        <v>1360</v>
      </c>
      <c r="F854" t="s">
        <v>1337</v>
      </c>
      <c r="G854" t="s">
        <v>1410</v>
      </c>
    </row>
    <row r="855" spans="1:7" x14ac:dyDescent="0.3">
      <c r="A855" t="str">
        <f>_xlfn.XLOOKUP(B855,'Correspondance secteurs'!$Y:$Y,'Correspondance secteurs'!$X:$X)</f>
        <v>Combustibles fossiles solides [METABOLHEAT - National]</v>
      </c>
      <c r="B855" t="str">
        <f>IFERROR(_xlfn.XLOOKUP('JRC - Industry'!B855,'Correspondance produits'!H:H,'Correspondance produits'!J:J),_xlfn.XLOOKUP('JRC - Industry'!B855,'Correspondance secteurs'!H:H,'Correspondance secteurs'!Y:Y))</f>
        <v>Solides - Alimentation : Séchage thermique - Alimentation : Séchage - Alimentation, boissons et tabac [METABOLHEAT - National]</v>
      </c>
      <c r="C855" s="5">
        <v>0.80246291649540746</v>
      </c>
      <c r="D855" t="s">
        <v>0</v>
      </c>
      <c r="E855" t="s">
        <v>1360</v>
      </c>
      <c r="F855" t="s">
        <v>1337</v>
      </c>
      <c r="G855" t="s">
        <v>1410</v>
      </c>
    </row>
    <row r="856" spans="1:7" x14ac:dyDescent="0.3">
      <c r="A856" t="str">
        <f>_xlfn.XLOOKUP(B856,'Correspondance secteurs'!$Y:$Y,'Correspondance secteurs'!$X:$X)</f>
        <v>Gaz de pétrole liquéfiés [METABOLHEAT - National]</v>
      </c>
      <c r="B856" t="str">
        <f>IFERROR(_xlfn.XLOOKUP('JRC - Industry'!B856,'Correspondance produits'!H:H,'Correspondance produits'!J:J),_xlfn.XLOOKUP('JRC - Industry'!B856,'Correspondance secteurs'!H:H,'Correspondance secteurs'!Y:Y))</f>
        <v>GPL - Alimentation : Séchage thermique - Alimentation : Séchage - Alimentation, boissons et tabac [METABOLHEAT - National]</v>
      </c>
      <c r="C856" s="5">
        <v>0.44101669420173001</v>
      </c>
      <c r="D856" t="s">
        <v>0</v>
      </c>
      <c r="E856" t="s">
        <v>1360</v>
      </c>
      <c r="F856" t="s">
        <v>1337</v>
      </c>
      <c r="G856" t="s">
        <v>1410</v>
      </c>
    </row>
    <row r="857" spans="1:7" x14ac:dyDescent="0.3">
      <c r="A857" t="str">
        <f>_xlfn.XLOOKUP(B857,'Correspondance secteurs'!$Y:$Y,'Correspondance secteurs'!$X:$X)</f>
        <v>Diesel et biocarburants [METABOLHEAT - National]</v>
      </c>
      <c r="B857" t="str">
        <f>IFERROR(_xlfn.XLOOKUP('JRC - Industry'!B857,'Correspondance produits'!H:H,'Correspondance produits'!J:J),_xlfn.XLOOKUP('JRC - Industry'!B857,'Correspondance secteurs'!H:H,'Correspondance secteurs'!Y:Y))</f>
        <v>Gazole et biocarburants liquides - Alimentation : Séchage thermique - Alimentation : Séchage - Alimentation, boissons et tabac [METABOLHEAT - National]</v>
      </c>
      <c r="C857" s="5">
        <v>0.27136448370971311</v>
      </c>
      <c r="D857" t="s">
        <v>0</v>
      </c>
      <c r="E857" t="s">
        <v>1360</v>
      </c>
      <c r="F857" t="s">
        <v>1337</v>
      </c>
      <c r="G857" t="s">
        <v>1410</v>
      </c>
    </row>
    <row r="858" spans="1:7" x14ac:dyDescent="0.3">
      <c r="A858" t="str">
        <f>_xlfn.XLOOKUP(B858,'Correspondance secteurs'!$Y:$Y,'Correspondance secteurs'!$X:$X)</f>
        <v>Fioul [METABOLHEAT - National]</v>
      </c>
      <c r="B858" t="str">
        <f>IFERROR(_xlfn.XLOOKUP('JRC - Industry'!B858,'Correspondance produits'!H:H,'Correspondance produits'!J:J),_xlfn.XLOOKUP('JRC - Industry'!B858,'Correspondance secteurs'!H:H,'Correspondance secteurs'!Y:Y))</f>
        <v>Fioul - Alimentation : Séchage thermique - Alimentation : Séchage - Alimentation, boissons et tabac [METABOLHEAT - National]</v>
      </c>
      <c r="C858" s="5">
        <v>0.17785726879180466</v>
      </c>
      <c r="D858" t="s">
        <v>0</v>
      </c>
      <c r="E858" t="s">
        <v>1360</v>
      </c>
      <c r="F858" t="s">
        <v>1337</v>
      </c>
      <c r="G858" t="s">
        <v>1410</v>
      </c>
    </row>
    <row r="859" spans="1:7" x14ac:dyDescent="0.3">
      <c r="A859" t="str">
        <f>_xlfn.XLOOKUP(B859,'Correspondance secteurs'!$Y:$Y,'Correspondance secteurs'!$X:$X)</f>
        <v>Gaz [METABOLHEAT - National]</v>
      </c>
      <c r="B859" t="str">
        <f>IFERROR(_xlfn.XLOOKUP('JRC - Industry'!B859,'Correspondance produits'!H:H,'Correspondance produits'!J:J),_xlfn.XLOOKUP('JRC - Industry'!B859,'Correspondance secteurs'!H:H,'Correspondance secteurs'!Y:Y))</f>
        <v>Gaz naturel et biogaz - Alimentation : Séchage thermique - Alimentation : Séchage - Alimentation, boissons et tabac [METABOLHEAT - National]</v>
      </c>
      <c r="C859" s="5">
        <v>7.0944324379790453</v>
      </c>
      <c r="D859" t="s">
        <v>0</v>
      </c>
      <c r="E859" t="s">
        <v>1360</v>
      </c>
      <c r="F859" t="s">
        <v>1337</v>
      </c>
      <c r="G859" t="s">
        <v>1410</v>
      </c>
    </row>
    <row r="860" spans="1:7" x14ac:dyDescent="0.3">
      <c r="A860" t="str">
        <f>_xlfn.XLOOKUP(B860,'Correspondance secteurs'!$Y:$Y,'Correspondance secteurs'!$X:$X)</f>
        <v>Combustibles fossiles solides [METABOLHEAT - National]</v>
      </c>
      <c r="B860" t="str">
        <f>IFERROR(_xlfn.XLOOKUP('JRC - Industry'!B860,'Correspondance produits'!H:H,'Correspondance produits'!J:J),_xlfn.XLOOKUP('JRC - Industry'!B860,'Correspondance secteurs'!H:H,'Correspondance secteurs'!Y:Y))</f>
        <v>Solides - Alimentation : Séchage à la vapeur - Alimentation : Séchage - Alimentation, boissons et tabac [METABOLHEAT - National]</v>
      </c>
      <c r="C860" s="5">
        <v>0.56792176026811236</v>
      </c>
      <c r="D860" t="s">
        <v>0</v>
      </c>
      <c r="E860" t="s">
        <v>1360</v>
      </c>
      <c r="F860" t="s">
        <v>1337</v>
      </c>
      <c r="G860" t="s">
        <v>1410</v>
      </c>
    </row>
    <row r="861" spans="1:7" x14ac:dyDescent="0.3">
      <c r="A861" t="str">
        <f>_xlfn.XLOOKUP(B861,'Correspondance secteurs'!$Y:$Y,'Correspondance secteurs'!$X:$X)</f>
        <v>Gaz de pétrole liquéfiés [METABOLHEAT - National]</v>
      </c>
      <c r="B861" t="str">
        <f>IFERROR(_xlfn.XLOOKUP('JRC - Industry'!B861,'Correspondance produits'!H:H,'Correspondance produits'!J:J),_xlfn.XLOOKUP('JRC - Industry'!B861,'Correspondance secteurs'!H:H,'Correspondance secteurs'!Y:Y))</f>
        <v>GPL - Alimentation : Vapeur Séchage - Alimentation : Séchage - Alimentation, boissons et tabac [METABOLHEAT - National]</v>
      </c>
      <c r="C861" s="5">
        <v>0.31211782143468514</v>
      </c>
      <c r="D861" t="s">
        <v>0</v>
      </c>
      <c r="E861" t="s">
        <v>1360</v>
      </c>
      <c r="F861" t="s">
        <v>1337</v>
      </c>
      <c r="G861" t="s">
        <v>1410</v>
      </c>
    </row>
    <row r="862" spans="1:7" x14ac:dyDescent="0.3">
      <c r="A862" t="str">
        <f>_xlfn.XLOOKUP(B862,'Correspondance secteurs'!$Y:$Y,'Correspondance secteurs'!$X:$X)</f>
        <v>Diesel et biocarburants [METABOLHEAT - National]</v>
      </c>
      <c r="B862" t="str">
        <f>IFERROR(_xlfn.XLOOKUP('JRC - Industry'!B862,'Correspondance produits'!H:H,'Correspondance produits'!J:J),_xlfn.XLOOKUP('JRC - Industry'!B862,'Correspondance secteurs'!H:H,'Correspondance secteurs'!Y:Y))</f>
        <v>Gazole et biocarburants liquides - Alimentation : Séchage à la vapeur - Alimentation : Séchage - Alimentation, boissons et tabac [METABOLHEAT - National]</v>
      </c>
      <c r="C862" s="5">
        <v>0.19205098714807686</v>
      </c>
      <c r="D862" t="s">
        <v>0</v>
      </c>
      <c r="E862" t="s">
        <v>1360</v>
      </c>
      <c r="F862" t="s">
        <v>1337</v>
      </c>
      <c r="G862" t="s">
        <v>1410</v>
      </c>
    </row>
    <row r="863" spans="1:7" x14ac:dyDescent="0.3">
      <c r="A863" t="str">
        <f>_xlfn.XLOOKUP(B863,'Correspondance secteurs'!$Y:$Y,'Correspondance secteurs'!$X:$X)</f>
        <v>Fioul [METABOLHEAT - National]</v>
      </c>
      <c r="B863" t="str">
        <f>IFERROR(_xlfn.XLOOKUP('JRC - Industry'!B863,'Correspondance produits'!H:H,'Correspondance produits'!J:J),_xlfn.XLOOKUP('JRC - Industry'!B863,'Correspondance secteurs'!H:H,'Correspondance secteurs'!Y:Y))</f>
        <v>Fioul - Alimentation : Séchage à la vapeur - Alimentation : Séchage - Alimentation, boissons et tabac [METABOLHEAT - National]</v>
      </c>
      <c r="C863" s="5">
        <v>0.1258737458047989</v>
      </c>
      <c r="D863" t="s">
        <v>0</v>
      </c>
      <c r="E863" t="s">
        <v>1360</v>
      </c>
      <c r="F863" t="s">
        <v>1337</v>
      </c>
      <c r="G863" t="s">
        <v>1410</v>
      </c>
    </row>
    <row r="864" spans="1:7" x14ac:dyDescent="0.3">
      <c r="A864" t="str">
        <f>_xlfn.XLOOKUP(B864,'Correspondance secteurs'!$Y:$Y,'Correspondance secteurs'!$X:$X)</f>
        <v>Autres carburants [METABOLHEAT - National]</v>
      </c>
      <c r="B864" t="str">
        <f>IFERROR(_xlfn.XLOOKUP('JRC - Industry'!B864,'Correspondance produits'!H:H,'Correspondance produits'!J:J),_xlfn.XLOOKUP('JRC - Industry'!B864,'Correspondance secteurs'!H:H,'Correspondance secteurs'!Y:Y))</f>
        <v>Autres liquides - Alimentation : Séchage à la vapeur - Alimentation : Séchage - Alimentation, boissons et tabac [METABOLHEAT - National]</v>
      </c>
      <c r="C864" s="5">
        <v>0</v>
      </c>
      <c r="D864" t="s">
        <v>0</v>
      </c>
      <c r="E864" t="s">
        <v>1360</v>
      </c>
      <c r="F864" t="s">
        <v>1337</v>
      </c>
      <c r="G864" t="s">
        <v>1410</v>
      </c>
    </row>
    <row r="865" spans="1:7" x14ac:dyDescent="0.3">
      <c r="A865" t="str">
        <f>_xlfn.XLOOKUP(B865,'Correspondance secteurs'!$Y:$Y,'Correspondance secteurs'!$X:$X)</f>
        <v>Gaz [METABOLHEAT - National]</v>
      </c>
      <c r="B865" t="str">
        <f>IFERROR(_xlfn.XLOOKUP('JRC - Industry'!B865,'Correspondance produits'!H:H,'Correspondance produits'!J:J),_xlfn.XLOOKUP('JRC - Industry'!B865,'Correspondance secteurs'!H:H,'Correspondance secteurs'!Y:Y))</f>
        <v>Gaz naturel et biogaz - Alimentation : Séchage à la vapeur - Alimentation : Séchage - Alimentation, boissons et tabac [METABOLHEAT - National]</v>
      </c>
      <c r="C865" s="5">
        <v>5.0208956394850617</v>
      </c>
      <c r="D865" t="s">
        <v>0</v>
      </c>
      <c r="E865" t="s">
        <v>1360</v>
      </c>
      <c r="F865" t="s">
        <v>1337</v>
      </c>
      <c r="G865" t="s">
        <v>1410</v>
      </c>
    </row>
    <row r="866" spans="1:7" x14ac:dyDescent="0.3">
      <c r="A866" t="str">
        <f>_xlfn.XLOOKUP(B866,'Correspondance secteurs'!$Y:$Y,'Correspondance secteurs'!$X:$X)</f>
        <v>Biomasse solide et déchets [METABOLHEAT - National]</v>
      </c>
      <c r="B866" t="str">
        <f>IFERROR(_xlfn.XLOOKUP('JRC - Industry'!B866,'Correspondance produits'!H:H,'Correspondance produits'!J:J),_xlfn.XLOOKUP('JRC - Industry'!B866,'Correspondance secteurs'!H:H,'Correspondance secteurs'!Y:Y))</f>
        <v>Biomasse et déchets - Alimentation : Séchage à la vapeur - Alimentation : Séchage - Alimentation, boissons et tabac [METABOLHEAT - National]</v>
      </c>
      <c r="C866" s="5">
        <v>0.42918690407637011</v>
      </c>
      <c r="D866" t="s">
        <v>0</v>
      </c>
      <c r="E866" t="s">
        <v>1360</v>
      </c>
      <c r="F866" t="s">
        <v>1337</v>
      </c>
      <c r="G866" t="s">
        <v>1410</v>
      </c>
    </row>
    <row r="867" spans="1:7" x14ac:dyDescent="0.3">
      <c r="A867" t="str">
        <f>_xlfn.XLOOKUP(B867,'Correspondance secteurs'!$Y:$Y,'Correspondance secteurs'!$X:$X)</f>
        <v>Chaleur réseau [METABOLHEAT - National]</v>
      </c>
      <c r="B867" t="str">
        <f>IFERROR(_xlfn.XLOOKUP('JRC - Industry'!B867,'Correspondance produits'!H:H,'Correspondance produits'!J:J),_xlfn.XLOOKUP('JRC - Industry'!B867,'Correspondance secteurs'!H:H,'Correspondance secteurs'!Y:Y))</f>
        <v>Vapeur distribuée - Alimentation : Séchage à la vapeur - Alimentation : Séchage - Alimentation, boissons et tabac [METABOLHEAT - National]</v>
      </c>
      <c r="C867" s="5">
        <v>0.92417347069585243</v>
      </c>
      <c r="D867" t="s">
        <v>0</v>
      </c>
      <c r="E867" t="s">
        <v>1360</v>
      </c>
      <c r="F867" t="s">
        <v>1337</v>
      </c>
      <c r="G867" t="s">
        <v>1410</v>
      </c>
    </row>
    <row r="868" spans="1:7" x14ac:dyDescent="0.3">
      <c r="A868" t="str">
        <f>_xlfn.XLOOKUP(B868,'Correspondance secteurs'!$Y:$Y,'Correspondance secteurs'!$X:$X)</f>
        <v>Électricité [METABOLHEAT - National]</v>
      </c>
      <c r="B868" t="str">
        <f>IFERROR(_xlfn.XLOOKUP('JRC - Industry'!B868,'Correspondance produits'!H:H,'Correspondance produits'!J:J),_xlfn.XLOOKUP('JRC - Industry'!B868,'Correspondance secteurs'!H:H,'Correspondance secteurs'!Y:Y))</f>
        <v>Alimentation : Séchage électrique - Alimentation : Séchage - Alimentation, boissons et tabac [METABOLHEAT - National]</v>
      </c>
      <c r="C868" s="5">
        <v>1.1840613387155572</v>
      </c>
      <c r="D868" t="s">
        <v>0</v>
      </c>
      <c r="E868" t="s">
        <v>1360</v>
      </c>
      <c r="F868" t="s">
        <v>1337</v>
      </c>
      <c r="G868" t="s">
        <v>1410</v>
      </c>
    </row>
    <row r="869" spans="1:7" x14ac:dyDescent="0.3">
      <c r="A869" t="str">
        <f>_xlfn.XLOOKUP(B869,'Correspondance secteurs'!$Y:$Y,'Correspondance secteurs'!$X:$X)</f>
        <v>Électricité [METABOLHEAT - National]</v>
      </c>
      <c r="B869" t="str">
        <f>IFERROR(_xlfn.XLOOKUP('JRC - Industry'!B869,'Correspondance produits'!H:H,'Correspondance produits'!J:J),_xlfn.XLOOKUP('JRC - Industry'!B869,'Correspondance secteurs'!H:H,'Correspondance secteurs'!Y:Y))</f>
        <v>Alimentation : Lyophilisation - Alimentation : Séchage - Alimentation, boissons et tabac [METABOLHEAT - National]</v>
      </c>
      <c r="C869" s="5">
        <v>2.3681226774311139</v>
      </c>
      <c r="D869" t="s">
        <v>0</v>
      </c>
      <c r="E869" t="s">
        <v>1360</v>
      </c>
      <c r="F869" t="s">
        <v>1337</v>
      </c>
      <c r="G869" t="s">
        <v>1410</v>
      </c>
    </row>
    <row r="870" spans="1:7" x14ac:dyDescent="0.3">
      <c r="A870" t="str">
        <f>_xlfn.XLOOKUP(B870,'Correspondance secteurs'!$Y:$Y,'Correspondance secteurs'!$X:$X)</f>
        <v>Électricité [METABOLHEAT - National]</v>
      </c>
      <c r="B870" t="str">
        <f>IFERROR(_xlfn.XLOOKUP('JRC - Industry'!B870,'Correspondance produits'!H:H,'Correspondance produits'!J:J),_xlfn.XLOOKUP('JRC - Industry'!B870,'Correspondance secteurs'!H:H,'Correspondance secteurs'!Y:Y))</f>
        <v>Alimentation : Séchage par micro-ondes - Alimentation : Séchage - Alimentation, boissons et tabac [METABOLHEAT - National]</v>
      </c>
      <c r="C870" s="5">
        <v>0.47362453548622258</v>
      </c>
      <c r="D870" t="s">
        <v>0</v>
      </c>
      <c r="E870" t="s">
        <v>1360</v>
      </c>
      <c r="F870" t="s">
        <v>1337</v>
      </c>
      <c r="G870" t="s">
        <v>1410</v>
      </c>
    </row>
    <row r="871" spans="1:7" x14ac:dyDescent="0.3">
      <c r="A871" t="str">
        <f>_xlfn.XLOOKUP(B871,'Correspondance secteurs'!$Y:$Y,'Correspondance secteurs'!$X:$X)</f>
        <v>Électricité [METABOLHEAT - National]</v>
      </c>
      <c r="B871" t="str">
        <f>IFERROR(_xlfn.XLOOKUP('JRC - Industry'!B871,'Correspondance produits'!H:H,'Correspondance produits'!J:J),_xlfn.XLOOKUP('JRC - Industry'!B871,'Correspondance secteurs'!H:H,'Correspondance secteurs'!Y:Y))</f>
        <v>Alimentation : Thermique Refroidissement - Alimentation : Refroidissement et réfrigération de procédés - Alimentation, boissons et tabac [METABOLHEAT - National]</v>
      </c>
      <c r="C871" s="5">
        <v>3.5173518244172421</v>
      </c>
      <c r="D871" t="s">
        <v>0</v>
      </c>
      <c r="E871" t="s">
        <v>1360</v>
      </c>
      <c r="F871" t="s">
        <v>1337</v>
      </c>
      <c r="G871" t="s">
        <v>1410</v>
      </c>
    </row>
    <row r="872" spans="1:7" x14ac:dyDescent="0.3">
      <c r="A872" t="str">
        <f>_xlfn.XLOOKUP(B872,'Correspondance secteurs'!$Y:$Y,'Correspondance secteurs'!$X:$X)</f>
        <v>Combustibles fossiles solides [METABOLHEAT - National]</v>
      </c>
      <c r="B872" t="str">
        <f>IFERROR(_xlfn.XLOOKUP('JRC - Industry'!B872,'Correspondance produits'!H:H,'Correspondance produits'!J:J),_xlfn.XLOOKUP('JRC - Industry'!B872,'Correspondance secteurs'!H:H,'Correspondance secteurs'!Y:Y))</f>
        <v>Solides - Alimentation : Refroidissement à la vapeur - Alimentation : Refroidissement et réfrigération de procédés - Alimentation, boissons et tabac [METABOLHEAT - National]</v>
      </c>
      <c r="C872" s="5">
        <v>0.10697695207266383</v>
      </c>
      <c r="D872" t="s">
        <v>0</v>
      </c>
      <c r="E872" t="s">
        <v>1360</v>
      </c>
      <c r="F872" t="s">
        <v>1337</v>
      </c>
      <c r="G872" t="s">
        <v>1410</v>
      </c>
    </row>
    <row r="873" spans="1:7" x14ac:dyDescent="0.3">
      <c r="A873" t="str">
        <f>_xlfn.XLOOKUP(B873,'Correspondance secteurs'!$Y:$Y,'Correspondance secteurs'!$X:$X)</f>
        <v>Gaz de pétrole liquéfiés [METABOLHEAT - National]</v>
      </c>
      <c r="B873" t="str">
        <f>IFERROR(_xlfn.XLOOKUP('JRC - Industry'!B873,'Correspondance produits'!H:H,'Correspondance produits'!J:J),_xlfn.XLOOKUP('JRC - Industry'!B873,'Correspondance secteurs'!H:H,'Correspondance secteurs'!Y:Y))</f>
        <v>GPL - Alimentation : Refroidissement à la vapeur - Alimentation : Refroidissement et réfrigération de procédés - Alimentation, boissons et tabac [METABOLHEAT - National]</v>
      </c>
      <c r="C873" s="5">
        <v>5.8792276613735685E-2</v>
      </c>
      <c r="D873" t="s">
        <v>0</v>
      </c>
      <c r="E873" t="s">
        <v>1360</v>
      </c>
      <c r="F873" t="s">
        <v>1337</v>
      </c>
      <c r="G873" t="s">
        <v>1410</v>
      </c>
    </row>
    <row r="874" spans="1:7" x14ac:dyDescent="0.3">
      <c r="A874" t="str">
        <f>_xlfn.XLOOKUP(B874,'Correspondance secteurs'!$Y:$Y,'Correspondance secteurs'!$X:$X)</f>
        <v>Diesel et biocarburants [METABOLHEAT - National]</v>
      </c>
      <c r="B874" t="str">
        <f>IFERROR(_xlfn.XLOOKUP('JRC - Industry'!B874,'Correspondance produits'!H:H,'Correspondance produits'!J:J),_xlfn.XLOOKUP('JRC - Industry'!B874,'Correspondance secteurs'!H:H,'Correspondance secteurs'!Y:Y))</f>
        <v>Gazole et biocarburants liquides - Alimentation : Refroidissement à la vapeur - Alimentation : Refroidissement et réfrigération de procédés - Alimentation, boissons et tabac [METABOLHEAT - National]</v>
      </c>
      <c r="C874" s="5">
        <v>3.6175809213488161E-2</v>
      </c>
      <c r="D874" t="s">
        <v>0</v>
      </c>
      <c r="E874" t="s">
        <v>1360</v>
      </c>
      <c r="F874" t="s">
        <v>1337</v>
      </c>
      <c r="G874" t="s">
        <v>1410</v>
      </c>
    </row>
    <row r="875" spans="1:7" x14ac:dyDescent="0.3">
      <c r="A875" t="str">
        <f>_xlfn.XLOOKUP(B875,'Correspondance secteurs'!$Y:$Y,'Correspondance secteurs'!$X:$X)</f>
        <v>Fioul [METABOLHEAT - National]</v>
      </c>
      <c r="B875" t="str">
        <f>IFERROR(_xlfn.XLOOKUP('JRC - Industry'!B875,'Correspondance produits'!H:H,'Correspondance produits'!J:J),_xlfn.XLOOKUP('JRC - Industry'!B875,'Correspondance secteurs'!H:H,'Correspondance secteurs'!Y:Y))</f>
        <v>Fioul - Alimentation : Refroidissement à la vapeur - Alimentation : Refroidissement et réfrigération de procédés - Alimentation, boissons et tabac [METABOLHEAT - National]</v>
      </c>
      <c r="C875" s="5">
        <v>2.371029006849398E-2</v>
      </c>
      <c r="D875" t="s">
        <v>0</v>
      </c>
      <c r="E875" t="s">
        <v>1360</v>
      </c>
      <c r="F875" t="s">
        <v>1337</v>
      </c>
      <c r="G875" t="s">
        <v>1410</v>
      </c>
    </row>
    <row r="876" spans="1:7" x14ac:dyDescent="0.3">
      <c r="A876" t="str">
        <f>_xlfn.XLOOKUP(B876,'Correspondance secteurs'!$Y:$Y,'Correspondance secteurs'!$X:$X)</f>
        <v>Autres carburants [METABOLHEAT - National]</v>
      </c>
      <c r="B876" t="str">
        <f>IFERROR(_xlfn.XLOOKUP('JRC - Industry'!B876,'Correspondance produits'!H:H,'Correspondance produits'!J:J),_xlfn.XLOOKUP('JRC - Industry'!B876,'Correspondance secteurs'!H:H,'Correspondance secteurs'!Y:Y))</f>
        <v>Autres liquides - Alimentation : Refroidissement à la vapeur - Alimentation : Refroidissement et réfrigération de procédés - Alimentation, boissons et tabac [METABOLHEAT - National]</v>
      </c>
      <c r="C876" s="5">
        <v>0</v>
      </c>
      <c r="D876" t="s">
        <v>0</v>
      </c>
      <c r="E876" t="s">
        <v>1360</v>
      </c>
      <c r="F876" t="s">
        <v>1337</v>
      </c>
      <c r="G876" t="s">
        <v>1410</v>
      </c>
    </row>
    <row r="877" spans="1:7" x14ac:dyDescent="0.3">
      <c r="A877" t="str">
        <f>_xlfn.XLOOKUP(B877,'Correspondance secteurs'!$Y:$Y,'Correspondance secteurs'!$X:$X)</f>
        <v>Gaz [METABOLHEAT - National]</v>
      </c>
      <c r="B877" t="str">
        <f>IFERROR(_xlfn.XLOOKUP('JRC - Industry'!B877,'Correspondance produits'!H:H,'Correspondance produits'!J:J),_xlfn.XLOOKUP('JRC - Industry'!B877,'Correspondance secteurs'!H:H,'Correspondance secteurs'!Y:Y))</f>
        <v>Gaz naturel et biogaz - Alimentation : Refroidissement à la vapeur - Alimentation : Refroidissement et réfrigération de procédés - Alimentation, boissons et tabac [METABOLHEAT - National]</v>
      </c>
      <c r="C877" s="5">
        <v>0.9457642755816732</v>
      </c>
      <c r="D877" t="s">
        <v>0</v>
      </c>
      <c r="E877" t="s">
        <v>1360</v>
      </c>
      <c r="F877" t="s">
        <v>1337</v>
      </c>
      <c r="G877" t="s">
        <v>1410</v>
      </c>
    </row>
    <row r="878" spans="1:7" x14ac:dyDescent="0.3">
      <c r="A878" t="str">
        <f>_xlfn.XLOOKUP(B878,'Correspondance secteurs'!$Y:$Y,'Correspondance secteurs'!$X:$X)</f>
        <v>Biomasse solide et déchets [METABOLHEAT - National]</v>
      </c>
      <c r="B878" t="str">
        <f>IFERROR(_xlfn.XLOOKUP('JRC - Industry'!B878,'Correspondance produits'!H:H,'Correspondance produits'!J:J),_xlfn.XLOOKUP('JRC - Industry'!B878,'Correspondance secteurs'!H:H,'Correspondance secteurs'!Y:Y))</f>
        <v>Biomasse et déchets - Alimentation : Refroidissement à la vapeur - Alimentation : Refroidissement et réfrigération de procédés - Alimentation, boissons et tabac [METABOLHEAT - National]</v>
      </c>
      <c r="C878" s="5">
        <v>8.0844070573942273E-2</v>
      </c>
      <c r="D878" t="s">
        <v>0</v>
      </c>
      <c r="E878" t="s">
        <v>1360</v>
      </c>
      <c r="F878" t="s">
        <v>1337</v>
      </c>
      <c r="G878" t="s">
        <v>1410</v>
      </c>
    </row>
    <row r="879" spans="1:7" x14ac:dyDescent="0.3">
      <c r="A879" t="str">
        <f>_xlfn.XLOOKUP(B879,'Correspondance secteurs'!$Y:$Y,'Correspondance secteurs'!$X:$X)</f>
        <v>Chaleur réseau [METABOLHEAT - National]</v>
      </c>
      <c r="B879" t="str">
        <f>IFERROR(_xlfn.XLOOKUP('JRC - Industry'!B879,'Correspondance produits'!H:H,'Correspondance produits'!J:J),_xlfn.XLOOKUP('JRC - Industry'!B879,'Correspondance secteurs'!H:H,'Correspondance secteurs'!Y:Y))</f>
        <v>Vapeur distribuée - Alimentation : Refroidissement à la vapeur - Alimentation : Refroidissement et réfrigération de procédés - Alimentation, boissons et tabac [METABOLHEAT - National]</v>
      </c>
      <c r="C879" s="5">
        <v>0.17408253741639329</v>
      </c>
      <c r="D879" t="s">
        <v>0</v>
      </c>
      <c r="E879" t="s">
        <v>1360</v>
      </c>
      <c r="F879" t="s">
        <v>1337</v>
      </c>
      <c r="G879" t="s">
        <v>1410</v>
      </c>
    </row>
    <row r="880" spans="1:7" x14ac:dyDescent="0.3">
      <c r="A880" t="str">
        <f>_xlfn.XLOOKUP(B880,'Correspondance secteurs'!$Y:$Y,'Correspondance secteurs'!$X:$X)</f>
        <v>Électricité [METABOLHEAT - National]</v>
      </c>
      <c r="B880" t="str">
        <f>IFERROR(_xlfn.XLOOKUP('JRC - Industry'!B880,'Correspondance produits'!H:H,'Correspondance produits'!J:J),_xlfn.XLOOKUP('JRC - Industry'!B880,'Correspondance secteurs'!H:H,'Correspondance secteurs'!Y:Y))</f>
        <v>Alimentation : Refroidissement électrique - Alimentation : Refroidissement et réfrigération de procédés - Alimentation, boissons et tabac [METABOLHEAT - National]</v>
      </c>
      <c r="C880" s="5">
        <v>15.435174335424691</v>
      </c>
      <c r="D880" t="s">
        <v>0</v>
      </c>
      <c r="E880" t="s">
        <v>1360</v>
      </c>
      <c r="F880" t="s">
        <v>1337</v>
      </c>
      <c r="G880" t="s">
        <v>1410</v>
      </c>
    </row>
    <row r="881" spans="1:7" x14ac:dyDescent="0.3">
      <c r="A881" t="str">
        <f>_xlfn.XLOOKUP(B881,'Correspondance secteurs'!$Y:$Y,'Correspondance secteurs'!$X:$X)</f>
        <v>Électricité [METABOLHEAT - National]</v>
      </c>
      <c r="B881" t="str">
        <f>IFERROR(_xlfn.XLOOKUP('JRC - Industry'!B881,'Correspondance produits'!H:H,'Correspondance produits'!J:J),_xlfn.XLOOKUP('JRC - Industry'!B881,'Correspondance secteurs'!H:H,'Correspondance secteurs'!Y:Y))</f>
        <v>Alimentation : Machines électriques - Alimentation, boissons et du tabac [METABOLHEAT - National]</v>
      </c>
      <c r="C881" s="5">
        <v>21.156060171955644</v>
      </c>
      <c r="D881" t="s">
        <v>0</v>
      </c>
      <c r="E881" t="s">
        <v>1360</v>
      </c>
      <c r="F881" t="s">
        <v>1337</v>
      </c>
      <c r="G881" t="s">
        <v>1410</v>
      </c>
    </row>
    <row r="882" spans="1:7" x14ac:dyDescent="0.3">
      <c r="A882" t="str">
        <f>IFERROR(_xlfn.XLOOKUP('JRC - Industry'!A882,'Correspondance produits'!H:H,'Correspondance produits'!J:J),_xlfn.XLOOKUP('JRC - Industry'!A882,'Correspondance secteurs'!H:H,'Correspondance secteurs'!Y:Y))</f>
        <v>Éclairage - Alimentation, boissons et tabac [METABOLHEAT - National]</v>
      </c>
      <c r="B882" t="str">
        <f>IFERROR(_xlfn.XLOOKUP('JRC - Industry'!B882,'Correspondance produits'!H:H,'Correspondance produits'!J:J),_xlfn.XLOOKUP('JRC - Industry'!B882,'Correspondance secteurs'!H:H,'Correspondance secteurs'!Y:Y))</f>
        <v>Energie utile [METABOLHEAT - National]</v>
      </c>
      <c r="C882" s="5">
        <v>1.7564677841576875</v>
      </c>
      <c r="D882" t="s">
        <v>0</v>
      </c>
      <c r="E882" t="s">
        <v>1360</v>
      </c>
      <c r="F882" t="s">
        <v>1337</v>
      </c>
      <c r="G882" t="s">
        <v>1410</v>
      </c>
    </row>
    <row r="883" spans="1:7" x14ac:dyDescent="0.3">
      <c r="A883" t="str">
        <f>IFERROR(_xlfn.XLOOKUP('JRC - Industry'!A883,'Correspondance produits'!H:H,'Correspondance produits'!J:J),_xlfn.XLOOKUP('JRC - Industry'!A883,'Correspondance secteurs'!H:H,'Correspondance secteurs'!Y:Y))</f>
        <v>Compresseurs d'air - Alimentation, boissons et tabac [METABOLHEAT - National]</v>
      </c>
      <c r="B883" t="str">
        <f>IFERROR(_xlfn.XLOOKUP('JRC - Industry'!B883,'Correspondance produits'!H:H,'Correspondance produits'!J:J),_xlfn.XLOOKUP('JRC - Industry'!B883,'Correspondance secteurs'!H:H,'Correspondance secteurs'!Y:Y))</f>
        <v>Energie utile [METABOLHEAT - National]</v>
      </c>
      <c r="C883" s="5">
        <v>0.53106636579456712</v>
      </c>
      <c r="D883" t="s">
        <v>0</v>
      </c>
      <c r="E883" t="s">
        <v>1360</v>
      </c>
      <c r="F883" t="s">
        <v>1337</v>
      </c>
      <c r="G883" t="s">
        <v>1410</v>
      </c>
    </row>
    <row r="884" spans="1:7" x14ac:dyDescent="0.3">
      <c r="A884" t="str">
        <f>IFERROR(_xlfn.XLOOKUP('JRC - Industry'!A884,'Correspondance produits'!H:H,'Correspondance produits'!J:J),_xlfn.XLOOKUP('JRC - Industry'!A884,'Correspondance secteurs'!H:H,'Correspondance secteurs'!Y:Y))</f>
        <v>Moteurs d'entraînement - Alimentation, boissons et tabac [METABOLHEAT - National]</v>
      </c>
      <c r="B884" t="str">
        <f>IFERROR(_xlfn.XLOOKUP('JRC - Industry'!B884,'Correspondance produits'!H:H,'Correspondance produits'!J:J),_xlfn.XLOOKUP('JRC - Industry'!B884,'Correspondance secteurs'!H:H,'Correspondance secteurs'!Y:Y))</f>
        <v>Energie utile [METABOLHEAT - National]</v>
      </c>
      <c r="C884" s="5">
        <v>6.6335804441676371</v>
      </c>
      <c r="D884" t="s">
        <v>0</v>
      </c>
      <c r="E884" t="s">
        <v>1360</v>
      </c>
      <c r="F884" t="s">
        <v>1337</v>
      </c>
      <c r="G884" t="s">
        <v>1410</v>
      </c>
    </row>
    <row r="885" spans="1:7" x14ac:dyDescent="0.3">
      <c r="A885" t="str">
        <f>IFERROR(_xlfn.XLOOKUP('JRC - Industry'!A885,'Correspondance produits'!H:H,'Correspondance produits'!J:J),_xlfn.XLOOKUP('JRC - Industry'!A885,'Correspondance secteurs'!H:H,'Correspondance secteurs'!Y:Y))</f>
        <v>Ventilateurs et pompes - Alimentation, boissons et tabac [METABOLHEAT - National]</v>
      </c>
      <c r="B885" t="str">
        <f>IFERROR(_xlfn.XLOOKUP('JRC - Industry'!B885,'Correspondance produits'!H:H,'Correspondance produits'!J:J),_xlfn.XLOOKUP('JRC - Industry'!B885,'Correspondance secteurs'!H:H,'Correspondance secteurs'!Y:Y))</f>
        <v>Energie utile [METABOLHEAT - National]</v>
      </c>
      <c r="C885" s="5">
        <v>3.5159892267366013</v>
      </c>
      <c r="D885" t="s">
        <v>0</v>
      </c>
      <c r="E885" t="s">
        <v>1360</v>
      </c>
      <c r="F885" t="s">
        <v>1337</v>
      </c>
      <c r="G885" t="s">
        <v>1410</v>
      </c>
    </row>
    <row r="886" spans="1:7" x14ac:dyDescent="0.3">
      <c r="A886" t="str">
        <f>IFERROR(_xlfn.XLOOKUP('JRC - Industry'!A886,'Correspondance produits'!H:H,'Correspondance produits'!J:J),_xlfn.XLOOKUP('JRC - Industry'!A886,'Correspondance secteurs'!H:H,'Correspondance secteurs'!Y:Y))</f>
        <v>Gazole et biocarburants liquides - Chaleur basse enthalpique - Alimentation, boissons et tabac [METABOLHEAT - National]</v>
      </c>
      <c r="B886" t="str">
        <f>IFERROR(_xlfn.XLOOKUP('JRC - Industry'!B886,'Correspondance produits'!H:H,'Correspondance produits'!J:J),_xlfn.XLOOKUP('JRC - Industry'!B886,'Correspondance secteurs'!H:H,'Correspondance secteurs'!Y:Y))</f>
        <v>Energie utile [METABOLHEAT - National]</v>
      </c>
      <c r="C886" s="5">
        <v>4.5256572973520696E-2</v>
      </c>
      <c r="D886" t="s">
        <v>0</v>
      </c>
      <c r="E886" t="s">
        <v>1360</v>
      </c>
      <c r="F886" t="s">
        <v>1337</v>
      </c>
      <c r="G886" t="s">
        <v>1410</v>
      </c>
    </row>
    <row r="887" spans="1:7" x14ac:dyDescent="0.3">
      <c r="A887" t="str">
        <f>IFERROR(_xlfn.XLOOKUP('JRC - Industry'!A887,'Correspondance produits'!H:H,'Correspondance produits'!J:J),_xlfn.XLOOKUP('JRC - Industry'!A887,'Correspondance secteurs'!H:H,'Correspondance secteurs'!Y:Y))</f>
        <v>Gaz naturel et biogaz - Chaleur basse enthalpique - Alimentation, boissons et tabac [METABOLHEAT - National]</v>
      </c>
      <c r="B887" t="str">
        <f>IFERROR(_xlfn.XLOOKUP('JRC - Industry'!B887,'Correspondance produits'!H:H,'Correspondance produits'!J:J),_xlfn.XLOOKUP('JRC - Industry'!B887,'Correspondance secteurs'!H:H,'Correspondance secteurs'!Y:Y))</f>
        <v>Energie utile [METABOLHEAT - National]</v>
      </c>
      <c r="C887" s="5">
        <v>1.3126274080117628</v>
      </c>
      <c r="D887" t="s">
        <v>0</v>
      </c>
      <c r="E887" t="s">
        <v>1360</v>
      </c>
      <c r="F887" t="s">
        <v>1337</v>
      </c>
      <c r="G887" t="s">
        <v>1410</v>
      </c>
    </row>
    <row r="888" spans="1:7" x14ac:dyDescent="0.3">
      <c r="A888" t="str">
        <f>IFERROR(_xlfn.XLOOKUP('JRC - Industry'!A888,'Correspondance produits'!H:H,'Correspondance produits'!J:J),_xlfn.XLOOKUP('JRC - Industry'!A888,'Correspondance secteurs'!H:H,'Correspondance secteurs'!Y:Y))</f>
        <v>Électricité - Chaleur basse enthalpique - Alimentation, boissons et tabac [METABOLHEAT - National]</v>
      </c>
      <c r="B888" t="str">
        <f>IFERROR(_xlfn.XLOOKUP('JRC - Industry'!B888,'Correspondance produits'!H:H,'Correspondance produits'!J:J),_xlfn.XLOOKUP('JRC - Industry'!B888,'Correspondance secteurs'!H:H,'Correspondance secteurs'!Y:Y))</f>
        <v>Energie utile [METABOLHEAT - National]</v>
      </c>
      <c r="C888" s="5">
        <v>2.0205736152128297</v>
      </c>
      <c r="D888" t="s">
        <v>0</v>
      </c>
      <c r="E888" t="s">
        <v>1360</v>
      </c>
      <c r="F888" t="s">
        <v>1337</v>
      </c>
      <c r="G888" t="s">
        <v>1410</v>
      </c>
    </row>
    <row r="889" spans="1:7" x14ac:dyDescent="0.3">
      <c r="A889" t="str">
        <f>IFERROR(_xlfn.XLOOKUP('JRC - Industry'!A889,'Correspondance produits'!H:H,'Correspondance produits'!J:J),_xlfn.XLOOKUP('JRC - Industry'!A889,'Correspondance secteurs'!H:H,'Correspondance secteurs'!Y:Y))</f>
        <v>Solides - Alimentation : Chaleur directe - Thermique - Alimentation : Four (chaleur directe) - Alimentation, boissons et tabac [METABOLHEAT - National]</v>
      </c>
      <c r="B889" t="str">
        <f>IFERROR(_xlfn.XLOOKUP('JRC - Industry'!B889,'Correspondance produits'!H:H,'Correspondance produits'!J:J),_xlfn.XLOOKUP('JRC - Industry'!B889,'Correspondance secteurs'!H:H,'Correspondance secteurs'!Y:Y))</f>
        <v>Energie utile [METABOLHEAT - National]</v>
      </c>
      <c r="C889" s="5">
        <v>0.26854283161778914</v>
      </c>
      <c r="D889" t="s">
        <v>0</v>
      </c>
      <c r="E889" t="s">
        <v>1360</v>
      </c>
      <c r="F889" t="s">
        <v>1337</v>
      </c>
      <c r="G889" t="s">
        <v>1410</v>
      </c>
    </row>
    <row r="890" spans="1:7" x14ac:dyDescent="0.3">
      <c r="A890" t="str">
        <f>IFERROR(_xlfn.XLOOKUP('JRC - Industry'!A890,'Correspondance produits'!H:H,'Correspondance produits'!J:J),_xlfn.XLOOKUP('JRC - Industry'!A890,'Correspondance secteurs'!H:H,'Correspondance secteurs'!Y:Y))</f>
        <v>GPL - Alimentation : Chaleur directe - Thermique - Alimentation : Four (chaleur directe) - Alimentation, boissons et tabac [METABOLHEAT - National]</v>
      </c>
      <c r="B890" t="str">
        <f>IFERROR(_xlfn.XLOOKUP('JRC - Industry'!B890,'Correspondance produits'!H:H,'Correspondance produits'!J:J),_xlfn.XLOOKUP('JRC - Industry'!B890,'Correspondance secteurs'!H:H,'Correspondance secteurs'!Y:Y))</f>
        <v>Energie utile [METABOLHEAT - National]</v>
      </c>
      <c r="C890" s="5">
        <v>0.1712952914123588</v>
      </c>
      <c r="D890" t="s">
        <v>0</v>
      </c>
      <c r="E890" t="s">
        <v>1360</v>
      </c>
      <c r="F890" t="s">
        <v>1337</v>
      </c>
      <c r="G890" t="s">
        <v>1410</v>
      </c>
    </row>
    <row r="891" spans="1:7" x14ac:dyDescent="0.3">
      <c r="A891" t="str">
        <f>IFERROR(_xlfn.XLOOKUP('JRC - Industry'!A891,'Correspondance produits'!H:H,'Correspondance produits'!J:J),_xlfn.XLOOKUP('JRC - Industry'!A891,'Correspondance secteurs'!H:H,'Correspondance secteurs'!Y:Y))</f>
        <v>Gazole et biocarburants liquides - Alimentation : Chaleur directe - Thermique - Alimentation : Four (chaleur directe) - Alimentation, boissons et tabac [METABOLHEAT - National]</v>
      </c>
      <c r="B891" t="str">
        <f>IFERROR(_xlfn.XLOOKUP('JRC - Industry'!B891,'Correspondance produits'!H:H,'Correspondance produits'!J:J),_xlfn.XLOOKUP('JRC - Industry'!B891,'Correspondance secteurs'!H:H,'Correspondance secteurs'!Y:Y))</f>
        <v>Energie utile [METABOLHEAT - National]</v>
      </c>
      <c r="C891" s="5">
        <v>0.10075446967656887</v>
      </c>
      <c r="D891" t="s">
        <v>0</v>
      </c>
      <c r="E891" t="s">
        <v>1360</v>
      </c>
      <c r="F891" t="s">
        <v>1337</v>
      </c>
      <c r="G891" t="s">
        <v>1410</v>
      </c>
    </row>
    <row r="892" spans="1:7" x14ac:dyDescent="0.3">
      <c r="A892" t="str">
        <f>IFERROR(_xlfn.XLOOKUP('JRC - Industry'!A892,'Correspondance produits'!H:H,'Correspondance produits'!J:J),_xlfn.XLOOKUP('JRC - Industry'!A892,'Correspondance secteurs'!H:H,'Correspondance secteurs'!Y:Y))</f>
        <v>Fioul - Alimentation : Chaleur directe - Thermique - Alimentation : Four (chaleur directe) - Alimentation, boissons et tabac [METABOLHEAT - National]</v>
      </c>
      <c r="B892" t="str">
        <f>IFERROR(_xlfn.XLOOKUP('JRC - Industry'!B892,'Correspondance produits'!H:H,'Correspondance produits'!J:J),_xlfn.XLOOKUP('JRC - Industry'!B892,'Correspondance secteurs'!H:H,'Correspondance secteurs'!Y:Y))</f>
        <v>Energie utile [METABOLHEAT - National]</v>
      </c>
      <c r="C892" s="5">
        <v>6.1558347087989684E-2</v>
      </c>
      <c r="D892" t="s">
        <v>0</v>
      </c>
      <c r="E892" t="s">
        <v>1360</v>
      </c>
      <c r="F892" t="s">
        <v>1337</v>
      </c>
      <c r="G892" t="s">
        <v>1410</v>
      </c>
    </row>
    <row r="893" spans="1:7" x14ac:dyDescent="0.3">
      <c r="A893" t="str">
        <f>IFERROR(_xlfn.XLOOKUP('JRC - Industry'!A893,'Correspondance produits'!H:H,'Correspondance produits'!J:J),_xlfn.XLOOKUP('JRC - Industry'!A893,'Correspondance secteurs'!H:H,'Correspondance secteurs'!Y:Y))</f>
        <v>Gaz naturel et biogaz - Alimentation : Chaleur directe - Thermique - Alimentation : Four (chaleur directe) - Alimentation, boissons et tabac [METABOLHEAT - National]</v>
      </c>
      <c r="B893" t="str">
        <f>IFERROR(_xlfn.XLOOKUP('JRC - Industry'!B893,'Correspondance produits'!H:H,'Correspondance produits'!J:J),_xlfn.XLOOKUP('JRC - Industry'!B893,'Correspondance secteurs'!H:H,'Correspondance secteurs'!Y:Y))</f>
        <v>Energie utile [METABOLHEAT - National]</v>
      </c>
      <c r="C893" s="5">
        <v>2.8523207964338222</v>
      </c>
      <c r="D893" t="s">
        <v>0</v>
      </c>
      <c r="E893" t="s">
        <v>1360</v>
      </c>
      <c r="F893" t="s">
        <v>1337</v>
      </c>
      <c r="G893" t="s">
        <v>1410</v>
      </c>
    </row>
    <row r="894" spans="1:7" x14ac:dyDescent="0.3">
      <c r="A894" t="str">
        <f>IFERROR(_xlfn.XLOOKUP('JRC - Industry'!A894,'Correspondance produits'!H:H,'Correspondance produits'!J:J),_xlfn.XLOOKUP('JRC - Industry'!A894,'Correspondance secteurs'!H:H,'Correspondance secteurs'!Y:Y))</f>
        <v>Alimentation : Chaleur directe - Électrique - Alimentation : Four (chaleur directe) - Alimentation, boissons et tabac [METABOLHEAT - National]</v>
      </c>
      <c r="B894" t="str">
        <f>IFERROR(_xlfn.XLOOKUP('JRC - Industry'!B894,'Correspondance produits'!H:H,'Correspondance produits'!J:J),_xlfn.XLOOKUP('JRC - Industry'!B894,'Correspondance secteurs'!H:H,'Correspondance secteurs'!Y:Y))</f>
        <v>Energie utile [METABOLHEAT - National]</v>
      </c>
      <c r="C894" s="5">
        <v>4.3743531093502153</v>
      </c>
      <c r="D894" t="s">
        <v>0</v>
      </c>
      <c r="E894" t="s">
        <v>1360</v>
      </c>
      <c r="F894" t="s">
        <v>1337</v>
      </c>
      <c r="G894" t="s">
        <v>1410</v>
      </c>
    </row>
    <row r="895" spans="1:7" x14ac:dyDescent="0.3">
      <c r="A895" t="str">
        <f>IFERROR(_xlfn.XLOOKUP('JRC - Industry'!A895,'Correspondance produits'!H:H,'Correspondance produits'!J:J),_xlfn.XLOOKUP('JRC - Industry'!A895,'Correspondance secteurs'!H:H,'Correspondance secteurs'!Y:Y))</f>
        <v>Alimentation : Chaleur directe - Micro-ondes - Alimentation : Four (chaleur directe) - Alimentation, boissons et tabac [METABOLHEAT - National]</v>
      </c>
      <c r="B895" t="str">
        <f>IFERROR(_xlfn.XLOOKUP('JRC - Industry'!B895,'Correspondance produits'!H:H,'Correspondance produits'!J:J),_xlfn.XLOOKUP('JRC - Industry'!B895,'Correspondance secteurs'!H:H,'Correspondance secteurs'!Y:Y))</f>
        <v>Energie utile [METABOLHEAT - National]</v>
      </c>
      <c r="C895" s="5">
        <v>0.19900457876117805</v>
      </c>
      <c r="D895" t="s">
        <v>0</v>
      </c>
      <c r="E895" t="s">
        <v>1360</v>
      </c>
      <c r="F895" t="s">
        <v>1337</v>
      </c>
      <c r="G895" t="s">
        <v>1410</v>
      </c>
    </row>
    <row r="896" spans="1:7" x14ac:dyDescent="0.3">
      <c r="A896" t="str">
        <f>IFERROR(_xlfn.XLOOKUP('JRC - Industry'!A896,'Correspondance produits'!H:H,'Correspondance produits'!J:J),_xlfn.XLOOKUP('JRC - Industry'!A896,'Correspondance secteurs'!H:H,'Correspondance secteurs'!Y:Y))</f>
        <v>Solides - Alimentation : Chaleur spécifique de procédé - Thermique - Alimentation : Chaleur spécifique de procédé - Alimentation, boissons et tabac [METABOLHEAT - National]</v>
      </c>
      <c r="B896" t="str">
        <f>IFERROR(_xlfn.XLOOKUP('JRC - Industry'!B896,'Correspondance produits'!H:H,'Correspondance produits'!J:J),_xlfn.XLOOKUP('JRC - Industry'!B896,'Correspondance secteurs'!H:H,'Correspondance secteurs'!Y:Y))</f>
        <v>Energie utile [METABOLHEAT - National]</v>
      </c>
      <c r="C896" s="5">
        <v>0.12206492346263144</v>
      </c>
      <c r="D896" t="s">
        <v>0</v>
      </c>
      <c r="E896" t="s">
        <v>1360</v>
      </c>
      <c r="F896" t="s">
        <v>1337</v>
      </c>
      <c r="G896" t="s">
        <v>1410</v>
      </c>
    </row>
    <row r="897" spans="1:7" x14ac:dyDescent="0.3">
      <c r="A897" t="str">
        <f>IFERROR(_xlfn.XLOOKUP('JRC - Industry'!A897,'Correspondance produits'!H:H,'Correspondance produits'!J:J),_xlfn.XLOOKUP('JRC - Industry'!A897,'Correspondance secteurs'!H:H,'Correspondance secteurs'!Y:Y))</f>
        <v>GPL - Alimentation : Chaleur spécifique de procédé - Thermique - Alimentation : Chaleur spécifique de procédé - Alimentation, boissons et tabac [METABOLHEAT - National]</v>
      </c>
      <c r="B897" t="str">
        <f>IFERROR(_xlfn.XLOOKUP('JRC - Industry'!B897,'Correspondance produits'!H:H,'Correspondance produits'!J:J),_xlfn.XLOOKUP('JRC - Industry'!B897,'Correspondance secteurs'!H:H,'Correspondance secteurs'!Y:Y))</f>
        <v>Energie utile [METABOLHEAT - National]</v>
      </c>
      <c r="C897" s="5">
        <v>7.7861496096526733E-2</v>
      </c>
      <c r="D897" t="s">
        <v>0</v>
      </c>
      <c r="E897" t="s">
        <v>1360</v>
      </c>
      <c r="F897" t="s">
        <v>1337</v>
      </c>
      <c r="G897" t="s">
        <v>1410</v>
      </c>
    </row>
    <row r="898" spans="1:7" x14ac:dyDescent="0.3">
      <c r="A898" t="str">
        <f>IFERROR(_xlfn.XLOOKUP('JRC - Industry'!A898,'Correspondance produits'!H:H,'Correspondance produits'!J:J),_xlfn.XLOOKUP('JRC - Industry'!A898,'Correspondance secteurs'!H:H,'Correspondance secteurs'!Y:Y))</f>
        <v>Gazole et biocarburants liquides - Alimentation : Chaleur spécifique de procédé - Thermique - Alimentation : Chaleur spécifique de procédé - Alimentation, Boissons et tabac [METABOLHEAT - National]</v>
      </c>
      <c r="B898" t="str">
        <f>IFERROR(_xlfn.XLOOKUP('JRC - Industry'!B898,'Correspondance produits'!H:H,'Correspondance produits'!J:J),_xlfn.XLOOKUP('JRC - Industry'!B898,'Correspondance secteurs'!H:H,'Correspondance secteurs'!Y:Y))</f>
        <v>Energie utile [METABOLHEAT - National]</v>
      </c>
      <c r="C898" s="5">
        <v>4.5797486216622219E-2</v>
      </c>
      <c r="D898" t="s">
        <v>0</v>
      </c>
      <c r="E898" t="s">
        <v>1360</v>
      </c>
      <c r="F898" t="s">
        <v>1337</v>
      </c>
      <c r="G898" t="s">
        <v>1410</v>
      </c>
    </row>
    <row r="899" spans="1:7" x14ac:dyDescent="0.3">
      <c r="A899" t="str">
        <f>IFERROR(_xlfn.XLOOKUP('JRC - Industry'!A899,'Correspondance produits'!H:H,'Correspondance produits'!J:J),_xlfn.XLOOKUP('JRC - Industry'!A899,'Correspondance secteurs'!H:H,'Correspondance secteurs'!Y:Y))</f>
        <v>Fioul - Alimentation : Chaleur industrielle - Thermique - Alimentation : Chaleur industrielle spécifique - Alimentation, boissons et tabac [METABOLHEAT - National]</v>
      </c>
      <c r="B899" t="str">
        <f>IFERROR(_xlfn.XLOOKUP('JRC - Industry'!B899,'Correspondance produits'!H:H,'Correspondance produits'!J:J),_xlfn.XLOOKUP('JRC - Industry'!B899,'Correspondance secteurs'!H:H,'Correspondance secteurs'!Y:Y))</f>
        <v>Energie utile [METABOLHEAT - National]</v>
      </c>
      <c r="C899" s="5">
        <v>2.7981066858177139E-2</v>
      </c>
      <c r="D899" t="s">
        <v>0</v>
      </c>
      <c r="E899" t="s">
        <v>1360</v>
      </c>
      <c r="F899" t="s">
        <v>1337</v>
      </c>
      <c r="G899" t="s">
        <v>1410</v>
      </c>
    </row>
    <row r="900" spans="1:7" x14ac:dyDescent="0.3">
      <c r="A900" t="str">
        <f>IFERROR(_xlfn.XLOOKUP('JRC - Industry'!A900,'Correspondance produits'!H:H,'Correspondance produits'!J:J),_xlfn.XLOOKUP('JRC - Industry'!A900,'Correspondance secteurs'!H:H,'Correspondance secteurs'!Y:Y))</f>
        <v>Gaz naturel et biogaz - Alimentation : Chaleur industrielle - Thermique - Alimentation : Chaleur industrielle spécifique - Alimentation, boissons et tabac [METABOLHEAT - National]</v>
      </c>
      <c r="B900" t="str">
        <f>IFERROR(_xlfn.XLOOKUP('JRC - Industry'!B900,'Correspondance produits'!H:H,'Correspondance produits'!J:J),_xlfn.XLOOKUP('JRC - Industry'!B900,'Correspondance secteurs'!H:H,'Correspondance secteurs'!Y:Y))</f>
        <v>Energie utile [METABOLHEAT - National]</v>
      </c>
      <c r="C900" s="5">
        <v>1.2965094529244643</v>
      </c>
      <c r="D900" t="s">
        <v>0</v>
      </c>
      <c r="E900" t="s">
        <v>1360</v>
      </c>
      <c r="F900" t="s">
        <v>1337</v>
      </c>
      <c r="G900" t="s">
        <v>1410</v>
      </c>
    </row>
    <row r="901" spans="1:7" x14ac:dyDescent="0.3">
      <c r="A901" t="str">
        <f>IFERROR(_xlfn.XLOOKUP('JRC - Industry'!A901,'Correspondance produits'!H:H,'Correspondance produits'!J:J),_xlfn.XLOOKUP('JRC - Industry'!A901,'Correspondance secteurs'!H:H,'Correspondance secteurs'!Y:Y))</f>
        <v>Alimentation : Chaleur industrielle - Électrique - Alimentation : Chaleur industrielle spécifique - Alimentation, boissons et tabac [METABOLHEAT - National]</v>
      </c>
      <c r="B901" t="str">
        <f>IFERROR(_xlfn.XLOOKUP('JRC - Industry'!B901,'Correspondance produits'!H:H,'Correspondance produits'!J:J),_xlfn.XLOOKUP('JRC - Industry'!B901,'Correspondance secteurs'!H:H,'Correspondance secteurs'!Y:Y))</f>
        <v>Energie utile [METABOLHEAT - National]</v>
      </c>
      <c r="C901" s="5">
        <v>1.9883423224319161</v>
      </c>
      <c r="D901" t="s">
        <v>0</v>
      </c>
      <c r="E901" t="s">
        <v>1360</v>
      </c>
      <c r="F901" t="s">
        <v>1337</v>
      </c>
      <c r="G901" t="s">
        <v>1410</v>
      </c>
    </row>
    <row r="902" spans="1:7" x14ac:dyDescent="0.3">
      <c r="A902" t="str">
        <f>IFERROR(_xlfn.XLOOKUP('JRC - Industry'!A902,'Correspondance produits'!H:H,'Correspondance produits'!J:J),_xlfn.XLOOKUP('JRC - Industry'!A902,'Correspondance secteurs'!H:H,'Correspondance secteurs'!Y:Y))</f>
        <v>Alimentation : Chaleur industrielle - Micro-ondes - Alimentation : Chaleur industrielle spécifique - Alimentation, boissons et tabac [METABOLHEAT - National]</v>
      </c>
      <c r="B902" t="str">
        <f>IFERROR(_xlfn.XLOOKUP('JRC - Industry'!B902,'Correspondance produits'!H:H,'Correspondance produits'!J:J),_xlfn.XLOOKUP('JRC - Industry'!B902,'Correspondance secteurs'!H:H,'Correspondance secteurs'!Y:Y))</f>
        <v>Energie utile [METABOLHEAT - National]</v>
      </c>
      <c r="C902" s="5">
        <v>9.0456626709626384E-2</v>
      </c>
      <c r="D902" t="s">
        <v>0</v>
      </c>
      <c r="E902" t="s">
        <v>1360</v>
      </c>
      <c r="F902" t="s">
        <v>1337</v>
      </c>
      <c r="G902" t="s">
        <v>1410</v>
      </c>
    </row>
    <row r="903" spans="1:7" x14ac:dyDescent="0.3">
      <c r="A903" t="str">
        <f>IFERROR(_xlfn.XLOOKUP('JRC - Industry'!A903,'Correspondance produits'!H:H,'Correspondance produits'!J:J),_xlfn.XLOOKUP('JRC - Industry'!A903,'Correspondance secteurs'!H:H,'Correspondance secteurs'!Y:Y))</f>
        <v>Solides - Alimentation : Traitement à la vapeur - Alimentation, boissons et tabac [METABOLHEAT - National]</v>
      </c>
      <c r="B903" t="str">
        <f>IFERROR(_xlfn.XLOOKUP('JRC - Industry'!B903,'Correspondance produits'!H:H,'Correspondance produits'!J:J),_xlfn.XLOOKUP('JRC - Industry'!B903,'Correspondance secteurs'!H:H,'Correspondance secteurs'!Y:Y))</f>
        <v>Energie utile [METABOLHEAT - National]</v>
      </c>
      <c r="C903" s="5">
        <v>3.0494823826079993</v>
      </c>
      <c r="D903" t="s">
        <v>0</v>
      </c>
      <c r="E903" t="s">
        <v>1360</v>
      </c>
      <c r="F903" t="s">
        <v>1337</v>
      </c>
      <c r="G903" t="s">
        <v>1410</v>
      </c>
    </row>
    <row r="904" spans="1:7" x14ac:dyDescent="0.3">
      <c r="A904" t="str">
        <f>IFERROR(_xlfn.XLOOKUP('JRC - Industry'!A904,'Correspondance produits'!H:H,'Correspondance produits'!J:J),_xlfn.XLOOKUP('JRC - Industry'!A904,'Correspondance secteurs'!H:H,'Correspondance secteurs'!Y:Y))</f>
        <v>GPL - Alimentation : Traitement à la vapeur - Alimentation, boissons et tabac [METABOLHEAT - National]</v>
      </c>
      <c r="B904" t="str">
        <f>IFERROR(_xlfn.XLOOKUP('JRC - Industry'!B904,'Correspondance produits'!H:H,'Correspondance produits'!J:J),_xlfn.XLOOKUP('JRC - Industry'!B904,'Correspondance secteurs'!H:H,'Correspondance secteurs'!Y:Y))</f>
        <v>Energie utile [METABOLHEAT - National]</v>
      </c>
      <c r="C904" s="5">
        <v>1.9645606308959684</v>
      </c>
      <c r="D904" t="s">
        <v>0</v>
      </c>
      <c r="E904" t="s">
        <v>1360</v>
      </c>
      <c r="F904" t="s">
        <v>1337</v>
      </c>
      <c r="G904" t="s">
        <v>1410</v>
      </c>
    </row>
    <row r="905" spans="1:7" x14ac:dyDescent="0.3">
      <c r="A905" t="str">
        <f>IFERROR(_xlfn.XLOOKUP('JRC - Industry'!A905,'Correspondance produits'!H:H,'Correspondance produits'!J:J),_xlfn.XLOOKUP('JRC - Industry'!A905,'Correspondance secteurs'!H:H,'Correspondance secteurs'!Y:Y))</f>
        <v>Gazole et biocarburants liquides - Alimentation : Traitement à la vapeur - Alimentation, boissons et tabac [METABOLHEAT - National]</v>
      </c>
      <c r="B905" t="str">
        <f>IFERROR(_xlfn.XLOOKUP('JRC - Industry'!B905,'Correspondance produits'!H:H,'Correspondance produits'!J:J),_xlfn.XLOOKUP('JRC - Industry'!B905,'Correspondance secteurs'!H:H,'Correspondance secteurs'!Y:Y))</f>
        <v>Energie utile [METABOLHEAT - National]</v>
      </c>
      <c r="C905" s="5">
        <v>1.1775129606600221</v>
      </c>
      <c r="D905" t="s">
        <v>0</v>
      </c>
      <c r="E905" t="s">
        <v>1360</v>
      </c>
      <c r="F905" t="s">
        <v>1337</v>
      </c>
      <c r="G905" t="s">
        <v>1410</v>
      </c>
    </row>
    <row r="906" spans="1:7" x14ac:dyDescent="0.3">
      <c r="A906" t="str">
        <f>IFERROR(_xlfn.XLOOKUP('JRC - Industry'!A906,'Correspondance produits'!H:H,'Correspondance produits'!J:J),_xlfn.XLOOKUP('JRC - Industry'!A906,'Correspondance secteurs'!H:H,'Correspondance secteurs'!Y:Y))</f>
        <v>Fioul - Alimentation : Traitement à la vapeur - Alimentation, boissons et tabac [METABOLHEAT - National]</v>
      </c>
      <c r="B906" t="str">
        <f>IFERROR(_xlfn.XLOOKUP('JRC - Industry'!B906,'Correspondance produits'!H:H,'Correspondance produits'!J:J),_xlfn.XLOOKUP('JRC - Industry'!B906,'Correspondance secteurs'!H:H,'Correspondance secteurs'!Y:Y))</f>
        <v>Energie utile [METABOLHEAT - National]</v>
      </c>
      <c r="C906" s="5">
        <v>0.69747029255101556</v>
      </c>
      <c r="D906" t="s">
        <v>0</v>
      </c>
      <c r="E906" t="s">
        <v>1360</v>
      </c>
      <c r="F906" t="s">
        <v>1337</v>
      </c>
      <c r="G906" t="s">
        <v>1410</v>
      </c>
    </row>
    <row r="907" spans="1:7" x14ac:dyDescent="0.3">
      <c r="A907" t="str">
        <f>IFERROR(_xlfn.XLOOKUP('JRC - Industry'!A907,'Correspondance produits'!H:H,'Correspondance produits'!J:J),_xlfn.XLOOKUP('JRC - Industry'!A907,'Correspondance secteurs'!H:H,'Correspondance secteurs'!Y:Y))</f>
        <v>Autres liquides - Alimentation : Traitement à la vapeur - Alimentation, boissons et tabac [METABOLHEAT - National]</v>
      </c>
      <c r="B907" t="str">
        <f>IFERROR(_xlfn.XLOOKUP('JRC - Industry'!B907,'Correspondance produits'!H:H,'Correspondance produits'!J:J),_xlfn.XLOOKUP('JRC - Industry'!B907,'Correspondance secteurs'!H:H,'Correspondance secteurs'!Y:Y))</f>
        <v>Energie utile [METABOLHEAT - National]</v>
      </c>
      <c r="C907" s="5">
        <v>0</v>
      </c>
      <c r="D907" t="s">
        <v>0</v>
      </c>
      <c r="E907" t="s">
        <v>1360</v>
      </c>
      <c r="F907" t="s">
        <v>1337</v>
      </c>
      <c r="G907" t="s">
        <v>1410</v>
      </c>
    </row>
    <row r="908" spans="1:7" x14ac:dyDescent="0.3">
      <c r="A908" t="str">
        <f>IFERROR(_xlfn.XLOOKUP('JRC - Industry'!A908,'Correspondance produits'!H:H,'Correspondance produits'!J:J),_xlfn.XLOOKUP('JRC - Industry'!A908,'Correspondance secteurs'!H:H,'Correspondance secteurs'!Y:Y))</f>
        <v>Gaz naturel et biogaz - Alimentation : Traitement à la vapeur - Alimentation, boissons et tabac [METABOLHEAT - National]</v>
      </c>
      <c r="B908" t="str">
        <f>IFERROR(_xlfn.XLOOKUP('JRC - Industry'!B908,'Correspondance produits'!H:H,'Correspondance produits'!J:J),_xlfn.XLOOKUP('JRC - Industry'!B908,'Correspondance secteurs'!H:H,'Correspondance secteurs'!Y:Y))</f>
        <v>Energie utile [METABOLHEAT - National]</v>
      </c>
      <c r="C908" s="5">
        <v>32.634261366921109</v>
      </c>
      <c r="D908" t="s">
        <v>0</v>
      </c>
      <c r="E908" t="s">
        <v>1360</v>
      </c>
      <c r="F908" t="s">
        <v>1337</v>
      </c>
      <c r="G908" t="s">
        <v>1410</v>
      </c>
    </row>
    <row r="909" spans="1:7" x14ac:dyDescent="0.3">
      <c r="A909" t="str">
        <f>IFERROR(_xlfn.XLOOKUP('JRC - Industry'!A909,'Correspondance produits'!H:H,'Correspondance produits'!J:J),_xlfn.XLOOKUP('JRC - Industry'!A909,'Correspondance secteurs'!H:H,'Correspondance secteurs'!Y:Y))</f>
        <v>Biomasse et déchets - Alimentation : Traitement à la vapeur - Alimentation, boissons et tabac [METABOLHEAT - National]</v>
      </c>
      <c r="B909" t="str">
        <f>IFERROR(_xlfn.XLOOKUP('JRC - Industry'!B909,'Correspondance produits'!H:H,'Correspondance produits'!J:J),_xlfn.XLOOKUP('JRC - Industry'!B909,'Correspondance secteurs'!H:H,'Correspondance secteurs'!Y:Y))</f>
        <v>Energie utile [METABOLHEAT - National]</v>
      </c>
      <c r="C909" s="5">
        <v>2.3485964661309096</v>
      </c>
      <c r="D909" t="s">
        <v>0</v>
      </c>
      <c r="E909" t="s">
        <v>1360</v>
      </c>
      <c r="F909" t="s">
        <v>1337</v>
      </c>
      <c r="G909" t="s">
        <v>1410</v>
      </c>
    </row>
    <row r="910" spans="1:7" x14ac:dyDescent="0.3">
      <c r="A910" t="str">
        <f>IFERROR(_xlfn.XLOOKUP('JRC - Industry'!A910,'Correspondance produits'!H:H,'Correspondance produits'!J:J),_xlfn.XLOOKUP('JRC - Industry'!A910,'Correspondance secteurs'!H:H,'Correspondance secteurs'!Y:Y))</f>
        <v>Vapeur distribuée - Alimentation : Traitement à la vapeur - Alimentation, boissons et tabac [METABOLHEAT - National]</v>
      </c>
      <c r="B910" t="str">
        <f>IFERROR(_xlfn.XLOOKUP('JRC - Industry'!B910,'Correspondance produits'!H:H,'Correspondance produits'!J:J),_xlfn.XLOOKUP('JRC - Industry'!B910,'Correspondance secteurs'!H:H,'Correspondance secteurs'!Y:Y))</f>
        <v>Energie utile [METABOLHEAT - National]</v>
      </c>
      <c r="C910" s="5">
        <v>6.1341830776740336</v>
      </c>
      <c r="D910" t="s">
        <v>0</v>
      </c>
      <c r="E910" t="s">
        <v>1360</v>
      </c>
      <c r="F910" t="s">
        <v>1337</v>
      </c>
      <c r="G910" t="s">
        <v>1410</v>
      </c>
    </row>
    <row r="911" spans="1:7" x14ac:dyDescent="0.3">
      <c r="A911" t="str">
        <f>IFERROR(_xlfn.XLOOKUP('JRC - Industry'!A911,'Correspondance produits'!H:H,'Correspondance produits'!J:J),_xlfn.XLOOKUP('JRC - Industry'!A911,'Correspondance secteurs'!H:H,'Correspondance secteurs'!Y:Y))</f>
        <v>Solides - Alimentation : Séchage thermique - Alimentation : Séchage - Alimentation, boissons et tabac [METABOLHEAT - National]</v>
      </c>
      <c r="B911" t="str">
        <f>IFERROR(_xlfn.XLOOKUP('JRC - Industry'!B911,'Correspondance produits'!H:H,'Correspondance produits'!J:J),_xlfn.XLOOKUP('JRC - Industry'!B911,'Correspondance secteurs'!H:H,'Correspondance secteurs'!Y:Y))</f>
        <v>Energie utile [METABOLHEAT - National]</v>
      </c>
      <c r="C911" s="5">
        <v>0.27069420291715324</v>
      </c>
      <c r="D911" t="s">
        <v>0</v>
      </c>
      <c r="E911" t="s">
        <v>1360</v>
      </c>
      <c r="F911" t="s">
        <v>1337</v>
      </c>
      <c r="G911" t="s">
        <v>1410</v>
      </c>
    </row>
    <row r="912" spans="1:7" x14ac:dyDescent="0.3">
      <c r="A912" t="str">
        <f>IFERROR(_xlfn.XLOOKUP('JRC - Industry'!A912,'Correspondance produits'!H:H,'Correspondance produits'!J:J),_xlfn.XLOOKUP('JRC - Industry'!A912,'Correspondance secteurs'!H:H,'Correspondance secteurs'!Y:Y))</f>
        <v>GPL - Alimentation : Séchage thermique - Alimentation : Séchage - Alimentation, boissons et tabac [METABOLHEAT - National]</v>
      </c>
      <c r="B912" t="str">
        <f>IFERROR(_xlfn.XLOOKUP('JRC - Industry'!B912,'Correspondance produits'!H:H,'Correspondance produits'!J:J),_xlfn.XLOOKUP('JRC - Industry'!B912,'Correspondance secteurs'!H:H,'Correspondance secteurs'!Y:Y))</f>
        <v>Energie utile [METABOLHEAT - National]</v>
      </c>
      <c r="C912" s="5">
        <v>0.1726675856249455</v>
      </c>
      <c r="D912" t="s">
        <v>0</v>
      </c>
      <c r="E912" t="s">
        <v>1360</v>
      </c>
      <c r="F912" t="s">
        <v>1337</v>
      </c>
      <c r="G912" t="s">
        <v>1410</v>
      </c>
    </row>
    <row r="913" spans="1:7" x14ac:dyDescent="0.3">
      <c r="A913" t="str">
        <f>IFERROR(_xlfn.XLOOKUP('JRC - Industry'!A913,'Correspondance produits'!H:H,'Correspondance produits'!J:J),_xlfn.XLOOKUP('JRC - Industry'!A913,'Correspondance secteurs'!H:H,'Correspondance secteurs'!Y:Y))</f>
        <v>Gazole et biocarburants liquides - Alimentation : Séchage thermique - Alimentation : Séchage - Alimentation, boissons et tabac [METABOLHEAT - National]</v>
      </c>
      <c r="B913" t="str">
        <f>IFERROR(_xlfn.XLOOKUP('JRC - Industry'!B913,'Correspondance produits'!H:H,'Correspondance produits'!J:J),_xlfn.XLOOKUP('JRC - Industry'!B913,'Correspondance secteurs'!H:H,'Correspondance secteurs'!Y:Y))</f>
        <v>Energie utile [METABOLHEAT - National]</v>
      </c>
      <c r="C913" s="5">
        <v>0.10156164175053178</v>
      </c>
      <c r="D913" t="s">
        <v>0</v>
      </c>
      <c r="E913" t="s">
        <v>1360</v>
      </c>
      <c r="F913" t="s">
        <v>1337</v>
      </c>
      <c r="G913" t="s">
        <v>1410</v>
      </c>
    </row>
    <row r="914" spans="1:7" x14ac:dyDescent="0.3">
      <c r="A914" t="str">
        <f>IFERROR(_xlfn.XLOOKUP('JRC - Industry'!A914,'Correspondance produits'!H:H,'Correspondance produits'!J:J),_xlfn.XLOOKUP('JRC - Industry'!A914,'Correspondance secteurs'!H:H,'Correspondance secteurs'!Y:Y))</f>
        <v>Fioul - Alimentation : Séchage thermique - Alimentation : Séchage - Alimentation, boissons et tabac [METABOLHEAT - National]</v>
      </c>
      <c r="B914" t="str">
        <f>IFERROR(_xlfn.XLOOKUP('JRC - Industry'!B914,'Correspondance produits'!H:H,'Correspondance produits'!J:J),_xlfn.XLOOKUP('JRC - Industry'!B914,'Correspondance secteurs'!H:H,'Correspondance secteurs'!Y:Y))</f>
        <v>Energie utile [METABOLHEAT - National]</v>
      </c>
      <c r="C914" s="5">
        <v>6.2051508124400766E-2</v>
      </c>
      <c r="D914" t="s">
        <v>0</v>
      </c>
      <c r="E914" t="s">
        <v>1360</v>
      </c>
      <c r="F914" t="s">
        <v>1337</v>
      </c>
      <c r="G914" t="s">
        <v>1410</v>
      </c>
    </row>
    <row r="915" spans="1:7" x14ac:dyDescent="0.3">
      <c r="A915" t="str">
        <f>IFERROR(_xlfn.XLOOKUP('JRC - Industry'!A915,'Correspondance produits'!H:H,'Correspondance produits'!J:J),_xlfn.XLOOKUP('JRC - Industry'!A915,'Correspondance secteurs'!H:H,'Correspondance secteurs'!Y:Y))</f>
        <v>Gaz naturel et biogaz - Alimentation : Séchage thermique - Alimentation : Séchage - Alimentation, boissons et tabac [METABOLHEAT - National]</v>
      </c>
      <c r="B915" t="str">
        <f>IFERROR(_xlfn.XLOOKUP('JRC - Industry'!B915,'Correspondance produits'!H:H,'Correspondance produits'!J:J),_xlfn.XLOOKUP('JRC - Industry'!B915,'Correspondance secteurs'!H:H,'Correspondance secteurs'!Y:Y))</f>
        <v>Energie utile [METABOLHEAT - National]</v>
      </c>
      <c r="C915" s="5">
        <v>2.8751715314955599</v>
      </c>
      <c r="D915" t="s">
        <v>0</v>
      </c>
      <c r="E915" t="s">
        <v>1360</v>
      </c>
      <c r="F915" t="s">
        <v>1337</v>
      </c>
      <c r="G915" t="s">
        <v>1410</v>
      </c>
    </row>
    <row r="916" spans="1:7" x14ac:dyDescent="0.3">
      <c r="A916" t="str">
        <f>IFERROR(_xlfn.XLOOKUP('JRC - Industry'!A916,'Correspondance produits'!H:H,'Correspondance produits'!J:J),_xlfn.XLOOKUP('JRC - Industry'!A916,'Correspondance secteurs'!H:H,'Correspondance secteurs'!Y:Y))</f>
        <v>Solides - Alimentation : Séchage à la vapeur - Alimentation : Séchage - Alimentation, boissons et tabac [METABOLHEAT - National]</v>
      </c>
      <c r="B916" t="str">
        <f>IFERROR(_xlfn.XLOOKUP('JRC - Industry'!B916,'Correspondance produits'!H:H,'Correspondance produits'!J:J),_xlfn.XLOOKUP('JRC - Industry'!B916,'Correspondance secteurs'!H:H,'Correspondance secteurs'!Y:Y))</f>
        <v>Energie utile [METABOLHEAT - National]</v>
      </c>
      <c r="C916" s="5">
        <v>0.20956953169871495</v>
      </c>
      <c r="D916" t="s">
        <v>0</v>
      </c>
      <c r="E916" t="s">
        <v>1360</v>
      </c>
      <c r="F916" t="s">
        <v>1337</v>
      </c>
      <c r="G916" t="s">
        <v>1410</v>
      </c>
    </row>
    <row r="917" spans="1:7" x14ac:dyDescent="0.3">
      <c r="A917" t="str">
        <f>IFERROR(_xlfn.XLOOKUP('JRC - Industry'!A917,'Correspondance produits'!H:H,'Correspondance produits'!J:J),_xlfn.XLOOKUP('JRC - Industry'!A917,'Correspondance secteurs'!H:H,'Correspondance secteurs'!Y:Y))</f>
        <v>GPL - Alimentation : Vapeur Séchage - Alimentation : Séchage - Alimentation, boissons et tabac [METABOLHEAT - National]</v>
      </c>
      <c r="B917" t="str">
        <f>IFERROR(_xlfn.XLOOKUP('JRC - Industry'!B917,'Correspondance produits'!H:H,'Correspondance produits'!J:J),_xlfn.XLOOKUP('JRC - Industry'!B917,'Correspondance secteurs'!H:H,'Correspondance secteurs'!Y:Y))</f>
        <v>Energie utile [METABOLHEAT - National]</v>
      </c>
      <c r="C917" s="5">
        <v>0.13501047055024884</v>
      </c>
      <c r="D917" t="s">
        <v>0</v>
      </c>
      <c r="E917" t="s">
        <v>1360</v>
      </c>
      <c r="F917" t="s">
        <v>1337</v>
      </c>
      <c r="G917" t="s">
        <v>1410</v>
      </c>
    </row>
    <row r="918" spans="1:7" x14ac:dyDescent="0.3">
      <c r="A918" t="str">
        <f>IFERROR(_xlfn.XLOOKUP('JRC - Industry'!A918,'Correspondance produits'!H:H,'Correspondance produits'!J:J),_xlfn.XLOOKUP('JRC - Industry'!A918,'Correspondance secteurs'!H:H,'Correspondance secteurs'!Y:Y))</f>
        <v>Gazole et biocarburants liquides - Alimentation : Séchage à la vapeur - Alimentation : Séchage - Alimentation, boissons et tabac [METABOLHEAT - National]</v>
      </c>
      <c r="B918" t="str">
        <f>IFERROR(_xlfn.XLOOKUP('JRC - Industry'!B918,'Correspondance produits'!H:H,'Correspondance produits'!J:J),_xlfn.XLOOKUP('JRC - Industry'!B918,'Correspondance secteurs'!H:H,'Correspondance secteurs'!Y:Y))</f>
        <v>Energie utile [METABOLHEAT - National]</v>
      </c>
      <c r="C918" s="5">
        <v>8.0922205401837158E-2</v>
      </c>
      <c r="D918" t="s">
        <v>0</v>
      </c>
      <c r="E918" t="s">
        <v>1360</v>
      </c>
      <c r="F918" t="s">
        <v>1337</v>
      </c>
      <c r="G918" t="s">
        <v>1410</v>
      </c>
    </row>
    <row r="919" spans="1:7" x14ac:dyDescent="0.3">
      <c r="A919" t="str">
        <f>IFERROR(_xlfn.XLOOKUP('JRC - Industry'!A919,'Correspondance produits'!H:H,'Correspondance produits'!J:J),_xlfn.XLOOKUP('JRC - Industry'!A919,'Correspondance secteurs'!H:H,'Correspondance secteurs'!Y:Y))</f>
        <v>Fioul - Alimentation : Séchage à la vapeur - Alimentation : Séchage - Alimentation, boissons et tabac [METABOLHEAT - National]</v>
      </c>
      <c r="B919" t="str">
        <f>IFERROR(_xlfn.XLOOKUP('JRC - Industry'!B919,'Correspondance produits'!H:H,'Correspondance produits'!J:J),_xlfn.XLOOKUP('JRC - Industry'!B919,'Correspondance secteurs'!H:H,'Correspondance secteurs'!Y:Y))</f>
        <v>Energie utile [METABOLHEAT - National]</v>
      </c>
      <c r="C919" s="5">
        <v>4.793224037538947E-2</v>
      </c>
      <c r="D919" t="s">
        <v>0</v>
      </c>
      <c r="E919" t="s">
        <v>1360</v>
      </c>
      <c r="F919" t="s">
        <v>1337</v>
      </c>
      <c r="G919" t="s">
        <v>1410</v>
      </c>
    </row>
    <row r="920" spans="1:7" x14ac:dyDescent="0.3">
      <c r="A920" t="str">
        <f>IFERROR(_xlfn.XLOOKUP('JRC - Industry'!A920,'Correspondance produits'!H:H,'Correspondance produits'!J:J),_xlfn.XLOOKUP('JRC - Industry'!A920,'Correspondance secteurs'!H:H,'Correspondance secteurs'!Y:Y))</f>
        <v>Autres liquides - Alimentation : Séchage à la vapeur - Alimentation : Séchage - Alimentation, boissons et tabac [METABOLHEAT - National]</v>
      </c>
      <c r="B920" t="str">
        <f>IFERROR(_xlfn.XLOOKUP('JRC - Industry'!B920,'Correspondance produits'!H:H,'Correspondance produits'!J:J),_xlfn.XLOOKUP('JRC - Industry'!B920,'Correspondance secteurs'!H:H,'Correspondance secteurs'!Y:Y))</f>
        <v>Energie utile [METABOLHEAT - National]</v>
      </c>
      <c r="C920" s="5">
        <v>0</v>
      </c>
      <c r="D920" t="s">
        <v>0</v>
      </c>
      <c r="E920" t="s">
        <v>1360</v>
      </c>
      <c r="F920" t="s">
        <v>1337</v>
      </c>
      <c r="G920" t="s">
        <v>1410</v>
      </c>
    </row>
    <row r="921" spans="1:7" x14ac:dyDescent="0.3">
      <c r="A921" t="str">
        <f>IFERROR(_xlfn.XLOOKUP('JRC - Industry'!A921,'Correspondance produits'!H:H,'Correspondance produits'!J:J),_xlfn.XLOOKUP('JRC - Industry'!A921,'Correspondance secteurs'!H:H,'Correspondance secteurs'!Y:Y))</f>
        <v>Gaz naturel et biogaz - Alimentation : Séchage à la vapeur - Alimentation : Séchage - Alimentation, boissons et tabac [METABOLHEAT - National]</v>
      </c>
      <c r="B921" t="str">
        <f>IFERROR(_xlfn.XLOOKUP('JRC - Industry'!B921,'Correspondance produits'!H:H,'Correspondance produits'!J:J),_xlfn.XLOOKUP('JRC - Industry'!B921,'Correspondance secteurs'!H:H,'Correspondance secteurs'!Y:Y))</f>
        <v>Energie utile [METABOLHEAT - National]</v>
      </c>
      <c r="C921" s="5">
        <v>2.2427238507769638</v>
      </c>
      <c r="D921" t="s">
        <v>0</v>
      </c>
      <c r="E921" t="s">
        <v>1360</v>
      </c>
      <c r="F921" t="s">
        <v>1337</v>
      </c>
      <c r="G921" t="s">
        <v>1410</v>
      </c>
    </row>
    <row r="922" spans="1:7" x14ac:dyDescent="0.3">
      <c r="A922" t="str">
        <f>IFERROR(_xlfn.XLOOKUP('JRC - Industry'!A922,'Correspondance produits'!H:H,'Correspondance produits'!J:J),_xlfn.XLOOKUP('JRC - Industry'!A922,'Correspondance secteurs'!H:H,'Correspondance secteurs'!Y:Y))</f>
        <v>Biomasse et déchets - Alimentation : Séchage à la vapeur - Alimentation : Séchage - Alimentation, boissons et tabac [METABOLHEAT - National]</v>
      </c>
      <c r="B922" t="str">
        <f>IFERROR(_xlfn.XLOOKUP('JRC - Industry'!B922,'Correspondance produits'!H:H,'Correspondance produits'!J:J),_xlfn.XLOOKUP('JRC - Industry'!B922,'Correspondance secteurs'!H:H,'Correspondance secteurs'!Y:Y))</f>
        <v>Energie utile [METABOLHEAT - National]</v>
      </c>
      <c r="C922" s="5">
        <v>0.16140255945186791</v>
      </c>
      <c r="D922" t="s">
        <v>0</v>
      </c>
      <c r="E922" t="s">
        <v>1360</v>
      </c>
      <c r="F922" t="s">
        <v>1337</v>
      </c>
      <c r="G922" t="s">
        <v>1410</v>
      </c>
    </row>
    <row r="923" spans="1:7" x14ac:dyDescent="0.3">
      <c r="A923" t="str">
        <f>IFERROR(_xlfn.XLOOKUP('JRC - Industry'!A923,'Correspondance produits'!H:H,'Correspondance produits'!J:J),_xlfn.XLOOKUP('JRC - Industry'!A923,'Correspondance secteurs'!H:H,'Correspondance secteurs'!Y:Y))</f>
        <v>Vapeur distribuée - Alimentation : Séchage à la vapeur - Alimentation : Séchage - Alimentation, boissons et tabac [METABOLHEAT - National]</v>
      </c>
      <c r="B923" t="str">
        <f>IFERROR(_xlfn.XLOOKUP('JRC - Industry'!B923,'Correspondance produits'!H:H,'Correspondance produits'!J:J),_xlfn.XLOOKUP('JRC - Industry'!B923,'Correspondance secteurs'!H:H,'Correspondance secteurs'!Y:Y))</f>
        <v>Energie utile [METABOLHEAT - National]</v>
      </c>
      <c r="C923" s="5">
        <v>0.42155937095229351</v>
      </c>
      <c r="D923" t="s">
        <v>0</v>
      </c>
      <c r="E923" t="s">
        <v>1360</v>
      </c>
      <c r="F923" t="s">
        <v>1337</v>
      </c>
      <c r="G923" t="s">
        <v>1410</v>
      </c>
    </row>
    <row r="924" spans="1:7" x14ac:dyDescent="0.3">
      <c r="A924" t="str">
        <f>IFERROR(_xlfn.XLOOKUP('JRC - Industry'!A924,'Correspondance produits'!H:H,'Correspondance produits'!J:J),_xlfn.XLOOKUP('JRC - Industry'!A924,'Correspondance secteurs'!H:H,'Correspondance secteurs'!Y:Y))</f>
        <v>Alimentation : Séchage électrique - Alimentation : Séchage - Alimentation, boissons et tabac [METABOLHEAT - National]</v>
      </c>
      <c r="B924" t="str">
        <f>IFERROR(_xlfn.XLOOKUP('JRC - Industry'!B924,'Correspondance produits'!H:H,'Correspondance produits'!J:J),_xlfn.XLOOKUP('JRC - Industry'!B924,'Correspondance secteurs'!H:H,'Correspondance secteurs'!Y:Y))</f>
        <v>Energie utile [METABOLHEAT - National]</v>
      </c>
      <c r="C924" s="5">
        <v>0.61928847052399638</v>
      </c>
      <c r="D924" t="s">
        <v>0</v>
      </c>
      <c r="E924" t="s">
        <v>1360</v>
      </c>
      <c r="F924" t="s">
        <v>1337</v>
      </c>
      <c r="G924" t="s">
        <v>1410</v>
      </c>
    </row>
    <row r="925" spans="1:7" x14ac:dyDescent="0.3">
      <c r="A925" t="str">
        <f>IFERROR(_xlfn.XLOOKUP('JRC - Industry'!A925,'Correspondance produits'!H:H,'Correspondance produits'!J:J),_xlfn.XLOOKUP('JRC - Industry'!A925,'Correspondance secteurs'!H:H,'Correspondance secteurs'!Y:Y))</f>
        <v>Alimentation : Lyophilisation - Alimentation : Séchage - Alimentation, boissons et tabac [METABOLHEAT - National]</v>
      </c>
      <c r="B925" t="str">
        <f>IFERROR(_xlfn.XLOOKUP('JRC - Industry'!B925,'Correspondance produits'!H:H,'Correspondance produits'!J:J),_xlfn.XLOOKUP('JRC - Industry'!B925,'Correspondance secteurs'!H:H,'Correspondance secteurs'!Y:Y))</f>
        <v>Energie utile [METABOLHEAT - National]</v>
      </c>
      <c r="C925" s="5">
        <v>0.71948946078243103</v>
      </c>
      <c r="D925" t="s">
        <v>0</v>
      </c>
      <c r="E925" t="s">
        <v>1360</v>
      </c>
      <c r="F925" t="s">
        <v>1337</v>
      </c>
      <c r="G925" t="s">
        <v>1410</v>
      </c>
    </row>
    <row r="926" spans="1:7" x14ac:dyDescent="0.3">
      <c r="A926" t="str">
        <f>IFERROR(_xlfn.XLOOKUP('JRC - Industry'!A926,'Correspondance produits'!H:H,'Correspondance produits'!J:J),_xlfn.XLOOKUP('JRC - Industry'!A926,'Correspondance secteurs'!H:H,'Correspondance secteurs'!Y:Y))</f>
        <v>Alimentation : Séchage par micro-ondes - Alimentation : Séchage - Alimentation, boissons et tabac [METABOLHEAT - National]</v>
      </c>
      <c r="B926" t="str">
        <f>IFERROR(_xlfn.XLOOKUP('JRC - Industry'!B926,'Correspondance produits'!H:H,'Correspondance produits'!J:J),_xlfn.XLOOKUP('JRC - Industry'!B926,'Correspondance secteurs'!H:H,'Correspondance secteurs'!Y:Y))</f>
        <v>Energie utile [METABOLHEAT - National]</v>
      </c>
      <c r="C926" s="5">
        <v>0.24347908689341094</v>
      </c>
      <c r="D926" t="s">
        <v>0</v>
      </c>
      <c r="E926" t="s">
        <v>1360</v>
      </c>
      <c r="F926" t="s">
        <v>1337</v>
      </c>
      <c r="G926" t="s">
        <v>1410</v>
      </c>
    </row>
    <row r="927" spans="1:7" x14ac:dyDescent="0.3">
      <c r="A927" t="str">
        <f>IFERROR(_xlfn.XLOOKUP('JRC - Industry'!A927,'Correspondance produits'!H:H,'Correspondance produits'!J:J),_xlfn.XLOOKUP('JRC - Industry'!A927,'Correspondance secteurs'!H:H,'Correspondance secteurs'!Y:Y))</f>
        <v>Alimentation : Thermique Refroidissement - Alimentation : Refroidissement et réfrigération de procédés - Alimentation, boissons et tabac [METABOLHEAT - National]</v>
      </c>
      <c r="B927" t="str">
        <f>IFERROR(_xlfn.XLOOKUP('JRC - Industry'!B927,'Correspondance produits'!H:H,'Correspondance produits'!J:J),_xlfn.XLOOKUP('JRC - Industry'!B927,'Correspondance secteurs'!H:H,'Correspondance secteurs'!Y:Y))</f>
        <v>Energie utile [METABOLHEAT - National]</v>
      </c>
      <c r="C927" s="5">
        <v>1.6083789951019862</v>
      </c>
      <c r="D927" t="s">
        <v>0</v>
      </c>
      <c r="E927" t="s">
        <v>1360</v>
      </c>
      <c r="F927" t="s">
        <v>1337</v>
      </c>
      <c r="G927" t="s">
        <v>1410</v>
      </c>
    </row>
    <row r="928" spans="1:7" x14ac:dyDescent="0.3">
      <c r="A928" t="str">
        <f>IFERROR(_xlfn.XLOOKUP('JRC - Industry'!A928,'Correspondance produits'!H:H,'Correspondance produits'!J:J),_xlfn.XLOOKUP('JRC - Industry'!A928,'Correspondance secteurs'!H:H,'Correspondance secteurs'!Y:Y))</f>
        <v>Solides - Alimentation : Refroidissement à la vapeur - Alimentation : Refroidissement et réfrigération de procédés - Alimentation, boissons et tabac [METABOLHEAT - National]</v>
      </c>
      <c r="B928" t="str">
        <f>IFERROR(_xlfn.XLOOKUP('JRC - Industry'!B928,'Correspondance produits'!H:H,'Correspondance produits'!J:J),_xlfn.XLOOKUP('JRC - Industry'!B928,'Correspondance secteurs'!H:H,'Correspondance secteurs'!Y:Y))</f>
        <v>Energie utile [METABOLHEAT - National]</v>
      </c>
      <c r="C928" s="5">
        <v>3.9475701261807807E-2</v>
      </c>
      <c r="D928" t="s">
        <v>0</v>
      </c>
      <c r="E928" t="s">
        <v>1360</v>
      </c>
      <c r="F928" t="s">
        <v>1337</v>
      </c>
      <c r="G928" t="s">
        <v>1410</v>
      </c>
    </row>
    <row r="929" spans="1:7" x14ac:dyDescent="0.3">
      <c r="A929" t="str">
        <f>IFERROR(_xlfn.XLOOKUP('JRC - Industry'!A929,'Correspondance produits'!H:H,'Correspondance produits'!J:J),_xlfn.XLOOKUP('JRC - Industry'!A929,'Correspondance secteurs'!H:H,'Correspondance secteurs'!Y:Y))</f>
        <v>GPL - Alimentation : Refroidissement à la vapeur - Alimentation : Refroidissement et réfrigération de procédés - Alimentation, boissons et tabac [METABOLHEAT - National]</v>
      </c>
      <c r="B929" t="str">
        <f>IFERROR(_xlfn.XLOOKUP('JRC - Industry'!B929,'Correspondance produits'!H:H,'Correspondance produits'!J:J),_xlfn.XLOOKUP('JRC - Industry'!B929,'Correspondance secteurs'!H:H,'Correspondance secteurs'!Y:Y))</f>
        <v>Energie utile [METABOLHEAT - National]</v>
      </c>
      <c r="C929" s="5">
        <v>2.5431335172900062E-2</v>
      </c>
      <c r="D929" t="s">
        <v>0</v>
      </c>
      <c r="E929" t="s">
        <v>1360</v>
      </c>
      <c r="F929" t="s">
        <v>1337</v>
      </c>
      <c r="G929" t="s">
        <v>1410</v>
      </c>
    </row>
    <row r="930" spans="1:7" x14ac:dyDescent="0.3">
      <c r="A930" t="str">
        <f>IFERROR(_xlfn.XLOOKUP('JRC - Industry'!A930,'Correspondance produits'!H:H,'Correspondance produits'!J:J),_xlfn.XLOOKUP('JRC - Industry'!A930,'Correspondance secteurs'!H:H,'Correspondance secteurs'!Y:Y))</f>
        <v>Gazole et biocarburants liquides - Alimentation : Refroidissement à la vapeur - Alimentation : Refroidissement et réfrigération de procédés - Alimentation, boissons et tabac [METABOLHEAT - National]</v>
      </c>
      <c r="B930" t="str">
        <f>IFERROR(_xlfn.XLOOKUP('JRC - Industry'!B930,'Correspondance produits'!H:H,'Correspondance produits'!J:J),_xlfn.XLOOKUP('JRC - Industry'!B930,'Correspondance secteurs'!H:H,'Correspondance secteurs'!Y:Y))</f>
        <v>Energie utile [METABOLHEAT - National]</v>
      </c>
      <c r="C930" s="5">
        <v>1.5242963898406996E-2</v>
      </c>
      <c r="D930" t="s">
        <v>0</v>
      </c>
      <c r="E930" t="s">
        <v>1360</v>
      </c>
      <c r="F930" t="s">
        <v>1337</v>
      </c>
      <c r="G930" t="s">
        <v>1410</v>
      </c>
    </row>
    <row r="931" spans="1:7" x14ac:dyDescent="0.3">
      <c r="A931" t="str">
        <f>IFERROR(_xlfn.XLOOKUP('JRC - Industry'!A931,'Correspondance produits'!H:H,'Correspondance produits'!J:J),_xlfn.XLOOKUP('JRC - Industry'!A931,'Correspondance secteurs'!H:H,'Correspondance secteurs'!Y:Y))</f>
        <v>Fioul - Alimentation : Refroidissement à la vapeur - Alimentation : Refroidissement et réfrigération de procédés - Alimentation, boissons et tabac [METABOLHEAT - National]</v>
      </c>
      <c r="B931" t="str">
        <f>IFERROR(_xlfn.XLOOKUP('JRC - Industry'!B931,'Correspondance produits'!H:H,'Correspondance produits'!J:J),_xlfn.XLOOKUP('JRC - Industry'!B931,'Correspondance secteurs'!H:H,'Correspondance secteurs'!Y:Y))</f>
        <v>Energie utile [METABOLHEAT - National]</v>
      </c>
      <c r="C931" s="5">
        <v>9.0287876607381828E-3</v>
      </c>
      <c r="D931" t="s">
        <v>0</v>
      </c>
      <c r="E931" t="s">
        <v>1360</v>
      </c>
      <c r="F931" t="s">
        <v>1337</v>
      </c>
      <c r="G931" t="s">
        <v>1410</v>
      </c>
    </row>
    <row r="932" spans="1:7" x14ac:dyDescent="0.3">
      <c r="A932" t="str">
        <f>IFERROR(_xlfn.XLOOKUP('JRC - Industry'!A932,'Correspondance produits'!H:H,'Correspondance produits'!J:J),_xlfn.XLOOKUP('JRC - Industry'!A932,'Correspondance secteurs'!H:H,'Correspondance secteurs'!Y:Y))</f>
        <v>Autres liquides - Alimentation : Refroidissement à la vapeur - Alimentation : Refroidissement et réfrigération de procédés - Alimentation, boissons et tabac [METABOLHEAT - National]</v>
      </c>
      <c r="B932" t="str">
        <f>IFERROR(_xlfn.XLOOKUP('JRC - Industry'!B932,'Correspondance produits'!H:H,'Correspondance produits'!J:J),_xlfn.XLOOKUP('JRC - Industry'!B932,'Correspondance secteurs'!H:H,'Correspondance secteurs'!Y:Y))</f>
        <v>Energie utile [METABOLHEAT - National]</v>
      </c>
      <c r="C932" s="5">
        <v>0</v>
      </c>
      <c r="D932" t="s">
        <v>0</v>
      </c>
      <c r="E932" t="s">
        <v>1360</v>
      </c>
      <c r="F932" t="s">
        <v>1337</v>
      </c>
      <c r="G932" t="s">
        <v>1410</v>
      </c>
    </row>
    <row r="933" spans="1:7" x14ac:dyDescent="0.3">
      <c r="A933" t="str">
        <f>IFERROR(_xlfn.XLOOKUP('JRC - Industry'!A933,'Correspondance produits'!H:H,'Correspondance produits'!J:J),_xlfn.XLOOKUP('JRC - Industry'!A933,'Correspondance secteurs'!H:H,'Correspondance secteurs'!Y:Y))</f>
        <v>Gaz naturel et biogaz - Alimentation : Refroidissement à la vapeur - Alimentation : Refroidissement et réfrigération de procédés - Alimentation, boissons et tabac [METABOLHEAT - National]</v>
      </c>
      <c r="B933" t="str">
        <f>IFERROR(_xlfn.XLOOKUP('JRC - Industry'!B933,'Correspondance produits'!H:H,'Correspondance produits'!J:J),_xlfn.XLOOKUP('JRC - Industry'!B933,'Correspondance secteurs'!H:H,'Correspondance secteurs'!Y:Y))</f>
        <v>Energie utile [METABOLHEAT - National]</v>
      </c>
      <c r="C933" s="5">
        <v>0.42245213809649174</v>
      </c>
      <c r="D933" t="s">
        <v>0</v>
      </c>
      <c r="E933" t="s">
        <v>1360</v>
      </c>
      <c r="F933" t="s">
        <v>1337</v>
      </c>
      <c r="G933" t="s">
        <v>1410</v>
      </c>
    </row>
    <row r="934" spans="1:7" x14ac:dyDescent="0.3">
      <c r="A934" t="str">
        <f>IFERROR(_xlfn.XLOOKUP('JRC - Industry'!A934,'Correspondance produits'!H:H,'Correspondance produits'!J:J),_xlfn.XLOOKUP('JRC - Industry'!A934,'Correspondance secteurs'!H:H,'Correspondance secteurs'!Y:Y))</f>
        <v>Biomasse et déchets - Alimentation : Refroidissement à la vapeur - Alimentation : Refroidissement et réfrigération de procédés - Alimentation, boissons et tabac [METABOLHEAT - National]</v>
      </c>
      <c r="B934" t="str">
        <f>IFERROR(_xlfn.XLOOKUP('JRC - Industry'!B934,'Correspondance produits'!H:H,'Correspondance produits'!J:J),_xlfn.XLOOKUP('JRC - Industry'!B934,'Correspondance secteurs'!H:H,'Correspondance secteurs'!Y:Y))</f>
        <v>Energie utile [METABOLHEAT - National]</v>
      </c>
      <c r="C934" s="5">
        <v>3.0402698179299224E-2</v>
      </c>
      <c r="D934" t="s">
        <v>0</v>
      </c>
      <c r="E934" t="s">
        <v>1360</v>
      </c>
      <c r="F934" t="s">
        <v>1337</v>
      </c>
      <c r="G934" t="s">
        <v>1410</v>
      </c>
    </row>
    <row r="935" spans="1:7" x14ac:dyDescent="0.3">
      <c r="A935" t="str">
        <f>IFERROR(_xlfn.XLOOKUP('JRC - Industry'!A935,'Correspondance produits'!H:H,'Correspondance produits'!J:J),_xlfn.XLOOKUP('JRC - Industry'!A935,'Correspondance secteurs'!H:H,'Correspondance secteurs'!Y:Y))</f>
        <v>Vapeur distribuée - Alimentation : Refroidissement à la vapeur - Alimentation : Refroidissement et réfrigération de procédés - Alimentation, boissons et tabac [METABOLHEAT - National]</v>
      </c>
      <c r="B935" t="str">
        <f>IFERROR(_xlfn.XLOOKUP('JRC - Industry'!B935,'Correspondance produits'!H:H,'Correspondance produits'!J:J),_xlfn.XLOOKUP('JRC - Industry'!B935,'Correspondance secteurs'!H:H,'Correspondance secteurs'!Y:Y))</f>
        <v>Energie utile [METABOLHEAT - National]</v>
      </c>
      <c r="C935" s="5">
        <v>7.9407305331733929E-2</v>
      </c>
      <c r="D935" t="s">
        <v>0</v>
      </c>
      <c r="E935" t="s">
        <v>1360</v>
      </c>
      <c r="F935" t="s">
        <v>1337</v>
      </c>
      <c r="G935" t="s">
        <v>1410</v>
      </c>
    </row>
    <row r="936" spans="1:7" x14ac:dyDescent="0.3">
      <c r="A936" t="str">
        <f>IFERROR(_xlfn.XLOOKUP('JRC - Industry'!A936,'Correspondance produits'!H:H,'Correspondance produits'!J:J),_xlfn.XLOOKUP('JRC - Industry'!A936,'Correspondance secteurs'!H:H,'Correspondance secteurs'!Y:Y))</f>
        <v>Alimentation : Refroidissement électrique - Alimentation : Refroidissement et réfrigération de procédés - Alimentation, boissons et tabac [METABOLHEAT - National]</v>
      </c>
      <c r="B936" t="str">
        <f>IFERROR(_xlfn.XLOOKUP('JRC - Industry'!B936,'Correspondance produits'!H:H,'Correspondance produits'!J:J),_xlfn.XLOOKUP('JRC - Industry'!B936,'Correspondance secteurs'!H:H,'Correspondance secteurs'!Y:Y))</f>
        <v>Energie utile [METABOLHEAT - National]</v>
      </c>
      <c r="C936" s="5">
        <v>11.113612331949989</v>
      </c>
      <c r="D936" t="s">
        <v>0</v>
      </c>
      <c r="E936" t="s">
        <v>1360</v>
      </c>
      <c r="F936" t="s">
        <v>1337</v>
      </c>
      <c r="G936" t="s">
        <v>1410</v>
      </c>
    </row>
    <row r="937" spans="1:7" x14ac:dyDescent="0.3">
      <c r="A937" t="str">
        <f>IFERROR(_xlfn.XLOOKUP('JRC - Industry'!A937,'Correspondance produits'!H:H,'Correspondance produits'!J:J),_xlfn.XLOOKUP('JRC - Industry'!A937,'Correspondance secteurs'!H:H,'Correspondance secteurs'!Y:Y))</f>
        <v>Alimentation : Machines électriques - Alimentation, boissons et du tabac [METABOLHEAT - National]</v>
      </c>
      <c r="B937" t="str">
        <f>IFERROR(_xlfn.XLOOKUP('JRC - Industry'!B937,'Correspondance produits'!H:H,'Correspondance produits'!J:J),_xlfn.XLOOKUP('JRC - Industry'!B937,'Correspondance secteurs'!H:H,'Correspondance secteurs'!Y:Y))</f>
        <v>Energie utile [METABOLHEAT - National]</v>
      </c>
      <c r="C937" s="5">
        <v>10.796394012798741</v>
      </c>
      <c r="D937" t="s">
        <v>0</v>
      </c>
      <c r="E937" t="s">
        <v>1360</v>
      </c>
      <c r="F937" t="s">
        <v>1337</v>
      </c>
      <c r="G937" t="s">
        <v>1410</v>
      </c>
    </row>
    <row r="938" spans="1:7" x14ac:dyDescent="0.3">
      <c r="A938" t="str">
        <f>_xlfn.XLOOKUP(B938,'Correspondance secteurs'!$Y:$Y,'Correspondance secteurs'!$X:$X)</f>
        <v>Électricité [METABOLHEAT - National]</v>
      </c>
      <c r="B938" t="str">
        <f>IFERROR(_xlfn.XLOOKUP('JRC - Industry'!B938,'Correspondance produits'!H:H,'Correspondance produits'!J:J),_xlfn.XLOOKUP('JRC - Industry'!B938,'Correspondance secteurs'!H:H,'Correspondance secteurs'!Y:Y))</f>
        <v>Éclairage - Matériel de transport [METABOLHEAT - National]</v>
      </c>
      <c r="C938" s="5">
        <v>0.92825251146698629</v>
      </c>
      <c r="D938" t="s">
        <v>0</v>
      </c>
      <c r="E938" t="s">
        <v>1360</v>
      </c>
      <c r="F938" t="s">
        <v>1337</v>
      </c>
      <c r="G938" t="s">
        <v>1410</v>
      </c>
    </row>
    <row r="939" spans="1:7" x14ac:dyDescent="0.3">
      <c r="A939" t="str">
        <f>_xlfn.XLOOKUP(B939,'Correspondance secteurs'!$Y:$Y,'Correspondance secteurs'!$X:$X)</f>
        <v>Électricité [METABOLHEAT - National]</v>
      </c>
      <c r="B939" t="str">
        <f>IFERROR(_xlfn.XLOOKUP('JRC - Industry'!B939,'Correspondance produits'!H:H,'Correspondance produits'!J:J),_xlfn.XLOOKUP('JRC - Industry'!B939,'Correspondance secteurs'!H:H,'Correspondance secteurs'!Y:Y))</f>
        <v>Compresseurs d'air - Matériel de transport [METABOLHEAT - National]</v>
      </c>
      <c r="C939" s="5">
        <v>1.2624234155951013</v>
      </c>
      <c r="D939" t="s">
        <v>0</v>
      </c>
      <c r="E939" t="s">
        <v>1360</v>
      </c>
      <c r="F939" t="s">
        <v>1337</v>
      </c>
      <c r="G939" t="s">
        <v>1410</v>
      </c>
    </row>
    <row r="940" spans="1:7" x14ac:dyDescent="0.3">
      <c r="A940" t="str">
        <f>_xlfn.XLOOKUP(B940,'Correspondance secteurs'!$Y:$Y,'Correspondance secteurs'!$X:$X)</f>
        <v>Électricité [METABOLHEAT - National]</v>
      </c>
      <c r="B940" t="str">
        <f>IFERROR(_xlfn.XLOOKUP('JRC - Industry'!B940,'Correspondance produits'!H:H,'Correspondance produits'!J:J),_xlfn.XLOOKUP('JRC - Industry'!B940,'Correspondance secteurs'!H:H,'Correspondance secteurs'!Y:Y))</f>
        <v>Moteurs d'entraînement - Matériel de transport [METABOLHEAT - National]</v>
      </c>
      <c r="C940" s="5">
        <v>1.5594642192645367</v>
      </c>
      <c r="D940" t="s">
        <v>0</v>
      </c>
      <c r="E940" t="s">
        <v>1360</v>
      </c>
      <c r="F940" t="s">
        <v>1337</v>
      </c>
      <c r="G940" t="s">
        <v>1410</v>
      </c>
    </row>
    <row r="941" spans="1:7" x14ac:dyDescent="0.3">
      <c r="A941" t="str">
        <f>_xlfn.XLOOKUP(B941,'Correspondance secteurs'!$Y:$Y,'Correspondance secteurs'!$X:$X)</f>
        <v>Électricité [METABOLHEAT - National]</v>
      </c>
      <c r="B941" t="str">
        <f>IFERROR(_xlfn.XLOOKUP('JRC - Industry'!B941,'Correspondance produits'!H:H,'Correspondance produits'!J:J),_xlfn.XLOOKUP('JRC - Industry'!B941,'Correspondance secteurs'!H:H,'Correspondance secteurs'!Y:Y))</f>
        <v>Ventilateurs et pompes - Matériel de transport [METABOLHEAT - National]</v>
      </c>
      <c r="C941" s="5">
        <v>0.96538261192566577</v>
      </c>
      <c r="D941" t="s">
        <v>0</v>
      </c>
      <c r="E941" t="s">
        <v>1360</v>
      </c>
      <c r="F941" t="s">
        <v>1337</v>
      </c>
      <c r="G941" t="s">
        <v>1410</v>
      </c>
    </row>
    <row r="942" spans="1:7" x14ac:dyDescent="0.3">
      <c r="A942" t="str">
        <f>_xlfn.XLOOKUP(B942,'Correspondance secteurs'!$Y:$Y,'Correspondance secteurs'!$X:$X)</f>
        <v>Diesel et biocarburants [METABOLHEAT - National]</v>
      </c>
      <c r="B942" t="str">
        <f>IFERROR(_xlfn.XLOOKUP('JRC - Industry'!B942,'Correspondance produits'!H:H,'Correspondance produits'!J:J),_xlfn.XLOOKUP('JRC - Industry'!B942,'Correspondance secteurs'!H:H,'Correspondance secteurs'!Y:Y))</f>
        <v>Gazole et biocarburants liquides - Chaleur basse enthalpie - Matériel de transport [METABOLHEAT - National]</v>
      </c>
      <c r="C942" s="5">
        <v>1.1163449946468106E-2</v>
      </c>
      <c r="D942" t="s">
        <v>0</v>
      </c>
      <c r="E942" t="s">
        <v>1360</v>
      </c>
      <c r="F942" t="s">
        <v>1337</v>
      </c>
      <c r="G942" t="s">
        <v>1410</v>
      </c>
    </row>
    <row r="943" spans="1:7" x14ac:dyDescent="0.3">
      <c r="A943" t="str">
        <f>_xlfn.XLOOKUP(B943,'Correspondance secteurs'!$Y:$Y,'Correspondance secteurs'!$X:$X)</f>
        <v>Gaz [METABOLHEAT - National]</v>
      </c>
      <c r="B943" t="str">
        <f>IFERROR(_xlfn.XLOOKUP('JRC - Industry'!B943,'Correspondance produits'!H:H,'Correspondance produits'!J:J),_xlfn.XLOOKUP('JRC - Industry'!B943,'Correspondance secteurs'!H:H,'Correspondance secteurs'!Y:Y))</f>
        <v>Gaz naturel et biogaz - Chaleur basse enthalpie - Matériel de transport [METABOLHEAT - National]</v>
      </c>
      <c r="C943" s="5">
        <v>0.51833899515508153</v>
      </c>
      <c r="D943" t="s">
        <v>0</v>
      </c>
      <c r="E943" t="s">
        <v>1360</v>
      </c>
      <c r="F943" t="s">
        <v>1337</v>
      </c>
      <c r="G943" t="s">
        <v>1410</v>
      </c>
    </row>
    <row r="944" spans="1:7" x14ac:dyDescent="0.3">
      <c r="A944" t="str">
        <f>_xlfn.XLOOKUP(B944,'Correspondance secteurs'!$Y:$Y,'Correspondance secteurs'!$X:$X)</f>
        <v>Électricité [METABOLHEAT - National]</v>
      </c>
      <c r="B944" t="str">
        <f>IFERROR(_xlfn.XLOOKUP('JRC - Industry'!B944,'Correspondance produits'!H:H,'Correspondance produits'!J:J),_xlfn.XLOOKUP('JRC - Industry'!B944,'Correspondance secteurs'!H:H,'Correspondance secteurs'!Y:Y))</f>
        <v>Électricité - Chaleur basse enthalpie - Matériel de transport [METABOLHEAT - National]</v>
      </c>
      <c r="C944" s="5">
        <v>0.54160734978804326</v>
      </c>
      <c r="D944" t="s">
        <v>0</v>
      </c>
      <c r="E944" t="s">
        <v>1360</v>
      </c>
      <c r="F944" t="s">
        <v>1337</v>
      </c>
      <c r="G944" t="s">
        <v>1410</v>
      </c>
    </row>
    <row r="945" spans="1:7" x14ac:dyDescent="0.3">
      <c r="A945" t="str">
        <f>_xlfn.XLOOKUP(B945,'Correspondance secteurs'!$Y:$Y,'Correspondance secteurs'!$X:$X)</f>
        <v>Combustibles fossiles solides [METABOLHEAT - National]</v>
      </c>
      <c r="B945" t="str">
        <f>IFERROR(_xlfn.XLOOKUP('JRC - Industry'!B945,'Correspondance produits'!H:H,'Correspondance produits'!J:J),_xlfn.XLOOKUP('JRC - Industry'!B945,'Correspondance secteurs'!H:H,'Correspondance secteurs'!Y:Y))</f>
        <v>Solides - Éq. trans. : Fonderies thermiques - Éq. trans. : Fonderies - Matériel de transport [METABOLHEAT - National]</v>
      </c>
      <c r="C945" s="5">
        <v>0</v>
      </c>
      <c r="D945" t="s">
        <v>0</v>
      </c>
      <c r="E945" t="s">
        <v>1360</v>
      </c>
      <c r="F945" t="s">
        <v>1337</v>
      </c>
      <c r="G945" t="s">
        <v>1410</v>
      </c>
    </row>
    <row r="946" spans="1:7" x14ac:dyDescent="0.3">
      <c r="A946" t="str">
        <f>_xlfn.XLOOKUP(B946,'Correspondance secteurs'!$Y:$Y,'Correspondance secteurs'!$X:$X)</f>
        <v>Gaz de pétrole liquéfiés [METABOLHEAT - National]</v>
      </c>
      <c r="B946" t="str">
        <f>IFERROR(_xlfn.XLOOKUP('JRC - Industry'!B946,'Correspondance produits'!H:H,'Correspondance produits'!J:J),_xlfn.XLOOKUP('JRC - Industry'!B946,'Correspondance secteurs'!H:H,'Correspondance secteurs'!Y:Y))</f>
        <v>GPL - Éq. trans. : Fonderies thermiques - Éq. trans. : Fonderies - Matériel de transport [METABOLHEAT - National]</v>
      </c>
      <c r="C946" s="5">
        <v>0.1428127123309684</v>
      </c>
      <c r="D946" t="s">
        <v>0</v>
      </c>
      <c r="E946" t="s">
        <v>1360</v>
      </c>
      <c r="F946" t="s">
        <v>1337</v>
      </c>
      <c r="G946" t="s">
        <v>1410</v>
      </c>
    </row>
    <row r="947" spans="1:7" x14ac:dyDescent="0.3">
      <c r="A947" t="str">
        <f>_xlfn.XLOOKUP(B947,'Correspondance secteurs'!$Y:$Y,'Correspondance secteurs'!$X:$X)</f>
        <v>Diesel et biocarburants [METABOLHEAT - National]</v>
      </c>
      <c r="B947" t="str">
        <f>IFERROR(_xlfn.XLOOKUP('JRC - Industry'!B947,'Correspondance produits'!H:H,'Correspondance produits'!J:J),_xlfn.XLOOKUP('JRC - Industry'!B947,'Correspondance secteurs'!H:H,'Correspondance secteurs'!Y:Y))</f>
        <v>Gazole et biocarburants liquides - Éq. trans. : Fonderies thermiques - Éq. trans. : Fonderies - Matériel de transport Éq. : Fonderies - Matériel de transport [METABOLHEAT - National]</v>
      </c>
      <c r="C947" s="5">
        <v>7.1074993319686558E-2</v>
      </c>
      <c r="D947" t="s">
        <v>0</v>
      </c>
      <c r="E947" t="s">
        <v>1360</v>
      </c>
      <c r="F947" t="s">
        <v>1337</v>
      </c>
      <c r="G947" t="s">
        <v>1410</v>
      </c>
    </row>
    <row r="948" spans="1:7" x14ac:dyDescent="0.3">
      <c r="A948" t="str">
        <f>_xlfn.XLOOKUP(B948,'Correspondance secteurs'!$Y:$Y,'Correspondance secteurs'!$X:$X)</f>
        <v>Fioul [METABOLHEAT - National]</v>
      </c>
      <c r="B948" t="str">
        <f>IFERROR(_xlfn.XLOOKUP('JRC - Industry'!B948,'Correspondance produits'!H:H,'Correspondance produits'!J:J),_xlfn.XLOOKUP('JRC - Industry'!B948,'Correspondance secteurs'!H:H,'Correspondance secteurs'!Y:Y))</f>
        <v>Fioul - Éq. trans. : Thermique Fonderies - Éq. trans. : Fonderies - Matériel de transport [METABOLHEAT - National]</v>
      </c>
      <c r="C948" s="5">
        <v>2.4553419315372156E-3</v>
      </c>
      <c r="D948" t="s">
        <v>0</v>
      </c>
      <c r="E948" t="s">
        <v>1360</v>
      </c>
      <c r="F948" t="s">
        <v>1337</v>
      </c>
      <c r="G948" t="s">
        <v>1410</v>
      </c>
    </row>
    <row r="949" spans="1:7" x14ac:dyDescent="0.3">
      <c r="A949" t="str">
        <f>_xlfn.XLOOKUP(B949,'Correspondance secteurs'!$Y:$Y,'Correspondance secteurs'!$X:$X)</f>
        <v>Gaz [METABOLHEAT - National]</v>
      </c>
      <c r="B949" t="str">
        <f>IFERROR(_xlfn.XLOOKUP('JRC - Industry'!B949,'Correspondance produits'!H:H,'Correspondance produits'!J:J),_xlfn.XLOOKUP('JRC - Industry'!B949,'Correspondance secteurs'!H:H,'Correspondance secteurs'!Y:Y))</f>
        <v>Gaz naturel et biogaz - Éq. trans. : Thermique Fonderies - Éq. trans. : Fonderies - Matériel de transport [METABOLHEAT - National]</v>
      </c>
      <c r="C949" s="5">
        <v>3.3001393650388717</v>
      </c>
      <c r="D949" t="s">
        <v>0</v>
      </c>
      <c r="E949" t="s">
        <v>1360</v>
      </c>
      <c r="F949" t="s">
        <v>1337</v>
      </c>
      <c r="G949" t="s">
        <v>1410</v>
      </c>
    </row>
    <row r="950" spans="1:7" x14ac:dyDescent="0.3">
      <c r="A950" t="str">
        <f>_xlfn.XLOOKUP(B950,'Correspondance secteurs'!$Y:$Y,'Correspondance secteurs'!$X:$X)</f>
        <v>Électricité [METABOLHEAT - National]</v>
      </c>
      <c r="B950" t="str">
        <f>IFERROR(_xlfn.XLOOKUP('JRC - Industry'!B950,'Correspondance produits'!H:H,'Correspondance produits'!J:J),_xlfn.XLOOKUP('JRC - Industry'!B950,'Correspondance secteurs'!H:H,'Correspondance secteurs'!Y:Y))</f>
        <v>Éq. trans. : Électrique Fonderies - Éq. trans. : Fonderies - Matériel de transport [METABOLHEAT - National]</v>
      </c>
      <c r="C950" s="5">
        <v>3.448283366940458</v>
      </c>
      <c r="D950" t="s">
        <v>0</v>
      </c>
      <c r="E950" t="s">
        <v>1360</v>
      </c>
      <c r="F950" t="s">
        <v>1337</v>
      </c>
      <c r="G950" t="s">
        <v>1410</v>
      </c>
    </row>
    <row r="951" spans="1:7" x14ac:dyDescent="0.3">
      <c r="A951" t="str">
        <f>_xlfn.XLOOKUP(B951,'Correspondance secteurs'!$Y:$Y,'Correspondance secteurs'!$X:$X)</f>
        <v>Électricité [METABOLHEAT - National]</v>
      </c>
      <c r="B951" t="str">
        <f>IFERROR(_xlfn.XLOOKUP('JRC - Industry'!B951,'Correspondance produits'!H:H,'Correspondance produits'!J:J),_xlfn.XLOOKUP('JRC - Industry'!B951,'Correspondance secteurs'!H:H,'Correspondance secteurs'!Y:Y))</f>
        <v>Éq. trans. : Raccordement thermique - Éq. trans. : Techniques de raccordement - Matériel de transport [METABOLHEAT - National]</v>
      </c>
      <c r="C951" s="5">
        <v>2.5480540533590141</v>
      </c>
      <c r="D951" t="s">
        <v>0</v>
      </c>
      <c r="E951" t="s">
        <v>1360</v>
      </c>
      <c r="F951" t="s">
        <v>1337</v>
      </c>
      <c r="G951" t="s">
        <v>1410</v>
      </c>
    </row>
    <row r="952" spans="1:7" x14ac:dyDescent="0.3">
      <c r="A952" t="str">
        <f>_xlfn.XLOOKUP(B952,'Correspondance secteurs'!$Y:$Y,'Correspondance secteurs'!$X:$X)</f>
        <v>Électricité [METABOLHEAT - National]</v>
      </c>
      <c r="B952" t="str">
        <f>IFERROR(_xlfn.XLOOKUP('JRC - Industry'!B952,'Correspondance produits'!H:H,'Correspondance produits'!J:J),_xlfn.XLOOKUP('JRC - Industry'!B952,'Correspondance secteurs'!H:H,'Correspondance secteurs'!Y:Y))</f>
        <v>Éq. trans. : Raccordement électrique - Éq. trans. : Techniques de raccordement - Matériel de transport [METABOLHEAT - National]</v>
      </c>
      <c r="C952" s="5">
        <v>0.94681756169632636</v>
      </c>
      <c r="D952" t="s">
        <v>0</v>
      </c>
      <c r="E952" t="s">
        <v>1360</v>
      </c>
      <c r="F952" t="s">
        <v>1337</v>
      </c>
      <c r="G952" t="s">
        <v>1410</v>
      </c>
    </row>
    <row r="953" spans="1:7" x14ac:dyDescent="0.3">
      <c r="A953" t="str">
        <f>_xlfn.XLOOKUP(B953,'Correspondance secteurs'!$Y:$Y,'Correspondance secteurs'!$X:$X)</f>
        <v>Combustibles fossiles solides [METABOLHEAT - National]</v>
      </c>
      <c r="B953" t="str">
        <f>IFERROR(_xlfn.XLOOKUP('JRC - Industry'!B953,'Correspondance produits'!H:H,'Correspondance produits'!J:J),_xlfn.XLOOKUP('JRC - Industry'!B953,'Correspondance secteurs'!H:H,'Correspondance secteurs'!Y:Y))</f>
        <v>Solides - Éq. trans. : Traitement thermique - Thermique - Éq. trans. : Traitement thermique - Matériel de transport [METABOLHEAT - National]</v>
      </c>
      <c r="C953" s="5">
        <v>0</v>
      </c>
      <c r="D953" t="s">
        <v>0</v>
      </c>
      <c r="E953" t="s">
        <v>1360</v>
      </c>
      <c r="F953" t="s">
        <v>1337</v>
      </c>
      <c r="G953" t="s">
        <v>1410</v>
      </c>
    </row>
    <row r="954" spans="1:7" x14ac:dyDescent="0.3">
      <c r="A954" t="str">
        <f>_xlfn.XLOOKUP(B954,'Correspondance secteurs'!$Y:$Y,'Correspondance secteurs'!$X:$X)</f>
        <v>Gaz de pétrole liquéfiés [METABOLHEAT - National]</v>
      </c>
      <c r="B954" t="str">
        <f>IFERROR(_xlfn.XLOOKUP('JRC - Industry'!B954,'Correspondance produits'!H:H,'Correspondance produits'!J:J),_xlfn.XLOOKUP('JRC - Industry'!B954,'Correspondance secteurs'!H:H,'Correspondance secteurs'!Y:Y))</f>
        <v>GPL - Éq. trans. : Traitement thermique - Thermique - Éq. trans. : Traitement thermique - Matériel de transport [METABOLHEAT - National]</v>
      </c>
      <c r="C954" s="5">
        <v>0.20401816047281196</v>
      </c>
      <c r="D954" t="s">
        <v>0</v>
      </c>
      <c r="E954" t="s">
        <v>1360</v>
      </c>
      <c r="F954" t="s">
        <v>1337</v>
      </c>
      <c r="G954" t="s">
        <v>1410</v>
      </c>
    </row>
    <row r="955" spans="1:7" x14ac:dyDescent="0.3">
      <c r="A955" t="str">
        <f>_xlfn.XLOOKUP(B955,'Correspondance secteurs'!$Y:$Y,'Correspondance secteurs'!$X:$X)</f>
        <v>Diesel et biocarburants [METABOLHEAT - National]</v>
      </c>
      <c r="B955" t="str">
        <f>IFERROR(_xlfn.XLOOKUP('JRC - Industry'!B955,'Correspondance produits'!H:H,'Correspondance produits'!J:J),_xlfn.XLOOKUP('JRC - Industry'!B955,'Correspondance secteurs'!H:H,'Correspondance secteurs'!Y:Y))</f>
        <v>Gazole et biocarburants liquides - Éq. trans. Éq. : Traitement thermique - Thermique - Éq. trans. : Traitement thermique - Matériel de transport [METABOLHEAT - National]</v>
      </c>
      <c r="C955" s="5">
        <v>0.10153570474240937</v>
      </c>
      <c r="D955" t="s">
        <v>0</v>
      </c>
      <c r="E955" t="s">
        <v>1360</v>
      </c>
      <c r="F955" t="s">
        <v>1337</v>
      </c>
      <c r="G955" t="s">
        <v>1410</v>
      </c>
    </row>
    <row r="956" spans="1:7" x14ac:dyDescent="0.3">
      <c r="A956" t="str">
        <f>_xlfn.XLOOKUP(B956,'Correspondance secteurs'!$Y:$Y,'Correspondance secteurs'!$X:$X)</f>
        <v>Fioul [METABOLHEAT - National]</v>
      </c>
      <c r="B956" t="str">
        <f>IFERROR(_xlfn.XLOOKUP('JRC - Industry'!B956,'Correspondance produits'!H:H,'Correspondance produits'!J:J),_xlfn.XLOOKUP('JRC - Industry'!B956,'Correspondance secteurs'!H:H,'Correspondance secteurs'!Y:Y))</f>
        <v>Fioul - Éq. trans. : Traitement thermique - Thermique - Éq. trans. : Traitement thermique - Matériel de transport [METABOLHEAT - National]</v>
      </c>
      <c r="C956" s="5">
        <v>3.5076313307674514E-3</v>
      </c>
      <c r="D956" t="s">
        <v>0</v>
      </c>
      <c r="E956" t="s">
        <v>1360</v>
      </c>
      <c r="F956" t="s">
        <v>1337</v>
      </c>
      <c r="G956" t="s">
        <v>1410</v>
      </c>
    </row>
    <row r="957" spans="1:7" x14ac:dyDescent="0.3">
      <c r="A957" t="str">
        <f>_xlfn.XLOOKUP(B957,'Correspondance secteurs'!$Y:$Y,'Correspondance secteurs'!$X:$X)</f>
        <v>Gaz [METABOLHEAT - National]</v>
      </c>
      <c r="B957" t="str">
        <f>IFERROR(_xlfn.XLOOKUP('JRC - Industry'!B957,'Correspondance produits'!H:H,'Correspondance produits'!J:J),_xlfn.XLOOKUP('JRC - Industry'!B957,'Correspondance secteurs'!H:H,'Correspondance secteurs'!Y:Y))</f>
        <v>Gaz naturel et biogaz - Éq. trans. : Traitement thermique - Thermique - Éq. trans. : Traitement thermique - Matériel de transport [METABOLHEAT - National]</v>
      </c>
      <c r="C957" s="5">
        <v>4.7144848071983869</v>
      </c>
      <c r="D957" t="s">
        <v>0</v>
      </c>
      <c r="E957" t="s">
        <v>1360</v>
      </c>
      <c r="F957" t="s">
        <v>1337</v>
      </c>
      <c r="G957" t="s">
        <v>1410</v>
      </c>
    </row>
    <row r="958" spans="1:7" x14ac:dyDescent="0.3">
      <c r="A958" t="str">
        <f>_xlfn.XLOOKUP(B958,'Correspondance secteurs'!$Y:$Y,'Correspondance secteurs'!$X:$X)</f>
        <v>Électricité [METABOLHEAT - National]</v>
      </c>
      <c r="B958" t="str">
        <f>IFERROR(_xlfn.XLOOKUP('JRC - Industry'!B958,'Correspondance produits'!H:H,'Correspondance produits'!J:J),_xlfn.XLOOKUP('JRC - Industry'!B958,'Correspondance secteurs'!H:H,'Correspondance secteurs'!Y:Y))</f>
        <v>Éq. trans. : Traitement thermique - Électrique - Éq. trans. : Traitement thermique - Matériel de transport [METABOLHEAT - National]</v>
      </c>
      <c r="C958" s="5">
        <v>4.9261190956292262</v>
      </c>
      <c r="D958" t="s">
        <v>0</v>
      </c>
      <c r="E958" t="s">
        <v>1360</v>
      </c>
      <c r="F958" t="s">
        <v>1337</v>
      </c>
      <c r="G958" t="s">
        <v>1410</v>
      </c>
    </row>
    <row r="959" spans="1:7" x14ac:dyDescent="0.3">
      <c r="A959" t="str">
        <f>_xlfn.XLOOKUP(B959,'Correspondance secteurs'!$Y:$Y,'Correspondance secteurs'!$X:$X)</f>
        <v>Combustibles fossiles solides [METABOLHEAT - National]</v>
      </c>
      <c r="B959" t="str">
        <f>IFERROR(_xlfn.XLOOKUP('JRC - Industry'!B959,'Correspondance produits'!H:H,'Correspondance produits'!J:J),_xlfn.XLOOKUP('JRC - Industry'!B959,'Correspondance secteurs'!H:H,'Correspondance secteurs'!Y:Y))</f>
        <v>Solides - Éq. trans. : Traitement vapeur - Matériel de transport [METABOLHEAT - National]</v>
      </c>
      <c r="C959" s="5">
        <v>0</v>
      </c>
      <c r="D959" t="s">
        <v>0</v>
      </c>
      <c r="E959" t="s">
        <v>1360</v>
      </c>
      <c r="F959" t="s">
        <v>1337</v>
      </c>
      <c r="G959" t="s">
        <v>1410</v>
      </c>
    </row>
    <row r="960" spans="1:7" x14ac:dyDescent="0.3">
      <c r="A960" t="str">
        <f>_xlfn.XLOOKUP(B960,'Correspondance secteurs'!$Y:$Y,'Correspondance secteurs'!$X:$X)</f>
        <v>Gaz de pétrole liquéfiés [METABOLHEAT - National]</v>
      </c>
      <c r="B960" t="str">
        <f>IFERROR(_xlfn.XLOOKUP('JRC - Industry'!B960,'Correspondance produits'!H:H,'Correspondance produits'!J:J),_xlfn.XLOOKUP('JRC - Industry'!B960,'Correspondance secteurs'!H:H,'Correspondance secteurs'!Y:Y))</f>
        <v>GPL - Éq. trans. : Traitement vapeur - Matériel de transport [METABOLHEAT - National]</v>
      </c>
      <c r="C960" s="5">
        <v>0.20700752719582211</v>
      </c>
      <c r="D960" t="s">
        <v>0</v>
      </c>
      <c r="E960" t="s">
        <v>1360</v>
      </c>
      <c r="F960" t="s">
        <v>1337</v>
      </c>
      <c r="G960" t="s">
        <v>1410</v>
      </c>
    </row>
    <row r="961" spans="1:7" x14ac:dyDescent="0.3">
      <c r="A961" t="str">
        <f>_xlfn.XLOOKUP(B961,'Correspondance secteurs'!$Y:$Y,'Correspondance secteurs'!$X:$X)</f>
        <v>Diesel et biocarburants [METABOLHEAT - National]</v>
      </c>
      <c r="B961" t="str">
        <f>IFERROR(_xlfn.XLOOKUP('JRC - Industry'!B961,'Correspondance produits'!H:H,'Correspondance produits'!J:J),_xlfn.XLOOKUP('JRC - Industry'!B961,'Correspondance secteurs'!H:H,'Correspondance secteurs'!Y:Y))</f>
        <v>Gazole et biocarburants liquides - Éq. trans. : Traitement vapeur - Matériel de transport [METABOLHEAT - National]</v>
      </c>
      <c r="C961" s="5">
        <v>0.10302345199123719</v>
      </c>
      <c r="D961" t="s">
        <v>0</v>
      </c>
      <c r="E961" t="s">
        <v>1360</v>
      </c>
      <c r="F961" t="s">
        <v>1337</v>
      </c>
      <c r="G961" t="s">
        <v>1410</v>
      </c>
    </row>
    <row r="962" spans="1:7" x14ac:dyDescent="0.3">
      <c r="A962" t="str">
        <f>_xlfn.XLOOKUP(B962,'Correspondance secteurs'!$Y:$Y,'Correspondance secteurs'!$X:$X)</f>
        <v>Fioul [METABOLHEAT - National]</v>
      </c>
      <c r="B962" t="str">
        <f>IFERROR(_xlfn.XLOOKUP('JRC - Industry'!B962,'Correspondance produits'!H:H,'Correspondance produits'!J:J),_xlfn.XLOOKUP('JRC - Industry'!B962,'Correspondance secteurs'!H:H,'Correspondance secteurs'!Y:Y))</f>
        <v>Fioul - Éq. trans. : Traitement vapeur - Matériel de transport [METABOLHEAT - National]</v>
      </c>
      <c r="C962" s="5">
        <v>3.5590267376884996E-3</v>
      </c>
      <c r="D962" t="s">
        <v>0</v>
      </c>
      <c r="E962" t="s">
        <v>1360</v>
      </c>
      <c r="F962" t="s">
        <v>1337</v>
      </c>
      <c r="G962" t="s">
        <v>1410</v>
      </c>
    </row>
    <row r="963" spans="1:7" x14ac:dyDescent="0.3">
      <c r="A963" t="str">
        <f>_xlfn.XLOOKUP(B963,'Correspondance secteurs'!$Y:$Y,'Correspondance secteurs'!$X:$X)</f>
        <v>Autres carburants [METABOLHEAT - National]</v>
      </c>
      <c r="B963" t="str">
        <f>IFERROR(_xlfn.XLOOKUP('JRC - Industry'!B963,'Correspondance produits'!H:H,'Correspondance produits'!J:J),_xlfn.XLOOKUP('JRC - Industry'!B963,'Correspondance secteurs'!H:H,'Correspondance secteurs'!Y:Y))</f>
        <v>Autres liquides - Éq. trans. : Traitement vapeur - Matériel de transport [METABOLHEAT - National]</v>
      </c>
      <c r="C963" s="5">
        <v>0</v>
      </c>
      <c r="D963" t="s">
        <v>0</v>
      </c>
      <c r="E963" t="s">
        <v>1360</v>
      </c>
      <c r="F963" t="s">
        <v>1337</v>
      </c>
      <c r="G963" t="s">
        <v>1410</v>
      </c>
    </row>
    <row r="964" spans="1:7" x14ac:dyDescent="0.3">
      <c r="A964" t="str">
        <f>_xlfn.XLOOKUP(B964,'Correspondance secteurs'!$Y:$Y,'Correspondance secteurs'!$X:$X)</f>
        <v>Gaz [METABOLHEAT - National]</v>
      </c>
      <c r="B964" t="str">
        <f>IFERROR(_xlfn.XLOOKUP('JRC - Industry'!B964,'Correspondance produits'!H:H,'Correspondance produits'!J:J),_xlfn.XLOOKUP('JRC - Industry'!B964,'Correspondance secteurs'!H:H,'Correspondance secteurs'!Y:Y))</f>
        <v>Gaz naturel et biogaz - Éq. trans. : Traitement vapeur - Matériel de transport [METABOLHEAT - National]</v>
      </c>
      <c r="C964" s="5">
        <v>4.783563579235711</v>
      </c>
      <c r="D964" t="s">
        <v>0</v>
      </c>
      <c r="E964" t="s">
        <v>1360</v>
      </c>
      <c r="F964" t="s">
        <v>1337</v>
      </c>
      <c r="G964" t="s">
        <v>1410</v>
      </c>
    </row>
    <row r="965" spans="1:7" x14ac:dyDescent="0.3">
      <c r="A965" t="str">
        <f>_xlfn.XLOOKUP(B965,'Correspondance secteurs'!$Y:$Y,'Correspondance secteurs'!$X:$X)</f>
        <v>Biomasse solide et déchets [METABOLHEAT - National]</v>
      </c>
      <c r="B965" t="str">
        <f>IFERROR(_xlfn.XLOOKUP('JRC - Industry'!B965,'Correspondance produits'!H:H,'Correspondance produits'!J:J),_xlfn.XLOOKUP('JRC - Industry'!B965,'Correspondance secteurs'!H:H,'Correspondance secteurs'!Y:Y))</f>
        <v>Biomasse et déchets - Éq. trans. : Traitement de la vapeur - Équipements de transport [METABOLHEAT - National]</v>
      </c>
      <c r="C965" s="5">
        <v>0.32808239999943045</v>
      </c>
      <c r="D965" t="s">
        <v>0</v>
      </c>
      <c r="E965" t="s">
        <v>1360</v>
      </c>
      <c r="F965" t="s">
        <v>1337</v>
      </c>
      <c r="G965" t="s">
        <v>1410</v>
      </c>
    </row>
    <row r="966" spans="1:7" x14ac:dyDescent="0.3">
      <c r="A966" t="str">
        <f>_xlfn.XLOOKUP(B966,'Correspondance secteurs'!$Y:$Y,'Correspondance secteurs'!$X:$X)</f>
        <v>Chaleur réseau [METABOLHEAT - National]</v>
      </c>
      <c r="B966" t="str">
        <f>IFERROR(_xlfn.XLOOKUP('JRC - Industry'!B966,'Correspondance produits'!H:H,'Correspondance produits'!J:J),_xlfn.XLOOKUP('JRC - Industry'!B966,'Correspondance secteurs'!H:H,'Correspondance secteurs'!Y:Y))</f>
        <v>Vapeur distribuée - Éq. trans. : Traitement de la vapeur - Équipements de transport [METABOLHEAT - National]</v>
      </c>
      <c r="C966" s="5">
        <v>0.77287319999865811</v>
      </c>
      <c r="D966" t="s">
        <v>0</v>
      </c>
      <c r="E966" t="s">
        <v>1360</v>
      </c>
      <c r="F966" t="s">
        <v>1337</v>
      </c>
      <c r="G966" t="s">
        <v>1410</v>
      </c>
    </row>
    <row r="967" spans="1:7" x14ac:dyDescent="0.3">
      <c r="A967" t="str">
        <f>_xlfn.XLOOKUP(B967,'Correspondance secteurs'!$Y:$Y,'Correspondance secteurs'!$X:$X)</f>
        <v>Électricité [METABOLHEAT - National]</v>
      </c>
      <c r="B967" t="str">
        <f>IFERROR(_xlfn.XLOOKUP('JRC - Industry'!B967,'Correspondance produits'!H:H,'Correspondance produits'!J:J),_xlfn.XLOOKUP('JRC - Industry'!B967,'Correspondance secteurs'!H:H,'Correspondance secteurs'!Y:Y))</f>
        <v>Éq. trans. : Machines générales - Équipements de transport [METABOLHEAT - National]</v>
      </c>
      <c r="C967" s="5">
        <v>4.4556120550415343</v>
      </c>
      <c r="D967" t="s">
        <v>0</v>
      </c>
      <c r="E967" t="s">
        <v>1360</v>
      </c>
      <c r="F967" t="s">
        <v>1337</v>
      </c>
      <c r="G967" t="s">
        <v>1410</v>
      </c>
    </row>
    <row r="968" spans="1:7" x14ac:dyDescent="0.3">
      <c r="A968" t="str">
        <f>_xlfn.XLOOKUP(B968,'Correspondance secteurs'!$Y:$Y,'Correspondance secteurs'!$X:$X)</f>
        <v>Électricité [METABOLHEAT - National]</v>
      </c>
      <c r="B968" t="str">
        <f>IFERROR(_xlfn.XLOOKUP('JRC - Industry'!B968,'Correspondance produits'!H:H,'Correspondance produits'!J:J),_xlfn.XLOOKUP('JRC - Industry'!B968,'Correspondance secteurs'!H:H,'Correspondance secteurs'!Y:Y))</f>
        <v>Éq. trans. : Finition des produits - Équipements de transport [METABOLHEAT - National]</v>
      </c>
      <c r="C968" s="5">
        <v>3.0171430126675691</v>
      </c>
      <c r="D968" t="s">
        <v>0</v>
      </c>
      <c r="E968" t="s">
        <v>1360</v>
      </c>
      <c r="F968" t="s">
        <v>1337</v>
      </c>
      <c r="G968" t="s">
        <v>1410</v>
      </c>
    </row>
    <row r="969" spans="1:7" x14ac:dyDescent="0.3">
      <c r="A969" t="str">
        <f>IFERROR(_xlfn.XLOOKUP('JRC - Industry'!A969,'Correspondance produits'!H:H,'Correspondance produits'!J:J),_xlfn.XLOOKUP('JRC - Industry'!A969,'Correspondance secteurs'!H:H,'Correspondance secteurs'!Y:Y))</f>
        <v>Éclairage - Matériel de transport [METABOLHEAT - National]</v>
      </c>
      <c r="B969" t="str">
        <f>IFERROR(_xlfn.XLOOKUP('JRC - Industry'!B969,'Correspondance produits'!H:H,'Correspondance produits'!J:J),_xlfn.XLOOKUP('JRC - Industry'!B969,'Correspondance secteurs'!H:H,'Correspondance secteurs'!Y:Y))</f>
        <v>Energie utile [METABOLHEAT - National]</v>
      </c>
      <c r="C969" s="5">
        <v>0.45115540404987836</v>
      </c>
      <c r="D969" t="s">
        <v>0</v>
      </c>
      <c r="E969" t="s">
        <v>1360</v>
      </c>
      <c r="F969" t="s">
        <v>1337</v>
      </c>
      <c r="G969" t="s">
        <v>1410</v>
      </c>
    </row>
    <row r="970" spans="1:7" x14ac:dyDescent="0.3">
      <c r="A970" t="str">
        <f>IFERROR(_xlfn.XLOOKUP('JRC - Industry'!A970,'Correspondance produits'!H:H,'Correspondance produits'!J:J),_xlfn.XLOOKUP('JRC - Industry'!A970,'Correspondance secteurs'!H:H,'Correspondance secteurs'!Y:Y))</f>
        <v>Compresseurs d'air - Matériel de transport [METABOLHEAT - National]</v>
      </c>
      <c r="B970" t="s">
        <v>3915</v>
      </c>
      <c r="C970" s="5">
        <v>0.15910016613325692</v>
      </c>
      <c r="D970" t="s">
        <v>0</v>
      </c>
      <c r="E970" t="s">
        <v>1360</v>
      </c>
      <c r="F970" t="s">
        <v>1337</v>
      </c>
      <c r="G970" t="s">
        <v>1410</v>
      </c>
    </row>
    <row r="971" spans="1:7" x14ac:dyDescent="0.3">
      <c r="A971" t="str">
        <f>IFERROR(_xlfn.XLOOKUP('JRC - Industry'!A971,'Correspondance produits'!H:H,'Correspondance produits'!J:J),_xlfn.XLOOKUP('JRC - Industry'!A971,'Correspondance secteurs'!H:H,'Correspondance secteurs'!Y:Y))</f>
        <v>Moteurs d'entraînement - Matériel de transport [METABOLHEAT - National]</v>
      </c>
      <c r="B971" t="str">
        <f>IFERROR(_xlfn.XLOOKUP('JRC - Industry'!B971,'Correspondance produits'!H:H,'Correspondance produits'!J:J),_xlfn.XLOOKUP('JRC - Industry'!B971,'Correspondance secteurs'!H:H,'Correspondance secteurs'!Y:Y))</f>
        <v>Energie utile [METABOLHEAT - National]</v>
      </c>
      <c r="C971" s="5">
        <v>1.0622493888297722</v>
      </c>
      <c r="D971" t="s">
        <v>0</v>
      </c>
      <c r="E971" t="s">
        <v>1360</v>
      </c>
      <c r="F971" t="s">
        <v>1337</v>
      </c>
      <c r="G971" t="s">
        <v>1410</v>
      </c>
    </row>
    <row r="972" spans="1:7" x14ac:dyDescent="0.3">
      <c r="A972" t="str">
        <f>IFERROR(_xlfn.XLOOKUP('JRC - Industry'!A972,'Correspondance produits'!H:H,'Correspondance produits'!J:J),_xlfn.XLOOKUP('JRC - Industry'!A972,'Correspondance secteurs'!H:H,'Correspondance secteurs'!Y:Y))</f>
        <v>Ventilateurs et pompes - Matériel de transport [METABOLHEAT - National]</v>
      </c>
      <c r="B972" t="str">
        <f>IFERROR(_xlfn.XLOOKUP('JRC - Industry'!B972,'Correspondance produits'!H:H,'Correspondance produits'!J:J),_xlfn.XLOOKUP('JRC - Industry'!B972,'Correspondance secteurs'!H:H,'Correspondance secteurs'!Y:Y))</f>
        <v>Energie utile [METABOLHEAT - National]</v>
      </c>
      <c r="C972" s="5">
        <v>0.46491856642133089</v>
      </c>
      <c r="D972" t="s">
        <v>0</v>
      </c>
      <c r="E972" t="s">
        <v>1360</v>
      </c>
      <c r="F972" t="s">
        <v>1337</v>
      </c>
      <c r="G972" t="s">
        <v>1410</v>
      </c>
    </row>
    <row r="973" spans="1:7" x14ac:dyDescent="0.3">
      <c r="A973" t="str">
        <f>IFERROR(_xlfn.XLOOKUP('JRC - Industry'!A973,'Correspondance produits'!H:H,'Correspondance produits'!J:J),_xlfn.XLOOKUP('JRC - Industry'!A973,'Correspondance secteurs'!H:H,'Correspondance secteurs'!Y:Y))</f>
        <v>Gazole et biocarburants liquides - Chaleur basse enthalpie - Matériel de transport [METABOLHEAT - National]</v>
      </c>
      <c r="B973" t="str">
        <f>IFERROR(_xlfn.XLOOKUP('JRC - Industry'!B973,'Correspondance produits'!H:H,'Correspondance produits'!J:J),_xlfn.XLOOKUP('JRC - Industry'!B973,'Correspondance secteurs'!H:H,'Correspondance secteurs'!Y:Y))</f>
        <v>Energie utile [METABOLHEAT - National]</v>
      </c>
      <c r="C973" s="5">
        <v>6.7957096800053572E-3</v>
      </c>
      <c r="D973" t="s">
        <v>0</v>
      </c>
      <c r="E973" t="s">
        <v>1360</v>
      </c>
      <c r="F973" t="s">
        <v>1337</v>
      </c>
      <c r="G973" t="s">
        <v>1410</v>
      </c>
    </row>
    <row r="974" spans="1:7" x14ac:dyDescent="0.3">
      <c r="A974" t="str">
        <f>IFERROR(_xlfn.XLOOKUP('JRC - Industry'!A974,'Correspondance produits'!H:H,'Correspondance produits'!J:J),_xlfn.XLOOKUP('JRC - Industry'!A974,'Correspondance secteurs'!H:H,'Correspondance secteurs'!Y:Y))</f>
        <v>Gaz naturel et biogaz - Chaleur basse enthalpie - Matériel de transport [METABOLHEAT - National]</v>
      </c>
      <c r="B974" t="str">
        <f>IFERROR(_xlfn.XLOOKUP('JRC - Industry'!B974,'Correspondance produits'!H:H,'Correspondance produits'!J:J),_xlfn.XLOOKUP('JRC - Industry'!B974,'Correspondance secteurs'!H:H,'Correspondance secteurs'!Y:Y))</f>
        <v>Energie utile [METABOLHEAT - National]</v>
      </c>
      <c r="C974" s="5">
        <v>0.35006236564476789</v>
      </c>
      <c r="D974" t="s">
        <v>0</v>
      </c>
      <c r="E974" t="s">
        <v>1360</v>
      </c>
      <c r="F974" t="s">
        <v>1337</v>
      </c>
      <c r="G974" t="s">
        <v>1410</v>
      </c>
    </row>
    <row r="975" spans="1:7" x14ac:dyDescent="0.3">
      <c r="A975" t="str">
        <f>IFERROR(_xlfn.XLOOKUP('JRC - Industry'!A975,'Correspondance produits'!H:H,'Correspondance produits'!J:J),_xlfn.XLOOKUP('JRC - Industry'!A975,'Correspondance secteurs'!H:H,'Correspondance secteurs'!Y:Y))</f>
        <v>Électricité - Chaleur basse enthalpie - Matériel de transport [METABOLHEAT - National]</v>
      </c>
      <c r="B975" t="str">
        <f>IFERROR(_xlfn.XLOOKUP('JRC - Industry'!B975,'Correspondance produits'!H:H,'Correspondance produits'!J:J),_xlfn.XLOOKUP('JRC - Industry'!B975,'Correspondance secteurs'!H:H,'Correspondance secteurs'!Y:Y))</f>
        <v>Energie utile [METABOLHEAT - National]</v>
      </c>
      <c r="C975" s="5">
        <v>0.45576223197082755</v>
      </c>
      <c r="D975" t="s">
        <v>0</v>
      </c>
      <c r="E975" t="s">
        <v>1360</v>
      </c>
      <c r="F975" t="s">
        <v>1337</v>
      </c>
      <c r="G975" t="s">
        <v>1410</v>
      </c>
    </row>
    <row r="976" spans="1:7" x14ac:dyDescent="0.3">
      <c r="A976" t="str">
        <f>IFERROR(_xlfn.XLOOKUP('JRC - Industry'!A976,'Correspondance produits'!H:H,'Correspondance produits'!J:J),_xlfn.XLOOKUP('JRC - Industry'!A976,'Correspondance secteurs'!H:H,'Correspondance secteurs'!Y:Y))</f>
        <v>Solides - Éq. trans. : Fonderies thermiques - Éq. trans. : Fonderies - Matériel de transport [METABOLHEAT - National]</v>
      </c>
      <c r="B976" t="str">
        <f>IFERROR(_xlfn.XLOOKUP('JRC - Industry'!B976,'Correspondance produits'!H:H,'Correspondance produits'!J:J),_xlfn.XLOOKUP('JRC - Industry'!B976,'Correspondance secteurs'!H:H,'Correspondance secteurs'!Y:Y))</f>
        <v>Energie utile [METABOLHEAT - National]</v>
      </c>
      <c r="C976" s="5">
        <v>0</v>
      </c>
      <c r="D976" t="s">
        <v>0</v>
      </c>
      <c r="E976" t="s">
        <v>1360</v>
      </c>
      <c r="F976" t="s">
        <v>1337</v>
      </c>
      <c r="G976" t="s">
        <v>1410</v>
      </c>
    </row>
    <row r="977" spans="1:7" x14ac:dyDescent="0.3">
      <c r="A977" t="str">
        <f>IFERROR(_xlfn.XLOOKUP('JRC - Industry'!A977,'Correspondance produits'!H:H,'Correspondance produits'!J:J),_xlfn.XLOOKUP('JRC - Industry'!A977,'Correspondance secteurs'!H:H,'Correspondance secteurs'!Y:Y))</f>
        <v>GPL - Éq. trans. : Fonderies thermiques - Éq. trans. : Fonderies - Matériel de transport [METABOLHEAT - National]</v>
      </c>
      <c r="B977" t="str">
        <f>IFERROR(_xlfn.XLOOKUP('JRC - Industry'!B977,'Correspondance produits'!H:H,'Correspondance produits'!J:J),_xlfn.XLOOKUP('JRC - Industry'!B977,'Correspondance secteurs'!H:H,'Correspondance secteurs'!Y:Y))</f>
        <v>Energie utile [METABOLHEAT - National]</v>
      </c>
      <c r="C977" s="5">
        <v>7.1823166361933588E-2</v>
      </c>
      <c r="D977" t="s">
        <v>0</v>
      </c>
      <c r="E977" t="s">
        <v>1360</v>
      </c>
      <c r="F977" t="s">
        <v>1337</v>
      </c>
      <c r="G977" t="s">
        <v>1410</v>
      </c>
    </row>
    <row r="978" spans="1:7" x14ac:dyDescent="0.3">
      <c r="A978" t="str">
        <f>IFERROR(_xlfn.XLOOKUP('JRC - Industry'!A978,'Correspondance produits'!H:H,'Correspondance produits'!J:J),_xlfn.XLOOKUP('JRC - Industry'!A978,'Correspondance secteurs'!H:H,'Correspondance secteurs'!Y:Y))</f>
        <v>Gazole et biocarburants liquides - Éq. trans. : Fonderies thermiques - Éq. trans. : Fonderies - Matériel de transport Éq. : Fonderies - Matériel de transport [METABOLHEAT - National]</v>
      </c>
      <c r="B978" t="str">
        <f>IFERROR(_xlfn.XLOOKUP('JRC - Industry'!B978,'Correspondance produits'!H:H,'Correspondance produits'!J:J),_xlfn.XLOOKUP('JRC - Industry'!B978,'Correspondance secteurs'!H:H,'Correspondance secteurs'!Y:Y))</f>
        <v>Energie utile [METABOLHEAT - National]</v>
      </c>
      <c r="C978" s="5">
        <v>3.4169248460955197E-2</v>
      </c>
      <c r="D978" t="s">
        <v>0</v>
      </c>
      <c r="E978" t="s">
        <v>1360</v>
      </c>
      <c r="F978" t="s">
        <v>1337</v>
      </c>
      <c r="G978" t="s">
        <v>1410</v>
      </c>
    </row>
    <row r="979" spans="1:7" x14ac:dyDescent="0.3">
      <c r="A979" t="str">
        <f>IFERROR(_xlfn.XLOOKUP('JRC - Industry'!A979,'Correspondance produits'!H:H,'Correspondance produits'!J:J),_xlfn.XLOOKUP('JRC - Industry'!A979,'Correspondance secteurs'!H:H,'Correspondance secteurs'!Y:Y))</f>
        <v>Fioul - Éq. trans. : Thermique Fonderies - Éq. trans. : Fonderies - Matériel de transport [METABOLHEAT - National]</v>
      </c>
      <c r="B979" t="str">
        <f>IFERROR(_xlfn.XLOOKUP('JRC - Industry'!B979,'Correspondance produits'!H:H,'Correspondance produits'!J:J),_xlfn.XLOOKUP('JRC - Industry'!B979,'Correspondance secteurs'!H:H,'Correspondance secteurs'!Y:Y))</f>
        <v>Energie utile [METABOLHEAT - National]</v>
      </c>
      <c r="C979" s="5">
        <v>1.1003594964727795E-3</v>
      </c>
      <c r="D979" t="s">
        <v>0</v>
      </c>
      <c r="E979" t="s">
        <v>1360</v>
      </c>
      <c r="F979" t="s">
        <v>1337</v>
      </c>
      <c r="G979" t="s">
        <v>1410</v>
      </c>
    </row>
    <row r="980" spans="1:7" x14ac:dyDescent="0.3">
      <c r="A980" t="str">
        <f>IFERROR(_xlfn.XLOOKUP('JRC - Industry'!A980,'Correspondance produits'!H:H,'Correspondance produits'!J:J),_xlfn.XLOOKUP('JRC - Industry'!A980,'Correspondance secteurs'!H:H,'Correspondance secteurs'!Y:Y))</f>
        <v>Gaz naturel et biogaz - Éq. trans. : Thermique Fonderies - Éq. trans. : Fonderies - Matériel de transport [METABOLHEAT - National]</v>
      </c>
      <c r="B980" t="str">
        <f>IFERROR(_xlfn.XLOOKUP('JRC - Industry'!B980,'Correspondance produits'!H:H,'Correspondance produits'!J:J),_xlfn.XLOOKUP('JRC - Industry'!B980,'Correspondance secteurs'!H:H,'Correspondance secteurs'!Y:Y))</f>
        <v>Energie utile [METABOLHEAT - National]</v>
      </c>
      <c r="C980" s="5">
        <v>1.7179885932747143</v>
      </c>
      <c r="D980" t="s">
        <v>0</v>
      </c>
      <c r="E980" t="s">
        <v>1360</v>
      </c>
      <c r="F980" t="s">
        <v>1337</v>
      </c>
      <c r="G980" t="s">
        <v>1410</v>
      </c>
    </row>
    <row r="981" spans="1:7" x14ac:dyDescent="0.3">
      <c r="A981" t="str">
        <f>IFERROR(_xlfn.XLOOKUP('JRC - Industry'!A981,'Correspondance produits'!H:H,'Correspondance produits'!J:J),_xlfn.XLOOKUP('JRC - Industry'!A981,'Correspondance secteurs'!H:H,'Correspondance secteurs'!Y:Y))</f>
        <v>Éq. trans. : Électrique Fonderies - Éq. trans. : Fonderies - Matériel de transport [METABOLHEAT - National]</v>
      </c>
      <c r="B981" t="str">
        <f>IFERROR(_xlfn.XLOOKUP('JRC - Industry'!B981,'Correspondance produits'!H:H,'Correspondance produits'!J:J),_xlfn.XLOOKUP('JRC - Industry'!B981,'Correspondance secteurs'!H:H,'Correspondance secteurs'!Y:Y))</f>
        <v>Energie utile [METABOLHEAT - National]</v>
      </c>
      <c r="C981" s="5">
        <v>2.2284117800422023</v>
      </c>
      <c r="D981" t="s">
        <v>0</v>
      </c>
      <c r="E981" t="s">
        <v>1360</v>
      </c>
      <c r="F981" t="s">
        <v>1337</v>
      </c>
      <c r="G981" t="s">
        <v>1410</v>
      </c>
    </row>
    <row r="982" spans="1:7" x14ac:dyDescent="0.3">
      <c r="A982" t="str">
        <f>IFERROR(_xlfn.XLOOKUP('JRC - Industry'!A982,'Correspondance produits'!H:H,'Correspondance produits'!J:J),_xlfn.XLOOKUP('JRC - Industry'!A982,'Correspondance secteurs'!H:H,'Correspondance secteurs'!Y:Y))</f>
        <v>Éq. trans. : Raccordement thermique - Éq. trans. : Techniques de raccordement - Matériel de transport [METABOLHEAT - National]</v>
      </c>
      <c r="B982" t="str">
        <f>IFERROR(_xlfn.XLOOKUP('JRC - Industry'!B982,'Correspondance produits'!H:H,'Correspondance produits'!J:J),_xlfn.XLOOKUP('JRC - Industry'!B982,'Correspondance secteurs'!H:H,'Correspondance secteurs'!Y:Y))</f>
        <v>Energie utile [METABOLHEAT - National]</v>
      </c>
      <c r="C982" s="5">
        <v>1.1369721910430264</v>
      </c>
      <c r="D982" t="s">
        <v>0</v>
      </c>
      <c r="E982" t="s">
        <v>1360</v>
      </c>
      <c r="F982" t="s">
        <v>1337</v>
      </c>
      <c r="G982" t="s">
        <v>1410</v>
      </c>
    </row>
    <row r="983" spans="1:7" x14ac:dyDescent="0.3">
      <c r="A983" t="str">
        <f>IFERROR(_xlfn.XLOOKUP('JRC - Industry'!A983,'Correspondance produits'!H:H,'Correspondance produits'!J:J),_xlfn.XLOOKUP('JRC - Industry'!A983,'Correspondance secteurs'!H:H,'Correspondance secteurs'!Y:Y))</f>
        <v>Éq. trans. : Raccordement électrique - Éq. trans. : Techniques de raccordement - Matériel de transport [METABOLHEAT - National]</v>
      </c>
      <c r="B983" t="str">
        <f>IFERROR(_xlfn.XLOOKUP('JRC - Industry'!B983,'Correspondance produits'!H:H,'Correspondance produits'!J:J),_xlfn.XLOOKUP('JRC - Industry'!B983,'Correspondance secteurs'!H:H,'Correspondance secteurs'!Y:Y))</f>
        <v>Energie utile [METABOLHEAT - National]</v>
      </c>
      <c r="C983" s="5">
        <v>0.52445956855677089</v>
      </c>
      <c r="D983" t="s">
        <v>0</v>
      </c>
      <c r="E983" t="s">
        <v>1360</v>
      </c>
      <c r="F983" t="s">
        <v>1337</v>
      </c>
      <c r="G983" t="s">
        <v>1410</v>
      </c>
    </row>
    <row r="984" spans="1:7" x14ac:dyDescent="0.3">
      <c r="A984" t="str">
        <f>IFERROR(_xlfn.XLOOKUP('JRC - Industry'!A984,'Correspondance produits'!H:H,'Correspondance produits'!J:J),_xlfn.XLOOKUP('JRC - Industry'!A984,'Correspondance secteurs'!H:H,'Correspondance secteurs'!Y:Y))</f>
        <v>Solides - Éq. trans. : Traitement thermique - Thermique - Éq. trans. : Traitement thermique - Matériel de transport [METABOLHEAT - National]</v>
      </c>
      <c r="B984" t="str">
        <f>IFERROR(_xlfn.XLOOKUP('JRC - Industry'!B984,'Correspondance produits'!H:H,'Correspondance produits'!J:J),_xlfn.XLOOKUP('JRC - Industry'!B984,'Correspondance secteurs'!H:H,'Correspondance secteurs'!Y:Y))</f>
        <v>Energie utile [METABOLHEAT - National]</v>
      </c>
      <c r="C984" s="5">
        <v>0</v>
      </c>
      <c r="D984" t="s">
        <v>0</v>
      </c>
      <c r="E984" t="s">
        <v>1360</v>
      </c>
      <c r="F984" t="s">
        <v>1337</v>
      </c>
      <c r="G984" t="s">
        <v>1410</v>
      </c>
    </row>
    <row r="985" spans="1:7" x14ac:dyDescent="0.3">
      <c r="A985" t="str">
        <f>IFERROR(_xlfn.XLOOKUP('JRC - Industry'!A985,'Correspondance produits'!H:H,'Correspondance produits'!J:J),_xlfn.XLOOKUP('JRC - Industry'!A985,'Correspondance secteurs'!H:H,'Correspondance secteurs'!Y:Y))</f>
        <v>GPL - Éq. trans. : Traitement thermique - Thermique - Éq. trans. : Traitement thermique - Matériel de transport [METABOLHEAT - National]</v>
      </c>
      <c r="B985" t="str">
        <f>IFERROR(_xlfn.XLOOKUP('JRC - Industry'!B985,'Correspondance produits'!H:H,'Correspondance produits'!J:J),_xlfn.XLOOKUP('JRC - Industry'!B985,'Correspondance secteurs'!H:H,'Correspondance secteurs'!Y:Y))</f>
        <v>Energie utile [METABOLHEAT - National]</v>
      </c>
      <c r="C985" s="5">
        <v>8.7946734320734965E-2</v>
      </c>
      <c r="D985" t="s">
        <v>0</v>
      </c>
      <c r="E985" t="s">
        <v>1360</v>
      </c>
      <c r="F985" t="s">
        <v>1337</v>
      </c>
      <c r="G985" t="s">
        <v>1410</v>
      </c>
    </row>
    <row r="986" spans="1:7" x14ac:dyDescent="0.3">
      <c r="A986" t="str">
        <f>IFERROR(_xlfn.XLOOKUP('JRC - Industry'!A986,'Correspondance produits'!H:H,'Correspondance produits'!J:J),_xlfn.XLOOKUP('JRC - Industry'!A986,'Correspondance secteurs'!H:H,'Correspondance secteurs'!Y:Y))</f>
        <v>Gazole et biocarburants liquides - Éq. trans. Éq. : Traitement thermique - Thermique - Éq. trans. : Traitement thermique - Matériel de transport [METABOLHEAT - National]</v>
      </c>
      <c r="B986" t="str">
        <f>IFERROR(_xlfn.XLOOKUP('JRC - Industry'!B986,'Correspondance produits'!H:H,'Correspondance produits'!J:J),_xlfn.XLOOKUP('JRC - Industry'!B986,'Correspondance secteurs'!H:H,'Correspondance secteurs'!Y:Y))</f>
        <v>Energie utile [METABOLHEAT - National]</v>
      </c>
      <c r="C986" s="5">
        <v>4.1839896074639019E-2</v>
      </c>
      <c r="D986" t="s">
        <v>0</v>
      </c>
      <c r="E986" t="s">
        <v>1360</v>
      </c>
      <c r="F986" t="s">
        <v>1337</v>
      </c>
      <c r="G986" t="s">
        <v>1410</v>
      </c>
    </row>
    <row r="987" spans="1:7" x14ac:dyDescent="0.3">
      <c r="A987" t="str">
        <f>IFERROR(_xlfn.XLOOKUP('JRC - Industry'!A987,'Correspondance produits'!H:H,'Correspondance produits'!J:J),_xlfn.XLOOKUP('JRC - Industry'!A987,'Correspondance secteurs'!H:H,'Correspondance secteurs'!Y:Y))</f>
        <v>Fioul - Éq. trans. : Traitement thermique - Thermique - Éq. trans. : Traitement thermique - Matériel de transport [METABOLHEAT - National]</v>
      </c>
      <c r="B987" t="str">
        <f>IFERROR(_xlfn.XLOOKUP('JRC - Industry'!B987,'Correspondance produits'!H:H,'Correspondance produits'!J:J),_xlfn.XLOOKUP('JRC - Industry'!B987,'Correspondance secteurs'!H:H,'Correspondance secteurs'!Y:Y))</f>
        <v>Energie utile [METABOLHEAT - National]</v>
      </c>
      <c r="C987" s="5">
        <v>1.3473789752727913E-3</v>
      </c>
      <c r="D987" t="s">
        <v>0</v>
      </c>
      <c r="E987" t="s">
        <v>1360</v>
      </c>
      <c r="F987" t="s">
        <v>1337</v>
      </c>
      <c r="G987" t="s">
        <v>1410</v>
      </c>
    </row>
    <row r="988" spans="1:7" x14ac:dyDescent="0.3">
      <c r="A988" t="str">
        <f>IFERROR(_xlfn.XLOOKUP('JRC - Industry'!A988,'Correspondance produits'!H:H,'Correspondance produits'!J:J),_xlfn.XLOOKUP('JRC - Industry'!A988,'Correspondance secteurs'!H:H,'Correspondance secteurs'!Y:Y))</f>
        <v>Gaz naturel et biogaz - Éq. trans. : Traitement thermique - Thermique - Éq. trans. : Traitement thermique - Matériel de transport [METABOLHEAT - National]</v>
      </c>
      <c r="B988" t="str">
        <f>IFERROR(_xlfn.XLOOKUP('JRC - Industry'!B988,'Correspondance produits'!H:H,'Correspondance produits'!J:J),_xlfn.XLOOKUP('JRC - Industry'!B988,'Correspondance secteurs'!H:H,'Correspondance secteurs'!Y:Y))</f>
        <v>Energie utile [METABOLHEAT - National]</v>
      </c>
      <c r="C988" s="5">
        <v>2.1036595019690378</v>
      </c>
      <c r="D988" t="s">
        <v>0</v>
      </c>
      <c r="E988" t="s">
        <v>1360</v>
      </c>
      <c r="F988" t="s">
        <v>1337</v>
      </c>
      <c r="G988" t="s">
        <v>1410</v>
      </c>
    </row>
    <row r="989" spans="1:7" x14ac:dyDescent="0.3">
      <c r="A989" t="str">
        <f>IFERROR(_xlfn.XLOOKUP('JRC - Industry'!A989,'Correspondance produits'!H:H,'Correspondance produits'!J:J),_xlfn.XLOOKUP('JRC - Industry'!A989,'Correspondance secteurs'!H:H,'Correspondance secteurs'!Y:Y))</f>
        <v>Éq. trans. : Traitement thermique - Électrique - Éq. trans. : Traitement thermique - Matériel de transport [METABOLHEAT - National]</v>
      </c>
      <c r="B989" t="str">
        <f>IFERROR(_xlfn.XLOOKUP('JRC - Industry'!B989,'Correspondance produits'!H:H,'Correspondance produits'!J:J),_xlfn.XLOOKUP('JRC - Industry'!B989,'Correspondance secteurs'!H:H,'Correspondance secteurs'!Y:Y))</f>
        <v>Energie utile [METABOLHEAT - National]</v>
      </c>
      <c r="C989" s="5">
        <v>2.7286674857659619</v>
      </c>
      <c r="D989" t="s">
        <v>0</v>
      </c>
      <c r="E989" t="s">
        <v>1360</v>
      </c>
      <c r="F989" t="s">
        <v>1337</v>
      </c>
      <c r="G989" t="s">
        <v>1410</v>
      </c>
    </row>
    <row r="990" spans="1:7" x14ac:dyDescent="0.3">
      <c r="A990" t="str">
        <f>IFERROR(_xlfn.XLOOKUP('JRC - Industry'!A990,'Correspondance produits'!H:H,'Correspondance produits'!J:J),_xlfn.XLOOKUP('JRC - Industry'!A990,'Correspondance secteurs'!H:H,'Correspondance secteurs'!Y:Y))</f>
        <v>Solides - Éq. trans. : Traitement vapeur - Matériel de transport [METABOLHEAT - National]</v>
      </c>
      <c r="B990" t="str">
        <f>IFERROR(_xlfn.XLOOKUP('JRC - Industry'!B990,'Correspondance produits'!H:H,'Correspondance produits'!J:J),_xlfn.XLOOKUP('JRC - Industry'!B990,'Correspondance secteurs'!H:H,'Correspondance secteurs'!Y:Y))</f>
        <v>Energie utile [METABOLHEAT - National]</v>
      </c>
      <c r="C990" s="5">
        <v>0</v>
      </c>
      <c r="D990" t="s">
        <v>0</v>
      </c>
      <c r="E990" t="s">
        <v>1360</v>
      </c>
      <c r="F990" t="s">
        <v>1337</v>
      </c>
      <c r="G990" t="s">
        <v>1410</v>
      </c>
    </row>
    <row r="991" spans="1:7" x14ac:dyDescent="0.3">
      <c r="A991" t="str">
        <f>IFERROR(_xlfn.XLOOKUP('JRC - Industry'!A991,'Correspondance produits'!H:H,'Correspondance produits'!J:J),_xlfn.XLOOKUP('JRC - Industry'!A991,'Correspondance secteurs'!H:H,'Correspondance secteurs'!Y:Y))</f>
        <v>GPL - Éq. trans. : Traitement vapeur - Matériel de transport [METABOLHEAT - National]</v>
      </c>
      <c r="B991" t="str">
        <f>IFERROR(_xlfn.XLOOKUP('JRC - Industry'!B991,'Correspondance produits'!H:H,'Correspondance produits'!J:J),_xlfn.XLOOKUP('JRC - Industry'!B991,'Correspondance secteurs'!H:H,'Correspondance secteurs'!Y:Y))</f>
        <v>Energie utile [METABOLHEAT - National]</v>
      </c>
      <c r="C991" s="5">
        <v>0.14123628393387366</v>
      </c>
      <c r="D991" t="s">
        <v>0</v>
      </c>
      <c r="E991" t="s">
        <v>1360</v>
      </c>
      <c r="F991" t="s">
        <v>1337</v>
      </c>
      <c r="G991" t="s">
        <v>1410</v>
      </c>
    </row>
    <row r="992" spans="1:7" x14ac:dyDescent="0.3">
      <c r="A992" t="str">
        <f>IFERROR(_xlfn.XLOOKUP('JRC - Industry'!A992,'Correspondance produits'!H:H,'Correspondance produits'!J:J),_xlfn.XLOOKUP('JRC - Industry'!A992,'Correspondance secteurs'!H:H,'Correspondance secteurs'!Y:Y))</f>
        <v>Gazole et biocarburants liquides - Éq. trans. : Traitement vapeur - Matériel de transport [METABOLHEAT - National]</v>
      </c>
      <c r="B992" t="str">
        <f>IFERROR(_xlfn.XLOOKUP('JRC - Industry'!B992,'Correspondance produits'!H:H,'Correspondance produits'!J:J),_xlfn.XLOOKUP('JRC - Industry'!B992,'Correspondance secteurs'!H:H,'Correspondance secteurs'!Y:Y))</f>
        <v>Energie utile [METABOLHEAT - National]</v>
      </c>
      <c r="C992" s="5">
        <v>6.8469715742056805E-2</v>
      </c>
      <c r="D992" t="s">
        <v>0</v>
      </c>
      <c r="E992" t="s">
        <v>1360</v>
      </c>
      <c r="F992" t="s">
        <v>1337</v>
      </c>
      <c r="G992" t="s">
        <v>1410</v>
      </c>
    </row>
    <row r="993" spans="1:7" x14ac:dyDescent="0.3">
      <c r="A993" t="str">
        <f>IFERROR(_xlfn.XLOOKUP('JRC - Industry'!A993,'Correspondance produits'!H:H,'Correspondance produits'!J:J),_xlfn.XLOOKUP('JRC - Industry'!A993,'Correspondance secteurs'!H:H,'Correspondance secteurs'!Y:Y))</f>
        <v>Fioul - Éq. trans. : Traitement vapeur - Matériel de transport [METABOLHEAT - National]</v>
      </c>
      <c r="B993" t="str">
        <f>IFERROR(_xlfn.XLOOKUP('JRC - Industry'!B993,'Correspondance produits'!H:H,'Correspondance produits'!J:J),_xlfn.XLOOKUP('JRC - Industry'!B993,'Correspondance secteurs'!H:H,'Correspondance secteurs'!Y:Y))</f>
        <v>Energie utile [METABOLHEAT - National]</v>
      </c>
      <c r="C993" s="5">
        <v>2.1376425412500118E-3</v>
      </c>
      <c r="D993" t="s">
        <v>0</v>
      </c>
      <c r="E993" t="s">
        <v>1360</v>
      </c>
      <c r="F993" t="s">
        <v>1337</v>
      </c>
      <c r="G993" t="s">
        <v>1410</v>
      </c>
    </row>
    <row r="994" spans="1:7" x14ac:dyDescent="0.3">
      <c r="A994" t="str">
        <f>IFERROR(_xlfn.XLOOKUP('JRC - Industry'!A994,'Correspondance produits'!H:H,'Correspondance produits'!J:J),_xlfn.XLOOKUP('JRC - Industry'!A994,'Correspondance secteurs'!H:H,'Correspondance secteurs'!Y:Y))</f>
        <v>Autres liquides - Éq. trans. : Traitement vapeur - Matériel de transport [METABOLHEAT - National]</v>
      </c>
      <c r="B994" t="str">
        <f>IFERROR(_xlfn.XLOOKUP('JRC - Industry'!B994,'Correspondance produits'!H:H,'Correspondance produits'!J:J),_xlfn.XLOOKUP('JRC - Industry'!B994,'Correspondance secteurs'!H:H,'Correspondance secteurs'!Y:Y))</f>
        <v>Energie utile [METABOLHEAT - National]</v>
      </c>
      <c r="C994" s="5">
        <v>0</v>
      </c>
      <c r="D994" t="s">
        <v>0</v>
      </c>
      <c r="E994" t="s">
        <v>1360</v>
      </c>
      <c r="F994" t="s">
        <v>1337</v>
      </c>
      <c r="G994" t="s">
        <v>1410</v>
      </c>
    </row>
    <row r="995" spans="1:7" x14ac:dyDescent="0.3">
      <c r="A995" t="str">
        <f>IFERROR(_xlfn.XLOOKUP('JRC - Industry'!A995,'Correspondance produits'!H:H,'Correspondance produits'!J:J),_xlfn.XLOOKUP('JRC - Industry'!A995,'Correspondance secteurs'!H:H,'Correspondance secteurs'!Y:Y))</f>
        <v>Gaz naturel et biogaz - Éq. trans. : Traitement vapeur - Matériel de transport [METABOLHEAT - National]</v>
      </c>
      <c r="B995" t="str">
        <f>IFERROR(_xlfn.XLOOKUP('JRC - Industry'!B995,'Correspondance produits'!H:H,'Correspondance produits'!J:J),_xlfn.XLOOKUP('JRC - Industry'!B995,'Correspondance secteurs'!H:H,'Correspondance secteurs'!Y:Y))</f>
        <v>Energie utile [METABOLHEAT - National]</v>
      </c>
      <c r="C995" s="5">
        <v>3.3702135359460965</v>
      </c>
      <c r="D995" t="s">
        <v>0</v>
      </c>
      <c r="E995" t="s">
        <v>1360</v>
      </c>
      <c r="F995" t="s">
        <v>1337</v>
      </c>
      <c r="G995" t="s">
        <v>1410</v>
      </c>
    </row>
    <row r="996" spans="1:7" x14ac:dyDescent="0.3">
      <c r="A996" t="str">
        <f>IFERROR(_xlfn.XLOOKUP('JRC - Industry'!A996,'Correspondance produits'!H:H,'Correspondance produits'!J:J),_xlfn.XLOOKUP('JRC - Industry'!A996,'Correspondance secteurs'!H:H,'Correspondance secteurs'!Y:Y))</f>
        <v>Biomasse et déchets - Éq. trans. : Traitement de la vapeur - Équipements de transport [METABOLHEAT - National]</v>
      </c>
      <c r="B996" t="str">
        <f>IFERROR(_xlfn.XLOOKUP('JRC - Industry'!B996,'Correspondance produits'!H:H,'Correspondance produits'!J:J),_xlfn.XLOOKUP('JRC - Industry'!B996,'Correspondance secteurs'!H:H,'Correspondance secteurs'!Y:Y))</f>
        <v>Energie utile [METABOLHEAT - National]</v>
      </c>
      <c r="C996" s="5">
        <v>0.19460686192095861</v>
      </c>
      <c r="D996" t="s">
        <v>0</v>
      </c>
      <c r="E996" t="s">
        <v>1360</v>
      </c>
      <c r="F996" t="s">
        <v>1337</v>
      </c>
      <c r="G996" t="s">
        <v>1410</v>
      </c>
    </row>
    <row r="997" spans="1:7" x14ac:dyDescent="0.3">
      <c r="A997" t="str">
        <f>IFERROR(_xlfn.XLOOKUP('JRC - Industry'!A997,'Correspondance produits'!H:H,'Correspondance produits'!J:J),_xlfn.XLOOKUP('JRC - Industry'!A997,'Correspondance secteurs'!H:H,'Correspondance secteurs'!Y:Y))</f>
        <v>Vapeur distribuée - Éq. trans. : Traitement de la vapeur - Équipements de transport [METABOLHEAT - National]</v>
      </c>
      <c r="B997" t="str">
        <f>IFERROR(_xlfn.XLOOKUP('JRC - Industry'!B997,'Correspondance produits'!H:H,'Correspondance produits'!J:J),_xlfn.XLOOKUP('JRC - Industry'!B997,'Correspondance secteurs'!H:H,'Correspondance secteurs'!Y:Y))</f>
        <v>Energie utile [METABOLHEAT - National]</v>
      </c>
      <c r="C997" s="5">
        <v>0.58077322187982783</v>
      </c>
      <c r="D997" t="s">
        <v>0</v>
      </c>
      <c r="E997" t="s">
        <v>1360</v>
      </c>
      <c r="F997" t="s">
        <v>1337</v>
      </c>
      <c r="G997" t="s">
        <v>1410</v>
      </c>
    </row>
    <row r="998" spans="1:7" x14ac:dyDescent="0.3">
      <c r="A998" t="str">
        <f>IFERROR(_xlfn.XLOOKUP('JRC - Industry'!A998,'Correspondance produits'!H:H,'Correspondance produits'!J:J),_xlfn.XLOOKUP('JRC - Industry'!A998,'Correspondance secteurs'!H:H,'Correspondance secteurs'!Y:Y))</f>
        <v>Éq. trans. : Machines générales - Équipements de transport [METABOLHEAT - National]</v>
      </c>
      <c r="B998" t="str">
        <f>IFERROR(_xlfn.XLOOKUP('JRC - Industry'!B998,'Correspondance produits'!H:H,'Correspondance produits'!J:J),_xlfn.XLOOKUP('JRC - Industry'!B998,'Correspondance secteurs'!H:H,'Correspondance secteurs'!Y:Y))</f>
        <v>Energie utile [METABOLHEAT - National]</v>
      </c>
      <c r="C998" s="5">
        <v>2.8030306207951035</v>
      </c>
      <c r="D998" t="s">
        <v>0</v>
      </c>
      <c r="E998" t="s">
        <v>1360</v>
      </c>
      <c r="F998" t="s">
        <v>1337</v>
      </c>
      <c r="G998" t="s">
        <v>1410</v>
      </c>
    </row>
    <row r="999" spans="1:7" x14ac:dyDescent="0.3">
      <c r="A999" t="str">
        <f>IFERROR(_xlfn.XLOOKUP('JRC - Industry'!A999,'Correspondance produits'!H:H,'Correspondance produits'!J:J),_xlfn.XLOOKUP('JRC - Industry'!A999,'Correspondance secteurs'!H:H,'Correspondance secteurs'!Y:Y))</f>
        <v>Éq. trans. : Finition des produits - Équipements de transport [METABOLHEAT - National]</v>
      </c>
      <c r="B999" t="str">
        <f>IFERROR(_xlfn.XLOOKUP('JRC - Industry'!B999,'Correspondance produits'!H:H,'Correspondance produits'!J:J),_xlfn.XLOOKUP('JRC - Industry'!B999,'Correspondance secteurs'!H:H,'Correspondance secteurs'!Y:Y))</f>
        <v>Energie utile [METABOLHEAT - National]</v>
      </c>
      <c r="C999" s="5">
        <v>1.747242330641138</v>
      </c>
      <c r="D999" t="s">
        <v>0</v>
      </c>
      <c r="E999" t="s">
        <v>1360</v>
      </c>
      <c r="F999" t="s">
        <v>1337</v>
      </c>
      <c r="G999" t="s">
        <v>1410</v>
      </c>
    </row>
    <row r="1000" spans="1:7" x14ac:dyDescent="0.3">
      <c r="A1000" t="str">
        <f>_xlfn.XLOOKUP(B1000,'Correspondance secteurs'!$Y:$Y,'Correspondance secteurs'!$X:$X)</f>
        <v>Électricité [METABOLHEAT - National]</v>
      </c>
      <c r="B1000" t="str">
        <f>IFERROR(_xlfn.XLOOKUP('JRC - Industry'!B1000,'Correspondance produits'!H:H,'Correspondance produits'!J:J),_xlfn.XLOOKUP('JRC - Industry'!B1000,'Correspondance secteurs'!H:H,'Correspondance secteurs'!Y:Y))</f>
        <v>Éclairage - Équipements de machines [METABOLHEAT - National]</v>
      </c>
      <c r="C1000" s="5">
        <v>1.7308497194938106</v>
      </c>
      <c r="D1000" t="s">
        <v>0</v>
      </c>
      <c r="E1000" t="s">
        <v>1360</v>
      </c>
      <c r="F1000" t="s">
        <v>1337</v>
      </c>
      <c r="G1000" t="s">
        <v>1410</v>
      </c>
    </row>
    <row r="1001" spans="1:7" x14ac:dyDescent="0.3">
      <c r="A1001" t="str">
        <f>_xlfn.XLOOKUP(B1001,'Correspondance secteurs'!$Y:$Y,'Correspondance secteurs'!$X:$X)</f>
        <v>Électricité [METABOLHEAT - National]</v>
      </c>
      <c r="B1001" t="str">
        <f>IFERROR(_xlfn.XLOOKUP('JRC - Industry'!B1001,'Correspondance produits'!H:H,'Correspondance produits'!J:J),_xlfn.XLOOKUP('JRC - Industry'!B1001,'Correspondance secteurs'!H:H,'Correspondance secteurs'!Y:Y))</f>
        <v>Compresseurs d'air - Équipements de machines [METABOLHEAT - National]</v>
      </c>
      <c r="C1001" s="5">
        <v>2.3539556185115824</v>
      </c>
      <c r="D1001" t="s">
        <v>0</v>
      </c>
      <c r="E1001" t="s">
        <v>1360</v>
      </c>
      <c r="F1001" t="s">
        <v>1337</v>
      </c>
      <c r="G1001" t="s">
        <v>1410</v>
      </c>
    </row>
    <row r="1002" spans="1:7" x14ac:dyDescent="0.3">
      <c r="A1002" t="str">
        <f>_xlfn.XLOOKUP(B1002,'Correspondance secteurs'!$Y:$Y,'Correspondance secteurs'!$X:$X)</f>
        <v>Électricité [METABOLHEAT - National]</v>
      </c>
      <c r="B1002" t="str">
        <f>IFERROR(_xlfn.XLOOKUP('JRC - Industry'!B1002,'Correspondance produits'!H:H,'Correspondance produits'!J:J),_xlfn.XLOOKUP('JRC - Industry'!B1002,'Correspondance secteurs'!H:H,'Correspondance secteurs'!Y:Y))</f>
        <v>Entraînements de moteurs - Équipements de machines [METABOLHEAT - National]</v>
      </c>
      <c r="C1002" s="5">
        <v>2.9078275287496003</v>
      </c>
      <c r="D1002" t="s">
        <v>0</v>
      </c>
      <c r="E1002" t="s">
        <v>1360</v>
      </c>
      <c r="F1002" t="s">
        <v>1337</v>
      </c>
      <c r="G1002" t="s">
        <v>1410</v>
      </c>
    </row>
    <row r="1003" spans="1:7" x14ac:dyDescent="0.3">
      <c r="A1003" t="str">
        <f>_xlfn.XLOOKUP(B1003,'Correspondance secteurs'!$Y:$Y,'Correspondance secteurs'!$X:$X)</f>
        <v>Électricité [METABOLHEAT - National]</v>
      </c>
      <c r="B1003" t="str">
        <f>IFERROR(_xlfn.XLOOKUP('JRC - Industry'!B1003,'Correspondance produits'!H:H,'Correspondance produits'!J:J),_xlfn.XLOOKUP('JRC - Industry'!B1003,'Correspondance secteurs'!H:H,'Correspondance secteurs'!Y:Y))</f>
        <v>Ventilateurs et pompes - Équipements de machines [METABOLHEAT - National]</v>
      </c>
      <c r="C1003" s="5">
        <v>1.8000837082735628</v>
      </c>
      <c r="D1003" t="s">
        <v>0</v>
      </c>
      <c r="E1003" t="s">
        <v>1360</v>
      </c>
      <c r="F1003" t="s">
        <v>1337</v>
      </c>
      <c r="G1003" t="s">
        <v>1410</v>
      </c>
    </row>
    <row r="1004" spans="1:7" x14ac:dyDescent="0.3">
      <c r="A1004" t="str">
        <f>_xlfn.XLOOKUP(B1004,'Correspondance secteurs'!$Y:$Y,'Correspondance secteurs'!$X:$X)</f>
        <v>Diesel et biocarburants [METABOLHEAT - National]</v>
      </c>
      <c r="B1004" t="str">
        <f>IFERROR(_xlfn.XLOOKUP('JRC - Industry'!B1004,'Correspondance produits'!H:H,'Correspondance produits'!J:J),_xlfn.XLOOKUP('JRC - Industry'!B1004,'Correspondance secteurs'!H:H,'Correspondance secteurs'!Y:Y))</f>
        <v>Gazole et biocarburants liquides - Chaleur basse enthalpie - Équipements de machines [METABOLHEAT - National]</v>
      </c>
      <c r="C1004" s="5">
        <v>6.0361815788734653E-2</v>
      </c>
      <c r="D1004" t="s">
        <v>0</v>
      </c>
      <c r="E1004" t="s">
        <v>1360</v>
      </c>
      <c r="F1004" t="s">
        <v>1337</v>
      </c>
      <c r="G1004" t="s">
        <v>1410</v>
      </c>
    </row>
    <row r="1005" spans="1:7" x14ac:dyDescent="0.3">
      <c r="A1005" t="str">
        <f>_xlfn.XLOOKUP(B1005,'Correspondance secteurs'!$Y:$Y,'Correspondance secteurs'!$X:$X)</f>
        <v>Gaz [METABOLHEAT - National]</v>
      </c>
      <c r="B1005" t="str">
        <f>IFERROR(_xlfn.XLOOKUP('JRC - Industry'!B1005,'Correspondance produits'!H:H,'Correspondance produits'!J:J),_xlfn.XLOOKUP('JRC - Industry'!B1005,'Correspondance secteurs'!H:H,'Correspondance secteurs'!Y:Y))</f>
        <v>Gaz naturel et biogaz - Chaleur basse enthalpie - Équipements de machines [METABOLHEAT - National]</v>
      </c>
      <c r="C1005" s="5">
        <v>0.83052467930259455</v>
      </c>
      <c r="D1005" t="s">
        <v>0</v>
      </c>
      <c r="E1005" t="s">
        <v>1360</v>
      </c>
      <c r="F1005" t="s">
        <v>1337</v>
      </c>
      <c r="G1005" t="s">
        <v>1410</v>
      </c>
    </row>
    <row r="1006" spans="1:7" x14ac:dyDescent="0.3">
      <c r="A1006" t="str">
        <f>_xlfn.XLOOKUP(B1006,'Correspondance secteurs'!$Y:$Y,'Correspondance secteurs'!$X:$X)</f>
        <v>Électricité [METABOLHEAT - National]</v>
      </c>
      <c r="B1006" t="str">
        <f>IFERROR(_xlfn.XLOOKUP('JRC - Industry'!B1006,'Correspondance produits'!H:H,'Correspondance produits'!J:J),_xlfn.XLOOKUP('JRC - Industry'!B1006,'Correspondance secteurs'!H:H,'Correspondance secteurs'!Y:Y))</f>
        <v>Électricité - Chaleur basse enthalpie - Équipements de machines [METABOLHEAT - National]</v>
      </c>
      <c r="C1006" s="5">
        <v>1.0693385417519232</v>
      </c>
      <c r="D1006" t="s">
        <v>0</v>
      </c>
      <c r="E1006" t="s">
        <v>1360</v>
      </c>
      <c r="F1006" t="s">
        <v>1337</v>
      </c>
      <c r="G1006" t="s">
        <v>1410</v>
      </c>
    </row>
    <row r="1007" spans="1:7" x14ac:dyDescent="0.3">
      <c r="A1007" t="str">
        <f>_xlfn.XLOOKUP(B1007,'Correspondance secteurs'!$Y:$Y,'Correspondance secteurs'!$X:$X)</f>
        <v>Combustibles fossiles solides [METABOLHEAT - National]</v>
      </c>
      <c r="B1007" t="str">
        <f>IFERROR(_xlfn.XLOOKUP('JRC - Industry'!B1007,'Correspondance produits'!H:H,'Correspondance produits'!J:J),_xlfn.XLOOKUP('JRC - Industry'!B1007,'Correspondance secteurs'!H:H,'Correspondance secteurs'!Y:Y))</f>
        <v>Solides - Éq. mach. : Fonderies thermiques - Éq. mach. : Fonderies - Équipements de machines [METABOLHEAT - National]</v>
      </c>
      <c r="C1007" s="5">
        <v>0.22447848985865496</v>
      </c>
      <c r="D1007" t="s">
        <v>0</v>
      </c>
      <c r="E1007" t="s">
        <v>1360</v>
      </c>
      <c r="F1007" t="s">
        <v>1337</v>
      </c>
      <c r="G1007" t="s">
        <v>1410</v>
      </c>
    </row>
    <row r="1008" spans="1:7" x14ac:dyDescent="0.3">
      <c r="A1008" t="str">
        <f>_xlfn.XLOOKUP(B1008,'Correspondance secteurs'!$Y:$Y,'Correspondance secteurs'!$X:$X)</f>
        <v>Gaz de pétrole liquéfiés [METABOLHEAT - National]</v>
      </c>
      <c r="B1008" t="str">
        <f>IFERROR(_xlfn.XLOOKUP('JRC - Industry'!B1008,'Correspondance produits'!H:H,'Correspondance produits'!J:J),_xlfn.XLOOKUP('JRC - Industry'!B1008,'Correspondance secteurs'!H:H,'Correspondance secteurs'!Y:Y))</f>
        <v>GPL - Éq. mach. : Fonderies thermiques - Éq. mach. : Fonderies - Équipements de machines [METABOLHEAT - National]</v>
      </c>
      <c r="C1008" s="5">
        <v>0.49581088107606586</v>
      </c>
      <c r="D1008" t="s">
        <v>0</v>
      </c>
      <c r="E1008" t="s">
        <v>1360</v>
      </c>
      <c r="F1008" t="s">
        <v>1337</v>
      </c>
      <c r="G1008" t="s">
        <v>1410</v>
      </c>
    </row>
    <row r="1009" spans="1:7" x14ac:dyDescent="0.3">
      <c r="A1009" t="str">
        <f>_xlfn.XLOOKUP(B1009,'Correspondance secteurs'!$Y:$Y,'Correspondance secteurs'!$X:$X)</f>
        <v>Diesel et biocarburants [METABOLHEAT - National]</v>
      </c>
      <c r="B1009" t="str">
        <f>IFERROR(_xlfn.XLOOKUP('JRC - Industry'!B1009,'Correspondance produits'!H:H,'Correspondance produits'!J:J),_xlfn.XLOOKUP('JRC - Industry'!B1009,'Correspondance secteurs'!H:H,'Correspondance secteurs'!Y:Y))</f>
        <v>Gazole et biocarburants liquides - Éq. mach. : Fonderies thermiques - Éq. mach. Éq. : Fonderies - Équipements de machines [METABOLHEAT - National]</v>
      </c>
      <c r="C1009" s="5">
        <v>0.372075365035408</v>
      </c>
      <c r="D1009" t="s">
        <v>0</v>
      </c>
      <c r="E1009" t="s">
        <v>1360</v>
      </c>
      <c r="F1009" t="s">
        <v>1337</v>
      </c>
      <c r="G1009" t="s">
        <v>1410</v>
      </c>
    </row>
    <row r="1010" spans="1:7" x14ac:dyDescent="0.3">
      <c r="A1010" t="str">
        <f>_xlfn.XLOOKUP(B1010,'Correspondance secteurs'!$Y:$Y,'Correspondance secteurs'!$X:$X)</f>
        <v>Fioul [METABOLHEAT - National]</v>
      </c>
      <c r="B1010" t="str">
        <f>IFERROR(_xlfn.XLOOKUP('JRC - Industry'!B1010,'Correspondance produits'!H:H,'Correspondance produits'!J:J),_xlfn.XLOOKUP('JRC - Industry'!B1010,'Correspondance secteurs'!H:H,'Correspondance secteurs'!Y:Y))</f>
        <v>Fioul - Éq. Mach. : Thermique Fonderies - Éq. Mach. : Fonderies - Équipements de machines [METABOLHEAT - National]</v>
      </c>
      <c r="C1010" s="5">
        <v>9.2759339580395228E-3</v>
      </c>
      <c r="D1010" t="s">
        <v>0</v>
      </c>
      <c r="E1010" t="s">
        <v>1360</v>
      </c>
      <c r="F1010" t="s">
        <v>1337</v>
      </c>
      <c r="G1010" t="s">
        <v>1410</v>
      </c>
    </row>
    <row r="1011" spans="1:7" x14ac:dyDescent="0.3">
      <c r="A1011" t="str">
        <f>_xlfn.XLOOKUP(B1011,'Correspondance secteurs'!$Y:$Y,'Correspondance secteurs'!$X:$X)</f>
        <v>Gaz [METABOLHEAT - National]</v>
      </c>
      <c r="B1011" t="str">
        <f>IFERROR(_xlfn.XLOOKUP('JRC - Industry'!B1011,'Correspondance produits'!H:H,'Correspondance produits'!J:J),_xlfn.XLOOKUP('JRC - Industry'!B1011,'Correspondance secteurs'!H:H,'Correspondance secteurs'!Y:Y))</f>
        <v>Gaz naturel et biogaz - Éq. Mach. : Thermique Fonderies - Éq. Mach. : Fonderies - Équipements de machines [METABOLHEAT - National]</v>
      </c>
      <c r="C1011" s="5">
        <v>5.1194247420254095</v>
      </c>
      <c r="D1011" t="s">
        <v>0</v>
      </c>
      <c r="E1011" t="s">
        <v>1360</v>
      </c>
      <c r="F1011" t="s">
        <v>1337</v>
      </c>
      <c r="G1011" t="s">
        <v>1410</v>
      </c>
    </row>
    <row r="1012" spans="1:7" x14ac:dyDescent="0.3">
      <c r="A1012" t="str">
        <f>_xlfn.XLOOKUP(B1012,'Correspondance secteurs'!$Y:$Y,'Correspondance secteurs'!$X:$X)</f>
        <v>Électricité [METABOLHEAT - National]</v>
      </c>
      <c r="B1012" t="str">
        <f>IFERROR(_xlfn.XLOOKUP('JRC - Industry'!B1012,'Correspondance produits'!H:H,'Correspondance produits'!J:J),_xlfn.XLOOKUP('JRC - Industry'!B1012,'Correspondance secteurs'!H:H,'Correspondance secteurs'!Y:Y))</f>
        <v>Éq. Mach. : Électrique Fonderies - Éq. Mach. : Fonderies - Équipements de machines [METABOLHEAT - National]</v>
      </c>
      <c r="C1012" s="5">
        <v>6.5914936963018471</v>
      </c>
      <c r="D1012" t="s">
        <v>0</v>
      </c>
      <c r="E1012" t="s">
        <v>1360</v>
      </c>
      <c r="F1012" t="s">
        <v>1337</v>
      </c>
      <c r="G1012" t="s">
        <v>1410</v>
      </c>
    </row>
    <row r="1013" spans="1:7" x14ac:dyDescent="0.3">
      <c r="A1013" t="str">
        <f>_xlfn.XLOOKUP(B1013,'Correspondance secteurs'!$Y:$Y,'Correspondance secteurs'!$X:$X)</f>
        <v>Électricité [METABOLHEAT - National]</v>
      </c>
      <c r="B1013" t="str">
        <f>IFERROR(_xlfn.XLOOKUP('JRC - Industry'!B1013,'Correspondance produits'!H:H,'Correspondance produits'!J:J),_xlfn.XLOOKUP('JRC - Industry'!B1013,'Correspondance secteurs'!H:H,'Correspondance secteurs'!Y:Y))</f>
        <v>Éq. Mach. : Connexion thermique - Éq. Mach. : Techniques de connexion - Équipements de machines [METABOLHEAT - National]</v>
      </c>
      <c r="C1013" s="5">
        <v>4.5764199821174403</v>
      </c>
      <c r="D1013" t="s">
        <v>0</v>
      </c>
      <c r="E1013" t="s">
        <v>1360</v>
      </c>
      <c r="F1013" t="s">
        <v>1337</v>
      </c>
      <c r="G1013" t="s">
        <v>1410</v>
      </c>
    </row>
    <row r="1014" spans="1:7" x14ac:dyDescent="0.3">
      <c r="A1014" t="str">
        <f>_xlfn.XLOOKUP(B1014,'Correspondance secteurs'!$Y:$Y,'Correspondance secteurs'!$X:$X)</f>
        <v>Électricité [METABOLHEAT - National]</v>
      </c>
      <c r="B1014" t="str">
        <f>IFERROR(_xlfn.XLOOKUP('JRC - Industry'!B1014,'Correspondance produits'!H:H,'Correspondance produits'!J:J),_xlfn.XLOOKUP('JRC - Industry'!B1014,'Correspondance secteurs'!H:H,'Correspondance secteurs'!Y:Y))</f>
        <v>Éq. Mach. : Connexion électrique - Éq. Mach. : Techniques de connexion - Équipements de machines [METABOLHEAT - National]</v>
      </c>
      <c r="C1014" s="5">
        <v>1.7654667138836868</v>
      </c>
      <c r="D1014" t="s">
        <v>0</v>
      </c>
      <c r="E1014" t="s">
        <v>1360</v>
      </c>
      <c r="F1014" t="s">
        <v>1337</v>
      </c>
      <c r="G1014" t="s">
        <v>1410</v>
      </c>
    </row>
    <row r="1015" spans="1:7" x14ac:dyDescent="0.3">
      <c r="A1015" t="str">
        <f>_xlfn.XLOOKUP(B1015,'Correspondance secteurs'!$Y:$Y,'Correspondance secteurs'!$X:$X)</f>
        <v>Combustibles fossiles solides [METABOLHEAT - National]</v>
      </c>
      <c r="B1015" t="str">
        <f>IFERROR(_xlfn.XLOOKUP('JRC - Industry'!B1015,'Correspondance produits'!H:H,'Correspondance produits'!J:J),_xlfn.XLOOKUP('JRC - Industry'!B1015,'Correspondance secteurs'!H:H,'Correspondance secteurs'!Y:Y))</f>
        <v>Solides - Éq. Mach. : Traitement thermique - Thermique - Éq. Mach. : Traitement thermique - Équipements de machines [METABOLHEAT - National]</v>
      </c>
      <c r="C1015" s="5">
        <v>0.32068355694093559</v>
      </c>
      <c r="D1015" t="s">
        <v>0</v>
      </c>
      <c r="E1015" t="s">
        <v>1360</v>
      </c>
      <c r="F1015" t="s">
        <v>1337</v>
      </c>
      <c r="G1015" t="s">
        <v>1410</v>
      </c>
    </row>
    <row r="1016" spans="1:7" x14ac:dyDescent="0.3">
      <c r="A1016" t="str">
        <f>_xlfn.XLOOKUP(B1016,'Correspondance secteurs'!$Y:$Y,'Correspondance secteurs'!$X:$X)</f>
        <v>Gaz de pétrole liquéfiés [METABOLHEAT - National]</v>
      </c>
      <c r="B1016" t="str">
        <f>IFERROR(_xlfn.XLOOKUP('JRC - Industry'!B1016,'Correspondance produits'!H:H,'Correspondance produits'!J:J),_xlfn.XLOOKUP('JRC - Industry'!B1016,'Correspondance secteurs'!H:H,'Correspondance secteurs'!Y:Y))</f>
        <v>GPL - Éq. Mach. : Traitement thermique - Thermique - Éq. Mach. Éq. : Traitement thermique - Équipements de machines [METABOLHEAT - National]</v>
      </c>
      <c r="C1016" s="5">
        <v>0.70830125868009408</v>
      </c>
      <c r="D1016" t="s">
        <v>0</v>
      </c>
      <c r="E1016" t="s">
        <v>1360</v>
      </c>
      <c r="F1016" t="s">
        <v>1337</v>
      </c>
      <c r="G1016" t="s">
        <v>1410</v>
      </c>
    </row>
    <row r="1017" spans="1:7" x14ac:dyDescent="0.3">
      <c r="A1017" t="str">
        <f>_xlfn.XLOOKUP(B1017,'Correspondance secteurs'!$Y:$Y,'Correspondance secteurs'!$X:$X)</f>
        <v>Diesel et biocarburants [METABOLHEAT - National]</v>
      </c>
      <c r="B1017" t="str">
        <f>IFERROR(_xlfn.XLOOKUP('JRC - Industry'!B1017,'Correspondance produits'!H:H,'Correspondance produits'!J:J),_xlfn.XLOOKUP('JRC - Industry'!B1017,'Correspondance secteurs'!H:H,'Correspondance secteurs'!Y:Y))</f>
        <v>Gazole et biocarburants liquides - Éq. Mach. : Traitement thermique - Thermique - Éq. Mach. : Traitement thermique - Équipements de machines [METABOLHEAT - National]</v>
      </c>
      <c r="C1017" s="5">
        <v>0.53153623576486853</v>
      </c>
      <c r="D1017" t="s">
        <v>0</v>
      </c>
      <c r="E1017" t="s">
        <v>1360</v>
      </c>
      <c r="F1017" t="s">
        <v>1337</v>
      </c>
      <c r="G1017" t="s">
        <v>1410</v>
      </c>
    </row>
    <row r="1018" spans="1:7" x14ac:dyDescent="0.3">
      <c r="A1018" t="str">
        <f>_xlfn.XLOOKUP(B1018,'Correspondance secteurs'!$Y:$Y,'Correspondance secteurs'!$X:$X)</f>
        <v>Fioul [METABOLHEAT - National]</v>
      </c>
      <c r="B1018" t="str">
        <f>IFERROR(_xlfn.XLOOKUP('JRC - Industry'!B1018,'Correspondance produits'!H:H,'Correspondance produits'!J:J),_xlfn.XLOOKUP('JRC - Industry'!B1018,'Correspondance secteurs'!H:H,'Correspondance secteurs'!Y:Y))</f>
        <v>Fioul - Éq. Mach. : Traitement thermique - Thermique - Éq. Mach. : Traitement thermique - Équipements de machines [METABOLHEAT - National]</v>
      </c>
      <c r="C1018" s="5">
        <v>1.3251334225770753E-2</v>
      </c>
      <c r="D1018" t="s">
        <v>0</v>
      </c>
      <c r="E1018" t="s">
        <v>1360</v>
      </c>
      <c r="F1018" t="s">
        <v>1337</v>
      </c>
      <c r="G1018" t="s">
        <v>1410</v>
      </c>
    </row>
    <row r="1019" spans="1:7" x14ac:dyDescent="0.3">
      <c r="A1019" t="str">
        <f>_xlfn.XLOOKUP(B1019,'Correspondance secteurs'!$Y:$Y,'Correspondance secteurs'!$X:$X)</f>
        <v>Gaz [METABOLHEAT - National]</v>
      </c>
      <c r="B1019" t="str">
        <f>IFERROR(_xlfn.XLOOKUP('JRC - Industry'!B1019,'Correspondance produits'!H:H,'Correspondance produits'!J:J),_xlfn.XLOOKUP('JRC - Industry'!B1019,'Correspondance secteurs'!H:H,'Correspondance secteurs'!Y:Y))</f>
        <v>Gaz naturel et biogaz - Éq. Mach. : Traitement thermique - Thermique - Éq. Mach. : Traitement thermique - Équipements de machines [METABOLHEAT - National]</v>
      </c>
      <c r="C1019" s="5">
        <v>7.3134639171791553</v>
      </c>
      <c r="D1019" t="s">
        <v>0</v>
      </c>
      <c r="E1019" t="s">
        <v>1360</v>
      </c>
      <c r="F1019" t="s">
        <v>1337</v>
      </c>
      <c r="G1019" t="s">
        <v>1410</v>
      </c>
    </row>
    <row r="1020" spans="1:7" x14ac:dyDescent="0.3">
      <c r="A1020" t="str">
        <f>_xlfn.XLOOKUP(B1020,'Correspondance secteurs'!$Y:$Y,'Correspondance secteurs'!$X:$X)</f>
        <v>Électricité [METABOLHEAT - National]</v>
      </c>
      <c r="B1020" t="str">
        <f>IFERROR(_xlfn.XLOOKUP('JRC - Industry'!B1020,'Correspondance produits'!H:H,'Correspondance produits'!J:J),_xlfn.XLOOKUP('JRC - Industry'!B1020,'Correspondance secteurs'!H:H,'Correspondance secteurs'!Y:Y))</f>
        <v>Éq. Mach. : Traitement thermique - Électrique - Éq. Mach. : Traitement thermique - Équipements de machines [METABOLHEAT - National]</v>
      </c>
      <c r="C1020" s="5">
        <v>9.4164195661454961</v>
      </c>
      <c r="D1020" t="s">
        <v>0</v>
      </c>
      <c r="E1020" t="s">
        <v>1360</v>
      </c>
      <c r="F1020" t="s">
        <v>1337</v>
      </c>
      <c r="G1020" t="s">
        <v>1410</v>
      </c>
    </row>
    <row r="1021" spans="1:7" x14ac:dyDescent="0.3">
      <c r="A1021" t="str">
        <f>_xlfn.XLOOKUP(B1021,'Correspondance secteurs'!$Y:$Y,'Correspondance secteurs'!$X:$X)</f>
        <v>Combustibles fossiles solides [METABOLHEAT - National]</v>
      </c>
      <c r="B1021" t="str">
        <f>IFERROR(_xlfn.XLOOKUP('JRC - Industry'!B1021,'Correspondance produits'!H:H,'Correspondance produits'!J:J),_xlfn.XLOOKUP('JRC - Industry'!B1021,'Correspondance secteurs'!H:H,'Correspondance secteurs'!Y:Y))</f>
        <v>Solides - Éq. Mach. : Traitement vapeur - Équipements de machines [METABOLHEAT - National]</v>
      </c>
      <c r="C1021" s="5">
        <v>0.36480995319940823</v>
      </c>
      <c r="D1021" t="s">
        <v>0</v>
      </c>
      <c r="E1021" t="s">
        <v>1360</v>
      </c>
      <c r="F1021" t="s">
        <v>1337</v>
      </c>
      <c r="G1021" t="s">
        <v>1410</v>
      </c>
    </row>
    <row r="1022" spans="1:7" x14ac:dyDescent="0.3">
      <c r="A1022" t="str">
        <f>_xlfn.XLOOKUP(B1022,'Correspondance secteurs'!$Y:$Y,'Correspondance secteurs'!$X:$X)</f>
        <v>Gaz de pétrole liquéfiés [METABOLHEAT - National]</v>
      </c>
      <c r="B1022" t="str">
        <f>IFERROR(_xlfn.XLOOKUP('JRC - Industry'!B1022,'Correspondance produits'!H:H,'Correspondance produits'!J:J),_xlfn.XLOOKUP('JRC - Industry'!B1022,'Correspondance secteurs'!H:H,'Correspondance secteurs'!Y:Y))</f>
        <v>GPL - Éq. Mach. : Traitement vapeur - Équipements de machines [METABOLHEAT - National]</v>
      </c>
      <c r="C1022" s="5">
        <v>0.80576426024162839</v>
      </c>
      <c r="D1022" t="s">
        <v>0</v>
      </c>
      <c r="E1022" t="s">
        <v>1360</v>
      </c>
      <c r="F1022" t="s">
        <v>1337</v>
      </c>
      <c r="G1022" t="s">
        <v>1410</v>
      </c>
    </row>
    <row r="1023" spans="1:7" x14ac:dyDescent="0.3">
      <c r="A1023" t="str">
        <f>_xlfn.XLOOKUP(B1023,'Correspondance secteurs'!$Y:$Y,'Correspondance secteurs'!$X:$X)</f>
        <v>Diesel et biocarburants [METABOLHEAT - National]</v>
      </c>
      <c r="B1023" t="str">
        <f>IFERROR(_xlfn.XLOOKUP('JRC - Industry'!B1023,'Correspondance produits'!H:H,'Correspondance produits'!J:J),_xlfn.XLOOKUP('JRC - Industry'!B1023,'Correspondance secteurs'!H:H,'Correspondance secteurs'!Y:Y))</f>
        <v>Gazole et biocarburants liquides - Éq. Mach. : Traitement vapeur - Équipements de machines [METABOLHEAT - National]</v>
      </c>
      <c r="C1023" s="5">
        <v>0.60467618340932328</v>
      </c>
      <c r="D1023" t="s">
        <v>0</v>
      </c>
      <c r="E1023" t="s">
        <v>1360</v>
      </c>
      <c r="F1023" t="s">
        <v>1337</v>
      </c>
      <c r="G1023" t="s">
        <v>1410</v>
      </c>
    </row>
    <row r="1024" spans="1:7" x14ac:dyDescent="0.3">
      <c r="A1024" t="str">
        <f>_xlfn.XLOOKUP(B1024,'Correspondance secteurs'!$Y:$Y,'Correspondance secteurs'!$X:$X)</f>
        <v>Fioul [METABOLHEAT - National]</v>
      </c>
      <c r="B1024" t="str">
        <f>IFERROR(_xlfn.XLOOKUP('JRC - Industry'!B1024,'Correspondance produits'!H:H,'Correspondance produits'!J:J),_xlfn.XLOOKUP('JRC - Industry'!B1024,'Correspondance secteurs'!H:H,'Correspondance secteurs'!Y:Y))</f>
        <v>Fioul - Éq. Mach. : Traitement vapeur - Équipements de machines [METABOLHEAT - National]</v>
      </c>
      <c r="C1024" s="5">
        <v>1.5074731816148351E-2</v>
      </c>
      <c r="D1024" t="s">
        <v>0</v>
      </c>
      <c r="E1024" t="s">
        <v>1360</v>
      </c>
      <c r="F1024" t="s">
        <v>1337</v>
      </c>
      <c r="G1024" t="s">
        <v>1410</v>
      </c>
    </row>
    <row r="1025" spans="1:7" x14ac:dyDescent="0.3">
      <c r="A1025" t="str">
        <f>_xlfn.XLOOKUP(B1025,'Correspondance secteurs'!$Y:$Y,'Correspondance secteurs'!$X:$X)</f>
        <v>Autres carburants [METABOLHEAT - National]</v>
      </c>
      <c r="B1025" t="str">
        <f>IFERROR(_xlfn.XLOOKUP('JRC - Industry'!B1025,'Correspondance produits'!H:H,'Correspondance produits'!J:J),_xlfn.XLOOKUP('JRC - Industry'!B1025,'Correspondance secteurs'!H:H,'Correspondance secteurs'!Y:Y))</f>
        <v>Autres liquides - Éq. Mach. Éq. : Traitement de la vapeur - Équipements mécaniques [METABOLHEAT - National]</v>
      </c>
      <c r="C1025" s="5">
        <v>8.2547999999798439E-3</v>
      </c>
      <c r="D1025" t="s">
        <v>0</v>
      </c>
      <c r="E1025" t="s">
        <v>1360</v>
      </c>
      <c r="F1025" t="s">
        <v>1337</v>
      </c>
      <c r="G1025" t="s">
        <v>1410</v>
      </c>
    </row>
    <row r="1026" spans="1:7" x14ac:dyDescent="0.3">
      <c r="A1026" t="str">
        <f>_xlfn.XLOOKUP(B1026,'Correspondance secteurs'!$Y:$Y,'Correspondance secteurs'!$X:$X)</f>
        <v>Gaz [METABOLHEAT - National]</v>
      </c>
      <c r="B1026" t="str">
        <f>IFERROR(_xlfn.XLOOKUP('JRC - Industry'!B1026,'Correspondance produits'!H:H,'Correspondance produits'!J:J),_xlfn.XLOOKUP('JRC - Industry'!B1026,'Correspondance secteurs'!H:H,'Correspondance secteurs'!Y:Y))</f>
        <v>Gaz naturel et biogaz - Éq. Mach. : Traitement de la vapeur - Équipements mécaniques [METABOLHEAT - National]</v>
      </c>
      <c r="C1026" s="5">
        <v>8.3198042793416214</v>
      </c>
      <c r="D1026" t="s">
        <v>0</v>
      </c>
      <c r="E1026" t="s">
        <v>1360</v>
      </c>
      <c r="F1026" t="s">
        <v>1337</v>
      </c>
      <c r="G1026" t="s">
        <v>1410</v>
      </c>
    </row>
    <row r="1027" spans="1:7" x14ac:dyDescent="0.3">
      <c r="A1027" t="str">
        <f>_xlfn.XLOOKUP(B1027,'Correspondance secteurs'!$Y:$Y,'Correspondance secteurs'!$X:$X)</f>
        <v>Biomasse solide et déchets [METABOLHEAT - National]</v>
      </c>
      <c r="B1027" t="str">
        <f>IFERROR(_xlfn.XLOOKUP('JRC - Industry'!B1027,'Correspondance produits'!H:H,'Correspondance produits'!J:J),_xlfn.XLOOKUP('JRC - Industry'!B1027,'Correspondance secteurs'!H:H,'Correspondance secteurs'!Y:Y))</f>
        <v>Biomasse et déchets - Éq. Mach. : Traitement de la vapeur - Équipements mécaniques [METABOLHEAT - National]</v>
      </c>
      <c r="C1027" s="5">
        <v>0.12062159999970549</v>
      </c>
      <c r="D1027" t="s">
        <v>0</v>
      </c>
      <c r="E1027" t="s">
        <v>1360</v>
      </c>
      <c r="F1027" t="s">
        <v>1337</v>
      </c>
      <c r="G1027" t="s">
        <v>1410</v>
      </c>
    </row>
    <row r="1028" spans="1:7" x14ac:dyDescent="0.3">
      <c r="A1028" t="str">
        <f>_xlfn.XLOOKUP(B1028,'Correspondance secteurs'!$Y:$Y,'Correspondance secteurs'!$X:$X)</f>
        <v>Chaleur réseau [METABOLHEAT - National]</v>
      </c>
      <c r="B1028" t="str">
        <f>IFERROR(_xlfn.XLOOKUP('JRC - Industry'!B1028,'Correspondance produits'!H:H,'Correspondance produits'!J:J),_xlfn.XLOOKUP('JRC - Industry'!B1028,'Correspondance secteurs'!H:H,'Correspondance secteurs'!Y:Y))</f>
        <v>Vapeur distribuée - Éq. Mach. : Traitement de la vapeur - Équipements mécaniques [METABOLHEAT - National]</v>
      </c>
      <c r="C1028" s="5">
        <v>0.53368199999869714</v>
      </c>
      <c r="D1028" t="s">
        <v>0</v>
      </c>
      <c r="E1028" t="s">
        <v>1360</v>
      </c>
      <c r="F1028" t="s">
        <v>1337</v>
      </c>
      <c r="G1028" t="s">
        <v>1410</v>
      </c>
    </row>
    <row r="1029" spans="1:7" x14ac:dyDescent="0.3">
      <c r="A1029" t="str">
        <f>_xlfn.XLOOKUP(B1029,'Correspondance secteurs'!$Y:$Y,'Correspondance secteurs'!$X:$X)</f>
        <v>Électricité [METABOLHEAT - National]</v>
      </c>
      <c r="B1029" t="str">
        <f>IFERROR(_xlfn.XLOOKUP('JRC - Industry'!B1029,'Correspondance produits'!H:H,'Correspondance produits'!J:J),_xlfn.XLOOKUP('JRC - Industry'!B1029,'Correspondance secteurs'!H:H,'Correspondance secteurs'!Y:Y))</f>
        <v>Éq. Mach. : Machines générales - Équipements mécaniques [METABOLHEAT - National]</v>
      </c>
      <c r="C1029" s="5">
        <v>8.3080786535702895</v>
      </c>
      <c r="D1029" t="s">
        <v>0</v>
      </c>
      <c r="E1029" t="s">
        <v>1360</v>
      </c>
      <c r="F1029" t="s">
        <v>1337</v>
      </c>
      <c r="G1029" t="s">
        <v>1410</v>
      </c>
    </row>
    <row r="1030" spans="1:7" x14ac:dyDescent="0.3">
      <c r="A1030" t="str">
        <f>_xlfn.XLOOKUP(B1030,'Correspondance secteurs'!$Y:$Y,'Correspondance secteurs'!$X:$X)</f>
        <v>Électricité [METABOLHEAT - National]</v>
      </c>
      <c r="B1030" t="str">
        <f>IFERROR(_xlfn.XLOOKUP('JRC - Industry'!B1030,'Correspondance produits'!H:H,'Correspondance produits'!J:J),_xlfn.XLOOKUP('JRC - Industry'!B1030,'Correspondance secteurs'!H:H,'Correspondance secteurs'!Y:Y))</f>
        <v>Éq. Mach. : Finition des produits - Équipements mécaniques [METABOLHEAT - National]</v>
      </c>
      <c r="C1030" s="5">
        <v>5.6258626533585234</v>
      </c>
      <c r="D1030" t="s">
        <v>0</v>
      </c>
      <c r="E1030" t="s">
        <v>1360</v>
      </c>
      <c r="F1030" t="s">
        <v>1337</v>
      </c>
      <c r="G1030" t="s">
        <v>1410</v>
      </c>
    </row>
    <row r="1031" spans="1:7" x14ac:dyDescent="0.3">
      <c r="A1031" t="str">
        <f>IFERROR(_xlfn.XLOOKUP('JRC - Industry'!A1031,'Correspondance produits'!H:H,'Correspondance produits'!J:J),_xlfn.XLOOKUP('JRC - Industry'!A1031,'Correspondance secteurs'!H:H,'Correspondance secteurs'!Y:Y))</f>
        <v>Éclairage - Équipements de machines [METABOLHEAT - National]</v>
      </c>
      <c r="B1031" t="str">
        <f>IFERROR(_xlfn.XLOOKUP('JRC - Industry'!B1031,'Correspondance produits'!H:H,'Correspondance produits'!J:J),_xlfn.XLOOKUP('JRC - Industry'!B1031,'Correspondance secteurs'!H:H,'Correspondance secteurs'!Y:Y))</f>
        <v>Energie utile [METABOLHEAT - National]</v>
      </c>
      <c r="C1031" s="5">
        <v>0.83729571313559414</v>
      </c>
      <c r="D1031" t="s">
        <v>0</v>
      </c>
      <c r="E1031" t="s">
        <v>1360</v>
      </c>
      <c r="F1031" t="s">
        <v>1337</v>
      </c>
      <c r="G1031" t="s">
        <v>1410</v>
      </c>
    </row>
    <row r="1032" spans="1:7" x14ac:dyDescent="0.3">
      <c r="A1032" t="str">
        <f>IFERROR(_xlfn.XLOOKUP('JRC - Industry'!A1032,'Correspondance produits'!H:H,'Correspondance produits'!J:J),_xlfn.XLOOKUP('JRC - Industry'!A1032,'Correspondance secteurs'!H:H,'Correspondance secteurs'!Y:Y))</f>
        <v>Compresseurs d'air - Équipements de machines [METABOLHEAT - National]</v>
      </c>
      <c r="B1032" t="str">
        <f>IFERROR(_xlfn.XLOOKUP('JRC - Industry'!B1032,'Correspondance produits'!H:H,'Correspondance produits'!J:J),_xlfn.XLOOKUP('JRC - Industry'!B1032,'Correspondance secteurs'!H:H,'Correspondance secteurs'!Y:Y))</f>
        <v>Energie utile [METABOLHEAT - National]</v>
      </c>
      <c r="C1032" s="5">
        <v>0.29568014739167742</v>
      </c>
      <c r="D1032" t="s">
        <v>0</v>
      </c>
      <c r="E1032" t="s">
        <v>1360</v>
      </c>
      <c r="F1032" t="s">
        <v>1337</v>
      </c>
      <c r="G1032" t="s">
        <v>1410</v>
      </c>
    </row>
    <row r="1033" spans="1:7" x14ac:dyDescent="0.3">
      <c r="A1033" t="str">
        <f>IFERROR(_xlfn.XLOOKUP('JRC - Industry'!A1033,'Correspondance produits'!H:H,'Correspondance produits'!J:J),_xlfn.XLOOKUP('JRC - Industry'!A1033,'Correspondance secteurs'!H:H,'Correspondance secteurs'!Y:Y))</f>
        <v>Entraînements de moteurs - Équipements de machines [METABOLHEAT - National]</v>
      </c>
      <c r="B1033" t="str">
        <f>IFERROR(_xlfn.XLOOKUP('JRC - Industry'!B1033,'Correspondance produits'!H:H,'Correspondance produits'!J:J),_xlfn.XLOOKUP('JRC - Industry'!B1033,'Correspondance secteurs'!H:H,'Correspondance secteurs'!Y:Y))</f>
        <v>Energie utile [METABOLHEAT - National]</v>
      </c>
      <c r="C1033" s="5">
        <v>1.9572220405798189</v>
      </c>
      <c r="D1033" t="s">
        <v>0</v>
      </c>
      <c r="E1033" t="s">
        <v>1360</v>
      </c>
      <c r="F1033" t="s">
        <v>1337</v>
      </c>
      <c r="G1033" t="s">
        <v>1410</v>
      </c>
    </row>
    <row r="1034" spans="1:7" x14ac:dyDescent="0.3">
      <c r="A1034" t="str">
        <f>IFERROR(_xlfn.XLOOKUP('JRC - Industry'!A1034,'Correspondance produits'!H:H,'Correspondance produits'!J:J),_xlfn.XLOOKUP('JRC - Industry'!A1034,'Correspondance secteurs'!H:H,'Correspondance secteurs'!Y:Y))</f>
        <v>Ventilateurs et pompes - Équipements de machines [METABOLHEAT - National]</v>
      </c>
      <c r="B1034" t="str">
        <f>IFERROR(_xlfn.XLOOKUP('JRC - Industry'!B1034,'Correspondance produits'!H:H,'Correspondance produits'!J:J),_xlfn.XLOOKUP('JRC - Industry'!B1034,'Correspondance secteurs'!H:H,'Correspondance secteurs'!Y:Y))</f>
        <v>Energie utile [METABOLHEAT - National]</v>
      </c>
      <c r="C1034" s="5">
        <v>0.85837705458112967</v>
      </c>
      <c r="D1034" t="s">
        <v>0</v>
      </c>
      <c r="E1034" t="s">
        <v>1360</v>
      </c>
      <c r="F1034" t="s">
        <v>1337</v>
      </c>
      <c r="G1034" t="s">
        <v>1410</v>
      </c>
    </row>
    <row r="1035" spans="1:7" x14ac:dyDescent="0.3">
      <c r="A1035" t="str">
        <f>IFERROR(_xlfn.XLOOKUP('JRC - Industry'!A1035,'Correspondance produits'!H:H,'Correspondance produits'!J:J),_xlfn.XLOOKUP('JRC - Industry'!A1035,'Correspondance secteurs'!H:H,'Correspondance secteurs'!Y:Y))</f>
        <v>Gazole et biocarburants liquides - Chaleur basse enthalpie - Équipements de machines [METABOLHEAT - National]</v>
      </c>
      <c r="B1035" t="str">
        <f>IFERROR(_xlfn.XLOOKUP('JRC - Industry'!B1035,'Correspondance produits'!H:H,'Correspondance produits'!J:J),_xlfn.XLOOKUP('JRC - Industry'!B1035,'Correspondance secteurs'!H:H,'Correspondance secteurs'!Y:Y))</f>
        <v>Energie utile [METABOLHEAT - National]</v>
      </c>
      <c r="C1035" s="5">
        <v>3.7219282609327518E-2</v>
      </c>
      <c r="D1035" t="s">
        <v>0</v>
      </c>
      <c r="E1035" t="s">
        <v>1360</v>
      </c>
      <c r="F1035" t="s">
        <v>1337</v>
      </c>
      <c r="G1035" t="s">
        <v>1410</v>
      </c>
    </row>
    <row r="1036" spans="1:7" x14ac:dyDescent="0.3">
      <c r="A1036" t="str">
        <f>IFERROR(_xlfn.XLOOKUP('JRC - Industry'!A1036,'Correspondance produits'!H:H,'Correspondance produits'!J:J),_xlfn.XLOOKUP('JRC - Industry'!A1036,'Correspondance secteurs'!H:H,'Correspondance secteurs'!Y:Y))</f>
        <v>Gaz naturel et biogaz - Chaleur basse enthalpie - Équipements de machines [METABOLHEAT - National]</v>
      </c>
      <c r="B1036" t="str">
        <f>IFERROR(_xlfn.XLOOKUP('JRC - Industry'!B1036,'Correspondance produits'!H:H,'Correspondance produits'!J:J),_xlfn.XLOOKUP('JRC - Industry'!B1036,'Correspondance secteurs'!H:H,'Correspondance secteurs'!Y:Y))</f>
        <v>Energie utile [METABOLHEAT - National]</v>
      </c>
      <c r="C1036" s="5">
        <v>0.56813742397657852</v>
      </c>
      <c r="D1036" t="s">
        <v>0</v>
      </c>
      <c r="E1036" t="s">
        <v>1360</v>
      </c>
      <c r="F1036" t="s">
        <v>1337</v>
      </c>
      <c r="G1036" t="s">
        <v>1410</v>
      </c>
    </row>
    <row r="1037" spans="1:7" x14ac:dyDescent="0.3">
      <c r="A1037" t="str">
        <f>IFERROR(_xlfn.XLOOKUP('JRC - Industry'!A1037,'Correspondance produits'!H:H,'Correspondance produits'!J:J),_xlfn.XLOOKUP('JRC - Industry'!A1037,'Correspondance secteurs'!H:H,'Correspondance secteurs'!Y:Y))</f>
        <v>Électricité - Chaleur basse enthalpie - Équipements de machines [METABOLHEAT - National]</v>
      </c>
      <c r="B1037" t="str">
        <f>IFERROR(_xlfn.XLOOKUP('JRC - Industry'!B1037,'Correspondance produits'!H:H,'Correspondance produits'!J:J),_xlfn.XLOOKUP('JRC - Industry'!B1037,'Correspondance secteurs'!H:H,'Correspondance secteurs'!Y:Y))</f>
        <v>Energie utile [METABOLHEAT - National]</v>
      </c>
      <c r="C1037" s="5">
        <v>0.91146147937866151</v>
      </c>
      <c r="D1037" t="s">
        <v>0</v>
      </c>
      <c r="E1037" t="s">
        <v>1360</v>
      </c>
      <c r="F1037" t="s">
        <v>1337</v>
      </c>
      <c r="G1037" t="s">
        <v>1410</v>
      </c>
    </row>
    <row r="1038" spans="1:7" x14ac:dyDescent="0.3">
      <c r="A1038" t="str">
        <f>IFERROR(_xlfn.XLOOKUP('JRC - Industry'!A1038,'Correspondance produits'!H:H,'Correspondance produits'!J:J),_xlfn.XLOOKUP('JRC - Industry'!A1038,'Correspondance secteurs'!H:H,'Correspondance secteurs'!Y:Y))</f>
        <v>Solides - Éq. mach. : Fonderies thermiques - Éq. mach. : Fonderies - Équipements de machines [METABOLHEAT - National]</v>
      </c>
      <c r="B1038" t="str">
        <f>IFERROR(_xlfn.XLOOKUP('JRC - Industry'!B1038,'Correspondance produits'!H:H,'Correspondance produits'!J:J),_xlfn.XLOOKUP('JRC - Industry'!B1038,'Correspondance secteurs'!H:H,'Correspondance secteurs'!Y:Y))</f>
        <v>Energie utile [METABOLHEAT - National]</v>
      </c>
      <c r="C1038" s="5">
        <v>9.594454695846194E-2</v>
      </c>
      <c r="D1038" t="s">
        <v>0</v>
      </c>
      <c r="E1038" t="s">
        <v>1360</v>
      </c>
      <c r="F1038" t="s">
        <v>1337</v>
      </c>
      <c r="G1038" t="s">
        <v>1410</v>
      </c>
    </row>
    <row r="1039" spans="1:7" x14ac:dyDescent="0.3">
      <c r="A1039" t="str">
        <f>IFERROR(_xlfn.XLOOKUP('JRC - Industry'!A1039,'Correspondance produits'!H:H,'Correspondance produits'!J:J),_xlfn.XLOOKUP('JRC - Industry'!A1039,'Correspondance secteurs'!H:H,'Correspondance secteurs'!Y:Y))</f>
        <v>GPL - Éq. mach. : Fonderies thermiques - Éq. mach. : Fonderies - Équipements de machines [METABOLHEAT - National]</v>
      </c>
      <c r="B1039" t="str">
        <f>IFERROR(_xlfn.XLOOKUP('JRC - Industry'!B1039,'Correspondance produits'!H:H,'Correspondance produits'!J:J),_xlfn.XLOOKUP('JRC - Industry'!B1039,'Correspondance secteurs'!H:H,'Correspondance secteurs'!Y:Y))</f>
        <v>Energie utile [METABOLHEAT - National]</v>
      </c>
      <c r="C1039" s="5">
        <v>0.2459593980995699</v>
      </c>
      <c r="D1039" t="s">
        <v>0</v>
      </c>
      <c r="E1039" t="s">
        <v>1360</v>
      </c>
      <c r="F1039" t="s">
        <v>1337</v>
      </c>
      <c r="G1039" t="s">
        <v>1410</v>
      </c>
    </row>
    <row r="1040" spans="1:7" x14ac:dyDescent="0.3">
      <c r="A1040" t="str">
        <f>IFERROR(_xlfn.XLOOKUP('JRC - Industry'!A1040,'Correspondance produits'!H:H,'Correspondance produits'!J:J),_xlfn.XLOOKUP('JRC - Industry'!A1040,'Correspondance secteurs'!H:H,'Correspondance secteurs'!Y:Y))</f>
        <v>Gazole et biocarburants liquides - Éq. mach. : Fonderies thermiques - Éq. mach. Éq. : Fonderies - Équipements de machines [METABOLHEAT - National]</v>
      </c>
      <c r="B1040" t="str">
        <f>IFERROR(_xlfn.XLOOKUP('JRC - Industry'!B1040,'Correspondance produits'!H:H,'Correspondance produits'!J:J),_xlfn.XLOOKUP('JRC - Industry'!B1040,'Correspondance secteurs'!H:H,'Correspondance secteurs'!Y:Y))</f>
        <v>Energie utile [METABOLHEAT - National]</v>
      </c>
      <c r="C1040" s="5">
        <v>0.17644087542047265</v>
      </c>
      <c r="D1040" t="s">
        <v>0</v>
      </c>
      <c r="E1040" t="s">
        <v>1360</v>
      </c>
      <c r="F1040" t="s">
        <v>1337</v>
      </c>
      <c r="G1040" t="s">
        <v>1410</v>
      </c>
    </row>
    <row r="1041" spans="1:7" x14ac:dyDescent="0.3">
      <c r="A1041" t="str">
        <f>IFERROR(_xlfn.XLOOKUP('JRC - Industry'!A1041,'Correspondance produits'!H:H,'Correspondance produits'!J:J),_xlfn.XLOOKUP('JRC - Industry'!A1041,'Correspondance secteurs'!H:H,'Correspondance secteurs'!Y:Y))</f>
        <v>Fioul - Éq. Mach. : Thermique Fonderies - Éq. Mach. : Fonderies - Équipements de machines [METABOLHEAT - National]</v>
      </c>
      <c r="B1041" t="str">
        <f>IFERROR(_xlfn.XLOOKUP('JRC - Industry'!B1041,'Correspondance produits'!H:H,'Correspondance produits'!J:J),_xlfn.XLOOKUP('JRC - Industry'!B1041,'Correspondance secteurs'!H:H,'Correspondance secteurs'!Y:Y))</f>
        <v>Energie utile [METABOLHEAT - National]</v>
      </c>
      <c r="C1041" s="5">
        <v>4.1004351841198196E-3</v>
      </c>
      <c r="D1041" t="s">
        <v>0</v>
      </c>
      <c r="E1041" t="s">
        <v>1360</v>
      </c>
      <c r="F1041" t="s">
        <v>1337</v>
      </c>
      <c r="G1041" t="s">
        <v>1410</v>
      </c>
    </row>
    <row r="1042" spans="1:7" x14ac:dyDescent="0.3">
      <c r="A1042" t="str">
        <f>IFERROR(_xlfn.XLOOKUP('JRC - Industry'!A1042,'Correspondance produits'!H:H,'Correspondance produits'!J:J),_xlfn.XLOOKUP('JRC - Industry'!A1042,'Correspondance secteurs'!H:H,'Correspondance secteurs'!Y:Y))</f>
        <v>Gaz naturel et biogaz - Éq. Mach. : Thermique Fonderies - Éq. Mach. : Fonderies - Équipements de machines [METABOLHEAT - National]</v>
      </c>
      <c r="B1042" t="str">
        <f>IFERROR(_xlfn.XLOOKUP('JRC - Industry'!B1042,'Correspondance produits'!H:H,'Correspondance produits'!J:J),_xlfn.XLOOKUP('JRC - Industry'!B1042,'Correspondance secteurs'!H:H,'Correspondance secteurs'!Y:Y))</f>
        <v>Energie utile [METABOLHEAT - National]</v>
      </c>
      <c r="C1042" s="5">
        <v>2.6288078722257593</v>
      </c>
      <c r="D1042" t="s">
        <v>0</v>
      </c>
      <c r="E1042" t="s">
        <v>1360</v>
      </c>
      <c r="F1042" t="s">
        <v>1337</v>
      </c>
      <c r="G1042" t="s">
        <v>1410</v>
      </c>
    </row>
    <row r="1043" spans="1:7" x14ac:dyDescent="0.3">
      <c r="A1043" t="str">
        <f>IFERROR(_xlfn.XLOOKUP('JRC - Industry'!A1043,'Correspondance produits'!H:H,'Correspondance produits'!J:J),_xlfn.XLOOKUP('JRC - Industry'!A1043,'Correspondance secteurs'!H:H,'Correspondance secteurs'!Y:Y))</f>
        <v>Éq. Mach. : Électrique Fonderies - Éq. Mach. : Fonderies - Équipements de machines [METABOLHEAT - National]</v>
      </c>
      <c r="B1043" t="str">
        <f>IFERROR(_xlfn.XLOOKUP('JRC - Industry'!B1043,'Correspondance produits'!H:H,'Correspondance produits'!J:J),_xlfn.XLOOKUP('JRC - Industry'!B1043,'Correspondance secteurs'!H:H,'Correspondance secteurs'!Y:Y))</f>
        <v>Energie utile [METABOLHEAT - National]</v>
      </c>
      <c r="C1043" s="5">
        <v>4.2017095474752866</v>
      </c>
      <c r="D1043" t="s">
        <v>0</v>
      </c>
      <c r="E1043" t="s">
        <v>1360</v>
      </c>
      <c r="F1043" t="s">
        <v>1337</v>
      </c>
      <c r="G1043" t="s">
        <v>1410</v>
      </c>
    </row>
    <row r="1044" spans="1:7" x14ac:dyDescent="0.3">
      <c r="A1044" t="str">
        <f>IFERROR(_xlfn.XLOOKUP('JRC - Industry'!A1044,'Correspondance produits'!H:H,'Correspondance produits'!J:J),_xlfn.XLOOKUP('JRC - Industry'!A1044,'Correspondance secteurs'!H:H,'Correspondance secteurs'!Y:Y))</f>
        <v>Éq. Mach. : Connexion thermique - Éq. Mach. : Techniques de connexion - Équipements de machines [METABOLHEAT - National]</v>
      </c>
      <c r="B1044" t="str">
        <f>IFERROR(_xlfn.XLOOKUP('JRC - Industry'!B1044,'Correspondance produits'!H:H,'Correspondance produits'!J:J),_xlfn.XLOOKUP('JRC - Industry'!B1044,'Correspondance secteurs'!H:H,'Correspondance secteurs'!Y:Y))</f>
        <v>Energie utile [METABOLHEAT - National]</v>
      </c>
      <c r="C1044" s="5">
        <v>2.0142657452745532</v>
      </c>
      <c r="D1044" t="s">
        <v>0</v>
      </c>
      <c r="E1044" t="s">
        <v>1360</v>
      </c>
      <c r="F1044" t="s">
        <v>1337</v>
      </c>
      <c r="G1044" t="s">
        <v>1410</v>
      </c>
    </row>
    <row r="1045" spans="1:7" x14ac:dyDescent="0.3">
      <c r="A1045" t="str">
        <f>IFERROR(_xlfn.XLOOKUP('JRC - Industry'!A1045,'Correspondance produits'!H:H,'Correspondance produits'!J:J),_xlfn.XLOOKUP('JRC - Industry'!A1045,'Correspondance secteurs'!H:H,'Correspondance secteurs'!Y:Y))</f>
        <v>Éq. Mach. : Connexion électrique - Éq. Mach. : Techniques de connexion - Équipements de machines [METABOLHEAT - National]</v>
      </c>
      <c r="B1045" t="str">
        <f>IFERROR(_xlfn.XLOOKUP('JRC - Industry'!B1045,'Correspondance produits'!H:H,'Correspondance produits'!J:J),_xlfn.XLOOKUP('JRC - Industry'!B1045,'Correspondance secteurs'!H:H,'Correspondance secteurs'!Y:Y))</f>
        <v>Energie utile [METABOLHEAT - National]</v>
      </c>
      <c r="C1045" s="5">
        <v>0.96461704249915192</v>
      </c>
      <c r="D1045" t="s">
        <v>0</v>
      </c>
      <c r="E1045" t="s">
        <v>1360</v>
      </c>
      <c r="F1045" t="s">
        <v>1337</v>
      </c>
      <c r="G1045" t="s">
        <v>1410</v>
      </c>
    </row>
    <row r="1046" spans="1:7" x14ac:dyDescent="0.3">
      <c r="A1046" t="str">
        <f>IFERROR(_xlfn.XLOOKUP('JRC - Industry'!A1046,'Correspondance produits'!H:H,'Correspondance produits'!J:J),_xlfn.XLOOKUP('JRC - Industry'!A1046,'Correspondance secteurs'!H:H,'Correspondance secteurs'!Y:Y))</f>
        <v>Solides - Éq. Mach. : Traitement thermique - Thermique - Éq. Mach. : Traitement thermique - Équipements de machines [METABOLHEAT - National]</v>
      </c>
      <c r="B1046" t="str">
        <f>IFERROR(_xlfn.XLOOKUP('JRC - Industry'!B1046,'Correspondance produits'!H:H,'Correspondance produits'!J:J),_xlfn.XLOOKUP('JRC - Industry'!B1046,'Correspondance secteurs'!H:H,'Correspondance secteurs'!Y:Y))</f>
        <v>Energie utile [METABOLHEAT - National]</v>
      </c>
      <c r="C1046" s="5">
        <v>0.11748311872464731</v>
      </c>
      <c r="D1046" t="s">
        <v>0</v>
      </c>
      <c r="E1046" t="s">
        <v>1360</v>
      </c>
      <c r="F1046" t="s">
        <v>1337</v>
      </c>
      <c r="G1046" t="s">
        <v>1410</v>
      </c>
    </row>
    <row r="1047" spans="1:7" x14ac:dyDescent="0.3">
      <c r="A1047" t="str">
        <f>IFERROR(_xlfn.XLOOKUP('JRC - Industry'!A1047,'Correspondance produits'!H:H,'Correspondance produits'!J:J),_xlfn.XLOOKUP('JRC - Industry'!A1047,'Correspondance secteurs'!H:H,'Correspondance secteurs'!Y:Y))</f>
        <v>GPL - Éq. Mach. : Traitement thermique - Thermique - Éq. Mach. Éq. : Traitement thermique - Équipements de machines [METABOLHEAT - National]</v>
      </c>
      <c r="B1047" t="str">
        <f>IFERROR(_xlfn.XLOOKUP('JRC - Industry'!B1047,'Correspondance produits'!H:H,'Correspondance produits'!J:J),_xlfn.XLOOKUP('JRC - Industry'!B1047,'Correspondance secteurs'!H:H,'Correspondance secteurs'!Y:Y))</f>
        <v>Energie utile [METABOLHEAT - National]</v>
      </c>
      <c r="C1047" s="5">
        <v>0.30117477318314684</v>
      </c>
      <c r="D1047" t="s">
        <v>0</v>
      </c>
      <c r="E1047" t="s">
        <v>1360</v>
      </c>
      <c r="F1047" t="s">
        <v>1337</v>
      </c>
      <c r="G1047" t="s">
        <v>1410</v>
      </c>
    </row>
    <row r="1048" spans="1:7" x14ac:dyDescent="0.3">
      <c r="A1048" t="str">
        <f>IFERROR(_xlfn.XLOOKUP('JRC - Industry'!A1048,'Correspondance produits'!H:H,'Correspondance produits'!J:J),_xlfn.XLOOKUP('JRC - Industry'!A1048,'Correspondance secteurs'!H:H,'Correspondance secteurs'!Y:Y))</f>
        <v>Gazole et biocarburants liquides - Éq. Mach. : Traitement thermique - Thermique - Éq. Mach. : Traitement thermique - Équipements de machines [METABOLHEAT - National]</v>
      </c>
      <c r="B1048" t="str">
        <f>IFERROR(_xlfn.XLOOKUP('JRC - Industry'!B1048,'Correspondance produits'!H:H,'Correspondance produits'!J:J),_xlfn.XLOOKUP('JRC - Industry'!B1048,'Correspondance secteurs'!H:H,'Correspondance secteurs'!Y:Y))</f>
        <v>Energie utile [METABOLHEAT - National]</v>
      </c>
      <c r="C1048" s="5">
        <v>0.2160500515352726</v>
      </c>
      <c r="D1048" t="s">
        <v>0</v>
      </c>
      <c r="E1048" t="s">
        <v>1360</v>
      </c>
      <c r="F1048" t="s">
        <v>1337</v>
      </c>
      <c r="G1048" t="s">
        <v>1410</v>
      </c>
    </row>
    <row r="1049" spans="1:7" x14ac:dyDescent="0.3">
      <c r="A1049" t="str">
        <f>IFERROR(_xlfn.XLOOKUP('JRC - Industry'!A1049,'Correspondance produits'!H:H,'Correspondance produits'!J:J),_xlfn.XLOOKUP('JRC - Industry'!A1049,'Correspondance secteurs'!H:H,'Correspondance secteurs'!Y:Y))</f>
        <v>Fioul - Éq. Mach. : Traitement thermique - Thermique - Éq. Mach. : Traitement thermique - Équipements de machines [METABOLHEAT - National]</v>
      </c>
      <c r="B1049" t="str">
        <f>IFERROR(_xlfn.XLOOKUP('JRC - Industry'!B1049,'Correspondance produits'!H:H,'Correspondance produits'!J:J),_xlfn.XLOOKUP('JRC - Industry'!B1049,'Correspondance secteurs'!H:H,'Correspondance secteurs'!Y:Y))</f>
        <v>Energie utile [METABOLHEAT - National]</v>
      </c>
      <c r="C1049" s="5">
        <v>5.0209410417793735E-3</v>
      </c>
      <c r="D1049" t="s">
        <v>0</v>
      </c>
      <c r="E1049" t="s">
        <v>1360</v>
      </c>
      <c r="F1049" t="s">
        <v>1337</v>
      </c>
      <c r="G1049" t="s">
        <v>1410</v>
      </c>
    </row>
    <row r="1050" spans="1:7" x14ac:dyDescent="0.3">
      <c r="A1050" t="str">
        <f>IFERROR(_xlfn.XLOOKUP('JRC - Industry'!A1050,'Correspondance produits'!H:H,'Correspondance produits'!J:J),_xlfn.XLOOKUP('JRC - Industry'!A1050,'Correspondance secteurs'!H:H,'Correspondance secteurs'!Y:Y))</f>
        <v>Gaz naturel et biogaz - Éq. Mach. : Traitement thermique - Thermique - Éq. Mach. : Traitement thermique - Équipements de machines [METABOLHEAT - National]</v>
      </c>
      <c r="B1050" t="str">
        <f>IFERROR(_xlfn.XLOOKUP('JRC - Industry'!B1050,'Correspondance produits'!H:H,'Correspondance produits'!J:J),_xlfn.XLOOKUP('JRC - Industry'!B1050,'Correspondance secteurs'!H:H,'Correspondance secteurs'!Y:Y))</f>
        <v>Energie utile [METABOLHEAT - National]</v>
      </c>
      <c r="C1050" s="5">
        <v>3.2189484149703174</v>
      </c>
      <c r="D1050" t="s">
        <v>0</v>
      </c>
      <c r="E1050" t="s">
        <v>1360</v>
      </c>
      <c r="F1050" t="s">
        <v>1337</v>
      </c>
      <c r="G1050" t="s">
        <v>1410</v>
      </c>
    </row>
    <row r="1051" spans="1:7" x14ac:dyDescent="0.3">
      <c r="A1051" t="str">
        <f>IFERROR(_xlfn.XLOOKUP('JRC - Industry'!A1051,'Correspondance produits'!H:H,'Correspondance produits'!J:J),_xlfn.XLOOKUP('JRC - Industry'!A1051,'Correspondance secteurs'!H:H,'Correspondance secteurs'!Y:Y))</f>
        <v>Éq. Mach. : Traitement thermique - Électrique - Éq. Mach. : Traitement thermique - Équipements de machines [METABOLHEAT - National]</v>
      </c>
      <c r="B1051" t="str">
        <f>IFERROR(_xlfn.XLOOKUP('JRC - Industry'!B1051,'Correspondance produits'!H:H,'Correspondance produits'!J:J),_xlfn.XLOOKUP('JRC - Industry'!B1051,'Correspondance secteurs'!H:H,'Correspondance secteurs'!Y:Y))</f>
        <v>Energie utile [METABOLHEAT - National]</v>
      </c>
      <c r="C1051" s="5">
        <v>5.1449504662962706</v>
      </c>
      <c r="D1051" t="s">
        <v>0</v>
      </c>
      <c r="E1051" t="s">
        <v>1360</v>
      </c>
      <c r="F1051" t="s">
        <v>1337</v>
      </c>
      <c r="G1051" t="s">
        <v>1410</v>
      </c>
    </row>
    <row r="1052" spans="1:7" x14ac:dyDescent="0.3">
      <c r="A1052" t="str">
        <f>IFERROR(_xlfn.XLOOKUP('JRC - Industry'!A1052,'Correspondance produits'!H:H,'Correspondance produits'!J:J),_xlfn.XLOOKUP('JRC - Industry'!A1052,'Correspondance secteurs'!H:H,'Correspondance secteurs'!Y:Y))</f>
        <v>Solides - Éq. Mach. : Traitement vapeur - Équipements de machines [METABOLHEAT - National]</v>
      </c>
      <c r="B1052" t="str">
        <f>IFERROR(_xlfn.XLOOKUP('JRC - Industry'!B1052,'Correspondance produits'!H:H,'Correspondance produits'!J:J),_xlfn.XLOOKUP('JRC - Industry'!B1052,'Correspondance secteurs'!H:H,'Correspondance secteurs'!Y:Y))</f>
        <v>Energie utile [METABOLHEAT - National]</v>
      </c>
      <c r="C1052" s="5">
        <v>0.20748087709172294</v>
      </c>
      <c r="D1052" t="s">
        <v>0</v>
      </c>
      <c r="E1052" t="s">
        <v>1360</v>
      </c>
      <c r="F1052" t="s">
        <v>1337</v>
      </c>
      <c r="G1052" t="s">
        <v>1410</v>
      </c>
    </row>
    <row r="1053" spans="1:7" x14ac:dyDescent="0.3">
      <c r="A1053" t="str">
        <f>IFERROR(_xlfn.XLOOKUP('JRC - Industry'!A1053,'Correspondance produits'!H:H,'Correspondance produits'!J:J),_xlfn.XLOOKUP('JRC - Industry'!A1053,'Correspondance secteurs'!H:H,'Correspondance secteurs'!Y:Y))</f>
        <v>GPL - Éq. Mach. : Traitement vapeur - Équipements de machines [METABOLHEAT - National]</v>
      </c>
      <c r="B1053" t="str">
        <f>IFERROR(_xlfn.XLOOKUP('JRC - Industry'!B1053,'Correspondance produits'!H:H,'Correspondance produits'!J:J),_xlfn.XLOOKUP('JRC - Industry'!B1053,'Correspondance secteurs'!H:H,'Correspondance secteurs'!Y:Y))</f>
        <v>Energie utile [METABOLHEAT - National]</v>
      </c>
      <c r="C1053" s="5">
        <v>0.53719089996950253</v>
      </c>
      <c r="D1053" t="s">
        <v>0</v>
      </c>
      <c r="E1053" t="s">
        <v>1360</v>
      </c>
      <c r="F1053" t="s">
        <v>1337</v>
      </c>
      <c r="G1053" t="s">
        <v>1410</v>
      </c>
    </row>
    <row r="1054" spans="1:7" x14ac:dyDescent="0.3">
      <c r="A1054" t="str">
        <f>IFERROR(_xlfn.XLOOKUP('JRC - Industry'!A1054,'Correspondance produits'!H:H,'Correspondance produits'!J:J),_xlfn.XLOOKUP('JRC - Industry'!A1054,'Correspondance secteurs'!H:H,'Correspondance secteurs'!Y:Y))</f>
        <v>Gazole et biocarburants liquides - Éq. Mach. : Traitement vapeur - Équipements de machines [METABOLHEAT - National]</v>
      </c>
      <c r="B1054" t="str">
        <f>IFERROR(_xlfn.XLOOKUP('JRC - Industry'!B1054,'Correspondance produits'!H:H,'Correspondance produits'!J:J),_xlfn.XLOOKUP('JRC - Industry'!B1054,'Correspondance secteurs'!H:H,'Correspondance secteurs'!Y:Y))</f>
        <v>Energie utile [METABOLHEAT - National]</v>
      </c>
      <c r="C1054" s="5">
        <v>0.39268633848243861</v>
      </c>
      <c r="D1054" t="s">
        <v>0</v>
      </c>
      <c r="E1054" t="s">
        <v>1360</v>
      </c>
      <c r="F1054" t="s">
        <v>1337</v>
      </c>
      <c r="G1054" t="s">
        <v>1410</v>
      </c>
    </row>
    <row r="1055" spans="1:7" x14ac:dyDescent="0.3">
      <c r="A1055" t="str">
        <f>IFERROR(_xlfn.XLOOKUP('JRC - Industry'!A1055,'Correspondance produits'!H:H,'Correspondance produits'!J:J),_xlfn.XLOOKUP('JRC - Industry'!A1055,'Correspondance secteurs'!H:H,'Correspondance secteurs'!Y:Y))</f>
        <v>Fioul - Éq. Mach. : Traitement vapeur - Équipements de machines [METABOLHEAT - National]</v>
      </c>
      <c r="B1055" t="str">
        <f>IFERROR(_xlfn.XLOOKUP('JRC - Industry'!B1055,'Correspondance produits'!H:H,'Correspondance produits'!J:J),_xlfn.XLOOKUP('JRC - Industry'!B1055,'Correspondance secteurs'!H:H,'Correspondance secteurs'!Y:Y))</f>
        <v>Energie utile [METABOLHEAT - National]</v>
      </c>
      <c r="C1055" s="5">
        <v>8.8473646979294711E-3</v>
      </c>
      <c r="D1055" t="s">
        <v>0</v>
      </c>
      <c r="E1055" t="s">
        <v>1360</v>
      </c>
      <c r="F1055" t="s">
        <v>1337</v>
      </c>
      <c r="G1055" t="s">
        <v>1410</v>
      </c>
    </row>
    <row r="1056" spans="1:7" x14ac:dyDescent="0.3">
      <c r="A1056" t="str">
        <f>IFERROR(_xlfn.XLOOKUP('JRC - Industry'!A1056,'Correspondance produits'!H:H,'Correspondance produits'!J:J),_xlfn.XLOOKUP('JRC - Industry'!A1056,'Correspondance secteurs'!H:H,'Correspondance secteurs'!Y:Y))</f>
        <v>Autres liquides - Éq. Mach. Éq. : Traitement de la vapeur - Équipements mécaniques [METABOLHEAT - National]</v>
      </c>
      <c r="B1056" t="str">
        <f>IFERROR(_xlfn.XLOOKUP('JRC - Industry'!B1056,'Correspondance produits'!H:H,'Correspondance produits'!J:J),_xlfn.XLOOKUP('JRC - Industry'!B1056,'Correspondance secteurs'!H:H,'Correspondance secteurs'!Y:Y))</f>
        <v>Energie utile [METABOLHEAT - National]</v>
      </c>
      <c r="C1056" s="5">
        <v>4.9233080627229713E-3</v>
      </c>
      <c r="D1056" t="s">
        <v>0</v>
      </c>
      <c r="E1056" t="s">
        <v>1360</v>
      </c>
      <c r="F1056" t="s">
        <v>1337</v>
      </c>
      <c r="G1056" t="s">
        <v>1410</v>
      </c>
    </row>
    <row r="1057" spans="1:7" x14ac:dyDescent="0.3">
      <c r="A1057" t="str">
        <f>IFERROR(_xlfn.XLOOKUP('JRC - Industry'!A1057,'Correspondance produits'!H:H,'Correspondance produits'!J:J),_xlfn.XLOOKUP('JRC - Industry'!A1057,'Correspondance secteurs'!H:H,'Correspondance secteurs'!Y:Y))</f>
        <v>Gaz naturel et biogaz - Éq. Mach. : Traitement de la vapeur - Équipements mécaniques [METABOLHEAT - National]</v>
      </c>
      <c r="B1057" t="str">
        <f>IFERROR(_xlfn.XLOOKUP('JRC - Industry'!B1057,'Correspondance produits'!H:H,'Correspondance produits'!J:J),_xlfn.XLOOKUP('JRC - Industry'!B1057,'Correspondance secteurs'!H:H,'Correspondance secteurs'!Y:Y))</f>
        <v>Energie utile [METABOLHEAT - National]</v>
      </c>
      <c r="C1057" s="5">
        <v>5.7276896715802392</v>
      </c>
      <c r="D1057" t="s">
        <v>0</v>
      </c>
      <c r="E1057" t="s">
        <v>1360</v>
      </c>
      <c r="F1057" t="s">
        <v>1337</v>
      </c>
      <c r="G1057" t="s">
        <v>1410</v>
      </c>
    </row>
    <row r="1058" spans="1:7" x14ac:dyDescent="0.3">
      <c r="A1058" t="str">
        <f>IFERROR(_xlfn.XLOOKUP('JRC - Industry'!A1058,'Correspondance produits'!H:H,'Correspondance produits'!J:J),_xlfn.XLOOKUP('JRC - Industry'!A1058,'Correspondance secteurs'!H:H,'Correspondance secteurs'!Y:Y))</f>
        <v>Biomasse et déchets - Éq. Mach. : Traitement de la vapeur - Équipements mécaniques [METABOLHEAT - National]</v>
      </c>
      <c r="B1058" t="str">
        <f>IFERROR(_xlfn.XLOOKUP('JRC - Industry'!B1058,'Correspondance produits'!H:H,'Correspondance produits'!J:J),_xlfn.XLOOKUP('JRC - Industry'!B1058,'Correspondance secteurs'!H:H,'Correspondance secteurs'!Y:Y))</f>
        <v>Energie utile [METABOLHEAT - National]</v>
      </c>
      <c r="C1058" s="5">
        <v>6.9913461206668456E-2</v>
      </c>
      <c r="D1058" t="s">
        <v>0</v>
      </c>
      <c r="E1058" t="s">
        <v>1360</v>
      </c>
      <c r="F1058" t="s">
        <v>1337</v>
      </c>
      <c r="G1058" t="s">
        <v>1410</v>
      </c>
    </row>
    <row r="1059" spans="1:7" x14ac:dyDescent="0.3">
      <c r="A1059" t="str">
        <f>IFERROR(_xlfn.XLOOKUP('JRC - Industry'!A1059,'Correspondance produits'!H:H,'Correspondance produits'!J:J),_xlfn.XLOOKUP('JRC - Industry'!A1059,'Correspondance secteurs'!H:H,'Correspondance secteurs'!Y:Y))</f>
        <v>Vapeur distribuée - Éq. Mach. : Traitement de la vapeur - Équipements mécaniques [METABOLHEAT - National]</v>
      </c>
      <c r="B1059" t="str">
        <f>IFERROR(_xlfn.XLOOKUP('JRC - Industry'!B1059,'Correspondance produits'!H:H,'Correspondance produits'!J:J),_xlfn.XLOOKUP('JRC - Industry'!B1059,'Correspondance secteurs'!H:H,'Correspondance secteurs'!Y:Y))</f>
        <v>Energie utile [METABOLHEAT - National]</v>
      </c>
      <c r="C1059" s="5">
        <v>0.3978353297296911</v>
      </c>
      <c r="D1059" t="s">
        <v>0</v>
      </c>
      <c r="E1059" t="s">
        <v>1360</v>
      </c>
      <c r="F1059" t="s">
        <v>1337</v>
      </c>
      <c r="G1059" t="s">
        <v>1410</v>
      </c>
    </row>
    <row r="1060" spans="1:7" x14ac:dyDescent="0.3">
      <c r="A1060" t="str">
        <f>IFERROR(_xlfn.XLOOKUP('JRC - Industry'!A1060,'Correspondance produits'!H:H,'Correspondance produits'!J:J),_xlfn.XLOOKUP('JRC - Industry'!A1060,'Correspondance secteurs'!H:H,'Correspondance secteurs'!Y:Y))</f>
        <v>Éq. Mach. : Machines générales - Équipements mécaniques [METABOLHEAT - National]</v>
      </c>
      <c r="B1060" t="str">
        <f>IFERROR(_xlfn.XLOOKUP('JRC - Industry'!B1060,'Correspondance produits'!H:H,'Correspondance produits'!J:J),_xlfn.XLOOKUP('JRC - Industry'!B1060,'Correspondance secteurs'!H:H,'Correspondance secteurs'!Y:Y))</f>
        <v>Energie utile [METABOLHEAT - National]</v>
      </c>
      <c r="C1060" s="5">
        <v>5.2503160926381796</v>
      </c>
      <c r="D1060" t="s">
        <v>0</v>
      </c>
      <c r="E1060" t="s">
        <v>1360</v>
      </c>
      <c r="F1060" t="s">
        <v>1337</v>
      </c>
      <c r="G1060" t="s">
        <v>1410</v>
      </c>
    </row>
    <row r="1061" spans="1:7" x14ac:dyDescent="0.3">
      <c r="A1061" t="str">
        <f>IFERROR(_xlfn.XLOOKUP('JRC - Industry'!A1061,'Correspondance produits'!H:H,'Correspondance produits'!J:J),_xlfn.XLOOKUP('JRC - Industry'!A1061,'Correspondance secteurs'!H:H,'Correspondance secteurs'!Y:Y))</f>
        <v>Éq. Mach. : Finition des produits - Équipements mécaniques [METABOLHEAT - National]</v>
      </c>
      <c r="B1061" t="str">
        <f>IFERROR(_xlfn.XLOOKUP('JRC - Industry'!B1061,'Correspondance produits'!H:H,'Correspondance produits'!J:J),_xlfn.XLOOKUP('JRC - Industry'!B1061,'Correspondance secteurs'!H:H,'Correspondance secteurs'!Y:Y))</f>
        <v>Energie utile [METABOLHEAT - National]</v>
      </c>
      <c r="C1061" s="5">
        <v>3.2883813131919784</v>
      </c>
      <c r="D1061" t="s">
        <v>0</v>
      </c>
      <c r="E1061" t="s">
        <v>1360</v>
      </c>
      <c r="F1061" t="s">
        <v>1337</v>
      </c>
      <c r="G1061" t="s">
        <v>1410</v>
      </c>
    </row>
    <row r="1062" spans="1:7" x14ac:dyDescent="0.3">
      <c r="A1062" t="str">
        <f>_xlfn.XLOOKUP(B1062,'Correspondance secteurs'!$Y:$Y,'Correspondance secteurs'!$X:$X)</f>
        <v>Électricité [METABOLHEAT - National]</v>
      </c>
      <c r="B1062" t="str">
        <f>IFERROR(_xlfn.XLOOKUP('JRC - Industry'!B1062,'Correspondance produits'!H:H,'Correspondance produits'!J:J),_xlfn.XLOOKUP('JRC - Industry'!B1062,'Correspondance secteurs'!H:H,'Correspondance secteurs'!Y:Y))</f>
        <v>Éclairage - Textiles et cuir [METABOLHEAT - National]</v>
      </c>
      <c r="C1062" s="5">
        <v>0.3237873970920071</v>
      </c>
      <c r="D1062" t="s">
        <v>0</v>
      </c>
      <c r="E1062" t="s">
        <v>1360</v>
      </c>
      <c r="F1062" t="s">
        <v>1337</v>
      </c>
      <c r="G1062" t="s">
        <v>1410</v>
      </c>
    </row>
    <row r="1063" spans="1:7" x14ac:dyDescent="0.3">
      <c r="A1063" t="str">
        <f>_xlfn.XLOOKUP(B1063,'Correspondance secteurs'!$Y:$Y,'Correspondance secteurs'!$X:$X)</f>
        <v>Électricité [METABOLHEAT - National]</v>
      </c>
      <c r="B1063" t="str">
        <f>IFERROR(_xlfn.XLOOKUP('JRC - Industry'!B1063,'Correspondance produits'!H:H,'Correspondance produits'!J:J),_xlfn.XLOOKUP('JRC - Industry'!B1063,'Correspondance secteurs'!H:H,'Correspondance secteurs'!Y:Y))</f>
        <v>Compresseurs d'air - Textiles et cuir [METABOLHEAT - National]</v>
      </c>
      <c r="C1063" s="5">
        <v>0.26567171043446741</v>
      </c>
      <c r="D1063" t="s">
        <v>0</v>
      </c>
      <c r="E1063" t="s">
        <v>1360</v>
      </c>
      <c r="F1063" t="s">
        <v>1337</v>
      </c>
      <c r="G1063" t="s">
        <v>1410</v>
      </c>
    </row>
    <row r="1064" spans="1:7" x14ac:dyDescent="0.3">
      <c r="A1064" t="str">
        <f>_xlfn.XLOOKUP(B1064,'Correspondance secteurs'!$Y:$Y,'Correspondance secteurs'!$X:$X)</f>
        <v>Électricité [METABOLHEAT - National]</v>
      </c>
      <c r="B1064" t="str">
        <f>IFERROR(_xlfn.XLOOKUP('JRC - Industry'!B1064,'Correspondance produits'!H:H,'Correspondance produits'!J:J),_xlfn.XLOOKUP('JRC - Industry'!B1064,'Correspondance secteurs'!H:H,'Correspondance secteurs'!Y:Y))</f>
        <v>Moteurs d'entraînement - Textiles et cuir [METABOLHEAT - National]</v>
      </c>
      <c r="C1064" s="5">
        <v>0.19095154187477337</v>
      </c>
      <c r="D1064" t="s">
        <v>0</v>
      </c>
      <c r="E1064" t="s">
        <v>1360</v>
      </c>
      <c r="F1064" t="s">
        <v>1337</v>
      </c>
      <c r="G1064" t="s">
        <v>1410</v>
      </c>
    </row>
    <row r="1065" spans="1:7" x14ac:dyDescent="0.3">
      <c r="A1065" t="str">
        <f>_xlfn.XLOOKUP(B1065,'Correspondance secteurs'!$Y:$Y,'Correspondance secteurs'!$X:$X)</f>
        <v>Électricité [METABOLHEAT - National]</v>
      </c>
      <c r="B1065" t="str">
        <f>IFERROR(_xlfn.XLOOKUP('JRC - Industry'!B1065,'Correspondance produits'!H:H,'Correspondance produits'!J:J),_xlfn.XLOOKUP('JRC - Industry'!B1065,'Correspondance secteurs'!H:H,'Correspondance secteurs'!Y:Y))</f>
        <v>Ventilateurs et pompes - Textiles et cuir [METABOLHEAT - National]</v>
      </c>
      <c r="C1065" s="5">
        <v>0.37360084279846967</v>
      </c>
      <c r="D1065" t="s">
        <v>0</v>
      </c>
      <c r="E1065" t="s">
        <v>1360</v>
      </c>
      <c r="F1065" t="s">
        <v>1337</v>
      </c>
      <c r="G1065" t="s">
        <v>1410</v>
      </c>
    </row>
    <row r="1066" spans="1:7" x14ac:dyDescent="0.3">
      <c r="A1066" t="str">
        <f>_xlfn.XLOOKUP(B1066,'Correspondance secteurs'!$Y:$Y,'Correspondance secteurs'!$X:$X)</f>
        <v>Diesel et biocarburants [METABOLHEAT - National]</v>
      </c>
      <c r="B1066" t="str">
        <f>IFERROR(_xlfn.XLOOKUP('JRC - Industry'!B1066,'Correspondance produits'!H:H,'Correspondance produits'!J:J),_xlfn.XLOOKUP('JRC - Industry'!B1066,'Correspondance secteurs'!H:H,'Correspondance secteurs'!Y:Y))</f>
        <v>Gazole et biocarburants liquides - Chaleur basse enthalpie - Textiles et cuir [METABOLHEAT - National]</v>
      </c>
      <c r="C1066" s="5">
        <v>4.0574250642223912E-2</v>
      </c>
      <c r="D1066" t="s">
        <v>0</v>
      </c>
      <c r="E1066" t="s">
        <v>1360</v>
      </c>
      <c r="F1066" t="s">
        <v>1337</v>
      </c>
      <c r="G1066" t="s">
        <v>1410</v>
      </c>
    </row>
    <row r="1067" spans="1:7" x14ac:dyDescent="0.3">
      <c r="A1067" t="str">
        <f>_xlfn.XLOOKUP(B1067,'Correspondance secteurs'!$Y:$Y,'Correspondance secteurs'!$X:$X)</f>
        <v>Gaz [METABOLHEAT - National]</v>
      </c>
      <c r="B1067" t="str">
        <f>IFERROR(_xlfn.XLOOKUP('JRC - Industry'!B1067,'Correspondance produits'!H:H,'Correspondance produits'!J:J),_xlfn.XLOOKUP('JRC - Industry'!B1067,'Correspondance secteurs'!H:H,'Correspondance secteurs'!Y:Y))</f>
        <v>Gaz naturel et biogaz - Chaleur basse enthalpie - Textiles et cuir [METABOLHEAT - National]</v>
      </c>
      <c r="C1067" s="5">
        <v>0.57363858860384243</v>
      </c>
      <c r="D1067" t="s">
        <v>0</v>
      </c>
      <c r="E1067" t="s">
        <v>1360</v>
      </c>
      <c r="F1067" t="s">
        <v>1337</v>
      </c>
      <c r="G1067" t="s">
        <v>1410</v>
      </c>
    </row>
    <row r="1068" spans="1:7" x14ac:dyDescent="0.3">
      <c r="A1068" t="str">
        <f>_xlfn.XLOOKUP(B1068,'Correspondance secteurs'!$Y:$Y,'Correspondance secteurs'!$X:$X)</f>
        <v>Électricité [METABOLHEAT - National]</v>
      </c>
      <c r="B1068" t="str">
        <f>IFERROR(_xlfn.XLOOKUP('JRC - Industry'!B1068,'Correspondance produits'!H:H,'Correspondance produits'!J:J),_xlfn.XLOOKUP('JRC - Industry'!B1068,'Correspondance secteurs'!H:H,'Correspondance secteurs'!Y:Y))</f>
        <v>Électricité - Chaleur basse enthalpie - Textiles et cuir [METABOLHEAT - National]</v>
      </c>
      <c r="C1068" s="5">
        <v>0.23356610837524833</v>
      </c>
      <c r="D1068" t="s">
        <v>0</v>
      </c>
      <c r="E1068" t="s">
        <v>1360</v>
      </c>
      <c r="F1068" t="s">
        <v>1337</v>
      </c>
      <c r="G1068" t="s">
        <v>1410</v>
      </c>
    </row>
    <row r="1069" spans="1:7" x14ac:dyDescent="0.3">
      <c r="A1069" t="str">
        <f>_xlfn.XLOOKUP(B1069,'Correspondance secteurs'!$Y:$Y,'Correspondance secteurs'!$X:$X)</f>
        <v>Combustibles fossiles solides [METABOLHEAT - National]</v>
      </c>
      <c r="B1069" t="str">
        <f>IFERROR(_xlfn.XLOOKUP('JRC - Industry'!B1069,'Correspondance produits'!H:H,'Correspondance produits'!J:J),_xlfn.XLOOKUP('JRC - Industry'!B1069,'Correspondance secteurs'!H:H,'Correspondance secteurs'!Y:Y))</f>
        <v>Solides - Textiles : Prétraitement à la vapeur - Textiles et cuir [METABOLHEAT - National]</v>
      </c>
      <c r="C1069" s="5">
        <v>0</v>
      </c>
      <c r="D1069" t="s">
        <v>0</v>
      </c>
      <c r="E1069" t="s">
        <v>1360</v>
      </c>
      <c r="F1069" t="s">
        <v>1337</v>
      </c>
      <c r="G1069" t="s">
        <v>1410</v>
      </c>
    </row>
    <row r="1070" spans="1:7" x14ac:dyDescent="0.3">
      <c r="A1070" t="str">
        <f>_xlfn.XLOOKUP(B1070,'Correspondance secteurs'!$Y:$Y,'Correspondance secteurs'!$X:$X)</f>
        <v>Gaz de pétrole liquéfiés [METABOLHEAT - National]</v>
      </c>
      <c r="B1070" t="str">
        <f>IFERROR(_xlfn.XLOOKUP('JRC - Industry'!B1070,'Correspondance produits'!H:H,'Correspondance produits'!J:J),_xlfn.XLOOKUP('JRC - Industry'!B1070,'Correspondance secteurs'!H:H,'Correspondance secteurs'!Y:Y))</f>
        <v>GPL - Textiles : Prétraitement à la vapeur - Textiles et cuir [METABOLHEAT - National]</v>
      </c>
      <c r="C1070" s="5">
        <v>2.8201400205582157E-2</v>
      </c>
      <c r="D1070" t="s">
        <v>0</v>
      </c>
      <c r="E1070" t="s">
        <v>1360</v>
      </c>
      <c r="F1070" t="s">
        <v>1337</v>
      </c>
      <c r="G1070" t="s">
        <v>1410</v>
      </c>
    </row>
    <row r="1071" spans="1:7" x14ac:dyDescent="0.3">
      <c r="A1071" t="str">
        <f>_xlfn.XLOOKUP(B1071,'Correspondance secteurs'!$Y:$Y,'Correspondance secteurs'!$X:$X)</f>
        <v>Diesel et biocarburants [METABOLHEAT - National]</v>
      </c>
      <c r="B1071" t="str">
        <f>IFERROR(_xlfn.XLOOKUP('JRC - Industry'!B1071,'Correspondance produits'!H:H,'Correspondance produits'!J:J),_xlfn.XLOOKUP('JRC - Industry'!B1071,'Correspondance secteurs'!H:H,'Correspondance secteurs'!Y:Y))</f>
        <v>Gazole et biocarburants liquides - Textiles : Prétraitement à la vapeur - Textiles et cuir [METABOLHEAT - National]</v>
      </c>
      <c r="C1071" s="5">
        <v>2.3277834725583136E-2</v>
      </c>
      <c r="D1071" t="s">
        <v>0</v>
      </c>
      <c r="E1071" t="s">
        <v>1360</v>
      </c>
      <c r="F1071" t="s">
        <v>1337</v>
      </c>
      <c r="G1071" t="s">
        <v>1410</v>
      </c>
    </row>
    <row r="1072" spans="1:7" x14ac:dyDescent="0.3">
      <c r="A1072" t="str">
        <f>_xlfn.XLOOKUP(B1072,'Correspondance secteurs'!$Y:$Y,'Correspondance secteurs'!$X:$X)</f>
        <v>Fioul [METABOLHEAT - National]</v>
      </c>
      <c r="B1072" t="str">
        <f>IFERROR(_xlfn.XLOOKUP('JRC - Industry'!B1072,'Correspondance produits'!H:H,'Correspondance produits'!J:J),_xlfn.XLOOKUP('JRC - Industry'!B1072,'Correspondance secteurs'!H:H,'Correspondance secteurs'!Y:Y))</f>
        <v>Fioul - Textiles : Prétraitement à la vapeur - Textiles et cuir [METABOLHEAT - National]</v>
      </c>
      <c r="C1072" s="5">
        <v>6.5117494669290898E-3</v>
      </c>
      <c r="D1072" t="s">
        <v>0</v>
      </c>
      <c r="E1072" t="s">
        <v>1360</v>
      </c>
      <c r="F1072" t="s">
        <v>1337</v>
      </c>
      <c r="G1072" t="s">
        <v>1410</v>
      </c>
    </row>
    <row r="1073" spans="1:7" x14ac:dyDescent="0.3">
      <c r="A1073" t="str">
        <f>_xlfn.XLOOKUP(B1073,'Correspondance secteurs'!$Y:$Y,'Correspondance secteurs'!$X:$X)</f>
        <v>Gaz [METABOLHEAT - National]</v>
      </c>
      <c r="B1073" t="str">
        <f>IFERROR(_xlfn.XLOOKUP('JRC - Industry'!B1073,'Correspondance produits'!H:H,'Correspondance produits'!J:J),_xlfn.XLOOKUP('JRC - Industry'!B1073,'Correspondance secteurs'!H:H,'Correspondance secteurs'!Y:Y))</f>
        <v>Gaz naturel et biogaz - Textiles : Prétraitement à la vapeur - Textiles et cuir [METABOLHEAT - National]</v>
      </c>
      <c r="C1073" s="5">
        <v>0.32910193155461642</v>
      </c>
      <c r="D1073" t="s">
        <v>0</v>
      </c>
      <c r="E1073" t="s">
        <v>1360</v>
      </c>
      <c r="F1073" t="s">
        <v>1337</v>
      </c>
      <c r="G1073" t="s">
        <v>1410</v>
      </c>
    </row>
    <row r="1074" spans="1:7" x14ac:dyDescent="0.3">
      <c r="A1074" t="str">
        <f>_xlfn.XLOOKUP(B1074,'Correspondance secteurs'!$Y:$Y,'Correspondance secteurs'!$X:$X)</f>
        <v>Biomasse solide et déchets [METABOLHEAT - National]</v>
      </c>
      <c r="B1074" t="str">
        <f>IFERROR(_xlfn.XLOOKUP('JRC - Industry'!B1074,'Correspondance produits'!H:H,'Correspondance produits'!J:J),_xlfn.XLOOKUP('JRC - Industry'!B1074,'Correspondance secteurs'!H:H,'Correspondance secteurs'!Y:Y))</f>
        <v>Biomasse et déchets - Textiles : Prétraitement à la vapeur - Textiles et cuir [METABOLHEAT - National]</v>
      </c>
      <c r="C1074" s="5">
        <v>6.2176656151091507E-4</v>
      </c>
      <c r="D1074" t="s">
        <v>0</v>
      </c>
      <c r="E1074" t="s">
        <v>1360</v>
      </c>
      <c r="F1074" t="s">
        <v>1337</v>
      </c>
      <c r="G1074" t="s">
        <v>1410</v>
      </c>
    </row>
    <row r="1075" spans="1:7" x14ac:dyDescent="0.3">
      <c r="A1075" t="str">
        <f>_xlfn.XLOOKUP(B1075,'Correspondance secteurs'!$Y:$Y,'Correspondance secteurs'!$X:$X)</f>
        <v>Chaleur réseau [METABOLHEAT - National]</v>
      </c>
      <c r="B1075" t="str">
        <f>IFERROR(_xlfn.XLOOKUP('JRC - Industry'!B1075,'Correspondance produits'!H:H,'Correspondance produits'!J:J),_xlfn.XLOOKUP('JRC - Industry'!B1075,'Correspondance secteurs'!H:H,'Correspondance secteurs'!Y:Y))</f>
        <v>Vapeur distribuée - Textiles : Prétraitement à la vapeur - Textiles et cuir [METABOLHEAT - National]</v>
      </c>
      <c r="C1075" s="5">
        <v>1.85943974762426E-2</v>
      </c>
      <c r="D1075" t="s">
        <v>0</v>
      </c>
      <c r="E1075" t="s">
        <v>1360</v>
      </c>
      <c r="F1075" t="s">
        <v>1337</v>
      </c>
      <c r="G1075" t="s">
        <v>1410</v>
      </c>
    </row>
    <row r="1076" spans="1:7" x14ac:dyDescent="0.3">
      <c r="A1076" t="str">
        <f>_xlfn.XLOOKUP(B1076,'Correspondance secteurs'!$Y:$Y,'Correspondance secteurs'!$X:$X)</f>
        <v>Combustibles fossiles solides [METABOLHEAT - National]</v>
      </c>
      <c r="B1076" t="str">
        <f>IFERROR(_xlfn.XLOOKUP('JRC - Industry'!B1076,'Correspondance produits'!H:H,'Correspondance produits'!J:J),_xlfn.XLOOKUP('JRC - Industry'!B1076,'Correspondance secteurs'!H:H,'Correspondance secteurs'!Y:Y))</f>
        <v>Solides - Textiles : Traitement humide à la vapeur - Textiles et cuir [METABOLHEAT - National]</v>
      </c>
      <c r="C1076" s="5">
        <v>0</v>
      </c>
      <c r="D1076" t="s">
        <v>0</v>
      </c>
      <c r="E1076" t="s">
        <v>1360</v>
      </c>
      <c r="F1076" t="s">
        <v>1337</v>
      </c>
      <c r="G1076" t="s">
        <v>1410</v>
      </c>
    </row>
    <row r="1077" spans="1:7" x14ac:dyDescent="0.3">
      <c r="A1077" t="str">
        <f>_xlfn.XLOOKUP(B1077,'Correspondance secteurs'!$Y:$Y,'Correspondance secteurs'!$X:$X)</f>
        <v>Gaz de pétrole liquéfiés [METABOLHEAT - National]</v>
      </c>
      <c r="B1077" t="str">
        <f>IFERROR(_xlfn.XLOOKUP('JRC - Industry'!B1077,'Correspondance produits'!H:H,'Correspondance produits'!J:J),_xlfn.XLOOKUP('JRC - Industry'!B1077,'Correspondance secteurs'!H:H,'Correspondance secteurs'!Y:Y))</f>
        <v>GPL - Textiles : Traitement humide à la vapeur - Textiles et cuir [METABOLHEAT - National]</v>
      </c>
      <c r="C1077" s="5">
        <v>0.23971190174744836</v>
      </c>
      <c r="D1077" t="s">
        <v>0</v>
      </c>
      <c r="E1077" t="s">
        <v>1360</v>
      </c>
      <c r="F1077" t="s">
        <v>1337</v>
      </c>
      <c r="G1077" t="s">
        <v>1410</v>
      </c>
    </row>
    <row r="1078" spans="1:7" x14ac:dyDescent="0.3">
      <c r="A1078" t="str">
        <f>_xlfn.XLOOKUP(B1078,'Correspondance secteurs'!$Y:$Y,'Correspondance secteurs'!$X:$X)</f>
        <v>Diesel et biocarburants [METABOLHEAT - National]</v>
      </c>
      <c r="B1078" t="str">
        <f>IFERROR(_xlfn.XLOOKUP('JRC - Industry'!B1078,'Correspondance produits'!H:H,'Correspondance produits'!J:J),_xlfn.XLOOKUP('JRC - Industry'!B1078,'Correspondance secteurs'!H:H,'Correspondance secteurs'!Y:Y))</f>
        <v>Gazole et biocarburants liquides - Textiles : Traitement humide à la vapeur - Textiles et cuir [METABOLHEAT - National]</v>
      </c>
      <c r="C1078" s="5">
        <v>0.19786159516745674</v>
      </c>
      <c r="D1078" t="s">
        <v>0</v>
      </c>
      <c r="E1078" t="s">
        <v>1360</v>
      </c>
      <c r="F1078" t="s">
        <v>1337</v>
      </c>
      <c r="G1078" t="s">
        <v>1410</v>
      </c>
    </row>
    <row r="1079" spans="1:7" x14ac:dyDescent="0.3">
      <c r="A1079" t="str">
        <f>_xlfn.XLOOKUP(B1079,'Correspondance secteurs'!$Y:$Y,'Correspondance secteurs'!$X:$X)</f>
        <v>Fioul [METABOLHEAT - National]</v>
      </c>
      <c r="B1079" t="str">
        <f>IFERROR(_xlfn.XLOOKUP('JRC - Industry'!B1079,'Correspondance produits'!H:H,'Correspondance produits'!J:J),_xlfn.XLOOKUP('JRC - Industry'!B1079,'Correspondance secteurs'!H:H,'Correspondance secteurs'!Y:Y))</f>
        <v>Fioul - Textiles : Traitement humide à la vapeur - Textiles et cuir [METABOLHEAT - National]</v>
      </c>
      <c r="C1079" s="5">
        <v>5.5349870468897285E-2</v>
      </c>
      <c r="D1079" t="s">
        <v>0</v>
      </c>
      <c r="E1079" t="s">
        <v>1360</v>
      </c>
      <c r="F1079" t="s">
        <v>1337</v>
      </c>
      <c r="G1079" t="s">
        <v>1410</v>
      </c>
    </row>
    <row r="1080" spans="1:7" x14ac:dyDescent="0.3">
      <c r="A1080" t="str">
        <f>_xlfn.XLOOKUP(B1080,'Correspondance secteurs'!$Y:$Y,'Correspondance secteurs'!$X:$X)</f>
        <v>Gaz [METABOLHEAT - National]</v>
      </c>
      <c r="B1080" t="str">
        <f>IFERROR(_xlfn.XLOOKUP('JRC - Industry'!B1080,'Correspondance produits'!H:H,'Correspondance produits'!J:J),_xlfn.XLOOKUP('JRC - Industry'!B1080,'Correspondance secteurs'!H:H,'Correspondance secteurs'!Y:Y))</f>
        <v>Gaz naturel et biogaz - Textiles : Traitement humide à la vapeur - Textiles et cuir [METABOLHEAT - National]</v>
      </c>
      <c r="C1080" s="5">
        <v>2.7973664182142408</v>
      </c>
      <c r="D1080" t="s">
        <v>0</v>
      </c>
      <c r="E1080" t="s">
        <v>1360</v>
      </c>
      <c r="F1080" t="s">
        <v>1337</v>
      </c>
      <c r="G1080" t="s">
        <v>1410</v>
      </c>
    </row>
    <row r="1081" spans="1:7" x14ac:dyDescent="0.3">
      <c r="A1081" t="str">
        <f>_xlfn.XLOOKUP(B1081,'Correspondance secteurs'!$Y:$Y,'Correspondance secteurs'!$X:$X)</f>
        <v>Biomasse solide et déchets [METABOLHEAT - National]</v>
      </c>
      <c r="B1081" t="str">
        <f>IFERROR(_xlfn.XLOOKUP('JRC - Industry'!B1081,'Correspondance produits'!H:H,'Correspondance produits'!J:J),_xlfn.XLOOKUP('JRC - Industry'!B1081,'Correspondance secteurs'!H:H,'Correspondance secteurs'!Y:Y))</f>
        <v>Biomasse et déchets - Textiles : Traitement humide à la vapeur - Textiles et cuir [METABOLHEAT - National]</v>
      </c>
      <c r="C1081" s="5">
        <v>5.285015772842779E-3</v>
      </c>
      <c r="D1081" t="s">
        <v>0</v>
      </c>
      <c r="E1081" t="s">
        <v>1360</v>
      </c>
      <c r="F1081" t="s">
        <v>1337</v>
      </c>
      <c r="G1081" t="s">
        <v>1410</v>
      </c>
    </row>
    <row r="1082" spans="1:7" x14ac:dyDescent="0.3">
      <c r="A1082" t="str">
        <f>_xlfn.XLOOKUP(B1082,'Correspondance secteurs'!$Y:$Y,'Correspondance secteurs'!$X:$X)</f>
        <v>Chaleur réseau [METABOLHEAT - National]</v>
      </c>
      <c r="B1082" t="str">
        <f>IFERROR(_xlfn.XLOOKUP('JRC - Industry'!B1082,'Correspondance produits'!H:H,'Correspondance produits'!J:J),_xlfn.XLOOKUP('JRC - Industry'!B1082,'Correspondance secteurs'!H:H,'Correspondance secteurs'!Y:Y))</f>
        <v>Vapeur distribuée - Textiles : Traitement humide à la vapeur - Textiles et cuir [METABOLHEAT - National]</v>
      </c>
      <c r="C1082" s="5">
        <v>0.15805237854806209</v>
      </c>
      <c r="D1082" t="s">
        <v>0</v>
      </c>
      <c r="E1082" t="s">
        <v>1360</v>
      </c>
      <c r="F1082" t="s">
        <v>1337</v>
      </c>
      <c r="G1082" t="s">
        <v>1410</v>
      </c>
    </row>
    <row r="1083" spans="1:7" x14ac:dyDescent="0.3">
      <c r="A1083" t="str">
        <f>_xlfn.XLOOKUP(B1083,'Correspondance secteurs'!$Y:$Y,'Correspondance secteurs'!$X:$X)</f>
        <v>Électricité [METABOLHEAT - National]</v>
      </c>
      <c r="B1083" t="str">
        <f>IFERROR(_xlfn.XLOOKUP('JRC - Industry'!B1083,'Correspondance produits'!H:H,'Correspondance produits'!J:J),_xlfn.XLOOKUP('JRC - Industry'!B1083,'Correspondance secteurs'!H:H,'Correspondance secteurs'!Y:Y))</f>
        <v>Textiles : Machines électriques générales - Textiles et cuir [METABOLHEAT - National]</v>
      </c>
      <c r="C1083" s="5">
        <v>1.1789182150529487</v>
      </c>
      <c r="D1083" t="s">
        <v>0</v>
      </c>
      <c r="E1083" t="s">
        <v>1360</v>
      </c>
      <c r="F1083" t="s">
        <v>1337</v>
      </c>
      <c r="G1083" t="s">
        <v>1410</v>
      </c>
    </row>
    <row r="1084" spans="1:7" x14ac:dyDescent="0.3">
      <c r="A1084" t="str">
        <f>_xlfn.XLOOKUP(B1084,'Correspondance secteurs'!$Y:$Y,'Correspondance secteurs'!$X:$X)</f>
        <v>Combustibles fossiles solides [METABOLHEAT - National]</v>
      </c>
      <c r="B1084" t="str">
        <f>IFERROR(_xlfn.XLOOKUP('JRC - Industry'!B1084,'Correspondance produits'!H:H,'Correspondance produits'!J:J),_xlfn.XLOOKUP('JRC - Industry'!B1084,'Correspondance secteurs'!H:H,'Correspondance secteurs'!Y:Y))</f>
        <v>Solides - Textiles : Séchage thermique - Textiles : Séchage - Textiles et cuir [METABOLHEAT - National]</v>
      </c>
      <c r="C1084" s="5">
        <v>0</v>
      </c>
      <c r="D1084" t="s">
        <v>0</v>
      </c>
      <c r="E1084" t="s">
        <v>1360</v>
      </c>
      <c r="F1084" t="s">
        <v>1337</v>
      </c>
      <c r="G1084" t="s">
        <v>1410</v>
      </c>
    </row>
    <row r="1085" spans="1:7" x14ac:dyDescent="0.3">
      <c r="A1085" t="str">
        <f>_xlfn.XLOOKUP(B1085,'Correspondance secteurs'!$Y:$Y,'Correspondance secteurs'!$X:$X)</f>
        <v>Gaz de pétrole liquéfiés [METABOLHEAT - National]</v>
      </c>
      <c r="B1085" t="str">
        <f>IFERROR(_xlfn.XLOOKUP('JRC - Industry'!B1085,'Correspondance produits'!H:H,'Correspondance produits'!J:J),_xlfn.XLOOKUP('JRC - Industry'!B1085,'Correspondance secteurs'!H:H,'Correspondance secteurs'!Y:Y))</f>
        <v>GPL - Textiles : Séchage thermique - Textiles : Séchage - Textiles et cuir [METABOLHEAT - National]</v>
      </c>
      <c r="C1085" s="5">
        <v>4.709760449252879E-2</v>
      </c>
      <c r="D1085" t="s">
        <v>0</v>
      </c>
      <c r="E1085" t="s">
        <v>1360</v>
      </c>
      <c r="F1085" t="s">
        <v>1337</v>
      </c>
      <c r="G1085" t="s">
        <v>1410</v>
      </c>
    </row>
    <row r="1086" spans="1:7" x14ac:dyDescent="0.3">
      <c r="A1086" t="str">
        <f>_xlfn.XLOOKUP(B1086,'Correspondance secteurs'!$Y:$Y,'Correspondance secteurs'!$X:$X)</f>
        <v>Diesel et biocarburants [METABOLHEAT - National]</v>
      </c>
      <c r="B1086" t="str">
        <f>IFERROR(_xlfn.XLOOKUP('JRC - Industry'!B1086,'Correspondance produits'!H:H,'Correspondance produits'!J:J),_xlfn.XLOOKUP('JRC - Industry'!B1086,'Correspondance secteurs'!H:H,'Correspondance secteurs'!Y:Y))</f>
        <v>Gazole et biocarburants liquides - Textiles : Séchage thermique - Textiles : Séchage - Textiles et cuir [METABOLHEAT - National]</v>
      </c>
      <c r="C1086" s="5">
        <v>3.8875029089192555E-2</v>
      </c>
      <c r="D1086" t="s">
        <v>0</v>
      </c>
      <c r="E1086" t="s">
        <v>1360</v>
      </c>
      <c r="F1086" t="s">
        <v>1337</v>
      </c>
      <c r="G1086" t="s">
        <v>1410</v>
      </c>
    </row>
    <row r="1087" spans="1:7" x14ac:dyDescent="0.3">
      <c r="A1087" t="str">
        <f>_xlfn.XLOOKUP(B1087,'Correspondance secteurs'!$Y:$Y,'Correspondance secteurs'!$X:$X)</f>
        <v>Fioul [METABOLHEAT - National]</v>
      </c>
      <c r="B1087" t="str">
        <f>IFERROR(_xlfn.XLOOKUP('JRC - Industry'!B1087,'Correspondance produits'!H:H,'Correspondance produits'!J:J),_xlfn.XLOOKUP('JRC - Industry'!B1087,'Correspondance secteurs'!H:H,'Correspondance secteurs'!Y:Y))</f>
        <v>Fioul - Textiles : Séchage thermique - Textiles : Séchage - Textiles et cuir [METABOLHEAT - National]</v>
      </c>
      <c r="C1087" s="5">
        <v>1.0874913965695784E-2</v>
      </c>
      <c r="D1087" t="s">
        <v>0</v>
      </c>
      <c r="E1087" t="s">
        <v>1360</v>
      </c>
      <c r="F1087" t="s">
        <v>1337</v>
      </c>
      <c r="G1087" t="s">
        <v>1410</v>
      </c>
    </row>
    <row r="1088" spans="1:7" x14ac:dyDescent="0.3">
      <c r="A1088" t="str">
        <f>_xlfn.XLOOKUP(B1088,'Correspondance secteurs'!$Y:$Y,'Correspondance secteurs'!$X:$X)</f>
        <v>Gaz [METABOLHEAT - National]</v>
      </c>
      <c r="B1088" t="str">
        <f>IFERROR(_xlfn.XLOOKUP('JRC - Industry'!B1088,'Correspondance produits'!H:H,'Correspondance produits'!J:J),_xlfn.XLOOKUP('JRC - Industry'!B1088,'Correspondance secteurs'!H:H,'Correspondance secteurs'!Y:Y))</f>
        <v>Gaz naturel et biogaz - Textiles : Séchage thermique - Textiles : Séchage - Textiles et cuir [METABOLHEAT - National]</v>
      </c>
      <c r="C1088" s="5">
        <v>0.54961500127992124</v>
      </c>
      <c r="D1088" t="s">
        <v>0</v>
      </c>
      <c r="E1088" t="s">
        <v>1360</v>
      </c>
      <c r="F1088" t="s">
        <v>1337</v>
      </c>
      <c r="G1088" t="s">
        <v>1410</v>
      </c>
    </row>
    <row r="1089" spans="1:7" x14ac:dyDescent="0.3">
      <c r="A1089" t="str">
        <f>_xlfn.XLOOKUP(B1089,'Correspondance secteurs'!$Y:$Y,'Correspondance secteurs'!$X:$X)</f>
        <v>Combustibles fossiles solides [METABOLHEAT - National]</v>
      </c>
      <c r="B1089" t="str">
        <f>IFERROR(_xlfn.XLOOKUP('JRC - Industry'!B1089,'Correspondance produits'!H:H,'Correspondance produits'!J:J),_xlfn.XLOOKUP('JRC - Industry'!B1089,'Correspondance secteurs'!H:H,'Correspondance secteurs'!Y:Y))</f>
        <v>Solides - Textiles : Séchage à la vapeur Textiles : Séchage - Textiles et cuir [METABOLHEAT - National]</v>
      </c>
      <c r="C1089" s="5">
        <v>0</v>
      </c>
      <c r="D1089" t="s">
        <v>0</v>
      </c>
      <c r="E1089" t="s">
        <v>1360</v>
      </c>
      <c r="F1089" t="s">
        <v>1337</v>
      </c>
      <c r="G1089" t="s">
        <v>1410</v>
      </c>
    </row>
    <row r="1090" spans="1:7" x14ac:dyDescent="0.3">
      <c r="A1090" t="str">
        <f>_xlfn.XLOOKUP(B1090,'Correspondance secteurs'!$Y:$Y,'Correspondance secteurs'!$X:$X)</f>
        <v>Gaz de pétrole liquéfiés [METABOLHEAT - National]</v>
      </c>
      <c r="B1090" t="str">
        <f>IFERROR(_xlfn.XLOOKUP('JRC - Industry'!B1090,'Correspondance produits'!H:H,'Correspondance produits'!J:J),_xlfn.XLOOKUP('JRC - Industry'!B1090,'Correspondance secteurs'!H:H,'Correspondance secteurs'!Y:Y))</f>
        <v>GPL - Textiles : Séchage à la vapeur - Textiles : Séchage - Textiles et cuir [METABOLHEAT - National]</v>
      </c>
      <c r="C1090" s="5">
        <v>3.0081493552620981E-2</v>
      </c>
      <c r="D1090" t="s">
        <v>0</v>
      </c>
      <c r="E1090" t="s">
        <v>1360</v>
      </c>
      <c r="F1090" t="s">
        <v>1337</v>
      </c>
      <c r="G1090" t="s">
        <v>1410</v>
      </c>
    </row>
    <row r="1091" spans="1:7" x14ac:dyDescent="0.3">
      <c r="A1091" t="str">
        <f>_xlfn.XLOOKUP(B1091,'Correspondance secteurs'!$Y:$Y,'Correspondance secteurs'!$X:$X)</f>
        <v>Diesel et biocarburants [METABOLHEAT - National]</v>
      </c>
      <c r="B1091" t="str">
        <f>IFERROR(_xlfn.XLOOKUP('JRC - Industry'!B1091,'Correspondance produits'!H:H,'Correspondance produits'!J:J),_xlfn.XLOOKUP('JRC - Industry'!B1091,'Correspondance secteurs'!H:H,'Correspondance secteurs'!Y:Y))</f>
        <v>Gazole et biocarburants liquides - Textiles : Séchage à la vapeur - Textiles : Séchage - Textiles et cuir [METABOLHEAT - National]</v>
      </c>
      <c r="C1091" s="5">
        <v>2.4829690373955361E-2</v>
      </c>
      <c r="D1091" t="s">
        <v>0</v>
      </c>
      <c r="E1091" t="s">
        <v>1360</v>
      </c>
      <c r="F1091" t="s">
        <v>1337</v>
      </c>
      <c r="G1091" t="s">
        <v>1410</v>
      </c>
    </row>
    <row r="1092" spans="1:7" x14ac:dyDescent="0.3">
      <c r="A1092" t="str">
        <f>_xlfn.XLOOKUP(B1092,'Correspondance secteurs'!$Y:$Y,'Correspondance secteurs'!$X:$X)</f>
        <v>Fioul [METABOLHEAT - National]</v>
      </c>
      <c r="B1092" t="str">
        <f>IFERROR(_xlfn.XLOOKUP('JRC - Industry'!B1092,'Correspondance produits'!H:H,'Correspondance produits'!J:J),_xlfn.XLOOKUP('JRC - Industry'!B1092,'Correspondance secteurs'!H:H,'Correspondance secteurs'!Y:Y))</f>
        <v>Fioul - Textiles : Séchage à la vapeur - Textiles : Séchage - Textiles et cuir [METABOLHEAT - National]</v>
      </c>
      <c r="C1092" s="5">
        <v>6.9458660980576967E-3</v>
      </c>
      <c r="D1092" t="s">
        <v>0</v>
      </c>
      <c r="E1092" t="s">
        <v>1360</v>
      </c>
      <c r="F1092" t="s">
        <v>1337</v>
      </c>
      <c r="G1092" t="s">
        <v>1410</v>
      </c>
    </row>
    <row r="1093" spans="1:7" x14ac:dyDescent="0.3">
      <c r="A1093" t="str">
        <f>_xlfn.XLOOKUP(B1093,'Correspondance secteurs'!$Y:$Y,'Correspondance secteurs'!$X:$X)</f>
        <v>Gaz [METABOLHEAT - National]</v>
      </c>
      <c r="B1093" t="str">
        <f>IFERROR(_xlfn.XLOOKUP('JRC - Industry'!B1093,'Correspondance produits'!H:H,'Correspondance produits'!J:J),_xlfn.XLOOKUP('JRC - Industry'!B1093,'Correspondance secteurs'!H:H,'Correspondance secteurs'!Y:Y))</f>
        <v>Gaz naturel et biogaz - Textiles : Séchage à la vapeur - Textiles : Séchage - Textiles et cuir [METABOLHEAT - National]</v>
      </c>
      <c r="C1093" s="5">
        <v>0.35104206032492447</v>
      </c>
      <c r="D1093" t="s">
        <v>0</v>
      </c>
      <c r="E1093" t="s">
        <v>1360</v>
      </c>
      <c r="F1093" t="s">
        <v>1337</v>
      </c>
      <c r="G1093" t="s">
        <v>1410</v>
      </c>
    </row>
    <row r="1094" spans="1:7" x14ac:dyDescent="0.3">
      <c r="A1094" t="str">
        <f>_xlfn.XLOOKUP(B1094,'Correspondance secteurs'!$Y:$Y,'Correspondance secteurs'!$X:$X)</f>
        <v>Biomasse solide et déchets [METABOLHEAT - National]</v>
      </c>
      <c r="B1094" t="str">
        <f>IFERROR(_xlfn.XLOOKUP('JRC - Industry'!B1094,'Correspondance produits'!H:H,'Correspondance produits'!J:J),_xlfn.XLOOKUP('JRC - Industry'!B1094,'Correspondance secteurs'!H:H,'Correspondance secteurs'!Y:Y))</f>
        <v>Biomasse et déchets - Textiles : Séchage à la vapeur - Textiles : Séchage - Textiles et cuir [METABOLHEAT - National]</v>
      </c>
      <c r="C1094" s="5">
        <v>6.6321766561164329E-4</v>
      </c>
      <c r="D1094" t="s">
        <v>0</v>
      </c>
      <c r="E1094" t="s">
        <v>1360</v>
      </c>
      <c r="F1094" t="s">
        <v>1337</v>
      </c>
      <c r="G1094" t="s">
        <v>1410</v>
      </c>
    </row>
    <row r="1095" spans="1:7" x14ac:dyDescent="0.3">
      <c r="A1095" t="str">
        <f>_xlfn.XLOOKUP(B1095,'Correspondance secteurs'!$Y:$Y,'Correspondance secteurs'!$X:$X)</f>
        <v>Chaleur réseau [METABOLHEAT - National]</v>
      </c>
      <c r="B1095" t="str">
        <f>IFERROR(_xlfn.XLOOKUP('JRC - Industry'!B1095,'Correspondance produits'!H:H,'Correspondance produits'!J:J),_xlfn.XLOOKUP('JRC - Industry'!B1095,'Correspondance secteurs'!H:H,'Correspondance secteurs'!Y:Y))</f>
        <v>Vapeur distribuée - Textiles : Séchage à la vapeur - Textiles : Séchage - Textiles et cuir [METABOLHEAT - National]</v>
      </c>
      <c r="C1095" s="5">
        <v>1.983402397465878E-2</v>
      </c>
      <c r="D1095" t="s">
        <v>0</v>
      </c>
      <c r="E1095" t="s">
        <v>1360</v>
      </c>
      <c r="F1095" t="s">
        <v>1337</v>
      </c>
      <c r="G1095" t="s">
        <v>1410</v>
      </c>
    </row>
    <row r="1096" spans="1:7" x14ac:dyDescent="0.3">
      <c r="A1096" t="str">
        <f>_xlfn.XLOOKUP(B1096,'Correspondance secteurs'!$Y:$Y,'Correspondance secteurs'!$X:$X)</f>
        <v>Électricité [METABOLHEAT - National]</v>
      </c>
      <c r="B1096" t="str">
        <f>IFERROR(_xlfn.XLOOKUP('JRC - Industry'!B1096,'Correspondance produits'!H:H,'Correspondance produits'!J:J),_xlfn.XLOOKUP('JRC - Industry'!B1096,'Correspondance secteurs'!H:H,'Correspondance secteurs'!Y:Y))</f>
        <v>Textiles : Séchage par micro-ondes - Textiles : Séchage Textiles et cuir [METABOLHEAT - National]</v>
      </c>
      <c r="C1096" s="5">
        <v>1.8754095363653303</v>
      </c>
      <c r="D1096" t="s">
        <v>0</v>
      </c>
      <c r="E1096" t="s">
        <v>1360</v>
      </c>
      <c r="F1096" t="s">
        <v>1337</v>
      </c>
      <c r="G1096" t="s">
        <v>1410</v>
      </c>
    </row>
    <row r="1097" spans="1:7" x14ac:dyDescent="0.3">
      <c r="A1097" t="str">
        <f>_xlfn.XLOOKUP(B1097,'Correspondance secteurs'!$Y:$Y,'Correspondance secteurs'!$X:$X)</f>
        <v>Électricité [METABOLHEAT - National]</v>
      </c>
      <c r="B1097" t="str">
        <f>IFERROR(_xlfn.XLOOKUP('JRC - Industry'!B1097,'Correspondance produits'!H:H,'Correspondance produits'!J:J),_xlfn.XLOOKUP('JRC - Industry'!B1097,'Correspondance secteurs'!H:H,'Correspondance secteurs'!Y:Y))</f>
        <v>Textiles : Finition électrique - Textiles et cuir [METABOLHEAT - National]</v>
      </c>
      <c r="C1097" s="5">
        <v>0.43261344803410445</v>
      </c>
      <c r="D1097" t="s">
        <v>0</v>
      </c>
      <c r="E1097" t="s">
        <v>1360</v>
      </c>
      <c r="F1097" t="s">
        <v>1337</v>
      </c>
      <c r="G1097" t="s">
        <v>1410</v>
      </c>
    </row>
    <row r="1098" spans="1:7" x14ac:dyDescent="0.3">
      <c r="A1098" t="str">
        <f>IFERROR(_xlfn.XLOOKUP('JRC - Industry'!A1098,'Correspondance produits'!H:H,'Correspondance produits'!J:J),_xlfn.XLOOKUP('JRC - Industry'!A1098,'Correspondance secteurs'!H:H,'Correspondance secteurs'!Y:Y))</f>
        <v>Éclairage - Textiles et cuir [METABOLHEAT - National]</v>
      </c>
      <c r="B1098" t="str">
        <f>IFERROR(_xlfn.XLOOKUP('JRC - Industry'!B1098,'Correspondance produits'!H:H,'Correspondance produits'!J:J),_xlfn.XLOOKUP('JRC - Industry'!B1098,'Correspondance secteurs'!H:H,'Correspondance secteurs'!Y:Y))</f>
        <v>Energie utile [METABOLHEAT - National]</v>
      </c>
      <c r="C1098" s="5">
        <v>0.1566304227680568</v>
      </c>
      <c r="D1098" t="s">
        <v>0</v>
      </c>
      <c r="E1098" t="s">
        <v>1360</v>
      </c>
      <c r="F1098" t="s">
        <v>1337</v>
      </c>
      <c r="G1098" t="s">
        <v>1410</v>
      </c>
    </row>
    <row r="1099" spans="1:7" x14ac:dyDescent="0.3">
      <c r="A1099" t="str">
        <f>IFERROR(_xlfn.XLOOKUP('JRC - Industry'!A1099,'Correspondance produits'!H:H,'Correspondance produits'!J:J),_xlfn.XLOOKUP('JRC - Industry'!A1099,'Correspondance secteurs'!H:H,'Correspondance secteurs'!Y:Y))</f>
        <v>Compresseurs d'air - Textiles et cuir [METABOLHEAT - National]</v>
      </c>
      <c r="B1099" t="str">
        <f>IFERROR(_xlfn.XLOOKUP('JRC - Industry'!B1099,'Correspondance produits'!H:H,'Correspondance produits'!J:J),_xlfn.XLOOKUP('JRC - Industry'!B1099,'Correspondance secteurs'!H:H,'Correspondance secteurs'!Y:Y))</f>
        <v>Energie utile [METABOLHEAT - National]</v>
      </c>
      <c r="C1099" s="5">
        <v>3.3013095325281225E-2</v>
      </c>
      <c r="D1099" t="s">
        <v>0</v>
      </c>
      <c r="E1099" t="s">
        <v>1360</v>
      </c>
      <c r="F1099" t="s">
        <v>1337</v>
      </c>
      <c r="G1099" t="s">
        <v>1410</v>
      </c>
    </row>
    <row r="1100" spans="1:7" x14ac:dyDescent="0.3">
      <c r="A1100" t="str">
        <f>IFERROR(_xlfn.XLOOKUP('JRC - Industry'!A1100,'Correspondance produits'!H:H,'Correspondance produits'!J:J),_xlfn.XLOOKUP('JRC - Industry'!A1100,'Correspondance secteurs'!H:H,'Correspondance secteurs'!Y:Y))</f>
        <v>Moteurs d'entraînement - Textiles et cuir [METABOLHEAT - National]</v>
      </c>
      <c r="B1100" t="str">
        <f>IFERROR(_xlfn.XLOOKUP('JRC - Industry'!B1100,'Correspondance produits'!H:H,'Correspondance produits'!J:J),_xlfn.XLOOKUP('JRC - Industry'!B1100,'Correspondance secteurs'!H:H,'Correspondance secteurs'!Y:Y))</f>
        <v>Energie utile [METABOLHEAT - National]</v>
      </c>
      <c r="C1100" s="5">
        <v>0.12792328384771121</v>
      </c>
      <c r="D1100" t="s">
        <v>0</v>
      </c>
      <c r="E1100" t="s">
        <v>1360</v>
      </c>
      <c r="F1100" t="s">
        <v>1337</v>
      </c>
      <c r="G1100" t="s">
        <v>1410</v>
      </c>
    </row>
    <row r="1101" spans="1:7" x14ac:dyDescent="0.3">
      <c r="A1101" t="str">
        <f>IFERROR(_xlfn.XLOOKUP('JRC - Industry'!A1101,'Correspondance produits'!H:H,'Correspondance produits'!J:J),_xlfn.XLOOKUP('JRC - Industry'!A1101,'Correspondance secteurs'!H:H,'Correspondance secteurs'!Y:Y))</f>
        <v>Ventilateurs et pompes - Textiles et cuir [METABOLHEAT - National]</v>
      </c>
      <c r="B1101" t="str">
        <f>IFERROR(_xlfn.XLOOKUP('JRC - Industry'!B1101,'Correspondance produits'!H:H,'Correspondance produits'!J:J),_xlfn.XLOOKUP('JRC - Industry'!B1101,'Correspondance secteurs'!H:H,'Correspondance secteurs'!Y:Y))</f>
        <v>Energie utile [METABOLHEAT - National]</v>
      </c>
      <c r="C1101" s="5">
        <v>0.17992093797449987</v>
      </c>
      <c r="D1101" t="s">
        <v>0</v>
      </c>
      <c r="E1101" t="s">
        <v>1360</v>
      </c>
      <c r="F1101" t="s">
        <v>1337</v>
      </c>
      <c r="G1101" t="s">
        <v>1410</v>
      </c>
    </row>
    <row r="1102" spans="1:7" x14ac:dyDescent="0.3">
      <c r="A1102" t="str">
        <f>IFERROR(_xlfn.XLOOKUP('JRC - Industry'!A1102,'Correspondance produits'!H:H,'Correspondance produits'!J:J),_xlfn.XLOOKUP('JRC - Industry'!A1102,'Correspondance secteurs'!H:H,'Correspondance secteurs'!Y:Y))</f>
        <v>Gazole et biocarburants liquides - Chaleur basse enthalpie - Textiles et cuir [METABOLHEAT - National]</v>
      </c>
      <c r="B1102" t="str">
        <f>IFERROR(_xlfn.XLOOKUP('JRC - Industry'!B1102,'Correspondance produits'!H:H,'Correspondance produits'!J:J),_xlfn.XLOOKUP('JRC - Industry'!B1102,'Correspondance secteurs'!H:H,'Correspondance secteurs'!Y:Y))</f>
        <v>Energie utile [METABOLHEAT - National]</v>
      </c>
      <c r="C1102" s="5">
        <v>2.4598249022600199E-2</v>
      </c>
      <c r="D1102" t="s">
        <v>0</v>
      </c>
      <c r="E1102" t="s">
        <v>1360</v>
      </c>
      <c r="F1102" t="s">
        <v>1337</v>
      </c>
      <c r="G1102" t="s">
        <v>1410</v>
      </c>
    </row>
    <row r="1103" spans="1:7" x14ac:dyDescent="0.3">
      <c r="A1103" t="str">
        <f>IFERROR(_xlfn.XLOOKUP('JRC - Industry'!A1103,'Correspondance produits'!H:H,'Correspondance produits'!J:J),_xlfn.XLOOKUP('JRC - Industry'!A1103,'Correspondance secteurs'!H:H,'Correspondance secteurs'!Y:Y))</f>
        <v>Gaz naturel et biogaz - Chaleur basse enthalpie - Textiles et cuir [METABOLHEAT - National]</v>
      </c>
      <c r="B1103" t="str">
        <f>IFERROR(_xlfn.XLOOKUP('JRC - Industry'!B1103,'Correspondance produits'!H:H,'Correspondance produits'!J:J),_xlfn.XLOOKUP('JRC - Industry'!B1103,'Correspondance secteurs'!H:H,'Correspondance secteurs'!Y:Y))</f>
        <v>Energie utile [METABOLHEAT - National]</v>
      </c>
      <c r="C1103" s="5">
        <v>0.38582218657878342</v>
      </c>
      <c r="D1103" t="s">
        <v>0</v>
      </c>
      <c r="E1103" t="s">
        <v>1360</v>
      </c>
      <c r="F1103" t="s">
        <v>1337</v>
      </c>
      <c r="G1103" t="s">
        <v>1410</v>
      </c>
    </row>
    <row r="1104" spans="1:7" x14ac:dyDescent="0.3">
      <c r="A1104" t="str">
        <f>IFERROR(_xlfn.XLOOKUP('JRC - Industry'!A1104,'Correspondance produits'!H:H,'Correspondance produits'!J:J),_xlfn.XLOOKUP('JRC - Industry'!A1104,'Correspondance secteurs'!H:H,'Correspondance secteurs'!Y:Y))</f>
        <v>Électricité - Chaleur basse enthalpie - Textiles et cuir [METABOLHEAT - National]</v>
      </c>
      <c r="B1104" t="str">
        <f>IFERROR(_xlfn.XLOOKUP('JRC - Industry'!B1104,'Correspondance produits'!H:H,'Correspondance produits'!J:J),_xlfn.XLOOKUP('JRC - Industry'!B1104,'Correspondance secteurs'!H:H,'Correspondance secteurs'!Y:Y))</f>
        <v>Energie utile [METABOLHEAT - National]</v>
      </c>
      <c r="C1104" s="5">
        <v>0.1957405964256258</v>
      </c>
      <c r="D1104" t="s">
        <v>0</v>
      </c>
      <c r="E1104" t="s">
        <v>1360</v>
      </c>
      <c r="F1104" t="s">
        <v>1337</v>
      </c>
      <c r="G1104" t="s">
        <v>1410</v>
      </c>
    </row>
    <row r="1105" spans="1:7" x14ac:dyDescent="0.3">
      <c r="A1105" t="str">
        <f>IFERROR(_xlfn.XLOOKUP('JRC - Industry'!A1105,'Correspondance produits'!H:H,'Correspondance produits'!J:J),_xlfn.XLOOKUP('JRC - Industry'!A1105,'Correspondance secteurs'!H:H,'Correspondance secteurs'!Y:Y))</f>
        <v>Solides - Textiles : Prétraitement à la vapeur - Textiles et cuir [METABOLHEAT - National]</v>
      </c>
      <c r="B1105" t="str">
        <f>IFERROR(_xlfn.XLOOKUP('JRC - Industry'!B1105,'Correspondance produits'!H:H,'Correspondance produits'!J:J),_xlfn.XLOOKUP('JRC - Industry'!B1105,'Correspondance secteurs'!H:H,'Correspondance secteurs'!Y:Y))</f>
        <v>Energie utile [METABOLHEAT - National]</v>
      </c>
      <c r="C1105" s="5">
        <v>0</v>
      </c>
      <c r="D1105" t="s">
        <v>0</v>
      </c>
      <c r="E1105" t="s">
        <v>1360</v>
      </c>
      <c r="F1105" t="s">
        <v>1337</v>
      </c>
      <c r="G1105" t="s">
        <v>1410</v>
      </c>
    </row>
    <row r="1106" spans="1:7" x14ac:dyDescent="0.3">
      <c r="A1106" t="str">
        <f>IFERROR(_xlfn.XLOOKUP('JRC - Industry'!A1106,'Correspondance produits'!H:H,'Correspondance produits'!J:J),_xlfn.XLOOKUP('JRC - Industry'!A1106,'Correspondance secteurs'!H:H,'Correspondance secteurs'!Y:Y))</f>
        <v>GPL - Textiles : Prétraitement à la vapeur - Textiles et cuir [METABOLHEAT - National]</v>
      </c>
      <c r="B1106" t="str">
        <f>IFERROR(_xlfn.XLOOKUP('JRC - Industry'!B1106,'Correspondance produits'!H:H,'Correspondance produits'!J:J),_xlfn.XLOOKUP('JRC - Industry'!B1106,'Correspondance secteurs'!H:H,'Correspondance secteurs'!Y:Y))</f>
        <v>Energie utile [METABOLHEAT - National]</v>
      </c>
      <c r="C1106" s="5">
        <v>1.490771041921865E-2</v>
      </c>
      <c r="D1106" t="s">
        <v>0</v>
      </c>
      <c r="E1106" t="s">
        <v>1360</v>
      </c>
      <c r="F1106" t="s">
        <v>1337</v>
      </c>
      <c r="G1106" t="s">
        <v>1410</v>
      </c>
    </row>
    <row r="1107" spans="1:7" x14ac:dyDescent="0.3">
      <c r="A1107" t="str">
        <f>IFERROR(_xlfn.XLOOKUP('JRC - Industry'!A1107,'Correspondance produits'!H:H,'Correspondance produits'!J:J),_xlfn.XLOOKUP('JRC - Industry'!A1107,'Correspondance secteurs'!H:H,'Correspondance secteurs'!Y:Y))</f>
        <v>Gazole et biocarburants liquides - Textiles : Prétraitement à la vapeur - Textiles et cuir [METABOLHEAT - National]</v>
      </c>
      <c r="B1107" t="str">
        <f>IFERROR(_xlfn.XLOOKUP('JRC - Industry'!B1107,'Correspondance produits'!H:H,'Correspondance produits'!J:J),_xlfn.XLOOKUP('JRC - Industry'!B1107,'Correspondance secteurs'!H:H,'Correspondance secteurs'!Y:Y))</f>
        <v>Energie utile [METABOLHEAT - National]</v>
      </c>
      <c r="C1107" s="5">
        <v>1.1986299886330501E-2</v>
      </c>
      <c r="D1107" t="s">
        <v>0</v>
      </c>
      <c r="E1107" t="s">
        <v>1360</v>
      </c>
      <c r="F1107" t="s">
        <v>1337</v>
      </c>
      <c r="G1107" t="s">
        <v>1410</v>
      </c>
    </row>
    <row r="1108" spans="1:7" x14ac:dyDescent="0.3">
      <c r="A1108" t="str">
        <f>IFERROR(_xlfn.XLOOKUP('JRC - Industry'!A1108,'Correspondance produits'!H:H,'Correspondance produits'!J:J),_xlfn.XLOOKUP('JRC - Industry'!A1108,'Correspondance secteurs'!H:H,'Correspondance secteurs'!Y:Y))</f>
        <v>Fioul - Textiles : Prétraitement à la vapeur - Textiles et cuir [METABOLHEAT - National]</v>
      </c>
      <c r="B1108" t="str">
        <f>IFERROR(_xlfn.XLOOKUP('JRC - Industry'!B1108,'Correspondance produits'!H:H,'Correspondance produits'!J:J),_xlfn.XLOOKUP('JRC - Industry'!B1108,'Correspondance secteurs'!H:H,'Correspondance secteurs'!Y:Y))</f>
        <v>Energie utile [METABOLHEAT - National]</v>
      </c>
      <c r="C1108" s="5">
        <v>3.0302722433488988E-3</v>
      </c>
      <c r="D1108" t="s">
        <v>0</v>
      </c>
      <c r="E1108" t="s">
        <v>1360</v>
      </c>
      <c r="F1108" t="s">
        <v>1337</v>
      </c>
      <c r="G1108" t="s">
        <v>1410</v>
      </c>
    </row>
    <row r="1109" spans="1:7" x14ac:dyDescent="0.3">
      <c r="A1109" t="str">
        <f>IFERROR(_xlfn.XLOOKUP('JRC - Industry'!A1109,'Correspondance produits'!H:H,'Correspondance produits'!J:J),_xlfn.XLOOKUP('JRC - Industry'!A1109,'Correspondance secteurs'!H:H,'Correspondance secteurs'!Y:Y))</f>
        <v>Gaz naturel et biogaz - Textiles : Prétraitement à la vapeur - Textiles et cuir [METABOLHEAT - National]</v>
      </c>
      <c r="B1109" t="str">
        <f>IFERROR(_xlfn.XLOOKUP('JRC - Industry'!B1109,'Correspondance produits'!H:H,'Correspondance produits'!J:J),_xlfn.XLOOKUP('JRC - Industry'!B1109,'Correspondance secteurs'!H:H,'Correspondance secteurs'!Y:Y))</f>
        <v>Energie utile [METABOLHEAT - National]</v>
      </c>
      <c r="C1109" s="5">
        <v>0.1796455363400703</v>
      </c>
      <c r="D1109" t="s">
        <v>0</v>
      </c>
      <c r="E1109" t="s">
        <v>1360</v>
      </c>
      <c r="F1109" t="s">
        <v>1337</v>
      </c>
      <c r="G1109" t="s">
        <v>1410</v>
      </c>
    </row>
    <row r="1110" spans="1:7" x14ac:dyDescent="0.3">
      <c r="A1110" t="str">
        <f>IFERROR(_xlfn.XLOOKUP('JRC - Industry'!A1110,'Correspondance produits'!H:H,'Correspondance produits'!J:J),_xlfn.XLOOKUP('JRC - Industry'!A1110,'Correspondance secteurs'!H:H,'Correspondance secteurs'!Y:Y))</f>
        <v>Biomasse et déchets - Textiles : Prétraitement à la vapeur - Textiles et cuir [METABOLHEAT - National]</v>
      </c>
      <c r="B1110" t="str">
        <f>IFERROR(_xlfn.XLOOKUP('JRC - Industry'!B1110,'Correspondance produits'!H:H,'Correspondance produits'!J:J),_xlfn.XLOOKUP('JRC - Industry'!B1110,'Correspondance secteurs'!H:H,'Correspondance secteurs'!Y:Y))</f>
        <v>Energie utile [METABOLHEAT - National]</v>
      </c>
      <c r="C1110" s="5">
        <v>2.8574767800603439E-4</v>
      </c>
      <c r="D1110" t="s">
        <v>0</v>
      </c>
      <c r="E1110" t="s">
        <v>1360</v>
      </c>
      <c r="F1110" t="s">
        <v>1337</v>
      </c>
      <c r="G1110" t="s">
        <v>1410</v>
      </c>
    </row>
    <row r="1111" spans="1:7" x14ac:dyDescent="0.3">
      <c r="A1111" t="str">
        <f>IFERROR(_xlfn.XLOOKUP('JRC - Industry'!A1111,'Correspondance produits'!H:H,'Correspondance produits'!J:J),_xlfn.XLOOKUP('JRC - Industry'!A1111,'Correspondance secteurs'!H:H,'Correspondance secteurs'!Y:Y))</f>
        <v>Vapeur distribuée - Textiles : Prétraitement à la vapeur - Textiles et cuir [METABOLHEAT - National]</v>
      </c>
      <c r="B1111" t="str">
        <f>IFERROR(_xlfn.XLOOKUP('JRC - Industry'!B1111,'Correspondance produits'!H:H,'Correspondance produits'!J:J),_xlfn.XLOOKUP('JRC - Industry'!B1111,'Correspondance secteurs'!H:H,'Correspondance secteurs'!Y:Y))</f>
        <v>Energie utile [METABOLHEAT - National]</v>
      </c>
      <c r="C1111" s="5">
        <v>1.0608369064483088E-2</v>
      </c>
      <c r="D1111" t="s">
        <v>0</v>
      </c>
      <c r="E1111" t="s">
        <v>1360</v>
      </c>
      <c r="F1111" t="s">
        <v>1337</v>
      </c>
      <c r="G1111" t="s">
        <v>1410</v>
      </c>
    </row>
    <row r="1112" spans="1:7" x14ac:dyDescent="0.3">
      <c r="A1112" t="str">
        <f>IFERROR(_xlfn.XLOOKUP('JRC - Industry'!A1112,'Correspondance produits'!H:H,'Correspondance produits'!J:J),_xlfn.XLOOKUP('JRC - Industry'!A1112,'Correspondance secteurs'!H:H,'Correspondance secteurs'!Y:Y))</f>
        <v>Solides - Textiles : Traitement humide à la vapeur - Textiles et cuir [METABOLHEAT - National]</v>
      </c>
      <c r="B1112" t="str">
        <f>IFERROR(_xlfn.XLOOKUP('JRC - Industry'!B1112,'Correspondance produits'!H:H,'Correspondance produits'!J:J),_xlfn.XLOOKUP('JRC - Industry'!B1112,'Correspondance secteurs'!H:H,'Correspondance secteurs'!Y:Y))</f>
        <v>Energie utile [METABOLHEAT - National]</v>
      </c>
      <c r="C1112" s="5">
        <v>0</v>
      </c>
      <c r="D1112" t="s">
        <v>0</v>
      </c>
      <c r="E1112" t="s">
        <v>1360</v>
      </c>
      <c r="F1112" t="s">
        <v>1337</v>
      </c>
      <c r="G1112" t="s">
        <v>1410</v>
      </c>
    </row>
    <row r="1113" spans="1:7" x14ac:dyDescent="0.3">
      <c r="A1113" t="str">
        <f>IFERROR(_xlfn.XLOOKUP('JRC - Industry'!A1113,'Correspondance produits'!H:H,'Correspondance produits'!J:J),_xlfn.XLOOKUP('JRC - Industry'!A1113,'Correspondance secteurs'!H:H,'Correspondance secteurs'!Y:Y))</f>
        <v>GPL - Textiles : Traitement humide à la vapeur - Textiles et cuir [METABOLHEAT - National]</v>
      </c>
      <c r="B1113" t="str">
        <f>IFERROR(_xlfn.XLOOKUP('JRC - Industry'!B1113,'Correspondance produits'!H:H,'Correspondance produits'!J:J),_xlfn.XLOOKUP('JRC - Industry'!B1113,'Correspondance secteurs'!H:H,'Correspondance secteurs'!Y:Y))</f>
        <v>Energie utile [METABOLHEAT - National]</v>
      </c>
      <c r="C1113" s="5">
        <v>0.11209451488297102</v>
      </c>
      <c r="D1113" t="s">
        <v>0</v>
      </c>
      <c r="E1113" t="s">
        <v>1360</v>
      </c>
      <c r="F1113" t="s">
        <v>1337</v>
      </c>
      <c r="G1113" t="s">
        <v>1410</v>
      </c>
    </row>
    <row r="1114" spans="1:7" x14ac:dyDescent="0.3">
      <c r="A1114" t="str">
        <f>IFERROR(_xlfn.XLOOKUP('JRC - Industry'!A1114,'Correspondance produits'!H:H,'Correspondance produits'!J:J),_xlfn.XLOOKUP('JRC - Industry'!A1114,'Correspondance secteurs'!H:H,'Correspondance secteurs'!Y:Y))</f>
        <v>Gazole et biocarburants liquides - Textiles : Traitement humide à la vapeur - Textiles et cuir [METABOLHEAT - National]</v>
      </c>
      <c r="B1114" t="str">
        <f>IFERROR(_xlfn.XLOOKUP('JRC - Industry'!B1114,'Correspondance produits'!H:H,'Correspondance produits'!J:J),_xlfn.XLOOKUP('JRC - Industry'!B1114,'Correspondance secteurs'!H:H,'Correspondance secteurs'!Y:Y))</f>
        <v>Energie utile [METABOLHEAT - National]</v>
      </c>
      <c r="C1114" s="5">
        <v>9.01277549145236E-2</v>
      </c>
      <c r="D1114" t="s">
        <v>0</v>
      </c>
      <c r="E1114" t="s">
        <v>1360</v>
      </c>
      <c r="F1114" t="s">
        <v>1337</v>
      </c>
      <c r="G1114" t="s">
        <v>1410</v>
      </c>
    </row>
    <row r="1115" spans="1:7" x14ac:dyDescent="0.3">
      <c r="A1115" t="str">
        <f>IFERROR(_xlfn.XLOOKUP('JRC - Industry'!A1115,'Correspondance produits'!H:H,'Correspondance produits'!J:J),_xlfn.XLOOKUP('JRC - Industry'!A1115,'Correspondance secteurs'!H:H,'Correspondance secteurs'!Y:Y))</f>
        <v>Fioul - Textiles : Traitement humide à la vapeur - Textiles et cuir [METABOLHEAT - National]</v>
      </c>
      <c r="B1115" t="str">
        <f>IFERROR(_xlfn.XLOOKUP('JRC - Industry'!B1115,'Correspondance produits'!H:H,'Correspondance produits'!J:J),_xlfn.XLOOKUP('JRC - Industry'!B1115,'Correspondance secteurs'!H:H,'Correspondance secteurs'!Y:Y))</f>
        <v>Energie utile [METABOLHEAT - National]</v>
      </c>
      <c r="C1115" s="5">
        <v>2.2785316291334991E-2</v>
      </c>
      <c r="D1115" t="s">
        <v>0</v>
      </c>
      <c r="E1115" t="s">
        <v>1360</v>
      </c>
      <c r="F1115" t="s">
        <v>1337</v>
      </c>
      <c r="G1115" t="s">
        <v>1410</v>
      </c>
    </row>
    <row r="1116" spans="1:7" x14ac:dyDescent="0.3">
      <c r="A1116" t="str">
        <f>IFERROR(_xlfn.XLOOKUP('JRC - Industry'!A1116,'Correspondance produits'!H:H,'Correspondance produits'!J:J),_xlfn.XLOOKUP('JRC - Industry'!A1116,'Correspondance secteurs'!H:H,'Correspondance secteurs'!Y:Y))</f>
        <v>Gaz naturel et biogaz - Textiles : Traitement humide à la vapeur - Textiles et cuir [METABOLHEAT - National]</v>
      </c>
      <c r="B1116" t="str">
        <f>IFERROR(_xlfn.XLOOKUP('JRC - Industry'!B1116,'Correspondance produits'!H:H,'Correspondance produits'!J:J),_xlfn.XLOOKUP('JRC - Industry'!B1116,'Correspondance secteurs'!H:H,'Correspondance secteurs'!Y:Y))</f>
        <v>Energie utile [METABOLHEAT - National]</v>
      </c>
      <c r="C1116" s="5">
        <v>1.3507962444032211</v>
      </c>
      <c r="D1116" t="s">
        <v>0</v>
      </c>
      <c r="E1116" t="s">
        <v>1360</v>
      </c>
      <c r="F1116" t="s">
        <v>1337</v>
      </c>
      <c r="G1116" t="s">
        <v>1410</v>
      </c>
    </row>
    <row r="1117" spans="1:7" x14ac:dyDescent="0.3">
      <c r="A1117" t="str">
        <f>IFERROR(_xlfn.XLOOKUP('JRC - Industry'!A1117,'Correspondance produits'!H:H,'Correspondance produits'!J:J),_xlfn.XLOOKUP('JRC - Industry'!A1117,'Correspondance secteurs'!H:H,'Correspondance secteurs'!Y:Y))</f>
        <v>Biomasse et déchets - Textiles : Traitement humide à la vapeur - Textiles et cuir [METABOLHEAT - National]</v>
      </c>
      <c r="B1117" t="str">
        <f>IFERROR(_xlfn.XLOOKUP('JRC - Industry'!B1117,'Correspondance produits'!H:H,'Correspondance produits'!J:J),_xlfn.XLOOKUP('JRC - Industry'!B1117,'Correspondance secteurs'!H:H,'Correspondance secteurs'!Y:Y))</f>
        <v>Energie utile [METABOLHEAT - National]</v>
      </c>
      <c r="C1117" s="5">
        <v>2.1486027326992202E-3</v>
      </c>
      <c r="D1117" t="s">
        <v>0</v>
      </c>
      <c r="E1117" t="s">
        <v>1360</v>
      </c>
      <c r="F1117" t="s">
        <v>1337</v>
      </c>
      <c r="G1117" t="s">
        <v>1410</v>
      </c>
    </row>
    <row r="1118" spans="1:7" x14ac:dyDescent="0.3">
      <c r="A1118" t="str">
        <f>IFERROR(_xlfn.XLOOKUP('JRC - Industry'!A1118,'Correspondance produits'!H:H,'Correspondance produits'!J:J),_xlfn.XLOOKUP('JRC - Industry'!A1118,'Correspondance secteurs'!H:H,'Correspondance secteurs'!Y:Y))</f>
        <v>Vapeur distribuée - Textiles : Traitement humide à la vapeur - Textiles et cuir [METABOLHEAT - National]</v>
      </c>
      <c r="B1118" t="str">
        <f>IFERROR(_xlfn.XLOOKUP('JRC - Industry'!B1118,'Correspondance produits'!H:H,'Correspondance produits'!J:J),_xlfn.XLOOKUP('JRC - Industry'!B1118,'Correspondance secteurs'!H:H,'Correspondance secteurs'!Y:Y))</f>
        <v>Energie utile [METABOLHEAT - National]</v>
      </c>
      <c r="C1118" s="5">
        <v>7.9766775081017066E-2</v>
      </c>
      <c r="D1118" t="s">
        <v>0</v>
      </c>
      <c r="E1118" t="s">
        <v>1360</v>
      </c>
      <c r="F1118" t="s">
        <v>1337</v>
      </c>
      <c r="G1118" t="s">
        <v>1410</v>
      </c>
    </row>
    <row r="1119" spans="1:7" x14ac:dyDescent="0.3">
      <c r="A1119" t="str">
        <f>IFERROR(_xlfn.XLOOKUP('JRC - Industry'!A1119,'Correspondance produits'!H:H,'Correspondance produits'!J:J),_xlfn.XLOOKUP('JRC - Industry'!A1119,'Correspondance secteurs'!H:H,'Correspondance secteurs'!Y:Y))</f>
        <v>Textiles : Machines électriques générales - Textiles et cuir [METABOLHEAT - National]</v>
      </c>
      <c r="B1119" t="str">
        <f>IFERROR(_xlfn.XLOOKUP('JRC - Industry'!B1119,'Correspondance produits'!H:H,'Correspondance produits'!J:J),_xlfn.XLOOKUP('JRC - Industry'!B1119,'Correspondance secteurs'!H:H,'Correspondance secteurs'!Y:Y))</f>
        <v>Energie utile [METABOLHEAT - National]</v>
      </c>
      <c r="C1119" s="5">
        <v>0.69694492451336865</v>
      </c>
      <c r="D1119" t="s">
        <v>0</v>
      </c>
      <c r="E1119" t="s">
        <v>1360</v>
      </c>
      <c r="F1119" t="s">
        <v>1337</v>
      </c>
      <c r="G1119" t="s">
        <v>1410</v>
      </c>
    </row>
    <row r="1120" spans="1:7" x14ac:dyDescent="0.3">
      <c r="A1120" t="str">
        <f>IFERROR(_xlfn.XLOOKUP('JRC - Industry'!A1120,'Correspondance produits'!H:H,'Correspondance produits'!J:J),_xlfn.XLOOKUP('JRC - Industry'!A1120,'Correspondance secteurs'!H:H,'Correspondance secteurs'!Y:Y))</f>
        <v>Solides - Textiles : Séchage thermique - Textiles : Séchage - Textiles et cuir [METABOLHEAT - National]</v>
      </c>
      <c r="B1120" t="str">
        <f>IFERROR(_xlfn.XLOOKUP('JRC - Industry'!B1120,'Correspondance produits'!H:H,'Correspondance produits'!J:J),_xlfn.XLOOKUP('JRC - Industry'!B1120,'Correspondance secteurs'!H:H,'Correspondance secteurs'!Y:Y))</f>
        <v>Energie utile [METABOLHEAT - National]</v>
      </c>
      <c r="C1120" s="5">
        <v>0</v>
      </c>
      <c r="D1120" t="s">
        <v>0</v>
      </c>
      <c r="E1120" t="s">
        <v>1360</v>
      </c>
      <c r="F1120" t="s">
        <v>1337</v>
      </c>
      <c r="G1120" t="s">
        <v>1410</v>
      </c>
    </row>
    <row r="1121" spans="1:7" x14ac:dyDescent="0.3">
      <c r="A1121" t="str">
        <f>IFERROR(_xlfn.XLOOKUP('JRC - Industry'!A1121,'Correspondance produits'!H:H,'Correspondance produits'!J:J),_xlfn.XLOOKUP('JRC - Industry'!A1121,'Correspondance secteurs'!H:H,'Correspondance secteurs'!Y:Y))</f>
        <v>GPL - Textiles : Séchage thermique - Textiles : Séchage - Textiles et cuir [METABOLHEAT - National]</v>
      </c>
      <c r="B1121" t="str">
        <f>IFERROR(_xlfn.XLOOKUP('JRC - Industry'!B1121,'Correspondance produits'!H:H,'Correspondance produits'!J:J),_xlfn.XLOOKUP('JRC - Industry'!B1121,'Correspondance secteurs'!H:H,'Correspondance secteurs'!Y:Y))</f>
        <v>Energie utile [METABOLHEAT - National]</v>
      </c>
      <c r="C1121" s="5">
        <v>1.7773654021256646E-2</v>
      </c>
      <c r="D1121" t="s">
        <v>0</v>
      </c>
      <c r="E1121" t="s">
        <v>1360</v>
      </c>
      <c r="F1121" t="s">
        <v>1337</v>
      </c>
      <c r="G1121" t="s">
        <v>1410</v>
      </c>
    </row>
    <row r="1122" spans="1:7" x14ac:dyDescent="0.3">
      <c r="A1122" t="str">
        <f>IFERROR(_xlfn.XLOOKUP('JRC - Industry'!A1122,'Correspondance produits'!H:H,'Correspondance produits'!J:J),_xlfn.XLOOKUP('JRC - Industry'!A1122,'Correspondance secteurs'!H:H,'Correspondance secteurs'!Y:Y))</f>
        <v>Gazole et biocarburants liquides - Textiles : Séchage thermique - Textiles : Séchage - Textiles et cuir [METABOLHEAT - National]</v>
      </c>
      <c r="B1122" t="str">
        <f>IFERROR(_xlfn.XLOOKUP('JRC - Industry'!B1122,'Correspondance produits'!H:H,'Correspondance produits'!J:J),_xlfn.XLOOKUP('JRC - Industry'!B1122,'Correspondance secteurs'!H:H,'Correspondance secteurs'!Y:Y))</f>
        <v>Energie utile [METABOLHEAT - National]</v>
      </c>
      <c r="C1122" s="5">
        <v>1.4023924017297696E-2</v>
      </c>
      <c r="D1122" t="s">
        <v>0</v>
      </c>
      <c r="E1122" t="s">
        <v>1360</v>
      </c>
      <c r="F1122" t="s">
        <v>1337</v>
      </c>
      <c r="G1122" t="s">
        <v>1410</v>
      </c>
    </row>
    <row r="1123" spans="1:7" x14ac:dyDescent="0.3">
      <c r="A1123" t="str">
        <f>IFERROR(_xlfn.XLOOKUP('JRC - Industry'!A1123,'Correspondance produits'!H:H,'Correspondance produits'!J:J),_xlfn.XLOOKUP('JRC - Industry'!A1123,'Correspondance secteurs'!H:H,'Correspondance secteurs'!Y:Y))</f>
        <v>Fioul - Textiles : Séchage thermique - Textiles : Séchage - Textiles et cuir [METABOLHEAT - National]</v>
      </c>
      <c r="B1123" t="str">
        <f>IFERROR(_xlfn.XLOOKUP('JRC - Industry'!B1123,'Correspondance produits'!H:H,'Correspondance produits'!J:J),_xlfn.XLOOKUP('JRC - Industry'!B1123,'Correspondance secteurs'!H:H,'Correspondance secteurs'!Y:Y))</f>
        <v>Energie utile [METABOLHEAT - National]</v>
      </c>
      <c r="C1123" s="5">
        <v>3.6570312284625252E-3</v>
      </c>
      <c r="D1123" t="s">
        <v>0</v>
      </c>
      <c r="E1123" t="s">
        <v>1360</v>
      </c>
      <c r="F1123" t="s">
        <v>1337</v>
      </c>
      <c r="G1123" t="s">
        <v>1410</v>
      </c>
    </row>
    <row r="1124" spans="1:7" x14ac:dyDescent="0.3">
      <c r="A1124" t="str">
        <f>IFERROR(_xlfn.XLOOKUP('JRC - Industry'!A1124,'Correspondance produits'!H:H,'Correspondance produits'!J:J),_xlfn.XLOOKUP('JRC - Industry'!A1124,'Correspondance secteurs'!H:H,'Correspondance secteurs'!Y:Y))</f>
        <v>Gaz naturel et biogaz - Textiles : Séchage thermique - Textiles : Séchage - Textiles et cuir [METABOLHEAT - National]</v>
      </c>
      <c r="B1124" t="str">
        <f>IFERROR(_xlfn.XLOOKUP('JRC - Industry'!B1124,'Correspondance produits'!H:H,'Correspondance produits'!J:J),_xlfn.XLOOKUP('JRC - Industry'!B1124,'Correspondance secteurs'!H:H,'Correspondance secteurs'!Y:Y))</f>
        <v>Energie utile [METABOLHEAT - National]</v>
      </c>
      <c r="C1124" s="5">
        <v>0.21469740594831696</v>
      </c>
      <c r="D1124" t="s">
        <v>0</v>
      </c>
      <c r="E1124" t="s">
        <v>1360</v>
      </c>
      <c r="F1124" t="s">
        <v>1337</v>
      </c>
      <c r="G1124" t="s">
        <v>1410</v>
      </c>
    </row>
    <row r="1125" spans="1:7" x14ac:dyDescent="0.3">
      <c r="A1125" t="str">
        <f>IFERROR(_xlfn.XLOOKUP('JRC - Industry'!A1125,'Correspondance produits'!H:H,'Correspondance produits'!J:J),_xlfn.XLOOKUP('JRC - Industry'!A1125,'Correspondance secteurs'!H:H,'Correspondance secteurs'!Y:Y))</f>
        <v>Solides - Textiles : Séchage à la vapeur Textiles : Séchage - Textiles et cuir [METABOLHEAT - National]</v>
      </c>
      <c r="B1125" t="str">
        <f>IFERROR(_xlfn.XLOOKUP('JRC - Industry'!B1125,'Correspondance produits'!H:H,'Correspondance produits'!J:J),_xlfn.XLOOKUP('JRC - Industry'!B1125,'Correspondance secteurs'!H:H,'Correspondance secteurs'!Y:Y))</f>
        <v>Energie utile [METABOLHEAT - National]</v>
      </c>
      <c r="C1125" s="5">
        <v>0</v>
      </c>
      <c r="D1125" t="s">
        <v>0</v>
      </c>
      <c r="E1125" t="s">
        <v>1360</v>
      </c>
      <c r="F1125" t="s">
        <v>1337</v>
      </c>
      <c r="G1125" t="s">
        <v>1410</v>
      </c>
    </row>
    <row r="1126" spans="1:7" x14ac:dyDescent="0.3">
      <c r="A1126" t="str">
        <f>IFERROR(_xlfn.XLOOKUP('JRC - Industry'!A1126,'Correspondance produits'!H:H,'Correspondance produits'!J:J),_xlfn.XLOOKUP('JRC - Industry'!A1126,'Correspondance secteurs'!H:H,'Correspondance secteurs'!Y:Y))</f>
        <v>GPL - Textiles : Séchage à la vapeur - Textiles : Séchage - Textiles et cuir [METABOLHEAT - National]</v>
      </c>
      <c r="B1126" t="str">
        <f>IFERROR(_xlfn.XLOOKUP('JRC - Industry'!B1126,'Correspondance produits'!H:H,'Correspondance produits'!J:J),_xlfn.XLOOKUP('JRC - Industry'!B1126,'Correspondance secteurs'!H:H,'Correspondance secteurs'!Y:Y))</f>
        <v>Energie utile [METABOLHEAT - National]</v>
      </c>
      <c r="C1126" s="5">
        <v>1.1498049472053776E-2</v>
      </c>
      <c r="D1126" t="s">
        <v>0</v>
      </c>
      <c r="E1126" t="s">
        <v>1360</v>
      </c>
      <c r="F1126" t="s">
        <v>1337</v>
      </c>
      <c r="G1126" t="s">
        <v>1410</v>
      </c>
    </row>
    <row r="1127" spans="1:7" x14ac:dyDescent="0.3">
      <c r="A1127" t="str">
        <f>IFERROR(_xlfn.XLOOKUP('JRC - Industry'!A1127,'Correspondance produits'!H:H,'Correspondance produits'!J:J),_xlfn.XLOOKUP('JRC - Industry'!A1127,'Correspondance secteurs'!H:H,'Correspondance secteurs'!Y:Y))</f>
        <v>Gazole et biocarburants liquides - Textiles : Séchage à la vapeur - Textiles : Séchage - Textiles et cuir [METABOLHEAT - National]</v>
      </c>
      <c r="B1127" t="str">
        <f>IFERROR(_xlfn.XLOOKUP('JRC - Industry'!B1127,'Correspondance produits'!H:H,'Correspondance produits'!J:J),_xlfn.XLOOKUP('JRC - Industry'!B1127,'Correspondance secteurs'!H:H,'Correspondance secteurs'!Y:Y))</f>
        <v>Energie utile [METABOLHEAT - National]</v>
      </c>
      <c r="C1127" s="5">
        <v>9.2448179636108099E-3</v>
      </c>
      <c r="D1127" t="s">
        <v>0</v>
      </c>
      <c r="E1127" t="s">
        <v>1360</v>
      </c>
      <c r="F1127" t="s">
        <v>1337</v>
      </c>
      <c r="G1127" t="s">
        <v>1410</v>
      </c>
    </row>
    <row r="1128" spans="1:7" x14ac:dyDescent="0.3">
      <c r="A1128" t="str">
        <f>IFERROR(_xlfn.XLOOKUP('JRC - Industry'!A1128,'Correspondance produits'!H:H,'Correspondance produits'!J:J),_xlfn.XLOOKUP('JRC - Industry'!A1128,'Correspondance secteurs'!H:H,'Correspondance secteurs'!Y:Y))</f>
        <v>Fioul - Textiles : Séchage à la vapeur - Textiles : Séchage - Textiles et cuir [METABOLHEAT - National]</v>
      </c>
      <c r="B1128" t="str">
        <f>IFERROR(_xlfn.XLOOKUP('JRC - Industry'!B1128,'Correspondance produits'!H:H,'Correspondance produits'!J:J),_xlfn.XLOOKUP('JRC - Industry'!B1128,'Correspondance secteurs'!H:H,'Correspondance secteurs'!Y:Y))</f>
        <v>Energie utile [METABOLHEAT - National]</v>
      </c>
      <c r="C1128" s="5">
        <v>2.3371945917932025E-3</v>
      </c>
      <c r="D1128" t="s">
        <v>0</v>
      </c>
      <c r="E1128" t="s">
        <v>1360</v>
      </c>
      <c r="F1128" t="s">
        <v>1337</v>
      </c>
      <c r="G1128" t="s">
        <v>1410</v>
      </c>
    </row>
    <row r="1129" spans="1:7" x14ac:dyDescent="0.3">
      <c r="A1129" t="str">
        <f>IFERROR(_xlfn.XLOOKUP('JRC - Industry'!A1129,'Correspondance produits'!H:H,'Correspondance produits'!J:J),_xlfn.XLOOKUP('JRC - Industry'!A1129,'Correspondance secteurs'!H:H,'Correspondance secteurs'!Y:Y))</f>
        <v>Gaz naturel et biogaz - Textiles : Séchage à la vapeur - Textiles : Séchage - Textiles et cuir [METABOLHEAT - National]</v>
      </c>
      <c r="B1129" t="str">
        <f>IFERROR(_xlfn.XLOOKUP('JRC - Industry'!B1129,'Correspondance produits'!H:H,'Correspondance produits'!J:J),_xlfn.XLOOKUP('JRC - Industry'!B1129,'Correspondance secteurs'!H:H,'Correspondance secteurs'!Y:Y))</f>
        <v>Energie utile [METABOLHEAT - National]</v>
      </c>
      <c r="C1129" s="5">
        <v>0.13855737777203378</v>
      </c>
      <c r="D1129" t="s">
        <v>0</v>
      </c>
      <c r="E1129" t="s">
        <v>1360</v>
      </c>
      <c r="F1129" t="s">
        <v>1337</v>
      </c>
      <c r="G1129" t="s">
        <v>1410</v>
      </c>
    </row>
    <row r="1130" spans="1:7" x14ac:dyDescent="0.3">
      <c r="A1130" t="str">
        <f>IFERROR(_xlfn.XLOOKUP('JRC - Industry'!A1130,'Correspondance produits'!H:H,'Correspondance produits'!J:J),_xlfn.XLOOKUP('JRC - Industry'!A1130,'Correspondance secteurs'!H:H,'Correspondance secteurs'!Y:Y))</f>
        <v>Biomasse et déchets - Textiles : Séchage à la vapeur - Textiles : Séchage - Textiles et cuir [METABOLHEAT - National]</v>
      </c>
      <c r="B1130" t="str">
        <f>IFERROR(_xlfn.XLOOKUP('JRC - Industry'!B1130,'Correspondance produits'!H:H,'Correspondance produits'!J:J),_xlfn.XLOOKUP('JRC - Industry'!B1130,'Correspondance secteurs'!H:H,'Correspondance secteurs'!Y:Y))</f>
        <v>Energie utile [METABOLHEAT - National]</v>
      </c>
      <c r="C1130" s="5">
        <v>2.2039205524157737E-4</v>
      </c>
      <c r="D1130" t="s">
        <v>0</v>
      </c>
      <c r="E1130" t="s">
        <v>1360</v>
      </c>
      <c r="F1130" t="s">
        <v>1337</v>
      </c>
      <c r="G1130" t="s">
        <v>1410</v>
      </c>
    </row>
    <row r="1131" spans="1:7" x14ac:dyDescent="0.3">
      <c r="A1131" t="str">
        <f>IFERROR(_xlfn.XLOOKUP('JRC - Industry'!A1131,'Correspondance produits'!H:H,'Correspondance produits'!J:J),_xlfn.XLOOKUP('JRC - Industry'!A1131,'Correspondance secteurs'!H:H,'Correspondance secteurs'!Y:Y))</f>
        <v>Vapeur distribuée - Textiles : Séchage à la vapeur - Textiles : Séchage - Textiles et cuir [METABOLHEAT - National]</v>
      </c>
      <c r="B1131" t="str">
        <f>IFERROR(_xlfn.XLOOKUP('JRC - Industry'!B1131,'Correspondance produits'!H:H,'Correspondance produits'!J:J),_xlfn.XLOOKUP('JRC - Industry'!B1131,'Correspondance secteurs'!H:H,'Correspondance secteurs'!Y:Y))</f>
        <v>Energie utile [METABOLHEAT - National]</v>
      </c>
      <c r="C1131" s="5">
        <v>8.1820446528115751E-3</v>
      </c>
      <c r="D1131" t="s">
        <v>0</v>
      </c>
      <c r="E1131" t="s">
        <v>1360</v>
      </c>
      <c r="F1131" t="s">
        <v>1337</v>
      </c>
      <c r="G1131" t="s">
        <v>1410</v>
      </c>
    </row>
    <row r="1132" spans="1:7" x14ac:dyDescent="0.3">
      <c r="A1132" t="str">
        <f>IFERROR(_xlfn.XLOOKUP('JRC - Industry'!A1132,'Correspondance produits'!H:H,'Correspondance produits'!J:J),_xlfn.XLOOKUP('JRC - Industry'!A1132,'Correspondance secteurs'!H:H,'Correspondance secteurs'!Y:Y))</f>
        <v>Textiles : Séchage par micro-ondes - Textiles : Séchage Textiles et cuir [METABOLHEAT - National]</v>
      </c>
      <c r="B1132" t="str">
        <f>IFERROR(_xlfn.XLOOKUP('JRC - Industry'!B1132,'Correspondance produits'!H:H,'Correspondance produits'!J:J),_xlfn.XLOOKUP('JRC - Industry'!B1132,'Correspondance secteurs'!H:H,'Correspondance secteurs'!Y:Y))</f>
        <v>Energie utile [METABOLHEAT - National]</v>
      </c>
      <c r="C1132" s="5">
        <v>0.80378332851927858</v>
      </c>
      <c r="D1132" t="s">
        <v>0</v>
      </c>
      <c r="E1132" t="s">
        <v>1360</v>
      </c>
      <c r="F1132" t="s">
        <v>1337</v>
      </c>
      <c r="G1132" t="s">
        <v>1410</v>
      </c>
    </row>
    <row r="1133" spans="1:7" x14ac:dyDescent="0.3">
      <c r="A1133" t="str">
        <f>IFERROR(_xlfn.XLOOKUP('JRC - Industry'!A1133,'Correspondance produits'!H:H,'Correspondance produits'!J:J),_xlfn.XLOOKUP('JRC - Industry'!A1133,'Correspondance secteurs'!H:H,'Correspondance secteurs'!Y:Y))</f>
        <v>Textiles : Finition électrique - Textiles et cuir [METABOLHEAT - National]</v>
      </c>
      <c r="B1133" t="str">
        <f>IFERROR(_xlfn.XLOOKUP('JRC - Industry'!B1133,'Correspondance produits'!H:H,'Correspondance produits'!J:J),_xlfn.XLOOKUP('JRC - Industry'!B1133,'Correspondance secteurs'!H:H,'Correspondance secteurs'!Y:Y))</f>
        <v>Energie utile [METABOLHEAT - National]</v>
      </c>
      <c r="C1133" s="5">
        <v>0.2023299743093161</v>
      </c>
      <c r="D1133" t="s">
        <v>0</v>
      </c>
      <c r="E1133" t="s">
        <v>1360</v>
      </c>
      <c r="F1133" t="s">
        <v>1337</v>
      </c>
      <c r="G1133" t="s">
        <v>1410</v>
      </c>
    </row>
    <row r="1134" spans="1:7" x14ac:dyDescent="0.3">
      <c r="A1134" t="str">
        <f>_xlfn.XLOOKUP(B1134,'Correspondance secteurs'!$Y:$Y,'Correspondance secteurs'!$X:$X)</f>
        <v>Électricité [METABOLHEAT - National]</v>
      </c>
      <c r="B1134" t="str">
        <f>IFERROR(_xlfn.XLOOKUP('JRC - Industry'!B1134,'Correspondance produits'!H:H,'Correspondance produits'!J:J),_xlfn.XLOOKUP('JRC - Industry'!B1134,'Correspondance secteurs'!H:H,'Correspondance secteurs'!Y:Y))</f>
        <v>Éclairage - Bois et produits dérivés du bois [METABOLHEAT - National]</v>
      </c>
      <c r="C1134" s="5">
        <v>0.35416040022145567</v>
      </c>
      <c r="D1134" t="s">
        <v>0</v>
      </c>
      <c r="E1134" t="s">
        <v>1360</v>
      </c>
      <c r="F1134" t="s">
        <v>1337</v>
      </c>
      <c r="G1134" t="s">
        <v>1410</v>
      </c>
    </row>
    <row r="1135" spans="1:7" x14ac:dyDescent="0.3">
      <c r="A1135" t="str">
        <f>_xlfn.XLOOKUP(B1135,'Correspondance secteurs'!$Y:$Y,'Correspondance secteurs'!$X:$X)</f>
        <v>Électricité [METABOLHEAT - National]</v>
      </c>
      <c r="B1135" t="str">
        <f>IFERROR(_xlfn.XLOOKUP('JRC - Industry'!B1135,'Correspondance produits'!H:H,'Correspondance produits'!J:J),_xlfn.XLOOKUP('JRC - Industry'!B1135,'Correspondance secteurs'!H:H,'Correspondance secteurs'!Y:Y))</f>
        <v>Compresseurs d'air - Bois et produits dérivés du bois [METABOLHEAT - National]</v>
      </c>
      <c r="C1135" s="5">
        <v>0.38495695676245179</v>
      </c>
      <c r="D1135" t="s">
        <v>0</v>
      </c>
      <c r="E1135" t="s">
        <v>1360</v>
      </c>
      <c r="F1135" t="s">
        <v>1337</v>
      </c>
      <c r="G1135" t="s">
        <v>1410</v>
      </c>
    </row>
    <row r="1136" spans="1:7" x14ac:dyDescent="0.3">
      <c r="A1136" t="str">
        <f>_xlfn.XLOOKUP(B1136,'Correspondance secteurs'!$Y:$Y,'Correspondance secteurs'!$X:$X)</f>
        <v>Électricité [METABOLHEAT - National]</v>
      </c>
      <c r="B1136" t="str">
        <f>IFERROR(_xlfn.XLOOKUP('JRC - Industry'!B1136,'Correspondance produits'!H:H,'Correspondance produits'!J:J),_xlfn.XLOOKUP('JRC - Industry'!B1136,'Correspondance secteurs'!H:H,'Correspondance secteurs'!Y:Y))</f>
        <v>Moteurs d'entraînement - Bois et produits dérivés du bois [METABOLHEAT - National]</v>
      </c>
      <c r="C1136" s="5">
        <v>0.95469325277088024</v>
      </c>
      <c r="D1136" t="s">
        <v>0</v>
      </c>
      <c r="E1136" t="s">
        <v>1360</v>
      </c>
      <c r="F1136" t="s">
        <v>1337</v>
      </c>
      <c r="G1136" t="s">
        <v>1410</v>
      </c>
    </row>
    <row r="1137" spans="1:7" x14ac:dyDescent="0.3">
      <c r="A1137" t="str">
        <f>_xlfn.XLOOKUP(B1137,'Correspondance secteurs'!$Y:$Y,'Correspondance secteurs'!$X:$X)</f>
        <v>Électricité [METABOLHEAT - National]</v>
      </c>
      <c r="B1137" t="str">
        <f>IFERROR(_xlfn.XLOOKUP('JRC - Industry'!B1137,'Correspondance produits'!H:H,'Correspondance produits'!J:J),_xlfn.XLOOKUP('JRC - Industry'!B1137,'Correspondance secteurs'!H:H,'Correspondance secteurs'!Y:Y))</f>
        <v>Ventilateurs et pompes - Bois et produits dérivés du bois [METABOLHEAT - National]</v>
      </c>
      <c r="C1137" s="5">
        <v>2.9256728713946334</v>
      </c>
      <c r="D1137" t="s">
        <v>0</v>
      </c>
      <c r="E1137" t="s">
        <v>1360</v>
      </c>
      <c r="F1137" t="s">
        <v>1337</v>
      </c>
      <c r="G1137" t="s">
        <v>1410</v>
      </c>
    </row>
    <row r="1138" spans="1:7" x14ac:dyDescent="0.3">
      <c r="A1138" t="str">
        <f>_xlfn.XLOOKUP(B1138,'Correspondance secteurs'!$Y:$Y,'Correspondance secteurs'!$X:$X)</f>
        <v>Diesel et biocarburants [METABOLHEAT - National]</v>
      </c>
      <c r="B1138" t="str">
        <f>IFERROR(_xlfn.XLOOKUP('JRC - Industry'!B1138,'Correspondance produits'!H:H,'Correspondance produits'!J:J),_xlfn.XLOOKUP('JRC - Industry'!B1138,'Correspondance secteurs'!H:H,'Correspondance secteurs'!Y:Y))</f>
        <v>Gazole et biocarburants liquides - Chaleur basse enthalpie - Bois et produits dérivés du bois [METABOLHEAT - National]</v>
      </c>
      <c r="C1138" s="5">
        <v>2.8637670761182461E-2</v>
      </c>
      <c r="D1138" t="s">
        <v>0</v>
      </c>
      <c r="E1138" t="s">
        <v>1360</v>
      </c>
      <c r="F1138" t="s">
        <v>1337</v>
      </c>
      <c r="G1138" t="s">
        <v>1410</v>
      </c>
    </row>
    <row r="1139" spans="1:7" x14ac:dyDescent="0.3">
      <c r="A1139" t="str">
        <f>_xlfn.XLOOKUP(B1139,'Correspondance secteurs'!$Y:$Y,'Correspondance secteurs'!$X:$X)</f>
        <v>Gaz [METABOLHEAT - National]</v>
      </c>
      <c r="B1139" t="str">
        <f>IFERROR(_xlfn.XLOOKUP('JRC - Industry'!B1139,'Correspondance produits'!H:H,'Correspondance produits'!J:J),_xlfn.XLOOKUP('JRC - Industry'!B1139,'Correspondance secteurs'!H:H,'Correspondance secteurs'!Y:Y))</f>
        <v>Gaz naturel et biogaz - Chaleur basse enthalpie - Bois et produits dérivés du bois [METABOLHEAT - National]</v>
      </c>
      <c r="C1139" s="5">
        <v>8.4446577371733222E-2</v>
      </c>
      <c r="D1139" t="s">
        <v>0</v>
      </c>
      <c r="E1139" t="s">
        <v>1360</v>
      </c>
      <c r="F1139" t="s">
        <v>1337</v>
      </c>
      <c r="G1139" t="s">
        <v>1410</v>
      </c>
    </row>
    <row r="1140" spans="1:7" x14ac:dyDescent="0.3">
      <c r="A1140" t="str">
        <f>_xlfn.XLOOKUP(B1140,'Correspondance secteurs'!$Y:$Y,'Correspondance secteurs'!$X:$X)</f>
        <v>Électricité [METABOLHEAT - National]</v>
      </c>
      <c r="B1140" t="str">
        <f>IFERROR(_xlfn.XLOOKUP('JRC - Industry'!B1140,'Correspondance produits'!H:H,'Correspondance produits'!J:J),_xlfn.XLOOKUP('JRC - Industry'!B1140,'Correspondance secteurs'!H:H,'Correspondance secteurs'!Y:Y))</f>
        <v>Électricité - Chaleur basse enthalpie - Bois et produits dérivés du bois [METABOLHEAT - National]</v>
      </c>
      <c r="C1140" s="5">
        <v>0.48684170732417026</v>
      </c>
      <c r="D1140" t="s">
        <v>0</v>
      </c>
      <c r="E1140" t="s">
        <v>1360</v>
      </c>
      <c r="F1140" t="s">
        <v>1337</v>
      </c>
      <c r="G1140" t="s">
        <v>1410</v>
      </c>
    </row>
    <row r="1141" spans="1:7" x14ac:dyDescent="0.3">
      <c r="A1141" t="str">
        <f>_xlfn.XLOOKUP(B1141,'Correspondance secteurs'!$Y:$Y,'Correspondance secteurs'!$X:$X)</f>
        <v>Gaz de pétrole liquéfiés [METABOLHEAT - National]</v>
      </c>
      <c r="B1141" t="str">
        <f>IFERROR(_xlfn.XLOOKUP('JRC - Industry'!B1141,'Correspondance produits'!H:H,'Correspondance produits'!J:J),_xlfn.XLOOKUP('JRC - Industry'!B1141,'Correspondance secteurs'!H:H,'Correspondance secteurs'!Y:Y))</f>
        <v>GPL - Bois : Procédés spécifiques à la vapeur - Bois et produits dérivés du bois [METABOLHEAT - National]</v>
      </c>
      <c r="C1141" s="5">
        <v>0.17279992858714932</v>
      </c>
      <c r="D1141" t="s">
        <v>0</v>
      </c>
      <c r="E1141" t="s">
        <v>1360</v>
      </c>
      <c r="F1141" t="s">
        <v>1337</v>
      </c>
      <c r="G1141" t="s">
        <v>1410</v>
      </c>
    </row>
    <row r="1142" spans="1:7" x14ac:dyDescent="0.3">
      <c r="A1142" t="str">
        <f>_xlfn.XLOOKUP(B1142,'Correspondance secteurs'!$Y:$Y,'Correspondance secteurs'!$X:$X)</f>
        <v>Diesel et biocarburants [METABOLHEAT - National]</v>
      </c>
      <c r="B1142" t="str">
        <f>IFERROR(_xlfn.XLOOKUP('JRC - Industry'!B1142,'Correspondance produits'!H:H,'Correspondance produits'!J:J),_xlfn.XLOOKUP('JRC - Industry'!B1142,'Correspondance secteurs'!H:H,'Correspondance secteurs'!Y:Y))</f>
        <v>Gazole et biocarburants liquides - Bois : Procédés spécifiques à la vapeur - Bois et produits dérivés du bois [METABOLHEAT - National]</v>
      </c>
      <c r="C1142" s="5">
        <v>0.54737587753558625</v>
      </c>
      <c r="D1142" t="s">
        <v>0</v>
      </c>
      <c r="E1142" t="s">
        <v>1360</v>
      </c>
      <c r="F1142" t="s">
        <v>1337</v>
      </c>
      <c r="G1142" t="s">
        <v>1410</v>
      </c>
    </row>
    <row r="1143" spans="1:7" x14ac:dyDescent="0.3">
      <c r="A1143" t="str">
        <f>_xlfn.XLOOKUP(B1143,'Correspondance secteurs'!$Y:$Y,'Correspondance secteurs'!$X:$X)</f>
        <v>Fioul [METABOLHEAT - National]</v>
      </c>
      <c r="B1143" t="str">
        <f>IFERROR(_xlfn.XLOOKUP('JRC - Industry'!B1143,'Correspondance produits'!H:H,'Correspondance produits'!J:J),_xlfn.XLOOKUP('JRC - Industry'!B1143,'Correspondance secteurs'!H:H,'Correspondance secteurs'!Y:Y))</f>
        <v>Fioul - Bois : Procédés spécifiques à la vapeur - Bois et produits dérivés du bois [METABOLHEAT - National]</v>
      </c>
      <c r="C1143" s="5">
        <v>2.403818764293331E-2</v>
      </c>
      <c r="D1143" t="s">
        <v>0</v>
      </c>
      <c r="E1143" t="s">
        <v>1360</v>
      </c>
      <c r="F1143" t="s">
        <v>1337</v>
      </c>
      <c r="G1143" t="s">
        <v>1410</v>
      </c>
    </row>
    <row r="1144" spans="1:7" x14ac:dyDescent="0.3">
      <c r="A1144" t="str">
        <f>_xlfn.XLOOKUP(B1144,'Correspondance secteurs'!$Y:$Y,'Correspondance secteurs'!$X:$X)</f>
        <v>Gaz [METABOLHEAT - National]</v>
      </c>
      <c r="B1144" t="str">
        <f>IFERROR(_xlfn.XLOOKUP('JRC - Industry'!B1144,'Correspondance produits'!H:H,'Correspondance produits'!J:J),_xlfn.XLOOKUP('JRC - Industry'!B1144,'Correspondance secteurs'!H:H,'Correspondance secteurs'!Y:Y))</f>
        <v>Gaz naturel et biogaz - Bois : Procédés spécifiques à la vapeur - Bois et produits dérivés du bois [METABOLHEAT - National]</v>
      </c>
      <c r="C1144" s="5">
        <v>1.6140984292753504</v>
      </c>
      <c r="D1144" t="s">
        <v>0</v>
      </c>
      <c r="E1144" t="s">
        <v>1360</v>
      </c>
      <c r="F1144" t="s">
        <v>1337</v>
      </c>
      <c r="G1144" t="s">
        <v>1410</v>
      </c>
    </row>
    <row r="1145" spans="1:7" x14ac:dyDescent="0.3">
      <c r="A1145" t="str">
        <f>_xlfn.XLOOKUP(B1145,'Correspondance secteurs'!$Y:$Y,'Correspondance secteurs'!$X:$X)</f>
        <v>Biomasse solide et déchets [METABOLHEAT - National]</v>
      </c>
      <c r="B1145" t="str">
        <f>IFERROR(_xlfn.XLOOKUP('JRC - Industry'!B1145,'Correspondance produits'!H:H,'Correspondance produits'!J:J),_xlfn.XLOOKUP('JRC - Industry'!B1145,'Correspondance secteurs'!H:H,'Correspondance secteurs'!Y:Y))</f>
        <v>Biomasse et déchets - Bois : Procédés spécifiques à la vapeur - Bois et produits dérivés du bois [METABOLHEAT - National]</v>
      </c>
      <c r="C1145" s="5">
        <v>13.61849121212728</v>
      </c>
      <c r="D1145" t="s">
        <v>0</v>
      </c>
      <c r="E1145" t="s">
        <v>1360</v>
      </c>
      <c r="F1145" t="s">
        <v>1337</v>
      </c>
      <c r="G1145" t="s">
        <v>1410</v>
      </c>
    </row>
    <row r="1146" spans="1:7" x14ac:dyDescent="0.3">
      <c r="A1146" t="str">
        <f>_xlfn.XLOOKUP(B1146,'Correspondance secteurs'!$Y:$Y,'Correspondance secteurs'!$X:$X)</f>
        <v>Chaleur réseau [METABOLHEAT - National]</v>
      </c>
      <c r="B1146" t="str">
        <f>IFERROR(_xlfn.XLOOKUP('JRC - Industry'!B1146,'Correspondance produits'!H:H,'Correspondance produits'!J:J),_xlfn.XLOOKUP('JRC - Industry'!B1146,'Correspondance secteurs'!H:H,'Correspondance secteurs'!Y:Y))</f>
        <v>Vapeur distribuée - Bois : Procédés spécifiques à la vapeur - Bois et produits dérivés du bois [METABOLHEAT - National]</v>
      </c>
      <c r="C1146" s="5">
        <v>0.65311302467900489</v>
      </c>
      <c r="D1146" t="s">
        <v>0</v>
      </c>
      <c r="E1146" t="s">
        <v>1360</v>
      </c>
      <c r="F1146" t="s">
        <v>1337</v>
      </c>
      <c r="G1146" t="s">
        <v>1410</v>
      </c>
    </row>
    <row r="1147" spans="1:7" x14ac:dyDescent="0.3">
      <c r="A1147" t="str">
        <f>_xlfn.XLOOKUP(B1147,'Correspondance secteurs'!$Y:$Y,'Correspondance secteurs'!$X:$X)</f>
        <v>Électricité [METABOLHEAT - National]</v>
      </c>
      <c r="B1147" t="str">
        <f>IFERROR(_xlfn.XLOOKUP('JRC - Industry'!B1147,'Correspondance produits'!H:H,'Correspondance produits'!J:J),_xlfn.XLOOKUP('JRC - Industry'!B1147,'Correspondance secteurs'!H:H,'Correspondance secteurs'!Y:Y))</f>
        <v>Bois : Procédés électromécaniques - Bois et produits dérivés du bois [METABOLHEAT - National]</v>
      </c>
      <c r="C1147" s="5">
        <v>1.8015985576482747</v>
      </c>
      <c r="D1147" t="s">
        <v>0</v>
      </c>
      <c r="E1147" t="s">
        <v>1360</v>
      </c>
      <c r="F1147" t="s">
        <v>1337</v>
      </c>
      <c r="G1147" t="s">
        <v>1410</v>
      </c>
    </row>
    <row r="1148" spans="1:7" x14ac:dyDescent="0.3">
      <c r="A1148" t="str">
        <f>_xlfn.XLOOKUP(B1148,'Correspondance secteurs'!$Y:$Y,'Correspondance secteurs'!$X:$X)</f>
        <v>Gaz de pétrole liquéfiés [METABOLHEAT - National]</v>
      </c>
      <c r="B1148" t="str">
        <f>IFERROR(_xlfn.XLOOKUP('JRC - Industry'!B1148,'Correspondance produits'!H:H,'Correspondance produits'!J:J),_xlfn.XLOOKUP('JRC - Industry'!B1148,'Correspondance secteurs'!H:H,'Correspondance secteurs'!Y:Y))</f>
        <v>GPL - Bois : Séchage thermique - Bois : Séchage - Bois et produits dérivés du bois [METABOLHEAT - National]</v>
      </c>
      <c r="C1148" s="5">
        <v>9.7298331863135773E-2</v>
      </c>
      <c r="D1148" t="s">
        <v>0</v>
      </c>
      <c r="E1148" t="s">
        <v>1360</v>
      </c>
      <c r="F1148" t="s">
        <v>1337</v>
      </c>
      <c r="G1148" t="s">
        <v>1410</v>
      </c>
    </row>
    <row r="1149" spans="1:7" x14ac:dyDescent="0.3">
      <c r="A1149" t="str">
        <f>_xlfn.XLOOKUP(B1149,'Correspondance secteurs'!$Y:$Y,'Correspondance secteurs'!$X:$X)</f>
        <v>Diesel et biocarburants [METABOLHEAT - National]</v>
      </c>
      <c r="B1149" t="str">
        <f>IFERROR(_xlfn.XLOOKUP('JRC - Industry'!B1149,'Correspondance produits'!H:H,'Correspondance produits'!J:J),_xlfn.XLOOKUP('JRC - Industry'!B1149,'Correspondance secteurs'!H:H,'Correspondance secteurs'!Y:Y))</f>
        <v>Gazole et biocarburants liquides - Bois : Séchage thermique - Bois : Séchage - Bois et produits dérivés du bois [METABOLHEAT - National]</v>
      </c>
      <c r="C1149" s="5">
        <v>0.30821054280397059</v>
      </c>
      <c r="D1149" t="s">
        <v>0</v>
      </c>
      <c r="E1149" t="s">
        <v>1360</v>
      </c>
      <c r="F1149" t="s">
        <v>1337</v>
      </c>
      <c r="G1149" t="s">
        <v>1410</v>
      </c>
    </row>
    <row r="1150" spans="1:7" x14ac:dyDescent="0.3">
      <c r="A1150" t="str">
        <f>_xlfn.XLOOKUP(B1150,'Correspondance secteurs'!$Y:$Y,'Correspondance secteurs'!$X:$X)</f>
        <v>Fioul [METABOLHEAT - National]</v>
      </c>
      <c r="B1150" t="str">
        <f>IFERROR(_xlfn.XLOOKUP('JRC - Industry'!B1150,'Correspondance produits'!H:H,'Correspondance produits'!J:J),_xlfn.XLOOKUP('JRC - Industry'!B1150,'Correspondance secteurs'!H:H,'Correspondance secteurs'!Y:Y))</f>
        <v>Fioul - Bois : Séchage thermique - Bois : Séchage - Bois et produits dérivés du bois [METABOLHEAT - National]</v>
      </c>
      <c r="C1150" s="5">
        <v>1.3535165076708201E-2</v>
      </c>
      <c r="D1150" t="s">
        <v>0</v>
      </c>
      <c r="E1150" t="s">
        <v>1360</v>
      </c>
      <c r="F1150" t="s">
        <v>1337</v>
      </c>
      <c r="G1150" t="s">
        <v>1410</v>
      </c>
    </row>
    <row r="1151" spans="1:7" x14ac:dyDescent="0.3">
      <c r="A1151" t="str">
        <f>_xlfn.XLOOKUP(B1151,'Correspondance secteurs'!$Y:$Y,'Correspondance secteurs'!$X:$X)</f>
        <v>Gaz [METABOLHEAT - National]</v>
      </c>
      <c r="B1151" t="str">
        <f>IFERROR(_xlfn.XLOOKUP('JRC - Industry'!B1151,'Correspondance produits'!H:H,'Correspondance produits'!J:J),_xlfn.XLOOKUP('JRC - Industry'!B1151,'Correspondance secteurs'!H:H,'Correspondance secteurs'!Y:Y))</f>
        <v>Gaz naturel et biogaz - Bois : Séchage thermique - Bois : Séchage - Bois et produits dérivés du bois [METABOLHEAT - National]</v>
      </c>
      <c r="C1151" s="5">
        <v>0.90884924499371933</v>
      </c>
      <c r="D1151" t="s">
        <v>0</v>
      </c>
      <c r="E1151" t="s">
        <v>1360</v>
      </c>
      <c r="F1151" t="s">
        <v>1337</v>
      </c>
      <c r="G1151" t="s">
        <v>1410</v>
      </c>
    </row>
    <row r="1152" spans="1:7" x14ac:dyDescent="0.3">
      <c r="A1152" t="str">
        <f>_xlfn.XLOOKUP(B1152,'Correspondance secteurs'!$Y:$Y,'Correspondance secteurs'!$X:$X)</f>
        <v>Gaz de pétrole liquéfiés [METABOLHEAT - National]</v>
      </c>
      <c r="B1152" t="str">
        <f>IFERROR(_xlfn.XLOOKUP('JRC - Industry'!B1152,'Correspondance produits'!H:H,'Correspondance produits'!J:J),_xlfn.XLOOKUP('JRC - Industry'!B1152,'Correspondance secteurs'!H:H,'Correspondance secteurs'!Y:Y))</f>
        <v>GPL - Bois : Séchage à la vapeur - Bois : Séchage - Bois et produits dérivés du bois [METABOLHEAT - National]</v>
      </c>
      <c r="C1152" s="5">
        <v>1.3999339550022737E-2</v>
      </c>
      <c r="D1152" t="s">
        <v>0</v>
      </c>
      <c r="E1152" t="s">
        <v>1360</v>
      </c>
      <c r="F1152" t="s">
        <v>1337</v>
      </c>
      <c r="G1152" t="s">
        <v>1410</v>
      </c>
    </row>
    <row r="1153" spans="1:7" x14ac:dyDescent="0.3">
      <c r="A1153" t="str">
        <f>_xlfn.XLOOKUP(B1153,'Correspondance secteurs'!$Y:$Y,'Correspondance secteurs'!$X:$X)</f>
        <v>Diesel et biocarburants [METABOLHEAT - National]</v>
      </c>
      <c r="B1153" t="str">
        <f>IFERROR(_xlfn.XLOOKUP('JRC - Industry'!B1153,'Correspondance produits'!H:H,'Correspondance produits'!J:J),_xlfn.XLOOKUP('JRC - Industry'!B1153,'Correspondance secteurs'!H:H,'Correspondance secteurs'!Y:Y))</f>
        <v>Gazole et biocarburants liquides - Bois : Séchage à la vapeur - Bois : Séchage - Bois et produits dérivés du bois [METABOLHEAT - National]</v>
      </c>
      <c r="C1153" s="5">
        <v>4.4345508900182504E-2</v>
      </c>
      <c r="D1153" t="s">
        <v>0</v>
      </c>
      <c r="E1153" t="s">
        <v>1360</v>
      </c>
      <c r="F1153" t="s">
        <v>1337</v>
      </c>
      <c r="G1153" t="s">
        <v>1410</v>
      </c>
    </row>
    <row r="1154" spans="1:7" x14ac:dyDescent="0.3">
      <c r="A1154" t="str">
        <f>_xlfn.XLOOKUP(B1154,'Correspondance secteurs'!$Y:$Y,'Correspondance secteurs'!$X:$X)</f>
        <v>Fioul [METABOLHEAT - National]</v>
      </c>
      <c r="B1154" t="str">
        <f>IFERROR(_xlfn.XLOOKUP('JRC - Industry'!B1154,'Correspondance produits'!H:H,'Correspondance produits'!J:J),_xlfn.XLOOKUP('JRC - Industry'!B1154,'Correspondance secteurs'!H:H,'Correspondance secteurs'!Y:Y))</f>
        <v>Fioul - Bois : Séchage à la vapeur - Bois : Séchage - Bois et produits dérivés du bois [METABOLHEAT - National]</v>
      </c>
      <c r="C1154" s="5">
        <v>1.9474472804013076E-3</v>
      </c>
      <c r="D1154" t="s">
        <v>0</v>
      </c>
      <c r="E1154" t="s">
        <v>1360</v>
      </c>
      <c r="F1154" t="s">
        <v>1337</v>
      </c>
      <c r="G1154" t="s">
        <v>1410</v>
      </c>
    </row>
    <row r="1155" spans="1:7" x14ac:dyDescent="0.3">
      <c r="A1155" t="str">
        <f>_xlfn.XLOOKUP(B1155,'Correspondance secteurs'!$Y:$Y,'Correspondance secteurs'!$X:$X)</f>
        <v>Gaz [METABOLHEAT - National]</v>
      </c>
      <c r="B1155" t="str">
        <f>IFERROR(_xlfn.XLOOKUP('JRC - Industry'!B1155,'Correspondance produits'!H:H,'Correspondance produits'!J:J),_xlfn.XLOOKUP('JRC - Industry'!B1155,'Correspondance secteurs'!H:H,'Correspondance secteurs'!Y:Y))</f>
        <v>Gaz naturel et biogaz - Bois : Séchage à la vapeur - Bois : Séchage - Bois et produits dérivés du bois [METABOLHEAT - National]</v>
      </c>
      <c r="C1155" s="5">
        <v>0.13076574836191465</v>
      </c>
      <c r="D1155" t="s">
        <v>0</v>
      </c>
      <c r="E1155" t="s">
        <v>1360</v>
      </c>
      <c r="F1155" t="s">
        <v>1337</v>
      </c>
      <c r="G1155" t="s">
        <v>1410</v>
      </c>
    </row>
    <row r="1156" spans="1:7" x14ac:dyDescent="0.3">
      <c r="A1156" t="str">
        <f>_xlfn.XLOOKUP(B1156,'Correspondance secteurs'!$Y:$Y,'Correspondance secteurs'!$X:$X)</f>
        <v>Biomasse solide et déchets [METABOLHEAT - National]</v>
      </c>
      <c r="B1156" t="str">
        <f>IFERROR(_xlfn.XLOOKUP('JRC - Industry'!B1156,'Correspondance produits'!H:H,'Correspondance produits'!J:J),_xlfn.XLOOKUP('JRC - Industry'!B1156,'Correspondance secteurs'!H:H,'Correspondance secteurs'!Y:Y))</f>
        <v>Biomasse et déchets - Bois : Séchage à la vapeur - Bois : Séchage - Bois et produits dérivés du bois [METABOLHEAT - National]</v>
      </c>
      <c r="C1156" s="5">
        <v>1.1032983878891989</v>
      </c>
      <c r="D1156" t="s">
        <v>0</v>
      </c>
      <c r="E1156" t="s">
        <v>1360</v>
      </c>
      <c r="F1156" t="s">
        <v>1337</v>
      </c>
      <c r="G1156" t="s">
        <v>1410</v>
      </c>
    </row>
    <row r="1157" spans="1:7" x14ac:dyDescent="0.3">
      <c r="A1157" t="str">
        <f>_xlfn.XLOOKUP(B1157,'Correspondance secteurs'!$Y:$Y,'Correspondance secteurs'!$X:$X)</f>
        <v>Chaleur réseau [METABOLHEAT - National]</v>
      </c>
      <c r="B1157" t="str">
        <f>IFERROR(_xlfn.XLOOKUP('JRC - Industry'!B1157,'Correspondance produits'!H:H,'Correspondance produits'!J:J),_xlfn.XLOOKUP('JRC - Industry'!B1157,'Correspondance secteurs'!H:H,'Correspondance secteurs'!Y:Y))</f>
        <v>Vapeur distribuée - Bois : Séchage à la vapeur - Bois : Séchage - Bois et produits dérivés du bois [METABOLHEAT - National]</v>
      </c>
      <c r="C1157" s="5">
        <v>5.2911775321785211E-2</v>
      </c>
      <c r="D1157" t="s">
        <v>0</v>
      </c>
      <c r="E1157" t="s">
        <v>1360</v>
      </c>
      <c r="F1157" t="s">
        <v>1337</v>
      </c>
      <c r="G1157" t="s">
        <v>1410</v>
      </c>
    </row>
    <row r="1158" spans="1:7" x14ac:dyDescent="0.3">
      <c r="A1158" t="str">
        <f>_xlfn.XLOOKUP(B1158,'Correspondance secteurs'!$Y:$Y,'Correspondance secteurs'!$X:$X)</f>
        <v>Électricité [METABOLHEAT - National]</v>
      </c>
      <c r="B1158" t="str">
        <f>IFERROR(_xlfn.XLOOKUP('JRC - Industry'!B1158,'Correspondance produits'!H:H,'Correspondance produits'!J:J),_xlfn.XLOOKUP('JRC - Industry'!B1158,'Correspondance secteurs'!H:H,'Correspondance secteurs'!Y:Y))</f>
        <v>Bois : Séchage électrique - Bois : Séchage - Bois et produits dérivés du bois [METABOLHEAT - National]</v>
      </c>
      <c r="C1158" s="5">
        <v>0.1539827827049807</v>
      </c>
      <c r="D1158" t="s">
        <v>0</v>
      </c>
      <c r="E1158" t="s">
        <v>1360</v>
      </c>
      <c r="F1158" t="s">
        <v>1337</v>
      </c>
      <c r="G1158" t="s">
        <v>1410</v>
      </c>
    </row>
    <row r="1159" spans="1:7" x14ac:dyDescent="0.3">
      <c r="A1159" t="str">
        <f>_xlfn.XLOOKUP(B1159,'Correspondance secteurs'!$Y:$Y,'Correspondance secteurs'!$X:$X)</f>
        <v>Électricité [METABOLHEAT - National]</v>
      </c>
      <c r="B1159" t="str">
        <f>IFERROR(_xlfn.XLOOKUP('JRC - Industry'!B1159,'Correspondance produits'!H:H,'Correspondance produits'!J:J),_xlfn.XLOOKUP('JRC - Industry'!B1159,'Correspondance secteurs'!H:H,'Correspondance secteurs'!Y:Y))</f>
        <v>Bois : Finition électrique - Bois et produits dérivés du bois [METABOLHEAT - National]</v>
      </c>
      <c r="C1159" s="5">
        <v>1.424956671151892</v>
      </c>
      <c r="D1159" t="s">
        <v>0</v>
      </c>
      <c r="E1159" t="s">
        <v>1360</v>
      </c>
      <c r="F1159" t="s">
        <v>1337</v>
      </c>
      <c r="G1159" t="s">
        <v>1410</v>
      </c>
    </row>
    <row r="1160" spans="1:7" x14ac:dyDescent="0.3">
      <c r="A1160" t="str">
        <f>IFERROR(_xlfn.XLOOKUP('JRC - Industry'!A1160,'Correspondance produits'!H:H,'Correspondance produits'!J:J),_xlfn.XLOOKUP('JRC - Industry'!A1160,'Correspondance secteurs'!H:H,'Correspondance secteurs'!Y:Y))</f>
        <v>Éclairage - Bois et produits dérivés du bois [METABOLHEAT - National]</v>
      </c>
      <c r="B1160" t="str">
        <f>IFERROR(_xlfn.XLOOKUP('JRC - Industry'!B1160,'Correspondance produits'!H:H,'Correspondance produits'!J:J),_xlfn.XLOOKUP('JRC - Industry'!B1160,'Correspondance secteurs'!H:H,'Correspondance secteurs'!Y:Y))</f>
        <v>Energie utile [METABOLHEAT - National]</v>
      </c>
      <c r="C1160" s="5">
        <v>0.16489767447403786</v>
      </c>
      <c r="D1160" t="s">
        <v>0</v>
      </c>
      <c r="E1160" t="s">
        <v>1360</v>
      </c>
      <c r="F1160" t="s">
        <v>1337</v>
      </c>
      <c r="G1160" t="s">
        <v>1410</v>
      </c>
    </row>
    <row r="1161" spans="1:7" x14ac:dyDescent="0.3">
      <c r="A1161" t="str">
        <f>IFERROR(_xlfn.XLOOKUP('JRC - Industry'!A1161,'Correspondance produits'!H:H,'Correspondance produits'!J:J),_xlfn.XLOOKUP('JRC - Industry'!A1161,'Correspondance secteurs'!H:H,'Correspondance secteurs'!Y:Y))</f>
        <v>Compresseurs d'air - Bois et produits dérivés du bois [METABOLHEAT - National]</v>
      </c>
      <c r="B1161" t="str">
        <f>IFERROR(_xlfn.XLOOKUP('JRC - Industry'!B1161,'Correspondance produits'!H:H,'Correspondance produits'!J:J),_xlfn.XLOOKUP('JRC - Industry'!B1161,'Correspondance secteurs'!H:H,'Correspondance secteurs'!Y:Y))</f>
        <v>Energie utile [METABOLHEAT - National]</v>
      </c>
      <c r="C1161" s="5">
        <v>4.6499828115428278E-2</v>
      </c>
      <c r="D1161" t="s">
        <v>0</v>
      </c>
      <c r="E1161" t="s">
        <v>1360</v>
      </c>
      <c r="F1161" t="s">
        <v>1337</v>
      </c>
      <c r="G1161" t="s">
        <v>1410</v>
      </c>
    </row>
    <row r="1162" spans="1:7" x14ac:dyDescent="0.3">
      <c r="A1162" t="str">
        <f>IFERROR(_xlfn.XLOOKUP('JRC - Industry'!A1162,'Correspondance produits'!H:H,'Correspondance produits'!J:J),_xlfn.XLOOKUP('JRC - Industry'!A1162,'Correspondance secteurs'!H:H,'Correspondance secteurs'!Y:Y))</f>
        <v>Moteurs d'entraînement - Bois et produits dérivés du bois [METABOLHEAT - National]</v>
      </c>
      <c r="B1162" t="str">
        <f>IFERROR(_xlfn.XLOOKUP('JRC - Industry'!B1162,'Correspondance produits'!H:H,'Correspondance produits'!J:J),_xlfn.XLOOKUP('JRC - Industry'!B1162,'Correspondance secteurs'!H:H,'Correspondance secteurs'!Y:Y))</f>
        <v>Energie utile [METABOLHEAT - National]</v>
      </c>
      <c r="C1162" s="5">
        <v>0.63081639681447566</v>
      </c>
      <c r="D1162" t="s">
        <v>0</v>
      </c>
      <c r="E1162" t="s">
        <v>1360</v>
      </c>
      <c r="F1162" t="s">
        <v>1337</v>
      </c>
      <c r="G1162" t="s">
        <v>1410</v>
      </c>
    </row>
    <row r="1163" spans="1:7" x14ac:dyDescent="0.3">
      <c r="A1163" t="str">
        <f>IFERROR(_xlfn.XLOOKUP('JRC - Industry'!A1163,'Correspondance produits'!H:H,'Correspondance produits'!J:J),_xlfn.XLOOKUP('JRC - Industry'!A1163,'Correspondance secteurs'!H:H,'Correspondance secteurs'!Y:Y))</f>
        <v>Ventilateurs et pompes - Bois et produits dérivés du bois [METABOLHEAT - National]</v>
      </c>
      <c r="B1163" t="str">
        <f>IFERROR(_xlfn.XLOOKUP('JRC - Industry'!B1163,'Correspondance produits'!H:H,'Correspondance produits'!J:J),_xlfn.XLOOKUP('JRC - Industry'!B1163,'Correspondance secteurs'!H:H,'Correspondance secteurs'!Y:Y))</f>
        <v>Energie utile [METABOLHEAT - National]</v>
      </c>
      <c r="C1163" s="5">
        <v>1.4391014921333323</v>
      </c>
      <c r="D1163" t="s">
        <v>0</v>
      </c>
      <c r="E1163" t="s">
        <v>1360</v>
      </c>
      <c r="F1163" t="s">
        <v>1337</v>
      </c>
      <c r="G1163" t="s">
        <v>1410</v>
      </c>
    </row>
    <row r="1164" spans="1:7" x14ac:dyDescent="0.3">
      <c r="A1164" t="str">
        <f>IFERROR(_xlfn.XLOOKUP('JRC - Industry'!A1164,'Correspondance produits'!H:H,'Correspondance produits'!J:J),_xlfn.XLOOKUP('JRC - Industry'!A1164,'Correspondance secteurs'!H:H,'Correspondance secteurs'!Y:Y))</f>
        <v>Gazole et biocarburants liquides - Chaleur basse enthalpie - Bois et produits dérivés du bois [METABOLHEAT - National]</v>
      </c>
      <c r="B1164" t="str">
        <f>IFERROR(_xlfn.XLOOKUP('JRC - Industry'!B1164,'Correspondance produits'!H:H,'Correspondance produits'!J:J),_xlfn.XLOOKUP('JRC - Industry'!B1164,'Correspondance secteurs'!H:H,'Correspondance secteurs'!Y:Y))</f>
        <v>Energie utile [METABOLHEAT - National]</v>
      </c>
      <c r="C1164" s="5">
        <v>1.697616126557187E-2</v>
      </c>
      <c r="D1164" t="s">
        <v>0</v>
      </c>
      <c r="E1164" t="s">
        <v>1360</v>
      </c>
      <c r="F1164" t="s">
        <v>1337</v>
      </c>
      <c r="G1164" t="s">
        <v>1410</v>
      </c>
    </row>
    <row r="1165" spans="1:7" x14ac:dyDescent="0.3">
      <c r="A1165" t="str">
        <f>IFERROR(_xlfn.XLOOKUP('JRC - Industry'!A1165,'Correspondance produits'!H:H,'Correspondance produits'!J:J),_xlfn.XLOOKUP('JRC - Industry'!A1165,'Correspondance secteurs'!H:H,'Correspondance secteurs'!Y:Y))</f>
        <v>Gaz naturel et biogaz - Chaleur basse enthalpie - Bois et produits dérivés du bois [METABOLHEAT - National]</v>
      </c>
      <c r="B1165" t="str">
        <f>IFERROR(_xlfn.XLOOKUP('JRC - Industry'!B1165,'Correspondance produits'!H:H,'Correspondance produits'!J:J),_xlfn.XLOOKUP('JRC - Industry'!B1165,'Correspondance secteurs'!H:H,'Correspondance secteurs'!Y:Y))</f>
        <v>Energie utile [METABOLHEAT - National]</v>
      </c>
      <c r="C1165" s="5">
        <v>5.5536563879786789E-2</v>
      </c>
      <c r="D1165" t="s">
        <v>0</v>
      </c>
      <c r="E1165" t="s">
        <v>1360</v>
      </c>
      <c r="F1165" t="s">
        <v>1337</v>
      </c>
      <c r="G1165" t="s">
        <v>1410</v>
      </c>
    </row>
    <row r="1166" spans="1:7" x14ac:dyDescent="0.3">
      <c r="A1166" t="str">
        <f>IFERROR(_xlfn.XLOOKUP('JRC - Industry'!A1166,'Correspondance produits'!H:H,'Correspondance produits'!J:J),_xlfn.XLOOKUP('JRC - Industry'!A1166,'Correspondance secteurs'!H:H,'Correspondance secteurs'!Y:Y))</f>
        <v>Électricité - Chaleur basse enthalpie - Bois et produits dérivés du bois [METABOLHEAT - National]</v>
      </c>
      <c r="B1166" t="str">
        <f>IFERROR(_xlfn.XLOOKUP('JRC - Industry'!B1166,'Correspondance produits'!H:H,'Correspondance produits'!J:J),_xlfn.XLOOKUP('JRC - Industry'!B1166,'Correspondance secteurs'!H:H,'Correspondance secteurs'!Y:Y))</f>
        <v>Energie utile [METABOLHEAT - National]</v>
      </c>
      <c r="C1166" s="5">
        <v>0.39893943991067893</v>
      </c>
      <c r="D1166" t="s">
        <v>0</v>
      </c>
      <c r="E1166" t="s">
        <v>1360</v>
      </c>
      <c r="F1166" t="s">
        <v>1337</v>
      </c>
      <c r="G1166" t="s">
        <v>1410</v>
      </c>
    </row>
    <row r="1167" spans="1:7" x14ac:dyDescent="0.3">
      <c r="A1167" t="str">
        <f>IFERROR(_xlfn.XLOOKUP('JRC - Industry'!A1167,'Correspondance produits'!H:H,'Correspondance produits'!J:J),_xlfn.XLOOKUP('JRC - Industry'!A1167,'Correspondance secteurs'!H:H,'Correspondance secteurs'!Y:Y))</f>
        <v>GPL - Bois : Procédés spécifiques à la vapeur - Bois et produits dérivés du bois [METABOLHEAT - National]</v>
      </c>
      <c r="B1167" t="str">
        <f>IFERROR(_xlfn.XLOOKUP('JRC - Industry'!B1167,'Correspondance produits'!H:H,'Correspondance produits'!J:J),_xlfn.XLOOKUP('JRC - Industry'!B1167,'Correspondance secteurs'!H:H,'Correspondance secteurs'!Y:Y))</f>
        <v>Energie utile [METABOLHEAT - National]</v>
      </c>
      <c r="C1167" s="5">
        <v>7.9966829692968103E-2</v>
      </c>
      <c r="D1167" t="s">
        <v>0</v>
      </c>
      <c r="E1167" t="s">
        <v>1360</v>
      </c>
      <c r="F1167" t="s">
        <v>1337</v>
      </c>
      <c r="G1167" t="s">
        <v>1410</v>
      </c>
    </row>
    <row r="1168" spans="1:7" x14ac:dyDescent="0.3">
      <c r="A1168" t="str">
        <f>IFERROR(_xlfn.XLOOKUP('JRC - Industry'!A1168,'Correspondance produits'!H:H,'Correspondance produits'!J:J),_xlfn.XLOOKUP('JRC - Industry'!A1168,'Correspondance secteurs'!H:H,'Correspondance secteurs'!Y:Y))</f>
        <v>Gazole et biocarburants liquides - Bois : Procédés spécifiques à la vapeur - Bois et produits dérivés du bois [METABOLHEAT - National]</v>
      </c>
      <c r="B1168" t="str">
        <f>IFERROR(_xlfn.XLOOKUP('JRC - Industry'!B1168,'Correspondance produits'!H:H,'Correspondance produits'!J:J),_xlfn.XLOOKUP('JRC - Industry'!B1168,'Correspondance secteurs'!H:H,'Correspondance secteurs'!Y:Y))</f>
        <v>Energie utile [METABOLHEAT - National]</v>
      </c>
      <c r="C1168" s="5">
        <v>0.24674834978789811</v>
      </c>
      <c r="D1168" t="s">
        <v>0</v>
      </c>
      <c r="E1168" t="s">
        <v>1360</v>
      </c>
      <c r="F1168" t="s">
        <v>1337</v>
      </c>
      <c r="G1168" t="s">
        <v>1410</v>
      </c>
    </row>
    <row r="1169" spans="1:7" x14ac:dyDescent="0.3">
      <c r="A1169" t="str">
        <f>IFERROR(_xlfn.XLOOKUP('JRC - Industry'!A1169,'Correspondance produits'!H:H,'Correspondance produits'!J:J),_xlfn.XLOOKUP('JRC - Industry'!A1169,'Correspondance secteurs'!H:H,'Correspondance secteurs'!Y:Y))</f>
        <v>Fioul - Bois : Procédés spécifiques à la vapeur - Bois et produits dérivés du bois [METABOLHEAT - National]</v>
      </c>
      <c r="B1169" t="str">
        <f>IFERROR(_xlfn.XLOOKUP('JRC - Industry'!B1169,'Correspondance produits'!H:H,'Correspondance produits'!J:J),_xlfn.XLOOKUP('JRC - Industry'!B1169,'Correspondance secteurs'!H:H,'Correspondance secteurs'!Y:Y))</f>
        <v>Energie utile [METABOLHEAT - National]</v>
      </c>
      <c r="C1169" s="5">
        <v>9.7929092333530962E-3</v>
      </c>
      <c r="D1169" t="s">
        <v>0</v>
      </c>
      <c r="E1169" t="s">
        <v>1360</v>
      </c>
      <c r="F1169" t="s">
        <v>1337</v>
      </c>
      <c r="G1169" t="s">
        <v>1410</v>
      </c>
    </row>
    <row r="1170" spans="1:7" x14ac:dyDescent="0.3">
      <c r="A1170" t="str">
        <f>IFERROR(_xlfn.XLOOKUP('JRC - Industry'!A1170,'Correspondance produits'!H:H,'Correspondance produits'!J:J),_xlfn.XLOOKUP('JRC - Industry'!A1170,'Correspondance secteurs'!H:H,'Correspondance secteurs'!Y:Y))</f>
        <v>Gaz naturel et biogaz - Bois : Procédés spécifiques à la vapeur - Bois et produits dérivés du bois [METABOLHEAT - National]</v>
      </c>
      <c r="B1170" t="str">
        <f>IFERROR(_xlfn.XLOOKUP('JRC - Industry'!B1170,'Correspondance produits'!H:H,'Correspondance produits'!J:J),_xlfn.XLOOKUP('JRC - Industry'!B1170,'Correspondance secteurs'!H:H,'Correspondance secteurs'!Y:Y))</f>
        <v>Energie utile [METABOLHEAT - National]</v>
      </c>
      <c r="C1170" s="5">
        <v>0.77133325889756099</v>
      </c>
      <c r="D1170" t="s">
        <v>0</v>
      </c>
      <c r="E1170" t="s">
        <v>1360</v>
      </c>
      <c r="F1170" t="s">
        <v>1337</v>
      </c>
      <c r="G1170" t="s">
        <v>1410</v>
      </c>
    </row>
    <row r="1171" spans="1:7" x14ac:dyDescent="0.3">
      <c r="A1171" t="str">
        <f>IFERROR(_xlfn.XLOOKUP('JRC - Industry'!A1171,'Correspondance produits'!H:H,'Correspondance produits'!J:J),_xlfn.XLOOKUP('JRC - Industry'!A1171,'Correspondance secteurs'!H:H,'Correspondance secteurs'!Y:Y))</f>
        <v>Biomasse et déchets - Bois : Procédés spécifiques à la vapeur - Bois et produits dérivés du bois [METABOLHEAT - National]</v>
      </c>
      <c r="B1171" t="str">
        <f>IFERROR(_xlfn.XLOOKUP('JRC - Industry'!B1171,'Correspondance produits'!H:H,'Correspondance produits'!J:J),_xlfn.XLOOKUP('JRC - Industry'!B1171,'Correspondance secteurs'!H:H,'Correspondance secteurs'!Y:Y))</f>
        <v>Energie utile [METABOLHEAT - National]</v>
      </c>
      <c r="C1171" s="5">
        <v>5.4791146290613968</v>
      </c>
      <c r="D1171" t="s">
        <v>0</v>
      </c>
      <c r="E1171" t="s">
        <v>1360</v>
      </c>
      <c r="F1171" t="s">
        <v>1337</v>
      </c>
      <c r="G1171" t="s">
        <v>1410</v>
      </c>
    </row>
    <row r="1172" spans="1:7" x14ac:dyDescent="0.3">
      <c r="A1172" t="str">
        <f>IFERROR(_xlfn.XLOOKUP('JRC - Industry'!A1172,'Correspondance produits'!H:H,'Correspondance produits'!J:J),_xlfn.XLOOKUP('JRC - Industry'!A1172,'Correspondance secteurs'!H:H,'Correspondance secteurs'!Y:Y))</f>
        <v>Vapeur distribuée - Bois : Procédés spécifiques à la vapeur - Bois et produits dérivés du bois [METABOLHEAT - National]</v>
      </c>
      <c r="B1172" t="str">
        <f>IFERROR(_xlfn.XLOOKUP('JRC - Industry'!B1172,'Correspondance produits'!H:H,'Correspondance produits'!J:J),_xlfn.XLOOKUP('JRC - Industry'!B1172,'Correspondance secteurs'!H:H,'Correspondance secteurs'!Y:Y))</f>
        <v>Energie utile [METABOLHEAT - National]</v>
      </c>
      <c r="C1172" s="5">
        <v>0.31233050614742608</v>
      </c>
      <c r="D1172" t="s">
        <v>0</v>
      </c>
      <c r="E1172" t="s">
        <v>1360</v>
      </c>
      <c r="F1172" t="s">
        <v>1337</v>
      </c>
      <c r="G1172" t="s">
        <v>1410</v>
      </c>
    </row>
    <row r="1173" spans="1:7" x14ac:dyDescent="0.3">
      <c r="A1173" t="str">
        <f>IFERROR(_xlfn.XLOOKUP('JRC - Industry'!A1173,'Correspondance produits'!H:H,'Correspondance produits'!J:J),_xlfn.XLOOKUP('JRC - Industry'!A1173,'Correspondance secteurs'!H:H,'Correspondance secteurs'!Y:Y))</f>
        <v>Bois : Procédés électromécaniques - Bois et produits dérivés du bois [METABOLHEAT - National]</v>
      </c>
      <c r="B1173" t="str">
        <f>IFERROR(_xlfn.XLOOKUP('JRC - Industry'!B1173,'Correspondance produits'!H:H,'Correspondance produits'!J:J),_xlfn.XLOOKUP('JRC - Industry'!B1173,'Correspondance secteurs'!H:H,'Correspondance secteurs'!Y:Y))</f>
        <v>Energie utile [METABOLHEAT - National]</v>
      </c>
      <c r="C1173" s="5">
        <v>0.77602561664867997</v>
      </c>
      <c r="D1173" t="s">
        <v>0</v>
      </c>
      <c r="E1173" t="s">
        <v>1360</v>
      </c>
      <c r="F1173" t="s">
        <v>1337</v>
      </c>
      <c r="G1173" t="s">
        <v>1410</v>
      </c>
    </row>
    <row r="1174" spans="1:7" x14ac:dyDescent="0.3">
      <c r="A1174" t="str">
        <f>IFERROR(_xlfn.XLOOKUP('JRC - Industry'!A1174,'Correspondance produits'!H:H,'Correspondance produits'!J:J),_xlfn.XLOOKUP('JRC - Industry'!A1174,'Correspondance secteurs'!H:H,'Correspondance secteurs'!Y:Y))</f>
        <v>GPL - Bois : Séchage thermique - Bois : Séchage - Bois et produits dérivés du bois [METABOLHEAT - National]</v>
      </c>
      <c r="B1174" t="str">
        <f>IFERROR(_xlfn.XLOOKUP('JRC - Industry'!B1174,'Correspondance produits'!H:H,'Correspondance produits'!J:J),_xlfn.XLOOKUP('JRC - Industry'!B1174,'Correspondance secteurs'!H:H,'Correspondance secteurs'!Y:Y))</f>
        <v>Energie utile [METABOLHEAT - National]</v>
      </c>
      <c r="C1174" s="5">
        <v>3.101369638728944E-2</v>
      </c>
      <c r="D1174" t="s">
        <v>0</v>
      </c>
      <c r="E1174" t="s">
        <v>1360</v>
      </c>
      <c r="F1174" t="s">
        <v>1337</v>
      </c>
      <c r="G1174" t="s">
        <v>1410</v>
      </c>
    </row>
    <row r="1175" spans="1:7" x14ac:dyDescent="0.3">
      <c r="A1175" t="str">
        <f>IFERROR(_xlfn.XLOOKUP('JRC - Industry'!A1175,'Correspondance produits'!H:H,'Correspondance produits'!J:J),_xlfn.XLOOKUP('JRC - Industry'!A1175,'Correspondance secteurs'!H:H,'Correspondance secteurs'!Y:Y))</f>
        <v>Gazole et biocarburants liquides - Bois : Séchage thermique - Bois : Séchage - Bois et produits dérivés du bois [METABOLHEAT - National]</v>
      </c>
      <c r="B1175" t="str">
        <f>IFERROR(_xlfn.XLOOKUP('JRC - Industry'!B1175,'Correspondance produits'!H:H,'Correspondance produits'!J:J),_xlfn.XLOOKUP('JRC - Industry'!B1175,'Correspondance secteurs'!H:H,'Correspondance secteurs'!Y:Y))</f>
        <v>Energie utile [METABOLHEAT - National]</v>
      </c>
      <c r="C1175" s="5">
        <v>9.3911017522621903E-2</v>
      </c>
      <c r="D1175" t="s">
        <v>0</v>
      </c>
      <c r="E1175" t="s">
        <v>1360</v>
      </c>
      <c r="F1175" t="s">
        <v>1337</v>
      </c>
      <c r="G1175" t="s">
        <v>1410</v>
      </c>
    </row>
    <row r="1176" spans="1:7" x14ac:dyDescent="0.3">
      <c r="A1176" t="str">
        <f>IFERROR(_xlfn.XLOOKUP('JRC - Industry'!A1176,'Correspondance produits'!H:H,'Correspondance produits'!J:J),_xlfn.XLOOKUP('JRC - Industry'!A1176,'Correspondance secteurs'!H:H,'Correspondance secteurs'!Y:Y))</f>
        <v>Fioul - Bois : Séchage thermique - Bois : Séchage - Bois et produits dérivés du bois [METABOLHEAT - National]</v>
      </c>
      <c r="B1176" t="str">
        <f>IFERROR(_xlfn.XLOOKUP('JRC - Industry'!B1176,'Correspondance produits'!H:H,'Correspondance produits'!J:J),_xlfn.XLOOKUP('JRC - Industry'!B1176,'Correspondance secteurs'!H:H,'Correspondance secteurs'!Y:Y))</f>
        <v>Energie utile [METABOLHEAT - National]</v>
      </c>
      <c r="C1176" s="5">
        <v>3.8444713494595719E-3</v>
      </c>
      <c r="D1176" t="s">
        <v>0</v>
      </c>
      <c r="E1176" t="s">
        <v>1360</v>
      </c>
      <c r="F1176" t="s">
        <v>1337</v>
      </c>
      <c r="G1176" t="s">
        <v>1410</v>
      </c>
    </row>
    <row r="1177" spans="1:7" x14ac:dyDescent="0.3">
      <c r="A1177" t="str">
        <f>IFERROR(_xlfn.XLOOKUP('JRC - Industry'!A1177,'Correspondance produits'!H:H,'Correspondance produits'!J:J),_xlfn.XLOOKUP('JRC - Industry'!A1177,'Correspondance secteurs'!H:H,'Correspondance secteurs'!Y:Y))</f>
        <v>Gaz naturel et biogaz - Bois : Séchage thermique - Bois : Séchage - Bois et produits dérivés du bois [METABOLHEAT - National]</v>
      </c>
      <c r="B1177" t="str">
        <f>IFERROR(_xlfn.XLOOKUP('JRC - Industry'!B1177,'Correspondance produits'!H:H,'Correspondance produits'!J:J),_xlfn.XLOOKUP('JRC - Industry'!B1177,'Correspondance secteurs'!H:H,'Correspondance secteurs'!Y:Y))</f>
        <v>Energie utile [METABOLHEAT - National]</v>
      </c>
      <c r="C1177" s="5">
        <v>0.29986812406930163</v>
      </c>
      <c r="D1177" t="s">
        <v>0</v>
      </c>
      <c r="E1177" t="s">
        <v>1360</v>
      </c>
      <c r="F1177" t="s">
        <v>1337</v>
      </c>
      <c r="G1177" t="s">
        <v>1410</v>
      </c>
    </row>
    <row r="1178" spans="1:7" x14ac:dyDescent="0.3">
      <c r="A1178" t="str">
        <f>IFERROR(_xlfn.XLOOKUP('JRC - Industry'!A1178,'Correspondance produits'!H:H,'Correspondance produits'!J:J),_xlfn.XLOOKUP('JRC - Industry'!A1178,'Correspondance secteurs'!H:H,'Correspondance secteurs'!Y:Y))</f>
        <v>GPL - Bois : Séchage à la vapeur - Bois : Séchage - Bois et produits dérivés du bois [METABOLHEAT - National]</v>
      </c>
      <c r="B1178" t="str">
        <f>IFERROR(_xlfn.XLOOKUP('JRC - Industry'!B1178,'Correspondance produits'!H:H,'Correspondance produits'!J:J),_xlfn.XLOOKUP('JRC - Industry'!B1178,'Correspondance secteurs'!H:H,'Correspondance secteurs'!Y:Y))</f>
        <v>Energie utile [METABOLHEAT - National]</v>
      </c>
      <c r="C1178" s="5">
        <v>4.1580133868176711E-3</v>
      </c>
      <c r="D1178" t="s">
        <v>0</v>
      </c>
      <c r="E1178" t="s">
        <v>1360</v>
      </c>
      <c r="F1178" t="s">
        <v>1337</v>
      </c>
      <c r="G1178" t="s">
        <v>1410</v>
      </c>
    </row>
    <row r="1179" spans="1:7" x14ac:dyDescent="0.3">
      <c r="A1179" t="str">
        <f>IFERROR(_xlfn.XLOOKUP('JRC - Industry'!A1179,'Correspondance produits'!H:H,'Correspondance produits'!J:J),_xlfn.XLOOKUP('JRC - Industry'!A1179,'Correspondance secteurs'!H:H,'Correspondance secteurs'!Y:Y))</f>
        <v>Gazole et biocarburants liquides - Bois : Séchage à la vapeur - Bois : Séchage - Bois et produits dérivés du bois [METABOLHEAT - National]</v>
      </c>
      <c r="B1179" t="str">
        <f>IFERROR(_xlfn.XLOOKUP('JRC - Industry'!B1179,'Correspondance produits'!H:H,'Correspondance produits'!J:J),_xlfn.XLOOKUP('JRC - Industry'!B1179,'Correspondance secteurs'!H:H,'Correspondance secteurs'!Y:Y))</f>
        <v>Energie utile [METABOLHEAT - National]</v>
      </c>
      <c r="C1179" s="5">
        <v>1.2830106502064681E-2</v>
      </c>
      <c r="D1179" t="s">
        <v>0</v>
      </c>
      <c r="E1179" t="s">
        <v>1360</v>
      </c>
      <c r="F1179" t="s">
        <v>1337</v>
      </c>
      <c r="G1179" t="s">
        <v>1410</v>
      </c>
    </row>
    <row r="1180" spans="1:7" x14ac:dyDescent="0.3">
      <c r="A1180" t="str">
        <f>IFERROR(_xlfn.XLOOKUP('JRC - Industry'!A1180,'Correspondance produits'!H:H,'Correspondance produits'!J:J),_xlfn.XLOOKUP('JRC - Industry'!A1180,'Correspondance secteurs'!H:H,'Correspondance secteurs'!Y:Y))</f>
        <v>Fioul - Bois : Séchage à la vapeur - Bois : Séchage - Bois et produits dérivés du bois [METABOLHEAT - National]</v>
      </c>
      <c r="B1180" t="str">
        <f>IFERROR(_xlfn.XLOOKUP('JRC - Industry'!B1180,'Correspondance produits'!H:H,'Correspondance produits'!J:J),_xlfn.XLOOKUP('JRC - Industry'!B1180,'Correspondance secteurs'!H:H,'Correspondance secteurs'!Y:Y))</f>
        <v>Energie utile [METABOLHEAT - National]</v>
      </c>
      <c r="C1180" s="5">
        <v>5.0919922478498837E-4</v>
      </c>
      <c r="D1180" t="s">
        <v>0</v>
      </c>
      <c r="E1180" t="s">
        <v>1360</v>
      </c>
      <c r="F1180" t="s">
        <v>1337</v>
      </c>
      <c r="G1180" t="s">
        <v>1410</v>
      </c>
    </row>
    <row r="1181" spans="1:7" x14ac:dyDescent="0.3">
      <c r="A1181" t="str">
        <f>IFERROR(_xlfn.XLOOKUP('JRC - Industry'!A1181,'Correspondance produits'!H:H,'Correspondance produits'!J:J),_xlfn.XLOOKUP('JRC - Industry'!A1181,'Correspondance secteurs'!H:H,'Correspondance secteurs'!Y:Y))</f>
        <v>Gaz naturel et biogaz - Bois : Séchage à la vapeur - Bois : Séchage - Bois et produits dérivés du bois [METABOLHEAT - National]</v>
      </c>
      <c r="B1181" t="str">
        <f>IFERROR(_xlfn.XLOOKUP('JRC - Industry'!B1181,'Correspondance produits'!H:H,'Correspondance produits'!J:J),_xlfn.XLOOKUP('JRC - Industry'!B1181,'Correspondance secteurs'!H:H,'Correspondance secteurs'!Y:Y))</f>
        <v>Energie utile [METABOLHEAT - National]</v>
      </c>
      <c r="C1181" s="5">
        <v>4.0106804640221788E-2</v>
      </c>
      <c r="D1181" t="s">
        <v>0</v>
      </c>
      <c r="E1181" t="s">
        <v>1360</v>
      </c>
      <c r="F1181" t="s">
        <v>1337</v>
      </c>
      <c r="G1181" t="s">
        <v>1410</v>
      </c>
    </row>
    <row r="1182" spans="1:7" x14ac:dyDescent="0.3">
      <c r="A1182" t="str">
        <f>IFERROR(_xlfn.XLOOKUP('JRC - Industry'!A1182,'Correspondance produits'!H:H,'Correspondance produits'!J:J),_xlfn.XLOOKUP('JRC - Industry'!A1182,'Correspondance secteurs'!H:H,'Correspondance secteurs'!Y:Y))</f>
        <v>Biomasse et déchets - Bois : Séchage à la vapeur - Bois : Séchage - Bois et produits dérivés du bois [METABOLHEAT - National]</v>
      </c>
      <c r="B1182" t="str">
        <f>IFERROR(_xlfn.XLOOKUP('JRC - Industry'!B1182,'Correspondance produits'!H:H,'Correspondance produits'!J:J),_xlfn.XLOOKUP('JRC - Industry'!B1182,'Correspondance secteurs'!H:H,'Correspondance secteurs'!Y:Y))</f>
        <v>Energie utile [METABOLHEAT - National]</v>
      </c>
      <c r="C1182" s="5">
        <v>0.28489602580242318</v>
      </c>
      <c r="D1182" t="s">
        <v>0</v>
      </c>
      <c r="E1182" t="s">
        <v>1360</v>
      </c>
      <c r="F1182" t="s">
        <v>1337</v>
      </c>
      <c r="G1182" t="s">
        <v>1410</v>
      </c>
    </row>
    <row r="1183" spans="1:7" x14ac:dyDescent="0.3">
      <c r="A1183" t="str">
        <f>IFERROR(_xlfn.XLOOKUP('JRC - Industry'!A1183,'Correspondance produits'!H:H,'Correspondance produits'!J:J),_xlfn.XLOOKUP('JRC - Industry'!A1183,'Correspondance secteurs'!H:H,'Correspondance secteurs'!Y:Y))</f>
        <v>Vapeur distribuée - Bois : Séchage à la vapeur - Bois : Séchage - Bois et produits dérivés du bois [METABOLHEAT - National]</v>
      </c>
      <c r="B1183" t="str">
        <f>IFERROR(_xlfn.XLOOKUP('JRC - Industry'!B1183,'Correspondance produits'!H:H,'Correspondance produits'!J:J),_xlfn.XLOOKUP('JRC - Industry'!B1183,'Correspondance secteurs'!H:H,'Correspondance secteurs'!Y:Y))</f>
        <v>Energie utile [METABOLHEAT - National]</v>
      </c>
      <c r="C1183" s="5">
        <v>1.6240163961217236E-2</v>
      </c>
      <c r="D1183" t="s">
        <v>0</v>
      </c>
      <c r="E1183" t="s">
        <v>1360</v>
      </c>
      <c r="F1183" t="s">
        <v>1337</v>
      </c>
      <c r="G1183" t="s">
        <v>1410</v>
      </c>
    </row>
    <row r="1184" spans="1:7" x14ac:dyDescent="0.3">
      <c r="A1184" t="str">
        <f>IFERROR(_xlfn.XLOOKUP('JRC - Industry'!A1184,'Correspondance produits'!H:H,'Correspondance produits'!J:J),_xlfn.XLOOKUP('JRC - Industry'!A1184,'Correspondance secteurs'!H:H,'Correspondance secteurs'!Y:Y))</f>
        <v>Bois : Séchage électrique - Bois : Séchage - Bois et produits dérivés du bois [METABOLHEAT - National]</v>
      </c>
      <c r="B1184" t="str">
        <f>IFERROR(_xlfn.XLOOKUP('JRC - Industry'!B1184,'Correspondance produits'!H:H,'Correspondance produits'!J:J),_xlfn.XLOOKUP('JRC - Industry'!B1184,'Correspondance secteurs'!H:H,'Correspondance secteurs'!Y:Y))</f>
        <v>Energie utile [METABOLHEAT - National]</v>
      </c>
      <c r="C1184" s="5">
        <v>6.5906049627991903E-2</v>
      </c>
      <c r="D1184" t="s">
        <v>0</v>
      </c>
      <c r="E1184" t="s">
        <v>1360</v>
      </c>
      <c r="F1184" t="s">
        <v>1337</v>
      </c>
      <c r="G1184" t="s">
        <v>1410</v>
      </c>
    </row>
    <row r="1185" spans="1:7" x14ac:dyDescent="0.3">
      <c r="A1185" t="str">
        <f>IFERROR(_xlfn.XLOOKUP('JRC - Industry'!A1185,'Correspondance produits'!H:H,'Correspondance produits'!J:J),_xlfn.XLOOKUP('JRC - Industry'!A1185,'Correspondance secteurs'!H:H,'Correspondance secteurs'!Y:Y))</f>
        <v>Bois : Finition électrique - Bois et produits dérivés du bois [METABOLHEAT - National]</v>
      </c>
      <c r="B1185" t="str">
        <f>IFERROR(_xlfn.XLOOKUP('JRC - Industry'!B1185,'Correspondance produits'!H:H,'Correspondance produits'!J:J),_xlfn.XLOOKUP('JRC - Industry'!B1185,'Correspondance secteurs'!H:H,'Correspondance secteurs'!Y:Y))</f>
        <v>Energie utile [METABOLHEAT - National]</v>
      </c>
      <c r="C1185" s="5">
        <v>0.71608813953373562</v>
      </c>
      <c r="D1185" t="s">
        <v>0</v>
      </c>
      <c r="E1185" t="s">
        <v>1360</v>
      </c>
      <c r="F1185" t="s">
        <v>1337</v>
      </c>
      <c r="G1185" t="s">
        <v>1410</v>
      </c>
    </row>
    <row r="1186" spans="1:7" x14ac:dyDescent="0.3">
      <c r="A1186" t="str">
        <f>_xlfn.XLOOKUP(B1186,'Correspondance secteurs'!$Y:$Y,'Correspondance secteurs'!$X:$X)</f>
        <v>Électricité [METABOLHEAT - National]</v>
      </c>
      <c r="B1186" t="str">
        <f>IFERROR(_xlfn.XLOOKUP('JRC - Industry'!B1186,'Correspondance produits'!H:H,'Correspondance produits'!J:J),_xlfn.XLOOKUP('JRC - Industry'!B1186,'Correspondance secteurs'!H:H,'Correspondance secteurs'!Y:Y))</f>
        <v>Éclairage - Autres secteurs industriels [METABOLHEAT - National]</v>
      </c>
      <c r="C1186" s="5">
        <v>3.198634761256494</v>
      </c>
      <c r="D1186" t="s">
        <v>0</v>
      </c>
      <c r="E1186" t="s">
        <v>1360</v>
      </c>
      <c r="F1186" t="s">
        <v>1337</v>
      </c>
      <c r="G1186" t="s">
        <v>1410</v>
      </c>
    </row>
    <row r="1187" spans="1:7" x14ac:dyDescent="0.3">
      <c r="A1187" t="str">
        <f>_xlfn.XLOOKUP(B1187,'Correspondance secteurs'!$Y:$Y,'Correspondance secteurs'!$X:$X)</f>
        <v>Électricité [METABOLHEAT - National]</v>
      </c>
      <c r="B1187" t="str">
        <f>IFERROR(_xlfn.XLOOKUP('JRC - Industry'!B1187,'Correspondance produits'!H:H,'Correspondance produits'!J:J),_xlfn.XLOOKUP('JRC - Industry'!B1187,'Correspondance secteurs'!H:H,'Correspondance secteurs'!Y:Y))</f>
        <v>Compresseurs d'air - Autres secteurs industriels [METABOLHEAT - National]</v>
      </c>
      <c r="C1187" s="5">
        <v>1.5512955437097435</v>
      </c>
      <c r="D1187" t="s">
        <v>0</v>
      </c>
      <c r="E1187" t="s">
        <v>1360</v>
      </c>
      <c r="F1187" t="s">
        <v>1337</v>
      </c>
      <c r="G1187" t="s">
        <v>1410</v>
      </c>
    </row>
    <row r="1188" spans="1:7" x14ac:dyDescent="0.3">
      <c r="A1188" t="str">
        <f>_xlfn.XLOOKUP(B1188,'Correspondance secteurs'!$Y:$Y,'Correspondance secteurs'!$X:$X)</f>
        <v>Électricité [METABOLHEAT - National]</v>
      </c>
      <c r="B1188" t="str">
        <f>IFERROR(_xlfn.XLOOKUP('JRC - Industry'!B1188,'Correspondance produits'!H:H,'Correspondance produits'!J:J),_xlfn.XLOOKUP('JRC - Industry'!B1188,'Correspondance secteurs'!H:H,'Correspondance secteurs'!Y:Y))</f>
        <v>Moteurs d'entraînement - Autres secteurs industriels [METABOLHEAT - National]</v>
      </c>
      <c r="C1188" s="5">
        <v>2.5914998893105157</v>
      </c>
      <c r="D1188" t="s">
        <v>0</v>
      </c>
      <c r="E1188" t="s">
        <v>1360</v>
      </c>
      <c r="F1188" t="s">
        <v>1337</v>
      </c>
      <c r="G1188" t="s">
        <v>1410</v>
      </c>
    </row>
    <row r="1189" spans="1:7" x14ac:dyDescent="0.3">
      <c r="A1189" t="str">
        <f>_xlfn.XLOOKUP(B1189,'Correspondance secteurs'!$Y:$Y,'Correspondance secteurs'!$X:$X)</f>
        <v>Électricité [METABOLHEAT - National]</v>
      </c>
      <c r="B1189" t="str">
        <f>IFERROR(_xlfn.XLOOKUP('JRC - Industry'!B1189,'Correspondance produits'!H:H,'Correspondance produits'!J:J),_xlfn.XLOOKUP('JRC - Industry'!B1189,'Correspondance secteurs'!H:H,'Correspondance secteurs'!Y:Y))</f>
        <v>Ventilateurs et pompes - Autres secteurs industriels [METABOLHEAT - National]</v>
      </c>
      <c r="C1189" s="5">
        <v>1.1476294947253591</v>
      </c>
      <c r="D1189" t="s">
        <v>0</v>
      </c>
      <c r="E1189" t="s">
        <v>1360</v>
      </c>
      <c r="F1189" t="s">
        <v>1337</v>
      </c>
      <c r="G1189" t="s">
        <v>1410</v>
      </c>
    </row>
    <row r="1190" spans="1:7" x14ac:dyDescent="0.3">
      <c r="A1190" t="str">
        <f>_xlfn.XLOOKUP(B1190,'Correspondance secteurs'!$Y:$Y,'Correspondance secteurs'!$X:$X)</f>
        <v>Diesel et biocarburants [METABOLHEAT - National]</v>
      </c>
      <c r="B1190" t="str">
        <f>IFERROR(_xlfn.XLOOKUP('JRC - Industry'!B1190,'Correspondance produits'!H:H,'Correspondance produits'!J:J),_xlfn.XLOOKUP('JRC - Industry'!B1190,'Correspondance secteurs'!H:H,'Correspondance secteurs'!Y:Y))</f>
        <v>Gazole et biocarburants liquides - Chaleur basse enthalpie - Autres secteurs industriels [METABOLHEAT - National]</v>
      </c>
      <c r="C1190" s="5">
        <v>0.30528131569538708</v>
      </c>
      <c r="D1190" t="s">
        <v>0</v>
      </c>
      <c r="E1190" t="s">
        <v>1360</v>
      </c>
      <c r="F1190" t="s">
        <v>1337</v>
      </c>
      <c r="G1190" t="s">
        <v>1410</v>
      </c>
    </row>
    <row r="1191" spans="1:7" x14ac:dyDescent="0.3">
      <c r="A1191" t="str">
        <f>_xlfn.XLOOKUP(B1191,'Correspondance secteurs'!$Y:$Y,'Correspondance secteurs'!$X:$X)</f>
        <v>Gaz [METABOLHEAT - National]</v>
      </c>
      <c r="B1191" t="str">
        <f>IFERROR(_xlfn.XLOOKUP('JRC - Industry'!B1191,'Correspondance produits'!H:H,'Correspondance produits'!J:J),_xlfn.XLOOKUP('JRC - Industry'!B1191,'Correspondance secteurs'!H:H,'Correspondance secteurs'!Y:Y))</f>
        <v>Gaz naturel et biogaz - Chaleur basse enthalpie - Autres secteurs industriels [METABOLHEAT - National]</v>
      </c>
      <c r="C1191" s="5">
        <v>0.28156077189315648</v>
      </c>
      <c r="D1191" t="s">
        <v>0</v>
      </c>
      <c r="E1191" t="s">
        <v>1360</v>
      </c>
      <c r="F1191" t="s">
        <v>1337</v>
      </c>
      <c r="G1191" t="s">
        <v>1410</v>
      </c>
    </row>
    <row r="1192" spans="1:7" x14ac:dyDescent="0.3">
      <c r="A1192" t="str">
        <f>_xlfn.XLOOKUP(B1192,'Correspondance secteurs'!$Y:$Y,'Correspondance secteurs'!$X:$X)</f>
        <v>Solaire thermique et géothermie [METABOLHEAT - National]</v>
      </c>
      <c r="B1192" t="str">
        <f>IFERROR(_xlfn.XLOOKUP('JRC - Industry'!B1192,'Correspondance produits'!H:H,'Correspondance produits'!J:J),_xlfn.XLOOKUP('JRC - Industry'!B1192,'Correspondance secteurs'!H:H,'Correspondance secteurs'!Y:Y))</f>
        <v>Solaire et géothermie - Chaleur basse enthalpie - Autres secteurs industriels [METABOLHEAT - National]</v>
      </c>
      <c r="C1192" s="5">
        <v>8.4473999999956001E-2</v>
      </c>
      <c r="D1192" t="s">
        <v>0</v>
      </c>
      <c r="E1192" t="s">
        <v>1360</v>
      </c>
      <c r="F1192" t="s">
        <v>1337</v>
      </c>
      <c r="G1192" t="s">
        <v>1410</v>
      </c>
    </row>
    <row r="1193" spans="1:7" x14ac:dyDescent="0.3">
      <c r="A1193" t="str">
        <f>_xlfn.XLOOKUP(B1193,'Correspondance secteurs'!$Y:$Y,'Correspondance secteurs'!$X:$X)</f>
        <v>Électricité [METABOLHEAT - National]</v>
      </c>
      <c r="B1193" t="str">
        <f>IFERROR(_xlfn.XLOOKUP('JRC - Industry'!B1193,'Correspondance produits'!H:H,'Correspondance produits'!J:J),_xlfn.XLOOKUP('JRC - Industry'!B1193,'Correspondance secteurs'!H:H,'Correspondance secteurs'!Y:Y))</f>
        <v>Électricité - Chaleur basse enthalpie - Autres secteurs industriels [METABOLHEAT - National]</v>
      </c>
      <c r="C1193" s="5">
        <v>1.7276484226127693</v>
      </c>
      <c r="D1193" t="s">
        <v>0</v>
      </c>
      <c r="E1193" t="s">
        <v>1360</v>
      </c>
      <c r="F1193" t="s">
        <v>1337</v>
      </c>
      <c r="G1193" t="s">
        <v>1410</v>
      </c>
    </row>
    <row r="1194" spans="1:7" x14ac:dyDescent="0.3">
      <c r="A1194" t="str">
        <f>_xlfn.XLOOKUP(B1194,'Correspondance secteurs'!$Y:$Y,'Correspondance secteurs'!$X:$X)</f>
        <v>Combustibles fossiles solides [METABOLHEAT - National]</v>
      </c>
      <c r="B1194" t="str">
        <f>IFERROR(_xlfn.XLOOKUP('JRC - Industry'!B1194,'Correspondance produits'!H:H,'Correspondance produits'!J:J),_xlfn.XLOOKUP('JRC - Industry'!B1194,'Correspondance secteurs'!H:H,'Correspondance secteurs'!Y:Y))</f>
        <v>Solides - Autres secteurs industriels : Traitement de la vapeur - Autres secteurs industriels [METABOLHEAT - National]</v>
      </c>
      <c r="C1194" s="5">
        <v>0</v>
      </c>
      <c r="D1194" t="s">
        <v>0</v>
      </c>
      <c r="E1194" t="s">
        <v>1360</v>
      </c>
      <c r="F1194" t="s">
        <v>1337</v>
      </c>
      <c r="G1194" t="s">
        <v>1410</v>
      </c>
    </row>
    <row r="1195" spans="1:7" x14ac:dyDescent="0.3">
      <c r="A1195" t="str">
        <f>_xlfn.XLOOKUP(B1195,'Correspondance secteurs'!$Y:$Y,'Correspondance secteurs'!$X:$X)</f>
        <v>Gaz de raffinerie [METABOLHEAT - National]</v>
      </c>
      <c r="B1195" t="str">
        <f>IFERROR(_xlfn.XLOOKUP('JRC - Industry'!B1195,'Correspondance produits'!H:H,'Correspondance produits'!J:J),_xlfn.XLOOKUP('JRC - Industry'!B1195,'Correspondance secteurs'!H:H,'Correspondance secteurs'!Y:Y))</f>
        <v>Gaz de raffinerie - Autres secteurs industriels : Traitement de la vapeur - Autres secteurs industriels [METABOLHEAT - National]</v>
      </c>
      <c r="C1195" s="5">
        <v>0</v>
      </c>
      <c r="D1195" t="s">
        <v>0</v>
      </c>
      <c r="E1195" t="s">
        <v>1360</v>
      </c>
      <c r="F1195" t="s">
        <v>1337</v>
      </c>
      <c r="G1195" t="s">
        <v>1410</v>
      </c>
    </row>
    <row r="1196" spans="1:7" x14ac:dyDescent="0.3">
      <c r="A1196" t="str">
        <f>_xlfn.XLOOKUP(B1196,'Correspondance secteurs'!$Y:$Y,'Correspondance secteurs'!$X:$X)</f>
        <v>Gaz de pétrole liquéfiés [METABOLHEAT - National]</v>
      </c>
      <c r="B1196" t="str">
        <f>IFERROR(_xlfn.XLOOKUP('JRC - Industry'!B1196,'Correspondance produits'!H:H,'Correspondance produits'!J:J),_xlfn.XLOOKUP('JRC - Industry'!B1196,'Correspondance secteurs'!H:H,'Correspondance secteurs'!Y:Y))</f>
        <v>GPL - Autres secteurs industriels : Traitement de la vapeur - Autres secteurs industriels [METABOLHEAT - National]</v>
      </c>
      <c r="C1196" s="5">
        <v>0.80425669450937531</v>
      </c>
      <c r="D1196" t="s">
        <v>0</v>
      </c>
      <c r="E1196" t="s">
        <v>1360</v>
      </c>
      <c r="F1196" t="s">
        <v>1337</v>
      </c>
      <c r="G1196" t="s">
        <v>1410</v>
      </c>
    </row>
    <row r="1197" spans="1:7" x14ac:dyDescent="0.3">
      <c r="A1197" t="str">
        <f>_xlfn.XLOOKUP(B1197,'Correspondance secteurs'!$Y:$Y,'Correspondance secteurs'!$X:$X)</f>
        <v>Diesel et biocarburants [METABOLHEAT - National]</v>
      </c>
      <c r="B1197" t="str">
        <f>IFERROR(_xlfn.XLOOKUP('JRC - Industry'!B1197,'Correspondance produits'!H:H,'Correspondance produits'!J:J),_xlfn.XLOOKUP('JRC - Industry'!B1197,'Correspondance secteurs'!H:H,'Correspondance secteurs'!Y:Y))</f>
        <v>Gazole et biocarburants liquides - Autres secteurs industriels : Traitement de la vapeur - Autres secteurs industriels [METABOLHEAT - National]</v>
      </c>
      <c r="C1197" s="5">
        <v>4.7070873485894849</v>
      </c>
      <c r="D1197" t="s">
        <v>0</v>
      </c>
      <c r="E1197" t="s">
        <v>1360</v>
      </c>
      <c r="F1197" t="s">
        <v>1337</v>
      </c>
      <c r="G1197" t="s">
        <v>1410</v>
      </c>
    </row>
    <row r="1198" spans="1:7" x14ac:dyDescent="0.3">
      <c r="A1198" t="str">
        <f>_xlfn.XLOOKUP(B1198,'Correspondance secteurs'!$Y:$Y,'Correspondance secteurs'!$X:$X)</f>
        <v>Fioul [METABOLHEAT - National]</v>
      </c>
      <c r="B1198" t="str">
        <f>IFERROR(_xlfn.XLOOKUP('JRC - Industry'!B1198,'Correspondance produits'!H:H,'Correspondance produits'!J:J),_xlfn.XLOOKUP('JRC - Industry'!B1198,'Correspondance secteurs'!H:H,'Correspondance secteurs'!Y:Y))</f>
        <v>Fioul - Autres secteurs industriels : Traitement de la vapeur - Autres secteurs industriels [METABOLHEAT - National]</v>
      </c>
      <c r="C1198" s="5">
        <v>0.10344007369886131</v>
      </c>
      <c r="D1198" t="s">
        <v>0</v>
      </c>
      <c r="E1198" t="s">
        <v>1360</v>
      </c>
      <c r="F1198" t="s">
        <v>1337</v>
      </c>
      <c r="G1198" t="s">
        <v>1410</v>
      </c>
    </row>
    <row r="1199" spans="1:7" x14ac:dyDescent="0.3">
      <c r="A1199" t="str">
        <f>_xlfn.XLOOKUP(B1199,'Correspondance secteurs'!$Y:$Y,'Correspondance secteurs'!$X:$X)</f>
        <v>Autres carburants [METABOLHEAT - National]</v>
      </c>
      <c r="B1199" t="str">
        <f>IFERROR(_xlfn.XLOOKUP('JRC - Industry'!B1199,'Correspondance produits'!H:H,'Correspondance produits'!J:J),_xlfn.XLOOKUP('JRC - Industry'!B1199,'Correspondance secteurs'!H:H,'Correspondance secteurs'!Y:Y))</f>
        <v>Autres liquides - Autres secteurs industriels : Traitement de la vapeur - Autres secteurs industriels [METABOLHEAT - National]</v>
      </c>
      <c r="C1199" s="5">
        <v>0.84102793063093795</v>
      </c>
      <c r="D1199" t="s">
        <v>0</v>
      </c>
      <c r="E1199" t="s">
        <v>1360</v>
      </c>
      <c r="F1199" t="s">
        <v>1337</v>
      </c>
      <c r="G1199" t="s">
        <v>1410</v>
      </c>
    </row>
    <row r="1200" spans="1:7" x14ac:dyDescent="0.3">
      <c r="A1200" t="str">
        <f>_xlfn.XLOOKUP(B1200,'Correspondance secteurs'!$Y:$Y,'Correspondance secteurs'!$X:$X)</f>
        <v>Gaz [METABOLHEAT - National]</v>
      </c>
      <c r="B1200" t="str">
        <f>IFERROR(_xlfn.XLOOKUP('JRC - Industry'!B1200,'Correspondance produits'!H:H,'Correspondance produits'!J:J),_xlfn.XLOOKUP('JRC - Industry'!B1200,'Correspondance secteurs'!H:H,'Correspondance secteurs'!Y:Y))</f>
        <v>Naturel Gaz et biogaz - Autres secteurs industriels : Traitement de la vapeur - Autres secteurs industriels [METABOLHEAT - National]</v>
      </c>
      <c r="C1200" s="5">
        <v>6.563300959623608</v>
      </c>
      <c r="D1200" t="s">
        <v>0</v>
      </c>
      <c r="E1200" t="s">
        <v>1360</v>
      </c>
      <c r="F1200" t="s">
        <v>1337</v>
      </c>
      <c r="G1200" t="s">
        <v>1410</v>
      </c>
    </row>
    <row r="1201" spans="1:7" x14ac:dyDescent="0.3">
      <c r="A1201" t="str">
        <f>_xlfn.XLOOKUP(B1201,'Correspondance secteurs'!$Y:$Y,'Correspondance secteurs'!$X:$X)</f>
        <v>Gaz manufacturés [METABOLHEAT - National]</v>
      </c>
      <c r="B1201" t="str">
        <f>IFERROR(_xlfn.XLOOKUP('JRC - Industry'!B1201,'Correspondance produits'!H:H,'Correspondance produits'!J:J),_xlfn.XLOOKUP('JRC - Industry'!B1201,'Correspondance secteurs'!H:H,'Correspondance secteurs'!Y:Y))</f>
        <v>Gaz dérivés - Autres secteurs industriels : Traitement de la vapeur - Autres secteurs industriels [METABOLHEAT - National]</v>
      </c>
      <c r="C1201" s="5">
        <v>0</v>
      </c>
      <c r="D1201" t="s">
        <v>0</v>
      </c>
      <c r="E1201" t="s">
        <v>1360</v>
      </c>
      <c r="F1201" t="s">
        <v>1337</v>
      </c>
      <c r="G1201" t="s">
        <v>1410</v>
      </c>
    </row>
    <row r="1202" spans="1:7" x14ac:dyDescent="0.3">
      <c r="A1202" t="str">
        <f>_xlfn.XLOOKUP(B1202,'Correspondance secteurs'!$Y:$Y,'Correspondance secteurs'!$X:$X)</f>
        <v>Biomasse solide et déchets [METABOLHEAT - National]</v>
      </c>
      <c r="B1202" t="str">
        <f>IFERROR(_xlfn.XLOOKUP('JRC - Industry'!B1202,'Correspondance produits'!H:H,'Correspondance produits'!J:J),_xlfn.XLOOKUP('JRC - Industry'!B1202,'Correspondance secteurs'!H:H,'Correspondance secteurs'!Y:Y))</f>
        <v>Biomasse et déchets - Autres secteurs industriels : Traitement de la vapeur - Autres secteurs industriels [METABOLHEAT - National]</v>
      </c>
      <c r="C1202" s="5">
        <v>0.70992885904223169</v>
      </c>
      <c r="D1202" t="s">
        <v>0</v>
      </c>
      <c r="E1202" t="s">
        <v>1360</v>
      </c>
      <c r="F1202" t="s">
        <v>1337</v>
      </c>
      <c r="G1202" t="s">
        <v>1410</v>
      </c>
    </row>
    <row r="1203" spans="1:7" x14ac:dyDescent="0.3">
      <c r="A1203" t="str">
        <f>_xlfn.XLOOKUP(B1203,'Correspondance secteurs'!$Y:$Y,'Correspondance secteurs'!$X:$X)</f>
        <v>Chaleur réseau [METABOLHEAT - National]</v>
      </c>
      <c r="B1203" t="str">
        <f>IFERROR(_xlfn.XLOOKUP('JRC - Industry'!B1203,'Correspondance produits'!H:H,'Correspondance produits'!J:J),_xlfn.XLOOKUP('JRC - Industry'!B1203,'Correspondance secteurs'!H:H,'Correspondance secteurs'!Y:Y))</f>
        <v>Vapeur distribuée - Autres secteurs industriels : Traitement de la vapeur - Autres secteurs industriels [METABOLHEAT - National]</v>
      </c>
      <c r="C1203" s="5">
        <v>1.5394073222831135</v>
      </c>
      <c r="D1203" t="s">
        <v>0</v>
      </c>
      <c r="E1203" t="s">
        <v>1360</v>
      </c>
      <c r="F1203" t="s">
        <v>1337</v>
      </c>
      <c r="G1203" t="s">
        <v>1410</v>
      </c>
    </row>
    <row r="1204" spans="1:7" x14ac:dyDescent="0.3">
      <c r="A1204" t="str">
        <f>_xlfn.XLOOKUP(B1204,'Correspondance secteurs'!$Y:$Y,'Correspondance secteurs'!$X:$X)</f>
        <v>Combustibles fossiles solides [METABOLHEAT - National]</v>
      </c>
      <c r="B1204" t="str">
        <f>IFERROR(_xlfn.XLOOKUP('JRC - Industry'!B1204,'Correspondance produits'!H:H,'Correspondance produits'!J:J),_xlfn.XLOOKUP('JRC - Industry'!B1204,'Correspondance secteurs'!H:H,'Correspondance secteurs'!Y:Y))</f>
        <v>Solides - Autres secteurs industriels : Traitement thermique - Autres secteurs industriels : Chauffage industriel - Autres secteurs industriels [METABOLHEAT - National]</v>
      </c>
      <c r="C1204" s="5">
        <v>0</v>
      </c>
      <c r="D1204" t="s">
        <v>0</v>
      </c>
      <c r="E1204" t="s">
        <v>1360</v>
      </c>
      <c r="F1204" t="s">
        <v>1337</v>
      </c>
      <c r="G1204" t="s">
        <v>1410</v>
      </c>
    </row>
    <row r="1205" spans="1:7" x14ac:dyDescent="0.3">
      <c r="A1205" t="str">
        <f>_xlfn.XLOOKUP(B1205,'Correspondance secteurs'!$Y:$Y,'Correspondance secteurs'!$X:$X)</f>
        <v>Gaz de pétrole liquéfiés [METABOLHEAT - National]</v>
      </c>
      <c r="B1205" t="str">
        <f>IFERROR(_xlfn.XLOOKUP('JRC - Industry'!B1205,'Correspondance produits'!H:H,'Correspondance produits'!J:J),_xlfn.XLOOKUP('JRC - Industry'!B1205,'Correspondance secteurs'!H:H,'Correspondance secteurs'!Y:Y))</f>
        <v>GPL - Autres secteurs industriels : Traitement thermique - Autres secteurs industriels : Chauffage industriel - Autres secteurs industriels [METABOLHEAT - National]</v>
      </c>
      <c r="C1205" s="5">
        <v>2.0566351781063554</v>
      </c>
      <c r="D1205" t="s">
        <v>0</v>
      </c>
      <c r="E1205" t="s">
        <v>1360</v>
      </c>
      <c r="F1205" t="s">
        <v>1337</v>
      </c>
      <c r="G1205" t="s">
        <v>1410</v>
      </c>
    </row>
    <row r="1206" spans="1:7" x14ac:dyDescent="0.3">
      <c r="A1206" t="str">
        <f>_xlfn.XLOOKUP(B1206,'Correspondance secteurs'!$Y:$Y,'Correspondance secteurs'!$X:$X)</f>
        <v>Diesel et biocarburants [METABOLHEAT - National]</v>
      </c>
      <c r="B1206" t="str">
        <f>IFERROR(_xlfn.XLOOKUP('JRC - Industry'!B1206,'Correspondance produits'!H:H,'Correspondance produits'!J:J),_xlfn.XLOOKUP('JRC - Industry'!B1206,'Correspondance secteurs'!H:H,'Correspondance secteurs'!Y:Y))</f>
        <v>Gazole et biocarburants liquides - Autres secteurs industriels : Traitement thermique - Autres secteurs industriels : Chauffage industriel - Autres secteurs industriels [METABOLHEAT - National]</v>
      </c>
      <c r="C1206" s="5">
        <v>19.878547407454615</v>
      </c>
      <c r="D1206" t="s">
        <v>0</v>
      </c>
      <c r="E1206" t="s">
        <v>1360</v>
      </c>
      <c r="F1206" t="s">
        <v>1337</v>
      </c>
      <c r="G1206" t="s">
        <v>1410</v>
      </c>
    </row>
    <row r="1207" spans="1:7" x14ac:dyDescent="0.3">
      <c r="A1207" t="str">
        <f>_xlfn.XLOOKUP(B1207,'Correspondance secteurs'!$Y:$Y,'Correspondance secteurs'!$X:$X)</f>
        <v>Fioul [METABOLHEAT - National]</v>
      </c>
      <c r="B1207" t="str">
        <f>IFERROR(_xlfn.XLOOKUP('JRC - Industry'!B1207,'Correspondance produits'!H:H,'Correspondance produits'!J:J),_xlfn.XLOOKUP('JRC - Industry'!B1207,'Correspondance secteurs'!H:H,'Correspondance secteurs'!Y:Y))</f>
        <v>Fioul - Autres secteurs industriels : Traitement thermique - Autres secteurs industriels : Chauffage industriel - Autres secteurs industriels [METABOLHEAT - National]</v>
      </c>
      <c r="C1207" s="5">
        <v>0.13347202510573522</v>
      </c>
      <c r="D1207" t="s">
        <v>0</v>
      </c>
      <c r="E1207" t="s">
        <v>1360</v>
      </c>
      <c r="F1207" t="s">
        <v>1337</v>
      </c>
      <c r="G1207" t="s">
        <v>1410</v>
      </c>
    </row>
    <row r="1208" spans="1:7" x14ac:dyDescent="0.3">
      <c r="A1208" t="str">
        <f>_xlfn.XLOOKUP(B1208,'Correspondance secteurs'!$Y:$Y,'Correspondance secteurs'!$X:$X)</f>
        <v>Gaz [METABOLHEAT - National]</v>
      </c>
      <c r="B1208" t="str">
        <f>IFERROR(_xlfn.XLOOKUP('JRC - Industry'!B1208,'Correspondance produits'!H:H,'Correspondance produits'!J:J),_xlfn.XLOOKUP('JRC - Industry'!B1208,'Correspondance secteurs'!H:H,'Correspondance secteurs'!Y:Y))</f>
        <v>Gaz naturel et biogaz - Autres secteurs industriels : Traitement thermique - Autres secteurs industriels : Chauffage industriel - Autres secteurs industriels [METABOLHEAT - National]</v>
      </c>
      <c r="C1208" s="5">
        <v>16.167770818906419</v>
      </c>
      <c r="D1208" t="s">
        <v>0</v>
      </c>
      <c r="E1208" t="s">
        <v>1360</v>
      </c>
      <c r="F1208" t="s">
        <v>1337</v>
      </c>
      <c r="G1208" t="s">
        <v>1410</v>
      </c>
    </row>
    <row r="1209" spans="1:7" x14ac:dyDescent="0.3">
      <c r="A1209" t="str">
        <f>_xlfn.XLOOKUP(B1209,'Correspondance secteurs'!$Y:$Y,'Correspondance secteurs'!$X:$X)</f>
        <v>Électricité [METABOLHEAT - National]</v>
      </c>
      <c r="B1209" t="str">
        <f>IFERROR(_xlfn.XLOOKUP('JRC - Industry'!B1209,'Correspondance produits'!H:H,'Correspondance produits'!J:J),_xlfn.XLOOKUP('JRC - Industry'!B1209,'Correspondance secteurs'!H:H,'Correspondance secteurs'!Y:Y))</f>
        <v>Autres secteurs industriels : Traitement électrique - Autres secteurs industriels : Chauffage industriel - Autres secteurs industriels [METABOLHEAT - National]</v>
      </c>
      <c r="C1209" s="5">
        <v>1.6489893023564555</v>
      </c>
      <c r="D1209" t="s">
        <v>0</v>
      </c>
      <c r="E1209" t="s">
        <v>1360</v>
      </c>
      <c r="F1209" t="s">
        <v>1337</v>
      </c>
      <c r="G1209" t="s">
        <v>1410</v>
      </c>
    </row>
    <row r="1210" spans="1:7" x14ac:dyDescent="0.3">
      <c r="A1210" t="str">
        <f>_xlfn.XLOOKUP(B1210,'Correspondance secteurs'!$Y:$Y,'Correspondance secteurs'!$X:$X)</f>
        <v>Combustibles fossiles solides [METABOLHEAT - National]</v>
      </c>
      <c r="B1210" t="str">
        <f>IFERROR(_xlfn.XLOOKUP('JRC - Industry'!B1210,'Correspondance produits'!H:H,'Correspondance produits'!J:J),_xlfn.XLOOKUP('JRC - Industry'!B1210,'Correspondance secteurs'!H:H,'Correspondance secteurs'!Y:Y))</f>
        <v>Solides - Autres industries : Séchage thermique - Autres secteurs industriels : Séchage - Autres secteurs industriels [METABOLHEAT - National]</v>
      </c>
      <c r="C1210" s="5">
        <v>0</v>
      </c>
      <c r="D1210" t="s">
        <v>0</v>
      </c>
      <c r="E1210" t="s">
        <v>1360</v>
      </c>
      <c r="F1210" t="s">
        <v>1337</v>
      </c>
      <c r="G1210" t="s">
        <v>1410</v>
      </c>
    </row>
    <row r="1211" spans="1:7" x14ac:dyDescent="0.3">
      <c r="A1211" t="str">
        <f>_xlfn.XLOOKUP(B1211,'Correspondance secteurs'!$Y:$Y,'Correspondance secteurs'!$X:$X)</f>
        <v>Gaz de pétrole liquéfiés [METABOLHEAT - National]</v>
      </c>
      <c r="B1211" t="str">
        <f>IFERROR(_xlfn.XLOOKUP('JRC - Industry'!B1211,'Correspondance produits'!H:H,'Correspondance produits'!J:J),_xlfn.XLOOKUP('JRC - Industry'!B1211,'Correspondance secteurs'!H:H,'Correspondance secteurs'!Y:Y))</f>
        <v>GPL - Autres industries : Séchage thermique - Autres secteurs industriels : Séchage - Autres secteurs industriels [METABOLHEAT - National]</v>
      </c>
      <c r="C1211" s="5">
        <v>9.1975862215426266E-2</v>
      </c>
      <c r="D1211" t="s">
        <v>0</v>
      </c>
      <c r="E1211" t="s">
        <v>1360</v>
      </c>
      <c r="F1211" t="s">
        <v>1337</v>
      </c>
      <c r="G1211" t="s">
        <v>1410</v>
      </c>
    </row>
    <row r="1212" spans="1:7" x14ac:dyDescent="0.3">
      <c r="A1212" t="str">
        <f>_xlfn.XLOOKUP(B1212,'Correspondance secteurs'!$Y:$Y,'Correspondance secteurs'!$X:$X)</f>
        <v>Diesel et biocarburants [METABOLHEAT - National]</v>
      </c>
      <c r="B1212" t="str">
        <f>IFERROR(_xlfn.XLOOKUP('JRC - Industry'!B1212,'Correspondance produits'!H:H,'Correspondance produits'!J:J),_xlfn.XLOOKUP('JRC - Industry'!B1212,'Correspondance secteurs'!H:H,'Correspondance secteurs'!Y:Y))</f>
        <v>Gazole et biocarburants liquides - Autres industries : Séchage thermique - Autres secteurs industriels : Séchage - Autres secteurs industriels [METABOLHEAT - National]</v>
      </c>
      <c r="C1212" s="5">
        <v>6.049766492604626E-2</v>
      </c>
      <c r="D1212" t="s">
        <v>0</v>
      </c>
      <c r="E1212" t="s">
        <v>1360</v>
      </c>
      <c r="F1212" t="s">
        <v>1337</v>
      </c>
      <c r="G1212" t="s">
        <v>1410</v>
      </c>
    </row>
    <row r="1213" spans="1:7" x14ac:dyDescent="0.3">
      <c r="A1213" t="str">
        <f>_xlfn.XLOOKUP(B1213,'Correspondance secteurs'!$Y:$Y,'Correspondance secteurs'!$X:$X)</f>
        <v>Fioul [METABOLHEAT - National]</v>
      </c>
      <c r="B1213" t="str">
        <f>IFERROR(_xlfn.XLOOKUP('JRC - Industry'!B1213,'Correspondance produits'!H:H,'Correspondance produits'!J:J),_xlfn.XLOOKUP('JRC - Industry'!B1213,'Correspondance secteurs'!H:H,'Correspondance secteurs'!Y:Y))</f>
        <v>Fioul - Autres industries : Séchage thermique - Autres secteurs industriels : Séchage - Autres secteurs industriels [METABOLHEAT - National]</v>
      </c>
      <c r="C1213" s="5">
        <v>1.9353443640331616E-2</v>
      </c>
      <c r="D1213" t="s">
        <v>0</v>
      </c>
      <c r="E1213" t="s">
        <v>1360</v>
      </c>
      <c r="F1213" t="s">
        <v>1337</v>
      </c>
      <c r="G1213" t="s">
        <v>1410</v>
      </c>
    </row>
    <row r="1214" spans="1:7" x14ac:dyDescent="0.3">
      <c r="A1214" t="str">
        <f>_xlfn.XLOOKUP(B1214,'Correspondance secteurs'!$Y:$Y,'Correspondance secteurs'!$X:$X)</f>
        <v>Gaz [METABOLHEAT - National]</v>
      </c>
      <c r="B1214" t="str">
        <f>IFERROR(_xlfn.XLOOKUP('JRC - Industry'!B1214,'Correspondance produits'!H:H,'Correspondance produits'!J:J),_xlfn.XLOOKUP('JRC - Industry'!B1214,'Correspondance secteurs'!H:H,'Correspondance secteurs'!Y:Y))</f>
        <v>Gaz naturel et biogaz - Autres industries : Séchage thermique - Autres secteurs industriels : Séchage - Autres secteurs industriels [METABOLHEAT - National]</v>
      </c>
      <c r="C1214" s="5">
        <v>0.77410204563568152</v>
      </c>
      <c r="D1214" t="s">
        <v>0</v>
      </c>
      <c r="E1214" t="s">
        <v>1360</v>
      </c>
      <c r="F1214" t="s">
        <v>1337</v>
      </c>
      <c r="G1214" t="s">
        <v>1410</v>
      </c>
    </row>
    <row r="1215" spans="1:7" x14ac:dyDescent="0.3">
      <c r="A1215" t="str">
        <f>_xlfn.XLOOKUP(B1215,'Correspondance secteurs'!$Y:$Y,'Correspondance secteurs'!$X:$X)</f>
        <v>Combustibles fossiles solides [METABOLHEAT - National]</v>
      </c>
      <c r="B1215" t="str">
        <f>IFERROR(_xlfn.XLOOKUP('JRC - Industry'!B1215,'Correspondance produits'!H:H,'Correspondance produits'!J:J),_xlfn.XLOOKUP('JRC - Industry'!B1215,'Correspondance secteurs'!H:H,'Correspondance secteurs'!Y:Y))</f>
        <v>Solides - Autres industries : Séchage à la vapeur - Autres secteurs industriels : Séchage - Autres secteurs industriels [METABOLHEAT - National]</v>
      </c>
      <c r="C1215" s="5">
        <v>0</v>
      </c>
      <c r="D1215" t="s">
        <v>0</v>
      </c>
      <c r="E1215" t="s">
        <v>1360</v>
      </c>
      <c r="F1215" t="s">
        <v>1337</v>
      </c>
      <c r="G1215" t="s">
        <v>1410</v>
      </c>
    </row>
    <row r="1216" spans="1:7" x14ac:dyDescent="0.3">
      <c r="A1216" t="str">
        <f>_xlfn.XLOOKUP(B1216,'Correspondance secteurs'!$Y:$Y,'Correspondance secteurs'!$X:$X)</f>
        <v>Gaz de raffinerie [METABOLHEAT - National]</v>
      </c>
      <c r="B1216" t="str">
        <f>IFERROR(_xlfn.XLOOKUP('JRC - Industry'!B1216,'Correspondance produits'!H:H,'Correspondance produits'!J:J),_xlfn.XLOOKUP('JRC - Industry'!B1216,'Correspondance secteurs'!H:H,'Correspondance secteurs'!Y:Y))</f>
        <v>Gaz de raffinerie - Autres industries : Séchage à la vapeur - Autres secteurs industriels : Séchage - Autres secteurs industriels [METABOLHEAT - National]</v>
      </c>
      <c r="C1216" s="5">
        <v>0</v>
      </c>
      <c r="D1216" t="s">
        <v>0</v>
      </c>
      <c r="E1216" t="s">
        <v>1360</v>
      </c>
      <c r="F1216" t="s">
        <v>1337</v>
      </c>
      <c r="G1216" t="s">
        <v>1410</v>
      </c>
    </row>
    <row r="1217" spans="1:7" x14ac:dyDescent="0.3">
      <c r="A1217" t="str">
        <f>_xlfn.XLOOKUP(B1217,'Correspondance secteurs'!$Y:$Y,'Correspondance secteurs'!$X:$X)</f>
        <v>Gaz de pétrole liquéfiés [METABOLHEAT - National]</v>
      </c>
      <c r="B1217" t="str">
        <f>IFERROR(_xlfn.XLOOKUP('JRC - Industry'!B1217,'Correspondance produits'!H:H,'Correspondance produits'!J:J),_xlfn.XLOOKUP('JRC - Industry'!B1217,'Correspondance secteurs'!H:H,'Correspondance secteurs'!Y:Y))</f>
        <v>GPL - Autres industries : Séchage à la vapeur - Autres secteurs industriels : Séchage - Autres secteurs industriels [METABOLHEAT - National]</v>
      </c>
      <c r="C1217" s="5">
        <v>9.0793784811664793E-2</v>
      </c>
      <c r="D1217" t="s">
        <v>0</v>
      </c>
      <c r="E1217" t="s">
        <v>1360</v>
      </c>
      <c r="F1217" t="s">
        <v>1337</v>
      </c>
      <c r="G1217" t="s">
        <v>1410</v>
      </c>
    </row>
    <row r="1218" spans="1:7" x14ac:dyDescent="0.3">
      <c r="A1218" t="str">
        <f>_xlfn.XLOOKUP(B1218,'Correspondance secteurs'!$Y:$Y,'Correspondance secteurs'!$X:$X)</f>
        <v>Diesel et biocarburants [METABOLHEAT - National]</v>
      </c>
      <c r="B1218" t="str">
        <f>IFERROR(_xlfn.XLOOKUP('JRC - Industry'!B1218,'Correspondance produits'!H:H,'Correspondance produits'!J:J),_xlfn.XLOOKUP('JRC - Industry'!B1218,'Correspondance secteurs'!H:H,'Correspondance secteurs'!Y:Y))</f>
        <v>Gazole et biocarburants liquides - Autres industries : Séchage à la vapeur - Autres secteurs industriels : Séchage - Autres secteurs industriels [METABOLHEAT - National]</v>
      </c>
      <c r="C1218" s="5">
        <v>5.972014655365069E-2</v>
      </c>
      <c r="D1218" t="s">
        <v>0</v>
      </c>
      <c r="E1218" t="s">
        <v>1360</v>
      </c>
      <c r="F1218" t="s">
        <v>1337</v>
      </c>
      <c r="G1218" t="s">
        <v>1410</v>
      </c>
    </row>
    <row r="1219" spans="1:7" x14ac:dyDescent="0.3">
      <c r="A1219" t="str">
        <f>_xlfn.XLOOKUP(B1219,'Correspondance secteurs'!$Y:$Y,'Correspondance secteurs'!$X:$X)</f>
        <v>Fioul [METABOLHEAT - National]</v>
      </c>
      <c r="B1219" t="str">
        <f>IFERROR(_xlfn.XLOOKUP('JRC - Industry'!B1219,'Correspondance produits'!H:H,'Correspondance produits'!J:J),_xlfn.XLOOKUP('JRC - Industry'!B1219,'Correspondance secteurs'!H:H,'Correspondance secteurs'!Y:Y))</f>
        <v>Fioul - Autres industries : Séchage à la vapeur - Autres secteurs industriels Secteurs : Séchage - Autres secteurs industriels [METABOLHEAT - National]</v>
      </c>
      <c r="C1219" s="5">
        <v>1.9104712420409762E-2</v>
      </c>
      <c r="D1219" t="s">
        <v>0</v>
      </c>
      <c r="E1219" t="s">
        <v>1360</v>
      </c>
      <c r="F1219" t="s">
        <v>1337</v>
      </c>
      <c r="G1219" t="s">
        <v>1410</v>
      </c>
    </row>
    <row r="1220" spans="1:7" x14ac:dyDescent="0.3">
      <c r="A1220" t="str">
        <f>_xlfn.XLOOKUP(B1220,'Correspondance secteurs'!$Y:$Y,'Correspondance secteurs'!$X:$X)</f>
        <v>Autres carburants [METABOLHEAT - National]</v>
      </c>
      <c r="B1220" t="str">
        <f>IFERROR(_xlfn.XLOOKUP('JRC - Industry'!B1220,'Correspondance produits'!H:H,'Correspondance produits'!J:J),_xlfn.XLOOKUP('JRC - Industry'!B1220,'Correspondance secteurs'!H:H,'Correspondance secteurs'!Y:Y))</f>
        <v>Autres liquides - Autres industries : Séchage à la vapeur - Autres secteurs industriels : Séchage - Autres secteurs industriels [METABOLHEAT - National]</v>
      </c>
      <c r="C1220" s="5">
        <v>0.15533241786943225</v>
      </c>
      <c r="D1220" t="s">
        <v>0</v>
      </c>
      <c r="E1220" t="s">
        <v>1360</v>
      </c>
      <c r="F1220" t="s">
        <v>1337</v>
      </c>
      <c r="G1220" t="s">
        <v>1410</v>
      </c>
    </row>
    <row r="1221" spans="1:7" x14ac:dyDescent="0.3">
      <c r="A1221" t="str">
        <f>_xlfn.XLOOKUP(B1221,'Correspondance secteurs'!$Y:$Y,'Correspondance secteurs'!$X:$X)</f>
        <v>Gaz [METABOLHEAT - National]</v>
      </c>
      <c r="B1221" t="str">
        <f>IFERROR(_xlfn.XLOOKUP('JRC - Industry'!B1221,'Correspondance produits'!H:H,'Correspondance produits'!J:J),_xlfn.XLOOKUP('JRC - Industry'!B1221,'Correspondance secteurs'!H:H,'Correspondance secteurs'!Y:Y))</f>
        <v>Gaz naturel et biogaz - Autres industries : Séchage à la vapeur - Autres secteurs industriels : Séchage - Autres secteurs industriels [METABOLHEAT - National]</v>
      </c>
      <c r="C1221" s="5">
        <v>0.76415325565632519</v>
      </c>
      <c r="D1221" t="s">
        <v>0</v>
      </c>
      <c r="E1221" t="s">
        <v>1360</v>
      </c>
      <c r="F1221" t="s">
        <v>1337</v>
      </c>
      <c r="G1221" t="s">
        <v>1410</v>
      </c>
    </row>
    <row r="1222" spans="1:7" x14ac:dyDescent="0.3">
      <c r="A1222" t="str">
        <f>_xlfn.XLOOKUP(B1222,'Correspondance secteurs'!$Y:$Y,'Correspondance secteurs'!$X:$X)</f>
        <v>Gaz manufacturés [METABOLHEAT - National]</v>
      </c>
      <c r="B1222" t="str">
        <f>IFERROR(_xlfn.XLOOKUP('JRC - Industry'!B1222,'Correspondance produits'!H:H,'Correspondance produits'!J:J),_xlfn.XLOOKUP('JRC - Industry'!B1222,'Correspondance secteurs'!H:H,'Correspondance secteurs'!Y:Y))</f>
        <v>Gaz dérivés - Autres industries : Séchage à la vapeur - Autres secteurs industriels : Séchage - Autres secteurs industriels [METABOLHEAT - National]</v>
      </c>
      <c r="C1222" s="5">
        <v>0</v>
      </c>
      <c r="D1222" t="s">
        <v>0</v>
      </c>
      <c r="E1222" t="s">
        <v>1360</v>
      </c>
      <c r="F1222" t="s">
        <v>1337</v>
      </c>
      <c r="G1222" t="s">
        <v>1410</v>
      </c>
    </row>
    <row r="1223" spans="1:7" x14ac:dyDescent="0.3">
      <c r="A1223" t="str">
        <f>_xlfn.XLOOKUP(B1223,'Correspondance secteurs'!$Y:$Y,'Correspondance secteurs'!$X:$X)</f>
        <v>Biomasse solide et déchets [METABOLHEAT - National]</v>
      </c>
      <c r="B1223" t="str">
        <f>IFERROR(_xlfn.XLOOKUP('JRC - Industry'!B1223,'Correspondance produits'!H:H,'Correspondance produits'!J:J),_xlfn.XLOOKUP('JRC - Industry'!B1223,'Correspondance secteurs'!H:H,'Correspondance secteurs'!Y:Y))</f>
        <v>Biomasse et déchets - Autres industries : Séchage à la vapeur - Autres secteurs industriels : Séchage - Autres secteurs industriels [METABOLHEAT - National]</v>
      </c>
      <c r="C1223" s="5">
        <v>0.11401147511942333</v>
      </c>
      <c r="D1223" t="s">
        <v>0</v>
      </c>
      <c r="E1223" t="s">
        <v>1360</v>
      </c>
      <c r="F1223" t="s">
        <v>1337</v>
      </c>
      <c r="G1223" t="s">
        <v>1410</v>
      </c>
    </row>
    <row r="1224" spans="1:7" x14ac:dyDescent="0.3">
      <c r="A1224" t="str">
        <f>_xlfn.XLOOKUP(B1224,'Correspondance secteurs'!$Y:$Y,'Correspondance secteurs'!$X:$X)</f>
        <v>Chaleur réseau [METABOLHEAT - National]</v>
      </c>
      <c r="B1224" t="str">
        <f>IFERROR(_xlfn.XLOOKUP('JRC - Industry'!B1224,'Correspondance produits'!H:H,'Correspondance produits'!J:J),_xlfn.XLOOKUP('JRC - Industry'!B1224,'Correspondance secteurs'!H:H,'Correspondance secteurs'!Y:Y))</f>
        <v>Vapeur distribuée - Autres industries : Séchage à la vapeur - Autres secteurs industriels : Séchage - Autres secteurs industriels [METABOLHEAT - National]</v>
      </c>
      <c r="C1224" s="5">
        <v>0.25491418131968435</v>
      </c>
      <c r="D1224" t="s">
        <v>0</v>
      </c>
      <c r="E1224" t="s">
        <v>1360</v>
      </c>
      <c r="F1224" t="s">
        <v>1337</v>
      </c>
      <c r="G1224" t="s">
        <v>1410</v>
      </c>
    </row>
    <row r="1225" spans="1:7" x14ac:dyDescent="0.3">
      <c r="A1225" t="str">
        <f>_xlfn.XLOOKUP(B1225,'Correspondance secteurs'!$Y:$Y,'Correspondance secteurs'!$X:$X)</f>
        <v>Électricité [METABOLHEAT - National]</v>
      </c>
      <c r="B1225" t="str">
        <f>IFERROR(_xlfn.XLOOKUP('JRC - Industry'!B1225,'Correspondance produits'!H:H,'Correspondance produits'!J:J),_xlfn.XLOOKUP('JRC - Industry'!B1225,'Correspondance secteurs'!H:H,'Correspondance secteurs'!Y:Y))</f>
        <v>Autres industries : Séchage électrique - Autres secteurs industriels : Séchage - Autres secteurs industriels [METABOLHEAT - National]</v>
      </c>
      <c r="C1225" s="5">
        <v>0.17078817774406141</v>
      </c>
      <c r="D1225" t="s">
        <v>0</v>
      </c>
      <c r="E1225" t="s">
        <v>1360</v>
      </c>
      <c r="F1225" t="s">
        <v>1337</v>
      </c>
      <c r="G1225" t="s">
        <v>1410</v>
      </c>
    </row>
    <row r="1226" spans="1:7" x14ac:dyDescent="0.3">
      <c r="A1226" t="str">
        <f>_xlfn.XLOOKUP(B1226,'Correspondance secteurs'!$Y:$Y,'Correspondance secteurs'!$X:$X)</f>
        <v>Électricité [METABOLHEAT - National]</v>
      </c>
      <c r="B1226" t="str">
        <f>IFERROR(_xlfn.XLOOKUP('JRC - Industry'!B1226,'Correspondance produits'!H:H,'Correspondance produits'!J:J),_xlfn.XLOOKUP('JRC - Industry'!B1226,'Correspondance secteurs'!H:H,'Correspondance secteurs'!Y:Y))</f>
        <v>Autres industries : Refroidissement thermique - Autres secteurs industriels : Refroidissement de procédés - Autres secteurs industriels [METABOLHEAT - National]</v>
      </c>
      <c r="C1226" s="5">
        <v>0.36567059428543452</v>
      </c>
      <c r="D1226" t="s">
        <v>0</v>
      </c>
      <c r="E1226" t="s">
        <v>1360</v>
      </c>
      <c r="F1226" t="s">
        <v>1337</v>
      </c>
      <c r="G1226" t="s">
        <v>1410</v>
      </c>
    </row>
    <row r="1227" spans="1:7" x14ac:dyDescent="0.3">
      <c r="A1227" t="str">
        <f>_xlfn.XLOOKUP(B1227,'Correspondance secteurs'!$Y:$Y,'Correspondance secteurs'!$X:$X)</f>
        <v>Combustibles fossiles solides [METABOLHEAT - National]</v>
      </c>
      <c r="B1227" t="str">
        <f>IFERROR(_xlfn.XLOOKUP('JRC - Industry'!B1227,'Correspondance produits'!H:H,'Correspondance produits'!J:J),_xlfn.XLOOKUP('JRC - Industry'!B1227,'Correspondance secteurs'!H:H,'Correspondance secteurs'!Y:Y))</f>
        <v>Solides - Autres industries : Refroidissement à la vapeur - Autres secteurs industriels : Refroidissement de procédés - Autres secteurs industriels [METABOLHEAT - National]</v>
      </c>
      <c r="C1227" s="5">
        <v>0</v>
      </c>
      <c r="D1227" t="s">
        <v>0</v>
      </c>
      <c r="E1227" t="s">
        <v>1360</v>
      </c>
      <c r="F1227" t="s">
        <v>1337</v>
      </c>
      <c r="G1227" t="s">
        <v>1410</v>
      </c>
    </row>
    <row r="1228" spans="1:7" x14ac:dyDescent="0.3">
      <c r="A1228" t="str">
        <f>_xlfn.XLOOKUP(B1228,'Correspondance secteurs'!$Y:$Y,'Correspondance secteurs'!$X:$X)</f>
        <v>Gaz de raffinerie [METABOLHEAT - National]</v>
      </c>
      <c r="B1228" t="str">
        <f>IFERROR(_xlfn.XLOOKUP('JRC - Industry'!B1228,'Correspondance produits'!H:H,'Correspondance produits'!J:J),_xlfn.XLOOKUP('JRC - Industry'!B1228,'Correspondance secteurs'!H:H,'Correspondance secteurs'!Y:Y))</f>
        <v>Gaz de raffinerie - Autres industries : Refroidissement à la vapeur - Autres secteurs industriels : Refroidissement de procédés - Autres secteurs industriels [METABOLHEAT - National]</v>
      </c>
      <c r="C1228" s="5">
        <v>0</v>
      </c>
      <c r="D1228" t="s">
        <v>0</v>
      </c>
      <c r="E1228" t="s">
        <v>1360</v>
      </c>
      <c r="F1228" t="s">
        <v>1337</v>
      </c>
      <c r="G1228" t="s">
        <v>1410</v>
      </c>
    </row>
    <row r="1229" spans="1:7" x14ac:dyDescent="0.3">
      <c r="A1229" t="str">
        <f>_xlfn.XLOOKUP(B1229,'Correspondance secteurs'!$Y:$Y,'Correspondance secteurs'!$X:$X)</f>
        <v>Gaz de pétrole liquéfiés [METABOLHEAT - National]</v>
      </c>
      <c r="B1229" t="str">
        <f>IFERROR(_xlfn.XLOOKUP('JRC - Industry'!B1229,'Correspondance produits'!H:H,'Correspondance produits'!J:J),_xlfn.XLOOKUP('JRC - Industry'!B1229,'Correspondance secteurs'!H:H,'Correspondance secteurs'!Y:Y))</f>
        <v>GPL - Autres industries : Refroidissement à la vapeur - Autres secteurs industriels : Refroidissement de procédés - Autres secteurs industriels [METABOLHEAT - National]</v>
      </c>
      <c r="C1229" s="5">
        <v>6.8308803620061257E-3</v>
      </c>
      <c r="D1229" t="s">
        <v>0</v>
      </c>
      <c r="E1229" t="s">
        <v>1360</v>
      </c>
      <c r="F1229" t="s">
        <v>1337</v>
      </c>
      <c r="G1229" t="s">
        <v>1410</v>
      </c>
    </row>
    <row r="1230" spans="1:7" x14ac:dyDescent="0.3">
      <c r="A1230" t="str">
        <f>_xlfn.XLOOKUP(B1230,'Correspondance secteurs'!$Y:$Y,'Correspondance secteurs'!$X:$X)</f>
        <v>Diesel et biocarburants [METABOLHEAT - National]</v>
      </c>
      <c r="B1230" t="str">
        <f>IFERROR(_xlfn.XLOOKUP('JRC - Industry'!B1230,'Correspondance produits'!H:H,'Correspondance produits'!J:J),_xlfn.XLOOKUP('JRC - Industry'!B1230,'Correspondance secteurs'!H:H,'Correspondance secteurs'!Y:Y))</f>
        <v>Gazole et biocarburants liquides - Autres industries : Refroidissement à la vapeur - Autres secteurs industriels : Refroidissement de procédés - Autres secteurs industriels [METABOLHEAT - National]</v>
      </c>
      <c r="C1230" s="5">
        <v>4.4930517783310893E-3</v>
      </c>
      <c r="D1230" t="s">
        <v>0</v>
      </c>
      <c r="E1230" t="s">
        <v>1360</v>
      </c>
      <c r="F1230" t="s">
        <v>1337</v>
      </c>
      <c r="G1230" t="s">
        <v>1410</v>
      </c>
    </row>
    <row r="1231" spans="1:7" x14ac:dyDescent="0.3">
      <c r="A1231" t="str">
        <f>_xlfn.XLOOKUP(B1231,'Correspondance secteurs'!$Y:$Y,'Correspondance secteurs'!$X:$X)</f>
        <v>Fioul [METABOLHEAT - National]</v>
      </c>
      <c r="B1231" t="str">
        <f>IFERROR(_xlfn.XLOOKUP('JRC - Industry'!B1231,'Correspondance produits'!H:H,'Correspondance produits'!J:J),_xlfn.XLOOKUP('JRC - Industry'!B1231,'Correspondance secteurs'!H:H,'Correspondance secteurs'!Y:Y))</f>
        <v>Fioul - Autres industries : Refroidissement à la vapeur - Autres secteurs industriels : Refroidissement de procédés - Autres secteurs industriels [METABOLHEAT - National]</v>
      </c>
      <c r="C1231" s="5">
        <v>1.4373451350778498E-3</v>
      </c>
      <c r="D1231" t="s">
        <v>0</v>
      </c>
      <c r="E1231" t="s">
        <v>1360</v>
      </c>
      <c r="F1231" t="s">
        <v>1337</v>
      </c>
      <c r="G1231" t="s">
        <v>1410</v>
      </c>
    </row>
    <row r="1232" spans="1:7" x14ac:dyDescent="0.3">
      <c r="A1232" t="str">
        <f>_xlfn.XLOOKUP(B1232,'Correspondance secteurs'!$Y:$Y,'Correspondance secteurs'!$X:$X)</f>
        <v>Autres carburants [METABOLHEAT - National]</v>
      </c>
      <c r="B1232" t="str">
        <f>IFERROR(_xlfn.XLOOKUP('JRC - Industry'!B1232,'Correspondance produits'!H:H,'Correspondance produits'!J:J),_xlfn.XLOOKUP('JRC - Industry'!B1232,'Correspondance secteurs'!H:H,'Correspondance secteurs'!Y:Y))</f>
        <v>Autres liquides - Autres industries : Refroidissement à la vapeur - Autres secteurs industriels : Refroidissement de procédés - Autres secteurs industriels [METABOLHEAT - National]</v>
      </c>
      <c r="C1232" s="5">
        <v>1.1686451501148507E-2</v>
      </c>
      <c r="D1232" t="s">
        <v>0</v>
      </c>
      <c r="E1232" t="s">
        <v>1360</v>
      </c>
      <c r="F1232" t="s">
        <v>1337</v>
      </c>
      <c r="G1232" t="s">
        <v>1410</v>
      </c>
    </row>
    <row r="1233" spans="1:7" x14ac:dyDescent="0.3">
      <c r="A1233" t="str">
        <f>_xlfn.XLOOKUP(B1233,'Correspondance secteurs'!$Y:$Y,'Correspondance secteurs'!$X:$X)</f>
        <v>Gaz [METABOLHEAT - National]</v>
      </c>
      <c r="B1233" t="str">
        <f>IFERROR(_xlfn.XLOOKUP('JRC - Industry'!B1233,'Correspondance produits'!H:H,'Correspondance produits'!J:J),_xlfn.XLOOKUP('JRC - Industry'!B1233,'Correspondance secteurs'!H:H,'Correspondance secteurs'!Y:Y))</f>
        <v>Gaz naturel et biogaz - Autres industries : Refroidissement à la vapeur - Autres secteurs industriels : Refroidissement de procédés - Autres secteurs industriels [METABOLHEAT - National]</v>
      </c>
      <c r="C1233" s="5">
        <v>5.7491154030569924E-2</v>
      </c>
      <c r="D1233" t="s">
        <v>0</v>
      </c>
      <c r="E1233" t="s">
        <v>1360</v>
      </c>
      <c r="F1233" t="s">
        <v>1337</v>
      </c>
      <c r="G1233" t="s">
        <v>1410</v>
      </c>
    </row>
    <row r="1234" spans="1:7" x14ac:dyDescent="0.3">
      <c r="A1234" t="str">
        <f>_xlfn.XLOOKUP(B1234,'Correspondance secteurs'!$Y:$Y,'Correspondance secteurs'!$X:$X)</f>
        <v>Gaz manufacturés [METABOLHEAT - National]</v>
      </c>
      <c r="B1234" t="str">
        <f>IFERROR(_xlfn.XLOOKUP('JRC - Industry'!B1234,'Correspondance produits'!H:H,'Correspondance produits'!J:J),_xlfn.XLOOKUP('JRC - Industry'!B1234,'Correspondance secteurs'!H:H,'Correspondance secteurs'!Y:Y))</f>
        <v>Gaz dérivés - Autres industries : Refroidissement à la vapeur - Autres secteurs industriels : Refroidissement de procédés - Autres secteurs industriels [METABOLHEAT - National]</v>
      </c>
      <c r="C1234" s="5">
        <v>0</v>
      </c>
      <c r="D1234" t="s">
        <v>0</v>
      </c>
      <c r="E1234" t="s">
        <v>1360</v>
      </c>
      <c r="F1234" t="s">
        <v>1337</v>
      </c>
      <c r="G1234" t="s">
        <v>1410</v>
      </c>
    </row>
    <row r="1235" spans="1:7" x14ac:dyDescent="0.3">
      <c r="A1235" t="str">
        <f>_xlfn.XLOOKUP(B1235,'Correspondance secteurs'!$Y:$Y,'Correspondance secteurs'!$X:$X)</f>
        <v>Biomasse solide et déchets [METABOLHEAT - National]</v>
      </c>
      <c r="B1235" t="str">
        <f>IFERROR(_xlfn.XLOOKUP('JRC - Industry'!B1235,'Correspondance produits'!H:H,'Correspondance produits'!J:J),_xlfn.XLOOKUP('JRC - Industry'!B1235,'Correspondance secteurs'!H:H,'Correspondance secteurs'!Y:Y))</f>
        <v>Biomasse et déchets - Autres industries : Refroidissement à la vapeur - Autres secteurs industriels : Refroidissement de procédés - Autres secteurs industriels [METABOLHEAT - National]</v>
      </c>
      <c r="C1235" s="5">
        <v>8.5776658397058361E-3</v>
      </c>
      <c r="D1235" t="s">
        <v>0</v>
      </c>
      <c r="E1235" t="s">
        <v>1360</v>
      </c>
      <c r="F1235" t="s">
        <v>1337</v>
      </c>
      <c r="G1235" t="s">
        <v>1410</v>
      </c>
    </row>
    <row r="1236" spans="1:7" x14ac:dyDescent="0.3">
      <c r="A1236" t="str">
        <f>_xlfn.XLOOKUP(B1236,'Correspondance secteurs'!$Y:$Y,'Correspondance secteurs'!$X:$X)</f>
        <v>Chaleur réseau [METABOLHEAT - National]</v>
      </c>
      <c r="B1236" t="str">
        <f>IFERROR(_xlfn.XLOOKUP('JRC - Industry'!B1236,'Correspondance produits'!H:H,'Correspondance produits'!J:J),_xlfn.XLOOKUP('JRC - Industry'!B1236,'Correspondance secteurs'!H:H,'Correspondance secteurs'!Y:Y))</f>
        <v>Vapeur distribuée - Autres industries : Refroidissement à la vapeur - Autres secteurs industriels : Refroidissement de procédés - Autres secteurs industriels [METABOLHEAT - National]</v>
      </c>
      <c r="C1236" s="5">
        <v>1.9178496400227032E-2</v>
      </c>
      <c r="D1236" t="s">
        <v>0</v>
      </c>
      <c r="E1236" t="s">
        <v>1360</v>
      </c>
      <c r="F1236" t="s">
        <v>1337</v>
      </c>
      <c r="G1236" t="s">
        <v>1410</v>
      </c>
    </row>
    <row r="1237" spans="1:7" x14ac:dyDescent="0.3">
      <c r="A1237" t="str">
        <f>_xlfn.XLOOKUP(B1237,'Correspondance secteurs'!$Y:$Y,'Correspondance secteurs'!$X:$X)</f>
        <v>Électricité [METABOLHEAT - National]</v>
      </c>
      <c r="B1237" t="str">
        <f>IFERROR(_xlfn.XLOOKUP('JRC - Industry'!B1237,'Correspondance produits'!H:H,'Correspondance produits'!J:J),_xlfn.XLOOKUP('JRC - Industry'!B1237,'Correspondance secteurs'!H:H,'Correspondance secteurs'!Y:Y))</f>
        <v>Autres industries : Refroidissement électrique - Autres secteurs industriels : Refroidissement de procédés - Autres secteurs industriels [METABOLHEAT - National]</v>
      </c>
      <c r="C1237" s="5">
        <v>1.0954000365653593</v>
      </c>
      <c r="D1237" t="s">
        <v>0</v>
      </c>
      <c r="E1237" t="s">
        <v>1360</v>
      </c>
      <c r="F1237" t="s">
        <v>1337</v>
      </c>
      <c r="G1237" t="s">
        <v>1410</v>
      </c>
    </row>
    <row r="1238" spans="1:7" x14ac:dyDescent="0.3">
      <c r="A1238" t="str">
        <f>_xlfn.XLOOKUP(B1238,'Correspondance secteurs'!$Y:$Y,'Correspondance secteurs'!$X:$X)</f>
        <v>Diesel et biocarburants [METABOLHEAT - National]</v>
      </c>
      <c r="B1238" t="str">
        <f>IFERROR(_xlfn.XLOOKUP('JRC - Industry'!B1238,'Correspondance produits'!H:H,'Correspondance produits'!J:J),_xlfn.XLOOKUP('JRC - Industry'!B1238,'Correspondance secteurs'!H:H,'Correspondance secteurs'!Y:Y))</f>
        <v>Autres secteurs industriels : Moteurs diesel (y compris biocarburants) - Autres secteurs industriels [METABOLHEAT - National]</v>
      </c>
      <c r="C1238" s="5">
        <v>23.02531106504799</v>
      </c>
      <c r="D1238" t="s">
        <v>0</v>
      </c>
      <c r="E1238" t="s">
        <v>1360</v>
      </c>
      <c r="F1238" t="s">
        <v>1337</v>
      </c>
      <c r="G1238" t="s">
        <v>1410</v>
      </c>
    </row>
    <row r="1239" spans="1:7" x14ac:dyDescent="0.3">
      <c r="A1239" t="str">
        <f>_xlfn.XLOOKUP(B1239,'Correspondance secteurs'!$Y:$Y,'Correspondance secteurs'!$X:$X)</f>
        <v>Électricité [METABOLHEAT - National]</v>
      </c>
      <c r="B1239" t="str">
        <f>IFERROR(_xlfn.XLOOKUP('JRC - Industry'!B1239,'Correspondance produits'!H:H,'Correspondance produits'!J:J),_xlfn.XLOOKUP('JRC - Industry'!B1239,'Correspondance secteurs'!H:H,'Correspondance secteurs'!Y:Y))</f>
        <v>Autres secteurs industriels : Machines électriques - Autres secteurs industriels [METABOLHEAT - National]</v>
      </c>
      <c r="C1239" s="5">
        <v>35.533922371631398</v>
      </c>
      <c r="D1239" t="s">
        <v>0</v>
      </c>
      <c r="E1239" t="s">
        <v>1360</v>
      </c>
      <c r="F1239" t="s">
        <v>1337</v>
      </c>
      <c r="G1239" t="s">
        <v>1410</v>
      </c>
    </row>
    <row r="1240" spans="1:7" x14ac:dyDescent="0.3">
      <c r="A1240" t="str">
        <f>IFERROR(_xlfn.XLOOKUP('JRC - Industry'!A1240,'Correspondance produits'!H:H,'Correspondance produits'!J:J),_xlfn.XLOOKUP('JRC - Industry'!A1240,'Correspondance secteurs'!H:H,'Correspondance secteurs'!Y:Y))</f>
        <v>Éclairage - Autres secteurs industriels [METABOLHEAT - National]</v>
      </c>
      <c r="B1240" t="str">
        <f>IFERROR(_xlfn.XLOOKUP('JRC - Industry'!B1240,'Correspondance produits'!H:H,'Correspondance produits'!J:J),_xlfn.XLOOKUP('JRC - Industry'!B1240,'Correspondance secteurs'!H:H,'Correspondance secteurs'!Y:Y))</f>
        <v>Energie utile [METABOLHEAT - National]</v>
      </c>
      <c r="C1240" s="5">
        <v>1.5408719530823067</v>
      </c>
      <c r="D1240" t="s">
        <v>0</v>
      </c>
      <c r="E1240" t="s">
        <v>1360</v>
      </c>
      <c r="F1240" t="s">
        <v>1337</v>
      </c>
      <c r="G1240" t="s">
        <v>1410</v>
      </c>
    </row>
    <row r="1241" spans="1:7" x14ac:dyDescent="0.3">
      <c r="A1241" t="str">
        <f>IFERROR(_xlfn.XLOOKUP('JRC - Industry'!A1241,'Correspondance produits'!H:H,'Correspondance produits'!J:J),_xlfn.XLOOKUP('JRC - Industry'!A1241,'Correspondance secteurs'!H:H,'Correspondance secteurs'!Y:Y))</f>
        <v>Compresseurs d'air - Autres secteurs industriels [METABOLHEAT - National]</v>
      </c>
      <c r="B1241" t="str">
        <f>IFERROR(_xlfn.XLOOKUP('JRC - Industry'!B1241,'Correspondance produits'!H:H,'Correspondance produits'!J:J),_xlfn.XLOOKUP('JRC - Industry'!B1241,'Correspondance secteurs'!H:H,'Correspondance secteurs'!Y:Y))</f>
        <v>Energie utile [METABOLHEAT - National]</v>
      </c>
      <c r="C1241" s="5">
        <v>0.19162096503136991</v>
      </c>
      <c r="D1241" t="s">
        <v>0</v>
      </c>
      <c r="E1241" t="s">
        <v>1360</v>
      </c>
      <c r="F1241" t="s">
        <v>1337</v>
      </c>
      <c r="G1241" t="s">
        <v>1410</v>
      </c>
    </row>
    <row r="1242" spans="1:7" x14ac:dyDescent="0.3">
      <c r="A1242" t="str">
        <f>IFERROR(_xlfn.XLOOKUP('JRC - Industry'!A1242,'Correspondance produits'!H:H,'Correspondance produits'!J:J),_xlfn.XLOOKUP('JRC - Industry'!A1242,'Correspondance secteurs'!H:H,'Correspondance secteurs'!Y:Y))</f>
        <v>Moteurs d'entraînement - Autres secteurs industriels [METABOLHEAT - National]</v>
      </c>
      <c r="B1242" t="str">
        <f>IFERROR(_xlfn.XLOOKUP('JRC - Industry'!B1242,'Correspondance produits'!H:H,'Correspondance produits'!J:J),_xlfn.XLOOKUP('JRC - Industry'!B1242,'Correspondance secteurs'!H:H,'Correspondance secteurs'!Y:Y))</f>
        <v>Energie utile [METABOLHEAT - National]</v>
      </c>
      <c r="C1242" s="5">
        <v>1.7432723243906683</v>
      </c>
      <c r="D1242" t="s">
        <v>0</v>
      </c>
      <c r="E1242" t="s">
        <v>1360</v>
      </c>
      <c r="F1242" t="s">
        <v>1337</v>
      </c>
      <c r="G1242" t="s">
        <v>1410</v>
      </c>
    </row>
    <row r="1243" spans="1:7" x14ac:dyDescent="0.3">
      <c r="A1243" t="str">
        <f>IFERROR(_xlfn.XLOOKUP('JRC - Industry'!A1243,'Correspondance produits'!H:H,'Correspondance produits'!J:J),_xlfn.XLOOKUP('JRC - Industry'!A1243,'Correspondance secteurs'!H:H,'Correspondance secteurs'!Y:Y))</f>
        <v>Ventilateurs et pompes - Autres secteurs industriels [METABOLHEAT - National]</v>
      </c>
      <c r="B1243" t="str">
        <f>IFERROR(_xlfn.XLOOKUP('JRC - Industry'!B1243,'Correspondance produits'!H:H,'Correspondance produits'!J:J),_xlfn.XLOOKUP('JRC - Industry'!B1243,'Correspondance secteurs'!H:H,'Correspondance secteurs'!Y:Y))</f>
        <v>Energie utile [METABOLHEAT - National]</v>
      </c>
      <c r="C1243" s="5">
        <v>0.54861973325027558</v>
      </c>
      <c r="D1243" t="s">
        <v>0</v>
      </c>
      <c r="E1243" t="s">
        <v>1360</v>
      </c>
      <c r="F1243" t="s">
        <v>1337</v>
      </c>
      <c r="G1243" t="s">
        <v>1410</v>
      </c>
    </row>
    <row r="1244" spans="1:7" x14ac:dyDescent="0.3">
      <c r="A1244" t="str">
        <f>IFERROR(_xlfn.XLOOKUP('JRC - Industry'!A1244,'Correspondance produits'!H:H,'Correspondance produits'!J:J),_xlfn.XLOOKUP('JRC - Industry'!A1244,'Correspondance secteurs'!H:H,'Correspondance secteurs'!Y:Y))</f>
        <v>Gazole et biocarburants liquides - Chaleur basse enthalpie - Autres secteurs industriels [METABOLHEAT - National]</v>
      </c>
      <c r="B1244" t="str">
        <f>IFERROR(_xlfn.XLOOKUP('JRC - Industry'!B1244,'Correspondance produits'!H:H,'Correspondance produits'!J:J),_xlfn.XLOOKUP('JRC - Industry'!B1244,'Correspondance secteurs'!H:H,'Correspondance secteurs'!Y:Y))</f>
        <v>Energie utile [METABOLHEAT - National]</v>
      </c>
      <c r="C1244" s="5">
        <v>0.18575689169914411</v>
      </c>
      <c r="D1244" t="s">
        <v>0</v>
      </c>
      <c r="E1244" t="s">
        <v>1360</v>
      </c>
      <c r="F1244" t="s">
        <v>1337</v>
      </c>
      <c r="G1244" t="s">
        <v>1410</v>
      </c>
    </row>
    <row r="1245" spans="1:7" x14ac:dyDescent="0.3">
      <c r="A1245" t="str">
        <f>IFERROR(_xlfn.XLOOKUP('JRC - Industry'!A1245,'Correspondance produits'!H:H,'Correspondance produits'!J:J),_xlfn.XLOOKUP('JRC - Industry'!A1245,'Correspondance secteurs'!H:H,'Correspondance secteurs'!Y:Y))</f>
        <v>Gaz naturel et biogaz - Chaleur basse enthalpie - Autres secteurs industriels [METABOLHEAT - National]</v>
      </c>
      <c r="B1245" t="str">
        <f>IFERROR(_xlfn.XLOOKUP('JRC - Industry'!B1245,'Correspondance produits'!H:H,'Correspondance produits'!J:J),_xlfn.XLOOKUP('JRC - Industry'!B1245,'Correspondance secteurs'!H:H,'Correspondance secteurs'!Y:Y))</f>
        <v>Energie utile [METABOLHEAT - National]</v>
      </c>
      <c r="C1245" s="5">
        <v>0.18758543329764579</v>
      </c>
      <c r="D1245" t="s">
        <v>0</v>
      </c>
      <c r="E1245" t="s">
        <v>1360</v>
      </c>
      <c r="F1245" t="s">
        <v>1337</v>
      </c>
      <c r="G1245" t="s">
        <v>1410</v>
      </c>
    </row>
    <row r="1246" spans="1:7" x14ac:dyDescent="0.3">
      <c r="A1246" t="str">
        <f>IFERROR(_xlfn.XLOOKUP('JRC - Industry'!A1246,'Correspondance produits'!H:H,'Correspondance produits'!J:J),_xlfn.XLOOKUP('JRC - Industry'!A1246,'Correspondance secteurs'!H:H,'Correspondance secteurs'!Y:Y))</f>
        <v>Solaire et géothermie - Chaleur basse enthalpie - Autres secteurs industriels [METABOLHEAT - National]</v>
      </c>
      <c r="B1246" t="str">
        <f>IFERROR(_xlfn.XLOOKUP('JRC - Industry'!B1246,'Correspondance produits'!H:H,'Correspondance produits'!J:J),_xlfn.XLOOKUP('JRC - Industry'!B1246,'Correspondance secteurs'!H:H,'Correspondance secteurs'!Y:Y))</f>
        <v>Energie utile [METABOLHEAT - National]</v>
      </c>
      <c r="C1246" s="5">
        <v>6.3058575794243246E-2</v>
      </c>
      <c r="D1246" t="s">
        <v>0</v>
      </c>
      <c r="E1246" t="s">
        <v>1360</v>
      </c>
      <c r="F1246" t="s">
        <v>1337</v>
      </c>
      <c r="G1246" t="s">
        <v>1410</v>
      </c>
    </row>
    <row r="1247" spans="1:7" x14ac:dyDescent="0.3">
      <c r="A1247" t="str">
        <f>IFERROR(_xlfn.XLOOKUP('JRC - Industry'!A1247,'Correspondance produits'!H:H,'Correspondance produits'!J:J),_xlfn.XLOOKUP('JRC - Industry'!A1247,'Correspondance secteurs'!H:H,'Correspondance secteurs'!Y:Y))</f>
        <v>Électricité - Chaleur basse enthalpie - Autres secteurs industriels [METABOLHEAT - National]</v>
      </c>
      <c r="B1247" t="str">
        <f>IFERROR(_xlfn.XLOOKUP('JRC - Industry'!B1247,'Correspondance produits'!H:H,'Correspondance produits'!J:J),_xlfn.XLOOKUP('JRC - Industry'!B1247,'Correspondance secteurs'!H:H,'Correspondance secteurs'!Y:Y))</f>
        <v>Energie utile [METABOLHEAT - National]</v>
      </c>
      <c r="C1247" s="5">
        <v>1.4504147237003153</v>
      </c>
      <c r="D1247" t="s">
        <v>0</v>
      </c>
      <c r="E1247" t="s">
        <v>1360</v>
      </c>
      <c r="F1247" t="s">
        <v>1337</v>
      </c>
      <c r="G1247" t="s">
        <v>1410</v>
      </c>
    </row>
    <row r="1248" spans="1:7" x14ac:dyDescent="0.3">
      <c r="A1248" t="str">
        <f>IFERROR(_xlfn.XLOOKUP('JRC - Industry'!A1248,'Correspondance produits'!H:H,'Correspondance produits'!J:J),_xlfn.XLOOKUP('JRC - Industry'!A1248,'Correspondance secteurs'!H:H,'Correspondance secteurs'!Y:Y))</f>
        <v>Solides - Autres secteurs industriels : Traitement de la vapeur - Autres secteurs industriels [METABOLHEAT - National]</v>
      </c>
      <c r="B1248" t="str">
        <f>IFERROR(_xlfn.XLOOKUP('JRC - Industry'!B1248,'Correspondance produits'!H:H,'Correspondance produits'!J:J),_xlfn.XLOOKUP('JRC - Industry'!B1248,'Correspondance secteurs'!H:H,'Correspondance secteurs'!Y:Y))</f>
        <v>Energie utile [METABOLHEAT - National]</v>
      </c>
      <c r="C1248" s="5">
        <v>0</v>
      </c>
      <c r="D1248" t="s">
        <v>0</v>
      </c>
      <c r="E1248" t="s">
        <v>1360</v>
      </c>
      <c r="F1248" t="s">
        <v>1337</v>
      </c>
      <c r="G1248" t="s">
        <v>1410</v>
      </c>
    </row>
    <row r="1249" spans="1:7" x14ac:dyDescent="0.3">
      <c r="A1249" t="str">
        <f>IFERROR(_xlfn.XLOOKUP('JRC - Industry'!A1249,'Correspondance produits'!H:H,'Correspondance produits'!J:J),_xlfn.XLOOKUP('JRC - Industry'!A1249,'Correspondance secteurs'!H:H,'Correspondance secteurs'!Y:Y))</f>
        <v>Gaz de raffinerie - Autres secteurs industriels : Traitement de la vapeur - Autres secteurs industriels [METABOLHEAT - National]</v>
      </c>
      <c r="B1249" t="str">
        <f>IFERROR(_xlfn.XLOOKUP('JRC - Industry'!B1249,'Correspondance produits'!H:H,'Correspondance produits'!J:J),_xlfn.XLOOKUP('JRC - Industry'!B1249,'Correspondance secteurs'!H:H,'Correspondance secteurs'!Y:Y))</f>
        <v>Energie utile [METABOLHEAT - National]</v>
      </c>
      <c r="C1249" s="5">
        <v>0</v>
      </c>
      <c r="D1249" t="s">
        <v>0</v>
      </c>
      <c r="E1249" t="s">
        <v>1360</v>
      </c>
      <c r="F1249" t="s">
        <v>1337</v>
      </c>
      <c r="G1249" t="s">
        <v>1410</v>
      </c>
    </row>
    <row r="1250" spans="1:7" x14ac:dyDescent="0.3">
      <c r="A1250" t="str">
        <f>IFERROR(_xlfn.XLOOKUP('JRC - Industry'!A1250,'Correspondance produits'!H:H,'Correspondance produits'!J:J),_xlfn.XLOOKUP('JRC - Industry'!A1250,'Correspondance secteurs'!H:H,'Correspondance secteurs'!Y:Y))</f>
        <v>GPL - Autres secteurs industriels : Traitement de la vapeur - Autres secteurs industriels [METABOLHEAT - National]</v>
      </c>
      <c r="B1250" t="str">
        <f>IFERROR(_xlfn.XLOOKUP('JRC - Industry'!B1250,'Correspondance produits'!H:H,'Correspondance produits'!J:J),_xlfn.XLOOKUP('JRC - Industry'!B1250,'Correspondance secteurs'!H:H,'Correspondance secteurs'!Y:Y))</f>
        <v>Energie utile [METABOLHEAT - National]</v>
      </c>
      <c r="C1250" s="5">
        <v>0.32741382323196683</v>
      </c>
      <c r="D1250" t="s">
        <v>0</v>
      </c>
      <c r="E1250" t="s">
        <v>1360</v>
      </c>
      <c r="F1250" t="s">
        <v>1337</v>
      </c>
      <c r="G1250" t="s">
        <v>1410</v>
      </c>
    </row>
    <row r="1251" spans="1:7" x14ac:dyDescent="0.3">
      <c r="A1251" t="str">
        <f>IFERROR(_xlfn.XLOOKUP('JRC - Industry'!A1251,'Correspondance produits'!H:H,'Correspondance produits'!J:J),_xlfn.XLOOKUP('JRC - Industry'!A1251,'Correspondance secteurs'!H:H,'Correspondance secteurs'!Y:Y))</f>
        <v>Gazole et biocarburants liquides - Autres secteurs industriels : Traitement de la vapeur - Autres secteurs industriels [METABOLHEAT - National]</v>
      </c>
      <c r="B1251" t="str">
        <f>IFERROR(_xlfn.XLOOKUP('JRC - Industry'!B1251,'Correspondance produits'!H:H,'Correspondance produits'!J:J),_xlfn.XLOOKUP('JRC - Industry'!B1251,'Correspondance secteurs'!H:H,'Correspondance secteurs'!Y:Y))</f>
        <v>Energie utile [METABOLHEAT - National]</v>
      </c>
      <c r="C1251" s="5">
        <v>1.8959344050318121</v>
      </c>
      <c r="D1251" t="s">
        <v>0</v>
      </c>
      <c r="E1251" t="s">
        <v>1360</v>
      </c>
      <c r="F1251" t="s">
        <v>1337</v>
      </c>
      <c r="G1251" t="s">
        <v>1410</v>
      </c>
    </row>
    <row r="1252" spans="1:7" x14ac:dyDescent="0.3">
      <c r="A1252" t="str">
        <f>IFERROR(_xlfn.XLOOKUP('JRC - Industry'!A1252,'Correspondance produits'!H:H,'Correspondance produits'!J:J),_xlfn.XLOOKUP('JRC - Industry'!A1252,'Correspondance secteurs'!H:H,'Correspondance secteurs'!Y:Y))</f>
        <v>Fioul - Autres secteurs industriels : Traitement de la vapeur - Autres secteurs industriels [METABOLHEAT - National]</v>
      </c>
      <c r="B1252" t="str">
        <f>IFERROR(_xlfn.XLOOKUP('JRC - Industry'!B1252,'Correspondance produits'!H:H,'Correspondance produits'!J:J),_xlfn.XLOOKUP('JRC - Industry'!B1252,'Correspondance secteurs'!H:H,'Correspondance secteurs'!Y:Y))</f>
        <v>Energie utile [METABOLHEAT - National]</v>
      </c>
      <c r="C1252" s="5">
        <v>3.6311196238654336E-2</v>
      </c>
      <c r="D1252" t="s">
        <v>0</v>
      </c>
      <c r="E1252" t="s">
        <v>1360</v>
      </c>
      <c r="F1252" t="s">
        <v>1337</v>
      </c>
      <c r="G1252" t="s">
        <v>1410</v>
      </c>
    </row>
    <row r="1253" spans="1:7" x14ac:dyDescent="0.3">
      <c r="A1253" t="str">
        <f>IFERROR(_xlfn.XLOOKUP('JRC - Industry'!A1253,'Correspondance produits'!H:H,'Correspondance produits'!J:J),_xlfn.XLOOKUP('JRC - Industry'!A1253,'Correspondance secteurs'!H:H,'Correspondance secteurs'!Y:Y))</f>
        <v>Autres liquides - Autres secteurs industriels : Traitement de la vapeur - Autres secteurs industriels [METABOLHEAT - National]</v>
      </c>
      <c r="B1253" t="str">
        <f>IFERROR(_xlfn.XLOOKUP('JRC - Industry'!B1253,'Correspondance produits'!H:H,'Correspondance produits'!J:J),_xlfn.XLOOKUP('JRC - Industry'!B1253,'Correspondance secteurs'!H:H,'Correspondance secteurs'!Y:Y))</f>
        <v>Energie utile [METABOLHEAT - National]</v>
      </c>
      <c r="C1253" s="5">
        <v>0.30001866562930446</v>
      </c>
      <c r="D1253" t="s">
        <v>0</v>
      </c>
      <c r="E1253" t="s">
        <v>1360</v>
      </c>
      <c r="F1253" t="s">
        <v>1337</v>
      </c>
      <c r="G1253" t="s">
        <v>1410</v>
      </c>
    </row>
    <row r="1254" spans="1:7" x14ac:dyDescent="0.3">
      <c r="A1254" t="str">
        <f>IFERROR(_xlfn.XLOOKUP('JRC - Industry'!A1254,'Correspondance produits'!H:H,'Correspondance produits'!J:J),_xlfn.XLOOKUP('JRC - Industry'!A1254,'Correspondance secteurs'!H:H,'Correspondance secteurs'!Y:Y))</f>
        <v>Naturel Gaz et biogaz - Autres secteurs industriels : Traitement de la vapeur - Autres secteurs industriels [METABOLHEAT - National]</v>
      </c>
      <c r="B1254" t="str">
        <f>IFERROR(_xlfn.XLOOKUP('JRC - Industry'!B1254,'Correspondance produits'!H:H,'Correspondance produits'!J:J),_xlfn.XLOOKUP('JRC - Industry'!B1254,'Correspondance secteurs'!H:H,'Correspondance secteurs'!Y:Y))</f>
        <v>Energie utile [METABOLHEAT - National]</v>
      </c>
      <c r="C1254" s="5">
        <v>2.7453698784665526</v>
      </c>
      <c r="D1254" t="s">
        <v>0</v>
      </c>
      <c r="E1254" t="s">
        <v>1360</v>
      </c>
      <c r="F1254" t="s">
        <v>1337</v>
      </c>
      <c r="G1254" t="s">
        <v>1410</v>
      </c>
    </row>
    <row r="1255" spans="1:7" x14ac:dyDescent="0.3">
      <c r="A1255" t="str">
        <f>IFERROR(_xlfn.XLOOKUP('JRC - Industry'!A1255,'Correspondance produits'!H:H,'Correspondance produits'!J:J),_xlfn.XLOOKUP('JRC - Industry'!A1255,'Correspondance secteurs'!H:H,'Correspondance secteurs'!Y:Y))</f>
        <v>Gaz dérivés - Autres secteurs industriels : Traitement de la vapeur - Autres secteurs industriels [METABOLHEAT - National]</v>
      </c>
      <c r="B1255" t="str">
        <f>IFERROR(_xlfn.XLOOKUP('JRC - Industry'!B1255,'Correspondance produits'!H:H,'Correspondance produits'!J:J),_xlfn.XLOOKUP('JRC - Industry'!B1255,'Correspondance secteurs'!H:H,'Correspondance secteurs'!Y:Y))</f>
        <v>Energie utile [METABOLHEAT - National]</v>
      </c>
      <c r="C1255" s="5">
        <v>0</v>
      </c>
      <c r="D1255" t="s">
        <v>0</v>
      </c>
      <c r="E1255" t="s">
        <v>1360</v>
      </c>
      <c r="F1255" t="s">
        <v>1337</v>
      </c>
      <c r="G1255" t="s">
        <v>1410</v>
      </c>
    </row>
    <row r="1256" spans="1:7" x14ac:dyDescent="0.3">
      <c r="A1256" t="str">
        <f>IFERROR(_xlfn.XLOOKUP('JRC - Industry'!A1256,'Correspondance produits'!H:H,'Correspondance produits'!J:J),_xlfn.XLOOKUP('JRC - Industry'!A1256,'Correspondance secteurs'!H:H,'Correspondance secteurs'!Y:Y))</f>
        <v>Biomasse et déchets - Autres secteurs industriels : Traitement de la vapeur - Autres secteurs industriels [METABOLHEAT - National]</v>
      </c>
      <c r="B1256" t="str">
        <f>IFERROR(_xlfn.XLOOKUP('JRC - Industry'!B1256,'Correspondance produits'!H:H,'Correspondance produits'!J:J),_xlfn.XLOOKUP('JRC - Industry'!B1256,'Correspondance secteurs'!H:H,'Correspondance secteurs'!Y:Y))</f>
        <v>Energie utile [METABOLHEAT - National]</v>
      </c>
      <c r="C1256" s="5">
        <v>0.24852361388333521</v>
      </c>
      <c r="D1256" t="s">
        <v>0</v>
      </c>
      <c r="E1256" t="s">
        <v>1360</v>
      </c>
      <c r="F1256" t="s">
        <v>1337</v>
      </c>
      <c r="G1256" t="s">
        <v>1410</v>
      </c>
    </row>
    <row r="1257" spans="1:7" x14ac:dyDescent="0.3">
      <c r="A1257" t="str">
        <f>IFERROR(_xlfn.XLOOKUP('JRC - Industry'!A1257,'Correspondance produits'!H:H,'Correspondance produits'!J:J),_xlfn.XLOOKUP('JRC - Industry'!A1257,'Correspondance secteurs'!H:H,'Correspondance secteurs'!Y:Y))</f>
        <v>Vapeur distribuée - Autres secteurs industriels : Traitement de la vapeur - Autres secteurs industriels [METABOLHEAT - National]</v>
      </c>
      <c r="B1257" t="str">
        <f>IFERROR(_xlfn.XLOOKUP('JRC - Industry'!B1257,'Correspondance produits'!H:H,'Correspondance produits'!J:J),_xlfn.XLOOKUP('JRC - Industry'!B1257,'Correspondance secteurs'!H:H,'Correspondance secteurs'!Y:Y))</f>
        <v>Energie utile [METABOLHEAT - National]</v>
      </c>
      <c r="C1257" s="5">
        <v>0.68202073150479281</v>
      </c>
      <c r="D1257" t="s">
        <v>0</v>
      </c>
      <c r="E1257" t="s">
        <v>1360</v>
      </c>
      <c r="F1257" t="s">
        <v>1337</v>
      </c>
      <c r="G1257" t="s">
        <v>1410</v>
      </c>
    </row>
    <row r="1258" spans="1:7" x14ac:dyDescent="0.3">
      <c r="A1258" t="str">
        <f>IFERROR(_xlfn.XLOOKUP('JRC - Industry'!A1258,'Correspondance produits'!H:H,'Correspondance produits'!J:J),_xlfn.XLOOKUP('JRC - Industry'!A1258,'Correspondance secteurs'!H:H,'Correspondance secteurs'!Y:Y))</f>
        <v>Solides - Autres secteurs industriels : Traitement thermique - Autres secteurs industriels : Chauffage industriel - Autres secteurs industriels [METABOLHEAT - National]</v>
      </c>
      <c r="B1258" t="str">
        <f>IFERROR(_xlfn.XLOOKUP('JRC - Industry'!B1258,'Correspondance produits'!H:H,'Correspondance produits'!J:J),_xlfn.XLOOKUP('JRC - Industry'!B1258,'Correspondance secteurs'!H:H,'Correspondance secteurs'!Y:Y))</f>
        <v>Energie utile [METABOLHEAT - National]</v>
      </c>
      <c r="C1258" s="5">
        <v>0</v>
      </c>
      <c r="D1258" t="s">
        <v>0</v>
      </c>
      <c r="E1258" t="s">
        <v>1360</v>
      </c>
      <c r="F1258" t="s">
        <v>1337</v>
      </c>
      <c r="G1258" t="s">
        <v>1410</v>
      </c>
    </row>
    <row r="1259" spans="1:7" x14ac:dyDescent="0.3">
      <c r="A1259" t="str">
        <f>IFERROR(_xlfn.XLOOKUP('JRC - Industry'!A1259,'Correspondance produits'!H:H,'Correspondance produits'!J:J),_xlfn.XLOOKUP('JRC - Industry'!A1259,'Correspondance secteurs'!H:H,'Correspondance secteurs'!Y:Y))</f>
        <v>GPL - Autres secteurs industriels : Traitement thermique - Autres secteurs industriels : Chauffage industriel - Autres secteurs industriels [METABOLHEAT - National]</v>
      </c>
      <c r="B1259" t="str">
        <f>IFERROR(_xlfn.XLOOKUP('JRC - Industry'!B1259,'Correspondance produits'!H:H,'Correspondance produits'!J:J),_xlfn.XLOOKUP('JRC - Industry'!B1259,'Correspondance secteurs'!H:H,'Correspondance secteurs'!Y:Y))</f>
        <v>Energie utile [METABOLHEAT - National]</v>
      </c>
      <c r="C1259" s="5">
        <v>0.51991159387707331</v>
      </c>
      <c r="D1259" t="s">
        <v>0</v>
      </c>
      <c r="E1259" t="s">
        <v>1360</v>
      </c>
      <c r="F1259" t="s">
        <v>1337</v>
      </c>
      <c r="G1259" t="s">
        <v>1410</v>
      </c>
    </row>
    <row r="1260" spans="1:7" x14ac:dyDescent="0.3">
      <c r="A1260" t="str">
        <f>IFERROR(_xlfn.XLOOKUP('JRC - Industry'!A1260,'Correspondance produits'!H:H,'Correspondance produits'!J:J),_xlfn.XLOOKUP('JRC - Industry'!A1260,'Correspondance secteurs'!H:H,'Correspondance secteurs'!Y:Y))</f>
        <v>Gazole et biocarburants liquides - Autres secteurs industriels : Traitement thermique - Autres secteurs industriels : Chauffage industriel - Autres secteurs industriels [METABOLHEAT - National]</v>
      </c>
      <c r="B1260" t="str">
        <f>IFERROR(_xlfn.XLOOKUP('JRC - Industry'!B1260,'Correspondance produits'!H:H,'Correspondance produits'!J:J),_xlfn.XLOOKUP('JRC - Industry'!B1260,'Correspondance secteurs'!H:H,'Correspondance secteurs'!Y:Y))</f>
        <v>Energie utile [METABOLHEAT - National]</v>
      </c>
      <c r="C1260" s="5">
        <v>4.8100972094851215</v>
      </c>
      <c r="D1260" t="s">
        <v>0</v>
      </c>
      <c r="E1260" t="s">
        <v>1360</v>
      </c>
      <c r="F1260" t="s">
        <v>1337</v>
      </c>
      <c r="G1260" t="s">
        <v>1410</v>
      </c>
    </row>
    <row r="1261" spans="1:7" x14ac:dyDescent="0.3">
      <c r="A1261" t="str">
        <f>IFERROR(_xlfn.XLOOKUP('JRC - Industry'!A1261,'Correspondance produits'!H:H,'Correspondance produits'!J:J),_xlfn.XLOOKUP('JRC - Industry'!A1261,'Correspondance secteurs'!H:H,'Correspondance secteurs'!Y:Y))</f>
        <v>Fioul - Autres secteurs industriels : Traitement thermique - Autres secteurs industriels : Chauffage industriel - Autres secteurs industriels [METABOLHEAT - National]</v>
      </c>
      <c r="B1261" t="str">
        <f>IFERROR(_xlfn.XLOOKUP('JRC - Industry'!B1261,'Correspondance produits'!H:H,'Correspondance produits'!J:J),_xlfn.XLOOKUP('JRC - Industry'!B1261,'Correspondance secteurs'!H:H,'Correspondance secteurs'!Y:Y))</f>
        <v>Energie utile [METABOLHEAT - National]</v>
      </c>
      <c r="C1261" s="5">
        <v>2.8962441289729728E-2</v>
      </c>
      <c r="D1261" t="s">
        <v>0</v>
      </c>
      <c r="E1261" t="s">
        <v>1360</v>
      </c>
      <c r="F1261" t="s">
        <v>1337</v>
      </c>
      <c r="G1261" t="s">
        <v>1410</v>
      </c>
    </row>
    <row r="1262" spans="1:7" x14ac:dyDescent="0.3">
      <c r="A1262" t="str">
        <f>IFERROR(_xlfn.XLOOKUP('JRC - Industry'!A1262,'Correspondance produits'!H:H,'Correspondance produits'!J:J),_xlfn.XLOOKUP('JRC - Industry'!A1262,'Correspondance secteurs'!H:H,'Correspondance secteurs'!Y:Y))</f>
        <v>Gaz naturel et biogaz - Autres secteurs industriels : Traitement thermique - Autres secteurs industriels : Chauffage industriel - Autres secteurs industriels [METABOLHEAT - National]</v>
      </c>
      <c r="B1262" t="str">
        <f>IFERROR(_xlfn.XLOOKUP('JRC - Industry'!B1262,'Correspondance produits'!H:H,'Correspondance produits'!J:J),_xlfn.XLOOKUP('JRC - Industry'!B1262,'Correspondance secteurs'!H:H,'Correspondance secteurs'!Y:Y))</f>
        <v>Energie utile [METABOLHEAT - National]</v>
      </c>
      <c r="C1262" s="5">
        <v>4.1946776125009908</v>
      </c>
      <c r="D1262" t="s">
        <v>0</v>
      </c>
      <c r="E1262" t="s">
        <v>1360</v>
      </c>
      <c r="F1262" t="s">
        <v>1337</v>
      </c>
      <c r="G1262" t="s">
        <v>1410</v>
      </c>
    </row>
    <row r="1263" spans="1:7" x14ac:dyDescent="0.3">
      <c r="A1263" t="str">
        <f>IFERROR(_xlfn.XLOOKUP('JRC - Industry'!A1263,'Correspondance produits'!H:H,'Correspondance produits'!J:J),_xlfn.XLOOKUP('JRC - Industry'!A1263,'Correspondance secteurs'!H:H,'Correspondance secteurs'!Y:Y))</f>
        <v>Autres secteurs industriels : Traitement électrique - Autres secteurs industriels : Chauffage industriel - Autres secteurs industriels [METABOLHEAT - National]</v>
      </c>
      <c r="B1263" t="str">
        <f>IFERROR(_xlfn.XLOOKUP('JRC - Industry'!B1263,'Correspondance produits'!H:H,'Correspondance produits'!J:J),_xlfn.XLOOKUP('JRC - Industry'!B1263,'Correspondance secteurs'!H:H,'Correspondance secteurs'!Y:Y))</f>
        <v>Energie utile [METABOLHEAT - National]</v>
      </c>
      <c r="C1263" s="5">
        <v>0.51597972629751998</v>
      </c>
      <c r="D1263" t="s">
        <v>0</v>
      </c>
      <c r="E1263" t="s">
        <v>1360</v>
      </c>
      <c r="F1263" t="s">
        <v>1337</v>
      </c>
      <c r="G1263" t="s">
        <v>1410</v>
      </c>
    </row>
    <row r="1264" spans="1:7" x14ac:dyDescent="0.3">
      <c r="A1264" t="str">
        <f>IFERROR(_xlfn.XLOOKUP('JRC - Industry'!A1264,'Correspondance produits'!H:H,'Correspondance produits'!J:J),_xlfn.XLOOKUP('JRC - Industry'!A1264,'Correspondance secteurs'!H:H,'Correspondance secteurs'!Y:Y))</f>
        <v>Solides - Autres industries : Séchage thermique - Autres secteurs industriels : Séchage - Autres secteurs industriels [METABOLHEAT - National]</v>
      </c>
      <c r="B1264" t="str">
        <f>IFERROR(_xlfn.XLOOKUP('JRC - Industry'!B1264,'Correspondance produits'!H:H,'Correspondance produits'!J:J),_xlfn.XLOOKUP('JRC - Industry'!B1264,'Correspondance secteurs'!H:H,'Correspondance secteurs'!Y:Y))</f>
        <v>Energie utile [METABOLHEAT - National]</v>
      </c>
      <c r="C1264" s="5">
        <v>0</v>
      </c>
      <c r="D1264" t="s">
        <v>0</v>
      </c>
      <c r="E1264" t="s">
        <v>1360</v>
      </c>
      <c r="F1264" t="s">
        <v>1337</v>
      </c>
      <c r="G1264" t="s">
        <v>1410</v>
      </c>
    </row>
    <row r="1265" spans="1:7" x14ac:dyDescent="0.3">
      <c r="A1265" t="str">
        <f>IFERROR(_xlfn.XLOOKUP('JRC - Industry'!A1265,'Correspondance produits'!H:H,'Correspondance produits'!J:J),_xlfn.XLOOKUP('JRC - Industry'!A1265,'Correspondance secteurs'!H:H,'Correspondance secteurs'!Y:Y))</f>
        <v>GPL - Autres industries : Séchage thermique - Autres secteurs industriels : Séchage - Autres secteurs industriels [METABOLHEAT - National]</v>
      </c>
      <c r="B1265" t="str">
        <f>IFERROR(_xlfn.XLOOKUP('JRC - Industry'!B1265,'Correspondance produits'!H:H,'Correspondance produits'!J:J),_xlfn.XLOOKUP('JRC - Industry'!B1265,'Correspondance secteurs'!H:H,'Correspondance secteurs'!Y:Y))</f>
        <v>Energie utile [METABOLHEAT - National]</v>
      </c>
      <c r="C1265" s="5">
        <v>2.6663340748909501E-2</v>
      </c>
      <c r="D1265" t="s">
        <v>0</v>
      </c>
      <c r="E1265" t="s">
        <v>1360</v>
      </c>
      <c r="F1265" t="s">
        <v>1337</v>
      </c>
      <c r="G1265" t="s">
        <v>1410</v>
      </c>
    </row>
    <row r="1266" spans="1:7" x14ac:dyDescent="0.3">
      <c r="A1266" t="str">
        <f>IFERROR(_xlfn.XLOOKUP('JRC - Industry'!A1266,'Correspondance produits'!H:H,'Correspondance produits'!J:J),_xlfn.XLOOKUP('JRC - Industry'!A1266,'Correspondance secteurs'!H:H,'Correspondance secteurs'!Y:Y))</f>
        <v>Gazole et biocarburants liquides - Autres industries : Séchage thermique - Autres secteurs industriels : Séchage - Autres secteurs industriels [METABOLHEAT - National]</v>
      </c>
      <c r="B1266" t="str">
        <f>IFERROR(_xlfn.XLOOKUP('JRC - Industry'!B1266,'Correspondance produits'!H:H,'Correspondance produits'!J:J),_xlfn.XLOOKUP('JRC - Industry'!B1266,'Correspondance secteurs'!H:H,'Correspondance secteurs'!Y:Y))</f>
        <v>Energie utile [METABOLHEAT - National]</v>
      </c>
      <c r="C1266" s="5">
        <v>1.6764871409829817E-2</v>
      </c>
      <c r="D1266" t="s">
        <v>0</v>
      </c>
      <c r="E1266" t="s">
        <v>1360</v>
      </c>
      <c r="F1266" t="s">
        <v>1337</v>
      </c>
      <c r="G1266" t="s">
        <v>1410</v>
      </c>
    </row>
    <row r="1267" spans="1:7" x14ac:dyDescent="0.3">
      <c r="A1267" t="str">
        <f>IFERROR(_xlfn.XLOOKUP('JRC - Industry'!A1267,'Correspondance produits'!H:H,'Correspondance produits'!J:J),_xlfn.XLOOKUP('JRC - Industry'!A1267,'Correspondance secteurs'!H:H,'Correspondance secteurs'!Y:Y))</f>
        <v>Fioul - Autres industries : Séchage thermique - Autres secteurs industriels : Séchage - Autres secteurs industriels [METABOLHEAT - National]</v>
      </c>
      <c r="B1267" t="str">
        <f>IFERROR(_xlfn.XLOOKUP('JRC - Industry'!B1267,'Correspondance produits'!H:H,'Correspondance produits'!J:J),_xlfn.XLOOKUP('JRC - Industry'!B1267,'Correspondance secteurs'!H:H,'Correspondance secteurs'!Y:Y))</f>
        <v>Energie utile [METABOLHEAT - National]</v>
      </c>
      <c r="C1267" s="5">
        <v>4.9994690321557272E-3</v>
      </c>
      <c r="D1267" t="s">
        <v>0</v>
      </c>
      <c r="E1267" t="s">
        <v>1360</v>
      </c>
      <c r="F1267" t="s">
        <v>1337</v>
      </c>
      <c r="G1267" t="s">
        <v>1410</v>
      </c>
    </row>
    <row r="1268" spans="1:7" x14ac:dyDescent="0.3">
      <c r="A1268" t="str">
        <f>IFERROR(_xlfn.XLOOKUP('JRC - Industry'!A1268,'Correspondance produits'!H:H,'Correspondance produits'!J:J),_xlfn.XLOOKUP('JRC - Industry'!A1268,'Correspondance secteurs'!H:H,'Correspondance secteurs'!Y:Y))</f>
        <v>Gaz naturel et biogaz - Autres industries : Séchage thermique - Autres secteurs industriels : Séchage - Autres secteurs industriels [METABOLHEAT - National]</v>
      </c>
      <c r="B1268" t="str">
        <f>IFERROR(_xlfn.XLOOKUP('JRC - Industry'!B1268,'Correspondance produits'!H:H,'Correspondance produits'!J:J),_xlfn.XLOOKUP('JRC - Industry'!B1268,'Correspondance secteurs'!H:H,'Correspondance secteurs'!Y:Y))</f>
        <v>Energie utile [METABOLHEAT - National]</v>
      </c>
      <c r="C1268" s="5">
        <v>0.23228931098623687</v>
      </c>
      <c r="D1268" t="s">
        <v>0</v>
      </c>
      <c r="E1268" t="s">
        <v>1360</v>
      </c>
      <c r="F1268" t="s">
        <v>1337</v>
      </c>
      <c r="G1268" t="s">
        <v>1410</v>
      </c>
    </row>
    <row r="1269" spans="1:7" x14ac:dyDescent="0.3">
      <c r="A1269" t="str">
        <f>IFERROR(_xlfn.XLOOKUP('JRC - Industry'!A1269,'Correspondance produits'!H:H,'Correspondance produits'!J:J),_xlfn.XLOOKUP('JRC - Industry'!A1269,'Correspondance secteurs'!H:H,'Correspondance secteurs'!Y:Y))</f>
        <v>Solides - Autres industries : Séchage à la vapeur - Autres secteurs industriels : Séchage - Autres secteurs industriels [METABOLHEAT - National]</v>
      </c>
      <c r="B1269" t="str">
        <f>IFERROR(_xlfn.XLOOKUP('JRC - Industry'!B1269,'Correspondance produits'!H:H,'Correspondance produits'!J:J),_xlfn.XLOOKUP('JRC - Industry'!B1269,'Correspondance secteurs'!H:H,'Correspondance secteurs'!Y:Y))</f>
        <v>Energie utile [METABOLHEAT - National]</v>
      </c>
      <c r="C1269" s="5">
        <v>0</v>
      </c>
      <c r="D1269" t="s">
        <v>0</v>
      </c>
      <c r="E1269" t="s">
        <v>1360</v>
      </c>
      <c r="F1269" t="s">
        <v>1337</v>
      </c>
      <c r="G1269" t="s">
        <v>1410</v>
      </c>
    </row>
    <row r="1270" spans="1:7" x14ac:dyDescent="0.3">
      <c r="A1270" t="str">
        <f>IFERROR(_xlfn.XLOOKUP('JRC - Industry'!A1270,'Correspondance produits'!H:H,'Correspondance produits'!J:J),_xlfn.XLOOKUP('JRC - Industry'!A1270,'Correspondance secteurs'!H:H,'Correspondance secteurs'!Y:Y))</f>
        <v>Gaz de raffinerie - Autres industries : Séchage à la vapeur - Autres secteurs industriels : Séchage - Autres secteurs industriels [METABOLHEAT - National]</v>
      </c>
      <c r="B1270" t="str">
        <f>IFERROR(_xlfn.XLOOKUP('JRC - Industry'!B1270,'Correspondance produits'!H:H,'Correspondance produits'!J:J),_xlfn.XLOOKUP('JRC - Industry'!B1270,'Correspondance secteurs'!H:H,'Correspondance secteurs'!Y:Y))</f>
        <v>Energie utile [METABOLHEAT - National]</v>
      </c>
      <c r="C1270" s="5">
        <v>0</v>
      </c>
      <c r="D1270" t="s">
        <v>0</v>
      </c>
      <c r="E1270" t="s">
        <v>1360</v>
      </c>
      <c r="F1270" t="s">
        <v>1337</v>
      </c>
      <c r="G1270" t="s">
        <v>1410</v>
      </c>
    </row>
    <row r="1271" spans="1:7" x14ac:dyDescent="0.3">
      <c r="A1271" t="str">
        <f>IFERROR(_xlfn.XLOOKUP('JRC - Industry'!A1271,'Correspondance produits'!H:H,'Correspondance produits'!J:J),_xlfn.XLOOKUP('JRC - Industry'!A1271,'Correspondance secteurs'!H:H,'Correspondance secteurs'!Y:Y))</f>
        <v>GPL - Autres industries : Séchage à la vapeur - Autres secteurs industriels : Séchage - Autres secteurs industriels [METABOLHEAT - National]</v>
      </c>
      <c r="B1271" t="str">
        <f>IFERROR(_xlfn.XLOOKUP('JRC - Industry'!B1271,'Correspondance produits'!H:H,'Correspondance produits'!J:J),_xlfn.XLOOKUP('JRC - Industry'!B1271,'Correspondance secteurs'!H:H,'Correspondance secteurs'!Y:Y))</f>
        <v>Energie utile [METABOLHEAT - National]</v>
      </c>
      <c r="C1271" s="5">
        <v>2.0457375995524624E-2</v>
      </c>
      <c r="D1271" t="s">
        <v>0</v>
      </c>
      <c r="E1271" t="s">
        <v>1360</v>
      </c>
      <c r="F1271" t="s">
        <v>1337</v>
      </c>
      <c r="G1271" t="s">
        <v>1410</v>
      </c>
    </row>
    <row r="1272" spans="1:7" x14ac:dyDescent="0.3">
      <c r="A1272" t="str">
        <f>IFERROR(_xlfn.XLOOKUP('JRC - Industry'!A1272,'Correspondance produits'!H:H,'Correspondance produits'!J:J),_xlfn.XLOOKUP('JRC - Industry'!A1272,'Correspondance secteurs'!H:H,'Correspondance secteurs'!Y:Y))</f>
        <v>Gazole et biocarburants liquides - Autres industries : Séchage à la vapeur - Autres secteurs industriels : Séchage - Autres secteurs industriels [METABOLHEAT - National]</v>
      </c>
      <c r="B1272" t="str">
        <f>IFERROR(_xlfn.XLOOKUP('JRC - Industry'!B1272,'Correspondance produits'!H:H,'Correspondance produits'!J:J),_xlfn.XLOOKUP('JRC - Industry'!B1272,'Correspondance secteurs'!H:H,'Correspondance secteurs'!Y:Y))</f>
        <v>Energie utile [METABOLHEAT - National]</v>
      </c>
      <c r="C1272" s="5">
        <v>1.310741210737751E-2</v>
      </c>
      <c r="D1272" t="s">
        <v>0</v>
      </c>
      <c r="E1272" t="s">
        <v>1360</v>
      </c>
      <c r="F1272" t="s">
        <v>1337</v>
      </c>
      <c r="G1272" t="s">
        <v>1410</v>
      </c>
    </row>
    <row r="1273" spans="1:7" x14ac:dyDescent="0.3">
      <c r="A1273" t="str">
        <f>IFERROR(_xlfn.XLOOKUP('JRC - Industry'!A1273,'Correspondance produits'!H:H,'Correspondance produits'!J:J),_xlfn.XLOOKUP('JRC - Industry'!A1273,'Correspondance secteurs'!H:H,'Correspondance secteurs'!Y:Y))</f>
        <v>Fioul - Autres industries : Séchage à la vapeur - Autres secteurs industriels Secteurs : Séchage - Autres secteurs industriels [METABOLHEAT - National]</v>
      </c>
      <c r="B1273" t="str">
        <f>IFERROR(_xlfn.XLOOKUP('JRC - Industry'!B1273,'Correspondance produits'!H:H,'Correspondance produits'!J:J),_xlfn.XLOOKUP('JRC - Industry'!B1273,'Correspondance secteurs'!H:H,'Correspondance secteurs'!Y:Y))</f>
        <v>Energie utile [METABOLHEAT - National]</v>
      </c>
      <c r="C1273" s="5">
        <v>3.7894658701689466E-3</v>
      </c>
      <c r="D1273" t="s">
        <v>0</v>
      </c>
      <c r="E1273" t="s">
        <v>1360</v>
      </c>
      <c r="F1273" t="s">
        <v>1337</v>
      </c>
      <c r="G1273" t="s">
        <v>1410</v>
      </c>
    </row>
    <row r="1274" spans="1:7" x14ac:dyDescent="0.3">
      <c r="A1274" t="str">
        <f>IFERROR(_xlfn.XLOOKUP('JRC - Industry'!A1274,'Correspondance produits'!H:H,'Correspondance produits'!J:J),_xlfn.XLOOKUP('JRC - Industry'!A1274,'Correspondance secteurs'!H:H,'Correspondance secteurs'!Y:Y))</f>
        <v>Autres liquides - Autres industries : Séchage à la vapeur - Autres secteurs industriels : Séchage - Autres secteurs industriels [METABOLHEAT - National]</v>
      </c>
      <c r="B1274" t="str">
        <f>IFERROR(_xlfn.XLOOKUP('JRC - Industry'!B1274,'Correspondance produits'!H:H,'Correspondance produits'!J:J),_xlfn.XLOOKUP('JRC - Industry'!B1274,'Correspondance secteurs'!H:H,'Correspondance secteurs'!Y:Y))</f>
        <v>Energie utile [METABOLHEAT - National]</v>
      </c>
      <c r="C1274" s="5">
        <v>3.1310191114155686E-2</v>
      </c>
      <c r="D1274" t="s">
        <v>0</v>
      </c>
      <c r="E1274" t="s">
        <v>1360</v>
      </c>
      <c r="F1274" t="s">
        <v>1337</v>
      </c>
      <c r="G1274" t="s">
        <v>1410</v>
      </c>
    </row>
    <row r="1275" spans="1:7" x14ac:dyDescent="0.3">
      <c r="A1275" t="str">
        <f>IFERROR(_xlfn.XLOOKUP('JRC - Industry'!A1275,'Correspondance produits'!H:H,'Correspondance produits'!J:J),_xlfn.XLOOKUP('JRC - Industry'!A1275,'Correspondance secteurs'!H:H,'Correspondance secteurs'!Y:Y))</f>
        <v>Gaz naturel et biogaz - Autres industries : Séchage à la vapeur - Autres secteurs industriels : Séchage - Autres secteurs industriels [METABOLHEAT - National]</v>
      </c>
      <c r="B1275" t="str">
        <f>IFERROR(_xlfn.XLOOKUP('JRC - Industry'!B1275,'Correspondance produits'!H:H,'Correspondance produits'!J:J),_xlfn.XLOOKUP('JRC - Industry'!B1275,'Correspondance secteurs'!H:H,'Correspondance secteurs'!Y:Y))</f>
        <v>Energie utile [METABOLHEAT - National]</v>
      </c>
      <c r="C1275" s="5">
        <v>0.17779518601267835</v>
      </c>
      <c r="D1275" t="s">
        <v>0</v>
      </c>
      <c r="E1275" t="s">
        <v>1360</v>
      </c>
      <c r="F1275" t="s">
        <v>1337</v>
      </c>
      <c r="G1275" t="s">
        <v>1410</v>
      </c>
    </row>
    <row r="1276" spans="1:7" x14ac:dyDescent="0.3">
      <c r="A1276" t="str">
        <f>IFERROR(_xlfn.XLOOKUP('JRC - Industry'!A1276,'Correspondance produits'!H:H,'Correspondance produits'!J:J),_xlfn.XLOOKUP('JRC - Industry'!A1276,'Correspondance secteurs'!H:H,'Correspondance secteurs'!Y:Y))</f>
        <v>Gaz dérivés - Autres industries : Séchage à la vapeur - Autres secteurs industriels : Séchage - Autres secteurs industriels [METABOLHEAT - National]</v>
      </c>
      <c r="B1276" t="str">
        <f>IFERROR(_xlfn.XLOOKUP('JRC - Industry'!B1276,'Correspondance produits'!H:H,'Correspondance produits'!J:J),_xlfn.XLOOKUP('JRC - Industry'!B1276,'Correspondance secteurs'!H:H,'Correspondance secteurs'!Y:Y))</f>
        <v>Energie utile [METABOLHEAT - National]</v>
      </c>
      <c r="C1276" s="5">
        <v>0</v>
      </c>
      <c r="D1276" t="s">
        <v>0</v>
      </c>
      <c r="E1276" t="s">
        <v>1360</v>
      </c>
      <c r="F1276" t="s">
        <v>1337</v>
      </c>
      <c r="G1276" t="s">
        <v>1410</v>
      </c>
    </row>
    <row r="1277" spans="1:7" x14ac:dyDescent="0.3">
      <c r="A1277" t="str">
        <f>IFERROR(_xlfn.XLOOKUP('JRC - Industry'!A1277,'Correspondance produits'!H:H,'Correspondance produits'!J:J),_xlfn.XLOOKUP('JRC - Industry'!A1277,'Correspondance secteurs'!H:H,'Correspondance secteurs'!Y:Y))</f>
        <v>Biomasse et déchets - Autres industries : Séchage à la vapeur - Autres secteurs industriels : Séchage - Autres secteurs industriels [METABOLHEAT - National]</v>
      </c>
      <c r="B1277" t="str">
        <f>IFERROR(_xlfn.XLOOKUP('JRC - Industry'!B1277,'Correspondance produits'!H:H,'Correspondance produits'!J:J),_xlfn.XLOOKUP('JRC - Industry'!B1277,'Correspondance secteurs'!H:H,'Correspondance secteurs'!Y:Y))</f>
        <v>Energie utile [METABOLHEAT - National]</v>
      </c>
      <c r="C1277" s="5">
        <v>2.2333533647175313E-2</v>
      </c>
      <c r="D1277" t="s">
        <v>0</v>
      </c>
      <c r="E1277" t="s">
        <v>1360</v>
      </c>
      <c r="F1277" t="s">
        <v>1337</v>
      </c>
      <c r="G1277" t="s">
        <v>1410</v>
      </c>
    </row>
    <row r="1278" spans="1:7" x14ac:dyDescent="0.3">
      <c r="A1278" t="str">
        <f>IFERROR(_xlfn.XLOOKUP('JRC - Industry'!A1278,'Correspondance produits'!H:H,'Correspondance produits'!J:J),_xlfn.XLOOKUP('JRC - Industry'!A1278,'Correspondance secteurs'!H:H,'Correspondance secteurs'!Y:Y))</f>
        <v>Vapeur distribuée - Autres industries : Séchage à la vapeur - Autres secteurs industriels : Séchage - Autres secteurs industriels [METABOLHEAT - National]</v>
      </c>
      <c r="B1278" t="str">
        <f>IFERROR(_xlfn.XLOOKUP('JRC - Industry'!B1278,'Correspondance produits'!H:H,'Correspondance produits'!J:J),_xlfn.XLOOKUP('JRC - Industry'!B1278,'Correspondance secteurs'!H:H,'Correspondance secteurs'!Y:Y))</f>
        <v>Energie utile [METABOLHEAT - National]</v>
      </c>
      <c r="C1278" s="5">
        <v>6.323460442497536E-2</v>
      </c>
      <c r="D1278" t="s">
        <v>0</v>
      </c>
      <c r="E1278" t="s">
        <v>1360</v>
      </c>
      <c r="F1278" t="s">
        <v>1337</v>
      </c>
      <c r="G1278" t="s">
        <v>1410</v>
      </c>
    </row>
    <row r="1279" spans="1:7" x14ac:dyDescent="0.3">
      <c r="A1279" t="str">
        <f>IFERROR(_xlfn.XLOOKUP('JRC - Industry'!A1279,'Correspondance produits'!H:H,'Correspondance produits'!J:J),_xlfn.XLOOKUP('JRC - Industry'!A1279,'Correspondance secteurs'!H:H,'Correspondance secteurs'!Y:Y))</f>
        <v>Autres industries : Séchage électrique - Autres secteurs industriels : Séchage - Autres secteurs industriels [METABOLHEAT - National]</v>
      </c>
      <c r="B1279" t="str">
        <f>IFERROR(_xlfn.XLOOKUP('JRC - Industry'!B1279,'Correspondance produits'!H:H,'Correspondance produits'!J:J),_xlfn.XLOOKUP('JRC - Industry'!B1279,'Correspondance secteurs'!H:H,'Correspondance secteurs'!Y:Y))</f>
        <v>Energie utile [METABOLHEAT - National]</v>
      </c>
      <c r="C1279" s="5">
        <v>6.4324323199428768E-2</v>
      </c>
      <c r="D1279" t="s">
        <v>0</v>
      </c>
      <c r="E1279" t="s">
        <v>1360</v>
      </c>
      <c r="F1279" t="s">
        <v>1337</v>
      </c>
      <c r="G1279" t="s">
        <v>1410</v>
      </c>
    </row>
    <row r="1280" spans="1:7" x14ac:dyDescent="0.3">
      <c r="A1280" t="str">
        <f>IFERROR(_xlfn.XLOOKUP('JRC - Industry'!A1280,'Correspondance produits'!H:H,'Correspondance produits'!J:J),_xlfn.XLOOKUP('JRC - Industry'!A1280,'Correspondance secteurs'!H:H,'Correspondance secteurs'!Y:Y))</f>
        <v>Autres industries : Refroidissement thermique - Autres secteurs industriels : Refroidissement de procédés - Autres secteurs industriels [METABOLHEAT - National]</v>
      </c>
      <c r="B1280" t="str">
        <f>IFERROR(_xlfn.XLOOKUP('JRC - Industry'!B1280,'Correspondance produits'!H:H,'Correspondance produits'!J:J),_xlfn.XLOOKUP('JRC - Industry'!B1280,'Correspondance secteurs'!H:H,'Correspondance secteurs'!Y:Y))</f>
        <v>Energie utile [METABOLHEAT - National]</v>
      </c>
      <c r="C1280" s="5">
        <v>0.17642832843316819</v>
      </c>
      <c r="D1280" t="s">
        <v>0</v>
      </c>
      <c r="E1280" t="s">
        <v>1360</v>
      </c>
      <c r="F1280" t="s">
        <v>1337</v>
      </c>
      <c r="G1280" t="s">
        <v>1410</v>
      </c>
    </row>
    <row r="1281" spans="1:7" x14ac:dyDescent="0.3">
      <c r="A1281" t="str">
        <f>IFERROR(_xlfn.XLOOKUP('JRC - Industry'!A1281,'Correspondance produits'!H:H,'Correspondance produits'!J:J),_xlfn.XLOOKUP('JRC - Industry'!A1281,'Correspondance secteurs'!H:H,'Correspondance secteurs'!Y:Y))</f>
        <v>Solides - Autres industries : Refroidissement à la vapeur - Autres secteurs industriels : Refroidissement de procédés - Autres secteurs industriels [METABOLHEAT - National]</v>
      </c>
      <c r="B1281" t="str">
        <f>IFERROR(_xlfn.XLOOKUP('JRC - Industry'!B1281,'Correspondance produits'!H:H,'Correspondance produits'!J:J),_xlfn.XLOOKUP('JRC - Industry'!B1281,'Correspondance secteurs'!H:H,'Correspondance secteurs'!Y:Y))</f>
        <v>Energie utile [METABOLHEAT - National]</v>
      </c>
      <c r="C1281" s="5">
        <v>0</v>
      </c>
      <c r="D1281" t="s">
        <v>0</v>
      </c>
      <c r="E1281" t="s">
        <v>1360</v>
      </c>
      <c r="F1281" t="s">
        <v>1337</v>
      </c>
      <c r="G1281" t="s">
        <v>1410</v>
      </c>
    </row>
    <row r="1282" spans="1:7" x14ac:dyDescent="0.3">
      <c r="A1282" t="str">
        <f>IFERROR(_xlfn.XLOOKUP('JRC - Industry'!A1282,'Correspondance produits'!H:H,'Correspondance produits'!J:J),_xlfn.XLOOKUP('JRC - Industry'!A1282,'Correspondance secteurs'!H:H,'Correspondance secteurs'!Y:Y))</f>
        <v>Gaz de raffinerie - Autres industries : Refroidissement à la vapeur - Autres secteurs industriels : Refroidissement de procédés - Autres secteurs industriels [METABOLHEAT - National]</v>
      </c>
      <c r="B1282" t="str">
        <f>IFERROR(_xlfn.XLOOKUP('JRC - Industry'!B1282,'Correspondance produits'!H:H,'Correspondance produits'!J:J),_xlfn.XLOOKUP('JRC - Industry'!B1282,'Correspondance secteurs'!H:H,'Correspondance secteurs'!Y:Y))</f>
        <v>Energie utile [METABOLHEAT - National]</v>
      </c>
      <c r="C1282" s="5">
        <v>0</v>
      </c>
      <c r="D1282" t="s">
        <v>0</v>
      </c>
      <c r="E1282" t="s">
        <v>1360</v>
      </c>
      <c r="F1282" t="s">
        <v>1337</v>
      </c>
      <c r="G1282" t="s">
        <v>1410</v>
      </c>
    </row>
    <row r="1283" spans="1:7" x14ac:dyDescent="0.3">
      <c r="A1283" t="str">
        <f>IFERROR(_xlfn.XLOOKUP('JRC - Industry'!A1283,'Correspondance produits'!H:H,'Correspondance produits'!J:J),_xlfn.XLOOKUP('JRC - Industry'!A1283,'Correspondance secteurs'!H:H,'Correspondance secteurs'!Y:Y))</f>
        <v>GPL - Autres industries : Refroidissement à la vapeur - Autres secteurs industriels : Refroidissement de procédés - Autres secteurs industriels [METABOLHEAT - National]</v>
      </c>
      <c r="B1283" t="str">
        <f>IFERROR(_xlfn.XLOOKUP('JRC - Industry'!B1283,'Correspondance produits'!H:H,'Correspondance produits'!J:J),_xlfn.XLOOKUP('JRC - Industry'!B1283,'Correspondance secteurs'!H:H,'Correspondance secteurs'!Y:Y))</f>
        <v>Energie utile [METABOLHEAT - National]</v>
      </c>
      <c r="C1283" s="5">
        <v>2.9936010893493029E-3</v>
      </c>
      <c r="D1283" t="s">
        <v>0</v>
      </c>
      <c r="E1283" t="s">
        <v>1360</v>
      </c>
      <c r="F1283" t="s">
        <v>1337</v>
      </c>
      <c r="G1283" t="s">
        <v>1410</v>
      </c>
    </row>
    <row r="1284" spans="1:7" x14ac:dyDescent="0.3">
      <c r="A1284" t="str">
        <f>IFERROR(_xlfn.XLOOKUP('JRC - Industry'!A1284,'Correspondance produits'!H:H,'Correspondance produits'!J:J),_xlfn.XLOOKUP('JRC - Industry'!A1284,'Correspondance secteurs'!H:H,'Correspondance secteurs'!Y:Y))</f>
        <v>Gazole et biocarburants liquides - Autres industries : Refroidissement à la vapeur - Autres secteurs industriels : Refroidissement de procédés - Autres secteurs industriels [METABOLHEAT - National]</v>
      </c>
      <c r="B1284" t="str">
        <f>IFERROR(_xlfn.XLOOKUP('JRC - Industry'!B1284,'Correspondance produits'!H:H,'Correspondance produits'!J:J),_xlfn.XLOOKUP('JRC - Industry'!B1284,'Correspondance secteurs'!H:H,'Correspondance secteurs'!Y:Y))</f>
        <v>Energie utile [METABOLHEAT - National]</v>
      </c>
      <c r="C1284" s="5">
        <v>1.9180545526356644E-3</v>
      </c>
      <c r="D1284" t="s">
        <v>0</v>
      </c>
      <c r="E1284" t="s">
        <v>1360</v>
      </c>
      <c r="F1284" t="s">
        <v>1337</v>
      </c>
      <c r="G1284" t="s">
        <v>1410</v>
      </c>
    </row>
    <row r="1285" spans="1:7" x14ac:dyDescent="0.3">
      <c r="A1285" t="str">
        <f>IFERROR(_xlfn.XLOOKUP('JRC - Industry'!A1285,'Correspondance produits'!H:H,'Correspondance produits'!J:J),_xlfn.XLOOKUP('JRC - Industry'!A1285,'Correspondance secteurs'!H:H,'Correspondance secteurs'!Y:Y))</f>
        <v>Fioul - Autres industries : Refroidissement à la vapeur - Autres secteurs industriels : Refroidissement de procédés - Autres secteurs industriels [METABOLHEAT - National]</v>
      </c>
      <c r="B1285" t="str">
        <f>IFERROR(_xlfn.XLOOKUP('JRC - Industry'!B1285,'Correspondance produits'!H:H,'Correspondance produits'!J:J),_xlfn.XLOOKUP('JRC - Industry'!B1285,'Correspondance secteurs'!H:H,'Correspondance secteurs'!Y:Y))</f>
        <v>Energie utile [METABOLHEAT - National]</v>
      </c>
      <c r="C1285" s="5">
        <v>5.5452611124082965E-4</v>
      </c>
      <c r="D1285" t="s">
        <v>0</v>
      </c>
      <c r="E1285" t="s">
        <v>1360</v>
      </c>
      <c r="F1285" t="s">
        <v>1337</v>
      </c>
      <c r="G1285" t="s">
        <v>1410</v>
      </c>
    </row>
    <row r="1286" spans="1:7" x14ac:dyDescent="0.3">
      <c r="A1286" t="str">
        <f>IFERROR(_xlfn.XLOOKUP('JRC - Industry'!A1286,'Correspondance produits'!H:H,'Correspondance produits'!J:J),_xlfn.XLOOKUP('JRC - Industry'!A1286,'Correspondance secteurs'!H:H,'Correspondance secteurs'!Y:Y))</f>
        <v>Autres liquides - Autres industries : Refroidissement à la vapeur - Autres secteurs industriels : Refroidissement de procédés - Autres secteurs industriels [METABOLHEAT - National]</v>
      </c>
      <c r="B1286" t="str">
        <f>IFERROR(_xlfn.XLOOKUP('JRC - Industry'!B1286,'Correspondance produits'!H:H,'Correspondance produits'!J:J),_xlfn.XLOOKUP('JRC - Industry'!B1286,'Correspondance secteurs'!H:H,'Correspondance secteurs'!Y:Y))</f>
        <v>Energie utile [METABOLHEAT - National]</v>
      </c>
      <c r="C1286" s="5">
        <v>4.5817323906827672E-3</v>
      </c>
      <c r="D1286" t="s">
        <v>0</v>
      </c>
      <c r="E1286" t="s">
        <v>1360</v>
      </c>
      <c r="F1286" t="s">
        <v>1337</v>
      </c>
      <c r="G1286" t="s">
        <v>1410</v>
      </c>
    </row>
    <row r="1287" spans="1:7" x14ac:dyDescent="0.3">
      <c r="A1287" t="str">
        <f>IFERROR(_xlfn.XLOOKUP('JRC - Industry'!A1287,'Correspondance produits'!H:H,'Correspondance produits'!J:J),_xlfn.XLOOKUP('JRC - Industry'!A1287,'Correspondance secteurs'!H:H,'Correspondance secteurs'!Y:Y))</f>
        <v>Gaz naturel et biogaz - Autres industries : Refroidissement à la vapeur - Autres secteurs industriels : Refroidissement de procédés - Autres secteurs industriels [METABOLHEAT - National]</v>
      </c>
      <c r="B1287" t="str">
        <f>IFERROR(_xlfn.XLOOKUP('JRC - Industry'!B1287,'Correspondance produits'!H:H,'Correspondance produits'!J:J),_xlfn.XLOOKUP('JRC - Industry'!B1287,'Correspondance secteurs'!H:H,'Correspondance secteurs'!Y:Y))</f>
        <v>Energie utile [METABOLHEAT - National]</v>
      </c>
      <c r="C1287" s="5">
        <v>2.6017406271706279E-2</v>
      </c>
      <c r="D1287" t="s">
        <v>0</v>
      </c>
      <c r="E1287" t="s">
        <v>1360</v>
      </c>
      <c r="F1287" t="s">
        <v>1337</v>
      </c>
      <c r="G1287" t="s">
        <v>1410</v>
      </c>
    </row>
    <row r="1288" spans="1:7" x14ac:dyDescent="0.3">
      <c r="A1288" t="str">
        <f>IFERROR(_xlfn.XLOOKUP('JRC - Industry'!A1288,'Correspondance produits'!H:H,'Correspondance produits'!J:J),_xlfn.XLOOKUP('JRC - Industry'!A1288,'Correspondance secteurs'!H:H,'Correspondance secteurs'!Y:Y))</f>
        <v>Gaz dérivés - Autres industries : Refroidissement à la vapeur - Autres secteurs industriels : Refroidissement de procédés - Autres secteurs industriels [METABOLHEAT - National]</v>
      </c>
      <c r="B1288" t="str">
        <f>IFERROR(_xlfn.XLOOKUP('JRC - Industry'!B1288,'Correspondance produits'!H:H,'Correspondance produits'!J:J),_xlfn.XLOOKUP('JRC - Industry'!B1288,'Correspondance secteurs'!H:H,'Correspondance secteurs'!Y:Y))</f>
        <v>Energie utile [METABOLHEAT - National]</v>
      </c>
      <c r="C1288" s="5">
        <v>0</v>
      </c>
      <c r="D1288" t="s">
        <v>0</v>
      </c>
      <c r="E1288" t="s">
        <v>1360</v>
      </c>
      <c r="F1288" t="s">
        <v>1337</v>
      </c>
      <c r="G1288" t="s">
        <v>1410</v>
      </c>
    </row>
    <row r="1289" spans="1:7" x14ac:dyDescent="0.3">
      <c r="A1289" t="str">
        <f>IFERROR(_xlfn.XLOOKUP('JRC - Industry'!A1289,'Correspondance produits'!H:H,'Correspondance produits'!J:J),_xlfn.XLOOKUP('JRC - Industry'!A1289,'Correspondance secteurs'!H:H,'Correspondance secteurs'!Y:Y))</f>
        <v>Biomasse et déchets - Autres industries : Refroidissement à la vapeur - Autres secteurs industriels : Refroidissement de procédés - Autres secteurs industriels [METABOLHEAT - National]</v>
      </c>
      <c r="B1289" t="str">
        <f>IFERROR(_xlfn.XLOOKUP('JRC - Industry'!B1289,'Correspondance produits'!H:H,'Correspondance produits'!J:J),_xlfn.XLOOKUP('JRC - Industry'!B1289,'Correspondance secteurs'!H:H,'Correspondance secteurs'!Y:Y))</f>
        <v>Energie utile [METABOLHEAT - National]</v>
      </c>
      <c r="C1289" s="5">
        <v>3.2681459572248923E-3</v>
      </c>
      <c r="D1289" t="s">
        <v>0</v>
      </c>
      <c r="E1289" t="s">
        <v>1360</v>
      </c>
      <c r="F1289" t="s">
        <v>1337</v>
      </c>
      <c r="G1289" t="s">
        <v>1410</v>
      </c>
    </row>
    <row r="1290" spans="1:7" x14ac:dyDescent="0.3">
      <c r="A1290" t="str">
        <f>IFERROR(_xlfn.XLOOKUP('JRC - Industry'!A1290,'Correspondance produits'!H:H,'Correspondance produits'!J:J),_xlfn.XLOOKUP('JRC - Industry'!A1290,'Correspondance secteurs'!H:H,'Correspondance secteurs'!Y:Y))</f>
        <v>Vapeur distribuée - Autres industries : Refroidissement à la vapeur - Autres secteurs industriels : Refroidissement de procédés - Autres secteurs industriels [METABOLHEAT - National]</v>
      </c>
      <c r="B1290" t="str">
        <f>IFERROR(_xlfn.XLOOKUP('JRC - Industry'!B1290,'Correspondance produits'!H:H,'Correspondance produits'!J:J),_xlfn.XLOOKUP('JRC - Industry'!B1290,'Correspondance secteurs'!H:H,'Correspondance secteurs'!Y:Y))</f>
        <v>Energie utile [METABOLHEAT - National]</v>
      </c>
      <c r="C1290" s="5">
        <v>9.253346114994938E-3</v>
      </c>
      <c r="D1290" t="s">
        <v>0</v>
      </c>
      <c r="E1290" t="s">
        <v>1360</v>
      </c>
      <c r="F1290" t="s">
        <v>1337</v>
      </c>
      <c r="G1290" t="s">
        <v>1410</v>
      </c>
    </row>
    <row r="1291" spans="1:7" x14ac:dyDescent="0.3">
      <c r="A1291" t="str">
        <f>IFERROR(_xlfn.XLOOKUP('JRC - Industry'!A1291,'Correspondance produits'!H:H,'Correspondance produits'!J:J),_xlfn.XLOOKUP('JRC - Industry'!A1291,'Correspondance secteurs'!H:H,'Correspondance secteurs'!Y:Y))</f>
        <v>Autres industries : Refroidissement électrique - Autres secteurs industriels : Refroidissement de procédés - Autres secteurs industriels [METABOLHEAT - National]</v>
      </c>
      <c r="B1291" t="str">
        <f>IFERROR(_xlfn.XLOOKUP('JRC - Industry'!B1291,'Correspondance produits'!H:H,'Correspondance produits'!J:J),_xlfn.XLOOKUP('JRC - Industry'!B1291,'Correspondance secteurs'!H:H,'Correspondance secteurs'!Y:Y))</f>
        <v>Energie utile [METABOLHEAT - National]</v>
      </c>
      <c r="C1291" s="5">
        <v>0.83218935394509763</v>
      </c>
      <c r="D1291" t="s">
        <v>0</v>
      </c>
      <c r="E1291" t="s">
        <v>1360</v>
      </c>
      <c r="F1291" t="s">
        <v>1337</v>
      </c>
      <c r="G1291" t="s">
        <v>1410</v>
      </c>
    </row>
    <row r="1292" spans="1:7" x14ac:dyDescent="0.3">
      <c r="A1292" t="str">
        <f>IFERROR(_xlfn.XLOOKUP('JRC - Industry'!A1292,'Correspondance produits'!H:H,'Correspondance produits'!J:J),_xlfn.XLOOKUP('JRC - Industry'!A1292,'Correspondance secteurs'!H:H,'Correspondance secteurs'!Y:Y))</f>
        <v>Autres secteurs industriels : Moteurs diesel (y compris biocarburants) - Autres secteurs industriels [METABOLHEAT - National]</v>
      </c>
      <c r="B1292" t="str">
        <f>IFERROR(_xlfn.XLOOKUP('JRC - Industry'!B1292,'Correspondance produits'!H:H,'Correspondance produits'!J:J),_xlfn.XLOOKUP('JRC - Industry'!B1292,'Correspondance secteurs'!H:H,'Correspondance secteurs'!Y:Y))</f>
        <v>Energie utile [METABOLHEAT - National]</v>
      </c>
      <c r="C1292" s="5">
        <v>8.012083733777553</v>
      </c>
      <c r="D1292" t="s">
        <v>0</v>
      </c>
      <c r="E1292" t="s">
        <v>1360</v>
      </c>
      <c r="F1292" t="s">
        <v>1337</v>
      </c>
      <c r="G1292" t="s">
        <v>1410</v>
      </c>
    </row>
    <row r="1293" spans="1:7" x14ac:dyDescent="0.3">
      <c r="A1293" t="str">
        <f>IFERROR(_xlfn.XLOOKUP('JRC - Industry'!A1293,'Correspondance produits'!H:H,'Correspondance produits'!J:J),_xlfn.XLOOKUP('JRC - Industry'!A1293,'Correspondance secteurs'!H:H,'Correspondance secteurs'!Y:Y))</f>
        <v>Autres secteurs industriels : Machines électriques - Autres secteurs industriels [METABOLHEAT - National]</v>
      </c>
      <c r="B1293" t="str">
        <f>IFERROR(_xlfn.XLOOKUP('JRC - Industry'!B1293,'Correspondance produits'!H:H,'Correspondance produits'!J:J),_xlfn.XLOOKUP('JRC - Industry'!B1293,'Correspondance secteurs'!H:H,'Correspondance secteurs'!Y:Y))</f>
        <v>Energie utile [METABOLHEAT - National]</v>
      </c>
      <c r="C1293" s="5">
        <v>17.84236333378864</v>
      </c>
      <c r="D1293" t="s">
        <v>0</v>
      </c>
      <c r="E1293" t="s">
        <v>1360</v>
      </c>
      <c r="F1293" t="s">
        <v>1337</v>
      </c>
      <c r="G1293" t="s">
        <v>1410</v>
      </c>
    </row>
  </sheetData>
  <autoFilter ref="A1:E1293" xr:uid="{C951384C-D6DC-4232-A14F-7B39A0F5FE33}"/>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60599-8028-498E-883E-812073852726}">
  <sheetPr>
    <tabColor rgb="FFFFC000"/>
  </sheetPr>
  <dimension ref="A1:G1509"/>
  <sheetViews>
    <sheetView workbookViewId="0">
      <selection activeCell="A4" sqref="A4"/>
    </sheetView>
  </sheetViews>
  <sheetFormatPr baseColWidth="10" defaultRowHeight="14.4" x14ac:dyDescent="0.3"/>
  <cols>
    <col min="1" max="1" width="26.88671875" customWidth="1"/>
    <col min="2" max="2" width="35.33203125" customWidth="1"/>
    <col min="3" max="3" width="14.88671875" bestFit="1" customWidth="1"/>
  </cols>
  <sheetData>
    <row r="1" spans="1:7" ht="38.4" thickBot="1" x14ac:dyDescent="0.35">
      <c r="A1" s="1" t="s">
        <v>1</v>
      </c>
      <c r="B1" s="2" t="s">
        <v>2</v>
      </c>
      <c r="C1" s="3" t="s">
        <v>4</v>
      </c>
      <c r="D1" s="4" t="s">
        <v>5</v>
      </c>
      <c r="E1" s="4" t="s">
        <v>3</v>
      </c>
      <c r="F1" s="4" t="s">
        <v>1336</v>
      </c>
      <c r="G1" s="4" t="s">
        <v>110</v>
      </c>
    </row>
    <row r="2" spans="1:7" x14ac:dyDescent="0.3">
      <c r="A2" t="s">
        <v>1408</v>
      </c>
      <c r="B2" t="s">
        <v>1409</v>
      </c>
      <c r="C2" s="5">
        <v>0.20665267270117726</v>
      </c>
      <c r="D2" t="s">
        <v>0</v>
      </c>
      <c r="E2" t="s">
        <v>1360</v>
      </c>
      <c r="F2" t="s">
        <v>1337</v>
      </c>
      <c r="G2" t="s">
        <v>1410</v>
      </c>
    </row>
    <row r="3" spans="1:7" x14ac:dyDescent="0.3">
      <c r="A3" t="s">
        <v>1408</v>
      </c>
      <c r="B3" t="s">
        <v>1411</v>
      </c>
      <c r="C3" s="5">
        <v>0.11021475877396121</v>
      </c>
      <c r="D3" t="s">
        <v>0</v>
      </c>
      <c r="E3" t="s">
        <v>1360</v>
      </c>
      <c r="F3" t="s">
        <v>1337</v>
      </c>
      <c r="G3" t="s">
        <v>1410</v>
      </c>
    </row>
    <row r="4" spans="1:7" x14ac:dyDescent="0.3">
      <c r="A4" t="s">
        <v>1408</v>
      </c>
      <c r="B4" t="s">
        <v>1412</v>
      </c>
      <c r="C4" s="5">
        <v>2.7553689693490302</v>
      </c>
      <c r="D4" t="s">
        <v>0</v>
      </c>
      <c r="E4" t="s">
        <v>1360</v>
      </c>
      <c r="F4" t="s">
        <v>1337</v>
      </c>
      <c r="G4" t="s">
        <v>1410</v>
      </c>
    </row>
    <row r="5" spans="1:7" x14ac:dyDescent="0.3">
      <c r="A5" t="s">
        <v>1408</v>
      </c>
      <c r="B5" t="s">
        <v>1413</v>
      </c>
      <c r="C5">
        <v>6.8884224233725741E-2</v>
      </c>
      <c r="D5" t="s">
        <v>0</v>
      </c>
      <c r="E5" t="s">
        <v>1360</v>
      </c>
      <c r="F5" t="s">
        <v>1337</v>
      </c>
      <c r="G5" t="s">
        <v>1410</v>
      </c>
    </row>
    <row r="6" spans="1:7" x14ac:dyDescent="0.3">
      <c r="A6" t="s">
        <v>1408</v>
      </c>
      <c r="B6" t="s">
        <v>1414</v>
      </c>
      <c r="C6">
        <v>1.574478075558801E-3</v>
      </c>
      <c r="D6" t="s">
        <v>0</v>
      </c>
      <c r="E6" t="s">
        <v>1360</v>
      </c>
      <c r="F6" t="s">
        <v>1337</v>
      </c>
      <c r="G6" t="s">
        <v>1410</v>
      </c>
    </row>
    <row r="7" spans="1:7" x14ac:dyDescent="0.3">
      <c r="A7" t="s">
        <v>1408</v>
      </c>
      <c r="B7" t="s">
        <v>1415</v>
      </c>
      <c r="C7">
        <v>3.0522953364553632E-2</v>
      </c>
      <c r="D7" t="s">
        <v>0</v>
      </c>
      <c r="E7" t="s">
        <v>1360</v>
      </c>
      <c r="F7" t="s">
        <v>1337</v>
      </c>
      <c r="G7" t="s">
        <v>1410</v>
      </c>
    </row>
    <row r="8" spans="1:7" x14ac:dyDescent="0.3">
      <c r="A8" t="s">
        <v>1408</v>
      </c>
      <c r="B8" t="s">
        <v>1416</v>
      </c>
      <c r="C8">
        <v>9.4662436768545508E-2</v>
      </c>
      <c r="D8" t="s">
        <v>0</v>
      </c>
      <c r="E8" t="s">
        <v>1360</v>
      </c>
      <c r="F8" t="s">
        <v>1337</v>
      </c>
      <c r="G8" t="s">
        <v>1410</v>
      </c>
    </row>
    <row r="9" spans="1:7" x14ac:dyDescent="0.3">
      <c r="A9" t="s">
        <v>1408</v>
      </c>
      <c r="B9" t="s">
        <v>1417</v>
      </c>
      <c r="C9">
        <v>0.32893793265098414</v>
      </c>
      <c r="D9" t="s">
        <v>0</v>
      </c>
      <c r="E9" t="s">
        <v>1360</v>
      </c>
      <c r="F9" t="s">
        <v>1337</v>
      </c>
      <c r="G9" t="s">
        <v>1410</v>
      </c>
    </row>
    <row r="10" spans="1:7" x14ac:dyDescent="0.3">
      <c r="A10" t="s">
        <v>1408</v>
      </c>
      <c r="B10" t="s">
        <v>1418</v>
      </c>
      <c r="C10">
        <v>9.164694423696954E-4</v>
      </c>
      <c r="D10" t="s">
        <v>0</v>
      </c>
      <c r="E10" t="s">
        <v>1360</v>
      </c>
      <c r="F10" t="s">
        <v>1337</v>
      </c>
      <c r="G10" t="s">
        <v>1410</v>
      </c>
    </row>
    <row r="11" spans="1:7" x14ac:dyDescent="0.3">
      <c r="A11" t="s">
        <v>1408</v>
      </c>
      <c r="B11" t="s">
        <v>1419</v>
      </c>
      <c r="C11">
        <v>2.7526589549385578</v>
      </c>
      <c r="D11" t="s">
        <v>0</v>
      </c>
      <c r="E11" t="s">
        <v>1360</v>
      </c>
      <c r="F11" t="s">
        <v>1337</v>
      </c>
      <c r="G11" t="s">
        <v>1410</v>
      </c>
    </row>
    <row r="12" spans="1:7" x14ac:dyDescent="0.3">
      <c r="A12" t="s">
        <v>1408</v>
      </c>
      <c r="B12" t="s">
        <v>1420</v>
      </c>
      <c r="C12">
        <v>0</v>
      </c>
      <c r="D12" t="s">
        <v>0</v>
      </c>
      <c r="E12" t="s">
        <v>1360</v>
      </c>
      <c r="F12" t="s">
        <v>1337</v>
      </c>
      <c r="G12" t="s">
        <v>1410</v>
      </c>
    </row>
    <row r="13" spans="1:7" x14ac:dyDescent="0.3">
      <c r="A13" t="s">
        <v>1408</v>
      </c>
      <c r="B13" t="s">
        <v>1421</v>
      </c>
      <c r="C13">
        <v>8.5369656453312341</v>
      </c>
      <c r="D13" t="s">
        <v>0</v>
      </c>
      <c r="E13" t="s">
        <v>1360</v>
      </c>
      <c r="F13" t="s">
        <v>1337</v>
      </c>
      <c r="G13" t="s">
        <v>1410</v>
      </c>
    </row>
    <row r="14" spans="1:7" x14ac:dyDescent="0.3">
      <c r="A14" t="s">
        <v>1408</v>
      </c>
      <c r="B14" t="s">
        <v>1422</v>
      </c>
      <c r="C14">
        <v>1.4613752357283074</v>
      </c>
      <c r="D14" t="s">
        <v>0</v>
      </c>
      <c r="E14" t="s">
        <v>1360</v>
      </c>
      <c r="F14" t="s">
        <v>1337</v>
      </c>
      <c r="G14" t="s">
        <v>1410</v>
      </c>
    </row>
    <row r="15" spans="1:7" x14ac:dyDescent="0.3">
      <c r="A15" t="s">
        <v>1408</v>
      </c>
      <c r="B15" t="s">
        <v>1423</v>
      </c>
      <c r="C15">
        <v>2.5470216000030197</v>
      </c>
      <c r="D15" t="s">
        <v>0</v>
      </c>
      <c r="E15" t="s">
        <v>1360</v>
      </c>
      <c r="F15" t="s">
        <v>1337</v>
      </c>
      <c r="G15" t="s">
        <v>1410</v>
      </c>
    </row>
    <row r="16" spans="1:7" x14ac:dyDescent="0.3">
      <c r="A16" t="s">
        <v>1408</v>
      </c>
      <c r="B16" t="s">
        <v>1424</v>
      </c>
      <c r="C16">
        <v>4.0716062650088449E-3</v>
      </c>
      <c r="D16" t="s">
        <v>0</v>
      </c>
      <c r="E16" t="s">
        <v>1360</v>
      </c>
      <c r="F16" t="s">
        <v>1337</v>
      </c>
      <c r="G16" t="s">
        <v>1410</v>
      </c>
    </row>
    <row r="17" spans="1:7" x14ac:dyDescent="0.3">
      <c r="A17" t="s">
        <v>1408</v>
      </c>
      <c r="B17" t="s">
        <v>1425</v>
      </c>
      <c r="C17">
        <v>12.229260385791925</v>
      </c>
      <c r="D17" t="s">
        <v>0</v>
      </c>
      <c r="E17" t="s">
        <v>1360</v>
      </c>
      <c r="F17" t="s">
        <v>1337</v>
      </c>
      <c r="G17" t="s">
        <v>1410</v>
      </c>
    </row>
    <row r="18" spans="1:7" x14ac:dyDescent="0.3">
      <c r="A18" t="s">
        <v>1408</v>
      </c>
      <c r="B18" t="s">
        <v>1426</v>
      </c>
      <c r="C18">
        <v>0</v>
      </c>
      <c r="D18" t="s">
        <v>0</v>
      </c>
      <c r="E18" t="s">
        <v>1360</v>
      </c>
      <c r="F18" t="s">
        <v>1337</v>
      </c>
      <c r="G18" t="s">
        <v>1410</v>
      </c>
    </row>
    <row r="19" spans="1:7" x14ac:dyDescent="0.3">
      <c r="A19" t="s">
        <v>1408</v>
      </c>
      <c r="B19" t="s">
        <v>1427</v>
      </c>
      <c r="C19">
        <v>0.1295938676800133</v>
      </c>
      <c r="D19" t="s">
        <v>0</v>
      </c>
      <c r="E19" t="s">
        <v>1360</v>
      </c>
      <c r="F19" t="s">
        <v>1337</v>
      </c>
      <c r="G19" t="s">
        <v>1410</v>
      </c>
    </row>
    <row r="20" spans="1:7" x14ac:dyDescent="0.3">
      <c r="A20" t="s">
        <v>1408</v>
      </c>
      <c r="B20" t="s">
        <v>1428</v>
      </c>
      <c r="C20">
        <v>0.25879426752770357</v>
      </c>
      <c r="D20" t="s">
        <v>0</v>
      </c>
      <c r="E20" t="s">
        <v>1360</v>
      </c>
      <c r="F20" t="s">
        <v>1337</v>
      </c>
      <c r="G20" t="s">
        <v>1410</v>
      </c>
    </row>
    <row r="21" spans="1:7" x14ac:dyDescent="0.3">
      <c r="A21" t="s">
        <v>1408</v>
      </c>
      <c r="B21" t="s">
        <v>1429</v>
      </c>
      <c r="C21">
        <v>1.6703603392843611E-3</v>
      </c>
      <c r="D21" t="s">
        <v>0</v>
      </c>
      <c r="E21" t="s">
        <v>1360</v>
      </c>
      <c r="F21" t="s">
        <v>1337</v>
      </c>
      <c r="G21" t="s">
        <v>1410</v>
      </c>
    </row>
    <row r="22" spans="1:7" x14ac:dyDescent="0.3">
      <c r="A22" t="s">
        <v>1408</v>
      </c>
      <c r="B22" t="s">
        <v>1430</v>
      </c>
      <c r="C22">
        <v>5.0170056232497267</v>
      </c>
      <c r="D22" t="s">
        <v>0</v>
      </c>
      <c r="E22" t="s">
        <v>1360</v>
      </c>
      <c r="F22" t="s">
        <v>1337</v>
      </c>
      <c r="G22" t="s">
        <v>1410</v>
      </c>
    </row>
    <row r="23" spans="1:7" x14ac:dyDescent="0.3">
      <c r="A23" t="s">
        <v>1408</v>
      </c>
      <c r="B23" t="s">
        <v>1431</v>
      </c>
      <c r="C23">
        <v>15.559502775044114</v>
      </c>
      <c r="D23" t="s">
        <v>0</v>
      </c>
      <c r="E23" t="s">
        <v>1360</v>
      </c>
      <c r="F23" t="s">
        <v>1337</v>
      </c>
      <c r="G23" t="s">
        <v>1410</v>
      </c>
    </row>
    <row r="24" spans="1:7" x14ac:dyDescent="0.3">
      <c r="A24" t="s">
        <v>1408</v>
      </c>
      <c r="B24" t="s">
        <v>1432</v>
      </c>
      <c r="C24">
        <v>4.0798587291981221E-2</v>
      </c>
      <c r="D24" t="s">
        <v>0</v>
      </c>
      <c r="E24" t="s">
        <v>1360</v>
      </c>
      <c r="F24" t="s">
        <v>1337</v>
      </c>
      <c r="G24" t="s">
        <v>1410</v>
      </c>
    </row>
    <row r="25" spans="1:7" x14ac:dyDescent="0.3">
      <c r="A25" t="s">
        <v>1408</v>
      </c>
      <c r="B25" t="s">
        <v>1433</v>
      </c>
      <c r="C25">
        <v>8.1473303508957151E-2</v>
      </c>
      <c r="D25" t="s">
        <v>0</v>
      </c>
      <c r="E25" t="s">
        <v>1360</v>
      </c>
      <c r="F25" t="s">
        <v>1337</v>
      </c>
      <c r="G25" t="s">
        <v>1410</v>
      </c>
    </row>
    <row r="26" spans="1:7" x14ac:dyDescent="0.3">
      <c r="A26" t="s">
        <v>1408</v>
      </c>
      <c r="B26" t="s">
        <v>1434</v>
      </c>
      <c r="C26">
        <v>1.5794477433910443</v>
      </c>
      <c r="D26" t="s">
        <v>0</v>
      </c>
      <c r="E26" t="s">
        <v>1360</v>
      </c>
      <c r="F26" t="s">
        <v>1337</v>
      </c>
      <c r="G26" t="s">
        <v>1410</v>
      </c>
    </row>
    <row r="27" spans="1:7" x14ac:dyDescent="0.3">
      <c r="A27" t="s">
        <v>1408</v>
      </c>
      <c r="B27" t="s">
        <v>1435</v>
      </c>
      <c r="C27">
        <v>0.16050817691368091</v>
      </c>
      <c r="D27" t="s">
        <v>0</v>
      </c>
      <c r="E27" t="s">
        <v>1360</v>
      </c>
      <c r="F27" t="s">
        <v>1337</v>
      </c>
      <c r="G27" t="s">
        <v>1410</v>
      </c>
    </row>
    <row r="28" spans="1:7" x14ac:dyDescent="0.3">
      <c r="A28" t="s">
        <v>1408</v>
      </c>
      <c r="B28" t="s">
        <v>1436</v>
      </c>
      <c r="C28">
        <v>3.4695685629585901E-2</v>
      </c>
      <c r="D28" t="s">
        <v>0</v>
      </c>
      <c r="E28" t="s">
        <v>1360</v>
      </c>
      <c r="F28" t="s">
        <v>1337</v>
      </c>
      <c r="G28" t="s">
        <v>1410</v>
      </c>
    </row>
    <row r="29" spans="1:7" x14ac:dyDescent="0.3">
      <c r="A29" t="s">
        <v>1408</v>
      </c>
      <c r="B29" t="s">
        <v>1437</v>
      </c>
      <c r="C29">
        <v>6.9286029575494734E-2</v>
      </c>
      <c r="D29" t="s">
        <v>0</v>
      </c>
      <c r="E29" t="s">
        <v>1360</v>
      </c>
      <c r="F29" t="s">
        <v>1337</v>
      </c>
      <c r="G29" t="s">
        <v>1410</v>
      </c>
    </row>
    <row r="30" spans="1:7" x14ac:dyDescent="0.3">
      <c r="A30" t="s">
        <v>1408</v>
      </c>
      <c r="B30" t="s">
        <v>1438</v>
      </c>
      <c r="C30">
        <v>4.4719937954962856E-4</v>
      </c>
      <c r="D30" t="s">
        <v>0</v>
      </c>
      <c r="E30" t="s">
        <v>1360</v>
      </c>
      <c r="F30" t="s">
        <v>1337</v>
      </c>
      <c r="G30" t="s">
        <v>1410</v>
      </c>
    </row>
    <row r="31" spans="1:7" x14ac:dyDescent="0.3">
      <c r="A31" t="s">
        <v>1408</v>
      </c>
      <c r="B31" t="s">
        <v>1439</v>
      </c>
      <c r="C31">
        <v>8.6539760363596591E-2</v>
      </c>
      <c r="D31" t="s">
        <v>0</v>
      </c>
      <c r="E31" t="s">
        <v>1360</v>
      </c>
      <c r="F31" t="s">
        <v>1337</v>
      </c>
      <c r="G31" t="s">
        <v>1410</v>
      </c>
    </row>
    <row r="32" spans="1:7" x14ac:dyDescent="0.3">
      <c r="A32" t="s">
        <v>1408</v>
      </c>
      <c r="B32" t="s">
        <v>1440</v>
      </c>
      <c r="C32">
        <v>1.3431843112819066</v>
      </c>
      <c r="D32" t="s">
        <v>0</v>
      </c>
      <c r="E32" t="s">
        <v>1360</v>
      </c>
      <c r="F32" t="s">
        <v>1337</v>
      </c>
      <c r="G32" t="s">
        <v>1410</v>
      </c>
    </row>
    <row r="33" spans="1:7" x14ac:dyDescent="0.3">
      <c r="A33" t="s">
        <v>1408</v>
      </c>
      <c r="B33" t="s">
        <v>1441</v>
      </c>
      <c r="C33">
        <v>0</v>
      </c>
      <c r="D33" t="s">
        <v>0</v>
      </c>
      <c r="E33" t="s">
        <v>1360</v>
      </c>
      <c r="F33" t="s">
        <v>1337</v>
      </c>
      <c r="G33" t="s">
        <v>1410</v>
      </c>
    </row>
    <row r="34" spans="1:7" x14ac:dyDescent="0.3">
      <c r="A34" t="s">
        <v>1408</v>
      </c>
      <c r="B34" t="s">
        <v>1442</v>
      </c>
      <c r="C34">
        <v>7.3094944152995583E-2</v>
      </c>
      <c r="D34" t="s">
        <v>0</v>
      </c>
      <c r="E34" t="s">
        <v>1360</v>
      </c>
      <c r="F34" t="s">
        <v>1337</v>
      </c>
      <c r="G34" t="s">
        <v>1410</v>
      </c>
    </row>
    <row r="35" spans="1:7" x14ac:dyDescent="0.3">
      <c r="A35" t="s">
        <v>1408</v>
      </c>
      <c r="B35" t="s">
        <v>1443</v>
      </c>
      <c r="C35">
        <v>0.50105627727946445</v>
      </c>
      <c r="D35" t="s">
        <v>0</v>
      </c>
      <c r="E35" t="s">
        <v>1360</v>
      </c>
      <c r="F35" t="s">
        <v>1337</v>
      </c>
      <c r="G35" t="s">
        <v>1410</v>
      </c>
    </row>
    <row r="36" spans="1:7" x14ac:dyDescent="0.3">
      <c r="A36" t="s">
        <v>1408</v>
      </c>
      <c r="B36" t="s">
        <v>1444</v>
      </c>
      <c r="C36">
        <v>4.8984241581159669</v>
      </c>
      <c r="D36" t="s">
        <v>0</v>
      </c>
      <c r="E36" t="s">
        <v>1360</v>
      </c>
      <c r="F36" t="s">
        <v>1337</v>
      </c>
      <c r="G36" t="s">
        <v>1410</v>
      </c>
    </row>
    <row r="37" spans="1:7" x14ac:dyDescent="0.3">
      <c r="A37" t="s">
        <v>1408</v>
      </c>
      <c r="B37" t="s">
        <v>1445</v>
      </c>
      <c r="C37">
        <v>5.042096578364972E-2</v>
      </c>
      <c r="D37" t="s">
        <v>0</v>
      </c>
      <c r="E37" t="s">
        <v>1360</v>
      </c>
      <c r="F37" t="s">
        <v>1337</v>
      </c>
      <c r="G37" t="s">
        <v>1410</v>
      </c>
    </row>
    <row r="38" spans="1:7" x14ac:dyDescent="0.3">
      <c r="A38" t="s">
        <v>1408</v>
      </c>
      <c r="B38" t="s">
        <v>1446</v>
      </c>
      <c r="C38">
        <v>3.7255750951603051E-2</v>
      </c>
      <c r="D38" t="s">
        <v>0</v>
      </c>
      <c r="E38" t="s">
        <v>1360</v>
      </c>
      <c r="F38" t="s">
        <v>1337</v>
      </c>
      <c r="G38" t="s">
        <v>1410</v>
      </c>
    </row>
    <row r="39" spans="1:7" x14ac:dyDescent="0.3">
      <c r="A39" t="s">
        <v>1408</v>
      </c>
      <c r="B39" t="s">
        <v>1447</v>
      </c>
      <c r="C39">
        <v>0.93139377379007637</v>
      </c>
      <c r="D39" t="s">
        <v>0</v>
      </c>
      <c r="E39" t="s">
        <v>1360</v>
      </c>
      <c r="F39" t="s">
        <v>1337</v>
      </c>
      <c r="G39" t="s">
        <v>1410</v>
      </c>
    </row>
    <row r="40" spans="1:7" x14ac:dyDescent="0.3">
      <c r="A40" t="s">
        <v>1408</v>
      </c>
      <c r="B40" t="s">
        <v>1448</v>
      </c>
      <c r="C40">
        <v>2.3284844344751914E-2</v>
      </c>
      <c r="D40" t="s">
        <v>0</v>
      </c>
      <c r="E40" t="s">
        <v>1360</v>
      </c>
      <c r="F40" t="s">
        <v>1337</v>
      </c>
      <c r="G40" t="s">
        <v>1410</v>
      </c>
    </row>
    <row r="41" spans="1:7" x14ac:dyDescent="0.3">
      <c r="A41" t="s">
        <v>1408</v>
      </c>
      <c r="B41" t="s">
        <v>1449</v>
      </c>
      <c r="C41">
        <v>3.841552307898349E-4</v>
      </c>
      <c r="D41" t="s">
        <v>0</v>
      </c>
      <c r="E41" t="s">
        <v>1360</v>
      </c>
      <c r="F41" t="s">
        <v>1337</v>
      </c>
      <c r="G41" t="s">
        <v>1410</v>
      </c>
    </row>
    <row r="42" spans="1:7" x14ac:dyDescent="0.3">
      <c r="A42" t="s">
        <v>1408</v>
      </c>
      <c r="B42" t="s">
        <v>1450</v>
      </c>
      <c r="C42">
        <v>7.4472629223407459E-3</v>
      </c>
      <c r="D42" t="s">
        <v>0</v>
      </c>
      <c r="E42" t="s">
        <v>1360</v>
      </c>
      <c r="F42" t="s">
        <v>1337</v>
      </c>
      <c r="G42" t="s">
        <v>1410</v>
      </c>
    </row>
    <row r="43" spans="1:7" x14ac:dyDescent="0.3">
      <c r="A43" t="s">
        <v>1408</v>
      </c>
      <c r="B43" t="s">
        <v>1451</v>
      </c>
      <c r="C43">
        <v>2.3096587249106248E-2</v>
      </c>
      <c r="D43" t="s">
        <v>0</v>
      </c>
      <c r="E43" t="s">
        <v>1360</v>
      </c>
      <c r="F43" t="s">
        <v>1337</v>
      </c>
      <c r="G43" t="s">
        <v>1410</v>
      </c>
    </row>
    <row r="44" spans="1:7" x14ac:dyDescent="0.3">
      <c r="A44" t="s">
        <v>1408</v>
      </c>
      <c r="B44" t="s">
        <v>1452</v>
      </c>
      <c r="C44">
        <v>0.1474145046929336</v>
      </c>
      <c r="D44" t="s">
        <v>0</v>
      </c>
      <c r="E44" t="s">
        <v>1360</v>
      </c>
      <c r="F44" t="s">
        <v>1337</v>
      </c>
      <c r="G44" t="s">
        <v>1410</v>
      </c>
    </row>
    <row r="45" spans="1:7" x14ac:dyDescent="0.3">
      <c r="A45" t="s">
        <v>1408</v>
      </c>
      <c r="B45" t="s">
        <v>1453</v>
      </c>
      <c r="C45">
        <v>4.1071848364926947E-4</v>
      </c>
      <c r="D45" t="s">
        <v>0</v>
      </c>
      <c r="E45" t="s">
        <v>1360</v>
      </c>
      <c r="F45" t="s">
        <v>1337</v>
      </c>
      <c r="G45" t="s">
        <v>1410</v>
      </c>
    </row>
    <row r="46" spans="1:7" x14ac:dyDescent="0.3">
      <c r="A46" t="s">
        <v>1408</v>
      </c>
      <c r="B46" t="s">
        <v>1454</v>
      </c>
      <c r="C46">
        <v>1.2336122293970457</v>
      </c>
      <c r="D46" t="s">
        <v>0</v>
      </c>
      <c r="E46" t="s">
        <v>1360</v>
      </c>
      <c r="F46" t="s">
        <v>1337</v>
      </c>
      <c r="G46" t="s">
        <v>1410</v>
      </c>
    </row>
    <row r="47" spans="1:7" x14ac:dyDescent="0.3">
      <c r="A47" t="s">
        <v>1408</v>
      </c>
      <c r="B47" t="s">
        <v>1455</v>
      </c>
      <c r="C47">
        <v>0</v>
      </c>
      <c r="D47" t="s">
        <v>0</v>
      </c>
      <c r="E47" t="s">
        <v>1360</v>
      </c>
      <c r="F47" t="s">
        <v>1337</v>
      </c>
      <c r="G47" t="s">
        <v>1410</v>
      </c>
    </row>
    <row r="48" spans="1:7" x14ac:dyDescent="0.3">
      <c r="A48" t="s">
        <v>1408</v>
      </c>
      <c r="B48" t="s">
        <v>1456</v>
      </c>
      <c r="C48">
        <v>6.9175153125386437</v>
      </c>
      <c r="D48" t="s">
        <v>0</v>
      </c>
      <c r="E48" t="s">
        <v>1360</v>
      </c>
      <c r="F48" t="s">
        <v>1337</v>
      </c>
      <c r="G48" t="s">
        <v>1410</v>
      </c>
    </row>
    <row r="49" spans="1:7" x14ac:dyDescent="0.3">
      <c r="A49" t="s">
        <v>1408</v>
      </c>
      <c r="B49" t="s">
        <v>1457</v>
      </c>
      <c r="C49">
        <v>4.3068599395948752E-2</v>
      </c>
      <c r="D49" t="s">
        <v>0</v>
      </c>
      <c r="E49" t="s">
        <v>1360</v>
      </c>
      <c r="F49" t="s">
        <v>1337</v>
      </c>
      <c r="G49" t="s">
        <v>1410</v>
      </c>
    </row>
    <row r="50" spans="1:7" x14ac:dyDescent="0.3">
      <c r="A50" t="s">
        <v>1408</v>
      </c>
      <c r="B50" t="s">
        <v>1458</v>
      </c>
      <c r="C50">
        <v>8.6006435594927752E-2</v>
      </c>
      <c r="D50" t="s">
        <v>0</v>
      </c>
      <c r="E50" t="s">
        <v>1360</v>
      </c>
      <c r="F50" t="s">
        <v>1337</v>
      </c>
      <c r="G50" t="s">
        <v>1410</v>
      </c>
    </row>
    <row r="51" spans="1:7" x14ac:dyDescent="0.3">
      <c r="A51" t="s">
        <v>1408</v>
      </c>
      <c r="B51" t="s">
        <v>1459</v>
      </c>
      <c r="C51">
        <v>5.5511947893360238E-4</v>
      </c>
      <c r="D51" t="s">
        <v>0</v>
      </c>
      <c r="E51" t="s">
        <v>1360</v>
      </c>
      <c r="F51" t="s">
        <v>1337</v>
      </c>
      <c r="G51" t="s">
        <v>1410</v>
      </c>
    </row>
    <row r="52" spans="1:7" x14ac:dyDescent="0.3">
      <c r="A52" t="s">
        <v>1408</v>
      </c>
      <c r="B52" t="s">
        <v>1460</v>
      </c>
      <c r="C52">
        <v>1.6673273915127471</v>
      </c>
      <c r="D52" t="s">
        <v>0</v>
      </c>
      <c r="E52" t="s">
        <v>1360</v>
      </c>
      <c r="F52" t="s">
        <v>1337</v>
      </c>
      <c r="G52" t="s">
        <v>1410</v>
      </c>
    </row>
    <row r="53" spans="1:7" x14ac:dyDescent="0.3">
      <c r="A53" t="s">
        <v>1408</v>
      </c>
      <c r="B53" t="s">
        <v>1461</v>
      </c>
      <c r="C53">
        <v>5.1709699217648915</v>
      </c>
      <c r="D53" t="s">
        <v>0</v>
      </c>
      <c r="E53" t="s">
        <v>1360</v>
      </c>
      <c r="F53" t="s">
        <v>1337</v>
      </c>
      <c r="G53" t="s">
        <v>1410</v>
      </c>
    </row>
    <row r="54" spans="1:7" x14ac:dyDescent="0.3">
      <c r="A54" t="s">
        <v>1408</v>
      </c>
      <c r="B54" t="s">
        <v>1462</v>
      </c>
      <c r="C54">
        <v>8.185876696718301E-3</v>
      </c>
      <c r="D54" t="s">
        <v>0</v>
      </c>
      <c r="E54" t="s">
        <v>1360</v>
      </c>
      <c r="F54" t="s">
        <v>1337</v>
      </c>
      <c r="G54" t="s">
        <v>1410</v>
      </c>
    </row>
    <row r="55" spans="1:7" x14ac:dyDescent="0.3">
      <c r="A55" t="s">
        <v>1408</v>
      </c>
      <c r="B55" t="s">
        <v>1463</v>
      </c>
      <c r="C55">
        <v>1.6346899754779296E-2</v>
      </c>
      <c r="D55" t="s">
        <v>0</v>
      </c>
      <c r="E55" t="s">
        <v>1360</v>
      </c>
      <c r="F55" t="s">
        <v>1337</v>
      </c>
      <c r="G55" t="s">
        <v>1410</v>
      </c>
    </row>
    <row r="56" spans="1:7" x14ac:dyDescent="0.3">
      <c r="A56" t="s">
        <v>1408</v>
      </c>
      <c r="B56" t="s">
        <v>1464</v>
      </c>
      <c r="C56">
        <v>0.31690225898704638</v>
      </c>
      <c r="D56" t="s">
        <v>0</v>
      </c>
      <c r="E56" t="s">
        <v>1360</v>
      </c>
      <c r="F56" t="s">
        <v>1337</v>
      </c>
      <c r="G56" t="s">
        <v>1410</v>
      </c>
    </row>
    <row r="57" spans="1:7" x14ac:dyDescent="0.3">
      <c r="A57" t="s">
        <v>1408</v>
      </c>
      <c r="B57" t="s">
        <v>1465</v>
      </c>
      <c r="C57">
        <v>3.2204550016090405E-2</v>
      </c>
      <c r="D57" t="s">
        <v>0</v>
      </c>
      <c r="E57" t="s">
        <v>1360</v>
      </c>
      <c r="F57" t="s">
        <v>1337</v>
      </c>
      <c r="G57" t="s">
        <v>1410</v>
      </c>
    </row>
    <row r="58" spans="1:7" x14ac:dyDescent="0.3">
      <c r="A58" t="s">
        <v>1408</v>
      </c>
      <c r="B58" t="s">
        <v>1466</v>
      </c>
      <c r="C58">
        <v>6.9613833057330671E-3</v>
      </c>
      <c r="D58" t="s">
        <v>0</v>
      </c>
      <c r="E58" t="s">
        <v>1360</v>
      </c>
      <c r="F58" t="s">
        <v>1337</v>
      </c>
      <c r="G58" t="s">
        <v>1410</v>
      </c>
    </row>
    <row r="59" spans="1:7" x14ac:dyDescent="0.3">
      <c r="A59" t="s">
        <v>1408</v>
      </c>
      <c r="B59" t="s">
        <v>1467</v>
      </c>
      <c r="C59">
        <v>1.3901630731749666E-2</v>
      </c>
      <c r="D59" t="s">
        <v>0</v>
      </c>
      <c r="E59" t="s">
        <v>1360</v>
      </c>
      <c r="F59" t="s">
        <v>1337</v>
      </c>
      <c r="G59" t="s">
        <v>1410</v>
      </c>
    </row>
    <row r="60" spans="1:7" x14ac:dyDescent="0.3">
      <c r="A60" t="s">
        <v>1408</v>
      </c>
      <c r="B60" t="s">
        <v>1468</v>
      </c>
      <c r="C60">
        <v>8.9726611209444711E-5</v>
      </c>
      <c r="D60" t="s">
        <v>0</v>
      </c>
      <c r="E60" t="s">
        <v>1360</v>
      </c>
      <c r="F60" t="s">
        <v>1337</v>
      </c>
      <c r="G60" t="s">
        <v>1410</v>
      </c>
    </row>
    <row r="61" spans="1:7" x14ac:dyDescent="0.3">
      <c r="A61" t="s">
        <v>1408</v>
      </c>
      <c r="B61" t="s">
        <v>1469</v>
      </c>
      <c r="C61">
        <v>1.7363439636528425E-2</v>
      </c>
      <c r="D61" t="s">
        <v>0</v>
      </c>
      <c r="E61" t="s">
        <v>1360</v>
      </c>
      <c r="F61" t="s">
        <v>1337</v>
      </c>
      <c r="G61" t="s">
        <v>1410</v>
      </c>
    </row>
    <row r="62" spans="1:7" x14ac:dyDescent="0.3">
      <c r="A62" t="s">
        <v>1408</v>
      </c>
      <c r="B62" t="s">
        <v>1470</v>
      </c>
      <c r="C62">
        <v>0.26949808517711171</v>
      </c>
      <c r="D62" t="s">
        <v>0</v>
      </c>
      <c r="E62" t="s">
        <v>1360</v>
      </c>
      <c r="F62" t="s">
        <v>1337</v>
      </c>
      <c r="G62" t="s">
        <v>1410</v>
      </c>
    </row>
    <row r="63" spans="1:7" x14ac:dyDescent="0.3">
      <c r="A63" t="s">
        <v>1408</v>
      </c>
      <c r="B63" t="s">
        <v>1471</v>
      </c>
      <c r="C63">
        <v>0</v>
      </c>
      <c r="D63" t="s">
        <v>0</v>
      </c>
      <c r="E63" t="s">
        <v>1360</v>
      </c>
      <c r="F63" t="s">
        <v>1337</v>
      </c>
      <c r="G63" t="s">
        <v>1410</v>
      </c>
    </row>
    <row r="64" spans="1:7" x14ac:dyDescent="0.3">
      <c r="A64" t="s">
        <v>1408</v>
      </c>
      <c r="B64" t="s">
        <v>1472</v>
      </c>
      <c r="C64">
        <v>1.4665855847110047E-2</v>
      </c>
      <c r="D64" t="s">
        <v>0</v>
      </c>
      <c r="E64" t="s">
        <v>1360</v>
      </c>
      <c r="F64" t="s">
        <v>1337</v>
      </c>
      <c r="G64" t="s">
        <v>1410</v>
      </c>
    </row>
    <row r="65" spans="1:7" x14ac:dyDescent="0.3">
      <c r="A65" t="s">
        <v>1408</v>
      </c>
      <c r="B65" t="s">
        <v>1473</v>
      </c>
      <c r="C65">
        <v>0.10053252272125954</v>
      </c>
      <c r="D65" t="s">
        <v>0</v>
      </c>
      <c r="E65" t="s">
        <v>1360</v>
      </c>
      <c r="F65" t="s">
        <v>1337</v>
      </c>
      <c r="G65" t="s">
        <v>1410</v>
      </c>
    </row>
    <row r="66" spans="1:7" x14ac:dyDescent="0.3">
      <c r="A66" t="s">
        <v>1408</v>
      </c>
      <c r="B66" t="s">
        <v>1474</v>
      </c>
      <c r="C66">
        <v>0.98282560323956392</v>
      </c>
      <c r="D66" t="s">
        <v>0</v>
      </c>
      <c r="E66" t="s">
        <v>1360</v>
      </c>
      <c r="F66" t="s">
        <v>1337</v>
      </c>
      <c r="G66" t="s">
        <v>1410</v>
      </c>
    </row>
    <row r="67" spans="1:7" x14ac:dyDescent="0.3">
      <c r="A67" t="s">
        <v>1409</v>
      </c>
      <c r="B67" t="s">
        <v>790</v>
      </c>
      <c r="C67">
        <v>9.5768428710267611E-2</v>
      </c>
      <c r="D67" t="s">
        <v>0</v>
      </c>
      <c r="E67" t="s">
        <v>1360</v>
      </c>
      <c r="F67" t="s">
        <v>1337</v>
      </c>
      <c r="G67" t="s">
        <v>1410</v>
      </c>
    </row>
    <row r="68" spans="1:7" x14ac:dyDescent="0.3">
      <c r="A68" t="s">
        <v>1411</v>
      </c>
      <c r="B68" t="s">
        <v>790</v>
      </c>
      <c r="C68">
        <v>1.3246916679399595E-2</v>
      </c>
      <c r="D68" t="s">
        <v>0</v>
      </c>
      <c r="E68" t="s">
        <v>1360</v>
      </c>
      <c r="F68" t="s">
        <v>1337</v>
      </c>
      <c r="G68" t="s">
        <v>1410</v>
      </c>
    </row>
    <row r="69" spans="1:7" x14ac:dyDescent="0.3">
      <c r="A69" t="s">
        <v>1412</v>
      </c>
      <c r="B69" t="s">
        <v>790</v>
      </c>
      <c r="C69">
        <v>1.8292598596427598</v>
      </c>
      <c r="D69" t="s">
        <v>0</v>
      </c>
      <c r="E69" t="s">
        <v>1360</v>
      </c>
      <c r="F69" t="s">
        <v>1337</v>
      </c>
      <c r="G69" t="s">
        <v>1410</v>
      </c>
    </row>
    <row r="70" spans="1:7" x14ac:dyDescent="0.3">
      <c r="A70" t="s">
        <v>1413</v>
      </c>
      <c r="B70" t="s">
        <v>790</v>
      </c>
      <c r="C70">
        <v>3.1597827776395346E-2</v>
      </c>
      <c r="D70" t="s">
        <v>0</v>
      </c>
      <c r="E70" t="s">
        <v>1360</v>
      </c>
      <c r="F70" t="s">
        <v>1337</v>
      </c>
      <c r="G70" t="s">
        <v>1410</v>
      </c>
    </row>
    <row r="71" spans="1:7" x14ac:dyDescent="0.3">
      <c r="A71" t="s">
        <v>1414</v>
      </c>
      <c r="B71" t="s">
        <v>790</v>
      </c>
      <c r="C71">
        <v>9.3308571051675519E-4</v>
      </c>
      <c r="D71" t="s">
        <v>0</v>
      </c>
      <c r="E71" t="s">
        <v>1360</v>
      </c>
      <c r="F71" t="s">
        <v>1337</v>
      </c>
      <c r="G71" t="s">
        <v>1410</v>
      </c>
    </row>
    <row r="72" spans="1:7" x14ac:dyDescent="0.3">
      <c r="A72" t="s">
        <v>1415</v>
      </c>
      <c r="B72" t="s">
        <v>790</v>
      </c>
      <c r="C72">
        <v>2.006811714413128E-2</v>
      </c>
      <c r="D72" t="s">
        <v>0</v>
      </c>
      <c r="E72" t="s">
        <v>1360</v>
      </c>
      <c r="F72" t="s">
        <v>1337</v>
      </c>
      <c r="G72" t="s">
        <v>1410</v>
      </c>
    </row>
    <row r="73" spans="1:7" x14ac:dyDescent="0.3">
      <c r="A73" t="s">
        <v>1416</v>
      </c>
      <c r="B73" t="s">
        <v>790</v>
      </c>
      <c r="C73">
        <v>7.7549677714692927E-2</v>
      </c>
      <c r="D73" t="s">
        <v>0</v>
      </c>
      <c r="E73" t="s">
        <v>1360</v>
      </c>
      <c r="F73" t="s">
        <v>1337</v>
      </c>
      <c r="G73" t="s">
        <v>1410</v>
      </c>
    </row>
    <row r="74" spans="1:7" x14ac:dyDescent="0.3">
      <c r="A74" t="s">
        <v>1417</v>
      </c>
      <c r="B74" t="s">
        <v>790</v>
      </c>
      <c r="C74">
        <v>0.12729503473936385</v>
      </c>
      <c r="D74" t="s">
        <v>0</v>
      </c>
      <c r="E74" t="s">
        <v>1360</v>
      </c>
      <c r="F74" t="s">
        <v>1337</v>
      </c>
      <c r="G74" t="s">
        <v>1410</v>
      </c>
    </row>
    <row r="75" spans="1:7" x14ac:dyDescent="0.3">
      <c r="A75" t="s">
        <v>1418</v>
      </c>
      <c r="B75" t="s">
        <v>790</v>
      </c>
      <c r="C75">
        <v>3.6681090066170236E-4</v>
      </c>
      <c r="D75" t="s">
        <v>0</v>
      </c>
      <c r="E75" t="s">
        <v>1360</v>
      </c>
      <c r="F75" t="s">
        <v>1337</v>
      </c>
      <c r="G75" t="s">
        <v>1410</v>
      </c>
    </row>
    <row r="76" spans="1:7" x14ac:dyDescent="0.3">
      <c r="A76" t="s">
        <v>1419</v>
      </c>
      <c r="B76" t="s">
        <v>790</v>
      </c>
      <c r="C76">
        <v>1.2797997812414614</v>
      </c>
      <c r="D76" t="s">
        <v>0</v>
      </c>
      <c r="E76" t="s">
        <v>1360</v>
      </c>
      <c r="F76" t="s">
        <v>1337</v>
      </c>
      <c r="G76" t="s">
        <v>1410</v>
      </c>
    </row>
    <row r="77" spans="1:7" x14ac:dyDescent="0.3">
      <c r="A77" t="s">
        <v>1420</v>
      </c>
      <c r="B77" t="s">
        <v>790</v>
      </c>
      <c r="C77">
        <v>0</v>
      </c>
      <c r="D77" t="s">
        <v>0</v>
      </c>
      <c r="E77" t="s">
        <v>1360</v>
      </c>
      <c r="F77" t="s">
        <v>1337</v>
      </c>
      <c r="G77" t="s">
        <v>1410</v>
      </c>
    </row>
    <row r="78" spans="1:7" x14ac:dyDescent="0.3">
      <c r="A78" t="s">
        <v>1421</v>
      </c>
      <c r="B78" t="s">
        <v>790</v>
      </c>
      <c r="C78">
        <v>4.9271712963748149</v>
      </c>
      <c r="D78" t="s">
        <v>0</v>
      </c>
      <c r="E78" t="s">
        <v>1360</v>
      </c>
      <c r="F78" t="s">
        <v>1337</v>
      </c>
      <c r="G78" t="s">
        <v>1410</v>
      </c>
    </row>
    <row r="79" spans="1:7" x14ac:dyDescent="0.3">
      <c r="A79" t="s">
        <v>1422</v>
      </c>
      <c r="B79" t="s">
        <v>790</v>
      </c>
      <c r="C79">
        <v>0.71678960551353632</v>
      </c>
      <c r="D79" t="s">
        <v>0</v>
      </c>
      <c r="E79" t="s">
        <v>1360</v>
      </c>
      <c r="F79" t="s">
        <v>1337</v>
      </c>
      <c r="G79" t="s">
        <v>1410</v>
      </c>
    </row>
    <row r="80" spans="1:7" x14ac:dyDescent="0.3">
      <c r="A80" t="s">
        <v>1423</v>
      </c>
      <c r="B80" t="s">
        <v>790</v>
      </c>
      <c r="C80">
        <v>1.365293360956213</v>
      </c>
      <c r="D80" t="s">
        <v>0</v>
      </c>
      <c r="E80" t="s">
        <v>1360</v>
      </c>
      <c r="F80" t="s">
        <v>1337</v>
      </c>
      <c r="G80" t="s">
        <v>1410</v>
      </c>
    </row>
    <row r="81" spans="1:7" x14ac:dyDescent="0.3">
      <c r="A81" t="s">
        <v>1424</v>
      </c>
      <c r="B81" t="s">
        <v>790</v>
      </c>
      <c r="C81">
        <v>2.1057125125172531E-3</v>
      </c>
      <c r="D81" t="s">
        <v>0</v>
      </c>
      <c r="E81" t="s">
        <v>1360</v>
      </c>
      <c r="F81" t="s">
        <v>1337</v>
      </c>
      <c r="G81" t="s">
        <v>1410</v>
      </c>
    </row>
    <row r="82" spans="1:7" x14ac:dyDescent="0.3">
      <c r="A82" t="s">
        <v>1425</v>
      </c>
      <c r="B82" t="s">
        <v>790</v>
      </c>
      <c r="C82">
        <v>6.8515694142786447</v>
      </c>
      <c r="D82" t="s">
        <v>0</v>
      </c>
      <c r="E82" t="s">
        <v>1360</v>
      </c>
      <c r="F82" t="s">
        <v>1337</v>
      </c>
      <c r="G82" t="s">
        <v>1410</v>
      </c>
    </row>
    <row r="83" spans="1:7" x14ac:dyDescent="0.3">
      <c r="A83" t="s">
        <v>1426</v>
      </c>
      <c r="B83" t="s">
        <v>790</v>
      </c>
      <c r="C83">
        <v>0</v>
      </c>
      <c r="D83" t="s">
        <v>0</v>
      </c>
      <c r="E83" t="s">
        <v>1360</v>
      </c>
      <c r="F83" t="s">
        <v>1337</v>
      </c>
      <c r="G83" t="s">
        <v>1410</v>
      </c>
    </row>
    <row r="84" spans="1:7" x14ac:dyDescent="0.3">
      <c r="A84" t="s">
        <v>1427</v>
      </c>
      <c r="B84" t="s">
        <v>790</v>
      </c>
      <c r="C84">
        <v>6.0994705285248196E-2</v>
      </c>
      <c r="D84" t="s">
        <v>0</v>
      </c>
      <c r="E84" t="s">
        <v>1360</v>
      </c>
      <c r="F84" t="s">
        <v>1337</v>
      </c>
      <c r="G84" t="s">
        <v>1410</v>
      </c>
    </row>
    <row r="85" spans="1:7" x14ac:dyDescent="0.3">
      <c r="A85" t="s">
        <v>1428</v>
      </c>
      <c r="B85" t="s">
        <v>790</v>
      </c>
      <c r="C85">
        <v>0.11643492220710529</v>
      </c>
      <c r="D85" t="s">
        <v>0</v>
      </c>
      <c r="E85" t="s">
        <v>1360</v>
      </c>
      <c r="F85" t="s">
        <v>1337</v>
      </c>
      <c r="G85" t="s">
        <v>1410</v>
      </c>
    </row>
    <row r="86" spans="1:7" x14ac:dyDescent="0.3">
      <c r="A86" t="s">
        <v>1429</v>
      </c>
      <c r="B86" t="s">
        <v>790</v>
      </c>
      <c r="C86">
        <v>7.0055589333096785E-4</v>
      </c>
      <c r="D86" t="s">
        <v>0</v>
      </c>
      <c r="E86" t="s">
        <v>1360</v>
      </c>
      <c r="F86" t="s">
        <v>1337</v>
      </c>
      <c r="G86" t="s">
        <v>1410</v>
      </c>
    </row>
    <row r="87" spans="1:7" x14ac:dyDescent="0.3">
      <c r="A87" t="s">
        <v>1430</v>
      </c>
      <c r="B87" t="s">
        <v>790</v>
      </c>
      <c r="C87">
        <v>2.4442329206003262</v>
      </c>
      <c r="D87" t="s">
        <v>0</v>
      </c>
      <c r="E87" t="s">
        <v>1360</v>
      </c>
      <c r="F87" t="s">
        <v>1337</v>
      </c>
      <c r="G87" t="s">
        <v>1410</v>
      </c>
    </row>
    <row r="88" spans="1:7" x14ac:dyDescent="0.3">
      <c r="A88" t="s">
        <v>1431</v>
      </c>
      <c r="B88" t="s">
        <v>790</v>
      </c>
      <c r="C88">
        <v>9.4101862373768537</v>
      </c>
      <c r="D88" t="s">
        <v>0</v>
      </c>
      <c r="E88" t="s">
        <v>1360</v>
      </c>
      <c r="F88" t="s">
        <v>1337</v>
      </c>
      <c r="G88" t="s">
        <v>1410</v>
      </c>
    </row>
    <row r="89" spans="1:7" x14ac:dyDescent="0.3">
      <c r="A89" t="s">
        <v>1432</v>
      </c>
      <c r="B89" t="s">
        <v>790</v>
      </c>
      <c r="C89">
        <v>1.8227545519976077E-2</v>
      </c>
      <c r="D89" t="s">
        <v>0</v>
      </c>
      <c r="E89" t="s">
        <v>1360</v>
      </c>
      <c r="F89" t="s">
        <v>1337</v>
      </c>
      <c r="G89" t="s">
        <v>1410</v>
      </c>
    </row>
    <row r="90" spans="1:7" x14ac:dyDescent="0.3">
      <c r="A90" t="s">
        <v>1433</v>
      </c>
      <c r="B90" t="s">
        <v>790</v>
      </c>
      <c r="C90">
        <v>3.4795197955619542E-2</v>
      </c>
      <c r="D90" t="s">
        <v>0</v>
      </c>
      <c r="E90" t="s">
        <v>1360</v>
      </c>
      <c r="F90" t="s">
        <v>1337</v>
      </c>
      <c r="G90" t="s">
        <v>1410</v>
      </c>
    </row>
    <row r="91" spans="1:7" x14ac:dyDescent="0.3">
      <c r="A91" t="s">
        <v>1434</v>
      </c>
      <c r="B91" t="s">
        <v>790</v>
      </c>
      <c r="C91">
        <v>0.7304300695168976</v>
      </c>
      <c r="D91" t="s">
        <v>0</v>
      </c>
      <c r="E91" t="s">
        <v>1360</v>
      </c>
      <c r="F91" t="s">
        <v>1337</v>
      </c>
      <c r="G91" t="s">
        <v>1410</v>
      </c>
    </row>
    <row r="92" spans="1:7" x14ac:dyDescent="0.3">
      <c r="A92" t="s">
        <v>1435</v>
      </c>
      <c r="B92" t="s">
        <v>790</v>
      </c>
      <c r="C92">
        <v>6.742868357297567E-2</v>
      </c>
      <c r="D92" t="s">
        <v>0</v>
      </c>
      <c r="E92" t="s">
        <v>1360</v>
      </c>
      <c r="F92" t="s">
        <v>1337</v>
      </c>
      <c r="G92" t="s">
        <v>1410</v>
      </c>
    </row>
    <row r="93" spans="1:7" x14ac:dyDescent="0.3">
      <c r="A93" t="s">
        <v>1436</v>
      </c>
      <c r="B93" t="s">
        <v>790</v>
      </c>
      <c r="C93">
        <v>1.7085679026748995E-2</v>
      </c>
      <c r="D93" t="s">
        <v>0</v>
      </c>
      <c r="E93" t="s">
        <v>1360</v>
      </c>
      <c r="F93" t="s">
        <v>1337</v>
      </c>
      <c r="G93" t="s">
        <v>1410</v>
      </c>
    </row>
    <row r="94" spans="1:7" x14ac:dyDescent="0.3">
      <c r="A94" t="s">
        <v>1437</v>
      </c>
      <c r="B94" t="s">
        <v>790</v>
      </c>
      <c r="C94">
        <v>3.3235692074106614E-2</v>
      </c>
      <c r="D94" t="s">
        <v>0</v>
      </c>
      <c r="E94" t="s">
        <v>1360</v>
      </c>
      <c r="F94" t="s">
        <v>1337</v>
      </c>
      <c r="G94" t="s">
        <v>1410</v>
      </c>
    </row>
    <row r="95" spans="1:7" x14ac:dyDescent="0.3">
      <c r="A95" t="s">
        <v>1438</v>
      </c>
      <c r="B95" t="s">
        <v>790</v>
      </c>
      <c r="C95">
        <v>1.938660001013078E-4</v>
      </c>
      <c r="D95" t="s">
        <v>0</v>
      </c>
      <c r="E95" t="s">
        <v>1360</v>
      </c>
      <c r="F95" t="s">
        <v>1337</v>
      </c>
      <c r="G95" t="s">
        <v>1410</v>
      </c>
    </row>
    <row r="96" spans="1:7" x14ac:dyDescent="0.3">
      <c r="A96" t="s">
        <v>1439</v>
      </c>
      <c r="B96" t="s">
        <v>790</v>
      </c>
      <c r="C96">
        <v>3.8124334091087238E-2</v>
      </c>
      <c r="D96" t="s">
        <v>0</v>
      </c>
      <c r="E96" t="s">
        <v>1360</v>
      </c>
      <c r="F96" t="s">
        <v>1337</v>
      </c>
      <c r="G96" t="s">
        <v>1410</v>
      </c>
    </row>
    <row r="97" spans="1:7" x14ac:dyDescent="0.3">
      <c r="A97" t="s">
        <v>1440</v>
      </c>
      <c r="B97" t="s">
        <v>790</v>
      </c>
      <c r="C97">
        <v>0.68302736372944006</v>
      </c>
      <c r="D97" t="s">
        <v>0</v>
      </c>
      <c r="E97" t="s">
        <v>1360</v>
      </c>
      <c r="F97" t="s">
        <v>1337</v>
      </c>
      <c r="G97" t="s">
        <v>1410</v>
      </c>
    </row>
    <row r="98" spans="1:7" x14ac:dyDescent="0.3">
      <c r="A98" t="s">
        <v>1441</v>
      </c>
      <c r="B98" t="s">
        <v>790</v>
      </c>
      <c r="C98">
        <v>0</v>
      </c>
      <c r="D98" t="s">
        <v>0</v>
      </c>
      <c r="E98" t="s">
        <v>1360</v>
      </c>
      <c r="F98" t="s">
        <v>1337</v>
      </c>
      <c r="G98" t="s">
        <v>1410</v>
      </c>
    </row>
    <row r="99" spans="1:7" x14ac:dyDescent="0.3">
      <c r="A99" t="s">
        <v>1442</v>
      </c>
      <c r="B99" t="s">
        <v>790</v>
      </c>
      <c r="C99">
        <v>3.1293863182379519E-2</v>
      </c>
      <c r="D99" t="s">
        <v>0</v>
      </c>
      <c r="E99" t="s">
        <v>1360</v>
      </c>
      <c r="F99" t="s">
        <v>1337</v>
      </c>
      <c r="G99" t="s">
        <v>1410</v>
      </c>
    </row>
    <row r="100" spans="1:7" x14ac:dyDescent="0.3">
      <c r="A100" t="s">
        <v>1443</v>
      </c>
      <c r="B100" t="s">
        <v>790</v>
      </c>
      <c r="C100">
        <v>0.2763085711412282</v>
      </c>
      <c r="D100" t="s">
        <v>0</v>
      </c>
      <c r="E100" t="s">
        <v>1360</v>
      </c>
      <c r="F100" t="s">
        <v>1337</v>
      </c>
      <c r="G100" t="s">
        <v>1410</v>
      </c>
    </row>
    <row r="101" spans="1:7" x14ac:dyDescent="0.3">
      <c r="A101" t="s">
        <v>1444</v>
      </c>
      <c r="B101" t="s">
        <v>790</v>
      </c>
      <c r="C101">
        <v>2.8121227439510696</v>
      </c>
      <c r="D101" t="s">
        <v>0</v>
      </c>
      <c r="E101" t="s">
        <v>1360</v>
      </c>
      <c r="F101" t="s">
        <v>1337</v>
      </c>
      <c r="G101" t="s">
        <v>1410</v>
      </c>
    </row>
    <row r="102" spans="1:7" x14ac:dyDescent="0.3">
      <c r="A102" t="s">
        <v>1445</v>
      </c>
      <c r="B102" t="s">
        <v>790</v>
      </c>
      <c r="C102">
        <v>2.5001589554099483E-2</v>
      </c>
      <c r="D102" t="s">
        <v>0</v>
      </c>
      <c r="E102" t="s">
        <v>1360</v>
      </c>
      <c r="F102" t="s">
        <v>1337</v>
      </c>
      <c r="G102" t="s">
        <v>1410</v>
      </c>
    </row>
    <row r="103" spans="1:7" x14ac:dyDescent="0.3">
      <c r="A103" t="s">
        <v>1446</v>
      </c>
      <c r="B103" t="s">
        <v>790</v>
      </c>
      <c r="C103">
        <v>4.8871868146596591E-3</v>
      </c>
      <c r="D103" t="s">
        <v>0</v>
      </c>
      <c r="E103" t="s">
        <v>1360</v>
      </c>
      <c r="F103" t="s">
        <v>1337</v>
      </c>
      <c r="G103" t="s">
        <v>1410</v>
      </c>
    </row>
    <row r="104" spans="1:7" x14ac:dyDescent="0.3">
      <c r="A104" t="s">
        <v>1447</v>
      </c>
      <c r="B104" t="s">
        <v>790</v>
      </c>
      <c r="C104">
        <v>0.66097462640361893</v>
      </c>
      <c r="D104" t="s">
        <v>0</v>
      </c>
      <c r="E104" t="s">
        <v>1360</v>
      </c>
      <c r="F104" t="s">
        <v>1337</v>
      </c>
      <c r="G104" t="s">
        <v>1410</v>
      </c>
    </row>
    <row r="105" spans="1:7" x14ac:dyDescent="0.3">
      <c r="A105" t="s">
        <v>1448</v>
      </c>
      <c r="B105" t="s">
        <v>790</v>
      </c>
      <c r="C105">
        <v>1.1683082213665203E-2</v>
      </c>
      <c r="D105" t="s">
        <v>0</v>
      </c>
      <c r="E105" t="s">
        <v>1360</v>
      </c>
      <c r="F105" t="s">
        <v>1337</v>
      </c>
      <c r="G105" t="s">
        <v>1410</v>
      </c>
    </row>
    <row r="106" spans="1:7" x14ac:dyDescent="0.3">
      <c r="A106" t="s">
        <v>1449</v>
      </c>
      <c r="B106" t="s">
        <v>790</v>
      </c>
      <c r="C106">
        <v>2.53682457785738E-4</v>
      </c>
      <c r="D106" t="s">
        <v>0</v>
      </c>
      <c r="E106" t="s">
        <v>1360</v>
      </c>
      <c r="F106" t="s">
        <v>1337</v>
      </c>
      <c r="G106" t="s">
        <v>1410</v>
      </c>
    </row>
    <row r="107" spans="1:7" x14ac:dyDescent="0.3">
      <c r="A107" t="s">
        <v>1450</v>
      </c>
      <c r="B107" t="s">
        <v>790</v>
      </c>
      <c r="C107">
        <v>5.4560146221035843E-3</v>
      </c>
      <c r="D107" t="s">
        <v>0</v>
      </c>
      <c r="E107" t="s">
        <v>1360</v>
      </c>
      <c r="F107" t="s">
        <v>1337</v>
      </c>
      <c r="G107" t="s">
        <v>1410</v>
      </c>
    </row>
    <row r="108" spans="1:7" x14ac:dyDescent="0.3">
      <c r="A108" t="s">
        <v>1451</v>
      </c>
      <c r="B108" t="s">
        <v>790</v>
      </c>
      <c r="C108">
        <v>2.1083800364127346E-2</v>
      </c>
      <c r="D108" t="s">
        <v>0</v>
      </c>
      <c r="E108" t="s">
        <v>1360</v>
      </c>
      <c r="F108" t="s">
        <v>1337</v>
      </c>
      <c r="G108" t="s">
        <v>1410</v>
      </c>
    </row>
    <row r="109" spans="1:7" x14ac:dyDescent="0.3">
      <c r="A109" t="s">
        <v>1452</v>
      </c>
      <c r="B109" t="s">
        <v>790</v>
      </c>
      <c r="C109">
        <v>6.4343990814404312E-2</v>
      </c>
      <c r="D109" t="s">
        <v>0</v>
      </c>
      <c r="E109" t="s">
        <v>1360</v>
      </c>
      <c r="F109" t="s">
        <v>1337</v>
      </c>
      <c r="G109" t="s">
        <v>1410</v>
      </c>
    </row>
    <row r="110" spans="1:7" x14ac:dyDescent="0.3">
      <c r="A110" t="s">
        <v>1453</v>
      </c>
      <c r="B110" t="s">
        <v>790</v>
      </c>
      <c r="C110">
        <v>1.8541239468707581E-4</v>
      </c>
      <c r="D110" t="s">
        <v>0</v>
      </c>
      <c r="E110" t="s">
        <v>1360</v>
      </c>
      <c r="F110" t="s">
        <v>1337</v>
      </c>
      <c r="G110" t="s">
        <v>1410</v>
      </c>
    </row>
    <row r="111" spans="1:7" x14ac:dyDescent="0.3">
      <c r="A111" t="s">
        <v>1454</v>
      </c>
      <c r="B111" t="s">
        <v>790</v>
      </c>
      <c r="C111">
        <v>0.64690210059711539</v>
      </c>
      <c r="D111" t="s">
        <v>0</v>
      </c>
      <c r="E111" t="s">
        <v>1360</v>
      </c>
      <c r="F111" t="s">
        <v>1337</v>
      </c>
      <c r="G111" t="s">
        <v>1410</v>
      </c>
    </row>
    <row r="112" spans="1:7" x14ac:dyDescent="0.3">
      <c r="A112" t="s">
        <v>1455</v>
      </c>
      <c r="B112" t="s">
        <v>790</v>
      </c>
      <c r="C112">
        <v>0</v>
      </c>
      <c r="D112" t="s">
        <v>0</v>
      </c>
      <c r="E112" t="s">
        <v>1360</v>
      </c>
      <c r="F112" t="s">
        <v>1337</v>
      </c>
      <c r="G112" t="s">
        <v>1410</v>
      </c>
    </row>
    <row r="113" spans="1:7" x14ac:dyDescent="0.3">
      <c r="A113" t="s">
        <v>1456</v>
      </c>
      <c r="B113" t="s">
        <v>790</v>
      </c>
      <c r="C113">
        <v>4.9789705926428827</v>
      </c>
      <c r="D113" t="s">
        <v>0</v>
      </c>
      <c r="E113" t="s">
        <v>1360</v>
      </c>
      <c r="F113" t="s">
        <v>1337</v>
      </c>
      <c r="G113" t="s">
        <v>1410</v>
      </c>
    </row>
    <row r="114" spans="1:7" x14ac:dyDescent="0.3">
      <c r="A114" t="s">
        <v>1457</v>
      </c>
      <c r="B114" t="s">
        <v>790</v>
      </c>
      <c r="C114">
        <v>2.238697043711672E-2</v>
      </c>
      <c r="D114" t="s">
        <v>0</v>
      </c>
      <c r="E114" t="s">
        <v>1360</v>
      </c>
      <c r="F114" t="s">
        <v>1337</v>
      </c>
      <c r="G114" t="s">
        <v>1410</v>
      </c>
    </row>
    <row r="115" spans="1:7" x14ac:dyDescent="0.3">
      <c r="A115" t="s">
        <v>1458</v>
      </c>
      <c r="B115" t="s">
        <v>790</v>
      </c>
      <c r="C115">
        <v>4.2735269382945487E-2</v>
      </c>
      <c r="D115" t="s">
        <v>0</v>
      </c>
      <c r="E115" t="s">
        <v>1360</v>
      </c>
      <c r="F115" t="s">
        <v>1337</v>
      </c>
      <c r="G115" t="s">
        <v>1410</v>
      </c>
    </row>
    <row r="116" spans="1:7" x14ac:dyDescent="0.3">
      <c r="A116" t="s">
        <v>1459</v>
      </c>
      <c r="B116" t="s">
        <v>790</v>
      </c>
      <c r="C116">
        <v>2.5712599151358383E-4</v>
      </c>
      <c r="D116" t="s">
        <v>0</v>
      </c>
      <c r="E116" t="s">
        <v>1360</v>
      </c>
      <c r="F116" t="s">
        <v>1337</v>
      </c>
      <c r="G116" t="s">
        <v>1410</v>
      </c>
    </row>
    <row r="117" spans="1:7" x14ac:dyDescent="0.3">
      <c r="A117" t="s">
        <v>1460</v>
      </c>
      <c r="B117" t="s">
        <v>790</v>
      </c>
      <c r="C117">
        <v>0.89711016520217468</v>
      </c>
      <c r="D117" t="s">
        <v>0</v>
      </c>
      <c r="E117" t="s">
        <v>1360</v>
      </c>
      <c r="F117" t="s">
        <v>1337</v>
      </c>
      <c r="G117" t="s">
        <v>1410</v>
      </c>
    </row>
    <row r="118" spans="1:7" x14ac:dyDescent="0.3">
      <c r="A118" t="s">
        <v>1461</v>
      </c>
      <c r="B118" t="s">
        <v>790</v>
      </c>
      <c r="C118">
        <v>3.4339388769216286</v>
      </c>
      <c r="D118" t="s">
        <v>0</v>
      </c>
      <c r="E118" t="s">
        <v>1360</v>
      </c>
      <c r="F118" t="s">
        <v>1337</v>
      </c>
      <c r="G118" t="s">
        <v>1410</v>
      </c>
    </row>
    <row r="119" spans="1:7" x14ac:dyDescent="0.3">
      <c r="A119" t="s">
        <v>1462</v>
      </c>
      <c r="B119" t="s">
        <v>790</v>
      </c>
      <c r="C119">
        <v>4.0390121178594642E-3</v>
      </c>
      <c r="D119" t="s">
        <v>0</v>
      </c>
      <c r="E119" t="s">
        <v>1360</v>
      </c>
      <c r="F119" t="s">
        <v>1337</v>
      </c>
      <c r="G119" t="s">
        <v>1410</v>
      </c>
    </row>
    <row r="120" spans="1:7" x14ac:dyDescent="0.3">
      <c r="A120" t="s">
        <v>1463</v>
      </c>
      <c r="B120" t="s">
        <v>790</v>
      </c>
      <c r="C120">
        <v>7.7102112312404519E-3</v>
      </c>
      <c r="D120" t="s">
        <v>0</v>
      </c>
      <c r="E120" t="s">
        <v>1360</v>
      </c>
      <c r="F120" t="s">
        <v>1337</v>
      </c>
      <c r="G120" t="s">
        <v>1410</v>
      </c>
    </row>
    <row r="121" spans="1:7" x14ac:dyDescent="0.3">
      <c r="A121" t="s">
        <v>1464</v>
      </c>
      <c r="B121" t="s">
        <v>790</v>
      </c>
      <c r="C121">
        <v>0.16185480918396042</v>
      </c>
      <c r="D121" t="s">
        <v>0</v>
      </c>
      <c r="E121" t="s">
        <v>1360</v>
      </c>
      <c r="F121" t="s">
        <v>1337</v>
      </c>
      <c r="G121" t="s">
        <v>1410</v>
      </c>
    </row>
    <row r="122" spans="1:7" x14ac:dyDescent="0.3">
      <c r="A122" t="s">
        <v>1465</v>
      </c>
      <c r="B122" t="s">
        <v>790</v>
      </c>
      <c r="C122">
        <v>1.510142141253845E-2</v>
      </c>
      <c r="D122" t="s">
        <v>0</v>
      </c>
      <c r="E122" t="s">
        <v>1360</v>
      </c>
      <c r="F122" t="s">
        <v>1337</v>
      </c>
      <c r="G122" t="s">
        <v>1410</v>
      </c>
    </row>
    <row r="123" spans="1:7" x14ac:dyDescent="0.3">
      <c r="A123" t="s">
        <v>1466</v>
      </c>
      <c r="B123" t="s">
        <v>790</v>
      </c>
      <c r="C123">
        <v>3.8120681938842707E-3</v>
      </c>
      <c r="D123" t="s">
        <v>0</v>
      </c>
      <c r="E123" t="s">
        <v>1360</v>
      </c>
      <c r="F123" t="s">
        <v>1337</v>
      </c>
      <c r="G123" t="s">
        <v>1410</v>
      </c>
    </row>
    <row r="124" spans="1:7" x14ac:dyDescent="0.3">
      <c r="A124" t="s">
        <v>1467</v>
      </c>
      <c r="B124" t="s">
        <v>790</v>
      </c>
      <c r="C124">
        <v>7.4208733220380869E-3</v>
      </c>
      <c r="D124" t="s">
        <v>0</v>
      </c>
      <c r="E124" t="s">
        <v>1360</v>
      </c>
      <c r="F124" t="s">
        <v>1337</v>
      </c>
      <c r="G124" t="s">
        <v>1410</v>
      </c>
    </row>
    <row r="125" spans="1:7" x14ac:dyDescent="0.3">
      <c r="A125" t="s">
        <v>1468</v>
      </c>
      <c r="B125" t="s">
        <v>790</v>
      </c>
      <c r="C125">
        <v>4.3418498033178632E-5</v>
      </c>
      <c r="D125" t="s">
        <v>0</v>
      </c>
      <c r="E125" t="s">
        <v>1360</v>
      </c>
      <c r="F125" t="s">
        <v>1337</v>
      </c>
      <c r="G125" t="s">
        <v>1410</v>
      </c>
    </row>
    <row r="126" spans="1:7" x14ac:dyDescent="0.3">
      <c r="A126" t="s">
        <v>1469</v>
      </c>
      <c r="B126" t="s">
        <v>790</v>
      </c>
      <c r="C126">
        <v>8.5383786939696102E-3</v>
      </c>
      <c r="D126" t="s">
        <v>0</v>
      </c>
      <c r="E126" t="s">
        <v>1360</v>
      </c>
      <c r="F126" t="s">
        <v>1337</v>
      </c>
      <c r="G126" t="s">
        <v>1410</v>
      </c>
    </row>
    <row r="127" spans="1:7" x14ac:dyDescent="0.3">
      <c r="A127" t="s">
        <v>1470</v>
      </c>
      <c r="B127" t="s">
        <v>790</v>
      </c>
      <c r="C127">
        <v>0.15206218299810936</v>
      </c>
      <c r="D127" t="s">
        <v>0</v>
      </c>
      <c r="E127" t="s">
        <v>1360</v>
      </c>
      <c r="F127" t="s">
        <v>1337</v>
      </c>
      <c r="G127" t="s">
        <v>1410</v>
      </c>
    </row>
    <row r="128" spans="1:7" x14ac:dyDescent="0.3">
      <c r="A128" t="s">
        <v>1471</v>
      </c>
      <c r="B128" t="s">
        <v>790</v>
      </c>
      <c r="C128">
        <v>0</v>
      </c>
      <c r="D128" t="s">
        <v>0</v>
      </c>
      <c r="E128" t="s">
        <v>1360</v>
      </c>
      <c r="F128" t="s">
        <v>1337</v>
      </c>
      <c r="G128" t="s">
        <v>1410</v>
      </c>
    </row>
    <row r="129" spans="1:7" x14ac:dyDescent="0.3">
      <c r="A129" t="s">
        <v>1472</v>
      </c>
      <c r="B129" t="s">
        <v>790</v>
      </c>
      <c r="C129">
        <v>6.9821246386842549E-3</v>
      </c>
      <c r="D129" t="s">
        <v>0</v>
      </c>
      <c r="E129" t="s">
        <v>1360</v>
      </c>
      <c r="F129" t="s">
        <v>1337</v>
      </c>
      <c r="G129" t="s">
        <v>1410</v>
      </c>
    </row>
    <row r="130" spans="1:7" x14ac:dyDescent="0.3">
      <c r="A130" t="s">
        <v>1473</v>
      </c>
      <c r="B130" t="s">
        <v>790</v>
      </c>
      <c r="C130">
        <v>6.0261063368327039E-2</v>
      </c>
      <c r="D130" t="s">
        <v>0</v>
      </c>
      <c r="E130" t="s">
        <v>1360</v>
      </c>
      <c r="F130" t="s">
        <v>1337</v>
      </c>
      <c r="G130" t="s">
        <v>1410</v>
      </c>
    </row>
    <row r="131" spans="1:7" x14ac:dyDescent="0.3">
      <c r="A131" t="s">
        <v>1474</v>
      </c>
      <c r="B131" t="s">
        <v>790</v>
      </c>
      <c r="C131">
        <v>0.61954433606075254</v>
      </c>
      <c r="D131" t="s">
        <v>0</v>
      </c>
      <c r="E131" t="s">
        <v>1360</v>
      </c>
      <c r="F131" t="s">
        <v>1337</v>
      </c>
      <c r="G131" t="s">
        <v>1410</v>
      </c>
    </row>
    <row r="132" spans="1:7" x14ac:dyDescent="0.3">
      <c r="A132" t="s">
        <v>1408</v>
      </c>
      <c r="B132" t="s">
        <v>1475</v>
      </c>
      <c r="C132">
        <v>5.6458324949550699E-3</v>
      </c>
      <c r="D132" t="s">
        <v>0</v>
      </c>
      <c r="E132" t="s">
        <v>1360</v>
      </c>
      <c r="F132" t="s">
        <v>1337</v>
      </c>
      <c r="G132" t="s">
        <v>1410</v>
      </c>
    </row>
    <row r="133" spans="1:7" x14ac:dyDescent="0.3">
      <c r="A133" t="s">
        <v>1408</v>
      </c>
      <c r="B133" t="s">
        <v>1476</v>
      </c>
      <c r="C133">
        <v>2.8229162474775363E-3</v>
      </c>
      <c r="D133" t="s">
        <v>0</v>
      </c>
      <c r="E133" t="s">
        <v>1360</v>
      </c>
      <c r="F133" t="s">
        <v>1337</v>
      </c>
      <c r="G133" t="s">
        <v>1410</v>
      </c>
    </row>
    <row r="134" spans="1:7" x14ac:dyDescent="0.3">
      <c r="A134" t="s">
        <v>1408</v>
      </c>
      <c r="B134" t="s">
        <v>1477</v>
      </c>
      <c r="C134">
        <v>7.1513878269430856E-2</v>
      </c>
      <c r="D134" t="s">
        <v>0</v>
      </c>
      <c r="E134" t="s">
        <v>1360</v>
      </c>
      <c r="F134" t="s">
        <v>1337</v>
      </c>
      <c r="G134" t="s">
        <v>1410</v>
      </c>
    </row>
    <row r="135" spans="1:7" x14ac:dyDescent="0.3">
      <c r="A135" t="s">
        <v>1408</v>
      </c>
      <c r="B135" t="s">
        <v>1478</v>
      </c>
      <c r="C135">
        <v>1.8819441649850297E-3</v>
      </c>
      <c r="D135" t="s">
        <v>0</v>
      </c>
      <c r="E135" t="s">
        <v>1360</v>
      </c>
      <c r="F135" t="s">
        <v>1337</v>
      </c>
      <c r="G135" t="s">
        <v>1410</v>
      </c>
    </row>
    <row r="136" spans="1:7" x14ac:dyDescent="0.3">
      <c r="A136" t="s">
        <v>1408</v>
      </c>
      <c r="B136" t="s">
        <v>1479</v>
      </c>
      <c r="C136">
        <v>6.631527655760065E-5</v>
      </c>
      <c r="D136" t="s">
        <v>0</v>
      </c>
      <c r="E136" t="s">
        <v>1360</v>
      </c>
      <c r="F136" t="s">
        <v>1337</v>
      </c>
      <c r="G136" t="s">
        <v>1410</v>
      </c>
    </row>
    <row r="137" spans="1:7" x14ac:dyDescent="0.3">
      <c r="A137" t="s">
        <v>1408</v>
      </c>
      <c r="B137" t="s">
        <v>1480</v>
      </c>
      <c r="C137">
        <v>2.8504251044234787E-3</v>
      </c>
      <c r="D137" t="s">
        <v>0</v>
      </c>
      <c r="E137" t="s">
        <v>1360</v>
      </c>
      <c r="F137" t="s">
        <v>1337</v>
      </c>
      <c r="G137" t="s">
        <v>1410</v>
      </c>
    </row>
    <row r="138" spans="1:7" x14ac:dyDescent="0.3">
      <c r="A138" t="s">
        <v>1408</v>
      </c>
      <c r="B138" t="s">
        <v>1481</v>
      </c>
      <c r="C138">
        <v>5.0052564167346629E-3</v>
      </c>
      <c r="D138" t="s">
        <v>0</v>
      </c>
      <c r="E138" t="s">
        <v>1360</v>
      </c>
      <c r="F138" t="s">
        <v>1337</v>
      </c>
      <c r="G138" t="s">
        <v>1410</v>
      </c>
    </row>
    <row r="139" spans="1:7" x14ac:dyDescent="0.3">
      <c r="A139" t="s">
        <v>1408</v>
      </c>
      <c r="B139" t="s">
        <v>1482</v>
      </c>
      <c r="C139">
        <v>0</v>
      </c>
      <c r="D139" t="s">
        <v>0</v>
      </c>
      <c r="E139" t="s">
        <v>1360</v>
      </c>
      <c r="F139" t="s">
        <v>1337</v>
      </c>
      <c r="G139" t="s">
        <v>1410</v>
      </c>
    </row>
    <row r="140" spans="1:7" x14ac:dyDescent="0.3">
      <c r="A140" t="s">
        <v>1408</v>
      </c>
      <c r="B140" t="s">
        <v>1483</v>
      </c>
      <c r="C140">
        <v>2.6862930218946361E-2</v>
      </c>
      <c r="D140" t="s">
        <v>0</v>
      </c>
      <c r="E140" t="s">
        <v>1360</v>
      </c>
      <c r="F140" t="s">
        <v>1337</v>
      </c>
      <c r="G140" t="s">
        <v>1410</v>
      </c>
    </row>
    <row r="141" spans="1:7" x14ac:dyDescent="0.3">
      <c r="A141" t="s">
        <v>1408</v>
      </c>
      <c r="B141" t="s">
        <v>1484</v>
      </c>
      <c r="C141">
        <v>3.9178623788668425E-2</v>
      </c>
      <c r="D141" t="s">
        <v>0</v>
      </c>
      <c r="E141" t="s">
        <v>1360</v>
      </c>
      <c r="F141" t="s">
        <v>1337</v>
      </c>
      <c r="G141" t="s">
        <v>1410</v>
      </c>
    </row>
    <row r="142" spans="1:7" x14ac:dyDescent="0.3">
      <c r="A142" t="s">
        <v>1408</v>
      </c>
      <c r="B142" t="s">
        <v>1485</v>
      </c>
      <c r="C142">
        <v>4.1877407122735102E-4</v>
      </c>
      <c r="D142" t="s">
        <v>0</v>
      </c>
      <c r="E142" t="s">
        <v>1360</v>
      </c>
      <c r="F142" t="s">
        <v>1337</v>
      </c>
      <c r="G142" t="s">
        <v>1410</v>
      </c>
    </row>
    <row r="143" spans="1:7" x14ac:dyDescent="0.3">
      <c r="A143" t="s">
        <v>1408</v>
      </c>
      <c r="B143" t="s">
        <v>1486</v>
      </c>
      <c r="C143">
        <v>1.6840121703629356</v>
      </c>
      <c r="D143" t="s">
        <v>0</v>
      </c>
      <c r="E143" t="s">
        <v>1360</v>
      </c>
      <c r="F143" t="s">
        <v>1337</v>
      </c>
      <c r="G143" t="s">
        <v>1410</v>
      </c>
    </row>
    <row r="144" spans="1:7" x14ac:dyDescent="0.3">
      <c r="A144" t="s">
        <v>1408</v>
      </c>
      <c r="B144" t="s">
        <v>1487</v>
      </c>
      <c r="C144">
        <v>3.0814433804154429E-2</v>
      </c>
      <c r="D144" t="s">
        <v>0</v>
      </c>
      <c r="E144" t="s">
        <v>1360</v>
      </c>
      <c r="F144" t="s">
        <v>1337</v>
      </c>
      <c r="G144" t="s">
        <v>1410</v>
      </c>
    </row>
    <row r="145" spans="1:7" x14ac:dyDescent="0.3">
      <c r="A145" t="s">
        <v>1408</v>
      </c>
      <c r="B145" t="s">
        <v>1488</v>
      </c>
      <c r="C145">
        <v>0.54241595828875278</v>
      </c>
      <c r="D145" t="s">
        <v>0</v>
      </c>
      <c r="E145" t="s">
        <v>1360</v>
      </c>
      <c r="F145" t="s">
        <v>1337</v>
      </c>
      <c r="G145" t="s">
        <v>1410</v>
      </c>
    </row>
    <row r="146" spans="1:7" x14ac:dyDescent="0.3">
      <c r="A146" t="s">
        <v>1408</v>
      </c>
      <c r="B146" t="s">
        <v>1489</v>
      </c>
      <c r="C146">
        <v>7.7058579962677167E-3</v>
      </c>
      <c r="D146" t="s">
        <v>0</v>
      </c>
      <c r="E146" t="s">
        <v>1360</v>
      </c>
      <c r="F146" t="s">
        <v>1337</v>
      </c>
      <c r="G146" t="s">
        <v>1410</v>
      </c>
    </row>
    <row r="147" spans="1:7" x14ac:dyDescent="0.3">
      <c r="A147" t="s">
        <v>1408</v>
      </c>
      <c r="B147" t="s">
        <v>1490</v>
      </c>
      <c r="C147">
        <v>1.1238718521918448E-2</v>
      </c>
      <c r="D147" t="s">
        <v>0</v>
      </c>
      <c r="E147" t="s">
        <v>1360</v>
      </c>
      <c r="F147" t="s">
        <v>1337</v>
      </c>
      <c r="G147" t="s">
        <v>1410</v>
      </c>
    </row>
    <row r="148" spans="1:7" x14ac:dyDescent="0.3">
      <c r="A148" t="s">
        <v>1408</v>
      </c>
      <c r="B148" t="s">
        <v>1491</v>
      </c>
      <c r="C148">
        <v>1.2012887272889031E-4</v>
      </c>
      <c r="D148" t="s">
        <v>0</v>
      </c>
      <c r="E148" t="s">
        <v>1360</v>
      </c>
      <c r="F148" t="s">
        <v>1337</v>
      </c>
      <c r="G148" t="s">
        <v>1410</v>
      </c>
    </row>
    <row r="149" spans="1:7" x14ac:dyDescent="0.3">
      <c r="A149" t="s">
        <v>1408</v>
      </c>
      <c r="B149" t="s">
        <v>1492</v>
      </c>
      <c r="C149">
        <v>0.48307308782162961</v>
      </c>
      <c r="D149" t="s">
        <v>0</v>
      </c>
      <c r="E149" t="s">
        <v>1360</v>
      </c>
      <c r="F149" t="s">
        <v>1337</v>
      </c>
      <c r="G149" t="s">
        <v>1410</v>
      </c>
    </row>
    <row r="150" spans="1:7" x14ac:dyDescent="0.3">
      <c r="A150" t="s">
        <v>1408</v>
      </c>
      <c r="B150" t="s">
        <v>1493</v>
      </c>
      <c r="C150">
        <v>0.84826107825768648</v>
      </c>
      <c r="D150" t="s">
        <v>0</v>
      </c>
      <c r="E150" t="s">
        <v>1360</v>
      </c>
      <c r="F150" t="s">
        <v>1337</v>
      </c>
      <c r="G150" t="s">
        <v>1410</v>
      </c>
    </row>
    <row r="151" spans="1:7" x14ac:dyDescent="0.3">
      <c r="A151" t="s">
        <v>1408</v>
      </c>
      <c r="B151" t="s">
        <v>1494</v>
      </c>
      <c r="C151">
        <v>2.4312942919705191E-2</v>
      </c>
      <c r="D151" t="s">
        <v>0</v>
      </c>
      <c r="E151" t="s">
        <v>1360</v>
      </c>
      <c r="F151" t="s">
        <v>1337</v>
      </c>
      <c r="G151" t="s">
        <v>1410</v>
      </c>
    </row>
    <row r="152" spans="1:7" x14ac:dyDescent="0.3">
      <c r="A152" t="s">
        <v>1408</v>
      </c>
      <c r="B152" t="s">
        <v>1495</v>
      </c>
      <c r="C152">
        <v>1.129886192715465E-2</v>
      </c>
      <c r="D152" t="s">
        <v>0</v>
      </c>
      <c r="E152" t="s">
        <v>1360</v>
      </c>
      <c r="F152" t="s">
        <v>1337</v>
      </c>
      <c r="G152" t="s">
        <v>1410</v>
      </c>
    </row>
    <row r="153" spans="1:7" x14ac:dyDescent="0.3">
      <c r="A153" t="s">
        <v>1408</v>
      </c>
      <c r="B153" t="s">
        <v>1496</v>
      </c>
      <c r="C153">
        <v>0.33133911324667259</v>
      </c>
      <c r="D153" t="s">
        <v>0</v>
      </c>
      <c r="E153" t="s">
        <v>1360</v>
      </c>
      <c r="F153" t="s">
        <v>1337</v>
      </c>
      <c r="G153" t="s">
        <v>1410</v>
      </c>
    </row>
    <row r="154" spans="1:7" x14ac:dyDescent="0.3">
      <c r="A154" t="s">
        <v>1408</v>
      </c>
      <c r="B154" t="s">
        <v>1497</v>
      </c>
      <c r="C154">
        <v>8.1043143065683953E-3</v>
      </c>
      <c r="D154" t="s">
        <v>0</v>
      </c>
      <c r="E154" t="s">
        <v>1360</v>
      </c>
      <c r="F154" t="s">
        <v>1337</v>
      </c>
      <c r="G154" t="s">
        <v>1410</v>
      </c>
    </row>
    <row r="155" spans="1:7" x14ac:dyDescent="0.3">
      <c r="A155" t="s">
        <v>1408</v>
      </c>
      <c r="B155" t="s">
        <v>1498</v>
      </c>
      <c r="C155">
        <v>3.6364535105805421E-4</v>
      </c>
      <c r="D155" t="s">
        <v>0</v>
      </c>
      <c r="E155" t="s">
        <v>1360</v>
      </c>
      <c r="F155" t="s">
        <v>1337</v>
      </c>
      <c r="G155" t="s">
        <v>1410</v>
      </c>
    </row>
    <row r="156" spans="1:7" x14ac:dyDescent="0.3">
      <c r="A156" t="s">
        <v>1408</v>
      </c>
      <c r="B156" t="s">
        <v>1499</v>
      </c>
      <c r="C156">
        <v>1.5630543844033239E-2</v>
      </c>
      <c r="D156" t="s">
        <v>0</v>
      </c>
      <c r="E156" t="s">
        <v>1360</v>
      </c>
      <c r="F156" t="s">
        <v>1337</v>
      </c>
      <c r="G156" t="s">
        <v>1410</v>
      </c>
    </row>
    <row r="157" spans="1:7" x14ac:dyDescent="0.3">
      <c r="A157" t="s">
        <v>1408</v>
      </c>
      <c r="B157" t="s">
        <v>1500</v>
      </c>
      <c r="C157">
        <v>2.7446741102227088E-2</v>
      </c>
      <c r="D157" t="s">
        <v>0</v>
      </c>
      <c r="E157" t="s">
        <v>1360</v>
      </c>
      <c r="F157" t="s">
        <v>1337</v>
      </c>
      <c r="G157" t="s">
        <v>1410</v>
      </c>
    </row>
    <row r="158" spans="1:7" x14ac:dyDescent="0.3">
      <c r="A158" t="s">
        <v>1408</v>
      </c>
      <c r="B158" t="s">
        <v>1501</v>
      </c>
      <c r="C158">
        <v>17.506513470545951</v>
      </c>
      <c r="D158" t="s">
        <v>0</v>
      </c>
      <c r="E158" t="s">
        <v>1360</v>
      </c>
      <c r="F158" t="s">
        <v>1337</v>
      </c>
      <c r="G158" t="s">
        <v>1410</v>
      </c>
    </row>
    <row r="159" spans="1:7" x14ac:dyDescent="0.3">
      <c r="A159" t="s">
        <v>1408</v>
      </c>
      <c r="B159" t="s">
        <v>1502</v>
      </c>
      <c r="C159">
        <v>1.3299096354940343E-2</v>
      </c>
      <c r="D159" t="s">
        <v>0</v>
      </c>
      <c r="E159" t="s">
        <v>1360</v>
      </c>
      <c r="F159" t="s">
        <v>1337</v>
      </c>
      <c r="G159" t="s">
        <v>1410</v>
      </c>
    </row>
    <row r="160" spans="1:7" x14ac:dyDescent="0.3">
      <c r="A160" t="s">
        <v>1408</v>
      </c>
      <c r="B160" t="s">
        <v>1503</v>
      </c>
      <c r="C160">
        <v>1.9396256795990593E-2</v>
      </c>
      <c r="D160" t="s">
        <v>0</v>
      </c>
      <c r="E160" t="s">
        <v>1360</v>
      </c>
      <c r="F160" t="s">
        <v>1337</v>
      </c>
      <c r="G160" t="s">
        <v>1410</v>
      </c>
    </row>
    <row r="161" spans="1:7" x14ac:dyDescent="0.3">
      <c r="A161" t="s">
        <v>1408</v>
      </c>
      <c r="B161" t="s">
        <v>1504</v>
      </c>
      <c r="C161">
        <v>2.0732350040782849E-4</v>
      </c>
      <c r="D161" t="s">
        <v>0</v>
      </c>
      <c r="E161" t="s">
        <v>1360</v>
      </c>
      <c r="F161" t="s">
        <v>1337</v>
      </c>
      <c r="G161" t="s">
        <v>1410</v>
      </c>
    </row>
    <row r="162" spans="1:7" x14ac:dyDescent="0.3">
      <c r="A162" t="s">
        <v>1408</v>
      </c>
      <c r="B162" t="s">
        <v>1505</v>
      </c>
      <c r="C162">
        <v>0.83370801077959755</v>
      </c>
      <c r="D162" t="s">
        <v>0</v>
      </c>
      <c r="E162" t="s">
        <v>1360</v>
      </c>
      <c r="F162" t="s">
        <v>1337</v>
      </c>
      <c r="G162" t="s">
        <v>1410</v>
      </c>
    </row>
    <row r="163" spans="1:7" x14ac:dyDescent="0.3">
      <c r="A163" t="s">
        <v>1408</v>
      </c>
      <c r="B163" t="s">
        <v>1506</v>
      </c>
      <c r="C163">
        <v>1.4639649237448311</v>
      </c>
      <c r="D163" t="s">
        <v>0</v>
      </c>
      <c r="E163" t="s">
        <v>1360</v>
      </c>
      <c r="F163" t="s">
        <v>1337</v>
      </c>
      <c r="G163" t="s">
        <v>1410</v>
      </c>
    </row>
    <row r="164" spans="1:7" x14ac:dyDescent="0.3">
      <c r="A164" t="s">
        <v>1408</v>
      </c>
      <c r="B164" t="s">
        <v>1507</v>
      </c>
      <c r="C164">
        <v>1.4558545285129701E-3</v>
      </c>
      <c r="D164" t="s">
        <v>0</v>
      </c>
      <c r="E164" t="s">
        <v>1360</v>
      </c>
      <c r="F164" t="s">
        <v>1337</v>
      </c>
      <c r="G164" t="s">
        <v>1410</v>
      </c>
    </row>
    <row r="165" spans="1:7" x14ac:dyDescent="0.3">
      <c r="A165" t="s">
        <v>1408</v>
      </c>
      <c r="B165" t="s">
        <v>1508</v>
      </c>
      <c r="C165">
        <v>2.1233118054786839E-3</v>
      </c>
      <c r="D165" t="s">
        <v>0</v>
      </c>
      <c r="E165" t="s">
        <v>1360</v>
      </c>
      <c r="F165" t="s">
        <v>1337</v>
      </c>
      <c r="G165" t="s">
        <v>1410</v>
      </c>
    </row>
    <row r="166" spans="1:7" x14ac:dyDescent="0.3">
      <c r="A166" t="s">
        <v>1408</v>
      </c>
      <c r="B166" t="s">
        <v>1509</v>
      </c>
      <c r="C166">
        <v>9.1266169561974017E-2</v>
      </c>
      <c r="D166" t="s">
        <v>0</v>
      </c>
      <c r="E166" t="s">
        <v>1360</v>
      </c>
      <c r="F166" t="s">
        <v>1337</v>
      </c>
      <c r="G166" t="s">
        <v>1410</v>
      </c>
    </row>
    <row r="167" spans="1:7" x14ac:dyDescent="0.3">
      <c r="A167" t="s">
        <v>1408</v>
      </c>
      <c r="B167" t="s">
        <v>1510</v>
      </c>
      <c r="C167">
        <v>0</v>
      </c>
      <c r="D167" t="s">
        <v>0</v>
      </c>
      <c r="E167" t="s">
        <v>1360</v>
      </c>
      <c r="F167" t="s">
        <v>1337</v>
      </c>
      <c r="G167" t="s">
        <v>1410</v>
      </c>
    </row>
    <row r="168" spans="1:7" x14ac:dyDescent="0.3">
      <c r="A168" t="s">
        <v>1408</v>
      </c>
      <c r="B168" t="s">
        <v>1511</v>
      </c>
      <c r="C168">
        <v>5.4407786812000845E-3</v>
      </c>
      <c r="D168" t="s">
        <v>0</v>
      </c>
      <c r="E168" t="s">
        <v>1360</v>
      </c>
      <c r="F168" t="s">
        <v>1337</v>
      </c>
      <c r="G168" t="s">
        <v>1410</v>
      </c>
    </row>
    <row r="169" spans="1:7" x14ac:dyDescent="0.3">
      <c r="A169" t="s">
        <v>1408</v>
      </c>
      <c r="B169" t="s">
        <v>1512</v>
      </c>
      <c r="C169">
        <v>7.9351812825617617E-3</v>
      </c>
      <c r="D169" t="s">
        <v>0</v>
      </c>
      <c r="E169" t="s">
        <v>1360</v>
      </c>
      <c r="F169" t="s">
        <v>1337</v>
      </c>
      <c r="G169" t="s">
        <v>1410</v>
      </c>
    </row>
    <row r="170" spans="1:7" x14ac:dyDescent="0.3">
      <c r="A170" t="s">
        <v>1408</v>
      </c>
      <c r="B170" t="s">
        <v>1513</v>
      </c>
      <c r="C170">
        <v>8.4817889202799945E-5</v>
      </c>
      <c r="D170" t="s">
        <v>0</v>
      </c>
      <c r="E170" t="s">
        <v>1360</v>
      </c>
      <c r="F170" t="s">
        <v>1337</v>
      </c>
      <c r="G170" t="s">
        <v>1410</v>
      </c>
    </row>
    <row r="171" spans="1:7" x14ac:dyDescent="0.3">
      <c r="A171" t="s">
        <v>1408</v>
      </c>
      <c r="B171" t="s">
        <v>1514</v>
      </c>
      <c r="C171">
        <v>0.34107736723858872</v>
      </c>
      <c r="D171" t="s">
        <v>0</v>
      </c>
      <c r="E171" t="s">
        <v>1360</v>
      </c>
      <c r="F171" t="s">
        <v>1337</v>
      </c>
      <c r="G171" t="s">
        <v>1410</v>
      </c>
    </row>
    <row r="172" spans="1:7" x14ac:dyDescent="0.3">
      <c r="A172" t="s">
        <v>1408</v>
      </c>
      <c r="B172" t="s">
        <v>1515</v>
      </c>
      <c r="C172">
        <v>6.2411104502906531E-3</v>
      </c>
      <c r="D172" t="s">
        <v>0</v>
      </c>
      <c r="E172" t="s">
        <v>1360</v>
      </c>
      <c r="F172" t="s">
        <v>1337</v>
      </c>
      <c r="G172" t="s">
        <v>1410</v>
      </c>
    </row>
    <row r="173" spans="1:7" x14ac:dyDescent="0.3">
      <c r="A173" t="s">
        <v>1408</v>
      </c>
      <c r="B173" t="s">
        <v>1516</v>
      </c>
      <c r="C173">
        <v>0.10986013655795129</v>
      </c>
      <c r="D173" t="s">
        <v>0</v>
      </c>
      <c r="E173" t="s">
        <v>1360</v>
      </c>
      <c r="F173" t="s">
        <v>1337</v>
      </c>
      <c r="G173" t="s">
        <v>1410</v>
      </c>
    </row>
    <row r="174" spans="1:7" x14ac:dyDescent="0.3">
      <c r="A174" t="s">
        <v>1408</v>
      </c>
      <c r="B174" t="s">
        <v>1517</v>
      </c>
      <c r="C174">
        <v>0.16026050995760432</v>
      </c>
      <c r="D174" t="s">
        <v>0</v>
      </c>
      <c r="E174" t="s">
        <v>1360</v>
      </c>
      <c r="F174" t="s">
        <v>1337</v>
      </c>
      <c r="G174" t="s">
        <v>1410</v>
      </c>
    </row>
    <row r="175" spans="1:7" x14ac:dyDescent="0.3">
      <c r="A175" t="s">
        <v>1408</v>
      </c>
      <c r="B175" t="s">
        <v>1518</v>
      </c>
      <c r="C175">
        <v>1.8672198671571207E-3</v>
      </c>
      <c r="D175" t="s">
        <v>0</v>
      </c>
      <c r="E175" t="s">
        <v>1360</v>
      </c>
      <c r="F175" t="s">
        <v>1337</v>
      </c>
      <c r="G175" t="s">
        <v>1410</v>
      </c>
    </row>
    <row r="176" spans="1:7" x14ac:dyDescent="0.3">
      <c r="A176" t="s">
        <v>1408</v>
      </c>
      <c r="B176" t="s">
        <v>1519</v>
      </c>
      <c r="C176">
        <v>9.7126954710614378E-4</v>
      </c>
      <c r="D176" t="s">
        <v>0</v>
      </c>
      <c r="E176" t="s">
        <v>1360</v>
      </c>
      <c r="F176" t="s">
        <v>1337</v>
      </c>
      <c r="G176" t="s">
        <v>1410</v>
      </c>
    </row>
    <row r="177" spans="1:7" x14ac:dyDescent="0.3">
      <c r="A177" t="s">
        <v>1408</v>
      </c>
      <c r="B177" t="s">
        <v>1520</v>
      </c>
      <c r="C177">
        <v>2.2734399807341172E-2</v>
      </c>
      <c r="D177" t="s">
        <v>0</v>
      </c>
      <c r="E177" t="s">
        <v>1360</v>
      </c>
      <c r="F177" t="s">
        <v>1337</v>
      </c>
      <c r="G177" t="s">
        <v>1410</v>
      </c>
    </row>
    <row r="178" spans="1:7" x14ac:dyDescent="0.3">
      <c r="A178" t="s">
        <v>1408</v>
      </c>
      <c r="B178" t="s">
        <v>1521</v>
      </c>
      <c r="C178">
        <v>6.2240662238570671E-4</v>
      </c>
      <c r="D178" t="s">
        <v>0</v>
      </c>
      <c r="E178" t="s">
        <v>1360</v>
      </c>
      <c r="F178" t="s">
        <v>1337</v>
      </c>
      <c r="G178" t="s">
        <v>1410</v>
      </c>
    </row>
    <row r="179" spans="1:7" x14ac:dyDescent="0.3">
      <c r="A179" t="s">
        <v>1408</v>
      </c>
      <c r="B179" t="s">
        <v>1522</v>
      </c>
      <c r="C179">
        <v>2.4621358162667175E-5</v>
      </c>
      <c r="D179" t="s">
        <v>0</v>
      </c>
      <c r="E179" t="s">
        <v>1360</v>
      </c>
      <c r="F179" t="s">
        <v>1337</v>
      </c>
      <c r="G179" t="s">
        <v>1410</v>
      </c>
    </row>
    <row r="180" spans="1:7" x14ac:dyDescent="0.3">
      <c r="A180" t="s">
        <v>1408</v>
      </c>
      <c r="B180" t="s">
        <v>1523</v>
      </c>
      <c r="C180">
        <v>1.0582981939449467E-3</v>
      </c>
      <c r="D180" t="s">
        <v>0</v>
      </c>
      <c r="E180" t="s">
        <v>1360</v>
      </c>
      <c r="F180" t="s">
        <v>1337</v>
      </c>
      <c r="G180" t="s">
        <v>1410</v>
      </c>
    </row>
    <row r="181" spans="1:7" x14ac:dyDescent="0.3">
      <c r="A181" t="s">
        <v>1408</v>
      </c>
      <c r="B181" t="s">
        <v>1524</v>
      </c>
      <c r="C181">
        <v>1.8583381888692078E-3</v>
      </c>
      <c r="D181" t="s">
        <v>0</v>
      </c>
      <c r="E181" t="s">
        <v>1360</v>
      </c>
      <c r="F181" t="s">
        <v>1337</v>
      </c>
      <c r="G181" t="s">
        <v>1410</v>
      </c>
    </row>
    <row r="182" spans="1:7" x14ac:dyDescent="0.3">
      <c r="A182" t="s">
        <v>1408</v>
      </c>
      <c r="B182" t="s">
        <v>1525</v>
      </c>
      <c r="C182">
        <v>1.449087841784213E-3</v>
      </c>
      <c r="D182" t="s">
        <v>0</v>
      </c>
      <c r="E182" t="s">
        <v>1360</v>
      </c>
      <c r="F182" t="s">
        <v>1337</v>
      </c>
      <c r="G182" t="s">
        <v>1410</v>
      </c>
    </row>
    <row r="183" spans="1:7" x14ac:dyDescent="0.3">
      <c r="A183" t="s">
        <v>1408</v>
      </c>
      <c r="B183" t="s">
        <v>1526</v>
      </c>
      <c r="C183">
        <v>2.113442834689535E-3</v>
      </c>
      <c r="D183" t="s">
        <v>0</v>
      </c>
      <c r="E183" t="s">
        <v>1360</v>
      </c>
      <c r="F183" t="s">
        <v>1337</v>
      </c>
      <c r="G183" t="s">
        <v>1410</v>
      </c>
    </row>
    <row r="184" spans="1:7" x14ac:dyDescent="0.3">
      <c r="A184" t="s">
        <v>1408</v>
      </c>
      <c r="B184" t="s">
        <v>1527</v>
      </c>
      <c r="C184">
        <v>2.2590253934473139E-5</v>
      </c>
      <c r="D184" t="s">
        <v>0</v>
      </c>
      <c r="E184" t="s">
        <v>1360</v>
      </c>
      <c r="F184" t="s">
        <v>1337</v>
      </c>
      <c r="G184" t="s">
        <v>1410</v>
      </c>
    </row>
    <row r="185" spans="1:7" x14ac:dyDescent="0.3">
      <c r="A185" t="s">
        <v>1408</v>
      </c>
      <c r="B185" t="s">
        <v>1528</v>
      </c>
      <c r="C185">
        <v>9.0841972249492378E-2</v>
      </c>
      <c r="D185" t="s">
        <v>0</v>
      </c>
      <c r="E185" t="s">
        <v>1360</v>
      </c>
      <c r="F185" t="s">
        <v>1337</v>
      </c>
      <c r="G185" t="s">
        <v>1410</v>
      </c>
    </row>
    <row r="186" spans="1:7" x14ac:dyDescent="0.3">
      <c r="A186" t="s">
        <v>1408</v>
      </c>
      <c r="B186" t="s">
        <v>1529</v>
      </c>
      <c r="C186">
        <v>0.15951563288050957</v>
      </c>
      <c r="D186" t="s">
        <v>0</v>
      </c>
      <c r="E186" t="s">
        <v>1360</v>
      </c>
      <c r="F186" t="s">
        <v>1337</v>
      </c>
      <c r="G186" t="s">
        <v>1410</v>
      </c>
    </row>
    <row r="187" spans="1:7" x14ac:dyDescent="0.3">
      <c r="A187" t="s">
        <v>1408</v>
      </c>
      <c r="B187" t="s">
        <v>1530</v>
      </c>
      <c r="C187">
        <v>2.7792493562770436E-3</v>
      </c>
      <c r="D187" t="s">
        <v>0</v>
      </c>
      <c r="E187" t="s">
        <v>1360</v>
      </c>
      <c r="F187" t="s">
        <v>1337</v>
      </c>
      <c r="G187" t="s">
        <v>1410</v>
      </c>
    </row>
    <row r="188" spans="1:7" x14ac:dyDescent="0.3">
      <c r="A188" t="s">
        <v>1408</v>
      </c>
      <c r="B188" t="s">
        <v>1531</v>
      </c>
      <c r="C188">
        <v>4.0534358708075469E-3</v>
      </c>
      <c r="D188" t="s">
        <v>0</v>
      </c>
      <c r="E188" t="s">
        <v>1360</v>
      </c>
      <c r="F188" t="s">
        <v>1337</v>
      </c>
      <c r="G188" t="s">
        <v>1410</v>
      </c>
    </row>
    <row r="189" spans="1:7" x14ac:dyDescent="0.3">
      <c r="A189" t="s">
        <v>1408</v>
      </c>
      <c r="B189" t="s">
        <v>1532</v>
      </c>
      <c r="C189">
        <v>4.3326530590592518E-5</v>
      </c>
      <c r="D189" t="s">
        <v>0</v>
      </c>
      <c r="E189" t="s">
        <v>1360</v>
      </c>
      <c r="F189" t="s">
        <v>1337</v>
      </c>
      <c r="G189" t="s">
        <v>1410</v>
      </c>
    </row>
    <row r="190" spans="1:7" x14ac:dyDescent="0.3">
      <c r="A190" t="s">
        <v>1408</v>
      </c>
      <c r="B190" t="s">
        <v>1533</v>
      </c>
      <c r="C190">
        <v>0.17422856338817794</v>
      </c>
      <c r="D190" t="s">
        <v>0</v>
      </c>
      <c r="E190" t="s">
        <v>1360</v>
      </c>
      <c r="F190" t="s">
        <v>1337</v>
      </c>
      <c r="G190" t="s">
        <v>1410</v>
      </c>
    </row>
    <row r="191" spans="1:7" x14ac:dyDescent="0.3">
      <c r="A191" t="s">
        <v>1408</v>
      </c>
      <c r="B191" t="s">
        <v>1534</v>
      </c>
      <c r="C191">
        <v>0.30593985210269892</v>
      </c>
      <c r="D191" t="s">
        <v>0</v>
      </c>
      <c r="E191" t="s">
        <v>1360</v>
      </c>
      <c r="F191" t="s">
        <v>1337</v>
      </c>
      <c r="G191" t="s">
        <v>1410</v>
      </c>
    </row>
    <row r="192" spans="1:7" x14ac:dyDescent="0.3">
      <c r="A192" t="s">
        <v>1408</v>
      </c>
      <c r="B192" t="s">
        <v>1535</v>
      </c>
      <c r="C192">
        <v>6.4407732629746545E-4</v>
      </c>
      <c r="D192" t="s">
        <v>0</v>
      </c>
      <c r="E192" t="s">
        <v>1360</v>
      </c>
      <c r="F192" t="s">
        <v>1337</v>
      </c>
      <c r="G192" t="s">
        <v>1410</v>
      </c>
    </row>
    <row r="193" spans="1:7" x14ac:dyDescent="0.3">
      <c r="A193" t="s">
        <v>1408</v>
      </c>
      <c r="B193" t="s">
        <v>1536</v>
      </c>
      <c r="C193">
        <v>9.3936376456885227E-4</v>
      </c>
      <c r="D193" t="s">
        <v>0</v>
      </c>
      <c r="E193" t="s">
        <v>1360</v>
      </c>
      <c r="F193" t="s">
        <v>1337</v>
      </c>
      <c r="G193" t="s">
        <v>1410</v>
      </c>
    </row>
    <row r="194" spans="1:7" x14ac:dyDescent="0.3">
      <c r="A194" t="s">
        <v>1408</v>
      </c>
      <c r="B194" t="s">
        <v>1537</v>
      </c>
      <c r="C194">
        <v>4.0376609971415622E-2</v>
      </c>
      <c r="D194" t="s">
        <v>0</v>
      </c>
      <c r="E194" t="s">
        <v>1360</v>
      </c>
      <c r="F194" t="s">
        <v>1337</v>
      </c>
      <c r="G194" t="s">
        <v>1410</v>
      </c>
    </row>
    <row r="195" spans="1:7" x14ac:dyDescent="0.3">
      <c r="A195" t="s">
        <v>1408</v>
      </c>
      <c r="B195" t="s">
        <v>1538</v>
      </c>
      <c r="C195">
        <v>0</v>
      </c>
      <c r="D195" t="s">
        <v>0</v>
      </c>
      <c r="E195" t="s">
        <v>1360</v>
      </c>
      <c r="F195" t="s">
        <v>1337</v>
      </c>
      <c r="G195" t="s">
        <v>1410</v>
      </c>
    </row>
    <row r="196" spans="1:7" x14ac:dyDescent="0.3">
      <c r="A196" t="s">
        <v>1408</v>
      </c>
      <c r="B196" t="s">
        <v>1539</v>
      </c>
      <c r="C196">
        <v>2.3772766990066319E-3</v>
      </c>
      <c r="D196" t="s">
        <v>0</v>
      </c>
      <c r="E196" t="s">
        <v>1360</v>
      </c>
      <c r="F196" t="s">
        <v>1337</v>
      </c>
      <c r="G196" t="s">
        <v>1410</v>
      </c>
    </row>
    <row r="197" spans="1:7" x14ac:dyDescent="0.3">
      <c r="A197" t="s">
        <v>1408</v>
      </c>
      <c r="B197" t="s">
        <v>1540</v>
      </c>
      <c r="C197">
        <v>3.4671731145047647E-3</v>
      </c>
      <c r="D197" t="s">
        <v>0</v>
      </c>
      <c r="E197" t="s">
        <v>1360</v>
      </c>
      <c r="F197" t="s">
        <v>1337</v>
      </c>
      <c r="G197" t="s">
        <v>1410</v>
      </c>
    </row>
    <row r="198" spans="1:7" x14ac:dyDescent="0.3">
      <c r="A198" t="s">
        <v>1408</v>
      </c>
      <c r="B198" t="s">
        <v>1541</v>
      </c>
      <c r="C198">
        <v>3.7060061339651336E-5</v>
      </c>
      <c r="D198" t="s">
        <v>0</v>
      </c>
      <c r="E198" t="s">
        <v>1360</v>
      </c>
      <c r="F198" t="s">
        <v>1337</v>
      </c>
      <c r="G198" t="s">
        <v>1410</v>
      </c>
    </row>
    <row r="199" spans="1:7" x14ac:dyDescent="0.3">
      <c r="A199" t="s">
        <v>1408</v>
      </c>
      <c r="B199" t="s">
        <v>1542</v>
      </c>
      <c r="C199">
        <v>0.14902927047861045</v>
      </c>
      <c r="D199" t="s">
        <v>0</v>
      </c>
      <c r="E199" t="s">
        <v>1360</v>
      </c>
      <c r="F199" t="s">
        <v>1337</v>
      </c>
      <c r="G199" t="s">
        <v>1410</v>
      </c>
    </row>
    <row r="200" spans="1:7" x14ac:dyDescent="0.3">
      <c r="A200" t="s">
        <v>1408</v>
      </c>
      <c r="B200" t="s">
        <v>1543</v>
      </c>
      <c r="C200">
        <v>2.7269711412209394E-3</v>
      </c>
      <c r="D200" t="s">
        <v>0</v>
      </c>
      <c r="E200" t="s">
        <v>1360</v>
      </c>
      <c r="F200" t="s">
        <v>1337</v>
      </c>
      <c r="G200" t="s">
        <v>1410</v>
      </c>
    </row>
    <row r="201" spans="1:7" x14ac:dyDescent="0.3">
      <c r="A201" t="s">
        <v>1408</v>
      </c>
      <c r="B201" t="s">
        <v>1544</v>
      </c>
      <c r="C201">
        <v>4.8001942018214526E-2</v>
      </c>
      <c r="D201" t="s">
        <v>0</v>
      </c>
      <c r="E201" t="s">
        <v>1360</v>
      </c>
      <c r="F201" t="s">
        <v>1337</v>
      </c>
      <c r="G201" t="s">
        <v>1410</v>
      </c>
    </row>
    <row r="202" spans="1:7" x14ac:dyDescent="0.3">
      <c r="A202" t="s">
        <v>1408</v>
      </c>
      <c r="B202" t="s">
        <v>1545</v>
      </c>
      <c r="C202">
        <v>7.0900051305258255E-2</v>
      </c>
      <c r="D202" t="s">
        <v>0</v>
      </c>
      <c r="E202" t="s">
        <v>1360</v>
      </c>
      <c r="F202" t="s">
        <v>1337</v>
      </c>
      <c r="G202" t="s">
        <v>1410</v>
      </c>
    </row>
    <row r="203" spans="1:7" x14ac:dyDescent="0.3">
      <c r="A203" t="s">
        <v>1408</v>
      </c>
      <c r="B203" t="s">
        <v>1546</v>
      </c>
      <c r="C203">
        <v>2.4515033532894828E-2</v>
      </c>
      <c r="D203" t="s">
        <v>0</v>
      </c>
      <c r="E203" t="s">
        <v>1360</v>
      </c>
      <c r="F203" t="s">
        <v>1337</v>
      </c>
      <c r="G203" t="s">
        <v>1410</v>
      </c>
    </row>
    <row r="204" spans="1:7" x14ac:dyDescent="0.3">
      <c r="A204" t="s">
        <v>1408</v>
      </c>
      <c r="B204" t="s">
        <v>1547</v>
      </c>
      <c r="C204">
        <v>1.2236455478591037E-2</v>
      </c>
      <c r="D204" t="s">
        <v>0</v>
      </c>
      <c r="E204" t="s">
        <v>1360</v>
      </c>
      <c r="F204" t="s">
        <v>1337</v>
      </c>
      <c r="G204" t="s">
        <v>1410</v>
      </c>
    </row>
    <row r="205" spans="1:7" x14ac:dyDescent="0.3">
      <c r="A205" t="s">
        <v>1408</v>
      </c>
      <c r="B205" t="s">
        <v>1548</v>
      </c>
      <c r="C205">
        <v>0.31105822905547847</v>
      </c>
      <c r="D205" t="s">
        <v>0</v>
      </c>
      <c r="E205" t="s">
        <v>1360</v>
      </c>
      <c r="F205" t="s">
        <v>1337</v>
      </c>
      <c r="G205" t="s">
        <v>1410</v>
      </c>
    </row>
    <row r="206" spans="1:7" x14ac:dyDescent="0.3">
      <c r="A206" t="s">
        <v>1408</v>
      </c>
      <c r="B206" t="s">
        <v>1549</v>
      </c>
      <c r="C206">
        <v>8.1716778442982776E-3</v>
      </c>
      <c r="D206" t="s">
        <v>0</v>
      </c>
      <c r="E206" t="s">
        <v>1360</v>
      </c>
      <c r="F206" t="s">
        <v>1337</v>
      </c>
      <c r="G206" t="s">
        <v>1410</v>
      </c>
    </row>
    <row r="207" spans="1:7" x14ac:dyDescent="0.3">
      <c r="A207" t="s">
        <v>1408</v>
      </c>
      <c r="B207" t="s">
        <v>1550</v>
      </c>
      <c r="C207">
        <v>3.3406604384239315E-4</v>
      </c>
      <c r="D207" t="s">
        <v>0</v>
      </c>
      <c r="E207" t="s">
        <v>1360</v>
      </c>
      <c r="F207" t="s">
        <v>1337</v>
      </c>
      <c r="G207" t="s">
        <v>1410</v>
      </c>
    </row>
    <row r="208" spans="1:7" x14ac:dyDescent="0.3">
      <c r="A208" t="s">
        <v>1408</v>
      </c>
      <c r="B208" t="s">
        <v>1551</v>
      </c>
      <c r="C208">
        <v>1.4359138456984284E-2</v>
      </c>
      <c r="D208" t="s">
        <v>0</v>
      </c>
      <c r="E208" t="s">
        <v>1360</v>
      </c>
      <c r="F208" t="s">
        <v>1337</v>
      </c>
      <c r="G208" t="s">
        <v>1410</v>
      </c>
    </row>
    <row r="209" spans="1:7" x14ac:dyDescent="0.3">
      <c r="A209" t="s">
        <v>1408</v>
      </c>
      <c r="B209" t="s">
        <v>1552</v>
      </c>
      <c r="C209">
        <v>2.5214193415946135E-2</v>
      </c>
      <c r="D209" t="s">
        <v>0</v>
      </c>
      <c r="E209" t="s">
        <v>1360</v>
      </c>
      <c r="F209" t="s">
        <v>1337</v>
      </c>
      <c r="G209" t="s">
        <v>1410</v>
      </c>
    </row>
    <row r="210" spans="1:7" x14ac:dyDescent="0.3">
      <c r="A210" t="s">
        <v>1408</v>
      </c>
      <c r="B210" t="s">
        <v>1553</v>
      </c>
      <c r="C210">
        <v>0</v>
      </c>
      <c r="D210" t="s">
        <v>0</v>
      </c>
      <c r="E210" t="s">
        <v>1360</v>
      </c>
      <c r="F210" t="s">
        <v>1337</v>
      </c>
      <c r="G210" t="s">
        <v>1410</v>
      </c>
    </row>
    <row r="211" spans="1:7" x14ac:dyDescent="0.3">
      <c r="A211" t="s">
        <v>1408</v>
      </c>
      <c r="B211" t="s">
        <v>1554</v>
      </c>
      <c r="C211">
        <v>4.8709590470691698E-2</v>
      </c>
      <c r="D211" t="s">
        <v>0</v>
      </c>
      <c r="E211" t="s">
        <v>1360</v>
      </c>
      <c r="F211" t="s">
        <v>1337</v>
      </c>
      <c r="G211" t="s">
        <v>1410</v>
      </c>
    </row>
    <row r="212" spans="1:7" x14ac:dyDescent="0.3">
      <c r="A212" t="s">
        <v>1408</v>
      </c>
      <c r="B212" t="s">
        <v>1555</v>
      </c>
      <c r="C212">
        <v>7.1041197084500032E-2</v>
      </c>
      <c r="D212" t="s">
        <v>0</v>
      </c>
      <c r="E212" t="s">
        <v>1360</v>
      </c>
      <c r="F212" t="s">
        <v>1337</v>
      </c>
      <c r="G212" t="s">
        <v>1410</v>
      </c>
    </row>
    <row r="213" spans="1:7" x14ac:dyDescent="0.3">
      <c r="A213" t="s">
        <v>1408</v>
      </c>
      <c r="B213" t="s">
        <v>1556</v>
      </c>
      <c r="C213">
        <v>7.5934804367848419E-4</v>
      </c>
      <c r="D213" t="s">
        <v>0</v>
      </c>
      <c r="E213" t="s">
        <v>1360</v>
      </c>
      <c r="F213" t="s">
        <v>1337</v>
      </c>
      <c r="G213" t="s">
        <v>1410</v>
      </c>
    </row>
    <row r="214" spans="1:7" x14ac:dyDescent="0.3">
      <c r="A214" t="s">
        <v>1408</v>
      </c>
      <c r="B214" t="s">
        <v>1557</v>
      </c>
      <c r="C214">
        <v>3.0535590308828451</v>
      </c>
      <c r="D214" t="s">
        <v>0</v>
      </c>
      <c r="E214" t="s">
        <v>1360</v>
      </c>
      <c r="F214" t="s">
        <v>1337</v>
      </c>
      <c r="G214" t="s">
        <v>1410</v>
      </c>
    </row>
    <row r="215" spans="1:7" x14ac:dyDescent="0.3">
      <c r="A215" t="s">
        <v>1408</v>
      </c>
      <c r="B215" t="s">
        <v>1558</v>
      </c>
      <c r="C215">
        <v>5.3619531730498533</v>
      </c>
      <c r="D215" t="s">
        <v>0</v>
      </c>
      <c r="E215" t="s">
        <v>1360</v>
      </c>
      <c r="F215" t="s">
        <v>1337</v>
      </c>
      <c r="G215" t="s">
        <v>1410</v>
      </c>
    </row>
    <row r="216" spans="1:7" x14ac:dyDescent="0.3">
      <c r="A216" t="s">
        <v>1408</v>
      </c>
      <c r="B216" t="s">
        <v>1559</v>
      </c>
      <c r="C216">
        <v>2.4959515079303943E-2</v>
      </c>
      <c r="D216" t="s">
        <v>0</v>
      </c>
      <c r="E216" t="s">
        <v>1360</v>
      </c>
      <c r="F216" t="s">
        <v>1337</v>
      </c>
      <c r="G216" t="s">
        <v>1410</v>
      </c>
    </row>
    <row r="217" spans="1:7" x14ac:dyDescent="0.3">
      <c r="A217" t="s">
        <v>1408</v>
      </c>
      <c r="B217" t="s">
        <v>1560</v>
      </c>
      <c r="C217">
        <v>3.6402560825250181E-2</v>
      </c>
      <c r="D217" t="s">
        <v>0</v>
      </c>
      <c r="E217" t="s">
        <v>1360</v>
      </c>
      <c r="F217" t="s">
        <v>1337</v>
      </c>
      <c r="G217" t="s">
        <v>1410</v>
      </c>
    </row>
    <row r="218" spans="1:7" x14ac:dyDescent="0.3">
      <c r="A218" t="s">
        <v>1408</v>
      </c>
      <c r="B218" t="s">
        <v>1561</v>
      </c>
      <c r="C218">
        <v>3.8910117624653331E-4</v>
      </c>
      <c r="D218" t="s">
        <v>0</v>
      </c>
      <c r="E218" t="s">
        <v>1360</v>
      </c>
      <c r="F218" t="s">
        <v>1337</v>
      </c>
      <c r="G218" t="s">
        <v>1410</v>
      </c>
    </row>
    <row r="219" spans="1:7" x14ac:dyDescent="0.3">
      <c r="A219" t="s">
        <v>1408</v>
      </c>
      <c r="B219" t="s">
        <v>1562</v>
      </c>
      <c r="C219">
        <v>1.564688841363252</v>
      </c>
      <c r="D219" t="s">
        <v>0</v>
      </c>
      <c r="E219" t="s">
        <v>1360</v>
      </c>
      <c r="F219" t="s">
        <v>1337</v>
      </c>
      <c r="G219" t="s">
        <v>1410</v>
      </c>
    </row>
    <row r="220" spans="1:7" x14ac:dyDescent="0.3">
      <c r="A220" t="s">
        <v>1408</v>
      </c>
      <c r="B220" t="s">
        <v>1563</v>
      </c>
      <c r="C220">
        <v>2.7475441649994017</v>
      </c>
      <c r="D220" t="s">
        <v>0</v>
      </c>
      <c r="E220" t="s">
        <v>1360</v>
      </c>
      <c r="F220" t="s">
        <v>1337</v>
      </c>
      <c r="G220" t="s">
        <v>1410</v>
      </c>
    </row>
    <row r="221" spans="1:7" x14ac:dyDescent="0.3">
      <c r="A221" t="s">
        <v>1408</v>
      </c>
      <c r="B221" t="s">
        <v>1564</v>
      </c>
      <c r="C221">
        <v>1.9486052013200593E-3</v>
      </c>
      <c r="D221" t="s">
        <v>0</v>
      </c>
      <c r="E221" t="s">
        <v>1360</v>
      </c>
      <c r="F221" t="s">
        <v>1337</v>
      </c>
      <c r="G221" t="s">
        <v>1410</v>
      </c>
    </row>
    <row r="222" spans="1:7" x14ac:dyDescent="0.3">
      <c r="A222" t="s">
        <v>1408</v>
      </c>
      <c r="B222" t="s">
        <v>1565</v>
      </c>
      <c r="C222">
        <v>2.8419710535269936E-3</v>
      </c>
      <c r="D222" t="s">
        <v>0</v>
      </c>
      <c r="E222" t="s">
        <v>1360</v>
      </c>
      <c r="F222" t="s">
        <v>1337</v>
      </c>
      <c r="G222" t="s">
        <v>1410</v>
      </c>
    </row>
    <row r="223" spans="1:7" x14ac:dyDescent="0.3">
      <c r="A223" t="s">
        <v>1408</v>
      </c>
      <c r="B223" t="s">
        <v>1566</v>
      </c>
      <c r="C223">
        <v>0.12215625203616402</v>
      </c>
      <c r="D223" t="s">
        <v>0</v>
      </c>
      <c r="E223" t="s">
        <v>1360</v>
      </c>
      <c r="F223" t="s">
        <v>1337</v>
      </c>
      <c r="G223" t="s">
        <v>1410</v>
      </c>
    </row>
    <row r="224" spans="1:7" x14ac:dyDescent="0.3">
      <c r="A224" t="s">
        <v>1408</v>
      </c>
      <c r="B224" t="s">
        <v>1567</v>
      </c>
      <c r="C224">
        <v>0</v>
      </c>
      <c r="D224" t="s">
        <v>0</v>
      </c>
      <c r="E224" t="s">
        <v>1360</v>
      </c>
      <c r="F224" t="s">
        <v>1337</v>
      </c>
      <c r="G224" t="s">
        <v>1410</v>
      </c>
    </row>
    <row r="225" spans="1:7" x14ac:dyDescent="0.3">
      <c r="A225" t="s">
        <v>1408</v>
      </c>
      <c r="B225" t="s">
        <v>1568</v>
      </c>
      <c r="C225">
        <v>1.513408024509123E-2</v>
      </c>
      <c r="D225" t="s">
        <v>0</v>
      </c>
      <c r="E225" t="s">
        <v>1360</v>
      </c>
      <c r="F225" t="s">
        <v>1337</v>
      </c>
      <c r="G225" t="s">
        <v>1410</v>
      </c>
    </row>
    <row r="226" spans="1:7" x14ac:dyDescent="0.3">
      <c r="A226" t="s">
        <v>1408</v>
      </c>
      <c r="B226" t="s">
        <v>1569</v>
      </c>
      <c r="C226">
        <v>2.2072515227387766E-2</v>
      </c>
      <c r="D226" t="s">
        <v>0</v>
      </c>
      <c r="E226" t="s">
        <v>1360</v>
      </c>
      <c r="F226" t="s">
        <v>1337</v>
      </c>
      <c r="G226" t="s">
        <v>1410</v>
      </c>
    </row>
    <row r="227" spans="1:7" x14ac:dyDescent="0.3">
      <c r="A227" t="s">
        <v>1408</v>
      </c>
      <c r="B227" t="s">
        <v>1570</v>
      </c>
      <c r="C227">
        <v>2.3592960063784392E-4</v>
      </c>
      <c r="D227" t="s">
        <v>0</v>
      </c>
      <c r="E227" t="s">
        <v>1360</v>
      </c>
      <c r="F227" t="s">
        <v>1337</v>
      </c>
      <c r="G227" t="s">
        <v>1410</v>
      </c>
    </row>
    <row r="228" spans="1:7" x14ac:dyDescent="0.3">
      <c r="A228" t="s">
        <v>1408</v>
      </c>
      <c r="B228" t="s">
        <v>1571</v>
      </c>
      <c r="C228">
        <v>0.94874144824333884</v>
      </c>
      <c r="D228" t="s">
        <v>0</v>
      </c>
      <c r="E228" t="s">
        <v>1360</v>
      </c>
      <c r="F228" t="s">
        <v>1337</v>
      </c>
      <c r="G228" t="s">
        <v>1410</v>
      </c>
    </row>
    <row r="229" spans="1:7" x14ac:dyDescent="0.3">
      <c r="A229" t="s">
        <v>1408</v>
      </c>
      <c r="B229" t="s">
        <v>1572</v>
      </c>
      <c r="C229">
        <v>1.736028460403068E-2</v>
      </c>
      <c r="D229" t="s">
        <v>0</v>
      </c>
      <c r="E229" t="s">
        <v>1360</v>
      </c>
      <c r="F229" t="s">
        <v>1337</v>
      </c>
      <c r="G229" t="s">
        <v>1410</v>
      </c>
    </row>
    <row r="230" spans="1:7" x14ac:dyDescent="0.3">
      <c r="A230" t="s">
        <v>1408</v>
      </c>
      <c r="B230" t="s">
        <v>1573</v>
      </c>
      <c r="C230">
        <v>0.30558716312974243</v>
      </c>
      <c r="D230" t="s">
        <v>0</v>
      </c>
      <c r="E230" t="s">
        <v>1360</v>
      </c>
      <c r="F230" t="s">
        <v>1337</v>
      </c>
      <c r="G230" t="s">
        <v>1410</v>
      </c>
    </row>
    <row r="231" spans="1:7" x14ac:dyDescent="0.3">
      <c r="A231" t="s">
        <v>1408</v>
      </c>
      <c r="B231" t="s">
        <v>1574</v>
      </c>
      <c r="C231">
        <v>0.21450251872937096</v>
      </c>
      <c r="D231" t="s">
        <v>0</v>
      </c>
      <c r="E231" t="s">
        <v>1360</v>
      </c>
      <c r="F231" t="s">
        <v>1337</v>
      </c>
      <c r="G231" t="s">
        <v>1410</v>
      </c>
    </row>
    <row r="232" spans="1:7" x14ac:dyDescent="0.3">
      <c r="A232" t="s">
        <v>1475</v>
      </c>
      <c r="B232" t="s">
        <v>790</v>
      </c>
      <c r="C232">
        <v>2.4360150207963804E-3</v>
      </c>
      <c r="D232" t="s">
        <v>0</v>
      </c>
      <c r="E232" t="s">
        <v>1360</v>
      </c>
      <c r="F232" t="s">
        <v>1337</v>
      </c>
      <c r="G232" t="s">
        <v>1410</v>
      </c>
    </row>
    <row r="233" spans="1:7" x14ac:dyDescent="0.3">
      <c r="A233" t="s">
        <v>1476</v>
      </c>
      <c r="B233" t="s">
        <v>790</v>
      </c>
      <c r="C233">
        <v>3.1615258635669913E-4</v>
      </c>
      <c r="D233" t="s">
        <v>0</v>
      </c>
      <c r="E233" t="s">
        <v>1360</v>
      </c>
      <c r="F233" t="s">
        <v>1337</v>
      </c>
      <c r="G233" t="s">
        <v>1410</v>
      </c>
    </row>
    <row r="234" spans="1:7" x14ac:dyDescent="0.3">
      <c r="A234" t="s">
        <v>1477</v>
      </c>
      <c r="B234" t="s">
        <v>790</v>
      </c>
      <c r="C234">
        <v>4.4036818490939642E-2</v>
      </c>
      <c r="D234" t="s">
        <v>0</v>
      </c>
      <c r="E234" t="s">
        <v>1360</v>
      </c>
      <c r="F234" t="s">
        <v>1337</v>
      </c>
      <c r="G234" t="s">
        <v>1410</v>
      </c>
    </row>
    <row r="235" spans="1:7" x14ac:dyDescent="0.3">
      <c r="A235" t="s">
        <v>1478</v>
      </c>
      <c r="B235" t="s">
        <v>790</v>
      </c>
      <c r="C235">
        <v>8.0480009765253877E-4</v>
      </c>
      <c r="D235" t="s">
        <v>0</v>
      </c>
      <c r="E235" t="s">
        <v>1360</v>
      </c>
      <c r="F235" t="s">
        <v>1337</v>
      </c>
      <c r="G235" t="s">
        <v>1410</v>
      </c>
    </row>
    <row r="236" spans="1:7" x14ac:dyDescent="0.3">
      <c r="A236" t="s">
        <v>1479</v>
      </c>
      <c r="B236" t="s">
        <v>790</v>
      </c>
      <c r="C236">
        <v>3.6656989608353471E-5</v>
      </c>
      <c r="D236" t="s">
        <v>0</v>
      </c>
      <c r="E236" t="s">
        <v>1360</v>
      </c>
      <c r="F236" t="s">
        <v>1337</v>
      </c>
      <c r="G236" t="s">
        <v>1410</v>
      </c>
    </row>
    <row r="237" spans="1:7" x14ac:dyDescent="0.3">
      <c r="A237" t="s">
        <v>1480</v>
      </c>
      <c r="B237" t="s">
        <v>790</v>
      </c>
      <c r="C237">
        <v>1.7480264461455809E-3</v>
      </c>
      <c r="D237" t="s">
        <v>0</v>
      </c>
      <c r="E237" t="s">
        <v>1360</v>
      </c>
      <c r="F237" t="s">
        <v>1337</v>
      </c>
      <c r="G237" t="s">
        <v>1410</v>
      </c>
    </row>
    <row r="238" spans="1:7" x14ac:dyDescent="0.3">
      <c r="A238" t="s">
        <v>1481</v>
      </c>
      <c r="B238" t="s">
        <v>790</v>
      </c>
      <c r="C238">
        <v>3.8246080854205527E-3</v>
      </c>
      <c r="D238" t="s">
        <v>0</v>
      </c>
      <c r="E238" t="s">
        <v>1360</v>
      </c>
      <c r="F238" t="s">
        <v>1337</v>
      </c>
      <c r="G238" t="s">
        <v>1410</v>
      </c>
    </row>
    <row r="239" spans="1:7" x14ac:dyDescent="0.3">
      <c r="A239" t="s">
        <v>1482</v>
      </c>
      <c r="B239" t="s">
        <v>790</v>
      </c>
      <c r="C239">
        <v>0</v>
      </c>
      <c r="D239" t="s">
        <v>0</v>
      </c>
      <c r="E239" t="s">
        <v>1360</v>
      </c>
      <c r="F239" t="s">
        <v>1337</v>
      </c>
      <c r="G239" t="s">
        <v>1410</v>
      </c>
    </row>
    <row r="240" spans="1:7" x14ac:dyDescent="0.3">
      <c r="A240" t="s">
        <v>1483</v>
      </c>
      <c r="B240" t="s">
        <v>790</v>
      </c>
      <c r="C240">
        <v>1.224076998898078E-2</v>
      </c>
      <c r="D240" t="s">
        <v>0</v>
      </c>
      <c r="E240" t="s">
        <v>1360</v>
      </c>
      <c r="F240" t="s">
        <v>1337</v>
      </c>
      <c r="G240" t="s">
        <v>1410</v>
      </c>
    </row>
    <row r="241" spans="1:7" x14ac:dyDescent="0.3">
      <c r="A241" t="s">
        <v>1484</v>
      </c>
      <c r="B241" t="s">
        <v>790</v>
      </c>
      <c r="C241">
        <v>1.7390289526848828E-2</v>
      </c>
      <c r="D241" t="s">
        <v>0</v>
      </c>
      <c r="E241" t="s">
        <v>1360</v>
      </c>
      <c r="F241" t="s">
        <v>1337</v>
      </c>
      <c r="G241" t="s">
        <v>1410</v>
      </c>
    </row>
    <row r="242" spans="1:7" x14ac:dyDescent="0.3">
      <c r="A242" t="s">
        <v>1485</v>
      </c>
      <c r="B242" t="s">
        <v>790</v>
      </c>
      <c r="C242">
        <v>1.6798821902694927E-4</v>
      </c>
      <c r="D242" t="s">
        <v>0</v>
      </c>
      <c r="E242" t="s">
        <v>1360</v>
      </c>
      <c r="F242" t="s">
        <v>1337</v>
      </c>
      <c r="G242" t="s">
        <v>1410</v>
      </c>
    </row>
    <row r="243" spans="1:7" x14ac:dyDescent="0.3">
      <c r="A243" t="s">
        <v>1486</v>
      </c>
      <c r="B243" t="s">
        <v>790</v>
      </c>
      <c r="C243">
        <v>0.79240334904801357</v>
      </c>
      <c r="D243" t="s">
        <v>0</v>
      </c>
      <c r="E243" t="s">
        <v>1360</v>
      </c>
      <c r="F243" t="s">
        <v>1337</v>
      </c>
      <c r="G243" t="s">
        <v>1410</v>
      </c>
    </row>
    <row r="244" spans="1:7" x14ac:dyDescent="0.3">
      <c r="A244" t="s">
        <v>1487</v>
      </c>
      <c r="B244" t="s">
        <v>790</v>
      </c>
      <c r="C244">
        <v>1.2207440530455541E-2</v>
      </c>
      <c r="D244" t="s">
        <v>0</v>
      </c>
      <c r="E244" t="s">
        <v>1360</v>
      </c>
      <c r="F244" t="s">
        <v>1337</v>
      </c>
      <c r="G244" t="s">
        <v>1410</v>
      </c>
    </row>
    <row r="245" spans="1:7" x14ac:dyDescent="0.3">
      <c r="A245" t="s">
        <v>1488</v>
      </c>
      <c r="B245" t="s">
        <v>790</v>
      </c>
      <c r="C245">
        <v>0.26326734318258693</v>
      </c>
      <c r="D245" t="s">
        <v>0</v>
      </c>
      <c r="E245" t="s">
        <v>1360</v>
      </c>
      <c r="F245" t="s">
        <v>1337</v>
      </c>
      <c r="G245" t="s">
        <v>1410</v>
      </c>
    </row>
    <row r="246" spans="1:7" x14ac:dyDescent="0.3">
      <c r="A246" t="s">
        <v>1489</v>
      </c>
      <c r="B246" t="s">
        <v>790</v>
      </c>
      <c r="C246">
        <v>2.6212613758939077E-3</v>
      </c>
      <c r="D246" t="s">
        <v>0</v>
      </c>
      <c r="E246" t="s">
        <v>1360</v>
      </c>
      <c r="F246" t="s">
        <v>1337</v>
      </c>
      <c r="G246" t="s">
        <v>1410</v>
      </c>
    </row>
    <row r="247" spans="1:7" x14ac:dyDescent="0.3">
      <c r="A247" t="s">
        <v>1490</v>
      </c>
      <c r="B247" t="s">
        <v>790</v>
      </c>
      <c r="C247">
        <v>3.6544922088481229E-3</v>
      </c>
      <c r="D247" t="s">
        <v>0</v>
      </c>
      <c r="E247" t="s">
        <v>1360</v>
      </c>
      <c r="F247" t="s">
        <v>1337</v>
      </c>
      <c r="G247" t="s">
        <v>1410</v>
      </c>
    </row>
    <row r="248" spans="1:7" x14ac:dyDescent="0.3">
      <c r="A248" t="s">
        <v>1491</v>
      </c>
      <c r="B248" t="s">
        <v>790</v>
      </c>
      <c r="C248">
        <v>3.6413436219545666E-5</v>
      </c>
      <c r="D248" t="s">
        <v>0</v>
      </c>
      <c r="E248" t="s">
        <v>1360</v>
      </c>
      <c r="F248" t="s">
        <v>1337</v>
      </c>
      <c r="G248" t="s">
        <v>1410</v>
      </c>
    </row>
    <row r="249" spans="1:7" x14ac:dyDescent="0.3">
      <c r="A249" t="s">
        <v>1492</v>
      </c>
      <c r="B249" t="s">
        <v>790</v>
      </c>
      <c r="C249">
        <v>0.17009536743373271</v>
      </c>
      <c r="D249" t="s">
        <v>0</v>
      </c>
      <c r="E249" t="s">
        <v>1360</v>
      </c>
      <c r="F249" t="s">
        <v>1337</v>
      </c>
      <c r="G249" t="s">
        <v>1410</v>
      </c>
    </row>
    <row r="250" spans="1:7" x14ac:dyDescent="0.3">
      <c r="A250" t="s">
        <v>1493</v>
      </c>
      <c r="B250" t="s">
        <v>790</v>
      </c>
      <c r="C250">
        <v>0.37077776764860992</v>
      </c>
      <c r="D250" t="s">
        <v>0</v>
      </c>
      <c r="E250" t="s">
        <v>1360</v>
      </c>
      <c r="F250" t="s">
        <v>1337</v>
      </c>
      <c r="G250" t="s">
        <v>1410</v>
      </c>
    </row>
    <row r="251" spans="1:7" x14ac:dyDescent="0.3">
      <c r="A251" t="s">
        <v>1494</v>
      </c>
      <c r="B251" t="s">
        <v>790</v>
      </c>
      <c r="C251">
        <v>1.1980040415250604E-2</v>
      </c>
      <c r="D251" t="s">
        <v>0</v>
      </c>
      <c r="E251" t="s">
        <v>1360</v>
      </c>
      <c r="F251" t="s">
        <v>1337</v>
      </c>
      <c r="G251" t="s">
        <v>1410</v>
      </c>
    </row>
    <row r="252" spans="1:7" x14ac:dyDescent="0.3">
      <c r="A252" t="s">
        <v>1495</v>
      </c>
      <c r="B252" t="s">
        <v>790</v>
      </c>
      <c r="C252">
        <v>1.4729390904375545E-3</v>
      </c>
      <c r="D252" t="s">
        <v>0</v>
      </c>
      <c r="E252" t="s">
        <v>1360</v>
      </c>
      <c r="F252" t="s">
        <v>1337</v>
      </c>
      <c r="G252" t="s">
        <v>1410</v>
      </c>
    </row>
    <row r="253" spans="1:7" x14ac:dyDescent="0.3">
      <c r="A253" t="s">
        <v>1496</v>
      </c>
      <c r="B253" t="s">
        <v>790</v>
      </c>
      <c r="C253">
        <v>0.23160894302893059</v>
      </c>
      <c r="D253" t="s">
        <v>0</v>
      </c>
      <c r="E253" t="s">
        <v>1360</v>
      </c>
      <c r="F253" t="s">
        <v>1337</v>
      </c>
      <c r="G253" t="s">
        <v>1410</v>
      </c>
    </row>
    <row r="254" spans="1:7" x14ac:dyDescent="0.3">
      <c r="A254" t="s">
        <v>1497</v>
      </c>
      <c r="B254" t="s">
        <v>790</v>
      </c>
      <c r="C254">
        <v>4.0469697232968106E-3</v>
      </c>
      <c r="D254" t="s">
        <v>0</v>
      </c>
      <c r="E254" t="s">
        <v>1360</v>
      </c>
      <c r="F254" t="s">
        <v>1337</v>
      </c>
      <c r="G254" t="s">
        <v>1410</v>
      </c>
    </row>
    <row r="255" spans="1:7" x14ac:dyDescent="0.3">
      <c r="A255" t="s">
        <v>1498</v>
      </c>
      <c r="B255" t="s">
        <v>790</v>
      </c>
      <c r="C255">
        <v>2.3589023272734298E-4</v>
      </c>
      <c r="D255" t="s">
        <v>0</v>
      </c>
      <c r="E255" t="s">
        <v>1360</v>
      </c>
      <c r="F255" t="s">
        <v>1337</v>
      </c>
      <c r="G255" t="s">
        <v>1410</v>
      </c>
    </row>
    <row r="256" spans="1:7" x14ac:dyDescent="0.3">
      <c r="A256" t="s">
        <v>1499</v>
      </c>
      <c r="B256" t="s">
        <v>790</v>
      </c>
      <c r="C256">
        <v>1.1248669615272112E-2</v>
      </c>
      <c r="D256" t="s">
        <v>0</v>
      </c>
      <c r="E256" t="s">
        <v>1360</v>
      </c>
      <c r="F256" t="s">
        <v>1337</v>
      </c>
      <c r="G256" t="s">
        <v>1410</v>
      </c>
    </row>
    <row r="257" spans="1:7" x14ac:dyDescent="0.3">
      <c r="A257" t="s">
        <v>1500</v>
      </c>
      <c r="B257" t="s">
        <v>790</v>
      </c>
      <c r="C257">
        <v>2.4611614346944068E-2</v>
      </c>
      <c r="D257" t="s">
        <v>0</v>
      </c>
      <c r="E257" t="s">
        <v>1360</v>
      </c>
      <c r="F257" t="s">
        <v>1337</v>
      </c>
      <c r="G257" t="s">
        <v>1410</v>
      </c>
    </row>
    <row r="258" spans="1:7" x14ac:dyDescent="0.3">
      <c r="A258" t="s">
        <v>1501</v>
      </c>
      <c r="B258" t="s">
        <v>790</v>
      </c>
      <c r="C258">
        <v>10.582672252216179</v>
      </c>
      <c r="D258" t="s">
        <v>0</v>
      </c>
      <c r="E258" t="s">
        <v>1360</v>
      </c>
      <c r="F258" t="s">
        <v>1337</v>
      </c>
      <c r="G258" t="s">
        <v>1410</v>
      </c>
    </row>
    <row r="259" spans="1:7" x14ac:dyDescent="0.3">
      <c r="A259" t="s">
        <v>1502</v>
      </c>
      <c r="B259" t="s">
        <v>790</v>
      </c>
      <c r="C259">
        <v>5.8628426152626681E-3</v>
      </c>
      <c r="D259" t="s">
        <v>0</v>
      </c>
      <c r="E259" t="s">
        <v>1360</v>
      </c>
      <c r="F259" t="s">
        <v>1337</v>
      </c>
      <c r="G259" t="s">
        <v>1410</v>
      </c>
    </row>
    <row r="260" spans="1:7" x14ac:dyDescent="0.3">
      <c r="A260" t="s">
        <v>1503</v>
      </c>
      <c r="B260" t="s">
        <v>790</v>
      </c>
      <c r="C260">
        <v>8.173817710900165E-3</v>
      </c>
      <c r="D260" t="s">
        <v>0</v>
      </c>
      <c r="E260" t="s">
        <v>1360</v>
      </c>
      <c r="F260" t="s">
        <v>1337</v>
      </c>
      <c r="G260" t="s">
        <v>1410</v>
      </c>
    </row>
    <row r="261" spans="1:7" x14ac:dyDescent="0.3">
      <c r="A261" t="s">
        <v>1504</v>
      </c>
      <c r="B261" t="s">
        <v>790</v>
      </c>
      <c r="C261">
        <v>8.1444089322568156E-5</v>
      </c>
      <c r="D261" t="s">
        <v>0</v>
      </c>
      <c r="E261" t="s">
        <v>1360</v>
      </c>
      <c r="F261" t="s">
        <v>1337</v>
      </c>
      <c r="G261" t="s">
        <v>1410</v>
      </c>
    </row>
    <row r="262" spans="1:7" x14ac:dyDescent="0.3">
      <c r="A262" t="s">
        <v>1505</v>
      </c>
      <c r="B262" t="s">
        <v>790</v>
      </c>
      <c r="C262">
        <v>0.38044369707662895</v>
      </c>
      <c r="D262" t="s">
        <v>0</v>
      </c>
      <c r="E262" t="s">
        <v>1360</v>
      </c>
      <c r="F262" t="s">
        <v>1337</v>
      </c>
      <c r="G262" t="s">
        <v>1410</v>
      </c>
    </row>
    <row r="263" spans="1:7" x14ac:dyDescent="0.3">
      <c r="A263" t="s">
        <v>1506</v>
      </c>
      <c r="B263" t="s">
        <v>790</v>
      </c>
      <c r="C263">
        <v>0.82929986187314531</v>
      </c>
      <c r="D263" t="s">
        <v>0</v>
      </c>
      <c r="E263" t="s">
        <v>1360</v>
      </c>
      <c r="F263" t="s">
        <v>1337</v>
      </c>
      <c r="G263" t="s">
        <v>1410</v>
      </c>
    </row>
    <row r="264" spans="1:7" x14ac:dyDescent="0.3">
      <c r="A264" t="s">
        <v>1507</v>
      </c>
      <c r="B264" t="s">
        <v>790</v>
      </c>
      <c r="C264">
        <v>6.9681844380629205E-4</v>
      </c>
      <c r="D264" t="s">
        <v>0</v>
      </c>
      <c r="E264" t="s">
        <v>1360</v>
      </c>
      <c r="F264" t="s">
        <v>1337</v>
      </c>
      <c r="G264" t="s">
        <v>1410</v>
      </c>
    </row>
    <row r="265" spans="1:7" x14ac:dyDescent="0.3">
      <c r="A265" t="s">
        <v>1508</v>
      </c>
      <c r="B265" t="s">
        <v>790</v>
      </c>
      <c r="C265">
        <v>9.7148555931525439E-4</v>
      </c>
      <c r="D265" t="s">
        <v>0</v>
      </c>
      <c r="E265" t="s">
        <v>1360</v>
      </c>
      <c r="F265" t="s">
        <v>1337</v>
      </c>
      <c r="G265" t="s">
        <v>1410</v>
      </c>
    </row>
    <row r="266" spans="1:7" x14ac:dyDescent="0.3">
      <c r="A266" t="s">
        <v>1509</v>
      </c>
      <c r="B266" t="s">
        <v>790</v>
      </c>
      <c r="C266">
        <v>4.5217005188356356E-2</v>
      </c>
      <c r="D266" t="s">
        <v>0</v>
      </c>
      <c r="E266" t="s">
        <v>1360</v>
      </c>
      <c r="F266" t="s">
        <v>1337</v>
      </c>
      <c r="G266" t="s">
        <v>1410</v>
      </c>
    </row>
    <row r="267" spans="1:7" x14ac:dyDescent="0.3">
      <c r="A267" t="s">
        <v>1510</v>
      </c>
      <c r="B267" t="s">
        <v>790</v>
      </c>
      <c r="C267">
        <v>0</v>
      </c>
      <c r="D267" t="s">
        <v>0</v>
      </c>
      <c r="E267" t="s">
        <v>1360</v>
      </c>
      <c r="F267" t="s">
        <v>1337</v>
      </c>
      <c r="G267" t="s">
        <v>1410</v>
      </c>
    </row>
    <row r="268" spans="1:7" x14ac:dyDescent="0.3">
      <c r="A268" t="s">
        <v>1511</v>
      </c>
      <c r="B268" t="s">
        <v>790</v>
      </c>
      <c r="C268">
        <v>2.9782831640888983E-3</v>
      </c>
      <c r="D268" t="s">
        <v>0</v>
      </c>
      <c r="E268" t="s">
        <v>1360</v>
      </c>
      <c r="F268" t="s">
        <v>1337</v>
      </c>
      <c r="G268" t="s">
        <v>1410</v>
      </c>
    </row>
    <row r="269" spans="1:7" x14ac:dyDescent="0.3">
      <c r="A269" t="s">
        <v>1512</v>
      </c>
      <c r="B269" t="s">
        <v>790</v>
      </c>
      <c r="C269">
        <v>4.2343672537312922E-3</v>
      </c>
      <c r="D269" t="s">
        <v>0</v>
      </c>
      <c r="E269" t="s">
        <v>1360</v>
      </c>
      <c r="F269" t="s">
        <v>1337</v>
      </c>
      <c r="G269" t="s">
        <v>1410</v>
      </c>
    </row>
    <row r="270" spans="1:7" x14ac:dyDescent="0.3">
      <c r="A270" t="s">
        <v>1513</v>
      </c>
      <c r="B270" t="s">
        <v>790</v>
      </c>
      <c r="C270">
        <v>4.1029290067122607E-5</v>
      </c>
      <c r="D270" t="s">
        <v>0</v>
      </c>
      <c r="E270" t="s">
        <v>1360</v>
      </c>
      <c r="F270" t="s">
        <v>1337</v>
      </c>
      <c r="G270" t="s">
        <v>1410</v>
      </c>
    </row>
    <row r="271" spans="1:7" x14ac:dyDescent="0.3">
      <c r="A271" t="s">
        <v>1514</v>
      </c>
      <c r="B271" t="s">
        <v>790</v>
      </c>
      <c r="C271">
        <v>0.19237589033722338</v>
      </c>
      <c r="D271" t="s">
        <v>0</v>
      </c>
      <c r="E271" t="s">
        <v>1360</v>
      </c>
      <c r="F271" t="s">
        <v>1337</v>
      </c>
      <c r="G271" t="s">
        <v>1410</v>
      </c>
    </row>
    <row r="272" spans="1:7" x14ac:dyDescent="0.3">
      <c r="A272" t="s">
        <v>1515</v>
      </c>
      <c r="B272" t="s">
        <v>790</v>
      </c>
      <c r="C272">
        <v>2.9701738241304401E-3</v>
      </c>
      <c r="D272" t="s">
        <v>0</v>
      </c>
      <c r="E272" t="s">
        <v>1360</v>
      </c>
      <c r="F272" t="s">
        <v>1337</v>
      </c>
      <c r="G272" t="s">
        <v>1410</v>
      </c>
    </row>
    <row r="273" spans="1:7" x14ac:dyDescent="0.3">
      <c r="A273" t="s">
        <v>1516</v>
      </c>
      <c r="B273" t="s">
        <v>790</v>
      </c>
      <c r="C273">
        <v>6.5772779697224601E-2</v>
      </c>
      <c r="D273" t="s">
        <v>0</v>
      </c>
      <c r="E273" t="s">
        <v>1360</v>
      </c>
      <c r="F273" t="s">
        <v>1337</v>
      </c>
      <c r="G273" t="s">
        <v>1410</v>
      </c>
    </row>
    <row r="274" spans="1:7" x14ac:dyDescent="0.3">
      <c r="A274" t="s">
        <v>1517</v>
      </c>
      <c r="B274" t="s">
        <v>790</v>
      </c>
      <c r="C274">
        <v>9.8565060862260218E-2</v>
      </c>
      <c r="D274" t="s">
        <v>0</v>
      </c>
      <c r="E274" t="s">
        <v>1360</v>
      </c>
      <c r="F274" t="s">
        <v>1337</v>
      </c>
      <c r="G274" t="s">
        <v>1410</v>
      </c>
    </row>
    <row r="275" spans="1:7" x14ac:dyDescent="0.3">
      <c r="A275" t="s">
        <v>1518</v>
      </c>
      <c r="B275" t="s">
        <v>790</v>
      </c>
      <c r="C275">
        <v>8.1721848534629016E-4</v>
      </c>
      <c r="D275" t="s">
        <v>0</v>
      </c>
      <c r="E275" t="s">
        <v>1360</v>
      </c>
      <c r="F275" t="s">
        <v>1337</v>
      </c>
      <c r="G275" t="s">
        <v>1410</v>
      </c>
    </row>
    <row r="276" spans="1:7" x14ac:dyDescent="0.3">
      <c r="A276" t="s">
        <v>1519</v>
      </c>
      <c r="B276" t="s">
        <v>790</v>
      </c>
      <c r="C276">
        <v>1.1033028039183012E-4</v>
      </c>
      <c r="D276" t="s">
        <v>0</v>
      </c>
      <c r="E276" t="s">
        <v>1360</v>
      </c>
      <c r="F276" t="s">
        <v>1337</v>
      </c>
      <c r="G276" t="s">
        <v>1410</v>
      </c>
    </row>
    <row r="277" spans="1:7" x14ac:dyDescent="0.3">
      <c r="A277" t="s">
        <v>1520</v>
      </c>
      <c r="B277" t="s">
        <v>790</v>
      </c>
      <c r="C277">
        <v>1.4203296349079703E-2</v>
      </c>
      <c r="D277" t="s">
        <v>0</v>
      </c>
      <c r="E277" t="s">
        <v>1360</v>
      </c>
      <c r="F277" t="s">
        <v>1337</v>
      </c>
      <c r="G277" t="s">
        <v>1410</v>
      </c>
    </row>
    <row r="278" spans="1:7" x14ac:dyDescent="0.3">
      <c r="A278" t="s">
        <v>1521</v>
      </c>
      <c r="B278" t="s">
        <v>790</v>
      </c>
      <c r="C278">
        <v>2.698700593720604E-4</v>
      </c>
      <c r="D278" t="s">
        <v>0</v>
      </c>
      <c r="E278" t="s">
        <v>1360</v>
      </c>
      <c r="F278" t="s">
        <v>1337</v>
      </c>
      <c r="G278" t="s">
        <v>1410</v>
      </c>
    </row>
    <row r="279" spans="1:7" x14ac:dyDescent="0.3">
      <c r="A279" t="s">
        <v>1522</v>
      </c>
      <c r="B279" t="s">
        <v>790</v>
      </c>
      <c r="C279">
        <v>1.3797189351206554E-5</v>
      </c>
      <c r="D279" t="s">
        <v>0</v>
      </c>
      <c r="E279" t="s">
        <v>1360</v>
      </c>
      <c r="F279" t="s">
        <v>1337</v>
      </c>
      <c r="G279" t="s">
        <v>1410</v>
      </c>
    </row>
    <row r="280" spans="1:7" x14ac:dyDescent="0.3">
      <c r="A280" t="s">
        <v>1523</v>
      </c>
      <c r="B280" t="s">
        <v>790</v>
      </c>
      <c r="C280">
        <v>6.5793323800084243E-4</v>
      </c>
      <c r="D280" t="s">
        <v>0</v>
      </c>
      <c r="E280" t="s">
        <v>1360</v>
      </c>
      <c r="F280" t="s">
        <v>1337</v>
      </c>
      <c r="G280" t="s">
        <v>1410</v>
      </c>
    </row>
    <row r="281" spans="1:7" x14ac:dyDescent="0.3">
      <c r="A281" t="s">
        <v>1524</v>
      </c>
      <c r="B281" t="s">
        <v>790</v>
      </c>
      <c r="C281">
        <v>1.4395301554352912E-3</v>
      </c>
      <c r="D281" t="s">
        <v>0</v>
      </c>
      <c r="E281" t="s">
        <v>1360</v>
      </c>
      <c r="F281" t="s">
        <v>1337</v>
      </c>
      <c r="G281" t="s">
        <v>1410</v>
      </c>
    </row>
    <row r="282" spans="1:7" x14ac:dyDescent="0.3">
      <c r="A282" t="s">
        <v>1525</v>
      </c>
      <c r="B282" t="s">
        <v>790</v>
      </c>
      <c r="C282">
        <v>5.8880677763735716E-4</v>
      </c>
      <c r="D282" t="s">
        <v>0</v>
      </c>
      <c r="E282" t="s">
        <v>1360</v>
      </c>
      <c r="F282" t="s">
        <v>1337</v>
      </c>
      <c r="G282" t="s">
        <v>1410</v>
      </c>
    </row>
    <row r="283" spans="1:7" x14ac:dyDescent="0.3">
      <c r="A283" t="s">
        <v>1526</v>
      </c>
      <c r="B283" t="s">
        <v>790</v>
      </c>
      <c r="C283">
        <v>8.2089859530276035E-4</v>
      </c>
      <c r="D283" t="s">
        <v>0</v>
      </c>
      <c r="E283" t="s">
        <v>1360</v>
      </c>
      <c r="F283" t="s">
        <v>1337</v>
      </c>
      <c r="G283" t="s">
        <v>1410</v>
      </c>
    </row>
    <row r="284" spans="1:7" x14ac:dyDescent="0.3">
      <c r="A284" t="s">
        <v>1527</v>
      </c>
      <c r="B284" t="s">
        <v>790</v>
      </c>
      <c r="C284">
        <v>8.1794506417058167E-6</v>
      </c>
      <c r="D284" t="s">
        <v>0</v>
      </c>
      <c r="E284" t="s">
        <v>1360</v>
      </c>
      <c r="F284" t="s">
        <v>1337</v>
      </c>
      <c r="G284" t="s">
        <v>1410</v>
      </c>
    </row>
    <row r="285" spans="1:7" x14ac:dyDescent="0.3">
      <c r="A285" t="s">
        <v>1528</v>
      </c>
      <c r="B285" t="s">
        <v>790</v>
      </c>
      <c r="C285">
        <v>3.8208057430191941E-2</v>
      </c>
      <c r="D285" t="s">
        <v>0</v>
      </c>
      <c r="E285" t="s">
        <v>1360</v>
      </c>
      <c r="F285" t="s">
        <v>1337</v>
      </c>
      <c r="G285" t="s">
        <v>1410</v>
      </c>
    </row>
    <row r="286" spans="1:7" x14ac:dyDescent="0.3">
      <c r="A286" t="s">
        <v>1529</v>
      </c>
      <c r="B286" t="s">
        <v>790</v>
      </c>
      <c r="C286">
        <v>8.3286796424221515E-2</v>
      </c>
      <c r="D286" t="s">
        <v>0</v>
      </c>
      <c r="E286" t="s">
        <v>1360</v>
      </c>
      <c r="F286" t="s">
        <v>1337</v>
      </c>
      <c r="G286" t="s">
        <v>1410</v>
      </c>
    </row>
    <row r="287" spans="1:7" x14ac:dyDescent="0.3">
      <c r="A287" t="s">
        <v>1530</v>
      </c>
      <c r="B287" t="s">
        <v>790</v>
      </c>
      <c r="C287">
        <v>1.162504730636886E-3</v>
      </c>
      <c r="D287" t="s">
        <v>0</v>
      </c>
      <c r="E287" t="s">
        <v>1360</v>
      </c>
      <c r="F287" t="s">
        <v>1337</v>
      </c>
      <c r="G287" t="s">
        <v>1410</v>
      </c>
    </row>
    <row r="288" spans="1:7" x14ac:dyDescent="0.3">
      <c r="A288" t="s">
        <v>1531</v>
      </c>
      <c r="B288" t="s">
        <v>790</v>
      </c>
      <c r="C288">
        <v>1.6207328730858817E-3</v>
      </c>
      <c r="D288" t="s">
        <v>0</v>
      </c>
      <c r="E288" t="s">
        <v>1360</v>
      </c>
      <c r="F288" t="s">
        <v>1337</v>
      </c>
      <c r="G288" t="s">
        <v>1410</v>
      </c>
    </row>
    <row r="289" spans="1:7" x14ac:dyDescent="0.3">
      <c r="A289" t="s">
        <v>1532</v>
      </c>
      <c r="B289" t="s">
        <v>790</v>
      </c>
      <c r="C289">
        <v>1.614901598644684E-5</v>
      </c>
      <c r="D289" t="s">
        <v>0</v>
      </c>
      <c r="E289" t="s">
        <v>1360</v>
      </c>
      <c r="F289" t="s">
        <v>1337</v>
      </c>
      <c r="G289" t="s">
        <v>1410</v>
      </c>
    </row>
    <row r="290" spans="1:7" x14ac:dyDescent="0.3">
      <c r="A290" t="s">
        <v>1533</v>
      </c>
      <c r="B290" t="s">
        <v>790</v>
      </c>
      <c r="C290">
        <v>7.5435693334359316E-2</v>
      </c>
      <c r="D290" t="s">
        <v>0</v>
      </c>
      <c r="E290" t="s">
        <v>1360</v>
      </c>
      <c r="F290" t="s">
        <v>1337</v>
      </c>
      <c r="G290" t="s">
        <v>1410</v>
      </c>
    </row>
    <row r="291" spans="1:7" x14ac:dyDescent="0.3">
      <c r="A291" t="s">
        <v>1534</v>
      </c>
      <c r="B291" t="s">
        <v>790</v>
      </c>
      <c r="C291">
        <v>0.16443644760893103</v>
      </c>
      <c r="D291" t="s">
        <v>0</v>
      </c>
      <c r="E291" t="s">
        <v>1360</v>
      </c>
      <c r="F291" t="s">
        <v>1337</v>
      </c>
      <c r="G291" t="s">
        <v>1410</v>
      </c>
    </row>
    <row r="292" spans="1:7" x14ac:dyDescent="0.3">
      <c r="A292" t="s">
        <v>1535</v>
      </c>
      <c r="B292" t="s">
        <v>790</v>
      </c>
      <c r="C292">
        <v>2.8479929219480738E-4</v>
      </c>
      <c r="D292" t="s">
        <v>0</v>
      </c>
      <c r="E292" t="s">
        <v>1360</v>
      </c>
      <c r="F292" t="s">
        <v>1337</v>
      </c>
      <c r="G292" t="s">
        <v>1410</v>
      </c>
    </row>
    <row r="293" spans="1:7" x14ac:dyDescent="0.3">
      <c r="A293" t="s">
        <v>1536</v>
      </c>
      <c r="B293" t="s">
        <v>790</v>
      </c>
      <c r="C293">
        <v>3.9705952408368602E-4</v>
      </c>
      <c r="D293" t="s">
        <v>0</v>
      </c>
      <c r="E293" t="s">
        <v>1360</v>
      </c>
      <c r="F293" t="s">
        <v>1337</v>
      </c>
      <c r="G293" t="s">
        <v>1410</v>
      </c>
    </row>
    <row r="294" spans="1:7" x14ac:dyDescent="0.3">
      <c r="A294" t="s">
        <v>1537</v>
      </c>
      <c r="B294" t="s">
        <v>790</v>
      </c>
      <c r="C294">
        <v>1.8480812595128022E-2</v>
      </c>
      <c r="D294" t="s">
        <v>0</v>
      </c>
      <c r="E294" t="s">
        <v>1360</v>
      </c>
      <c r="F294" t="s">
        <v>1337</v>
      </c>
      <c r="G294" t="s">
        <v>1410</v>
      </c>
    </row>
    <row r="295" spans="1:7" x14ac:dyDescent="0.3">
      <c r="A295" t="s">
        <v>1538</v>
      </c>
      <c r="B295" t="s">
        <v>790</v>
      </c>
      <c r="C295">
        <v>0</v>
      </c>
      <c r="D295" t="s">
        <v>0</v>
      </c>
      <c r="E295" t="s">
        <v>1360</v>
      </c>
      <c r="F295" t="s">
        <v>1337</v>
      </c>
      <c r="G295" t="s">
        <v>1410</v>
      </c>
    </row>
    <row r="296" spans="1:7" x14ac:dyDescent="0.3">
      <c r="A296" t="s">
        <v>1539</v>
      </c>
      <c r="B296" t="s">
        <v>790</v>
      </c>
      <c r="C296">
        <v>1.1942438751042985E-3</v>
      </c>
      <c r="D296" t="s">
        <v>0</v>
      </c>
      <c r="E296" t="s">
        <v>1360</v>
      </c>
      <c r="F296" t="s">
        <v>1337</v>
      </c>
      <c r="G296" t="s">
        <v>1410</v>
      </c>
    </row>
    <row r="297" spans="1:7" x14ac:dyDescent="0.3">
      <c r="A297" t="s">
        <v>1540</v>
      </c>
      <c r="B297" t="s">
        <v>790</v>
      </c>
      <c r="C297">
        <v>1.6966454538746615E-3</v>
      </c>
      <c r="D297" t="s">
        <v>0</v>
      </c>
      <c r="E297" t="s">
        <v>1360</v>
      </c>
      <c r="F297" t="s">
        <v>1337</v>
      </c>
      <c r="G297" t="s">
        <v>1410</v>
      </c>
    </row>
    <row r="298" spans="1:7" x14ac:dyDescent="0.3">
      <c r="A298" t="s">
        <v>1541</v>
      </c>
      <c r="B298" t="s">
        <v>790</v>
      </c>
      <c r="C298">
        <v>1.6389402124475173E-5</v>
      </c>
      <c r="D298" t="s">
        <v>0</v>
      </c>
      <c r="E298" t="s">
        <v>1360</v>
      </c>
      <c r="F298" t="s">
        <v>1337</v>
      </c>
      <c r="G298" t="s">
        <v>1410</v>
      </c>
    </row>
    <row r="299" spans="1:7" x14ac:dyDescent="0.3">
      <c r="A299" t="s">
        <v>1542</v>
      </c>
      <c r="B299" t="s">
        <v>790</v>
      </c>
      <c r="C299">
        <v>7.7309094694582858E-2</v>
      </c>
      <c r="D299" t="s">
        <v>0</v>
      </c>
      <c r="E299" t="s">
        <v>1360</v>
      </c>
      <c r="F299" t="s">
        <v>1337</v>
      </c>
      <c r="G299" t="s">
        <v>1410</v>
      </c>
    </row>
    <row r="300" spans="1:7" x14ac:dyDescent="0.3">
      <c r="A300" t="s">
        <v>1543</v>
      </c>
      <c r="B300" t="s">
        <v>790</v>
      </c>
      <c r="C300">
        <v>1.1909921595880234E-3</v>
      </c>
      <c r="D300" t="s">
        <v>0</v>
      </c>
      <c r="E300" t="s">
        <v>1360</v>
      </c>
      <c r="F300" t="s">
        <v>1337</v>
      </c>
      <c r="G300" t="s">
        <v>1410</v>
      </c>
    </row>
    <row r="301" spans="1:7" x14ac:dyDescent="0.3">
      <c r="A301" t="s">
        <v>1544</v>
      </c>
      <c r="B301" t="s">
        <v>790</v>
      </c>
      <c r="C301">
        <v>2.6679518460793635E-2</v>
      </c>
      <c r="D301" t="s">
        <v>0</v>
      </c>
      <c r="E301" t="s">
        <v>1360</v>
      </c>
      <c r="F301" t="s">
        <v>1337</v>
      </c>
      <c r="G301" t="s">
        <v>1410</v>
      </c>
    </row>
    <row r="302" spans="1:7" x14ac:dyDescent="0.3">
      <c r="A302" t="s">
        <v>1545</v>
      </c>
      <c r="B302" t="s">
        <v>790</v>
      </c>
      <c r="C302">
        <v>4.0284897476843121E-2</v>
      </c>
      <c r="D302" t="s">
        <v>0</v>
      </c>
      <c r="E302" t="s">
        <v>1360</v>
      </c>
      <c r="F302" t="s">
        <v>1337</v>
      </c>
      <c r="G302" t="s">
        <v>1410</v>
      </c>
    </row>
    <row r="303" spans="1:7" x14ac:dyDescent="0.3">
      <c r="A303" t="s">
        <v>1546</v>
      </c>
      <c r="B303" t="s">
        <v>790</v>
      </c>
      <c r="C303">
        <v>1.118740220669702E-2</v>
      </c>
      <c r="D303" t="s">
        <v>0</v>
      </c>
      <c r="E303" t="s">
        <v>1360</v>
      </c>
      <c r="F303" t="s">
        <v>1337</v>
      </c>
      <c r="G303" t="s">
        <v>1410</v>
      </c>
    </row>
    <row r="304" spans="1:7" x14ac:dyDescent="0.3">
      <c r="A304" t="s">
        <v>1547</v>
      </c>
      <c r="B304" t="s">
        <v>790</v>
      </c>
      <c r="C304">
        <v>1.4797803493746277E-3</v>
      </c>
      <c r="D304" t="s">
        <v>0</v>
      </c>
      <c r="E304" t="s">
        <v>1360</v>
      </c>
      <c r="F304" t="s">
        <v>1337</v>
      </c>
      <c r="G304" t="s">
        <v>1410</v>
      </c>
    </row>
    <row r="305" spans="1:7" x14ac:dyDescent="0.3">
      <c r="A305" t="s">
        <v>1548</v>
      </c>
      <c r="B305" t="s">
        <v>790</v>
      </c>
      <c r="C305">
        <v>0.20189271079488921</v>
      </c>
      <c r="D305" t="s">
        <v>0</v>
      </c>
      <c r="E305" t="s">
        <v>1360</v>
      </c>
      <c r="F305" t="s">
        <v>1337</v>
      </c>
      <c r="G305" t="s">
        <v>1410</v>
      </c>
    </row>
    <row r="306" spans="1:7" x14ac:dyDescent="0.3">
      <c r="A306" t="s">
        <v>1549</v>
      </c>
      <c r="B306" t="s">
        <v>790</v>
      </c>
      <c r="C306">
        <v>3.782065863158904E-3</v>
      </c>
      <c r="D306" t="s">
        <v>0</v>
      </c>
      <c r="E306" t="s">
        <v>1360</v>
      </c>
      <c r="F306" t="s">
        <v>1337</v>
      </c>
      <c r="G306" t="s">
        <v>1410</v>
      </c>
    </row>
    <row r="307" spans="1:7" x14ac:dyDescent="0.3">
      <c r="A307" t="s">
        <v>1550</v>
      </c>
      <c r="B307" t="s">
        <v>790</v>
      </c>
      <c r="C307">
        <v>2.0831509916210931E-4</v>
      </c>
      <c r="D307" t="s">
        <v>0</v>
      </c>
      <c r="E307" t="s">
        <v>1360</v>
      </c>
      <c r="F307" t="s">
        <v>1337</v>
      </c>
      <c r="G307" t="s">
        <v>1410</v>
      </c>
    </row>
    <row r="308" spans="1:7" x14ac:dyDescent="0.3">
      <c r="A308" t="s">
        <v>1551</v>
      </c>
      <c r="B308" t="s">
        <v>790</v>
      </c>
      <c r="C308">
        <v>9.9337208635328043E-3</v>
      </c>
      <c r="D308" t="s">
        <v>0</v>
      </c>
      <c r="E308" t="s">
        <v>1360</v>
      </c>
      <c r="F308" t="s">
        <v>1337</v>
      </c>
      <c r="G308" t="s">
        <v>1410</v>
      </c>
    </row>
    <row r="309" spans="1:7" x14ac:dyDescent="0.3">
      <c r="A309" t="s">
        <v>1552</v>
      </c>
      <c r="B309" t="s">
        <v>790</v>
      </c>
      <c r="C309">
        <v>2.1734561978025292E-2</v>
      </c>
      <c r="D309" t="s">
        <v>0</v>
      </c>
      <c r="E309" t="s">
        <v>1360</v>
      </c>
      <c r="F309" t="s">
        <v>1337</v>
      </c>
      <c r="G309" t="s">
        <v>1410</v>
      </c>
    </row>
    <row r="310" spans="1:7" x14ac:dyDescent="0.3">
      <c r="A310" t="s">
        <v>1553</v>
      </c>
      <c r="B310" t="s">
        <v>790</v>
      </c>
      <c r="C310">
        <v>0</v>
      </c>
      <c r="D310" t="s">
        <v>0</v>
      </c>
      <c r="E310" t="s">
        <v>1360</v>
      </c>
      <c r="F310" t="s">
        <v>1337</v>
      </c>
      <c r="G310" t="s">
        <v>1410</v>
      </c>
    </row>
    <row r="311" spans="1:7" x14ac:dyDescent="0.3">
      <c r="A311" t="s">
        <v>1554</v>
      </c>
      <c r="B311" t="s">
        <v>790</v>
      </c>
      <c r="C311">
        <v>1.5175749688228513E-2</v>
      </c>
      <c r="D311" t="s">
        <v>0</v>
      </c>
      <c r="E311" t="s">
        <v>1360</v>
      </c>
      <c r="F311" t="s">
        <v>1337</v>
      </c>
      <c r="G311" t="s">
        <v>1410</v>
      </c>
    </row>
    <row r="312" spans="1:7" x14ac:dyDescent="0.3">
      <c r="A312" t="s">
        <v>1555</v>
      </c>
      <c r="B312" t="s">
        <v>790</v>
      </c>
      <c r="C312">
        <v>2.1261745054709031E-2</v>
      </c>
      <c r="D312" t="s">
        <v>0</v>
      </c>
      <c r="E312" t="s">
        <v>1360</v>
      </c>
      <c r="F312" t="s">
        <v>1337</v>
      </c>
      <c r="G312" t="s">
        <v>1410</v>
      </c>
    </row>
    <row r="313" spans="1:7" x14ac:dyDescent="0.3">
      <c r="A313" t="s">
        <v>1556</v>
      </c>
      <c r="B313" t="s">
        <v>790</v>
      </c>
      <c r="C313">
        <v>2.1250771830174173E-4</v>
      </c>
      <c r="D313" t="s">
        <v>0</v>
      </c>
      <c r="E313" t="s">
        <v>1360</v>
      </c>
      <c r="F313" t="s">
        <v>1337</v>
      </c>
      <c r="G313" t="s">
        <v>1410</v>
      </c>
    </row>
    <row r="314" spans="1:7" x14ac:dyDescent="0.3">
      <c r="A314" t="s">
        <v>1557</v>
      </c>
      <c r="B314" t="s">
        <v>790</v>
      </c>
      <c r="C314">
        <v>0.98110006553946649</v>
      </c>
      <c r="D314" t="s">
        <v>0</v>
      </c>
      <c r="E314" t="s">
        <v>1360</v>
      </c>
      <c r="F314" t="s">
        <v>1337</v>
      </c>
      <c r="G314" t="s">
        <v>1410</v>
      </c>
    </row>
    <row r="315" spans="1:7" x14ac:dyDescent="0.3">
      <c r="A315" t="s">
        <v>1558</v>
      </c>
      <c r="B315" t="s">
        <v>790</v>
      </c>
      <c r="C315">
        <v>2.1247572151721545</v>
      </c>
      <c r="D315" t="s">
        <v>0</v>
      </c>
      <c r="E315" t="s">
        <v>1360</v>
      </c>
      <c r="F315" t="s">
        <v>1337</v>
      </c>
      <c r="G315" t="s">
        <v>1410</v>
      </c>
    </row>
    <row r="316" spans="1:7" x14ac:dyDescent="0.3">
      <c r="A316" t="s">
        <v>1559</v>
      </c>
      <c r="B316" t="s">
        <v>790</v>
      </c>
      <c r="C316">
        <v>1.0368371663508884E-2</v>
      </c>
      <c r="D316" t="s">
        <v>0</v>
      </c>
      <c r="E316" t="s">
        <v>1360</v>
      </c>
      <c r="F316" t="s">
        <v>1337</v>
      </c>
      <c r="G316" t="s">
        <v>1410</v>
      </c>
    </row>
    <row r="317" spans="1:7" x14ac:dyDescent="0.3">
      <c r="A317" t="s">
        <v>1560</v>
      </c>
      <c r="B317" t="s">
        <v>790</v>
      </c>
      <c r="C317">
        <v>1.4526443798225878E-2</v>
      </c>
      <c r="D317" t="s">
        <v>0</v>
      </c>
      <c r="E317" t="s">
        <v>1360</v>
      </c>
      <c r="F317" t="s">
        <v>1337</v>
      </c>
      <c r="G317" t="s">
        <v>1410</v>
      </c>
    </row>
    <row r="318" spans="1:7" x14ac:dyDescent="0.3">
      <c r="A318" t="s">
        <v>1561</v>
      </c>
      <c r="B318" t="s">
        <v>790</v>
      </c>
      <c r="C318">
        <v>1.451894667467929E-4</v>
      </c>
      <c r="D318" t="s">
        <v>0</v>
      </c>
      <c r="E318" t="s">
        <v>1360</v>
      </c>
      <c r="F318" t="s">
        <v>1337</v>
      </c>
      <c r="G318" t="s">
        <v>1410</v>
      </c>
    </row>
    <row r="319" spans="1:7" x14ac:dyDescent="0.3">
      <c r="A319" t="s">
        <v>1562</v>
      </c>
      <c r="B319" t="s">
        <v>790</v>
      </c>
      <c r="C319">
        <v>0.67030692569320827</v>
      </c>
      <c r="D319" t="s">
        <v>0</v>
      </c>
      <c r="E319" t="s">
        <v>1360</v>
      </c>
      <c r="F319" t="s">
        <v>1337</v>
      </c>
      <c r="G319" t="s">
        <v>1410</v>
      </c>
    </row>
    <row r="320" spans="1:7" x14ac:dyDescent="0.3">
      <c r="A320" t="s">
        <v>1563</v>
      </c>
      <c r="B320" t="s">
        <v>790</v>
      </c>
      <c r="C320">
        <v>1.4516760591218376</v>
      </c>
      <c r="D320" t="s">
        <v>0</v>
      </c>
      <c r="E320" t="s">
        <v>1360</v>
      </c>
      <c r="F320" t="s">
        <v>1337</v>
      </c>
      <c r="G320" t="s">
        <v>1410</v>
      </c>
    </row>
    <row r="321" spans="1:7" x14ac:dyDescent="0.3">
      <c r="A321" t="s">
        <v>1564</v>
      </c>
      <c r="B321" t="s">
        <v>790</v>
      </c>
      <c r="C321">
        <v>9.1064853422057784E-4</v>
      </c>
      <c r="D321" t="s">
        <v>0</v>
      </c>
      <c r="E321" t="s">
        <v>1360</v>
      </c>
      <c r="F321" t="s">
        <v>1337</v>
      </c>
      <c r="G321" t="s">
        <v>1410</v>
      </c>
    </row>
    <row r="322" spans="1:7" x14ac:dyDescent="0.3">
      <c r="A322" t="s">
        <v>1565</v>
      </c>
      <c r="B322" t="s">
        <v>790</v>
      </c>
      <c r="C322">
        <v>1.2758497844795791E-3</v>
      </c>
      <c r="D322" t="s">
        <v>0</v>
      </c>
      <c r="E322" t="s">
        <v>1360</v>
      </c>
      <c r="F322" t="s">
        <v>1337</v>
      </c>
      <c r="G322" t="s">
        <v>1410</v>
      </c>
    </row>
    <row r="323" spans="1:7" x14ac:dyDescent="0.3">
      <c r="A323" t="s">
        <v>1566</v>
      </c>
      <c r="B323" t="s">
        <v>790</v>
      </c>
      <c r="C323">
        <v>5.887269854617113E-2</v>
      </c>
      <c r="D323" t="s">
        <v>0</v>
      </c>
      <c r="E323" t="s">
        <v>1360</v>
      </c>
      <c r="F323" t="s">
        <v>1337</v>
      </c>
      <c r="G323" t="s">
        <v>1410</v>
      </c>
    </row>
    <row r="324" spans="1:7" x14ac:dyDescent="0.3">
      <c r="A324" t="s">
        <v>1567</v>
      </c>
      <c r="B324" t="s">
        <v>790</v>
      </c>
      <c r="C324">
        <v>0</v>
      </c>
      <c r="D324" t="s">
        <v>0</v>
      </c>
      <c r="E324" t="s">
        <v>1360</v>
      </c>
      <c r="F324" t="s">
        <v>1337</v>
      </c>
      <c r="G324" t="s">
        <v>1410</v>
      </c>
    </row>
    <row r="325" spans="1:7" x14ac:dyDescent="0.3">
      <c r="A325" t="s">
        <v>1568</v>
      </c>
      <c r="B325" t="s">
        <v>790</v>
      </c>
      <c r="C325">
        <v>7.657767726245956E-3</v>
      </c>
      <c r="D325" t="s">
        <v>0</v>
      </c>
      <c r="E325" t="s">
        <v>1360</v>
      </c>
      <c r="F325" t="s">
        <v>1337</v>
      </c>
      <c r="G325" t="s">
        <v>1410</v>
      </c>
    </row>
    <row r="326" spans="1:7" x14ac:dyDescent="0.3">
      <c r="A326" t="s">
        <v>1569</v>
      </c>
      <c r="B326" t="s">
        <v>790</v>
      </c>
      <c r="C326">
        <v>1.0887958543242877E-2</v>
      </c>
      <c r="D326" t="s">
        <v>0</v>
      </c>
      <c r="E326" t="s">
        <v>1360</v>
      </c>
      <c r="F326" t="s">
        <v>1337</v>
      </c>
      <c r="G326" t="s">
        <v>1410</v>
      </c>
    </row>
    <row r="327" spans="1:7" x14ac:dyDescent="0.3">
      <c r="A327" t="s">
        <v>1570</v>
      </c>
      <c r="B327" t="s">
        <v>790</v>
      </c>
      <c r="C327">
        <v>1.0552152928107708E-4</v>
      </c>
      <c r="D327" t="s">
        <v>0</v>
      </c>
      <c r="E327" t="s">
        <v>1360</v>
      </c>
      <c r="F327" t="s">
        <v>1337</v>
      </c>
      <c r="G327" t="s">
        <v>1410</v>
      </c>
    </row>
    <row r="328" spans="1:7" x14ac:dyDescent="0.3">
      <c r="A328" t="s">
        <v>1571</v>
      </c>
      <c r="B328" t="s">
        <v>790</v>
      </c>
      <c r="C328">
        <v>0.49456447408066961</v>
      </c>
      <c r="D328" t="s">
        <v>0</v>
      </c>
      <c r="E328" t="s">
        <v>1360</v>
      </c>
      <c r="F328" t="s">
        <v>1337</v>
      </c>
      <c r="G328" t="s">
        <v>1410</v>
      </c>
    </row>
    <row r="329" spans="1:7" x14ac:dyDescent="0.3">
      <c r="A329" t="s">
        <v>1572</v>
      </c>
      <c r="B329" t="s">
        <v>790</v>
      </c>
      <c r="C329">
        <v>7.6369169748587793E-3</v>
      </c>
      <c r="D329" t="s">
        <v>0</v>
      </c>
      <c r="E329" t="s">
        <v>1360</v>
      </c>
      <c r="F329" t="s">
        <v>1337</v>
      </c>
      <c r="G329" t="s">
        <v>1410</v>
      </c>
    </row>
    <row r="330" spans="1:7" x14ac:dyDescent="0.3">
      <c r="A330" t="s">
        <v>1573</v>
      </c>
      <c r="B330" t="s">
        <v>790</v>
      </c>
      <c r="C330">
        <v>0.16770878063573075</v>
      </c>
      <c r="D330" t="s">
        <v>0</v>
      </c>
      <c r="E330" t="s">
        <v>1360</v>
      </c>
      <c r="F330" t="s">
        <v>1337</v>
      </c>
      <c r="G330" t="s">
        <v>1410</v>
      </c>
    </row>
    <row r="331" spans="1:7" x14ac:dyDescent="0.3">
      <c r="A331" t="s">
        <v>1574</v>
      </c>
      <c r="B331" t="s">
        <v>790</v>
      </c>
      <c r="C331">
        <v>0.12749993135904075</v>
      </c>
      <c r="D331" t="s">
        <v>0</v>
      </c>
      <c r="E331" t="s">
        <v>1360</v>
      </c>
      <c r="F331" t="s">
        <v>1337</v>
      </c>
      <c r="G331" t="s">
        <v>1410</v>
      </c>
    </row>
    <row r="332" spans="1:7" x14ac:dyDescent="0.3">
      <c r="A332" t="s">
        <v>1408</v>
      </c>
      <c r="B332" t="s">
        <v>1575</v>
      </c>
      <c r="C332">
        <v>0.76546057061382755</v>
      </c>
      <c r="D332" t="s">
        <v>0</v>
      </c>
      <c r="E332" t="s">
        <v>1360</v>
      </c>
      <c r="F332" t="s">
        <v>1337</v>
      </c>
      <c r="G332" t="s">
        <v>1410</v>
      </c>
    </row>
    <row r="333" spans="1:7" x14ac:dyDescent="0.3">
      <c r="A333" t="s">
        <v>1408</v>
      </c>
      <c r="B333" t="s">
        <v>1576</v>
      </c>
      <c r="C333">
        <v>6.0565532154252946</v>
      </c>
      <c r="D333" t="s">
        <v>0</v>
      </c>
      <c r="E333" t="s">
        <v>1360</v>
      </c>
      <c r="F333" t="s">
        <v>1337</v>
      </c>
      <c r="G333" t="s">
        <v>1410</v>
      </c>
    </row>
    <row r="334" spans="1:7" x14ac:dyDescent="0.3">
      <c r="A334" t="s">
        <v>1408</v>
      </c>
      <c r="B334" t="s">
        <v>1577</v>
      </c>
      <c r="C334">
        <v>6.6842033857256542</v>
      </c>
      <c r="D334" t="s">
        <v>0</v>
      </c>
      <c r="E334" t="s">
        <v>1360</v>
      </c>
      <c r="F334" t="s">
        <v>1337</v>
      </c>
      <c r="G334" t="s">
        <v>1410</v>
      </c>
    </row>
    <row r="335" spans="1:7" x14ac:dyDescent="0.3">
      <c r="A335" t="s">
        <v>1408</v>
      </c>
      <c r="B335" t="s">
        <v>1578</v>
      </c>
      <c r="C335">
        <v>10.875407108949476</v>
      </c>
      <c r="D335" t="s">
        <v>0</v>
      </c>
      <c r="E335" t="s">
        <v>1360</v>
      </c>
      <c r="F335" t="s">
        <v>1337</v>
      </c>
      <c r="G335" t="s">
        <v>1410</v>
      </c>
    </row>
    <row r="336" spans="1:7" x14ac:dyDescent="0.3">
      <c r="A336" t="s">
        <v>1408</v>
      </c>
      <c r="B336" t="s">
        <v>1579</v>
      </c>
      <c r="C336">
        <v>1.6067992502192756E-2</v>
      </c>
      <c r="D336" t="s">
        <v>0</v>
      </c>
      <c r="E336" t="s">
        <v>1360</v>
      </c>
      <c r="F336" t="s">
        <v>1337</v>
      </c>
      <c r="G336" t="s">
        <v>1410</v>
      </c>
    </row>
    <row r="337" spans="1:7" x14ac:dyDescent="0.3">
      <c r="A337" t="s">
        <v>1408</v>
      </c>
      <c r="B337" t="s">
        <v>1580</v>
      </c>
      <c r="C337">
        <v>2.4716675455557526</v>
      </c>
      <c r="D337" t="s">
        <v>0</v>
      </c>
      <c r="E337" t="s">
        <v>1360</v>
      </c>
      <c r="F337" t="s">
        <v>1337</v>
      </c>
      <c r="G337" t="s">
        <v>1410</v>
      </c>
    </row>
    <row r="338" spans="1:7" x14ac:dyDescent="0.3">
      <c r="A338" t="s">
        <v>1408</v>
      </c>
      <c r="B338" t="s">
        <v>1581</v>
      </c>
      <c r="C338">
        <v>0.57629176947011918</v>
      </c>
      <c r="D338" t="s">
        <v>0</v>
      </c>
      <c r="E338" t="s">
        <v>1360</v>
      </c>
      <c r="F338" t="s">
        <v>1337</v>
      </c>
      <c r="G338" t="s">
        <v>1410</v>
      </c>
    </row>
    <row r="339" spans="1:7" x14ac:dyDescent="0.3">
      <c r="A339" t="s">
        <v>1408</v>
      </c>
      <c r="B339" t="s">
        <v>1582</v>
      </c>
      <c r="C339">
        <v>3.0348136982586249</v>
      </c>
      <c r="D339" t="s">
        <v>0</v>
      </c>
      <c r="E339" t="s">
        <v>1360</v>
      </c>
      <c r="F339" t="s">
        <v>1337</v>
      </c>
      <c r="G339" t="s">
        <v>1410</v>
      </c>
    </row>
    <row r="340" spans="1:7" x14ac:dyDescent="0.3">
      <c r="A340" t="s">
        <v>1408</v>
      </c>
      <c r="B340" t="s">
        <v>1583</v>
      </c>
      <c r="C340">
        <v>0.68461102620938297</v>
      </c>
      <c r="D340" t="s">
        <v>0</v>
      </c>
      <c r="E340" t="s">
        <v>1360</v>
      </c>
      <c r="F340" t="s">
        <v>1337</v>
      </c>
      <c r="G340" t="s">
        <v>1410</v>
      </c>
    </row>
    <row r="341" spans="1:7" x14ac:dyDescent="0.3">
      <c r="A341" t="s">
        <v>1408</v>
      </c>
      <c r="B341" t="s">
        <v>1584</v>
      </c>
      <c r="C341">
        <v>0.39053659711129857</v>
      </c>
      <c r="D341" t="s">
        <v>0</v>
      </c>
      <c r="E341" t="s">
        <v>1360</v>
      </c>
      <c r="F341" t="s">
        <v>1337</v>
      </c>
      <c r="G341" t="s">
        <v>1410</v>
      </c>
    </row>
    <row r="342" spans="1:7" x14ac:dyDescent="0.3">
      <c r="A342" t="s">
        <v>1408</v>
      </c>
      <c r="B342" t="s">
        <v>1585</v>
      </c>
      <c r="C342">
        <v>0.17030839149896135</v>
      </c>
      <c r="D342" t="s">
        <v>0</v>
      </c>
      <c r="E342" t="s">
        <v>1360</v>
      </c>
      <c r="F342" t="s">
        <v>1337</v>
      </c>
      <c r="G342" t="s">
        <v>1410</v>
      </c>
    </row>
    <row r="343" spans="1:7" x14ac:dyDescent="0.3">
      <c r="A343" t="s">
        <v>1408</v>
      </c>
      <c r="B343" t="s">
        <v>1586</v>
      </c>
      <c r="C343">
        <v>0.12818741800793737</v>
      </c>
      <c r="D343" t="s">
        <v>0</v>
      </c>
      <c r="E343" t="s">
        <v>1360</v>
      </c>
      <c r="F343" t="s">
        <v>1337</v>
      </c>
      <c r="G343" t="s">
        <v>1410</v>
      </c>
    </row>
    <row r="344" spans="1:7" x14ac:dyDescent="0.3">
      <c r="A344" t="s">
        <v>1408</v>
      </c>
      <c r="B344" t="s">
        <v>1587</v>
      </c>
      <c r="C344">
        <v>0</v>
      </c>
      <c r="D344" t="s">
        <v>0</v>
      </c>
      <c r="E344" t="s">
        <v>1360</v>
      </c>
      <c r="F344" t="s">
        <v>1337</v>
      </c>
      <c r="G344" t="s">
        <v>1410</v>
      </c>
    </row>
    <row r="345" spans="1:7" x14ac:dyDescent="0.3">
      <c r="A345" t="s">
        <v>1408</v>
      </c>
      <c r="B345" t="s">
        <v>1588</v>
      </c>
      <c r="C345">
        <v>26.19777946413285</v>
      </c>
      <c r="D345" t="s">
        <v>0</v>
      </c>
      <c r="E345" t="s">
        <v>1360</v>
      </c>
      <c r="F345" t="s">
        <v>1337</v>
      </c>
      <c r="G345" t="s">
        <v>1410</v>
      </c>
    </row>
    <row r="346" spans="1:7" x14ac:dyDescent="0.3">
      <c r="A346" t="s">
        <v>1408</v>
      </c>
      <c r="B346" t="s">
        <v>1589</v>
      </c>
      <c r="C346">
        <v>2.4125484358584681</v>
      </c>
      <c r="D346" t="s">
        <v>0</v>
      </c>
      <c r="E346" t="s">
        <v>1360</v>
      </c>
      <c r="F346" t="s">
        <v>1337</v>
      </c>
      <c r="G346" t="s">
        <v>1410</v>
      </c>
    </row>
    <row r="347" spans="1:7" x14ac:dyDescent="0.3">
      <c r="A347" t="s">
        <v>1408</v>
      </c>
      <c r="B347" t="s">
        <v>1590</v>
      </c>
      <c r="C347">
        <v>19.017728827619436</v>
      </c>
      <c r="D347" t="s">
        <v>0</v>
      </c>
      <c r="E347" t="s">
        <v>1360</v>
      </c>
      <c r="F347" t="s">
        <v>1337</v>
      </c>
      <c r="G347" t="s">
        <v>1410</v>
      </c>
    </row>
    <row r="348" spans="1:7" x14ac:dyDescent="0.3">
      <c r="A348" t="s">
        <v>1408</v>
      </c>
      <c r="B348" t="s">
        <v>1591</v>
      </c>
      <c r="C348">
        <v>2.6521517530653189</v>
      </c>
      <c r="D348" t="s">
        <v>0</v>
      </c>
      <c r="E348" t="s">
        <v>1360</v>
      </c>
      <c r="F348" t="s">
        <v>1337</v>
      </c>
      <c r="G348" t="s">
        <v>1410</v>
      </c>
    </row>
    <row r="349" spans="1:7" x14ac:dyDescent="0.3">
      <c r="A349" t="s">
        <v>1408</v>
      </c>
      <c r="B349" t="s">
        <v>1592</v>
      </c>
      <c r="C349">
        <v>0.34129354340901219</v>
      </c>
      <c r="D349" t="s">
        <v>0</v>
      </c>
      <c r="E349" t="s">
        <v>1360</v>
      </c>
      <c r="F349" t="s">
        <v>1337</v>
      </c>
      <c r="G349" t="s">
        <v>1410</v>
      </c>
    </row>
    <row r="350" spans="1:7" x14ac:dyDescent="0.3">
      <c r="A350" t="s">
        <v>1408</v>
      </c>
      <c r="B350" t="s">
        <v>1593</v>
      </c>
      <c r="C350">
        <v>0.14883407812969904</v>
      </c>
      <c r="D350" t="s">
        <v>0</v>
      </c>
      <c r="E350" t="s">
        <v>1360</v>
      </c>
      <c r="F350" t="s">
        <v>1337</v>
      </c>
      <c r="G350" t="s">
        <v>1410</v>
      </c>
    </row>
    <row r="351" spans="1:7" x14ac:dyDescent="0.3">
      <c r="A351" t="s">
        <v>1408</v>
      </c>
      <c r="B351" t="s">
        <v>1594</v>
      </c>
      <c r="C351">
        <v>0.11202416991387112</v>
      </c>
      <c r="D351" t="s">
        <v>0</v>
      </c>
      <c r="E351" t="s">
        <v>1360</v>
      </c>
      <c r="F351" t="s">
        <v>1337</v>
      </c>
      <c r="G351" t="s">
        <v>1410</v>
      </c>
    </row>
    <row r="352" spans="1:7" x14ac:dyDescent="0.3">
      <c r="A352" t="s">
        <v>1408</v>
      </c>
      <c r="B352" t="s">
        <v>1595</v>
      </c>
      <c r="C352">
        <v>22.894481717967217</v>
      </c>
      <c r="D352" t="s">
        <v>0</v>
      </c>
      <c r="E352" t="s">
        <v>1360</v>
      </c>
      <c r="F352" t="s">
        <v>1337</v>
      </c>
      <c r="G352" t="s">
        <v>1410</v>
      </c>
    </row>
    <row r="353" spans="1:7" x14ac:dyDescent="0.3">
      <c r="A353" t="s">
        <v>1408</v>
      </c>
      <c r="B353" t="s">
        <v>1596</v>
      </c>
      <c r="C353">
        <v>0.53380566508923399</v>
      </c>
      <c r="D353" t="s">
        <v>0</v>
      </c>
      <c r="E353" t="s">
        <v>1360</v>
      </c>
      <c r="F353" t="s">
        <v>1337</v>
      </c>
      <c r="G353" t="s">
        <v>1410</v>
      </c>
    </row>
    <row r="354" spans="1:7" x14ac:dyDescent="0.3">
      <c r="A354" t="s">
        <v>1408</v>
      </c>
      <c r="B354" t="s">
        <v>1597</v>
      </c>
      <c r="C354">
        <v>2.3805974313029585</v>
      </c>
      <c r="D354" t="s">
        <v>0</v>
      </c>
      <c r="E354" t="s">
        <v>1360</v>
      </c>
      <c r="F354" t="s">
        <v>1337</v>
      </c>
      <c r="G354" t="s">
        <v>1410</v>
      </c>
    </row>
    <row r="355" spans="1:7" x14ac:dyDescent="0.3">
      <c r="A355" t="s">
        <v>1408</v>
      </c>
      <c r="B355" t="s">
        <v>1598</v>
      </c>
      <c r="C355">
        <v>7.5796514568305523E-2</v>
      </c>
      <c r="D355" t="s">
        <v>0</v>
      </c>
      <c r="E355" t="s">
        <v>1360</v>
      </c>
      <c r="F355" t="s">
        <v>1337</v>
      </c>
      <c r="G355" t="s">
        <v>1410</v>
      </c>
    </row>
    <row r="356" spans="1:7" x14ac:dyDescent="0.3">
      <c r="A356" t="s">
        <v>1408</v>
      </c>
      <c r="B356" t="s">
        <v>1599</v>
      </c>
      <c r="C356">
        <v>1.709862112836686E-2</v>
      </c>
      <c r="D356" t="s">
        <v>0</v>
      </c>
      <c r="E356" t="s">
        <v>1360</v>
      </c>
      <c r="F356" t="s">
        <v>1337</v>
      </c>
      <c r="G356" t="s">
        <v>1410</v>
      </c>
    </row>
    <row r="357" spans="1:7" x14ac:dyDescent="0.3">
      <c r="A357" t="s">
        <v>1408</v>
      </c>
      <c r="B357" t="s">
        <v>1600</v>
      </c>
      <c r="C357">
        <v>9.7539143471601693E-3</v>
      </c>
      <c r="D357" t="s">
        <v>0</v>
      </c>
      <c r="E357" t="s">
        <v>1360</v>
      </c>
      <c r="F357" t="s">
        <v>1337</v>
      </c>
      <c r="G357" t="s">
        <v>1410</v>
      </c>
    </row>
    <row r="358" spans="1:7" x14ac:dyDescent="0.3">
      <c r="A358" t="s">
        <v>1408</v>
      </c>
      <c r="B358" t="s">
        <v>1601</v>
      </c>
      <c r="C358">
        <v>4.2535666966188957E-3</v>
      </c>
      <c r="D358" t="s">
        <v>0</v>
      </c>
      <c r="E358" t="s">
        <v>1360</v>
      </c>
      <c r="F358" t="s">
        <v>1337</v>
      </c>
      <c r="G358" t="s">
        <v>1410</v>
      </c>
    </row>
    <row r="359" spans="1:7" x14ac:dyDescent="0.3">
      <c r="A359" t="s">
        <v>1408</v>
      </c>
      <c r="B359" t="s">
        <v>1602</v>
      </c>
      <c r="C359">
        <v>3.2015670359229046E-3</v>
      </c>
      <c r="D359" t="s">
        <v>0</v>
      </c>
      <c r="E359" t="s">
        <v>1360</v>
      </c>
      <c r="F359" t="s">
        <v>1337</v>
      </c>
      <c r="G359" t="s">
        <v>1410</v>
      </c>
    </row>
    <row r="360" spans="1:7" x14ac:dyDescent="0.3">
      <c r="A360" t="s">
        <v>1408</v>
      </c>
      <c r="B360" t="s">
        <v>1603</v>
      </c>
      <c r="C360">
        <v>0</v>
      </c>
      <c r="D360" t="s">
        <v>0</v>
      </c>
      <c r="E360" t="s">
        <v>1360</v>
      </c>
      <c r="F360" t="s">
        <v>1337</v>
      </c>
      <c r="G360" t="s">
        <v>1410</v>
      </c>
    </row>
    <row r="361" spans="1:7" x14ac:dyDescent="0.3">
      <c r="A361" t="s">
        <v>1408</v>
      </c>
      <c r="B361" t="s">
        <v>1604</v>
      </c>
      <c r="C361">
        <v>0.65430717343532341</v>
      </c>
      <c r="D361" t="s">
        <v>0</v>
      </c>
      <c r="E361" t="s">
        <v>1360</v>
      </c>
      <c r="F361" t="s">
        <v>1337</v>
      </c>
      <c r="G361" t="s">
        <v>1410</v>
      </c>
    </row>
    <row r="362" spans="1:7" x14ac:dyDescent="0.3">
      <c r="A362" t="s">
        <v>1408</v>
      </c>
      <c r="B362" t="s">
        <v>1605</v>
      </c>
      <c r="C362">
        <v>6.0255020850280089E-2</v>
      </c>
      <c r="D362" t="s">
        <v>0</v>
      </c>
      <c r="E362" t="s">
        <v>1360</v>
      </c>
      <c r="F362" t="s">
        <v>1337</v>
      </c>
      <c r="G362" t="s">
        <v>1410</v>
      </c>
    </row>
    <row r="363" spans="1:7" x14ac:dyDescent="0.3">
      <c r="A363" t="s">
        <v>1408</v>
      </c>
      <c r="B363" t="s">
        <v>1606</v>
      </c>
      <c r="C363">
        <v>0.47498057655593812</v>
      </c>
      <c r="D363" t="s">
        <v>0</v>
      </c>
      <c r="E363" t="s">
        <v>1360</v>
      </c>
      <c r="F363" t="s">
        <v>1337</v>
      </c>
      <c r="G363" t="s">
        <v>1410</v>
      </c>
    </row>
    <row r="364" spans="1:7" x14ac:dyDescent="0.3">
      <c r="A364" t="s">
        <v>1408</v>
      </c>
      <c r="B364" t="s">
        <v>1607</v>
      </c>
      <c r="C364">
        <v>0.55505794399753217</v>
      </c>
      <c r="D364" t="s">
        <v>0</v>
      </c>
      <c r="E364" t="s">
        <v>1360</v>
      </c>
      <c r="F364" t="s">
        <v>1337</v>
      </c>
      <c r="G364" t="s">
        <v>1410</v>
      </c>
    </row>
    <row r="365" spans="1:7" x14ac:dyDescent="0.3">
      <c r="A365" t="s">
        <v>1408</v>
      </c>
      <c r="B365" t="s">
        <v>1608</v>
      </c>
      <c r="C365">
        <v>11.767083769113693</v>
      </c>
      <c r="D365" t="s">
        <v>0</v>
      </c>
      <c r="E365" t="s">
        <v>1360</v>
      </c>
      <c r="F365" t="s">
        <v>1337</v>
      </c>
      <c r="G365" t="s">
        <v>1410</v>
      </c>
    </row>
    <row r="366" spans="1:7" x14ac:dyDescent="0.3">
      <c r="A366" t="s">
        <v>1408</v>
      </c>
      <c r="B366" t="s">
        <v>1609</v>
      </c>
      <c r="C366">
        <v>0.69350867831551533</v>
      </c>
      <c r="D366" t="s">
        <v>0</v>
      </c>
      <c r="E366" t="s">
        <v>1360</v>
      </c>
      <c r="F366" t="s">
        <v>1337</v>
      </c>
      <c r="G366" t="s">
        <v>1410</v>
      </c>
    </row>
    <row r="367" spans="1:7" x14ac:dyDescent="0.3">
      <c r="A367" t="s">
        <v>1408</v>
      </c>
      <c r="B367" t="s">
        <v>1610</v>
      </c>
      <c r="C367">
        <v>5.5037339363947222</v>
      </c>
      <c r="D367" t="s">
        <v>0</v>
      </c>
      <c r="E367" t="s">
        <v>1360</v>
      </c>
      <c r="F367" t="s">
        <v>1337</v>
      </c>
      <c r="G367" t="s">
        <v>1410</v>
      </c>
    </row>
    <row r="368" spans="1:7" x14ac:dyDescent="0.3">
      <c r="A368" t="s">
        <v>1408</v>
      </c>
      <c r="B368" t="s">
        <v>1611</v>
      </c>
      <c r="C368">
        <v>6.160780996992445</v>
      </c>
      <c r="D368" t="s">
        <v>0</v>
      </c>
      <c r="E368" t="s">
        <v>1360</v>
      </c>
      <c r="F368" t="s">
        <v>1337</v>
      </c>
      <c r="G368" t="s">
        <v>1410</v>
      </c>
    </row>
    <row r="369" spans="1:7" x14ac:dyDescent="0.3">
      <c r="A369" t="s">
        <v>1408</v>
      </c>
      <c r="B369" t="s">
        <v>1612</v>
      </c>
      <c r="C369">
        <v>9.9183342383105497</v>
      </c>
      <c r="D369" t="s">
        <v>0</v>
      </c>
      <c r="E369" t="s">
        <v>1360</v>
      </c>
      <c r="F369" t="s">
        <v>1337</v>
      </c>
      <c r="G369" t="s">
        <v>1410</v>
      </c>
    </row>
    <row r="370" spans="1:7" x14ac:dyDescent="0.3">
      <c r="A370" t="s">
        <v>1408</v>
      </c>
      <c r="B370" t="s">
        <v>1613</v>
      </c>
      <c r="C370">
        <v>1.4557630622885646E-2</v>
      </c>
      <c r="D370" t="s">
        <v>0</v>
      </c>
      <c r="E370" t="s">
        <v>1360</v>
      </c>
      <c r="F370" t="s">
        <v>1337</v>
      </c>
      <c r="G370" t="s">
        <v>1410</v>
      </c>
    </row>
    <row r="371" spans="1:7" x14ac:dyDescent="0.3">
      <c r="A371" t="s">
        <v>1408</v>
      </c>
      <c r="B371" t="s">
        <v>1614</v>
      </c>
      <c r="C371">
        <v>2.2393353211899192</v>
      </c>
      <c r="D371" t="s">
        <v>0</v>
      </c>
      <c r="E371" t="s">
        <v>1360</v>
      </c>
      <c r="F371" t="s">
        <v>1337</v>
      </c>
      <c r="G371" t="s">
        <v>1410</v>
      </c>
    </row>
    <row r="372" spans="1:7" x14ac:dyDescent="0.3">
      <c r="A372" t="s">
        <v>1408</v>
      </c>
      <c r="B372" t="s">
        <v>1615</v>
      </c>
      <c r="C372">
        <v>0.52212139816534531</v>
      </c>
      <c r="D372" t="s">
        <v>0</v>
      </c>
      <c r="E372" t="s">
        <v>1360</v>
      </c>
      <c r="F372" t="s">
        <v>1337</v>
      </c>
      <c r="G372" t="s">
        <v>1410</v>
      </c>
    </row>
    <row r="373" spans="1:7" x14ac:dyDescent="0.3">
      <c r="A373" t="s">
        <v>1408</v>
      </c>
      <c r="B373" t="s">
        <v>1616</v>
      </c>
      <c r="C373">
        <v>2.4951772605255678</v>
      </c>
      <c r="D373" t="s">
        <v>0</v>
      </c>
      <c r="E373" t="s">
        <v>1360</v>
      </c>
      <c r="F373" t="s">
        <v>1337</v>
      </c>
      <c r="G373" t="s">
        <v>1410</v>
      </c>
    </row>
    <row r="374" spans="1:7" x14ac:dyDescent="0.3">
      <c r="A374" t="s">
        <v>1408</v>
      </c>
      <c r="B374" t="s">
        <v>1617</v>
      </c>
      <c r="C374">
        <v>0.56287668197982177</v>
      </c>
      <c r="D374" t="s">
        <v>0</v>
      </c>
      <c r="E374" t="s">
        <v>1360</v>
      </c>
      <c r="F374" t="s">
        <v>1337</v>
      </c>
      <c r="G374" t="s">
        <v>1410</v>
      </c>
    </row>
    <row r="375" spans="1:7" x14ac:dyDescent="0.3">
      <c r="A375" t="s">
        <v>1408</v>
      </c>
      <c r="B375" t="s">
        <v>1618</v>
      </c>
      <c r="C375">
        <v>0.32109319826594002</v>
      </c>
      <c r="D375" t="s">
        <v>0</v>
      </c>
      <c r="E375" t="s">
        <v>1360</v>
      </c>
      <c r="F375" t="s">
        <v>1337</v>
      </c>
      <c r="G375" t="s">
        <v>1410</v>
      </c>
    </row>
    <row r="376" spans="1:7" x14ac:dyDescent="0.3">
      <c r="A376" t="s">
        <v>1408</v>
      </c>
      <c r="B376" t="s">
        <v>1619</v>
      </c>
      <c r="C376">
        <v>0.14002494650288758</v>
      </c>
      <c r="D376" t="s">
        <v>0</v>
      </c>
      <c r="E376" t="s">
        <v>1360</v>
      </c>
      <c r="F376" t="s">
        <v>1337</v>
      </c>
      <c r="G376" t="s">
        <v>1410</v>
      </c>
    </row>
    <row r="377" spans="1:7" x14ac:dyDescent="0.3">
      <c r="A377" t="s">
        <v>1408</v>
      </c>
      <c r="B377" t="s">
        <v>1620</v>
      </c>
      <c r="C377">
        <v>0.10539372834728571</v>
      </c>
      <c r="D377" t="s">
        <v>0</v>
      </c>
      <c r="E377" t="s">
        <v>1360</v>
      </c>
      <c r="F377" t="s">
        <v>1337</v>
      </c>
      <c r="G377" t="s">
        <v>1410</v>
      </c>
    </row>
    <row r="378" spans="1:7" x14ac:dyDescent="0.3">
      <c r="A378" t="s">
        <v>1408</v>
      </c>
      <c r="B378" t="s">
        <v>1621</v>
      </c>
      <c r="C378">
        <v>0</v>
      </c>
      <c r="D378" t="s">
        <v>0</v>
      </c>
      <c r="E378" t="s">
        <v>1360</v>
      </c>
      <c r="F378" t="s">
        <v>1337</v>
      </c>
      <c r="G378" t="s">
        <v>1410</v>
      </c>
    </row>
    <row r="379" spans="1:7" x14ac:dyDescent="0.3">
      <c r="A379" t="s">
        <v>1408</v>
      </c>
      <c r="B379" t="s">
        <v>1622</v>
      </c>
      <c r="C379">
        <v>21.539412331200491</v>
      </c>
      <c r="D379" t="s">
        <v>0</v>
      </c>
      <c r="E379" t="s">
        <v>1360</v>
      </c>
      <c r="F379" t="s">
        <v>1337</v>
      </c>
      <c r="G379" t="s">
        <v>1410</v>
      </c>
    </row>
    <row r="380" spans="1:7" x14ac:dyDescent="0.3">
      <c r="A380" t="s">
        <v>1408</v>
      </c>
      <c r="B380" t="s">
        <v>1623</v>
      </c>
      <c r="C380">
        <v>1.9835603089984395</v>
      </c>
      <c r="D380" t="s">
        <v>0</v>
      </c>
      <c r="E380" t="s">
        <v>1360</v>
      </c>
      <c r="F380" t="s">
        <v>1337</v>
      </c>
      <c r="G380" t="s">
        <v>1410</v>
      </c>
    </row>
    <row r="381" spans="1:7" x14ac:dyDescent="0.3">
      <c r="A381" t="s">
        <v>1408</v>
      </c>
      <c r="B381" t="s">
        <v>1624</v>
      </c>
      <c r="C381">
        <v>15.636084859095588</v>
      </c>
      <c r="D381" t="s">
        <v>0</v>
      </c>
      <c r="E381" t="s">
        <v>1360</v>
      </c>
      <c r="F381" t="s">
        <v>1337</v>
      </c>
      <c r="G381" t="s">
        <v>1410</v>
      </c>
    </row>
    <row r="382" spans="1:7" x14ac:dyDescent="0.3">
      <c r="A382" t="s">
        <v>1408</v>
      </c>
      <c r="B382" t="s">
        <v>1625</v>
      </c>
      <c r="C382">
        <v>2.9406386242780653E-2</v>
      </c>
      <c r="D382" t="s">
        <v>0</v>
      </c>
      <c r="E382" t="s">
        <v>1360</v>
      </c>
      <c r="F382" t="s">
        <v>1337</v>
      </c>
      <c r="G382" t="s">
        <v>1410</v>
      </c>
    </row>
    <row r="383" spans="1:7" x14ac:dyDescent="0.3">
      <c r="A383" t="s">
        <v>1408</v>
      </c>
      <c r="B383" t="s">
        <v>1626</v>
      </c>
      <c r="C383">
        <v>1.988510397448866</v>
      </c>
      <c r="D383" t="s">
        <v>0</v>
      </c>
      <c r="E383" t="s">
        <v>1360</v>
      </c>
      <c r="F383" t="s">
        <v>1337</v>
      </c>
      <c r="G383" t="s">
        <v>1410</v>
      </c>
    </row>
    <row r="384" spans="1:7" x14ac:dyDescent="0.3">
      <c r="A384" t="s">
        <v>1408</v>
      </c>
      <c r="B384" t="s">
        <v>1627</v>
      </c>
      <c r="C384">
        <v>0.25589250647765327</v>
      </c>
      <c r="D384" t="s">
        <v>0</v>
      </c>
      <c r="E384" t="s">
        <v>1360</v>
      </c>
      <c r="F384" t="s">
        <v>1337</v>
      </c>
      <c r="G384" t="s">
        <v>1410</v>
      </c>
    </row>
    <row r="385" spans="1:7" x14ac:dyDescent="0.3">
      <c r="A385" t="s">
        <v>1408</v>
      </c>
      <c r="B385" t="s">
        <v>1628</v>
      </c>
      <c r="C385">
        <v>0.11159169587998098</v>
      </c>
      <c r="D385" t="s">
        <v>0</v>
      </c>
      <c r="E385" t="s">
        <v>1360</v>
      </c>
      <c r="F385" t="s">
        <v>1337</v>
      </c>
      <c r="G385" t="s">
        <v>1410</v>
      </c>
    </row>
    <row r="386" spans="1:7" x14ac:dyDescent="0.3">
      <c r="A386" t="s">
        <v>1408</v>
      </c>
      <c r="B386" t="s">
        <v>1629</v>
      </c>
      <c r="C386">
        <v>8.3992639705419217E-2</v>
      </c>
      <c r="D386" t="s">
        <v>0</v>
      </c>
      <c r="E386" t="s">
        <v>1360</v>
      </c>
      <c r="F386" t="s">
        <v>1337</v>
      </c>
      <c r="G386" t="s">
        <v>1410</v>
      </c>
    </row>
    <row r="387" spans="1:7" x14ac:dyDescent="0.3">
      <c r="A387" t="s">
        <v>1408</v>
      </c>
      <c r="B387" t="s">
        <v>1630</v>
      </c>
      <c r="C387">
        <v>17.165652337865886</v>
      </c>
      <c r="D387" t="s">
        <v>0</v>
      </c>
      <c r="E387" t="s">
        <v>1360</v>
      </c>
      <c r="F387" t="s">
        <v>1337</v>
      </c>
      <c r="G387" t="s">
        <v>1410</v>
      </c>
    </row>
    <row r="388" spans="1:7" x14ac:dyDescent="0.3">
      <c r="A388" t="s">
        <v>1408</v>
      </c>
      <c r="B388" t="s">
        <v>1631</v>
      </c>
      <c r="C388">
        <v>0.40023279739562712</v>
      </c>
      <c r="D388" t="s">
        <v>0</v>
      </c>
      <c r="E388" t="s">
        <v>1360</v>
      </c>
      <c r="F388" t="s">
        <v>1337</v>
      </c>
      <c r="G388" t="s">
        <v>1410</v>
      </c>
    </row>
    <row r="389" spans="1:7" x14ac:dyDescent="0.3">
      <c r="A389" t="s">
        <v>1408</v>
      </c>
      <c r="B389" t="s">
        <v>1632</v>
      </c>
      <c r="C389">
        <v>2.4128840027219409</v>
      </c>
      <c r="D389" t="s">
        <v>0</v>
      </c>
      <c r="E389" t="s">
        <v>1360</v>
      </c>
      <c r="F389" t="s">
        <v>1337</v>
      </c>
      <c r="G389" t="s">
        <v>1410</v>
      </c>
    </row>
    <row r="390" spans="1:7" x14ac:dyDescent="0.3">
      <c r="A390" t="s">
        <v>1408</v>
      </c>
      <c r="B390" t="s">
        <v>1633</v>
      </c>
      <c r="C390">
        <v>5.4729166139234106E-2</v>
      </c>
      <c r="D390" t="s">
        <v>0</v>
      </c>
      <c r="E390" t="s">
        <v>1360</v>
      </c>
      <c r="F390" t="s">
        <v>1337</v>
      </c>
      <c r="G390" t="s">
        <v>1410</v>
      </c>
    </row>
    <row r="391" spans="1:7" x14ac:dyDescent="0.3">
      <c r="A391" t="s">
        <v>1408</v>
      </c>
      <c r="B391" t="s">
        <v>1634</v>
      </c>
      <c r="C391">
        <v>1.2346125436188756E-2</v>
      </c>
      <c r="D391" t="s">
        <v>0</v>
      </c>
      <c r="E391" t="s">
        <v>1360</v>
      </c>
      <c r="F391" t="s">
        <v>1337</v>
      </c>
      <c r="G391" t="s">
        <v>1410</v>
      </c>
    </row>
    <row r="392" spans="1:7" x14ac:dyDescent="0.3">
      <c r="A392" t="s">
        <v>1408</v>
      </c>
      <c r="B392" t="s">
        <v>1635</v>
      </c>
      <c r="C392">
        <v>7.0428515328699228E-3</v>
      </c>
      <c r="D392" t="s">
        <v>0</v>
      </c>
      <c r="E392" t="s">
        <v>1360</v>
      </c>
      <c r="F392" t="s">
        <v>1337</v>
      </c>
      <c r="G392" t="s">
        <v>1410</v>
      </c>
    </row>
    <row r="393" spans="1:7" x14ac:dyDescent="0.3">
      <c r="A393" t="s">
        <v>1408</v>
      </c>
      <c r="B393" t="s">
        <v>1636</v>
      </c>
      <c r="C393">
        <v>3.0713042644432095E-3</v>
      </c>
      <c r="D393" t="s">
        <v>0</v>
      </c>
      <c r="E393" t="s">
        <v>1360</v>
      </c>
      <c r="F393" t="s">
        <v>1337</v>
      </c>
      <c r="G393" t="s">
        <v>1410</v>
      </c>
    </row>
    <row r="394" spans="1:7" x14ac:dyDescent="0.3">
      <c r="A394" t="s">
        <v>1408</v>
      </c>
      <c r="B394" t="s">
        <v>1637</v>
      </c>
      <c r="C394">
        <v>2.3117038456566211E-3</v>
      </c>
      <c r="D394" t="s">
        <v>0</v>
      </c>
      <c r="E394" t="s">
        <v>1360</v>
      </c>
      <c r="F394" t="s">
        <v>1337</v>
      </c>
      <c r="G394" t="s">
        <v>1410</v>
      </c>
    </row>
    <row r="395" spans="1:7" x14ac:dyDescent="0.3">
      <c r="A395" t="s">
        <v>1408</v>
      </c>
      <c r="B395" t="s">
        <v>1638</v>
      </c>
      <c r="C395">
        <v>0</v>
      </c>
      <c r="D395" t="s">
        <v>0</v>
      </c>
      <c r="E395" t="s">
        <v>1360</v>
      </c>
      <c r="F395" t="s">
        <v>1337</v>
      </c>
      <c r="G395" t="s">
        <v>1410</v>
      </c>
    </row>
    <row r="396" spans="1:7" x14ac:dyDescent="0.3">
      <c r="A396" t="s">
        <v>1408</v>
      </c>
      <c r="B396" t="s">
        <v>1639</v>
      </c>
      <c r="C396">
        <v>0.47244502210934608</v>
      </c>
      <c r="D396" t="s">
        <v>0</v>
      </c>
      <c r="E396" t="s">
        <v>1360</v>
      </c>
      <c r="F396" t="s">
        <v>1337</v>
      </c>
      <c r="G396" t="s">
        <v>1410</v>
      </c>
    </row>
    <row r="397" spans="1:7" x14ac:dyDescent="0.3">
      <c r="A397" t="s">
        <v>1408</v>
      </c>
      <c r="B397" t="s">
        <v>1640</v>
      </c>
      <c r="C397">
        <v>4.3507370564726984E-2</v>
      </c>
      <c r="D397" t="s">
        <v>0</v>
      </c>
      <c r="E397" t="s">
        <v>1360</v>
      </c>
      <c r="F397" t="s">
        <v>1337</v>
      </c>
      <c r="G397" t="s">
        <v>1410</v>
      </c>
    </row>
    <row r="398" spans="1:7" x14ac:dyDescent="0.3">
      <c r="A398" t="s">
        <v>1408</v>
      </c>
      <c r="B398" t="s">
        <v>1641</v>
      </c>
      <c r="C398">
        <v>0.34296156010990425</v>
      </c>
      <c r="D398" t="s">
        <v>0</v>
      </c>
      <c r="E398" t="s">
        <v>1360</v>
      </c>
      <c r="F398" t="s">
        <v>1337</v>
      </c>
      <c r="G398" t="s">
        <v>1410</v>
      </c>
    </row>
    <row r="399" spans="1:7" x14ac:dyDescent="0.3">
      <c r="A399" t="s">
        <v>1408</v>
      </c>
      <c r="B399" t="s">
        <v>1642</v>
      </c>
      <c r="C399">
        <v>0.56258585178862053</v>
      </c>
      <c r="D399" t="s">
        <v>0</v>
      </c>
      <c r="E399" t="s">
        <v>1360</v>
      </c>
      <c r="F399" t="s">
        <v>1337</v>
      </c>
      <c r="G399" t="s">
        <v>1410</v>
      </c>
    </row>
    <row r="400" spans="1:7" x14ac:dyDescent="0.3">
      <c r="A400" t="s">
        <v>1408</v>
      </c>
      <c r="B400" t="s">
        <v>1643</v>
      </c>
      <c r="C400">
        <v>1.8811921255774293</v>
      </c>
      <c r="D400" t="s">
        <v>0</v>
      </c>
      <c r="E400" t="s">
        <v>1360</v>
      </c>
      <c r="F400" t="s">
        <v>1337</v>
      </c>
      <c r="G400" t="s">
        <v>1410</v>
      </c>
    </row>
    <row r="401" spans="1:7" x14ac:dyDescent="0.3">
      <c r="A401" t="s">
        <v>1408</v>
      </c>
      <c r="B401" t="s">
        <v>1644</v>
      </c>
      <c r="C401">
        <v>8.2194304010481764E-2</v>
      </c>
      <c r="D401" t="s">
        <v>0</v>
      </c>
      <c r="E401" t="s">
        <v>1360</v>
      </c>
      <c r="F401" t="s">
        <v>1337</v>
      </c>
      <c r="G401" t="s">
        <v>1410</v>
      </c>
    </row>
    <row r="402" spans="1:7" x14ac:dyDescent="0.3">
      <c r="A402" t="s">
        <v>1408</v>
      </c>
      <c r="B402" t="s">
        <v>1645</v>
      </c>
      <c r="C402">
        <v>0.65592074010619006</v>
      </c>
      <c r="D402" t="s">
        <v>0</v>
      </c>
      <c r="E402" t="s">
        <v>1360</v>
      </c>
      <c r="F402" t="s">
        <v>1337</v>
      </c>
      <c r="G402" t="s">
        <v>1410</v>
      </c>
    </row>
    <row r="403" spans="1:7" x14ac:dyDescent="0.3">
      <c r="A403" t="s">
        <v>1408</v>
      </c>
      <c r="B403" t="s">
        <v>1646</v>
      </c>
      <c r="C403">
        <v>0.80421885600116683</v>
      </c>
      <c r="D403" t="s">
        <v>0</v>
      </c>
      <c r="E403" t="s">
        <v>1360</v>
      </c>
      <c r="F403" t="s">
        <v>1337</v>
      </c>
      <c r="G403" t="s">
        <v>1410</v>
      </c>
    </row>
    <row r="404" spans="1:7" x14ac:dyDescent="0.3">
      <c r="A404" t="s">
        <v>1408</v>
      </c>
      <c r="B404" t="s">
        <v>1647</v>
      </c>
      <c r="C404">
        <v>1.4891959185710109</v>
      </c>
      <c r="D404" t="s">
        <v>0</v>
      </c>
      <c r="E404" t="s">
        <v>1360</v>
      </c>
      <c r="F404" t="s">
        <v>1337</v>
      </c>
      <c r="G404" t="s">
        <v>1410</v>
      </c>
    </row>
    <row r="405" spans="1:7" x14ac:dyDescent="0.3">
      <c r="A405" t="s">
        <v>1408</v>
      </c>
      <c r="B405" t="s">
        <v>1648</v>
      </c>
      <c r="C405">
        <v>5.6974469039254762E-3</v>
      </c>
      <c r="D405" t="s">
        <v>0</v>
      </c>
      <c r="E405" t="s">
        <v>1360</v>
      </c>
      <c r="F405" t="s">
        <v>1337</v>
      </c>
      <c r="G405" t="s">
        <v>1410</v>
      </c>
    </row>
    <row r="406" spans="1:7" x14ac:dyDescent="0.3">
      <c r="A406" t="s">
        <v>1408</v>
      </c>
      <c r="B406" t="s">
        <v>1649</v>
      </c>
      <c r="C406">
        <v>0.876412819027514</v>
      </c>
      <c r="D406" t="s">
        <v>0</v>
      </c>
      <c r="E406" t="s">
        <v>1360</v>
      </c>
      <c r="F406" t="s">
        <v>1337</v>
      </c>
      <c r="G406" t="s">
        <v>1410</v>
      </c>
    </row>
    <row r="407" spans="1:7" x14ac:dyDescent="0.3">
      <c r="A407" t="s">
        <v>1408</v>
      </c>
      <c r="B407" t="s">
        <v>1650</v>
      </c>
      <c r="C407">
        <v>0.20434362022991928</v>
      </c>
      <c r="D407" t="s">
        <v>0</v>
      </c>
      <c r="E407" t="s">
        <v>1360</v>
      </c>
      <c r="F407" t="s">
        <v>1337</v>
      </c>
      <c r="G407" t="s">
        <v>1410</v>
      </c>
    </row>
    <row r="408" spans="1:7" x14ac:dyDescent="0.3">
      <c r="A408" t="s">
        <v>1408</v>
      </c>
      <c r="B408" t="s">
        <v>1651</v>
      </c>
      <c r="C408">
        <v>0.46824692795312367</v>
      </c>
      <c r="D408" t="s">
        <v>0</v>
      </c>
      <c r="E408" t="s">
        <v>1360</v>
      </c>
      <c r="F408" t="s">
        <v>1337</v>
      </c>
      <c r="G408" t="s">
        <v>1410</v>
      </c>
    </row>
    <row r="409" spans="1:7" x14ac:dyDescent="0.3">
      <c r="A409" t="s">
        <v>1408</v>
      </c>
      <c r="B409" t="s">
        <v>1652</v>
      </c>
      <c r="C409">
        <v>0.10562988102014975</v>
      </c>
      <c r="D409" t="s">
        <v>0</v>
      </c>
      <c r="E409" t="s">
        <v>1360</v>
      </c>
      <c r="F409" t="s">
        <v>1337</v>
      </c>
      <c r="G409" t="s">
        <v>1410</v>
      </c>
    </row>
    <row r="410" spans="1:7" x14ac:dyDescent="0.3">
      <c r="A410" t="s">
        <v>1408</v>
      </c>
      <c r="B410" t="s">
        <v>1653</v>
      </c>
      <c r="C410">
        <v>6.0256602227531042E-2</v>
      </c>
      <c r="D410" t="s">
        <v>0</v>
      </c>
      <c r="E410" t="s">
        <v>1360</v>
      </c>
      <c r="F410" t="s">
        <v>1337</v>
      </c>
      <c r="G410" t="s">
        <v>1410</v>
      </c>
    </row>
    <row r="411" spans="1:7" x14ac:dyDescent="0.3">
      <c r="A411" t="s">
        <v>1408</v>
      </c>
      <c r="B411" t="s">
        <v>1654</v>
      </c>
      <c r="C411">
        <v>2.6277191634460139E-2</v>
      </c>
      <c r="D411" t="s">
        <v>0</v>
      </c>
      <c r="E411" t="s">
        <v>1360</v>
      </c>
      <c r="F411" t="s">
        <v>1337</v>
      </c>
      <c r="G411" t="s">
        <v>1410</v>
      </c>
    </row>
    <row r="412" spans="1:7" x14ac:dyDescent="0.3">
      <c r="A412" t="s">
        <v>1408</v>
      </c>
      <c r="B412" t="s">
        <v>1655</v>
      </c>
      <c r="C412">
        <v>1.9778269987017986E-2</v>
      </c>
      <c r="D412" t="s">
        <v>0</v>
      </c>
      <c r="E412" t="s">
        <v>1360</v>
      </c>
      <c r="F412" t="s">
        <v>1337</v>
      </c>
      <c r="G412" t="s">
        <v>1410</v>
      </c>
    </row>
    <row r="413" spans="1:7" x14ac:dyDescent="0.3">
      <c r="A413" t="s">
        <v>1408</v>
      </c>
      <c r="B413" t="s">
        <v>1656</v>
      </c>
      <c r="C413">
        <v>0</v>
      </c>
      <c r="D413" t="s">
        <v>0</v>
      </c>
      <c r="E413" t="s">
        <v>1360</v>
      </c>
      <c r="F413" t="s">
        <v>1337</v>
      </c>
      <c r="G413" t="s">
        <v>1410</v>
      </c>
    </row>
    <row r="414" spans="1:7" x14ac:dyDescent="0.3">
      <c r="A414" t="s">
        <v>1408</v>
      </c>
      <c r="B414" t="s">
        <v>1657</v>
      </c>
      <c r="C414">
        <v>4.0421030656057937</v>
      </c>
      <c r="D414" t="s">
        <v>0</v>
      </c>
      <c r="E414" t="s">
        <v>1360</v>
      </c>
      <c r="F414" t="s">
        <v>1337</v>
      </c>
      <c r="G414" t="s">
        <v>1410</v>
      </c>
    </row>
    <row r="415" spans="1:7" x14ac:dyDescent="0.3">
      <c r="A415" t="s">
        <v>1408</v>
      </c>
      <c r="B415" t="s">
        <v>1658</v>
      </c>
      <c r="C415">
        <v>0.37223648828165135</v>
      </c>
      <c r="D415" t="s">
        <v>0</v>
      </c>
      <c r="E415" t="s">
        <v>1360</v>
      </c>
      <c r="F415" t="s">
        <v>1337</v>
      </c>
      <c r="G415" t="s">
        <v>1410</v>
      </c>
    </row>
    <row r="416" spans="1:7" x14ac:dyDescent="0.3">
      <c r="A416" t="s">
        <v>1408</v>
      </c>
      <c r="B416" t="s">
        <v>1659</v>
      </c>
      <c r="C416">
        <v>2.9342799873639844</v>
      </c>
      <c r="D416" t="s">
        <v>0</v>
      </c>
      <c r="E416" t="s">
        <v>1360</v>
      </c>
      <c r="F416" t="s">
        <v>1337</v>
      </c>
      <c r="G416" t="s">
        <v>1410</v>
      </c>
    </row>
    <row r="417" spans="1:7" x14ac:dyDescent="0.3">
      <c r="A417" t="s">
        <v>1408</v>
      </c>
      <c r="B417" t="s">
        <v>1660</v>
      </c>
      <c r="C417">
        <v>7.8103077056343173E-3</v>
      </c>
      <c r="D417" t="s">
        <v>0</v>
      </c>
      <c r="E417" t="s">
        <v>1360</v>
      </c>
      <c r="F417" t="s">
        <v>1337</v>
      </c>
      <c r="G417" t="s">
        <v>1410</v>
      </c>
    </row>
    <row r="418" spans="1:7" x14ac:dyDescent="0.3">
      <c r="A418" t="s">
        <v>1408</v>
      </c>
      <c r="B418" t="s">
        <v>1661</v>
      </c>
      <c r="C418">
        <v>0.41898129280778823</v>
      </c>
      <c r="D418" t="s">
        <v>0</v>
      </c>
      <c r="E418" t="s">
        <v>1360</v>
      </c>
      <c r="F418" t="s">
        <v>1337</v>
      </c>
      <c r="G418" t="s">
        <v>1410</v>
      </c>
    </row>
    <row r="419" spans="1:7" x14ac:dyDescent="0.3">
      <c r="A419" t="s">
        <v>1408</v>
      </c>
      <c r="B419" t="s">
        <v>1662</v>
      </c>
      <c r="C419">
        <v>5.3916828054498246E-2</v>
      </c>
      <c r="D419" t="s">
        <v>0</v>
      </c>
      <c r="E419" t="s">
        <v>1360</v>
      </c>
      <c r="F419" t="s">
        <v>1337</v>
      </c>
      <c r="G419" t="s">
        <v>1410</v>
      </c>
    </row>
    <row r="420" spans="1:7" x14ac:dyDescent="0.3">
      <c r="A420" t="s">
        <v>1408</v>
      </c>
      <c r="B420" t="s">
        <v>1663</v>
      </c>
      <c r="C420">
        <v>2.3512491092021175E-2</v>
      </c>
      <c r="D420" t="s">
        <v>0</v>
      </c>
      <c r="E420" t="s">
        <v>1360</v>
      </c>
      <c r="F420" t="s">
        <v>1337</v>
      </c>
      <c r="G420" t="s">
        <v>1410</v>
      </c>
    </row>
    <row r="421" spans="1:7" x14ac:dyDescent="0.3">
      <c r="A421" t="s">
        <v>1408</v>
      </c>
      <c r="B421" t="s">
        <v>1664</v>
      </c>
      <c r="C421">
        <v>1.7697340086963369E-2</v>
      </c>
      <c r="D421" t="s">
        <v>0</v>
      </c>
      <c r="E421" t="s">
        <v>1360</v>
      </c>
      <c r="F421" t="s">
        <v>1337</v>
      </c>
      <c r="G421" t="s">
        <v>1410</v>
      </c>
    </row>
    <row r="422" spans="1:7" x14ac:dyDescent="0.3">
      <c r="A422" t="s">
        <v>1408</v>
      </c>
      <c r="B422" t="s">
        <v>1665</v>
      </c>
      <c r="C422">
        <v>3.6168215251150175</v>
      </c>
      <c r="D422" t="s">
        <v>0</v>
      </c>
      <c r="E422" t="s">
        <v>1360</v>
      </c>
      <c r="F422" t="s">
        <v>1337</v>
      </c>
      <c r="G422" t="s">
        <v>1410</v>
      </c>
    </row>
    <row r="423" spans="1:7" x14ac:dyDescent="0.3">
      <c r="A423" t="s">
        <v>1408</v>
      </c>
      <c r="B423" t="s">
        <v>1666</v>
      </c>
      <c r="C423">
        <v>8.4329483563190394E-2</v>
      </c>
      <c r="D423" t="s">
        <v>0</v>
      </c>
      <c r="E423" t="s">
        <v>1360</v>
      </c>
      <c r="F423" t="s">
        <v>1337</v>
      </c>
      <c r="G423" t="s">
        <v>1410</v>
      </c>
    </row>
    <row r="424" spans="1:7" x14ac:dyDescent="0.3">
      <c r="A424" t="s">
        <v>1408</v>
      </c>
      <c r="B424" t="s">
        <v>1667</v>
      </c>
      <c r="C424">
        <v>1.8302515346091934</v>
      </c>
      <c r="D424" t="s">
        <v>0</v>
      </c>
      <c r="E424" t="s">
        <v>1360</v>
      </c>
      <c r="F424" t="s">
        <v>1337</v>
      </c>
      <c r="G424" t="s">
        <v>1410</v>
      </c>
    </row>
    <row r="425" spans="1:7" x14ac:dyDescent="0.3">
      <c r="A425" t="s">
        <v>1408</v>
      </c>
      <c r="B425" t="s">
        <v>1668</v>
      </c>
      <c r="C425">
        <v>5.2661389231513624E-2</v>
      </c>
      <c r="D425" t="s">
        <v>0</v>
      </c>
      <c r="E425" t="s">
        <v>1360</v>
      </c>
      <c r="F425" t="s">
        <v>1337</v>
      </c>
      <c r="G425" t="s">
        <v>1410</v>
      </c>
    </row>
    <row r="426" spans="1:7" x14ac:dyDescent="0.3">
      <c r="A426" t="s">
        <v>1408</v>
      </c>
      <c r="B426" t="s">
        <v>1669</v>
      </c>
      <c r="C426">
        <v>1.1879664225874963E-2</v>
      </c>
      <c r="D426" t="s">
        <v>0</v>
      </c>
      <c r="E426" t="s">
        <v>1360</v>
      </c>
      <c r="F426" t="s">
        <v>1337</v>
      </c>
      <c r="G426" t="s">
        <v>1410</v>
      </c>
    </row>
    <row r="427" spans="1:7" x14ac:dyDescent="0.3">
      <c r="A427" t="s">
        <v>1408</v>
      </c>
      <c r="B427" t="s">
        <v>1670</v>
      </c>
      <c r="C427">
        <v>6.7767585738227661E-3</v>
      </c>
      <c r="D427" t="s">
        <v>0</v>
      </c>
      <c r="E427" t="s">
        <v>1360</v>
      </c>
      <c r="F427" t="s">
        <v>1337</v>
      </c>
      <c r="G427" t="s">
        <v>1410</v>
      </c>
    </row>
    <row r="428" spans="1:7" x14ac:dyDescent="0.3">
      <c r="A428" t="s">
        <v>1408</v>
      </c>
      <c r="B428" t="s">
        <v>1671</v>
      </c>
      <c r="C428">
        <v>2.9552642718286238E-3</v>
      </c>
      <c r="D428" t="s">
        <v>0</v>
      </c>
      <c r="E428" t="s">
        <v>1360</v>
      </c>
      <c r="F428" t="s">
        <v>1337</v>
      </c>
      <c r="G428" t="s">
        <v>1410</v>
      </c>
    </row>
    <row r="429" spans="1:7" x14ac:dyDescent="0.3">
      <c r="A429" t="s">
        <v>1408</v>
      </c>
      <c r="B429" t="s">
        <v>1672</v>
      </c>
      <c r="C429">
        <v>2.2243630698557128E-3</v>
      </c>
      <c r="D429" t="s">
        <v>0</v>
      </c>
      <c r="E429" t="s">
        <v>1360</v>
      </c>
      <c r="F429" t="s">
        <v>1337</v>
      </c>
      <c r="G429" t="s">
        <v>1410</v>
      </c>
    </row>
    <row r="430" spans="1:7" x14ac:dyDescent="0.3">
      <c r="A430" t="s">
        <v>1408</v>
      </c>
      <c r="B430" t="s">
        <v>1673</v>
      </c>
      <c r="C430">
        <v>0</v>
      </c>
      <c r="D430" t="s">
        <v>0</v>
      </c>
      <c r="E430" t="s">
        <v>1360</v>
      </c>
      <c r="F430" t="s">
        <v>1337</v>
      </c>
      <c r="G430" t="s">
        <v>1410</v>
      </c>
    </row>
    <row r="431" spans="1:7" x14ac:dyDescent="0.3">
      <c r="A431" t="s">
        <v>1408</v>
      </c>
      <c r="B431" t="s">
        <v>1674</v>
      </c>
      <c r="C431">
        <v>0.45459510814574022</v>
      </c>
      <c r="D431" t="s">
        <v>0</v>
      </c>
      <c r="E431" t="s">
        <v>1360</v>
      </c>
      <c r="F431" t="s">
        <v>1337</v>
      </c>
      <c r="G431" t="s">
        <v>1410</v>
      </c>
    </row>
    <row r="432" spans="1:7" x14ac:dyDescent="0.3">
      <c r="A432" t="s">
        <v>1408</v>
      </c>
      <c r="B432" t="s">
        <v>1675</v>
      </c>
      <c r="C432">
        <v>4.1863575445676385E-2</v>
      </c>
      <c r="D432" t="s">
        <v>0</v>
      </c>
      <c r="E432" t="s">
        <v>1360</v>
      </c>
      <c r="F432" t="s">
        <v>1337</v>
      </c>
      <c r="G432" t="s">
        <v>1410</v>
      </c>
    </row>
    <row r="433" spans="1:7" x14ac:dyDescent="0.3">
      <c r="A433" t="s">
        <v>1408</v>
      </c>
      <c r="B433" t="s">
        <v>1676</v>
      </c>
      <c r="C433">
        <v>0.33000378924917345</v>
      </c>
      <c r="D433" t="s">
        <v>0</v>
      </c>
      <c r="E433" t="s">
        <v>1360</v>
      </c>
      <c r="F433" t="s">
        <v>1337</v>
      </c>
      <c r="G433" t="s">
        <v>1410</v>
      </c>
    </row>
    <row r="434" spans="1:7" x14ac:dyDescent="0.3">
      <c r="A434" t="s">
        <v>1408</v>
      </c>
      <c r="B434" t="s">
        <v>1677</v>
      </c>
      <c r="C434">
        <v>0.42673979247406085</v>
      </c>
      <c r="D434" t="s">
        <v>0</v>
      </c>
      <c r="E434" t="s">
        <v>1360</v>
      </c>
      <c r="F434" t="s">
        <v>1337</v>
      </c>
      <c r="G434" t="s">
        <v>1410</v>
      </c>
    </row>
    <row r="435" spans="1:7" x14ac:dyDescent="0.3">
      <c r="A435" t="s">
        <v>1408</v>
      </c>
      <c r="B435" t="s">
        <v>1678</v>
      </c>
      <c r="C435">
        <v>1.3918527397946026</v>
      </c>
      <c r="D435" t="s">
        <v>0</v>
      </c>
      <c r="E435" t="s">
        <v>1360</v>
      </c>
      <c r="F435" t="s">
        <v>1337</v>
      </c>
      <c r="G435" t="s">
        <v>1410</v>
      </c>
    </row>
    <row r="436" spans="1:7" x14ac:dyDescent="0.3">
      <c r="A436" t="s">
        <v>1575</v>
      </c>
      <c r="B436" t="s">
        <v>790</v>
      </c>
      <c r="C436">
        <v>0.3668517875731106</v>
      </c>
      <c r="D436" t="s">
        <v>0</v>
      </c>
      <c r="E436" t="s">
        <v>1360</v>
      </c>
      <c r="F436" t="s">
        <v>1337</v>
      </c>
      <c r="G436" t="s">
        <v>1410</v>
      </c>
    </row>
    <row r="437" spans="1:7" x14ac:dyDescent="0.3">
      <c r="A437" t="s">
        <v>1576</v>
      </c>
      <c r="B437" t="s">
        <v>790</v>
      </c>
      <c r="C437">
        <v>0.76054697697443618</v>
      </c>
      <c r="D437" t="s">
        <v>0</v>
      </c>
      <c r="E437" t="s">
        <v>1360</v>
      </c>
      <c r="F437" t="s">
        <v>1337</v>
      </c>
      <c r="G437" t="s">
        <v>1410</v>
      </c>
    </row>
    <row r="438" spans="1:7" x14ac:dyDescent="0.3">
      <c r="A438" t="s">
        <v>1577</v>
      </c>
      <c r="B438" t="s">
        <v>790</v>
      </c>
      <c r="C438">
        <v>4.5494498024527319</v>
      </c>
      <c r="D438" t="s">
        <v>0</v>
      </c>
      <c r="E438" t="s">
        <v>1360</v>
      </c>
      <c r="F438" t="s">
        <v>1337</v>
      </c>
      <c r="G438" t="s">
        <v>1410</v>
      </c>
    </row>
    <row r="439" spans="1:7" x14ac:dyDescent="0.3">
      <c r="A439" t="s">
        <v>1578</v>
      </c>
      <c r="B439" t="s">
        <v>790</v>
      </c>
      <c r="C439">
        <v>5.2543949617318795</v>
      </c>
      <c r="D439" t="s">
        <v>0</v>
      </c>
      <c r="E439" t="s">
        <v>1360</v>
      </c>
      <c r="F439" t="s">
        <v>1337</v>
      </c>
      <c r="G439" t="s">
        <v>1410</v>
      </c>
    </row>
    <row r="440" spans="1:7" x14ac:dyDescent="0.3">
      <c r="A440" t="s">
        <v>1579</v>
      </c>
      <c r="B440" t="s">
        <v>790</v>
      </c>
      <c r="C440">
        <v>9.853538138172975E-3</v>
      </c>
      <c r="D440" t="s">
        <v>0</v>
      </c>
      <c r="E440" t="s">
        <v>1360</v>
      </c>
      <c r="F440" t="s">
        <v>1337</v>
      </c>
      <c r="G440" t="s">
        <v>1410</v>
      </c>
    </row>
    <row r="441" spans="1:7" x14ac:dyDescent="0.3">
      <c r="A441" t="s">
        <v>1580</v>
      </c>
      <c r="B441" t="s">
        <v>790</v>
      </c>
      <c r="C441">
        <v>1.6815732488167532</v>
      </c>
      <c r="D441" t="s">
        <v>0</v>
      </c>
      <c r="E441" t="s">
        <v>1360</v>
      </c>
      <c r="F441" t="s">
        <v>1337</v>
      </c>
      <c r="G441" t="s">
        <v>1410</v>
      </c>
    </row>
    <row r="442" spans="1:7" x14ac:dyDescent="0.3">
      <c r="A442" t="s">
        <v>1581</v>
      </c>
      <c r="B442" t="s">
        <v>790</v>
      </c>
      <c r="C442">
        <v>0.48852905135235741</v>
      </c>
      <c r="D442" t="s">
        <v>0</v>
      </c>
      <c r="E442" t="s">
        <v>1360</v>
      </c>
      <c r="F442" t="s">
        <v>1337</v>
      </c>
      <c r="G442" t="s">
        <v>1410</v>
      </c>
    </row>
    <row r="443" spans="1:7" x14ac:dyDescent="0.3">
      <c r="A443" t="s">
        <v>1582</v>
      </c>
      <c r="B443" t="s">
        <v>790</v>
      </c>
      <c r="C443">
        <v>1.7389995080301646</v>
      </c>
      <c r="D443" t="s">
        <v>0</v>
      </c>
      <c r="E443" t="s">
        <v>1360</v>
      </c>
      <c r="F443" t="s">
        <v>1337</v>
      </c>
      <c r="G443" t="s">
        <v>1410</v>
      </c>
    </row>
    <row r="444" spans="1:7" x14ac:dyDescent="0.3">
      <c r="A444" t="s">
        <v>1583</v>
      </c>
      <c r="B444" t="s">
        <v>790</v>
      </c>
      <c r="C444">
        <v>0.44330119702651455</v>
      </c>
      <c r="D444" t="s">
        <v>0</v>
      </c>
      <c r="E444" t="s">
        <v>1360</v>
      </c>
      <c r="F444" t="s">
        <v>1337</v>
      </c>
      <c r="G444" t="s">
        <v>1410</v>
      </c>
    </row>
    <row r="445" spans="1:7" x14ac:dyDescent="0.3">
      <c r="A445" t="s">
        <v>1584</v>
      </c>
      <c r="B445" t="s">
        <v>790</v>
      </c>
      <c r="C445">
        <v>0.26232423291624596</v>
      </c>
      <c r="D445" t="s">
        <v>0</v>
      </c>
      <c r="E445" t="s">
        <v>1360</v>
      </c>
      <c r="F445" t="s">
        <v>1337</v>
      </c>
      <c r="G445" t="s">
        <v>1410</v>
      </c>
    </row>
    <row r="446" spans="1:7" x14ac:dyDescent="0.3">
      <c r="A446" t="s">
        <v>1585</v>
      </c>
      <c r="B446" t="s">
        <v>790</v>
      </c>
      <c r="C446">
        <v>0.11143330295001765</v>
      </c>
      <c r="D446" t="s">
        <v>0</v>
      </c>
      <c r="E446" t="s">
        <v>1360</v>
      </c>
      <c r="F446" t="s">
        <v>1337</v>
      </c>
      <c r="G446" t="s">
        <v>1410</v>
      </c>
    </row>
    <row r="447" spans="1:7" x14ac:dyDescent="0.3">
      <c r="A447" t="s">
        <v>1586</v>
      </c>
      <c r="B447" t="s">
        <v>790</v>
      </c>
      <c r="C447">
        <v>7.5799398966376524E-2</v>
      </c>
      <c r="D447" t="s">
        <v>0</v>
      </c>
      <c r="E447" t="s">
        <v>1360</v>
      </c>
      <c r="F447" t="s">
        <v>1337</v>
      </c>
      <c r="G447" t="s">
        <v>1410</v>
      </c>
    </row>
    <row r="448" spans="1:7" x14ac:dyDescent="0.3">
      <c r="A448" t="s">
        <v>1587</v>
      </c>
      <c r="B448" t="s">
        <v>790</v>
      </c>
      <c r="C448">
        <v>0</v>
      </c>
      <c r="D448" t="s">
        <v>0</v>
      </c>
      <c r="E448" t="s">
        <v>1360</v>
      </c>
      <c r="F448" t="s">
        <v>1337</v>
      </c>
      <c r="G448" t="s">
        <v>1410</v>
      </c>
    </row>
    <row r="449" spans="1:7" x14ac:dyDescent="0.3">
      <c r="A449" t="s">
        <v>1588</v>
      </c>
      <c r="B449" t="s">
        <v>790</v>
      </c>
      <c r="C449">
        <v>18.171336835182796</v>
      </c>
      <c r="D449" t="s">
        <v>0</v>
      </c>
      <c r="E449" t="s">
        <v>1360</v>
      </c>
      <c r="F449" t="s">
        <v>1337</v>
      </c>
      <c r="G449" t="s">
        <v>1410</v>
      </c>
    </row>
    <row r="450" spans="1:7" x14ac:dyDescent="0.3">
      <c r="A450" t="s">
        <v>1589</v>
      </c>
      <c r="B450" t="s">
        <v>790</v>
      </c>
      <c r="C450">
        <v>1.4088598304125461</v>
      </c>
      <c r="D450" t="s">
        <v>0</v>
      </c>
      <c r="E450" t="s">
        <v>1360</v>
      </c>
      <c r="F450" t="s">
        <v>1337</v>
      </c>
      <c r="G450" t="s">
        <v>1410</v>
      </c>
    </row>
    <row r="451" spans="1:7" x14ac:dyDescent="0.3">
      <c r="A451" t="s">
        <v>1590</v>
      </c>
      <c r="B451" t="s">
        <v>790</v>
      </c>
      <c r="C451">
        <v>14.016649793253054</v>
      </c>
      <c r="D451" t="s">
        <v>0</v>
      </c>
      <c r="E451" t="s">
        <v>1360</v>
      </c>
      <c r="F451" t="s">
        <v>1337</v>
      </c>
      <c r="G451" t="s">
        <v>1410</v>
      </c>
    </row>
    <row r="452" spans="1:7" x14ac:dyDescent="0.3">
      <c r="A452" t="s">
        <v>1591</v>
      </c>
      <c r="B452" t="s">
        <v>790</v>
      </c>
      <c r="C452">
        <v>0.99464411498254202</v>
      </c>
      <c r="D452" t="s">
        <v>0</v>
      </c>
      <c r="E452" t="s">
        <v>1360</v>
      </c>
      <c r="F452" t="s">
        <v>1337</v>
      </c>
      <c r="G452" t="s">
        <v>1410</v>
      </c>
    </row>
    <row r="453" spans="1:7" x14ac:dyDescent="0.3">
      <c r="A453" t="s">
        <v>1592</v>
      </c>
      <c r="B453" t="s">
        <v>790</v>
      </c>
      <c r="C453">
        <v>0.14855908746493329</v>
      </c>
      <c r="D453" t="s">
        <v>0</v>
      </c>
      <c r="E453" t="s">
        <v>1360</v>
      </c>
      <c r="F453" t="s">
        <v>1337</v>
      </c>
      <c r="G453" t="s">
        <v>1410</v>
      </c>
    </row>
    <row r="454" spans="1:7" x14ac:dyDescent="0.3">
      <c r="A454" t="s">
        <v>1593</v>
      </c>
      <c r="B454" t="s">
        <v>790</v>
      </c>
      <c r="C454">
        <v>6.1929054838272164E-2</v>
      </c>
      <c r="D454" t="s">
        <v>0</v>
      </c>
      <c r="E454" t="s">
        <v>1360</v>
      </c>
      <c r="F454" t="s">
        <v>1337</v>
      </c>
      <c r="G454" t="s">
        <v>1410</v>
      </c>
    </row>
    <row r="455" spans="1:7" x14ac:dyDescent="0.3">
      <c r="A455" t="s">
        <v>1594</v>
      </c>
      <c r="B455" t="s">
        <v>790</v>
      </c>
      <c r="C455">
        <v>4.345180487520426E-2</v>
      </c>
      <c r="D455" t="s">
        <v>0</v>
      </c>
      <c r="E455" t="s">
        <v>1360</v>
      </c>
      <c r="F455" t="s">
        <v>1337</v>
      </c>
      <c r="G455" t="s">
        <v>1410</v>
      </c>
    </row>
    <row r="456" spans="1:7" x14ac:dyDescent="0.3">
      <c r="A456" t="s">
        <v>1595</v>
      </c>
      <c r="B456" t="s">
        <v>790</v>
      </c>
      <c r="C456">
        <v>10.315547488811116</v>
      </c>
      <c r="D456" t="s">
        <v>0</v>
      </c>
      <c r="E456" t="s">
        <v>1360</v>
      </c>
      <c r="F456" t="s">
        <v>1337</v>
      </c>
      <c r="G456" t="s">
        <v>1410</v>
      </c>
    </row>
    <row r="457" spans="1:7" x14ac:dyDescent="0.3">
      <c r="A457" t="s">
        <v>1596</v>
      </c>
      <c r="B457" t="s">
        <v>790</v>
      </c>
      <c r="C457">
        <v>0.29857204834694301</v>
      </c>
      <c r="D457" t="s">
        <v>0</v>
      </c>
      <c r="E457" t="s">
        <v>1360</v>
      </c>
      <c r="F457" t="s">
        <v>1337</v>
      </c>
      <c r="G457" t="s">
        <v>1410</v>
      </c>
    </row>
    <row r="458" spans="1:7" x14ac:dyDescent="0.3">
      <c r="A458" t="s">
        <v>1597</v>
      </c>
      <c r="B458" t="s">
        <v>790</v>
      </c>
      <c r="C458">
        <v>1.4085259058366206</v>
      </c>
      <c r="D458" t="s">
        <v>0</v>
      </c>
      <c r="E458" t="s">
        <v>1360</v>
      </c>
      <c r="F458" t="s">
        <v>1337</v>
      </c>
      <c r="G458" t="s">
        <v>1410</v>
      </c>
    </row>
    <row r="459" spans="1:7" x14ac:dyDescent="0.3">
      <c r="A459" t="s">
        <v>1598</v>
      </c>
      <c r="B459" t="s">
        <v>790</v>
      </c>
      <c r="C459">
        <v>3.4588209429730787E-2</v>
      </c>
      <c r="D459" t="s">
        <v>0</v>
      </c>
      <c r="E459" t="s">
        <v>1360</v>
      </c>
      <c r="F459" t="s">
        <v>1337</v>
      </c>
      <c r="G459" t="s">
        <v>1410</v>
      </c>
    </row>
    <row r="460" spans="1:7" x14ac:dyDescent="0.3">
      <c r="A460" t="s">
        <v>1599</v>
      </c>
      <c r="B460" t="s">
        <v>790</v>
      </c>
      <c r="C460">
        <v>8.817135699234176E-3</v>
      </c>
      <c r="D460" t="s">
        <v>0</v>
      </c>
      <c r="E460" t="s">
        <v>1360</v>
      </c>
      <c r="F460" t="s">
        <v>1337</v>
      </c>
      <c r="G460" t="s">
        <v>1410</v>
      </c>
    </row>
    <row r="461" spans="1:7" x14ac:dyDescent="0.3">
      <c r="A461" t="s">
        <v>1600</v>
      </c>
      <c r="B461" t="s">
        <v>790</v>
      </c>
      <c r="C461">
        <v>5.2175549588730609E-3</v>
      </c>
      <c r="D461" t="s">
        <v>0</v>
      </c>
      <c r="E461" t="s">
        <v>1360</v>
      </c>
      <c r="F461" t="s">
        <v>1337</v>
      </c>
      <c r="G461" t="s">
        <v>1410</v>
      </c>
    </row>
    <row r="462" spans="1:7" x14ac:dyDescent="0.3">
      <c r="A462" t="s">
        <v>1601</v>
      </c>
      <c r="B462" t="s">
        <v>790</v>
      </c>
      <c r="C462">
        <v>2.2163769466776594E-3</v>
      </c>
      <c r="D462" t="s">
        <v>0</v>
      </c>
      <c r="E462" t="s">
        <v>1360</v>
      </c>
      <c r="F462" t="s">
        <v>1337</v>
      </c>
      <c r="G462" t="s">
        <v>1410</v>
      </c>
    </row>
    <row r="463" spans="1:7" x14ac:dyDescent="0.3">
      <c r="A463" t="s">
        <v>1602</v>
      </c>
      <c r="B463" t="s">
        <v>790</v>
      </c>
      <c r="C463">
        <v>1.507628653136614E-3</v>
      </c>
      <c r="D463" t="s">
        <v>0</v>
      </c>
      <c r="E463" t="s">
        <v>1360</v>
      </c>
      <c r="F463" t="s">
        <v>1337</v>
      </c>
      <c r="G463" t="s">
        <v>1410</v>
      </c>
    </row>
    <row r="464" spans="1:7" x14ac:dyDescent="0.3">
      <c r="A464" t="s">
        <v>1603</v>
      </c>
      <c r="B464" t="s">
        <v>790</v>
      </c>
      <c r="C464">
        <v>0</v>
      </c>
      <c r="D464" t="s">
        <v>0</v>
      </c>
      <c r="E464" t="s">
        <v>1360</v>
      </c>
      <c r="F464" t="s">
        <v>1337</v>
      </c>
      <c r="G464" t="s">
        <v>1410</v>
      </c>
    </row>
    <row r="465" spans="1:7" x14ac:dyDescent="0.3">
      <c r="A465" t="s">
        <v>1604</v>
      </c>
      <c r="B465" t="s">
        <v>790</v>
      </c>
      <c r="C465">
        <v>0.36142276128958034</v>
      </c>
      <c r="D465" t="s">
        <v>0</v>
      </c>
      <c r="E465" t="s">
        <v>1360</v>
      </c>
      <c r="F465" t="s">
        <v>1337</v>
      </c>
      <c r="G465" t="s">
        <v>1410</v>
      </c>
    </row>
    <row r="466" spans="1:7" x14ac:dyDescent="0.3">
      <c r="A466" t="s">
        <v>1605</v>
      </c>
      <c r="B466" t="s">
        <v>790</v>
      </c>
      <c r="C466">
        <v>2.8021824414799581E-2</v>
      </c>
      <c r="D466" t="s">
        <v>0</v>
      </c>
      <c r="E466" t="s">
        <v>1360</v>
      </c>
      <c r="F466" t="s">
        <v>1337</v>
      </c>
      <c r="G466" t="s">
        <v>1410</v>
      </c>
    </row>
    <row r="467" spans="1:7" x14ac:dyDescent="0.3">
      <c r="A467" t="s">
        <v>1606</v>
      </c>
      <c r="B467" t="s">
        <v>790</v>
      </c>
      <c r="C467">
        <v>0.2787872085722406</v>
      </c>
      <c r="D467" t="s">
        <v>0</v>
      </c>
      <c r="E467" t="s">
        <v>1360</v>
      </c>
      <c r="F467" t="s">
        <v>1337</v>
      </c>
      <c r="G467" t="s">
        <v>1410</v>
      </c>
    </row>
    <row r="468" spans="1:7" x14ac:dyDescent="0.3">
      <c r="A468" t="s">
        <v>1607</v>
      </c>
      <c r="B468" t="s">
        <v>790</v>
      </c>
      <c r="C468">
        <v>0.51711641473121583</v>
      </c>
      <c r="D468" t="s">
        <v>0</v>
      </c>
      <c r="E468" t="s">
        <v>1360</v>
      </c>
      <c r="F468" t="s">
        <v>1337</v>
      </c>
      <c r="G468" t="s">
        <v>1410</v>
      </c>
    </row>
    <row r="469" spans="1:7" x14ac:dyDescent="0.3">
      <c r="A469" t="s">
        <v>1608</v>
      </c>
      <c r="B469" t="s">
        <v>790</v>
      </c>
      <c r="C469">
        <v>8.0437763020699222</v>
      </c>
      <c r="D469" t="s">
        <v>0</v>
      </c>
      <c r="E469" t="s">
        <v>1360</v>
      </c>
      <c r="F469" t="s">
        <v>1337</v>
      </c>
      <c r="G469" t="s">
        <v>1410</v>
      </c>
    </row>
    <row r="470" spans="1:7" x14ac:dyDescent="0.3">
      <c r="A470" t="s">
        <v>1609</v>
      </c>
      <c r="B470" t="s">
        <v>790</v>
      </c>
      <c r="C470">
        <v>0.34617972400880215</v>
      </c>
      <c r="D470" t="s">
        <v>0</v>
      </c>
      <c r="E470" t="s">
        <v>1360</v>
      </c>
      <c r="F470" t="s">
        <v>1337</v>
      </c>
      <c r="G470" t="s">
        <v>1410</v>
      </c>
    </row>
    <row r="471" spans="1:7" x14ac:dyDescent="0.3">
      <c r="A471" t="s">
        <v>1610</v>
      </c>
      <c r="B471" t="s">
        <v>790</v>
      </c>
      <c r="C471">
        <v>0.75157154269736171</v>
      </c>
      <c r="D471" t="s">
        <v>0</v>
      </c>
      <c r="E471" t="s">
        <v>1360</v>
      </c>
      <c r="F471" t="s">
        <v>1337</v>
      </c>
      <c r="G471" t="s">
        <v>1410</v>
      </c>
    </row>
    <row r="472" spans="1:7" x14ac:dyDescent="0.3">
      <c r="A472" t="s">
        <v>1611</v>
      </c>
      <c r="B472" t="s">
        <v>790</v>
      </c>
      <c r="C472">
        <v>4.3365232826640252</v>
      </c>
      <c r="D472" t="s">
        <v>0</v>
      </c>
      <c r="E472" t="s">
        <v>1360</v>
      </c>
      <c r="F472" t="s">
        <v>1337</v>
      </c>
      <c r="G472" t="s">
        <v>1410</v>
      </c>
    </row>
    <row r="473" spans="1:7" x14ac:dyDescent="0.3">
      <c r="A473" t="s">
        <v>1612</v>
      </c>
      <c r="B473" t="s">
        <v>790</v>
      </c>
      <c r="C473">
        <v>5.2950672254274149</v>
      </c>
      <c r="D473" t="s">
        <v>0</v>
      </c>
      <c r="E473" t="s">
        <v>1360</v>
      </c>
      <c r="F473" t="s">
        <v>1337</v>
      </c>
      <c r="G473" t="s">
        <v>1410</v>
      </c>
    </row>
    <row r="474" spans="1:7" x14ac:dyDescent="0.3">
      <c r="A474" t="s">
        <v>1613</v>
      </c>
      <c r="B474" t="s">
        <v>790</v>
      </c>
      <c r="C474">
        <v>9.5342590975819787E-3</v>
      </c>
      <c r="D474" t="s">
        <v>0</v>
      </c>
      <c r="E474" t="s">
        <v>1360</v>
      </c>
      <c r="F474" t="s">
        <v>1337</v>
      </c>
      <c r="G474" t="s">
        <v>1410</v>
      </c>
    </row>
    <row r="475" spans="1:7" x14ac:dyDescent="0.3">
      <c r="A475" t="s">
        <v>1614</v>
      </c>
      <c r="B475" t="s">
        <v>790</v>
      </c>
      <c r="C475">
        <v>1.6270861106906251</v>
      </c>
      <c r="D475" t="s">
        <v>0</v>
      </c>
      <c r="E475" t="s">
        <v>1360</v>
      </c>
      <c r="F475" t="s">
        <v>1337</v>
      </c>
      <c r="G475" t="s">
        <v>1410</v>
      </c>
    </row>
    <row r="476" spans="1:7" x14ac:dyDescent="0.3">
      <c r="A476" t="s">
        <v>1615</v>
      </c>
      <c r="B476" t="s">
        <v>790</v>
      </c>
      <c r="C476">
        <v>0.47269950011610157</v>
      </c>
      <c r="D476" t="s">
        <v>0</v>
      </c>
      <c r="E476" t="s">
        <v>1360</v>
      </c>
      <c r="F476" t="s">
        <v>1337</v>
      </c>
      <c r="G476" t="s">
        <v>1410</v>
      </c>
    </row>
    <row r="477" spans="1:7" x14ac:dyDescent="0.3">
      <c r="A477" t="s">
        <v>1616</v>
      </c>
      <c r="B477" t="s">
        <v>790</v>
      </c>
      <c r="C477">
        <v>1.5874829990780728</v>
      </c>
      <c r="D477" t="s">
        <v>0</v>
      </c>
      <c r="E477" t="s">
        <v>1360</v>
      </c>
      <c r="F477" t="s">
        <v>1337</v>
      </c>
      <c r="G477" t="s">
        <v>1410</v>
      </c>
    </row>
    <row r="478" spans="1:7" x14ac:dyDescent="0.3">
      <c r="A478" t="s">
        <v>1617</v>
      </c>
      <c r="B478" t="s">
        <v>790</v>
      </c>
      <c r="C478">
        <v>0.40467700565809689</v>
      </c>
      <c r="D478" t="s">
        <v>0</v>
      </c>
      <c r="E478" t="s">
        <v>1360</v>
      </c>
      <c r="F478" t="s">
        <v>1337</v>
      </c>
      <c r="G478" t="s">
        <v>1410</v>
      </c>
    </row>
    <row r="479" spans="1:7" x14ac:dyDescent="0.3">
      <c r="A479" t="s">
        <v>1618</v>
      </c>
      <c r="B479" t="s">
        <v>790</v>
      </c>
      <c r="C479">
        <v>0.23946830236453043</v>
      </c>
      <c r="D479" t="s">
        <v>0</v>
      </c>
      <c r="E479" t="s">
        <v>1360</v>
      </c>
      <c r="F479" t="s">
        <v>1337</v>
      </c>
      <c r="G479" t="s">
        <v>1410</v>
      </c>
    </row>
    <row r="480" spans="1:7" x14ac:dyDescent="0.3">
      <c r="A480" t="s">
        <v>1619</v>
      </c>
      <c r="B480" t="s">
        <v>790</v>
      </c>
      <c r="C480">
        <v>0.10172428062653657</v>
      </c>
      <c r="D480" t="s">
        <v>0</v>
      </c>
      <c r="E480" t="s">
        <v>1360</v>
      </c>
      <c r="F480" t="s">
        <v>1337</v>
      </c>
      <c r="G480" t="s">
        <v>1410</v>
      </c>
    </row>
    <row r="481" spans="1:7" x14ac:dyDescent="0.3">
      <c r="A481" t="s">
        <v>1620</v>
      </c>
      <c r="B481" t="s">
        <v>790</v>
      </c>
      <c r="C481">
        <v>6.9195107096816699E-2</v>
      </c>
      <c r="D481" t="s">
        <v>0</v>
      </c>
      <c r="E481" t="s">
        <v>1360</v>
      </c>
      <c r="F481" t="s">
        <v>1337</v>
      </c>
      <c r="G481" t="s">
        <v>1410</v>
      </c>
    </row>
    <row r="482" spans="1:7" x14ac:dyDescent="0.3">
      <c r="A482" t="s">
        <v>1621</v>
      </c>
      <c r="B482" t="s">
        <v>790</v>
      </c>
      <c r="C482">
        <v>0</v>
      </c>
      <c r="D482" t="s">
        <v>0</v>
      </c>
      <c r="E482" t="s">
        <v>1360</v>
      </c>
      <c r="F482" t="s">
        <v>1337</v>
      </c>
      <c r="G482" t="s">
        <v>1410</v>
      </c>
    </row>
    <row r="483" spans="1:7" x14ac:dyDescent="0.3">
      <c r="A483" t="s">
        <v>1622</v>
      </c>
      <c r="B483" t="s">
        <v>790</v>
      </c>
      <c r="C483">
        <v>16.588094569991945</v>
      </c>
      <c r="D483" t="s">
        <v>0</v>
      </c>
      <c r="E483" t="s">
        <v>1360</v>
      </c>
      <c r="F483" t="s">
        <v>1337</v>
      </c>
      <c r="G483" t="s">
        <v>1410</v>
      </c>
    </row>
    <row r="484" spans="1:7" x14ac:dyDescent="0.3">
      <c r="A484" t="s">
        <v>1623</v>
      </c>
      <c r="B484" t="s">
        <v>790</v>
      </c>
      <c r="C484">
        <v>1.2861079135078965</v>
      </c>
      <c r="D484" t="s">
        <v>0</v>
      </c>
      <c r="E484" t="s">
        <v>1360</v>
      </c>
      <c r="F484" t="s">
        <v>1337</v>
      </c>
      <c r="G484" t="s">
        <v>1410</v>
      </c>
    </row>
    <row r="485" spans="1:7" x14ac:dyDescent="0.3">
      <c r="A485" t="s">
        <v>1624</v>
      </c>
      <c r="B485" t="s">
        <v>790</v>
      </c>
      <c r="C485">
        <v>12.577103214496351</v>
      </c>
      <c r="D485" t="s">
        <v>0</v>
      </c>
      <c r="E485" t="s">
        <v>1360</v>
      </c>
      <c r="F485" t="s">
        <v>1337</v>
      </c>
      <c r="G485" t="s">
        <v>1410</v>
      </c>
    </row>
    <row r="486" spans="1:7" x14ac:dyDescent="0.3">
      <c r="A486" t="s">
        <v>1625</v>
      </c>
      <c r="B486" t="s">
        <v>790</v>
      </c>
      <c r="C486">
        <v>1.9762641972292824E-2</v>
      </c>
      <c r="D486" t="s">
        <v>0</v>
      </c>
      <c r="E486" t="s">
        <v>1360</v>
      </c>
      <c r="F486" t="s">
        <v>1337</v>
      </c>
      <c r="G486" t="s">
        <v>1410</v>
      </c>
    </row>
    <row r="487" spans="1:7" x14ac:dyDescent="0.3">
      <c r="A487" t="s">
        <v>1626</v>
      </c>
      <c r="B487" t="s">
        <v>790</v>
      </c>
      <c r="C487">
        <v>0.83254206139508524</v>
      </c>
      <c r="D487" t="s">
        <v>0</v>
      </c>
      <c r="E487" t="s">
        <v>1360</v>
      </c>
      <c r="F487" t="s">
        <v>1337</v>
      </c>
      <c r="G487" t="s">
        <v>1410</v>
      </c>
    </row>
    <row r="488" spans="1:7" x14ac:dyDescent="0.3">
      <c r="A488" t="s">
        <v>1627</v>
      </c>
      <c r="B488" t="s">
        <v>790</v>
      </c>
      <c r="C488">
        <v>0.12434768079756758</v>
      </c>
      <c r="D488" t="s">
        <v>0</v>
      </c>
      <c r="E488" t="s">
        <v>1360</v>
      </c>
      <c r="F488" t="s">
        <v>1337</v>
      </c>
      <c r="G488" t="s">
        <v>1410</v>
      </c>
    </row>
    <row r="489" spans="1:7" x14ac:dyDescent="0.3">
      <c r="A489" t="s">
        <v>1628</v>
      </c>
      <c r="B489" t="s">
        <v>790</v>
      </c>
      <c r="C489">
        <v>5.1836171549870733E-2</v>
      </c>
      <c r="D489" t="s">
        <v>0</v>
      </c>
      <c r="E489" t="s">
        <v>1360</v>
      </c>
      <c r="F489" t="s">
        <v>1337</v>
      </c>
      <c r="G489" t="s">
        <v>1410</v>
      </c>
    </row>
    <row r="490" spans="1:7" x14ac:dyDescent="0.3">
      <c r="A490" t="s">
        <v>1629</v>
      </c>
      <c r="B490" t="s">
        <v>790</v>
      </c>
      <c r="C490">
        <v>3.6370250079622218E-2</v>
      </c>
      <c r="D490" t="s">
        <v>0</v>
      </c>
      <c r="E490" t="s">
        <v>1360</v>
      </c>
      <c r="F490" t="s">
        <v>1337</v>
      </c>
      <c r="G490" t="s">
        <v>1410</v>
      </c>
    </row>
    <row r="491" spans="1:7" x14ac:dyDescent="0.3">
      <c r="A491" t="s">
        <v>1630</v>
      </c>
      <c r="B491" t="s">
        <v>790</v>
      </c>
      <c r="C491">
        <v>8.6343718737072486</v>
      </c>
      <c r="D491" t="s">
        <v>0</v>
      </c>
      <c r="E491" t="s">
        <v>1360</v>
      </c>
      <c r="F491" t="s">
        <v>1337</v>
      </c>
      <c r="G491" t="s">
        <v>1410</v>
      </c>
    </row>
    <row r="492" spans="1:7" x14ac:dyDescent="0.3">
      <c r="A492" t="s">
        <v>1631</v>
      </c>
      <c r="B492" t="s">
        <v>790</v>
      </c>
      <c r="C492">
        <v>0.24991229009592039</v>
      </c>
      <c r="D492" t="s">
        <v>0</v>
      </c>
      <c r="E492" t="s">
        <v>1360</v>
      </c>
      <c r="F492" t="s">
        <v>1337</v>
      </c>
      <c r="G492" t="s">
        <v>1410</v>
      </c>
    </row>
    <row r="493" spans="1:7" x14ac:dyDescent="0.3">
      <c r="A493" t="s">
        <v>1632</v>
      </c>
      <c r="B493" t="s">
        <v>790</v>
      </c>
      <c r="C493">
        <v>1.5804357949070327</v>
      </c>
      <c r="D493" t="s">
        <v>0</v>
      </c>
      <c r="E493" t="s">
        <v>1360</v>
      </c>
      <c r="F493" t="s">
        <v>1337</v>
      </c>
      <c r="G493" t="s">
        <v>1410</v>
      </c>
    </row>
    <row r="494" spans="1:7" x14ac:dyDescent="0.3">
      <c r="A494" t="s">
        <v>1633</v>
      </c>
      <c r="B494" t="s">
        <v>790</v>
      </c>
      <c r="C494">
        <v>2.7219150005748777E-2</v>
      </c>
      <c r="D494" t="s">
        <v>0</v>
      </c>
      <c r="E494" t="s">
        <v>1360</v>
      </c>
      <c r="F494" t="s">
        <v>1337</v>
      </c>
      <c r="G494" t="s">
        <v>1410</v>
      </c>
    </row>
    <row r="495" spans="1:7" x14ac:dyDescent="0.3">
      <c r="A495" t="s">
        <v>1634</v>
      </c>
      <c r="B495" t="s">
        <v>790</v>
      </c>
      <c r="C495">
        <v>6.9386343836638879E-3</v>
      </c>
      <c r="D495" t="s">
        <v>0</v>
      </c>
      <c r="E495" t="s">
        <v>1360</v>
      </c>
      <c r="F495" t="s">
        <v>1337</v>
      </c>
      <c r="G495" t="s">
        <v>1410</v>
      </c>
    </row>
    <row r="496" spans="1:7" x14ac:dyDescent="0.3">
      <c r="A496" t="s">
        <v>1635</v>
      </c>
      <c r="B496" t="s">
        <v>790</v>
      </c>
      <c r="C496">
        <v>4.1059486290357409E-3</v>
      </c>
      <c r="D496" t="s">
        <v>0</v>
      </c>
      <c r="E496" t="s">
        <v>1360</v>
      </c>
      <c r="F496" t="s">
        <v>1337</v>
      </c>
      <c r="G496" t="s">
        <v>1410</v>
      </c>
    </row>
    <row r="497" spans="1:7" x14ac:dyDescent="0.3">
      <c r="A497" t="s">
        <v>1636</v>
      </c>
      <c r="B497" t="s">
        <v>790</v>
      </c>
      <c r="C497">
        <v>1.7441751849995143E-3</v>
      </c>
      <c r="D497" t="s">
        <v>0</v>
      </c>
      <c r="E497" t="s">
        <v>1360</v>
      </c>
      <c r="F497" t="s">
        <v>1337</v>
      </c>
      <c r="G497" t="s">
        <v>1410</v>
      </c>
    </row>
    <row r="498" spans="1:7" x14ac:dyDescent="0.3">
      <c r="A498" t="s">
        <v>1637</v>
      </c>
      <c r="B498" t="s">
        <v>790</v>
      </c>
      <c r="C498">
        <v>1.1864265638283401E-3</v>
      </c>
      <c r="D498" t="s">
        <v>0</v>
      </c>
      <c r="E498" t="s">
        <v>1360</v>
      </c>
      <c r="F498" t="s">
        <v>1337</v>
      </c>
      <c r="G498" t="s">
        <v>1410</v>
      </c>
    </row>
    <row r="499" spans="1:7" x14ac:dyDescent="0.3">
      <c r="A499" t="s">
        <v>1638</v>
      </c>
      <c r="B499" t="s">
        <v>790</v>
      </c>
      <c r="C499">
        <v>0</v>
      </c>
      <c r="D499" t="s">
        <v>0</v>
      </c>
      <c r="E499" t="s">
        <v>1360</v>
      </c>
      <c r="F499" t="s">
        <v>1337</v>
      </c>
      <c r="G499" t="s">
        <v>1410</v>
      </c>
    </row>
    <row r="500" spans="1:7" x14ac:dyDescent="0.3">
      <c r="A500" t="s">
        <v>1639</v>
      </c>
      <c r="B500" t="s">
        <v>790</v>
      </c>
      <c r="C500">
        <v>0.28442120934357923</v>
      </c>
      <c r="D500" t="s">
        <v>0</v>
      </c>
      <c r="E500" t="s">
        <v>1360</v>
      </c>
      <c r="F500" t="s">
        <v>1337</v>
      </c>
      <c r="G500" t="s">
        <v>1410</v>
      </c>
    </row>
    <row r="501" spans="1:7" x14ac:dyDescent="0.3">
      <c r="A501" t="s">
        <v>1640</v>
      </c>
      <c r="B501" t="s">
        <v>790</v>
      </c>
      <c r="C501">
        <v>2.2051741178760409E-2</v>
      </c>
      <c r="D501" t="s">
        <v>0</v>
      </c>
      <c r="E501" t="s">
        <v>1360</v>
      </c>
      <c r="F501" t="s">
        <v>1337</v>
      </c>
      <c r="G501" t="s">
        <v>1410</v>
      </c>
    </row>
    <row r="502" spans="1:7" x14ac:dyDescent="0.3">
      <c r="A502" t="s">
        <v>1641</v>
      </c>
      <c r="B502" t="s">
        <v>790</v>
      </c>
      <c r="C502">
        <v>0.21564833086840834</v>
      </c>
      <c r="D502" t="s">
        <v>0</v>
      </c>
      <c r="E502" t="s">
        <v>1360</v>
      </c>
      <c r="F502" t="s">
        <v>1337</v>
      </c>
      <c r="G502" t="s">
        <v>1410</v>
      </c>
    </row>
    <row r="503" spans="1:7" x14ac:dyDescent="0.3">
      <c r="A503" t="s">
        <v>1642</v>
      </c>
      <c r="B503" t="s">
        <v>790</v>
      </c>
      <c r="C503">
        <v>0.58023021698686583</v>
      </c>
      <c r="D503" t="s">
        <v>0</v>
      </c>
      <c r="E503" t="s">
        <v>1360</v>
      </c>
      <c r="F503" t="s">
        <v>1337</v>
      </c>
      <c r="G503" t="s">
        <v>1410</v>
      </c>
    </row>
    <row r="504" spans="1:7" x14ac:dyDescent="0.3">
      <c r="A504" t="s">
        <v>1643</v>
      </c>
      <c r="B504" t="s">
        <v>790</v>
      </c>
      <c r="C504">
        <v>1.3504934093011869</v>
      </c>
      <c r="D504" t="s">
        <v>0</v>
      </c>
      <c r="E504" t="s">
        <v>1360</v>
      </c>
      <c r="F504" t="s">
        <v>1337</v>
      </c>
      <c r="G504" t="s">
        <v>1410</v>
      </c>
    </row>
    <row r="505" spans="1:7" x14ac:dyDescent="0.3">
      <c r="A505" t="s">
        <v>1644</v>
      </c>
      <c r="B505" t="s">
        <v>790</v>
      </c>
      <c r="C505">
        <v>3.9991042038055452E-2</v>
      </c>
      <c r="D505" t="s">
        <v>0</v>
      </c>
      <c r="E505" t="s">
        <v>1360</v>
      </c>
      <c r="F505" t="s">
        <v>1337</v>
      </c>
      <c r="G505" t="s">
        <v>1410</v>
      </c>
    </row>
    <row r="506" spans="1:7" x14ac:dyDescent="0.3">
      <c r="A506" t="s">
        <v>1645</v>
      </c>
      <c r="B506" t="s">
        <v>790</v>
      </c>
      <c r="C506">
        <v>8.6004338502952041E-2</v>
      </c>
      <c r="D506" t="s">
        <v>0</v>
      </c>
      <c r="E506" t="s">
        <v>1360</v>
      </c>
      <c r="F506" t="s">
        <v>1337</v>
      </c>
      <c r="G506" t="s">
        <v>1410</v>
      </c>
    </row>
    <row r="507" spans="1:7" x14ac:dyDescent="0.3">
      <c r="A507" t="s">
        <v>1646</v>
      </c>
      <c r="B507" t="s">
        <v>790</v>
      </c>
      <c r="C507">
        <v>0.55321098804627888</v>
      </c>
      <c r="D507" t="s">
        <v>0</v>
      </c>
      <c r="E507" t="s">
        <v>1360</v>
      </c>
      <c r="F507" t="s">
        <v>1337</v>
      </c>
      <c r="G507" t="s">
        <v>1410</v>
      </c>
    </row>
    <row r="508" spans="1:7" x14ac:dyDescent="0.3">
      <c r="A508" t="s">
        <v>1647</v>
      </c>
      <c r="B508" t="s">
        <v>790</v>
      </c>
      <c r="C508">
        <v>0.77152434899547417</v>
      </c>
      <c r="D508" t="s">
        <v>0</v>
      </c>
      <c r="E508" t="s">
        <v>1360</v>
      </c>
      <c r="F508" t="s">
        <v>1337</v>
      </c>
      <c r="G508" t="s">
        <v>1410</v>
      </c>
    </row>
    <row r="509" spans="1:7" x14ac:dyDescent="0.3">
      <c r="A509" t="s">
        <v>1648</v>
      </c>
      <c r="B509" t="s">
        <v>790</v>
      </c>
      <c r="C509">
        <v>3.5344997956407815E-3</v>
      </c>
      <c r="D509" t="s">
        <v>0</v>
      </c>
      <c r="E509" t="s">
        <v>1360</v>
      </c>
      <c r="F509" t="s">
        <v>1337</v>
      </c>
      <c r="G509" t="s">
        <v>1410</v>
      </c>
    </row>
    <row r="510" spans="1:7" x14ac:dyDescent="0.3">
      <c r="A510" t="s">
        <v>1649</v>
      </c>
      <c r="B510" t="s">
        <v>790</v>
      </c>
      <c r="C510">
        <v>0.60318641090679903</v>
      </c>
      <c r="D510" t="s">
        <v>0</v>
      </c>
      <c r="E510" t="s">
        <v>1360</v>
      </c>
      <c r="F510" t="s">
        <v>1337</v>
      </c>
      <c r="G510" t="s">
        <v>1410</v>
      </c>
    </row>
    <row r="511" spans="1:7" x14ac:dyDescent="0.3">
      <c r="A511" t="s">
        <v>1650</v>
      </c>
      <c r="B511" t="s">
        <v>790</v>
      </c>
      <c r="C511">
        <v>0.17523713898058299</v>
      </c>
      <c r="D511" t="s">
        <v>0</v>
      </c>
      <c r="E511" t="s">
        <v>1360</v>
      </c>
      <c r="F511" t="s">
        <v>1337</v>
      </c>
      <c r="G511" t="s">
        <v>1410</v>
      </c>
    </row>
    <row r="512" spans="1:7" x14ac:dyDescent="0.3">
      <c r="A512" t="s">
        <v>1651</v>
      </c>
      <c r="B512" t="s">
        <v>790</v>
      </c>
      <c r="C512">
        <v>0.29021327992316021</v>
      </c>
      <c r="D512" t="s">
        <v>0</v>
      </c>
      <c r="E512" t="s">
        <v>1360</v>
      </c>
      <c r="F512" t="s">
        <v>1337</v>
      </c>
      <c r="G512" t="s">
        <v>1410</v>
      </c>
    </row>
    <row r="513" spans="1:7" x14ac:dyDescent="0.3">
      <c r="A513" t="s">
        <v>1652</v>
      </c>
      <c r="B513" t="s">
        <v>790</v>
      </c>
      <c r="C513">
        <v>7.3980408728612598E-2</v>
      </c>
      <c r="D513" t="s">
        <v>0</v>
      </c>
      <c r="E513" t="s">
        <v>1360</v>
      </c>
      <c r="F513" t="s">
        <v>1337</v>
      </c>
      <c r="G513" t="s">
        <v>1410</v>
      </c>
    </row>
    <row r="514" spans="1:7" x14ac:dyDescent="0.3">
      <c r="A514" t="s">
        <v>1653</v>
      </c>
      <c r="B514" t="s">
        <v>790</v>
      </c>
      <c r="C514">
        <v>4.3778031958264477E-2</v>
      </c>
      <c r="D514" t="s">
        <v>0</v>
      </c>
      <c r="E514" t="s">
        <v>1360</v>
      </c>
      <c r="F514" t="s">
        <v>1337</v>
      </c>
      <c r="G514" t="s">
        <v>1410</v>
      </c>
    </row>
    <row r="515" spans="1:7" x14ac:dyDescent="0.3">
      <c r="A515" t="s">
        <v>1654</v>
      </c>
      <c r="B515" t="s">
        <v>790</v>
      </c>
      <c r="C515">
        <v>1.8596568999854388E-2</v>
      </c>
      <c r="D515" t="s">
        <v>0</v>
      </c>
      <c r="E515" t="s">
        <v>1360</v>
      </c>
      <c r="F515" t="s">
        <v>1337</v>
      </c>
      <c r="G515" t="s">
        <v>1410</v>
      </c>
    </row>
    <row r="516" spans="1:7" x14ac:dyDescent="0.3">
      <c r="A516" t="s">
        <v>1655</v>
      </c>
      <c r="B516" t="s">
        <v>790</v>
      </c>
      <c r="C516">
        <v>1.2649797822630987E-2</v>
      </c>
      <c r="D516" t="s">
        <v>0</v>
      </c>
      <c r="E516" t="s">
        <v>1360</v>
      </c>
      <c r="F516" t="s">
        <v>1337</v>
      </c>
      <c r="G516" t="s">
        <v>1410</v>
      </c>
    </row>
    <row r="517" spans="1:7" x14ac:dyDescent="0.3">
      <c r="A517" t="s">
        <v>1656</v>
      </c>
      <c r="B517" t="s">
        <v>790</v>
      </c>
      <c r="C517">
        <v>0</v>
      </c>
      <c r="D517" t="s">
        <v>0</v>
      </c>
      <c r="E517" t="s">
        <v>1360</v>
      </c>
      <c r="F517" t="s">
        <v>1337</v>
      </c>
      <c r="G517" t="s">
        <v>1410</v>
      </c>
    </row>
    <row r="518" spans="1:7" x14ac:dyDescent="0.3">
      <c r="A518" t="s">
        <v>1657</v>
      </c>
      <c r="B518" t="s">
        <v>790</v>
      </c>
      <c r="C518">
        <v>3.032527173915371</v>
      </c>
      <c r="D518" t="s">
        <v>0</v>
      </c>
      <c r="E518" t="s">
        <v>1360</v>
      </c>
      <c r="F518" t="s">
        <v>1337</v>
      </c>
      <c r="G518" t="s">
        <v>1410</v>
      </c>
    </row>
    <row r="519" spans="1:7" x14ac:dyDescent="0.3">
      <c r="A519" t="s">
        <v>1658</v>
      </c>
      <c r="B519" t="s">
        <v>790</v>
      </c>
      <c r="C519">
        <v>0.23511785394301551</v>
      </c>
      <c r="D519" t="s">
        <v>0</v>
      </c>
      <c r="E519" t="s">
        <v>1360</v>
      </c>
      <c r="F519" t="s">
        <v>1337</v>
      </c>
      <c r="G519" t="s">
        <v>1410</v>
      </c>
    </row>
    <row r="520" spans="1:7" x14ac:dyDescent="0.3">
      <c r="A520" t="s">
        <v>1659</v>
      </c>
      <c r="B520" t="s">
        <v>790</v>
      </c>
      <c r="C520">
        <v>2.3750344517569371</v>
      </c>
      <c r="D520" t="s">
        <v>0</v>
      </c>
      <c r="E520" t="s">
        <v>1360</v>
      </c>
      <c r="F520" t="s">
        <v>1337</v>
      </c>
      <c r="G520" t="s">
        <v>1410</v>
      </c>
    </row>
    <row r="521" spans="1:7" x14ac:dyDescent="0.3">
      <c r="A521" t="s">
        <v>1660</v>
      </c>
      <c r="B521" t="s">
        <v>790</v>
      </c>
      <c r="C521">
        <v>5.0591291359958481E-3</v>
      </c>
      <c r="D521" t="s">
        <v>0</v>
      </c>
      <c r="E521" t="s">
        <v>1360</v>
      </c>
      <c r="F521" t="s">
        <v>1337</v>
      </c>
      <c r="G521" t="s">
        <v>1410</v>
      </c>
    </row>
    <row r="522" spans="1:7" x14ac:dyDescent="0.3">
      <c r="A522" t="s">
        <v>1661</v>
      </c>
      <c r="B522" t="s">
        <v>790</v>
      </c>
      <c r="C522">
        <v>0.16140984246276052</v>
      </c>
      <c r="D522" t="s">
        <v>0</v>
      </c>
      <c r="E522" t="s">
        <v>1360</v>
      </c>
      <c r="F522" t="s">
        <v>1337</v>
      </c>
      <c r="G522" t="s">
        <v>1410</v>
      </c>
    </row>
    <row r="523" spans="1:7" x14ac:dyDescent="0.3">
      <c r="A523" t="s">
        <v>1662</v>
      </c>
      <c r="B523" t="s">
        <v>790</v>
      </c>
      <c r="C523">
        <v>2.4108018680176081E-2</v>
      </c>
      <c r="D523" t="s">
        <v>0</v>
      </c>
      <c r="E523" t="s">
        <v>1360</v>
      </c>
      <c r="F523" t="s">
        <v>1337</v>
      </c>
      <c r="G523" t="s">
        <v>1410</v>
      </c>
    </row>
    <row r="524" spans="1:7" x14ac:dyDescent="0.3">
      <c r="A524" t="s">
        <v>1663</v>
      </c>
      <c r="B524" t="s">
        <v>790</v>
      </c>
      <c r="C524">
        <v>1.0049784475413721E-2</v>
      </c>
      <c r="D524" t="s">
        <v>0</v>
      </c>
      <c r="E524" t="s">
        <v>1360</v>
      </c>
      <c r="F524" t="s">
        <v>1337</v>
      </c>
      <c r="G524" t="s">
        <v>1410</v>
      </c>
    </row>
    <row r="525" spans="1:7" x14ac:dyDescent="0.3">
      <c r="A525" t="s">
        <v>1664</v>
      </c>
      <c r="B525" t="s">
        <v>790</v>
      </c>
      <c r="C525">
        <v>7.0513150120557755E-3</v>
      </c>
      <c r="D525" t="s">
        <v>0</v>
      </c>
      <c r="E525" t="s">
        <v>1360</v>
      </c>
      <c r="F525" t="s">
        <v>1337</v>
      </c>
      <c r="G525" t="s">
        <v>1410</v>
      </c>
    </row>
    <row r="526" spans="1:7" x14ac:dyDescent="0.3">
      <c r="A526" t="s">
        <v>1665</v>
      </c>
      <c r="B526" t="s">
        <v>790</v>
      </c>
      <c r="C526">
        <v>1.6739966285482437</v>
      </c>
      <c r="D526" t="s">
        <v>0</v>
      </c>
      <c r="E526" t="s">
        <v>1360</v>
      </c>
      <c r="F526" t="s">
        <v>1337</v>
      </c>
      <c r="G526" t="s">
        <v>1410</v>
      </c>
    </row>
    <row r="527" spans="1:7" x14ac:dyDescent="0.3">
      <c r="A527" t="s">
        <v>1666</v>
      </c>
      <c r="B527" t="s">
        <v>790</v>
      </c>
      <c r="C527">
        <v>4.8451970470171302E-2</v>
      </c>
      <c r="D527" t="s">
        <v>0</v>
      </c>
      <c r="E527" t="s">
        <v>1360</v>
      </c>
      <c r="F527" t="s">
        <v>1337</v>
      </c>
      <c r="G527" t="s">
        <v>1410</v>
      </c>
    </row>
    <row r="528" spans="1:7" x14ac:dyDescent="0.3">
      <c r="A528" t="s">
        <v>1667</v>
      </c>
      <c r="B528" t="s">
        <v>790</v>
      </c>
      <c r="C528">
        <v>1.1630595041620375</v>
      </c>
      <c r="D528" t="s">
        <v>0</v>
      </c>
      <c r="E528" t="s">
        <v>1360</v>
      </c>
      <c r="F528" t="s">
        <v>1337</v>
      </c>
      <c r="G528" t="s">
        <v>1410</v>
      </c>
    </row>
    <row r="529" spans="1:7" x14ac:dyDescent="0.3">
      <c r="A529" t="s">
        <v>1668</v>
      </c>
      <c r="B529" t="s">
        <v>790</v>
      </c>
      <c r="C529">
        <v>2.538576100979879E-2</v>
      </c>
      <c r="D529" t="s">
        <v>0</v>
      </c>
      <c r="E529" t="s">
        <v>1360</v>
      </c>
      <c r="F529" t="s">
        <v>1337</v>
      </c>
      <c r="G529" t="s">
        <v>1410</v>
      </c>
    </row>
    <row r="530" spans="1:7" x14ac:dyDescent="0.3">
      <c r="A530" t="s">
        <v>1669</v>
      </c>
      <c r="B530" t="s">
        <v>790</v>
      </c>
      <c r="C530">
        <v>6.4712716657523116E-3</v>
      </c>
      <c r="D530" t="s">
        <v>0</v>
      </c>
      <c r="E530" t="s">
        <v>1360</v>
      </c>
      <c r="F530" t="s">
        <v>1337</v>
      </c>
      <c r="G530" t="s">
        <v>1410</v>
      </c>
    </row>
    <row r="531" spans="1:7" x14ac:dyDescent="0.3">
      <c r="A531" t="s">
        <v>1670</v>
      </c>
      <c r="B531" t="s">
        <v>790</v>
      </c>
      <c r="C531">
        <v>3.8293859504502522E-3</v>
      </c>
      <c r="D531" t="s">
        <v>0</v>
      </c>
      <c r="E531" t="s">
        <v>1360</v>
      </c>
      <c r="F531" t="s">
        <v>1337</v>
      </c>
      <c r="G531" t="s">
        <v>1410</v>
      </c>
    </row>
    <row r="532" spans="1:7" x14ac:dyDescent="0.3">
      <c r="A532" t="s">
        <v>1671</v>
      </c>
      <c r="B532" t="s">
        <v>790</v>
      </c>
      <c r="C532">
        <v>1.6266935005783711E-3</v>
      </c>
      <c r="D532" t="s">
        <v>0</v>
      </c>
      <c r="E532" t="s">
        <v>1360</v>
      </c>
      <c r="F532" t="s">
        <v>1337</v>
      </c>
      <c r="G532" t="s">
        <v>1410</v>
      </c>
    </row>
    <row r="533" spans="1:7" x14ac:dyDescent="0.3">
      <c r="A533" t="s">
        <v>1672</v>
      </c>
      <c r="B533" t="s">
        <v>790</v>
      </c>
      <c r="C533">
        <v>1.1065129219193814E-3</v>
      </c>
      <c r="D533" t="s">
        <v>0</v>
      </c>
      <c r="E533" t="s">
        <v>1360</v>
      </c>
      <c r="F533" t="s">
        <v>1337</v>
      </c>
      <c r="G533" t="s">
        <v>1410</v>
      </c>
    </row>
    <row r="534" spans="1:7" x14ac:dyDescent="0.3">
      <c r="A534" t="s">
        <v>1673</v>
      </c>
      <c r="B534" t="s">
        <v>790</v>
      </c>
      <c r="C534">
        <v>0</v>
      </c>
      <c r="D534" t="s">
        <v>0</v>
      </c>
      <c r="E534" t="s">
        <v>1360</v>
      </c>
      <c r="F534" t="s">
        <v>1337</v>
      </c>
      <c r="G534" t="s">
        <v>1410</v>
      </c>
    </row>
    <row r="535" spans="1:7" x14ac:dyDescent="0.3">
      <c r="A535" t="s">
        <v>1674</v>
      </c>
      <c r="B535" t="s">
        <v>790</v>
      </c>
      <c r="C535">
        <v>0.26526356792879674</v>
      </c>
      <c r="D535" t="s">
        <v>0</v>
      </c>
      <c r="E535" t="s">
        <v>1360</v>
      </c>
      <c r="F535" t="s">
        <v>1337</v>
      </c>
      <c r="G535" t="s">
        <v>1410</v>
      </c>
    </row>
    <row r="536" spans="1:7" x14ac:dyDescent="0.3">
      <c r="A536" t="s">
        <v>1675</v>
      </c>
      <c r="B536" t="s">
        <v>790</v>
      </c>
      <c r="C536">
        <v>2.0566411195636836E-2</v>
      </c>
      <c r="D536" t="s">
        <v>0</v>
      </c>
      <c r="E536" t="s">
        <v>1360</v>
      </c>
      <c r="F536" t="s">
        <v>1337</v>
      </c>
      <c r="G536" t="s">
        <v>1410</v>
      </c>
    </row>
    <row r="537" spans="1:7" x14ac:dyDescent="0.3">
      <c r="A537" t="s">
        <v>1676</v>
      </c>
      <c r="B537" t="s">
        <v>790</v>
      </c>
      <c r="C537">
        <v>0.20775085481375499</v>
      </c>
      <c r="D537" t="s">
        <v>0</v>
      </c>
      <c r="E537" t="s">
        <v>1360</v>
      </c>
      <c r="F537" t="s">
        <v>1337</v>
      </c>
      <c r="G537" t="s">
        <v>1410</v>
      </c>
    </row>
    <row r="538" spans="1:7" x14ac:dyDescent="0.3">
      <c r="A538" t="s">
        <v>1677</v>
      </c>
      <c r="B538" t="s">
        <v>790</v>
      </c>
      <c r="C538">
        <v>0.42699758550347988</v>
      </c>
      <c r="D538" t="s">
        <v>0</v>
      </c>
      <c r="E538" t="s">
        <v>1360</v>
      </c>
      <c r="F538" t="s">
        <v>1337</v>
      </c>
      <c r="G538" t="s">
        <v>1410</v>
      </c>
    </row>
    <row r="539" spans="1:7" x14ac:dyDescent="0.3">
      <c r="A539" t="s">
        <v>1678</v>
      </c>
      <c r="B539" t="s">
        <v>790</v>
      </c>
      <c r="C539">
        <v>0.99618122613986393</v>
      </c>
      <c r="D539" t="s">
        <v>0</v>
      </c>
      <c r="E539" t="s">
        <v>1360</v>
      </c>
      <c r="F539" t="s">
        <v>1337</v>
      </c>
      <c r="G539" t="s">
        <v>1410</v>
      </c>
    </row>
    <row r="540" spans="1:7" x14ac:dyDescent="0.3">
      <c r="A540" t="s">
        <v>1408</v>
      </c>
      <c r="B540" t="s">
        <v>1679</v>
      </c>
      <c r="C540">
        <v>0.27506816053523875</v>
      </c>
      <c r="D540" t="s">
        <v>0</v>
      </c>
      <c r="E540" t="s">
        <v>1360</v>
      </c>
      <c r="F540" t="s">
        <v>1337</v>
      </c>
      <c r="G540" t="s">
        <v>1410</v>
      </c>
    </row>
    <row r="541" spans="1:7" x14ac:dyDescent="0.3">
      <c r="A541" t="s">
        <v>1408</v>
      </c>
      <c r="B541" t="s">
        <v>1680</v>
      </c>
      <c r="C541">
        <v>0.1099834877983272</v>
      </c>
      <c r="D541" t="s">
        <v>0</v>
      </c>
      <c r="E541" t="s">
        <v>1360</v>
      </c>
      <c r="F541" t="s">
        <v>1337</v>
      </c>
      <c r="G541" t="s">
        <v>1410</v>
      </c>
    </row>
    <row r="542" spans="1:7" x14ac:dyDescent="0.3">
      <c r="A542" t="s">
        <v>1408</v>
      </c>
      <c r="B542" t="s">
        <v>1681</v>
      </c>
      <c r="C542">
        <v>0.58282102460897334</v>
      </c>
      <c r="D542" t="s">
        <v>0</v>
      </c>
      <c r="E542" t="s">
        <v>1360</v>
      </c>
      <c r="F542" t="s">
        <v>1337</v>
      </c>
      <c r="G542" t="s">
        <v>1410</v>
      </c>
    </row>
    <row r="543" spans="1:7" x14ac:dyDescent="0.3">
      <c r="A543" t="s">
        <v>1408</v>
      </c>
      <c r="B543" t="s">
        <v>1682</v>
      </c>
      <c r="C543">
        <v>5.4882302859743035E-2</v>
      </c>
      <c r="D543" t="s">
        <v>0</v>
      </c>
      <c r="E543" t="s">
        <v>1360</v>
      </c>
      <c r="F543" t="s">
        <v>1337</v>
      </c>
      <c r="G543" t="s">
        <v>1410</v>
      </c>
    </row>
    <row r="544" spans="1:7" x14ac:dyDescent="0.3">
      <c r="A544" t="s">
        <v>1408</v>
      </c>
      <c r="B544" t="s">
        <v>1683</v>
      </c>
      <c r="C544">
        <v>4.3235274044544861E-3</v>
      </c>
      <c r="D544" t="s">
        <v>0</v>
      </c>
      <c r="E544" t="s">
        <v>1360</v>
      </c>
      <c r="F544" t="s">
        <v>1337</v>
      </c>
      <c r="G544" t="s">
        <v>1410</v>
      </c>
    </row>
    <row r="545" spans="1:7" x14ac:dyDescent="0.3">
      <c r="A545" t="s">
        <v>1408</v>
      </c>
      <c r="B545" t="s">
        <v>1684</v>
      </c>
      <c r="C545">
        <v>0.13856465603194029</v>
      </c>
      <c r="D545" t="s">
        <v>0</v>
      </c>
      <c r="E545" t="s">
        <v>1360</v>
      </c>
      <c r="F545" t="s">
        <v>1337</v>
      </c>
      <c r="G545" t="s">
        <v>1410</v>
      </c>
    </row>
    <row r="546" spans="1:7" x14ac:dyDescent="0.3">
      <c r="A546" t="s">
        <v>1408</v>
      </c>
      <c r="B546" t="s">
        <v>1685</v>
      </c>
      <c r="C546">
        <v>9.6806216225845704E-2</v>
      </c>
      <c r="D546" t="s">
        <v>0</v>
      </c>
      <c r="E546" t="s">
        <v>1360</v>
      </c>
      <c r="F546" t="s">
        <v>1337</v>
      </c>
      <c r="G546" t="s">
        <v>1410</v>
      </c>
    </row>
    <row r="547" spans="1:7" x14ac:dyDescent="0.3">
      <c r="A547" t="s">
        <v>1408</v>
      </c>
      <c r="B547" t="s">
        <v>1686</v>
      </c>
      <c r="C547">
        <v>2.3093528214472214</v>
      </c>
      <c r="D547" t="s">
        <v>0</v>
      </c>
      <c r="E547" t="s">
        <v>1360</v>
      </c>
      <c r="F547" t="s">
        <v>1337</v>
      </c>
      <c r="G547" t="s">
        <v>1410</v>
      </c>
    </row>
    <row r="548" spans="1:7" x14ac:dyDescent="0.3">
      <c r="A548" t="s">
        <v>1408</v>
      </c>
      <c r="B548" t="s">
        <v>1687</v>
      </c>
      <c r="C548">
        <v>1.4466757854627321</v>
      </c>
      <c r="D548" t="s">
        <v>0</v>
      </c>
      <c r="E548" t="s">
        <v>1360</v>
      </c>
      <c r="F548" t="s">
        <v>1337</v>
      </c>
      <c r="G548" t="s">
        <v>1410</v>
      </c>
    </row>
    <row r="549" spans="1:7" x14ac:dyDescent="0.3">
      <c r="A549" t="s">
        <v>1408</v>
      </c>
      <c r="B549" t="s">
        <v>1688</v>
      </c>
      <c r="C549">
        <v>0.2524578014918068</v>
      </c>
      <c r="D549" t="s">
        <v>0</v>
      </c>
      <c r="E549" t="s">
        <v>1360</v>
      </c>
      <c r="F549" t="s">
        <v>1337</v>
      </c>
      <c r="G549" t="s">
        <v>1410</v>
      </c>
    </row>
    <row r="550" spans="1:7" x14ac:dyDescent="0.3">
      <c r="A550" t="s">
        <v>1408</v>
      </c>
      <c r="B550" t="s">
        <v>1689</v>
      </c>
      <c r="C550">
        <v>0.32034879765379132</v>
      </c>
      <c r="D550" t="s">
        <v>0</v>
      </c>
      <c r="E550" t="s">
        <v>1360</v>
      </c>
      <c r="F550" t="s">
        <v>1337</v>
      </c>
      <c r="G550" t="s">
        <v>1410</v>
      </c>
    </row>
    <row r="551" spans="1:7" x14ac:dyDescent="0.3">
      <c r="A551" t="s">
        <v>1408</v>
      </c>
      <c r="B551" t="s">
        <v>1690</v>
      </c>
      <c r="C551">
        <v>0.19654871708738725</v>
      </c>
      <c r="D551" t="s">
        <v>0</v>
      </c>
      <c r="E551" t="s">
        <v>1360</v>
      </c>
      <c r="F551" t="s">
        <v>1337</v>
      </c>
      <c r="G551" t="s">
        <v>1410</v>
      </c>
    </row>
    <row r="552" spans="1:7" x14ac:dyDescent="0.3">
      <c r="A552" t="s">
        <v>1408</v>
      </c>
      <c r="B552" t="s">
        <v>1691</v>
      </c>
      <c r="C552">
        <v>3.3248174990172012</v>
      </c>
      <c r="D552" t="s">
        <v>0</v>
      </c>
      <c r="E552" t="s">
        <v>1360</v>
      </c>
      <c r="F552" t="s">
        <v>1337</v>
      </c>
      <c r="G552" t="s">
        <v>1410</v>
      </c>
    </row>
    <row r="553" spans="1:7" x14ac:dyDescent="0.3">
      <c r="A553" t="s">
        <v>1408</v>
      </c>
      <c r="B553" t="s">
        <v>1692</v>
      </c>
      <c r="C553">
        <v>10.266853151297179</v>
      </c>
      <c r="D553" t="s">
        <v>0</v>
      </c>
      <c r="E553" t="s">
        <v>1360</v>
      </c>
      <c r="F553" t="s">
        <v>1337</v>
      </c>
      <c r="G553" t="s">
        <v>1410</v>
      </c>
    </row>
    <row r="554" spans="1:7" x14ac:dyDescent="0.3">
      <c r="A554" t="s">
        <v>1408</v>
      </c>
      <c r="B554" t="s">
        <v>1693</v>
      </c>
      <c r="C554">
        <v>3.886430765742412</v>
      </c>
      <c r="D554" t="s">
        <v>0</v>
      </c>
      <c r="E554" t="s">
        <v>1360</v>
      </c>
      <c r="F554" t="s">
        <v>1337</v>
      </c>
      <c r="G554" t="s">
        <v>1410</v>
      </c>
    </row>
    <row r="555" spans="1:7" x14ac:dyDescent="0.3">
      <c r="A555" t="s">
        <v>1408</v>
      </c>
      <c r="B555" t="s">
        <v>1694</v>
      </c>
      <c r="C555">
        <v>2.1971758789809464</v>
      </c>
      <c r="D555" t="s">
        <v>0</v>
      </c>
      <c r="E555" t="s">
        <v>1360</v>
      </c>
      <c r="F555" t="s">
        <v>1337</v>
      </c>
      <c r="G555" t="s">
        <v>1410</v>
      </c>
    </row>
    <row r="556" spans="1:7" x14ac:dyDescent="0.3">
      <c r="A556" t="s">
        <v>1408</v>
      </c>
      <c r="B556" t="s">
        <v>1695</v>
      </c>
      <c r="C556">
        <v>0.38342674804702975</v>
      </c>
      <c r="D556" t="s">
        <v>0</v>
      </c>
      <c r="E556" t="s">
        <v>1360</v>
      </c>
      <c r="F556" t="s">
        <v>1337</v>
      </c>
      <c r="G556" t="s">
        <v>1410</v>
      </c>
    </row>
    <row r="557" spans="1:7" x14ac:dyDescent="0.3">
      <c r="A557" t="s">
        <v>1408</v>
      </c>
      <c r="B557" t="s">
        <v>1696</v>
      </c>
      <c r="C557">
        <v>0.48653793623864455</v>
      </c>
      <c r="D557" t="s">
        <v>0</v>
      </c>
      <c r="E557" t="s">
        <v>1360</v>
      </c>
      <c r="F557" t="s">
        <v>1337</v>
      </c>
      <c r="G557" t="s">
        <v>1410</v>
      </c>
    </row>
    <row r="558" spans="1:7" x14ac:dyDescent="0.3">
      <c r="A558" t="s">
        <v>1408</v>
      </c>
      <c r="B558" t="s">
        <v>1697</v>
      </c>
      <c r="C558">
        <v>0.29851339503199448</v>
      </c>
      <c r="D558" t="s">
        <v>0</v>
      </c>
      <c r="E558" t="s">
        <v>1360</v>
      </c>
      <c r="F558" t="s">
        <v>1337</v>
      </c>
      <c r="G558" t="s">
        <v>1410</v>
      </c>
    </row>
    <row r="559" spans="1:7" x14ac:dyDescent="0.3">
      <c r="A559" t="s">
        <v>1408</v>
      </c>
      <c r="B559" t="s">
        <v>1698</v>
      </c>
      <c r="C559">
        <v>5.0496516802606992</v>
      </c>
      <c r="D559" t="s">
        <v>0</v>
      </c>
      <c r="E559" t="s">
        <v>1360</v>
      </c>
      <c r="F559" t="s">
        <v>1337</v>
      </c>
      <c r="G559" t="s">
        <v>1410</v>
      </c>
    </row>
    <row r="560" spans="1:7" x14ac:dyDescent="0.3">
      <c r="A560" t="s">
        <v>1408</v>
      </c>
      <c r="B560" t="s">
        <v>1699</v>
      </c>
      <c r="C560">
        <v>15.593046018845387</v>
      </c>
      <c r="D560" t="s">
        <v>0</v>
      </c>
      <c r="E560" t="s">
        <v>1360</v>
      </c>
      <c r="F560" t="s">
        <v>1337</v>
      </c>
      <c r="G560" t="s">
        <v>1410</v>
      </c>
    </row>
    <row r="561" spans="1:7" x14ac:dyDescent="0.3">
      <c r="A561" t="s">
        <v>1408</v>
      </c>
      <c r="B561" t="s">
        <v>1700</v>
      </c>
      <c r="C561">
        <v>5.9026162044229871</v>
      </c>
      <c r="D561" t="s">
        <v>0</v>
      </c>
      <c r="E561" t="s">
        <v>1360</v>
      </c>
      <c r="F561" t="s">
        <v>1337</v>
      </c>
      <c r="G561" t="s">
        <v>1410</v>
      </c>
    </row>
    <row r="562" spans="1:7" x14ac:dyDescent="0.3">
      <c r="A562" t="s">
        <v>1408</v>
      </c>
      <c r="B562" t="s">
        <v>1701</v>
      </c>
      <c r="C562">
        <v>2.803922000383845</v>
      </c>
      <c r="D562" t="s">
        <v>0</v>
      </c>
      <c r="E562" t="s">
        <v>1360</v>
      </c>
      <c r="F562" t="s">
        <v>1337</v>
      </c>
      <c r="G562" t="s">
        <v>1410</v>
      </c>
    </row>
    <row r="563" spans="1:7" x14ac:dyDescent="0.3">
      <c r="A563" t="s">
        <v>1408</v>
      </c>
      <c r="B563" t="s">
        <v>1702</v>
      </c>
      <c r="C563">
        <v>9.1889271956122565E-2</v>
      </c>
      <c r="D563" t="s">
        <v>0</v>
      </c>
      <c r="E563" t="s">
        <v>1360</v>
      </c>
      <c r="F563" t="s">
        <v>1337</v>
      </c>
      <c r="G563" t="s">
        <v>1410</v>
      </c>
    </row>
    <row r="564" spans="1:7" x14ac:dyDescent="0.3">
      <c r="A564" t="s">
        <v>1408</v>
      </c>
      <c r="B564" t="s">
        <v>1703</v>
      </c>
      <c r="C564">
        <v>1.6035495867033744E-2</v>
      </c>
      <c r="D564" t="s">
        <v>0</v>
      </c>
      <c r="E564" t="s">
        <v>1360</v>
      </c>
      <c r="F564" t="s">
        <v>1337</v>
      </c>
      <c r="G564" t="s">
        <v>1410</v>
      </c>
    </row>
    <row r="565" spans="1:7" x14ac:dyDescent="0.3">
      <c r="A565" t="s">
        <v>1408</v>
      </c>
      <c r="B565" t="s">
        <v>1704</v>
      </c>
      <c r="C565">
        <v>2.0347764222106286E-2</v>
      </c>
      <c r="D565" t="s">
        <v>0</v>
      </c>
      <c r="E565" t="s">
        <v>1360</v>
      </c>
      <c r="F565" t="s">
        <v>1337</v>
      </c>
      <c r="G565" t="s">
        <v>1410</v>
      </c>
    </row>
    <row r="566" spans="1:7" x14ac:dyDescent="0.3">
      <c r="A566" t="s">
        <v>1408</v>
      </c>
      <c r="B566" t="s">
        <v>1705</v>
      </c>
      <c r="C566">
        <v>1.2484288946118662E-2</v>
      </c>
      <c r="D566" t="s">
        <v>0</v>
      </c>
      <c r="E566" t="s">
        <v>1360</v>
      </c>
      <c r="F566" t="s">
        <v>1337</v>
      </c>
      <c r="G566" t="s">
        <v>1410</v>
      </c>
    </row>
    <row r="567" spans="1:7" x14ac:dyDescent="0.3">
      <c r="A567" t="s">
        <v>1408</v>
      </c>
      <c r="B567" t="s">
        <v>1706</v>
      </c>
      <c r="C567">
        <v>0.2111841937507408</v>
      </c>
      <c r="D567" t="s">
        <v>0</v>
      </c>
      <c r="E567" t="s">
        <v>1360</v>
      </c>
      <c r="F567" t="s">
        <v>1337</v>
      </c>
      <c r="G567" t="s">
        <v>1410</v>
      </c>
    </row>
    <row r="568" spans="1:7" x14ac:dyDescent="0.3">
      <c r="A568" t="s">
        <v>1408</v>
      </c>
      <c r="B568" t="s">
        <v>1707</v>
      </c>
      <c r="C568">
        <v>0.65212514844945813</v>
      </c>
      <c r="D568" t="s">
        <v>0</v>
      </c>
      <c r="E568" t="s">
        <v>1360</v>
      </c>
      <c r="F568" t="s">
        <v>1337</v>
      </c>
      <c r="G568" t="s">
        <v>1410</v>
      </c>
    </row>
    <row r="569" spans="1:7" x14ac:dyDescent="0.3">
      <c r="A569" t="s">
        <v>1408</v>
      </c>
      <c r="B569" t="s">
        <v>1708</v>
      </c>
      <c r="C569">
        <v>0.24685648101707719</v>
      </c>
      <c r="D569" t="s">
        <v>0</v>
      </c>
      <c r="E569" t="s">
        <v>1360</v>
      </c>
      <c r="F569" t="s">
        <v>1337</v>
      </c>
      <c r="G569" t="s">
        <v>1410</v>
      </c>
    </row>
    <row r="570" spans="1:7" x14ac:dyDescent="0.3">
      <c r="A570" t="s">
        <v>1408</v>
      </c>
      <c r="B570" t="s">
        <v>1709</v>
      </c>
      <c r="C570">
        <v>0.25826311828889414</v>
      </c>
      <c r="D570" t="s">
        <v>0</v>
      </c>
      <c r="E570" t="s">
        <v>1360</v>
      </c>
      <c r="F570" t="s">
        <v>1337</v>
      </c>
      <c r="G570" t="s">
        <v>1410</v>
      </c>
    </row>
    <row r="571" spans="1:7" x14ac:dyDescent="0.3">
      <c r="A571" t="s">
        <v>1408</v>
      </c>
      <c r="B571" t="s">
        <v>1710</v>
      </c>
      <c r="C571">
        <v>0.61292232483389686</v>
      </c>
      <c r="D571" t="s">
        <v>0</v>
      </c>
      <c r="E571" t="s">
        <v>1360</v>
      </c>
      <c r="F571" t="s">
        <v>1337</v>
      </c>
      <c r="G571" t="s">
        <v>1410</v>
      </c>
    </row>
    <row r="572" spans="1:7" x14ac:dyDescent="0.3">
      <c r="A572" t="s">
        <v>1408</v>
      </c>
      <c r="B572" t="s">
        <v>1711</v>
      </c>
      <c r="C572">
        <v>0.68625357939245768</v>
      </c>
      <c r="D572" t="s">
        <v>0</v>
      </c>
      <c r="E572" t="s">
        <v>1360</v>
      </c>
      <c r="F572" t="s">
        <v>1337</v>
      </c>
      <c r="G572" t="s">
        <v>1410</v>
      </c>
    </row>
    <row r="573" spans="1:7" x14ac:dyDescent="0.3">
      <c r="A573" t="s">
        <v>1408</v>
      </c>
      <c r="B573" t="s">
        <v>1712</v>
      </c>
      <c r="C573">
        <v>1.0653367813760384</v>
      </c>
      <c r="D573" t="s">
        <v>0</v>
      </c>
      <c r="E573" t="s">
        <v>1360</v>
      </c>
      <c r="F573" t="s">
        <v>1337</v>
      </c>
      <c r="G573" t="s">
        <v>1410</v>
      </c>
    </row>
    <row r="574" spans="1:7" x14ac:dyDescent="0.3">
      <c r="A574" t="s">
        <v>1408</v>
      </c>
      <c r="B574" t="s">
        <v>1713</v>
      </c>
      <c r="C574">
        <v>0.50475030747951111</v>
      </c>
      <c r="D574" t="s">
        <v>0</v>
      </c>
      <c r="E574" t="s">
        <v>1360</v>
      </c>
      <c r="F574" t="s">
        <v>1337</v>
      </c>
      <c r="G574" t="s">
        <v>1410</v>
      </c>
    </row>
    <row r="575" spans="1:7" x14ac:dyDescent="0.3">
      <c r="A575" t="s">
        <v>1408</v>
      </c>
      <c r="B575" t="s">
        <v>1714</v>
      </c>
      <c r="C575">
        <v>1.2823050808089802E-2</v>
      </c>
      <c r="D575" t="s">
        <v>0</v>
      </c>
      <c r="E575" t="s">
        <v>1360</v>
      </c>
      <c r="F575" t="s">
        <v>1337</v>
      </c>
      <c r="G575" t="s">
        <v>1410</v>
      </c>
    </row>
    <row r="576" spans="1:7" x14ac:dyDescent="0.3">
      <c r="A576" t="s">
        <v>1408</v>
      </c>
      <c r="B576" t="s">
        <v>1715</v>
      </c>
      <c r="C576">
        <v>0.41096573660488828</v>
      </c>
      <c r="D576" t="s">
        <v>0</v>
      </c>
      <c r="E576" t="s">
        <v>1360</v>
      </c>
      <c r="F576" t="s">
        <v>1337</v>
      </c>
      <c r="G576" t="s">
        <v>1410</v>
      </c>
    </row>
    <row r="577" spans="1:7" x14ac:dyDescent="0.3">
      <c r="A577" t="s">
        <v>1408</v>
      </c>
      <c r="B577" t="s">
        <v>1716</v>
      </c>
      <c r="C577">
        <v>0.28711533733404732</v>
      </c>
      <c r="D577" t="s">
        <v>0</v>
      </c>
      <c r="E577" t="s">
        <v>1360</v>
      </c>
      <c r="F577" t="s">
        <v>1337</v>
      </c>
      <c r="G577" t="s">
        <v>1410</v>
      </c>
    </row>
    <row r="578" spans="1:7" x14ac:dyDescent="0.3">
      <c r="A578" t="s">
        <v>1408</v>
      </c>
      <c r="B578" t="s">
        <v>1717</v>
      </c>
      <c r="C578">
        <v>4.5429906765534662</v>
      </c>
      <c r="D578" t="s">
        <v>0</v>
      </c>
      <c r="E578" t="s">
        <v>1360</v>
      </c>
      <c r="F578" t="s">
        <v>1337</v>
      </c>
      <c r="G578" t="s">
        <v>1410</v>
      </c>
    </row>
    <row r="579" spans="1:7" x14ac:dyDescent="0.3">
      <c r="A579" t="s">
        <v>1408</v>
      </c>
      <c r="B579" t="s">
        <v>1718</v>
      </c>
      <c r="C579">
        <v>1.1548335285081732</v>
      </c>
      <c r="D579" t="s">
        <v>0</v>
      </c>
      <c r="E579" t="s">
        <v>1360</v>
      </c>
      <c r="F579" t="s">
        <v>1337</v>
      </c>
      <c r="G579" t="s">
        <v>1410</v>
      </c>
    </row>
    <row r="580" spans="1:7" x14ac:dyDescent="0.3">
      <c r="A580" t="s">
        <v>1408</v>
      </c>
      <c r="B580" t="s">
        <v>1719</v>
      </c>
      <c r="C580">
        <v>0.20152872995171159</v>
      </c>
      <c r="D580" t="s">
        <v>0</v>
      </c>
      <c r="E580" t="s">
        <v>1360</v>
      </c>
      <c r="F580" t="s">
        <v>1337</v>
      </c>
      <c r="G580" t="s">
        <v>1410</v>
      </c>
    </row>
    <row r="581" spans="1:7" x14ac:dyDescent="0.3">
      <c r="A581" t="s">
        <v>1408</v>
      </c>
      <c r="B581" t="s">
        <v>1720</v>
      </c>
      <c r="C581">
        <v>0.25572387128159946</v>
      </c>
      <c r="D581" t="s">
        <v>0</v>
      </c>
      <c r="E581" t="s">
        <v>1360</v>
      </c>
      <c r="F581" t="s">
        <v>1337</v>
      </c>
      <c r="G581" t="s">
        <v>1410</v>
      </c>
    </row>
    <row r="582" spans="1:7" x14ac:dyDescent="0.3">
      <c r="A582" t="s">
        <v>1408</v>
      </c>
      <c r="B582" t="s">
        <v>1721</v>
      </c>
      <c r="C582">
        <v>0.1568983532859646</v>
      </c>
      <c r="D582" t="s">
        <v>0</v>
      </c>
      <c r="E582" t="s">
        <v>1360</v>
      </c>
      <c r="F582" t="s">
        <v>1337</v>
      </c>
      <c r="G582" t="s">
        <v>1410</v>
      </c>
    </row>
    <row r="583" spans="1:7" x14ac:dyDescent="0.3">
      <c r="A583" t="s">
        <v>1408</v>
      </c>
      <c r="B583" t="s">
        <v>1722</v>
      </c>
      <c r="C583">
        <v>8.1956899884070218</v>
      </c>
      <c r="D583" t="s">
        <v>0</v>
      </c>
      <c r="E583" t="s">
        <v>1360</v>
      </c>
      <c r="F583" t="s">
        <v>1337</v>
      </c>
      <c r="G583" t="s">
        <v>1410</v>
      </c>
    </row>
    <row r="584" spans="1:7" x14ac:dyDescent="0.3">
      <c r="A584" t="s">
        <v>1408</v>
      </c>
      <c r="B584" t="s">
        <v>1723</v>
      </c>
      <c r="C584">
        <v>0.13785262438443058</v>
      </c>
      <c r="D584" t="s">
        <v>0</v>
      </c>
      <c r="E584" t="s">
        <v>1360</v>
      </c>
      <c r="F584" t="s">
        <v>1337</v>
      </c>
      <c r="G584" t="s">
        <v>1410</v>
      </c>
    </row>
    <row r="585" spans="1:7" x14ac:dyDescent="0.3">
      <c r="A585" t="s">
        <v>1408</v>
      </c>
      <c r="B585" t="s">
        <v>1724</v>
      </c>
      <c r="C585">
        <v>2.4056509987714671E-2</v>
      </c>
      <c r="D585" t="s">
        <v>0</v>
      </c>
      <c r="E585" t="s">
        <v>1360</v>
      </c>
      <c r="F585" t="s">
        <v>1337</v>
      </c>
      <c r="G585" t="s">
        <v>1410</v>
      </c>
    </row>
    <row r="586" spans="1:7" x14ac:dyDescent="0.3">
      <c r="A586" t="s">
        <v>1408</v>
      </c>
      <c r="B586" t="s">
        <v>1725</v>
      </c>
      <c r="C586">
        <v>3.0525790863947289E-2</v>
      </c>
      <c r="D586" t="s">
        <v>0</v>
      </c>
      <c r="E586" t="s">
        <v>1360</v>
      </c>
      <c r="F586" t="s">
        <v>1337</v>
      </c>
      <c r="G586" t="s">
        <v>1410</v>
      </c>
    </row>
    <row r="587" spans="1:7" x14ac:dyDescent="0.3">
      <c r="A587" t="s">
        <v>1408</v>
      </c>
      <c r="B587" t="s">
        <v>1726</v>
      </c>
      <c r="C587">
        <v>1.8728976279383025E-2</v>
      </c>
      <c r="D587" t="s">
        <v>0</v>
      </c>
      <c r="E587" t="s">
        <v>1360</v>
      </c>
      <c r="F587" t="s">
        <v>1337</v>
      </c>
      <c r="G587" t="s">
        <v>1410</v>
      </c>
    </row>
    <row r="588" spans="1:7" x14ac:dyDescent="0.3">
      <c r="A588" t="s">
        <v>1408</v>
      </c>
      <c r="B588" t="s">
        <v>1727</v>
      </c>
      <c r="C588">
        <v>0.31681930564158678</v>
      </c>
      <c r="D588" t="s">
        <v>0</v>
      </c>
      <c r="E588" t="s">
        <v>1360</v>
      </c>
      <c r="F588" t="s">
        <v>1337</v>
      </c>
      <c r="G588" t="s">
        <v>1410</v>
      </c>
    </row>
    <row r="589" spans="1:7" x14ac:dyDescent="0.3">
      <c r="A589" t="s">
        <v>1408</v>
      </c>
      <c r="B589" t="s">
        <v>1728</v>
      </c>
      <c r="C589">
        <v>0.97832055067070711</v>
      </c>
      <c r="D589" t="s">
        <v>0</v>
      </c>
      <c r="E589" t="s">
        <v>1360</v>
      </c>
      <c r="F589" t="s">
        <v>1337</v>
      </c>
      <c r="G589" t="s">
        <v>1410</v>
      </c>
    </row>
    <row r="590" spans="1:7" x14ac:dyDescent="0.3">
      <c r="A590" t="s">
        <v>1408</v>
      </c>
      <c r="B590" t="s">
        <v>1729</v>
      </c>
      <c r="C590">
        <v>0.3703350024446686</v>
      </c>
      <c r="D590" t="s">
        <v>0</v>
      </c>
      <c r="E590" t="s">
        <v>1360</v>
      </c>
      <c r="F590" t="s">
        <v>1337</v>
      </c>
      <c r="G590" t="s">
        <v>1410</v>
      </c>
    </row>
    <row r="591" spans="1:7" x14ac:dyDescent="0.3">
      <c r="A591" t="s">
        <v>1408</v>
      </c>
      <c r="B591" t="s">
        <v>1730</v>
      </c>
      <c r="C591">
        <v>0.3874472817113066</v>
      </c>
      <c r="D591" t="s">
        <v>0</v>
      </c>
      <c r="E591" t="s">
        <v>1360</v>
      </c>
      <c r="F591" t="s">
        <v>1337</v>
      </c>
      <c r="G591" t="s">
        <v>1410</v>
      </c>
    </row>
    <row r="592" spans="1:7" x14ac:dyDescent="0.3">
      <c r="A592" t="s">
        <v>1408</v>
      </c>
      <c r="B592" t="s">
        <v>1731</v>
      </c>
      <c r="C592">
        <v>3.6926759068105923</v>
      </c>
      <c r="D592" t="s">
        <v>0</v>
      </c>
      <c r="E592" t="s">
        <v>1360</v>
      </c>
      <c r="F592" t="s">
        <v>1337</v>
      </c>
      <c r="G592" t="s">
        <v>1410</v>
      </c>
    </row>
    <row r="593" spans="1:7" x14ac:dyDescent="0.3">
      <c r="A593" t="s">
        <v>1408</v>
      </c>
      <c r="B593" t="s">
        <v>1732</v>
      </c>
      <c r="C593">
        <v>0.64440481441871877</v>
      </c>
      <c r="D593" t="s">
        <v>0</v>
      </c>
      <c r="E593" t="s">
        <v>1360</v>
      </c>
      <c r="F593" t="s">
        <v>1337</v>
      </c>
      <c r="G593" t="s">
        <v>1410</v>
      </c>
    </row>
    <row r="594" spans="1:7" x14ac:dyDescent="0.3">
      <c r="A594" t="s">
        <v>1408</v>
      </c>
      <c r="B594" t="s">
        <v>1733</v>
      </c>
      <c r="C594">
        <v>0.81769826989502115</v>
      </c>
      <c r="D594" t="s">
        <v>0</v>
      </c>
      <c r="E594" t="s">
        <v>1360</v>
      </c>
      <c r="F594" t="s">
        <v>1337</v>
      </c>
      <c r="G594" t="s">
        <v>1410</v>
      </c>
    </row>
    <row r="595" spans="1:7" x14ac:dyDescent="0.3">
      <c r="A595" t="s">
        <v>1408</v>
      </c>
      <c r="B595" t="s">
        <v>1734</v>
      </c>
      <c r="C595">
        <v>0.50169548657439911</v>
      </c>
      <c r="D595" t="s">
        <v>0</v>
      </c>
      <c r="E595" t="s">
        <v>1360</v>
      </c>
      <c r="F595" t="s">
        <v>1337</v>
      </c>
      <c r="G595" t="s">
        <v>1410</v>
      </c>
    </row>
    <row r="596" spans="1:7" x14ac:dyDescent="0.3">
      <c r="A596" t="s">
        <v>1408</v>
      </c>
      <c r="B596" t="s">
        <v>1735</v>
      </c>
      <c r="C596">
        <v>8.4866793213352985</v>
      </c>
      <c r="D596" t="s">
        <v>0</v>
      </c>
      <c r="E596" t="s">
        <v>1360</v>
      </c>
      <c r="F596" t="s">
        <v>1337</v>
      </c>
      <c r="G596" t="s">
        <v>1410</v>
      </c>
    </row>
    <row r="597" spans="1:7" x14ac:dyDescent="0.3">
      <c r="A597" t="s">
        <v>1408</v>
      </c>
      <c r="B597" t="s">
        <v>1736</v>
      </c>
      <c r="C597">
        <v>26.2063979030595</v>
      </c>
      <c r="D597" t="s">
        <v>0</v>
      </c>
      <c r="E597" t="s">
        <v>1360</v>
      </c>
      <c r="F597" t="s">
        <v>1337</v>
      </c>
      <c r="G597" t="s">
        <v>1410</v>
      </c>
    </row>
    <row r="598" spans="1:7" x14ac:dyDescent="0.3">
      <c r="A598" t="s">
        <v>1408</v>
      </c>
      <c r="B598" t="s">
        <v>1737</v>
      </c>
      <c r="C598">
        <v>9.9202111463793159</v>
      </c>
      <c r="D598" t="s">
        <v>0</v>
      </c>
      <c r="E598" t="s">
        <v>1360</v>
      </c>
      <c r="F598" t="s">
        <v>1337</v>
      </c>
      <c r="G598" t="s">
        <v>1410</v>
      </c>
    </row>
    <row r="599" spans="1:7" x14ac:dyDescent="0.3">
      <c r="A599" t="s">
        <v>1408</v>
      </c>
      <c r="B599" t="s">
        <v>1738</v>
      </c>
      <c r="C599">
        <v>4.4958346281764454</v>
      </c>
      <c r="D599" t="s">
        <v>0</v>
      </c>
      <c r="E599" t="s">
        <v>1360</v>
      </c>
      <c r="F599" t="s">
        <v>1337</v>
      </c>
      <c r="G599" t="s">
        <v>1410</v>
      </c>
    </row>
    <row r="600" spans="1:7" x14ac:dyDescent="0.3">
      <c r="A600" t="s">
        <v>1408</v>
      </c>
      <c r="B600" t="s">
        <v>1739</v>
      </c>
      <c r="C600">
        <v>0.61526719890336257</v>
      </c>
      <c r="D600" t="s">
        <v>0</v>
      </c>
      <c r="E600" t="s">
        <v>1360</v>
      </c>
      <c r="F600" t="s">
        <v>1337</v>
      </c>
      <c r="G600" t="s">
        <v>1410</v>
      </c>
    </row>
    <row r="601" spans="1:7" x14ac:dyDescent="0.3">
      <c r="A601" t="s">
        <v>1408</v>
      </c>
      <c r="B601" t="s">
        <v>1740</v>
      </c>
      <c r="C601">
        <v>0.10736960273063649</v>
      </c>
      <c r="D601" t="s">
        <v>0</v>
      </c>
      <c r="E601" t="s">
        <v>1360</v>
      </c>
      <c r="F601" t="s">
        <v>1337</v>
      </c>
      <c r="G601" t="s">
        <v>1410</v>
      </c>
    </row>
    <row r="602" spans="1:7" x14ac:dyDescent="0.3">
      <c r="A602" t="s">
        <v>1408</v>
      </c>
      <c r="B602" t="s">
        <v>1741</v>
      </c>
      <c r="C602">
        <v>0.13624345508863547</v>
      </c>
      <c r="D602" t="s">
        <v>0</v>
      </c>
      <c r="E602" t="s">
        <v>1360</v>
      </c>
      <c r="F602" t="s">
        <v>1337</v>
      </c>
      <c r="G602" t="s">
        <v>1410</v>
      </c>
    </row>
    <row r="603" spans="1:7" x14ac:dyDescent="0.3">
      <c r="A603" t="s">
        <v>1408</v>
      </c>
      <c r="B603" t="s">
        <v>1742</v>
      </c>
      <c r="C603">
        <v>8.3591624208824156E-2</v>
      </c>
      <c r="D603" t="s">
        <v>0</v>
      </c>
      <c r="E603" t="s">
        <v>1360</v>
      </c>
      <c r="F603" t="s">
        <v>1337</v>
      </c>
      <c r="G603" t="s">
        <v>1410</v>
      </c>
    </row>
    <row r="604" spans="1:7" x14ac:dyDescent="0.3">
      <c r="A604" t="s">
        <v>1408</v>
      </c>
      <c r="B604" t="s">
        <v>1743</v>
      </c>
      <c r="C604">
        <v>4.3664641680100234</v>
      </c>
      <c r="D604" t="s">
        <v>0</v>
      </c>
      <c r="E604" t="s">
        <v>1360</v>
      </c>
      <c r="F604" t="s">
        <v>1337</v>
      </c>
      <c r="G604" t="s">
        <v>1410</v>
      </c>
    </row>
    <row r="605" spans="1:7" x14ac:dyDescent="0.3">
      <c r="A605" t="s">
        <v>1408</v>
      </c>
      <c r="B605" t="s">
        <v>1744</v>
      </c>
      <c r="C605">
        <v>4.7542925684861919</v>
      </c>
      <c r="D605" t="s">
        <v>0</v>
      </c>
      <c r="E605" t="s">
        <v>1360</v>
      </c>
      <c r="F605" t="s">
        <v>1337</v>
      </c>
      <c r="G605" t="s">
        <v>1410</v>
      </c>
    </row>
    <row r="606" spans="1:7" x14ac:dyDescent="0.3">
      <c r="A606" t="s">
        <v>1408</v>
      </c>
      <c r="B606" t="s">
        <v>1745</v>
      </c>
      <c r="C606">
        <v>0.14233485531783899</v>
      </c>
      <c r="D606" t="s">
        <v>0</v>
      </c>
      <c r="E606" t="s">
        <v>1360</v>
      </c>
      <c r="F606" t="s">
        <v>1337</v>
      </c>
      <c r="G606" t="s">
        <v>1410</v>
      </c>
    </row>
    <row r="607" spans="1:7" x14ac:dyDescent="0.3">
      <c r="A607" t="s">
        <v>1408</v>
      </c>
      <c r="B607" t="s">
        <v>1746</v>
      </c>
      <c r="C607">
        <v>0.15958433388438176</v>
      </c>
      <c r="D607" t="s">
        <v>0</v>
      </c>
      <c r="E607" t="s">
        <v>1360</v>
      </c>
      <c r="F607" t="s">
        <v>1337</v>
      </c>
      <c r="G607" t="s">
        <v>1410</v>
      </c>
    </row>
    <row r="608" spans="1:7" x14ac:dyDescent="0.3">
      <c r="A608" t="s">
        <v>1408</v>
      </c>
      <c r="B608" t="s">
        <v>1747</v>
      </c>
      <c r="C608">
        <v>0.34729610117947779</v>
      </c>
      <c r="D608" t="s">
        <v>0</v>
      </c>
      <c r="E608" t="s">
        <v>1360</v>
      </c>
      <c r="F608" t="s">
        <v>1337</v>
      </c>
      <c r="G608" t="s">
        <v>1410</v>
      </c>
    </row>
    <row r="609" spans="1:7" x14ac:dyDescent="0.3">
      <c r="A609" t="s">
        <v>1408</v>
      </c>
      <c r="B609" t="s">
        <v>1748</v>
      </c>
      <c r="C609">
        <v>0.12775085858387841</v>
      </c>
      <c r="D609" t="s">
        <v>0</v>
      </c>
      <c r="E609" t="s">
        <v>1360</v>
      </c>
      <c r="F609" t="s">
        <v>1337</v>
      </c>
      <c r="G609" t="s">
        <v>1410</v>
      </c>
    </row>
    <row r="610" spans="1:7" x14ac:dyDescent="0.3">
      <c r="A610" t="s">
        <v>1408</v>
      </c>
      <c r="B610" t="s">
        <v>1749</v>
      </c>
      <c r="C610">
        <v>2.4544583966374062E-3</v>
      </c>
      <c r="D610" t="s">
        <v>0</v>
      </c>
      <c r="E610" t="s">
        <v>1360</v>
      </c>
      <c r="F610" t="s">
        <v>1337</v>
      </c>
      <c r="G610" t="s">
        <v>1410</v>
      </c>
    </row>
    <row r="611" spans="1:7" x14ac:dyDescent="0.3">
      <c r="A611" t="s">
        <v>1408</v>
      </c>
      <c r="B611" t="s">
        <v>1750</v>
      </c>
      <c r="C611">
        <v>7.8662895284153239E-2</v>
      </c>
      <c r="D611" t="s">
        <v>0</v>
      </c>
      <c r="E611" t="s">
        <v>1360</v>
      </c>
      <c r="F611" t="s">
        <v>1337</v>
      </c>
      <c r="G611" t="s">
        <v>1410</v>
      </c>
    </row>
    <row r="612" spans="1:7" x14ac:dyDescent="0.3">
      <c r="A612" t="s">
        <v>1408</v>
      </c>
      <c r="B612" t="s">
        <v>1751</v>
      </c>
      <c r="C612">
        <v>5.4956707344428896E-2</v>
      </c>
      <c r="D612" t="s">
        <v>0</v>
      </c>
      <c r="E612" t="s">
        <v>1360</v>
      </c>
      <c r="F612" t="s">
        <v>1337</v>
      </c>
      <c r="G612" t="s">
        <v>1410</v>
      </c>
    </row>
    <row r="613" spans="1:7" x14ac:dyDescent="0.3">
      <c r="A613" t="s">
        <v>1408</v>
      </c>
      <c r="B613" t="s">
        <v>1752</v>
      </c>
      <c r="C613">
        <v>1.1746462748193995</v>
      </c>
      <c r="D613" t="s">
        <v>0</v>
      </c>
      <c r="E613" t="s">
        <v>1360</v>
      </c>
      <c r="F613" t="s">
        <v>1337</v>
      </c>
      <c r="G613" t="s">
        <v>1410</v>
      </c>
    </row>
    <row r="614" spans="1:7" x14ac:dyDescent="0.3">
      <c r="A614" t="s">
        <v>1408</v>
      </c>
      <c r="B614" t="s">
        <v>1753</v>
      </c>
      <c r="C614">
        <v>0.20498623053719847</v>
      </c>
      <c r="D614" t="s">
        <v>0</v>
      </c>
      <c r="E614" t="s">
        <v>1360</v>
      </c>
      <c r="F614" t="s">
        <v>1337</v>
      </c>
      <c r="G614" t="s">
        <v>1410</v>
      </c>
    </row>
    <row r="615" spans="1:7" x14ac:dyDescent="0.3">
      <c r="A615" t="s">
        <v>1408</v>
      </c>
      <c r="B615" t="s">
        <v>1754</v>
      </c>
      <c r="C615">
        <v>0.26011116352966235</v>
      </c>
      <c r="D615" t="s">
        <v>0</v>
      </c>
      <c r="E615" t="s">
        <v>1360</v>
      </c>
      <c r="F615" t="s">
        <v>1337</v>
      </c>
      <c r="G615" t="s">
        <v>1410</v>
      </c>
    </row>
    <row r="616" spans="1:7" x14ac:dyDescent="0.3">
      <c r="A616" t="s">
        <v>1408</v>
      </c>
      <c r="B616" t="s">
        <v>1755</v>
      </c>
      <c r="C616">
        <v>0.15959015880906863</v>
      </c>
      <c r="D616" t="s">
        <v>0</v>
      </c>
      <c r="E616" t="s">
        <v>1360</v>
      </c>
      <c r="F616" t="s">
        <v>1337</v>
      </c>
      <c r="G616" t="s">
        <v>1410</v>
      </c>
    </row>
    <row r="617" spans="1:7" x14ac:dyDescent="0.3">
      <c r="A617" t="s">
        <v>1408</v>
      </c>
      <c r="B617" t="s">
        <v>1756</v>
      </c>
      <c r="C617">
        <v>8.3362982428240286</v>
      </c>
      <c r="D617" t="s">
        <v>0</v>
      </c>
      <c r="E617" t="s">
        <v>1360</v>
      </c>
      <c r="F617" t="s">
        <v>1337</v>
      </c>
      <c r="G617" t="s">
        <v>1410</v>
      </c>
    </row>
    <row r="618" spans="1:7" x14ac:dyDescent="0.3">
      <c r="A618" t="s">
        <v>1408</v>
      </c>
      <c r="B618" t="s">
        <v>1757</v>
      </c>
      <c r="C618">
        <v>1.7454670964484649</v>
      </c>
      <c r="D618" t="s">
        <v>0</v>
      </c>
      <c r="E618" t="s">
        <v>1360</v>
      </c>
      <c r="F618" t="s">
        <v>1337</v>
      </c>
      <c r="G618" t="s">
        <v>1410</v>
      </c>
    </row>
    <row r="619" spans="1:7" x14ac:dyDescent="0.3">
      <c r="A619" t="s">
        <v>1408</v>
      </c>
      <c r="B619" t="s">
        <v>1758</v>
      </c>
      <c r="C619">
        <v>1.4300266010143117</v>
      </c>
      <c r="D619" t="s">
        <v>0</v>
      </c>
      <c r="E619" t="s">
        <v>1360</v>
      </c>
      <c r="F619" t="s">
        <v>1337</v>
      </c>
      <c r="G619" t="s">
        <v>1410</v>
      </c>
    </row>
    <row r="620" spans="1:7" x14ac:dyDescent="0.3">
      <c r="A620" t="s">
        <v>1408</v>
      </c>
      <c r="B620" t="s">
        <v>1759</v>
      </c>
      <c r="C620">
        <v>9.8230330177108333E-2</v>
      </c>
      <c r="D620" t="s">
        <v>0</v>
      </c>
      <c r="E620" t="s">
        <v>1360</v>
      </c>
      <c r="F620" t="s">
        <v>1337</v>
      </c>
      <c r="G620" t="s">
        <v>1410</v>
      </c>
    </row>
    <row r="621" spans="1:7" x14ac:dyDescent="0.3">
      <c r="A621" t="s">
        <v>1408</v>
      </c>
      <c r="B621" t="s">
        <v>1760</v>
      </c>
      <c r="C621">
        <v>1.7142066968650383E-2</v>
      </c>
      <c r="D621" t="s">
        <v>0</v>
      </c>
      <c r="E621" t="s">
        <v>1360</v>
      </c>
      <c r="F621" t="s">
        <v>1337</v>
      </c>
      <c r="G621" t="s">
        <v>1410</v>
      </c>
    </row>
    <row r="622" spans="1:7" x14ac:dyDescent="0.3">
      <c r="A622" t="s">
        <v>1408</v>
      </c>
      <c r="B622" t="s">
        <v>1761</v>
      </c>
      <c r="C622">
        <v>2.1751914618040189E-2</v>
      </c>
      <c r="D622" t="s">
        <v>0</v>
      </c>
      <c r="E622" t="s">
        <v>1360</v>
      </c>
      <c r="F622" t="s">
        <v>1337</v>
      </c>
      <c r="G622" t="s">
        <v>1410</v>
      </c>
    </row>
    <row r="623" spans="1:7" x14ac:dyDescent="0.3">
      <c r="A623" t="s">
        <v>1408</v>
      </c>
      <c r="B623" t="s">
        <v>1762</v>
      </c>
      <c r="C623">
        <v>1.3345799777249725E-2</v>
      </c>
      <c r="D623" t="s">
        <v>0</v>
      </c>
      <c r="E623" t="s">
        <v>1360</v>
      </c>
      <c r="F623" t="s">
        <v>1337</v>
      </c>
      <c r="G623" t="s">
        <v>1410</v>
      </c>
    </row>
    <row r="624" spans="1:7" x14ac:dyDescent="0.3">
      <c r="A624" t="s">
        <v>1408</v>
      </c>
      <c r="B624" t="s">
        <v>1763</v>
      </c>
      <c r="C624">
        <v>0.6971267405358722</v>
      </c>
      <c r="D624" t="s">
        <v>0</v>
      </c>
      <c r="E624" t="s">
        <v>1360</v>
      </c>
      <c r="F624" t="s">
        <v>1337</v>
      </c>
      <c r="G624" t="s">
        <v>1410</v>
      </c>
    </row>
    <row r="625" spans="1:7" x14ac:dyDescent="0.3">
      <c r="A625" t="s">
        <v>1408</v>
      </c>
      <c r="B625" t="s">
        <v>1764</v>
      </c>
      <c r="C625">
        <v>0.41700229240957842</v>
      </c>
      <c r="D625" t="s">
        <v>0</v>
      </c>
      <c r="E625" t="s">
        <v>1360</v>
      </c>
      <c r="F625" t="s">
        <v>1337</v>
      </c>
      <c r="G625" t="s">
        <v>1410</v>
      </c>
    </row>
    <row r="626" spans="1:7" x14ac:dyDescent="0.3">
      <c r="A626" t="s">
        <v>1408</v>
      </c>
      <c r="B626" t="s">
        <v>1765</v>
      </c>
      <c r="C626">
        <v>1.2760237362896958</v>
      </c>
      <c r="D626" t="s">
        <v>0</v>
      </c>
      <c r="E626" t="s">
        <v>1360</v>
      </c>
      <c r="F626" t="s">
        <v>1337</v>
      </c>
      <c r="G626" t="s">
        <v>1410</v>
      </c>
    </row>
    <row r="627" spans="1:7" x14ac:dyDescent="0.3">
      <c r="A627" t="s">
        <v>1679</v>
      </c>
      <c r="B627" t="s">
        <v>790</v>
      </c>
      <c r="C627">
        <v>0.13497021525853095</v>
      </c>
      <c r="D627" t="s">
        <v>0</v>
      </c>
      <c r="E627" t="s">
        <v>1360</v>
      </c>
      <c r="F627" t="s">
        <v>1337</v>
      </c>
      <c r="G627" t="s">
        <v>1410</v>
      </c>
    </row>
    <row r="628" spans="1:7" x14ac:dyDescent="0.3">
      <c r="A628" t="s">
        <v>1680</v>
      </c>
      <c r="B628" t="s">
        <v>790</v>
      </c>
      <c r="C628">
        <v>1.4256356816768158E-2</v>
      </c>
      <c r="D628" t="s">
        <v>0</v>
      </c>
      <c r="E628" t="s">
        <v>1360</v>
      </c>
      <c r="F628" t="s">
        <v>1337</v>
      </c>
      <c r="G628" t="s">
        <v>1410</v>
      </c>
    </row>
    <row r="629" spans="1:7" x14ac:dyDescent="0.3">
      <c r="A629" t="s">
        <v>1681</v>
      </c>
      <c r="B629" t="s">
        <v>790</v>
      </c>
      <c r="C629">
        <v>0.40521470556866368</v>
      </c>
      <c r="D629" t="s">
        <v>0</v>
      </c>
      <c r="E629" t="s">
        <v>1360</v>
      </c>
      <c r="F629" t="s">
        <v>1337</v>
      </c>
      <c r="G629" t="s">
        <v>1410</v>
      </c>
    </row>
    <row r="630" spans="1:7" x14ac:dyDescent="0.3">
      <c r="A630" t="s">
        <v>1682</v>
      </c>
      <c r="B630" t="s">
        <v>790</v>
      </c>
      <c r="C630">
        <v>2.7144080910788973E-2</v>
      </c>
      <c r="D630" t="s">
        <v>0</v>
      </c>
      <c r="E630" t="s">
        <v>1360</v>
      </c>
      <c r="F630" t="s">
        <v>1337</v>
      </c>
      <c r="G630" t="s">
        <v>1410</v>
      </c>
    </row>
    <row r="631" spans="1:7" x14ac:dyDescent="0.3">
      <c r="A631" t="s">
        <v>1683</v>
      </c>
      <c r="B631" t="s">
        <v>790</v>
      </c>
      <c r="C631">
        <v>2.7630847357003473E-3</v>
      </c>
      <c r="D631" t="s">
        <v>0</v>
      </c>
      <c r="E631" t="s">
        <v>1360</v>
      </c>
      <c r="F631" t="s">
        <v>1337</v>
      </c>
      <c r="G631" t="s">
        <v>1410</v>
      </c>
    </row>
    <row r="632" spans="1:7" x14ac:dyDescent="0.3">
      <c r="A632" t="s">
        <v>1684</v>
      </c>
      <c r="B632" t="s">
        <v>790</v>
      </c>
      <c r="C632">
        <v>9.8243450849908612E-2</v>
      </c>
      <c r="D632" t="s">
        <v>0</v>
      </c>
      <c r="E632" t="s">
        <v>1360</v>
      </c>
      <c r="F632" t="s">
        <v>1337</v>
      </c>
      <c r="G632" t="s">
        <v>1410</v>
      </c>
    </row>
    <row r="633" spans="1:7" x14ac:dyDescent="0.3">
      <c r="A633" t="s">
        <v>1685</v>
      </c>
      <c r="B633" t="s">
        <v>790</v>
      </c>
      <c r="C633">
        <v>8.552175995264584E-2</v>
      </c>
      <c r="D633" t="s">
        <v>0</v>
      </c>
      <c r="E633" t="s">
        <v>1360</v>
      </c>
      <c r="F633" t="s">
        <v>1337</v>
      </c>
      <c r="G633" t="s">
        <v>1410</v>
      </c>
    </row>
    <row r="634" spans="1:7" x14ac:dyDescent="0.3">
      <c r="A634" t="s">
        <v>1686</v>
      </c>
      <c r="B634" t="s">
        <v>790</v>
      </c>
      <c r="C634">
        <v>1.582811040289037</v>
      </c>
      <c r="D634" t="s">
        <v>0</v>
      </c>
      <c r="E634" t="s">
        <v>1360</v>
      </c>
      <c r="F634" t="s">
        <v>1337</v>
      </c>
      <c r="G634" t="s">
        <v>1410</v>
      </c>
    </row>
    <row r="635" spans="1:7" x14ac:dyDescent="0.3">
      <c r="A635" t="s">
        <v>1687</v>
      </c>
      <c r="B635" t="s">
        <v>790</v>
      </c>
      <c r="C635">
        <v>0.60317772834156058</v>
      </c>
      <c r="D635" t="s">
        <v>0</v>
      </c>
      <c r="E635" t="s">
        <v>1360</v>
      </c>
      <c r="F635" t="s">
        <v>1337</v>
      </c>
      <c r="G635" t="s">
        <v>1410</v>
      </c>
    </row>
    <row r="636" spans="1:7" x14ac:dyDescent="0.3">
      <c r="A636" t="s">
        <v>1688</v>
      </c>
      <c r="B636" t="s">
        <v>790</v>
      </c>
      <c r="C636">
        <v>0.12217003111689188</v>
      </c>
      <c r="D636" t="s">
        <v>0</v>
      </c>
      <c r="E636" t="s">
        <v>1360</v>
      </c>
      <c r="F636" t="s">
        <v>1337</v>
      </c>
      <c r="G636" t="s">
        <v>1410</v>
      </c>
    </row>
    <row r="637" spans="1:7" x14ac:dyDescent="0.3">
      <c r="A637" t="s">
        <v>1689</v>
      </c>
      <c r="B637" t="s">
        <v>790</v>
      </c>
      <c r="C637">
        <v>0.14819034404073225</v>
      </c>
      <c r="D637" t="s">
        <v>0</v>
      </c>
      <c r="E637" t="s">
        <v>1360</v>
      </c>
      <c r="F637" t="s">
        <v>1337</v>
      </c>
      <c r="G637" t="s">
        <v>1410</v>
      </c>
    </row>
    <row r="638" spans="1:7" x14ac:dyDescent="0.3">
      <c r="A638" t="s">
        <v>1690</v>
      </c>
      <c r="B638" t="s">
        <v>790</v>
      </c>
      <c r="C638">
        <v>8.4756114201522195E-2</v>
      </c>
      <c r="D638" t="s">
        <v>0</v>
      </c>
      <c r="E638" t="s">
        <v>1360</v>
      </c>
      <c r="F638" t="s">
        <v>1337</v>
      </c>
      <c r="G638" t="s">
        <v>1410</v>
      </c>
    </row>
    <row r="639" spans="1:7" x14ac:dyDescent="0.3">
      <c r="A639" t="s">
        <v>1691</v>
      </c>
      <c r="B639" t="s">
        <v>790</v>
      </c>
      <c r="C639">
        <v>1.5515897627300002</v>
      </c>
      <c r="D639" t="s">
        <v>0</v>
      </c>
      <c r="E639" t="s">
        <v>1360</v>
      </c>
      <c r="F639" t="s">
        <v>1337</v>
      </c>
      <c r="G639" t="s">
        <v>1410</v>
      </c>
    </row>
    <row r="640" spans="1:7" x14ac:dyDescent="0.3">
      <c r="A640" t="s">
        <v>1692</v>
      </c>
      <c r="B640" t="s">
        <v>790</v>
      </c>
      <c r="C640">
        <v>5.1428464106169773</v>
      </c>
      <c r="D640" t="s">
        <v>0</v>
      </c>
      <c r="E640" t="s">
        <v>1360</v>
      </c>
      <c r="F640" t="s">
        <v>1337</v>
      </c>
      <c r="G640" t="s">
        <v>1410</v>
      </c>
    </row>
    <row r="641" spans="1:7" x14ac:dyDescent="0.3">
      <c r="A641" t="s">
        <v>1693</v>
      </c>
      <c r="B641" t="s">
        <v>790</v>
      </c>
      <c r="C641">
        <v>1.5680897809989474</v>
      </c>
      <c r="D641" t="s">
        <v>0</v>
      </c>
      <c r="E641" t="s">
        <v>1360</v>
      </c>
      <c r="F641" t="s">
        <v>1337</v>
      </c>
      <c r="G641" t="s">
        <v>1410</v>
      </c>
    </row>
    <row r="642" spans="1:7" x14ac:dyDescent="0.3">
      <c r="A642" t="s">
        <v>1694</v>
      </c>
      <c r="B642" t="s">
        <v>790</v>
      </c>
      <c r="C642">
        <v>1.5231653608381674</v>
      </c>
      <c r="D642" t="s">
        <v>0</v>
      </c>
      <c r="E642" t="s">
        <v>1360</v>
      </c>
      <c r="F642" t="s">
        <v>1337</v>
      </c>
      <c r="G642" t="s">
        <v>1410</v>
      </c>
    </row>
    <row r="643" spans="1:7" x14ac:dyDescent="0.3">
      <c r="A643" t="s">
        <v>1695</v>
      </c>
      <c r="B643" t="s">
        <v>790</v>
      </c>
      <c r="C643">
        <v>0.25609084962609879</v>
      </c>
      <c r="D643" t="s">
        <v>0</v>
      </c>
      <c r="E643" t="s">
        <v>1360</v>
      </c>
      <c r="F643" t="s">
        <v>1337</v>
      </c>
      <c r="G643" t="s">
        <v>1410</v>
      </c>
    </row>
    <row r="644" spans="1:7" x14ac:dyDescent="0.3">
      <c r="A644" t="s">
        <v>1696</v>
      </c>
      <c r="B644" t="s">
        <v>790</v>
      </c>
      <c r="C644">
        <v>0.32710574885468441</v>
      </c>
      <c r="D644" t="s">
        <v>0</v>
      </c>
      <c r="E644" t="s">
        <v>1360</v>
      </c>
      <c r="F644" t="s">
        <v>1337</v>
      </c>
      <c r="G644" t="s">
        <v>1410</v>
      </c>
    </row>
    <row r="645" spans="1:7" x14ac:dyDescent="0.3">
      <c r="A645" t="s">
        <v>1697</v>
      </c>
      <c r="B645" t="s">
        <v>790</v>
      </c>
      <c r="C645">
        <v>0.18612811707518503</v>
      </c>
      <c r="D645" t="s">
        <v>0</v>
      </c>
      <c r="E645" t="s">
        <v>1360</v>
      </c>
      <c r="F645" t="s">
        <v>1337</v>
      </c>
      <c r="G645" t="s">
        <v>1410</v>
      </c>
    </row>
    <row r="646" spans="1:7" x14ac:dyDescent="0.3">
      <c r="A646" t="s">
        <v>1698</v>
      </c>
      <c r="B646" t="s">
        <v>790</v>
      </c>
      <c r="C646">
        <v>3.1215901001179907</v>
      </c>
      <c r="D646" t="s">
        <v>0</v>
      </c>
      <c r="E646" t="s">
        <v>1360</v>
      </c>
      <c r="F646" t="s">
        <v>1337</v>
      </c>
      <c r="G646" t="s">
        <v>1410</v>
      </c>
    </row>
    <row r="647" spans="1:7" x14ac:dyDescent="0.3">
      <c r="A647" t="s">
        <v>1699</v>
      </c>
      <c r="B647" t="s">
        <v>790</v>
      </c>
      <c r="C647">
        <v>10.327801178912971</v>
      </c>
      <c r="D647" t="s">
        <v>0</v>
      </c>
      <c r="E647" t="s">
        <v>1360</v>
      </c>
      <c r="F647" t="s">
        <v>1337</v>
      </c>
      <c r="G647" t="s">
        <v>1410</v>
      </c>
    </row>
    <row r="648" spans="1:7" x14ac:dyDescent="0.3">
      <c r="A648" t="s">
        <v>1700</v>
      </c>
      <c r="B648" t="s">
        <v>790</v>
      </c>
      <c r="C648">
        <v>3.9878357606496464</v>
      </c>
      <c r="D648" t="s">
        <v>0</v>
      </c>
      <c r="E648" t="s">
        <v>1360</v>
      </c>
      <c r="F648" t="s">
        <v>1337</v>
      </c>
      <c r="G648" t="s">
        <v>1410</v>
      </c>
    </row>
    <row r="649" spans="1:7" x14ac:dyDescent="0.3">
      <c r="A649" t="s">
        <v>1701</v>
      </c>
      <c r="B649" t="s">
        <v>790</v>
      </c>
      <c r="C649">
        <v>2.0285504157244278</v>
      </c>
      <c r="D649" t="s">
        <v>0</v>
      </c>
      <c r="E649" t="s">
        <v>1360</v>
      </c>
      <c r="F649" t="s">
        <v>1337</v>
      </c>
      <c r="G649" t="s">
        <v>1410</v>
      </c>
    </row>
    <row r="650" spans="1:7" x14ac:dyDescent="0.3">
      <c r="A650" t="s">
        <v>1702</v>
      </c>
      <c r="B650" t="s">
        <v>790</v>
      </c>
      <c r="C650">
        <v>5.5184547266990222E-2</v>
      </c>
      <c r="D650" t="s">
        <v>0</v>
      </c>
      <c r="E650" t="s">
        <v>1360</v>
      </c>
      <c r="F650" t="s">
        <v>1337</v>
      </c>
      <c r="G650" t="s">
        <v>1410</v>
      </c>
    </row>
    <row r="651" spans="1:7" x14ac:dyDescent="0.3">
      <c r="A651" t="s">
        <v>1703</v>
      </c>
      <c r="B651" t="s">
        <v>790</v>
      </c>
      <c r="C651">
        <v>1.1288710038233164E-2</v>
      </c>
      <c r="D651" t="s">
        <v>0</v>
      </c>
      <c r="E651" t="s">
        <v>1360</v>
      </c>
      <c r="F651" t="s">
        <v>1337</v>
      </c>
      <c r="G651" t="s">
        <v>1410</v>
      </c>
    </row>
    <row r="652" spans="1:7" x14ac:dyDescent="0.3">
      <c r="A652" t="s">
        <v>1704</v>
      </c>
      <c r="B652" t="s">
        <v>790</v>
      </c>
      <c r="C652">
        <v>1.3953427583227526E-2</v>
      </c>
      <c r="D652" t="s">
        <v>0</v>
      </c>
      <c r="E652" t="s">
        <v>1360</v>
      </c>
      <c r="F652" t="s">
        <v>1337</v>
      </c>
      <c r="G652" t="s">
        <v>1410</v>
      </c>
    </row>
    <row r="653" spans="1:7" x14ac:dyDescent="0.3">
      <c r="A653" t="s">
        <v>1705</v>
      </c>
      <c r="B653" t="s">
        <v>790</v>
      </c>
      <c r="C653">
        <v>7.7369434707082029E-3</v>
      </c>
      <c r="D653" t="s">
        <v>0</v>
      </c>
      <c r="E653" t="s">
        <v>1360</v>
      </c>
      <c r="F653" t="s">
        <v>1337</v>
      </c>
      <c r="G653" t="s">
        <v>1410</v>
      </c>
    </row>
    <row r="654" spans="1:7" x14ac:dyDescent="0.3">
      <c r="A654" t="s">
        <v>1706</v>
      </c>
      <c r="B654" t="s">
        <v>790</v>
      </c>
      <c r="C654">
        <v>0.13300045992708504</v>
      </c>
      <c r="D654" t="s">
        <v>0</v>
      </c>
      <c r="E654" t="s">
        <v>1360</v>
      </c>
      <c r="F654" t="s">
        <v>1337</v>
      </c>
      <c r="G654" t="s">
        <v>1410</v>
      </c>
    </row>
    <row r="655" spans="1:7" x14ac:dyDescent="0.3">
      <c r="A655" t="s">
        <v>1707</v>
      </c>
      <c r="B655" t="s">
        <v>790</v>
      </c>
      <c r="C655">
        <v>0.47373142431074744</v>
      </c>
      <c r="D655" t="s">
        <v>0</v>
      </c>
      <c r="E655" t="s">
        <v>1360</v>
      </c>
      <c r="F655" t="s">
        <v>1337</v>
      </c>
      <c r="G655" t="s">
        <v>1410</v>
      </c>
    </row>
    <row r="656" spans="1:7" x14ac:dyDescent="0.3">
      <c r="A656" t="s">
        <v>1708</v>
      </c>
      <c r="B656" t="s">
        <v>790</v>
      </c>
      <c r="C656">
        <v>0.15108506265544774</v>
      </c>
      <c r="D656" t="s">
        <v>0</v>
      </c>
      <c r="E656" t="s">
        <v>1360</v>
      </c>
      <c r="F656" t="s">
        <v>1337</v>
      </c>
      <c r="G656" t="s">
        <v>1410</v>
      </c>
    </row>
    <row r="657" spans="1:7" x14ac:dyDescent="0.3">
      <c r="A657" t="s">
        <v>1709</v>
      </c>
      <c r="B657" t="s">
        <v>790</v>
      </c>
      <c r="C657">
        <v>0.19939101726477851</v>
      </c>
      <c r="D657" t="s">
        <v>0</v>
      </c>
      <c r="E657" t="s">
        <v>1360</v>
      </c>
      <c r="F657" t="s">
        <v>1337</v>
      </c>
      <c r="G657" t="s">
        <v>1410</v>
      </c>
    </row>
    <row r="658" spans="1:7" x14ac:dyDescent="0.3">
      <c r="A658" t="s">
        <v>1710</v>
      </c>
      <c r="B658" t="s">
        <v>790</v>
      </c>
      <c r="C658">
        <v>0.33373620587205671</v>
      </c>
      <c r="D658" t="s">
        <v>0</v>
      </c>
      <c r="E658" t="s">
        <v>1360</v>
      </c>
      <c r="F658" t="s">
        <v>1337</v>
      </c>
      <c r="G658" t="s">
        <v>1410</v>
      </c>
    </row>
    <row r="659" spans="1:7" x14ac:dyDescent="0.3">
      <c r="A659" t="s">
        <v>1711</v>
      </c>
      <c r="B659" t="s">
        <v>790</v>
      </c>
      <c r="C659">
        <v>0.10479841207300357</v>
      </c>
      <c r="D659" t="s">
        <v>0</v>
      </c>
      <c r="E659" t="s">
        <v>1360</v>
      </c>
      <c r="F659" t="s">
        <v>1337</v>
      </c>
      <c r="G659" t="s">
        <v>1410</v>
      </c>
    </row>
    <row r="660" spans="1:7" x14ac:dyDescent="0.3">
      <c r="A660" t="s">
        <v>1712</v>
      </c>
      <c r="B660" t="s">
        <v>790</v>
      </c>
      <c r="C660">
        <v>0.80805626433979338</v>
      </c>
      <c r="D660" t="s">
        <v>0</v>
      </c>
      <c r="E660" t="s">
        <v>1360</v>
      </c>
      <c r="F660" t="s">
        <v>1337</v>
      </c>
      <c r="G660" t="s">
        <v>1410</v>
      </c>
    </row>
    <row r="661" spans="1:7" x14ac:dyDescent="0.3">
      <c r="A661" t="s">
        <v>1713</v>
      </c>
      <c r="B661" t="s">
        <v>790</v>
      </c>
      <c r="C661">
        <v>0.29409709064291834</v>
      </c>
      <c r="D661" t="s">
        <v>0</v>
      </c>
      <c r="E661" t="s">
        <v>1360</v>
      </c>
      <c r="F661" t="s">
        <v>1337</v>
      </c>
      <c r="G661" t="s">
        <v>1410</v>
      </c>
    </row>
    <row r="662" spans="1:7" x14ac:dyDescent="0.3">
      <c r="A662" t="s">
        <v>1714</v>
      </c>
      <c r="B662" t="s">
        <v>790</v>
      </c>
      <c r="C662">
        <v>9.6211206048286424E-3</v>
      </c>
      <c r="D662" t="s">
        <v>0</v>
      </c>
      <c r="E662" t="s">
        <v>1360</v>
      </c>
      <c r="F662" t="s">
        <v>1337</v>
      </c>
      <c r="G662" t="s">
        <v>1410</v>
      </c>
    </row>
    <row r="663" spans="1:7" x14ac:dyDescent="0.3">
      <c r="A663" t="s">
        <v>1715</v>
      </c>
      <c r="B663" t="s">
        <v>790</v>
      </c>
      <c r="C663">
        <v>0.34208581338420196</v>
      </c>
      <c r="D663" t="s">
        <v>0</v>
      </c>
      <c r="E663" t="s">
        <v>1360</v>
      </c>
      <c r="F663" t="s">
        <v>1337</v>
      </c>
      <c r="G663" t="s">
        <v>1410</v>
      </c>
    </row>
    <row r="664" spans="1:7" x14ac:dyDescent="0.3">
      <c r="A664" t="s">
        <v>1716</v>
      </c>
      <c r="B664" t="s">
        <v>790</v>
      </c>
      <c r="C664">
        <v>0.29778861147848756</v>
      </c>
      <c r="D664" t="s">
        <v>0</v>
      </c>
      <c r="E664" t="s">
        <v>1360</v>
      </c>
      <c r="F664" t="s">
        <v>1337</v>
      </c>
      <c r="G664" t="s">
        <v>1410</v>
      </c>
    </row>
    <row r="665" spans="1:7" x14ac:dyDescent="0.3">
      <c r="A665" t="s">
        <v>1717</v>
      </c>
      <c r="B665" t="s">
        <v>790</v>
      </c>
      <c r="C665">
        <v>2.9994232773715703</v>
      </c>
      <c r="D665" t="s">
        <v>0</v>
      </c>
      <c r="E665" t="s">
        <v>1360</v>
      </c>
      <c r="F665" t="s">
        <v>1337</v>
      </c>
      <c r="G665" t="s">
        <v>1410</v>
      </c>
    </row>
    <row r="666" spans="1:7" x14ac:dyDescent="0.3">
      <c r="A666" t="s">
        <v>1718</v>
      </c>
      <c r="B666" t="s">
        <v>790</v>
      </c>
      <c r="C666">
        <v>0.49687615225113824</v>
      </c>
      <c r="D666" t="s">
        <v>0</v>
      </c>
      <c r="E666" t="s">
        <v>1360</v>
      </c>
      <c r="F666" t="s">
        <v>1337</v>
      </c>
      <c r="G666" t="s">
        <v>1410</v>
      </c>
    </row>
    <row r="667" spans="1:7" x14ac:dyDescent="0.3">
      <c r="A667" t="s">
        <v>1719</v>
      </c>
      <c r="B667" t="s">
        <v>790</v>
      </c>
      <c r="C667">
        <v>0.1006392844587734</v>
      </c>
      <c r="D667" t="s">
        <v>0</v>
      </c>
      <c r="E667" t="s">
        <v>1360</v>
      </c>
      <c r="F667" t="s">
        <v>1337</v>
      </c>
      <c r="G667" t="s">
        <v>1410</v>
      </c>
    </row>
    <row r="668" spans="1:7" x14ac:dyDescent="0.3">
      <c r="A668" t="s">
        <v>1720</v>
      </c>
      <c r="B668" t="s">
        <v>790</v>
      </c>
      <c r="C668">
        <v>0.12207388384545223</v>
      </c>
      <c r="D668" t="s">
        <v>0</v>
      </c>
      <c r="E668" t="s">
        <v>1360</v>
      </c>
      <c r="F668" t="s">
        <v>1337</v>
      </c>
      <c r="G668" t="s">
        <v>1410</v>
      </c>
    </row>
    <row r="669" spans="1:7" x14ac:dyDescent="0.3">
      <c r="A669" t="s">
        <v>1721</v>
      </c>
      <c r="B669" t="s">
        <v>790</v>
      </c>
      <c r="C669">
        <v>6.9819043252808799E-2</v>
      </c>
      <c r="D669" t="s">
        <v>0</v>
      </c>
      <c r="E669" t="s">
        <v>1360</v>
      </c>
      <c r="F669" t="s">
        <v>1337</v>
      </c>
      <c r="G669" t="s">
        <v>1410</v>
      </c>
    </row>
    <row r="670" spans="1:7" x14ac:dyDescent="0.3">
      <c r="A670" t="s">
        <v>1722</v>
      </c>
      <c r="B670" t="s">
        <v>790</v>
      </c>
      <c r="C670">
        <v>4.2364921913677192</v>
      </c>
      <c r="D670" t="s">
        <v>0</v>
      </c>
      <c r="E670" t="s">
        <v>1360</v>
      </c>
      <c r="F670" t="s">
        <v>1337</v>
      </c>
      <c r="G670" t="s">
        <v>1410</v>
      </c>
    </row>
    <row r="671" spans="1:7" x14ac:dyDescent="0.3">
      <c r="A671" t="s">
        <v>1723</v>
      </c>
      <c r="B671" t="s">
        <v>790</v>
      </c>
      <c r="C671">
        <v>7.4244180232745344E-2</v>
      </c>
      <c r="D671" t="s">
        <v>0</v>
      </c>
      <c r="E671" t="s">
        <v>1360</v>
      </c>
      <c r="F671" t="s">
        <v>1337</v>
      </c>
      <c r="G671" t="s">
        <v>1410</v>
      </c>
    </row>
    <row r="672" spans="1:7" x14ac:dyDescent="0.3">
      <c r="A672" t="s">
        <v>1724</v>
      </c>
      <c r="B672" t="s">
        <v>790</v>
      </c>
      <c r="C672">
        <v>1.518760349013723E-2</v>
      </c>
      <c r="D672" t="s">
        <v>0</v>
      </c>
      <c r="E672" t="s">
        <v>1360</v>
      </c>
      <c r="F672" t="s">
        <v>1337</v>
      </c>
      <c r="G672" t="s">
        <v>1410</v>
      </c>
    </row>
    <row r="673" spans="1:7" x14ac:dyDescent="0.3">
      <c r="A673" t="s">
        <v>1725</v>
      </c>
      <c r="B673" t="s">
        <v>790</v>
      </c>
      <c r="C673">
        <v>1.8772660892578986E-2</v>
      </c>
      <c r="D673" t="s">
        <v>0</v>
      </c>
      <c r="E673" t="s">
        <v>1360</v>
      </c>
      <c r="F673" t="s">
        <v>1337</v>
      </c>
      <c r="G673" t="s">
        <v>1410</v>
      </c>
    </row>
    <row r="674" spans="1:7" x14ac:dyDescent="0.3">
      <c r="A674" t="s">
        <v>1726</v>
      </c>
      <c r="B674" t="s">
        <v>790</v>
      </c>
      <c r="C674">
        <v>1.0409128169715448E-2</v>
      </c>
      <c r="D674" t="s">
        <v>0</v>
      </c>
      <c r="E674" t="s">
        <v>1360</v>
      </c>
      <c r="F674" t="s">
        <v>1337</v>
      </c>
      <c r="G674" t="s">
        <v>1410</v>
      </c>
    </row>
    <row r="675" spans="1:7" x14ac:dyDescent="0.3">
      <c r="A675" t="s">
        <v>1727</v>
      </c>
      <c r="B675" t="s">
        <v>790</v>
      </c>
      <c r="C675">
        <v>0.17893614439002858</v>
      </c>
      <c r="D675" t="s">
        <v>0</v>
      </c>
      <c r="E675" t="s">
        <v>1360</v>
      </c>
      <c r="F675" t="s">
        <v>1337</v>
      </c>
      <c r="G675" t="s">
        <v>1410</v>
      </c>
    </row>
    <row r="676" spans="1:7" x14ac:dyDescent="0.3">
      <c r="A676" t="s">
        <v>1728</v>
      </c>
      <c r="B676" t="s">
        <v>790</v>
      </c>
      <c r="C676">
        <v>0.63779855035718214</v>
      </c>
      <c r="D676" t="s">
        <v>0</v>
      </c>
      <c r="E676" t="s">
        <v>1360</v>
      </c>
      <c r="F676" t="s">
        <v>1337</v>
      </c>
      <c r="G676" t="s">
        <v>1410</v>
      </c>
    </row>
    <row r="677" spans="1:7" x14ac:dyDescent="0.3">
      <c r="A677" t="s">
        <v>1729</v>
      </c>
      <c r="B677" t="s">
        <v>790</v>
      </c>
      <c r="C677">
        <v>0.20326680525249993</v>
      </c>
      <c r="D677" t="s">
        <v>0</v>
      </c>
      <c r="E677" t="s">
        <v>1360</v>
      </c>
      <c r="F677" t="s">
        <v>1337</v>
      </c>
      <c r="G677" t="s">
        <v>1410</v>
      </c>
    </row>
    <row r="678" spans="1:7" x14ac:dyDescent="0.3">
      <c r="A678" t="s">
        <v>1730</v>
      </c>
      <c r="B678" t="s">
        <v>790</v>
      </c>
      <c r="C678">
        <v>0.24807571415231972</v>
      </c>
      <c r="D678" t="s">
        <v>0</v>
      </c>
      <c r="E678" t="s">
        <v>1360</v>
      </c>
      <c r="F678" t="s">
        <v>1337</v>
      </c>
      <c r="G678" t="s">
        <v>1410</v>
      </c>
    </row>
    <row r="679" spans="1:7" x14ac:dyDescent="0.3">
      <c r="A679" t="s">
        <v>1731</v>
      </c>
      <c r="B679" t="s">
        <v>790</v>
      </c>
      <c r="C679">
        <v>2.7162096725145748</v>
      </c>
      <c r="D679" t="s">
        <v>0</v>
      </c>
      <c r="E679" t="s">
        <v>1360</v>
      </c>
      <c r="F679" t="s">
        <v>1337</v>
      </c>
      <c r="G679" t="s">
        <v>1410</v>
      </c>
    </row>
    <row r="680" spans="1:7" x14ac:dyDescent="0.3">
      <c r="A680" t="s">
        <v>1732</v>
      </c>
      <c r="B680" t="s">
        <v>790</v>
      </c>
      <c r="C680">
        <v>0.45619188207339745</v>
      </c>
      <c r="D680" t="s">
        <v>0</v>
      </c>
      <c r="E680" t="s">
        <v>1360</v>
      </c>
      <c r="F680" t="s">
        <v>1337</v>
      </c>
      <c r="G680" t="s">
        <v>1410</v>
      </c>
    </row>
    <row r="681" spans="1:7" x14ac:dyDescent="0.3">
      <c r="A681" t="s">
        <v>1733</v>
      </c>
      <c r="B681" t="s">
        <v>790</v>
      </c>
      <c r="C681">
        <v>0.58269550600857944</v>
      </c>
      <c r="D681" t="s">
        <v>0</v>
      </c>
      <c r="E681" t="s">
        <v>1360</v>
      </c>
      <c r="F681" t="s">
        <v>1337</v>
      </c>
      <c r="G681" t="s">
        <v>1410</v>
      </c>
    </row>
    <row r="682" spans="1:7" x14ac:dyDescent="0.3">
      <c r="A682" t="s">
        <v>1734</v>
      </c>
      <c r="B682" t="s">
        <v>790</v>
      </c>
      <c r="C682">
        <v>0.3315625535206666</v>
      </c>
      <c r="D682" t="s">
        <v>0</v>
      </c>
      <c r="E682" t="s">
        <v>1360</v>
      </c>
      <c r="F682" t="s">
        <v>1337</v>
      </c>
      <c r="G682" t="s">
        <v>1410</v>
      </c>
    </row>
    <row r="683" spans="1:7" x14ac:dyDescent="0.3">
      <c r="A683" t="s">
        <v>1735</v>
      </c>
      <c r="B683" t="s">
        <v>790</v>
      </c>
      <c r="C683">
        <v>5.5606987321634671</v>
      </c>
      <c r="D683" t="s">
        <v>0</v>
      </c>
      <c r="E683" t="s">
        <v>1360</v>
      </c>
      <c r="F683" t="s">
        <v>1337</v>
      </c>
      <c r="G683" t="s">
        <v>1410</v>
      </c>
    </row>
    <row r="684" spans="1:7" x14ac:dyDescent="0.3">
      <c r="A684" t="s">
        <v>1736</v>
      </c>
      <c r="B684" t="s">
        <v>790</v>
      </c>
      <c r="C684">
        <v>18.397607975322234</v>
      </c>
      <c r="D684" t="s">
        <v>0</v>
      </c>
      <c r="E684" t="s">
        <v>1360</v>
      </c>
      <c r="F684" t="s">
        <v>1337</v>
      </c>
      <c r="G684" t="s">
        <v>1410</v>
      </c>
    </row>
    <row r="685" spans="1:7" x14ac:dyDescent="0.3">
      <c r="A685" t="s">
        <v>1737</v>
      </c>
      <c r="B685" t="s">
        <v>790</v>
      </c>
      <c r="C685">
        <v>7.1038004821588947</v>
      </c>
      <c r="D685" t="s">
        <v>0</v>
      </c>
      <c r="E685" t="s">
        <v>1360</v>
      </c>
      <c r="F685" t="s">
        <v>1337</v>
      </c>
      <c r="G685" t="s">
        <v>1410</v>
      </c>
    </row>
    <row r="686" spans="1:7" x14ac:dyDescent="0.3">
      <c r="A686" t="s">
        <v>1738</v>
      </c>
      <c r="B686" t="s">
        <v>790</v>
      </c>
      <c r="C686">
        <v>3.4551911184501911</v>
      </c>
      <c r="D686" t="s">
        <v>0</v>
      </c>
      <c r="E686" t="s">
        <v>1360</v>
      </c>
      <c r="F686" t="s">
        <v>1337</v>
      </c>
      <c r="G686" t="s">
        <v>1410</v>
      </c>
    </row>
    <row r="687" spans="1:7" x14ac:dyDescent="0.3">
      <c r="A687" t="s">
        <v>1739</v>
      </c>
      <c r="B687" t="s">
        <v>790</v>
      </c>
      <c r="C687">
        <v>0.28029549333871534</v>
      </c>
      <c r="D687" t="s">
        <v>0</v>
      </c>
      <c r="E687" t="s">
        <v>1360</v>
      </c>
      <c r="F687" t="s">
        <v>1337</v>
      </c>
      <c r="G687" t="s">
        <v>1410</v>
      </c>
    </row>
    <row r="688" spans="1:7" x14ac:dyDescent="0.3">
      <c r="A688" t="s">
        <v>1740</v>
      </c>
      <c r="B688" t="s">
        <v>790</v>
      </c>
      <c r="C688">
        <v>5.6772171010472522E-2</v>
      </c>
      <c r="D688" t="s">
        <v>0</v>
      </c>
      <c r="E688" t="s">
        <v>1360</v>
      </c>
      <c r="F688" t="s">
        <v>1337</v>
      </c>
      <c r="G688" t="s">
        <v>1410</v>
      </c>
    </row>
    <row r="689" spans="1:7" x14ac:dyDescent="0.3">
      <c r="A689" t="s">
        <v>1741</v>
      </c>
      <c r="B689" t="s">
        <v>790</v>
      </c>
      <c r="C689">
        <v>6.8863758788205526E-2</v>
      </c>
      <c r="D689" t="s">
        <v>0</v>
      </c>
      <c r="E689" t="s">
        <v>1360</v>
      </c>
      <c r="F689" t="s">
        <v>1337</v>
      </c>
      <c r="G689" t="s">
        <v>1410</v>
      </c>
    </row>
    <row r="690" spans="1:7" x14ac:dyDescent="0.3">
      <c r="A690" t="s">
        <v>1742</v>
      </c>
      <c r="B690" t="s">
        <v>790</v>
      </c>
      <c r="C690">
        <v>3.9385998068773929E-2</v>
      </c>
      <c r="D690" t="s">
        <v>0</v>
      </c>
      <c r="E690" t="s">
        <v>1360</v>
      </c>
      <c r="F690" t="s">
        <v>1337</v>
      </c>
      <c r="G690" t="s">
        <v>1410</v>
      </c>
    </row>
    <row r="691" spans="1:7" x14ac:dyDescent="0.3">
      <c r="A691" t="s">
        <v>1743</v>
      </c>
      <c r="B691" t="s">
        <v>790</v>
      </c>
      <c r="C691">
        <v>2.3898705209036515</v>
      </c>
      <c r="D691" t="s">
        <v>0</v>
      </c>
      <c r="E691" t="s">
        <v>1360</v>
      </c>
      <c r="F691" t="s">
        <v>1337</v>
      </c>
      <c r="G691" t="s">
        <v>1410</v>
      </c>
    </row>
    <row r="692" spans="1:7" x14ac:dyDescent="0.3">
      <c r="A692" t="s">
        <v>1744</v>
      </c>
      <c r="B692" t="s">
        <v>790</v>
      </c>
      <c r="C692">
        <v>3.2302406511245163</v>
      </c>
      <c r="D692" t="s">
        <v>0</v>
      </c>
      <c r="E692" t="s">
        <v>1360</v>
      </c>
      <c r="F692" t="s">
        <v>1337</v>
      </c>
      <c r="G692" t="s">
        <v>1410</v>
      </c>
    </row>
    <row r="693" spans="1:7" x14ac:dyDescent="0.3">
      <c r="A693" t="s">
        <v>1745</v>
      </c>
      <c r="B693" t="s">
        <v>790</v>
      </c>
      <c r="C693">
        <v>7.4871735951373308E-2</v>
      </c>
      <c r="D693" t="s">
        <v>0</v>
      </c>
      <c r="E693" t="s">
        <v>1360</v>
      </c>
      <c r="F693" t="s">
        <v>1337</v>
      </c>
      <c r="G693" t="s">
        <v>1410</v>
      </c>
    </row>
    <row r="694" spans="1:7" x14ac:dyDescent="0.3">
      <c r="A694" t="s">
        <v>1746</v>
      </c>
      <c r="B694" t="s">
        <v>790</v>
      </c>
      <c r="C694">
        <v>2.3438664231641228E-2</v>
      </c>
      <c r="D694" t="s">
        <v>0</v>
      </c>
      <c r="E694" t="s">
        <v>1360</v>
      </c>
      <c r="F694" t="s">
        <v>1337</v>
      </c>
      <c r="G694" t="s">
        <v>1410</v>
      </c>
    </row>
    <row r="695" spans="1:7" x14ac:dyDescent="0.3">
      <c r="A695" t="s">
        <v>1747</v>
      </c>
      <c r="B695" t="s">
        <v>790</v>
      </c>
      <c r="C695">
        <v>0.2559311961396919</v>
      </c>
      <c r="D695" t="s">
        <v>0</v>
      </c>
      <c r="E695" t="s">
        <v>1360</v>
      </c>
      <c r="F695" t="s">
        <v>1337</v>
      </c>
      <c r="G695" t="s">
        <v>1410</v>
      </c>
    </row>
    <row r="696" spans="1:7" x14ac:dyDescent="0.3">
      <c r="A696" t="s">
        <v>1748</v>
      </c>
      <c r="B696" t="s">
        <v>790</v>
      </c>
      <c r="C696">
        <v>7.176180778598247E-2</v>
      </c>
      <c r="D696" t="s">
        <v>0</v>
      </c>
      <c r="E696" t="s">
        <v>1360</v>
      </c>
      <c r="F696" t="s">
        <v>1337</v>
      </c>
      <c r="G696" t="s">
        <v>1410</v>
      </c>
    </row>
    <row r="697" spans="1:7" x14ac:dyDescent="0.3">
      <c r="A697" t="s">
        <v>1749</v>
      </c>
      <c r="B697" t="s">
        <v>790</v>
      </c>
      <c r="C697">
        <v>1.7825630451710661E-3</v>
      </c>
      <c r="D697" t="s">
        <v>0</v>
      </c>
      <c r="E697" t="s">
        <v>1360</v>
      </c>
      <c r="F697" t="s">
        <v>1337</v>
      </c>
      <c r="G697" t="s">
        <v>1410</v>
      </c>
    </row>
    <row r="698" spans="1:7" x14ac:dyDescent="0.3">
      <c r="A698" t="s">
        <v>1750</v>
      </c>
      <c r="B698" t="s">
        <v>790</v>
      </c>
      <c r="C698">
        <v>6.3380301969182581E-2</v>
      </c>
      <c r="D698" t="s">
        <v>0</v>
      </c>
      <c r="E698" t="s">
        <v>1360</v>
      </c>
      <c r="F698" t="s">
        <v>1337</v>
      </c>
      <c r="G698" t="s">
        <v>1410</v>
      </c>
    </row>
    <row r="699" spans="1:7" x14ac:dyDescent="0.3">
      <c r="A699" t="s">
        <v>1751</v>
      </c>
      <c r="B699" t="s">
        <v>790</v>
      </c>
      <c r="C699">
        <v>5.5173092189276254E-2</v>
      </c>
      <c r="D699" t="s">
        <v>0</v>
      </c>
      <c r="E699" t="s">
        <v>1360</v>
      </c>
      <c r="F699" t="s">
        <v>1337</v>
      </c>
      <c r="G699" t="s">
        <v>1410</v>
      </c>
    </row>
    <row r="700" spans="1:7" x14ac:dyDescent="0.3">
      <c r="A700" t="s">
        <v>1752</v>
      </c>
      <c r="B700" t="s">
        <v>790</v>
      </c>
      <c r="C700">
        <v>0.55490339704090408</v>
      </c>
      <c r="D700" t="s">
        <v>0</v>
      </c>
      <c r="E700" t="s">
        <v>1360</v>
      </c>
      <c r="F700" t="s">
        <v>1337</v>
      </c>
      <c r="G700" t="s">
        <v>1410</v>
      </c>
    </row>
    <row r="701" spans="1:7" x14ac:dyDescent="0.3">
      <c r="A701" t="s">
        <v>1753</v>
      </c>
      <c r="B701" t="s">
        <v>790</v>
      </c>
      <c r="C701">
        <v>0.11239235485327378</v>
      </c>
      <c r="D701" t="s">
        <v>0</v>
      </c>
      <c r="E701" t="s">
        <v>1360</v>
      </c>
      <c r="F701" t="s">
        <v>1337</v>
      </c>
      <c r="G701" t="s">
        <v>1410</v>
      </c>
    </row>
    <row r="702" spans="1:7" x14ac:dyDescent="0.3">
      <c r="A702" t="s">
        <v>1754</v>
      </c>
      <c r="B702" t="s">
        <v>790</v>
      </c>
      <c r="C702">
        <v>0.13633017509276735</v>
      </c>
      <c r="D702" t="s">
        <v>0</v>
      </c>
      <c r="E702" t="s">
        <v>1360</v>
      </c>
      <c r="F702" t="s">
        <v>1337</v>
      </c>
      <c r="G702" t="s">
        <v>1410</v>
      </c>
    </row>
    <row r="703" spans="1:7" x14ac:dyDescent="0.3">
      <c r="A703" t="s">
        <v>1755</v>
      </c>
      <c r="B703" t="s">
        <v>790</v>
      </c>
      <c r="C703">
        <v>7.7972798862657983E-2</v>
      </c>
      <c r="D703" t="s">
        <v>0</v>
      </c>
      <c r="E703" t="s">
        <v>1360</v>
      </c>
      <c r="F703" t="s">
        <v>1337</v>
      </c>
      <c r="G703" t="s">
        <v>1410</v>
      </c>
    </row>
    <row r="704" spans="1:7" x14ac:dyDescent="0.3">
      <c r="A704" t="s">
        <v>1756</v>
      </c>
      <c r="B704" t="s">
        <v>790</v>
      </c>
      <c r="C704">
        <v>4.7312472089403359</v>
      </c>
      <c r="D704" t="s">
        <v>0</v>
      </c>
      <c r="E704" t="s">
        <v>1360</v>
      </c>
      <c r="F704" t="s">
        <v>1337</v>
      </c>
      <c r="G704" t="s">
        <v>1410</v>
      </c>
    </row>
    <row r="705" spans="1:7" x14ac:dyDescent="0.3">
      <c r="A705" t="s">
        <v>1757</v>
      </c>
      <c r="B705" t="s">
        <v>790</v>
      </c>
      <c r="C705">
        <v>1.2297549127156036</v>
      </c>
      <c r="D705" t="s">
        <v>0</v>
      </c>
      <c r="E705" t="s">
        <v>1360</v>
      </c>
      <c r="F705" t="s">
        <v>1337</v>
      </c>
      <c r="G705" t="s">
        <v>1410</v>
      </c>
    </row>
    <row r="706" spans="1:7" x14ac:dyDescent="0.3">
      <c r="A706" t="s">
        <v>1758</v>
      </c>
      <c r="B706" t="s">
        <v>790</v>
      </c>
      <c r="C706">
        <v>0.98257803727398352</v>
      </c>
      <c r="D706" t="s">
        <v>0</v>
      </c>
      <c r="E706" t="s">
        <v>1360</v>
      </c>
      <c r="F706" t="s">
        <v>1337</v>
      </c>
      <c r="G706" t="s">
        <v>1410</v>
      </c>
    </row>
    <row r="707" spans="1:7" x14ac:dyDescent="0.3">
      <c r="A707" t="s">
        <v>1759</v>
      </c>
      <c r="B707" t="s">
        <v>790</v>
      </c>
      <c r="C707">
        <v>4.7693050897764072E-2</v>
      </c>
      <c r="D707" t="s">
        <v>0</v>
      </c>
      <c r="E707" t="s">
        <v>1360</v>
      </c>
      <c r="F707" t="s">
        <v>1337</v>
      </c>
      <c r="G707" t="s">
        <v>1410</v>
      </c>
    </row>
    <row r="708" spans="1:7" x14ac:dyDescent="0.3">
      <c r="A708" t="s">
        <v>1760</v>
      </c>
      <c r="B708" t="s">
        <v>790</v>
      </c>
      <c r="C708">
        <v>9.6599414044344269E-3</v>
      </c>
      <c r="D708" t="s">
        <v>0</v>
      </c>
      <c r="E708" t="s">
        <v>1360</v>
      </c>
      <c r="F708" t="s">
        <v>1337</v>
      </c>
      <c r="G708" t="s">
        <v>1410</v>
      </c>
    </row>
    <row r="709" spans="1:7" x14ac:dyDescent="0.3">
      <c r="A709" t="s">
        <v>1761</v>
      </c>
      <c r="B709" t="s">
        <v>790</v>
      </c>
      <c r="C709">
        <v>1.1717358398368488E-2</v>
      </c>
      <c r="D709" t="s">
        <v>0</v>
      </c>
      <c r="E709" t="s">
        <v>1360</v>
      </c>
      <c r="F709" t="s">
        <v>1337</v>
      </c>
      <c r="G709" t="s">
        <v>1410</v>
      </c>
    </row>
    <row r="710" spans="1:7" x14ac:dyDescent="0.3">
      <c r="A710" t="s">
        <v>1762</v>
      </c>
      <c r="B710" t="s">
        <v>790</v>
      </c>
      <c r="C710">
        <v>6.7016361489741303E-3</v>
      </c>
      <c r="D710" t="s">
        <v>0</v>
      </c>
      <c r="E710" t="s">
        <v>1360</v>
      </c>
      <c r="F710" t="s">
        <v>1337</v>
      </c>
      <c r="G710" t="s">
        <v>1410</v>
      </c>
    </row>
    <row r="711" spans="1:7" x14ac:dyDescent="0.3">
      <c r="A711" t="s">
        <v>1763</v>
      </c>
      <c r="B711" t="s">
        <v>790</v>
      </c>
      <c r="C711">
        <v>0.40664305742078954</v>
      </c>
      <c r="D711" t="s">
        <v>0</v>
      </c>
      <c r="E711" t="s">
        <v>1360</v>
      </c>
      <c r="F711" t="s">
        <v>1337</v>
      </c>
      <c r="G711" t="s">
        <v>1410</v>
      </c>
    </row>
    <row r="712" spans="1:7" x14ac:dyDescent="0.3">
      <c r="A712" t="s">
        <v>1764</v>
      </c>
      <c r="B712" t="s">
        <v>790</v>
      </c>
      <c r="C712">
        <v>0.30195662705841525</v>
      </c>
      <c r="D712" t="s">
        <v>0</v>
      </c>
      <c r="E712" t="s">
        <v>1360</v>
      </c>
      <c r="F712" t="s">
        <v>1337</v>
      </c>
      <c r="G712" t="s">
        <v>1410</v>
      </c>
    </row>
    <row r="713" spans="1:7" x14ac:dyDescent="0.3">
      <c r="A713" t="s">
        <v>1765</v>
      </c>
      <c r="B713" t="s">
        <v>790</v>
      </c>
      <c r="C713">
        <v>0.90111643931195418</v>
      </c>
      <c r="D713" t="s">
        <v>0</v>
      </c>
      <c r="E713" t="s">
        <v>1360</v>
      </c>
      <c r="F713" t="s">
        <v>1337</v>
      </c>
      <c r="G713" t="s">
        <v>1410</v>
      </c>
    </row>
    <row r="714" spans="1:7" x14ac:dyDescent="0.3">
      <c r="A714" t="s">
        <v>1408</v>
      </c>
      <c r="B714" t="s">
        <v>1766</v>
      </c>
      <c r="C714">
        <v>9.8570816855474447E-2</v>
      </c>
      <c r="D714" t="s">
        <v>0</v>
      </c>
      <c r="E714" t="s">
        <v>1360</v>
      </c>
      <c r="F714" t="s">
        <v>1337</v>
      </c>
      <c r="G714" t="s">
        <v>1410</v>
      </c>
    </row>
    <row r="715" spans="1:7" x14ac:dyDescent="0.3">
      <c r="A715" t="s">
        <v>1408</v>
      </c>
      <c r="B715" t="s">
        <v>1767</v>
      </c>
      <c r="C715">
        <v>0.13799914359766421</v>
      </c>
      <c r="D715" t="s">
        <v>0</v>
      </c>
      <c r="E715" t="s">
        <v>1360</v>
      </c>
      <c r="F715" t="s">
        <v>1337</v>
      </c>
      <c r="G715" t="s">
        <v>1410</v>
      </c>
    </row>
    <row r="716" spans="1:7" x14ac:dyDescent="0.3">
      <c r="A716" t="s">
        <v>1408</v>
      </c>
      <c r="B716" t="s">
        <v>1768</v>
      </c>
      <c r="C716">
        <v>0.78856653484379569</v>
      </c>
      <c r="D716" t="s">
        <v>0</v>
      </c>
      <c r="E716" t="s">
        <v>1360</v>
      </c>
      <c r="F716" t="s">
        <v>1337</v>
      </c>
      <c r="G716" t="s">
        <v>1410</v>
      </c>
    </row>
    <row r="717" spans="1:7" x14ac:dyDescent="0.3">
      <c r="A717" t="s">
        <v>1408</v>
      </c>
      <c r="B717" t="s">
        <v>1769</v>
      </c>
      <c r="C717">
        <v>0.39428326742189779</v>
      </c>
      <c r="D717" t="s">
        <v>0</v>
      </c>
      <c r="E717" t="s">
        <v>1360</v>
      </c>
      <c r="F717" t="s">
        <v>1337</v>
      </c>
      <c r="G717" t="s">
        <v>1410</v>
      </c>
    </row>
    <row r="718" spans="1:7" x14ac:dyDescent="0.3">
      <c r="A718" t="s">
        <v>1408</v>
      </c>
      <c r="B718" t="s">
        <v>1770</v>
      </c>
      <c r="C718">
        <v>1.9424934658942583E-3</v>
      </c>
      <c r="D718" t="s">
        <v>0</v>
      </c>
      <c r="E718" t="s">
        <v>1360</v>
      </c>
      <c r="F718" t="s">
        <v>1337</v>
      </c>
      <c r="G718" t="s">
        <v>1410</v>
      </c>
    </row>
    <row r="719" spans="1:7" x14ac:dyDescent="0.3">
      <c r="A719" t="s">
        <v>1408</v>
      </c>
      <c r="B719" t="s">
        <v>1771</v>
      </c>
      <c r="C719">
        <v>0.17647903080651622</v>
      </c>
      <c r="D719" t="s">
        <v>0</v>
      </c>
      <c r="E719" t="s">
        <v>1360</v>
      </c>
      <c r="F719" t="s">
        <v>1337</v>
      </c>
      <c r="G719" t="s">
        <v>1410</v>
      </c>
    </row>
    <row r="720" spans="1:7" x14ac:dyDescent="0.3">
      <c r="A720" t="s">
        <v>1408</v>
      </c>
      <c r="B720" t="s">
        <v>1772</v>
      </c>
      <c r="C720">
        <v>5.7087793860850652E-2</v>
      </c>
      <c r="D720" t="s">
        <v>0</v>
      </c>
      <c r="E720" t="s">
        <v>1360</v>
      </c>
      <c r="F720" t="s">
        <v>1337</v>
      </c>
      <c r="G720" t="s">
        <v>1410</v>
      </c>
    </row>
    <row r="721" spans="1:7" x14ac:dyDescent="0.3">
      <c r="A721" t="s">
        <v>1408</v>
      </c>
      <c r="B721" t="s">
        <v>1773</v>
      </c>
      <c r="C721">
        <v>0.45852110913725214</v>
      </c>
      <c r="D721" t="s">
        <v>0</v>
      </c>
      <c r="E721" t="s">
        <v>1360</v>
      </c>
      <c r="F721" t="s">
        <v>1337</v>
      </c>
      <c r="G721" t="s">
        <v>1410</v>
      </c>
    </row>
    <row r="722" spans="1:7" x14ac:dyDescent="0.3">
      <c r="A722" t="s">
        <v>1408</v>
      </c>
      <c r="B722" t="s">
        <v>1774</v>
      </c>
      <c r="C722">
        <v>0</v>
      </c>
      <c r="D722" t="s">
        <v>0</v>
      </c>
      <c r="E722" t="s">
        <v>1360</v>
      </c>
      <c r="F722" t="s">
        <v>1337</v>
      </c>
      <c r="G722" t="s">
        <v>1410</v>
      </c>
    </row>
    <row r="723" spans="1:7" x14ac:dyDescent="0.3">
      <c r="A723" t="s">
        <v>1408</v>
      </c>
      <c r="B723" t="s">
        <v>1775</v>
      </c>
      <c r="C723">
        <v>5.5127278172032008E-2</v>
      </c>
      <c r="D723" t="s">
        <v>0</v>
      </c>
      <c r="E723" t="s">
        <v>1360</v>
      </c>
      <c r="F723" t="s">
        <v>1337</v>
      </c>
      <c r="G723" t="s">
        <v>1410</v>
      </c>
    </row>
    <row r="724" spans="1:7" x14ac:dyDescent="0.3">
      <c r="A724" t="s">
        <v>1408</v>
      </c>
      <c r="B724" t="s">
        <v>1776</v>
      </c>
      <c r="C724">
        <v>6.4058634749158544E-2</v>
      </c>
      <c r="D724" t="s">
        <v>0</v>
      </c>
      <c r="E724" t="s">
        <v>1360</v>
      </c>
      <c r="F724" t="s">
        <v>1337</v>
      </c>
      <c r="G724" t="s">
        <v>1410</v>
      </c>
    </row>
    <row r="725" spans="1:7" x14ac:dyDescent="0.3">
      <c r="A725" t="s">
        <v>1408</v>
      </c>
      <c r="B725" t="s">
        <v>1777</v>
      </c>
      <c r="C725">
        <v>0.21292630291018919</v>
      </c>
      <c r="D725" t="s">
        <v>0</v>
      </c>
      <c r="E725" t="s">
        <v>1360</v>
      </c>
      <c r="F725" t="s">
        <v>1337</v>
      </c>
      <c r="G725" t="s">
        <v>1410</v>
      </c>
    </row>
    <row r="726" spans="1:7" x14ac:dyDescent="0.3">
      <c r="A726" t="s">
        <v>1408</v>
      </c>
      <c r="B726" t="s">
        <v>1778</v>
      </c>
      <c r="C726">
        <v>5.8198423695163743</v>
      </c>
      <c r="D726" t="s">
        <v>0</v>
      </c>
      <c r="E726" t="s">
        <v>1360</v>
      </c>
      <c r="F726" t="s">
        <v>1337</v>
      </c>
      <c r="G726" t="s">
        <v>1410</v>
      </c>
    </row>
    <row r="727" spans="1:7" x14ac:dyDescent="0.3">
      <c r="A727" t="s">
        <v>1408</v>
      </c>
      <c r="B727" t="s">
        <v>1779</v>
      </c>
      <c r="C727">
        <v>4.1976576891187527</v>
      </c>
      <c r="D727" t="s">
        <v>0</v>
      </c>
      <c r="E727" t="s">
        <v>1360</v>
      </c>
      <c r="F727" t="s">
        <v>1337</v>
      </c>
      <c r="G727" t="s">
        <v>1410</v>
      </c>
    </row>
    <row r="728" spans="1:7" x14ac:dyDescent="0.3">
      <c r="A728" t="s">
        <v>1408</v>
      </c>
      <c r="B728" t="s">
        <v>1780</v>
      </c>
      <c r="C728">
        <v>2.4111558657448917</v>
      </c>
      <c r="D728" t="s">
        <v>0</v>
      </c>
      <c r="E728" t="s">
        <v>1360</v>
      </c>
      <c r="F728" t="s">
        <v>1337</v>
      </c>
      <c r="G728" t="s">
        <v>1410</v>
      </c>
    </row>
    <row r="729" spans="1:7" x14ac:dyDescent="0.3">
      <c r="A729" t="s">
        <v>1408</v>
      </c>
      <c r="B729" t="s">
        <v>1781</v>
      </c>
      <c r="C729">
        <v>3.8210092428104172</v>
      </c>
      <c r="D729" t="s">
        <v>0</v>
      </c>
      <c r="E729" t="s">
        <v>1360</v>
      </c>
      <c r="F729" t="s">
        <v>1337</v>
      </c>
      <c r="G729" t="s">
        <v>1410</v>
      </c>
    </row>
    <row r="730" spans="1:7" x14ac:dyDescent="0.3">
      <c r="A730" t="s">
        <v>1408</v>
      </c>
      <c r="B730" t="s">
        <v>1782</v>
      </c>
      <c r="C730">
        <v>1.0189357980827782</v>
      </c>
      <c r="D730" t="s">
        <v>0</v>
      </c>
      <c r="E730" t="s">
        <v>1360</v>
      </c>
      <c r="F730" t="s">
        <v>1337</v>
      </c>
      <c r="G730" t="s">
        <v>1410</v>
      </c>
    </row>
    <row r="731" spans="1:7" x14ac:dyDescent="0.3">
      <c r="A731" t="s">
        <v>1408</v>
      </c>
      <c r="B731" t="s">
        <v>1783</v>
      </c>
      <c r="C731">
        <v>0.38969565693548874</v>
      </c>
      <c r="D731" t="s">
        <v>0</v>
      </c>
      <c r="E731" t="s">
        <v>1360</v>
      </c>
      <c r="F731" t="s">
        <v>1337</v>
      </c>
      <c r="G731" t="s">
        <v>1410</v>
      </c>
    </row>
    <row r="732" spans="1:7" x14ac:dyDescent="0.3">
      <c r="A732" t="s">
        <v>1408</v>
      </c>
      <c r="B732" t="s">
        <v>1784</v>
      </c>
      <c r="C732">
        <v>0.55300742046203966</v>
      </c>
      <c r="D732" t="s">
        <v>0</v>
      </c>
      <c r="E732" t="s">
        <v>1360</v>
      </c>
      <c r="F732" t="s">
        <v>1337</v>
      </c>
      <c r="G732" t="s">
        <v>1410</v>
      </c>
    </row>
    <row r="733" spans="1:7" x14ac:dyDescent="0.3">
      <c r="A733" t="s">
        <v>1408</v>
      </c>
      <c r="B733" t="s">
        <v>1785</v>
      </c>
      <c r="C733">
        <v>1.9678201274970897</v>
      </c>
      <c r="D733" t="s">
        <v>0</v>
      </c>
      <c r="E733" t="s">
        <v>1360</v>
      </c>
      <c r="F733" t="s">
        <v>1337</v>
      </c>
      <c r="G733" t="s">
        <v>1410</v>
      </c>
    </row>
    <row r="734" spans="1:7" x14ac:dyDescent="0.3">
      <c r="A734" t="s">
        <v>1408</v>
      </c>
      <c r="B734" t="s">
        <v>1786</v>
      </c>
      <c r="C734">
        <v>1.558782627741955</v>
      </c>
      <c r="D734" t="s">
        <v>0</v>
      </c>
      <c r="E734" t="s">
        <v>1360</v>
      </c>
      <c r="F734" t="s">
        <v>1337</v>
      </c>
      <c r="G734" t="s">
        <v>1410</v>
      </c>
    </row>
    <row r="735" spans="1:7" x14ac:dyDescent="0.3">
      <c r="A735" t="s">
        <v>1408</v>
      </c>
      <c r="B735" t="s">
        <v>1787</v>
      </c>
      <c r="C735">
        <v>7.035856619983333E-3</v>
      </c>
      <c r="D735" t="s">
        <v>0</v>
      </c>
      <c r="E735" t="s">
        <v>1360</v>
      </c>
      <c r="F735" t="s">
        <v>1337</v>
      </c>
      <c r="G735" t="s">
        <v>1410</v>
      </c>
    </row>
    <row r="736" spans="1:7" x14ac:dyDescent="0.3">
      <c r="A736" t="s">
        <v>1408</v>
      </c>
      <c r="B736" t="s">
        <v>1788</v>
      </c>
      <c r="C736">
        <v>0.63922024912276443</v>
      </c>
      <c r="D736" t="s">
        <v>0</v>
      </c>
      <c r="E736" t="s">
        <v>1360</v>
      </c>
      <c r="F736" t="s">
        <v>1337</v>
      </c>
      <c r="G736" t="s">
        <v>1410</v>
      </c>
    </row>
    <row r="737" spans="1:7" x14ac:dyDescent="0.3">
      <c r="A737" t="s">
        <v>1408</v>
      </c>
      <c r="B737" t="s">
        <v>1789</v>
      </c>
      <c r="C737">
        <v>0.20677625917840525</v>
      </c>
      <c r="D737" t="s">
        <v>0</v>
      </c>
      <c r="E737" t="s">
        <v>1360</v>
      </c>
      <c r="F737" t="s">
        <v>1337</v>
      </c>
      <c r="G737" t="s">
        <v>1410</v>
      </c>
    </row>
    <row r="738" spans="1:7" x14ac:dyDescent="0.3">
      <c r="A738" t="s">
        <v>1408</v>
      </c>
      <c r="B738" t="s">
        <v>1790</v>
      </c>
      <c r="C738">
        <v>0</v>
      </c>
      <c r="D738" t="s">
        <v>0</v>
      </c>
      <c r="E738" t="s">
        <v>1360</v>
      </c>
      <c r="F738" t="s">
        <v>1337</v>
      </c>
      <c r="G738" t="s">
        <v>1410</v>
      </c>
    </row>
    <row r="739" spans="1:7" x14ac:dyDescent="0.3">
      <c r="A739" t="s">
        <v>1408</v>
      </c>
      <c r="B739" t="s">
        <v>1791</v>
      </c>
      <c r="C739">
        <v>7.5661426616763401E-3</v>
      </c>
      <c r="D739" t="s">
        <v>0</v>
      </c>
      <c r="E739" t="s">
        <v>1360</v>
      </c>
      <c r="F739" t="s">
        <v>1337</v>
      </c>
      <c r="G739" t="s">
        <v>1410</v>
      </c>
    </row>
    <row r="740" spans="1:7" x14ac:dyDescent="0.3">
      <c r="A740" t="s">
        <v>1408</v>
      </c>
      <c r="B740" t="s">
        <v>1792</v>
      </c>
      <c r="C740">
        <v>8.7919589955421443E-3</v>
      </c>
      <c r="D740" t="s">
        <v>0</v>
      </c>
      <c r="E740" t="s">
        <v>1360</v>
      </c>
      <c r="F740" t="s">
        <v>1337</v>
      </c>
      <c r="G740" t="s">
        <v>1410</v>
      </c>
    </row>
    <row r="741" spans="1:7" x14ac:dyDescent="0.3">
      <c r="A741" t="s">
        <v>1408</v>
      </c>
      <c r="B741" t="s">
        <v>1793</v>
      </c>
      <c r="C741">
        <v>2.9223840495341793E-2</v>
      </c>
      <c r="D741" t="s">
        <v>0</v>
      </c>
      <c r="E741" t="s">
        <v>1360</v>
      </c>
      <c r="F741" t="s">
        <v>1337</v>
      </c>
      <c r="G741" t="s">
        <v>1410</v>
      </c>
    </row>
    <row r="742" spans="1:7" x14ac:dyDescent="0.3">
      <c r="A742" t="s">
        <v>1408</v>
      </c>
      <c r="B742" t="s">
        <v>1794</v>
      </c>
      <c r="C742">
        <v>0.7987653135860644</v>
      </c>
      <c r="D742" t="s">
        <v>0</v>
      </c>
      <c r="E742" t="s">
        <v>1360</v>
      </c>
      <c r="F742" t="s">
        <v>1337</v>
      </c>
      <c r="G742" t="s">
        <v>1410</v>
      </c>
    </row>
    <row r="743" spans="1:7" x14ac:dyDescent="0.3">
      <c r="A743" t="s">
        <v>1408</v>
      </c>
      <c r="B743" t="s">
        <v>1795</v>
      </c>
      <c r="C743">
        <v>0.57612271046002916</v>
      </c>
      <c r="D743" t="s">
        <v>0</v>
      </c>
      <c r="E743" t="s">
        <v>1360</v>
      </c>
      <c r="F743" t="s">
        <v>1337</v>
      </c>
      <c r="G743" t="s">
        <v>1410</v>
      </c>
    </row>
    <row r="744" spans="1:7" x14ac:dyDescent="0.3">
      <c r="A744" t="s">
        <v>1408</v>
      </c>
      <c r="B744" t="s">
        <v>1796</v>
      </c>
      <c r="C744">
        <v>0.33092780678983269</v>
      </c>
      <c r="D744" t="s">
        <v>0</v>
      </c>
      <c r="E744" t="s">
        <v>1360</v>
      </c>
      <c r="F744" t="s">
        <v>1337</v>
      </c>
      <c r="G744" t="s">
        <v>1410</v>
      </c>
    </row>
    <row r="745" spans="1:7" x14ac:dyDescent="0.3">
      <c r="A745" t="s">
        <v>1408</v>
      </c>
      <c r="B745" t="s">
        <v>1797</v>
      </c>
      <c r="C745">
        <v>2.2671177474632023</v>
      </c>
      <c r="D745" t="s">
        <v>0</v>
      </c>
      <c r="E745" t="s">
        <v>1360</v>
      </c>
      <c r="F745" t="s">
        <v>1337</v>
      </c>
      <c r="G745" t="s">
        <v>1410</v>
      </c>
    </row>
    <row r="746" spans="1:7" x14ac:dyDescent="0.3">
      <c r="A746" t="s">
        <v>1408</v>
      </c>
      <c r="B746" t="s">
        <v>1798</v>
      </c>
      <c r="C746">
        <v>0</v>
      </c>
      <c r="D746" t="s">
        <v>0</v>
      </c>
      <c r="E746" t="s">
        <v>1360</v>
      </c>
      <c r="F746" t="s">
        <v>1337</v>
      </c>
      <c r="G746" t="s">
        <v>1410</v>
      </c>
    </row>
    <row r="747" spans="1:7" x14ac:dyDescent="0.3">
      <c r="A747" t="s">
        <v>1408</v>
      </c>
      <c r="B747" t="s">
        <v>1799</v>
      </c>
      <c r="C747">
        <v>0.22698427985029018</v>
      </c>
      <c r="D747" t="s">
        <v>0</v>
      </c>
      <c r="E747" t="s">
        <v>1360</v>
      </c>
      <c r="F747" t="s">
        <v>1337</v>
      </c>
      <c r="G747" t="s">
        <v>1410</v>
      </c>
    </row>
    <row r="748" spans="1:7" x14ac:dyDescent="0.3">
      <c r="A748" t="s">
        <v>1408</v>
      </c>
      <c r="B748" t="s">
        <v>1800</v>
      </c>
      <c r="C748">
        <v>0.26375876986626434</v>
      </c>
      <c r="D748" t="s">
        <v>0</v>
      </c>
      <c r="E748" t="s">
        <v>1360</v>
      </c>
      <c r="F748" t="s">
        <v>1337</v>
      </c>
      <c r="G748" t="s">
        <v>1410</v>
      </c>
    </row>
    <row r="749" spans="1:7" x14ac:dyDescent="0.3">
      <c r="A749" t="s">
        <v>1408</v>
      </c>
      <c r="B749" t="s">
        <v>1801</v>
      </c>
      <c r="C749">
        <v>0.87671521486025406</v>
      </c>
      <c r="D749" t="s">
        <v>0</v>
      </c>
      <c r="E749" t="s">
        <v>1360</v>
      </c>
      <c r="F749" t="s">
        <v>1337</v>
      </c>
      <c r="G749" t="s">
        <v>1410</v>
      </c>
    </row>
    <row r="750" spans="1:7" x14ac:dyDescent="0.3">
      <c r="A750" t="s">
        <v>1408</v>
      </c>
      <c r="B750" t="s">
        <v>1802</v>
      </c>
      <c r="C750">
        <v>23.962959407581941</v>
      </c>
      <c r="D750" t="s">
        <v>0</v>
      </c>
      <c r="E750" t="s">
        <v>1360</v>
      </c>
      <c r="F750" t="s">
        <v>1337</v>
      </c>
      <c r="G750" t="s">
        <v>1410</v>
      </c>
    </row>
    <row r="751" spans="1:7" x14ac:dyDescent="0.3">
      <c r="A751" t="s">
        <v>1408</v>
      </c>
      <c r="B751" t="s">
        <v>1803</v>
      </c>
      <c r="C751">
        <v>17.28368131380088</v>
      </c>
      <c r="D751" t="s">
        <v>0</v>
      </c>
      <c r="E751" t="s">
        <v>1360</v>
      </c>
      <c r="F751" t="s">
        <v>1337</v>
      </c>
      <c r="G751" t="s">
        <v>1410</v>
      </c>
    </row>
    <row r="752" spans="1:7" x14ac:dyDescent="0.3">
      <c r="A752" t="s">
        <v>1408</v>
      </c>
      <c r="B752" t="s">
        <v>1804</v>
      </c>
      <c r="C752">
        <v>9.9278342036949816</v>
      </c>
      <c r="D752" t="s">
        <v>0</v>
      </c>
      <c r="E752" t="s">
        <v>1360</v>
      </c>
      <c r="F752" t="s">
        <v>1337</v>
      </c>
      <c r="G752" t="s">
        <v>1410</v>
      </c>
    </row>
    <row r="753" spans="1:7" x14ac:dyDescent="0.3">
      <c r="A753" t="s">
        <v>1408</v>
      </c>
      <c r="B753" t="s">
        <v>1805</v>
      </c>
      <c r="C753">
        <v>4.4305719800450287</v>
      </c>
      <c r="D753" t="s">
        <v>0</v>
      </c>
      <c r="E753" t="s">
        <v>1360</v>
      </c>
      <c r="F753" t="s">
        <v>1337</v>
      </c>
      <c r="G753" t="s">
        <v>1410</v>
      </c>
    </row>
    <row r="754" spans="1:7" x14ac:dyDescent="0.3">
      <c r="A754" t="s">
        <v>1408</v>
      </c>
      <c r="B754" t="s">
        <v>1806</v>
      </c>
      <c r="C754">
        <v>0</v>
      </c>
      <c r="D754" t="s">
        <v>0</v>
      </c>
      <c r="E754" t="s">
        <v>1360</v>
      </c>
      <c r="F754" t="s">
        <v>1337</v>
      </c>
      <c r="G754" t="s">
        <v>1410</v>
      </c>
    </row>
    <row r="755" spans="1:7" x14ac:dyDescent="0.3">
      <c r="A755" t="s">
        <v>1408</v>
      </c>
      <c r="B755" t="s">
        <v>1807</v>
      </c>
      <c r="C755">
        <v>2.6481499315867119E-2</v>
      </c>
      <c r="D755" t="s">
        <v>0</v>
      </c>
      <c r="E755" t="s">
        <v>1360</v>
      </c>
      <c r="F755" t="s">
        <v>1337</v>
      </c>
      <c r="G755" t="s">
        <v>1410</v>
      </c>
    </row>
    <row r="756" spans="1:7" x14ac:dyDescent="0.3">
      <c r="A756" t="s">
        <v>1408</v>
      </c>
      <c r="B756" t="s">
        <v>1808</v>
      </c>
      <c r="C756">
        <v>3.0771856484397436E-2</v>
      </c>
      <c r="D756" t="s">
        <v>0</v>
      </c>
      <c r="E756" t="s">
        <v>1360</v>
      </c>
      <c r="F756" t="s">
        <v>1337</v>
      </c>
      <c r="G756" t="s">
        <v>1410</v>
      </c>
    </row>
    <row r="757" spans="1:7" x14ac:dyDescent="0.3">
      <c r="A757" t="s">
        <v>1408</v>
      </c>
      <c r="B757" t="s">
        <v>1809</v>
      </c>
      <c r="C757">
        <v>0.10228344173369601</v>
      </c>
      <c r="D757" t="s">
        <v>0</v>
      </c>
      <c r="E757" t="s">
        <v>1360</v>
      </c>
      <c r="F757" t="s">
        <v>1337</v>
      </c>
      <c r="G757" t="s">
        <v>1410</v>
      </c>
    </row>
    <row r="758" spans="1:7" x14ac:dyDescent="0.3">
      <c r="A758" t="s">
        <v>1408</v>
      </c>
      <c r="B758" t="s">
        <v>1810</v>
      </c>
      <c r="C758">
        <v>2.7956785975512193</v>
      </c>
      <c r="D758" t="s">
        <v>0</v>
      </c>
      <c r="E758" t="s">
        <v>1360</v>
      </c>
      <c r="F758" t="s">
        <v>1337</v>
      </c>
      <c r="G758" t="s">
        <v>1410</v>
      </c>
    </row>
    <row r="759" spans="1:7" x14ac:dyDescent="0.3">
      <c r="A759" t="s">
        <v>1408</v>
      </c>
      <c r="B759" t="s">
        <v>1811</v>
      </c>
      <c r="C759">
        <v>2.0164294866100971</v>
      </c>
      <c r="D759" t="s">
        <v>0</v>
      </c>
      <c r="E759" t="s">
        <v>1360</v>
      </c>
      <c r="F759" t="s">
        <v>1337</v>
      </c>
      <c r="G759" t="s">
        <v>1410</v>
      </c>
    </row>
    <row r="760" spans="1:7" x14ac:dyDescent="0.3">
      <c r="A760" t="s">
        <v>1408</v>
      </c>
      <c r="B760" t="s">
        <v>1812</v>
      </c>
      <c r="C760">
        <v>1.1582473237644113</v>
      </c>
      <c r="D760" t="s">
        <v>0</v>
      </c>
      <c r="E760" t="s">
        <v>1360</v>
      </c>
      <c r="F760" t="s">
        <v>1337</v>
      </c>
      <c r="G760" t="s">
        <v>1410</v>
      </c>
    </row>
    <row r="761" spans="1:7" x14ac:dyDescent="0.3">
      <c r="A761" t="s">
        <v>1408</v>
      </c>
      <c r="B761" t="s">
        <v>1813</v>
      </c>
      <c r="C761">
        <v>1.3890036546091316</v>
      </c>
      <c r="D761" t="s">
        <v>0</v>
      </c>
      <c r="E761" t="s">
        <v>1360</v>
      </c>
      <c r="F761" t="s">
        <v>1337</v>
      </c>
      <c r="G761" t="s">
        <v>1410</v>
      </c>
    </row>
    <row r="762" spans="1:7" x14ac:dyDescent="0.3">
      <c r="A762" t="s">
        <v>1408</v>
      </c>
      <c r="B762" t="s">
        <v>1814</v>
      </c>
      <c r="C762">
        <v>0.24910715538276218</v>
      </c>
      <c r="D762" t="s">
        <v>0</v>
      </c>
      <c r="E762" t="s">
        <v>1360</v>
      </c>
      <c r="F762" t="s">
        <v>1337</v>
      </c>
      <c r="G762" t="s">
        <v>1410</v>
      </c>
    </row>
    <row r="763" spans="1:7" x14ac:dyDescent="0.3">
      <c r="A763" t="s">
        <v>1408</v>
      </c>
      <c r="B763" t="s">
        <v>1815</v>
      </c>
      <c r="C763">
        <v>0.10984057712199279</v>
      </c>
      <c r="D763" t="s">
        <v>0</v>
      </c>
      <c r="E763" t="s">
        <v>1360</v>
      </c>
      <c r="F763" t="s">
        <v>1337</v>
      </c>
      <c r="G763" t="s">
        <v>1410</v>
      </c>
    </row>
    <row r="764" spans="1:7" x14ac:dyDescent="0.3">
      <c r="A764" t="s">
        <v>1408</v>
      </c>
      <c r="B764" t="s">
        <v>1816</v>
      </c>
      <c r="C764">
        <v>0.85199380822336268</v>
      </c>
      <c r="D764" t="s">
        <v>0</v>
      </c>
      <c r="E764" t="s">
        <v>1360</v>
      </c>
      <c r="F764" t="s">
        <v>1337</v>
      </c>
      <c r="G764" t="s">
        <v>1410</v>
      </c>
    </row>
    <row r="765" spans="1:7" x14ac:dyDescent="0.3">
      <c r="A765" t="s">
        <v>1408</v>
      </c>
      <c r="B765" t="s">
        <v>1817</v>
      </c>
      <c r="C765">
        <v>0.3762029549912454</v>
      </c>
      <c r="D765" t="s">
        <v>0</v>
      </c>
      <c r="E765" t="s">
        <v>1360</v>
      </c>
      <c r="F765" t="s">
        <v>1337</v>
      </c>
      <c r="G765" t="s">
        <v>1410</v>
      </c>
    </row>
    <row r="766" spans="1:7" x14ac:dyDescent="0.3">
      <c r="A766" t="s">
        <v>1408</v>
      </c>
      <c r="B766" t="s">
        <v>1818</v>
      </c>
      <c r="C766">
        <v>1.3012829818611392E-2</v>
      </c>
      <c r="D766" t="s">
        <v>0</v>
      </c>
      <c r="E766" t="s">
        <v>1360</v>
      </c>
      <c r="F766" t="s">
        <v>1337</v>
      </c>
      <c r="G766" t="s">
        <v>1410</v>
      </c>
    </row>
    <row r="767" spans="1:7" x14ac:dyDescent="0.3">
      <c r="A767" t="s">
        <v>1408</v>
      </c>
      <c r="B767" t="s">
        <v>1819</v>
      </c>
      <c r="C767">
        <v>1.1822390318216309</v>
      </c>
      <c r="D767" t="s">
        <v>0</v>
      </c>
      <c r="E767" t="s">
        <v>1360</v>
      </c>
      <c r="F767" t="s">
        <v>1337</v>
      </c>
      <c r="G767" t="s">
        <v>1410</v>
      </c>
    </row>
    <row r="768" spans="1:7" x14ac:dyDescent="0.3">
      <c r="A768" t="s">
        <v>1408</v>
      </c>
      <c r="B768" t="s">
        <v>1820</v>
      </c>
      <c r="C768">
        <v>0.38243307340507499</v>
      </c>
      <c r="D768" t="s">
        <v>0</v>
      </c>
      <c r="E768" t="s">
        <v>1360</v>
      </c>
      <c r="F768" t="s">
        <v>1337</v>
      </c>
      <c r="G768" t="s">
        <v>1410</v>
      </c>
    </row>
    <row r="769" spans="1:7" x14ac:dyDescent="0.3">
      <c r="A769" t="s">
        <v>1408</v>
      </c>
      <c r="B769" t="s">
        <v>1821</v>
      </c>
      <c r="C769">
        <v>3.5627492503634905</v>
      </c>
      <c r="D769" t="s">
        <v>0</v>
      </c>
      <c r="E769" t="s">
        <v>1360</v>
      </c>
      <c r="F769" t="s">
        <v>1337</v>
      </c>
      <c r="G769" t="s">
        <v>1410</v>
      </c>
    </row>
    <row r="770" spans="1:7" x14ac:dyDescent="0.3">
      <c r="A770" t="s">
        <v>1766</v>
      </c>
      <c r="B770" t="s">
        <v>790</v>
      </c>
      <c r="C770">
        <v>4.9489015518090103E-2</v>
      </c>
      <c r="D770" t="s">
        <v>0</v>
      </c>
      <c r="E770" t="s">
        <v>1360</v>
      </c>
      <c r="F770" t="s">
        <v>1337</v>
      </c>
      <c r="G770" t="s">
        <v>1410</v>
      </c>
    </row>
    <row r="771" spans="1:7" x14ac:dyDescent="0.3">
      <c r="A771" t="s">
        <v>1767</v>
      </c>
      <c r="B771" t="s">
        <v>790</v>
      </c>
      <c r="C771">
        <v>1.8419523325823788E-2</v>
      </c>
      <c r="D771" t="s">
        <v>0</v>
      </c>
      <c r="E771" t="s">
        <v>1360</v>
      </c>
      <c r="F771" t="s">
        <v>1337</v>
      </c>
      <c r="G771" t="s">
        <v>1410</v>
      </c>
    </row>
    <row r="772" spans="1:7" x14ac:dyDescent="0.3">
      <c r="A772" t="s">
        <v>1768</v>
      </c>
      <c r="B772" t="s">
        <v>790</v>
      </c>
      <c r="C772">
        <v>0.56291733310453307</v>
      </c>
      <c r="D772" t="s">
        <v>0</v>
      </c>
      <c r="E772" t="s">
        <v>1360</v>
      </c>
      <c r="F772" t="s">
        <v>1337</v>
      </c>
      <c r="G772" t="s">
        <v>1410</v>
      </c>
    </row>
    <row r="773" spans="1:7" x14ac:dyDescent="0.3">
      <c r="A773" t="s">
        <v>1769</v>
      </c>
      <c r="B773" t="s">
        <v>790</v>
      </c>
      <c r="C773">
        <v>0.20320922915989834</v>
      </c>
      <c r="D773" t="s">
        <v>0</v>
      </c>
      <c r="E773" t="s">
        <v>1360</v>
      </c>
      <c r="F773" t="s">
        <v>1337</v>
      </c>
      <c r="G773" t="s">
        <v>1410</v>
      </c>
    </row>
    <row r="774" spans="1:7" x14ac:dyDescent="0.3">
      <c r="A774" t="s">
        <v>1770</v>
      </c>
      <c r="B774" t="s">
        <v>790</v>
      </c>
      <c r="C774">
        <v>1.2755318785472819E-3</v>
      </c>
      <c r="D774" t="s">
        <v>0</v>
      </c>
      <c r="E774" t="s">
        <v>1360</v>
      </c>
      <c r="F774" t="s">
        <v>1337</v>
      </c>
      <c r="G774" t="s">
        <v>1410</v>
      </c>
    </row>
    <row r="775" spans="1:7" x14ac:dyDescent="0.3">
      <c r="A775" t="s">
        <v>1771</v>
      </c>
      <c r="B775" t="s">
        <v>790</v>
      </c>
      <c r="C775">
        <v>0.12856418877190426</v>
      </c>
      <c r="D775" t="s">
        <v>0</v>
      </c>
      <c r="E775" t="s">
        <v>1360</v>
      </c>
      <c r="F775" t="s">
        <v>1337</v>
      </c>
      <c r="G775" t="s">
        <v>1410</v>
      </c>
    </row>
    <row r="776" spans="1:7" x14ac:dyDescent="0.3">
      <c r="A776" t="s">
        <v>1772</v>
      </c>
      <c r="B776" t="s">
        <v>790</v>
      </c>
      <c r="C776">
        <v>5.1819403223761974E-2</v>
      </c>
      <c r="D776" t="s">
        <v>0</v>
      </c>
      <c r="E776" t="s">
        <v>1360</v>
      </c>
      <c r="F776" t="s">
        <v>1337</v>
      </c>
      <c r="G776" t="s">
        <v>1410</v>
      </c>
    </row>
    <row r="777" spans="1:7" x14ac:dyDescent="0.3">
      <c r="A777" t="s">
        <v>1773</v>
      </c>
      <c r="B777" t="s">
        <v>790</v>
      </c>
      <c r="C777">
        <v>0.28632106316415623</v>
      </c>
      <c r="D777" t="s">
        <v>0</v>
      </c>
      <c r="E777" t="s">
        <v>1360</v>
      </c>
      <c r="F777" t="s">
        <v>1337</v>
      </c>
      <c r="G777" t="s">
        <v>1410</v>
      </c>
    </row>
    <row r="778" spans="1:7" x14ac:dyDescent="0.3">
      <c r="A778" t="s">
        <v>1774</v>
      </c>
      <c r="B778" t="s">
        <v>790</v>
      </c>
      <c r="C778">
        <v>0</v>
      </c>
      <c r="D778" t="s">
        <v>0</v>
      </c>
      <c r="E778" t="s">
        <v>1360</v>
      </c>
      <c r="F778" t="s">
        <v>1337</v>
      </c>
      <c r="G778" t="s">
        <v>1410</v>
      </c>
    </row>
    <row r="779" spans="1:7" x14ac:dyDescent="0.3">
      <c r="A779" t="s">
        <v>1775</v>
      </c>
      <c r="B779" t="s">
        <v>790</v>
      </c>
      <c r="C779">
        <v>4.0922210718924636E-2</v>
      </c>
      <c r="D779" t="s">
        <v>0</v>
      </c>
      <c r="E779" t="s">
        <v>1360</v>
      </c>
      <c r="F779" t="s">
        <v>1337</v>
      </c>
      <c r="G779" t="s">
        <v>1410</v>
      </c>
    </row>
    <row r="780" spans="1:7" x14ac:dyDescent="0.3">
      <c r="A780" t="s">
        <v>1776</v>
      </c>
      <c r="B780" t="s">
        <v>790</v>
      </c>
      <c r="C780">
        <v>4.6379482324230108E-2</v>
      </c>
      <c r="D780" t="s">
        <v>0</v>
      </c>
      <c r="E780" t="s">
        <v>1360</v>
      </c>
      <c r="F780" t="s">
        <v>1337</v>
      </c>
      <c r="G780" t="s">
        <v>1410</v>
      </c>
    </row>
    <row r="781" spans="1:7" x14ac:dyDescent="0.3">
      <c r="A781" t="s">
        <v>1777</v>
      </c>
      <c r="B781" t="s">
        <v>790</v>
      </c>
      <c r="C781">
        <v>0.13987584066278072</v>
      </c>
      <c r="D781" t="s">
        <v>0</v>
      </c>
      <c r="E781" t="s">
        <v>1360</v>
      </c>
      <c r="F781" t="s">
        <v>1337</v>
      </c>
      <c r="G781" t="s">
        <v>1410</v>
      </c>
    </row>
    <row r="782" spans="1:7" x14ac:dyDescent="0.3">
      <c r="A782" t="s">
        <v>1778</v>
      </c>
      <c r="B782" t="s">
        <v>790</v>
      </c>
      <c r="C782">
        <v>4.4444959519499756</v>
      </c>
      <c r="D782" t="s">
        <v>0</v>
      </c>
      <c r="E782" t="s">
        <v>1360</v>
      </c>
      <c r="F782" t="s">
        <v>1337</v>
      </c>
      <c r="G782" t="s">
        <v>1410</v>
      </c>
    </row>
    <row r="783" spans="1:7" x14ac:dyDescent="0.3">
      <c r="A783" t="s">
        <v>1779</v>
      </c>
      <c r="B783" t="s">
        <v>790</v>
      </c>
      <c r="C783">
        <v>2.7090350768290548</v>
      </c>
      <c r="D783" t="s">
        <v>0</v>
      </c>
      <c r="E783" t="s">
        <v>1360</v>
      </c>
      <c r="F783" t="s">
        <v>1337</v>
      </c>
      <c r="G783" t="s">
        <v>1410</v>
      </c>
    </row>
    <row r="784" spans="1:7" x14ac:dyDescent="0.3">
      <c r="A784" t="s">
        <v>1780</v>
      </c>
      <c r="B784" t="s">
        <v>790</v>
      </c>
      <c r="C784">
        <v>1.8042023764550703</v>
      </c>
      <c r="D784" t="s">
        <v>0</v>
      </c>
      <c r="E784" t="s">
        <v>1360</v>
      </c>
      <c r="F784" t="s">
        <v>1337</v>
      </c>
      <c r="G784" t="s">
        <v>1410</v>
      </c>
    </row>
    <row r="785" spans="1:7" x14ac:dyDescent="0.3">
      <c r="A785" t="s">
        <v>1781</v>
      </c>
      <c r="B785" t="s">
        <v>790</v>
      </c>
      <c r="C785">
        <v>2.6842599671639538</v>
      </c>
      <c r="D785" t="s">
        <v>0</v>
      </c>
      <c r="E785" t="s">
        <v>1360</v>
      </c>
      <c r="F785" t="s">
        <v>1337</v>
      </c>
      <c r="G785" t="s">
        <v>1410</v>
      </c>
    </row>
    <row r="786" spans="1:7" x14ac:dyDescent="0.3">
      <c r="A786" t="s">
        <v>1782</v>
      </c>
      <c r="B786" t="s">
        <v>790</v>
      </c>
      <c r="C786">
        <v>0.64705377685042109</v>
      </c>
      <c r="D786" t="s">
        <v>0</v>
      </c>
      <c r="E786" t="s">
        <v>1360</v>
      </c>
      <c r="F786" t="s">
        <v>1337</v>
      </c>
      <c r="G786" t="s">
        <v>1410</v>
      </c>
    </row>
    <row r="787" spans="1:7" x14ac:dyDescent="0.3">
      <c r="A787" t="s">
        <v>1783</v>
      </c>
      <c r="B787" t="s">
        <v>790</v>
      </c>
      <c r="C787">
        <v>0.16516784872337886</v>
      </c>
      <c r="D787" t="s">
        <v>0</v>
      </c>
      <c r="E787" t="s">
        <v>1360</v>
      </c>
      <c r="F787" t="s">
        <v>1337</v>
      </c>
      <c r="G787" t="s">
        <v>1410</v>
      </c>
    </row>
    <row r="788" spans="1:7" x14ac:dyDescent="0.3">
      <c r="A788" t="s">
        <v>1784</v>
      </c>
      <c r="B788" t="s">
        <v>790</v>
      </c>
      <c r="C788">
        <v>6.0918475796353871E-2</v>
      </c>
      <c r="D788" t="s">
        <v>0</v>
      </c>
      <c r="E788" t="s">
        <v>1360</v>
      </c>
      <c r="F788" t="s">
        <v>1337</v>
      </c>
      <c r="G788" t="s">
        <v>1410</v>
      </c>
    </row>
    <row r="789" spans="1:7" x14ac:dyDescent="0.3">
      <c r="A789" t="s">
        <v>1785</v>
      </c>
      <c r="B789" t="s">
        <v>790</v>
      </c>
      <c r="C789">
        <v>1.1883377200926257</v>
      </c>
      <c r="D789" t="s">
        <v>0</v>
      </c>
      <c r="E789" t="s">
        <v>1360</v>
      </c>
      <c r="F789" t="s">
        <v>1337</v>
      </c>
      <c r="G789" t="s">
        <v>1410</v>
      </c>
    </row>
    <row r="790" spans="1:7" x14ac:dyDescent="0.3">
      <c r="A790" t="s">
        <v>1786</v>
      </c>
      <c r="B790" t="s">
        <v>790</v>
      </c>
      <c r="C790">
        <v>0.66345701730887574</v>
      </c>
      <c r="D790" t="s">
        <v>0</v>
      </c>
      <c r="E790" t="s">
        <v>1360</v>
      </c>
      <c r="F790" t="s">
        <v>1337</v>
      </c>
      <c r="G790" t="s">
        <v>1410</v>
      </c>
    </row>
    <row r="791" spans="1:7" x14ac:dyDescent="0.3">
      <c r="A791" t="s">
        <v>1787</v>
      </c>
      <c r="B791" t="s">
        <v>790</v>
      </c>
      <c r="C791">
        <v>3.8121885169933823E-3</v>
      </c>
      <c r="D791" t="s">
        <v>0</v>
      </c>
      <c r="E791" t="s">
        <v>1360</v>
      </c>
      <c r="F791" t="s">
        <v>1337</v>
      </c>
      <c r="G791" t="s">
        <v>1410</v>
      </c>
    </row>
    <row r="792" spans="1:7" x14ac:dyDescent="0.3">
      <c r="A792" t="s">
        <v>1788</v>
      </c>
      <c r="B792" t="s">
        <v>790</v>
      </c>
      <c r="C792">
        <v>0.38424043520653989</v>
      </c>
      <c r="D792" t="s">
        <v>0</v>
      </c>
      <c r="E792" t="s">
        <v>1360</v>
      </c>
      <c r="F792" t="s">
        <v>1337</v>
      </c>
      <c r="G792" t="s">
        <v>1410</v>
      </c>
    </row>
    <row r="793" spans="1:7" x14ac:dyDescent="0.3">
      <c r="A793" t="s">
        <v>1789</v>
      </c>
      <c r="B793" t="s">
        <v>790</v>
      </c>
      <c r="C793">
        <v>0.15487291007737244</v>
      </c>
      <c r="D793" t="s">
        <v>0</v>
      </c>
      <c r="E793" t="s">
        <v>1360</v>
      </c>
      <c r="F793" t="s">
        <v>1337</v>
      </c>
      <c r="G793" t="s">
        <v>1410</v>
      </c>
    </row>
    <row r="794" spans="1:7" x14ac:dyDescent="0.3">
      <c r="A794" t="s">
        <v>1790</v>
      </c>
      <c r="B794" t="s">
        <v>790</v>
      </c>
      <c r="C794">
        <v>0</v>
      </c>
      <c r="D794" t="s">
        <v>0</v>
      </c>
      <c r="E794" t="s">
        <v>1360</v>
      </c>
      <c r="F794" t="s">
        <v>1337</v>
      </c>
      <c r="G794" t="s">
        <v>1410</v>
      </c>
    </row>
    <row r="795" spans="1:7" x14ac:dyDescent="0.3">
      <c r="A795" t="s">
        <v>1791</v>
      </c>
      <c r="B795" t="s">
        <v>790</v>
      </c>
      <c r="C795">
        <v>5.0340512062312156E-3</v>
      </c>
      <c r="D795" t="s">
        <v>0</v>
      </c>
      <c r="E795" t="s">
        <v>1360</v>
      </c>
      <c r="F795" t="s">
        <v>1337</v>
      </c>
      <c r="G795" t="s">
        <v>1410</v>
      </c>
    </row>
    <row r="796" spans="1:7" x14ac:dyDescent="0.3">
      <c r="A796" t="s">
        <v>1792</v>
      </c>
      <c r="B796" t="s">
        <v>790</v>
      </c>
      <c r="C796">
        <v>5.6981127628971465E-3</v>
      </c>
      <c r="D796" t="s">
        <v>0</v>
      </c>
      <c r="E796" t="s">
        <v>1360</v>
      </c>
      <c r="F796" t="s">
        <v>1337</v>
      </c>
      <c r="G796" t="s">
        <v>1410</v>
      </c>
    </row>
    <row r="797" spans="1:7" x14ac:dyDescent="0.3">
      <c r="A797" t="s">
        <v>1793</v>
      </c>
      <c r="B797" t="s">
        <v>790</v>
      </c>
      <c r="C797">
        <v>1.7116859275958924E-2</v>
      </c>
      <c r="D797" t="s">
        <v>0</v>
      </c>
      <c r="E797" t="s">
        <v>1360</v>
      </c>
      <c r="F797" t="s">
        <v>1337</v>
      </c>
      <c r="G797" t="s">
        <v>1410</v>
      </c>
    </row>
    <row r="798" spans="1:7" x14ac:dyDescent="0.3">
      <c r="A798" t="s">
        <v>1794</v>
      </c>
      <c r="B798" t="s">
        <v>790</v>
      </c>
      <c r="C798">
        <v>0.54879231811093443</v>
      </c>
      <c r="D798" t="s">
        <v>0</v>
      </c>
      <c r="E798" t="s">
        <v>1360</v>
      </c>
      <c r="F798" t="s">
        <v>1337</v>
      </c>
      <c r="G798" t="s">
        <v>1410</v>
      </c>
    </row>
    <row r="799" spans="1:7" x14ac:dyDescent="0.3">
      <c r="A799" t="s">
        <v>1795</v>
      </c>
      <c r="B799" t="s">
        <v>790</v>
      </c>
      <c r="C799">
        <v>0.33325231107143716</v>
      </c>
      <c r="D799" t="s">
        <v>0</v>
      </c>
      <c r="E799" t="s">
        <v>1360</v>
      </c>
      <c r="F799" t="s">
        <v>1337</v>
      </c>
      <c r="G799" t="s">
        <v>1410</v>
      </c>
    </row>
    <row r="800" spans="1:7" x14ac:dyDescent="0.3">
      <c r="A800" t="s">
        <v>1796</v>
      </c>
      <c r="B800" t="s">
        <v>790</v>
      </c>
      <c r="C800">
        <v>0.22419277042427846</v>
      </c>
      <c r="D800" t="s">
        <v>0</v>
      </c>
      <c r="E800" t="s">
        <v>1360</v>
      </c>
      <c r="F800" t="s">
        <v>1337</v>
      </c>
      <c r="G800" t="s">
        <v>1410</v>
      </c>
    </row>
    <row r="801" spans="1:7" x14ac:dyDescent="0.3">
      <c r="A801" t="s">
        <v>1797</v>
      </c>
      <c r="B801" t="s">
        <v>790</v>
      </c>
      <c r="C801">
        <v>1.2655972959501327</v>
      </c>
      <c r="D801" t="s">
        <v>0</v>
      </c>
      <c r="E801" t="s">
        <v>1360</v>
      </c>
      <c r="F801" t="s">
        <v>1337</v>
      </c>
      <c r="G801" t="s">
        <v>1410</v>
      </c>
    </row>
    <row r="802" spans="1:7" x14ac:dyDescent="0.3">
      <c r="A802" t="s">
        <v>1798</v>
      </c>
      <c r="B802" t="s">
        <v>790</v>
      </c>
      <c r="C802">
        <v>0</v>
      </c>
      <c r="D802" t="s">
        <v>0</v>
      </c>
      <c r="E802" t="s">
        <v>1360</v>
      </c>
      <c r="F802" t="s">
        <v>1337</v>
      </c>
      <c r="G802" t="s">
        <v>1410</v>
      </c>
    </row>
    <row r="803" spans="1:7" x14ac:dyDescent="0.3">
      <c r="A803" t="s">
        <v>1799</v>
      </c>
      <c r="B803" t="s">
        <v>790</v>
      </c>
      <c r="C803">
        <v>0.1599051559626386</v>
      </c>
      <c r="D803" t="s">
        <v>0</v>
      </c>
      <c r="E803" t="s">
        <v>1360</v>
      </c>
      <c r="F803" t="s">
        <v>1337</v>
      </c>
      <c r="G803" t="s">
        <v>1410</v>
      </c>
    </row>
    <row r="804" spans="1:7" x14ac:dyDescent="0.3">
      <c r="A804" t="s">
        <v>1800</v>
      </c>
      <c r="B804" t="s">
        <v>790</v>
      </c>
      <c r="C804">
        <v>0.18099887599790934</v>
      </c>
      <c r="D804" t="s">
        <v>0</v>
      </c>
      <c r="E804" t="s">
        <v>1360</v>
      </c>
      <c r="F804" t="s">
        <v>1337</v>
      </c>
      <c r="G804" t="s">
        <v>1410</v>
      </c>
    </row>
    <row r="805" spans="1:7" x14ac:dyDescent="0.3">
      <c r="A805" t="s">
        <v>1801</v>
      </c>
      <c r="B805" t="s">
        <v>790</v>
      </c>
      <c r="C805">
        <v>0.5437120005304602</v>
      </c>
      <c r="D805" t="s">
        <v>0</v>
      </c>
      <c r="E805" t="s">
        <v>1360</v>
      </c>
      <c r="F805" t="s">
        <v>1337</v>
      </c>
      <c r="G805" t="s">
        <v>1410</v>
      </c>
    </row>
    <row r="806" spans="1:7" x14ac:dyDescent="0.3">
      <c r="A806" t="s">
        <v>1802</v>
      </c>
      <c r="B806" t="s">
        <v>790</v>
      </c>
      <c r="C806">
        <v>17.432226575288507</v>
      </c>
      <c r="D806" t="s">
        <v>0</v>
      </c>
      <c r="E806" t="s">
        <v>1360</v>
      </c>
      <c r="F806" t="s">
        <v>1337</v>
      </c>
      <c r="G806" t="s">
        <v>1410</v>
      </c>
    </row>
    <row r="807" spans="1:7" x14ac:dyDescent="0.3">
      <c r="A807" t="s">
        <v>1803</v>
      </c>
      <c r="B807" t="s">
        <v>790</v>
      </c>
      <c r="C807">
        <v>10.585661645798593</v>
      </c>
      <c r="D807" t="s">
        <v>0</v>
      </c>
      <c r="E807" t="s">
        <v>1360</v>
      </c>
      <c r="F807" t="s">
        <v>1337</v>
      </c>
      <c r="G807" t="s">
        <v>1410</v>
      </c>
    </row>
    <row r="808" spans="1:7" x14ac:dyDescent="0.3">
      <c r="A808" t="s">
        <v>1804</v>
      </c>
      <c r="B808" t="s">
        <v>790</v>
      </c>
      <c r="C808">
        <v>7.1214174134770802</v>
      </c>
      <c r="D808" t="s">
        <v>0</v>
      </c>
      <c r="E808" t="s">
        <v>1360</v>
      </c>
      <c r="F808" t="s">
        <v>1337</v>
      </c>
      <c r="G808" t="s">
        <v>1410</v>
      </c>
    </row>
    <row r="809" spans="1:7" x14ac:dyDescent="0.3">
      <c r="A809" t="s">
        <v>1805</v>
      </c>
      <c r="B809" t="s">
        <v>790</v>
      </c>
      <c r="C809">
        <v>2.6188151330854113</v>
      </c>
      <c r="D809" t="s">
        <v>0</v>
      </c>
      <c r="E809" t="s">
        <v>1360</v>
      </c>
      <c r="F809" t="s">
        <v>1337</v>
      </c>
      <c r="G809" t="s">
        <v>1410</v>
      </c>
    </row>
    <row r="810" spans="1:7" x14ac:dyDescent="0.3">
      <c r="A810" t="s">
        <v>1806</v>
      </c>
      <c r="B810" t="s">
        <v>790</v>
      </c>
      <c r="C810">
        <v>0</v>
      </c>
      <c r="D810" t="s">
        <v>0</v>
      </c>
      <c r="E810" t="s">
        <v>1360</v>
      </c>
      <c r="F810" t="s">
        <v>1337</v>
      </c>
      <c r="G810" t="s">
        <v>1410</v>
      </c>
    </row>
    <row r="811" spans="1:7" x14ac:dyDescent="0.3">
      <c r="A811" t="s">
        <v>1807</v>
      </c>
      <c r="B811" t="s">
        <v>790</v>
      </c>
      <c r="C811">
        <v>1.8137390375391832E-2</v>
      </c>
      <c r="D811" t="s">
        <v>0</v>
      </c>
      <c r="E811" t="s">
        <v>1360</v>
      </c>
      <c r="F811" t="s">
        <v>1337</v>
      </c>
      <c r="G811" t="s">
        <v>1410</v>
      </c>
    </row>
    <row r="812" spans="1:7" x14ac:dyDescent="0.3">
      <c r="A812" t="s">
        <v>1808</v>
      </c>
      <c r="B812" t="s">
        <v>790</v>
      </c>
      <c r="C812">
        <v>2.0529965101614662E-2</v>
      </c>
      <c r="D812" t="s">
        <v>0</v>
      </c>
      <c r="E812" t="s">
        <v>1360</v>
      </c>
      <c r="F812" t="s">
        <v>1337</v>
      </c>
      <c r="G812" t="s">
        <v>1410</v>
      </c>
    </row>
    <row r="813" spans="1:7" x14ac:dyDescent="0.3">
      <c r="A813" t="s">
        <v>1809</v>
      </c>
      <c r="B813" t="s">
        <v>790</v>
      </c>
      <c r="C813">
        <v>6.1671037097204826E-2</v>
      </c>
      <c r="D813" t="s">
        <v>0</v>
      </c>
      <c r="E813" t="s">
        <v>1360</v>
      </c>
      <c r="F813" t="s">
        <v>1337</v>
      </c>
      <c r="G813" t="s">
        <v>1410</v>
      </c>
    </row>
    <row r="814" spans="1:7" x14ac:dyDescent="0.3">
      <c r="A814" t="s">
        <v>1810</v>
      </c>
      <c r="B814" t="s">
        <v>790</v>
      </c>
      <c r="C814">
        <v>1.9772664402526261</v>
      </c>
      <c r="D814" t="s">
        <v>0</v>
      </c>
      <c r="E814" t="s">
        <v>1360</v>
      </c>
      <c r="F814" t="s">
        <v>1337</v>
      </c>
      <c r="G814" t="s">
        <v>1410</v>
      </c>
    </row>
    <row r="815" spans="1:7" x14ac:dyDescent="0.3">
      <c r="A815" t="s">
        <v>1811</v>
      </c>
      <c r="B815" t="s">
        <v>790</v>
      </c>
      <c r="C815">
        <v>1.200688473713263</v>
      </c>
      <c r="D815" t="s">
        <v>0</v>
      </c>
      <c r="E815" t="s">
        <v>1360</v>
      </c>
      <c r="F815" t="s">
        <v>1337</v>
      </c>
      <c r="G815" t="s">
        <v>1410</v>
      </c>
    </row>
    <row r="816" spans="1:7" x14ac:dyDescent="0.3">
      <c r="A816" t="s">
        <v>1812</v>
      </c>
      <c r="B816" t="s">
        <v>790</v>
      </c>
      <c r="C816">
        <v>0.80775336402864828</v>
      </c>
      <c r="D816" t="s">
        <v>0</v>
      </c>
      <c r="E816" t="s">
        <v>1360</v>
      </c>
      <c r="F816" t="s">
        <v>1337</v>
      </c>
      <c r="G816" t="s">
        <v>1410</v>
      </c>
    </row>
    <row r="817" spans="1:7" x14ac:dyDescent="0.3">
      <c r="A817" t="s">
        <v>1813</v>
      </c>
      <c r="B817" t="s">
        <v>790</v>
      </c>
      <c r="C817">
        <v>0.84381580764558506</v>
      </c>
      <c r="D817" t="s">
        <v>0</v>
      </c>
      <c r="E817" t="s">
        <v>1360</v>
      </c>
      <c r="F817" t="s">
        <v>1337</v>
      </c>
      <c r="G817" t="s">
        <v>1410</v>
      </c>
    </row>
    <row r="818" spans="1:7" x14ac:dyDescent="0.3">
      <c r="A818" t="s">
        <v>1814</v>
      </c>
      <c r="B818" t="s">
        <v>790</v>
      </c>
      <c r="C818">
        <v>0.12251826617949026</v>
      </c>
      <c r="D818" t="s">
        <v>0</v>
      </c>
      <c r="E818" t="s">
        <v>1360</v>
      </c>
      <c r="F818" t="s">
        <v>1337</v>
      </c>
      <c r="G818" t="s">
        <v>1410</v>
      </c>
    </row>
    <row r="819" spans="1:7" x14ac:dyDescent="0.3">
      <c r="A819" t="s">
        <v>1815</v>
      </c>
      <c r="B819" t="s">
        <v>790</v>
      </c>
      <c r="C819">
        <v>1.3570782226588455E-2</v>
      </c>
      <c r="D819" t="s">
        <v>0</v>
      </c>
      <c r="E819" t="s">
        <v>1360</v>
      </c>
      <c r="F819" t="s">
        <v>1337</v>
      </c>
      <c r="G819" t="s">
        <v>1410</v>
      </c>
    </row>
    <row r="820" spans="1:7" x14ac:dyDescent="0.3">
      <c r="A820" t="s">
        <v>1816</v>
      </c>
      <c r="B820" t="s">
        <v>790</v>
      </c>
      <c r="C820">
        <v>0.59048062782124633</v>
      </c>
      <c r="D820" t="s">
        <v>0</v>
      </c>
      <c r="E820" t="s">
        <v>1360</v>
      </c>
      <c r="F820" t="s">
        <v>1337</v>
      </c>
      <c r="G820" t="s">
        <v>1410</v>
      </c>
    </row>
    <row r="821" spans="1:7" x14ac:dyDescent="0.3">
      <c r="A821" t="s">
        <v>1817</v>
      </c>
      <c r="B821" t="s">
        <v>790</v>
      </c>
      <c r="C821">
        <v>0.18508995145952115</v>
      </c>
      <c r="D821" t="s">
        <v>0</v>
      </c>
      <c r="E821" t="s">
        <v>1360</v>
      </c>
      <c r="F821" t="s">
        <v>1337</v>
      </c>
      <c r="G821" t="s">
        <v>1410</v>
      </c>
    </row>
    <row r="822" spans="1:7" x14ac:dyDescent="0.3">
      <c r="A822" t="s">
        <v>1818</v>
      </c>
      <c r="B822" t="s">
        <v>790</v>
      </c>
      <c r="C822">
        <v>8.20290089305779E-3</v>
      </c>
      <c r="D822" t="s">
        <v>0</v>
      </c>
      <c r="E822" t="s">
        <v>1360</v>
      </c>
      <c r="F822" t="s">
        <v>1337</v>
      </c>
      <c r="G822" t="s">
        <v>1410</v>
      </c>
    </row>
    <row r="823" spans="1:7" x14ac:dyDescent="0.3">
      <c r="A823" t="s">
        <v>1819</v>
      </c>
      <c r="B823" t="s">
        <v>790</v>
      </c>
      <c r="C823">
        <v>0.82679180083950499</v>
      </c>
      <c r="D823" t="s">
        <v>0</v>
      </c>
      <c r="E823" t="s">
        <v>1360</v>
      </c>
      <c r="F823" t="s">
        <v>1337</v>
      </c>
      <c r="G823" t="s">
        <v>1410</v>
      </c>
    </row>
    <row r="824" spans="1:7" x14ac:dyDescent="0.3">
      <c r="A824" t="s">
        <v>1820</v>
      </c>
      <c r="B824" t="s">
        <v>790</v>
      </c>
      <c r="C824">
        <v>0.33324876949844257</v>
      </c>
      <c r="D824" t="s">
        <v>0</v>
      </c>
      <c r="E824" t="s">
        <v>1360</v>
      </c>
      <c r="F824" t="s">
        <v>1337</v>
      </c>
      <c r="G824" t="s">
        <v>1410</v>
      </c>
    </row>
    <row r="825" spans="1:7" x14ac:dyDescent="0.3">
      <c r="A825" t="s">
        <v>1821</v>
      </c>
      <c r="B825" t="s">
        <v>790</v>
      </c>
      <c r="C825">
        <v>2.2998483992356533</v>
      </c>
      <c r="D825" t="s">
        <v>0</v>
      </c>
      <c r="E825" t="s">
        <v>1360</v>
      </c>
      <c r="F825" t="s">
        <v>1337</v>
      </c>
      <c r="G825" t="s">
        <v>1410</v>
      </c>
    </row>
    <row r="826" spans="1:7" x14ac:dyDescent="0.3">
      <c r="A826" t="s">
        <v>1408</v>
      </c>
      <c r="B826" t="s">
        <v>1822</v>
      </c>
      <c r="C826">
        <v>3.7391410696280754</v>
      </c>
      <c r="D826" t="s">
        <v>0</v>
      </c>
      <c r="E826" t="s">
        <v>1360</v>
      </c>
      <c r="F826" t="s">
        <v>1337</v>
      </c>
      <c r="G826" t="s">
        <v>1410</v>
      </c>
    </row>
    <row r="827" spans="1:7" x14ac:dyDescent="0.3">
      <c r="A827" t="s">
        <v>1408</v>
      </c>
      <c r="B827" t="s">
        <v>1823</v>
      </c>
      <c r="C827">
        <v>4.3623312478994194</v>
      </c>
      <c r="D827" t="s">
        <v>0</v>
      </c>
      <c r="E827" t="s">
        <v>1360</v>
      </c>
      <c r="F827" t="s">
        <v>1337</v>
      </c>
      <c r="G827" t="s">
        <v>1410</v>
      </c>
    </row>
    <row r="828" spans="1:7" x14ac:dyDescent="0.3">
      <c r="A828" t="s">
        <v>1408</v>
      </c>
      <c r="B828" t="s">
        <v>1824</v>
      </c>
      <c r="C828">
        <v>9.9710428523415278</v>
      </c>
      <c r="D828" t="s">
        <v>0</v>
      </c>
      <c r="E828" t="s">
        <v>1360</v>
      </c>
      <c r="F828" t="s">
        <v>1337</v>
      </c>
      <c r="G828" t="s">
        <v>1410</v>
      </c>
    </row>
    <row r="829" spans="1:7" x14ac:dyDescent="0.3">
      <c r="A829" t="s">
        <v>1408</v>
      </c>
      <c r="B829" t="s">
        <v>1825</v>
      </c>
      <c r="C829">
        <v>7.4782821392561516</v>
      </c>
      <c r="D829" t="s">
        <v>0</v>
      </c>
      <c r="E829" t="s">
        <v>1360</v>
      </c>
      <c r="F829" t="s">
        <v>1337</v>
      </c>
      <c r="G829" t="s">
        <v>1410</v>
      </c>
    </row>
    <row r="830" spans="1:7" x14ac:dyDescent="0.3">
      <c r="A830" t="s">
        <v>1408</v>
      </c>
      <c r="B830" t="s">
        <v>1826</v>
      </c>
      <c r="C830">
        <v>7.5904238786014891E-2</v>
      </c>
      <c r="D830" t="s">
        <v>0</v>
      </c>
      <c r="E830" t="s">
        <v>1360</v>
      </c>
      <c r="F830" t="s">
        <v>1337</v>
      </c>
      <c r="G830" t="s">
        <v>1410</v>
      </c>
    </row>
    <row r="831" spans="1:7" x14ac:dyDescent="0.3">
      <c r="A831" t="s">
        <v>1408</v>
      </c>
      <c r="B831" t="s">
        <v>1827</v>
      </c>
      <c r="C831">
        <v>1.9844066786560701</v>
      </c>
      <c r="D831" t="s">
        <v>0</v>
      </c>
      <c r="E831" t="s">
        <v>1360</v>
      </c>
      <c r="F831" t="s">
        <v>1337</v>
      </c>
      <c r="G831" t="s">
        <v>1410</v>
      </c>
    </row>
    <row r="832" spans="1:7" x14ac:dyDescent="0.3">
      <c r="A832" t="s">
        <v>1408</v>
      </c>
      <c r="B832" t="s">
        <v>1828</v>
      </c>
      <c r="C832">
        <v>2.4515550298119164</v>
      </c>
      <c r="D832" t="s">
        <v>0</v>
      </c>
      <c r="E832" t="s">
        <v>1360</v>
      </c>
      <c r="F832" t="s">
        <v>1337</v>
      </c>
      <c r="G832" t="s">
        <v>1410</v>
      </c>
    </row>
    <row r="833" spans="1:7" x14ac:dyDescent="0.3">
      <c r="A833" t="s">
        <v>1408</v>
      </c>
      <c r="B833" t="s">
        <v>1829</v>
      </c>
      <c r="C833">
        <v>0.61515678883268909</v>
      </c>
      <c r="D833" t="s">
        <v>0</v>
      </c>
      <c r="E833" t="s">
        <v>1360</v>
      </c>
      <c r="F833" t="s">
        <v>1337</v>
      </c>
      <c r="G833" t="s">
        <v>1410</v>
      </c>
    </row>
    <row r="834" spans="1:7" x14ac:dyDescent="0.3">
      <c r="A834" t="s">
        <v>1408</v>
      </c>
      <c r="B834" t="s">
        <v>1830</v>
      </c>
      <c r="C834">
        <v>0.33807719690221566</v>
      </c>
      <c r="D834" t="s">
        <v>0</v>
      </c>
      <c r="E834" t="s">
        <v>1360</v>
      </c>
      <c r="F834" t="s">
        <v>1337</v>
      </c>
      <c r="G834" t="s">
        <v>1410</v>
      </c>
    </row>
    <row r="835" spans="1:7" x14ac:dyDescent="0.3">
      <c r="A835" t="s">
        <v>1408</v>
      </c>
      <c r="B835" t="s">
        <v>1831</v>
      </c>
      <c r="C835">
        <v>0.20802419771763128</v>
      </c>
      <c r="D835" t="s">
        <v>0</v>
      </c>
      <c r="E835" t="s">
        <v>1360</v>
      </c>
      <c r="F835" t="s">
        <v>1337</v>
      </c>
      <c r="G835" t="s">
        <v>1410</v>
      </c>
    </row>
    <row r="836" spans="1:7" x14ac:dyDescent="0.3">
      <c r="A836" t="s">
        <v>1408</v>
      </c>
      <c r="B836" t="s">
        <v>1832</v>
      </c>
      <c r="C836">
        <v>0.13634288151076837</v>
      </c>
      <c r="D836" t="s">
        <v>0</v>
      </c>
      <c r="E836" t="s">
        <v>1360</v>
      </c>
      <c r="F836" t="s">
        <v>1337</v>
      </c>
      <c r="G836" t="s">
        <v>1410</v>
      </c>
    </row>
    <row r="837" spans="1:7" x14ac:dyDescent="0.3">
      <c r="A837" t="s">
        <v>1408</v>
      </c>
      <c r="B837" t="s">
        <v>1833</v>
      </c>
      <c r="C837">
        <v>5.4384921563694828</v>
      </c>
      <c r="D837" t="s">
        <v>0</v>
      </c>
      <c r="E837" t="s">
        <v>1360</v>
      </c>
      <c r="F837" t="s">
        <v>1337</v>
      </c>
      <c r="G837" t="s">
        <v>1410</v>
      </c>
    </row>
    <row r="838" spans="1:7" x14ac:dyDescent="0.3">
      <c r="A838" t="s">
        <v>1408</v>
      </c>
      <c r="B838" t="s">
        <v>1834</v>
      </c>
      <c r="C838">
        <v>6.7187653337116462</v>
      </c>
      <c r="D838" t="s">
        <v>0</v>
      </c>
      <c r="E838" t="s">
        <v>1360</v>
      </c>
      <c r="F838" t="s">
        <v>1337</v>
      </c>
      <c r="G838" t="s">
        <v>1410</v>
      </c>
    </row>
    <row r="839" spans="1:7" x14ac:dyDescent="0.3">
      <c r="A839" t="s">
        <v>1408</v>
      </c>
      <c r="B839" t="s">
        <v>1835</v>
      </c>
      <c r="C839">
        <v>0.29913128557024599</v>
      </c>
      <c r="D839" t="s">
        <v>0</v>
      </c>
      <c r="E839" t="s">
        <v>1360</v>
      </c>
      <c r="F839" t="s">
        <v>1337</v>
      </c>
      <c r="G839" t="s">
        <v>1410</v>
      </c>
    </row>
    <row r="840" spans="1:7" x14ac:dyDescent="0.3">
      <c r="A840" t="s">
        <v>1408</v>
      </c>
      <c r="B840" t="s">
        <v>1836</v>
      </c>
      <c r="C840">
        <v>0.51263065736057423</v>
      </c>
      <c r="D840" t="s">
        <v>0</v>
      </c>
      <c r="E840" t="s">
        <v>1360</v>
      </c>
      <c r="F840" t="s">
        <v>1337</v>
      </c>
      <c r="G840" t="s">
        <v>1410</v>
      </c>
    </row>
    <row r="841" spans="1:7" x14ac:dyDescent="0.3">
      <c r="A841" t="s">
        <v>1408</v>
      </c>
      <c r="B841" t="s">
        <v>1837</v>
      </c>
      <c r="C841">
        <v>0.28173099741851304</v>
      </c>
      <c r="D841" t="s">
        <v>0</v>
      </c>
      <c r="E841" t="s">
        <v>1360</v>
      </c>
      <c r="F841" t="s">
        <v>1337</v>
      </c>
      <c r="G841" t="s">
        <v>1410</v>
      </c>
    </row>
    <row r="842" spans="1:7" x14ac:dyDescent="0.3">
      <c r="A842" t="s">
        <v>1408</v>
      </c>
      <c r="B842" t="s">
        <v>1838</v>
      </c>
      <c r="C842">
        <v>0.17335349809802605</v>
      </c>
      <c r="D842" t="s">
        <v>0</v>
      </c>
      <c r="E842" t="s">
        <v>1360</v>
      </c>
      <c r="F842" t="s">
        <v>1337</v>
      </c>
      <c r="G842" t="s">
        <v>1410</v>
      </c>
    </row>
    <row r="843" spans="1:7" x14ac:dyDescent="0.3">
      <c r="A843" t="s">
        <v>1408</v>
      </c>
      <c r="B843" t="s">
        <v>1839</v>
      </c>
      <c r="C843">
        <v>0.11361906792564029</v>
      </c>
      <c r="D843" t="s">
        <v>0</v>
      </c>
      <c r="E843" t="s">
        <v>1360</v>
      </c>
      <c r="F843" t="s">
        <v>1337</v>
      </c>
      <c r="G843" t="s">
        <v>1410</v>
      </c>
    </row>
    <row r="844" spans="1:7" x14ac:dyDescent="0.3">
      <c r="A844" t="s">
        <v>1408</v>
      </c>
      <c r="B844" t="s">
        <v>1840</v>
      </c>
      <c r="C844">
        <v>4.5320767969745699</v>
      </c>
      <c r="D844" t="s">
        <v>0</v>
      </c>
      <c r="E844" t="s">
        <v>1360</v>
      </c>
      <c r="F844" t="s">
        <v>1337</v>
      </c>
      <c r="G844" t="s">
        <v>1410</v>
      </c>
    </row>
    <row r="845" spans="1:7" x14ac:dyDescent="0.3">
      <c r="A845" t="s">
        <v>1408</v>
      </c>
      <c r="B845" t="s">
        <v>1841</v>
      </c>
      <c r="C845">
        <v>5.5989711114263709</v>
      </c>
      <c r="D845" t="s">
        <v>0</v>
      </c>
      <c r="E845" t="s">
        <v>1360</v>
      </c>
      <c r="F845" t="s">
        <v>1337</v>
      </c>
      <c r="G845" t="s">
        <v>1410</v>
      </c>
    </row>
    <row r="846" spans="1:7" x14ac:dyDescent="0.3">
      <c r="A846" t="s">
        <v>1408</v>
      </c>
      <c r="B846" t="s">
        <v>1842</v>
      </c>
      <c r="C846">
        <v>0.24927607130853832</v>
      </c>
      <c r="D846" t="s">
        <v>0</v>
      </c>
      <c r="E846" t="s">
        <v>1360</v>
      </c>
      <c r="F846" t="s">
        <v>1337</v>
      </c>
      <c r="G846" t="s">
        <v>1410</v>
      </c>
    </row>
    <row r="847" spans="1:7" x14ac:dyDescent="0.3">
      <c r="A847" t="s">
        <v>1408</v>
      </c>
      <c r="B847" t="s">
        <v>1843</v>
      </c>
      <c r="C847">
        <v>7.8582437249729882</v>
      </c>
      <c r="D847" t="s">
        <v>0</v>
      </c>
      <c r="E847" t="s">
        <v>1360</v>
      </c>
      <c r="F847" t="s">
        <v>1337</v>
      </c>
      <c r="G847" t="s">
        <v>1410</v>
      </c>
    </row>
    <row r="848" spans="1:7" x14ac:dyDescent="0.3">
      <c r="A848" t="s">
        <v>1408</v>
      </c>
      <c r="B848" t="s">
        <v>1844</v>
      </c>
      <c r="C848">
        <v>4.3187250134304618</v>
      </c>
      <c r="D848" t="s">
        <v>0</v>
      </c>
      <c r="E848" t="s">
        <v>1360</v>
      </c>
      <c r="F848" t="s">
        <v>1337</v>
      </c>
      <c r="G848" t="s">
        <v>1410</v>
      </c>
    </row>
    <row r="849" spans="1:7" x14ac:dyDescent="0.3">
      <c r="A849" t="s">
        <v>1408</v>
      </c>
      <c r="B849" t="s">
        <v>1845</v>
      </c>
      <c r="C849">
        <v>2.657379185327863</v>
      </c>
      <c r="D849" t="s">
        <v>0</v>
      </c>
      <c r="E849" t="s">
        <v>1360</v>
      </c>
      <c r="F849" t="s">
        <v>1337</v>
      </c>
      <c r="G849" t="s">
        <v>1410</v>
      </c>
    </row>
    <row r="850" spans="1:7" x14ac:dyDescent="0.3">
      <c r="A850" t="s">
        <v>1408</v>
      </c>
      <c r="B850" t="s">
        <v>1846</v>
      </c>
      <c r="C850">
        <v>1.7416951458990335</v>
      </c>
      <c r="D850" t="s">
        <v>0</v>
      </c>
      <c r="E850" t="s">
        <v>1360</v>
      </c>
      <c r="F850" t="s">
        <v>1337</v>
      </c>
      <c r="G850" t="s">
        <v>1410</v>
      </c>
    </row>
    <row r="851" spans="1:7" x14ac:dyDescent="0.3">
      <c r="A851" t="s">
        <v>1408</v>
      </c>
      <c r="B851" t="s">
        <v>1847</v>
      </c>
      <c r="C851">
        <v>0</v>
      </c>
      <c r="D851" t="s">
        <v>0</v>
      </c>
      <c r="E851" t="s">
        <v>1360</v>
      </c>
      <c r="F851" t="s">
        <v>1337</v>
      </c>
      <c r="G851" t="s">
        <v>1410</v>
      </c>
    </row>
    <row r="852" spans="1:7" x14ac:dyDescent="0.3">
      <c r="A852" t="s">
        <v>1408</v>
      </c>
      <c r="B852" t="s">
        <v>1848</v>
      </c>
      <c r="C852">
        <v>69.473340190559071</v>
      </c>
      <c r="D852" t="s">
        <v>0</v>
      </c>
      <c r="E852" t="s">
        <v>1360</v>
      </c>
      <c r="F852" t="s">
        <v>1337</v>
      </c>
      <c r="G852" t="s">
        <v>1410</v>
      </c>
    </row>
    <row r="853" spans="1:7" x14ac:dyDescent="0.3">
      <c r="A853" t="s">
        <v>1408</v>
      </c>
      <c r="B853" t="s">
        <v>1849</v>
      </c>
      <c r="C853">
        <v>5.9385914253514587</v>
      </c>
      <c r="D853" t="s">
        <v>0</v>
      </c>
      <c r="E853" t="s">
        <v>1360</v>
      </c>
      <c r="F853" t="s">
        <v>1337</v>
      </c>
      <c r="G853" t="s">
        <v>1410</v>
      </c>
    </row>
    <row r="854" spans="1:7" x14ac:dyDescent="0.3">
      <c r="A854" t="s">
        <v>1408</v>
      </c>
      <c r="B854" t="s">
        <v>1850</v>
      </c>
      <c r="C854">
        <v>12.787642391891557</v>
      </c>
      <c r="D854" t="s">
        <v>0</v>
      </c>
      <c r="E854" t="s">
        <v>1360</v>
      </c>
      <c r="F854" t="s">
        <v>1337</v>
      </c>
      <c r="G854" t="s">
        <v>1410</v>
      </c>
    </row>
    <row r="855" spans="1:7" x14ac:dyDescent="0.3">
      <c r="A855" t="s">
        <v>1408</v>
      </c>
      <c r="B855" t="s">
        <v>1851</v>
      </c>
      <c r="C855">
        <v>0.80246291649540746</v>
      </c>
      <c r="D855" t="s">
        <v>0</v>
      </c>
      <c r="E855" t="s">
        <v>1360</v>
      </c>
      <c r="F855" t="s">
        <v>1337</v>
      </c>
      <c r="G855" t="s">
        <v>1410</v>
      </c>
    </row>
    <row r="856" spans="1:7" x14ac:dyDescent="0.3">
      <c r="A856" t="s">
        <v>1408</v>
      </c>
      <c r="B856" t="s">
        <v>1852</v>
      </c>
      <c r="C856">
        <v>0.44101669420173001</v>
      </c>
      <c r="D856" t="s">
        <v>0</v>
      </c>
      <c r="E856" t="s">
        <v>1360</v>
      </c>
      <c r="F856" t="s">
        <v>1337</v>
      </c>
      <c r="G856" t="s">
        <v>1410</v>
      </c>
    </row>
    <row r="857" spans="1:7" x14ac:dyDescent="0.3">
      <c r="A857" t="s">
        <v>1408</v>
      </c>
      <c r="B857" t="s">
        <v>1853</v>
      </c>
      <c r="C857">
        <v>0.27136448370971311</v>
      </c>
      <c r="D857" t="s">
        <v>0</v>
      </c>
      <c r="E857" t="s">
        <v>1360</v>
      </c>
      <c r="F857" t="s">
        <v>1337</v>
      </c>
      <c r="G857" t="s">
        <v>1410</v>
      </c>
    </row>
    <row r="858" spans="1:7" x14ac:dyDescent="0.3">
      <c r="A858" t="s">
        <v>1408</v>
      </c>
      <c r="B858" t="s">
        <v>1854</v>
      </c>
      <c r="C858">
        <v>0.17785726879180466</v>
      </c>
      <c r="D858" t="s">
        <v>0</v>
      </c>
      <c r="E858" t="s">
        <v>1360</v>
      </c>
      <c r="F858" t="s">
        <v>1337</v>
      </c>
      <c r="G858" t="s">
        <v>1410</v>
      </c>
    </row>
    <row r="859" spans="1:7" x14ac:dyDescent="0.3">
      <c r="A859" t="s">
        <v>1408</v>
      </c>
      <c r="B859" t="s">
        <v>1855</v>
      </c>
      <c r="C859">
        <v>7.0944324379790453</v>
      </c>
      <c r="D859" t="s">
        <v>0</v>
      </c>
      <c r="E859" t="s">
        <v>1360</v>
      </c>
      <c r="F859" t="s">
        <v>1337</v>
      </c>
      <c r="G859" t="s">
        <v>1410</v>
      </c>
    </row>
    <row r="860" spans="1:7" x14ac:dyDescent="0.3">
      <c r="A860" t="s">
        <v>1408</v>
      </c>
      <c r="B860" t="s">
        <v>1856</v>
      </c>
      <c r="C860">
        <v>0.56792176026811236</v>
      </c>
      <c r="D860" t="s">
        <v>0</v>
      </c>
      <c r="E860" t="s">
        <v>1360</v>
      </c>
      <c r="F860" t="s">
        <v>1337</v>
      </c>
      <c r="G860" t="s">
        <v>1410</v>
      </c>
    </row>
    <row r="861" spans="1:7" x14ac:dyDescent="0.3">
      <c r="A861" t="s">
        <v>1408</v>
      </c>
      <c r="B861" t="s">
        <v>1857</v>
      </c>
      <c r="C861">
        <v>0.31211782143468514</v>
      </c>
      <c r="D861" t="s">
        <v>0</v>
      </c>
      <c r="E861" t="s">
        <v>1360</v>
      </c>
      <c r="F861" t="s">
        <v>1337</v>
      </c>
      <c r="G861" t="s">
        <v>1410</v>
      </c>
    </row>
    <row r="862" spans="1:7" x14ac:dyDescent="0.3">
      <c r="A862" t="s">
        <v>1408</v>
      </c>
      <c r="B862" t="s">
        <v>1858</v>
      </c>
      <c r="C862">
        <v>0.19205098714807686</v>
      </c>
      <c r="D862" t="s">
        <v>0</v>
      </c>
      <c r="E862" t="s">
        <v>1360</v>
      </c>
      <c r="F862" t="s">
        <v>1337</v>
      </c>
      <c r="G862" t="s">
        <v>1410</v>
      </c>
    </row>
    <row r="863" spans="1:7" x14ac:dyDescent="0.3">
      <c r="A863" t="s">
        <v>1408</v>
      </c>
      <c r="B863" t="s">
        <v>1859</v>
      </c>
      <c r="C863">
        <v>0.1258737458047989</v>
      </c>
      <c r="D863" t="s">
        <v>0</v>
      </c>
      <c r="E863" t="s">
        <v>1360</v>
      </c>
      <c r="F863" t="s">
        <v>1337</v>
      </c>
      <c r="G863" t="s">
        <v>1410</v>
      </c>
    </row>
    <row r="864" spans="1:7" x14ac:dyDescent="0.3">
      <c r="A864" t="s">
        <v>1408</v>
      </c>
      <c r="B864" t="s">
        <v>1860</v>
      </c>
      <c r="C864">
        <v>0</v>
      </c>
      <c r="D864" t="s">
        <v>0</v>
      </c>
      <c r="E864" t="s">
        <v>1360</v>
      </c>
      <c r="F864" t="s">
        <v>1337</v>
      </c>
      <c r="G864" t="s">
        <v>1410</v>
      </c>
    </row>
    <row r="865" spans="1:7" x14ac:dyDescent="0.3">
      <c r="A865" t="s">
        <v>1408</v>
      </c>
      <c r="B865" t="s">
        <v>1861</v>
      </c>
      <c r="C865">
        <v>5.0208956394850617</v>
      </c>
      <c r="D865" t="s">
        <v>0</v>
      </c>
      <c r="E865" t="s">
        <v>1360</v>
      </c>
      <c r="F865" t="s">
        <v>1337</v>
      </c>
      <c r="G865" t="s">
        <v>1410</v>
      </c>
    </row>
    <row r="866" spans="1:7" x14ac:dyDescent="0.3">
      <c r="A866" t="s">
        <v>1408</v>
      </c>
      <c r="B866" t="s">
        <v>1862</v>
      </c>
      <c r="C866">
        <v>0.42918690407637011</v>
      </c>
      <c r="D866" t="s">
        <v>0</v>
      </c>
      <c r="E866" t="s">
        <v>1360</v>
      </c>
      <c r="F866" t="s">
        <v>1337</v>
      </c>
      <c r="G866" t="s">
        <v>1410</v>
      </c>
    </row>
    <row r="867" spans="1:7" x14ac:dyDescent="0.3">
      <c r="A867" t="s">
        <v>1408</v>
      </c>
      <c r="B867" t="s">
        <v>1863</v>
      </c>
      <c r="C867">
        <v>0.92417347069585243</v>
      </c>
      <c r="D867" t="s">
        <v>0</v>
      </c>
      <c r="E867" t="s">
        <v>1360</v>
      </c>
      <c r="F867" t="s">
        <v>1337</v>
      </c>
      <c r="G867" t="s">
        <v>1410</v>
      </c>
    </row>
    <row r="868" spans="1:7" x14ac:dyDescent="0.3">
      <c r="A868" t="s">
        <v>1408</v>
      </c>
      <c r="B868" t="s">
        <v>1864</v>
      </c>
      <c r="C868">
        <v>1.1840613387155572</v>
      </c>
      <c r="D868" t="s">
        <v>0</v>
      </c>
      <c r="E868" t="s">
        <v>1360</v>
      </c>
      <c r="F868" t="s">
        <v>1337</v>
      </c>
      <c r="G868" t="s">
        <v>1410</v>
      </c>
    </row>
    <row r="869" spans="1:7" x14ac:dyDescent="0.3">
      <c r="A869" t="s">
        <v>1408</v>
      </c>
      <c r="B869" t="s">
        <v>1865</v>
      </c>
      <c r="C869">
        <v>2.3681226774311139</v>
      </c>
      <c r="D869" t="s">
        <v>0</v>
      </c>
      <c r="E869" t="s">
        <v>1360</v>
      </c>
      <c r="F869" t="s">
        <v>1337</v>
      </c>
      <c r="G869" t="s">
        <v>1410</v>
      </c>
    </row>
    <row r="870" spans="1:7" x14ac:dyDescent="0.3">
      <c r="A870" t="s">
        <v>1408</v>
      </c>
      <c r="B870" t="s">
        <v>1866</v>
      </c>
      <c r="C870">
        <v>0.47362453548622258</v>
      </c>
      <c r="D870" t="s">
        <v>0</v>
      </c>
      <c r="E870" t="s">
        <v>1360</v>
      </c>
      <c r="F870" t="s">
        <v>1337</v>
      </c>
      <c r="G870" t="s">
        <v>1410</v>
      </c>
    </row>
    <row r="871" spans="1:7" x14ac:dyDescent="0.3">
      <c r="A871" t="s">
        <v>1408</v>
      </c>
      <c r="B871" t="s">
        <v>1867</v>
      </c>
      <c r="C871">
        <v>3.5173518244172421</v>
      </c>
      <c r="D871" t="s">
        <v>0</v>
      </c>
      <c r="E871" t="s">
        <v>1360</v>
      </c>
      <c r="F871" t="s">
        <v>1337</v>
      </c>
      <c r="G871" t="s">
        <v>1410</v>
      </c>
    </row>
    <row r="872" spans="1:7" x14ac:dyDescent="0.3">
      <c r="A872" t="s">
        <v>1408</v>
      </c>
      <c r="B872" t="s">
        <v>1868</v>
      </c>
      <c r="C872">
        <v>0.10697695207266383</v>
      </c>
      <c r="D872" t="s">
        <v>0</v>
      </c>
      <c r="E872" t="s">
        <v>1360</v>
      </c>
      <c r="F872" t="s">
        <v>1337</v>
      </c>
      <c r="G872" t="s">
        <v>1410</v>
      </c>
    </row>
    <row r="873" spans="1:7" x14ac:dyDescent="0.3">
      <c r="A873" t="s">
        <v>1408</v>
      </c>
      <c r="B873" t="s">
        <v>1869</v>
      </c>
      <c r="C873">
        <v>5.8792276613735685E-2</v>
      </c>
      <c r="D873" t="s">
        <v>0</v>
      </c>
      <c r="E873" t="s">
        <v>1360</v>
      </c>
      <c r="F873" t="s">
        <v>1337</v>
      </c>
      <c r="G873" t="s">
        <v>1410</v>
      </c>
    </row>
    <row r="874" spans="1:7" x14ac:dyDescent="0.3">
      <c r="A874" t="s">
        <v>1408</v>
      </c>
      <c r="B874" t="s">
        <v>1870</v>
      </c>
      <c r="C874">
        <v>3.6175809213488161E-2</v>
      </c>
      <c r="D874" t="s">
        <v>0</v>
      </c>
      <c r="E874" t="s">
        <v>1360</v>
      </c>
      <c r="F874" t="s">
        <v>1337</v>
      </c>
      <c r="G874" t="s">
        <v>1410</v>
      </c>
    </row>
    <row r="875" spans="1:7" x14ac:dyDescent="0.3">
      <c r="A875" t="s">
        <v>1408</v>
      </c>
      <c r="B875" t="s">
        <v>1871</v>
      </c>
      <c r="C875">
        <v>2.371029006849398E-2</v>
      </c>
      <c r="D875" t="s">
        <v>0</v>
      </c>
      <c r="E875" t="s">
        <v>1360</v>
      </c>
      <c r="F875" t="s">
        <v>1337</v>
      </c>
      <c r="G875" t="s">
        <v>1410</v>
      </c>
    </row>
    <row r="876" spans="1:7" x14ac:dyDescent="0.3">
      <c r="A876" t="s">
        <v>1408</v>
      </c>
      <c r="B876" t="s">
        <v>1872</v>
      </c>
      <c r="C876">
        <v>0</v>
      </c>
      <c r="D876" t="s">
        <v>0</v>
      </c>
      <c r="E876" t="s">
        <v>1360</v>
      </c>
      <c r="F876" t="s">
        <v>1337</v>
      </c>
      <c r="G876" t="s">
        <v>1410</v>
      </c>
    </row>
    <row r="877" spans="1:7" x14ac:dyDescent="0.3">
      <c r="A877" t="s">
        <v>1408</v>
      </c>
      <c r="B877" t="s">
        <v>1873</v>
      </c>
      <c r="C877">
        <v>0.9457642755816732</v>
      </c>
      <c r="D877" t="s">
        <v>0</v>
      </c>
      <c r="E877" t="s">
        <v>1360</v>
      </c>
      <c r="F877" t="s">
        <v>1337</v>
      </c>
      <c r="G877" t="s">
        <v>1410</v>
      </c>
    </row>
    <row r="878" spans="1:7" x14ac:dyDescent="0.3">
      <c r="A878" t="s">
        <v>1408</v>
      </c>
      <c r="B878" t="s">
        <v>1874</v>
      </c>
      <c r="C878">
        <v>8.0844070573942273E-2</v>
      </c>
      <c r="D878" t="s">
        <v>0</v>
      </c>
      <c r="E878" t="s">
        <v>1360</v>
      </c>
      <c r="F878" t="s">
        <v>1337</v>
      </c>
      <c r="G878" t="s">
        <v>1410</v>
      </c>
    </row>
    <row r="879" spans="1:7" x14ac:dyDescent="0.3">
      <c r="A879" t="s">
        <v>1408</v>
      </c>
      <c r="B879" t="s">
        <v>1875</v>
      </c>
      <c r="C879">
        <v>0.17408253741639329</v>
      </c>
      <c r="D879" t="s">
        <v>0</v>
      </c>
      <c r="E879" t="s">
        <v>1360</v>
      </c>
      <c r="F879" t="s">
        <v>1337</v>
      </c>
      <c r="G879" t="s">
        <v>1410</v>
      </c>
    </row>
    <row r="880" spans="1:7" x14ac:dyDescent="0.3">
      <c r="A880" t="s">
        <v>1408</v>
      </c>
      <c r="B880" t="s">
        <v>1876</v>
      </c>
      <c r="C880">
        <v>15.435174335424691</v>
      </c>
      <c r="D880" t="s">
        <v>0</v>
      </c>
      <c r="E880" t="s">
        <v>1360</v>
      </c>
      <c r="F880" t="s">
        <v>1337</v>
      </c>
      <c r="G880" t="s">
        <v>1410</v>
      </c>
    </row>
    <row r="881" spans="1:7" x14ac:dyDescent="0.3">
      <c r="A881" t="s">
        <v>1408</v>
      </c>
      <c r="B881" t="s">
        <v>1877</v>
      </c>
      <c r="C881">
        <v>21.156060171955644</v>
      </c>
      <c r="D881" t="s">
        <v>0</v>
      </c>
      <c r="E881" t="s">
        <v>1360</v>
      </c>
      <c r="F881" t="s">
        <v>1337</v>
      </c>
      <c r="G881" t="s">
        <v>1410</v>
      </c>
    </row>
    <row r="882" spans="1:7" x14ac:dyDescent="0.3">
      <c r="A882" t="s">
        <v>1822</v>
      </c>
      <c r="B882" t="s">
        <v>790</v>
      </c>
      <c r="C882">
        <v>1.7564677841576875</v>
      </c>
      <c r="D882" t="s">
        <v>0</v>
      </c>
      <c r="E882" t="s">
        <v>1360</v>
      </c>
      <c r="F882" t="s">
        <v>1337</v>
      </c>
      <c r="G882" t="s">
        <v>1410</v>
      </c>
    </row>
    <row r="883" spans="1:7" x14ac:dyDescent="0.3">
      <c r="A883" t="s">
        <v>1823</v>
      </c>
      <c r="B883" t="s">
        <v>790</v>
      </c>
      <c r="C883">
        <v>0.53106636579456712</v>
      </c>
      <c r="D883" t="s">
        <v>0</v>
      </c>
      <c r="E883" t="s">
        <v>1360</v>
      </c>
      <c r="F883" t="s">
        <v>1337</v>
      </c>
      <c r="G883" t="s">
        <v>1410</v>
      </c>
    </row>
    <row r="884" spans="1:7" x14ac:dyDescent="0.3">
      <c r="A884" t="s">
        <v>1824</v>
      </c>
      <c r="B884" t="s">
        <v>790</v>
      </c>
      <c r="C884">
        <v>6.6335804441676371</v>
      </c>
      <c r="D884" t="s">
        <v>0</v>
      </c>
      <c r="E884" t="s">
        <v>1360</v>
      </c>
      <c r="F884" t="s">
        <v>1337</v>
      </c>
      <c r="G884" t="s">
        <v>1410</v>
      </c>
    </row>
    <row r="885" spans="1:7" x14ac:dyDescent="0.3">
      <c r="A885" t="s">
        <v>1825</v>
      </c>
      <c r="B885" t="s">
        <v>790</v>
      </c>
      <c r="C885">
        <v>3.5159892267366013</v>
      </c>
      <c r="D885" t="s">
        <v>0</v>
      </c>
      <c r="E885" t="s">
        <v>1360</v>
      </c>
      <c r="F885" t="s">
        <v>1337</v>
      </c>
      <c r="G885" t="s">
        <v>1410</v>
      </c>
    </row>
    <row r="886" spans="1:7" x14ac:dyDescent="0.3">
      <c r="A886" t="s">
        <v>1826</v>
      </c>
      <c r="B886" t="s">
        <v>790</v>
      </c>
      <c r="C886">
        <v>4.5256572973520696E-2</v>
      </c>
      <c r="D886" t="s">
        <v>0</v>
      </c>
      <c r="E886" t="s">
        <v>1360</v>
      </c>
      <c r="F886" t="s">
        <v>1337</v>
      </c>
      <c r="G886" t="s">
        <v>1410</v>
      </c>
    </row>
    <row r="887" spans="1:7" x14ac:dyDescent="0.3">
      <c r="A887" t="s">
        <v>1827</v>
      </c>
      <c r="B887" t="s">
        <v>790</v>
      </c>
      <c r="C887">
        <v>1.3126274080117628</v>
      </c>
      <c r="D887" t="s">
        <v>0</v>
      </c>
      <c r="E887" t="s">
        <v>1360</v>
      </c>
      <c r="F887" t="s">
        <v>1337</v>
      </c>
      <c r="G887" t="s">
        <v>1410</v>
      </c>
    </row>
    <row r="888" spans="1:7" x14ac:dyDescent="0.3">
      <c r="A888" t="s">
        <v>1828</v>
      </c>
      <c r="B888" t="s">
        <v>790</v>
      </c>
      <c r="C888">
        <v>2.0205736152128297</v>
      </c>
      <c r="D888" t="s">
        <v>0</v>
      </c>
      <c r="E888" t="s">
        <v>1360</v>
      </c>
      <c r="F888" t="s">
        <v>1337</v>
      </c>
      <c r="G888" t="s">
        <v>1410</v>
      </c>
    </row>
    <row r="889" spans="1:7" x14ac:dyDescent="0.3">
      <c r="A889" t="s">
        <v>1829</v>
      </c>
      <c r="B889" t="s">
        <v>790</v>
      </c>
      <c r="C889">
        <v>0.26854283161778914</v>
      </c>
      <c r="D889" t="s">
        <v>0</v>
      </c>
      <c r="E889" t="s">
        <v>1360</v>
      </c>
      <c r="F889" t="s">
        <v>1337</v>
      </c>
      <c r="G889" t="s">
        <v>1410</v>
      </c>
    </row>
    <row r="890" spans="1:7" x14ac:dyDescent="0.3">
      <c r="A890" t="s">
        <v>1830</v>
      </c>
      <c r="B890" t="s">
        <v>790</v>
      </c>
      <c r="C890">
        <v>0.1712952914123588</v>
      </c>
      <c r="D890" t="s">
        <v>0</v>
      </c>
      <c r="E890" t="s">
        <v>1360</v>
      </c>
      <c r="F890" t="s">
        <v>1337</v>
      </c>
      <c r="G890" t="s">
        <v>1410</v>
      </c>
    </row>
    <row r="891" spans="1:7" x14ac:dyDescent="0.3">
      <c r="A891" t="s">
        <v>1831</v>
      </c>
      <c r="B891" t="s">
        <v>790</v>
      </c>
      <c r="C891">
        <v>0.10075446967656887</v>
      </c>
      <c r="D891" t="s">
        <v>0</v>
      </c>
      <c r="E891" t="s">
        <v>1360</v>
      </c>
      <c r="F891" t="s">
        <v>1337</v>
      </c>
      <c r="G891" t="s">
        <v>1410</v>
      </c>
    </row>
    <row r="892" spans="1:7" x14ac:dyDescent="0.3">
      <c r="A892" t="s">
        <v>1832</v>
      </c>
      <c r="B892" t="s">
        <v>790</v>
      </c>
      <c r="C892">
        <v>6.1558347087989684E-2</v>
      </c>
      <c r="D892" t="s">
        <v>0</v>
      </c>
      <c r="E892" t="s">
        <v>1360</v>
      </c>
      <c r="F892" t="s">
        <v>1337</v>
      </c>
      <c r="G892" t="s">
        <v>1410</v>
      </c>
    </row>
    <row r="893" spans="1:7" x14ac:dyDescent="0.3">
      <c r="A893" t="s">
        <v>1833</v>
      </c>
      <c r="B893" t="s">
        <v>790</v>
      </c>
      <c r="C893">
        <v>2.8523207964338222</v>
      </c>
      <c r="D893" t="s">
        <v>0</v>
      </c>
      <c r="E893" t="s">
        <v>1360</v>
      </c>
      <c r="F893" t="s">
        <v>1337</v>
      </c>
      <c r="G893" t="s">
        <v>1410</v>
      </c>
    </row>
    <row r="894" spans="1:7" x14ac:dyDescent="0.3">
      <c r="A894" t="s">
        <v>1834</v>
      </c>
      <c r="B894" t="s">
        <v>790</v>
      </c>
      <c r="C894">
        <v>4.3743531093502153</v>
      </c>
      <c r="D894" t="s">
        <v>0</v>
      </c>
      <c r="E894" t="s">
        <v>1360</v>
      </c>
      <c r="F894" t="s">
        <v>1337</v>
      </c>
      <c r="G894" t="s">
        <v>1410</v>
      </c>
    </row>
    <row r="895" spans="1:7" x14ac:dyDescent="0.3">
      <c r="A895" t="s">
        <v>1835</v>
      </c>
      <c r="B895" t="s">
        <v>790</v>
      </c>
      <c r="C895">
        <v>0.19900457876117805</v>
      </c>
      <c r="D895" t="s">
        <v>0</v>
      </c>
      <c r="E895" t="s">
        <v>1360</v>
      </c>
      <c r="F895" t="s">
        <v>1337</v>
      </c>
      <c r="G895" t="s">
        <v>1410</v>
      </c>
    </row>
    <row r="896" spans="1:7" x14ac:dyDescent="0.3">
      <c r="A896" t="s">
        <v>1836</v>
      </c>
      <c r="B896" t="s">
        <v>790</v>
      </c>
      <c r="C896">
        <v>0.12206492346263144</v>
      </c>
      <c r="D896" t="s">
        <v>0</v>
      </c>
      <c r="E896" t="s">
        <v>1360</v>
      </c>
      <c r="F896" t="s">
        <v>1337</v>
      </c>
      <c r="G896" t="s">
        <v>1410</v>
      </c>
    </row>
    <row r="897" spans="1:7" x14ac:dyDescent="0.3">
      <c r="A897" t="s">
        <v>1837</v>
      </c>
      <c r="B897" t="s">
        <v>790</v>
      </c>
      <c r="C897">
        <v>7.7861496096526733E-2</v>
      </c>
      <c r="D897" t="s">
        <v>0</v>
      </c>
      <c r="E897" t="s">
        <v>1360</v>
      </c>
      <c r="F897" t="s">
        <v>1337</v>
      </c>
      <c r="G897" t="s">
        <v>1410</v>
      </c>
    </row>
    <row r="898" spans="1:7" x14ac:dyDescent="0.3">
      <c r="A898" t="s">
        <v>1838</v>
      </c>
      <c r="B898" t="s">
        <v>790</v>
      </c>
      <c r="C898">
        <v>4.5797486216622219E-2</v>
      </c>
      <c r="D898" t="s">
        <v>0</v>
      </c>
      <c r="E898" t="s">
        <v>1360</v>
      </c>
      <c r="F898" t="s">
        <v>1337</v>
      </c>
      <c r="G898" t="s">
        <v>1410</v>
      </c>
    </row>
    <row r="899" spans="1:7" x14ac:dyDescent="0.3">
      <c r="A899" t="s">
        <v>1839</v>
      </c>
      <c r="B899" t="s">
        <v>790</v>
      </c>
      <c r="C899">
        <v>2.7981066858177139E-2</v>
      </c>
      <c r="D899" t="s">
        <v>0</v>
      </c>
      <c r="E899" t="s">
        <v>1360</v>
      </c>
      <c r="F899" t="s">
        <v>1337</v>
      </c>
      <c r="G899" t="s">
        <v>1410</v>
      </c>
    </row>
    <row r="900" spans="1:7" x14ac:dyDescent="0.3">
      <c r="A900" t="s">
        <v>1840</v>
      </c>
      <c r="B900" t="s">
        <v>790</v>
      </c>
      <c r="C900">
        <v>1.2965094529244643</v>
      </c>
      <c r="D900" t="s">
        <v>0</v>
      </c>
      <c r="E900" t="s">
        <v>1360</v>
      </c>
      <c r="F900" t="s">
        <v>1337</v>
      </c>
      <c r="G900" t="s">
        <v>1410</v>
      </c>
    </row>
    <row r="901" spans="1:7" x14ac:dyDescent="0.3">
      <c r="A901" t="s">
        <v>1841</v>
      </c>
      <c r="B901" t="s">
        <v>790</v>
      </c>
      <c r="C901">
        <v>1.9883423224319161</v>
      </c>
      <c r="D901" t="s">
        <v>0</v>
      </c>
      <c r="E901" t="s">
        <v>1360</v>
      </c>
      <c r="F901" t="s">
        <v>1337</v>
      </c>
      <c r="G901" t="s">
        <v>1410</v>
      </c>
    </row>
    <row r="902" spans="1:7" x14ac:dyDescent="0.3">
      <c r="A902" t="s">
        <v>1842</v>
      </c>
      <c r="B902" t="s">
        <v>790</v>
      </c>
      <c r="C902">
        <v>9.0456626709626384E-2</v>
      </c>
      <c r="D902" t="s">
        <v>0</v>
      </c>
      <c r="E902" t="s">
        <v>1360</v>
      </c>
      <c r="F902" t="s">
        <v>1337</v>
      </c>
      <c r="G902" t="s">
        <v>1410</v>
      </c>
    </row>
    <row r="903" spans="1:7" x14ac:dyDescent="0.3">
      <c r="A903" t="s">
        <v>1843</v>
      </c>
      <c r="B903" t="s">
        <v>790</v>
      </c>
      <c r="C903">
        <v>3.0494823826079993</v>
      </c>
      <c r="D903" t="s">
        <v>0</v>
      </c>
      <c r="E903" t="s">
        <v>1360</v>
      </c>
      <c r="F903" t="s">
        <v>1337</v>
      </c>
      <c r="G903" t="s">
        <v>1410</v>
      </c>
    </row>
    <row r="904" spans="1:7" x14ac:dyDescent="0.3">
      <c r="A904" t="s">
        <v>1844</v>
      </c>
      <c r="B904" t="s">
        <v>790</v>
      </c>
      <c r="C904">
        <v>1.9645606308959684</v>
      </c>
      <c r="D904" t="s">
        <v>0</v>
      </c>
      <c r="E904" t="s">
        <v>1360</v>
      </c>
      <c r="F904" t="s">
        <v>1337</v>
      </c>
      <c r="G904" t="s">
        <v>1410</v>
      </c>
    </row>
    <row r="905" spans="1:7" x14ac:dyDescent="0.3">
      <c r="A905" t="s">
        <v>1845</v>
      </c>
      <c r="B905" t="s">
        <v>790</v>
      </c>
      <c r="C905">
        <v>1.1775129606600221</v>
      </c>
      <c r="D905" t="s">
        <v>0</v>
      </c>
      <c r="E905" t="s">
        <v>1360</v>
      </c>
      <c r="F905" t="s">
        <v>1337</v>
      </c>
      <c r="G905" t="s">
        <v>1410</v>
      </c>
    </row>
    <row r="906" spans="1:7" x14ac:dyDescent="0.3">
      <c r="A906" t="s">
        <v>1846</v>
      </c>
      <c r="B906" t="s">
        <v>790</v>
      </c>
      <c r="C906">
        <v>0.69747029255101556</v>
      </c>
      <c r="D906" t="s">
        <v>0</v>
      </c>
      <c r="E906" t="s">
        <v>1360</v>
      </c>
      <c r="F906" t="s">
        <v>1337</v>
      </c>
      <c r="G906" t="s">
        <v>1410</v>
      </c>
    </row>
    <row r="907" spans="1:7" x14ac:dyDescent="0.3">
      <c r="A907" t="s">
        <v>1847</v>
      </c>
      <c r="B907" t="s">
        <v>790</v>
      </c>
      <c r="C907">
        <v>0</v>
      </c>
      <c r="D907" t="s">
        <v>0</v>
      </c>
      <c r="E907" t="s">
        <v>1360</v>
      </c>
      <c r="F907" t="s">
        <v>1337</v>
      </c>
      <c r="G907" t="s">
        <v>1410</v>
      </c>
    </row>
    <row r="908" spans="1:7" x14ac:dyDescent="0.3">
      <c r="A908" t="s">
        <v>1848</v>
      </c>
      <c r="B908" t="s">
        <v>790</v>
      </c>
      <c r="C908">
        <v>32.634261366921109</v>
      </c>
      <c r="D908" t="s">
        <v>0</v>
      </c>
      <c r="E908" t="s">
        <v>1360</v>
      </c>
      <c r="F908" t="s">
        <v>1337</v>
      </c>
      <c r="G908" t="s">
        <v>1410</v>
      </c>
    </row>
    <row r="909" spans="1:7" x14ac:dyDescent="0.3">
      <c r="A909" t="s">
        <v>1849</v>
      </c>
      <c r="B909" t="s">
        <v>790</v>
      </c>
      <c r="C909">
        <v>2.3485964661309096</v>
      </c>
      <c r="D909" t="s">
        <v>0</v>
      </c>
      <c r="E909" t="s">
        <v>1360</v>
      </c>
      <c r="F909" t="s">
        <v>1337</v>
      </c>
      <c r="G909" t="s">
        <v>1410</v>
      </c>
    </row>
    <row r="910" spans="1:7" x14ac:dyDescent="0.3">
      <c r="A910" t="s">
        <v>1850</v>
      </c>
      <c r="B910" t="s">
        <v>790</v>
      </c>
      <c r="C910">
        <v>6.1341830776740336</v>
      </c>
      <c r="D910" t="s">
        <v>0</v>
      </c>
      <c r="E910" t="s">
        <v>1360</v>
      </c>
      <c r="F910" t="s">
        <v>1337</v>
      </c>
      <c r="G910" t="s">
        <v>1410</v>
      </c>
    </row>
    <row r="911" spans="1:7" x14ac:dyDescent="0.3">
      <c r="A911" t="s">
        <v>1851</v>
      </c>
      <c r="B911" t="s">
        <v>790</v>
      </c>
      <c r="C911">
        <v>0.27069420291715324</v>
      </c>
      <c r="D911" t="s">
        <v>0</v>
      </c>
      <c r="E911" t="s">
        <v>1360</v>
      </c>
      <c r="F911" t="s">
        <v>1337</v>
      </c>
      <c r="G911" t="s">
        <v>1410</v>
      </c>
    </row>
    <row r="912" spans="1:7" x14ac:dyDescent="0.3">
      <c r="A912" t="s">
        <v>1852</v>
      </c>
      <c r="B912" t="s">
        <v>790</v>
      </c>
      <c r="C912">
        <v>0.1726675856249455</v>
      </c>
      <c r="D912" t="s">
        <v>0</v>
      </c>
      <c r="E912" t="s">
        <v>1360</v>
      </c>
      <c r="F912" t="s">
        <v>1337</v>
      </c>
      <c r="G912" t="s">
        <v>1410</v>
      </c>
    </row>
    <row r="913" spans="1:7" x14ac:dyDescent="0.3">
      <c r="A913" t="s">
        <v>1853</v>
      </c>
      <c r="B913" t="s">
        <v>790</v>
      </c>
      <c r="C913">
        <v>0.10156164175053178</v>
      </c>
      <c r="D913" t="s">
        <v>0</v>
      </c>
      <c r="E913" t="s">
        <v>1360</v>
      </c>
      <c r="F913" t="s">
        <v>1337</v>
      </c>
      <c r="G913" t="s">
        <v>1410</v>
      </c>
    </row>
    <row r="914" spans="1:7" x14ac:dyDescent="0.3">
      <c r="A914" t="s">
        <v>1854</v>
      </c>
      <c r="B914" t="s">
        <v>790</v>
      </c>
      <c r="C914">
        <v>6.2051508124400766E-2</v>
      </c>
      <c r="D914" t="s">
        <v>0</v>
      </c>
      <c r="E914" t="s">
        <v>1360</v>
      </c>
      <c r="F914" t="s">
        <v>1337</v>
      </c>
      <c r="G914" t="s">
        <v>1410</v>
      </c>
    </row>
    <row r="915" spans="1:7" x14ac:dyDescent="0.3">
      <c r="A915" t="s">
        <v>1855</v>
      </c>
      <c r="B915" t="s">
        <v>790</v>
      </c>
      <c r="C915">
        <v>2.8751715314955599</v>
      </c>
      <c r="D915" t="s">
        <v>0</v>
      </c>
      <c r="E915" t="s">
        <v>1360</v>
      </c>
      <c r="F915" t="s">
        <v>1337</v>
      </c>
      <c r="G915" t="s">
        <v>1410</v>
      </c>
    </row>
    <row r="916" spans="1:7" x14ac:dyDescent="0.3">
      <c r="A916" t="s">
        <v>1856</v>
      </c>
      <c r="B916" t="s">
        <v>790</v>
      </c>
      <c r="C916">
        <v>0.20956953169871495</v>
      </c>
      <c r="D916" t="s">
        <v>0</v>
      </c>
      <c r="E916" t="s">
        <v>1360</v>
      </c>
      <c r="F916" t="s">
        <v>1337</v>
      </c>
      <c r="G916" t="s">
        <v>1410</v>
      </c>
    </row>
    <row r="917" spans="1:7" x14ac:dyDescent="0.3">
      <c r="A917" t="s">
        <v>1857</v>
      </c>
      <c r="B917" t="s">
        <v>790</v>
      </c>
      <c r="C917">
        <v>0.13501047055024884</v>
      </c>
      <c r="D917" t="s">
        <v>0</v>
      </c>
      <c r="E917" t="s">
        <v>1360</v>
      </c>
      <c r="F917" t="s">
        <v>1337</v>
      </c>
      <c r="G917" t="s">
        <v>1410</v>
      </c>
    </row>
    <row r="918" spans="1:7" x14ac:dyDescent="0.3">
      <c r="A918" t="s">
        <v>1858</v>
      </c>
      <c r="B918" t="s">
        <v>790</v>
      </c>
      <c r="C918">
        <v>8.0922205401837158E-2</v>
      </c>
      <c r="D918" t="s">
        <v>0</v>
      </c>
      <c r="E918" t="s">
        <v>1360</v>
      </c>
      <c r="F918" t="s">
        <v>1337</v>
      </c>
      <c r="G918" t="s">
        <v>1410</v>
      </c>
    </row>
    <row r="919" spans="1:7" x14ac:dyDescent="0.3">
      <c r="A919" t="s">
        <v>1859</v>
      </c>
      <c r="B919" t="s">
        <v>790</v>
      </c>
      <c r="C919">
        <v>4.793224037538947E-2</v>
      </c>
      <c r="D919" t="s">
        <v>0</v>
      </c>
      <c r="E919" t="s">
        <v>1360</v>
      </c>
      <c r="F919" t="s">
        <v>1337</v>
      </c>
      <c r="G919" t="s">
        <v>1410</v>
      </c>
    </row>
    <row r="920" spans="1:7" x14ac:dyDescent="0.3">
      <c r="A920" t="s">
        <v>1860</v>
      </c>
      <c r="B920" t="s">
        <v>790</v>
      </c>
      <c r="C920">
        <v>0</v>
      </c>
      <c r="D920" t="s">
        <v>0</v>
      </c>
      <c r="E920" t="s">
        <v>1360</v>
      </c>
      <c r="F920" t="s">
        <v>1337</v>
      </c>
      <c r="G920" t="s">
        <v>1410</v>
      </c>
    </row>
    <row r="921" spans="1:7" x14ac:dyDescent="0.3">
      <c r="A921" t="s">
        <v>1861</v>
      </c>
      <c r="B921" t="s">
        <v>790</v>
      </c>
      <c r="C921">
        <v>2.2427238507769638</v>
      </c>
      <c r="D921" t="s">
        <v>0</v>
      </c>
      <c r="E921" t="s">
        <v>1360</v>
      </c>
      <c r="F921" t="s">
        <v>1337</v>
      </c>
      <c r="G921" t="s">
        <v>1410</v>
      </c>
    </row>
    <row r="922" spans="1:7" x14ac:dyDescent="0.3">
      <c r="A922" t="s">
        <v>1862</v>
      </c>
      <c r="B922" t="s">
        <v>790</v>
      </c>
      <c r="C922">
        <v>0.16140255945186791</v>
      </c>
      <c r="D922" t="s">
        <v>0</v>
      </c>
      <c r="E922" t="s">
        <v>1360</v>
      </c>
      <c r="F922" t="s">
        <v>1337</v>
      </c>
      <c r="G922" t="s">
        <v>1410</v>
      </c>
    </row>
    <row r="923" spans="1:7" x14ac:dyDescent="0.3">
      <c r="A923" t="s">
        <v>1863</v>
      </c>
      <c r="B923" t="s">
        <v>790</v>
      </c>
      <c r="C923">
        <v>0.42155937095229351</v>
      </c>
      <c r="D923" t="s">
        <v>0</v>
      </c>
      <c r="E923" t="s">
        <v>1360</v>
      </c>
      <c r="F923" t="s">
        <v>1337</v>
      </c>
      <c r="G923" t="s">
        <v>1410</v>
      </c>
    </row>
    <row r="924" spans="1:7" x14ac:dyDescent="0.3">
      <c r="A924" t="s">
        <v>1864</v>
      </c>
      <c r="B924" t="s">
        <v>790</v>
      </c>
      <c r="C924">
        <v>0.61928847052399638</v>
      </c>
      <c r="D924" t="s">
        <v>0</v>
      </c>
      <c r="E924" t="s">
        <v>1360</v>
      </c>
      <c r="F924" t="s">
        <v>1337</v>
      </c>
      <c r="G924" t="s">
        <v>1410</v>
      </c>
    </row>
    <row r="925" spans="1:7" x14ac:dyDescent="0.3">
      <c r="A925" t="s">
        <v>1865</v>
      </c>
      <c r="B925" t="s">
        <v>790</v>
      </c>
      <c r="C925">
        <v>0.71948946078243103</v>
      </c>
      <c r="D925" t="s">
        <v>0</v>
      </c>
      <c r="E925" t="s">
        <v>1360</v>
      </c>
      <c r="F925" t="s">
        <v>1337</v>
      </c>
      <c r="G925" t="s">
        <v>1410</v>
      </c>
    </row>
    <row r="926" spans="1:7" x14ac:dyDescent="0.3">
      <c r="A926" t="s">
        <v>1866</v>
      </c>
      <c r="B926" t="s">
        <v>790</v>
      </c>
      <c r="C926">
        <v>0.24347908689341094</v>
      </c>
      <c r="D926" t="s">
        <v>0</v>
      </c>
      <c r="E926" t="s">
        <v>1360</v>
      </c>
      <c r="F926" t="s">
        <v>1337</v>
      </c>
      <c r="G926" t="s">
        <v>1410</v>
      </c>
    </row>
    <row r="927" spans="1:7" x14ac:dyDescent="0.3">
      <c r="A927" t="s">
        <v>1867</v>
      </c>
      <c r="B927" t="s">
        <v>790</v>
      </c>
      <c r="C927">
        <v>1.6083789951019862</v>
      </c>
      <c r="D927" t="s">
        <v>0</v>
      </c>
      <c r="E927" t="s">
        <v>1360</v>
      </c>
      <c r="F927" t="s">
        <v>1337</v>
      </c>
      <c r="G927" t="s">
        <v>1410</v>
      </c>
    </row>
    <row r="928" spans="1:7" x14ac:dyDescent="0.3">
      <c r="A928" t="s">
        <v>1868</v>
      </c>
      <c r="B928" t="s">
        <v>790</v>
      </c>
      <c r="C928">
        <v>3.9475701261807807E-2</v>
      </c>
      <c r="D928" t="s">
        <v>0</v>
      </c>
      <c r="E928" t="s">
        <v>1360</v>
      </c>
      <c r="F928" t="s">
        <v>1337</v>
      </c>
      <c r="G928" t="s">
        <v>1410</v>
      </c>
    </row>
    <row r="929" spans="1:7" x14ac:dyDescent="0.3">
      <c r="A929" t="s">
        <v>1869</v>
      </c>
      <c r="B929" t="s">
        <v>790</v>
      </c>
      <c r="C929">
        <v>2.5431335172900062E-2</v>
      </c>
      <c r="D929" t="s">
        <v>0</v>
      </c>
      <c r="E929" t="s">
        <v>1360</v>
      </c>
      <c r="F929" t="s">
        <v>1337</v>
      </c>
      <c r="G929" t="s">
        <v>1410</v>
      </c>
    </row>
    <row r="930" spans="1:7" x14ac:dyDescent="0.3">
      <c r="A930" t="s">
        <v>1870</v>
      </c>
      <c r="B930" t="s">
        <v>790</v>
      </c>
      <c r="C930">
        <v>1.5242963898406996E-2</v>
      </c>
      <c r="D930" t="s">
        <v>0</v>
      </c>
      <c r="E930" t="s">
        <v>1360</v>
      </c>
      <c r="F930" t="s">
        <v>1337</v>
      </c>
      <c r="G930" t="s">
        <v>1410</v>
      </c>
    </row>
    <row r="931" spans="1:7" x14ac:dyDescent="0.3">
      <c r="A931" t="s">
        <v>1871</v>
      </c>
      <c r="B931" t="s">
        <v>790</v>
      </c>
      <c r="C931">
        <v>9.0287876607381828E-3</v>
      </c>
      <c r="D931" t="s">
        <v>0</v>
      </c>
      <c r="E931" t="s">
        <v>1360</v>
      </c>
      <c r="F931" t="s">
        <v>1337</v>
      </c>
      <c r="G931" t="s">
        <v>1410</v>
      </c>
    </row>
    <row r="932" spans="1:7" x14ac:dyDescent="0.3">
      <c r="A932" t="s">
        <v>1872</v>
      </c>
      <c r="B932" t="s">
        <v>790</v>
      </c>
      <c r="C932">
        <v>0</v>
      </c>
      <c r="D932" t="s">
        <v>0</v>
      </c>
      <c r="E932" t="s">
        <v>1360</v>
      </c>
      <c r="F932" t="s">
        <v>1337</v>
      </c>
      <c r="G932" t="s">
        <v>1410</v>
      </c>
    </row>
    <row r="933" spans="1:7" x14ac:dyDescent="0.3">
      <c r="A933" t="s">
        <v>1873</v>
      </c>
      <c r="B933" t="s">
        <v>790</v>
      </c>
      <c r="C933">
        <v>0.42245213809649174</v>
      </c>
      <c r="D933" t="s">
        <v>0</v>
      </c>
      <c r="E933" t="s">
        <v>1360</v>
      </c>
      <c r="F933" t="s">
        <v>1337</v>
      </c>
      <c r="G933" t="s">
        <v>1410</v>
      </c>
    </row>
    <row r="934" spans="1:7" x14ac:dyDescent="0.3">
      <c r="A934" t="s">
        <v>1874</v>
      </c>
      <c r="B934" t="s">
        <v>790</v>
      </c>
      <c r="C934">
        <v>3.0402698179299224E-2</v>
      </c>
      <c r="D934" t="s">
        <v>0</v>
      </c>
      <c r="E934" t="s">
        <v>1360</v>
      </c>
      <c r="F934" t="s">
        <v>1337</v>
      </c>
      <c r="G934" t="s">
        <v>1410</v>
      </c>
    </row>
    <row r="935" spans="1:7" x14ac:dyDescent="0.3">
      <c r="A935" t="s">
        <v>1875</v>
      </c>
      <c r="B935" t="s">
        <v>790</v>
      </c>
      <c r="C935">
        <v>7.9407305331733929E-2</v>
      </c>
      <c r="D935" t="s">
        <v>0</v>
      </c>
      <c r="E935" t="s">
        <v>1360</v>
      </c>
      <c r="F935" t="s">
        <v>1337</v>
      </c>
      <c r="G935" t="s">
        <v>1410</v>
      </c>
    </row>
    <row r="936" spans="1:7" x14ac:dyDescent="0.3">
      <c r="A936" t="s">
        <v>1876</v>
      </c>
      <c r="B936" t="s">
        <v>790</v>
      </c>
      <c r="C936">
        <v>11.113612331949989</v>
      </c>
      <c r="D936" t="s">
        <v>0</v>
      </c>
      <c r="E936" t="s">
        <v>1360</v>
      </c>
      <c r="F936" t="s">
        <v>1337</v>
      </c>
      <c r="G936" t="s">
        <v>1410</v>
      </c>
    </row>
    <row r="937" spans="1:7" x14ac:dyDescent="0.3">
      <c r="A937" t="s">
        <v>1877</v>
      </c>
      <c r="B937" t="s">
        <v>790</v>
      </c>
      <c r="C937">
        <v>10.796394012798741</v>
      </c>
      <c r="D937" t="s">
        <v>0</v>
      </c>
      <c r="E937" t="s">
        <v>1360</v>
      </c>
      <c r="F937" t="s">
        <v>1337</v>
      </c>
      <c r="G937" t="s">
        <v>1410</v>
      </c>
    </row>
    <row r="938" spans="1:7" x14ac:dyDescent="0.3">
      <c r="A938" t="s">
        <v>1408</v>
      </c>
      <c r="B938" t="s">
        <v>1878</v>
      </c>
      <c r="C938">
        <v>0.92825251146698629</v>
      </c>
      <c r="D938" t="s">
        <v>0</v>
      </c>
      <c r="E938" t="s">
        <v>1360</v>
      </c>
      <c r="F938" t="s">
        <v>1337</v>
      </c>
      <c r="G938" t="s">
        <v>1410</v>
      </c>
    </row>
    <row r="939" spans="1:7" x14ac:dyDescent="0.3">
      <c r="A939" t="s">
        <v>1408</v>
      </c>
      <c r="B939" t="s">
        <v>1879</v>
      </c>
      <c r="C939">
        <v>1.2624234155951013</v>
      </c>
      <c r="D939" t="s">
        <v>0</v>
      </c>
      <c r="E939" t="s">
        <v>1360</v>
      </c>
      <c r="F939" t="s">
        <v>1337</v>
      </c>
      <c r="G939" t="s">
        <v>1410</v>
      </c>
    </row>
    <row r="940" spans="1:7" x14ac:dyDescent="0.3">
      <c r="A940" t="s">
        <v>1408</v>
      </c>
      <c r="B940" t="s">
        <v>1880</v>
      </c>
      <c r="C940">
        <v>1.5594642192645367</v>
      </c>
      <c r="D940" t="s">
        <v>0</v>
      </c>
      <c r="E940" t="s">
        <v>1360</v>
      </c>
      <c r="F940" t="s">
        <v>1337</v>
      </c>
      <c r="G940" t="s">
        <v>1410</v>
      </c>
    </row>
    <row r="941" spans="1:7" x14ac:dyDescent="0.3">
      <c r="A941" t="s">
        <v>1408</v>
      </c>
      <c r="B941" t="s">
        <v>1881</v>
      </c>
      <c r="C941">
        <v>0.96538261192566577</v>
      </c>
      <c r="D941" t="s">
        <v>0</v>
      </c>
      <c r="E941" t="s">
        <v>1360</v>
      </c>
      <c r="F941" t="s">
        <v>1337</v>
      </c>
      <c r="G941" t="s">
        <v>1410</v>
      </c>
    </row>
    <row r="942" spans="1:7" x14ac:dyDescent="0.3">
      <c r="A942" t="s">
        <v>1408</v>
      </c>
      <c r="B942" t="s">
        <v>1882</v>
      </c>
      <c r="C942">
        <v>1.1163449946468106E-2</v>
      </c>
      <c r="D942" t="s">
        <v>0</v>
      </c>
      <c r="E942" t="s">
        <v>1360</v>
      </c>
      <c r="F942" t="s">
        <v>1337</v>
      </c>
      <c r="G942" t="s">
        <v>1410</v>
      </c>
    </row>
    <row r="943" spans="1:7" x14ac:dyDescent="0.3">
      <c r="A943" t="s">
        <v>1408</v>
      </c>
      <c r="B943" t="s">
        <v>1883</v>
      </c>
      <c r="C943">
        <v>0.51833899515508153</v>
      </c>
      <c r="D943" t="s">
        <v>0</v>
      </c>
      <c r="E943" t="s">
        <v>1360</v>
      </c>
      <c r="F943" t="s">
        <v>1337</v>
      </c>
      <c r="G943" t="s">
        <v>1410</v>
      </c>
    </row>
    <row r="944" spans="1:7" x14ac:dyDescent="0.3">
      <c r="A944" t="s">
        <v>1408</v>
      </c>
      <c r="B944" t="s">
        <v>1884</v>
      </c>
      <c r="C944">
        <v>0.54160734978804326</v>
      </c>
      <c r="D944" t="s">
        <v>0</v>
      </c>
      <c r="E944" t="s">
        <v>1360</v>
      </c>
      <c r="F944" t="s">
        <v>1337</v>
      </c>
      <c r="G944" t="s">
        <v>1410</v>
      </c>
    </row>
    <row r="945" spans="1:7" x14ac:dyDescent="0.3">
      <c r="A945" t="s">
        <v>1408</v>
      </c>
      <c r="B945" t="s">
        <v>1885</v>
      </c>
      <c r="C945">
        <v>0</v>
      </c>
      <c r="D945" t="s">
        <v>0</v>
      </c>
      <c r="E945" t="s">
        <v>1360</v>
      </c>
      <c r="F945" t="s">
        <v>1337</v>
      </c>
      <c r="G945" t="s">
        <v>1410</v>
      </c>
    </row>
    <row r="946" spans="1:7" x14ac:dyDescent="0.3">
      <c r="A946" t="s">
        <v>1408</v>
      </c>
      <c r="B946" t="s">
        <v>1886</v>
      </c>
      <c r="C946">
        <v>0.1428127123309684</v>
      </c>
      <c r="D946" t="s">
        <v>0</v>
      </c>
      <c r="E946" t="s">
        <v>1360</v>
      </c>
      <c r="F946" t="s">
        <v>1337</v>
      </c>
      <c r="G946" t="s">
        <v>1410</v>
      </c>
    </row>
    <row r="947" spans="1:7" x14ac:dyDescent="0.3">
      <c r="A947" t="s">
        <v>1408</v>
      </c>
      <c r="B947" t="s">
        <v>1887</v>
      </c>
      <c r="C947">
        <v>7.1074993319686558E-2</v>
      </c>
      <c r="D947" t="s">
        <v>0</v>
      </c>
      <c r="E947" t="s">
        <v>1360</v>
      </c>
      <c r="F947" t="s">
        <v>1337</v>
      </c>
      <c r="G947" t="s">
        <v>1410</v>
      </c>
    </row>
    <row r="948" spans="1:7" x14ac:dyDescent="0.3">
      <c r="A948" t="s">
        <v>1408</v>
      </c>
      <c r="B948" t="s">
        <v>1888</v>
      </c>
      <c r="C948">
        <v>2.4553419315372156E-3</v>
      </c>
      <c r="D948" t="s">
        <v>0</v>
      </c>
      <c r="E948" t="s">
        <v>1360</v>
      </c>
      <c r="F948" t="s">
        <v>1337</v>
      </c>
      <c r="G948" t="s">
        <v>1410</v>
      </c>
    </row>
    <row r="949" spans="1:7" x14ac:dyDescent="0.3">
      <c r="A949" t="s">
        <v>1408</v>
      </c>
      <c r="B949" t="s">
        <v>1889</v>
      </c>
      <c r="C949">
        <v>3.3001393650388717</v>
      </c>
      <c r="D949" t="s">
        <v>0</v>
      </c>
      <c r="E949" t="s">
        <v>1360</v>
      </c>
      <c r="F949" t="s">
        <v>1337</v>
      </c>
      <c r="G949" t="s">
        <v>1410</v>
      </c>
    </row>
    <row r="950" spans="1:7" x14ac:dyDescent="0.3">
      <c r="A950" t="s">
        <v>1408</v>
      </c>
      <c r="B950" t="s">
        <v>1890</v>
      </c>
      <c r="C950">
        <v>3.448283366940458</v>
      </c>
      <c r="D950" t="s">
        <v>0</v>
      </c>
      <c r="E950" t="s">
        <v>1360</v>
      </c>
      <c r="F950" t="s">
        <v>1337</v>
      </c>
      <c r="G950" t="s">
        <v>1410</v>
      </c>
    </row>
    <row r="951" spans="1:7" x14ac:dyDescent="0.3">
      <c r="A951" t="s">
        <v>1408</v>
      </c>
      <c r="B951" t="s">
        <v>1891</v>
      </c>
      <c r="C951">
        <v>2.5480540533590141</v>
      </c>
      <c r="D951" t="s">
        <v>0</v>
      </c>
      <c r="E951" t="s">
        <v>1360</v>
      </c>
      <c r="F951" t="s">
        <v>1337</v>
      </c>
      <c r="G951" t="s">
        <v>1410</v>
      </c>
    </row>
    <row r="952" spans="1:7" x14ac:dyDescent="0.3">
      <c r="A952" t="s">
        <v>1408</v>
      </c>
      <c r="B952" t="s">
        <v>1892</v>
      </c>
      <c r="C952">
        <v>0.94681756169632636</v>
      </c>
      <c r="D952" t="s">
        <v>0</v>
      </c>
      <c r="E952" t="s">
        <v>1360</v>
      </c>
      <c r="F952" t="s">
        <v>1337</v>
      </c>
      <c r="G952" t="s">
        <v>1410</v>
      </c>
    </row>
    <row r="953" spans="1:7" x14ac:dyDescent="0.3">
      <c r="A953" t="s">
        <v>1408</v>
      </c>
      <c r="B953" t="s">
        <v>1893</v>
      </c>
      <c r="C953">
        <v>0</v>
      </c>
      <c r="D953" t="s">
        <v>0</v>
      </c>
      <c r="E953" t="s">
        <v>1360</v>
      </c>
      <c r="F953" t="s">
        <v>1337</v>
      </c>
      <c r="G953" t="s">
        <v>1410</v>
      </c>
    </row>
    <row r="954" spans="1:7" x14ac:dyDescent="0.3">
      <c r="A954" t="s">
        <v>1408</v>
      </c>
      <c r="B954" t="s">
        <v>1894</v>
      </c>
      <c r="C954">
        <v>0.20401816047281196</v>
      </c>
      <c r="D954" t="s">
        <v>0</v>
      </c>
      <c r="E954" t="s">
        <v>1360</v>
      </c>
      <c r="F954" t="s">
        <v>1337</v>
      </c>
      <c r="G954" t="s">
        <v>1410</v>
      </c>
    </row>
    <row r="955" spans="1:7" x14ac:dyDescent="0.3">
      <c r="A955" t="s">
        <v>1408</v>
      </c>
      <c r="B955" t="s">
        <v>1895</v>
      </c>
      <c r="C955">
        <v>0.10153570474240937</v>
      </c>
      <c r="D955" t="s">
        <v>0</v>
      </c>
      <c r="E955" t="s">
        <v>1360</v>
      </c>
      <c r="F955" t="s">
        <v>1337</v>
      </c>
      <c r="G955" t="s">
        <v>1410</v>
      </c>
    </row>
    <row r="956" spans="1:7" x14ac:dyDescent="0.3">
      <c r="A956" t="s">
        <v>1408</v>
      </c>
      <c r="B956" t="s">
        <v>1896</v>
      </c>
      <c r="C956">
        <v>3.5076313307674514E-3</v>
      </c>
      <c r="D956" t="s">
        <v>0</v>
      </c>
      <c r="E956" t="s">
        <v>1360</v>
      </c>
      <c r="F956" t="s">
        <v>1337</v>
      </c>
      <c r="G956" t="s">
        <v>1410</v>
      </c>
    </row>
    <row r="957" spans="1:7" x14ac:dyDescent="0.3">
      <c r="A957" t="s">
        <v>1408</v>
      </c>
      <c r="B957" t="s">
        <v>1897</v>
      </c>
      <c r="C957">
        <v>4.7144848071983869</v>
      </c>
      <c r="D957" t="s">
        <v>0</v>
      </c>
      <c r="E957" t="s">
        <v>1360</v>
      </c>
      <c r="F957" t="s">
        <v>1337</v>
      </c>
      <c r="G957" t="s">
        <v>1410</v>
      </c>
    </row>
    <row r="958" spans="1:7" x14ac:dyDescent="0.3">
      <c r="A958" t="s">
        <v>1408</v>
      </c>
      <c r="B958" t="s">
        <v>1898</v>
      </c>
      <c r="C958">
        <v>4.9261190956292262</v>
      </c>
      <c r="D958" t="s">
        <v>0</v>
      </c>
      <c r="E958" t="s">
        <v>1360</v>
      </c>
      <c r="F958" t="s">
        <v>1337</v>
      </c>
      <c r="G958" t="s">
        <v>1410</v>
      </c>
    </row>
    <row r="959" spans="1:7" x14ac:dyDescent="0.3">
      <c r="A959" t="s">
        <v>1408</v>
      </c>
      <c r="B959" t="s">
        <v>1899</v>
      </c>
      <c r="C959">
        <v>0</v>
      </c>
      <c r="D959" t="s">
        <v>0</v>
      </c>
      <c r="E959" t="s">
        <v>1360</v>
      </c>
      <c r="F959" t="s">
        <v>1337</v>
      </c>
      <c r="G959" t="s">
        <v>1410</v>
      </c>
    </row>
    <row r="960" spans="1:7" x14ac:dyDescent="0.3">
      <c r="A960" t="s">
        <v>1408</v>
      </c>
      <c r="B960" t="s">
        <v>1900</v>
      </c>
      <c r="C960">
        <v>0.20700752719582211</v>
      </c>
      <c r="D960" t="s">
        <v>0</v>
      </c>
      <c r="E960" t="s">
        <v>1360</v>
      </c>
      <c r="F960" t="s">
        <v>1337</v>
      </c>
      <c r="G960" t="s">
        <v>1410</v>
      </c>
    </row>
    <row r="961" spans="1:7" x14ac:dyDescent="0.3">
      <c r="A961" t="s">
        <v>1408</v>
      </c>
      <c r="B961" t="s">
        <v>1901</v>
      </c>
      <c r="C961">
        <v>0.10302345199123719</v>
      </c>
      <c r="D961" t="s">
        <v>0</v>
      </c>
      <c r="E961" t="s">
        <v>1360</v>
      </c>
      <c r="F961" t="s">
        <v>1337</v>
      </c>
      <c r="G961" t="s">
        <v>1410</v>
      </c>
    </row>
    <row r="962" spans="1:7" x14ac:dyDescent="0.3">
      <c r="A962" t="s">
        <v>1408</v>
      </c>
      <c r="B962" t="s">
        <v>1902</v>
      </c>
      <c r="C962">
        <v>3.5590267376884996E-3</v>
      </c>
      <c r="D962" t="s">
        <v>0</v>
      </c>
      <c r="E962" t="s">
        <v>1360</v>
      </c>
      <c r="F962" t="s">
        <v>1337</v>
      </c>
      <c r="G962" t="s">
        <v>1410</v>
      </c>
    </row>
    <row r="963" spans="1:7" x14ac:dyDescent="0.3">
      <c r="A963" t="s">
        <v>1408</v>
      </c>
      <c r="B963" t="s">
        <v>1903</v>
      </c>
      <c r="C963">
        <v>0</v>
      </c>
      <c r="D963" t="s">
        <v>0</v>
      </c>
      <c r="E963" t="s">
        <v>1360</v>
      </c>
      <c r="F963" t="s">
        <v>1337</v>
      </c>
      <c r="G963" t="s">
        <v>1410</v>
      </c>
    </row>
    <row r="964" spans="1:7" x14ac:dyDescent="0.3">
      <c r="A964" t="s">
        <v>1408</v>
      </c>
      <c r="B964" t="s">
        <v>1904</v>
      </c>
      <c r="C964">
        <v>4.783563579235711</v>
      </c>
      <c r="D964" t="s">
        <v>0</v>
      </c>
      <c r="E964" t="s">
        <v>1360</v>
      </c>
      <c r="F964" t="s">
        <v>1337</v>
      </c>
      <c r="G964" t="s">
        <v>1410</v>
      </c>
    </row>
    <row r="965" spans="1:7" x14ac:dyDescent="0.3">
      <c r="A965" t="s">
        <v>1408</v>
      </c>
      <c r="B965" t="s">
        <v>1905</v>
      </c>
      <c r="C965">
        <v>0.32808239999943045</v>
      </c>
      <c r="D965" t="s">
        <v>0</v>
      </c>
      <c r="E965" t="s">
        <v>1360</v>
      </c>
      <c r="F965" t="s">
        <v>1337</v>
      </c>
      <c r="G965" t="s">
        <v>1410</v>
      </c>
    </row>
    <row r="966" spans="1:7" x14ac:dyDescent="0.3">
      <c r="A966" t="s">
        <v>1408</v>
      </c>
      <c r="B966" t="s">
        <v>1906</v>
      </c>
      <c r="C966">
        <v>0.77287319999865811</v>
      </c>
      <c r="D966" t="s">
        <v>0</v>
      </c>
      <c r="E966" t="s">
        <v>1360</v>
      </c>
      <c r="F966" t="s">
        <v>1337</v>
      </c>
      <c r="G966" t="s">
        <v>1410</v>
      </c>
    </row>
    <row r="967" spans="1:7" x14ac:dyDescent="0.3">
      <c r="A967" t="s">
        <v>1408</v>
      </c>
      <c r="B967" t="s">
        <v>1907</v>
      </c>
      <c r="C967">
        <v>4.4556120550415343</v>
      </c>
      <c r="D967" t="s">
        <v>0</v>
      </c>
      <c r="E967" t="s">
        <v>1360</v>
      </c>
      <c r="F967" t="s">
        <v>1337</v>
      </c>
      <c r="G967" t="s">
        <v>1410</v>
      </c>
    </row>
    <row r="968" spans="1:7" x14ac:dyDescent="0.3">
      <c r="A968" t="s">
        <v>1408</v>
      </c>
      <c r="B968" t="s">
        <v>1908</v>
      </c>
      <c r="C968">
        <v>3.0171430126675691</v>
      </c>
      <c r="D968" t="s">
        <v>0</v>
      </c>
      <c r="E968" t="s">
        <v>1360</v>
      </c>
      <c r="F968" t="s">
        <v>1337</v>
      </c>
      <c r="G968" t="s">
        <v>1410</v>
      </c>
    </row>
    <row r="969" spans="1:7" x14ac:dyDescent="0.3">
      <c r="A969" t="s">
        <v>1878</v>
      </c>
      <c r="B969" t="s">
        <v>790</v>
      </c>
      <c r="C969">
        <v>0.45115540404987836</v>
      </c>
      <c r="D969" t="s">
        <v>0</v>
      </c>
      <c r="E969" t="s">
        <v>1360</v>
      </c>
      <c r="F969" t="s">
        <v>1337</v>
      </c>
      <c r="G969" t="s">
        <v>1410</v>
      </c>
    </row>
    <row r="970" spans="1:7" x14ac:dyDescent="0.3">
      <c r="A970" t="s">
        <v>1879</v>
      </c>
      <c r="B970" t="s">
        <v>790</v>
      </c>
      <c r="C970">
        <v>0.15910016613325692</v>
      </c>
      <c r="D970" t="s">
        <v>0</v>
      </c>
      <c r="E970" t="s">
        <v>1360</v>
      </c>
      <c r="F970" t="s">
        <v>1337</v>
      </c>
      <c r="G970" t="s">
        <v>1410</v>
      </c>
    </row>
    <row r="971" spans="1:7" x14ac:dyDescent="0.3">
      <c r="A971" t="s">
        <v>1880</v>
      </c>
      <c r="B971" t="s">
        <v>790</v>
      </c>
      <c r="C971">
        <v>1.0622493888297722</v>
      </c>
      <c r="D971" t="s">
        <v>0</v>
      </c>
      <c r="E971" t="s">
        <v>1360</v>
      </c>
      <c r="F971" t="s">
        <v>1337</v>
      </c>
      <c r="G971" t="s">
        <v>1410</v>
      </c>
    </row>
    <row r="972" spans="1:7" x14ac:dyDescent="0.3">
      <c r="A972" t="s">
        <v>1881</v>
      </c>
      <c r="B972" t="s">
        <v>790</v>
      </c>
      <c r="C972">
        <v>0.46491856642133089</v>
      </c>
      <c r="D972" t="s">
        <v>0</v>
      </c>
      <c r="E972" t="s">
        <v>1360</v>
      </c>
      <c r="F972" t="s">
        <v>1337</v>
      </c>
      <c r="G972" t="s">
        <v>1410</v>
      </c>
    </row>
    <row r="973" spans="1:7" x14ac:dyDescent="0.3">
      <c r="A973" t="s">
        <v>1882</v>
      </c>
      <c r="B973" t="s">
        <v>790</v>
      </c>
      <c r="C973">
        <v>6.7957096800053572E-3</v>
      </c>
      <c r="D973" t="s">
        <v>0</v>
      </c>
      <c r="E973" t="s">
        <v>1360</v>
      </c>
      <c r="F973" t="s">
        <v>1337</v>
      </c>
      <c r="G973" t="s">
        <v>1410</v>
      </c>
    </row>
    <row r="974" spans="1:7" x14ac:dyDescent="0.3">
      <c r="A974" t="s">
        <v>1883</v>
      </c>
      <c r="B974" t="s">
        <v>790</v>
      </c>
      <c r="C974">
        <v>0.35006236564476789</v>
      </c>
      <c r="D974" t="s">
        <v>0</v>
      </c>
      <c r="E974" t="s">
        <v>1360</v>
      </c>
      <c r="F974" t="s">
        <v>1337</v>
      </c>
      <c r="G974" t="s">
        <v>1410</v>
      </c>
    </row>
    <row r="975" spans="1:7" x14ac:dyDescent="0.3">
      <c r="A975" t="s">
        <v>1884</v>
      </c>
      <c r="B975" t="s">
        <v>790</v>
      </c>
      <c r="C975">
        <v>0.45576223197082755</v>
      </c>
      <c r="D975" t="s">
        <v>0</v>
      </c>
      <c r="E975" t="s">
        <v>1360</v>
      </c>
      <c r="F975" t="s">
        <v>1337</v>
      </c>
      <c r="G975" t="s">
        <v>1410</v>
      </c>
    </row>
    <row r="976" spans="1:7" x14ac:dyDescent="0.3">
      <c r="A976" t="s">
        <v>1885</v>
      </c>
      <c r="B976" t="s">
        <v>790</v>
      </c>
      <c r="C976">
        <v>0</v>
      </c>
      <c r="D976" t="s">
        <v>0</v>
      </c>
      <c r="E976" t="s">
        <v>1360</v>
      </c>
      <c r="F976" t="s">
        <v>1337</v>
      </c>
      <c r="G976" t="s">
        <v>1410</v>
      </c>
    </row>
    <row r="977" spans="1:7" x14ac:dyDescent="0.3">
      <c r="A977" t="s">
        <v>1886</v>
      </c>
      <c r="B977" t="s">
        <v>790</v>
      </c>
      <c r="C977">
        <v>7.1823166361933588E-2</v>
      </c>
      <c r="D977" t="s">
        <v>0</v>
      </c>
      <c r="E977" t="s">
        <v>1360</v>
      </c>
      <c r="F977" t="s">
        <v>1337</v>
      </c>
      <c r="G977" t="s">
        <v>1410</v>
      </c>
    </row>
    <row r="978" spans="1:7" x14ac:dyDescent="0.3">
      <c r="A978" t="s">
        <v>1887</v>
      </c>
      <c r="B978" t="s">
        <v>790</v>
      </c>
      <c r="C978">
        <v>3.4169248460955197E-2</v>
      </c>
      <c r="D978" t="s">
        <v>0</v>
      </c>
      <c r="E978" t="s">
        <v>1360</v>
      </c>
      <c r="F978" t="s">
        <v>1337</v>
      </c>
      <c r="G978" t="s">
        <v>1410</v>
      </c>
    </row>
    <row r="979" spans="1:7" x14ac:dyDescent="0.3">
      <c r="A979" t="s">
        <v>1888</v>
      </c>
      <c r="B979" t="s">
        <v>790</v>
      </c>
      <c r="C979">
        <v>1.1003594964727795E-3</v>
      </c>
      <c r="D979" t="s">
        <v>0</v>
      </c>
      <c r="E979" t="s">
        <v>1360</v>
      </c>
      <c r="F979" t="s">
        <v>1337</v>
      </c>
      <c r="G979" t="s">
        <v>1410</v>
      </c>
    </row>
    <row r="980" spans="1:7" x14ac:dyDescent="0.3">
      <c r="A980" t="s">
        <v>1889</v>
      </c>
      <c r="B980" t="s">
        <v>790</v>
      </c>
      <c r="C980">
        <v>1.7179885932747143</v>
      </c>
      <c r="D980" t="s">
        <v>0</v>
      </c>
      <c r="E980" t="s">
        <v>1360</v>
      </c>
      <c r="F980" t="s">
        <v>1337</v>
      </c>
      <c r="G980" t="s">
        <v>1410</v>
      </c>
    </row>
    <row r="981" spans="1:7" x14ac:dyDescent="0.3">
      <c r="A981" t="s">
        <v>1890</v>
      </c>
      <c r="B981" t="s">
        <v>790</v>
      </c>
      <c r="C981">
        <v>2.2284117800422023</v>
      </c>
      <c r="D981" t="s">
        <v>0</v>
      </c>
      <c r="E981" t="s">
        <v>1360</v>
      </c>
      <c r="F981" t="s">
        <v>1337</v>
      </c>
      <c r="G981" t="s">
        <v>1410</v>
      </c>
    </row>
    <row r="982" spans="1:7" x14ac:dyDescent="0.3">
      <c r="A982" t="s">
        <v>1891</v>
      </c>
      <c r="B982" t="s">
        <v>790</v>
      </c>
      <c r="C982">
        <v>1.1369721910430264</v>
      </c>
      <c r="D982" t="s">
        <v>0</v>
      </c>
      <c r="E982" t="s">
        <v>1360</v>
      </c>
      <c r="F982" t="s">
        <v>1337</v>
      </c>
      <c r="G982" t="s">
        <v>1410</v>
      </c>
    </row>
    <row r="983" spans="1:7" x14ac:dyDescent="0.3">
      <c r="A983" t="s">
        <v>1892</v>
      </c>
      <c r="B983" t="s">
        <v>790</v>
      </c>
      <c r="C983">
        <v>0.52445956855677089</v>
      </c>
      <c r="D983" t="s">
        <v>0</v>
      </c>
      <c r="E983" t="s">
        <v>1360</v>
      </c>
      <c r="F983" t="s">
        <v>1337</v>
      </c>
      <c r="G983" t="s">
        <v>1410</v>
      </c>
    </row>
    <row r="984" spans="1:7" x14ac:dyDescent="0.3">
      <c r="A984" t="s">
        <v>1893</v>
      </c>
      <c r="B984" t="s">
        <v>790</v>
      </c>
      <c r="C984">
        <v>0</v>
      </c>
      <c r="D984" t="s">
        <v>0</v>
      </c>
      <c r="E984" t="s">
        <v>1360</v>
      </c>
      <c r="F984" t="s">
        <v>1337</v>
      </c>
      <c r="G984" t="s">
        <v>1410</v>
      </c>
    </row>
    <row r="985" spans="1:7" x14ac:dyDescent="0.3">
      <c r="A985" t="s">
        <v>1894</v>
      </c>
      <c r="B985" t="s">
        <v>790</v>
      </c>
      <c r="C985">
        <v>8.7946734320734965E-2</v>
      </c>
      <c r="D985" t="s">
        <v>0</v>
      </c>
      <c r="E985" t="s">
        <v>1360</v>
      </c>
      <c r="F985" t="s">
        <v>1337</v>
      </c>
      <c r="G985" t="s">
        <v>1410</v>
      </c>
    </row>
    <row r="986" spans="1:7" x14ac:dyDescent="0.3">
      <c r="A986" t="s">
        <v>1895</v>
      </c>
      <c r="B986" t="s">
        <v>790</v>
      </c>
      <c r="C986">
        <v>4.1839896074639019E-2</v>
      </c>
      <c r="D986" t="s">
        <v>0</v>
      </c>
      <c r="E986" t="s">
        <v>1360</v>
      </c>
      <c r="F986" t="s">
        <v>1337</v>
      </c>
      <c r="G986" t="s">
        <v>1410</v>
      </c>
    </row>
    <row r="987" spans="1:7" x14ac:dyDescent="0.3">
      <c r="A987" t="s">
        <v>1896</v>
      </c>
      <c r="B987" t="s">
        <v>790</v>
      </c>
      <c r="C987">
        <v>1.3473789752727913E-3</v>
      </c>
      <c r="D987" t="s">
        <v>0</v>
      </c>
      <c r="E987" t="s">
        <v>1360</v>
      </c>
      <c r="F987" t="s">
        <v>1337</v>
      </c>
      <c r="G987" t="s">
        <v>1410</v>
      </c>
    </row>
    <row r="988" spans="1:7" x14ac:dyDescent="0.3">
      <c r="A988" t="s">
        <v>1897</v>
      </c>
      <c r="B988" t="s">
        <v>790</v>
      </c>
      <c r="C988">
        <v>2.1036595019690378</v>
      </c>
      <c r="D988" t="s">
        <v>0</v>
      </c>
      <c r="E988" t="s">
        <v>1360</v>
      </c>
      <c r="F988" t="s">
        <v>1337</v>
      </c>
      <c r="G988" t="s">
        <v>1410</v>
      </c>
    </row>
    <row r="989" spans="1:7" x14ac:dyDescent="0.3">
      <c r="A989" t="s">
        <v>1898</v>
      </c>
      <c r="B989" t="s">
        <v>790</v>
      </c>
      <c r="C989">
        <v>2.7286674857659619</v>
      </c>
      <c r="D989" t="s">
        <v>0</v>
      </c>
      <c r="E989" t="s">
        <v>1360</v>
      </c>
      <c r="F989" t="s">
        <v>1337</v>
      </c>
      <c r="G989" t="s">
        <v>1410</v>
      </c>
    </row>
    <row r="990" spans="1:7" x14ac:dyDescent="0.3">
      <c r="A990" t="s">
        <v>1899</v>
      </c>
      <c r="B990" t="s">
        <v>790</v>
      </c>
      <c r="C990">
        <v>0</v>
      </c>
      <c r="D990" t="s">
        <v>0</v>
      </c>
      <c r="E990" t="s">
        <v>1360</v>
      </c>
      <c r="F990" t="s">
        <v>1337</v>
      </c>
      <c r="G990" t="s">
        <v>1410</v>
      </c>
    </row>
    <row r="991" spans="1:7" x14ac:dyDescent="0.3">
      <c r="A991" t="s">
        <v>1900</v>
      </c>
      <c r="B991" t="s">
        <v>790</v>
      </c>
      <c r="C991">
        <v>0.14123628393387366</v>
      </c>
      <c r="D991" t="s">
        <v>0</v>
      </c>
      <c r="E991" t="s">
        <v>1360</v>
      </c>
      <c r="F991" t="s">
        <v>1337</v>
      </c>
      <c r="G991" t="s">
        <v>1410</v>
      </c>
    </row>
    <row r="992" spans="1:7" x14ac:dyDescent="0.3">
      <c r="A992" t="s">
        <v>1901</v>
      </c>
      <c r="B992" t="s">
        <v>790</v>
      </c>
      <c r="C992">
        <v>6.8469715742056805E-2</v>
      </c>
      <c r="D992" t="s">
        <v>0</v>
      </c>
      <c r="E992" t="s">
        <v>1360</v>
      </c>
      <c r="F992" t="s">
        <v>1337</v>
      </c>
      <c r="G992" t="s">
        <v>1410</v>
      </c>
    </row>
    <row r="993" spans="1:7" x14ac:dyDescent="0.3">
      <c r="A993" t="s">
        <v>1902</v>
      </c>
      <c r="B993" t="s">
        <v>790</v>
      </c>
      <c r="C993">
        <v>2.1376425412500118E-3</v>
      </c>
      <c r="D993" t="s">
        <v>0</v>
      </c>
      <c r="E993" t="s">
        <v>1360</v>
      </c>
      <c r="F993" t="s">
        <v>1337</v>
      </c>
      <c r="G993" t="s">
        <v>1410</v>
      </c>
    </row>
    <row r="994" spans="1:7" x14ac:dyDescent="0.3">
      <c r="A994" t="s">
        <v>1903</v>
      </c>
      <c r="B994" t="s">
        <v>790</v>
      </c>
      <c r="C994">
        <v>0</v>
      </c>
      <c r="D994" t="s">
        <v>0</v>
      </c>
      <c r="E994" t="s">
        <v>1360</v>
      </c>
      <c r="F994" t="s">
        <v>1337</v>
      </c>
      <c r="G994" t="s">
        <v>1410</v>
      </c>
    </row>
    <row r="995" spans="1:7" x14ac:dyDescent="0.3">
      <c r="A995" t="s">
        <v>1904</v>
      </c>
      <c r="B995" t="s">
        <v>790</v>
      </c>
      <c r="C995">
        <v>3.3702135359460965</v>
      </c>
      <c r="D995" t="s">
        <v>0</v>
      </c>
      <c r="E995" t="s">
        <v>1360</v>
      </c>
      <c r="F995" t="s">
        <v>1337</v>
      </c>
      <c r="G995" t="s">
        <v>1410</v>
      </c>
    </row>
    <row r="996" spans="1:7" x14ac:dyDescent="0.3">
      <c r="A996" t="s">
        <v>1905</v>
      </c>
      <c r="B996" t="s">
        <v>790</v>
      </c>
      <c r="C996">
        <v>0.19460686192095861</v>
      </c>
      <c r="D996" t="s">
        <v>0</v>
      </c>
      <c r="E996" t="s">
        <v>1360</v>
      </c>
      <c r="F996" t="s">
        <v>1337</v>
      </c>
      <c r="G996" t="s">
        <v>1410</v>
      </c>
    </row>
    <row r="997" spans="1:7" x14ac:dyDescent="0.3">
      <c r="A997" t="s">
        <v>1906</v>
      </c>
      <c r="B997" t="s">
        <v>790</v>
      </c>
      <c r="C997">
        <v>0.58077322187982783</v>
      </c>
      <c r="D997" t="s">
        <v>0</v>
      </c>
      <c r="E997" t="s">
        <v>1360</v>
      </c>
      <c r="F997" t="s">
        <v>1337</v>
      </c>
      <c r="G997" t="s">
        <v>1410</v>
      </c>
    </row>
    <row r="998" spans="1:7" x14ac:dyDescent="0.3">
      <c r="A998" t="s">
        <v>1907</v>
      </c>
      <c r="B998" t="s">
        <v>790</v>
      </c>
      <c r="C998">
        <v>2.8030306207951035</v>
      </c>
      <c r="D998" t="s">
        <v>0</v>
      </c>
      <c r="E998" t="s">
        <v>1360</v>
      </c>
      <c r="F998" t="s">
        <v>1337</v>
      </c>
      <c r="G998" t="s">
        <v>1410</v>
      </c>
    </row>
    <row r="999" spans="1:7" x14ac:dyDescent="0.3">
      <c r="A999" t="s">
        <v>1908</v>
      </c>
      <c r="B999" t="s">
        <v>790</v>
      </c>
      <c r="C999">
        <v>1.747242330641138</v>
      </c>
      <c r="D999" t="s">
        <v>0</v>
      </c>
      <c r="E999" t="s">
        <v>1360</v>
      </c>
      <c r="F999" t="s">
        <v>1337</v>
      </c>
      <c r="G999" t="s">
        <v>1410</v>
      </c>
    </row>
    <row r="1000" spans="1:7" x14ac:dyDescent="0.3">
      <c r="A1000" t="s">
        <v>1408</v>
      </c>
      <c r="B1000" t="s">
        <v>1909</v>
      </c>
      <c r="C1000">
        <v>1.7308497194938106</v>
      </c>
      <c r="D1000" t="s">
        <v>0</v>
      </c>
      <c r="E1000" t="s">
        <v>1360</v>
      </c>
      <c r="F1000" t="s">
        <v>1337</v>
      </c>
      <c r="G1000" t="s">
        <v>1410</v>
      </c>
    </row>
    <row r="1001" spans="1:7" x14ac:dyDescent="0.3">
      <c r="A1001" t="s">
        <v>1408</v>
      </c>
      <c r="B1001" t="s">
        <v>1910</v>
      </c>
      <c r="C1001">
        <v>2.3539556185115824</v>
      </c>
      <c r="D1001" t="s">
        <v>0</v>
      </c>
      <c r="E1001" t="s">
        <v>1360</v>
      </c>
      <c r="F1001" t="s">
        <v>1337</v>
      </c>
      <c r="G1001" t="s">
        <v>1410</v>
      </c>
    </row>
    <row r="1002" spans="1:7" x14ac:dyDescent="0.3">
      <c r="A1002" t="s">
        <v>1408</v>
      </c>
      <c r="B1002" t="s">
        <v>1911</v>
      </c>
      <c r="C1002">
        <v>2.9078275287496003</v>
      </c>
      <c r="D1002" t="s">
        <v>0</v>
      </c>
      <c r="E1002" t="s">
        <v>1360</v>
      </c>
      <c r="F1002" t="s">
        <v>1337</v>
      </c>
      <c r="G1002" t="s">
        <v>1410</v>
      </c>
    </row>
    <row r="1003" spans="1:7" x14ac:dyDescent="0.3">
      <c r="A1003" t="s">
        <v>1408</v>
      </c>
      <c r="B1003" t="s">
        <v>1912</v>
      </c>
      <c r="C1003">
        <v>1.8000837082735628</v>
      </c>
      <c r="D1003" t="s">
        <v>0</v>
      </c>
      <c r="E1003" t="s">
        <v>1360</v>
      </c>
      <c r="F1003" t="s">
        <v>1337</v>
      </c>
      <c r="G1003" t="s">
        <v>1410</v>
      </c>
    </row>
    <row r="1004" spans="1:7" x14ac:dyDescent="0.3">
      <c r="A1004" t="s">
        <v>1408</v>
      </c>
      <c r="B1004" t="s">
        <v>1913</v>
      </c>
      <c r="C1004">
        <v>6.0361815788734653E-2</v>
      </c>
      <c r="D1004" t="s">
        <v>0</v>
      </c>
      <c r="E1004" t="s">
        <v>1360</v>
      </c>
      <c r="F1004" t="s">
        <v>1337</v>
      </c>
      <c r="G1004" t="s">
        <v>1410</v>
      </c>
    </row>
    <row r="1005" spans="1:7" x14ac:dyDescent="0.3">
      <c r="A1005" t="s">
        <v>1408</v>
      </c>
      <c r="B1005" t="s">
        <v>1914</v>
      </c>
      <c r="C1005">
        <v>0.83052467930259455</v>
      </c>
      <c r="D1005" t="s">
        <v>0</v>
      </c>
      <c r="E1005" t="s">
        <v>1360</v>
      </c>
      <c r="F1005" t="s">
        <v>1337</v>
      </c>
      <c r="G1005" t="s">
        <v>1410</v>
      </c>
    </row>
    <row r="1006" spans="1:7" x14ac:dyDescent="0.3">
      <c r="A1006" t="s">
        <v>1408</v>
      </c>
      <c r="B1006" t="s">
        <v>1915</v>
      </c>
      <c r="C1006">
        <v>1.0693385417519232</v>
      </c>
      <c r="D1006" t="s">
        <v>0</v>
      </c>
      <c r="E1006" t="s">
        <v>1360</v>
      </c>
      <c r="F1006" t="s">
        <v>1337</v>
      </c>
      <c r="G1006" t="s">
        <v>1410</v>
      </c>
    </row>
    <row r="1007" spans="1:7" x14ac:dyDescent="0.3">
      <c r="A1007" t="s">
        <v>1408</v>
      </c>
      <c r="B1007" t="s">
        <v>1916</v>
      </c>
      <c r="C1007">
        <v>0.22447848985865496</v>
      </c>
      <c r="D1007" t="s">
        <v>0</v>
      </c>
      <c r="E1007" t="s">
        <v>1360</v>
      </c>
      <c r="F1007" t="s">
        <v>1337</v>
      </c>
      <c r="G1007" t="s">
        <v>1410</v>
      </c>
    </row>
    <row r="1008" spans="1:7" x14ac:dyDescent="0.3">
      <c r="A1008" t="s">
        <v>1408</v>
      </c>
      <c r="B1008" t="s">
        <v>1917</v>
      </c>
      <c r="C1008">
        <v>0.49581088107606586</v>
      </c>
      <c r="D1008" t="s">
        <v>0</v>
      </c>
      <c r="E1008" t="s">
        <v>1360</v>
      </c>
      <c r="F1008" t="s">
        <v>1337</v>
      </c>
      <c r="G1008" t="s">
        <v>1410</v>
      </c>
    </row>
    <row r="1009" spans="1:7" x14ac:dyDescent="0.3">
      <c r="A1009" t="s">
        <v>1408</v>
      </c>
      <c r="B1009" t="s">
        <v>1918</v>
      </c>
      <c r="C1009">
        <v>0.372075365035408</v>
      </c>
      <c r="D1009" t="s">
        <v>0</v>
      </c>
      <c r="E1009" t="s">
        <v>1360</v>
      </c>
      <c r="F1009" t="s">
        <v>1337</v>
      </c>
      <c r="G1009" t="s">
        <v>1410</v>
      </c>
    </row>
    <row r="1010" spans="1:7" x14ac:dyDescent="0.3">
      <c r="A1010" t="s">
        <v>1408</v>
      </c>
      <c r="B1010" t="s">
        <v>1919</v>
      </c>
      <c r="C1010">
        <v>9.2759339580395228E-3</v>
      </c>
      <c r="D1010" t="s">
        <v>0</v>
      </c>
      <c r="E1010" t="s">
        <v>1360</v>
      </c>
      <c r="F1010" t="s">
        <v>1337</v>
      </c>
      <c r="G1010" t="s">
        <v>1410</v>
      </c>
    </row>
    <row r="1011" spans="1:7" x14ac:dyDescent="0.3">
      <c r="A1011" t="s">
        <v>1408</v>
      </c>
      <c r="B1011" t="s">
        <v>1920</v>
      </c>
      <c r="C1011">
        <v>5.1194247420254095</v>
      </c>
      <c r="D1011" t="s">
        <v>0</v>
      </c>
      <c r="E1011" t="s">
        <v>1360</v>
      </c>
      <c r="F1011" t="s">
        <v>1337</v>
      </c>
      <c r="G1011" t="s">
        <v>1410</v>
      </c>
    </row>
    <row r="1012" spans="1:7" x14ac:dyDescent="0.3">
      <c r="A1012" t="s">
        <v>1408</v>
      </c>
      <c r="B1012" t="s">
        <v>1921</v>
      </c>
      <c r="C1012">
        <v>6.5914936963018471</v>
      </c>
      <c r="D1012" t="s">
        <v>0</v>
      </c>
      <c r="E1012" t="s">
        <v>1360</v>
      </c>
      <c r="F1012" t="s">
        <v>1337</v>
      </c>
      <c r="G1012" t="s">
        <v>1410</v>
      </c>
    </row>
    <row r="1013" spans="1:7" x14ac:dyDescent="0.3">
      <c r="A1013" t="s">
        <v>1408</v>
      </c>
      <c r="B1013" t="s">
        <v>1922</v>
      </c>
      <c r="C1013">
        <v>4.5764199821174403</v>
      </c>
      <c r="D1013" t="s">
        <v>0</v>
      </c>
      <c r="E1013" t="s">
        <v>1360</v>
      </c>
      <c r="F1013" t="s">
        <v>1337</v>
      </c>
      <c r="G1013" t="s">
        <v>1410</v>
      </c>
    </row>
    <row r="1014" spans="1:7" x14ac:dyDescent="0.3">
      <c r="A1014" t="s">
        <v>1408</v>
      </c>
      <c r="B1014" t="s">
        <v>1923</v>
      </c>
      <c r="C1014">
        <v>1.7654667138836868</v>
      </c>
      <c r="D1014" t="s">
        <v>0</v>
      </c>
      <c r="E1014" t="s">
        <v>1360</v>
      </c>
      <c r="F1014" t="s">
        <v>1337</v>
      </c>
      <c r="G1014" t="s">
        <v>1410</v>
      </c>
    </row>
    <row r="1015" spans="1:7" x14ac:dyDescent="0.3">
      <c r="A1015" t="s">
        <v>1408</v>
      </c>
      <c r="B1015" t="s">
        <v>1924</v>
      </c>
      <c r="C1015">
        <v>0.32068355694093559</v>
      </c>
      <c r="D1015" t="s">
        <v>0</v>
      </c>
      <c r="E1015" t="s">
        <v>1360</v>
      </c>
      <c r="F1015" t="s">
        <v>1337</v>
      </c>
      <c r="G1015" t="s">
        <v>1410</v>
      </c>
    </row>
    <row r="1016" spans="1:7" x14ac:dyDescent="0.3">
      <c r="A1016" t="s">
        <v>1408</v>
      </c>
      <c r="B1016" t="s">
        <v>1925</v>
      </c>
      <c r="C1016">
        <v>0.70830125868009408</v>
      </c>
      <c r="D1016" t="s">
        <v>0</v>
      </c>
      <c r="E1016" t="s">
        <v>1360</v>
      </c>
      <c r="F1016" t="s">
        <v>1337</v>
      </c>
      <c r="G1016" t="s">
        <v>1410</v>
      </c>
    </row>
    <row r="1017" spans="1:7" x14ac:dyDescent="0.3">
      <c r="A1017" t="s">
        <v>1408</v>
      </c>
      <c r="B1017" t="s">
        <v>1926</v>
      </c>
      <c r="C1017">
        <v>0.53153623576486853</v>
      </c>
      <c r="D1017" t="s">
        <v>0</v>
      </c>
      <c r="E1017" t="s">
        <v>1360</v>
      </c>
      <c r="F1017" t="s">
        <v>1337</v>
      </c>
      <c r="G1017" t="s">
        <v>1410</v>
      </c>
    </row>
    <row r="1018" spans="1:7" x14ac:dyDescent="0.3">
      <c r="A1018" t="s">
        <v>1408</v>
      </c>
      <c r="B1018" t="s">
        <v>1927</v>
      </c>
      <c r="C1018">
        <v>1.3251334225770753E-2</v>
      </c>
      <c r="D1018" t="s">
        <v>0</v>
      </c>
      <c r="E1018" t="s">
        <v>1360</v>
      </c>
      <c r="F1018" t="s">
        <v>1337</v>
      </c>
      <c r="G1018" t="s">
        <v>1410</v>
      </c>
    </row>
    <row r="1019" spans="1:7" x14ac:dyDescent="0.3">
      <c r="A1019" t="s">
        <v>1408</v>
      </c>
      <c r="B1019" t="s">
        <v>1928</v>
      </c>
      <c r="C1019">
        <v>7.3134639171791553</v>
      </c>
      <c r="D1019" t="s">
        <v>0</v>
      </c>
      <c r="E1019" t="s">
        <v>1360</v>
      </c>
      <c r="F1019" t="s">
        <v>1337</v>
      </c>
      <c r="G1019" t="s">
        <v>1410</v>
      </c>
    </row>
    <row r="1020" spans="1:7" x14ac:dyDescent="0.3">
      <c r="A1020" t="s">
        <v>1408</v>
      </c>
      <c r="B1020" t="s">
        <v>1929</v>
      </c>
      <c r="C1020">
        <v>9.4164195661454961</v>
      </c>
      <c r="D1020" t="s">
        <v>0</v>
      </c>
      <c r="E1020" t="s">
        <v>1360</v>
      </c>
      <c r="F1020" t="s">
        <v>1337</v>
      </c>
      <c r="G1020" t="s">
        <v>1410</v>
      </c>
    </row>
    <row r="1021" spans="1:7" x14ac:dyDescent="0.3">
      <c r="A1021" t="s">
        <v>1408</v>
      </c>
      <c r="B1021" t="s">
        <v>1930</v>
      </c>
      <c r="C1021">
        <v>0.36480995319940823</v>
      </c>
      <c r="D1021" t="s">
        <v>0</v>
      </c>
      <c r="E1021" t="s">
        <v>1360</v>
      </c>
      <c r="F1021" t="s">
        <v>1337</v>
      </c>
      <c r="G1021" t="s">
        <v>1410</v>
      </c>
    </row>
    <row r="1022" spans="1:7" x14ac:dyDescent="0.3">
      <c r="A1022" t="s">
        <v>1408</v>
      </c>
      <c r="B1022" t="s">
        <v>1931</v>
      </c>
      <c r="C1022">
        <v>0.80576426024162839</v>
      </c>
      <c r="D1022" t="s">
        <v>0</v>
      </c>
      <c r="E1022" t="s">
        <v>1360</v>
      </c>
      <c r="F1022" t="s">
        <v>1337</v>
      </c>
      <c r="G1022" t="s">
        <v>1410</v>
      </c>
    </row>
    <row r="1023" spans="1:7" x14ac:dyDescent="0.3">
      <c r="A1023" t="s">
        <v>1408</v>
      </c>
      <c r="B1023" t="s">
        <v>1932</v>
      </c>
      <c r="C1023">
        <v>0.60467618340932328</v>
      </c>
      <c r="D1023" t="s">
        <v>0</v>
      </c>
      <c r="E1023" t="s">
        <v>1360</v>
      </c>
      <c r="F1023" t="s">
        <v>1337</v>
      </c>
      <c r="G1023" t="s">
        <v>1410</v>
      </c>
    </row>
    <row r="1024" spans="1:7" x14ac:dyDescent="0.3">
      <c r="A1024" t="s">
        <v>1408</v>
      </c>
      <c r="B1024" t="s">
        <v>1933</v>
      </c>
      <c r="C1024">
        <v>1.5074731816148351E-2</v>
      </c>
      <c r="D1024" t="s">
        <v>0</v>
      </c>
      <c r="E1024" t="s">
        <v>1360</v>
      </c>
      <c r="F1024" t="s">
        <v>1337</v>
      </c>
      <c r="G1024" t="s">
        <v>1410</v>
      </c>
    </row>
    <row r="1025" spans="1:7" x14ac:dyDescent="0.3">
      <c r="A1025" t="s">
        <v>1408</v>
      </c>
      <c r="B1025" t="s">
        <v>1934</v>
      </c>
      <c r="C1025">
        <v>8.2547999999798439E-3</v>
      </c>
      <c r="D1025" t="s">
        <v>0</v>
      </c>
      <c r="E1025" t="s">
        <v>1360</v>
      </c>
      <c r="F1025" t="s">
        <v>1337</v>
      </c>
      <c r="G1025" t="s">
        <v>1410</v>
      </c>
    </row>
    <row r="1026" spans="1:7" x14ac:dyDescent="0.3">
      <c r="A1026" t="s">
        <v>1408</v>
      </c>
      <c r="B1026" t="s">
        <v>1935</v>
      </c>
      <c r="C1026">
        <v>8.3198042793416214</v>
      </c>
      <c r="D1026" t="s">
        <v>0</v>
      </c>
      <c r="E1026" t="s">
        <v>1360</v>
      </c>
      <c r="F1026" t="s">
        <v>1337</v>
      </c>
      <c r="G1026" t="s">
        <v>1410</v>
      </c>
    </row>
    <row r="1027" spans="1:7" x14ac:dyDescent="0.3">
      <c r="A1027" t="s">
        <v>1408</v>
      </c>
      <c r="B1027" t="s">
        <v>1936</v>
      </c>
      <c r="C1027">
        <v>0.12062159999970549</v>
      </c>
      <c r="D1027" t="s">
        <v>0</v>
      </c>
      <c r="E1027" t="s">
        <v>1360</v>
      </c>
      <c r="F1027" t="s">
        <v>1337</v>
      </c>
      <c r="G1027" t="s">
        <v>1410</v>
      </c>
    </row>
    <row r="1028" spans="1:7" x14ac:dyDescent="0.3">
      <c r="A1028" t="s">
        <v>1408</v>
      </c>
      <c r="B1028" t="s">
        <v>1937</v>
      </c>
      <c r="C1028">
        <v>0.53368199999869714</v>
      </c>
      <c r="D1028" t="s">
        <v>0</v>
      </c>
      <c r="E1028" t="s">
        <v>1360</v>
      </c>
      <c r="F1028" t="s">
        <v>1337</v>
      </c>
      <c r="G1028" t="s">
        <v>1410</v>
      </c>
    </row>
    <row r="1029" spans="1:7" x14ac:dyDescent="0.3">
      <c r="A1029" t="s">
        <v>1408</v>
      </c>
      <c r="B1029" t="s">
        <v>1938</v>
      </c>
      <c r="C1029">
        <v>8.3080786535702895</v>
      </c>
      <c r="D1029" t="s">
        <v>0</v>
      </c>
      <c r="E1029" t="s">
        <v>1360</v>
      </c>
      <c r="F1029" t="s">
        <v>1337</v>
      </c>
      <c r="G1029" t="s">
        <v>1410</v>
      </c>
    </row>
    <row r="1030" spans="1:7" x14ac:dyDescent="0.3">
      <c r="A1030" t="s">
        <v>1408</v>
      </c>
      <c r="B1030" t="s">
        <v>1939</v>
      </c>
      <c r="C1030">
        <v>5.6258626533585234</v>
      </c>
      <c r="D1030" t="s">
        <v>0</v>
      </c>
      <c r="E1030" t="s">
        <v>1360</v>
      </c>
      <c r="F1030" t="s">
        <v>1337</v>
      </c>
      <c r="G1030" t="s">
        <v>1410</v>
      </c>
    </row>
    <row r="1031" spans="1:7" x14ac:dyDescent="0.3">
      <c r="A1031" t="s">
        <v>1909</v>
      </c>
      <c r="B1031" t="s">
        <v>790</v>
      </c>
      <c r="C1031">
        <v>0.83729571313559414</v>
      </c>
      <c r="D1031" t="s">
        <v>0</v>
      </c>
      <c r="E1031" t="s">
        <v>1360</v>
      </c>
      <c r="F1031" t="s">
        <v>1337</v>
      </c>
      <c r="G1031" t="s">
        <v>1410</v>
      </c>
    </row>
    <row r="1032" spans="1:7" x14ac:dyDescent="0.3">
      <c r="A1032" t="s">
        <v>1910</v>
      </c>
      <c r="B1032" t="s">
        <v>790</v>
      </c>
      <c r="C1032">
        <v>0.29568014739167742</v>
      </c>
      <c r="D1032" t="s">
        <v>0</v>
      </c>
      <c r="E1032" t="s">
        <v>1360</v>
      </c>
      <c r="F1032" t="s">
        <v>1337</v>
      </c>
      <c r="G1032" t="s">
        <v>1410</v>
      </c>
    </row>
    <row r="1033" spans="1:7" x14ac:dyDescent="0.3">
      <c r="A1033" t="s">
        <v>1911</v>
      </c>
      <c r="B1033" t="s">
        <v>790</v>
      </c>
      <c r="C1033">
        <v>1.9572220405798189</v>
      </c>
      <c r="D1033" t="s">
        <v>0</v>
      </c>
      <c r="E1033" t="s">
        <v>1360</v>
      </c>
      <c r="F1033" t="s">
        <v>1337</v>
      </c>
      <c r="G1033" t="s">
        <v>1410</v>
      </c>
    </row>
    <row r="1034" spans="1:7" x14ac:dyDescent="0.3">
      <c r="A1034" t="s">
        <v>1912</v>
      </c>
      <c r="B1034" t="s">
        <v>790</v>
      </c>
      <c r="C1034">
        <v>0.85837705458112967</v>
      </c>
      <c r="D1034" t="s">
        <v>0</v>
      </c>
      <c r="E1034" t="s">
        <v>1360</v>
      </c>
      <c r="F1034" t="s">
        <v>1337</v>
      </c>
      <c r="G1034" t="s">
        <v>1410</v>
      </c>
    </row>
    <row r="1035" spans="1:7" x14ac:dyDescent="0.3">
      <c r="A1035" t="s">
        <v>1913</v>
      </c>
      <c r="B1035" t="s">
        <v>790</v>
      </c>
      <c r="C1035">
        <v>3.7219282609327518E-2</v>
      </c>
      <c r="D1035" t="s">
        <v>0</v>
      </c>
      <c r="E1035" t="s">
        <v>1360</v>
      </c>
      <c r="F1035" t="s">
        <v>1337</v>
      </c>
      <c r="G1035" t="s">
        <v>1410</v>
      </c>
    </row>
    <row r="1036" spans="1:7" x14ac:dyDescent="0.3">
      <c r="A1036" t="s">
        <v>1914</v>
      </c>
      <c r="B1036" t="s">
        <v>790</v>
      </c>
      <c r="C1036">
        <v>0.56813742397657852</v>
      </c>
      <c r="D1036" t="s">
        <v>0</v>
      </c>
      <c r="E1036" t="s">
        <v>1360</v>
      </c>
      <c r="F1036" t="s">
        <v>1337</v>
      </c>
      <c r="G1036" t="s">
        <v>1410</v>
      </c>
    </row>
    <row r="1037" spans="1:7" x14ac:dyDescent="0.3">
      <c r="A1037" t="s">
        <v>1915</v>
      </c>
      <c r="B1037" t="s">
        <v>790</v>
      </c>
      <c r="C1037">
        <v>0.91146147937866151</v>
      </c>
      <c r="D1037" t="s">
        <v>0</v>
      </c>
      <c r="E1037" t="s">
        <v>1360</v>
      </c>
      <c r="F1037" t="s">
        <v>1337</v>
      </c>
      <c r="G1037" t="s">
        <v>1410</v>
      </c>
    </row>
    <row r="1038" spans="1:7" x14ac:dyDescent="0.3">
      <c r="A1038" t="s">
        <v>1916</v>
      </c>
      <c r="B1038" t="s">
        <v>790</v>
      </c>
      <c r="C1038">
        <v>9.594454695846194E-2</v>
      </c>
      <c r="D1038" t="s">
        <v>0</v>
      </c>
      <c r="E1038" t="s">
        <v>1360</v>
      </c>
      <c r="F1038" t="s">
        <v>1337</v>
      </c>
      <c r="G1038" t="s">
        <v>1410</v>
      </c>
    </row>
    <row r="1039" spans="1:7" x14ac:dyDescent="0.3">
      <c r="A1039" t="s">
        <v>1917</v>
      </c>
      <c r="B1039" t="s">
        <v>790</v>
      </c>
      <c r="C1039">
        <v>0.2459593980995699</v>
      </c>
      <c r="D1039" t="s">
        <v>0</v>
      </c>
      <c r="E1039" t="s">
        <v>1360</v>
      </c>
      <c r="F1039" t="s">
        <v>1337</v>
      </c>
      <c r="G1039" t="s">
        <v>1410</v>
      </c>
    </row>
    <row r="1040" spans="1:7" x14ac:dyDescent="0.3">
      <c r="A1040" t="s">
        <v>1918</v>
      </c>
      <c r="B1040" t="s">
        <v>790</v>
      </c>
      <c r="C1040">
        <v>0.17644087542047265</v>
      </c>
      <c r="D1040" t="s">
        <v>0</v>
      </c>
      <c r="E1040" t="s">
        <v>1360</v>
      </c>
      <c r="F1040" t="s">
        <v>1337</v>
      </c>
      <c r="G1040" t="s">
        <v>1410</v>
      </c>
    </row>
    <row r="1041" spans="1:7" x14ac:dyDescent="0.3">
      <c r="A1041" t="s">
        <v>1919</v>
      </c>
      <c r="B1041" t="s">
        <v>790</v>
      </c>
      <c r="C1041">
        <v>4.1004351841198196E-3</v>
      </c>
      <c r="D1041" t="s">
        <v>0</v>
      </c>
      <c r="E1041" t="s">
        <v>1360</v>
      </c>
      <c r="F1041" t="s">
        <v>1337</v>
      </c>
      <c r="G1041" t="s">
        <v>1410</v>
      </c>
    </row>
    <row r="1042" spans="1:7" x14ac:dyDescent="0.3">
      <c r="A1042" t="s">
        <v>1920</v>
      </c>
      <c r="B1042" t="s">
        <v>790</v>
      </c>
      <c r="C1042">
        <v>2.6288078722257593</v>
      </c>
      <c r="D1042" t="s">
        <v>0</v>
      </c>
      <c r="E1042" t="s">
        <v>1360</v>
      </c>
      <c r="F1042" t="s">
        <v>1337</v>
      </c>
      <c r="G1042" t="s">
        <v>1410</v>
      </c>
    </row>
    <row r="1043" spans="1:7" x14ac:dyDescent="0.3">
      <c r="A1043" t="s">
        <v>1921</v>
      </c>
      <c r="B1043" t="s">
        <v>790</v>
      </c>
      <c r="C1043">
        <v>4.2017095474752866</v>
      </c>
      <c r="D1043" t="s">
        <v>0</v>
      </c>
      <c r="E1043" t="s">
        <v>1360</v>
      </c>
      <c r="F1043" t="s">
        <v>1337</v>
      </c>
      <c r="G1043" t="s">
        <v>1410</v>
      </c>
    </row>
    <row r="1044" spans="1:7" x14ac:dyDescent="0.3">
      <c r="A1044" t="s">
        <v>1922</v>
      </c>
      <c r="B1044" t="s">
        <v>790</v>
      </c>
      <c r="C1044">
        <v>2.0142657452745532</v>
      </c>
      <c r="D1044" t="s">
        <v>0</v>
      </c>
      <c r="E1044" t="s">
        <v>1360</v>
      </c>
      <c r="F1044" t="s">
        <v>1337</v>
      </c>
      <c r="G1044" t="s">
        <v>1410</v>
      </c>
    </row>
    <row r="1045" spans="1:7" x14ac:dyDescent="0.3">
      <c r="A1045" t="s">
        <v>1923</v>
      </c>
      <c r="B1045" t="s">
        <v>790</v>
      </c>
      <c r="C1045">
        <v>0.96461704249915192</v>
      </c>
      <c r="D1045" t="s">
        <v>0</v>
      </c>
      <c r="E1045" t="s">
        <v>1360</v>
      </c>
      <c r="F1045" t="s">
        <v>1337</v>
      </c>
      <c r="G1045" t="s">
        <v>1410</v>
      </c>
    </row>
    <row r="1046" spans="1:7" x14ac:dyDescent="0.3">
      <c r="A1046" t="s">
        <v>1924</v>
      </c>
      <c r="B1046" t="s">
        <v>790</v>
      </c>
      <c r="C1046">
        <v>0.11748311872464731</v>
      </c>
      <c r="D1046" t="s">
        <v>0</v>
      </c>
      <c r="E1046" t="s">
        <v>1360</v>
      </c>
      <c r="F1046" t="s">
        <v>1337</v>
      </c>
      <c r="G1046" t="s">
        <v>1410</v>
      </c>
    </row>
    <row r="1047" spans="1:7" x14ac:dyDescent="0.3">
      <c r="A1047" t="s">
        <v>1925</v>
      </c>
      <c r="B1047" t="s">
        <v>790</v>
      </c>
      <c r="C1047">
        <v>0.30117477318314684</v>
      </c>
      <c r="D1047" t="s">
        <v>0</v>
      </c>
      <c r="E1047" t="s">
        <v>1360</v>
      </c>
      <c r="F1047" t="s">
        <v>1337</v>
      </c>
      <c r="G1047" t="s">
        <v>1410</v>
      </c>
    </row>
    <row r="1048" spans="1:7" x14ac:dyDescent="0.3">
      <c r="A1048" t="s">
        <v>1926</v>
      </c>
      <c r="B1048" t="s">
        <v>790</v>
      </c>
      <c r="C1048">
        <v>0.2160500515352726</v>
      </c>
      <c r="D1048" t="s">
        <v>0</v>
      </c>
      <c r="E1048" t="s">
        <v>1360</v>
      </c>
      <c r="F1048" t="s">
        <v>1337</v>
      </c>
      <c r="G1048" t="s">
        <v>1410</v>
      </c>
    </row>
    <row r="1049" spans="1:7" x14ac:dyDescent="0.3">
      <c r="A1049" t="s">
        <v>1927</v>
      </c>
      <c r="B1049" t="s">
        <v>790</v>
      </c>
      <c r="C1049">
        <v>5.0209410417793735E-3</v>
      </c>
      <c r="D1049" t="s">
        <v>0</v>
      </c>
      <c r="E1049" t="s">
        <v>1360</v>
      </c>
      <c r="F1049" t="s">
        <v>1337</v>
      </c>
      <c r="G1049" t="s">
        <v>1410</v>
      </c>
    </row>
    <row r="1050" spans="1:7" x14ac:dyDescent="0.3">
      <c r="A1050" t="s">
        <v>1928</v>
      </c>
      <c r="B1050" t="s">
        <v>790</v>
      </c>
      <c r="C1050">
        <v>3.2189484149703174</v>
      </c>
      <c r="D1050" t="s">
        <v>0</v>
      </c>
      <c r="E1050" t="s">
        <v>1360</v>
      </c>
      <c r="F1050" t="s">
        <v>1337</v>
      </c>
      <c r="G1050" t="s">
        <v>1410</v>
      </c>
    </row>
    <row r="1051" spans="1:7" x14ac:dyDescent="0.3">
      <c r="A1051" t="s">
        <v>1929</v>
      </c>
      <c r="B1051" t="s">
        <v>790</v>
      </c>
      <c r="C1051">
        <v>5.1449504662962706</v>
      </c>
      <c r="D1051" t="s">
        <v>0</v>
      </c>
      <c r="E1051" t="s">
        <v>1360</v>
      </c>
      <c r="F1051" t="s">
        <v>1337</v>
      </c>
      <c r="G1051" t="s">
        <v>1410</v>
      </c>
    </row>
    <row r="1052" spans="1:7" x14ac:dyDescent="0.3">
      <c r="A1052" t="s">
        <v>1930</v>
      </c>
      <c r="B1052" t="s">
        <v>790</v>
      </c>
      <c r="C1052">
        <v>0.20748087709172294</v>
      </c>
      <c r="D1052" t="s">
        <v>0</v>
      </c>
      <c r="E1052" t="s">
        <v>1360</v>
      </c>
      <c r="F1052" t="s">
        <v>1337</v>
      </c>
      <c r="G1052" t="s">
        <v>1410</v>
      </c>
    </row>
    <row r="1053" spans="1:7" x14ac:dyDescent="0.3">
      <c r="A1053" t="s">
        <v>1931</v>
      </c>
      <c r="B1053" t="s">
        <v>790</v>
      </c>
      <c r="C1053">
        <v>0.53719089996950253</v>
      </c>
      <c r="D1053" t="s">
        <v>0</v>
      </c>
      <c r="E1053" t="s">
        <v>1360</v>
      </c>
      <c r="F1053" t="s">
        <v>1337</v>
      </c>
      <c r="G1053" t="s">
        <v>1410</v>
      </c>
    </row>
    <row r="1054" spans="1:7" x14ac:dyDescent="0.3">
      <c r="A1054" t="s">
        <v>1932</v>
      </c>
      <c r="B1054" t="s">
        <v>790</v>
      </c>
      <c r="C1054">
        <v>0.39268633848243861</v>
      </c>
      <c r="D1054" t="s">
        <v>0</v>
      </c>
      <c r="E1054" t="s">
        <v>1360</v>
      </c>
      <c r="F1054" t="s">
        <v>1337</v>
      </c>
      <c r="G1054" t="s">
        <v>1410</v>
      </c>
    </row>
    <row r="1055" spans="1:7" x14ac:dyDescent="0.3">
      <c r="A1055" t="s">
        <v>1933</v>
      </c>
      <c r="B1055" t="s">
        <v>790</v>
      </c>
      <c r="C1055">
        <v>8.8473646979294711E-3</v>
      </c>
      <c r="D1055" t="s">
        <v>0</v>
      </c>
      <c r="E1055" t="s">
        <v>1360</v>
      </c>
      <c r="F1055" t="s">
        <v>1337</v>
      </c>
      <c r="G1055" t="s">
        <v>1410</v>
      </c>
    </row>
    <row r="1056" spans="1:7" x14ac:dyDescent="0.3">
      <c r="A1056" t="s">
        <v>1934</v>
      </c>
      <c r="B1056" t="s">
        <v>790</v>
      </c>
      <c r="C1056">
        <v>4.9233080627229713E-3</v>
      </c>
      <c r="D1056" t="s">
        <v>0</v>
      </c>
      <c r="E1056" t="s">
        <v>1360</v>
      </c>
      <c r="F1056" t="s">
        <v>1337</v>
      </c>
      <c r="G1056" t="s">
        <v>1410</v>
      </c>
    </row>
    <row r="1057" spans="1:7" x14ac:dyDescent="0.3">
      <c r="A1057" t="s">
        <v>1935</v>
      </c>
      <c r="B1057" t="s">
        <v>790</v>
      </c>
      <c r="C1057">
        <v>5.7276896715802392</v>
      </c>
      <c r="D1057" t="s">
        <v>0</v>
      </c>
      <c r="E1057" t="s">
        <v>1360</v>
      </c>
      <c r="F1057" t="s">
        <v>1337</v>
      </c>
      <c r="G1057" t="s">
        <v>1410</v>
      </c>
    </row>
    <row r="1058" spans="1:7" x14ac:dyDescent="0.3">
      <c r="A1058" t="s">
        <v>1936</v>
      </c>
      <c r="B1058" t="s">
        <v>790</v>
      </c>
      <c r="C1058">
        <v>6.9913461206668456E-2</v>
      </c>
      <c r="D1058" t="s">
        <v>0</v>
      </c>
      <c r="E1058" t="s">
        <v>1360</v>
      </c>
      <c r="F1058" t="s">
        <v>1337</v>
      </c>
      <c r="G1058" t="s">
        <v>1410</v>
      </c>
    </row>
    <row r="1059" spans="1:7" x14ac:dyDescent="0.3">
      <c r="A1059" t="s">
        <v>1937</v>
      </c>
      <c r="B1059" t="s">
        <v>790</v>
      </c>
      <c r="C1059">
        <v>0.3978353297296911</v>
      </c>
      <c r="D1059" t="s">
        <v>0</v>
      </c>
      <c r="E1059" t="s">
        <v>1360</v>
      </c>
      <c r="F1059" t="s">
        <v>1337</v>
      </c>
      <c r="G1059" t="s">
        <v>1410</v>
      </c>
    </row>
    <row r="1060" spans="1:7" x14ac:dyDescent="0.3">
      <c r="A1060" t="s">
        <v>1938</v>
      </c>
      <c r="B1060" t="s">
        <v>790</v>
      </c>
      <c r="C1060">
        <v>5.2503160926381796</v>
      </c>
      <c r="D1060" t="s">
        <v>0</v>
      </c>
      <c r="E1060" t="s">
        <v>1360</v>
      </c>
      <c r="F1060" t="s">
        <v>1337</v>
      </c>
      <c r="G1060" t="s">
        <v>1410</v>
      </c>
    </row>
    <row r="1061" spans="1:7" x14ac:dyDescent="0.3">
      <c r="A1061" t="s">
        <v>1939</v>
      </c>
      <c r="B1061" t="s">
        <v>790</v>
      </c>
      <c r="C1061">
        <v>3.2883813131919784</v>
      </c>
      <c r="D1061" t="s">
        <v>0</v>
      </c>
      <c r="E1061" t="s">
        <v>1360</v>
      </c>
      <c r="F1061" t="s">
        <v>1337</v>
      </c>
      <c r="G1061" t="s">
        <v>1410</v>
      </c>
    </row>
    <row r="1062" spans="1:7" x14ac:dyDescent="0.3">
      <c r="A1062" t="s">
        <v>1408</v>
      </c>
      <c r="B1062" t="s">
        <v>1940</v>
      </c>
      <c r="C1062">
        <v>0.3237873970920071</v>
      </c>
      <c r="D1062" t="s">
        <v>0</v>
      </c>
      <c r="E1062" t="s">
        <v>1360</v>
      </c>
      <c r="F1062" t="s">
        <v>1337</v>
      </c>
      <c r="G1062" t="s">
        <v>1410</v>
      </c>
    </row>
    <row r="1063" spans="1:7" x14ac:dyDescent="0.3">
      <c r="A1063" t="s">
        <v>1408</v>
      </c>
      <c r="B1063" t="s">
        <v>1941</v>
      </c>
      <c r="C1063">
        <v>0.26567171043446741</v>
      </c>
      <c r="D1063" t="s">
        <v>0</v>
      </c>
      <c r="E1063" t="s">
        <v>1360</v>
      </c>
      <c r="F1063" t="s">
        <v>1337</v>
      </c>
      <c r="G1063" t="s">
        <v>1410</v>
      </c>
    </row>
    <row r="1064" spans="1:7" x14ac:dyDescent="0.3">
      <c r="A1064" t="s">
        <v>1408</v>
      </c>
      <c r="B1064" t="s">
        <v>1942</v>
      </c>
      <c r="C1064">
        <v>0.19095154187477337</v>
      </c>
      <c r="D1064" t="s">
        <v>0</v>
      </c>
      <c r="E1064" t="s">
        <v>1360</v>
      </c>
      <c r="F1064" t="s">
        <v>1337</v>
      </c>
      <c r="G1064" t="s">
        <v>1410</v>
      </c>
    </row>
    <row r="1065" spans="1:7" x14ac:dyDescent="0.3">
      <c r="A1065" t="s">
        <v>1408</v>
      </c>
      <c r="B1065" t="s">
        <v>1943</v>
      </c>
      <c r="C1065">
        <v>0.37360084279846967</v>
      </c>
      <c r="D1065" t="s">
        <v>0</v>
      </c>
      <c r="E1065" t="s">
        <v>1360</v>
      </c>
      <c r="F1065" t="s">
        <v>1337</v>
      </c>
      <c r="G1065" t="s">
        <v>1410</v>
      </c>
    </row>
    <row r="1066" spans="1:7" x14ac:dyDescent="0.3">
      <c r="A1066" t="s">
        <v>1408</v>
      </c>
      <c r="B1066" t="s">
        <v>1944</v>
      </c>
      <c r="C1066">
        <v>4.0574250642223912E-2</v>
      </c>
      <c r="D1066" t="s">
        <v>0</v>
      </c>
      <c r="E1066" t="s">
        <v>1360</v>
      </c>
      <c r="F1066" t="s">
        <v>1337</v>
      </c>
      <c r="G1066" t="s">
        <v>1410</v>
      </c>
    </row>
    <row r="1067" spans="1:7" x14ac:dyDescent="0.3">
      <c r="A1067" t="s">
        <v>1408</v>
      </c>
      <c r="B1067" t="s">
        <v>1945</v>
      </c>
      <c r="C1067">
        <v>0.57363858860384243</v>
      </c>
      <c r="D1067" t="s">
        <v>0</v>
      </c>
      <c r="E1067" t="s">
        <v>1360</v>
      </c>
      <c r="F1067" t="s">
        <v>1337</v>
      </c>
      <c r="G1067" t="s">
        <v>1410</v>
      </c>
    </row>
    <row r="1068" spans="1:7" x14ac:dyDescent="0.3">
      <c r="A1068" t="s">
        <v>1408</v>
      </c>
      <c r="B1068" t="s">
        <v>1946</v>
      </c>
      <c r="C1068">
        <v>0.23356610837524833</v>
      </c>
      <c r="D1068" t="s">
        <v>0</v>
      </c>
      <c r="E1068" t="s">
        <v>1360</v>
      </c>
      <c r="F1068" t="s">
        <v>1337</v>
      </c>
      <c r="G1068" t="s">
        <v>1410</v>
      </c>
    </row>
    <row r="1069" spans="1:7" x14ac:dyDescent="0.3">
      <c r="A1069" t="s">
        <v>1408</v>
      </c>
      <c r="B1069" t="s">
        <v>1947</v>
      </c>
      <c r="C1069">
        <v>0</v>
      </c>
      <c r="D1069" t="s">
        <v>0</v>
      </c>
      <c r="E1069" t="s">
        <v>1360</v>
      </c>
      <c r="F1069" t="s">
        <v>1337</v>
      </c>
      <c r="G1069" t="s">
        <v>1410</v>
      </c>
    </row>
    <row r="1070" spans="1:7" x14ac:dyDescent="0.3">
      <c r="A1070" t="s">
        <v>1408</v>
      </c>
      <c r="B1070" t="s">
        <v>1948</v>
      </c>
      <c r="C1070">
        <v>2.8201400205582157E-2</v>
      </c>
      <c r="D1070" t="s">
        <v>0</v>
      </c>
      <c r="E1070" t="s">
        <v>1360</v>
      </c>
      <c r="F1070" t="s">
        <v>1337</v>
      </c>
      <c r="G1070" t="s">
        <v>1410</v>
      </c>
    </row>
    <row r="1071" spans="1:7" x14ac:dyDescent="0.3">
      <c r="A1071" t="s">
        <v>1408</v>
      </c>
      <c r="B1071" t="s">
        <v>1949</v>
      </c>
      <c r="C1071">
        <v>2.3277834725583136E-2</v>
      </c>
      <c r="D1071" t="s">
        <v>0</v>
      </c>
      <c r="E1071" t="s">
        <v>1360</v>
      </c>
      <c r="F1071" t="s">
        <v>1337</v>
      </c>
      <c r="G1071" t="s">
        <v>1410</v>
      </c>
    </row>
    <row r="1072" spans="1:7" x14ac:dyDescent="0.3">
      <c r="A1072" t="s">
        <v>1408</v>
      </c>
      <c r="B1072" t="s">
        <v>1950</v>
      </c>
      <c r="C1072">
        <v>6.5117494669290898E-3</v>
      </c>
      <c r="D1072" t="s">
        <v>0</v>
      </c>
      <c r="E1072" t="s">
        <v>1360</v>
      </c>
      <c r="F1072" t="s">
        <v>1337</v>
      </c>
      <c r="G1072" t="s">
        <v>1410</v>
      </c>
    </row>
    <row r="1073" spans="1:7" x14ac:dyDescent="0.3">
      <c r="A1073" t="s">
        <v>1408</v>
      </c>
      <c r="B1073" t="s">
        <v>1951</v>
      </c>
      <c r="C1073">
        <v>0.32910193155461642</v>
      </c>
      <c r="D1073" t="s">
        <v>0</v>
      </c>
      <c r="E1073" t="s">
        <v>1360</v>
      </c>
      <c r="F1073" t="s">
        <v>1337</v>
      </c>
      <c r="G1073" t="s">
        <v>1410</v>
      </c>
    </row>
    <row r="1074" spans="1:7" x14ac:dyDescent="0.3">
      <c r="A1074" t="s">
        <v>1408</v>
      </c>
      <c r="B1074" t="s">
        <v>1952</v>
      </c>
      <c r="C1074">
        <v>6.2176656151091507E-4</v>
      </c>
      <c r="D1074" t="s">
        <v>0</v>
      </c>
      <c r="E1074" t="s">
        <v>1360</v>
      </c>
      <c r="F1074" t="s">
        <v>1337</v>
      </c>
      <c r="G1074" t="s">
        <v>1410</v>
      </c>
    </row>
    <row r="1075" spans="1:7" x14ac:dyDescent="0.3">
      <c r="A1075" t="s">
        <v>1408</v>
      </c>
      <c r="B1075" t="s">
        <v>1953</v>
      </c>
      <c r="C1075">
        <v>1.85943974762426E-2</v>
      </c>
      <c r="D1075" t="s">
        <v>0</v>
      </c>
      <c r="E1075" t="s">
        <v>1360</v>
      </c>
      <c r="F1075" t="s">
        <v>1337</v>
      </c>
      <c r="G1075" t="s">
        <v>1410</v>
      </c>
    </row>
    <row r="1076" spans="1:7" x14ac:dyDescent="0.3">
      <c r="A1076" t="s">
        <v>1408</v>
      </c>
      <c r="B1076" t="s">
        <v>1954</v>
      </c>
      <c r="C1076">
        <v>0</v>
      </c>
      <c r="D1076" t="s">
        <v>0</v>
      </c>
      <c r="E1076" t="s">
        <v>1360</v>
      </c>
      <c r="F1076" t="s">
        <v>1337</v>
      </c>
      <c r="G1076" t="s">
        <v>1410</v>
      </c>
    </row>
    <row r="1077" spans="1:7" x14ac:dyDescent="0.3">
      <c r="A1077" t="s">
        <v>1408</v>
      </c>
      <c r="B1077" t="s">
        <v>1955</v>
      </c>
      <c r="C1077">
        <v>0.23971190174744836</v>
      </c>
      <c r="D1077" t="s">
        <v>0</v>
      </c>
      <c r="E1077" t="s">
        <v>1360</v>
      </c>
      <c r="F1077" t="s">
        <v>1337</v>
      </c>
      <c r="G1077" t="s">
        <v>1410</v>
      </c>
    </row>
    <row r="1078" spans="1:7" x14ac:dyDescent="0.3">
      <c r="A1078" t="s">
        <v>1408</v>
      </c>
      <c r="B1078" t="s">
        <v>1956</v>
      </c>
      <c r="C1078">
        <v>0.19786159516745674</v>
      </c>
      <c r="D1078" t="s">
        <v>0</v>
      </c>
      <c r="E1078" t="s">
        <v>1360</v>
      </c>
      <c r="F1078" t="s">
        <v>1337</v>
      </c>
      <c r="G1078" t="s">
        <v>1410</v>
      </c>
    </row>
    <row r="1079" spans="1:7" x14ac:dyDescent="0.3">
      <c r="A1079" t="s">
        <v>1408</v>
      </c>
      <c r="B1079" t="s">
        <v>1957</v>
      </c>
      <c r="C1079">
        <v>5.5349870468897285E-2</v>
      </c>
      <c r="D1079" t="s">
        <v>0</v>
      </c>
      <c r="E1079" t="s">
        <v>1360</v>
      </c>
      <c r="F1079" t="s">
        <v>1337</v>
      </c>
      <c r="G1079" t="s">
        <v>1410</v>
      </c>
    </row>
    <row r="1080" spans="1:7" x14ac:dyDescent="0.3">
      <c r="A1080" t="s">
        <v>1408</v>
      </c>
      <c r="B1080" t="s">
        <v>1958</v>
      </c>
      <c r="C1080">
        <v>2.7973664182142408</v>
      </c>
      <c r="D1080" t="s">
        <v>0</v>
      </c>
      <c r="E1080" t="s">
        <v>1360</v>
      </c>
      <c r="F1080" t="s">
        <v>1337</v>
      </c>
      <c r="G1080" t="s">
        <v>1410</v>
      </c>
    </row>
    <row r="1081" spans="1:7" x14ac:dyDescent="0.3">
      <c r="A1081" t="s">
        <v>1408</v>
      </c>
      <c r="B1081" t="s">
        <v>1959</v>
      </c>
      <c r="C1081">
        <v>5.285015772842779E-3</v>
      </c>
      <c r="D1081" t="s">
        <v>0</v>
      </c>
      <c r="E1081" t="s">
        <v>1360</v>
      </c>
      <c r="F1081" t="s">
        <v>1337</v>
      </c>
      <c r="G1081" t="s">
        <v>1410</v>
      </c>
    </row>
    <row r="1082" spans="1:7" x14ac:dyDescent="0.3">
      <c r="A1082" t="s">
        <v>1408</v>
      </c>
      <c r="B1082" t="s">
        <v>1960</v>
      </c>
      <c r="C1082">
        <v>0.15805237854806209</v>
      </c>
      <c r="D1082" t="s">
        <v>0</v>
      </c>
      <c r="E1082" t="s">
        <v>1360</v>
      </c>
      <c r="F1082" t="s">
        <v>1337</v>
      </c>
      <c r="G1082" t="s">
        <v>1410</v>
      </c>
    </row>
    <row r="1083" spans="1:7" x14ac:dyDescent="0.3">
      <c r="A1083" t="s">
        <v>1408</v>
      </c>
      <c r="B1083" t="s">
        <v>1961</v>
      </c>
      <c r="C1083">
        <v>1.1789182150529487</v>
      </c>
      <c r="D1083" t="s">
        <v>0</v>
      </c>
      <c r="E1083" t="s">
        <v>1360</v>
      </c>
      <c r="F1083" t="s">
        <v>1337</v>
      </c>
      <c r="G1083" t="s">
        <v>1410</v>
      </c>
    </row>
    <row r="1084" spans="1:7" x14ac:dyDescent="0.3">
      <c r="A1084" t="s">
        <v>1408</v>
      </c>
      <c r="B1084" t="s">
        <v>1962</v>
      </c>
      <c r="C1084">
        <v>0</v>
      </c>
      <c r="D1084" t="s">
        <v>0</v>
      </c>
      <c r="E1084" t="s">
        <v>1360</v>
      </c>
      <c r="F1084" t="s">
        <v>1337</v>
      </c>
      <c r="G1084" t="s">
        <v>1410</v>
      </c>
    </row>
    <row r="1085" spans="1:7" x14ac:dyDescent="0.3">
      <c r="A1085" t="s">
        <v>1408</v>
      </c>
      <c r="B1085" t="s">
        <v>1963</v>
      </c>
      <c r="C1085">
        <v>4.709760449252879E-2</v>
      </c>
      <c r="D1085" t="s">
        <v>0</v>
      </c>
      <c r="E1085" t="s">
        <v>1360</v>
      </c>
      <c r="F1085" t="s">
        <v>1337</v>
      </c>
      <c r="G1085" t="s">
        <v>1410</v>
      </c>
    </row>
    <row r="1086" spans="1:7" x14ac:dyDescent="0.3">
      <c r="A1086" t="s">
        <v>1408</v>
      </c>
      <c r="B1086" t="s">
        <v>1964</v>
      </c>
      <c r="C1086">
        <v>3.8875029089192555E-2</v>
      </c>
      <c r="D1086" t="s">
        <v>0</v>
      </c>
      <c r="E1086" t="s">
        <v>1360</v>
      </c>
      <c r="F1086" t="s">
        <v>1337</v>
      </c>
      <c r="G1086" t="s">
        <v>1410</v>
      </c>
    </row>
    <row r="1087" spans="1:7" x14ac:dyDescent="0.3">
      <c r="A1087" t="s">
        <v>1408</v>
      </c>
      <c r="B1087" t="s">
        <v>1965</v>
      </c>
      <c r="C1087">
        <v>1.0874913965695784E-2</v>
      </c>
      <c r="D1087" t="s">
        <v>0</v>
      </c>
      <c r="E1087" t="s">
        <v>1360</v>
      </c>
      <c r="F1087" t="s">
        <v>1337</v>
      </c>
      <c r="G1087" t="s">
        <v>1410</v>
      </c>
    </row>
    <row r="1088" spans="1:7" x14ac:dyDescent="0.3">
      <c r="A1088" t="s">
        <v>1408</v>
      </c>
      <c r="B1088" t="s">
        <v>1966</v>
      </c>
      <c r="C1088">
        <v>0.54961500127992124</v>
      </c>
      <c r="D1088" t="s">
        <v>0</v>
      </c>
      <c r="E1088" t="s">
        <v>1360</v>
      </c>
      <c r="F1088" t="s">
        <v>1337</v>
      </c>
      <c r="G1088" t="s">
        <v>1410</v>
      </c>
    </row>
    <row r="1089" spans="1:7" x14ac:dyDescent="0.3">
      <c r="A1089" t="s">
        <v>1408</v>
      </c>
      <c r="B1089" t="s">
        <v>1967</v>
      </c>
      <c r="C1089">
        <v>0</v>
      </c>
      <c r="D1089" t="s">
        <v>0</v>
      </c>
      <c r="E1089" t="s">
        <v>1360</v>
      </c>
      <c r="F1089" t="s">
        <v>1337</v>
      </c>
      <c r="G1089" t="s">
        <v>1410</v>
      </c>
    </row>
    <row r="1090" spans="1:7" x14ac:dyDescent="0.3">
      <c r="A1090" t="s">
        <v>1408</v>
      </c>
      <c r="B1090" t="s">
        <v>1968</v>
      </c>
      <c r="C1090">
        <v>3.0081493552620981E-2</v>
      </c>
      <c r="D1090" t="s">
        <v>0</v>
      </c>
      <c r="E1090" t="s">
        <v>1360</v>
      </c>
      <c r="F1090" t="s">
        <v>1337</v>
      </c>
      <c r="G1090" t="s">
        <v>1410</v>
      </c>
    </row>
    <row r="1091" spans="1:7" x14ac:dyDescent="0.3">
      <c r="A1091" t="s">
        <v>1408</v>
      </c>
      <c r="B1091" t="s">
        <v>1969</v>
      </c>
      <c r="C1091">
        <v>2.4829690373955361E-2</v>
      </c>
      <c r="D1091" t="s">
        <v>0</v>
      </c>
      <c r="E1091" t="s">
        <v>1360</v>
      </c>
      <c r="F1091" t="s">
        <v>1337</v>
      </c>
      <c r="G1091" t="s">
        <v>1410</v>
      </c>
    </row>
    <row r="1092" spans="1:7" x14ac:dyDescent="0.3">
      <c r="A1092" t="s">
        <v>1408</v>
      </c>
      <c r="B1092" t="s">
        <v>1970</v>
      </c>
      <c r="C1092">
        <v>6.9458660980576967E-3</v>
      </c>
      <c r="D1092" t="s">
        <v>0</v>
      </c>
      <c r="E1092" t="s">
        <v>1360</v>
      </c>
      <c r="F1092" t="s">
        <v>1337</v>
      </c>
      <c r="G1092" t="s">
        <v>1410</v>
      </c>
    </row>
    <row r="1093" spans="1:7" x14ac:dyDescent="0.3">
      <c r="A1093" t="s">
        <v>1408</v>
      </c>
      <c r="B1093" t="s">
        <v>1971</v>
      </c>
      <c r="C1093">
        <v>0.35104206032492447</v>
      </c>
      <c r="D1093" t="s">
        <v>0</v>
      </c>
      <c r="E1093" t="s">
        <v>1360</v>
      </c>
      <c r="F1093" t="s">
        <v>1337</v>
      </c>
      <c r="G1093" t="s">
        <v>1410</v>
      </c>
    </row>
    <row r="1094" spans="1:7" x14ac:dyDescent="0.3">
      <c r="A1094" t="s">
        <v>1408</v>
      </c>
      <c r="B1094" t="s">
        <v>1972</v>
      </c>
      <c r="C1094">
        <v>6.6321766561164329E-4</v>
      </c>
      <c r="D1094" t="s">
        <v>0</v>
      </c>
      <c r="E1094" t="s">
        <v>1360</v>
      </c>
      <c r="F1094" t="s">
        <v>1337</v>
      </c>
      <c r="G1094" t="s">
        <v>1410</v>
      </c>
    </row>
    <row r="1095" spans="1:7" x14ac:dyDescent="0.3">
      <c r="A1095" t="s">
        <v>1408</v>
      </c>
      <c r="B1095" t="s">
        <v>1973</v>
      </c>
      <c r="C1095">
        <v>1.983402397465878E-2</v>
      </c>
      <c r="D1095" t="s">
        <v>0</v>
      </c>
      <c r="E1095" t="s">
        <v>1360</v>
      </c>
      <c r="F1095" t="s">
        <v>1337</v>
      </c>
      <c r="G1095" t="s">
        <v>1410</v>
      </c>
    </row>
    <row r="1096" spans="1:7" x14ac:dyDescent="0.3">
      <c r="A1096" t="s">
        <v>1408</v>
      </c>
      <c r="B1096" t="s">
        <v>1974</v>
      </c>
      <c r="C1096">
        <v>1.8754095363653303</v>
      </c>
      <c r="D1096" t="s">
        <v>0</v>
      </c>
      <c r="E1096" t="s">
        <v>1360</v>
      </c>
      <c r="F1096" t="s">
        <v>1337</v>
      </c>
      <c r="G1096" t="s">
        <v>1410</v>
      </c>
    </row>
    <row r="1097" spans="1:7" x14ac:dyDescent="0.3">
      <c r="A1097" t="s">
        <v>1408</v>
      </c>
      <c r="B1097" t="s">
        <v>1975</v>
      </c>
      <c r="C1097">
        <v>0.43261344803410445</v>
      </c>
      <c r="D1097" t="s">
        <v>0</v>
      </c>
      <c r="E1097" t="s">
        <v>1360</v>
      </c>
      <c r="F1097" t="s">
        <v>1337</v>
      </c>
      <c r="G1097" t="s">
        <v>1410</v>
      </c>
    </row>
    <row r="1098" spans="1:7" x14ac:dyDescent="0.3">
      <c r="A1098" t="s">
        <v>1940</v>
      </c>
      <c r="B1098" t="s">
        <v>790</v>
      </c>
      <c r="C1098">
        <v>0.1566304227680568</v>
      </c>
      <c r="D1098" t="s">
        <v>0</v>
      </c>
      <c r="E1098" t="s">
        <v>1360</v>
      </c>
      <c r="F1098" t="s">
        <v>1337</v>
      </c>
      <c r="G1098" t="s">
        <v>1410</v>
      </c>
    </row>
    <row r="1099" spans="1:7" x14ac:dyDescent="0.3">
      <c r="A1099" t="s">
        <v>1941</v>
      </c>
      <c r="B1099" t="s">
        <v>790</v>
      </c>
      <c r="C1099">
        <v>3.3013095325281225E-2</v>
      </c>
      <c r="D1099" t="s">
        <v>0</v>
      </c>
      <c r="E1099" t="s">
        <v>1360</v>
      </c>
      <c r="F1099" t="s">
        <v>1337</v>
      </c>
      <c r="G1099" t="s">
        <v>1410</v>
      </c>
    </row>
    <row r="1100" spans="1:7" x14ac:dyDescent="0.3">
      <c r="A1100" t="s">
        <v>1942</v>
      </c>
      <c r="B1100" t="s">
        <v>790</v>
      </c>
      <c r="C1100">
        <v>0.12792328384771121</v>
      </c>
      <c r="D1100" t="s">
        <v>0</v>
      </c>
      <c r="E1100" t="s">
        <v>1360</v>
      </c>
      <c r="F1100" t="s">
        <v>1337</v>
      </c>
      <c r="G1100" t="s">
        <v>1410</v>
      </c>
    </row>
    <row r="1101" spans="1:7" x14ac:dyDescent="0.3">
      <c r="A1101" t="s">
        <v>1943</v>
      </c>
      <c r="B1101" t="s">
        <v>790</v>
      </c>
      <c r="C1101">
        <v>0.17992093797449987</v>
      </c>
      <c r="D1101" t="s">
        <v>0</v>
      </c>
      <c r="E1101" t="s">
        <v>1360</v>
      </c>
      <c r="F1101" t="s">
        <v>1337</v>
      </c>
      <c r="G1101" t="s">
        <v>1410</v>
      </c>
    </row>
    <row r="1102" spans="1:7" x14ac:dyDescent="0.3">
      <c r="A1102" t="s">
        <v>1944</v>
      </c>
      <c r="B1102" t="s">
        <v>790</v>
      </c>
      <c r="C1102">
        <v>2.4598249022600199E-2</v>
      </c>
      <c r="D1102" t="s">
        <v>0</v>
      </c>
      <c r="E1102" t="s">
        <v>1360</v>
      </c>
      <c r="F1102" t="s">
        <v>1337</v>
      </c>
      <c r="G1102" t="s">
        <v>1410</v>
      </c>
    </row>
    <row r="1103" spans="1:7" x14ac:dyDescent="0.3">
      <c r="A1103" t="s">
        <v>1945</v>
      </c>
      <c r="B1103" t="s">
        <v>790</v>
      </c>
      <c r="C1103">
        <v>0.38582218657878342</v>
      </c>
      <c r="D1103" t="s">
        <v>0</v>
      </c>
      <c r="E1103" t="s">
        <v>1360</v>
      </c>
      <c r="F1103" t="s">
        <v>1337</v>
      </c>
      <c r="G1103" t="s">
        <v>1410</v>
      </c>
    </row>
    <row r="1104" spans="1:7" x14ac:dyDescent="0.3">
      <c r="A1104" t="s">
        <v>1946</v>
      </c>
      <c r="B1104" t="s">
        <v>790</v>
      </c>
      <c r="C1104">
        <v>0.1957405964256258</v>
      </c>
      <c r="D1104" t="s">
        <v>0</v>
      </c>
      <c r="E1104" t="s">
        <v>1360</v>
      </c>
      <c r="F1104" t="s">
        <v>1337</v>
      </c>
      <c r="G1104" t="s">
        <v>1410</v>
      </c>
    </row>
    <row r="1105" spans="1:7" x14ac:dyDescent="0.3">
      <c r="A1105" t="s">
        <v>1947</v>
      </c>
      <c r="B1105" t="s">
        <v>790</v>
      </c>
      <c r="C1105">
        <v>0</v>
      </c>
      <c r="D1105" t="s">
        <v>0</v>
      </c>
      <c r="E1105" t="s">
        <v>1360</v>
      </c>
      <c r="F1105" t="s">
        <v>1337</v>
      </c>
      <c r="G1105" t="s">
        <v>1410</v>
      </c>
    </row>
    <row r="1106" spans="1:7" x14ac:dyDescent="0.3">
      <c r="A1106" t="s">
        <v>1948</v>
      </c>
      <c r="B1106" t="s">
        <v>790</v>
      </c>
      <c r="C1106">
        <v>1.490771041921865E-2</v>
      </c>
      <c r="D1106" t="s">
        <v>0</v>
      </c>
      <c r="E1106" t="s">
        <v>1360</v>
      </c>
      <c r="F1106" t="s">
        <v>1337</v>
      </c>
      <c r="G1106" t="s">
        <v>1410</v>
      </c>
    </row>
    <row r="1107" spans="1:7" x14ac:dyDescent="0.3">
      <c r="A1107" t="s">
        <v>1949</v>
      </c>
      <c r="B1107" t="s">
        <v>790</v>
      </c>
      <c r="C1107">
        <v>1.1986299886330501E-2</v>
      </c>
      <c r="D1107" t="s">
        <v>0</v>
      </c>
      <c r="E1107" t="s">
        <v>1360</v>
      </c>
      <c r="F1107" t="s">
        <v>1337</v>
      </c>
      <c r="G1107" t="s">
        <v>1410</v>
      </c>
    </row>
    <row r="1108" spans="1:7" x14ac:dyDescent="0.3">
      <c r="A1108" t="s">
        <v>1950</v>
      </c>
      <c r="B1108" t="s">
        <v>790</v>
      </c>
      <c r="C1108">
        <v>3.0302722433488988E-3</v>
      </c>
      <c r="D1108" t="s">
        <v>0</v>
      </c>
      <c r="E1108" t="s">
        <v>1360</v>
      </c>
      <c r="F1108" t="s">
        <v>1337</v>
      </c>
      <c r="G1108" t="s">
        <v>1410</v>
      </c>
    </row>
    <row r="1109" spans="1:7" x14ac:dyDescent="0.3">
      <c r="A1109" t="s">
        <v>1951</v>
      </c>
      <c r="B1109" t="s">
        <v>790</v>
      </c>
      <c r="C1109">
        <v>0.1796455363400703</v>
      </c>
      <c r="D1109" t="s">
        <v>0</v>
      </c>
      <c r="E1109" t="s">
        <v>1360</v>
      </c>
      <c r="F1109" t="s">
        <v>1337</v>
      </c>
      <c r="G1109" t="s">
        <v>1410</v>
      </c>
    </row>
    <row r="1110" spans="1:7" x14ac:dyDescent="0.3">
      <c r="A1110" t="s">
        <v>1952</v>
      </c>
      <c r="B1110" t="s">
        <v>790</v>
      </c>
      <c r="C1110">
        <v>2.8574767800603439E-4</v>
      </c>
      <c r="D1110" t="s">
        <v>0</v>
      </c>
      <c r="E1110" t="s">
        <v>1360</v>
      </c>
      <c r="F1110" t="s">
        <v>1337</v>
      </c>
      <c r="G1110" t="s">
        <v>1410</v>
      </c>
    </row>
    <row r="1111" spans="1:7" x14ac:dyDescent="0.3">
      <c r="A1111" t="s">
        <v>1953</v>
      </c>
      <c r="B1111" t="s">
        <v>790</v>
      </c>
      <c r="C1111">
        <v>1.0608369064483088E-2</v>
      </c>
      <c r="D1111" t="s">
        <v>0</v>
      </c>
      <c r="E1111" t="s">
        <v>1360</v>
      </c>
      <c r="F1111" t="s">
        <v>1337</v>
      </c>
      <c r="G1111" t="s">
        <v>1410</v>
      </c>
    </row>
    <row r="1112" spans="1:7" x14ac:dyDescent="0.3">
      <c r="A1112" t="s">
        <v>1954</v>
      </c>
      <c r="B1112" t="s">
        <v>790</v>
      </c>
      <c r="C1112">
        <v>0</v>
      </c>
      <c r="D1112" t="s">
        <v>0</v>
      </c>
      <c r="E1112" t="s">
        <v>1360</v>
      </c>
      <c r="F1112" t="s">
        <v>1337</v>
      </c>
      <c r="G1112" t="s">
        <v>1410</v>
      </c>
    </row>
    <row r="1113" spans="1:7" x14ac:dyDescent="0.3">
      <c r="A1113" t="s">
        <v>1955</v>
      </c>
      <c r="B1113" t="s">
        <v>790</v>
      </c>
      <c r="C1113">
        <v>0.11209451488297102</v>
      </c>
      <c r="D1113" t="s">
        <v>0</v>
      </c>
      <c r="E1113" t="s">
        <v>1360</v>
      </c>
      <c r="F1113" t="s">
        <v>1337</v>
      </c>
      <c r="G1113" t="s">
        <v>1410</v>
      </c>
    </row>
    <row r="1114" spans="1:7" x14ac:dyDescent="0.3">
      <c r="A1114" t="s">
        <v>1956</v>
      </c>
      <c r="B1114" t="s">
        <v>790</v>
      </c>
      <c r="C1114">
        <v>9.01277549145236E-2</v>
      </c>
      <c r="D1114" t="s">
        <v>0</v>
      </c>
      <c r="E1114" t="s">
        <v>1360</v>
      </c>
      <c r="F1114" t="s">
        <v>1337</v>
      </c>
      <c r="G1114" t="s">
        <v>1410</v>
      </c>
    </row>
    <row r="1115" spans="1:7" x14ac:dyDescent="0.3">
      <c r="A1115" t="s">
        <v>1957</v>
      </c>
      <c r="B1115" t="s">
        <v>790</v>
      </c>
      <c r="C1115">
        <v>2.2785316291334991E-2</v>
      </c>
      <c r="D1115" t="s">
        <v>0</v>
      </c>
      <c r="E1115" t="s">
        <v>1360</v>
      </c>
      <c r="F1115" t="s">
        <v>1337</v>
      </c>
      <c r="G1115" t="s">
        <v>1410</v>
      </c>
    </row>
    <row r="1116" spans="1:7" x14ac:dyDescent="0.3">
      <c r="A1116" t="s">
        <v>1958</v>
      </c>
      <c r="B1116" t="s">
        <v>790</v>
      </c>
      <c r="C1116">
        <v>1.3507962444032211</v>
      </c>
      <c r="D1116" t="s">
        <v>0</v>
      </c>
      <c r="E1116" t="s">
        <v>1360</v>
      </c>
      <c r="F1116" t="s">
        <v>1337</v>
      </c>
      <c r="G1116" t="s">
        <v>1410</v>
      </c>
    </row>
    <row r="1117" spans="1:7" x14ac:dyDescent="0.3">
      <c r="A1117" t="s">
        <v>1959</v>
      </c>
      <c r="B1117" t="s">
        <v>790</v>
      </c>
      <c r="C1117">
        <v>2.1486027326992202E-3</v>
      </c>
      <c r="D1117" t="s">
        <v>0</v>
      </c>
      <c r="E1117" t="s">
        <v>1360</v>
      </c>
      <c r="F1117" t="s">
        <v>1337</v>
      </c>
      <c r="G1117" t="s">
        <v>1410</v>
      </c>
    </row>
    <row r="1118" spans="1:7" x14ac:dyDescent="0.3">
      <c r="A1118" t="s">
        <v>1960</v>
      </c>
      <c r="B1118" t="s">
        <v>790</v>
      </c>
      <c r="C1118">
        <v>7.9766775081017066E-2</v>
      </c>
      <c r="D1118" t="s">
        <v>0</v>
      </c>
      <c r="E1118" t="s">
        <v>1360</v>
      </c>
      <c r="F1118" t="s">
        <v>1337</v>
      </c>
      <c r="G1118" t="s">
        <v>1410</v>
      </c>
    </row>
    <row r="1119" spans="1:7" x14ac:dyDescent="0.3">
      <c r="A1119" t="s">
        <v>1961</v>
      </c>
      <c r="B1119" t="s">
        <v>790</v>
      </c>
      <c r="C1119">
        <v>0.69694492451336865</v>
      </c>
      <c r="D1119" t="s">
        <v>0</v>
      </c>
      <c r="E1119" t="s">
        <v>1360</v>
      </c>
      <c r="F1119" t="s">
        <v>1337</v>
      </c>
      <c r="G1119" t="s">
        <v>1410</v>
      </c>
    </row>
    <row r="1120" spans="1:7" x14ac:dyDescent="0.3">
      <c r="A1120" t="s">
        <v>1962</v>
      </c>
      <c r="B1120" t="s">
        <v>790</v>
      </c>
      <c r="C1120">
        <v>0</v>
      </c>
      <c r="D1120" t="s">
        <v>0</v>
      </c>
      <c r="E1120" t="s">
        <v>1360</v>
      </c>
      <c r="F1120" t="s">
        <v>1337</v>
      </c>
      <c r="G1120" t="s">
        <v>1410</v>
      </c>
    </row>
    <row r="1121" spans="1:7" x14ac:dyDescent="0.3">
      <c r="A1121" t="s">
        <v>1963</v>
      </c>
      <c r="B1121" t="s">
        <v>790</v>
      </c>
      <c r="C1121">
        <v>1.7773654021256646E-2</v>
      </c>
      <c r="D1121" t="s">
        <v>0</v>
      </c>
      <c r="E1121" t="s">
        <v>1360</v>
      </c>
      <c r="F1121" t="s">
        <v>1337</v>
      </c>
      <c r="G1121" t="s">
        <v>1410</v>
      </c>
    </row>
    <row r="1122" spans="1:7" x14ac:dyDescent="0.3">
      <c r="A1122" t="s">
        <v>1964</v>
      </c>
      <c r="B1122" t="s">
        <v>790</v>
      </c>
      <c r="C1122">
        <v>1.4023924017297696E-2</v>
      </c>
      <c r="D1122" t="s">
        <v>0</v>
      </c>
      <c r="E1122" t="s">
        <v>1360</v>
      </c>
      <c r="F1122" t="s">
        <v>1337</v>
      </c>
      <c r="G1122" t="s">
        <v>1410</v>
      </c>
    </row>
    <row r="1123" spans="1:7" x14ac:dyDescent="0.3">
      <c r="A1123" t="s">
        <v>1965</v>
      </c>
      <c r="B1123" t="s">
        <v>790</v>
      </c>
      <c r="C1123">
        <v>3.6570312284625252E-3</v>
      </c>
      <c r="D1123" t="s">
        <v>0</v>
      </c>
      <c r="E1123" t="s">
        <v>1360</v>
      </c>
      <c r="F1123" t="s">
        <v>1337</v>
      </c>
      <c r="G1123" t="s">
        <v>1410</v>
      </c>
    </row>
    <row r="1124" spans="1:7" x14ac:dyDescent="0.3">
      <c r="A1124" t="s">
        <v>1966</v>
      </c>
      <c r="B1124" t="s">
        <v>790</v>
      </c>
      <c r="C1124">
        <v>0.21469740594831696</v>
      </c>
      <c r="D1124" t="s">
        <v>0</v>
      </c>
      <c r="E1124" t="s">
        <v>1360</v>
      </c>
      <c r="F1124" t="s">
        <v>1337</v>
      </c>
      <c r="G1124" t="s">
        <v>1410</v>
      </c>
    </row>
    <row r="1125" spans="1:7" x14ac:dyDescent="0.3">
      <c r="A1125" t="s">
        <v>1967</v>
      </c>
      <c r="B1125" t="s">
        <v>790</v>
      </c>
      <c r="C1125">
        <v>0</v>
      </c>
      <c r="D1125" t="s">
        <v>0</v>
      </c>
      <c r="E1125" t="s">
        <v>1360</v>
      </c>
      <c r="F1125" t="s">
        <v>1337</v>
      </c>
      <c r="G1125" t="s">
        <v>1410</v>
      </c>
    </row>
    <row r="1126" spans="1:7" x14ac:dyDescent="0.3">
      <c r="A1126" t="s">
        <v>1968</v>
      </c>
      <c r="B1126" t="s">
        <v>790</v>
      </c>
      <c r="C1126">
        <v>1.1498049472053776E-2</v>
      </c>
      <c r="D1126" t="s">
        <v>0</v>
      </c>
      <c r="E1126" t="s">
        <v>1360</v>
      </c>
      <c r="F1126" t="s">
        <v>1337</v>
      </c>
      <c r="G1126" t="s">
        <v>1410</v>
      </c>
    </row>
    <row r="1127" spans="1:7" x14ac:dyDescent="0.3">
      <c r="A1127" t="s">
        <v>1969</v>
      </c>
      <c r="B1127" t="s">
        <v>790</v>
      </c>
      <c r="C1127">
        <v>9.2448179636108099E-3</v>
      </c>
      <c r="D1127" t="s">
        <v>0</v>
      </c>
      <c r="E1127" t="s">
        <v>1360</v>
      </c>
      <c r="F1127" t="s">
        <v>1337</v>
      </c>
      <c r="G1127" t="s">
        <v>1410</v>
      </c>
    </row>
    <row r="1128" spans="1:7" x14ac:dyDescent="0.3">
      <c r="A1128" t="s">
        <v>1970</v>
      </c>
      <c r="B1128" t="s">
        <v>790</v>
      </c>
      <c r="C1128">
        <v>2.3371945917932025E-3</v>
      </c>
      <c r="D1128" t="s">
        <v>0</v>
      </c>
      <c r="E1128" t="s">
        <v>1360</v>
      </c>
      <c r="F1128" t="s">
        <v>1337</v>
      </c>
      <c r="G1128" t="s">
        <v>1410</v>
      </c>
    </row>
    <row r="1129" spans="1:7" x14ac:dyDescent="0.3">
      <c r="A1129" t="s">
        <v>1971</v>
      </c>
      <c r="B1129" t="s">
        <v>790</v>
      </c>
      <c r="C1129">
        <v>0.13855737777203378</v>
      </c>
      <c r="D1129" t="s">
        <v>0</v>
      </c>
      <c r="E1129" t="s">
        <v>1360</v>
      </c>
      <c r="F1129" t="s">
        <v>1337</v>
      </c>
      <c r="G1129" t="s">
        <v>1410</v>
      </c>
    </row>
    <row r="1130" spans="1:7" x14ac:dyDescent="0.3">
      <c r="A1130" t="s">
        <v>1972</v>
      </c>
      <c r="B1130" t="s">
        <v>790</v>
      </c>
      <c r="C1130">
        <v>2.2039205524157737E-4</v>
      </c>
      <c r="D1130" t="s">
        <v>0</v>
      </c>
      <c r="E1130" t="s">
        <v>1360</v>
      </c>
      <c r="F1130" t="s">
        <v>1337</v>
      </c>
      <c r="G1130" t="s">
        <v>1410</v>
      </c>
    </row>
    <row r="1131" spans="1:7" x14ac:dyDescent="0.3">
      <c r="A1131" t="s">
        <v>1973</v>
      </c>
      <c r="B1131" t="s">
        <v>790</v>
      </c>
      <c r="C1131">
        <v>8.1820446528115751E-3</v>
      </c>
      <c r="D1131" t="s">
        <v>0</v>
      </c>
      <c r="E1131" t="s">
        <v>1360</v>
      </c>
      <c r="F1131" t="s">
        <v>1337</v>
      </c>
      <c r="G1131" t="s">
        <v>1410</v>
      </c>
    </row>
    <row r="1132" spans="1:7" x14ac:dyDescent="0.3">
      <c r="A1132" t="s">
        <v>1974</v>
      </c>
      <c r="B1132" t="s">
        <v>790</v>
      </c>
      <c r="C1132">
        <v>0.80378332851927858</v>
      </c>
      <c r="D1132" t="s">
        <v>0</v>
      </c>
      <c r="E1132" t="s">
        <v>1360</v>
      </c>
      <c r="F1132" t="s">
        <v>1337</v>
      </c>
      <c r="G1132" t="s">
        <v>1410</v>
      </c>
    </row>
    <row r="1133" spans="1:7" x14ac:dyDescent="0.3">
      <c r="A1133" t="s">
        <v>1975</v>
      </c>
      <c r="B1133" t="s">
        <v>790</v>
      </c>
      <c r="C1133">
        <v>0.2023299743093161</v>
      </c>
      <c r="D1133" t="s">
        <v>0</v>
      </c>
      <c r="E1133" t="s">
        <v>1360</v>
      </c>
      <c r="F1133" t="s">
        <v>1337</v>
      </c>
      <c r="G1133" t="s">
        <v>1410</v>
      </c>
    </row>
    <row r="1134" spans="1:7" x14ac:dyDescent="0.3">
      <c r="A1134" t="s">
        <v>1408</v>
      </c>
      <c r="B1134" t="s">
        <v>1976</v>
      </c>
      <c r="C1134">
        <v>0.35416040022145567</v>
      </c>
      <c r="D1134" t="s">
        <v>0</v>
      </c>
      <c r="E1134" t="s">
        <v>1360</v>
      </c>
      <c r="F1134" t="s">
        <v>1337</v>
      </c>
      <c r="G1134" t="s">
        <v>1410</v>
      </c>
    </row>
    <row r="1135" spans="1:7" x14ac:dyDescent="0.3">
      <c r="A1135" t="s">
        <v>1408</v>
      </c>
      <c r="B1135" t="s">
        <v>1977</v>
      </c>
      <c r="C1135">
        <v>0.38495695676245179</v>
      </c>
      <c r="D1135" t="s">
        <v>0</v>
      </c>
      <c r="E1135" t="s">
        <v>1360</v>
      </c>
      <c r="F1135" t="s">
        <v>1337</v>
      </c>
      <c r="G1135" t="s">
        <v>1410</v>
      </c>
    </row>
    <row r="1136" spans="1:7" x14ac:dyDescent="0.3">
      <c r="A1136" t="s">
        <v>1408</v>
      </c>
      <c r="B1136" t="s">
        <v>1978</v>
      </c>
      <c r="C1136">
        <v>0.95469325277088024</v>
      </c>
      <c r="D1136" t="s">
        <v>0</v>
      </c>
      <c r="E1136" t="s">
        <v>1360</v>
      </c>
      <c r="F1136" t="s">
        <v>1337</v>
      </c>
      <c r="G1136" t="s">
        <v>1410</v>
      </c>
    </row>
    <row r="1137" spans="1:7" x14ac:dyDescent="0.3">
      <c r="A1137" t="s">
        <v>1408</v>
      </c>
      <c r="B1137" t="s">
        <v>1979</v>
      </c>
      <c r="C1137">
        <v>2.9256728713946334</v>
      </c>
      <c r="D1137" t="s">
        <v>0</v>
      </c>
      <c r="E1137" t="s">
        <v>1360</v>
      </c>
      <c r="F1137" t="s">
        <v>1337</v>
      </c>
      <c r="G1137" t="s">
        <v>1410</v>
      </c>
    </row>
    <row r="1138" spans="1:7" x14ac:dyDescent="0.3">
      <c r="A1138" t="s">
        <v>1408</v>
      </c>
      <c r="B1138" t="s">
        <v>1980</v>
      </c>
      <c r="C1138">
        <v>2.8637670761182461E-2</v>
      </c>
      <c r="D1138" t="s">
        <v>0</v>
      </c>
      <c r="E1138" t="s">
        <v>1360</v>
      </c>
      <c r="F1138" t="s">
        <v>1337</v>
      </c>
      <c r="G1138" t="s">
        <v>1410</v>
      </c>
    </row>
    <row r="1139" spans="1:7" x14ac:dyDescent="0.3">
      <c r="A1139" t="s">
        <v>1408</v>
      </c>
      <c r="B1139" t="s">
        <v>1981</v>
      </c>
      <c r="C1139">
        <v>8.4446577371733222E-2</v>
      </c>
      <c r="D1139" t="s">
        <v>0</v>
      </c>
      <c r="E1139" t="s">
        <v>1360</v>
      </c>
      <c r="F1139" t="s">
        <v>1337</v>
      </c>
      <c r="G1139" t="s">
        <v>1410</v>
      </c>
    </row>
    <row r="1140" spans="1:7" x14ac:dyDescent="0.3">
      <c r="A1140" t="s">
        <v>1408</v>
      </c>
      <c r="B1140" t="s">
        <v>1982</v>
      </c>
      <c r="C1140">
        <v>0.48684170732417026</v>
      </c>
      <c r="D1140" t="s">
        <v>0</v>
      </c>
      <c r="E1140" t="s">
        <v>1360</v>
      </c>
      <c r="F1140" t="s">
        <v>1337</v>
      </c>
      <c r="G1140" t="s">
        <v>1410</v>
      </c>
    </row>
    <row r="1141" spans="1:7" x14ac:dyDescent="0.3">
      <c r="A1141" t="s">
        <v>1408</v>
      </c>
      <c r="B1141" t="s">
        <v>1983</v>
      </c>
      <c r="C1141">
        <v>0.17279992858714932</v>
      </c>
      <c r="D1141" t="s">
        <v>0</v>
      </c>
      <c r="E1141" t="s">
        <v>1360</v>
      </c>
      <c r="F1141" t="s">
        <v>1337</v>
      </c>
      <c r="G1141" t="s">
        <v>1410</v>
      </c>
    </row>
    <row r="1142" spans="1:7" x14ac:dyDescent="0.3">
      <c r="A1142" t="s">
        <v>1408</v>
      </c>
      <c r="B1142" t="s">
        <v>1984</v>
      </c>
      <c r="C1142">
        <v>0.54737587753558625</v>
      </c>
      <c r="D1142" t="s">
        <v>0</v>
      </c>
      <c r="E1142" t="s">
        <v>1360</v>
      </c>
      <c r="F1142" t="s">
        <v>1337</v>
      </c>
      <c r="G1142" t="s">
        <v>1410</v>
      </c>
    </row>
    <row r="1143" spans="1:7" x14ac:dyDescent="0.3">
      <c r="A1143" t="s">
        <v>1408</v>
      </c>
      <c r="B1143" t="s">
        <v>1985</v>
      </c>
      <c r="C1143">
        <v>2.403818764293331E-2</v>
      </c>
      <c r="D1143" t="s">
        <v>0</v>
      </c>
      <c r="E1143" t="s">
        <v>1360</v>
      </c>
      <c r="F1143" t="s">
        <v>1337</v>
      </c>
      <c r="G1143" t="s">
        <v>1410</v>
      </c>
    </row>
    <row r="1144" spans="1:7" x14ac:dyDescent="0.3">
      <c r="A1144" t="s">
        <v>1408</v>
      </c>
      <c r="B1144" t="s">
        <v>1986</v>
      </c>
      <c r="C1144">
        <v>1.6140984292753504</v>
      </c>
      <c r="D1144" t="s">
        <v>0</v>
      </c>
      <c r="E1144" t="s">
        <v>1360</v>
      </c>
      <c r="F1144" t="s">
        <v>1337</v>
      </c>
      <c r="G1144" t="s">
        <v>1410</v>
      </c>
    </row>
    <row r="1145" spans="1:7" x14ac:dyDescent="0.3">
      <c r="A1145" t="s">
        <v>1408</v>
      </c>
      <c r="B1145" t="s">
        <v>1987</v>
      </c>
      <c r="C1145">
        <v>13.61849121212728</v>
      </c>
      <c r="D1145" t="s">
        <v>0</v>
      </c>
      <c r="E1145" t="s">
        <v>1360</v>
      </c>
      <c r="F1145" t="s">
        <v>1337</v>
      </c>
      <c r="G1145" t="s">
        <v>1410</v>
      </c>
    </row>
    <row r="1146" spans="1:7" x14ac:dyDescent="0.3">
      <c r="A1146" t="s">
        <v>1408</v>
      </c>
      <c r="B1146" t="s">
        <v>1988</v>
      </c>
      <c r="C1146">
        <v>0.65311302467900489</v>
      </c>
      <c r="D1146" t="s">
        <v>0</v>
      </c>
      <c r="E1146" t="s">
        <v>1360</v>
      </c>
      <c r="F1146" t="s">
        <v>1337</v>
      </c>
      <c r="G1146" t="s">
        <v>1410</v>
      </c>
    </row>
    <row r="1147" spans="1:7" x14ac:dyDescent="0.3">
      <c r="A1147" t="s">
        <v>1408</v>
      </c>
      <c r="B1147" t="s">
        <v>1989</v>
      </c>
      <c r="C1147">
        <v>1.8015985576482747</v>
      </c>
      <c r="D1147" t="s">
        <v>0</v>
      </c>
      <c r="E1147" t="s">
        <v>1360</v>
      </c>
      <c r="F1147" t="s">
        <v>1337</v>
      </c>
      <c r="G1147" t="s">
        <v>1410</v>
      </c>
    </row>
    <row r="1148" spans="1:7" x14ac:dyDescent="0.3">
      <c r="A1148" t="s">
        <v>1408</v>
      </c>
      <c r="B1148" t="s">
        <v>1990</v>
      </c>
      <c r="C1148">
        <v>9.7298331863135773E-2</v>
      </c>
      <c r="D1148" t="s">
        <v>0</v>
      </c>
      <c r="E1148" t="s">
        <v>1360</v>
      </c>
      <c r="F1148" t="s">
        <v>1337</v>
      </c>
      <c r="G1148" t="s">
        <v>1410</v>
      </c>
    </row>
    <row r="1149" spans="1:7" x14ac:dyDescent="0.3">
      <c r="A1149" t="s">
        <v>1408</v>
      </c>
      <c r="B1149" t="s">
        <v>1991</v>
      </c>
      <c r="C1149">
        <v>0.30821054280397059</v>
      </c>
      <c r="D1149" t="s">
        <v>0</v>
      </c>
      <c r="E1149" t="s">
        <v>1360</v>
      </c>
      <c r="F1149" t="s">
        <v>1337</v>
      </c>
      <c r="G1149" t="s">
        <v>1410</v>
      </c>
    </row>
    <row r="1150" spans="1:7" x14ac:dyDescent="0.3">
      <c r="A1150" t="s">
        <v>1408</v>
      </c>
      <c r="B1150" t="s">
        <v>1992</v>
      </c>
      <c r="C1150">
        <v>1.3535165076708201E-2</v>
      </c>
      <c r="D1150" t="s">
        <v>0</v>
      </c>
      <c r="E1150" t="s">
        <v>1360</v>
      </c>
      <c r="F1150" t="s">
        <v>1337</v>
      </c>
      <c r="G1150" t="s">
        <v>1410</v>
      </c>
    </row>
    <row r="1151" spans="1:7" x14ac:dyDescent="0.3">
      <c r="A1151" t="s">
        <v>1408</v>
      </c>
      <c r="B1151" t="s">
        <v>1993</v>
      </c>
      <c r="C1151">
        <v>0.90884924499371933</v>
      </c>
      <c r="D1151" t="s">
        <v>0</v>
      </c>
      <c r="E1151" t="s">
        <v>1360</v>
      </c>
      <c r="F1151" t="s">
        <v>1337</v>
      </c>
      <c r="G1151" t="s">
        <v>1410</v>
      </c>
    </row>
    <row r="1152" spans="1:7" x14ac:dyDescent="0.3">
      <c r="A1152" t="s">
        <v>1408</v>
      </c>
      <c r="B1152" t="s">
        <v>1994</v>
      </c>
      <c r="C1152">
        <v>1.3999339550022737E-2</v>
      </c>
      <c r="D1152" t="s">
        <v>0</v>
      </c>
      <c r="E1152" t="s">
        <v>1360</v>
      </c>
      <c r="F1152" t="s">
        <v>1337</v>
      </c>
      <c r="G1152" t="s">
        <v>1410</v>
      </c>
    </row>
    <row r="1153" spans="1:7" x14ac:dyDescent="0.3">
      <c r="A1153" t="s">
        <v>1408</v>
      </c>
      <c r="B1153" t="s">
        <v>1995</v>
      </c>
      <c r="C1153">
        <v>4.4345508900182504E-2</v>
      </c>
      <c r="D1153" t="s">
        <v>0</v>
      </c>
      <c r="E1153" t="s">
        <v>1360</v>
      </c>
      <c r="F1153" t="s">
        <v>1337</v>
      </c>
      <c r="G1153" t="s">
        <v>1410</v>
      </c>
    </row>
    <row r="1154" spans="1:7" x14ac:dyDescent="0.3">
      <c r="A1154" t="s">
        <v>1408</v>
      </c>
      <c r="B1154" t="s">
        <v>1996</v>
      </c>
      <c r="C1154">
        <v>1.9474472804013076E-3</v>
      </c>
      <c r="D1154" t="s">
        <v>0</v>
      </c>
      <c r="E1154" t="s">
        <v>1360</v>
      </c>
      <c r="F1154" t="s">
        <v>1337</v>
      </c>
      <c r="G1154" t="s">
        <v>1410</v>
      </c>
    </row>
    <row r="1155" spans="1:7" x14ac:dyDescent="0.3">
      <c r="A1155" t="s">
        <v>1408</v>
      </c>
      <c r="B1155" t="s">
        <v>1997</v>
      </c>
      <c r="C1155">
        <v>0.13076574836191465</v>
      </c>
      <c r="D1155" t="s">
        <v>0</v>
      </c>
      <c r="E1155" t="s">
        <v>1360</v>
      </c>
      <c r="F1155" t="s">
        <v>1337</v>
      </c>
      <c r="G1155" t="s">
        <v>1410</v>
      </c>
    </row>
    <row r="1156" spans="1:7" x14ac:dyDescent="0.3">
      <c r="A1156" t="s">
        <v>1408</v>
      </c>
      <c r="B1156" t="s">
        <v>1998</v>
      </c>
      <c r="C1156">
        <v>1.1032983878891989</v>
      </c>
      <c r="D1156" t="s">
        <v>0</v>
      </c>
      <c r="E1156" t="s">
        <v>1360</v>
      </c>
      <c r="F1156" t="s">
        <v>1337</v>
      </c>
      <c r="G1156" t="s">
        <v>1410</v>
      </c>
    </row>
    <row r="1157" spans="1:7" x14ac:dyDescent="0.3">
      <c r="A1157" t="s">
        <v>1408</v>
      </c>
      <c r="B1157" t="s">
        <v>1999</v>
      </c>
      <c r="C1157">
        <v>5.2911775321785211E-2</v>
      </c>
      <c r="D1157" t="s">
        <v>0</v>
      </c>
      <c r="E1157" t="s">
        <v>1360</v>
      </c>
      <c r="F1157" t="s">
        <v>1337</v>
      </c>
      <c r="G1157" t="s">
        <v>1410</v>
      </c>
    </row>
    <row r="1158" spans="1:7" x14ac:dyDescent="0.3">
      <c r="A1158" t="s">
        <v>1408</v>
      </c>
      <c r="B1158" t="s">
        <v>2000</v>
      </c>
      <c r="C1158">
        <v>0.1539827827049807</v>
      </c>
      <c r="D1158" t="s">
        <v>0</v>
      </c>
      <c r="E1158" t="s">
        <v>1360</v>
      </c>
      <c r="F1158" t="s">
        <v>1337</v>
      </c>
      <c r="G1158" t="s">
        <v>1410</v>
      </c>
    </row>
    <row r="1159" spans="1:7" x14ac:dyDescent="0.3">
      <c r="A1159" t="s">
        <v>1408</v>
      </c>
      <c r="B1159" t="s">
        <v>2001</v>
      </c>
      <c r="C1159">
        <v>1.424956671151892</v>
      </c>
      <c r="D1159" t="s">
        <v>0</v>
      </c>
      <c r="E1159" t="s">
        <v>1360</v>
      </c>
      <c r="F1159" t="s">
        <v>1337</v>
      </c>
      <c r="G1159" t="s">
        <v>1410</v>
      </c>
    </row>
    <row r="1160" spans="1:7" x14ac:dyDescent="0.3">
      <c r="A1160" t="s">
        <v>1976</v>
      </c>
      <c r="B1160" t="s">
        <v>790</v>
      </c>
      <c r="C1160">
        <v>0.16489767447403786</v>
      </c>
      <c r="D1160" t="s">
        <v>0</v>
      </c>
      <c r="E1160" t="s">
        <v>1360</v>
      </c>
      <c r="F1160" t="s">
        <v>1337</v>
      </c>
      <c r="G1160" t="s">
        <v>1410</v>
      </c>
    </row>
    <row r="1161" spans="1:7" x14ac:dyDescent="0.3">
      <c r="A1161" t="s">
        <v>1977</v>
      </c>
      <c r="B1161" t="s">
        <v>790</v>
      </c>
      <c r="C1161">
        <v>4.6499828115428278E-2</v>
      </c>
      <c r="D1161" t="s">
        <v>0</v>
      </c>
      <c r="E1161" t="s">
        <v>1360</v>
      </c>
      <c r="F1161" t="s">
        <v>1337</v>
      </c>
      <c r="G1161" t="s">
        <v>1410</v>
      </c>
    </row>
    <row r="1162" spans="1:7" x14ac:dyDescent="0.3">
      <c r="A1162" t="s">
        <v>1978</v>
      </c>
      <c r="B1162" t="s">
        <v>790</v>
      </c>
      <c r="C1162">
        <v>0.63081639681447566</v>
      </c>
      <c r="D1162" t="s">
        <v>0</v>
      </c>
      <c r="E1162" t="s">
        <v>1360</v>
      </c>
      <c r="F1162" t="s">
        <v>1337</v>
      </c>
      <c r="G1162" t="s">
        <v>1410</v>
      </c>
    </row>
    <row r="1163" spans="1:7" x14ac:dyDescent="0.3">
      <c r="A1163" t="s">
        <v>1979</v>
      </c>
      <c r="B1163" t="s">
        <v>790</v>
      </c>
      <c r="C1163">
        <v>1.4391014921333323</v>
      </c>
      <c r="D1163" t="s">
        <v>0</v>
      </c>
      <c r="E1163" t="s">
        <v>1360</v>
      </c>
      <c r="F1163" t="s">
        <v>1337</v>
      </c>
      <c r="G1163" t="s">
        <v>1410</v>
      </c>
    </row>
    <row r="1164" spans="1:7" x14ac:dyDescent="0.3">
      <c r="A1164" t="s">
        <v>1980</v>
      </c>
      <c r="B1164" t="s">
        <v>790</v>
      </c>
      <c r="C1164">
        <v>1.697616126557187E-2</v>
      </c>
      <c r="D1164" t="s">
        <v>0</v>
      </c>
      <c r="E1164" t="s">
        <v>1360</v>
      </c>
      <c r="F1164" t="s">
        <v>1337</v>
      </c>
      <c r="G1164" t="s">
        <v>1410</v>
      </c>
    </row>
    <row r="1165" spans="1:7" x14ac:dyDescent="0.3">
      <c r="A1165" t="s">
        <v>1981</v>
      </c>
      <c r="B1165" t="s">
        <v>790</v>
      </c>
      <c r="C1165">
        <v>5.5536563879786789E-2</v>
      </c>
      <c r="D1165" t="s">
        <v>0</v>
      </c>
      <c r="E1165" t="s">
        <v>1360</v>
      </c>
      <c r="F1165" t="s">
        <v>1337</v>
      </c>
      <c r="G1165" t="s">
        <v>1410</v>
      </c>
    </row>
    <row r="1166" spans="1:7" x14ac:dyDescent="0.3">
      <c r="A1166" t="s">
        <v>1982</v>
      </c>
      <c r="B1166" t="s">
        <v>790</v>
      </c>
      <c r="C1166">
        <v>0.39893943991067893</v>
      </c>
      <c r="D1166" t="s">
        <v>0</v>
      </c>
      <c r="E1166" t="s">
        <v>1360</v>
      </c>
      <c r="F1166" t="s">
        <v>1337</v>
      </c>
      <c r="G1166" t="s">
        <v>1410</v>
      </c>
    </row>
    <row r="1167" spans="1:7" x14ac:dyDescent="0.3">
      <c r="A1167" t="s">
        <v>1983</v>
      </c>
      <c r="B1167" t="s">
        <v>790</v>
      </c>
      <c r="C1167">
        <v>7.9966829692968103E-2</v>
      </c>
      <c r="D1167" t="s">
        <v>0</v>
      </c>
      <c r="E1167" t="s">
        <v>1360</v>
      </c>
      <c r="F1167" t="s">
        <v>1337</v>
      </c>
      <c r="G1167" t="s">
        <v>1410</v>
      </c>
    </row>
    <row r="1168" spans="1:7" x14ac:dyDescent="0.3">
      <c r="A1168" t="s">
        <v>1984</v>
      </c>
      <c r="B1168" t="s">
        <v>790</v>
      </c>
      <c r="C1168">
        <v>0.24674834978789811</v>
      </c>
      <c r="D1168" t="s">
        <v>0</v>
      </c>
      <c r="E1168" t="s">
        <v>1360</v>
      </c>
      <c r="F1168" t="s">
        <v>1337</v>
      </c>
      <c r="G1168" t="s">
        <v>1410</v>
      </c>
    </row>
    <row r="1169" spans="1:7" x14ac:dyDescent="0.3">
      <c r="A1169" t="s">
        <v>1985</v>
      </c>
      <c r="B1169" t="s">
        <v>790</v>
      </c>
      <c r="C1169">
        <v>9.7929092333530962E-3</v>
      </c>
      <c r="D1169" t="s">
        <v>0</v>
      </c>
      <c r="E1169" t="s">
        <v>1360</v>
      </c>
      <c r="F1169" t="s">
        <v>1337</v>
      </c>
      <c r="G1169" t="s">
        <v>1410</v>
      </c>
    </row>
    <row r="1170" spans="1:7" x14ac:dyDescent="0.3">
      <c r="A1170" t="s">
        <v>1986</v>
      </c>
      <c r="B1170" t="s">
        <v>790</v>
      </c>
      <c r="C1170">
        <v>0.77133325889756099</v>
      </c>
      <c r="D1170" t="s">
        <v>0</v>
      </c>
      <c r="E1170" t="s">
        <v>1360</v>
      </c>
      <c r="F1170" t="s">
        <v>1337</v>
      </c>
      <c r="G1170" t="s">
        <v>1410</v>
      </c>
    </row>
    <row r="1171" spans="1:7" x14ac:dyDescent="0.3">
      <c r="A1171" t="s">
        <v>1987</v>
      </c>
      <c r="B1171" t="s">
        <v>790</v>
      </c>
      <c r="C1171">
        <v>5.4791146290613968</v>
      </c>
      <c r="D1171" t="s">
        <v>0</v>
      </c>
      <c r="E1171" t="s">
        <v>1360</v>
      </c>
      <c r="F1171" t="s">
        <v>1337</v>
      </c>
      <c r="G1171" t="s">
        <v>1410</v>
      </c>
    </row>
    <row r="1172" spans="1:7" x14ac:dyDescent="0.3">
      <c r="A1172" t="s">
        <v>1988</v>
      </c>
      <c r="B1172" t="s">
        <v>790</v>
      </c>
      <c r="C1172">
        <v>0.31233050614742608</v>
      </c>
      <c r="D1172" t="s">
        <v>0</v>
      </c>
      <c r="E1172" t="s">
        <v>1360</v>
      </c>
      <c r="F1172" t="s">
        <v>1337</v>
      </c>
      <c r="G1172" t="s">
        <v>1410</v>
      </c>
    </row>
    <row r="1173" spans="1:7" x14ac:dyDescent="0.3">
      <c r="A1173" t="s">
        <v>1989</v>
      </c>
      <c r="B1173" t="s">
        <v>790</v>
      </c>
      <c r="C1173">
        <v>0.77602561664867997</v>
      </c>
      <c r="D1173" t="s">
        <v>0</v>
      </c>
      <c r="E1173" t="s">
        <v>1360</v>
      </c>
      <c r="F1173" t="s">
        <v>1337</v>
      </c>
      <c r="G1173" t="s">
        <v>1410</v>
      </c>
    </row>
    <row r="1174" spans="1:7" x14ac:dyDescent="0.3">
      <c r="A1174" t="s">
        <v>1990</v>
      </c>
      <c r="B1174" t="s">
        <v>790</v>
      </c>
      <c r="C1174">
        <v>3.101369638728944E-2</v>
      </c>
      <c r="D1174" t="s">
        <v>0</v>
      </c>
      <c r="E1174" t="s">
        <v>1360</v>
      </c>
      <c r="F1174" t="s">
        <v>1337</v>
      </c>
      <c r="G1174" t="s">
        <v>1410</v>
      </c>
    </row>
    <row r="1175" spans="1:7" x14ac:dyDescent="0.3">
      <c r="A1175" t="s">
        <v>1991</v>
      </c>
      <c r="B1175" t="s">
        <v>790</v>
      </c>
      <c r="C1175">
        <v>9.3911017522621903E-2</v>
      </c>
      <c r="D1175" t="s">
        <v>0</v>
      </c>
      <c r="E1175" t="s">
        <v>1360</v>
      </c>
      <c r="F1175" t="s">
        <v>1337</v>
      </c>
      <c r="G1175" t="s">
        <v>1410</v>
      </c>
    </row>
    <row r="1176" spans="1:7" x14ac:dyDescent="0.3">
      <c r="A1176" t="s">
        <v>1992</v>
      </c>
      <c r="B1176" t="s">
        <v>790</v>
      </c>
      <c r="C1176">
        <v>3.8444713494595719E-3</v>
      </c>
      <c r="D1176" t="s">
        <v>0</v>
      </c>
      <c r="E1176" t="s">
        <v>1360</v>
      </c>
      <c r="F1176" t="s">
        <v>1337</v>
      </c>
      <c r="G1176" t="s">
        <v>1410</v>
      </c>
    </row>
    <row r="1177" spans="1:7" x14ac:dyDescent="0.3">
      <c r="A1177" t="s">
        <v>1993</v>
      </c>
      <c r="B1177" t="s">
        <v>790</v>
      </c>
      <c r="C1177">
        <v>0.29986812406930163</v>
      </c>
      <c r="D1177" t="s">
        <v>0</v>
      </c>
      <c r="E1177" t="s">
        <v>1360</v>
      </c>
      <c r="F1177" t="s">
        <v>1337</v>
      </c>
      <c r="G1177" t="s">
        <v>1410</v>
      </c>
    </row>
    <row r="1178" spans="1:7" x14ac:dyDescent="0.3">
      <c r="A1178" t="s">
        <v>1994</v>
      </c>
      <c r="B1178" t="s">
        <v>790</v>
      </c>
      <c r="C1178">
        <v>4.1580133868176711E-3</v>
      </c>
      <c r="D1178" t="s">
        <v>0</v>
      </c>
      <c r="E1178" t="s">
        <v>1360</v>
      </c>
      <c r="F1178" t="s">
        <v>1337</v>
      </c>
      <c r="G1178" t="s">
        <v>1410</v>
      </c>
    </row>
    <row r="1179" spans="1:7" x14ac:dyDescent="0.3">
      <c r="A1179" t="s">
        <v>1995</v>
      </c>
      <c r="B1179" t="s">
        <v>790</v>
      </c>
      <c r="C1179">
        <v>1.2830106502064681E-2</v>
      </c>
      <c r="D1179" t="s">
        <v>0</v>
      </c>
      <c r="E1179" t="s">
        <v>1360</v>
      </c>
      <c r="F1179" t="s">
        <v>1337</v>
      </c>
      <c r="G1179" t="s">
        <v>1410</v>
      </c>
    </row>
    <row r="1180" spans="1:7" x14ac:dyDescent="0.3">
      <c r="A1180" t="s">
        <v>1996</v>
      </c>
      <c r="B1180" t="s">
        <v>790</v>
      </c>
      <c r="C1180">
        <v>5.0919922478498837E-4</v>
      </c>
      <c r="D1180" t="s">
        <v>0</v>
      </c>
      <c r="E1180" t="s">
        <v>1360</v>
      </c>
      <c r="F1180" t="s">
        <v>1337</v>
      </c>
      <c r="G1180" t="s">
        <v>1410</v>
      </c>
    </row>
    <row r="1181" spans="1:7" x14ac:dyDescent="0.3">
      <c r="A1181" t="s">
        <v>1997</v>
      </c>
      <c r="B1181" t="s">
        <v>790</v>
      </c>
      <c r="C1181">
        <v>4.0106804640221788E-2</v>
      </c>
      <c r="D1181" t="s">
        <v>0</v>
      </c>
      <c r="E1181" t="s">
        <v>1360</v>
      </c>
      <c r="F1181" t="s">
        <v>1337</v>
      </c>
      <c r="G1181" t="s">
        <v>1410</v>
      </c>
    </row>
    <row r="1182" spans="1:7" x14ac:dyDescent="0.3">
      <c r="A1182" t="s">
        <v>1998</v>
      </c>
      <c r="B1182" t="s">
        <v>790</v>
      </c>
      <c r="C1182">
        <v>0.28489602580242318</v>
      </c>
      <c r="D1182" t="s">
        <v>0</v>
      </c>
      <c r="E1182" t="s">
        <v>1360</v>
      </c>
      <c r="F1182" t="s">
        <v>1337</v>
      </c>
      <c r="G1182" t="s">
        <v>1410</v>
      </c>
    </row>
    <row r="1183" spans="1:7" x14ac:dyDescent="0.3">
      <c r="A1183" t="s">
        <v>1999</v>
      </c>
      <c r="B1183" t="s">
        <v>790</v>
      </c>
      <c r="C1183">
        <v>1.6240163961217236E-2</v>
      </c>
      <c r="D1183" t="s">
        <v>0</v>
      </c>
      <c r="E1183" t="s">
        <v>1360</v>
      </c>
      <c r="F1183" t="s">
        <v>1337</v>
      </c>
      <c r="G1183" t="s">
        <v>1410</v>
      </c>
    </row>
    <row r="1184" spans="1:7" x14ac:dyDescent="0.3">
      <c r="A1184" t="s">
        <v>2000</v>
      </c>
      <c r="B1184" t="s">
        <v>790</v>
      </c>
      <c r="C1184">
        <v>6.5906049627991903E-2</v>
      </c>
      <c r="D1184" t="s">
        <v>0</v>
      </c>
      <c r="E1184" t="s">
        <v>1360</v>
      </c>
      <c r="F1184" t="s">
        <v>1337</v>
      </c>
      <c r="G1184" t="s">
        <v>1410</v>
      </c>
    </row>
    <row r="1185" spans="1:7" x14ac:dyDescent="0.3">
      <c r="A1185" t="s">
        <v>2001</v>
      </c>
      <c r="B1185" t="s">
        <v>790</v>
      </c>
      <c r="C1185">
        <v>0.71608813953373562</v>
      </c>
      <c r="D1185" t="s">
        <v>0</v>
      </c>
      <c r="E1185" t="s">
        <v>1360</v>
      </c>
      <c r="F1185" t="s">
        <v>1337</v>
      </c>
      <c r="G1185" t="s">
        <v>1410</v>
      </c>
    </row>
    <row r="1186" spans="1:7" x14ac:dyDescent="0.3">
      <c r="A1186" t="s">
        <v>1408</v>
      </c>
      <c r="B1186" t="s">
        <v>2002</v>
      </c>
      <c r="C1186">
        <v>3.198634761256494</v>
      </c>
      <c r="D1186" t="s">
        <v>0</v>
      </c>
      <c r="E1186" t="s">
        <v>1360</v>
      </c>
      <c r="F1186" t="s">
        <v>1337</v>
      </c>
      <c r="G1186" t="s">
        <v>1410</v>
      </c>
    </row>
    <row r="1187" spans="1:7" x14ac:dyDescent="0.3">
      <c r="A1187" t="s">
        <v>1408</v>
      </c>
      <c r="B1187" t="s">
        <v>2003</v>
      </c>
      <c r="C1187">
        <v>1.5512955437097435</v>
      </c>
      <c r="D1187" t="s">
        <v>0</v>
      </c>
      <c r="E1187" t="s">
        <v>1360</v>
      </c>
      <c r="F1187" t="s">
        <v>1337</v>
      </c>
      <c r="G1187" t="s">
        <v>1410</v>
      </c>
    </row>
    <row r="1188" spans="1:7" x14ac:dyDescent="0.3">
      <c r="A1188" t="s">
        <v>1408</v>
      </c>
      <c r="B1188" t="s">
        <v>2004</v>
      </c>
      <c r="C1188">
        <v>2.5914998893105157</v>
      </c>
      <c r="D1188" t="s">
        <v>0</v>
      </c>
      <c r="E1188" t="s">
        <v>1360</v>
      </c>
      <c r="F1188" t="s">
        <v>1337</v>
      </c>
      <c r="G1188" t="s">
        <v>1410</v>
      </c>
    </row>
    <row r="1189" spans="1:7" x14ac:dyDescent="0.3">
      <c r="A1189" t="s">
        <v>1408</v>
      </c>
      <c r="B1189" t="s">
        <v>2005</v>
      </c>
      <c r="C1189">
        <v>1.1476294947253591</v>
      </c>
      <c r="D1189" t="s">
        <v>0</v>
      </c>
      <c r="E1189" t="s">
        <v>1360</v>
      </c>
      <c r="F1189" t="s">
        <v>1337</v>
      </c>
      <c r="G1189" t="s">
        <v>1410</v>
      </c>
    </row>
    <row r="1190" spans="1:7" x14ac:dyDescent="0.3">
      <c r="A1190" t="s">
        <v>1408</v>
      </c>
      <c r="B1190" t="s">
        <v>2006</v>
      </c>
      <c r="C1190">
        <v>0.30528131569538708</v>
      </c>
      <c r="D1190" t="s">
        <v>0</v>
      </c>
      <c r="E1190" t="s">
        <v>1360</v>
      </c>
      <c r="F1190" t="s">
        <v>1337</v>
      </c>
      <c r="G1190" t="s">
        <v>1410</v>
      </c>
    </row>
    <row r="1191" spans="1:7" x14ac:dyDescent="0.3">
      <c r="A1191" t="s">
        <v>1408</v>
      </c>
      <c r="B1191" t="s">
        <v>2007</v>
      </c>
      <c r="C1191">
        <v>0.28156077189315648</v>
      </c>
      <c r="D1191" t="s">
        <v>0</v>
      </c>
      <c r="E1191" t="s">
        <v>1360</v>
      </c>
      <c r="F1191" t="s">
        <v>1337</v>
      </c>
      <c r="G1191" t="s">
        <v>1410</v>
      </c>
    </row>
    <row r="1192" spans="1:7" x14ac:dyDescent="0.3">
      <c r="A1192" t="s">
        <v>1408</v>
      </c>
      <c r="B1192" t="s">
        <v>2008</v>
      </c>
      <c r="C1192">
        <v>8.4473999999956001E-2</v>
      </c>
      <c r="D1192" t="s">
        <v>0</v>
      </c>
      <c r="E1192" t="s">
        <v>1360</v>
      </c>
      <c r="F1192" t="s">
        <v>1337</v>
      </c>
      <c r="G1192" t="s">
        <v>1410</v>
      </c>
    </row>
    <row r="1193" spans="1:7" x14ac:dyDescent="0.3">
      <c r="A1193" t="s">
        <v>1408</v>
      </c>
      <c r="B1193" t="s">
        <v>2009</v>
      </c>
      <c r="C1193">
        <v>1.7276484226127693</v>
      </c>
      <c r="D1193" t="s">
        <v>0</v>
      </c>
      <c r="E1193" t="s">
        <v>1360</v>
      </c>
      <c r="F1193" t="s">
        <v>1337</v>
      </c>
      <c r="G1193" t="s">
        <v>1410</v>
      </c>
    </row>
    <row r="1194" spans="1:7" x14ac:dyDescent="0.3">
      <c r="A1194" t="s">
        <v>1408</v>
      </c>
      <c r="B1194" t="s">
        <v>2010</v>
      </c>
      <c r="C1194">
        <v>0</v>
      </c>
      <c r="D1194" t="s">
        <v>0</v>
      </c>
      <c r="E1194" t="s">
        <v>1360</v>
      </c>
      <c r="F1194" t="s">
        <v>1337</v>
      </c>
      <c r="G1194" t="s">
        <v>1410</v>
      </c>
    </row>
    <row r="1195" spans="1:7" x14ac:dyDescent="0.3">
      <c r="A1195" t="s">
        <v>1408</v>
      </c>
      <c r="B1195" t="s">
        <v>2011</v>
      </c>
      <c r="C1195">
        <v>0</v>
      </c>
      <c r="D1195" t="s">
        <v>0</v>
      </c>
      <c r="E1195" t="s">
        <v>1360</v>
      </c>
      <c r="F1195" t="s">
        <v>1337</v>
      </c>
      <c r="G1195" t="s">
        <v>1410</v>
      </c>
    </row>
    <row r="1196" spans="1:7" x14ac:dyDescent="0.3">
      <c r="A1196" t="s">
        <v>1408</v>
      </c>
      <c r="B1196" t="s">
        <v>2012</v>
      </c>
      <c r="C1196">
        <v>0.80425669450937531</v>
      </c>
      <c r="D1196" t="s">
        <v>0</v>
      </c>
      <c r="E1196" t="s">
        <v>1360</v>
      </c>
      <c r="F1196" t="s">
        <v>1337</v>
      </c>
      <c r="G1196" t="s">
        <v>1410</v>
      </c>
    </row>
    <row r="1197" spans="1:7" x14ac:dyDescent="0.3">
      <c r="A1197" t="s">
        <v>1408</v>
      </c>
      <c r="B1197" t="s">
        <v>2013</v>
      </c>
      <c r="C1197">
        <v>4.7070873485894849</v>
      </c>
      <c r="D1197" t="s">
        <v>0</v>
      </c>
      <c r="E1197" t="s">
        <v>1360</v>
      </c>
      <c r="F1197" t="s">
        <v>1337</v>
      </c>
      <c r="G1197" t="s">
        <v>1410</v>
      </c>
    </row>
    <row r="1198" spans="1:7" x14ac:dyDescent="0.3">
      <c r="A1198" t="s">
        <v>1408</v>
      </c>
      <c r="B1198" t="s">
        <v>2014</v>
      </c>
      <c r="C1198">
        <v>0.10344007369886131</v>
      </c>
      <c r="D1198" t="s">
        <v>0</v>
      </c>
      <c r="E1198" t="s">
        <v>1360</v>
      </c>
      <c r="F1198" t="s">
        <v>1337</v>
      </c>
      <c r="G1198" t="s">
        <v>1410</v>
      </c>
    </row>
    <row r="1199" spans="1:7" x14ac:dyDescent="0.3">
      <c r="A1199" t="s">
        <v>1408</v>
      </c>
      <c r="B1199" t="s">
        <v>2015</v>
      </c>
      <c r="C1199">
        <v>0.84102793063093795</v>
      </c>
      <c r="D1199" t="s">
        <v>0</v>
      </c>
      <c r="E1199" t="s">
        <v>1360</v>
      </c>
      <c r="F1199" t="s">
        <v>1337</v>
      </c>
      <c r="G1199" t="s">
        <v>1410</v>
      </c>
    </row>
    <row r="1200" spans="1:7" x14ac:dyDescent="0.3">
      <c r="A1200" t="s">
        <v>1408</v>
      </c>
      <c r="B1200" t="s">
        <v>2016</v>
      </c>
      <c r="C1200">
        <v>6.563300959623608</v>
      </c>
      <c r="D1200" t="s">
        <v>0</v>
      </c>
      <c r="E1200" t="s">
        <v>1360</v>
      </c>
      <c r="F1200" t="s">
        <v>1337</v>
      </c>
      <c r="G1200" t="s">
        <v>1410</v>
      </c>
    </row>
    <row r="1201" spans="1:7" x14ac:dyDescent="0.3">
      <c r="A1201" t="s">
        <v>1408</v>
      </c>
      <c r="B1201" t="s">
        <v>2017</v>
      </c>
      <c r="C1201">
        <v>0</v>
      </c>
      <c r="D1201" t="s">
        <v>0</v>
      </c>
      <c r="E1201" t="s">
        <v>1360</v>
      </c>
      <c r="F1201" t="s">
        <v>1337</v>
      </c>
      <c r="G1201" t="s">
        <v>1410</v>
      </c>
    </row>
    <row r="1202" spans="1:7" x14ac:dyDescent="0.3">
      <c r="A1202" t="s">
        <v>1408</v>
      </c>
      <c r="B1202" t="s">
        <v>2018</v>
      </c>
      <c r="C1202">
        <v>0.70992885904223169</v>
      </c>
      <c r="D1202" t="s">
        <v>0</v>
      </c>
      <c r="E1202" t="s">
        <v>1360</v>
      </c>
      <c r="F1202" t="s">
        <v>1337</v>
      </c>
      <c r="G1202" t="s">
        <v>1410</v>
      </c>
    </row>
    <row r="1203" spans="1:7" x14ac:dyDescent="0.3">
      <c r="A1203" t="s">
        <v>1408</v>
      </c>
      <c r="B1203" t="s">
        <v>2019</v>
      </c>
      <c r="C1203">
        <v>1.5394073222831135</v>
      </c>
      <c r="D1203" t="s">
        <v>0</v>
      </c>
      <c r="E1203" t="s">
        <v>1360</v>
      </c>
      <c r="F1203" t="s">
        <v>1337</v>
      </c>
      <c r="G1203" t="s">
        <v>1410</v>
      </c>
    </row>
    <row r="1204" spans="1:7" x14ac:dyDescent="0.3">
      <c r="A1204" t="s">
        <v>1408</v>
      </c>
      <c r="B1204" t="s">
        <v>2020</v>
      </c>
      <c r="C1204">
        <v>0</v>
      </c>
      <c r="D1204" t="s">
        <v>0</v>
      </c>
      <c r="E1204" t="s">
        <v>1360</v>
      </c>
      <c r="F1204" t="s">
        <v>1337</v>
      </c>
      <c r="G1204" t="s">
        <v>1410</v>
      </c>
    </row>
    <row r="1205" spans="1:7" x14ac:dyDescent="0.3">
      <c r="A1205" t="s">
        <v>1408</v>
      </c>
      <c r="B1205" t="s">
        <v>2021</v>
      </c>
      <c r="C1205">
        <v>2.0566351781063554</v>
      </c>
      <c r="D1205" t="s">
        <v>0</v>
      </c>
      <c r="E1205" t="s">
        <v>1360</v>
      </c>
      <c r="F1205" t="s">
        <v>1337</v>
      </c>
      <c r="G1205" t="s">
        <v>1410</v>
      </c>
    </row>
    <row r="1206" spans="1:7" x14ac:dyDescent="0.3">
      <c r="A1206" t="s">
        <v>1408</v>
      </c>
      <c r="B1206" t="s">
        <v>2022</v>
      </c>
      <c r="C1206">
        <v>19.878547407454615</v>
      </c>
      <c r="D1206" t="s">
        <v>0</v>
      </c>
      <c r="E1206" t="s">
        <v>1360</v>
      </c>
      <c r="F1206" t="s">
        <v>1337</v>
      </c>
      <c r="G1206" t="s">
        <v>1410</v>
      </c>
    </row>
    <row r="1207" spans="1:7" x14ac:dyDescent="0.3">
      <c r="A1207" t="s">
        <v>1408</v>
      </c>
      <c r="B1207" t="s">
        <v>2023</v>
      </c>
      <c r="C1207">
        <v>0.13347202510573522</v>
      </c>
      <c r="D1207" t="s">
        <v>0</v>
      </c>
      <c r="E1207" t="s">
        <v>1360</v>
      </c>
      <c r="F1207" t="s">
        <v>1337</v>
      </c>
      <c r="G1207" t="s">
        <v>1410</v>
      </c>
    </row>
    <row r="1208" spans="1:7" x14ac:dyDescent="0.3">
      <c r="A1208" t="s">
        <v>1408</v>
      </c>
      <c r="B1208" t="s">
        <v>2024</v>
      </c>
      <c r="C1208">
        <v>16.167770818906419</v>
      </c>
      <c r="D1208" t="s">
        <v>0</v>
      </c>
      <c r="E1208" t="s">
        <v>1360</v>
      </c>
      <c r="F1208" t="s">
        <v>1337</v>
      </c>
      <c r="G1208" t="s">
        <v>1410</v>
      </c>
    </row>
    <row r="1209" spans="1:7" x14ac:dyDescent="0.3">
      <c r="A1209" t="s">
        <v>1408</v>
      </c>
      <c r="B1209" t="s">
        <v>2025</v>
      </c>
      <c r="C1209">
        <v>1.6489893023564555</v>
      </c>
      <c r="D1209" t="s">
        <v>0</v>
      </c>
      <c r="E1209" t="s">
        <v>1360</v>
      </c>
      <c r="F1209" t="s">
        <v>1337</v>
      </c>
      <c r="G1209" t="s">
        <v>1410</v>
      </c>
    </row>
    <row r="1210" spans="1:7" x14ac:dyDescent="0.3">
      <c r="A1210" t="s">
        <v>1408</v>
      </c>
      <c r="B1210" t="s">
        <v>2026</v>
      </c>
      <c r="C1210">
        <v>0</v>
      </c>
      <c r="D1210" t="s">
        <v>0</v>
      </c>
      <c r="E1210" t="s">
        <v>1360</v>
      </c>
      <c r="F1210" t="s">
        <v>1337</v>
      </c>
      <c r="G1210" t="s">
        <v>1410</v>
      </c>
    </row>
    <row r="1211" spans="1:7" x14ac:dyDescent="0.3">
      <c r="A1211" t="s">
        <v>1408</v>
      </c>
      <c r="B1211" t="s">
        <v>2027</v>
      </c>
      <c r="C1211">
        <v>9.1975862215426266E-2</v>
      </c>
      <c r="D1211" t="s">
        <v>0</v>
      </c>
      <c r="E1211" t="s">
        <v>1360</v>
      </c>
      <c r="F1211" t="s">
        <v>1337</v>
      </c>
      <c r="G1211" t="s">
        <v>1410</v>
      </c>
    </row>
    <row r="1212" spans="1:7" x14ac:dyDescent="0.3">
      <c r="A1212" t="s">
        <v>1408</v>
      </c>
      <c r="B1212" t="s">
        <v>2028</v>
      </c>
      <c r="C1212">
        <v>6.049766492604626E-2</v>
      </c>
      <c r="D1212" t="s">
        <v>0</v>
      </c>
      <c r="E1212" t="s">
        <v>1360</v>
      </c>
      <c r="F1212" t="s">
        <v>1337</v>
      </c>
      <c r="G1212" t="s">
        <v>1410</v>
      </c>
    </row>
    <row r="1213" spans="1:7" x14ac:dyDescent="0.3">
      <c r="A1213" t="s">
        <v>1408</v>
      </c>
      <c r="B1213" t="s">
        <v>2029</v>
      </c>
      <c r="C1213">
        <v>1.9353443640331616E-2</v>
      </c>
      <c r="D1213" t="s">
        <v>0</v>
      </c>
      <c r="E1213" t="s">
        <v>1360</v>
      </c>
      <c r="F1213" t="s">
        <v>1337</v>
      </c>
      <c r="G1213" t="s">
        <v>1410</v>
      </c>
    </row>
    <row r="1214" spans="1:7" x14ac:dyDescent="0.3">
      <c r="A1214" t="s">
        <v>1408</v>
      </c>
      <c r="B1214" t="s">
        <v>2030</v>
      </c>
      <c r="C1214">
        <v>0.77410204563568152</v>
      </c>
      <c r="D1214" t="s">
        <v>0</v>
      </c>
      <c r="E1214" t="s">
        <v>1360</v>
      </c>
      <c r="F1214" t="s">
        <v>1337</v>
      </c>
      <c r="G1214" t="s">
        <v>1410</v>
      </c>
    </row>
    <row r="1215" spans="1:7" x14ac:dyDescent="0.3">
      <c r="A1215" t="s">
        <v>1408</v>
      </c>
      <c r="B1215" t="s">
        <v>2031</v>
      </c>
      <c r="C1215">
        <v>0</v>
      </c>
      <c r="D1215" t="s">
        <v>0</v>
      </c>
      <c r="E1215" t="s">
        <v>1360</v>
      </c>
      <c r="F1215" t="s">
        <v>1337</v>
      </c>
      <c r="G1215" t="s">
        <v>1410</v>
      </c>
    </row>
    <row r="1216" spans="1:7" x14ac:dyDescent="0.3">
      <c r="A1216" t="s">
        <v>1408</v>
      </c>
      <c r="B1216" t="s">
        <v>2032</v>
      </c>
      <c r="C1216">
        <v>0</v>
      </c>
      <c r="D1216" t="s">
        <v>0</v>
      </c>
      <c r="E1216" t="s">
        <v>1360</v>
      </c>
      <c r="F1216" t="s">
        <v>1337</v>
      </c>
      <c r="G1216" t="s">
        <v>1410</v>
      </c>
    </row>
    <row r="1217" spans="1:7" x14ac:dyDescent="0.3">
      <c r="A1217" t="s">
        <v>1408</v>
      </c>
      <c r="B1217" t="s">
        <v>2033</v>
      </c>
      <c r="C1217">
        <v>9.0793784811664793E-2</v>
      </c>
      <c r="D1217" t="s">
        <v>0</v>
      </c>
      <c r="E1217" t="s">
        <v>1360</v>
      </c>
      <c r="F1217" t="s">
        <v>1337</v>
      </c>
      <c r="G1217" t="s">
        <v>1410</v>
      </c>
    </row>
    <row r="1218" spans="1:7" x14ac:dyDescent="0.3">
      <c r="A1218" t="s">
        <v>1408</v>
      </c>
      <c r="B1218" t="s">
        <v>2034</v>
      </c>
      <c r="C1218">
        <v>5.972014655365069E-2</v>
      </c>
      <c r="D1218" t="s">
        <v>0</v>
      </c>
      <c r="E1218" t="s">
        <v>1360</v>
      </c>
      <c r="F1218" t="s">
        <v>1337</v>
      </c>
      <c r="G1218" t="s">
        <v>1410</v>
      </c>
    </row>
    <row r="1219" spans="1:7" x14ac:dyDescent="0.3">
      <c r="A1219" t="s">
        <v>1408</v>
      </c>
      <c r="B1219" t="s">
        <v>2035</v>
      </c>
      <c r="C1219">
        <v>1.9104712420409762E-2</v>
      </c>
      <c r="D1219" t="s">
        <v>0</v>
      </c>
      <c r="E1219" t="s">
        <v>1360</v>
      </c>
      <c r="F1219" t="s">
        <v>1337</v>
      </c>
      <c r="G1219" t="s">
        <v>1410</v>
      </c>
    </row>
    <row r="1220" spans="1:7" x14ac:dyDescent="0.3">
      <c r="A1220" t="s">
        <v>1408</v>
      </c>
      <c r="B1220" t="s">
        <v>2036</v>
      </c>
      <c r="C1220">
        <v>0.15533241786943225</v>
      </c>
      <c r="D1220" t="s">
        <v>0</v>
      </c>
      <c r="E1220" t="s">
        <v>1360</v>
      </c>
      <c r="F1220" t="s">
        <v>1337</v>
      </c>
      <c r="G1220" t="s">
        <v>1410</v>
      </c>
    </row>
    <row r="1221" spans="1:7" x14ac:dyDescent="0.3">
      <c r="A1221" t="s">
        <v>1408</v>
      </c>
      <c r="B1221" t="s">
        <v>2037</v>
      </c>
      <c r="C1221">
        <v>0.76415325565632519</v>
      </c>
      <c r="D1221" t="s">
        <v>0</v>
      </c>
      <c r="E1221" t="s">
        <v>1360</v>
      </c>
      <c r="F1221" t="s">
        <v>1337</v>
      </c>
      <c r="G1221" t="s">
        <v>1410</v>
      </c>
    </row>
    <row r="1222" spans="1:7" x14ac:dyDescent="0.3">
      <c r="A1222" t="s">
        <v>1408</v>
      </c>
      <c r="B1222" t="s">
        <v>2038</v>
      </c>
      <c r="C1222">
        <v>0</v>
      </c>
      <c r="D1222" t="s">
        <v>0</v>
      </c>
      <c r="E1222" t="s">
        <v>1360</v>
      </c>
      <c r="F1222" t="s">
        <v>1337</v>
      </c>
      <c r="G1222" t="s">
        <v>1410</v>
      </c>
    </row>
    <row r="1223" spans="1:7" x14ac:dyDescent="0.3">
      <c r="A1223" t="s">
        <v>1408</v>
      </c>
      <c r="B1223" t="s">
        <v>2039</v>
      </c>
      <c r="C1223">
        <v>0.11401147511942333</v>
      </c>
      <c r="D1223" t="s">
        <v>0</v>
      </c>
      <c r="E1223" t="s">
        <v>1360</v>
      </c>
      <c r="F1223" t="s">
        <v>1337</v>
      </c>
      <c r="G1223" t="s">
        <v>1410</v>
      </c>
    </row>
    <row r="1224" spans="1:7" x14ac:dyDescent="0.3">
      <c r="A1224" t="s">
        <v>1408</v>
      </c>
      <c r="B1224" t="s">
        <v>2040</v>
      </c>
      <c r="C1224">
        <v>0.25491418131968435</v>
      </c>
      <c r="D1224" t="s">
        <v>0</v>
      </c>
      <c r="E1224" t="s">
        <v>1360</v>
      </c>
      <c r="F1224" t="s">
        <v>1337</v>
      </c>
      <c r="G1224" t="s">
        <v>1410</v>
      </c>
    </row>
    <row r="1225" spans="1:7" x14ac:dyDescent="0.3">
      <c r="A1225" t="s">
        <v>1408</v>
      </c>
      <c r="B1225" t="s">
        <v>2041</v>
      </c>
      <c r="C1225">
        <v>0.17078817774406141</v>
      </c>
      <c r="D1225" t="s">
        <v>0</v>
      </c>
      <c r="E1225" t="s">
        <v>1360</v>
      </c>
      <c r="F1225" t="s">
        <v>1337</v>
      </c>
      <c r="G1225" t="s">
        <v>1410</v>
      </c>
    </row>
    <row r="1226" spans="1:7" x14ac:dyDescent="0.3">
      <c r="A1226" t="s">
        <v>1408</v>
      </c>
      <c r="B1226" t="s">
        <v>2042</v>
      </c>
      <c r="C1226">
        <v>0.36567059428543452</v>
      </c>
      <c r="D1226" t="s">
        <v>0</v>
      </c>
      <c r="E1226" t="s">
        <v>1360</v>
      </c>
      <c r="F1226" t="s">
        <v>1337</v>
      </c>
      <c r="G1226" t="s">
        <v>1410</v>
      </c>
    </row>
    <row r="1227" spans="1:7" x14ac:dyDescent="0.3">
      <c r="A1227" t="s">
        <v>1408</v>
      </c>
      <c r="B1227" t="s">
        <v>2043</v>
      </c>
      <c r="C1227">
        <v>0</v>
      </c>
      <c r="D1227" t="s">
        <v>0</v>
      </c>
      <c r="E1227" t="s">
        <v>1360</v>
      </c>
      <c r="F1227" t="s">
        <v>1337</v>
      </c>
      <c r="G1227" t="s">
        <v>1410</v>
      </c>
    </row>
    <row r="1228" spans="1:7" x14ac:dyDescent="0.3">
      <c r="A1228" t="s">
        <v>1408</v>
      </c>
      <c r="B1228" t="s">
        <v>2044</v>
      </c>
      <c r="C1228">
        <v>0</v>
      </c>
      <c r="D1228" t="s">
        <v>0</v>
      </c>
      <c r="E1228" t="s">
        <v>1360</v>
      </c>
      <c r="F1228" t="s">
        <v>1337</v>
      </c>
      <c r="G1228" t="s">
        <v>1410</v>
      </c>
    </row>
    <row r="1229" spans="1:7" x14ac:dyDescent="0.3">
      <c r="A1229" t="s">
        <v>1408</v>
      </c>
      <c r="B1229" t="s">
        <v>2045</v>
      </c>
      <c r="C1229">
        <v>6.8308803620061257E-3</v>
      </c>
      <c r="D1229" t="s">
        <v>0</v>
      </c>
      <c r="E1229" t="s">
        <v>1360</v>
      </c>
      <c r="F1229" t="s">
        <v>1337</v>
      </c>
      <c r="G1229" t="s">
        <v>1410</v>
      </c>
    </row>
    <row r="1230" spans="1:7" x14ac:dyDescent="0.3">
      <c r="A1230" t="s">
        <v>1408</v>
      </c>
      <c r="B1230" t="s">
        <v>2046</v>
      </c>
      <c r="C1230">
        <v>4.4930517783310893E-3</v>
      </c>
      <c r="D1230" t="s">
        <v>0</v>
      </c>
      <c r="E1230" t="s">
        <v>1360</v>
      </c>
      <c r="F1230" t="s">
        <v>1337</v>
      </c>
      <c r="G1230" t="s">
        <v>1410</v>
      </c>
    </row>
    <row r="1231" spans="1:7" x14ac:dyDescent="0.3">
      <c r="A1231" t="s">
        <v>1408</v>
      </c>
      <c r="B1231" t="s">
        <v>2047</v>
      </c>
      <c r="C1231">
        <v>1.4373451350778498E-3</v>
      </c>
      <c r="D1231" t="s">
        <v>0</v>
      </c>
      <c r="E1231" t="s">
        <v>1360</v>
      </c>
      <c r="F1231" t="s">
        <v>1337</v>
      </c>
      <c r="G1231" t="s">
        <v>1410</v>
      </c>
    </row>
    <row r="1232" spans="1:7" x14ac:dyDescent="0.3">
      <c r="A1232" t="s">
        <v>1408</v>
      </c>
      <c r="B1232" t="s">
        <v>2048</v>
      </c>
      <c r="C1232">
        <v>1.1686451501148507E-2</v>
      </c>
      <c r="D1232" t="s">
        <v>0</v>
      </c>
      <c r="E1232" t="s">
        <v>1360</v>
      </c>
      <c r="F1232" t="s">
        <v>1337</v>
      </c>
      <c r="G1232" t="s">
        <v>1410</v>
      </c>
    </row>
    <row r="1233" spans="1:7" x14ac:dyDescent="0.3">
      <c r="A1233" t="s">
        <v>1408</v>
      </c>
      <c r="B1233" t="s">
        <v>2049</v>
      </c>
      <c r="C1233">
        <v>5.7491154030569924E-2</v>
      </c>
      <c r="D1233" t="s">
        <v>0</v>
      </c>
      <c r="E1233" t="s">
        <v>1360</v>
      </c>
      <c r="F1233" t="s">
        <v>1337</v>
      </c>
      <c r="G1233" t="s">
        <v>1410</v>
      </c>
    </row>
    <row r="1234" spans="1:7" x14ac:dyDescent="0.3">
      <c r="A1234" t="s">
        <v>1408</v>
      </c>
      <c r="B1234" t="s">
        <v>2050</v>
      </c>
      <c r="C1234">
        <v>0</v>
      </c>
      <c r="D1234" t="s">
        <v>0</v>
      </c>
      <c r="E1234" t="s">
        <v>1360</v>
      </c>
      <c r="F1234" t="s">
        <v>1337</v>
      </c>
      <c r="G1234" t="s">
        <v>1410</v>
      </c>
    </row>
    <row r="1235" spans="1:7" x14ac:dyDescent="0.3">
      <c r="A1235" t="s">
        <v>1408</v>
      </c>
      <c r="B1235" t="s">
        <v>2051</v>
      </c>
      <c r="C1235">
        <v>8.5776658397058361E-3</v>
      </c>
      <c r="D1235" t="s">
        <v>0</v>
      </c>
      <c r="E1235" t="s">
        <v>1360</v>
      </c>
      <c r="F1235" t="s">
        <v>1337</v>
      </c>
      <c r="G1235" t="s">
        <v>1410</v>
      </c>
    </row>
    <row r="1236" spans="1:7" x14ac:dyDescent="0.3">
      <c r="A1236" t="s">
        <v>1408</v>
      </c>
      <c r="B1236" t="s">
        <v>2052</v>
      </c>
      <c r="C1236">
        <v>1.9178496400227032E-2</v>
      </c>
      <c r="D1236" t="s">
        <v>0</v>
      </c>
      <c r="E1236" t="s">
        <v>1360</v>
      </c>
      <c r="F1236" t="s">
        <v>1337</v>
      </c>
      <c r="G1236" t="s">
        <v>1410</v>
      </c>
    </row>
    <row r="1237" spans="1:7" x14ac:dyDescent="0.3">
      <c r="A1237" t="s">
        <v>1408</v>
      </c>
      <c r="B1237" t="s">
        <v>2053</v>
      </c>
      <c r="C1237">
        <v>1.0954000365653593</v>
      </c>
      <c r="D1237" t="s">
        <v>0</v>
      </c>
      <c r="E1237" t="s">
        <v>1360</v>
      </c>
      <c r="F1237" t="s">
        <v>1337</v>
      </c>
      <c r="G1237" t="s">
        <v>1410</v>
      </c>
    </row>
    <row r="1238" spans="1:7" x14ac:dyDescent="0.3">
      <c r="A1238" t="s">
        <v>1408</v>
      </c>
      <c r="B1238" t="s">
        <v>2054</v>
      </c>
      <c r="C1238">
        <v>23.02531106504799</v>
      </c>
      <c r="D1238" t="s">
        <v>0</v>
      </c>
      <c r="E1238" t="s">
        <v>1360</v>
      </c>
      <c r="F1238" t="s">
        <v>1337</v>
      </c>
      <c r="G1238" t="s">
        <v>1410</v>
      </c>
    </row>
    <row r="1239" spans="1:7" x14ac:dyDescent="0.3">
      <c r="A1239" t="s">
        <v>1408</v>
      </c>
      <c r="B1239" t="s">
        <v>2055</v>
      </c>
      <c r="C1239">
        <v>35.533922371631398</v>
      </c>
      <c r="D1239" t="s">
        <v>0</v>
      </c>
      <c r="E1239" t="s">
        <v>1360</v>
      </c>
      <c r="F1239" t="s">
        <v>1337</v>
      </c>
      <c r="G1239" t="s">
        <v>1410</v>
      </c>
    </row>
    <row r="1240" spans="1:7" x14ac:dyDescent="0.3">
      <c r="A1240" t="s">
        <v>2002</v>
      </c>
      <c r="B1240" t="s">
        <v>790</v>
      </c>
      <c r="C1240">
        <v>1.5408719530823067</v>
      </c>
      <c r="D1240" t="s">
        <v>0</v>
      </c>
      <c r="E1240" t="s">
        <v>1360</v>
      </c>
      <c r="F1240" t="s">
        <v>1337</v>
      </c>
      <c r="G1240" t="s">
        <v>1410</v>
      </c>
    </row>
    <row r="1241" spans="1:7" x14ac:dyDescent="0.3">
      <c r="A1241" t="s">
        <v>2003</v>
      </c>
      <c r="B1241" t="s">
        <v>790</v>
      </c>
      <c r="C1241">
        <v>0.19162096503136991</v>
      </c>
      <c r="D1241" t="s">
        <v>0</v>
      </c>
      <c r="E1241" t="s">
        <v>1360</v>
      </c>
      <c r="F1241" t="s">
        <v>1337</v>
      </c>
      <c r="G1241" t="s">
        <v>1410</v>
      </c>
    </row>
    <row r="1242" spans="1:7" x14ac:dyDescent="0.3">
      <c r="A1242" t="s">
        <v>2004</v>
      </c>
      <c r="B1242" t="s">
        <v>790</v>
      </c>
      <c r="C1242">
        <v>1.7432723243906683</v>
      </c>
      <c r="D1242" t="s">
        <v>0</v>
      </c>
      <c r="E1242" t="s">
        <v>1360</v>
      </c>
      <c r="F1242" t="s">
        <v>1337</v>
      </c>
      <c r="G1242" t="s">
        <v>1410</v>
      </c>
    </row>
    <row r="1243" spans="1:7" x14ac:dyDescent="0.3">
      <c r="A1243" t="s">
        <v>2005</v>
      </c>
      <c r="B1243" t="s">
        <v>790</v>
      </c>
      <c r="C1243">
        <v>0.54861973325027558</v>
      </c>
      <c r="D1243" t="s">
        <v>0</v>
      </c>
      <c r="E1243" t="s">
        <v>1360</v>
      </c>
      <c r="F1243" t="s">
        <v>1337</v>
      </c>
      <c r="G1243" t="s">
        <v>1410</v>
      </c>
    </row>
    <row r="1244" spans="1:7" x14ac:dyDescent="0.3">
      <c r="A1244" t="s">
        <v>2006</v>
      </c>
      <c r="B1244" t="s">
        <v>790</v>
      </c>
      <c r="C1244">
        <v>0.18575689169914411</v>
      </c>
      <c r="D1244" t="s">
        <v>0</v>
      </c>
      <c r="E1244" t="s">
        <v>1360</v>
      </c>
      <c r="F1244" t="s">
        <v>1337</v>
      </c>
      <c r="G1244" t="s">
        <v>1410</v>
      </c>
    </row>
    <row r="1245" spans="1:7" x14ac:dyDescent="0.3">
      <c r="A1245" t="s">
        <v>2007</v>
      </c>
      <c r="B1245" t="s">
        <v>790</v>
      </c>
      <c r="C1245">
        <v>0.18758543329764579</v>
      </c>
      <c r="D1245" t="s">
        <v>0</v>
      </c>
      <c r="E1245" t="s">
        <v>1360</v>
      </c>
      <c r="F1245" t="s">
        <v>1337</v>
      </c>
      <c r="G1245" t="s">
        <v>1410</v>
      </c>
    </row>
    <row r="1246" spans="1:7" x14ac:dyDescent="0.3">
      <c r="A1246" t="s">
        <v>2008</v>
      </c>
      <c r="B1246" t="s">
        <v>790</v>
      </c>
      <c r="C1246">
        <v>6.3058575794243246E-2</v>
      </c>
      <c r="D1246" t="s">
        <v>0</v>
      </c>
      <c r="E1246" t="s">
        <v>1360</v>
      </c>
      <c r="F1246" t="s">
        <v>1337</v>
      </c>
      <c r="G1246" t="s">
        <v>1410</v>
      </c>
    </row>
    <row r="1247" spans="1:7" x14ac:dyDescent="0.3">
      <c r="A1247" t="s">
        <v>2009</v>
      </c>
      <c r="B1247" t="s">
        <v>790</v>
      </c>
      <c r="C1247">
        <v>1.4504147237003153</v>
      </c>
      <c r="D1247" t="s">
        <v>0</v>
      </c>
      <c r="E1247" t="s">
        <v>1360</v>
      </c>
      <c r="F1247" t="s">
        <v>1337</v>
      </c>
      <c r="G1247" t="s">
        <v>1410</v>
      </c>
    </row>
    <row r="1248" spans="1:7" x14ac:dyDescent="0.3">
      <c r="A1248" t="s">
        <v>2010</v>
      </c>
      <c r="B1248" t="s">
        <v>790</v>
      </c>
      <c r="C1248">
        <v>0</v>
      </c>
      <c r="D1248" t="s">
        <v>0</v>
      </c>
      <c r="E1248" t="s">
        <v>1360</v>
      </c>
      <c r="F1248" t="s">
        <v>1337</v>
      </c>
      <c r="G1248" t="s">
        <v>1410</v>
      </c>
    </row>
    <row r="1249" spans="1:7" x14ac:dyDescent="0.3">
      <c r="A1249" t="s">
        <v>2011</v>
      </c>
      <c r="B1249" t="s">
        <v>790</v>
      </c>
      <c r="C1249">
        <v>0</v>
      </c>
      <c r="D1249" t="s">
        <v>0</v>
      </c>
      <c r="E1249" t="s">
        <v>1360</v>
      </c>
      <c r="F1249" t="s">
        <v>1337</v>
      </c>
      <c r="G1249" t="s">
        <v>1410</v>
      </c>
    </row>
    <row r="1250" spans="1:7" x14ac:dyDescent="0.3">
      <c r="A1250" t="s">
        <v>2012</v>
      </c>
      <c r="B1250" t="s">
        <v>790</v>
      </c>
      <c r="C1250">
        <v>0.32741382323196683</v>
      </c>
      <c r="D1250" t="s">
        <v>0</v>
      </c>
      <c r="E1250" t="s">
        <v>1360</v>
      </c>
      <c r="F1250" t="s">
        <v>1337</v>
      </c>
      <c r="G1250" t="s">
        <v>1410</v>
      </c>
    </row>
    <row r="1251" spans="1:7" x14ac:dyDescent="0.3">
      <c r="A1251" t="s">
        <v>2013</v>
      </c>
      <c r="B1251" t="s">
        <v>790</v>
      </c>
      <c r="C1251">
        <v>1.8959344050318121</v>
      </c>
      <c r="D1251" t="s">
        <v>0</v>
      </c>
      <c r="E1251" t="s">
        <v>1360</v>
      </c>
      <c r="F1251" t="s">
        <v>1337</v>
      </c>
      <c r="G1251" t="s">
        <v>1410</v>
      </c>
    </row>
    <row r="1252" spans="1:7" x14ac:dyDescent="0.3">
      <c r="A1252" t="s">
        <v>2014</v>
      </c>
      <c r="B1252" t="s">
        <v>790</v>
      </c>
      <c r="C1252">
        <v>3.6311196238654336E-2</v>
      </c>
      <c r="D1252" t="s">
        <v>0</v>
      </c>
      <c r="E1252" t="s">
        <v>1360</v>
      </c>
      <c r="F1252" t="s">
        <v>1337</v>
      </c>
      <c r="G1252" t="s">
        <v>1410</v>
      </c>
    </row>
    <row r="1253" spans="1:7" x14ac:dyDescent="0.3">
      <c r="A1253" t="s">
        <v>2015</v>
      </c>
      <c r="B1253" t="s">
        <v>790</v>
      </c>
      <c r="C1253">
        <v>0.30001866562930446</v>
      </c>
      <c r="D1253" t="s">
        <v>0</v>
      </c>
      <c r="E1253" t="s">
        <v>1360</v>
      </c>
      <c r="F1253" t="s">
        <v>1337</v>
      </c>
      <c r="G1253" t="s">
        <v>1410</v>
      </c>
    </row>
    <row r="1254" spans="1:7" x14ac:dyDescent="0.3">
      <c r="A1254" t="s">
        <v>2016</v>
      </c>
      <c r="B1254" t="s">
        <v>790</v>
      </c>
      <c r="C1254">
        <v>2.7453698784665526</v>
      </c>
      <c r="D1254" t="s">
        <v>0</v>
      </c>
      <c r="E1254" t="s">
        <v>1360</v>
      </c>
      <c r="F1254" t="s">
        <v>1337</v>
      </c>
      <c r="G1254" t="s">
        <v>1410</v>
      </c>
    </row>
    <row r="1255" spans="1:7" x14ac:dyDescent="0.3">
      <c r="A1255" t="s">
        <v>2017</v>
      </c>
      <c r="B1255" t="s">
        <v>790</v>
      </c>
      <c r="C1255">
        <v>0</v>
      </c>
      <c r="D1255" t="s">
        <v>0</v>
      </c>
      <c r="E1255" t="s">
        <v>1360</v>
      </c>
      <c r="F1255" t="s">
        <v>1337</v>
      </c>
      <c r="G1255" t="s">
        <v>1410</v>
      </c>
    </row>
    <row r="1256" spans="1:7" x14ac:dyDescent="0.3">
      <c r="A1256" t="s">
        <v>2018</v>
      </c>
      <c r="B1256" t="s">
        <v>790</v>
      </c>
      <c r="C1256">
        <v>0.24852361388333521</v>
      </c>
      <c r="D1256" t="s">
        <v>0</v>
      </c>
      <c r="E1256" t="s">
        <v>1360</v>
      </c>
      <c r="F1256" t="s">
        <v>1337</v>
      </c>
      <c r="G1256" t="s">
        <v>1410</v>
      </c>
    </row>
    <row r="1257" spans="1:7" x14ac:dyDescent="0.3">
      <c r="A1257" t="s">
        <v>2019</v>
      </c>
      <c r="B1257" t="s">
        <v>790</v>
      </c>
      <c r="C1257">
        <v>0.68202073150479281</v>
      </c>
      <c r="D1257" t="s">
        <v>0</v>
      </c>
      <c r="E1257" t="s">
        <v>1360</v>
      </c>
      <c r="F1257" t="s">
        <v>1337</v>
      </c>
      <c r="G1257" t="s">
        <v>1410</v>
      </c>
    </row>
    <row r="1258" spans="1:7" x14ac:dyDescent="0.3">
      <c r="A1258" t="s">
        <v>2020</v>
      </c>
      <c r="B1258" t="s">
        <v>790</v>
      </c>
      <c r="C1258">
        <v>0</v>
      </c>
      <c r="D1258" t="s">
        <v>0</v>
      </c>
      <c r="E1258" t="s">
        <v>1360</v>
      </c>
      <c r="F1258" t="s">
        <v>1337</v>
      </c>
      <c r="G1258" t="s">
        <v>1410</v>
      </c>
    </row>
    <row r="1259" spans="1:7" x14ac:dyDescent="0.3">
      <c r="A1259" t="s">
        <v>2021</v>
      </c>
      <c r="B1259" t="s">
        <v>790</v>
      </c>
      <c r="C1259">
        <v>0.51991159387707331</v>
      </c>
      <c r="D1259" t="s">
        <v>0</v>
      </c>
      <c r="E1259" t="s">
        <v>1360</v>
      </c>
      <c r="F1259" t="s">
        <v>1337</v>
      </c>
      <c r="G1259" t="s">
        <v>1410</v>
      </c>
    </row>
    <row r="1260" spans="1:7" x14ac:dyDescent="0.3">
      <c r="A1260" t="s">
        <v>2022</v>
      </c>
      <c r="B1260" t="s">
        <v>790</v>
      </c>
      <c r="C1260">
        <v>4.8100972094851215</v>
      </c>
      <c r="D1260" t="s">
        <v>0</v>
      </c>
      <c r="E1260" t="s">
        <v>1360</v>
      </c>
      <c r="F1260" t="s">
        <v>1337</v>
      </c>
      <c r="G1260" t="s">
        <v>1410</v>
      </c>
    </row>
    <row r="1261" spans="1:7" x14ac:dyDescent="0.3">
      <c r="A1261" t="s">
        <v>2023</v>
      </c>
      <c r="B1261" t="s">
        <v>790</v>
      </c>
      <c r="C1261">
        <v>2.8962441289729728E-2</v>
      </c>
      <c r="D1261" t="s">
        <v>0</v>
      </c>
      <c r="E1261" t="s">
        <v>1360</v>
      </c>
      <c r="F1261" t="s">
        <v>1337</v>
      </c>
      <c r="G1261" t="s">
        <v>1410</v>
      </c>
    </row>
    <row r="1262" spans="1:7" x14ac:dyDescent="0.3">
      <c r="A1262" t="s">
        <v>2024</v>
      </c>
      <c r="B1262" t="s">
        <v>790</v>
      </c>
      <c r="C1262">
        <v>4.1946776125009908</v>
      </c>
      <c r="D1262" t="s">
        <v>0</v>
      </c>
      <c r="E1262" t="s">
        <v>1360</v>
      </c>
      <c r="F1262" t="s">
        <v>1337</v>
      </c>
      <c r="G1262" t="s">
        <v>1410</v>
      </c>
    </row>
    <row r="1263" spans="1:7" x14ac:dyDescent="0.3">
      <c r="A1263" t="s">
        <v>2025</v>
      </c>
      <c r="B1263" t="s">
        <v>790</v>
      </c>
      <c r="C1263">
        <v>0.51597972629751998</v>
      </c>
      <c r="D1263" t="s">
        <v>0</v>
      </c>
      <c r="E1263" t="s">
        <v>1360</v>
      </c>
      <c r="F1263" t="s">
        <v>1337</v>
      </c>
      <c r="G1263" t="s">
        <v>1410</v>
      </c>
    </row>
    <row r="1264" spans="1:7" x14ac:dyDescent="0.3">
      <c r="A1264" t="s">
        <v>2026</v>
      </c>
      <c r="B1264" t="s">
        <v>790</v>
      </c>
      <c r="C1264">
        <v>0</v>
      </c>
      <c r="D1264" t="s">
        <v>0</v>
      </c>
      <c r="E1264" t="s">
        <v>1360</v>
      </c>
      <c r="F1264" t="s">
        <v>1337</v>
      </c>
      <c r="G1264" t="s">
        <v>1410</v>
      </c>
    </row>
    <row r="1265" spans="1:7" x14ac:dyDescent="0.3">
      <c r="A1265" t="s">
        <v>2027</v>
      </c>
      <c r="B1265" t="s">
        <v>790</v>
      </c>
      <c r="C1265">
        <v>2.6663340748909501E-2</v>
      </c>
      <c r="D1265" t="s">
        <v>0</v>
      </c>
      <c r="E1265" t="s">
        <v>1360</v>
      </c>
      <c r="F1265" t="s">
        <v>1337</v>
      </c>
      <c r="G1265" t="s">
        <v>1410</v>
      </c>
    </row>
    <row r="1266" spans="1:7" x14ac:dyDescent="0.3">
      <c r="A1266" t="s">
        <v>2028</v>
      </c>
      <c r="B1266" t="s">
        <v>790</v>
      </c>
      <c r="C1266">
        <v>1.6764871409829817E-2</v>
      </c>
      <c r="D1266" t="s">
        <v>0</v>
      </c>
      <c r="E1266" t="s">
        <v>1360</v>
      </c>
      <c r="F1266" t="s">
        <v>1337</v>
      </c>
      <c r="G1266" t="s">
        <v>1410</v>
      </c>
    </row>
    <row r="1267" spans="1:7" x14ac:dyDescent="0.3">
      <c r="A1267" t="s">
        <v>2029</v>
      </c>
      <c r="B1267" t="s">
        <v>790</v>
      </c>
      <c r="C1267">
        <v>4.9994690321557272E-3</v>
      </c>
      <c r="D1267" t="s">
        <v>0</v>
      </c>
      <c r="E1267" t="s">
        <v>1360</v>
      </c>
      <c r="F1267" t="s">
        <v>1337</v>
      </c>
      <c r="G1267" t="s">
        <v>1410</v>
      </c>
    </row>
    <row r="1268" spans="1:7" x14ac:dyDescent="0.3">
      <c r="A1268" t="s">
        <v>2030</v>
      </c>
      <c r="B1268" t="s">
        <v>790</v>
      </c>
      <c r="C1268">
        <v>0.23228931098623687</v>
      </c>
      <c r="D1268" t="s">
        <v>0</v>
      </c>
      <c r="E1268" t="s">
        <v>1360</v>
      </c>
      <c r="F1268" t="s">
        <v>1337</v>
      </c>
      <c r="G1268" t="s">
        <v>1410</v>
      </c>
    </row>
    <row r="1269" spans="1:7" x14ac:dyDescent="0.3">
      <c r="A1269" t="s">
        <v>2031</v>
      </c>
      <c r="B1269" t="s">
        <v>790</v>
      </c>
      <c r="C1269">
        <v>0</v>
      </c>
      <c r="D1269" t="s">
        <v>0</v>
      </c>
      <c r="E1269" t="s">
        <v>1360</v>
      </c>
      <c r="F1269" t="s">
        <v>1337</v>
      </c>
      <c r="G1269" t="s">
        <v>1410</v>
      </c>
    </row>
    <row r="1270" spans="1:7" x14ac:dyDescent="0.3">
      <c r="A1270" t="s">
        <v>2032</v>
      </c>
      <c r="B1270" t="s">
        <v>790</v>
      </c>
      <c r="C1270">
        <v>0</v>
      </c>
      <c r="D1270" t="s">
        <v>0</v>
      </c>
      <c r="E1270" t="s">
        <v>1360</v>
      </c>
      <c r="F1270" t="s">
        <v>1337</v>
      </c>
      <c r="G1270" t="s">
        <v>1410</v>
      </c>
    </row>
    <row r="1271" spans="1:7" x14ac:dyDescent="0.3">
      <c r="A1271" t="s">
        <v>2033</v>
      </c>
      <c r="B1271" t="s">
        <v>790</v>
      </c>
      <c r="C1271">
        <v>2.0457375995524624E-2</v>
      </c>
      <c r="D1271" t="s">
        <v>0</v>
      </c>
      <c r="E1271" t="s">
        <v>1360</v>
      </c>
      <c r="F1271" t="s">
        <v>1337</v>
      </c>
      <c r="G1271" t="s">
        <v>1410</v>
      </c>
    </row>
    <row r="1272" spans="1:7" x14ac:dyDescent="0.3">
      <c r="A1272" t="s">
        <v>2034</v>
      </c>
      <c r="B1272" t="s">
        <v>790</v>
      </c>
      <c r="C1272">
        <v>1.310741210737751E-2</v>
      </c>
      <c r="D1272" t="s">
        <v>0</v>
      </c>
      <c r="E1272" t="s">
        <v>1360</v>
      </c>
      <c r="F1272" t="s">
        <v>1337</v>
      </c>
      <c r="G1272" t="s">
        <v>1410</v>
      </c>
    </row>
    <row r="1273" spans="1:7" x14ac:dyDescent="0.3">
      <c r="A1273" t="s">
        <v>2035</v>
      </c>
      <c r="B1273" t="s">
        <v>790</v>
      </c>
      <c r="C1273">
        <v>3.7894658701689466E-3</v>
      </c>
      <c r="D1273" t="s">
        <v>0</v>
      </c>
      <c r="E1273" t="s">
        <v>1360</v>
      </c>
      <c r="F1273" t="s">
        <v>1337</v>
      </c>
      <c r="G1273" t="s">
        <v>1410</v>
      </c>
    </row>
    <row r="1274" spans="1:7" x14ac:dyDescent="0.3">
      <c r="A1274" t="s">
        <v>2036</v>
      </c>
      <c r="B1274" t="s">
        <v>790</v>
      </c>
      <c r="C1274">
        <v>3.1310191114155686E-2</v>
      </c>
      <c r="D1274" t="s">
        <v>0</v>
      </c>
      <c r="E1274" t="s">
        <v>1360</v>
      </c>
      <c r="F1274" t="s">
        <v>1337</v>
      </c>
      <c r="G1274" t="s">
        <v>1410</v>
      </c>
    </row>
    <row r="1275" spans="1:7" x14ac:dyDescent="0.3">
      <c r="A1275" t="s">
        <v>2037</v>
      </c>
      <c r="B1275" t="s">
        <v>790</v>
      </c>
      <c r="C1275">
        <v>0.17779518601267835</v>
      </c>
      <c r="D1275" t="s">
        <v>0</v>
      </c>
      <c r="E1275" t="s">
        <v>1360</v>
      </c>
      <c r="F1275" t="s">
        <v>1337</v>
      </c>
      <c r="G1275" t="s">
        <v>1410</v>
      </c>
    </row>
    <row r="1276" spans="1:7" x14ac:dyDescent="0.3">
      <c r="A1276" t="s">
        <v>2038</v>
      </c>
      <c r="B1276" t="s">
        <v>790</v>
      </c>
      <c r="C1276">
        <v>0</v>
      </c>
      <c r="D1276" t="s">
        <v>0</v>
      </c>
      <c r="E1276" t="s">
        <v>1360</v>
      </c>
      <c r="F1276" t="s">
        <v>1337</v>
      </c>
      <c r="G1276" t="s">
        <v>1410</v>
      </c>
    </row>
    <row r="1277" spans="1:7" x14ac:dyDescent="0.3">
      <c r="A1277" t="s">
        <v>2039</v>
      </c>
      <c r="B1277" t="s">
        <v>790</v>
      </c>
      <c r="C1277">
        <v>2.2333533647175313E-2</v>
      </c>
      <c r="D1277" t="s">
        <v>0</v>
      </c>
      <c r="E1277" t="s">
        <v>1360</v>
      </c>
      <c r="F1277" t="s">
        <v>1337</v>
      </c>
      <c r="G1277" t="s">
        <v>1410</v>
      </c>
    </row>
    <row r="1278" spans="1:7" x14ac:dyDescent="0.3">
      <c r="A1278" t="s">
        <v>2040</v>
      </c>
      <c r="B1278" t="s">
        <v>790</v>
      </c>
      <c r="C1278">
        <v>6.323460442497536E-2</v>
      </c>
      <c r="D1278" t="s">
        <v>0</v>
      </c>
      <c r="E1278" t="s">
        <v>1360</v>
      </c>
      <c r="F1278" t="s">
        <v>1337</v>
      </c>
      <c r="G1278" t="s">
        <v>1410</v>
      </c>
    </row>
    <row r="1279" spans="1:7" x14ac:dyDescent="0.3">
      <c r="A1279" t="s">
        <v>2041</v>
      </c>
      <c r="B1279" t="s">
        <v>790</v>
      </c>
      <c r="C1279">
        <v>6.4324323199428768E-2</v>
      </c>
      <c r="D1279" t="s">
        <v>0</v>
      </c>
      <c r="E1279" t="s">
        <v>1360</v>
      </c>
      <c r="F1279" t="s">
        <v>1337</v>
      </c>
      <c r="G1279" t="s">
        <v>1410</v>
      </c>
    </row>
    <row r="1280" spans="1:7" x14ac:dyDescent="0.3">
      <c r="A1280" t="s">
        <v>2042</v>
      </c>
      <c r="B1280" t="s">
        <v>790</v>
      </c>
      <c r="C1280">
        <v>0.17642832843316819</v>
      </c>
      <c r="D1280" t="s">
        <v>0</v>
      </c>
      <c r="E1280" t="s">
        <v>1360</v>
      </c>
      <c r="F1280" t="s">
        <v>1337</v>
      </c>
      <c r="G1280" t="s">
        <v>1410</v>
      </c>
    </row>
    <row r="1281" spans="1:7" x14ac:dyDescent="0.3">
      <c r="A1281" t="s">
        <v>2043</v>
      </c>
      <c r="B1281" t="s">
        <v>790</v>
      </c>
      <c r="C1281">
        <v>0</v>
      </c>
      <c r="D1281" t="s">
        <v>0</v>
      </c>
      <c r="E1281" t="s">
        <v>1360</v>
      </c>
      <c r="F1281" t="s">
        <v>1337</v>
      </c>
      <c r="G1281" t="s">
        <v>1410</v>
      </c>
    </row>
    <row r="1282" spans="1:7" x14ac:dyDescent="0.3">
      <c r="A1282" t="s">
        <v>2044</v>
      </c>
      <c r="B1282" t="s">
        <v>790</v>
      </c>
      <c r="C1282">
        <v>0</v>
      </c>
      <c r="D1282" t="s">
        <v>0</v>
      </c>
      <c r="E1282" t="s">
        <v>1360</v>
      </c>
      <c r="F1282" t="s">
        <v>1337</v>
      </c>
      <c r="G1282" t="s">
        <v>1410</v>
      </c>
    </row>
    <row r="1283" spans="1:7" x14ac:dyDescent="0.3">
      <c r="A1283" t="s">
        <v>2045</v>
      </c>
      <c r="B1283" t="s">
        <v>790</v>
      </c>
      <c r="C1283">
        <v>2.9936010893493029E-3</v>
      </c>
      <c r="D1283" t="s">
        <v>0</v>
      </c>
      <c r="E1283" t="s">
        <v>1360</v>
      </c>
      <c r="F1283" t="s">
        <v>1337</v>
      </c>
      <c r="G1283" t="s">
        <v>1410</v>
      </c>
    </row>
    <row r="1284" spans="1:7" x14ac:dyDescent="0.3">
      <c r="A1284" t="s">
        <v>2046</v>
      </c>
      <c r="B1284" t="s">
        <v>790</v>
      </c>
      <c r="C1284">
        <v>1.9180545526356644E-3</v>
      </c>
      <c r="D1284" t="s">
        <v>0</v>
      </c>
      <c r="E1284" t="s">
        <v>1360</v>
      </c>
      <c r="F1284" t="s">
        <v>1337</v>
      </c>
      <c r="G1284" t="s">
        <v>1410</v>
      </c>
    </row>
    <row r="1285" spans="1:7" x14ac:dyDescent="0.3">
      <c r="A1285" t="s">
        <v>2047</v>
      </c>
      <c r="B1285" t="s">
        <v>790</v>
      </c>
      <c r="C1285">
        <v>5.5452611124082965E-4</v>
      </c>
      <c r="D1285" t="s">
        <v>0</v>
      </c>
      <c r="E1285" t="s">
        <v>1360</v>
      </c>
      <c r="F1285" t="s">
        <v>1337</v>
      </c>
      <c r="G1285" t="s">
        <v>1410</v>
      </c>
    </row>
    <row r="1286" spans="1:7" x14ac:dyDescent="0.3">
      <c r="A1286" t="s">
        <v>2048</v>
      </c>
      <c r="B1286" t="s">
        <v>790</v>
      </c>
      <c r="C1286">
        <v>4.5817323906827672E-3</v>
      </c>
      <c r="D1286" t="s">
        <v>0</v>
      </c>
      <c r="E1286" t="s">
        <v>1360</v>
      </c>
      <c r="F1286" t="s">
        <v>1337</v>
      </c>
      <c r="G1286" t="s">
        <v>1410</v>
      </c>
    </row>
    <row r="1287" spans="1:7" x14ac:dyDescent="0.3">
      <c r="A1287" t="s">
        <v>2049</v>
      </c>
      <c r="B1287" t="s">
        <v>790</v>
      </c>
      <c r="C1287">
        <v>2.6017406271706279E-2</v>
      </c>
      <c r="D1287" t="s">
        <v>0</v>
      </c>
      <c r="E1287" t="s">
        <v>1360</v>
      </c>
      <c r="F1287" t="s">
        <v>1337</v>
      </c>
      <c r="G1287" t="s">
        <v>1410</v>
      </c>
    </row>
    <row r="1288" spans="1:7" x14ac:dyDescent="0.3">
      <c r="A1288" t="s">
        <v>2050</v>
      </c>
      <c r="B1288" t="s">
        <v>790</v>
      </c>
      <c r="C1288">
        <v>0</v>
      </c>
      <c r="D1288" t="s">
        <v>0</v>
      </c>
      <c r="E1288" t="s">
        <v>1360</v>
      </c>
      <c r="F1288" t="s">
        <v>1337</v>
      </c>
      <c r="G1288" t="s">
        <v>1410</v>
      </c>
    </row>
    <row r="1289" spans="1:7" x14ac:dyDescent="0.3">
      <c r="A1289" t="s">
        <v>2051</v>
      </c>
      <c r="B1289" t="s">
        <v>790</v>
      </c>
      <c r="C1289">
        <v>3.2681459572248923E-3</v>
      </c>
      <c r="D1289" t="s">
        <v>0</v>
      </c>
      <c r="E1289" t="s">
        <v>1360</v>
      </c>
      <c r="F1289" t="s">
        <v>1337</v>
      </c>
      <c r="G1289" t="s">
        <v>1410</v>
      </c>
    </row>
    <row r="1290" spans="1:7" x14ac:dyDescent="0.3">
      <c r="A1290" t="s">
        <v>2052</v>
      </c>
      <c r="B1290" t="s">
        <v>790</v>
      </c>
      <c r="C1290">
        <v>9.253346114994938E-3</v>
      </c>
      <c r="D1290" t="s">
        <v>0</v>
      </c>
      <c r="E1290" t="s">
        <v>1360</v>
      </c>
      <c r="F1290" t="s">
        <v>1337</v>
      </c>
      <c r="G1290" t="s">
        <v>1410</v>
      </c>
    </row>
    <row r="1291" spans="1:7" x14ac:dyDescent="0.3">
      <c r="A1291" t="s">
        <v>2053</v>
      </c>
      <c r="B1291" t="s">
        <v>790</v>
      </c>
      <c r="C1291">
        <v>0.83218935394509763</v>
      </c>
      <c r="D1291" t="s">
        <v>0</v>
      </c>
      <c r="E1291" t="s">
        <v>1360</v>
      </c>
      <c r="F1291" t="s">
        <v>1337</v>
      </c>
      <c r="G1291" t="s">
        <v>1410</v>
      </c>
    </row>
    <row r="1292" spans="1:7" x14ac:dyDescent="0.3">
      <c r="A1292" t="s">
        <v>2054</v>
      </c>
      <c r="B1292" t="s">
        <v>790</v>
      </c>
      <c r="C1292">
        <v>8.012083733777553</v>
      </c>
      <c r="D1292" t="s">
        <v>0</v>
      </c>
      <c r="E1292" t="s">
        <v>1360</v>
      </c>
      <c r="F1292" t="s">
        <v>1337</v>
      </c>
      <c r="G1292" t="s">
        <v>1410</v>
      </c>
    </row>
    <row r="1293" spans="1:7" x14ac:dyDescent="0.3">
      <c r="A1293" t="s">
        <v>2055</v>
      </c>
      <c r="B1293" t="s">
        <v>790</v>
      </c>
      <c r="C1293">
        <v>17.84236333378864</v>
      </c>
      <c r="D1293" t="s">
        <v>0</v>
      </c>
      <c r="E1293" t="s">
        <v>1360</v>
      </c>
      <c r="F1293" t="s">
        <v>1337</v>
      </c>
      <c r="G1293" t="s">
        <v>1410</v>
      </c>
    </row>
    <row r="1294" spans="1:7" x14ac:dyDescent="0.3">
      <c r="A1294" t="s">
        <v>1408</v>
      </c>
      <c r="B1294" t="s">
        <v>2056</v>
      </c>
      <c r="C1294">
        <v>0</v>
      </c>
    </row>
    <row r="1295" spans="1:7" x14ac:dyDescent="0.3">
      <c r="A1295" t="s">
        <v>1408</v>
      </c>
      <c r="B1295" t="s">
        <v>2057</v>
      </c>
      <c r="C1295">
        <v>0</v>
      </c>
    </row>
    <row r="1296" spans="1:7" x14ac:dyDescent="0.3">
      <c r="A1296" t="s">
        <v>1408</v>
      </c>
      <c r="B1296" t="s">
        <v>2058</v>
      </c>
      <c r="C1296">
        <v>0</v>
      </c>
    </row>
    <row r="1297" spans="1:3" x14ac:dyDescent="0.3">
      <c r="A1297" t="s">
        <v>1408</v>
      </c>
      <c r="B1297" t="s">
        <v>2059</v>
      </c>
      <c r="C1297">
        <v>0</v>
      </c>
    </row>
    <row r="1298" spans="1:3" x14ac:dyDescent="0.3">
      <c r="A1298" t="s">
        <v>1408</v>
      </c>
      <c r="B1298" t="s">
        <v>2060</v>
      </c>
      <c r="C1298">
        <v>0</v>
      </c>
    </row>
    <row r="1299" spans="1:3" x14ac:dyDescent="0.3">
      <c r="A1299" t="s">
        <v>1408</v>
      </c>
      <c r="B1299" t="s">
        <v>2061</v>
      </c>
      <c r="C1299">
        <v>0</v>
      </c>
    </row>
    <row r="1300" spans="1:3" x14ac:dyDescent="0.3">
      <c r="A1300" t="s">
        <v>2056</v>
      </c>
      <c r="B1300" t="s">
        <v>790</v>
      </c>
      <c r="C1300">
        <v>0</v>
      </c>
    </row>
    <row r="1301" spans="1:3" x14ac:dyDescent="0.3">
      <c r="A1301" t="s">
        <v>2057</v>
      </c>
      <c r="B1301" t="s">
        <v>790</v>
      </c>
      <c r="C1301">
        <v>0</v>
      </c>
    </row>
    <row r="1302" spans="1:3" x14ac:dyDescent="0.3">
      <c r="A1302" t="s">
        <v>2058</v>
      </c>
      <c r="B1302" t="s">
        <v>790</v>
      </c>
      <c r="C1302">
        <v>0</v>
      </c>
    </row>
    <row r="1303" spans="1:3" x14ac:dyDescent="0.3">
      <c r="A1303" t="s">
        <v>2059</v>
      </c>
      <c r="B1303" t="s">
        <v>790</v>
      </c>
      <c r="C1303">
        <v>0</v>
      </c>
    </row>
    <row r="1304" spans="1:3" x14ac:dyDescent="0.3">
      <c r="A1304" t="s">
        <v>2060</v>
      </c>
      <c r="B1304" t="s">
        <v>790</v>
      </c>
      <c r="C1304">
        <v>0</v>
      </c>
    </row>
    <row r="1305" spans="1:3" x14ac:dyDescent="0.3">
      <c r="A1305" t="s">
        <v>2061</v>
      </c>
      <c r="B1305" t="s">
        <v>790</v>
      </c>
      <c r="C1305">
        <v>0</v>
      </c>
    </row>
    <row r="1306" spans="1:3" x14ac:dyDescent="0.3">
      <c r="A1306" t="s">
        <v>1408</v>
      </c>
      <c r="B1306" t="s">
        <v>2062</v>
      </c>
      <c r="C1306">
        <v>0</v>
      </c>
    </row>
    <row r="1307" spans="1:3" x14ac:dyDescent="0.3">
      <c r="A1307" t="s">
        <v>1408</v>
      </c>
      <c r="B1307" t="s">
        <v>2063</v>
      </c>
      <c r="C1307">
        <v>0</v>
      </c>
    </row>
    <row r="1308" spans="1:3" x14ac:dyDescent="0.3">
      <c r="A1308" t="s">
        <v>1408</v>
      </c>
      <c r="B1308" t="s">
        <v>2064</v>
      </c>
      <c r="C1308">
        <v>0</v>
      </c>
    </row>
    <row r="1309" spans="1:3" x14ac:dyDescent="0.3">
      <c r="A1309" t="s">
        <v>1408</v>
      </c>
      <c r="B1309" t="s">
        <v>2065</v>
      </c>
      <c r="C1309">
        <v>0</v>
      </c>
    </row>
    <row r="1310" spans="1:3" x14ac:dyDescent="0.3">
      <c r="A1310" t="s">
        <v>1408</v>
      </c>
      <c r="B1310" t="s">
        <v>2066</v>
      </c>
      <c r="C1310">
        <v>0</v>
      </c>
    </row>
    <row r="1311" spans="1:3" x14ac:dyDescent="0.3">
      <c r="A1311" t="s">
        <v>1408</v>
      </c>
      <c r="B1311" t="s">
        <v>2067</v>
      </c>
      <c r="C1311">
        <v>0</v>
      </c>
    </row>
    <row r="1312" spans="1:3" x14ac:dyDescent="0.3">
      <c r="A1312" t="s">
        <v>1408</v>
      </c>
      <c r="B1312" t="s">
        <v>2068</v>
      </c>
      <c r="C1312">
        <v>0</v>
      </c>
    </row>
    <row r="1313" spans="1:3" x14ac:dyDescent="0.3">
      <c r="A1313" t="s">
        <v>1408</v>
      </c>
      <c r="B1313" t="s">
        <v>2069</v>
      </c>
      <c r="C1313">
        <v>0</v>
      </c>
    </row>
    <row r="1314" spans="1:3" x14ac:dyDescent="0.3">
      <c r="A1314" t="s">
        <v>1408</v>
      </c>
      <c r="B1314" t="s">
        <v>2070</v>
      </c>
      <c r="C1314">
        <v>0</v>
      </c>
    </row>
    <row r="1315" spans="1:3" x14ac:dyDescent="0.3">
      <c r="A1315" t="s">
        <v>1408</v>
      </c>
      <c r="B1315" t="s">
        <v>2071</v>
      </c>
      <c r="C1315">
        <v>0</v>
      </c>
    </row>
    <row r="1316" spans="1:3" x14ac:dyDescent="0.3">
      <c r="A1316" t="s">
        <v>1408</v>
      </c>
      <c r="B1316" t="s">
        <v>2072</v>
      </c>
      <c r="C1316">
        <v>0</v>
      </c>
    </row>
    <row r="1317" spans="1:3" x14ac:dyDescent="0.3">
      <c r="A1317" t="s">
        <v>1408</v>
      </c>
      <c r="B1317" t="s">
        <v>2073</v>
      </c>
      <c r="C1317">
        <v>0</v>
      </c>
    </row>
    <row r="1318" spans="1:3" x14ac:dyDescent="0.3">
      <c r="A1318" t="s">
        <v>1408</v>
      </c>
      <c r="B1318" t="s">
        <v>2074</v>
      </c>
      <c r="C1318">
        <v>0</v>
      </c>
    </row>
    <row r="1319" spans="1:3" x14ac:dyDescent="0.3">
      <c r="A1319" t="s">
        <v>1408</v>
      </c>
      <c r="B1319" t="s">
        <v>2075</v>
      </c>
      <c r="C1319">
        <v>0</v>
      </c>
    </row>
    <row r="1320" spans="1:3" x14ac:dyDescent="0.3">
      <c r="A1320" t="s">
        <v>1408</v>
      </c>
      <c r="B1320" t="s">
        <v>2076</v>
      </c>
      <c r="C1320">
        <v>0</v>
      </c>
    </row>
    <row r="1321" spans="1:3" x14ac:dyDescent="0.3">
      <c r="A1321" t="s">
        <v>1408</v>
      </c>
      <c r="B1321" t="s">
        <v>2077</v>
      </c>
      <c r="C1321">
        <v>0</v>
      </c>
    </row>
    <row r="1322" spans="1:3" x14ac:dyDescent="0.3">
      <c r="A1322" t="s">
        <v>1408</v>
      </c>
      <c r="B1322" t="s">
        <v>2078</v>
      </c>
      <c r="C1322">
        <v>0</v>
      </c>
    </row>
    <row r="1323" spans="1:3" x14ac:dyDescent="0.3">
      <c r="A1323" t="s">
        <v>1408</v>
      </c>
      <c r="B1323" t="s">
        <v>2079</v>
      </c>
      <c r="C1323">
        <v>0</v>
      </c>
    </row>
    <row r="1324" spans="1:3" x14ac:dyDescent="0.3">
      <c r="A1324" t="s">
        <v>1408</v>
      </c>
      <c r="B1324" t="s">
        <v>2080</v>
      </c>
      <c r="C1324">
        <v>0</v>
      </c>
    </row>
    <row r="1325" spans="1:3" x14ac:dyDescent="0.3">
      <c r="A1325" t="s">
        <v>1408</v>
      </c>
      <c r="B1325" t="s">
        <v>2081</v>
      </c>
      <c r="C1325">
        <v>0</v>
      </c>
    </row>
    <row r="1326" spans="1:3" x14ac:dyDescent="0.3">
      <c r="A1326" t="s">
        <v>2062</v>
      </c>
      <c r="B1326" t="s">
        <v>790</v>
      </c>
      <c r="C1326">
        <v>0</v>
      </c>
    </row>
    <row r="1327" spans="1:3" x14ac:dyDescent="0.3">
      <c r="A1327" t="s">
        <v>2063</v>
      </c>
      <c r="B1327" t="s">
        <v>790</v>
      </c>
      <c r="C1327">
        <v>0</v>
      </c>
    </row>
    <row r="1328" spans="1:3" x14ac:dyDescent="0.3">
      <c r="A1328" t="s">
        <v>2064</v>
      </c>
      <c r="B1328" t="s">
        <v>790</v>
      </c>
      <c r="C1328">
        <v>0</v>
      </c>
    </row>
    <row r="1329" spans="1:3" x14ac:dyDescent="0.3">
      <c r="A1329" t="s">
        <v>2065</v>
      </c>
      <c r="B1329" t="s">
        <v>790</v>
      </c>
      <c r="C1329">
        <v>0</v>
      </c>
    </row>
    <row r="1330" spans="1:3" x14ac:dyDescent="0.3">
      <c r="A1330" t="s">
        <v>2066</v>
      </c>
      <c r="B1330" t="s">
        <v>790</v>
      </c>
      <c r="C1330">
        <v>0</v>
      </c>
    </row>
    <row r="1331" spans="1:3" x14ac:dyDescent="0.3">
      <c r="A1331" t="s">
        <v>2067</v>
      </c>
      <c r="B1331" t="s">
        <v>790</v>
      </c>
      <c r="C1331">
        <v>0</v>
      </c>
    </row>
    <row r="1332" spans="1:3" x14ac:dyDescent="0.3">
      <c r="A1332" t="s">
        <v>2068</v>
      </c>
      <c r="B1332" t="s">
        <v>790</v>
      </c>
      <c r="C1332">
        <v>0</v>
      </c>
    </row>
    <row r="1333" spans="1:3" x14ac:dyDescent="0.3">
      <c r="A1333" t="s">
        <v>2069</v>
      </c>
      <c r="B1333" t="s">
        <v>790</v>
      </c>
      <c r="C1333">
        <v>0</v>
      </c>
    </row>
    <row r="1334" spans="1:3" x14ac:dyDescent="0.3">
      <c r="A1334" t="s">
        <v>2070</v>
      </c>
      <c r="B1334" t="s">
        <v>790</v>
      </c>
      <c r="C1334">
        <v>0</v>
      </c>
    </row>
    <row r="1335" spans="1:3" x14ac:dyDescent="0.3">
      <c r="A1335" t="s">
        <v>2071</v>
      </c>
      <c r="B1335" t="s">
        <v>790</v>
      </c>
      <c r="C1335">
        <v>0</v>
      </c>
    </row>
    <row r="1336" spans="1:3" x14ac:dyDescent="0.3">
      <c r="A1336" t="s">
        <v>2072</v>
      </c>
      <c r="B1336" t="s">
        <v>790</v>
      </c>
      <c r="C1336">
        <v>0</v>
      </c>
    </row>
    <row r="1337" spans="1:3" x14ac:dyDescent="0.3">
      <c r="A1337" t="s">
        <v>2073</v>
      </c>
      <c r="B1337" t="s">
        <v>790</v>
      </c>
      <c r="C1337">
        <v>0</v>
      </c>
    </row>
    <row r="1338" spans="1:3" x14ac:dyDescent="0.3">
      <c r="A1338" t="s">
        <v>2074</v>
      </c>
      <c r="B1338" t="s">
        <v>790</v>
      </c>
      <c r="C1338">
        <v>0</v>
      </c>
    </row>
    <row r="1339" spans="1:3" x14ac:dyDescent="0.3">
      <c r="A1339" t="s">
        <v>2075</v>
      </c>
      <c r="B1339" t="s">
        <v>790</v>
      </c>
      <c r="C1339">
        <v>0</v>
      </c>
    </row>
    <row r="1340" spans="1:3" x14ac:dyDescent="0.3">
      <c r="A1340" t="s">
        <v>2076</v>
      </c>
      <c r="B1340" t="s">
        <v>790</v>
      </c>
      <c r="C1340">
        <v>0</v>
      </c>
    </row>
    <row r="1341" spans="1:3" x14ac:dyDescent="0.3">
      <c r="A1341" t="s">
        <v>2077</v>
      </c>
      <c r="B1341" t="s">
        <v>790</v>
      </c>
      <c r="C1341">
        <v>0</v>
      </c>
    </row>
    <row r="1342" spans="1:3" x14ac:dyDescent="0.3">
      <c r="A1342" t="s">
        <v>2078</v>
      </c>
      <c r="B1342" t="s">
        <v>790</v>
      </c>
      <c r="C1342">
        <v>0</v>
      </c>
    </row>
    <row r="1343" spans="1:3" x14ac:dyDescent="0.3">
      <c r="A1343" t="s">
        <v>2079</v>
      </c>
      <c r="B1343" t="s">
        <v>790</v>
      </c>
      <c r="C1343">
        <v>0</v>
      </c>
    </row>
    <row r="1344" spans="1:3" x14ac:dyDescent="0.3">
      <c r="A1344" t="s">
        <v>2080</v>
      </c>
      <c r="B1344" t="s">
        <v>790</v>
      </c>
      <c r="C1344">
        <v>0</v>
      </c>
    </row>
    <row r="1345" spans="1:3" x14ac:dyDescent="0.3">
      <c r="A1345" t="s">
        <v>2081</v>
      </c>
      <c r="B1345" t="s">
        <v>790</v>
      </c>
      <c r="C1345">
        <v>0</v>
      </c>
    </row>
    <row r="1346" spans="1:3" x14ac:dyDescent="0.3">
      <c r="A1346" t="s">
        <v>1408</v>
      </c>
      <c r="B1346" t="s">
        <v>2082</v>
      </c>
      <c r="C1346">
        <v>0</v>
      </c>
    </row>
    <row r="1347" spans="1:3" x14ac:dyDescent="0.3">
      <c r="A1347" t="s">
        <v>1408</v>
      </c>
      <c r="B1347" t="s">
        <v>2083</v>
      </c>
      <c r="C1347">
        <v>0</v>
      </c>
    </row>
    <row r="1348" spans="1:3" x14ac:dyDescent="0.3">
      <c r="A1348" t="s">
        <v>1408</v>
      </c>
      <c r="B1348" t="s">
        <v>2084</v>
      </c>
      <c r="C1348">
        <v>0</v>
      </c>
    </row>
    <row r="1349" spans="1:3" x14ac:dyDescent="0.3">
      <c r="A1349" t="s">
        <v>1408</v>
      </c>
      <c r="B1349" t="s">
        <v>2085</v>
      </c>
      <c r="C1349">
        <v>0</v>
      </c>
    </row>
    <row r="1350" spans="1:3" x14ac:dyDescent="0.3">
      <c r="A1350" t="s">
        <v>1408</v>
      </c>
      <c r="B1350" t="s">
        <v>2086</v>
      </c>
      <c r="C1350">
        <v>0</v>
      </c>
    </row>
    <row r="1351" spans="1:3" x14ac:dyDescent="0.3">
      <c r="A1351" t="s">
        <v>1408</v>
      </c>
      <c r="B1351" t="s">
        <v>2087</v>
      </c>
      <c r="C1351">
        <v>0</v>
      </c>
    </row>
    <row r="1352" spans="1:3" x14ac:dyDescent="0.3">
      <c r="A1352" t="s">
        <v>1408</v>
      </c>
      <c r="B1352" t="s">
        <v>2088</v>
      </c>
      <c r="C1352">
        <v>0</v>
      </c>
    </row>
    <row r="1353" spans="1:3" x14ac:dyDescent="0.3">
      <c r="A1353" t="s">
        <v>1408</v>
      </c>
      <c r="B1353" t="s">
        <v>2089</v>
      </c>
      <c r="C1353">
        <v>0</v>
      </c>
    </row>
    <row r="1354" spans="1:3" x14ac:dyDescent="0.3">
      <c r="A1354" t="s">
        <v>1408</v>
      </c>
      <c r="B1354" t="s">
        <v>2090</v>
      </c>
      <c r="C1354">
        <v>0</v>
      </c>
    </row>
    <row r="1355" spans="1:3" x14ac:dyDescent="0.3">
      <c r="A1355" t="s">
        <v>1408</v>
      </c>
      <c r="B1355" t="s">
        <v>2091</v>
      </c>
      <c r="C1355">
        <v>0</v>
      </c>
    </row>
    <row r="1356" spans="1:3" x14ac:dyDescent="0.3">
      <c r="A1356" t="s">
        <v>1408</v>
      </c>
      <c r="B1356" t="s">
        <v>2092</v>
      </c>
      <c r="C1356">
        <v>0</v>
      </c>
    </row>
    <row r="1357" spans="1:3" x14ac:dyDescent="0.3">
      <c r="A1357" t="s">
        <v>1408</v>
      </c>
      <c r="B1357" t="s">
        <v>2093</v>
      </c>
      <c r="C1357">
        <v>0</v>
      </c>
    </row>
    <row r="1358" spans="1:3" x14ac:dyDescent="0.3">
      <c r="A1358" t="s">
        <v>2082</v>
      </c>
      <c r="B1358" t="s">
        <v>790</v>
      </c>
      <c r="C1358">
        <v>0</v>
      </c>
    </row>
    <row r="1359" spans="1:3" x14ac:dyDescent="0.3">
      <c r="A1359" t="s">
        <v>2083</v>
      </c>
      <c r="B1359" t="s">
        <v>790</v>
      </c>
      <c r="C1359">
        <v>0</v>
      </c>
    </row>
    <row r="1360" spans="1:3" x14ac:dyDescent="0.3">
      <c r="A1360" t="s">
        <v>2084</v>
      </c>
      <c r="B1360" t="s">
        <v>790</v>
      </c>
      <c r="C1360">
        <v>0</v>
      </c>
    </row>
    <row r="1361" spans="1:3" x14ac:dyDescent="0.3">
      <c r="A1361" t="s">
        <v>2085</v>
      </c>
      <c r="B1361" t="s">
        <v>790</v>
      </c>
      <c r="C1361">
        <v>0</v>
      </c>
    </row>
    <row r="1362" spans="1:3" x14ac:dyDescent="0.3">
      <c r="A1362" t="s">
        <v>2086</v>
      </c>
      <c r="B1362" t="s">
        <v>790</v>
      </c>
      <c r="C1362">
        <v>0</v>
      </c>
    </row>
    <row r="1363" spans="1:3" x14ac:dyDescent="0.3">
      <c r="A1363" t="s">
        <v>2087</v>
      </c>
      <c r="B1363" t="s">
        <v>790</v>
      </c>
      <c r="C1363">
        <v>0</v>
      </c>
    </row>
    <row r="1364" spans="1:3" x14ac:dyDescent="0.3">
      <c r="A1364" t="s">
        <v>2088</v>
      </c>
      <c r="B1364" t="s">
        <v>790</v>
      </c>
      <c r="C1364">
        <v>0</v>
      </c>
    </row>
    <row r="1365" spans="1:3" x14ac:dyDescent="0.3">
      <c r="A1365" t="s">
        <v>2089</v>
      </c>
      <c r="B1365" t="s">
        <v>790</v>
      </c>
      <c r="C1365">
        <v>0</v>
      </c>
    </row>
    <row r="1366" spans="1:3" x14ac:dyDescent="0.3">
      <c r="A1366" t="s">
        <v>2090</v>
      </c>
      <c r="B1366" t="s">
        <v>790</v>
      </c>
      <c r="C1366">
        <v>0</v>
      </c>
    </row>
    <row r="1367" spans="1:3" x14ac:dyDescent="0.3">
      <c r="A1367" t="s">
        <v>2091</v>
      </c>
      <c r="B1367" t="s">
        <v>790</v>
      </c>
      <c r="C1367">
        <v>0</v>
      </c>
    </row>
    <row r="1368" spans="1:3" x14ac:dyDescent="0.3">
      <c r="A1368" t="s">
        <v>2092</v>
      </c>
      <c r="B1368" t="s">
        <v>790</v>
      </c>
      <c r="C1368">
        <v>0</v>
      </c>
    </row>
    <row r="1369" spans="1:3" x14ac:dyDescent="0.3">
      <c r="A1369" t="s">
        <v>2093</v>
      </c>
      <c r="B1369" t="s">
        <v>790</v>
      </c>
      <c r="C1369">
        <v>0</v>
      </c>
    </row>
    <row r="1370" spans="1:3" x14ac:dyDescent="0.3">
      <c r="A1370" t="s">
        <v>1408</v>
      </c>
      <c r="B1370" t="s">
        <v>2094</v>
      </c>
      <c r="C1370">
        <v>0</v>
      </c>
    </row>
    <row r="1371" spans="1:3" x14ac:dyDescent="0.3">
      <c r="A1371" t="s">
        <v>1408</v>
      </c>
      <c r="B1371" t="s">
        <v>2095</v>
      </c>
      <c r="C1371">
        <v>0</v>
      </c>
    </row>
    <row r="1372" spans="1:3" x14ac:dyDescent="0.3">
      <c r="A1372" t="s">
        <v>1408</v>
      </c>
      <c r="B1372" t="s">
        <v>2096</v>
      </c>
      <c r="C1372">
        <v>0</v>
      </c>
    </row>
    <row r="1373" spans="1:3" x14ac:dyDescent="0.3">
      <c r="A1373" t="s">
        <v>1408</v>
      </c>
      <c r="B1373" t="s">
        <v>2097</v>
      </c>
      <c r="C1373">
        <v>0</v>
      </c>
    </row>
    <row r="1374" spans="1:3" x14ac:dyDescent="0.3">
      <c r="A1374" t="s">
        <v>1408</v>
      </c>
      <c r="B1374" t="s">
        <v>2098</v>
      </c>
      <c r="C1374">
        <v>0</v>
      </c>
    </row>
    <row r="1375" spans="1:3" x14ac:dyDescent="0.3">
      <c r="A1375" t="s">
        <v>1408</v>
      </c>
      <c r="B1375" t="s">
        <v>2099</v>
      </c>
      <c r="C1375">
        <v>0</v>
      </c>
    </row>
    <row r="1376" spans="1:3" x14ac:dyDescent="0.3">
      <c r="A1376" t="s">
        <v>1408</v>
      </c>
      <c r="B1376" t="s">
        <v>2100</v>
      </c>
      <c r="C1376">
        <v>0</v>
      </c>
    </row>
    <row r="1377" spans="1:3" x14ac:dyDescent="0.3">
      <c r="A1377" t="s">
        <v>1408</v>
      </c>
      <c r="B1377" t="s">
        <v>2101</v>
      </c>
      <c r="C1377">
        <v>0</v>
      </c>
    </row>
    <row r="1378" spans="1:3" x14ac:dyDescent="0.3">
      <c r="A1378" t="s">
        <v>1408</v>
      </c>
      <c r="B1378" t="s">
        <v>2102</v>
      </c>
      <c r="C1378">
        <v>0</v>
      </c>
    </row>
    <row r="1379" spans="1:3" x14ac:dyDescent="0.3">
      <c r="A1379" t="s">
        <v>1408</v>
      </c>
      <c r="B1379" t="s">
        <v>2103</v>
      </c>
      <c r="C1379">
        <v>0</v>
      </c>
    </row>
    <row r="1380" spans="1:3" x14ac:dyDescent="0.3">
      <c r="A1380" t="s">
        <v>1408</v>
      </c>
      <c r="B1380" t="s">
        <v>2104</v>
      </c>
      <c r="C1380">
        <v>0</v>
      </c>
    </row>
    <row r="1381" spans="1:3" x14ac:dyDescent="0.3">
      <c r="A1381" t="s">
        <v>2094</v>
      </c>
      <c r="B1381" t="s">
        <v>790</v>
      </c>
      <c r="C1381">
        <v>0</v>
      </c>
    </row>
    <row r="1382" spans="1:3" x14ac:dyDescent="0.3">
      <c r="A1382" t="s">
        <v>2095</v>
      </c>
      <c r="B1382" t="s">
        <v>790</v>
      </c>
      <c r="C1382">
        <v>0</v>
      </c>
    </row>
    <row r="1383" spans="1:3" x14ac:dyDescent="0.3">
      <c r="A1383" t="s">
        <v>2096</v>
      </c>
      <c r="B1383" t="s">
        <v>790</v>
      </c>
      <c r="C1383">
        <v>0</v>
      </c>
    </row>
    <row r="1384" spans="1:3" x14ac:dyDescent="0.3">
      <c r="A1384" t="s">
        <v>2097</v>
      </c>
      <c r="B1384" t="s">
        <v>790</v>
      </c>
      <c r="C1384">
        <v>0</v>
      </c>
    </row>
    <row r="1385" spans="1:3" x14ac:dyDescent="0.3">
      <c r="A1385" t="s">
        <v>2098</v>
      </c>
      <c r="B1385" t="s">
        <v>790</v>
      </c>
      <c r="C1385">
        <v>0</v>
      </c>
    </row>
    <row r="1386" spans="1:3" x14ac:dyDescent="0.3">
      <c r="A1386" t="s">
        <v>2099</v>
      </c>
      <c r="B1386" t="s">
        <v>790</v>
      </c>
      <c r="C1386">
        <v>0</v>
      </c>
    </row>
    <row r="1387" spans="1:3" x14ac:dyDescent="0.3">
      <c r="A1387" t="s">
        <v>2100</v>
      </c>
      <c r="B1387" t="s">
        <v>790</v>
      </c>
      <c r="C1387">
        <v>0</v>
      </c>
    </row>
    <row r="1388" spans="1:3" x14ac:dyDescent="0.3">
      <c r="A1388" t="s">
        <v>2101</v>
      </c>
      <c r="B1388" t="s">
        <v>790</v>
      </c>
      <c r="C1388">
        <v>0</v>
      </c>
    </row>
    <row r="1389" spans="1:3" x14ac:dyDescent="0.3">
      <c r="A1389" t="s">
        <v>2102</v>
      </c>
      <c r="B1389" t="s">
        <v>790</v>
      </c>
      <c r="C1389">
        <v>0</v>
      </c>
    </row>
    <row r="1390" spans="1:3" x14ac:dyDescent="0.3">
      <c r="A1390" t="s">
        <v>2103</v>
      </c>
      <c r="B1390" t="s">
        <v>790</v>
      </c>
      <c r="C1390">
        <v>0</v>
      </c>
    </row>
    <row r="1391" spans="1:3" x14ac:dyDescent="0.3">
      <c r="A1391" t="s">
        <v>2104</v>
      </c>
      <c r="B1391" t="s">
        <v>790</v>
      </c>
      <c r="C1391">
        <v>0</v>
      </c>
    </row>
    <row r="1392" spans="1:3" x14ac:dyDescent="0.3">
      <c r="A1392" t="s">
        <v>1408</v>
      </c>
      <c r="B1392" t="s">
        <v>2105</v>
      </c>
      <c r="C1392">
        <v>0</v>
      </c>
    </row>
    <row r="1393" spans="1:3" x14ac:dyDescent="0.3">
      <c r="A1393" t="s">
        <v>1408</v>
      </c>
      <c r="B1393" t="s">
        <v>2106</v>
      </c>
      <c r="C1393">
        <v>0</v>
      </c>
    </row>
    <row r="1394" spans="1:3" x14ac:dyDescent="0.3">
      <c r="A1394" t="s">
        <v>1408</v>
      </c>
      <c r="B1394" t="s">
        <v>2107</v>
      </c>
      <c r="C1394">
        <v>0</v>
      </c>
    </row>
    <row r="1395" spans="1:3" x14ac:dyDescent="0.3">
      <c r="A1395" t="s">
        <v>1408</v>
      </c>
      <c r="B1395" t="s">
        <v>2108</v>
      </c>
      <c r="C1395">
        <v>0</v>
      </c>
    </row>
    <row r="1396" spans="1:3" x14ac:dyDescent="0.3">
      <c r="A1396" t="s">
        <v>1408</v>
      </c>
      <c r="B1396" t="s">
        <v>2109</v>
      </c>
      <c r="C1396">
        <v>0</v>
      </c>
    </row>
    <row r="1397" spans="1:3" x14ac:dyDescent="0.3">
      <c r="A1397" t="s">
        <v>1408</v>
      </c>
      <c r="B1397" t="s">
        <v>2110</v>
      </c>
      <c r="C1397">
        <v>0</v>
      </c>
    </row>
    <row r="1398" spans="1:3" x14ac:dyDescent="0.3">
      <c r="A1398" t="s">
        <v>1408</v>
      </c>
      <c r="B1398" t="s">
        <v>2111</v>
      </c>
      <c r="C1398">
        <v>0</v>
      </c>
    </row>
    <row r="1399" spans="1:3" x14ac:dyDescent="0.3">
      <c r="A1399" t="s">
        <v>1408</v>
      </c>
      <c r="B1399" t="s">
        <v>2112</v>
      </c>
      <c r="C1399">
        <v>0</v>
      </c>
    </row>
    <row r="1400" spans="1:3" x14ac:dyDescent="0.3">
      <c r="A1400" t="s">
        <v>1408</v>
      </c>
      <c r="B1400" t="s">
        <v>2113</v>
      </c>
      <c r="C1400">
        <v>0</v>
      </c>
    </row>
    <row r="1401" spans="1:3" x14ac:dyDescent="0.3">
      <c r="A1401" t="s">
        <v>1408</v>
      </c>
      <c r="B1401" t="s">
        <v>2114</v>
      </c>
      <c r="C1401">
        <v>0</v>
      </c>
    </row>
    <row r="1402" spans="1:3" x14ac:dyDescent="0.3">
      <c r="A1402" t="s">
        <v>1408</v>
      </c>
      <c r="B1402" t="s">
        <v>2115</v>
      </c>
      <c r="C1402">
        <v>0</v>
      </c>
    </row>
    <row r="1403" spans="1:3" x14ac:dyDescent="0.3">
      <c r="A1403" t="s">
        <v>1408</v>
      </c>
      <c r="B1403" t="s">
        <v>2116</v>
      </c>
      <c r="C1403">
        <v>0</v>
      </c>
    </row>
    <row r="1404" spans="1:3" x14ac:dyDescent="0.3">
      <c r="A1404" t="s">
        <v>1408</v>
      </c>
      <c r="B1404" t="s">
        <v>2117</v>
      </c>
      <c r="C1404">
        <v>0</v>
      </c>
    </row>
    <row r="1405" spans="1:3" x14ac:dyDescent="0.3">
      <c r="A1405" t="s">
        <v>1408</v>
      </c>
      <c r="B1405" t="s">
        <v>2118</v>
      </c>
      <c r="C1405">
        <v>0</v>
      </c>
    </row>
    <row r="1406" spans="1:3" x14ac:dyDescent="0.3">
      <c r="A1406" t="s">
        <v>1408</v>
      </c>
      <c r="B1406" t="s">
        <v>2119</v>
      </c>
      <c r="C1406">
        <v>0</v>
      </c>
    </row>
    <row r="1407" spans="1:3" x14ac:dyDescent="0.3">
      <c r="A1407" t="s">
        <v>1408</v>
      </c>
      <c r="B1407" t="s">
        <v>2120</v>
      </c>
      <c r="C1407">
        <v>0</v>
      </c>
    </row>
    <row r="1408" spans="1:3" x14ac:dyDescent="0.3">
      <c r="A1408" t="s">
        <v>1408</v>
      </c>
      <c r="B1408" t="s">
        <v>2121</v>
      </c>
      <c r="C1408">
        <v>0</v>
      </c>
    </row>
    <row r="1409" spans="1:3" x14ac:dyDescent="0.3">
      <c r="A1409" t="s">
        <v>1408</v>
      </c>
      <c r="B1409" t="s">
        <v>2122</v>
      </c>
      <c r="C1409">
        <v>0</v>
      </c>
    </row>
    <row r="1410" spans="1:3" x14ac:dyDescent="0.3">
      <c r="A1410" t="s">
        <v>2105</v>
      </c>
      <c r="B1410" t="s">
        <v>790</v>
      </c>
      <c r="C1410">
        <v>0</v>
      </c>
    </row>
    <row r="1411" spans="1:3" x14ac:dyDescent="0.3">
      <c r="A1411" t="s">
        <v>2106</v>
      </c>
      <c r="B1411" t="s">
        <v>790</v>
      </c>
      <c r="C1411">
        <v>0</v>
      </c>
    </row>
    <row r="1412" spans="1:3" x14ac:dyDescent="0.3">
      <c r="A1412" t="s">
        <v>2107</v>
      </c>
      <c r="B1412" t="s">
        <v>790</v>
      </c>
      <c r="C1412">
        <v>0</v>
      </c>
    </row>
    <row r="1413" spans="1:3" x14ac:dyDescent="0.3">
      <c r="A1413" t="s">
        <v>2108</v>
      </c>
      <c r="B1413" t="s">
        <v>790</v>
      </c>
      <c r="C1413">
        <v>0</v>
      </c>
    </row>
    <row r="1414" spans="1:3" x14ac:dyDescent="0.3">
      <c r="A1414" t="s">
        <v>2109</v>
      </c>
      <c r="B1414" t="s">
        <v>790</v>
      </c>
      <c r="C1414">
        <v>0</v>
      </c>
    </row>
    <row r="1415" spans="1:3" x14ac:dyDescent="0.3">
      <c r="A1415" t="s">
        <v>2110</v>
      </c>
      <c r="B1415" t="s">
        <v>790</v>
      </c>
      <c r="C1415">
        <v>0</v>
      </c>
    </row>
    <row r="1416" spans="1:3" x14ac:dyDescent="0.3">
      <c r="A1416" t="s">
        <v>2111</v>
      </c>
      <c r="B1416" t="s">
        <v>790</v>
      </c>
      <c r="C1416">
        <v>0</v>
      </c>
    </row>
    <row r="1417" spans="1:3" x14ac:dyDescent="0.3">
      <c r="A1417" t="s">
        <v>2112</v>
      </c>
      <c r="B1417" t="s">
        <v>790</v>
      </c>
      <c r="C1417">
        <v>0</v>
      </c>
    </row>
    <row r="1418" spans="1:3" x14ac:dyDescent="0.3">
      <c r="A1418" t="s">
        <v>2113</v>
      </c>
      <c r="B1418" t="s">
        <v>790</v>
      </c>
      <c r="C1418">
        <v>0</v>
      </c>
    </row>
    <row r="1419" spans="1:3" x14ac:dyDescent="0.3">
      <c r="A1419" t="s">
        <v>2114</v>
      </c>
      <c r="B1419" t="s">
        <v>790</v>
      </c>
      <c r="C1419">
        <v>0</v>
      </c>
    </row>
    <row r="1420" spans="1:3" x14ac:dyDescent="0.3">
      <c r="A1420" t="s">
        <v>2115</v>
      </c>
      <c r="B1420" t="s">
        <v>790</v>
      </c>
      <c r="C1420">
        <v>0</v>
      </c>
    </row>
    <row r="1421" spans="1:3" x14ac:dyDescent="0.3">
      <c r="A1421" t="s">
        <v>2116</v>
      </c>
      <c r="B1421" t="s">
        <v>790</v>
      </c>
      <c r="C1421">
        <v>0</v>
      </c>
    </row>
    <row r="1422" spans="1:3" x14ac:dyDescent="0.3">
      <c r="A1422" t="s">
        <v>2117</v>
      </c>
      <c r="B1422" t="s">
        <v>790</v>
      </c>
      <c r="C1422">
        <v>0</v>
      </c>
    </row>
    <row r="1423" spans="1:3" x14ac:dyDescent="0.3">
      <c r="A1423" t="s">
        <v>2118</v>
      </c>
      <c r="B1423" t="s">
        <v>790</v>
      </c>
      <c r="C1423">
        <v>0</v>
      </c>
    </row>
    <row r="1424" spans="1:3" x14ac:dyDescent="0.3">
      <c r="A1424" t="s">
        <v>2119</v>
      </c>
      <c r="B1424" t="s">
        <v>790</v>
      </c>
      <c r="C1424">
        <v>0</v>
      </c>
    </row>
    <row r="1425" spans="1:3" x14ac:dyDescent="0.3">
      <c r="A1425" t="s">
        <v>2120</v>
      </c>
      <c r="B1425" t="s">
        <v>790</v>
      </c>
      <c r="C1425">
        <v>0</v>
      </c>
    </row>
    <row r="1426" spans="1:3" x14ac:dyDescent="0.3">
      <c r="A1426" t="s">
        <v>2121</v>
      </c>
      <c r="B1426" t="s">
        <v>790</v>
      </c>
      <c r="C1426">
        <v>0</v>
      </c>
    </row>
    <row r="1427" spans="1:3" x14ac:dyDescent="0.3">
      <c r="A1427" t="s">
        <v>2122</v>
      </c>
      <c r="B1427" t="s">
        <v>790</v>
      </c>
      <c r="C1427">
        <v>0</v>
      </c>
    </row>
    <row r="1428" spans="1:3" x14ac:dyDescent="0.3">
      <c r="A1428" t="s">
        <v>1408</v>
      </c>
      <c r="B1428" t="s">
        <v>2123</v>
      </c>
      <c r="C1428">
        <v>0</v>
      </c>
    </row>
    <row r="1429" spans="1:3" x14ac:dyDescent="0.3">
      <c r="A1429" t="s">
        <v>1408</v>
      </c>
      <c r="B1429" t="s">
        <v>2124</v>
      </c>
      <c r="C1429">
        <v>0</v>
      </c>
    </row>
    <row r="1430" spans="1:3" x14ac:dyDescent="0.3">
      <c r="A1430" t="s">
        <v>1408</v>
      </c>
      <c r="B1430" t="s">
        <v>2125</v>
      </c>
      <c r="C1430">
        <v>0</v>
      </c>
    </row>
    <row r="1431" spans="1:3" x14ac:dyDescent="0.3">
      <c r="A1431" t="s">
        <v>1408</v>
      </c>
      <c r="B1431" t="s">
        <v>2126</v>
      </c>
      <c r="C1431">
        <v>0</v>
      </c>
    </row>
    <row r="1432" spans="1:3" x14ac:dyDescent="0.3">
      <c r="A1432" t="s">
        <v>1408</v>
      </c>
      <c r="B1432" t="s">
        <v>2127</v>
      </c>
      <c r="C1432">
        <v>0</v>
      </c>
    </row>
    <row r="1433" spans="1:3" x14ac:dyDescent="0.3">
      <c r="A1433" t="s">
        <v>1408</v>
      </c>
      <c r="B1433" t="s">
        <v>2128</v>
      </c>
      <c r="C1433">
        <v>0</v>
      </c>
    </row>
    <row r="1434" spans="1:3" x14ac:dyDescent="0.3">
      <c r="A1434" t="s">
        <v>1408</v>
      </c>
      <c r="B1434" t="s">
        <v>2129</v>
      </c>
      <c r="C1434">
        <v>0</v>
      </c>
    </row>
    <row r="1435" spans="1:3" x14ac:dyDescent="0.3">
      <c r="A1435" t="s">
        <v>1408</v>
      </c>
      <c r="B1435" t="s">
        <v>2130</v>
      </c>
      <c r="C1435">
        <v>0</v>
      </c>
    </row>
    <row r="1436" spans="1:3" x14ac:dyDescent="0.3">
      <c r="A1436" t="s">
        <v>2123</v>
      </c>
      <c r="B1436" t="s">
        <v>790</v>
      </c>
      <c r="C1436">
        <v>0</v>
      </c>
    </row>
    <row r="1437" spans="1:3" x14ac:dyDescent="0.3">
      <c r="A1437" t="s">
        <v>2124</v>
      </c>
      <c r="B1437" t="s">
        <v>790</v>
      </c>
      <c r="C1437">
        <v>0</v>
      </c>
    </row>
    <row r="1438" spans="1:3" x14ac:dyDescent="0.3">
      <c r="A1438" t="s">
        <v>2125</v>
      </c>
      <c r="B1438" t="s">
        <v>790</v>
      </c>
      <c r="C1438">
        <v>0</v>
      </c>
    </row>
    <row r="1439" spans="1:3" x14ac:dyDescent="0.3">
      <c r="A1439" t="s">
        <v>2126</v>
      </c>
      <c r="B1439" t="s">
        <v>790</v>
      </c>
      <c r="C1439">
        <v>0</v>
      </c>
    </row>
    <row r="1440" spans="1:3" x14ac:dyDescent="0.3">
      <c r="A1440" t="s">
        <v>2127</v>
      </c>
      <c r="B1440" t="s">
        <v>790</v>
      </c>
      <c r="C1440">
        <v>0</v>
      </c>
    </row>
    <row r="1441" spans="1:3" x14ac:dyDescent="0.3">
      <c r="A1441" t="s">
        <v>2128</v>
      </c>
      <c r="B1441" t="s">
        <v>790</v>
      </c>
      <c r="C1441">
        <v>0</v>
      </c>
    </row>
    <row r="1442" spans="1:3" x14ac:dyDescent="0.3">
      <c r="A1442" t="s">
        <v>2129</v>
      </c>
      <c r="B1442" t="s">
        <v>790</v>
      </c>
      <c r="C1442">
        <v>0</v>
      </c>
    </row>
    <row r="1443" spans="1:3" x14ac:dyDescent="0.3">
      <c r="A1443" t="s">
        <v>2130</v>
      </c>
      <c r="B1443" t="s">
        <v>790</v>
      </c>
      <c r="C1443">
        <v>0</v>
      </c>
    </row>
    <row r="1444" spans="1:3" x14ac:dyDescent="0.3">
      <c r="A1444" t="s">
        <v>1408</v>
      </c>
      <c r="B1444" t="s">
        <v>2131</v>
      </c>
      <c r="C1444">
        <v>0</v>
      </c>
    </row>
    <row r="1445" spans="1:3" x14ac:dyDescent="0.3">
      <c r="A1445" t="s">
        <v>1408</v>
      </c>
      <c r="B1445" t="s">
        <v>2132</v>
      </c>
      <c r="C1445">
        <v>0</v>
      </c>
    </row>
    <row r="1446" spans="1:3" x14ac:dyDescent="0.3">
      <c r="A1446" t="s">
        <v>1408</v>
      </c>
      <c r="B1446" t="s">
        <v>2133</v>
      </c>
      <c r="C1446">
        <v>0</v>
      </c>
    </row>
    <row r="1447" spans="1:3" x14ac:dyDescent="0.3">
      <c r="A1447" t="s">
        <v>1408</v>
      </c>
      <c r="B1447" t="s">
        <v>2134</v>
      </c>
      <c r="C1447">
        <v>0</v>
      </c>
    </row>
    <row r="1448" spans="1:3" x14ac:dyDescent="0.3">
      <c r="A1448" t="s">
        <v>2131</v>
      </c>
      <c r="B1448" t="s">
        <v>790</v>
      </c>
      <c r="C1448">
        <v>0</v>
      </c>
    </row>
    <row r="1449" spans="1:3" x14ac:dyDescent="0.3">
      <c r="A1449" t="s">
        <v>2132</v>
      </c>
      <c r="B1449" t="s">
        <v>790</v>
      </c>
      <c r="C1449">
        <v>0</v>
      </c>
    </row>
    <row r="1450" spans="1:3" x14ac:dyDescent="0.3">
      <c r="A1450" t="s">
        <v>2133</v>
      </c>
      <c r="B1450" t="s">
        <v>790</v>
      </c>
      <c r="C1450">
        <v>0</v>
      </c>
    </row>
    <row r="1451" spans="1:3" x14ac:dyDescent="0.3">
      <c r="A1451" t="s">
        <v>2134</v>
      </c>
      <c r="B1451" t="s">
        <v>790</v>
      </c>
      <c r="C1451">
        <v>0</v>
      </c>
    </row>
    <row r="1452" spans="1:3" x14ac:dyDescent="0.3">
      <c r="A1452" t="s">
        <v>1408</v>
      </c>
      <c r="B1452" t="s">
        <v>2135</v>
      </c>
      <c r="C1452">
        <v>0</v>
      </c>
    </row>
    <row r="1453" spans="1:3" x14ac:dyDescent="0.3">
      <c r="A1453" t="s">
        <v>1408</v>
      </c>
      <c r="B1453" t="s">
        <v>2136</v>
      </c>
      <c r="C1453">
        <v>0</v>
      </c>
    </row>
    <row r="1454" spans="1:3" x14ac:dyDescent="0.3">
      <c r="A1454" t="s">
        <v>1408</v>
      </c>
      <c r="B1454" t="s">
        <v>2137</v>
      </c>
      <c r="C1454">
        <v>0</v>
      </c>
    </row>
    <row r="1455" spans="1:3" x14ac:dyDescent="0.3">
      <c r="A1455" t="s">
        <v>1408</v>
      </c>
      <c r="B1455" t="s">
        <v>2138</v>
      </c>
      <c r="C1455">
        <v>0</v>
      </c>
    </row>
    <row r="1456" spans="1:3" x14ac:dyDescent="0.3">
      <c r="A1456" t="s">
        <v>2135</v>
      </c>
      <c r="B1456" t="s">
        <v>790</v>
      </c>
      <c r="C1456">
        <v>0</v>
      </c>
    </row>
    <row r="1457" spans="1:3" x14ac:dyDescent="0.3">
      <c r="A1457" t="s">
        <v>2136</v>
      </c>
      <c r="B1457" t="s">
        <v>790</v>
      </c>
      <c r="C1457">
        <v>0</v>
      </c>
    </row>
    <row r="1458" spans="1:3" x14ac:dyDescent="0.3">
      <c r="A1458" t="s">
        <v>2137</v>
      </c>
      <c r="B1458" t="s">
        <v>790</v>
      </c>
      <c r="C1458">
        <v>0</v>
      </c>
    </row>
    <row r="1459" spans="1:3" x14ac:dyDescent="0.3">
      <c r="A1459" t="s">
        <v>2138</v>
      </c>
      <c r="B1459" t="s">
        <v>790</v>
      </c>
      <c r="C1459">
        <v>0</v>
      </c>
    </row>
    <row r="1460" spans="1:3" x14ac:dyDescent="0.3">
      <c r="A1460" t="s">
        <v>1408</v>
      </c>
      <c r="B1460" t="s">
        <v>2139</v>
      </c>
      <c r="C1460">
        <v>0</v>
      </c>
    </row>
    <row r="1461" spans="1:3" x14ac:dyDescent="0.3">
      <c r="A1461" t="s">
        <v>1408</v>
      </c>
      <c r="B1461" t="s">
        <v>2140</v>
      </c>
      <c r="C1461">
        <v>0</v>
      </c>
    </row>
    <row r="1462" spans="1:3" x14ac:dyDescent="0.3">
      <c r="A1462" t="s">
        <v>1408</v>
      </c>
      <c r="B1462" t="s">
        <v>2141</v>
      </c>
      <c r="C1462">
        <v>0</v>
      </c>
    </row>
    <row r="1463" spans="1:3" x14ac:dyDescent="0.3">
      <c r="A1463" t="s">
        <v>1408</v>
      </c>
      <c r="B1463" t="s">
        <v>2142</v>
      </c>
      <c r="C1463">
        <v>0</v>
      </c>
    </row>
    <row r="1464" spans="1:3" x14ac:dyDescent="0.3">
      <c r="A1464" t="s">
        <v>1408</v>
      </c>
      <c r="B1464" t="s">
        <v>2143</v>
      </c>
      <c r="C1464">
        <v>0</v>
      </c>
    </row>
    <row r="1465" spans="1:3" x14ac:dyDescent="0.3">
      <c r="A1465" t="s">
        <v>1408</v>
      </c>
      <c r="B1465" t="s">
        <v>2144</v>
      </c>
      <c r="C1465">
        <v>0</v>
      </c>
    </row>
    <row r="1466" spans="1:3" x14ac:dyDescent="0.3">
      <c r="A1466" t="s">
        <v>1408</v>
      </c>
      <c r="B1466" t="s">
        <v>2145</v>
      </c>
      <c r="C1466">
        <v>0</v>
      </c>
    </row>
    <row r="1467" spans="1:3" x14ac:dyDescent="0.3">
      <c r="A1467" t="s">
        <v>1408</v>
      </c>
      <c r="B1467" t="s">
        <v>2146</v>
      </c>
      <c r="C1467">
        <v>0</v>
      </c>
    </row>
    <row r="1468" spans="1:3" x14ac:dyDescent="0.3">
      <c r="A1468" t="s">
        <v>1408</v>
      </c>
      <c r="B1468" t="s">
        <v>2147</v>
      </c>
      <c r="C1468">
        <v>0</v>
      </c>
    </row>
    <row r="1469" spans="1:3" x14ac:dyDescent="0.3">
      <c r="A1469" t="s">
        <v>1408</v>
      </c>
      <c r="B1469" t="s">
        <v>2148</v>
      </c>
      <c r="C1469">
        <v>0</v>
      </c>
    </row>
    <row r="1470" spans="1:3" x14ac:dyDescent="0.3">
      <c r="A1470" t="s">
        <v>1408</v>
      </c>
      <c r="B1470" t="s">
        <v>2149</v>
      </c>
      <c r="C1470">
        <v>0</v>
      </c>
    </row>
    <row r="1471" spans="1:3" x14ac:dyDescent="0.3">
      <c r="A1471" t="s">
        <v>1408</v>
      </c>
      <c r="B1471" t="s">
        <v>2150</v>
      </c>
      <c r="C1471">
        <v>0</v>
      </c>
    </row>
    <row r="1472" spans="1:3" x14ac:dyDescent="0.3">
      <c r="A1472" t="s">
        <v>2139</v>
      </c>
      <c r="B1472" t="s">
        <v>790</v>
      </c>
      <c r="C1472">
        <v>0</v>
      </c>
    </row>
    <row r="1473" spans="1:3" x14ac:dyDescent="0.3">
      <c r="A1473" t="s">
        <v>2140</v>
      </c>
      <c r="B1473" t="s">
        <v>790</v>
      </c>
      <c r="C1473">
        <v>0</v>
      </c>
    </row>
    <row r="1474" spans="1:3" x14ac:dyDescent="0.3">
      <c r="A1474" t="s">
        <v>2141</v>
      </c>
      <c r="B1474" t="s">
        <v>790</v>
      </c>
      <c r="C1474">
        <v>0</v>
      </c>
    </row>
    <row r="1475" spans="1:3" x14ac:dyDescent="0.3">
      <c r="A1475" t="s">
        <v>2142</v>
      </c>
      <c r="B1475" t="s">
        <v>790</v>
      </c>
      <c r="C1475">
        <v>0</v>
      </c>
    </row>
    <row r="1476" spans="1:3" x14ac:dyDescent="0.3">
      <c r="A1476" t="s">
        <v>2143</v>
      </c>
      <c r="B1476" t="s">
        <v>790</v>
      </c>
      <c r="C1476">
        <v>0</v>
      </c>
    </row>
    <row r="1477" spans="1:3" x14ac:dyDescent="0.3">
      <c r="A1477" t="s">
        <v>2144</v>
      </c>
      <c r="B1477" t="s">
        <v>790</v>
      </c>
      <c r="C1477">
        <v>0</v>
      </c>
    </row>
    <row r="1478" spans="1:3" x14ac:dyDescent="0.3">
      <c r="A1478" t="s">
        <v>2145</v>
      </c>
      <c r="B1478" t="s">
        <v>790</v>
      </c>
      <c r="C1478">
        <v>0</v>
      </c>
    </row>
    <row r="1479" spans="1:3" x14ac:dyDescent="0.3">
      <c r="A1479" t="s">
        <v>2146</v>
      </c>
      <c r="B1479" t="s">
        <v>790</v>
      </c>
      <c r="C1479">
        <v>0</v>
      </c>
    </row>
    <row r="1480" spans="1:3" x14ac:dyDescent="0.3">
      <c r="A1480" t="s">
        <v>2147</v>
      </c>
      <c r="B1480" t="s">
        <v>790</v>
      </c>
      <c r="C1480">
        <v>0</v>
      </c>
    </row>
    <row r="1481" spans="1:3" x14ac:dyDescent="0.3">
      <c r="A1481" t="s">
        <v>2148</v>
      </c>
      <c r="B1481" t="s">
        <v>790</v>
      </c>
      <c r="C1481">
        <v>0</v>
      </c>
    </row>
    <row r="1482" spans="1:3" x14ac:dyDescent="0.3">
      <c r="A1482" t="s">
        <v>2149</v>
      </c>
      <c r="B1482" t="s">
        <v>790</v>
      </c>
      <c r="C1482">
        <v>0</v>
      </c>
    </row>
    <row r="1483" spans="1:3" x14ac:dyDescent="0.3">
      <c r="A1483" t="s">
        <v>2150</v>
      </c>
      <c r="B1483" t="s">
        <v>790</v>
      </c>
      <c r="C1483">
        <v>0</v>
      </c>
    </row>
    <row r="1484" spans="1:3" x14ac:dyDescent="0.3">
      <c r="A1484" t="s">
        <v>1408</v>
      </c>
      <c r="B1484" t="s">
        <v>2151</v>
      </c>
      <c r="C1484">
        <v>0</v>
      </c>
    </row>
    <row r="1485" spans="1:3" x14ac:dyDescent="0.3">
      <c r="A1485" t="s">
        <v>1408</v>
      </c>
      <c r="B1485" t="s">
        <v>2152</v>
      </c>
      <c r="C1485">
        <v>0</v>
      </c>
    </row>
    <row r="1486" spans="1:3" x14ac:dyDescent="0.3">
      <c r="A1486" t="s">
        <v>1408</v>
      </c>
      <c r="B1486" t="s">
        <v>2153</v>
      </c>
      <c r="C1486">
        <v>0</v>
      </c>
    </row>
    <row r="1487" spans="1:3" x14ac:dyDescent="0.3">
      <c r="A1487" t="s">
        <v>1408</v>
      </c>
      <c r="B1487" t="s">
        <v>2154</v>
      </c>
      <c r="C1487">
        <v>0</v>
      </c>
    </row>
    <row r="1488" spans="1:3" x14ac:dyDescent="0.3">
      <c r="A1488" t="s">
        <v>1408</v>
      </c>
      <c r="B1488" t="s">
        <v>2155</v>
      </c>
      <c r="C1488">
        <v>0</v>
      </c>
    </row>
    <row r="1489" spans="1:3" x14ac:dyDescent="0.3">
      <c r="A1489" t="s">
        <v>1408</v>
      </c>
      <c r="B1489" t="s">
        <v>2156</v>
      </c>
      <c r="C1489">
        <v>0</v>
      </c>
    </row>
    <row r="1490" spans="1:3" x14ac:dyDescent="0.3">
      <c r="A1490" t="s">
        <v>1408</v>
      </c>
      <c r="B1490" t="s">
        <v>2157</v>
      </c>
      <c r="C1490">
        <v>0</v>
      </c>
    </row>
    <row r="1491" spans="1:3" x14ac:dyDescent="0.3">
      <c r="A1491" t="s">
        <v>1408</v>
      </c>
      <c r="B1491" t="s">
        <v>2158</v>
      </c>
      <c r="C1491">
        <v>0</v>
      </c>
    </row>
    <row r="1492" spans="1:3" x14ac:dyDescent="0.3">
      <c r="A1492" t="s">
        <v>1408</v>
      </c>
      <c r="B1492" t="s">
        <v>2159</v>
      </c>
      <c r="C1492">
        <v>0</v>
      </c>
    </row>
    <row r="1493" spans="1:3" x14ac:dyDescent="0.3">
      <c r="A1493" t="s">
        <v>1408</v>
      </c>
      <c r="B1493" t="s">
        <v>2160</v>
      </c>
      <c r="C1493">
        <v>0</v>
      </c>
    </row>
    <row r="1494" spans="1:3" x14ac:dyDescent="0.3">
      <c r="A1494" t="s">
        <v>1408</v>
      </c>
      <c r="B1494" t="s">
        <v>2161</v>
      </c>
      <c r="C1494">
        <v>0</v>
      </c>
    </row>
    <row r="1495" spans="1:3" x14ac:dyDescent="0.3">
      <c r="A1495" t="s">
        <v>1408</v>
      </c>
      <c r="B1495" t="s">
        <v>2162</v>
      </c>
      <c r="C1495">
        <v>0</v>
      </c>
    </row>
    <row r="1496" spans="1:3" x14ac:dyDescent="0.3">
      <c r="A1496" t="s">
        <v>2151</v>
      </c>
      <c r="B1496" t="s">
        <v>790</v>
      </c>
      <c r="C1496">
        <v>0</v>
      </c>
    </row>
    <row r="1497" spans="1:3" x14ac:dyDescent="0.3">
      <c r="A1497" t="s">
        <v>2152</v>
      </c>
      <c r="B1497" t="s">
        <v>790</v>
      </c>
      <c r="C1497">
        <v>0</v>
      </c>
    </row>
    <row r="1498" spans="1:3" x14ac:dyDescent="0.3">
      <c r="A1498" t="s">
        <v>2153</v>
      </c>
      <c r="B1498" t="s">
        <v>790</v>
      </c>
      <c r="C1498">
        <v>0</v>
      </c>
    </row>
    <row r="1499" spans="1:3" x14ac:dyDescent="0.3">
      <c r="A1499" t="s">
        <v>2154</v>
      </c>
      <c r="B1499" t="s">
        <v>790</v>
      </c>
      <c r="C1499">
        <v>0</v>
      </c>
    </row>
    <row r="1500" spans="1:3" x14ac:dyDescent="0.3">
      <c r="A1500" t="s">
        <v>2155</v>
      </c>
      <c r="B1500" t="s">
        <v>790</v>
      </c>
      <c r="C1500">
        <v>0</v>
      </c>
    </row>
    <row r="1501" spans="1:3" x14ac:dyDescent="0.3">
      <c r="A1501" t="s">
        <v>2156</v>
      </c>
      <c r="B1501" t="s">
        <v>790</v>
      </c>
      <c r="C1501">
        <v>0</v>
      </c>
    </row>
    <row r="1502" spans="1:3" x14ac:dyDescent="0.3">
      <c r="A1502" t="s">
        <v>2157</v>
      </c>
      <c r="B1502" t="s">
        <v>790</v>
      </c>
      <c r="C1502">
        <v>0</v>
      </c>
    </row>
    <row r="1503" spans="1:3" x14ac:dyDescent="0.3">
      <c r="A1503" t="s">
        <v>2158</v>
      </c>
      <c r="B1503" t="s">
        <v>790</v>
      </c>
      <c r="C1503">
        <v>0</v>
      </c>
    </row>
    <row r="1504" spans="1:3" x14ac:dyDescent="0.3">
      <c r="A1504" t="s">
        <v>2159</v>
      </c>
      <c r="B1504" t="s">
        <v>790</v>
      </c>
      <c r="C1504">
        <v>0</v>
      </c>
    </row>
    <row r="1505" spans="1:3" x14ac:dyDescent="0.3">
      <c r="A1505" t="s">
        <v>2160</v>
      </c>
      <c r="B1505" t="s">
        <v>790</v>
      </c>
      <c r="C1505">
        <v>0</v>
      </c>
    </row>
    <row r="1506" spans="1:3" x14ac:dyDescent="0.3">
      <c r="A1506" t="s">
        <v>2161</v>
      </c>
      <c r="B1506" t="s">
        <v>790</v>
      </c>
      <c r="C1506">
        <v>0</v>
      </c>
    </row>
    <row r="1507" spans="1:3" x14ac:dyDescent="0.3">
      <c r="A1507" t="s">
        <v>2162</v>
      </c>
      <c r="B1507" t="s">
        <v>790</v>
      </c>
      <c r="C1507">
        <v>0</v>
      </c>
    </row>
    <row r="1508" spans="1:3" x14ac:dyDescent="0.3">
      <c r="A1508" t="s">
        <v>1408</v>
      </c>
      <c r="B1508" t="s">
        <v>2163</v>
      </c>
      <c r="C1508">
        <v>0</v>
      </c>
    </row>
    <row r="1509" spans="1:3" x14ac:dyDescent="0.3">
      <c r="A1509" t="s">
        <v>2163</v>
      </c>
      <c r="B1509" t="s">
        <v>790</v>
      </c>
      <c r="C1509">
        <v>0</v>
      </c>
    </row>
  </sheetData>
  <autoFilter ref="A1:E29" xr:uid="{C951384C-D6DC-4232-A14F-7B39A0F5FE33}"/>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59439-75C9-4DE2-B06D-FEAFF8073244}">
  <sheetPr>
    <tabColor rgb="FF92D050"/>
  </sheetPr>
  <dimension ref="A1:H762"/>
  <sheetViews>
    <sheetView topLeftCell="A15" workbookViewId="0">
      <selection activeCell="C14" sqref="C14"/>
    </sheetView>
  </sheetViews>
  <sheetFormatPr baseColWidth="10" defaultRowHeight="14.4" x14ac:dyDescent="0.3"/>
  <cols>
    <col min="2" max="2" width="49" customWidth="1"/>
    <col min="3" max="3" width="34.88671875" customWidth="1"/>
    <col min="4" max="4" width="19.21875" customWidth="1"/>
    <col min="5" max="5" width="24.5546875" customWidth="1"/>
    <col min="6" max="6" width="26.5546875" customWidth="1"/>
    <col min="7" max="7" width="14.44140625" customWidth="1"/>
  </cols>
  <sheetData>
    <row r="1" spans="1:8" ht="63.6" thickBot="1" x14ac:dyDescent="0.35">
      <c r="A1" s="1" t="s">
        <v>1033</v>
      </c>
      <c r="B1" s="2" t="s">
        <v>1</v>
      </c>
      <c r="C1" s="2" t="s">
        <v>2</v>
      </c>
      <c r="D1" s="2" t="s">
        <v>1034</v>
      </c>
      <c r="E1" s="2" t="s">
        <v>1035</v>
      </c>
      <c r="F1" s="2" t="s">
        <v>1036</v>
      </c>
      <c r="H1" s="29" t="s">
        <v>1335</v>
      </c>
    </row>
    <row r="2" spans="1:8" x14ac:dyDescent="0.3">
      <c r="A2">
        <v>1</v>
      </c>
      <c r="B2" t="str" cm="1">
        <f t="array" ref="B2:B44">_xlfn._xlws.FILTER('Correspondance secteurs'!Y:Y,'Correspondance secteurs'!N:N&lt;&gt;0)</f>
        <v>Métro et tramway, métro léger urbain [METABOLHEAT - National]</v>
      </c>
      <c r="C2" t="str" cm="1">
        <f t="array" ref="C2:C44">_xlfn._xlws.FILTER('Correspondance secteurs'!Z:Z,'Correspondance secteurs'!N:N&lt;&gt;0)</f>
        <v>Propulsion ferroviaire [METABOLHEAT - National]</v>
      </c>
      <c r="D2" cm="1">
        <f t="array" ref="D2:D44">_xlfn._xlws.FILTER('Correspondance secteurs'!N:N,'Correspondance secteurs'!N:N&lt;&gt;0)</f>
        <v>0.16666666666666669</v>
      </c>
    </row>
    <row r="3" spans="1:8" x14ac:dyDescent="0.3">
      <c r="A3">
        <v>2</v>
      </c>
      <c r="B3" t="str">
        <v>Trains de voyageurs conventionnels au diesel [METABOLHEAT - National]</v>
      </c>
      <c r="C3" t="str">
        <v>Propulsion ferroviaire [METABOLHEAT - National]</v>
      </c>
      <c r="D3">
        <v>0.90909090909090917</v>
      </c>
    </row>
    <row r="4" spans="1:8" x14ac:dyDescent="0.3">
      <c r="A4">
        <v>3</v>
      </c>
      <c r="B4" t="str">
        <v>Trains de voyageurs conventionnels électriques [METABOLHEAT - National]</v>
      </c>
      <c r="C4" t="str">
        <v>Propulsion ferroviaire [METABOLHEAT - National]</v>
      </c>
      <c r="D4">
        <v>0.16666666666666669</v>
      </c>
    </row>
    <row r="5" spans="1:8" x14ac:dyDescent="0.3">
      <c r="A5">
        <v>4</v>
      </c>
      <c r="B5" t="str">
        <v>Trains de voyageurs à grande vitesse [METABOLHEAT - National]</v>
      </c>
      <c r="C5" t="str">
        <v>Propulsion ferroviaire [METABOLHEAT - National]</v>
      </c>
      <c r="D5">
        <v>0.16666666666666669</v>
      </c>
    </row>
    <row r="6" spans="1:8" x14ac:dyDescent="0.3">
      <c r="A6">
        <v>5</v>
      </c>
      <c r="B6" t="str">
        <v>Trains de marchandises au diesel [METABOLHEAT - National]</v>
      </c>
      <c r="C6" t="str">
        <v>Propulsion ferroviaire [METABOLHEAT - National]</v>
      </c>
      <c r="D6">
        <v>0.90909090909090917</v>
      </c>
    </row>
    <row r="7" spans="1:8" x14ac:dyDescent="0.3">
      <c r="A7">
        <v>6</v>
      </c>
      <c r="B7" t="str">
        <v>Trains de marchandises électriques [METABOLHEAT - National]</v>
      </c>
      <c r="C7" t="str">
        <v>Propulsion ferroviaire [METABOLHEAT - National]</v>
      </c>
      <c r="D7">
        <v>0.16666666666666669</v>
      </c>
    </row>
    <row r="8" spans="1:8" x14ac:dyDescent="0.3">
      <c r="A8">
        <v>7</v>
      </c>
      <c r="B8" t="str">
        <v>Deux-roues motorisés [METABOLHEAT - National]</v>
      </c>
      <c r="C8" t="str">
        <v>Propulsion routière [METABOLHEAT - National]</v>
      </c>
      <c r="D8">
        <v>1.9230769230769229</v>
      </c>
    </row>
    <row r="9" spans="1:8" x14ac:dyDescent="0.3">
      <c r="A9">
        <v>8</v>
      </c>
      <c r="B9" t="str">
        <v>Voitures particulières à essence [METABOLHEAT - National]</v>
      </c>
      <c r="C9" t="str">
        <v>Propulsion routière [METABOLHEAT - National]</v>
      </c>
      <c r="D9">
        <v>1.9230769230769229</v>
      </c>
    </row>
    <row r="10" spans="1:8" x14ac:dyDescent="0.3">
      <c r="A10">
        <v>9</v>
      </c>
      <c r="B10" t="str">
        <v>Voitures particulières à diesel [METABOLHEAT - National]</v>
      </c>
      <c r="C10" t="str">
        <v>Propulsion routière [METABOLHEAT - National]</v>
      </c>
      <c r="D10">
        <v>0.90909090909090917</v>
      </c>
    </row>
    <row r="11" spans="1:8" x14ac:dyDescent="0.3">
      <c r="A11">
        <v>10</v>
      </c>
      <c r="B11" t="str">
        <v>Voitures particulières à GPL [METABOLHEAT - National]</v>
      </c>
      <c r="C11" t="str">
        <v>Propulsion routière [METABOLHEAT - National]</v>
      </c>
      <c r="D11">
        <v>1.9230769230769229</v>
      </c>
    </row>
    <row r="12" spans="1:8" x14ac:dyDescent="0.3">
      <c r="A12">
        <v>11</v>
      </c>
      <c r="B12" t="str">
        <v>Voitures particulières au gaz [METABOLHEAT - National]</v>
      </c>
      <c r="C12" t="str">
        <v>Propulsion routière [METABOLHEAT - National]</v>
      </c>
      <c r="D12">
        <v>1.9230769230769229</v>
      </c>
    </row>
    <row r="13" spans="1:8" x14ac:dyDescent="0.3">
      <c r="A13">
        <v>12</v>
      </c>
      <c r="B13" t="str">
        <v>Voitures particulières hybrides rechargeables [METABOLHEAT - National]</v>
      </c>
      <c r="C13" t="str">
        <v>Propulsion routière [METABOLHEAT - National]</v>
      </c>
      <c r="D13">
        <v>0.47945205479452052</v>
      </c>
    </row>
    <row r="14" spans="1:8" x14ac:dyDescent="0.3">
      <c r="A14">
        <v>13</v>
      </c>
      <c r="B14" t="str">
        <v>Voitures particulières électriques à batterie [METABOLHEAT - National]</v>
      </c>
      <c r="C14" t="str">
        <v>Propulsion routière [METABOLHEAT - National]</v>
      </c>
      <c r="D14">
        <v>0.16666666666666669</v>
      </c>
    </row>
    <row r="15" spans="1:8" x14ac:dyDescent="0.3">
      <c r="A15">
        <v>14</v>
      </c>
      <c r="B15" t="str">
        <v>Autocars, autobus et trolleybus à essence [METABOLHEAT - National]</v>
      </c>
      <c r="C15" t="str">
        <v>Propulsion routière [METABOLHEAT - National]</v>
      </c>
      <c r="D15">
        <v>1.9230769230769229</v>
      </c>
    </row>
    <row r="16" spans="1:8" x14ac:dyDescent="0.3">
      <c r="A16">
        <v>15</v>
      </c>
      <c r="B16" t="str">
        <v>Autocars, autobus et trolleybus à diesel [METABOLHEAT - National]</v>
      </c>
      <c r="C16" t="str">
        <v>Propulsion routière [METABOLHEAT - National]</v>
      </c>
      <c r="D16">
        <v>0.90909090909090917</v>
      </c>
    </row>
    <row r="17" spans="1:4" x14ac:dyDescent="0.3">
      <c r="A17">
        <v>16</v>
      </c>
      <c r="B17" t="str">
        <v>Autocars, autobus et trolleybus à GPL [METABOLHEAT - National]</v>
      </c>
      <c r="C17" t="str">
        <v>Propulsion routière [METABOLHEAT - National]</v>
      </c>
      <c r="D17">
        <v>1.9230769230769229</v>
      </c>
    </row>
    <row r="18" spans="1:4" x14ac:dyDescent="0.3">
      <c r="A18">
        <v>17</v>
      </c>
      <c r="B18" t="str">
        <v>Autocars, autobus et trolleybus à gaz [METABOLHEAT - National]</v>
      </c>
      <c r="C18" t="str">
        <v>Propulsion routière [METABOLHEAT - National]</v>
      </c>
      <c r="D18">
        <v>1.9230769230769229</v>
      </c>
    </row>
    <row r="19" spans="1:4" x14ac:dyDescent="0.3">
      <c r="A19">
        <v>18</v>
      </c>
      <c r="B19" t="str">
        <v>Autocars, autobus et trolleybus électriques à batterie [METABOLHEAT - National]</v>
      </c>
      <c r="C19" t="str">
        <v>Propulsion routière [METABOLHEAT - National]</v>
      </c>
      <c r="D19">
        <v>0.16666666666666669</v>
      </c>
    </row>
    <row r="20" spans="1:4" x14ac:dyDescent="0.3">
      <c r="A20">
        <v>19</v>
      </c>
      <c r="B20" t="str">
        <v>Véhicules utilitaires légers à essence [METABOLHEAT - National]</v>
      </c>
      <c r="C20" t="str">
        <v>Propulsion routière [METABOLHEAT - National]</v>
      </c>
      <c r="D20">
        <v>1.9230769230769229</v>
      </c>
    </row>
    <row r="21" spans="1:4" x14ac:dyDescent="0.3">
      <c r="A21">
        <v>20</v>
      </c>
      <c r="B21" t="str">
        <v>Véhicules utilitaires légers à diesel [METABOLHEAT - National]</v>
      </c>
      <c r="C21" t="str">
        <v>Propulsion routière [METABOLHEAT - National]</v>
      </c>
      <c r="D21">
        <v>0.90909090909090917</v>
      </c>
    </row>
    <row r="22" spans="1:4" x14ac:dyDescent="0.3">
      <c r="A22">
        <v>21</v>
      </c>
      <c r="B22" t="str">
        <v>Véhicules utilitaires légers à GPL [METABOLHEAT - National]</v>
      </c>
      <c r="C22" t="str">
        <v>Propulsion routière [METABOLHEAT - National]</v>
      </c>
      <c r="D22">
        <v>1.9230769230769229</v>
      </c>
    </row>
    <row r="23" spans="1:4" x14ac:dyDescent="0.3">
      <c r="A23">
        <v>22</v>
      </c>
      <c r="B23" t="str">
        <v>Véhicules utilitaires légers au gaz [METABOLHEAT - National]</v>
      </c>
      <c r="C23" t="str">
        <v>Propulsion routière [METABOLHEAT - National]</v>
      </c>
      <c r="D23">
        <v>1.9230769230769229</v>
      </c>
    </row>
    <row r="24" spans="1:4" x14ac:dyDescent="0.3">
      <c r="A24">
        <v>23</v>
      </c>
      <c r="B24" t="str">
        <v>Véhicules utilitaires légers électriques [METABOLHEAT - National]</v>
      </c>
      <c r="C24" t="str">
        <v>Propulsion routière [METABOLHEAT - National]</v>
      </c>
      <c r="D24">
        <v>0.16666666666666669</v>
      </c>
    </row>
    <row r="25" spans="1:4" x14ac:dyDescent="0.3">
      <c r="A25">
        <v>24</v>
      </c>
      <c r="B25" t="str">
        <v>Poids lourds nationaux [METABOLHEAT - National]</v>
      </c>
      <c r="C25" t="str">
        <v>Propulsion routière [METABOLHEAT - National]</v>
      </c>
      <c r="D25">
        <v>0.90909090909090917</v>
      </c>
    </row>
    <row r="26" spans="1:4" x14ac:dyDescent="0.3">
      <c r="A26">
        <v>25</v>
      </c>
      <c r="B26" t="str">
        <v>Poids lourds internationaux [METABOLHEAT - National]</v>
      </c>
      <c r="C26" t="str">
        <v>Propulsion routière [METABOLHEAT - National]</v>
      </c>
      <c r="D26">
        <v>0.90909090909090917</v>
      </c>
    </row>
    <row r="27" spans="1:4" x14ac:dyDescent="0.3">
      <c r="A27">
        <v>26</v>
      </c>
      <c r="B27" t="str">
        <v>Aviation nationale de transport de passagers [METABOLHEAT - National]</v>
      </c>
      <c r="C27" t="str">
        <v>Propulsion aérienne [METABOLHEAT - National]</v>
      </c>
      <c r="D27">
        <v>0.7142857142857143</v>
      </c>
    </row>
    <row r="28" spans="1:4" x14ac:dyDescent="0.3">
      <c r="A28">
        <v>27</v>
      </c>
      <c r="B28" t="str">
        <v>Aviation nationale de fret [METABOLHEAT - National]</v>
      </c>
      <c r="C28" t="str">
        <v>Propulsion aérienne [METABOLHEAT - National]</v>
      </c>
      <c r="D28">
        <v>0.7142857142857143</v>
      </c>
    </row>
    <row r="29" spans="1:4" x14ac:dyDescent="0.3">
      <c r="A29">
        <v>28</v>
      </c>
      <c r="B29" t="str">
        <v>Cabotation maritime nationale [METABOLHEAT - National]</v>
      </c>
      <c r="C29" t="str">
        <v>Propulsion marine [METABOLHEAT - National]</v>
      </c>
      <c r="D29">
        <v>0.90909090909090917</v>
      </c>
    </row>
    <row r="30" spans="1:4" x14ac:dyDescent="0.3">
      <c r="A30">
        <v>29</v>
      </c>
      <c r="B30" t="str">
        <v>Voies navigables intérieures [METABOLHEAT - National]</v>
      </c>
      <c r="C30" t="str">
        <v>Propulsion marine [METABOLHEAT - National]</v>
      </c>
      <c r="D30">
        <v>0.90909090909090917</v>
      </c>
    </row>
    <row r="31" spans="1:4" x14ac:dyDescent="0.3">
      <c r="A31">
        <v>30</v>
      </c>
      <c r="B31" t="str">
        <v>Transport par pipeline au gaz [METABOLHEAT - National]</v>
      </c>
      <c r="C31" t="str">
        <v>Gaz haute pression [METABOLHEAT - National]</v>
      </c>
      <c r="D31">
        <v>0.36363636363636365</v>
      </c>
    </row>
    <row r="32" spans="1:4" x14ac:dyDescent="0.3">
      <c r="A32">
        <v>31</v>
      </c>
      <c r="B32" t="str">
        <v>Transport par pipeline à l'électricité [METABOLHEAT - National]</v>
      </c>
      <c r="C32" t="str">
        <v>Gaz haute pression [METABOLHEAT - National]</v>
      </c>
      <c r="D32">
        <v>0.38095238095238099</v>
      </c>
    </row>
    <row r="33" spans="1:4" x14ac:dyDescent="0.3">
      <c r="A33">
        <v>32</v>
      </c>
      <c r="B33" t="str">
        <v>Ventilation [METABOLHEAT - National]</v>
      </c>
      <c r="C33" t="str">
        <v>Energie cinétique [METABOLHEAT - National]</v>
      </c>
      <c r="D33">
        <v>0.5</v>
      </c>
    </row>
    <row r="34" spans="1:4" x14ac:dyDescent="0.3">
      <c r="A34">
        <v>33</v>
      </c>
      <c r="B34" t="str">
        <v>Éclairage public [METABOLHEAT - National]</v>
      </c>
      <c r="C34" t="str">
        <v>Lumière [METABOLHEAT - National]</v>
      </c>
      <c r="D34">
        <v>6.6923076923076916</v>
      </c>
    </row>
    <row r="35" spans="1:4" x14ac:dyDescent="0.3">
      <c r="A35">
        <v>34</v>
      </c>
      <c r="B35" t="str">
        <v>Éclairage des bâtiments [METABOLHEAT - National]</v>
      </c>
      <c r="C35" t="str">
        <v>Lumière [METABOLHEAT - National]</v>
      </c>
      <c r="D35">
        <v>6.6923076923076916</v>
      </c>
    </row>
    <row r="36" spans="1:4" x14ac:dyDescent="0.3">
      <c r="A36">
        <v>35</v>
      </c>
      <c r="B36" t="str">
        <v>Diverses technologies du bâtiment [METABOLHEAT - National]</v>
      </c>
      <c r="C36" t="str">
        <v>Entraînement mécanique [METABOLHEAT - National]</v>
      </c>
      <c r="D36">
        <v>0.5</v>
      </c>
    </row>
    <row r="37" spans="1:4" x14ac:dyDescent="0.3">
      <c r="A37">
        <v>36</v>
      </c>
      <c r="B37" t="str">
        <v>TIC et multimédia (tertiaire) [METABOLHEAT - National]</v>
      </c>
      <c r="C37" t="str">
        <v>Traitement de l'information [METABOLHEAT - National]</v>
      </c>
      <c r="D37">
        <v>1.25</v>
      </c>
    </row>
    <row r="38" spans="1:4" x14ac:dyDescent="0.3">
      <c r="A38">
        <v>37</v>
      </c>
      <c r="B38" t="str">
        <v>Lave-linge [METABOLHEAT - National]</v>
      </c>
      <c r="C38" t="str">
        <v>Entraînement mécanique [METABOLHEAT - National]</v>
      </c>
      <c r="D38">
        <v>0.5</v>
      </c>
    </row>
    <row r="39" spans="1:4" x14ac:dyDescent="0.3">
      <c r="A39">
        <v>38</v>
      </c>
      <c r="B39" t="str">
        <v>Sèche-linge [METABOLHEAT - National]</v>
      </c>
      <c r="C39" t="str">
        <v>Entraînement mécanique [METABOLHEAT - National]</v>
      </c>
      <c r="D39">
        <v>0.5</v>
      </c>
    </row>
    <row r="40" spans="1:4" x14ac:dyDescent="0.3">
      <c r="A40">
        <v>39</v>
      </c>
      <c r="B40" t="str">
        <v>Lave-vaisselle [METABOLHEAT - National]</v>
      </c>
      <c r="C40" t="str">
        <v>Entraînement mécanique [METABOLHEAT - National]</v>
      </c>
      <c r="D40">
        <v>0.5</v>
      </c>
    </row>
    <row r="41" spans="1:4" x14ac:dyDescent="0.3">
      <c r="A41">
        <v>40</v>
      </c>
      <c r="B41" t="str">
        <v>TV et multimédia [METABOLHEAT - National]</v>
      </c>
      <c r="C41" t="str">
        <v>Traitement de l'information [METABOLHEAT - National]</v>
      </c>
      <c r="D41">
        <v>1.25</v>
      </c>
    </row>
    <row r="42" spans="1:4" x14ac:dyDescent="0.3">
      <c r="A42">
        <v>41</v>
      </c>
      <c r="B42" t="str">
        <v>Équipements TIC (résidentiel) [METABOLHEAT - National]</v>
      </c>
      <c r="C42" t="str">
        <v>Traitement de l'information [METABOLHEAT - National]</v>
      </c>
      <c r="D42">
        <v>1.25</v>
      </c>
    </row>
    <row r="43" spans="1:4" x14ac:dyDescent="0.3">
      <c r="A43">
        <v>42</v>
      </c>
      <c r="B43" t="str">
        <v>Éclairage (résidentiel) [METABOLHEAT - National]</v>
      </c>
      <c r="C43" t="str">
        <v>Lumière [METABOLHEAT - National]</v>
      </c>
      <c r="D43">
        <v>6.6923076923076916</v>
      </c>
    </row>
    <row r="44" spans="1:4" x14ac:dyDescent="0.3">
      <c r="A44">
        <v>43</v>
      </c>
      <c r="B44" t="str">
        <v>Autres appareils (aspirateurs, fers à repasser, etc.) (résidentiel) [METABOLHEAT - National]</v>
      </c>
      <c r="C44" t="str">
        <v>Entraînement mécanique [METABOLHEAT - National]</v>
      </c>
      <c r="D44">
        <v>0.5</v>
      </c>
    </row>
    <row r="45" spans="1:4" x14ac:dyDescent="0.3">
      <c r="A45">
        <v>44</v>
      </c>
    </row>
    <row r="46" spans="1:4" x14ac:dyDescent="0.3">
      <c r="A46">
        <v>45</v>
      </c>
    </row>
    <row r="47" spans="1:4" x14ac:dyDescent="0.3">
      <c r="A47">
        <v>46</v>
      </c>
    </row>
    <row r="48" spans="1:4" x14ac:dyDescent="0.3">
      <c r="A48">
        <v>47</v>
      </c>
    </row>
    <row r="49" spans="1:1" x14ac:dyDescent="0.3">
      <c r="A49">
        <v>48</v>
      </c>
    </row>
    <row r="50" spans="1:1" x14ac:dyDescent="0.3">
      <c r="A50">
        <v>49</v>
      </c>
    </row>
    <row r="51" spans="1:1" x14ac:dyDescent="0.3">
      <c r="A51">
        <v>50</v>
      </c>
    </row>
    <row r="52" spans="1:1" x14ac:dyDescent="0.3">
      <c r="A52">
        <v>51</v>
      </c>
    </row>
    <row r="53" spans="1:1" x14ac:dyDescent="0.3">
      <c r="A53">
        <v>52</v>
      </c>
    </row>
    <row r="54" spans="1:1" x14ac:dyDescent="0.3">
      <c r="A54">
        <v>53</v>
      </c>
    </row>
    <row r="55" spans="1:1" x14ac:dyDescent="0.3">
      <c r="A55">
        <v>54</v>
      </c>
    </row>
    <row r="56" spans="1:1" x14ac:dyDescent="0.3">
      <c r="A56">
        <v>55</v>
      </c>
    </row>
    <row r="57" spans="1:1" x14ac:dyDescent="0.3">
      <c r="A57">
        <v>56</v>
      </c>
    </row>
    <row r="58" spans="1:1" x14ac:dyDescent="0.3">
      <c r="A58">
        <v>57</v>
      </c>
    </row>
    <row r="59" spans="1:1" x14ac:dyDescent="0.3">
      <c r="A59">
        <v>58</v>
      </c>
    </row>
    <row r="60" spans="1:1" x14ac:dyDescent="0.3">
      <c r="A60">
        <v>59</v>
      </c>
    </row>
    <row r="61" spans="1:1" x14ac:dyDescent="0.3">
      <c r="A61">
        <v>60</v>
      </c>
    </row>
    <row r="62" spans="1:1" x14ac:dyDescent="0.3">
      <c r="A62">
        <v>61</v>
      </c>
    </row>
    <row r="63" spans="1:1" x14ac:dyDescent="0.3">
      <c r="A63">
        <v>62</v>
      </c>
    </row>
    <row r="64" spans="1:1" x14ac:dyDescent="0.3">
      <c r="A64">
        <v>63</v>
      </c>
    </row>
    <row r="65" spans="1:1" x14ac:dyDescent="0.3">
      <c r="A65">
        <v>64</v>
      </c>
    </row>
    <row r="66" spans="1:1" x14ac:dyDescent="0.3">
      <c r="A66">
        <v>65</v>
      </c>
    </row>
    <row r="67" spans="1:1" x14ac:dyDescent="0.3">
      <c r="A67">
        <v>66</v>
      </c>
    </row>
    <row r="68" spans="1:1" x14ac:dyDescent="0.3">
      <c r="A68">
        <v>67</v>
      </c>
    </row>
    <row r="69" spans="1:1" x14ac:dyDescent="0.3">
      <c r="A69">
        <v>68</v>
      </c>
    </row>
    <row r="70" spans="1:1" x14ac:dyDescent="0.3">
      <c r="A70">
        <v>69</v>
      </c>
    </row>
    <row r="71" spans="1:1" x14ac:dyDescent="0.3">
      <c r="A71">
        <v>70</v>
      </c>
    </row>
    <row r="72" spans="1:1" x14ac:dyDescent="0.3">
      <c r="A72">
        <v>71</v>
      </c>
    </row>
    <row r="73" spans="1:1" x14ac:dyDescent="0.3">
      <c r="A73">
        <v>72</v>
      </c>
    </row>
    <row r="74" spans="1:1" x14ac:dyDescent="0.3">
      <c r="A74">
        <v>73</v>
      </c>
    </row>
    <row r="75" spans="1:1" x14ac:dyDescent="0.3">
      <c r="A75">
        <v>74</v>
      </c>
    </row>
    <row r="76" spans="1:1" x14ac:dyDescent="0.3">
      <c r="A76">
        <v>75</v>
      </c>
    </row>
    <row r="77" spans="1:1" x14ac:dyDescent="0.3">
      <c r="A77">
        <v>76</v>
      </c>
    </row>
    <row r="78" spans="1:1" x14ac:dyDescent="0.3">
      <c r="A78">
        <v>77</v>
      </c>
    </row>
    <row r="79" spans="1:1" x14ac:dyDescent="0.3">
      <c r="A79">
        <v>78</v>
      </c>
    </row>
    <row r="80" spans="1:1" x14ac:dyDescent="0.3">
      <c r="A80">
        <v>79</v>
      </c>
    </row>
    <row r="81" spans="1:1" x14ac:dyDescent="0.3">
      <c r="A81">
        <v>80</v>
      </c>
    </row>
    <row r="82" spans="1:1" x14ac:dyDescent="0.3">
      <c r="A82">
        <v>81</v>
      </c>
    </row>
    <row r="83" spans="1:1" x14ac:dyDescent="0.3">
      <c r="A83">
        <v>82</v>
      </c>
    </row>
    <row r="84" spans="1:1" x14ac:dyDescent="0.3">
      <c r="A84">
        <v>83</v>
      </c>
    </row>
    <row r="85" spans="1:1" x14ac:dyDescent="0.3">
      <c r="A85">
        <v>84</v>
      </c>
    </row>
    <row r="86" spans="1:1" x14ac:dyDescent="0.3">
      <c r="A86">
        <v>85</v>
      </c>
    </row>
    <row r="87" spans="1:1" x14ac:dyDescent="0.3">
      <c r="A87">
        <v>86</v>
      </c>
    </row>
    <row r="88" spans="1:1" x14ac:dyDescent="0.3">
      <c r="A88">
        <v>87</v>
      </c>
    </row>
    <row r="89" spans="1:1" x14ac:dyDescent="0.3">
      <c r="A89">
        <v>88</v>
      </c>
    </row>
    <row r="90" spans="1:1" x14ac:dyDescent="0.3">
      <c r="A90">
        <v>89</v>
      </c>
    </row>
    <row r="91" spans="1:1" x14ac:dyDescent="0.3">
      <c r="A91">
        <v>90</v>
      </c>
    </row>
    <row r="92" spans="1:1" x14ac:dyDescent="0.3">
      <c r="A92">
        <v>91</v>
      </c>
    </row>
    <row r="93" spans="1:1" x14ac:dyDescent="0.3">
      <c r="A93">
        <v>92</v>
      </c>
    </row>
    <row r="94" spans="1:1" x14ac:dyDescent="0.3">
      <c r="A94">
        <v>93</v>
      </c>
    </row>
    <row r="95" spans="1:1" x14ac:dyDescent="0.3">
      <c r="A95">
        <v>94</v>
      </c>
    </row>
    <row r="96" spans="1:1" x14ac:dyDescent="0.3">
      <c r="A96">
        <v>95</v>
      </c>
    </row>
    <row r="97" spans="1:1" x14ac:dyDescent="0.3">
      <c r="A97">
        <v>96</v>
      </c>
    </row>
    <row r="98" spans="1:1" x14ac:dyDescent="0.3">
      <c r="A98">
        <v>97</v>
      </c>
    </row>
    <row r="99" spans="1:1" x14ac:dyDescent="0.3">
      <c r="A99">
        <v>98</v>
      </c>
    </row>
    <row r="100" spans="1:1" x14ac:dyDescent="0.3">
      <c r="A100">
        <v>99</v>
      </c>
    </row>
    <row r="101" spans="1:1" x14ac:dyDescent="0.3">
      <c r="A101">
        <v>100</v>
      </c>
    </row>
    <row r="102" spans="1:1" x14ac:dyDescent="0.3">
      <c r="A102">
        <v>101</v>
      </c>
    </row>
    <row r="103" spans="1:1" x14ac:dyDescent="0.3">
      <c r="A103">
        <v>102</v>
      </c>
    </row>
    <row r="104" spans="1:1" x14ac:dyDescent="0.3">
      <c r="A104">
        <v>103</v>
      </c>
    </row>
    <row r="105" spans="1:1" x14ac:dyDescent="0.3">
      <c r="A105">
        <v>104</v>
      </c>
    </row>
    <row r="106" spans="1:1" x14ac:dyDescent="0.3">
      <c r="A106">
        <v>105</v>
      </c>
    </row>
    <row r="107" spans="1:1" x14ac:dyDescent="0.3">
      <c r="A107">
        <v>106</v>
      </c>
    </row>
    <row r="108" spans="1:1" x14ac:dyDescent="0.3">
      <c r="A108">
        <v>107</v>
      </c>
    </row>
    <row r="109" spans="1:1" x14ac:dyDescent="0.3">
      <c r="A109">
        <v>108</v>
      </c>
    </row>
    <row r="110" spans="1:1" x14ac:dyDescent="0.3">
      <c r="A110">
        <v>109</v>
      </c>
    </row>
    <row r="111" spans="1:1" x14ac:dyDescent="0.3">
      <c r="A111">
        <v>110</v>
      </c>
    </row>
    <row r="112" spans="1:1" x14ac:dyDescent="0.3">
      <c r="A112">
        <v>111</v>
      </c>
    </row>
    <row r="113" spans="1:1" x14ac:dyDescent="0.3">
      <c r="A113">
        <v>112</v>
      </c>
    </row>
    <row r="114" spans="1:1" x14ac:dyDescent="0.3">
      <c r="A114">
        <v>113</v>
      </c>
    </row>
    <row r="115" spans="1:1" x14ac:dyDescent="0.3">
      <c r="A115">
        <v>114</v>
      </c>
    </row>
    <row r="116" spans="1:1" x14ac:dyDescent="0.3">
      <c r="A116">
        <v>115</v>
      </c>
    </row>
    <row r="117" spans="1:1" x14ac:dyDescent="0.3">
      <c r="A117">
        <v>116</v>
      </c>
    </row>
    <row r="118" spans="1:1" x14ac:dyDescent="0.3">
      <c r="A118">
        <v>117</v>
      </c>
    </row>
    <row r="119" spans="1:1" x14ac:dyDescent="0.3">
      <c r="A119">
        <v>118</v>
      </c>
    </row>
    <row r="120" spans="1:1" x14ac:dyDescent="0.3">
      <c r="A120">
        <v>119</v>
      </c>
    </row>
    <row r="121" spans="1:1" x14ac:dyDescent="0.3">
      <c r="A121">
        <v>120</v>
      </c>
    </row>
    <row r="122" spans="1:1" x14ac:dyDescent="0.3">
      <c r="A122">
        <v>121</v>
      </c>
    </row>
    <row r="123" spans="1:1" x14ac:dyDescent="0.3">
      <c r="A123">
        <v>122</v>
      </c>
    </row>
    <row r="124" spans="1:1" x14ac:dyDescent="0.3">
      <c r="A124">
        <v>123</v>
      </c>
    </row>
    <row r="125" spans="1:1" x14ac:dyDescent="0.3">
      <c r="A125">
        <v>124</v>
      </c>
    </row>
    <row r="126" spans="1:1" x14ac:dyDescent="0.3">
      <c r="A126">
        <v>125</v>
      </c>
    </row>
    <row r="127" spans="1:1" x14ac:dyDescent="0.3">
      <c r="A127">
        <v>126</v>
      </c>
    </row>
    <row r="128" spans="1:1" x14ac:dyDescent="0.3">
      <c r="A128">
        <v>127</v>
      </c>
    </row>
    <row r="129" spans="1:1" x14ac:dyDescent="0.3">
      <c r="A129">
        <v>128</v>
      </c>
    </row>
    <row r="130" spans="1:1" x14ac:dyDescent="0.3">
      <c r="A130">
        <v>129</v>
      </c>
    </row>
    <row r="131" spans="1:1" x14ac:dyDescent="0.3">
      <c r="A131">
        <v>130</v>
      </c>
    </row>
    <row r="132" spans="1:1" x14ac:dyDescent="0.3">
      <c r="A132">
        <v>131</v>
      </c>
    </row>
    <row r="133" spans="1:1" x14ac:dyDescent="0.3">
      <c r="A133">
        <v>132</v>
      </c>
    </row>
    <row r="134" spans="1:1" x14ac:dyDescent="0.3">
      <c r="A134">
        <v>133</v>
      </c>
    </row>
    <row r="135" spans="1:1" x14ac:dyDescent="0.3">
      <c r="A135">
        <v>134</v>
      </c>
    </row>
    <row r="136" spans="1:1" x14ac:dyDescent="0.3">
      <c r="A136">
        <v>135</v>
      </c>
    </row>
    <row r="137" spans="1:1" x14ac:dyDescent="0.3">
      <c r="A137">
        <v>136</v>
      </c>
    </row>
    <row r="138" spans="1:1" x14ac:dyDescent="0.3">
      <c r="A138">
        <v>137</v>
      </c>
    </row>
    <row r="139" spans="1:1" x14ac:dyDescent="0.3">
      <c r="A139">
        <v>138</v>
      </c>
    </row>
    <row r="140" spans="1:1" x14ac:dyDescent="0.3">
      <c r="A140">
        <v>139</v>
      </c>
    </row>
    <row r="141" spans="1:1" x14ac:dyDescent="0.3">
      <c r="A141">
        <v>140</v>
      </c>
    </row>
    <row r="142" spans="1:1" x14ac:dyDescent="0.3">
      <c r="A142">
        <v>141</v>
      </c>
    </row>
    <row r="143" spans="1:1" x14ac:dyDescent="0.3">
      <c r="A143">
        <v>142</v>
      </c>
    </row>
    <row r="144" spans="1:1" x14ac:dyDescent="0.3">
      <c r="A144">
        <v>143</v>
      </c>
    </row>
    <row r="145" spans="1:1" x14ac:dyDescent="0.3">
      <c r="A145">
        <v>144</v>
      </c>
    </row>
    <row r="146" spans="1:1" x14ac:dyDescent="0.3">
      <c r="A146">
        <v>145</v>
      </c>
    </row>
    <row r="147" spans="1:1" x14ac:dyDescent="0.3">
      <c r="A147">
        <v>146</v>
      </c>
    </row>
    <row r="148" spans="1:1" x14ac:dyDescent="0.3">
      <c r="A148">
        <v>147</v>
      </c>
    </row>
    <row r="149" spans="1:1" x14ac:dyDescent="0.3">
      <c r="A149">
        <v>148</v>
      </c>
    </row>
    <row r="150" spans="1:1" x14ac:dyDescent="0.3">
      <c r="A150">
        <v>149</v>
      </c>
    </row>
    <row r="151" spans="1:1" x14ac:dyDescent="0.3">
      <c r="A151">
        <v>150</v>
      </c>
    </row>
    <row r="152" spans="1:1" x14ac:dyDescent="0.3">
      <c r="A152">
        <v>151</v>
      </c>
    </row>
    <row r="153" spans="1:1" x14ac:dyDescent="0.3">
      <c r="A153">
        <v>152</v>
      </c>
    </row>
    <row r="154" spans="1:1" x14ac:dyDescent="0.3">
      <c r="A154">
        <v>153</v>
      </c>
    </row>
    <row r="155" spans="1:1" x14ac:dyDescent="0.3">
      <c r="A155">
        <v>154</v>
      </c>
    </row>
    <row r="156" spans="1:1" x14ac:dyDescent="0.3">
      <c r="A156">
        <v>155</v>
      </c>
    </row>
    <row r="157" spans="1:1" x14ac:dyDescent="0.3">
      <c r="A157">
        <v>156</v>
      </c>
    </row>
    <row r="158" spans="1:1" x14ac:dyDescent="0.3">
      <c r="A158">
        <v>157</v>
      </c>
    </row>
    <row r="159" spans="1:1" x14ac:dyDescent="0.3">
      <c r="A159">
        <v>158</v>
      </c>
    </row>
    <row r="160" spans="1:1" x14ac:dyDescent="0.3">
      <c r="A160">
        <v>159</v>
      </c>
    </row>
    <row r="161" spans="1:1" x14ac:dyDescent="0.3">
      <c r="A161">
        <v>160</v>
      </c>
    </row>
    <row r="162" spans="1:1" x14ac:dyDescent="0.3">
      <c r="A162">
        <v>161</v>
      </c>
    </row>
    <row r="163" spans="1:1" x14ac:dyDescent="0.3">
      <c r="A163">
        <v>162</v>
      </c>
    </row>
    <row r="164" spans="1:1" x14ac:dyDescent="0.3">
      <c r="A164">
        <v>163</v>
      </c>
    </row>
    <row r="165" spans="1:1" x14ac:dyDescent="0.3">
      <c r="A165">
        <v>164</v>
      </c>
    </row>
    <row r="166" spans="1:1" x14ac:dyDescent="0.3">
      <c r="A166">
        <v>165</v>
      </c>
    </row>
    <row r="167" spans="1:1" x14ac:dyDescent="0.3">
      <c r="A167">
        <v>166</v>
      </c>
    </row>
    <row r="168" spans="1:1" x14ac:dyDescent="0.3">
      <c r="A168">
        <v>167</v>
      </c>
    </row>
    <row r="169" spans="1:1" x14ac:dyDescent="0.3">
      <c r="A169">
        <v>168</v>
      </c>
    </row>
    <row r="170" spans="1:1" x14ac:dyDescent="0.3">
      <c r="A170">
        <v>169</v>
      </c>
    </row>
    <row r="171" spans="1:1" x14ac:dyDescent="0.3">
      <c r="A171">
        <v>170</v>
      </c>
    </row>
    <row r="172" spans="1:1" x14ac:dyDescent="0.3">
      <c r="A172">
        <v>171</v>
      </c>
    </row>
    <row r="173" spans="1:1" x14ac:dyDescent="0.3">
      <c r="A173">
        <v>172</v>
      </c>
    </row>
    <row r="174" spans="1:1" x14ac:dyDescent="0.3">
      <c r="A174">
        <v>173</v>
      </c>
    </row>
    <row r="175" spans="1:1" x14ac:dyDescent="0.3">
      <c r="A175">
        <v>174</v>
      </c>
    </row>
    <row r="176" spans="1:1" x14ac:dyDescent="0.3">
      <c r="A176">
        <v>175</v>
      </c>
    </row>
    <row r="177" spans="1:1" x14ac:dyDescent="0.3">
      <c r="A177">
        <v>176</v>
      </c>
    </row>
    <row r="178" spans="1:1" x14ac:dyDescent="0.3">
      <c r="A178">
        <v>177</v>
      </c>
    </row>
    <row r="179" spans="1:1" x14ac:dyDescent="0.3">
      <c r="A179">
        <v>178</v>
      </c>
    </row>
    <row r="180" spans="1:1" x14ac:dyDescent="0.3">
      <c r="A180">
        <v>179</v>
      </c>
    </row>
    <row r="181" spans="1:1" x14ac:dyDescent="0.3">
      <c r="A181">
        <v>180</v>
      </c>
    </row>
    <row r="182" spans="1:1" x14ac:dyDescent="0.3">
      <c r="A182">
        <v>181</v>
      </c>
    </row>
    <row r="183" spans="1:1" x14ac:dyDescent="0.3">
      <c r="A183">
        <v>182</v>
      </c>
    </row>
    <row r="184" spans="1:1" x14ac:dyDescent="0.3">
      <c r="A184">
        <v>183</v>
      </c>
    </row>
    <row r="185" spans="1:1" x14ac:dyDescent="0.3">
      <c r="A185">
        <v>184</v>
      </c>
    </row>
    <row r="186" spans="1:1" x14ac:dyDescent="0.3">
      <c r="A186">
        <v>185</v>
      </c>
    </row>
    <row r="187" spans="1:1" x14ac:dyDescent="0.3">
      <c r="A187">
        <v>186</v>
      </c>
    </row>
    <row r="188" spans="1:1" x14ac:dyDescent="0.3">
      <c r="A188">
        <v>187</v>
      </c>
    </row>
    <row r="189" spans="1:1" x14ac:dyDescent="0.3">
      <c r="A189">
        <v>188</v>
      </c>
    </row>
    <row r="190" spans="1:1" x14ac:dyDescent="0.3">
      <c r="A190">
        <v>189</v>
      </c>
    </row>
    <row r="191" spans="1:1" x14ac:dyDescent="0.3">
      <c r="A191">
        <v>190</v>
      </c>
    </row>
    <row r="192" spans="1:1" x14ac:dyDescent="0.3">
      <c r="A192">
        <v>191</v>
      </c>
    </row>
    <row r="193" spans="1:1" x14ac:dyDescent="0.3">
      <c r="A193">
        <v>192</v>
      </c>
    </row>
    <row r="194" spans="1:1" x14ac:dyDescent="0.3">
      <c r="A194">
        <v>193</v>
      </c>
    </row>
    <row r="195" spans="1:1" x14ac:dyDescent="0.3">
      <c r="A195">
        <v>194</v>
      </c>
    </row>
    <row r="196" spans="1:1" x14ac:dyDescent="0.3">
      <c r="A196">
        <v>195</v>
      </c>
    </row>
    <row r="197" spans="1:1" x14ac:dyDescent="0.3">
      <c r="A197">
        <v>196</v>
      </c>
    </row>
    <row r="198" spans="1:1" x14ac:dyDescent="0.3">
      <c r="A198">
        <v>197</v>
      </c>
    </row>
    <row r="199" spans="1:1" x14ac:dyDescent="0.3">
      <c r="A199">
        <v>198</v>
      </c>
    </row>
    <row r="200" spans="1:1" x14ac:dyDescent="0.3">
      <c r="A200">
        <v>199</v>
      </c>
    </row>
    <row r="201" spans="1:1" x14ac:dyDescent="0.3">
      <c r="A201">
        <v>200</v>
      </c>
    </row>
    <row r="202" spans="1:1" x14ac:dyDescent="0.3">
      <c r="A202">
        <v>201</v>
      </c>
    </row>
    <row r="203" spans="1:1" x14ac:dyDescent="0.3">
      <c r="A203">
        <v>202</v>
      </c>
    </row>
    <row r="204" spans="1:1" x14ac:dyDescent="0.3">
      <c r="A204">
        <v>203</v>
      </c>
    </row>
    <row r="205" spans="1:1" x14ac:dyDescent="0.3">
      <c r="A205">
        <v>204</v>
      </c>
    </row>
    <row r="206" spans="1:1" x14ac:dyDescent="0.3">
      <c r="A206">
        <v>205</v>
      </c>
    </row>
    <row r="207" spans="1:1" x14ac:dyDescent="0.3">
      <c r="A207">
        <v>206</v>
      </c>
    </row>
    <row r="208" spans="1:1" x14ac:dyDescent="0.3">
      <c r="A208">
        <v>207</v>
      </c>
    </row>
    <row r="209" spans="1:1" x14ac:dyDescent="0.3">
      <c r="A209">
        <v>208</v>
      </c>
    </row>
    <row r="210" spans="1:1" x14ac:dyDescent="0.3">
      <c r="A210">
        <v>209</v>
      </c>
    </row>
    <row r="211" spans="1:1" x14ac:dyDescent="0.3">
      <c r="A211">
        <v>210</v>
      </c>
    </row>
    <row r="212" spans="1:1" x14ac:dyDescent="0.3">
      <c r="A212">
        <v>211</v>
      </c>
    </row>
    <row r="213" spans="1:1" x14ac:dyDescent="0.3">
      <c r="A213">
        <v>212</v>
      </c>
    </row>
    <row r="214" spans="1:1" x14ac:dyDescent="0.3">
      <c r="A214">
        <v>213</v>
      </c>
    </row>
    <row r="215" spans="1:1" x14ac:dyDescent="0.3">
      <c r="A215">
        <v>214</v>
      </c>
    </row>
    <row r="216" spans="1:1" x14ac:dyDescent="0.3">
      <c r="A216">
        <v>215</v>
      </c>
    </row>
    <row r="217" spans="1:1" x14ac:dyDescent="0.3">
      <c r="A217">
        <v>216</v>
      </c>
    </row>
    <row r="218" spans="1:1" x14ac:dyDescent="0.3">
      <c r="A218">
        <v>217</v>
      </c>
    </row>
    <row r="219" spans="1:1" x14ac:dyDescent="0.3">
      <c r="A219">
        <v>218</v>
      </c>
    </row>
    <row r="220" spans="1:1" x14ac:dyDescent="0.3">
      <c r="A220">
        <v>219</v>
      </c>
    </row>
    <row r="221" spans="1:1" x14ac:dyDescent="0.3">
      <c r="A221">
        <v>220</v>
      </c>
    </row>
    <row r="222" spans="1:1" x14ac:dyDescent="0.3">
      <c r="A222">
        <v>221</v>
      </c>
    </row>
    <row r="223" spans="1:1" x14ac:dyDescent="0.3">
      <c r="A223">
        <v>222</v>
      </c>
    </row>
    <row r="224" spans="1:1" x14ac:dyDescent="0.3">
      <c r="A224">
        <v>223</v>
      </c>
    </row>
    <row r="225" spans="1:1" x14ac:dyDescent="0.3">
      <c r="A225">
        <v>224</v>
      </c>
    </row>
    <row r="226" spans="1:1" x14ac:dyDescent="0.3">
      <c r="A226">
        <v>225</v>
      </c>
    </row>
    <row r="227" spans="1:1" x14ac:dyDescent="0.3">
      <c r="A227">
        <v>226</v>
      </c>
    </row>
    <row r="228" spans="1:1" x14ac:dyDescent="0.3">
      <c r="A228">
        <v>227</v>
      </c>
    </row>
    <row r="229" spans="1:1" x14ac:dyDescent="0.3">
      <c r="A229">
        <v>228</v>
      </c>
    </row>
    <row r="230" spans="1:1" x14ac:dyDescent="0.3">
      <c r="A230">
        <v>229</v>
      </c>
    </row>
    <row r="231" spans="1:1" x14ac:dyDescent="0.3">
      <c r="A231">
        <v>230</v>
      </c>
    </row>
    <row r="232" spans="1:1" x14ac:dyDescent="0.3">
      <c r="A232">
        <v>231</v>
      </c>
    </row>
    <row r="233" spans="1:1" x14ac:dyDescent="0.3">
      <c r="A233">
        <v>232</v>
      </c>
    </row>
    <row r="234" spans="1:1" x14ac:dyDescent="0.3">
      <c r="A234">
        <v>233</v>
      </c>
    </row>
    <row r="235" spans="1:1" x14ac:dyDescent="0.3">
      <c r="A235">
        <v>234</v>
      </c>
    </row>
    <row r="236" spans="1:1" x14ac:dyDescent="0.3">
      <c r="A236">
        <v>235</v>
      </c>
    </row>
    <row r="237" spans="1:1" x14ac:dyDescent="0.3">
      <c r="A237">
        <v>236</v>
      </c>
    </row>
    <row r="238" spans="1:1" x14ac:dyDescent="0.3">
      <c r="A238">
        <v>237</v>
      </c>
    </row>
    <row r="239" spans="1:1" x14ac:dyDescent="0.3">
      <c r="A239">
        <v>238</v>
      </c>
    </row>
    <row r="240" spans="1:1" x14ac:dyDescent="0.3">
      <c r="A240">
        <v>239</v>
      </c>
    </row>
    <row r="241" spans="1:1" x14ac:dyDescent="0.3">
      <c r="A241">
        <v>240</v>
      </c>
    </row>
    <row r="242" spans="1:1" x14ac:dyDescent="0.3">
      <c r="A242">
        <v>241</v>
      </c>
    </row>
    <row r="243" spans="1:1" x14ac:dyDescent="0.3">
      <c r="A243">
        <v>242</v>
      </c>
    </row>
    <row r="244" spans="1:1" x14ac:dyDescent="0.3">
      <c r="A244">
        <v>243</v>
      </c>
    </row>
    <row r="245" spans="1:1" x14ac:dyDescent="0.3">
      <c r="A245">
        <v>244</v>
      </c>
    </row>
    <row r="246" spans="1:1" x14ac:dyDescent="0.3">
      <c r="A246">
        <v>245</v>
      </c>
    </row>
    <row r="247" spans="1:1" x14ac:dyDescent="0.3">
      <c r="A247">
        <v>246</v>
      </c>
    </row>
    <row r="248" spans="1:1" x14ac:dyDescent="0.3">
      <c r="A248">
        <v>247</v>
      </c>
    </row>
    <row r="249" spans="1:1" x14ac:dyDescent="0.3">
      <c r="A249">
        <v>248</v>
      </c>
    </row>
    <row r="250" spans="1:1" x14ac:dyDescent="0.3">
      <c r="A250">
        <v>249</v>
      </c>
    </row>
    <row r="251" spans="1:1" x14ac:dyDescent="0.3">
      <c r="A251">
        <v>250</v>
      </c>
    </row>
    <row r="252" spans="1:1" x14ac:dyDescent="0.3">
      <c r="A252">
        <v>251</v>
      </c>
    </row>
    <row r="253" spans="1:1" x14ac:dyDescent="0.3">
      <c r="A253">
        <v>252</v>
      </c>
    </row>
    <row r="254" spans="1:1" x14ac:dyDescent="0.3">
      <c r="A254">
        <v>253</v>
      </c>
    </row>
    <row r="255" spans="1:1" x14ac:dyDescent="0.3">
      <c r="A255">
        <v>254</v>
      </c>
    </row>
    <row r="256" spans="1:1" x14ac:dyDescent="0.3">
      <c r="A256">
        <v>255</v>
      </c>
    </row>
    <row r="257" spans="1:1" x14ac:dyDescent="0.3">
      <c r="A257">
        <v>256</v>
      </c>
    </row>
    <row r="258" spans="1:1" x14ac:dyDescent="0.3">
      <c r="A258">
        <v>257</v>
      </c>
    </row>
    <row r="259" spans="1:1" x14ac:dyDescent="0.3">
      <c r="A259">
        <v>258</v>
      </c>
    </row>
    <row r="260" spans="1:1" x14ac:dyDescent="0.3">
      <c r="A260">
        <v>259</v>
      </c>
    </row>
    <row r="261" spans="1:1" x14ac:dyDescent="0.3">
      <c r="A261">
        <v>260</v>
      </c>
    </row>
    <row r="262" spans="1:1" x14ac:dyDescent="0.3">
      <c r="A262">
        <v>261</v>
      </c>
    </row>
    <row r="263" spans="1:1" x14ac:dyDescent="0.3">
      <c r="A263">
        <v>262</v>
      </c>
    </row>
    <row r="264" spans="1:1" x14ac:dyDescent="0.3">
      <c r="A264">
        <v>263</v>
      </c>
    </row>
    <row r="265" spans="1:1" x14ac:dyDescent="0.3">
      <c r="A265">
        <v>264</v>
      </c>
    </row>
    <row r="266" spans="1:1" x14ac:dyDescent="0.3">
      <c r="A266">
        <v>265</v>
      </c>
    </row>
    <row r="267" spans="1:1" x14ac:dyDescent="0.3">
      <c r="A267">
        <v>266</v>
      </c>
    </row>
    <row r="268" spans="1:1" x14ac:dyDescent="0.3">
      <c r="A268">
        <v>267</v>
      </c>
    </row>
    <row r="269" spans="1:1" x14ac:dyDescent="0.3">
      <c r="A269">
        <v>268</v>
      </c>
    </row>
    <row r="270" spans="1:1" x14ac:dyDescent="0.3">
      <c r="A270">
        <v>269</v>
      </c>
    </row>
    <row r="271" spans="1:1" x14ac:dyDescent="0.3">
      <c r="A271">
        <v>270</v>
      </c>
    </row>
    <row r="272" spans="1:1" x14ac:dyDescent="0.3">
      <c r="A272">
        <v>271</v>
      </c>
    </row>
    <row r="273" spans="1:1" x14ac:dyDescent="0.3">
      <c r="A273">
        <v>272</v>
      </c>
    </row>
    <row r="274" spans="1:1" x14ac:dyDescent="0.3">
      <c r="A274">
        <v>273</v>
      </c>
    </row>
    <row r="275" spans="1:1" x14ac:dyDescent="0.3">
      <c r="A275">
        <v>274</v>
      </c>
    </row>
    <row r="276" spans="1:1" x14ac:dyDescent="0.3">
      <c r="A276">
        <v>275</v>
      </c>
    </row>
    <row r="277" spans="1:1" x14ac:dyDescent="0.3">
      <c r="A277">
        <v>276</v>
      </c>
    </row>
    <row r="278" spans="1:1" x14ac:dyDescent="0.3">
      <c r="A278">
        <v>277</v>
      </c>
    </row>
    <row r="279" spans="1:1" x14ac:dyDescent="0.3">
      <c r="A279">
        <v>278</v>
      </c>
    </row>
    <row r="280" spans="1:1" x14ac:dyDescent="0.3">
      <c r="A280">
        <v>279</v>
      </c>
    </row>
    <row r="281" spans="1:1" x14ac:dyDescent="0.3">
      <c r="A281">
        <v>280</v>
      </c>
    </row>
    <row r="282" spans="1:1" x14ac:dyDescent="0.3">
      <c r="A282">
        <v>281</v>
      </c>
    </row>
    <row r="283" spans="1:1" x14ac:dyDescent="0.3">
      <c r="A283">
        <v>282</v>
      </c>
    </row>
    <row r="284" spans="1:1" x14ac:dyDescent="0.3">
      <c r="A284">
        <v>283</v>
      </c>
    </row>
    <row r="285" spans="1:1" x14ac:dyDescent="0.3">
      <c r="A285">
        <v>284</v>
      </c>
    </row>
    <row r="286" spans="1:1" x14ac:dyDescent="0.3">
      <c r="A286">
        <v>285</v>
      </c>
    </row>
    <row r="287" spans="1:1" x14ac:dyDescent="0.3">
      <c r="A287">
        <v>286</v>
      </c>
    </row>
    <row r="288" spans="1:1" x14ac:dyDescent="0.3">
      <c r="A288">
        <v>287</v>
      </c>
    </row>
    <row r="289" spans="1:1" x14ac:dyDescent="0.3">
      <c r="A289">
        <v>288</v>
      </c>
    </row>
    <row r="290" spans="1:1" x14ac:dyDescent="0.3">
      <c r="A290">
        <v>289</v>
      </c>
    </row>
    <row r="291" spans="1:1" x14ac:dyDescent="0.3">
      <c r="A291">
        <v>290</v>
      </c>
    </row>
    <row r="292" spans="1:1" x14ac:dyDescent="0.3">
      <c r="A292">
        <v>291</v>
      </c>
    </row>
    <row r="293" spans="1:1" x14ac:dyDescent="0.3">
      <c r="A293">
        <v>292</v>
      </c>
    </row>
    <row r="294" spans="1:1" x14ac:dyDescent="0.3">
      <c r="A294">
        <v>293</v>
      </c>
    </row>
    <row r="295" spans="1:1" x14ac:dyDescent="0.3">
      <c r="A295">
        <v>294</v>
      </c>
    </row>
    <row r="296" spans="1:1" x14ac:dyDescent="0.3">
      <c r="A296">
        <v>295</v>
      </c>
    </row>
    <row r="297" spans="1:1" x14ac:dyDescent="0.3">
      <c r="A297">
        <v>296</v>
      </c>
    </row>
    <row r="298" spans="1:1" x14ac:dyDescent="0.3">
      <c r="A298">
        <v>297</v>
      </c>
    </row>
    <row r="299" spans="1:1" x14ac:dyDescent="0.3">
      <c r="A299">
        <v>298</v>
      </c>
    </row>
    <row r="300" spans="1:1" x14ac:dyDescent="0.3">
      <c r="A300">
        <v>299</v>
      </c>
    </row>
    <row r="301" spans="1:1" x14ac:dyDescent="0.3">
      <c r="A301">
        <v>300</v>
      </c>
    </row>
    <row r="302" spans="1:1" x14ac:dyDescent="0.3">
      <c r="A302">
        <v>301</v>
      </c>
    </row>
    <row r="303" spans="1:1" x14ac:dyDescent="0.3">
      <c r="A303">
        <v>302</v>
      </c>
    </row>
    <row r="304" spans="1:1" x14ac:dyDescent="0.3">
      <c r="A304">
        <v>303</v>
      </c>
    </row>
    <row r="305" spans="1:1" x14ac:dyDescent="0.3">
      <c r="A305">
        <v>304</v>
      </c>
    </row>
    <row r="306" spans="1:1" x14ac:dyDescent="0.3">
      <c r="A306">
        <v>305</v>
      </c>
    </row>
    <row r="307" spans="1:1" x14ac:dyDescent="0.3">
      <c r="A307">
        <v>306</v>
      </c>
    </row>
    <row r="308" spans="1:1" x14ac:dyDescent="0.3">
      <c r="A308">
        <v>307</v>
      </c>
    </row>
    <row r="309" spans="1:1" x14ac:dyDescent="0.3">
      <c r="A309">
        <v>308</v>
      </c>
    </row>
    <row r="310" spans="1:1" x14ac:dyDescent="0.3">
      <c r="A310">
        <v>309</v>
      </c>
    </row>
    <row r="311" spans="1:1" x14ac:dyDescent="0.3">
      <c r="A311">
        <v>310</v>
      </c>
    </row>
    <row r="312" spans="1:1" x14ac:dyDescent="0.3">
      <c r="A312">
        <v>311</v>
      </c>
    </row>
    <row r="313" spans="1:1" x14ac:dyDescent="0.3">
      <c r="A313">
        <v>312</v>
      </c>
    </row>
    <row r="314" spans="1:1" x14ac:dyDescent="0.3">
      <c r="A314">
        <v>313</v>
      </c>
    </row>
    <row r="315" spans="1:1" x14ac:dyDescent="0.3">
      <c r="A315">
        <v>314</v>
      </c>
    </row>
    <row r="316" spans="1:1" x14ac:dyDescent="0.3">
      <c r="A316">
        <v>315</v>
      </c>
    </row>
    <row r="317" spans="1:1" x14ac:dyDescent="0.3">
      <c r="A317">
        <v>316</v>
      </c>
    </row>
    <row r="318" spans="1:1" x14ac:dyDescent="0.3">
      <c r="A318">
        <v>317</v>
      </c>
    </row>
    <row r="319" spans="1:1" x14ac:dyDescent="0.3">
      <c r="A319">
        <v>318</v>
      </c>
    </row>
    <row r="320" spans="1:1" x14ac:dyDescent="0.3">
      <c r="A320">
        <v>319</v>
      </c>
    </row>
    <row r="321" spans="1:1" x14ac:dyDescent="0.3">
      <c r="A321">
        <v>320</v>
      </c>
    </row>
    <row r="322" spans="1:1" x14ac:dyDescent="0.3">
      <c r="A322">
        <v>321</v>
      </c>
    </row>
    <row r="323" spans="1:1" x14ac:dyDescent="0.3">
      <c r="A323">
        <v>322</v>
      </c>
    </row>
    <row r="324" spans="1:1" x14ac:dyDescent="0.3">
      <c r="A324">
        <v>323</v>
      </c>
    </row>
    <row r="325" spans="1:1" x14ac:dyDescent="0.3">
      <c r="A325">
        <v>324</v>
      </c>
    </row>
    <row r="326" spans="1:1" x14ac:dyDescent="0.3">
      <c r="A326">
        <v>325</v>
      </c>
    </row>
    <row r="327" spans="1:1" x14ac:dyDescent="0.3">
      <c r="A327">
        <v>326</v>
      </c>
    </row>
    <row r="328" spans="1:1" x14ac:dyDescent="0.3">
      <c r="A328">
        <v>327</v>
      </c>
    </row>
    <row r="329" spans="1:1" x14ac:dyDescent="0.3">
      <c r="A329">
        <v>328</v>
      </c>
    </row>
    <row r="330" spans="1:1" x14ac:dyDescent="0.3">
      <c r="A330">
        <v>329</v>
      </c>
    </row>
    <row r="331" spans="1:1" x14ac:dyDescent="0.3">
      <c r="A331">
        <v>330</v>
      </c>
    </row>
    <row r="332" spans="1:1" x14ac:dyDescent="0.3">
      <c r="A332">
        <v>331</v>
      </c>
    </row>
    <row r="333" spans="1:1" x14ac:dyDescent="0.3">
      <c r="A333">
        <v>332</v>
      </c>
    </row>
    <row r="334" spans="1:1" x14ac:dyDescent="0.3">
      <c r="A334">
        <v>333</v>
      </c>
    </row>
    <row r="335" spans="1:1" x14ac:dyDescent="0.3">
      <c r="A335">
        <v>334</v>
      </c>
    </row>
    <row r="336" spans="1:1" x14ac:dyDescent="0.3">
      <c r="A336">
        <v>335</v>
      </c>
    </row>
    <row r="337" spans="1:1" x14ac:dyDescent="0.3">
      <c r="A337">
        <v>336</v>
      </c>
    </row>
    <row r="338" spans="1:1" x14ac:dyDescent="0.3">
      <c r="A338">
        <v>337</v>
      </c>
    </row>
    <row r="339" spans="1:1" x14ac:dyDescent="0.3">
      <c r="A339">
        <v>338</v>
      </c>
    </row>
    <row r="340" spans="1:1" x14ac:dyDescent="0.3">
      <c r="A340">
        <v>339</v>
      </c>
    </row>
    <row r="341" spans="1:1" x14ac:dyDescent="0.3">
      <c r="A341">
        <v>340</v>
      </c>
    </row>
    <row r="342" spans="1:1" x14ac:dyDescent="0.3">
      <c r="A342">
        <v>341</v>
      </c>
    </row>
    <row r="343" spans="1:1" x14ac:dyDescent="0.3">
      <c r="A343">
        <v>342</v>
      </c>
    </row>
    <row r="344" spans="1:1" x14ac:dyDescent="0.3">
      <c r="A344">
        <v>343</v>
      </c>
    </row>
    <row r="345" spans="1:1" x14ac:dyDescent="0.3">
      <c r="A345">
        <v>344</v>
      </c>
    </row>
    <row r="346" spans="1:1" x14ac:dyDescent="0.3">
      <c r="A346">
        <v>345</v>
      </c>
    </row>
    <row r="347" spans="1:1" x14ac:dyDescent="0.3">
      <c r="A347">
        <v>346</v>
      </c>
    </row>
    <row r="348" spans="1:1" x14ac:dyDescent="0.3">
      <c r="A348">
        <v>347</v>
      </c>
    </row>
    <row r="349" spans="1:1" x14ac:dyDescent="0.3">
      <c r="A349">
        <v>348</v>
      </c>
    </row>
    <row r="350" spans="1:1" x14ac:dyDescent="0.3">
      <c r="A350">
        <v>349</v>
      </c>
    </row>
    <row r="351" spans="1:1" x14ac:dyDescent="0.3">
      <c r="A351">
        <v>350</v>
      </c>
    </row>
    <row r="352" spans="1:1" x14ac:dyDescent="0.3">
      <c r="A352">
        <v>351</v>
      </c>
    </row>
    <row r="353" spans="1:1" x14ac:dyDescent="0.3">
      <c r="A353">
        <v>352</v>
      </c>
    </row>
    <row r="354" spans="1:1" x14ac:dyDescent="0.3">
      <c r="A354">
        <v>353</v>
      </c>
    </row>
    <row r="355" spans="1:1" x14ac:dyDescent="0.3">
      <c r="A355">
        <v>354</v>
      </c>
    </row>
    <row r="356" spans="1:1" x14ac:dyDescent="0.3">
      <c r="A356">
        <v>355</v>
      </c>
    </row>
    <row r="357" spans="1:1" x14ac:dyDescent="0.3">
      <c r="A357">
        <v>356</v>
      </c>
    </row>
    <row r="358" spans="1:1" x14ac:dyDescent="0.3">
      <c r="A358">
        <v>357</v>
      </c>
    </row>
    <row r="359" spans="1:1" x14ac:dyDescent="0.3">
      <c r="A359">
        <v>358</v>
      </c>
    </row>
    <row r="360" spans="1:1" x14ac:dyDescent="0.3">
      <c r="A360">
        <v>359</v>
      </c>
    </row>
    <row r="361" spans="1:1" x14ac:dyDescent="0.3">
      <c r="A361">
        <v>360</v>
      </c>
    </row>
    <row r="362" spans="1:1" x14ac:dyDescent="0.3">
      <c r="A362">
        <v>361</v>
      </c>
    </row>
    <row r="363" spans="1:1" x14ac:dyDescent="0.3">
      <c r="A363">
        <v>362</v>
      </c>
    </row>
    <row r="364" spans="1:1" x14ac:dyDescent="0.3">
      <c r="A364">
        <v>363</v>
      </c>
    </row>
    <row r="365" spans="1:1" x14ac:dyDescent="0.3">
      <c r="A365">
        <v>364</v>
      </c>
    </row>
    <row r="366" spans="1:1" x14ac:dyDescent="0.3">
      <c r="A366">
        <v>365</v>
      </c>
    </row>
    <row r="367" spans="1:1" x14ac:dyDescent="0.3">
      <c r="A367">
        <v>366</v>
      </c>
    </row>
    <row r="368" spans="1:1" x14ac:dyDescent="0.3">
      <c r="A368">
        <v>367</v>
      </c>
    </row>
    <row r="369" spans="1:1" x14ac:dyDescent="0.3">
      <c r="A369">
        <v>368</v>
      </c>
    </row>
    <row r="370" spans="1:1" x14ac:dyDescent="0.3">
      <c r="A370">
        <v>369</v>
      </c>
    </row>
    <row r="371" spans="1:1" x14ac:dyDescent="0.3">
      <c r="A371">
        <v>370</v>
      </c>
    </row>
    <row r="372" spans="1:1" x14ac:dyDescent="0.3">
      <c r="A372">
        <v>371</v>
      </c>
    </row>
    <row r="373" spans="1:1" x14ac:dyDescent="0.3">
      <c r="A373">
        <v>372</v>
      </c>
    </row>
    <row r="374" spans="1:1" x14ac:dyDescent="0.3">
      <c r="A374">
        <v>373</v>
      </c>
    </row>
    <row r="375" spans="1:1" x14ac:dyDescent="0.3">
      <c r="A375">
        <v>374</v>
      </c>
    </row>
    <row r="376" spans="1:1" x14ac:dyDescent="0.3">
      <c r="A376">
        <v>375</v>
      </c>
    </row>
    <row r="377" spans="1:1" x14ac:dyDescent="0.3">
      <c r="A377">
        <v>376</v>
      </c>
    </row>
    <row r="378" spans="1:1" x14ac:dyDescent="0.3">
      <c r="A378">
        <v>377</v>
      </c>
    </row>
    <row r="379" spans="1:1" x14ac:dyDescent="0.3">
      <c r="A379">
        <v>378</v>
      </c>
    </row>
    <row r="380" spans="1:1" x14ac:dyDescent="0.3">
      <c r="A380">
        <v>379</v>
      </c>
    </row>
    <row r="381" spans="1:1" x14ac:dyDescent="0.3">
      <c r="A381">
        <v>380</v>
      </c>
    </row>
    <row r="382" spans="1:1" x14ac:dyDescent="0.3">
      <c r="A382">
        <v>381</v>
      </c>
    </row>
    <row r="383" spans="1:1" x14ac:dyDescent="0.3">
      <c r="A383">
        <v>382</v>
      </c>
    </row>
    <row r="384" spans="1:1" x14ac:dyDescent="0.3">
      <c r="A384">
        <v>383</v>
      </c>
    </row>
    <row r="385" spans="1:1" x14ac:dyDescent="0.3">
      <c r="A385">
        <v>384</v>
      </c>
    </row>
    <row r="386" spans="1:1" x14ac:dyDescent="0.3">
      <c r="A386">
        <v>385</v>
      </c>
    </row>
    <row r="387" spans="1:1" x14ac:dyDescent="0.3">
      <c r="A387">
        <v>386</v>
      </c>
    </row>
    <row r="388" spans="1:1" x14ac:dyDescent="0.3">
      <c r="A388">
        <v>387</v>
      </c>
    </row>
    <row r="389" spans="1:1" x14ac:dyDescent="0.3">
      <c r="A389">
        <v>388</v>
      </c>
    </row>
    <row r="390" spans="1:1" x14ac:dyDescent="0.3">
      <c r="A390">
        <v>389</v>
      </c>
    </row>
    <row r="391" spans="1:1" x14ac:dyDescent="0.3">
      <c r="A391">
        <v>390</v>
      </c>
    </row>
    <row r="392" spans="1:1" x14ac:dyDescent="0.3">
      <c r="A392">
        <v>391</v>
      </c>
    </row>
    <row r="393" spans="1:1" x14ac:dyDescent="0.3">
      <c r="A393">
        <v>392</v>
      </c>
    </row>
    <row r="394" spans="1:1" x14ac:dyDescent="0.3">
      <c r="A394">
        <v>393</v>
      </c>
    </row>
    <row r="395" spans="1:1" x14ac:dyDescent="0.3">
      <c r="A395">
        <v>394</v>
      </c>
    </row>
    <row r="396" spans="1:1" x14ac:dyDescent="0.3">
      <c r="A396">
        <v>395</v>
      </c>
    </row>
    <row r="397" spans="1:1" x14ac:dyDescent="0.3">
      <c r="A397">
        <v>396</v>
      </c>
    </row>
    <row r="398" spans="1:1" x14ac:dyDescent="0.3">
      <c r="A398">
        <v>397</v>
      </c>
    </row>
    <row r="399" spans="1:1" x14ac:dyDescent="0.3">
      <c r="A399">
        <v>398</v>
      </c>
    </row>
    <row r="400" spans="1:1" x14ac:dyDescent="0.3">
      <c r="A400">
        <v>399</v>
      </c>
    </row>
    <row r="401" spans="1:1" x14ac:dyDescent="0.3">
      <c r="A401">
        <v>400</v>
      </c>
    </row>
    <row r="402" spans="1:1" x14ac:dyDescent="0.3">
      <c r="A402">
        <v>401</v>
      </c>
    </row>
    <row r="403" spans="1:1" x14ac:dyDescent="0.3">
      <c r="A403">
        <v>402</v>
      </c>
    </row>
    <row r="404" spans="1:1" x14ac:dyDescent="0.3">
      <c r="A404">
        <v>403</v>
      </c>
    </row>
    <row r="405" spans="1:1" x14ac:dyDescent="0.3">
      <c r="A405">
        <v>404</v>
      </c>
    </row>
    <row r="406" spans="1:1" x14ac:dyDescent="0.3">
      <c r="A406">
        <v>405</v>
      </c>
    </row>
    <row r="407" spans="1:1" x14ac:dyDescent="0.3">
      <c r="A407">
        <v>406</v>
      </c>
    </row>
    <row r="408" spans="1:1" x14ac:dyDescent="0.3">
      <c r="A408">
        <v>407</v>
      </c>
    </row>
    <row r="409" spans="1:1" x14ac:dyDescent="0.3">
      <c r="A409">
        <v>408</v>
      </c>
    </row>
    <row r="410" spans="1:1" x14ac:dyDescent="0.3">
      <c r="A410">
        <v>409</v>
      </c>
    </row>
    <row r="411" spans="1:1" x14ac:dyDescent="0.3">
      <c r="A411">
        <v>410</v>
      </c>
    </row>
    <row r="412" spans="1:1" x14ac:dyDescent="0.3">
      <c r="A412">
        <v>411</v>
      </c>
    </row>
    <row r="413" spans="1:1" x14ac:dyDescent="0.3">
      <c r="A413">
        <v>412</v>
      </c>
    </row>
    <row r="414" spans="1:1" x14ac:dyDescent="0.3">
      <c r="A414">
        <v>413</v>
      </c>
    </row>
    <row r="415" spans="1:1" x14ac:dyDescent="0.3">
      <c r="A415">
        <v>414</v>
      </c>
    </row>
    <row r="416" spans="1:1" x14ac:dyDescent="0.3">
      <c r="A416">
        <v>415</v>
      </c>
    </row>
    <row r="417" spans="1:1" x14ac:dyDescent="0.3">
      <c r="A417">
        <v>416</v>
      </c>
    </row>
    <row r="418" spans="1:1" x14ac:dyDescent="0.3">
      <c r="A418">
        <v>417</v>
      </c>
    </row>
    <row r="419" spans="1:1" x14ac:dyDescent="0.3">
      <c r="A419">
        <v>418</v>
      </c>
    </row>
    <row r="420" spans="1:1" x14ac:dyDescent="0.3">
      <c r="A420">
        <v>419</v>
      </c>
    </row>
    <row r="421" spans="1:1" x14ac:dyDescent="0.3">
      <c r="A421">
        <v>420</v>
      </c>
    </row>
    <row r="422" spans="1:1" x14ac:dyDescent="0.3">
      <c r="A422">
        <v>421</v>
      </c>
    </row>
    <row r="423" spans="1:1" x14ac:dyDescent="0.3">
      <c r="A423">
        <v>422</v>
      </c>
    </row>
    <row r="424" spans="1:1" x14ac:dyDescent="0.3">
      <c r="A424">
        <v>423</v>
      </c>
    </row>
    <row r="425" spans="1:1" x14ac:dyDescent="0.3">
      <c r="A425">
        <v>424</v>
      </c>
    </row>
    <row r="426" spans="1:1" x14ac:dyDescent="0.3">
      <c r="A426">
        <v>425</v>
      </c>
    </row>
    <row r="427" spans="1:1" x14ac:dyDescent="0.3">
      <c r="A427">
        <v>426</v>
      </c>
    </row>
    <row r="428" spans="1:1" x14ac:dyDescent="0.3">
      <c r="A428">
        <v>427</v>
      </c>
    </row>
    <row r="429" spans="1:1" x14ac:dyDescent="0.3">
      <c r="A429">
        <v>428</v>
      </c>
    </row>
    <row r="430" spans="1:1" x14ac:dyDescent="0.3">
      <c r="A430">
        <v>429</v>
      </c>
    </row>
    <row r="431" spans="1:1" x14ac:dyDescent="0.3">
      <c r="A431">
        <v>430</v>
      </c>
    </row>
    <row r="432" spans="1:1" x14ac:dyDescent="0.3">
      <c r="A432">
        <v>431</v>
      </c>
    </row>
    <row r="433" spans="1:1" x14ac:dyDescent="0.3">
      <c r="A433">
        <v>432</v>
      </c>
    </row>
    <row r="434" spans="1:1" x14ac:dyDescent="0.3">
      <c r="A434">
        <v>433</v>
      </c>
    </row>
    <row r="435" spans="1:1" x14ac:dyDescent="0.3">
      <c r="A435">
        <v>434</v>
      </c>
    </row>
    <row r="436" spans="1:1" x14ac:dyDescent="0.3">
      <c r="A436">
        <v>435</v>
      </c>
    </row>
    <row r="437" spans="1:1" x14ac:dyDescent="0.3">
      <c r="A437">
        <v>436</v>
      </c>
    </row>
    <row r="438" spans="1:1" x14ac:dyDescent="0.3">
      <c r="A438">
        <v>437</v>
      </c>
    </row>
    <row r="439" spans="1:1" x14ac:dyDescent="0.3">
      <c r="A439">
        <v>438</v>
      </c>
    </row>
    <row r="440" spans="1:1" x14ac:dyDescent="0.3">
      <c r="A440">
        <v>439</v>
      </c>
    </row>
    <row r="441" spans="1:1" x14ac:dyDescent="0.3">
      <c r="A441">
        <v>440</v>
      </c>
    </row>
    <row r="442" spans="1:1" x14ac:dyDescent="0.3">
      <c r="A442">
        <v>441</v>
      </c>
    </row>
    <row r="443" spans="1:1" x14ac:dyDescent="0.3">
      <c r="A443">
        <v>442</v>
      </c>
    </row>
    <row r="444" spans="1:1" x14ac:dyDescent="0.3">
      <c r="A444">
        <v>443</v>
      </c>
    </row>
    <row r="445" spans="1:1" x14ac:dyDescent="0.3">
      <c r="A445">
        <v>444</v>
      </c>
    </row>
    <row r="446" spans="1:1" x14ac:dyDescent="0.3">
      <c r="A446">
        <v>445</v>
      </c>
    </row>
    <row r="447" spans="1:1" x14ac:dyDescent="0.3">
      <c r="A447">
        <v>446</v>
      </c>
    </row>
    <row r="448" spans="1:1" x14ac:dyDescent="0.3">
      <c r="A448">
        <v>447</v>
      </c>
    </row>
    <row r="449" spans="1:1" x14ac:dyDescent="0.3">
      <c r="A449">
        <v>448</v>
      </c>
    </row>
    <row r="450" spans="1:1" x14ac:dyDescent="0.3">
      <c r="A450">
        <v>449</v>
      </c>
    </row>
    <row r="451" spans="1:1" x14ac:dyDescent="0.3">
      <c r="A451">
        <v>450</v>
      </c>
    </row>
    <row r="452" spans="1:1" x14ac:dyDescent="0.3">
      <c r="A452">
        <v>451</v>
      </c>
    </row>
    <row r="453" spans="1:1" x14ac:dyDescent="0.3">
      <c r="A453">
        <v>452</v>
      </c>
    </row>
    <row r="454" spans="1:1" x14ac:dyDescent="0.3">
      <c r="A454">
        <v>453</v>
      </c>
    </row>
    <row r="455" spans="1:1" x14ac:dyDescent="0.3">
      <c r="A455">
        <v>454</v>
      </c>
    </row>
    <row r="456" spans="1:1" x14ac:dyDescent="0.3">
      <c r="A456">
        <v>455</v>
      </c>
    </row>
    <row r="457" spans="1:1" x14ac:dyDescent="0.3">
      <c r="A457">
        <v>456</v>
      </c>
    </row>
    <row r="458" spans="1:1" x14ac:dyDescent="0.3">
      <c r="A458">
        <v>457</v>
      </c>
    </row>
    <row r="459" spans="1:1" x14ac:dyDescent="0.3">
      <c r="A459">
        <v>458</v>
      </c>
    </row>
    <row r="460" spans="1:1" x14ac:dyDescent="0.3">
      <c r="A460">
        <v>459</v>
      </c>
    </row>
    <row r="461" spans="1:1" x14ac:dyDescent="0.3">
      <c r="A461">
        <v>460</v>
      </c>
    </row>
    <row r="462" spans="1:1" x14ac:dyDescent="0.3">
      <c r="A462">
        <v>461</v>
      </c>
    </row>
    <row r="463" spans="1:1" x14ac:dyDescent="0.3">
      <c r="A463">
        <v>462</v>
      </c>
    </row>
    <row r="464" spans="1:1" x14ac:dyDescent="0.3">
      <c r="A464">
        <v>463</v>
      </c>
    </row>
    <row r="465" spans="1:1" x14ac:dyDescent="0.3">
      <c r="A465">
        <v>464</v>
      </c>
    </row>
    <row r="466" spans="1:1" x14ac:dyDescent="0.3">
      <c r="A466">
        <v>465</v>
      </c>
    </row>
    <row r="467" spans="1:1" x14ac:dyDescent="0.3">
      <c r="A467">
        <v>466</v>
      </c>
    </row>
    <row r="468" spans="1:1" x14ac:dyDescent="0.3">
      <c r="A468">
        <v>467</v>
      </c>
    </row>
    <row r="469" spans="1:1" x14ac:dyDescent="0.3">
      <c r="A469">
        <v>468</v>
      </c>
    </row>
    <row r="470" spans="1:1" x14ac:dyDescent="0.3">
      <c r="A470">
        <v>469</v>
      </c>
    </row>
    <row r="471" spans="1:1" x14ac:dyDescent="0.3">
      <c r="A471">
        <v>470</v>
      </c>
    </row>
    <row r="472" spans="1:1" x14ac:dyDescent="0.3">
      <c r="A472">
        <v>471</v>
      </c>
    </row>
    <row r="473" spans="1:1" x14ac:dyDescent="0.3">
      <c r="A473">
        <v>472</v>
      </c>
    </row>
    <row r="474" spans="1:1" x14ac:dyDescent="0.3">
      <c r="A474">
        <v>473</v>
      </c>
    </row>
    <row r="475" spans="1:1" x14ac:dyDescent="0.3">
      <c r="A475">
        <v>474</v>
      </c>
    </row>
    <row r="476" spans="1:1" x14ac:dyDescent="0.3">
      <c r="A476">
        <v>475</v>
      </c>
    </row>
    <row r="477" spans="1:1" x14ac:dyDescent="0.3">
      <c r="A477">
        <v>476</v>
      </c>
    </row>
    <row r="478" spans="1:1" x14ac:dyDescent="0.3">
      <c r="A478">
        <v>477</v>
      </c>
    </row>
    <row r="479" spans="1:1" x14ac:dyDescent="0.3">
      <c r="A479">
        <v>478</v>
      </c>
    </row>
    <row r="480" spans="1:1" x14ac:dyDescent="0.3">
      <c r="A480">
        <v>479</v>
      </c>
    </row>
    <row r="481" spans="1:1" x14ac:dyDescent="0.3">
      <c r="A481">
        <v>480</v>
      </c>
    </row>
    <row r="482" spans="1:1" x14ac:dyDescent="0.3">
      <c r="A482">
        <v>481</v>
      </c>
    </row>
    <row r="483" spans="1:1" x14ac:dyDescent="0.3">
      <c r="A483">
        <v>482</v>
      </c>
    </row>
    <row r="484" spans="1:1" x14ac:dyDescent="0.3">
      <c r="A484">
        <v>483</v>
      </c>
    </row>
    <row r="485" spans="1:1" x14ac:dyDescent="0.3">
      <c r="A485">
        <v>484</v>
      </c>
    </row>
    <row r="486" spans="1:1" x14ac:dyDescent="0.3">
      <c r="A486">
        <v>485</v>
      </c>
    </row>
    <row r="487" spans="1:1" x14ac:dyDescent="0.3">
      <c r="A487">
        <v>486</v>
      </c>
    </row>
    <row r="488" spans="1:1" x14ac:dyDescent="0.3">
      <c r="A488">
        <v>487</v>
      </c>
    </row>
    <row r="489" spans="1:1" x14ac:dyDescent="0.3">
      <c r="A489">
        <v>488</v>
      </c>
    </row>
    <row r="490" spans="1:1" x14ac:dyDescent="0.3">
      <c r="A490">
        <v>489</v>
      </c>
    </row>
    <row r="491" spans="1:1" x14ac:dyDescent="0.3">
      <c r="A491">
        <v>490</v>
      </c>
    </row>
    <row r="492" spans="1:1" x14ac:dyDescent="0.3">
      <c r="A492">
        <v>491</v>
      </c>
    </row>
    <row r="493" spans="1:1" x14ac:dyDescent="0.3">
      <c r="A493">
        <v>492</v>
      </c>
    </row>
    <row r="494" spans="1:1" x14ac:dyDescent="0.3">
      <c r="A494">
        <v>493</v>
      </c>
    </row>
    <row r="495" spans="1:1" x14ac:dyDescent="0.3">
      <c r="A495">
        <v>494</v>
      </c>
    </row>
    <row r="496" spans="1:1" x14ac:dyDescent="0.3">
      <c r="A496">
        <v>495</v>
      </c>
    </row>
    <row r="497" spans="1:1" x14ac:dyDescent="0.3">
      <c r="A497">
        <v>496</v>
      </c>
    </row>
    <row r="498" spans="1:1" x14ac:dyDescent="0.3">
      <c r="A498">
        <v>497</v>
      </c>
    </row>
    <row r="499" spans="1:1" x14ac:dyDescent="0.3">
      <c r="A499">
        <v>498</v>
      </c>
    </row>
    <row r="500" spans="1:1" x14ac:dyDescent="0.3">
      <c r="A500">
        <v>499</v>
      </c>
    </row>
    <row r="501" spans="1:1" x14ac:dyDescent="0.3">
      <c r="A501">
        <v>500</v>
      </c>
    </row>
    <row r="502" spans="1:1" x14ac:dyDescent="0.3">
      <c r="A502">
        <v>501</v>
      </c>
    </row>
    <row r="503" spans="1:1" x14ac:dyDescent="0.3">
      <c r="A503">
        <v>502</v>
      </c>
    </row>
    <row r="504" spans="1:1" x14ac:dyDescent="0.3">
      <c r="A504">
        <v>503</v>
      </c>
    </row>
    <row r="505" spans="1:1" x14ac:dyDescent="0.3">
      <c r="A505">
        <v>504</v>
      </c>
    </row>
    <row r="506" spans="1:1" x14ac:dyDescent="0.3">
      <c r="A506">
        <v>505</v>
      </c>
    </row>
    <row r="507" spans="1:1" x14ac:dyDescent="0.3">
      <c r="A507">
        <v>506</v>
      </c>
    </row>
    <row r="508" spans="1:1" x14ac:dyDescent="0.3">
      <c r="A508">
        <v>507</v>
      </c>
    </row>
    <row r="509" spans="1:1" x14ac:dyDescent="0.3">
      <c r="A509">
        <v>508</v>
      </c>
    </row>
    <row r="510" spans="1:1" x14ac:dyDescent="0.3">
      <c r="A510">
        <v>509</v>
      </c>
    </row>
    <row r="511" spans="1:1" x14ac:dyDescent="0.3">
      <c r="A511">
        <v>510</v>
      </c>
    </row>
    <row r="512" spans="1:1" x14ac:dyDescent="0.3">
      <c r="A512">
        <v>511</v>
      </c>
    </row>
    <row r="513" spans="1:1" x14ac:dyDescent="0.3">
      <c r="A513">
        <v>512</v>
      </c>
    </row>
    <row r="514" spans="1:1" x14ac:dyDescent="0.3">
      <c r="A514">
        <v>513</v>
      </c>
    </row>
    <row r="515" spans="1:1" x14ac:dyDescent="0.3">
      <c r="A515">
        <v>514</v>
      </c>
    </row>
    <row r="516" spans="1:1" x14ac:dyDescent="0.3">
      <c r="A516">
        <v>515</v>
      </c>
    </row>
    <row r="517" spans="1:1" x14ac:dyDescent="0.3">
      <c r="A517">
        <v>516</v>
      </c>
    </row>
    <row r="518" spans="1:1" x14ac:dyDescent="0.3">
      <c r="A518">
        <v>517</v>
      </c>
    </row>
    <row r="519" spans="1:1" x14ac:dyDescent="0.3">
      <c r="A519">
        <v>518</v>
      </c>
    </row>
    <row r="520" spans="1:1" x14ac:dyDescent="0.3">
      <c r="A520">
        <v>519</v>
      </c>
    </row>
    <row r="521" spans="1:1" x14ac:dyDescent="0.3">
      <c r="A521">
        <v>520</v>
      </c>
    </row>
    <row r="522" spans="1:1" x14ac:dyDescent="0.3">
      <c r="A522">
        <v>521</v>
      </c>
    </row>
    <row r="523" spans="1:1" x14ac:dyDescent="0.3">
      <c r="A523">
        <v>522</v>
      </c>
    </row>
    <row r="524" spans="1:1" x14ac:dyDescent="0.3">
      <c r="A524">
        <v>523</v>
      </c>
    </row>
    <row r="525" spans="1:1" x14ac:dyDescent="0.3">
      <c r="A525">
        <v>524</v>
      </c>
    </row>
    <row r="526" spans="1:1" x14ac:dyDescent="0.3">
      <c r="A526">
        <v>525</v>
      </c>
    </row>
    <row r="527" spans="1:1" x14ac:dyDescent="0.3">
      <c r="A527">
        <v>526</v>
      </c>
    </row>
    <row r="528" spans="1:1" x14ac:dyDescent="0.3">
      <c r="A528">
        <v>527</v>
      </c>
    </row>
    <row r="529" spans="1:1" x14ac:dyDescent="0.3">
      <c r="A529">
        <v>528</v>
      </c>
    </row>
    <row r="530" spans="1:1" x14ac:dyDescent="0.3">
      <c r="A530">
        <v>529</v>
      </c>
    </row>
    <row r="531" spans="1:1" x14ac:dyDescent="0.3">
      <c r="A531">
        <v>530</v>
      </c>
    </row>
    <row r="532" spans="1:1" x14ac:dyDescent="0.3">
      <c r="A532">
        <v>531</v>
      </c>
    </row>
    <row r="533" spans="1:1" x14ac:dyDescent="0.3">
      <c r="A533">
        <v>532</v>
      </c>
    </row>
    <row r="534" spans="1:1" x14ac:dyDescent="0.3">
      <c r="A534">
        <v>533</v>
      </c>
    </row>
    <row r="535" spans="1:1" x14ac:dyDescent="0.3">
      <c r="A535">
        <v>534</v>
      </c>
    </row>
    <row r="536" spans="1:1" x14ac:dyDescent="0.3">
      <c r="A536">
        <v>535</v>
      </c>
    </row>
    <row r="537" spans="1:1" x14ac:dyDescent="0.3">
      <c r="A537">
        <v>536</v>
      </c>
    </row>
    <row r="538" spans="1:1" x14ac:dyDescent="0.3">
      <c r="A538">
        <v>537</v>
      </c>
    </row>
    <row r="539" spans="1:1" x14ac:dyDescent="0.3">
      <c r="A539">
        <v>538</v>
      </c>
    </row>
    <row r="540" spans="1:1" x14ac:dyDescent="0.3">
      <c r="A540">
        <v>539</v>
      </c>
    </row>
    <row r="541" spans="1:1" x14ac:dyDescent="0.3">
      <c r="A541">
        <v>540</v>
      </c>
    </row>
    <row r="542" spans="1:1" x14ac:dyDescent="0.3">
      <c r="A542">
        <v>541</v>
      </c>
    </row>
    <row r="543" spans="1:1" x14ac:dyDescent="0.3">
      <c r="A543">
        <v>542</v>
      </c>
    </row>
    <row r="544" spans="1:1" x14ac:dyDescent="0.3">
      <c r="A544">
        <v>543</v>
      </c>
    </row>
    <row r="545" spans="1:1" x14ac:dyDescent="0.3">
      <c r="A545">
        <v>544</v>
      </c>
    </row>
    <row r="546" spans="1:1" x14ac:dyDescent="0.3">
      <c r="A546">
        <v>545</v>
      </c>
    </row>
    <row r="547" spans="1:1" x14ac:dyDescent="0.3">
      <c r="A547">
        <v>546</v>
      </c>
    </row>
    <row r="548" spans="1:1" x14ac:dyDescent="0.3">
      <c r="A548">
        <v>547</v>
      </c>
    </row>
    <row r="549" spans="1:1" x14ac:dyDescent="0.3">
      <c r="A549">
        <v>548</v>
      </c>
    </row>
    <row r="550" spans="1:1" x14ac:dyDescent="0.3">
      <c r="A550">
        <v>549</v>
      </c>
    </row>
    <row r="551" spans="1:1" x14ac:dyDescent="0.3">
      <c r="A551">
        <v>550</v>
      </c>
    </row>
    <row r="552" spans="1:1" x14ac:dyDescent="0.3">
      <c r="A552">
        <v>551</v>
      </c>
    </row>
    <row r="553" spans="1:1" x14ac:dyDescent="0.3">
      <c r="A553">
        <v>552</v>
      </c>
    </row>
    <row r="554" spans="1:1" x14ac:dyDescent="0.3">
      <c r="A554">
        <v>553</v>
      </c>
    </row>
    <row r="555" spans="1:1" x14ac:dyDescent="0.3">
      <c r="A555">
        <v>554</v>
      </c>
    </row>
    <row r="556" spans="1:1" x14ac:dyDescent="0.3">
      <c r="A556">
        <v>555</v>
      </c>
    </row>
    <row r="557" spans="1:1" x14ac:dyDescent="0.3">
      <c r="A557">
        <v>556</v>
      </c>
    </row>
    <row r="558" spans="1:1" x14ac:dyDescent="0.3">
      <c r="A558">
        <v>557</v>
      </c>
    </row>
    <row r="559" spans="1:1" x14ac:dyDescent="0.3">
      <c r="A559">
        <v>558</v>
      </c>
    </row>
    <row r="560" spans="1:1" x14ac:dyDescent="0.3">
      <c r="A560">
        <v>559</v>
      </c>
    </row>
    <row r="561" spans="1:1" x14ac:dyDescent="0.3">
      <c r="A561">
        <v>560</v>
      </c>
    </row>
    <row r="562" spans="1:1" x14ac:dyDescent="0.3">
      <c r="A562">
        <v>561</v>
      </c>
    </row>
    <row r="563" spans="1:1" x14ac:dyDescent="0.3">
      <c r="A563">
        <v>562</v>
      </c>
    </row>
    <row r="564" spans="1:1" x14ac:dyDescent="0.3">
      <c r="A564">
        <v>563</v>
      </c>
    </row>
    <row r="565" spans="1:1" x14ac:dyDescent="0.3">
      <c r="A565">
        <v>564</v>
      </c>
    </row>
    <row r="566" spans="1:1" x14ac:dyDescent="0.3">
      <c r="A566">
        <v>565</v>
      </c>
    </row>
    <row r="567" spans="1:1" x14ac:dyDescent="0.3">
      <c r="A567">
        <v>566</v>
      </c>
    </row>
    <row r="568" spans="1:1" x14ac:dyDescent="0.3">
      <c r="A568">
        <v>567</v>
      </c>
    </row>
    <row r="569" spans="1:1" x14ac:dyDescent="0.3">
      <c r="A569">
        <v>568</v>
      </c>
    </row>
    <row r="570" spans="1:1" x14ac:dyDescent="0.3">
      <c r="A570">
        <v>569</v>
      </c>
    </row>
    <row r="571" spans="1:1" x14ac:dyDescent="0.3">
      <c r="A571">
        <v>570</v>
      </c>
    </row>
    <row r="572" spans="1:1" x14ac:dyDescent="0.3">
      <c r="A572">
        <v>571</v>
      </c>
    </row>
    <row r="573" spans="1:1" x14ac:dyDescent="0.3">
      <c r="A573">
        <v>572</v>
      </c>
    </row>
    <row r="574" spans="1:1" x14ac:dyDescent="0.3">
      <c r="A574">
        <v>573</v>
      </c>
    </row>
    <row r="575" spans="1:1" x14ac:dyDescent="0.3">
      <c r="A575">
        <v>574</v>
      </c>
    </row>
    <row r="576" spans="1:1" x14ac:dyDescent="0.3">
      <c r="A576">
        <v>575</v>
      </c>
    </row>
    <row r="577" spans="1:1" x14ac:dyDescent="0.3">
      <c r="A577">
        <v>576</v>
      </c>
    </row>
    <row r="578" spans="1:1" x14ac:dyDescent="0.3">
      <c r="A578">
        <v>577</v>
      </c>
    </row>
    <row r="579" spans="1:1" x14ac:dyDescent="0.3">
      <c r="A579">
        <v>578</v>
      </c>
    </row>
    <row r="580" spans="1:1" x14ac:dyDescent="0.3">
      <c r="A580">
        <v>579</v>
      </c>
    </row>
    <row r="581" spans="1:1" x14ac:dyDescent="0.3">
      <c r="A581">
        <v>580</v>
      </c>
    </row>
    <row r="582" spans="1:1" x14ac:dyDescent="0.3">
      <c r="A582">
        <v>581</v>
      </c>
    </row>
    <row r="583" spans="1:1" x14ac:dyDescent="0.3">
      <c r="A583">
        <v>582</v>
      </c>
    </row>
    <row r="584" spans="1:1" x14ac:dyDescent="0.3">
      <c r="A584">
        <v>583</v>
      </c>
    </row>
    <row r="585" spans="1:1" x14ac:dyDescent="0.3">
      <c r="A585">
        <v>584</v>
      </c>
    </row>
    <row r="586" spans="1:1" x14ac:dyDescent="0.3">
      <c r="A586">
        <v>585</v>
      </c>
    </row>
    <row r="587" spans="1:1" x14ac:dyDescent="0.3">
      <c r="A587">
        <v>586</v>
      </c>
    </row>
    <row r="588" spans="1:1" x14ac:dyDescent="0.3">
      <c r="A588">
        <v>587</v>
      </c>
    </row>
    <row r="589" spans="1:1" x14ac:dyDescent="0.3">
      <c r="A589">
        <v>588</v>
      </c>
    </row>
    <row r="590" spans="1:1" x14ac:dyDescent="0.3">
      <c r="A590">
        <v>589</v>
      </c>
    </row>
    <row r="591" spans="1:1" x14ac:dyDescent="0.3">
      <c r="A591">
        <v>590</v>
      </c>
    </row>
    <row r="592" spans="1:1" x14ac:dyDescent="0.3">
      <c r="A592">
        <v>591</v>
      </c>
    </row>
    <row r="593" spans="1:1" x14ac:dyDescent="0.3">
      <c r="A593">
        <v>592</v>
      </c>
    </row>
    <row r="594" spans="1:1" x14ac:dyDescent="0.3">
      <c r="A594">
        <v>593</v>
      </c>
    </row>
    <row r="595" spans="1:1" x14ac:dyDescent="0.3">
      <c r="A595">
        <v>594</v>
      </c>
    </row>
    <row r="596" spans="1:1" x14ac:dyDescent="0.3">
      <c r="A596">
        <v>595</v>
      </c>
    </row>
    <row r="597" spans="1:1" x14ac:dyDescent="0.3">
      <c r="A597">
        <v>596</v>
      </c>
    </row>
    <row r="598" spans="1:1" x14ac:dyDescent="0.3">
      <c r="A598">
        <v>597</v>
      </c>
    </row>
    <row r="599" spans="1:1" x14ac:dyDescent="0.3">
      <c r="A599">
        <v>598</v>
      </c>
    </row>
    <row r="600" spans="1:1" x14ac:dyDescent="0.3">
      <c r="A600">
        <v>599</v>
      </c>
    </row>
    <row r="601" spans="1:1" x14ac:dyDescent="0.3">
      <c r="A601">
        <v>600</v>
      </c>
    </row>
    <row r="602" spans="1:1" x14ac:dyDescent="0.3">
      <c r="A602">
        <v>601</v>
      </c>
    </row>
    <row r="603" spans="1:1" x14ac:dyDescent="0.3">
      <c r="A603">
        <v>602</v>
      </c>
    </row>
    <row r="604" spans="1:1" x14ac:dyDescent="0.3">
      <c r="A604">
        <v>603</v>
      </c>
    </row>
    <row r="605" spans="1:1" x14ac:dyDescent="0.3">
      <c r="A605">
        <v>604</v>
      </c>
    </row>
    <row r="606" spans="1:1" x14ac:dyDescent="0.3">
      <c r="A606">
        <v>605</v>
      </c>
    </row>
    <row r="607" spans="1:1" x14ac:dyDescent="0.3">
      <c r="A607">
        <v>606</v>
      </c>
    </row>
    <row r="608" spans="1:1" x14ac:dyDescent="0.3">
      <c r="A608">
        <v>607</v>
      </c>
    </row>
    <row r="609" spans="1:1" x14ac:dyDescent="0.3">
      <c r="A609">
        <v>608</v>
      </c>
    </row>
    <row r="610" spans="1:1" x14ac:dyDescent="0.3">
      <c r="A610">
        <v>609</v>
      </c>
    </row>
    <row r="611" spans="1:1" x14ac:dyDescent="0.3">
      <c r="A611">
        <v>610</v>
      </c>
    </row>
    <row r="612" spans="1:1" x14ac:dyDescent="0.3">
      <c r="A612">
        <v>611</v>
      </c>
    </row>
    <row r="613" spans="1:1" x14ac:dyDescent="0.3">
      <c r="A613">
        <v>612</v>
      </c>
    </row>
    <row r="614" spans="1:1" x14ac:dyDescent="0.3">
      <c r="A614">
        <v>613</v>
      </c>
    </row>
    <row r="615" spans="1:1" x14ac:dyDescent="0.3">
      <c r="A615">
        <v>614</v>
      </c>
    </row>
    <row r="616" spans="1:1" x14ac:dyDescent="0.3">
      <c r="A616">
        <v>615</v>
      </c>
    </row>
    <row r="617" spans="1:1" x14ac:dyDescent="0.3">
      <c r="A617">
        <v>616</v>
      </c>
    </row>
    <row r="618" spans="1:1" x14ac:dyDescent="0.3">
      <c r="A618">
        <v>617</v>
      </c>
    </row>
    <row r="619" spans="1:1" x14ac:dyDescent="0.3">
      <c r="A619">
        <v>618</v>
      </c>
    </row>
    <row r="620" spans="1:1" x14ac:dyDescent="0.3">
      <c r="A620">
        <v>619</v>
      </c>
    </row>
    <row r="621" spans="1:1" x14ac:dyDescent="0.3">
      <c r="A621">
        <v>620</v>
      </c>
    </row>
    <row r="622" spans="1:1" x14ac:dyDescent="0.3">
      <c r="A622">
        <v>621</v>
      </c>
    </row>
    <row r="623" spans="1:1" x14ac:dyDescent="0.3">
      <c r="A623">
        <v>622</v>
      </c>
    </row>
    <row r="624" spans="1:1" x14ac:dyDescent="0.3">
      <c r="A624">
        <v>623</v>
      </c>
    </row>
    <row r="625" spans="1:1" x14ac:dyDescent="0.3">
      <c r="A625">
        <v>624</v>
      </c>
    </row>
    <row r="626" spans="1:1" x14ac:dyDescent="0.3">
      <c r="A626">
        <v>625</v>
      </c>
    </row>
    <row r="627" spans="1:1" x14ac:dyDescent="0.3">
      <c r="A627">
        <v>626</v>
      </c>
    </row>
    <row r="628" spans="1:1" x14ac:dyDescent="0.3">
      <c r="A628">
        <v>627</v>
      </c>
    </row>
    <row r="629" spans="1:1" x14ac:dyDescent="0.3">
      <c r="A629">
        <v>628</v>
      </c>
    </row>
    <row r="630" spans="1:1" x14ac:dyDescent="0.3">
      <c r="A630">
        <v>629</v>
      </c>
    </row>
    <row r="631" spans="1:1" x14ac:dyDescent="0.3">
      <c r="A631">
        <v>630</v>
      </c>
    </row>
    <row r="632" spans="1:1" x14ac:dyDescent="0.3">
      <c r="A632">
        <v>631</v>
      </c>
    </row>
    <row r="633" spans="1:1" x14ac:dyDescent="0.3">
      <c r="A633">
        <v>632</v>
      </c>
    </row>
    <row r="634" spans="1:1" x14ac:dyDescent="0.3">
      <c r="A634">
        <v>633</v>
      </c>
    </row>
    <row r="635" spans="1:1" x14ac:dyDescent="0.3">
      <c r="A635">
        <v>634</v>
      </c>
    </row>
    <row r="636" spans="1:1" x14ac:dyDescent="0.3">
      <c r="A636">
        <v>635</v>
      </c>
    </row>
    <row r="637" spans="1:1" x14ac:dyDescent="0.3">
      <c r="A637">
        <v>636</v>
      </c>
    </row>
    <row r="638" spans="1:1" x14ac:dyDescent="0.3">
      <c r="A638">
        <v>637</v>
      </c>
    </row>
    <row r="639" spans="1:1" x14ac:dyDescent="0.3">
      <c r="A639">
        <v>638</v>
      </c>
    </row>
    <row r="640" spans="1:1" x14ac:dyDescent="0.3">
      <c r="A640">
        <v>639</v>
      </c>
    </row>
    <row r="641" spans="1:1" x14ac:dyDescent="0.3">
      <c r="A641">
        <v>640</v>
      </c>
    </row>
    <row r="642" spans="1:1" x14ac:dyDescent="0.3">
      <c r="A642">
        <v>641</v>
      </c>
    </row>
    <row r="643" spans="1:1" x14ac:dyDescent="0.3">
      <c r="A643">
        <v>642</v>
      </c>
    </row>
    <row r="644" spans="1:1" x14ac:dyDescent="0.3">
      <c r="A644">
        <v>643</v>
      </c>
    </row>
    <row r="645" spans="1:1" x14ac:dyDescent="0.3">
      <c r="A645">
        <v>644</v>
      </c>
    </row>
    <row r="646" spans="1:1" x14ac:dyDescent="0.3">
      <c r="A646">
        <v>645</v>
      </c>
    </row>
    <row r="647" spans="1:1" x14ac:dyDescent="0.3">
      <c r="A647">
        <v>646</v>
      </c>
    </row>
    <row r="648" spans="1:1" x14ac:dyDescent="0.3">
      <c r="A648">
        <v>647</v>
      </c>
    </row>
    <row r="649" spans="1:1" x14ac:dyDescent="0.3">
      <c r="A649">
        <v>648</v>
      </c>
    </row>
    <row r="650" spans="1:1" x14ac:dyDescent="0.3">
      <c r="A650">
        <v>649</v>
      </c>
    </row>
    <row r="651" spans="1:1" x14ac:dyDescent="0.3">
      <c r="A651">
        <v>650</v>
      </c>
    </row>
    <row r="652" spans="1:1" x14ac:dyDescent="0.3">
      <c r="A652">
        <v>651</v>
      </c>
    </row>
    <row r="653" spans="1:1" x14ac:dyDescent="0.3">
      <c r="A653">
        <v>652</v>
      </c>
    </row>
    <row r="654" spans="1:1" x14ac:dyDescent="0.3">
      <c r="A654">
        <v>653</v>
      </c>
    </row>
    <row r="655" spans="1:1" x14ac:dyDescent="0.3">
      <c r="A655">
        <v>654</v>
      </c>
    </row>
    <row r="656" spans="1:1" x14ac:dyDescent="0.3">
      <c r="A656">
        <v>655</v>
      </c>
    </row>
    <row r="657" spans="1:1" x14ac:dyDescent="0.3">
      <c r="A657">
        <v>656</v>
      </c>
    </row>
    <row r="658" spans="1:1" x14ac:dyDescent="0.3">
      <c r="A658">
        <v>657</v>
      </c>
    </row>
    <row r="659" spans="1:1" x14ac:dyDescent="0.3">
      <c r="A659">
        <v>658</v>
      </c>
    </row>
    <row r="660" spans="1:1" x14ac:dyDescent="0.3">
      <c r="A660">
        <v>659</v>
      </c>
    </row>
    <row r="661" spans="1:1" x14ac:dyDescent="0.3">
      <c r="A661">
        <v>660</v>
      </c>
    </row>
    <row r="662" spans="1:1" x14ac:dyDescent="0.3">
      <c r="A662">
        <v>661</v>
      </c>
    </row>
    <row r="663" spans="1:1" x14ac:dyDescent="0.3">
      <c r="A663">
        <v>662</v>
      </c>
    </row>
    <row r="664" spans="1:1" x14ac:dyDescent="0.3">
      <c r="A664">
        <v>663</v>
      </c>
    </row>
    <row r="665" spans="1:1" x14ac:dyDescent="0.3">
      <c r="A665">
        <v>664</v>
      </c>
    </row>
    <row r="666" spans="1:1" x14ac:dyDescent="0.3">
      <c r="A666">
        <v>665</v>
      </c>
    </row>
    <row r="667" spans="1:1" x14ac:dyDescent="0.3">
      <c r="A667">
        <v>666</v>
      </c>
    </row>
    <row r="668" spans="1:1" x14ac:dyDescent="0.3">
      <c r="A668">
        <v>667</v>
      </c>
    </row>
    <row r="669" spans="1:1" x14ac:dyDescent="0.3">
      <c r="A669">
        <v>668</v>
      </c>
    </row>
    <row r="670" spans="1:1" x14ac:dyDescent="0.3">
      <c r="A670">
        <v>669</v>
      </c>
    </row>
    <row r="671" spans="1:1" x14ac:dyDescent="0.3">
      <c r="A671">
        <v>670</v>
      </c>
    </row>
    <row r="672" spans="1:1" x14ac:dyDescent="0.3">
      <c r="A672">
        <v>671</v>
      </c>
    </row>
    <row r="673" spans="1:1" x14ac:dyDescent="0.3">
      <c r="A673">
        <v>672</v>
      </c>
    </row>
    <row r="674" spans="1:1" x14ac:dyDescent="0.3">
      <c r="A674">
        <v>673</v>
      </c>
    </row>
    <row r="675" spans="1:1" x14ac:dyDescent="0.3">
      <c r="A675">
        <v>674</v>
      </c>
    </row>
    <row r="676" spans="1:1" x14ac:dyDescent="0.3">
      <c r="A676">
        <v>675</v>
      </c>
    </row>
    <row r="677" spans="1:1" x14ac:dyDescent="0.3">
      <c r="A677">
        <v>676</v>
      </c>
    </row>
    <row r="678" spans="1:1" x14ac:dyDescent="0.3">
      <c r="A678">
        <v>677</v>
      </c>
    </row>
    <row r="679" spans="1:1" x14ac:dyDescent="0.3">
      <c r="A679">
        <v>678</v>
      </c>
    </row>
    <row r="680" spans="1:1" x14ac:dyDescent="0.3">
      <c r="A680">
        <v>679</v>
      </c>
    </row>
    <row r="681" spans="1:1" x14ac:dyDescent="0.3">
      <c r="A681">
        <v>680</v>
      </c>
    </row>
    <row r="682" spans="1:1" x14ac:dyDescent="0.3">
      <c r="A682">
        <v>681</v>
      </c>
    </row>
    <row r="683" spans="1:1" x14ac:dyDescent="0.3">
      <c r="A683">
        <v>682</v>
      </c>
    </row>
    <row r="684" spans="1:1" x14ac:dyDescent="0.3">
      <c r="A684">
        <v>683</v>
      </c>
    </row>
    <row r="685" spans="1:1" x14ac:dyDescent="0.3">
      <c r="A685">
        <v>684</v>
      </c>
    </row>
    <row r="686" spans="1:1" x14ac:dyDescent="0.3">
      <c r="A686">
        <v>685</v>
      </c>
    </row>
    <row r="687" spans="1:1" x14ac:dyDescent="0.3">
      <c r="A687">
        <v>686</v>
      </c>
    </row>
    <row r="688" spans="1:1" x14ac:dyDescent="0.3">
      <c r="A688">
        <v>687</v>
      </c>
    </row>
    <row r="689" spans="1:1" x14ac:dyDescent="0.3">
      <c r="A689">
        <v>688</v>
      </c>
    </row>
    <row r="690" spans="1:1" x14ac:dyDescent="0.3">
      <c r="A690">
        <v>689</v>
      </c>
    </row>
    <row r="691" spans="1:1" x14ac:dyDescent="0.3">
      <c r="A691">
        <v>690</v>
      </c>
    </row>
    <row r="692" spans="1:1" x14ac:dyDescent="0.3">
      <c r="A692">
        <v>691</v>
      </c>
    </row>
    <row r="693" spans="1:1" x14ac:dyDescent="0.3">
      <c r="A693">
        <v>692</v>
      </c>
    </row>
    <row r="694" spans="1:1" x14ac:dyDescent="0.3">
      <c r="A694">
        <v>693</v>
      </c>
    </row>
    <row r="695" spans="1:1" x14ac:dyDescent="0.3">
      <c r="A695">
        <v>694</v>
      </c>
    </row>
    <row r="696" spans="1:1" x14ac:dyDescent="0.3">
      <c r="A696">
        <v>695</v>
      </c>
    </row>
    <row r="697" spans="1:1" x14ac:dyDescent="0.3">
      <c r="A697">
        <v>696</v>
      </c>
    </row>
    <row r="698" spans="1:1" x14ac:dyDescent="0.3">
      <c r="A698">
        <v>697</v>
      </c>
    </row>
    <row r="699" spans="1:1" x14ac:dyDescent="0.3">
      <c r="A699">
        <v>698</v>
      </c>
    </row>
    <row r="700" spans="1:1" x14ac:dyDescent="0.3">
      <c r="A700">
        <v>699</v>
      </c>
    </row>
    <row r="701" spans="1:1" x14ac:dyDescent="0.3">
      <c r="A701">
        <v>700</v>
      </c>
    </row>
    <row r="702" spans="1:1" x14ac:dyDescent="0.3">
      <c r="A702">
        <v>701</v>
      </c>
    </row>
    <row r="703" spans="1:1" x14ac:dyDescent="0.3">
      <c r="A703">
        <v>702</v>
      </c>
    </row>
    <row r="704" spans="1:1" x14ac:dyDescent="0.3">
      <c r="A704">
        <v>703</v>
      </c>
    </row>
    <row r="705" spans="1:1" x14ac:dyDescent="0.3">
      <c r="A705">
        <v>704</v>
      </c>
    </row>
    <row r="706" spans="1:1" x14ac:dyDescent="0.3">
      <c r="A706">
        <v>705</v>
      </c>
    </row>
    <row r="707" spans="1:1" x14ac:dyDescent="0.3">
      <c r="A707">
        <v>706</v>
      </c>
    </row>
    <row r="708" spans="1:1" x14ac:dyDescent="0.3">
      <c r="A708">
        <v>707</v>
      </c>
    </row>
    <row r="709" spans="1:1" x14ac:dyDescent="0.3">
      <c r="A709">
        <v>708</v>
      </c>
    </row>
    <row r="710" spans="1:1" x14ac:dyDescent="0.3">
      <c r="A710">
        <v>709</v>
      </c>
    </row>
    <row r="711" spans="1:1" x14ac:dyDescent="0.3">
      <c r="A711">
        <v>710</v>
      </c>
    </row>
    <row r="712" spans="1:1" x14ac:dyDescent="0.3">
      <c r="A712">
        <v>711</v>
      </c>
    </row>
    <row r="713" spans="1:1" x14ac:dyDescent="0.3">
      <c r="A713">
        <v>712</v>
      </c>
    </row>
    <row r="714" spans="1:1" x14ac:dyDescent="0.3">
      <c r="A714">
        <v>713</v>
      </c>
    </row>
    <row r="715" spans="1:1" x14ac:dyDescent="0.3">
      <c r="A715">
        <v>714</v>
      </c>
    </row>
    <row r="716" spans="1:1" x14ac:dyDescent="0.3">
      <c r="A716">
        <v>715</v>
      </c>
    </row>
    <row r="717" spans="1:1" x14ac:dyDescent="0.3">
      <c r="A717">
        <v>716</v>
      </c>
    </row>
    <row r="718" spans="1:1" x14ac:dyDescent="0.3">
      <c r="A718">
        <v>717</v>
      </c>
    </row>
    <row r="719" spans="1:1" x14ac:dyDescent="0.3">
      <c r="A719">
        <v>718</v>
      </c>
    </row>
    <row r="720" spans="1:1" x14ac:dyDescent="0.3">
      <c r="A720">
        <v>719</v>
      </c>
    </row>
    <row r="721" spans="1:1" x14ac:dyDescent="0.3">
      <c r="A721">
        <v>720</v>
      </c>
    </row>
    <row r="722" spans="1:1" x14ac:dyDescent="0.3">
      <c r="A722">
        <v>721</v>
      </c>
    </row>
    <row r="723" spans="1:1" x14ac:dyDescent="0.3">
      <c r="A723">
        <v>722</v>
      </c>
    </row>
    <row r="724" spans="1:1" x14ac:dyDescent="0.3">
      <c r="A724">
        <v>723</v>
      </c>
    </row>
    <row r="725" spans="1:1" x14ac:dyDescent="0.3">
      <c r="A725">
        <v>724</v>
      </c>
    </row>
    <row r="726" spans="1:1" x14ac:dyDescent="0.3">
      <c r="A726">
        <v>725</v>
      </c>
    </row>
    <row r="727" spans="1:1" x14ac:dyDescent="0.3">
      <c r="A727">
        <v>726</v>
      </c>
    </row>
    <row r="728" spans="1:1" x14ac:dyDescent="0.3">
      <c r="A728">
        <v>727</v>
      </c>
    </row>
    <row r="729" spans="1:1" x14ac:dyDescent="0.3">
      <c r="A729">
        <v>728</v>
      </c>
    </row>
    <row r="730" spans="1:1" x14ac:dyDescent="0.3">
      <c r="A730">
        <v>729</v>
      </c>
    </row>
    <row r="731" spans="1:1" x14ac:dyDescent="0.3">
      <c r="A731">
        <v>730</v>
      </c>
    </row>
    <row r="732" spans="1:1" x14ac:dyDescent="0.3">
      <c r="A732">
        <v>731</v>
      </c>
    </row>
    <row r="733" spans="1:1" x14ac:dyDescent="0.3">
      <c r="A733">
        <v>732</v>
      </c>
    </row>
    <row r="734" spans="1:1" x14ac:dyDescent="0.3">
      <c r="A734">
        <v>733</v>
      </c>
    </row>
    <row r="735" spans="1:1" x14ac:dyDescent="0.3">
      <c r="A735">
        <v>734</v>
      </c>
    </row>
    <row r="736" spans="1:1" x14ac:dyDescent="0.3">
      <c r="A736">
        <v>735</v>
      </c>
    </row>
    <row r="737" spans="1:1" x14ac:dyDescent="0.3">
      <c r="A737">
        <v>736</v>
      </c>
    </row>
    <row r="738" spans="1:1" x14ac:dyDescent="0.3">
      <c r="A738">
        <v>737</v>
      </c>
    </row>
    <row r="739" spans="1:1" x14ac:dyDescent="0.3">
      <c r="A739">
        <v>738</v>
      </c>
    </row>
    <row r="740" spans="1:1" x14ac:dyDescent="0.3">
      <c r="A740">
        <v>739</v>
      </c>
    </row>
    <row r="741" spans="1:1" x14ac:dyDescent="0.3">
      <c r="A741">
        <v>740</v>
      </c>
    </row>
    <row r="742" spans="1:1" x14ac:dyDescent="0.3">
      <c r="A742">
        <v>741</v>
      </c>
    </row>
    <row r="743" spans="1:1" x14ac:dyDescent="0.3">
      <c r="A743">
        <v>742</v>
      </c>
    </row>
    <row r="744" spans="1:1" x14ac:dyDescent="0.3">
      <c r="A744">
        <v>743</v>
      </c>
    </row>
    <row r="745" spans="1:1" x14ac:dyDescent="0.3">
      <c r="A745">
        <v>744</v>
      </c>
    </row>
    <row r="746" spans="1:1" x14ac:dyDescent="0.3">
      <c r="A746">
        <v>745</v>
      </c>
    </row>
    <row r="747" spans="1:1" x14ac:dyDescent="0.3">
      <c r="A747">
        <v>746</v>
      </c>
    </row>
    <row r="748" spans="1:1" x14ac:dyDescent="0.3">
      <c r="A748">
        <v>747</v>
      </c>
    </row>
    <row r="749" spans="1:1" x14ac:dyDescent="0.3">
      <c r="A749">
        <v>748</v>
      </c>
    </row>
    <row r="750" spans="1:1" x14ac:dyDescent="0.3">
      <c r="A750">
        <v>749</v>
      </c>
    </row>
    <row r="751" spans="1:1" x14ac:dyDescent="0.3">
      <c r="A751">
        <v>750</v>
      </c>
    </row>
    <row r="752" spans="1:1" x14ac:dyDescent="0.3">
      <c r="A752">
        <v>751</v>
      </c>
    </row>
    <row r="753" spans="1:1" x14ac:dyDescent="0.3">
      <c r="A753">
        <v>752</v>
      </c>
    </row>
    <row r="754" spans="1:1" x14ac:dyDescent="0.3">
      <c r="A754">
        <v>753</v>
      </c>
    </row>
    <row r="755" spans="1:1" x14ac:dyDescent="0.3">
      <c r="A755">
        <v>754</v>
      </c>
    </row>
    <row r="756" spans="1:1" x14ac:dyDescent="0.3">
      <c r="A756">
        <v>755</v>
      </c>
    </row>
    <row r="757" spans="1:1" x14ac:dyDescent="0.3">
      <c r="A757">
        <v>756</v>
      </c>
    </row>
    <row r="758" spans="1:1" x14ac:dyDescent="0.3">
      <c r="A758">
        <v>757</v>
      </c>
    </row>
    <row r="759" spans="1:1" x14ac:dyDescent="0.3">
      <c r="A759">
        <v>758</v>
      </c>
    </row>
    <row r="760" spans="1:1" x14ac:dyDescent="0.3">
      <c r="A760">
        <v>759</v>
      </c>
    </row>
    <row r="761" spans="1:1" x14ac:dyDescent="0.3">
      <c r="A761">
        <v>760</v>
      </c>
    </row>
    <row r="762" spans="1:1" x14ac:dyDescent="0.3">
      <c r="A762">
        <v>761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F055-2138-4D0F-916A-F125E5D86C57}">
  <sheetPr>
    <tabColor rgb="FF92D050"/>
  </sheetPr>
  <dimension ref="A1:F762"/>
  <sheetViews>
    <sheetView topLeftCell="A26" workbookViewId="0">
      <selection activeCell="X26" sqref="X26"/>
    </sheetView>
  </sheetViews>
  <sheetFormatPr baseColWidth="10" defaultRowHeight="14.4" x14ac:dyDescent="0.3"/>
  <cols>
    <col min="2" max="2" width="31.88671875" customWidth="1"/>
    <col min="3" max="3" width="34.21875"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row r="2" spans="1:6" x14ac:dyDescent="0.3">
      <c r="A2">
        <v>1</v>
      </c>
      <c r="B2" t="str" cm="1">
        <f t="array" ref="B2:B44">_xlfn._xlws.FILTER('Correspondance secteurs'!Y:Y,'Correspondance secteurs'!N:N&lt;&gt;0)</f>
        <v>Métro et tramway, métro léger urbain [METABOLHEAT - National]</v>
      </c>
      <c r="C2" t="str">
        <f>'Correspondance produits'!$J$140</f>
        <v>Rejets diffus [METABOLHEAT - National]</v>
      </c>
      <c r="D2">
        <v>-1</v>
      </c>
    </row>
    <row r="3" spans="1:6" x14ac:dyDescent="0.3">
      <c r="A3">
        <v>2</v>
      </c>
      <c r="B3" t="str">
        <v>Trains de voyageurs conventionnels au diesel [METABOLHEAT - National]</v>
      </c>
      <c r="C3" t="str">
        <f>'Correspondance produits'!$J$140</f>
        <v>Rejets diffus [METABOLHEAT - National]</v>
      </c>
      <c r="D3">
        <v>-1</v>
      </c>
    </row>
    <row r="4" spans="1:6" x14ac:dyDescent="0.3">
      <c r="A4">
        <v>3</v>
      </c>
      <c r="B4" t="str">
        <v>Trains de voyageurs conventionnels électriques [METABOLHEAT - National]</v>
      </c>
      <c r="C4" t="str">
        <f>'Correspondance produits'!$J$140</f>
        <v>Rejets diffus [METABOLHEAT - National]</v>
      </c>
      <c r="D4">
        <v>-1</v>
      </c>
    </row>
    <row r="5" spans="1:6" x14ac:dyDescent="0.3">
      <c r="A5">
        <v>4</v>
      </c>
      <c r="B5" t="str">
        <v>Trains de voyageurs à grande vitesse [METABOLHEAT - National]</v>
      </c>
      <c r="C5" t="str">
        <f>'Correspondance produits'!$J$140</f>
        <v>Rejets diffus [METABOLHEAT - National]</v>
      </c>
      <c r="D5">
        <v>-1</v>
      </c>
    </row>
    <row r="6" spans="1:6" x14ac:dyDescent="0.3">
      <c r="A6">
        <v>5</v>
      </c>
      <c r="B6" t="str">
        <v>Trains de marchandises au diesel [METABOLHEAT - National]</v>
      </c>
      <c r="C6" t="str">
        <f>'Correspondance produits'!$J$140</f>
        <v>Rejets diffus [METABOLHEAT - National]</v>
      </c>
      <c r="D6">
        <v>-1</v>
      </c>
    </row>
    <row r="7" spans="1:6" x14ac:dyDescent="0.3">
      <c r="A7">
        <v>6</v>
      </c>
      <c r="B7" t="str">
        <v>Trains de marchandises électriques [METABOLHEAT - National]</v>
      </c>
      <c r="C7" t="str">
        <f>'Correspondance produits'!$J$140</f>
        <v>Rejets diffus [METABOLHEAT - National]</v>
      </c>
      <c r="D7">
        <v>-1</v>
      </c>
    </row>
    <row r="8" spans="1:6" x14ac:dyDescent="0.3">
      <c r="A8">
        <v>7</v>
      </c>
      <c r="B8" t="str">
        <v>Deux-roues motorisés [METABOLHEAT - National]</v>
      </c>
      <c r="C8" t="str">
        <f>'Correspondance produits'!$J$140</f>
        <v>Rejets diffus [METABOLHEAT - National]</v>
      </c>
      <c r="D8">
        <v>-1</v>
      </c>
    </row>
    <row r="9" spans="1:6" x14ac:dyDescent="0.3">
      <c r="A9">
        <v>8</v>
      </c>
      <c r="B9" t="str">
        <v>Voitures particulières à essence [METABOLHEAT - National]</v>
      </c>
      <c r="C9" t="str">
        <f>'Correspondance produits'!$J$140</f>
        <v>Rejets diffus [METABOLHEAT - National]</v>
      </c>
      <c r="D9">
        <v>-1</v>
      </c>
    </row>
    <row r="10" spans="1:6" x14ac:dyDescent="0.3">
      <c r="A10">
        <v>9</v>
      </c>
      <c r="B10" t="str">
        <v>Voitures particulières à diesel [METABOLHEAT - National]</v>
      </c>
      <c r="C10" t="str">
        <f>'Correspondance produits'!$J$140</f>
        <v>Rejets diffus [METABOLHEAT - National]</v>
      </c>
      <c r="D10">
        <v>-1</v>
      </c>
    </row>
    <row r="11" spans="1:6" x14ac:dyDescent="0.3">
      <c r="A11">
        <v>10</v>
      </c>
      <c r="B11" t="str">
        <v>Voitures particulières à GPL [METABOLHEAT - National]</v>
      </c>
      <c r="C11" t="str">
        <f>'Correspondance produits'!$J$140</f>
        <v>Rejets diffus [METABOLHEAT - National]</v>
      </c>
      <c r="D11">
        <v>-1</v>
      </c>
    </row>
    <row r="12" spans="1:6" x14ac:dyDescent="0.3">
      <c r="A12">
        <v>11</v>
      </c>
      <c r="B12" t="str">
        <v>Voitures particulières au gaz [METABOLHEAT - National]</v>
      </c>
      <c r="C12" t="str">
        <f>'Correspondance produits'!$J$140</f>
        <v>Rejets diffus [METABOLHEAT - National]</v>
      </c>
      <c r="D12">
        <v>-1</v>
      </c>
    </row>
    <row r="13" spans="1:6" x14ac:dyDescent="0.3">
      <c r="A13">
        <v>12</v>
      </c>
      <c r="B13" t="str">
        <v>Voitures particulières hybrides rechargeables [METABOLHEAT - National]</v>
      </c>
      <c r="C13" t="str">
        <f>'Correspondance produits'!$J$140</f>
        <v>Rejets diffus [METABOLHEAT - National]</v>
      </c>
      <c r="D13">
        <v>-1</v>
      </c>
    </row>
    <row r="14" spans="1:6" x14ac:dyDescent="0.3">
      <c r="A14">
        <v>13</v>
      </c>
      <c r="B14" t="str">
        <v>Voitures particulières électriques à batterie [METABOLHEAT - National]</v>
      </c>
      <c r="C14" t="str">
        <f>'Correspondance produits'!$J$140</f>
        <v>Rejets diffus [METABOLHEAT - National]</v>
      </c>
      <c r="D14">
        <v>-1</v>
      </c>
    </row>
    <row r="15" spans="1:6" x14ac:dyDescent="0.3">
      <c r="A15">
        <v>14</v>
      </c>
      <c r="B15" t="str">
        <v>Autocars, autobus et trolleybus à essence [METABOLHEAT - National]</v>
      </c>
      <c r="C15" t="str">
        <f>'Correspondance produits'!$J$140</f>
        <v>Rejets diffus [METABOLHEAT - National]</v>
      </c>
      <c r="D15">
        <v>-1</v>
      </c>
    </row>
    <row r="16" spans="1:6" x14ac:dyDescent="0.3">
      <c r="A16">
        <v>15</v>
      </c>
      <c r="B16" t="str">
        <v>Autocars, autobus et trolleybus à diesel [METABOLHEAT - National]</v>
      </c>
      <c r="C16" t="str">
        <f>'Correspondance produits'!$J$140</f>
        <v>Rejets diffus [METABOLHEAT - National]</v>
      </c>
      <c r="D16">
        <v>-1</v>
      </c>
    </row>
    <row r="17" spans="1:4" x14ac:dyDescent="0.3">
      <c r="A17">
        <v>16</v>
      </c>
      <c r="B17" t="str">
        <v>Autocars, autobus et trolleybus à GPL [METABOLHEAT - National]</v>
      </c>
      <c r="C17" t="str">
        <f>'Correspondance produits'!$J$140</f>
        <v>Rejets diffus [METABOLHEAT - National]</v>
      </c>
      <c r="D17">
        <v>-1</v>
      </c>
    </row>
    <row r="18" spans="1:4" x14ac:dyDescent="0.3">
      <c r="A18">
        <v>17</v>
      </c>
      <c r="B18" t="str">
        <v>Autocars, autobus et trolleybus à gaz [METABOLHEAT - National]</v>
      </c>
      <c r="C18" t="str">
        <f>'Correspondance produits'!$J$140</f>
        <v>Rejets diffus [METABOLHEAT - National]</v>
      </c>
      <c r="D18">
        <v>-1</v>
      </c>
    </row>
    <row r="19" spans="1:4" x14ac:dyDescent="0.3">
      <c r="A19">
        <v>18</v>
      </c>
      <c r="B19" t="str">
        <v>Autocars, autobus et trolleybus électriques à batterie [METABOLHEAT - National]</v>
      </c>
      <c r="C19" t="str">
        <f>'Correspondance produits'!$J$140</f>
        <v>Rejets diffus [METABOLHEAT - National]</v>
      </c>
      <c r="D19">
        <v>-1</v>
      </c>
    </row>
    <row r="20" spans="1:4" x14ac:dyDescent="0.3">
      <c r="A20">
        <v>19</v>
      </c>
      <c r="B20" t="str">
        <v>Véhicules utilitaires légers à essence [METABOLHEAT - National]</v>
      </c>
      <c r="C20" t="str">
        <f>'Correspondance produits'!$J$140</f>
        <v>Rejets diffus [METABOLHEAT - National]</v>
      </c>
      <c r="D20">
        <v>-1</v>
      </c>
    </row>
    <row r="21" spans="1:4" x14ac:dyDescent="0.3">
      <c r="A21">
        <v>20</v>
      </c>
      <c r="B21" t="str">
        <v>Véhicules utilitaires légers à diesel [METABOLHEAT - National]</v>
      </c>
      <c r="C21" t="str">
        <f>'Correspondance produits'!$J$140</f>
        <v>Rejets diffus [METABOLHEAT - National]</v>
      </c>
      <c r="D21">
        <v>-1</v>
      </c>
    </row>
    <row r="22" spans="1:4" x14ac:dyDescent="0.3">
      <c r="A22">
        <v>21</v>
      </c>
      <c r="B22" t="str">
        <v>Véhicules utilitaires légers à GPL [METABOLHEAT - National]</v>
      </c>
      <c r="C22" t="str">
        <f>'Correspondance produits'!$J$140</f>
        <v>Rejets diffus [METABOLHEAT - National]</v>
      </c>
      <c r="D22">
        <v>-1</v>
      </c>
    </row>
    <row r="23" spans="1:4" x14ac:dyDescent="0.3">
      <c r="A23">
        <v>22</v>
      </c>
      <c r="B23" t="str">
        <v>Véhicules utilitaires légers au gaz [METABOLHEAT - National]</v>
      </c>
      <c r="C23" t="str">
        <f>'Correspondance produits'!$J$140</f>
        <v>Rejets diffus [METABOLHEAT - National]</v>
      </c>
      <c r="D23">
        <v>-1</v>
      </c>
    </row>
    <row r="24" spans="1:4" x14ac:dyDescent="0.3">
      <c r="A24">
        <v>23</v>
      </c>
      <c r="B24" t="str">
        <v>Véhicules utilitaires légers électriques [METABOLHEAT - National]</v>
      </c>
      <c r="C24" t="str">
        <f>'Correspondance produits'!$J$140</f>
        <v>Rejets diffus [METABOLHEAT - National]</v>
      </c>
      <c r="D24">
        <v>-1</v>
      </c>
    </row>
    <row r="25" spans="1:4" x14ac:dyDescent="0.3">
      <c r="A25">
        <v>24</v>
      </c>
      <c r="B25" t="str">
        <v>Poids lourds nationaux [METABOLHEAT - National]</v>
      </c>
      <c r="C25" t="str">
        <f>'Correspondance produits'!$J$140</f>
        <v>Rejets diffus [METABOLHEAT - National]</v>
      </c>
      <c r="D25">
        <v>-1</v>
      </c>
    </row>
    <row r="26" spans="1:4" x14ac:dyDescent="0.3">
      <c r="A26">
        <v>25</v>
      </c>
      <c r="B26" t="str">
        <v>Poids lourds internationaux [METABOLHEAT - National]</v>
      </c>
      <c r="C26" t="str">
        <f>'Correspondance produits'!$J$140</f>
        <v>Rejets diffus [METABOLHEAT - National]</v>
      </c>
      <c r="D26">
        <v>-1</v>
      </c>
    </row>
    <row r="27" spans="1:4" x14ac:dyDescent="0.3">
      <c r="A27">
        <v>26</v>
      </c>
      <c r="B27" t="str">
        <v>Aviation nationale de transport de passagers [METABOLHEAT - National]</v>
      </c>
      <c r="C27" t="str">
        <f>'Correspondance produits'!$J$140</f>
        <v>Rejets diffus [METABOLHEAT - National]</v>
      </c>
      <c r="D27">
        <v>-1</v>
      </c>
    </row>
    <row r="28" spans="1:4" x14ac:dyDescent="0.3">
      <c r="A28">
        <v>27</v>
      </c>
      <c r="B28" t="str">
        <v>Aviation nationale de fret [METABOLHEAT - National]</v>
      </c>
      <c r="C28" t="str">
        <f>'Correspondance produits'!$J$140</f>
        <v>Rejets diffus [METABOLHEAT - National]</v>
      </c>
      <c r="D28">
        <v>-1</v>
      </c>
    </row>
    <row r="29" spans="1:4" x14ac:dyDescent="0.3">
      <c r="A29">
        <v>28</v>
      </c>
      <c r="B29" t="str">
        <v>Cabotation maritime nationale [METABOLHEAT - National]</v>
      </c>
      <c r="C29" t="str">
        <f>'Correspondance produits'!$J$140</f>
        <v>Rejets diffus [METABOLHEAT - National]</v>
      </c>
      <c r="D29">
        <v>-1</v>
      </c>
    </row>
    <row r="30" spans="1:4" x14ac:dyDescent="0.3">
      <c r="A30">
        <v>29</v>
      </c>
      <c r="B30" t="str">
        <v>Voies navigables intérieures [METABOLHEAT - National]</v>
      </c>
      <c r="C30" t="str">
        <f>'Correspondance produits'!$J$140</f>
        <v>Rejets diffus [METABOLHEAT - National]</v>
      </c>
      <c r="D30">
        <v>-1</v>
      </c>
    </row>
    <row r="31" spans="1:4" x14ac:dyDescent="0.3">
      <c r="A31">
        <v>30</v>
      </c>
      <c r="B31" t="str">
        <v>Transport par pipeline au gaz [METABOLHEAT - National]</v>
      </c>
      <c r="C31" t="str">
        <f>'Correspondance produits'!$J$140</f>
        <v>Rejets diffus [METABOLHEAT - National]</v>
      </c>
      <c r="D31">
        <v>-1</v>
      </c>
    </row>
    <row r="32" spans="1:4" x14ac:dyDescent="0.3">
      <c r="A32">
        <v>31</v>
      </c>
      <c r="B32" t="str">
        <v>Transport par pipeline à l'électricité [METABOLHEAT - National]</v>
      </c>
      <c r="C32" t="str">
        <f>'Correspondance produits'!$J$140</f>
        <v>Rejets diffus [METABOLHEAT - National]</v>
      </c>
      <c r="D32">
        <v>-1</v>
      </c>
    </row>
    <row r="33" spans="1:4" x14ac:dyDescent="0.3">
      <c r="A33">
        <v>32</v>
      </c>
      <c r="B33" t="str">
        <v>Ventilation [METABOLHEAT - National]</v>
      </c>
      <c r="C33" t="str">
        <f>'Correspondance produits'!$J$140</f>
        <v>Rejets diffus [METABOLHEAT - National]</v>
      </c>
      <c r="D33">
        <v>-1</v>
      </c>
    </row>
    <row r="34" spans="1:4" x14ac:dyDescent="0.3">
      <c r="A34">
        <v>33</v>
      </c>
      <c r="B34" t="str">
        <v>Éclairage public [METABOLHEAT - National]</v>
      </c>
      <c r="C34" t="str">
        <f>'Correspondance produits'!$J$140</f>
        <v>Rejets diffus [METABOLHEAT - National]</v>
      </c>
      <c r="D34">
        <v>-1</v>
      </c>
    </row>
    <row r="35" spans="1:4" x14ac:dyDescent="0.3">
      <c r="A35">
        <v>34</v>
      </c>
      <c r="B35" t="str">
        <v>Éclairage des bâtiments [METABOLHEAT - National]</v>
      </c>
      <c r="C35" t="str">
        <f>'Correspondance produits'!$J$140</f>
        <v>Rejets diffus [METABOLHEAT - National]</v>
      </c>
      <c r="D35">
        <v>-1</v>
      </c>
    </row>
    <row r="36" spans="1:4" x14ac:dyDescent="0.3">
      <c r="A36">
        <v>35</v>
      </c>
      <c r="B36" t="str">
        <v>Diverses technologies du bâtiment [METABOLHEAT - National]</v>
      </c>
      <c r="C36" t="str">
        <f>'Correspondance produits'!$J$140</f>
        <v>Rejets diffus [METABOLHEAT - National]</v>
      </c>
      <c r="D36">
        <v>-1</v>
      </c>
    </row>
    <row r="37" spans="1:4" x14ac:dyDescent="0.3">
      <c r="A37">
        <v>36</v>
      </c>
      <c r="B37" t="str">
        <v>TIC et multimédia (tertiaire) [METABOLHEAT - National]</v>
      </c>
      <c r="C37" t="str">
        <f>'Correspondance produits'!$J$140</f>
        <v>Rejets diffus [METABOLHEAT - National]</v>
      </c>
      <c r="D37">
        <v>-1</v>
      </c>
    </row>
    <row r="38" spans="1:4" x14ac:dyDescent="0.3">
      <c r="A38">
        <v>37</v>
      </c>
      <c r="B38" t="str">
        <v>Lave-linge [METABOLHEAT - National]</v>
      </c>
      <c r="C38" t="str">
        <f>'Correspondance produits'!$J$140</f>
        <v>Rejets diffus [METABOLHEAT - National]</v>
      </c>
      <c r="D38">
        <v>-1</v>
      </c>
    </row>
    <row r="39" spans="1:4" x14ac:dyDescent="0.3">
      <c r="A39">
        <v>38</v>
      </c>
      <c r="B39" t="str">
        <v>Sèche-linge [METABOLHEAT - National]</v>
      </c>
      <c r="C39" t="str">
        <f>'Correspondance produits'!$J$140</f>
        <v>Rejets diffus [METABOLHEAT - National]</v>
      </c>
      <c r="D39">
        <v>-1</v>
      </c>
    </row>
    <row r="40" spans="1:4" x14ac:dyDescent="0.3">
      <c r="A40">
        <v>39</v>
      </c>
      <c r="B40" t="str">
        <v>Lave-vaisselle [METABOLHEAT - National]</v>
      </c>
      <c r="C40" t="str">
        <f>'Correspondance produits'!$J$140</f>
        <v>Rejets diffus [METABOLHEAT - National]</v>
      </c>
      <c r="D40">
        <v>-1</v>
      </c>
    </row>
    <row r="41" spans="1:4" x14ac:dyDescent="0.3">
      <c r="A41">
        <v>40</v>
      </c>
      <c r="B41" t="str">
        <v>TV et multimédia [METABOLHEAT - National]</v>
      </c>
      <c r="C41" t="str">
        <f>'Correspondance produits'!$J$140</f>
        <v>Rejets diffus [METABOLHEAT - National]</v>
      </c>
      <c r="D41">
        <v>-1</v>
      </c>
    </row>
    <row r="42" spans="1:4" x14ac:dyDescent="0.3">
      <c r="A42">
        <v>41</v>
      </c>
      <c r="B42" t="str">
        <v>Équipements TIC (résidentiel) [METABOLHEAT - National]</v>
      </c>
      <c r="C42" t="str">
        <f>'Correspondance produits'!$J$140</f>
        <v>Rejets diffus [METABOLHEAT - National]</v>
      </c>
      <c r="D42">
        <v>-1</v>
      </c>
    </row>
    <row r="43" spans="1:4" x14ac:dyDescent="0.3">
      <c r="A43">
        <v>42</v>
      </c>
      <c r="B43" t="str">
        <v>Éclairage (résidentiel) [METABOLHEAT - National]</v>
      </c>
      <c r="C43" t="str">
        <f>'Correspondance produits'!$J$140</f>
        <v>Rejets diffus [METABOLHEAT - National]</v>
      </c>
      <c r="D43">
        <v>-1</v>
      </c>
    </row>
    <row r="44" spans="1:4" x14ac:dyDescent="0.3">
      <c r="A44">
        <v>43</v>
      </c>
      <c r="B44" t="str">
        <v>Autres appareils (aspirateurs, fers à repasser, etc.) (résidentiel) [METABOLHEAT - National]</v>
      </c>
      <c r="C44" t="str">
        <f>'Correspondance produits'!$J$140</f>
        <v>Rejets diffus [METABOLHEAT - National]</v>
      </c>
      <c r="D44">
        <v>-1</v>
      </c>
    </row>
    <row r="45" spans="1:4" x14ac:dyDescent="0.3">
      <c r="A45">
        <v>44</v>
      </c>
      <c r="C45" t="str">
        <f>'Correspondance produits'!$J$140</f>
        <v>Rejets diffus [METABOLHEAT - National]</v>
      </c>
      <c r="D45">
        <v>-1</v>
      </c>
    </row>
    <row r="46" spans="1:4" x14ac:dyDescent="0.3">
      <c r="A46">
        <v>45</v>
      </c>
      <c r="C46" t="str">
        <f>'Correspondance produits'!$J$140</f>
        <v>Rejets diffus [METABOLHEAT - National]</v>
      </c>
      <c r="D46">
        <v>-1</v>
      </c>
    </row>
    <row r="47" spans="1:4" x14ac:dyDescent="0.3">
      <c r="A47">
        <v>46</v>
      </c>
      <c r="C47" t="str">
        <f>'Correspondance produits'!$J$140</f>
        <v>Rejets diffus [METABOLHEAT - National]</v>
      </c>
      <c r="D47">
        <v>-1</v>
      </c>
    </row>
    <row r="48" spans="1:4" x14ac:dyDescent="0.3">
      <c r="A48">
        <v>47</v>
      </c>
      <c r="C48" t="str">
        <f>'Correspondance produits'!$J$140</f>
        <v>Rejets diffus [METABOLHEAT - National]</v>
      </c>
      <c r="D48">
        <v>-1</v>
      </c>
    </row>
    <row r="49" spans="1:4" x14ac:dyDescent="0.3">
      <c r="A49">
        <v>48</v>
      </c>
      <c r="C49" t="str">
        <f>'Correspondance produits'!$J$140</f>
        <v>Rejets diffus [METABOLHEAT - National]</v>
      </c>
      <c r="D49">
        <v>-1</v>
      </c>
    </row>
    <row r="50" spans="1:4" x14ac:dyDescent="0.3">
      <c r="A50">
        <v>49</v>
      </c>
      <c r="C50" t="str">
        <f>'Correspondance produits'!$J$140</f>
        <v>Rejets diffus [METABOLHEAT - National]</v>
      </c>
      <c r="D50">
        <v>-1</v>
      </c>
    </row>
    <row r="51" spans="1:4" x14ac:dyDescent="0.3">
      <c r="A51">
        <v>50</v>
      </c>
      <c r="C51" t="str">
        <f>'Correspondance produits'!$J$140</f>
        <v>Rejets diffus [METABOLHEAT - National]</v>
      </c>
      <c r="D51">
        <v>-1</v>
      </c>
    </row>
    <row r="52" spans="1:4" x14ac:dyDescent="0.3">
      <c r="A52">
        <v>51</v>
      </c>
      <c r="C52" t="str">
        <f>'Correspondance produits'!$J$140</f>
        <v>Rejets diffus [METABOLHEAT - National]</v>
      </c>
      <c r="D52">
        <v>-1</v>
      </c>
    </row>
    <row r="53" spans="1:4" x14ac:dyDescent="0.3">
      <c r="A53">
        <v>52</v>
      </c>
      <c r="C53" t="str">
        <f>'Correspondance produits'!$J$140</f>
        <v>Rejets diffus [METABOLHEAT - National]</v>
      </c>
      <c r="D53">
        <v>-1</v>
      </c>
    </row>
    <row r="54" spans="1:4" x14ac:dyDescent="0.3">
      <c r="A54">
        <v>53</v>
      </c>
      <c r="C54" t="str">
        <f>'Correspondance produits'!$J$140</f>
        <v>Rejets diffus [METABOLHEAT - National]</v>
      </c>
      <c r="D54">
        <v>-1</v>
      </c>
    </row>
    <row r="55" spans="1:4" x14ac:dyDescent="0.3">
      <c r="A55">
        <v>54</v>
      </c>
      <c r="C55" t="str">
        <f>'Correspondance produits'!$J$140</f>
        <v>Rejets diffus [METABOLHEAT - National]</v>
      </c>
      <c r="D55">
        <v>-1</v>
      </c>
    </row>
    <row r="56" spans="1:4" x14ac:dyDescent="0.3">
      <c r="A56">
        <v>55</v>
      </c>
      <c r="C56" t="str">
        <f>'Correspondance produits'!$J$140</f>
        <v>Rejets diffus [METABOLHEAT - National]</v>
      </c>
      <c r="D56">
        <v>-1</v>
      </c>
    </row>
    <row r="57" spans="1:4" x14ac:dyDescent="0.3">
      <c r="A57">
        <v>56</v>
      </c>
      <c r="C57" t="str">
        <f>'Correspondance produits'!$J$140</f>
        <v>Rejets diffus [METABOLHEAT - National]</v>
      </c>
      <c r="D57">
        <v>-1</v>
      </c>
    </row>
    <row r="58" spans="1:4" x14ac:dyDescent="0.3">
      <c r="A58">
        <v>57</v>
      </c>
      <c r="C58" t="str">
        <f>'Correspondance produits'!$J$140</f>
        <v>Rejets diffus [METABOLHEAT - National]</v>
      </c>
      <c r="D58">
        <v>-1</v>
      </c>
    </row>
    <row r="59" spans="1:4" x14ac:dyDescent="0.3">
      <c r="A59">
        <v>58</v>
      </c>
      <c r="C59" t="str">
        <f>'Correspondance produits'!$J$140</f>
        <v>Rejets diffus [METABOLHEAT - National]</v>
      </c>
      <c r="D59">
        <v>-1</v>
      </c>
    </row>
    <row r="60" spans="1:4" x14ac:dyDescent="0.3">
      <c r="A60">
        <v>59</v>
      </c>
      <c r="C60" t="str">
        <f>'Correspondance produits'!$J$140</f>
        <v>Rejets diffus [METABOLHEAT - National]</v>
      </c>
      <c r="D60">
        <v>-1</v>
      </c>
    </row>
    <row r="61" spans="1:4" x14ac:dyDescent="0.3">
      <c r="A61">
        <v>60</v>
      </c>
      <c r="C61" t="str">
        <f>'Correspondance produits'!$J$140</f>
        <v>Rejets diffus [METABOLHEAT - National]</v>
      </c>
      <c r="D61">
        <v>-1</v>
      </c>
    </row>
    <row r="62" spans="1:4" x14ac:dyDescent="0.3">
      <c r="A62">
        <v>61</v>
      </c>
      <c r="C62" t="str">
        <f>'Correspondance produits'!$J$140</f>
        <v>Rejets diffus [METABOLHEAT - National]</v>
      </c>
      <c r="D62">
        <v>-1</v>
      </c>
    </row>
    <row r="63" spans="1:4" x14ac:dyDescent="0.3">
      <c r="A63">
        <v>62</v>
      </c>
      <c r="C63" t="str">
        <f>'Correspondance produits'!$J$140</f>
        <v>Rejets diffus [METABOLHEAT - National]</v>
      </c>
      <c r="D63">
        <v>-1</v>
      </c>
    </row>
    <row r="64" spans="1:4" x14ac:dyDescent="0.3">
      <c r="A64">
        <v>63</v>
      </c>
      <c r="C64" t="str">
        <f>'Correspondance produits'!$J$140</f>
        <v>Rejets diffus [METABOLHEAT - National]</v>
      </c>
      <c r="D64">
        <v>-1</v>
      </c>
    </row>
    <row r="65" spans="1:4" x14ac:dyDescent="0.3">
      <c r="A65">
        <v>64</v>
      </c>
      <c r="C65" t="str">
        <f>'Correspondance produits'!$J$140</f>
        <v>Rejets diffus [METABOLHEAT - National]</v>
      </c>
      <c r="D65">
        <v>-1</v>
      </c>
    </row>
    <row r="66" spans="1:4" x14ac:dyDescent="0.3">
      <c r="A66">
        <v>65</v>
      </c>
      <c r="C66" t="str">
        <f>'Correspondance produits'!$J$140</f>
        <v>Rejets diffus [METABOLHEAT - National]</v>
      </c>
      <c r="D66">
        <v>-1</v>
      </c>
    </row>
    <row r="67" spans="1:4" x14ac:dyDescent="0.3">
      <c r="A67">
        <v>66</v>
      </c>
      <c r="C67" t="str">
        <f>'Correspondance produits'!$J$140</f>
        <v>Rejets diffus [METABOLHEAT - National]</v>
      </c>
      <c r="D67">
        <v>-1</v>
      </c>
    </row>
    <row r="68" spans="1:4" x14ac:dyDescent="0.3">
      <c r="A68">
        <v>67</v>
      </c>
      <c r="C68" t="str">
        <f>'Correspondance produits'!$J$140</f>
        <v>Rejets diffus [METABOLHEAT - National]</v>
      </c>
      <c r="D68">
        <v>-1</v>
      </c>
    </row>
    <row r="69" spans="1:4" x14ac:dyDescent="0.3">
      <c r="A69">
        <v>68</v>
      </c>
      <c r="C69" t="str">
        <f>'Correspondance produits'!$J$140</f>
        <v>Rejets diffus [METABOLHEAT - National]</v>
      </c>
      <c r="D69">
        <v>-1</v>
      </c>
    </row>
    <row r="70" spans="1:4" x14ac:dyDescent="0.3">
      <c r="A70">
        <v>69</v>
      </c>
      <c r="C70" t="str">
        <f>'Correspondance produits'!$J$140</f>
        <v>Rejets diffus [METABOLHEAT - National]</v>
      </c>
      <c r="D70">
        <v>-1</v>
      </c>
    </row>
    <row r="71" spans="1:4" x14ac:dyDescent="0.3">
      <c r="A71">
        <v>70</v>
      </c>
      <c r="C71" t="str">
        <f>'Correspondance produits'!$J$140</f>
        <v>Rejets diffus [METABOLHEAT - National]</v>
      </c>
      <c r="D71">
        <v>-1</v>
      </c>
    </row>
    <row r="72" spans="1:4" x14ac:dyDescent="0.3">
      <c r="A72">
        <v>71</v>
      </c>
      <c r="C72" t="str">
        <f>'Correspondance produits'!$J$140</f>
        <v>Rejets diffus [METABOLHEAT - National]</v>
      </c>
      <c r="D72">
        <v>-1</v>
      </c>
    </row>
    <row r="73" spans="1:4" x14ac:dyDescent="0.3">
      <c r="A73">
        <v>72</v>
      </c>
      <c r="C73" t="str">
        <f>'Correspondance produits'!$J$140</f>
        <v>Rejets diffus [METABOLHEAT - National]</v>
      </c>
      <c r="D73">
        <v>-1</v>
      </c>
    </row>
    <row r="74" spans="1:4" x14ac:dyDescent="0.3">
      <c r="A74">
        <v>73</v>
      </c>
      <c r="C74" t="str">
        <f>'Correspondance produits'!$J$140</f>
        <v>Rejets diffus [METABOLHEAT - National]</v>
      </c>
      <c r="D74">
        <v>-1</v>
      </c>
    </row>
    <row r="75" spans="1:4" x14ac:dyDescent="0.3">
      <c r="A75">
        <v>74</v>
      </c>
      <c r="C75" t="str">
        <f>'Correspondance produits'!$J$140</f>
        <v>Rejets diffus [METABOLHEAT - National]</v>
      </c>
      <c r="D75">
        <v>-1</v>
      </c>
    </row>
    <row r="76" spans="1:4" x14ac:dyDescent="0.3">
      <c r="A76">
        <v>75</v>
      </c>
      <c r="C76" t="str">
        <f>'Correspondance produits'!$J$140</f>
        <v>Rejets diffus [METABOLHEAT - National]</v>
      </c>
      <c r="D76">
        <v>-1</v>
      </c>
    </row>
    <row r="77" spans="1:4" x14ac:dyDescent="0.3">
      <c r="A77">
        <v>76</v>
      </c>
      <c r="C77" t="str">
        <f>'Correspondance produits'!$J$140</f>
        <v>Rejets diffus [METABOLHEAT - National]</v>
      </c>
      <c r="D77">
        <v>-1</v>
      </c>
    </row>
    <row r="78" spans="1:4" x14ac:dyDescent="0.3">
      <c r="A78">
        <v>77</v>
      </c>
      <c r="C78" t="str">
        <f>'Correspondance produits'!$J$140</f>
        <v>Rejets diffus [METABOLHEAT - National]</v>
      </c>
      <c r="D78">
        <v>-1</v>
      </c>
    </row>
    <row r="79" spans="1:4" x14ac:dyDescent="0.3">
      <c r="A79">
        <v>78</v>
      </c>
      <c r="C79" t="str">
        <f>'Correspondance produits'!$J$140</f>
        <v>Rejets diffus [METABOLHEAT - National]</v>
      </c>
      <c r="D79">
        <v>-1</v>
      </c>
    </row>
    <row r="80" spans="1:4" x14ac:dyDescent="0.3">
      <c r="A80">
        <v>79</v>
      </c>
      <c r="C80" t="str">
        <f>'Correspondance produits'!$J$140</f>
        <v>Rejets diffus [METABOLHEAT - National]</v>
      </c>
      <c r="D80">
        <v>-1</v>
      </c>
    </row>
    <row r="81" spans="1:4" x14ac:dyDescent="0.3">
      <c r="A81">
        <v>80</v>
      </c>
      <c r="C81" t="str">
        <f>'Correspondance produits'!$J$140</f>
        <v>Rejets diffus [METABOLHEAT - National]</v>
      </c>
      <c r="D81">
        <v>-1</v>
      </c>
    </row>
    <row r="82" spans="1:4" x14ac:dyDescent="0.3">
      <c r="A82">
        <v>81</v>
      </c>
      <c r="C82" t="str">
        <f>'Correspondance produits'!$J$140</f>
        <v>Rejets diffus [METABOLHEAT - National]</v>
      </c>
      <c r="D82">
        <v>-1</v>
      </c>
    </row>
    <row r="83" spans="1:4" x14ac:dyDescent="0.3">
      <c r="A83">
        <v>82</v>
      </c>
      <c r="C83" t="str">
        <f>'Correspondance produits'!$J$140</f>
        <v>Rejets diffus [METABOLHEAT - National]</v>
      </c>
      <c r="D83">
        <v>-1</v>
      </c>
    </row>
    <row r="84" spans="1:4" x14ac:dyDescent="0.3">
      <c r="A84">
        <v>83</v>
      </c>
      <c r="C84" t="str">
        <f>'Correspondance produits'!$J$140</f>
        <v>Rejets diffus [METABOLHEAT - National]</v>
      </c>
      <c r="D84">
        <v>-1</v>
      </c>
    </row>
    <row r="85" spans="1:4" x14ac:dyDescent="0.3">
      <c r="A85">
        <v>84</v>
      </c>
      <c r="C85" t="str">
        <f>'Correspondance produits'!$J$140</f>
        <v>Rejets diffus [METABOLHEAT - National]</v>
      </c>
      <c r="D85">
        <v>-1</v>
      </c>
    </row>
    <row r="86" spans="1:4" x14ac:dyDescent="0.3">
      <c r="A86">
        <v>85</v>
      </c>
      <c r="C86" t="str">
        <f>'Correspondance produits'!$J$140</f>
        <v>Rejets diffus [METABOLHEAT - National]</v>
      </c>
      <c r="D86">
        <v>-1</v>
      </c>
    </row>
    <row r="87" spans="1:4" x14ac:dyDescent="0.3">
      <c r="A87">
        <v>86</v>
      </c>
      <c r="C87" t="str">
        <f>'Correspondance produits'!$J$140</f>
        <v>Rejets diffus [METABOLHEAT - National]</v>
      </c>
      <c r="D87">
        <v>-1</v>
      </c>
    </row>
    <row r="88" spans="1:4" x14ac:dyDescent="0.3">
      <c r="A88">
        <v>87</v>
      </c>
      <c r="C88" t="str">
        <f>'Correspondance produits'!$J$140</f>
        <v>Rejets diffus [METABOLHEAT - National]</v>
      </c>
      <c r="D88">
        <v>-1</v>
      </c>
    </row>
    <row r="89" spans="1:4" x14ac:dyDescent="0.3">
      <c r="A89">
        <v>88</v>
      </c>
      <c r="C89" t="str">
        <f>'Correspondance produits'!$J$140</f>
        <v>Rejets diffus [METABOLHEAT - National]</v>
      </c>
      <c r="D89">
        <v>-1</v>
      </c>
    </row>
    <row r="90" spans="1:4" x14ac:dyDescent="0.3">
      <c r="A90">
        <v>89</v>
      </c>
      <c r="C90" t="str">
        <f>'Correspondance produits'!$J$140</f>
        <v>Rejets diffus [METABOLHEAT - National]</v>
      </c>
      <c r="D90">
        <v>-1</v>
      </c>
    </row>
    <row r="91" spans="1:4" x14ac:dyDescent="0.3">
      <c r="A91">
        <v>90</v>
      </c>
      <c r="C91" t="str">
        <f>'Correspondance produits'!$J$140</f>
        <v>Rejets diffus [METABOLHEAT - National]</v>
      </c>
      <c r="D91">
        <v>-1</v>
      </c>
    </row>
    <row r="92" spans="1:4" x14ac:dyDescent="0.3">
      <c r="A92">
        <v>91</v>
      </c>
      <c r="C92" t="str">
        <f>'Correspondance produits'!$J$140</f>
        <v>Rejets diffus [METABOLHEAT - National]</v>
      </c>
      <c r="D92">
        <v>-1</v>
      </c>
    </row>
    <row r="93" spans="1:4" x14ac:dyDescent="0.3">
      <c r="A93">
        <v>92</v>
      </c>
      <c r="C93" t="str">
        <f>'Correspondance produits'!$J$140</f>
        <v>Rejets diffus [METABOLHEAT - National]</v>
      </c>
      <c r="D93">
        <v>-1</v>
      </c>
    </row>
    <row r="94" spans="1:4" x14ac:dyDescent="0.3">
      <c r="A94">
        <v>93</v>
      </c>
      <c r="C94" t="str">
        <f>'Correspondance produits'!$J$140</f>
        <v>Rejets diffus [METABOLHEAT - National]</v>
      </c>
      <c r="D94">
        <v>-1</v>
      </c>
    </row>
    <row r="95" spans="1:4" x14ac:dyDescent="0.3">
      <c r="A95">
        <v>94</v>
      </c>
      <c r="C95" t="str">
        <f>'Correspondance produits'!$J$140</f>
        <v>Rejets diffus [METABOLHEAT - National]</v>
      </c>
      <c r="D95">
        <v>-1</v>
      </c>
    </row>
    <row r="96" spans="1:4" x14ac:dyDescent="0.3">
      <c r="A96">
        <v>95</v>
      </c>
      <c r="C96" t="str">
        <f>'Correspondance produits'!$J$140</f>
        <v>Rejets diffus [METABOLHEAT - National]</v>
      </c>
      <c r="D96">
        <v>-1</v>
      </c>
    </row>
    <row r="97" spans="1:4" x14ac:dyDescent="0.3">
      <c r="A97">
        <v>96</v>
      </c>
      <c r="C97" t="str">
        <f>'Correspondance produits'!$J$140</f>
        <v>Rejets diffus [METABOLHEAT - National]</v>
      </c>
      <c r="D97">
        <v>-1</v>
      </c>
    </row>
    <row r="98" spans="1:4" x14ac:dyDescent="0.3">
      <c r="A98">
        <v>97</v>
      </c>
      <c r="C98" t="str">
        <f>'Correspondance produits'!$J$140</f>
        <v>Rejets diffus [METABOLHEAT - National]</v>
      </c>
      <c r="D98">
        <v>-1</v>
      </c>
    </row>
    <row r="99" spans="1:4" x14ac:dyDescent="0.3">
      <c r="A99">
        <v>98</v>
      </c>
      <c r="C99" t="str">
        <f>'Correspondance produits'!$J$140</f>
        <v>Rejets diffus [METABOLHEAT - National]</v>
      </c>
      <c r="D99">
        <v>-1</v>
      </c>
    </row>
    <row r="100" spans="1:4" x14ac:dyDescent="0.3">
      <c r="A100">
        <v>99</v>
      </c>
      <c r="C100" t="str">
        <f>'Correspondance produits'!$J$140</f>
        <v>Rejets diffus [METABOLHEAT - National]</v>
      </c>
      <c r="D100">
        <v>-1</v>
      </c>
    </row>
    <row r="101" spans="1:4" x14ac:dyDescent="0.3">
      <c r="A101">
        <v>100</v>
      </c>
      <c r="C101" t="str">
        <f>'Correspondance produits'!$J$140</f>
        <v>Rejets diffus [METABOLHEAT - National]</v>
      </c>
      <c r="D101">
        <v>-1</v>
      </c>
    </row>
    <row r="102" spans="1:4" x14ac:dyDescent="0.3">
      <c r="A102">
        <v>101</v>
      </c>
      <c r="C102" t="str">
        <f>'Correspondance produits'!$J$140</f>
        <v>Rejets diffus [METABOLHEAT - National]</v>
      </c>
      <c r="D102">
        <v>-1</v>
      </c>
    </row>
    <row r="103" spans="1:4" x14ac:dyDescent="0.3">
      <c r="A103">
        <v>102</v>
      </c>
      <c r="C103" t="str">
        <f>'Correspondance produits'!$J$140</f>
        <v>Rejets diffus [METABOLHEAT - National]</v>
      </c>
      <c r="D103">
        <v>-1</v>
      </c>
    </row>
    <row r="104" spans="1:4" x14ac:dyDescent="0.3">
      <c r="A104">
        <v>103</v>
      </c>
      <c r="C104" t="str">
        <f>'Correspondance produits'!$J$140</f>
        <v>Rejets diffus [METABOLHEAT - National]</v>
      </c>
      <c r="D104">
        <v>-1</v>
      </c>
    </row>
    <row r="105" spans="1:4" x14ac:dyDescent="0.3">
      <c r="A105">
        <v>104</v>
      </c>
      <c r="C105" t="str">
        <f>'Correspondance produits'!$J$140</f>
        <v>Rejets diffus [METABOLHEAT - National]</v>
      </c>
      <c r="D105">
        <v>-1</v>
      </c>
    </row>
    <row r="106" spans="1:4" x14ac:dyDescent="0.3">
      <c r="A106">
        <v>105</v>
      </c>
      <c r="C106" t="str">
        <f>'Correspondance produits'!$J$140</f>
        <v>Rejets diffus [METABOLHEAT - National]</v>
      </c>
      <c r="D106">
        <v>-1</v>
      </c>
    </row>
    <row r="107" spans="1:4" x14ac:dyDescent="0.3">
      <c r="A107">
        <v>106</v>
      </c>
      <c r="C107" t="str">
        <f>'Correspondance produits'!$J$140</f>
        <v>Rejets diffus [METABOLHEAT - National]</v>
      </c>
      <c r="D107">
        <v>-1</v>
      </c>
    </row>
    <row r="108" spans="1:4" x14ac:dyDescent="0.3">
      <c r="A108">
        <v>107</v>
      </c>
      <c r="C108" t="str">
        <f>'Correspondance produits'!$J$140</f>
        <v>Rejets diffus [METABOLHEAT - National]</v>
      </c>
      <c r="D108">
        <v>-1</v>
      </c>
    </row>
    <row r="109" spans="1:4" x14ac:dyDescent="0.3">
      <c r="A109">
        <v>108</v>
      </c>
      <c r="C109" t="str">
        <f>'Correspondance produits'!$J$140</f>
        <v>Rejets diffus [METABOLHEAT - National]</v>
      </c>
      <c r="D109">
        <v>-1</v>
      </c>
    </row>
    <row r="110" spans="1:4" x14ac:dyDescent="0.3">
      <c r="A110">
        <v>109</v>
      </c>
      <c r="C110" t="str">
        <f>'Correspondance produits'!$J$140</f>
        <v>Rejets diffus [METABOLHEAT - National]</v>
      </c>
      <c r="D110">
        <v>-1</v>
      </c>
    </row>
    <row r="111" spans="1:4" x14ac:dyDescent="0.3">
      <c r="A111">
        <v>110</v>
      </c>
      <c r="C111" t="str">
        <f>'Correspondance produits'!$J$140</f>
        <v>Rejets diffus [METABOLHEAT - National]</v>
      </c>
      <c r="D111">
        <v>-1</v>
      </c>
    </row>
    <row r="112" spans="1:4" x14ac:dyDescent="0.3">
      <c r="A112">
        <v>111</v>
      </c>
      <c r="C112" t="str">
        <f>'Correspondance produits'!$J$140</f>
        <v>Rejets diffus [METABOLHEAT - National]</v>
      </c>
      <c r="D112">
        <v>-1</v>
      </c>
    </row>
    <row r="113" spans="1:4" x14ac:dyDescent="0.3">
      <c r="A113">
        <v>112</v>
      </c>
      <c r="C113" t="str">
        <f>'Correspondance produits'!$J$140</f>
        <v>Rejets diffus [METABOLHEAT - National]</v>
      </c>
      <c r="D113">
        <v>-1</v>
      </c>
    </row>
    <row r="114" spans="1:4" x14ac:dyDescent="0.3">
      <c r="A114">
        <v>113</v>
      </c>
      <c r="C114" t="str">
        <f>'Correspondance produits'!$J$140</f>
        <v>Rejets diffus [METABOLHEAT - National]</v>
      </c>
      <c r="D114">
        <v>-1</v>
      </c>
    </row>
    <row r="115" spans="1:4" x14ac:dyDescent="0.3">
      <c r="A115">
        <v>114</v>
      </c>
      <c r="C115" t="str">
        <f>'Correspondance produits'!$J$140</f>
        <v>Rejets diffus [METABOLHEAT - National]</v>
      </c>
      <c r="D115">
        <v>-1</v>
      </c>
    </row>
    <row r="116" spans="1:4" x14ac:dyDescent="0.3">
      <c r="A116">
        <v>115</v>
      </c>
      <c r="C116" t="str">
        <f>'Correspondance produits'!$J$140</f>
        <v>Rejets diffus [METABOLHEAT - National]</v>
      </c>
      <c r="D116">
        <v>-1</v>
      </c>
    </row>
    <row r="117" spans="1:4" x14ac:dyDescent="0.3">
      <c r="A117">
        <v>116</v>
      </c>
      <c r="C117" t="str">
        <f>'Correspondance produits'!$J$140</f>
        <v>Rejets diffus [METABOLHEAT - National]</v>
      </c>
      <c r="D117">
        <v>-1</v>
      </c>
    </row>
    <row r="118" spans="1:4" x14ac:dyDescent="0.3">
      <c r="A118">
        <v>117</v>
      </c>
      <c r="C118" t="str">
        <f>'Correspondance produits'!$J$140</f>
        <v>Rejets diffus [METABOLHEAT - National]</v>
      </c>
      <c r="D118">
        <v>-1</v>
      </c>
    </row>
    <row r="119" spans="1:4" x14ac:dyDescent="0.3">
      <c r="A119">
        <v>118</v>
      </c>
      <c r="C119" t="str">
        <f>'Correspondance produits'!$J$140</f>
        <v>Rejets diffus [METABOLHEAT - National]</v>
      </c>
      <c r="D119">
        <v>-1</v>
      </c>
    </row>
    <row r="120" spans="1:4" x14ac:dyDescent="0.3">
      <c r="A120">
        <v>119</v>
      </c>
      <c r="C120" t="str">
        <f>'Correspondance produits'!$J$140</f>
        <v>Rejets diffus [METABOLHEAT - National]</v>
      </c>
      <c r="D120">
        <v>-1</v>
      </c>
    </row>
    <row r="121" spans="1:4" x14ac:dyDescent="0.3">
      <c r="A121">
        <v>120</v>
      </c>
      <c r="C121" t="str">
        <f>'Correspondance produits'!$J$140</f>
        <v>Rejets diffus [METABOLHEAT - National]</v>
      </c>
      <c r="D121">
        <v>-1</v>
      </c>
    </row>
    <row r="122" spans="1:4" x14ac:dyDescent="0.3">
      <c r="A122">
        <v>121</v>
      </c>
      <c r="C122" t="str">
        <f>'Correspondance produits'!$J$140</f>
        <v>Rejets diffus [METABOLHEAT - National]</v>
      </c>
      <c r="D122">
        <v>-1</v>
      </c>
    </row>
    <row r="123" spans="1:4" x14ac:dyDescent="0.3">
      <c r="A123">
        <v>122</v>
      </c>
      <c r="C123" t="str">
        <f>'Correspondance produits'!$J$140</f>
        <v>Rejets diffus [METABOLHEAT - National]</v>
      </c>
      <c r="D123">
        <v>-1</v>
      </c>
    </row>
    <row r="124" spans="1:4" x14ac:dyDescent="0.3">
      <c r="A124">
        <v>123</v>
      </c>
      <c r="C124" t="str">
        <f>'Correspondance produits'!$J$140</f>
        <v>Rejets diffus [METABOLHEAT - National]</v>
      </c>
      <c r="D124">
        <v>-1</v>
      </c>
    </row>
    <row r="125" spans="1:4" x14ac:dyDescent="0.3">
      <c r="A125">
        <v>124</v>
      </c>
      <c r="C125" t="str">
        <f>'Correspondance produits'!$J$140</f>
        <v>Rejets diffus [METABOLHEAT - National]</v>
      </c>
      <c r="D125">
        <v>-1</v>
      </c>
    </row>
    <row r="126" spans="1:4" x14ac:dyDescent="0.3">
      <c r="A126">
        <v>125</v>
      </c>
      <c r="C126" t="str">
        <f>'Correspondance produits'!$J$140</f>
        <v>Rejets diffus [METABOLHEAT - National]</v>
      </c>
      <c r="D126">
        <v>-1</v>
      </c>
    </row>
    <row r="127" spans="1:4" x14ac:dyDescent="0.3">
      <c r="A127">
        <v>126</v>
      </c>
      <c r="C127" t="str">
        <f>'Correspondance produits'!$J$140</f>
        <v>Rejets diffus [METABOLHEAT - National]</v>
      </c>
      <c r="D127">
        <v>-1</v>
      </c>
    </row>
    <row r="128" spans="1:4" x14ac:dyDescent="0.3">
      <c r="A128">
        <v>127</v>
      </c>
      <c r="C128" t="str">
        <f>'Correspondance produits'!$J$140</f>
        <v>Rejets diffus [METABOLHEAT - National]</v>
      </c>
      <c r="D128">
        <v>-1</v>
      </c>
    </row>
    <row r="129" spans="1:4" x14ac:dyDescent="0.3">
      <c r="A129">
        <v>128</v>
      </c>
      <c r="C129" t="str">
        <f>'Correspondance produits'!$J$140</f>
        <v>Rejets diffus [METABOLHEAT - National]</v>
      </c>
      <c r="D129">
        <v>-1</v>
      </c>
    </row>
    <row r="130" spans="1:4" x14ac:dyDescent="0.3">
      <c r="A130">
        <v>129</v>
      </c>
      <c r="C130" t="str">
        <f>'Correspondance produits'!$J$140</f>
        <v>Rejets diffus [METABOLHEAT - National]</v>
      </c>
      <c r="D130">
        <v>-1</v>
      </c>
    </row>
    <row r="131" spans="1:4" x14ac:dyDescent="0.3">
      <c r="A131">
        <v>130</v>
      </c>
      <c r="C131" t="str">
        <f>'Correspondance produits'!$J$140</f>
        <v>Rejets diffus [METABOLHEAT - National]</v>
      </c>
      <c r="D131">
        <v>-1</v>
      </c>
    </row>
    <row r="132" spans="1:4" x14ac:dyDescent="0.3">
      <c r="A132">
        <v>131</v>
      </c>
      <c r="C132" t="str">
        <f>'Correspondance produits'!$J$140</f>
        <v>Rejets diffus [METABOLHEAT - National]</v>
      </c>
      <c r="D132">
        <v>-1</v>
      </c>
    </row>
    <row r="133" spans="1:4" x14ac:dyDescent="0.3">
      <c r="A133">
        <v>132</v>
      </c>
      <c r="C133" t="str">
        <f>'Correspondance produits'!$J$140</f>
        <v>Rejets diffus [METABOLHEAT - National]</v>
      </c>
      <c r="D133">
        <v>-1</v>
      </c>
    </row>
    <row r="134" spans="1:4" x14ac:dyDescent="0.3">
      <c r="A134">
        <v>133</v>
      </c>
      <c r="C134" t="str">
        <f>'Correspondance produits'!$J$140</f>
        <v>Rejets diffus [METABOLHEAT - National]</v>
      </c>
      <c r="D134">
        <v>-1</v>
      </c>
    </row>
    <row r="135" spans="1:4" x14ac:dyDescent="0.3">
      <c r="A135">
        <v>134</v>
      </c>
      <c r="C135" t="str">
        <f>'Correspondance produits'!$J$140</f>
        <v>Rejets diffus [METABOLHEAT - National]</v>
      </c>
      <c r="D135">
        <v>-1</v>
      </c>
    </row>
    <row r="136" spans="1:4" x14ac:dyDescent="0.3">
      <c r="A136">
        <v>135</v>
      </c>
      <c r="C136" t="str">
        <f>'Correspondance produits'!$J$140</f>
        <v>Rejets diffus [METABOLHEAT - National]</v>
      </c>
      <c r="D136">
        <v>-1</v>
      </c>
    </row>
    <row r="137" spans="1:4" x14ac:dyDescent="0.3">
      <c r="A137">
        <v>136</v>
      </c>
      <c r="C137" t="str">
        <f>'Correspondance produits'!$J$140</f>
        <v>Rejets diffus [METABOLHEAT - National]</v>
      </c>
      <c r="D137">
        <v>-1</v>
      </c>
    </row>
    <row r="138" spans="1:4" x14ac:dyDescent="0.3">
      <c r="A138">
        <v>137</v>
      </c>
      <c r="C138" t="str">
        <f>'Correspondance produits'!$J$140</f>
        <v>Rejets diffus [METABOLHEAT - National]</v>
      </c>
      <c r="D138">
        <v>-1</v>
      </c>
    </row>
    <row r="139" spans="1:4" x14ac:dyDescent="0.3">
      <c r="A139">
        <v>138</v>
      </c>
      <c r="C139" t="str">
        <f>'Correspondance produits'!$J$140</f>
        <v>Rejets diffus [METABOLHEAT - National]</v>
      </c>
      <c r="D139">
        <v>-1</v>
      </c>
    </row>
    <row r="140" spans="1:4" x14ac:dyDescent="0.3">
      <c r="A140">
        <v>139</v>
      </c>
      <c r="C140" t="str">
        <f>'Correspondance produits'!$J$140</f>
        <v>Rejets diffus [METABOLHEAT - National]</v>
      </c>
      <c r="D140">
        <v>-1</v>
      </c>
    </row>
    <row r="141" spans="1:4" x14ac:dyDescent="0.3">
      <c r="A141">
        <v>140</v>
      </c>
      <c r="C141" t="str">
        <f>'Correspondance produits'!$J$140</f>
        <v>Rejets diffus [METABOLHEAT - National]</v>
      </c>
      <c r="D141">
        <v>-1</v>
      </c>
    </row>
    <row r="142" spans="1:4" x14ac:dyDescent="0.3">
      <c r="A142">
        <v>141</v>
      </c>
      <c r="C142" t="str">
        <f>'Correspondance produits'!$J$140</f>
        <v>Rejets diffus [METABOLHEAT - National]</v>
      </c>
      <c r="D142">
        <v>-1</v>
      </c>
    </row>
    <row r="143" spans="1:4" x14ac:dyDescent="0.3">
      <c r="A143">
        <v>142</v>
      </c>
      <c r="C143" t="str">
        <f>'Correspondance produits'!$J$140</f>
        <v>Rejets diffus [METABOLHEAT - National]</v>
      </c>
      <c r="D143">
        <v>-1</v>
      </c>
    </row>
    <row r="144" spans="1:4" x14ac:dyDescent="0.3">
      <c r="A144">
        <v>143</v>
      </c>
      <c r="C144" t="str">
        <f>'Correspondance produits'!$J$140</f>
        <v>Rejets diffus [METABOLHEAT - National]</v>
      </c>
      <c r="D144">
        <v>-1</v>
      </c>
    </row>
    <row r="145" spans="1:4" x14ac:dyDescent="0.3">
      <c r="A145">
        <v>144</v>
      </c>
      <c r="C145" t="str">
        <f>'Correspondance produits'!$J$140</f>
        <v>Rejets diffus [METABOLHEAT - National]</v>
      </c>
      <c r="D145">
        <v>-1</v>
      </c>
    </row>
    <row r="146" spans="1:4" x14ac:dyDescent="0.3">
      <c r="A146">
        <v>145</v>
      </c>
      <c r="C146" t="str">
        <f>'Correspondance produits'!$J$140</f>
        <v>Rejets diffus [METABOLHEAT - National]</v>
      </c>
      <c r="D146">
        <v>-1</v>
      </c>
    </row>
    <row r="147" spans="1:4" x14ac:dyDescent="0.3">
      <c r="A147">
        <v>146</v>
      </c>
      <c r="C147" t="str">
        <f>'Correspondance produits'!$J$140</f>
        <v>Rejets diffus [METABOLHEAT - National]</v>
      </c>
      <c r="D147">
        <v>-1</v>
      </c>
    </row>
    <row r="148" spans="1:4" x14ac:dyDescent="0.3">
      <c r="A148">
        <v>147</v>
      </c>
      <c r="C148" t="str">
        <f>'Correspondance produits'!$J$140</f>
        <v>Rejets diffus [METABOLHEAT - National]</v>
      </c>
      <c r="D148">
        <v>-1</v>
      </c>
    </row>
    <row r="149" spans="1:4" x14ac:dyDescent="0.3">
      <c r="A149">
        <v>148</v>
      </c>
      <c r="C149" t="str">
        <f>'Correspondance produits'!$J$140</f>
        <v>Rejets diffus [METABOLHEAT - National]</v>
      </c>
      <c r="D149">
        <v>-1</v>
      </c>
    </row>
    <row r="150" spans="1:4" x14ac:dyDescent="0.3">
      <c r="A150">
        <v>149</v>
      </c>
      <c r="C150" t="str">
        <f>'Correspondance produits'!$J$140</f>
        <v>Rejets diffus [METABOLHEAT - National]</v>
      </c>
      <c r="D150">
        <v>-1</v>
      </c>
    </row>
    <row r="151" spans="1:4" x14ac:dyDescent="0.3">
      <c r="A151">
        <v>150</v>
      </c>
      <c r="C151" t="str">
        <f>'Correspondance produits'!$J$140</f>
        <v>Rejets diffus [METABOLHEAT - National]</v>
      </c>
      <c r="D151">
        <v>-1</v>
      </c>
    </row>
    <row r="152" spans="1:4" x14ac:dyDescent="0.3">
      <c r="A152">
        <v>151</v>
      </c>
      <c r="C152" t="str">
        <f>'Correspondance produits'!$J$140</f>
        <v>Rejets diffus [METABOLHEAT - National]</v>
      </c>
      <c r="D152">
        <v>-1</v>
      </c>
    </row>
    <row r="153" spans="1:4" x14ac:dyDescent="0.3">
      <c r="A153">
        <v>152</v>
      </c>
      <c r="C153" t="str">
        <f>'Correspondance produits'!$J$140</f>
        <v>Rejets diffus [METABOLHEAT - National]</v>
      </c>
      <c r="D153">
        <v>-1</v>
      </c>
    </row>
    <row r="154" spans="1:4" x14ac:dyDescent="0.3">
      <c r="A154">
        <v>153</v>
      </c>
      <c r="C154" t="str">
        <f>'Correspondance produits'!$J$140</f>
        <v>Rejets diffus [METABOLHEAT - National]</v>
      </c>
      <c r="D154">
        <v>-1</v>
      </c>
    </row>
    <row r="155" spans="1:4" x14ac:dyDescent="0.3">
      <c r="A155">
        <v>154</v>
      </c>
      <c r="C155" t="str">
        <f>'Correspondance produits'!$J$140</f>
        <v>Rejets diffus [METABOLHEAT - National]</v>
      </c>
      <c r="D155">
        <v>-1</v>
      </c>
    </row>
    <row r="156" spans="1:4" x14ac:dyDescent="0.3">
      <c r="A156">
        <v>155</v>
      </c>
      <c r="C156" t="str">
        <f>'Correspondance produits'!$J$140</f>
        <v>Rejets diffus [METABOLHEAT - National]</v>
      </c>
      <c r="D156">
        <v>-1</v>
      </c>
    </row>
    <row r="157" spans="1:4" x14ac:dyDescent="0.3">
      <c r="A157">
        <v>156</v>
      </c>
      <c r="C157" t="str">
        <f>'Correspondance produits'!$J$140</f>
        <v>Rejets diffus [METABOLHEAT - National]</v>
      </c>
      <c r="D157">
        <v>-1</v>
      </c>
    </row>
    <row r="158" spans="1:4" x14ac:dyDescent="0.3">
      <c r="A158">
        <v>157</v>
      </c>
      <c r="C158" t="str">
        <f>'Correspondance produits'!$J$140</f>
        <v>Rejets diffus [METABOLHEAT - National]</v>
      </c>
      <c r="D158">
        <v>-1</v>
      </c>
    </row>
    <row r="159" spans="1:4" x14ac:dyDescent="0.3">
      <c r="A159">
        <v>158</v>
      </c>
      <c r="C159" t="str">
        <f>'Correspondance produits'!$J$140</f>
        <v>Rejets diffus [METABOLHEAT - National]</v>
      </c>
      <c r="D159">
        <v>-1</v>
      </c>
    </row>
    <row r="160" spans="1:4" x14ac:dyDescent="0.3">
      <c r="A160">
        <v>159</v>
      </c>
      <c r="C160" t="str">
        <f>'Correspondance produits'!$J$140</f>
        <v>Rejets diffus [METABOLHEAT - National]</v>
      </c>
      <c r="D160">
        <v>-1</v>
      </c>
    </row>
    <row r="161" spans="1:4" x14ac:dyDescent="0.3">
      <c r="A161">
        <v>160</v>
      </c>
      <c r="C161" t="str">
        <f>'Correspondance produits'!$J$140</f>
        <v>Rejets diffus [METABOLHEAT - National]</v>
      </c>
      <c r="D161">
        <v>-1</v>
      </c>
    </row>
    <row r="162" spans="1:4" x14ac:dyDescent="0.3">
      <c r="A162">
        <v>161</v>
      </c>
      <c r="C162" t="str">
        <f>'Correspondance produits'!$J$140</f>
        <v>Rejets diffus [METABOLHEAT - National]</v>
      </c>
      <c r="D162">
        <v>-1</v>
      </c>
    </row>
    <row r="163" spans="1:4" x14ac:dyDescent="0.3">
      <c r="A163">
        <v>162</v>
      </c>
      <c r="C163" t="str">
        <f>'Correspondance produits'!$J$140</f>
        <v>Rejets diffus [METABOLHEAT - National]</v>
      </c>
      <c r="D163">
        <v>-1</v>
      </c>
    </row>
    <row r="164" spans="1:4" x14ac:dyDescent="0.3">
      <c r="A164">
        <v>163</v>
      </c>
      <c r="C164" t="str">
        <f>'Correspondance produits'!$J$140</f>
        <v>Rejets diffus [METABOLHEAT - National]</v>
      </c>
      <c r="D164">
        <v>-1</v>
      </c>
    </row>
    <row r="165" spans="1:4" x14ac:dyDescent="0.3">
      <c r="A165">
        <v>164</v>
      </c>
      <c r="C165" t="str">
        <f>'Correspondance produits'!$J$140</f>
        <v>Rejets diffus [METABOLHEAT - National]</v>
      </c>
      <c r="D165">
        <v>-1</v>
      </c>
    </row>
    <row r="166" spans="1:4" x14ac:dyDescent="0.3">
      <c r="A166">
        <v>165</v>
      </c>
      <c r="C166" t="str">
        <f>'Correspondance produits'!$J$140</f>
        <v>Rejets diffus [METABOLHEAT - National]</v>
      </c>
      <c r="D166">
        <v>-1</v>
      </c>
    </row>
    <row r="167" spans="1:4" x14ac:dyDescent="0.3">
      <c r="A167">
        <v>166</v>
      </c>
      <c r="C167" t="str">
        <f>'Correspondance produits'!$J$140</f>
        <v>Rejets diffus [METABOLHEAT - National]</v>
      </c>
      <c r="D167">
        <v>-1</v>
      </c>
    </row>
    <row r="168" spans="1:4" x14ac:dyDescent="0.3">
      <c r="A168">
        <v>167</v>
      </c>
      <c r="C168" t="str">
        <f>'Correspondance produits'!$J$140</f>
        <v>Rejets diffus [METABOLHEAT - National]</v>
      </c>
      <c r="D168">
        <v>-1</v>
      </c>
    </row>
    <row r="169" spans="1:4" x14ac:dyDescent="0.3">
      <c r="A169">
        <v>168</v>
      </c>
      <c r="C169" t="str">
        <f>'Correspondance produits'!$J$140</f>
        <v>Rejets diffus [METABOLHEAT - National]</v>
      </c>
      <c r="D169">
        <v>-1</v>
      </c>
    </row>
    <row r="170" spans="1:4" x14ac:dyDescent="0.3">
      <c r="A170">
        <v>169</v>
      </c>
      <c r="C170" t="str">
        <f>'Correspondance produits'!$J$140</f>
        <v>Rejets diffus [METABOLHEAT - National]</v>
      </c>
      <c r="D170">
        <v>-1</v>
      </c>
    </row>
    <row r="171" spans="1:4" x14ac:dyDescent="0.3">
      <c r="A171">
        <v>170</v>
      </c>
      <c r="C171" t="str">
        <f>'Correspondance produits'!$J$140</f>
        <v>Rejets diffus [METABOLHEAT - National]</v>
      </c>
      <c r="D171">
        <v>-1</v>
      </c>
    </row>
    <row r="172" spans="1:4" x14ac:dyDescent="0.3">
      <c r="A172">
        <v>171</v>
      </c>
      <c r="C172" t="str">
        <f>'Correspondance produits'!$J$140</f>
        <v>Rejets diffus [METABOLHEAT - National]</v>
      </c>
      <c r="D172">
        <v>-1</v>
      </c>
    </row>
    <row r="173" spans="1:4" x14ac:dyDescent="0.3">
      <c r="A173">
        <v>172</v>
      </c>
      <c r="C173" t="str">
        <f>'Correspondance produits'!$J$140</f>
        <v>Rejets diffus [METABOLHEAT - National]</v>
      </c>
      <c r="D173">
        <v>-1</v>
      </c>
    </row>
    <row r="174" spans="1:4" x14ac:dyDescent="0.3">
      <c r="A174">
        <v>173</v>
      </c>
      <c r="C174" t="str">
        <f>'Correspondance produits'!$J$140</f>
        <v>Rejets diffus [METABOLHEAT - National]</v>
      </c>
      <c r="D174">
        <v>-1</v>
      </c>
    </row>
    <row r="175" spans="1:4" x14ac:dyDescent="0.3">
      <c r="A175">
        <v>174</v>
      </c>
      <c r="C175" t="str">
        <f>'Correspondance produits'!$J$140</f>
        <v>Rejets diffus [METABOLHEAT - National]</v>
      </c>
      <c r="D175">
        <v>-1</v>
      </c>
    </row>
    <row r="176" spans="1:4" x14ac:dyDescent="0.3">
      <c r="A176">
        <v>175</v>
      </c>
      <c r="C176" t="str">
        <f>'Correspondance produits'!$J$140</f>
        <v>Rejets diffus [METABOLHEAT - National]</v>
      </c>
      <c r="D176">
        <v>-1</v>
      </c>
    </row>
    <row r="177" spans="1:4" x14ac:dyDescent="0.3">
      <c r="A177">
        <v>176</v>
      </c>
      <c r="C177" t="str">
        <f>'Correspondance produits'!$J$140</f>
        <v>Rejets diffus [METABOLHEAT - National]</v>
      </c>
      <c r="D177">
        <v>-1</v>
      </c>
    </row>
    <row r="178" spans="1:4" x14ac:dyDescent="0.3">
      <c r="A178">
        <v>177</v>
      </c>
      <c r="C178" t="str">
        <f>'Correspondance produits'!$J$140</f>
        <v>Rejets diffus [METABOLHEAT - National]</v>
      </c>
      <c r="D178">
        <v>-1</v>
      </c>
    </row>
    <row r="179" spans="1:4" x14ac:dyDescent="0.3">
      <c r="A179">
        <v>178</v>
      </c>
      <c r="C179" t="str">
        <f>'Correspondance produits'!$J$140</f>
        <v>Rejets diffus [METABOLHEAT - National]</v>
      </c>
      <c r="D179">
        <v>-1</v>
      </c>
    </row>
    <row r="180" spans="1:4" x14ac:dyDescent="0.3">
      <c r="A180">
        <v>179</v>
      </c>
      <c r="C180" t="str">
        <f>'Correspondance produits'!$J$140</f>
        <v>Rejets diffus [METABOLHEAT - National]</v>
      </c>
      <c r="D180">
        <v>-1</v>
      </c>
    </row>
    <row r="181" spans="1:4" x14ac:dyDescent="0.3">
      <c r="A181">
        <v>180</v>
      </c>
      <c r="C181" t="str">
        <f>'Correspondance produits'!$J$140</f>
        <v>Rejets diffus [METABOLHEAT - National]</v>
      </c>
      <c r="D181">
        <v>-1</v>
      </c>
    </row>
    <row r="182" spans="1:4" x14ac:dyDescent="0.3">
      <c r="A182">
        <v>181</v>
      </c>
      <c r="C182" t="str">
        <f>'Correspondance produits'!$J$140</f>
        <v>Rejets diffus [METABOLHEAT - National]</v>
      </c>
      <c r="D182">
        <v>-1</v>
      </c>
    </row>
    <row r="183" spans="1:4" x14ac:dyDescent="0.3">
      <c r="A183">
        <v>182</v>
      </c>
      <c r="C183" t="str">
        <f>'Correspondance produits'!$J$140</f>
        <v>Rejets diffus [METABOLHEAT - National]</v>
      </c>
      <c r="D183">
        <v>-1</v>
      </c>
    </row>
    <row r="184" spans="1:4" x14ac:dyDescent="0.3">
      <c r="A184">
        <v>183</v>
      </c>
      <c r="C184" t="str">
        <f>'Correspondance produits'!$J$140</f>
        <v>Rejets diffus [METABOLHEAT - National]</v>
      </c>
      <c r="D184">
        <v>-1</v>
      </c>
    </row>
    <row r="185" spans="1:4" x14ac:dyDescent="0.3">
      <c r="A185">
        <v>184</v>
      </c>
      <c r="C185" t="str">
        <f>'Correspondance produits'!$J$140</f>
        <v>Rejets diffus [METABOLHEAT - National]</v>
      </c>
      <c r="D185">
        <v>-1</v>
      </c>
    </row>
    <row r="186" spans="1:4" x14ac:dyDescent="0.3">
      <c r="A186">
        <v>185</v>
      </c>
      <c r="C186" t="str">
        <f>'Correspondance produits'!$J$140</f>
        <v>Rejets diffus [METABOLHEAT - National]</v>
      </c>
      <c r="D186">
        <v>-1</v>
      </c>
    </row>
    <row r="187" spans="1:4" x14ac:dyDescent="0.3">
      <c r="A187">
        <v>186</v>
      </c>
      <c r="C187" t="str">
        <f>'Correspondance produits'!$J$140</f>
        <v>Rejets diffus [METABOLHEAT - National]</v>
      </c>
      <c r="D187">
        <v>-1</v>
      </c>
    </row>
    <row r="188" spans="1:4" x14ac:dyDescent="0.3">
      <c r="A188">
        <v>187</v>
      </c>
      <c r="C188" t="str">
        <f>'Correspondance produits'!$J$140</f>
        <v>Rejets diffus [METABOLHEAT - National]</v>
      </c>
      <c r="D188">
        <v>-1</v>
      </c>
    </row>
    <row r="189" spans="1:4" x14ac:dyDescent="0.3">
      <c r="A189">
        <v>188</v>
      </c>
      <c r="C189" t="str">
        <f>'Correspondance produits'!$J$140</f>
        <v>Rejets diffus [METABOLHEAT - National]</v>
      </c>
      <c r="D189">
        <v>-1</v>
      </c>
    </row>
    <row r="190" spans="1:4" x14ac:dyDescent="0.3">
      <c r="A190">
        <v>189</v>
      </c>
      <c r="C190" t="str">
        <f>'Correspondance produits'!$J$140</f>
        <v>Rejets diffus [METABOLHEAT - National]</v>
      </c>
      <c r="D190">
        <v>-1</v>
      </c>
    </row>
    <row r="191" spans="1:4" x14ac:dyDescent="0.3">
      <c r="A191">
        <v>190</v>
      </c>
      <c r="C191" t="str">
        <f>'Correspondance produits'!$J$140</f>
        <v>Rejets diffus [METABOLHEAT - National]</v>
      </c>
      <c r="D191">
        <v>-1</v>
      </c>
    </row>
    <row r="192" spans="1:4" x14ac:dyDescent="0.3">
      <c r="A192">
        <v>191</v>
      </c>
      <c r="C192" t="str">
        <f>'Correspondance produits'!$J$140</f>
        <v>Rejets diffus [METABOLHEAT - National]</v>
      </c>
      <c r="D192">
        <v>-1</v>
      </c>
    </row>
    <row r="193" spans="1:4" x14ac:dyDescent="0.3">
      <c r="A193">
        <v>192</v>
      </c>
      <c r="C193" t="str">
        <f>'Correspondance produits'!$J$140</f>
        <v>Rejets diffus [METABOLHEAT - National]</v>
      </c>
      <c r="D193">
        <v>-1</v>
      </c>
    </row>
    <row r="194" spans="1:4" x14ac:dyDescent="0.3">
      <c r="A194">
        <v>193</v>
      </c>
      <c r="C194" t="str">
        <f>'Correspondance produits'!$J$140</f>
        <v>Rejets diffus [METABOLHEAT - National]</v>
      </c>
      <c r="D194">
        <v>-1</v>
      </c>
    </row>
    <row r="195" spans="1:4" x14ac:dyDescent="0.3">
      <c r="A195">
        <v>194</v>
      </c>
      <c r="C195" t="str">
        <f>'Correspondance produits'!$J$140</f>
        <v>Rejets diffus [METABOLHEAT - National]</v>
      </c>
      <c r="D195">
        <v>-1</v>
      </c>
    </row>
    <row r="196" spans="1:4" x14ac:dyDescent="0.3">
      <c r="A196">
        <v>195</v>
      </c>
      <c r="C196" t="str">
        <f>'Correspondance produits'!$J$140</f>
        <v>Rejets diffus [METABOLHEAT - National]</v>
      </c>
      <c r="D196">
        <v>-1</v>
      </c>
    </row>
    <row r="197" spans="1:4" x14ac:dyDescent="0.3">
      <c r="A197">
        <v>196</v>
      </c>
      <c r="C197" t="str">
        <f>'Correspondance produits'!$J$140</f>
        <v>Rejets diffus [METABOLHEAT - National]</v>
      </c>
      <c r="D197">
        <v>-1</v>
      </c>
    </row>
    <row r="198" spans="1:4" x14ac:dyDescent="0.3">
      <c r="A198">
        <v>197</v>
      </c>
      <c r="C198" t="str">
        <f>'Correspondance produits'!$J$140</f>
        <v>Rejets diffus [METABOLHEAT - National]</v>
      </c>
      <c r="D198">
        <v>-1</v>
      </c>
    </row>
    <row r="199" spans="1:4" x14ac:dyDescent="0.3">
      <c r="A199">
        <v>198</v>
      </c>
      <c r="C199" t="str">
        <f>'Correspondance produits'!$J$140</f>
        <v>Rejets diffus [METABOLHEAT - National]</v>
      </c>
      <c r="D199">
        <v>-1</v>
      </c>
    </row>
    <row r="200" spans="1:4" x14ac:dyDescent="0.3">
      <c r="A200">
        <v>199</v>
      </c>
      <c r="C200" t="str">
        <f>'Correspondance produits'!$J$140</f>
        <v>Rejets diffus [METABOLHEAT - National]</v>
      </c>
      <c r="D200">
        <v>-1</v>
      </c>
    </row>
    <row r="201" spans="1:4" x14ac:dyDescent="0.3">
      <c r="A201">
        <v>200</v>
      </c>
      <c r="C201" t="str">
        <f>'Correspondance produits'!$J$140</f>
        <v>Rejets diffus [METABOLHEAT - National]</v>
      </c>
      <c r="D201">
        <v>-1</v>
      </c>
    </row>
    <row r="202" spans="1:4" x14ac:dyDescent="0.3">
      <c r="A202">
        <v>201</v>
      </c>
      <c r="C202" t="str">
        <f>'Correspondance produits'!$J$140</f>
        <v>Rejets diffus [METABOLHEAT - National]</v>
      </c>
      <c r="D202">
        <v>-1</v>
      </c>
    </row>
    <row r="203" spans="1:4" x14ac:dyDescent="0.3">
      <c r="A203">
        <v>202</v>
      </c>
      <c r="C203" t="str">
        <f>'Correspondance produits'!$J$140</f>
        <v>Rejets diffus [METABOLHEAT - National]</v>
      </c>
      <c r="D203">
        <v>-1</v>
      </c>
    </row>
    <row r="204" spans="1:4" x14ac:dyDescent="0.3">
      <c r="A204">
        <v>203</v>
      </c>
      <c r="C204" t="str">
        <f>'Correspondance produits'!$J$140</f>
        <v>Rejets diffus [METABOLHEAT - National]</v>
      </c>
      <c r="D204">
        <v>-1</v>
      </c>
    </row>
    <row r="205" spans="1:4" x14ac:dyDescent="0.3">
      <c r="A205">
        <v>204</v>
      </c>
      <c r="C205" t="str">
        <f>'Correspondance produits'!$J$140</f>
        <v>Rejets diffus [METABOLHEAT - National]</v>
      </c>
      <c r="D205">
        <v>-1</v>
      </c>
    </row>
    <row r="206" spans="1:4" x14ac:dyDescent="0.3">
      <c r="A206">
        <v>205</v>
      </c>
      <c r="C206" t="str">
        <f>'Correspondance produits'!$J$140</f>
        <v>Rejets diffus [METABOLHEAT - National]</v>
      </c>
      <c r="D206">
        <v>-1</v>
      </c>
    </row>
    <row r="207" spans="1:4" x14ac:dyDescent="0.3">
      <c r="A207">
        <v>206</v>
      </c>
      <c r="C207" t="str">
        <f>'Correspondance produits'!$J$140</f>
        <v>Rejets diffus [METABOLHEAT - National]</v>
      </c>
      <c r="D207">
        <v>-1</v>
      </c>
    </row>
    <row r="208" spans="1:4" x14ac:dyDescent="0.3">
      <c r="A208">
        <v>207</v>
      </c>
      <c r="C208" t="str">
        <f>'Correspondance produits'!$J$140</f>
        <v>Rejets diffus [METABOLHEAT - National]</v>
      </c>
      <c r="D208">
        <v>-1</v>
      </c>
    </row>
    <row r="209" spans="1:4" x14ac:dyDescent="0.3">
      <c r="A209">
        <v>208</v>
      </c>
      <c r="C209" t="str">
        <f>'Correspondance produits'!$J$140</f>
        <v>Rejets diffus [METABOLHEAT - National]</v>
      </c>
      <c r="D209">
        <v>-1</v>
      </c>
    </row>
    <row r="210" spans="1:4" x14ac:dyDescent="0.3">
      <c r="A210">
        <v>209</v>
      </c>
      <c r="C210" t="str">
        <f>'Correspondance produits'!$J$140</f>
        <v>Rejets diffus [METABOLHEAT - National]</v>
      </c>
      <c r="D210">
        <v>-1</v>
      </c>
    </row>
    <row r="211" spans="1:4" x14ac:dyDescent="0.3">
      <c r="A211">
        <v>210</v>
      </c>
      <c r="C211" t="str">
        <f>'Correspondance produits'!$J$140</f>
        <v>Rejets diffus [METABOLHEAT - National]</v>
      </c>
      <c r="D211">
        <v>-1</v>
      </c>
    </row>
    <row r="212" spans="1:4" x14ac:dyDescent="0.3">
      <c r="A212">
        <v>211</v>
      </c>
      <c r="C212" t="str">
        <f>'Correspondance produits'!$J$140</f>
        <v>Rejets diffus [METABOLHEAT - National]</v>
      </c>
      <c r="D212">
        <v>-1</v>
      </c>
    </row>
    <row r="213" spans="1:4" x14ac:dyDescent="0.3">
      <c r="A213">
        <v>212</v>
      </c>
      <c r="C213" t="str">
        <f>'Correspondance produits'!$J$140</f>
        <v>Rejets diffus [METABOLHEAT - National]</v>
      </c>
      <c r="D213">
        <v>-1</v>
      </c>
    </row>
    <row r="214" spans="1:4" x14ac:dyDescent="0.3">
      <c r="A214">
        <v>213</v>
      </c>
      <c r="C214" t="str">
        <f>'Correspondance produits'!$J$140</f>
        <v>Rejets diffus [METABOLHEAT - National]</v>
      </c>
      <c r="D214">
        <v>-1</v>
      </c>
    </row>
    <row r="215" spans="1:4" x14ac:dyDescent="0.3">
      <c r="A215">
        <v>214</v>
      </c>
      <c r="C215" t="str">
        <f>'Correspondance produits'!$J$140</f>
        <v>Rejets diffus [METABOLHEAT - National]</v>
      </c>
      <c r="D215">
        <v>-1</v>
      </c>
    </row>
    <row r="216" spans="1:4" x14ac:dyDescent="0.3">
      <c r="A216">
        <v>215</v>
      </c>
      <c r="C216" t="str">
        <f>'Correspondance produits'!$J$140</f>
        <v>Rejets diffus [METABOLHEAT - National]</v>
      </c>
      <c r="D216">
        <v>-1</v>
      </c>
    </row>
    <row r="217" spans="1:4" x14ac:dyDescent="0.3">
      <c r="A217">
        <v>216</v>
      </c>
      <c r="C217" t="str">
        <f>'Correspondance produits'!$J$140</f>
        <v>Rejets diffus [METABOLHEAT - National]</v>
      </c>
      <c r="D217">
        <v>-1</v>
      </c>
    </row>
    <row r="218" spans="1:4" x14ac:dyDescent="0.3">
      <c r="A218">
        <v>217</v>
      </c>
      <c r="C218" t="str">
        <f>'Correspondance produits'!$J$140</f>
        <v>Rejets diffus [METABOLHEAT - National]</v>
      </c>
      <c r="D218">
        <v>-1</v>
      </c>
    </row>
    <row r="219" spans="1:4" x14ac:dyDescent="0.3">
      <c r="A219">
        <v>218</v>
      </c>
      <c r="C219" t="str">
        <f>'Correspondance produits'!$J$140</f>
        <v>Rejets diffus [METABOLHEAT - National]</v>
      </c>
      <c r="D219">
        <v>-1</v>
      </c>
    </row>
    <row r="220" spans="1:4" x14ac:dyDescent="0.3">
      <c r="A220">
        <v>219</v>
      </c>
      <c r="C220" t="str">
        <f>'Correspondance produits'!$J$140</f>
        <v>Rejets diffus [METABOLHEAT - National]</v>
      </c>
      <c r="D220">
        <v>-1</v>
      </c>
    </row>
    <row r="221" spans="1:4" x14ac:dyDescent="0.3">
      <c r="A221">
        <v>220</v>
      </c>
      <c r="C221" t="str">
        <f>'Correspondance produits'!$J$140</f>
        <v>Rejets diffus [METABOLHEAT - National]</v>
      </c>
      <c r="D221">
        <v>-1</v>
      </c>
    </row>
    <row r="222" spans="1:4" x14ac:dyDescent="0.3">
      <c r="A222">
        <v>221</v>
      </c>
      <c r="C222" t="str">
        <f>'Correspondance produits'!$J$140</f>
        <v>Rejets diffus [METABOLHEAT - National]</v>
      </c>
      <c r="D222">
        <v>-1</v>
      </c>
    </row>
    <row r="223" spans="1:4" x14ac:dyDescent="0.3">
      <c r="A223">
        <v>222</v>
      </c>
      <c r="C223" t="str">
        <f>'Correspondance produits'!$J$140</f>
        <v>Rejets diffus [METABOLHEAT - National]</v>
      </c>
      <c r="D223">
        <v>-1</v>
      </c>
    </row>
    <row r="224" spans="1:4" x14ac:dyDescent="0.3">
      <c r="A224">
        <v>223</v>
      </c>
      <c r="C224" t="str">
        <f>'Correspondance produits'!$J$140</f>
        <v>Rejets diffus [METABOLHEAT - National]</v>
      </c>
      <c r="D224">
        <v>-1</v>
      </c>
    </row>
    <row r="225" spans="1:4" x14ac:dyDescent="0.3">
      <c r="A225">
        <v>224</v>
      </c>
      <c r="C225" t="str">
        <f>'Correspondance produits'!$J$140</f>
        <v>Rejets diffus [METABOLHEAT - National]</v>
      </c>
      <c r="D225">
        <v>-1</v>
      </c>
    </row>
    <row r="226" spans="1:4" x14ac:dyDescent="0.3">
      <c r="A226">
        <v>225</v>
      </c>
      <c r="C226" t="str">
        <f>'Correspondance produits'!$J$140</f>
        <v>Rejets diffus [METABOLHEAT - National]</v>
      </c>
      <c r="D226">
        <v>-1</v>
      </c>
    </row>
    <row r="227" spans="1:4" x14ac:dyDescent="0.3">
      <c r="A227">
        <v>226</v>
      </c>
      <c r="C227" t="str">
        <f>'Correspondance produits'!$J$140</f>
        <v>Rejets diffus [METABOLHEAT - National]</v>
      </c>
      <c r="D227">
        <v>-1</v>
      </c>
    </row>
    <row r="228" spans="1:4" x14ac:dyDescent="0.3">
      <c r="A228">
        <v>227</v>
      </c>
      <c r="C228" t="str">
        <f>'Correspondance produits'!$J$140</f>
        <v>Rejets diffus [METABOLHEAT - National]</v>
      </c>
      <c r="D228">
        <v>-1</v>
      </c>
    </row>
    <row r="229" spans="1:4" x14ac:dyDescent="0.3">
      <c r="A229">
        <v>228</v>
      </c>
      <c r="C229" t="str">
        <f>'Correspondance produits'!$J$140</f>
        <v>Rejets diffus [METABOLHEAT - National]</v>
      </c>
      <c r="D229">
        <v>-1</v>
      </c>
    </row>
    <row r="230" spans="1:4" x14ac:dyDescent="0.3">
      <c r="A230">
        <v>229</v>
      </c>
      <c r="C230" t="str">
        <f>'Correspondance produits'!$J$140</f>
        <v>Rejets diffus [METABOLHEAT - National]</v>
      </c>
      <c r="D230">
        <v>-1</v>
      </c>
    </row>
    <row r="231" spans="1:4" x14ac:dyDescent="0.3">
      <c r="A231">
        <v>230</v>
      </c>
      <c r="C231" t="str">
        <f>'Correspondance produits'!$J$140</f>
        <v>Rejets diffus [METABOLHEAT - National]</v>
      </c>
      <c r="D231">
        <v>-1</v>
      </c>
    </row>
    <row r="232" spans="1:4" x14ac:dyDescent="0.3">
      <c r="A232">
        <v>231</v>
      </c>
      <c r="C232" t="str">
        <f>'Correspondance produits'!$J$140</f>
        <v>Rejets diffus [METABOLHEAT - National]</v>
      </c>
      <c r="D232">
        <v>-1</v>
      </c>
    </row>
    <row r="233" spans="1:4" x14ac:dyDescent="0.3">
      <c r="A233">
        <v>232</v>
      </c>
      <c r="C233" t="str">
        <f>'Correspondance produits'!$J$140</f>
        <v>Rejets diffus [METABOLHEAT - National]</v>
      </c>
      <c r="D233">
        <v>-1</v>
      </c>
    </row>
    <row r="234" spans="1:4" x14ac:dyDescent="0.3">
      <c r="A234">
        <v>233</v>
      </c>
      <c r="C234" t="str">
        <f>'Correspondance produits'!$J$140</f>
        <v>Rejets diffus [METABOLHEAT - National]</v>
      </c>
      <c r="D234">
        <v>-1</v>
      </c>
    </row>
    <row r="235" spans="1:4" x14ac:dyDescent="0.3">
      <c r="A235">
        <v>234</v>
      </c>
      <c r="C235" t="str">
        <f>'Correspondance produits'!$J$140</f>
        <v>Rejets diffus [METABOLHEAT - National]</v>
      </c>
      <c r="D235">
        <v>-1</v>
      </c>
    </row>
    <row r="236" spans="1:4" x14ac:dyDescent="0.3">
      <c r="A236">
        <v>235</v>
      </c>
      <c r="C236" t="str">
        <f>'Correspondance produits'!$J$140</f>
        <v>Rejets diffus [METABOLHEAT - National]</v>
      </c>
      <c r="D236">
        <v>-1</v>
      </c>
    </row>
    <row r="237" spans="1:4" x14ac:dyDescent="0.3">
      <c r="A237">
        <v>236</v>
      </c>
      <c r="C237" t="str">
        <f>'Correspondance produits'!$J$140</f>
        <v>Rejets diffus [METABOLHEAT - National]</v>
      </c>
      <c r="D237">
        <v>-1</v>
      </c>
    </row>
    <row r="238" spans="1:4" x14ac:dyDescent="0.3">
      <c r="A238">
        <v>237</v>
      </c>
      <c r="C238" t="str">
        <f>'Correspondance produits'!$J$140</f>
        <v>Rejets diffus [METABOLHEAT - National]</v>
      </c>
      <c r="D238">
        <v>-1</v>
      </c>
    </row>
    <row r="239" spans="1:4" x14ac:dyDescent="0.3">
      <c r="A239">
        <v>238</v>
      </c>
      <c r="C239" t="str">
        <f>'Correspondance produits'!$J$140</f>
        <v>Rejets diffus [METABOLHEAT - National]</v>
      </c>
      <c r="D239">
        <v>-1</v>
      </c>
    </row>
    <row r="240" spans="1:4" x14ac:dyDescent="0.3">
      <c r="A240">
        <v>239</v>
      </c>
      <c r="C240" t="str">
        <f>'Correspondance produits'!$J$140</f>
        <v>Rejets diffus [METABOLHEAT - National]</v>
      </c>
      <c r="D240">
        <v>-1</v>
      </c>
    </row>
    <row r="241" spans="1:4" x14ac:dyDescent="0.3">
      <c r="A241">
        <v>240</v>
      </c>
      <c r="C241" t="str">
        <f>'Correspondance produits'!$J$140</f>
        <v>Rejets diffus [METABOLHEAT - National]</v>
      </c>
      <c r="D241">
        <v>-1</v>
      </c>
    </row>
    <row r="242" spans="1:4" x14ac:dyDescent="0.3">
      <c r="A242">
        <v>241</v>
      </c>
      <c r="C242" t="str">
        <f>'Correspondance produits'!$J$140</f>
        <v>Rejets diffus [METABOLHEAT - National]</v>
      </c>
      <c r="D242">
        <v>-1</v>
      </c>
    </row>
    <row r="243" spans="1:4" x14ac:dyDescent="0.3">
      <c r="A243">
        <v>242</v>
      </c>
      <c r="C243" t="str">
        <f>'Correspondance produits'!$J$140</f>
        <v>Rejets diffus [METABOLHEAT - National]</v>
      </c>
      <c r="D243">
        <v>-1</v>
      </c>
    </row>
    <row r="244" spans="1:4" x14ac:dyDescent="0.3">
      <c r="A244">
        <v>243</v>
      </c>
      <c r="C244" t="str">
        <f>'Correspondance produits'!$J$140</f>
        <v>Rejets diffus [METABOLHEAT - National]</v>
      </c>
      <c r="D244">
        <v>-1</v>
      </c>
    </row>
    <row r="245" spans="1:4" x14ac:dyDescent="0.3">
      <c r="A245">
        <v>244</v>
      </c>
      <c r="C245" t="str">
        <f>'Correspondance produits'!$J$140</f>
        <v>Rejets diffus [METABOLHEAT - National]</v>
      </c>
      <c r="D245">
        <v>-1</v>
      </c>
    </row>
    <row r="246" spans="1:4" x14ac:dyDescent="0.3">
      <c r="A246">
        <v>245</v>
      </c>
      <c r="C246" t="str">
        <f>'Correspondance produits'!$J$140</f>
        <v>Rejets diffus [METABOLHEAT - National]</v>
      </c>
      <c r="D246">
        <v>-1</v>
      </c>
    </row>
    <row r="247" spans="1:4" x14ac:dyDescent="0.3">
      <c r="A247">
        <v>246</v>
      </c>
      <c r="C247" t="str">
        <f>'Correspondance produits'!$J$140</f>
        <v>Rejets diffus [METABOLHEAT - National]</v>
      </c>
      <c r="D247">
        <v>-1</v>
      </c>
    </row>
    <row r="248" spans="1:4" x14ac:dyDescent="0.3">
      <c r="A248">
        <v>247</v>
      </c>
      <c r="C248" t="str">
        <f>'Correspondance produits'!$J$140</f>
        <v>Rejets diffus [METABOLHEAT - National]</v>
      </c>
      <c r="D248">
        <v>-1</v>
      </c>
    </row>
    <row r="249" spans="1:4" x14ac:dyDescent="0.3">
      <c r="A249">
        <v>248</v>
      </c>
      <c r="C249" t="str">
        <f>'Correspondance produits'!$J$140</f>
        <v>Rejets diffus [METABOLHEAT - National]</v>
      </c>
      <c r="D249">
        <v>-1</v>
      </c>
    </row>
    <row r="250" spans="1:4" x14ac:dyDescent="0.3">
      <c r="A250">
        <v>249</v>
      </c>
      <c r="C250" t="str">
        <f>'Correspondance produits'!$J$140</f>
        <v>Rejets diffus [METABOLHEAT - National]</v>
      </c>
      <c r="D250">
        <v>-1</v>
      </c>
    </row>
    <row r="251" spans="1:4" x14ac:dyDescent="0.3">
      <c r="A251">
        <v>250</v>
      </c>
      <c r="C251" t="str">
        <f>'Correspondance produits'!$J$140</f>
        <v>Rejets diffus [METABOLHEAT - National]</v>
      </c>
      <c r="D251">
        <v>-1</v>
      </c>
    </row>
    <row r="252" spans="1:4" x14ac:dyDescent="0.3">
      <c r="A252">
        <v>251</v>
      </c>
      <c r="C252" t="str">
        <f>'Correspondance produits'!$J$140</f>
        <v>Rejets diffus [METABOLHEAT - National]</v>
      </c>
      <c r="D252">
        <v>-1</v>
      </c>
    </row>
    <row r="253" spans="1:4" x14ac:dyDescent="0.3">
      <c r="A253">
        <v>252</v>
      </c>
      <c r="C253" t="str">
        <f>'Correspondance produits'!$J$140</f>
        <v>Rejets diffus [METABOLHEAT - National]</v>
      </c>
      <c r="D253">
        <v>-1</v>
      </c>
    </row>
    <row r="254" spans="1:4" x14ac:dyDescent="0.3">
      <c r="A254">
        <v>253</v>
      </c>
      <c r="C254" t="str">
        <f>'Correspondance produits'!$J$140</f>
        <v>Rejets diffus [METABOLHEAT - National]</v>
      </c>
      <c r="D254">
        <v>-1</v>
      </c>
    </row>
    <row r="255" spans="1:4" x14ac:dyDescent="0.3">
      <c r="A255">
        <v>254</v>
      </c>
      <c r="C255" t="str">
        <f>'Correspondance produits'!$J$140</f>
        <v>Rejets diffus [METABOLHEAT - National]</v>
      </c>
      <c r="D255">
        <v>-1</v>
      </c>
    </row>
    <row r="256" spans="1:4" x14ac:dyDescent="0.3">
      <c r="A256">
        <v>255</v>
      </c>
      <c r="C256" t="str">
        <f>'Correspondance produits'!$J$140</f>
        <v>Rejets diffus [METABOLHEAT - National]</v>
      </c>
      <c r="D256">
        <v>-1</v>
      </c>
    </row>
    <row r="257" spans="1:4" x14ac:dyDescent="0.3">
      <c r="A257">
        <v>256</v>
      </c>
      <c r="C257" t="str">
        <f>'Correspondance produits'!$J$140</f>
        <v>Rejets diffus [METABOLHEAT - National]</v>
      </c>
      <c r="D257">
        <v>-1</v>
      </c>
    </row>
    <row r="258" spans="1:4" x14ac:dyDescent="0.3">
      <c r="A258">
        <v>257</v>
      </c>
      <c r="C258" t="str">
        <f>'Correspondance produits'!$J$140</f>
        <v>Rejets diffus [METABOLHEAT - National]</v>
      </c>
      <c r="D258">
        <v>-1</v>
      </c>
    </row>
    <row r="259" spans="1:4" x14ac:dyDescent="0.3">
      <c r="A259">
        <v>258</v>
      </c>
      <c r="C259" t="str">
        <f>'Correspondance produits'!$J$140</f>
        <v>Rejets diffus [METABOLHEAT - National]</v>
      </c>
      <c r="D259">
        <v>-1</v>
      </c>
    </row>
    <row r="260" spans="1:4" x14ac:dyDescent="0.3">
      <c r="A260">
        <v>259</v>
      </c>
      <c r="C260" t="str">
        <f>'Correspondance produits'!$J$140</f>
        <v>Rejets diffus [METABOLHEAT - National]</v>
      </c>
      <c r="D260">
        <v>-1</v>
      </c>
    </row>
    <row r="261" spans="1:4" x14ac:dyDescent="0.3">
      <c r="A261">
        <v>260</v>
      </c>
      <c r="C261" t="str">
        <f>'Correspondance produits'!$J$140</f>
        <v>Rejets diffus [METABOLHEAT - National]</v>
      </c>
      <c r="D261">
        <v>-1</v>
      </c>
    </row>
    <row r="262" spans="1:4" x14ac:dyDescent="0.3">
      <c r="A262">
        <v>261</v>
      </c>
      <c r="C262" t="str">
        <f>'Correspondance produits'!$J$140</f>
        <v>Rejets diffus [METABOLHEAT - National]</v>
      </c>
      <c r="D262">
        <v>-1</v>
      </c>
    </row>
    <row r="263" spans="1:4" x14ac:dyDescent="0.3">
      <c r="A263">
        <v>262</v>
      </c>
      <c r="C263" t="str">
        <f>'Correspondance produits'!$J$140</f>
        <v>Rejets diffus [METABOLHEAT - National]</v>
      </c>
      <c r="D263">
        <v>-1</v>
      </c>
    </row>
    <row r="264" spans="1:4" x14ac:dyDescent="0.3">
      <c r="A264">
        <v>263</v>
      </c>
      <c r="C264" t="str">
        <f>'Correspondance produits'!$J$140</f>
        <v>Rejets diffus [METABOLHEAT - National]</v>
      </c>
      <c r="D264">
        <v>-1</v>
      </c>
    </row>
    <row r="265" spans="1:4" x14ac:dyDescent="0.3">
      <c r="A265">
        <v>264</v>
      </c>
      <c r="C265" t="str">
        <f>'Correspondance produits'!$J$140</f>
        <v>Rejets diffus [METABOLHEAT - National]</v>
      </c>
      <c r="D265">
        <v>-1</v>
      </c>
    </row>
    <row r="266" spans="1:4" x14ac:dyDescent="0.3">
      <c r="A266">
        <v>265</v>
      </c>
      <c r="C266" t="str">
        <f>'Correspondance produits'!$J$140</f>
        <v>Rejets diffus [METABOLHEAT - National]</v>
      </c>
      <c r="D266">
        <v>-1</v>
      </c>
    </row>
    <row r="267" spans="1:4" x14ac:dyDescent="0.3">
      <c r="A267">
        <v>266</v>
      </c>
      <c r="C267" t="str">
        <f>'Correspondance produits'!$J$140</f>
        <v>Rejets diffus [METABOLHEAT - National]</v>
      </c>
      <c r="D267">
        <v>-1</v>
      </c>
    </row>
    <row r="268" spans="1:4" x14ac:dyDescent="0.3">
      <c r="A268">
        <v>267</v>
      </c>
      <c r="C268" t="str">
        <f>'Correspondance produits'!$J$140</f>
        <v>Rejets diffus [METABOLHEAT - National]</v>
      </c>
      <c r="D268">
        <v>-1</v>
      </c>
    </row>
    <row r="269" spans="1:4" x14ac:dyDescent="0.3">
      <c r="A269">
        <v>268</v>
      </c>
      <c r="C269" t="str">
        <f>'Correspondance produits'!$J$140</f>
        <v>Rejets diffus [METABOLHEAT - National]</v>
      </c>
      <c r="D269">
        <v>-1</v>
      </c>
    </row>
    <row r="270" spans="1:4" x14ac:dyDescent="0.3">
      <c r="A270">
        <v>269</v>
      </c>
      <c r="C270" t="str">
        <f>'Correspondance produits'!$J$140</f>
        <v>Rejets diffus [METABOLHEAT - National]</v>
      </c>
      <c r="D270">
        <v>-1</v>
      </c>
    </row>
    <row r="271" spans="1:4" x14ac:dyDescent="0.3">
      <c r="A271">
        <v>270</v>
      </c>
      <c r="C271" t="str">
        <f>'Correspondance produits'!$J$140</f>
        <v>Rejets diffus [METABOLHEAT - National]</v>
      </c>
      <c r="D271">
        <v>-1</v>
      </c>
    </row>
    <row r="272" spans="1:4" x14ac:dyDescent="0.3">
      <c r="A272">
        <v>271</v>
      </c>
      <c r="C272" t="str">
        <f>'Correspondance produits'!$J$140</f>
        <v>Rejets diffus [METABOLHEAT - National]</v>
      </c>
      <c r="D272">
        <v>-1</v>
      </c>
    </row>
    <row r="273" spans="1:4" x14ac:dyDescent="0.3">
      <c r="A273">
        <v>272</v>
      </c>
      <c r="C273" t="str">
        <f>'Correspondance produits'!$J$140</f>
        <v>Rejets diffus [METABOLHEAT - National]</v>
      </c>
      <c r="D273">
        <v>-1</v>
      </c>
    </row>
    <row r="274" spans="1:4" x14ac:dyDescent="0.3">
      <c r="A274">
        <v>273</v>
      </c>
      <c r="C274" t="str">
        <f>'Correspondance produits'!$J$140</f>
        <v>Rejets diffus [METABOLHEAT - National]</v>
      </c>
      <c r="D274">
        <v>-1</v>
      </c>
    </row>
    <row r="275" spans="1:4" x14ac:dyDescent="0.3">
      <c r="A275">
        <v>274</v>
      </c>
      <c r="C275" t="str">
        <f>'Correspondance produits'!$J$140</f>
        <v>Rejets diffus [METABOLHEAT - National]</v>
      </c>
      <c r="D275">
        <v>-1</v>
      </c>
    </row>
    <row r="276" spans="1:4" x14ac:dyDescent="0.3">
      <c r="A276">
        <v>275</v>
      </c>
      <c r="C276" t="str">
        <f>'Correspondance produits'!$J$140</f>
        <v>Rejets diffus [METABOLHEAT - National]</v>
      </c>
      <c r="D276">
        <v>-1</v>
      </c>
    </row>
    <row r="277" spans="1:4" x14ac:dyDescent="0.3">
      <c r="A277">
        <v>276</v>
      </c>
      <c r="C277" t="str">
        <f>'Correspondance produits'!$J$140</f>
        <v>Rejets diffus [METABOLHEAT - National]</v>
      </c>
      <c r="D277">
        <v>-1</v>
      </c>
    </row>
    <row r="278" spans="1:4" x14ac:dyDescent="0.3">
      <c r="A278">
        <v>277</v>
      </c>
      <c r="C278" t="str">
        <f>'Correspondance produits'!$J$140</f>
        <v>Rejets diffus [METABOLHEAT - National]</v>
      </c>
      <c r="D278">
        <v>-1</v>
      </c>
    </row>
    <row r="279" spans="1:4" x14ac:dyDescent="0.3">
      <c r="A279">
        <v>278</v>
      </c>
      <c r="C279" t="str">
        <f>'Correspondance produits'!$J$140</f>
        <v>Rejets diffus [METABOLHEAT - National]</v>
      </c>
      <c r="D279">
        <v>-1</v>
      </c>
    </row>
    <row r="280" spans="1:4" x14ac:dyDescent="0.3">
      <c r="A280">
        <v>279</v>
      </c>
      <c r="C280" t="str">
        <f>'Correspondance produits'!$J$140</f>
        <v>Rejets diffus [METABOLHEAT - National]</v>
      </c>
      <c r="D280">
        <v>-1</v>
      </c>
    </row>
    <row r="281" spans="1:4" x14ac:dyDescent="0.3">
      <c r="A281">
        <v>280</v>
      </c>
      <c r="C281" t="str">
        <f>'Correspondance produits'!$J$140</f>
        <v>Rejets diffus [METABOLHEAT - National]</v>
      </c>
      <c r="D281">
        <v>-1</v>
      </c>
    </row>
    <row r="282" spans="1:4" x14ac:dyDescent="0.3">
      <c r="A282">
        <v>281</v>
      </c>
      <c r="C282" t="str">
        <f>'Correspondance produits'!$J$140</f>
        <v>Rejets diffus [METABOLHEAT - National]</v>
      </c>
      <c r="D282">
        <v>-1</v>
      </c>
    </row>
    <row r="283" spans="1:4" x14ac:dyDescent="0.3">
      <c r="A283">
        <v>282</v>
      </c>
      <c r="C283" t="str">
        <f>'Correspondance produits'!$J$140</f>
        <v>Rejets diffus [METABOLHEAT - National]</v>
      </c>
      <c r="D283">
        <v>-1</v>
      </c>
    </row>
    <row r="284" spans="1:4" x14ac:dyDescent="0.3">
      <c r="A284">
        <v>283</v>
      </c>
      <c r="C284" t="str">
        <f>'Correspondance produits'!$J$140</f>
        <v>Rejets diffus [METABOLHEAT - National]</v>
      </c>
      <c r="D284">
        <v>-1</v>
      </c>
    </row>
    <row r="285" spans="1:4" x14ac:dyDescent="0.3">
      <c r="A285">
        <v>284</v>
      </c>
      <c r="C285" t="str">
        <f>'Correspondance produits'!$J$140</f>
        <v>Rejets diffus [METABOLHEAT - National]</v>
      </c>
      <c r="D285">
        <v>-1</v>
      </c>
    </row>
    <row r="286" spans="1:4" x14ac:dyDescent="0.3">
      <c r="A286">
        <v>285</v>
      </c>
      <c r="C286" t="str">
        <f>'Correspondance produits'!$J$140</f>
        <v>Rejets diffus [METABOLHEAT - National]</v>
      </c>
      <c r="D286">
        <v>-1</v>
      </c>
    </row>
    <row r="287" spans="1:4" x14ac:dyDescent="0.3">
      <c r="A287">
        <v>286</v>
      </c>
      <c r="C287" t="str">
        <f>'Correspondance produits'!$J$140</f>
        <v>Rejets diffus [METABOLHEAT - National]</v>
      </c>
      <c r="D287">
        <v>-1</v>
      </c>
    </row>
    <row r="288" spans="1:4" x14ac:dyDescent="0.3">
      <c r="A288">
        <v>287</v>
      </c>
      <c r="C288" t="str">
        <f>'Correspondance produits'!$J$140</f>
        <v>Rejets diffus [METABOLHEAT - National]</v>
      </c>
      <c r="D288">
        <v>-1</v>
      </c>
    </row>
    <row r="289" spans="1:4" x14ac:dyDescent="0.3">
      <c r="A289">
        <v>288</v>
      </c>
      <c r="C289" t="str">
        <f>'Correspondance produits'!$J$140</f>
        <v>Rejets diffus [METABOLHEAT - National]</v>
      </c>
      <c r="D289">
        <v>-1</v>
      </c>
    </row>
    <row r="290" spans="1:4" x14ac:dyDescent="0.3">
      <c r="A290">
        <v>289</v>
      </c>
      <c r="C290" t="str">
        <f>'Correspondance produits'!$J$140</f>
        <v>Rejets diffus [METABOLHEAT - National]</v>
      </c>
      <c r="D290">
        <v>-1</v>
      </c>
    </row>
    <row r="291" spans="1:4" x14ac:dyDescent="0.3">
      <c r="A291">
        <v>290</v>
      </c>
      <c r="C291" t="str">
        <f>'Correspondance produits'!$J$140</f>
        <v>Rejets diffus [METABOLHEAT - National]</v>
      </c>
      <c r="D291">
        <v>-1</v>
      </c>
    </row>
    <row r="292" spans="1:4" x14ac:dyDescent="0.3">
      <c r="A292">
        <v>291</v>
      </c>
      <c r="C292" t="str">
        <f>'Correspondance produits'!$J$140</f>
        <v>Rejets diffus [METABOLHEAT - National]</v>
      </c>
      <c r="D292">
        <v>-1</v>
      </c>
    </row>
    <row r="293" spans="1:4" x14ac:dyDescent="0.3">
      <c r="A293">
        <v>292</v>
      </c>
      <c r="C293" t="str">
        <f>'Correspondance produits'!$J$140</f>
        <v>Rejets diffus [METABOLHEAT - National]</v>
      </c>
      <c r="D293">
        <v>-1</v>
      </c>
    </row>
    <row r="294" spans="1:4" x14ac:dyDescent="0.3">
      <c r="A294">
        <v>293</v>
      </c>
      <c r="C294" t="str">
        <f>'Correspondance produits'!$J$140</f>
        <v>Rejets diffus [METABOLHEAT - National]</v>
      </c>
      <c r="D294">
        <v>-1</v>
      </c>
    </row>
    <row r="295" spans="1:4" x14ac:dyDescent="0.3">
      <c r="A295">
        <v>294</v>
      </c>
      <c r="C295" t="str">
        <f>'Correspondance produits'!$J$140</f>
        <v>Rejets diffus [METABOLHEAT - National]</v>
      </c>
      <c r="D295">
        <v>-1</v>
      </c>
    </row>
    <row r="296" spans="1:4" x14ac:dyDescent="0.3">
      <c r="A296">
        <v>295</v>
      </c>
      <c r="C296" t="str">
        <f>'Correspondance produits'!$J$140</f>
        <v>Rejets diffus [METABOLHEAT - National]</v>
      </c>
      <c r="D296">
        <v>-1</v>
      </c>
    </row>
    <row r="297" spans="1:4" x14ac:dyDescent="0.3">
      <c r="A297">
        <v>296</v>
      </c>
      <c r="C297" t="str">
        <f>'Correspondance produits'!$J$140</f>
        <v>Rejets diffus [METABOLHEAT - National]</v>
      </c>
      <c r="D297">
        <v>-1</v>
      </c>
    </row>
    <row r="298" spans="1:4" x14ac:dyDescent="0.3">
      <c r="A298">
        <v>297</v>
      </c>
      <c r="C298" t="str">
        <f>'Correspondance produits'!$J$140</f>
        <v>Rejets diffus [METABOLHEAT - National]</v>
      </c>
      <c r="D298">
        <v>-1</v>
      </c>
    </row>
    <row r="299" spans="1:4" x14ac:dyDescent="0.3">
      <c r="A299">
        <v>298</v>
      </c>
      <c r="C299" t="str">
        <f>'Correspondance produits'!$J$140</f>
        <v>Rejets diffus [METABOLHEAT - National]</v>
      </c>
      <c r="D299">
        <v>-1</v>
      </c>
    </row>
    <row r="300" spans="1:4" x14ac:dyDescent="0.3">
      <c r="A300">
        <v>299</v>
      </c>
      <c r="C300" t="str">
        <f>'Correspondance produits'!$J$140</f>
        <v>Rejets diffus [METABOLHEAT - National]</v>
      </c>
      <c r="D300">
        <v>-1</v>
      </c>
    </row>
    <row r="301" spans="1:4" x14ac:dyDescent="0.3">
      <c r="A301">
        <v>300</v>
      </c>
      <c r="C301" t="str">
        <f>'Correspondance produits'!$J$140</f>
        <v>Rejets diffus [METABOLHEAT - National]</v>
      </c>
      <c r="D301">
        <v>-1</v>
      </c>
    </row>
    <row r="302" spans="1:4" x14ac:dyDescent="0.3">
      <c r="A302">
        <v>301</v>
      </c>
      <c r="C302" t="str">
        <f>'Correspondance produits'!$J$140</f>
        <v>Rejets diffus [METABOLHEAT - National]</v>
      </c>
      <c r="D302">
        <v>-1</v>
      </c>
    </row>
    <row r="303" spans="1:4" x14ac:dyDescent="0.3">
      <c r="A303">
        <v>302</v>
      </c>
      <c r="C303" t="str">
        <f>'Correspondance produits'!$J$140</f>
        <v>Rejets diffus [METABOLHEAT - National]</v>
      </c>
      <c r="D303">
        <v>-1</v>
      </c>
    </row>
    <row r="304" spans="1:4" x14ac:dyDescent="0.3">
      <c r="A304">
        <v>303</v>
      </c>
      <c r="C304" t="str">
        <f>'Correspondance produits'!$J$140</f>
        <v>Rejets diffus [METABOLHEAT - National]</v>
      </c>
      <c r="D304">
        <v>-1</v>
      </c>
    </row>
    <row r="305" spans="1:4" x14ac:dyDescent="0.3">
      <c r="A305">
        <v>304</v>
      </c>
      <c r="C305" t="str">
        <f>'Correspondance produits'!$J$140</f>
        <v>Rejets diffus [METABOLHEAT - National]</v>
      </c>
      <c r="D305">
        <v>-1</v>
      </c>
    </row>
    <row r="306" spans="1:4" x14ac:dyDescent="0.3">
      <c r="A306">
        <v>305</v>
      </c>
      <c r="C306" t="str">
        <f>'Correspondance produits'!$J$140</f>
        <v>Rejets diffus [METABOLHEAT - National]</v>
      </c>
      <c r="D306">
        <v>-1</v>
      </c>
    </row>
    <row r="307" spans="1:4" x14ac:dyDescent="0.3">
      <c r="A307">
        <v>306</v>
      </c>
      <c r="C307" t="str">
        <f>'Correspondance produits'!$J$140</f>
        <v>Rejets diffus [METABOLHEAT - National]</v>
      </c>
      <c r="D307">
        <v>-1</v>
      </c>
    </row>
    <row r="308" spans="1:4" x14ac:dyDescent="0.3">
      <c r="A308">
        <v>307</v>
      </c>
      <c r="C308" t="str">
        <f>'Correspondance produits'!$J$140</f>
        <v>Rejets diffus [METABOLHEAT - National]</v>
      </c>
      <c r="D308">
        <v>-1</v>
      </c>
    </row>
    <row r="309" spans="1:4" x14ac:dyDescent="0.3">
      <c r="A309">
        <v>308</v>
      </c>
      <c r="C309" t="str">
        <f>'Correspondance produits'!$J$140</f>
        <v>Rejets diffus [METABOLHEAT - National]</v>
      </c>
      <c r="D309">
        <v>-1</v>
      </c>
    </row>
    <row r="310" spans="1:4" x14ac:dyDescent="0.3">
      <c r="A310">
        <v>309</v>
      </c>
      <c r="C310" t="str">
        <f>'Correspondance produits'!$J$140</f>
        <v>Rejets diffus [METABOLHEAT - National]</v>
      </c>
      <c r="D310">
        <v>-1</v>
      </c>
    </row>
    <row r="311" spans="1:4" x14ac:dyDescent="0.3">
      <c r="A311">
        <v>310</v>
      </c>
      <c r="C311" t="str">
        <f>'Correspondance produits'!$J$140</f>
        <v>Rejets diffus [METABOLHEAT - National]</v>
      </c>
      <c r="D311">
        <v>-1</v>
      </c>
    </row>
    <row r="312" spans="1:4" x14ac:dyDescent="0.3">
      <c r="A312">
        <v>311</v>
      </c>
      <c r="C312" t="str">
        <f>'Correspondance produits'!$J$140</f>
        <v>Rejets diffus [METABOLHEAT - National]</v>
      </c>
      <c r="D312">
        <v>-1</v>
      </c>
    </row>
    <row r="313" spans="1:4" x14ac:dyDescent="0.3">
      <c r="A313">
        <v>312</v>
      </c>
      <c r="C313" t="str">
        <f>'Correspondance produits'!$J$140</f>
        <v>Rejets diffus [METABOLHEAT - National]</v>
      </c>
      <c r="D313">
        <v>-1</v>
      </c>
    </row>
    <row r="314" spans="1:4" x14ac:dyDescent="0.3">
      <c r="A314">
        <v>313</v>
      </c>
      <c r="C314" t="str">
        <f>'Correspondance produits'!$J$140</f>
        <v>Rejets diffus [METABOLHEAT - National]</v>
      </c>
      <c r="D314">
        <v>-1</v>
      </c>
    </row>
    <row r="315" spans="1:4" x14ac:dyDescent="0.3">
      <c r="A315">
        <v>314</v>
      </c>
      <c r="C315" t="str">
        <f>'Correspondance produits'!$J$140</f>
        <v>Rejets diffus [METABOLHEAT - National]</v>
      </c>
      <c r="D315">
        <v>-1</v>
      </c>
    </row>
    <row r="316" spans="1:4" x14ac:dyDescent="0.3">
      <c r="A316">
        <v>315</v>
      </c>
      <c r="C316" t="str">
        <f>'Correspondance produits'!$J$140</f>
        <v>Rejets diffus [METABOLHEAT - National]</v>
      </c>
      <c r="D316">
        <v>-1</v>
      </c>
    </row>
    <row r="317" spans="1:4" x14ac:dyDescent="0.3">
      <c r="A317">
        <v>316</v>
      </c>
      <c r="C317" t="str">
        <f>'Correspondance produits'!$J$140</f>
        <v>Rejets diffus [METABOLHEAT - National]</v>
      </c>
      <c r="D317">
        <v>-1</v>
      </c>
    </row>
    <row r="318" spans="1:4" x14ac:dyDescent="0.3">
      <c r="A318">
        <v>317</v>
      </c>
      <c r="C318" t="str">
        <f>'Correspondance produits'!$J$140</f>
        <v>Rejets diffus [METABOLHEAT - National]</v>
      </c>
      <c r="D318">
        <v>-1</v>
      </c>
    </row>
    <row r="319" spans="1:4" x14ac:dyDescent="0.3">
      <c r="A319">
        <v>318</v>
      </c>
      <c r="C319" t="str">
        <f>'Correspondance produits'!$J$140</f>
        <v>Rejets diffus [METABOLHEAT - National]</v>
      </c>
      <c r="D319">
        <v>-1</v>
      </c>
    </row>
    <row r="320" spans="1:4" x14ac:dyDescent="0.3">
      <c r="A320">
        <v>319</v>
      </c>
      <c r="C320" t="str">
        <f>'Correspondance produits'!$J$140</f>
        <v>Rejets diffus [METABOLHEAT - National]</v>
      </c>
      <c r="D320">
        <v>-1</v>
      </c>
    </row>
    <row r="321" spans="1:4" x14ac:dyDescent="0.3">
      <c r="A321">
        <v>320</v>
      </c>
      <c r="C321" t="str">
        <f>'Correspondance produits'!$J$140</f>
        <v>Rejets diffus [METABOLHEAT - National]</v>
      </c>
      <c r="D321">
        <v>-1</v>
      </c>
    </row>
    <row r="322" spans="1:4" x14ac:dyDescent="0.3">
      <c r="A322">
        <v>321</v>
      </c>
      <c r="C322" t="str">
        <f>'Correspondance produits'!$J$140</f>
        <v>Rejets diffus [METABOLHEAT - National]</v>
      </c>
      <c r="D322">
        <v>-1</v>
      </c>
    </row>
    <row r="323" spans="1:4" x14ac:dyDescent="0.3">
      <c r="A323">
        <v>322</v>
      </c>
      <c r="C323" t="str">
        <f>'Correspondance produits'!$J$140</f>
        <v>Rejets diffus [METABOLHEAT - National]</v>
      </c>
      <c r="D323">
        <v>-1</v>
      </c>
    </row>
    <row r="324" spans="1:4" x14ac:dyDescent="0.3">
      <c r="A324">
        <v>323</v>
      </c>
      <c r="C324" t="str">
        <f>'Correspondance produits'!$J$140</f>
        <v>Rejets diffus [METABOLHEAT - National]</v>
      </c>
      <c r="D324">
        <v>-1</v>
      </c>
    </row>
    <row r="325" spans="1:4" x14ac:dyDescent="0.3">
      <c r="A325">
        <v>324</v>
      </c>
      <c r="C325" t="str">
        <f>'Correspondance produits'!$J$140</f>
        <v>Rejets diffus [METABOLHEAT - National]</v>
      </c>
      <c r="D325">
        <v>-1</v>
      </c>
    </row>
    <row r="326" spans="1:4" x14ac:dyDescent="0.3">
      <c r="A326">
        <v>325</v>
      </c>
      <c r="C326" t="str">
        <f>'Correspondance produits'!$J$140</f>
        <v>Rejets diffus [METABOLHEAT - National]</v>
      </c>
      <c r="D326">
        <v>-1</v>
      </c>
    </row>
    <row r="327" spans="1:4" x14ac:dyDescent="0.3">
      <c r="A327">
        <v>326</v>
      </c>
      <c r="C327" t="str">
        <f>'Correspondance produits'!$J$140</f>
        <v>Rejets diffus [METABOLHEAT - National]</v>
      </c>
      <c r="D327">
        <v>-1</v>
      </c>
    </row>
    <row r="328" spans="1:4" x14ac:dyDescent="0.3">
      <c r="A328">
        <v>327</v>
      </c>
      <c r="C328" t="str">
        <f>'Correspondance produits'!$J$140</f>
        <v>Rejets diffus [METABOLHEAT - National]</v>
      </c>
      <c r="D328">
        <v>-1</v>
      </c>
    </row>
    <row r="329" spans="1:4" x14ac:dyDescent="0.3">
      <c r="A329">
        <v>328</v>
      </c>
      <c r="C329" t="str">
        <f>'Correspondance produits'!$J$140</f>
        <v>Rejets diffus [METABOLHEAT - National]</v>
      </c>
      <c r="D329">
        <v>-1</v>
      </c>
    </row>
    <row r="330" spans="1:4" x14ac:dyDescent="0.3">
      <c r="A330">
        <v>329</v>
      </c>
      <c r="C330" t="str">
        <f>'Correspondance produits'!$J$140</f>
        <v>Rejets diffus [METABOLHEAT - National]</v>
      </c>
      <c r="D330">
        <v>-1</v>
      </c>
    </row>
    <row r="331" spans="1:4" x14ac:dyDescent="0.3">
      <c r="A331">
        <v>330</v>
      </c>
      <c r="C331" t="str">
        <f>'Correspondance produits'!$J$140</f>
        <v>Rejets diffus [METABOLHEAT - National]</v>
      </c>
      <c r="D331">
        <v>-1</v>
      </c>
    </row>
    <row r="332" spans="1:4" x14ac:dyDescent="0.3">
      <c r="A332">
        <v>331</v>
      </c>
      <c r="C332" t="str">
        <f>'Correspondance produits'!$J$140</f>
        <v>Rejets diffus [METABOLHEAT - National]</v>
      </c>
      <c r="D332">
        <v>-1</v>
      </c>
    </row>
    <row r="333" spans="1:4" x14ac:dyDescent="0.3">
      <c r="A333">
        <v>332</v>
      </c>
      <c r="C333" t="str">
        <f>'Correspondance produits'!$J$140</f>
        <v>Rejets diffus [METABOLHEAT - National]</v>
      </c>
      <c r="D333">
        <v>-1</v>
      </c>
    </row>
    <row r="334" spans="1:4" x14ac:dyDescent="0.3">
      <c r="A334">
        <v>333</v>
      </c>
      <c r="C334" t="str">
        <f>'Correspondance produits'!$J$140</f>
        <v>Rejets diffus [METABOLHEAT - National]</v>
      </c>
      <c r="D334">
        <v>-1</v>
      </c>
    </row>
    <row r="335" spans="1:4" x14ac:dyDescent="0.3">
      <c r="A335">
        <v>334</v>
      </c>
      <c r="C335" t="str">
        <f>'Correspondance produits'!$J$140</f>
        <v>Rejets diffus [METABOLHEAT - National]</v>
      </c>
      <c r="D335">
        <v>-1</v>
      </c>
    </row>
    <row r="336" spans="1:4" x14ac:dyDescent="0.3">
      <c r="A336">
        <v>335</v>
      </c>
      <c r="C336" t="str">
        <f>'Correspondance produits'!$J$140</f>
        <v>Rejets diffus [METABOLHEAT - National]</v>
      </c>
      <c r="D336">
        <v>-1</v>
      </c>
    </row>
    <row r="337" spans="1:4" x14ac:dyDescent="0.3">
      <c r="A337">
        <v>336</v>
      </c>
      <c r="C337" t="str">
        <f>'Correspondance produits'!$J$140</f>
        <v>Rejets diffus [METABOLHEAT - National]</v>
      </c>
      <c r="D337">
        <v>-1</v>
      </c>
    </row>
    <row r="338" spans="1:4" x14ac:dyDescent="0.3">
      <c r="A338">
        <v>337</v>
      </c>
      <c r="C338" t="str">
        <f>'Correspondance produits'!$J$140</f>
        <v>Rejets diffus [METABOLHEAT - National]</v>
      </c>
      <c r="D338">
        <v>-1</v>
      </c>
    </row>
    <row r="339" spans="1:4" x14ac:dyDescent="0.3">
      <c r="A339">
        <v>338</v>
      </c>
      <c r="C339" t="str">
        <f>'Correspondance produits'!$J$140</f>
        <v>Rejets diffus [METABOLHEAT - National]</v>
      </c>
      <c r="D339">
        <v>-1</v>
      </c>
    </row>
    <row r="340" spans="1:4" x14ac:dyDescent="0.3">
      <c r="A340">
        <v>339</v>
      </c>
      <c r="C340" t="str">
        <f>'Correspondance produits'!$J$140</f>
        <v>Rejets diffus [METABOLHEAT - National]</v>
      </c>
      <c r="D340">
        <v>-1</v>
      </c>
    </row>
    <row r="341" spans="1:4" x14ac:dyDescent="0.3">
      <c r="A341">
        <v>340</v>
      </c>
      <c r="C341" t="str">
        <f>'Correspondance produits'!$J$140</f>
        <v>Rejets diffus [METABOLHEAT - National]</v>
      </c>
      <c r="D341">
        <v>-1</v>
      </c>
    </row>
    <row r="342" spans="1:4" x14ac:dyDescent="0.3">
      <c r="A342">
        <v>341</v>
      </c>
      <c r="C342" t="str">
        <f>'Correspondance produits'!$J$140</f>
        <v>Rejets diffus [METABOLHEAT - National]</v>
      </c>
      <c r="D342">
        <v>-1</v>
      </c>
    </row>
    <row r="343" spans="1:4" x14ac:dyDescent="0.3">
      <c r="A343">
        <v>342</v>
      </c>
      <c r="C343" t="str">
        <f>'Correspondance produits'!$J$140</f>
        <v>Rejets diffus [METABOLHEAT - National]</v>
      </c>
      <c r="D343">
        <v>-1</v>
      </c>
    </row>
    <row r="344" spans="1:4" x14ac:dyDescent="0.3">
      <c r="A344">
        <v>343</v>
      </c>
      <c r="C344" t="str">
        <f>'Correspondance produits'!$J$140</f>
        <v>Rejets diffus [METABOLHEAT - National]</v>
      </c>
      <c r="D344">
        <v>-1</v>
      </c>
    </row>
    <row r="345" spans="1:4" x14ac:dyDescent="0.3">
      <c r="A345">
        <v>344</v>
      </c>
      <c r="C345" t="str">
        <f>'Correspondance produits'!$J$140</f>
        <v>Rejets diffus [METABOLHEAT - National]</v>
      </c>
      <c r="D345">
        <v>-1</v>
      </c>
    </row>
    <row r="346" spans="1:4" x14ac:dyDescent="0.3">
      <c r="A346">
        <v>345</v>
      </c>
      <c r="C346" t="str">
        <f>'Correspondance produits'!$J$140</f>
        <v>Rejets diffus [METABOLHEAT - National]</v>
      </c>
      <c r="D346">
        <v>-1</v>
      </c>
    </row>
    <row r="347" spans="1:4" x14ac:dyDescent="0.3">
      <c r="A347">
        <v>346</v>
      </c>
      <c r="C347" t="str">
        <f>'Correspondance produits'!$J$140</f>
        <v>Rejets diffus [METABOLHEAT - National]</v>
      </c>
      <c r="D347">
        <v>-1</v>
      </c>
    </row>
    <row r="348" spans="1:4" x14ac:dyDescent="0.3">
      <c r="A348">
        <v>347</v>
      </c>
      <c r="C348" t="str">
        <f>'Correspondance produits'!$J$140</f>
        <v>Rejets diffus [METABOLHEAT - National]</v>
      </c>
      <c r="D348">
        <v>-1</v>
      </c>
    </row>
    <row r="349" spans="1:4" x14ac:dyDescent="0.3">
      <c r="A349">
        <v>348</v>
      </c>
      <c r="C349" t="str">
        <f>'Correspondance produits'!$J$140</f>
        <v>Rejets diffus [METABOLHEAT - National]</v>
      </c>
      <c r="D349">
        <v>-1</v>
      </c>
    </row>
    <row r="350" spans="1:4" x14ac:dyDescent="0.3">
      <c r="A350">
        <v>349</v>
      </c>
      <c r="C350" t="str">
        <f>'Correspondance produits'!$J$140</f>
        <v>Rejets diffus [METABOLHEAT - National]</v>
      </c>
      <c r="D350">
        <v>-1</v>
      </c>
    </row>
    <row r="351" spans="1:4" x14ac:dyDescent="0.3">
      <c r="A351">
        <v>350</v>
      </c>
      <c r="C351" t="str">
        <f>'Correspondance produits'!$J$140</f>
        <v>Rejets diffus [METABOLHEAT - National]</v>
      </c>
      <c r="D351">
        <v>-1</v>
      </c>
    </row>
    <row r="352" spans="1:4" x14ac:dyDescent="0.3">
      <c r="A352">
        <v>351</v>
      </c>
      <c r="C352" t="str">
        <f>'Correspondance produits'!$J$140</f>
        <v>Rejets diffus [METABOLHEAT - National]</v>
      </c>
      <c r="D352">
        <v>-1</v>
      </c>
    </row>
    <row r="353" spans="1:4" x14ac:dyDescent="0.3">
      <c r="A353">
        <v>352</v>
      </c>
      <c r="C353" t="str">
        <f>'Correspondance produits'!$J$140</f>
        <v>Rejets diffus [METABOLHEAT - National]</v>
      </c>
      <c r="D353">
        <v>-1</v>
      </c>
    </row>
    <row r="354" spans="1:4" x14ac:dyDescent="0.3">
      <c r="A354">
        <v>353</v>
      </c>
      <c r="C354" t="str">
        <f>'Correspondance produits'!$J$140</f>
        <v>Rejets diffus [METABOLHEAT - National]</v>
      </c>
      <c r="D354">
        <v>-1</v>
      </c>
    </row>
    <row r="355" spans="1:4" x14ac:dyDescent="0.3">
      <c r="A355">
        <v>354</v>
      </c>
      <c r="C355" t="str">
        <f>'Correspondance produits'!$J$140</f>
        <v>Rejets diffus [METABOLHEAT - National]</v>
      </c>
      <c r="D355">
        <v>-1</v>
      </c>
    </row>
    <row r="356" spans="1:4" x14ac:dyDescent="0.3">
      <c r="A356">
        <v>355</v>
      </c>
      <c r="C356" t="str">
        <f>'Correspondance produits'!$J$140</f>
        <v>Rejets diffus [METABOLHEAT - National]</v>
      </c>
      <c r="D356">
        <v>-1</v>
      </c>
    </row>
    <row r="357" spans="1:4" x14ac:dyDescent="0.3">
      <c r="A357">
        <v>356</v>
      </c>
      <c r="C357" t="str">
        <f>'Correspondance produits'!$J$140</f>
        <v>Rejets diffus [METABOLHEAT - National]</v>
      </c>
      <c r="D357">
        <v>-1</v>
      </c>
    </row>
    <row r="358" spans="1:4" x14ac:dyDescent="0.3">
      <c r="A358">
        <v>357</v>
      </c>
      <c r="C358" t="str">
        <f>'Correspondance produits'!$J$140</f>
        <v>Rejets diffus [METABOLHEAT - National]</v>
      </c>
      <c r="D358">
        <v>-1</v>
      </c>
    </row>
    <row r="359" spans="1:4" x14ac:dyDescent="0.3">
      <c r="A359">
        <v>358</v>
      </c>
      <c r="C359" t="str">
        <f>'Correspondance produits'!$J$140</f>
        <v>Rejets diffus [METABOLHEAT - National]</v>
      </c>
      <c r="D359">
        <v>-1</v>
      </c>
    </row>
    <row r="360" spans="1:4" x14ac:dyDescent="0.3">
      <c r="A360">
        <v>359</v>
      </c>
      <c r="C360" t="str">
        <f>'Correspondance produits'!$J$140</f>
        <v>Rejets diffus [METABOLHEAT - National]</v>
      </c>
      <c r="D360">
        <v>-1</v>
      </c>
    </row>
    <row r="361" spans="1:4" x14ac:dyDescent="0.3">
      <c r="A361">
        <v>360</v>
      </c>
      <c r="C361" t="str">
        <f>'Correspondance produits'!$J$140</f>
        <v>Rejets diffus [METABOLHEAT - National]</v>
      </c>
      <c r="D361">
        <v>-1</v>
      </c>
    </row>
    <row r="362" spans="1:4" x14ac:dyDescent="0.3">
      <c r="A362">
        <v>361</v>
      </c>
      <c r="C362" t="str">
        <f>'Correspondance produits'!$J$140</f>
        <v>Rejets diffus [METABOLHEAT - National]</v>
      </c>
      <c r="D362">
        <v>-1</v>
      </c>
    </row>
    <row r="363" spans="1:4" x14ac:dyDescent="0.3">
      <c r="A363">
        <v>362</v>
      </c>
      <c r="C363" t="str">
        <f>'Correspondance produits'!$J$140</f>
        <v>Rejets diffus [METABOLHEAT - National]</v>
      </c>
      <c r="D363">
        <v>-1</v>
      </c>
    </row>
    <row r="364" spans="1:4" x14ac:dyDescent="0.3">
      <c r="A364">
        <v>363</v>
      </c>
      <c r="C364" t="str">
        <f>'Correspondance produits'!$J$140</f>
        <v>Rejets diffus [METABOLHEAT - National]</v>
      </c>
      <c r="D364">
        <v>-1</v>
      </c>
    </row>
    <row r="365" spans="1:4" x14ac:dyDescent="0.3">
      <c r="A365">
        <v>364</v>
      </c>
      <c r="C365" t="str">
        <f>'Correspondance produits'!$J$140</f>
        <v>Rejets diffus [METABOLHEAT - National]</v>
      </c>
      <c r="D365">
        <v>-1</v>
      </c>
    </row>
    <row r="366" spans="1:4" x14ac:dyDescent="0.3">
      <c r="A366">
        <v>365</v>
      </c>
      <c r="C366" t="str">
        <f>'Correspondance produits'!$J$140</f>
        <v>Rejets diffus [METABOLHEAT - National]</v>
      </c>
      <c r="D366">
        <v>-1</v>
      </c>
    </row>
    <row r="367" spans="1:4" x14ac:dyDescent="0.3">
      <c r="A367">
        <v>366</v>
      </c>
      <c r="C367" t="str">
        <f>'Correspondance produits'!$J$140</f>
        <v>Rejets diffus [METABOLHEAT - National]</v>
      </c>
      <c r="D367">
        <v>-1</v>
      </c>
    </row>
    <row r="368" spans="1:4" x14ac:dyDescent="0.3">
      <c r="A368">
        <v>367</v>
      </c>
      <c r="C368" t="str">
        <f>'Correspondance produits'!$J$140</f>
        <v>Rejets diffus [METABOLHEAT - National]</v>
      </c>
      <c r="D368">
        <v>-1</v>
      </c>
    </row>
    <row r="369" spans="1:4" x14ac:dyDescent="0.3">
      <c r="A369">
        <v>368</v>
      </c>
      <c r="C369" t="str">
        <f>'Correspondance produits'!$J$140</f>
        <v>Rejets diffus [METABOLHEAT - National]</v>
      </c>
      <c r="D369">
        <v>-1</v>
      </c>
    </row>
    <row r="370" spans="1:4" x14ac:dyDescent="0.3">
      <c r="A370">
        <v>369</v>
      </c>
      <c r="C370" t="str">
        <f>'Correspondance produits'!$J$140</f>
        <v>Rejets diffus [METABOLHEAT - National]</v>
      </c>
      <c r="D370">
        <v>-1</v>
      </c>
    </row>
    <row r="371" spans="1:4" x14ac:dyDescent="0.3">
      <c r="A371">
        <v>370</v>
      </c>
      <c r="C371" t="str">
        <f>'Correspondance produits'!$J$140</f>
        <v>Rejets diffus [METABOLHEAT - National]</v>
      </c>
      <c r="D371">
        <v>-1</v>
      </c>
    </row>
    <row r="372" spans="1:4" x14ac:dyDescent="0.3">
      <c r="A372">
        <v>371</v>
      </c>
      <c r="C372" t="str">
        <f>'Correspondance produits'!$J$140</f>
        <v>Rejets diffus [METABOLHEAT - National]</v>
      </c>
      <c r="D372">
        <v>-1</v>
      </c>
    </row>
    <row r="373" spans="1:4" x14ac:dyDescent="0.3">
      <c r="A373">
        <v>372</v>
      </c>
      <c r="C373" t="str">
        <f>'Correspondance produits'!$J$140</f>
        <v>Rejets diffus [METABOLHEAT - National]</v>
      </c>
      <c r="D373">
        <v>-1</v>
      </c>
    </row>
    <row r="374" spans="1:4" x14ac:dyDescent="0.3">
      <c r="A374">
        <v>373</v>
      </c>
      <c r="C374" t="str">
        <f>'Correspondance produits'!$J$140</f>
        <v>Rejets diffus [METABOLHEAT - National]</v>
      </c>
      <c r="D374">
        <v>-1</v>
      </c>
    </row>
    <row r="375" spans="1:4" x14ac:dyDescent="0.3">
      <c r="A375">
        <v>374</v>
      </c>
      <c r="C375" t="str">
        <f>'Correspondance produits'!$J$140</f>
        <v>Rejets diffus [METABOLHEAT - National]</v>
      </c>
      <c r="D375">
        <v>-1</v>
      </c>
    </row>
    <row r="376" spans="1:4" x14ac:dyDescent="0.3">
      <c r="A376">
        <v>375</v>
      </c>
      <c r="C376" t="str">
        <f>'Correspondance produits'!$J$140</f>
        <v>Rejets diffus [METABOLHEAT - National]</v>
      </c>
      <c r="D376">
        <v>-1</v>
      </c>
    </row>
    <row r="377" spans="1:4" x14ac:dyDescent="0.3">
      <c r="A377">
        <v>376</v>
      </c>
      <c r="C377" t="str">
        <f>'Correspondance produits'!$J$140</f>
        <v>Rejets diffus [METABOLHEAT - National]</v>
      </c>
      <c r="D377">
        <v>-1</v>
      </c>
    </row>
    <row r="378" spans="1:4" x14ac:dyDescent="0.3">
      <c r="A378">
        <v>377</v>
      </c>
      <c r="C378" t="str">
        <f>'Correspondance produits'!$J$140</f>
        <v>Rejets diffus [METABOLHEAT - National]</v>
      </c>
      <c r="D378">
        <v>-1</v>
      </c>
    </row>
    <row r="379" spans="1:4" x14ac:dyDescent="0.3">
      <c r="A379">
        <v>378</v>
      </c>
      <c r="C379" t="str">
        <f>'Correspondance produits'!$J$140</f>
        <v>Rejets diffus [METABOLHEAT - National]</v>
      </c>
      <c r="D379">
        <v>-1</v>
      </c>
    </row>
    <row r="380" spans="1:4" x14ac:dyDescent="0.3">
      <c r="A380">
        <v>379</v>
      </c>
      <c r="C380" t="str">
        <f>'Correspondance produits'!$J$140</f>
        <v>Rejets diffus [METABOLHEAT - National]</v>
      </c>
      <c r="D380">
        <v>-1</v>
      </c>
    </row>
    <row r="381" spans="1:4" x14ac:dyDescent="0.3">
      <c r="A381">
        <v>380</v>
      </c>
      <c r="C381" t="str">
        <f>'Correspondance produits'!$J$140</f>
        <v>Rejets diffus [METABOLHEAT - National]</v>
      </c>
      <c r="D381">
        <v>-1</v>
      </c>
    </row>
    <row r="382" spans="1:4" x14ac:dyDescent="0.3">
      <c r="A382">
        <v>381</v>
      </c>
      <c r="C382" t="str">
        <f>'Correspondance produits'!$J$140</f>
        <v>Rejets diffus [METABOLHEAT - National]</v>
      </c>
      <c r="D382">
        <v>-1</v>
      </c>
    </row>
    <row r="383" spans="1:4" x14ac:dyDescent="0.3">
      <c r="A383">
        <v>382</v>
      </c>
      <c r="C383" t="str">
        <f>'Correspondance produits'!$J$140</f>
        <v>Rejets diffus [METABOLHEAT - National]</v>
      </c>
      <c r="D383">
        <v>-1</v>
      </c>
    </row>
    <row r="384" spans="1:4" x14ac:dyDescent="0.3">
      <c r="A384">
        <v>383</v>
      </c>
      <c r="C384" t="str">
        <f>'Correspondance produits'!$J$140</f>
        <v>Rejets diffus [METABOLHEAT - National]</v>
      </c>
      <c r="D384">
        <v>-1</v>
      </c>
    </row>
    <row r="385" spans="1:4" x14ac:dyDescent="0.3">
      <c r="A385">
        <v>384</v>
      </c>
      <c r="C385" t="str">
        <f>'Correspondance produits'!$J$140</f>
        <v>Rejets diffus [METABOLHEAT - National]</v>
      </c>
      <c r="D385">
        <v>-1</v>
      </c>
    </row>
    <row r="386" spans="1:4" x14ac:dyDescent="0.3">
      <c r="A386">
        <v>385</v>
      </c>
      <c r="C386" t="str">
        <f>'Correspondance produits'!$J$140</f>
        <v>Rejets diffus [METABOLHEAT - National]</v>
      </c>
      <c r="D386">
        <v>-1</v>
      </c>
    </row>
    <row r="387" spans="1:4" x14ac:dyDescent="0.3">
      <c r="A387">
        <v>386</v>
      </c>
      <c r="C387" t="str">
        <f>'Correspondance produits'!$J$140</f>
        <v>Rejets diffus [METABOLHEAT - National]</v>
      </c>
      <c r="D387">
        <v>-1</v>
      </c>
    </row>
    <row r="388" spans="1:4" x14ac:dyDescent="0.3">
      <c r="A388">
        <v>387</v>
      </c>
      <c r="C388" t="str">
        <f>'Correspondance produits'!$J$140</f>
        <v>Rejets diffus [METABOLHEAT - National]</v>
      </c>
      <c r="D388">
        <v>-1</v>
      </c>
    </row>
    <row r="389" spans="1:4" x14ac:dyDescent="0.3">
      <c r="A389">
        <v>388</v>
      </c>
      <c r="C389" t="str">
        <f>'Correspondance produits'!$J$140</f>
        <v>Rejets diffus [METABOLHEAT - National]</v>
      </c>
      <c r="D389">
        <v>-1</v>
      </c>
    </row>
    <row r="390" spans="1:4" x14ac:dyDescent="0.3">
      <c r="A390">
        <v>389</v>
      </c>
      <c r="C390" t="str">
        <f>'Correspondance produits'!$J$140</f>
        <v>Rejets diffus [METABOLHEAT - National]</v>
      </c>
      <c r="D390">
        <v>-1</v>
      </c>
    </row>
    <row r="391" spans="1:4" x14ac:dyDescent="0.3">
      <c r="A391">
        <v>390</v>
      </c>
      <c r="C391" t="str">
        <f>'Correspondance produits'!$J$140</f>
        <v>Rejets diffus [METABOLHEAT - National]</v>
      </c>
      <c r="D391">
        <v>-1</v>
      </c>
    </row>
    <row r="392" spans="1:4" x14ac:dyDescent="0.3">
      <c r="A392">
        <v>391</v>
      </c>
      <c r="C392" t="str">
        <f>'Correspondance produits'!$J$140</f>
        <v>Rejets diffus [METABOLHEAT - National]</v>
      </c>
      <c r="D392">
        <v>-1</v>
      </c>
    </row>
    <row r="393" spans="1:4" x14ac:dyDescent="0.3">
      <c r="A393">
        <v>392</v>
      </c>
      <c r="C393" t="str">
        <f>'Correspondance produits'!$J$140</f>
        <v>Rejets diffus [METABOLHEAT - National]</v>
      </c>
      <c r="D393">
        <v>-1</v>
      </c>
    </row>
    <row r="394" spans="1:4" x14ac:dyDescent="0.3">
      <c r="A394">
        <v>393</v>
      </c>
      <c r="C394" t="str">
        <f>'Correspondance produits'!$J$140</f>
        <v>Rejets diffus [METABOLHEAT - National]</v>
      </c>
      <c r="D394">
        <v>-1</v>
      </c>
    </row>
    <row r="395" spans="1:4" x14ac:dyDescent="0.3">
      <c r="A395">
        <v>394</v>
      </c>
      <c r="C395" t="str">
        <f>'Correspondance produits'!$J$140</f>
        <v>Rejets diffus [METABOLHEAT - National]</v>
      </c>
      <c r="D395">
        <v>-1</v>
      </c>
    </row>
    <row r="396" spans="1:4" x14ac:dyDescent="0.3">
      <c r="A396">
        <v>395</v>
      </c>
      <c r="C396" t="str">
        <f>'Correspondance produits'!$J$140</f>
        <v>Rejets diffus [METABOLHEAT - National]</v>
      </c>
      <c r="D396">
        <v>-1</v>
      </c>
    </row>
    <row r="397" spans="1:4" x14ac:dyDescent="0.3">
      <c r="A397">
        <v>396</v>
      </c>
      <c r="C397" t="str">
        <f>'Correspondance produits'!$J$140</f>
        <v>Rejets diffus [METABOLHEAT - National]</v>
      </c>
      <c r="D397">
        <v>-1</v>
      </c>
    </row>
    <row r="398" spans="1:4" x14ac:dyDescent="0.3">
      <c r="A398">
        <v>397</v>
      </c>
      <c r="C398" t="str">
        <f>'Correspondance produits'!$J$140</f>
        <v>Rejets diffus [METABOLHEAT - National]</v>
      </c>
      <c r="D398">
        <v>-1</v>
      </c>
    </row>
    <row r="399" spans="1:4" x14ac:dyDescent="0.3">
      <c r="A399">
        <v>398</v>
      </c>
      <c r="C399" t="str">
        <f>'Correspondance produits'!$J$140</f>
        <v>Rejets diffus [METABOLHEAT - National]</v>
      </c>
      <c r="D399">
        <v>-1</v>
      </c>
    </row>
    <row r="400" spans="1:4" x14ac:dyDescent="0.3">
      <c r="A400">
        <v>399</v>
      </c>
      <c r="C400" t="str">
        <f>'Correspondance produits'!$J$140</f>
        <v>Rejets diffus [METABOLHEAT - National]</v>
      </c>
      <c r="D400">
        <v>-1</v>
      </c>
    </row>
    <row r="401" spans="1:4" x14ac:dyDescent="0.3">
      <c r="A401">
        <v>400</v>
      </c>
      <c r="C401" t="str">
        <f>'Correspondance produits'!$J$140</f>
        <v>Rejets diffus [METABOLHEAT - National]</v>
      </c>
      <c r="D401">
        <v>-1</v>
      </c>
    </row>
    <row r="402" spans="1:4" x14ac:dyDescent="0.3">
      <c r="A402">
        <v>401</v>
      </c>
      <c r="C402" t="str">
        <f>'Correspondance produits'!$J$140</f>
        <v>Rejets diffus [METABOLHEAT - National]</v>
      </c>
      <c r="D402">
        <v>-1</v>
      </c>
    </row>
    <row r="403" spans="1:4" x14ac:dyDescent="0.3">
      <c r="A403">
        <v>402</v>
      </c>
      <c r="C403" t="str">
        <f>'Correspondance produits'!$J$140</f>
        <v>Rejets diffus [METABOLHEAT - National]</v>
      </c>
      <c r="D403">
        <v>-1</v>
      </c>
    </row>
    <row r="404" spans="1:4" x14ac:dyDescent="0.3">
      <c r="A404">
        <v>403</v>
      </c>
      <c r="C404" t="str">
        <f>'Correspondance produits'!$J$140</f>
        <v>Rejets diffus [METABOLHEAT - National]</v>
      </c>
      <c r="D404">
        <v>-1</v>
      </c>
    </row>
    <row r="405" spans="1:4" x14ac:dyDescent="0.3">
      <c r="A405">
        <v>404</v>
      </c>
      <c r="C405" t="str">
        <f>'Correspondance produits'!$J$140</f>
        <v>Rejets diffus [METABOLHEAT - National]</v>
      </c>
      <c r="D405">
        <v>-1</v>
      </c>
    </row>
    <row r="406" spans="1:4" x14ac:dyDescent="0.3">
      <c r="A406">
        <v>405</v>
      </c>
      <c r="C406" t="str">
        <f>'Correspondance produits'!$J$140</f>
        <v>Rejets diffus [METABOLHEAT - National]</v>
      </c>
      <c r="D406">
        <v>-1</v>
      </c>
    </row>
    <row r="407" spans="1:4" x14ac:dyDescent="0.3">
      <c r="A407">
        <v>406</v>
      </c>
      <c r="C407" t="str">
        <f>'Correspondance produits'!$J$140</f>
        <v>Rejets diffus [METABOLHEAT - National]</v>
      </c>
      <c r="D407">
        <v>-1</v>
      </c>
    </row>
    <row r="408" spans="1:4" x14ac:dyDescent="0.3">
      <c r="A408">
        <v>407</v>
      </c>
      <c r="C408" t="str">
        <f>'Correspondance produits'!$J$140</f>
        <v>Rejets diffus [METABOLHEAT - National]</v>
      </c>
      <c r="D408">
        <v>-1</v>
      </c>
    </row>
    <row r="409" spans="1:4" x14ac:dyDescent="0.3">
      <c r="A409">
        <v>408</v>
      </c>
      <c r="C409" t="str">
        <f>'Correspondance produits'!$J$140</f>
        <v>Rejets diffus [METABOLHEAT - National]</v>
      </c>
      <c r="D409">
        <v>-1</v>
      </c>
    </row>
    <row r="410" spans="1:4" x14ac:dyDescent="0.3">
      <c r="A410">
        <v>409</v>
      </c>
      <c r="C410" t="str">
        <f>'Correspondance produits'!$J$140</f>
        <v>Rejets diffus [METABOLHEAT - National]</v>
      </c>
      <c r="D410">
        <v>-1</v>
      </c>
    </row>
    <row r="411" spans="1:4" x14ac:dyDescent="0.3">
      <c r="A411">
        <v>410</v>
      </c>
      <c r="C411" t="str">
        <f>'Correspondance produits'!$J$140</f>
        <v>Rejets diffus [METABOLHEAT - National]</v>
      </c>
      <c r="D411">
        <v>-1</v>
      </c>
    </row>
    <row r="412" spans="1:4" x14ac:dyDescent="0.3">
      <c r="A412">
        <v>411</v>
      </c>
      <c r="C412" t="str">
        <f>'Correspondance produits'!$J$140</f>
        <v>Rejets diffus [METABOLHEAT - National]</v>
      </c>
      <c r="D412">
        <v>-1</v>
      </c>
    </row>
    <row r="413" spans="1:4" x14ac:dyDescent="0.3">
      <c r="A413">
        <v>412</v>
      </c>
      <c r="C413" t="str">
        <f>'Correspondance produits'!$J$140</f>
        <v>Rejets diffus [METABOLHEAT - National]</v>
      </c>
      <c r="D413">
        <v>-1</v>
      </c>
    </row>
    <row r="414" spans="1:4" x14ac:dyDescent="0.3">
      <c r="A414">
        <v>413</v>
      </c>
      <c r="C414" t="str">
        <f>'Correspondance produits'!$J$140</f>
        <v>Rejets diffus [METABOLHEAT - National]</v>
      </c>
      <c r="D414">
        <v>-1</v>
      </c>
    </row>
    <row r="415" spans="1:4" x14ac:dyDescent="0.3">
      <c r="A415">
        <v>414</v>
      </c>
      <c r="C415" t="str">
        <f>'Correspondance produits'!$J$140</f>
        <v>Rejets diffus [METABOLHEAT - National]</v>
      </c>
      <c r="D415">
        <v>-1</v>
      </c>
    </row>
    <row r="416" spans="1:4" x14ac:dyDescent="0.3">
      <c r="A416">
        <v>415</v>
      </c>
      <c r="C416" t="str">
        <f>'Correspondance produits'!$J$140</f>
        <v>Rejets diffus [METABOLHEAT - National]</v>
      </c>
      <c r="D416">
        <v>-1</v>
      </c>
    </row>
    <row r="417" spans="1:4" x14ac:dyDescent="0.3">
      <c r="A417">
        <v>416</v>
      </c>
      <c r="C417" t="str">
        <f>'Correspondance produits'!$J$140</f>
        <v>Rejets diffus [METABOLHEAT - National]</v>
      </c>
      <c r="D417">
        <v>-1</v>
      </c>
    </row>
    <row r="418" spans="1:4" x14ac:dyDescent="0.3">
      <c r="A418">
        <v>417</v>
      </c>
      <c r="C418" t="str">
        <f>'Correspondance produits'!$J$140</f>
        <v>Rejets diffus [METABOLHEAT - National]</v>
      </c>
      <c r="D418">
        <v>-1</v>
      </c>
    </row>
    <row r="419" spans="1:4" x14ac:dyDescent="0.3">
      <c r="A419">
        <v>418</v>
      </c>
      <c r="C419" t="str">
        <f>'Correspondance produits'!$J$140</f>
        <v>Rejets diffus [METABOLHEAT - National]</v>
      </c>
      <c r="D419">
        <v>-1</v>
      </c>
    </row>
    <row r="420" spans="1:4" x14ac:dyDescent="0.3">
      <c r="A420">
        <v>419</v>
      </c>
      <c r="C420" t="str">
        <f>'Correspondance produits'!$J$140</f>
        <v>Rejets diffus [METABOLHEAT - National]</v>
      </c>
      <c r="D420">
        <v>-1</v>
      </c>
    </row>
    <row r="421" spans="1:4" x14ac:dyDescent="0.3">
      <c r="A421">
        <v>420</v>
      </c>
      <c r="C421" t="str">
        <f>'Correspondance produits'!$J$140</f>
        <v>Rejets diffus [METABOLHEAT - National]</v>
      </c>
      <c r="D421">
        <v>-1</v>
      </c>
    </row>
    <row r="422" spans="1:4" x14ac:dyDescent="0.3">
      <c r="A422">
        <v>421</v>
      </c>
      <c r="C422" t="str">
        <f>'Correspondance produits'!$J$140</f>
        <v>Rejets diffus [METABOLHEAT - National]</v>
      </c>
      <c r="D422">
        <v>-1</v>
      </c>
    </row>
    <row r="423" spans="1:4" x14ac:dyDescent="0.3">
      <c r="A423">
        <v>422</v>
      </c>
      <c r="C423" t="str">
        <f>'Correspondance produits'!$J$140</f>
        <v>Rejets diffus [METABOLHEAT - National]</v>
      </c>
      <c r="D423">
        <v>-1</v>
      </c>
    </row>
    <row r="424" spans="1:4" x14ac:dyDescent="0.3">
      <c r="A424">
        <v>423</v>
      </c>
      <c r="C424" t="str">
        <f>'Correspondance produits'!$J$140</f>
        <v>Rejets diffus [METABOLHEAT - National]</v>
      </c>
      <c r="D424">
        <v>-1</v>
      </c>
    </row>
    <row r="425" spans="1:4" x14ac:dyDescent="0.3">
      <c r="A425">
        <v>424</v>
      </c>
      <c r="C425" t="str">
        <f>'Correspondance produits'!$J$140</f>
        <v>Rejets diffus [METABOLHEAT - National]</v>
      </c>
      <c r="D425">
        <v>-1</v>
      </c>
    </row>
    <row r="426" spans="1:4" x14ac:dyDescent="0.3">
      <c r="A426">
        <v>425</v>
      </c>
      <c r="C426" t="str">
        <f>'Correspondance produits'!$J$140</f>
        <v>Rejets diffus [METABOLHEAT - National]</v>
      </c>
      <c r="D426">
        <v>-1</v>
      </c>
    </row>
    <row r="427" spans="1:4" x14ac:dyDescent="0.3">
      <c r="A427">
        <v>426</v>
      </c>
      <c r="C427" t="str">
        <f>'Correspondance produits'!$J$140</f>
        <v>Rejets diffus [METABOLHEAT - National]</v>
      </c>
      <c r="D427">
        <v>-1</v>
      </c>
    </row>
    <row r="428" spans="1:4" x14ac:dyDescent="0.3">
      <c r="A428">
        <v>427</v>
      </c>
      <c r="C428" t="str">
        <f>'Correspondance produits'!$J$140</f>
        <v>Rejets diffus [METABOLHEAT - National]</v>
      </c>
      <c r="D428">
        <v>-1</v>
      </c>
    </row>
    <row r="429" spans="1:4" x14ac:dyDescent="0.3">
      <c r="A429">
        <v>428</v>
      </c>
      <c r="C429" t="str">
        <f>'Correspondance produits'!$J$140</f>
        <v>Rejets diffus [METABOLHEAT - National]</v>
      </c>
      <c r="D429">
        <v>-1</v>
      </c>
    </row>
    <row r="430" spans="1:4" x14ac:dyDescent="0.3">
      <c r="A430">
        <v>429</v>
      </c>
      <c r="C430" t="str">
        <f>'Correspondance produits'!$J$140</f>
        <v>Rejets diffus [METABOLHEAT - National]</v>
      </c>
      <c r="D430">
        <v>-1</v>
      </c>
    </row>
    <row r="431" spans="1:4" x14ac:dyDescent="0.3">
      <c r="A431">
        <v>430</v>
      </c>
      <c r="C431" t="str">
        <f>'Correspondance produits'!$J$140</f>
        <v>Rejets diffus [METABOLHEAT - National]</v>
      </c>
      <c r="D431">
        <v>-1</v>
      </c>
    </row>
    <row r="432" spans="1:4" x14ac:dyDescent="0.3">
      <c r="A432">
        <v>431</v>
      </c>
      <c r="C432" t="str">
        <f>'Correspondance produits'!$J$140</f>
        <v>Rejets diffus [METABOLHEAT - National]</v>
      </c>
      <c r="D432">
        <v>-1</v>
      </c>
    </row>
    <row r="433" spans="1:4" x14ac:dyDescent="0.3">
      <c r="A433">
        <v>432</v>
      </c>
      <c r="C433" t="str">
        <f>'Correspondance produits'!$J$140</f>
        <v>Rejets diffus [METABOLHEAT - National]</v>
      </c>
      <c r="D433">
        <v>-1</v>
      </c>
    </row>
    <row r="434" spans="1:4" x14ac:dyDescent="0.3">
      <c r="A434">
        <v>433</v>
      </c>
      <c r="C434" t="str">
        <f>'Correspondance produits'!$J$140</f>
        <v>Rejets diffus [METABOLHEAT - National]</v>
      </c>
      <c r="D434">
        <v>-1</v>
      </c>
    </row>
    <row r="435" spans="1:4" x14ac:dyDescent="0.3">
      <c r="A435">
        <v>434</v>
      </c>
      <c r="C435" t="str">
        <f>'Correspondance produits'!$J$140</f>
        <v>Rejets diffus [METABOLHEAT - National]</v>
      </c>
      <c r="D435">
        <v>-1</v>
      </c>
    </row>
    <row r="436" spans="1:4" x14ac:dyDescent="0.3">
      <c r="A436">
        <v>435</v>
      </c>
      <c r="C436" t="str">
        <f>'Correspondance produits'!$J$140</f>
        <v>Rejets diffus [METABOLHEAT - National]</v>
      </c>
      <c r="D436">
        <v>-1</v>
      </c>
    </row>
    <row r="437" spans="1:4" x14ac:dyDescent="0.3">
      <c r="A437">
        <v>436</v>
      </c>
      <c r="C437" t="str">
        <f>'Correspondance produits'!$J$140</f>
        <v>Rejets diffus [METABOLHEAT - National]</v>
      </c>
      <c r="D437">
        <v>-1</v>
      </c>
    </row>
    <row r="438" spans="1:4" x14ac:dyDescent="0.3">
      <c r="A438">
        <v>437</v>
      </c>
      <c r="C438" t="str">
        <f>'Correspondance produits'!$J$140</f>
        <v>Rejets diffus [METABOLHEAT - National]</v>
      </c>
      <c r="D438">
        <v>-1</v>
      </c>
    </row>
    <row r="439" spans="1:4" x14ac:dyDescent="0.3">
      <c r="A439">
        <v>438</v>
      </c>
      <c r="C439" t="str">
        <f>'Correspondance produits'!$J$140</f>
        <v>Rejets diffus [METABOLHEAT - National]</v>
      </c>
      <c r="D439">
        <v>-1</v>
      </c>
    </row>
    <row r="440" spans="1:4" x14ac:dyDescent="0.3">
      <c r="A440">
        <v>439</v>
      </c>
      <c r="C440" t="str">
        <f>'Correspondance produits'!$J$140</f>
        <v>Rejets diffus [METABOLHEAT - National]</v>
      </c>
      <c r="D440">
        <v>-1</v>
      </c>
    </row>
    <row r="441" spans="1:4" x14ac:dyDescent="0.3">
      <c r="A441">
        <v>440</v>
      </c>
      <c r="C441" t="str">
        <f>'Correspondance produits'!$J$140</f>
        <v>Rejets diffus [METABOLHEAT - National]</v>
      </c>
      <c r="D441">
        <v>-1</v>
      </c>
    </row>
    <row r="442" spans="1:4" x14ac:dyDescent="0.3">
      <c r="A442">
        <v>441</v>
      </c>
      <c r="C442" t="str">
        <f>'Correspondance produits'!$J$140</f>
        <v>Rejets diffus [METABOLHEAT - National]</v>
      </c>
      <c r="D442">
        <v>-1</v>
      </c>
    </row>
    <row r="443" spans="1:4" x14ac:dyDescent="0.3">
      <c r="A443">
        <v>442</v>
      </c>
      <c r="C443" t="str">
        <f>'Correspondance produits'!$J$140</f>
        <v>Rejets diffus [METABOLHEAT - National]</v>
      </c>
      <c r="D443">
        <v>-1</v>
      </c>
    </row>
    <row r="444" spans="1:4" x14ac:dyDescent="0.3">
      <c r="A444">
        <v>443</v>
      </c>
      <c r="C444" t="str">
        <f>'Correspondance produits'!$J$140</f>
        <v>Rejets diffus [METABOLHEAT - National]</v>
      </c>
      <c r="D444">
        <v>-1</v>
      </c>
    </row>
    <row r="445" spans="1:4" x14ac:dyDescent="0.3">
      <c r="A445">
        <v>444</v>
      </c>
      <c r="C445" t="str">
        <f>'Correspondance produits'!$J$140</f>
        <v>Rejets diffus [METABOLHEAT - National]</v>
      </c>
      <c r="D445">
        <v>-1</v>
      </c>
    </row>
    <row r="446" spans="1:4" x14ac:dyDescent="0.3">
      <c r="A446">
        <v>445</v>
      </c>
      <c r="C446" t="str">
        <f>'Correspondance produits'!$J$140</f>
        <v>Rejets diffus [METABOLHEAT - National]</v>
      </c>
      <c r="D446">
        <v>-1</v>
      </c>
    </row>
    <row r="447" spans="1:4" x14ac:dyDescent="0.3">
      <c r="A447">
        <v>446</v>
      </c>
      <c r="C447" t="str">
        <f>'Correspondance produits'!$J$140</f>
        <v>Rejets diffus [METABOLHEAT - National]</v>
      </c>
      <c r="D447">
        <v>-1</v>
      </c>
    </row>
    <row r="448" spans="1:4" x14ac:dyDescent="0.3">
      <c r="A448">
        <v>447</v>
      </c>
      <c r="C448" t="str">
        <f>'Correspondance produits'!$J$140</f>
        <v>Rejets diffus [METABOLHEAT - National]</v>
      </c>
      <c r="D448">
        <v>-1</v>
      </c>
    </row>
    <row r="449" spans="1:4" x14ac:dyDescent="0.3">
      <c r="A449">
        <v>448</v>
      </c>
      <c r="C449" t="str">
        <f>'Correspondance produits'!$J$140</f>
        <v>Rejets diffus [METABOLHEAT - National]</v>
      </c>
      <c r="D449">
        <v>-1</v>
      </c>
    </row>
    <row r="450" spans="1:4" x14ac:dyDescent="0.3">
      <c r="A450">
        <v>449</v>
      </c>
      <c r="C450" t="str">
        <f>'Correspondance produits'!$J$140</f>
        <v>Rejets diffus [METABOLHEAT - National]</v>
      </c>
      <c r="D450">
        <v>-1</v>
      </c>
    </row>
    <row r="451" spans="1:4" x14ac:dyDescent="0.3">
      <c r="A451">
        <v>450</v>
      </c>
      <c r="C451" t="str">
        <f>'Correspondance produits'!$J$140</f>
        <v>Rejets diffus [METABOLHEAT - National]</v>
      </c>
      <c r="D451">
        <v>-1</v>
      </c>
    </row>
    <row r="452" spans="1:4" x14ac:dyDescent="0.3">
      <c r="A452">
        <v>451</v>
      </c>
      <c r="C452" t="str">
        <f>'Correspondance produits'!$J$140</f>
        <v>Rejets diffus [METABOLHEAT - National]</v>
      </c>
      <c r="D452">
        <v>-1</v>
      </c>
    </row>
    <row r="453" spans="1:4" x14ac:dyDescent="0.3">
      <c r="A453">
        <v>452</v>
      </c>
      <c r="C453" t="str">
        <f>'Correspondance produits'!$J$140</f>
        <v>Rejets diffus [METABOLHEAT - National]</v>
      </c>
      <c r="D453">
        <v>-1</v>
      </c>
    </row>
    <row r="454" spans="1:4" x14ac:dyDescent="0.3">
      <c r="A454">
        <v>453</v>
      </c>
      <c r="C454" t="str">
        <f>'Correspondance produits'!$J$140</f>
        <v>Rejets diffus [METABOLHEAT - National]</v>
      </c>
      <c r="D454">
        <v>-1</v>
      </c>
    </row>
    <row r="455" spans="1:4" x14ac:dyDescent="0.3">
      <c r="A455">
        <v>454</v>
      </c>
      <c r="C455" t="str">
        <f>'Correspondance produits'!$J$140</f>
        <v>Rejets diffus [METABOLHEAT - National]</v>
      </c>
      <c r="D455">
        <v>-1</v>
      </c>
    </row>
    <row r="456" spans="1:4" x14ac:dyDescent="0.3">
      <c r="A456">
        <v>455</v>
      </c>
      <c r="C456" t="str">
        <f>'Correspondance produits'!$J$140</f>
        <v>Rejets diffus [METABOLHEAT - National]</v>
      </c>
      <c r="D456">
        <v>-1</v>
      </c>
    </row>
    <row r="457" spans="1:4" x14ac:dyDescent="0.3">
      <c r="A457">
        <v>456</v>
      </c>
      <c r="C457" t="str">
        <f>'Correspondance produits'!$J$140</f>
        <v>Rejets diffus [METABOLHEAT - National]</v>
      </c>
      <c r="D457">
        <v>-1</v>
      </c>
    </row>
    <row r="458" spans="1:4" x14ac:dyDescent="0.3">
      <c r="A458">
        <v>457</v>
      </c>
      <c r="C458" t="str">
        <f>'Correspondance produits'!$J$140</f>
        <v>Rejets diffus [METABOLHEAT - National]</v>
      </c>
      <c r="D458">
        <v>-1</v>
      </c>
    </row>
    <row r="459" spans="1:4" x14ac:dyDescent="0.3">
      <c r="A459">
        <v>458</v>
      </c>
      <c r="C459" t="str">
        <f>'Correspondance produits'!$J$140</f>
        <v>Rejets diffus [METABOLHEAT - National]</v>
      </c>
      <c r="D459">
        <v>-1</v>
      </c>
    </row>
    <row r="460" spans="1:4" x14ac:dyDescent="0.3">
      <c r="A460">
        <v>459</v>
      </c>
      <c r="C460" t="str">
        <f>'Correspondance produits'!$J$140</f>
        <v>Rejets diffus [METABOLHEAT - National]</v>
      </c>
      <c r="D460">
        <v>-1</v>
      </c>
    </row>
    <row r="461" spans="1:4" x14ac:dyDescent="0.3">
      <c r="A461">
        <v>460</v>
      </c>
      <c r="C461" t="str">
        <f>'Correspondance produits'!$J$140</f>
        <v>Rejets diffus [METABOLHEAT - National]</v>
      </c>
      <c r="D461">
        <v>-1</v>
      </c>
    </row>
    <row r="462" spans="1:4" x14ac:dyDescent="0.3">
      <c r="A462">
        <v>461</v>
      </c>
      <c r="C462" t="str">
        <f>'Correspondance produits'!$J$140</f>
        <v>Rejets diffus [METABOLHEAT - National]</v>
      </c>
      <c r="D462">
        <v>-1</v>
      </c>
    </row>
    <row r="463" spans="1:4" x14ac:dyDescent="0.3">
      <c r="A463">
        <v>462</v>
      </c>
      <c r="C463" t="str">
        <f>'Correspondance produits'!$J$140</f>
        <v>Rejets diffus [METABOLHEAT - National]</v>
      </c>
      <c r="D463">
        <v>-1</v>
      </c>
    </row>
    <row r="464" spans="1:4" x14ac:dyDescent="0.3">
      <c r="A464">
        <v>463</v>
      </c>
      <c r="C464" t="str">
        <f>'Correspondance produits'!$J$140</f>
        <v>Rejets diffus [METABOLHEAT - National]</v>
      </c>
      <c r="D464">
        <v>-1</v>
      </c>
    </row>
    <row r="465" spans="1:4" x14ac:dyDescent="0.3">
      <c r="A465">
        <v>464</v>
      </c>
      <c r="C465" t="str">
        <f>'Correspondance produits'!$J$140</f>
        <v>Rejets diffus [METABOLHEAT - National]</v>
      </c>
      <c r="D465">
        <v>-1</v>
      </c>
    </row>
    <row r="466" spans="1:4" x14ac:dyDescent="0.3">
      <c r="A466">
        <v>465</v>
      </c>
      <c r="C466" t="str">
        <f>'Correspondance produits'!$J$140</f>
        <v>Rejets diffus [METABOLHEAT - National]</v>
      </c>
      <c r="D466">
        <v>-1</v>
      </c>
    </row>
    <row r="467" spans="1:4" x14ac:dyDescent="0.3">
      <c r="A467">
        <v>466</v>
      </c>
      <c r="C467" t="str">
        <f>'Correspondance produits'!$J$140</f>
        <v>Rejets diffus [METABOLHEAT - National]</v>
      </c>
      <c r="D467">
        <v>-1</v>
      </c>
    </row>
    <row r="468" spans="1:4" x14ac:dyDescent="0.3">
      <c r="A468">
        <v>467</v>
      </c>
      <c r="C468" t="str">
        <f>'Correspondance produits'!$J$140</f>
        <v>Rejets diffus [METABOLHEAT - National]</v>
      </c>
      <c r="D468">
        <v>-1</v>
      </c>
    </row>
    <row r="469" spans="1:4" x14ac:dyDescent="0.3">
      <c r="A469">
        <v>468</v>
      </c>
      <c r="C469" t="str">
        <f>'Correspondance produits'!$J$140</f>
        <v>Rejets diffus [METABOLHEAT - National]</v>
      </c>
      <c r="D469">
        <v>-1</v>
      </c>
    </row>
    <row r="470" spans="1:4" x14ac:dyDescent="0.3">
      <c r="A470">
        <v>469</v>
      </c>
      <c r="C470" t="str">
        <f>'Correspondance produits'!$J$140</f>
        <v>Rejets diffus [METABOLHEAT - National]</v>
      </c>
      <c r="D470">
        <v>-1</v>
      </c>
    </row>
    <row r="471" spans="1:4" x14ac:dyDescent="0.3">
      <c r="A471">
        <v>470</v>
      </c>
      <c r="C471" t="str">
        <f>'Correspondance produits'!$J$140</f>
        <v>Rejets diffus [METABOLHEAT - National]</v>
      </c>
      <c r="D471">
        <v>-1</v>
      </c>
    </row>
    <row r="472" spans="1:4" x14ac:dyDescent="0.3">
      <c r="A472">
        <v>471</v>
      </c>
      <c r="C472" t="str">
        <f>'Correspondance produits'!$J$140</f>
        <v>Rejets diffus [METABOLHEAT - National]</v>
      </c>
      <c r="D472">
        <v>-1</v>
      </c>
    </row>
    <row r="473" spans="1:4" x14ac:dyDescent="0.3">
      <c r="A473">
        <v>472</v>
      </c>
      <c r="C473" t="str">
        <f>'Correspondance produits'!$J$140</f>
        <v>Rejets diffus [METABOLHEAT - National]</v>
      </c>
      <c r="D473">
        <v>-1</v>
      </c>
    </row>
    <row r="474" spans="1:4" x14ac:dyDescent="0.3">
      <c r="A474">
        <v>473</v>
      </c>
      <c r="C474" t="str">
        <f>'Correspondance produits'!$J$140</f>
        <v>Rejets diffus [METABOLHEAT - National]</v>
      </c>
      <c r="D474">
        <v>-1</v>
      </c>
    </row>
    <row r="475" spans="1:4" x14ac:dyDescent="0.3">
      <c r="A475">
        <v>474</v>
      </c>
      <c r="C475" t="str">
        <f>'Correspondance produits'!$J$140</f>
        <v>Rejets diffus [METABOLHEAT - National]</v>
      </c>
      <c r="D475">
        <v>-1</v>
      </c>
    </row>
    <row r="476" spans="1:4" x14ac:dyDescent="0.3">
      <c r="A476">
        <v>475</v>
      </c>
      <c r="C476" t="str">
        <f>'Correspondance produits'!$J$140</f>
        <v>Rejets diffus [METABOLHEAT - National]</v>
      </c>
      <c r="D476">
        <v>-1</v>
      </c>
    </row>
    <row r="477" spans="1:4" x14ac:dyDescent="0.3">
      <c r="A477">
        <v>476</v>
      </c>
      <c r="C477" t="str">
        <f>'Correspondance produits'!$J$140</f>
        <v>Rejets diffus [METABOLHEAT - National]</v>
      </c>
      <c r="D477">
        <v>-1</v>
      </c>
    </row>
    <row r="478" spans="1:4" x14ac:dyDescent="0.3">
      <c r="A478">
        <v>477</v>
      </c>
      <c r="C478" t="str">
        <f>'Correspondance produits'!$J$140</f>
        <v>Rejets diffus [METABOLHEAT - National]</v>
      </c>
      <c r="D478">
        <v>-1</v>
      </c>
    </row>
    <row r="479" spans="1:4" x14ac:dyDescent="0.3">
      <c r="A479">
        <v>478</v>
      </c>
      <c r="C479" t="str">
        <f>'Correspondance produits'!$J$140</f>
        <v>Rejets diffus [METABOLHEAT - National]</v>
      </c>
      <c r="D479">
        <v>-1</v>
      </c>
    </row>
    <row r="480" spans="1:4" x14ac:dyDescent="0.3">
      <c r="A480">
        <v>479</v>
      </c>
      <c r="C480" t="str">
        <f>'Correspondance produits'!$J$140</f>
        <v>Rejets diffus [METABOLHEAT - National]</v>
      </c>
      <c r="D480">
        <v>-1</v>
      </c>
    </row>
    <row r="481" spans="1:4" x14ac:dyDescent="0.3">
      <c r="A481">
        <v>480</v>
      </c>
      <c r="C481" t="str">
        <f>'Correspondance produits'!$J$140</f>
        <v>Rejets diffus [METABOLHEAT - National]</v>
      </c>
      <c r="D481">
        <v>-1</v>
      </c>
    </row>
    <row r="482" spans="1:4" x14ac:dyDescent="0.3">
      <c r="A482">
        <v>481</v>
      </c>
      <c r="C482" t="str">
        <f>'Correspondance produits'!$J$140</f>
        <v>Rejets diffus [METABOLHEAT - National]</v>
      </c>
      <c r="D482">
        <v>-1</v>
      </c>
    </row>
    <row r="483" spans="1:4" x14ac:dyDescent="0.3">
      <c r="A483">
        <v>482</v>
      </c>
      <c r="C483" t="str">
        <f>'Correspondance produits'!$J$140</f>
        <v>Rejets diffus [METABOLHEAT - National]</v>
      </c>
      <c r="D483">
        <v>-1</v>
      </c>
    </row>
    <row r="484" spans="1:4" x14ac:dyDescent="0.3">
      <c r="A484">
        <v>483</v>
      </c>
      <c r="C484" t="str">
        <f>'Correspondance produits'!$J$140</f>
        <v>Rejets diffus [METABOLHEAT - National]</v>
      </c>
      <c r="D484">
        <v>-1</v>
      </c>
    </row>
    <row r="485" spans="1:4" x14ac:dyDescent="0.3">
      <c r="A485">
        <v>484</v>
      </c>
      <c r="C485" t="str">
        <f>'Correspondance produits'!$J$140</f>
        <v>Rejets diffus [METABOLHEAT - National]</v>
      </c>
      <c r="D485">
        <v>-1</v>
      </c>
    </row>
    <row r="486" spans="1:4" x14ac:dyDescent="0.3">
      <c r="A486">
        <v>485</v>
      </c>
      <c r="C486" t="str">
        <f>'Correspondance produits'!$J$140</f>
        <v>Rejets diffus [METABOLHEAT - National]</v>
      </c>
      <c r="D486">
        <v>-1</v>
      </c>
    </row>
    <row r="487" spans="1:4" x14ac:dyDescent="0.3">
      <c r="A487">
        <v>486</v>
      </c>
      <c r="C487" t="str">
        <f>'Correspondance produits'!$J$140</f>
        <v>Rejets diffus [METABOLHEAT - National]</v>
      </c>
      <c r="D487">
        <v>-1</v>
      </c>
    </row>
    <row r="488" spans="1:4" x14ac:dyDescent="0.3">
      <c r="A488">
        <v>487</v>
      </c>
      <c r="C488" t="str">
        <f>'Correspondance produits'!$J$140</f>
        <v>Rejets diffus [METABOLHEAT - National]</v>
      </c>
      <c r="D488">
        <v>-1</v>
      </c>
    </row>
    <row r="489" spans="1:4" x14ac:dyDescent="0.3">
      <c r="A489">
        <v>488</v>
      </c>
      <c r="C489" t="str">
        <f>'Correspondance produits'!$J$140</f>
        <v>Rejets diffus [METABOLHEAT - National]</v>
      </c>
      <c r="D489">
        <v>-1</v>
      </c>
    </row>
    <row r="490" spans="1:4" x14ac:dyDescent="0.3">
      <c r="A490">
        <v>489</v>
      </c>
      <c r="C490" t="str">
        <f>'Correspondance produits'!$J$140</f>
        <v>Rejets diffus [METABOLHEAT - National]</v>
      </c>
      <c r="D490">
        <v>-1</v>
      </c>
    </row>
    <row r="491" spans="1:4" x14ac:dyDescent="0.3">
      <c r="A491">
        <v>490</v>
      </c>
      <c r="C491" t="str">
        <f>'Correspondance produits'!$J$140</f>
        <v>Rejets diffus [METABOLHEAT - National]</v>
      </c>
      <c r="D491">
        <v>-1</v>
      </c>
    </row>
    <row r="492" spans="1:4" x14ac:dyDescent="0.3">
      <c r="A492">
        <v>491</v>
      </c>
      <c r="C492" t="str">
        <f>'Correspondance produits'!$J$140</f>
        <v>Rejets diffus [METABOLHEAT - National]</v>
      </c>
      <c r="D492">
        <v>-1</v>
      </c>
    </row>
    <row r="493" spans="1:4" x14ac:dyDescent="0.3">
      <c r="A493">
        <v>492</v>
      </c>
      <c r="C493" t="str">
        <f>'Correspondance produits'!$J$140</f>
        <v>Rejets diffus [METABOLHEAT - National]</v>
      </c>
      <c r="D493">
        <v>-1</v>
      </c>
    </row>
    <row r="494" spans="1:4" x14ac:dyDescent="0.3">
      <c r="A494">
        <v>493</v>
      </c>
      <c r="C494" t="str">
        <f>'Correspondance produits'!$J$140</f>
        <v>Rejets diffus [METABOLHEAT - National]</v>
      </c>
      <c r="D494">
        <v>-1</v>
      </c>
    </row>
    <row r="495" spans="1:4" x14ac:dyDescent="0.3">
      <c r="A495">
        <v>494</v>
      </c>
      <c r="C495" t="str">
        <f>'Correspondance produits'!$J$140</f>
        <v>Rejets diffus [METABOLHEAT - National]</v>
      </c>
      <c r="D495">
        <v>-1</v>
      </c>
    </row>
    <row r="496" spans="1:4" x14ac:dyDescent="0.3">
      <c r="A496">
        <v>495</v>
      </c>
      <c r="C496" t="str">
        <f>'Correspondance produits'!$J$140</f>
        <v>Rejets diffus [METABOLHEAT - National]</v>
      </c>
      <c r="D496">
        <v>-1</v>
      </c>
    </row>
    <row r="497" spans="1:4" x14ac:dyDescent="0.3">
      <c r="A497">
        <v>496</v>
      </c>
      <c r="C497" t="str">
        <f>'Correspondance produits'!$J$140</f>
        <v>Rejets diffus [METABOLHEAT - National]</v>
      </c>
      <c r="D497">
        <v>-1</v>
      </c>
    </row>
    <row r="498" spans="1:4" x14ac:dyDescent="0.3">
      <c r="A498">
        <v>497</v>
      </c>
      <c r="C498" t="str">
        <f>'Correspondance produits'!$J$140</f>
        <v>Rejets diffus [METABOLHEAT - National]</v>
      </c>
      <c r="D498">
        <v>-1</v>
      </c>
    </row>
    <row r="499" spans="1:4" x14ac:dyDescent="0.3">
      <c r="A499">
        <v>498</v>
      </c>
      <c r="C499" t="str">
        <f>'Correspondance produits'!$J$140</f>
        <v>Rejets diffus [METABOLHEAT - National]</v>
      </c>
      <c r="D499">
        <v>-1</v>
      </c>
    </row>
    <row r="500" spans="1:4" x14ac:dyDescent="0.3">
      <c r="A500">
        <v>499</v>
      </c>
      <c r="C500" t="str">
        <f>'Correspondance produits'!$J$140</f>
        <v>Rejets diffus [METABOLHEAT - National]</v>
      </c>
      <c r="D500">
        <v>-1</v>
      </c>
    </row>
    <row r="501" spans="1:4" x14ac:dyDescent="0.3">
      <c r="A501">
        <v>500</v>
      </c>
      <c r="C501" t="str">
        <f>'Correspondance produits'!$J$140</f>
        <v>Rejets diffus [METABOLHEAT - National]</v>
      </c>
      <c r="D501">
        <v>-1</v>
      </c>
    </row>
    <row r="502" spans="1:4" x14ac:dyDescent="0.3">
      <c r="A502">
        <v>501</v>
      </c>
      <c r="C502" t="str">
        <f>'Correspondance produits'!$J$140</f>
        <v>Rejets diffus [METABOLHEAT - National]</v>
      </c>
      <c r="D502">
        <v>-1</v>
      </c>
    </row>
    <row r="503" spans="1:4" x14ac:dyDescent="0.3">
      <c r="A503">
        <v>502</v>
      </c>
      <c r="C503" t="str">
        <f>'Correspondance produits'!$J$140</f>
        <v>Rejets diffus [METABOLHEAT - National]</v>
      </c>
      <c r="D503">
        <v>-1</v>
      </c>
    </row>
    <row r="504" spans="1:4" x14ac:dyDescent="0.3">
      <c r="A504">
        <v>503</v>
      </c>
      <c r="C504" t="str">
        <f>'Correspondance produits'!$J$140</f>
        <v>Rejets diffus [METABOLHEAT - National]</v>
      </c>
      <c r="D504">
        <v>-1</v>
      </c>
    </row>
    <row r="505" spans="1:4" x14ac:dyDescent="0.3">
      <c r="A505">
        <v>504</v>
      </c>
      <c r="C505" t="str">
        <f>'Correspondance produits'!$J$140</f>
        <v>Rejets diffus [METABOLHEAT - National]</v>
      </c>
      <c r="D505">
        <v>-1</v>
      </c>
    </row>
    <row r="506" spans="1:4" x14ac:dyDescent="0.3">
      <c r="A506">
        <v>505</v>
      </c>
      <c r="C506" t="str">
        <f>'Correspondance produits'!$J$140</f>
        <v>Rejets diffus [METABOLHEAT - National]</v>
      </c>
      <c r="D506">
        <v>-1</v>
      </c>
    </row>
    <row r="507" spans="1:4" x14ac:dyDescent="0.3">
      <c r="A507">
        <v>506</v>
      </c>
      <c r="C507" t="str">
        <f>'Correspondance produits'!$J$140</f>
        <v>Rejets diffus [METABOLHEAT - National]</v>
      </c>
      <c r="D507">
        <v>-1</v>
      </c>
    </row>
    <row r="508" spans="1:4" x14ac:dyDescent="0.3">
      <c r="A508">
        <v>507</v>
      </c>
      <c r="C508" t="str">
        <f>'Correspondance produits'!$J$140</f>
        <v>Rejets diffus [METABOLHEAT - National]</v>
      </c>
      <c r="D508">
        <v>-1</v>
      </c>
    </row>
    <row r="509" spans="1:4" x14ac:dyDescent="0.3">
      <c r="A509">
        <v>508</v>
      </c>
      <c r="C509" t="str">
        <f>'Correspondance produits'!$J$140</f>
        <v>Rejets diffus [METABOLHEAT - National]</v>
      </c>
      <c r="D509">
        <v>-1</v>
      </c>
    </row>
    <row r="510" spans="1:4" x14ac:dyDescent="0.3">
      <c r="A510">
        <v>509</v>
      </c>
      <c r="C510" t="str">
        <f>'Correspondance produits'!$J$140</f>
        <v>Rejets diffus [METABOLHEAT - National]</v>
      </c>
      <c r="D510">
        <v>-1</v>
      </c>
    </row>
    <row r="511" spans="1:4" x14ac:dyDescent="0.3">
      <c r="A511">
        <v>510</v>
      </c>
      <c r="C511" t="str">
        <f>'Correspondance produits'!$J$140</f>
        <v>Rejets diffus [METABOLHEAT - National]</v>
      </c>
      <c r="D511">
        <v>-1</v>
      </c>
    </row>
    <row r="512" spans="1:4" x14ac:dyDescent="0.3">
      <c r="A512">
        <v>511</v>
      </c>
      <c r="C512" t="str">
        <f>'Correspondance produits'!$J$140</f>
        <v>Rejets diffus [METABOLHEAT - National]</v>
      </c>
      <c r="D512">
        <v>-1</v>
      </c>
    </row>
    <row r="513" spans="1:4" x14ac:dyDescent="0.3">
      <c r="A513">
        <v>512</v>
      </c>
      <c r="C513" t="str">
        <f>'Correspondance produits'!$J$140</f>
        <v>Rejets diffus [METABOLHEAT - National]</v>
      </c>
      <c r="D513">
        <v>-1</v>
      </c>
    </row>
    <row r="514" spans="1:4" x14ac:dyDescent="0.3">
      <c r="A514">
        <v>513</v>
      </c>
      <c r="C514" t="str">
        <f>'Correspondance produits'!$J$140</f>
        <v>Rejets diffus [METABOLHEAT - National]</v>
      </c>
      <c r="D514">
        <v>-1</v>
      </c>
    </row>
    <row r="515" spans="1:4" x14ac:dyDescent="0.3">
      <c r="A515">
        <v>514</v>
      </c>
      <c r="C515" t="str">
        <f>'Correspondance produits'!$J$140</f>
        <v>Rejets diffus [METABOLHEAT - National]</v>
      </c>
      <c r="D515">
        <v>-1</v>
      </c>
    </row>
    <row r="516" spans="1:4" x14ac:dyDescent="0.3">
      <c r="A516">
        <v>515</v>
      </c>
      <c r="C516" t="str">
        <f>'Correspondance produits'!$J$140</f>
        <v>Rejets diffus [METABOLHEAT - National]</v>
      </c>
      <c r="D516">
        <v>-1</v>
      </c>
    </row>
    <row r="517" spans="1:4" x14ac:dyDescent="0.3">
      <c r="A517">
        <v>516</v>
      </c>
      <c r="C517" t="str">
        <f>'Correspondance produits'!$J$140</f>
        <v>Rejets diffus [METABOLHEAT - National]</v>
      </c>
      <c r="D517">
        <v>-1</v>
      </c>
    </row>
    <row r="518" spans="1:4" x14ac:dyDescent="0.3">
      <c r="A518">
        <v>517</v>
      </c>
      <c r="C518" t="str">
        <f>'Correspondance produits'!$J$140</f>
        <v>Rejets diffus [METABOLHEAT - National]</v>
      </c>
      <c r="D518">
        <v>-1</v>
      </c>
    </row>
    <row r="519" spans="1:4" x14ac:dyDescent="0.3">
      <c r="A519">
        <v>518</v>
      </c>
      <c r="C519" t="str">
        <f>'Correspondance produits'!$J$140</f>
        <v>Rejets diffus [METABOLHEAT - National]</v>
      </c>
      <c r="D519">
        <v>-1</v>
      </c>
    </row>
    <row r="520" spans="1:4" x14ac:dyDescent="0.3">
      <c r="A520">
        <v>519</v>
      </c>
      <c r="C520" t="str">
        <f>'Correspondance produits'!$J$140</f>
        <v>Rejets diffus [METABOLHEAT - National]</v>
      </c>
      <c r="D520">
        <v>-1</v>
      </c>
    </row>
    <row r="521" spans="1:4" x14ac:dyDescent="0.3">
      <c r="A521">
        <v>520</v>
      </c>
      <c r="C521" t="str">
        <f>'Correspondance produits'!$J$140</f>
        <v>Rejets diffus [METABOLHEAT - National]</v>
      </c>
      <c r="D521">
        <v>-1</v>
      </c>
    </row>
    <row r="522" spans="1:4" x14ac:dyDescent="0.3">
      <c r="A522">
        <v>521</v>
      </c>
      <c r="C522" t="str">
        <f>'Correspondance produits'!$J$140</f>
        <v>Rejets diffus [METABOLHEAT - National]</v>
      </c>
      <c r="D522">
        <v>-1</v>
      </c>
    </row>
    <row r="523" spans="1:4" x14ac:dyDescent="0.3">
      <c r="A523">
        <v>522</v>
      </c>
      <c r="C523" t="str">
        <f>'Correspondance produits'!$J$140</f>
        <v>Rejets diffus [METABOLHEAT - National]</v>
      </c>
      <c r="D523">
        <v>-1</v>
      </c>
    </row>
    <row r="524" spans="1:4" x14ac:dyDescent="0.3">
      <c r="A524">
        <v>523</v>
      </c>
      <c r="C524" t="str">
        <f>'Correspondance produits'!$J$140</f>
        <v>Rejets diffus [METABOLHEAT - National]</v>
      </c>
      <c r="D524">
        <v>-1</v>
      </c>
    </row>
    <row r="525" spans="1:4" x14ac:dyDescent="0.3">
      <c r="A525">
        <v>524</v>
      </c>
      <c r="C525" t="str">
        <f>'Correspondance produits'!$J$140</f>
        <v>Rejets diffus [METABOLHEAT - National]</v>
      </c>
      <c r="D525">
        <v>-1</v>
      </c>
    </row>
    <row r="526" spans="1:4" x14ac:dyDescent="0.3">
      <c r="A526">
        <v>525</v>
      </c>
      <c r="C526" t="str">
        <f>'Correspondance produits'!$J$140</f>
        <v>Rejets diffus [METABOLHEAT - National]</v>
      </c>
      <c r="D526">
        <v>-1</v>
      </c>
    </row>
    <row r="527" spans="1:4" x14ac:dyDescent="0.3">
      <c r="A527">
        <v>526</v>
      </c>
      <c r="C527" t="str">
        <f>'Correspondance produits'!$J$140</f>
        <v>Rejets diffus [METABOLHEAT - National]</v>
      </c>
      <c r="D527">
        <v>-1</v>
      </c>
    </row>
    <row r="528" spans="1:4" x14ac:dyDescent="0.3">
      <c r="A528">
        <v>527</v>
      </c>
      <c r="C528" t="str">
        <f>'Correspondance produits'!$J$140</f>
        <v>Rejets diffus [METABOLHEAT - National]</v>
      </c>
      <c r="D528">
        <v>-1</v>
      </c>
    </row>
    <row r="529" spans="1:4" x14ac:dyDescent="0.3">
      <c r="A529">
        <v>528</v>
      </c>
      <c r="C529" t="str">
        <f>'Correspondance produits'!$J$140</f>
        <v>Rejets diffus [METABOLHEAT - National]</v>
      </c>
      <c r="D529">
        <v>-1</v>
      </c>
    </row>
    <row r="530" spans="1:4" x14ac:dyDescent="0.3">
      <c r="A530">
        <v>529</v>
      </c>
      <c r="C530" t="str">
        <f>'Correspondance produits'!$J$140</f>
        <v>Rejets diffus [METABOLHEAT - National]</v>
      </c>
      <c r="D530">
        <v>-1</v>
      </c>
    </row>
    <row r="531" spans="1:4" x14ac:dyDescent="0.3">
      <c r="A531">
        <v>530</v>
      </c>
      <c r="C531" t="str">
        <f>'Correspondance produits'!$J$140</f>
        <v>Rejets diffus [METABOLHEAT - National]</v>
      </c>
      <c r="D531">
        <v>-1</v>
      </c>
    </row>
    <row r="532" spans="1:4" x14ac:dyDescent="0.3">
      <c r="A532">
        <v>531</v>
      </c>
      <c r="C532" t="str">
        <f>'Correspondance produits'!$J$140</f>
        <v>Rejets diffus [METABOLHEAT - National]</v>
      </c>
      <c r="D532">
        <v>-1</v>
      </c>
    </row>
    <row r="533" spans="1:4" x14ac:dyDescent="0.3">
      <c r="A533">
        <v>532</v>
      </c>
      <c r="C533" t="str">
        <f>'Correspondance produits'!$J$140</f>
        <v>Rejets diffus [METABOLHEAT - National]</v>
      </c>
      <c r="D533">
        <v>-1</v>
      </c>
    </row>
    <row r="534" spans="1:4" x14ac:dyDescent="0.3">
      <c r="A534">
        <v>533</v>
      </c>
      <c r="C534" t="str">
        <f>'Correspondance produits'!$J$140</f>
        <v>Rejets diffus [METABOLHEAT - National]</v>
      </c>
      <c r="D534">
        <v>-1</v>
      </c>
    </row>
    <row r="535" spans="1:4" x14ac:dyDescent="0.3">
      <c r="A535">
        <v>534</v>
      </c>
      <c r="C535" t="str">
        <f>'Correspondance produits'!$J$140</f>
        <v>Rejets diffus [METABOLHEAT - National]</v>
      </c>
      <c r="D535">
        <v>-1</v>
      </c>
    </row>
    <row r="536" spans="1:4" x14ac:dyDescent="0.3">
      <c r="A536">
        <v>535</v>
      </c>
      <c r="C536" t="str">
        <f>'Correspondance produits'!$J$140</f>
        <v>Rejets diffus [METABOLHEAT - National]</v>
      </c>
      <c r="D536">
        <v>-1</v>
      </c>
    </row>
    <row r="537" spans="1:4" x14ac:dyDescent="0.3">
      <c r="A537">
        <v>536</v>
      </c>
      <c r="C537" t="str">
        <f>'Correspondance produits'!$J$140</f>
        <v>Rejets diffus [METABOLHEAT - National]</v>
      </c>
      <c r="D537">
        <v>-1</v>
      </c>
    </row>
    <row r="538" spans="1:4" x14ac:dyDescent="0.3">
      <c r="A538">
        <v>537</v>
      </c>
      <c r="C538" t="str">
        <f>'Correspondance produits'!$J$140</f>
        <v>Rejets diffus [METABOLHEAT - National]</v>
      </c>
      <c r="D538">
        <v>-1</v>
      </c>
    </row>
    <row r="539" spans="1:4" x14ac:dyDescent="0.3">
      <c r="A539">
        <v>538</v>
      </c>
      <c r="C539" t="str">
        <f>'Correspondance produits'!$J$140</f>
        <v>Rejets diffus [METABOLHEAT - National]</v>
      </c>
      <c r="D539">
        <v>-1</v>
      </c>
    </row>
    <row r="540" spans="1:4" x14ac:dyDescent="0.3">
      <c r="A540">
        <v>539</v>
      </c>
      <c r="C540" t="str">
        <f>'Correspondance produits'!$J$140</f>
        <v>Rejets diffus [METABOLHEAT - National]</v>
      </c>
      <c r="D540">
        <v>-1</v>
      </c>
    </row>
    <row r="541" spans="1:4" x14ac:dyDescent="0.3">
      <c r="A541">
        <v>540</v>
      </c>
      <c r="C541" t="str">
        <f>'Correspondance produits'!$J$140</f>
        <v>Rejets diffus [METABOLHEAT - National]</v>
      </c>
      <c r="D541">
        <v>-1</v>
      </c>
    </row>
    <row r="542" spans="1:4" x14ac:dyDescent="0.3">
      <c r="A542">
        <v>541</v>
      </c>
      <c r="C542" t="str">
        <f>'Correspondance produits'!$J$140</f>
        <v>Rejets diffus [METABOLHEAT - National]</v>
      </c>
      <c r="D542">
        <v>-1</v>
      </c>
    </row>
    <row r="543" spans="1:4" x14ac:dyDescent="0.3">
      <c r="A543">
        <v>542</v>
      </c>
      <c r="C543" t="str">
        <f>'Correspondance produits'!$J$140</f>
        <v>Rejets diffus [METABOLHEAT - National]</v>
      </c>
      <c r="D543">
        <v>-1</v>
      </c>
    </row>
    <row r="544" spans="1:4" x14ac:dyDescent="0.3">
      <c r="A544">
        <v>543</v>
      </c>
      <c r="C544" t="str">
        <f>'Correspondance produits'!$J$140</f>
        <v>Rejets diffus [METABOLHEAT - National]</v>
      </c>
      <c r="D544">
        <v>-1</v>
      </c>
    </row>
    <row r="545" spans="1:4" x14ac:dyDescent="0.3">
      <c r="A545">
        <v>544</v>
      </c>
      <c r="C545" t="str">
        <f>'Correspondance produits'!$J$140</f>
        <v>Rejets diffus [METABOLHEAT - National]</v>
      </c>
      <c r="D545">
        <v>-1</v>
      </c>
    </row>
    <row r="546" spans="1:4" x14ac:dyDescent="0.3">
      <c r="A546">
        <v>545</v>
      </c>
      <c r="C546" t="str">
        <f>'Correspondance produits'!$J$140</f>
        <v>Rejets diffus [METABOLHEAT - National]</v>
      </c>
      <c r="D546">
        <v>-1</v>
      </c>
    </row>
    <row r="547" spans="1:4" x14ac:dyDescent="0.3">
      <c r="A547">
        <v>546</v>
      </c>
      <c r="C547" t="str">
        <f>'Correspondance produits'!$J$140</f>
        <v>Rejets diffus [METABOLHEAT - National]</v>
      </c>
      <c r="D547">
        <v>-1</v>
      </c>
    </row>
    <row r="548" spans="1:4" x14ac:dyDescent="0.3">
      <c r="A548">
        <v>547</v>
      </c>
      <c r="C548" t="str">
        <f>'Correspondance produits'!$J$140</f>
        <v>Rejets diffus [METABOLHEAT - National]</v>
      </c>
      <c r="D548">
        <v>-1</v>
      </c>
    </row>
    <row r="549" spans="1:4" x14ac:dyDescent="0.3">
      <c r="A549">
        <v>548</v>
      </c>
      <c r="C549" t="str">
        <f>'Correspondance produits'!$J$140</f>
        <v>Rejets diffus [METABOLHEAT - National]</v>
      </c>
      <c r="D549">
        <v>-1</v>
      </c>
    </row>
    <row r="550" spans="1:4" x14ac:dyDescent="0.3">
      <c r="A550">
        <v>549</v>
      </c>
      <c r="C550" t="str">
        <f>'Correspondance produits'!$J$140</f>
        <v>Rejets diffus [METABOLHEAT - National]</v>
      </c>
      <c r="D550">
        <v>-1</v>
      </c>
    </row>
    <row r="551" spans="1:4" x14ac:dyDescent="0.3">
      <c r="A551">
        <v>550</v>
      </c>
      <c r="C551" t="str">
        <f>'Correspondance produits'!$J$140</f>
        <v>Rejets diffus [METABOLHEAT - National]</v>
      </c>
      <c r="D551">
        <v>-1</v>
      </c>
    </row>
    <row r="552" spans="1:4" x14ac:dyDescent="0.3">
      <c r="A552">
        <v>551</v>
      </c>
      <c r="C552" t="str">
        <f>'Correspondance produits'!$J$140</f>
        <v>Rejets diffus [METABOLHEAT - National]</v>
      </c>
      <c r="D552">
        <v>-1</v>
      </c>
    </row>
    <row r="553" spans="1:4" x14ac:dyDescent="0.3">
      <c r="A553">
        <v>552</v>
      </c>
      <c r="C553" t="str">
        <f>'Correspondance produits'!$J$140</f>
        <v>Rejets diffus [METABOLHEAT - National]</v>
      </c>
      <c r="D553">
        <v>-1</v>
      </c>
    </row>
    <row r="554" spans="1:4" x14ac:dyDescent="0.3">
      <c r="A554">
        <v>553</v>
      </c>
      <c r="C554" t="str">
        <f>'Correspondance produits'!$J$140</f>
        <v>Rejets diffus [METABOLHEAT - National]</v>
      </c>
      <c r="D554">
        <v>-1</v>
      </c>
    </row>
    <row r="555" spans="1:4" x14ac:dyDescent="0.3">
      <c r="A555">
        <v>554</v>
      </c>
      <c r="C555" t="str">
        <f>'Correspondance produits'!$J$140</f>
        <v>Rejets diffus [METABOLHEAT - National]</v>
      </c>
      <c r="D555">
        <v>-1</v>
      </c>
    </row>
    <row r="556" spans="1:4" x14ac:dyDescent="0.3">
      <c r="A556">
        <v>555</v>
      </c>
      <c r="C556" t="str">
        <f>'Correspondance produits'!$J$140</f>
        <v>Rejets diffus [METABOLHEAT - National]</v>
      </c>
      <c r="D556">
        <v>-1</v>
      </c>
    </row>
    <row r="557" spans="1:4" x14ac:dyDescent="0.3">
      <c r="A557">
        <v>556</v>
      </c>
      <c r="C557" t="str">
        <f>'Correspondance produits'!$J$140</f>
        <v>Rejets diffus [METABOLHEAT - National]</v>
      </c>
      <c r="D557">
        <v>-1</v>
      </c>
    </row>
    <row r="558" spans="1:4" x14ac:dyDescent="0.3">
      <c r="A558">
        <v>557</v>
      </c>
      <c r="C558" t="str">
        <f>'Correspondance produits'!$J$140</f>
        <v>Rejets diffus [METABOLHEAT - National]</v>
      </c>
      <c r="D558">
        <v>-1</v>
      </c>
    </row>
    <row r="559" spans="1:4" x14ac:dyDescent="0.3">
      <c r="A559">
        <v>558</v>
      </c>
      <c r="C559" t="str">
        <f>'Correspondance produits'!$J$140</f>
        <v>Rejets diffus [METABOLHEAT - National]</v>
      </c>
      <c r="D559">
        <v>-1</v>
      </c>
    </row>
    <row r="560" spans="1:4" x14ac:dyDescent="0.3">
      <c r="A560">
        <v>559</v>
      </c>
      <c r="C560" t="str">
        <f>'Correspondance produits'!$J$140</f>
        <v>Rejets diffus [METABOLHEAT - National]</v>
      </c>
      <c r="D560">
        <v>-1</v>
      </c>
    </row>
    <row r="561" spans="1:4" x14ac:dyDescent="0.3">
      <c r="A561">
        <v>560</v>
      </c>
      <c r="C561" t="str">
        <f>'Correspondance produits'!$J$140</f>
        <v>Rejets diffus [METABOLHEAT - National]</v>
      </c>
      <c r="D561">
        <v>-1</v>
      </c>
    </row>
    <row r="562" spans="1:4" x14ac:dyDescent="0.3">
      <c r="A562">
        <v>561</v>
      </c>
      <c r="C562" t="str">
        <f>'Correspondance produits'!$J$140</f>
        <v>Rejets diffus [METABOLHEAT - National]</v>
      </c>
      <c r="D562">
        <v>-1</v>
      </c>
    </row>
    <row r="563" spans="1:4" x14ac:dyDescent="0.3">
      <c r="A563">
        <v>562</v>
      </c>
      <c r="C563" t="str">
        <f>'Correspondance produits'!$J$140</f>
        <v>Rejets diffus [METABOLHEAT - National]</v>
      </c>
      <c r="D563">
        <v>-1</v>
      </c>
    </row>
    <row r="564" spans="1:4" x14ac:dyDescent="0.3">
      <c r="A564">
        <v>563</v>
      </c>
      <c r="C564" t="str">
        <f>'Correspondance produits'!$J$140</f>
        <v>Rejets diffus [METABOLHEAT - National]</v>
      </c>
      <c r="D564">
        <v>-1</v>
      </c>
    </row>
    <row r="565" spans="1:4" x14ac:dyDescent="0.3">
      <c r="A565">
        <v>564</v>
      </c>
      <c r="C565" t="str">
        <f>'Correspondance produits'!$J$140</f>
        <v>Rejets diffus [METABOLHEAT - National]</v>
      </c>
      <c r="D565">
        <v>-1</v>
      </c>
    </row>
    <row r="566" spans="1:4" x14ac:dyDescent="0.3">
      <c r="A566">
        <v>565</v>
      </c>
      <c r="C566" t="str">
        <f>'Correspondance produits'!$J$140</f>
        <v>Rejets diffus [METABOLHEAT - National]</v>
      </c>
      <c r="D566">
        <v>-1</v>
      </c>
    </row>
    <row r="567" spans="1:4" x14ac:dyDescent="0.3">
      <c r="A567">
        <v>566</v>
      </c>
      <c r="C567" t="str">
        <f>'Correspondance produits'!$J$140</f>
        <v>Rejets diffus [METABOLHEAT - National]</v>
      </c>
      <c r="D567">
        <v>-1</v>
      </c>
    </row>
    <row r="568" spans="1:4" x14ac:dyDescent="0.3">
      <c r="A568">
        <v>567</v>
      </c>
      <c r="C568" t="str">
        <f>'Correspondance produits'!$J$140</f>
        <v>Rejets diffus [METABOLHEAT - National]</v>
      </c>
      <c r="D568">
        <v>-1</v>
      </c>
    </row>
    <row r="569" spans="1:4" x14ac:dyDescent="0.3">
      <c r="A569">
        <v>568</v>
      </c>
      <c r="C569" t="str">
        <f>'Correspondance produits'!$J$140</f>
        <v>Rejets diffus [METABOLHEAT - National]</v>
      </c>
      <c r="D569">
        <v>-1</v>
      </c>
    </row>
    <row r="570" spans="1:4" x14ac:dyDescent="0.3">
      <c r="A570">
        <v>569</v>
      </c>
      <c r="C570" t="str">
        <f>'Correspondance produits'!$J$140</f>
        <v>Rejets diffus [METABOLHEAT - National]</v>
      </c>
      <c r="D570">
        <v>-1</v>
      </c>
    </row>
    <row r="571" spans="1:4" x14ac:dyDescent="0.3">
      <c r="A571">
        <v>570</v>
      </c>
      <c r="C571" t="str">
        <f>'Correspondance produits'!$J$140</f>
        <v>Rejets diffus [METABOLHEAT - National]</v>
      </c>
      <c r="D571">
        <v>-1</v>
      </c>
    </row>
    <row r="572" spans="1:4" x14ac:dyDescent="0.3">
      <c r="A572">
        <v>571</v>
      </c>
      <c r="C572" t="str">
        <f>'Correspondance produits'!$J$140</f>
        <v>Rejets diffus [METABOLHEAT - National]</v>
      </c>
      <c r="D572">
        <v>-1</v>
      </c>
    </row>
    <row r="573" spans="1:4" x14ac:dyDescent="0.3">
      <c r="A573">
        <v>572</v>
      </c>
      <c r="C573" t="str">
        <f>'Correspondance produits'!$J$140</f>
        <v>Rejets diffus [METABOLHEAT - National]</v>
      </c>
      <c r="D573">
        <v>-1</v>
      </c>
    </row>
    <row r="574" spans="1:4" x14ac:dyDescent="0.3">
      <c r="A574">
        <v>573</v>
      </c>
      <c r="C574" t="str">
        <f>'Correspondance produits'!$J$140</f>
        <v>Rejets diffus [METABOLHEAT - National]</v>
      </c>
      <c r="D574">
        <v>-1</v>
      </c>
    </row>
    <row r="575" spans="1:4" x14ac:dyDescent="0.3">
      <c r="A575">
        <v>574</v>
      </c>
      <c r="C575" t="str">
        <f>'Correspondance produits'!$J$140</f>
        <v>Rejets diffus [METABOLHEAT - National]</v>
      </c>
      <c r="D575">
        <v>-1</v>
      </c>
    </row>
    <row r="576" spans="1:4" x14ac:dyDescent="0.3">
      <c r="A576">
        <v>575</v>
      </c>
      <c r="C576" t="str">
        <f>'Correspondance produits'!$J$140</f>
        <v>Rejets diffus [METABOLHEAT - National]</v>
      </c>
      <c r="D576">
        <v>-1</v>
      </c>
    </row>
    <row r="577" spans="1:4" x14ac:dyDescent="0.3">
      <c r="A577">
        <v>576</v>
      </c>
      <c r="C577" t="str">
        <f>'Correspondance produits'!$J$140</f>
        <v>Rejets diffus [METABOLHEAT - National]</v>
      </c>
      <c r="D577">
        <v>-1</v>
      </c>
    </row>
    <row r="578" spans="1:4" x14ac:dyDescent="0.3">
      <c r="A578">
        <v>577</v>
      </c>
      <c r="C578" t="str">
        <f>'Correspondance produits'!$J$140</f>
        <v>Rejets diffus [METABOLHEAT - National]</v>
      </c>
      <c r="D578">
        <v>-1</v>
      </c>
    </row>
    <row r="579" spans="1:4" x14ac:dyDescent="0.3">
      <c r="A579">
        <v>578</v>
      </c>
      <c r="C579" t="str">
        <f>'Correspondance produits'!$J$140</f>
        <v>Rejets diffus [METABOLHEAT - National]</v>
      </c>
      <c r="D579">
        <v>-1</v>
      </c>
    </row>
    <row r="580" spans="1:4" x14ac:dyDescent="0.3">
      <c r="A580">
        <v>579</v>
      </c>
      <c r="C580" t="str">
        <f>'Correspondance produits'!$J$140</f>
        <v>Rejets diffus [METABOLHEAT - National]</v>
      </c>
      <c r="D580">
        <v>-1</v>
      </c>
    </row>
    <row r="581" spans="1:4" x14ac:dyDescent="0.3">
      <c r="A581">
        <v>580</v>
      </c>
      <c r="C581" t="str">
        <f>'Correspondance produits'!$J$140</f>
        <v>Rejets diffus [METABOLHEAT - National]</v>
      </c>
      <c r="D581">
        <v>-1</v>
      </c>
    </row>
    <row r="582" spans="1:4" x14ac:dyDescent="0.3">
      <c r="A582">
        <v>581</v>
      </c>
      <c r="C582" t="str">
        <f>'Correspondance produits'!$J$140</f>
        <v>Rejets diffus [METABOLHEAT - National]</v>
      </c>
      <c r="D582">
        <v>-1</v>
      </c>
    </row>
    <row r="583" spans="1:4" x14ac:dyDescent="0.3">
      <c r="A583">
        <v>582</v>
      </c>
      <c r="C583" t="str">
        <f>'Correspondance produits'!$J$140</f>
        <v>Rejets diffus [METABOLHEAT - National]</v>
      </c>
      <c r="D583">
        <v>-1</v>
      </c>
    </row>
    <row r="584" spans="1:4" x14ac:dyDescent="0.3">
      <c r="A584">
        <v>583</v>
      </c>
      <c r="C584" t="str">
        <f>'Correspondance produits'!$J$140</f>
        <v>Rejets diffus [METABOLHEAT - National]</v>
      </c>
      <c r="D584">
        <v>-1</v>
      </c>
    </row>
    <row r="585" spans="1:4" x14ac:dyDescent="0.3">
      <c r="A585">
        <v>584</v>
      </c>
      <c r="C585" t="str">
        <f>'Correspondance produits'!$J$140</f>
        <v>Rejets diffus [METABOLHEAT - National]</v>
      </c>
      <c r="D585">
        <v>-1</v>
      </c>
    </row>
    <row r="586" spans="1:4" x14ac:dyDescent="0.3">
      <c r="A586">
        <v>585</v>
      </c>
      <c r="C586" t="str">
        <f>'Correspondance produits'!$J$140</f>
        <v>Rejets diffus [METABOLHEAT - National]</v>
      </c>
      <c r="D586">
        <v>-1</v>
      </c>
    </row>
    <row r="587" spans="1:4" x14ac:dyDescent="0.3">
      <c r="A587">
        <v>586</v>
      </c>
      <c r="C587" t="str">
        <f>'Correspondance produits'!$J$140</f>
        <v>Rejets diffus [METABOLHEAT - National]</v>
      </c>
      <c r="D587">
        <v>-1</v>
      </c>
    </row>
    <row r="588" spans="1:4" x14ac:dyDescent="0.3">
      <c r="A588">
        <v>587</v>
      </c>
      <c r="C588" t="str">
        <f>'Correspondance produits'!$J$140</f>
        <v>Rejets diffus [METABOLHEAT - National]</v>
      </c>
      <c r="D588">
        <v>-1</v>
      </c>
    </row>
    <row r="589" spans="1:4" x14ac:dyDescent="0.3">
      <c r="A589">
        <v>588</v>
      </c>
      <c r="C589" t="str">
        <f>'Correspondance produits'!$J$140</f>
        <v>Rejets diffus [METABOLHEAT - National]</v>
      </c>
      <c r="D589">
        <v>-1</v>
      </c>
    </row>
    <row r="590" spans="1:4" x14ac:dyDescent="0.3">
      <c r="A590">
        <v>589</v>
      </c>
      <c r="C590" t="str">
        <f>'Correspondance produits'!$J$140</f>
        <v>Rejets diffus [METABOLHEAT - National]</v>
      </c>
      <c r="D590">
        <v>-1</v>
      </c>
    </row>
    <row r="591" spans="1:4" x14ac:dyDescent="0.3">
      <c r="A591">
        <v>590</v>
      </c>
      <c r="C591" t="str">
        <f>'Correspondance produits'!$J$140</f>
        <v>Rejets diffus [METABOLHEAT - National]</v>
      </c>
      <c r="D591">
        <v>-1</v>
      </c>
    </row>
    <row r="592" spans="1:4" x14ac:dyDescent="0.3">
      <c r="A592">
        <v>591</v>
      </c>
      <c r="C592" t="str">
        <f>'Correspondance produits'!$J$140</f>
        <v>Rejets diffus [METABOLHEAT - National]</v>
      </c>
      <c r="D592">
        <v>-1</v>
      </c>
    </row>
    <row r="593" spans="1:4" x14ac:dyDescent="0.3">
      <c r="A593">
        <v>592</v>
      </c>
      <c r="C593" t="str">
        <f>'Correspondance produits'!$J$140</f>
        <v>Rejets diffus [METABOLHEAT - National]</v>
      </c>
      <c r="D593">
        <v>-1</v>
      </c>
    </row>
    <row r="594" spans="1:4" x14ac:dyDescent="0.3">
      <c r="A594">
        <v>593</v>
      </c>
      <c r="C594" t="str">
        <f>'Correspondance produits'!$J$140</f>
        <v>Rejets diffus [METABOLHEAT - National]</v>
      </c>
      <c r="D594">
        <v>-1</v>
      </c>
    </row>
    <row r="595" spans="1:4" x14ac:dyDescent="0.3">
      <c r="A595">
        <v>594</v>
      </c>
      <c r="C595" t="str">
        <f>'Correspondance produits'!$J$140</f>
        <v>Rejets diffus [METABOLHEAT - National]</v>
      </c>
      <c r="D595">
        <v>-1</v>
      </c>
    </row>
    <row r="596" spans="1:4" x14ac:dyDescent="0.3">
      <c r="A596">
        <v>595</v>
      </c>
      <c r="C596" t="str">
        <f>'Correspondance produits'!$J$140</f>
        <v>Rejets diffus [METABOLHEAT - National]</v>
      </c>
      <c r="D596">
        <v>-1</v>
      </c>
    </row>
    <row r="597" spans="1:4" x14ac:dyDescent="0.3">
      <c r="A597">
        <v>596</v>
      </c>
      <c r="C597" t="str">
        <f>'Correspondance produits'!$J$140</f>
        <v>Rejets diffus [METABOLHEAT - National]</v>
      </c>
      <c r="D597">
        <v>-1</v>
      </c>
    </row>
    <row r="598" spans="1:4" x14ac:dyDescent="0.3">
      <c r="A598">
        <v>597</v>
      </c>
      <c r="C598" t="str">
        <f>'Correspondance produits'!$J$140</f>
        <v>Rejets diffus [METABOLHEAT - National]</v>
      </c>
      <c r="D598">
        <v>-1</v>
      </c>
    </row>
    <row r="599" spans="1:4" x14ac:dyDescent="0.3">
      <c r="A599">
        <v>598</v>
      </c>
      <c r="C599" t="str">
        <f>'Correspondance produits'!$J$140</f>
        <v>Rejets diffus [METABOLHEAT - National]</v>
      </c>
      <c r="D599">
        <v>-1</v>
      </c>
    </row>
    <row r="600" spans="1:4" x14ac:dyDescent="0.3">
      <c r="A600">
        <v>599</v>
      </c>
      <c r="C600" t="str">
        <f>'Correspondance produits'!$J$140</f>
        <v>Rejets diffus [METABOLHEAT - National]</v>
      </c>
      <c r="D600">
        <v>-1</v>
      </c>
    </row>
    <row r="601" spans="1:4" x14ac:dyDescent="0.3">
      <c r="A601">
        <v>600</v>
      </c>
      <c r="C601" t="str">
        <f>'Correspondance produits'!$J$140</f>
        <v>Rejets diffus [METABOLHEAT - National]</v>
      </c>
      <c r="D601">
        <v>-1</v>
      </c>
    </row>
    <row r="602" spans="1:4" x14ac:dyDescent="0.3">
      <c r="A602">
        <v>601</v>
      </c>
      <c r="C602" t="str">
        <f>'Correspondance produits'!$J$140</f>
        <v>Rejets diffus [METABOLHEAT - National]</v>
      </c>
      <c r="D602">
        <v>-1</v>
      </c>
    </row>
    <row r="603" spans="1:4" x14ac:dyDescent="0.3">
      <c r="A603">
        <v>602</v>
      </c>
      <c r="C603" t="str">
        <f>'Correspondance produits'!$J$140</f>
        <v>Rejets diffus [METABOLHEAT - National]</v>
      </c>
      <c r="D603">
        <v>-1</v>
      </c>
    </row>
    <row r="604" spans="1:4" x14ac:dyDescent="0.3">
      <c r="A604">
        <v>603</v>
      </c>
      <c r="C604" t="str">
        <f>'Correspondance produits'!$J$140</f>
        <v>Rejets diffus [METABOLHEAT - National]</v>
      </c>
      <c r="D604">
        <v>-1</v>
      </c>
    </row>
    <row r="605" spans="1:4" x14ac:dyDescent="0.3">
      <c r="A605">
        <v>604</v>
      </c>
      <c r="C605" t="str">
        <f>'Correspondance produits'!$J$140</f>
        <v>Rejets diffus [METABOLHEAT - National]</v>
      </c>
      <c r="D605">
        <v>-1</v>
      </c>
    </row>
    <row r="606" spans="1:4" x14ac:dyDescent="0.3">
      <c r="A606">
        <v>605</v>
      </c>
      <c r="C606" t="str">
        <f>'Correspondance produits'!$J$140</f>
        <v>Rejets diffus [METABOLHEAT - National]</v>
      </c>
      <c r="D606">
        <v>-1</v>
      </c>
    </row>
    <row r="607" spans="1:4" x14ac:dyDescent="0.3">
      <c r="A607">
        <v>606</v>
      </c>
      <c r="C607" t="str">
        <f>'Correspondance produits'!$J$140</f>
        <v>Rejets diffus [METABOLHEAT - National]</v>
      </c>
      <c r="D607">
        <v>-1</v>
      </c>
    </row>
    <row r="608" spans="1:4" x14ac:dyDescent="0.3">
      <c r="A608">
        <v>607</v>
      </c>
      <c r="C608" t="str">
        <f>'Correspondance produits'!$J$140</f>
        <v>Rejets diffus [METABOLHEAT - National]</v>
      </c>
      <c r="D608">
        <v>-1</v>
      </c>
    </row>
    <row r="609" spans="1:4" x14ac:dyDescent="0.3">
      <c r="A609">
        <v>608</v>
      </c>
      <c r="C609" t="str">
        <f>'Correspondance produits'!$J$140</f>
        <v>Rejets diffus [METABOLHEAT - National]</v>
      </c>
      <c r="D609">
        <v>-1</v>
      </c>
    </row>
    <row r="610" spans="1:4" x14ac:dyDescent="0.3">
      <c r="A610">
        <v>609</v>
      </c>
      <c r="C610" t="str">
        <f>'Correspondance produits'!$J$140</f>
        <v>Rejets diffus [METABOLHEAT - National]</v>
      </c>
      <c r="D610">
        <v>-1</v>
      </c>
    </row>
    <row r="611" spans="1:4" x14ac:dyDescent="0.3">
      <c r="A611">
        <v>610</v>
      </c>
      <c r="C611" t="str">
        <f>'Correspondance produits'!$J$140</f>
        <v>Rejets diffus [METABOLHEAT - National]</v>
      </c>
      <c r="D611">
        <v>-1</v>
      </c>
    </row>
    <row r="612" spans="1:4" x14ac:dyDescent="0.3">
      <c r="A612">
        <v>611</v>
      </c>
      <c r="C612" t="str">
        <f>'Correspondance produits'!$J$140</f>
        <v>Rejets diffus [METABOLHEAT - National]</v>
      </c>
      <c r="D612">
        <v>-1</v>
      </c>
    </row>
    <row r="613" spans="1:4" x14ac:dyDescent="0.3">
      <c r="A613">
        <v>612</v>
      </c>
      <c r="C613" t="str">
        <f>'Correspondance produits'!$J$140</f>
        <v>Rejets diffus [METABOLHEAT - National]</v>
      </c>
      <c r="D613">
        <v>-1</v>
      </c>
    </row>
    <row r="614" spans="1:4" x14ac:dyDescent="0.3">
      <c r="A614">
        <v>613</v>
      </c>
      <c r="C614" t="str">
        <f>'Correspondance produits'!$J$140</f>
        <v>Rejets diffus [METABOLHEAT - National]</v>
      </c>
      <c r="D614">
        <v>-1</v>
      </c>
    </row>
    <row r="615" spans="1:4" x14ac:dyDescent="0.3">
      <c r="A615">
        <v>614</v>
      </c>
      <c r="C615" t="str">
        <f>'Correspondance produits'!$J$140</f>
        <v>Rejets diffus [METABOLHEAT - National]</v>
      </c>
      <c r="D615">
        <v>-1</v>
      </c>
    </row>
    <row r="616" spans="1:4" x14ac:dyDescent="0.3">
      <c r="A616">
        <v>615</v>
      </c>
      <c r="C616" t="str">
        <f>'Correspondance produits'!$J$140</f>
        <v>Rejets diffus [METABOLHEAT - National]</v>
      </c>
      <c r="D616">
        <v>-1</v>
      </c>
    </row>
    <row r="617" spans="1:4" x14ac:dyDescent="0.3">
      <c r="A617">
        <v>616</v>
      </c>
      <c r="C617" t="str">
        <f>'Correspondance produits'!$J$140</f>
        <v>Rejets diffus [METABOLHEAT - National]</v>
      </c>
      <c r="D617">
        <v>-1</v>
      </c>
    </row>
    <row r="618" spans="1:4" x14ac:dyDescent="0.3">
      <c r="A618">
        <v>617</v>
      </c>
      <c r="C618" t="str">
        <f>'Correspondance produits'!$J$140</f>
        <v>Rejets diffus [METABOLHEAT - National]</v>
      </c>
      <c r="D618">
        <v>-1</v>
      </c>
    </row>
    <row r="619" spans="1:4" x14ac:dyDescent="0.3">
      <c r="A619">
        <v>618</v>
      </c>
      <c r="C619" t="str">
        <f>'Correspondance produits'!$J$140</f>
        <v>Rejets diffus [METABOLHEAT - National]</v>
      </c>
      <c r="D619">
        <v>-1</v>
      </c>
    </row>
    <row r="620" spans="1:4" x14ac:dyDescent="0.3">
      <c r="A620">
        <v>619</v>
      </c>
      <c r="C620" t="str">
        <f>'Correspondance produits'!$J$140</f>
        <v>Rejets diffus [METABOLHEAT - National]</v>
      </c>
      <c r="D620">
        <v>-1</v>
      </c>
    </row>
    <row r="621" spans="1:4" x14ac:dyDescent="0.3">
      <c r="A621">
        <v>620</v>
      </c>
      <c r="C621" t="str">
        <f>'Correspondance produits'!$J$140</f>
        <v>Rejets diffus [METABOLHEAT - National]</v>
      </c>
      <c r="D621">
        <v>-1</v>
      </c>
    </row>
    <row r="622" spans="1:4" x14ac:dyDescent="0.3">
      <c r="A622">
        <v>621</v>
      </c>
      <c r="C622" t="str">
        <f>'Correspondance produits'!$J$140</f>
        <v>Rejets diffus [METABOLHEAT - National]</v>
      </c>
      <c r="D622">
        <v>-1</v>
      </c>
    </row>
    <row r="623" spans="1:4" x14ac:dyDescent="0.3">
      <c r="A623">
        <v>622</v>
      </c>
      <c r="C623" t="str">
        <f>'Correspondance produits'!$J$140</f>
        <v>Rejets diffus [METABOLHEAT - National]</v>
      </c>
      <c r="D623">
        <v>-1</v>
      </c>
    </row>
    <row r="624" spans="1:4" x14ac:dyDescent="0.3">
      <c r="A624">
        <v>623</v>
      </c>
      <c r="C624" t="str">
        <f>'Correspondance produits'!$J$140</f>
        <v>Rejets diffus [METABOLHEAT - National]</v>
      </c>
      <c r="D624">
        <v>-1</v>
      </c>
    </row>
    <row r="625" spans="1:4" x14ac:dyDescent="0.3">
      <c r="A625">
        <v>624</v>
      </c>
      <c r="C625" t="str">
        <f>'Correspondance produits'!$J$140</f>
        <v>Rejets diffus [METABOLHEAT - National]</v>
      </c>
      <c r="D625">
        <v>-1</v>
      </c>
    </row>
    <row r="626" spans="1:4" x14ac:dyDescent="0.3">
      <c r="A626">
        <v>625</v>
      </c>
      <c r="C626" t="str">
        <f>'Correspondance produits'!$J$140</f>
        <v>Rejets diffus [METABOLHEAT - National]</v>
      </c>
      <c r="D626">
        <v>-1</v>
      </c>
    </row>
    <row r="627" spans="1:4" x14ac:dyDescent="0.3">
      <c r="A627">
        <v>626</v>
      </c>
      <c r="C627" t="str">
        <f>'Correspondance produits'!$J$140</f>
        <v>Rejets diffus [METABOLHEAT - National]</v>
      </c>
      <c r="D627">
        <v>-1</v>
      </c>
    </row>
    <row r="628" spans="1:4" x14ac:dyDescent="0.3">
      <c r="A628">
        <v>627</v>
      </c>
      <c r="C628" t="str">
        <f>'Correspondance produits'!$J$140</f>
        <v>Rejets diffus [METABOLHEAT - National]</v>
      </c>
      <c r="D628">
        <v>-1</v>
      </c>
    </row>
    <row r="629" spans="1:4" x14ac:dyDescent="0.3">
      <c r="A629">
        <v>628</v>
      </c>
      <c r="C629" t="str">
        <f>'Correspondance produits'!$J$140</f>
        <v>Rejets diffus [METABOLHEAT - National]</v>
      </c>
      <c r="D629">
        <v>-1</v>
      </c>
    </row>
    <row r="630" spans="1:4" x14ac:dyDescent="0.3">
      <c r="A630">
        <v>629</v>
      </c>
      <c r="C630" t="str">
        <f>'Correspondance produits'!$J$140</f>
        <v>Rejets diffus [METABOLHEAT - National]</v>
      </c>
      <c r="D630">
        <v>-1</v>
      </c>
    </row>
    <row r="631" spans="1:4" x14ac:dyDescent="0.3">
      <c r="A631">
        <v>630</v>
      </c>
      <c r="C631" t="str">
        <f>'Correspondance produits'!$J$140</f>
        <v>Rejets diffus [METABOLHEAT - National]</v>
      </c>
      <c r="D631">
        <v>-1</v>
      </c>
    </row>
    <row r="632" spans="1:4" x14ac:dyDescent="0.3">
      <c r="A632">
        <v>631</v>
      </c>
      <c r="C632" t="str">
        <f>'Correspondance produits'!$J$140</f>
        <v>Rejets diffus [METABOLHEAT - National]</v>
      </c>
      <c r="D632">
        <v>-1</v>
      </c>
    </row>
    <row r="633" spans="1:4" x14ac:dyDescent="0.3">
      <c r="A633">
        <v>632</v>
      </c>
      <c r="C633" t="str">
        <f>'Correspondance produits'!$J$140</f>
        <v>Rejets diffus [METABOLHEAT - National]</v>
      </c>
      <c r="D633">
        <v>-1</v>
      </c>
    </row>
    <row r="634" spans="1:4" x14ac:dyDescent="0.3">
      <c r="A634">
        <v>633</v>
      </c>
      <c r="C634" t="str">
        <f>'Correspondance produits'!$J$140</f>
        <v>Rejets diffus [METABOLHEAT - National]</v>
      </c>
      <c r="D634">
        <v>-1</v>
      </c>
    </row>
    <row r="635" spans="1:4" x14ac:dyDescent="0.3">
      <c r="A635">
        <v>634</v>
      </c>
      <c r="C635" t="str">
        <f>'Correspondance produits'!$J$140</f>
        <v>Rejets diffus [METABOLHEAT - National]</v>
      </c>
      <c r="D635">
        <v>-1</v>
      </c>
    </row>
    <row r="636" spans="1:4" x14ac:dyDescent="0.3">
      <c r="A636">
        <v>635</v>
      </c>
      <c r="C636" t="str">
        <f>'Correspondance produits'!$J$140</f>
        <v>Rejets diffus [METABOLHEAT - National]</v>
      </c>
      <c r="D636">
        <v>-1</v>
      </c>
    </row>
    <row r="637" spans="1:4" x14ac:dyDescent="0.3">
      <c r="A637">
        <v>636</v>
      </c>
      <c r="C637" t="str">
        <f>'Correspondance produits'!$J$140</f>
        <v>Rejets diffus [METABOLHEAT - National]</v>
      </c>
      <c r="D637">
        <v>-1</v>
      </c>
    </row>
    <row r="638" spans="1:4" x14ac:dyDescent="0.3">
      <c r="A638">
        <v>637</v>
      </c>
      <c r="C638" t="str">
        <f>'Correspondance produits'!$J$140</f>
        <v>Rejets diffus [METABOLHEAT - National]</v>
      </c>
      <c r="D638">
        <v>-1</v>
      </c>
    </row>
    <row r="639" spans="1:4" x14ac:dyDescent="0.3">
      <c r="A639">
        <v>638</v>
      </c>
      <c r="C639" t="str">
        <f>'Correspondance produits'!$J$140</f>
        <v>Rejets diffus [METABOLHEAT - National]</v>
      </c>
      <c r="D639">
        <v>-1</v>
      </c>
    </row>
    <row r="640" spans="1:4" x14ac:dyDescent="0.3">
      <c r="A640">
        <v>639</v>
      </c>
      <c r="C640" t="str">
        <f>'Correspondance produits'!$J$140</f>
        <v>Rejets diffus [METABOLHEAT - National]</v>
      </c>
      <c r="D640">
        <v>-1</v>
      </c>
    </row>
    <row r="641" spans="1:4" x14ac:dyDescent="0.3">
      <c r="A641">
        <v>640</v>
      </c>
      <c r="C641" t="str">
        <f>'Correspondance produits'!$J$140</f>
        <v>Rejets diffus [METABOLHEAT - National]</v>
      </c>
      <c r="D641">
        <v>-1</v>
      </c>
    </row>
    <row r="642" spans="1:4" x14ac:dyDescent="0.3">
      <c r="A642">
        <v>641</v>
      </c>
      <c r="C642" t="str">
        <f>'Correspondance produits'!$J$140</f>
        <v>Rejets diffus [METABOLHEAT - National]</v>
      </c>
      <c r="D642">
        <v>-1</v>
      </c>
    </row>
    <row r="643" spans="1:4" x14ac:dyDescent="0.3">
      <c r="A643">
        <v>642</v>
      </c>
      <c r="C643" t="str">
        <f>'Correspondance produits'!$J$140</f>
        <v>Rejets diffus [METABOLHEAT - National]</v>
      </c>
      <c r="D643">
        <v>-1</v>
      </c>
    </row>
    <row r="644" spans="1:4" x14ac:dyDescent="0.3">
      <c r="A644">
        <v>643</v>
      </c>
      <c r="C644" t="str">
        <f>'Correspondance produits'!$J$140</f>
        <v>Rejets diffus [METABOLHEAT - National]</v>
      </c>
      <c r="D644">
        <v>-1</v>
      </c>
    </row>
    <row r="645" spans="1:4" x14ac:dyDescent="0.3">
      <c r="A645">
        <v>644</v>
      </c>
      <c r="C645" t="str">
        <f>'Correspondance produits'!$J$140</f>
        <v>Rejets diffus [METABOLHEAT - National]</v>
      </c>
      <c r="D645">
        <v>-1</v>
      </c>
    </row>
    <row r="646" spans="1:4" x14ac:dyDescent="0.3">
      <c r="A646">
        <v>645</v>
      </c>
      <c r="C646" t="str">
        <f>'Correspondance produits'!$J$140</f>
        <v>Rejets diffus [METABOLHEAT - National]</v>
      </c>
      <c r="D646">
        <v>-1</v>
      </c>
    </row>
    <row r="647" spans="1:4" x14ac:dyDescent="0.3">
      <c r="A647">
        <v>646</v>
      </c>
      <c r="C647" t="str">
        <f>'Correspondance produits'!$J$140</f>
        <v>Rejets diffus [METABOLHEAT - National]</v>
      </c>
      <c r="D647">
        <v>-1</v>
      </c>
    </row>
    <row r="648" spans="1:4" x14ac:dyDescent="0.3">
      <c r="A648">
        <v>647</v>
      </c>
      <c r="C648" t="str">
        <f>'Correspondance produits'!$J$140</f>
        <v>Rejets diffus [METABOLHEAT - National]</v>
      </c>
      <c r="D648">
        <v>-1</v>
      </c>
    </row>
    <row r="649" spans="1:4" x14ac:dyDescent="0.3">
      <c r="A649">
        <v>648</v>
      </c>
      <c r="C649" t="str">
        <f>'Correspondance produits'!$J$140</f>
        <v>Rejets diffus [METABOLHEAT - National]</v>
      </c>
      <c r="D649">
        <v>-1</v>
      </c>
    </row>
    <row r="650" spans="1:4" x14ac:dyDescent="0.3">
      <c r="A650">
        <v>649</v>
      </c>
      <c r="C650" t="str">
        <f>'Correspondance produits'!$J$140</f>
        <v>Rejets diffus [METABOLHEAT - National]</v>
      </c>
      <c r="D650">
        <v>-1</v>
      </c>
    </row>
    <row r="651" spans="1:4" x14ac:dyDescent="0.3">
      <c r="A651">
        <v>650</v>
      </c>
      <c r="C651" t="str">
        <f>'Correspondance produits'!$J$140</f>
        <v>Rejets diffus [METABOLHEAT - National]</v>
      </c>
      <c r="D651">
        <v>-1</v>
      </c>
    </row>
    <row r="652" spans="1:4" x14ac:dyDescent="0.3">
      <c r="A652">
        <v>651</v>
      </c>
      <c r="C652" t="str">
        <f>'Correspondance produits'!$J$140</f>
        <v>Rejets diffus [METABOLHEAT - National]</v>
      </c>
      <c r="D652">
        <v>-1</v>
      </c>
    </row>
    <row r="653" spans="1:4" x14ac:dyDescent="0.3">
      <c r="A653">
        <v>652</v>
      </c>
      <c r="C653" t="str">
        <f>'Correspondance produits'!$J$140</f>
        <v>Rejets diffus [METABOLHEAT - National]</v>
      </c>
      <c r="D653">
        <v>-1</v>
      </c>
    </row>
    <row r="654" spans="1:4" x14ac:dyDescent="0.3">
      <c r="A654">
        <v>653</v>
      </c>
      <c r="C654" t="str">
        <f>'Correspondance produits'!$J$140</f>
        <v>Rejets diffus [METABOLHEAT - National]</v>
      </c>
      <c r="D654">
        <v>-1</v>
      </c>
    </row>
    <row r="655" spans="1:4" x14ac:dyDescent="0.3">
      <c r="A655">
        <v>654</v>
      </c>
      <c r="C655" t="str">
        <f>'Correspondance produits'!$J$140</f>
        <v>Rejets diffus [METABOLHEAT - National]</v>
      </c>
      <c r="D655">
        <v>-1</v>
      </c>
    </row>
    <row r="656" spans="1:4" x14ac:dyDescent="0.3">
      <c r="A656">
        <v>655</v>
      </c>
      <c r="C656" t="str">
        <f>'Correspondance produits'!$J$140</f>
        <v>Rejets diffus [METABOLHEAT - National]</v>
      </c>
      <c r="D656">
        <v>-1</v>
      </c>
    </row>
    <row r="657" spans="1:4" x14ac:dyDescent="0.3">
      <c r="A657">
        <v>656</v>
      </c>
      <c r="C657" t="str">
        <f>'Correspondance produits'!$J$140</f>
        <v>Rejets diffus [METABOLHEAT - National]</v>
      </c>
      <c r="D657">
        <v>-1</v>
      </c>
    </row>
    <row r="658" spans="1:4" x14ac:dyDescent="0.3">
      <c r="A658">
        <v>657</v>
      </c>
      <c r="C658" t="str">
        <f>'Correspondance produits'!$J$140</f>
        <v>Rejets diffus [METABOLHEAT - National]</v>
      </c>
      <c r="D658">
        <v>-1</v>
      </c>
    </row>
    <row r="659" spans="1:4" x14ac:dyDescent="0.3">
      <c r="A659">
        <v>658</v>
      </c>
      <c r="C659" t="str">
        <f>'Correspondance produits'!$J$140</f>
        <v>Rejets diffus [METABOLHEAT - National]</v>
      </c>
      <c r="D659">
        <v>-1</v>
      </c>
    </row>
    <row r="660" spans="1:4" x14ac:dyDescent="0.3">
      <c r="A660">
        <v>659</v>
      </c>
      <c r="C660" t="str">
        <f>'Correspondance produits'!$J$140</f>
        <v>Rejets diffus [METABOLHEAT - National]</v>
      </c>
      <c r="D660">
        <v>-1</v>
      </c>
    </row>
    <row r="661" spans="1:4" x14ac:dyDescent="0.3">
      <c r="A661">
        <v>660</v>
      </c>
      <c r="C661" t="str">
        <f>'Correspondance produits'!$J$140</f>
        <v>Rejets diffus [METABOLHEAT - National]</v>
      </c>
      <c r="D661">
        <v>-1</v>
      </c>
    </row>
    <row r="662" spans="1:4" x14ac:dyDescent="0.3">
      <c r="A662">
        <v>661</v>
      </c>
      <c r="C662" t="str">
        <f>'Correspondance produits'!$J$140</f>
        <v>Rejets diffus [METABOLHEAT - National]</v>
      </c>
      <c r="D662">
        <v>-1</v>
      </c>
    </row>
    <row r="663" spans="1:4" x14ac:dyDescent="0.3">
      <c r="A663">
        <v>662</v>
      </c>
      <c r="C663" t="str">
        <f>'Correspondance produits'!$J$140</f>
        <v>Rejets diffus [METABOLHEAT - National]</v>
      </c>
      <c r="D663">
        <v>-1</v>
      </c>
    </row>
    <row r="664" spans="1:4" x14ac:dyDescent="0.3">
      <c r="A664">
        <v>663</v>
      </c>
      <c r="C664" t="str">
        <f>'Correspondance produits'!$J$140</f>
        <v>Rejets diffus [METABOLHEAT - National]</v>
      </c>
      <c r="D664">
        <v>-1</v>
      </c>
    </row>
    <row r="665" spans="1:4" x14ac:dyDescent="0.3">
      <c r="A665">
        <v>664</v>
      </c>
      <c r="C665" t="str">
        <f>'Correspondance produits'!$J$140</f>
        <v>Rejets diffus [METABOLHEAT - National]</v>
      </c>
      <c r="D665">
        <v>-1</v>
      </c>
    </row>
    <row r="666" spans="1:4" x14ac:dyDescent="0.3">
      <c r="A666">
        <v>665</v>
      </c>
      <c r="C666" t="str">
        <f>'Correspondance produits'!$J$140</f>
        <v>Rejets diffus [METABOLHEAT - National]</v>
      </c>
      <c r="D666">
        <v>-1</v>
      </c>
    </row>
    <row r="667" spans="1:4" x14ac:dyDescent="0.3">
      <c r="A667">
        <v>666</v>
      </c>
      <c r="C667" t="str">
        <f>'Correspondance produits'!$J$140</f>
        <v>Rejets diffus [METABOLHEAT - National]</v>
      </c>
      <c r="D667">
        <v>-1</v>
      </c>
    </row>
    <row r="668" spans="1:4" x14ac:dyDescent="0.3">
      <c r="A668">
        <v>667</v>
      </c>
      <c r="C668" t="str">
        <f>'Correspondance produits'!$J$140</f>
        <v>Rejets diffus [METABOLHEAT - National]</v>
      </c>
      <c r="D668">
        <v>-1</v>
      </c>
    </row>
    <row r="669" spans="1:4" x14ac:dyDescent="0.3">
      <c r="A669">
        <v>668</v>
      </c>
      <c r="C669" t="str">
        <f>'Correspondance produits'!$J$140</f>
        <v>Rejets diffus [METABOLHEAT - National]</v>
      </c>
      <c r="D669">
        <v>-1</v>
      </c>
    </row>
    <row r="670" spans="1:4" x14ac:dyDescent="0.3">
      <c r="A670">
        <v>669</v>
      </c>
      <c r="C670" t="str">
        <f>'Correspondance produits'!$J$140</f>
        <v>Rejets diffus [METABOLHEAT - National]</v>
      </c>
      <c r="D670">
        <v>-1</v>
      </c>
    </row>
    <row r="671" spans="1:4" x14ac:dyDescent="0.3">
      <c r="A671">
        <v>670</v>
      </c>
      <c r="C671" t="str">
        <f>'Correspondance produits'!$J$140</f>
        <v>Rejets diffus [METABOLHEAT - National]</v>
      </c>
      <c r="D671">
        <v>-1</v>
      </c>
    </row>
    <row r="672" spans="1:4" x14ac:dyDescent="0.3">
      <c r="A672">
        <v>671</v>
      </c>
      <c r="C672" t="str">
        <f>'Correspondance produits'!$J$140</f>
        <v>Rejets diffus [METABOLHEAT - National]</v>
      </c>
      <c r="D672">
        <v>-1</v>
      </c>
    </row>
    <row r="673" spans="1:4" x14ac:dyDescent="0.3">
      <c r="A673">
        <v>672</v>
      </c>
      <c r="C673" t="str">
        <f>'Correspondance produits'!$J$140</f>
        <v>Rejets diffus [METABOLHEAT - National]</v>
      </c>
      <c r="D673">
        <v>-1</v>
      </c>
    </row>
    <row r="674" spans="1:4" x14ac:dyDescent="0.3">
      <c r="A674">
        <v>673</v>
      </c>
      <c r="C674" t="str">
        <f>'Correspondance produits'!$J$140</f>
        <v>Rejets diffus [METABOLHEAT - National]</v>
      </c>
      <c r="D674">
        <v>-1</v>
      </c>
    </row>
    <row r="675" spans="1:4" x14ac:dyDescent="0.3">
      <c r="A675">
        <v>674</v>
      </c>
      <c r="C675" t="str">
        <f>'Correspondance produits'!$J$140</f>
        <v>Rejets diffus [METABOLHEAT - National]</v>
      </c>
      <c r="D675">
        <v>-1</v>
      </c>
    </row>
    <row r="676" spans="1:4" x14ac:dyDescent="0.3">
      <c r="A676">
        <v>675</v>
      </c>
      <c r="C676" t="str">
        <f>'Correspondance produits'!$J$140</f>
        <v>Rejets diffus [METABOLHEAT - National]</v>
      </c>
      <c r="D676">
        <v>-1</v>
      </c>
    </row>
    <row r="677" spans="1:4" x14ac:dyDescent="0.3">
      <c r="A677">
        <v>676</v>
      </c>
      <c r="C677" t="str">
        <f>'Correspondance produits'!$J$140</f>
        <v>Rejets diffus [METABOLHEAT - National]</v>
      </c>
      <c r="D677">
        <v>-1</v>
      </c>
    </row>
    <row r="678" spans="1:4" x14ac:dyDescent="0.3">
      <c r="A678">
        <v>677</v>
      </c>
      <c r="C678" t="str">
        <f>'Correspondance produits'!$J$140</f>
        <v>Rejets diffus [METABOLHEAT - National]</v>
      </c>
      <c r="D678">
        <v>-1</v>
      </c>
    </row>
    <row r="679" spans="1:4" x14ac:dyDescent="0.3">
      <c r="A679">
        <v>678</v>
      </c>
      <c r="C679" t="str">
        <f>'Correspondance produits'!$J$140</f>
        <v>Rejets diffus [METABOLHEAT - National]</v>
      </c>
      <c r="D679">
        <v>-1</v>
      </c>
    </row>
    <row r="680" spans="1:4" x14ac:dyDescent="0.3">
      <c r="A680">
        <v>679</v>
      </c>
      <c r="C680" t="str">
        <f>'Correspondance produits'!$J$140</f>
        <v>Rejets diffus [METABOLHEAT - National]</v>
      </c>
      <c r="D680">
        <v>-1</v>
      </c>
    </row>
    <row r="681" spans="1:4" x14ac:dyDescent="0.3">
      <c r="A681">
        <v>680</v>
      </c>
      <c r="C681" t="str">
        <f>'Correspondance produits'!$J$140</f>
        <v>Rejets diffus [METABOLHEAT - National]</v>
      </c>
      <c r="D681">
        <v>-1</v>
      </c>
    </row>
    <row r="682" spans="1:4" x14ac:dyDescent="0.3">
      <c r="A682">
        <v>681</v>
      </c>
      <c r="C682" t="str">
        <f>'Correspondance produits'!$J$140</f>
        <v>Rejets diffus [METABOLHEAT - National]</v>
      </c>
      <c r="D682">
        <v>-1</v>
      </c>
    </row>
    <row r="683" spans="1:4" x14ac:dyDescent="0.3">
      <c r="A683">
        <v>682</v>
      </c>
      <c r="C683" t="str">
        <f>'Correspondance produits'!$J$140</f>
        <v>Rejets diffus [METABOLHEAT - National]</v>
      </c>
      <c r="D683">
        <v>-1</v>
      </c>
    </row>
    <row r="684" spans="1:4" x14ac:dyDescent="0.3">
      <c r="A684">
        <v>683</v>
      </c>
      <c r="C684" t="str">
        <f>'Correspondance produits'!$J$140</f>
        <v>Rejets diffus [METABOLHEAT - National]</v>
      </c>
      <c r="D684">
        <v>-1</v>
      </c>
    </row>
    <row r="685" spans="1:4" x14ac:dyDescent="0.3">
      <c r="A685">
        <v>684</v>
      </c>
      <c r="C685" t="str">
        <f>'Correspondance produits'!$J$140</f>
        <v>Rejets diffus [METABOLHEAT - National]</v>
      </c>
      <c r="D685">
        <v>-1</v>
      </c>
    </row>
    <row r="686" spans="1:4" x14ac:dyDescent="0.3">
      <c r="A686">
        <v>685</v>
      </c>
      <c r="C686" t="str">
        <f>'Correspondance produits'!$J$140</f>
        <v>Rejets diffus [METABOLHEAT - National]</v>
      </c>
      <c r="D686">
        <v>-1</v>
      </c>
    </row>
    <row r="687" spans="1:4" x14ac:dyDescent="0.3">
      <c r="A687">
        <v>686</v>
      </c>
      <c r="C687" t="str">
        <f>'Correspondance produits'!$J$140</f>
        <v>Rejets diffus [METABOLHEAT - National]</v>
      </c>
      <c r="D687">
        <v>-1</v>
      </c>
    </row>
    <row r="688" spans="1:4" x14ac:dyDescent="0.3">
      <c r="A688">
        <v>687</v>
      </c>
      <c r="C688" t="str">
        <f>'Correspondance produits'!$J$140</f>
        <v>Rejets diffus [METABOLHEAT - National]</v>
      </c>
      <c r="D688">
        <v>-1</v>
      </c>
    </row>
    <row r="689" spans="1:4" x14ac:dyDescent="0.3">
      <c r="A689">
        <v>688</v>
      </c>
      <c r="C689" t="str">
        <f>'Correspondance produits'!$J$140</f>
        <v>Rejets diffus [METABOLHEAT - National]</v>
      </c>
      <c r="D689">
        <v>-1</v>
      </c>
    </row>
    <row r="690" spans="1:4" x14ac:dyDescent="0.3">
      <c r="A690">
        <v>689</v>
      </c>
      <c r="C690" t="str">
        <f>'Correspondance produits'!$J$140</f>
        <v>Rejets diffus [METABOLHEAT - National]</v>
      </c>
      <c r="D690">
        <v>-1</v>
      </c>
    </row>
    <row r="691" spans="1:4" x14ac:dyDescent="0.3">
      <c r="A691">
        <v>690</v>
      </c>
      <c r="C691" t="str">
        <f>'Correspondance produits'!$J$140</f>
        <v>Rejets diffus [METABOLHEAT - National]</v>
      </c>
      <c r="D691">
        <v>-1</v>
      </c>
    </row>
    <row r="692" spans="1:4" x14ac:dyDescent="0.3">
      <c r="A692">
        <v>691</v>
      </c>
      <c r="C692" t="str">
        <f>'Correspondance produits'!$J$140</f>
        <v>Rejets diffus [METABOLHEAT - National]</v>
      </c>
      <c r="D692">
        <v>-1</v>
      </c>
    </row>
    <row r="693" spans="1:4" x14ac:dyDescent="0.3">
      <c r="A693">
        <v>692</v>
      </c>
      <c r="C693" t="str">
        <f>'Correspondance produits'!$J$140</f>
        <v>Rejets diffus [METABOLHEAT - National]</v>
      </c>
      <c r="D693">
        <v>-1</v>
      </c>
    </row>
    <row r="694" spans="1:4" x14ac:dyDescent="0.3">
      <c r="A694">
        <v>693</v>
      </c>
      <c r="C694" t="str">
        <f>'Correspondance produits'!$J$140</f>
        <v>Rejets diffus [METABOLHEAT - National]</v>
      </c>
      <c r="D694">
        <v>-1</v>
      </c>
    </row>
    <row r="695" spans="1:4" x14ac:dyDescent="0.3">
      <c r="A695">
        <v>694</v>
      </c>
      <c r="C695" t="str">
        <f>'Correspondance produits'!$J$140</f>
        <v>Rejets diffus [METABOLHEAT - National]</v>
      </c>
      <c r="D695">
        <v>-1</v>
      </c>
    </row>
    <row r="696" spans="1:4" x14ac:dyDescent="0.3">
      <c r="A696">
        <v>695</v>
      </c>
      <c r="C696" t="str">
        <f>'Correspondance produits'!$J$140</f>
        <v>Rejets diffus [METABOLHEAT - National]</v>
      </c>
      <c r="D696">
        <v>-1</v>
      </c>
    </row>
    <row r="697" spans="1:4" x14ac:dyDescent="0.3">
      <c r="A697">
        <v>696</v>
      </c>
      <c r="C697" t="str">
        <f>'Correspondance produits'!$J$140</f>
        <v>Rejets diffus [METABOLHEAT - National]</v>
      </c>
      <c r="D697">
        <v>-1</v>
      </c>
    </row>
    <row r="698" spans="1:4" x14ac:dyDescent="0.3">
      <c r="A698">
        <v>697</v>
      </c>
      <c r="C698" t="str">
        <f>'Correspondance produits'!$J$140</f>
        <v>Rejets diffus [METABOLHEAT - National]</v>
      </c>
      <c r="D698">
        <v>-1</v>
      </c>
    </row>
    <row r="699" spans="1:4" x14ac:dyDescent="0.3">
      <c r="A699">
        <v>698</v>
      </c>
      <c r="C699" t="str">
        <f>'Correspondance produits'!$J$140</f>
        <v>Rejets diffus [METABOLHEAT - National]</v>
      </c>
      <c r="D699">
        <v>-1</v>
      </c>
    </row>
    <row r="700" spans="1:4" x14ac:dyDescent="0.3">
      <c r="A700">
        <v>699</v>
      </c>
      <c r="C700" t="str">
        <f>'Correspondance produits'!$J$140</f>
        <v>Rejets diffus [METABOLHEAT - National]</v>
      </c>
      <c r="D700">
        <v>-1</v>
      </c>
    </row>
    <row r="701" spans="1:4" x14ac:dyDescent="0.3">
      <c r="A701">
        <v>700</v>
      </c>
      <c r="C701" t="str">
        <f>'Correspondance produits'!$J$140</f>
        <v>Rejets diffus [METABOLHEAT - National]</v>
      </c>
      <c r="D701">
        <v>-1</v>
      </c>
    </row>
    <row r="702" spans="1:4" x14ac:dyDescent="0.3">
      <c r="A702">
        <v>701</v>
      </c>
      <c r="C702" t="str">
        <f>'Correspondance produits'!$J$140</f>
        <v>Rejets diffus [METABOLHEAT - National]</v>
      </c>
      <c r="D702">
        <v>-1</v>
      </c>
    </row>
    <row r="703" spans="1:4" x14ac:dyDescent="0.3">
      <c r="A703">
        <v>702</v>
      </c>
      <c r="C703" t="str">
        <f>'Correspondance produits'!$J$140</f>
        <v>Rejets diffus [METABOLHEAT - National]</v>
      </c>
      <c r="D703">
        <v>-1</v>
      </c>
    </row>
    <row r="704" spans="1:4" x14ac:dyDescent="0.3">
      <c r="A704">
        <v>703</v>
      </c>
      <c r="C704" t="str">
        <f>'Correspondance produits'!$J$140</f>
        <v>Rejets diffus [METABOLHEAT - National]</v>
      </c>
      <c r="D704">
        <v>-1</v>
      </c>
    </row>
    <row r="705" spans="1:4" x14ac:dyDescent="0.3">
      <c r="A705">
        <v>704</v>
      </c>
      <c r="C705" t="str">
        <f>'Correspondance produits'!$J$140</f>
        <v>Rejets diffus [METABOLHEAT - National]</v>
      </c>
      <c r="D705">
        <v>-1</v>
      </c>
    </row>
    <row r="706" spans="1:4" x14ac:dyDescent="0.3">
      <c r="A706">
        <v>705</v>
      </c>
      <c r="C706" t="str">
        <f>'Correspondance produits'!$J$140</f>
        <v>Rejets diffus [METABOLHEAT - National]</v>
      </c>
      <c r="D706">
        <v>-1</v>
      </c>
    </row>
    <row r="707" spans="1:4" x14ac:dyDescent="0.3">
      <c r="A707">
        <v>706</v>
      </c>
      <c r="C707" t="str">
        <f>'Correspondance produits'!$J$140</f>
        <v>Rejets diffus [METABOLHEAT - National]</v>
      </c>
      <c r="D707">
        <v>-1</v>
      </c>
    </row>
    <row r="708" spans="1:4" x14ac:dyDescent="0.3">
      <c r="A708">
        <v>707</v>
      </c>
      <c r="C708" t="str">
        <f>'Correspondance produits'!$J$140</f>
        <v>Rejets diffus [METABOLHEAT - National]</v>
      </c>
      <c r="D708">
        <v>-1</v>
      </c>
    </row>
    <row r="709" spans="1:4" x14ac:dyDescent="0.3">
      <c r="A709">
        <v>708</v>
      </c>
      <c r="C709" t="str">
        <f>'Correspondance produits'!$J$140</f>
        <v>Rejets diffus [METABOLHEAT - National]</v>
      </c>
      <c r="D709">
        <v>-1</v>
      </c>
    </row>
    <row r="710" spans="1:4" x14ac:dyDescent="0.3">
      <c r="A710">
        <v>709</v>
      </c>
      <c r="C710" t="str">
        <f>'Correspondance produits'!$J$140</f>
        <v>Rejets diffus [METABOLHEAT - National]</v>
      </c>
      <c r="D710">
        <v>-1</v>
      </c>
    </row>
    <row r="711" spans="1:4" x14ac:dyDescent="0.3">
      <c r="A711">
        <v>710</v>
      </c>
      <c r="C711" t="str">
        <f>'Correspondance produits'!$J$140</f>
        <v>Rejets diffus [METABOLHEAT - National]</v>
      </c>
      <c r="D711">
        <v>-1</v>
      </c>
    </row>
    <row r="712" spans="1:4" x14ac:dyDescent="0.3">
      <c r="A712">
        <v>711</v>
      </c>
      <c r="C712" t="str">
        <f>'Correspondance produits'!$J$140</f>
        <v>Rejets diffus [METABOLHEAT - National]</v>
      </c>
      <c r="D712">
        <v>-1</v>
      </c>
    </row>
    <row r="713" spans="1:4" x14ac:dyDescent="0.3">
      <c r="A713">
        <v>712</v>
      </c>
      <c r="C713" t="str">
        <f>'Correspondance produits'!$J$140</f>
        <v>Rejets diffus [METABOLHEAT - National]</v>
      </c>
      <c r="D713">
        <v>-1</v>
      </c>
    </row>
    <row r="714" spans="1:4" x14ac:dyDescent="0.3">
      <c r="A714">
        <v>713</v>
      </c>
      <c r="C714" t="str">
        <f>'Correspondance produits'!$J$140</f>
        <v>Rejets diffus [METABOLHEAT - National]</v>
      </c>
      <c r="D714">
        <v>-1</v>
      </c>
    </row>
    <row r="715" spans="1:4" x14ac:dyDescent="0.3">
      <c r="A715">
        <v>714</v>
      </c>
      <c r="C715" t="str">
        <f>'Correspondance produits'!$J$140</f>
        <v>Rejets diffus [METABOLHEAT - National]</v>
      </c>
      <c r="D715">
        <v>-1</v>
      </c>
    </row>
    <row r="716" spans="1:4" x14ac:dyDescent="0.3">
      <c r="A716">
        <v>715</v>
      </c>
      <c r="C716" t="str">
        <f>'Correspondance produits'!$J$140</f>
        <v>Rejets diffus [METABOLHEAT - National]</v>
      </c>
      <c r="D716">
        <v>-1</v>
      </c>
    </row>
    <row r="717" spans="1:4" x14ac:dyDescent="0.3">
      <c r="A717">
        <v>716</v>
      </c>
      <c r="C717" t="str">
        <f>'Correspondance produits'!$J$140</f>
        <v>Rejets diffus [METABOLHEAT - National]</v>
      </c>
      <c r="D717">
        <v>-1</v>
      </c>
    </row>
    <row r="718" spans="1:4" x14ac:dyDescent="0.3">
      <c r="A718">
        <v>717</v>
      </c>
      <c r="C718" t="str">
        <f>'Correspondance produits'!$J$140</f>
        <v>Rejets diffus [METABOLHEAT - National]</v>
      </c>
      <c r="D718">
        <v>-1</v>
      </c>
    </row>
    <row r="719" spans="1:4" x14ac:dyDescent="0.3">
      <c r="A719">
        <v>718</v>
      </c>
      <c r="C719" t="str">
        <f>'Correspondance produits'!$J$140</f>
        <v>Rejets diffus [METABOLHEAT - National]</v>
      </c>
      <c r="D719">
        <v>-1</v>
      </c>
    </row>
    <row r="720" spans="1:4" x14ac:dyDescent="0.3">
      <c r="A720">
        <v>719</v>
      </c>
      <c r="C720" t="str">
        <f>'Correspondance produits'!$J$140</f>
        <v>Rejets diffus [METABOLHEAT - National]</v>
      </c>
      <c r="D720">
        <v>-1</v>
      </c>
    </row>
    <row r="721" spans="1:4" x14ac:dyDescent="0.3">
      <c r="A721">
        <v>720</v>
      </c>
      <c r="C721" t="str">
        <f>'Correspondance produits'!$J$140</f>
        <v>Rejets diffus [METABOLHEAT - National]</v>
      </c>
      <c r="D721">
        <v>-1</v>
      </c>
    </row>
    <row r="722" spans="1:4" x14ac:dyDescent="0.3">
      <c r="A722">
        <v>721</v>
      </c>
      <c r="C722" t="str">
        <f>'Correspondance produits'!$J$140</f>
        <v>Rejets diffus [METABOLHEAT - National]</v>
      </c>
      <c r="D722">
        <v>-1</v>
      </c>
    </row>
    <row r="723" spans="1:4" x14ac:dyDescent="0.3">
      <c r="A723">
        <v>722</v>
      </c>
      <c r="C723" t="str">
        <f>'Correspondance produits'!$J$140</f>
        <v>Rejets diffus [METABOLHEAT - National]</v>
      </c>
      <c r="D723">
        <v>-1</v>
      </c>
    </row>
    <row r="724" spans="1:4" x14ac:dyDescent="0.3">
      <c r="A724">
        <v>723</v>
      </c>
      <c r="C724" t="str">
        <f>'Correspondance produits'!$J$140</f>
        <v>Rejets diffus [METABOLHEAT - National]</v>
      </c>
      <c r="D724">
        <v>-1</v>
      </c>
    </row>
    <row r="725" spans="1:4" x14ac:dyDescent="0.3">
      <c r="A725">
        <v>724</v>
      </c>
      <c r="C725" t="str">
        <f>'Correspondance produits'!$J$140</f>
        <v>Rejets diffus [METABOLHEAT - National]</v>
      </c>
      <c r="D725">
        <v>-1</v>
      </c>
    </row>
    <row r="726" spans="1:4" x14ac:dyDescent="0.3">
      <c r="A726">
        <v>725</v>
      </c>
      <c r="C726" t="str">
        <f>'Correspondance produits'!$J$140</f>
        <v>Rejets diffus [METABOLHEAT - National]</v>
      </c>
      <c r="D726">
        <v>-1</v>
      </c>
    </row>
    <row r="727" spans="1:4" x14ac:dyDescent="0.3">
      <c r="A727">
        <v>726</v>
      </c>
      <c r="C727" t="str">
        <f>'Correspondance produits'!$J$140</f>
        <v>Rejets diffus [METABOLHEAT - National]</v>
      </c>
      <c r="D727">
        <v>-1</v>
      </c>
    </row>
    <row r="728" spans="1:4" x14ac:dyDescent="0.3">
      <c r="A728">
        <v>727</v>
      </c>
      <c r="C728" t="str">
        <f>'Correspondance produits'!$J$140</f>
        <v>Rejets diffus [METABOLHEAT - National]</v>
      </c>
      <c r="D728">
        <v>-1</v>
      </c>
    </row>
    <row r="729" spans="1:4" x14ac:dyDescent="0.3">
      <c r="A729">
        <v>728</v>
      </c>
      <c r="C729" t="str">
        <f>'Correspondance produits'!$J$140</f>
        <v>Rejets diffus [METABOLHEAT - National]</v>
      </c>
      <c r="D729">
        <v>-1</v>
      </c>
    </row>
    <row r="730" spans="1:4" x14ac:dyDescent="0.3">
      <c r="A730">
        <v>729</v>
      </c>
      <c r="C730" t="str">
        <f>'Correspondance produits'!$J$140</f>
        <v>Rejets diffus [METABOLHEAT - National]</v>
      </c>
      <c r="D730">
        <v>-1</v>
      </c>
    </row>
    <row r="731" spans="1:4" x14ac:dyDescent="0.3">
      <c r="A731">
        <v>730</v>
      </c>
      <c r="C731" t="str">
        <f>'Correspondance produits'!$J$140</f>
        <v>Rejets diffus [METABOLHEAT - National]</v>
      </c>
      <c r="D731">
        <v>-1</v>
      </c>
    </row>
    <row r="732" spans="1:4" x14ac:dyDescent="0.3">
      <c r="A732">
        <v>731</v>
      </c>
      <c r="C732" t="str">
        <f>'Correspondance produits'!$J$140</f>
        <v>Rejets diffus [METABOLHEAT - National]</v>
      </c>
      <c r="D732">
        <v>-1</v>
      </c>
    </row>
    <row r="733" spans="1:4" x14ac:dyDescent="0.3">
      <c r="A733">
        <v>732</v>
      </c>
      <c r="C733" t="str">
        <f>'Correspondance produits'!$J$140</f>
        <v>Rejets diffus [METABOLHEAT - National]</v>
      </c>
      <c r="D733">
        <v>-1</v>
      </c>
    </row>
    <row r="734" spans="1:4" x14ac:dyDescent="0.3">
      <c r="A734">
        <v>733</v>
      </c>
      <c r="C734" t="str">
        <f>'Correspondance produits'!$J$140</f>
        <v>Rejets diffus [METABOLHEAT - National]</v>
      </c>
      <c r="D734">
        <v>-1</v>
      </c>
    </row>
    <row r="735" spans="1:4" x14ac:dyDescent="0.3">
      <c r="A735">
        <v>734</v>
      </c>
      <c r="C735" t="str">
        <f>'Correspondance produits'!$J$140</f>
        <v>Rejets diffus [METABOLHEAT - National]</v>
      </c>
      <c r="D735">
        <v>-1</v>
      </c>
    </row>
    <row r="736" spans="1:4" x14ac:dyDescent="0.3">
      <c r="A736">
        <v>735</v>
      </c>
      <c r="C736" t="str">
        <f>'Correspondance produits'!$J$140</f>
        <v>Rejets diffus [METABOLHEAT - National]</v>
      </c>
      <c r="D736">
        <v>-1</v>
      </c>
    </row>
    <row r="737" spans="1:4" x14ac:dyDescent="0.3">
      <c r="A737">
        <v>736</v>
      </c>
      <c r="C737" t="str">
        <f>'Correspondance produits'!$J$140</f>
        <v>Rejets diffus [METABOLHEAT - National]</v>
      </c>
      <c r="D737">
        <v>-1</v>
      </c>
    </row>
    <row r="738" spans="1:4" x14ac:dyDescent="0.3">
      <c r="A738">
        <v>737</v>
      </c>
      <c r="C738" t="str">
        <f>'Correspondance produits'!$J$140</f>
        <v>Rejets diffus [METABOLHEAT - National]</v>
      </c>
      <c r="D738">
        <v>-1</v>
      </c>
    </row>
    <row r="739" spans="1:4" x14ac:dyDescent="0.3">
      <c r="A739">
        <v>738</v>
      </c>
      <c r="C739" t="str">
        <f>'Correspondance produits'!$J$140</f>
        <v>Rejets diffus [METABOLHEAT - National]</v>
      </c>
      <c r="D739">
        <v>-1</v>
      </c>
    </row>
    <row r="740" spans="1:4" x14ac:dyDescent="0.3">
      <c r="A740">
        <v>739</v>
      </c>
      <c r="C740" t="str">
        <f>'Correspondance produits'!$J$140</f>
        <v>Rejets diffus [METABOLHEAT - National]</v>
      </c>
      <c r="D740">
        <v>-1</v>
      </c>
    </row>
    <row r="741" spans="1:4" x14ac:dyDescent="0.3">
      <c r="A741">
        <v>740</v>
      </c>
      <c r="C741" t="str">
        <f>'Correspondance produits'!$J$140</f>
        <v>Rejets diffus [METABOLHEAT - National]</v>
      </c>
      <c r="D741">
        <v>-1</v>
      </c>
    </row>
    <row r="742" spans="1:4" x14ac:dyDescent="0.3">
      <c r="A742">
        <v>741</v>
      </c>
      <c r="C742" t="str">
        <f>'Correspondance produits'!$J$140</f>
        <v>Rejets diffus [METABOLHEAT - National]</v>
      </c>
      <c r="D742">
        <v>-1</v>
      </c>
    </row>
    <row r="743" spans="1:4" x14ac:dyDescent="0.3">
      <c r="A743">
        <v>742</v>
      </c>
      <c r="C743" t="str">
        <f>'Correspondance produits'!$J$140</f>
        <v>Rejets diffus [METABOLHEAT - National]</v>
      </c>
      <c r="D743">
        <v>-1</v>
      </c>
    </row>
    <row r="744" spans="1:4" x14ac:dyDescent="0.3">
      <c r="A744">
        <v>743</v>
      </c>
      <c r="C744" t="str">
        <f>'Correspondance produits'!$J$140</f>
        <v>Rejets diffus [METABOLHEAT - National]</v>
      </c>
      <c r="D744">
        <v>-1</v>
      </c>
    </row>
    <row r="745" spans="1:4" x14ac:dyDescent="0.3">
      <c r="A745">
        <v>744</v>
      </c>
      <c r="C745" t="str">
        <f>'Correspondance produits'!$J$140</f>
        <v>Rejets diffus [METABOLHEAT - National]</v>
      </c>
      <c r="D745">
        <v>-1</v>
      </c>
    </row>
    <row r="746" spans="1:4" x14ac:dyDescent="0.3">
      <c r="A746">
        <v>745</v>
      </c>
      <c r="C746" t="str">
        <f>'Correspondance produits'!$J$140</f>
        <v>Rejets diffus [METABOLHEAT - National]</v>
      </c>
      <c r="D746">
        <v>-1</v>
      </c>
    </row>
    <row r="747" spans="1:4" x14ac:dyDescent="0.3">
      <c r="A747">
        <v>746</v>
      </c>
      <c r="C747" t="str">
        <f>'Correspondance produits'!$J$140</f>
        <v>Rejets diffus [METABOLHEAT - National]</v>
      </c>
      <c r="D747">
        <v>-1</v>
      </c>
    </row>
    <row r="748" spans="1:4" x14ac:dyDescent="0.3">
      <c r="A748">
        <v>747</v>
      </c>
      <c r="C748" t="str">
        <f>'Correspondance produits'!$J$140</f>
        <v>Rejets diffus [METABOLHEAT - National]</v>
      </c>
      <c r="D748">
        <v>-1</v>
      </c>
    </row>
    <row r="749" spans="1:4" x14ac:dyDescent="0.3">
      <c r="A749">
        <v>748</v>
      </c>
      <c r="C749" t="str">
        <f>'Correspondance produits'!$J$140</f>
        <v>Rejets diffus [METABOLHEAT - National]</v>
      </c>
      <c r="D749">
        <v>-1</v>
      </c>
    </row>
    <row r="750" spans="1:4" x14ac:dyDescent="0.3">
      <c r="A750">
        <v>749</v>
      </c>
      <c r="C750" t="str">
        <f>'Correspondance produits'!$J$140</f>
        <v>Rejets diffus [METABOLHEAT - National]</v>
      </c>
      <c r="D750">
        <v>-1</v>
      </c>
    </row>
    <row r="751" spans="1:4" x14ac:dyDescent="0.3">
      <c r="A751">
        <v>750</v>
      </c>
      <c r="C751" t="str">
        <f>'Correspondance produits'!$J$140</f>
        <v>Rejets diffus [METABOLHEAT - National]</v>
      </c>
      <c r="D751">
        <v>-1</v>
      </c>
    </row>
    <row r="752" spans="1:4" x14ac:dyDescent="0.3">
      <c r="A752">
        <v>751</v>
      </c>
      <c r="C752" t="str">
        <f>'Correspondance produits'!$J$140</f>
        <v>Rejets diffus [METABOLHEAT - National]</v>
      </c>
      <c r="D752">
        <v>-1</v>
      </c>
    </row>
    <row r="753" spans="1:4" x14ac:dyDescent="0.3">
      <c r="A753">
        <v>752</v>
      </c>
      <c r="C753" t="str">
        <f>'Correspondance produits'!$J$140</f>
        <v>Rejets diffus [METABOLHEAT - National]</v>
      </c>
      <c r="D753">
        <v>-1</v>
      </c>
    </row>
    <row r="754" spans="1:4" x14ac:dyDescent="0.3">
      <c r="A754">
        <v>753</v>
      </c>
      <c r="C754" t="str">
        <f>'Correspondance produits'!$J$140</f>
        <v>Rejets diffus [METABOLHEAT - National]</v>
      </c>
      <c r="D754">
        <v>-1</v>
      </c>
    </row>
    <row r="755" spans="1:4" x14ac:dyDescent="0.3">
      <c r="A755">
        <v>754</v>
      </c>
      <c r="C755" t="str">
        <f>'Correspondance produits'!$J$140</f>
        <v>Rejets diffus [METABOLHEAT - National]</v>
      </c>
      <c r="D755">
        <v>-1</v>
      </c>
    </row>
    <row r="756" spans="1:4" x14ac:dyDescent="0.3">
      <c r="A756">
        <v>755</v>
      </c>
      <c r="C756" t="str">
        <f>'Correspondance produits'!$J$140</f>
        <v>Rejets diffus [METABOLHEAT - National]</v>
      </c>
      <c r="D756">
        <v>-1</v>
      </c>
    </row>
    <row r="757" spans="1:4" x14ac:dyDescent="0.3">
      <c r="A757">
        <v>756</v>
      </c>
      <c r="C757" t="str">
        <f>'Correspondance produits'!$J$140</f>
        <v>Rejets diffus [METABOLHEAT - National]</v>
      </c>
      <c r="D757">
        <v>-1</v>
      </c>
    </row>
    <row r="758" spans="1:4" x14ac:dyDescent="0.3">
      <c r="A758">
        <v>757</v>
      </c>
      <c r="C758" t="str">
        <f>'Correspondance produits'!$J$140</f>
        <v>Rejets diffus [METABOLHEAT - National]</v>
      </c>
      <c r="D758">
        <v>-1</v>
      </c>
    </row>
    <row r="759" spans="1:4" x14ac:dyDescent="0.3">
      <c r="A759">
        <v>758</v>
      </c>
      <c r="C759" t="str">
        <f>'Correspondance produits'!$J$140</f>
        <v>Rejets diffus [METABOLHEAT - National]</v>
      </c>
      <c r="D759">
        <v>-1</v>
      </c>
    </row>
    <row r="760" spans="1:4" x14ac:dyDescent="0.3">
      <c r="A760">
        <v>759</v>
      </c>
      <c r="C760" t="str">
        <f>'Correspondance produits'!$J$140</f>
        <v>Rejets diffus [METABOLHEAT - National]</v>
      </c>
      <c r="D760">
        <v>-1</v>
      </c>
    </row>
    <row r="761" spans="1:4" x14ac:dyDescent="0.3">
      <c r="A761">
        <v>760</v>
      </c>
      <c r="C761" t="str">
        <f>'Correspondance produits'!$J$140</f>
        <v>Rejets diffus [METABOLHEAT - National]</v>
      </c>
      <c r="D761">
        <v>-1</v>
      </c>
    </row>
    <row r="762" spans="1:4" x14ac:dyDescent="0.3">
      <c r="A762">
        <v>761</v>
      </c>
      <c r="C762" t="str">
        <f>'Correspondance produits'!$J$140</f>
        <v>Rejets diffus [METABOLHEAT - National]</v>
      </c>
      <c r="D762">
        <v>-1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BF569-B2B3-412F-B094-AF9B21E0411F}">
  <sheetPr>
    <tabColor rgb="FF92D050"/>
  </sheetPr>
  <dimension ref="A1:H901"/>
  <sheetViews>
    <sheetView topLeftCell="A772" workbookViewId="0">
      <selection activeCell="E897" sqref="E897"/>
    </sheetView>
  </sheetViews>
  <sheetFormatPr baseColWidth="10" defaultRowHeight="14.4" x14ac:dyDescent="0.3"/>
  <cols>
    <col min="2" max="2" width="40.5546875" customWidth="1"/>
    <col min="3" max="3" width="13.77734375" customWidth="1"/>
    <col min="4" max="4" width="19.21875" customWidth="1"/>
    <col min="5" max="5" width="24.5546875" customWidth="1"/>
    <col min="6" max="6" width="26.5546875" customWidth="1"/>
  </cols>
  <sheetData>
    <row r="1" spans="1:8" ht="63.6" thickBot="1" x14ac:dyDescent="0.35">
      <c r="A1" s="1" t="s">
        <v>1033</v>
      </c>
      <c r="B1" s="2" t="s">
        <v>1</v>
      </c>
      <c r="C1" s="2" t="s">
        <v>2</v>
      </c>
      <c r="D1" s="2" t="s">
        <v>1034</v>
      </c>
      <c r="E1" s="2" t="s">
        <v>1035</v>
      </c>
      <c r="F1" s="2" t="s">
        <v>1036</v>
      </c>
      <c r="H1" s="29" t="s">
        <v>1067</v>
      </c>
    </row>
    <row r="2" spans="1:8" x14ac:dyDescent="0.3">
      <c r="A2">
        <v>1001</v>
      </c>
      <c r="B2" t="str" cm="1">
        <f t="array" ref="B2:B901">_xlfn._xlws.FILTER('Correspondance secteurs'!Y:Y,'Correspondance secteurs'!L:L&lt;&gt;0)</f>
        <v>Centrales thermiques au charbon produisant uniquement de l'électricité [METABOLHEAT - National]</v>
      </c>
      <c r="C2" t="str">
        <f>'Correspondance produits'!$J$140</f>
        <v>Rejets diffus [METABOLHEAT - National]</v>
      </c>
      <c r="D2" cm="1">
        <f t="array" ref="D2:D901">_xlfn._xlws.FILTER('Correspondance secteurs'!O:O,'Correspondance secteurs'!L:L&lt;&gt;0)</f>
        <v>4.5210084033613454</v>
      </c>
    </row>
    <row r="3" spans="1:8" x14ac:dyDescent="0.3">
      <c r="A3">
        <v>1002</v>
      </c>
      <c r="B3" t="str">
        <v>Centrales thermiques au gaz naturel produisant uniquement de l'électricité [METABOLHEAT - National]</v>
      </c>
      <c r="C3" t="str">
        <f>'Correspondance produits'!$J$140</f>
        <v>Rejets diffus [METABOLHEAT - National]</v>
      </c>
      <c r="D3">
        <v>4.0168067226890756</v>
      </c>
    </row>
    <row r="4" spans="1:8" x14ac:dyDescent="0.3">
      <c r="A4">
        <v>1003</v>
      </c>
      <c r="B4" t="str">
        <v>Centrales thermiques au biogaz produisant uniquement de l'électricité [METABOLHEAT - National]</v>
      </c>
      <c r="C4" t="str">
        <f>'Correspondance produits'!$J$140</f>
        <v>Rejets diffus [METABOLHEAT - National]</v>
      </c>
      <c r="D4">
        <v>4.0168067226890756</v>
      </c>
    </row>
    <row r="5" spans="1:8" x14ac:dyDescent="0.3">
      <c r="A5">
        <v>1004</v>
      </c>
      <c r="B5" t="str">
        <v>Centrales thermiques au gaz dérivé produisant uniquement de l'électricité [METABOLHEAT - National]</v>
      </c>
      <c r="C5" t="str">
        <f>'Correspondance produits'!$J$140</f>
        <v>Rejets diffus [METABOLHEAT - National]</v>
      </c>
      <c r="D5">
        <v>4.0168067226890756</v>
      </c>
    </row>
    <row r="6" spans="1:8" x14ac:dyDescent="0.3">
      <c r="A6">
        <v>1005</v>
      </c>
      <c r="B6" t="str">
        <v>Centrales thermiques au gaz de raffinerie produisant uniquement de l'électricité [METABOLHEAT - National]</v>
      </c>
      <c r="C6" t="str">
        <f>'Correspondance produits'!$J$140</f>
        <v>Rejets diffus [METABOLHEAT - National]</v>
      </c>
      <c r="D6">
        <v>4.0168067226890756</v>
      </c>
    </row>
    <row r="7" spans="1:8" x14ac:dyDescent="0.3">
      <c r="A7">
        <v>1006</v>
      </c>
      <c r="B7" t="str">
        <v>Centrales thermiques au diesel produisant uniquement de l'électricité [METABOLHEAT - National]</v>
      </c>
      <c r="C7" t="str">
        <f>'Correspondance produits'!$J$140</f>
        <v>Rejets diffus [METABOLHEAT - National]</v>
      </c>
      <c r="D7">
        <v>4.4033613445378155</v>
      </c>
    </row>
    <row r="8" spans="1:8" x14ac:dyDescent="0.3">
      <c r="A8">
        <v>1007</v>
      </c>
      <c r="B8" t="str">
        <v>Centrales thermiques au fioul produisant uniquement de l'électricité [METABOLHEAT - National]</v>
      </c>
      <c r="C8" t="str">
        <f>'Correspondance produits'!$J$140</f>
        <v>Rejets diffus [METABOLHEAT - National]</v>
      </c>
      <c r="D8">
        <v>4.4033613445378155</v>
      </c>
    </row>
    <row r="9" spans="1:8" x14ac:dyDescent="0.3">
      <c r="A9">
        <v>1008</v>
      </c>
      <c r="B9" t="str">
        <v>Centrales thermiques à biomasse solide produisant uniquement de l'électricité [METABOLHEAT - National]</v>
      </c>
      <c r="C9" t="str">
        <f>'Correspondance produits'!$J$140</f>
        <v>Rejets diffus [METABOLHEAT - National]</v>
      </c>
      <c r="D9">
        <v>4.4033613445378155</v>
      </c>
    </row>
    <row r="10" spans="1:8" x14ac:dyDescent="0.3">
      <c r="A10">
        <v>1009</v>
      </c>
      <c r="B10" t="str">
        <v>Centrales thermiques à déchets produisant uniquement de l'électricité [METABOLHEAT - National]</v>
      </c>
      <c r="C10" t="str">
        <f>'Correspondance produits'!$J$140</f>
        <v>Rejets diffus [METABOLHEAT - National]</v>
      </c>
      <c r="D10">
        <v>4.4033613445378155</v>
      </c>
    </row>
    <row r="11" spans="1:8" x14ac:dyDescent="0.3">
      <c r="A11">
        <v>1010</v>
      </c>
      <c r="B11" t="str">
        <v>Centrales hydroélectriques [METABOLHEAT - National]</v>
      </c>
      <c r="C11" t="str">
        <f>'Correspondance produits'!$J$140</f>
        <v>Rejets diffus [METABOLHEAT - National]</v>
      </c>
      <c r="D11">
        <v>0.68067226890756305</v>
      </c>
    </row>
    <row r="12" spans="1:8" x14ac:dyDescent="0.3">
      <c r="A12">
        <v>1011</v>
      </c>
      <c r="B12" t="str">
        <v>Centrales marémotrices [METABOLHEAT - National]</v>
      </c>
      <c r="C12" t="str">
        <f>'Correspondance produits'!$J$140</f>
        <v>Rejets diffus [METABOLHEAT - National]</v>
      </c>
      <c r="D12">
        <v>0</v>
      </c>
    </row>
    <row r="13" spans="1:8" x14ac:dyDescent="0.3">
      <c r="A13">
        <v>1012</v>
      </c>
      <c r="B13" t="str">
        <v>Eoliennes [METABOLHEAT - National]</v>
      </c>
      <c r="C13" t="str">
        <f>'Correspondance produits'!$J$140</f>
        <v>Rejets diffus [METABOLHEAT - National]</v>
      </c>
      <c r="D13">
        <v>0</v>
      </c>
    </row>
    <row r="14" spans="1:8" x14ac:dyDescent="0.3">
      <c r="A14">
        <v>1013</v>
      </c>
      <c r="B14" t="str">
        <v>Centrales photovoltaïques [METABOLHEAT - National]</v>
      </c>
      <c r="C14" t="str">
        <f>'Correspondance produits'!$J$140</f>
        <v>Rejets diffus [METABOLHEAT - National]</v>
      </c>
      <c r="D14">
        <v>0</v>
      </c>
    </row>
    <row r="15" spans="1:8" x14ac:dyDescent="0.3">
      <c r="A15">
        <v>1014</v>
      </c>
      <c r="B15" t="str">
        <v>Centrales solaires à concentration produisant uniquement de l'électricité [METABOLHEAT - National]</v>
      </c>
      <c r="C15" t="str">
        <f>'Correspondance produits'!$J$140</f>
        <v>Rejets diffus [METABOLHEAT - National]</v>
      </c>
      <c r="D15">
        <v>0</v>
      </c>
    </row>
    <row r="16" spans="1:8" x14ac:dyDescent="0.3">
      <c r="A16">
        <v>1015</v>
      </c>
      <c r="B16" t="str">
        <v>Centrales géothermiques produisant uniquement de l'électricité [METABOLHEAT - National]</v>
      </c>
      <c r="C16" t="str">
        <f>'Correspondance produits'!$J$140</f>
        <v>Rejets diffus [METABOLHEAT - National]</v>
      </c>
      <c r="D16">
        <v>6.5630252100840343</v>
      </c>
    </row>
    <row r="17" spans="1:4" x14ac:dyDescent="0.3">
      <c r="A17">
        <v>1016</v>
      </c>
      <c r="B17" t="str">
        <v>Centrales nucléaires [METABOLHEAT - National]</v>
      </c>
      <c r="C17" t="str">
        <f>'Correspondance produits'!$J$140</f>
        <v>Rejets diffus [METABOLHEAT - National]</v>
      </c>
      <c r="D17">
        <v>4.6302521008403366</v>
      </c>
    </row>
    <row r="18" spans="1:4" x14ac:dyDescent="0.3">
      <c r="A18">
        <v>1017</v>
      </c>
      <c r="B18" t="str">
        <v>Centrales thermiques au charbon à cogénération [METABOLHEAT - National]</v>
      </c>
      <c r="C18" t="str">
        <f>'Correspondance produits'!$J$140</f>
        <v>Rejets diffus [METABOLHEAT - National]</v>
      </c>
      <c r="D18">
        <v>4.5210084033613454</v>
      </c>
    </row>
    <row r="19" spans="1:4" x14ac:dyDescent="0.3">
      <c r="A19">
        <v>1018</v>
      </c>
      <c r="B19" t="str">
        <v>Centrales thermiques au gaz naturel à cogénération [METABOLHEAT - National]</v>
      </c>
      <c r="C19" t="str">
        <f>'Correspondance produits'!$J$140</f>
        <v>Rejets diffus [METABOLHEAT - National]</v>
      </c>
      <c r="D19">
        <v>4.0168067226890756</v>
      </c>
    </row>
    <row r="20" spans="1:4" x14ac:dyDescent="0.3">
      <c r="A20">
        <v>1019</v>
      </c>
      <c r="B20" t="str">
        <v>Centrales thermiques au biogaz à cogénération [METABOLHEAT - National]</v>
      </c>
      <c r="C20" t="str">
        <f>'Correspondance produits'!$J$140</f>
        <v>Rejets diffus [METABOLHEAT - National]</v>
      </c>
      <c r="D20">
        <v>4.0168067226890756</v>
      </c>
    </row>
    <row r="21" spans="1:4" x14ac:dyDescent="0.3">
      <c r="A21">
        <v>1020</v>
      </c>
      <c r="B21" t="str">
        <v>Centrales thermiques au gaz dérivé à cogénération [METABOLHEAT - National]</v>
      </c>
      <c r="C21" t="str">
        <f>'Correspondance produits'!$J$140</f>
        <v>Rejets diffus [METABOLHEAT - National]</v>
      </c>
      <c r="D21">
        <v>4.0168067226890756</v>
      </c>
    </row>
    <row r="22" spans="1:4" x14ac:dyDescent="0.3">
      <c r="A22">
        <v>1021</v>
      </c>
      <c r="B22" t="str">
        <v>Centrales thermiques au gaz de raffinerie à cogénération [METABOLHEAT - National]</v>
      </c>
      <c r="C22" t="str">
        <f>'Correspondance produits'!$J$140</f>
        <v>Rejets diffus [METABOLHEAT - National]</v>
      </c>
      <c r="D22">
        <v>4.0168067226890756</v>
      </c>
    </row>
    <row r="23" spans="1:4" x14ac:dyDescent="0.3">
      <c r="A23">
        <v>1022</v>
      </c>
      <c r="B23" t="str">
        <v>Centrales thermiques au diesel à cogénération [METABOLHEAT - National]</v>
      </c>
      <c r="C23" t="str">
        <f>'Correspondance produits'!$J$140</f>
        <v>Rejets diffus [METABOLHEAT - National]</v>
      </c>
      <c r="D23">
        <v>4.4033613445378155</v>
      </c>
    </row>
    <row r="24" spans="1:4" x14ac:dyDescent="0.3">
      <c r="A24">
        <v>1023</v>
      </c>
      <c r="B24" t="str">
        <v>Centrales thermiques au fioul à cogénération [METABOLHEAT - National]</v>
      </c>
      <c r="C24" t="str">
        <f>'Correspondance produits'!$J$140</f>
        <v>Rejets diffus [METABOLHEAT - National]</v>
      </c>
      <c r="D24">
        <v>4.4033613445378155</v>
      </c>
    </row>
    <row r="25" spans="1:4" x14ac:dyDescent="0.3">
      <c r="A25">
        <v>1024</v>
      </c>
      <c r="B25" t="str">
        <v>Centrales thermiques à biomasse solide à cogénération [METABOLHEAT - National]</v>
      </c>
      <c r="C25" t="str">
        <f>'Correspondance produits'!$J$140</f>
        <v>Rejets diffus [METABOLHEAT - National]</v>
      </c>
      <c r="D25">
        <v>4.4033613445378155</v>
      </c>
    </row>
    <row r="26" spans="1:4" x14ac:dyDescent="0.3">
      <c r="A26">
        <v>1025</v>
      </c>
      <c r="B26" t="str">
        <v>Centrales thermiques à déchets à cogénération [METABOLHEAT - National]</v>
      </c>
      <c r="C26" t="str">
        <f>'Correspondance produits'!$J$140</f>
        <v>Rejets diffus [METABOLHEAT - National]</v>
      </c>
      <c r="D26">
        <v>4.4033613445378155</v>
      </c>
    </row>
    <row r="27" spans="1:4" x14ac:dyDescent="0.3">
      <c r="A27">
        <v>1026</v>
      </c>
      <c r="B27" t="str">
        <v>Centrales thermiques à la houille et aux produits dérivés du charbon produisant uniquement de la chaleur [METABOLHEAT - National]</v>
      </c>
      <c r="C27" t="str">
        <f>'Correspondance produits'!$J$140</f>
        <v>Rejets diffus [METABOLHEAT - National]</v>
      </c>
      <c r="D27">
        <v>4.5210084033613454</v>
      </c>
    </row>
    <row r="28" spans="1:4" x14ac:dyDescent="0.3">
      <c r="A28">
        <v>1027</v>
      </c>
      <c r="B28" t="str">
        <v>Centrales thermiques au fioul et au diesel produisant uniquement de la chaleur [METABOLHEAT - National]</v>
      </c>
      <c r="C28" t="str">
        <f>'Correspondance produits'!$J$140</f>
        <v>Rejets diffus [METABOLHEAT - National]</v>
      </c>
      <c r="D28">
        <v>4.4033613445378155</v>
      </c>
    </row>
    <row r="29" spans="1:4" x14ac:dyDescent="0.3">
      <c r="A29">
        <v>1028</v>
      </c>
      <c r="B29" t="str">
        <v>Centrales thermiques au fioul résiduel produisant uniquement de la chaleur [METABOLHEAT - National]</v>
      </c>
      <c r="C29" t="str">
        <f>'Correspondance produits'!$J$140</f>
        <v>Rejets diffus [METABOLHEAT - National]</v>
      </c>
      <c r="D29">
        <v>4.4033613445378155</v>
      </c>
    </row>
    <row r="30" spans="1:4" x14ac:dyDescent="0.3">
      <c r="A30">
        <v>1029</v>
      </c>
      <c r="B30" t="str">
        <v>Centrales thermiques aux autres produits pétroliers produisant uniquement de la chaleur [METABOLHEAT - National]</v>
      </c>
      <c r="C30" t="str">
        <f>'Correspondance produits'!$J$140</f>
        <v>Rejets diffus [METABOLHEAT - National]</v>
      </c>
      <c r="D30">
        <v>4.4033613445378155</v>
      </c>
    </row>
    <row r="31" spans="1:4" x14ac:dyDescent="0.3">
      <c r="A31">
        <v>1030</v>
      </c>
      <c r="B31" t="str">
        <v>Centrales thermiques au gaz naturel produisant uniquement de la chaleur [METABOLHEAT - National]</v>
      </c>
      <c r="C31" t="str">
        <f>'Correspondance produits'!$J$140</f>
        <v>Rejets diffus [METABOLHEAT - National]</v>
      </c>
      <c r="D31">
        <v>4.0168067226890756</v>
      </c>
    </row>
    <row r="32" spans="1:4" x14ac:dyDescent="0.3">
      <c r="A32">
        <v>1031</v>
      </c>
      <c r="B32" t="str">
        <v>Centrales thermiques au biogaz produisant uniquement de la chaleur [METABOLHEAT - National]</v>
      </c>
      <c r="C32" t="str">
        <f>'Correspondance produits'!$J$140</f>
        <v>Rejets diffus [METABOLHEAT - National]</v>
      </c>
      <c r="D32">
        <v>4.0168067226890756</v>
      </c>
    </row>
    <row r="33" spans="1:4" x14ac:dyDescent="0.3">
      <c r="A33">
        <v>1032</v>
      </c>
      <c r="B33" t="str">
        <v>Centrales thermiques à la biomasse solide produisant uniquement de la chaleur [METABOLHEAT - National]</v>
      </c>
      <c r="C33" t="str">
        <f>'Correspondance produits'!$J$140</f>
        <v>Rejets diffus [METABOLHEAT - National]</v>
      </c>
      <c r="D33">
        <v>4.4033613445378155</v>
      </c>
    </row>
    <row r="34" spans="1:4" x14ac:dyDescent="0.3">
      <c r="A34">
        <v>1033</v>
      </c>
      <c r="B34" t="str">
        <v>Centrales thermiques aux déchets municipaux renouvelables produisant uniquement de la chaleur [METABOLHEAT - National]</v>
      </c>
      <c r="C34" t="str">
        <f>'Correspondance produits'!$J$140</f>
        <v>Rejets diffus [METABOLHEAT - National]</v>
      </c>
      <c r="D34">
        <v>4.4033613445378155</v>
      </c>
    </row>
    <row r="35" spans="1:4" x14ac:dyDescent="0.3">
      <c r="A35">
        <v>1034</v>
      </c>
      <c r="B35" t="str">
        <v>Centrales thermiques aux déchets industriels produisant uniquement de la chaleur [METABOLHEAT - National]</v>
      </c>
      <c r="C35" t="str">
        <f>'Correspondance produits'!$J$140</f>
        <v>Rejets diffus [METABOLHEAT - National]</v>
      </c>
      <c r="D35">
        <v>4.4033613445378155</v>
      </c>
    </row>
    <row r="36" spans="1:4" x14ac:dyDescent="0.3">
      <c r="A36">
        <v>1035</v>
      </c>
      <c r="B36" t="str">
        <v>Centrales thermiques aux déchets municipaux non renouvelables produisant uniquement de la chaleur [METABOLHEAT - National]</v>
      </c>
      <c r="C36" t="str">
        <f>'Correspondance produits'!$J$140</f>
        <v>Rejets diffus [METABOLHEAT - National]</v>
      </c>
      <c r="D36">
        <v>4.4033613445378155</v>
      </c>
    </row>
    <row r="37" spans="1:4" x14ac:dyDescent="0.3">
      <c r="A37">
        <v>1036</v>
      </c>
      <c r="B37" t="str">
        <v>Centrales thermiques géothermiques produisant uniquement de la chaleur [METABOLHEAT - National]</v>
      </c>
      <c r="C37" t="str">
        <f>'Correspondance produits'!$J$140</f>
        <v>Rejets diffus [METABOLHEAT - National]</v>
      </c>
      <c r="D37">
        <v>6.5630252100840343</v>
      </c>
    </row>
    <row r="38" spans="1:4" x14ac:dyDescent="0.3">
      <c r="A38">
        <v>1037</v>
      </c>
      <c r="B38" t="str">
        <v>Chaudières électriques [METABOLHEAT - National]</v>
      </c>
      <c r="C38" t="str">
        <f>'Correspondance produits'!$J$140</f>
        <v>Rejets diffus [METABOLHEAT - National]</v>
      </c>
      <c r="D38">
        <v>0</v>
      </c>
    </row>
    <row r="39" spans="1:4" x14ac:dyDescent="0.3">
      <c r="A39">
        <v>1038</v>
      </c>
      <c r="B39" t="str">
        <v>Hydropompage [METABOLHEAT - National]</v>
      </c>
      <c r="C39" t="str">
        <f>'Correspondance produits'!$J$140</f>
        <v>Rejets diffus [METABOLHEAT - National]</v>
      </c>
      <c r="D39">
        <v>0.68067226890756305</v>
      </c>
    </row>
    <row r="40" spans="1:4" x14ac:dyDescent="0.3">
      <c r="A40">
        <v>1039</v>
      </c>
      <c r="B40" t="str">
        <v>Éclairage - Aciérie intégrée [METABOLHEAT - National]</v>
      </c>
      <c r="C40" t="str">
        <f>'Correspondance produits'!$J$140</f>
        <v>Rejets diffus [METABOLHEAT - National]</v>
      </c>
      <c r="D40">
        <v>0</v>
      </c>
    </row>
    <row r="41" spans="1:4" x14ac:dyDescent="0.3">
      <c r="A41">
        <v>1040</v>
      </c>
      <c r="B41" t="str">
        <v>Compresseurs d'air - Aciérie intégrée [METABOLHEAT - National]</v>
      </c>
      <c r="C41" t="str">
        <f>'Correspondance produits'!$J$140</f>
        <v>Rejets diffus [METABOLHEAT - National]</v>
      </c>
      <c r="D41">
        <v>5.3333333333333339</v>
      </c>
    </row>
    <row r="42" spans="1:4" x14ac:dyDescent="0.3">
      <c r="A42">
        <v>1041</v>
      </c>
      <c r="B42" t="str">
        <v>Moteurs d'entraînement - Aciérie intégrée [METABOLHEAT - National]</v>
      </c>
      <c r="C42" t="str">
        <f>'Correspondance produits'!$J$140</f>
        <v>Rejets diffus [METABOLHEAT - National]</v>
      </c>
      <c r="D42">
        <v>2.9999999999999996</v>
      </c>
    </row>
    <row r="43" spans="1:4" x14ac:dyDescent="0.3">
      <c r="A43">
        <v>1042</v>
      </c>
      <c r="B43" t="str">
        <v>Ventilateurs et pompes - Aciérie intégrée [METABOLHEAT - National]</v>
      </c>
      <c r="C43" t="str">
        <f>'Correspondance produits'!$J$140</f>
        <v>Rejets diffus [METABOLHEAT - National]</v>
      </c>
      <c r="D43">
        <v>1</v>
      </c>
    </row>
    <row r="44" spans="1:4" x14ac:dyDescent="0.3">
      <c r="A44">
        <v>1043</v>
      </c>
      <c r="B44" t="str">
        <v>Gazole et biocarburants liquides - Chaleur basse enthalpie - Aciérie intégrée [METABOLHEAT - National]</v>
      </c>
      <c r="C44" t="str">
        <f>'Correspondance produits'!$J$140</f>
        <v>Rejets diffus [METABOLHEAT - National]</v>
      </c>
      <c r="D44">
        <v>2.8999999999999995</v>
      </c>
    </row>
    <row r="45" spans="1:4" x14ac:dyDescent="0.3">
      <c r="A45">
        <v>1044</v>
      </c>
      <c r="B45" t="str">
        <v>Gaz naturel et biogaz - Chaleur basse enthalpie - Aciérie intégrée [METABOLHEAT - National]</v>
      </c>
      <c r="C45" t="str">
        <f>'Correspondance produits'!$J$140</f>
        <v>Rejets diffus [METABOLHEAT - National]</v>
      </c>
      <c r="D45">
        <v>2.6</v>
      </c>
    </row>
    <row r="46" spans="1:4" x14ac:dyDescent="0.3">
      <c r="A46">
        <v>1045</v>
      </c>
      <c r="B46" t="str">
        <v>Solaire et géothermie - Chaleur basse enthalpie - Aciérie intégrée [METABOLHEAT - National]</v>
      </c>
      <c r="C46" t="str">
        <f>'Correspondance produits'!$J$140</f>
        <v>Rejets diffus [METABOLHEAT - National]</v>
      </c>
      <c r="D46">
        <v>2.117647058823529</v>
      </c>
    </row>
    <row r="47" spans="1:4" x14ac:dyDescent="0.3">
      <c r="A47">
        <v>1046</v>
      </c>
      <c r="B47" t="str">
        <v>Chaleur ambiante - Chaleur basse enthalpie - Aciérie intégrée [METABOLHEAT - National]</v>
      </c>
      <c r="C47" t="str">
        <f>'Correspondance produits'!$J$140</f>
        <v>Rejets diffus [METABOLHEAT - National]</v>
      </c>
      <c r="D47">
        <v>0</v>
      </c>
    </row>
    <row r="48" spans="1:4" x14ac:dyDescent="0.3">
      <c r="A48">
        <v>1047</v>
      </c>
      <c r="B48" t="str">
        <v>Électricité - Chaleur basse enthalpie - Aciérie intégrée [METABOLHEAT - National]</v>
      </c>
      <c r="C48" t="str">
        <f>'Correspondance produits'!$J$140</f>
        <v>Rejets diffus [METABOLHEAT - National]</v>
      </c>
      <c r="D48">
        <v>0</v>
      </c>
    </row>
    <row r="49" spans="1:4" x14ac:dyDescent="0.3">
      <c r="A49">
        <v>1048</v>
      </c>
      <c r="B49" t="str">
        <v>Solides - Aciérie : Frittage/Pelletage - Aciérie intégrée [METABOLHEAT - National]</v>
      </c>
      <c r="C49" t="str">
        <f>'Correspondance produits'!$J$140</f>
        <v>Rejets diffus [METABOLHEAT - National]</v>
      </c>
      <c r="D49">
        <v>4.3</v>
      </c>
    </row>
    <row r="50" spans="1:4" x14ac:dyDescent="0.3">
      <c r="A50">
        <v>1049</v>
      </c>
      <c r="B50" t="str">
        <v>Fioul - Aciérie : Frittage/Pelletage - Aciérie intégrée [METABOLHEAT - National]</v>
      </c>
      <c r="C50" t="str">
        <f>'Correspondance produits'!$J$140</f>
        <v>Rejets diffus [METABOLHEAT - National]</v>
      </c>
      <c r="D50">
        <v>2.8999999999999995</v>
      </c>
    </row>
    <row r="51" spans="1:4" x14ac:dyDescent="0.3">
      <c r="A51">
        <v>1050</v>
      </c>
      <c r="B51" t="str">
        <v>Gaz naturel et biogaz - Aciérie : Frittage/Pelletage - Aciérie intégrée [METABOLHEAT - National]</v>
      </c>
      <c r="C51" t="str">
        <f>'Correspondance produits'!$J$140</f>
        <v>Rejets diffus [METABOLHEAT - National]</v>
      </c>
      <c r="D51">
        <v>4.3</v>
      </c>
    </row>
    <row r="52" spans="1:4" x14ac:dyDescent="0.3">
      <c r="A52">
        <v>1051</v>
      </c>
      <c r="B52" t="str">
        <v>Gaz dérivés - Aciérie : Frittage/Pelletage - Aciérie intégrée Aciéries [METABOLHEAT - National]</v>
      </c>
      <c r="C52" t="str">
        <f>'Correspondance produits'!$J$140</f>
        <v>Rejets diffus [METABOLHEAT - National]</v>
      </c>
      <c r="D52">
        <v>4.3</v>
      </c>
    </row>
    <row r="53" spans="1:4" x14ac:dyDescent="0.3">
      <c r="A53">
        <v>1052</v>
      </c>
      <c r="B53" t="str">
        <v>Électricité - Acier : Frittage/Pelleting - Aciérie intégrée [METABOLHEAT - National]</v>
      </c>
      <c r="C53" t="str">
        <f>'Correspondance produits'!$J$140</f>
        <v>Rejets diffus [METABOLHEAT - National]</v>
      </c>
      <c r="D53">
        <v>2.9999999999999996</v>
      </c>
    </row>
    <row r="54" spans="1:4" x14ac:dyDescent="0.3">
      <c r="A54">
        <v>1053</v>
      </c>
      <c r="B54" t="str">
        <v>Solides - Acier : Haut fourneau à oxygène - Aciérie intégrée [METABOLHEAT - National]</v>
      </c>
      <c r="C54" t="str">
        <f>'Correspondance produits'!$J$140</f>
        <v>Rejets diffus [METABOLHEAT - National]</v>
      </c>
      <c r="D54">
        <v>0.90000000000000013</v>
      </c>
    </row>
    <row r="55" spans="1:4" x14ac:dyDescent="0.3">
      <c r="A55">
        <v>1054</v>
      </c>
      <c r="B55" t="str">
        <v>Coke - Acier : Haut fourneau à oxygène - Aciérie intégrée [METABOLHEAT - National]</v>
      </c>
      <c r="C55" t="str">
        <f>'Correspondance produits'!$J$140</f>
        <v>Rejets diffus [METABOLHEAT - National]</v>
      </c>
      <c r="D55">
        <v>0.90000000000000013</v>
      </c>
    </row>
    <row r="56" spans="1:4" x14ac:dyDescent="0.3">
      <c r="A56">
        <v>1055</v>
      </c>
      <c r="B56" t="str">
        <v>Fioul - Acier : Haut fourneau à oxygène - Aciérie intégrée [METABOLHEAT - National]</v>
      </c>
      <c r="C56" t="str">
        <f>'Correspondance produits'!$J$140</f>
        <v>Rejets diffus [METABOLHEAT - National]</v>
      </c>
      <c r="D56">
        <v>2.8999999999999995</v>
      </c>
    </row>
    <row r="57" spans="1:4" x14ac:dyDescent="0.3">
      <c r="A57">
        <v>1056</v>
      </c>
      <c r="B57" t="str">
        <v>Gaz naturel et biogaz - Acier : Haut fourneau à oxygène - Aciérie intégrée [METABOLHEAT - National]</v>
      </c>
      <c r="C57" t="str">
        <f>'Correspondance produits'!$J$140</f>
        <v>Rejets diffus [METABOLHEAT - National]</v>
      </c>
      <c r="D57">
        <v>2.6</v>
      </c>
    </row>
    <row r="58" spans="1:4" x14ac:dyDescent="0.3">
      <c r="A58">
        <v>1057</v>
      </c>
      <c r="B58" t="str">
        <v>Gaz dérivés - Acier : Haut fourneau à oxygène - Aciérie intégrée [METABOLHEAT - National]</v>
      </c>
      <c r="C58" t="str">
        <f>'Correspondance produits'!$J$140</f>
        <v>Rejets diffus [METABOLHEAT - National]</v>
      </c>
      <c r="D58">
        <v>2.6</v>
      </c>
    </row>
    <row r="59" spans="1:4" x14ac:dyDescent="0.3">
      <c r="A59">
        <v>1058</v>
      </c>
      <c r="B59" t="str">
        <v>GPL - Acier : Fours, affinage et laminage - Thermique - Acier : Fours, affinage et laminage - Aciérie intégrée [METABOLHEAT - National]</v>
      </c>
      <c r="C59" t="str">
        <f>'Correspondance produits'!$J$140</f>
        <v>Rejets diffus [METABOLHEAT - National]</v>
      </c>
      <c r="D59">
        <v>2.8999999999999995</v>
      </c>
    </row>
    <row r="60" spans="1:4" x14ac:dyDescent="0.3">
      <c r="A60">
        <v>1059</v>
      </c>
      <c r="B60" t="str">
        <v>Gazole et biocarburants liquides - Acier : Fours, affinage et laminage - Thermique - Acier : Fours, affinage et laminage - Aciérie intégrée [METABOLHEAT - National]</v>
      </c>
      <c r="C60" t="str">
        <f>'Correspondance produits'!$J$140</f>
        <v>Rejets diffus [METABOLHEAT - National]</v>
      </c>
      <c r="D60">
        <v>2.8999999999999995</v>
      </c>
    </row>
    <row r="61" spans="1:4" x14ac:dyDescent="0.3">
      <c r="A61">
        <v>1060</v>
      </c>
      <c r="B61" t="str">
        <v>Fioul - Acier : Fours, affinage et laminage - Thermique - Acier : Fours, affinage et laminage - Aciérie intégrée [METABOLHEAT - National]</v>
      </c>
      <c r="C61" t="str">
        <f>'Correspondance produits'!$J$140</f>
        <v>Rejets diffus [METABOLHEAT - National]</v>
      </c>
      <c r="D61">
        <v>2.8999999999999995</v>
      </c>
    </row>
    <row r="62" spans="1:4" x14ac:dyDescent="0.3">
      <c r="A62">
        <v>1061</v>
      </c>
      <c r="B62" t="str">
        <v>Gaz naturel et biogaz - Acier : Fours, affinage et laminage - Thermique - Acier : Fours, affinage et laminage - Aciérie intégrée [METABOLHEAT - National]</v>
      </c>
      <c r="C62" t="str">
        <f>'Correspondance produits'!$J$140</f>
        <v>Rejets diffus [METABOLHEAT - National]</v>
      </c>
      <c r="D62">
        <v>2.6</v>
      </c>
    </row>
    <row r="63" spans="1:4" x14ac:dyDescent="0.3">
      <c r="A63">
        <v>1062</v>
      </c>
      <c r="B63" t="str">
        <v>Aciérie : Fours, affinage et laminage - Électrique - Acier : Fours, affinage et laminage - Aciérie intégrée [METABOLHEAT - National]</v>
      </c>
      <c r="C63" t="str">
        <f>'Correspondance produits'!$J$140</f>
        <v>Rejets diffus [METABOLHEAT - National]</v>
      </c>
      <c r="D63">
        <v>0</v>
      </c>
    </row>
    <row r="64" spans="1:4" x14ac:dyDescent="0.3">
      <c r="A64">
        <v>1063</v>
      </c>
      <c r="B64" t="str">
        <v>GPL - Acier : Finition de produits - Thermique - Acier : Finition de produits - Aciérie intégrée [METABOLHEAT - National]</v>
      </c>
      <c r="C64" t="str">
        <f>'Correspondance produits'!$J$140</f>
        <v>Rejets diffus [METABOLHEAT - National]</v>
      </c>
      <c r="D64">
        <v>2.8999999999999995</v>
      </c>
    </row>
    <row r="65" spans="1:4" x14ac:dyDescent="0.3">
      <c r="A65">
        <v>1064</v>
      </c>
      <c r="B65" t="str">
        <v>Gazole et biocarburants liquides - Acier : Finition de produits - Thermique - Acier : Finition de produits - Aciérie intégrée [METABOLHEAT - National]</v>
      </c>
      <c r="C65" t="str">
        <f>'Correspondance produits'!$J$140</f>
        <v>Rejets diffus [METABOLHEAT - National]</v>
      </c>
      <c r="D65">
        <v>2.8999999999999995</v>
      </c>
    </row>
    <row r="66" spans="1:4" x14ac:dyDescent="0.3">
      <c r="A66">
        <v>1065</v>
      </c>
      <c r="B66" t="str">
        <v>Gaz naturel et biogaz - Acier : Finition de produits - Thermique - Acier : Finition de produits - Aciérie intégrée [METABOLHEAT - National]</v>
      </c>
      <c r="C66" t="str">
        <f>'Correspondance produits'!$J$140</f>
        <v>Rejets diffus [METABOLHEAT - National]</v>
      </c>
      <c r="D66">
        <v>2.6</v>
      </c>
    </row>
    <row r="67" spans="1:4" x14ac:dyDescent="0.3">
      <c r="A67">
        <v>1066</v>
      </c>
      <c r="B67" t="str">
        <v>Solides - Acier : Finition des produits - Vapeur - Acier : Finition des produits - Aciéries intégrées [METABOLHEAT - National]</v>
      </c>
      <c r="C67" t="str">
        <f>'Correspondance produits'!$J$140</f>
        <v>Rejets diffus [METABOLHEAT - National]</v>
      </c>
      <c r="D67">
        <v>2.9999999999999996</v>
      </c>
    </row>
    <row r="68" spans="1:4" x14ac:dyDescent="0.3">
      <c r="A68">
        <v>1067</v>
      </c>
      <c r="B68" t="str">
        <v>Gaz de raffinerie - Acier : Finition des produits - Vapeur - Acier : Finition des produits - Aciéries intégrées [METABOLHEAT - National]</v>
      </c>
      <c r="C68" t="str">
        <f>'Correspondance produits'!$J$140</f>
        <v>Rejets diffus [METABOLHEAT - National]</v>
      </c>
      <c r="D68">
        <v>2.6</v>
      </c>
    </row>
    <row r="69" spans="1:4" x14ac:dyDescent="0.3">
      <c r="A69">
        <v>1068</v>
      </c>
      <c r="B69" t="str">
        <v>GPL - Acier : Finition des produits - Vapeur - Acier : Finition des produits - Aciéries intégrées [METABOLHEAT - National]</v>
      </c>
      <c r="C69" t="str">
        <f>'Correspondance produits'!$J$140</f>
        <v>Rejets diffus [METABOLHEAT - National]</v>
      </c>
      <c r="D69">
        <v>2.8999999999999995</v>
      </c>
    </row>
    <row r="70" spans="1:4" x14ac:dyDescent="0.3">
      <c r="A70">
        <v>1069</v>
      </c>
      <c r="B70" t="str">
        <v>Gazole et biocarburants liquides - Acier : Finition des produits - Vapeur - Acier : Finition des produits - Aciéries intégrées [METABOLHEAT - National]</v>
      </c>
      <c r="C70" t="str">
        <f>'Correspondance produits'!$J$140</f>
        <v>Rejets diffus [METABOLHEAT - National]</v>
      </c>
      <c r="D70">
        <v>2.8999999999999995</v>
      </c>
    </row>
    <row r="71" spans="1:4" x14ac:dyDescent="0.3">
      <c r="A71">
        <v>1070</v>
      </c>
      <c r="B71" t="str">
        <v>Fioul - Acier : Finition des produits - Vapeur - Acier : Finition des produits - Aciéries intégrées [METABOLHEAT - National]</v>
      </c>
      <c r="C71" t="str">
        <f>'Correspondance produits'!$J$140</f>
        <v>Rejets diffus [METABOLHEAT - National]</v>
      </c>
      <c r="D71">
        <v>2.8999999999999995</v>
      </c>
    </row>
    <row r="72" spans="1:4" x14ac:dyDescent="0.3">
      <c r="A72">
        <v>1071</v>
      </c>
      <c r="B72" t="str">
        <v>Autres liquides - Acier : Finition des produits - Vapeur - Acier : Finition des produits - Aciéries intégrées [METABOLHEAT - National]</v>
      </c>
      <c r="C72" t="str">
        <f>'Correspondance produits'!$J$140</f>
        <v>Rejets diffus [METABOLHEAT - National]</v>
      </c>
      <c r="D72">
        <v>2.8999999999999995</v>
      </c>
    </row>
    <row r="73" spans="1:4" x14ac:dyDescent="0.3">
      <c r="A73">
        <v>1072</v>
      </c>
      <c r="B73" t="str">
        <v>Gaz naturel et biogaz - Acier : Finition des produits - Vapeur - Acier : Finition des produits - Aciéries intégrées [METABOLHEAT - National]</v>
      </c>
      <c r="C73" t="str">
        <f>'Correspondance produits'!$J$140</f>
        <v>Rejets diffus [METABOLHEAT - National]</v>
      </c>
      <c r="D73">
        <v>2.6</v>
      </c>
    </row>
    <row r="74" spans="1:4" x14ac:dyDescent="0.3">
      <c r="A74">
        <v>1073</v>
      </c>
      <c r="B74" t="str">
        <v>Gaz dérivés - Acier : Finition des produits - Vapeur - Acier : Finition des produits - Aciéries intégrées [METABOLHEAT - National]</v>
      </c>
      <c r="C74" t="str">
        <f>'Correspondance produits'!$J$140</f>
        <v>Rejets diffus [METABOLHEAT - National]</v>
      </c>
      <c r="D74">
        <v>2.6</v>
      </c>
    </row>
    <row r="75" spans="1:4" x14ac:dyDescent="0.3">
      <c r="A75">
        <v>1074</v>
      </c>
      <c r="B75" t="str">
        <v>Biomasse et déchets - Acier : Finition des produits - Vapeur - Acier : Finition des produits - Aciéries intégrées [METABOLHEAT - National]</v>
      </c>
      <c r="C75" t="str">
        <f>'Correspondance produits'!$J$140</f>
        <v>Rejets diffus [METABOLHEAT - National]</v>
      </c>
      <c r="D75">
        <v>5.6000000000000005</v>
      </c>
    </row>
    <row r="76" spans="1:4" x14ac:dyDescent="0.3">
      <c r="A76">
        <v>1075</v>
      </c>
      <c r="B76" t="str">
        <v>Vapeur distribuée - Acier : Finition des produits - Vapeur - Acier : Finition des produits - Aciéries intégrées [METABOLHEAT - National]</v>
      </c>
      <c r="C76" t="str">
        <f>'Correspondance produits'!$J$140</f>
        <v>Rejets diffus [METABOLHEAT - National]</v>
      </c>
      <c r="D76">
        <v>2.117647058823529</v>
      </c>
    </row>
    <row r="77" spans="1:4" x14ac:dyDescent="0.3">
      <c r="A77">
        <v>1076</v>
      </c>
      <c r="B77" t="str">
        <v>Aciérie : Finition des produits - Électricité - Acier : Finition des produits - Aciéries intégrées [METABOLHEAT - National]</v>
      </c>
      <c r="C77" t="str">
        <f>'Correspondance produits'!$J$140</f>
        <v>Rejets diffus [METABOLHEAT - National]</v>
      </c>
      <c r="D77">
        <v>0</v>
      </c>
    </row>
    <row r="78" spans="1:4" x14ac:dyDescent="0.3">
      <c r="A78">
        <v>1077</v>
      </c>
      <c r="B78" t="str">
        <v>Éclairage - Arc électrique [METABOLHEAT - National]</v>
      </c>
      <c r="C78" t="str">
        <f>'Correspondance produits'!$J$140</f>
        <v>Rejets diffus [METABOLHEAT - National]</v>
      </c>
      <c r="D78">
        <v>0</v>
      </c>
    </row>
    <row r="79" spans="1:4" x14ac:dyDescent="0.3">
      <c r="A79">
        <v>1078</v>
      </c>
      <c r="B79" t="str">
        <v>Compresseurs d'air - Arc électrique [METABOLHEAT - National]</v>
      </c>
      <c r="C79" t="str">
        <f>'Correspondance produits'!$J$140</f>
        <v>Rejets diffus [METABOLHEAT - National]</v>
      </c>
      <c r="D79">
        <v>5.3333333333333339</v>
      </c>
    </row>
    <row r="80" spans="1:4" x14ac:dyDescent="0.3">
      <c r="A80">
        <v>1079</v>
      </c>
      <c r="B80" t="str">
        <v>Moteurs d'entraînement - Arc électrique [METABOLHEAT - National]</v>
      </c>
      <c r="C80" t="str">
        <f>'Correspondance produits'!$J$140</f>
        <v>Rejets diffus [METABOLHEAT - National]</v>
      </c>
      <c r="D80">
        <v>2.9999999999999996</v>
      </c>
    </row>
    <row r="81" spans="1:4" x14ac:dyDescent="0.3">
      <c r="A81">
        <v>1080</v>
      </c>
      <c r="B81" t="str">
        <v>Ventilateurs et pompes - Arc électrique [METABOLHEAT - National]</v>
      </c>
      <c r="C81" t="str">
        <f>'Correspondance produits'!$J$140</f>
        <v>Rejets diffus [METABOLHEAT - National]</v>
      </c>
      <c r="D81">
        <v>1</v>
      </c>
    </row>
    <row r="82" spans="1:4" x14ac:dyDescent="0.3">
      <c r="A82">
        <v>1081</v>
      </c>
      <c r="B82" t="str">
        <v>Gazole et biocarburants liquides - Chaleur basse enthalpie - Arc électrique [METABOLHEAT - National]</v>
      </c>
      <c r="C82" t="str">
        <f>'Correspondance produits'!$J$140</f>
        <v>Rejets diffus [METABOLHEAT - National]</v>
      </c>
      <c r="D82">
        <v>2.8999999999999995</v>
      </c>
    </row>
    <row r="83" spans="1:4" x14ac:dyDescent="0.3">
      <c r="A83">
        <v>1082</v>
      </c>
      <c r="B83" t="str">
        <v>Gaz naturel et biogaz - Chaleur basse enthalpie - Arc électrique [METABOLHEAT - National]</v>
      </c>
      <c r="C83" t="str">
        <f>'Correspondance produits'!$J$140</f>
        <v>Rejets diffus [METABOLHEAT - National]</v>
      </c>
      <c r="D83">
        <v>2.6</v>
      </c>
    </row>
    <row r="84" spans="1:4" x14ac:dyDescent="0.3">
      <c r="A84">
        <v>1083</v>
      </c>
      <c r="B84" t="str">
        <v>Solaire et géothermie - Chaleur basse enthalpie - Arc électrique [METABOLHEAT - National]</v>
      </c>
      <c r="C84" t="str">
        <f>'Correspondance produits'!$J$140</f>
        <v>Rejets diffus [METABOLHEAT - National]</v>
      </c>
      <c r="D84">
        <v>2.117647058823529</v>
      </c>
    </row>
    <row r="85" spans="1:4" x14ac:dyDescent="0.3">
      <c r="A85">
        <v>1084</v>
      </c>
      <c r="B85" t="str">
        <v>Chaleur ambiante - Chaleur basse enthalpie - Arc électrique [METABOLHEAT - National]</v>
      </c>
      <c r="C85" t="str">
        <f>'Correspondance produits'!$J$140</f>
        <v>Rejets diffus [METABOLHEAT - National]</v>
      </c>
      <c r="D85">
        <v>0</v>
      </c>
    </row>
    <row r="86" spans="1:4" x14ac:dyDescent="0.3">
      <c r="A86">
        <v>1085</v>
      </c>
      <c r="B86" t="str">
        <v>Électricité - Chaleur basse enthalpie - Arc électrique [METABOLHEAT - National]</v>
      </c>
      <c r="C86" t="str">
        <f>'Correspondance produits'!$J$140</f>
        <v>Rejets diffus [METABOLHEAT - National]</v>
      </c>
      <c r="D86">
        <v>0</v>
      </c>
    </row>
    <row r="87" spans="1:4" x14ac:dyDescent="0.3">
      <c r="A87">
        <v>1086</v>
      </c>
      <c r="B87" t="str">
        <v>Solides - Acier : Fonderies - Arc électrique [METABOLHEAT - National]</v>
      </c>
      <c r="C87" t="str">
        <f>'Correspondance produits'!$J$140</f>
        <v>Rejets diffus [METABOLHEAT - National]</v>
      </c>
      <c r="D87">
        <v>2.9999999999999996</v>
      </c>
    </row>
    <row r="88" spans="1:4" x14ac:dyDescent="0.3">
      <c r="A88">
        <v>1087</v>
      </c>
      <c r="B88" t="str">
        <v>Fioul - Acier : Fonderies - Arc électrique [METABOLHEAT - National]</v>
      </c>
      <c r="C88" t="str">
        <f>'Correspondance produits'!$J$140</f>
        <v>Rejets diffus [METABOLHEAT - National]</v>
      </c>
      <c r="D88">
        <v>2.8999999999999995</v>
      </c>
    </row>
    <row r="89" spans="1:4" x14ac:dyDescent="0.3">
      <c r="A89">
        <v>1088</v>
      </c>
      <c r="B89" t="str">
        <v>Gaz naturel et biogaz - Acier : Fonderies - Arc électrique [METABOLHEAT - National]</v>
      </c>
      <c r="C89" t="str">
        <f>'Correspondance produits'!$J$140</f>
        <v>Rejets diffus [METABOLHEAT - National]</v>
      </c>
      <c r="D89">
        <v>2.6</v>
      </c>
    </row>
    <row r="90" spans="1:4" x14ac:dyDescent="0.3">
      <c r="A90">
        <v>1089</v>
      </c>
      <c r="B90" t="str">
        <v>Gaz dérivés - Acier : Fonderies - Arc électrique [METABOLHEAT - National]</v>
      </c>
      <c r="C90" t="str">
        <f>'Correspondance produits'!$J$140</f>
        <v>Rejets diffus [METABOLHEAT - National]</v>
      </c>
      <c r="D90">
        <v>2.6</v>
      </c>
    </row>
    <row r="91" spans="1:4" x14ac:dyDescent="0.3">
      <c r="A91">
        <v>1090</v>
      </c>
      <c r="B91" t="str">
        <v>Acier : Arc électrique - Arc électrique [METABOLHEAT - National]</v>
      </c>
      <c r="C91" t="str">
        <f>'Correspondance produits'!$J$140</f>
        <v>Rejets diffus [METABOLHEAT - National]</v>
      </c>
      <c r="D91">
        <v>0.66666666666666663</v>
      </c>
    </row>
    <row r="92" spans="1:4" x14ac:dyDescent="0.3">
      <c r="A92">
        <v>1091</v>
      </c>
      <c r="B92" t="str">
        <v>GPL - Acier : Fours, affinage et laminage - Thermique - Acier : Fours, affinage et laminage - Arc électrique [METABOLHEAT - National]</v>
      </c>
      <c r="C92" t="str">
        <f>'Correspondance produits'!$J$140</f>
        <v>Rejets diffus [METABOLHEAT - National]</v>
      </c>
      <c r="D92">
        <v>2.8999999999999995</v>
      </c>
    </row>
    <row r="93" spans="1:4" x14ac:dyDescent="0.3">
      <c r="A93">
        <v>1092</v>
      </c>
      <c r="B93" t="str">
        <v>Gazole et biocarburants liquides - Acier : Fours, affinage et laminage - Thermique - Acier : Fours, affinage et laminage - Arc électrique [METABOLHEAT - National]</v>
      </c>
      <c r="C93" t="str">
        <f>'Correspondance produits'!$J$140</f>
        <v>Rejets diffus [METABOLHEAT - National]</v>
      </c>
      <c r="D93">
        <v>2.8999999999999995</v>
      </c>
    </row>
    <row r="94" spans="1:4" x14ac:dyDescent="0.3">
      <c r="A94">
        <v>1093</v>
      </c>
      <c r="B94" t="str">
        <v>Fioul - Acier : Fours, affinage et laminage - Thermique - Acier : Fours, affinage et laminage - Arc électrique [METABOLHEAT - National]</v>
      </c>
      <c r="C94" t="str">
        <f>'Correspondance produits'!$J$140</f>
        <v>Rejets diffus [METABOLHEAT - National]</v>
      </c>
      <c r="D94">
        <v>2.8999999999999995</v>
      </c>
    </row>
    <row r="95" spans="1:4" x14ac:dyDescent="0.3">
      <c r="A95">
        <v>1094</v>
      </c>
      <c r="B95" t="str">
        <v>Gaz naturel et biogaz - Acier : Fours, affinage et laminage - Thermique - Acier : Fours, affinage et laminage - Arc électrique [METABOLHEAT - National]</v>
      </c>
      <c r="C95" t="str">
        <f>'Correspondance produits'!$J$140</f>
        <v>Rejets diffus [METABOLHEAT - National]</v>
      </c>
      <c r="D95">
        <v>2.6</v>
      </c>
    </row>
    <row r="96" spans="1:4" x14ac:dyDescent="0.3">
      <c r="A96">
        <v>1095</v>
      </c>
      <c r="B96" t="str">
        <v>Acier : Fours, affinage et laminage - Électrique - Acier : Fours, affinage et laminage - Arc électrique [METABOLHEAT - National]</v>
      </c>
      <c r="C96" t="str">
        <f>'Correspondance produits'!$J$140</f>
        <v>Rejets diffus [METABOLHEAT - National]</v>
      </c>
      <c r="D96">
        <v>0</v>
      </c>
    </row>
    <row r="97" spans="1:4" x14ac:dyDescent="0.3">
      <c r="A97">
        <v>1096</v>
      </c>
      <c r="B97" t="str">
        <v>GPL - Acier : Finition des produits - Thermique - Acier : Finition des produits - Arc électrique [METABOLHEAT - National]</v>
      </c>
      <c r="C97" t="str">
        <f>'Correspondance produits'!$J$140</f>
        <v>Rejets diffus [METABOLHEAT - National]</v>
      </c>
      <c r="D97">
        <v>2.8999999999999995</v>
      </c>
    </row>
    <row r="98" spans="1:4" x14ac:dyDescent="0.3">
      <c r="A98">
        <v>1097</v>
      </c>
      <c r="B98" t="str">
        <v>Gazole et biocarburants liquides - Acier : Finition des produits - Thermique - Acier : Finition des produits - Électrique Arc [METABOLHEAT - National]</v>
      </c>
      <c r="C98" t="str">
        <f>'Correspondance produits'!$J$140</f>
        <v>Rejets diffus [METABOLHEAT - National]</v>
      </c>
      <c r="D98">
        <v>2.8999999999999995</v>
      </c>
    </row>
    <row r="99" spans="1:4" x14ac:dyDescent="0.3">
      <c r="A99">
        <v>1098</v>
      </c>
      <c r="B99" t="str">
        <v>Gaz naturel et biogaz - Acier : Finition du produit - Thermique - Acier : Finition du produit - Arc électrique [METABOLHEAT - National]</v>
      </c>
      <c r="C99" t="str">
        <f>'Correspondance produits'!$J$140</f>
        <v>Rejets diffus [METABOLHEAT - National]</v>
      </c>
      <c r="D99">
        <v>2.6</v>
      </c>
    </row>
    <row r="100" spans="1:4" x14ac:dyDescent="0.3">
      <c r="A100">
        <v>1099</v>
      </c>
      <c r="B100" t="str">
        <v>Solides - Acier : Finition du produit - Vapeur - Acier : Finition du produit - Arc électrique [METABOLHEAT - National]</v>
      </c>
      <c r="C100" t="str">
        <f>'Correspondance produits'!$J$140</f>
        <v>Rejets diffus [METABOLHEAT - National]</v>
      </c>
      <c r="D100">
        <v>2.9999999999999996</v>
      </c>
    </row>
    <row r="101" spans="1:4" x14ac:dyDescent="0.3">
      <c r="A101">
        <v>1100</v>
      </c>
      <c r="B101" t="str">
        <v>Gaz de raffinerie - Acier : Finition du produit - Vapeur - Acier : Finition du produit - Arc électrique [METABOLHEAT - National]</v>
      </c>
      <c r="C101" t="str">
        <f>'Correspondance produits'!$J$140</f>
        <v>Rejets diffus [METABOLHEAT - National]</v>
      </c>
      <c r="D101">
        <v>2.6</v>
      </c>
    </row>
    <row r="102" spans="1:4" x14ac:dyDescent="0.3">
      <c r="A102">
        <v>1101</v>
      </c>
      <c r="B102" t="str">
        <v>GPL - Acier : Finition du produit - Vapeur - Acier : Finition du produit - Arc électrique [METABOLHEAT - National]</v>
      </c>
      <c r="C102" t="str">
        <f>'Correspondance produits'!$J$140</f>
        <v>Rejets diffus [METABOLHEAT - National]</v>
      </c>
      <c r="D102">
        <v>2.8999999999999995</v>
      </c>
    </row>
    <row r="103" spans="1:4" x14ac:dyDescent="0.3">
      <c r="A103">
        <v>1102</v>
      </c>
      <c r="B103" t="str">
        <v>Gazole et biocarburants liquides - Acier : Finition du produit - Vapeur - Acier : Finition du produit - Arc électrique [METABOLHEAT - National]</v>
      </c>
      <c r="C103" t="str">
        <f>'Correspondance produits'!$J$140</f>
        <v>Rejets diffus [METABOLHEAT - National]</v>
      </c>
      <c r="D103">
        <v>2.8999999999999995</v>
      </c>
    </row>
    <row r="104" spans="1:4" x14ac:dyDescent="0.3">
      <c r="A104">
        <v>1103</v>
      </c>
      <c r="B104" t="str">
        <v>Fioul - Acier : Finition du produit - Vapeur - Acier : Finition du produit - Arc électrique [METABOLHEAT - National]</v>
      </c>
      <c r="C104" t="str">
        <f>'Correspondance produits'!$J$140</f>
        <v>Rejets diffus [METABOLHEAT - National]</v>
      </c>
      <c r="D104">
        <v>2.8999999999999995</v>
      </c>
    </row>
    <row r="105" spans="1:4" x14ac:dyDescent="0.3">
      <c r="A105">
        <v>1104</v>
      </c>
      <c r="B105" t="str">
        <v>Autres liquides - Acier : Finition du produit - Vapeur - Acier : Finition du produit - Arc électrique [METABOLHEAT - National]</v>
      </c>
      <c r="C105" t="str">
        <f>'Correspondance produits'!$J$140</f>
        <v>Rejets diffus [METABOLHEAT - National]</v>
      </c>
      <c r="D105">
        <v>2.8999999999999995</v>
      </c>
    </row>
    <row r="106" spans="1:4" x14ac:dyDescent="0.3">
      <c r="A106">
        <v>1105</v>
      </c>
      <c r="B106" t="str">
        <v>Gaz naturel et biogaz - Acier : Finition du produit - Vapeur - Acier : Finition du produit - Arc électrique [METABOLHEAT - National]</v>
      </c>
      <c r="C106" t="str">
        <f>'Correspondance produits'!$J$140</f>
        <v>Rejets diffus [METABOLHEAT - National]</v>
      </c>
      <c r="D106">
        <v>2.6</v>
      </c>
    </row>
    <row r="107" spans="1:4" x14ac:dyDescent="0.3">
      <c r="A107">
        <v>1106</v>
      </c>
      <c r="B107" t="str">
        <v>Gaz dérivés - Acier : Finition du produit - Vapeur - Acier : Finition du produit - Arc électrique [METABOLHEAT - National]</v>
      </c>
      <c r="C107" t="str">
        <f>'Correspondance produits'!$J$140</f>
        <v>Rejets diffus [METABOLHEAT - National]</v>
      </c>
      <c r="D107">
        <v>2.6</v>
      </c>
    </row>
    <row r="108" spans="1:4" x14ac:dyDescent="0.3">
      <c r="A108">
        <v>1107</v>
      </c>
      <c r="B108" t="str">
        <v>Biomasse et déchets - Acier : Finition du produit - Vapeur - Acier : Finition du produit - Arc électrique [METABOLHEAT - National]</v>
      </c>
      <c r="C108" t="str">
        <f>'Correspondance produits'!$J$140</f>
        <v>Rejets diffus [METABOLHEAT - National]</v>
      </c>
      <c r="D108">
        <v>5.6000000000000005</v>
      </c>
    </row>
    <row r="109" spans="1:4" x14ac:dyDescent="0.3">
      <c r="A109">
        <v>1108</v>
      </c>
      <c r="B109" t="str">
        <v>Vapeur distribuée - Acier : Finition du produit - Vapeur - Acier : Finition du produit - Électrique Arc [METABOLHEAT - National]</v>
      </c>
      <c r="C109" t="str">
        <f>'Correspondance produits'!$J$140</f>
        <v>Rejets diffus [METABOLHEAT - National]</v>
      </c>
      <c r="D109">
        <v>2.117647058823529</v>
      </c>
    </row>
    <row r="110" spans="1:4" x14ac:dyDescent="0.3">
      <c r="A110">
        <v>1109</v>
      </c>
      <c r="B110" t="str">
        <v>Acier : Finition des produits - Électrique - Acier : Finition des produits - Arc électrique [METABOLHEAT - National]</v>
      </c>
      <c r="C110" t="str">
        <f>'Correspondance produits'!$J$140</f>
        <v>Rejets diffus [METABOLHEAT - National]</v>
      </c>
      <c r="D110">
        <v>0</v>
      </c>
    </row>
    <row r="111" spans="1:4" x14ac:dyDescent="0.3">
      <c r="A111">
        <v>1110</v>
      </c>
      <c r="B111" t="str">
        <v>Éclairage - Production d'alumine [METABOLHEAT - National]</v>
      </c>
      <c r="C111" t="str">
        <f>'Correspondance produits'!$J$140</f>
        <v>Rejets diffus [METABOLHEAT - National]</v>
      </c>
      <c r="D111">
        <v>0</v>
      </c>
    </row>
    <row r="112" spans="1:4" x14ac:dyDescent="0.3">
      <c r="A112">
        <v>1111</v>
      </c>
      <c r="B112" t="str">
        <v>Compresseurs d'air - Production d'alumine [METABOLHEAT - National]</v>
      </c>
      <c r="C112" t="str">
        <f>'Correspondance produits'!$J$140</f>
        <v>Rejets diffus [METABOLHEAT - National]</v>
      </c>
      <c r="D112">
        <v>5.3333333333333339</v>
      </c>
    </row>
    <row r="113" spans="1:4" x14ac:dyDescent="0.3">
      <c r="A113">
        <v>1112</v>
      </c>
      <c r="B113" t="str">
        <v>Entraînements de moteur - Production d'alumine [METABOLHEAT - National]</v>
      </c>
      <c r="C113" t="str">
        <f>'Correspondance produits'!$J$140</f>
        <v>Rejets diffus [METABOLHEAT - National]</v>
      </c>
      <c r="D113">
        <v>2.9999999999999996</v>
      </c>
    </row>
    <row r="114" spans="1:4" x14ac:dyDescent="0.3">
      <c r="A114">
        <v>1113</v>
      </c>
      <c r="B114" t="str">
        <v>Ventilateurs et pompes - Production d'alumine [METABOLHEAT - National]</v>
      </c>
      <c r="C114" t="str">
        <f>'Correspondance produits'!$J$140</f>
        <v>Rejets diffus [METABOLHEAT - National]</v>
      </c>
      <c r="D114">
        <v>1</v>
      </c>
    </row>
    <row r="115" spans="1:4" x14ac:dyDescent="0.3">
      <c r="A115">
        <v>1114</v>
      </c>
      <c r="B115" t="str">
        <v>Gazole et biocarburants liquides - Chaleur basse enthalpie - Production d'alumine [METABOLHEAT - National]</v>
      </c>
      <c r="C115" t="str">
        <f>'Correspondance produits'!$J$140</f>
        <v>Rejets diffus [METABOLHEAT - National]</v>
      </c>
      <c r="D115">
        <v>2.8999999999999995</v>
      </c>
    </row>
    <row r="116" spans="1:4" x14ac:dyDescent="0.3">
      <c r="A116">
        <v>1115</v>
      </c>
      <c r="B116" t="str">
        <v>Gaz naturel et biogaz - Chaleur basse enthalpie - Production d'alumine [METABOLHEAT - National]</v>
      </c>
      <c r="C116" t="str">
        <f>'Correspondance produits'!$J$140</f>
        <v>Rejets diffus [METABOLHEAT - National]</v>
      </c>
      <c r="D116">
        <v>2.6</v>
      </c>
    </row>
    <row r="117" spans="1:4" x14ac:dyDescent="0.3">
      <c r="A117">
        <v>1116</v>
      </c>
      <c r="B117" t="str">
        <v>Solaire et géothermie - Chaleur basse enthalpie - Production d'alumine [METABOLHEAT - National]</v>
      </c>
      <c r="C117" t="str">
        <f>'Correspondance produits'!$J$140</f>
        <v>Rejets diffus [METABOLHEAT - National]</v>
      </c>
      <c r="D117">
        <v>2.117647058823529</v>
      </c>
    </row>
    <row r="118" spans="1:4" x14ac:dyDescent="0.3">
      <c r="A118">
        <v>1117</v>
      </c>
      <c r="B118" t="str">
        <v>Chaleur ambiante - Chaleur basse enthalpie - Production d'alumine [METABOLHEAT - National]</v>
      </c>
      <c r="C118" t="str">
        <f>'Correspondance produits'!$J$140</f>
        <v>Rejets diffus [METABOLHEAT - National]</v>
      </c>
      <c r="D118">
        <v>0</v>
      </c>
    </row>
    <row r="119" spans="1:4" x14ac:dyDescent="0.3">
      <c r="A119">
        <v>1118</v>
      </c>
      <c r="B119" t="str">
        <v>Électricité - Chaleur basse enthalpie - Production d'alumine [METABOLHEAT - National]</v>
      </c>
      <c r="C119" t="str">
        <f>'Correspondance produits'!$J$140</f>
        <v>Rejets diffus [METABOLHEAT - National]</v>
      </c>
      <c r="D119">
        <v>0</v>
      </c>
    </row>
    <row r="120" spans="1:4" x14ac:dyDescent="0.3">
      <c r="A120">
        <v>1119</v>
      </c>
      <c r="B120" t="str">
        <v>Solides - Production d'alumine : Chaleur haute enthalpie - Production d'alumine [METABOLHEAT - National]</v>
      </c>
      <c r="C120" t="str">
        <f>'Correspondance produits'!$J$140</f>
        <v>Rejets diffus [METABOLHEAT - National]</v>
      </c>
      <c r="D120">
        <v>2.9999999999999996</v>
      </c>
    </row>
    <row r="121" spans="1:4" x14ac:dyDescent="0.3">
      <c r="A121">
        <v>1120</v>
      </c>
      <c r="B121" t="str">
        <v>Gaz de raffinerie - Production d'alumine : Chaleur haute enthalpie - Production d'alumine [METABOLHEAT - National]</v>
      </c>
      <c r="C121" t="str">
        <f>'Correspondance produits'!$J$140</f>
        <v>Rejets diffus [METABOLHEAT - National]</v>
      </c>
      <c r="D121">
        <v>2.6</v>
      </c>
    </row>
    <row r="122" spans="1:4" x14ac:dyDescent="0.3">
      <c r="A122">
        <v>1121</v>
      </c>
      <c r="B122" t="str">
        <v>GPL - Production d'alumine : Chaleur haute enthalpie - Production d'alumine [METABOLHEAT - National]</v>
      </c>
      <c r="C122" t="str">
        <f>'Correspondance produits'!$J$140</f>
        <v>Rejets diffus [METABOLHEAT - National]</v>
      </c>
      <c r="D122">
        <v>2.8999999999999995</v>
      </c>
    </row>
    <row r="123" spans="1:4" x14ac:dyDescent="0.3">
      <c r="A123">
        <v>1122</v>
      </c>
      <c r="B123" t="str">
        <v>Gazole et biocarburants liquides - Production d'alumine : Chaleur haute enthalpie Chaleur - Production d'alumine [METABOLHEAT - National]</v>
      </c>
      <c r="C123" t="str">
        <f>'Correspondance produits'!$J$140</f>
        <v>Rejets diffus [METABOLHEAT - National]</v>
      </c>
      <c r="D123">
        <v>2.8999999999999995</v>
      </c>
    </row>
    <row r="124" spans="1:4" x14ac:dyDescent="0.3">
      <c r="A124">
        <v>1123</v>
      </c>
      <c r="B124" t="str">
        <v>Fioul - Production d'alumine : Chaleur à haute enthalpie - Production d'alumine [METABOLHEAT - National]</v>
      </c>
      <c r="C124" t="str">
        <f>'Correspondance produits'!$J$140</f>
        <v>Rejets diffus [METABOLHEAT - National]</v>
      </c>
      <c r="D124">
        <v>2.8999999999999995</v>
      </c>
    </row>
    <row r="125" spans="1:4" x14ac:dyDescent="0.3">
      <c r="A125">
        <v>1124</v>
      </c>
      <c r="B125" t="str">
        <v>Autres liquides - Production d'alumine : Chaleur à haute enthalpie - Production d'alumine [METABOLHEAT - National]</v>
      </c>
      <c r="C125" t="str">
        <f>'Correspondance produits'!$J$140</f>
        <v>Rejets diffus [METABOLHEAT - National]</v>
      </c>
      <c r="D125">
        <v>2.8999999999999995</v>
      </c>
    </row>
    <row r="126" spans="1:4" x14ac:dyDescent="0.3">
      <c r="A126">
        <v>1125</v>
      </c>
      <c r="B126" t="str">
        <v>Gaz naturel et biogaz - Production d'alumine : Chaleur à haute enthalpie - Production d'alumine [METABOLHEAT - National]</v>
      </c>
      <c r="C126" t="str">
        <f>'Correspondance produits'!$J$140</f>
        <v>Rejets diffus [METABOLHEAT - National]</v>
      </c>
      <c r="D126">
        <v>2.6</v>
      </c>
    </row>
    <row r="127" spans="1:4" x14ac:dyDescent="0.3">
      <c r="A127">
        <v>1126</v>
      </c>
      <c r="B127" t="str">
        <v>Gaz dérivés - Production d'alumine : Chaleur à haute enthalpie - Production d'alumine [METABOLHEAT - National]</v>
      </c>
      <c r="C127" t="str">
        <f>'Correspondance produits'!$J$140</f>
        <v>Rejets diffus [METABOLHEAT - National]</v>
      </c>
      <c r="D127">
        <v>2.6</v>
      </c>
    </row>
    <row r="128" spans="1:4" x14ac:dyDescent="0.3">
      <c r="A128">
        <v>1127</v>
      </c>
      <c r="B128" t="str">
        <v>Biomasse et déchets - Production d'alumine : Chaleur à haute enthalpie - Production d'alumine [METABOLHEAT - National]</v>
      </c>
      <c r="C128" t="str">
        <f>'Correspondance produits'!$J$140</f>
        <v>Rejets diffus [METABOLHEAT - National]</v>
      </c>
      <c r="D128">
        <v>5.6000000000000005</v>
      </c>
    </row>
    <row r="129" spans="1:4" x14ac:dyDescent="0.3">
      <c r="A129">
        <v>1128</v>
      </c>
      <c r="B129" t="str">
        <v>Vapeur distribuée - Production d'alumine : Chaleur à haute enthalpie - Production d'alumine [METABOLHEAT - National]</v>
      </c>
      <c r="C129" t="str">
        <f>'Correspondance produits'!$J$140</f>
        <v>Rejets diffus [METABOLHEAT - National]</v>
      </c>
      <c r="D129">
        <v>2.117647058823529</v>
      </c>
    </row>
    <row r="130" spans="1:4" x14ac:dyDescent="0.3">
      <c r="A130">
        <v>1129</v>
      </c>
      <c r="B130" t="str">
        <v>GPL - Production d'alumine : Raffinage - Production d'alumine [METABOLHEAT - National]</v>
      </c>
      <c r="C130" t="str">
        <f>'Correspondance produits'!$J$140</f>
        <v>Rejets diffus [METABOLHEAT - National]</v>
      </c>
      <c r="D130">
        <v>2.8999999999999995</v>
      </c>
    </row>
    <row r="131" spans="1:4" x14ac:dyDescent="0.3">
      <c r="A131">
        <v>1130</v>
      </c>
      <c r="B131" t="str">
        <v>Gazole et biocarburants liquides - Production d'alumine : Raffinage - Production d'alumine [METABOLHEAT - National]</v>
      </c>
      <c r="C131" t="str">
        <f>'Correspondance produits'!$J$140</f>
        <v>Rejets diffus [METABOLHEAT - National]</v>
      </c>
      <c r="D131">
        <v>2.8999999999999995</v>
      </c>
    </row>
    <row r="132" spans="1:4" x14ac:dyDescent="0.3">
      <c r="A132">
        <v>1131</v>
      </c>
      <c r="B132" t="str">
        <v>Fioul - Production d'alumine : Raffinage - Production d'alumine [METABOLHEAT - National]</v>
      </c>
      <c r="C132" t="str">
        <f>'Correspondance produits'!$J$140</f>
        <v>Rejets diffus [METABOLHEAT - National]</v>
      </c>
      <c r="D132">
        <v>2.8999999999999995</v>
      </c>
    </row>
    <row r="133" spans="1:4" x14ac:dyDescent="0.3">
      <c r="A133">
        <v>1132</v>
      </c>
      <c r="B133" t="str">
        <v>Gaz naturel et biogaz - Production d'alumine : Raffinage - Production d'alumine [METABOLHEAT - National]</v>
      </c>
      <c r="C133" t="str">
        <f>'Correspondance produits'!$J$140</f>
        <v>Rejets diffus [METABOLHEAT - National]</v>
      </c>
      <c r="D133">
        <v>2.6</v>
      </c>
    </row>
    <row r="134" spans="1:4" x14ac:dyDescent="0.3">
      <c r="A134">
        <v>1133</v>
      </c>
      <c r="B134" t="str">
        <v>Électricité - Production d'alumine : Raffinage - Production d'alumine [METABOLHEAT - National]</v>
      </c>
      <c r="C134" t="str">
        <f>'Correspondance produits'!$J$140</f>
        <v>Rejets diffus [METABOLHEAT - National]</v>
      </c>
      <c r="D134">
        <v>0</v>
      </c>
    </row>
    <row r="135" spans="1:4" x14ac:dyDescent="0.3">
      <c r="A135">
        <v>1134</v>
      </c>
      <c r="B135" t="str">
        <v>Éclairage - Aluminium - Production primaire [METABOLHEAT - National]</v>
      </c>
      <c r="C135" t="str">
        <f>'Correspondance produits'!$J$140</f>
        <v>Rejets diffus [METABOLHEAT - National]</v>
      </c>
      <c r="D135">
        <v>0</v>
      </c>
    </row>
    <row r="136" spans="1:4" x14ac:dyDescent="0.3">
      <c r="A136">
        <v>1135</v>
      </c>
      <c r="B136" t="str">
        <v>Compresseurs d'air - Aluminium - Production primaire [METABOLHEAT - National]</v>
      </c>
      <c r="C136" t="str">
        <f>'Correspondance produits'!$J$140</f>
        <v>Rejets diffus [METABOLHEAT - National]</v>
      </c>
      <c r="D136">
        <v>5.3333333333333339</v>
      </c>
    </row>
    <row r="137" spans="1:4" x14ac:dyDescent="0.3">
      <c r="A137">
        <v>1136</v>
      </c>
      <c r="B137" t="str">
        <v>Entraînements de moteur - Aluminium - Production primaire [METABOLHEAT - National]</v>
      </c>
      <c r="C137" t="str">
        <f>'Correspondance produits'!$J$140</f>
        <v>Rejets diffus [METABOLHEAT - National]</v>
      </c>
      <c r="D137">
        <v>2.9999999999999996</v>
      </c>
    </row>
    <row r="138" spans="1:4" x14ac:dyDescent="0.3">
      <c r="A138">
        <v>1137</v>
      </c>
      <c r="B138" t="str">
        <v>Ventilateurs et pompes - Aluminium - Production primaire [METABOLHEAT - National]</v>
      </c>
      <c r="C138" t="str">
        <f>'Correspondance produits'!$J$140</f>
        <v>Rejets diffus [METABOLHEAT - National]</v>
      </c>
      <c r="D138">
        <v>1</v>
      </c>
    </row>
    <row r="139" spans="1:4" x14ac:dyDescent="0.3">
      <c r="A139">
        <v>1138</v>
      </c>
      <c r="B139" t="str">
        <v>Gazole et biocarburants liquides - Chaleur basse enthalpie - Aluminium - Production primaire [METABOLHEAT - National]</v>
      </c>
      <c r="C139" t="str">
        <f>'Correspondance produits'!$J$140</f>
        <v>Rejets diffus [METABOLHEAT - National]</v>
      </c>
      <c r="D139">
        <v>2.8999999999999995</v>
      </c>
    </row>
    <row r="140" spans="1:4" x14ac:dyDescent="0.3">
      <c r="A140">
        <v>1139</v>
      </c>
      <c r="B140" t="str">
        <v>Gaz naturel et biogaz - Chaleur basse enthalpie - Aluminium - Production primaire [METABOLHEAT - National]</v>
      </c>
      <c r="C140" t="str">
        <f>'Correspondance produits'!$J$140</f>
        <v>Rejets diffus [METABOLHEAT - National]</v>
      </c>
      <c r="D140">
        <v>2.6</v>
      </c>
    </row>
    <row r="141" spans="1:4" x14ac:dyDescent="0.3">
      <c r="A141">
        <v>1140</v>
      </c>
      <c r="B141" t="str">
        <v>Solaire et géothermie - Chaleur basse enthalpie - Aluminium - Production primaire [METABOLHEAT - National]</v>
      </c>
      <c r="C141" t="str">
        <f>'Correspondance produits'!$J$140</f>
        <v>Rejets diffus [METABOLHEAT - National]</v>
      </c>
      <c r="D141">
        <v>2.117647058823529</v>
      </c>
    </row>
    <row r="142" spans="1:4" x14ac:dyDescent="0.3">
      <c r="A142">
        <v>1141</v>
      </c>
      <c r="B142" t="str">
        <v>Chaleur ambiante - Chaleur basse enthalpie - Aluminium - Production primaire [METABOLHEAT - National]</v>
      </c>
      <c r="C142" t="str">
        <f>'Correspondance produits'!$J$140</f>
        <v>Rejets diffus [METABOLHEAT - National]</v>
      </c>
      <c r="D142">
        <v>0</v>
      </c>
    </row>
    <row r="143" spans="1:4" x14ac:dyDescent="0.3">
      <c r="A143">
        <v>1142</v>
      </c>
      <c r="B143" t="str">
        <v>Électricité - Chaleur basse enthalpie - Aluminium - Production primaire [METABOLHEAT - National]</v>
      </c>
      <c r="C143" t="str">
        <f>'Correspondance produits'!$J$140</f>
        <v>Rejets diffus [METABOLHEAT - National]</v>
      </c>
      <c r="D143">
        <v>0</v>
      </c>
    </row>
    <row r="144" spans="1:4" x14ac:dyDescent="0.3">
      <c r="A144">
        <v>1143</v>
      </c>
      <c r="B144" t="str">
        <v>Électrolyse de l'aluminium (fusion) - Aluminium - Production primaire [METABOLHEAT - National]</v>
      </c>
      <c r="C144" t="str">
        <f>'Correspondance produits'!$J$140</f>
        <v>Rejets diffus [METABOLHEAT - National]</v>
      </c>
      <c r="D144">
        <v>2.2222222222222223E-2</v>
      </c>
    </row>
    <row r="145" spans="1:4" x14ac:dyDescent="0.3">
      <c r="A145">
        <v>1144</v>
      </c>
      <c r="B145" t="str">
        <v>GPL - Transformation de l'aluminium - Thermique - Transformation de l'aluminium (métallurgie, par exemple, fonderie, réchauffage) - Aluminium - Production primaire Réchauffage) - Aluminium - Production primaire [METABOLHEAT - National]</v>
      </c>
      <c r="C145" t="str">
        <f>'Correspondance produits'!$J$140</f>
        <v>Rejets diffus [METABOLHEAT - National]</v>
      </c>
      <c r="D145">
        <v>2.8999999999999995</v>
      </c>
    </row>
    <row r="146" spans="1:4" x14ac:dyDescent="0.3">
      <c r="A146">
        <v>1145</v>
      </c>
      <c r="B146" t="str">
        <v>Gazole et biocarburants liquides - Transformation de l'aluminium - Thermique - Transformation de l'aluminium (métallurgie, par exemple, fonderie, réchauffage) - Aluminium - Production primaire [METABOLHEAT - National]</v>
      </c>
      <c r="C146" t="str">
        <f>'Correspondance produits'!$J$140</f>
        <v>Rejets diffus [METABOLHEAT - National]</v>
      </c>
      <c r="D146">
        <v>2.8999999999999995</v>
      </c>
    </row>
    <row r="147" spans="1:4" x14ac:dyDescent="0.3">
      <c r="A147">
        <v>1146</v>
      </c>
      <c r="B147" t="str">
        <v>Fioul - Transformation de l'aluminium - Thermique - Transformation de l'aluminium (métallurgie, par exemple, fonderie, réchauffage) - Aluminium - Production primaire [METABOLHEAT - National]</v>
      </c>
      <c r="C147" t="str">
        <f>'Correspondance produits'!$J$140</f>
        <v>Rejets diffus [METABOLHEAT - National]</v>
      </c>
      <c r="D147">
        <v>2.8999999999999995</v>
      </c>
    </row>
    <row r="148" spans="1:4" x14ac:dyDescent="0.3">
      <c r="A148">
        <v>1147</v>
      </c>
      <c r="B148" t="str">
        <v>Gaz naturel et biogaz - Transformation de l'aluminium - Thermique - Transformation de l'aluminium (métallurgie, par exemple, fonderie, réchauffage) - Aluminium - Production primaire [METABOLHEAT - National]</v>
      </c>
      <c r="C148" t="str">
        <f>'Correspondance produits'!$J$140</f>
        <v>Rejets diffus [METABOLHEAT - National]</v>
      </c>
      <c r="D148">
        <v>2.6</v>
      </c>
    </row>
    <row r="149" spans="1:4" x14ac:dyDescent="0.3">
      <c r="A149">
        <v>1148</v>
      </c>
      <c r="B149" t="str">
        <v>Transformation de l'aluminium - Électrique - Transformation de l'aluminium (métallurgie, par exemple, fonderie, réchauffage) - Aluminium - Production primaire [METABOLHEAT - National]</v>
      </c>
      <c r="C149" t="str">
        <f>'Correspondance produits'!$J$140</f>
        <v>Rejets diffus [METABOLHEAT - National]</v>
      </c>
      <c r="D149">
        <v>0</v>
      </c>
    </row>
    <row r="150" spans="1:4" x14ac:dyDescent="0.3">
      <c r="A150">
        <v>1149</v>
      </c>
      <c r="B150" t="str">
        <v>GPL - Finition de l'aluminium - Thermique - Finition de l'aluminium - Aluminium - Production primaire [METABOLHEAT - National]</v>
      </c>
      <c r="C150" t="str">
        <f>'Correspondance produits'!$J$140</f>
        <v>Rejets diffus [METABOLHEAT - National]</v>
      </c>
      <c r="D150">
        <v>2.8999999999999995</v>
      </c>
    </row>
    <row r="151" spans="1:4" x14ac:dyDescent="0.3">
      <c r="A151">
        <v>1150</v>
      </c>
      <c r="B151" t="str">
        <v>Gazole et biocarburants liquides - Finition de l'aluminium - Thermique - Finition de l'aluminium - Aluminium - Production primaire [METABOLHEAT - National]</v>
      </c>
      <c r="C151" t="str">
        <f>'Correspondance produits'!$J$140</f>
        <v>Rejets diffus [METABOLHEAT - National]</v>
      </c>
      <c r="D151">
        <v>2.8999999999999995</v>
      </c>
    </row>
    <row r="152" spans="1:4" x14ac:dyDescent="0.3">
      <c r="A152">
        <v>1151</v>
      </c>
      <c r="B152" t="str">
        <v>Gaz naturel et biogaz - Finition de l'aluminium - Thermique - Finition de l'aluminium - Aluminium - Production primaire [METABOLHEAT - National]</v>
      </c>
      <c r="C152" t="str">
        <f>'Correspondance produits'!$J$140</f>
        <v>Rejets diffus [METABOLHEAT - National]</v>
      </c>
      <c r="D152">
        <v>2.6</v>
      </c>
    </row>
    <row r="153" spans="1:4" x14ac:dyDescent="0.3">
      <c r="A153">
        <v>1152</v>
      </c>
      <c r="B153" t="str">
        <v>Solides - Finition de l'aluminium - Vapeur - Finition de l'aluminium - Aluminium - Production primaire [METABOLHEAT - National]</v>
      </c>
      <c r="C153" t="str">
        <f>'Correspondance produits'!$J$140</f>
        <v>Rejets diffus [METABOLHEAT - National]</v>
      </c>
      <c r="D153">
        <v>2.9999999999999996</v>
      </c>
    </row>
    <row r="154" spans="1:4" x14ac:dyDescent="0.3">
      <c r="A154">
        <v>1153</v>
      </c>
      <c r="B154" t="str">
        <v>Gaz de raffinerie - Finition de l'aluminium - Vapeur - Finition de l'aluminium - Aluminium - Production primaire [METABOLHEAT - National]</v>
      </c>
      <c r="C154" t="str">
        <f>'Correspondance produits'!$J$140</f>
        <v>Rejets diffus [METABOLHEAT - National]</v>
      </c>
      <c r="D154">
        <v>2.6</v>
      </c>
    </row>
    <row r="155" spans="1:4" x14ac:dyDescent="0.3">
      <c r="A155">
        <v>1154</v>
      </c>
      <c r="B155" t="str">
        <v>GPL - Finition de l'aluminium - Vapeur - Finition de l'aluminium - Aluminium - Production primaire [METABOLHEAT - National]</v>
      </c>
      <c r="C155" t="str">
        <f>'Correspondance produits'!$J$140</f>
        <v>Rejets diffus [METABOLHEAT - National]</v>
      </c>
      <c r="D155">
        <v>2.8999999999999995</v>
      </c>
    </row>
    <row r="156" spans="1:4" x14ac:dyDescent="0.3">
      <c r="A156">
        <v>1155</v>
      </c>
      <c r="B156" t="str">
        <v>Gazole et biocarburants liquides - Finition de l'aluminium - Vapeur - Finition de l'aluminium - Aluminium - Production primaire [METABOLHEAT - National]</v>
      </c>
      <c r="C156" t="str">
        <f>'Correspondance produits'!$J$140</f>
        <v>Rejets diffus [METABOLHEAT - National]</v>
      </c>
      <c r="D156">
        <v>2.8999999999999995</v>
      </c>
    </row>
    <row r="157" spans="1:4" x14ac:dyDescent="0.3">
      <c r="A157">
        <v>1156</v>
      </c>
      <c r="B157" t="str">
        <v>Fioul - Finition de l'aluminium - Vapeur - Finition de l'aluminium - Aluminium - Production primaire [METABOLHEAT - National]</v>
      </c>
      <c r="C157" t="str">
        <f>'Correspondance produits'!$J$140</f>
        <v>Rejets diffus [METABOLHEAT - National]</v>
      </c>
      <c r="D157">
        <v>2.8999999999999995</v>
      </c>
    </row>
    <row r="158" spans="1:4" x14ac:dyDescent="0.3">
      <c r="A158">
        <v>1157</v>
      </c>
      <c r="B158" t="str">
        <v>Autres liquides - Finition de l'aluminium - Vapeur - Finition de l'aluminium - Aluminium - Production primaire [METABOLHEAT - National]</v>
      </c>
      <c r="C158" t="str">
        <f>'Correspondance produits'!$J$140</f>
        <v>Rejets diffus [METABOLHEAT - National]</v>
      </c>
      <c r="D158">
        <v>2.8999999999999995</v>
      </c>
    </row>
    <row r="159" spans="1:4" x14ac:dyDescent="0.3">
      <c r="A159">
        <v>1158</v>
      </c>
      <c r="B159" t="str">
        <v>Gaz naturel et biogaz - Finition de l'aluminium - Vapeur - Finition de l'aluminium - Aluminium - Production primaire [METABOLHEAT - National]</v>
      </c>
      <c r="C159" t="str">
        <f>'Correspondance produits'!$J$140</f>
        <v>Rejets diffus [METABOLHEAT - National]</v>
      </c>
      <c r="D159">
        <v>2.6</v>
      </c>
    </row>
    <row r="160" spans="1:4" x14ac:dyDescent="0.3">
      <c r="A160">
        <v>1159</v>
      </c>
      <c r="B160" t="str">
        <v>Gaz dérivés - Finition de l'aluminium - Vapeur - Finition de l'aluminium - Aluminium - Production primaire [METABOLHEAT - National]</v>
      </c>
      <c r="C160" t="str">
        <f>'Correspondance produits'!$J$140</f>
        <v>Rejets diffus [METABOLHEAT - National]</v>
      </c>
      <c r="D160">
        <v>2.6</v>
      </c>
    </row>
    <row r="161" spans="1:4" x14ac:dyDescent="0.3">
      <c r="A161">
        <v>1160</v>
      </c>
      <c r="B161" t="str">
        <v>Biomasse et déchets - Finition de l'aluminium - Vapeur - Finition de l'aluminium - Aluminium - Production primaire [METABOLHEAT - National]</v>
      </c>
      <c r="C161" t="str">
        <f>'Correspondance produits'!$J$140</f>
        <v>Rejets diffus [METABOLHEAT - National]</v>
      </c>
      <c r="D161">
        <v>5.6000000000000005</v>
      </c>
    </row>
    <row r="162" spans="1:4" x14ac:dyDescent="0.3">
      <c r="A162">
        <v>1161</v>
      </c>
      <c r="B162" t="str">
        <v>Vapeur distribuée - Finition de l'aluminium - Vapeur - Finition de l'aluminium - Aluminium - Production primaire [METABOLHEAT - National]</v>
      </c>
      <c r="C162" t="str">
        <f>'Correspondance produits'!$J$140</f>
        <v>Rejets diffus [METABOLHEAT - National]</v>
      </c>
      <c r="D162">
        <v>2.117647058823529</v>
      </c>
    </row>
    <row r="163" spans="1:4" x14ac:dyDescent="0.3">
      <c r="A163">
        <v>1162</v>
      </c>
      <c r="B163" t="str">
        <v>Finition de l'aluminium - Électricité - Finition de l'aluminium - Aluminium - Production primaire [METABOLHEAT - National]</v>
      </c>
      <c r="C163" t="str">
        <f>'Correspondance produits'!$J$140</f>
        <v>Rejets diffus [METABOLHEAT - National]</v>
      </c>
      <c r="D163">
        <v>0</v>
      </c>
    </row>
    <row r="164" spans="1:4" x14ac:dyDescent="0.3">
      <c r="A164">
        <v>1163</v>
      </c>
      <c r="B164" t="str">
        <v>Éclairage - Aluminium - Production secondaire [METABOLHEAT - National]</v>
      </c>
      <c r="C164" t="str">
        <f>'Correspondance produits'!$J$140</f>
        <v>Rejets diffus [METABOLHEAT - National]</v>
      </c>
      <c r="D164">
        <v>0</v>
      </c>
    </row>
    <row r="165" spans="1:4" x14ac:dyDescent="0.3">
      <c r="A165">
        <v>1164</v>
      </c>
      <c r="B165" t="str">
        <v>Compresseurs d'air - Aluminium - Production secondaire [METABOLHEAT - National]</v>
      </c>
      <c r="C165" t="str">
        <f>'Correspondance produits'!$J$140</f>
        <v>Rejets diffus [METABOLHEAT - National]</v>
      </c>
      <c r="D165">
        <v>5.3333333333333339</v>
      </c>
    </row>
    <row r="166" spans="1:4" x14ac:dyDescent="0.3">
      <c r="A166">
        <v>1165</v>
      </c>
      <c r="B166" t="str">
        <v>Moteurs d'entraînement - Aluminium - Production secondaire [METABOLHEAT - National]</v>
      </c>
      <c r="C166" t="str">
        <f>'Correspondance produits'!$J$140</f>
        <v>Rejets diffus [METABOLHEAT - National]</v>
      </c>
      <c r="D166">
        <v>2.9999999999999996</v>
      </c>
    </row>
    <row r="167" spans="1:4" x14ac:dyDescent="0.3">
      <c r="A167">
        <v>1166</v>
      </c>
      <c r="B167" t="str">
        <v>Ventilateurs et pompes - Aluminium - Production secondaire [METABOLHEAT - National]</v>
      </c>
      <c r="C167" t="str">
        <f>'Correspondance produits'!$J$140</f>
        <v>Rejets diffus [METABOLHEAT - National]</v>
      </c>
      <c r="D167">
        <v>1</v>
      </c>
    </row>
    <row r="168" spans="1:4" x14ac:dyDescent="0.3">
      <c r="A168">
        <v>1167</v>
      </c>
      <c r="B168" t="str">
        <v>Gazole et biocarburants liquides - Chaleur basse enthalpie - Aluminium - Production secondaire [METABOLHEAT - National]</v>
      </c>
      <c r="C168" t="str">
        <f>'Correspondance produits'!$J$140</f>
        <v>Rejets diffus [METABOLHEAT - National]</v>
      </c>
      <c r="D168">
        <v>2.8999999999999995</v>
      </c>
    </row>
    <row r="169" spans="1:4" x14ac:dyDescent="0.3">
      <c r="A169">
        <v>1168</v>
      </c>
      <c r="B169" t="str">
        <v>Gaz naturel et biogaz - Chaleur basse enthalpie - Aluminium - Production secondaire [METABOLHEAT - National]</v>
      </c>
      <c r="C169" t="str">
        <f>'Correspondance produits'!$J$140</f>
        <v>Rejets diffus [METABOLHEAT - National]</v>
      </c>
      <c r="D169">
        <v>2.6</v>
      </c>
    </row>
    <row r="170" spans="1:4" x14ac:dyDescent="0.3">
      <c r="A170">
        <v>1169</v>
      </c>
      <c r="B170" t="str">
        <v>Solaire et géothermie - Chaleur basse enthalpie - Aluminium - Production secondaire [METABOLHEAT - National]</v>
      </c>
      <c r="C170" t="str">
        <f>'Correspondance produits'!$J$140</f>
        <v>Rejets diffus [METABOLHEAT - National]</v>
      </c>
      <c r="D170">
        <v>2.117647058823529</v>
      </c>
    </row>
    <row r="171" spans="1:4" x14ac:dyDescent="0.3">
      <c r="A171">
        <v>1170</v>
      </c>
      <c r="B171" t="str">
        <v>Chaleur ambiante - Chaleur basse enthalpie - Aluminium - Production secondaire [METABOLHEAT - National]</v>
      </c>
      <c r="C171" t="str">
        <f>'Correspondance produits'!$J$140</f>
        <v>Rejets diffus [METABOLHEAT - National]</v>
      </c>
      <c r="D171">
        <v>0</v>
      </c>
    </row>
    <row r="172" spans="1:4" x14ac:dyDescent="0.3">
      <c r="A172">
        <v>1171</v>
      </c>
      <c r="B172" t="str">
        <v>Électricité - Chaleur basse enthalpie - Aluminium - Production secondaire [METABOLHEAT - National]</v>
      </c>
      <c r="C172" t="str">
        <f>'Correspondance produits'!$J$140</f>
        <v>Rejets diffus [METABOLHEAT - National]</v>
      </c>
      <c r="D172">
        <v>0</v>
      </c>
    </row>
    <row r="173" spans="1:4" x14ac:dyDescent="0.3">
      <c r="A173">
        <v>1172</v>
      </c>
      <c r="B173" t="str">
        <v>GPL - Aluminium secondaire - Thermique - Aluminium secondaire (y compris prétraitement et refusion) - Aluminium - Production secondaire [METABOLHEAT - National]</v>
      </c>
      <c r="C173" t="str">
        <f>'Correspondance produits'!$J$140</f>
        <v>Rejets diffus [METABOLHEAT - National]</v>
      </c>
      <c r="D173">
        <v>2.8999999999999995</v>
      </c>
    </row>
    <row r="174" spans="1:4" x14ac:dyDescent="0.3">
      <c r="A174">
        <v>1173</v>
      </c>
      <c r="B174" t="str">
        <v>Gazole et biocarburants liquides - Aluminium secondaire - Thermique - Aluminium secondaire (y compris prétraitement, refusion) - Aluminium - production secondaire [METABOLHEAT - National]</v>
      </c>
      <c r="C174" t="str">
        <f>'Correspondance produits'!$J$140</f>
        <v>Rejets diffus [METABOLHEAT - National]</v>
      </c>
      <c r="D174">
        <v>2.8999999999999995</v>
      </c>
    </row>
    <row r="175" spans="1:4" x14ac:dyDescent="0.3">
      <c r="A175">
        <v>1174</v>
      </c>
      <c r="B175" t="str">
        <v>Fioul - Aluminium secondaire - Thermique - Aluminium secondaire (y compris prétraitement, refusion) - Aluminium - production secondaire [METABOLHEAT - National]</v>
      </c>
      <c r="C175" t="str">
        <f>'Correspondance produits'!$J$140</f>
        <v>Rejets diffus [METABOLHEAT - National]</v>
      </c>
      <c r="D175">
        <v>2.8999999999999995</v>
      </c>
    </row>
    <row r="176" spans="1:4" x14ac:dyDescent="0.3">
      <c r="A176">
        <v>1175</v>
      </c>
      <c r="B176" t="str">
        <v>Gaz naturel et biogaz - Aluminium secondaire - Thermique - Aluminium secondaire (y compris prétraitement, refusion) - Aluminium - production secondaire [METABOLHEAT - National]</v>
      </c>
      <c r="C176" t="str">
        <f>'Correspondance produits'!$J$140</f>
        <v>Rejets diffus [METABOLHEAT - National]</v>
      </c>
      <c r="D176">
        <v>2.6</v>
      </c>
    </row>
    <row r="177" spans="1:4" x14ac:dyDescent="0.3">
      <c r="A177">
        <v>1176</v>
      </c>
      <c r="B177" t="str">
        <v>Aluminium secondaire - Électrique - Aluminium secondaire (y compris prétraitement, refusion) - Aluminium - production secondaire [METABOLHEAT - National]</v>
      </c>
      <c r="C177" t="str">
        <f>'Correspondance produits'!$J$140</f>
        <v>Rejets diffus [METABOLHEAT - National]</v>
      </c>
      <c r="D177">
        <v>0</v>
      </c>
    </row>
    <row r="178" spans="1:4" x14ac:dyDescent="0.3">
      <c r="A178">
        <v>1177</v>
      </c>
      <c r="B178" t="str">
        <v>GPL - Transformation de l'aluminium - Thermique - Transformation de l'aluminium (métallurgie, par exemple, fonderie, réchauffage) - Aluminium - production secondaire [METABOLHEAT - National]</v>
      </c>
      <c r="C178" t="str">
        <f>'Correspondance produits'!$J$140</f>
        <v>Rejets diffus [METABOLHEAT - National]</v>
      </c>
      <c r="D178">
        <v>2.8999999999999995</v>
      </c>
    </row>
    <row r="179" spans="1:4" x14ac:dyDescent="0.3">
      <c r="A179">
        <v>1178</v>
      </c>
      <c r="B179" t="str">
        <v>Gazole et biocarburants liquides - Transformation de l'aluminium - Thermique - Transformation de l'aluminium (métallurgie, par exemple, fonderie, réchauffage) - Aluminium - production secondaire [METABOLHEAT - National]</v>
      </c>
      <c r="C179" t="str">
        <f>'Correspondance produits'!$J$140</f>
        <v>Rejets diffus [METABOLHEAT - National]</v>
      </c>
      <c r="D179">
        <v>2.8999999999999995</v>
      </c>
    </row>
    <row r="180" spans="1:4" x14ac:dyDescent="0.3">
      <c r="A180">
        <v>1179</v>
      </c>
      <c r="B180" t="str">
        <v>Carburant Pétrole - Transformation de l'aluminium - Thermique - Transformation de l'aluminium (métallurgie, par exemple, fonderie, réchauffage) - Aluminium - Production secondaire [METABOLHEAT - National]</v>
      </c>
      <c r="C180" t="str">
        <f>'Correspondance produits'!$J$140</f>
        <v>Rejets diffus [METABOLHEAT - National]</v>
      </c>
      <c r="D180">
        <v>2.8999999999999995</v>
      </c>
    </row>
    <row r="181" spans="1:4" x14ac:dyDescent="0.3">
      <c r="A181">
        <v>1180</v>
      </c>
      <c r="B181" t="str">
        <v>Gaz naturel et biogaz - Transformation de l'aluminium - Thermique - Transformation de l'aluminium (métallurgie, par exemple, fonderie, réchauffage) - Aluminium - Production secondaire [METABOLHEAT - National]</v>
      </c>
      <c r="C181" t="str">
        <f>'Correspondance produits'!$J$140</f>
        <v>Rejets diffus [METABOLHEAT - National]</v>
      </c>
      <c r="D181">
        <v>2.6</v>
      </c>
    </row>
    <row r="182" spans="1:4" x14ac:dyDescent="0.3">
      <c r="A182">
        <v>1181</v>
      </c>
      <c r="B182" t="str">
        <v>Transformation de l'aluminium - Électrique - Transformation de l'aluminium (métallurgie, par exemple, fonderie, réchauffage) - Aluminium - Production secondaire [METABOLHEAT - National]</v>
      </c>
      <c r="C182" t="str">
        <f>'Correspondance produits'!$J$140</f>
        <v>Rejets diffus [METABOLHEAT - National]</v>
      </c>
      <c r="D182">
        <v>0</v>
      </c>
    </row>
    <row r="183" spans="1:4" x14ac:dyDescent="0.3">
      <c r="A183">
        <v>1182</v>
      </c>
      <c r="B183" t="str">
        <v>GPL - Finition de l'aluminium - Thermique - Finition de l'aluminium - Aluminium - Production secondaire [METABOLHEAT - National]</v>
      </c>
      <c r="C183" t="str">
        <f>'Correspondance produits'!$J$140</f>
        <v>Rejets diffus [METABOLHEAT - National]</v>
      </c>
      <c r="D183">
        <v>2.8999999999999995</v>
      </c>
    </row>
    <row r="184" spans="1:4" x14ac:dyDescent="0.3">
      <c r="A184">
        <v>1183</v>
      </c>
      <c r="B184" t="str">
        <v>Gazole et biocarburants liquides - Finition de l'aluminium - Thermique - Finition de l'aluminium - Aluminium - Production secondaire [METABOLHEAT - National]</v>
      </c>
      <c r="C184" t="str">
        <f>'Correspondance produits'!$J$140</f>
        <v>Rejets diffus [METABOLHEAT - National]</v>
      </c>
      <c r="D184">
        <v>2.8999999999999995</v>
      </c>
    </row>
    <row r="185" spans="1:4" x14ac:dyDescent="0.3">
      <c r="A185">
        <v>1184</v>
      </c>
      <c r="B185" t="str">
        <v>Gaz naturel et biogaz - Finition de l'aluminium - Thermique - Finition de l'aluminium - Aluminium - Production secondaire [METABOLHEAT - National]</v>
      </c>
      <c r="C185" t="str">
        <f>'Correspondance produits'!$J$140</f>
        <v>Rejets diffus [METABOLHEAT - National]</v>
      </c>
      <c r="D185">
        <v>2.6</v>
      </c>
    </row>
    <row r="186" spans="1:4" x14ac:dyDescent="0.3">
      <c r="A186">
        <v>1185</v>
      </c>
      <c r="B186" t="str">
        <v>Solides - Finition de l'aluminium - Vapeur - Finition de l'aluminium - Aluminium - Production secondaire [METABOLHEAT - National]</v>
      </c>
      <c r="C186" t="str">
        <f>'Correspondance produits'!$J$140</f>
        <v>Rejets diffus [METABOLHEAT - National]</v>
      </c>
      <c r="D186">
        <v>2.9999999999999996</v>
      </c>
    </row>
    <row r="187" spans="1:4" x14ac:dyDescent="0.3">
      <c r="A187">
        <v>1186</v>
      </c>
      <c r="B187" t="str">
        <v>Gaz de raffinerie - Finition de l'aluminium - Vapeur - Finition de l'aluminium - Aluminium - Production secondaire [METABOLHEAT - National]</v>
      </c>
      <c r="C187" t="str">
        <f>'Correspondance produits'!$J$140</f>
        <v>Rejets diffus [METABOLHEAT - National]</v>
      </c>
      <c r="D187">
        <v>2.6</v>
      </c>
    </row>
    <row r="188" spans="1:4" x14ac:dyDescent="0.3">
      <c r="A188">
        <v>1187</v>
      </c>
      <c r="B188" t="str">
        <v>GPL - Finition de l'aluminium - Vapeur - Aluminium Finition - Aluminium - Production secondaire [METABOLHEAT - National]</v>
      </c>
      <c r="C188" t="str">
        <f>'Correspondance produits'!$J$140</f>
        <v>Rejets diffus [METABOLHEAT - National]</v>
      </c>
      <c r="D188">
        <v>2.8999999999999995</v>
      </c>
    </row>
    <row r="189" spans="1:4" x14ac:dyDescent="0.3">
      <c r="A189">
        <v>1188</v>
      </c>
      <c r="B189" t="str">
        <v>Gasoil et biocarburants liquides - Finition de l'aluminium - Vapeur - Finition de l'aluminium - Aluminium - Production secondaire [METABOLHEAT - National]</v>
      </c>
      <c r="C189" t="str">
        <f>'Correspondance produits'!$J$140</f>
        <v>Rejets diffus [METABOLHEAT - National]</v>
      </c>
      <c r="D189">
        <v>2.8999999999999995</v>
      </c>
    </row>
    <row r="190" spans="1:4" x14ac:dyDescent="0.3">
      <c r="A190">
        <v>1189</v>
      </c>
      <c r="B190" t="str">
        <v>Fioul - Finition de l'aluminium - Vapeur - Finition de l'aluminium - Aluminium - Production secondaire [METABOLHEAT - National]</v>
      </c>
      <c r="C190" t="str">
        <f>'Correspondance produits'!$J$140</f>
        <v>Rejets diffus [METABOLHEAT - National]</v>
      </c>
      <c r="D190">
        <v>2.8999999999999995</v>
      </c>
    </row>
    <row r="191" spans="1:4" x14ac:dyDescent="0.3">
      <c r="A191">
        <v>1190</v>
      </c>
      <c r="B191" t="str">
        <v>Autres liquides - Finition de l'aluminium - Vapeur - Finition de l'aluminium - Aluminium - Production secondaire [METABOLHEAT - National]</v>
      </c>
      <c r="C191" t="str">
        <f>'Correspondance produits'!$J$140</f>
        <v>Rejets diffus [METABOLHEAT - National]</v>
      </c>
      <c r="D191">
        <v>2.8999999999999995</v>
      </c>
    </row>
    <row r="192" spans="1:4" x14ac:dyDescent="0.3">
      <c r="A192">
        <v>1191</v>
      </c>
      <c r="B192" t="str">
        <v>Gaz naturel et biogaz - Finition de l'aluminium - Vapeur - Finition de l'aluminium - Aluminium - Production secondaire [METABOLHEAT - National]</v>
      </c>
      <c r="C192" t="str">
        <f>'Correspondance produits'!$J$140</f>
        <v>Rejets diffus [METABOLHEAT - National]</v>
      </c>
      <c r="D192">
        <v>2.6</v>
      </c>
    </row>
    <row r="193" spans="1:4" x14ac:dyDescent="0.3">
      <c r="A193">
        <v>1192</v>
      </c>
      <c r="B193" t="str">
        <v>Gaz dérivés - Finition de l'aluminium - Vapeur - Finition de l'aluminium - Aluminium - Production secondaire [METABOLHEAT - National]</v>
      </c>
      <c r="C193" t="str">
        <f>'Correspondance produits'!$J$140</f>
        <v>Rejets diffus [METABOLHEAT - National]</v>
      </c>
      <c r="D193">
        <v>2.6</v>
      </c>
    </row>
    <row r="194" spans="1:4" x14ac:dyDescent="0.3">
      <c r="A194">
        <v>1193</v>
      </c>
      <c r="B194" t="str">
        <v>Biomasse et déchets - Finition de l'aluminium - Vapeur - Finition de l'aluminium - Aluminium - Production secondaire [METABOLHEAT - National]</v>
      </c>
      <c r="C194" t="str">
        <f>'Correspondance produits'!$J$140</f>
        <v>Rejets diffus [METABOLHEAT - National]</v>
      </c>
      <c r="D194">
        <v>5.6000000000000005</v>
      </c>
    </row>
    <row r="195" spans="1:4" x14ac:dyDescent="0.3">
      <c r="A195">
        <v>1194</v>
      </c>
      <c r="B195" t="str">
        <v>Vapeur distribuée - Finition de l'aluminium - Vapeur - Finition de l'aluminium - Aluminium - Production secondaire [METABOLHEAT - National]</v>
      </c>
      <c r="C195" t="str">
        <f>'Correspondance produits'!$J$140</f>
        <v>Rejets diffus [METABOLHEAT - National]</v>
      </c>
      <c r="D195">
        <v>2.117647058823529</v>
      </c>
    </row>
    <row r="196" spans="1:4" x14ac:dyDescent="0.3">
      <c r="A196">
        <v>1195</v>
      </c>
      <c r="B196" t="str">
        <v>Finition de l'aluminium - Électricité - Finition de l'aluminium - Aluminium - Production secondaire [METABOLHEAT - National]</v>
      </c>
      <c r="C196" t="str">
        <f>'Correspondance produits'!$J$140</f>
        <v>Rejets diffus [METABOLHEAT - National]</v>
      </c>
      <c r="D196">
        <v>0</v>
      </c>
    </row>
    <row r="197" spans="1:4" x14ac:dyDescent="0.3">
      <c r="A197">
        <v>1196</v>
      </c>
      <c r="B197" t="str">
        <v>Éclairage - Autres métaux non ferreux [METABOLHEAT - National]</v>
      </c>
      <c r="C197" t="str">
        <f>'Correspondance produits'!$J$140</f>
        <v>Rejets diffus [METABOLHEAT - National]</v>
      </c>
      <c r="D197">
        <v>0</v>
      </c>
    </row>
    <row r="198" spans="1:4" x14ac:dyDescent="0.3">
      <c r="A198">
        <v>1197</v>
      </c>
      <c r="B198" t="str">
        <v>Compresseurs d'air - Autres métaux non ferreux [METABOLHEAT - National]</v>
      </c>
      <c r="C198" t="str">
        <f>'Correspondance produits'!$J$140</f>
        <v>Rejets diffus [METABOLHEAT - National]</v>
      </c>
      <c r="D198">
        <v>5.3333333333333339</v>
      </c>
    </row>
    <row r="199" spans="1:4" x14ac:dyDescent="0.3">
      <c r="A199">
        <v>1198</v>
      </c>
      <c r="B199" t="str">
        <v>Moteurs d'entraînement - Autres métaux non ferreux [METABOLHEAT - National]</v>
      </c>
      <c r="C199" t="str">
        <f>'Correspondance produits'!$J$140</f>
        <v>Rejets diffus [METABOLHEAT - National]</v>
      </c>
      <c r="D199">
        <v>2.9999999999999996</v>
      </c>
    </row>
    <row r="200" spans="1:4" x14ac:dyDescent="0.3">
      <c r="A200">
        <v>1199</v>
      </c>
      <c r="B200" t="str">
        <v>Ventilateurs et pompes - Autres métaux non ferreux [METABOLHEAT - National]</v>
      </c>
      <c r="C200" t="str">
        <f>'Correspondance produits'!$J$140</f>
        <v>Rejets diffus [METABOLHEAT - National]</v>
      </c>
      <c r="D200">
        <v>1</v>
      </c>
    </row>
    <row r="201" spans="1:4" x14ac:dyDescent="0.3">
      <c r="A201">
        <v>1200</v>
      </c>
      <c r="B201" t="str">
        <v>Gazole et biocarburants liquides - Chaleur basse enthalpie - Autres métaux non ferreux [METABOLHEAT - National]</v>
      </c>
      <c r="C201" t="str">
        <f>'Correspondance produits'!$J$140</f>
        <v>Rejets diffus [METABOLHEAT - National]</v>
      </c>
      <c r="D201">
        <v>2.8999999999999995</v>
      </c>
    </row>
    <row r="202" spans="1:4" x14ac:dyDescent="0.3">
      <c r="A202">
        <v>1201</v>
      </c>
      <c r="B202" t="str">
        <v>Gaz naturel et biogaz - Chaleur basse enthalpie - Autres métaux non ferreux [METABOLHEAT - National]</v>
      </c>
      <c r="C202" t="str">
        <f>'Correspondance produits'!$J$140</f>
        <v>Rejets diffus [METABOLHEAT - National]</v>
      </c>
      <c r="D202">
        <v>2.6</v>
      </c>
    </row>
    <row r="203" spans="1:4" x14ac:dyDescent="0.3">
      <c r="A203">
        <v>1202</v>
      </c>
      <c r="B203" t="str">
        <v>Solaire et géothermie - Chaleur basse enthalpie - Autres métaux non ferreux [METABOLHEAT - National]</v>
      </c>
      <c r="C203" t="str">
        <f>'Correspondance produits'!$J$140</f>
        <v>Rejets diffus [METABOLHEAT - National]</v>
      </c>
      <c r="D203">
        <v>2.117647058823529</v>
      </c>
    </row>
    <row r="204" spans="1:4" x14ac:dyDescent="0.3">
      <c r="A204">
        <v>1203</v>
      </c>
      <c r="B204" t="str">
        <v>Chaleur ambiante - Chaleur basse enthalpie - Autres métaux non ferreux [METABOLHEAT - National]</v>
      </c>
      <c r="C204" t="str">
        <f>'Correspondance produits'!$J$140</f>
        <v>Rejets diffus [METABOLHEAT - National]</v>
      </c>
      <c r="D204">
        <v>0</v>
      </c>
    </row>
    <row r="205" spans="1:4" x14ac:dyDescent="0.3">
      <c r="A205">
        <v>1204</v>
      </c>
      <c r="B205" t="str">
        <v>Électricité - Chaleur basse enthalpie - Autres métaux non ferreux [METABOLHEAT - National]</v>
      </c>
      <c r="C205" t="str">
        <f>'Correspondance produits'!$J$140</f>
        <v>Rejets diffus [METABOLHEAT - National]</v>
      </c>
      <c r="D205">
        <v>0</v>
      </c>
    </row>
    <row r="206" spans="1:4" x14ac:dyDescent="0.3">
      <c r="A206">
        <v>1205</v>
      </c>
      <c r="B206" t="str">
        <v>Solides - Production de métaux - Thermique - Autres métaux : production - Autres métaux non ferreux [METABOLHEAT - National]</v>
      </c>
      <c r="C206" t="str">
        <f>'Correspondance produits'!$J$140</f>
        <v>Rejets diffus [METABOLHEAT - National]</v>
      </c>
      <c r="D206">
        <v>2.9999999999999996</v>
      </c>
    </row>
    <row r="207" spans="1:4" x14ac:dyDescent="0.3">
      <c r="A207">
        <v>1206</v>
      </c>
      <c r="B207" t="str">
        <v>GPL - Production de métaux - Thermique - Autres métaux : production - Autres métaux non ferreux [METABOLHEAT - National]</v>
      </c>
      <c r="C207" t="str">
        <f>'Correspondance produits'!$J$140</f>
        <v>Rejets diffus [METABOLHEAT - National]</v>
      </c>
      <c r="D207">
        <v>2.8999999999999995</v>
      </c>
    </row>
    <row r="208" spans="1:4" x14ac:dyDescent="0.3">
      <c r="A208">
        <v>1207</v>
      </c>
      <c r="B208" t="str">
        <v>Gazole et biocarburants liquides - Production de métaux - Thermique - Autres métaux : production - Autres métaux non ferreux [METABOLHEAT - National]</v>
      </c>
      <c r="C208" t="str">
        <f>'Correspondance produits'!$J$140</f>
        <v>Rejets diffus [METABOLHEAT - National]</v>
      </c>
      <c r="D208">
        <v>2.8999999999999995</v>
      </c>
    </row>
    <row r="209" spans="1:4" x14ac:dyDescent="0.3">
      <c r="A209">
        <v>1208</v>
      </c>
      <c r="B209" t="str">
        <v>Fioul - Production de métaux - Thermique - Autres métaux : production - Autres métaux non ferreux [METABOLHEAT - National]</v>
      </c>
      <c r="C209" t="str">
        <f>'Correspondance produits'!$J$140</f>
        <v>Rejets diffus [METABOLHEAT - National]</v>
      </c>
      <c r="D209">
        <v>2.8999999999999995</v>
      </c>
    </row>
    <row r="210" spans="1:4" x14ac:dyDescent="0.3">
      <c r="A210">
        <v>1209</v>
      </c>
      <c r="B210" t="str">
        <v>Gaz naturel et biogaz - Production de métaux - Thermique - Autres métaux : production - Autres métaux non ferreux [METABOLHEAT - National]</v>
      </c>
      <c r="C210" t="str">
        <f>'Correspondance produits'!$J$140</f>
        <v>Rejets diffus [METABOLHEAT - National]</v>
      </c>
      <c r="D210">
        <v>2.6</v>
      </c>
    </row>
    <row r="211" spans="1:4" x14ac:dyDescent="0.3">
      <c r="A211">
        <v>1210</v>
      </c>
      <c r="B211" t="str">
        <v>Production de métaux - Électrique - Autres métaux : production - Autres métaux non ferreux [METABOLHEAT - National]</v>
      </c>
      <c r="C211" t="str">
        <f>'Correspondance produits'!$J$140</f>
        <v>Rejets diffus [METABOLHEAT - National]</v>
      </c>
      <c r="D211">
        <v>0</v>
      </c>
    </row>
    <row r="212" spans="1:4" x14ac:dyDescent="0.3">
      <c r="A212">
        <v>1211</v>
      </c>
      <c r="B212" t="str">
        <v>GPL - Transformation des métaux - Thermique - Transformation des métaux (métallurgie, par exemple, fonderie, réchauffage) - Autres métaux non ferreux [METABOLHEAT - National]</v>
      </c>
      <c r="C212" t="str">
        <f>'Correspondance produits'!$J$140</f>
        <v>Rejets diffus [METABOLHEAT - National]</v>
      </c>
      <c r="D212">
        <v>2.8999999999999995</v>
      </c>
    </row>
    <row r="213" spans="1:4" x14ac:dyDescent="0.3">
      <c r="A213">
        <v>1212</v>
      </c>
      <c r="B213" t="str">
        <v>Gazole et biocarburants liquides - Transformation des métaux - Thermique - Transformation des métaux (métallurgie, par exemple, fonderie, réchauffage) - Autres Métaux non ferreux [METABOLHEAT - National]</v>
      </c>
      <c r="C213" t="str">
        <f>'Correspondance produits'!$J$140</f>
        <v>Rejets diffus [METABOLHEAT - National]</v>
      </c>
      <c r="D213">
        <v>2.8999999999999995</v>
      </c>
    </row>
    <row r="214" spans="1:4" x14ac:dyDescent="0.3">
      <c r="A214">
        <v>1213</v>
      </c>
      <c r="B214" t="str">
        <v>Fioul - Transformation des métaux - Thermique - Transformation des métaux (métallurgie, par exemple, fonderie, réchauffage) - Autres métaux non ferreux [METABOLHEAT - National]</v>
      </c>
      <c r="C214" t="str">
        <f>'Correspondance produits'!$J$140</f>
        <v>Rejets diffus [METABOLHEAT - National]</v>
      </c>
      <c r="D214">
        <v>2.8999999999999995</v>
      </c>
    </row>
    <row r="215" spans="1:4" x14ac:dyDescent="0.3">
      <c r="A215">
        <v>1214</v>
      </c>
      <c r="B215" t="str">
        <v>Gaz naturel et biogaz - Transformation des métaux - Thermique - Transformation des métaux (métallurgie, par exemple, fonderie, réchauffage) - Autres métaux non ferreux [METABOLHEAT - National]</v>
      </c>
      <c r="C215" t="str">
        <f>'Correspondance produits'!$J$140</f>
        <v>Rejets diffus [METABOLHEAT - National]</v>
      </c>
      <c r="D215">
        <v>2.6</v>
      </c>
    </row>
    <row r="216" spans="1:4" x14ac:dyDescent="0.3">
      <c r="A216">
        <v>1215</v>
      </c>
      <c r="B216" t="str">
        <v>Transformation des métaux - Électrique - Transformation des métaux (métallurgie, par exemple, fonderie, réchauffage) - Autres métaux non ferreux [METABOLHEAT - National]</v>
      </c>
      <c r="C216" t="str">
        <f>'Correspondance produits'!$J$140</f>
        <v>Rejets diffus [METABOLHEAT - National]</v>
      </c>
      <c r="D216">
        <v>0</v>
      </c>
    </row>
    <row r="217" spans="1:4" x14ac:dyDescent="0.3">
      <c r="A217">
        <v>1216</v>
      </c>
      <c r="B217" t="str">
        <v>GPL - Finissage des métaux - Thermique - Finissage des métaux - Autres métaux non ferreux [METABOLHEAT - National]</v>
      </c>
      <c r="C217" t="str">
        <f>'Correspondance produits'!$J$140</f>
        <v>Rejets diffus [METABOLHEAT - National]</v>
      </c>
      <c r="D217">
        <v>2.8999999999999995</v>
      </c>
    </row>
    <row r="218" spans="1:4" x14ac:dyDescent="0.3">
      <c r="A218">
        <v>1217</v>
      </c>
      <c r="B218" t="str">
        <v>Gazole et biocarburants liquides - Finissage des métaux - Thermique - Finissage des métaux - Autres métaux non ferreux [METABOLHEAT - National]</v>
      </c>
      <c r="C218" t="str">
        <f>'Correspondance produits'!$J$140</f>
        <v>Rejets diffus [METABOLHEAT - National]</v>
      </c>
      <c r="D218">
        <v>2.8999999999999995</v>
      </c>
    </row>
    <row r="219" spans="1:4" x14ac:dyDescent="0.3">
      <c r="A219">
        <v>1218</v>
      </c>
      <c r="B219" t="str">
        <v>Gaz naturel et biogaz - Finissage des métaux - Thermique - Finissage des métaux - Autres métaux non ferreux [METABOLHEAT - National]</v>
      </c>
      <c r="C219" t="str">
        <f>'Correspondance produits'!$J$140</f>
        <v>Rejets diffus [METABOLHEAT - National]</v>
      </c>
      <c r="D219">
        <v>2.6</v>
      </c>
    </row>
    <row r="220" spans="1:4" x14ac:dyDescent="0.3">
      <c r="A220">
        <v>1219</v>
      </c>
      <c r="B220" t="str">
        <v>Solides - Finissage des métaux - Vapeur - Finissage des métaux - Autres métaux non ferreux [METABOLHEAT - National]</v>
      </c>
      <c r="C220" t="str">
        <f>'Correspondance produits'!$J$140</f>
        <v>Rejets diffus [METABOLHEAT - National]</v>
      </c>
      <c r="D220">
        <v>2.9999999999999996</v>
      </c>
    </row>
    <row r="221" spans="1:4" x14ac:dyDescent="0.3">
      <c r="A221">
        <v>1220</v>
      </c>
      <c r="B221" t="str">
        <v>Gaz de raffinerie - Finition des métaux - Vapeur - Finition des métaux - Autres métaux non ferreux [METABOLHEAT - National]</v>
      </c>
      <c r="C221" t="str">
        <f>'Correspondance produits'!$J$140</f>
        <v>Rejets diffus [METABOLHEAT - National]</v>
      </c>
      <c r="D221">
        <v>2.6</v>
      </c>
    </row>
    <row r="222" spans="1:4" x14ac:dyDescent="0.3">
      <c r="A222">
        <v>1221</v>
      </c>
      <c r="B222" t="str">
        <v>GPL - Finition des métaux - Vapeur - Finition des métaux - Autres métaux non ferreux [METABOLHEAT - National]</v>
      </c>
      <c r="C222" t="str">
        <f>'Correspondance produits'!$J$140</f>
        <v>Rejets diffus [METABOLHEAT - National]</v>
      </c>
      <c r="D222">
        <v>2.8999999999999995</v>
      </c>
    </row>
    <row r="223" spans="1:4" x14ac:dyDescent="0.3">
      <c r="A223">
        <v>1222</v>
      </c>
      <c r="B223" t="str">
        <v>Gazole et biocarburants liquides - Finition des métaux - Vapeur - Finition des métaux - Autres métaux non ferreux [METABOLHEAT - National]</v>
      </c>
      <c r="C223" t="str">
        <f>'Correspondance produits'!$J$140</f>
        <v>Rejets diffus [METABOLHEAT - National]</v>
      </c>
      <c r="D223">
        <v>2.8999999999999995</v>
      </c>
    </row>
    <row r="224" spans="1:4" x14ac:dyDescent="0.3">
      <c r="A224">
        <v>1223</v>
      </c>
      <c r="B224" t="str">
        <v>Fioul - Finition des métaux - Vapeur - Finition des métaux - Autres métaux non ferreux [METABOLHEAT - National]</v>
      </c>
      <c r="C224" t="str">
        <f>'Correspondance produits'!$J$140</f>
        <v>Rejets diffus [METABOLHEAT - National]</v>
      </c>
      <c r="D224">
        <v>2.8999999999999995</v>
      </c>
    </row>
    <row r="225" spans="1:4" x14ac:dyDescent="0.3">
      <c r="A225">
        <v>1224</v>
      </c>
      <c r="B225" t="str">
        <v>Autres liquides - Finition des métaux - Vapeur - Finition des métaux - Autres métaux non ferreux [METABOLHEAT - National]</v>
      </c>
      <c r="C225" t="str">
        <f>'Correspondance produits'!$J$140</f>
        <v>Rejets diffus [METABOLHEAT - National]</v>
      </c>
      <c r="D225">
        <v>2.8999999999999995</v>
      </c>
    </row>
    <row r="226" spans="1:4" x14ac:dyDescent="0.3">
      <c r="A226">
        <v>1225</v>
      </c>
      <c r="B226" t="str">
        <v>Gaz naturel et biogaz - Finition des métaux - Vapeur - Finition des métaux - Autres métaux non ferreux [METABOLHEAT - National]</v>
      </c>
      <c r="C226" t="str">
        <f>'Correspondance produits'!$J$140</f>
        <v>Rejets diffus [METABOLHEAT - National]</v>
      </c>
      <c r="D226">
        <v>2.6</v>
      </c>
    </row>
    <row r="227" spans="1:4" x14ac:dyDescent="0.3">
      <c r="A227">
        <v>1226</v>
      </c>
      <c r="B227" t="str">
        <v>Gaz dérivés - Finition des métaux - Vapeur - Finition des métaux - Autres métaux non ferreux [METABOLHEAT - National]</v>
      </c>
      <c r="C227" t="str">
        <f>'Correspondance produits'!$J$140</f>
        <v>Rejets diffus [METABOLHEAT - National]</v>
      </c>
      <c r="D227">
        <v>2.6</v>
      </c>
    </row>
    <row r="228" spans="1:4" x14ac:dyDescent="0.3">
      <c r="A228">
        <v>1227</v>
      </c>
      <c r="B228" t="str">
        <v>Biomasse et déchets - Finition des métaux - Vapeur - Finition des métaux - Autres métaux non ferreux [METABOLHEAT - National]</v>
      </c>
      <c r="C228" t="str">
        <f>'Correspondance produits'!$J$140</f>
        <v>Rejets diffus [METABOLHEAT - National]</v>
      </c>
      <c r="D228">
        <v>5.6000000000000005</v>
      </c>
    </row>
    <row r="229" spans="1:4" x14ac:dyDescent="0.3">
      <c r="A229">
        <v>1228</v>
      </c>
      <c r="B229" t="str">
        <v>Vapeur distribuée - Finition des métaux - Vapeur - Finition des métaux - Autres métaux non ferreux [METABOLHEAT - National]</v>
      </c>
      <c r="C229" t="str">
        <f>'Correspondance produits'!$J$140</f>
        <v>Rejets diffus [METABOLHEAT - National]</v>
      </c>
      <c r="D229">
        <v>2.117647058823529</v>
      </c>
    </row>
    <row r="230" spans="1:4" x14ac:dyDescent="0.3">
      <c r="A230">
        <v>1229</v>
      </c>
      <c r="B230" t="str">
        <v>Finition des métaux - Électricité - Finition des métaux - Autres métaux non ferreux [METABOLHEAT - National]</v>
      </c>
      <c r="C230" t="str">
        <f>'Correspondance produits'!$J$140</f>
        <v>Rejets diffus [METABOLHEAT - National]</v>
      </c>
      <c r="D230">
        <v>0</v>
      </c>
    </row>
    <row r="231" spans="1:4" x14ac:dyDescent="0.3">
      <c r="A231">
        <v>1230</v>
      </c>
      <c r="B231" t="str">
        <v>Éclairage - Produits chimiques de base [METABOLHEAT - National]</v>
      </c>
      <c r="C231" t="str">
        <f>'Correspondance produits'!$J$140</f>
        <v>Rejets diffus [METABOLHEAT - National]</v>
      </c>
      <c r="D231">
        <v>0</v>
      </c>
    </row>
    <row r="232" spans="1:4" x14ac:dyDescent="0.3">
      <c r="A232">
        <v>1231</v>
      </c>
      <c r="B232" t="str">
        <v>Compresseurs d'air - Produits chimiques de base [METABOLHEAT - National]</v>
      </c>
      <c r="C232" t="str">
        <f>'Correspondance produits'!$J$140</f>
        <v>Rejets diffus [METABOLHEAT - National]</v>
      </c>
      <c r="D232">
        <v>5.3333333333333339</v>
      </c>
    </row>
    <row r="233" spans="1:4" x14ac:dyDescent="0.3">
      <c r="A233">
        <v>1232</v>
      </c>
      <c r="B233" t="str">
        <v>Entraînements de moteur - Produits chimiques de base [METABOLHEAT - National]</v>
      </c>
      <c r="C233" t="str">
        <f>'Correspondance produits'!$J$140</f>
        <v>Rejets diffus [METABOLHEAT - National]</v>
      </c>
      <c r="D233">
        <v>2.9999999999999996</v>
      </c>
    </row>
    <row r="234" spans="1:4" x14ac:dyDescent="0.3">
      <c r="A234">
        <v>1233</v>
      </c>
      <c r="B234" t="str">
        <v>Ventilateurs et pompes - Produits chimiques de base [METABOLHEAT - National]</v>
      </c>
      <c r="C234" t="str">
        <f>'Correspondance produits'!$J$140</f>
        <v>Rejets diffus [METABOLHEAT - National]</v>
      </c>
      <c r="D234">
        <v>1</v>
      </c>
    </row>
    <row r="235" spans="1:4" x14ac:dyDescent="0.3">
      <c r="A235">
        <v>1234</v>
      </c>
      <c r="B235" t="str">
        <v>Gazole et biocarburants liquides - Chaleur basse enthalpie - Produits chimiques de base [METABOLHEAT - National]</v>
      </c>
      <c r="C235" t="str">
        <f>'Correspondance produits'!$J$140</f>
        <v>Rejets diffus [METABOLHEAT - National]</v>
      </c>
      <c r="D235">
        <v>2.8999999999999995</v>
      </c>
    </row>
    <row r="236" spans="1:4" x14ac:dyDescent="0.3">
      <c r="A236">
        <v>1235</v>
      </c>
      <c r="B236" t="str">
        <v>Gaz naturel et biogaz - Chaleur basse enthalpie - Produits chimiques de base [METABOLHEAT - National]</v>
      </c>
      <c r="C236" t="str">
        <f>'Correspondance produits'!$J$140</f>
        <v>Rejets diffus [METABOLHEAT - National]</v>
      </c>
      <c r="D236">
        <v>2.6</v>
      </c>
    </row>
    <row r="237" spans="1:4" x14ac:dyDescent="0.3">
      <c r="A237">
        <v>1236</v>
      </c>
      <c r="B237" t="str">
        <v>Solaire et géothermie - Chaleur basse enthalpie - Produits chimiques de base [METABOLHEAT - National]</v>
      </c>
      <c r="C237" t="str">
        <f>'Correspondance produits'!$J$140</f>
        <v>Rejets diffus [METABOLHEAT - National]</v>
      </c>
      <c r="D237">
        <v>2.117647058823529</v>
      </c>
    </row>
    <row r="238" spans="1:4" x14ac:dyDescent="0.3">
      <c r="A238">
        <v>1237</v>
      </c>
      <c r="B238" t="str">
        <v>Chaleur ambiante - Chaleur basse enthalpie - Produits chimiques de base [METABOLHEAT - National]</v>
      </c>
      <c r="C238" t="str">
        <f>'Correspondance produits'!$J$140</f>
        <v>Rejets diffus [METABOLHEAT - National]</v>
      </c>
      <c r="D238">
        <v>0</v>
      </c>
    </row>
    <row r="239" spans="1:4" x14ac:dyDescent="0.3">
      <c r="A239">
        <v>1238</v>
      </c>
      <c r="B239" t="str">
        <v>Électricité - Chaleur basse enthalpie - Produits chimiques de base [METABOLHEAT - National]</v>
      </c>
      <c r="C239" t="str">
        <f>'Correspondance produits'!$J$140</f>
        <v>Rejets diffus [METABOLHEAT - National]</v>
      </c>
      <c r="D239">
        <v>0</v>
      </c>
    </row>
    <row r="240" spans="1:4" x14ac:dyDescent="0.3">
      <c r="A240">
        <v>1239</v>
      </c>
      <c r="B240" t="str">
        <v>Solides - Produits chimiques : Traitement de la vapeur - Produits chimiques de base [METABOLHEAT - National]</v>
      </c>
      <c r="C240" t="str">
        <f>'Correspondance produits'!$J$140</f>
        <v>Rejets diffus [METABOLHEAT - National]</v>
      </c>
      <c r="D240">
        <v>1.4999999999999998</v>
      </c>
    </row>
    <row r="241" spans="1:4" x14ac:dyDescent="0.3">
      <c r="A241">
        <v>1240</v>
      </c>
      <c r="B241" t="str">
        <v>Gaz de raffinerie - Produits chimiques : Traitement de la vapeur - Produits chimiques de base [METABOLHEAT - National]</v>
      </c>
      <c r="C241" t="str">
        <f>'Correspondance produits'!$J$140</f>
        <v>Rejets diffus [METABOLHEAT - National]</v>
      </c>
      <c r="D241">
        <v>2.6</v>
      </c>
    </row>
    <row r="242" spans="1:4" x14ac:dyDescent="0.3">
      <c r="A242">
        <v>1241</v>
      </c>
      <c r="B242" t="str">
        <v>GPL - Produits chimiques : Traitement de la vapeur - Produits chimiques de base [METABOLHEAT - National]</v>
      </c>
      <c r="C242" t="str">
        <f>'Correspondance produits'!$J$140</f>
        <v>Rejets diffus [METABOLHEAT - National]</v>
      </c>
      <c r="D242">
        <v>1.4999999999999998</v>
      </c>
    </row>
    <row r="243" spans="1:4" x14ac:dyDescent="0.3">
      <c r="A243">
        <v>1242</v>
      </c>
      <c r="B243" t="str">
        <v>Gazole et biocarburants liquides - Produits chimiques : Traitement de la vapeur - Produits chimiques de base [METABOLHEAT - National]</v>
      </c>
      <c r="C243" t="str">
        <f>'Correspondance produits'!$J$140</f>
        <v>Rejets diffus [METABOLHEAT - National]</v>
      </c>
      <c r="D243">
        <v>1.4999999999999998</v>
      </c>
    </row>
    <row r="244" spans="1:4" x14ac:dyDescent="0.3">
      <c r="A244">
        <v>1243</v>
      </c>
      <c r="B244" t="str">
        <v>Fioul - Produits chimiques : Traitement de la vapeur - Produits chimiques de base [METABOLHEAT - National]</v>
      </c>
      <c r="C244" t="str">
        <f>'Correspondance produits'!$J$140</f>
        <v>Rejets diffus [METABOLHEAT - National]</v>
      </c>
      <c r="D244">
        <v>1.4999999999999998</v>
      </c>
    </row>
    <row r="245" spans="1:4" x14ac:dyDescent="0.3">
      <c r="A245">
        <v>1244</v>
      </c>
      <c r="B245" t="str">
        <v>Autres liquides - Produits chimiques : Traitement de la vapeur - Produits chimiques de base [METABOLHEAT - National]</v>
      </c>
      <c r="C245" t="str">
        <f>'Correspondance produits'!$J$140</f>
        <v>Rejets diffus [METABOLHEAT - National]</v>
      </c>
      <c r="D245">
        <v>1.4999999999999998</v>
      </c>
    </row>
    <row r="246" spans="1:4" x14ac:dyDescent="0.3">
      <c r="A246">
        <v>1245</v>
      </c>
      <c r="B246" t="str">
        <v>Gaz naturel et biogaz - Produits chimiques : Traitement de la vapeur - Produits chimiques de base [METABOLHEAT - National]</v>
      </c>
      <c r="C246" t="str">
        <f>'Correspondance produits'!$J$140</f>
        <v>Rejets diffus [METABOLHEAT - National]</v>
      </c>
      <c r="D246">
        <v>2.6</v>
      </c>
    </row>
    <row r="247" spans="1:4" x14ac:dyDescent="0.3">
      <c r="A247">
        <v>1246</v>
      </c>
      <c r="B247" t="str">
        <v>Gaz dérivés - Produits chimiques : Traitement à la vapeur - Produits chimiques de base [METABOLHEAT - National]</v>
      </c>
      <c r="C247" t="str">
        <f>'Correspondance produits'!$J$140</f>
        <v>Rejets diffus [METABOLHEAT - National]</v>
      </c>
      <c r="D247">
        <v>2.6</v>
      </c>
    </row>
    <row r="248" spans="1:4" x14ac:dyDescent="0.3">
      <c r="A248">
        <v>1247</v>
      </c>
      <c r="B248" t="str">
        <v>Biomasse et déchets - Produits chimiques : Traitement à la vapeur - Produits chimiques de base [METABOLHEAT - National]</v>
      </c>
      <c r="C248" t="str">
        <f>'Correspondance produits'!$J$140</f>
        <v>Rejets diffus [METABOLHEAT - National]</v>
      </c>
      <c r="D248">
        <v>2.6</v>
      </c>
    </row>
    <row r="249" spans="1:4" x14ac:dyDescent="0.3">
      <c r="A249">
        <v>1248</v>
      </c>
      <c r="B249" t="str">
        <v>Vapeur distribuée - Produits chimiques : Traitement à la vapeur - Produits chimiques de base [METABOLHEAT - National]</v>
      </c>
      <c r="C249" t="str">
        <f>'Correspondance produits'!$J$140</f>
        <v>Rejets diffus [METABOLHEAT - National]</v>
      </c>
      <c r="D249">
        <v>2.117647058823529</v>
      </c>
    </row>
    <row r="250" spans="1:4" x14ac:dyDescent="0.3">
      <c r="A250">
        <v>1249</v>
      </c>
      <c r="B250" t="str">
        <v>Solides - Produits chimiques : Fours - Thermique - Produits chimiques : Fours - Produits chimiques de base [METABOLHEAT - National]</v>
      </c>
      <c r="C250" t="str">
        <f>'Correspondance produits'!$J$140</f>
        <v>Rejets diffus [METABOLHEAT - National]</v>
      </c>
      <c r="D250">
        <v>2.9999999999999996</v>
      </c>
    </row>
    <row r="251" spans="1:4" x14ac:dyDescent="0.3">
      <c r="A251">
        <v>1250</v>
      </c>
      <c r="B251" t="str">
        <v>GPL - Produits chimiques : Fours - Thermique - Produits chimiques : Fours - Produits chimiques de base [METABOLHEAT - National]</v>
      </c>
      <c r="C251" t="str">
        <f>'Correspondance produits'!$J$140</f>
        <v>Rejets diffus [METABOLHEAT - National]</v>
      </c>
      <c r="D251">
        <v>2.8999999999999995</v>
      </c>
    </row>
    <row r="252" spans="1:4" x14ac:dyDescent="0.3">
      <c r="A252">
        <v>1251</v>
      </c>
      <c r="B252" t="str">
        <v>Gazole et biocarburants liquides - Produits chimiques : Fours - Thermique - Produits chimiques : Fours - Produits chimiques de base [METABOLHEAT - National]</v>
      </c>
      <c r="C252" t="str">
        <f>'Correspondance produits'!$J$140</f>
        <v>Rejets diffus [METABOLHEAT - National]</v>
      </c>
      <c r="D252">
        <v>2.8999999999999995</v>
      </c>
    </row>
    <row r="253" spans="1:4" x14ac:dyDescent="0.3">
      <c r="A253">
        <v>1252</v>
      </c>
      <c r="B253" t="str">
        <v>Fioul - Produits chimiques : Fours - Thermique - Produits chimiques : Fours - Produits chimiques de base [METABOLHEAT - National]</v>
      </c>
      <c r="C253" t="str">
        <f>'Correspondance produits'!$J$140</f>
        <v>Rejets diffus [METABOLHEAT - National]</v>
      </c>
      <c r="D253">
        <v>2.8999999999999995</v>
      </c>
    </row>
    <row r="254" spans="1:4" x14ac:dyDescent="0.3">
      <c r="A254">
        <v>1253</v>
      </c>
      <c r="B254" t="str">
        <v>Gaz naturel et biogaz - Produits chimiques : Fours - Thermique - Produits chimiques : Fours - Produits chimiques de base [METABOLHEAT - National]</v>
      </c>
      <c r="C254" t="str">
        <f>'Correspondance produits'!$J$140</f>
        <v>Rejets diffus [METABOLHEAT - National]</v>
      </c>
      <c r="D254">
        <v>2.6</v>
      </c>
    </row>
    <row r="255" spans="1:4" x14ac:dyDescent="0.3">
      <c r="A255">
        <v>1254</v>
      </c>
      <c r="B255" t="str">
        <v>Produits chimiques : Fours - Électrique - Produits chimiques : Fours - Produits chimiques de base [METABOLHEAT - National]</v>
      </c>
      <c r="C255" t="str">
        <f>'Correspondance produits'!$J$140</f>
        <v>Rejets diffus [METABOLHEAT - National]</v>
      </c>
      <c r="D255">
        <v>0</v>
      </c>
    </row>
    <row r="256" spans="1:4" x14ac:dyDescent="0.3">
      <c r="A256">
        <v>1255</v>
      </c>
      <c r="B256" t="str">
        <v>Produits chimiques : Refroidissement de procédé - Gaz naturel et biogaz - Produits chimiques : Refroidissement de procédé - Produits chimiques de base Produits chimiques [METABOLHEAT - National]</v>
      </c>
      <c r="C256" t="str">
        <f>'Correspondance produits'!$J$140</f>
        <v>Rejets diffus [METABOLHEAT - National]</v>
      </c>
      <c r="D256">
        <v>4.3999999999999995</v>
      </c>
    </row>
    <row r="257" spans="1:4" x14ac:dyDescent="0.3">
      <c r="A257">
        <v>1256</v>
      </c>
      <c r="B257" t="str">
        <v>Solides - Produits chimiques : Refroidissement de procédés - Vapeur - Produits chimiques : Refroidissement de procédés - Produits chimiques de base [METABOLHEAT - National]</v>
      </c>
      <c r="C257" t="str">
        <f>'Correspondance produits'!$J$140</f>
        <v>Rejets diffus [METABOLHEAT - National]</v>
      </c>
      <c r="D257">
        <v>4.3999999999999995</v>
      </c>
    </row>
    <row r="258" spans="1:4" x14ac:dyDescent="0.3">
      <c r="A258">
        <v>1257</v>
      </c>
      <c r="B258" t="str">
        <v>Gaz de raffinerie - Produits chimiques : Refroidissement de procédés - Vapeur - Produits chimiques : Refroidissement de procédés - Produits chimiques de base [METABOLHEAT - National]</v>
      </c>
      <c r="C258" t="str">
        <f>'Correspondance produits'!$J$140</f>
        <v>Rejets diffus [METABOLHEAT - National]</v>
      </c>
      <c r="D258">
        <v>4.3999999999999995</v>
      </c>
    </row>
    <row r="259" spans="1:4" x14ac:dyDescent="0.3">
      <c r="A259">
        <v>1258</v>
      </c>
      <c r="B259" t="str">
        <v>GPL - Produits chimiques : Refroidissement de procédés - Vapeur - Produits chimiques : Refroidissement de procédés - Produits chimiques de base [METABOLHEAT - National]</v>
      </c>
      <c r="C259" t="str">
        <f>'Correspondance produits'!$J$140</f>
        <v>Rejets diffus [METABOLHEAT - National]</v>
      </c>
      <c r="D259">
        <v>4.3999999999999995</v>
      </c>
    </row>
    <row r="260" spans="1:4" x14ac:dyDescent="0.3">
      <c r="A260">
        <v>1259</v>
      </c>
      <c r="B260" t="str">
        <v>Gazole et biocarburants liquides - Produits chimiques : Refroidissement de procédés - Vapeur - Produits chimiques : Refroidissement de procédés - Produits chimiques de base [METABOLHEAT - National]</v>
      </c>
      <c r="C260" t="str">
        <f>'Correspondance produits'!$J$140</f>
        <v>Rejets diffus [METABOLHEAT - National]</v>
      </c>
      <c r="D260">
        <v>4.3999999999999995</v>
      </c>
    </row>
    <row r="261" spans="1:4" x14ac:dyDescent="0.3">
      <c r="A261">
        <v>1260</v>
      </c>
      <c r="B261" t="str">
        <v>Fioul - Produits chimiques : Refroidissement de procédés - Vapeur - Produits chimiques : Refroidissement de procédés - Produits chimiques de base [METABOLHEAT - National]</v>
      </c>
      <c r="C261" t="str">
        <f>'Correspondance produits'!$J$140</f>
        <v>Rejets diffus [METABOLHEAT - National]</v>
      </c>
      <c r="D261">
        <v>4.3999999999999995</v>
      </c>
    </row>
    <row r="262" spans="1:4" x14ac:dyDescent="0.3">
      <c r="A262">
        <v>1261</v>
      </c>
      <c r="B262" t="str">
        <v>Autres liquides - Produits chimiques : Refroidissement de procédés - Vapeur - Produits chimiques : Refroidissement de procédés - Produits chimiques de base [METABOLHEAT - National]</v>
      </c>
      <c r="C262" t="str">
        <f>'Correspondance produits'!$J$140</f>
        <v>Rejets diffus [METABOLHEAT - National]</v>
      </c>
      <c r="D262">
        <v>4.3999999999999995</v>
      </c>
    </row>
    <row r="263" spans="1:4" x14ac:dyDescent="0.3">
      <c r="A263">
        <v>1262</v>
      </c>
      <c r="B263" t="str">
        <v>Gaz naturel et biogaz - Produits chimiques : Refroidissement de procédés - Vapeur - Produits chimiques : Refroidissement de procédés - Produits chimiques de base [METABOLHEAT - National]</v>
      </c>
      <c r="C263" t="str">
        <f>'Correspondance produits'!$J$140</f>
        <v>Rejets diffus [METABOLHEAT - National]</v>
      </c>
      <c r="D263">
        <v>4.3999999999999995</v>
      </c>
    </row>
    <row r="264" spans="1:4" x14ac:dyDescent="0.3">
      <c r="A264">
        <v>1263</v>
      </c>
      <c r="B264" t="str">
        <v>Gaz dérivés - Produits chimiques : Refroidissement de procédés - Vapeur - Produits chimiques : Refroidissement de procédés - Produits chimiques de base [METABOLHEAT - National]</v>
      </c>
      <c r="C264" t="str">
        <f>'Correspondance produits'!$J$140</f>
        <v>Rejets diffus [METABOLHEAT - National]</v>
      </c>
      <c r="D264">
        <v>4.3999999999999995</v>
      </c>
    </row>
    <row r="265" spans="1:4" x14ac:dyDescent="0.3">
      <c r="A265">
        <v>1264</v>
      </c>
      <c r="B265" t="str">
        <v>Biomasse et déchets - Produits chimiques : Refroidissement de procédés - Vapeur - Produits chimiques : Refroidissement de procédés - Produits chimiques de base [METABOLHEAT - National]</v>
      </c>
      <c r="C265" t="str">
        <f>'Correspondance produits'!$J$140</f>
        <v>Rejets diffus [METABOLHEAT - National]</v>
      </c>
      <c r="D265">
        <v>4.3999999999999995</v>
      </c>
    </row>
    <row r="266" spans="1:4" x14ac:dyDescent="0.3">
      <c r="A266">
        <v>1265</v>
      </c>
      <c r="B266" t="str">
        <v>Vapeur distribuée - Produits chimiques : Refroidissement de procédés - Vapeur - Produits chimiques : Refroidissement de procédés - Produits chimiques de base Produits chimiques [METABOLHEAT - National]</v>
      </c>
      <c r="C266" t="str">
        <f>'Correspondance produits'!$J$140</f>
        <v>Rejets diffus [METABOLHEAT - National]</v>
      </c>
      <c r="D266">
        <v>2.117647058823529</v>
      </c>
    </row>
    <row r="267" spans="1:4" x14ac:dyDescent="0.3">
      <c r="A267">
        <v>1266</v>
      </c>
      <c r="B267" t="str">
        <v>Produits chimiques : Refroidissement de procédé - Électricité - Produits chimiques : Refroidissement de procédé - Produits chimiques de base [METABOLHEAT - National]</v>
      </c>
      <c r="C267" t="str">
        <f>'Correspondance produits'!$J$140</f>
        <v>Rejets diffus [METABOLHEAT - National]</v>
      </c>
      <c r="D267">
        <v>4.3999999999999995</v>
      </c>
    </row>
    <row r="268" spans="1:4" x14ac:dyDescent="0.3">
      <c r="A268">
        <v>1267</v>
      </c>
      <c r="B268" t="str">
        <v>Produits chimiques : Procédés électriques génériques - Produits chimiques de base [METABOLHEAT - National]</v>
      </c>
      <c r="C268" t="str">
        <f>'Correspondance produits'!$J$140</f>
        <v>Rejets diffus [METABOLHEAT - National]</v>
      </c>
      <c r="D268">
        <v>0</v>
      </c>
    </row>
    <row r="269" spans="1:4" x14ac:dyDescent="0.3">
      <c r="A269">
        <v>1268</v>
      </c>
      <c r="B269" t="str">
        <v>Éclairage - Autres produits chimiques [METABOLHEAT - National]</v>
      </c>
      <c r="C269" t="str">
        <f>'Correspondance produits'!$J$140</f>
        <v>Rejets diffus [METABOLHEAT - National]</v>
      </c>
      <c r="D269">
        <v>0</v>
      </c>
    </row>
    <row r="270" spans="1:4" x14ac:dyDescent="0.3">
      <c r="A270">
        <v>1269</v>
      </c>
      <c r="B270" t="str">
        <v>Compresseurs d'air - Autres produits chimiques [METABOLHEAT - National]</v>
      </c>
      <c r="C270" t="str">
        <f>'Correspondance produits'!$J$140</f>
        <v>Rejets diffus [METABOLHEAT - National]</v>
      </c>
      <c r="D270">
        <v>5.3333333333333339</v>
      </c>
    </row>
    <row r="271" spans="1:4" x14ac:dyDescent="0.3">
      <c r="A271">
        <v>1270</v>
      </c>
      <c r="B271" t="str">
        <v>Entraînements de moteur - Autres produits chimiques [METABOLHEAT - National]</v>
      </c>
      <c r="C271" t="str">
        <f>'Correspondance produits'!$J$140</f>
        <v>Rejets diffus [METABOLHEAT - National]</v>
      </c>
      <c r="D271">
        <v>2.9999999999999996</v>
      </c>
    </row>
    <row r="272" spans="1:4" x14ac:dyDescent="0.3">
      <c r="A272">
        <v>1271</v>
      </c>
      <c r="B272" t="str">
        <v>Ventilateurs et pompes - Autres produits chimiques [METABOLHEAT - National]</v>
      </c>
      <c r="C272" t="str">
        <f>'Correspondance produits'!$J$140</f>
        <v>Rejets diffus [METABOLHEAT - National]</v>
      </c>
      <c r="D272">
        <v>1</v>
      </c>
    </row>
    <row r="273" spans="1:4" x14ac:dyDescent="0.3">
      <c r="A273">
        <v>1272</v>
      </c>
      <c r="B273" t="str">
        <v>Gazole et biocarburants liquides - Chaleur basse enthalpie - Autres produits chimiques [METABOLHEAT - National]</v>
      </c>
      <c r="C273" t="str">
        <f>'Correspondance produits'!$J$140</f>
        <v>Rejets diffus [METABOLHEAT - National]</v>
      </c>
      <c r="D273">
        <v>2.8999999999999995</v>
      </c>
    </row>
    <row r="274" spans="1:4" x14ac:dyDescent="0.3">
      <c r="A274">
        <v>1273</v>
      </c>
      <c r="B274" t="str">
        <v>Gaz naturel et biogaz - Chaleur basse enthalpie - Autres produits chimiques [METABOLHEAT - National]</v>
      </c>
      <c r="C274" t="str">
        <f>'Correspondance produits'!$J$140</f>
        <v>Rejets diffus [METABOLHEAT - National]</v>
      </c>
      <c r="D274">
        <v>2.6</v>
      </c>
    </row>
    <row r="275" spans="1:4" x14ac:dyDescent="0.3">
      <c r="A275">
        <v>1274</v>
      </c>
      <c r="B275" t="str">
        <v>Solaire et géothermie - Chaleur basse enthalpie - Autres produits chimiques [METABOLHEAT - National]</v>
      </c>
      <c r="C275" t="str">
        <f>'Correspondance produits'!$J$140</f>
        <v>Rejets diffus [METABOLHEAT - National]</v>
      </c>
      <c r="D275">
        <v>2.117647058823529</v>
      </c>
    </row>
    <row r="276" spans="1:4" x14ac:dyDescent="0.3">
      <c r="A276">
        <v>1275</v>
      </c>
      <c r="B276" t="str">
        <v>Chaleur ambiante - Chaleur basse enthalpie - Autres produits chimiques [METABOLHEAT - National]</v>
      </c>
      <c r="C276" t="str">
        <f>'Correspondance produits'!$J$140</f>
        <v>Rejets diffus [METABOLHEAT - National]</v>
      </c>
      <c r="D276">
        <v>0</v>
      </c>
    </row>
    <row r="277" spans="1:4" x14ac:dyDescent="0.3">
      <c r="A277">
        <v>1276</v>
      </c>
      <c r="B277" t="str">
        <v>Électricité - Chaleur basse enthalpie - Autres produits chimiques [METABOLHEAT - National]</v>
      </c>
      <c r="C277" t="str">
        <f>'Correspondance produits'!$J$140</f>
        <v>Rejets diffus [METABOLHEAT - National]</v>
      </c>
      <c r="D277">
        <v>0</v>
      </c>
    </row>
    <row r="278" spans="1:4" x14ac:dyDescent="0.3">
      <c r="A278">
        <v>1277</v>
      </c>
      <c r="B278" t="str">
        <v>Solides - Traitement thermique à haute enthalpie - Vapeur - Produits chimiques : Traitement thermique à haute enthalpie - Autres produits chimiques [METABOLHEAT - National]</v>
      </c>
      <c r="C278" t="str">
        <f>'Correspondance produits'!$J$140</f>
        <v>Rejets diffus [METABOLHEAT - National]</v>
      </c>
      <c r="D278">
        <v>1.4999999999999998</v>
      </c>
    </row>
    <row r="279" spans="1:4" x14ac:dyDescent="0.3">
      <c r="A279">
        <v>1278</v>
      </c>
      <c r="B279" t="str">
        <v>Gaz de raffinerie - Traitement thermique à haute enthalpie - Vapeur - Produits chimiques : Traitement thermique à haute enthalpie - Autres produits chimiques [METABOLHEAT - National]</v>
      </c>
      <c r="C279" t="str">
        <f>'Correspondance produits'!$J$140</f>
        <v>Rejets diffus [METABOLHEAT - National]</v>
      </c>
      <c r="D279">
        <v>2.6</v>
      </c>
    </row>
    <row r="280" spans="1:4" x14ac:dyDescent="0.3">
      <c r="A280">
        <v>1279</v>
      </c>
      <c r="B280" t="str">
        <v>GPL - Traitement thermique à haute enthalpie - Vapeur - Produits chimiques : Traitement thermique à haute enthalpie - Autres produits chimiques [METABOLHEAT - National]</v>
      </c>
      <c r="C280" t="str">
        <f>'Correspondance produits'!$J$140</f>
        <v>Rejets diffus [METABOLHEAT - National]</v>
      </c>
      <c r="D280">
        <v>1.4999999999999998</v>
      </c>
    </row>
    <row r="281" spans="1:4" x14ac:dyDescent="0.3">
      <c r="A281">
        <v>1280</v>
      </c>
      <c r="B281" t="str">
        <v>Gazole et biocarburants liquides - Traitement thermique à haute enthalpie - Vapeur - Produits chimiques : Traitement thermique à haute enthalpie - Autres produits chimiques [METABOLHEAT - National]</v>
      </c>
      <c r="C281" t="str">
        <f>'Correspondance produits'!$J$140</f>
        <v>Rejets diffus [METABOLHEAT - National]</v>
      </c>
      <c r="D281">
        <v>1.4999999999999998</v>
      </c>
    </row>
    <row r="282" spans="1:4" x14ac:dyDescent="0.3">
      <c r="A282">
        <v>1281</v>
      </c>
      <c r="B282" t="str">
        <v>Fioul - Traitement thermique à haute enthalpie - Vapeur - Produits chimiques : Traitement thermique à haute enthalpie - Autres produits chimiques [METABOLHEAT - National]</v>
      </c>
      <c r="C282" t="str">
        <f>'Correspondance produits'!$J$140</f>
        <v>Rejets diffus [METABOLHEAT - National]</v>
      </c>
      <c r="D282">
        <v>1.4999999999999998</v>
      </c>
    </row>
    <row r="283" spans="1:4" x14ac:dyDescent="0.3">
      <c r="A283">
        <v>1282</v>
      </c>
      <c r="B283" t="str">
        <v>Autres liquides - Traitement thermique à haute enthalpie - Vapeur - Produits chimiques : Traitement thermique à haute enthalpie - Autres produits chimiques [METABOLHEAT - National]</v>
      </c>
      <c r="C283" t="str">
        <f>'Correspondance produits'!$J$140</f>
        <v>Rejets diffus [METABOLHEAT - National]</v>
      </c>
      <c r="D283">
        <v>1.4999999999999998</v>
      </c>
    </row>
    <row r="284" spans="1:4" x14ac:dyDescent="0.3">
      <c r="A284">
        <v>1283</v>
      </c>
      <c r="B284" t="str">
        <v>Gaz naturel et biogaz - Traitement thermique à haute enthalpie - Vapeur - Produits chimiques : Traitement thermique à haute enthalpie - Autres produits chimiques [METABOLHEAT - National]</v>
      </c>
      <c r="C284" t="str">
        <f>'Correspondance produits'!$J$140</f>
        <v>Rejets diffus [METABOLHEAT - National]</v>
      </c>
      <c r="D284">
        <v>2.6</v>
      </c>
    </row>
    <row r="285" spans="1:4" x14ac:dyDescent="0.3">
      <c r="A285">
        <v>1284</v>
      </c>
      <c r="B285" t="str">
        <v>Gaz dérivés - Traitement thermique à haute enthalpie - Vapeur - Produits chimiques : Traitement thermique à haute enthalpie - Autres produits chimiques [METABOLHEAT - National]</v>
      </c>
      <c r="C285" t="str">
        <f>'Correspondance produits'!$J$140</f>
        <v>Rejets diffus [METABOLHEAT - National]</v>
      </c>
      <c r="D285">
        <v>2.6</v>
      </c>
    </row>
    <row r="286" spans="1:4" x14ac:dyDescent="0.3">
      <c r="A286">
        <v>1285</v>
      </c>
      <c r="B286" t="str">
        <v>Biomasse et déchets - Traitement thermique à haute enthalpie - Vapeur - Produits chimiques : Traitement thermique à haute enthalpie - Autres produits chimiques [METABOLHEAT - National]</v>
      </c>
      <c r="C286" t="str">
        <f>'Correspondance produits'!$J$140</f>
        <v>Rejets diffus [METABOLHEAT - National]</v>
      </c>
      <c r="D286">
        <v>2.6</v>
      </c>
    </row>
    <row r="287" spans="1:4" x14ac:dyDescent="0.3">
      <c r="A287">
        <v>1286</v>
      </c>
      <c r="B287" t="str">
        <v>Vapeur distribuée - Traitement thermique à haute enthalpie - Vapeur - Produits chimiques : Traitement thermique à haute enthalpie - Autres produits chimiques [METABOLHEAT - National]</v>
      </c>
      <c r="C287" t="str">
        <f>'Correspondance produits'!$J$140</f>
        <v>Rejets diffus [METABOLHEAT - National]</v>
      </c>
      <c r="D287">
        <v>2.117647058823529</v>
      </c>
    </row>
    <row r="288" spans="1:4" x14ac:dyDescent="0.3">
      <c r="A288">
        <v>1287</v>
      </c>
      <c r="B288" t="str">
        <v>Traitement thermique à haute enthalpie - Électricité (micro-ondes) - Produits chimiques : Traitement thermique à haute enthalpie - Autre Produits chimiques [METABOLHEAT - National]</v>
      </c>
      <c r="C288" t="str">
        <f>'Correspondance produits'!$J$140</f>
        <v>Rejets diffus [METABOLHEAT - National]</v>
      </c>
      <c r="D288">
        <v>0</v>
      </c>
    </row>
    <row r="289" spans="1:4" x14ac:dyDescent="0.3">
      <c r="A289">
        <v>1288</v>
      </c>
      <c r="B289" t="str">
        <v>Solides - Produits chimiques : Fours - Thermique - Produits chimiques : Fours - Autres produits chimiques [METABOLHEAT - National]</v>
      </c>
      <c r="C289" t="str">
        <f>'Correspondance produits'!$J$140</f>
        <v>Rejets diffus [METABOLHEAT - National]</v>
      </c>
      <c r="D289">
        <v>2.9999999999999996</v>
      </c>
    </row>
    <row r="290" spans="1:4" x14ac:dyDescent="0.3">
      <c r="A290">
        <v>1289</v>
      </c>
      <c r="B290" t="str">
        <v>GPL - Produits chimiques : Fours - Thermique - Produits chimiques : Fours - Autres produits chimiques [METABOLHEAT - National]</v>
      </c>
      <c r="C290" t="str">
        <f>'Correspondance produits'!$J$140</f>
        <v>Rejets diffus [METABOLHEAT - National]</v>
      </c>
      <c r="D290">
        <v>2.8999999999999995</v>
      </c>
    </row>
    <row r="291" spans="1:4" x14ac:dyDescent="0.3">
      <c r="A291">
        <v>1290</v>
      </c>
      <c r="B291" t="str">
        <v>Gazole et biocarburants liquides - Produits chimiques : Fours - Thermique - Produits chimiques : Fours - Autres produits chimiques [METABOLHEAT - National]</v>
      </c>
      <c r="C291" t="str">
        <f>'Correspondance produits'!$J$140</f>
        <v>Rejets diffus [METABOLHEAT - National]</v>
      </c>
      <c r="D291">
        <v>2.8999999999999995</v>
      </c>
    </row>
    <row r="292" spans="1:4" x14ac:dyDescent="0.3">
      <c r="A292">
        <v>1291</v>
      </c>
      <c r="B292" t="str">
        <v>Fioul - Produits chimiques : Fours - Thermique - Produits chimiques : Fours - Autres produits chimiques [METABOLHEAT - National]</v>
      </c>
      <c r="C292" t="str">
        <f>'Correspondance produits'!$J$140</f>
        <v>Rejets diffus [METABOLHEAT - National]</v>
      </c>
      <c r="D292">
        <v>2.8999999999999995</v>
      </c>
    </row>
    <row r="293" spans="1:4" x14ac:dyDescent="0.3">
      <c r="A293">
        <v>1292</v>
      </c>
      <c r="B293" t="str">
        <v>Gaz naturel et biogaz - Produits chimiques : Fours - Thermique - Produits chimiques : Fours - Autres produits chimiques [METABOLHEAT - National]</v>
      </c>
      <c r="C293" t="str">
        <f>'Correspondance produits'!$J$140</f>
        <v>Rejets diffus [METABOLHEAT - National]</v>
      </c>
      <c r="D293">
        <v>2.6</v>
      </c>
    </row>
    <row r="294" spans="1:4" x14ac:dyDescent="0.3">
      <c r="A294">
        <v>1293</v>
      </c>
      <c r="B294" t="str">
        <v>Produits chimiques : Fours - Électrique - Produits chimiques : Fours - Autres produits chimiques [METABOLHEAT - National]</v>
      </c>
      <c r="C294" t="str">
        <f>'Correspondance produits'!$J$140</f>
        <v>Rejets diffus [METABOLHEAT - National]</v>
      </c>
      <c r="D294">
        <v>0</v>
      </c>
    </row>
    <row r="295" spans="1:4" x14ac:dyDescent="0.3">
      <c r="A295">
        <v>1294</v>
      </c>
      <c r="B295" t="str">
        <v>Produits chimiques : Refroidissement de procédé - Gaz naturel et biogaz - Produits chimiques : Refroidissement de procédé - Autres produits chimiques [METABOLHEAT - National]</v>
      </c>
      <c r="C295" t="str">
        <f>'Correspondance produits'!$J$140</f>
        <v>Rejets diffus [METABOLHEAT - National]</v>
      </c>
      <c r="D295">
        <v>4.3999999999999995</v>
      </c>
    </row>
    <row r="296" spans="1:4" x14ac:dyDescent="0.3">
      <c r="A296">
        <v>1295</v>
      </c>
      <c r="B296" t="str">
        <v>Solides - Produits chimiques : Refroidissement de procédé - Vapeur - Produits chimiques : Refroidissement de procédés - Autres produits chimiques [METABOLHEAT - National]</v>
      </c>
      <c r="C296" t="str">
        <f>'Correspondance produits'!$J$140</f>
        <v>Rejets diffus [METABOLHEAT - National]</v>
      </c>
      <c r="D296">
        <v>4.3999999999999995</v>
      </c>
    </row>
    <row r="297" spans="1:4" x14ac:dyDescent="0.3">
      <c r="A297">
        <v>1296</v>
      </c>
      <c r="B297" t="str">
        <v>Gaz de raffinerie - Produits chimiques : Refroidissement de procédés - Vapeur - Produits chimiques : Refroidissement de procédés - Autres produits chimiques [METABOLHEAT - National]</v>
      </c>
      <c r="C297" t="str">
        <f>'Correspondance produits'!$J$140</f>
        <v>Rejets diffus [METABOLHEAT - National]</v>
      </c>
      <c r="D297">
        <v>4.3999999999999995</v>
      </c>
    </row>
    <row r="298" spans="1:4" x14ac:dyDescent="0.3">
      <c r="A298">
        <v>1297</v>
      </c>
      <c r="B298" t="str">
        <v>GPL - Produits chimiques : Refroidissement de procédés - Vapeur - Produits chimiques : Refroidissement de procédés - Autres produits chimiques [METABOLHEAT - National]</v>
      </c>
      <c r="C298" t="str">
        <f>'Correspondance produits'!$J$140</f>
        <v>Rejets diffus [METABOLHEAT - National]</v>
      </c>
      <c r="D298">
        <v>4.3999999999999995</v>
      </c>
    </row>
    <row r="299" spans="1:4" x14ac:dyDescent="0.3">
      <c r="A299">
        <v>1298</v>
      </c>
      <c r="B299" t="str">
        <v>Gazole et biocarburants liquides - Produits chimiques : Refroidissement de procédés - Vapeur - Produits chimiques : Refroidissement de procédés - Autres produits chimiques [METABOLHEAT - National]</v>
      </c>
      <c r="C299" t="str">
        <f>'Correspondance produits'!$J$140</f>
        <v>Rejets diffus [METABOLHEAT - National]</v>
      </c>
      <c r="D299">
        <v>4.3999999999999995</v>
      </c>
    </row>
    <row r="300" spans="1:4" x14ac:dyDescent="0.3">
      <c r="A300">
        <v>1299</v>
      </c>
      <c r="B300" t="str">
        <v>Fioul - Produits chimiques : Refroidissement de procédés - Vapeur - Produits chimiques : Refroidissement de procédés - Autres produits chimiques [METABOLHEAT - National]</v>
      </c>
      <c r="C300" t="str">
        <f>'Correspondance produits'!$J$140</f>
        <v>Rejets diffus [METABOLHEAT - National]</v>
      </c>
      <c r="D300">
        <v>4.3999999999999995</v>
      </c>
    </row>
    <row r="301" spans="1:4" x14ac:dyDescent="0.3">
      <c r="A301">
        <v>1300</v>
      </c>
      <c r="B301" t="str">
        <v>Autres liquides - Produits chimiques : Refroidissement de procédés - Vapeur - Produits chimiques : Refroidissement de procédés - Autres produits chimiques [METABOLHEAT - National]</v>
      </c>
      <c r="C301" t="str">
        <f>'Correspondance produits'!$J$140</f>
        <v>Rejets diffus [METABOLHEAT - National]</v>
      </c>
      <c r="D301">
        <v>4.3999999999999995</v>
      </c>
    </row>
    <row r="302" spans="1:4" x14ac:dyDescent="0.3">
      <c r="A302">
        <v>1301</v>
      </c>
      <c r="B302" t="str">
        <v>Gaz naturel et biogaz - Produits chimiques : Refroidissement de procédés - Vapeur - Produits chimiques : Refroidissement de procédés - Autres produits chimiques [METABOLHEAT - National]</v>
      </c>
      <c r="C302" t="str">
        <f>'Correspondance produits'!$J$140</f>
        <v>Rejets diffus [METABOLHEAT - National]</v>
      </c>
      <c r="D302">
        <v>4.3999999999999995</v>
      </c>
    </row>
    <row r="303" spans="1:4" x14ac:dyDescent="0.3">
      <c r="A303">
        <v>1302</v>
      </c>
      <c r="B303" t="str">
        <v>Gaz dérivés - Produits chimiques : Refroidissement de procédés - Vapeur - Produits chimiques : Refroidissement de procédés - Autres produits chimiques [METABOLHEAT - National]</v>
      </c>
      <c r="C303" t="str">
        <f>'Correspondance produits'!$J$140</f>
        <v>Rejets diffus [METABOLHEAT - National]</v>
      </c>
      <c r="D303">
        <v>4.3999999999999995</v>
      </c>
    </row>
    <row r="304" spans="1:4" x14ac:dyDescent="0.3">
      <c r="A304">
        <v>1303</v>
      </c>
      <c r="B304" t="str">
        <v>Biomasse et déchets - Produits chimiques : Refroidissement de procédés - Vapeur - Produits chimiques : Refroidissement de procédés - Autres produits chimiques [METABOLHEAT - National]</v>
      </c>
      <c r="C304" t="str">
        <f>'Correspondance produits'!$J$140</f>
        <v>Rejets diffus [METABOLHEAT - National]</v>
      </c>
      <c r="D304">
        <v>4.3999999999999995</v>
      </c>
    </row>
    <row r="305" spans="1:4" x14ac:dyDescent="0.3">
      <c r="A305">
        <v>1304</v>
      </c>
      <c r="B305" t="str">
        <v>Vapeur distribuée - Produits chimiques : Refroidissement de procédés - Vapeur - Produits chimiques : Refroidissement de procédés - Autres produits chimiques [METABOLHEAT - National]</v>
      </c>
      <c r="C305" t="str">
        <f>'Correspondance produits'!$J$140</f>
        <v>Rejets diffus [METABOLHEAT - National]</v>
      </c>
      <c r="D305">
        <v>2.117647058823529</v>
      </c>
    </row>
    <row r="306" spans="1:4" x14ac:dyDescent="0.3">
      <c r="A306">
        <v>1305</v>
      </c>
      <c r="B306" t="str">
        <v>Produits chimiques : Refroidissement de procédés - Électricité - Produits chimiques : Refroidissement de procédés - Autres produits chimiques [METABOLHEAT - National]</v>
      </c>
      <c r="C306" t="str">
        <f>'Correspondance produits'!$J$140</f>
        <v>Rejets diffus [METABOLHEAT - National]</v>
      </c>
      <c r="D306">
        <v>4.3999999999999995</v>
      </c>
    </row>
    <row r="307" spans="1:4" x14ac:dyDescent="0.3">
      <c r="A307">
        <v>1306</v>
      </c>
      <c r="B307" t="str">
        <v>Produits chimiques : Procédé électrique générique - Autres produits chimiques [METABOLHEAT - National]</v>
      </c>
      <c r="C307" t="str">
        <f>'Correspondance produits'!$J$140</f>
        <v>Rejets diffus [METABOLHEAT - National]</v>
      </c>
      <c r="D307">
        <v>0</v>
      </c>
    </row>
    <row r="308" spans="1:4" x14ac:dyDescent="0.3">
      <c r="A308">
        <v>1307</v>
      </c>
      <c r="B308" t="str">
        <v>Éclairage - Produits pharmaceutiques, etc. [METABOLHEAT - National]</v>
      </c>
      <c r="C308" t="str">
        <f>'Correspondance produits'!$J$140</f>
        <v>Rejets diffus [METABOLHEAT - National]</v>
      </c>
      <c r="D308">
        <v>0</v>
      </c>
    </row>
    <row r="309" spans="1:4" x14ac:dyDescent="0.3">
      <c r="A309">
        <v>1308</v>
      </c>
      <c r="B309" t="str">
        <v>Compresseurs d'air - Produits pharmaceutiques, etc. [METABOLHEAT - National]</v>
      </c>
      <c r="C309" t="str">
        <f>'Correspondance produits'!$J$140</f>
        <v>Rejets diffus [METABOLHEAT - National]</v>
      </c>
      <c r="D309">
        <v>5.3333333333333339</v>
      </c>
    </row>
    <row r="310" spans="1:4" x14ac:dyDescent="0.3">
      <c r="A310">
        <v>1309</v>
      </c>
      <c r="B310" t="str">
        <v>Entraînements de moteur - Produits pharmaceutiques, etc. [METABOLHEAT - National]</v>
      </c>
      <c r="C310" t="str">
        <f>'Correspondance produits'!$J$140</f>
        <v>Rejets diffus [METABOLHEAT - National]</v>
      </c>
      <c r="D310">
        <v>2.9999999999999996</v>
      </c>
    </row>
    <row r="311" spans="1:4" x14ac:dyDescent="0.3">
      <c r="A311">
        <v>1310</v>
      </c>
      <c r="B311" t="str">
        <v>Ventilateurs et pompes - Produits pharmaceutiques, etc. [METABOLHEAT - National]</v>
      </c>
      <c r="C311" t="str">
        <f>'Correspondance produits'!$J$140</f>
        <v>Rejets diffus [METABOLHEAT - National]</v>
      </c>
      <c r="D311">
        <v>1</v>
      </c>
    </row>
    <row r="312" spans="1:4" x14ac:dyDescent="0.3">
      <c r="A312">
        <v>1311</v>
      </c>
      <c r="B312" t="str">
        <v>Gazole et biocarburants liquides - Chaleur basse enthalpie - Produits pharmaceutiques, etc. [METABOLHEAT - National]</v>
      </c>
      <c r="C312" t="str">
        <f>'Correspondance produits'!$J$140</f>
        <v>Rejets diffus [METABOLHEAT - National]</v>
      </c>
      <c r="D312">
        <v>2.8999999999999995</v>
      </c>
    </row>
    <row r="313" spans="1:4" x14ac:dyDescent="0.3">
      <c r="A313">
        <v>1312</v>
      </c>
      <c r="B313" t="str">
        <v>Gaz naturel et biogaz - Chaleur basse enthalpie - Produits pharmaceutiques, etc. [METABOLHEAT - National]</v>
      </c>
      <c r="C313" t="str">
        <f>'Correspondance produits'!$J$140</f>
        <v>Rejets diffus [METABOLHEAT - National]</v>
      </c>
      <c r="D313">
        <v>2.6</v>
      </c>
    </row>
    <row r="314" spans="1:4" x14ac:dyDescent="0.3">
      <c r="A314">
        <v>1313</v>
      </c>
      <c r="B314" t="str">
        <v>Solaire et géothermie - Chaleur basse enthalpie - Produits pharmaceutiques, etc. [METABOLHEAT - National]</v>
      </c>
      <c r="C314" t="str">
        <f>'Correspondance produits'!$J$140</f>
        <v>Rejets diffus [METABOLHEAT - National]</v>
      </c>
      <c r="D314">
        <v>2.117647058823529</v>
      </c>
    </row>
    <row r="315" spans="1:4" x14ac:dyDescent="0.3">
      <c r="A315">
        <v>1314</v>
      </c>
      <c r="B315" t="str">
        <v>Chaleur ambiante - Chaleur basse enthalpie - Produits pharmaceutiques, etc. [METABOLHEAT - National]</v>
      </c>
      <c r="C315" t="str">
        <f>'Correspondance produits'!$J$140</f>
        <v>Rejets diffus [METABOLHEAT - National]</v>
      </c>
      <c r="D315">
        <v>0</v>
      </c>
    </row>
    <row r="316" spans="1:4" x14ac:dyDescent="0.3">
      <c r="A316">
        <v>1315</v>
      </c>
      <c r="B316" t="str">
        <v>Électricité - Chaleur basse enthalpie - Produits pharmaceutiques, etc. [METABOLHEAT - National]</v>
      </c>
      <c r="C316" t="str">
        <f>'Correspondance produits'!$J$140</f>
        <v>Rejets diffus [METABOLHEAT - National]</v>
      </c>
      <c r="D316">
        <v>0</v>
      </c>
    </row>
    <row r="317" spans="1:4" x14ac:dyDescent="0.3">
      <c r="A317">
        <v>1316</v>
      </c>
      <c r="B317" t="str">
        <v>Solides - Traitement thermique à haute enthalpie - Vapeur - Produits chimiques : Traitement thermique à haute enthalpie - Produits pharmaceutiques, etc. [METABOLHEAT - National]</v>
      </c>
      <c r="C317" t="str">
        <f>'Correspondance produits'!$J$140</f>
        <v>Rejets diffus [METABOLHEAT - National]</v>
      </c>
      <c r="D317">
        <v>1.4999999999999998</v>
      </c>
    </row>
    <row r="318" spans="1:4" x14ac:dyDescent="0.3">
      <c r="A318">
        <v>1317</v>
      </c>
      <c r="B318" t="str">
        <v>Gaz de raffinerie - Traitement thermique à haute enthalpie - Vapeur - Produits chimiques : Traitement thermique à haute enthalpie - Produits pharmaceutiques, etc. [METABOLHEAT - National]</v>
      </c>
      <c r="C318" t="str">
        <f>'Correspondance produits'!$J$140</f>
        <v>Rejets diffus [METABOLHEAT - National]</v>
      </c>
      <c r="D318">
        <v>2.6</v>
      </c>
    </row>
    <row r="319" spans="1:4" x14ac:dyDescent="0.3">
      <c r="A319">
        <v>1318</v>
      </c>
      <c r="B319" t="str">
        <v>GPL - Traitement thermique à haute enthalpie - Vapeur - Produits chimiques : Traitement thermique à haute enthalpie - Produits pharmaceutiques, etc. [METABOLHEAT - National]</v>
      </c>
      <c r="C319" t="str">
        <f>'Correspondance produits'!$J$140</f>
        <v>Rejets diffus [METABOLHEAT - National]</v>
      </c>
      <c r="D319">
        <v>1.4999999999999998</v>
      </c>
    </row>
    <row r="320" spans="1:4" x14ac:dyDescent="0.3">
      <c r="A320">
        <v>1319</v>
      </c>
      <c r="B320" t="str">
        <v>Gazole et biocarburants liquides - Traitement thermique à haute enthalpie - Vapeur - Produits chimiques : Traitement thermique à haute enthalpie - Produits pharmaceutiques, etc. [METABOLHEAT - National]</v>
      </c>
      <c r="C320" t="str">
        <f>'Correspondance produits'!$J$140</f>
        <v>Rejets diffus [METABOLHEAT - National]</v>
      </c>
      <c r="D320">
        <v>1.4999999999999998</v>
      </c>
    </row>
    <row r="321" spans="1:4" x14ac:dyDescent="0.3">
      <c r="A321">
        <v>1320</v>
      </c>
      <c r="B321" t="str">
        <v>Fioul - Traitement thermique à haute enthalpie - Vapeur - Produits chimiques : Traitement thermique à haute enthalpie - Produits pharmaceutiques, etc. [METABOLHEAT - National]</v>
      </c>
      <c r="C321" t="str">
        <f>'Correspondance produits'!$J$140</f>
        <v>Rejets diffus [METABOLHEAT - National]</v>
      </c>
      <c r="D321">
        <v>1.4999999999999998</v>
      </c>
    </row>
    <row r="322" spans="1:4" x14ac:dyDescent="0.3">
      <c r="A322">
        <v>1321</v>
      </c>
      <c r="B322" t="str">
        <v>Autres liquides - Traitement thermique à haute enthalpie - Vapeur - Produits chimiques : Traitement thermique à haute enthalpie - Produits pharmaceutiques, etc. [METABOLHEAT - National]</v>
      </c>
      <c r="C322" t="str">
        <f>'Correspondance produits'!$J$140</f>
        <v>Rejets diffus [METABOLHEAT - National]</v>
      </c>
      <c r="D322">
        <v>1.4999999999999998</v>
      </c>
    </row>
    <row r="323" spans="1:4" x14ac:dyDescent="0.3">
      <c r="A323">
        <v>1322</v>
      </c>
      <c r="B323" t="str">
        <v>Gaz naturel et biogaz - Traitement thermique à haute enthalpie - Vapeur - Produits chimiques : Traitement thermique à haute enthalpie - Produits pharmaceutiques, etc. [METABOLHEAT - National]</v>
      </c>
      <c r="C323" t="str">
        <f>'Correspondance produits'!$J$140</f>
        <v>Rejets diffus [METABOLHEAT - National]</v>
      </c>
      <c r="D323">
        <v>2.6</v>
      </c>
    </row>
    <row r="324" spans="1:4" x14ac:dyDescent="0.3">
      <c r="A324">
        <v>1323</v>
      </c>
      <c r="B324" t="str">
        <v>Gaz dérivés - Traitement thermique à haute enthalpie - Vapeur - Produits chimiques : Traitement thermique à haute enthalpie - Produits pharmaceutiques, etc. [METABOLHEAT - National]</v>
      </c>
      <c r="C324" t="str">
        <f>'Correspondance produits'!$J$140</f>
        <v>Rejets diffus [METABOLHEAT - National]</v>
      </c>
      <c r="D324">
        <v>2.6</v>
      </c>
    </row>
    <row r="325" spans="1:4" x14ac:dyDescent="0.3">
      <c r="A325">
        <v>1324</v>
      </c>
      <c r="B325" t="str">
        <v>Biomasse et déchets - Traitement thermique à haute enthalpie - Vapeur - Produits chimiques : Traitement thermique à haute enthalpie - Produits pharmaceutiques, etc. [METABOLHEAT - National]</v>
      </c>
      <c r="C325" t="str">
        <f>'Correspondance produits'!$J$140</f>
        <v>Rejets diffus [METABOLHEAT - National]</v>
      </c>
      <c r="D325">
        <v>2.6</v>
      </c>
    </row>
    <row r="326" spans="1:4" x14ac:dyDescent="0.3">
      <c r="A326">
        <v>1325</v>
      </c>
      <c r="B326" t="str">
        <v>Vapeur distribuée - Traitement thermique à haute enthalpie - Vapeur - Produits chimiques : Traitement thermique à haute enthalpie - Produits pharmaceutiques, etc. [METABOLHEAT - National]</v>
      </c>
      <c r="C326" t="str">
        <f>'Correspondance produits'!$J$140</f>
        <v>Rejets diffus [METABOLHEAT - National]</v>
      </c>
      <c r="D326">
        <v>2.117647058823529</v>
      </c>
    </row>
    <row r="327" spans="1:4" x14ac:dyDescent="0.3">
      <c r="A327">
        <v>1326</v>
      </c>
      <c r="B327" t="str">
        <v>Traitement thermique à haute enthalpie - Électrique (micro-ondes) - Produits chimiques : Traitement thermique à haute enthalpie - Produits pharmaceutiques, etc. [METABOLHEAT - National]</v>
      </c>
      <c r="C327" t="str">
        <f>'Correspondance produits'!$J$140</f>
        <v>Rejets diffus [METABOLHEAT - National]</v>
      </c>
      <c r="D327">
        <v>0</v>
      </c>
    </row>
    <row r="328" spans="1:4" x14ac:dyDescent="0.3">
      <c r="A328">
        <v>1327</v>
      </c>
      <c r="B328" t="str">
        <v>Solides - Produits chimiques : Fours - Thermiques - Produits chimiques : Fours - Produits pharmaceutiques, etc. [METABOLHEAT - National]</v>
      </c>
      <c r="C328" t="str">
        <f>'Correspondance produits'!$J$140</f>
        <v>Rejets diffus [METABOLHEAT - National]</v>
      </c>
      <c r="D328">
        <v>2.9999999999999996</v>
      </c>
    </row>
    <row r="329" spans="1:4" x14ac:dyDescent="0.3">
      <c r="A329">
        <v>1328</v>
      </c>
      <c r="B329" t="str">
        <v>GPL - Produits chimiques : Fours - Thermiques - Produits chimiques : Fours - Produits pharmaceutiques, etc. [METABOLHEAT - National]</v>
      </c>
      <c r="C329" t="str">
        <f>'Correspondance produits'!$J$140</f>
        <v>Rejets diffus [METABOLHEAT - National]</v>
      </c>
      <c r="D329">
        <v>2.8999999999999995</v>
      </c>
    </row>
    <row r="330" spans="1:4" x14ac:dyDescent="0.3">
      <c r="A330">
        <v>1329</v>
      </c>
      <c r="B330" t="str">
        <v>Gazole et biocarburants liquides - Produits chimiques : Fours - Thermiques - Produits chimiques : Fours - Produits pharmaceutiques, etc. [METABOLHEAT - National]</v>
      </c>
      <c r="C330" t="str">
        <f>'Correspondance produits'!$J$140</f>
        <v>Rejets diffus [METABOLHEAT - National]</v>
      </c>
      <c r="D330">
        <v>2.8999999999999995</v>
      </c>
    </row>
    <row r="331" spans="1:4" x14ac:dyDescent="0.3">
      <c r="A331">
        <v>1330</v>
      </c>
      <c r="B331" t="str">
        <v>Fioul - Produits chimiques : Fours - Thermiques - Produits chimiques : Fours - Produits pharmaceutiques, etc. [METABOLHEAT - National]</v>
      </c>
      <c r="C331" t="str">
        <f>'Correspondance produits'!$J$140</f>
        <v>Rejets diffus [METABOLHEAT - National]</v>
      </c>
      <c r="D331">
        <v>2.8999999999999995</v>
      </c>
    </row>
    <row r="332" spans="1:4" x14ac:dyDescent="0.3">
      <c r="A332">
        <v>1331</v>
      </c>
      <c r="B332" t="str">
        <v>Gaz naturel et biogaz - Produits chimiques : Fours - Thermiques - Produits chimiques : Fours - Produits pharmaceutiques, etc. [METABOLHEAT - National]</v>
      </c>
      <c r="C332" t="str">
        <f>'Correspondance produits'!$J$140</f>
        <v>Rejets diffus [METABOLHEAT - National]</v>
      </c>
      <c r="D332">
        <v>2.6</v>
      </c>
    </row>
    <row r="333" spans="1:4" x14ac:dyDescent="0.3">
      <c r="A333">
        <v>1332</v>
      </c>
      <c r="B333" t="str">
        <v>Produits chimiques : Fours - Électriques - Produits chimiques : Fours - Produits pharmaceutiques, etc. [METABOLHEAT - National]</v>
      </c>
      <c r="C333" t="str">
        <f>'Correspondance produits'!$J$140</f>
        <v>Rejets diffus [METABOLHEAT - National]</v>
      </c>
      <c r="D333">
        <v>0</v>
      </c>
    </row>
    <row r="334" spans="1:4" x14ac:dyDescent="0.3">
      <c r="A334">
        <v>1333</v>
      </c>
      <c r="B334" t="str">
        <v>Produits chimiques : Refroidissement de procédés - Gaz naturel et biogaz - Produits chimiques : Refroidissement de procédés - Produits pharmaceutiques, etc. [METABOLHEAT - National]</v>
      </c>
      <c r="C334" t="str">
        <f>'Correspondance produits'!$J$140</f>
        <v>Rejets diffus [METABOLHEAT - National]</v>
      </c>
      <c r="D334">
        <v>4.3999999999999995</v>
      </c>
    </row>
    <row r="335" spans="1:4" x14ac:dyDescent="0.3">
      <c r="A335">
        <v>1334</v>
      </c>
      <c r="B335" t="str">
        <v>Solides - Produits chimiques : Refroidissement de procédés - Vapeur - Produits chimiques : Refroidissement de procédés - Produits pharmaceutiques, etc. [METABOLHEAT - National]</v>
      </c>
      <c r="C335" t="str">
        <f>'Correspondance produits'!$J$140</f>
        <v>Rejets diffus [METABOLHEAT - National]</v>
      </c>
      <c r="D335">
        <v>4.3999999999999995</v>
      </c>
    </row>
    <row r="336" spans="1:4" x14ac:dyDescent="0.3">
      <c r="A336">
        <v>1335</v>
      </c>
      <c r="B336" t="str">
        <v>Gaz de raffinerie - Produits chimiques : Refroidissement de procédés - Vapeur - Produits chimiques : Refroidissement de procédés - Produits pharmaceutiques, etc. [METABOLHEAT - National]</v>
      </c>
      <c r="C336" t="str">
        <f>'Correspondance produits'!$J$140</f>
        <v>Rejets diffus [METABOLHEAT - National]</v>
      </c>
      <c r="D336">
        <v>4.3999999999999995</v>
      </c>
    </row>
    <row r="337" spans="1:4" x14ac:dyDescent="0.3">
      <c r="A337">
        <v>1336</v>
      </c>
      <c r="B337" t="str">
        <v>GPL - Produits chimiques : Refroidissement de procédés - Vapeur - Produits chimiques : Refroidissement de procédés - Produits pharmaceutiques, etc. [METABOLHEAT - National]</v>
      </c>
      <c r="C337" t="str">
        <f>'Correspondance produits'!$J$140</f>
        <v>Rejets diffus [METABOLHEAT - National]</v>
      </c>
      <c r="D337">
        <v>4.3999999999999995</v>
      </c>
    </row>
    <row r="338" spans="1:4" x14ac:dyDescent="0.3">
      <c r="A338">
        <v>1337</v>
      </c>
      <c r="B338" t="str">
        <v>Gazole et biocarburants liquides - Produits chimiques : Refroidissement de procédés - Vapeur - Produits chimiques : Refroidissement de procédés - Produits pharmaceutiques, etc. [METABOLHEAT - National]</v>
      </c>
      <c r="C338" t="str">
        <f>'Correspondance produits'!$J$140</f>
        <v>Rejets diffus [METABOLHEAT - National]</v>
      </c>
      <c r="D338">
        <v>4.3999999999999995</v>
      </c>
    </row>
    <row r="339" spans="1:4" x14ac:dyDescent="0.3">
      <c r="A339">
        <v>1338</v>
      </c>
      <c r="B339" t="str">
        <v>Fioul - Produits chimiques : Refroidissement de procédés - Vapeur - Produits chimiques : Refroidissement de procédés - Produits pharmaceutiques, etc. [METABOLHEAT - National]</v>
      </c>
      <c r="C339" t="str">
        <f>'Correspondance produits'!$J$140</f>
        <v>Rejets diffus [METABOLHEAT - National]</v>
      </c>
      <c r="D339">
        <v>4.3999999999999995</v>
      </c>
    </row>
    <row r="340" spans="1:4" x14ac:dyDescent="0.3">
      <c r="A340">
        <v>1339</v>
      </c>
      <c r="B340" t="str">
        <v>Autres liquides - Produits chimiques : Refroidissement de procédés - Vapeur - Produits chimiques : Refroidissement de procédés - Produits pharmaceutiques, etc. [METABOLHEAT - National]</v>
      </c>
      <c r="C340" t="str">
        <f>'Correspondance produits'!$J$140</f>
        <v>Rejets diffus [METABOLHEAT - National]</v>
      </c>
      <c r="D340">
        <v>4.3999999999999995</v>
      </c>
    </row>
    <row r="341" spans="1:4" x14ac:dyDescent="0.3">
      <c r="A341">
        <v>1340</v>
      </c>
      <c r="B341" t="str">
        <v>Gaz naturel et biogaz - Produits chimiques : Refroidissement de procédés - Vapeur - Produits chimiques : Refroidissement de procédés - Produits pharmaceutiques, etc. [METABOLHEAT - National]</v>
      </c>
      <c r="C341" t="str">
        <f>'Correspondance produits'!$J$140</f>
        <v>Rejets diffus [METABOLHEAT - National]</v>
      </c>
      <c r="D341">
        <v>4.3999999999999995</v>
      </c>
    </row>
    <row r="342" spans="1:4" x14ac:dyDescent="0.3">
      <c r="A342">
        <v>1341</v>
      </c>
      <c r="B342" t="str">
        <v>Gaz dérivés - Produits chimiques : Refroidissement de procédés - Vapeur - Produits chimiques : Refroidissement de procédés - Produits pharmaceutiques [METABOLHEAT - National]</v>
      </c>
      <c r="C342" t="str">
        <f>'Correspondance produits'!$J$140</f>
        <v>Rejets diffus [METABOLHEAT - National]</v>
      </c>
      <c r="D342">
        <v>4.3999999999999995</v>
      </c>
    </row>
    <row r="343" spans="1:4" x14ac:dyDescent="0.3">
      <c r="A343">
        <v>1342</v>
      </c>
      <c r="B343" t="str">
        <v>Biomasse et déchets - Produits chimiques : Refroidissement de procédés - Vapeur - Produits chimiques : Refroidissement de procédés - Produits pharmaceutiques, etc. [METABOLHEAT - National]</v>
      </c>
      <c r="C343" t="str">
        <f>'Correspondance produits'!$J$140</f>
        <v>Rejets diffus [METABOLHEAT - National]</v>
      </c>
      <c r="D343">
        <v>4.3999999999999995</v>
      </c>
    </row>
    <row r="344" spans="1:4" x14ac:dyDescent="0.3">
      <c r="A344">
        <v>1343</v>
      </c>
      <c r="B344" t="str">
        <v>Vapeur distribuée - Produits chimiques : Refroidissement de procédés - Vapeur - Produits chimiques : Refroidissement de procédés - Produits pharmaceutiques, etc. [METABOLHEAT - National]</v>
      </c>
      <c r="C344" t="str">
        <f>'Correspondance produits'!$J$140</f>
        <v>Rejets diffus [METABOLHEAT - National]</v>
      </c>
      <c r="D344">
        <v>2.117647058823529</v>
      </c>
    </row>
    <row r="345" spans="1:4" x14ac:dyDescent="0.3">
      <c r="A345">
        <v>1344</v>
      </c>
      <c r="B345" t="str">
        <v>Produits chimiques : Refroidissement de procédés - Électricité - Produits chimiques : Refroidissement de procédés - Produits pharmaceutiques, etc. [METABOLHEAT - National]</v>
      </c>
      <c r="C345" t="str">
        <f>'Correspondance produits'!$J$140</f>
        <v>Rejets diffus [METABOLHEAT - National]</v>
      </c>
      <c r="D345">
        <v>4.3999999999999995</v>
      </c>
    </row>
    <row r="346" spans="1:4" x14ac:dyDescent="0.3">
      <c r="A346">
        <v>1345</v>
      </c>
      <c r="B346" t="str">
        <v>Produits chimiques : Procédé électrique générique - Produits pharmaceutiques, etc. [METABOLHEAT - National]</v>
      </c>
      <c r="C346" t="str">
        <f>'Correspondance produits'!$J$140</f>
        <v>Rejets diffus [METABOLHEAT - National]</v>
      </c>
      <c r="D346">
        <v>0</v>
      </c>
    </row>
    <row r="347" spans="1:4" x14ac:dyDescent="0.3">
      <c r="A347">
        <v>1346</v>
      </c>
      <c r="B347" t="str">
        <v>Éclairage - Ciment [METABOLHEAT - National]</v>
      </c>
      <c r="C347" t="str">
        <f>'Correspondance produits'!$J$140</f>
        <v>Rejets diffus [METABOLHEAT - National]</v>
      </c>
      <c r="D347">
        <v>0</v>
      </c>
    </row>
    <row r="348" spans="1:4" x14ac:dyDescent="0.3">
      <c r="A348">
        <v>1347</v>
      </c>
      <c r="B348" t="str">
        <v>Compresseurs d'air - Ciment [METABOLHEAT - National]</v>
      </c>
      <c r="C348" t="str">
        <f>'Correspondance produits'!$J$140</f>
        <v>Rejets diffus [METABOLHEAT - National]</v>
      </c>
      <c r="D348">
        <v>5.3333333333333339</v>
      </c>
    </row>
    <row r="349" spans="1:4" x14ac:dyDescent="0.3">
      <c r="A349">
        <v>1348</v>
      </c>
      <c r="B349" t="str">
        <v>Moteurs d'entraînement - Ciment [METABOLHEAT - National]</v>
      </c>
      <c r="C349" t="str">
        <f>'Correspondance produits'!$J$140</f>
        <v>Rejets diffus [METABOLHEAT - National]</v>
      </c>
      <c r="D349">
        <v>2.9999999999999996</v>
      </c>
    </row>
    <row r="350" spans="1:4" x14ac:dyDescent="0.3">
      <c r="A350">
        <v>1349</v>
      </c>
      <c r="B350" t="str">
        <v>Ventilateurs et pompes - Ciment [METABOLHEAT - National]</v>
      </c>
      <c r="C350" t="str">
        <f>'Correspondance produits'!$J$140</f>
        <v>Rejets diffus [METABOLHEAT - National]</v>
      </c>
      <c r="D350">
        <v>1</v>
      </c>
    </row>
    <row r="351" spans="1:4" x14ac:dyDescent="0.3">
      <c r="A351">
        <v>1350</v>
      </c>
      <c r="B351" t="str">
        <v>Gazole et biocarburants liquides - Chaleur basse enthalpie - Ciment [METABOLHEAT - National]</v>
      </c>
      <c r="C351" t="str">
        <f>'Correspondance produits'!$J$140</f>
        <v>Rejets diffus [METABOLHEAT - National]</v>
      </c>
      <c r="D351">
        <v>2.8999999999999995</v>
      </c>
    </row>
    <row r="352" spans="1:4" x14ac:dyDescent="0.3">
      <c r="A352">
        <v>1351</v>
      </c>
      <c r="B352" t="str">
        <v>Gaz naturel et biogaz - Chaleur basse enthalpie - Ciment [METABOLHEAT - National]</v>
      </c>
      <c r="C352" t="str">
        <f>'Correspondance produits'!$J$140</f>
        <v>Rejets diffus [METABOLHEAT - National]</v>
      </c>
      <c r="D352">
        <v>2.6</v>
      </c>
    </row>
    <row r="353" spans="1:4" x14ac:dyDescent="0.3">
      <c r="A353">
        <v>1352</v>
      </c>
      <c r="B353" t="str">
        <v>Solaire et géothermie - Chaleur basse enthalpie - Ciment [METABOLHEAT - National]</v>
      </c>
      <c r="C353" t="str">
        <f>'Correspondance produits'!$J$140</f>
        <v>Rejets diffus [METABOLHEAT - National]</v>
      </c>
      <c r="D353">
        <v>2.117647058823529</v>
      </c>
    </row>
    <row r="354" spans="1:4" x14ac:dyDescent="0.3">
      <c r="A354">
        <v>1353</v>
      </c>
      <c r="B354" t="str">
        <v>Chaleur ambiante - Chaleur basse enthalpie - Ciment [METABOLHEAT - National]</v>
      </c>
      <c r="C354" t="str">
        <f>'Correspondance produits'!$J$140</f>
        <v>Rejets diffus [METABOLHEAT - National]</v>
      </c>
      <c r="D354">
        <v>0</v>
      </c>
    </row>
    <row r="355" spans="1:4" x14ac:dyDescent="0.3">
      <c r="A355">
        <v>1354</v>
      </c>
      <c r="B355" t="str">
        <v>Électricité - Chaleur basse enthalpie - Ciment [METABOLHEAT - National]</v>
      </c>
      <c r="C355" t="str">
        <f>'Correspondance produits'!$J$140</f>
        <v>Rejets diffus [METABOLHEAT - National]</v>
      </c>
      <c r="D355">
        <v>0</v>
      </c>
    </row>
    <row r="356" spans="1:4" x14ac:dyDescent="0.3">
      <c r="A356">
        <v>1355</v>
      </c>
      <c r="B356" t="str">
        <v>Ciment : Broyage, broyage de matières premières - Ciment [METABOLHEAT - National]</v>
      </c>
      <c r="C356" t="str">
        <f>'Correspondance produits'!$J$140</f>
        <v>Rejets diffus [METABOLHEAT - National]</v>
      </c>
      <c r="D356">
        <v>2.9999999999999996</v>
      </c>
    </row>
    <row r="357" spans="1:4" x14ac:dyDescent="0.3">
      <c r="A357">
        <v>1356</v>
      </c>
      <c r="B357" t="str">
        <v>Solides - Ciment : Préchauffage et précalcination - Ciment [METABOLHEAT - National]</v>
      </c>
      <c r="C357" t="str">
        <f>'Correspondance produits'!$J$140</f>
        <v>Rejets diffus [METABOLHEAT - National]</v>
      </c>
      <c r="D357">
        <v>2.9999999999999996</v>
      </c>
    </row>
    <row r="358" spans="1:4" x14ac:dyDescent="0.3">
      <c r="A358">
        <v>1357</v>
      </c>
      <c r="B358" t="str">
        <v>GPL - Ciment : Préchauffage et précalcination - Ciment [METABOLHEAT - National]</v>
      </c>
      <c r="C358" t="str">
        <f>'Correspondance produits'!$J$140</f>
        <v>Rejets diffus [METABOLHEAT - National]</v>
      </c>
      <c r="D358">
        <v>2.8999999999999995</v>
      </c>
    </row>
    <row r="359" spans="1:4" x14ac:dyDescent="0.3">
      <c r="A359">
        <v>1358</v>
      </c>
      <c r="B359" t="str">
        <v>Gazole et biocarburants liquides - Ciment : Préchauffage et précalcination - Ciment [METABOLHEAT - National]</v>
      </c>
      <c r="C359" t="str">
        <f>'Correspondance produits'!$J$140</f>
        <v>Rejets diffus [METABOLHEAT - National]</v>
      </c>
      <c r="D359">
        <v>2.8999999999999995</v>
      </c>
    </row>
    <row r="360" spans="1:4" x14ac:dyDescent="0.3">
      <c r="A360">
        <v>1359</v>
      </c>
      <c r="B360" t="str">
        <v>Fioul - Ciment : Préchauffage et précalcination - Ciment [METABOLHEAT - National]</v>
      </c>
      <c r="C360" t="str">
        <f>'Correspondance produits'!$J$140</f>
        <v>Rejets diffus [METABOLHEAT - National]</v>
      </c>
      <c r="D360">
        <v>2.8999999999999995</v>
      </c>
    </row>
    <row r="361" spans="1:4" x14ac:dyDescent="0.3">
      <c r="A361">
        <v>1360</v>
      </c>
      <c r="B361" t="str">
        <v>Autres liquides - Ciment : Préchauffage et précalcination - Ciment [METABOLHEAT - National]</v>
      </c>
      <c r="C361" t="str">
        <f>'Correspondance produits'!$J$140</f>
        <v>Rejets diffus [METABOLHEAT - National]</v>
      </c>
      <c r="D361">
        <v>2.8999999999999995</v>
      </c>
    </row>
    <row r="362" spans="1:4" x14ac:dyDescent="0.3">
      <c r="A362">
        <v>1361</v>
      </c>
      <c r="B362" t="str">
        <v>Gaz naturel et biogaz - Ciment : Préchauffage et précalcination - Ciment [METABOLHEAT - National]</v>
      </c>
      <c r="C362" t="str">
        <f>'Correspondance produits'!$J$140</f>
        <v>Rejets diffus [METABOLHEAT - National]</v>
      </c>
      <c r="D362">
        <v>2.6</v>
      </c>
    </row>
    <row r="363" spans="1:4" x14ac:dyDescent="0.3">
      <c r="A363">
        <v>1362</v>
      </c>
      <c r="B363" t="str">
        <v>Biomasse et déchets - Ciment : Préchauffage et précalcination - Ciment [METABOLHEAT - National]</v>
      </c>
      <c r="C363" t="str">
        <f>'Correspondance produits'!$J$140</f>
        <v>Rejets diffus [METABOLHEAT - National]</v>
      </c>
      <c r="D363">
        <v>5.6000000000000005</v>
      </c>
    </row>
    <row r="364" spans="1:4" x14ac:dyDescent="0.3">
      <c r="A364">
        <v>1363</v>
      </c>
      <c r="B364" t="str">
        <v>Solides - Ciment : Production de clinker (fours) - Ciment [METABOLHEAT - National]</v>
      </c>
      <c r="C364" t="str">
        <f>'Correspondance produits'!$J$140</f>
        <v>Rejets diffus [METABOLHEAT - National]</v>
      </c>
      <c r="D364">
        <v>0.7</v>
      </c>
    </row>
    <row r="365" spans="1:4" x14ac:dyDescent="0.3">
      <c r="A365">
        <v>1364</v>
      </c>
      <c r="B365" t="str">
        <v>GPL - Ciment : Production de clinker (fours) - Ciment [METABOLHEAT - National]</v>
      </c>
      <c r="C365" t="str">
        <f>'Correspondance produits'!$J$140</f>
        <v>Rejets diffus [METABOLHEAT - National]</v>
      </c>
      <c r="D365">
        <v>0.7</v>
      </c>
    </row>
    <row r="366" spans="1:4" x14ac:dyDescent="0.3">
      <c r="A366">
        <v>1365</v>
      </c>
      <c r="B366" t="str">
        <v>Gazole et biocarburants liquides - Ciment : Production de clinker (fours) - Ciment [METABOLHEAT - National]</v>
      </c>
      <c r="C366" t="str">
        <f>'Correspondance produits'!$J$140</f>
        <v>Rejets diffus [METABOLHEAT - National]</v>
      </c>
      <c r="D366">
        <v>0.7</v>
      </c>
    </row>
    <row r="367" spans="1:4" x14ac:dyDescent="0.3">
      <c r="A367">
        <v>1366</v>
      </c>
      <c r="B367" t="str">
        <v>Fioul - Ciment : Production de clinker (fours) - Ciment [METABOLHEAT - National]</v>
      </c>
      <c r="C367" t="str">
        <f>'Correspondance produits'!$J$140</f>
        <v>Rejets diffus [METABOLHEAT - National]</v>
      </c>
      <c r="D367">
        <v>0.7</v>
      </c>
    </row>
    <row r="368" spans="1:4" x14ac:dyDescent="0.3">
      <c r="A368">
        <v>1367</v>
      </c>
      <c r="B368" t="str">
        <v>Autres liquides - Ciment : Production de clinker (fours) - Ciment [METABOLHEAT - National]</v>
      </c>
      <c r="C368" t="str">
        <f>'Correspondance produits'!$J$140</f>
        <v>Rejets diffus [METABOLHEAT - National]</v>
      </c>
      <c r="D368">
        <v>0.7</v>
      </c>
    </row>
    <row r="369" spans="1:4" x14ac:dyDescent="0.3">
      <c r="A369">
        <v>1368</v>
      </c>
      <c r="B369" t="str">
        <v>Gaz naturel et biogaz - Ciment : Production de clinker (fours) - Ciment [METABOLHEAT - National]</v>
      </c>
      <c r="C369" t="str">
        <f>'Correspondance produits'!$J$140</f>
        <v>Rejets diffus [METABOLHEAT - National]</v>
      </c>
      <c r="D369">
        <v>0.7</v>
      </c>
    </row>
    <row r="370" spans="1:4" x14ac:dyDescent="0.3">
      <c r="A370">
        <v>1369</v>
      </c>
      <c r="B370" t="str">
        <v>Biomasse et déchets - Ciment : Production de clinker (fours) - Ciment [METABOLHEAT - National]</v>
      </c>
      <c r="C370" t="str">
        <f>'Correspondance produits'!$J$140</f>
        <v>Rejets diffus [METABOLHEAT - National]</v>
      </c>
      <c r="D370">
        <v>0.7</v>
      </c>
    </row>
    <row r="371" spans="1:4" x14ac:dyDescent="0.3">
      <c r="A371">
        <v>1370</v>
      </c>
      <c r="B371" t="str">
        <v>Ciment : Broyage, conditionnement et préfabrication (électricité) - Ciment : Broyage, conditionnement et préfabrication - Ciment [METABOLHEAT - National]</v>
      </c>
      <c r="C371" t="str">
        <f>'Correspondance produits'!$J$140</f>
        <v>Rejets diffus [METABOLHEAT - National]</v>
      </c>
      <c r="D371">
        <v>2.9999999999999996</v>
      </c>
    </row>
    <row r="372" spans="1:4" x14ac:dyDescent="0.3">
      <c r="A372">
        <v>1371</v>
      </c>
      <c r="B372" t="str">
        <v>Solides - Ciment : Préfabrication - Vapeur - Ciment : Broyage, conditionnement et préfabrication - Ciment [METABOLHEAT - National]</v>
      </c>
      <c r="C372" t="str">
        <f>'Correspondance produits'!$J$140</f>
        <v>Rejets diffus [METABOLHEAT - National]</v>
      </c>
      <c r="D372">
        <v>0.7</v>
      </c>
    </row>
    <row r="373" spans="1:4" x14ac:dyDescent="0.3">
      <c r="A373">
        <v>1372</v>
      </c>
      <c r="B373" t="str">
        <v>Gaz de raffinerie - Ciment : Préfabrication - Vapeur - Ciment : Broyage, conditionnement et préfabrication - Ciment [METABOLHEAT - National]</v>
      </c>
      <c r="C373" t="str">
        <f>'Correspondance produits'!$J$140</f>
        <v>Rejets diffus [METABOLHEAT - National]</v>
      </c>
      <c r="D373">
        <v>0.7</v>
      </c>
    </row>
    <row r="374" spans="1:4" x14ac:dyDescent="0.3">
      <c r="A374">
        <v>1373</v>
      </c>
      <c r="B374" t="str">
        <v>GPL - Ciment : Préfabrication - Vapeur - Ciment : Broyage, conditionnement et préfabrication - Ciment [METABOLHEAT - National]</v>
      </c>
      <c r="C374" t="str">
        <f>'Correspondance produits'!$J$140</f>
        <v>Rejets diffus [METABOLHEAT - National]</v>
      </c>
      <c r="D374">
        <v>0.7</v>
      </c>
    </row>
    <row r="375" spans="1:4" x14ac:dyDescent="0.3">
      <c r="A375">
        <v>1374</v>
      </c>
      <c r="B375" t="str">
        <v>Gazole et biocarburants liquides - Ciment : Préfabrication - Vapeur - Ciment : Broyage, conditionnement et préfabrication - Ciment [METABOLHEAT - National]</v>
      </c>
      <c r="C375" t="str">
        <f>'Correspondance produits'!$J$140</f>
        <v>Rejets diffus [METABOLHEAT - National]</v>
      </c>
      <c r="D375">
        <v>0.7</v>
      </c>
    </row>
    <row r="376" spans="1:4" x14ac:dyDescent="0.3">
      <c r="A376">
        <v>1375</v>
      </c>
      <c r="B376" t="str">
        <v>Fioul - Ciment : Préfabrication - Vapeur - Ciment : Broyage, conditionnement et préfabrication - Ciment [METABOLHEAT - National]</v>
      </c>
      <c r="C376" t="str">
        <f>'Correspondance produits'!$J$140</f>
        <v>Rejets diffus [METABOLHEAT - National]</v>
      </c>
      <c r="D376">
        <v>0.7</v>
      </c>
    </row>
    <row r="377" spans="1:4" x14ac:dyDescent="0.3">
      <c r="A377">
        <v>1376</v>
      </c>
      <c r="B377" t="str">
        <v>Autres liquides - Ciment : Préfabrication - Vapeur - Ciment : Broyage, conditionnement et préfabrication - Ciment [METABOLHEAT - National]</v>
      </c>
      <c r="C377" t="str">
        <f>'Correspondance produits'!$J$140</f>
        <v>Rejets diffus [METABOLHEAT - National]</v>
      </c>
      <c r="D377">
        <v>0.7</v>
      </c>
    </row>
    <row r="378" spans="1:4" x14ac:dyDescent="0.3">
      <c r="A378">
        <v>1377</v>
      </c>
      <c r="B378" t="str">
        <v>Gaz naturel et biogaz - Ciment : Préfabrication - Vapeur - Ciment : Broyage, conditionnement et préfabrication - Ciment [METABOLHEAT - National]</v>
      </c>
      <c r="C378" t="str">
        <f>'Correspondance produits'!$J$140</f>
        <v>Rejets diffus [METABOLHEAT - National]</v>
      </c>
      <c r="D378">
        <v>0.7</v>
      </c>
    </row>
    <row r="379" spans="1:4" x14ac:dyDescent="0.3">
      <c r="A379">
        <v>1378</v>
      </c>
      <c r="B379" t="str">
        <v>Gaz dérivés - Ciment : Préfabrication - Vapeur - Ciment : Broyage, conditionnement et préfabrication - Ciment [METABOLHEAT - National]</v>
      </c>
      <c r="C379" t="str">
        <f>'Correspondance produits'!$J$140</f>
        <v>Rejets diffus [METABOLHEAT - National]</v>
      </c>
      <c r="D379">
        <v>0.7</v>
      </c>
    </row>
    <row r="380" spans="1:4" x14ac:dyDescent="0.3">
      <c r="A380">
        <v>1379</v>
      </c>
      <c r="B380" t="str">
        <v>Biomasse et déchets - Ciment : Préfabrication - Vapeur - Ciment : Broyage, conditionnement et préfabrication - Ciment [METABOLHEAT - National]</v>
      </c>
      <c r="C380" t="str">
        <f>'Correspondance produits'!$J$140</f>
        <v>Rejets diffus [METABOLHEAT - National]</v>
      </c>
      <c r="D380">
        <v>0.7</v>
      </c>
    </row>
    <row r="381" spans="1:4" x14ac:dyDescent="0.3">
      <c r="A381">
        <v>1380</v>
      </c>
      <c r="B381" t="str">
        <v>Vapeur distribuée - Ciment : Préfabrication - Vapeur - Ciment : Broyage, conditionnement et préfabrication - Ciment [METABOLHEAT - National]</v>
      </c>
      <c r="C381" t="str">
        <f>'Correspondance produits'!$J$140</f>
        <v>Rejets diffus [METABOLHEAT - National]</v>
      </c>
      <c r="D381">
        <v>2.117647058823529</v>
      </c>
    </row>
    <row r="382" spans="1:4" x14ac:dyDescent="0.3">
      <c r="A382">
        <v>1381</v>
      </c>
      <c r="B382" t="str">
        <v>Éclairage - Céramiques et autres NMM [METABOLHEAT - National]</v>
      </c>
      <c r="C382" t="str">
        <f>'Correspondance produits'!$J$140</f>
        <v>Rejets diffus [METABOLHEAT - National]</v>
      </c>
      <c r="D382">
        <v>0</v>
      </c>
    </row>
    <row r="383" spans="1:4" x14ac:dyDescent="0.3">
      <c r="A383">
        <v>1382</v>
      </c>
      <c r="B383" t="str">
        <v>Compresseurs d'air - Céramiques et autres NMM [METABOLHEAT - National]</v>
      </c>
      <c r="C383" t="str">
        <f>'Correspondance produits'!$J$140</f>
        <v>Rejets diffus [METABOLHEAT - National]</v>
      </c>
      <c r="D383">
        <v>5.3333333333333339</v>
      </c>
    </row>
    <row r="384" spans="1:4" x14ac:dyDescent="0.3">
      <c r="A384">
        <v>1383</v>
      </c>
      <c r="B384" t="str">
        <v>Entraînements de moteur - Céramiques et autres NMM [METABOLHEAT - National]</v>
      </c>
      <c r="C384" t="str">
        <f>'Correspondance produits'!$J$140</f>
        <v>Rejets diffus [METABOLHEAT - National]</v>
      </c>
      <c r="D384">
        <v>2.9999999999999996</v>
      </c>
    </row>
    <row r="385" spans="1:4" x14ac:dyDescent="0.3">
      <c r="A385">
        <v>1384</v>
      </c>
      <c r="B385" t="str">
        <v>Ventilateurs et pompes - Céramiques et autres NMM [METABOLHEAT - National]</v>
      </c>
      <c r="C385" t="str">
        <f>'Correspondance produits'!$J$140</f>
        <v>Rejets diffus [METABOLHEAT - National]</v>
      </c>
      <c r="D385">
        <v>1</v>
      </c>
    </row>
    <row r="386" spans="1:4" x14ac:dyDescent="0.3">
      <c r="A386">
        <v>1385</v>
      </c>
      <c r="B386" t="str">
        <v>Gazole et biocarburants liquides - Chaleur basse enthalpie - Céramiques et autres NMM [METABOLHEAT - National]</v>
      </c>
      <c r="C386" t="str">
        <f>'Correspondance produits'!$J$140</f>
        <v>Rejets diffus [METABOLHEAT - National]</v>
      </c>
      <c r="D386">
        <v>2.8999999999999995</v>
      </c>
    </row>
    <row r="387" spans="1:4" x14ac:dyDescent="0.3">
      <c r="A387">
        <v>1386</v>
      </c>
      <c r="B387" t="str">
        <v>Gaz naturel et biogaz - Chaleur basse enthalpie - Céramiques et autres NMM [METABOLHEAT - National]</v>
      </c>
      <c r="C387" t="str">
        <f>'Correspondance produits'!$J$140</f>
        <v>Rejets diffus [METABOLHEAT - National]</v>
      </c>
      <c r="D387">
        <v>2.6</v>
      </c>
    </row>
    <row r="388" spans="1:4" x14ac:dyDescent="0.3">
      <c r="A388">
        <v>1387</v>
      </c>
      <c r="B388" t="str">
        <v>Solaire et géothermie - Chaleur basse enthalpie - Céramiques et autres NMM [METABOLHEAT - National]</v>
      </c>
      <c r="C388" t="str">
        <f>'Correspondance produits'!$J$140</f>
        <v>Rejets diffus [METABOLHEAT - National]</v>
      </c>
      <c r="D388">
        <v>2.117647058823529</v>
      </c>
    </row>
    <row r="389" spans="1:4" x14ac:dyDescent="0.3">
      <c r="A389">
        <v>1388</v>
      </c>
      <c r="B389" t="str">
        <v>Chaleur ambiante - Chaleur basse enthalpie - Céramiques et autres NMM [METABOLHEAT - National]</v>
      </c>
      <c r="C389" t="str">
        <f>'Correspondance produits'!$J$140</f>
        <v>Rejets diffus [METABOLHEAT - National]</v>
      </c>
      <c r="D389">
        <v>0</v>
      </c>
    </row>
    <row r="390" spans="1:4" x14ac:dyDescent="0.3">
      <c r="A390">
        <v>1389</v>
      </c>
      <c r="B390" t="str">
        <v>Électricité - Chaleur basse enthalpie - Céramiques et autres NMM [METABOLHEAT - National]</v>
      </c>
      <c r="C390" t="str">
        <f>'Correspondance produits'!$J$140</f>
        <v>Rejets diffus [METABOLHEAT - National]</v>
      </c>
      <c r="D390">
        <v>0</v>
      </c>
    </row>
    <row r="391" spans="1:4" x14ac:dyDescent="0.3">
      <c r="A391">
        <v>1390</v>
      </c>
      <c r="B391" t="str">
        <v>Céramiques : Mélange de matières premières - Céramiques et autres NMM [METABOLHEAT - National]</v>
      </c>
      <c r="C391" t="str">
        <f>'Correspondance produits'!$J$140</f>
        <v>Rejets diffus [METABOLHEAT - National]</v>
      </c>
      <c r="D391">
        <v>2.9999999999999996</v>
      </c>
    </row>
    <row r="392" spans="1:4" x14ac:dyDescent="0.3">
      <c r="A392">
        <v>1391</v>
      </c>
      <c r="B392" t="str">
        <v>Solides - Céramiques : Séchage et frittage thermiques - Céramiques : Séchage et frittage de matières premières - Céramiques et autres NMM [METABOLHEAT - National]</v>
      </c>
      <c r="C392" t="str">
        <f>'Correspondance produits'!$J$140</f>
        <v>Rejets diffus [METABOLHEAT - National]</v>
      </c>
      <c r="D392">
        <v>2.9999999999999996</v>
      </c>
    </row>
    <row r="393" spans="1:4" x14ac:dyDescent="0.3">
      <c r="A393">
        <v>1392</v>
      </c>
      <c r="B393" t="str">
        <v>GPL - Céramiques : Séchage et frittage thermiques - Céramiques : Séchage et frittage de matières premières - Céramiques et autres NMM [METABOLHEAT - National]</v>
      </c>
      <c r="C393" t="str">
        <f>'Correspondance produits'!$J$140</f>
        <v>Rejets diffus [METABOLHEAT - National]</v>
      </c>
      <c r="D393">
        <v>2.8999999999999995</v>
      </c>
    </row>
    <row r="394" spans="1:4" x14ac:dyDescent="0.3">
      <c r="A394">
        <v>1393</v>
      </c>
      <c r="B394" t="str">
        <v>Gazole et biocarburants liquides - Céramiques : Séchage et frittage thermiques - Céramiques : Séchage et frittage de matières premières - Céramiques et autres NMM [METABOLHEAT - National]</v>
      </c>
      <c r="C394" t="str">
        <f>'Correspondance produits'!$J$140</f>
        <v>Rejets diffus [METABOLHEAT - National]</v>
      </c>
      <c r="D394">
        <v>2.8999999999999995</v>
      </c>
    </row>
    <row r="395" spans="1:4" x14ac:dyDescent="0.3">
      <c r="A395">
        <v>1394</v>
      </c>
      <c r="B395" t="str">
        <v>Fioul - Céramiques : Séchage et frittage thermiques - Céramiques : Séchage et frittage de matières premières - Céramiques et autres NMM [METABOLHEAT - National]</v>
      </c>
      <c r="C395" t="str">
        <f>'Correspondance produits'!$J$140</f>
        <v>Rejets diffus [METABOLHEAT - National]</v>
      </c>
      <c r="D395">
        <v>2.8999999999999995</v>
      </c>
    </row>
    <row r="396" spans="1:4" x14ac:dyDescent="0.3">
      <c r="A396">
        <v>1395</v>
      </c>
      <c r="B396" t="str">
        <v>Gaz naturel et biogaz - Céramiques : Séchage et frittage thermiques - Céramiques : Séchage et frittage de matières premières - Céramiques et autres NMM [METABOLHEAT - National]</v>
      </c>
      <c r="C396" t="str">
        <f>'Correspondance produits'!$J$140</f>
        <v>Rejets diffus [METABOLHEAT - National]</v>
      </c>
      <c r="D396">
        <v>2.6</v>
      </c>
    </row>
    <row r="397" spans="1:4" x14ac:dyDescent="0.3">
      <c r="A397">
        <v>1396</v>
      </c>
      <c r="B397" t="str">
        <v>Solides - Céramiques : Séchage et frittage à la vapeur - Céramiques : Séchage et frittage de matières premières Matières premières - Céramiques et autres NMM [METABOLHEAT - National]</v>
      </c>
      <c r="C397" t="str">
        <f>'Correspondance produits'!$J$140</f>
        <v>Rejets diffus [METABOLHEAT - National]</v>
      </c>
      <c r="D397">
        <v>2.9999999999999996</v>
      </c>
    </row>
    <row r="398" spans="1:4" x14ac:dyDescent="0.3">
      <c r="A398">
        <v>1397</v>
      </c>
      <c r="B398" t="str">
        <v>Gaz de raffinerie - Céramiques : Séchage et frittage à la vapeur - Céramiques : Séchage et frittage de matières premières - Céramiques et autres NMM [METABOLHEAT - National]</v>
      </c>
      <c r="C398" t="str">
        <f>'Correspondance produits'!$J$140</f>
        <v>Rejets diffus [METABOLHEAT - National]</v>
      </c>
      <c r="D398">
        <v>2.6</v>
      </c>
    </row>
    <row r="399" spans="1:4" x14ac:dyDescent="0.3">
      <c r="A399">
        <v>1398</v>
      </c>
      <c r="B399" t="str">
        <v>GPL - Céramiques : Séchage et frittage à la vapeur - Céramiques : Séchage et frittage de matières premières - Céramiques et autres NMM [METABOLHEAT - National]</v>
      </c>
      <c r="C399" t="str">
        <f>'Correspondance produits'!$J$140</f>
        <v>Rejets diffus [METABOLHEAT - National]</v>
      </c>
      <c r="D399">
        <v>2.8999999999999995</v>
      </c>
    </row>
    <row r="400" spans="1:4" x14ac:dyDescent="0.3">
      <c r="A400">
        <v>1399</v>
      </c>
      <c r="B400" t="str">
        <v>Gazole et biocarburants liquides - Céramiques : Séchage et frittage à la vapeur - Céramiques : Séchage et frittage de matières premières - Céramiques et autres NMM [METABOLHEAT - National]</v>
      </c>
      <c r="C400" t="str">
        <f>'Correspondance produits'!$J$140</f>
        <v>Rejets diffus [METABOLHEAT - National]</v>
      </c>
      <c r="D400">
        <v>2.8999999999999995</v>
      </c>
    </row>
    <row r="401" spans="1:4" x14ac:dyDescent="0.3">
      <c r="A401">
        <v>1400</v>
      </c>
      <c r="B401" t="str">
        <v>Fioul - Céramiques : Séchage et frittage à la vapeur - Céramiques : Séchage et frittage de matières premières - Céramiques et autres NMM [METABOLHEAT - National]</v>
      </c>
      <c r="C401" t="str">
        <f>'Correspondance produits'!$J$140</f>
        <v>Rejets diffus [METABOLHEAT - National]</v>
      </c>
      <c r="D401">
        <v>2.8999999999999995</v>
      </c>
    </row>
    <row r="402" spans="1:4" x14ac:dyDescent="0.3">
      <c r="A402">
        <v>1401</v>
      </c>
      <c r="B402" t="str">
        <v>Autres liquides - Céramiques : Séchage et frittage à la vapeur - Céramiques : Séchage et frittage de matières premières - Céramiques et autres NMM [METABOLHEAT - National]</v>
      </c>
      <c r="C402" t="str">
        <f>'Correspondance produits'!$J$140</f>
        <v>Rejets diffus [METABOLHEAT - National]</v>
      </c>
      <c r="D402">
        <v>2.8999999999999995</v>
      </c>
    </row>
    <row r="403" spans="1:4" x14ac:dyDescent="0.3">
      <c r="A403">
        <v>1402</v>
      </c>
      <c r="B403" t="str">
        <v>Gaz naturel et biogaz - Céramiques : Séchage et frittage à la vapeur - Céramiques : Séchage et frittage de matières premières - Céramiques et autres NMM [METABOLHEAT - National]</v>
      </c>
      <c r="C403" t="str">
        <f>'Correspondance produits'!$J$140</f>
        <v>Rejets diffus [METABOLHEAT - National]</v>
      </c>
      <c r="D403">
        <v>2.6</v>
      </c>
    </row>
    <row r="404" spans="1:4" x14ac:dyDescent="0.3">
      <c r="A404">
        <v>1403</v>
      </c>
      <c r="B404" t="str">
        <v>Gaz dérivés - Céramiques : Séchage et Frittage - Céramiques : Séchage et frittage de matières premières - Céramiques et autres NMM [METABOLHEAT - National]</v>
      </c>
      <c r="C404" t="str">
        <f>'Correspondance produits'!$J$140</f>
        <v>Rejets diffus [METABOLHEAT - National]</v>
      </c>
      <c r="D404">
        <v>2.6</v>
      </c>
    </row>
    <row r="405" spans="1:4" x14ac:dyDescent="0.3">
      <c r="A405">
        <v>1404</v>
      </c>
      <c r="B405" t="str">
        <v>Biomasse et déchets - Céramiques : Séchage et frittage à la vapeur - Céramiques : Séchage et frittage de matières premières - Céramiques et autres NMM [METABOLHEAT - National]</v>
      </c>
      <c r="C405" t="str">
        <f>'Correspondance produits'!$J$140</f>
        <v>Rejets diffus [METABOLHEAT - National]</v>
      </c>
      <c r="D405">
        <v>5.6000000000000005</v>
      </c>
    </row>
    <row r="406" spans="1:4" x14ac:dyDescent="0.3">
      <c r="A406">
        <v>1405</v>
      </c>
      <c r="B406" t="str">
        <v>Vapeur distribuée - Céramiques : Séchage et frittage à la vapeur - Céramiques : Séchage et frittage de matières premières - Céramiques et autres NMM [METABOLHEAT - National]</v>
      </c>
      <c r="C406" t="str">
        <f>'Correspondance produits'!$J$140</f>
        <v>Rejets diffus [METABOLHEAT - National]</v>
      </c>
      <c r="D406">
        <v>2.117647058823529</v>
      </c>
    </row>
    <row r="407" spans="1:4" x14ac:dyDescent="0.3">
      <c r="A407">
        <v>1406</v>
      </c>
      <c r="B407" t="str">
        <v>Céramiques : Séchage et frittage par micro-ondes - Céramiques : Séchage et frittage de matières premières - Céramiques et autres NMM [METABOLHEAT - National]</v>
      </c>
      <c r="C407" t="str">
        <f>'Correspondance produits'!$J$140</f>
        <v>Rejets diffus [METABOLHEAT - National]</v>
      </c>
      <c r="D407">
        <v>0</v>
      </c>
    </row>
    <row r="408" spans="1:4" x14ac:dyDescent="0.3">
      <c r="A408">
        <v>1407</v>
      </c>
      <c r="B408" t="str">
        <v>Solides - Céramiques : Four thermique - Céramiques : Procédé de production primaire - Céramiques et autres NMM [METABOLHEAT - National]</v>
      </c>
      <c r="C408" t="str">
        <f>'Correspondance produits'!$J$140</f>
        <v>Rejets diffus [METABOLHEAT - National]</v>
      </c>
      <c r="D408">
        <v>2.9999999999999996</v>
      </c>
    </row>
    <row r="409" spans="1:4" x14ac:dyDescent="0.3">
      <c r="A409">
        <v>1408</v>
      </c>
      <c r="B409" t="str">
        <v>GPL - Céramiques : Four thermique - Céramiques : Procédé de production primaire - Céramiques et autres NMM [METABOLHEAT - National]</v>
      </c>
      <c r="C409" t="str">
        <f>'Correspondance produits'!$J$140</f>
        <v>Rejets diffus [METABOLHEAT - National]</v>
      </c>
      <c r="D409">
        <v>2.8999999999999995</v>
      </c>
    </row>
    <row r="410" spans="1:4" x14ac:dyDescent="0.3">
      <c r="A410">
        <v>1409</v>
      </c>
      <c r="B410" t="str">
        <v>Gazole et biocarburants liquides - Céramiques : Four thermique Céramiques : Procédé de production primaire - Céramiques et autres NMM [METABOLHEAT - National]</v>
      </c>
      <c r="C410" t="str">
        <f>'Correspondance produits'!$J$140</f>
        <v>Rejets diffus [METABOLHEAT - National]</v>
      </c>
      <c r="D410">
        <v>2.8999999999999995</v>
      </c>
    </row>
    <row r="411" spans="1:4" x14ac:dyDescent="0.3">
      <c r="A411">
        <v>1410</v>
      </c>
      <c r="B411" t="str">
        <v>Fioul - Céramiques : Four thermique - Céramiques : Procédé de production primaire - Céramiques et autres NMM [METABOLHEAT - National]</v>
      </c>
      <c r="C411" t="str">
        <f>'Correspondance produits'!$J$140</f>
        <v>Rejets diffus [METABOLHEAT - National]</v>
      </c>
      <c r="D411">
        <v>2.8999999999999995</v>
      </c>
    </row>
    <row r="412" spans="1:4" x14ac:dyDescent="0.3">
      <c r="A412">
        <v>1411</v>
      </c>
      <c r="B412" t="str">
        <v>Autres liquides - Céramiques : Four thermique - Céramiques : Procédé de production primaire - Céramiques et autres NMM [METABOLHEAT - National]</v>
      </c>
      <c r="C412" t="str">
        <f>'Correspondance produits'!$J$140</f>
        <v>Rejets diffus [METABOLHEAT - National]</v>
      </c>
      <c r="D412">
        <v>2.8999999999999995</v>
      </c>
    </row>
    <row r="413" spans="1:4" x14ac:dyDescent="0.3">
      <c r="A413">
        <v>1412</v>
      </c>
      <c r="B413" t="str">
        <v>Gaz naturel et biogaz - Céramiques : Four thermique - Céramiques : Procédé de production primaire - Céramiques et autres NMM [METABOLHEAT - National]</v>
      </c>
      <c r="C413" t="str">
        <f>'Correspondance produits'!$J$140</f>
        <v>Rejets diffus [METABOLHEAT - National]</v>
      </c>
      <c r="D413">
        <v>2.6</v>
      </c>
    </row>
    <row r="414" spans="1:4" x14ac:dyDescent="0.3">
      <c r="A414">
        <v>1413</v>
      </c>
      <c r="B414" t="str">
        <v>Biomasse et déchets - Céramiques : Four thermique - Céramiques : Procédé de production primaire - Céramiques et autres NMM [METABOLHEAT - National]</v>
      </c>
      <c r="C414" t="str">
        <f>'Correspondance produits'!$J$140</f>
        <v>Rejets diffus [METABOLHEAT - National]</v>
      </c>
      <c r="D414">
        <v>5.6000000000000005</v>
      </c>
    </row>
    <row r="415" spans="1:4" x14ac:dyDescent="0.3">
      <c r="A415">
        <v>1414</v>
      </c>
      <c r="B415" t="str">
        <v>Céramiques : Four électrique - Céramiques : Procédé de production primaire - Céramiques et autres NMM [METABOLHEAT - National]</v>
      </c>
      <c r="C415" t="str">
        <f>'Correspondance produits'!$J$140</f>
        <v>Rejets diffus [METABOLHEAT - National]</v>
      </c>
      <c r="D415">
        <v>0</v>
      </c>
    </row>
    <row r="416" spans="1:4" x14ac:dyDescent="0.3">
      <c r="A416">
        <v>1415</v>
      </c>
      <c r="B416" t="str">
        <v>Solides - Céramiques : Four thermique - Céramiques : Finition des produits - Céramiques et autres NMM [METABOLHEAT - National]</v>
      </c>
      <c r="C416" t="str">
        <f>'Correspondance produits'!$J$140</f>
        <v>Rejets diffus [METABOLHEAT - National]</v>
      </c>
      <c r="D416">
        <v>2.9999999999999996</v>
      </c>
    </row>
    <row r="417" spans="1:4" x14ac:dyDescent="0.3">
      <c r="A417">
        <v>1416</v>
      </c>
      <c r="B417" t="str">
        <v>GPL - Céramiques : Four thermique - Céramiques : Finition des produits - Céramiques et autres NMM [METABOLHEAT - National]</v>
      </c>
      <c r="C417" t="str">
        <f>'Correspondance produits'!$J$140</f>
        <v>Rejets diffus [METABOLHEAT - National]</v>
      </c>
      <c r="D417">
        <v>2.8999999999999995</v>
      </c>
    </row>
    <row r="418" spans="1:4" x14ac:dyDescent="0.3">
      <c r="A418">
        <v>1417</v>
      </c>
      <c r="B418" t="str">
        <v>Gazole et biocarburants liquides - Céramiques : Four thermique - Céramique : Finition des produits - Céramiques et autres NMM [METABOLHEAT - National]</v>
      </c>
      <c r="C418" t="str">
        <f>'Correspondance produits'!$J$140</f>
        <v>Rejets diffus [METABOLHEAT - National]</v>
      </c>
      <c r="D418">
        <v>2.8999999999999995</v>
      </c>
    </row>
    <row r="419" spans="1:4" x14ac:dyDescent="0.3">
      <c r="A419">
        <v>1418</v>
      </c>
      <c r="B419" t="str">
        <v>Fioul - Céramique : Four thermique - Céramique : Finition des produits - Céramiques et autres NMM [METABOLHEAT - National]</v>
      </c>
      <c r="C419" t="str">
        <f>'Correspondance produits'!$J$140</f>
        <v>Rejets diffus [METABOLHEAT - National]</v>
      </c>
      <c r="D419">
        <v>2.8999999999999995</v>
      </c>
    </row>
    <row r="420" spans="1:4" x14ac:dyDescent="0.3">
      <c r="A420">
        <v>1419</v>
      </c>
      <c r="B420" t="str">
        <v>Gaz naturel et biogaz - Céramique : Four thermique - Céramique : Finition des produits - Céramiques et autres NMM [METABOLHEAT - National]</v>
      </c>
      <c r="C420" t="str">
        <f>'Correspondance produits'!$J$140</f>
        <v>Rejets diffus [METABOLHEAT - National]</v>
      </c>
      <c r="D420">
        <v>2.6</v>
      </c>
    </row>
    <row r="421" spans="1:4" x14ac:dyDescent="0.3">
      <c r="A421">
        <v>1420</v>
      </c>
      <c r="B421" t="str">
        <v>Céramique : Four électrique - Céramique : Finition des produits - Céramiques et autres NMM [METABOLHEAT - National]</v>
      </c>
      <c r="C421" t="str">
        <f>'Correspondance produits'!$J$140</f>
        <v>Rejets diffus [METABOLHEAT - National]</v>
      </c>
      <c r="D421">
        <v>0</v>
      </c>
    </row>
    <row r="422" spans="1:4" x14ac:dyDescent="0.3">
      <c r="A422">
        <v>1421</v>
      </c>
      <c r="B422" t="str">
        <v>Éclairage - Production de verre [METABOLHEAT - National]</v>
      </c>
      <c r="C422" t="str">
        <f>'Correspondance produits'!$J$140</f>
        <v>Rejets diffus [METABOLHEAT - National]</v>
      </c>
      <c r="D422">
        <v>0</v>
      </c>
    </row>
    <row r="423" spans="1:4" x14ac:dyDescent="0.3">
      <c r="A423">
        <v>1422</v>
      </c>
      <c r="B423" t="str">
        <v>Compresseurs d'air - Production de verre [METABOLHEAT - National]</v>
      </c>
      <c r="C423" t="str">
        <f>'Correspondance produits'!$J$140</f>
        <v>Rejets diffus [METABOLHEAT - National]</v>
      </c>
      <c r="D423">
        <v>5.3333333333333339</v>
      </c>
    </row>
    <row r="424" spans="1:4" x14ac:dyDescent="0.3">
      <c r="A424">
        <v>1423</v>
      </c>
      <c r="B424" t="str">
        <v>Moteurs - Production de verre [METABOLHEAT - National]</v>
      </c>
      <c r="C424" t="str">
        <f>'Correspondance produits'!$J$140</f>
        <v>Rejets diffus [METABOLHEAT - National]</v>
      </c>
      <c r="D424">
        <v>2.9999999999999996</v>
      </c>
    </row>
    <row r="425" spans="1:4" x14ac:dyDescent="0.3">
      <c r="A425">
        <v>1424</v>
      </c>
      <c r="B425" t="str">
        <v>Ventilateurs et pompes - Production de verre [METABOLHEAT - National]</v>
      </c>
      <c r="C425" t="str">
        <f>'Correspondance produits'!$J$140</f>
        <v>Rejets diffus [METABOLHEAT - National]</v>
      </c>
      <c r="D425">
        <v>1</v>
      </c>
    </row>
    <row r="426" spans="1:4" x14ac:dyDescent="0.3">
      <c r="A426">
        <v>1425</v>
      </c>
      <c r="B426" t="str">
        <v>Gazole et biocarburants liquides - Chaleur basse enthalpie - Production de verre [METABOLHEAT - National]</v>
      </c>
      <c r="C426" t="str">
        <f>'Correspondance produits'!$J$140</f>
        <v>Rejets diffus [METABOLHEAT - National]</v>
      </c>
      <c r="D426">
        <v>2.8999999999999995</v>
      </c>
    </row>
    <row r="427" spans="1:4" x14ac:dyDescent="0.3">
      <c r="A427">
        <v>1426</v>
      </c>
      <c r="B427" t="str">
        <v>Gaz naturel et biogaz - Chaleur basse enthalpie - Production de verre [METABOLHEAT - National]</v>
      </c>
      <c r="C427" t="str">
        <f>'Correspondance produits'!$J$140</f>
        <v>Rejets diffus [METABOLHEAT - National]</v>
      </c>
      <c r="D427">
        <v>2.6</v>
      </c>
    </row>
    <row r="428" spans="1:4" x14ac:dyDescent="0.3">
      <c r="A428">
        <v>1427</v>
      </c>
      <c r="B428" t="str">
        <v>Solaire et géothermie - Chaleur basse enthalpie - Production de verre [METABOLHEAT - National]</v>
      </c>
      <c r="C428" t="str">
        <f>'Correspondance produits'!$J$140</f>
        <v>Rejets diffus [METABOLHEAT - National]</v>
      </c>
      <c r="D428">
        <v>2.117647058823529</v>
      </c>
    </row>
    <row r="429" spans="1:4" x14ac:dyDescent="0.3">
      <c r="A429">
        <v>1428</v>
      </c>
      <c r="B429" t="str">
        <v>Chaleur ambiante - Chaleur basse enthalpie - Production de verre [METABOLHEAT - National]</v>
      </c>
      <c r="C429" t="str">
        <f>'Correspondance produits'!$J$140</f>
        <v>Rejets diffus [METABOLHEAT - National]</v>
      </c>
      <c r="D429">
        <v>0</v>
      </c>
    </row>
    <row r="430" spans="1:4" x14ac:dyDescent="0.3">
      <c r="A430">
        <v>1429</v>
      </c>
      <c r="B430" t="str">
        <v>Électricité - Chaleur basse enthalpie - Production de verre [METABOLHEAT - National]</v>
      </c>
      <c r="C430" t="str">
        <f>'Correspondance produits'!$J$140</f>
        <v>Rejets diffus [METABOLHEAT - National]</v>
      </c>
      <c r="D430">
        <v>0</v>
      </c>
    </row>
    <row r="431" spans="1:4" x14ac:dyDescent="0.3">
      <c r="A431">
        <v>1430</v>
      </c>
      <c r="B431" t="str">
        <v>Solides - Verre : Cuve de fusion thermique - Verre : Cuve de fusion - Production de verre [METABOLHEAT - National]</v>
      </c>
      <c r="C431" t="str">
        <f>'Correspondance produits'!$J$140</f>
        <v>Rejets diffus [METABOLHEAT - National]</v>
      </c>
      <c r="D431">
        <v>1.1333333333333335</v>
      </c>
    </row>
    <row r="432" spans="1:4" x14ac:dyDescent="0.3">
      <c r="A432">
        <v>1431</v>
      </c>
      <c r="B432" t="str">
        <v>GPL - Verre : Cuve de fusion thermique - Verre : Cuve de fusion - Production de verre [METABOLHEAT - National]</v>
      </c>
      <c r="C432" t="str">
        <f>'Correspondance produits'!$J$140</f>
        <v>Rejets diffus [METABOLHEAT - National]</v>
      </c>
      <c r="D432">
        <v>1.1333333333333335</v>
      </c>
    </row>
    <row r="433" spans="1:4" x14ac:dyDescent="0.3">
      <c r="A433">
        <v>1432</v>
      </c>
      <c r="B433" t="str">
        <v>Gazole et biocarburants liquides - Verre : Cuve de fusion thermique - Verre : Cuve de fusion - Production de verre [METABOLHEAT - National]</v>
      </c>
      <c r="C433" t="str">
        <f>'Correspondance produits'!$J$140</f>
        <v>Rejets diffus [METABOLHEAT - National]</v>
      </c>
      <c r="D433">
        <v>1.1333333333333335</v>
      </c>
    </row>
    <row r="434" spans="1:4" x14ac:dyDescent="0.3">
      <c r="A434">
        <v>1433</v>
      </c>
      <c r="B434" t="str">
        <v>Fioul - Verre : Cuve de fusion thermique - Verre : Cuve de fusion - Production de verre [METABOLHEAT - National]</v>
      </c>
      <c r="C434" t="str">
        <f>'Correspondance produits'!$J$140</f>
        <v>Rejets diffus [METABOLHEAT - National]</v>
      </c>
      <c r="D434">
        <v>1.1333333333333335</v>
      </c>
    </row>
    <row r="435" spans="1:4" x14ac:dyDescent="0.3">
      <c r="A435">
        <v>1434</v>
      </c>
      <c r="B435" t="str">
        <v>Gaz naturel et Biogaz - Verre : Cuve de fusion thermique - Verre : Cuve de fusion - Production de verre [METABOLHEAT - National]</v>
      </c>
      <c r="C435" t="str">
        <f>'Correspondance produits'!$J$140</f>
        <v>Rejets diffus [METABOLHEAT - National]</v>
      </c>
      <c r="D435">
        <v>1.1333333333333335</v>
      </c>
    </row>
    <row r="436" spans="1:4" x14ac:dyDescent="0.3">
      <c r="A436">
        <v>1435</v>
      </c>
      <c r="B436" t="str">
        <v>Verre : Cuve de fusion électrique - Verre : Cuve de fusion - Production de verre [METABOLHEAT - National]</v>
      </c>
      <c r="C436" t="str">
        <f>'Correspondance produits'!$J$140</f>
        <v>Rejets diffus [METABOLHEAT - National]</v>
      </c>
      <c r="D436">
        <v>0</v>
      </c>
    </row>
    <row r="437" spans="1:4" x14ac:dyDescent="0.3">
      <c r="A437">
        <v>1436</v>
      </c>
      <c r="B437" t="str">
        <v>Verre : Formage - Production de verre [METABOLHEAT - National]</v>
      </c>
      <c r="C437" t="str">
        <f>'Correspondance produits'!$J$140</f>
        <v>Rejets diffus [METABOLHEAT - National]</v>
      </c>
      <c r="D437">
        <v>2.9999999999999996</v>
      </c>
    </row>
    <row r="438" spans="1:4" x14ac:dyDescent="0.3">
      <c r="A438">
        <v>1437</v>
      </c>
      <c r="B438" t="str">
        <v>Solides - Verre : Recuit thermique - Verre : Recuit - Production de verre [METABOLHEAT - National]</v>
      </c>
      <c r="C438" t="str">
        <f>'Correspondance produits'!$J$140</f>
        <v>Rejets diffus [METABOLHEAT - National]</v>
      </c>
      <c r="D438">
        <v>1.1333333333333335</v>
      </c>
    </row>
    <row r="439" spans="1:4" x14ac:dyDescent="0.3">
      <c r="A439">
        <v>1438</v>
      </c>
      <c r="B439" t="str">
        <v>GPL - Verre : Recuit thermique - Verre : Recuit - Production de verre [METABOLHEAT - National]</v>
      </c>
      <c r="C439" t="str">
        <f>'Correspondance produits'!$J$140</f>
        <v>Rejets diffus [METABOLHEAT - National]</v>
      </c>
      <c r="D439">
        <v>1.1333333333333335</v>
      </c>
    </row>
    <row r="440" spans="1:4" x14ac:dyDescent="0.3">
      <c r="A440">
        <v>1439</v>
      </c>
      <c r="B440" t="str">
        <v>Gazole et biocarburants liquides - Verre : Recuit thermique - Verre : Recuit - Production de verre [METABOLHEAT - National]</v>
      </c>
      <c r="C440" t="str">
        <f>'Correspondance produits'!$J$140</f>
        <v>Rejets diffus [METABOLHEAT - National]</v>
      </c>
      <c r="D440">
        <v>1.1333333333333335</v>
      </c>
    </row>
    <row r="441" spans="1:4" x14ac:dyDescent="0.3">
      <c r="A441">
        <v>1440</v>
      </c>
      <c r="B441" t="str">
        <v>Fioul - Verre : Recuit thermique - Verre : Recuit - Production de verre [METABOLHEAT - National]</v>
      </c>
      <c r="C441" t="str">
        <f>'Correspondance produits'!$J$140</f>
        <v>Rejets diffus [METABOLHEAT - National]</v>
      </c>
      <c r="D441">
        <v>1.1333333333333335</v>
      </c>
    </row>
    <row r="442" spans="1:4" x14ac:dyDescent="0.3">
      <c r="A442">
        <v>1441</v>
      </c>
      <c r="B442" t="str">
        <v>Gaz naturel et biogaz - Verre : Recuit thermique - Verre : Recuit - Production de verre [METABOLHEAT - National]</v>
      </c>
      <c r="C442" t="str">
        <f>'Correspondance produits'!$J$140</f>
        <v>Rejets diffus [METABOLHEAT - National]</v>
      </c>
      <c r="D442">
        <v>1.1333333333333335</v>
      </c>
    </row>
    <row r="443" spans="1:4" x14ac:dyDescent="0.3">
      <c r="A443">
        <v>1442</v>
      </c>
      <c r="B443" t="str">
        <v>Verre : Recuit électrique - Verre : Recuit - Production de verre [METABOLHEAT - National]</v>
      </c>
      <c r="C443" t="str">
        <f>'Correspondance produits'!$J$140</f>
        <v>Rejets diffus [METABOLHEAT - National]</v>
      </c>
      <c r="D443">
        <v>0</v>
      </c>
    </row>
    <row r="444" spans="1:4" x14ac:dyDescent="0.3">
      <c r="A444">
        <v>1443</v>
      </c>
      <c r="B444" t="str">
        <v>Verre : Procédés de finition - Production de verre [METABOLHEAT - National]</v>
      </c>
      <c r="C444" t="str">
        <f>'Correspondance produits'!$J$140</f>
        <v>Rejets diffus [METABOLHEAT - National]</v>
      </c>
      <c r="D444">
        <v>2.9999999999999996</v>
      </c>
    </row>
    <row r="445" spans="1:4" x14ac:dyDescent="0.3">
      <c r="A445">
        <v>1444</v>
      </c>
      <c r="B445" t="str">
        <v>Éclairage - Production de pâte à papier [METABOLHEAT - National]</v>
      </c>
      <c r="C445" t="str">
        <f>'Correspondance produits'!$J$140</f>
        <v>Rejets diffus [METABOLHEAT - National]</v>
      </c>
      <c r="D445">
        <v>0</v>
      </c>
    </row>
    <row r="446" spans="1:4" x14ac:dyDescent="0.3">
      <c r="A446">
        <v>1445</v>
      </c>
      <c r="B446" t="str">
        <v>Compresseurs d'air - Production de pâte à papier [METABOLHEAT - National]</v>
      </c>
      <c r="C446" t="str">
        <f>'Correspondance produits'!$J$140</f>
        <v>Rejets diffus [METABOLHEAT - National]</v>
      </c>
      <c r="D446">
        <v>5.3333333333333339</v>
      </c>
    </row>
    <row r="447" spans="1:4" x14ac:dyDescent="0.3">
      <c r="A447">
        <v>1446</v>
      </c>
      <c r="B447" t="str">
        <v>Entraînements de moteur - Production de pâte à papier [METABOLHEAT - National]</v>
      </c>
      <c r="C447" t="str">
        <f>'Correspondance produits'!$J$140</f>
        <v>Rejets diffus [METABOLHEAT - National]</v>
      </c>
      <c r="D447">
        <v>2.9999999999999996</v>
      </c>
    </row>
    <row r="448" spans="1:4" x14ac:dyDescent="0.3">
      <c r="A448">
        <v>1447</v>
      </c>
      <c r="B448" t="str">
        <v>Ventilateurs et pompes - Production de pâte à papier [METABOLHEAT - National]</v>
      </c>
      <c r="C448" t="str">
        <f>'Correspondance produits'!$J$140</f>
        <v>Rejets diffus [METABOLHEAT - National]</v>
      </c>
      <c r="D448">
        <v>1</v>
      </c>
    </row>
    <row r="449" spans="1:4" x14ac:dyDescent="0.3">
      <c r="A449">
        <v>1448</v>
      </c>
      <c r="B449" t="str">
        <v>Gazole et biocarburants liquides - Chaleur basse enthalpie - Production de pâte à papier [METABOLHEAT - National]</v>
      </c>
      <c r="C449" t="str">
        <f>'Correspondance produits'!$J$140</f>
        <v>Rejets diffus [METABOLHEAT - National]</v>
      </c>
      <c r="D449">
        <v>2.8999999999999995</v>
      </c>
    </row>
    <row r="450" spans="1:4" x14ac:dyDescent="0.3">
      <c r="A450">
        <v>1449</v>
      </c>
      <c r="B450" t="str">
        <v>Gaz naturel et biogaz - Chaleur basse enthalpie - Production de pâte à papier [METABOLHEAT - National]</v>
      </c>
      <c r="C450" t="str">
        <f>'Correspondance produits'!$J$140</f>
        <v>Rejets diffus [METABOLHEAT - National]</v>
      </c>
      <c r="D450">
        <v>2.6</v>
      </c>
    </row>
    <row r="451" spans="1:4" x14ac:dyDescent="0.3">
      <c r="A451">
        <v>1450</v>
      </c>
      <c r="B451" t="str">
        <v>Solaire et géothermie - Chaleur basse enthalpie - Production de pâte à papier [METABOLHEAT - National]</v>
      </c>
      <c r="C451" t="str">
        <f>'Correspondance produits'!$J$140</f>
        <v>Rejets diffus [METABOLHEAT - National]</v>
      </c>
      <c r="D451">
        <v>2.117647058823529</v>
      </c>
    </row>
    <row r="452" spans="1:4" x14ac:dyDescent="0.3">
      <c r="A452">
        <v>1451</v>
      </c>
      <c r="B452" t="str">
        <v>Chaleur ambiante - Chaleur basse enthalpie - Production de pâte à papier [METABOLHEAT - National]</v>
      </c>
      <c r="C452" t="str">
        <f>'Correspondance produits'!$J$140</f>
        <v>Rejets diffus [METABOLHEAT - National]</v>
      </c>
      <c r="D452">
        <v>0</v>
      </c>
    </row>
    <row r="453" spans="1:4" x14ac:dyDescent="0.3">
      <c r="A453">
        <v>1452</v>
      </c>
      <c r="B453" t="str">
        <v>Électricité - Chaleur basse enthalpie - Production de pâte à papier [METABOLHEAT - National]</v>
      </c>
      <c r="C453" t="str">
        <f>'Correspondance produits'!$J$140</f>
        <v>Rejets diffus [METABOLHEAT - National]</v>
      </c>
      <c r="D453">
        <v>0</v>
      </c>
    </row>
    <row r="454" spans="1:4" x14ac:dyDescent="0.3">
      <c r="A454">
        <v>1453</v>
      </c>
      <c r="B454" t="str">
        <v>Pâte : Préparation du bois, broyage - Production de pâte à papier [METABOLHEAT - National]</v>
      </c>
      <c r="C454" t="str">
        <f>'Correspondance produits'!$J$140</f>
        <v>Rejets diffus [METABOLHEAT - National]</v>
      </c>
      <c r="D454">
        <v>2.9999999999999996</v>
      </c>
    </row>
    <row r="455" spans="1:4" x14ac:dyDescent="0.3">
      <c r="A455">
        <v>1454</v>
      </c>
      <c r="B455" t="str">
        <v>Solides - Pâte : Mise en pâte thermique - Pâte : Mise en pâte - Production de pâte à papier [METABOLHEAT - National]</v>
      </c>
      <c r="C455" t="str">
        <f>'Correspondance produits'!$J$140</f>
        <v>Rejets diffus [METABOLHEAT - National]</v>
      </c>
      <c r="D455">
        <v>2.9999999999999996</v>
      </c>
    </row>
    <row r="456" spans="1:4" x14ac:dyDescent="0.3">
      <c r="A456">
        <v>1455</v>
      </c>
      <c r="B456" t="str">
        <v>Gaz de raffinerie - Pâte : Mise en pâte thermique - Pâte : Mise en pâte - Production de pâte à papier [METABOLHEAT - National]</v>
      </c>
      <c r="C456" t="str">
        <f>'Correspondance produits'!$J$140</f>
        <v>Rejets diffus [METABOLHEAT - National]</v>
      </c>
      <c r="D456">
        <v>2.6</v>
      </c>
    </row>
    <row r="457" spans="1:4" x14ac:dyDescent="0.3">
      <c r="A457">
        <v>1456</v>
      </c>
      <c r="B457" t="str">
        <v>GPL - Pâte : Mise en pâte thermique - Pâte : Mise en pâte - Production de pâte à papier [METABOLHEAT - National]</v>
      </c>
      <c r="C457" t="str">
        <f>'Correspondance produits'!$J$140</f>
        <v>Rejets diffus [METABOLHEAT - National]</v>
      </c>
      <c r="D457">
        <v>2.8999999999999995</v>
      </c>
    </row>
    <row r="458" spans="1:4" x14ac:dyDescent="0.3">
      <c r="A458">
        <v>1457</v>
      </c>
      <c r="B458" t="str">
        <v>Gazole et Biocarburants liquides - Pâte : Production de pâte à papier thermique - Pâte : Production de pâte à papier - Production de pâte à papier [METABOLHEAT - National]</v>
      </c>
      <c r="C458" t="str">
        <f>'Correspondance produits'!$J$140</f>
        <v>Rejets diffus [METABOLHEAT - National]</v>
      </c>
      <c r="D458">
        <v>2.8999999999999995</v>
      </c>
    </row>
    <row r="459" spans="1:4" x14ac:dyDescent="0.3">
      <c r="A459">
        <v>1458</v>
      </c>
      <c r="B459" t="str">
        <v>Fioul - Pâte : Production de pâte à papier thermique - Pâte : Production de pâte à papier - Production de pâte à papier [METABOLHEAT - National]</v>
      </c>
      <c r="C459" t="str">
        <f>'Correspondance produits'!$J$140</f>
        <v>Rejets diffus [METABOLHEAT - National]</v>
      </c>
      <c r="D459">
        <v>2.8999999999999995</v>
      </c>
    </row>
    <row r="460" spans="1:4" x14ac:dyDescent="0.3">
      <c r="A460">
        <v>1459</v>
      </c>
      <c r="B460" t="str">
        <v>Autres liquides - Pâte : Production de pâte à papier thermique - Pâte : Production de pâte à papier - Production de pâte à papier [METABOLHEAT - National]</v>
      </c>
      <c r="C460" t="str">
        <f>'Correspondance produits'!$J$140</f>
        <v>Rejets diffus [METABOLHEAT - National]</v>
      </c>
      <c r="D460">
        <v>2.8999999999999995</v>
      </c>
    </row>
    <row r="461" spans="1:4" x14ac:dyDescent="0.3">
      <c r="A461">
        <v>1460</v>
      </c>
      <c r="B461" t="str">
        <v>Gaz naturel et biogaz - Pâte : Production de pâte à papier thermique - Pâte : Production de pâte à papier - Production de pâte à papier [METABOLHEAT - National]</v>
      </c>
      <c r="C461" t="str">
        <f>'Correspondance produits'!$J$140</f>
        <v>Rejets diffus [METABOLHEAT - National]</v>
      </c>
      <c r="D461">
        <v>2.6</v>
      </c>
    </row>
    <row r="462" spans="1:4" x14ac:dyDescent="0.3">
      <c r="A462">
        <v>1461</v>
      </c>
      <c r="B462" t="str">
        <v>Gaz dérivés - Pâte : Production de pâte à papier thermique - Pâte : Production de pâte à papier - Production de pâte à papier [METABOLHEAT - National]</v>
      </c>
      <c r="C462" t="str">
        <f>'Correspondance produits'!$J$140</f>
        <v>Rejets diffus [METABOLHEAT - National]</v>
      </c>
      <c r="D462">
        <v>2.6</v>
      </c>
    </row>
    <row r="463" spans="1:4" x14ac:dyDescent="0.3">
      <c r="A463">
        <v>1462</v>
      </c>
      <c r="B463" t="str">
        <v>Biomasse et déchets - Pâte : Production de pâte à papier thermique - Pâte : Production de pâte à papier - Production de pâte à papier [METABOLHEAT - National]</v>
      </c>
      <c r="C463" t="str">
        <f>'Correspondance produits'!$J$140</f>
        <v>Rejets diffus [METABOLHEAT - National]</v>
      </c>
      <c r="D463">
        <v>5.6000000000000005</v>
      </c>
    </row>
    <row r="464" spans="1:4" x14ac:dyDescent="0.3">
      <c r="A464">
        <v>1463</v>
      </c>
      <c r="B464" t="str">
        <v>Vapeur distribuée - Pâte : Production de pâte à papier thermique - Pâte : Production de pâte à papier - Production de pâte à papier [METABOLHEAT - National]</v>
      </c>
      <c r="C464" t="str">
        <f>'Correspondance produits'!$J$140</f>
        <v>Rejets diffus [METABOLHEAT - National]</v>
      </c>
      <c r="D464">
        <v>2.117647058823529</v>
      </c>
    </row>
    <row r="465" spans="1:4" x14ac:dyDescent="0.3">
      <c r="A465">
        <v>1464</v>
      </c>
      <c r="B465" t="str">
        <v>Pâte : Production de pâte à papier électrique - Pâte : Production de pâte à papier - Production de pâte à papier [METABOLHEAT - National]</v>
      </c>
      <c r="C465" t="str">
        <f>'Correspondance produits'!$J$140</f>
        <v>Rejets diffus [METABOLHEAT - National]</v>
      </c>
      <c r="D465">
        <v>2.9999999999999996</v>
      </c>
    </row>
    <row r="466" spans="1:4" x14ac:dyDescent="0.3">
      <c r="A466">
        <v>1465</v>
      </c>
      <c r="B466" t="str">
        <v>Pâte : Nettoyage - Production de pâte à papier [METABOLHEAT - National]</v>
      </c>
      <c r="C466" t="str">
        <f>'Correspondance produits'!$J$140</f>
        <v>Rejets diffus [METABOLHEAT - National]</v>
      </c>
      <c r="D466">
        <v>2.9999999999999996</v>
      </c>
    </row>
    <row r="467" spans="1:4" x14ac:dyDescent="0.3">
      <c r="A467">
        <v>1466</v>
      </c>
      <c r="B467" t="str">
        <v>Éclairage - Production de papier [METABOLHEAT - National]</v>
      </c>
      <c r="C467" t="str">
        <f>'Correspondance produits'!$J$140</f>
        <v>Rejets diffus [METABOLHEAT - National]</v>
      </c>
      <c r="D467">
        <v>0</v>
      </c>
    </row>
    <row r="468" spans="1:4" x14ac:dyDescent="0.3">
      <c r="A468">
        <v>1467</v>
      </c>
      <c r="B468" t="str">
        <v>Compresseurs d'air - Production de papier [METABOLHEAT - National]</v>
      </c>
      <c r="C468" t="str">
        <f>'Correspondance produits'!$J$140</f>
        <v>Rejets diffus [METABOLHEAT - National]</v>
      </c>
      <c r="D468">
        <v>5.3333333333333339</v>
      </c>
    </row>
    <row r="469" spans="1:4" x14ac:dyDescent="0.3">
      <c r="A469">
        <v>1468</v>
      </c>
      <c r="B469" t="str">
        <v>Entraînements de moteur - Production de papier [METABOLHEAT - National]</v>
      </c>
      <c r="C469" t="str">
        <f>'Correspondance produits'!$J$140</f>
        <v>Rejets diffus [METABOLHEAT - National]</v>
      </c>
      <c r="D469">
        <v>2.9999999999999996</v>
      </c>
    </row>
    <row r="470" spans="1:4" x14ac:dyDescent="0.3">
      <c r="A470">
        <v>1469</v>
      </c>
      <c r="B470" t="str">
        <v>Ventilateurs et pompes - Production de papier [METABOLHEAT - National]</v>
      </c>
      <c r="C470" t="str">
        <f>'Correspondance produits'!$J$140</f>
        <v>Rejets diffus [METABOLHEAT - National]</v>
      </c>
      <c r="D470">
        <v>1</v>
      </c>
    </row>
    <row r="471" spans="1:4" x14ac:dyDescent="0.3">
      <c r="A471">
        <v>1470</v>
      </c>
      <c r="B471" t="str">
        <v>Gazole et biocarburants liquides - Chaleur basse enthalpie - Production de papier [METABOLHEAT - National]</v>
      </c>
      <c r="C471" t="str">
        <f>'Correspondance produits'!$J$140</f>
        <v>Rejets diffus [METABOLHEAT - National]</v>
      </c>
      <c r="D471">
        <v>2.8999999999999995</v>
      </c>
    </row>
    <row r="472" spans="1:4" x14ac:dyDescent="0.3">
      <c r="A472">
        <v>1471</v>
      </c>
      <c r="B472" t="str">
        <v>Gaz naturel et biogaz - Chaleur basse enthalpie - Production de papier [METABOLHEAT - National]</v>
      </c>
      <c r="C472" t="str">
        <f>'Correspondance produits'!$J$140</f>
        <v>Rejets diffus [METABOLHEAT - National]</v>
      </c>
      <c r="D472">
        <v>2.6</v>
      </c>
    </row>
    <row r="473" spans="1:4" x14ac:dyDescent="0.3">
      <c r="A473">
        <v>1472</v>
      </c>
      <c r="B473" t="str">
        <v>Solaire et géothermie - Chaleur basse enthalpie - Production de papier [METABOLHEAT - National]</v>
      </c>
      <c r="C473" t="str">
        <f>'Correspondance produits'!$J$140</f>
        <v>Rejets diffus [METABOLHEAT - National]</v>
      </c>
      <c r="D473">
        <v>2.117647058823529</v>
      </c>
    </row>
    <row r="474" spans="1:4" x14ac:dyDescent="0.3">
      <c r="A474">
        <v>1473</v>
      </c>
      <c r="B474" t="str">
        <v>Chaleur ambiante - Chaleur basse enthalpie - Production de papier [METABOLHEAT - National]</v>
      </c>
      <c r="C474" t="str">
        <f>'Correspondance produits'!$J$140</f>
        <v>Rejets diffus [METABOLHEAT - National]</v>
      </c>
      <c r="D474">
        <v>0</v>
      </c>
    </row>
    <row r="475" spans="1:4" x14ac:dyDescent="0.3">
      <c r="A475">
        <v>1474</v>
      </c>
      <c r="B475" t="str">
        <v>Électricité - Chaleur basse enthalpie - Production de papier [METABOLHEAT - National]</v>
      </c>
      <c r="C475" t="str">
        <f>'Correspondance produits'!$J$140</f>
        <v>Rejets diffus [METABOLHEAT - National]</v>
      </c>
      <c r="D475">
        <v>0</v>
      </c>
    </row>
    <row r="476" spans="1:4" x14ac:dyDescent="0.3">
      <c r="A476">
        <v>1475</v>
      </c>
      <c r="B476" t="str">
        <v>Solides - Papier : Préparation de la pâte - Thermique - Papier : Préparation de la pâte - Production de papier [METABOLHEAT - National]</v>
      </c>
      <c r="C476" t="str">
        <f>'Correspondance produits'!$J$140</f>
        <v>Rejets diffus [METABOLHEAT - National]</v>
      </c>
      <c r="D476">
        <v>2.9999999999999996</v>
      </c>
    </row>
    <row r="477" spans="1:4" x14ac:dyDescent="0.3">
      <c r="A477">
        <v>1476</v>
      </c>
      <c r="B477" t="str">
        <v>Gaz de raffinerie - Papier : Préparation de la pâte - Thermique - Papier : Préparation de la pâte - Production de papier [METABOLHEAT - National]</v>
      </c>
      <c r="C477" t="str">
        <f>'Correspondance produits'!$J$140</f>
        <v>Rejets diffus [METABOLHEAT - National]</v>
      </c>
      <c r="D477">
        <v>2.6</v>
      </c>
    </row>
    <row r="478" spans="1:4" x14ac:dyDescent="0.3">
      <c r="A478">
        <v>1477</v>
      </c>
      <c r="B478" t="str">
        <v>GPL - Papier : Préparation de la pâte - Thermique - Papier : Préparation de la pâte - Production de papier [METABOLHEAT - National]</v>
      </c>
      <c r="C478" t="str">
        <f>'Correspondance produits'!$J$140</f>
        <v>Rejets diffus [METABOLHEAT - National]</v>
      </c>
      <c r="D478">
        <v>2.8999999999999995</v>
      </c>
    </row>
    <row r="479" spans="1:4" x14ac:dyDescent="0.3">
      <c r="A479">
        <v>1478</v>
      </c>
      <c r="B479" t="str">
        <v>Gazole et biocarburants liquides - Papier : Préparation de la pâte - Thermique - Papier : Préparation de la pâte - Production de papier [METABOLHEAT - National]</v>
      </c>
      <c r="C479" t="str">
        <f>'Correspondance produits'!$J$140</f>
        <v>Rejets diffus [METABOLHEAT - National]</v>
      </c>
      <c r="D479">
        <v>2.8999999999999995</v>
      </c>
    </row>
    <row r="480" spans="1:4" x14ac:dyDescent="0.3">
      <c r="A480">
        <v>1479</v>
      </c>
      <c r="B480" t="str">
        <v>Fioul - Papier : Préparation de la pâte - Thermique - Papier : Préparation de la pâte - Production de papier [METABOLHEAT - National]</v>
      </c>
      <c r="C480" t="str">
        <f>'Correspondance produits'!$J$140</f>
        <v>Rejets diffus [METABOLHEAT - National]</v>
      </c>
      <c r="D480">
        <v>2.8999999999999995</v>
      </c>
    </row>
    <row r="481" spans="1:4" x14ac:dyDescent="0.3">
      <c r="A481">
        <v>1480</v>
      </c>
      <c r="B481" t="str">
        <v>Autres liquides - Papier : Préparation de la pâte - Thermique - Papier : Préparation de la pâte - Production de papier [METABOLHEAT - National]</v>
      </c>
      <c r="C481" t="str">
        <f>'Correspondance produits'!$J$140</f>
        <v>Rejets diffus [METABOLHEAT - National]</v>
      </c>
      <c r="D481">
        <v>2.8999999999999995</v>
      </c>
    </row>
    <row r="482" spans="1:4" x14ac:dyDescent="0.3">
      <c r="A482">
        <v>1481</v>
      </c>
      <c r="B482" t="str">
        <v>Gaz naturel et biogaz - Papier : Préparation de la pâte - Thermique - Papier : Préparation de la pâte - Production de papier [METABOLHEAT - National]</v>
      </c>
      <c r="C482" t="str">
        <f>'Correspondance produits'!$J$140</f>
        <v>Rejets diffus [METABOLHEAT - National]</v>
      </c>
      <c r="D482">
        <v>2.6</v>
      </c>
    </row>
    <row r="483" spans="1:4" x14ac:dyDescent="0.3">
      <c r="A483">
        <v>1482</v>
      </c>
      <c r="B483" t="str">
        <v>Gaz dérivés - Papier : Préparation de la pâte - Thermique - Papier : Préparation de la pâte - Production de papier [METABOLHEAT - National]</v>
      </c>
      <c r="C483" t="str">
        <f>'Correspondance produits'!$J$140</f>
        <v>Rejets diffus [METABOLHEAT - National]</v>
      </c>
      <c r="D483">
        <v>2.6</v>
      </c>
    </row>
    <row r="484" spans="1:4" x14ac:dyDescent="0.3">
      <c r="A484">
        <v>1483</v>
      </c>
      <c r="B484" t="str">
        <v>Biomasse et déchets - Papier : Préparation de la pâte - Thermique - Papier : Préparation de la pâte - Production de papier [METABOLHEAT - National]</v>
      </c>
      <c r="C484" t="str">
        <f>'Correspondance produits'!$J$140</f>
        <v>Rejets diffus [METABOLHEAT - National]</v>
      </c>
      <c r="D484">
        <v>5.6000000000000005</v>
      </c>
    </row>
    <row r="485" spans="1:4" x14ac:dyDescent="0.3">
      <c r="A485">
        <v>1484</v>
      </c>
      <c r="B485" t="str">
        <v>Vapeur distribuée - Papier : Préparation de la pâte - Thermique - Papier : Préparation de la pâte - Production de papier [METABOLHEAT - National]</v>
      </c>
      <c r="C485" t="str">
        <f>'Correspondance produits'!$J$140</f>
        <v>Rejets diffus [METABOLHEAT - National]</v>
      </c>
      <c r="D485">
        <v>2.117647058823529</v>
      </c>
    </row>
    <row r="486" spans="1:4" x14ac:dyDescent="0.3">
      <c r="A486">
        <v>1485</v>
      </c>
      <c r="B486" t="str">
        <v>Papier : Préparation de la pâte - Mécanique - Papier : Préparation de la pâte - Production de papier [METABOLHEAT - National]</v>
      </c>
      <c r="C486" t="str">
        <f>'Correspondance produits'!$J$140</f>
        <v>Rejets diffus [METABOLHEAT - National]</v>
      </c>
      <c r="D486">
        <v>2.9999999999999996</v>
      </c>
    </row>
    <row r="487" spans="1:4" x14ac:dyDescent="0.3">
      <c r="A487">
        <v>1486</v>
      </c>
      <c r="B487" t="str">
        <v>Solides - Papier : Machine à papier - Utilisation de vapeur - Papier : Machine à papier - Production de papier [METABOLHEAT - National]</v>
      </c>
      <c r="C487" t="str">
        <f>'Correspondance produits'!$J$140</f>
        <v>Rejets diffus [METABOLHEAT - National]</v>
      </c>
      <c r="D487">
        <v>2.9999999999999996</v>
      </c>
    </row>
    <row r="488" spans="1:4" x14ac:dyDescent="0.3">
      <c r="A488">
        <v>1487</v>
      </c>
      <c r="B488" t="str">
        <v>Gaz de raffinerie - Papier : Machine à papier - Utilisation de vapeur - Papier : Machine à papier - Production de papier [METABOLHEAT - National]</v>
      </c>
      <c r="C488" t="str">
        <f>'Correspondance produits'!$J$140</f>
        <v>Rejets diffus [METABOLHEAT - National]</v>
      </c>
      <c r="D488">
        <v>2.6</v>
      </c>
    </row>
    <row r="489" spans="1:4" x14ac:dyDescent="0.3">
      <c r="A489">
        <v>1488</v>
      </c>
      <c r="B489" t="str">
        <v>GPL - Papier : Machine à papier - Utilisation de vapeur - Papier : Machine à papier - Production de papier [METABOLHEAT - National]</v>
      </c>
      <c r="C489" t="str">
        <f>'Correspondance produits'!$J$140</f>
        <v>Rejets diffus [METABOLHEAT - National]</v>
      </c>
      <c r="D489">
        <v>2.8999999999999995</v>
      </c>
    </row>
    <row r="490" spans="1:4" x14ac:dyDescent="0.3">
      <c r="A490">
        <v>1489</v>
      </c>
      <c r="B490" t="str">
        <v>Gazole et biocarburants liquides - Papier : Machine à papier - Utilisation de vapeur - Papier : Machine à papier - Production de papier [METABOLHEAT - National]</v>
      </c>
      <c r="C490" t="str">
        <f>'Correspondance produits'!$J$140</f>
        <v>Rejets diffus [METABOLHEAT - National]</v>
      </c>
      <c r="D490">
        <v>2.8999999999999995</v>
      </c>
    </row>
    <row r="491" spans="1:4" x14ac:dyDescent="0.3">
      <c r="A491">
        <v>1490</v>
      </c>
      <c r="B491" t="str">
        <v>Fioul - Papier : Machine à papier - Utilisation de la vapeur - Papier : Machine à papier - Production de papier [METABOLHEAT - National]</v>
      </c>
      <c r="C491" t="str">
        <f>'Correspondance produits'!$J$140</f>
        <v>Rejets diffus [METABOLHEAT - National]</v>
      </c>
      <c r="D491">
        <v>2.8999999999999995</v>
      </c>
    </row>
    <row r="492" spans="1:4" x14ac:dyDescent="0.3">
      <c r="A492">
        <v>1491</v>
      </c>
      <c r="B492" t="str">
        <v>Autres liquides - Papier : Machine à papier - Utilisation de la vapeur - Papier : Machine à papier - Production de papier [METABOLHEAT - National]</v>
      </c>
      <c r="C492" t="str">
        <f>'Correspondance produits'!$J$140</f>
        <v>Rejets diffus [METABOLHEAT - National]</v>
      </c>
      <c r="D492">
        <v>2.8999999999999995</v>
      </c>
    </row>
    <row r="493" spans="1:4" x14ac:dyDescent="0.3">
      <c r="A493">
        <v>1492</v>
      </c>
      <c r="B493" t="str">
        <v>Gaz naturel et biogaz - Papier : Machine à papier - Utilisation de la vapeur - Papier : Machine à papier - Production de papier [METABOLHEAT - National]</v>
      </c>
      <c r="C493" t="str">
        <f>'Correspondance produits'!$J$140</f>
        <v>Rejets diffus [METABOLHEAT - National]</v>
      </c>
      <c r="D493">
        <v>2.6</v>
      </c>
    </row>
    <row r="494" spans="1:4" x14ac:dyDescent="0.3">
      <c r="A494">
        <v>1493</v>
      </c>
      <c r="B494" t="str">
        <v>Gaz dérivés - Papier : Machine à papier - Utilisation de la vapeur - Papier : Machine à papier - Production de papier [METABOLHEAT - National]</v>
      </c>
      <c r="C494" t="str">
        <f>'Correspondance produits'!$J$140</f>
        <v>Rejets diffus [METABOLHEAT - National]</v>
      </c>
      <c r="D494">
        <v>2.6</v>
      </c>
    </row>
    <row r="495" spans="1:4" x14ac:dyDescent="0.3">
      <c r="A495">
        <v>1494</v>
      </c>
      <c r="B495" t="str">
        <v>Biomasse et déchets - Papier : Machine à papier - Utilisation de la vapeur - Papier : Machine à papier - Production de papier [METABOLHEAT - National]</v>
      </c>
      <c r="C495" t="str">
        <f>'Correspondance produits'!$J$140</f>
        <v>Rejets diffus [METABOLHEAT - National]</v>
      </c>
      <c r="D495">
        <v>5.6000000000000005</v>
      </c>
    </row>
    <row r="496" spans="1:4" x14ac:dyDescent="0.3">
      <c r="A496">
        <v>1495</v>
      </c>
      <c r="B496" t="str">
        <v>Vapeur distribuée - Papier : Machine à papier - Utilisation de la vapeur - Papier : Machine à papier - Production de papier [METABOLHEAT - National]</v>
      </c>
      <c r="C496" t="str">
        <f>'Correspondance produits'!$J$140</f>
        <v>Rejets diffus [METABOLHEAT - National]</v>
      </c>
      <c r="D496">
        <v>2.117647058823529</v>
      </c>
    </row>
    <row r="497" spans="1:4" x14ac:dyDescent="0.3">
      <c r="A497">
        <v>1496</v>
      </c>
      <c r="B497" t="str">
        <v>Papier : Machine à papier - Électricité - Papier : Machine à papier - Production de papier [METABOLHEAT - National]</v>
      </c>
      <c r="C497" t="str">
        <f>'Correspondance produits'!$J$140</f>
        <v>Rejets diffus [METABOLHEAT - National]</v>
      </c>
      <c r="D497">
        <v>2.9999999999999996</v>
      </c>
    </row>
    <row r="498" spans="1:4" x14ac:dyDescent="0.3">
      <c r="A498">
        <v>1497</v>
      </c>
      <c r="B498" t="str">
        <v>Solides - Papier : Finition de produits - Utilisation de la vapeur - Papier : Finition de produits - Production de papier [METABOLHEAT - National]</v>
      </c>
      <c r="C498" t="str">
        <f>'Correspondance produits'!$J$140</f>
        <v>Rejets diffus [METABOLHEAT - National]</v>
      </c>
      <c r="D498">
        <v>2.9999999999999996</v>
      </c>
    </row>
    <row r="499" spans="1:4" x14ac:dyDescent="0.3">
      <c r="A499">
        <v>1498</v>
      </c>
      <c r="B499" t="str">
        <v>Gaz de raffinerie - Papier : Finition de produits - Utilisation de la vapeur - Papier : Finition de produits - Production de papier [METABOLHEAT - National]</v>
      </c>
      <c r="C499" t="str">
        <f>'Correspondance produits'!$J$140</f>
        <v>Rejets diffus [METABOLHEAT - National]</v>
      </c>
      <c r="D499">
        <v>2.6</v>
      </c>
    </row>
    <row r="500" spans="1:4" x14ac:dyDescent="0.3">
      <c r="A500">
        <v>1499</v>
      </c>
      <c r="B500" t="str">
        <v>GPL - Papier : Finition de produits - Utilisation de la vapeur - Papier : Finition de produits - Production de papier [METABOLHEAT - National]</v>
      </c>
      <c r="C500" t="str">
        <f>'Correspondance produits'!$J$140</f>
        <v>Rejets diffus [METABOLHEAT - National]</v>
      </c>
      <c r="D500">
        <v>2.8999999999999995</v>
      </c>
    </row>
    <row r="501" spans="1:4" x14ac:dyDescent="0.3">
      <c r="A501">
        <v>1500</v>
      </c>
      <c r="B501" t="str">
        <v>Gazole et biocarburants liquides - Papier : Finition de produits - Utilisation de la vapeur - Papier : Finition de produits - Papier Production [METABOLHEAT - National]</v>
      </c>
      <c r="C501" t="str">
        <f>'Correspondance produits'!$J$140</f>
        <v>Rejets diffus [METABOLHEAT - National]</v>
      </c>
      <c r="D501">
        <v>2.8999999999999995</v>
      </c>
    </row>
    <row r="502" spans="1:4" x14ac:dyDescent="0.3">
      <c r="A502">
        <v>1501</v>
      </c>
      <c r="B502" t="str">
        <v>Fioul - Papier : Finition de produits - Utilisation de vapeur - Papier : Finition de produits - Production de papier [METABOLHEAT - National]</v>
      </c>
      <c r="C502" t="str">
        <f>'Correspondance produits'!$J$140</f>
        <v>Rejets diffus [METABOLHEAT - National]</v>
      </c>
      <c r="D502">
        <v>2.8999999999999995</v>
      </c>
    </row>
    <row r="503" spans="1:4" x14ac:dyDescent="0.3">
      <c r="A503">
        <v>1502</v>
      </c>
      <c r="B503" t="str">
        <v>Autres liquides - Papier : Finition de produits - Utilisation de vapeur - Papier : Finition de produits - Production de papier [METABOLHEAT - National]</v>
      </c>
      <c r="C503" t="str">
        <f>'Correspondance produits'!$J$140</f>
        <v>Rejets diffus [METABOLHEAT - National]</v>
      </c>
      <c r="D503">
        <v>2.8999999999999995</v>
      </c>
    </row>
    <row r="504" spans="1:4" x14ac:dyDescent="0.3">
      <c r="A504">
        <v>1503</v>
      </c>
      <c r="B504" t="str">
        <v>Gaz naturel et biogaz - Papier : Finition de produits - Utilisation de vapeur - Papier : Finition de produits - Production de papier [METABOLHEAT - National]</v>
      </c>
      <c r="C504" t="str">
        <f>'Correspondance produits'!$J$140</f>
        <v>Rejets diffus [METABOLHEAT - National]</v>
      </c>
      <c r="D504">
        <v>2.6</v>
      </c>
    </row>
    <row r="505" spans="1:4" x14ac:dyDescent="0.3">
      <c r="A505">
        <v>1504</v>
      </c>
      <c r="B505" t="str">
        <v>Gaz dérivés - Papier : Finition de produits - Utilisation de vapeur - Papier : Finition de produits - Production de papier [METABOLHEAT - National]</v>
      </c>
      <c r="C505" t="str">
        <f>'Correspondance produits'!$J$140</f>
        <v>Rejets diffus [METABOLHEAT - National]</v>
      </c>
      <c r="D505">
        <v>2.6</v>
      </c>
    </row>
    <row r="506" spans="1:4" x14ac:dyDescent="0.3">
      <c r="A506">
        <v>1505</v>
      </c>
      <c r="B506" t="str">
        <v>Biomasse et déchets - Papier : Finition de produits - Utilisation de vapeur - Papier : Finition de produits - Production de papier [METABOLHEAT - National]</v>
      </c>
      <c r="C506" t="str">
        <f>'Correspondance produits'!$J$140</f>
        <v>Rejets diffus [METABOLHEAT - National]</v>
      </c>
      <c r="D506">
        <v>5.6000000000000005</v>
      </c>
    </row>
    <row r="507" spans="1:4" x14ac:dyDescent="0.3">
      <c r="A507">
        <v>1506</v>
      </c>
      <c r="B507" t="str">
        <v>Vapeur distribuée - Papier : Finition de produits - Utilisation de vapeur - Papier : Finition de produits - Production de papier [METABOLHEAT - National]</v>
      </c>
      <c r="C507" t="str">
        <f>'Correspondance produits'!$J$140</f>
        <v>Rejets diffus [METABOLHEAT - National]</v>
      </c>
      <c r="D507">
        <v>2.117647058823529</v>
      </c>
    </row>
    <row r="508" spans="1:4" x14ac:dyDescent="0.3">
      <c r="A508">
        <v>1507</v>
      </c>
      <c r="B508" t="str">
        <v>Papier : Finition de produits - Électricité - Papier : Finition de produits - Production de papier [METABOLHEAT - National]</v>
      </c>
      <c r="C508" t="str">
        <f>'Correspondance produits'!$J$140</f>
        <v>Rejets diffus [METABOLHEAT - National]</v>
      </c>
      <c r="D508">
        <v>2.9999999999999996</v>
      </c>
    </row>
    <row r="509" spans="1:4" x14ac:dyDescent="0.3">
      <c r="A509">
        <v>1508</v>
      </c>
      <c r="B509" t="str">
        <v>Éclairage - Impression et reproduction de médias [METABOLHEAT - National]</v>
      </c>
      <c r="C509" t="str">
        <f>'Correspondance produits'!$J$140</f>
        <v>Rejets diffus [METABOLHEAT - National]</v>
      </c>
      <c r="D509">
        <v>0</v>
      </c>
    </row>
    <row r="510" spans="1:4" x14ac:dyDescent="0.3">
      <c r="A510">
        <v>1509</v>
      </c>
      <c r="B510" t="str">
        <v>Compresseurs d'air - Impression et reproduction de médias [METABOLHEAT - National]</v>
      </c>
      <c r="C510" t="str">
        <f>'Correspondance produits'!$J$140</f>
        <v>Rejets diffus [METABOLHEAT - National]</v>
      </c>
      <c r="D510">
        <v>5.3333333333333339</v>
      </c>
    </row>
    <row r="511" spans="1:4" x14ac:dyDescent="0.3">
      <c r="A511">
        <v>1510</v>
      </c>
      <c r="B511" t="str">
        <v>Moteurs d'entraînement - Impression et reproduction de médias [METABOLHEAT - National]</v>
      </c>
      <c r="C511" t="str">
        <f>'Correspondance produits'!$J$140</f>
        <v>Rejets diffus [METABOLHEAT - National]</v>
      </c>
      <c r="D511">
        <v>2.9999999999999996</v>
      </c>
    </row>
    <row r="512" spans="1:4" x14ac:dyDescent="0.3">
      <c r="A512">
        <v>1511</v>
      </c>
      <c r="B512" t="str">
        <v>Ventilateurs et pompes - Impression et reproduction de médias [METABOLHEAT - National]</v>
      </c>
      <c r="C512" t="str">
        <f>'Correspondance produits'!$J$140</f>
        <v>Rejets diffus [METABOLHEAT - National]</v>
      </c>
      <c r="D512">
        <v>1</v>
      </c>
    </row>
    <row r="513" spans="1:4" x14ac:dyDescent="0.3">
      <c r="A513">
        <v>1512</v>
      </c>
      <c r="B513" t="str">
        <v>Gazole et biocarburants liquides - Chaleur basse enthalpique - Impression et reproduction de médias [METABOLHEAT - National]</v>
      </c>
      <c r="C513" t="str">
        <f>'Correspondance produits'!$J$140</f>
        <v>Rejets diffus [METABOLHEAT - National]</v>
      </c>
      <c r="D513">
        <v>2.8999999999999995</v>
      </c>
    </row>
    <row r="514" spans="1:4" x14ac:dyDescent="0.3">
      <c r="A514">
        <v>1513</v>
      </c>
      <c r="B514" t="str">
        <v>Gaz naturel et biogaz - Chaleur basse enthalpique - Impression et reproduction de médias [METABOLHEAT - National]</v>
      </c>
      <c r="C514" t="str">
        <f>'Correspondance produits'!$J$140</f>
        <v>Rejets diffus [METABOLHEAT - National]</v>
      </c>
      <c r="D514">
        <v>2.6</v>
      </c>
    </row>
    <row r="515" spans="1:4" x14ac:dyDescent="0.3">
      <c r="A515">
        <v>1514</v>
      </c>
      <c r="B515" t="str">
        <v>Solaire et géothermie - Chaleur basse enthalpique - Impression et reproduction de médias [METABOLHEAT - National]</v>
      </c>
      <c r="C515" t="str">
        <f>'Correspondance produits'!$J$140</f>
        <v>Rejets diffus [METABOLHEAT - National]</v>
      </c>
      <c r="D515">
        <v>2.117647058823529</v>
      </c>
    </row>
    <row r="516" spans="1:4" x14ac:dyDescent="0.3">
      <c r="A516">
        <v>1515</v>
      </c>
      <c r="B516" t="str">
        <v>Chaleur ambiante - Chaleur basse enthalpique - Impression et reproduction de médias [METABOLHEAT - National]</v>
      </c>
      <c r="C516" t="str">
        <f>'Correspondance produits'!$J$140</f>
        <v>Rejets diffus [METABOLHEAT - National]</v>
      </c>
      <c r="D516">
        <v>0</v>
      </c>
    </row>
    <row r="517" spans="1:4" x14ac:dyDescent="0.3">
      <c r="A517">
        <v>1516</v>
      </c>
      <c r="B517" t="str">
        <v>Électricité - Chaleur basse enthalpique - Impression et reproduction de médias [METABOLHEAT - National]</v>
      </c>
      <c r="C517" t="str">
        <f>'Correspondance produits'!$J$140</f>
        <v>Rejets diffus [METABOLHEAT - National]</v>
      </c>
      <c r="D517">
        <v>0</v>
      </c>
    </row>
    <row r="518" spans="1:4" x14ac:dyDescent="0.3">
      <c r="A518">
        <v>1517</v>
      </c>
      <c r="B518" t="str">
        <v>Impression et édition - Impression et reproduction de médias [METABOLHEAT - National]</v>
      </c>
      <c r="C518" t="str">
        <f>'Correspondance produits'!$J$140</f>
        <v>Rejets diffus [METABOLHEAT - National]</v>
      </c>
      <c r="D518">
        <v>2.9999999999999996</v>
      </c>
    </row>
    <row r="519" spans="1:4" x14ac:dyDescent="0.3">
      <c r="A519">
        <v>1518</v>
      </c>
      <c r="B519" t="str">
        <v>Éclairage - Alimentation, boissons et tabac [METABOLHEAT - National]</v>
      </c>
      <c r="C519" t="str">
        <f>'Correspondance produits'!$J$140</f>
        <v>Rejets diffus [METABOLHEAT - National]</v>
      </c>
      <c r="D519">
        <v>0</v>
      </c>
    </row>
    <row r="520" spans="1:4" x14ac:dyDescent="0.3">
      <c r="A520">
        <v>1519</v>
      </c>
      <c r="B520" t="str">
        <v>Compresseurs d'air - Alimentation, boissons et tabac [METABOLHEAT - National]</v>
      </c>
      <c r="C520" t="str">
        <f>'Correspondance produits'!$J$140</f>
        <v>Rejets diffus [METABOLHEAT - National]</v>
      </c>
      <c r="D520">
        <v>5.3333333333333339</v>
      </c>
    </row>
    <row r="521" spans="1:4" x14ac:dyDescent="0.3">
      <c r="A521">
        <v>1520</v>
      </c>
      <c r="B521" t="str">
        <v>Moteurs d'entraînement - Alimentation, boissons et tabac [METABOLHEAT - National]</v>
      </c>
      <c r="C521" t="str">
        <f>'Correspondance produits'!$J$140</f>
        <v>Rejets diffus [METABOLHEAT - National]</v>
      </c>
      <c r="D521">
        <v>2.9999999999999996</v>
      </c>
    </row>
    <row r="522" spans="1:4" x14ac:dyDescent="0.3">
      <c r="A522">
        <v>1521</v>
      </c>
      <c r="B522" t="str">
        <v>Ventilateurs et pompes - Alimentation, boissons et tabac [METABOLHEAT - National]</v>
      </c>
      <c r="C522" t="str">
        <f>'Correspondance produits'!$J$140</f>
        <v>Rejets diffus [METABOLHEAT - National]</v>
      </c>
      <c r="D522">
        <v>1</v>
      </c>
    </row>
    <row r="523" spans="1:4" x14ac:dyDescent="0.3">
      <c r="A523">
        <v>1522</v>
      </c>
      <c r="B523" t="str">
        <v>Gazole et biocarburants liquides - Chaleur basse enthalpique - Alimentation, boissons et tabac [METABOLHEAT - National]</v>
      </c>
      <c r="C523" t="str">
        <f>'Correspondance produits'!$J$140</f>
        <v>Rejets diffus [METABOLHEAT - National]</v>
      </c>
      <c r="D523">
        <v>2.8999999999999995</v>
      </c>
    </row>
    <row r="524" spans="1:4" x14ac:dyDescent="0.3">
      <c r="A524">
        <v>1523</v>
      </c>
      <c r="B524" t="str">
        <v>Gaz naturel et biogaz - Chaleur basse enthalpique - Alimentation, boissons et tabac [METABOLHEAT - National]</v>
      </c>
      <c r="C524" t="str">
        <f>'Correspondance produits'!$J$140</f>
        <v>Rejets diffus [METABOLHEAT - National]</v>
      </c>
      <c r="D524">
        <v>2.6</v>
      </c>
    </row>
    <row r="525" spans="1:4" x14ac:dyDescent="0.3">
      <c r="A525">
        <v>1524</v>
      </c>
      <c r="B525" t="str">
        <v>Solaire et géothermie - Chaleur basse enthalpique - Alimentation, boissons et tabac [METABOLHEAT - National]</v>
      </c>
      <c r="C525" t="str">
        <f>'Correspondance produits'!$J$140</f>
        <v>Rejets diffus [METABOLHEAT - National]</v>
      </c>
      <c r="D525">
        <v>2.117647058823529</v>
      </c>
    </row>
    <row r="526" spans="1:4" x14ac:dyDescent="0.3">
      <c r="A526">
        <v>1525</v>
      </c>
      <c r="B526" t="str">
        <v>Chaleur ambiante - Chaleur basse enthalpique - Alimentation, boissons et tabac [METABOLHEAT - National]</v>
      </c>
      <c r="C526" t="str">
        <f>'Correspondance produits'!$J$140</f>
        <v>Rejets diffus [METABOLHEAT - National]</v>
      </c>
      <c r="D526">
        <v>0</v>
      </c>
    </row>
    <row r="527" spans="1:4" x14ac:dyDescent="0.3">
      <c r="A527">
        <v>1526</v>
      </c>
      <c r="B527" t="str">
        <v>Électricité - Chaleur basse enthalpique - Alimentation, boissons et tabac [METABOLHEAT - National]</v>
      </c>
      <c r="C527" t="str">
        <f>'Correspondance produits'!$J$140</f>
        <v>Rejets diffus [METABOLHEAT - National]</v>
      </c>
      <c r="D527">
        <v>0</v>
      </c>
    </row>
    <row r="528" spans="1:4" x14ac:dyDescent="0.3">
      <c r="A528">
        <v>1527</v>
      </c>
      <c r="B528" t="str">
        <v>Solides - Alimentation : Chaleur directe - Thermique - Alimentation : Four (chaleur directe) - Alimentation, boissons et tabac [METABOLHEAT - National]</v>
      </c>
      <c r="C528" t="str">
        <f>'Correspondance produits'!$J$140</f>
        <v>Rejets diffus [METABOLHEAT - National]</v>
      </c>
      <c r="D528">
        <v>2.9999999999999996</v>
      </c>
    </row>
    <row r="529" spans="1:4" x14ac:dyDescent="0.3">
      <c r="A529">
        <v>1528</v>
      </c>
      <c r="B529" t="str">
        <v>GPL - Alimentation : Chaleur directe - Thermique - Alimentation : Four (chaleur directe) - Alimentation, boissons et tabac [METABOLHEAT - National]</v>
      </c>
      <c r="C529" t="str">
        <f>'Correspondance produits'!$J$140</f>
        <v>Rejets diffus [METABOLHEAT - National]</v>
      </c>
      <c r="D529">
        <v>2.8999999999999995</v>
      </c>
    </row>
    <row r="530" spans="1:4" x14ac:dyDescent="0.3">
      <c r="A530">
        <v>1529</v>
      </c>
      <c r="B530" t="str">
        <v>Gazole et biocarburants liquides - Alimentation : Chaleur directe - Thermique - Alimentation : Four (chaleur directe) - Alimentation, boissons et tabac [METABOLHEAT - National]</v>
      </c>
      <c r="C530" t="str">
        <f>'Correspondance produits'!$J$140</f>
        <v>Rejets diffus [METABOLHEAT - National]</v>
      </c>
      <c r="D530">
        <v>2.8999999999999995</v>
      </c>
    </row>
    <row r="531" spans="1:4" x14ac:dyDescent="0.3">
      <c r="A531">
        <v>1530</v>
      </c>
      <c r="B531" t="str">
        <v>Fioul - Alimentation : Chaleur directe - Thermique - Alimentation : Four (chaleur directe) - Alimentation, boissons et tabac [METABOLHEAT - National]</v>
      </c>
      <c r="C531" t="str">
        <f>'Correspondance produits'!$J$140</f>
        <v>Rejets diffus [METABOLHEAT - National]</v>
      </c>
      <c r="D531">
        <v>2.8999999999999995</v>
      </c>
    </row>
    <row r="532" spans="1:4" x14ac:dyDescent="0.3">
      <c r="A532">
        <v>1531</v>
      </c>
      <c r="B532" t="str">
        <v>Gaz naturel et biogaz - Alimentation : Chaleur directe - Thermique - Alimentation : Four (chaleur directe) - Alimentation, boissons et tabac [METABOLHEAT - National]</v>
      </c>
      <c r="C532" t="str">
        <f>'Correspondance produits'!$J$140</f>
        <v>Rejets diffus [METABOLHEAT - National]</v>
      </c>
      <c r="D532">
        <v>2.6</v>
      </c>
    </row>
    <row r="533" spans="1:4" x14ac:dyDescent="0.3">
      <c r="A533">
        <v>1532</v>
      </c>
      <c r="B533" t="str">
        <v>Alimentation : Chaleur directe - Électrique - Alimentation : Four (chaleur directe) - Alimentation, boissons et tabac [METABOLHEAT - National]</v>
      </c>
      <c r="C533" t="str">
        <f>'Correspondance produits'!$J$140</f>
        <v>Rejets diffus [METABOLHEAT - National]</v>
      </c>
      <c r="D533">
        <v>0</v>
      </c>
    </row>
    <row r="534" spans="1:4" x14ac:dyDescent="0.3">
      <c r="A534">
        <v>1533</v>
      </c>
      <c r="B534" t="str">
        <v>Alimentation : Chaleur directe - Micro-ondes - Alimentation : Four (chaleur directe) - Alimentation, boissons et tabac [METABOLHEAT - National]</v>
      </c>
      <c r="C534" t="str">
        <f>'Correspondance produits'!$J$140</f>
        <v>Rejets diffus [METABOLHEAT - National]</v>
      </c>
      <c r="D534">
        <v>0</v>
      </c>
    </row>
    <row r="535" spans="1:4" x14ac:dyDescent="0.3">
      <c r="A535">
        <v>1534</v>
      </c>
      <c r="B535" t="str">
        <v>Solides - Alimentation : Chaleur spécifique de procédé - Thermique - Alimentation : Chaleur spécifique de procédé - Alimentation, boissons et tabac [METABOLHEAT - National]</v>
      </c>
      <c r="C535" t="str">
        <f>'Correspondance produits'!$J$140</f>
        <v>Rejets diffus [METABOLHEAT - National]</v>
      </c>
      <c r="D535">
        <v>2.9999999999999996</v>
      </c>
    </row>
    <row r="536" spans="1:4" x14ac:dyDescent="0.3">
      <c r="A536">
        <v>1535</v>
      </c>
      <c r="B536" t="str">
        <v>GPL - Alimentation : Chaleur spécifique de procédé - Thermique - Alimentation : Chaleur spécifique de procédé - Alimentation, boissons et tabac [METABOLHEAT - National]</v>
      </c>
      <c r="C536" t="str">
        <f>'Correspondance produits'!$J$140</f>
        <v>Rejets diffus [METABOLHEAT - National]</v>
      </c>
      <c r="D536">
        <v>2.8999999999999995</v>
      </c>
    </row>
    <row r="537" spans="1:4" x14ac:dyDescent="0.3">
      <c r="A537">
        <v>1536</v>
      </c>
      <c r="B537" t="str">
        <v>Gazole et biocarburants liquides - Alimentation : Chaleur spécifique de procédé - Thermique - Alimentation : Chaleur spécifique de procédé - Alimentation, Boissons et tabac [METABOLHEAT - National]</v>
      </c>
      <c r="C537" t="str">
        <f>'Correspondance produits'!$J$140</f>
        <v>Rejets diffus [METABOLHEAT - National]</v>
      </c>
      <c r="D537">
        <v>2.8999999999999995</v>
      </c>
    </row>
    <row r="538" spans="1:4" x14ac:dyDescent="0.3">
      <c r="A538">
        <v>1537</v>
      </c>
      <c r="B538" t="str">
        <v>Fioul - Alimentation : Chaleur industrielle - Thermique - Alimentation : Chaleur industrielle spécifique - Alimentation, boissons et tabac [METABOLHEAT - National]</v>
      </c>
      <c r="C538" t="str">
        <f>'Correspondance produits'!$J$140</f>
        <v>Rejets diffus [METABOLHEAT - National]</v>
      </c>
      <c r="D538">
        <v>2.8999999999999995</v>
      </c>
    </row>
    <row r="539" spans="1:4" x14ac:dyDescent="0.3">
      <c r="A539">
        <v>1538</v>
      </c>
      <c r="B539" t="str">
        <v>Gaz naturel et biogaz - Alimentation : Chaleur industrielle - Thermique - Alimentation : Chaleur industrielle spécifique - Alimentation, boissons et tabac [METABOLHEAT - National]</v>
      </c>
      <c r="C539" t="str">
        <f>'Correspondance produits'!$J$140</f>
        <v>Rejets diffus [METABOLHEAT - National]</v>
      </c>
      <c r="D539">
        <v>2.6</v>
      </c>
    </row>
    <row r="540" spans="1:4" x14ac:dyDescent="0.3">
      <c r="A540">
        <v>1539</v>
      </c>
      <c r="B540" t="str">
        <v>Alimentation : Chaleur industrielle - Électrique - Alimentation : Chaleur industrielle spécifique - Alimentation, boissons et tabac [METABOLHEAT - National]</v>
      </c>
      <c r="C540" t="str">
        <f>'Correspondance produits'!$J$140</f>
        <v>Rejets diffus [METABOLHEAT - National]</v>
      </c>
      <c r="D540">
        <v>0</v>
      </c>
    </row>
    <row r="541" spans="1:4" x14ac:dyDescent="0.3">
      <c r="A541">
        <v>1540</v>
      </c>
      <c r="B541" t="str">
        <v>Alimentation : Chaleur industrielle - Micro-ondes - Alimentation : Chaleur industrielle spécifique - Alimentation, boissons et tabac [METABOLHEAT - National]</v>
      </c>
      <c r="C541" t="str">
        <f>'Correspondance produits'!$J$140</f>
        <v>Rejets diffus [METABOLHEAT - National]</v>
      </c>
      <c r="D541">
        <v>0</v>
      </c>
    </row>
    <row r="542" spans="1:4" x14ac:dyDescent="0.3">
      <c r="A542">
        <v>1541</v>
      </c>
      <c r="B542" t="str">
        <v>Solides - Alimentation : Traitement à la vapeur - Alimentation, boissons et tabac [METABOLHEAT - National]</v>
      </c>
      <c r="C542" t="str">
        <f>'Correspondance produits'!$J$140</f>
        <v>Rejets diffus [METABOLHEAT - National]</v>
      </c>
      <c r="D542">
        <v>2.9999999999999996</v>
      </c>
    </row>
    <row r="543" spans="1:4" x14ac:dyDescent="0.3">
      <c r="A543">
        <v>1542</v>
      </c>
      <c r="B543" t="str">
        <v>Gaz de raffinerie - Alimentation : Traitement à la vapeur - Alimentation, boissons et tabac [METABOLHEAT - National]</v>
      </c>
      <c r="C543" t="str">
        <f>'Correspondance produits'!$J$140</f>
        <v>Rejets diffus [METABOLHEAT - National]</v>
      </c>
      <c r="D543">
        <v>2.6</v>
      </c>
    </row>
    <row r="544" spans="1:4" x14ac:dyDescent="0.3">
      <c r="A544">
        <v>1543</v>
      </c>
      <c r="B544" t="str">
        <v>GPL - Alimentation : Traitement à la vapeur - Alimentation, boissons et tabac [METABOLHEAT - National]</v>
      </c>
      <c r="C544" t="str">
        <f>'Correspondance produits'!$J$140</f>
        <v>Rejets diffus [METABOLHEAT - National]</v>
      </c>
      <c r="D544">
        <v>2.8999999999999995</v>
      </c>
    </row>
    <row r="545" spans="1:4" x14ac:dyDescent="0.3">
      <c r="A545">
        <v>1544</v>
      </c>
      <c r="B545" t="str">
        <v>Gazole et biocarburants liquides - Alimentation : Traitement à la vapeur - Alimentation, boissons et tabac [METABOLHEAT - National]</v>
      </c>
      <c r="C545" t="str">
        <f>'Correspondance produits'!$J$140</f>
        <v>Rejets diffus [METABOLHEAT - National]</v>
      </c>
      <c r="D545">
        <v>2.8999999999999995</v>
      </c>
    </row>
    <row r="546" spans="1:4" x14ac:dyDescent="0.3">
      <c r="A546">
        <v>1545</v>
      </c>
      <c r="B546" t="str">
        <v>Fioul - Alimentation : Traitement à la vapeur - Alimentation, boissons et tabac [METABOLHEAT - National]</v>
      </c>
      <c r="C546" t="str">
        <f>'Correspondance produits'!$J$140</f>
        <v>Rejets diffus [METABOLHEAT - National]</v>
      </c>
      <c r="D546">
        <v>2.8999999999999995</v>
      </c>
    </row>
    <row r="547" spans="1:4" x14ac:dyDescent="0.3">
      <c r="A547">
        <v>1546</v>
      </c>
      <c r="B547" t="str">
        <v>Autres liquides - Alimentation : Traitement à la vapeur - Alimentation, boissons et tabac [METABOLHEAT - National]</v>
      </c>
      <c r="C547" t="str">
        <f>'Correspondance produits'!$J$140</f>
        <v>Rejets diffus [METABOLHEAT - National]</v>
      </c>
      <c r="D547">
        <v>2.8999999999999995</v>
      </c>
    </row>
    <row r="548" spans="1:4" x14ac:dyDescent="0.3">
      <c r="A548">
        <v>1547</v>
      </c>
      <c r="B548" t="str">
        <v>Gaz naturel et biogaz - Alimentation : Traitement à la vapeur - Alimentation, boissons et tabac [METABOLHEAT - National]</v>
      </c>
      <c r="C548" t="str">
        <f>'Correspondance produits'!$J$140</f>
        <v>Rejets diffus [METABOLHEAT - National]</v>
      </c>
      <c r="D548">
        <v>2.6</v>
      </c>
    </row>
    <row r="549" spans="1:4" x14ac:dyDescent="0.3">
      <c r="A549">
        <v>1548</v>
      </c>
      <c r="B549" t="str">
        <v>Gaz dérivés - Alimentation : Traitement à la vapeur - Alimentation, boissons et tabac Tabac [METABOLHEAT - National]</v>
      </c>
      <c r="C549" t="str">
        <f>'Correspondance produits'!$J$140</f>
        <v>Rejets diffus [METABOLHEAT - National]</v>
      </c>
      <c r="D549">
        <v>2.6</v>
      </c>
    </row>
    <row r="550" spans="1:4" x14ac:dyDescent="0.3">
      <c r="A550">
        <v>1549</v>
      </c>
      <c r="B550" t="str">
        <v>Biomasse et déchets - Alimentation : Traitement à la vapeur - Alimentation, boissons et tabac [METABOLHEAT - National]</v>
      </c>
      <c r="C550" t="str">
        <f>'Correspondance produits'!$J$140</f>
        <v>Rejets diffus [METABOLHEAT - National]</v>
      </c>
      <c r="D550">
        <v>5.6000000000000005</v>
      </c>
    </row>
    <row r="551" spans="1:4" x14ac:dyDescent="0.3">
      <c r="A551">
        <v>1550</v>
      </c>
      <c r="B551" t="str">
        <v>Vapeur distribuée - Alimentation : Traitement à la vapeur - Alimentation, boissons et tabac [METABOLHEAT - National]</v>
      </c>
      <c r="C551" t="str">
        <f>'Correspondance produits'!$J$140</f>
        <v>Rejets diffus [METABOLHEAT - National]</v>
      </c>
      <c r="D551">
        <v>2.117647058823529</v>
      </c>
    </row>
    <row r="552" spans="1:4" x14ac:dyDescent="0.3">
      <c r="A552">
        <v>1551</v>
      </c>
      <c r="B552" t="str">
        <v>Solides - Alimentation : Séchage thermique - Alimentation : Séchage - Alimentation, boissons et tabac [METABOLHEAT - National]</v>
      </c>
      <c r="C552" t="str">
        <f>'Correspondance produits'!$J$140</f>
        <v>Rejets diffus [METABOLHEAT - National]</v>
      </c>
      <c r="D552">
        <v>2.9999999999999996</v>
      </c>
    </row>
    <row r="553" spans="1:4" x14ac:dyDescent="0.3">
      <c r="A553">
        <v>1552</v>
      </c>
      <c r="B553" t="str">
        <v>GPL - Alimentation : Séchage thermique - Alimentation : Séchage - Alimentation, boissons et tabac [METABOLHEAT - National]</v>
      </c>
      <c r="C553" t="str">
        <f>'Correspondance produits'!$J$140</f>
        <v>Rejets diffus [METABOLHEAT - National]</v>
      </c>
      <c r="D553">
        <v>2.8999999999999995</v>
      </c>
    </row>
    <row r="554" spans="1:4" x14ac:dyDescent="0.3">
      <c r="A554">
        <v>1553</v>
      </c>
      <c r="B554" t="str">
        <v>Gazole et biocarburants liquides - Alimentation : Séchage thermique - Alimentation : Séchage - Alimentation, boissons et tabac [METABOLHEAT - National]</v>
      </c>
      <c r="C554" t="str">
        <f>'Correspondance produits'!$J$140</f>
        <v>Rejets diffus [METABOLHEAT - National]</v>
      </c>
      <c r="D554">
        <v>2.8999999999999995</v>
      </c>
    </row>
    <row r="555" spans="1:4" x14ac:dyDescent="0.3">
      <c r="A555">
        <v>1554</v>
      </c>
      <c r="B555" t="str">
        <v>Fioul - Alimentation : Séchage thermique - Alimentation : Séchage - Alimentation, boissons et tabac [METABOLHEAT - National]</v>
      </c>
      <c r="C555" t="str">
        <f>'Correspondance produits'!$J$140</f>
        <v>Rejets diffus [METABOLHEAT - National]</v>
      </c>
      <c r="D555">
        <v>2.8999999999999995</v>
      </c>
    </row>
    <row r="556" spans="1:4" x14ac:dyDescent="0.3">
      <c r="A556">
        <v>1555</v>
      </c>
      <c r="B556" t="str">
        <v>Gaz naturel et biogaz - Alimentation : Séchage thermique - Alimentation : Séchage - Alimentation, boissons et tabac [METABOLHEAT - National]</v>
      </c>
      <c r="C556" t="str">
        <f>'Correspondance produits'!$J$140</f>
        <v>Rejets diffus [METABOLHEAT - National]</v>
      </c>
      <c r="D556">
        <v>2.6</v>
      </c>
    </row>
    <row r="557" spans="1:4" x14ac:dyDescent="0.3">
      <c r="A557">
        <v>1556</v>
      </c>
      <c r="B557" t="str">
        <v>Solides - Alimentation : Séchage à la vapeur - Alimentation : Séchage - Alimentation, boissons et tabac [METABOLHEAT - National]</v>
      </c>
      <c r="C557" t="str">
        <f>'Correspondance produits'!$J$140</f>
        <v>Rejets diffus [METABOLHEAT - National]</v>
      </c>
      <c r="D557">
        <v>2.9999999999999996</v>
      </c>
    </row>
    <row r="558" spans="1:4" x14ac:dyDescent="0.3">
      <c r="A558">
        <v>1557</v>
      </c>
      <c r="B558" t="str">
        <v>Gaz de raffinerie - Alimentation : Séchage à la vapeur - Alimentation : Séchage - Alimentation, boissons et tabac [METABOLHEAT - National]</v>
      </c>
      <c r="C558" t="str">
        <f>'Correspondance produits'!$J$140</f>
        <v>Rejets diffus [METABOLHEAT - National]</v>
      </c>
      <c r="D558">
        <v>2.6</v>
      </c>
    </row>
    <row r="559" spans="1:4" x14ac:dyDescent="0.3">
      <c r="A559">
        <v>1558</v>
      </c>
      <c r="B559" t="str">
        <v>GPL - Alimentation : Vapeur Séchage - Alimentation : Séchage - Alimentation, boissons et tabac [METABOLHEAT - National]</v>
      </c>
      <c r="C559" t="str">
        <f>'Correspondance produits'!$J$140</f>
        <v>Rejets diffus [METABOLHEAT - National]</v>
      </c>
      <c r="D559">
        <v>2.8999999999999995</v>
      </c>
    </row>
    <row r="560" spans="1:4" x14ac:dyDescent="0.3">
      <c r="A560">
        <v>1559</v>
      </c>
      <c r="B560" t="str">
        <v>Gazole et biocarburants liquides - Alimentation : Séchage à la vapeur - Alimentation : Séchage - Alimentation, boissons et tabac [METABOLHEAT - National]</v>
      </c>
      <c r="C560" t="str">
        <f>'Correspondance produits'!$J$140</f>
        <v>Rejets diffus [METABOLHEAT - National]</v>
      </c>
      <c r="D560">
        <v>2.8999999999999995</v>
      </c>
    </row>
    <row r="561" spans="1:4" x14ac:dyDescent="0.3">
      <c r="A561">
        <v>1560</v>
      </c>
      <c r="B561" t="str">
        <v>Fioul - Alimentation : Séchage à la vapeur - Alimentation : Séchage - Alimentation, boissons et tabac [METABOLHEAT - National]</v>
      </c>
      <c r="C561" t="str">
        <f>'Correspondance produits'!$J$140</f>
        <v>Rejets diffus [METABOLHEAT - National]</v>
      </c>
      <c r="D561">
        <v>2.8999999999999995</v>
      </c>
    </row>
    <row r="562" spans="1:4" x14ac:dyDescent="0.3">
      <c r="A562">
        <v>1561</v>
      </c>
      <c r="B562" t="str">
        <v>Autres liquides - Alimentation : Séchage à la vapeur - Alimentation : Séchage - Alimentation, boissons et tabac [METABOLHEAT - National]</v>
      </c>
      <c r="C562" t="str">
        <f>'Correspondance produits'!$J$140</f>
        <v>Rejets diffus [METABOLHEAT - National]</v>
      </c>
      <c r="D562">
        <v>2.8999999999999995</v>
      </c>
    </row>
    <row r="563" spans="1:4" x14ac:dyDescent="0.3">
      <c r="A563">
        <v>1562</v>
      </c>
      <c r="B563" t="str">
        <v>Gaz naturel et biogaz - Alimentation : Séchage à la vapeur - Alimentation : Séchage - Alimentation, boissons et tabac [METABOLHEAT - National]</v>
      </c>
      <c r="C563" t="str">
        <f>'Correspondance produits'!$J$140</f>
        <v>Rejets diffus [METABOLHEAT - National]</v>
      </c>
      <c r="D563">
        <v>2.6</v>
      </c>
    </row>
    <row r="564" spans="1:4" x14ac:dyDescent="0.3">
      <c r="A564">
        <v>1563</v>
      </c>
      <c r="B564" t="str">
        <v>Gaz dérivés - Alimentation : Séchage à la vapeur - Alimentation : Séchage - Alimentation, boissons et tabac [METABOLHEAT - National]</v>
      </c>
      <c r="C564" t="str">
        <f>'Correspondance produits'!$J$140</f>
        <v>Rejets diffus [METABOLHEAT - National]</v>
      </c>
      <c r="D564">
        <v>2.6</v>
      </c>
    </row>
    <row r="565" spans="1:4" x14ac:dyDescent="0.3">
      <c r="A565">
        <v>1564</v>
      </c>
      <c r="B565" t="str">
        <v>Biomasse et déchets - Alimentation : Séchage à la vapeur - Alimentation : Séchage - Alimentation, boissons et tabac [METABOLHEAT - National]</v>
      </c>
      <c r="C565" t="str">
        <f>'Correspondance produits'!$J$140</f>
        <v>Rejets diffus [METABOLHEAT - National]</v>
      </c>
      <c r="D565">
        <v>5.6000000000000005</v>
      </c>
    </row>
    <row r="566" spans="1:4" x14ac:dyDescent="0.3">
      <c r="A566">
        <v>1565</v>
      </c>
      <c r="B566" t="str">
        <v>Vapeur distribuée - Alimentation : Séchage à la vapeur - Alimentation : Séchage - Alimentation, boissons et tabac [METABOLHEAT - National]</v>
      </c>
      <c r="C566" t="str">
        <f>'Correspondance produits'!$J$140</f>
        <v>Rejets diffus [METABOLHEAT - National]</v>
      </c>
      <c r="D566">
        <v>2.117647058823529</v>
      </c>
    </row>
    <row r="567" spans="1:4" x14ac:dyDescent="0.3">
      <c r="A567">
        <v>1566</v>
      </c>
      <c r="B567" t="str">
        <v>Alimentation : Séchage électrique - Alimentation : Séchage - Alimentation, boissons et tabac [METABOLHEAT - National]</v>
      </c>
      <c r="C567" t="str">
        <f>'Correspondance produits'!$J$140</f>
        <v>Rejets diffus [METABOLHEAT - National]</v>
      </c>
      <c r="D567">
        <v>0</v>
      </c>
    </row>
    <row r="568" spans="1:4" x14ac:dyDescent="0.3">
      <c r="A568">
        <v>1567</v>
      </c>
      <c r="B568" t="str">
        <v>Alimentation : Lyophilisation - Alimentation : Séchage - Alimentation, boissons et tabac [METABOLHEAT - National]</v>
      </c>
      <c r="C568" t="str">
        <f>'Correspondance produits'!$J$140</f>
        <v>Rejets diffus [METABOLHEAT - National]</v>
      </c>
      <c r="D568">
        <v>0</v>
      </c>
    </row>
    <row r="569" spans="1:4" x14ac:dyDescent="0.3">
      <c r="A569">
        <v>1568</v>
      </c>
      <c r="B569" t="str">
        <v>Alimentation : Séchage par micro-ondes - Alimentation : Séchage - Alimentation, boissons et tabac [METABOLHEAT - National]</v>
      </c>
      <c r="C569" t="str">
        <f>'Correspondance produits'!$J$140</f>
        <v>Rejets diffus [METABOLHEAT - National]</v>
      </c>
      <c r="D569">
        <v>0</v>
      </c>
    </row>
    <row r="570" spans="1:4" x14ac:dyDescent="0.3">
      <c r="A570">
        <v>1569</v>
      </c>
      <c r="B570" t="str">
        <v>Alimentation : Thermique Refroidissement - Alimentation : Refroidissement et réfrigération de procédés - Alimentation, boissons et tabac [METABOLHEAT - National]</v>
      </c>
      <c r="C570" t="str">
        <f>'Correspondance produits'!$J$140</f>
        <v>Rejets diffus [METABOLHEAT - National]</v>
      </c>
      <c r="D570">
        <v>4.3999999999999995</v>
      </c>
    </row>
    <row r="571" spans="1:4" x14ac:dyDescent="0.3">
      <c r="A571">
        <v>1570</v>
      </c>
      <c r="B571" t="str">
        <v>Solides - Alimentation : Refroidissement à la vapeur - Alimentation : Refroidissement et réfrigération de procédés - Alimentation, boissons et tabac [METABOLHEAT - National]</v>
      </c>
      <c r="C571" t="str">
        <f>'Correspondance produits'!$J$140</f>
        <v>Rejets diffus [METABOLHEAT - National]</v>
      </c>
      <c r="D571">
        <v>4.3999999999999995</v>
      </c>
    </row>
    <row r="572" spans="1:4" x14ac:dyDescent="0.3">
      <c r="A572">
        <v>1571</v>
      </c>
      <c r="B572" t="str">
        <v>Gaz de raffinerie - Alimentation : Refroidissement à la vapeur - Alimentation [METABOLHEAT - National]</v>
      </c>
      <c r="C572" t="str">
        <f>'Correspondance produits'!$J$140</f>
        <v>Rejets diffus [METABOLHEAT - National]</v>
      </c>
      <c r="D572">
        <v>4.3999999999999995</v>
      </c>
    </row>
    <row r="573" spans="1:4" x14ac:dyDescent="0.3">
      <c r="A573">
        <v>1572</v>
      </c>
      <c r="B573" t="str">
        <v>GPL - Alimentation : Refroidissement à la vapeur - Alimentation : Refroidissement et réfrigération de procédés - Alimentation, boissons et tabac [METABOLHEAT - National]</v>
      </c>
      <c r="C573" t="str">
        <f>'Correspondance produits'!$J$140</f>
        <v>Rejets diffus [METABOLHEAT - National]</v>
      </c>
      <c r="D573">
        <v>4.3999999999999995</v>
      </c>
    </row>
    <row r="574" spans="1:4" x14ac:dyDescent="0.3">
      <c r="A574">
        <v>1573</v>
      </c>
      <c r="B574" t="str">
        <v>Gazole et biocarburants liquides - Alimentation : Refroidissement à la vapeur - Alimentation : Refroidissement et réfrigération de procédés - Alimentation, boissons et tabac [METABOLHEAT - National]</v>
      </c>
      <c r="C574" t="str">
        <f>'Correspondance produits'!$J$140</f>
        <v>Rejets diffus [METABOLHEAT - National]</v>
      </c>
      <c r="D574">
        <v>4.3999999999999995</v>
      </c>
    </row>
    <row r="575" spans="1:4" x14ac:dyDescent="0.3">
      <c r="A575">
        <v>1574</v>
      </c>
      <c r="B575" t="str">
        <v>Fioul - Alimentation : Refroidissement à la vapeur - Alimentation : Refroidissement et réfrigération de procédés - Alimentation, boissons et tabac [METABOLHEAT - National]</v>
      </c>
      <c r="C575" t="str">
        <f>'Correspondance produits'!$J$140</f>
        <v>Rejets diffus [METABOLHEAT - National]</v>
      </c>
      <c r="D575">
        <v>4.3999999999999995</v>
      </c>
    </row>
    <row r="576" spans="1:4" x14ac:dyDescent="0.3">
      <c r="A576">
        <v>1575</v>
      </c>
      <c r="B576" t="str">
        <v>Autres liquides - Alimentation : Refroidissement à la vapeur - Alimentation : Refroidissement et réfrigération de procédés - Alimentation, boissons et tabac [METABOLHEAT - National]</v>
      </c>
      <c r="C576" t="str">
        <f>'Correspondance produits'!$J$140</f>
        <v>Rejets diffus [METABOLHEAT - National]</v>
      </c>
      <c r="D576">
        <v>4.3999999999999995</v>
      </c>
    </row>
    <row r="577" spans="1:4" x14ac:dyDescent="0.3">
      <c r="A577">
        <v>1576</v>
      </c>
      <c r="B577" t="str">
        <v>Gaz naturel et biogaz - Alimentation : Refroidissement à la vapeur - Alimentation : Refroidissement et réfrigération de procédés - Alimentation, boissons et tabac [METABOLHEAT - National]</v>
      </c>
      <c r="C577" t="str">
        <f>'Correspondance produits'!$J$140</f>
        <v>Rejets diffus [METABOLHEAT - National]</v>
      </c>
      <c r="D577">
        <v>4.3999999999999995</v>
      </c>
    </row>
    <row r="578" spans="1:4" x14ac:dyDescent="0.3">
      <c r="A578">
        <v>1577</v>
      </c>
      <c r="B578" t="str">
        <v>Gaz dérivés - Alimentation : Refroidissement à la vapeur - Alimentation : Refroidissement et réfrigération de procédés - Alimentation, boissons et tabac [METABOLHEAT - National]</v>
      </c>
      <c r="C578" t="str">
        <f>'Correspondance produits'!$J$140</f>
        <v>Rejets diffus [METABOLHEAT - National]</v>
      </c>
      <c r="D578">
        <v>4.3999999999999995</v>
      </c>
    </row>
    <row r="579" spans="1:4" x14ac:dyDescent="0.3">
      <c r="A579">
        <v>1578</v>
      </c>
      <c r="B579" t="str">
        <v>Biomasse et déchets - Alimentation : Refroidissement à la vapeur - Alimentation : Refroidissement et réfrigération de procédés - Alimentation, boissons et tabac [METABOLHEAT - National]</v>
      </c>
      <c r="C579" t="str">
        <f>'Correspondance produits'!$J$140</f>
        <v>Rejets diffus [METABOLHEAT - National]</v>
      </c>
      <c r="D579">
        <v>4.3999999999999995</v>
      </c>
    </row>
    <row r="580" spans="1:4" x14ac:dyDescent="0.3">
      <c r="A580">
        <v>1579</v>
      </c>
      <c r="B580" t="str">
        <v>Vapeur distribuée - Alimentation : Refroidissement à la vapeur - Alimentation : Refroidissement et réfrigération de procédés - Alimentation, boissons et tabac [METABOLHEAT - National]</v>
      </c>
      <c r="C580" t="str">
        <f>'Correspondance produits'!$J$140</f>
        <v>Rejets diffus [METABOLHEAT - National]</v>
      </c>
      <c r="D580">
        <v>2.117647058823529</v>
      </c>
    </row>
    <row r="581" spans="1:4" x14ac:dyDescent="0.3">
      <c r="A581">
        <v>1580</v>
      </c>
      <c r="B581" t="str">
        <v>Alimentation : Refroidissement électrique - Alimentation : Refroidissement et réfrigération de procédés - Alimentation, boissons et tabac [METABOLHEAT - National]</v>
      </c>
      <c r="C581" t="str">
        <f>'Correspondance produits'!$J$140</f>
        <v>Rejets diffus [METABOLHEAT - National]</v>
      </c>
      <c r="D581">
        <v>4.3999999999999995</v>
      </c>
    </row>
    <row r="582" spans="1:4" x14ac:dyDescent="0.3">
      <c r="A582">
        <v>1581</v>
      </c>
      <c r="B582" t="str">
        <v>Alimentation : Machines électriques - Alimentation, boissons et du tabac [METABOLHEAT - National]</v>
      </c>
      <c r="C582" t="str">
        <f>'Correspondance produits'!$J$140</f>
        <v>Rejets diffus [METABOLHEAT - National]</v>
      </c>
      <c r="D582">
        <v>2.9999999999999996</v>
      </c>
    </row>
    <row r="583" spans="1:4" x14ac:dyDescent="0.3">
      <c r="A583">
        <v>1582</v>
      </c>
      <c r="B583" t="str">
        <v>Éclairage - Matériel de transport [METABOLHEAT - National]</v>
      </c>
      <c r="C583" t="str">
        <f>'Correspondance produits'!$J$140</f>
        <v>Rejets diffus [METABOLHEAT - National]</v>
      </c>
      <c r="D583">
        <v>0</v>
      </c>
    </row>
    <row r="584" spans="1:4" x14ac:dyDescent="0.3">
      <c r="A584">
        <v>1583</v>
      </c>
      <c r="B584" t="str">
        <v>Compresseurs d'air - Matériel de transport [METABOLHEAT - National]</v>
      </c>
      <c r="C584" t="str">
        <f>'Correspondance produits'!$J$140</f>
        <v>Rejets diffus [METABOLHEAT - National]</v>
      </c>
      <c r="D584">
        <v>5.3333333333333339</v>
      </c>
    </row>
    <row r="585" spans="1:4" x14ac:dyDescent="0.3">
      <c r="A585">
        <v>1584</v>
      </c>
      <c r="B585" t="str">
        <v>Moteurs d'entraînement - Matériel de transport [METABOLHEAT - National]</v>
      </c>
      <c r="C585" t="str">
        <f>'Correspondance produits'!$J$140</f>
        <v>Rejets diffus [METABOLHEAT - National]</v>
      </c>
      <c r="D585">
        <v>2.9999999999999996</v>
      </c>
    </row>
    <row r="586" spans="1:4" x14ac:dyDescent="0.3">
      <c r="A586">
        <v>1585</v>
      </c>
      <c r="B586" t="str">
        <v>Ventilateurs et pompes - Matériel de transport [METABOLHEAT - National]</v>
      </c>
      <c r="C586" t="str">
        <f>'Correspondance produits'!$J$140</f>
        <v>Rejets diffus [METABOLHEAT - National]</v>
      </c>
      <c r="D586">
        <v>1</v>
      </c>
    </row>
    <row r="587" spans="1:4" x14ac:dyDescent="0.3">
      <c r="A587">
        <v>1586</v>
      </c>
      <c r="B587" t="str">
        <v>Gazole et biocarburants liquides - Chaleur basse enthalpie - Matériel de transport [METABOLHEAT - National]</v>
      </c>
      <c r="C587" t="str">
        <f>'Correspondance produits'!$J$140</f>
        <v>Rejets diffus [METABOLHEAT - National]</v>
      </c>
      <c r="D587">
        <v>2.8999999999999995</v>
      </c>
    </row>
    <row r="588" spans="1:4" x14ac:dyDescent="0.3">
      <c r="A588">
        <v>1587</v>
      </c>
      <c r="B588" t="str">
        <v>Gaz naturel et biogaz - Chaleur basse enthalpie - Matériel de transport [METABOLHEAT - National]</v>
      </c>
      <c r="C588" t="str">
        <f>'Correspondance produits'!$J$140</f>
        <v>Rejets diffus [METABOLHEAT - National]</v>
      </c>
      <c r="D588">
        <v>2.6</v>
      </c>
    </row>
    <row r="589" spans="1:4" x14ac:dyDescent="0.3">
      <c r="A589">
        <v>1588</v>
      </c>
      <c r="B589" t="str">
        <v>Solaire et géothermie - Chaleur basse enthalpie - Matériel de transport [METABOLHEAT - National]</v>
      </c>
      <c r="C589" t="str">
        <f>'Correspondance produits'!$J$140</f>
        <v>Rejets diffus [METABOLHEAT - National]</v>
      </c>
      <c r="D589">
        <v>2.117647058823529</v>
      </c>
    </row>
    <row r="590" spans="1:4" x14ac:dyDescent="0.3">
      <c r="A590">
        <v>1589</v>
      </c>
      <c r="B590" t="str">
        <v>Chaleur ambiante - Chaleur basse enthalpie - Matériel de transport [METABOLHEAT - National]</v>
      </c>
      <c r="C590" t="str">
        <f>'Correspondance produits'!$J$140</f>
        <v>Rejets diffus [METABOLHEAT - National]</v>
      </c>
      <c r="D590">
        <v>0</v>
      </c>
    </row>
    <row r="591" spans="1:4" x14ac:dyDescent="0.3">
      <c r="A591">
        <v>1590</v>
      </c>
      <c r="B591" t="str">
        <v>Électricité - Chaleur basse enthalpie - Matériel de transport [METABOLHEAT - National]</v>
      </c>
      <c r="C591" t="str">
        <f>'Correspondance produits'!$J$140</f>
        <v>Rejets diffus [METABOLHEAT - National]</v>
      </c>
      <c r="D591">
        <v>0</v>
      </c>
    </row>
    <row r="592" spans="1:4" x14ac:dyDescent="0.3">
      <c r="A592">
        <v>1591</v>
      </c>
      <c r="B592" t="str">
        <v>Solides - Éq. trans. : Fonderies thermiques - Éq. trans. : Fonderies - Matériel de transport [METABOLHEAT - National]</v>
      </c>
      <c r="C592" t="str">
        <f>'Correspondance produits'!$J$140</f>
        <v>Rejets diffus [METABOLHEAT - National]</v>
      </c>
      <c r="D592">
        <v>2.9999999999999996</v>
      </c>
    </row>
    <row r="593" spans="1:4" x14ac:dyDescent="0.3">
      <c r="A593">
        <v>1592</v>
      </c>
      <c r="B593" t="str">
        <v>GPL - Éq. trans. : Fonderies thermiques - Éq. trans. : Fonderies - Matériel de transport [METABOLHEAT - National]</v>
      </c>
      <c r="C593" t="str">
        <f>'Correspondance produits'!$J$140</f>
        <v>Rejets diffus [METABOLHEAT - National]</v>
      </c>
      <c r="D593">
        <v>2.8999999999999995</v>
      </c>
    </row>
    <row r="594" spans="1:4" x14ac:dyDescent="0.3">
      <c r="A594">
        <v>1593</v>
      </c>
      <c r="B594" t="str">
        <v>Gazole et biocarburants liquides - Éq. trans. : Fonderies thermiques - Éq. trans. : Fonderies - Matériel de transport Éq. : Fonderies - Matériel de transport [METABOLHEAT - National]</v>
      </c>
      <c r="C594" t="str">
        <f>'Correspondance produits'!$J$140</f>
        <v>Rejets diffus [METABOLHEAT - National]</v>
      </c>
      <c r="D594">
        <v>2.8999999999999995</v>
      </c>
    </row>
    <row r="595" spans="1:4" x14ac:dyDescent="0.3">
      <c r="A595">
        <v>1594</v>
      </c>
      <c r="B595" t="str">
        <v>Fioul - Éq. trans. : Thermique Fonderies - Éq. trans. : Fonderies - Matériel de transport [METABOLHEAT - National]</v>
      </c>
      <c r="C595" t="str">
        <f>'Correspondance produits'!$J$140</f>
        <v>Rejets diffus [METABOLHEAT - National]</v>
      </c>
      <c r="D595">
        <v>2.8999999999999995</v>
      </c>
    </row>
    <row r="596" spans="1:4" x14ac:dyDescent="0.3">
      <c r="A596">
        <v>1595</v>
      </c>
      <c r="B596" t="str">
        <v>Gaz naturel et biogaz - Éq. trans. : Thermique Fonderies - Éq. trans. : Fonderies - Matériel de transport [METABOLHEAT - National]</v>
      </c>
      <c r="C596" t="str">
        <f>'Correspondance produits'!$J$140</f>
        <v>Rejets diffus [METABOLHEAT - National]</v>
      </c>
      <c r="D596">
        <v>2.6</v>
      </c>
    </row>
    <row r="597" spans="1:4" x14ac:dyDescent="0.3">
      <c r="A597">
        <v>1596</v>
      </c>
      <c r="B597" t="str">
        <v>Éq. trans. : Électrique Fonderies - Éq. trans. : Fonderies - Matériel de transport [METABOLHEAT - National]</v>
      </c>
      <c r="C597" t="str">
        <f>'Correspondance produits'!$J$140</f>
        <v>Rejets diffus [METABOLHEAT - National]</v>
      </c>
      <c r="D597">
        <v>0</v>
      </c>
    </row>
    <row r="598" spans="1:4" x14ac:dyDescent="0.3">
      <c r="A598">
        <v>1597</v>
      </c>
      <c r="B598" t="str">
        <v>Éq. trans. : Raccordement thermique - Éq. trans. : Techniques de raccordement - Matériel de transport [METABOLHEAT - National]</v>
      </c>
      <c r="C598" t="str">
        <f>'Correspondance produits'!$J$140</f>
        <v>Rejets diffus [METABOLHEAT - National]</v>
      </c>
      <c r="D598">
        <v>0</v>
      </c>
    </row>
    <row r="599" spans="1:4" x14ac:dyDescent="0.3">
      <c r="A599">
        <v>1598</v>
      </c>
      <c r="B599" t="str">
        <v>Éq. trans. : Raccordement électrique - Éq. trans. : Techniques de raccordement - Matériel de transport [METABOLHEAT - National]</v>
      </c>
      <c r="C599" t="str">
        <f>'Correspondance produits'!$J$140</f>
        <v>Rejets diffus [METABOLHEAT - National]</v>
      </c>
      <c r="D599">
        <v>0</v>
      </c>
    </row>
    <row r="600" spans="1:4" x14ac:dyDescent="0.3">
      <c r="A600">
        <v>1599</v>
      </c>
      <c r="B600" t="str">
        <v>Solides - Éq. trans. : Traitement thermique - Thermique - Éq. trans. : Traitement thermique - Matériel de transport [METABOLHEAT - National]</v>
      </c>
      <c r="C600" t="str">
        <f>'Correspondance produits'!$J$140</f>
        <v>Rejets diffus [METABOLHEAT - National]</v>
      </c>
      <c r="D600">
        <v>2.9999999999999996</v>
      </c>
    </row>
    <row r="601" spans="1:4" x14ac:dyDescent="0.3">
      <c r="A601">
        <v>1600</v>
      </c>
      <c r="B601" t="str">
        <v>GPL - Éq. trans. : Traitement thermique - Thermique - Éq. trans. : Traitement thermique - Matériel de transport [METABOLHEAT - National]</v>
      </c>
      <c r="C601" t="str">
        <f>'Correspondance produits'!$J$140</f>
        <v>Rejets diffus [METABOLHEAT - National]</v>
      </c>
      <c r="D601">
        <v>2.8999999999999995</v>
      </c>
    </row>
    <row r="602" spans="1:4" x14ac:dyDescent="0.3">
      <c r="A602">
        <v>1601</v>
      </c>
      <c r="B602" t="str">
        <v>Gazole et biocarburants liquides - Éq. trans. Éq. : Traitement thermique - Thermique - Éq. trans. : Traitement thermique - Matériel de transport [METABOLHEAT - National]</v>
      </c>
      <c r="C602" t="str">
        <f>'Correspondance produits'!$J$140</f>
        <v>Rejets diffus [METABOLHEAT - National]</v>
      </c>
      <c r="D602">
        <v>2.8999999999999995</v>
      </c>
    </row>
    <row r="603" spans="1:4" x14ac:dyDescent="0.3">
      <c r="A603">
        <v>1602</v>
      </c>
      <c r="B603" t="str">
        <v>Fioul - Éq. trans. : Traitement thermique - Thermique - Éq. trans. : Traitement thermique - Matériel de transport [METABOLHEAT - National]</v>
      </c>
      <c r="C603" t="str">
        <f>'Correspondance produits'!$J$140</f>
        <v>Rejets diffus [METABOLHEAT - National]</v>
      </c>
      <c r="D603">
        <v>2.8999999999999995</v>
      </c>
    </row>
    <row r="604" spans="1:4" x14ac:dyDescent="0.3">
      <c r="A604">
        <v>1603</v>
      </c>
      <c r="B604" t="str">
        <v>Gaz naturel et biogaz - Éq. trans. : Traitement thermique - Thermique - Éq. trans. : Traitement thermique - Matériel de transport [METABOLHEAT - National]</v>
      </c>
      <c r="C604" t="str">
        <f>'Correspondance produits'!$J$140</f>
        <v>Rejets diffus [METABOLHEAT - National]</v>
      </c>
      <c r="D604">
        <v>2.6</v>
      </c>
    </row>
    <row r="605" spans="1:4" x14ac:dyDescent="0.3">
      <c r="A605">
        <v>1604</v>
      </c>
      <c r="B605" t="str">
        <v>Éq. trans. : Traitement thermique - Électrique - Éq. trans. : Traitement thermique - Matériel de transport [METABOLHEAT - National]</v>
      </c>
      <c r="C605" t="str">
        <f>'Correspondance produits'!$J$140</f>
        <v>Rejets diffus [METABOLHEAT - National]</v>
      </c>
      <c r="D605">
        <v>0</v>
      </c>
    </row>
    <row r="606" spans="1:4" x14ac:dyDescent="0.3">
      <c r="A606">
        <v>1605</v>
      </c>
      <c r="B606" t="str">
        <v>Solides - Éq. trans. : Traitement vapeur - Matériel de transport [METABOLHEAT - National]</v>
      </c>
      <c r="C606" t="str">
        <f>'Correspondance produits'!$J$140</f>
        <v>Rejets diffus [METABOLHEAT - National]</v>
      </c>
      <c r="D606">
        <v>2.9999999999999996</v>
      </c>
    </row>
    <row r="607" spans="1:4" x14ac:dyDescent="0.3">
      <c r="A607">
        <v>1606</v>
      </c>
      <c r="B607" t="str">
        <v>Gaz de raffinerie - Éq. trans. : Traitement vapeur - Matériel de transport [METABOLHEAT - National]</v>
      </c>
      <c r="C607" t="str">
        <f>'Correspondance produits'!$J$140</f>
        <v>Rejets diffus [METABOLHEAT - National]</v>
      </c>
      <c r="D607">
        <v>2.6</v>
      </c>
    </row>
    <row r="608" spans="1:4" x14ac:dyDescent="0.3">
      <c r="A608">
        <v>1607</v>
      </c>
      <c r="B608" t="str">
        <v>GPL - Éq. trans. : Traitement vapeur - Matériel de transport [METABOLHEAT - National]</v>
      </c>
      <c r="C608" t="str">
        <f>'Correspondance produits'!$J$140</f>
        <v>Rejets diffus [METABOLHEAT - National]</v>
      </c>
      <c r="D608">
        <v>2.8999999999999995</v>
      </c>
    </row>
    <row r="609" spans="1:4" x14ac:dyDescent="0.3">
      <c r="A609">
        <v>1608</v>
      </c>
      <c r="B609" t="str">
        <v>Gazole et biocarburants liquides - Éq. trans. : Traitement vapeur - Matériel de transport [METABOLHEAT - National]</v>
      </c>
      <c r="C609" t="str">
        <f>'Correspondance produits'!$J$140</f>
        <v>Rejets diffus [METABOLHEAT - National]</v>
      </c>
      <c r="D609">
        <v>2.8999999999999995</v>
      </c>
    </row>
    <row r="610" spans="1:4" x14ac:dyDescent="0.3">
      <c r="A610">
        <v>1609</v>
      </c>
      <c r="B610" t="str">
        <v>Fioul - Éq. trans. : Traitement vapeur - Matériel de transport [METABOLHEAT - National]</v>
      </c>
      <c r="C610" t="str">
        <f>'Correspondance produits'!$J$140</f>
        <v>Rejets diffus [METABOLHEAT - National]</v>
      </c>
      <c r="D610">
        <v>2.8999999999999995</v>
      </c>
    </row>
    <row r="611" spans="1:4" x14ac:dyDescent="0.3">
      <c r="A611">
        <v>1610</v>
      </c>
      <c r="B611" t="str">
        <v>Autres liquides - Éq. trans. : Traitement vapeur - Matériel de transport [METABOLHEAT - National]</v>
      </c>
      <c r="C611" t="str">
        <f>'Correspondance produits'!$J$140</f>
        <v>Rejets diffus [METABOLHEAT - National]</v>
      </c>
      <c r="D611">
        <v>2.8999999999999995</v>
      </c>
    </row>
    <row r="612" spans="1:4" x14ac:dyDescent="0.3">
      <c r="A612">
        <v>1611</v>
      </c>
      <c r="B612" t="str">
        <v>Gaz naturel et biogaz - Éq. trans. : Traitement vapeur - Matériel de transport [METABOLHEAT - National]</v>
      </c>
      <c r="C612" t="str">
        <f>'Correspondance produits'!$J$140</f>
        <v>Rejets diffus [METABOLHEAT - National]</v>
      </c>
      <c r="D612">
        <v>2.6</v>
      </c>
    </row>
    <row r="613" spans="1:4" x14ac:dyDescent="0.3">
      <c r="A613">
        <v>1612</v>
      </c>
      <c r="B613" t="str">
        <v>Gaz dérivés - Éq. trans. Éq. : Traitement de la vapeur - Équipements de transport [METABOLHEAT - National]</v>
      </c>
      <c r="C613" t="str">
        <f>'Correspondance produits'!$J$140</f>
        <v>Rejets diffus [METABOLHEAT - National]</v>
      </c>
      <c r="D613">
        <v>2.6</v>
      </c>
    </row>
    <row r="614" spans="1:4" x14ac:dyDescent="0.3">
      <c r="A614">
        <v>1613</v>
      </c>
      <c r="B614" t="str">
        <v>Biomasse et déchets - Éq. trans. : Traitement de la vapeur - Équipements de transport [METABOLHEAT - National]</v>
      </c>
      <c r="C614" t="str">
        <f>'Correspondance produits'!$J$140</f>
        <v>Rejets diffus [METABOLHEAT - National]</v>
      </c>
      <c r="D614">
        <v>5.6000000000000005</v>
      </c>
    </row>
    <row r="615" spans="1:4" x14ac:dyDescent="0.3">
      <c r="A615">
        <v>1614</v>
      </c>
      <c r="B615" t="str">
        <v>Vapeur distribuée - Éq. trans. : Traitement de la vapeur - Équipements de transport [METABOLHEAT - National]</v>
      </c>
      <c r="C615" t="str">
        <f>'Correspondance produits'!$J$140</f>
        <v>Rejets diffus [METABOLHEAT - National]</v>
      </c>
      <c r="D615">
        <v>2.117647058823529</v>
      </c>
    </row>
    <row r="616" spans="1:4" x14ac:dyDescent="0.3">
      <c r="A616">
        <v>1615</v>
      </c>
      <c r="B616" t="str">
        <v>Éq. trans. : Machines générales - Équipements de transport [METABOLHEAT - National]</v>
      </c>
      <c r="C616" t="str">
        <f>'Correspondance produits'!$J$140</f>
        <v>Rejets diffus [METABOLHEAT - National]</v>
      </c>
      <c r="D616">
        <v>2.9999999999999996</v>
      </c>
    </row>
    <row r="617" spans="1:4" x14ac:dyDescent="0.3">
      <c r="A617">
        <v>1616</v>
      </c>
      <c r="B617" t="str">
        <v>Éq. trans. : Finition des produits - Équipements de transport [METABOLHEAT - National]</v>
      </c>
      <c r="C617" t="str">
        <f>'Correspondance produits'!$J$140</f>
        <v>Rejets diffus [METABOLHEAT - National]</v>
      </c>
      <c r="D617">
        <v>2.9999999999999996</v>
      </c>
    </row>
    <row r="618" spans="1:4" x14ac:dyDescent="0.3">
      <c r="A618">
        <v>1617</v>
      </c>
      <c r="B618" t="str">
        <v>Éclairage - Équipements de machines [METABOLHEAT - National]</v>
      </c>
      <c r="C618" t="str">
        <f>'Correspondance produits'!$J$140</f>
        <v>Rejets diffus [METABOLHEAT - National]</v>
      </c>
      <c r="D618">
        <v>0</v>
      </c>
    </row>
    <row r="619" spans="1:4" x14ac:dyDescent="0.3">
      <c r="A619">
        <v>1618</v>
      </c>
      <c r="B619" t="str">
        <v>Compresseurs d'air - Équipements de machines [METABOLHEAT - National]</v>
      </c>
      <c r="C619" t="str">
        <f>'Correspondance produits'!$J$140</f>
        <v>Rejets diffus [METABOLHEAT - National]</v>
      </c>
      <c r="D619">
        <v>5.3333333333333339</v>
      </c>
    </row>
    <row r="620" spans="1:4" x14ac:dyDescent="0.3">
      <c r="A620">
        <v>1619</v>
      </c>
      <c r="B620" t="str">
        <v>Entraînements de moteurs - Équipements de machines [METABOLHEAT - National]</v>
      </c>
      <c r="C620" t="str">
        <f>'Correspondance produits'!$J$140</f>
        <v>Rejets diffus [METABOLHEAT - National]</v>
      </c>
      <c r="D620">
        <v>2.9999999999999996</v>
      </c>
    </row>
    <row r="621" spans="1:4" x14ac:dyDescent="0.3">
      <c r="A621">
        <v>1620</v>
      </c>
      <c r="B621" t="str">
        <v>Ventilateurs et pompes - Équipements de machines [METABOLHEAT - National]</v>
      </c>
      <c r="C621" t="str">
        <f>'Correspondance produits'!$J$140</f>
        <v>Rejets diffus [METABOLHEAT - National]</v>
      </c>
      <c r="D621">
        <v>1</v>
      </c>
    </row>
    <row r="622" spans="1:4" x14ac:dyDescent="0.3">
      <c r="A622">
        <v>1621</v>
      </c>
      <c r="B622" t="str">
        <v>Gazole et biocarburants liquides - Chaleur basse enthalpie - Équipements de machines [METABOLHEAT - National]</v>
      </c>
      <c r="C622" t="str">
        <f>'Correspondance produits'!$J$140</f>
        <v>Rejets diffus [METABOLHEAT - National]</v>
      </c>
      <c r="D622">
        <v>2.8999999999999995</v>
      </c>
    </row>
    <row r="623" spans="1:4" x14ac:dyDescent="0.3">
      <c r="A623">
        <v>1622</v>
      </c>
      <c r="B623" t="str">
        <v>Gaz naturel et biogaz - Chaleur basse enthalpie - Équipements de machines [METABOLHEAT - National]</v>
      </c>
      <c r="C623" t="str">
        <f>'Correspondance produits'!$J$140</f>
        <v>Rejets diffus [METABOLHEAT - National]</v>
      </c>
      <c r="D623">
        <v>2.6</v>
      </c>
    </row>
    <row r="624" spans="1:4" x14ac:dyDescent="0.3">
      <c r="A624">
        <v>1623</v>
      </c>
      <c r="B624" t="str">
        <v>Solaire et géothermie - Chaleur basse enthalpie - Équipements de machines [METABOLHEAT - National]</v>
      </c>
      <c r="C624" t="str">
        <f>'Correspondance produits'!$J$140</f>
        <v>Rejets diffus [METABOLHEAT - National]</v>
      </c>
      <c r="D624">
        <v>2.117647058823529</v>
      </c>
    </row>
    <row r="625" spans="1:4" x14ac:dyDescent="0.3">
      <c r="A625">
        <v>1624</v>
      </c>
      <c r="B625" t="str">
        <v>Chaleur ambiante - Chaleur basse enthalpie - Équipements de machines [METABOLHEAT - National]</v>
      </c>
      <c r="C625" t="str">
        <f>'Correspondance produits'!$J$140</f>
        <v>Rejets diffus [METABOLHEAT - National]</v>
      </c>
      <c r="D625">
        <v>0</v>
      </c>
    </row>
    <row r="626" spans="1:4" x14ac:dyDescent="0.3">
      <c r="A626">
        <v>1625</v>
      </c>
      <c r="B626" t="str">
        <v>Électricité - Chaleur basse enthalpie - Équipements de machines [METABOLHEAT - National]</v>
      </c>
      <c r="C626" t="str">
        <f>'Correspondance produits'!$J$140</f>
        <v>Rejets diffus [METABOLHEAT - National]</v>
      </c>
      <c r="D626">
        <v>0</v>
      </c>
    </row>
    <row r="627" spans="1:4" x14ac:dyDescent="0.3">
      <c r="A627">
        <v>1626</v>
      </c>
      <c r="B627" t="str">
        <v>Solides - Éq. mach. : Fonderies thermiques - Éq. mach. : Fonderies - Équipements de machines [METABOLHEAT - National]</v>
      </c>
      <c r="C627" t="str">
        <f>'Correspondance produits'!$J$140</f>
        <v>Rejets diffus [METABOLHEAT - National]</v>
      </c>
      <c r="D627">
        <v>2.9999999999999996</v>
      </c>
    </row>
    <row r="628" spans="1:4" x14ac:dyDescent="0.3">
      <c r="A628">
        <v>1627</v>
      </c>
      <c r="B628" t="str">
        <v>GPL - Éq. mach. : Fonderies thermiques - Éq. mach. : Fonderies - Équipements de machines [METABOLHEAT - National]</v>
      </c>
      <c r="C628" t="str">
        <f>'Correspondance produits'!$J$140</f>
        <v>Rejets diffus [METABOLHEAT - National]</v>
      </c>
      <c r="D628">
        <v>2.8999999999999995</v>
      </c>
    </row>
    <row r="629" spans="1:4" x14ac:dyDescent="0.3">
      <c r="A629">
        <v>1628</v>
      </c>
      <c r="B629" t="str">
        <v>Gazole et biocarburants liquides - Éq. mach. : Fonderies thermiques - Éq. mach. Éq. : Fonderies - Équipements de machines [METABOLHEAT - National]</v>
      </c>
      <c r="C629" t="str">
        <f>'Correspondance produits'!$J$140</f>
        <v>Rejets diffus [METABOLHEAT - National]</v>
      </c>
      <c r="D629">
        <v>2.8999999999999995</v>
      </c>
    </row>
    <row r="630" spans="1:4" x14ac:dyDescent="0.3">
      <c r="A630">
        <v>1629</v>
      </c>
      <c r="B630" t="str">
        <v>Fioul - Éq. Mach. : Thermique Fonderies - Éq. Mach. : Fonderies - Équipements de machines [METABOLHEAT - National]</v>
      </c>
      <c r="C630" t="str">
        <f>'Correspondance produits'!$J$140</f>
        <v>Rejets diffus [METABOLHEAT - National]</v>
      </c>
      <c r="D630">
        <v>2.8999999999999995</v>
      </c>
    </row>
    <row r="631" spans="1:4" x14ac:dyDescent="0.3">
      <c r="A631">
        <v>1630</v>
      </c>
      <c r="B631" t="str">
        <v>Gaz naturel et biogaz - Éq. Mach. : Thermique Fonderies - Éq. Mach. : Fonderies - Équipements de machines [METABOLHEAT - National]</v>
      </c>
      <c r="C631" t="str">
        <f>'Correspondance produits'!$J$140</f>
        <v>Rejets diffus [METABOLHEAT - National]</v>
      </c>
      <c r="D631">
        <v>2.6</v>
      </c>
    </row>
    <row r="632" spans="1:4" x14ac:dyDescent="0.3">
      <c r="A632">
        <v>1631</v>
      </c>
      <c r="B632" t="str">
        <v>Éq. Mach. : Électrique Fonderies - Éq. Mach. : Fonderies - Équipements de machines [METABOLHEAT - National]</v>
      </c>
      <c r="C632" t="str">
        <f>'Correspondance produits'!$J$140</f>
        <v>Rejets diffus [METABOLHEAT - National]</v>
      </c>
      <c r="D632">
        <v>0</v>
      </c>
    </row>
    <row r="633" spans="1:4" x14ac:dyDescent="0.3">
      <c r="A633">
        <v>1632</v>
      </c>
      <c r="B633" t="str">
        <v>Éq. Mach. : Connexion thermique - Éq. Mach. : Techniques de connexion - Équipements de machines [METABOLHEAT - National]</v>
      </c>
      <c r="C633" t="str">
        <f>'Correspondance produits'!$J$140</f>
        <v>Rejets diffus [METABOLHEAT - National]</v>
      </c>
      <c r="D633">
        <v>0</v>
      </c>
    </row>
    <row r="634" spans="1:4" x14ac:dyDescent="0.3">
      <c r="A634">
        <v>1633</v>
      </c>
      <c r="B634" t="str">
        <v>Éq. Mach. : Connexion électrique - Éq. Mach. : Techniques de connexion - Équipements de machines [METABOLHEAT - National]</v>
      </c>
      <c r="C634" t="str">
        <f>'Correspondance produits'!$J$140</f>
        <v>Rejets diffus [METABOLHEAT - National]</v>
      </c>
      <c r="D634">
        <v>0</v>
      </c>
    </row>
    <row r="635" spans="1:4" x14ac:dyDescent="0.3">
      <c r="A635">
        <v>1634</v>
      </c>
      <c r="B635" t="str">
        <v>Solides - Éq. Mach. : Traitement thermique - Thermique - Éq. Mach. : Traitement thermique - Équipements de machines [METABOLHEAT - National]</v>
      </c>
      <c r="C635" t="str">
        <f>'Correspondance produits'!$J$140</f>
        <v>Rejets diffus [METABOLHEAT - National]</v>
      </c>
      <c r="D635">
        <v>2.9999999999999996</v>
      </c>
    </row>
    <row r="636" spans="1:4" x14ac:dyDescent="0.3">
      <c r="A636">
        <v>1635</v>
      </c>
      <c r="B636" t="str">
        <v>GPL - Éq. Mach. : Traitement thermique - Thermique - Éq. Mach. Éq. : Traitement thermique - Équipements de machines [METABOLHEAT - National]</v>
      </c>
      <c r="C636" t="str">
        <f>'Correspondance produits'!$J$140</f>
        <v>Rejets diffus [METABOLHEAT - National]</v>
      </c>
      <c r="D636">
        <v>2.8999999999999995</v>
      </c>
    </row>
    <row r="637" spans="1:4" x14ac:dyDescent="0.3">
      <c r="A637">
        <v>1636</v>
      </c>
      <c r="B637" t="str">
        <v>Gazole et biocarburants liquides - Éq. Mach. : Traitement thermique - Thermique - Éq. Mach. : Traitement thermique - Équipements de machines [METABOLHEAT - National]</v>
      </c>
      <c r="C637" t="str">
        <f>'Correspondance produits'!$J$140</f>
        <v>Rejets diffus [METABOLHEAT - National]</v>
      </c>
      <c r="D637">
        <v>2.8999999999999995</v>
      </c>
    </row>
    <row r="638" spans="1:4" x14ac:dyDescent="0.3">
      <c r="A638">
        <v>1637</v>
      </c>
      <c r="B638" t="str">
        <v>Fioul - Éq. Mach. : Traitement thermique - Thermique - Éq. Mach. : Traitement thermique - Équipements de machines [METABOLHEAT - National]</v>
      </c>
      <c r="C638" t="str">
        <f>'Correspondance produits'!$J$140</f>
        <v>Rejets diffus [METABOLHEAT - National]</v>
      </c>
      <c r="D638">
        <v>2.8999999999999995</v>
      </c>
    </row>
    <row r="639" spans="1:4" x14ac:dyDescent="0.3">
      <c r="A639">
        <v>1638</v>
      </c>
      <c r="B639" t="str">
        <v>Gaz naturel et biogaz - Éq. Mach. : Traitement thermique - Thermique - Éq. Mach. : Traitement thermique - Équipements de machines [METABOLHEAT - National]</v>
      </c>
      <c r="C639" t="str">
        <f>'Correspondance produits'!$J$140</f>
        <v>Rejets diffus [METABOLHEAT - National]</v>
      </c>
      <c r="D639">
        <v>2.6</v>
      </c>
    </row>
    <row r="640" spans="1:4" x14ac:dyDescent="0.3">
      <c r="A640">
        <v>1639</v>
      </c>
      <c r="B640" t="str">
        <v>Éq. Mach. : Traitement thermique - Électrique - Éq. Mach. : Traitement thermique - Équipements de machines [METABOLHEAT - National]</v>
      </c>
      <c r="C640" t="str">
        <f>'Correspondance produits'!$J$140</f>
        <v>Rejets diffus [METABOLHEAT - National]</v>
      </c>
      <c r="D640">
        <v>0</v>
      </c>
    </row>
    <row r="641" spans="1:4" x14ac:dyDescent="0.3">
      <c r="A641">
        <v>1640</v>
      </c>
      <c r="B641" t="str">
        <v>Solides - Éq. Mach. : Traitement vapeur - Équipements de machines [METABOLHEAT - National]</v>
      </c>
      <c r="C641" t="str">
        <f>'Correspondance produits'!$J$140</f>
        <v>Rejets diffus [METABOLHEAT - National]</v>
      </c>
      <c r="D641">
        <v>2.9999999999999996</v>
      </c>
    </row>
    <row r="642" spans="1:4" x14ac:dyDescent="0.3">
      <c r="A642">
        <v>1641</v>
      </c>
      <c r="B642" t="str">
        <v>Gaz de raffinerie - Éq. Mach. : Traitement vapeur - Équipements de machines [METABOLHEAT - National]</v>
      </c>
      <c r="C642" t="str">
        <f>'Correspondance produits'!$J$140</f>
        <v>Rejets diffus [METABOLHEAT - National]</v>
      </c>
      <c r="D642">
        <v>2.6</v>
      </c>
    </row>
    <row r="643" spans="1:4" x14ac:dyDescent="0.3">
      <c r="A643">
        <v>1642</v>
      </c>
      <c r="B643" t="str">
        <v>GPL - Éq. Mach. : Traitement vapeur - Équipements de machines [METABOLHEAT - National]</v>
      </c>
      <c r="C643" t="str">
        <f>'Correspondance produits'!$J$140</f>
        <v>Rejets diffus [METABOLHEAT - National]</v>
      </c>
      <c r="D643">
        <v>2.8999999999999995</v>
      </c>
    </row>
    <row r="644" spans="1:4" x14ac:dyDescent="0.3">
      <c r="A644">
        <v>1643</v>
      </c>
      <c r="B644" t="str">
        <v>Gazole et biocarburants liquides - Éq. Mach. : Traitement vapeur - Équipements de machines [METABOLHEAT - National]</v>
      </c>
      <c r="C644" t="str">
        <f>'Correspondance produits'!$J$140</f>
        <v>Rejets diffus [METABOLHEAT - National]</v>
      </c>
      <c r="D644">
        <v>2.8999999999999995</v>
      </c>
    </row>
    <row r="645" spans="1:4" x14ac:dyDescent="0.3">
      <c r="A645">
        <v>1644</v>
      </c>
      <c r="B645" t="str">
        <v>Fioul - Éq. Mach. : Traitement vapeur - Équipements de machines [METABOLHEAT - National]</v>
      </c>
      <c r="C645" t="str">
        <f>'Correspondance produits'!$J$140</f>
        <v>Rejets diffus [METABOLHEAT - National]</v>
      </c>
      <c r="D645">
        <v>2.8999999999999995</v>
      </c>
    </row>
    <row r="646" spans="1:4" x14ac:dyDescent="0.3">
      <c r="A646">
        <v>1645</v>
      </c>
      <c r="B646" t="str">
        <v>Autres liquides - Éq. Mach. Éq. : Traitement de la vapeur - Équipements mécaniques [METABOLHEAT - National]</v>
      </c>
      <c r="C646" t="str">
        <f>'Correspondance produits'!$J$140</f>
        <v>Rejets diffus [METABOLHEAT - National]</v>
      </c>
      <c r="D646">
        <v>2.8999999999999995</v>
      </c>
    </row>
    <row r="647" spans="1:4" x14ac:dyDescent="0.3">
      <c r="A647">
        <v>1646</v>
      </c>
      <c r="B647" t="str">
        <v>Gaz naturel et biogaz - Éq. Mach. : Traitement de la vapeur - Équipements mécaniques [METABOLHEAT - National]</v>
      </c>
      <c r="C647" t="str">
        <f>'Correspondance produits'!$J$140</f>
        <v>Rejets diffus [METABOLHEAT - National]</v>
      </c>
      <c r="D647">
        <v>2.6</v>
      </c>
    </row>
    <row r="648" spans="1:4" x14ac:dyDescent="0.3">
      <c r="A648">
        <v>1647</v>
      </c>
      <c r="B648" t="str">
        <v>Gaz dérivés - Éq. Mach. : Traitement de la vapeur - Équipements mécaniques [METABOLHEAT - National]</v>
      </c>
      <c r="C648" t="str">
        <f>'Correspondance produits'!$J$140</f>
        <v>Rejets diffus [METABOLHEAT - National]</v>
      </c>
      <c r="D648">
        <v>2.6</v>
      </c>
    </row>
    <row r="649" spans="1:4" x14ac:dyDescent="0.3">
      <c r="A649">
        <v>1648</v>
      </c>
      <c r="B649" t="str">
        <v>Biomasse et déchets - Éq. Mach. : Traitement de la vapeur - Équipements mécaniques [METABOLHEAT - National]</v>
      </c>
      <c r="C649" t="str">
        <f>'Correspondance produits'!$J$140</f>
        <v>Rejets diffus [METABOLHEAT - National]</v>
      </c>
      <c r="D649">
        <v>5.6000000000000005</v>
      </c>
    </row>
    <row r="650" spans="1:4" x14ac:dyDescent="0.3">
      <c r="A650">
        <v>1649</v>
      </c>
      <c r="B650" t="str">
        <v>Vapeur distribuée - Éq. Mach. : Traitement de la vapeur - Équipements mécaniques [METABOLHEAT - National]</v>
      </c>
      <c r="C650" t="str">
        <f>'Correspondance produits'!$J$140</f>
        <v>Rejets diffus [METABOLHEAT - National]</v>
      </c>
      <c r="D650">
        <v>2.117647058823529</v>
      </c>
    </row>
    <row r="651" spans="1:4" x14ac:dyDescent="0.3">
      <c r="A651">
        <v>1650</v>
      </c>
      <c r="B651" t="str">
        <v>Éq. Mach. : Machines générales - Équipements mécaniques [METABOLHEAT - National]</v>
      </c>
      <c r="C651" t="str">
        <f>'Correspondance produits'!$J$140</f>
        <v>Rejets diffus [METABOLHEAT - National]</v>
      </c>
      <c r="D651">
        <v>2.9999999999999996</v>
      </c>
    </row>
    <row r="652" spans="1:4" x14ac:dyDescent="0.3">
      <c r="A652">
        <v>1651</v>
      </c>
      <c r="B652" t="str">
        <v>Éq. Mach. : Finition des produits - Équipements mécaniques [METABOLHEAT - National]</v>
      </c>
      <c r="C652" t="str">
        <f>'Correspondance produits'!$J$140</f>
        <v>Rejets diffus [METABOLHEAT - National]</v>
      </c>
      <c r="D652">
        <v>2.9999999999999996</v>
      </c>
    </row>
    <row r="653" spans="1:4" x14ac:dyDescent="0.3">
      <c r="A653">
        <v>1652</v>
      </c>
      <c r="B653" t="str">
        <v>Éclairage - Textiles et cuir [METABOLHEAT - National]</v>
      </c>
      <c r="C653" t="str">
        <f>'Correspondance produits'!$J$140</f>
        <v>Rejets diffus [METABOLHEAT - National]</v>
      </c>
      <c r="D653">
        <v>0</v>
      </c>
    </row>
    <row r="654" spans="1:4" x14ac:dyDescent="0.3">
      <c r="A654">
        <v>1653</v>
      </c>
      <c r="B654" t="str">
        <v>Compresseurs d'air - Textiles et cuir [METABOLHEAT - National]</v>
      </c>
      <c r="C654" t="str">
        <f>'Correspondance produits'!$J$140</f>
        <v>Rejets diffus [METABOLHEAT - National]</v>
      </c>
      <c r="D654">
        <v>5.3333333333333339</v>
      </c>
    </row>
    <row r="655" spans="1:4" x14ac:dyDescent="0.3">
      <c r="A655">
        <v>1654</v>
      </c>
      <c r="B655" t="str">
        <v>Moteurs d'entraînement - Textiles et cuir [METABOLHEAT - National]</v>
      </c>
      <c r="C655" t="str">
        <f>'Correspondance produits'!$J$140</f>
        <v>Rejets diffus [METABOLHEAT - National]</v>
      </c>
      <c r="D655">
        <v>2.9999999999999996</v>
      </c>
    </row>
    <row r="656" spans="1:4" x14ac:dyDescent="0.3">
      <c r="A656">
        <v>1655</v>
      </c>
      <c r="B656" t="str">
        <v>Ventilateurs et pompes - Textiles et cuir [METABOLHEAT - National]</v>
      </c>
      <c r="C656" t="str">
        <f>'Correspondance produits'!$J$140</f>
        <v>Rejets diffus [METABOLHEAT - National]</v>
      </c>
      <c r="D656">
        <v>1</v>
      </c>
    </row>
    <row r="657" spans="1:4" x14ac:dyDescent="0.3">
      <c r="A657">
        <v>1656</v>
      </c>
      <c r="B657" t="str">
        <v>Gazole et biocarburants liquides - Chaleur basse enthalpie - Textiles et cuir [METABOLHEAT - National]</v>
      </c>
      <c r="C657" t="str">
        <f>'Correspondance produits'!$J$140</f>
        <v>Rejets diffus [METABOLHEAT - National]</v>
      </c>
      <c r="D657">
        <v>2.8999999999999995</v>
      </c>
    </row>
    <row r="658" spans="1:4" x14ac:dyDescent="0.3">
      <c r="A658">
        <v>1657</v>
      </c>
      <c r="B658" t="str">
        <v>Gaz naturel et biogaz - Chaleur basse enthalpie - Textiles et cuir [METABOLHEAT - National]</v>
      </c>
      <c r="C658" t="str">
        <f>'Correspondance produits'!$J$140</f>
        <v>Rejets diffus [METABOLHEAT - National]</v>
      </c>
      <c r="D658">
        <v>2.6</v>
      </c>
    </row>
    <row r="659" spans="1:4" x14ac:dyDescent="0.3">
      <c r="A659">
        <v>1658</v>
      </c>
      <c r="B659" t="str">
        <v>Solaire et géothermie - Chaleur basse enthalpie - Textiles et cuir [METABOLHEAT - National]</v>
      </c>
      <c r="C659" t="str">
        <f>'Correspondance produits'!$J$140</f>
        <v>Rejets diffus [METABOLHEAT - National]</v>
      </c>
      <c r="D659">
        <v>2.117647058823529</v>
      </c>
    </row>
    <row r="660" spans="1:4" x14ac:dyDescent="0.3">
      <c r="A660">
        <v>1659</v>
      </c>
      <c r="B660" t="str">
        <v>Chaleur ambiante - Chaleur basse enthalpie - Textiles et cuir [METABOLHEAT - National]</v>
      </c>
      <c r="C660" t="str">
        <f>'Correspondance produits'!$J$140</f>
        <v>Rejets diffus [METABOLHEAT - National]</v>
      </c>
      <c r="D660">
        <v>0</v>
      </c>
    </row>
    <row r="661" spans="1:4" x14ac:dyDescent="0.3">
      <c r="A661">
        <v>1660</v>
      </c>
      <c r="B661" t="str">
        <v>Électricité - Chaleur basse enthalpie - Textiles et cuir [METABOLHEAT - National]</v>
      </c>
      <c r="C661" t="str">
        <f>'Correspondance produits'!$J$140</f>
        <v>Rejets diffus [METABOLHEAT - National]</v>
      </c>
      <c r="D661">
        <v>0</v>
      </c>
    </row>
    <row r="662" spans="1:4" x14ac:dyDescent="0.3">
      <c r="A662">
        <v>1661</v>
      </c>
      <c r="B662" t="str">
        <v>Solides - Textiles : Prétraitement à la vapeur - Textiles et cuir [METABOLHEAT - National]</v>
      </c>
      <c r="C662" t="str">
        <f>'Correspondance produits'!$J$140</f>
        <v>Rejets diffus [METABOLHEAT - National]</v>
      </c>
      <c r="D662">
        <v>2.9999999999999996</v>
      </c>
    </row>
    <row r="663" spans="1:4" x14ac:dyDescent="0.3">
      <c r="A663">
        <v>1662</v>
      </c>
      <c r="B663" t="str">
        <v>Gaz de raffinerie - Textiles : Prétraitement à la vapeur - Textiles et cuir [METABOLHEAT - National]</v>
      </c>
      <c r="C663" t="str">
        <f>'Correspondance produits'!$J$140</f>
        <v>Rejets diffus [METABOLHEAT - National]</v>
      </c>
      <c r="D663">
        <v>2.6</v>
      </c>
    </row>
    <row r="664" spans="1:4" x14ac:dyDescent="0.3">
      <c r="A664">
        <v>1663</v>
      </c>
      <c r="B664" t="str">
        <v>GPL - Textiles : Prétraitement à la vapeur - Textiles et cuir [METABOLHEAT - National]</v>
      </c>
      <c r="C664" t="str">
        <f>'Correspondance produits'!$J$140</f>
        <v>Rejets diffus [METABOLHEAT - National]</v>
      </c>
      <c r="D664">
        <v>2.8999999999999995</v>
      </c>
    </row>
    <row r="665" spans="1:4" x14ac:dyDescent="0.3">
      <c r="A665">
        <v>1664</v>
      </c>
      <c r="B665" t="str">
        <v>Gazole et biocarburants liquides - Textiles : Prétraitement à la vapeur - Textiles et cuir [METABOLHEAT - National]</v>
      </c>
      <c r="C665" t="str">
        <f>'Correspondance produits'!$J$140</f>
        <v>Rejets diffus [METABOLHEAT - National]</v>
      </c>
      <c r="D665">
        <v>2.8999999999999995</v>
      </c>
    </row>
    <row r="666" spans="1:4" x14ac:dyDescent="0.3">
      <c r="A666">
        <v>1665</v>
      </c>
      <c r="B666" t="str">
        <v>Fioul - Textiles : Prétraitement à la vapeur - Textiles et cuir [METABOLHEAT - National]</v>
      </c>
      <c r="C666" t="str">
        <f>'Correspondance produits'!$J$140</f>
        <v>Rejets diffus [METABOLHEAT - National]</v>
      </c>
      <c r="D666">
        <v>2.8999999999999995</v>
      </c>
    </row>
    <row r="667" spans="1:4" x14ac:dyDescent="0.3">
      <c r="A667">
        <v>1666</v>
      </c>
      <c r="B667" t="str">
        <v>Autres liquides - Textiles : Prétraitement à la vapeur - Textiles et cuir [METABOLHEAT - National]</v>
      </c>
      <c r="C667" t="str">
        <f>'Correspondance produits'!$J$140</f>
        <v>Rejets diffus [METABOLHEAT - National]</v>
      </c>
      <c r="D667">
        <v>2.8999999999999995</v>
      </c>
    </row>
    <row r="668" spans="1:4" x14ac:dyDescent="0.3">
      <c r="A668">
        <v>1667</v>
      </c>
      <c r="B668" t="str">
        <v>Gaz naturel et biogaz - Textiles : Prétraitement à la vapeur - Textiles et cuir [METABOLHEAT - National]</v>
      </c>
      <c r="C668" t="str">
        <f>'Correspondance produits'!$J$140</f>
        <v>Rejets diffus [METABOLHEAT - National]</v>
      </c>
      <c r="D668">
        <v>2.6</v>
      </c>
    </row>
    <row r="669" spans="1:4" x14ac:dyDescent="0.3">
      <c r="A669">
        <v>1668</v>
      </c>
      <c r="B669" t="str">
        <v>Gaz dérivés - Textiles : Prétraitement à la vapeur - Textiles et cuir [METABOLHEAT - National]</v>
      </c>
      <c r="C669" t="str">
        <f>'Correspondance produits'!$J$140</f>
        <v>Rejets diffus [METABOLHEAT - National]</v>
      </c>
      <c r="D669">
        <v>2.6</v>
      </c>
    </row>
    <row r="670" spans="1:4" x14ac:dyDescent="0.3">
      <c r="A670">
        <v>1669</v>
      </c>
      <c r="B670" t="str">
        <v>Biomasse et déchets - Textiles : Prétraitement à la vapeur - Textiles et cuir [METABOLHEAT - National]</v>
      </c>
      <c r="C670" t="str">
        <f>'Correspondance produits'!$J$140</f>
        <v>Rejets diffus [METABOLHEAT - National]</v>
      </c>
      <c r="D670">
        <v>5.6000000000000005</v>
      </c>
    </row>
    <row r="671" spans="1:4" x14ac:dyDescent="0.3">
      <c r="A671">
        <v>1670</v>
      </c>
      <c r="B671" t="str">
        <v>Vapeur distribuée - Textiles : Prétraitement à la vapeur - Textiles et cuir [METABOLHEAT - National]</v>
      </c>
      <c r="C671" t="str">
        <f>'Correspondance produits'!$J$140</f>
        <v>Rejets diffus [METABOLHEAT - National]</v>
      </c>
      <c r="D671">
        <v>2.117647058823529</v>
      </c>
    </row>
    <row r="672" spans="1:4" x14ac:dyDescent="0.3">
      <c r="A672">
        <v>1671</v>
      </c>
      <c r="B672" t="str">
        <v>Solides - Textiles : Traitement humide à la vapeur - Textiles et cuir [METABOLHEAT - National]</v>
      </c>
      <c r="C672" t="str">
        <f>'Correspondance produits'!$J$140</f>
        <v>Rejets diffus [METABOLHEAT - National]</v>
      </c>
      <c r="D672">
        <v>2.9999999999999996</v>
      </c>
    </row>
    <row r="673" spans="1:4" x14ac:dyDescent="0.3">
      <c r="A673">
        <v>1672</v>
      </c>
      <c r="B673" t="str">
        <v>Gaz de raffinerie - Textiles : Traitement humide à la vapeur - Textiles et cuir [METABOLHEAT - National]</v>
      </c>
      <c r="C673" t="str">
        <f>'Correspondance produits'!$J$140</f>
        <v>Rejets diffus [METABOLHEAT - National]</v>
      </c>
      <c r="D673">
        <v>2.6</v>
      </c>
    </row>
    <row r="674" spans="1:4" x14ac:dyDescent="0.3">
      <c r="A674">
        <v>1673</v>
      </c>
      <c r="B674" t="str">
        <v>GPL - Textiles : Traitement humide à la vapeur - Textiles et cuir [METABOLHEAT - National]</v>
      </c>
      <c r="C674" t="str">
        <f>'Correspondance produits'!$J$140</f>
        <v>Rejets diffus [METABOLHEAT - National]</v>
      </c>
      <c r="D674">
        <v>2.8999999999999995</v>
      </c>
    </row>
    <row r="675" spans="1:4" x14ac:dyDescent="0.3">
      <c r="A675">
        <v>1674</v>
      </c>
      <c r="B675" t="str">
        <v>Gazole et biocarburants liquides - Textiles : Traitement humide à la vapeur - Textiles et cuir [METABOLHEAT - National]</v>
      </c>
      <c r="C675" t="str">
        <f>'Correspondance produits'!$J$140</f>
        <v>Rejets diffus [METABOLHEAT - National]</v>
      </c>
      <c r="D675">
        <v>2.8999999999999995</v>
      </c>
    </row>
    <row r="676" spans="1:4" x14ac:dyDescent="0.3">
      <c r="A676">
        <v>1675</v>
      </c>
      <c r="B676" t="str">
        <v>Fioul - Textiles : Traitement humide à la vapeur - Textiles et cuir [METABOLHEAT - National]</v>
      </c>
      <c r="C676" t="str">
        <f>'Correspondance produits'!$J$140</f>
        <v>Rejets diffus [METABOLHEAT - National]</v>
      </c>
      <c r="D676">
        <v>2.8999999999999995</v>
      </c>
    </row>
    <row r="677" spans="1:4" x14ac:dyDescent="0.3">
      <c r="A677">
        <v>1676</v>
      </c>
      <c r="B677" t="str">
        <v>Autres liquides - Textiles : Traitement humide à la vapeur - Textiles et cuir [METABOLHEAT - National]</v>
      </c>
      <c r="C677" t="str">
        <f>'Correspondance produits'!$J$140</f>
        <v>Rejets diffus [METABOLHEAT - National]</v>
      </c>
      <c r="D677">
        <v>2.8999999999999995</v>
      </c>
    </row>
    <row r="678" spans="1:4" x14ac:dyDescent="0.3">
      <c r="A678">
        <v>1677</v>
      </c>
      <c r="B678" t="str">
        <v>Gaz naturel et biogaz - Textiles : Traitement humide à la vapeur - Textiles et cuir [METABOLHEAT - National]</v>
      </c>
      <c r="C678" t="str">
        <f>'Correspondance produits'!$J$140</f>
        <v>Rejets diffus [METABOLHEAT - National]</v>
      </c>
      <c r="D678">
        <v>2.6</v>
      </c>
    </row>
    <row r="679" spans="1:4" x14ac:dyDescent="0.3">
      <c r="A679">
        <v>1678</v>
      </c>
      <c r="B679" t="str">
        <v>Gaz dérivés - Textiles : Traitement humide à la vapeur - Textiles et cuir [METABOLHEAT - National]</v>
      </c>
      <c r="C679" t="str">
        <f>'Correspondance produits'!$J$140</f>
        <v>Rejets diffus [METABOLHEAT - National]</v>
      </c>
      <c r="D679">
        <v>2.6</v>
      </c>
    </row>
    <row r="680" spans="1:4" x14ac:dyDescent="0.3">
      <c r="A680">
        <v>1679</v>
      </c>
      <c r="B680" t="str">
        <v>Biomasse et déchets - Textiles : Traitement humide à la vapeur - Textiles et cuir [METABOLHEAT - National]</v>
      </c>
      <c r="C680" t="str">
        <f>'Correspondance produits'!$J$140</f>
        <v>Rejets diffus [METABOLHEAT - National]</v>
      </c>
      <c r="D680">
        <v>5.6000000000000005</v>
      </c>
    </row>
    <row r="681" spans="1:4" x14ac:dyDescent="0.3">
      <c r="A681">
        <v>1680</v>
      </c>
      <c r="B681" t="str">
        <v>Vapeur distribuée - Textiles : Traitement humide à la vapeur - Textiles et cuir [METABOLHEAT - National]</v>
      </c>
      <c r="C681" t="str">
        <f>'Correspondance produits'!$J$140</f>
        <v>Rejets diffus [METABOLHEAT - National]</v>
      </c>
      <c r="D681">
        <v>2.117647058823529</v>
      </c>
    </row>
    <row r="682" spans="1:4" x14ac:dyDescent="0.3">
      <c r="A682">
        <v>1681</v>
      </c>
      <c r="B682" t="str">
        <v>Textiles : Machines électriques générales - Textiles et cuir [METABOLHEAT - National]</v>
      </c>
      <c r="C682" t="str">
        <f>'Correspondance produits'!$J$140</f>
        <v>Rejets diffus [METABOLHEAT - National]</v>
      </c>
      <c r="D682">
        <v>2.9999999999999996</v>
      </c>
    </row>
    <row r="683" spans="1:4" x14ac:dyDescent="0.3">
      <c r="A683">
        <v>1682</v>
      </c>
      <c r="B683" t="str">
        <v>Solides - Textiles : Séchage thermique - Textiles : Séchage - Textiles et cuir [METABOLHEAT - National]</v>
      </c>
      <c r="C683" t="str">
        <f>'Correspondance produits'!$J$140</f>
        <v>Rejets diffus [METABOLHEAT - National]</v>
      </c>
      <c r="D683">
        <v>2.9999999999999996</v>
      </c>
    </row>
    <row r="684" spans="1:4" x14ac:dyDescent="0.3">
      <c r="A684">
        <v>1683</v>
      </c>
      <c r="B684" t="str">
        <v>GPL - Textiles : Séchage thermique - Textiles : Séchage - Textiles et cuir [METABOLHEAT - National]</v>
      </c>
      <c r="C684" t="str">
        <f>'Correspondance produits'!$J$140</f>
        <v>Rejets diffus [METABOLHEAT - National]</v>
      </c>
      <c r="D684">
        <v>2.8999999999999995</v>
      </c>
    </row>
    <row r="685" spans="1:4" x14ac:dyDescent="0.3">
      <c r="A685">
        <v>1684</v>
      </c>
      <c r="B685" t="str">
        <v>Gazole et biocarburants liquides - Textiles : Séchage thermique - Textiles : Séchage - Textiles et cuir [METABOLHEAT - National]</v>
      </c>
      <c r="C685" t="str">
        <f>'Correspondance produits'!$J$140</f>
        <v>Rejets diffus [METABOLHEAT - National]</v>
      </c>
      <c r="D685">
        <v>2.8999999999999995</v>
      </c>
    </row>
    <row r="686" spans="1:4" x14ac:dyDescent="0.3">
      <c r="A686">
        <v>1685</v>
      </c>
      <c r="B686" t="str">
        <v>Fioul - Textiles : Séchage thermique - Textiles : Séchage - Textiles et cuir [METABOLHEAT - National]</v>
      </c>
      <c r="C686" t="str">
        <f>'Correspondance produits'!$J$140</f>
        <v>Rejets diffus [METABOLHEAT - National]</v>
      </c>
      <c r="D686">
        <v>2.8999999999999995</v>
      </c>
    </row>
    <row r="687" spans="1:4" x14ac:dyDescent="0.3">
      <c r="A687">
        <v>1686</v>
      </c>
      <c r="B687" t="str">
        <v>Gaz naturel et biogaz - Textiles : Séchage thermique - Textiles : Séchage - Textiles et cuir [METABOLHEAT - National]</v>
      </c>
      <c r="C687" t="str">
        <f>'Correspondance produits'!$J$140</f>
        <v>Rejets diffus [METABOLHEAT - National]</v>
      </c>
      <c r="D687">
        <v>2.6</v>
      </c>
    </row>
    <row r="688" spans="1:4" x14ac:dyDescent="0.3">
      <c r="A688">
        <v>1687</v>
      </c>
      <c r="B688" t="str">
        <v>Solides - Textiles : Séchage à la vapeur Textiles : Séchage - Textiles et cuir [METABOLHEAT - National]</v>
      </c>
      <c r="C688" t="str">
        <f>'Correspondance produits'!$J$140</f>
        <v>Rejets diffus [METABOLHEAT - National]</v>
      </c>
      <c r="D688">
        <v>2.9999999999999996</v>
      </c>
    </row>
    <row r="689" spans="1:4" x14ac:dyDescent="0.3">
      <c r="A689">
        <v>1688</v>
      </c>
      <c r="B689" t="str">
        <v>Gaz de raffinerie - Textiles : Séchage à la vapeur - Textiles : Séchage - Textiles et cuir [METABOLHEAT - National]</v>
      </c>
      <c r="C689" t="str">
        <f>'Correspondance produits'!$J$140</f>
        <v>Rejets diffus [METABOLHEAT - National]</v>
      </c>
      <c r="D689">
        <v>2.6</v>
      </c>
    </row>
    <row r="690" spans="1:4" x14ac:dyDescent="0.3">
      <c r="A690">
        <v>1689</v>
      </c>
      <c r="B690" t="str">
        <v>GPL - Textiles : Séchage à la vapeur - Textiles : Séchage - Textiles et cuir [METABOLHEAT - National]</v>
      </c>
      <c r="C690" t="str">
        <f>'Correspondance produits'!$J$140</f>
        <v>Rejets diffus [METABOLHEAT - National]</v>
      </c>
      <c r="D690">
        <v>2.8999999999999995</v>
      </c>
    </row>
    <row r="691" spans="1:4" x14ac:dyDescent="0.3">
      <c r="A691">
        <v>1690</v>
      </c>
      <c r="B691" t="str">
        <v>Gazole et biocarburants liquides - Textiles : Séchage à la vapeur - Textiles : Séchage - Textiles et cuir [METABOLHEAT - National]</v>
      </c>
      <c r="C691" t="str">
        <f>'Correspondance produits'!$J$140</f>
        <v>Rejets diffus [METABOLHEAT - National]</v>
      </c>
      <c r="D691">
        <v>2.8999999999999995</v>
      </c>
    </row>
    <row r="692" spans="1:4" x14ac:dyDescent="0.3">
      <c r="A692">
        <v>1691</v>
      </c>
      <c r="B692" t="str">
        <v>Fioul - Textiles : Séchage à la vapeur - Textiles : Séchage - Textiles et cuir [METABOLHEAT - National]</v>
      </c>
      <c r="C692" t="str">
        <f>'Correspondance produits'!$J$140</f>
        <v>Rejets diffus [METABOLHEAT - National]</v>
      </c>
      <c r="D692">
        <v>2.8999999999999995</v>
      </c>
    </row>
    <row r="693" spans="1:4" x14ac:dyDescent="0.3">
      <c r="A693">
        <v>1692</v>
      </c>
      <c r="B693" t="str">
        <v>Autres liquides - Textiles : Séchage à la vapeur - Textiles : Séchage - Textiles et cuir [METABOLHEAT - National]</v>
      </c>
      <c r="C693" t="str">
        <f>'Correspondance produits'!$J$140</f>
        <v>Rejets diffus [METABOLHEAT - National]</v>
      </c>
      <c r="D693">
        <v>2.8999999999999995</v>
      </c>
    </row>
    <row r="694" spans="1:4" x14ac:dyDescent="0.3">
      <c r="A694">
        <v>1693</v>
      </c>
      <c r="B694" t="str">
        <v>Gaz naturel et biogaz - Textiles : Séchage à la vapeur - Textiles : Séchage - Textiles et cuir [METABOLHEAT - National]</v>
      </c>
      <c r="C694" t="str">
        <f>'Correspondance produits'!$J$140</f>
        <v>Rejets diffus [METABOLHEAT - National]</v>
      </c>
      <c r="D694">
        <v>2.6</v>
      </c>
    </row>
    <row r="695" spans="1:4" x14ac:dyDescent="0.3">
      <c r="A695">
        <v>1694</v>
      </c>
      <c r="B695" t="str">
        <v>Gaz dérivés - Textiles : Séchage à la vapeur - Textiles : Séchage - Textiles et cuir [METABOLHEAT - National]</v>
      </c>
      <c r="C695" t="str">
        <f>'Correspondance produits'!$J$140</f>
        <v>Rejets diffus [METABOLHEAT - National]</v>
      </c>
      <c r="D695">
        <v>2.6</v>
      </c>
    </row>
    <row r="696" spans="1:4" x14ac:dyDescent="0.3">
      <c r="A696">
        <v>1695</v>
      </c>
      <c r="B696" t="str">
        <v>Biomasse et déchets - Textiles : Séchage à la vapeur - Textiles : Séchage - Textiles et cuir [METABOLHEAT - National]</v>
      </c>
      <c r="C696" t="str">
        <f>'Correspondance produits'!$J$140</f>
        <v>Rejets diffus [METABOLHEAT - National]</v>
      </c>
      <c r="D696">
        <v>5.6000000000000005</v>
      </c>
    </row>
    <row r="697" spans="1:4" x14ac:dyDescent="0.3">
      <c r="A697">
        <v>1696</v>
      </c>
      <c r="B697" t="str">
        <v>Vapeur distribuée - Textiles : Séchage à la vapeur - Textiles : Séchage - Textiles et cuir [METABOLHEAT - National]</v>
      </c>
      <c r="C697" t="str">
        <f>'Correspondance produits'!$J$140</f>
        <v>Rejets diffus [METABOLHEAT - National]</v>
      </c>
      <c r="D697">
        <v>2.117647058823529</v>
      </c>
    </row>
    <row r="698" spans="1:4" x14ac:dyDescent="0.3">
      <c r="A698">
        <v>1697</v>
      </c>
      <c r="B698" t="str">
        <v>Textiles : Séchage électrique - Textiles : Séchage - Textiles et cuir [METABOLHEAT - National]</v>
      </c>
      <c r="C698" t="str">
        <f>'Correspondance produits'!$J$140</f>
        <v>Rejets diffus [METABOLHEAT - National]</v>
      </c>
      <c r="D698">
        <v>0</v>
      </c>
    </row>
    <row r="699" spans="1:4" x14ac:dyDescent="0.3">
      <c r="A699">
        <v>1698</v>
      </c>
      <c r="B699" t="str">
        <v>Textiles : Séchage par micro-ondes - Textiles : Séchage Textiles et cuir [METABOLHEAT - National]</v>
      </c>
      <c r="C699" t="str">
        <f>'Correspondance produits'!$J$140</f>
        <v>Rejets diffus [METABOLHEAT - National]</v>
      </c>
      <c r="D699">
        <v>0</v>
      </c>
    </row>
    <row r="700" spans="1:4" x14ac:dyDescent="0.3">
      <c r="A700">
        <v>1699</v>
      </c>
      <c r="B700" t="str">
        <v>Textiles : Finition électrique - Textiles et cuir [METABOLHEAT - National]</v>
      </c>
      <c r="C700" t="str">
        <f>'Correspondance produits'!$J$140</f>
        <v>Rejets diffus [METABOLHEAT - National]</v>
      </c>
      <c r="D700">
        <v>2.9999999999999996</v>
      </c>
    </row>
    <row r="701" spans="1:4" x14ac:dyDescent="0.3">
      <c r="A701">
        <v>1700</v>
      </c>
      <c r="B701" t="str">
        <v>Éclairage - Bois et produits dérivés du bois [METABOLHEAT - National]</v>
      </c>
      <c r="C701" t="str">
        <f>'Correspondance produits'!$J$140</f>
        <v>Rejets diffus [METABOLHEAT - National]</v>
      </c>
      <c r="D701">
        <v>0</v>
      </c>
    </row>
    <row r="702" spans="1:4" x14ac:dyDescent="0.3">
      <c r="A702">
        <v>1701</v>
      </c>
      <c r="B702" t="str">
        <v>Compresseurs d'air - Bois et produits dérivés du bois [METABOLHEAT - National]</v>
      </c>
      <c r="C702" t="str">
        <f>'Correspondance produits'!$J$140</f>
        <v>Rejets diffus [METABOLHEAT - National]</v>
      </c>
      <c r="D702">
        <v>5.3333333333333339</v>
      </c>
    </row>
    <row r="703" spans="1:4" x14ac:dyDescent="0.3">
      <c r="A703">
        <v>1702</v>
      </c>
      <c r="B703" t="str">
        <v>Moteurs d'entraînement - Bois et produits dérivés du bois [METABOLHEAT - National]</v>
      </c>
      <c r="C703" t="str">
        <f>'Correspondance produits'!$J$140</f>
        <v>Rejets diffus [METABOLHEAT - National]</v>
      </c>
      <c r="D703">
        <v>2.9999999999999996</v>
      </c>
    </row>
    <row r="704" spans="1:4" x14ac:dyDescent="0.3">
      <c r="A704">
        <v>1703</v>
      </c>
      <c r="B704" t="str">
        <v>Ventilateurs et pompes - Bois et produits dérivés du bois [METABOLHEAT - National]</v>
      </c>
      <c r="C704" t="str">
        <f>'Correspondance produits'!$J$140</f>
        <v>Rejets diffus [METABOLHEAT - National]</v>
      </c>
      <c r="D704">
        <v>1</v>
      </c>
    </row>
    <row r="705" spans="1:4" x14ac:dyDescent="0.3">
      <c r="A705">
        <v>1704</v>
      </c>
      <c r="B705" t="str">
        <v>Gazole et biocarburants liquides - Chaleur basse enthalpie - Bois et produits dérivés du bois [METABOLHEAT - National]</v>
      </c>
      <c r="C705" t="str">
        <f>'Correspondance produits'!$J$140</f>
        <v>Rejets diffus [METABOLHEAT - National]</v>
      </c>
      <c r="D705">
        <v>2.8999999999999995</v>
      </c>
    </row>
    <row r="706" spans="1:4" x14ac:dyDescent="0.3">
      <c r="A706">
        <v>1705</v>
      </c>
      <c r="B706" t="str">
        <v>Gaz naturel et biogaz - Chaleur basse enthalpie - Bois et produits dérivés du bois [METABOLHEAT - National]</v>
      </c>
      <c r="C706" t="str">
        <f>'Correspondance produits'!$J$140</f>
        <v>Rejets diffus [METABOLHEAT - National]</v>
      </c>
      <c r="D706">
        <v>2.6</v>
      </c>
    </row>
    <row r="707" spans="1:4" x14ac:dyDescent="0.3">
      <c r="A707">
        <v>1706</v>
      </c>
      <c r="B707" t="str">
        <v>Solaire et géothermie - Chaleur basse enthalpie - Bois et produits dérivés du bois [METABOLHEAT - National]</v>
      </c>
      <c r="C707" t="str">
        <f>'Correspondance produits'!$J$140</f>
        <v>Rejets diffus [METABOLHEAT - National]</v>
      </c>
      <c r="D707">
        <v>2.117647058823529</v>
      </c>
    </row>
    <row r="708" spans="1:4" x14ac:dyDescent="0.3">
      <c r="A708">
        <v>1707</v>
      </c>
      <c r="B708" t="str">
        <v>Chaleur ambiante - Chaleur basse enthalpie - Bois et produits dérivés du bois [METABOLHEAT - National]</v>
      </c>
      <c r="C708" t="str">
        <f>'Correspondance produits'!$J$140</f>
        <v>Rejets diffus [METABOLHEAT - National]</v>
      </c>
      <c r="D708">
        <v>0</v>
      </c>
    </row>
    <row r="709" spans="1:4" x14ac:dyDescent="0.3">
      <c r="A709">
        <v>1708</v>
      </c>
      <c r="B709" t="str">
        <v>Électricité - Chaleur basse enthalpie - Bois et produits dérivés du bois [METABOLHEAT - National]</v>
      </c>
      <c r="C709" t="str">
        <f>'Correspondance produits'!$J$140</f>
        <v>Rejets diffus [METABOLHEAT - National]</v>
      </c>
      <c r="D709">
        <v>0</v>
      </c>
    </row>
    <row r="710" spans="1:4" x14ac:dyDescent="0.3">
      <c r="A710">
        <v>1709</v>
      </c>
      <c r="B710" t="str">
        <v>Solides - Bois : Procédés spécifiques à la vapeur - Bois et produits dérivés du bois [METABOLHEAT - National]</v>
      </c>
      <c r="C710" t="str">
        <f>'Correspondance produits'!$J$140</f>
        <v>Rejets diffus [METABOLHEAT - National]</v>
      </c>
      <c r="D710">
        <v>2.9999999999999996</v>
      </c>
    </row>
    <row r="711" spans="1:4" x14ac:dyDescent="0.3">
      <c r="A711">
        <v>1710</v>
      </c>
      <c r="B711" t="str">
        <v>Gaz de raffinerie - Bois : Procédés spécifiques à la vapeur - Bois et produits dérivés du bois [METABOLHEAT - National]</v>
      </c>
      <c r="C711" t="str">
        <f>'Correspondance produits'!$J$140</f>
        <v>Rejets diffus [METABOLHEAT - National]</v>
      </c>
      <c r="D711">
        <v>2.6</v>
      </c>
    </row>
    <row r="712" spans="1:4" x14ac:dyDescent="0.3">
      <c r="A712">
        <v>1711</v>
      </c>
      <c r="B712" t="str">
        <v>GPL - Bois : Procédés spécifiques à la vapeur - Bois et produits dérivés du bois [METABOLHEAT - National]</v>
      </c>
      <c r="C712" t="str">
        <f>'Correspondance produits'!$J$140</f>
        <v>Rejets diffus [METABOLHEAT - National]</v>
      </c>
      <c r="D712">
        <v>2.8999999999999995</v>
      </c>
    </row>
    <row r="713" spans="1:4" x14ac:dyDescent="0.3">
      <c r="A713">
        <v>1712</v>
      </c>
      <c r="B713" t="str">
        <v>Gazole et biocarburants liquides - Bois : Procédés spécifiques à la vapeur - Bois et produits dérivés du bois [METABOLHEAT - National]</v>
      </c>
      <c r="C713" t="str">
        <f>'Correspondance produits'!$J$140</f>
        <v>Rejets diffus [METABOLHEAT - National]</v>
      </c>
      <c r="D713">
        <v>2.8999999999999995</v>
      </c>
    </row>
    <row r="714" spans="1:4" x14ac:dyDescent="0.3">
      <c r="A714">
        <v>1713</v>
      </c>
      <c r="B714" t="str">
        <v>Fioul - Bois : Procédés spécifiques à la vapeur - Bois et produits dérivés du bois [METABOLHEAT - National]</v>
      </c>
      <c r="C714" t="str">
        <f>'Correspondance produits'!$J$140</f>
        <v>Rejets diffus [METABOLHEAT - National]</v>
      </c>
      <c r="D714">
        <v>2.8999999999999995</v>
      </c>
    </row>
    <row r="715" spans="1:4" x14ac:dyDescent="0.3">
      <c r="A715">
        <v>1714</v>
      </c>
      <c r="B715" t="str">
        <v>Autre Liquides - Bois : Procédés spécifiques à la vapeur - Bois et produits dérivés du bois [METABOLHEAT - National]</v>
      </c>
      <c r="C715" t="str">
        <f>'Correspondance produits'!$J$140</f>
        <v>Rejets diffus [METABOLHEAT - National]</v>
      </c>
      <c r="D715">
        <v>2.8999999999999995</v>
      </c>
    </row>
    <row r="716" spans="1:4" x14ac:dyDescent="0.3">
      <c r="A716">
        <v>1715</v>
      </c>
      <c r="B716" t="str">
        <v>Gaz naturel et biogaz - Bois : Procédés spécifiques à la vapeur - Bois et produits dérivés du bois [METABOLHEAT - National]</v>
      </c>
      <c r="C716" t="str">
        <f>'Correspondance produits'!$J$140</f>
        <v>Rejets diffus [METABOLHEAT - National]</v>
      </c>
      <c r="D716">
        <v>2.6</v>
      </c>
    </row>
    <row r="717" spans="1:4" x14ac:dyDescent="0.3">
      <c r="A717">
        <v>1716</v>
      </c>
      <c r="B717" t="str">
        <v>Gaz dérivés - Bois : Procédés spécifiques à la vapeur - Bois et produits dérivés du bois [METABOLHEAT - National]</v>
      </c>
      <c r="C717" t="str">
        <f>'Correspondance produits'!$J$140</f>
        <v>Rejets diffus [METABOLHEAT - National]</v>
      </c>
      <c r="D717">
        <v>2.6</v>
      </c>
    </row>
    <row r="718" spans="1:4" x14ac:dyDescent="0.3">
      <c r="A718">
        <v>1717</v>
      </c>
      <c r="B718" t="str">
        <v>Biomasse et déchets - Bois : Procédés spécifiques à la vapeur - Bois et produits dérivés du bois [METABOLHEAT - National]</v>
      </c>
      <c r="C718" t="str">
        <f>'Correspondance produits'!$J$140</f>
        <v>Rejets diffus [METABOLHEAT - National]</v>
      </c>
      <c r="D718">
        <v>5.6000000000000005</v>
      </c>
    </row>
    <row r="719" spans="1:4" x14ac:dyDescent="0.3">
      <c r="A719">
        <v>1718</v>
      </c>
      <c r="B719" t="str">
        <v>Vapeur distribuée - Bois : Procédés spécifiques à la vapeur - Bois et produits dérivés du bois [METABOLHEAT - National]</v>
      </c>
      <c r="C719" t="str">
        <f>'Correspondance produits'!$J$140</f>
        <v>Rejets diffus [METABOLHEAT - National]</v>
      </c>
      <c r="D719">
        <v>2.117647058823529</v>
      </c>
    </row>
    <row r="720" spans="1:4" x14ac:dyDescent="0.3">
      <c r="A720">
        <v>1719</v>
      </c>
      <c r="B720" t="str">
        <v>Bois : Procédés électromécaniques - Bois et produits dérivés du bois [METABOLHEAT - National]</v>
      </c>
      <c r="C720" t="str">
        <f>'Correspondance produits'!$J$140</f>
        <v>Rejets diffus [METABOLHEAT - National]</v>
      </c>
      <c r="D720">
        <v>2.9999999999999996</v>
      </c>
    </row>
    <row r="721" spans="1:4" x14ac:dyDescent="0.3">
      <c r="A721">
        <v>1720</v>
      </c>
      <c r="B721" t="str">
        <v>Solides - Bois : Séchage thermique - Bois : Séchage - Bois et produits dérivés du bois [METABOLHEAT - National]</v>
      </c>
      <c r="C721" t="str">
        <f>'Correspondance produits'!$J$140</f>
        <v>Rejets diffus [METABOLHEAT - National]</v>
      </c>
      <c r="D721">
        <v>2.9999999999999996</v>
      </c>
    </row>
    <row r="722" spans="1:4" x14ac:dyDescent="0.3">
      <c r="A722">
        <v>1721</v>
      </c>
      <c r="B722" t="str">
        <v>GPL - Bois : Séchage thermique - Bois : Séchage - Bois et produits dérivés du bois [METABOLHEAT - National]</v>
      </c>
      <c r="C722" t="str">
        <f>'Correspondance produits'!$J$140</f>
        <v>Rejets diffus [METABOLHEAT - National]</v>
      </c>
      <c r="D722">
        <v>2.8999999999999995</v>
      </c>
    </row>
    <row r="723" spans="1:4" x14ac:dyDescent="0.3">
      <c r="A723">
        <v>1722</v>
      </c>
      <c r="B723" t="str">
        <v>Gazole et biocarburants liquides - Bois : Séchage thermique - Bois : Séchage - Bois et produits dérivés du bois [METABOLHEAT - National]</v>
      </c>
      <c r="C723" t="str">
        <f>'Correspondance produits'!$J$140</f>
        <v>Rejets diffus [METABOLHEAT - National]</v>
      </c>
      <c r="D723">
        <v>2.8999999999999995</v>
      </c>
    </row>
    <row r="724" spans="1:4" x14ac:dyDescent="0.3">
      <c r="A724">
        <v>1723</v>
      </c>
      <c r="B724" t="str">
        <v>Fioul - Bois : Séchage thermique - Bois : Séchage - Bois et produits dérivés du bois [METABOLHEAT - National]</v>
      </c>
      <c r="C724" t="str">
        <f>'Correspondance produits'!$J$140</f>
        <v>Rejets diffus [METABOLHEAT - National]</v>
      </c>
      <c r="D724">
        <v>2.8999999999999995</v>
      </c>
    </row>
    <row r="725" spans="1:4" x14ac:dyDescent="0.3">
      <c r="A725">
        <v>1724</v>
      </c>
      <c r="B725" t="str">
        <v>Gaz naturel et biogaz - Bois : Séchage thermique - Bois : Séchage - Bois et produits dérivés du bois [METABOLHEAT - National]</v>
      </c>
      <c r="C725" t="str">
        <f>'Correspondance produits'!$J$140</f>
        <v>Rejets diffus [METABOLHEAT - National]</v>
      </c>
      <c r="D725">
        <v>2.6</v>
      </c>
    </row>
    <row r="726" spans="1:4" x14ac:dyDescent="0.3">
      <c r="A726">
        <v>1725</v>
      </c>
      <c r="B726" t="str">
        <v>Solides - Bois : Séchage à la vapeur - Bois : Séchage - Bois et produits dérivés du bois [METABOLHEAT - National]</v>
      </c>
      <c r="C726" t="str">
        <f>'Correspondance produits'!$J$140</f>
        <v>Rejets diffus [METABOLHEAT - National]</v>
      </c>
      <c r="D726">
        <v>2.9999999999999996</v>
      </c>
    </row>
    <row r="727" spans="1:4" x14ac:dyDescent="0.3">
      <c r="A727">
        <v>1726</v>
      </c>
      <c r="B727" t="str">
        <v>Gaz de raffinerie - Bois : Séchage à la vapeur - Bois : Séchage - Bois et produits dérivés du bois [METABOLHEAT - National]</v>
      </c>
      <c r="C727" t="str">
        <f>'Correspondance produits'!$J$140</f>
        <v>Rejets diffus [METABOLHEAT - National]</v>
      </c>
      <c r="D727">
        <v>2.6</v>
      </c>
    </row>
    <row r="728" spans="1:4" x14ac:dyDescent="0.3">
      <c r="A728">
        <v>1727</v>
      </c>
      <c r="B728" t="str">
        <v>GPL - Bois : Séchage à la vapeur - Bois : Séchage - Bois et produits dérivés du bois [METABOLHEAT - National]</v>
      </c>
      <c r="C728" t="str">
        <f>'Correspondance produits'!$J$140</f>
        <v>Rejets diffus [METABOLHEAT - National]</v>
      </c>
      <c r="D728">
        <v>2.8999999999999995</v>
      </c>
    </row>
    <row r="729" spans="1:4" x14ac:dyDescent="0.3">
      <c r="A729">
        <v>1728</v>
      </c>
      <c r="B729" t="str">
        <v>Gazole et biocarburants liquides - Bois : Séchage à la vapeur - Bois : Séchage - Bois et produits dérivés du bois [METABOLHEAT - National]</v>
      </c>
      <c r="C729" t="str">
        <f>'Correspondance produits'!$J$140</f>
        <v>Rejets diffus [METABOLHEAT - National]</v>
      </c>
      <c r="D729">
        <v>2.8999999999999995</v>
      </c>
    </row>
    <row r="730" spans="1:4" x14ac:dyDescent="0.3">
      <c r="A730">
        <v>1729</v>
      </c>
      <c r="B730" t="str">
        <v>Fioul - Bois : Séchage à la vapeur - Bois : Séchage - Bois et produits dérivés du bois [METABOLHEAT - National]</v>
      </c>
      <c r="C730" t="str">
        <f>'Correspondance produits'!$J$140</f>
        <v>Rejets diffus [METABOLHEAT - National]</v>
      </c>
      <c r="D730">
        <v>2.8999999999999995</v>
      </c>
    </row>
    <row r="731" spans="1:4" x14ac:dyDescent="0.3">
      <c r="A731">
        <v>1730</v>
      </c>
      <c r="B731" t="str">
        <v>Autres liquides - Bois : Séchage à la vapeur - Bois : Séchage - Bois et produits dérivés du bois [METABOLHEAT - National]</v>
      </c>
      <c r="C731" t="str">
        <f>'Correspondance produits'!$J$140</f>
        <v>Rejets diffus [METABOLHEAT - National]</v>
      </c>
      <c r="D731">
        <v>2.8999999999999995</v>
      </c>
    </row>
    <row r="732" spans="1:4" x14ac:dyDescent="0.3">
      <c r="A732">
        <v>1731</v>
      </c>
      <c r="B732" t="str">
        <v>Gaz naturel et biogaz - Bois : Séchage à la vapeur - Bois : Séchage - Bois et produits dérivés du bois [METABOLHEAT - National]</v>
      </c>
      <c r="C732" t="str">
        <f>'Correspondance produits'!$J$140</f>
        <v>Rejets diffus [METABOLHEAT - National]</v>
      </c>
      <c r="D732">
        <v>2.6</v>
      </c>
    </row>
    <row r="733" spans="1:4" x14ac:dyDescent="0.3">
      <c r="A733">
        <v>1732</v>
      </c>
      <c r="B733" t="str">
        <v>Gaz dérivés - Bois : Séchage à la vapeur - Bois : Séchage - Bois et produits dérivés du bois [METABOLHEAT - National]</v>
      </c>
      <c r="C733" t="str">
        <f>'Correspondance produits'!$J$140</f>
        <v>Rejets diffus [METABOLHEAT - National]</v>
      </c>
      <c r="D733">
        <v>2.6</v>
      </c>
    </row>
    <row r="734" spans="1:4" x14ac:dyDescent="0.3">
      <c r="A734">
        <v>1733</v>
      </c>
      <c r="B734" t="str">
        <v>Biomasse et déchets - Bois : Séchage à la vapeur - Bois : Séchage - Bois et produits dérivés du bois [METABOLHEAT - National]</v>
      </c>
      <c r="C734" t="str">
        <f>'Correspondance produits'!$J$140</f>
        <v>Rejets diffus [METABOLHEAT - National]</v>
      </c>
      <c r="D734">
        <v>5.6000000000000005</v>
      </c>
    </row>
    <row r="735" spans="1:4" x14ac:dyDescent="0.3">
      <c r="A735">
        <v>1734</v>
      </c>
      <c r="B735" t="str">
        <v>Vapeur distribuée - Bois : Séchage à la vapeur - Bois : Séchage - Bois et produits dérivés du bois [METABOLHEAT - National]</v>
      </c>
      <c r="C735" t="str">
        <f>'Correspondance produits'!$J$140</f>
        <v>Rejets diffus [METABOLHEAT - National]</v>
      </c>
      <c r="D735">
        <v>2.117647058823529</v>
      </c>
    </row>
    <row r="736" spans="1:4" x14ac:dyDescent="0.3">
      <c r="A736">
        <v>1735</v>
      </c>
      <c r="B736" t="str">
        <v>Bois : Séchage électrique - Bois : Séchage - Bois et produits dérivés du bois [METABOLHEAT - National]</v>
      </c>
      <c r="C736" t="str">
        <f>'Correspondance produits'!$J$140</f>
        <v>Rejets diffus [METABOLHEAT - National]</v>
      </c>
      <c r="D736">
        <v>0</v>
      </c>
    </row>
    <row r="737" spans="1:4" x14ac:dyDescent="0.3">
      <c r="A737">
        <v>1736</v>
      </c>
      <c r="B737" t="str">
        <v>Bois : Séchage par micro-ondes - Bois : Séchage - Bois et produits dérivés du bois [METABOLHEAT - National]</v>
      </c>
      <c r="C737" t="str">
        <f>'Correspondance produits'!$J$140</f>
        <v>Rejets diffus [METABOLHEAT - National]</v>
      </c>
      <c r="D737">
        <v>0</v>
      </c>
    </row>
    <row r="738" spans="1:4" x14ac:dyDescent="0.3">
      <c r="A738">
        <v>1737</v>
      </c>
      <c r="B738" t="str">
        <v>Bois : Finition électrique - Bois et produits dérivés du bois [METABOLHEAT - National]</v>
      </c>
      <c r="C738" t="str">
        <f>'Correspondance produits'!$J$140</f>
        <v>Rejets diffus [METABOLHEAT - National]</v>
      </c>
      <c r="D738">
        <v>2.9999999999999996</v>
      </c>
    </row>
    <row r="739" spans="1:4" x14ac:dyDescent="0.3">
      <c r="A739">
        <v>1738</v>
      </c>
      <c r="B739" t="str">
        <v>Éclairage - Autres secteurs industriels [METABOLHEAT - National]</v>
      </c>
      <c r="C739" t="str">
        <f>'Correspondance produits'!$J$140</f>
        <v>Rejets diffus [METABOLHEAT - National]</v>
      </c>
      <c r="D739">
        <v>0</v>
      </c>
    </row>
    <row r="740" spans="1:4" x14ac:dyDescent="0.3">
      <c r="A740">
        <v>1739</v>
      </c>
      <c r="B740" t="str">
        <v>Compresseurs d'air - Autres secteurs industriels [METABOLHEAT - National]</v>
      </c>
      <c r="C740" t="str">
        <f>'Correspondance produits'!$J$140</f>
        <v>Rejets diffus [METABOLHEAT - National]</v>
      </c>
      <c r="D740">
        <v>5.3333333333333339</v>
      </c>
    </row>
    <row r="741" spans="1:4" x14ac:dyDescent="0.3">
      <c r="A741">
        <v>1740</v>
      </c>
      <c r="B741" t="str">
        <v>Moteurs d'entraînement - Autres secteurs industriels [METABOLHEAT - National]</v>
      </c>
      <c r="C741" t="str">
        <f>'Correspondance produits'!$J$140</f>
        <v>Rejets diffus [METABOLHEAT - National]</v>
      </c>
      <c r="D741">
        <v>2.9999999999999996</v>
      </c>
    </row>
    <row r="742" spans="1:4" x14ac:dyDescent="0.3">
      <c r="A742">
        <v>1741</v>
      </c>
      <c r="B742" t="str">
        <v>Ventilateurs et pompes - Autres secteurs industriels [METABOLHEAT - National]</v>
      </c>
      <c r="C742" t="str">
        <f>'Correspondance produits'!$J$140</f>
        <v>Rejets diffus [METABOLHEAT - National]</v>
      </c>
      <c r="D742">
        <v>1</v>
      </c>
    </row>
    <row r="743" spans="1:4" x14ac:dyDescent="0.3">
      <c r="A743">
        <v>1742</v>
      </c>
      <c r="B743" t="str">
        <v>Gazole et biocarburants liquides - Chaleur basse enthalpie - Autres secteurs industriels [METABOLHEAT - National]</v>
      </c>
      <c r="C743" t="str">
        <f>'Correspondance produits'!$J$140</f>
        <v>Rejets diffus [METABOLHEAT - National]</v>
      </c>
      <c r="D743">
        <v>2.8999999999999995</v>
      </c>
    </row>
    <row r="744" spans="1:4" x14ac:dyDescent="0.3">
      <c r="A744">
        <v>1743</v>
      </c>
      <c r="B744" t="str">
        <v>Gaz naturel et biogaz - Chaleur basse enthalpie - Autres secteurs industriels [METABOLHEAT - National]</v>
      </c>
      <c r="C744" t="str">
        <f>'Correspondance produits'!$J$140</f>
        <v>Rejets diffus [METABOLHEAT - National]</v>
      </c>
      <c r="D744">
        <v>2.6</v>
      </c>
    </row>
    <row r="745" spans="1:4" x14ac:dyDescent="0.3">
      <c r="A745">
        <v>1744</v>
      </c>
      <c r="B745" t="str">
        <v>Solaire et géothermie - Chaleur basse enthalpie - Autres secteurs industriels [METABOLHEAT - National]</v>
      </c>
      <c r="C745" t="str">
        <f>'Correspondance produits'!$J$140</f>
        <v>Rejets diffus [METABOLHEAT - National]</v>
      </c>
      <c r="D745">
        <v>2.117647058823529</v>
      </c>
    </row>
    <row r="746" spans="1:4" x14ac:dyDescent="0.3">
      <c r="A746">
        <v>1745</v>
      </c>
      <c r="B746" t="str">
        <v>Chaleur ambiante - Chaleur basse enthalpie - Autres secteurs industriels [METABOLHEAT - National]</v>
      </c>
      <c r="C746" t="str">
        <f>'Correspondance produits'!$J$140</f>
        <v>Rejets diffus [METABOLHEAT - National]</v>
      </c>
      <c r="D746">
        <v>0</v>
      </c>
    </row>
    <row r="747" spans="1:4" x14ac:dyDescent="0.3">
      <c r="A747">
        <v>1746</v>
      </c>
      <c r="B747" t="str">
        <v>Électricité - Chaleur basse enthalpie - Autres secteurs industriels [METABOLHEAT - National]</v>
      </c>
      <c r="C747" t="str">
        <f>'Correspondance produits'!$J$140</f>
        <v>Rejets diffus [METABOLHEAT - National]</v>
      </c>
      <c r="D747">
        <v>0</v>
      </c>
    </row>
    <row r="748" spans="1:4" x14ac:dyDescent="0.3">
      <c r="A748">
        <v>1747</v>
      </c>
      <c r="B748" t="str">
        <v>Solides - Autres secteurs industriels : Traitement de la vapeur - Autres secteurs industriels [METABOLHEAT - National]</v>
      </c>
      <c r="C748" t="str">
        <f>'Correspondance produits'!$J$140</f>
        <v>Rejets diffus [METABOLHEAT - National]</v>
      </c>
      <c r="D748">
        <v>2.9999999999999996</v>
      </c>
    </row>
    <row r="749" spans="1:4" x14ac:dyDescent="0.3">
      <c r="A749">
        <v>1748</v>
      </c>
      <c r="B749" t="str">
        <v>Gaz de raffinerie - Autres secteurs industriels : Traitement de la vapeur - Autres secteurs industriels [METABOLHEAT - National]</v>
      </c>
      <c r="C749" t="str">
        <f>'Correspondance produits'!$J$140</f>
        <v>Rejets diffus [METABOLHEAT - National]</v>
      </c>
      <c r="D749">
        <v>2.6</v>
      </c>
    </row>
    <row r="750" spans="1:4" x14ac:dyDescent="0.3">
      <c r="A750">
        <v>1749</v>
      </c>
      <c r="B750" t="str">
        <v>GPL - Autres secteurs industriels : Traitement de la vapeur - Autres secteurs industriels [METABOLHEAT - National]</v>
      </c>
      <c r="C750" t="str">
        <f>'Correspondance produits'!$J$140</f>
        <v>Rejets diffus [METABOLHEAT - National]</v>
      </c>
      <c r="D750">
        <v>2.8999999999999995</v>
      </c>
    </row>
    <row r="751" spans="1:4" x14ac:dyDescent="0.3">
      <c r="A751">
        <v>1750</v>
      </c>
      <c r="B751" t="str">
        <v>Gazole et biocarburants liquides - Autres secteurs industriels : Traitement de la vapeur - Autres secteurs industriels [METABOLHEAT - National]</v>
      </c>
      <c r="C751" t="str">
        <f>'Correspondance produits'!$J$140</f>
        <v>Rejets diffus [METABOLHEAT - National]</v>
      </c>
      <c r="D751">
        <v>2.8999999999999995</v>
      </c>
    </row>
    <row r="752" spans="1:4" x14ac:dyDescent="0.3">
      <c r="A752">
        <v>1751</v>
      </c>
      <c r="B752" t="str">
        <v>Fioul - Autres secteurs industriels : Traitement de la vapeur - Autres secteurs industriels [METABOLHEAT - National]</v>
      </c>
      <c r="C752" t="str">
        <f>'Correspondance produits'!$J$140</f>
        <v>Rejets diffus [METABOLHEAT - National]</v>
      </c>
      <c r="D752">
        <v>2.8999999999999995</v>
      </c>
    </row>
    <row r="753" spans="1:4" x14ac:dyDescent="0.3">
      <c r="A753">
        <v>1752</v>
      </c>
      <c r="B753" t="str">
        <v>Autres liquides - Autres secteurs industriels : Traitement de la vapeur - Autres secteurs industriels [METABOLHEAT - National]</v>
      </c>
      <c r="C753" t="str">
        <f>'Correspondance produits'!$J$140</f>
        <v>Rejets diffus [METABOLHEAT - National]</v>
      </c>
      <c r="D753">
        <v>2.8999999999999995</v>
      </c>
    </row>
    <row r="754" spans="1:4" x14ac:dyDescent="0.3">
      <c r="A754">
        <v>1753</v>
      </c>
      <c r="B754" t="str">
        <v>Naturel Gaz et biogaz - Autres secteurs industriels : Traitement de la vapeur - Autres secteurs industriels [METABOLHEAT - National]</v>
      </c>
      <c r="C754" t="str">
        <f>'Correspondance produits'!$J$140</f>
        <v>Rejets diffus [METABOLHEAT - National]</v>
      </c>
      <c r="D754">
        <v>2.6</v>
      </c>
    </row>
    <row r="755" spans="1:4" x14ac:dyDescent="0.3">
      <c r="A755">
        <v>1754</v>
      </c>
      <c r="B755" t="str">
        <v>Gaz dérivés - Autres secteurs industriels : Traitement de la vapeur - Autres secteurs industriels [METABOLHEAT - National]</v>
      </c>
      <c r="C755" t="str">
        <f>'Correspondance produits'!$J$140</f>
        <v>Rejets diffus [METABOLHEAT - National]</v>
      </c>
      <c r="D755">
        <v>2.6</v>
      </c>
    </row>
    <row r="756" spans="1:4" x14ac:dyDescent="0.3">
      <c r="A756">
        <v>1755</v>
      </c>
      <c r="B756" t="str">
        <v>Biomasse et déchets - Autres secteurs industriels : Traitement de la vapeur - Autres secteurs industriels [METABOLHEAT - National]</v>
      </c>
      <c r="C756" t="str">
        <f>'Correspondance produits'!$J$140</f>
        <v>Rejets diffus [METABOLHEAT - National]</v>
      </c>
      <c r="D756">
        <v>5.6000000000000005</v>
      </c>
    </row>
    <row r="757" spans="1:4" x14ac:dyDescent="0.3">
      <c r="A757">
        <v>1756</v>
      </c>
      <c r="B757" t="str">
        <v>Vapeur distribuée - Autres secteurs industriels : Traitement de la vapeur - Autres secteurs industriels [METABOLHEAT - National]</v>
      </c>
      <c r="C757" t="str">
        <f>'Correspondance produits'!$J$140</f>
        <v>Rejets diffus [METABOLHEAT - National]</v>
      </c>
      <c r="D757">
        <v>2.117647058823529</v>
      </c>
    </row>
    <row r="758" spans="1:4" x14ac:dyDescent="0.3">
      <c r="A758">
        <v>1757</v>
      </c>
      <c r="B758" t="str">
        <v>Solides - Autres secteurs industriels : Traitement thermique - Autres secteurs industriels : Chauffage industriel - Autres secteurs industriels [METABOLHEAT - National]</v>
      </c>
      <c r="C758" t="str">
        <f>'Correspondance produits'!$J$140</f>
        <v>Rejets diffus [METABOLHEAT - National]</v>
      </c>
      <c r="D758">
        <v>2.9999999999999996</v>
      </c>
    </row>
    <row r="759" spans="1:4" x14ac:dyDescent="0.3">
      <c r="A759">
        <v>1758</v>
      </c>
      <c r="B759" t="str">
        <v>GPL - Autres secteurs industriels : Traitement thermique - Autres secteurs industriels : Chauffage industriel - Autres secteurs industriels [METABOLHEAT - National]</v>
      </c>
      <c r="C759" t="str">
        <f>'Correspondance produits'!$J$140</f>
        <v>Rejets diffus [METABOLHEAT - National]</v>
      </c>
      <c r="D759">
        <v>2.8999999999999995</v>
      </c>
    </row>
    <row r="760" spans="1:4" x14ac:dyDescent="0.3">
      <c r="A760">
        <v>1759</v>
      </c>
      <c r="B760" t="str">
        <v>Gazole et biocarburants liquides - Autres secteurs industriels : Traitement thermique - Autres secteurs industriels : Chauffage industriel - Autres secteurs industriels [METABOLHEAT - National]</v>
      </c>
      <c r="C760" t="str">
        <f>'Correspondance produits'!$J$140</f>
        <v>Rejets diffus [METABOLHEAT - National]</v>
      </c>
      <c r="D760">
        <v>2.8999999999999995</v>
      </c>
    </row>
    <row r="761" spans="1:4" x14ac:dyDescent="0.3">
      <c r="A761">
        <v>1760</v>
      </c>
      <c r="B761" t="str">
        <v>Fioul - Autres secteurs industriels : Traitement thermique - Autres secteurs industriels : Chauffage industriel - Autres secteurs industriels [METABOLHEAT - National]</v>
      </c>
      <c r="C761" t="str">
        <f>'Correspondance produits'!$J$140</f>
        <v>Rejets diffus [METABOLHEAT - National]</v>
      </c>
      <c r="D761">
        <v>2.8999999999999995</v>
      </c>
    </row>
    <row r="762" spans="1:4" x14ac:dyDescent="0.3">
      <c r="A762">
        <v>1761</v>
      </c>
      <c r="B762" t="str">
        <v>Gaz naturel et biogaz - Autres secteurs industriels : Traitement thermique - Autres secteurs industriels : Chauffage industriel - Autres secteurs industriels [METABOLHEAT - National]</v>
      </c>
      <c r="C762" t="str">
        <f>'Correspondance produits'!$J$140</f>
        <v>Rejets diffus [METABOLHEAT - National]</v>
      </c>
      <c r="D762">
        <v>2.6</v>
      </c>
    </row>
    <row r="763" spans="1:4" x14ac:dyDescent="0.3">
      <c r="A763">
        <v>1762</v>
      </c>
      <c r="B763" t="str">
        <v>Autres secteurs industriels : Traitement électrique - Autres secteurs industriels : Chauffage industriel - Autres secteurs industriels [METABOLHEAT - National]</v>
      </c>
      <c r="C763" t="str">
        <f>'Correspondance produits'!$J$140</f>
        <v>Rejets diffus [METABOLHEAT - National]</v>
      </c>
      <c r="D763">
        <v>0</v>
      </c>
    </row>
    <row r="764" spans="1:4" x14ac:dyDescent="0.3">
      <c r="A764">
        <v>1763</v>
      </c>
      <c r="B764" t="str">
        <v>Solides - Autres industries : Séchage thermique - Autres secteurs industriels : Séchage - Autres secteurs industriels [METABOLHEAT - National]</v>
      </c>
      <c r="C764" t="str">
        <f>'Correspondance produits'!$J$140</f>
        <v>Rejets diffus [METABOLHEAT - National]</v>
      </c>
      <c r="D764">
        <v>2.9999999999999996</v>
      </c>
    </row>
    <row r="765" spans="1:4" x14ac:dyDescent="0.3">
      <c r="A765">
        <v>1764</v>
      </c>
      <c r="B765" t="str">
        <v>GPL - Autres industries : Séchage thermique - Autres secteurs industriels : Séchage - Autres secteurs industriels [METABOLHEAT - National]</v>
      </c>
      <c r="C765" t="str">
        <f>'Correspondance produits'!$J$140</f>
        <v>Rejets diffus [METABOLHEAT - National]</v>
      </c>
      <c r="D765">
        <v>2.8999999999999995</v>
      </c>
    </row>
    <row r="766" spans="1:4" x14ac:dyDescent="0.3">
      <c r="A766">
        <v>1765</v>
      </c>
      <c r="B766" t="str">
        <v>Gazole et biocarburants liquides - Autres industries : Séchage thermique - Autres secteurs industriels : Séchage - Autres secteurs industriels [METABOLHEAT - National]</v>
      </c>
      <c r="C766" t="str">
        <f>'Correspondance produits'!$J$140</f>
        <v>Rejets diffus [METABOLHEAT - National]</v>
      </c>
      <c r="D766">
        <v>2.8999999999999995</v>
      </c>
    </row>
    <row r="767" spans="1:4" x14ac:dyDescent="0.3">
      <c r="A767">
        <v>1766</v>
      </c>
      <c r="B767" t="str">
        <v>Fioul - Autres industries : Séchage thermique - Autres secteurs industriels : Séchage - Autres secteurs industriels [METABOLHEAT - National]</v>
      </c>
      <c r="C767" t="str">
        <f>'Correspondance produits'!$J$140</f>
        <v>Rejets diffus [METABOLHEAT - National]</v>
      </c>
      <c r="D767">
        <v>2.8999999999999995</v>
      </c>
    </row>
    <row r="768" spans="1:4" x14ac:dyDescent="0.3">
      <c r="A768">
        <v>1767</v>
      </c>
      <c r="B768" t="str">
        <v>Gaz naturel et biogaz - Autres industries : Séchage thermique - Autres secteurs industriels : Séchage - Autres secteurs industriels [METABOLHEAT - National]</v>
      </c>
      <c r="C768" t="str">
        <f>'Correspondance produits'!$J$140</f>
        <v>Rejets diffus [METABOLHEAT - National]</v>
      </c>
      <c r="D768">
        <v>2.6</v>
      </c>
    </row>
    <row r="769" spans="1:4" x14ac:dyDescent="0.3">
      <c r="A769">
        <v>1768</v>
      </c>
      <c r="B769" t="str">
        <v>Solides - Autres industries : Séchage à la vapeur - Autres secteurs industriels : Séchage - Autres secteurs industriels [METABOLHEAT - National]</v>
      </c>
      <c r="C769" t="str">
        <f>'Correspondance produits'!$J$140</f>
        <v>Rejets diffus [METABOLHEAT - National]</v>
      </c>
      <c r="D769">
        <v>2.9999999999999996</v>
      </c>
    </row>
    <row r="770" spans="1:4" x14ac:dyDescent="0.3">
      <c r="A770">
        <v>1769</v>
      </c>
      <c r="B770" t="str">
        <v>Gaz de raffinerie - Autres industries : Séchage à la vapeur - Autres secteurs industriels : Séchage - Autres secteurs industriels [METABOLHEAT - National]</v>
      </c>
      <c r="C770" t="str">
        <f>'Correspondance produits'!$J$140</f>
        <v>Rejets diffus [METABOLHEAT - National]</v>
      </c>
      <c r="D770">
        <v>2.6</v>
      </c>
    </row>
    <row r="771" spans="1:4" x14ac:dyDescent="0.3">
      <c r="A771">
        <v>1770</v>
      </c>
      <c r="B771" t="str">
        <v>GPL - Autres industries : Séchage à la vapeur - Autres secteurs industriels : Séchage - Autres secteurs industriels [METABOLHEAT - National]</v>
      </c>
      <c r="C771" t="str">
        <f>'Correspondance produits'!$J$140</f>
        <v>Rejets diffus [METABOLHEAT - National]</v>
      </c>
      <c r="D771">
        <v>2.8999999999999995</v>
      </c>
    </row>
    <row r="772" spans="1:4" x14ac:dyDescent="0.3">
      <c r="A772">
        <v>1771</v>
      </c>
      <c r="B772" t="str">
        <v>Gazole et biocarburants liquides - Autres industries : Séchage à la vapeur - Autres secteurs industriels : Séchage - Autres secteurs industriels [METABOLHEAT - National]</v>
      </c>
      <c r="C772" t="str">
        <f>'Correspondance produits'!$J$140</f>
        <v>Rejets diffus [METABOLHEAT - National]</v>
      </c>
      <c r="D772">
        <v>2.8999999999999995</v>
      </c>
    </row>
    <row r="773" spans="1:4" x14ac:dyDescent="0.3">
      <c r="A773">
        <v>1772</v>
      </c>
      <c r="B773" t="str">
        <v>Fioul - Autres industries : Séchage à la vapeur - Autres secteurs industriels Secteurs : Séchage - Autres secteurs industriels [METABOLHEAT - National]</v>
      </c>
      <c r="C773" t="str">
        <f>'Correspondance produits'!$J$140</f>
        <v>Rejets diffus [METABOLHEAT - National]</v>
      </c>
      <c r="D773">
        <v>2.8999999999999995</v>
      </c>
    </row>
    <row r="774" spans="1:4" x14ac:dyDescent="0.3">
      <c r="A774">
        <v>1773</v>
      </c>
      <c r="B774" t="str">
        <v>Autres liquides - Autres industries : Séchage à la vapeur - Autres secteurs industriels : Séchage - Autres secteurs industriels [METABOLHEAT - National]</v>
      </c>
      <c r="C774" t="str">
        <f>'Correspondance produits'!$J$140</f>
        <v>Rejets diffus [METABOLHEAT - National]</v>
      </c>
      <c r="D774">
        <v>2.8999999999999995</v>
      </c>
    </row>
    <row r="775" spans="1:4" x14ac:dyDescent="0.3">
      <c r="A775">
        <v>1774</v>
      </c>
      <c r="B775" t="str">
        <v>Gaz naturel et biogaz - Autres industries : Séchage à la vapeur - Autres secteurs industriels : Séchage - Autres secteurs industriels [METABOLHEAT - National]</v>
      </c>
      <c r="C775" t="str">
        <f>'Correspondance produits'!$J$140</f>
        <v>Rejets diffus [METABOLHEAT - National]</v>
      </c>
      <c r="D775">
        <v>2.6</v>
      </c>
    </row>
    <row r="776" spans="1:4" x14ac:dyDescent="0.3">
      <c r="A776">
        <v>1775</v>
      </c>
      <c r="B776" t="str">
        <v>Gaz dérivés - Autres industries : Séchage à la vapeur - Autres secteurs industriels : Séchage - Autres secteurs industriels [METABOLHEAT - National]</v>
      </c>
      <c r="C776" t="str">
        <f>'Correspondance produits'!$J$140</f>
        <v>Rejets diffus [METABOLHEAT - National]</v>
      </c>
      <c r="D776">
        <v>2.6</v>
      </c>
    </row>
    <row r="777" spans="1:4" x14ac:dyDescent="0.3">
      <c r="A777">
        <v>1776</v>
      </c>
      <c r="B777" t="str">
        <v>Biomasse et déchets - Autres industries : Séchage à la vapeur - Autres secteurs industriels : Séchage - Autres secteurs industriels [METABOLHEAT - National]</v>
      </c>
      <c r="C777" t="str">
        <f>'Correspondance produits'!$J$140</f>
        <v>Rejets diffus [METABOLHEAT - National]</v>
      </c>
      <c r="D777">
        <v>5.6000000000000005</v>
      </c>
    </row>
    <row r="778" spans="1:4" x14ac:dyDescent="0.3">
      <c r="A778">
        <v>1777</v>
      </c>
      <c r="B778" t="str">
        <v>Vapeur distribuée - Autres industries : Séchage à la vapeur - Autres secteurs industriels : Séchage - Autres secteurs industriels [METABOLHEAT - National]</v>
      </c>
      <c r="C778" t="str">
        <f>'Correspondance produits'!$J$140</f>
        <v>Rejets diffus [METABOLHEAT - National]</v>
      </c>
      <c r="D778">
        <v>2.117647058823529</v>
      </c>
    </row>
    <row r="779" spans="1:4" x14ac:dyDescent="0.3">
      <c r="A779">
        <v>1778</v>
      </c>
      <c r="B779" t="str">
        <v>Autres industries : Séchage électrique - Autres secteurs industriels : Séchage - Autres secteurs industriels [METABOLHEAT - National]</v>
      </c>
      <c r="C779" t="str">
        <f>'Correspondance produits'!$J$140</f>
        <v>Rejets diffus [METABOLHEAT - National]</v>
      </c>
      <c r="D779">
        <v>0</v>
      </c>
    </row>
    <row r="780" spans="1:4" x14ac:dyDescent="0.3">
      <c r="A780">
        <v>1779</v>
      </c>
      <c r="B780" t="str">
        <v>Autres industries : Refroidissement thermique - Autres secteurs industriels : Refroidissement de procédés - Autres secteurs industriels [METABOLHEAT - National]</v>
      </c>
      <c r="C780" t="str">
        <f>'Correspondance produits'!$J$140</f>
        <v>Rejets diffus [METABOLHEAT - National]</v>
      </c>
      <c r="D780">
        <v>4.3999999999999995</v>
      </c>
    </row>
    <row r="781" spans="1:4" x14ac:dyDescent="0.3">
      <c r="A781">
        <v>1780</v>
      </c>
      <c r="B781" t="str">
        <v>Solides - Autres industries : Refroidissement à la vapeur - Autres secteurs industriels : Refroidissement de procédés - Autres secteurs industriels [METABOLHEAT - National]</v>
      </c>
      <c r="C781" t="str">
        <f>'Correspondance produits'!$J$140</f>
        <v>Rejets diffus [METABOLHEAT - National]</v>
      </c>
      <c r="D781">
        <v>4.3999999999999995</v>
      </c>
    </row>
    <row r="782" spans="1:4" x14ac:dyDescent="0.3">
      <c r="A782">
        <v>1781</v>
      </c>
      <c r="B782" t="str">
        <v>Gaz de raffinerie - Autres industries : Refroidissement à la vapeur - Autres secteurs industriels : Refroidissement de procédés - Autres secteurs industriels [METABOLHEAT - National]</v>
      </c>
      <c r="C782" t="str">
        <f>'Correspondance produits'!$J$140</f>
        <v>Rejets diffus [METABOLHEAT - National]</v>
      </c>
      <c r="D782">
        <v>4.3999999999999995</v>
      </c>
    </row>
    <row r="783" spans="1:4" x14ac:dyDescent="0.3">
      <c r="A783">
        <v>1782</v>
      </c>
      <c r="B783" t="str">
        <v>GPL - Autres industries : Refroidissement à la vapeur - Autres secteurs industriels : Refroidissement de procédés - Autres secteurs industriels [METABOLHEAT - National]</v>
      </c>
      <c r="C783" t="str">
        <f>'Correspondance produits'!$J$140</f>
        <v>Rejets diffus [METABOLHEAT - National]</v>
      </c>
      <c r="D783">
        <v>4.3999999999999995</v>
      </c>
    </row>
    <row r="784" spans="1:4" x14ac:dyDescent="0.3">
      <c r="A784">
        <v>1783</v>
      </c>
      <c r="B784" t="str">
        <v>Gazole et biocarburants liquides - Autres industries : Refroidissement à la vapeur - Autres secteurs industriels : Refroidissement de procédés - Autres secteurs industriels [METABOLHEAT - National]</v>
      </c>
      <c r="C784" t="str">
        <f>'Correspondance produits'!$J$140</f>
        <v>Rejets diffus [METABOLHEAT - National]</v>
      </c>
      <c r="D784">
        <v>4.3999999999999995</v>
      </c>
    </row>
    <row r="785" spans="1:4" x14ac:dyDescent="0.3">
      <c r="A785">
        <v>1784</v>
      </c>
      <c r="B785" t="str">
        <v>Fioul - Autres industries : Refroidissement à la vapeur - Autres secteurs industriels : Refroidissement de procédés - Autres secteurs industriels [METABOLHEAT - National]</v>
      </c>
      <c r="C785" t="str">
        <f>'Correspondance produits'!$J$140</f>
        <v>Rejets diffus [METABOLHEAT - National]</v>
      </c>
      <c r="D785">
        <v>4.3999999999999995</v>
      </c>
    </row>
    <row r="786" spans="1:4" x14ac:dyDescent="0.3">
      <c r="A786">
        <v>1785</v>
      </c>
      <c r="B786" t="str">
        <v>Autres liquides - Autres industries : Refroidissement à la vapeur - Autres secteurs industriels : Refroidissement de procédés - Autres secteurs industriels [METABOLHEAT - National]</v>
      </c>
      <c r="C786" t="str">
        <f>'Correspondance produits'!$J$140</f>
        <v>Rejets diffus [METABOLHEAT - National]</v>
      </c>
      <c r="D786">
        <v>4.3999999999999995</v>
      </c>
    </row>
    <row r="787" spans="1:4" x14ac:dyDescent="0.3">
      <c r="A787">
        <v>1786</v>
      </c>
      <c r="B787" t="str">
        <v>Gaz naturel et biogaz - Autres industries : Refroidissement à la vapeur - Autres secteurs industriels : Refroidissement de procédés - Autres secteurs industriels [METABOLHEAT - National]</v>
      </c>
      <c r="C787" t="str">
        <f>'Correspondance produits'!$J$140</f>
        <v>Rejets diffus [METABOLHEAT - National]</v>
      </c>
      <c r="D787">
        <v>4.3999999999999995</v>
      </c>
    </row>
    <row r="788" spans="1:4" x14ac:dyDescent="0.3">
      <c r="A788">
        <v>1787</v>
      </c>
      <c r="B788" t="str">
        <v>Gaz dérivés - Autres industries : Refroidissement à la vapeur - Autres secteurs industriels : Refroidissement de procédés - Autres secteurs industriels [METABOLHEAT - National]</v>
      </c>
      <c r="C788" t="str">
        <f>'Correspondance produits'!$J$140</f>
        <v>Rejets diffus [METABOLHEAT - National]</v>
      </c>
      <c r="D788">
        <v>4.3999999999999995</v>
      </c>
    </row>
    <row r="789" spans="1:4" x14ac:dyDescent="0.3">
      <c r="A789">
        <v>1788</v>
      </c>
      <c r="B789" t="str">
        <v>Biomasse et déchets - Autres industries : Refroidissement à la vapeur - Autres secteurs industriels : Refroidissement de procédés - Autres secteurs industriels [METABOLHEAT - National]</v>
      </c>
      <c r="C789" t="str">
        <f>'Correspondance produits'!$J$140</f>
        <v>Rejets diffus [METABOLHEAT - National]</v>
      </c>
      <c r="D789">
        <v>4.3999999999999995</v>
      </c>
    </row>
    <row r="790" spans="1:4" x14ac:dyDescent="0.3">
      <c r="A790">
        <v>1789</v>
      </c>
      <c r="B790" t="str">
        <v>Vapeur distribuée - Autres industries : Refroidissement à la vapeur - Autres secteurs industriels : Refroidissement de procédés - Autres secteurs industriels [METABOLHEAT - National]</v>
      </c>
      <c r="C790" t="str">
        <f>'Correspondance produits'!$J$140</f>
        <v>Rejets diffus [METABOLHEAT - National]</v>
      </c>
      <c r="D790">
        <v>2.117647058823529</v>
      </c>
    </row>
    <row r="791" spans="1:4" x14ac:dyDescent="0.3">
      <c r="A791">
        <v>1790</v>
      </c>
      <c r="B791" t="str">
        <v>Autres industries : Refroidissement électrique - Autres secteurs industriels : Refroidissement de procédés - Autres secteurs industriels [METABOLHEAT - National]</v>
      </c>
      <c r="C791" t="str">
        <f>'Correspondance produits'!$J$140</f>
        <v>Rejets diffus [METABOLHEAT - National]</v>
      </c>
      <c r="D791">
        <v>4.3999999999999995</v>
      </c>
    </row>
    <row r="792" spans="1:4" x14ac:dyDescent="0.3">
      <c r="A792">
        <v>1791</v>
      </c>
      <c r="B792" t="str">
        <v>Autres secteurs industriels : Moteurs diesel (y compris biocarburants) - Autres secteurs industriels [METABOLHEAT - National]</v>
      </c>
      <c r="C792" t="str">
        <f>'Correspondance produits'!$J$140</f>
        <v>Rejets diffus [METABOLHEAT - National]</v>
      </c>
      <c r="D792">
        <v>2.8999999999999995</v>
      </c>
    </row>
    <row r="793" spans="1:4" x14ac:dyDescent="0.3">
      <c r="A793">
        <v>1792</v>
      </c>
      <c r="B793" t="str">
        <v>Autres secteurs industriels : Machines électriques - Autres secteurs industriels [METABOLHEAT - National]</v>
      </c>
      <c r="C793" t="str">
        <f>'Correspondance produits'!$J$140</f>
        <v>Rejets diffus [METABOLHEAT - National]</v>
      </c>
      <c r="D793">
        <v>2.9999999999999996</v>
      </c>
    </row>
    <row r="794" spans="1:4" x14ac:dyDescent="0.3">
      <c r="A794">
        <v>1793</v>
      </c>
      <c r="B794" t="str">
        <v>Métro et tramway, métro léger urbain [METABOLHEAT - National]</v>
      </c>
      <c r="C794" t="str">
        <f>'Correspondance produits'!$J$140</f>
        <v>Rejets diffus [METABOLHEAT - National]</v>
      </c>
      <c r="D794">
        <v>2.9999999999999996</v>
      </c>
    </row>
    <row r="795" spans="1:4" x14ac:dyDescent="0.3">
      <c r="A795">
        <v>1794</v>
      </c>
      <c r="B795" t="str">
        <v>Trains de voyageurs conventionnels au diesel [METABOLHEAT - National]</v>
      </c>
      <c r="C795" t="str">
        <f>'Correspondance produits'!$J$140</f>
        <v>Rejets diffus [METABOLHEAT - National]</v>
      </c>
      <c r="D795">
        <v>2.8999999999999995</v>
      </c>
    </row>
    <row r="796" spans="1:4" x14ac:dyDescent="0.3">
      <c r="A796">
        <v>1795</v>
      </c>
      <c r="B796" t="str">
        <v>Trains de voyageurs conventionnels électriques [METABOLHEAT - National]</v>
      </c>
      <c r="C796" t="str">
        <f>'Correspondance produits'!$J$140</f>
        <v>Rejets diffus [METABOLHEAT - National]</v>
      </c>
      <c r="D796">
        <v>2.9999999999999996</v>
      </c>
    </row>
    <row r="797" spans="1:4" x14ac:dyDescent="0.3">
      <c r="A797">
        <v>1796</v>
      </c>
      <c r="B797" t="str">
        <v>Trains de voyageurs à grande vitesse [METABOLHEAT - National]</v>
      </c>
      <c r="C797" t="str">
        <f>'Correspondance produits'!$J$140</f>
        <v>Rejets diffus [METABOLHEAT - National]</v>
      </c>
      <c r="D797">
        <v>2.9999999999999996</v>
      </c>
    </row>
    <row r="798" spans="1:4" x14ac:dyDescent="0.3">
      <c r="A798">
        <v>1797</v>
      </c>
      <c r="B798" t="str">
        <v>Trains de marchandises au diesel [METABOLHEAT - National]</v>
      </c>
      <c r="C798" t="str">
        <f>'Correspondance produits'!$J$140</f>
        <v>Rejets diffus [METABOLHEAT - National]</v>
      </c>
      <c r="D798">
        <v>2.8999999999999995</v>
      </c>
    </row>
    <row r="799" spans="1:4" x14ac:dyDescent="0.3">
      <c r="A799">
        <v>1798</v>
      </c>
      <c r="B799" t="str">
        <v>Trains de marchandises électriques [METABOLHEAT - National]</v>
      </c>
      <c r="C799" t="str">
        <f>'Correspondance produits'!$J$140</f>
        <v>Rejets diffus [METABOLHEAT - National]</v>
      </c>
      <c r="D799">
        <v>2.9999999999999996</v>
      </c>
    </row>
    <row r="800" spans="1:4" x14ac:dyDescent="0.3">
      <c r="A800">
        <v>1799</v>
      </c>
      <c r="B800" t="str">
        <v>Deux-roues motorisés [METABOLHEAT - National]</v>
      </c>
      <c r="C800" t="str">
        <f>'Correspondance produits'!$J$140</f>
        <v>Rejets diffus [METABOLHEAT - National]</v>
      </c>
      <c r="D800">
        <v>2.48</v>
      </c>
    </row>
    <row r="801" spans="1:4" x14ac:dyDescent="0.3">
      <c r="A801">
        <v>1800</v>
      </c>
      <c r="B801" t="str">
        <v>Voitures particulières à essence [METABOLHEAT - National]</v>
      </c>
      <c r="C801" t="str">
        <f>'Correspondance produits'!$J$140</f>
        <v>Rejets diffus [METABOLHEAT - National]</v>
      </c>
      <c r="D801">
        <v>2.48</v>
      </c>
    </row>
    <row r="802" spans="1:4" x14ac:dyDescent="0.3">
      <c r="A802">
        <v>1801</v>
      </c>
      <c r="B802" t="str">
        <v>Voitures particulières à diesel [METABOLHEAT - National]</v>
      </c>
      <c r="C802" t="str">
        <f>'Correspondance produits'!$J$140</f>
        <v>Rejets diffus [METABOLHEAT - National]</v>
      </c>
      <c r="D802">
        <v>2.8999999999999995</v>
      </c>
    </row>
    <row r="803" spans="1:4" x14ac:dyDescent="0.3">
      <c r="A803">
        <v>1802</v>
      </c>
      <c r="B803" t="str">
        <v>Voitures particulières à GPL [METABOLHEAT - National]</v>
      </c>
      <c r="C803" t="str">
        <f>'Correspondance produits'!$J$140</f>
        <v>Rejets diffus [METABOLHEAT - National]</v>
      </c>
      <c r="D803">
        <v>2.48</v>
      </c>
    </row>
    <row r="804" spans="1:4" x14ac:dyDescent="0.3">
      <c r="A804">
        <v>1803</v>
      </c>
      <c r="B804" t="str">
        <v>Voitures particulières au gaz [METABOLHEAT - National]</v>
      </c>
      <c r="C804" t="str">
        <f>'Correspondance produits'!$J$140</f>
        <v>Rejets diffus [METABOLHEAT - National]</v>
      </c>
      <c r="D804">
        <v>2.48</v>
      </c>
    </row>
    <row r="805" spans="1:4" x14ac:dyDescent="0.3">
      <c r="A805">
        <v>1804</v>
      </c>
      <c r="B805" t="str">
        <v>Voitures particulières hybrides rechargeables [METABOLHEAT - National]</v>
      </c>
      <c r="C805" t="str">
        <f>'Correspondance produits'!$J$140</f>
        <v>Rejets diffus [METABOLHEAT - National]</v>
      </c>
      <c r="D805">
        <v>2.6285714285714286</v>
      </c>
    </row>
    <row r="806" spans="1:4" x14ac:dyDescent="0.3">
      <c r="A806">
        <v>1805</v>
      </c>
      <c r="B806" t="str">
        <v>Voitures particulières électriques à batterie [METABOLHEAT - National]</v>
      </c>
      <c r="C806" t="str">
        <f>'Correspondance produits'!$J$140</f>
        <v>Rejets diffus [METABOLHEAT - National]</v>
      </c>
      <c r="D806">
        <v>2.9999999999999996</v>
      </c>
    </row>
    <row r="807" spans="1:4" x14ac:dyDescent="0.3">
      <c r="A807">
        <v>1806</v>
      </c>
      <c r="B807" t="str">
        <v>Autocars, autobus et trolleybus à essence [METABOLHEAT - National]</v>
      </c>
      <c r="C807" t="str">
        <f>'Correspondance produits'!$J$140</f>
        <v>Rejets diffus [METABOLHEAT - National]</v>
      </c>
      <c r="D807">
        <v>2.48</v>
      </c>
    </row>
    <row r="808" spans="1:4" x14ac:dyDescent="0.3">
      <c r="A808">
        <v>1807</v>
      </c>
      <c r="B808" t="str">
        <v>Autocars, autobus et trolleybus à diesel [METABOLHEAT - National]</v>
      </c>
      <c r="C808" t="str">
        <f>'Correspondance produits'!$J$140</f>
        <v>Rejets diffus [METABOLHEAT - National]</v>
      </c>
      <c r="D808">
        <v>2.8999999999999995</v>
      </c>
    </row>
    <row r="809" spans="1:4" x14ac:dyDescent="0.3">
      <c r="A809">
        <v>1808</v>
      </c>
      <c r="B809" t="str">
        <v>Autocars, autobus et trolleybus à GPL [METABOLHEAT - National]</v>
      </c>
      <c r="C809" t="str">
        <f>'Correspondance produits'!$J$140</f>
        <v>Rejets diffus [METABOLHEAT - National]</v>
      </c>
      <c r="D809">
        <v>2.48</v>
      </c>
    </row>
    <row r="810" spans="1:4" x14ac:dyDescent="0.3">
      <c r="A810">
        <v>1809</v>
      </c>
      <c r="B810" t="str">
        <v>Autocars, autobus et trolleybus à gaz [METABOLHEAT - National]</v>
      </c>
      <c r="C810" t="str">
        <f>'Correspondance produits'!$J$140</f>
        <v>Rejets diffus [METABOLHEAT - National]</v>
      </c>
      <c r="D810">
        <v>2.48</v>
      </c>
    </row>
    <row r="811" spans="1:4" x14ac:dyDescent="0.3">
      <c r="A811">
        <v>1810</v>
      </c>
      <c r="B811" t="str">
        <v>Autocars, autobus et trolleybus électriques à batterie [METABOLHEAT - National]</v>
      </c>
      <c r="C811" t="str">
        <f>'Correspondance produits'!$J$140</f>
        <v>Rejets diffus [METABOLHEAT - National]</v>
      </c>
      <c r="D811">
        <v>2.9999999999999996</v>
      </c>
    </row>
    <row r="812" spans="1:4" x14ac:dyDescent="0.3">
      <c r="A812">
        <v>1811</v>
      </c>
      <c r="B812" t="str">
        <v>Véhicules utilitaires légers à essence [METABOLHEAT - National]</v>
      </c>
      <c r="C812" t="str">
        <f>'Correspondance produits'!$J$140</f>
        <v>Rejets diffus [METABOLHEAT - National]</v>
      </c>
      <c r="D812">
        <v>2.48</v>
      </c>
    </row>
    <row r="813" spans="1:4" x14ac:dyDescent="0.3">
      <c r="A813">
        <v>1812</v>
      </c>
      <c r="B813" t="str">
        <v>Véhicules utilitaires légers à diesel [METABOLHEAT - National]</v>
      </c>
      <c r="C813" t="str">
        <f>'Correspondance produits'!$J$140</f>
        <v>Rejets diffus [METABOLHEAT - National]</v>
      </c>
      <c r="D813">
        <v>2.8999999999999995</v>
      </c>
    </row>
    <row r="814" spans="1:4" x14ac:dyDescent="0.3">
      <c r="A814">
        <v>1813</v>
      </c>
      <c r="B814" t="str">
        <v>Véhicules utilitaires légers à GPL [METABOLHEAT - National]</v>
      </c>
      <c r="C814" t="str">
        <f>'Correspondance produits'!$J$140</f>
        <v>Rejets diffus [METABOLHEAT - National]</v>
      </c>
      <c r="D814">
        <v>2.48</v>
      </c>
    </row>
    <row r="815" spans="1:4" x14ac:dyDescent="0.3">
      <c r="A815">
        <v>1814</v>
      </c>
      <c r="B815" t="str">
        <v>Véhicules utilitaires légers au gaz [METABOLHEAT - National]</v>
      </c>
      <c r="C815" t="str">
        <f>'Correspondance produits'!$J$140</f>
        <v>Rejets diffus [METABOLHEAT - National]</v>
      </c>
      <c r="D815">
        <v>2.48</v>
      </c>
    </row>
    <row r="816" spans="1:4" x14ac:dyDescent="0.3">
      <c r="A816">
        <v>1815</v>
      </c>
      <c r="B816" t="str">
        <v>Véhicules utilitaires légers électriques [METABOLHEAT - National]</v>
      </c>
      <c r="C816" t="str">
        <f>'Correspondance produits'!$J$140</f>
        <v>Rejets diffus [METABOLHEAT - National]</v>
      </c>
      <c r="D816">
        <v>2.9999999999999996</v>
      </c>
    </row>
    <row r="817" spans="1:4" x14ac:dyDescent="0.3">
      <c r="A817">
        <v>1816</v>
      </c>
      <c r="B817" t="str">
        <v>Poids lourds nationaux [METABOLHEAT - National]</v>
      </c>
      <c r="C817" t="str">
        <f>'Correspondance produits'!$J$140</f>
        <v>Rejets diffus [METABOLHEAT - National]</v>
      </c>
      <c r="D817">
        <v>2.8999999999999995</v>
      </c>
    </row>
    <row r="818" spans="1:4" x14ac:dyDescent="0.3">
      <c r="A818">
        <v>1817</v>
      </c>
      <c r="B818" t="str">
        <v>Poids lourds internationaux [METABOLHEAT - National]</v>
      </c>
      <c r="C818" t="str">
        <f>'Correspondance produits'!$J$140</f>
        <v>Rejets diffus [METABOLHEAT - National]</v>
      </c>
      <c r="D818">
        <v>2.8999999999999995</v>
      </c>
    </row>
    <row r="819" spans="1:4" x14ac:dyDescent="0.3">
      <c r="A819">
        <v>1818</v>
      </c>
      <c r="B819" t="str">
        <v>Aviation nationale de transport de passagers [METABOLHEAT - National]</v>
      </c>
      <c r="C819" t="str">
        <f>'Correspondance produits'!$J$140</f>
        <v>Rejets diffus [METABOLHEAT - National]</v>
      </c>
      <c r="D819">
        <v>2.6</v>
      </c>
    </row>
    <row r="820" spans="1:4" x14ac:dyDescent="0.3">
      <c r="A820">
        <v>1819</v>
      </c>
      <c r="B820" t="str">
        <v>Aviation nationale de fret [METABOLHEAT - National]</v>
      </c>
      <c r="C820" t="str">
        <f>'Correspondance produits'!$J$140</f>
        <v>Rejets diffus [METABOLHEAT - National]</v>
      </c>
      <c r="D820">
        <v>2.6</v>
      </c>
    </row>
    <row r="821" spans="1:4" x14ac:dyDescent="0.3">
      <c r="A821">
        <v>1820</v>
      </c>
      <c r="B821" t="str">
        <v>Cabotation maritime nationale [METABOLHEAT - National]</v>
      </c>
      <c r="C821" t="str">
        <f>'Correspondance produits'!$J$140</f>
        <v>Rejets diffus [METABOLHEAT - National]</v>
      </c>
      <c r="D821">
        <v>2.8999999999999995</v>
      </c>
    </row>
    <row r="822" spans="1:4" x14ac:dyDescent="0.3">
      <c r="A822">
        <v>1821</v>
      </c>
      <c r="B822" t="str">
        <v>Voies navigables intérieures [METABOLHEAT - National]</v>
      </c>
      <c r="C822" t="str">
        <f>'Correspondance produits'!$J$140</f>
        <v>Rejets diffus [METABOLHEAT - National]</v>
      </c>
      <c r="D822">
        <v>2.8999999999999995</v>
      </c>
    </row>
    <row r="823" spans="1:4" x14ac:dyDescent="0.3">
      <c r="A823">
        <v>1822</v>
      </c>
      <c r="B823" t="str">
        <v>Transport par pipeline au gaz [METABOLHEAT - National]</v>
      </c>
      <c r="C823" t="str">
        <f>'Correspondance produits'!$J$140</f>
        <v>Rejets diffus [METABOLHEAT - National]</v>
      </c>
      <c r="D823">
        <v>21.25</v>
      </c>
    </row>
    <row r="824" spans="1:4" x14ac:dyDescent="0.3">
      <c r="A824">
        <v>1823</v>
      </c>
      <c r="B824" t="str">
        <v>Transport par pipeline à l'électricité [METABOLHEAT - National]</v>
      </c>
      <c r="C824" t="str">
        <f>'Correspondance produits'!$J$140</f>
        <v>Rejets diffus [METABOLHEAT - National]</v>
      </c>
      <c r="D824">
        <v>8.875</v>
      </c>
    </row>
    <row r="825" spans="1:4" x14ac:dyDescent="0.3">
      <c r="A825">
        <v>1824</v>
      </c>
      <c r="B825" t="str">
        <v>Chauffage des locaux par solides (tertiaire) [METABOLHEAT - National]</v>
      </c>
      <c r="C825" t="str">
        <f>'Correspondance produits'!$J$140</f>
        <v>Rejets diffus [METABOLHEAT - National]</v>
      </c>
      <c r="D825">
        <v>3.0999999999999996</v>
      </c>
    </row>
    <row r="826" spans="1:4" x14ac:dyDescent="0.3">
      <c r="A826">
        <v>1825</v>
      </c>
      <c r="B826" t="str">
        <v>Chauffage des locaux au diesel (tertiaire) [METABOLHEAT - National]</v>
      </c>
      <c r="C826" t="str">
        <f>'Correspondance produits'!$J$140</f>
        <v>Rejets diffus [METABOLHEAT - National]</v>
      </c>
      <c r="D826">
        <v>2.8999999999999995</v>
      </c>
    </row>
    <row r="827" spans="1:4" x14ac:dyDescent="0.3">
      <c r="A827">
        <v>1826</v>
      </c>
      <c r="B827" t="str">
        <v>Chauffage des locaux par pompe à chaleur au gaz (tertiaire) [METABOLHEAT - National]</v>
      </c>
      <c r="C827" t="str">
        <f>'Correspondance produits'!$J$140</f>
        <v>Rejets diffus [METABOLHEAT - National]</v>
      </c>
      <c r="D827">
        <v>0</v>
      </c>
    </row>
    <row r="828" spans="1:4" x14ac:dyDescent="0.3">
      <c r="A828">
        <v>1827</v>
      </c>
      <c r="B828" t="str">
        <v>Chauffage des locaux par chauffage au gaz conventionnel (tertiaire) [METABOLHEAT - National]</v>
      </c>
      <c r="C828" t="str">
        <f>'Correspondance produits'!$J$140</f>
        <v>Rejets diffus [METABOLHEAT - National]</v>
      </c>
      <c r="D828">
        <v>2.6</v>
      </c>
    </row>
    <row r="829" spans="1:4" x14ac:dyDescent="0.3">
      <c r="A829">
        <v>1828</v>
      </c>
      <c r="B829" t="str">
        <v>Chauffage des locaux à la biomasse (tertiaire) [METABOLHEAT - National]</v>
      </c>
      <c r="C829" t="str">
        <f>'Correspondance produits'!$J$140</f>
        <v>Rejets diffus [METABOLHEAT - National]</v>
      </c>
      <c r="D829">
        <v>5.6000000000000005</v>
      </c>
    </row>
    <row r="830" spans="1:4" x14ac:dyDescent="0.3">
      <c r="A830">
        <v>1829</v>
      </c>
      <c r="B830" t="str">
        <v>Chauffage des locaux par géothermie (tertiaire) [METABOLHEAT - National]</v>
      </c>
      <c r="C830" t="str">
        <f>'Correspondance produits'!$J$140</f>
        <v>Rejets diffus [METABOLHEAT - National]</v>
      </c>
      <c r="D830">
        <v>2.117647058823529</v>
      </c>
    </row>
    <row r="831" spans="1:4" x14ac:dyDescent="0.3">
      <c r="A831">
        <v>1830</v>
      </c>
      <c r="B831" t="str">
        <v>Chauffage des locaux par chaleur réseau (tertiaire) [METABOLHEAT - National]</v>
      </c>
      <c r="C831" t="str">
        <f>'Correspondance produits'!$J$140</f>
        <v>Rejets diffus [METABOLHEAT - National]</v>
      </c>
      <c r="D831">
        <v>2.117647058823529</v>
      </c>
    </row>
    <row r="832" spans="1:4" x14ac:dyDescent="0.3">
      <c r="A832">
        <v>1831</v>
      </c>
      <c r="B832" t="str">
        <v>Chauffage des locaux par chauffage électrique avancé (tertiaire) [METABOLHEAT - National]</v>
      </c>
      <c r="C832" t="str">
        <f>'Correspondance produits'!$J$140</f>
        <v>Rejets diffus [METABOLHEAT - National]</v>
      </c>
      <c r="D832">
        <v>0</v>
      </c>
    </row>
    <row r="833" spans="1:4" x14ac:dyDescent="0.3">
      <c r="A833">
        <v>1832</v>
      </c>
      <c r="B833" t="str">
        <v>Chauffage des locaux par chauffage électrique conventionnel (tertiaire) [METABOLHEAT - National]</v>
      </c>
      <c r="C833" t="str">
        <f>'Correspondance produits'!$J$140</f>
        <v>Rejets diffus [METABOLHEAT - National]</v>
      </c>
      <c r="D833">
        <v>0</v>
      </c>
    </row>
    <row r="834" spans="1:4" x14ac:dyDescent="0.3">
      <c r="A834">
        <v>1833</v>
      </c>
      <c r="B834" t="str">
        <v>Chauffage des locaux par circulation d'électricité (tertiaire) [METABOLHEAT - National]</v>
      </c>
      <c r="C834" t="str">
        <f>'Correspondance produits'!$J$140</f>
        <v>Rejets diffus [METABOLHEAT - National]</v>
      </c>
      <c r="D834">
        <v>0</v>
      </c>
    </row>
    <row r="835" spans="1:4" x14ac:dyDescent="0.3">
      <c r="A835">
        <v>1834</v>
      </c>
      <c r="B835" t="str">
        <v>Refroidissement des locaux par pompe à chaleur au gaz (tertiaire) [METABOLHEAT - National]</v>
      </c>
      <c r="C835" t="str">
        <f>'Correspondance produits'!$J$140</f>
        <v>Rejets diffus [METABOLHEAT - National]</v>
      </c>
      <c r="D835">
        <v>4.3999999999999995</v>
      </c>
    </row>
    <row r="836" spans="1:4" x14ac:dyDescent="0.3">
      <c r="A836">
        <v>1835</v>
      </c>
      <c r="B836" t="str">
        <v>Climatisation électrique (tertiaire) [METABOLHEAT - National]</v>
      </c>
      <c r="C836" t="str">
        <f>'Correspondance produits'!$J$140</f>
        <v>Rejets diffus [METABOLHEAT - National]</v>
      </c>
      <c r="D836">
        <v>4.3999999999999995</v>
      </c>
    </row>
    <row r="837" spans="1:4" x14ac:dyDescent="0.3">
      <c r="A837">
        <v>1836</v>
      </c>
      <c r="B837" t="str">
        <v>Chauffage de l'eau au gaz de pétrole liquéfié (GPL) (tertiaire) [METABOLHEAT - National]</v>
      </c>
      <c r="C837" t="str">
        <f>'Correspondance produits'!$J$140</f>
        <v>Rejets diffus [METABOLHEAT - National]</v>
      </c>
      <c r="D837">
        <v>2.8999999999999995</v>
      </c>
    </row>
    <row r="838" spans="1:4" x14ac:dyDescent="0.3">
      <c r="A838">
        <v>1837</v>
      </c>
      <c r="B838" t="str">
        <v>Chauffage de l'eau au diesel (tertiaire) [METABOLHEAT - National]</v>
      </c>
      <c r="C838" t="str">
        <f>'Correspondance produits'!$J$140</f>
        <v>Rejets diffus [METABOLHEAT - National]</v>
      </c>
      <c r="D838">
        <v>2.8999999999999995</v>
      </c>
    </row>
    <row r="839" spans="1:4" x14ac:dyDescent="0.3">
      <c r="A839">
        <v>1838</v>
      </c>
      <c r="B839" t="str">
        <v>Chauffage de l'eau au gaz naturel (tertiaire) [METABOLHEAT - National]</v>
      </c>
      <c r="C839" t="str">
        <f>'Correspondance produits'!$J$140</f>
        <v>Rejets diffus [METABOLHEAT - National]</v>
      </c>
      <c r="D839">
        <v>2.6</v>
      </c>
    </row>
    <row r="840" spans="1:4" x14ac:dyDescent="0.3">
      <c r="A840">
        <v>1839</v>
      </c>
      <c r="B840" t="str">
        <v>Chauffage de l'eau par biomasse (tertiaire) [METABOLHEAT - National]</v>
      </c>
      <c r="C840" t="str">
        <f>'Correspondance produits'!$J$140</f>
        <v>Rejets diffus [METABOLHEAT - National]</v>
      </c>
      <c r="D840">
        <v>5.6000000000000005</v>
      </c>
    </row>
    <row r="841" spans="1:4" x14ac:dyDescent="0.3">
      <c r="A841">
        <v>1840</v>
      </c>
      <c r="B841" t="str">
        <v>Chauffage de l'eau par chaleur réseau (tertiaire) [METABOLHEAT - National]</v>
      </c>
      <c r="C841" t="str">
        <f>'Correspondance produits'!$J$140</f>
        <v>Rejets diffus [METABOLHEAT - National]</v>
      </c>
      <c r="D841">
        <v>2.117647058823529</v>
      </c>
    </row>
    <row r="842" spans="1:4" x14ac:dyDescent="0.3">
      <c r="A842">
        <v>1841</v>
      </c>
      <c r="B842" t="str">
        <v>Chauffage de l'eau par électricité (tertiaire) [METABOLHEAT - National]</v>
      </c>
      <c r="C842" t="str">
        <f>'Correspondance produits'!$J$140</f>
        <v>Rejets diffus [METABOLHEAT - National]</v>
      </c>
      <c r="D842">
        <v>0</v>
      </c>
    </row>
    <row r="843" spans="1:4" x14ac:dyDescent="0.3">
      <c r="A843">
        <v>1842</v>
      </c>
      <c r="B843" t="str">
        <v>Chauffage de l'eau par énergie solaire (tertiaire) [METABOLHEAT - National]</v>
      </c>
      <c r="C843" t="str">
        <f>'Correspondance produits'!$J$140</f>
        <v>Rejets diffus [METABOLHEAT - National]</v>
      </c>
      <c r="D843">
        <v>0</v>
      </c>
    </row>
    <row r="844" spans="1:4" x14ac:dyDescent="0.3">
      <c r="A844">
        <v>1843</v>
      </c>
      <c r="B844" t="str">
        <v>Cuisson au gaz de pétrole liquéfié (GPL) (tertiaire) [METABOLHEAT - National]</v>
      </c>
      <c r="C844" t="str">
        <f>'Correspondance produits'!$J$140</f>
        <v>Rejets diffus [METABOLHEAT - National]</v>
      </c>
      <c r="D844">
        <v>0</v>
      </c>
    </row>
    <row r="845" spans="1:4" x14ac:dyDescent="0.3">
      <c r="A845">
        <v>1844</v>
      </c>
      <c r="B845" t="str">
        <v>Cuisson au gaz naturel (tertiaire) [METABOLHEAT - National]</v>
      </c>
      <c r="C845" t="str">
        <f>'Correspondance produits'!$J$140</f>
        <v>Rejets diffus [METABOLHEAT - National]</v>
      </c>
      <c r="D845">
        <v>0</v>
      </c>
    </row>
    <row r="846" spans="1:4" x14ac:dyDescent="0.3">
      <c r="A846">
        <v>1845</v>
      </c>
      <c r="B846" t="str">
        <v>Cuisson à l'électricité (tertiaire) [METABOLHEAT - National]</v>
      </c>
      <c r="C846" t="str">
        <f>'Correspondance produits'!$J$140</f>
        <v>Rejets diffus [METABOLHEAT - National]</v>
      </c>
      <c r="D846">
        <v>0</v>
      </c>
    </row>
    <row r="847" spans="1:4" x14ac:dyDescent="0.3">
      <c r="A847">
        <v>1846</v>
      </c>
      <c r="B847" t="str">
        <v>Ventilation [METABOLHEAT - National]</v>
      </c>
      <c r="C847" t="str">
        <f>'Correspondance produits'!$J$140</f>
        <v>Rejets diffus [METABOLHEAT - National]</v>
      </c>
      <c r="D847">
        <v>0</v>
      </c>
    </row>
    <row r="848" spans="1:4" x14ac:dyDescent="0.3">
      <c r="A848">
        <v>1847</v>
      </c>
      <c r="B848" t="str">
        <v>Éclairage public [METABOLHEAT - National]</v>
      </c>
      <c r="C848" t="str">
        <f>'Correspondance produits'!$J$140</f>
        <v>Rejets diffus [METABOLHEAT - National]</v>
      </c>
      <c r="D848">
        <v>0</v>
      </c>
    </row>
    <row r="849" spans="1:4" x14ac:dyDescent="0.3">
      <c r="A849">
        <v>1848</v>
      </c>
      <c r="B849" t="str">
        <v>Éclairage des bâtiments [METABOLHEAT - National]</v>
      </c>
      <c r="C849" t="str">
        <f>'Correspondance produits'!$J$140</f>
        <v>Rejets diffus [METABOLHEAT - National]</v>
      </c>
      <c r="D849">
        <v>0</v>
      </c>
    </row>
    <row r="850" spans="1:4" x14ac:dyDescent="0.3">
      <c r="A850">
        <v>1849</v>
      </c>
      <c r="B850" t="str">
        <v>Froid commercial [METABOLHEAT - National]</v>
      </c>
      <c r="C850" t="str">
        <f>'Correspondance produits'!$J$140</f>
        <v>Rejets diffus [METABOLHEAT - National]</v>
      </c>
      <c r="D850">
        <v>4.3999999999999995</v>
      </c>
    </row>
    <row r="851" spans="1:4" x14ac:dyDescent="0.3">
      <c r="A851">
        <v>1850</v>
      </c>
      <c r="B851" t="str">
        <v>Diverses technologies du bâtiment [METABOLHEAT - National]</v>
      </c>
      <c r="C851" t="str">
        <f>'Correspondance produits'!$J$140</f>
        <v>Rejets diffus [METABOLHEAT - National]</v>
      </c>
      <c r="D851">
        <v>1</v>
      </c>
    </row>
    <row r="852" spans="1:4" x14ac:dyDescent="0.3">
      <c r="A852">
        <v>1851</v>
      </c>
      <c r="B852" t="str">
        <v>TIC et multimédia (tertiaire) [METABOLHEAT - National]</v>
      </c>
      <c r="C852" t="str">
        <f>'Correspondance produits'!$J$140</f>
        <v>Rejets diffus [METABOLHEAT - National]</v>
      </c>
      <c r="D852">
        <v>2.2000000000000002</v>
      </c>
    </row>
    <row r="853" spans="1:4" x14ac:dyDescent="0.3">
      <c r="A853">
        <v>1852</v>
      </c>
      <c r="B853" t="str">
        <v>Chauffage des locaux par solides (résidentiel) [METABOLHEAT - National]</v>
      </c>
      <c r="C853" t="str">
        <f>'Correspondance produits'!$J$140</f>
        <v>Rejets diffus [METABOLHEAT - National]</v>
      </c>
      <c r="D853">
        <v>3.0999999999999996</v>
      </c>
    </row>
    <row r="854" spans="1:4" x14ac:dyDescent="0.3">
      <c r="A854">
        <v>1853</v>
      </c>
      <c r="B854" t="str">
        <v>Chauffage des locaux au gaz de pétrole liquéfié (GPL) (résidentiel) [METABOLHEAT - National]</v>
      </c>
      <c r="C854" t="str">
        <f>'Correspondance produits'!$J$140</f>
        <v>Rejets diffus [METABOLHEAT - National]</v>
      </c>
      <c r="D854">
        <v>2.8999999999999995</v>
      </c>
    </row>
    <row r="855" spans="1:4" x14ac:dyDescent="0.3">
      <c r="A855">
        <v>1854</v>
      </c>
      <c r="B855" t="str">
        <v>Chauffage des locaux au diesel (résidentiel) [METABOLHEAT - National]</v>
      </c>
      <c r="C855" t="str">
        <f>'Correspondance produits'!$J$140</f>
        <v>Rejets diffus [METABOLHEAT - National]</v>
      </c>
      <c r="D855">
        <v>2.8999999999999995</v>
      </c>
    </row>
    <row r="856" spans="1:4" x14ac:dyDescent="0.3">
      <c r="A856">
        <v>1855</v>
      </c>
      <c r="B856" t="str">
        <v>Chauffage des locaux au gaz naturel (résidentiel) [METABOLHEAT - National]</v>
      </c>
      <c r="C856" t="str">
        <f>'Correspondance produits'!$J$140</f>
        <v>Rejets diffus [METABOLHEAT - National]</v>
      </c>
      <c r="D856">
        <v>2.6</v>
      </c>
    </row>
    <row r="857" spans="1:4" x14ac:dyDescent="0.3">
      <c r="A857">
        <v>1856</v>
      </c>
      <c r="B857" t="str">
        <v>Chauffage des locaux à la biomasse (résidentiel) [METABOLHEAT - National]</v>
      </c>
      <c r="C857" t="str">
        <f>'Correspondance produits'!$J$140</f>
        <v>Rejets diffus [METABOLHEAT - National]</v>
      </c>
      <c r="D857">
        <v>5.6000000000000005</v>
      </c>
    </row>
    <row r="858" spans="1:4" x14ac:dyDescent="0.3">
      <c r="A858">
        <v>1857</v>
      </c>
      <c r="B858" t="str">
        <v>Chauffage des locaux par géothermie (résidentiel) [METABOLHEAT - National]</v>
      </c>
      <c r="C858" t="str">
        <f>'Correspondance produits'!$J$140</f>
        <v>Rejets diffus [METABOLHEAT - National]</v>
      </c>
      <c r="D858">
        <v>2.117647058823529</v>
      </c>
    </row>
    <row r="859" spans="1:4" x14ac:dyDescent="0.3">
      <c r="A859">
        <v>1858</v>
      </c>
      <c r="B859" t="str">
        <v>Chauffage des locaux par chaleur réseau (résidentiel) [METABOLHEAT - National]</v>
      </c>
      <c r="C859" t="str">
        <f>'Correspondance produits'!$J$140</f>
        <v>Rejets diffus [METABOLHEAT - National]</v>
      </c>
      <c r="D859">
        <v>2.117647058823529</v>
      </c>
    </row>
    <row r="860" spans="1:4" x14ac:dyDescent="0.3">
      <c r="A860">
        <v>1859</v>
      </c>
      <c r="B860" t="str">
        <v>Chauffage des locaux par chauffage électrique avancé (résidentiel) [METABOLHEAT - National]</v>
      </c>
      <c r="C860" t="str">
        <f>'Correspondance produits'!$J$140</f>
        <v>Rejets diffus [METABOLHEAT - National]</v>
      </c>
      <c r="D860">
        <v>0</v>
      </c>
    </row>
    <row r="861" spans="1:4" x14ac:dyDescent="0.3">
      <c r="A861">
        <v>1860</v>
      </c>
      <c r="B861" t="str">
        <v>Chauffage des locaux par chauffage électrique conventionnel (résidentiel) [METABOLHEAT - National]</v>
      </c>
      <c r="C861" t="str">
        <f>'Correspondance produits'!$J$140</f>
        <v>Rejets diffus [METABOLHEAT - National]</v>
      </c>
      <c r="D861">
        <v>0</v>
      </c>
    </row>
    <row r="862" spans="1:4" x14ac:dyDescent="0.3">
      <c r="A862">
        <v>1861</v>
      </c>
      <c r="B862" t="str">
        <v>Chauffage des locaux par circulation d'électricité (résidentiel) [METABOLHEAT - National]</v>
      </c>
      <c r="C862" t="str">
        <f>'Correspondance produits'!$J$140</f>
        <v>Rejets diffus [METABOLHEAT - National]</v>
      </c>
      <c r="D862">
        <v>0</v>
      </c>
    </row>
    <row r="863" spans="1:4" x14ac:dyDescent="0.3">
      <c r="A863">
        <v>1862</v>
      </c>
      <c r="B863" t="str">
        <v>Climatisation (résidentiel) [METABOLHEAT - National]</v>
      </c>
      <c r="C863" t="str">
        <f>'Correspondance produits'!$J$140</f>
        <v>Rejets diffus [METABOLHEAT - National]</v>
      </c>
      <c r="D863">
        <v>4.3999999999999995</v>
      </c>
    </row>
    <row r="864" spans="1:4" x14ac:dyDescent="0.3">
      <c r="A864">
        <v>1863</v>
      </c>
      <c r="B864" t="str">
        <v>Chauffage de l'eau par solides (résidentiel) [METABOLHEAT - National]</v>
      </c>
      <c r="C864" t="str">
        <f>'Correspondance produits'!$J$140</f>
        <v>Rejets diffus [METABOLHEAT - National]</v>
      </c>
      <c r="D864">
        <v>3.0999999999999996</v>
      </c>
    </row>
    <row r="865" spans="1:4" x14ac:dyDescent="0.3">
      <c r="A865">
        <v>1864</v>
      </c>
      <c r="B865" t="str">
        <v>Chauffage de l'eau au gaz de pétrole liquéfié (GPL) (résidentiel) [METABOLHEAT - National]</v>
      </c>
      <c r="C865" t="str">
        <f>'Correspondance produits'!$J$140</f>
        <v>Rejets diffus [METABOLHEAT - National]</v>
      </c>
      <c r="D865">
        <v>2.8999999999999995</v>
      </c>
    </row>
    <row r="866" spans="1:4" x14ac:dyDescent="0.3">
      <c r="A866">
        <v>1865</v>
      </c>
      <c r="B866" t="str">
        <v>Chauffage de l'eau au diesel (résidentiel) [METABOLHEAT - National]</v>
      </c>
      <c r="C866" t="str">
        <f>'Correspondance produits'!$J$140</f>
        <v>Rejets diffus [METABOLHEAT - National]</v>
      </c>
      <c r="D866">
        <v>2.8999999999999995</v>
      </c>
    </row>
    <row r="867" spans="1:4" x14ac:dyDescent="0.3">
      <c r="A867">
        <v>1866</v>
      </c>
      <c r="B867" t="str">
        <v>Chauffage de l'eau au gaz naturel (résidentiel) [METABOLHEAT - National]</v>
      </c>
      <c r="C867" t="str">
        <f>'Correspondance produits'!$J$140</f>
        <v>Rejets diffus [METABOLHEAT - National]</v>
      </c>
      <c r="D867">
        <v>2.6</v>
      </c>
    </row>
    <row r="868" spans="1:4" x14ac:dyDescent="0.3">
      <c r="A868">
        <v>1867</v>
      </c>
      <c r="B868" t="str">
        <v>Chauffage de l'eau par biomasse (résidentiel) [METABOLHEAT - National]</v>
      </c>
      <c r="C868" t="str">
        <f>'Correspondance produits'!$J$140</f>
        <v>Rejets diffus [METABOLHEAT - National]</v>
      </c>
      <c r="D868">
        <v>5.6000000000000005</v>
      </c>
    </row>
    <row r="869" spans="1:4" x14ac:dyDescent="0.3">
      <c r="A869">
        <v>1868</v>
      </c>
      <c r="B869" t="str">
        <v>Chauffage de l'eau par chaleur réseau (résidentiel) [METABOLHEAT - National]</v>
      </c>
      <c r="C869" t="str">
        <f>'Correspondance produits'!$J$140</f>
        <v>Rejets diffus [METABOLHEAT - National]</v>
      </c>
      <c r="D869">
        <v>2.117647058823529</v>
      </c>
    </row>
    <row r="870" spans="1:4" x14ac:dyDescent="0.3">
      <c r="A870">
        <v>1869</v>
      </c>
      <c r="B870" t="str">
        <v>Chauffage de l'eau par électricité (résidentiel) [METABOLHEAT - National]</v>
      </c>
      <c r="C870" t="str">
        <f>'Correspondance produits'!$J$140</f>
        <v>Rejets diffus [METABOLHEAT - National]</v>
      </c>
      <c r="D870">
        <v>0</v>
      </c>
    </row>
    <row r="871" spans="1:4" x14ac:dyDescent="0.3">
      <c r="A871">
        <v>1870</v>
      </c>
      <c r="B871" t="str">
        <v>Chauffage de l'eau par énergie solaire (résidentiel) [METABOLHEAT - National]</v>
      </c>
      <c r="C871" t="str">
        <f>'Correspondance produits'!$J$140</f>
        <v>Rejets diffus [METABOLHEAT - National]</v>
      </c>
      <c r="D871">
        <v>0</v>
      </c>
    </row>
    <row r="872" spans="1:4" x14ac:dyDescent="0.3">
      <c r="A872">
        <v>1871</v>
      </c>
      <c r="B872" t="str">
        <v>Cuisson au gaz de pétrole liquéfié (GPL) (résidentiel) [METABOLHEAT - National]</v>
      </c>
      <c r="C872" t="str">
        <f>'Correspondance produits'!$J$140</f>
        <v>Rejets diffus [METABOLHEAT - National]</v>
      </c>
      <c r="D872">
        <v>0</v>
      </c>
    </row>
    <row r="873" spans="1:4" x14ac:dyDescent="0.3">
      <c r="A873">
        <v>1872</v>
      </c>
      <c r="B873" t="str">
        <v>Cuisson au gaz naturel (résidentiel) [METABOLHEAT - National]</v>
      </c>
      <c r="C873" t="str">
        <f>'Correspondance produits'!$J$140</f>
        <v>Rejets diffus [METABOLHEAT - National]</v>
      </c>
      <c r="D873">
        <v>0</v>
      </c>
    </row>
    <row r="874" spans="1:4" x14ac:dyDescent="0.3">
      <c r="A874">
        <v>1873</v>
      </c>
      <c r="B874" t="str">
        <v>Cuisson à l'électricité (résidentiel) [METABOLHEAT - National]</v>
      </c>
      <c r="C874" t="str">
        <f>'Correspondance produits'!$J$140</f>
        <v>Rejets diffus [METABOLHEAT - National]</v>
      </c>
      <c r="D874">
        <v>0</v>
      </c>
    </row>
    <row r="875" spans="1:4" x14ac:dyDescent="0.3">
      <c r="A875">
        <v>1874</v>
      </c>
      <c r="B875" t="str">
        <v>Réfrigérateurs et congélateurs [METABOLHEAT - National]</v>
      </c>
      <c r="C875" t="str">
        <f>'Correspondance produits'!$J$140</f>
        <v>Rejets diffus [METABOLHEAT - National]</v>
      </c>
      <c r="D875">
        <v>4.3999999999999995</v>
      </c>
    </row>
    <row r="876" spans="1:4" x14ac:dyDescent="0.3">
      <c r="A876">
        <v>1875</v>
      </c>
      <c r="B876" t="str">
        <v>Lave-linge [METABOLHEAT - National]</v>
      </c>
      <c r="C876" t="str">
        <f>'Correspondance produits'!$J$140</f>
        <v>Rejets diffus [METABOLHEAT - National]</v>
      </c>
      <c r="D876">
        <v>1</v>
      </c>
    </row>
    <row r="877" spans="1:4" x14ac:dyDescent="0.3">
      <c r="A877">
        <v>1876</v>
      </c>
      <c r="B877" t="str">
        <v>Sèche-linge [METABOLHEAT - National]</v>
      </c>
      <c r="C877" t="str">
        <f>'Correspondance produits'!$J$140</f>
        <v>Rejets diffus [METABOLHEAT - National]</v>
      </c>
      <c r="D877">
        <v>1</v>
      </c>
    </row>
    <row r="878" spans="1:4" x14ac:dyDescent="0.3">
      <c r="A878">
        <v>1877</v>
      </c>
      <c r="B878" t="str">
        <v>Lave-vaisselle [METABOLHEAT - National]</v>
      </c>
      <c r="C878" t="str">
        <f>'Correspondance produits'!$J$140</f>
        <v>Rejets diffus [METABOLHEAT - National]</v>
      </c>
      <c r="D878">
        <v>1</v>
      </c>
    </row>
    <row r="879" spans="1:4" x14ac:dyDescent="0.3">
      <c r="A879">
        <v>1878</v>
      </c>
      <c r="B879" t="str">
        <v>TV et multimédia [METABOLHEAT - National]</v>
      </c>
      <c r="C879" t="str">
        <f>'Correspondance produits'!$J$140</f>
        <v>Rejets diffus [METABOLHEAT - National]</v>
      </c>
      <c r="D879">
        <v>2.2000000000000002</v>
      </c>
    </row>
    <row r="880" spans="1:4" x14ac:dyDescent="0.3">
      <c r="A880">
        <v>1879</v>
      </c>
      <c r="B880" t="str">
        <v>Équipements TIC (résidentiel) [METABOLHEAT - National]</v>
      </c>
      <c r="C880" t="str">
        <f>'Correspondance produits'!$J$140</f>
        <v>Rejets diffus [METABOLHEAT - National]</v>
      </c>
      <c r="D880">
        <v>2.2000000000000002</v>
      </c>
    </row>
    <row r="881" spans="1:4" x14ac:dyDescent="0.3">
      <c r="A881">
        <v>1880</v>
      </c>
      <c r="B881" t="str">
        <v>Éclairage (résidentiel) [METABOLHEAT - National]</v>
      </c>
      <c r="C881" t="str">
        <f>'Correspondance produits'!$J$140</f>
        <v>Rejets diffus [METABOLHEAT - National]</v>
      </c>
      <c r="D881">
        <v>0</v>
      </c>
    </row>
    <row r="882" spans="1:4" x14ac:dyDescent="0.3">
      <c r="A882">
        <v>1881</v>
      </c>
      <c r="B882" t="str">
        <v>Autres appareils (aspirateurs, fers à repasser, etc.) (résidentiel) [METABOLHEAT - National]</v>
      </c>
      <c r="C882" t="str">
        <f>'Correspondance produits'!$J$140</f>
        <v>Rejets diffus [METABOLHEAT - National]</v>
      </c>
      <c r="D882">
        <v>1</v>
      </c>
    </row>
    <row r="883" spans="1:4" x14ac:dyDescent="0.3">
      <c r="A883">
        <v>1882</v>
      </c>
      <c r="B883" t="str">
        <v>Eclairage (agriculture) [METABOLHEAT - National]</v>
      </c>
      <c r="C883" t="str">
        <f>'Correspondance produits'!$J$140</f>
        <v>Rejets diffus [METABOLHEAT - National]</v>
      </c>
      <c r="D883">
        <v>0</v>
      </c>
    </row>
    <row r="884" spans="1:4" x14ac:dyDescent="0.3">
      <c r="A884">
        <v>1883</v>
      </c>
      <c r="B884" t="str">
        <v>Ventilation (agriculture) [METABOLHEAT - National]</v>
      </c>
      <c r="C884" t="str">
        <f>'Correspondance produits'!$J$140</f>
        <v>Rejets diffus [METABOLHEAT - National]</v>
      </c>
      <c r="D884">
        <v>1</v>
      </c>
    </row>
    <row r="885" spans="1:4" x14ac:dyDescent="0.3">
      <c r="A885">
        <v>1884</v>
      </c>
      <c r="B885" t="str">
        <v>Moteurs [METABOLHEAT - National]</v>
      </c>
      <c r="C885" t="str">
        <f>'Correspondance produits'!$J$140</f>
        <v>Rejets diffus [METABOLHEAT - National]</v>
      </c>
      <c r="D885">
        <v>2.9999999999999996</v>
      </c>
    </row>
    <row r="886" spans="1:4" x14ac:dyDescent="0.3">
      <c r="A886">
        <v>1885</v>
      </c>
      <c r="B886" t="str">
        <v>Chauffage au gazole et biocarburants [METABOLHEAT - National]</v>
      </c>
      <c r="C886" t="str">
        <f>'Correspondance produits'!$J$140</f>
        <v>Rejets diffus [METABOLHEAT - National]</v>
      </c>
      <c r="D886">
        <v>2.8999999999999995</v>
      </c>
    </row>
    <row r="887" spans="1:4" x14ac:dyDescent="0.3">
      <c r="A887">
        <v>1886</v>
      </c>
      <c r="B887" t="str">
        <v>Chauffage au gaz [METABOLHEAT - National]</v>
      </c>
      <c r="C887" t="str">
        <f>'Correspondance produits'!$J$140</f>
        <v>Rejets diffus [METABOLHEAT - National]</v>
      </c>
      <c r="D887">
        <v>2.6</v>
      </c>
    </row>
    <row r="888" spans="1:4" x14ac:dyDescent="0.3">
      <c r="A888">
        <v>1887</v>
      </c>
      <c r="B888" t="str">
        <v>Chauffage au solaire thermique et géothermie [METABOLHEAT - National]</v>
      </c>
      <c r="C888" t="str">
        <f>'Correspondance produits'!$J$140</f>
        <v>Rejets diffus [METABOLHEAT - National]</v>
      </c>
      <c r="D888">
        <v>0</v>
      </c>
    </row>
    <row r="889" spans="1:4" x14ac:dyDescent="0.3">
      <c r="A889">
        <v>1888</v>
      </c>
      <c r="B889" t="str">
        <v>Chauffage à la chaleur réseau [METABOLHEAT - National]</v>
      </c>
      <c r="C889" t="str">
        <f>'Correspondance produits'!$J$140</f>
        <v>Rejets diffus [METABOLHEAT - National]</v>
      </c>
      <c r="D889">
        <v>2.117647058823529</v>
      </c>
    </row>
    <row r="890" spans="1:4" x14ac:dyDescent="0.3">
      <c r="A890">
        <v>1889</v>
      </c>
      <c r="B890" t="str">
        <v>Chauffage à l'électricité [METABOLHEAT - National]</v>
      </c>
      <c r="C890" t="str">
        <f>'Correspondance produits'!$J$140</f>
        <v>Rejets diffus [METABOLHEAT - National]</v>
      </c>
      <c r="D890">
        <v>0</v>
      </c>
    </row>
    <row r="891" spans="1:4" x14ac:dyDescent="0.3">
      <c r="A891">
        <v>1890</v>
      </c>
      <c r="B891" t="str">
        <v>Machines agricoles [METABOLHEAT - National]</v>
      </c>
      <c r="C891" t="str">
        <f>'Correspondance produits'!$J$140</f>
        <v>Rejets diffus [METABOLHEAT - National]</v>
      </c>
      <c r="D891">
        <v>2.8999999999999995</v>
      </c>
    </row>
    <row r="892" spans="1:4" x14ac:dyDescent="0.3">
      <c r="A892">
        <v>1891</v>
      </c>
      <c r="B892" t="str">
        <v>Usages thermiques spécifiques aux solides [METABOLHEAT - National]</v>
      </c>
      <c r="C892" t="str">
        <f>'Correspondance produits'!$J$140</f>
        <v>Rejets diffus [METABOLHEAT - National]</v>
      </c>
      <c r="D892">
        <v>3.0999999999999996</v>
      </c>
    </row>
    <row r="893" spans="1:4" x14ac:dyDescent="0.3">
      <c r="A893">
        <v>1892</v>
      </c>
      <c r="B893" t="str">
        <v>Usages thermiques spécifiques au GPL [METABOLHEAT - National]</v>
      </c>
      <c r="C893" t="str">
        <f>'Correspondance produits'!$J$140</f>
        <v>Rejets diffus [METABOLHEAT - National]</v>
      </c>
      <c r="D893">
        <v>2.8999999999999995</v>
      </c>
    </row>
    <row r="894" spans="1:4" x14ac:dyDescent="0.3">
      <c r="A894">
        <v>1893</v>
      </c>
      <c r="B894" t="str">
        <v>Usages thermiques spécifiques au diesel et biocarburants [METABOLHEAT - National]</v>
      </c>
      <c r="C894" t="str">
        <f>'Correspondance produits'!$J$140</f>
        <v>Rejets diffus [METABOLHEAT - National]</v>
      </c>
      <c r="D894">
        <v>2.8999999999999995</v>
      </c>
    </row>
    <row r="895" spans="1:4" x14ac:dyDescent="0.3">
      <c r="A895">
        <v>1894</v>
      </c>
      <c r="B895" t="str">
        <v>Usages thermiques spécifiques au fioul et autres carburants [METABOLHEAT - National]</v>
      </c>
      <c r="C895" t="str">
        <f>'Correspondance produits'!$J$140</f>
        <v>Rejets diffus [METABOLHEAT - National]</v>
      </c>
      <c r="D895">
        <v>2.8999999999999995</v>
      </c>
    </row>
    <row r="896" spans="1:4" x14ac:dyDescent="0.3">
      <c r="A896">
        <v>1895</v>
      </c>
      <c r="B896" t="str">
        <v>Usages thermiques spécifiques au gaz [METABOLHEAT - National]</v>
      </c>
      <c r="C896" t="str">
        <f>'Correspondance produits'!$J$140</f>
        <v>Rejets diffus [METABOLHEAT - National]</v>
      </c>
      <c r="D896">
        <v>2.6</v>
      </c>
    </row>
    <row r="897" spans="1:4" x14ac:dyDescent="0.3">
      <c r="A897">
        <v>1896</v>
      </c>
      <c r="B897" t="str">
        <v>Usages thermiques spécifiques à la biomasse et déchets [METABOLHEAT - National]</v>
      </c>
      <c r="C897" t="str">
        <f>'Correspondance produits'!$J$140</f>
        <v>Rejets diffus [METABOLHEAT - National]</v>
      </c>
      <c r="D897">
        <v>5.6000000000000005</v>
      </c>
    </row>
    <row r="898" spans="1:4" x14ac:dyDescent="0.3">
      <c r="A898">
        <v>1897</v>
      </c>
      <c r="B898" t="str">
        <v>Usages thermiques spécifiques au solaire thermique et géothermie [METABOLHEAT - National]</v>
      </c>
      <c r="C898" t="str">
        <f>'Correspondance produits'!$J$140</f>
        <v>Rejets diffus [METABOLHEAT - National]</v>
      </c>
      <c r="D898">
        <v>0</v>
      </c>
    </row>
    <row r="899" spans="1:4" x14ac:dyDescent="0.3">
      <c r="A899">
        <v>1898</v>
      </c>
      <c r="B899" t="str">
        <v>Dispositifs de pompage au diesel et biocarburants [METABOLHEAT - National]</v>
      </c>
      <c r="C899" t="str">
        <f>'Correspondance produits'!$J$140</f>
        <v>Rejets diffus [METABOLHEAT - National]</v>
      </c>
      <c r="D899">
        <v>5.3333333333333339</v>
      </c>
    </row>
    <row r="900" spans="1:4" x14ac:dyDescent="0.3">
      <c r="A900">
        <v>1899</v>
      </c>
      <c r="B900" t="str">
        <v>Dispositifs de pompage électrique [METABOLHEAT - National]</v>
      </c>
      <c r="C900" t="str">
        <f>'Correspondance produits'!$J$140</f>
        <v>Rejets diffus [METABOLHEAT - National]</v>
      </c>
      <c r="D900">
        <v>5.3333333333333339</v>
      </c>
    </row>
    <row r="901" spans="1:4" x14ac:dyDescent="0.3">
      <c r="A901">
        <v>1900</v>
      </c>
      <c r="B901" t="str">
        <v>Electricité spécifique (agriculture) [METABOLHEAT - National]</v>
      </c>
      <c r="C901" t="str">
        <f>'Correspondance produits'!$J$140</f>
        <v>Rejets diffus [METABOLHEAT - National]</v>
      </c>
      <c r="D901">
        <v>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8D55-2280-40D6-AF0C-5FDD6B8391B6}">
  <sheetPr>
    <tabColor theme="6" tint="-0.249977111117893"/>
  </sheetPr>
  <dimension ref="A1:E901"/>
  <sheetViews>
    <sheetView workbookViewId="0">
      <selection activeCell="A12" sqref="A12"/>
    </sheetView>
  </sheetViews>
  <sheetFormatPr baseColWidth="10" defaultColWidth="8.88671875" defaultRowHeight="14.4" x14ac:dyDescent="0.3"/>
  <cols>
    <col min="1" max="1" width="119.77734375" customWidth="1"/>
    <col min="2" max="2" width="15.33203125" customWidth="1"/>
  </cols>
  <sheetData>
    <row r="1" spans="1:5" ht="15" thickBot="1" x14ac:dyDescent="0.35">
      <c r="A1" s="1" t="s">
        <v>1</v>
      </c>
      <c r="B1" s="2" t="s">
        <v>2</v>
      </c>
      <c r="C1" s="3" t="s">
        <v>4</v>
      </c>
      <c r="E1" t="s">
        <v>3223</v>
      </c>
    </row>
    <row r="2" spans="1:5" x14ac:dyDescent="0.3">
      <c r="A2" t="str" cm="1">
        <f t="array" ref="A2:A901">_xlfn._xlws.FILTER('Correspondance secteurs'!Y:Y,'Correspondance secteurs'!L:L&lt;&gt;0)</f>
        <v>Centrales thermiques au charbon produisant uniquement de l'électricité [METABOLHEAT - National]</v>
      </c>
      <c r="B2" t="s">
        <v>1325</v>
      </c>
    </row>
    <row r="3" spans="1:5" x14ac:dyDescent="0.3">
      <c r="A3" t="str">
        <v>Centrales thermiques au gaz naturel produisant uniquement de l'électricité [METABOLHEAT - National]</v>
      </c>
      <c r="B3" t="s">
        <v>1325</v>
      </c>
    </row>
    <row r="4" spans="1:5" x14ac:dyDescent="0.3">
      <c r="A4" t="str">
        <v>Centrales thermiques au biogaz produisant uniquement de l'électricité [METABOLHEAT - National]</v>
      </c>
      <c r="B4" t="s">
        <v>1325</v>
      </c>
    </row>
    <row r="5" spans="1:5" x14ac:dyDescent="0.3">
      <c r="A5" t="str">
        <v>Centrales thermiques au gaz dérivé produisant uniquement de l'électricité [METABOLHEAT - National]</v>
      </c>
      <c r="B5" t="s">
        <v>1325</v>
      </c>
    </row>
    <row r="6" spans="1:5" x14ac:dyDescent="0.3">
      <c r="A6" t="str">
        <v>Centrales thermiques au gaz de raffinerie produisant uniquement de l'électricité [METABOLHEAT - National]</v>
      </c>
      <c r="B6" t="s">
        <v>1325</v>
      </c>
    </row>
    <row r="7" spans="1:5" x14ac:dyDescent="0.3">
      <c r="A7" t="str">
        <v>Centrales thermiques au diesel produisant uniquement de l'électricité [METABOLHEAT - National]</v>
      </c>
      <c r="B7" t="s">
        <v>1325</v>
      </c>
    </row>
    <row r="8" spans="1:5" x14ac:dyDescent="0.3">
      <c r="A8" t="str">
        <v>Centrales thermiques au fioul produisant uniquement de l'électricité [METABOLHEAT - National]</v>
      </c>
      <c r="B8" t="s">
        <v>1325</v>
      </c>
    </row>
    <row r="9" spans="1:5" x14ac:dyDescent="0.3">
      <c r="A9" t="str">
        <v>Centrales thermiques à biomasse solide produisant uniquement de l'électricité [METABOLHEAT - National]</v>
      </c>
      <c r="B9" t="s">
        <v>1325</v>
      </c>
    </row>
    <row r="10" spans="1:5" x14ac:dyDescent="0.3">
      <c r="A10" t="str">
        <v>Centrales thermiques à déchets produisant uniquement de l'électricité [METABOLHEAT - National]</v>
      </c>
      <c r="B10" t="s">
        <v>1325</v>
      </c>
    </row>
    <row r="11" spans="1:5" x14ac:dyDescent="0.3">
      <c r="A11" t="str">
        <v>Centrales hydroélectriques [METABOLHEAT - National]</v>
      </c>
      <c r="B11" t="s">
        <v>1325</v>
      </c>
    </row>
    <row r="12" spans="1:5" x14ac:dyDescent="0.3">
      <c r="A12" t="str">
        <v>Centrales marémotrices [METABOLHEAT - National]</v>
      </c>
      <c r="B12" t="s">
        <v>1325</v>
      </c>
    </row>
    <row r="13" spans="1:5" x14ac:dyDescent="0.3">
      <c r="A13" t="str">
        <v>Eoliennes [METABOLHEAT - National]</v>
      </c>
      <c r="B13" t="s">
        <v>1325</v>
      </c>
    </row>
    <row r="14" spans="1:5" x14ac:dyDescent="0.3">
      <c r="A14" t="str">
        <v>Centrales photovoltaïques [METABOLHEAT - National]</v>
      </c>
      <c r="B14" t="s">
        <v>1325</v>
      </c>
    </row>
    <row r="15" spans="1:5" x14ac:dyDescent="0.3">
      <c r="A15" t="str">
        <v>Centrales solaires à concentration produisant uniquement de l'électricité [METABOLHEAT - National]</v>
      </c>
      <c r="B15" t="s">
        <v>1325</v>
      </c>
    </row>
    <row r="16" spans="1:5" x14ac:dyDescent="0.3">
      <c r="A16" t="str">
        <v>Centrales géothermiques produisant uniquement de l'électricité [METABOLHEAT - National]</v>
      </c>
      <c r="B16" t="s">
        <v>1325</v>
      </c>
    </row>
    <row r="17" spans="1:2" x14ac:dyDescent="0.3">
      <c r="A17" t="str">
        <v>Centrales nucléaires [METABOLHEAT - National]</v>
      </c>
      <c r="B17" t="s">
        <v>1325</v>
      </c>
    </row>
    <row r="18" spans="1:2" x14ac:dyDescent="0.3">
      <c r="A18" t="str">
        <v>Centrales thermiques au charbon à cogénération [METABOLHEAT - National]</v>
      </c>
      <c r="B18" t="s">
        <v>1325</v>
      </c>
    </row>
    <row r="19" spans="1:2" x14ac:dyDescent="0.3">
      <c r="A19" t="str">
        <v>Centrales thermiques au gaz naturel à cogénération [METABOLHEAT - National]</v>
      </c>
      <c r="B19" t="s">
        <v>1325</v>
      </c>
    </row>
    <row r="20" spans="1:2" x14ac:dyDescent="0.3">
      <c r="A20" t="str">
        <v>Centrales thermiques au biogaz à cogénération [METABOLHEAT - National]</v>
      </c>
      <c r="B20" t="s">
        <v>1325</v>
      </c>
    </row>
    <row r="21" spans="1:2" x14ac:dyDescent="0.3">
      <c r="A21" t="str">
        <v>Centrales thermiques au gaz dérivé à cogénération [METABOLHEAT - National]</v>
      </c>
      <c r="B21" t="s">
        <v>1325</v>
      </c>
    </row>
    <row r="22" spans="1:2" x14ac:dyDescent="0.3">
      <c r="A22" t="str">
        <v>Centrales thermiques au gaz de raffinerie à cogénération [METABOLHEAT - National]</v>
      </c>
      <c r="B22" t="s">
        <v>1325</v>
      </c>
    </row>
    <row r="23" spans="1:2" x14ac:dyDescent="0.3">
      <c r="A23" t="str">
        <v>Centrales thermiques au diesel à cogénération [METABOLHEAT - National]</v>
      </c>
      <c r="B23" t="s">
        <v>1325</v>
      </c>
    </row>
    <row r="24" spans="1:2" x14ac:dyDescent="0.3">
      <c r="A24" t="str">
        <v>Centrales thermiques au fioul à cogénération [METABOLHEAT - National]</v>
      </c>
      <c r="B24" t="s">
        <v>1325</v>
      </c>
    </row>
    <row r="25" spans="1:2" x14ac:dyDescent="0.3">
      <c r="A25" t="str">
        <v>Centrales thermiques à biomasse solide à cogénération [METABOLHEAT - National]</v>
      </c>
      <c r="B25" t="s">
        <v>1325</v>
      </c>
    </row>
    <row r="26" spans="1:2" x14ac:dyDescent="0.3">
      <c r="A26" t="str">
        <v>Centrales thermiques à déchets à cogénération [METABOLHEAT - National]</v>
      </c>
      <c r="B26" t="s">
        <v>1325</v>
      </c>
    </row>
    <row r="27" spans="1:2" x14ac:dyDescent="0.3">
      <c r="A27" t="str">
        <v>Centrales thermiques à la houille et aux produits dérivés du charbon produisant uniquement de la chaleur [METABOLHEAT - National]</v>
      </c>
      <c r="B27" t="s">
        <v>1325</v>
      </c>
    </row>
    <row r="28" spans="1:2" x14ac:dyDescent="0.3">
      <c r="A28" t="str">
        <v>Centrales thermiques au fioul et au diesel produisant uniquement de la chaleur [METABOLHEAT - National]</v>
      </c>
      <c r="B28" t="s">
        <v>1325</v>
      </c>
    </row>
    <row r="29" spans="1:2" x14ac:dyDescent="0.3">
      <c r="A29" t="str">
        <v>Centrales thermiques au fioul résiduel produisant uniquement de la chaleur [METABOLHEAT - National]</v>
      </c>
      <c r="B29" t="s">
        <v>1325</v>
      </c>
    </row>
    <row r="30" spans="1:2" x14ac:dyDescent="0.3">
      <c r="A30" t="str">
        <v>Centrales thermiques aux autres produits pétroliers produisant uniquement de la chaleur [METABOLHEAT - National]</v>
      </c>
      <c r="B30" t="s">
        <v>1325</v>
      </c>
    </row>
    <row r="31" spans="1:2" x14ac:dyDescent="0.3">
      <c r="A31" t="str">
        <v>Centrales thermiques au gaz naturel produisant uniquement de la chaleur [METABOLHEAT - National]</v>
      </c>
      <c r="B31" t="s">
        <v>1325</v>
      </c>
    </row>
    <row r="32" spans="1:2" x14ac:dyDescent="0.3">
      <c r="A32" t="str">
        <v>Centrales thermiques au biogaz produisant uniquement de la chaleur [METABOLHEAT - National]</v>
      </c>
      <c r="B32" t="s">
        <v>1325</v>
      </c>
    </row>
    <row r="33" spans="1:2" x14ac:dyDescent="0.3">
      <c r="A33" t="str">
        <v>Centrales thermiques à la biomasse solide produisant uniquement de la chaleur [METABOLHEAT - National]</v>
      </c>
      <c r="B33" t="s">
        <v>1325</v>
      </c>
    </row>
    <row r="34" spans="1:2" x14ac:dyDescent="0.3">
      <c r="A34" t="str">
        <v>Centrales thermiques aux déchets municipaux renouvelables produisant uniquement de la chaleur [METABOLHEAT - National]</v>
      </c>
      <c r="B34" t="s">
        <v>1325</v>
      </c>
    </row>
    <row r="35" spans="1:2" x14ac:dyDescent="0.3">
      <c r="A35" t="str">
        <v>Centrales thermiques aux déchets industriels produisant uniquement de la chaleur [METABOLHEAT - National]</v>
      </c>
      <c r="B35" t="s">
        <v>1325</v>
      </c>
    </row>
    <row r="36" spans="1:2" x14ac:dyDescent="0.3">
      <c r="A36" t="str">
        <v>Centrales thermiques aux déchets municipaux non renouvelables produisant uniquement de la chaleur [METABOLHEAT - National]</v>
      </c>
      <c r="B36" t="s">
        <v>1325</v>
      </c>
    </row>
    <row r="37" spans="1:2" x14ac:dyDescent="0.3">
      <c r="A37" t="str">
        <v>Centrales thermiques géothermiques produisant uniquement de la chaleur [METABOLHEAT - National]</v>
      </c>
      <c r="B37" t="s">
        <v>1325</v>
      </c>
    </row>
    <row r="38" spans="1:2" x14ac:dyDescent="0.3">
      <c r="A38" t="str">
        <v>Chaudières électriques [METABOLHEAT - National]</v>
      </c>
      <c r="B38" t="s">
        <v>1325</v>
      </c>
    </row>
    <row r="39" spans="1:2" x14ac:dyDescent="0.3">
      <c r="A39" t="str">
        <v>Hydropompage [METABOLHEAT - National]</v>
      </c>
      <c r="B39" t="s">
        <v>1325</v>
      </c>
    </row>
    <row r="40" spans="1:2" x14ac:dyDescent="0.3">
      <c r="A40" t="str">
        <v>Éclairage - Aciérie intégrée [METABOLHEAT - National]</v>
      </c>
      <c r="B40" t="s">
        <v>1325</v>
      </c>
    </row>
    <row r="41" spans="1:2" x14ac:dyDescent="0.3">
      <c r="A41" t="str">
        <v>Compresseurs d'air - Aciérie intégrée [METABOLHEAT - National]</v>
      </c>
      <c r="B41" t="s">
        <v>1325</v>
      </c>
    </row>
    <row r="42" spans="1:2" x14ac:dyDescent="0.3">
      <c r="A42" t="str">
        <v>Moteurs d'entraînement - Aciérie intégrée [METABOLHEAT - National]</v>
      </c>
      <c r="B42" t="s">
        <v>1325</v>
      </c>
    </row>
    <row r="43" spans="1:2" x14ac:dyDescent="0.3">
      <c r="A43" t="str">
        <v>Ventilateurs et pompes - Aciérie intégrée [METABOLHEAT - National]</v>
      </c>
      <c r="B43" t="s">
        <v>1325</v>
      </c>
    </row>
    <row r="44" spans="1:2" x14ac:dyDescent="0.3">
      <c r="A44" t="str">
        <v>Gazole et biocarburants liquides - Chaleur basse enthalpie - Aciérie intégrée [METABOLHEAT - National]</v>
      </c>
      <c r="B44" t="s">
        <v>1325</v>
      </c>
    </row>
    <row r="45" spans="1:2" x14ac:dyDescent="0.3">
      <c r="A45" t="str">
        <v>Gaz naturel et biogaz - Chaleur basse enthalpie - Aciérie intégrée [METABOLHEAT - National]</v>
      </c>
      <c r="B45" t="s">
        <v>1325</v>
      </c>
    </row>
    <row r="46" spans="1:2" x14ac:dyDescent="0.3">
      <c r="A46" t="str">
        <v>Solaire et géothermie - Chaleur basse enthalpie - Aciérie intégrée [METABOLHEAT - National]</v>
      </c>
      <c r="B46" t="s">
        <v>1325</v>
      </c>
    </row>
    <row r="47" spans="1:2" x14ac:dyDescent="0.3">
      <c r="A47" t="str">
        <v>Chaleur ambiante - Chaleur basse enthalpie - Aciérie intégrée [METABOLHEAT - National]</v>
      </c>
      <c r="B47" t="s">
        <v>1325</v>
      </c>
    </row>
    <row r="48" spans="1:2" x14ac:dyDescent="0.3">
      <c r="A48" t="str">
        <v>Électricité - Chaleur basse enthalpie - Aciérie intégrée [METABOLHEAT - National]</v>
      </c>
      <c r="B48" t="s">
        <v>1325</v>
      </c>
    </row>
    <row r="49" spans="1:2" x14ac:dyDescent="0.3">
      <c r="A49" t="str">
        <v>Solides - Aciérie : Frittage/Pelletage - Aciérie intégrée [METABOLHEAT - National]</v>
      </c>
      <c r="B49" t="s">
        <v>1325</v>
      </c>
    </row>
    <row r="50" spans="1:2" x14ac:dyDescent="0.3">
      <c r="A50" t="str">
        <v>Fioul - Aciérie : Frittage/Pelletage - Aciérie intégrée [METABOLHEAT - National]</v>
      </c>
      <c r="B50" t="s">
        <v>1325</v>
      </c>
    </row>
    <row r="51" spans="1:2" x14ac:dyDescent="0.3">
      <c r="A51" t="str">
        <v>Gaz naturel et biogaz - Aciérie : Frittage/Pelletage - Aciérie intégrée [METABOLHEAT - National]</v>
      </c>
      <c r="B51" t="s">
        <v>1325</v>
      </c>
    </row>
    <row r="52" spans="1:2" x14ac:dyDescent="0.3">
      <c r="A52" t="str">
        <v>Gaz dérivés - Aciérie : Frittage/Pelletage - Aciérie intégrée Aciéries [METABOLHEAT - National]</v>
      </c>
      <c r="B52" t="s">
        <v>1325</v>
      </c>
    </row>
    <row r="53" spans="1:2" x14ac:dyDescent="0.3">
      <c r="A53" t="str">
        <v>Électricité - Acier : Frittage/Pelleting - Aciérie intégrée [METABOLHEAT - National]</v>
      </c>
      <c r="B53" t="s">
        <v>1325</v>
      </c>
    </row>
    <row r="54" spans="1:2" x14ac:dyDescent="0.3">
      <c r="A54" t="str">
        <v>Solides - Acier : Haut fourneau à oxygène - Aciérie intégrée [METABOLHEAT - National]</v>
      </c>
      <c r="B54" t="s">
        <v>1325</v>
      </c>
    </row>
    <row r="55" spans="1:2" x14ac:dyDescent="0.3">
      <c r="A55" t="str">
        <v>Coke - Acier : Haut fourneau à oxygène - Aciérie intégrée [METABOLHEAT - National]</v>
      </c>
      <c r="B55" t="s">
        <v>1325</v>
      </c>
    </row>
    <row r="56" spans="1:2" x14ac:dyDescent="0.3">
      <c r="A56" t="str">
        <v>Fioul - Acier : Haut fourneau à oxygène - Aciérie intégrée [METABOLHEAT - National]</v>
      </c>
      <c r="B56" t="s">
        <v>1325</v>
      </c>
    </row>
    <row r="57" spans="1:2" x14ac:dyDescent="0.3">
      <c r="A57" t="str">
        <v>Gaz naturel et biogaz - Acier : Haut fourneau à oxygène - Aciérie intégrée [METABOLHEAT - National]</v>
      </c>
      <c r="B57" t="s">
        <v>1325</v>
      </c>
    </row>
    <row r="58" spans="1:2" x14ac:dyDescent="0.3">
      <c r="A58" t="str">
        <v>Gaz dérivés - Acier : Haut fourneau à oxygène - Aciérie intégrée [METABOLHEAT - National]</v>
      </c>
      <c r="B58" t="s">
        <v>1325</v>
      </c>
    </row>
    <row r="59" spans="1:2" x14ac:dyDescent="0.3">
      <c r="A59" t="str">
        <v>GPL - Acier : Fours, affinage et laminage - Thermique - Acier : Fours, affinage et laminage - Aciérie intégrée [METABOLHEAT - National]</v>
      </c>
      <c r="B59" t="s">
        <v>1325</v>
      </c>
    </row>
    <row r="60" spans="1:2" x14ac:dyDescent="0.3">
      <c r="A60" t="str">
        <v>Gazole et biocarburants liquides - Acier : Fours, affinage et laminage - Thermique - Acier : Fours, affinage et laminage - Aciérie intégrée [METABOLHEAT - National]</v>
      </c>
      <c r="B60" t="s">
        <v>1325</v>
      </c>
    </row>
    <row r="61" spans="1:2" x14ac:dyDescent="0.3">
      <c r="A61" t="str">
        <v>Fioul - Acier : Fours, affinage et laminage - Thermique - Acier : Fours, affinage et laminage - Aciérie intégrée [METABOLHEAT - National]</v>
      </c>
      <c r="B61" t="s">
        <v>1325</v>
      </c>
    </row>
    <row r="62" spans="1:2" x14ac:dyDescent="0.3">
      <c r="A62" t="str">
        <v>Gaz naturel et biogaz - Acier : Fours, affinage et laminage - Thermique - Acier : Fours, affinage et laminage - Aciérie intégrée [METABOLHEAT - National]</v>
      </c>
      <c r="B62" t="s">
        <v>1325</v>
      </c>
    </row>
    <row r="63" spans="1:2" x14ac:dyDescent="0.3">
      <c r="A63" t="str">
        <v>Aciérie : Fours, affinage et laminage - Électrique - Acier : Fours, affinage et laminage - Aciérie intégrée [METABOLHEAT - National]</v>
      </c>
      <c r="B63" t="s">
        <v>1325</v>
      </c>
    </row>
    <row r="64" spans="1:2" x14ac:dyDescent="0.3">
      <c r="A64" t="str">
        <v>GPL - Acier : Finition de produits - Thermique - Acier : Finition de produits - Aciérie intégrée [METABOLHEAT - National]</v>
      </c>
      <c r="B64" t="s">
        <v>1325</v>
      </c>
    </row>
    <row r="65" spans="1:2" x14ac:dyDescent="0.3">
      <c r="A65" t="str">
        <v>Gazole et biocarburants liquides - Acier : Finition de produits - Thermique - Acier : Finition de produits - Aciérie intégrée [METABOLHEAT - National]</v>
      </c>
      <c r="B65" t="s">
        <v>1325</v>
      </c>
    </row>
    <row r="66" spans="1:2" x14ac:dyDescent="0.3">
      <c r="A66" t="str">
        <v>Gaz naturel et biogaz - Acier : Finition de produits - Thermique - Acier : Finition de produits - Aciérie intégrée [METABOLHEAT - National]</v>
      </c>
      <c r="B66" t="s">
        <v>1325</v>
      </c>
    </row>
    <row r="67" spans="1:2" x14ac:dyDescent="0.3">
      <c r="A67" t="str">
        <v>Solides - Acier : Finition des produits - Vapeur - Acier : Finition des produits - Aciéries intégrées [METABOLHEAT - National]</v>
      </c>
      <c r="B67" t="s">
        <v>1325</v>
      </c>
    </row>
    <row r="68" spans="1:2" x14ac:dyDescent="0.3">
      <c r="A68" t="str">
        <v>Gaz de raffinerie - Acier : Finition des produits - Vapeur - Acier : Finition des produits - Aciéries intégrées [METABOLHEAT - National]</v>
      </c>
      <c r="B68" t="s">
        <v>1325</v>
      </c>
    </row>
    <row r="69" spans="1:2" x14ac:dyDescent="0.3">
      <c r="A69" t="str">
        <v>GPL - Acier : Finition des produits - Vapeur - Acier : Finition des produits - Aciéries intégrées [METABOLHEAT - National]</v>
      </c>
      <c r="B69" t="s">
        <v>1325</v>
      </c>
    </row>
    <row r="70" spans="1:2" x14ac:dyDescent="0.3">
      <c r="A70" t="str">
        <v>Gazole et biocarburants liquides - Acier : Finition des produits - Vapeur - Acier : Finition des produits - Aciéries intégrées [METABOLHEAT - National]</v>
      </c>
      <c r="B70" t="s">
        <v>1325</v>
      </c>
    </row>
    <row r="71" spans="1:2" x14ac:dyDescent="0.3">
      <c r="A71" t="str">
        <v>Fioul - Acier : Finition des produits - Vapeur - Acier : Finition des produits - Aciéries intégrées [METABOLHEAT - National]</v>
      </c>
      <c r="B71" t="s">
        <v>1325</v>
      </c>
    </row>
    <row r="72" spans="1:2" x14ac:dyDescent="0.3">
      <c r="A72" t="str">
        <v>Autres liquides - Acier : Finition des produits - Vapeur - Acier : Finition des produits - Aciéries intégrées [METABOLHEAT - National]</v>
      </c>
      <c r="B72" t="s">
        <v>1325</v>
      </c>
    </row>
    <row r="73" spans="1:2" x14ac:dyDescent="0.3">
      <c r="A73" t="str">
        <v>Gaz naturel et biogaz - Acier : Finition des produits - Vapeur - Acier : Finition des produits - Aciéries intégrées [METABOLHEAT - National]</v>
      </c>
      <c r="B73" t="s">
        <v>1325</v>
      </c>
    </row>
    <row r="74" spans="1:2" x14ac:dyDescent="0.3">
      <c r="A74" t="str">
        <v>Gaz dérivés - Acier : Finition des produits - Vapeur - Acier : Finition des produits - Aciéries intégrées [METABOLHEAT - National]</v>
      </c>
      <c r="B74" t="s">
        <v>1325</v>
      </c>
    </row>
    <row r="75" spans="1:2" x14ac:dyDescent="0.3">
      <c r="A75" t="str">
        <v>Biomasse et déchets - Acier : Finition des produits - Vapeur - Acier : Finition des produits - Aciéries intégrées [METABOLHEAT - National]</v>
      </c>
      <c r="B75" t="s">
        <v>1325</v>
      </c>
    </row>
    <row r="76" spans="1:2" x14ac:dyDescent="0.3">
      <c r="A76" t="str">
        <v>Vapeur distribuée - Acier : Finition des produits - Vapeur - Acier : Finition des produits - Aciéries intégrées [METABOLHEAT - National]</v>
      </c>
      <c r="B76" t="s">
        <v>1325</v>
      </c>
    </row>
    <row r="77" spans="1:2" x14ac:dyDescent="0.3">
      <c r="A77" t="str">
        <v>Aciérie : Finition des produits - Électricité - Acier : Finition des produits - Aciéries intégrées [METABOLHEAT - National]</v>
      </c>
      <c r="B77" t="s">
        <v>1325</v>
      </c>
    </row>
    <row r="78" spans="1:2" x14ac:dyDescent="0.3">
      <c r="A78" t="str">
        <v>Éclairage - Arc électrique [METABOLHEAT - National]</v>
      </c>
      <c r="B78" t="s">
        <v>1325</v>
      </c>
    </row>
    <row r="79" spans="1:2" x14ac:dyDescent="0.3">
      <c r="A79" t="str">
        <v>Compresseurs d'air - Arc électrique [METABOLHEAT - National]</v>
      </c>
      <c r="B79" t="s">
        <v>1325</v>
      </c>
    </row>
    <row r="80" spans="1:2" x14ac:dyDescent="0.3">
      <c r="A80" t="str">
        <v>Moteurs d'entraînement - Arc électrique [METABOLHEAT - National]</v>
      </c>
      <c r="B80" t="s">
        <v>1325</v>
      </c>
    </row>
    <row r="81" spans="1:2" x14ac:dyDescent="0.3">
      <c r="A81" t="str">
        <v>Ventilateurs et pompes - Arc électrique [METABOLHEAT - National]</v>
      </c>
      <c r="B81" t="s">
        <v>1325</v>
      </c>
    </row>
    <row r="82" spans="1:2" x14ac:dyDescent="0.3">
      <c r="A82" t="str">
        <v>Gazole et biocarburants liquides - Chaleur basse enthalpie - Arc électrique [METABOLHEAT - National]</v>
      </c>
      <c r="B82" t="s">
        <v>1325</v>
      </c>
    </row>
    <row r="83" spans="1:2" x14ac:dyDescent="0.3">
      <c r="A83" t="str">
        <v>Gaz naturel et biogaz - Chaleur basse enthalpie - Arc électrique [METABOLHEAT - National]</v>
      </c>
      <c r="B83" t="s">
        <v>1325</v>
      </c>
    </row>
    <row r="84" spans="1:2" x14ac:dyDescent="0.3">
      <c r="A84" t="str">
        <v>Solaire et géothermie - Chaleur basse enthalpie - Arc électrique [METABOLHEAT - National]</v>
      </c>
      <c r="B84" t="s">
        <v>1325</v>
      </c>
    </row>
    <row r="85" spans="1:2" x14ac:dyDescent="0.3">
      <c r="A85" t="str">
        <v>Chaleur ambiante - Chaleur basse enthalpie - Arc électrique [METABOLHEAT - National]</v>
      </c>
      <c r="B85" t="s">
        <v>1325</v>
      </c>
    </row>
    <row r="86" spans="1:2" x14ac:dyDescent="0.3">
      <c r="A86" t="str">
        <v>Électricité - Chaleur basse enthalpie - Arc électrique [METABOLHEAT - National]</v>
      </c>
      <c r="B86" t="s">
        <v>1325</v>
      </c>
    </row>
    <row r="87" spans="1:2" x14ac:dyDescent="0.3">
      <c r="A87" t="str">
        <v>Solides - Acier : Fonderies - Arc électrique [METABOLHEAT - National]</v>
      </c>
      <c r="B87" t="s">
        <v>1325</v>
      </c>
    </row>
    <row r="88" spans="1:2" x14ac:dyDescent="0.3">
      <c r="A88" t="str">
        <v>Fioul - Acier : Fonderies - Arc électrique [METABOLHEAT - National]</v>
      </c>
      <c r="B88" t="s">
        <v>1325</v>
      </c>
    </row>
    <row r="89" spans="1:2" x14ac:dyDescent="0.3">
      <c r="A89" t="str">
        <v>Gaz naturel et biogaz - Acier : Fonderies - Arc électrique [METABOLHEAT - National]</v>
      </c>
      <c r="B89" t="s">
        <v>1325</v>
      </c>
    </row>
    <row r="90" spans="1:2" x14ac:dyDescent="0.3">
      <c r="A90" t="str">
        <v>Gaz dérivés - Acier : Fonderies - Arc électrique [METABOLHEAT - National]</v>
      </c>
      <c r="B90" t="s">
        <v>1325</v>
      </c>
    </row>
    <row r="91" spans="1:2" x14ac:dyDescent="0.3">
      <c r="A91" t="str">
        <v>Acier : Arc électrique - Arc électrique [METABOLHEAT - National]</v>
      </c>
      <c r="B91" t="s">
        <v>1325</v>
      </c>
    </row>
    <row r="92" spans="1:2" x14ac:dyDescent="0.3">
      <c r="A92" t="str">
        <v>GPL - Acier : Fours, affinage et laminage - Thermique - Acier : Fours, affinage et laminage - Arc électrique [METABOLHEAT - National]</v>
      </c>
      <c r="B92" t="s">
        <v>1325</v>
      </c>
    </row>
    <row r="93" spans="1:2" x14ac:dyDescent="0.3">
      <c r="A93" t="str">
        <v>Gazole et biocarburants liquides - Acier : Fours, affinage et laminage - Thermique - Acier : Fours, affinage et laminage - Arc électrique [METABOLHEAT - National]</v>
      </c>
      <c r="B93" t="s">
        <v>1325</v>
      </c>
    </row>
    <row r="94" spans="1:2" x14ac:dyDescent="0.3">
      <c r="A94" t="str">
        <v>Fioul - Acier : Fours, affinage et laminage - Thermique - Acier : Fours, affinage et laminage - Arc électrique [METABOLHEAT - National]</v>
      </c>
      <c r="B94" t="s">
        <v>1325</v>
      </c>
    </row>
    <row r="95" spans="1:2" x14ac:dyDescent="0.3">
      <c r="A95" t="str">
        <v>Gaz naturel et biogaz - Acier : Fours, affinage et laminage - Thermique - Acier : Fours, affinage et laminage - Arc électrique [METABOLHEAT - National]</v>
      </c>
      <c r="B95" t="s">
        <v>1325</v>
      </c>
    </row>
    <row r="96" spans="1:2" x14ac:dyDescent="0.3">
      <c r="A96" t="str">
        <v>Acier : Fours, affinage et laminage - Électrique - Acier : Fours, affinage et laminage - Arc électrique [METABOLHEAT - National]</v>
      </c>
      <c r="B96" t="s">
        <v>1325</v>
      </c>
    </row>
    <row r="97" spans="1:2" x14ac:dyDescent="0.3">
      <c r="A97" t="str">
        <v>GPL - Acier : Finition des produits - Thermique - Acier : Finition des produits - Arc électrique [METABOLHEAT - National]</v>
      </c>
      <c r="B97" t="s">
        <v>1325</v>
      </c>
    </row>
    <row r="98" spans="1:2" x14ac:dyDescent="0.3">
      <c r="A98" t="str">
        <v>Gazole et biocarburants liquides - Acier : Finition des produits - Thermique - Acier : Finition des produits - Électrique Arc [METABOLHEAT - National]</v>
      </c>
      <c r="B98" t="s">
        <v>1325</v>
      </c>
    </row>
    <row r="99" spans="1:2" x14ac:dyDescent="0.3">
      <c r="A99" t="str">
        <v>Gaz naturel et biogaz - Acier : Finition du produit - Thermique - Acier : Finition du produit - Arc électrique [METABOLHEAT - National]</v>
      </c>
      <c r="B99" t="s">
        <v>1325</v>
      </c>
    </row>
    <row r="100" spans="1:2" x14ac:dyDescent="0.3">
      <c r="A100" t="str">
        <v>Solides - Acier : Finition du produit - Vapeur - Acier : Finition du produit - Arc électrique [METABOLHEAT - National]</v>
      </c>
      <c r="B100" t="s">
        <v>1325</v>
      </c>
    </row>
    <row r="101" spans="1:2" x14ac:dyDescent="0.3">
      <c r="A101" t="str">
        <v>Gaz de raffinerie - Acier : Finition du produit - Vapeur - Acier : Finition du produit - Arc électrique [METABOLHEAT - National]</v>
      </c>
      <c r="B101" t="s">
        <v>1325</v>
      </c>
    </row>
    <row r="102" spans="1:2" x14ac:dyDescent="0.3">
      <c r="A102" t="str">
        <v>GPL - Acier : Finition du produit - Vapeur - Acier : Finition du produit - Arc électrique [METABOLHEAT - National]</v>
      </c>
      <c r="B102" t="s">
        <v>1325</v>
      </c>
    </row>
    <row r="103" spans="1:2" x14ac:dyDescent="0.3">
      <c r="A103" t="str">
        <v>Gazole et biocarburants liquides - Acier : Finition du produit - Vapeur - Acier : Finition du produit - Arc électrique [METABOLHEAT - National]</v>
      </c>
      <c r="B103" t="s">
        <v>1325</v>
      </c>
    </row>
    <row r="104" spans="1:2" x14ac:dyDescent="0.3">
      <c r="A104" t="str">
        <v>Fioul - Acier : Finition du produit - Vapeur - Acier : Finition du produit - Arc électrique [METABOLHEAT - National]</v>
      </c>
      <c r="B104" t="s">
        <v>1325</v>
      </c>
    </row>
    <row r="105" spans="1:2" x14ac:dyDescent="0.3">
      <c r="A105" t="str">
        <v>Autres liquides - Acier : Finition du produit - Vapeur - Acier : Finition du produit - Arc électrique [METABOLHEAT - National]</v>
      </c>
      <c r="B105" t="s">
        <v>1325</v>
      </c>
    </row>
    <row r="106" spans="1:2" x14ac:dyDescent="0.3">
      <c r="A106" t="str">
        <v>Gaz naturel et biogaz - Acier : Finition du produit - Vapeur - Acier : Finition du produit - Arc électrique [METABOLHEAT - National]</v>
      </c>
      <c r="B106" t="s">
        <v>1325</v>
      </c>
    </row>
    <row r="107" spans="1:2" x14ac:dyDescent="0.3">
      <c r="A107" t="str">
        <v>Gaz dérivés - Acier : Finition du produit - Vapeur - Acier : Finition du produit - Arc électrique [METABOLHEAT - National]</v>
      </c>
      <c r="B107" t="s">
        <v>1325</v>
      </c>
    </row>
    <row r="108" spans="1:2" x14ac:dyDescent="0.3">
      <c r="A108" t="str">
        <v>Biomasse et déchets - Acier : Finition du produit - Vapeur - Acier : Finition du produit - Arc électrique [METABOLHEAT - National]</v>
      </c>
      <c r="B108" t="s">
        <v>1325</v>
      </c>
    </row>
    <row r="109" spans="1:2" x14ac:dyDescent="0.3">
      <c r="A109" t="str">
        <v>Vapeur distribuée - Acier : Finition du produit - Vapeur - Acier : Finition du produit - Électrique Arc [METABOLHEAT - National]</v>
      </c>
      <c r="B109" t="s">
        <v>1325</v>
      </c>
    </row>
    <row r="110" spans="1:2" x14ac:dyDescent="0.3">
      <c r="A110" t="str">
        <v>Acier : Finition des produits - Électrique - Acier : Finition des produits - Arc électrique [METABOLHEAT - National]</v>
      </c>
      <c r="B110" t="s">
        <v>1325</v>
      </c>
    </row>
    <row r="111" spans="1:2" x14ac:dyDescent="0.3">
      <c r="A111" t="str">
        <v>Éclairage - Production d'alumine [METABOLHEAT - National]</v>
      </c>
      <c r="B111" t="s">
        <v>1325</v>
      </c>
    </row>
    <row r="112" spans="1:2" x14ac:dyDescent="0.3">
      <c r="A112" t="str">
        <v>Compresseurs d'air - Production d'alumine [METABOLHEAT - National]</v>
      </c>
      <c r="B112" t="s">
        <v>1325</v>
      </c>
    </row>
    <row r="113" spans="1:2" x14ac:dyDescent="0.3">
      <c r="A113" t="str">
        <v>Entraînements de moteur - Production d'alumine [METABOLHEAT - National]</v>
      </c>
      <c r="B113" t="s">
        <v>1325</v>
      </c>
    </row>
    <row r="114" spans="1:2" x14ac:dyDescent="0.3">
      <c r="A114" t="str">
        <v>Ventilateurs et pompes - Production d'alumine [METABOLHEAT - National]</v>
      </c>
      <c r="B114" t="s">
        <v>1325</v>
      </c>
    </row>
    <row r="115" spans="1:2" x14ac:dyDescent="0.3">
      <c r="A115" t="str">
        <v>Gazole et biocarburants liquides - Chaleur basse enthalpie - Production d'alumine [METABOLHEAT - National]</v>
      </c>
      <c r="B115" t="s">
        <v>1325</v>
      </c>
    </row>
    <row r="116" spans="1:2" x14ac:dyDescent="0.3">
      <c r="A116" t="str">
        <v>Gaz naturel et biogaz - Chaleur basse enthalpie - Production d'alumine [METABOLHEAT - National]</v>
      </c>
      <c r="B116" t="s">
        <v>1325</v>
      </c>
    </row>
    <row r="117" spans="1:2" x14ac:dyDescent="0.3">
      <c r="A117" t="str">
        <v>Solaire et géothermie - Chaleur basse enthalpie - Production d'alumine [METABOLHEAT - National]</v>
      </c>
      <c r="B117" t="s">
        <v>1325</v>
      </c>
    </row>
    <row r="118" spans="1:2" x14ac:dyDescent="0.3">
      <c r="A118" t="str">
        <v>Chaleur ambiante - Chaleur basse enthalpie - Production d'alumine [METABOLHEAT - National]</v>
      </c>
      <c r="B118" t="s">
        <v>1325</v>
      </c>
    </row>
    <row r="119" spans="1:2" x14ac:dyDescent="0.3">
      <c r="A119" t="str">
        <v>Électricité - Chaleur basse enthalpie - Production d'alumine [METABOLHEAT - National]</v>
      </c>
      <c r="B119" t="s">
        <v>1325</v>
      </c>
    </row>
    <row r="120" spans="1:2" x14ac:dyDescent="0.3">
      <c r="A120" t="str">
        <v>Solides - Production d'alumine : Chaleur haute enthalpie - Production d'alumine [METABOLHEAT - National]</v>
      </c>
      <c r="B120" t="s">
        <v>1325</v>
      </c>
    </row>
    <row r="121" spans="1:2" x14ac:dyDescent="0.3">
      <c r="A121" t="str">
        <v>Gaz de raffinerie - Production d'alumine : Chaleur haute enthalpie - Production d'alumine [METABOLHEAT - National]</v>
      </c>
      <c r="B121" t="s">
        <v>1325</v>
      </c>
    </row>
    <row r="122" spans="1:2" x14ac:dyDescent="0.3">
      <c r="A122" t="str">
        <v>GPL - Production d'alumine : Chaleur haute enthalpie - Production d'alumine [METABOLHEAT - National]</v>
      </c>
      <c r="B122" t="s">
        <v>1325</v>
      </c>
    </row>
    <row r="123" spans="1:2" x14ac:dyDescent="0.3">
      <c r="A123" t="str">
        <v>Gazole et biocarburants liquides - Production d'alumine : Chaleur haute enthalpie Chaleur - Production d'alumine [METABOLHEAT - National]</v>
      </c>
      <c r="B123" t="s">
        <v>1325</v>
      </c>
    </row>
    <row r="124" spans="1:2" x14ac:dyDescent="0.3">
      <c r="A124" t="str">
        <v>Fioul - Production d'alumine : Chaleur à haute enthalpie - Production d'alumine [METABOLHEAT - National]</v>
      </c>
      <c r="B124" t="s">
        <v>1325</v>
      </c>
    </row>
    <row r="125" spans="1:2" x14ac:dyDescent="0.3">
      <c r="A125" t="str">
        <v>Autres liquides - Production d'alumine : Chaleur à haute enthalpie - Production d'alumine [METABOLHEAT - National]</v>
      </c>
      <c r="B125" t="s">
        <v>1325</v>
      </c>
    </row>
    <row r="126" spans="1:2" x14ac:dyDescent="0.3">
      <c r="A126" t="str">
        <v>Gaz naturel et biogaz - Production d'alumine : Chaleur à haute enthalpie - Production d'alumine [METABOLHEAT - National]</v>
      </c>
      <c r="B126" t="s">
        <v>1325</v>
      </c>
    </row>
    <row r="127" spans="1:2" x14ac:dyDescent="0.3">
      <c r="A127" t="str">
        <v>Gaz dérivés - Production d'alumine : Chaleur à haute enthalpie - Production d'alumine [METABOLHEAT - National]</v>
      </c>
      <c r="B127" t="s">
        <v>1325</v>
      </c>
    </row>
    <row r="128" spans="1:2" x14ac:dyDescent="0.3">
      <c r="A128" t="str">
        <v>Biomasse et déchets - Production d'alumine : Chaleur à haute enthalpie - Production d'alumine [METABOLHEAT - National]</v>
      </c>
      <c r="B128" t="s">
        <v>1325</v>
      </c>
    </row>
    <row r="129" spans="1:2" x14ac:dyDescent="0.3">
      <c r="A129" t="str">
        <v>Vapeur distribuée - Production d'alumine : Chaleur à haute enthalpie - Production d'alumine [METABOLHEAT - National]</v>
      </c>
      <c r="B129" t="s">
        <v>1325</v>
      </c>
    </row>
    <row r="130" spans="1:2" x14ac:dyDescent="0.3">
      <c r="A130" t="str">
        <v>GPL - Production d'alumine : Raffinage - Production d'alumine [METABOLHEAT - National]</v>
      </c>
      <c r="B130" t="s">
        <v>1325</v>
      </c>
    </row>
    <row r="131" spans="1:2" x14ac:dyDescent="0.3">
      <c r="A131" t="str">
        <v>Gazole et biocarburants liquides - Production d'alumine : Raffinage - Production d'alumine [METABOLHEAT - National]</v>
      </c>
      <c r="B131" t="s">
        <v>1325</v>
      </c>
    </row>
    <row r="132" spans="1:2" x14ac:dyDescent="0.3">
      <c r="A132" t="str">
        <v>Fioul - Production d'alumine : Raffinage - Production d'alumine [METABOLHEAT - National]</v>
      </c>
      <c r="B132" t="s">
        <v>1325</v>
      </c>
    </row>
    <row r="133" spans="1:2" x14ac:dyDescent="0.3">
      <c r="A133" t="str">
        <v>Gaz naturel et biogaz - Production d'alumine : Raffinage - Production d'alumine [METABOLHEAT - National]</v>
      </c>
      <c r="B133" t="s">
        <v>1325</v>
      </c>
    </row>
    <row r="134" spans="1:2" x14ac:dyDescent="0.3">
      <c r="A134" t="str">
        <v>Électricité - Production d'alumine : Raffinage - Production d'alumine [METABOLHEAT - National]</v>
      </c>
      <c r="B134" t="s">
        <v>1325</v>
      </c>
    </row>
    <row r="135" spans="1:2" x14ac:dyDescent="0.3">
      <c r="A135" t="str">
        <v>Éclairage - Aluminium - Production primaire [METABOLHEAT - National]</v>
      </c>
      <c r="B135" t="s">
        <v>1325</v>
      </c>
    </row>
    <row r="136" spans="1:2" x14ac:dyDescent="0.3">
      <c r="A136" t="str">
        <v>Compresseurs d'air - Aluminium - Production primaire [METABOLHEAT - National]</v>
      </c>
      <c r="B136" t="s">
        <v>1325</v>
      </c>
    </row>
    <row r="137" spans="1:2" x14ac:dyDescent="0.3">
      <c r="A137" t="str">
        <v>Entraînements de moteur - Aluminium - Production primaire [METABOLHEAT - National]</v>
      </c>
      <c r="B137" t="s">
        <v>1325</v>
      </c>
    </row>
    <row r="138" spans="1:2" x14ac:dyDescent="0.3">
      <c r="A138" t="str">
        <v>Ventilateurs et pompes - Aluminium - Production primaire [METABOLHEAT - National]</v>
      </c>
      <c r="B138" t="s">
        <v>1325</v>
      </c>
    </row>
    <row r="139" spans="1:2" x14ac:dyDescent="0.3">
      <c r="A139" t="str">
        <v>Gazole et biocarburants liquides - Chaleur basse enthalpie - Aluminium - Production primaire [METABOLHEAT - National]</v>
      </c>
      <c r="B139" t="s">
        <v>1325</v>
      </c>
    </row>
    <row r="140" spans="1:2" x14ac:dyDescent="0.3">
      <c r="A140" t="str">
        <v>Gaz naturel et biogaz - Chaleur basse enthalpie - Aluminium - Production primaire [METABOLHEAT - National]</v>
      </c>
      <c r="B140" t="s">
        <v>1325</v>
      </c>
    </row>
    <row r="141" spans="1:2" x14ac:dyDescent="0.3">
      <c r="A141" t="str">
        <v>Solaire et géothermie - Chaleur basse enthalpie - Aluminium - Production primaire [METABOLHEAT - National]</v>
      </c>
      <c r="B141" t="s">
        <v>1325</v>
      </c>
    </row>
    <row r="142" spans="1:2" x14ac:dyDescent="0.3">
      <c r="A142" t="str">
        <v>Chaleur ambiante - Chaleur basse enthalpie - Aluminium - Production primaire [METABOLHEAT - National]</v>
      </c>
      <c r="B142" t="s">
        <v>1325</v>
      </c>
    </row>
    <row r="143" spans="1:2" x14ac:dyDescent="0.3">
      <c r="A143" t="str">
        <v>Électricité - Chaleur basse enthalpie - Aluminium - Production primaire [METABOLHEAT - National]</v>
      </c>
      <c r="B143" t="s">
        <v>1325</v>
      </c>
    </row>
    <row r="144" spans="1:2" x14ac:dyDescent="0.3">
      <c r="A144" t="str">
        <v>Électrolyse de l'aluminium (fusion) - Aluminium - Production primaire [METABOLHEAT - National]</v>
      </c>
      <c r="B144" t="s">
        <v>1325</v>
      </c>
    </row>
    <row r="145" spans="1:2" x14ac:dyDescent="0.3">
      <c r="A145" t="str">
        <v>GPL - Transformation de l'aluminium - Thermique - Transformation de l'aluminium (métallurgie, par exemple, fonderie, réchauffage) - Aluminium - Production primaire Réchauffage) - Aluminium - Production primaire [METABOLHEAT - National]</v>
      </c>
      <c r="B145" t="s">
        <v>1325</v>
      </c>
    </row>
    <row r="146" spans="1:2" x14ac:dyDescent="0.3">
      <c r="A146" t="str">
        <v>Gazole et biocarburants liquides - Transformation de l'aluminium - Thermique - Transformation de l'aluminium (métallurgie, par exemple, fonderie, réchauffage) - Aluminium - Production primaire [METABOLHEAT - National]</v>
      </c>
      <c r="B146" t="s">
        <v>1325</v>
      </c>
    </row>
    <row r="147" spans="1:2" x14ac:dyDescent="0.3">
      <c r="A147" t="str">
        <v>Fioul - Transformation de l'aluminium - Thermique - Transformation de l'aluminium (métallurgie, par exemple, fonderie, réchauffage) - Aluminium - Production primaire [METABOLHEAT - National]</v>
      </c>
      <c r="B147" t="s">
        <v>1325</v>
      </c>
    </row>
    <row r="148" spans="1:2" x14ac:dyDescent="0.3">
      <c r="A148" t="str">
        <v>Gaz naturel et biogaz - Transformation de l'aluminium - Thermique - Transformation de l'aluminium (métallurgie, par exemple, fonderie, réchauffage) - Aluminium - Production primaire [METABOLHEAT - National]</v>
      </c>
      <c r="B148" t="s">
        <v>1325</v>
      </c>
    </row>
    <row r="149" spans="1:2" x14ac:dyDescent="0.3">
      <c r="A149" t="str">
        <v>Transformation de l'aluminium - Électrique - Transformation de l'aluminium (métallurgie, par exemple, fonderie, réchauffage) - Aluminium - Production primaire [METABOLHEAT - National]</v>
      </c>
      <c r="B149" t="s">
        <v>1325</v>
      </c>
    </row>
    <row r="150" spans="1:2" x14ac:dyDescent="0.3">
      <c r="A150" t="str">
        <v>GPL - Finition de l'aluminium - Thermique - Finition de l'aluminium - Aluminium - Production primaire [METABOLHEAT - National]</v>
      </c>
      <c r="B150" t="s">
        <v>1325</v>
      </c>
    </row>
    <row r="151" spans="1:2" x14ac:dyDescent="0.3">
      <c r="A151" t="str">
        <v>Gazole et biocarburants liquides - Finition de l'aluminium - Thermique - Finition de l'aluminium - Aluminium - Production primaire [METABOLHEAT - National]</v>
      </c>
      <c r="B151" t="s">
        <v>1325</v>
      </c>
    </row>
    <row r="152" spans="1:2" x14ac:dyDescent="0.3">
      <c r="A152" t="str">
        <v>Gaz naturel et biogaz - Finition de l'aluminium - Thermique - Finition de l'aluminium - Aluminium - Production primaire [METABOLHEAT - National]</v>
      </c>
      <c r="B152" t="s">
        <v>1325</v>
      </c>
    </row>
    <row r="153" spans="1:2" x14ac:dyDescent="0.3">
      <c r="A153" t="str">
        <v>Solides - Finition de l'aluminium - Vapeur - Finition de l'aluminium - Aluminium - Production primaire [METABOLHEAT - National]</v>
      </c>
      <c r="B153" t="s">
        <v>1325</v>
      </c>
    </row>
    <row r="154" spans="1:2" x14ac:dyDescent="0.3">
      <c r="A154" t="str">
        <v>Gaz de raffinerie - Finition de l'aluminium - Vapeur - Finition de l'aluminium - Aluminium - Production primaire [METABOLHEAT - National]</v>
      </c>
      <c r="B154" t="s">
        <v>1325</v>
      </c>
    </row>
    <row r="155" spans="1:2" x14ac:dyDescent="0.3">
      <c r="A155" t="str">
        <v>GPL - Finition de l'aluminium - Vapeur - Finition de l'aluminium - Aluminium - Production primaire [METABOLHEAT - National]</v>
      </c>
      <c r="B155" t="s">
        <v>1325</v>
      </c>
    </row>
    <row r="156" spans="1:2" x14ac:dyDescent="0.3">
      <c r="A156" t="str">
        <v>Gazole et biocarburants liquides - Finition de l'aluminium - Vapeur - Finition de l'aluminium - Aluminium - Production primaire [METABOLHEAT - National]</v>
      </c>
      <c r="B156" t="s">
        <v>1325</v>
      </c>
    </row>
    <row r="157" spans="1:2" x14ac:dyDescent="0.3">
      <c r="A157" t="str">
        <v>Fioul - Finition de l'aluminium - Vapeur - Finition de l'aluminium - Aluminium - Production primaire [METABOLHEAT - National]</v>
      </c>
      <c r="B157" t="s">
        <v>1325</v>
      </c>
    </row>
    <row r="158" spans="1:2" x14ac:dyDescent="0.3">
      <c r="A158" t="str">
        <v>Autres liquides - Finition de l'aluminium - Vapeur - Finition de l'aluminium - Aluminium - Production primaire [METABOLHEAT - National]</v>
      </c>
      <c r="B158" t="s">
        <v>1325</v>
      </c>
    </row>
    <row r="159" spans="1:2" x14ac:dyDescent="0.3">
      <c r="A159" t="str">
        <v>Gaz naturel et biogaz - Finition de l'aluminium - Vapeur - Finition de l'aluminium - Aluminium - Production primaire [METABOLHEAT - National]</v>
      </c>
      <c r="B159" t="s">
        <v>1325</v>
      </c>
    </row>
    <row r="160" spans="1:2" x14ac:dyDescent="0.3">
      <c r="A160" t="str">
        <v>Gaz dérivés - Finition de l'aluminium - Vapeur - Finition de l'aluminium - Aluminium - Production primaire [METABOLHEAT - National]</v>
      </c>
      <c r="B160" t="s">
        <v>1325</v>
      </c>
    </row>
    <row r="161" spans="1:2" x14ac:dyDescent="0.3">
      <c r="A161" t="str">
        <v>Biomasse et déchets - Finition de l'aluminium - Vapeur - Finition de l'aluminium - Aluminium - Production primaire [METABOLHEAT - National]</v>
      </c>
      <c r="B161" t="s">
        <v>1325</v>
      </c>
    </row>
    <row r="162" spans="1:2" x14ac:dyDescent="0.3">
      <c r="A162" t="str">
        <v>Vapeur distribuée - Finition de l'aluminium - Vapeur - Finition de l'aluminium - Aluminium - Production primaire [METABOLHEAT - National]</v>
      </c>
      <c r="B162" t="s">
        <v>1325</v>
      </c>
    </row>
    <row r="163" spans="1:2" x14ac:dyDescent="0.3">
      <c r="A163" t="str">
        <v>Finition de l'aluminium - Électricité - Finition de l'aluminium - Aluminium - Production primaire [METABOLHEAT - National]</v>
      </c>
      <c r="B163" t="s">
        <v>1325</v>
      </c>
    </row>
    <row r="164" spans="1:2" x14ac:dyDescent="0.3">
      <c r="A164" t="str">
        <v>Éclairage - Aluminium - Production secondaire [METABOLHEAT - National]</v>
      </c>
      <c r="B164" t="s">
        <v>1325</v>
      </c>
    </row>
    <row r="165" spans="1:2" x14ac:dyDescent="0.3">
      <c r="A165" t="str">
        <v>Compresseurs d'air - Aluminium - Production secondaire [METABOLHEAT - National]</v>
      </c>
      <c r="B165" t="s">
        <v>1325</v>
      </c>
    </row>
    <row r="166" spans="1:2" x14ac:dyDescent="0.3">
      <c r="A166" t="str">
        <v>Moteurs d'entraînement - Aluminium - Production secondaire [METABOLHEAT - National]</v>
      </c>
      <c r="B166" t="s">
        <v>1325</v>
      </c>
    </row>
    <row r="167" spans="1:2" x14ac:dyDescent="0.3">
      <c r="A167" t="str">
        <v>Ventilateurs et pompes - Aluminium - Production secondaire [METABOLHEAT - National]</v>
      </c>
      <c r="B167" t="s">
        <v>1325</v>
      </c>
    </row>
    <row r="168" spans="1:2" x14ac:dyDescent="0.3">
      <c r="A168" t="str">
        <v>Gazole et biocarburants liquides - Chaleur basse enthalpie - Aluminium - Production secondaire [METABOLHEAT - National]</v>
      </c>
      <c r="B168" t="s">
        <v>1325</v>
      </c>
    </row>
    <row r="169" spans="1:2" x14ac:dyDescent="0.3">
      <c r="A169" t="str">
        <v>Gaz naturel et biogaz - Chaleur basse enthalpie - Aluminium - Production secondaire [METABOLHEAT - National]</v>
      </c>
      <c r="B169" t="s">
        <v>1325</v>
      </c>
    </row>
    <row r="170" spans="1:2" x14ac:dyDescent="0.3">
      <c r="A170" t="str">
        <v>Solaire et géothermie - Chaleur basse enthalpie - Aluminium - Production secondaire [METABOLHEAT - National]</v>
      </c>
      <c r="B170" t="s">
        <v>1325</v>
      </c>
    </row>
    <row r="171" spans="1:2" x14ac:dyDescent="0.3">
      <c r="A171" t="str">
        <v>Chaleur ambiante - Chaleur basse enthalpie - Aluminium - Production secondaire [METABOLHEAT - National]</v>
      </c>
      <c r="B171" t="s">
        <v>1325</v>
      </c>
    </row>
    <row r="172" spans="1:2" x14ac:dyDescent="0.3">
      <c r="A172" t="str">
        <v>Électricité - Chaleur basse enthalpie - Aluminium - Production secondaire [METABOLHEAT - National]</v>
      </c>
      <c r="B172" t="s">
        <v>1325</v>
      </c>
    </row>
    <row r="173" spans="1:2" x14ac:dyDescent="0.3">
      <c r="A173" t="str">
        <v>GPL - Aluminium secondaire - Thermique - Aluminium secondaire (y compris prétraitement et refusion) - Aluminium - Production secondaire [METABOLHEAT - National]</v>
      </c>
      <c r="B173" t="s">
        <v>1325</v>
      </c>
    </row>
    <row r="174" spans="1:2" x14ac:dyDescent="0.3">
      <c r="A174" t="str">
        <v>Gazole et biocarburants liquides - Aluminium secondaire - Thermique - Aluminium secondaire (y compris prétraitement, refusion) - Aluminium - production secondaire [METABOLHEAT - National]</v>
      </c>
      <c r="B174" t="s">
        <v>1325</v>
      </c>
    </row>
    <row r="175" spans="1:2" x14ac:dyDescent="0.3">
      <c r="A175" t="str">
        <v>Fioul - Aluminium secondaire - Thermique - Aluminium secondaire (y compris prétraitement, refusion) - Aluminium - production secondaire [METABOLHEAT - National]</v>
      </c>
      <c r="B175" t="s">
        <v>1325</v>
      </c>
    </row>
    <row r="176" spans="1:2" x14ac:dyDescent="0.3">
      <c r="A176" t="str">
        <v>Gaz naturel et biogaz - Aluminium secondaire - Thermique - Aluminium secondaire (y compris prétraitement, refusion) - Aluminium - production secondaire [METABOLHEAT - National]</v>
      </c>
      <c r="B176" t="s">
        <v>1325</v>
      </c>
    </row>
    <row r="177" spans="1:2" x14ac:dyDescent="0.3">
      <c r="A177" t="str">
        <v>Aluminium secondaire - Électrique - Aluminium secondaire (y compris prétraitement, refusion) - Aluminium - production secondaire [METABOLHEAT - National]</v>
      </c>
      <c r="B177" t="s">
        <v>1325</v>
      </c>
    </row>
    <row r="178" spans="1:2" x14ac:dyDescent="0.3">
      <c r="A178" t="str">
        <v>GPL - Transformation de l'aluminium - Thermique - Transformation de l'aluminium (métallurgie, par exemple, fonderie, réchauffage) - Aluminium - production secondaire [METABOLHEAT - National]</v>
      </c>
      <c r="B178" t="s">
        <v>1325</v>
      </c>
    </row>
    <row r="179" spans="1:2" x14ac:dyDescent="0.3">
      <c r="A179" t="str">
        <v>Gazole et biocarburants liquides - Transformation de l'aluminium - Thermique - Transformation de l'aluminium (métallurgie, par exemple, fonderie, réchauffage) - Aluminium - production secondaire [METABOLHEAT - National]</v>
      </c>
      <c r="B179" t="s">
        <v>1325</v>
      </c>
    </row>
    <row r="180" spans="1:2" x14ac:dyDescent="0.3">
      <c r="A180" t="str">
        <v>Carburant Pétrole - Transformation de l'aluminium - Thermique - Transformation de l'aluminium (métallurgie, par exemple, fonderie, réchauffage) - Aluminium - Production secondaire [METABOLHEAT - National]</v>
      </c>
      <c r="B180" t="s">
        <v>1325</v>
      </c>
    </row>
    <row r="181" spans="1:2" x14ac:dyDescent="0.3">
      <c r="A181" t="str">
        <v>Gaz naturel et biogaz - Transformation de l'aluminium - Thermique - Transformation de l'aluminium (métallurgie, par exemple, fonderie, réchauffage) - Aluminium - Production secondaire [METABOLHEAT - National]</v>
      </c>
      <c r="B181" t="s">
        <v>1325</v>
      </c>
    </row>
    <row r="182" spans="1:2" x14ac:dyDescent="0.3">
      <c r="A182" t="str">
        <v>Transformation de l'aluminium - Électrique - Transformation de l'aluminium (métallurgie, par exemple, fonderie, réchauffage) - Aluminium - Production secondaire [METABOLHEAT - National]</v>
      </c>
      <c r="B182" t="s">
        <v>1325</v>
      </c>
    </row>
    <row r="183" spans="1:2" x14ac:dyDescent="0.3">
      <c r="A183" t="str">
        <v>GPL - Finition de l'aluminium - Thermique - Finition de l'aluminium - Aluminium - Production secondaire [METABOLHEAT - National]</v>
      </c>
      <c r="B183" t="s">
        <v>1325</v>
      </c>
    </row>
    <row r="184" spans="1:2" x14ac:dyDescent="0.3">
      <c r="A184" t="str">
        <v>Gazole et biocarburants liquides - Finition de l'aluminium - Thermique - Finition de l'aluminium - Aluminium - Production secondaire [METABOLHEAT - National]</v>
      </c>
      <c r="B184" t="s">
        <v>1325</v>
      </c>
    </row>
    <row r="185" spans="1:2" x14ac:dyDescent="0.3">
      <c r="A185" t="str">
        <v>Gaz naturel et biogaz - Finition de l'aluminium - Thermique - Finition de l'aluminium - Aluminium - Production secondaire [METABOLHEAT - National]</v>
      </c>
      <c r="B185" t="s">
        <v>1325</v>
      </c>
    </row>
    <row r="186" spans="1:2" x14ac:dyDescent="0.3">
      <c r="A186" t="str">
        <v>Solides - Finition de l'aluminium - Vapeur - Finition de l'aluminium - Aluminium - Production secondaire [METABOLHEAT - National]</v>
      </c>
      <c r="B186" t="s">
        <v>1325</v>
      </c>
    </row>
    <row r="187" spans="1:2" x14ac:dyDescent="0.3">
      <c r="A187" t="str">
        <v>Gaz de raffinerie - Finition de l'aluminium - Vapeur - Finition de l'aluminium - Aluminium - Production secondaire [METABOLHEAT - National]</v>
      </c>
      <c r="B187" t="s">
        <v>1325</v>
      </c>
    </row>
    <row r="188" spans="1:2" x14ac:dyDescent="0.3">
      <c r="A188" t="str">
        <v>GPL - Finition de l'aluminium - Vapeur - Aluminium Finition - Aluminium - Production secondaire [METABOLHEAT - National]</v>
      </c>
      <c r="B188" t="s">
        <v>1325</v>
      </c>
    </row>
    <row r="189" spans="1:2" x14ac:dyDescent="0.3">
      <c r="A189" t="str">
        <v>Gasoil et biocarburants liquides - Finition de l'aluminium - Vapeur - Finition de l'aluminium - Aluminium - Production secondaire [METABOLHEAT - National]</v>
      </c>
      <c r="B189" t="s">
        <v>1325</v>
      </c>
    </row>
    <row r="190" spans="1:2" x14ac:dyDescent="0.3">
      <c r="A190" t="str">
        <v>Fioul - Finition de l'aluminium - Vapeur - Finition de l'aluminium - Aluminium - Production secondaire [METABOLHEAT - National]</v>
      </c>
      <c r="B190" t="s">
        <v>1325</v>
      </c>
    </row>
    <row r="191" spans="1:2" x14ac:dyDescent="0.3">
      <c r="A191" t="str">
        <v>Autres liquides - Finition de l'aluminium - Vapeur - Finition de l'aluminium - Aluminium - Production secondaire [METABOLHEAT - National]</v>
      </c>
      <c r="B191" t="s">
        <v>1325</v>
      </c>
    </row>
    <row r="192" spans="1:2" x14ac:dyDescent="0.3">
      <c r="A192" t="str">
        <v>Gaz naturel et biogaz - Finition de l'aluminium - Vapeur - Finition de l'aluminium - Aluminium - Production secondaire [METABOLHEAT - National]</v>
      </c>
      <c r="B192" t="s">
        <v>1325</v>
      </c>
    </row>
    <row r="193" spans="1:2" x14ac:dyDescent="0.3">
      <c r="A193" t="str">
        <v>Gaz dérivés - Finition de l'aluminium - Vapeur - Finition de l'aluminium - Aluminium - Production secondaire [METABOLHEAT - National]</v>
      </c>
      <c r="B193" t="s">
        <v>1325</v>
      </c>
    </row>
    <row r="194" spans="1:2" x14ac:dyDescent="0.3">
      <c r="A194" t="str">
        <v>Biomasse et déchets - Finition de l'aluminium - Vapeur - Finition de l'aluminium - Aluminium - Production secondaire [METABOLHEAT - National]</v>
      </c>
      <c r="B194" t="s">
        <v>1325</v>
      </c>
    </row>
    <row r="195" spans="1:2" x14ac:dyDescent="0.3">
      <c r="A195" t="str">
        <v>Vapeur distribuée - Finition de l'aluminium - Vapeur - Finition de l'aluminium - Aluminium - Production secondaire [METABOLHEAT - National]</v>
      </c>
      <c r="B195" t="s">
        <v>1325</v>
      </c>
    </row>
    <row r="196" spans="1:2" x14ac:dyDescent="0.3">
      <c r="A196" t="str">
        <v>Finition de l'aluminium - Électricité - Finition de l'aluminium - Aluminium - Production secondaire [METABOLHEAT - National]</v>
      </c>
      <c r="B196" t="s">
        <v>1325</v>
      </c>
    </row>
    <row r="197" spans="1:2" x14ac:dyDescent="0.3">
      <c r="A197" t="str">
        <v>Éclairage - Autres métaux non ferreux [METABOLHEAT - National]</v>
      </c>
      <c r="B197" t="s">
        <v>1325</v>
      </c>
    </row>
    <row r="198" spans="1:2" x14ac:dyDescent="0.3">
      <c r="A198" t="str">
        <v>Compresseurs d'air - Autres métaux non ferreux [METABOLHEAT - National]</v>
      </c>
      <c r="B198" t="s">
        <v>1325</v>
      </c>
    </row>
    <row r="199" spans="1:2" x14ac:dyDescent="0.3">
      <c r="A199" t="str">
        <v>Moteurs d'entraînement - Autres métaux non ferreux [METABOLHEAT - National]</v>
      </c>
      <c r="B199" t="s">
        <v>1325</v>
      </c>
    </row>
    <row r="200" spans="1:2" x14ac:dyDescent="0.3">
      <c r="A200" t="str">
        <v>Ventilateurs et pompes - Autres métaux non ferreux [METABOLHEAT - National]</v>
      </c>
      <c r="B200" t="s">
        <v>1325</v>
      </c>
    </row>
    <row r="201" spans="1:2" x14ac:dyDescent="0.3">
      <c r="A201" t="str">
        <v>Gazole et biocarburants liquides - Chaleur basse enthalpie - Autres métaux non ferreux [METABOLHEAT - National]</v>
      </c>
      <c r="B201" t="s">
        <v>1325</v>
      </c>
    </row>
    <row r="202" spans="1:2" x14ac:dyDescent="0.3">
      <c r="A202" t="str">
        <v>Gaz naturel et biogaz - Chaleur basse enthalpie - Autres métaux non ferreux [METABOLHEAT - National]</v>
      </c>
      <c r="B202" t="s">
        <v>1325</v>
      </c>
    </row>
    <row r="203" spans="1:2" x14ac:dyDescent="0.3">
      <c r="A203" t="str">
        <v>Solaire et géothermie - Chaleur basse enthalpie - Autres métaux non ferreux [METABOLHEAT - National]</v>
      </c>
      <c r="B203" t="s">
        <v>1325</v>
      </c>
    </row>
    <row r="204" spans="1:2" x14ac:dyDescent="0.3">
      <c r="A204" t="str">
        <v>Chaleur ambiante - Chaleur basse enthalpie - Autres métaux non ferreux [METABOLHEAT - National]</v>
      </c>
      <c r="B204" t="s">
        <v>1325</v>
      </c>
    </row>
    <row r="205" spans="1:2" x14ac:dyDescent="0.3">
      <c r="A205" t="str">
        <v>Électricité - Chaleur basse enthalpie - Autres métaux non ferreux [METABOLHEAT - National]</v>
      </c>
      <c r="B205" t="s">
        <v>1325</v>
      </c>
    </row>
    <row r="206" spans="1:2" x14ac:dyDescent="0.3">
      <c r="A206" t="str">
        <v>Solides - Production de métaux - Thermique - Autres métaux : production - Autres métaux non ferreux [METABOLHEAT - National]</v>
      </c>
      <c r="B206" t="s">
        <v>1325</v>
      </c>
    </row>
    <row r="207" spans="1:2" x14ac:dyDescent="0.3">
      <c r="A207" t="str">
        <v>GPL - Production de métaux - Thermique - Autres métaux : production - Autres métaux non ferreux [METABOLHEAT - National]</v>
      </c>
      <c r="B207" t="s">
        <v>1325</v>
      </c>
    </row>
    <row r="208" spans="1:2" x14ac:dyDescent="0.3">
      <c r="A208" t="str">
        <v>Gazole et biocarburants liquides - Production de métaux - Thermique - Autres métaux : production - Autres métaux non ferreux [METABOLHEAT - National]</v>
      </c>
      <c r="B208" t="s">
        <v>1325</v>
      </c>
    </row>
    <row r="209" spans="1:2" x14ac:dyDescent="0.3">
      <c r="A209" t="str">
        <v>Fioul - Production de métaux - Thermique - Autres métaux : production - Autres métaux non ferreux [METABOLHEAT - National]</v>
      </c>
      <c r="B209" t="s">
        <v>1325</v>
      </c>
    </row>
    <row r="210" spans="1:2" x14ac:dyDescent="0.3">
      <c r="A210" t="str">
        <v>Gaz naturel et biogaz - Production de métaux - Thermique - Autres métaux : production - Autres métaux non ferreux [METABOLHEAT - National]</v>
      </c>
      <c r="B210" t="s">
        <v>1325</v>
      </c>
    </row>
    <row r="211" spans="1:2" x14ac:dyDescent="0.3">
      <c r="A211" t="str">
        <v>Production de métaux - Électrique - Autres métaux : production - Autres métaux non ferreux [METABOLHEAT - National]</v>
      </c>
      <c r="B211" t="s">
        <v>1325</v>
      </c>
    </row>
    <row r="212" spans="1:2" x14ac:dyDescent="0.3">
      <c r="A212" t="str">
        <v>GPL - Transformation des métaux - Thermique - Transformation des métaux (métallurgie, par exemple, fonderie, réchauffage) - Autres métaux non ferreux [METABOLHEAT - National]</v>
      </c>
      <c r="B212" t="s">
        <v>1325</v>
      </c>
    </row>
    <row r="213" spans="1:2" x14ac:dyDescent="0.3">
      <c r="A213" t="str">
        <v>Gazole et biocarburants liquides - Transformation des métaux - Thermique - Transformation des métaux (métallurgie, par exemple, fonderie, réchauffage) - Autres Métaux non ferreux [METABOLHEAT - National]</v>
      </c>
      <c r="B213" t="s">
        <v>1325</v>
      </c>
    </row>
    <row r="214" spans="1:2" x14ac:dyDescent="0.3">
      <c r="A214" t="str">
        <v>Fioul - Transformation des métaux - Thermique - Transformation des métaux (métallurgie, par exemple, fonderie, réchauffage) - Autres métaux non ferreux [METABOLHEAT - National]</v>
      </c>
      <c r="B214" t="s">
        <v>1325</v>
      </c>
    </row>
    <row r="215" spans="1:2" x14ac:dyDescent="0.3">
      <c r="A215" t="str">
        <v>Gaz naturel et biogaz - Transformation des métaux - Thermique - Transformation des métaux (métallurgie, par exemple, fonderie, réchauffage) - Autres métaux non ferreux [METABOLHEAT - National]</v>
      </c>
      <c r="B215" t="s">
        <v>1325</v>
      </c>
    </row>
    <row r="216" spans="1:2" x14ac:dyDescent="0.3">
      <c r="A216" t="str">
        <v>Transformation des métaux - Électrique - Transformation des métaux (métallurgie, par exemple, fonderie, réchauffage) - Autres métaux non ferreux [METABOLHEAT - National]</v>
      </c>
      <c r="B216" t="s">
        <v>1325</v>
      </c>
    </row>
    <row r="217" spans="1:2" x14ac:dyDescent="0.3">
      <c r="A217" t="str">
        <v>GPL - Finissage des métaux - Thermique - Finissage des métaux - Autres métaux non ferreux [METABOLHEAT - National]</v>
      </c>
      <c r="B217" t="s">
        <v>1325</v>
      </c>
    </row>
    <row r="218" spans="1:2" x14ac:dyDescent="0.3">
      <c r="A218" t="str">
        <v>Gazole et biocarburants liquides - Finissage des métaux - Thermique - Finissage des métaux - Autres métaux non ferreux [METABOLHEAT - National]</v>
      </c>
      <c r="B218" t="s">
        <v>1325</v>
      </c>
    </row>
    <row r="219" spans="1:2" x14ac:dyDescent="0.3">
      <c r="A219" t="str">
        <v>Gaz naturel et biogaz - Finissage des métaux - Thermique - Finissage des métaux - Autres métaux non ferreux [METABOLHEAT - National]</v>
      </c>
      <c r="B219" t="s">
        <v>1325</v>
      </c>
    </row>
    <row r="220" spans="1:2" x14ac:dyDescent="0.3">
      <c r="A220" t="str">
        <v>Solides - Finissage des métaux - Vapeur - Finissage des métaux - Autres métaux non ferreux [METABOLHEAT - National]</v>
      </c>
      <c r="B220" t="s">
        <v>1325</v>
      </c>
    </row>
    <row r="221" spans="1:2" x14ac:dyDescent="0.3">
      <c r="A221" t="str">
        <v>Gaz de raffinerie - Finition des métaux - Vapeur - Finition des métaux - Autres métaux non ferreux [METABOLHEAT - National]</v>
      </c>
      <c r="B221" t="s">
        <v>1325</v>
      </c>
    </row>
    <row r="222" spans="1:2" x14ac:dyDescent="0.3">
      <c r="A222" t="str">
        <v>GPL - Finition des métaux - Vapeur - Finition des métaux - Autres métaux non ferreux [METABOLHEAT - National]</v>
      </c>
      <c r="B222" t="s">
        <v>1325</v>
      </c>
    </row>
    <row r="223" spans="1:2" x14ac:dyDescent="0.3">
      <c r="A223" t="str">
        <v>Gazole et biocarburants liquides - Finition des métaux - Vapeur - Finition des métaux - Autres métaux non ferreux [METABOLHEAT - National]</v>
      </c>
      <c r="B223" t="s">
        <v>1325</v>
      </c>
    </row>
    <row r="224" spans="1:2" x14ac:dyDescent="0.3">
      <c r="A224" t="str">
        <v>Fioul - Finition des métaux - Vapeur - Finition des métaux - Autres métaux non ferreux [METABOLHEAT - National]</v>
      </c>
      <c r="B224" t="s">
        <v>1325</v>
      </c>
    </row>
    <row r="225" spans="1:2" x14ac:dyDescent="0.3">
      <c r="A225" t="str">
        <v>Autres liquides - Finition des métaux - Vapeur - Finition des métaux - Autres métaux non ferreux [METABOLHEAT - National]</v>
      </c>
      <c r="B225" t="s">
        <v>1325</v>
      </c>
    </row>
    <row r="226" spans="1:2" x14ac:dyDescent="0.3">
      <c r="A226" t="str">
        <v>Gaz naturel et biogaz - Finition des métaux - Vapeur - Finition des métaux - Autres métaux non ferreux [METABOLHEAT - National]</v>
      </c>
      <c r="B226" t="s">
        <v>1325</v>
      </c>
    </row>
    <row r="227" spans="1:2" x14ac:dyDescent="0.3">
      <c r="A227" t="str">
        <v>Gaz dérivés - Finition des métaux - Vapeur - Finition des métaux - Autres métaux non ferreux [METABOLHEAT - National]</v>
      </c>
      <c r="B227" t="s">
        <v>1325</v>
      </c>
    </row>
    <row r="228" spans="1:2" x14ac:dyDescent="0.3">
      <c r="A228" t="str">
        <v>Biomasse et déchets - Finition des métaux - Vapeur - Finition des métaux - Autres métaux non ferreux [METABOLHEAT - National]</v>
      </c>
      <c r="B228" t="s">
        <v>1325</v>
      </c>
    </row>
    <row r="229" spans="1:2" x14ac:dyDescent="0.3">
      <c r="A229" t="str">
        <v>Vapeur distribuée - Finition des métaux - Vapeur - Finition des métaux - Autres métaux non ferreux [METABOLHEAT - National]</v>
      </c>
      <c r="B229" t="s">
        <v>1325</v>
      </c>
    </row>
    <row r="230" spans="1:2" x14ac:dyDescent="0.3">
      <c r="A230" t="str">
        <v>Finition des métaux - Électricité - Finition des métaux - Autres métaux non ferreux [METABOLHEAT - National]</v>
      </c>
      <c r="B230" t="s">
        <v>1325</v>
      </c>
    </row>
    <row r="231" spans="1:2" x14ac:dyDescent="0.3">
      <c r="A231" t="str">
        <v>Éclairage - Produits chimiques de base [METABOLHEAT - National]</v>
      </c>
      <c r="B231" t="s">
        <v>1325</v>
      </c>
    </row>
    <row r="232" spans="1:2" x14ac:dyDescent="0.3">
      <c r="A232" t="str">
        <v>Compresseurs d'air - Produits chimiques de base [METABOLHEAT - National]</v>
      </c>
      <c r="B232" t="s">
        <v>1325</v>
      </c>
    </row>
    <row r="233" spans="1:2" x14ac:dyDescent="0.3">
      <c r="A233" t="str">
        <v>Entraînements de moteur - Produits chimiques de base [METABOLHEAT - National]</v>
      </c>
      <c r="B233" t="s">
        <v>1325</v>
      </c>
    </row>
    <row r="234" spans="1:2" x14ac:dyDescent="0.3">
      <c r="A234" t="str">
        <v>Ventilateurs et pompes - Produits chimiques de base [METABOLHEAT - National]</v>
      </c>
      <c r="B234" t="s">
        <v>1325</v>
      </c>
    </row>
    <row r="235" spans="1:2" x14ac:dyDescent="0.3">
      <c r="A235" t="str">
        <v>Gazole et biocarburants liquides - Chaleur basse enthalpie - Produits chimiques de base [METABOLHEAT - National]</v>
      </c>
      <c r="B235" t="s">
        <v>1325</v>
      </c>
    </row>
    <row r="236" spans="1:2" x14ac:dyDescent="0.3">
      <c r="A236" t="str">
        <v>Gaz naturel et biogaz - Chaleur basse enthalpie - Produits chimiques de base [METABOLHEAT - National]</v>
      </c>
      <c r="B236" t="s">
        <v>1325</v>
      </c>
    </row>
    <row r="237" spans="1:2" x14ac:dyDescent="0.3">
      <c r="A237" t="str">
        <v>Solaire et géothermie - Chaleur basse enthalpie - Produits chimiques de base [METABOLHEAT - National]</v>
      </c>
      <c r="B237" t="s">
        <v>1325</v>
      </c>
    </row>
    <row r="238" spans="1:2" x14ac:dyDescent="0.3">
      <c r="A238" t="str">
        <v>Chaleur ambiante - Chaleur basse enthalpie - Produits chimiques de base [METABOLHEAT - National]</v>
      </c>
      <c r="B238" t="s">
        <v>1325</v>
      </c>
    </row>
    <row r="239" spans="1:2" x14ac:dyDescent="0.3">
      <c r="A239" t="str">
        <v>Électricité - Chaleur basse enthalpie - Produits chimiques de base [METABOLHEAT - National]</v>
      </c>
      <c r="B239" t="s">
        <v>1325</v>
      </c>
    </row>
    <row r="240" spans="1:2" x14ac:dyDescent="0.3">
      <c r="A240" t="str">
        <v>Solides - Produits chimiques : Traitement de la vapeur - Produits chimiques de base [METABOLHEAT - National]</v>
      </c>
      <c r="B240" t="s">
        <v>1325</v>
      </c>
    </row>
    <row r="241" spans="1:2" x14ac:dyDescent="0.3">
      <c r="A241" t="str">
        <v>Gaz de raffinerie - Produits chimiques : Traitement de la vapeur - Produits chimiques de base [METABOLHEAT - National]</v>
      </c>
      <c r="B241" t="s">
        <v>1325</v>
      </c>
    </row>
    <row r="242" spans="1:2" x14ac:dyDescent="0.3">
      <c r="A242" t="str">
        <v>GPL - Produits chimiques : Traitement de la vapeur - Produits chimiques de base [METABOLHEAT - National]</v>
      </c>
      <c r="B242" t="s">
        <v>1325</v>
      </c>
    </row>
    <row r="243" spans="1:2" x14ac:dyDescent="0.3">
      <c r="A243" t="str">
        <v>Gazole et biocarburants liquides - Produits chimiques : Traitement de la vapeur - Produits chimiques de base [METABOLHEAT - National]</v>
      </c>
      <c r="B243" t="s">
        <v>1325</v>
      </c>
    </row>
    <row r="244" spans="1:2" x14ac:dyDescent="0.3">
      <c r="A244" t="str">
        <v>Fioul - Produits chimiques : Traitement de la vapeur - Produits chimiques de base [METABOLHEAT - National]</v>
      </c>
      <c r="B244" t="s">
        <v>1325</v>
      </c>
    </row>
    <row r="245" spans="1:2" x14ac:dyDescent="0.3">
      <c r="A245" t="str">
        <v>Autres liquides - Produits chimiques : Traitement de la vapeur - Produits chimiques de base [METABOLHEAT - National]</v>
      </c>
      <c r="B245" t="s">
        <v>1325</v>
      </c>
    </row>
    <row r="246" spans="1:2" x14ac:dyDescent="0.3">
      <c r="A246" t="str">
        <v>Gaz naturel et biogaz - Produits chimiques : Traitement de la vapeur - Produits chimiques de base [METABOLHEAT - National]</v>
      </c>
      <c r="B246" t="s">
        <v>1325</v>
      </c>
    </row>
    <row r="247" spans="1:2" x14ac:dyDescent="0.3">
      <c r="A247" t="str">
        <v>Gaz dérivés - Produits chimiques : Traitement à la vapeur - Produits chimiques de base [METABOLHEAT - National]</v>
      </c>
      <c r="B247" t="s">
        <v>1325</v>
      </c>
    </row>
    <row r="248" spans="1:2" x14ac:dyDescent="0.3">
      <c r="A248" t="str">
        <v>Biomasse et déchets - Produits chimiques : Traitement à la vapeur - Produits chimiques de base [METABOLHEAT - National]</v>
      </c>
      <c r="B248" t="s">
        <v>1325</v>
      </c>
    </row>
    <row r="249" spans="1:2" x14ac:dyDescent="0.3">
      <c r="A249" t="str">
        <v>Vapeur distribuée - Produits chimiques : Traitement à la vapeur - Produits chimiques de base [METABOLHEAT - National]</v>
      </c>
      <c r="B249" t="s">
        <v>1325</v>
      </c>
    </row>
    <row r="250" spans="1:2" x14ac:dyDescent="0.3">
      <c r="A250" t="str">
        <v>Solides - Produits chimiques : Fours - Thermique - Produits chimiques : Fours - Produits chimiques de base [METABOLHEAT - National]</v>
      </c>
      <c r="B250" t="s">
        <v>1325</v>
      </c>
    </row>
    <row r="251" spans="1:2" x14ac:dyDescent="0.3">
      <c r="A251" t="str">
        <v>GPL - Produits chimiques : Fours - Thermique - Produits chimiques : Fours - Produits chimiques de base [METABOLHEAT - National]</v>
      </c>
      <c r="B251" t="s">
        <v>1325</v>
      </c>
    </row>
    <row r="252" spans="1:2" x14ac:dyDescent="0.3">
      <c r="A252" t="str">
        <v>Gazole et biocarburants liquides - Produits chimiques : Fours - Thermique - Produits chimiques : Fours - Produits chimiques de base [METABOLHEAT - National]</v>
      </c>
      <c r="B252" t="s">
        <v>1325</v>
      </c>
    </row>
    <row r="253" spans="1:2" x14ac:dyDescent="0.3">
      <c r="A253" t="str">
        <v>Fioul - Produits chimiques : Fours - Thermique - Produits chimiques : Fours - Produits chimiques de base [METABOLHEAT - National]</v>
      </c>
      <c r="B253" t="s">
        <v>1325</v>
      </c>
    </row>
    <row r="254" spans="1:2" x14ac:dyDescent="0.3">
      <c r="A254" t="str">
        <v>Gaz naturel et biogaz - Produits chimiques : Fours - Thermique - Produits chimiques : Fours - Produits chimiques de base [METABOLHEAT - National]</v>
      </c>
      <c r="B254" t="s">
        <v>1325</v>
      </c>
    </row>
    <row r="255" spans="1:2" x14ac:dyDescent="0.3">
      <c r="A255" t="str">
        <v>Produits chimiques : Fours - Électrique - Produits chimiques : Fours - Produits chimiques de base [METABOLHEAT - National]</v>
      </c>
      <c r="B255" t="s">
        <v>1325</v>
      </c>
    </row>
    <row r="256" spans="1:2" x14ac:dyDescent="0.3">
      <c r="A256" t="str">
        <v>Produits chimiques : Refroidissement de procédé - Gaz naturel et biogaz - Produits chimiques : Refroidissement de procédé - Produits chimiques de base Produits chimiques [METABOLHEAT - National]</v>
      </c>
      <c r="B256" t="s">
        <v>1325</v>
      </c>
    </row>
    <row r="257" spans="1:2" x14ac:dyDescent="0.3">
      <c r="A257" t="str">
        <v>Solides - Produits chimiques : Refroidissement de procédés - Vapeur - Produits chimiques : Refroidissement de procédés - Produits chimiques de base [METABOLHEAT - National]</v>
      </c>
      <c r="B257" t="s">
        <v>1325</v>
      </c>
    </row>
    <row r="258" spans="1:2" x14ac:dyDescent="0.3">
      <c r="A258" t="str">
        <v>Gaz de raffinerie - Produits chimiques : Refroidissement de procédés - Vapeur - Produits chimiques : Refroidissement de procédés - Produits chimiques de base [METABOLHEAT - National]</v>
      </c>
      <c r="B258" t="s">
        <v>1325</v>
      </c>
    </row>
    <row r="259" spans="1:2" x14ac:dyDescent="0.3">
      <c r="A259" t="str">
        <v>GPL - Produits chimiques : Refroidissement de procédés - Vapeur - Produits chimiques : Refroidissement de procédés - Produits chimiques de base [METABOLHEAT - National]</v>
      </c>
      <c r="B259" t="s">
        <v>1325</v>
      </c>
    </row>
    <row r="260" spans="1:2" x14ac:dyDescent="0.3">
      <c r="A260" t="str">
        <v>Gazole et biocarburants liquides - Produits chimiques : Refroidissement de procédés - Vapeur - Produits chimiques : Refroidissement de procédés - Produits chimiques de base [METABOLHEAT - National]</v>
      </c>
      <c r="B260" t="s">
        <v>1325</v>
      </c>
    </row>
    <row r="261" spans="1:2" x14ac:dyDescent="0.3">
      <c r="A261" t="str">
        <v>Fioul - Produits chimiques : Refroidissement de procédés - Vapeur - Produits chimiques : Refroidissement de procédés - Produits chimiques de base [METABOLHEAT - National]</v>
      </c>
      <c r="B261" t="s">
        <v>1325</v>
      </c>
    </row>
    <row r="262" spans="1:2" x14ac:dyDescent="0.3">
      <c r="A262" t="str">
        <v>Autres liquides - Produits chimiques : Refroidissement de procédés - Vapeur - Produits chimiques : Refroidissement de procédés - Produits chimiques de base [METABOLHEAT - National]</v>
      </c>
      <c r="B262" t="s">
        <v>1325</v>
      </c>
    </row>
    <row r="263" spans="1:2" x14ac:dyDescent="0.3">
      <c r="A263" t="str">
        <v>Gaz naturel et biogaz - Produits chimiques : Refroidissement de procédés - Vapeur - Produits chimiques : Refroidissement de procédés - Produits chimiques de base [METABOLHEAT - National]</v>
      </c>
      <c r="B263" t="s">
        <v>1325</v>
      </c>
    </row>
    <row r="264" spans="1:2" x14ac:dyDescent="0.3">
      <c r="A264" t="str">
        <v>Gaz dérivés - Produits chimiques : Refroidissement de procédés - Vapeur - Produits chimiques : Refroidissement de procédés - Produits chimiques de base [METABOLHEAT - National]</v>
      </c>
      <c r="B264" t="s">
        <v>1325</v>
      </c>
    </row>
    <row r="265" spans="1:2" x14ac:dyDescent="0.3">
      <c r="A265" t="str">
        <v>Biomasse et déchets - Produits chimiques : Refroidissement de procédés - Vapeur - Produits chimiques : Refroidissement de procédés - Produits chimiques de base [METABOLHEAT - National]</v>
      </c>
      <c r="B265" t="s">
        <v>1325</v>
      </c>
    </row>
    <row r="266" spans="1:2" x14ac:dyDescent="0.3">
      <c r="A266" t="str">
        <v>Vapeur distribuée - Produits chimiques : Refroidissement de procédés - Vapeur - Produits chimiques : Refroidissement de procédés - Produits chimiques de base Produits chimiques [METABOLHEAT - National]</v>
      </c>
      <c r="B266" t="s">
        <v>1325</v>
      </c>
    </row>
    <row r="267" spans="1:2" x14ac:dyDescent="0.3">
      <c r="A267" t="str">
        <v>Produits chimiques : Refroidissement de procédé - Électricité - Produits chimiques : Refroidissement de procédé - Produits chimiques de base [METABOLHEAT - National]</v>
      </c>
      <c r="B267" t="s">
        <v>1325</v>
      </c>
    </row>
    <row r="268" spans="1:2" x14ac:dyDescent="0.3">
      <c r="A268" t="str">
        <v>Produits chimiques : Procédés électriques génériques - Produits chimiques de base [METABOLHEAT - National]</v>
      </c>
      <c r="B268" t="s">
        <v>1325</v>
      </c>
    </row>
    <row r="269" spans="1:2" x14ac:dyDescent="0.3">
      <c r="A269" t="str">
        <v>Éclairage - Autres produits chimiques [METABOLHEAT - National]</v>
      </c>
      <c r="B269" t="s">
        <v>1325</v>
      </c>
    </row>
    <row r="270" spans="1:2" x14ac:dyDescent="0.3">
      <c r="A270" t="str">
        <v>Compresseurs d'air - Autres produits chimiques [METABOLHEAT - National]</v>
      </c>
      <c r="B270" t="s">
        <v>1325</v>
      </c>
    </row>
    <row r="271" spans="1:2" x14ac:dyDescent="0.3">
      <c r="A271" t="str">
        <v>Entraînements de moteur - Autres produits chimiques [METABOLHEAT - National]</v>
      </c>
      <c r="B271" t="s">
        <v>1325</v>
      </c>
    </row>
    <row r="272" spans="1:2" x14ac:dyDescent="0.3">
      <c r="A272" t="str">
        <v>Ventilateurs et pompes - Autres produits chimiques [METABOLHEAT - National]</v>
      </c>
      <c r="B272" t="s">
        <v>1325</v>
      </c>
    </row>
    <row r="273" spans="1:2" x14ac:dyDescent="0.3">
      <c r="A273" t="str">
        <v>Gazole et biocarburants liquides - Chaleur basse enthalpie - Autres produits chimiques [METABOLHEAT - National]</v>
      </c>
      <c r="B273" t="s">
        <v>1325</v>
      </c>
    </row>
    <row r="274" spans="1:2" x14ac:dyDescent="0.3">
      <c r="A274" t="str">
        <v>Gaz naturel et biogaz - Chaleur basse enthalpie - Autres produits chimiques [METABOLHEAT - National]</v>
      </c>
      <c r="B274" t="s">
        <v>1325</v>
      </c>
    </row>
    <row r="275" spans="1:2" x14ac:dyDescent="0.3">
      <c r="A275" t="str">
        <v>Solaire et géothermie - Chaleur basse enthalpie - Autres produits chimiques [METABOLHEAT - National]</v>
      </c>
      <c r="B275" t="s">
        <v>1325</v>
      </c>
    </row>
    <row r="276" spans="1:2" x14ac:dyDescent="0.3">
      <c r="A276" t="str">
        <v>Chaleur ambiante - Chaleur basse enthalpie - Autres produits chimiques [METABOLHEAT - National]</v>
      </c>
      <c r="B276" t="s">
        <v>1325</v>
      </c>
    </row>
    <row r="277" spans="1:2" x14ac:dyDescent="0.3">
      <c r="A277" t="str">
        <v>Électricité - Chaleur basse enthalpie - Autres produits chimiques [METABOLHEAT - National]</v>
      </c>
      <c r="B277" t="s">
        <v>1325</v>
      </c>
    </row>
    <row r="278" spans="1:2" x14ac:dyDescent="0.3">
      <c r="A278" t="str">
        <v>Solides - Traitement thermique à haute enthalpie - Vapeur - Produits chimiques : Traitement thermique à haute enthalpie - Autres produits chimiques [METABOLHEAT - National]</v>
      </c>
      <c r="B278" t="s">
        <v>1325</v>
      </c>
    </row>
    <row r="279" spans="1:2" x14ac:dyDescent="0.3">
      <c r="A279" t="str">
        <v>Gaz de raffinerie - Traitement thermique à haute enthalpie - Vapeur - Produits chimiques : Traitement thermique à haute enthalpie - Autres produits chimiques [METABOLHEAT - National]</v>
      </c>
      <c r="B279" t="s">
        <v>1325</v>
      </c>
    </row>
    <row r="280" spans="1:2" x14ac:dyDescent="0.3">
      <c r="A280" t="str">
        <v>GPL - Traitement thermique à haute enthalpie - Vapeur - Produits chimiques : Traitement thermique à haute enthalpie - Autres produits chimiques [METABOLHEAT - National]</v>
      </c>
      <c r="B280" t="s">
        <v>1325</v>
      </c>
    </row>
    <row r="281" spans="1:2" x14ac:dyDescent="0.3">
      <c r="A281" t="str">
        <v>Gazole et biocarburants liquides - Traitement thermique à haute enthalpie - Vapeur - Produits chimiques : Traitement thermique à haute enthalpie - Autres produits chimiques [METABOLHEAT - National]</v>
      </c>
      <c r="B281" t="s">
        <v>1325</v>
      </c>
    </row>
    <row r="282" spans="1:2" x14ac:dyDescent="0.3">
      <c r="A282" t="str">
        <v>Fioul - Traitement thermique à haute enthalpie - Vapeur - Produits chimiques : Traitement thermique à haute enthalpie - Autres produits chimiques [METABOLHEAT - National]</v>
      </c>
      <c r="B282" t="s">
        <v>1325</v>
      </c>
    </row>
    <row r="283" spans="1:2" x14ac:dyDescent="0.3">
      <c r="A283" t="str">
        <v>Autres liquides - Traitement thermique à haute enthalpie - Vapeur - Produits chimiques : Traitement thermique à haute enthalpie - Autres produits chimiques [METABOLHEAT - National]</v>
      </c>
      <c r="B283" t="s">
        <v>1325</v>
      </c>
    </row>
    <row r="284" spans="1:2" x14ac:dyDescent="0.3">
      <c r="A284" t="str">
        <v>Gaz naturel et biogaz - Traitement thermique à haute enthalpie - Vapeur - Produits chimiques : Traitement thermique à haute enthalpie - Autres produits chimiques [METABOLHEAT - National]</v>
      </c>
      <c r="B284" t="s">
        <v>1325</v>
      </c>
    </row>
    <row r="285" spans="1:2" x14ac:dyDescent="0.3">
      <c r="A285" t="str">
        <v>Gaz dérivés - Traitement thermique à haute enthalpie - Vapeur - Produits chimiques : Traitement thermique à haute enthalpie - Autres produits chimiques [METABOLHEAT - National]</v>
      </c>
      <c r="B285" t="s">
        <v>1325</v>
      </c>
    </row>
    <row r="286" spans="1:2" x14ac:dyDescent="0.3">
      <c r="A286" t="str">
        <v>Biomasse et déchets - Traitement thermique à haute enthalpie - Vapeur - Produits chimiques : Traitement thermique à haute enthalpie - Autres produits chimiques [METABOLHEAT - National]</v>
      </c>
      <c r="B286" t="s">
        <v>1325</v>
      </c>
    </row>
    <row r="287" spans="1:2" x14ac:dyDescent="0.3">
      <c r="A287" t="str">
        <v>Vapeur distribuée - Traitement thermique à haute enthalpie - Vapeur - Produits chimiques : Traitement thermique à haute enthalpie - Autres produits chimiques [METABOLHEAT - National]</v>
      </c>
      <c r="B287" t="s">
        <v>1325</v>
      </c>
    </row>
    <row r="288" spans="1:2" x14ac:dyDescent="0.3">
      <c r="A288" t="str">
        <v>Traitement thermique à haute enthalpie - Électricité (micro-ondes) - Produits chimiques : Traitement thermique à haute enthalpie - Autre Produits chimiques [METABOLHEAT - National]</v>
      </c>
      <c r="B288" t="s">
        <v>1325</v>
      </c>
    </row>
    <row r="289" spans="1:2" x14ac:dyDescent="0.3">
      <c r="A289" t="str">
        <v>Solides - Produits chimiques : Fours - Thermique - Produits chimiques : Fours - Autres produits chimiques [METABOLHEAT - National]</v>
      </c>
      <c r="B289" t="s">
        <v>1325</v>
      </c>
    </row>
    <row r="290" spans="1:2" x14ac:dyDescent="0.3">
      <c r="A290" t="str">
        <v>GPL - Produits chimiques : Fours - Thermique - Produits chimiques : Fours - Autres produits chimiques [METABOLHEAT - National]</v>
      </c>
      <c r="B290" t="s">
        <v>1325</v>
      </c>
    </row>
    <row r="291" spans="1:2" x14ac:dyDescent="0.3">
      <c r="A291" t="str">
        <v>Gazole et biocarburants liquides - Produits chimiques : Fours - Thermique - Produits chimiques : Fours - Autres produits chimiques [METABOLHEAT - National]</v>
      </c>
      <c r="B291" t="s">
        <v>1325</v>
      </c>
    </row>
    <row r="292" spans="1:2" x14ac:dyDescent="0.3">
      <c r="A292" t="str">
        <v>Fioul - Produits chimiques : Fours - Thermique - Produits chimiques : Fours - Autres produits chimiques [METABOLHEAT - National]</v>
      </c>
      <c r="B292" t="s">
        <v>1325</v>
      </c>
    </row>
    <row r="293" spans="1:2" x14ac:dyDescent="0.3">
      <c r="A293" t="str">
        <v>Gaz naturel et biogaz - Produits chimiques : Fours - Thermique - Produits chimiques : Fours - Autres produits chimiques [METABOLHEAT - National]</v>
      </c>
      <c r="B293" t="s">
        <v>1325</v>
      </c>
    </row>
    <row r="294" spans="1:2" x14ac:dyDescent="0.3">
      <c r="A294" t="str">
        <v>Produits chimiques : Fours - Électrique - Produits chimiques : Fours - Autres produits chimiques [METABOLHEAT - National]</v>
      </c>
      <c r="B294" t="s">
        <v>1325</v>
      </c>
    </row>
    <row r="295" spans="1:2" x14ac:dyDescent="0.3">
      <c r="A295" t="str">
        <v>Produits chimiques : Refroidissement de procédé - Gaz naturel et biogaz - Produits chimiques : Refroidissement de procédé - Autres produits chimiques [METABOLHEAT - National]</v>
      </c>
      <c r="B295" t="s">
        <v>1325</v>
      </c>
    </row>
    <row r="296" spans="1:2" x14ac:dyDescent="0.3">
      <c r="A296" t="str">
        <v>Solides - Produits chimiques : Refroidissement de procédé - Vapeur - Produits chimiques : Refroidissement de procédés - Autres produits chimiques [METABOLHEAT - National]</v>
      </c>
      <c r="B296" t="s">
        <v>1325</v>
      </c>
    </row>
    <row r="297" spans="1:2" x14ac:dyDescent="0.3">
      <c r="A297" t="str">
        <v>Gaz de raffinerie - Produits chimiques : Refroidissement de procédés - Vapeur - Produits chimiques : Refroidissement de procédés - Autres produits chimiques [METABOLHEAT - National]</v>
      </c>
      <c r="B297" t="s">
        <v>1325</v>
      </c>
    </row>
    <row r="298" spans="1:2" x14ac:dyDescent="0.3">
      <c r="A298" t="str">
        <v>GPL - Produits chimiques : Refroidissement de procédés - Vapeur - Produits chimiques : Refroidissement de procédés - Autres produits chimiques [METABOLHEAT - National]</v>
      </c>
      <c r="B298" t="s">
        <v>1325</v>
      </c>
    </row>
    <row r="299" spans="1:2" x14ac:dyDescent="0.3">
      <c r="A299" t="str">
        <v>Gazole et biocarburants liquides - Produits chimiques : Refroidissement de procédés - Vapeur - Produits chimiques : Refroidissement de procédés - Autres produits chimiques [METABOLHEAT - National]</v>
      </c>
      <c r="B299" t="s">
        <v>1325</v>
      </c>
    </row>
    <row r="300" spans="1:2" x14ac:dyDescent="0.3">
      <c r="A300" t="str">
        <v>Fioul - Produits chimiques : Refroidissement de procédés - Vapeur - Produits chimiques : Refroidissement de procédés - Autres produits chimiques [METABOLHEAT - National]</v>
      </c>
      <c r="B300" t="s">
        <v>1325</v>
      </c>
    </row>
    <row r="301" spans="1:2" x14ac:dyDescent="0.3">
      <c r="A301" t="str">
        <v>Autres liquides - Produits chimiques : Refroidissement de procédés - Vapeur - Produits chimiques : Refroidissement de procédés - Autres produits chimiques [METABOLHEAT - National]</v>
      </c>
      <c r="B301" t="s">
        <v>1325</v>
      </c>
    </row>
    <row r="302" spans="1:2" x14ac:dyDescent="0.3">
      <c r="A302" t="str">
        <v>Gaz naturel et biogaz - Produits chimiques : Refroidissement de procédés - Vapeur - Produits chimiques : Refroidissement de procédés - Autres produits chimiques [METABOLHEAT - National]</v>
      </c>
      <c r="B302" t="s">
        <v>1325</v>
      </c>
    </row>
    <row r="303" spans="1:2" x14ac:dyDescent="0.3">
      <c r="A303" t="str">
        <v>Gaz dérivés - Produits chimiques : Refroidissement de procédés - Vapeur - Produits chimiques : Refroidissement de procédés - Autres produits chimiques [METABOLHEAT - National]</v>
      </c>
      <c r="B303" t="s">
        <v>1325</v>
      </c>
    </row>
    <row r="304" spans="1:2" x14ac:dyDescent="0.3">
      <c r="A304" t="str">
        <v>Biomasse et déchets - Produits chimiques : Refroidissement de procédés - Vapeur - Produits chimiques : Refroidissement de procédés - Autres produits chimiques [METABOLHEAT - National]</v>
      </c>
      <c r="B304" t="s">
        <v>1325</v>
      </c>
    </row>
    <row r="305" spans="1:2" x14ac:dyDescent="0.3">
      <c r="A305" t="str">
        <v>Vapeur distribuée - Produits chimiques : Refroidissement de procédés - Vapeur - Produits chimiques : Refroidissement de procédés - Autres produits chimiques [METABOLHEAT - National]</v>
      </c>
      <c r="B305" t="s">
        <v>1325</v>
      </c>
    </row>
    <row r="306" spans="1:2" x14ac:dyDescent="0.3">
      <c r="A306" t="str">
        <v>Produits chimiques : Refroidissement de procédés - Électricité - Produits chimiques : Refroidissement de procédés - Autres produits chimiques [METABOLHEAT - National]</v>
      </c>
      <c r="B306" t="s">
        <v>1325</v>
      </c>
    </row>
    <row r="307" spans="1:2" x14ac:dyDescent="0.3">
      <c r="A307" t="str">
        <v>Produits chimiques : Procédé électrique générique - Autres produits chimiques [METABOLHEAT - National]</v>
      </c>
      <c r="B307" t="s">
        <v>1325</v>
      </c>
    </row>
    <row r="308" spans="1:2" x14ac:dyDescent="0.3">
      <c r="A308" t="str">
        <v>Éclairage - Produits pharmaceutiques, etc. [METABOLHEAT - National]</v>
      </c>
      <c r="B308" t="s">
        <v>1325</v>
      </c>
    </row>
    <row r="309" spans="1:2" x14ac:dyDescent="0.3">
      <c r="A309" t="str">
        <v>Compresseurs d'air - Produits pharmaceutiques, etc. [METABOLHEAT - National]</v>
      </c>
      <c r="B309" t="s">
        <v>1325</v>
      </c>
    </row>
    <row r="310" spans="1:2" x14ac:dyDescent="0.3">
      <c r="A310" t="str">
        <v>Entraînements de moteur - Produits pharmaceutiques, etc. [METABOLHEAT - National]</v>
      </c>
      <c r="B310" t="s">
        <v>1325</v>
      </c>
    </row>
    <row r="311" spans="1:2" x14ac:dyDescent="0.3">
      <c r="A311" t="str">
        <v>Ventilateurs et pompes - Produits pharmaceutiques, etc. [METABOLHEAT - National]</v>
      </c>
      <c r="B311" t="s">
        <v>1325</v>
      </c>
    </row>
    <row r="312" spans="1:2" x14ac:dyDescent="0.3">
      <c r="A312" t="str">
        <v>Gazole et biocarburants liquides - Chaleur basse enthalpie - Produits pharmaceutiques, etc. [METABOLHEAT - National]</v>
      </c>
      <c r="B312" t="s">
        <v>1325</v>
      </c>
    </row>
    <row r="313" spans="1:2" x14ac:dyDescent="0.3">
      <c r="A313" t="str">
        <v>Gaz naturel et biogaz - Chaleur basse enthalpie - Produits pharmaceutiques, etc. [METABOLHEAT - National]</v>
      </c>
      <c r="B313" t="s">
        <v>1325</v>
      </c>
    </row>
    <row r="314" spans="1:2" x14ac:dyDescent="0.3">
      <c r="A314" t="str">
        <v>Solaire et géothermie - Chaleur basse enthalpie - Produits pharmaceutiques, etc. [METABOLHEAT - National]</v>
      </c>
      <c r="B314" t="s">
        <v>1325</v>
      </c>
    </row>
    <row r="315" spans="1:2" x14ac:dyDescent="0.3">
      <c r="A315" t="str">
        <v>Chaleur ambiante - Chaleur basse enthalpie - Produits pharmaceutiques, etc. [METABOLHEAT - National]</v>
      </c>
      <c r="B315" t="s">
        <v>1325</v>
      </c>
    </row>
    <row r="316" spans="1:2" x14ac:dyDescent="0.3">
      <c r="A316" t="str">
        <v>Électricité - Chaleur basse enthalpie - Produits pharmaceutiques, etc. [METABOLHEAT - National]</v>
      </c>
      <c r="B316" t="s">
        <v>1325</v>
      </c>
    </row>
    <row r="317" spans="1:2" x14ac:dyDescent="0.3">
      <c r="A317" t="str">
        <v>Solides - Traitement thermique à haute enthalpie - Vapeur - Produits chimiques : Traitement thermique à haute enthalpie - Produits pharmaceutiques, etc. [METABOLHEAT - National]</v>
      </c>
      <c r="B317" t="s">
        <v>1325</v>
      </c>
    </row>
    <row r="318" spans="1:2" x14ac:dyDescent="0.3">
      <c r="A318" t="str">
        <v>Gaz de raffinerie - Traitement thermique à haute enthalpie - Vapeur - Produits chimiques : Traitement thermique à haute enthalpie - Produits pharmaceutiques, etc. [METABOLHEAT - National]</v>
      </c>
      <c r="B318" t="s">
        <v>1325</v>
      </c>
    </row>
    <row r="319" spans="1:2" x14ac:dyDescent="0.3">
      <c r="A319" t="str">
        <v>GPL - Traitement thermique à haute enthalpie - Vapeur - Produits chimiques : Traitement thermique à haute enthalpie - Produits pharmaceutiques, etc. [METABOLHEAT - National]</v>
      </c>
      <c r="B319" t="s">
        <v>1325</v>
      </c>
    </row>
    <row r="320" spans="1:2" x14ac:dyDescent="0.3">
      <c r="A320" t="str">
        <v>Gazole et biocarburants liquides - Traitement thermique à haute enthalpie - Vapeur - Produits chimiques : Traitement thermique à haute enthalpie - Produits pharmaceutiques, etc. [METABOLHEAT - National]</v>
      </c>
      <c r="B320" t="s">
        <v>1325</v>
      </c>
    </row>
    <row r="321" spans="1:2" x14ac:dyDescent="0.3">
      <c r="A321" t="str">
        <v>Fioul - Traitement thermique à haute enthalpie - Vapeur - Produits chimiques : Traitement thermique à haute enthalpie - Produits pharmaceutiques, etc. [METABOLHEAT - National]</v>
      </c>
      <c r="B321" t="s">
        <v>1325</v>
      </c>
    </row>
    <row r="322" spans="1:2" x14ac:dyDescent="0.3">
      <c r="A322" t="str">
        <v>Autres liquides - Traitement thermique à haute enthalpie - Vapeur - Produits chimiques : Traitement thermique à haute enthalpie - Produits pharmaceutiques, etc. [METABOLHEAT - National]</v>
      </c>
      <c r="B322" t="s">
        <v>1325</v>
      </c>
    </row>
    <row r="323" spans="1:2" x14ac:dyDescent="0.3">
      <c r="A323" t="str">
        <v>Gaz naturel et biogaz - Traitement thermique à haute enthalpie - Vapeur - Produits chimiques : Traitement thermique à haute enthalpie - Produits pharmaceutiques, etc. [METABOLHEAT - National]</v>
      </c>
      <c r="B323" t="s">
        <v>1325</v>
      </c>
    </row>
    <row r="324" spans="1:2" x14ac:dyDescent="0.3">
      <c r="A324" t="str">
        <v>Gaz dérivés - Traitement thermique à haute enthalpie - Vapeur - Produits chimiques : Traitement thermique à haute enthalpie - Produits pharmaceutiques, etc. [METABOLHEAT - National]</v>
      </c>
      <c r="B324" t="s">
        <v>1325</v>
      </c>
    </row>
    <row r="325" spans="1:2" x14ac:dyDescent="0.3">
      <c r="A325" t="str">
        <v>Biomasse et déchets - Traitement thermique à haute enthalpie - Vapeur - Produits chimiques : Traitement thermique à haute enthalpie - Produits pharmaceutiques, etc. [METABOLHEAT - National]</v>
      </c>
      <c r="B325" t="s">
        <v>1325</v>
      </c>
    </row>
    <row r="326" spans="1:2" x14ac:dyDescent="0.3">
      <c r="A326" t="str">
        <v>Vapeur distribuée - Traitement thermique à haute enthalpie - Vapeur - Produits chimiques : Traitement thermique à haute enthalpie - Produits pharmaceutiques, etc. [METABOLHEAT - National]</v>
      </c>
      <c r="B326" t="s">
        <v>1325</v>
      </c>
    </row>
    <row r="327" spans="1:2" x14ac:dyDescent="0.3">
      <c r="A327" t="str">
        <v>Traitement thermique à haute enthalpie - Électrique (micro-ondes) - Produits chimiques : Traitement thermique à haute enthalpie - Produits pharmaceutiques, etc. [METABOLHEAT - National]</v>
      </c>
      <c r="B327" t="s">
        <v>1325</v>
      </c>
    </row>
    <row r="328" spans="1:2" x14ac:dyDescent="0.3">
      <c r="A328" t="str">
        <v>Solides - Produits chimiques : Fours - Thermiques - Produits chimiques : Fours - Produits pharmaceutiques, etc. [METABOLHEAT - National]</v>
      </c>
      <c r="B328" t="s">
        <v>1325</v>
      </c>
    </row>
    <row r="329" spans="1:2" x14ac:dyDescent="0.3">
      <c r="A329" t="str">
        <v>GPL - Produits chimiques : Fours - Thermiques - Produits chimiques : Fours - Produits pharmaceutiques, etc. [METABOLHEAT - National]</v>
      </c>
      <c r="B329" t="s">
        <v>1325</v>
      </c>
    </row>
    <row r="330" spans="1:2" x14ac:dyDescent="0.3">
      <c r="A330" t="str">
        <v>Gazole et biocarburants liquides - Produits chimiques : Fours - Thermiques - Produits chimiques : Fours - Produits pharmaceutiques, etc. [METABOLHEAT - National]</v>
      </c>
      <c r="B330" t="s">
        <v>1325</v>
      </c>
    </row>
    <row r="331" spans="1:2" x14ac:dyDescent="0.3">
      <c r="A331" t="str">
        <v>Fioul - Produits chimiques : Fours - Thermiques - Produits chimiques : Fours - Produits pharmaceutiques, etc. [METABOLHEAT - National]</v>
      </c>
      <c r="B331" t="s">
        <v>1325</v>
      </c>
    </row>
    <row r="332" spans="1:2" x14ac:dyDescent="0.3">
      <c r="A332" t="str">
        <v>Gaz naturel et biogaz - Produits chimiques : Fours - Thermiques - Produits chimiques : Fours - Produits pharmaceutiques, etc. [METABOLHEAT - National]</v>
      </c>
      <c r="B332" t="s">
        <v>1325</v>
      </c>
    </row>
    <row r="333" spans="1:2" x14ac:dyDescent="0.3">
      <c r="A333" t="str">
        <v>Produits chimiques : Fours - Électriques - Produits chimiques : Fours - Produits pharmaceutiques, etc. [METABOLHEAT - National]</v>
      </c>
      <c r="B333" t="s">
        <v>1325</v>
      </c>
    </row>
    <row r="334" spans="1:2" x14ac:dyDescent="0.3">
      <c r="A334" t="str">
        <v>Produits chimiques : Refroidissement de procédés - Gaz naturel et biogaz - Produits chimiques : Refroidissement de procédés - Produits pharmaceutiques, etc. [METABOLHEAT - National]</v>
      </c>
      <c r="B334" t="s">
        <v>1325</v>
      </c>
    </row>
    <row r="335" spans="1:2" x14ac:dyDescent="0.3">
      <c r="A335" t="str">
        <v>Solides - Produits chimiques : Refroidissement de procédés - Vapeur - Produits chimiques : Refroidissement de procédés - Produits pharmaceutiques, etc. [METABOLHEAT - National]</v>
      </c>
      <c r="B335" t="s">
        <v>1325</v>
      </c>
    </row>
    <row r="336" spans="1:2" x14ac:dyDescent="0.3">
      <c r="A336" t="str">
        <v>Gaz de raffinerie - Produits chimiques : Refroidissement de procédés - Vapeur - Produits chimiques : Refroidissement de procédés - Produits pharmaceutiques, etc. [METABOLHEAT - National]</v>
      </c>
      <c r="B336" t="s">
        <v>1325</v>
      </c>
    </row>
    <row r="337" spans="1:2" x14ac:dyDescent="0.3">
      <c r="A337" t="str">
        <v>GPL - Produits chimiques : Refroidissement de procédés - Vapeur - Produits chimiques : Refroidissement de procédés - Produits pharmaceutiques, etc. [METABOLHEAT - National]</v>
      </c>
      <c r="B337" t="s">
        <v>1325</v>
      </c>
    </row>
    <row r="338" spans="1:2" x14ac:dyDescent="0.3">
      <c r="A338" t="str">
        <v>Gazole et biocarburants liquides - Produits chimiques : Refroidissement de procédés - Vapeur - Produits chimiques : Refroidissement de procédés - Produits pharmaceutiques, etc. [METABOLHEAT - National]</v>
      </c>
      <c r="B338" t="s">
        <v>1325</v>
      </c>
    </row>
    <row r="339" spans="1:2" x14ac:dyDescent="0.3">
      <c r="A339" t="str">
        <v>Fioul - Produits chimiques : Refroidissement de procédés - Vapeur - Produits chimiques : Refroidissement de procédés - Produits pharmaceutiques, etc. [METABOLHEAT - National]</v>
      </c>
      <c r="B339" t="s">
        <v>1325</v>
      </c>
    </row>
    <row r="340" spans="1:2" x14ac:dyDescent="0.3">
      <c r="A340" t="str">
        <v>Autres liquides - Produits chimiques : Refroidissement de procédés - Vapeur - Produits chimiques : Refroidissement de procédés - Produits pharmaceutiques, etc. [METABOLHEAT - National]</v>
      </c>
      <c r="B340" t="s">
        <v>1325</v>
      </c>
    </row>
    <row r="341" spans="1:2" x14ac:dyDescent="0.3">
      <c r="A341" t="str">
        <v>Gaz naturel et biogaz - Produits chimiques : Refroidissement de procédés - Vapeur - Produits chimiques : Refroidissement de procédés - Produits pharmaceutiques, etc. [METABOLHEAT - National]</v>
      </c>
      <c r="B341" t="s">
        <v>1325</v>
      </c>
    </row>
    <row r="342" spans="1:2" x14ac:dyDescent="0.3">
      <c r="A342" t="str">
        <v>Gaz dérivés - Produits chimiques : Refroidissement de procédés - Vapeur - Produits chimiques : Refroidissement de procédés - Produits pharmaceutiques [METABOLHEAT - National]</v>
      </c>
      <c r="B342" t="s">
        <v>1325</v>
      </c>
    </row>
    <row r="343" spans="1:2" x14ac:dyDescent="0.3">
      <c r="A343" t="str">
        <v>Biomasse et déchets - Produits chimiques : Refroidissement de procédés - Vapeur - Produits chimiques : Refroidissement de procédés - Produits pharmaceutiques, etc. [METABOLHEAT - National]</v>
      </c>
      <c r="B343" t="s">
        <v>1325</v>
      </c>
    </row>
    <row r="344" spans="1:2" x14ac:dyDescent="0.3">
      <c r="A344" t="str">
        <v>Vapeur distribuée - Produits chimiques : Refroidissement de procédés - Vapeur - Produits chimiques : Refroidissement de procédés - Produits pharmaceutiques, etc. [METABOLHEAT - National]</v>
      </c>
      <c r="B344" t="s">
        <v>1325</v>
      </c>
    </row>
    <row r="345" spans="1:2" x14ac:dyDescent="0.3">
      <c r="A345" t="str">
        <v>Produits chimiques : Refroidissement de procédés - Électricité - Produits chimiques : Refroidissement de procédés - Produits pharmaceutiques, etc. [METABOLHEAT - National]</v>
      </c>
      <c r="B345" t="s">
        <v>1325</v>
      </c>
    </row>
    <row r="346" spans="1:2" x14ac:dyDescent="0.3">
      <c r="A346" t="str">
        <v>Produits chimiques : Procédé électrique générique - Produits pharmaceutiques, etc. [METABOLHEAT - National]</v>
      </c>
      <c r="B346" t="s">
        <v>1325</v>
      </c>
    </row>
    <row r="347" spans="1:2" x14ac:dyDescent="0.3">
      <c r="A347" t="str">
        <v>Éclairage - Ciment [METABOLHEAT - National]</v>
      </c>
      <c r="B347" t="s">
        <v>1325</v>
      </c>
    </row>
    <row r="348" spans="1:2" x14ac:dyDescent="0.3">
      <c r="A348" t="str">
        <v>Compresseurs d'air - Ciment [METABOLHEAT - National]</v>
      </c>
      <c r="B348" t="s">
        <v>1325</v>
      </c>
    </row>
    <row r="349" spans="1:2" x14ac:dyDescent="0.3">
      <c r="A349" t="str">
        <v>Moteurs d'entraînement - Ciment [METABOLHEAT - National]</v>
      </c>
      <c r="B349" t="s">
        <v>1325</v>
      </c>
    </row>
    <row r="350" spans="1:2" x14ac:dyDescent="0.3">
      <c r="A350" t="str">
        <v>Ventilateurs et pompes - Ciment [METABOLHEAT - National]</v>
      </c>
      <c r="B350" t="s">
        <v>1325</v>
      </c>
    </row>
    <row r="351" spans="1:2" x14ac:dyDescent="0.3">
      <c r="A351" t="str">
        <v>Gazole et biocarburants liquides - Chaleur basse enthalpie - Ciment [METABOLHEAT - National]</v>
      </c>
      <c r="B351" t="s">
        <v>1325</v>
      </c>
    </row>
    <row r="352" spans="1:2" x14ac:dyDescent="0.3">
      <c r="A352" t="str">
        <v>Gaz naturel et biogaz - Chaleur basse enthalpie - Ciment [METABOLHEAT - National]</v>
      </c>
      <c r="B352" t="s">
        <v>1325</v>
      </c>
    </row>
    <row r="353" spans="1:2" x14ac:dyDescent="0.3">
      <c r="A353" t="str">
        <v>Solaire et géothermie - Chaleur basse enthalpie - Ciment [METABOLHEAT - National]</v>
      </c>
      <c r="B353" t="s">
        <v>1325</v>
      </c>
    </row>
    <row r="354" spans="1:2" x14ac:dyDescent="0.3">
      <c r="A354" t="str">
        <v>Chaleur ambiante - Chaleur basse enthalpie - Ciment [METABOLHEAT - National]</v>
      </c>
      <c r="B354" t="s">
        <v>1325</v>
      </c>
    </row>
    <row r="355" spans="1:2" x14ac:dyDescent="0.3">
      <c r="A355" t="str">
        <v>Électricité - Chaleur basse enthalpie - Ciment [METABOLHEAT - National]</v>
      </c>
      <c r="B355" t="s">
        <v>1325</v>
      </c>
    </row>
    <row r="356" spans="1:2" x14ac:dyDescent="0.3">
      <c r="A356" t="str">
        <v>Ciment : Broyage, broyage de matières premières - Ciment [METABOLHEAT - National]</v>
      </c>
      <c r="B356" t="s">
        <v>1325</v>
      </c>
    </row>
    <row r="357" spans="1:2" x14ac:dyDescent="0.3">
      <c r="A357" t="str">
        <v>Solides - Ciment : Préchauffage et précalcination - Ciment [METABOLHEAT - National]</v>
      </c>
      <c r="B357" t="s">
        <v>1325</v>
      </c>
    </row>
    <row r="358" spans="1:2" x14ac:dyDescent="0.3">
      <c r="A358" t="str">
        <v>GPL - Ciment : Préchauffage et précalcination - Ciment [METABOLHEAT - National]</v>
      </c>
      <c r="B358" t="s">
        <v>1325</v>
      </c>
    </row>
    <row r="359" spans="1:2" x14ac:dyDescent="0.3">
      <c r="A359" t="str">
        <v>Gazole et biocarburants liquides - Ciment : Préchauffage et précalcination - Ciment [METABOLHEAT - National]</v>
      </c>
      <c r="B359" t="s">
        <v>1325</v>
      </c>
    </row>
    <row r="360" spans="1:2" x14ac:dyDescent="0.3">
      <c r="A360" t="str">
        <v>Fioul - Ciment : Préchauffage et précalcination - Ciment [METABOLHEAT - National]</v>
      </c>
      <c r="B360" t="s">
        <v>1325</v>
      </c>
    </row>
    <row r="361" spans="1:2" x14ac:dyDescent="0.3">
      <c r="A361" t="str">
        <v>Autres liquides - Ciment : Préchauffage et précalcination - Ciment [METABOLHEAT - National]</v>
      </c>
      <c r="B361" t="s">
        <v>1325</v>
      </c>
    </row>
    <row r="362" spans="1:2" x14ac:dyDescent="0.3">
      <c r="A362" t="str">
        <v>Gaz naturel et biogaz - Ciment : Préchauffage et précalcination - Ciment [METABOLHEAT - National]</v>
      </c>
      <c r="B362" t="s">
        <v>1325</v>
      </c>
    </row>
    <row r="363" spans="1:2" x14ac:dyDescent="0.3">
      <c r="A363" t="str">
        <v>Biomasse et déchets - Ciment : Préchauffage et précalcination - Ciment [METABOLHEAT - National]</v>
      </c>
      <c r="B363" t="s">
        <v>1325</v>
      </c>
    </row>
    <row r="364" spans="1:2" x14ac:dyDescent="0.3">
      <c r="A364" t="str">
        <v>Solides - Ciment : Production de clinker (fours) - Ciment [METABOLHEAT - National]</v>
      </c>
      <c r="B364" t="s">
        <v>1325</v>
      </c>
    </row>
    <row r="365" spans="1:2" x14ac:dyDescent="0.3">
      <c r="A365" t="str">
        <v>GPL - Ciment : Production de clinker (fours) - Ciment [METABOLHEAT - National]</v>
      </c>
      <c r="B365" t="s">
        <v>1325</v>
      </c>
    </row>
    <row r="366" spans="1:2" x14ac:dyDescent="0.3">
      <c r="A366" t="str">
        <v>Gazole et biocarburants liquides - Ciment : Production de clinker (fours) - Ciment [METABOLHEAT - National]</v>
      </c>
      <c r="B366" t="s">
        <v>1325</v>
      </c>
    </row>
    <row r="367" spans="1:2" x14ac:dyDescent="0.3">
      <c r="A367" t="str">
        <v>Fioul - Ciment : Production de clinker (fours) - Ciment [METABOLHEAT - National]</v>
      </c>
      <c r="B367" t="s">
        <v>1325</v>
      </c>
    </row>
    <row r="368" spans="1:2" x14ac:dyDescent="0.3">
      <c r="A368" t="str">
        <v>Autres liquides - Ciment : Production de clinker (fours) - Ciment [METABOLHEAT - National]</v>
      </c>
      <c r="B368" t="s">
        <v>1325</v>
      </c>
    </row>
    <row r="369" spans="1:2" x14ac:dyDescent="0.3">
      <c r="A369" t="str">
        <v>Gaz naturel et biogaz - Ciment : Production de clinker (fours) - Ciment [METABOLHEAT - National]</v>
      </c>
      <c r="B369" t="s">
        <v>1325</v>
      </c>
    </row>
    <row r="370" spans="1:2" x14ac:dyDescent="0.3">
      <c r="A370" t="str">
        <v>Biomasse et déchets - Ciment : Production de clinker (fours) - Ciment [METABOLHEAT - National]</v>
      </c>
      <c r="B370" t="s">
        <v>1325</v>
      </c>
    </row>
    <row r="371" spans="1:2" x14ac:dyDescent="0.3">
      <c r="A371" t="str">
        <v>Ciment : Broyage, conditionnement et préfabrication (électricité) - Ciment : Broyage, conditionnement et préfabrication - Ciment [METABOLHEAT - National]</v>
      </c>
      <c r="B371" t="s">
        <v>1325</v>
      </c>
    </row>
    <row r="372" spans="1:2" x14ac:dyDescent="0.3">
      <c r="A372" t="str">
        <v>Solides - Ciment : Préfabrication - Vapeur - Ciment : Broyage, conditionnement et préfabrication - Ciment [METABOLHEAT - National]</v>
      </c>
      <c r="B372" t="s">
        <v>1325</v>
      </c>
    </row>
    <row r="373" spans="1:2" x14ac:dyDescent="0.3">
      <c r="A373" t="str">
        <v>Gaz de raffinerie - Ciment : Préfabrication - Vapeur - Ciment : Broyage, conditionnement et préfabrication - Ciment [METABOLHEAT - National]</v>
      </c>
      <c r="B373" t="s">
        <v>1325</v>
      </c>
    </row>
    <row r="374" spans="1:2" x14ac:dyDescent="0.3">
      <c r="A374" t="str">
        <v>GPL - Ciment : Préfabrication - Vapeur - Ciment : Broyage, conditionnement et préfabrication - Ciment [METABOLHEAT - National]</v>
      </c>
      <c r="B374" t="s">
        <v>1325</v>
      </c>
    </row>
    <row r="375" spans="1:2" x14ac:dyDescent="0.3">
      <c r="A375" t="str">
        <v>Gazole et biocarburants liquides - Ciment : Préfabrication - Vapeur - Ciment : Broyage, conditionnement et préfabrication - Ciment [METABOLHEAT - National]</v>
      </c>
      <c r="B375" t="s">
        <v>1325</v>
      </c>
    </row>
    <row r="376" spans="1:2" x14ac:dyDescent="0.3">
      <c r="A376" t="str">
        <v>Fioul - Ciment : Préfabrication - Vapeur - Ciment : Broyage, conditionnement et préfabrication - Ciment [METABOLHEAT - National]</v>
      </c>
      <c r="B376" t="s">
        <v>1325</v>
      </c>
    </row>
    <row r="377" spans="1:2" x14ac:dyDescent="0.3">
      <c r="A377" t="str">
        <v>Autres liquides - Ciment : Préfabrication - Vapeur - Ciment : Broyage, conditionnement et préfabrication - Ciment [METABOLHEAT - National]</v>
      </c>
      <c r="B377" t="s">
        <v>1325</v>
      </c>
    </row>
    <row r="378" spans="1:2" x14ac:dyDescent="0.3">
      <c r="A378" t="str">
        <v>Gaz naturel et biogaz - Ciment : Préfabrication - Vapeur - Ciment : Broyage, conditionnement et préfabrication - Ciment [METABOLHEAT - National]</v>
      </c>
      <c r="B378" t="s">
        <v>1325</v>
      </c>
    </row>
    <row r="379" spans="1:2" x14ac:dyDescent="0.3">
      <c r="A379" t="str">
        <v>Gaz dérivés - Ciment : Préfabrication - Vapeur - Ciment : Broyage, conditionnement et préfabrication - Ciment [METABOLHEAT - National]</v>
      </c>
      <c r="B379" t="s">
        <v>1325</v>
      </c>
    </row>
    <row r="380" spans="1:2" x14ac:dyDescent="0.3">
      <c r="A380" t="str">
        <v>Biomasse et déchets - Ciment : Préfabrication - Vapeur - Ciment : Broyage, conditionnement et préfabrication - Ciment [METABOLHEAT - National]</v>
      </c>
      <c r="B380" t="s">
        <v>1325</v>
      </c>
    </row>
    <row r="381" spans="1:2" x14ac:dyDescent="0.3">
      <c r="A381" t="str">
        <v>Vapeur distribuée - Ciment : Préfabrication - Vapeur - Ciment : Broyage, conditionnement et préfabrication - Ciment [METABOLHEAT - National]</v>
      </c>
      <c r="B381" t="s">
        <v>1325</v>
      </c>
    </row>
    <row r="382" spans="1:2" x14ac:dyDescent="0.3">
      <c r="A382" t="str">
        <v>Éclairage - Céramiques et autres NMM [METABOLHEAT - National]</v>
      </c>
      <c r="B382" t="s">
        <v>1325</v>
      </c>
    </row>
    <row r="383" spans="1:2" x14ac:dyDescent="0.3">
      <c r="A383" t="str">
        <v>Compresseurs d'air - Céramiques et autres NMM [METABOLHEAT - National]</v>
      </c>
      <c r="B383" t="s">
        <v>1325</v>
      </c>
    </row>
    <row r="384" spans="1:2" x14ac:dyDescent="0.3">
      <c r="A384" t="str">
        <v>Entraînements de moteur - Céramiques et autres NMM [METABOLHEAT - National]</v>
      </c>
      <c r="B384" t="s">
        <v>1325</v>
      </c>
    </row>
    <row r="385" spans="1:2" x14ac:dyDescent="0.3">
      <c r="A385" t="str">
        <v>Ventilateurs et pompes - Céramiques et autres NMM [METABOLHEAT - National]</v>
      </c>
      <c r="B385" t="s">
        <v>1325</v>
      </c>
    </row>
    <row r="386" spans="1:2" x14ac:dyDescent="0.3">
      <c r="A386" t="str">
        <v>Gazole et biocarburants liquides - Chaleur basse enthalpie - Céramiques et autres NMM [METABOLHEAT - National]</v>
      </c>
      <c r="B386" t="s">
        <v>1325</v>
      </c>
    </row>
    <row r="387" spans="1:2" x14ac:dyDescent="0.3">
      <c r="A387" t="str">
        <v>Gaz naturel et biogaz - Chaleur basse enthalpie - Céramiques et autres NMM [METABOLHEAT - National]</v>
      </c>
      <c r="B387" t="s">
        <v>1325</v>
      </c>
    </row>
    <row r="388" spans="1:2" x14ac:dyDescent="0.3">
      <c r="A388" t="str">
        <v>Solaire et géothermie - Chaleur basse enthalpie - Céramiques et autres NMM [METABOLHEAT - National]</v>
      </c>
      <c r="B388" t="s">
        <v>1325</v>
      </c>
    </row>
    <row r="389" spans="1:2" x14ac:dyDescent="0.3">
      <c r="A389" t="str">
        <v>Chaleur ambiante - Chaleur basse enthalpie - Céramiques et autres NMM [METABOLHEAT - National]</v>
      </c>
      <c r="B389" t="s">
        <v>1325</v>
      </c>
    </row>
    <row r="390" spans="1:2" x14ac:dyDescent="0.3">
      <c r="A390" t="str">
        <v>Électricité - Chaleur basse enthalpie - Céramiques et autres NMM [METABOLHEAT - National]</v>
      </c>
      <c r="B390" t="s">
        <v>1325</v>
      </c>
    </row>
    <row r="391" spans="1:2" x14ac:dyDescent="0.3">
      <c r="A391" t="str">
        <v>Céramiques : Mélange de matières premières - Céramiques et autres NMM [METABOLHEAT - National]</v>
      </c>
      <c r="B391" t="s">
        <v>1325</v>
      </c>
    </row>
    <row r="392" spans="1:2" x14ac:dyDescent="0.3">
      <c r="A392" t="str">
        <v>Solides - Céramiques : Séchage et frittage thermiques - Céramiques : Séchage et frittage de matières premières - Céramiques et autres NMM [METABOLHEAT - National]</v>
      </c>
      <c r="B392" t="s">
        <v>1325</v>
      </c>
    </row>
    <row r="393" spans="1:2" x14ac:dyDescent="0.3">
      <c r="A393" t="str">
        <v>GPL - Céramiques : Séchage et frittage thermiques - Céramiques : Séchage et frittage de matières premières - Céramiques et autres NMM [METABOLHEAT - National]</v>
      </c>
      <c r="B393" t="s">
        <v>1325</v>
      </c>
    </row>
    <row r="394" spans="1:2" x14ac:dyDescent="0.3">
      <c r="A394" t="str">
        <v>Gazole et biocarburants liquides - Céramiques : Séchage et frittage thermiques - Céramiques : Séchage et frittage de matières premières - Céramiques et autres NMM [METABOLHEAT - National]</v>
      </c>
      <c r="B394" t="s">
        <v>1325</v>
      </c>
    </row>
    <row r="395" spans="1:2" x14ac:dyDescent="0.3">
      <c r="A395" t="str">
        <v>Fioul - Céramiques : Séchage et frittage thermiques - Céramiques : Séchage et frittage de matières premières - Céramiques et autres NMM [METABOLHEAT - National]</v>
      </c>
      <c r="B395" t="s">
        <v>1325</v>
      </c>
    </row>
    <row r="396" spans="1:2" x14ac:dyDescent="0.3">
      <c r="A396" t="str">
        <v>Gaz naturel et biogaz - Céramiques : Séchage et frittage thermiques - Céramiques : Séchage et frittage de matières premières - Céramiques et autres NMM [METABOLHEAT - National]</v>
      </c>
      <c r="B396" t="s">
        <v>1325</v>
      </c>
    </row>
    <row r="397" spans="1:2" x14ac:dyDescent="0.3">
      <c r="A397" t="str">
        <v>Solides - Céramiques : Séchage et frittage à la vapeur - Céramiques : Séchage et frittage de matières premières Matières premières - Céramiques et autres NMM [METABOLHEAT - National]</v>
      </c>
      <c r="B397" t="s">
        <v>1325</v>
      </c>
    </row>
    <row r="398" spans="1:2" x14ac:dyDescent="0.3">
      <c r="A398" t="str">
        <v>Gaz de raffinerie - Céramiques : Séchage et frittage à la vapeur - Céramiques : Séchage et frittage de matières premières - Céramiques et autres NMM [METABOLHEAT - National]</v>
      </c>
      <c r="B398" t="s">
        <v>1325</v>
      </c>
    </row>
    <row r="399" spans="1:2" x14ac:dyDescent="0.3">
      <c r="A399" t="str">
        <v>GPL - Céramiques : Séchage et frittage à la vapeur - Céramiques : Séchage et frittage de matières premières - Céramiques et autres NMM [METABOLHEAT - National]</v>
      </c>
      <c r="B399" t="s">
        <v>1325</v>
      </c>
    </row>
    <row r="400" spans="1:2" x14ac:dyDescent="0.3">
      <c r="A400" t="str">
        <v>Gazole et biocarburants liquides - Céramiques : Séchage et frittage à la vapeur - Céramiques : Séchage et frittage de matières premières - Céramiques et autres NMM [METABOLHEAT - National]</v>
      </c>
      <c r="B400" t="s">
        <v>1325</v>
      </c>
    </row>
    <row r="401" spans="1:2" x14ac:dyDescent="0.3">
      <c r="A401" t="str">
        <v>Fioul - Céramiques : Séchage et frittage à la vapeur - Céramiques : Séchage et frittage de matières premières - Céramiques et autres NMM [METABOLHEAT - National]</v>
      </c>
      <c r="B401" t="s">
        <v>1325</v>
      </c>
    </row>
    <row r="402" spans="1:2" x14ac:dyDescent="0.3">
      <c r="A402" t="str">
        <v>Autres liquides - Céramiques : Séchage et frittage à la vapeur - Céramiques : Séchage et frittage de matières premières - Céramiques et autres NMM [METABOLHEAT - National]</v>
      </c>
      <c r="B402" t="s">
        <v>1325</v>
      </c>
    </row>
    <row r="403" spans="1:2" x14ac:dyDescent="0.3">
      <c r="A403" t="str">
        <v>Gaz naturel et biogaz - Céramiques : Séchage et frittage à la vapeur - Céramiques : Séchage et frittage de matières premières - Céramiques et autres NMM [METABOLHEAT - National]</v>
      </c>
      <c r="B403" t="s">
        <v>1325</v>
      </c>
    </row>
    <row r="404" spans="1:2" x14ac:dyDescent="0.3">
      <c r="A404" t="str">
        <v>Gaz dérivés - Céramiques : Séchage et Frittage - Céramiques : Séchage et frittage de matières premières - Céramiques et autres NMM [METABOLHEAT - National]</v>
      </c>
      <c r="B404" t="s">
        <v>1325</v>
      </c>
    </row>
    <row r="405" spans="1:2" x14ac:dyDescent="0.3">
      <c r="A405" t="str">
        <v>Biomasse et déchets - Céramiques : Séchage et frittage à la vapeur - Céramiques : Séchage et frittage de matières premières - Céramiques et autres NMM [METABOLHEAT - National]</v>
      </c>
      <c r="B405" t="s">
        <v>1325</v>
      </c>
    </row>
    <row r="406" spans="1:2" x14ac:dyDescent="0.3">
      <c r="A406" t="str">
        <v>Vapeur distribuée - Céramiques : Séchage et frittage à la vapeur - Céramiques : Séchage et frittage de matières premières - Céramiques et autres NMM [METABOLHEAT - National]</v>
      </c>
      <c r="B406" t="s">
        <v>1325</v>
      </c>
    </row>
    <row r="407" spans="1:2" x14ac:dyDescent="0.3">
      <c r="A407" t="str">
        <v>Céramiques : Séchage et frittage par micro-ondes - Céramiques : Séchage et frittage de matières premières - Céramiques et autres NMM [METABOLHEAT - National]</v>
      </c>
      <c r="B407" t="s">
        <v>1325</v>
      </c>
    </row>
    <row r="408" spans="1:2" x14ac:dyDescent="0.3">
      <c r="A408" t="str">
        <v>Solides - Céramiques : Four thermique - Céramiques : Procédé de production primaire - Céramiques et autres NMM [METABOLHEAT - National]</v>
      </c>
      <c r="B408" t="s">
        <v>1325</v>
      </c>
    </row>
    <row r="409" spans="1:2" x14ac:dyDescent="0.3">
      <c r="A409" t="str">
        <v>GPL - Céramiques : Four thermique - Céramiques : Procédé de production primaire - Céramiques et autres NMM [METABOLHEAT - National]</v>
      </c>
      <c r="B409" t="s">
        <v>1325</v>
      </c>
    </row>
    <row r="410" spans="1:2" x14ac:dyDescent="0.3">
      <c r="A410" t="str">
        <v>Gazole et biocarburants liquides - Céramiques : Four thermique Céramiques : Procédé de production primaire - Céramiques et autres NMM [METABOLHEAT - National]</v>
      </c>
      <c r="B410" t="s">
        <v>1325</v>
      </c>
    </row>
    <row r="411" spans="1:2" x14ac:dyDescent="0.3">
      <c r="A411" t="str">
        <v>Fioul - Céramiques : Four thermique - Céramiques : Procédé de production primaire - Céramiques et autres NMM [METABOLHEAT - National]</v>
      </c>
      <c r="B411" t="s">
        <v>1325</v>
      </c>
    </row>
    <row r="412" spans="1:2" x14ac:dyDescent="0.3">
      <c r="A412" t="str">
        <v>Autres liquides - Céramiques : Four thermique - Céramiques : Procédé de production primaire - Céramiques et autres NMM [METABOLHEAT - National]</v>
      </c>
      <c r="B412" t="s">
        <v>1325</v>
      </c>
    </row>
    <row r="413" spans="1:2" x14ac:dyDescent="0.3">
      <c r="A413" t="str">
        <v>Gaz naturel et biogaz - Céramiques : Four thermique - Céramiques : Procédé de production primaire - Céramiques et autres NMM [METABOLHEAT - National]</v>
      </c>
      <c r="B413" t="s">
        <v>1325</v>
      </c>
    </row>
    <row r="414" spans="1:2" x14ac:dyDescent="0.3">
      <c r="A414" t="str">
        <v>Biomasse et déchets - Céramiques : Four thermique - Céramiques : Procédé de production primaire - Céramiques et autres NMM [METABOLHEAT - National]</v>
      </c>
      <c r="B414" t="s">
        <v>1325</v>
      </c>
    </row>
    <row r="415" spans="1:2" x14ac:dyDescent="0.3">
      <c r="A415" t="str">
        <v>Céramiques : Four électrique - Céramiques : Procédé de production primaire - Céramiques et autres NMM [METABOLHEAT - National]</v>
      </c>
      <c r="B415" t="s">
        <v>1325</v>
      </c>
    </row>
    <row r="416" spans="1:2" x14ac:dyDescent="0.3">
      <c r="A416" t="str">
        <v>Solides - Céramiques : Four thermique - Céramiques : Finition des produits - Céramiques et autres NMM [METABOLHEAT - National]</v>
      </c>
      <c r="B416" t="s">
        <v>1325</v>
      </c>
    </row>
    <row r="417" spans="1:2" x14ac:dyDescent="0.3">
      <c r="A417" t="str">
        <v>GPL - Céramiques : Four thermique - Céramiques : Finition des produits - Céramiques et autres NMM [METABOLHEAT - National]</v>
      </c>
      <c r="B417" t="s">
        <v>1325</v>
      </c>
    </row>
    <row r="418" spans="1:2" x14ac:dyDescent="0.3">
      <c r="A418" t="str">
        <v>Gazole et biocarburants liquides - Céramiques : Four thermique - Céramique : Finition des produits - Céramiques et autres NMM [METABOLHEAT - National]</v>
      </c>
      <c r="B418" t="s">
        <v>1325</v>
      </c>
    </row>
    <row r="419" spans="1:2" x14ac:dyDescent="0.3">
      <c r="A419" t="str">
        <v>Fioul - Céramique : Four thermique - Céramique : Finition des produits - Céramiques et autres NMM [METABOLHEAT - National]</v>
      </c>
      <c r="B419" t="s">
        <v>1325</v>
      </c>
    </row>
    <row r="420" spans="1:2" x14ac:dyDescent="0.3">
      <c r="A420" t="str">
        <v>Gaz naturel et biogaz - Céramique : Four thermique - Céramique : Finition des produits - Céramiques et autres NMM [METABOLHEAT - National]</v>
      </c>
      <c r="B420" t="s">
        <v>1325</v>
      </c>
    </row>
    <row r="421" spans="1:2" x14ac:dyDescent="0.3">
      <c r="A421" t="str">
        <v>Céramique : Four électrique - Céramique : Finition des produits - Céramiques et autres NMM [METABOLHEAT - National]</v>
      </c>
      <c r="B421" t="s">
        <v>1325</v>
      </c>
    </row>
    <row r="422" spans="1:2" x14ac:dyDescent="0.3">
      <c r="A422" t="str">
        <v>Éclairage - Production de verre [METABOLHEAT - National]</v>
      </c>
      <c r="B422" t="s">
        <v>1325</v>
      </c>
    </row>
    <row r="423" spans="1:2" x14ac:dyDescent="0.3">
      <c r="A423" t="str">
        <v>Compresseurs d'air - Production de verre [METABOLHEAT - National]</v>
      </c>
      <c r="B423" t="s">
        <v>1325</v>
      </c>
    </row>
    <row r="424" spans="1:2" x14ac:dyDescent="0.3">
      <c r="A424" t="str">
        <v>Moteurs - Production de verre [METABOLHEAT - National]</v>
      </c>
      <c r="B424" t="s">
        <v>1325</v>
      </c>
    </row>
    <row r="425" spans="1:2" x14ac:dyDescent="0.3">
      <c r="A425" t="str">
        <v>Ventilateurs et pompes - Production de verre [METABOLHEAT - National]</v>
      </c>
      <c r="B425" t="s">
        <v>1325</v>
      </c>
    </row>
    <row r="426" spans="1:2" x14ac:dyDescent="0.3">
      <c r="A426" t="str">
        <v>Gazole et biocarburants liquides - Chaleur basse enthalpie - Production de verre [METABOLHEAT - National]</v>
      </c>
      <c r="B426" t="s">
        <v>1325</v>
      </c>
    </row>
    <row r="427" spans="1:2" x14ac:dyDescent="0.3">
      <c r="A427" t="str">
        <v>Gaz naturel et biogaz - Chaleur basse enthalpie - Production de verre [METABOLHEAT - National]</v>
      </c>
      <c r="B427" t="s">
        <v>1325</v>
      </c>
    </row>
    <row r="428" spans="1:2" x14ac:dyDescent="0.3">
      <c r="A428" t="str">
        <v>Solaire et géothermie - Chaleur basse enthalpie - Production de verre [METABOLHEAT - National]</v>
      </c>
      <c r="B428" t="s">
        <v>1325</v>
      </c>
    </row>
    <row r="429" spans="1:2" x14ac:dyDescent="0.3">
      <c r="A429" t="str">
        <v>Chaleur ambiante - Chaleur basse enthalpie - Production de verre [METABOLHEAT - National]</v>
      </c>
      <c r="B429" t="s">
        <v>1325</v>
      </c>
    </row>
    <row r="430" spans="1:2" x14ac:dyDescent="0.3">
      <c r="A430" t="str">
        <v>Électricité - Chaleur basse enthalpie - Production de verre [METABOLHEAT - National]</v>
      </c>
      <c r="B430" t="s">
        <v>1325</v>
      </c>
    </row>
    <row r="431" spans="1:2" x14ac:dyDescent="0.3">
      <c r="A431" t="str">
        <v>Solides - Verre : Cuve de fusion thermique - Verre : Cuve de fusion - Production de verre [METABOLHEAT - National]</v>
      </c>
      <c r="B431" t="s">
        <v>1325</v>
      </c>
    </row>
    <row r="432" spans="1:2" x14ac:dyDescent="0.3">
      <c r="A432" t="str">
        <v>GPL - Verre : Cuve de fusion thermique - Verre : Cuve de fusion - Production de verre [METABOLHEAT - National]</v>
      </c>
      <c r="B432" t="s">
        <v>1325</v>
      </c>
    </row>
    <row r="433" spans="1:2" x14ac:dyDescent="0.3">
      <c r="A433" t="str">
        <v>Gazole et biocarburants liquides - Verre : Cuve de fusion thermique - Verre : Cuve de fusion - Production de verre [METABOLHEAT - National]</v>
      </c>
      <c r="B433" t="s">
        <v>1325</v>
      </c>
    </row>
    <row r="434" spans="1:2" x14ac:dyDescent="0.3">
      <c r="A434" t="str">
        <v>Fioul - Verre : Cuve de fusion thermique - Verre : Cuve de fusion - Production de verre [METABOLHEAT - National]</v>
      </c>
      <c r="B434" t="s">
        <v>1325</v>
      </c>
    </row>
    <row r="435" spans="1:2" x14ac:dyDescent="0.3">
      <c r="A435" t="str">
        <v>Gaz naturel et Biogaz - Verre : Cuve de fusion thermique - Verre : Cuve de fusion - Production de verre [METABOLHEAT - National]</v>
      </c>
      <c r="B435" t="s">
        <v>1325</v>
      </c>
    </row>
    <row r="436" spans="1:2" x14ac:dyDescent="0.3">
      <c r="A436" t="str">
        <v>Verre : Cuve de fusion électrique - Verre : Cuve de fusion - Production de verre [METABOLHEAT - National]</v>
      </c>
      <c r="B436" t="s">
        <v>1325</v>
      </c>
    </row>
    <row r="437" spans="1:2" x14ac:dyDescent="0.3">
      <c r="A437" t="str">
        <v>Verre : Formage - Production de verre [METABOLHEAT - National]</v>
      </c>
      <c r="B437" t="s">
        <v>1325</v>
      </c>
    </row>
    <row r="438" spans="1:2" x14ac:dyDescent="0.3">
      <c r="A438" t="str">
        <v>Solides - Verre : Recuit thermique - Verre : Recuit - Production de verre [METABOLHEAT - National]</v>
      </c>
      <c r="B438" t="s">
        <v>1325</v>
      </c>
    </row>
    <row r="439" spans="1:2" x14ac:dyDescent="0.3">
      <c r="A439" t="str">
        <v>GPL - Verre : Recuit thermique - Verre : Recuit - Production de verre [METABOLHEAT - National]</v>
      </c>
      <c r="B439" t="s">
        <v>1325</v>
      </c>
    </row>
    <row r="440" spans="1:2" x14ac:dyDescent="0.3">
      <c r="A440" t="str">
        <v>Gazole et biocarburants liquides - Verre : Recuit thermique - Verre : Recuit - Production de verre [METABOLHEAT - National]</v>
      </c>
      <c r="B440" t="s">
        <v>1325</v>
      </c>
    </row>
    <row r="441" spans="1:2" x14ac:dyDescent="0.3">
      <c r="A441" t="str">
        <v>Fioul - Verre : Recuit thermique - Verre : Recuit - Production de verre [METABOLHEAT - National]</v>
      </c>
      <c r="B441" t="s">
        <v>1325</v>
      </c>
    </row>
    <row r="442" spans="1:2" x14ac:dyDescent="0.3">
      <c r="A442" t="str">
        <v>Gaz naturel et biogaz - Verre : Recuit thermique - Verre : Recuit - Production de verre [METABOLHEAT - National]</v>
      </c>
      <c r="B442" t="s">
        <v>1325</v>
      </c>
    </row>
    <row r="443" spans="1:2" x14ac:dyDescent="0.3">
      <c r="A443" t="str">
        <v>Verre : Recuit électrique - Verre : Recuit - Production de verre [METABOLHEAT - National]</v>
      </c>
      <c r="B443" t="s">
        <v>1325</v>
      </c>
    </row>
    <row r="444" spans="1:2" x14ac:dyDescent="0.3">
      <c r="A444" t="str">
        <v>Verre : Procédés de finition - Production de verre [METABOLHEAT - National]</v>
      </c>
      <c r="B444" t="s">
        <v>1325</v>
      </c>
    </row>
    <row r="445" spans="1:2" x14ac:dyDescent="0.3">
      <c r="A445" t="str">
        <v>Éclairage - Production de pâte à papier [METABOLHEAT - National]</v>
      </c>
      <c r="B445" t="s">
        <v>1325</v>
      </c>
    </row>
    <row r="446" spans="1:2" x14ac:dyDescent="0.3">
      <c r="A446" t="str">
        <v>Compresseurs d'air - Production de pâte à papier [METABOLHEAT - National]</v>
      </c>
      <c r="B446" t="s">
        <v>1325</v>
      </c>
    </row>
    <row r="447" spans="1:2" x14ac:dyDescent="0.3">
      <c r="A447" t="str">
        <v>Entraînements de moteur - Production de pâte à papier [METABOLHEAT - National]</v>
      </c>
      <c r="B447" t="s">
        <v>1325</v>
      </c>
    </row>
    <row r="448" spans="1:2" x14ac:dyDescent="0.3">
      <c r="A448" t="str">
        <v>Ventilateurs et pompes - Production de pâte à papier [METABOLHEAT - National]</v>
      </c>
      <c r="B448" t="s">
        <v>1325</v>
      </c>
    </row>
    <row r="449" spans="1:2" x14ac:dyDescent="0.3">
      <c r="A449" t="str">
        <v>Gazole et biocarburants liquides - Chaleur basse enthalpie - Production de pâte à papier [METABOLHEAT - National]</v>
      </c>
      <c r="B449" t="s">
        <v>1325</v>
      </c>
    </row>
    <row r="450" spans="1:2" x14ac:dyDescent="0.3">
      <c r="A450" t="str">
        <v>Gaz naturel et biogaz - Chaleur basse enthalpie - Production de pâte à papier [METABOLHEAT - National]</v>
      </c>
      <c r="B450" t="s">
        <v>1325</v>
      </c>
    </row>
    <row r="451" spans="1:2" x14ac:dyDescent="0.3">
      <c r="A451" t="str">
        <v>Solaire et géothermie - Chaleur basse enthalpie - Production de pâte à papier [METABOLHEAT - National]</v>
      </c>
      <c r="B451" t="s">
        <v>1325</v>
      </c>
    </row>
    <row r="452" spans="1:2" x14ac:dyDescent="0.3">
      <c r="A452" t="str">
        <v>Chaleur ambiante - Chaleur basse enthalpie - Production de pâte à papier [METABOLHEAT - National]</v>
      </c>
      <c r="B452" t="s">
        <v>1325</v>
      </c>
    </row>
    <row r="453" spans="1:2" x14ac:dyDescent="0.3">
      <c r="A453" t="str">
        <v>Électricité - Chaleur basse enthalpie - Production de pâte à papier [METABOLHEAT - National]</v>
      </c>
      <c r="B453" t="s">
        <v>1325</v>
      </c>
    </row>
    <row r="454" spans="1:2" x14ac:dyDescent="0.3">
      <c r="A454" t="str">
        <v>Pâte : Préparation du bois, broyage - Production de pâte à papier [METABOLHEAT - National]</v>
      </c>
      <c r="B454" t="s">
        <v>1325</v>
      </c>
    </row>
    <row r="455" spans="1:2" x14ac:dyDescent="0.3">
      <c r="A455" t="str">
        <v>Solides - Pâte : Mise en pâte thermique - Pâte : Mise en pâte - Production de pâte à papier [METABOLHEAT - National]</v>
      </c>
      <c r="B455" t="s">
        <v>1325</v>
      </c>
    </row>
    <row r="456" spans="1:2" x14ac:dyDescent="0.3">
      <c r="A456" t="str">
        <v>Gaz de raffinerie - Pâte : Mise en pâte thermique - Pâte : Mise en pâte - Production de pâte à papier [METABOLHEAT - National]</v>
      </c>
      <c r="B456" t="s">
        <v>1325</v>
      </c>
    </row>
    <row r="457" spans="1:2" x14ac:dyDescent="0.3">
      <c r="A457" t="str">
        <v>GPL - Pâte : Mise en pâte thermique - Pâte : Mise en pâte - Production de pâte à papier [METABOLHEAT - National]</v>
      </c>
      <c r="B457" t="s">
        <v>1325</v>
      </c>
    </row>
    <row r="458" spans="1:2" x14ac:dyDescent="0.3">
      <c r="A458" t="str">
        <v>Gazole et Biocarburants liquides - Pâte : Production de pâte à papier thermique - Pâte : Production de pâte à papier - Production de pâte à papier [METABOLHEAT - National]</v>
      </c>
      <c r="B458" t="s">
        <v>1325</v>
      </c>
    </row>
    <row r="459" spans="1:2" x14ac:dyDescent="0.3">
      <c r="A459" t="str">
        <v>Fioul - Pâte : Production de pâte à papier thermique - Pâte : Production de pâte à papier - Production de pâte à papier [METABOLHEAT - National]</v>
      </c>
      <c r="B459" t="s">
        <v>1325</v>
      </c>
    </row>
    <row r="460" spans="1:2" x14ac:dyDescent="0.3">
      <c r="A460" t="str">
        <v>Autres liquides - Pâte : Production de pâte à papier thermique - Pâte : Production de pâte à papier - Production de pâte à papier [METABOLHEAT - National]</v>
      </c>
      <c r="B460" t="s">
        <v>1325</v>
      </c>
    </row>
    <row r="461" spans="1:2" x14ac:dyDescent="0.3">
      <c r="A461" t="str">
        <v>Gaz naturel et biogaz - Pâte : Production de pâte à papier thermique - Pâte : Production de pâte à papier - Production de pâte à papier [METABOLHEAT - National]</v>
      </c>
      <c r="B461" t="s">
        <v>1325</v>
      </c>
    </row>
    <row r="462" spans="1:2" x14ac:dyDescent="0.3">
      <c r="A462" t="str">
        <v>Gaz dérivés - Pâte : Production de pâte à papier thermique - Pâte : Production de pâte à papier - Production de pâte à papier [METABOLHEAT - National]</v>
      </c>
      <c r="B462" t="s">
        <v>1325</v>
      </c>
    </row>
    <row r="463" spans="1:2" x14ac:dyDescent="0.3">
      <c r="A463" t="str">
        <v>Biomasse et déchets - Pâte : Production de pâte à papier thermique - Pâte : Production de pâte à papier - Production de pâte à papier [METABOLHEAT - National]</v>
      </c>
      <c r="B463" t="s">
        <v>1325</v>
      </c>
    </row>
    <row r="464" spans="1:2" x14ac:dyDescent="0.3">
      <c r="A464" t="str">
        <v>Vapeur distribuée - Pâte : Production de pâte à papier thermique - Pâte : Production de pâte à papier - Production de pâte à papier [METABOLHEAT - National]</v>
      </c>
      <c r="B464" t="s">
        <v>1325</v>
      </c>
    </row>
    <row r="465" spans="1:2" x14ac:dyDescent="0.3">
      <c r="A465" t="str">
        <v>Pâte : Production de pâte à papier électrique - Pâte : Production de pâte à papier - Production de pâte à papier [METABOLHEAT - National]</v>
      </c>
      <c r="B465" t="s">
        <v>1325</v>
      </c>
    </row>
    <row r="466" spans="1:2" x14ac:dyDescent="0.3">
      <c r="A466" t="str">
        <v>Pâte : Nettoyage - Production de pâte à papier [METABOLHEAT - National]</v>
      </c>
      <c r="B466" t="s">
        <v>1325</v>
      </c>
    </row>
    <row r="467" spans="1:2" x14ac:dyDescent="0.3">
      <c r="A467" t="str">
        <v>Éclairage - Production de papier [METABOLHEAT - National]</v>
      </c>
      <c r="B467" t="s">
        <v>1325</v>
      </c>
    </row>
    <row r="468" spans="1:2" x14ac:dyDescent="0.3">
      <c r="A468" t="str">
        <v>Compresseurs d'air - Production de papier [METABOLHEAT - National]</v>
      </c>
      <c r="B468" t="s">
        <v>1325</v>
      </c>
    </row>
    <row r="469" spans="1:2" x14ac:dyDescent="0.3">
      <c r="A469" t="str">
        <v>Entraînements de moteur - Production de papier [METABOLHEAT - National]</v>
      </c>
      <c r="B469" t="s">
        <v>1325</v>
      </c>
    </row>
    <row r="470" spans="1:2" x14ac:dyDescent="0.3">
      <c r="A470" t="str">
        <v>Ventilateurs et pompes - Production de papier [METABOLHEAT - National]</v>
      </c>
      <c r="B470" t="s">
        <v>1325</v>
      </c>
    </row>
    <row r="471" spans="1:2" x14ac:dyDescent="0.3">
      <c r="A471" t="str">
        <v>Gazole et biocarburants liquides - Chaleur basse enthalpie - Production de papier [METABOLHEAT - National]</v>
      </c>
      <c r="B471" t="s">
        <v>1325</v>
      </c>
    </row>
    <row r="472" spans="1:2" x14ac:dyDescent="0.3">
      <c r="A472" t="str">
        <v>Gaz naturel et biogaz - Chaleur basse enthalpie - Production de papier [METABOLHEAT - National]</v>
      </c>
      <c r="B472" t="s">
        <v>1325</v>
      </c>
    </row>
    <row r="473" spans="1:2" x14ac:dyDescent="0.3">
      <c r="A473" t="str">
        <v>Solaire et géothermie - Chaleur basse enthalpie - Production de papier [METABOLHEAT - National]</v>
      </c>
      <c r="B473" t="s">
        <v>1325</v>
      </c>
    </row>
    <row r="474" spans="1:2" x14ac:dyDescent="0.3">
      <c r="A474" t="str">
        <v>Chaleur ambiante - Chaleur basse enthalpie - Production de papier [METABOLHEAT - National]</v>
      </c>
      <c r="B474" t="s">
        <v>1325</v>
      </c>
    </row>
    <row r="475" spans="1:2" x14ac:dyDescent="0.3">
      <c r="A475" t="str">
        <v>Électricité - Chaleur basse enthalpie - Production de papier [METABOLHEAT - National]</v>
      </c>
      <c r="B475" t="s">
        <v>1325</v>
      </c>
    </row>
    <row r="476" spans="1:2" x14ac:dyDescent="0.3">
      <c r="A476" t="str">
        <v>Solides - Papier : Préparation de la pâte - Thermique - Papier : Préparation de la pâte - Production de papier [METABOLHEAT - National]</v>
      </c>
      <c r="B476" t="s">
        <v>1325</v>
      </c>
    </row>
    <row r="477" spans="1:2" x14ac:dyDescent="0.3">
      <c r="A477" t="str">
        <v>Gaz de raffinerie - Papier : Préparation de la pâte - Thermique - Papier : Préparation de la pâte - Production de papier [METABOLHEAT - National]</v>
      </c>
      <c r="B477" t="s">
        <v>1325</v>
      </c>
    </row>
    <row r="478" spans="1:2" x14ac:dyDescent="0.3">
      <c r="A478" t="str">
        <v>GPL - Papier : Préparation de la pâte - Thermique - Papier : Préparation de la pâte - Production de papier [METABOLHEAT - National]</v>
      </c>
      <c r="B478" t="s">
        <v>1325</v>
      </c>
    </row>
    <row r="479" spans="1:2" x14ac:dyDescent="0.3">
      <c r="A479" t="str">
        <v>Gazole et biocarburants liquides - Papier : Préparation de la pâte - Thermique - Papier : Préparation de la pâte - Production de papier [METABOLHEAT - National]</v>
      </c>
      <c r="B479" t="s">
        <v>1325</v>
      </c>
    </row>
    <row r="480" spans="1:2" x14ac:dyDescent="0.3">
      <c r="A480" t="str">
        <v>Fioul - Papier : Préparation de la pâte - Thermique - Papier : Préparation de la pâte - Production de papier [METABOLHEAT - National]</v>
      </c>
      <c r="B480" t="s">
        <v>1325</v>
      </c>
    </row>
    <row r="481" spans="1:2" x14ac:dyDescent="0.3">
      <c r="A481" t="str">
        <v>Autres liquides - Papier : Préparation de la pâte - Thermique - Papier : Préparation de la pâte - Production de papier [METABOLHEAT - National]</v>
      </c>
      <c r="B481" t="s">
        <v>1325</v>
      </c>
    </row>
    <row r="482" spans="1:2" x14ac:dyDescent="0.3">
      <c r="A482" t="str">
        <v>Gaz naturel et biogaz - Papier : Préparation de la pâte - Thermique - Papier : Préparation de la pâte - Production de papier [METABOLHEAT - National]</v>
      </c>
      <c r="B482" t="s">
        <v>1325</v>
      </c>
    </row>
    <row r="483" spans="1:2" x14ac:dyDescent="0.3">
      <c r="A483" t="str">
        <v>Gaz dérivés - Papier : Préparation de la pâte - Thermique - Papier : Préparation de la pâte - Production de papier [METABOLHEAT - National]</v>
      </c>
      <c r="B483" t="s">
        <v>1325</v>
      </c>
    </row>
    <row r="484" spans="1:2" x14ac:dyDescent="0.3">
      <c r="A484" t="str">
        <v>Biomasse et déchets - Papier : Préparation de la pâte - Thermique - Papier : Préparation de la pâte - Production de papier [METABOLHEAT - National]</v>
      </c>
      <c r="B484" t="s">
        <v>1325</v>
      </c>
    </row>
    <row r="485" spans="1:2" x14ac:dyDescent="0.3">
      <c r="A485" t="str">
        <v>Vapeur distribuée - Papier : Préparation de la pâte - Thermique - Papier : Préparation de la pâte - Production de papier [METABOLHEAT - National]</v>
      </c>
      <c r="B485" t="s">
        <v>1325</v>
      </c>
    </row>
    <row r="486" spans="1:2" x14ac:dyDescent="0.3">
      <c r="A486" t="str">
        <v>Papier : Préparation de la pâte - Mécanique - Papier : Préparation de la pâte - Production de papier [METABOLHEAT - National]</v>
      </c>
      <c r="B486" t="s">
        <v>1325</v>
      </c>
    </row>
    <row r="487" spans="1:2" x14ac:dyDescent="0.3">
      <c r="A487" t="str">
        <v>Solides - Papier : Machine à papier - Utilisation de vapeur - Papier : Machine à papier - Production de papier [METABOLHEAT - National]</v>
      </c>
      <c r="B487" t="s">
        <v>1325</v>
      </c>
    </row>
    <row r="488" spans="1:2" x14ac:dyDescent="0.3">
      <c r="A488" t="str">
        <v>Gaz de raffinerie - Papier : Machine à papier - Utilisation de vapeur - Papier : Machine à papier - Production de papier [METABOLHEAT - National]</v>
      </c>
      <c r="B488" t="s">
        <v>1325</v>
      </c>
    </row>
    <row r="489" spans="1:2" x14ac:dyDescent="0.3">
      <c r="A489" t="str">
        <v>GPL - Papier : Machine à papier - Utilisation de vapeur - Papier : Machine à papier - Production de papier [METABOLHEAT - National]</v>
      </c>
      <c r="B489" t="s">
        <v>1325</v>
      </c>
    </row>
    <row r="490" spans="1:2" x14ac:dyDescent="0.3">
      <c r="A490" t="str">
        <v>Gazole et biocarburants liquides - Papier : Machine à papier - Utilisation de vapeur - Papier : Machine à papier - Production de papier [METABOLHEAT - National]</v>
      </c>
      <c r="B490" t="s">
        <v>1325</v>
      </c>
    </row>
    <row r="491" spans="1:2" x14ac:dyDescent="0.3">
      <c r="A491" t="str">
        <v>Fioul - Papier : Machine à papier - Utilisation de la vapeur - Papier : Machine à papier - Production de papier [METABOLHEAT - National]</v>
      </c>
      <c r="B491" t="s">
        <v>1325</v>
      </c>
    </row>
    <row r="492" spans="1:2" x14ac:dyDescent="0.3">
      <c r="A492" t="str">
        <v>Autres liquides - Papier : Machine à papier - Utilisation de la vapeur - Papier : Machine à papier - Production de papier [METABOLHEAT - National]</v>
      </c>
      <c r="B492" t="s">
        <v>1325</v>
      </c>
    </row>
    <row r="493" spans="1:2" x14ac:dyDescent="0.3">
      <c r="A493" t="str">
        <v>Gaz naturel et biogaz - Papier : Machine à papier - Utilisation de la vapeur - Papier : Machine à papier - Production de papier [METABOLHEAT - National]</v>
      </c>
      <c r="B493" t="s">
        <v>1325</v>
      </c>
    </row>
    <row r="494" spans="1:2" x14ac:dyDescent="0.3">
      <c r="A494" t="str">
        <v>Gaz dérivés - Papier : Machine à papier - Utilisation de la vapeur - Papier : Machine à papier - Production de papier [METABOLHEAT - National]</v>
      </c>
      <c r="B494" t="s">
        <v>1325</v>
      </c>
    </row>
    <row r="495" spans="1:2" x14ac:dyDescent="0.3">
      <c r="A495" t="str">
        <v>Biomasse et déchets - Papier : Machine à papier - Utilisation de la vapeur - Papier : Machine à papier - Production de papier [METABOLHEAT - National]</v>
      </c>
      <c r="B495" t="s">
        <v>1325</v>
      </c>
    </row>
    <row r="496" spans="1:2" x14ac:dyDescent="0.3">
      <c r="A496" t="str">
        <v>Vapeur distribuée - Papier : Machine à papier - Utilisation de la vapeur - Papier : Machine à papier - Production de papier [METABOLHEAT - National]</v>
      </c>
      <c r="B496" t="s">
        <v>1325</v>
      </c>
    </row>
    <row r="497" spans="1:2" x14ac:dyDescent="0.3">
      <c r="A497" t="str">
        <v>Papier : Machine à papier - Électricité - Papier : Machine à papier - Production de papier [METABOLHEAT - National]</v>
      </c>
      <c r="B497" t="s">
        <v>1325</v>
      </c>
    </row>
    <row r="498" spans="1:2" x14ac:dyDescent="0.3">
      <c r="A498" t="str">
        <v>Solides - Papier : Finition de produits - Utilisation de la vapeur - Papier : Finition de produits - Production de papier [METABOLHEAT - National]</v>
      </c>
      <c r="B498" t="s">
        <v>1325</v>
      </c>
    </row>
    <row r="499" spans="1:2" x14ac:dyDescent="0.3">
      <c r="A499" t="str">
        <v>Gaz de raffinerie - Papier : Finition de produits - Utilisation de la vapeur - Papier : Finition de produits - Production de papier [METABOLHEAT - National]</v>
      </c>
      <c r="B499" t="s">
        <v>1325</v>
      </c>
    </row>
    <row r="500" spans="1:2" x14ac:dyDescent="0.3">
      <c r="A500" t="str">
        <v>GPL - Papier : Finition de produits - Utilisation de la vapeur - Papier : Finition de produits - Production de papier [METABOLHEAT - National]</v>
      </c>
      <c r="B500" t="s">
        <v>1325</v>
      </c>
    </row>
    <row r="501" spans="1:2" x14ac:dyDescent="0.3">
      <c r="A501" t="str">
        <v>Gazole et biocarburants liquides - Papier : Finition de produits - Utilisation de la vapeur - Papier : Finition de produits - Papier Production [METABOLHEAT - National]</v>
      </c>
      <c r="B501" t="s">
        <v>1325</v>
      </c>
    </row>
    <row r="502" spans="1:2" x14ac:dyDescent="0.3">
      <c r="A502" t="str">
        <v>Fioul - Papier : Finition de produits - Utilisation de vapeur - Papier : Finition de produits - Production de papier [METABOLHEAT - National]</v>
      </c>
      <c r="B502" t="s">
        <v>1325</v>
      </c>
    </row>
    <row r="503" spans="1:2" x14ac:dyDescent="0.3">
      <c r="A503" t="str">
        <v>Autres liquides - Papier : Finition de produits - Utilisation de vapeur - Papier : Finition de produits - Production de papier [METABOLHEAT - National]</v>
      </c>
      <c r="B503" t="s">
        <v>1325</v>
      </c>
    </row>
    <row r="504" spans="1:2" x14ac:dyDescent="0.3">
      <c r="A504" t="str">
        <v>Gaz naturel et biogaz - Papier : Finition de produits - Utilisation de vapeur - Papier : Finition de produits - Production de papier [METABOLHEAT - National]</v>
      </c>
      <c r="B504" t="s">
        <v>1325</v>
      </c>
    </row>
    <row r="505" spans="1:2" x14ac:dyDescent="0.3">
      <c r="A505" t="str">
        <v>Gaz dérivés - Papier : Finition de produits - Utilisation de vapeur - Papier : Finition de produits - Production de papier [METABOLHEAT - National]</v>
      </c>
      <c r="B505" t="s">
        <v>1325</v>
      </c>
    </row>
    <row r="506" spans="1:2" x14ac:dyDescent="0.3">
      <c r="A506" t="str">
        <v>Biomasse et déchets - Papier : Finition de produits - Utilisation de vapeur - Papier : Finition de produits - Production de papier [METABOLHEAT - National]</v>
      </c>
      <c r="B506" t="s">
        <v>1325</v>
      </c>
    </row>
    <row r="507" spans="1:2" x14ac:dyDescent="0.3">
      <c r="A507" t="str">
        <v>Vapeur distribuée - Papier : Finition de produits - Utilisation de vapeur - Papier : Finition de produits - Production de papier [METABOLHEAT - National]</v>
      </c>
      <c r="B507" t="s">
        <v>1325</v>
      </c>
    </row>
    <row r="508" spans="1:2" x14ac:dyDescent="0.3">
      <c r="A508" t="str">
        <v>Papier : Finition de produits - Électricité - Papier : Finition de produits - Production de papier [METABOLHEAT - National]</v>
      </c>
      <c r="B508" t="s">
        <v>1325</v>
      </c>
    </row>
    <row r="509" spans="1:2" x14ac:dyDescent="0.3">
      <c r="A509" t="str">
        <v>Éclairage - Impression et reproduction de médias [METABOLHEAT - National]</v>
      </c>
      <c r="B509" t="s">
        <v>1325</v>
      </c>
    </row>
    <row r="510" spans="1:2" x14ac:dyDescent="0.3">
      <c r="A510" t="str">
        <v>Compresseurs d'air - Impression et reproduction de médias [METABOLHEAT - National]</v>
      </c>
      <c r="B510" t="s">
        <v>1325</v>
      </c>
    </row>
    <row r="511" spans="1:2" x14ac:dyDescent="0.3">
      <c r="A511" t="str">
        <v>Moteurs d'entraînement - Impression et reproduction de médias [METABOLHEAT - National]</v>
      </c>
      <c r="B511" t="s">
        <v>1325</v>
      </c>
    </row>
    <row r="512" spans="1:2" x14ac:dyDescent="0.3">
      <c r="A512" t="str">
        <v>Ventilateurs et pompes - Impression et reproduction de médias [METABOLHEAT - National]</v>
      </c>
      <c r="B512" t="s">
        <v>1325</v>
      </c>
    </row>
    <row r="513" spans="1:2" x14ac:dyDescent="0.3">
      <c r="A513" t="str">
        <v>Gazole et biocarburants liquides - Chaleur basse enthalpique - Impression et reproduction de médias [METABOLHEAT - National]</v>
      </c>
      <c r="B513" t="s">
        <v>1325</v>
      </c>
    </row>
    <row r="514" spans="1:2" x14ac:dyDescent="0.3">
      <c r="A514" t="str">
        <v>Gaz naturel et biogaz - Chaleur basse enthalpique - Impression et reproduction de médias [METABOLHEAT - National]</v>
      </c>
      <c r="B514" t="s">
        <v>1325</v>
      </c>
    </row>
    <row r="515" spans="1:2" x14ac:dyDescent="0.3">
      <c r="A515" t="str">
        <v>Solaire et géothermie - Chaleur basse enthalpique - Impression et reproduction de médias [METABOLHEAT - National]</v>
      </c>
      <c r="B515" t="s">
        <v>1325</v>
      </c>
    </row>
    <row r="516" spans="1:2" x14ac:dyDescent="0.3">
      <c r="A516" t="str">
        <v>Chaleur ambiante - Chaleur basse enthalpique - Impression et reproduction de médias [METABOLHEAT - National]</v>
      </c>
      <c r="B516" t="s">
        <v>1325</v>
      </c>
    </row>
    <row r="517" spans="1:2" x14ac:dyDescent="0.3">
      <c r="A517" t="str">
        <v>Électricité - Chaleur basse enthalpique - Impression et reproduction de médias [METABOLHEAT - National]</v>
      </c>
      <c r="B517" t="s">
        <v>1325</v>
      </c>
    </row>
    <row r="518" spans="1:2" x14ac:dyDescent="0.3">
      <c r="A518" t="str">
        <v>Impression et édition - Impression et reproduction de médias [METABOLHEAT - National]</v>
      </c>
      <c r="B518" t="s">
        <v>1325</v>
      </c>
    </row>
    <row r="519" spans="1:2" x14ac:dyDescent="0.3">
      <c r="A519" t="str">
        <v>Éclairage - Alimentation, boissons et tabac [METABOLHEAT - National]</v>
      </c>
      <c r="B519" t="s">
        <v>1325</v>
      </c>
    </row>
    <row r="520" spans="1:2" x14ac:dyDescent="0.3">
      <c r="A520" t="str">
        <v>Compresseurs d'air - Alimentation, boissons et tabac [METABOLHEAT - National]</v>
      </c>
      <c r="B520" t="s">
        <v>1325</v>
      </c>
    </row>
    <row r="521" spans="1:2" x14ac:dyDescent="0.3">
      <c r="A521" t="str">
        <v>Moteurs d'entraînement - Alimentation, boissons et tabac [METABOLHEAT - National]</v>
      </c>
      <c r="B521" t="s">
        <v>1325</v>
      </c>
    </row>
    <row r="522" spans="1:2" x14ac:dyDescent="0.3">
      <c r="A522" t="str">
        <v>Ventilateurs et pompes - Alimentation, boissons et tabac [METABOLHEAT - National]</v>
      </c>
      <c r="B522" t="s">
        <v>1325</v>
      </c>
    </row>
    <row r="523" spans="1:2" x14ac:dyDescent="0.3">
      <c r="A523" t="str">
        <v>Gazole et biocarburants liquides - Chaleur basse enthalpique - Alimentation, boissons et tabac [METABOLHEAT - National]</v>
      </c>
      <c r="B523" t="s">
        <v>1325</v>
      </c>
    </row>
    <row r="524" spans="1:2" x14ac:dyDescent="0.3">
      <c r="A524" t="str">
        <v>Gaz naturel et biogaz - Chaleur basse enthalpique - Alimentation, boissons et tabac [METABOLHEAT - National]</v>
      </c>
      <c r="B524" t="s">
        <v>1325</v>
      </c>
    </row>
    <row r="525" spans="1:2" x14ac:dyDescent="0.3">
      <c r="A525" t="str">
        <v>Solaire et géothermie - Chaleur basse enthalpique - Alimentation, boissons et tabac [METABOLHEAT - National]</v>
      </c>
      <c r="B525" t="s">
        <v>1325</v>
      </c>
    </row>
    <row r="526" spans="1:2" x14ac:dyDescent="0.3">
      <c r="A526" t="str">
        <v>Chaleur ambiante - Chaleur basse enthalpique - Alimentation, boissons et tabac [METABOLHEAT - National]</v>
      </c>
      <c r="B526" t="s">
        <v>1325</v>
      </c>
    </row>
    <row r="527" spans="1:2" x14ac:dyDescent="0.3">
      <c r="A527" t="str">
        <v>Électricité - Chaleur basse enthalpique - Alimentation, boissons et tabac [METABOLHEAT - National]</v>
      </c>
      <c r="B527" t="s">
        <v>1325</v>
      </c>
    </row>
    <row r="528" spans="1:2" x14ac:dyDescent="0.3">
      <c r="A528" t="str">
        <v>Solides - Alimentation : Chaleur directe - Thermique - Alimentation : Four (chaleur directe) - Alimentation, boissons et tabac [METABOLHEAT - National]</v>
      </c>
      <c r="B528" t="s">
        <v>1325</v>
      </c>
    </row>
    <row r="529" spans="1:2" x14ac:dyDescent="0.3">
      <c r="A529" t="str">
        <v>GPL - Alimentation : Chaleur directe - Thermique - Alimentation : Four (chaleur directe) - Alimentation, boissons et tabac [METABOLHEAT - National]</v>
      </c>
      <c r="B529" t="s">
        <v>1325</v>
      </c>
    </row>
    <row r="530" spans="1:2" x14ac:dyDescent="0.3">
      <c r="A530" t="str">
        <v>Gazole et biocarburants liquides - Alimentation : Chaleur directe - Thermique - Alimentation : Four (chaleur directe) - Alimentation, boissons et tabac [METABOLHEAT - National]</v>
      </c>
      <c r="B530" t="s">
        <v>1325</v>
      </c>
    </row>
    <row r="531" spans="1:2" x14ac:dyDescent="0.3">
      <c r="A531" t="str">
        <v>Fioul - Alimentation : Chaleur directe - Thermique - Alimentation : Four (chaleur directe) - Alimentation, boissons et tabac [METABOLHEAT - National]</v>
      </c>
      <c r="B531" t="s">
        <v>1325</v>
      </c>
    </row>
    <row r="532" spans="1:2" x14ac:dyDescent="0.3">
      <c r="A532" t="str">
        <v>Gaz naturel et biogaz - Alimentation : Chaleur directe - Thermique - Alimentation : Four (chaleur directe) - Alimentation, boissons et tabac [METABOLHEAT - National]</v>
      </c>
      <c r="B532" t="s">
        <v>1325</v>
      </c>
    </row>
    <row r="533" spans="1:2" x14ac:dyDescent="0.3">
      <c r="A533" t="str">
        <v>Alimentation : Chaleur directe - Électrique - Alimentation : Four (chaleur directe) - Alimentation, boissons et tabac [METABOLHEAT - National]</v>
      </c>
      <c r="B533" t="s">
        <v>1325</v>
      </c>
    </row>
    <row r="534" spans="1:2" x14ac:dyDescent="0.3">
      <c r="A534" t="str">
        <v>Alimentation : Chaleur directe - Micro-ondes - Alimentation : Four (chaleur directe) - Alimentation, boissons et tabac [METABOLHEAT - National]</v>
      </c>
      <c r="B534" t="s">
        <v>1325</v>
      </c>
    </row>
    <row r="535" spans="1:2" x14ac:dyDescent="0.3">
      <c r="A535" t="str">
        <v>Solides - Alimentation : Chaleur spécifique de procédé - Thermique - Alimentation : Chaleur spécifique de procédé - Alimentation, boissons et tabac [METABOLHEAT - National]</v>
      </c>
      <c r="B535" t="s">
        <v>1325</v>
      </c>
    </row>
    <row r="536" spans="1:2" x14ac:dyDescent="0.3">
      <c r="A536" t="str">
        <v>GPL - Alimentation : Chaleur spécifique de procédé - Thermique - Alimentation : Chaleur spécifique de procédé - Alimentation, boissons et tabac [METABOLHEAT - National]</v>
      </c>
      <c r="B536" t="s">
        <v>1325</v>
      </c>
    </row>
    <row r="537" spans="1:2" x14ac:dyDescent="0.3">
      <c r="A537" t="str">
        <v>Gazole et biocarburants liquides - Alimentation : Chaleur spécifique de procédé - Thermique - Alimentation : Chaleur spécifique de procédé - Alimentation, Boissons et tabac [METABOLHEAT - National]</v>
      </c>
      <c r="B537" t="s">
        <v>1325</v>
      </c>
    </row>
    <row r="538" spans="1:2" x14ac:dyDescent="0.3">
      <c r="A538" t="str">
        <v>Fioul - Alimentation : Chaleur industrielle - Thermique - Alimentation : Chaleur industrielle spécifique - Alimentation, boissons et tabac [METABOLHEAT - National]</v>
      </c>
      <c r="B538" t="s">
        <v>1325</v>
      </c>
    </row>
    <row r="539" spans="1:2" x14ac:dyDescent="0.3">
      <c r="A539" t="str">
        <v>Gaz naturel et biogaz - Alimentation : Chaleur industrielle - Thermique - Alimentation : Chaleur industrielle spécifique - Alimentation, boissons et tabac [METABOLHEAT - National]</v>
      </c>
      <c r="B539" t="s">
        <v>1325</v>
      </c>
    </row>
    <row r="540" spans="1:2" x14ac:dyDescent="0.3">
      <c r="A540" t="str">
        <v>Alimentation : Chaleur industrielle - Électrique - Alimentation : Chaleur industrielle spécifique - Alimentation, boissons et tabac [METABOLHEAT - National]</v>
      </c>
      <c r="B540" t="s">
        <v>1325</v>
      </c>
    </row>
    <row r="541" spans="1:2" x14ac:dyDescent="0.3">
      <c r="A541" t="str">
        <v>Alimentation : Chaleur industrielle - Micro-ondes - Alimentation : Chaleur industrielle spécifique - Alimentation, boissons et tabac [METABOLHEAT - National]</v>
      </c>
      <c r="B541" t="s">
        <v>1325</v>
      </c>
    </row>
    <row r="542" spans="1:2" x14ac:dyDescent="0.3">
      <c r="A542" t="str">
        <v>Solides - Alimentation : Traitement à la vapeur - Alimentation, boissons et tabac [METABOLHEAT - National]</v>
      </c>
      <c r="B542" t="s">
        <v>1325</v>
      </c>
    </row>
    <row r="543" spans="1:2" x14ac:dyDescent="0.3">
      <c r="A543" t="str">
        <v>Gaz de raffinerie - Alimentation : Traitement à la vapeur - Alimentation, boissons et tabac [METABOLHEAT - National]</v>
      </c>
      <c r="B543" t="s">
        <v>1325</v>
      </c>
    </row>
    <row r="544" spans="1:2" x14ac:dyDescent="0.3">
      <c r="A544" t="str">
        <v>GPL - Alimentation : Traitement à la vapeur - Alimentation, boissons et tabac [METABOLHEAT - National]</v>
      </c>
      <c r="B544" t="s">
        <v>1325</v>
      </c>
    </row>
    <row r="545" spans="1:2" x14ac:dyDescent="0.3">
      <c r="A545" t="str">
        <v>Gazole et biocarburants liquides - Alimentation : Traitement à la vapeur - Alimentation, boissons et tabac [METABOLHEAT - National]</v>
      </c>
      <c r="B545" t="s">
        <v>1325</v>
      </c>
    </row>
    <row r="546" spans="1:2" x14ac:dyDescent="0.3">
      <c r="A546" t="str">
        <v>Fioul - Alimentation : Traitement à la vapeur - Alimentation, boissons et tabac [METABOLHEAT - National]</v>
      </c>
      <c r="B546" t="s">
        <v>1325</v>
      </c>
    </row>
    <row r="547" spans="1:2" x14ac:dyDescent="0.3">
      <c r="A547" t="str">
        <v>Autres liquides - Alimentation : Traitement à la vapeur - Alimentation, boissons et tabac [METABOLHEAT - National]</v>
      </c>
      <c r="B547" t="s">
        <v>1325</v>
      </c>
    </row>
    <row r="548" spans="1:2" x14ac:dyDescent="0.3">
      <c r="A548" t="str">
        <v>Gaz naturel et biogaz - Alimentation : Traitement à la vapeur - Alimentation, boissons et tabac [METABOLHEAT - National]</v>
      </c>
      <c r="B548" t="s">
        <v>1325</v>
      </c>
    </row>
    <row r="549" spans="1:2" x14ac:dyDescent="0.3">
      <c r="A549" t="str">
        <v>Gaz dérivés - Alimentation : Traitement à la vapeur - Alimentation, boissons et tabac Tabac [METABOLHEAT - National]</v>
      </c>
      <c r="B549" t="s">
        <v>1325</v>
      </c>
    </row>
    <row r="550" spans="1:2" x14ac:dyDescent="0.3">
      <c r="A550" t="str">
        <v>Biomasse et déchets - Alimentation : Traitement à la vapeur - Alimentation, boissons et tabac [METABOLHEAT - National]</v>
      </c>
      <c r="B550" t="s">
        <v>1325</v>
      </c>
    </row>
    <row r="551" spans="1:2" x14ac:dyDescent="0.3">
      <c r="A551" t="str">
        <v>Vapeur distribuée - Alimentation : Traitement à la vapeur - Alimentation, boissons et tabac [METABOLHEAT - National]</v>
      </c>
      <c r="B551" t="s">
        <v>1325</v>
      </c>
    </row>
    <row r="552" spans="1:2" x14ac:dyDescent="0.3">
      <c r="A552" t="str">
        <v>Solides - Alimentation : Séchage thermique - Alimentation : Séchage - Alimentation, boissons et tabac [METABOLHEAT - National]</v>
      </c>
      <c r="B552" t="s">
        <v>1325</v>
      </c>
    </row>
    <row r="553" spans="1:2" x14ac:dyDescent="0.3">
      <c r="A553" t="str">
        <v>GPL - Alimentation : Séchage thermique - Alimentation : Séchage - Alimentation, boissons et tabac [METABOLHEAT - National]</v>
      </c>
      <c r="B553" t="s">
        <v>1325</v>
      </c>
    </row>
    <row r="554" spans="1:2" x14ac:dyDescent="0.3">
      <c r="A554" t="str">
        <v>Gazole et biocarburants liquides - Alimentation : Séchage thermique - Alimentation : Séchage - Alimentation, boissons et tabac [METABOLHEAT - National]</v>
      </c>
      <c r="B554" t="s">
        <v>1325</v>
      </c>
    </row>
    <row r="555" spans="1:2" x14ac:dyDescent="0.3">
      <c r="A555" t="str">
        <v>Fioul - Alimentation : Séchage thermique - Alimentation : Séchage - Alimentation, boissons et tabac [METABOLHEAT - National]</v>
      </c>
      <c r="B555" t="s">
        <v>1325</v>
      </c>
    </row>
    <row r="556" spans="1:2" x14ac:dyDescent="0.3">
      <c r="A556" t="str">
        <v>Gaz naturel et biogaz - Alimentation : Séchage thermique - Alimentation : Séchage - Alimentation, boissons et tabac [METABOLHEAT - National]</v>
      </c>
      <c r="B556" t="s">
        <v>1325</v>
      </c>
    </row>
    <row r="557" spans="1:2" x14ac:dyDescent="0.3">
      <c r="A557" t="str">
        <v>Solides - Alimentation : Séchage à la vapeur - Alimentation : Séchage - Alimentation, boissons et tabac [METABOLHEAT - National]</v>
      </c>
      <c r="B557" t="s">
        <v>1325</v>
      </c>
    </row>
    <row r="558" spans="1:2" x14ac:dyDescent="0.3">
      <c r="A558" t="str">
        <v>Gaz de raffinerie - Alimentation : Séchage à la vapeur - Alimentation : Séchage - Alimentation, boissons et tabac [METABOLHEAT - National]</v>
      </c>
      <c r="B558" t="s">
        <v>1325</v>
      </c>
    </row>
    <row r="559" spans="1:2" x14ac:dyDescent="0.3">
      <c r="A559" t="str">
        <v>GPL - Alimentation : Vapeur Séchage - Alimentation : Séchage - Alimentation, boissons et tabac [METABOLHEAT - National]</v>
      </c>
      <c r="B559" t="s">
        <v>1325</v>
      </c>
    </row>
    <row r="560" spans="1:2" x14ac:dyDescent="0.3">
      <c r="A560" t="str">
        <v>Gazole et biocarburants liquides - Alimentation : Séchage à la vapeur - Alimentation : Séchage - Alimentation, boissons et tabac [METABOLHEAT - National]</v>
      </c>
      <c r="B560" t="s">
        <v>1325</v>
      </c>
    </row>
    <row r="561" spans="1:2" x14ac:dyDescent="0.3">
      <c r="A561" t="str">
        <v>Fioul - Alimentation : Séchage à la vapeur - Alimentation : Séchage - Alimentation, boissons et tabac [METABOLHEAT - National]</v>
      </c>
      <c r="B561" t="s">
        <v>1325</v>
      </c>
    </row>
    <row r="562" spans="1:2" x14ac:dyDescent="0.3">
      <c r="A562" t="str">
        <v>Autres liquides - Alimentation : Séchage à la vapeur - Alimentation : Séchage - Alimentation, boissons et tabac [METABOLHEAT - National]</v>
      </c>
      <c r="B562" t="s">
        <v>1325</v>
      </c>
    </row>
    <row r="563" spans="1:2" x14ac:dyDescent="0.3">
      <c r="A563" t="str">
        <v>Gaz naturel et biogaz - Alimentation : Séchage à la vapeur - Alimentation : Séchage - Alimentation, boissons et tabac [METABOLHEAT - National]</v>
      </c>
      <c r="B563" t="s">
        <v>1325</v>
      </c>
    </row>
    <row r="564" spans="1:2" x14ac:dyDescent="0.3">
      <c r="A564" t="str">
        <v>Gaz dérivés - Alimentation : Séchage à la vapeur - Alimentation : Séchage - Alimentation, boissons et tabac [METABOLHEAT - National]</v>
      </c>
      <c r="B564" t="s">
        <v>1325</v>
      </c>
    </row>
    <row r="565" spans="1:2" x14ac:dyDescent="0.3">
      <c r="A565" t="str">
        <v>Biomasse et déchets - Alimentation : Séchage à la vapeur - Alimentation : Séchage - Alimentation, boissons et tabac [METABOLHEAT - National]</v>
      </c>
      <c r="B565" t="s">
        <v>1325</v>
      </c>
    </row>
    <row r="566" spans="1:2" x14ac:dyDescent="0.3">
      <c r="A566" t="str">
        <v>Vapeur distribuée - Alimentation : Séchage à la vapeur - Alimentation : Séchage - Alimentation, boissons et tabac [METABOLHEAT - National]</v>
      </c>
      <c r="B566" t="s">
        <v>1325</v>
      </c>
    </row>
    <row r="567" spans="1:2" x14ac:dyDescent="0.3">
      <c r="A567" t="str">
        <v>Alimentation : Séchage électrique - Alimentation : Séchage - Alimentation, boissons et tabac [METABOLHEAT - National]</v>
      </c>
      <c r="B567" t="s">
        <v>1325</v>
      </c>
    </row>
    <row r="568" spans="1:2" x14ac:dyDescent="0.3">
      <c r="A568" t="str">
        <v>Alimentation : Lyophilisation - Alimentation : Séchage - Alimentation, boissons et tabac [METABOLHEAT - National]</v>
      </c>
      <c r="B568" t="s">
        <v>1325</v>
      </c>
    </row>
    <row r="569" spans="1:2" x14ac:dyDescent="0.3">
      <c r="A569" t="str">
        <v>Alimentation : Séchage par micro-ondes - Alimentation : Séchage - Alimentation, boissons et tabac [METABOLHEAT - National]</v>
      </c>
      <c r="B569" t="s">
        <v>1325</v>
      </c>
    </row>
    <row r="570" spans="1:2" x14ac:dyDescent="0.3">
      <c r="A570" t="str">
        <v>Alimentation : Thermique Refroidissement - Alimentation : Refroidissement et réfrigération de procédés - Alimentation, boissons et tabac [METABOLHEAT - National]</v>
      </c>
      <c r="B570" t="s">
        <v>1325</v>
      </c>
    </row>
    <row r="571" spans="1:2" x14ac:dyDescent="0.3">
      <c r="A571" t="str">
        <v>Solides - Alimentation : Refroidissement à la vapeur - Alimentation : Refroidissement et réfrigération de procédés - Alimentation, boissons et tabac [METABOLHEAT - National]</v>
      </c>
      <c r="B571" t="s">
        <v>1325</v>
      </c>
    </row>
    <row r="572" spans="1:2" x14ac:dyDescent="0.3">
      <c r="A572" t="str">
        <v>Gaz de raffinerie - Alimentation : Refroidissement à la vapeur - Alimentation [METABOLHEAT - National]</v>
      </c>
      <c r="B572" t="s">
        <v>1325</v>
      </c>
    </row>
    <row r="573" spans="1:2" x14ac:dyDescent="0.3">
      <c r="A573" t="str">
        <v>GPL - Alimentation : Refroidissement à la vapeur - Alimentation : Refroidissement et réfrigération de procédés - Alimentation, boissons et tabac [METABOLHEAT - National]</v>
      </c>
      <c r="B573" t="s">
        <v>1325</v>
      </c>
    </row>
    <row r="574" spans="1:2" x14ac:dyDescent="0.3">
      <c r="A574" t="str">
        <v>Gazole et biocarburants liquides - Alimentation : Refroidissement à la vapeur - Alimentation : Refroidissement et réfrigération de procédés - Alimentation, boissons et tabac [METABOLHEAT - National]</v>
      </c>
      <c r="B574" t="s">
        <v>1325</v>
      </c>
    </row>
    <row r="575" spans="1:2" x14ac:dyDescent="0.3">
      <c r="A575" t="str">
        <v>Fioul - Alimentation : Refroidissement à la vapeur - Alimentation : Refroidissement et réfrigération de procédés - Alimentation, boissons et tabac [METABOLHEAT - National]</v>
      </c>
      <c r="B575" t="s">
        <v>1325</v>
      </c>
    </row>
    <row r="576" spans="1:2" x14ac:dyDescent="0.3">
      <c r="A576" t="str">
        <v>Autres liquides - Alimentation : Refroidissement à la vapeur - Alimentation : Refroidissement et réfrigération de procédés - Alimentation, boissons et tabac [METABOLHEAT - National]</v>
      </c>
      <c r="B576" t="s">
        <v>1325</v>
      </c>
    </row>
    <row r="577" spans="1:2" x14ac:dyDescent="0.3">
      <c r="A577" t="str">
        <v>Gaz naturel et biogaz - Alimentation : Refroidissement à la vapeur - Alimentation : Refroidissement et réfrigération de procédés - Alimentation, boissons et tabac [METABOLHEAT - National]</v>
      </c>
      <c r="B577" t="s">
        <v>1325</v>
      </c>
    </row>
    <row r="578" spans="1:2" x14ac:dyDescent="0.3">
      <c r="A578" t="str">
        <v>Gaz dérivés - Alimentation : Refroidissement à la vapeur - Alimentation : Refroidissement et réfrigération de procédés - Alimentation, boissons et tabac [METABOLHEAT - National]</v>
      </c>
      <c r="B578" t="s">
        <v>1325</v>
      </c>
    </row>
    <row r="579" spans="1:2" x14ac:dyDescent="0.3">
      <c r="A579" t="str">
        <v>Biomasse et déchets - Alimentation : Refroidissement à la vapeur - Alimentation : Refroidissement et réfrigération de procédés - Alimentation, boissons et tabac [METABOLHEAT - National]</v>
      </c>
      <c r="B579" t="s">
        <v>1325</v>
      </c>
    </row>
    <row r="580" spans="1:2" x14ac:dyDescent="0.3">
      <c r="A580" t="str">
        <v>Vapeur distribuée - Alimentation : Refroidissement à la vapeur - Alimentation : Refroidissement et réfrigération de procédés - Alimentation, boissons et tabac [METABOLHEAT - National]</v>
      </c>
      <c r="B580" t="s">
        <v>1325</v>
      </c>
    </row>
    <row r="581" spans="1:2" x14ac:dyDescent="0.3">
      <c r="A581" t="str">
        <v>Alimentation : Refroidissement électrique - Alimentation : Refroidissement et réfrigération de procédés - Alimentation, boissons et tabac [METABOLHEAT - National]</v>
      </c>
      <c r="B581" t="s">
        <v>1325</v>
      </c>
    </row>
    <row r="582" spans="1:2" x14ac:dyDescent="0.3">
      <c r="A582" t="str">
        <v>Alimentation : Machines électriques - Alimentation, boissons et du tabac [METABOLHEAT - National]</v>
      </c>
      <c r="B582" t="s">
        <v>1325</v>
      </c>
    </row>
    <row r="583" spans="1:2" x14ac:dyDescent="0.3">
      <c r="A583" t="str">
        <v>Éclairage - Matériel de transport [METABOLHEAT - National]</v>
      </c>
      <c r="B583" t="s">
        <v>1325</v>
      </c>
    </row>
    <row r="584" spans="1:2" x14ac:dyDescent="0.3">
      <c r="A584" t="str">
        <v>Compresseurs d'air - Matériel de transport [METABOLHEAT - National]</v>
      </c>
      <c r="B584" t="s">
        <v>1325</v>
      </c>
    </row>
    <row r="585" spans="1:2" x14ac:dyDescent="0.3">
      <c r="A585" t="str">
        <v>Moteurs d'entraînement - Matériel de transport [METABOLHEAT - National]</v>
      </c>
      <c r="B585" t="s">
        <v>1325</v>
      </c>
    </row>
    <row r="586" spans="1:2" x14ac:dyDescent="0.3">
      <c r="A586" t="str">
        <v>Ventilateurs et pompes - Matériel de transport [METABOLHEAT - National]</v>
      </c>
      <c r="B586" t="s">
        <v>1325</v>
      </c>
    </row>
    <row r="587" spans="1:2" x14ac:dyDescent="0.3">
      <c r="A587" t="str">
        <v>Gazole et biocarburants liquides - Chaleur basse enthalpie - Matériel de transport [METABOLHEAT - National]</v>
      </c>
      <c r="B587" t="s">
        <v>1325</v>
      </c>
    </row>
    <row r="588" spans="1:2" x14ac:dyDescent="0.3">
      <c r="A588" t="str">
        <v>Gaz naturel et biogaz - Chaleur basse enthalpie - Matériel de transport [METABOLHEAT - National]</v>
      </c>
      <c r="B588" t="s">
        <v>1325</v>
      </c>
    </row>
    <row r="589" spans="1:2" x14ac:dyDescent="0.3">
      <c r="A589" t="str">
        <v>Solaire et géothermie - Chaleur basse enthalpie - Matériel de transport [METABOLHEAT - National]</v>
      </c>
      <c r="B589" t="s">
        <v>1325</v>
      </c>
    </row>
    <row r="590" spans="1:2" x14ac:dyDescent="0.3">
      <c r="A590" t="str">
        <v>Chaleur ambiante - Chaleur basse enthalpie - Matériel de transport [METABOLHEAT - National]</v>
      </c>
      <c r="B590" t="s">
        <v>1325</v>
      </c>
    </row>
    <row r="591" spans="1:2" x14ac:dyDescent="0.3">
      <c r="A591" t="str">
        <v>Électricité - Chaleur basse enthalpie - Matériel de transport [METABOLHEAT - National]</v>
      </c>
      <c r="B591" t="s">
        <v>1325</v>
      </c>
    </row>
    <row r="592" spans="1:2" x14ac:dyDescent="0.3">
      <c r="A592" t="str">
        <v>Solides - Éq. trans. : Fonderies thermiques - Éq. trans. : Fonderies - Matériel de transport [METABOLHEAT - National]</v>
      </c>
      <c r="B592" t="s">
        <v>1325</v>
      </c>
    </row>
    <row r="593" spans="1:2" x14ac:dyDescent="0.3">
      <c r="A593" t="str">
        <v>GPL - Éq. trans. : Fonderies thermiques - Éq. trans. : Fonderies - Matériel de transport [METABOLHEAT - National]</v>
      </c>
      <c r="B593" t="s">
        <v>1325</v>
      </c>
    </row>
    <row r="594" spans="1:2" x14ac:dyDescent="0.3">
      <c r="A594" t="str">
        <v>Gazole et biocarburants liquides - Éq. trans. : Fonderies thermiques - Éq. trans. : Fonderies - Matériel de transport Éq. : Fonderies - Matériel de transport [METABOLHEAT - National]</v>
      </c>
      <c r="B594" t="s">
        <v>1325</v>
      </c>
    </row>
    <row r="595" spans="1:2" x14ac:dyDescent="0.3">
      <c r="A595" t="str">
        <v>Fioul - Éq. trans. : Thermique Fonderies - Éq. trans. : Fonderies - Matériel de transport [METABOLHEAT - National]</v>
      </c>
      <c r="B595" t="s">
        <v>1325</v>
      </c>
    </row>
    <row r="596" spans="1:2" x14ac:dyDescent="0.3">
      <c r="A596" t="str">
        <v>Gaz naturel et biogaz - Éq. trans. : Thermique Fonderies - Éq. trans. : Fonderies - Matériel de transport [METABOLHEAT - National]</v>
      </c>
      <c r="B596" t="s">
        <v>1325</v>
      </c>
    </row>
    <row r="597" spans="1:2" x14ac:dyDescent="0.3">
      <c r="A597" t="str">
        <v>Éq. trans. : Électrique Fonderies - Éq. trans. : Fonderies - Matériel de transport [METABOLHEAT - National]</v>
      </c>
      <c r="B597" t="s">
        <v>1325</v>
      </c>
    </row>
    <row r="598" spans="1:2" x14ac:dyDescent="0.3">
      <c r="A598" t="str">
        <v>Éq. trans. : Raccordement thermique - Éq. trans. : Techniques de raccordement - Matériel de transport [METABOLHEAT - National]</v>
      </c>
      <c r="B598" t="s">
        <v>1325</v>
      </c>
    </row>
    <row r="599" spans="1:2" x14ac:dyDescent="0.3">
      <c r="A599" t="str">
        <v>Éq. trans. : Raccordement électrique - Éq. trans. : Techniques de raccordement - Matériel de transport [METABOLHEAT - National]</v>
      </c>
      <c r="B599" t="s">
        <v>1325</v>
      </c>
    </row>
    <row r="600" spans="1:2" x14ac:dyDescent="0.3">
      <c r="A600" t="str">
        <v>Solides - Éq. trans. : Traitement thermique - Thermique - Éq. trans. : Traitement thermique - Matériel de transport [METABOLHEAT - National]</v>
      </c>
      <c r="B600" t="s">
        <v>1325</v>
      </c>
    </row>
    <row r="601" spans="1:2" x14ac:dyDescent="0.3">
      <c r="A601" t="str">
        <v>GPL - Éq. trans. : Traitement thermique - Thermique - Éq. trans. : Traitement thermique - Matériel de transport [METABOLHEAT - National]</v>
      </c>
      <c r="B601" t="s">
        <v>1325</v>
      </c>
    </row>
    <row r="602" spans="1:2" x14ac:dyDescent="0.3">
      <c r="A602" t="str">
        <v>Gazole et biocarburants liquides - Éq. trans. Éq. : Traitement thermique - Thermique - Éq. trans. : Traitement thermique - Matériel de transport [METABOLHEAT - National]</v>
      </c>
      <c r="B602" t="s">
        <v>1325</v>
      </c>
    </row>
    <row r="603" spans="1:2" x14ac:dyDescent="0.3">
      <c r="A603" t="str">
        <v>Fioul - Éq. trans. : Traitement thermique - Thermique - Éq. trans. : Traitement thermique - Matériel de transport [METABOLHEAT - National]</v>
      </c>
      <c r="B603" t="s">
        <v>1325</v>
      </c>
    </row>
    <row r="604" spans="1:2" x14ac:dyDescent="0.3">
      <c r="A604" t="str">
        <v>Gaz naturel et biogaz - Éq. trans. : Traitement thermique - Thermique - Éq. trans. : Traitement thermique - Matériel de transport [METABOLHEAT - National]</v>
      </c>
      <c r="B604" t="s">
        <v>1325</v>
      </c>
    </row>
    <row r="605" spans="1:2" x14ac:dyDescent="0.3">
      <c r="A605" t="str">
        <v>Éq. trans. : Traitement thermique - Électrique - Éq. trans. : Traitement thermique - Matériel de transport [METABOLHEAT - National]</v>
      </c>
      <c r="B605" t="s">
        <v>1325</v>
      </c>
    </row>
    <row r="606" spans="1:2" x14ac:dyDescent="0.3">
      <c r="A606" t="str">
        <v>Solides - Éq. trans. : Traitement vapeur - Matériel de transport [METABOLHEAT - National]</v>
      </c>
      <c r="B606" t="s">
        <v>1325</v>
      </c>
    </row>
    <row r="607" spans="1:2" x14ac:dyDescent="0.3">
      <c r="A607" t="str">
        <v>Gaz de raffinerie - Éq. trans. : Traitement vapeur - Matériel de transport [METABOLHEAT - National]</v>
      </c>
      <c r="B607" t="s">
        <v>1325</v>
      </c>
    </row>
    <row r="608" spans="1:2" x14ac:dyDescent="0.3">
      <c r="A608" t="str">
        <v>GPL - Éq. trans. : Traitement vapeur - Matériel de transport [METABOLHEAT - National]</v>
      </c>
      <c r="B608" t="s">
        <v>1325</v>
      </c>
    </row>
    <row r="609" spans="1:2" x14ac:dyDescent="0.3">
      <c r="A609" t="str">
        <v>Gazole et biocarburants liquides - Éq. trans. : Traitement vapeur - Matériel de transport [METABOLHEAT - National]</v>
      </c>
      <c r="B609" t="s">
        <v>1325</v>
      </c>
    </row>
    <row r="610" spans="1:2" x14ac:dyDescent="0.3">
      <c r="A610" t="str">
        <v>Fioul - Éq. trans. : Traitement vapeur - Matériel de transport [METABOLHEAT - National]</v>
      </c>
      <c r="B610" t="s">
        <v>1325</v>
      </c>
    </row>
    <row r="611" spans="1:2" x14ac:dyDescent="0.3">
      <c r="A611" t="str">
        <v>Autres liquides - Éq. trans. : Traitement vapeur - Matériel de transport [METABOLHEAT - National]</v>
      </c>
      <c r="B611" t="s">
        <v>1325</v>
      </c>
    </row>
    <row r="612" spans="1:2" x14ac:dyDescent="0.3">
      <c r="A612" t="str">
        <v>Gaz naturel et biogaz - Éq. trans. : Traitement vapeur - Matériel de transport [METABOLHEAT - National]</v>
      </c>
      <c r="B612" t="s">
        <v>1325</v>
      </c>
    </row>
    <row r="613" spans="1:2" x14ac:dyDescent="0.3">
      <c r="A613" t="str">
        <v>Gaz dérivés - Éq. trans. Éq. : Traitement de la vapeur - Équipements de transport [METABOLHEAT - National]</v>
      </c>
      <c r="B613" t="s">
        <v>1325</v>
      </c>
    </row>
    <row r="614" spans="1:2" x14ac:dyDescent="0.3">
      <c r="A614" t="str">
        <v>Biomasse et déchets - Éq. trans. : Traitement de la vapeur - Équipements de transport [METABOLHEAT - National]</v>
      </c>
      <c r="B614" t="s">
        <v>1325</v>
      </c>
    </row>
    <row r="615" spans="1:2" x14ac:dyDescent="0.3">
      <c r="A615" t="str">
        <v>Vapeur distribuée - Éq. trans. : Traitement de la vapeur - Équipements de transport [METABOLHEAT - National]</v>
      </c>
      <c r="B615" t="s">
        <v>1325</v>
      </c>
    </row>
    <row r="616" spans="1:2" x14ac:dyDescent="0.3">
      <c r="A616" t="str">
        <v>Éq. trans. : Machines générales - Équipements de transport [METABOLHEAT - National]</v>
      </c>
      <c r="B616" t="s">
        <v>1325</v>
      </c>
    </row>
    <row r="617" spans="1:2" x14ac:dyDescent="0.3">
      <c r="A617" t="str">
        <v>Éq. trans. : Finition des produits - Équipements de transport [METABOLHEAT - National]</v>
      </c>
      <c r="B617" t="s">
        <v>1325</v>
      </c>
    </row>
    <row r="618" spans="1:2" x14ac:dyDescent="0.3">
      <c r="A618" t="str">
        <v>Éclairage - Équipements de machines [METABOLHEAT - National]</v>
      </c>
      <c r="B618" t="s">
        <v>1325</v>
      </c>
    </row>
    <row r="619" spans="1:2" x14ac:dyDescent="0.3">
      <c r="A619" t="str">
        <v>Compresseurs d'air - Équipements de machines [METABOLHEAT - National]</v>
      </c>
      <c r="B619" t="s">
        <v>1325</v>
      </c>
    </row>
    <row r="620" spans="1:2" x14ac:dyDescent="0.3">
      <c r="A620" t="str">
        <v>Entraînements de moteurs - Équipements de machines [METABOLHEAT - National]</v>
      </c>
      <c r="B620" t="s">
        <v>1325</v>
      </c>
    </row>
    <row r="621" spans="1:2" x14ac:dyDescent="0.3">
      <c r="A621" t="str">
        <v>Ventilateurs et pompes - Équipements de machines [METABOLHEAT - National]</v>
      </c>
      <c r="B621" t="s">
        <v>1325</v>
      </c>
    </row>
    <row r="622" spans="1:2" x14ac:dyDescent="0.3">
      <c r="A622" t="str">
        <v>Gazole et biocarburants liquides - Chaleur basse enthalpie - Équipements de machines [METABOLHEAT - National]</v>
      </c>
      <c r="B622" t="s">
        <v>1325</v>
      </c>
    </row>
    <row r="623" spans="1:2" x14ac:dyDescent="0.3">
      <c r="A623" t="str">
        <v>Gaz naturel et biogaz - Chaleur basse enthalpie - Équipements de machines [METABOLHEAT - National]</v>
      </c>
      <c r="B623" t="s">
        <v>1325</v>
      </c>
    </row>
    <row r="624" spans="1:2" x14ac:dyDescent="0.3">
      <c r="A624" t="str">
        <v>Solaire et géothermie - Chaleur basse enthalpie - Équipements de machines [METABOLHEAT - National]</v>
      </c>
      <c r="B624" t="s">
        <v>1325</v>
      </c>
    </row>
    <row r="625" spans="1:2" x14ac:dyDescent="0.3">
      <c r="A625" t="str">
        <v>Chaleur ambiante - Chaleur basse enthalpie - Équipements de machines [METABOLHEAT - National]</v>
      </c>
      <c r="B625" t="s">
        <v>1325</v>
      </c>
    </row>
    <row r="626" spans="1:2" x14ac:dyDescent="0.3">
      <c r="A626" t="str">
        <v>Électricité - Chaleur basse enthalpie - Équipements de machines [METABOLHEAT - National]</v>
      </c>
      <c r="B626" t="s">
        <v>1325</v>
      </c>
    </row>
    <row r="627" spans="1:2" x14ac:dyDescent="0.3">
      <c r="A627" t="str">
        <v>Solides - Éq. mach. : Fonderies thermiques - Éq. mach. : Fonderies - Équipements de machines [METABOLHEAT - National]</v>
      </c>
      <c r="B627" t="s">
        <v>1325</v>
      </c>
    </row>
    <row r="628" spans="1:2" x14ac:dyDescent="0.3">
      <c r="A628" t="str">
        <v>GPL - Éq. mach. : Fonderies thermiques - Éq. mach. : Fonderies - Équipements de machines [METABOLHEAT - National]</v>
      </c>
      <c r="B628" t="s">
        <v>1325</v>
      </c>
    </row>
    <row r="629" spans="1:2" x14ac:dyDescent="0.3">
      <c r="A629" t="str">
        <v>Gazole et biocarburants liquides - Éq. mach. : Fonderies thermiques - Éq. mach. Éq. : Fonderies - Équipements de machines [METABOLHEAT - National]</v>
      </c>
      <c r="B629" t="s">
        <v>1325</v>
      </c>
    </row>
    <row r="630" spans="1:2" x14ac:dyDescent="0.3">
      <c r="A630" t="str">
        <v>Fioul - Éq. Mach. : Thermique Fonderies - Éq. Mach. : Fonderies - Équipements de machines [METABOLHEAT - National]</v>
      </c>
      <c r="B630" t="s">
        <v>1325</v>
      </c>
    </row>
    <row r="631" spans="1:2" x14ac:dyDescent="0.3">
      <c r="A631" t="str">
        <v>Gaz naturel et biogaz - Éq. Mach. : Thermique Fonderies - Éq. Mach. : Fonderies - Équipements de machines [METABOLHEAT - National]</v>
      </c>
      <c r="B631" t="s">
        <v>1325</v>
      </c>
    </row>
    <row r="632" spans="1:2" x14ac:dyDescent="0.3">
      <c r="A632" t="str">
        <v>Éq. Mach. : Électrique Fonderies - Éq. Mach. : Fonderies - Équipements de machines [METABOLHEAT - National]</v>
      </c>
      <c r="B632" t="s">
        <v>1325</v>
      </c>
    </row>
    <row r="633" spans="1:2" x14ac:dyDescent="0.3">
      <c r="A633" t="str">
        <v>Éq. Mach. : Connexion thermique - Éq. Mach. : Techniques de connexion - Équipements de machines [METABOLHEAT - National]</v>
      </c>
      <c r="B633" t="s">
        <v>1325</v>
      </c>
    </row>
    <row r="634" spans="1:2" x14ac:dyDescent="0.3">
      <c r="A634" t="str">
        <v>Éq. Mach. : Connexion électrique - Éq. Mach. : Techniques de connexion - Équipements de machines [METABOLHEAT - National]</v>
      </c>
      <c r="B634" t="s">
        <v>1325</v>
      </c>
    </row>
    <row r="635" spans="1:2" x14ac:dyDescent="0.3">
      <c r="A635" t="str">
        <v>Solides - Éq. Mach. : Traitement thermique - Thermique - Éq. Mach. : Traitement thermique - Équipements de machines [METABOLHEAT - National]</v>
      </c>
      <c r="B635" t="s">
        <v>1325</v>
      </c>
    </row>
    <row r="636" spans="1:2" x14ac:dyDescent="0.3">
      <c r="A636" t="str">
        <v>GPL - Éq. Mach. : Traitement thermique - Thermique - Éq. Mach. Éq. : Traitement thermique - Équipements de machines [METABOLHEAT - National]</v>
      </c>
      <c r="B636" t="s">
        <v>1325</v>
      </c>
    </row>
    <row r="637" spans="1:2" x14ac:dyDescent="0.3">
      <c r="A637" t="str">
        <v>Gazole et biocarburants liquides - Éq. Mach. : Traitement thermique - Thermique - Éq. Mach. : Traitement thermique - Équipements de machines [METABOLHEAT - National]</v>
      </c>
      <c r="B637" t="s">
        <v>1325</v>
      </c>
    </row>
    <row r="638" spans="1:2" x14ac:dyDescent="0.3">
      <c r="A638" t="str">
        <v>Fioul - Éq. Mach. : Traitement thermique - Thermique - Éq. Mach. : Traitement thermique - Équipements de machines [METABOLHEAT - National]</v>
      </c>
      <c r="B638" t="s">
        <v>1325</v>
      </c>
    </row>
    <row r="639" spans="1:2" x14ac:dyDescent="0.3">
      <c r="A639" t="str">
        <v>Gaz naturel et biogaz - Éq. Mach. : Traitement thermique - Thermique - Éq. Mach. : Traitement thermique - Équipements de machines [METABOLHEAT - National]</v>
      </c>
      <c r="B639" t="s">
        <v>1325</v>
      </c>
    </row>
    <row r="640" spans="1:2" x14ac:dyDescent="0.3">
      <c r="A640" t="str">
        <v>Éq. Mach. : Traitement thermique - Électrique - Éq. Mach. : Traitement thermique - Équipements de machines [METABOLHEAT - National]</v>
      </c>
      <c r="B640" t="s">
        <v>1325</v>
      </c>
    </row>
    <row r="641" spans="1:2" x14ac:dyDescent="0.3">
      <c r="A641" t="str">
        <v>Solides - Éq. Mach. : Traitement vapeur - Équipements de machines [METABOLHEAT - National]</v>
      </c>
      <c r="B641" t="s">
        <v>1325</v>
      </c>
    </row>
    <row r="642" spans="1:2" x14ac:dyDescent="0.3">
      <c r="A642" t="str">
        <v>Gaz de raffinerie - Éq. Mach. : Traitement vapeur - Équipements de machines [METABOLHEAT - National]</v>
      </c>
      <c r="B642" t="s">
        <v>1325</v>
      </c>
    </row>
    <row r="643" spans="1:2" x14ac:dyDescent="0.3">
      <c r="A643" t="str">
        <v>GPL - Éq. Mach. : Traitement vapeur - Équipements de machines [METABOLHEAT - National]</v>
      </c>
      <c r="B643" t="s">
        <v>1325</v>
      </c>
    </row>
    <row r="644" spans="1:2" x14ac:dyDescent="0.3">
      <c r="A644" t="str">
        <v>Gazole et biocarburants liquides - Éq. Mach. : Traitement vapeur - Équipements de machines [METABOLHEAT - National]</v>
      </c>
      <c r="B644" t="s">
        <v>1325</v>
      </c>
    </row>
    <row r="645" spans="1:2" x14ac:dyDescent="0.3">
      <c r="A645" t="str">
        <v>Fioul - Éq. Mach. : Traitement vapeur - Équipements de machines [METABOLHEAT - National]</v>
      </c>
      <c r="B645" t="s">
        <v>1325</v>
      </c>
    </row>
    <row r="646" spans="1:2" x14ac:dyDescent="0.3">
      <c r="A646" t="str">
        <v>Autres liquides - Éq. Mach. Éq. : Traitement de la vapeur - Équipements mécaniques [METABOLHEAT - National]</v>
      </c>
      <c r="B646" t="s">
        <v>1325</v>
      </c>
    </row>
    <row r="647" spans="1:2" x14ac:dyDescent="0.3">
      <c r="A647" t="str">
        <v>Gaz naturel et biogaz - Éq. Mach. : Traitement de la vapeur - Équipements mécaniques [METABOLHEAT - National]</v>
      </c>
      <c r="B647" t="s">
        <v>1325</v>
      </c>
    </row>
    <row r="648" spans="1:2" x14ac:dyDescent="0.3">
      <c r="A648" t="str">
        <v>Gaz dérivés - Éq. Mach. : Traitement de la vapeur - Équipements mécaniques [METABOLHEAT - National]</v>
      </c>
      <c r="B648" t="s">
        <v>1325</v>
      </c>
    </row>
    <row r="649" spans="1:2" x14ac:dyDescent="0.3">
      <c r="A649" t="str">
        <v>Biomasse et déchets - Éq. Mach. : Traitement de la vapeur - Équipements mécaniques [METABOLHEAT - National]</v>
      </c>
      <c r="B649" t="s">
        <v>1325</v>
      </c>
    </row>
    <row r="650" spans="1:2" x14ac:dyDescent="0.3">
      <c r="A650" t="str">
        <v>Vapeur distribuée - Éq. Mach. : Traitement de la vapeur - Équipements mécaniques [METABOLHEAT - National]</v>
      </c>
      <c r="B650" t="s">
        <v>1325</v>
      </c>
    </row>
    <row r="651" spans="1:2" x14ac:dyDescent="0.3">
      <c r="A651" t="str">
        <v>Éq. Mach. : Machines générales - Équipements mécaniques [METABOLHEAT - National]</v>
      </c>
      <c r="B651" t="s">
        <v>1325</v>
      </c>
    </row>
    <row r="652" spans="1:2" x14ac:dyDescent="0.3">
      <c r="A652" t="str">
        <v>Éq. Mach. : Finition des produits - Équipements mécaniques [METABOLHEAT - National]</v>
      </c>
      <c r="B652" t="s">
        <v>1325</v>
      </c>
    </row>
    <row r="653" spans="1:2" x14ac:dyDescent="0.3">
      <c r="A653" t="str">
        <v>Éclairage - Textiles et cuir [METABOLHEAT - National]</v>
      </c>
      <c r="B653" t="s">
        <v>1325</v>
      </c>
    </row>
    <row r="654" spans="1:2" x14ac:dyDescent="0.3">
      <c r="A654" t="str">
        <v>Compresseurs d'air - Textiles et cuir [METABOLHEAT - National]</v>
      </c>
      <c r="B654" t="s">
        <v>1325</v>
      </c>
    </row>
    <row r="655" spans="1:2" x14ac:dyDescent="0.3">
      <c r="A655" t="str">
        <v>Moteurs d'entraînement - Textiles et cuir [METABOLHEAT - National]</v>
      </c>
      <c r="B655" t="s">
        <v>1325</v>
      </c>
    </row>
    <row r="656" spans="1:2" x14ac:dyDescent="0.3">
      <c r="A656" t="str">
        <v>Ventilateurs et pompes - Textiles et cuir [METABOLHEAT - National]</v>
      </c>
      <c r="B656" t="s">
        <v>1325</v>
      </c>
    </row>
    <row r="657" spans="1:2" x14ac:dyDescent="0.3">
      <c r="A657" t="str">
        <v>Gazole et biocarburants liquides - Chaleur basse enthalpie - Textiles et cuir [METABOLHEAT - National]</v>
      </c>
      <c r="B657" t="s">
        <v>1325</v>
      </c>
    </row>
    <row r="658" spans="1:2" x14ac:dyDescent="0.3">
      <c r="A658" t="str">
        <v>Gaz naturel et biogaz - Chaleur basse enthalpie - Textiles et cuir [METABOLHEAT - National]</v>
      </c>
      <c r="B658" t="s">
        <v>1325</v>
      </c>
    </row>
    <row r="659" spans="1:2" x14ac:dyDescent="0.3">
      <c r="A659" t="str">
        <v>Solaire et géothermie - Chaleur basse enthalpie - Textiles et cuir [METABOLHEAT - National]</v>
      </c>
      <c r="B659" t="s">
        <v>1325</v>
      </c>
    </row>
    <row r="660" spans="1:2" x14ac:dyDescent="0.3">
      <c r="A660" t="str">
        <v>Chaleur ambiante - Chaleur basse enthalpie - Textiles et cuir [METABOLHEAT - National]</v>
      </c>
      <c r="B660" t="s">
        <v>1325</v>
      </c>
    </row>
    <row r="661" spans="1:2" x14ac:dyDescent="0.3">
      <c r="A661" t="str">
        <v>Électricité - Chaleur basse enthalpie - Textiles et cuir [METABOLHEAT - National]</v>
      </c>
      <c r="B661" t="s">
        <v>1325</v>
      </c>
    </row>
    <row r="662" spans="1:2" x14ac:dyDescent="0.3">
      <c r="A662" t="str">
        <v>Solides - Textiles : Prétraitement à la vapeur - Textiles et cuir [METABOLHEAT - National]</v>
      </c>
      <c r="B662" t="s">
        <v>1325</v>
      </c>
    </row>
    <row r="663" spans="1:2" x14ac:dyDescent="0.3">
      <c r="A663" t="str">
        <v>Gaz de raffinerie - Textiles : Prétraitement à la vapeur - Textiles et cuir [METABOLHEAT - National]</v>
      </c>
      <c r="B663" t="s">
        <v>1325</v>
      </c>
    </row>
    <row r="664" spans="1:2" x14ac:dyDescent="0.3">
      <c r="A664" t="str">
        <v>GPL - Textiles : Prétraitement à la vapeur - Textiles et cuir [METABOLHEAT - National]</v>
      </c>
      <c r="B664" t="s">
        <v>1325</v>
      </c>
    </row>
    <row r="665" spans="1:2" x14ac:dyDescent="0.3">
      <c r="A665" t="str">
        <v>Gazole et biocarburants liquides - Textiles : Prétraitement à la vapeur - Textiles et cuir [METABOLHEAT - National]</v>
      </c>
      <c r="B665" t="s">
        <v>1325</v>
      </c>
    </row>
    <row r="666" spans="1:2" x14ac:dyDescent="0.3">
      <c r="A666" t="str">
        <v>Fioul - Textiles : Prétraitement à la vapeur - Textiles et cuir [METABOLHEAT - National]</v>
      </c>
      <c r="B666" t="s">
        <v>1325</v>
      </c>
    </row>
    <row r="667" spans="1:2" x14ac:dyDescent="0.3">
      <c r="A667" t="str">
        <v>Autres liquides - Textiles : Prétraitement à la vapeur - Textiles et cuir [METABOLHEAT - National]</v>
      </c>
      <c r="B667" t="s">
        <v>1325</v>
      </c>
    </row>
    <row r="668" spans="1:2" x14ac:dyDescent="0.3">
      <c r="A668" t="str">
        <v>Gaz naturel et biogaz - Textiles : Prétraitement à la vapeur - Textiles et cuir [METABOLHEAT - National]</v>
      </c>
      <c r="B668" t="s">
        <v>1325</v>
      </c>
    </row>
    <row r="669" spans="1:2" x14ac:dyDescent="0.3">
      <c r="A669" t="str">
        <v>Gaz dérivés - Textiles : Prétraitement à la vapeur - Textiles et cuir [METABOLHEAT - National]</v>
      </c>
      <c r="B669" t="s">
        <v>1325</v>
      </c>
    </row>
    <row r="670" spans="1:2" x14ac:dyDescent="0.3">
      <c r="A670" t="str">
        <v>Biomasse et déchets - Textiles : Prétraitement à la vapeur - Textiles et cuir [METABOLHEAT - National]</v>
      </c>
      <c r="B670" t="s">
        <v>1325</v>
      </c>
    </row>
    <row r="671" spans="1:2" x14ac:dyDescent="0.3">
      <c r="A671" t="str">
        <v>Vapeur distribuée - Textiles : Prétraitement à la vapeur - Textiles et cuir [METABOLHEAT - National]</v>
      </c>
      <c r="B671" t="s">
        <v>1325</v>
      </c>
    </row>
    <row r="672" spans="1:2" x14ac:dyDescent="0.3">
      <c r="A672" t="str">
        <v>Solides - Textiles : Traitement humide à la vapeur - Textiles et cuir [METABOLHEAT - National]</v>
      </c>
      <c r="B672" t="s">
        <v>1325</v>
      </c>
    </row>
    <row r="673" spans="1:2" x14ac:dyDescent="0.3">
      <c r="A673" t="str">
        <v>Gaz de raffinerie - Textiles : Traitement humide à la vapeur - Textiles et cuir [METABOLHEAT - National]</v>
      </c>
      <c r="B673" t="s">
        <v>1325</v>
      </c>
    </row>
    <row r="674" spans="1:2" x14ac:dyDescent="0.3">
      <c r="A674" t="str">
        <v>GPL - Textiles : Traitement humide à la vapeur - Textiles et cuir [METABOLHEAT - National]</v>
      </c>
      <c r="B674" t="s">
        <v>1325</v>
      </c>
    </row>
    <row r="675" spans="1:2" x14ac:dyDescent="0.3">
      <c r="A675" t="str">
        <v>Gazole et biocarburants liquides - Textiles : Traitement humide à la vapeur - Textiles et cuir [METABOLHEAT - National]</v>
      </c>
      <c r="B675" t="s">
        <v>1325</v>
      </c>
    </row>
    <row r="676" spans="1:2" x14ac:dyDescent="0.3">
      <c r="A676" t="str">
        <v>Fioul - Textiles : Traitement humide à la vapeur - Textiles et cuir [METABOLHEAT - National]</v>
      </c>
      <c r="B676" t="s">
        <v>1325</v>
      </c>
    </row>
    <row r="677" spans="1:2" x14ac:dyDescent="0.3">
      <c r="A677" t="str">
        <v>Autres liquides - Textiles : Traitement humide à la vapeur - Textiles et cuir [METABOLHEAT - National]</v>
      </c>
      <c r="B677" t="s">
        <v>1325</v>
      </c>
    </row>
    <row r="678" spans="1:2" x14ac:dyDescent="0.3">
      <c r="A678" t="str">
        <v>Gaz naturel et biogaz - Textiles : Traitement humide à la vapeur - Textiles et cuir [METABOLHEAT - National]</v>
      </c>
      <c r="B678" t="s">
        <v>1325</v>
      </c>
    </row>
    <row r="679" spans="1:2" x14ac:dyDescent="0.3">
      <c r="A679" t="str">
        <v>Gaz dérivés - Textiles : Traitement humide à la vapeur - Textiles et cuir [METABOLHEAT - National]</v>
      </c>
      <c r="B679" t="s">
        <v>1325</v>
      </c>
    </row>
    <row r="680" spans="1:2" x14ac:dyDescent="0.3">
      <c r="A680" t="str">
        <v>Biomasse et déchets - Textiles : Traitement humide à la vapeur - Textiles et cuir [METABOLHEAT - National]</v>
      </c>
      <c r="B680" t="s">
        <v>1325</v>
      </c>
    </row>
    <row r="681" spans="1:2" x14ac:dyDescent="0.3">
      <c r="A681" t="str">
        <v>Vapeur distribuée - Textiles : Traitement humide à la vapeur - Textiles et cuir [METABOLHEAT - National]</v>
      </c>
      <c r="B681" t="s">
        <v>1325</v>
      </c>
    </row>
    <row r="682" spans="1:2" x14ac:dyDescent="0.3">
      <c r="A682" t="str">
        <v>Textiles : Machines électriques générales - Textiles et cuir [METABOLHEAT - National]</v>
      </c>
      <c r="B682" t="s">
        <v>1325</v>
      </c>
    </row>
    <row r="683" spans="1:2" x14ac:dyDescent="0.3">
      <c r="A683" t="str">
        <v>Solides - Textiles : Séchage thermique - Textiles : Séchage - Textiles et cuir [METABOLHEAT - National]</v>
      </c>
      <c r="B683" t="s">
        <v>1325</v>
      </c>
    </row>
    <row r="684" spans="1:2" x14ac:dyDescent="0.3">
      <c r="A684" t="str">
        <v>GPL - Textiles : Séchage thermique - Textiles : Séchage - Textiles et cuir [METABOLHEAT - National]</v>
      </c>
      <c r="B684" t="s">
        <v>1325</v>
      </c>
    </row>
    <row r="685" spans="1:2" x14ac:dyDescent="0.3">
      <c r="A685" t="str">
        <v>Gazole et biocarburants liquides - Textiles : Séchage thermique - Textiles : Séchage - Textiles et cuir [METABOLHEAT - National]</v>
      </c>
      <c r="B685" t="s">
        <v>1325</v>
      </c>
    </row>
    <row r="686" spans="1:2" x14ac:dyDescent="0.3">
      <c r="A686" t="str">
        <v>Fioul - Textiles : Séchage thermique - Textiles : Séchage - Textiles et cuir [METABOLHEAT - National]</v>
      </c>
      <c r="B686" t="s">
        <v>1325</v>
      </c>
    </row>
    <row r="687" spans="1:2" x14ac:dyDescent="0.3">
      <c r="A687" t="str">
        <v>Gaz naturel et biogaz - Textiles : Séchage thermique - Textiles : Séchage - Textiles et cuir [METABOLHEAT - National]</v>
      </c>
      <c r="B687" t="s">
        <v>1325</v>
      </c>
    </row>
    <row r="688" spans="1:2" x14ac:dyDescent="0.3">
      <c r="A688" t="str">
        <v>Solides - Textiles : Séchage à la vapeur Textiles : Séchage - Textiles et cuir [METABOLHEAT - National]</v>
      </c>
      <c r="B688" t="s">
        <v>1325</v>
      </c>
    </row>
    <row r="689" spans="1:2" x14ac:dyDescent="0.3">
      <c r="A689" t="str">
        <v>Gaz de raffinerie - Textiles : Séchage à la vapeur - Textiles : Séchage - Textiles et cuir [METABOLHEAT - National]</v>
      </c>
      <c r="B689" t="s">
        <v>1325</v>
      </c>
    </row>
    <row r="690" spans="1:2" x14ac:dyDescent="0.3">
      <c r="A690" t="str">
        <v>GPL - Textiles : Séchage à la vapeur - Textiles : Séchage - Textiles et cuir [METABOLHEAT - National]</v>
      </c>
      <c r="B690" t="s">
        <v>1325</v>
      </c>
    </row>
    <row r="691" spans="1:2" x14ac:dyDescent="0.3">
      <c r="A691" t="str">
        <v>Gazole et biocarburants liquides - Textiles : Séchage à la vapeur - Textiles : Séchage - Textiles et cuir [METABOLHEAT - National]</v>
      </c>
      <c r="B691" t="s">
        <v>1325</v>
      </c>
    </row>
    <row r="692" spans="1:2" x14ac:dyDescent="0.3">
      <c r="A692" t="str">
        <v>Fioul - Textiles : Séchage à la vapeur - Textiles : Séchage - Textiles et cuir [METABOLHEAT - National]</v>
      </c>
      <c r="B692" t="s">
        <v>1325</v>
      </c>
    </row>
    <row r="693" spans="1:2" x14ac:dyDescent="0.3">
      <c r="A693" t="str">
        <v>Autres liquides - Textiles : Séchage à la vapeur - Textiles : Séchage - Textiles et cuir [METABOLHEAT - National]</v>
      </c>
      <c r="B693" t="s">
        <v>1325</v>
      </c>
    </row>
    <row r="694" spans="1:2" x14ac:dyDescent="0.3">
      <c r="A694" t="str">
        <v>Gaz naturel et biogaz - Textiles : Séchage à la vapeur - Textiles : Séchage - Textiles et cuir [METABOLHEAT - National]</v>
      </c>
      <c r="B694" t="s">
        <v>1325</v>
      </c>
    </row>
    <row r="695" spans="1:2" x14ac:dyDescent="0.3">
      <c r="A695" t="str">
        <v>Gaz dérivés - Textiles : Séchage à la vapeur - Textiles : Séchage - Textiles et cuir [METABOLHEAT - National]</v>
      </c>
      <c r="B695" t="s">
        <v>1325</v>
      </c>
    </row>
    <row r="696" spans="1:2" x14ac:dyDescent="0.3">
      <c r="A696" t="str">
        <v>Biomasse et déchets - Textiles : Séchage à la vapeur - Textiles : Séchage - Textiles et cuir [METABOLHEAT - National]</v>
      </c>
      <c r="B696" t="s">
        <v>1325</v>
      </c>
    </row>
    <row r="697" spans="1:2" x14ac:dyDescent="0.3">
      <c r="A697" t="str">
        <v>Vapeur distribuée - Textiles : Séchage à la vapeur - Textiles : Séchage - Textiles et cuir [METABOLHEAT - National]</v>
      </c>
      <c r="B697" t="s">
        <v>1325</v>
      </c>
    </row>
    <row r="698" spans="1:2" x14ac:dyDescent="0.3">
      <c r="A698" t="str">
        <v>Textiles : Séchage électrique - Textiles : Séchage - Textiles et cuir [METABOLHEAT - National]</v>
      </c>
      <c r="B698" t="s">
        <v>1325</v>
      </c>
    </row>
    <row r="699" spans="1:2" x14ac:dyDescent="0.3">
      <c r="A699" t="str">
        <v>Textiles : Séchage par micro-ondes - Textiles : Séchage Textiles et cuir [METABOLHEAT - National]</v>
      </c>
      <c r="B699" t="s">
        <v>1325</v>
      </c>
    </row>
    <row r="700" spans="1:2" x14ac:dyDescent="0.3">
      <c r="A700" t="str">
        <v>Textiles : Finition électrique - Textiles et cuir [METABOLHEAT - National]</v>
      </c>
      <c r="B700" t="s">
        <v>1325</v>
      </c>
    </row>
    <row r="701" spans="1:2" x14ac:dyDescent="0.3">
      <c r="A701" t="str">
        <v>Éclairage - Bois et produits dérivés du bois [METABOLHEAT - National]</v>
      </c>
      <c r="B701" t="s">
        <v>1325</v>
      </c>
    </row>
    <row r="702" spans="1:2" x14ac:dyDescent="0.3">
      <c r="A702" t="str">
        <v>Compresseurs d'air - Bois et produits dérivés du bois [METABOLHEAT - National]</v>
      </c>
      <c r="B702" t="s">
        <v>1325</v>
      </c>
    </row>
    <row r="703" spans="1:2" x14ac:dyDescent="0.3">
      <c r="A703" t="str">
        <v>Moteurs d'entraînement - Bois et produits dérivés du bois [METABOLHEAT - National]</v>
      </c>
      <c r="B703" t="s">
        <v>1325</v>
      </c>
    </row>
    <row r="704" spans="1:2" x14ac:dyDescent="0.3">
      <c r="A704" t="str">
        <v>Ventilateurs et pompes - Bois et produits dérivés du bois [METABOLHEAT - National]</v>
      </c>
      <c r="B704" t="s">
        <v>1325</v>
      </c>
    </row>
    <row r="705" spans="1:2" x14ac:dyDescent="0.3">
      <c r="A705" t="str">
        <v>Gazole et biocarburants liquides - Chaleur basse enthalpie - Bois et produits dérivés du bois [METABOLHEAT - National]</v>
      </c>
      <c r="B705" t="s">
        <v>1325</v>
      </c>
    </row>
    <row r="706" spans="1:2" x14ac:dyDescent="0.3">
      <c r="A706" t="str">
        <v>Gaz naturel et biogaz - Chaleur basse enthalpie - Bois et produits dérivés du bois [METABOLHEAT - National]</v>
      </c>
      <c r="B706" t="s">
        <v>1325</v>
      </c>
    </row>
    <row r="707" spans="1:2" x14ac:dyDescent="0.3">
      <c r="A707" t="str">
        <v>Solaire et géothermie - Chaleur basse enthalpie - Bois et produits dérivés du bois [METABOLHEAT - National]</v>
      </c>
      <c r="B707" t="s">
        <v>1325</v>
      </c>
    </row>
    <row r="708" spans="1:2" x14ac:dyDescent="0.3">
      <c r="A708" t="str">
        <v>Chaleur ambiante - Chaleur basse enthalpie - Bois et produits dérivés du bois [METABOLHEAT - National]</v>
      </c>
      <c r="B708" t="s">
        <v>1325</v>
      </c>
    </row>
    <row r="709" spans="1:2" x14ac:dyDescent="0.3">
      <c r="A709" t="str">
        <v>Électricité - Chaleur basse enthalpie - Bois et produits dérivés du bois [METABOLHEAT - National]</v>
      </c>
      <c r="B709" t="s">
        <v>1325</v>
      </c>
    </row>
    <row r="710" spans="1:2" x14ac:dyDescent="0.3">
      <c r="A710" t="str">
        <v>Solides - Bois : Procédés spécifiques à la vapeur - Bois et produits dérivés du bois [METABOLHEAT - National]</v>
      </c>
      <c r="B710" t="s">
        <v>1325</v>
      </c>
    </row>
    <row r="711" spans="1:2" x14ac:dyDescent="0.3">
      <c r="A711" t="str">
        <v>Gaz de raffinerie - Bois : Procédés spécifiques à la vapeur - Bois et produits dérivés du bois [METABOLHEAT - National]</v>
      </c>
      <c r="B711" t="s">
        <v>1325</v>
      </c>
    </row>
    <row r="712" spans="1:2" x14ac:dyDescent="0.3">
      <c r="A712" t="str">
        <v>GPL - Bois : Procédés spécifiques à la vapeur - Bois et produits dérivés du bois [METABOLHEAT - National]</v>
      </c>
      <c r="B712" t="s">
        <v>1325</v>
      </c>
    </row>
    <row r="713" spans="1:2" x14ac:dyDescent="0.3">
      <c r="A713" t="str">
        <v>Gazole et biocarburants liquides - Bois : Procédés spécifiques à la vapeur - Bois et produits dérivés du bois [METABOLHEAT - National]</v>
      </c>
      <c r="B713" t="s">
        <v>1325</v>
      </c>
    </row>
    <row r="714" spans="1:2" x14ac:dyDescent="0.3">
      <c r="A714" t="str">
        <v>Fioul - Bois : Procédés spécifiques à la vapeur - Bois et produits dérivés du bois [METABOLHEAT - National]</v>
      </c>
      <c r="B714" t="s">
        <v>1325</v>
      </c>
    </row>
    <row r="715" spans="1:2" x14ac:dyDescent="0.3">
      <c r="A715" t="str">
        <v>Autre Liquides - Bois : Procédés spécifiques à la vapeur - Bois et produits dérivés du bois [METABOLHEAT - National]</v>
      </c>
      <c r="B715" t="s">
        <v>1325</v>
      </c>
    </row>
    <row r="716" spans="1:2" x14ac:dyDescent="0.3">
      <c r="A716" t="str">
        <v>Gaz naturel et biogaz - Bois : Procédés spécifiques à la vapeur - Bois et produits dérivés du bois [METABOLHEAT - National]</v>
      </c>
      <c r="B716" t="s">
        <v>1325</v>
      </c>
    </row>
    <row r="717" spans="1:2" x14ac:dyDescent="0.3">
      <c r="A717" t="str">
        <v>Gaz dérivés - Bois : Procédés spécifiques à la vapeur - Bois et produits dérivés du bois [METABOLHEAT - National]</v>
      </c>
      <c r="B717" t="s">
        <v>1325</v>
      </c>
    </row>
    <row r="718" spans="1:2" x14ac:dyDescent="0.3">
      <c r="A718" t="str">
        <v>Biomasse et déchets - Bois : Procédés spécifiques à la vapeur - Bois et produits dérivés du bois [METABOLHEAT - National]</v>
      </c>
      <c r="B718" t="s">
        <v>1325</v>
      </c>
    </row>
    <row r="719" spans="1:2" x14ac:dyDescent="0.3">
      <c r="A719" t="str">
        <v>Vapeur distribuée - Bois : Procédés spécifiques à la vapeur - Bois et produits dérivés du bois [METABOLHEAT - National]</v>
      </c>
      <c r="B719" t="s">
        <v>1325</v>
      </c>
    </row>
    <row r="720" spans="1:2" x14ac:dyDescent="0.3">
      <c r="A720" t="str">
        <v>Bois : Procédés électromécaniques - Bois et produits dérivés du bois [METABOLHEAT - National]</v>
      </c>
      <c r="B720" t="s">
        <v>1325</v>
      </c>
    </row>
    <row r="721" spans="1:2" x14ac:dyDescent="0.3">
      <c r="A721" t="str">
        <v>Solides - Bois : Séchage thermique - Bois : Séchage - Bois et produits dérivés du bois [METABOLHEAT - National]</v>
      </c>
      <c r="B721" t="s">
        <v>1325</v>
      </c>
    </row>
    <row r="722" spans="1:2" x14ac:dyDescent="0.3">
      <c r="A722" t="str">
        <v>GPL - Bois : Séchage thermique - Bois : Séchage - Bois et produits dérivés du bois [METABOLHEAT - National]</v>
      </c>
      <c r="B722" t="s">
        <v>1325</v>
      </c>
    </row>
    <row r="723" spans="1:2" x14ac:dyDescent="0.3">
      <c r="A723" t="str">
        <v>Gazole et biocarburants liquides - Bois : Séchage thermique - Bois : Séchage - Bois et produits dérivés du bois [METABOLHEAT - National]</v>
      </c>
      <c r="B723" t="s">
        <v>1325</v>
      </c>
    </row>
    <row r="724" spans="1:2" x14ac:dyDescent="0.3">
      <c r="A724" t="str">
        <v>Fioul - Bois : Séchage thermique - Bois : Séchage - Bois et produits dérivés du bois [METABOLHEAT - National]</v>
      </c>
      <c r="B724" t="s">
        <v>1325</v>
      </c>
    </row>
    <row r="725" spans="1:2" x14ac:dyDescent="0.3">
      <c r="A725" t="str">
        <v>Gaz naturel et biogaz - Bois : Séchage thermique - Bois : Séchage - Bois et produits dérivés du bois [METABOLHEAT - National]</v>
      </c>
      <c r="B725" t="s">
        <v>1325</v>
      </c>
    </row>
    <row r="726" spans="1:2" x14ac:dyDescent="0.3">
      <c r="A726" t="str">
        <v>Solides - Bois : Séchage à la vapeur - Bois : Séchage - Bois et produits dérivés du bois [METABOLHEAT - National]</v>
      </c>
      <c r="B726" t="s">
        <v>1325</v>
      </c>
    </row>
    <row r="727" spans="1:2" x14ac:dyDescent="0.3">
      <c r="A727" t="str">
        <v>Gaz de raffinerie - Bois : Séchage à la vapeur - Bois : Séchage - Bois et produits dérivés du bois [METABOLHEAT - National]</v>
      </c>
      <c r="B727" t="s">
        <v>1325</v>
      </c>
    </row>
    <row r="728" spans="1:2" x14ac:dyDescent="0.3">
      <c r="A728" t="str">
        <v>GPL - Bois : Séchage à la vapeur - Bois : Séchage - Bois et produits dérivés du bois [METABOLHEAT - National]</v>
      </c>
      <c r="B728" t="s">
        <v>1325</v>
      </c>
    </row>
    <row r="729" spans="1:2" x14ac:dyDescent="0.3">
      <c r="A729" t="str">
        <v>Gazole et biocarburants liquides - Bois : Séchage à la vapeur - Bois : Séchage - Bois et produits dérivés du bois [METABOLHEAT - National]</v>
      </c>
      <c r="B729" t="s">
        <v>1325</v>
      </c>
    </row>
    <row r="730" spans="1:2" x14ac:dyDescent="0.3">
      <c r="A730" t="str">
        <v>Fioul - Bois : Séchage à la vapeur - Bois : Séchage - Bois et produits dérivés du bois [METABOLHEAT - National]</v>
      </c>
      <c r="B730" t="s">
        <v>1325</v>
      </c>
    </row>
    <row r="731" spans="1:2" x14ac:dyDescent="0.3">
      <c r="A731" t="str">
        <v>Autres liquides - Bois : Séchage à la vapeur - Bois : Séchage - Bois et produits dérivés du bois [METABOLHEAT - National]</v>
      </c>
      <c r="B731" t="s">
        <v>1325</v>
      </c>
    </row>
    <row r="732" spans="1:2" x14ac:dyDescent="0.3">
      <c r="A732" t="str">
        <v>Gaz naturel et biogaz - Bois : Séchage à la vapeur - Bois : Séchage - Bois et produits dérivés du bois [METABOLHEAT - National]</v>
      </c>
      <c r="B732" t="s">
        <v>1325</v>
      </c>
    </row>
    <row r="733" spans="1:2" x14ac:dyDescent="0.3">
      <c r="A733" t="str">
        <v>Gaz dérivés - Bois : Séchage à la vapeur - Bois : Séchage - Bois et produits dérivés du bois [METABOLHEAT - National]</v>
      </c>
      <c r="B733" t="s">
        <v>1325</v>
      </c>
    </row>
    <row r="734" spans="1:2" x14ac:dyDescent="0.3">
      <c r="A734" t="str">
        <v>Biomasse et déchets - Bois : Séchage à la vapeur - Bois : Séchage - Bois et produits dérivés du bois [METABOLHEAT - National]</v>
      </c>
      <c r="B734" t="s">
        <v>1325</v>
      </c>
    </row>
    <row r="735" spans="1:2" x14ac:dyDescent="0.3">
      <c r="A735" t="str">
        <v>Vapeur distribuée - Bois : Séchage à la vapeur - Bois : Séchage - Bois et produits dérivés du bois [METABOLHEAT - National]</v>
      </c>
      <c r="B735" t="s">
        <v>1325</v>
      </c>
    </row>
    <row r="736" spans="1:2" x14ac:dyDescent="0.3">
      <c r="A736" t="str">
        <v>Bois : Séchage électrique - Bois : Séchage - Bois et produits dérivés du bois [METABOLHEAT - National]</v>
      </c>
      <c r="B736" t="s">
        <v>1325</v>
      </c>
    </row>
    <row r="737" spans="1:2" x14ac:dyDescent="0.3">
      <c r="A737" t="str">
        <v>Bois : Séchage par micro-ondes - Bois : Séchage - Bois et produits dérivés du bois [METABOLHEAT - National]</v>
      </c>
      <c r="B737" t="s">
        <v>1325</v>
      </c>
    </row>
    <row r="738" spans="1:2" x14ac:dyDescent="0.3">
      <c r="A738" t="str">
        <v>Bois : Finition électrique - Bois et produits dérivés du bois [METABOLHEAT - National]</v>
      </c>
      <c r="B738" t="s">
        <v>1325</v>
      </c>
    </row>
    <row r="739" spans="1:2" x14ac:dyDescent="0.3">
      <c r="A739" t="str">
        <v>Éclairage - Autres secteurs industriels [METABOLHEAT - National]</v>
      </c>
      <c r="B739" t="s">
        <v>1325</v>
      </c>
    </row>
    <row r="740" spans="1:2" x14ac:dyDescent="0.3">
      <c r="A740" t="str">
        <v>Compresseurs d'air - Autres secteurs industriels [METABOLHEAT - National]</v>
      </c>
      <c r="B740" t="s">
        <v>1325</v>
      </c>
    </row>
    <row r="741" spans="1:2" x14ac:dyDescent="0.3">
      <c r="A741" t="str">
        <v>Moteurs d'entraînement - Autres secteurs industriels [METABOLHEAT - National]</v>
      </c>
      <c r="B741" t="s">
        <v>1325</v>
      </c>
    </row>
    <row r="742" spans="1:2" x14ac:dyDescent="0.3">
      <c r="A742" t="str">
        <v>Ventilateurs et pompes - Autres secteurs industriels [METABOLHEAT - National]</v>
      </c>
      <c r="B742" t="s">
        <v>1325</v>
      </c>
    </row>
    <row r="743" spans="1:2" x14ac:dyDescent="0.3">
      <c r="A743" t="str">
        <v>Gazole et biocarburants liquides - Chaleur basse enthalpie - Autres secteurs industriels [METABOLHEAT - National]</v>
      </c>
      <c r="B743" t="s">
        <v>1325</v>
      </c>
    </row>
    <row r="744" spans="1:2" x14ac:dyDescent="0.3">
      <c r="A744" t="str">
        <v>Gaz naturel et biogaz - Chaleur basse enthalpie - Autres secteurs industriels [METABOLHEAT - National]</v>
      </c>
      <c r="B744" t="s">
        <v>1325</v>
      </c>
    </row>
    <row r="745" spans="1:2" x14ac:dyDescent="0.3">
      <c r="A745" t="str">
        <v>Solaire et géothermie - Chaleur basse enthalpie - Autres secteurs industriels [METABOLHEAT - National]</v>
      </c>
      <c r="B745" t="s">
        <v>1325</v>
      </c>
    </row>
    <row r="746" spans="1:2" x14ac:dyDescent="0.3">
      <c r="A746" t="str">
        <v>Chaleur ambiante - Chaleur basse enthalpie - Autres secteurs industriels [METABOLHEAT - National]</v>
      </c>
      <c r="B746" t="s">
        <v>1325</v>
      </c>
    </row>
    <row r="747" spans="1:2" x14ac:dyDescent="0.3">
      <c r="A747" t="str">
        <v>Électricité - Chaleur basse enthalpie - Autres secteurs industriels [METABOLHEAT - National]</v>
      </c>
      <c r="B747" t="s">
        <v>1325</v>
      </c>
    </row>
    <row r="748" spans="1:2" x14ac:dyDescent="0.3">
      <c r="A748" t="str">
        <v>Solides - Autres secteurs industriels : Traitement de la vapeur - Autres secteurs industriels [METABOLHEAT - National]</v>
      </c>
      <c r="B748" t="s">
        <v>1325</v>
      </c>
    </row>
    <row r="749" spans="1:2" x14ac:dyDescent="0.3">
      <c r="A749" t="str">
        <v>Gaz de raffinerie - Autres secteurs industriels : Traitement de la vapeur - Autres secteurs industriels [METABOLHEAT - National]</v>
      </c>
      <c r="B749" t="s">
        <v>1325</v>
      </c>
    </row>
    <row r="750" spans="1:2" x14ac:dyDescent="0.3">
      <c r="A750" t="str">
        <v>GPL - Autres secteurs industriels : Traitement de la vapeur - Autres secteurs industriels [METABOLHEAT - National]</v>
      </c>
      <c r="B750" t="s">
        <v>1325</v>
      </c>
    </row>
    <row r="751" spans="1:2" x14ac:dyDescent="0.3">
      <c r="A751" t="str">
        <v>Gazole et biocarburants liquides - Autres secteurs industriels : Traitement de la vapeur - Autres secteurs industriels [METABOLHEAT - National]</v>
      </c>
      <c r="B751" t="s">
        <v>1325</v>
      </c>
    </row>
    <row r="752" spans="1:2" x14ac:dyDescent="0.3">
      <c r="A752" t="str">
        <v>Fioul - Autres secteurs industriels : Traitement de la vapeur - Autres secteurs industriels [METABOLHEAT - National]</v>
      </c>
      <c r="B752" t="s">
        <v>1325</v>
      </c>
    </row>
    <row r="753" spans="1:2" x14ac:dyDescent="0.3">
      <c r="A753" t="str">
        <v>Autres liquides - Autres secteurs industriels : Traitement de la vapeur - Autres secteurs industriels [METABOLHEAT - National]</v>
      </c>
      <c r="B753" t="s">
        <v>1325</v>
      </c>
    </row>
    <row r="754" spans="1:2" x14ac:dyDescent="0.3">
      <c r="A754" t="str">
        <v>Naturel Gaz et biogaz - Autres secteurs industriels : Traitement de la vapeur - Autres secteurs industriels [METABOLHEAT - National]</v>
      </c>
      <c r="B754" t="s">
        <v>1325</v>
      </c>
    </row>
    <row r="755" spans="1:2" x14ac:dyDescent="0.3">
      <c r="A755" t="str">
        <v>Gaz dérivés - Autres secteurs industriels : Traitement de la vapeur - Autres secteurs industriels [METABOLHEAT - National]</v>
      </c>
      <c r="B755" t="s">
        <v>1325</v>
      </c>
    </row>
    <row r="756" spans="1:2" x14ac:dyDescent="0.3">
      <c r="A756" t="str">
        <v>Biomasse et déchets - Autres secteurs industriels : Traitement de la vapeur - Autres secteurs industriels [METABOLHEAT - National]</v>
      </c>
      <c r="B756" t="s">
        <v>1325</v>
      </c>
    </row>
    <row r="757" spans="1:2" x14ac:dyDescent="0.3">
      <c r="A757" t="str">
        <v>Vapeur distribuée - Autres secteurs industriels : Traitement de la vapeur - Autres secteurs industriels [METABOLHEAT - National]</v>
      </c>
      <c r="B757" t="s">
        <v>1325</v>
      </c>
    </row>
    <row r="758" spans="1:2" x14ac:dyDescent="0.3">
      <c r="A758" t="str">
        <v>Solides - Autres secteurs industriels : Traitement thermique - Autres secteurs industriels : Chauffage industriel - Autres secteurs industriels [METABOLHEAT - National]</v>
      </c>
      <c r="B758" t="s">
        <v>1325</v>
      </c>
    </row>
    <row r="759" spans="1:2" x14ac:dyDescent="0.3">
      <c r="A759" t="str">
        <v>GPL - Autres secteurs industriels : Traitement thermique - Autres secteurs industriels : Chauffage industriel - Autres secteurs industriels [METABOLHEAT - National]</v>
      </c>
      <c r="B759" t="s">
        <v>1325</v>
      </c>
    </row>
    <row r="760" spans="1:2" x14ac:dyDescent="0.3">
      <c r="A760" t="str">
        <v>Gazole et biocarburants liquides - Autres secteurs industriels : Traitement thermique - Autres secteurs industriels : Chauffage industriel - Autres secteurs industriels [METABOLHEAT - National]</v>
      </c>
      <c r="B760" t="s">
        <v>1325</v>
      </c>
    </row>
    <row r="761" spans="1:2" x14ac:dyDescent="0.3">
      <c r="A761" t="str">
        <v>Fioul - Autres secteurs industriels : Traitement thermique - Autres secteurs industriels : Chauffage industriel - Autres secteurs industriels [METABOLHEAT - National]</v>
      </c>
      <c r="B761" t="s">
        <v>1325</v>
      </c>
    </row>
    <row r="762" spans="1:2" x14ac:dyDescent="0.3">
      <c r="A762" t="str">
        <v>Gaz naturel et biogaz - Autres secteurs industriels : Traitement thermique - Autres secteurs industriels : Chauffage industriel - Autres secteurs industriels [METABOLHEAT - National]</v>
      </c>
      <c r="B762" t="s">
        <v>1325</v>
      </c>
    </row>
    <row r="763" spans="1:2" x14ac:dyDescent="0.3">
      <c r="A763" t="str">
        <v>Autres secteurs industriels : Traitement électrique - Autres secteurs industriels : Chauffage industriel - Autres secteurs industriels [METABOLHEAT - National]</v>
      </c>
      <c r="B763" t="s">
        <v>1325</v>
      </c>
    </row>
    <row r="764" spans="1:2" x14ac:dyDescent="0.3">
      <c r="A764" t="str">
        <v>Solides - Autres industries : Séchage thermique - Autres secteurs industriels : Séchage - Autres secteurs industriels [METABOLHEAT - National]</v>
      </c>
      <c r="B764" t="s">
        <v>1325</v>
      </c>
    </row>
    <row r="765" spans="1:2" x14ac:dyDescent="0.3">
      <c r="A765" t="str">
        <v>GPL - Autres industries : Séchage thermique - Autres secteurs industriels : Séchage - Autres secteurs industriels [METABOLHEAT - National]</v>
      </c>
      <c r="B765" t="s">
        <v>1325</v>
      </c>
    </row>
    <row r="766" spans="1:2" x14ac:dyDescent="0.3">
      <c r="A766" t="str">
        <v>Gazole et biocarburants liquides - Autres industries : Séchage thermique - Autres secteurs industriels : Séchage - Autres secteurs industriels [METABOLHEAT - National]</v>
      </c>
      <c r="B766" t="s">
        <v>1325</v>
      </c>
    </row>
    <row r="767" spans="1:2" x14ac:dyDescent="0.3">
      <c r="A767" t="str">
        <v>Fioul - Autres industries : Séchage thermique - Autres secteurs industriels : Séchage - Autres secteurs industriels [METABOLHEAT - National]</v>
      </c>
      <c r="B767" t="s">
        <v>1325</v>
      </c>
    </row>
    <row r="768" spans="1:2" x14ac:dyDescent="0.3">
      <c r="A768" t="str">
        <v>Gaz naturel et biogaz - Autres industries : Séchage thermique - Autres secteurs industriels : Séchage - Autres secteurs industriels [METABOLHEAT - National]</v>
      </c>
      <c r="B768" t="s">
        <v>1325</v>
      </c>
    </row>
    <row r="769" spans="1:2" x14ac:dyDescent="0.3">
      <c r="A769" t="str">
        <v>Solides - Autres industries : Séchage à la vapeur - Autres secteurs industriels : Séchage - Autres secteurs industriels [METABOLHEAT - National]</v>
      </c>
      <c r="B769" t="s">
        <v>1325</v>
      </c>
    </row>
    <row r="770" spans="1:2" x14ac:dyDescent="0.3">
      <c r="A770" t="str">
        <v>Gaz de raffinerie - Autres industries : Séchage à la vapeur - Autres secteurs industriels : Séchage - Autres secteurs industriels [METABOLHEAT - National]</v>
      </c>
      <c r="B770" t="s">
        <v>1325</v>
      </c>
    </row>
    <row r="771" spans="1:2" x14ac:dyDescent="0.3">
      <c r="A771" t="str">
        <v>GPL - Autres industries : Séchage à la vapeur - Autres secteurs industriels : Séchage - Autres secteurs industriels [METABOLHEAT - National]</v>
      </c>
      <c r="B771" t="s">
        <v>1325</v>
      </c>
    </row>
    <row r="772" spans="1:2" x14ac:dyDescent="0.3">
      <c r="A772" t="str">
        <v>Gazole et biocarburants liquides - Autres industries : Séchage à la vapeur - Autres secteurs industriels : Séchage - Autres secteurs industriels [METABOLHEAT - National]</v>
      </c>
      <c r="B772" t="s">
        <v>1325</v>
      </c>
    </row>
    <row r="773" spans="1:2" x14ac:dyDescent="0.3">
      <c r="A773" t="str">
        <v>Fioul - Autres industries : Séchage à la vapeur - Autres secteurs industriels Secteurs : Séchage - Autres secteurs industriels [METABOLHEAT - National]</v>
      </c>
      <c r="B773" t="s">
        <v>1325</v>
      </c>
    </row>
    <row r="774" spans="1:2" x14ac:dyDescent="0.3">
      <c r="A774" t="str">
        <v>Autres liquides - Autres industries : Séchage à la vapeur - Autres secteurs industriels : Séchage - Autres secteurs industriels [METABOLHEAT - National]</v>
      </c>
      <c r="B774" t="s">
        <v>1325</v>
      </c>
    </row>
    <row r="775" spans="1:2" x14ac:dyDescent="0.3">
      <c r="A775" t="str">
        <v>Gaz naturel et biogaz - Autres industries : Séchage à la vapeur - Autres secteurs industriels : Séchage - Autres secteurs industriels [METABOLHEAT - National]</v>
      </c>
      <c r="B775" t="s">
        <v>1325</v>
      </c>
    </row>
    <row r="776" spans="1:2" x14ac:dyDescent="0.3">
      <c r="A776" t="str">
        <v>Gaz dérivés - Autres industries : Séchage à la vapeur - Autres secteurs industriels : Séchage - Autres secteurs industriels [METABOLHEAT - National]</v>
      </c>
      <c r="B776" t="s">
        <v>1325</v>
      </c>
    </row>
    <row r="777" spans="1:2" x14ac:dyDescent="0.3">
      <c r="A777" t="str">
        <v>Biomasse et déchets - Autres industries : Séchage à la vapeur - Autres secteurs industriels : Séchage - Autres secteurs industriels [METABOLHEAT - National]</v>
      </c>
      <c r="B777" t="s">
        <v>1325</v>
      </c>
    </row>
    <row r="778" spans="1:2" x14ac:dyDescent="0.3">
      <c r="A778" t="str">
        <v>Vapeur distribuée - Autres industries : Séchage à la vapeur - Autres secteurs industriels : Séchage - Autres secteurs industriels [METABOLHEAT - National]</v>
      </c>
      <c r="B778" t="s">
        <v>1325</v>
      </c>
    </row>
    <row r="779" spans="1:2" x14ac:dyDescent="0.3">
      <c r="A779" t="str">
        <v>Autres industries : Séchage électrique - Autres secteurs industriels : Séchage - Autres secteurs industriels [METABOLHEAT - National]</v>
      </c>
      <c r="B779" t="s">
        <v>1325</v>
      </c>
    </row>
    <row r="780" spans="1:2" x14ac:dyDescent="0.3">
      <c r="A780" t="str">
        <v>Autres industries : Refroidissement thermique - Autres secteurs industriels : Refroidissement de procédés - Autres secteurs industriels [METABOLHEAT - National]</v>
      </c>
      <c r="B780" t="s">
        <v>1325</v>
      </c>
    </row>
    <row r="781" spans="1:2" x14ac:dyDescent="0.3">
      <c r="A781" t="str">
        <v>Solides - Autres industries : Refroidissement à la vapeur - Autres secteurs industriels : Refroidissement de procédés - Autres secteurs industriels [METABOLHEAT - National]</v>
      </c>
      <c r="B781" t="s">
        <v>1325</v>
      </c>
    </row>
    <row r="782" spans="1:2" x14ac:dyDescent="0.3">
      <c r="A782" t="str">
        <v>Gaz de raffinerie - Autres industries : Refroidissement à la vapeur - Autres secteurs industriels : Refroidissement de procédés - Autres secteurs industriels [METABOLHEAT - National]</v>
      </c>
      <c r="B782" t="s">
        <v>1325</v>
      </c>
    </row>
    <row r="783" spans="1:2" x14ac:dyDescent="0.3">
      <c r="A783" t="str">
        <v>GPL - Autres industries : Refroidissement à la vapeur - Autres secteurs industriels : Refroidissement de procédés - Autres secteurs industriels [METABOLHEAT - National]</v>
      </c>
      <c r="B783" t="s">
        <v>1325</v>
      </c>
    </row>
    <row r="784" spans="1:2" x14ac:dyDescent="0.3">
      <c r="A784" t="str">
        <v>Gazole et biocarburants liquides - Autres industries : Refroidissement à la vapeur - Autres secteurs industriels : Refroidissement de procédés - Autres secteurs industriels [METABOLHEAT - National]</v>
      </c>
      <c r="B784" t="s">
        <v>1325</v>
      </c>
    </row>
    <row r="785" spans="1:2" x14ac:dyDescent="0.3">
      <c r="A785" t="str">
        <v>Fioul - Autres industries : Refroidissement à la vapeur - Autres secteurs industriels : Refroidissement de procédés - Autres secteurs industriels [METABOLHEAT - National]</v>
      </c>
      <c r="B785" t="s">
        <v>1325</v>
      </c>
    </row>
    <row r="786" spans="1:2" x14ac:dyDescent="0.3">
      <c r="A786" t="str">
        <v>Autres liquides - Autres industries : Refroidissement à la vapeur - Autres secteurs industriels : Refroidissement de procédés - Autres secteurs industriels [METABOLHEAT - National]</v>
      </c>
      <c r="B786" t="s">
        <v>1325</v>
      </c>
    </row>
    <row r="787" spans="1:2" x14ac:dyDescent="0.3">
      <c r="A787" t="str">
        <v>Gaz naturel et biogaz - Autres industries : Refroidissement à la vapeur - Autres secteurs industriels : Refroidissement de procédés - Autres secteurs industriels [METABOLHEAT - National]</v>
      </c>
      <c r="B787" t="s">
        <v>1325</v>
      </c>
    </row>
    <row r="788" spans="1:2" x14ac:dyDescent="0.3">
      <c r="A788" t="str">
        <v>Gaz dérivés - Autres industries : Refroidissement à la vapeur - Autres secteurs industriels : Refroidissement de procédés - Autres secteurs industriels [METABOLHEAT - National]</v>
      </c>
      <c r="B788" t="s">
        <v>1325</v>
      </c>
    </row>
    <row r="789" spans="1:2" x14ac:dyDescent="0.3">
      <c r="A789" t="str">
        <v>Biomasse et déchets - Autres industries : Refroidissement à la vapeur - Autres secteurs industriels : Refroidissement de procédés - Autres secteurs industriels [METABOLHEAT - National]</v>
      </c>
      <c r="B789" t="s">
        <v>1325</v>
      </c>
    </row>
    <row r="790" spans="1:2" x14ac:dyDescent="0.3">
      <c r="A790" t="str">
        <v>Vapeur distribuée - Autres industries : Refroidissement à la vapeur - Autres secteurs industriels : Refroidissement de procédés - Autres secteurs industriels [METABOLHEAT - National]</v>
      </c>
      <c r="B790" t="s">
        <v>1325</v>
      </c>
    </row>
    <row r="791" spans="1:2" x14ac:dyDescent="0.3">
      <c r="A791" t="str">
        <v>Autres industries : Refroidissement électrique - Autres secteurs industriels : Refroidissement de procédés - Autres secteurs industriels [METABOLHEAT - National]</v>
      </c>
      <c r="B791" t="s">
        <v>1325</v>
      </c>
    </row>
    <row r="792" spans="1:2" x14ac:dyDescent="0.3">
      <c r="A792" t="str">
        <v>Autres secteurs industriels : Moteurs diesel (y compris biocarburants) - Autres secteurs industriels [METABOLHEAT - National]</v>
      </c>
      <c r="B792" t="s">
        <v>1325</v>
      </c>
    </row>
    <row r="793" spans="1:2" x14ac:dyDescent="0.3">
      <c r="A793" t="str">
        <v>Autres secteurs industriels : Machines électriques - Autres secteurs industriels [METABOLHEAT - National]</v>
      </c>
      <c r="B793" t="s">
        <v>1325</v>
      </c>
    </row>
    <row r="794" spans="1:2" x14ac:dyDescent="0.3">
      <c r="A794" t="str">
        <v>Métro et tramway, métro léger urbain [METABOLHEAT - National]</v>
      </c>
      <c r="B794" t="s">
        <v>1325</v>
      </c>
    </row>
    <row r="795" spans="1:2" x14ac:dyDescent="0.3">
      <c r="A795" t="str">
        <v>Trains de voyageurs conventionnels au diesel [METABOLHEAT - National]</v>
      </c>
      <c r="B795" t="s">
        <v>1325</v>
      </c>
    </row>
    <row r="796" spans="1:2" x14ac:dyDescent="0.3">
      <c r="A796" t="str">
        <v>Trains de voyageurs conventionnels électriques [METABOLHEAT - National]</v>
      </c>
      <c r="B796" t="s">
        <v>1325</v>
      </c>
    </row>
    <row r="797" spans="1:2" x14ac:dyDescent="0.3">
      <c r="A797" t="str">
        <v>Trains de voyageurs à grande vitesse [METABOLHEAT - National]</v>
      </c>
      <c r="B797" t="s">
        <v>1325</v>
      </c>
    </row>
    <row r="798" spans="1:2" x14ac:dyDescent="0.3">
      <c r="A798" t="str">
        <v>Trains de marchandises au diesel [METABOLHEAT - National]</v>
      </c>
      <c r="B798" t="s">
        <v>1325</v>
      </c>
    </row>
    <row r="799" spans="1:2" x14ac:dyDescent="0.3">
      <c r="A799" t="str">
        <v>Trains de marchandises électriques [METABOLHEAT - National]</v>
      </c>
      <c r="B799" t="s">
        <v>1325</v>
      </c>
    </row>
    <row r="800" spans="1:2" x14ac:dyDescent="0.3">
      <c r="A800" t="str">
        <v>Deux-roues motorisés [METABOLHEAT - National]</v>
      </c>
      <c r="B800" t="s">
        <v>1325</v>
      </c>
    </row>
    <row r="801" spans="1:2" x14ac:dyDescent="0.3">
      <c r="A801" t="str">
        <v>Voitures particulières à essence [METABOLHEAT - National]</v>
      </c>
      <c r="B801" t="s">
        <v>1325</v>
      </c>
    </row>
    <row r="802" spans="1:2" x14ac:dyDescent="0.3">
      <c r="A802" t="str">
        <v>Voitures particulières à diesel [METABOLHEAT - National]</v>
      </c>
      <c r="B802" t="s">
        <v>1325</v>
      </c>
    </row>
    <row r="803" spans="1:2" x14ac:dyDescent="0.3">
      <c r="A803" t="str">
        <v>Voitures particulières à GPL [METABOLHEAT - National]</v>
      </c>
      <c r="B803" t="s">
        <v>1325</v>
      </c>
    </row>
    <row r="804" spans="1:2" x14ac:dyDescent="0.3">
      <c r="A804" t="str">
        <v>Voitures particulières au gaz [METABOLHEAT - National]</v>
      </c>
      <c r="B804" t="s">
        <v>1325</v>
      </c>
    </row>
    <row r="805" spans="1:2" x14ac:dyDescent="0.3">
      <c r="A805" t="str">
        <v>Voitures particulières hybrides rechargeables [METABOLHEAT - National]</v>
      </c>
      <c r="B805" t="s">
        <v>1325</v>
      </c>
    </row>
    <row r="806" spans="1:2" x14ac:dyDescent="0.3">
      <c r="A806" t="str">
        <v>Voitures particulières électriques à batterie [METABOLHEAT - National]</v>
      </c>
      <c r="B806" t="s">
        <v>1325</v>
      </c>
    </row>
    <row r="807" spans="1:2" x14ac:dyDescent="0.3">
      <c r="A807" t="str">
        <v>Autocars, autobus et trolleybus à essence [METABOLHEAT - National]</v>
      </c>
      <c r="B807" t="s">
        <v>1325</v>
      </c>
    </row>
    <row r="808" spans="1:2" x14ac:dyDescent="0.3">
      <c r="A808" t="str">
        <v>Autocars, autobus et trolleybus à diesel [METABOLHEAT - National]</v>
      </c>
      <c r="B808" t="s">
        <v>1325</v>
      </c>
    </row>
    <row r="809" spans="1:2" x14ac:dyDescent="0.3">
      <c r="A809" t="str">
        <v>Autocars, autobus et trolleybus à GPL [METABOLHEAT - National]</v>
      </c>
      <c r="B809" t="s">
        <v>1325</v>
      </c>
    </row>
    <row r="810" spans="1:2" x14ac:dyDescent="0.3">
      <c r="A810" t="str">
        <v>Autocars, autobus et trolleybus à gaz [METABOLHEAT - National]</v>
      </c>
      <c r="B810" t="s">
        <v>1325</v>
      </c>
    </row>
    <row r="811" spans="1:2" x14ac:dyDescent="0.3">
      <c r="A811" t="str">
        <v>Autocars, autobus et trolleybus électriques à batterie [METABOLHEAT - National]</v>
      </c>
      <c r="B811" t="s">
        <v>1325</v>
      </c>
    </row>
    <row r="812" spans="1:2" x14ac:dyDescent="0.3">
      <c r="A812" t="str">
        <v>Véhicules utilitaires légers à essence [METABOLHEAT - National]</v>
      </c>
      <c r="B812" t="s">
        <v>1325</v>
      </c>
    </row>
    <row r="813" spans="1:2" x14ac:dyDescent="0.3">
      <c r="A813" t="str">
        <v>Véhicules utilitaires légers à diesel [METABOLHEAT - National]</v>
      </c>
      <c r="B813" t="s">
        <v>1325</v>
      </c>
    </row>
    <row r="814" spans="1:2" x14ac:dyDescent="0.3">
      <c r="A814" t="str">
        <v>Véhicules utilitaires légers à GPL [METABOLHEAT - National]</v>
      </c>
      <c r="B814" t="s">
        <v>1325</v>
      </c>
    </row>
    <row r="815" spans="1:2" x14ac:dyDescent="0.3">
      <c r="A815" t="str">
        <v>Véhicules utilitaires légers au gaz [METABOLHEAT - National]</v>
      </c>
      <c r="B815" t="s">
        <v>1325</v>
      </c>
    </row>
    <row r="816" spans="1:2" x14ac:dyDescent="0.3">
      <c r="A816" t="str">
        <v>Véhicules utilitaires légers électriques [METABOLHEAT - National]</v>
      </c>
      <c r="B816" t="s">
        <v>1325</v>
      </c>
    </row>
    <row r="817" spans="1:2" x14ac:dyDescent="0.3">
      <c r="A817" t="str">
        <v>Poids lourds nationaux [METABOLHEAT - National]</v>
      </c>
      <c r="B817" t="s">
        <v>1325</v>
      </c>
    </row>
    <row r="818" spans="1:2" x14ac:dyDescent="0.3">
      <c r="A818" t="str">
        <v>Poids lourds internationaux [METABOLHEAT - National]</v>
      </c>
      <c r="B818" t="s">
        <v>1325</v>
      </c>
    </row>
    <row r="819" spans="1:2" x14ac:dyDescent="0.3">
      <c r="A819" t="str">
        <v>Aviation nationale de transport de passagers [METABOLHEAT - National]</v>
      </c>
      <c r="B819" t="s">
        <v>1325</v>
      </c>
    </row>
    <row r="820" spans="1:2" x14ac:dyDescent="0.3">
      <c r="A820" t="str">
        <v>Aviation nationale de fret [METABOLHEAT - National]</v>
      </c>
      <c r="B820" t="s">
        <v>1325</v>
      </c>
    </row>
    <row r="821" spans="1:2" x14ac:dyDescent="0.3">
      <c r="A821" t="str">
        <v>Cabotation maritime nationale [METABOLHEAT - National]</v>
      </c>
      <c r="B821" t="s">
        <v>1325</v>
      </c>
    </row>
    <row r="822" spans="1:2" x14ac:dyDescent="0.3">
      <c r="A822" t="str">
        <v>Voies navigables intérieures [METABOLHEAT - National]</v>
      </c>
      <c r="B822" t="s">
        <v>1325</v>
      </c>
    </row>
    <row r="823" spans="1:2" x14ac:dyDescent="0.3">
      <c r="A823" t="str">
        <v>Transport par pipeline au gaz [METABOLHEAT - National]</v>
      </c>
      <c r="B823" t="s">
        <v>1325</v>
      </c>
    </row>
    <row r="824" spans="1:2" x14ac:dyDescent="0.3">
      <c r="A824" t="str">
        <v>Transport par pipeline à l'électricité [METABOLHEAT - National]</v>
      </c>
      <c r="B824" t="s">
        <v>1325</v>
      </c>
    </row>
    <row r="825" spans="1:2" x14ac:dyDescent="0.3">
      <c r="A825" t="str">
        <v>Chauffage des locaux par solides (tertiaire) [METABOLHEAT - National]</v>
      </c>
      <c r="B825" t="s">
        <v>1325</v>
      </c>
    </row>
    <row r="826" spans="1:2" x14ac:dyDescent="0.3">
      <c r="A826" t="str">
        <v>Chauffage des locaux au diesel (tertiaire) [METABOLHEAT - National]</v>
      </c>
      <c r="B826" t="s">
        <v>1325</v>
      </c>
    </row>
    <row r="827" spans="1:2" x14ac:dyDescent="0.3">
      <c r="A827" t="str">
        <v>Chauffage des locaux par pompe à chaleur au gaz (tertiaire) [METABOLHEAT - National]</v>
      </c>
      <c r="B827" t="s">
        <v>1325</v>
      </c>
    </row>
    <row r="828" spans="1:2" x14ac:dyDescent="0.3">
      <c r="A828" t="str">
        <v>Chauffage des locaux par chauffage au gaz conventionnel (tertiaire) [METABOLHEAT - National]</v>
      </c>
      <c r="B828" t="s">
        <v>1325</v>
      </c>
    </row>
    <row r="829" spans="1:2" x14ac:dyDescent="0.3">
      <c r="A829" t="str">
        <v>Chauffage des locaux à la biomasse (tertiaire) [METABOLHEAT - National]</v>
      </c>
      <c r="B829" t="s">
        <v>1325</v>
      </c>
    </row>
    <row r="830" spans="1:2" x14ac:dyDescent="0.3">
      <c r="A830" t="str">
        <v>Chauffage des locaux par géothermie (tertiaire) [METABOLHEAT - National]</v>
      </c>
      <c r="B830" t="s">
        <v>1325</v>
      </c>
    </row>
    <row r="831" spans="1:2" x14ac:dyDescent="0.3">
      <c r="A831" t="str">
        <v>Chauffage des locaux par chaleur réseau (tertiaire) [METABOLHEAT - National]</v>
      </c>
      <c r="B831" t="s">
        <v>1325</v>
      </c>
    </row>
    <row r="832" spans="1:2" x14ac:dyDescent="0.3">
      <c r="A832" t="str">
        <v>Chauffage des locaux par chauffage électrique avancé (tertiaire) [METABOLHEAT - National]</v>
      </c>
      <c r="B832" t="s">
        <v>1325</v>
      </c>
    </row>
    <row r="833" spans="1:2" x14ac:dyDescent="0.3">
      <c r="A833" t="str">
        <v>Chauffage des locaux par chauffage électrique conventionnel (tertiaire) [METABOLHEAT - National]</v>
      </c>
      <c r="B833" t="s">
        <v>1325</v>
      </c>
    </row>
    <row r="834" spans="1:2" x14ac:dyDescent="0.3">
      <c r="A834" t="str">
        <v>Chauffage des locaux par circulation d'électricité (tertiaire) [METABOLHEAT - National]</v>
      </c>
      <c r="B834" t="s">
        <v>1325</v>
      </c>
    </row>
    <row r="835" spans="1:2" x14ac:dyDescent="0.3">
      <c r="A835" t="str">
        <v>Refroidissement des locaux par pompe à chaleur au gaz (tertiaire) [METABOLHEAT - National]</v>
      </c>
      <c r="B835" t="s">
        <v>1325</v>
      </c>
    </row>
    <row r="836" spans="1:2" x14ac:dyDescent="0.3">
      <c r="A836" t="str">
        <v>Climatisation électrique (tertiaire) [METABOLHEAT - National]</v>
      </c>
      <c r="B836" t="s">
        <v>1325</v>
      </c>
    </row>
    <row r="837" spans="1:2" x14ac:dyDescent="0.3">
      <c r="A837" t="str">
        <v>Chauffage de l'eau au gaz de pétrole liquéfié (GPL) (tertiaire) [METABOLHEAT - National]</v>
      </c>
      <c r="B837" t="s">
        <v>1325</v>
      </c>
    </row>
    <row r="838" spans="1:2" x14ac:dyDescent="0.3">
      <c r="A838" t="str">
        <v>Chauffage de l'eau au diesel (tertiaire) [METABOLHEAT - National]</v>
      </c>
      <c r="B838" t="s">
        <v>1325</v>
      </c>
    </row>
    <row r="839" spans="1:2" x14ac:dyDescent="0.3">
      <c r="A839" t="str">
        <v>Chauffage de l'eau au gaz naturel (tertiaire) [METABOLHEAT - National]</v>
      </c>
      <c r="B839" t="s">
        <v>1325</v>
      </c>
    </row>
    <row r="840" spans="1:2" x14ac:dyDescent="0.3">
      <c r="A840" t="str">
        <v>Chauffage de l'eau par biomasse (tertiaire) [METABOLHEAT - National]</v>
      </c>
      <c r="B840" t="s">
        <v>1325</v>
      </c>
    </row>
    <row r="841" spans="1:2" x14ac:dyDescent="0.3">
      <c r="A841" t="str">
        <v>Chauffage de l'eau par chaleur réseau (tertiaire) [METABOLHEAT - National]</v>
      </c>
      <c r="B841" t="s">
        <v>1325</v>
      </c>
    </row>
    <row r="842" spans="1:2" x14ac:dyDescent="0.3">
      <c r="A842" t="str">
        <v>Chauffage de l'eau par électricité (tertiaire) [METABOLHEAT - National]</v>
      </c>
      <c r="B842" t="s">
        <v>1325</v>
      </c>
    </row>
    <row r="843" spans="1:2" x14ac:dyDescent="0.3">
      <c r="A843" t="str">
        <v>Chauffage de l'eau par énergie solaire (tertiaire) [METABOLHEAT - National]</v>
      </c>
      <c r="B843" t="s">
        <v>1325</v>
      </c>
    </row>
    <row r="844" spans="1:2" x14ac:dyDescent="0.3">
      <c r="A844" t="str">
        <v>Cuisson au gaz de pétrole liquéfié (GPL) (tertiaire) [METABOLHEAT - National]</v>
      </c>
      <c r="B844" t="s">
        <v>1325</v>
      </c>
    </row>
    <row r="845" spans="1:2" x14ac:dyDescent="0.3">
      <c r="A845" t="str">
        <v>Cuisson au gaz naturel (tertiaire) [METABOLHEAT - National]</v>
      </c>
      <c r="B845" t="s">
        <v>1325</v>
      </c>
    </row>
    <row r="846" spans="1:2" x14ac:dyDescent="0.3">
      <c r="A846" t="str">
        <v>Cuisson à l'électricité (tertiaire) [METABOLHEAT - National]</v>
      </c>
      <c r="B846" t="s">
        <v>1325</v>
      </c>
    </row>
    <row r="847" spans="1:2" x14ac:dyDescent="0.3">
      <c r="A847" t="str">
        <v>Ventilation [METABOLHEAT - National]</v>
      </c>
      <c r="B847" t="s">
        <v>1325</v>
      </c>
    </row>
    <row r="848" spans="1:2" x14ac:dyDescent="0.3">
      <c r="A848" t="str">
        <v>Éclairage public [METABOLHEAT - National]</v>
      </c>
      <c r="B848" t="s">
        <v>1325</v>
      </c>
    </row>
    <row r="849" spans="1:2" x14ac:dyDescent="0.3">
      <c r="A849" t="str">
        <v>Éclairage des bâtiments [METABOLHEAT - National]</v>
      </c>
      <c r="B849" t="s">
        <v>1325</v>
      </c>
    </row>
    <row r="850" spans="1:2" x14ac:dyDescent="0.3">
      <c r="A850" t="str">
        <v>Froid commercial [METABOLHEAT - National]</v>
      </c>
      <c r="B850" t="s">
        <v>1325</v>
      </c>
    </row>
    <row r="851" spans="1:2" x14ac:dyDescent="0.3">
      <c r="A851" t="str">
        <v>Diverses technologies du bâtiment [METABOLHEAT - National]</v>
      </c>
      <c r="B851" t="s">
        <v>1325</v>
      </c>
    </row>
    <row r="852" spans="1:2" x14ac:dyDescent="0.3">
      <c r="A852" t="str">
        <v>TIC et multimédia (tertiaire) [METABOLHEAT - National]</v>
      </c>
      <c r="B852" t="s">
        <v>1325</v>
      </c>
    </row>
    <row r="853" spans="1:2" x14ac:dyDescent="0.3">
      <c r="A853" t="str">
        <v>Chauffage des locaux par solides (résidentiel) [METABOLHEAT - National]</v>
      </c>
      <c r="B853" t="s">
        <v>1325</v>
      </c>
    </row>
    <row r="854" spans="1:2" x14ac:dyDescent="0.3">
      <c r="A854" t="str">
        <v>Chauffage des locaux au gaz de pétrole liquéfié (GPL) (résidentiel) [METABOLHEAT - National]</v>
      </c>
      <c r="B854" t="s">
        <v>1325</v>
      </c>
    </row>
    <row r="855" spans="1:2" x14ac:dyDescent="0.3">
      <c r="A855" t="str">
        <v>Chauffage des locaux au diesel (résidentiel) [METABOLHEAT - National]</v>
      </c>
      <c r="B855" t="s">
        <v>1325</v>
      </c>
    </row>
    <row r="856" spans="1:2" x14ac:dyDescent="0.3">
      <c r="A856" t="str">
        <v>Chauffage des locaux au gaz naturel (résidentiel) [METABOLHEAT - National]</v>
      </c>
      <c r="B856" t="s">
        <v>1325</v>
      </c>
    </row>
    <row r="857" spans="1:2" x14ac:dyDescent="0.3">
      <c r="A857" t="str">
        <v>Chauffage des locaux à la biomasse (résidentiel) [METABOLHEAT - National]</v>
      </c>
      <c r="B857" t="s">
        <v>1325</v>
      </c>
    </row>
    <row r="858" spans="1:2" x14ac:dyDescent="0.3">
      <c r="A858" t="str">
        <v>Chauffage des locaux par géothermie (résidentiel) [METABOLHEAT - National]</v>
      </c>
      <c r="B858" t="s">
        <v>1325</v>
      </c>
    </row>
    <row r="859" spans="1:2" x14ac:dyDescent="0.3">
      <c r="A859" t="str">
        <v>Chauffage des locaux par chaleur réseau (résidentiel) [METABOLHEAT - National]</v>
      </c>
      <c r="B859" t="s">
        <v>1325</v>
      </c>
    </row>
    <row r="860" spans="1:2" x14ac:dyDescent="0.3">
      <c r="A860" t="str">
        <v>Chauffage des locaux par chauffage électrique avancé (résidentiel) [METABOLHEAT - National]</v>
      </c>
      <c r="B860" t="s">
        <v>1325</v>
      </c>
    </row>
    <row r="861" spans="1:2" x14ac:dyDescent="0.3">
      <c r="A861" t="str">
        <v>Chauffage des locaux par chauffage électrique conventionnel (résidentiel) [METABOLHEAT - National]</v>
      </c>
      <c r="B861" t="s">
        <v>1325</v>
      </c>
    </row>
    <row r="862" spans="1:2" x14ac:dyDescent="0.3">
      <c r="A862" t="str">
        <v>Chauffage des locaux par circulation d'électricité (résidentiel) [METABOLHEAT - National]</v>
      </c>
      <c r="B862" t="s">
        <v>1325</v>
      </c>
    </row>
    <row r="863" spans="1:2" x14ac:dyDescent="0.3">
      <c r="A863" t="str">
        <v>Climatisation (résidentiel) [METABOLHEAT - National]</v>
      </c>
      <c r="B863" t="s">
        <v>1325</v>
      </c>
    </row>
    <row r="864" spans="1:2" x14ac:dyDescent="0.3">
      <c r="A864" t="str">
        <v>Chauffage de l'eau par solides (résidentiel) [METABOLHEAT - National]</v>
      </c>
      <c r="B864" t="s">
        <v>1325</v>
      </c>
    </row>
    <row r="865" spans="1:2" x14ac:dyDescent="0.3">
      <c r="A865" t="str">
        <v>Chauffage de l'eau au gaz de pétrole liquéfié (GPL) (résidentiel) [METABOLHEAT - National]</v>
      </c>
      <c r="B865" t="s">
        <v>1325</v>
      </c>
    </row>
    <row r="866" spans="1:2" x14ac:dyDescent="0.3">
      <c r="A866" t="str">
        <v>Chauffage de l'eau au diesel (résidentiel) [METABOLHEAT - National]</v>
      </c>
      <c r="B866" t="s">
        <v>1325</v>
      </c>
    </row>
    <row r="867" spans="1:2" x14ac:dyDescent="0.3">
      <c r="A867" t="str">
        <v>Chauffage de l'eau au gaz naturel (résidentiel) [METABOLHEAT - National]</v>
      </c>
      <c r="B867" t="s">
        <v>1325</v>
      </c>
    </row>
    <row r="868" spans="1:2" x14ac:dyDescent="0.3">
      <c r="A868" t="str">
        <v>Chauffage de l'eau par biomasse (résidentiel) [METABOLHEAT - National]</v>
      </c>
      <c r="B868" t="s">
        <v>1325</v>
      </c>
    </row>
    <row r="869" spans="1:2" x14ac:dyDescent="0.3">
      <c r="A869" t="str">
        <v>Chauffage de l'eau par chaleur réseau (résidentiel) [METABOLHEAT - National]</v>
      </c>
      <c r="B869" t="s">
        <v>1325</v>
      </c>
    </row>
    <row r="870" spans="1:2" x14ac:dyDescent="0.3">
      <c r="A870" t="str">
        <v>Chauffage de l'eau par électricité (résidentiel) [METABOLHEAT - National]</v>
      </c>
      <c r="B870" t="s">
        <v>1325</v>
      </c>
    </row>
    <row r="871" spans="1:2" x14ac:dyDescent="0.3">
      <c r="A871" t="str">
        <v>Chauffage de l'eau par énergie solaire (résidentiel) [METABOLHEAT - National]</v>
      </c>
      <c r="B871" t="s">
        <v>1325</v>
      </c>
    </row>
    <row r="872" spans="1:2" x14ac:dyDescent="0.3">
      <c r="A872" t="str">
        <v>Cuisson au gaz de pétrole liquéfié (GPL) (résidentiel) [METABOLHEAT - National]</v>
      </c>
      <c r="B872" t="s">
        <v>1325</v>
      </c>
    </row>
    <row r="873" spans="1:2" x14ac:dyDescent="0.3">
      <c r="A873" t="str">
        <v>Cuisson au gaz naturel (résidentiel) [METABOLHEAT - National]</v>
      </c>
      <c r="B873" t="s">
        <v>1325</v>
      </c>
    </row>
    <row r="874" spans="1:2" x14ac:dyDescent="0.3">
      <c r="A874" t="str">
        <v>Cuisson à l'électricité (résidentiel) [METABOLHEAT - National]</v>
      </c>
      <c r="B874" t="s">
        <v>1325</v>
      </c>
    </row>
    <row r="875" spans="1:2" x14ac:dyDescent="0.3">
      <c r="A875" t="str">
        <v>Réfrigérateurs et congélateurs [METABOLHEAT - National]</v>
      </c>
      <c r="B875" t="s">
        <v>1325</v>
      </c>
    </row>
    <row r="876" spans="1:2" x14ac:dyDescent="0.3">
      <c r="A876" t="str">
        <v>Lave-linge [METABOLHEAT - National]</v>
      </c>
      <c r="B876" t="s">
        <v>1325</v>
      </c>
    </row>
    <row r="877" spans="1:2" x14ac:dyDescent="0.3">
      <c r="A877" t="str">
        <v>Sèche-linge [METABOLHEAT - National]</v>
      </c>
      <c r="B877" t="s">
        <v>1325</v>
      </c>
    </row>
    <row r="878" spans="1:2" x14ac:dyDescent="0.3">
      <c r="A878" t="str">
        <v>Lave-vaisselle [METABOLHEAT - National]</v>
      </c>
      <c r="B878" t="s">
        <v>1325</v>
      </c>
    </row>
    <row r="879" spans="1:2" x14ac:dyDescent="0.3">
      <c r="A879" t="str">
        <v>TV et multimédia [METABOLHEAT - National]</v>
      </c>
      <c r="B879" t="s">
        <v>1325</v>
      </c>
    </row>
    <row r="880" spans="1:2" x14ac:dyDescent="0.3">
      <c r="A880" t="str">
        <v>Équipements TIC (résidentiel) [METABOLHEAT - National]</v>
      </c>
      <c r="B880" t="s">
        <v>1325</v>
      </c>
    </row>
    <row r="881" spans="1:2" x14ac:dyDescent="0.3">
      <c r="A881" t="str">
        <v>Éclairage (résidentiel) [METABOLHEAT - National]</v>
      </c>
      <c r="B881" t="s">
        <v>1325</v>
      </c>
    </row>
    <row r="882" spans="1:2" x14ac:dyDescent="0.3">
      <c r="A882" t="str">
        <v>Autres appareils (aspirateurs, fers à repasser, etc.) (résidentiel) [METABOLHEAT - National]</v>
      </c>
      <c r="B882" t="s">
        <v>1325</v>
      </c>
    </row>
    <row r="883" spans="1:2" x14ac:dyDescent="0.3">
      <c r="A883" t="str">
        <v>Eclairage (agriculture) [METABOLHEAT - National]</v>
      </c>
      <c r="B883" t="s">
        <v>1325</v>
      </c>
    </row>
    <row r="884" spans="1:2" x14ac:dyDescent="0.3">
      <c r="A884" t="str">
        <v>Ventilation (agriculture) [METABOLHEAT - National]</v>
      </c>
      <c r="B884" t="s">
        <v>1325</v>
      </c>
    </row>
    <row r="885" spans="1:2" x14ac:dyDescent="0.3">
      <c r="A885" t="str">
        <v>Moteurs [METABOLHEAT - National]</v>
      </c>
      <c r="B885" t="s">
        <v>1325</v>
      </c>
    </row>
    <row r="886" spans="1:2" x14ac:dyDescent="0.3">
      <c r="A886" t="str">
        <v>Chauffage au gazole et biocarburants [METABOLHEAT - National]</v>
      </c>
      <c r="B886" t="s">
        <v>1325</v>
      </c>
    </row>
    <row r="887" spans="1:2" x14ac:dyDescent="0.3">
      <c r="A887" t="str">
        <v>Chauffage au gaz [METABOLHEAT - National]</v>
      </c>
      <c r="B887" t="s">
        <v>1325</v>
      </c>
    </row>
    <row r="888" spans="1:2" x14ac:dyDescent="0.3">
      <c r="A888" t="str">
        <v>Chauffage au solaire thermique et géothermie [METABOLHEAT - National]</v>
      </c>
      <c r="B888" t="s">
        <v>1325</v>
      </c>
    </row>
    <row r="889" spans="1:2" x14ac:dyDescent="0.3">
      <c r="A889" t="str">
        <v>Chauffage à la chaleur réseau [METABOLHEAT - National]</v>
      </c>
      <c r="B889" t="s">
        <v>1325</v>
      </c>
    </row>
    <row r="890" spans="1:2" x14ac:dyDescent="0.3">
      <c r="A890" t="str">
        <v>Chauffage à l'électricité [METABOLHEAT - National]</v>
      </c>
      <c r="B890" t="s">
        <v>1325</v>
      </c>
    </row>
    <row r="891" spans="1:2" x14ac:dyDescent="0.3">
      <c r="A891" t="str">
        <v>Machines agricoles [METABOLHEAT - National]</v>
      </c>
      <c r="B891" t="s">
        <v>1325</v>
      </c>
    </row>
    <row r="892" spans="1:2" x14ac:dyDescent="0.3">
      <c r="A892" t="str">
        <v>Usages thermiques spécifiques aux solides [METABOLHEAT - National]</v>
      </c>
      <c r="B892" t="s">
        <v>1325</v>
      </c>
    </row>
    <row r="893" spans="1:2" x14ac:dyDescent="0.3">
      <c r="A893" t="str">
        <v>Usages thermiques spécifiques au GPL [METABOLHEAT - National]</v>
      </c>
      <c r="B893" t="s">
        <v>1325</v>
      </c>
    </row>
    <row r="894" spans="1:2" x14ac:dyDescent="0.3">
      <c r="A894" t="str">
        <v>Usages thermiques spécifiques au diesel et biocarburants [METABOLHEAT - National]</v>
      </c>
      <c r="B894" t="s">
        <v>1325</v>
      </c>
    </row>
    <row r="895" spans="1:2" x14ac:dyDescent="0.3">
      <c r="A895" t="str">
        <v>Usages thermiques spécifiques au fioul et autres carburants [METABOLHEAT - National]</v>
      </c>
      <c r="B895" t="s">
        <v>1325</v>
      </c>
    </row>
    <row r="896" spans="1:2" x14ac:dyDescent="0.3">
      <c r="A896" t="str">
        <v>Usages thermiques spécifiques au gaz [METABOLHEAT - National]</v>
      </c>
      <c r="B896" t="s">
        <v>1325</v>
      </c>
    </row>
    <row r="897" spans="1:2" x14ac:dyDescent="0.3">
      <c r="A897" t="str">
        <v>Usages thermiques spécifiques à la biomasse et déchets [METABOLHEAT - National]</v>
      </c>
      <c r="B897" t="s">
        <v>1325</v>
      </c>
    </row>
    <row r="898" spans="1:2" x14ac:dyDescent="0.3">
      <c r="A898" t="str">
        <v>Usages thermiques spécifiques au solaire thermique et géothermie [METABOLHEAT - National]</v>
      </c>
      <c r="B898" t="s">
        <v>1325</v>
      </c>
    </row>
    <row r="899" spans="1:2" x14ac:dyDescent="0.3">
      <c r="A899" t="str">
        <v>Dispositifs de pompage au diesel et biocarburants [METABOLHEAT - National]</v>
      </c>
      <c r="B899" t="s">
        <v>1325</v>
      </c>
    </row>
    <row r="900" spans="1:2" x14ac:dyDescent="0.3">
      <c r="A900" t="str">
        <v>Dispositifs de pompage électrique [METABOLHEAT - National]</v>
      </c>
      <c r="B900" t="s">
        <v>1325</v>
      </c>
    </row>
    <row r="901" spans="1:2" x14ac:dyDescent="0.3">
      <c r="A901" t="str">
        <v>Electricité spécifique (agriculture) [METABOLHEAT - National]</v>
      </c>
      <c r="B901" t="s">
        <v>1325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D4D5-BF61-4879-90D9-0327F1D8C916}">
  <sheetPr>
    <tabColor theme="0"/>
  </sheetPr>
  <dimension ref="A1:AD1226"/>
  <sheetViews>
    <sheetView zoomScaleNormal="100" workbookViewId="0">
      <pane xSplit="2" ySplit="1" topLeftCell="Q2" activePane="bottomRight" state="frozen"/>
      <selection pane="topRight" activeCell="C1" sqref="C1"/>
      <selection pane="bottomLeft" activeCell="A2" sqref="A2"/>
      <selection pane="bottomRight" activeCell="AF2" sqref="AF2"/>
    </sheetView>
  </sheetViews>
  <sheetFormatPr baseColWidth="10" defaultRowHeight="14.4" x14ac:dyDescent="0.3"/>
  <cols>
    <col min="1" max="1" width="5.33203125" customWidth="1"/>
    <col min="2" max="2" width="121.109375" customWidth="1"/>
    <col min="3" max="3" width="43.109375" bestFit="1" customWidth="1"/>
    <col min="4" max="4" width="31.33203125" customWidth="1"/>
    <col min="8" max="8" width="74.109375" customWidth="1"/>
    <col min="9" max="9" width="16.109375" customWidth="1"/>
    <col min="16" max="16" width="19.33203125" customWidth="1"/>
    <col min="17" max="17" width="5" bestFit="1" customWidth="1"/>
    <col min="19" max="19" width="2" bestFit="1" customWidth="1"/>
    <col min="20" max="20" width="19.88671875" customWidth="1"/>
    <col min="21" max="21" width="5" bestFit="1" customWidth="1"/>
    <col min="23" max="23" width="4" bestFit="1" customWidth="1"/>
    <col min="25" max="25" width="35.5546875" customWidth="1"/>
    <col min="29" max="29" width="15.109375" bestFit="1" customWidth="1"/>
  </cols>
  <sheetData>
    <row r="1" spans="1:27" x14ac:dyDescent="0.3">
      <c r="A1" s="15" t="str">
        <f>Etiquettes!A5</f>
        <v>Source - Jeu de données</v>
      </c>
      <c r="B1" s="15" t="str">
        <f>Etiquettes!H5</f>
        <v>METABOLHEAT - National</v>
      </c>
      <c r="C1" s="15" t="str">
        <f>Etiquettes!I5</f>
        <v>JRC - EnergyBalance</v>
      </c>
      <c r="D1" s="15" t="str">
        <f>Etiquettes!J5</f>
        <v>JRC - PowerGen</v>
      </c>
      <c r="E1" s="15" t="str">
        <f>Etiquettes!K5</f>
        <v>JRC - Residential</v>
      </c>
      <c r="F1" s="15" t="str">
        <f>Etiquettes!L5</f>
        <v>JRC - Tertiary</v>
      </c>
      <c r="G1" s="15" t="str">
        <f>Etiquettes!M5</f>
        <v>JRC - Transport</v>
      </c>
      <c r="H1" s="15" t="str">
        <f>Etiquettes!N5</f>
        <v>JRC - Industry</v>
      </c>
      <c r="N1" s="24"/>
      <c r="O1" s="24"/>
      <c r="P1" s="24"/>
      <c r="Q1" s="24"/>
      <c r="R1" s="24"/>
      <c r="S1" s="24"/>
      <c r="T1" s="24"/>
      <c r="U1" s="24"/>
      <c r="V1" s="24"/>
      <c r="W1" s="24"/>
    </row>
    <row r="2" spans="1:27" x14ac:dyDescent="0.3">
      <c r="A2">
        <v>1</v>
      </c>
      <c r="B2" t="s">
        <v>259</v>
      </c>
      <c r="C2" t="s">
        <v>260</v>
      </c>
      <c r="Y2" t="str">
        <f>_xlfn.CONCAT(B2," [",$B$1,"]")</f>
        <v>Production primaire [METABOLHEAT - National]</v>
      </c>
      <c r="AA2" t="str">
        <f t="shared" ref="AA2:AA67" si="0">IF(A3&gt;A2,"Parent","Enfant")</f>
        <v>Enfant</v>
      </c>
    </row>
    <row r="3" spans="1:27" x14ac:dyDescent="0.3">
      <c r="A3">
        <v>1</v>
      </c>
      <c r="B3" t="s">
        <v>261</v>
      </c>
      <c r="C3" t="s">
        <v>262</v>
      </c>
      <c r="Y3" t="str">
        <f t="shared" ref="Y3:Y69" si="1">_xlfn.CONCAT(B3," [",$B$1,"]")</f>
        <v>Produits récupérés et recyclés [METABOLHEAT - National]</v>
      </c>
      <c r="AA3" t="str">
        <f t="shared" si="0"/>
        <v>Enfant</v>
      </c>
    </row>
    <row r="4" spans="1:27" x14ac:dyDescent="0.3">
      <c r="A4">
        <v>1</v>
      </c>
      <c r="B4" t="s">
        <v>263</v>
      </c>
      <c r="C4" t="s">
        <v>264</v>
      </c>
      <c r="Y4" t="str">
        <f t="shared" si="1"/>
        <v>Importations [METABOLHEAT - National]</v>
      </c>
      <c r="AA4" t="str">
        <f t="shared" si="0"/>
        <v>Enfant</v>
      </c>
    </row>
    <row r="5" spans="1:27" x14ac:dyDescent="0.3">
      <c r="A5">
        <v>1</v>
      </c>
      <c r="B5" t="s">
        <v>265</v>
      </c>
      <c r="C5" t="s">
        <v>266</v>
      </c>
      <c r="Y5" t="str">
        <f t="shared" si="1"/>
        <v>Exportations [METABOLHEAT - National]</v>
      </c>
      <c r="AA5" t="str">
        <f t="shared" si="0"/>
        <v>Enfant</v>
      </c>
    </row>
    <row r="6" spans="1:27" x14ac:dyDescent="0.3">
      <c r="A6">
        <v>1</v>
      </c>
      <c r="B6" t="s">
        <v>267</v>
      </c>
      <c r="C6" t="s">
        <v>268</v>
      </c>
      <c r="Y6" t="str">
        <f t="shared" si="1"/>
        <v>Variation des stocks [METABOLHEAT - National]</v>
      </c>
      <c r="AA6" t="str">
        <f>IF(A8&gt;A6,"Parent","Enfant")</f>
        <v>Parent</v>
      </c>
    </row>
    <row r="7" spans="1:27" x14ac:dyDescent="0.3">
      <c r="A7">
        <v>1</v>
      </c>
      <c r="B7" t="s">
        <v>1366</v>
      </c>
      <c r="Y7" t="str">
        <f t="shared" si="1"/>
        <v>Soutes maritimes et aviation internationale [METABOLHEAT - National]</v>
      </c>
      <c r="AA7" t="str">
        <f>IF(A9&gt;A7,"Parent","Enfant")</f>
        <v>Parent</v>
      </c>
    </row>
    <row r="8" spans="1:27" x14ac:dyDescent="0.3">
      <c r="A8">
        <v>2</v>
      </c>
      <c r="B8" t="s">
        <v>269</v>
      </c>
      <c r="C8" t="s">
        <v>270</v>
      </c>
      <c r="Y8" t="str">
        <f t="shared" si="1"/>
        <v>Soutes maritimes internationales [METABOLHEAT - National]</v>
      </c>
      <c r="AA8" t="str">
        <f t="shared" si="0"/>
        <v>Parent</v>
      </c>
    </row>
    <row r="9" spans="1:27" x14ac:dyDescent="0.3">
      <c r="A9">
        <v>3</v>
      </c>
      <c r="B9" t="s">
        <v>271</v>
      </c>
      <c r="C9" t="s">
        <v>272</v>
      </c>
      <c r="Y9" t="str">
        <f t="shared" si="1"/>
        <v>Soutes maritimes internationales intra-EEE [METABOLHEAT - National]</v>
      </c>
      <c r="AA9" t="str">
        <f t="shared" si="0"/>
        <v>Enfant</v>
      </c>
    </row>
    <row r="10" spans="1:27" x14ac:dyDescent="0.3">
      <c r="A10">
        <v>3</v>
      </c>
      <c r="B10" t="s">
        <v>273</v>
      </c>
      <c r="C10" t="s">
        <v>274</v>
      </c>
      <c r="Y10" t="str">
        <f t="shared" si="1"/>
        <v>Soutes maritimes internationales extra-EEE [METABOLHEAT - National]</v>
      </c>
      <c r="AA10" t="str">
        <f t="shared" si="0"/>
        <v>Enfant</v>
      </c>
    </row>
    <row r="11" spans="1:27" x14ac:dyDescent="0.3">
      <c r="A11">
        <v>2</v>
      </c>
      <c r="B11" t="s">
        <v>275</v>
      </c>
      <c r="C11" t="s">
        <v>276</v>
      </c>
      <c r="Y11" t="str">
        <f t="shared" si="1"/>
        <v>Aviation internationale [METABOLHEAT - National]</v>
      </c>
      <c r="AA11" t="str">
        <f t="shared" si="0"/>
        <v>Parent</v>
      </c>
    </row>
    <row r="12" spans="1:27" x14ac:dyDescent="0.3">
      <c r="A12">
        <v>3</v>
      </c>
      <c r="B12" t="s">
        <v>277</v>
      </c>
      <c r="C12" t="s">
        <v>278</v>
      </c>
      <c r="Y12" t="str">
        <f t="shared" si="1"/>
        <v>Aviation internationale de passagers intra-EEE-Royaume-Uni [METABOLHEAT - National]</v>
      </c>
      <c r="AA12" t="str">
        <f t="shared" si="0"/>
        <v>Enfant</v>
      </c>
    </row>
    <row r="13" spans="1:27" x14ac:dyDescent="0.3">
      <c r="A13">
        <v>3</v>
      </c>
      <c r="B13" t="s">
        <v>279</v>
      </c>
      <c r="C13" t="s">
        <v>280</v>
      </c>
      <c r="Y13" t="str">
        <f t="shared" si="1"/>
        <v>Aviation internationale de passagers extra-EEE-Royaume-Uni [METABOLHEAT - National]</v>
      </c>
      <c r="AA13" t="str">
        <f t="shared" si="0"/>
        <v>Enfant</v>
      </c>
    </row>
    <row r="14" spans="1:27" x14ac:dyDescent="0.3">
      <c r="A14">
        <v>3</v>
      </c>
      <c r="B14" t="s">
        <v>281</v>
      </c>
      <c r="C14" t="s">
        <v>282</v>
      </c>
      <c r="Y14" t="str">
        <f t="shared" si="1"/>
        <v>Aviation internationale de fret intra-EEE-Royaume-Uni [METABOLHEAT - National]</v>
      </c>
      <c r="AA14" t="str">
        <f t="shared" si="0"/>
        <v>Enfant</v>
      </c>
    </row>
    <row r="15" spans="1:27" x14ac:dyDescent="0.3">
      <c r="A15">
        <v>3</v>
      </c>
      <c r="B15" t="s">
        <v>283</v>
      </c>
      <c r="C15" t="s">
        <v>284</v>
      </c>
      <c r="Y15" t="str">
        <f t="shared" si="1"/>
        <v>Aviation internationale de fret extra-EEE-Royaume-Uni [METABOLHEAT - National]</v>
      </c>
      <c r="AA15" t="str">
        <f t="shared" si="0"/>
        <v>Enfant</v>
      </c>
    </row>
    <row r="16" spans="1:27" x14ac:dyDescent="0.3">
      <c r="A16">
        <v>1</v>
      </c>
      <c r="B16" t="s">
        <v>285</v>
      </c>
      <c r="C16" t="s">
        <v>286</v>
      </c>
      <c r="Y16" t="str">
        <f t="shared" si="1"/>
        <v>Industrie de l'énergie [METABOLHEAT - National]</v>
      </c>
      <c r="AA16" t="str">
        <f t="shared" si="0"/>
        <v>Parent</v>
      </c>
    </row>
    <row r="17" spans="1:27" x14ac:dyDescent="0.3">
      <c r="A17">
        <v>2</v>
      </c>
      <c r="B17" t="s">
        <v>287</v>
      </c>
      <c r="C17" t="s">
        <v>288</v>
      </c>
      <c r="Y17" t="str">
        <f t="shared" si="1"/>
        <v>Production d'électricité et de chaleur [METABOLHEAT - National]</v>
      </c>
      <c r="AA17" t="str">
        <f t="shared" si="0"/>
        <v>Parent</v>
      </c>
    </row>
    <row r="18" spans="1:27" x14ac:dyDescent="0.3">
      <c r="A18">
        <v>3</v>
      </c>
      <c r="B18" t="s">
        <v>289</v>
      </c>
      <c r="C18" t="s">
        <v>290</v>
      </c>
      <c r="Y18" t="str">
        <f t="shared" si="1"/>
        <v>Production d'électricité seule [METABOLHEAT - National]</v>
      </c>
      <c r="AA18" t="str">
        <f t="shared" si="0"/>
        <v>Parent</v>
      </c>
    </row>
    <row r="19" spans="1:27" x14ac:dyDescent="0.3">
      <c r="A19">
        <v>4</v>
      </c>
      <c r="B19" t="s">
        <v>291</v>
      </c>
      <c r="D19" t="s">
        <v>73</v>
      </c>
      <c r="Y19" t="str">
        <f t="shared" si="1"/>
        <v>Centrales thermiques produisant uniquement de l'électricité [METABOLHEAT - National]</v>
      </c>
      <c r="AA19" t="str">
        <f t="shared" si="0"/>
        <v>Parent</v>
      </c>
    </row>
    <row r="20" spans="1:27" x14ac:dyDescent="0.3">
      <c r="A20">
        <v>5</v>
      </c>
      <c r="B20" t="s">
        <v>292</v>
      </c>
      <c r="D20" t="s">
        <v>6</v>
      </c>
      <c r="L20" t="str">
        <f>Forman!$B$36</f>
        <v>Plant with coal-fired boiler</v>
      </c>
      <c r="O20">
        <f>_xlfn.XLOOKUP($L20,Forman!$B:$B,Forman!H:H)</f>
        <v>4.5210084033613454</v>
      </c>
      <c r="P20" t="str">
        <f>_xlfn.XLOOKUP($L20,Forman!$B:$B,Forman!I:I)</f>
        <v>Rejets gazeux à 120 °C [METABOLHEAT - National]</v>
      </c>
      <c r="Q20">
        <f>_xlfn.XLOOKUP($L20,Forman!$B:$B,Forman!J:J)</f>
        <v>0.15</v>
      </c>
      <c r="R20">
        <f>_xlfn.XLOOKUP($L20,Forman!$B:$B,Forman!K:K)</f>
        <v>0</v>
      </c>
      <c r="S20">
        <f>_xlfn.XLOOKUP($L20,Forman!$B:$B,Forman!L:L)</f>
        <v>0</v>
      </c>
      <c r="T20" t="str">
        <f>_xlfn.XLOOKUP($L20,Forman!$B:$B,Forman!M:M)</f>
        <v>Rejets liquides à 30 °C [METABOLHEAT - National]</v>
      </c>
      <c r="U20">
        <f>_xlfn.XLOOKUP($L20,Forman!$B:$B,Forman!N:N)</f>
        <v>0.85</v>
      </c>
      <c r="V20">
        <f>_xlfn.XLOOKUP($L20,Forman!$B:$B,Forman!O:O)</f>
        <v>0</v>
      </c>
      <c r="W20">
        <f>_xlfn.XLOOKUP($L20,Forman!$B:$B,Forman!P:P)</f>
        <v>0</v>
      </c>
      <c r="Y20" t="str">
        <f t="shared" si="1"/>
        <v>Centrales thermiques au charbon produisant uniquement de l'électricité [METABOLHEAT - National]</v>
      </c>
      <c r="AA20" t="str">
        <f t="shared" si="0"/>
        <v>Enfant</v>
      </c>
    </row>
    <row r="21" spans="1:27" x14ac:dyDescent="0.3">
      <c r="A21">
        <v>5</v>
      </c>
      <c r="B21" t="s">
        <v>293</v>
      </c>
      <c r="D21" t="s">
        <v>8</v>
      </c>
      <c r="Y21" t="str">
        <f t="shared" si="1"/>
        <v>Centrales thermiques au lignite produisant uniquement de l'électricité [METABOLHEAT - National]</v>
      </c>
      <c r="AA21" t="str">
        <f t="shared" si="0"/>
        <v>Enfant</v>
      </c>
    </row>
    <row r="22" spans="1:27" x14ac:dyDescent="0.3">
      <c r="A22">
        <v>5</v>
      </c>
      <c r="B22" t="s">
        <v>294</v>
      </c>
      <c r="D22" t="s">
        <v>9</v>
      </c>
      <c r="L22" t="str">
        <f>Forman!$B$37</f>
        <v>Plant with gas-fired boiler or gas turbine</v>
      </c>
      <c r="O22">
        <f>_xlfn.XLOOKUP($L22,Forman!$B:$B,Forman!H:H)</f>
        <v>4.0168067226890756</v>
      </c>
      <c r="P22" t="str">
        <f>_xlfn.XLOOKUP($L22,Forman!$B:$B,Forman!I:I)</f>
        <v>Rejets gazeux à 120 °C [METABOLHEAT - National]</v>
      </c>
      <c r="Q22">
        <f>_xlfn.XLOOKUP($L22,Forman!$B:$B,Forman!J:J)</f>
        <v>0.15</v>
      </c>
      <c r="R22">
        <f>_xlfn.XLOOKUP($L22,Forman!$B:$B,Forman!K:K)</f>
        <v>0</v>
      </c>
      <c r="S22">
        <f>_xlfn.XLOOKUP($L22,Forman!$B:$B,Forman!L:L)</f>
        <v>0</v>
      </c>
      <c r="T22" t="str">
        <f>_xlfn.XLOOKUP($L22,Forman!$B:$B,Forman!M:M)</f>
        <v>Rejets liquides à 30 °C [METABOLHEAT - National]</v>
      </c>
      <c r="U22">
        <f>_xlfn.XLOOKUP($L22,Forman!$B:$B,Forman!N:N)</f>
        <v>0.85</v>
      </c>
      <c r="V22">
        <f>_xlfn.XLOOKUP($L22,Forman!$B:$B,Forman!O:O)</f>
        <v>0</v>
      </c>
      <c r="W22">
        <f>_xlfn.XLOOKUP($L22,Forman!$B:$B,Forman!P:P)</f>
        <v>0</v>
      </c>
      <c r="Y22" t="str">
        <f t="shared" si="1"/>
        <v>Centrales thermiques au gaz naturel produisant uniquement de l'électricité [METABOLHEAT - National]</v>
      </c>
      <c r="AA22" t="str">
        <f t="shared" si="0"/>
        <v>Enfant</v>
      </c>
    </row>
    <row r="23" spans="1:27" x14ac:dyDescent="0.3">
      <c r="A23">
        <v>5</v>
      </c>
      <c r="B23" t="s">
        <v>295</v>
      </c>
      <c r="D23" t="s">
        <v>10</v>
      </c>
      <c r="L23" t="str">
        <f>Forman!$B$37</f>
        <v>Plant with gas-fired boiler or gas turbine</v>
      </c>
      <c r="O23">
        <f>_xlfn.XLOOKUP($L23,Forman!$B:$B,Forman!H:H)</f>
        <v>4.0168067226890756</v>
      </c>
      <c r="P23" t="str">
        <f>_xlfn.XLOOKUP($L23,Forman!$B:$B,Forman!I:I)</f>
        <v>Rejets gazeux à 120 °C [METABOLHEAT - National]</v>
      </c>
      <c r="Q23">
        <f>_xlfn.XLOOKUP($L23,Forman!$B:$B,Forman!J:J)</f>
        <v>0.15</v>
      </c>
      <c r="R23">
        <f>_xlfn.XLOOKUP($L23,Forman!$B:$B,Forman!K:K)</f>
        <v>0</v>
      </c>
      <c r="S23">
        <f>_xlfn.XLOOKUP($L23,Forman!$B:$B,Forman!L:L)</f>
        <v>0</v>
      </c>
      <c r="T23" t="str">
        <f>_xlfn.XLOOKUP($L23,Forman!$B:$B,Forman!M:M)</f>
        <v>Rejets liquides à 30 °C [METABOLHEAT - National]</v>
      </c>
      <c r="U23">
        <f>_xlfn.XLOOKUP($L23,Forman!$B:$B,Forman!N:N)</f>
        <v>0.85</v>
      </c>
      <c r="V23">
        <f>_xlfn.XLOOKUP($L23,Forman!$B:$B,Forman!O:O)</f>
        <v>0</v>
      </c>
      <c r="W23">
        <f>_xlfn.XLOOKUP($L23,Forman!$B:$B,Forman!P:P)</f>
        <v>0</v>
      </c>
      <c r="Y23" t="str">
        <f t="shared" si="1"/>
        <v>Centrales thermiques au biogaz produisant uniquement de l'électricité [METABOLHEAT - National]</v>
      </c>
      <c r="AA23" t="str">
        <f t="shared" si="0"/>
        <v>Enfant</v>
      </c>
    </row>
    <row r="24" spans="1:27" x14ac:dyDescent="0.3">
      <c r="A24">
        <v>5</v>
      </c>
      <c r="B24" t="s">
        <v>296</v>
      </c>
      <c r="D24" t="s">
        <v>11</v>
      </c>
      <c r="L24" t="str">
        <f>Forman!$B$37</f>
        <v>Plant with gas-fired boiler or gas turbine</v>
      </c>
      <c r="O24">
        <f>_xlfn.XLOOKUP($L24,Forman!$B:$B,Forman!H:H)</f>
        <v>4.0168067226890756</v>
      </c>
      <c r="P24" t="str">
        <f>_xlfn.XLOOKUP($L24,Forman!$B:$B,Forman!I:I)</f>
        <v>Rejets gazeux à 120 °C [METABOLHEAT - National]</v>
      </c>
      <c r="Q24">
        <f>_xlfn.XLOOKUP($L24,Forman!$B:$B,Forman!J:J)</f>
        <v>0.15</v>
      </c>
      <c r="R24">
        <f>_xlfn.XLOOKUP($L24,Forman!$B:$B,Forman!K:K)</f>
        <v>0</v>
      </c>
      <c r="S24">
        <f>_xlfn.XLOOKUP($L24,Forman!$B:$B,Forman!L:L)</f>
        <v>0</v>
      </c>
      <c r="T24" t="str">
        <f>_xlfn.XLOOKUP($L24,Forman!$B:$B,Forman!M:M)</f>
        <v>Rejets liquides à 30 °C [METABOLHEAT - National]</v>
      </c>
      <c r="U24">
        <f>_xlfn.XLOOKUP($L24,Forman!$B:$B,Forman!N:N)</f>
        <v>0.85</v>
      </c>
      <c r="V24">
        <f>_xlfn.XLOOKUP($L24,Forman!$B:$B,Forman!O:O)</f>
        <v>0</v>
      </c>
      <c r="W24">
        <f>_xlfn.XLOOKUP($L24,Forman!$B:$B,Forman!P:P)</f>
        <v>0</v>
      </c>
      <c r="Y24" t="str">
        <f t="shared" si="1"/>
        <v>Centrales thermiques au gaz dérivé produisant uniquement de l'électricité [METABOLHEAT - National]</v>
      </c>
      <c r="AA24" t="str">
        <f t="shared" si="0"/>
        <v>Enfant</v>
      </c>
    </row>
    <row r="25" spans="1:27" x14ac:dyDescent="0.3">
      <c r="A25">
        <v>5</v>
      </c>
      <c r="B25" t="s">
        <v>297</v>
      </c>
      <c r="D25" t="s">
        <v>12</v>
      </c>
      <c r="L25" t="str">
        <f>Forman!$B$37</f>
        <v>Plant with gas-fired boiler or gas turbine</v>
      </c>
      <c r="O25">
        <f>_xlfn.XLOOKUP($L25,Forman!$B:$B,Forman!H:H)</f>
        <v>4.0168067226890756</v>
      </c>
      <c r="P25" t="str">
        <f>_xlfn.XLOOKUP($L25,Forman!$B:$B,Forman!I:I)</f>
        <v>Rejets gazeux à 120 °C [METABOLHEAT - National]</v>
      </c>
      <c r="Q25">
        <f>_xlfn.XLOOKUP($L25,Forman!$B:$B,Forman!J:J)</f>
        <v>0.15</v>
      </c>
      <c r="R25">
        <f>_xlfn.XLOOKUP($L25,Forman!$B:$B,Forman!K:K)</f>
        <v>0</v>
      </c>
      <c r="S25">
        <f>_xlfn.XLOOKUP($L25,Forman!$B:$B,Forman!L:L)</f>
        <v>0</v>
      </c>
      <c r="T25" t="str">
        <f>_xlfn.XLOOKUP($L25,Forman!$B:$B,Forman!M:M)</f>
        <v>Rejets liquides à 30 °C [METABOLHEAT - National]</v>
      </c>
      <c r="U25">
        <f>_xlfn.XLOOKUP($L25,Forman!$B:$B,Forman!N:N)</f>
        <v>0.85</v>
      </c>
      <c r="V25">
        <f>_xlfn.XLOOKUP($L25,Forman!$B:$B,Forman!O:O)</f>
        <v>0</v>
      </c>
      <c r="W25">
        <f>_xlfn.XLOOKUP($L25,Forman!$B:$B,Forman!P:P)</f>
        <v>0</v>
      </c>
      <c r="Y25" t="str">
        <f t="shared" si="1"/>
        <v>Centrales thermiques au gaz de raffinerie produisant uniquement de l'électricité [METABOLHEAT - National]</v>
      </c>
      <c r="AA25" t="str">
        <f t="shared" si="0"/>
        <v>Enfant</v>
      </c>
    </row>
    <row r="26" spans="1:27" x14ac:dyDescent="0.3">
      <c r="A26">
        <v>5</v>
      </c>
      <c r="B26" t="s">
        <v>298</v>
      </c>
      <c r="D26" t="s">
        <v>13</v>
      </c>
      <c r="L26" t="str">
        <f>Forman!$B$35</f>
        <v>Plant with oil-fired boiler</v>
      </c>
      <c r="O26">
        <f>_xlfn.XLOOKUP($L26,Forman!$B:$B,Forman!H:H)</f>
        <v>4.4033613445378155</v>
      </c>
      <c r="P26" t="str">
        <f>_xlfn.XLOOKUP($L26,Forman!$B:$B,Forman!I:I)</f>
        <v>Rejets gazeux à 120 °C [METABOLHEAT - National]</v>
      </c>
      <c r="Q26">
        <f>_xlfn.XLOOKUP($L26,Forman!$B:$B,Forman!J:J)</f>
        <v>0.15</v>
      </c>
      <c r="R26">
        <f>_xlfn.XLOOKUP($L26,Forman!$B:$B,Forman!K:K)</f>
        <v>0</v>
      </c>
      <c r="S26">
        <f>_xlfn.XLOOKUP($L26,Forman!$B:$B,Forman!L:L)</f>
        <v>0</v>
      </c>
      <c r="T26" t="str">
        <f>_xlfn.XLOOKUP($L26,Forman!$B:$B,Forman!M:M)</f>
        <v>Rejets liquides à 30 °C [METABOLHEAT - National]</v>
      </c>
      <c r="U26">
        <f>_xlfn.XLOOKUP($L26,Forman!$B:$B,Forman!N:N)</f>
        <v>0.85</v>
      </c>
      <c r="V26">
        <f>_xlfn.XLOOKUP($L26,Forman!$B:$B,Forman!O:O)</f>
        <v>0</v>
      </c>
      <c r="W26">
        <f>_xlfn.XLOOKUP($L26,Forman!$B:$B,Forman!P:P)</f>
        <v>0</v>
      </c>
      <c r="Y26" t="str">
        <f t="shared" si="1"/>
        <v>Centrales thermiques au diesel produisant uniquement de l'électricité [METABOLHEAT - National]</v>
      </c>
      <c r="AA26" t="str">
        <f t="shared" si="0"/>
        <v>Enfant</v>
      </c>
    </row>
    <row r="27" spans="1:27" x14ac:dyDescent="0.3">
      <c r="A27">
        <v>5</v>
      </c>
      <c r="B27" t="s">
        <v>299</v>
      </c>
      <c r="D27" t="s">
        <v>14</v>
      </c>
      <c r="L27" t="str">
        <f>Forman!$B$35</f>
        <v>Plant with oil-fired boiler</v>
      </c>
      <c r="O27">
        <f>_xlfn.XLOOKUP($L27,Forman!$B:$B,Forman!H:H)</f>
        <v>4.4033613445378155</v>
      </c>
      <c r="P27" t="str">
        <f>_xlfn.XLOOKUP($L27,Forman!$B:$B,Forman!I:I)</f>
        <v>Rejets gazeux à 120 °C [METABOLHEAT - National]</v>
      </c>
      <c r="Q27">
        <f>_xlfn.XLOOKUP($L27,Forman!$B:$B,Forman!J:J)</f>
        <v>0.15</v>
      </c>
      <c r="R27">
        <f>_xlfn.XLOOKUP($L27,Forman!$B:$B,Forman!K:K)</f>
        <v>0</v>
      </c>
      <c r="S27">
        <f>_xlfn.XLOOKUP($L27,Forman!$B:$B,Forman!L:L)</f>
        <v>0</v>
      </c>
      <c r="T27" t="str">
        <f>_xlfn.XLOOKUP($L27,Forman!$B:$B,Forman!M:M)</f>
        <v>Rejets liquides à 30 °C [METABOLHEAT - National]</v>
      </c>
      <c r="U27">
        <f>_xlfn.XLOOKUP($L27,Forman!$B:$B,Forman!N:N)</f>
        <v>0.85</v>
      </c>
      <c r="V27">
        <f>_xlfn.XLOOKUP($L27,Forman!$B:$B,Forman!O:O)</f>
        <v>0</v>
      </c>
      <c r="W27">
        <f>_xlfn.XLOOKUP($L27,Forman!$B:$B,Forman!P:P)</f>
        <v>0</v>
      </c>
      <c r="Y27" t="str">
        <f t="shared" si="1"/>
        <v>Centrales thermiques au fioul produisant uniquement de l'électricité [METABOLHEAT - National]</v>
      </c>
      <c r="AA27" t="str">
        <f t="shared" si="0"/>
        <v>Enfant</v>
      </c>
    </row>
    <row r="28" spans="1:27" x14ac:dyDescent="0.3">
      <c r="A28">
        <v>5</v>
      </c>
      <c r="B28" t="s">
        <v>300</v>
      </c>
      <c r="D28" t="s">
        <v>15</v>
      </c>
      <c r="L28" t="str">
        <f>Forman!$B$39</f>
        <v>Plant with biomass-fired or waste-fired boiler</v>
      </c>
      <c r="O28">
        <f>_xlfn.XLOOKUP($L28,Forman!$B:$B,Forman!H:H)</f>
        <v>4.4033613445378155</v>
      </c>
      <c r="P28" t="str">
        <f>_xlfn.XLOOKUP($L28,Forman!$B:$B,Forman!I:I)</f>
        <v>Rejets gazeux à 120 °C [METABOLHEAT - National]</v>
      </c>
      <c r="Q28">
        <f>_xlfn.XLOOKUP($L28,Forman!$B:$B,Forman!J:J)</f>
        <v>0.15</v>
      </c>
      <c r="R28">
        <f>_xlfn.XLOOKUP($L28,Forman!$B:$B,Forman!K:K)</f>
        <v>0</v>
      </c>
      <c r="S28">
        <f>_xlfn.XLOOKUP($L28,Forman!$B:$B,Forman!L:L)</f>
        <v>0</v>
      </c>
      <c r="T28" t="str">
        <f>_xlfn.XLOOKUP($L28,Forman!$B:$B,Forman!M:M)</f>
        <v>Rejets liquides à 30 °C [METABOLHEAT - National]</v>
      </c>
      <c r="U28">
        <f>_xlfn.XLOOKUP($L28,Forman!$B:$B,Forman!N:N)</f>
        <v>0.85</v>
      </c>
      <c r="V28">
        <f>_xlfn.XLOOKUP($L28,Forman!$B:$B,Forman!O:O)</f>
        <v>0</v>
      </c>
      <c r="W28">
        <f>_xlfn.XLOOKUP($L28,Forman!$B:$B,Forman!P:P)</f>
        <v>0</v>
      </c>
      <c r="Y28" t="str">
        <f t="shared" si="1"/>
        <v>Centrales thermiques à biomasse solide produisant uniquement de l'électricité [METABOLHEAT - National]</v>
      </c>
      <c r="AA28" t="str">
        <f t="shared" si="0"/>
        <v>Enfant</v>
      </c>
    </row>
    <row r="29" spans="1:27" x14ac:dyDescent="0.3">
      <c r="A29">
        <v>5</v>
      </c>
      <c r="B29" t="s">
        <v>301</v>
      </c>
      <c r="D29" t="s">
        <v>16</v>
      </c>
      <c r="L29" t="str">
        <f>Forman!$B$39</f>
        <v>Plant with biomass-fired or waste-fired boiler</v>
      </c>
      <c r="O29">
        <f>_xlfn.XLOOKUP($L29,Forman!$B:$B,Forman!H:H)</f>
        <v>4.4033613445378155</v>
      </c>
      <c r="P29" t="str">
        <f>_xlfn.XLOOKUP($L29,Forman!$B:$B,Forman!I:I)</f>
        <v>Rejets gazeux à 120 °C [METABOLHEAT - National]</v>
      </c>
      <c r="Q29">
        <f>_xlfn.XLOOKUP($L29,Forman!$B:$B,Forman!J:J)</f>
        <v>0.15</v>
      </c>
      <c r="R29">
        <f>_xlfn.XLOOKUP($L29,Forman!$B:$B,Forman!K:K)</f>
        <v>0</v>
      </c>
      <c r="S29">
        <f>_xlfn.XLOOKUP($L29,Forman!$B:$B,Forman!L:L)</f>
        <v>0</v>
      </c>
      <c r="T29" t="str">
        <f>_xlfn.XLOOKUP($L29,Forman!$B:$B,Forman!M:M)</f>
        <v>Rejets liquides à 30 °C [METABOLHEAT - National]</v>
      </c>
      <c r="U29">
        <f>_xlfn.XLOOKUP($L29,Forman!$B:$B,Forman!N:N)</f>
        <v>0.85</v>
      </c>
      <c r="V29">
        <f>_xlfn.XLOOKUP($L29,Forman!$B:$B,Forman!O:O)</f>
        <v>0</v>
      </c>
      <c r="W29">
        <f>_xlfn.XLOOKUP($L29,Forman!$B:$B,Forman!P:P)</f>
        <v>0</v>
      </c>
      <c r="Y29" t="str">
        <f t="shared" si="1"/>
        <v>Centrales thermiques à déchets produisant uniquement de l'électricité [METABOLHEAT - National]</v>
      </c>
      <c r="AA29" t="str">
        <f>IF(A31&gt;A29,"Parent","Enfant")</f>
        <v>Enfant</v>
      </c>
    </row>
    <row r="30" spans="1:27" x14ac:dyDescent="0.3">
      <c r="A30">
        <v>4</v>
      </c>
      <c r="B30" t="s">
        <v>1403</v>
      </c>
      <c r="Y30" t="str">
        <f t="shared" si="1"/>
        <v>Autres systèmes de production d'électricité (EnR) [METABOLHEAT - National]</v>
      </c>
      <c r="AA30" t="str">
        <f>IF(A32&gt;A30,"Parent","Enfant")</f>
        <v>Parent</v>
      </c>
    </row>
    <row r="31" spans="1:27" x14ac:dyDescent="0.3">
      <c r="A31">
        <v>5</v>
      </c>
      <c r="B31" t="s">
        <v>302</v>
      </c>
      <c r="L31" t="str">
        <f>Forman!$B$40</f>
        <v>Plant with hydro tubine (run-of-river, reservoir)</v>
      </c>
      <c r="O31">
        <f>_xlfn.XLOOKUP($L31,Forman!$B:$B,Forman!H:H)</f>
        <v>0.68067226890756305</v>
      </c>
      <c r="P31">
        <f>_xlfn.XLOOKUP($L31,Forman!$B:$B,Forman!I:I)</f>
        <v>0</v>
      </c>
      <c r="Q31">
        <f>_xlfn.XLOOKUP($L31,Forman!$B:$B,Forman!J:J)</f>
        <v>0</v>
      </c>
      <c r="R31">
        <f>_xlfn.XLOOKUP($L31,Forman!$B:$B,Forman!K:K)</f>
        <v>0</v>
      </c>
      <c r="S31">
        <f>_xlfn.XLOOKUP($L31,Forman!$B:$B,Forman!L:L)</f>
        <v>0</v>
      </c>
      <c r="T31" t="str">
        <f>_xlfn.XLOOKUP($L31,Forman!$B:$B,Forman!M:M)</f>
        <v>Rejets liquides à 85 °C [METABOLHEAT - National]</v>
      </c>
      <c r="U31">
        <f>_xlfn.XLOOKUP($L31,Forman!$B:$B,Forman!N:N)</f>
        <v>1</v>
      </c>
      <c r="V31">
        <f>_xlfn.XLOOKUP($L31,Forman!$B:$B,Forman!O:O)</f>
        <v>0</v>
      </c>
      <c r="W31">
        <f>_xlfn.XLOOKUP($L31,Forman!$B:$B,Forman!P:P)</f>
        <v>0</v>
      </c>
      <c r="Y31" t="str">
        <f t="shared" si="1"/>
        <v>Centrales hydroélectriques [METABOLHEAT - National]</v>
      </c>
      <c r="AA31" t="str">
        <f t="shared" si="0"/>
        <v>Enfant</v>
      </c>
    </row>
    <row r="32" spans="1:27" x14ac:dyDescent="0.3">
      <c r="A32">
        <v>5</v>
      </c>
      <c r="B32" t="s">
        <v>303</v>
      </c>
      <c r="L32" t="str">
        <f>Forman!$B$42</f>
        <v>Solar thermal plant, photovoltaic plant, tidal power plant, wind power (on-/offshore)</v>
      </c>
      <c r="O32">
        <f>_xlfn.XLOOKUP($L32,Forman!$B:$B,Forman!H:H)</f>
        <v>0</v>
      </c>
      <c r="P32">
        <f>_xlfn.XLOOKUP($L32,Forman!$B:$B,Forman!I:I)</f>
        <v>0</v>
      </c>
      <c r="Q32">
        <f>_xlfn.XLOOKUP($L32,Forman!$B:$B,Forman!J:J)</f>
        <v>0</v>
      </c>
      <c r="R32">
        <f>_xlfn.XLOOKUP($L32,Forman!$B:$B,Forman!K:K)</f>
        <v>0</v>
      </c>
      <c r="S32">
        <f>_xlfn.XLOOKUP($L32,Forman!$B:$B,Forman!L:L)</f>
        <v>0</v>
      </c>
      <c r="T32">
        <f>_xlfn.XLOOKUP($L32,Forman!$B:$B,Forman!M:M)</f>
        <v>0</v>
      </c>
      <c r="U32">
        <f>_xlfn.XLOOKUP($L32,Forman!$B:$B,Forman!N:N)</f>
        <v>0</v>
      </c>
      <c r="V32">
        <f>_xlfn.XLOOKUP($L32,Forman!$B:$B,Forman!O:O)</f>
        <v>0</v>
      </c>
      <c r="W32">
        <f>_xlfn.XLOOKUP($L32,Forman!$B:$B,Forman!P:P)</f>
        <v>0</v>
      </c>
      <c r="Y32" t="str">
        <f t="shared" si="1"/>
        <v>Centrales marémotrices [METABOLHEAT - National]</v>
      </c>
      <c r="AA32" t="str">
        <f t="shared" si="0"/>
        <v>Enfant</v>
      </c>
    </row>
    <row r="33" spans="1:27" x14ac:dyDescent="0.3">
      <c r="A33">
        <v>5</v>
      </c>
      <c r="B33" t="s">
        <v>304</v>
      </c>
      <c r="L33" t="str">
        <f>Forman!$B$42</f>
        <v>Solar thermal plant, photovoltaic plant, tidal power plant, wind power (on-/offshore)</v>
      </c>
      <c r="O33">
        <f>_xlfn.XLOOKUP($L33,Forman!$B:$B,Forman!H:H)</f>
        <v>0</v>
      </c>
      <c r="P33">
        <f>_xlfn.XLOOKUP($L33,Forman!$B:$B,Forman!I:I)</f>
        <v>0</v>
      </c>
      <c r="Q33">
        <f>_xlfn.XLOOKUP($L33,Forman!$B:$B,Forman!J:J)</f>
        <v>0</v>
      </c>
      <c r="R33">
        <f>_xlfn.XLOOKUP($L33,Forman!$B:$B,Forman!K:K)</f>
        <v>0</v>
      </c>
      <c r="S33">
        <f>_xlfn.XLOOKUP($L33,Forman!$B:$B,Forman!L:L)</f>
        <v>0</v>
      </c>
      <c r="T33">
        <f>_xlfn.XLOOKUP($L33,Forman!$B:$B,Forman!M:M)</f>
        <v>0</v>
      </c>
      <c r="U33">
        <f>_xlfn.XLOOKUP($L33,Forman!$B:$B,Forman!N:N)</f>
        <v>0</v>
      </c>
      <c r="V33">
        <f>_xlfn.XLOOKUP($L33,Forman!$B:$B,Forman!O:O)</f>
        <v>0</v>
      </c>
      <c r="W33">
        <f>_xlfn.XLOOKUP($L33,Forman!$B:$B,Forman!P:P)</f>
        <v>0</v>
      </c>
      <c r="Y33" t="str">
        <f t="shared" si="1"/>
        <v>Eoliennes [METABOLHEAT - National]</v>
      </c>
      <c r="AA33" t="str">
        <f t="shared" si="0"/>
        <v>Enfant</v>
      </c>
    </row>
    <row r="34" spans="1:27" x14ac:dyDescent="0.3">
      <c r="A34">
        <v>5</v>
      </c>
      <c r="B34" t="s">
        <v>305</v>
      </c>
      <c r="L34" t="str">
        <f>Forman!$B$42</f>
        <v>Solar thermal plant, photovoltaic plant, tidal power plant, wind power (on-/offshore)</v>
      </c>
      <c r="O34">
        <f>_xlfn.XLOOKUP($L34,Forman!$B:$B,Forman!H:H)</f>
        <v>0</v>
      </c>
      <c r="P34">
        <f>_xlfn.XLOOKUP($L34,Forman!$B:$B,Forman!I:I)</f>
        <v>0</v>
      </c>
      <c r="Q34">
        <f>_xlfn.XLOOKUP($L34,Forman!$B:$B,Forman!J:J)</f>
        <v>0</v>
      </c>
      <c r="R34">
        <f>_xlfn.XLOOKUP($L34,Forman!$B:$B,Forman!K:K)</f>
        <v>0</v>
      </c>
      <c r="S34">
        <f>_xlfn.XLOOKUP($L34,Forman!$B:$B,Forman!L:L)</f>
        <v>0</v>
      </c>
      <c r="T34">
        <f>_xlfn.XLOOKUP($L34,Forman!$B:$B,Forman!M:M)</f>
        <v>0</v>
      </c>
      <c r="U34">
        <f>_xlfn.XLOOKUP($L34,Forman!$B:$B,Forman!N:N)</f>
        <v>0</v>
      </c>
      <c r="V34">
        <f>_xlfn.XLOOKUP($L34,Forman!$B:$B,Forman!O:O)</f>
        <v>0</v>
      </c>
      <c r="W34">
        <f>_xlfn.XLOOKUP($L34,Forman!$B:$B,Forman!P:P)</f>
        <v>0</v>
      </c>
      <c r="Y34" t="str">
        <f t="shared" si="1"/>
        <v>Centrales photovoltaïques [METABOLHEAT - National]</v>
      </c>
      <c r="AA34" t="str">
        <f t="shared" si="0"/>
        <v>Enfant</v>
      </c>
    </row>
    <row r="35" spans="1:27" x14ac:dyDescent="0.3">
      <c r="A35">
        <v>5</v>
      </c>
      <c r="B35" t="s">
        <v>306</v>
      </c>
      <c r="L35" t="str">
        <f>Forman!$B$42</f>
        <v>Solar thermal plant, photovoltaic plant, tidal power plant, wind power (on-/offshore)</v>
      </c>
      <c r="O35">
        <f>_xlfn.XLOOKUP($L35,Forman!$B:$B,Forman!H:H)</f>
        <v>0</v>
      </c>
      <c r="P35">
        <f>_xlfn.XLOOKUP($L35,Forman!$B:$B,Forman!I:I)</f>
        <v>0</v>
      </c>
      <c r="Q35">
        <f>_xlfn.XLOOKUP($L35,Forman!$B:$B,Forman!J:J)</f>
        <v>0</v>
      </c>
      <c r="R35">
        <f>_xlfn.XLOOKUP($L35,Forman!$B:$B,Forman!K:K)</f>
        <v>0</v>
      </c>
      <c r="S35">
        <f>_xlfn.XLOOKUP($L35,Forman!$B:$B,Forman!L:L)</f>
        <v>0</v>
      </c>
      <c r="T35">
        <f>_xlfn.XLOOKUP($L35,Forman!$B:$B,Forman!M:M)</f>
        <v>0</v>
      </c>
      <c r="U35">
        <f>_xlfn.XLOOKUP($L35,Forman!$B:$B,Forman!N:N)</f>
        <v>0</v>
      </c>
      <c r="V35">
        <f>_xlfn.XLOOKUP($L35,Forman!$B:$B,Forman!O:O)</f>
        <v>0</v>
      </c>
      <c r="W35">
        <f>_xlfn.XLOOKUP($L35,Forman!$B:$B,Forman!P:P)</f>
        <v>0</v>
      </c>
      <c r="Y35" t="str">
        <f t="shared" si="1"/>
        <v>Centrales solaires à concentration produisant uniquement de l'électricité [METABOLHEAT - National]</v>
      </c>
      <c r="AA35" t="str">
        <f t="shared" si="0"/>
        <v>Enfant</v>
      </c>
    </row>
    <row r="36" spans="1:27" x14ac:dyDescent="0.3">
      <c r="A36">
        <v>5</v>
      </c>
      <c r="B36" t="s">
        <v>307</v>
      </c>
      <c r="L36" t="str">
        <f>Forman!$B$41</f>
        <v>Rankine cycle by geothermal power</v>
      </c>
      <c r="O36">
        <f>_xlfn.XLOOKUP($L36,Forman!$B:$B,Forman!H:H)</f>
        <v>6.5630252100840343</v>
      </c>
      <c r="P36">
        <f>_xlfn.XLOOKUP($L36,Forman!$B:$B,Forman!I:I)</f>
        <v>0</v>
      </c>
      <c r="Q36">
        <f>_xlfn.XLOOKUP($L36,Forman!$B:$B,Forman!J:J)</f>
        <v>0</v>
      </c>
      <c r="R36">
        <f>_xlfn.XLOOKUP($L36,Forman!$B:$B,Forman!K:K)</f>
        <v>0</v>
      </c>
      <c r="S36">
        <f>_xlfn.XLOOKUP($L36,Forman!$B:$B,Forman!L:L)</f>
        <v>0</v>
      </c>
      <c r="T36" t="str">
        <f>_xlfn.XLOOKUP($L36,Forman!$B:$B,Forman!M:M)</f>
        <v>Rejets liquides à 30 °C [METABOLHEAT - National]</v>
      </c>
      <c r="U36">
        <f>_xlfn.XLOOKUP($L36,Forman!$B:$B,Forman!N:N)</f>
        <v>1</v>
      </c>
      <c r="V36">
        <f>_xlfn.XLOOKUP($L36,Forman!$B:$B,Forman!O:O)</f>
        <v>0</v>
      </c>
      <c r="W36">
        <f>_xlfn.XLOOKUP($L36,Forman!$B:$B,Forman!P:P)</f>
        <v>0</v>
      </c>
      <c r="Y36" t="str">
        <f t="shared" si="1"/>
        <v>Centrales géothermiques produisant uniquement de l'électricité [METABOLHEAT - National]</v>
      </c>
      <c r="AA36" t="str">
        <f t="shared" si="0"/>
        <v>Enfant</v>
      </c>
    </row>
    <row r="37" spans="1:27" x14ac:dyDescent="0.3">
      <c r="A37">
        <v>4</v>
      </c>
      <c r="B37" t="s">
        <v>308</v>
      </c>
      <c r="L37" t="str">
        <f>Forman!$B$38</f>
        <v>Plant with nuclear reactor</v>
      </c>
      <c r="O37">
        <f>_xlfn.XLOOKUP($L37,Forman!$B:$B,Forman!H:H)</f>
        <v>4.6302521008403366</v>
      </c>
      <c r="P37">
        <f>_xlfn.XLOOKUP($L37,Forman!$B:$B,Forman!I:I)</f>
        <v>0</v>
      </c>
      <c r="Q37">
        <f>_xlfn.XLOOKUP($L37,Forman!$B:$B,Forman!J:J)</f>
        <v>0</v>
      </c>
      <c r="R37">
        <f>_xlfn.XLOOKUP($L37,Forman!$B:$B,Forman!K:K)</f>
        <v>0</v>
      </c>
      <c r="S37">
        <f>_xlfn.XLOOKUP($L37,Forman!$B:$B,Forman!L:L)</f>
        <v>0</v>
      </c>
      <c r="T37" t="str">
        <f>_xlfn.XLOOKUP($L37,Forman!$B:$B,Forman!M:M)</f>
        <v>Rejets liquides à 30 °C [METABOLHEAT - National]</v>
      </c>
      <c r="U37">
        <f>_xlfn.XLOOKUP($L37,Forman!$B:$B,Forman!N:N)</f>
        <v>1</v>
      </c>
      <c r="V37">
        <f>_xlfn.XLOOKUP($L37,Forman!$B:$B,Forman!O:O)</f>
        <v>0</v>
      </c>
      <c r="W37">
        <f>_xlfn.XLOOKUP($L37,Forman!$B:$B,Forman!P:P)</f>
        <v>0</v>
      </c>
      <c r="Y37" t="str">
        <f t="shared" si="1"/>
        <v>Centrales nucléaires [METABOLHEAT - National]</v>
      </c>
      <c r="AA37" t="str">
        <f t="shared" si="0"/>
        <v>Enfant</v>
      </c>
    </row>
    <row r="38" spans="1:27" x14ac:dyDescent="0.3">
      <c r="A38">
        <v>3</v>
      </c>
      <c r="B38" t="s">
        <v>1401</v>
      </c>
      <c r="C38" t="s">
        <v>309</v>
      </c>
      <c r="D38" t="s">
        <v>74</v>
      </c>
      <c r="P38">
        <f>_xlfn.XLOOKUP($L38,Forman!$B:$B,Forman!I:I)</f>
        <v>0</v>
      </c>
      <c r="Q38">
        <f>_xlfn.XLOOKUP($L38,Forman!$B:$B,Forman!J:J)</f>
        <v>0</v>
      </c>
      <c r="R38">
        <f>_xlfn.XLOOKUP($L38,Forman!$B:$B,Forman!K:K)</f>
        <v>0</v>
      </c>
      <c r="S38">
        <f>_xlfn.XLOOKUP($L38,Forman!$B:$B,Forman!L:L)</f>
        <v>0</v>
      </c>
      <c r="T38">
        <f>_xlfn.XLOOKUP($L38,Forman!$B:$B,Forman!M:M)</f>
        <v>0</v>
      </c>
      <c r="U38">
        <f>_xlfn.XLOOKUP($L38,Forman!$B:$B,Forman!N:N)</f>
        <v>0</v>
      </c>
      <c r="V38">
        <f>_xlfn.XLOOKUP($L38,Forman!$B:$B,Forman!O:O)</f>
        <v>0</v>
      </c>
      <c r="W38">
        <f>_xlfn.XLOOKUP($L38,Forman!$B:$B,Forman!P:P)</f>
        <v>0</v>
      </c>
      <c r="Y38" t="str">
        <f t="shared" si="1"/>
        <v>Centrales thermiques à cogénération [METABOLHEAT - National]</v>
      </c>
      <c r="AA38" t="str">
        <f t="shared" si="0"/>
        <v>Parent</v>
      </c>
    </row>
    <row r="39" spans="1:27" x14ac:dyDescent="0.3">
      <c r="A39">
        <v>4</v>
      </c>
      <c r="B39" t="s">
        <v>310</v>
      </c>
      <c r="D39" t="s">
        <v>30</v>
      </c>
      <c r="L39" t="str">
        <f>Forman!$B$36</f>
        <v>Plant with coal-fired boiler</v>
      </c>
      <c r="O39">
        <f>_xlfn.XLOOKUP($L39,Forman!$B:$B,Forman!H:H)</f>
        <v>4.5210084033613454</v>
      </c>
      <c r="P39" t="str">
        <f>_xlfn.XLOOKUP($L39,Forman!$B:$B,Forman!I:I)</f>
        <v>Rejets gazeux à 120 °C [METABOLHEAT - National]</v>
      </c>
      <c r="Q39">
        <f>_xlfn.XLOOKUP($L39,Forman!$B:$B,Forman!J:J)</f>
        <v>0.15</v>
      </c>
      <c r="R39">
        <f>_xlfn.XLOOKUP($L39,Forman!$B:$B,Forman!K:K)</f>
        <v>0</v>
      </c>
      <c r="S39">
        <f>_xlfn.XLOOKUP($L39,Forman!$B:$B,Forman!L:L)</f>
        <v>0</v>
      </c>
      <c r="T39" t="str">
        <f>_xlfn.XLOOKUP($L39,Forman!$B:$B,Forman!M:M)</f>
        <v>Rejets liquides à 30 °C [METABOLHEAT - National]</v>
      </c>
      <c r="U39">
        <f>_xlfn.XLOOKUP($L39,Forman!$B:$B,Forman!N:N)</f>
        <v>0.85</v>
      </c>
      <c r="V39">
        <f>_xlfn.XLOOKUP($L39,Forman!$B:$B,Forman!O:O)</f>
        <v>0</v>
      </c>
      <c r="W39">
        <f>_xlfn.XLOOKUP($L39,Forman!$B:$B,Forman!P:P)</f>
        <v>0</v>
      </c>
      <c r="Y39" t="str">
        <f t="shared" si="1"/>
        <v>Centrales thermiques au charbon à cogénération [METABOLHEAT - National]</v>
      </c>
      <c r="AA39" t="str">
        <f t="shared" si="0"/>
        <v>Enfant</v>
      </c>
    </row>
    <row r="40" spans="1:27" x14ac:dyDescent="0.3">
      <c r="A40">
        <v>4</v>
      </c>
      <c r="B40" t="s">
        <v>311</v>
      </c>
      <c r="D40" t="s">
        <v>31</v>
      </c>
      <c r="Y40" t="str">
        <f t="shared" si="1"/>
        <v>Centrales thermiques au lignite à cogénération [METABOLHEAT - National]</v>
      </c>
      <c r="AA40" t="str">
        <f t="shared" si="0"/>
        <v>Enfant</v>
      </c>
    </row>
    <row r="41" spans="1:27" x14ac:dyDescent="0.3">
      <c r="A41">
        <v>4</v>
      </c>
      <c r="B41" t="s">
        <v>312</v>
      </c>
      <c r="D41" t="s">
        <v>32</v>
      </c>
      <c r="L41" t="str">
        <f>Forman!$B$37</f>
        <v>Plant with gas-fired boiler or gas turbine</v>
      </c>
      <c r="O41">
        <f>_xlfn.XLOOKUP($L41,Forman!$B:$B,Forman!H:H)</f>
        <v>4.0168067226890756</v>
      </c>
      <c r="P41" t="str">
        <f>_xlfn.XLOOKUP($L41,Forman!$B:$B,Forman!I:I)</f>
        <v>Rejets gazeux à 120 °C [METABOLHEAT - National]</v>
      </c>
      <c r="Q41">
        <f>_xlfn.XLOOKUP($L41,Forman!$B:$B,Forman!J:J)</f>
        <v>0.15</v>
      </c>
      <c r="R41">
        <f>_xlfn.XLOOKUP($L41,Forman!$B:$B,Forman!K:K)</f>
        <v>0</v>
      </c>
      <c r="S41">
        <f>_xlfn.XLOOKUP($L41,Forman!$B:$B,Forman!L:L)</f>
        <v>0</v>
      </c>
      <c r="T41" t="str">
        <f>_xlfn.XLOOKUP($L41,Forman!$B:$B,Forman!M:M)</f>
        <v>Rejets liquides à 30 °C [METABOLHEAT - National]</v>
      </c>
      <c r="U41">
        <f>_xlfn.XLOOKUP($L41,Forman!$B:$B,Forman!N:N)</f>
        <v>0.85</v>
      </c>
      <c r="V41">
        <f>_xlfn.XLOOKUP($L41,Forman!$B:$B,Forman!O:O)</f>
        <v>0</v>
      </c>
      <c r="W41">
        <f>_xlfn.XLOOKUP($L41,Forman!$B:$B,Forman!P:P)</f>
        <v>0</v>
      </c>
      <c r="Y41" t="str">
        <f t="shared" si="1"/>
        <v>Centrales thermiques au gaz naturel à cogénération [METABOLHEAT - National]</v>
      </c>
      <c r="AA41" t="str">
        <f t="shared" si="0"/>
        <v>Enfant</v>
      </c>
    </row>
    <row r="42" spans="1:27" x14ac:dyDescent="0.3">
      <c r="A42">
        <v>4</v>
      </c>
      <c r="B42" t="s">
        <v>313</v>
      </c>
      <c r="D42" t="s">
        <v>33</v>
      </c>
      <c r="L42" t="str">
        <f>Forman!$B$37</f>
        <v>Plant with gas-fired boiler or gas turbine</v>
      </c>
      <c r="O42">
        <f>_xlfn.XLOOKUP($L42,Forman!$B:$B,Forman!H:H)</f>
        <v>4.0168067226890756</v>
      </c>
      <c r="P42" t="str">
        <f>_xlfn.XLOOKUP($L42,Forman!$B:$B,Forman!I:I)</f>
        <v>Rejets gazeux à 120 °C [METABOLHEAT - National]</v>
      </c>
      <c r="Q42">
        <f>_xlfn.XLOOKUP($L42,Forman!$B:$B,Forman!J:J)</f>
        <v>0.15</v>
      </c>
      <c r="R42">
        <f>_xlfn.XLOOKUP($L42,Forman!$B:$B,Forman!K:K)</f>
        <v>0</v>
      </c>
      <c r="S42">
        <f>_xlfn.XLOOKUP($L42,Forman!$B:$B,Forman!L:L)</f>
        <v>0</v>
      </c>
      <c r="T42" t="str">
        <f>_xlfn.XLOOKUP($L42,Forman!$B:$B,Forman!M:M)</f>
        <v>Rejets liquides à 30 °C [METABOLHEAT - National]</v>
      </c>
      <c r="U42">
        <f>_xlfn.XLOOKUP($L42,Forman!$B:$B,Forman!N:N)</f>
        <v>0.85</v>
      </c>
      <c r="V42">
        <f>_xlfn.XLOOKUP($L42,Forman!$B:$B,Forman!O:O)</f>
        <v>0</v>
      </c>
      <c r="W42">
        <f>_xlfn.XLOOKUP($L42,Forman!$B:$B,Forman!P:P)</f>
        <v>0</v>
      </c>
      <c r="Y42" t="str">
        <f t="shared" si="1"/>
        <v>Centrales thermiques au biogaz à cogénération [METABOLHEAT - National]</v>
      </c>
      <c r="AA42" t="str">
        <f t="shared" si="0"/>
        <v>Enfant</v>
      </c>
    </row>
    <row r="43" spans="1:27" x14ac:dyDescent="0.3">
      <c r="A43">
        <v>4</v>
      </c>
      <c r="B43" t="s">
        <v>314</v>
      </c>
      <c r="D43" t="s">
        <v>34</v>
      </c>
      <c r="L43" t="str">
        <f>Forman!$B$37</f>
        <v>Plant with gas-fired boiler or gas turbine</v>
      </c>
      <c r="O43">
        <f>_xlfn.XLOOKUP($L43,Forman!$B:$B,Forman!H:H)</f>
        <v>4.0168067226890756</v>
      </c>
      <c r="P43" t="str">
        <f>_xlfn.XLOOKUP($L43,Forman!$B:$B,Forman!I:I)</f>
        <v>Rejets gazeux à 120 °C [METABOLHEAT - National]</v>
      </c>
      <c r="Q43">
        <f>_xlfn.XLOOKUP($L43,Forman!$B:$B,Forman!J:J)</f>
        <v>0.15</v>
      </c>
      <c r="R43">
        <f>_xlfn.XLOOKUP($L43,Forman!$B:$B,Forman!K:K)</f>
        <v>0</v>
      </c>
      <c r="S43">
        <f>_xlfn.XLOOKUP($L43,Forman!$B:$B,Forman!L:L)</f>
        <v>0</v>
      </c>
      <c r="T43" t="str">
        <f>_xlfn.XLOOKUP($L43,Forman!$B:$B,Forman!M:M)</f>
        <v>Rejets liquides à 30 °C [METABOLHEAT - National]</v>
      </c>
      <c r="U43">
        <f>_xlfn.XLOOKUP($L43,Forman!$B:$B,Forman!N:N)</f>
        <v>0.85</v>
      </c>
      <c r="V43">
        <f>_xlfn.XLOOKUP($L43,Forman!$B:$B,Forman!O:O)</f>
        <v>0</v>
      </c>
      <c r="W43">
        <f>_xlfn.XLOOKUP($L43,Forman!$B:$B,Forman!P:P)</f>
        <v>0</v>
      </c>
      <c r="Y43" t="str">
        <f t="shared" si="1"/>
        <v>Centrales thermiques au gaz dérivé à cogénération [METABOLHEAT - National]</v>
      </c>
      <c r="AA43" t="str">
        <f t="shared" si="0"/>
        <v>Enfant</v>
      </c>
    </row>
    <row r="44" spans="1:27" x14ac:dyDescent="0.3">
      <c r="A44">
        <v>4</v>
      </c>
      <c r="B44" t="s">
        <v>315</v>
      </c>
      <c r="D44" t="s">
        <v>35</v>
      </c>
      <c r="L44" t="str">
        <f>Forman!$B$37</f>
        <v>Plant with gas-fired boiler or gas turbine</v>
      </c>
      <c r="O44">
        <f>_xlfn.XLOOKUP($L44,Forman!$B:$B,Forman!H:H)</f>
        <v>4.0168067226890756</v>
      </c>
      <c r="P44" t="str">
        <f>_xlfn.XLOOKUP($L44,Forman!$B:$B,Forman!I:I)</f>
        <v>Rejets gazeux à 120 °C [METABOLHEAT - National]</v>
      </c>
      <c r="Q44">
        <f>_xlfn.XLOOKUP($L44,Forman!$B:$B,Forman!J:J)</f>
        <v>0.15</v>
      </c>
      <c r="R44">
        <f>_xlfn.XLOOKUP($L44,Forman!$B:$B,Forman!K:K)</f>
        <v>0</v>
      </c>
      <c r="S44">
        <f>_xlfn.XLOOKUP($L44,Forman!$B:$B,Forman!L:L)</f>
        <v>0</v>
      </c>
      <c r="T44" t="str">
        <f>_xlfn.XLOOKUP($L44,Forman!$B:$B,Forman!M:M)</f>
        <v>Rejets liquides à 30 °C [METABOLHEAT - National]</v>
      </c>
      <c r="U44">
        <f>_xlfn.XLOOKUP($L44,Forman!$B:$B,Forman!N:N)</f>
        <v>0.85</v>
      </c>
      <c r="V44">
        <f>_xlfn.XLOOKUP($L44,Forman!$B:$B,Forman!O:O)</f>
        <v>0</v>
      </c>
      <c r="W44">
        <f>_xlfn.XLOOKUP($L44,Forman!$B:$B,Forman!P:P)</f>
        <v>0</v>
      </c>
      <c r="Y44" t="str">
        <f t="shared" si="1"/>
        <v>Centrales thermiques au gaz de raffinerie à cogénération [METABOLHEAT - National]</v>
      </c>
      <c r="AA44" t="str">
        <f t="shared" si="0"/>
        <v>Enfant</v>
      </c>
    </row>
    <row r="45" spans="1:27" x14ac:dyDescent="0.3">
      <c r="A45">
        <v>4</v>
      </c>
      <c r="B45" t="s">
        <v>316</v>
      </c>
      <c r="D45" t="s">
        <v>36</v>
      </c>
      <c r="L45" t="str">
        <f>Forman!$B$35</f>
        <v>Plant with oil-fired boiler</v>
      </c>
      <c r="O45">
        <f>_xlfn.XLOOKUP($L45,Forman!$B:$B,Forman!H:H)</f>
        <v>4.4033613445378155</v>
      </c>
      <c r="P45" t="str">
        <f>_xlfn.XLOOKUP($L45,Forman!$B:$B,Forman!I:I)</f>
        <v>Rejets gazeux à 120 °C [METABOLHEAT - National]</v>
      </c>
      <c r="Q45">
        <f>_xlfn.XLOOKUP($L45,Forman!$B:$B,Forman!J:J)</f>
        <v>0.15</v>
      </c>
      <c r="R45">
        <f>_xlfn.XLOOKUP($L45,Forman!$B:$B,Forman!K:K)</f>
        <v>0</v>
      </c>
      <c r="S45">
        <f>_xlfn.XLOOKUP($L45,Forman!$B:$B,Forman!L:L)</f>
        <v>0</v>
      </c>
      <c r="T45" t="str">
        <f>_xlfn.XLOOKUP($L45,Forman!$B:$B,Forman!M:M)</f>
        <v>Rejets liquides à 30 °C [METABOLHEAT - National]</v>
      </c>
      <c r="U45">
        <f>_xlfn.XLOOKUP($L45,Forman!$B:$B,Forman!N:N)</f>
        <v>0.85</v>
      </c>
      <c r="V45">
        <f>_xlfn.XLOOKUP($L45,Forman!$B:$B,Forman!O:O)</f>
        <v>0</v>
      </c>
      <c r="W45">
        <f>_xlfn.XLOOKUP($L45,Forman!$B:$B,Forman!P:P)</f>
        <v>0</v>
      </c>
      <c r="Y45" t="str">
        <f t="shared" si="1"/>
        <v>Centrales thermiques au diesel à cogénération [METABOLHEAT - National]</v>
      </c>
      <c r="AA45" t="str">
        <f t="shared" si="0"/>
        <v>Enfant</v>
      </c>
    </row>
    <row r="46" spans="1:27" x14ac:dyDescent="0.3">
      <c r="A46">
        <v>4</v>
      </c>
      <c r="B46" t="s">
        <v>317</v>
      </c>
      <c r="D46" t="s">
        <v>37</v>
      </c>
      <c r="L46" t="str">
        <f>Forman!$B$35</f>
        <v>Plant with oil-fired boiler</v>
      </c>
      <c r="O46">
        <f>_xlfn.XLOOKUP($L46,Forman!$B:$B,Forman!H:H)</f>
        <v>4.4033613445378155</v>
      </c>
      <c r="P46" t="str">
        <f>_xlfn.XLOOKUP($L46,Forman!$B:$B,Forman!I:I)</f>
        <v>Rejets gazeux à 120 °C [METABOLHEAT - National]</v>
      </c>
      <c r="Q46">
        <f>_xlfn.XLOOKUP($L46,Forman!$B:$B,Forman!J:J)</f>
        <v>0.15</v>
      </c>
      <c r="R46">
        <f>_xlfn.XLOOKUP($L46,Forman!$B:$B,Forman!K:K)</f>
        <v>0</v>
      </c>
      <c r="S46">
        <f>_xlfn.XLOOKUP($L46,Forman!$B:$B,Forman!L:L)</f>
        <v>0</v>
      </c>
      <c r="T46" t="str">
        <f>_xlfn.XLOOKUP($L46,Forman!$B:$B,Forman!M:M)</f>
        <v>Rejets liquides à 30 °C [METABOLHEAT - National]</v>
      </c>
      <c r="U46">
        <f>_xlfn.XLOOKUP($L46,Forman!$B:$B,Forman!N:N)</f>
        <v>0.85</v>
      </c>
      <c r="V46">
        <f>_xlfn.XLOOKUP($L46,Forman!$B:$B,Forman!O:O)</f>
        <v>0</v>
      </c>
      <c r="W46">
        <f>_xlfn.XLOOKUP($L46,Forman!$B:$B,Forman!P:P)</f>
        <v>0</v>
      </c>
      <c r="Y46" t="str">
        <f t="shared" si="1"/>
        <v>Centrales thermiques au fioul à cogénération [METABOLHEAT - National]</v>
      </c>
      <c r="AA46" t="str">
        <f t="shared" si="0"/>
        <v>Enfant</v>
      </c>
    </row>
    <row r="47" spans="1:27" x14ac:dyDescent="0.3">
      <c r="A47">
        <v>4</v>
      </c>
      <c r="B47" t="s">
        <v>318</v>
      </c>
      <c r="D47" t="s">
        <v>38</v>
      </c>
      <c r="L47" t="str">
        <f>Forman!$B$39</f>
        <v>Plant with biomass-fired or waste-fired boiler</v>
      </c>
      <c r="O47">
        <f>_xlfn.XLOOKUP($L47,Forman!$B:$B,Forman!H:H)</f>
        <v>4.4033613445378155</v>
      </c>
      <c r="P47" t="str">
        <f>_xlfn.XLOOKUP($L47,Forman!$B:$B,Forman!I:I)</f>
        <v>Rejets gazeux à 120 °C [METABOLHEAT - National]</v>
      </c>
      <c r="Q47">
        <f>_xlfn.XLOOKUP($L47,Forman!$B:$B,Forman!J:J)</f>
        <v>0.15</v>
      </c>
      <c r="R47">
        <f>_xlfn.XLOOKUP($L47,Forman!$B:$B,Forman!K:K)</f>
        <v>0</v>
      </c>
      <c r="S47">
        <f>_xlfn.XLOOKUP($L47,Forman!$B:$B,Forman!L:L)</f>
        <v>0</v>
      </c>
      <c r="T47" t="str">
        <f>_xlfn.XLOOKUP($L47,Forman!$B:$B,Forman!M:M)</f>
        <v>Rejets liquides à 30 °C [METABOLHEAT - National]</v>
      </c>
      <c r="U47">
        <f>_xlfn.XLOOKUP($L47,Forman!$B:$B,Forman!N:N)</f>
        <v>0.85</v>
      </c>
      <c r="V47">
        <f>_xlfn.XLOOKUP($L47,Forman!$B:$B,Forman!O:O)</f>
        <v>0</v>
      </c>
      <c r="W47">
        <f>_xlfn.XLOOKUP($L47,Forman!$B:$B,Forman!P:P)</f>
        <v>0</v>
      </c>
      <c r="Y47" t="str">
        <f t="shared" si="1"/>
        <v>Centrales thermiques à biomasse solide à cogénération [METABOLHEAT - National]</v>
      </c>
      <c r="AA47" t="str">
        <f t="shared" si="0"/>
        <v>Enfant</v>
      </c>
    </row>
    <row r="48" spans="1:27" x14ac:dyDescent="0.3">
      <c r="A48">
        <v>4</v>
      </c>
      <c r="B48" t="s">
        <v>319</v>
      </c>
      <c r="D48" t="s">
        <v>39</v>
      </c>
      <c r="L48" t="str">
        <f>Forman!$B$39</f>
        <v>Plant with biomass-fired or waste-fired boiler</v>
      </c>
      <c r="O48">
        <f>_xlfn.XLOOKUP($L48,Forman!$B:$B,Forman!H:H)</f>
        <v>4.4033613445378155</v>
      </c>
      <c r="P48" t="str">
        <f>_xlfn.XLOOKUP($L48,Forman!$B:$B,Forman!I:I)</f>
        <v>Rejets gazeux à 120 °C [METABOLHEAT - National]</v>
      </c>
      <c r="Q48">
        <f>_xlfn.XLOOKUP($L48,Forman!$B:$B,Forman!J:J)</f>
        <v>0.15</v>
      </c>
      <c r="R48">
        <f>_xlfn.XLOOKUP($L48,Forman!$B:$B,Forman!K:K)</f>
        <v>0</v>
      </c>
      <c r="S48">
        <f>_xlfn.XLOOKUP($L48,Forman!$B:$B,Forman!L:L)</f>
        <v>0</v>
      </c>
      <c r="T48" t="str">
        <f>_xlfn.XLOOKUP($L48,Forman!$B:$B,Forman!M:M)</f>
        <v>Rejets liquides à 30 °C [METABOLHEAT - National]</v>
      </c>
      <c r="U48">
        <f>_xlfn.XLOOKUP($L48,Forman!$B:$B,Forman!N:N)</f>
        <v>0.85</v>
      </c>
      <c r="V48">
        <f>_xlfn.XLOOKUP($L48,Forman!$B:$B,Forman!O:O)</f>
        <v>0</v>
      </c>
      <c r="W48">
        <f>_xlfn.XLOOKUP($L48,Forman!$B:$B,Forman!P:P)</f>
        <v>0</v>
      </c>
      <c r="Y48" t="str">
        <f t="shared" si="1"/>
        <v>Centrales thermiques à déchets à cogénération [METABOLHEAT - National]</v>
      </c>
      <c r="AA48" t="str">
        <f t="shared" si="0"/>
        <v>Enfant</v>
      </c>
    </row>
    <row r="49" spans="1:27" x14ac:dyDescent="0.3">
      <c r="A49">
        <v>3</v>
      </c>
      <c r="B49" t="s">
        <v>320</v>
      </c>
      <c r="D49" t="s">
        <v>75</v>
      </c>
      <c r="O49">
        <f>_xlfn.XLOOKUP($L49,Forman!$B:$B,Forman!H:H)</f>
        <v>0</v>
      </c>
      <c r="P49">
        <f>_xlfn.XLOOKUP($L49,Forman!$B:$B,Forman!I:I)</f>
        <v>0</v>
      </c>
      <c r="Q49">
        <f>_xlfn.XLOOKUP($L49,Forman!$B:$B,Forman!J:J)</f>
        <v>0</v>
      </c>
      <c r="R49">
        <f>_xlfn.XLOOKUP($L49,Forman!$B:$B,Forman!K:K)</f>
        <v>0</v>
      </c>
      <c r="S49">
        <f>_xlfn.XLOOKUP($L49,Forman!$B:$B,Forman!L:L)</f>
        <v>0</v>
      </c>
      <c r="T49">
        <f>_xlfn.XLOOKUP($L49,Forman!$B:$B,Forman!M:M)</f>
        <v>0</v>
      </c>
      <c r="U49">
        <f>_xlfn.XLOOKUP($L49,Forman!$B:$B,Forman!N:N)</f>
        <v>0</v>
      </c>
      <c r="V49">
        <f>_xlfn.XLOOKUP($L49,Forman!$B:$B,Forman!O:O)</f>
        <v>0</v>
      </c>
      <c r="W49">
        <f>_xlfn.XLOOKUP($L49,Forman!$B:$B,Forman!P:P)</f>
        <v>0</v>
      </c>
      <c r="Y49" t="str">
        <f t="shared" si="1"/>
        <v>Production de chaleur seule [METABOLHEAT - National]</v>
      </c>
      <c r="AA49" t="str">
        <f t="shared" si="0"/>
        <v>Parent</v>
      </c>
    </row>
    <row r="50" spans="1:27" x14ac:dyDescent="0.3">
      <c r="A50">
        <v>4</v>
      </c>
      <c r="B50" t="s">
        <v>321</v>
      </c>
      <c r="D50" t="s">
        <v>41</v>
      </c>
      <c r="O50">
        <f>_xlfn.XLOOKUP($L50,Forman!$B:$B,Forman!H:H)</f>
        <v>0</v>
      </c>
      <c r="P50">
        <f>_xlfn.XLOOKUP($L50,Forman!$B:$B,Forman!I:I)</f>
        <v>0</v>
      </c>
      <c r="Q50">
        <f>_xlfn.XLOOKUP($L50,Forman!$B:$B,Forman!J:J)</f>
        <v>0</v>
      </c>
      <c r="R50">
        <f>_xlfn.XLOOKUP($L50,Forman!$B:$B,Forman!K:K)</f>
        <v>0</v>
      </c>
      <c r="S50">
        <f>_xlfn.XLOOKUP($L50,Forman!$B:$B,Forman!L:L)</f>
        <v>0</v>
      </c>
      <c r="T50">
        <f>_xlfn.XLOOKUP($L50,Forman!$B:$B,Forman!M:M)</f>
        <v>0</v>
      </c>
      <c r="U50">
        <f>_xlfn.XLOOKUP($L50,Forman!$B:$B,Forman!N:N)</f>
        <v>0</v>
      </c>
      <c r="V50">
        <f>_xlfn.XLOOKUP($L50,Forman!$B:$B,Forman!O:O)</f>
        <v>0</v>
      </c>
      <c r="W50">
        <f>_xlfn.XLOOKUP($L50,Forman!$B:$B,Forman!P:P)</f>
        <v>0</v>
      </c>
      <c r="Y50" t="str">
        <f t="shared" si="1"/>
        <v>Centrales thermiques conventionnelles produisant uniquement de la chaleur [METABOLHEAT - National]</v>
      </c>
      <c r="AA50" t="str">
        <f t="shared" si="0"/>
        <v>Parent</v>
      </c>
    </row>
    <row r="51" spans="1:27" x14ac:dyDescent="0.3">
      <c r="A51">
        <v>5</v>
      </c>
      <c r="B51" t="s">
        <v>322</v>
      </c>
      <c r="D51" t="s">
        <v>42</v>
      </c>
      <c r="L51" t="str">
        <f>Forman!$B$36</f>
        <v>Plant with coal-fired boiler</v>
      </c>
      <c r="O51">
        <f>_xlfn.XLOOKUP($L51,Forman!$B:$B,Forman!H:H)</f>
        <v>4.5210084033613454</v>
      </c>
      <c r="P51" t="str">
        <f>_xlfn.XLOOKUP($L51,Forman!$B:$B,Forman!I:I)</f>
        <v>Rejets gazeux à 120 °C [METABOLHEAT - National]</v>
      </c>
      <c r="Q51">
        <f>_xlfn.XLOOKUP($L51,Forman!$B:$B,Forman!J:J)</f>
        <v>0.15</v>
      </c>
      <c r="R51">
        <f>_xlfn.XLOOKUP($L51,Forman!$B:$B,Forman!K:K)</f>
        <v>0</v>
      </c>
      <c r="S51">
        <f>_xlfn.XLOOKUP($L51,Forman!$B:$B,Forman!L:L)</f>
        <v>0</v>
      </c>
      <c r="T51" t="str">
        <f>_xlfn.XLOOKUP($L51,Forman!$B:$B,Forman!M:M)</f>
        <v>Rejets liquides à 30 °C [METABOLHEAT - National]</v>
      </c>
      <c r="U51">
        <f>_xlfn.XLOOKUP($L51,Forman!$B:$B,Forman!N:N)</f>
        <v>0.85</v>
      </c>
      <c r="V51">
        <f>_xlfn.XLOOKUP($L51,Forman!$B:$B,Forman!O:O)</f>
        <v>0</v>
      </c>
      <c r="W51">
        <f>_xlfn.XLOOKUP($L51,Forman!$B:$B,Forman!P:P)</f>
        <v>0</v>
      </c>
      <c r="Y51" t="str">
        <f t="shared" si="1"/>
        <v>Centrales thermiques à la houille et aux produits dérivés du charbon produisant uniquement de la chaleur [METABOLHEAT - National]</v>
      </c>
      <c r="AA51" t="str">
        <f t="shared" si="0"/>
        <v>Enfant</v>
      </c>
    </row>
    <row r="52" spans="1:27" x14ac:dyDescent="0.3">
      <c r="A52">
        <v>5</v>
      </c>
      <c r="B52" t="s">
        <v>323</v>
      </c>
      <c r="D52" t="s">
        <v>43</v>
      </c>
      <c r="Y52" t="str">
        <f t="shared" si="1"/>
        <v>Centrales thermiques au lignite, à la tourbe et aux schistes bitumineux produisant uniquement de la chaleur [METABOLHEAT - National]</v>
      </c>
      <c r="AA52" t="str">
        <f t="shared" si="0"/>
        <v>Enfant</v>
      </c>
    </row>
    <row r="53" spans="1:27" x14ac:dyDescent="0.3">
      <c r="A53">
        <v>5</v>
      </c>
      <c r="B53" t="s">
        <v>324</v>
      </c>
      <c r="D53" t="s">
        <v>44</v>
      </c>
      <c r="Y53" t="str">
        <f t="shared" si="1"/>
        <v>Centrales thermiques au gaz de raffinerie et à l'éthane produisant uniquement de la chaleur [METABOLHEAT - National]</v>
      </c>
      <c r="AA53" t="str">
        <f t="shared" si="0"/>
        <v>Enfant</v>
      </c>
    </row>
    <row r="54" spans="1:27" x14ac:dyDescent="0.3">
      <c r="A54">
        <v>5</v>
      </c>
      <c r="B54" t="s">
        <v>325</v>
      </c>
      <c r="D54" t="s">
        <v>637</v>
      </c>
      <c r="L54" t="str">
        <f>Forman!$B$35</f>
        <v>Plant with oil-fired boiler</v>
      </c>
      <c r="O54">
        <f>_xlfn.XLOOKUP($L54,Forman!$B:$B,Forman!H:H)</f>
        <v>4.4033613445378155</v>
      </c>
      <c r="P54" t="str">
        <f>_xlfn.XLOOKUP($L54,Forman!$B:$B,Forman!I:I)</f>
        <v>Rejets gazeux à 120 °C [METABOLHEAT - National]</v>
      </c>
      <c r="Q54">
        <f>_xlfn.XLOOKUP($L54,Forman!$B:$B,Forman!J:J)</f>
        <v>0.15</v>
      </c>
      <c r="R54">
        <f>_xlfn.XLOOKUP($L54,Forman!$B:$B,Forman!K:K)</f>
        <v>0</v>
      </c>
      <c r="S54">
        <f>_xlfn.XLOOKUP($L54,Forman!$B:$B,Forman!L:L)</f>
        <v>0</v>
      </c>
      <c r="T54" t="str">
        <f>_xlfn.XLOOKUP($L54,Forman!$B:$B,Forman!M:M)</f>
        <v>Rejets liquides à 30 °C [METABOLHEAT - National]</v>
      </c>
      <c r="U54">
        <f>_xlfn.XLOOKUP($L54,Forman!$B:$B,Forman!N:N)</f>
        <v>0.85</v>
      </c>
      <c r="V54">
        <f>_xlfn.XLOOKUP($L54,Forman!$B:$B,Forman!O:O)</f>
        <v>0</v>
      </c>
      <c r="W54">
        <f>_xlfn.XLOOKUP($L54,Forman!$B:$B,Forman!P:P)</f>
        <v>0</v>
      </c>
      <c r="Y54" t="str">
        <f t="shared" si="1"/>
        <v>Centrales thermiques au fioul et au diesel produisant uniquement de la chaleur [METABOLHEAT - National]</v>
      </c>
      <c r="AA54" t="str">
        <f t="shared" si="0"/>
        <v>Enfant</v>
      </c>
    </row>
    <row r="55" spans="1:27" x14ac:dyDescent="0.3">
      <c r="A55">
        <v>5</v>
      </c>
      <c r="B55" t="s">
        <v>326</v>
      </c>
      <c r="D55" t="s">
        <v>45</v>
      </c>
      <c r="O55">
        <f>_xlfn.XLOOKUP($L55,Forman!$B:$B,Forman!H:H)</f>
        <v>0</v>
      </c>
      <c r="P55">
        <f>_xlfn.XLOOKUP($L55,Forman!$B:$B,Forman!I:I)</f>
        <v>0</v>
      </c>
      <c r="Q55">
        <f>_xlfn.XLOOKUP($L55,Forman!$B:$B,Forman!J:J)</f>
        <v>0</v>
      </c>
      <c r="R55">
        <f>_xlfn.XLOOKUP($L55,Forman!$B:$B,Forman!K:K)</f>
        <v>0</v>
      </c>
      <c r="S55">
        <f>_xlfn.XLOOKUP($L55,Forman!$B:$B,Forman!L:L)</f>
        <v>0</v>
      </c>
      <c r="T55">
        <f>_xlfn.XLOOKUP($L55,Forman!$B:$B,Forman!M:M)</f>
        <v>0</v>
      </c>
      <c r="U55">
        <f>_xlfn.XLOOKUP($L55,Forman!$B:$B,Forman!N:N)</f>
        <v>0</v>
      </c>
      <c r="V55">
        <f>_xlfn.XLOOKUP($L55,Forman!$B:$B,Forman!O:O)</f>
        <v>0</v>
      </c>
      <c r="W55">
        <f>_xlfn.XLOOKUP($L55,Forman!$B:$B,Forman!P:P)</f>
        <v>0</v>
      </c>
      <c r="Y55" t="str">
        <f t="shared" si="1"/>
        <v>Centrales thermiques au fioul résiduel et aux autres produits pétroliers produisant uniquement de la chaleur [METABOLHEAT - National]</v>
      </c>
      <c r="AA55" t="str">
        <f t="shared" si="0"/>
        <v>Parent</v>
      </c>
    </row>
    <row r="56" spans="1:27" x14ac:dyDescent="0.3">
      <c r="A56">
        <v>6</v>
      </c>
      <c r="B56" t="s">
        <v>327</v>
      </c>
      <c r="D56" t="s">
        <v>46</v>
      </c>
      <c r="L56" t="str">
        <f>Forman!$B$35</f>
        <v>Plant with oil-fired boiler</v>
      </c>
      <c r="O56">
        <f>_xlfn.XLOOKUP($L56,Forman!$B:$B,Forman!H:H)</f>
        <v>4.4033613445378155</v>
      </c>
      <c r="P56" t="str">
        <f>_xlfn.XLOOKUP($L56,Forman!$B:$B,Forman!I:I)</f>
        <v>Rejets gazeux à 120 °C [METABOLHEAT - National]</v>
      </c>
      <c r="Q56">
        <f>_xlfn.XLOOKUP($L56,Forman!$B:$B,Forman!J:J)</f>
        <v>0.15</v>
      </c>
      <c r="R56">
        <f>_xlfn.XLOOKUP($L56,Forman!$B:$B,Forman!K:K)</f>
        <v>0</v>
      </c>
      <c r="S56">
        <f>_xlfn.XLOOKUP($L56,Forman!$B:$B,Forman!L:L)</f>
        <v>0</v>
      </c>
      <c r="T56" t="str">
        <f>_xlfn.XLOOKUP($L56,Forman!$B:$B,Forman!M:M)</f>
        <v>Rejets liquides à 30 °C [METABOLHEAT - National]</v>
      </c>
      <c r="U56">
        <f>_xlfn.XLOOKUP($L56,Forman!$B:$B,Forman!N:N)</f>
        <v>0.85</v>
      </c>
      <c r="V56">
        <f>_xlfn.XLOOKUP($L56,Forman!$B:$B,Forman!O:O)</f>
        <v>0</v>
      </c>
      <c r="W56">
        <f>_xlfn.XLOOKUP($L56,Forman!$B:$B,Forman!P:P)</f>
        <v>0</v>
      </c>
      <c r="Y56" t="str">
        <f t="shared" si="1"/>
        <v>Centrales thermiques au fioul résiduel produisant uniquement de la chaleur [METABOLHEAT - National]</v>
      </c>
      <c r="AA56" t="str">
        <f t="shared" si="0"/>
        <v>Enfant</v>
      </c>
    </row>
    <row r="57" spans="1:27" x14ac:dyDescent="0.3">
      <c r="A57">
        <v>6</v>
      </c>
      <c r="B57" t="s">
        <v>328</v>
      </c>
      <c r="D57" t="s">
        <v>47</v>
      </c>
      <c r="L57" t="str">
        <f>Forman!$B$35</f>
        <v>Plant with oil-fired boiler</v>
      </c>
      <c r="O57">
        <f>_xlfn.XLOOKUP($L57,Forman!$B:$B,Forman!H:H)</f>
        <v>4.4033613445378155</v>
      </c>
      <c r="P57" t="str">
        <f>_xlfn.XLOOKUP($L57,Forman!$B:$B,Forman!I:I)</f>
        <v>Rejets gazeux à 120 °C [METABOLHEAT - National]</v>
      </c>
      <c r="Q57">
        <f>_xlfn.XLOOKUP($L57,Forman!$B:$B,Forman!J:J)</f>
        <v>0.15</v>
      </c>
      <c r="R57">
        <f>_xlfn.XLOOKUP($L57,Forman!$B:$B,Forman!K:K)</f>
        <v>0</v>
      </c>
      <c r="S57">
        <f>_xlfn.XLOOKUP($L57,Forman!$B:$B,Forman!L:L)</f>
        <v>0</v>
      </c>
      <c r="T57" t="str">
        <f>_xlfn.XLOOKUP($L57,Forman!$B:$B,Forman!M:M)</f>
        <v>Rejets liquides à 30 °C [METABOLHEAT - National]</v>
      </c>
      <c r="U57">
        <f>_xlfn.XLOOKUP($L57,Forman!$B:$B,Forman!N:N)</f>
        <v>0.85</v>
      </c>
      <c r="V57">
        <f>_xlfn.XLOOKUP($L57,Forman!$B:$B,Forman!O:O)</f>
        <v>0</v>
      </c>
      <c r="W57">
        <f>_xlfn.XLOOKUP($L57,Forman!$B:$B,Forman!P:P)</f>
        <v>0</v>
      </c>
      <c r="Y57" t="str">
        <f t="shared" si="1"/>
        <v>Centrales thermiques aux autres produits pétroliers produisant uniquement de la chaleur [METABOLHEAT - National]</v>
      </c>
      <c r="AA57" t="str">
        <f t="shared" si="0"/>
        <v>Enfant</v>
      </c>
    </row>
    <row r="58" spans="1:27" x14ac:dyDescent="0.3">
      <c r="A58">
        <v>5</v>
      </c>
      <c r="B58" t="s">
        <v>329</v>
      </c>
      <c r="D58" t="s">
        <v>48</v>
      </c>
      <c r="O58">
        <f>_xlfn.XLOOKUP($L58,Forman!$B:$B,Forman!H:H)</f>
        <v>0</v>
      </c>
      <c r="P58">
        <f>_xlfn.XLOOKUP($L58,Forman!$B:$B,Forman!I:I)</f>
        <v>0</v>
      </c>
      <c r="Q58">
        <f>_xlfn.XLOOKUP($L58,Forman!$B:$B,Forman!J:J)</f>
        <v>0</v>
      </c>
      <c r="R58">
        <f>_xlfn.XLOOKUP($L58,Forman!$B:$B,Forman!K:K)</f>
        <v>0</v>
      </c>
      <c r="S58">
        <f>_xlfn.XLOOKUP($L58,Forman!$B:$B,Forman!L:L)</f>
        <v>0</v>
      </c>
      <c r="T58">
        <f>_xlfn.XLOOKUP($L58,Forman!$B:$B,Forman!M:M)</f>
        <v>0</v>
      </c>
      <c r="U58">
        <f>_xlfn.XLOOKUP($L58,Forman!$B:$B,Forman!N:N)</f>
        <v>0</v>
      </c>
      <c r="V58">
        <f>_xlfn.XLOOKUP($L58,Forman!$B:$B,Forman!O:O)</f>
        <v>0</v>
      </c>
      <c r="W58">
        <f>_xlfn.XLOOKUP($L58,Forman!$B:$B,Forman!P:P)</f>
        <v>0</v>
      </c>
      <c r="Y58" t="str">
        <f t="shared" si="1"/>
        <v>Centrales thermiques au gaz naturel et au biogaz produisant uniquement de la chaleur [METABOLHEAT - National]</v>
      </c>
      <c r="AA58" t="str">
        <f t="shared" si="0"/>
        <v>Parent</v>
      </c>
    </row>
    <row r="59" spans="1:27" x14ac:dyDescent="0.3">
      <c r="A59">
        <v>6</v>
      </c>
      <c r="B59" t="s">
        <v>330</v>
      </c>
      <c r="D59" t="s">
        <v>49</v>
      </c>
      <c r="L59" t="str">
        <f>Forman!$B$37</f>
        <v>Plant with gas-fired boiler or gas turbine</v>
      </c>
      <c r="O59">
        <f>_xlfn.XLOOKUP($L59,Forman!$B:$B,Forman!H:H)</f>
        <v>4.0168067226890756</v>
      </c>
      <c r="P59" t="str">
        <f>_xlfn.XLOOKUP($L59,Forman!$B:$B,Forman!I:I)</f>
        <v>Rejets gazeux à 120 °C [METABOLHEAT - National]</v>
      </c>
      <c r="Q59">
        <f>_xlfn.XLOOKUP($L59,Forman!$B:$B,Forman!J:J)</f>
        <v>0.15</v>
      </c>
      <c r="R59">
        <f>_xlfn.XLOOKUP($L59,Forman!$B:$B,Forman!K:K)</f>
        <v>0</v>
      </c>
      <c r="S59">
        <f>_xlfn.XLOOKUP($L59,Forman!$B:$B,Forman!L:L)</f>
        <v>0</v>
      </c>
      <c r="T59" t="str">
        <f>_xlfn.XLOOKUP($L59,Forman!$B:$B,Forman!M:M)</f>
        <v>Rejets liquides à 30 °C [METABOLHEAT - National]</v>
      </c>
      <c r="U59">
        <f>_xlfn.XLOOKUP($L59,Forman!$B:$B,Forman!N:N)</f>
        <v>0.85</v>
      </c>
      <c r="V59">
        <f>_xlfn.XLOOKUP($L59,Forman!$B:$B,Forman!O:O)</f>
        <v>0</v>
      </c>
      <c r="W59">
        <f>_xlfn.XLOOKUP($L59,Forman!$B:$B,Forman!P:P)</f>
        <v>0</v>
      </c>
      <c r="Y59" t="str">
        <f t="shared" si="1"/>
        <v>Centrales thermiques au gaz naturel produisant uniquement de la chaleur [METABOLHEAT - National]</v>
      </c>
      <c r="AA59" t="str">
        <f t="shared" si="0"/>
        <v>Enfant</v>
      </c>
    </row>
    <row r="60" spans="1:27" x14ac:dyDescent="0.3">
      <c r="A60">
        <v>6</v>
      </c>
      <c r="B60" t="s">
        <v>331</v>
      </c>
      <c r="D60" t="s">
        <v>50</v>
      </c>
      <c r="L60" t="str">
        <f>Forman!$B$37</f>
        <v>Plant with gas-fired boiler or gas turbine</v>
      </c>
      <c r="O60">
        <f>_xlfn.XLOOKUP($L60,Forman!$B:$B,Forman!H:H)</f>
        <v>4.0168067226890756</v>
      </c>
      <c r="P60" t="str">
        <f>_xlfn.XLOOKUP($L60,Forman!$B:$B,Forman!I:I)</f>
        <v>Rejets gazeux à 120 °C [METABOLHEAT - National]</v>
      </c>
      <c r="Q60">
        <f>_xlfn.XLOOKUP($L60,Forman!$B:$B,Forman!J:J)</f>
        <v>0.15</v>
      </c>
      <c r="R60">
        <f>_xlfn.XLOOKUP($L60,Forman!$B:$B,Forman!K:K)</f>
        <v>0</v>
      </c>
      <c r="S60">
        <f>_xlfn.XLOOKUP($L60,Forman!$B:$B,Forman!L:L)</f>
        <v>0</v>
      </c>
      <c r="T60" t="str">
        <f>_xlfn.XLOOKUP($L60,Forman!$B:$B,Forman!M:M)</f>
        <v>Rejets liquides à 30 °C [METABOLHEAT - National]</v>
      </c>
      <c r="U60">
        <f>_xlfn.XLOOKUP($L60,Forman!$B:$B,Forman!N:N)</f>
        <v>0.85</v>
      </c>
      <c r="V60">
        <f>_xlfn.XLOOKUP($L60,Forman!$B:$B,Forman!O:O)</f>
        <v>0</v>
      </c>
      <c r="W60">
        <f>_xlfn.XLOOKUP($L60,Forman!$B:$B,Forman!P:P)</f>
        <v>0</v>
      </c>
      <c r="Y60" t="str">
        <f t="shared" si="1"/>
        <v>Centrales thermiques au biogaz produisant uniquement de la chaleur [METABOLHEAT - National]</v>
      </c>
      <c r="AA60" t="str">
        <f t="shared" si="0"/>
        <v>Enfant</v>
      </c>
    </row>
    <row r="61" spans="1:27" x14ac:dyDescent="0.3">
      <c r="A61">
        <v>5</v>
      </c>
      <c r="B61" t="s">
        <v>1324</v>
      </c>
      <c r="D61" t="s">
        <v>51</v>
      </c>
      <c r="Y61" t="str">
        <f t="shared" si="1"/>
        <v>Centrales thermiques au gaz dérivé produisant uniquement de la chaleur [METABOLHEAT - National]</v>
      </c>
      <c r="AA61" t="str">
        <f t="shared" si="0"/>
        <v>Enfant</v>
      </c>
    </row>
    <row r="62" spans="1:27" x14ac:dyDescent="0.3">
      <c r="A62">
        <v>5</v>
      </c>
      <c r="B62" t="s">
        <v>332</v>
      </c>
      <c r="D62" t="s">
        <v>52</v>
      </c>
      <c r="O62">
        <f>_xlfn.XLOOKUP($L62,Forman!$B:$B,Forman!H:H)</f>
        <v>0</v>
      </c>
      <c r="P62">
        <f>_xlfn.XLOOKUP($L62,Forman!$B:$B,Forman!I:I)</f>
        <v>0</v>
      </c>
      <c r="Q62">
        <f>_xlfn.XLOOKUP($L62,Forman!$B:$B,Forman!J:J)</f>
        <v>0</v>
      </c>
      <c r="R62">
        <f>_xlfn.XLOOKUP($L62,Forman!$B:$B,Forman!K:K)</f>
        <v>0</v>
      </c>
      <c r="S62">
        <f>_xlfn.XLOOKUP($L62,Forman!$B:$B,Forman!L:L)</f>
        <v>0</v>
      </c>
      <c r="T62">
        <f>_xlfn.XLOOKUP($L62,Forman!$B:$B,Forman!M:M)</f>
        <v>0</v>
      </c>
      <c r="U62">
        <f>_xlfn.XLOOKUP($L62,Forman!$B:$B,Forman!N:N)</f>
        <v>0</v>
      </c>
      <c r="V62">
        <f>_xlfn.XLOOKUP($L62,Forman!$B:$B,Forman!O:O)</f>
        <v>0</v>
      </c>
      <c r="W62">
        <f>_xlfn.XLOOKUP($L62,Forman!$B:$B,Forman!P:P)</f>
        <v>0</v>
      </c>
      <c r="Y62" t="str">
        <f t="shared" si="1"/>
        <v>Centrales thermiques à la biomasse solide et aux déchets renouvelables produisant uniquement de la chaleur [METABOLHEAT - National]</v>
      </c>
      <c r="AA62" t="str">
        <f t="shared" si="0"/>
        <v>Parent</v>
      </c>
    </row>
    <row r="63" spans="1:27" x14ac:dyDescent="0.3">
      <c r="A63">
        <v>6</v>
      </c>
      <c r="B63" t="s">
        <v>333</v>
      </c>
      <c r="D63" t="s">
        <v>53</v>
      </c>
      <c r="L63" t="str">
        <f>Forman!$B$39</f>
        <v>Plant with biomass-fired or waste-fired boiler</v>
      </c>
      <c r="O63">
        <f>_xlfn.XLOOKUP($L63,Forman!$B:$B,Forman!H:H)</f>
        <v>4.4033613445378155</v>
      </c>
      <c r="P63" t="str">
        <f>_xlfn.XLOOKUP($L63,Forman!$B:$B,Forman!I:I)</f>
        <v>Rejets gazeux à 120 °C [METABOLHEAT - National]</v>
      </c>
      <c r="Q63">
        <f>_xlfn.XLOOKUP($L63,Forman!$B:$B,Forman!J:J)</f>
        <v>0.15</v>
      </c>
      <c r="R63">
        <f>_xlfn.XLOOKUP($L63,Forman!$B:$B,Forman!K:K)</f>
        <v>0</v>
      </c>
      <c r="S63">
        <f>_xlfn.XLOOKUP($L63,Forman!$B:$B,Forman!L:L)</f>
        <v>0</v>
      </c>
      <c r="T63" t="str">
        <f>_xlfn.XLOOKUP($L63,Forman!$B:$B,Forman!M:M)</f>
        <v>Rejets liquides à 30 °C [METABOLHEAT - National]</v>
      </c>
      <c r="U63">
        <f>_xlfn.XLOOKUP($L63,Forman!$B:$B,Forman!N:N)</f>
        <v>0.85</v>
      </c>
      <c r="V63">
        <f>_xlfn.XLOOKUP($L63,Forman!$B:$B,Forman!O:O)</f>
        <v>0</v>
      </c>
      <c r="W63">
        <f>_xlfn.XLOOKUP($L63,Forman!$B:$B,Forman!P:P)</f>
        <v>0</v>
      </c>
      <c r="Y63" t="str">
        <f t="shared" si="1"/>
        <v>Centrales thermiques à la biomasse solide produisant uniquement de la chaleur [METABOLHEAT - National]</v>
      </c>
      <c r="AA63" t="str">
        <f t="shared" si="0"/>
        <v>Enfant</v>
      </c>
    </row>
    <row r="64" spans="1:27" x14ac:dyDescent="0.3">
      <c r="A64">
        <v>6</v>
      </c>
      <c r="B64" t="s">
        <v>334</v>
      </c>
      <c r="D64" t="s">
        <v>54</v>
      </c>
      <c r="L64" t="str">
        <f>Forman!$B$39</f>
        <v>Plant with biomass-fired or waste-fired boiler</v>
      </c>
      <c r="O64">
        <f>_xlfn.XLOOKUP($L64,Forman!$B:$B,Forman!H:H)</f>
        <v>4.4033613445378155</v>
      </c>
      <c r="P64" t="str">
        <f>_xlfn.XLOOKUP($L64,Forman!$B:$B,Forman!I:I)</f>
        <v>Rejets gazeux à 120 °C [METABOLHEAT - National]</v>
      </c>
      <c r="Q64">
        <f>_xlfn.XLOOKUP($L64,Forman!$B:$B,Forman!J:J)</f>
        <v>0.15</v>
      </c>
      <c r="R64">
        <f>_xlfn.XLOOKUP($L64,Forman!$B:$B,Forman!K:K)</f>
        <v>0</v>
      </c>
      <c r="S64">
        <f>_xlfn.XLOOKUP($L64,Forman!$B:$B,Forman!L:L)</f>
        <v>0</v>
      </c>
      <c r="T64" t="str">
        <f>_xlfn.XLOOKUP($L64,Forman!$B:$B,Forman!M:M)</f>
        <v>Rejets liquides à 30 °C [METABOLHEAT - National]</v>
      </c>
      <c r="U64">
        <f>_xlfn.XLOOKUP($L64,Forman!$B:$B,Forman!N:N)</f>
        <v>0.85</v>
      </c>
      <c r="V64">
        <f>_xlfn.XLOOKUP($L64,Forman!$B:$B,Forman!O:O)</f>
        <v>0</v>
      </c>
      <c r="W64">
        <f>_xlfn.XLOOKUP($L64,Forman!$B:$B,Forman!P:P)</f>
        <v>0</v>
      </c>
      <c r="Y64" t="str">
        <f t="shared" si="1"/>
        <v>Centrales thermiques aux déchets municipaux renouvelables produisant uniquement de la chaleur [METABOLHEAT - National]</v>
      </c>
      <c r="AA64" t="str">
        <f t="shared" si="0"/>
        <v>Enfant</v>
      </c>
    </row>
    <row r="65" spans="1:27" x14ac:dyDescent="0.3">
      <c r="A65">
        <v>5</v>
      </c>
      <c r="B65" t="s">
        <v>335</v>
      </c>
      <c r="D65" t="s">
        <v>55</v>
      </c>
      <c r="Y65" t="str">
        <f t="shared" si="1"/>
        <v>Centrales thermiques aux biocarburants liquides produisant uniquement de la chaleur [METABOLHEAT - National]</v>
      </c>
      <c r="AA65" t="str">
        <f t="shared" si="0"/>
        <v>Enfant</v>
      </c>
    </row>
    <row r="66" spans="1:27" x14ac:dyDescent="0.3">
      <c r="A66">
        <v>5</v>
      </c>
      <c r="B66" t="s">
        <v>336</v>
      </c>
      <c r="D66" t="s">
        <v>56</v>
      </c>
      <c r="O66">
        <f>_xlfn.XLOOKUP($L66,Forman!$B:$B,Forman!H:H)</f>
        <v>0</v>
      </c>
      <c r="P66">
        <f>_xlfn.XLOOKUP($L66,Forman!$B:$B,Forman!I:I)</f>
        <v>0</v>
      </c>
      <c r="Q66">
        <f>_xlfn.XLOOKUP($L66,Forman!$B:$B,Forman!J:J)</f>
        <v>0</v>
      </c>
      <c r="R66">
        <f>_xlfn.XLOOKUP($L66,Forman!$B:$B,Forman!K:K)</f>
        <v>0</v>
      </c>
      <c r="S66">
        <f>_xlfn.XLOOKUP($L66,Forman!$B:$B,Forman!L:L)</f>
        <v>0</v>
      </c>
      <c r="T66">
        <f>_xlfn.XLOOKUP($L66,Forman!$B:$B,Forman!M:M)</f>
        <v>0</v>
      </c>
      <c r="U66">
        <f>_xlfn.XLOOKUP($L66,Forman!$B:$B,Forman!N:N)</f>
        <v>0</v>
      </c>
      <c r="V66">
        <f>_xlfn.XLOOKUP($L66,Forman!$B:$B,Forman!O:O)</f>
        <v>0</v>
      </c>
      <c r="W66">
        <f>_xlfn.XLOOKUP($L66,Forman!$B:$B,Forman!P:P)</f>
        <v>0</v>
      </c>
      <c r="Y66" t="str">
        <f t="shared" si="1"/>
        <v>Centrales thermiques aux déchets non renouvelables produisant uniquement de la chaleur [METABOLHEAT - National]</v>
      </c>
      <c r="AA66" t="str">
        <f t="shared" si="0"/>
        <v>Parent</v>
      </c>
    </row>
    <row r="67" spans="1:27" x14ac:dyDescent="0.3">
      <c r="A67">
        <v>6</v>
      </c>
      <c r="B67" t="s">
        <v>337</v>
      </c>
      <c r="D67" t="s">
        <v>57</v>
      </c>
      <c r="L67" t="str">
        <f>Forman!$B$39</f>
        <v>Plant with biomass-fired or waste-fired boiler</v>
      </c>
      <c r="O67">
        <f>_xlfn.XLOOKUP($L67,Forman!$B:$B,Forman!H:H)</f>
        <v>4.4033613445378155</v>
      </c>
      <c r="P67" t="str">
        <f>_xlfn.XLOOKUP($L67,Forman!$B:$B,Forman!I:I)</f>
        <v>Rejets gazeux à 120 °C [METABOLHEAT - National]</v>
      </c>
      <c r="Q67">
        <f>_xlfn.XLOOKUP($L67,Forman!$B:$B,Forman!J:J)</f>
        <v>0.15</v>
      </c>
      <c r="R67">
        <f>_xlfn.XLOOKUP($L67,Forman!$B:$B,Forman!K:K)</f>
        <v>0</v>
      </c>
      <c r="S67">
        <f>_xlfn.XLOOKUP($L67,Forman!$B:$B,Forman!L:L)</f>
        <v>0</v>
      </c>
      <c r="T67" t="str">
        <f>_xlfn.XLOOKUP($L67,Forman!$B:$B,Forman!M:M)</f>
        <v>Rejets liquides à 30 °C [METABOLHEAT - National]</v>
      </c>
      <c r="U67">
        <f>_xlfn.XLOOKUP($L67,Forman!$B:$B,Forman!N:N)</f>
        <v>0.85</v>
      </c>
      <c r="V67">
        <f>_xlfn.XLOOKUP($L67,Forman!$B:$B,Forman!O:O)</f>
        <v>0</v>
      </c>
      <c r="W67">
        <f>_xlfn.XLOOKUP($L67,Forman!$B:$B,Forman!P:P)</f>
        <v>0</v>
      </c>
      <c r="Y67" t="str">
        <f t="shared" si="1"/>
        <v>Centrales thermiques aux déchets industriels produisant uniquement de la chaleur [METABOLHEAT - National]</v>
      </c>
      <c r="AA67" t="str">
        <f t="shared" si="0"/>
        <v>Enfant</v>
      </c>
    </row>
    <row r="68" spans="1:27" x14ac:dyDescent="0.3">
      <c r="A68">
        <v>6</v>
      </c>
      <c r="B68" t="s">
        <v>338</v>
      </c>
      <c r="D68" t="s">
        <v>58</v>
      </c>
      <c r="L68" t="str">
        <f>Forman!$B$39</f>
        <v>Plant with biomass-fired or waste-fired boiler</v>
      </c>
      <c r="O68">
        <f>_xlfn.XLOOKUP($L68,Forman!$B:$B,Forman!H:H)</f>
        <v>4.4033613445378155</v>
      </c>
      <c r="P68" t="str">
        <f>_xlfn.XLOOKUP($L68,Forman!$B:$B,Forman!I:I)</f>
        <v>Rejets gazeux à 120 °C [METABOLHEAT - National]</v>
      </c>
      <c r="Q68">
        <f>_xlfn.XLOOKUP($L68,Forman!$B:$B,Forman!J:J)</f>
        <v>0.15</v>
      </c>
      <c r="R68">
        <f>_xlfn.XLOOKUP($L68,Forman!$B:$B,Forman!K:K)</f>
        <v>0</v>
      </c>
      <c r="S68">
        <f>_xlfn.XLOOKUP($L68,Forman!$B:$B,Forman!L:L)</f>
        <v>0</v>
      </c>
      <c r="T68" t="str">
        <f>_xlfn.XLOOKUP($L68,Forman!$B:$B,Forman!M:M)</f>
        <v>Rejets liquides à 30 °C [METABOLHEAT - National]</v>
      </c>
      <c r="U68">
        <f>_xlfn.XLOOKUP($L68,Forman!$B:$B,Forman!N:N)</f>
        <v>0.85</v>
      </c>
      <c r="V68">
        <f>_xlfn.XLOOKUP($L68,Forman!$B:$B,Forman!O:O)</f>
        <v>0</v>
      </c>
      <c r="W68">
        <f>_xlfn.XLOOKUP($L68,Forman!$B:$B,Forman!P:P)</f>
        <v>0</v>
      </c>
      <c r="Y68" t="str">
        <f t="shared" si="1"/>
        <v>Centrales thermiques aux déchets municipaux non renouvelables produisant uniquement de la chaleur [METABOLHEAT - National]</v>
      </c>
      <c r="AA68" t="str">
        <f>IF(A70&gt;A68,"Parent","Enfant")</f>
        <v>Enfant</v>
      </c>
    </row>
    <row r="69" spans="1:27" x14ac:dyDescent="0.3">
      <c r="A69">
        <v>4</v>
      </c>
      <c r="B69" t="s">
        <v>1404</v>
      </c>
      <c r="Y69" t="str">
        <f t="shared" si="1"/>
        <v>Autres systèmes de production de chaleur (EnR) [METABOLHEAT - National]</v>
      </c>
      <c r="AA69" t="str">
        <f>IF(A71&gt;A69,"Parent","Enfant")</f>
        <v>Parent</v>
      </c>
    </row>
    <row r="70" spans="1:27" x14ac:dyDescent="0.3">
      <c r="A70">
        <v>5</v>
      </c>
      <c r="B70" t="s">
        <v>339</v>
      </c>
      <c r="D70" t="s">
        <v>59</v>
      </c>
      <c r="Y70" t="str">
        <f t="shared" ref="Y70:Y134" si="2">_xlfn.CONCAT(B70," [",$B$1,"]")</f>
        <v>Centrales thermiques solaires à concentration produisant uniquement de la chaleur [METABOLHEAT - National]</v>
      </c>
      <c r="AA70" t="str">
        <f t="shared" ref="AA70:AA133" si="3">IF(A71&gt;A70,"Parent","Enfant")</f>
        <v>Enfant</v>
      </c>
    </row>
    <row r="71" spans="1:27" x14ac:dyDescent="0.3">
      <c r="A71">
        <v>5</v>
      </c>
      <c r="B71" t="s">
        <v>340</v>
      </c>
      <c r="D71" t="s">
        <v>60</v>
      </c>
      <c r="L71" t="str">
        <f>Forman!$B$41</f>
        <v>Rankine cycle by geothermal power</v>
      </c>
      <c r="O71">
        <f>_xlfn.XLOOKUP($L71,Forman!$B:$B,Forman!H:H)</f>
        <v>6.5630252100840343</v>
      </c>
      <c r="P71">
        <f>_xlfn.XLOOKUP($L71,Forman!$B:$B,Forman!I:I)</f>
        <v>0</v>
      </c>
      <c r="Q71">
        <f>_xlfn.XLOOKUP($L71,Forman!$B:$B,Forman!J:J)</f>
        <v>0</v>
      </c>
      <c r="R71">
        <f>_xlfn.XLOOKUP($L71,Forman!$B:$B,Forman!K:K)</f>
        <v>0</v>
      </c>
      <c r="S71">
        <f>_xlfn.XLOOKUP($L71,Forman!$B:$B,Forman!L:L)</f>
        <v>0</v>
      </c>
      <c r="T71" t="str">
        <f>_xlfn.XLOOKUP($L71,Forman!$B:$B,Forman!M:M)</f>
        <v>Rejets liquides à 30 °C [METABOLHEAT - National]</v>
      </c>
      <c r="U71">
        <f>_xlfn.XLOOKUP($L71,Forman!$B:$B,Forman!N:N)</f>
        <v>1</v>
      </c>
      <c r="V71">
        <f>_xlfn.XLOOKUP($L71,Forman!$B:$B,Forman!O:O)</f>
        <v>0</v>
      </c>
      <c r="W71">
        <f>_xlfn.XLOOKUP($L71,Forman!$B:$B,Forman!P:P)</f>
        <v>0</v>
      </c>
      <c r="Y71" t="str">
        <f t="shared" si="2"/>
        <v>Centrales thermiques géothermiques produisant uniquement de la chaleur [METABOLHEAT - National]</v>
      </c>
      <c r="AA71" t="str">
        <f t="shared" si="3"/>
        <v>Enfant</v>
      </c>
    </row>
    <row r="72" spans="1:27" x14ac:dyDescent="0.3">
      <c r="A72">
        <v>5</v>
      </c>
      <c r="B72" t="s">
        <v>341</v>
      </c>
      <c r="C72" t="s">
        <v>342</v>
      </c>
      <c r="D72" t="s">
        <v>61</v>
      </c>
      <c r="Y72" t="str">
        <f t="shared" si="2"/>
        <v>Pompes à chaleur électriques [METABOLHEAT - National]</v>
      </c>
      <c r="AA72" t="str">
        <f t="shared" si="3"/>
        <v>Enfant</v>
      </c>
    </row>
    <row r="73" spans="1:27" x14ac:dyDescent="0.3">
      <c r="A73">
        <v>5</v>
      </c>
      <c r="B73" t="s">
        <v>343</v>
      </c>
      <c r="C73" t="s">
        <v>344</v>
      </c>
      <c r="D73" t="s">
        <v>62</v>
      </c>
      <c r="L73" t="str">
        <f>Forman!$B$25</f>
        <v>Water heating</v>
      </c>
      <c r="O73">
        <f>_xlfn.XLOOKUP($L73,Forman!$B:$B,Forman!H:H)</f>
        <v>0</v>
      </c>
      <c r="P73">
        <f>_xlfn.XLOOKUP($L73,Forman!$B:$B,Forman!I:I)</f>
        <v>0</v>
      </c>
      <c r="Q73">
        <f>_xlfn.XLOOKUP($L73,Forman!$B:$B,Forman!J:J)</f>
        <v>0</v>
      </c>
      <c r="R73">
        <f>_xlfn.XLOOKUP($L73,Forman!$B:$B,Forman!K:K)</f>
        <v>0</v>
      </c>
      <c r="S73">
        <f>_xlfn.XLOOKUP($L73,Forman!$B:$B,Forman!L:L)</f>
        <v>0</v>
      </c>
      <c r="T73">
        <f>_xlfn.XLOOKUP($L73,Forman!$B:$B,Forman!M:M)</f>
        <v>0</v>
      </c>
      <c r="U73">
        <f>_xlfn.XLOOKUP($L73,Forman!$B:$B,Forman!N:N)</f>
        <v>0</v>
      </c>
      <c r="V73">
        <f>_xlfn.XLOOKUP($L73,Forman!$B:$B,Forman!O:O)</f>
        <v>0</v>
      </c>
      <c r="W73">
        <f>_xlfn.XLOOKUP($L73,Forman!$B:$B,Forman!P:P)</f>
        <v>0</v>
      </c>
      <c r="Y73" t="str">
        <f t="shared" si="2"/>
        <v>Chaudières électriques [METABOLHEAT - National]</v>
      </c>
      <c r="AA73" t="str">
        <f t="shared" si="3"/>
        <v>Enfant</v>
      </c>
    </row>
    <row r="74" spans="1:27" x14ac:dyDescent="0.3">
      <c r="A74">
        <v>3</v>
      </c>
      <c r="B74" t="s">
        <v>345</v>
      </c>
      <c r="C74" t="s">
        <v>346</v>
      </c>
      <c r="L74" t="str">
        <f>Forman!$B$40</f>
        <v>Plant with hydro tubine (run-of-river, reservoir)</v>
      </c>
      <c r="O74">
        <f>_xlfn.XLOOKUP($L74,Forman!$B:$B,Forman!H:H)</f>
        <v>0.68067226890756305</v>
      </c>
      <c r="P74">
        <f>_xlfn.XLOOKUP($L74,Forman!$B:$B,Forman!I:I)</f>
        <v>0</v>
      </c>
      <c r="Q74">
        <f>_xlfn.XLOOKUP($L74,Forman!$B:$B,Forman!J:J)</f>
        <v>0</v>
      </c>
      <c r="R74">
        <f>_xlfn.XLOOKUP($L74,Forman!$B:$B,Forman!K:K)</f>
        <v>0</v>
      </c>
      <c r="S74">
        <f>_xlfn.XLOOKUP($L74,Forman!$B:$B,Forman!L:L)</f>
        <v>0</v>
      </c>
      <c r="T74" t="str">
        <f>_xlfn.XLOOKUP($L74,Forman!$B:$B,Forman!M:M)</f>
        <v>Rejets liquides à 85 °C [METABOLHEAT - National]</v>
      </c>
      <c r="U74">
        <f>_xlfn.XLOOKUP($L74,Forman!$B:$B,Forman!N:N)</f>
        <v>1</v>
      </c>
      <c r="V74">
        <f>_xlfn.XLOOKUP($L74,Forman!$B:$B,Forman!O:O)</f>
        <v>0</v>
      </c>
      <c r="W74">
        <f>_xlfn.XLOOKUP($L74,Forman!$B:$B,Forman!P:P)</f>
        <v>0</v>
      </c>
      <c r="Y74" t="str">
        <f t="shared" si="2"/>
        <v>Hydropompage [METABOLHEAT - National]</v>
      </c>
      <c r="AA74" t="str">
        <f t="shared" si="3"/>
        <v>Enfant</v>
      </c>
    </row>
    <row r="75" spans="1:27" x14ac:dyDescent="0.3">
      <c r="A75">
        <v>3</v>
      </c>
      <c r="B75" t="s">
        <v>347</v>
      </c>
      <c r="C75" t="s">
        <v>348</v>
      </c>
      <c r="Y75" t="str">
        <f t="shared" si="2"/>
        <v>Chaleur dérivée pour la production d'électricité [METABOLHEAT - National]</v>
      </c>
      <c r="AA75" t="str">
        <f>IF(A77&gt;A75,"Parent","Enfant")</f>
        <v>Enfant</v>
      </c>
    </row>
    <row r="76" spans="1:27" x14ac:dyDescent="0.3">
      <c r="A76">
        <v>2</v>
      </c>
      <c r="B76" t="s">
        <v>1365</v>
      </c>
      <c r="Y76" t="str">
        <f t="shared" si="2"/>
        <v>Transformation de produits énergétiques [METABOLHEAT - National]</v>
      </c>
      <c r="AA76" t="str">
        <f>IF(A78&gt;A76,"Parent","Enfant")</f>
        <v>Parent</v>
      </c>
    </row>
    <row r="77" spans="1:27" x14ac:dyDescent="0.3">
      <c r="A77">
        <v>3</v>
      </c>
      <c r="B77" t="s">
        <v>349</v>
      </c>
      <c r="C77" t="s">
        <v>350</v>
      </c>
      <c r="O77" s="24"/>
      <c r="Y77" t="str">
        <f t="shared" si="2"/>
        <v>Fours à coke [METABOLHEAT - National]</v>
      </c>
      <c r="AA77" t="str">
        <f t="shared" si="3"/>
        <v>Enfant</v>
      </c>
    </row>
    <row r="78" spans="1:27" x14ac:dyDescent="0.3">
      <c r="A78">
        <v>3</v>
      </c>
      <c r="B78" t="s">
        <v>351</v>
      </c>
      <c r="C78" t="s">
        <v>352</v>
      </c>
      <c r="O78" s="24"/>
      <c r="Y78" t="str">
        <f t="shared" si="2"/>
        <v>Hauts fourneaux [METABOLHEAT - National]</v>
      </c>
      <c r="AA78" t="str">
        <f t="shared" si="3"/>
        <v>Enfant</v>
      </c>
    </row>
    <row r="79" spans="1:27" x14ac:dyDescent="0.3">
      <c r="A79">
        <v>3</v>
      </c>
      <c r="B79" t="s">
        <v>353</v>
      </c>
      <c r="C79" t="s">
        <v>354</v>
      </c>
      <c r="O79" s="24"/>
      <c r="Y79" t="str">
        <f t="shared" si="2"/>
        <v>Usines à gaz [METABOLHEAT - National]</v>
      </c>
      <c r="AA79" t="str">
        <f t="shared" si="3"/>
        <v>Enfant</v>
      </c>
    </row>
    <row r="80" spans="1:27" x14ac:dyDescent="0.3">
      <c r="A80">
        <v>3</v>
      </c>
      <c r="B80" t="s">
        <v>355</v>
      </c>
      <c r="C80" t="s">
        <v>356</v>
      </c>
      <c r="Y80" t="str">
        <f t="shared" si="2"/>
        <v>Raffineries et industrie pétrochimique [METABOLHEAT - National]</v>
      </c>
      <c r="AA80" t="str">
        <f t="shared" si="3"/>
        <v>Parent</v>
      </c>
    </row>
    <row r="81" spans="1:28" x14ac:dyDescent="0.3">
      <c r="A81">
        <v>4</v>
      </c>
      <c r="B81" t="s">
        <v>357</v>
      </c>
      <c r="C81" t="s">
        <v>358</v>
      </c>
      <c r="O81" s="24"/>
      <c r="Y81" t="str">
        <f t="shared" si="2"/>
        <v>Raffinerie [METABOLHEAT - National]</v>
      </c>
      <c r="AA81" t="str">
        <f t="shared" si="3"/>
        <v>Enfant</v>
      </c>
      <c r="AB81" t="s">
        <v>3986</v>
      </c>
    </row>
    <row r="82" spans="1:28" x14ac:dyDescent="0.3">
      <c r="A82">
        <v>4</v>
      </c>
      <c r="B82" t="s">
        <v>359</v>
      </c>
      <c r="C82" t="s">
        <v>360</v>
      </c>
      <c r="O82" s="24"/>
      <c r="Y82" t="str">
        <f t="shared" si="2"/>
        <v>Refoulements de l'industrie pétrochimique [METABOLHEAT - National]</v>
      </c>
      <c r="AA82" t="str">
        <f t="shared" si="3"/>
        <v>Enfant</v>
      </c>
    </row>
    <row r="83" spans="1:28" x14ac:dyDescent="0.3">
      <c r="A83">
        <v>4</v>
      </c>
      <c r="B83" t="s">
        <v>361</v>
      </c>
      <c r="C83" t="s">
        <v>362</v>
      </c>
      <c r="O83" s="24"/>
      <c r="Y83" t="str">
        <f t="shared" si="2"/>
        <v>Transferts de produits [METABOLHEAT - National]</v>
      </c>
      <c r="AA83" t="str">
        <f t="shared" si="3"/>
        <v>Enfant</v>
      </c>
    </row>
    <row r="84" spans="1:28" x14ac:dyDescent="0.3">
      <c r="A84">
        <v>4</v>
      </c>
      <c r="B84" t="s">
        <v>363</v>
      </c>
      <c r="C84" t="s">
        <v>364</v>
      </c>
      <c r="O84" s="24"/>
      <c r="Y84" t="str">
        <f t="shared" si="2"/>
        <v>Transferts interproduits [METABOLHEAT - National]</v>
      </c>
      <c r="AA84" t="str">
        <f t="shared" si="3"/>
        <v>Enfant</v>
      </c>
    </row>
    <row r="85" spans="1:28" x14ac:dyDescent="0.3">
      <c r="A85">
        <v>4</v>
      </c>
      <c r="B85" t="s">
        <v>365</v>
      </c>
      <c r="C85" t="s">
        <v>366</v>
      </c>
      <c r="O85" s="24"/>
      <c r="Y85" t="str">
        <f t="shared" si="2"/>
        <v>Réceptions de produits primaires [METABOLHEAT - National]</v>
      </c>
      <c r="AA85" t="str">
        <f t="shared" si="3"/>
        <v>Enfant</v>
      </c>
    </row>
    <row r="86" spans="1:28" x14ac:dyDescent="0.3">
      <c r="A86">
        <v>4</v>
      </c>
      <c r="B86" t="s">
        <v>367</v>
      </c>
      <c r="C86" t="s">
        <v>368</v>
      </c>
      <c r="O86" s="24"/>
      <c r="Y86" t="str">
        <f t="shared" si="2"/>
        <v>Industrie pétrochimique [METABOLHEAT - National]</v>
      </c>
      <c r="AA86" t="str">
        <f t="shared" si="3"/>
        <v>Enfant</v>
      </c>
    </row>
    <row r="87" spans="1:28" x14ac:dyDescent="0.3">
      <c r="A87">
        <v>3</v>
      </c>
      <c r="B87" t="s">
        <v>369</v>
      </c>
      <c r="C87" t="s">
        <v>370</v>
      </c>
      <c r="O87" s="24"/>
      <c r="Y87" t="str">
        <f t="shared" si="2"/>
        <v>Usines de combustibles brevetés [METABOLHEAT - National]</v>
      </c>
      <c r="AA87" t="str">
        <f t="shared" si="3"/>
        <v>Enfant</v>
      </c>
    </row>
    <row r="88" spans="1:28" x14ac:dyDescent="0.3">
      <c r="A88">
        <v>3</v>
      </c>
      <c r="B88" t="s">
        <v>371</v>
      </c>
      <c r="C88" t="s">
        <v>372</v>
      </c>
      <c r="O88" s="24"/>
      <c r="Y88" t="str">
        <f t="shared" si="2"/>
        <v>Usines de BKB et de PB [METABOLHEAT - National]</v>
      </c>
      <c r="AA88" t="str">
        <f t="shared" si="3"/>
        <v>Enfant</v>
      </c>
    </row>
    <row r="89" spans="1:28" x14ac:dyDescent="0.3">
      <c r="A89">
        <v>3</v>
      </c>
      <c r="B89" t="s">
        <v>373</v>
      </c>
      <c r="C89" t="s">
        <v>374</v>
      </c>
      <c r="O89" s="24"/>
      <c r="Y89" t="str">
        <f t="shared" si="2"/>
        <v>Usines de liquéfaction du charbon [METABOLHEAT - National]</v>
      </c>
      <c r="AA89" t="str">
        <f t="shared" si="3"/>
        <v>Enfant</v>
      </c>
    </row>
    <row r="90" spans="1:28" x14ac:dyDescent="0.3">
      <c r="A90">
        <v>3</v>
      </c>
      <c r="B90" t="s">
        <v>375</v>
      </c>
      <c r="C90" t="s">
        <v>376</v>
      </c>
      <c r="O90" s="24"/>
      <c r="Y90" t="str">
        <f t="shared" si="2"/>
        <v>Mélangé au gaz naturel [METABOLHEAT - National]</v>
      </c>
      <c r="AA90" t="str">
        <f t="shared" si="3"/>
        <v>Enfant</v>
      </c>
    </row>
    <row r="91" spans="1:28" x14ac:dyDescent="0.3">
      <c r="A91">
        <v>3</v>
      </c>
      <c r="B91" t="s">
        <v>377</v>
      </c>
      <c r="C91" t="s">
        <v>378</v>
      </c>
      <c r="O91" s="24"/>
      <c r="Y91" t="str">
        <f t="shared" si="2"/>
        <v>Mélangé à des biocarburants liquides [METABOLHEAT - National]</v>
      </c>
      <c r="AA91" t="str">
        <f t="shared" si="3"/>
        <v>Enfant</v>
      </c>
    </row>
    <row r="92" spans="1:28" x14ac:dyDescent="0.3">
      <c r="A92">
        <v>3</v>
      </c>
      <c r="B92" t="s">
        <v>379</v>
      </c>
      <c r="C92" t="s">
        <v>380</v>
      </c>
      <c r="O92" s="24"/>
      <c r="Y92" t="str">
        <f t="shared" si="2"/>
        <v>Production de charbon de bois Installations [METABOLHEAT - National]</v>
      </c>
      <c r="AA92" t="str">
        <f t="shared" si="3"/>
        <v>Enfant</v>
      </c>
    </row>
    <row r="93" spans="1:28" x14ac:dyDescent="0.3">
      <c r="A93">
        <v>3</v>
      </c>
      <c r="B93" t="s">
        <v>381</v>
      </c>
      <c r="C93" t="s">
        <v>382</v>
      </c>
      <c r="O93" s="24"/>
      <c r="Y93" t="str">
        <f t="shared" si="2"/>
        <v>Usines de liquéfaction de gaz [METABOLHEAT - National]</v>
      </c>
      <c r="AA93" t="str">
        <f t="shared" si="3"/>
        <v>Enfant</v>
      </c>
    </row>
    <row r="94" spans="1:28" x14ac:dyDescent="0.3">
      <c r="A94">
        <v>3</v>
      </c>
      <c r="B94" t="s">
        <v>383</v>
      </c>
      <c r="C94" t="s">
        <v>384</v>
      </c>
      <c r="O94" s="24"/>
      <c r="Y94" t="str">
        <f t="shared" si="2"/>
        <v>Non spécifié ailleurs [METABOLHEAT - National]</v>
      </c>
      <c r="AA94" t="str">
        <f t="shared" si="3"/>
        <v>Enfant</v>
      </c>
    </row>
    <row r="95" spans="1:28" x14ac:dyDescent="0.3">
      <c r="A95">
        <v>1</v>
      </c>
      <c r="B95" t="s">
        <v>385</v>
      </c>
      <c r="C95" t="s">
        <v>386</v>
      </c>
      <c r="O95">
        <f>_xlfn.XLOOKUP($L95,Forman!$B:$B,Forman!H:H)</f>
        <v>0</v>
      </c>
      <c r="P95">
        <f>_xlfn.XLOOKUP($L95,Forman!$B:$B,Forman!I:I)</f>
        <v>0</v>
      </c>
      <c r="Q95">
        <f>_xlfn.XLOOKUP($L95,Forman!$B:$B,Forman!J:J)</f>
        <v>0</v>
      </c>
      <c r="R95">
        <f>_xlfn.XLOOKUP($L95,Forman!$B:$B,Forman!K:K)</f>
        <v>0</v>
      </c>
      <c r="S95">
        <f>_xlfn.XLOOKUP($L95,Forman!$B:$B,Forman!L:L)</f>
        <v>0</v>
      </c>
      <c r="T95">
        <f>_xlfn.XLOOKUP($L95,Forman!$B:$B,Forman!M:M)</f>
        <v>0</v>
      </c>
      <c r="U95">
        <f>_xlfn.XLOOKUP($L95,Forman!$B:$B,Forman!N:N)</f>
        <v>0</v>
      </c>
      <c r="V95">
        <f>_xlfn.XLOOKUP($L95,Forman!$B:$B,Forman!O:O)</f>
        <v>0</v>
      </c>
      <c r="W95">
        <f>_xlfn.XLOOKUP($L95,Forman!$B:$B,Forman!P:P)</f>
        <v>0</v>
      </c>
      <c r="Y95" t="str">
        <f t="shared" si="2"/>
        <v>Utilisation propre dans le secteur de l'énergie [METABOLHEAT - National]</v>
      </c>
      <c r="AA95" t="str">
        <f t="shared" si="3"/>
        <v>Parent</v>
      </c>
    </row>
    <row r="96" spans="1:28" x14ac:dyDescent="0.3">
      <c r="A96">
        <v>2</v>
      </c>
      <c r="B96" t="s">
        <v>387</v>
      </c>
      <c r="C96" t="s">
        <v>388</v>
      </c>
      <c r="D96" t="s">
        <v>76</v>
      </c>
      <c r="O96">
        <f>_xlfn.XLOOKUP($L96,Forman!$B:$B,Forman!H:H)</f>
        <v>0</v>
      </c>
      <c r="P96">
        <f>_xlfn.XLOOKUP($L96,Forman!$B:$B,Forman!I:I)</f>
        <v>0</v>
      </c>
      <c r="Q96">
        <f>_xlfn.XLOOKUP($L96,Forman!$B:$B,Forman!J:J)</f>
        <v>0</v>
      </c>
      <c r="R96">
        <f>_xlfn.XLOOKUP($L96,Forman!$B:$B,Forman!K:K)</f>
        <v>0</v>
      </c>
      <c r="S96">
        <f>_xlfn.XLOOKUP($L96,Forman!$B:$B,Forman!L:L)</f>
        <v>0</v>
      </c>
      <c r="T96">
        <f>_xlfn.XLOOKUP($L96,Forman!$B:$B,Forman!M:M)</f>
        <v>0</v>
      </c>
      <c r="U96">
        <f>_xlfn.XLOOKUP($L96,Forman!$B:$B,Forman!N:N)</f>
        <v>0</v>
      </c>
      <c r="V96">
        <f>_xlfn.XLOOKUP($L96,Forman!$B:$B,Forman!O:O)</f>
        <v>0</v>
      </c>
      <c r="W96">
        <f>_xlfn.XLOOKUP($L96,Forman!$B:$B,Forman!P:P)</f>
        <v>0</v>
      </c>
      <c r="Y96" t="str">
        <f t="shared" si="2"/>
        <v>Utilisation propre dans la production d'électricité et de chaleur [METABOLHEAT - National]</v>
      </c>
      <c r="AA96" t="str">
        <f t="shared" si="3"/>
        <v>Parent</v>
      </c>
    </row>
    <row r="97" spans="1:27" x14ac:dyDescent="0.3">
      <c r="A97">
        <v>3</v>
      </c>
      <c r="B97" t="s">
        <v>389</v>
      </c>
      <c r="D97" t="s">
        <v>77</v>
      </c>
      <c r="O97">
        <f>_xlfn.XLOOKUP($L97,Forman!$B:$B,Forman!H:H)</f>
        <v>0</v>
      </c>
      <c r="P97">
        <f>_xlfn.XLOOKUP($L97,Forman!$B:$B,Forman!I:I)</f>
        <v>0</v>
      </c>
      <c r="Q97">
        <f>_xlfn.XLOOKUP($L97,Forman!$B:$B,Forman!J:J)</f>
        <v>0</v>
      </c>
      <c r="R97">
        <f>_xlfn.XLOOKUP($L97,Forman!$B:$B,Forman!K:K)</f>
        <v>0</v>
      </c>
      <c r="S97">
        <f>_xlfn.XLOOKUP($L97,Forman!$B:$B,Forman!L:L)</f>
        <v>0</v>
      </c>
      <c r="T97">
        <f>_xlfn.XLOOKUP($L97,Forman!$B:$B,Forman!M:M)</f>
        <v>0</v>
      </c>
      <c r="U97">
        <f>_xlfn.XLOOKUP($L97,Forman!$B:$B,Forman!N:N)</f>
        <v>0</v>
      </c>
      <c r="V97">
        <f>_xlfn.XLOOKUP($L97,Forman!$B:$B,Forman!O:O)</f>
        <v>0</v>
      </c>
      <c r="W97">
        <f>_xlfn.XLOOKUP($L97,Forman!$B:$B,Forman!P:P)</f>
        <v>0</v>
      </c>
      <c r="Y97" t="str">
        <f t="shared" si="2"/>
        <v>Utilisation propre dans les centrales thermiques produisant uniquement de l'électricité [METABOLHEAT - National]</v>
      </c>
      <c r="AA97" t="str">
        <f t="shared" si="3"/>
        <v>Parent</v>
      </c>
    </row>
    <row r="98" spans="1:27" x14ac:dyDescent="0.3">
      <c r="A98">
        <v>4</v>
      </c>
      <c r="B98" t="s">
        <v>640</v>
      </c>
      <c r="D98" t="s">
        <v>17</v>
      </c>
      <c r="O98">
        <f>_xlfn.XLOOKUP($L98,Forman!$B:$B,Forman!H:H)</f>
        <v>0</v>
      </c>
      <c r="P98">
        <f>_xlfn.XLOOKUP($L98,Forman!$B:$B,Forman!I:I)</f>
        <v>0</v>
      </c>
      <c r="Q98">
        <f>_xlfn.XLOOKUP($L98,Forman!$B:$B,Forman!J:J)</f>
        <v>0</v>
      </c>
      <c r="R98">
        <f>_xlfn.XLOOKUP($L98,Forman!$B:$B,Forman!K:K)</f>
        <v>0</v>
      </c>
      <c r="S98">
        <f>_xlfn.XLOOKUP($L98,Forman!$B:$B,Forman!L:L)</f>
        <v>0</v>
      </c>
      <c r="T98">
        <f>_xlfn.XLOOKUP($L98,Forman!$B:$B,Forman!M:M)</f>
        <v>0</v>
      </c>
      <c r="U98">
        <f>_xlfn.XLOOKUP($L98,Forman!$B:$B,Forman!N:N)</f>
        <v>0</v>
      </c>
      <c r="V98">
        <f>_xlfn.XLOOKUP($L98,Forman!$B:$B,Forman!O:O)</f>
        <v>0</v>
      </c>
      <c r="W98">
        <f>_xlfn.XLOOKUP($L98,Forman!$B:$B,Forman!P:P)</f>
        <v>0</v>
      </c>
      <c r="Y98" t="str">
        <f t="shared" si="2"/>
        <v>Utilisation propre dans les centrales thermiques au charbon produisant uniquement de l'électricité [METABOLHEAT - National]</v>
      </c>
      <c r="AA98" t="str">
        <f t="shared" si="3"/>
        <v>Enfant</v>
      </c>
    </row>
    <row r="99" spans="1:27" x14ac:dyDescent="0.3">
      <c r="A99">
        <v>4</v>
      </c>
      <c r="B99" t="s">
        <v>641</v>
      </c>
      <c r="D99" t="s">
        <v>101</v>
      </c>
      <c r="O99">
        <f>_xlfn.XLOOKUP($L99,Forman!$B:$B,Forman!H:H)</f>
        <v>0</v>
      </c>
      <c r="P99">
        <f>_xlfn.XLOOKUP($L99,Forman!$B:$B,Forman!I:I)</f>
        <v>0</v>
      </c>
      <c r="Q99">
        <f>_xlfn.XLOOKUP($L99,Forman!$B:$B,Forman!J:J)</f>
        <v>0</v>
      </c>
      <c r="R99">
        <f>_xlfn.XLOOKUP($L99,Forman!$B:$B,Forman!K:K)</f>
        <v>0</v>
      </c>
      <c r="S99">
        <f>_xlfn.XLOOKUP($L99,Forman!$B:$B,Forman!L:L)</f>
        <v>0</v>
      </c>
      <c r="T99">
        <f>_xlfn.XLOOKUP($L99,Forman!$B:$B,Forman!M:M)</f>
        <v>0</v>
      </c>
      <c r="U99">
        <f>_xlfn.XLOOKUP($L99,Forman!$B:$B,Forman!N:N)</f>
        <v>0</v>
      </c>
      <c r="V99">
        <f>_xlfn.XLOOKUP($L99,Forman!$B:$B,Forman!O:O)</f>
        <v>0</v>
      </c>
      <c r="W99">
        <f>_xlfn.XLOOKUP($L99,Forman!$B:$B,Forman!P:P)</f>
        <v>0</v>
      </c>
      <c r="Y99" t="str">
        <f t="shared" si="2"/>
        <v>Utilisation propre dans les centrales thermiques au lignite produisant uniquement de l'électricité [METABOLHEAT - National]</v>
      </c>
      <c r="AA99" t="str">
        <f t="shared" si="3"/>
        <v>Enfant</v>
      </c>
    </row>
    <row r="100" spans="1:27" x14ac:dyDescent="0.3">
      <c r="A100">
        <v>4</v>
      </c>
      <c r="B100" t="s">
        <v>642</v>
      </c>
      <c r="D100" t="s">
        <v>102</v>
      </c>
      <c r="O100">
        <f>_xlfn.XLOOKUP($L100,Forman!$B:$B,Forman!H:H)</f>
        <v>0</v>
      </c>
      <c r="P100">
        <f>_xlfn.XLOOKUP($L100,Forman!$B:$B,Forman!I:I)</f>
        <v>0</v>
      </c>
      <c r="Q100">
        <f>_xlfn.XLOOKUP($L100,Forman!$B:$B,Forman!J:J)</f>
        <v>0</v>
      </c>
      <c r="R100">
        <f>_xlfn.XLOOKUP($L100,Forman!$B:$B,Forman!K:K)</f>
        <v>0</v>
      </c>
      <c r="S100">
        <f>_xlfn.XLOOKUP($L100,Forman!$B:$B,Forman!L:L)</f>
        <v>0</v>
      </c>
      <c r="T100">
        <f>_xlfn.XLOOKUP($L100,Forman!$B:$B,Forman!M:M)</f>
        <v>0</v>
      </c>
      <c r="U100">
        <f>_xlfn.XLOOKUP($L100,Forman!$B:$B,Forman!N:N)</f>
        <v>0</v>
      </c>
      <c r="V100">
        <f>_xlfn.XLOOKUP($L100,Forman!$B:$B,Forman!O:O)</f>
        <v>0</v>
      </c>
      <c r="W100">
        <f>_xlfn.XLOOKUP($L100,Forman!$B:$B,Forman!P:P)</f>
        <v>0</v>
      </c>
      <c r="Y100" t="str">
        <f t="shared" si="2"/>
        <v>Utilisation propre dans les centrales thermiques au gaz naturel produisant uniquement de l'électricité [METABOLHEAT - National]</v>
      </c>
      <c r="AA100" t="str">
        <f t="shared" si="3"/>
        <v>Enfant</v>
      </c>
    </row>
    <row r="101" spans="1:27" x14ac:dyDescent="0.3">
      <c r="A101">
        <v>4</v>
      </c>
      <c r="B101" t="s">
        <v>643</v>
      </c>
      <c r="D101" t="s">
        <v>103</v>
      </c>
      <c r="O101">
        <f>_xlfn.XLOOKUP($L101,Forman!$B:$B,Forman!H:H)</f>
        <v>0</v>
      </c>
      <c r="P101">
        <f>_xlfn.XLOOKUP($L101,Forman!$B:$B,Forman!I:I)</f>
        <v>0</v>
      </c>
      <c r="Q101">
        <f>_xlfn.XLOOKUP($L101,Forman!$B:$B,Forman!J:J)</f>
        <v>0</v>
      </c>
      <c r="R101">
        <f>_xlfn.XLOOKUP($L101,Forman!$B:$B,Forman!K:K)</f>
        <v>0</v>
      </c>
      <c r="S101">
        <f>_xlfn.XLOOKUP($L101,Forman!$B:$B,Forman!L:L)</f>
        <v>0</v>
      </c>
      <c r="T101">
        <f>_xlfn.XLOOKUP($L101,Forman!$B:$B,Forman!M:M)</f>
        <v>0</v>
      </c>
      <c r="U101">
        <f>_xlfn.XLOOKUP($L101,Forman!$B:$B,Forman!N:N)</f>
        <v>0</v>
      </c>
      <c r="V101">
        <f>_xlfn.XLOOKUP($L101,Forman!$B:$B,Forman!O:O)</f>
        <v>0</v>
      </c>
      <c r="W101">
        <f>_xlfn.XLOOKUP($L101,Forman!$B:$B,Forman!P:P)</f>
        <v>0</v>
      </c>
      <c r="Y101" t="str">
        <f t="shared" si="2"/>
        <v>Utilisation propre dans les centrales thermiques au biogaz produisant uniquement de l'électricité [METABOLHEAT - National]</v>
      </c>
      <c r="AA101" t="str">
        <f t="shared" si="3"/>
        <v>Enfant</v>
      </c>
    </row>
    <row r="102" spans="1:27" x14ac:dyDescent="0.3">
      <c r="A102">
        <v>4</v>
      </c>
      <c r="B102" t="s">
        <v>644</v>
      </c>
      <c r="D102" t="s">
        <v>104</v>
      </c>
      <c r="O102">
        <f>_xlfn.XLOOKUP($L102,Forman!$B:$B,Forman!H:H)</f>
        <v>0</v>
      </c>
      <c r="P102">
        <f>_xlfn.XLOOKUP($L102,Forman!$B:$B,Forman!I:I)</f>
        <v>0</v>
      </c>
      <c r="Q102">
        <f>_xlfn.XLOOKUP($L102,Forman!$B:$B,Forman!J:J)</f>
        <v>0</v>
      </c>
      <c r="R102">
        <f>_xlfn.XLOOKUP($L102,Forman!$B:$B,Forman!K:K)</f>
        <v>0</v>
      </c>
      <c r="S102">
        <f>_xlfn.XLOOKUP($L102,Forman!$B:$B,Forman!L:L)</f>
        <v>0</v>
      </c>
      <c r="T102">
        <f>_xlfn.XLOOKUP($L102,Forman!$B:$B,Forman!M:M)</f>
        <v>0</v>
      </c>
      <c r="U102">
        <f>_xlfn.XLOOKUP($L102,Forman!$B:$B,Forman!N:N)</f>
        <v>0</v>
      </c>
      <c r="V102">
        <f>_xlfn.XLOOKUP($L102,Forman!$B:$B,Forman!O:O)</f>
        <v>0</v>
      </c>
      <c r="W102">
        <f>_xlfn.XLOOKUP($L102,Forman!$B:$B,Forman!P:P)</f>
        <v>0</v>
      </c>
      <c r="Y102" t="str">
        <f t="shared" si="2"/>
        <v>Utilisation propre dans les centrales thermiques au gaz dérivé produisant uniquement de l'électricité [METABOLHEAT - National]</v>
      </c>
      <c r="AA102" t="str">
        <f t="shared" si="3"/>
        <v>Enfant</v>
      </c>
    </row>
    <row r="103" spans="1:27" x14ac:dyDescent="0.3">
      <c r="A103">
        <v>4</v>
      </c>
      <c r="B103" t="s">
        <v>645</v>
      </c>
      <c r="D103" t="s">
        <v>105</v>
      </c>
      <c r="O103">
        <f>_xlfn.XLOOKUP($L103,Forman!$B:$B,Forman!H:H)</f>
        <v>0</v>
      </c>
      <c r="P103">
        <f>_xlfn.XLOOKUP($L103,Forman!$B:$B,Forman!I:I)</f>
        <v>0</v>
      </c>
      <c r="Q103">
        <f>_xlfn.XLOOKUP($L103,Forman!$B:$B,Forman!J:J)</f>
        <v>0</v>
      </c>
      <c r="R103">
        <f>_xlfn.XLOOKUP($L103,Forman!$B:$B,Forman!K:K)</f>
        <v>0</v>
      </c>
      <c r="S103">
        <f>_xlfn.XLOOKUP($L103,Forman!$B:$B,Forman!L:L)</f>
        <v>0</v>
      </c>
      <c r="T103">
        <f>_xlfn.XLOOKUP($L103,Forman!$B:$B,Forman!M:M)</f>
        <v>0</v>
      </c>
      <c r="U103">
        <f>_xlfn.XLOOKUP($L103,Forman!$B:$B,Forman!N:N)</f>
        <v>0</v>
      </c>
      <c r="V103">
        <f>_xlfn.XLOOKUP($L103,Forman!$B:$B,Forman!O:O)</f>
        <v>0</v>
      </c>
      <c r="W103">
        <f>_xlfn.XLOOKUP($L103,Forman!$B:$B,Forman!P:P)</f>
        <v>0</v>
      </c>
      <c r="Y103" t="str">
        <f t="shared" si="2"/>
        <v>Utilisation propre dans les centrales thermiques au gaz de raffinerie produisant uniquement de l'électricité [METABOLHEAT - National]</v>
      </c>
      <c r="AA103" t="str">
        <f t="shared" si="3"/>
        <v>Enfant</v>
      </c>
    </row>
    <row r="104" spans="1:27" x14ac:dyDescent="0.3">
      <c r="A104">
        <v>4</v>
      </c>
      <c r="B104" t="s">
        <v>646</v>
      </c>
      <c r="D104" t="s">
        <v>106</v>
      </c>
      <c r="O104">
        <f>_xlfn.XLOOKUP($L104,Forman!$B:$B,Forman!H:H)</f>
        <v>0</v>
      </c>
      <c r="P104">
        <f>_xlfn.XLOOKUP($L104,Forman!$B:$B,Forman!I:I)</f>
        <v>0</v>
      </c>
      <c r="Q104">
        <f>_xlfn.XLOOKUP($L104,Forman!$B:$B,Forman!J:J)</f>
        <v>0</v>
      </c>
      <c r="R104">
        <f>_xlfn.XLOOKUP($L104,Forman!$B:$B,Forman!K:K)</f>
        <v>0</v>
      </c>
      <c r="S104">
        <f>_xlfn.XLOOKUP($L104,Forman!$B:$B,Forman!L:L)</f>
        <v>0</v>
      </c>
      <c r="T104">
        <f>_xlfn.XLOOKUP($L104,Forman!$B:$B,Forman!M:M)</f>
        <v>0</v>
      </c>
      <c r="U104">
        <f>_xlfn.XLOOKUP($L104,Forman!$B:$B,Forman!N:N)</f>
        <v>0</v>
      </c>
      <c r="V104">
        <f>_xlfn.XLOOKUP($L104,Forman!$B:$B,Forman!O:O)</f>
        <v>0</v>
      </c>
      <c r="W104">
        <f>_xlfn.XLOOKUP($L104,Forman!$B:$B,Forman!P:P)</f>
        <v>0</v>
      </c>
      <c r="Y104" t="str">
        <f t="shared" si="2"/>
        <v>Utilisation propre dans les centrales thermiques au diesel produisant uniquement de l'électricité [METABOLHEAT - National]</v>
      </c>
      <c r="AA104" t="str">
        <f t="shared" si="3"/>
        <v>Enfant</v>
      </c>
    </row>
    <row r="105" spans="1:27" x14ac:dyDescent="0.3">
      <c r="A105">
        <v>4</v>
      </c>
      <c r="B105" t="s">
        <v>647</v>
      </c>
      <c r="D105" t="s">
        <v>107</v>
      </c>
      <c r="O105">
        <f>_xlfn.XLOOKUP($L105,Forman!$B:$B,Forman!H:H)</f>
        <v>0</v>
      </c>
      <c r="P105">
        <f>_xlfn.XLOOKUP($L105,Forman!$B:$B,Forman!I:I)</f>
        <v>0</v>
      </c>
      <c r="Q105">
        <f>_xlfn.XLOOKUP($L105,Forman!$B:$B,Forman!J:J)</f>
        <v>0</v>
      </c>
      <c r="R105">
        <f>_xlfn.XLOOKUP($L105,Forman!$B:$B,Forman!K:K)</f>
        <v>0</v>
      </c>
      <c r="S105">
        <f>_xlfn.XLOOKUP($L105,Forman!$B:$B,Forman!L:L)</f>
        <v>0</v>
      </c>
      <c r="T105">
        <f>_xlfn.XLOOKUP($L105,Forman!$B:$B,Forman!M:M)</f>
        <v>0</v>
      </c>
      <c r="U105">
        <f>_xlfn.XLOOKUP($L105,Forman!$B:$B,Forman!N:N)</f>
        <v>0</v>
      </c>
      <c r="V105">
        <f>_xlfn.XLOOKUP($L105,Forman!$B:$B,Forman!O:O)</f>
        <v>0</v>
      </c>
      <c r="W105">
        <f>_xlfn.XLOOKUP($L105,Forman!$B:$B,Forman!P:P)</f>
        <v>0</v>
      </c>
      <c r="Y105" t="str">
        <f t="shared" si="2"/>
        <v>Utilisation propre dans les centrales thermiques au fioul produisant uniquement de l'électricité [METABOLHEAT - National]</v>
      </c>
      <c r="AA105" t="str">
        <f t="shared" si="3"/>
        <v>Enfant</v>
      </c>
    </row>
    <row r="106" spans="1:27" x14ac:dyDescent="0.3">
      <c r="A106">
        <v>4</v>
      </c>
      <c r="B106" t="s">
        <v>648</v>
      </c>
      <c r="D106" t="s">
        <v>108</v>
      </c>
      <c r="O106">
        <f>_xlfn.XLOOKUP($L106,Forman!$B:$B,Forman!H:H)</f>
        <v>0</v>
      </c>
      <c r="P106">
        <f>_xlfn.XLOOKUP($L106,Forman!$B:$B,Forman!I:I)</f>
        <v>0</v>
      </c>
      <c r="Q106">
        <f>_xlfn.XLOOKUP($L106,Forman!$B:$B,Forman!J:J)</f>
        <v>0</v>
      </c>
      <c r="R106">
        <f>_xlfn.XLOOKUP($L106,Forman!$B:$B,Forman!K:K)</f>
        <v>0</v>
      </c>
      <c r="S106">
        <f>_xlfn.XLOOKUP($L106,Forman!$B:$B,Forman!L:L)</f>
        <v>0</v>
      </c>
      <c r="T106">
        <f>_xlfn.XLOOKUP($L106,Forman!$B:$B,Forman!M:M)</f>
        <v>0</v>
      </c>
      <c r="U106">
        <f>_xlfn.XLOOKUP($L106,Forman!$B:$B,Forman!N:N)</f>
        <v>0</v>
      </c>
      <c r="V106">
        <f>_xlfn.XLOOKUP($L106,Forman!$B:$B,Forman!O:O)</f>
        <v>0</v>
      </c>
      <c r="W106">
        <f>_xlfn.XLOOKUP($L106,Forman!$B:$B,Forman!P:P)</f>
        <v>0</v>
      </c>
      <c r="Y106" t="str">
        <f t="shared" si="2"/>
        <v>Utilisation propre dans les centrales thermiques à biomasse solide produisant uniquement de l'électricité [METABOLHEAT - National]</v>
      </c>
      <c r="AA106" t="str">
        <f t="shared" si="3"/>
        <v>Enfant</v>
      </c>
    </row>
    <row r="107" spans="1:27" x14ac:dyDescent="0.3">
      <c r="A107">
        <v>4</v>
      </c>
      <c r="B107" t="s">
        <v>649</v>
      </c>
      <c r="D107" t="s">
        <v>109</v>
      </c>
      <c r="O107">
        <f>_xlfn.XLOOKUP($L107,Forman!$B:$B,Forman!H:H)</f>
        <v>0</v>
      </c>
      <c r="P107">
        <f>_xlfn.XLOOKUP($L107,Forman!$B:$B,Forman!I:I)</f>
        <v>0</v>
      </c>
      <c r="Q107">
        <f>_xlfn.XLOOKUP($L107,Forman!$B:$B,Forman!J:J)</f>
        <v>0</v>
      </c>
      <c r="R107">
        <f>_xlfn.XLOOKUP($L107,Forman!$B:$B,Forman!K:K)</f>
        <v>0</v>
      </c>
      <c r="S107">
        <f>_xlfn.XLOOKUP($L107,Forman!$B:$B,Forman!L:L)</f>
        <v>0</v>
      </c>
      <c r="T107">
        <f>_xlfn.XLOOKUP($L107,Forman!$B:$B,Forman!M:M)</f>
        <v>0</v>
      </c>
      <c r="U107">
        <f>_xlfn.XLOOKUP($L107,Forman!$B:$B,Forman!N:N)</f>
        <v>0</v>
      </c>
      <c r="V107">
        <f>_xlfn.XLOOKUP($L107,Forman!$B:$B,Forman!O:O)</f>
        <v>0</v>
      </c>
      <c r="W107">
        <f>_xlfn.XLOOKUP($L107,Forman!$B:$B,Forman!P:P)</f>
        <v>0</v>
      </c>
      <c r="Y107" t="str">
        <f t="shared" si="2"/>
        <v>Utilisation propre dans les centrales thermiques à déchets produisant uniquement de l'électricité [METABOLHEAT - National]</v>
      </c>
      <c r="AA107" t="str">
        <f t="shared" si="3"/>
        <v>Enfant</v>
      </c>
    </row>
    <row r="108" spans="1:27" x14ac:dyDescent="0.3">
      <c r="A108">
        <v>3</v>
      </c>
      <c r="B108" t="s">
        <v>390</v>
      </c>
      <c r="D108" t="s">
        <v>78</v>
      </c>
      <c r="O108">
        <f>_xlfn.XLOOKUP($L108,Forman!$B:$B,Forman!H:H)</f>
        <v>0</v>
      </c>
      <c r="P108">
        <f>_xlfn.XLOOKUP($L108,Forman!$B:$B,Forman!I:I)</f>
        <v>0</v>
      </c>
      <c r="Q108">
        <f>_xlfn.XLOOKUP($L108,Forman!$B:$B,Forman!J:J)</f>
        <v>0</v>
      </c>
      <c r="R108">
        <f>_xlfn.XLOOKUP($L108,Forman!$B:$B,Forman!K:K)</f>
        <v>0</v>
      </c>
      <c r="S108">
        <f>_xlfn.XLOOKUP($L108,Forman!$B:$B,Forman!L:L)</f>
        <v>0</v>
      </c>
      <c r="T108">
        <f>_xlfn.XLOOKUP($L108,Forman!$B:$B,Forman!M:M)</f>
        <v>0</v>
      </c>
      <c r="U108">
        <f>_xlfn.XLOOKUP($L108,Forman!$B:$B,Forman!N:N)</f>
        <v>0</v>
      </c>
      <c r="V108">
        <f>_xlfn.XLOOKUP($L108,Forman!$B:$B,Forman!O:O)</f>
        <v>0</v>
      </c>
      <c r="W108">
        <f>_xlfn.XLOOKUP($L108,Forman!$B:$B,Forman!P:P)</f>
        <v>0</v>
      </c>
      <c r="Y108" t="str">
        <f t="shared" si="2"/>
        <v>Utilisation propre dans les centrales thermiques à cogénération [METABOLHEAT - National]</v>
      </c>
      <c r="AA108" t="str">
        <f t="shared" si="3"/>
        <v>Parent</v>
      </c>
    </row>
    <row r="109" spans="1:27" x14ac:dyDescent="0.3">
      <c r="A109">
        <v>4</v>
      </c>
      <c r="B109" t="s">
        <v>391</v>
      </c>
      <c r="D109" t="s">
        <v>79</v>
      </c>
      <c r="O109">
        <f>_xlfn.XLOOKUP($L109,Forman!$B:$B,Forman!H:H)</f>
        <v>0</v>
      </c>
      <c r="P109">
        <f>_xlfn.XLOOKUP($L109,Forman!$B:$B,Forman!I:I)</f>
        <v>0</v>
      </c>
      <c r="Q109">
        <f>_xlfn.XLOOKUP($L109,Forman!$B:$B,Forman!J:J)</f>
        <v>0</v>
      </c>
      <c r="R109">
        <f>_xlfn.XLOOKUP($L109,Forman!$B:$B,Forman!K:K)</f>
        <v>0</v>
      </c>
      <c r="S109">
        <f>_xlfn.XLOOKUP($L109,Forman!$B:$B,Forman!L:L)</f>
        <v>0</v>
      </c>
      <c r="T109">
        <f>_xlfn.XLOOKUP($L109,Forman!$B:$B,Forman!M:M)</f>
        <v>0</v>
      </c>
      <c r="U109">
        <f>_xlfn.XLOOKUP($L109,Forman!$B:$B,Forman!N:N)</f>
        <v>0</v>
      </c>
      <c r="V109">
        <f>_xlfn.XLOOKUP($L109,Forman!$B:$B,Forman!O:O)</f>
        <v>0</v>
      </c>
      <c r="W109">
        <f>_xlfn.XLOOKUP($L109,Forman!$B:$B,Forman!P:P)</f>
        <v>0</v>
      </c>
      <c r="Y109" t="str">
        <f t="shared" si="2"/>
        <v>Utilisation propre dans les centrales thermiques au charbon à cogénération [METABOLHEAT - National]</v>
      </c>
      <c r="AA109" t="str">
        <f t="shared" si="3"/>
        <v>Enfant</v>
      </c>
    </row>
    <row r="110" spans="1:27" x14ac:dyDescent="0.3">
      <c r="A110">
        <v>4</v>
      </c>
      <c r="B110" t="s">
        <v>392</v>
      </c>
      <c r="D110" t="s">
        <v>80</v>
      </c>
      <c r="O110">
        <f>_xlfn.XLOOKUP($L110,Forman!$B:$B,Forman!H:H)</f>
        <v>0</v>
      </c>
      <c r="P110">
        <f>_xlfn.XLOOKUP($L110,Forman!$B:$B,Forman!I:I)</f>
        <v>0</v>
      </c>
      <c r="Q110">
        <f>_xlfn.XLOOKUP($L110,Forman!$B:$B,Forman!J:J)</f>
        <v>0</v>
      </c>
      <c r="R110">
        <f>_xlfn.XLOOKUP($L110,Forman!$B:$B,Forman!K:K)</f>
        <v>0</v>
      </c>
      <c r="S110">
        <f>_xlfn.XLOOKUP($L110,Forman!$B:$B,Forman!L:L)</f>
        <v>0</v>
      </c>
      <c r="T110">
        <f>_xlfn.XLOOKUP($L110,Forman!$B:$B,Forman!M:M)</f>
        <v>0</v>
      </c>
      <c r="U110">
        <f>_xlfn.XLOOKUP($L110,Forman!$B:$B,Forman!N:N)</f>
        <v>0</v>
      </c>
      <c r="V110">
        <f>_xlfn.XLOOKUP($L110,Forman!$B:$B,Forman!O:O)</f>
        <v>0</v>
      </c>
      <c r="W110">
        <f>_xlfn.XLOOKUP($L110,Forman!$B:$B,Forman!P:P)</f>
        <v>0</v>
      </c>
      <c r="Y110" t="str">
        <f t="shared" si="2"/>
        <v>Utilisation propre dans les centrales thermiques au lignite à cogénération [METABOLHEAT - National]</v>
      </c>
      <c r="AA110" t="str">
        <f t="shared" si="3"/>
        <v>Enfant</v>
      </c>
    </row>
    <row r="111" spans="1:27" x14ac:dyDescent="0.3">
      <c r="A111">
        <v>4</v>
      </c>
      <c r="B111" t="s">
        <v>393</v>
      </c>
      <c r="D111" t="s">
        <v>81</v>
      </c>
      <c r="O111">
        <f>_xlfn.XLOOKUP($L111,Forman!$B:$B,Forman!H:H)</f>
        <v>0</v>
      </c>
      <c r="P111">
        <f>_xlfn.XLOOKUP($L111,Forman!$B:$B,Forman!I:I)</f>
        <v>0</v>
      </c>
      <c r="Q111">
        <f>_xlfn.XLOOKUP($L111,Forman!$B:$B,Forman!J:J)</f>
        <v>0</v>
      </c>
      <c r="R111">
        <f>_xlfn.XLOOKUP($L111,Forman!$B:$B,Forman!K:K)</f>
        <v>0</v>
      </c>
      <c r="S111">
        <f>_xlfn.XLOOKUP($L111,Forman!$B:$B,Forman!L:L)</f>
        <v>0</v>
      </c>
      <c r="T111">
        <f>_xlfn.XLOOKUP($L111,Forman!$B:$B,Forman!M:M)</f>
        <v>0</v>
      </c>
      <c r="U111">
        <f>_xlfn.XLOOKUP($L111,Forman!$B:$B,Forman!N:N)</f>
        <v>0</v>
      </c>
      <c r="V111">
        <f>_xlfn.XLOOKUP($L111,Forman!$B:$B,Forman!O:O)</f>
        <v>0</v>
      </c>
      <c r="W111">
        <f>_xlfn.XLOOKUP($L111,Forman!$B:$B,Forman!P:P)</f>
        <v>0</v>
      </c>
      <c r="Y111" t="str">
        <f t="shared" si="2"/>
        <v>Utilisation propre dans les centrales thermiques au gaz naturel à cogénération [METABOLHEAT - National]</v>
      </c>
      <c r="AA111" t="str">
        <f t="shared" si="3"/>
        <v>Enfant</v>
      </c>
    </row>
    <row r="112" spans="1:27" x14ac:dyDescent="0.3">
      <c r="A112">
        <v>4</v>
      </c>
      <c r="B112" t="s">
        <v>394</v>
      </c>
      <c r="D112" t="s">
        <v>82</v>
      </c>
      <c r="O112">
        <f>_xlfn.XLOOKUP($L112,Forman!$B:$B,Forman!H:H)</f>
        <v>0</v>
      </c>
      <c r="P112">
        <f>_xlfn.XLOOKUP($L112,Forman!$B:$B,Forman!I:I)</f>
        <v>0</v>
      </c>
      <c r="Q112">
        <f>_xlfn.XLOOKUP($L112,Forman!$B:$B,Forman!J:J)</f>
        <v>0</v>
      </c>
      <c r="R112">
        <f>_xlfn.XLOOKUP($L112,Forman!$B:$B,Forman!K:K)</f>
        <v>0</v>
      </c>
      <c r="S112">
        <f>_xlfn.XLOOKUP($L112,Forman!$B:$B,Forman!L:L)</f>
        <v>0</v>
      </c>
      <c r="T112">
        <f>_xlfn.XLOOKUP($L112,Forman!$B:$B,Forman!M:M)</f>
        <v>0</v>
      </c>
      <c r="U112">
        <f>_xlfn.XLOOKUP($L112,Forman!$B:$B,Forman!N:N)</f>
        <v>0</v>
      </c>
      <c r="V112">
        <f>_xlfn.XLOOKUP($L112,Forman!$B:$B,Forman!O:O)</f>
        <v>0</v>
      </c>
      <c r="W112">
        <f>_xlfn.XLOOKUP($L112,Forman!$B:$B,Forman!P:P)</f>
        <v>0</v>
      </c>
      <c r="Y112" t="str">
        <f t="shared" si="2"/>
        <v>Utilisation propre dans les centrales thermiques au biogaz à cogénération [METABOLHEAT - National]</v>
      </c>
      <c r="AA112" t="str">
        <f t="shared" si="3"/>
        <v>Enfant</v>
      </c>
    </row>
    <row r="113" spans="1:27" x14ac:dyDescent="0.3">
      <c r="A113">
        <v>4</v>
      </c>
      <c r="B113" t="s">
        <v>395</v>
      </c>
      <c r="D113" t="s">
        <v>83</v>
      </c>
      <c r="O113">
        <f>_xlfn.XLOOKUP($L113,Forman!$B:$B,Forman!H:H)</f>
        <v>0</v>
      </c>
      <c r="P113">
        <f>_xlfn.XLOOKUP($L113,Forman!$B:$B,Forman!I:I)</f>
        <v>0</v>
      </c>
      <c r="Q113">
        <f>_xlfn.XLOOKUP($L113,Forman!$B:$B,Forman!J:J)</f>
        <v>0</v>
      </c>
      <c r="R113">
        <f>_xlfn.XLOOKUP($L113,Forman!$B:$B,Forman!K:K)</f>
        <v>0</v>
      </c>
      <c r="S113">
        <f>_xlfn.XLOOKUP($L113,Forman!$B:$B,Forman!L:L)</f>
        <v>0</v>
      </c>
      <c r="T113">
        <f>_xlfn.XLOOKUP($L113,Forman!$B:$B,Forman!M:M)</f>
        <v>0</v>
      </c>
      <c r="U113">
        <f>_xlfn.XLOOKUP($L113,Forman!$B:$B,Forman!N:N)</f>
        <v>0</v>
      </c>
      <c r="V113">
        <f>_xlfn.XLOOKUP($L113,Forman!$B:$B,Forman!O:O)</f>
        <v>0</v>
      </c>
      <c r="W113">
        <f>_xlfn.XLOOKUP($L113,Forman!$B:$B,Forman!P:P)</f>
        <v>0</v>
      </c>
      <c r="Y113" t="str">
        <f t="shared" si="2"/>
        <v>Utilisation propre dans les centrales thermiques au gaz dérivé à cogénération [METABOLHEAT - National]</v>
      </c>
      <c r="AA113" t="str">
        <f t="shared" si="3"/>
        <v>Enfant</v>
      </c>
    </row>
    <row r="114" spans="1:27" x14ac:dyDescent="0.3">
      <c r="A114">
        <v>4</v>
      </c>
      <c r="B114" t="s">
        <v>396</v>
      </c>
      <c r="D114" t="s">
        <v>84</v>
      </c>
      <c r="O114">
        <f>_xlfn.XLOOKUP($L114,Forman!$B:$B,Forman!H:H)</f>
        <v>0</v>
      </c>
      <c r="P114">
        <f>_xlfn.XLOOKUP($L114,Forman!$B:$B,Forman!I:I)</f>
        <v>0</v>
      </c>
      <c r="Q114">
        <f>_xlfn.XLOOKUP($L114,Forman!$B:$B,Forman!J:J)</f>
        <v>0</v>
      </c>
      <c r="R114">
        <f>_xlfn.XLOOKUP($L114,Forman!$B:$B,Forman!K:K)</f>
        <v>0</v>
      </c>
      <c r="S114">
        <f>_xlfn.XLOOKUP($L114,Forman!$B:$B,Forman!L:L)</f>
        <v>0</v>
      </c>
      <c r="T114">
        <f>_xlfn.XLOOKUP($L114,Forman!$B:$B,Forman!M:M)</f>
        <v>0</v>
      </c>
      <c r="U114">
        <f>_xlfn.XLOOKUP($L114,Forman!$B:$B,Forman!N:N)</f>
        <v>0</v>
      </c>
      <c r="V114">
        <f>_xlfn.XLOOKUP($L114,Forman!$B:$B,Forman!O:O)</f>
        <v>0</v>
      </c>
      <c r="W114">
        <f>_xlfn.XLOOKUP($L114,Forman!$B:$B,Forman!P:P)</f>
        <v>0</v>
      </c>
      <c r="Y114" t="str">
        <f t="shared" si="2"/>
        <v>Utilisation propre dans les centrales thermiques au gaz de raffinerie à cogénération [METABOLHEAT - National]</v>
      </c>
      <c r="AA114" t="str">
        <f t="shared" si="3"/>
        <v>Enfant</v>
      </c>
    </row>
    <row r="115" spans="1:27" x14ac:dyDescent="0.3">
      <c r="A115">
        <v>4</v>
      </c>
      <c r="B115" t="s">
        <v>397</v>
      </c>
      <c r="D115" t="s">
        <v>85</v>
      </c>
      <c r="O115">
        <f>_xlfn.XLOOKUP($L115,Forman!$B:$B,Forman!H:H)</f>
        <v>0</v>
      </c>
      <c r="P115">
        <f>_xlfn.XLOOKUP($L115,Forman!$B:$B,Forman!I:I)</f>
        <v>0</v>
      </c>
      <c r="Q115">
        <f>_xlfn.XLOOKUP($L115,Forman!$B:$B,Forman!J:J)</f>
        <v>0</v>
      </c>
      <c r="R115">
        <f>_xlfn.XLOOKUP($L115,Forman!$B:$B,Forman!K:K)</f>
        <v>0</v>
      </c>
      <c r="S115">
        <f>_xlfn.XLOOKUP($L115,Forman!$B:$B,Forman!L:L)</f>
        <v>0</v>
      </c>
      <c r="T115">
        <f>_xlfn.XLOOKUP($L115,Forman!$B:$B,Forman!M:M)</f>
        <v>0</v>
      </c>
      <c r="U115">
        <f>_xlfn.XLOOKUP($L115,Forman!$B:$B,Forman!N:N)</f>
        <v>0</v>
      </c>
      <c r="V115">
        <f>_xlfn.XLOOKUP($L115,Forman!$B:$B,Forman!O:O)</f>
        <v>0</v>
      </c>
      <c r="W115">
        <f>_xlfn.XLOOKUP($L115,Forman!$B:$B,Forman!P:P)</f>
        <v>0</v>
      </c>
      <c r="Y115" t="str">
        <f t="shared" si="2"/>
        <v>Utilisation propre dans les centrales thermiques au diesel à cogénération [METABOLHEAT - National]</v>
      </c>
      <c r="AA115" t="str">
        <f t="shared" si="3"/>
        <v>Enfant</v>
      </c>
    </row>
    <row r="116" spans="1:27" x14ac:dyDescent="0.3">
      <c r="A116">
        <v>4</v>
      </c>
      <c r="B116" t="s">
        <v>398</v>
      </c>
      <c r="D116" t="s">
        <v>86</v>
      </c>
      <c r="O116">
        <f>_xlfn.XLOOKUP($L116,Forman!$B:$B,Forman!H:H)</f>
        <v>0</v>
      </c>
      <c r="P116">
        <f>_xlfn.XLOOKUP($L116,Forman!$B:$B,Forman!I:I)</f>
        <v>0</v>
      </c>
      <c r="Q116">
        <f>_xlfn.XLOOKUP($L116,Forman!$B:$B,Forman!J:J)</f>
        <v>0</v>
      </c>
      <c r="R116">
        <f>_xlfn.XLOOKUP($L116,Forman!$B:$B,Forman!K:K)</f>
        <v>0</v>
      </c>
      <c r="S116">
        <f>_xlfn.XLOOKUP($L116,Forman!$B:$B,Forman!L:L)</f>
        <v>0</v>
      </c>
      <c r="T116">
        <f>_xlfn.XLOOKUP($L116,Forman!$B:$B,Forman!M:M)</f>
        <v>0</v>
      </c>
      <c r="U116">
        <f>_xlfn.XLOOKUP($L116,Forman!$B:$B,Forman!N:N)</f>
        <v>0</v>
      </c>
      <c r="V116">
        <f>_xlfn.XLOOKUP($L116,Forman!$B:$B,Forman!O:O)</f>
        <v>0</v>
      </c>
      <c r="W116">
        <f>_xlfn.XLOOKUP($L116,Forman!$B:$B,Forman!P:P)</f>
        <v>0</v>
      </c>
      <c r="Y116" t="str">
        <f t="shared" si="2"/>
        <v>Utilisation propre dans les centrales thermiques au fioul à cogénération [METABOLHEAT - National]</v>
      </c>
      <c r="AA116" t="str">
        <f t="shared" si="3"/>
        <v>Enfant</v>
      </c>
    </row>
    <row r="117" spans="1:27" x14ac:dyDescent="0.3">
      <c r="A117">
        <v>4</v>
      </c>
      <c r="B117" t="s">
        <v>399</v>
      </c>
      <c r="D117" t="s">
        <v>87</v>
      </c>
      <c r="O117">
        <f>_xlfn.XLOOKUP($L117,Forman!$B:$B,Forman!H:H)</f>
        <v>0</v>
      </c>
      <c r="P117">
        <f>_xlfn.XLOOKUP($L117,Forman!$B:$B,Forman!I:I)</f>
        <v>0</v>
      </c>
      <c r="Q117">
        <f>_xlfn.XLOOKUP($L117,Forman!$B:$B,Forman!J:J)</f>
        <v>0</v>
      </c>
      <c r="R117">
        <f>_xlfn.XLOOKUP($L117,Forman!$B:$B,Forman!K:K)</f>
        <v>0</v>
      </c>
      <c r="S117">
        <f>_xlfn.XLOOKUP($L117,Forman!$B:$B,Forman!L:L)</f>
        <v>0</v>
      </c>
      <c r="T117">
        <f>_xlfn.XLOOKUP($L117,Forman!$B:$B,Forman!M:M)</f>
        <v>0</v>
      </c>
      <c r="U117">
        <f>_xlfn.XLOOKUP($L117,Forman!$B:$B,Forman!N:N)</f>
        <v>0</v>
      </c>
      <c r="V117">
        <f>_xlfn.XLOOKUP($L117,Forman!$B:$B,Forman!O:O)</f>
        <v>0</v>
      </c>
      <c r="W117">
        <f>_xlfn.XLOOKUP($L117,Forman!$B:$B,Forman!P:P)</f>
        <v>0</v>
      </c>
      <c r="Y117" t="str">
        <f t="shared" si="2"/>
        <v>Utilisation propre dans les centrales thermiques à biomasse solide à cogénération [METABOLHEAT - National]</v>
      </c>
      <c r="AA117" t="str">
        <f t="shared" si="3"/>
        <v>Enfant</v>
      </c>
    </row>
    <row r="118" spans="1:27" x14ac:dyDescent="0.3">
      <c r="A118">
        <v>4</v>
      </c>
      <c r="B118" t="s">
        <v>400</v>
      </c>
      <c r="D118" t="s">
        <v>88</v>
      </c>
      <c r="O118">
        <f>_xlfn.XLOOKUP($L118,Forman!$B:$B,Forman!H:H)</f>
        <v>0</v>
      </c>
      <c r="P118">
        <f>_xlfn.XLOOKUP($L118,Forman!$B:$B,Forman!I:I)</f>
        <v>0</v>
      </c>
      <c r="Q118">
        <f>_xlfn.XLOOKUP($L118,Forman!$B:$B,Forman!J:J)</f>
        <v>0</v>
      </c>
      <c r="R118">
        <f>_xlfn.XLOOKUP($L118,Forman!$B:$B,Forman!K:K)</f>
        <v>0</v>
      </c>
      <c r="S118">
        <f>_xlfn.XLOOKUP($L118,Forman!$B:$B,Forman!L:L)</f>
        <v>0</v>
      </c>
      <c r="T118">
        <f>_xlfn.XLOOKUP($L118,Forman!$B:$B,Forman!M:M)</f>
        <v>0</v>
      </c>
      <c r="U118">
        <f>_xlfn.XLOOKUP($L118,Forman!$B:$B,Forman!N:N)</f>
        <v>0</v>
      </c>
      <c r="V118">
        <f>_xlfn.XLOOKUP($L118,Forman!$B:$B,Forman!O:O)</f>
        <v>0</v>
      </c>
      <c r="W118">
        <f>_xlfn.XLOOKUP($L118,Forman!$B:$B,Forman!P:P)</f>
        <v>0</v>
      </c>
      <c r="Y118" t="str">
        <f t="shared" si="2"/>
        <v>Utilisation propre dans les centrales thermiques à déchets à cogénération [METABOLHEAT - National]</v>
      </c>
      <c r="AA118" t="str">
        <f t="shared" si="3"/>
        <v>Enfant</v>
      </c>
    </row>
    <row r="119" spans="1:27" x14ac:dyDescent="0.3">
      <c r="A119">
        <v>3</v>
      </c>
      <c r="B119" t="s">
        <v>657</v>
      </c>
      <c r="O119">
        <f>_xlfn.XLOOKUP($L119,Forman!$B:$B,Forman!H:H)</f>
        <v>0</v>
      </c>
      <c r="P119">
        <f>_xlfn.XLOOKUP($L119,Forman!$B:$B,Forman!I:I)</f>
        <v>0</v>
      </c>
      <c r="Q119">
        <f>_xlfn.XLOOKUP($L119,Forman!$B:$B,Forman!J:J)</f>
        <v>0</v>
      </c>
      <c r="R119">
        <f>_xlfn.XLOOKUP($L119,Forman!$B:$B,Forman!K:K)</f>
        <v>0</v>
      </c>
      <c r="S119">
        <f>_xlfn.XLOOKUP($L119,Forman!$B:$B,Forman!L:L)</f>
        <v>0</v>
      </c>
      <c r="T119">
        <f>_xlfn.XLOOKUP($L119,Forman!$B:$B,Forman!M:M)</f>
        <v>0</v>
      </c>
      <c r="U119">
        <f>_xlfn.XLOOKUP($L119,Forman!$B:$B,Forman!N:N)</f>
        <v>0</v>
      </c>
      <c r="V119">
        <f>_xlfn.XLOOKUP($L119,Forman!$B:$B,Forman!O:O)</f>
        <v>0</v>
      </c>
      <c r="W119">
        <f>_xlfn.XLOOKUP($L119,Forman!$B:$B,Forman!P:P)</f>
        <v>0</v>
      </c>
      <c r="Y119" t="str">
        <f t="shared" si="2"/>
        <v>Utilisation propre dans les autres centrales produisant de l'électricité ou de la chaleur [METABOLHEAT - National]</v>
      </c>
      <c r="AA119" t="str">
        <f t="shared" si="3"/>
        <v>Enfant</v>
      </c>
    </row>
    <row r="120" spans="1:27" x14ac:dyDescent="0.3">
      <c r="A120">
        <v>2</v>
      </c>
      <c r="B120" t="s">
        <v>401</v>
      </c>
      <c r="C120" t="s">
        <v>402</v>
      </c>
      <c r="O120">
        <f>_xlfn.XLOOKUP($L120,Forman!$B:$B,Forman!H:H)</f>
        <v>0</v>
      </c>
      <c r="P120">
        <f>_xlfn.XLOOKUP($L120,Forman!$B:$B,Forman!I:I)</f>
        <v>0</v>
      </c>
      <c r="Q120">
        <f>_xlfn.XLOOKUP($L120,Forman!$B:$B,Forman!J:J)</f>
        <v>0</v>
      </c>
      <c r="R120">
        <f>_xlfn.XLOOKUP($L120,Forman!$B:$B,Forman!K:K)</f>
        <v>0</v>
      </c>
      <c r="S120">
        <f>_xlfn.XLOOKUP($L120,Forman!$B:$B,Forman!L:L)</f>
        <v>0</v>
      </c>
      <c r="T120">
        <f>_xlfn.XLOOKUP($L120,Forman!$B:$B,Forman!M:M)</f>
        <v>0</v>
      </c>
      <c r="U120">
        <f>_xlfn.XLOOKUP($L120,Forman!$B:$B,Forman!N:N)</f>
        <v>0</v>
      </c>
      <c r="V120">
        <f>_xlfn.XLOOKUP($L120,Forman!$B:$B,Forman!O:O)</f>
        <v>0</v>
      </c>
      <c r="W120">
        <f>_xlfn.XLOOKUP($L120,Forman!$B:$B,Forman!P:P)</f>
        <v>0</v>
      </c>
      <c r="Y120" t="str">
        <f t="shared" si="2"/>
        <v>Utilisation propre dans les mines de charbon [METABOLHEAT - National]</v>
      </c>
      <c r="AA120" t="str">
        <f t="shared" si="3"/>
        <v>Enfant</v>
      </c>
    </row>
    <row r="121" spans="1:27" x14ac:dyDescent="0.3">
      <c r="A121">
        <v>2</v>
      </c>
      <c r="B121" t="s">
        <v>403</v>
      </c>
      <c r="C121" t="s">
        <v>404</v>
      </c>
      <c r="O121">
        <f>_xlfn.XLOOKUP($L121,Forman!$B:$B,Forman!H:H)</f>
        <v>0</v>
      </c>
      <c r="P121">
        <f>_xlfn.XLOOKUP($L121,Forman!$B:$B,Forman!I:I)</f>
        <v>0</v>
      </c>
      <c r="Q121">
        <f>_xlfn.XLOOKUP($L121,Forman!$B:$B,Forman!J:J)</f>
        <v>0</v>
      </c>
      <c r="R121">
        <f>_xlfn.XLOOKUP($L121,Forman!$B:$B,Forman!K:K)</f>
        <v>0</v>
      </c>
      <c r="S121">
        <f>_xlfn.XLOOKUP($L121,Forman!$B:$B,Forman!L:L)</f>
        <v>0</v>
      </c>
      <c r="T121">
        <f>_xlfn.XLOOKUP($L121,Forman!$B:$B,Forman!M:M)</f>
        <v>0</v>
      </c>
      <c r="U121">
        <f>_xlfn.XLOOKUP($L121,Forman!$B:$B,Forman!N:N)</f>
        <v>0</v>
      </c>
      <c r="V121">
        <f>_xlfn.XLOOKUP($L121,Forman!$B:$B,Forman!O:O)</f>
        <v>0</v>
      </c>
      <c r="W121">
        <f>_xlfn.XLOOKUP($L121,Forman!$B:$B,Forman!P:P)</f>
        <v>0</v>
      </c>
      <c r="Y121" t="str">
        <f t="shared" si="2"/>
        <v>Utilisation propre dans les usines d'extraction de pétrole et de gaz naturel [METABOLHEAT - National]</v>
      </c>
      <c r="AA121" t="str">
        <f t="shared" si="3"/>
        <v>Enfant</v>
      </c>
    </row>
    <row r="122" spans="1:27" x14ac:dyDescent="0.3">
      <c r="A122">
        <v>2</v>
      </c>
      <c r="B122" t="s">
        <v>405</v>
      </c>
      <c r="C122" t="s">
        <v>406</v>
      </c>
      <c r="O122">
        <f>_xlfn.XLOOKUP($L122,Forman!$B:$B,Forman!H:H)</f>
        <v>0</v>
      </c>
      <c r="P122">
        <f>_xlfn.XLOOKUP($L122,Forman!$B:$B,Forman!I:I)</f>
        <v>0</v>
      </c>
      <c r="Q122">
        <f>_xlfn.XLOOKUP($L122,Forman!$B:$B,Forman!J:J)</f>
        <v>0</v>
      </c>
      <c r="R122">
        <f>_xlfn.XLOOKUP($L122,Forman!$B:$B,Forman!K:K)</f>
        <v>0</v>
      </c>
      <c r="S122">
        <f>_xlfn.XLOOKUP($L122,Forman!$B:$B,Forman!L:L)</f>
        <v>0</v>
      </c>
      <c r="T122">
        <f>_xlfn.XLOOKUP($L122,Forman!$B:$B,Forman!M:M)</f>
        <v>0</v>
      </c>
      <c r="U122">
        <f>_xlfn.XLOOKUP($L122,Forman!$B:$B,Forman!N:N)</f>
        <v>0</v>
      </c>
      <c r="V122">
        <f>_xlfn.XLOOKUP($L122,Forman!$B:$B,Forman!O:O)</f>
        <v>0</v>
      </c>
      <c r="W122">
        <f>_xlfn.XLOOKUP($L122,Forman!$B:$B,Forman!P:P)</f>
        <v>0</v>
      </c>
      <c r="Y122" t="str">
        <f t="shared" si="2"/>
        <v>Utilisation propre dans les usines de combustibles brevetés [METABOLHEAT - National]</v>
      </c>
      <c r="AA122" t="str">
        <f t="shared" si="3"/>
        <v>Enfant</v>
      </c>
    </row>
    <row r="123" spans="1:27" x14ac:dyDescent="0.3">
      <c r="A123">
        <v>2</v>
      </c>
      <c r="B123" t="s">
        <v>407</v>
      </c>
      <c r="C123" t="s">
        <v>408</v>
      </c>
      <c r="O123">
        <f>_xlfn.XLOOKUP($L123,Forman!$B:$B,Forman!H:H)</f>
        <v>0</v>
      </c>
      <c r="P123">
        <f>_xlfn.XLOOKUP($L123,Forman!$B:$B,Forman!I:I)</f>
        <v>0</v>
      </c>
      <c r="Q123">
        <f>_xlfn.XLOOKUP($L123,Forman!$B:$B,Forman!J:J)</f>
        <v>0</v>
      </c>
      <c r="R123">
        <f>_xlfn.XLOOKUP($L123,Forman!$B:$B,Forman!K:K)</f>
        <v>0</v>
      </c>
      <c r="S123">
        <f>_xlfn.XLOOKUP($L123,Forman!$B:$B,Forman!L:L)</f>
        <v>0</v>
      </c>
      <c r="T123">
        <f>_xlfn.XLOOKUP($L123,Forman!$B:$B,Forman!M:M)</f>
        <v>0</v>
      </c>
      <c r="U123">
        <f>_xlfn.XLOOKUP($L123,Forman!$B:$B,Forman!N:N)</f>
        <v>0</v>
      </c>
      <c r="V123">
        <f>_xlfn.XLOOKUP($L123,Forman!$B:$B,Forman!O:O)</f>
        <v>0</v>
      </c>
      <c r="W123">
        <f>_xlfn.XLOOKUP($L123,Forman!$B:$B,Forman!P:P)</f>
        <v>0</v>
      </c>
      <c r="Y123" t="str">
        <f t="shared" si="2"/>
        <v>Utilisation propre dans les fours à coke [METABOLHEAT - National]</v>
      </c>
      <c r="AA123" t="str">
        <f t="shared" si="3"/>
        <v>Enfant</v>
      </c>
    </row>
    <row r="124" spans="1:27" x14ac:dyDescent="0.3">
      <c r="A124">
        <v>2</v>
      </c>
      <c r="B124" t="s">
        <v>409</v>
      </c>
      <c r="C124" t="s">
        <v>410</v>
      </c>
      <c r="O124">
        <f>_xlfn.XLOOKUP($L124,Forman!$B:$B,Forman!H:H)</f>
        <v>0</v>
      </c>
      <c r="P124">
        <f>_xlfn.XLOOKUP($L124,Forman!$B:$B,Forman!I:I)</f>
        <v>0</v>
      </c>
      <c r="Q124">
        <f>_xlfn.XLOOKUP($L124,Forman!$B:$B,Forman!J:J)</f>
        <v>0</v>
      </c>
      <c r="R124">
        <f>_xlfn.XLOOKUP($L124,Forman!$B:$B,Forman!K:K)</f>
        <v>0</v>
      </c>
      <c r="S124">
        <f>_xlfn.XLOOKUP($L124,Forman!$B:$B,Forman!L:L)</f>
        <v>0</v>
      </c>
      <c r="T124">
        <f>_xlfn.XLOOKUP($L124,Forman!$B:$B,Forman!M:M)</f>
        <v>0</v>
      </c>
      <c r="U124">
        <f>_xlfn.XLOOKUP($L124,Forman!$B:$B,Forman!N:N)</f>
        <v>0</v>
      </c>
      <c r="V124">
        <f>_xlfn.XLOOKUP($L124,Forman!$B:$B,Forman!O:O)</f>
        <v>0</v>
      </c>
      <c r="W124">
        <f>_xlfn.XLOOKUP($L124,Forman!$B:$B,Forman!P:P)</f>
        <v>0</v>
      </c>
      <c r="Y124" t="str">
        <f t="shared" si="2"/>
        <v>Utilisation propre dans les usines de BKB et de PB [METABOLHEAT - National]</v>
      </c>
      <c r="AA124" t="str">
        <f t="shared" si="3"/>
        <v>Enfant</v>
      </c>
    </row>
    <row r="125" spans="1:27" x14ac:dyDescent="0.3">
      <c r="A125">
        <v>2</v>
      </c>
      <c r="B125" t="s">
        <v>411</v>
      </c>
      <c r="C125" t="s">
        <v>412</v>
      </c>
      <c r="O125">
        <f>_xlfn.XLOOKUP($L125,Forman!$B:$B,Forman!H:H)</f>
        <v>0</v>
      </c>
      <c r="P125">
        <f>_xlfn.XLOOKUP($L125,Forman!$B:$B,Forman!I:I)</f>
        <v>0</v>
      </c>
      <c r="Q125">
        <f>_xlfn.XLOOKUP($L125,Forman!$B:$B,Forman!J:J)</f>
        <v>0</v>
      </c>
      <c r="R125">
        <f>_xlfn.XLOOKUP($L125,Forman!$B:$B,Forman!K:K)</f>
        <v>0</v>
      </c>
      <c r="S125">
        <f>_xlfn.XLOOKUP($L125,Forman!$B:$B,Forman!L:L)</f>
        <v>0</v>
      </c>
      <c r="T125">
        <f>_xlfn.XLOOKUP($L125,Forman!$B:$B,Forman!M:M)</f>
        <v>0</v>
      </c>
      <c r="U125">
        <f>_xlfn.XLOOKUP($L125,Forman!$B:$B,Forman!N:N)</f>
        <v>0</v>
      </c>
      <c r="V125">
        <f>_xlfn.XLOOKUP($L125,Forman!$B:$B,Forman!O:O)</f>
        <v>0</v>
      </c>
      <c r="W125">
        <f>_xlfn.XLOOKUP($L125,Forman!$B:$B,Forman!P:P)</f>
        <v>0</v>
      </c>
      <c r="Y125" t="str">
        <f t="shared" si="2"/>
        <v>Utilisation propre dans les usines à gaz [METABOLHEAT - National]</v>
      </c>
      <c r="AA125" t="str">
        <f t="shared" si="3"/>
        <v>Enfant</v>
      </c>
    </row>
    <row r="126" spans="1:27" x14ac:dyDescent="0.3">
      <c r="A126">
        <v>2</v>
      </c>
      <c r="B126" t="s">
        <v>413</v>
      </c>
      <c r="C126" t="s">
        <v>414</v>
      </c>
      <c r="O126">
        <f>_xlfn.XLOOKUP($L126,Forman!$B:$B,Forman!H:H)</f>
        <v>0</v>
      </c>
      <c r="P126">
        <f>_xlfn.XLOOKUP($L126,Forman!$B:$B,Forman!I:I)</f>
        <v>0</v>
      </c>
      <c r="Q126">
        <f>_xlfn.XLOOKUP($L126,Forman!$B:$B,Forman!J:J)</f>
        <v>0</v>
      </c>
      <c r="R126">
        <f>_xlfn.XLOOKUP($L126,Forman!$B:$B,Forman!K:K)</f>
        <v>0</v>
      </c>
      <c r="S126">
        <f>_xlfn.XLOOKUP($L126,Forman!$B:$B,Forman!L:L)</f>
        <v>0</v>
      </c>
      <c r="T126">
        <f>_xlfn.XLOOKUP($L126,Forman!$B:$B,Forman!M:M)</f>
        <v>0</v>
      </c>
      <c r="U126">
        <f>_xlfn.XLOOKUP($L126,Forman!$B:$B,Forman!N:N)</f>
        <v>0</v>
      </c>
      <c r="V126">
        <f>_xlfn.XLOOKUP($L126,Forman!$B:$B,Forman!O:O)</f>
        <v>0</v>
      </c>
      <c r="W126">
        <f>_xlfn.XLOOKUP($L126,Forman!$B:$B,Forman!P:P)</f>
        <v>0</v>
      </c>
      <c r="Y126" t="str">
        <f t="shared" si="2"/>
        <v>Utilisation propre dans les hauts fourneaux [METABOLHEAT - National]</v>
      </c>
      <c r="AA126" t="str">
        <f t="shared" si="3"/>
        <v>Enfant</v>
      </c>
    </row>
    <row r="127" spans="1:27" x14ac:dyDescent="0.3">
      <c r="A127">
        <v>2</v>
      </c>
      <c r="B127" t="s">
        <v>415</v>
      </c>
      <c r="C127" t="s">
        <v>416</v>
      </c>
      <c r="O127">
        <f>_xlfn.XLOOKUP($L127,Forman!$B:$B,Forman!H:H)</f>
        <v>0</v>
      </c>
      <c r="P127">
        <f>_xlfn.XLOOKUP($L127,Forman!$B:$B,Forman!I:I)</f>
        <v>0</v>
      </c>
      <c r="Q127">
        <f>_xlfn.XLOOKUP($L127,Forman!$B:$B,Forman!J:J)</f>
        <v>0</v>
      </c>
      <c r="R127">
        <f>_xlfn.XLOOKUP($L127,Forman!$B:$B,Forman!K:K)</f>
        <v>0</v>
      </c>
      <c r="S127">
        <f>_xlfn.XLOOKUP($L127,Forman!$B:$B,Forman!L:L)</f>
        <v>0</v>
      </c>
      <c r="T127">
        <f>_xlfn.XLOOKUP($L127,Forman!$B:$B,Forman!M:M)</f>
        <v>0</v>
      </c>
      <c r="U127">
        <f>_xlfn.XLOOKUP($L127,Forman!$B:$B,Forman!N:N)</f>
        <v>0</v>
      </c>
      <c r="V127">
        <f>_xlfn.XLOOKUP($L127,Forman!$B:$B,Forman!O:O)</f>
        <v>0</v>
      </c>
      <c r="W127">
        <f>_xlfn.XLOOKUP($L127,Forman!$B:$B,Forman!P:P)</f>
        <v>0</v>
      </c>
      <c r="Y127" t="str">
        <f t="shared" si="2"/>
        <v>Utilisation propre dans les raffineries de pétrole (raffineries de pétrole) [METABOLHEAT - National]</v>
      </c>
      <c r="AA127" t="str">
        <f t="shared" si="3"/>
        <v>Enfant</v>
      </c>
    </row>
    <row r="128" spans="1:27" x14ac:dyDescent="0.3">
      <c r="A128">
        <v>2</v>
      </c>
      <c r="B128" t="s">
        <v>417</v>
      </c>
      <c r="C128" t="s">
        <v>418</v>
      </c>
      <c r="O128">
        <f>_xlfn.XLOOKUP($L128,Forman!$B:$B,Forman!H:H)</f>
        <v>0</v>
      </c>
      <c r="P128">
        <f>_xlfn.XLOOKUP($L128,Forman!$B:$B,Forman!I:I)</f>
        <v>0</v>
      </c>
      <c r="Q128">
        <f>_xlfn.XLOOKUP($L128,Forman!$B:$B,Forman!J:J)</f>
        <v>0</v>
      </c>
      <c r="R128">
        <f>_xlfn.XLOOKUP($L128,Forman!$B:$B,Forman!K:K)</f>
        <v>0</v>
      </c>
      <c r="S128">
        <f>_xlfn.XLOOKUP($L128,Forman!$B:$B,Forman!L:L)</f>
        <v>0</v>
      </c>
      <c r="T128">
        <f>_xlfn.XLOOKUP($L128,Forman!$B:$B,Forman!M:M)</f>
        <v>0</v>
      </c>
      <c r="U128">
        <f>_xlfn.XLOOKUP($L128,Forman!$B:$B,Forman!N:N)</f>
        <v>0</v>
      </c>
      <c r="V128">
        <f>_xlfn.XLOOKUP($L128,Forman!$B:$B,Forman!O:O)</f>
        <v>0</v>
      </c>
      <c r="W128">
        <f>_xlfn.XLOOKUP($L128,Forman!$B:$B,Forman!P:P)</f>
        <v>0</v>
      </c>
      <c r="Y128" t="str">
        <f t="shared" si="2"/>
        <v>Utilisation propre dans l'industrie nucléaire [METABOLHEAT - National]</v>
      </c>
      <c r="AA128" t="str">
        <f t="shared" si="3"/>
        <v>Enfant</v>
      </c>
    </row>
    <row r="129" spans="1:29" x14ac:dyDescent="0.3">
      <c r="A129">
        <v>2</v>
      </c>
      <c r="B129" t="s">
        <v>419</v>
      </c>
      <c r="C129" t="s">
        <v>420</v>
      </c>
      <c r="O129">
        <f>_xlfn.XLOOKUP($L129,Forman!$B:$B,Forman!H:H)</f>
        <v>0</v>
      </c>
      <c r="P129">
        <f>_xlfn.XLOOKUP($L129,Forman!$B:$B,Forman!I:I)</f>
        <v>0</v>
      </c>
      <c r="Q129">
        <f>_xlfn.XLOOKUP($L129,Forman!$B:$B,Forman!J:J)</f>
        <v>0</v>
      </c>
      <c r="R129">
        <f>_xlfn.XLOOKUP($L129,Forman!$B:$B,Forman!K:K)</f>
        <v>0</v>
      </c>
      <c r="S129">
        <f>_xlfn.XLOOKUP($L129,Forman!$B:$B,Forman!L:L)</f>
        <v>0</v>
      </c>
      <c r="T129">
        <f>_xlfn.XLOOKUP($L129,Forman!$B:$B,Forman!M:M)</f>
        <v>0</v>
      </c>
      <c r="U129">
        <f>_xlfn.XLOOKUP($L129,Forman!$B:$B,Forman!N:N)</f>
        <v>0</v>
      </c>
      <c r="V129">
        <f>_xlfn.XLOOKUP($L129,Forman!$B:$B,Forman!O:O)</f>
        <v>0</v>
      </c>
      <c r="W129">
        <f>_xlfn.XLOOKUP($L129,Forman!$B:$B,Forman!P:P)</f>
        <v>0</v>
      </c>
      <c r="Y129" t="str">
        <f t="shared" si="2"/>
        <v>Utilisation propre dans les usines de liquéfaction du charbon [METABOLHEAT - National]</v>
      </c>
      <c r="AA129" t="str">
        <f t="shared" si="3"/>
        <v>Enfant</v>
      </c>
    </row>
    <row r="130" spans="1:29" x14ac:dyDescent="0.3">
      <c r="A130">
        <v>2</v>
      </c>
      <c r="B130" t="s">
        <v>421</v>
      </c>
      <c r="C130" t="s">
        <v>422</v>
      </c>
      <c r="O130">
        <f>_xlfn.XLOOKUP($L130,Forman!$B:$B,Forman!H:H)</f>
        <v>0</v>
      </c>
      <c r="P130">
        <f>_xlfn.XLOOKUP($L130,Forman!$B:$B,Forman!I:I)</f>
        <v>0</v>
      </c>
      <c r="Q130">
        <f>_xlfn.XLOOKUP($L130,Forman!$B:$B,Forman!J:J)</f>
        <v>0</v>
      </c>
      <c r="R130">
        <f>_xlfn.XLOOKUP($L130,Forman!$B:$B,Forman!K:K)</f>
        <v>0</v>
      </c>
      <c r="S130">
        <f>_xlfn.XLOOKUP($L130,Forman!$B:$B,Forman!L:L)</f>
        <v>0</v>
      </c>
      <c r="T130">
        <f>_xlfn.XLOOKUP($L130,Forman!$B:$B,Forman!M:M)</f>
        <v>0</v>
      </c>
      <c r="U130">
        <f>_xlfn.XLOOKUP($L130,Forman!$B:$B,Forman!N:N)</f>
        <v>0</v>
      </c>
      <c r="V130">
        <f>_xlfn.XLOOKUP($L130,Forman!$B:$B,Forman!O:O)</f>
        <v>0</v>
      </c>
      <c r="W130">
        <f>_xlfn.XLOOKUP($L130,Forman!$B:$B,Forman!P:P)</f>
        <v>0</v>
      </c>
      <c r="Y130" t="str">
        <f t="shared" si="2"/>
        <v>Utilisation propre dans les usines de liquéfaction et de regazéification (GNL) [METABOLHEAT - National]</v>
      </c>
      <c r="AA130" t="str">
        <f t="shared" si="3"/>
        <v>Enfant</v>
      </c>
    </row>
    <row r="131" spans="1:29" x14ac:dyDescent="0.3">
      <c r="A131">
        <v>2</v>
      </c>
      <c r="B131" t="s">
        <v>423</v>
      </c>
      <c r="C131" t="s">
        <v>424</v>
      </c>
      <c r="O131">
        <f>_xlfn.XLOOKUP($L131,Forman!$B:$B,Forman!H:H)</f>
        <v>0</v>
      </c>
      <c r="P131">
        <f>_xlfn.XLOOKUP($L131,Forman!$B:$B,Forman!I:I)</f>
        <v>0</v>
      </c>
      <c r="Q131">
        <f>_xlfn.XLOOKUP($L131,Forman!$B:$B,Forman!J:J)</f>
        <v>0</v>
      </c>
      <c r="R131">
        <f>_xlfn.XLOOKUP($L131,Forman!$B:$B,Forman!K:K)</f>
        <v>0</v>
      </c>
      <c r="S131">
        <f>_xlfn.XLOOKUP($L131,Forman!$B:$B,Forman!L:L)</f>
        <v>0</v>
      </c>
      <c r="T131">
        <f>_xlfn.XLOOKUP($L131,Forman!$B:$B,Forman!M:M)</f>
        <v>0</v>
      </c>
      <c r="U131">
        <f>_xlfn.XLOOKUP($L131,Forman!$B:$B,Forman!N:N)</f>
        <v>0</v>
      </c>
      <c r="V131">
        <f>_xlfn.XLOOKUP($L131,Forman!$B:$B,Forman!O:O)</f>
        <v>0</v>
      </c>
      <c r="W131">
        <f>_xlfn.XLOOKUP($L131,Forman!$B:$B,Forman!P:P)</f>
        <v>0</v>
      </c>
      <c r="Y131" t="str">
        <f t="shared" si="2"/>
        <v>Utilisation propre dans les usines de gazéification du biogaz [METABOLHEAT - National]</v>
      </c>
      <c r="AA131" t="str">
        <f t="shared" si="3"/>
        <v>Enfant</v>
      </c>
    </row>
    <row r="132" spans="1:29" x14ac:dyDescent="0.3">
      <c r="A132">
        <v>2</v>
      </c>
      <c r="B132" t="s">
        <v>425</v>
      </c>
      <c r="C132" t="s">
        <v>426</v>
      </c>
      <c r="O132">
        <f>_xlfn.XLOOKUP($L132,Forman!$B:$B,Forman!H:H)</f>
        <v>0</v>
      </c>
      <c r="P132">
        <f>_xlfn.XLOOKUP($L132,Forman!$B:$B,Forman!I:I)</f>
        <v>0</v>
      </c>
      <c r="Q132">
        <f>_xlfn.XLOOKUP($L132,Forman!$B:$B,Forman!J:J)</f>
        <v>0</v>
      </c>
      <c r="R132">
        <f>_xlfn.XLOOKUP($L132,Forman!$B:$B,Forman!K:K)</f>
        <v>0</v>
      </c>
      <c r="S132">
        <f>_xlfn.XLOOKUP($L132,Forman!$B:$B,Forman!L:L)</f>
        <v>0</v>
      </c>
      <c r="T132">
        <f>_xlfn.XLOOKUP($L132,Forman!$B:$B,Forman!M:M)</f>
        <v>0</v>
      </c>
      <c r="U132">
        <f>_xlfn.XLOOKUP($L132,Forman!$B:$B,Forman!N:N)</f>
        <v>0</v>
      </c>
      <c r="V132">
        <f>_xlfn.XLOOKUP($L132,Forman!$B:$B,Forman!O:O)</f>
        <v>0</v>
      </c>
      <c r="W132">
        <f>_xlfn.XLOOKUP($L132,Forman!$B:$B,Forman!P:P)</f>
        <v>0</v>
      </c>
      <c r="Y132" t="str">
        <f t="shared" si="2"/>
        <v>Utilisation propre dans les usines de liquéfaction de gaz (GTL) [METABOLHEAT - National]</v>
      </c>
      <c r="AA132" t="str">
        <f t="shared" si="3"/>
        <v>Enfant</v>
      </c>
    </row>
    <row r="133" spans="1:29" x14ac:dyDescent="0.3">
      <c r="A133">
        <v>2</v>
      </c>
      <c r="B133" t="s">
        <v>427</v>
      </c>
      <c r="C133" t="s">
        <v>428</v>
      </c>
      <c r="O133">
        <f>_xlfn.XLOOKUP($L133,Forman!$B:$B,Forman!H:H)</f>
        <v>0</v>
      </c>
      <c r="P133">
        <f>_xlfn.XLOOKUP($L133,Forman!$B:$B,Forman!I:I)</f>
        <v>0</v>
      </c>
      <c r="Q133">
        <f>_xlfn.XLOOKUP($L133,Forman!$B:$B,Forman!J:J)</f>
        <v>0</v>
      </c>
      <c r="R133">
        <f>_xlfn.XLOOKUP($L133,Forman!$B:$B,Forman!K:K)</f>
        <v>0</v>
      </c>
      <c r="S133">
        <f>_xlfn.XLOOKUP($L133,Forman!$B:$B,Forman!L:L)</f>
        <v>0</v>
      </c>
      <c r="T133">
        <f>_xlfn.XLOOKUP($L133,Forman!$B:$B,Forman!M:M)</f>
        <v>0</v>
      </c>
      <c r="U133">
        <f>_xlfn.XLOOKUP($L133,Forman!$B:$B,Forman!N:N)</f>
        <v>0</v>
      </c>
      <c r="V133">
        <f>_xlfn.XLOOKUP($L133,Forman!$B:$B,Forman!O:O)</f>
        <v>0</v>
      </c>
      <c r="W133">
        <f>_xlfn.XLOOKUP($L133,Forman!$B:$B,Forman!P:P)</f>
        <v>0</v>
      </c>
      <c r="Y133" t="str">
        <f t="shared" si="2"/>
        <v>Utilisation propre dans les usines de production de charbon de bois [METABOLHEAT - National]</v>
      </c>
      <c r="AA133" t="str">
        <f t="shared" si="3"/>
        <v>Enfant</v>
      </c>
    </row>
    <row r="134" spans="1:29" x14ac:dyDescent="0.3">
      <c r="A134">
        <v>2</v>
      </c>
      <c r="B134" t="s">
        <v>429</v>
      </c>
      <c r="C134" t="s">
        <v>430</v>
      </c>
      <c r="O134">
        <f>_xlfn.XLOOKUP($L134,Forman!$B:$B,Forman!H:H)</f>
        <v>0</v>
      </c>
      <c r="P134">
        <f>_xlfn.XLOOKUP($L134,Forman!$B:$B,Forman!I:I)</f>
        <v>0</v>
      </c>
      <c r="Q134">
        <f>_xlfn.XLOOKUP($L134,Forman!$B:$B,Forman!J:J)</f>
        <v>0</v>
      </c>
      <c r="R134">
        <f>_xlfn.XLOOKUP($L134,Forman!$B:$B,Forman!K:K)</f>
        <v>0</v>
      </c>
      <c r="S134">
        <f>_xlfn.XLOOKUP($L134,Forman!$B:$B,Forman!L:L)</f>
        <v>0</v>
      </c>
      <c r="T134">
        <f>_xlfn.XLOOKUP($L134,Forman!$B:$B,Forman!M:M)</f>
        <v>0</v>
      </c>
      <c r="U134">
        <f>_xlfn.XLOOKUP($L134,Forman!$B:$B,Forman!N:N)</f>
        <v>0</v>
      </c>
      <c r="V134">
        <f>_xlfn.XLOOKUP($L134,Forman!$B:$B,Forman!O:O)</f>
        <v>0</v>
      </c>
      <c r="W134">
        <f>_xlfn.XLOOKUP($L134,Forman!$B:$B,Forman!P:P)</f>
        <v>0</v>
      </c>
      <c r="Y134" t="str">
        <f t="shared" si="2"/>
        <v>Utilisation propre non spécifiée ailleurs (énergie) [METABOLHEAT - National]</v>
      </c>
      <c r="AA134" t="str">
        <f t="shared" ref="AA134:AA145" si="4">IF(A135&gt;A134,"Parent","Enfant")</f>
        <v>Enfant</v>
      </c>
    </row>
    <row r="135" spans="1:29" x14ac:dyDescent="0.3">
      <c r="A135">
        <v>1</v>
      </c>
      <c r="B135" t="s">
        <v>431</v>
      </c>
      <c r="C135" t="s">
        <v>432</v>
      </c>
      <c r="O135">
        <f>_xlfn.XLOOKUP($L135,Forman!$B:$B,Forman!H:H)</f>
        <v>0</v>
      </c>
      <c r="P135">
        <f>_xlfn.XLOOKUP($L135,Forman!$B:$B,Forman!I:I)</f>
        <v>0</v>
      </c>
      <c r="Q135">
        <f>_xlfn.XLOOKUP($L135,Forman!$B:$B,Forman!J:J)</f>
        <v>0</v>
      </c>
      <c r="R135">
        <f>_xlfn.XLOOKUP($L135,Forman!$B:$B,Forman!K:K)</f>
        <v>0</v>
      </c>
      <c r="S135">
        <f>_xlfn.XLOOKUP($L135,Forman!$B:$B,Forman!L:L)</f>
        <v>0</v>
      </c>
      <c r="T135">
        <f>_xlfn.XLOOKUP($L135,Forman!$B:$B,Forman!M:M)</f>
        <v>0</v>
      </c>
      <c r="U135">
        <f>_xlfn.XLOOKUP($L135,Forman!$B:$B,Forman!N:N)</f>
        <v>0</v>
      </c>
      <c r="V135">
        <f>_xlfn.XLOOKUP($L135,Forman!$B:$B,Forman!O:O)</f>
        <v>0</v>
      </c>
      <c r="W135">
        <f>_xlfn.XLOOKUP($L135,Forman!$B:$B,Forman!P:P)</f>
        <v>0</v>
      </c>
      <c r="Y135" t="str">
        <f t="shared" ref="Y135:Y198" si="5">_xlfn.CONCAT(B135," [",$B$1,"]")</f>
        <v>Pertes de distribution [METABOLHEAT - National]</v>
      </c>
      <c r="AA135" t="str">
        <f t="shared" si="4"/>
        <v>Enfant</v>
      </c>
    </row>
    <row r="136" spans="1:29" x14ac:dyDescent="0.3">
      <c r="A136">
        <v>1</v>
      </c>
      <c r="B136" t="s">
        <v>433</v>
      </c>
      <c r="C136" t="s">
        <v>434</v>
      </c>
      <c r="O136">
        <f>_xlfn.XLOOKUP($L136,Forman!$B:$B,Forman!H:H)</f>
        <v>0</v>
      </c>
      <c r="P136">
        <f>_xlfn.XLOOKUP($L136,Forman!$B:$B,Forman!I:I)</f>
        <v>0</v>
      </c>
      <c r="Q136">
        <f>_xlfn.XLOOKUP($L136,Forman!$B:$B,Forman!J:J)</f>
        <v>0</v>
      </c>
      <c r="R136">
        <f>_xlfn.XLOOKUP($L136,Forman!$B:$B,Forman!K:K)</f>
        <v>0</v>
      </c>
      <c r="S136">
        <f>_xlfn.XLOOKUP($L136,Forman!$B:$B,Forman!L:L)</f>
        <v>0</v>
      </c>
      <c r="T136">
        <f>_xlfn.XLOOKUP($L136,Forman!$B:$B,Forman!M:M)</f>
        <v>0</v>
      </c>
      <c r="U136">
        <f>_xlfn.XLOOKUP($L136,Forman!$B:$B,Forman!N:N)</f>
        <v>0</v>
      </c>
      <c r="V136">
        <f>_xlfn.XLOOKUP($L136,Forman!$B:$B,Forman!O:O)</f>
        <v>0</v>
      </c>
      <c r="W136">
        <f>_xlfn.XLOOKUP($L136,Forman!$B:$B,Forman!P:P)</f>
        <v>0</v>
      </c>
      <c r="Y136" t="str">
        <f t="shared" si="5"/>
        <v>Consommation finale non énergétique [METABOLHEAT - National]</v>
      </c>
      <c r="AA136" t="str">
        <f t="shared" si="4"/>
        <v>Parent</v>
      </c>
    </row>
    <row r="137" spans="1:29" x14ac:dyDescent="0.3">
      <c r="A137">
        <v>2</v>
      </c>
      <c r="B137" t="s">
        <v>435</v>
      </c>
      <c r="C137" t="s">
        <v>636</v>
      </c>
      <c r="O137">
        <f>_xlfn.XLOOKUP($L137,Forman!$B:$B,Forman!H:H)</f>
        <v>0</v>
      </c>
      <c r="P137">
        <f>_xlfn.XLOOKUP($L137,Forman!$B:$B,Forman!I:I)</f>
        <v>0</v>
      </c>
      <c r="Q137">
        <f>_xlfn.XLOOKUP($L137,Forman!$B:$B,Forman!J:J)</f>
        <v>0</v>
      </c>
      <c r="R137">
        <f>_xlfn.XLOOKUP($L137,Forman!$B:$B,Forman!K:K)</f>
        <v>0</v>
      </c>
      <c r="S137">
        <f>_xlfn.XLOOKUP($L137,Forman!$B:$B,Forman!L:L)</f>
        <v>0</v>
      </c>
      <c r="T137">
        <f>_xlfn.XLOOKUP($L137,Forman!$B:$B,Forman!M:M)</f>
        <v>0</v>
      </c>
      <c r="U137">
        <f>_xlfn.XLOOKUP($L137,Forman!$B:$B,Forman!N:N)</f>
        <v>0</v>
      </c>
      <c r="V137">
        <f>_xlfn.XLOOKUP($L137,Forman!$B:$B,Forman!O:O)</f>
        <v>0</v>
      </c>
      <c r="W137">
        <f>_xlfn.XLOOKUP($L137,Forman!$B:$B,Forman!P:P)</f>
        <v>0</v>
      </c>
      <c r="Y137" t="str">
        <f t="shared" si="5"/>
        <v>Utilisation non énergétique dans l'industrie, la transformation, l'énergie [METABOLHEAT - National]</v>
      </c>
      <c r="AA137" t="str">
        <f t="shared" si="4"/>
        <v>Parent</v>
      </c>
    </row>
    <row r="138" spans="1:29" x14ac:dyDescent="0.3">
      <c r="A138">
        <v>3</v>
      </c>
      <c r="B138" t="s">
        <v>436</v>
      </c>
      <c r="C138" t="s">
        <v>437</v>
      </c>
      <c r="O138">
        <f>_xlfn.XLOOKUP($L138,Forman!$B:$B,Forman!H:H)</f>
        <v>0</v>
      </c>
      <c r="P138">
        <f>_xlfn.XLOOKUP($L138,Forman!$B:$B,Forman!I:I)</f>
        <v>0</v>
      </c>
      <c r="Q138">
        <f>_xlfn.XLOOKUP($L138,Forman!$B:$B,Forman!J:J)</f>
        <v>0</v>
      </c>
      <c r="R138">
        <f>_xlfn.XLOOKUP($L138,Forman!$B:$B,Forman!K:K)</f>
        <v>0</v>
      </c>
      <c r="S138">
        <f>_xlfn.XLOOKUP($L138,Forman!$B:$B,Forman!L:L)</f>
        <v>0</v>
      </c>
      <c r="T138">
        <f>_xlfn.XLOOKUP($L138,Forman!$B:$B,Forman!M:M)</f>
        <v>0</v>
      </c>
      <c r="U138">
        <f>_xlfn.XLOOKUP($L138,Forman!$B:$B,Forman!N:N)</f>
        <v>0</v>
      </c>
      <c r="V138">
        <f>_xlfn.XLOOKUP($L138,Forman!$B:$B,Forman!O:O)</f>
        <v>0</v>
      </c>
      <c r="W138">
        <f>_xlfn.XLOOKUP($L138,Forman!$B:$B,Forman!P:P)</f>
        <v>0</v>
      </c>
      <c r="Y138" t="str">
        <f t="shared" si="5"/>
        <v>Utilisation non énergétique dans le secteur de la transformation [METABOLHEAT - National]</v>
      </c>
      <c r="AA138" t="str">
        <f t="shared" si="4"/>
        <v>Enfant</v>
      </c>
      <c r="AC138" t="s">
        <v>3987</v>
      </c>
    </row>
    <row r="139" spans="1:29" x14ac:dyDescent="0.3">
      <c r="A139">
        <v>3</v>
      </c>
      <c r="B139" t="s">
        <v>438</v>
      </c>
      <c r="C139" t="s">
        <v>439</v>
      </c>
      <c r="O139">
        <f>_xlfn.XLOOKUP($L139,Forman!$B:$B,Forman!H:H)</f>
        <v>0</v>
      </c>
      <c r="P139">
        <f>_xlfn.XLOOKUP($L139,Forman!$B:$B,Forman!I:I)</f>
        <v>0</v>
      </c>
      <c r="Q139">
        <f>_xlfn.XLOOKUP($L139,Forman!$B:$B,Forman!J:J)</f>
        <v>0</v>
      </c>
      <c r="R139">
        <f>_xlfn.XLOOKUP($L139,Forman!$B:$B,Forman!K:K)</f>
        <v>0</v>
      </c>
      <c r="S139">
        <f>_xlfn.XLOOKUP($L139,Forman!$B:$B,Forman!L:L)</f>
        <v>0</v>
      </c>
      <c r="T139">
        <f>_xlfn.XLOOKUP($L139,Forman!$B:$B,Forman!M:M)</f>
        <v>0</v>
      </c>
      <c r="U139">
        <f>_xlfn.XLOOKUP($L139,Forman!$B:$B,Forman!N:N)</f>
        <v>0</v>
      </c>
      <c r="V139">
        <f>_xlfn.XLOOKUP($L139,Forman!$B:$B,Forman!O:O)</f>
        <v>0</v>
      </c>
      <c r="W139">
        <f>_xlfn.XLOOKUP($L139,Forman!$B:$B,Forman!P:P)</f>
        <v>0</v>
      </c>
      <c r="Y139" t="str">
        <f t="shared" si="5"/>
        <v>Utilisation non énergétique dans le secteur de l'énergie [METABOLHEAT - National]</v>
      </c>
      <c r="AA139" t="str">
        <f t="shared" si="4"/>
        <v>Enfant</v>
      </c>
      <c r="AC139" t="s">
        <v>3987</v>
      </c>
    </row>
    <row r="140" spans="1:29" x14ac:dyDescent="0.3">
      <c r="A140">
        <v>3</v>
      </c>
      <c r="B140" t="s">
        <v>440</v>
      </c>
      <c r="C140" t="s">
        <v>441</v>
      </c>
      <c r="O140">
        <f>_xlfn.XLOOKUP($L140,Forman!$B:$B,Forman!H:H)</f>
        <v>0</v>
      </c>
      <c r="P140">
        <f>_xlfn.XLOOKUP($L140,Forman!$B:$B,Forman!I:I)</f>
        <v>0</v>
      </c>
      <c r="Q140">
        <f>_xlfn.XLOOKUP($L140,Forman!$B:$B,Forman!J:J)</f>
        <v>0</v>
      </c>
      <c r="R140">
        <f>_xlfn.XLOOKUP($L140,Forman!$B:$B,Forman!K:K)</f>
        <v>0</v>
      </c>
      <c r="S140">
        <f>_xlfn.XLOOKUP($L140,Forman!$B:$B,Forman!L:L)</f>
        <v>0</v>
      </c>
      <c r="T140">
        <f>_xlfn.XLOOKUP($L140,Forman!$B:$B,Forman!M:M)</f>
        <v>0</v>
      </c>
      <c r="U140">
        <f>_xlfn.XLOOKUP($L140,Forman!$B:$B,Forman!N:N)</f>
        <v>0</v>
      </c>
      <c r="V140">
        <f>_xlfn.XLOOKUP($L140,Forman!$B:$B,Forman!O:O)</f>
        <v>0</v>
      </c>
      <c r="W140">
        <f>_xlfn.XLOOKUP($L140,Forman!$B:$B,Forman!P:P)</f>
        <v>0</v>
      </c>
      <c r="Y140" t="str">
        <f t="shared" si="5"/>
        <v>Utilisation non énergétique dans le secteur industriel [METABOLHEAT - National]</v>
      </c>
      <c r="AA140" t="str">
        <f t="shared" si="4"/>
        <v>Enfant</v>
      </c>
      <c r="AC140" t="s">
        <v>3987</v>
      </c>
    </row>
    <row r="141" spans="1:29" x14ac:dyDescent="0.3">
      <c r="A141">
        <v>2</v>
      </c>
      <c r="B141" t="s">
        <v>442</v>
      </c>
      <c r="C141" t="s">
        <v>443</v>
      </c>
      <c r="O141">
        <f>_xlfn.XLOOKUP($L141,Forman!$B:$B,Forman!H:H)</f>
        <v>0</v>
      </c>
      <c r="P141">
        <f>_xlfn.XLOOKUP($L141,Forman!$B:$B,Forman!I:I)</f>
        <v>0</v>
      </c>
      <c r="Q141">
        <f>_xlfn.XLOOKUP($L141,Forman!$B:$B,Forman!J:J)</f>
        <v>0</v>
      </c>
      <c r="R141">
        <f>_xlfn.XLOOKUP($L141,Forman!$B:$B,Forman!K:K)</f>
        <v>0</v>
      </c>
      <c r="S141">
        <f>_xlfn.XLOOKUP($L141,Forman!$B:$B,Forman!L:L)</f>
        <v>0</v>
      </c>
      <c r="T141">
        <f>_xlfn.XLOOKUP($L141,Forman!$B:$B,Forman!M:M)</f>
        <v>0</v>
      </c>
      <c r="U141">
        <f>_xlfn.XLOOKUP($L141,Forman!$B:$B,Forman!N:N)</f>
        <v>0</v>
      </c>
      <c r="V141">
        <f>_xlfn.XLOOKUP($L141,Forman!$B:$B,Forman!O:O)</f>
        <v>0</v>
      </c>
      <c r="W141">
        <f>_xlfn.XLOOKUP($L141,Forman!$B:$B,Forman!P:P)</f>
        <v>0</v>
      </c>
      <c r="Y141" t="str">
        <f t="shared" si="5"/>
        <v>Utilisation non énergétique dans les transports Secteur [METABOLHEAT - National]</v>
      </c>
      <c r="AA141" t="str">
        <f t="shared" si="4"/>
        <v>Enfant</v>
      </c>
      <c r="AC141" t="s">
        <v>3987</v>
      </c>
    </row>
    <row r="142" spans="1:29" x14ac:dyDescent="0.3">
      <c r="A142">
        <v>2</v>
      </c>
      <c r="B142" t="s">
        <v>444</v>
      </c>
      <c r="C142" t="s">
        <v>445</v>
      </c>
      <c r="O142">
        <f>_xlfn.XLOOKUP($L142,Forman!$B:$B,Forman!H:H)</f>
        <v>0</v>
      </c>
      <c r="P142">
        <f>_xlfn.XLOOKUP($L142,Forman!$B:$B,Forman!I:I)</f>
        <v>0</v>
      </c>
      <c r="Q142">
        <f>_xlfn.XLOOKUP($L142,Forman!$B:$B,Forman!J:J)</f>
        <v>0</v>
      </c>
      <c r="R142">
        <f>_xlfn.XLOOKUP($L142,Forman!$B:$B,Forman!K:K)</f>
        <v>0</v>
      </c>
      <c r="S142">
        <f>_xlfn.XLOOKUP($L142,Forman!$B:$B,Forman!L:L)</f>
        <v>0</v>
      </c>
      <c r="T142">
        <f>_xlfn.XLOOKUP($L142,Forman!$B:$B,Forman!M:M)</f>
        <v>0</v>
      </c>
      <c r="U142">
        <f>_xlfn.XLOOKUP($L142,Forman!$B:$B,Forman!N:N)</f>
        <v>0</v>
      </c>
      <c r="V142">
        <f>_xlfn.XLOOKUP($L142,Forman!$B:$B,Forman!O:O)</f>
        <v>0</v>
      </c>
      <c r="W142">
        <f>_xlfn.XLOOKUP($L142,Forman!$B:$B,Forman!P:P)</f>
        <v>0</v>
      </c>
      <c r="Y142" t="str">
        <f t="shared" si="5"/>
        <v>Utilisation non énergétique dans d'autres secteurs [METABOLHEAT - National]</v>
      </c>
      <c r="AA142" t="str">
        <f t="shared" si="4"/>
        <v>Enfant</v>
      </c>
      <c r="AC142" t="s">
        <v>3987</v>
      </c>
    </row>
    <row r="143" spans="1:29" x14ac:dyDescent="0.3">
      <c r="A143">
        <v>1</v>
      </c>
      <c r="B143" t="s">
        <v>446</v>
      </c>
      <c r="C143" t="s">
        <v>447</v>
      </c>
      <c r="O143">
        <f>_xlfn.XLOOKUP($L143,Forman!$B:$B,Forman!H:H)</f>
        <v>0</v>
      </c>
      <c r="P143">
        <f>_xlfn.XLOOKUP($L143,Forman!$B:$B,Forman!I:I)</f>
        <v>0</v>
      </c>
      <c r="Q143">
        <f>_xlfn.XLOOKUP($L143,Forman!$B:$B,Forman!J:J)</f>
        <v>0</v>
      </c>
      <c r="R143">
        <f>_xlfn.XLOOKUP($L143,Forman!$B:$B,Forman!K:K)</f>
        <v>0</v>
      </c>
      <c r="S143">
        <f>_xlfn.XLOOKUP($L143,Forman!$B:$B,Forman!L:L)</f>
        <v>0</v>
      </c>
      <c r="T143">
        <f>_xlfn.XLOOKUP($L143,Forman!$B:$B,Forman!M:M)</f>
        <v>0</v>
      </c>
      <c r="U143">
        <f>_xlfn.XLOOKUP($L143,Forman!$B:$B,Forman!N:N)</f>
        <v>0</v>
      </c>
      <c r="V143">
        <f>_xlfn.XLOOKUP($L143,Forman!$B:$B,Forman!O:O)</f>
        <v>0</v>
      </c>
      <c r="W143">
        <f>_xlfn.XLOOKUP($L143,Forman!$B:$B,Forman!P:P)</f>
        <v>0</v>
      </c>
      <c r="Y143" t="str">
        <f t="shared" si="5"/>
        <v>Consommation finale d'énergie [METABOLHEAT - National]</v>
      </c>
      <c r="AA143" t="str">
        <f t="shared" si="4"/>
        <v>Parent</v>
      </c>
    </row>
    <row r="144" spans="1:29" x14ac:dyDescent="0.3">
      <c r="A144">
        <v>2</v>
      </c>
      <c r="B144" t="s">
        <v>1363</v>
      </c>
      <c r="C144" t="s">
        <v>448</v>
      </c>
      <c r="O144">
        <f>_xlfn.XLOOKUP($L144,Forman!$B:$B,Forman!H:H)</f>
        <v>0</v>
      </c>
      <c r="P144">
        <f>_xlfn.XLOOKUP($L144,Forman!$B:$B,Forman!I:I)</f>
        <v>0</v>
      </c>
      <c r="Q144">
        <f>_xlfn.XLOOKUP($L144,Forman!$B:$B,Forman!J:J)</f>
        <v>0</v>
      </c>
      <c r="R144">
        <f>_xlfn.XLOOKUP($L144,Forman!$B:$B,Forman!K:K)</f>
        <v>0</v>
      </c>
      <c r="S144">
        <f>_xlfn.XLOOKUP($L144,Forman!$B:$B,Forman!L:L)</f>
        <v>0</v>
      </c>
      <c r="T144">
        <f>_xlfn.XLOOKUP($L144,Forman!$B:$B,Forman!M:M)</f>
        <v>0</v>
      </c>
      <c r="U144">
        <f>_xlfn.XLOOKUP($L144,Forman!$B:$B,Forman!N:N)</f>
        <v>0</v>
      </c>
      <c r="V144">
        <f>_xlfn.XLOOKUP($L144,Forman!$B:$B,Forman!O:O)</f>
        <v>0</v>
      </c>
      <c r="W144">
        <f>_xlfn.XLOOKUP($L144,Forman!$B:$B,Forman!P:P)</f>
        <v>0</v>
      </c>
      <c r="Y144" t="str">
        <f t="shared" si="5"/>
        <v>Industrie [METABOLHEAT - National]</v>
      </c>
      <c r="AA144" t="str">
        <f t="shared" si="4"/>
        <v>Parent</v>
      </c>
    </row>
    <row r="145" spans="1:30" x14ac:dyDescent="0.3">
      <c r="A145">
        <v>3</v>
      </c>
      <c r="B145" t="s">
        <v>449</v>
      </c>
      <c r="C145" t="s">
        <v>450</v>
      </c>
      <c r="O145">
        <f>_xlfn.XLOOKUP($L145,Forman!$B:$B,Forman!H:H)</f>
        <v>0</v>
      </c>
      <c r="P145">
        <f>_xlfn.XLOOKUP($L145,Forman!$B:$B,Forman!I:I)</f>
        <v>0</v>
      </c>
      <c r="Q145">
        <f>_xlfn.XLOOKUP($L145,Forman!$B:$B,Forman!J:J)</f>
        <v>0</v>
      </c>
      <c r="R145">
        <f>_xlfn.XLOOKUP($L145,Forman!$B:$B,Forman!K:K)</f>
        <v>0</v>
      </c>
      <c r="S145">
        <f>_xlfn.XLOOKUP($L145,Forman!$B:$B,Forman!L:L)</f>
        <v>0</v>
      </c>
      <c r="T145">
        <f>_xlfn.XLOOKUP($L145,Forman!$B:$B,Forman!M:M)</f>
        <v>0</v>
      </c>
      <c r="U145">
        <f>_xlfn.XLOOKUP($L145,Forman!$B:$B,Forman!N:N)</f>
        <v>0</v>
      </c>
      <c r="V145">
        <f>_xlfn.XLOOKUP($L145,Forman!$B:$B,Forman!O:O)</f>
        <v>0</v>
      </c>
      <c r="W145">
        <f>_xlfn.XLOOKUP($L145,Forman!$B:$B,Forman!P:P)</f>
        <v>0</v>
      </c>
      <c r="Y145" t="str">
        <f t="shared" si="5"/>
        <v>Sidérurgie [METABOLHEAT - National]</v>
      </c>
      <c r="AA145" t="str">
        <f t="shared" si="4"/>
        <v>Parent</v>
      </c>
    </row>
    <row r="146" spans="1:30" x14ac:dyDescent="0.3">
      <c r="A146">
        <v>4</v>
      </c>
      <c r="B146" t="s">
        <v>451</v>
      </c>
      <c r="C146" t="s">
        <v>452</v>
      </c>
      <c r="H146" t="s">
        <v>2165</v>
      </c>
      <c r="O146">
        <f>_xlfn.XLOOKUP($L146,Forman!$B:$B,Forman!H:H)</f>
        <v>0</v>
      </c>
      <c r="P146">
        <f>_xlfn.XLOOKUP($L146,Forman!$B:$B,Forman!I:I)</f>
        <v>0</v>
      </c>
      <c r="Q146">
        <f>_xlfn.XLOOKUP($L146,Forman!$B:$B,Forman!J:J)</f>
        <v>0</v>
      </c>
      <c r="R146">
        <f>_xlfn.XLOOKUP($L146,Forman!$B:$B,Forman!K:K)</f>
        <v>0</v>
      </c>
      <c r="S146">
        <f>_xlfn.XLOOKUP($L146,Forman!$B:$B,Forman!L:L)</f>
        <v>0</v>
      </c>
      <c r="T146">
        <f>_xlfn.XLOOKUP($L146,Forman!$B:$B,Forman!M:M)</f>
        <v>0</v>
      </c>
      <c r="U146">
        <f>_xlfn.XLOOKUP($L146,Forman!$B:$B,Forman!N:N)</f>
        <v>0</v>
      </c>
      <c r="V146">
        <f>_xlfn.XLOOKUP($L146,Forman!$B:$B,Forman!O:O)</f>
        <v>0</v>
      </c>
      <c r="W146">
        <f>_xlfn.XLOOKUP($L146,Forman!$B:$B,Forman!P:P)</f>
        <v>0</v>
      </c>
      <c r="Y146" t="str">
        <f t="shared" si="5"/>
        <v>Sidérurgie - Aciéries intégrées [METABOLHEAT - National]</v>
      </c>
      <c r="AA146" t="str">
        <f t="shared" ref="AA146:AA210" si="6">IF(A147&gt;A146,"Parent","Enfant")</f>
        <v>Parent</v>
      </c>
    </row>
    <row r="147" spans="1:30" x14ac:dyDescent="0.3">
      <c r="A147">
        <v>5</v>
      </c>
      <c r="B147" t="s">
        <v>2313</v>
      </c>
      <c r="H147" t="s">
        <v>1409</v>
      </c>
      <c r="I147" t="str">
        <f>'Correspondance produits'!$B$85</f>
        <v>Électricité</v>
      </c>
      <c r="J147" t="s">
        <v>3197</v>
      </c>
      <c r="K147" t="s">
        <v>3203</v>
      </c>
      <c r="L147" t="str">
        <f>Forman!$B$19</f>
        <v>Lighting</v>
      </c>
      <c r="M147" t="str">
        <f>'Correspondance produits'!$B$102</f>
        <v>Lumière</v>
      </c>
      <c r="O147">
        <f>_xlfn.XLOOKUP($L147,Forman!$B:$B,Forman!H:H)</f>
        <v>0</v>
      </c>
      <c r="P147">
        <f>_xlfn.XLOOKUP($L147,Forman!$B:$B,Forman!I:I)</f>
        <v>0</v>
      </c>
      <c r="Q147">
        <f>_xlfn.XLOOKUP($L147,Forman!$B:$B,Forman!J:J)</f>
        <v>0</v>
      </c>
      <c r="R147">
        <f>_xlfn.XLOOKUP($L147,Forman!$B:$B,Forman!K:K)</f>
        <v>0</v>
      </c>
      <c r="S147">
        <f>_xlfn.XLOOKUP($L147,Forman!$B:$B,Forman!L:L)</f>
        <v>0</v>
      </c>
      <c r="T147">
        <f>_xlfn.XLOOKUP($L147,Forman!$B:$B,Forman!M:M)</f>
        <v>0</v>
      </c>
      <c r="U147">
        <f>_xlfn.XLOOKUP($L147,Forman!$B:$B,Forman!N:N)</f>
        <v>0</v>
      </c>
      <c r="V147">
        <f>_xlfn.XLOOKUP($L147,Forman!$B:$B,Forman!O:O)</f>
        <v>0</v>
      </c>
      <c r="W147">
        <f>_xlfn.XLOOKUP($L147,Forman!$B:$B,Forman!P:P)</f>
        <v>0</v>
      </c>
      <c r="X147" t="str">
        <f t="shared" ref="X147:X210" si="7">_xlfn.CONCAT(I147," [",$B$1,"]")</f>
        <v>Électricité [METABOLHEAT - National]</v>
      </c>
      <c r="Y147" t="str">
        <f t="shared" si="5"/>
        <v>Éclairage - Aciérie intégrée [METABOLHEAT - National]</v>
      </c>
      <c r="Z147" t="str">
        <f t="shared" ref="Z147:Z210" si="8">_xlfn.CONCAT(M147," [",$B$1,"]")</f>
        <v>Lumière [METABOLHEAT - National]</v>
      </c>
      <c r="AA147" t="str">
        <f t="shared" si="6"/>
        <v>Enfant</v>
      </c>
      <c r="AB147" t="s">
        <v>3976</v>
      </c>
      <c r="AC147" t="s">
        <v>3983</v>
      </c>
    </row>
    <row r="148" spans="1:30" x14ac:dyDescent="0.3">
      <c r="A148">
        <v>5</v>
      </c>
      <c r="B148" t="s">
        <v>2314</v>
      </c>
      <c r="H148" t="s">
        <v>1411</v>
      </c>
      <c r="I148" t="str">
        <f>'Correspondance produits'!$B$85</f>
        <v>Électricité</v>
      </c>
      <c r="J148" t="s">
        <v>3198</v>
      </c>
      <c r="K148" t="s">
        <v>3203</v>
      </c>
      <c r="L148" t="str">
        <f>Forman!$B$12</f>
        <v>Compressors</v>
      </c>
      <c r="M148" t="str">
        <f>'Correspondance produits'!$B$93</f>
        <v>Air haute pression</v>
      </c>
      <c r="O148">
        <f>_xlfn.XLOOKUP($L148,Forman!$B:$B,Forman!H:H)</f>
        <v>5.3333333333333339</v>
      </c>
      <c r="P148">
        <f>_xlfn.XLOOKUP($L148,Forman!$B:$B,Forman!I:I)</f>
        <v>0</v>
      </c>
      <c r="Q148">
        <f>_xlfn.XLOOKUP($L148,Forman!$B:$B,Forman!J:J)</f>
        <v>0</v>
      </c>
      <c r="R148">
        <f>_xlfn.XLOOKUP($L148,Forman!$B:$B,Forman!K:K)</f>
        <v>0</v>
      </c>
      <c r="S148">
        <f>_xlfn.XLOOKUP($L148,Forman!$B:$B,Forman!L:L)</f>
        <v>0</v>
      </c>
      <c r="T148" t="str">
        <f>_xlfn.XLOOKUP($L148,Forman!$B:$B,Forman!M:M)</f>
        <v>Rejets liquides à 80 °C [METABOLHEAT - National]</v>
      </c>
      <c r="U148">
        <f>_xlfn.XLOOKUP($L148,Forman!$B:$B,Forman!N:N)</f>
        <v>1</v>
      </c>
      <c r="V148">
        <f>_xlfn.XLOOKUP($L148,Forman!$B:$B,Forman!O:O)</f>
        <v>0</v>
      </c>
      <c r="W148">
        <f>_xlfn.XLOOKUP($L148,Forman!$B:$B,Forman!P:P)</f>
        <v>0</v>
      </c>
      <c r="X148" t="str">
        <f t="shared" si="7"/>
        <v>Électricité [METABOLHEAT - National]</v>
      </c>
      <c r="Y148" t="str">
        <f t="shared" si="5"/>
        <v>Compresseurs d'air - Aciérie intégrée [METABOLHEAT - National]</v>
      </c>
      <c r="Z148" t="str">
        <f t="shared" si="8"/>
        <v>Air haute pression [METABOLHEAT - National]</v>
      </c>
      <c r="AA148" t="str">
        <f t="shared" si="6"/>
        <v>Enfant</v>
      </c>
      <c r="AB148" t="s">
        <v>3976</v>
      </c>
      <c r="AC148" t="s">
        <v>3983</v>
      </c>
      <c r="AD148" t="s">
        <v>3989</v>
      </c>
    </row>
    <row r="149" spans="1:30" x14ac:dyDescent="0.3">
      <c r="A149">
        <v>5</v>
      </c>
      <c r="B149" t="s">
        <v>3969</v>
      </c>
      <c r="H149" t="s">
        <v>1412</v>
      </c>
      <c r="I149" t="str">
        <f>'Correspondance produits'!$B$85</f>
        <v>Électricité</v>
      </c>
      <c r="J149" t="s">
        <v>3199</v>
      </c>
      <c r="K149" t="s">
        <v>3203</v>
      </c>
      <c r="L149" t="str">
        <f>Forman!$B$11</f>
        <v>Motors</v>
      </c>
      <c r="M149" t="str">
        <f>'Correspondance produits'!$B$88</f>
        <v>Entraînement mécanique</v>
      </c>
      <c r="O149">
        <f>_xlfn.XLOOKUP($L149,Forman!$B:$B,Forman!H:H)</f>
        <v>2.9999999999999996</v>
      </c>
      <c r="P149">
        <f>_xlfn.XLOOKUP($L149,Forman!$B:$B,Forman!I:I)</f>
        <v>0</v>
      </c>
      <c r="Q149">
        <f>_xlfn.XLOOKUP($L149,Forman!$B:$B,Forman!J:J)</f>
        <v>0</v>
      </c>
      <c r="R149">
        <f>_xlfn.XLOOKUP($L149,Forman!$B:$B,Forman!K:K)</f>
        <v>0</v>
      </c>
      <c r="S149">
        <f>_xlfn.XLOOKUP($L149,Forman!$B:$B,Forman!L:L)</f>
        <v>0</v>
      </c>
      <c r="T149" t="str">
        <f>_xlfn.XLOOKUP($L149,Forman!$B:$B,Forman!M:M)</f>
        <v>Rejets liquides à 55 °C [METABOLHEAT - National]</v>
      </c>
      <c r="U149">
        <f>_xlfn.XLOOKUP($L149,Forman!$B:$B,Forman!N:N)</f>
        <v>1</v>
      </c>
      <c r="V149">
        <f>_xlfn.XLOOKUP($L149,Forman!$B:$B,Forman!O:O)</f>
        <v>0</v>
      </c>
      <c r="W149">
        <f>_xlfn.XLOOKUP($L149,Forman!$B:$B,Forman!P:P)</f>
        <v>0</v>
      </c>
      <c r="X149" t="str">
        <f t="shared" si="7"/>
        <v>Électricité [METABOLHEAT - National]</v>
      </c>
      <c r="Y149" t="str">
        <f t="shared" si="5"/>
        <v>Moteurs d'entraînement - Aciérie intégrée [METABOLHEAT - National]</v>
      </c>
      <c r="Z149" t="str">
        <f t="shared" si="8"/>
        <v>Entraînement mécanique [METABOLHEAT - National]</v>
      </c>
      <c r="AA149" t="str">
        <f t="shared" si="6"/>
        <v>Enfant</v>
      </c>
      <c r="AB149" t="s">
        <v>3976</v>
      </c>
      <c r="AC149" t="s">
        <v>3983</v>
      </c>
    </row>
    <row r="150" spans="1:30" x14ac:dyDescent="0.3">
      <c r="A150">
        <v>5</v>
      </c>
      <c r="B150" t="s">
        <v>2315</v>
      </c>
      <c r="H150" t="s">
        <v>1413</v>
      </c>
      <c r="I150" t="str">
        <f>'Correspondance produits'!$B$85</f>
        <v>Électricité</v>
      </c>
      <c r="J150" t="s">
        <v>3200</v>
      </c>
      <c r="K150" t="s">
        <v>3203</v>
      </c>
      <c r="L150" t="str">
        <f>Forman!$B$27</f>
        <v>Other</v>
      </c>
      <c r="M150" t="str">
        <f>'Correspondance produits'!$B$91</f>
        <v>Energie cinétique</v>
      </c>
      <c r="O150">
        <f>_xlfn.XLOOKUP($L150,Forman!$B:$B,Forman!H:H)</f>
        <v>1</v>
      </c>
      <c r="P150">
        <f>_xlfn.XLOOKUP($L150,Forman!$B:$B,Forman!I:I)</f>
        <v>0</v>
      </c>
      <c r="Q150">
        <f>_xlfn.XLOOKUP($L150,Forman!$B:$B,Forman!J:J)</f>
        <v>0</v>
      </c>
      <c r="R150">
        <f>_xlfn.XLOOKUP($L150,Forman!$B:$B,Forman!K:K)</f>
        <v>0</v>
      </c>
      <c r="S150">
        <f>_xlfn.XLOOKUP($L150,Forman!$B:$B,Forman!L:L)</f>
        <v>0</v>
      </c>
      <c r="T150" t="str">
        <f>_xlfn.XLOOKUP($L150,Forman!$B:$B,Forman!M:M)</f>
        <v>Rejets liquides à 35 °C [METABOLHEAT - National]</v>
      </c>
      <c r="U150">
        <f>_xlfn.XLOOKUP($L150,Forman!$B:$B,Forman!N:N)</f>
        <v>1</v>
      </c>
      <c r="V150">
        <f>_xlfn.XLOOKUP($L150,Forman!$B:$B,Forman!O:O)</f>
        <v>0</v>
      </c>
      <c r="W150">
        <f>_xlfn.XLOOKUP($L150,Forman!$B:$B,Forman!P:P)</f>
        <v>0</v>
      </c>
      <c r="X150" t="str">
        <f t="shared" si="7"/>
        <v>Électricité [METABOLHEAT - National]</v>
      </c>
      <c r="Y150" t="str">
        <f t="shared" si="5"/>
        <v>Ventilateurs et pompes - Aciérie intégrée [METABOLHEAT - National]</v>
      </c>
      <c r="Z150" t="str">
        <f t="shared" si="8"/>
        <v>Energie cinétique [METABOLHEAT - National]</v>
      </c>
      <c r="AA150" t="str">
        <f t="shared" si="6"/>
        <v>Enfant</v>
      </c>
      <c r="AB150" t="s">
        <v>3976</v>
      </c>
      <c r="AC150" t="s">
        <v>3983</v>
      </c>
    </row>
    <row r="151" spans="1:30" x14ac:dyDescent="0.3">
      <c r="A151">
        <v>5</v>
      </c>
      <c r="B151" t="s">
        <v>2316</v>
      </c>
      <c r="H151" t="s">
        <v>2166</v>
      </c>
      <c r="O151">
        <f>_xlfn.XLOOKUP($L151,Forman!$B:$B,Forman!H:H)</f>
        <v>0</v>
      </c>
      <c r="P151">
        <f>_xlfn.XLOOKUP($L151,Forman!$B:$B,Forman!I:I)</f>
        <v>0</v>
      </c>
      <c r="Q151">
        <f>_xlfn.XLOOKUP($L151,Forman!$B:$B,Forman!J:J)</f>
        <v>0</v>
      </c>
      <c r="R151">
        <f>_xlfn.XLOOKUP($L151,Forman!$B:$B,Forman!K:K)</f>
        <v>0</v>
      </c>
      <c r="S151">
        <f>_xlfn.XLOOKUP($L151,Forman!$B:$B,Forman!L:L)</f>
        <v>0</v>
      </c>
      <c r="T151">
        <f>_xlfn.XLOOKUP($L151,Forman!$B:$B,Forman!M:M)</f>
        <v>0</v>
      </c>
      <c r="U151">
        <f>_xlfn.XLOOKUP($L151,Forman!$B:$B,Forman!N:N)</f>
        <v>0</v>
      </c>
      <c r="V151">
        <f>_xlfn.XLOOKUP($L151,Forman!$B:$B,Forman!O:O)</f>
        <v>0</v>
      </c>
      <c r="W151">
        <f>_xlfn.XLOOKUP($L151,Forman!$B:$B,Forman!P:P)</f>
        <v>0</v>
      </c>
      <c r="X151" t="str">
        <f t="shared" si="7"/>
        <v xml:space="preserve"> [METABOLHEAT - National]</v>
      </c>
      <c r="Y151" t="str">
        <f t="shared" si="5"/>
        <v>Chaleur basse enthalpie - Aciérie intégrée [METABOLHEAT - National]</v>
      </c>
      <c r="Z151" t="str">
        <f t="shared" si="8"/>
        <v xml:space="preserve"> [METABOLHEAT - National]</v>
      </c>
      <c r="AA151" t="str">
        <f t="shared" si="6"/>
        <v>Parent</v>
      </c>
    </row>
    <row r="152" spans="1:30" x14ac:dyDescent="0.3">
      <c r="A152">
        <v>6</v>
      </c>
      <c r="B152" t="s">
        <v>2317</v>
      </c>
      <c r="H152" t="s">
        <v>1414</v>
      </c>
      <c r="I152" t="str">
        <f>'Correspondance produits'!$B$161</f>
        <v>Diesel et biocarburants</v>
      </c>
      <c r="K152" t="s">
        <v>3203</v>
      </c>
      <c r="L152" t="s">
        <v>935</v>
      </c>
      <c r="M152" t="str">
        <f>'Correspondance produits'!$B$114</f>
        <v>Chaleur utile à 20 °C</v>
      </c>
      <c r="O152">
        <f>_xlfn.XLOOKUP($L152,Forman!$B:$B,Forman!H:H)</f>
        <v>2.8999999999999995</v>
      </c>
      <c r="P152" t="str">
        <f>_xlfn.XLOOKUP($L152,Forman!$B:$B,Forman!I:I)</f>
        <v>Rejets gazeux à 200 °C [METABOLHEAT - National]</v>
      </c>
      <c r="Q152">
        <f>_xlfn.XLOOKUP($L152,Forman!$B:$B,Forman!J:J)</f>
        <v>0.95</v>
      </c>
      <c r="R152">
        <f>_xlfn.XLOOKUP($L152,Forman!$B:$B,Forman!K:K)</f>
        <v>0</v>
      </c>
      <c r="S152">
        <f>_xlfn.XLOOKUP($L152,Forman!$B:$B,Forman!L:L)</f>
        <v>0</v>
      </c>
      <c r="T152" t="str">
        <f>_xlfn.XLOOKUP($L152,Forman!$B:$B,Forman!M:M)</f>
        <v>Rejets liquides à 85 °C [METABOLHEAT - National]</v>
      </c>
      <c r="U152">
        <f>_xlfn.XLOOKUP($L152,Forman!$B:$B,Forman!N:N)</f>
        <v>0.05</v>
      </c>
      <c r="V152">
        <f>_xlfn.XLOOKUP($L152,Forman!$B:$B,Forman!O:O)</f>
        <v>0</v>
      </c>
      <c r="W152">
        <f>_xlfn.XLOOKUP($L152,Forman!$B:$B,Forman!P:P)</f>
        <v>0</v>
      </c>
      <c r="X152" t="str">
        <f t="shared" si="7"/>
        <v>Diesel et biocarburants [METABOLHEAT - National]</v>
      </c>
      <c r="Y152" t="str">
        <f t="shared" si="5"/>
        <v>Gazole et biocarburants liquides - Chaleur basse enthalpie - Aciérie intégrée [METABOLHEAT - National]</v>
      </c>
      <c r="Z152" t="str">
        <f t="shared" si="8"/>
        <v>Chaleur utile à 20 °C [METABOLHEAT - National]</v>
      </c>
      <c r="AA152" t="str">
        <f t="shared" si="6"/>
        <v>Enfant</v>
      </c>
      <c r="AB152" t="s">
        <v>3976</v>
      </c>
      <c r="AC152" t="s">
        <v>3982</v>
      </c>
      <c r="AD152" t="s">
        <v>3991</v>
      </c>
    </row>
    <row r="153" spans="1:30" x14ac:dyDescent="0.3">
      <c r="A153">
        <v>6</v>
      </c>
      <c r="B153" t="s">
        <v>2318</v>
      </c>
      <c r="H153" t="s">
        <v>1415</v>
      </c>
      <c r="I153" t="str">
        <f>'Correspondance produits'!$B$152</f>
        <v>Gaz</v>
      </c>
      <c r="K153" t="s">
        <v>3203</v>
      </c>
      <c r="L153" t="s">
        <v>937</v>
      </c>
      <c r="M153" t="str">
        <f>'Correspondance produits'!$B$114</f>
        <v>Chaleur utile à 20 °C</v>
      </c>
      <c r="O153">
        <f>_xlfn.XLOOKUP($L153,Forman!$B:$B,Forman!H:H)</f>
        <v>2.6</v>
      </c>
      <c r="P153" t="str">
        <f>_xlfn.XLOOKUP($L153,Forman!$B:$B,Forman!I:I)</f>
        <v>Rejets gazeux à 200 °C [METABOLHEAT - National]</v>
      </c>
      <c r="Q153">
        <f>_xlfn.XLOOKUP($L153,Forman!$B:$B,Forman!J:J)</f>
        <v>0.95</v>
      </c>
      <c r="R153">
        <f>_xlfn.XLOOKUP($L153,Forman!$B:$B,Forman!K:K)</f>
        <v>0</v>
      </c>
      <c r="S153">
        <f>_xlfn.XLOOKUP($L153,Forman!$B:$B,Forman!L:L)</f>
        <v>0</v>
      </c>
      <c r="T153" t="str">
        <f>_xlfn.XLOOKUP($L153,Forman!$B:$B,Forman!M:M)</f>
        <v>Rejets liquides à 85 °C [METABOLHEAT - National]</v>
      </c>
      <c r="U153">
        <f>_xlfn.XLOOKUP($L153,Forman!$B:$B,Forman!N:N)</f>
        <v>0.05</v>
      </c>
      <c r="V153">
        <f>_xlfn.XLOOKUP($L153,Forman!$B:$B,Forman!O:O)</f>
        <v>0</v>
      </c>
      <c r="W153">
        <f>_xlfn.XLOOKUP($L153,Forman!$B:$B,Forman!P:P)</f>
        <v>0</v>
      </c>
      <c r="X153" t="str">
        <f t="shared" si="7"/>
        <v>Gaz [METABOLHEAT - National]</v>
      </c>
      <c r="Y153" t="str">
        <f t="shared" si="5"/>
        <v>Gaz naturel et biogaz - Chaleur basse enthalpie - Aciérie intégrée [METABOLHEAT - National]</v>
      </c>
      <c r="Z153" t="str">
        <f t="shared" si="8"/>
        <v>Chaleur utile à 20 °C [METABOLHEAT - National]</v>
      </c>
      <c r="AA153" t="str">
        <f t="shared" si="6"/>
        <v>Enfant</v>
      </c>
      <c r="AB153" t="s">
        <v>3976</v>
      </c>
      <c r="AC153" t="s">
        <v>3982</v>
      </c>
      <c r="AD153" t="s">
        <v>3991</v>
      </c>
    </row>
    <row r="154" spans="1:30" x14ac:dyDescent="0.3">
      <c r="A154">
        <v>6</v>
      </c>
      <c r="B154" t="s">
        <v>2319</v>
      </c>
      <c r="H154" t="s">
        <v>2056</v>
      </c>
      <c r="I154" t="str">
        <f>'Correspondance produits'!$B$158</f>
        <v>Solaire thermique et géothermie</v>
      </c>
      <c r="K154" t="s">
        <v>3203</v>
      </c>
      <c r="L154" t="s">
        <v>939</v>
      </c>
      <c r="M154" t="str">
        <f>'Correspondance produits'!$B$114</f>
        <v>Chaleur utile à 20 °C</v>
      </c>
      <c r="O154">
        <f>_xlfn.XLOOKUP($L154,Forman!$B:$B,Forman!H:H)</f>
        <v>2.117647058823529</v>
      </c>
      <c r="P154">
        <f>_xlfn.XLOOKUP($L154,Forman!$B:$B,Forman!I:I)</f>
        <v>0</v>
      </c>
      <c r="Q154">
        <f>_xlfn.XLOOKUP($L154,Forman!$B:$B,Forman!J:J)</f>
        <v>0</v>
      </c>
      <c r="R154">
        <f>_xlfn.XLOOKUP($L154,Forman!$B:$B,Forman!K:K)</f>
        <v>0</v>
      </c>
      <c r="S154">
        <f>_xlfn.XLOOKUP($L154,Forman!$B:$B,Forman!L:L)</f>
        <v>0</v>
      </c>
      <c r="T154" t="str">
        <f>_xlfn.XLOOKUP($L154,Forman!$B:$B,Forman!M:M)</f>
        <v>Rejets liquides à 50 °C [METABOLHEAT - National]</v>
      </c>
      <c r="U154">
        <f>_xlfn.XLOOKUP($L154,Forman!$B:$B,Forman!N:N)</f>
        <v>1</v>
      </c>
      <c r="V154">
        <f>_xlfn.XLOOKUP($L154,Forman!$B:$B,Forman!O:O)</f>
        <v>0</v>
      </c>
      <c r="W154">
        <f>_xlfn.XLOOKUP($L154,Forman!$B:$B,Forman!P:P)</f>
        <v>0</v>
      </c>
      <c r="X154" t="str">
        <f t="shared" si="7"/>
        <v>Solaire thermique et géothermie [METABOLHEAT - National]</v>
      </c>
      <c r="Y154" t="str">
        <f t="shared" si="5"/>
        <v>Solaire et géothermie - Chaleur basse enthalpie - Aciérie intégrée [METABOLHEAT - National]</v>
      </c>
      <c r="Z154" t="str">
        <f t="shared" si="8"/>
        <v>Chaleur utile à 20 °C [METABOLHEAT - National]</v>
      </c>
      <c r="AA154" t="str">
        <f t="shared" si="6"/>
        <v>Enfant</v>
      </c>
      <c r="AB154" t="s">
        <v>3976</v>
      </c>
      <c r="AC154" t="s">
        <v>3982</v>
      </c>
      <c r="AD154" t="s">
        <v>3991</v>
      </c>
    </row>
    <row r="155" spans="1:30" x14ac:dyDescent="0.3">
      <c r="A155">
        <v>6</v>
      </c>
      <c r="B155" t="s">
        <v>2320</v>
      </c>
      <c r="H155" t="s">
        <v>2057</v>
      </c>
      <c r="I155" t="str">
        <f>'Correspondance produits'!$B$78</f>
        <v>Chaleur ambiante (pompes à chaleur)</v>
      </c>
      <c r="K155" t="s">
        <v>3203</v>
      </c>
      <c r="L155" t="s">
        <v>957</v>
      </c>
      <c r="M155" t="str">
        <f>'Correspondance produits'!$B$114</f>
        <v>Chaleur utile à 20 °C</v>
      </c>
      <c r="O155">
        <f>_xlfn.XLOOKUP($L155,Forman!$B:$B,Forman!H:H)</f>
        <v>0</v>
      </c>
      <c r="P155">
        <f>_xlfn.XLOOKUP($L155,Forman!$B:$B,Forman!I:I)</f>
        <v>0</v>
      </c>
      <c r="Q155">
        <f>_xlfn.XLOOKUP($L155,Forman!$B:$B,Forman!J:J)</f>
        <v>0</v>
      </c>
      <c r="R155">
        <f>_xlfn.XLOOKUP($L155,Forman!$B:$B,Forman!K:K)</f>
        <v>0</v>
      </c>
      <c r="S155">
        <f>_xlfn.XLOOKUP($L155,Forman!$B:$B,Forman!L:L)</f>
        <v>0</v>
      </c>
      <c r="T155">
        <f>_xlfn.XLOOKUP($L155,Forman!$B:$B,Forman!M:M)</f>
        <v>0</v>
      </c>
      <c r="U155">
        <f>_xlfn.XLOOKUP($L155,Forman!$B:$B,Forman!N:N)</f>
        <v>0</v>
      </c>
      <c r="V155">
        <f>_xlfn.XLOOKUP($L155,Forman!$B:$B,Forman!O:O)</f>
        <v>0</v>
      </c>
      <c r="W155">
        <f>_xlfn.XLOOKUP($L155,Forman!$B:$B,Forman!P:P)</f>
        <v>0</v>
      </c>
      <c r="X155" t="str">
        <f t="shared" si="7"/>
        <v>Chaleur ambiante (pompes à chaleur) [METABOLHEAT - National]</v>
      </c>
      <c r="Y155" t="str">
        <f t="shared" si="5"/>
        <v>Chaleur ambiante - Chaleur basse enthalpie - Aciérie intégrée [METABOLHEAT - National]</v>
      </c>
      <c r="Z155" t="str">
        <f t="shared" si="8"/>
        <v>Chaleur utile à 20 °C [METABOLHEAT - National]</v>
      </c>
      <c r="AA155" t="str">
        <f t="shared" si="6"/>
        <v>Enfant</v>
      </c>
      <c r="AB155" t="s">
        <v>3976</v>
      </c>
      <c r="AC155" t="s">
        <v>3982</v>
      </c>
      <c r="AD155" t="s">
        <v>3991</v>
      </c>
    </row>
    <row r="156" spans="1:30" x14ac:dyDescent="0.3">
      <c r="A156">
        <v>6</v>
      </c>
      <c r="B156" t="s">
        <v>2321</v>
      </c>
      <c r="H156" t="s">
        <v>1416</v>
      </c>
      <c r="I156" t="str">
        <f>'Correspondance produits'!$B$85</f>
        <v>Électricité</v>
      </c>
      <c r="K156" t="s">
        <v>3203</v>
      </c>
      <c r="L156" t="s">
        <v>957</v>
      </c>
      <c r="M156" t="str">
        <f>'Correspondance produits'!$B$114</f>
        <v>Chaleur utile à 20 °C</v>
      </c>
      <c r="O156">
        <f>_xlfn.XLOOKUP($L156,Forman!$B:$B,Forman!H:H)</f>
        <v>0</v>
      </c>
      <c r="P156">
        <f>_xlfn.XLOOKUP($L156,Forman!$B:$B,Forman!I:I)</f>
        <v>0</v>
      </c>
      <c r="Q156">
        <f>_xlfn.XLOOKUP($L156,Forman!$B:$B,Forman!J:J)</f>
        <v>0</v>
      </c>
      <c r="R156">
        <f>_xlfn.XLOOKUP($L156,Forman!$B:$B,Forman!K:K)</f>
        <v>0</v>
      </c>
      <c r="S156">
        <f>_xlfn.XLOOKUP($L156,Forman!$B:$B,Forman!L:L)</f>
        <v>0</v>
      </c>
      <c r="T156">
        <f>_xlfn.XLOOKUP($L156,Forman!$B:$B,Forman!M:M)</f>
        <v>0</v>
      </c>
      <c r="U156">
        <f>_xlfn.XLOOKUP($L156,Forman!$B:$B,Forman!N:N)</f>
        <v>0</v>
      </c>
      <c r="V156">
        <f>_xlfn.XLOOKUP($L156,Forman!$B:$B,Forman!O:O)</f>
        <v>0</v>
      </c>
      <c r="W156">
        <f>_xlfn.XLOOKUP($L156,Forman!$B:$B,Forman!P:P)</f>
        <v>0</v>
      </c>
      <c r="X156" t="str">
        <f t="shared" si="7"/>
        <v>Électricité [METABOLHEAT - National]</v>
      </c>
      <c r="Y156" t="str">
        <f t="shared" si="5"/>
        <v>Électricité - Chaleur basse enthalpie - Aciérie intégrée [METABOLHEAT - National]</v>
      </c>
      <c r="Z156" t="str">
        <f t="shared" si="8"/>
        <v>Chaleur utile à 20 °C [METABOLHEAT - National]</v>
      </c>
      <c r="AA156" t="str">
        <f t="shared" si="6"/>
        <v>Enfant</v>
      </c>
      <c r="AB156" t="s">
        <v>3976</v>
      </c>
      <c r="AC156" t="s">
        <v>3982</v>
      </c>
      <c r="AD156" t="s">
        <v>3991</v>
      </c>
    </row>
    <row r="157" spans="1:30" x14ac:dyDescent="0.3">
      <c r="A157">
        <v>5</v>
      </c>
      <c r="B157" t="s">
        <v>2322</v>
      </c>
      <c r="H157" t="s">
        <v>2167</v>
      </c>
      <c r="O157">
        <f>_xlfn.XLOOKUP($L157,Forman!$B:$B,Forman!H:H)</f>
        <v>0</v>
      </c>
      <c r="P157">
        <f>_xlfn.XLOOKUP($L157,Forman!$B:$B,Forman!I:I)</f>
        <v>0</v>
      </c>
      <c r="Q157">
        <f>_xlfn.XLOOKUP($L157,Forman!$B:$B,Forman!J:J)</f>
        <v>0</v>
      </c>
      <c r="R157">
        <f>_xlfn.XLOOKUP($L157,Forman!$B:$B,Forman!K:K)</f>
        <v>0</v>
      </c>
      <c r="S157">
        <f>_xlfn.XLOOKUP($L157,Forman!$B:$B,Forman!L:L)</f>
        <v>0</v>
      </c>
      <c r="T157">
        <f>_xlfn.XLOOKUP($L157,Forman!$B:$B,Forman!M:M)</f>
        <v>0</v>
      </c>
      <c r="U157">
        <f>_xlfn.XLOOKUP($L157,Forman!$B:$B,Forman!N:N)</f>
        <v>0</v>
      </c>
      <c r="V157">
        <f>_xlfn.XLOOKUP($L157,Forman!$B:$B,Forman!O:O)</f>
        <v>0</v>
      </c>
      <c r="W157">
        <f>_xlfn.XLOOKUP($L157,Forman!$B:$B,Forman!P:P)</f>
        <v>0</v>
      </c>
      <c r="X157" t="str">
        <f t="shared" si="7"/>
        <v xml:space="preserve"> [METABOLHEAT - National]</v>
      </c>
      <c r="Y157" t="str">
        <f t="shared" si="5"/>
        <v>Aciérie : Frittage/Pelletage - Aciérie intégrée [METABOLHEAT - National]</v>
      </c>
      <c r="Z157" t="str">
        <f t="shared" si="8"/>
        <v xml:space="preserve"> [METABOLHEAT - National]</v>
      </c>
      <c r="AA157" t="str">
        <f t="shared" si="6"/>
        <v>Parent</v>
      </c>
    </row>
    <row r="158" spans="1:30" x14ac:dyDescent="0.3">
      <c r="A158">
        <v>6</v>
      </c>
      <c r="B158" t="s">
        <v>2323</v>
      </c>
      <c r="H158" t="s">
        <v>1417</v>
      </c>
      <c r="I158" t="str">
        <f>'Correspondance produits'!$B$3</f>
        <v>Combustibles fossiles solides</v>
      </c>
      <c r="J158" t="s">
        <v>3201</v>
      </c>
      <c r="K158" t="s">
        <v>3204</v>
      </c>
      <c r="L158" t="str">
        <f>Forman!$B$21</f>
        <v>Other engine</v>
      </c>
      <c r="M158" t="str">
        <f>'Correspondance produits'!$B$90</f>
        <v>Fracture de matériaux</v>
      </c>
      <c r="O158">
        <f>_xlfn.XLOOKUP($L158,Forman!$B:$B,Forman!H:H)</f>
        <v>4.3</v>
      </c>
      <c r="P158" t="str">
        <f>_xlfn.XLOOKUP($L158,Forman!$B:$B,Forman!I:I)</f>
        <v>Rejets gazeux à 150 °C [METABOLHEAT - National]</v>
      </c>
      <c r="Q158">
        <f>_xlfn.XLOOKUP($L158,Forman!$B:$B,Forman!J:J)</f>
        <v>0.8</v>
      </c>
      <c r="R158">
        <f>_xlfn.XLOOKUP($L158,Forman!$B:$B,Forman!K:K)</f>
        <v>0</v>
      </c>
      <c r="S158">
        <f>_xlfn.XLOOKUP($L158,Forman!$B:$B,Forman!L:L)</f>
        <v>0</v>
      </c>
      <c r="T158" t="str">
        <f>_xlfn.XLOOKUP($L158,Forman!$B:$B,Forman!M:M)</f>
        <v>Rejets liquides à 85 °C [METABOLHEAT - National]</v>
      </c>
      <c r="U158">
        <f>_xlfn.XLOOKUP($L158,Forman!$B:$B,Forman!N:N)</f>
        <v>0.2</v>
      </c>
      <c r="V158">
        <f>_xlfn.XLOOKUP($L158,Forman!$B:$B,Forman!O:O)</f>
        <v>0</v>
      </c>
      <c r="W158">
        <f>_xlfn.XLOOKUP($L158,Forman!$B:$B,Forman!P:P)</f>
        <v>0</v>
      </c>
      <c r="X158" t="str">
        <f t="shared" si="7"/>
        <v>Combustibles fossiles solides [METABOLHEAT - National]</v>
      </c>
      <c r="Y158" t="str">
        <f t="shared" si="5"/>
        <v>Solides - Aciérie : Frittage/Pelletage - Aciérie intégrée [METABOLHEAT - National]</v>
      </c>
      <c r="Z158" t="str">
        <f t="shared" si="8"/>
        <v>Fracture de matériaux [METABOLHEAT - National]</v>
      </c>
      <c r="AA158" t="str">
        <f t="shared" si="6"/>
        <v>Enfant</v>
      </c>
      <c r="AB158" t="s">
        <v>3976</v>
      </c>
      <c r="AC158" t="s">
        <v>3983</v>
      </c>
    </row>
    <row r="159" spans="1:30" x14ac:dyDescent="0.3">
      <c r="A159">
        <v>6</v>
      </c>
      <c r="B159" t="s">
        <v>2324</v>
      </c>
      <c r="H159" t="s">
        <v>1418</v>
      </c>
      <c r="I159" t="str">
        <f>'Correspondance produits'!$B$46</f>
        <v>Fioul</v>
      </c>
      <c r="J159" t="s">
        <v>3201</v>
      </c>
      <c r="K159" t="s">
        <v>3204</v>
      </c>
      <c r="L159" t="str">
        <f>Forman!$B$28</f>
        <v>Diesel engine</v>
      </c>
      <c r="M159" t="str">
        <f>'Correspondance produits'!$B$90</f>
        <v>Fracture de matériaux</v>
      </c>
      <c r="O159">
        <f>_xlfn.XLOOKUP($L159,Forman!$B:$B,Forman!H:H)</f>
        <v>2.8999999999999995</v>
      </c>
      <c r="P159" t="str">
        <f>_xlfn.XLOOKUP($L159,Forman!$B:$B,Forman!I:I)</f>
        <v>Rejets gazeux à 300 °C [METABOLHEAT - National]</v>
      </c>
      <c r="Q159">
        <f>_xlfn.XLOOKUP($L159,Forman!$B:$B,Forman!J:J)</f>
        <v>0.5</v>
      </c>
      <c r="R159">
        <f>_xlfn.XLOOKUP($L159,Forman!$B:$B,Forman!K:K)</f>
        <v>0</v>
      </c>
      <c r="S159">
        <f>_xlfn.XLOOKUP($L159,Forman!$B:$B,Forman!L:L)</f>
        <v>0</v>
      </c>
      <c r="T159" t="str">
        <f>_xlfn.XLOOKUP($L159,Forman!$B:$B,Forman!M:M)</f>
        <v>Rejets liquides à 85 °C [METABOLHEAT - National]</v>
      </c>
      <c r="U159">
        <f>_xlfn.XLOOKUP($L159,Forman!$B:$B,Forman!N:N)</f>
        <v>0.5</v>
      </c>
      <c r="V159">
        <f>_xlfn.XLOOKUP($L159,Forman!$B:$B,Forman!O:O)</f>
        <v>0</v>
      </c>
      <c r="W159">
        <f>_xlfn.XLOOKUP($L159,Forman!$B:$B,Forman!P:P)</f>
        <v>0</v>
      </c>
      <c r="X159" t="str">
        <f t="shared" si="7"/>
        <v>Fioul [METABOLHEAT - National]</v>
      </c>
      <c r="Y159" t="str">
        <f t="shared" si="5"/>
        <v>Fioul - Aciérie : Frittage/Pelletage - Aciérie intégrée [METABOLHEAT - National]</v>
      </c>
      <c r="Z159" t="str">
        <f t="shared" si="8"/>
        <v>Fracture de matériaux [METABOLHEAT - National]</v>
      </c>
      <c r="AA159" t="str">
        <f t="shared" si="6"/>
        <v>Enfant</v>
      </c>
      <c r="AB159" t="s">
        <v>3976</v>
      </c>
      <c r="AC159" t="s">
        <v>3983</v>
      </c>
    </row>
    <row r="160" spans="1:30" x14ac:dyDescent="0.3">
      <c r="A160">
        <v>6</v>
      </c>
      <c r="B160" t="s">
        <v>2325</v>
      </c>
      <c r="H160" t="s">
        <v>1419</v>
      </c>
      <c r="I160" t="str">
        <f>'Correspondance produits'!$B$152</f>
        <v>Gaz</v>
      </c>
      <c r="J160" t="s">
        <v>3201</v>
      </c>
      <c r="K160" t="s">
        <v>3204</v>
      </c>
      <c r="L160" t="str">
        <f>Forman!$B$21</f>
        <v>Other engine</v>
      </c>
      <c r="M160" t="str">
        <f>'Correspondance produits'!$B$90</f>
        <v>Fracture de matériaux</v>
      </c>
      <c r="O160">
        <f>_xlfn.XLOOKUP($L160,Forman!$B:$B,Forman!H:H)</f>
        <v>4.3</v>
      </c>
      <c r="P160" t="str">
        <f>_xlfn.XLOOKUP($L160,Forman!$B:$B,Forman!I:I)</f>
        <v>Rejets gazeux à 150 °C [METABOLHEAT - National]</v>
      </c>
      <c r="Q160">
        <f>_xlfn.XLOOKUP($L160,Forman!$B:$B,Forman!J:J)</f>
        <v>0.8</v>
      </c>
      <c r="R160">
        <f>_xlfn.XLOOKUP($L160,Forman!$B:$B,Forman!K:K)</f>
        <v>0</v>
      </c>
      <c r="S160">
        <f>_xlfn.XLOOKUP($L160,Forman!$B:$B,Forman!L:L)</f>
        <v>0</v>
      </c>
      <c r="T160" t="str">
        <f>_xlfn.XLOOKUP($L160,Forman!$B:$B,Forman!M:M)</f>
        <v>Rejets liquides à 85 °C [METABOLHEAT - National]</v>
      </c>
      <c r="U160">
        <f>_xlfn.XLOOKUP($L160,Forman!$B:$B,Forman!N:N)</f>
        <v>0.2</v>
      </c>
      <c r="V160">
        <f>_xlfn.XLOOKUP($L160,Forman!$B:$B,Forman!O:O)</f>
        <v>0</v>
      </c>
      <c r="W160">
        <f>_xlfn.XLOOKUP($L160,Forman!$B:$B,Forman!P:P)</f>
        <v>0</v>
      </c>
      <c r="X160" t="str">
        <f t="shared" si="7"/>
        <v>Gaz [METABOLHEAT - National]</v>
      </c>
      <c r="Y160" t="str">
        <f t="shared" si="5"/>
        <v>Gaz naturel et biogaz - Aciérie : Frittage/Pelletage - Aciérie intégrée [METABOLHEAT - National]</v>
      </c>
      <c r="Z160" t="str">
        <f t="shared" si="8"/>
        <v>Fracture de matériaux [METABOLHEAT - National]</v>
      </c>
      <c r="AA160" t="str">
        <f t="shared" si="6"/>
        <v>Enfant</v>
      </c>
      <c r="AB160" t="s">
        <v>3976</v>
      </c>
      <c r="AC160" t="s">
        <v>3983</v>
      </c>
    </row>
    <row r="161" spans="1:30" x14ac:dyDescent="0.3">
      <c r="A161">
        <v>6</v>
      </c>
      <c r="B161" t="s">
        <v>2326</v>
      </c>
      <c r="H161" t="s">
        <v>1420</v>
      </c>
      <c r="I161" t="str">
        <f>'Correspondance produits'!$B$18</f>
        <v>Gaz manufacturés</v>
      </c>
      <c r="J161" t="s">
        <v>3201</v>
      </c>
      <c r="K161" t="s">
        <v>3204</v>
      </c>
      <c r="L161" t="str">
        <f>Forman!$B$21</f>
        <v>Other engine</v>
      </c>
      <c r="M161" t="str">
        <f>'Correspondance produits'!$B$90</f>
        <v>Fracture de matériaux</v>
      </c>
      <c r="O161">
        <f>_xlfn.XLOOKUP($L161,Forman!$B:$B,Forman!H:H)</f>
        <v>4.3</v>
      </c>
      <c r="P161" t="str">
        <f>_xlfn.XLOOKUP($L161,Forman!$B:$B,Forman!I:I)</f>
        <v>Rejets gazeux à 150 °C [METABOLHEAT - National]</v>
      </c>
      <c r="Q161">
        <f>_xlfn.XLOOKUP($L161,Forman!$B:$B,Forman!J:J)</f>
        <v>0.8</v>
      </c>
      <c r="R161">
        <f>_xlfn.XLOOKUP($L161,Forman!$B:$B,Forman!K:K)</f>
        <v>0</v>
      </c>
      <c r="S161">
        <f>_xlfn.XLOOKUP($L161,Forman!$B:$B,Forman!L:L)</f>
        <v>0</v>
      </c>
      <c r="T161" t="str">
        <f>_xlfn.XLOOKUP($L161,Forman!$B:$B,Forman!M:M)</f>
        <v>Rejets liquides à 85 °C [METABOLHEAT - National]</v>
      </c>
      <c r="U161">
        <f>_xlfn.XLOOKUP($L161,Forman!$B:$B,Forman!N:N)</f>
        <v>0.2</v>
      </c>
      <c r="V161">
        <f>_xlfn.XLOOKUP($L161,Forman!$B:$B,Forman!O:O)</f>
        <v>0</v>
      </c>
      <c r="W161">
        <f>_xlfn.XLOOKUP($L161,Forman!$B:$B,Forman!P:P)</f>
        <v>0</v>
      </c>
      <c r="X161" t="str">
        <f t="shared" si="7"/>
        <v>Gaz manufacturés [METABOLHEAT - National]</v>
      </c>
      <c r="Y161" t="str">
        <f t="shared" si="5"/>
        <v>Gaz dérivés - Aciérie : Frittage/Pelletage - Aciérie intégrée Aciéries [METABOLHEAT - National]</v>
      </c>
      <c r="Z161" t="str">
        <f t="shared" si="8"/>
        <v>Fracture de matériaux [METABOLHEAT - National]</v>
      </c>
      <c r="AA161" t="str">
        <f t="shared" si="6"/>
        <v>Enfant</v>
      </c>
      <c r="AB161" t="s">
        <v>3976</v>
      </c>
      <c r="AC161" t="s">
        <v>3983</v>
      </c>
    </row>
    <row r="162" spans="1:30" x14ac:dyDescent="0.3">
      <c r="A162">
        <v>6</v>
      </c>
      <c r="B162" t="s">
        <v>2327</v>
      </c>
      <c r="H162" t="s">
        <v>1421</v>
      </c>
      <c r="I162" t="str">
        <f>'Correspondance produits'!$B$85</f>
        <v>Électricité</v>
      </c>
      <c r="J162" t="s">
        <v>3201</v>
      </c>
      <c r="K162" t="s">
        <v>3204</v>
      </c>
      <c r="L162" t="str">
        <f>Forman!$B$11</f>
        <v>Motors</v>
      </c>
      <c r="M162" t="str">
        <f>'Correspondance produits'!$B$90</f>
        <v>Fracture de matériaux</v>
      </c>
      <c r="O162">
        <f>_xlfn.XLOOKUP($L162,Forman!$B:$B,Forman!H:H)</f>
        <v>2.9999999999999996</v>
      </c>
      <c r="P162">
        <f>_xlfn.XLOOKUP($L162,Forman!$B:$B,Forman!I:I)</f>
        <v>0</v>
      </c>
      <c r="Q162">
        <f>_xlfn.XLOOKUP($L162,Forman!$B:$B,Forman!J:J)</f>
        <v>0</v>
      </c>
      <c r="R162">
        <f>_xlfn.XLOOKUP($L162,Forman!$B:$B,Forman!K:K)</f>
        <v>0</v>
      </c>
      <c r="S162">
        <f>_xlfn.XLOOKUP($L162,Forman!$B:$B,Forman!L:L)</f>
        <v>0</v>
      </c>
      <c r="T162" t="str">
        <f>_xlfn.XLOOKUP($L162,Forman!$B:$B,Forman!M:M)</f>
        <v>Rejets liquides à 55 °C [METABOLHEAT - National]</v>
      </c>
      <c r="U162">
        <f>_xlfn.XLOOKUP($L162,Forman!$B:$B,Forman!N:N)</f>
        <v>1</v>
      </c>
      <c r="V162">
        <f>_xlfn.XLOOKUP($L162,Forman!$B:$B,Forman!O:O)</f>
        <v>0</v>
      </c>
      <c r="W162">
        <f>_xlfn.XLOOKUP($L162,Forman!$B:$B,Forman!P:P)</f>
        <v>0</v>
      </c>
      <c r="X162" t="str">
        <f t="shared" si="7"/>
        <v>Électricité [METABOLHEAT - National]</v>
      </c>
      <c r="Y162" t="str">
        <f t="shared" si="5"/>
        <v>Électricité - Acier : Frittage/Pelleting - Aciérie intégrée [METABOLHEAT - National]</v>
      </c>
      <c r="Z162" t="str">
        <f t="shared" si="8"/>
        <v>Fracture de matériaux [METABOLHEAT - National]</v>
      </c>
      <c r="AA162" t="str">
        <f t="shared" si="6"/>
        <v>Enfant</v>
      </c>
      <c r="AB162" t="s">
        <v>3976</v>
      </c>
      <c r="AC162" t="s">
        <v>3983</v>
      </c>
    </row>
    <row r="163" spans="1:30" x14ac:dyDescent="0.3">
      <c r="A163">
        <v>5</v>
      </c>
      <c r="B163" t="s">
        <v>2328</v>
      </c>
      <c r="H163" t="s">
        <v>2168</v>
      </c>
      <c r="O163">
        <f>_xlfn.XLOOKUP($L163,Forman!$B:$B,Forman!H:H)</f>
        <v>0</v>
      </c>
      <c r="P163">
        <f>_xlfn.XLOOKUP($L163,Forman!$B:$B,Forman!I:I)</f>
        <v>0</v>
      </c>
      <c r="Q163">
        <f>_xlfn.XLOOKUP($L163,Forman!$B:$B,Forman!J:J)</f>
        <v>0</v>
      </c>
      <c r="R163">
        <f>_xlfn.XLOOKUP($L163,Forman!$B:$B,Forman!K:K)</f>
        <v>0</v>
      </c>
      <c r="S163">
        <f>_xlfn.XLOOKUP($L163,Forman!$B:$B,Forman!L:L)</f>
        <v>0</v>
      </c>
      <c r="T163">
        <f>_xlfn.XLOOKUP($L163,Forman!$B:$B,Forman!M:M)</f>
        <v>0</v>
      </c>
      <c r="U163">
        <f>_xlfn.XLOOKUP($L163,Forman!$B:$B,Forman!N:N)</f>
        <v>0</v>
      </c>
      <c r="V163">
        <f>_xlfn.XLOOKUP($L163,Forman!$B:$B,Forman!O:O)</f>
        <v>0</v>
      </c>
      <c r="W163">
        <f>_xlfn.XLOOKUP($L163,Forman!$B:$B,Forman!P:P)</f>
        <v>0</v>
      </c>
      <c r="X163" t="str">
        <f t="shared" si="7"/>
        <v xml:space="preserve"> [METABOLHEAT - National]</v>
      </c>
      <c r="Y163" t="str">
        <f t="shared" si="5"/>
        <v>Aciérie : Haut fourneau à oxygène - Aciérie intégrée [METABOLHEAT - National]</v>
      </c>
      <c r="Z163" t="str">
        <f t="shared" si="8"/>
        <v xml:space="preserve"> [METABOLHEAT - National]</v>
      </c>
      <c r="AA163" t="str">
        <f t="shared" si="6"/>
        <v>Parent</v>
      </c>
    </row>
    <row r="164" spans="1:30" x14ac:dyDescent="0.3">
      <c r="A164">
        <v>6</v>
      </c>
      <c r="B164" t="s">
        <v>2329</v>
      </c>
      <c r="H164" t="s">
        <v>1422</v>
      </c>
      <c r="I164" t="str">
        <f>'Correspondance produits'!$B$3</f>
        <v>Combustibles fossiles solides</v>
      </c>
      <c r="J164" t="s">
        <v>3202</v>
      </c>
      <c r="K164" t="s">
        <v>3203</v>
      </c>
      <c r="L164" t="str">
        <f>Forman!$B$4</f>
        <v>Blast and cupola furnace</v>
      </c>
      <c r="M164" t="str">
        <f>'Correspondance produits'!$B$105</f>
        <v>Chaleur utile à 1600 °C</v>
      </c>
      <c r="O164">
        <f>_xlfn.XLOOKUP($L164,Forman!$B:$B,Forman!H:H)</f>
        <v>0.90000000000000013</v>
      </c>
      <c r="P164" t="str">
        <f>_xlfn.XLOOKUP($L164,Forman!$B:$B,Forman!I:I)</f>
        <v>Rejets gazeux à 450 °C [METABOLHEAT - National]</v>
      </c>
      <c r="Q164">
        <f>_xlfn.XLOOKUP($L164,Forman!$B:$B,Forman!J:J)</f>
        <v>0.6</v>
      </c>
      <c r="R164">
        <f>_xlfn.XLOOKUP($L164,Forman!$B:$B,Forman!K:K)</f>
        <v>0</v>
      </c>
      <c r="S164">
        <f>_xlfn.XLOOKUP($L164,Forman!$B:$B,Forman!L:L)</f>
        <v>0</v>
      </c>
      <c r="T164" t="str">
        <f>_xlfn.XLOOKUP($L164,Forman!$B:$B,Forman!M:M)</f>
        <v>Rejets liquides à 85 °C [METABOLHEAT - National]</v>
      </c>
      <c r="U164">
        <f>_xlfn.XLOOKUP($L164,Forman!$B:$B,Forman!N:N)</f>
        <v>0.4</v>
      </c>
      <c r="V164">
        <f>_xlfn.XLOOKUP($L164,Forman!$B:$B,Forman!O:O)</f>
        <v>0</v>
      </c>
      <c r="W164">
        <f>_xlfn.XLOOKUP($L164,Forman!$B:$B,Forman!P:P)</f>
        <v>0</v>
      </c>
      <c r="X164" t="str">
        <f t="shared" si="7"/>
        <v>Combustibles fossiles solides [METABOLHEAT - National]</v>
      </c>
      <c r="Y164" t="str">
        <f t="shared" si="5"/>
        <v>Solides - Acier : Haut fourneau à oxygène - Aciérie intégrée [METABOLHEAT - National]</v>
      </c>
      <c r="Z164" t="str">
        <f t="shared" si="8"/>
        <v>Chaleur utile à 1600 °C [METABOLHEAT - National]</v>
      </c>
      <c r="AA164" t="str">
        <f t="shared" si="6"/>
        <v>Enfant</v>
      </c>
      <c r="AB164" t="s">
        <v>3976</v>
      </c>
      <c r="AC164" t="s">
        <v>3984</v>
      </c>
      <c r="AD164" t="s">
        <v>3988</v>
      </c>
    </row>
    <row r="165" spans="1:30" x14ac:dyDescent="0.3">
      <c r="A165">
        <v>6</v>
      </c>
      <c r="B165" t="s">
        <v>2330</v>
      </c>
      <c r="H165" t="s">
        <v>1423</v>
      </c>
      <c r="I165" t="str">
        <f>'Correspondance produits'!$B$3</f>
        <v>Combustibles fossiles solides</v>
      </c>
      <c r="J165" t="s">
        <v>3202</v>
      </c>
      <c r="K165" t="s">
        <v>3203</v>
      </c>
      <c r="L165" t="str">
        <f>Forman!$B$4</f>
        <v>Blast and cupola furnace</v>
      </c>
      <c r="M165" t="str">
        <f>'Correspondance produits'!$B$105</f>
        <v>Chaleur utile à 1600 °C</v>
      </c>
      <c r="O165">
        <f>_xlfn.XLOOKUP($L165,Forman!$B:$B,Forman!H:H)</f>
        <v>0.90000000000000013</v>
      </c>
      <c r="P165" t="str">
        <f>_xlfn.XLOOKUP($L165,Forman!$B:$B,Forman!I:I)</f>
        <v>Rejets gazeux à 450 °C [METABOLHEAT - National]</v>
      </c>
      <c r="Q165">
        <f>_xlfn.XLOOKUP($L165,Forman!$B:$B,Forman!J:J)</f>
        <v>0.6</v>
      </c>
      <c r="R165">
        <f>_xlfn.XLOOKUP($L165,Forman!$B:$B,Forman!K:K)</f>
        <v>0</v>
      </c>
      <c r="S165">
        <f>_xlfn.XLOOKUP($L165,Forman!$B:$B,Forman!L:L)</f>
        <v>0</v>
      </c>
      <c r="T165" t="str">
        <f>_xlfn.XLOOKUP($L165,Forman!$B:$B,Forman!M:M)</f>
        <v>Rejets liquides à 85 °C [METABOLHEAT - National]</v>
      </c>
      <c r="U165">
        <f>_xlfn.XLOOKUP($L165,Forman!$B:$B,Forman!N:N)</f>
        <v>0.4</v>
      </c>
      <c r="V165">
        <f>_xlfn.XLOOKUP($L165,Forman!$B:$B,Forman!O:O)</f>
        <v>0</v>
      </c>
      <c r="W165">
        <f>_xlfn.XLOOKUP($L165,Forman!$B:$B,Forman!P:P)</f>
        <v>0</v>
      </c>
      <c r="X165" t="str">
        <f t="shared" si="7"/>
        <v>Combustibles fossiles solides [METABOLHEAT - National]</v>
      </c>
      <c r="Y165" t="str">
        <f t="shared" si="5"/>
        <v>Coke - Acier : Haut fourneau à oxygène - Aciérie intégrée [METABOLHEAT - National]</v>
      </c>
      <c r="Z165" t="str">
        <f t="shared" si="8"/>
        <v>Chaleur utile à 1600 °C [METABOLHEAT - National]</v>
      </c>
      <c r="AA165" t="str">
        <f t="shared" si="6"/>
        <v>Enfant</v>
      </c>
      <c r="AB165" t="s">
        <v>3976</v>
      </c>
      <c r="AC165" t="s">
        <v>3984</v>
      </c>
      <c r="AD165" t="s">
        <v>3988</v>
      </c>
    </row>
    <row r="166" spans="1:30" x14ac:dyDescent="0.3">
      <c r="A166">
        <v>6</v>
      </c>
      <c r="B166" t="s">
        <v>2331</v>
      </c>
      <c r="H166" t="s">
        <v>1424</v>
      </c>
      <c r="I166" t="str">
        <f>'Correspondance produits'!$B$46</f>
        <v>Fioul</v>
      </c>
      <c r="J166" t="s">
        <v>3202</v>
      </c>
      <c r="K166" t="s">
        <v>3203</v>
      </c>
      <c r="L166" t="s">
        <v>935</v>
      </c>
      <c r="M166" t="str">
        <f>'Correspondance produits'!$B$105</f>
        <v>Chaleur utile à 1600 °C</v>
      </c>
      <c r="O166">
        <f>_xlfn.XLOOKUP($L166,Forman!$B:$B,Forman!H:H)</f>
        <v>2.8999999999999995</v>
      </c>
      <c r="P166" t="str">
        <f>_xlfn.XLOOKUP($L166,Forman!$B:$B,Forman!I:I)</f>
        <v>Rejets gazeux à 200 °C [METABOLHEAT - National]</v>
      </c>
      <c r="Q166">
        <f>_xlfn.XLOOKUP($L166,Forman!$B:$B,Forman!J:J)</f>
        <v>0.95</v>
      </c>
      <c r="R166">
        <f>_xlfn.XLOOKUP($L166,Forman!$B:$B,Forman!K:K)</f>
        <v>0</v>
      </c>
      <c r="S166">
        <f>_xlfn.XLOOKUP($L166,Forman!$B:$B,Forman!L:L)</f>
        <v>0</v>
      </c>
      <c r="T166" t="str">
        <f>_xlfn.XLOOKUP($L166,Forman!$B:$B,Forman!M:M)</f>
        <v>Rejets liquides à 85 °C [METABOLHEAT - National]</v>
      </c>
      <c r="U166">
        <f>_xlfn.XLOOKUP($L166,Forman!$B:$B,Forman!N:N)</f>
        <v>0.05</v>
      </c>
      <c r="V166">
        <f>_xlfn.XLOOKUP($L166,Forman!$B:$B,Forman!O:O)</f>
        <v>0</v>
      </c>
      <c r="W166">
        <f>_xlfn.XLOOKUP($L166,Forman!$B:$B,Forman!P:P)</f>
        <v>0</v>
      </c>
      <c r="X166" t="str">
        <f t="shared" si="7"/>
        <v>Fioul [METABOLHEAT - National]</v>
      </c>
      <c r="Y166" t="str">
        <f t="shared" si="5"/>
        <v>Fioul - Acier : Haut fourneau à oxygène - Aciérie intégrée [METABOLHEAT - National]</v>
      </c>
      <c r="Z166" t="str">
        <f t="shared" si="8"/>
        <v>Chaleur utile à 1600 °C [METABOLHEAT - National]</v>
      </c>
      <c r="AA166" t="str">
        <f t="shared" si="6"/>
        <v>Enfant</v>
      </c>
      <c r="AB166" t="s">
        <v>3976</v>
      </c>
      <c r="AC166" t="s">
        <v>3984</v>
      </c>
      <c r="AD166" t="s">
        <v>3988</v>
      </c>
    </row>
    <row r="167" spans="1:30" x14ac:dyDescent="0.3">
      <c r="A167">
        <v>6</v>
      </c>
      <c r="B167" t="s">
        <v>2332</v>
      </c>
      <c r="H167" t="s">
        <v>1425</v>
      </c>
      <c r="I167" t="str">
        <f>'Correspondance produits'!$B$152</f>
        <v>Gaz</v>
      </c>
      <c r="J167" t="s">
        <v>3202</v>
      </c>
      <c r="K167" t="s">
        <v>3203</v>
      </c>
      <c r="L167" t="str">
        <f>Forman!$B$5</f>
        <v>Gas burner</v>
      </c>
      <c r="M167" t="str">
        <f>'Correspondance produits'!$B$105</f>
        <v>Chaleur utile à 1600 °C</v>
      </c>
      <c r="O167">
        <f>_xlfn.XLOOKUP($L167,Forman!$B:$B,Forman!H:H)</f>
        <v>2.6</v>
      </c>
      <c r="P167" t="str">
        <f>_xlfn.XLOOKUP($L167,Forman!$B:$B,Forman!I:I)</f>
        <v>Rejets gazeux à 200 °C [METABOLHEAT - National]</v>
      </c>
      <c r="Q167">
        <f>_xlfn.XLOOKUP($L167,Forman!$B:$B,Forman!J:J)</f>
        <v>0.95</v>
      </c>
      <c r="R167">
        <f>_xlfn.XLOOKUP($L167,Forman!$B:$B,Forman!K:K)</f>
        <v>0</v>
      </c>
      <c r="S167">
        <f>_xlfn.XLOOKUP($L167,Forman!$B:$B,Forman!L:L)</f>
        <v>0</v>
      </c>
      <c r="T167" t="str">
        <f>_xlfn.XLOOKUP($L167,Forman!$B:$B,Forman!M:M)</f>
        <v>Rejets liquides à 85 °C [METABOLHEAT - National]</v>
      </c>
      <c r="U167">
        <f>_xlfn.XLOOKUP($L167,Forman!$B:$B,Forman!N:N)</f>
        <v>0.05</v>
      </c>
      <c r="V167">
        <f>_xlfn.XLOOKUP($L167,Forman!$B:$B,Forman!O:O)</f>
        <v>0</v>
      </c>
      <c r="W167">
        <f>_xlfn.XLOOKUP($L167,Forman!$B:$B,Forman!P:P)</f>
        <v>0</v>
      </c>
      <c r="X167" t="str">
        <f t="shared" si="7"/>
        <v>Gaz [METABOLHEAT - National]</v>
      </c>
      <c r="Y167" t="str">
        <f t="shared" si="5"/>
        <v>Gaz naturel et biogaz - Acier : Haut fourneau à oxygène - Aciérie intégrée [METABOLHEAT - National]</v>
      </c>
      <c r="Z167" t="str">
        <f t="shared" si="8"/>
        <v>Chaleur utile à 1600 °C [METABOLHEAT - National]</v>
      </c>
      <c r="AA167" t="str">
        <f t="shared" si="6"/>
        <v>Enfant</v>
      </c>
      <c r="AB167" t="s">
        <v>3976</v>
      </c>
      <c r="AC167" t="s">
        <v>3984</v>
      </c>
      <c r="AD167" t="s">
        <v>3988</v>
      </c>
    </row>
    <row r="168" spans="1:30" x14ac:dyDescent="0.3">
      <c r="A168">
        <v>6</v>
      </c>
      <c r="B168" t="s">
        <v>2333</v>
      </c>
      <c r="H168" t="s">
        <v>1426</v>
      </c>
      <c r="I168" t="str">
        <f>'Correspondance produits'!$B$18</f>
        <v>Gaz manufacturés</v>
      </c>
      <c r="J168" t="s">
        <v>3202</v>
      </c>
      <c r="K168" t="s">
        <v>3203</v>
      </c>
      <c r="L168" t="str">
        <f>Forman!$B$5</f>
        <v>Gas burner</v>
      </c>
      <c r="M168" t="str">
        <f>'Correspondance produits'!$B$105</f>
        <v>Chaleur utile à 1600 °C</v>
      </c>
      <c r="O168">
        <f>_xlfn.XLOOKUP($L168,Forman!$B:$B,Forman!H:H)</f>
        <v>2.6</v>
      </c>
      <c r="P168" t="str">
        <f>_xlfn.XLOOKUP($L168,Forman!$B:$B,Forman!I:I)</f>
        <v>Rejets gazeux à 200 °C [METABOLHEAT - National]</v>
      </c>
      <c r="Q168">
        <f>_xlfn.XLOOKUP($L168,Forman!$B:$B,Forman!J:J)</f>
        <v>0.95</v>
      </c>
      <c r="R168">
        <f>_xlfn.XLOOKUP($L168,Forman!$B:$B,Forman!K:K)</f>
        <v>0</v>
      </c>
      <c r="S168">
        <f>_xlfn.XLOOKUP($L168,Forman!$B:$B,Forman!L:L)</f>
        <v>0</v>
      </c>
      <c r="T168" t="str">
        <f>_xlfn.XLOOKUP($L168,Forman!$B:$B,Forman!M:M)</f>
        <v>Rejets liquides à 85 °C [METABOLHEAT - National]</v>
      </c>
      <c r="U168">
        <f>_xlfn.XLOOKUP($L168,Forman!$B:$B,Forman!N:N)</f>
        <v>0.05</v>
      </c>
      <c r="V168">
        <f>_xlfn.XLOOKUP($L168,Forman!$B:$B,Forman!O:O)</f>
        <v>0</v>
      </c>
      <c r="W168">
        <f>_xlfn.XLOOKUP($L168,Forman!$B:$B,Forman!P:P)</f>
        <v>0</v>
      </c>
      <c r="X168" t="str">
        <f t="shared" si="7"/>
        <v>Gaz manufacturés [METABOLHEAT - National]</v>
      </c>
      <c r="Y168" t="str">
        <f t="shared" si="5"/>
        <v>Gaz dérivés - Acier : Haut fourneau à oxygène - Aciérie intégrée [METABOLHEAT - National]</v>
      </c>
      <c r="Z168" t="str">
        <f t="shared" si="8"/>
        <v>Chaleur utile à 1600 °C [METABOLHEAT - National]</v>
      </c>
      <c r="AA168" t="str">
        <f t="shared" si="6"/>
        <v>Enfant</v>
      </c>
      <c r="AB168" t="s">
        <v>3976</v>
      </c>
      <c r="AC168" t="s">
        <v>3984</v>
      </c>
      <c r="AD168" t="s">
        <v>3988</v>
      </c>
    </row>
    <row r="169" spans="1:30" x14ac:dyDescent="0.3">
      <c r="A169">
        <v>5</v>
      </c>
      <c r="B169" t="s">
        <v>2334</v>
      </c>
      <c r="H169" t="s">
        <v>2169</v>
      </c>
      <c r="O169">
        <f>_xlfn.XLOOKUP($L169,Forman!$B:$B,Forman!H:H)</f>
        <v>0</v>
      </c>
      <c r="P169">
        <f>_xlfn.XLOOKUP($L169,Forman!$B:$B,Forman!I:I)</f>
        <v>0</v>
      </c>
      <c r="Q169">
        <f>_xlfn.XLOOKUP($L169,Forman!$B:$B,Forman!J:J)</f>
        <v>0</v>
      </c>
      <c r="R169">
        <f>_xlfn.XLOOKUP($L169,Forman!$B:$B,Forman!K:K)</f>
        <v>0</v>
      </c>
      <c r="S169">
        <f>_xlfn.XLOOKUP($L169,Forman!$B:$B,Forman!L:L)</f>
        <v>0</v>
      </c>
      <c r="T169">
        <f>_xlfn.XLOOKUP($L169,Forman!$B:$B,Forman!M:M)</f>
        <v>0</v>
      </c>
      <c r="U169">
        <f>_xlfn.XLOOKUP($L169,Forman!$B:$B,Forman!N:N)</f>
        <v>0</v>
      </c>
      <c r="V169">
        <f>_xlfn.XLOOKUP($L169,Forman!$B:$B,Forman!O:O)</f>
        <v>0</v>
      </c>
      <c r="W169">
        <f>_xlfn.XLOOKUP($L169,Forman!$B:$B,Forman!P:P)</f>
        <v>0</v>
      </c>
      <c r="X169" t="str">
        <f t="shared" si="7"/>
        <v xml:space="preserve"> [METABOLHEAT - National]</v>
      </c>
      <c r="Y169" t="str">
        <f t="shared" si="5"/>
        <v>Aciérie : Fours, affinage et laminage - Aciérie intégrée [METABOLHEAT - National]</v>
      </c>
      <c r="Z169" t="str">
        <f t="shared" si="8"/>
        <v xml:space="preserve"> [METABOLHEAT - National]</v>
      </c>
      <c r="AA169" t="str">
        <f t="shared" si="6"/>
        <v>Parent</v>
      </c>
    </row>
    <row r="170" spans="1:30" x14ac:dyDescent="0.3">
      <c r="A170">
        <v>6</v>
      </c>
      <c r="B170" t="s">
        <v>2335</v>
      </c>
      <c r="H170" t="s">
        <v>2170</v>
      </c>
      <c r="O170">
        <f>_xlfn.XLOOKUP($L170,Forman!$B:$B,Forman!H:H)</f>
        <v>0</v>
      </c>
      <c r="P170">
        <f>_xlfn.XLOOKUP($L170,Forman!$B:$B,Forman!I:I)</f>
        <v>0</v>
      </c>
      <c r="Q170">
        <f>_xlfn.XLOOKUP($L170,Forman!$B:$B,Forman!J:J)</f>
        <v>0</v>
      </c>
      <c r="R170">
        <f>_xlfn.XLOOKUP($L170,Forman!$B:$B,Forman!K:K)</f>
        <v>0</v>
      </c>
      <c r="S170">
        <f>_xlfn.XLOOKUP($L170,Forman!$B:$B,Forman!L:L)</f>
        <v>0</v>
      </c>
      <c r="T170">
        <f>_xlfn.XLOOKUP($L170,Forman!$B:$B,Forman!M:M)</f>
        <v>0</v>
      </c>
      <c r="U170">
        <f>_xlfn.XLOOKUP($L170,Forman!$B:$B,Forman!N:N)</f>
        <v>0</v>
      </c>
      <c r="V170">
        <f>_xlfn.XLOOKUP($L170,Forman!$B:$B,Forman!O:O)</f>
        <v>0</v>
      </c>
      <c r="W170">
        <f>_xlfn.XLOOKUP($L170,Forman!$B:$B,Forman!P:P)</f>
        <v>0</v>
      </c>
      <c r="X170" t="str">
        <f t="shared" si="7"/>
        <v xml:space="preserve"> [METABOLHEAT - National]</v>
      </c>
      <c r="Y170" t="str">
        <f t="shared" si="5"/>
        <v>Aciérie : Fours, affinage et laminage - Thermique - Acier : Fours, affinage et laminage - Aciérie intégrée [METABOLHEAT - National]</v>
      </c>
      <c r="Z170" t="str">
        <f t="shared" si="8"/>
        <v xml:space="preserve"> [METABOLHEAT - National]</v>
      </c>
      <c r="AA170" t="str">
        <f t="shared" si="6"/>
        <v>Parent</v>
      </c>
    </row>
    <row r="171" spans="1:30" x14ac:dyDescent="0.3">
      <c r="A171">
        <v>7</v>
      </c>
      <c r="B171" t="s">
        <v>2336</v>
      </c>
      <c r="H171" t="s">
        <v>1427</v>
      </c>
      <c r="I171" t="str">
        <f>'Correspondance produits'!$B$38</f>
        <v>Gaz de pétrole liquéfiés</v>
      </c>
      <c r="J171" t="s">
        <v>3202</v>
      </c>
      <c r="K171" t="s">
        <v>3204</v>
      </c>
      <c r="L171" t="s">
        <v>935</v>
      </c>
      <c r="M171" t="str">
        <f>'Correspondance produits'!$B$105</f>
        <v>Chaleur utile à 1600 °C</v>
      </c>
      <c r="O171">
        <f>_xlfn.XLOOKUP($L171,Forman!$B:$B,Forman!H:H)</f>
        <v>2.8999999999999995</v>
      </c>
      <c r="P171" t="str">
        <f>_xlfn.XLOOKUP($L171,Forman!$B:$B,Forman!I:I)</f>
        <v>Rejets gazeux à 200 °C [METABOLHEAT - National]</v>
      </c>
      <c r="Q171">
        <f>_xlfn.XLOOKUP($L171,Forman!$B:$B,Forman!J:J)</f>
        <v>0.95</v>
      </c>
      <c r="R171">
        <f>_xlfn.XLOOKUP($L171,Forman!$B:$B,Forman!K:K)</f>
        <v>0</v>
      </c>
      <c r="S171">
        <f>_xlfn.XLOOKUP($L171,Forman!$B:$B,Forman!L:L)</f>
        <v>0</v>
      </c>
      <c r="T171" t="str">
        <f>_xlfn.XLOOKUP($L171,Forman!$B:$B,Forman!M:M)</f>
        <v>Rejets liquides à 85 °C [METABOLHEAT - National]</v>
      </c>
      <c r="U171">
        <f>_xlfn.XLOOKUP($L171,Forman!$B:$B,Forman!N:N)</f>
        <v>0.05</v>
      </c>
      <c r="V171">
        <f>_xlfn.XLOOKUP($L171,Forman!$B:$B,Forman!O:O)</f>
        <v>0</v>
      </c>
      <c r="W171">
        <f>_xlfn.XLOOKUP($L171,Forman!$B:$B,Forman!P:P)</f>
        <v>0</v>
      </c>
      <c r="X171" t="str">
        <f t="shared" si="7"/>
        <v>Gaz de pétrole liquéfiés [METABOLHEAT - National]</v>
      </c>
      <c r="Y171" t="str">
        <f t="shared" si="5"/>
        <v>GPL - Acier : Fours, affinage et laminage - Thermique - Acier : Fours, affinage et laminage - Aciérie intégrée [METABOLHEAT - National]</v>
      </c>
      <c r="Z171" t="str">
        <f t="shared" si="8"/>
        <v>Chaleur utile à 1600 °C [METABOLHEAT - National]</v>
      </c>
      <c r="AA171" t="str">
        <f t="shared" si="6"/>
        <v>Enfant</v>
      </c>
      <c r="AB171" t="s">
        <v>3976</v>
      </c>
      <c r="AC171" t="s">
        <v>3984</v>
      </c>
      <c r="AD171" t="s">
        <v>3988</v>
      </c>
    </row>
    <row r="172" spans="1:30" x14ac:dyDescent="0.3">
      <c r="A172">
        <v>7</v>
      </c>
      <c r="B172" t="s">
        <v>2337</v>
      </c>
      <c r="H172" t="s">
        <v>1428</v>
      </c>
      <c r="I172" t="str">
        <f>'Correspondance produits'!$B$161</f>
        <v>Diesel et biocarburants</v>
      </c>
      <c r="J172" t="s">
        <v>3202</v>
      </c>
      <c r="K172" t="s">
        <v>3204</v>
      </c>
      <c r="L172" t="s">
        <v>935</v>
      </c>
      <c r="M172" t="str">
        <f>'Correspondance produits'!$B$105</f>
        <v>Chaleur utile à 1600 °C</v>
      </c>
      <c r="O172">
        <f>_xlfn.XLOOKUP($L172,Forman!$B:$B,Forman!H:H)</f>
        <v>2.8999999999999995</v>
      </c>
      <c r="P172" t="str">
        <f>_xlfn.XLOOKUP($L172,Forman!$B:$B,Forman!I:I)</f>
        <v>Rejets gazeux à 200 °C [METABOLHEAT - National]</v>
      </c>
      <c r="Q172">
        <f>_xlfn.XLOOKUP($L172,Forman!$B:$B,Forman!J:J)</f>
        <v>0.95</v>
      </c>
      <c r="R172">
        <f>_xlfn.XLOOKUP($L172,Forman!$B:$B,Forman!K:K)</f>
        <v>0</v>
      </c>
      <c r="S172">
        <f>_xlfn.XLOOKUP($L172,Forman!$B:$B,Forman!L:L)</f>
        <v>0</v>
      </c>
      <c r="T172" t="str">
        <f>_xlfn.XLOOKUP($L172,Forman!$B:$B,Forman!M:M)</f>
        <v>Rejets liquides à 85 °C [METABOLHEAT - National]</v>
      </c>
      <c r="U172">
        <f>_xlfn.XLOOKUP($L172,Forman!$B:$B,Forman!N:N)</f>
        <v>0.05</v>
      </c>
      <c r="V172">
        <f>_xlfn.XLOOKUP($L172,Forman!$B:$B,Forman!O:O)</f>
        <v>0</v>
      </c>
      <c r="W172">
        <f>_xlfn.XLOOKUP($L172,Forman!$B:$B,Forman!P:P)</f>
        <v>0</v>
      </c>
      <c r="X172" t="str">
        <f t="shared" si="7"/>
        <v>Diesel et biocarburants [METABOLHEAT - National]</v>
      </c>
      <c r="Y172" t="str">
        <f t="shared" si="5"/>
        <v>Gazole et biocarburants liquides - Acier : Fours, affinage et laminage - Thermique - Acier : Fours, affinage et laminage - Aciérie intégrée [METABOLHEAT - National]</v>
      </c>
      <c r="Z172" t="str">
        <f t="shared" si="8"/>
        <v>Chaleur utile à 1600 °C [METABOLHEAT - National]</v>
      </c>
      <c r="AA172" t="str">
        <f t="shared" si="6"/>
        <v>Enfant</v>
      </c>
      <c r="AB172" t="s">
        <v>3976</v>
      </c>
      <c r="AC172" t="s">
        <v>3984</v>
      </c>
      <c r="AD172" t="s">
        <v>3988</v>
      </c>
    </row>
    <row r="173" spans="1:30" x14ac:dyDescent="0.3">
      <c r="A173">
        <v>7</v>
      </c>
      <c r="B173" t="s">
        <v>2338</v>
      </c>
      <c r="H173" t="s">
        <v>1429</v>
      </c>
      <c r="I173" t="str">
        <f>'Correspondance produits'!$B$46</f>
        <v>Fioul</v>
      </c>
      <c r="J173" t="s">
        <v>3202</v>
      </c>
      <c r="K173" t="s">
        <v>3204</v>
      </c>
      <c r="L173" t="s">
        <v>935</v>
      </c>
      <c r="M173" t="str">
        <f>'Correspondance produits'!$B$105</f>
        <v>Chaleur utile à 1600 °C</v>
      </c>
      <c r="O173">
        <f>_xlfn.XLOOKUP($L173,Forman!$B:$B,Forman!H:H)</f>
        <v>2.8999999999999995</v>
      </c>
      <c r="P173" t="str">
        <f>_xlfn.XLOOKUP($L173,Forman!$B:$B,Forman!I:I)</f>
        <v>Rejets gazeux à 200 °C [METABOLHEAT - National]</v>
      </c>
      <c r="Q173">
        <f>_xlfn.XLOOKUP($L173,Forman!$B:$B,Forman!J:J)</f>
        <v>0.95</v>
      </c>
      <c r="R173">
        <f>_xlfn.XLOOKUP($L173,Forman!$B:$B,Forman!K:K)</f>
        <v>0</v>
      </c>
      <c r="S173">
        <f>_xlfn.XLOOKUP($L173,Forman!$B:$B,Forman!L:L)</f>
        <v>0</v>
      </c>
      <c r="T173" t="str">
        <f>_xlfn.XLOOKUP($L173,Forman!$B:$B,Forman!M:M)</f>
        <v>Rejets liquides à 85 °C [METABOLHEAT - National]</v>
      </c>
      <c r="U173">
        <f>_xlfn.XLOOKUP($L173,Forman!$B:$B,Forman!N:N)</f>
        <v>0.05</v>
      </c>
      <c r="V173">
        <f>_xlfn.XLOOKUP($L173,Forman!$B:$B,Forman!O:O)</f>
        <v>0</v>
      </c>
      <c r="W173">
        <f>_xlfn.XLOOKUP($L173,Forman!$B:$B,Forman!P:P)</f>
        <v>0</v>
      </c>
      <c r="X173" t="str">
        <f t="shared" si="7"/>
        <v>Fioul [METABOLHEAT - National]</v>
      </c>
      <c r="Y173" t="str">
        <f t="shared" si="5"/>
        <v>Fioul - Acier : Fours, affinage et laminage - Thermique - Acier : Fours, affinage et laminage - Aciérie intégrée [METABOLHEAT - National]</v>
      </c>
      <c r="Z173" t="str">
        <f t="shared" si="8"/>
        <v>Chaleur utile à 1600 °C [METABOLHEAT - National]</v>
      </c>
      <c r="AA173" t="str">
        <f t="shared" si="6"/>
        <v>Enfant</v>
      </c>
      <c r="AB173" t="s">
        <v>3976</v>
      </c>
      <c r="AC173" t="s">
        <v>3984</v>
      </c>
      <c r="AD173" t="s">
        <v>3988</v>
      </c>
    </row>
    <row r="174" spans="1:30" x14ac:dyDescent="0.3">
      <c r="A174">
        <v>7</v>
      </c>
      <c r="B174" t="s">
        <v>2339</v>
      </c>
      <c r="H174" t="s">
        <v>1430</v>
      </c>
      <c r="I174" t="str">
        <f>'Correspondance produits'!$B$152</f>
        <v>Gaz</v>
      </c>
      <c r="J174" t="s">
        <v>3202</v>
      </c>
      <c r="K174" t="s">
        <v>3204</v>
      </c>
      <c r="L174" t="str">
        <f>Forman!$B$5</f>
        <v>Gas burner</v>
      </c>
      <c r="M174" t="str">
        <f>'Correspondance produits'!$B$105</f>
        <v>Chaleur utile à 1600 °C</v>
      </c>
      <c r="O174">
        <f>_xlfn.XLOOKUP($L174,Forman!$B:$B,Forman!H:H)</f>
        <v>2.6</v>
      </c>
      <c r="P174" t="str">
        <f>_xlfn.XLOOKUP($L174,Forman!$B:$B,Forman!I:I)</f>
        <v>Rejets gazeux à 200 °C [METABOLHEAT - National]</v>
      </c>
      <c r="Q174">
        <f>_xlfn.XLOOKUP($L174,Forman!$B:$B,Forman!J:J)</f>
        <v>0.95</v>
      </c>
      <c r="R174">
        <f>_xlfn.XLOOKUP($L174,Forman!$B:$B,Forman!K:K)</f>
        <v>0</v>
      </c>
      <c r="S174">
        <f>_xlfn.XLOOKUP($L174,Forman!$B:$B,Forman!L:L)</f>
        <v>0</v>
      </c>
      <c r="T174" t="str">
        <f>_xlfn.XLOOKUP($L174,Forman!$B:$B,Forman!M:M)</f>
        <v>Rejets liquides à 85 °C [METABOLHEAT - National]</v>
      </c>
      <c r="U174">
        <f>_xlfn.XLOOKUP($L174,Forman!$B:$B,Forman!N:N)</f>
        <v>0.05</v>
      </c>
      <c r="V174">
        <f>_xlfn.XLOOKUP($L174,Forman!$B:$B,Forman!O:O)</f>
        <v>0</v>
      </c>
      <c r="W174">
        <f>_xlfn.XLOOKUP($L174,Forman!$B:$B,Forman!P:P)</f>
        <v>0</v>
      </c>
      <c r="X174" t="str">
        <f t="shared" si="7"/>
        <v>Gaz [METABOLHEAT - National]</v>
      </c>
      <c r="Y174" t="str">
        <f t="shared" si="5"/>
        <v>Gaz naturel et biogaz - Acier : Fours, affinage et laminage - Thermique - Acier : Fours, affinage et laminage - Aciérie intégrée [METABOLHEAT - National]</v>
      </c>
      <c r="Z174" t="str">
        <f t="shared" si="8"/>
        <v>Chaleur utile à 1600 °C [METABOLHEAT - National]</v>
      </c>
      <c r="AA174" t="str">
        <f t="shared" si="6"/>
        <v>Enfant</v>
      </c>
      <c r="AB174" t="s">
        <v>3976</v>
      </c>
      <c r="AC174" t="s">
        <v>3984</v>
      </c>
      <c r="AD174" t="s">
        <v>3988</v>
      </c>
    </row>
    <row r="175" spans="1:30" x14ac:dyDescent="0.3">
      <c r="A175">
        <v>6</v>
      </c>
      <c r="B175" t="s">
        <v>2340</v>
      </c>
      <c r="H175" t="s">
        <v>1431</v>
      </c>
      <c r="I175" t="str">
        <f>'Correspondance produits'!$B$85</f>
        <v>Électricité</v>
      </c>
      <c r="J175" t="s">
        <v>3207</v>
      </c>
      <c r="K175" t="s">
        <v>3204</v>
      </c>
      <c r="L175" t="str">
        <f>Forman!$B$13</f>
        <v>Heaters</v>
      </c>
      <c r="M175" t="str">
        <f>'Correspondance produits'!$B$107</f>
        <v>Chaleur utile à 960 °C</v>
      </c>
      <c r="O175">
        <f>_xlfn.XLOOKUP($L175,Forman!$B:$B,Forman!H:H)</f>
        <v>0</v>
      </c>
      <c r="P175">
        <f>_xlfn.XLOOKUP($L175,Forman!$B:$B,Forman!I:I)</f>
        <v>0</v>
      </c>
      <c r="Q175">
        <f>_xlfn.XLOOKUP($L175,Forman!$B:$B,Forman!J:J)</f>
        <v>0</v>
      </c>
      <c r="R175">
        <f>_xlfn.XLOOKUP($L175,Forman!$B:$B,Forman!K:K)</f>
        <v>0</v>
      </c>
      <c r="S175">
        <f>_xlfn.XLOOKUP($L175,Forman!$B:$B,Forman!L:L)</f>
        <v>0</v>
      </c>
      <c r="T175">
        <f>_xlfn.XLOOKUP($L175,Forman!$B:$B,Forman!M:M)</f>
        <v>0</v>
      </c>
      <c r="U175">
        <f>_xlfn.XLOOKUP($L175,Forman!$B:$B,Forman!N:N)</f>
        <v>0</v>
      </c>
      <c r="V175">
        <f>_xlfn.XLOOKUP($L175,Forman!$B:$B,Forman!O:O)</f>
        <v>0</v>
      </c>
      <c r="W175">
        <f>_xlfn.XLOOKUP($L175,Forman!$B:$B,Forman!P:P)</f>
        <v>0</v>
      </c>
      <c r="X175" t="str">
        <f t="shared" si="7"/>
        <v>Électricité [METABOLHEAT - National]</v>
      </c>
      <c r="Y175" t="str">
        <f t="shared" si="5"/>
        <v>Aciérie : Fours, affinage et laminage - Électrique - Acier : Fours, affinage et laminage - Aciérie intégrée [METABOLHEAT - National]</v>
      </c>
      <c r="Z175" t="str">
        <f t="shared" si="8"/>
        <v>Chaleur utile à 960 °C [METABOLHEAT - National]</v>
      </c>
      <c r="AA175" t="str">
        <f t="shared" si="6"/>
        <v>Enfant</v>
      </c>
      <c r="AB175" t="s">
        <v>3976</v>
      </c>
      <c r="AC175" t="s">
        <v>3984</v>
      </c>
      <c r="AD175" t="s">
        <v>3988</v>
      </c>
    </row>
    <row r="176" spans="1:30" x14ac:dyDescent="0.3">
      <c r="A176">
        <v>5</v>
      </c>
      <c r="B176" t="s">
        <v>2341</v>
      </c>
      <c r="H176" t="s">
        <v>2171</v>
      </c>
      <c r="O176">
        <f>_xlfn.XLOOKUP($L176,Forman!$B:$B,Forman!H:H)</f>
        <v>0</v>
      </c>
      <c r="P176">
        <f>_xlfn.XLOOKUP($L176,Forman!$B:$B,Forman!I:I)</f>
        <v>0</v>
      </c>
      <c r="Q176">
        <f>_xlfn.XLOOKUP($L176,Forman!$B:$B,Forman!J:J)</f>
        <v>0</v>
      </c>
      <c r="R176">
        <f>_xlfn.XLOOKUP($L176,Forman!$B:$B,Forman!K:K)</f>
        <v>0</v>
      </c>
      <c r="S176">
        <f>_xlfn.XLOOKUP($L176,Forman!$B:$B,Forman!L:L)</f>
        <v>0</v>
      </c>
      <c r="T176">
        <f>_xlfn.XLOOKUP($L176,Forman!$B:$B,Forman!M:M)</f>
        <v>0</v>
      </c>
      <c r="U176">
        <f>_xlfn.XLOOKUP($L176,Forman!$B:$B,Forman!N:N)</f>
        <v>0</v>
      </c>
      <c r="V176">
        <f>_xlfn.XLOOKUP($L176,Forman!$B:$B,Forman!O:O)</f>
        <v>0</v>
      </c>
      <c r="W176">
        <f>_xlfn.XLOOKUP($L176,Forman!$B:$B,Forman!P:P)</f>
        <v>0</v>
      </c>
      <c r="X176" t="str">
        <f t="shared" si="7"/>
        <v xml:space="preserve"> [METABOLHEAT - National]</v>
      </c>
      <c r="Y176" t="str">
        <f t="shared" si="5"/>
        <v>Aciérie : Finition de produits - Aciérie intégrée [METABOLHEAT - National]</v>
      </c>
      <c r="Z176" t="str">
        <f t="shared" si="8"/>
        <v xml:space="preserve"> [METABOLHEAT - National]</v>
      </c>
      <c r="AA176" t="str">
        <f t="shared" si="6"/>
        <v>Parent</v>
      </c>
    </row>
    <row r="177" spans="1:30" x14ac:dyDescent="0.3">
      <c r="A177">
        <v>6</v>
      </c>
      <c r="B177" t="s">
        <v>2342</v>
      </c>
      <c r="H177" t="s">
        <v>2172</v>
      </c>
      <c r="O177">
        <f>_xlfn.XLOOKUP($L177,Forman!$B:$B,Forman!H:H)</f>
        <v>0</v>
      </c>
      <c r="P177">
        <f>_xlfn.XLOOKUP($L177,Forman!$B:$B,Forman!I:I)</f>
        <v>0</v>
      </c>
      <c r="Q177">
        <f>_xlfn.XLOOKUP($L177,Forman!$B:$B,Forman!J:J)</f>
        <v>0</v>
      </c>
      <c r="R177">
        <f>_xlfn.XLOOKUP($L177,Forman!$B:$B,Forman!K:K)</f>
        <v>0</v>
      </c>
      <c r="S177">
        <f>_xlfn.XLOOKUP($L177,Forman!$B:$B,Forman!L:L)</f>
        <v>0</v>
      </c>
      <c r="T177">
        <f>_xlfn.XLOOKUP($L177,Forman!$B:$B,Forman!M:M)</f>
        <v>0</v>
      </c>
      <c r="U177">
        <f>_xlfn.XLOOKUP($L177,Forman!$B:$B,Forman!N:N)</f>
        <v>0</v>
      </c>
      <c r="V177">
        <f>_xlfn.XLOOKUP($L177,Forman!$B:$B,Forman!O:O)</f>
        <v>0</v>
      </c>
      <c r="W177">
        <f>_xlfn.XLOOKUP($L177,Forman!$B:$B,Forman!P:P)</f>
        <v>0</v>
      </c>
      <c r="X177" t="str">
        <f t="shared" si="7"/>
        <v xml:space="preserve"> [METABOLHEAT - National]</v>
      </c>
      <c r="Y177" t="str">
        <f t="shared" si="5"/>
        <v>Aciérie : Finition de produits - Thermique - Acier : Finition de produits - Aciérie intégrée [METABOLHEAT - National]</v>
      </c>
      <c r="Z177" t="str">
        <f t="shared" si="8"/>
        <v xml:space="preserve"> [METABOLHEAT - National]</v>
      </c>
      <c r="AA177" t="str">
        <f t="shared" si="6"/>
        <v>Parent</v>
      </c>
    </row>
    <row r="178" spans="1:30" x14ac:dyDescent="0.3">
      <c r="A178">
        <v>7</v>
      </c>
      <c r="B178" t="s">
        <v>2343</v>
      </c>
      <c r="H178" t="s">
        <v>1432</v>
      </c>
      <c r="I178" t="str">
        <f>'Correspondance produits'!$B$38</f>
        <v>Gaz de pétrole liquéfiés</v>
      </c>
      <c r="J178" t="s">
        <v>3202</v>
      </c>
      <c r="K178" t="s">
        <v>3204</v>
      </c>
      <c r="L178" t="s">
        <v>935</v>
      </c>
      <c r="M178" t="str">
        <f>'Correspondance produits'!$B$105</f>
        <v>Chaleur utile à 1600 °C</v>
      </c>
      <c r="O178">
        <f>_xlfn.XLOOKUP($L178,Forman!$B:$B,Forman!H:H)</f>
        <v>2.8999999999999995</v>
      </c>
      <c r="P178" t="str">
        <f>_xlfn.XLOOKUP($L178,Forman!$B:$B,Forman!I:I)</f>
        <v>Rejets gazeux à 200 °C [METABOLHEAT - National]</v>
      </c>
      <c r="Q178">
        <f>_xlfn.XLOOKUP($L178,Forman!$B:$B,Forman!J:J)</f>
        <v>0.95</v>
      </c>
      <c r="R178">
        <f>_xlfn.XLOOKUP($L178,Forman!$B:$B,Forman!K:K)</f>
        <v>0</v>
      </c>
      <c r="S178">
        <f>_xlfn.XLOOKUP($L178,Forman!$B:$B,Forman!L:L)</f>
        <v>0</v>
      </c>
      <c r="T178" t="str">
        <f>_xlfn.XLOOKUP($L178,Forman!$B:$B,Forman!M:M)</f>
        <v>Rejets liquides à 85 °C [METABOLHEAT - National]</v>
      </c>
      <c r="U178">
        <f>_xlfn.XLOOKUP($L178,Forman!$B:$B,Forman!N:N)</f>
        <v>0.05</v>
      </c>
      <c r="V178">
        <f>_xlfn.XLOOKUP($L178,Forman!$B:$B,Forman!O:O)</f>
        <v>0</v>
      </c>
      <c r="W178">
        <f>_xlfn.XLOOKUP($L178,Forman!$B:$B,Forman!P:P)</f>
        <v>0</v>
      </c>
      <c r="X178" t="str">
        <f t="shared" si="7"/>
        <v>Gaz de pétrole liquéfiés [METABOLHEAT - National]</v>
      </c>
      <c r="Y178" t="str">
        <f t="shared" si="5"/>
        <v>GPL - Acier : Finition de produits - Thermique - Acier : Finition de produits - Aciérie intégrée [METABOLHEAT - National]</v>
      </c>
      <c r="Z178" t="str">
        <f t="shared" si="8"/>
        <v>Chaleur utile à 1600 °C [METABOLHEAT - National]</v>
      </c>
      <c r="AA178" t="str">
        <f t="shared" si="6"/>
        <v>Enfant</v>
      </c>
      <c r="AB178" t="s">
        <v>3976</v>
      </c>
      <c r="AC178" t="s">
        <v>3983</v>
      </c>
      <c r="AD178" t="s">
        <v>3991</v>
      </c>
    </row>
    <row r="179" spans="1:30" x14ac:dyDescent="0.3">
      <c r="A179">
        <v>7</v>
      </c>
      <c r="B179" t="s">
        <v>2344</v>
      </c>
      <c r="H179" t="s">
        <v>1433</v>
      </c>
      <c r="I179" t="str">
        <f>'Correspondance produits'!$B$161</f>
        <v>Diesel et biocarburants</v>
      </c>
      <c r="J179" t="s">
        <v>3202</v>
      </c>
      <c r="K179" t="s">
        <v>3204</v>
      </c>
      <c r="L179" t="s">
        <v>935</v>
      </c>
      <c r="M179" t="str">
        <f>'Correspondance produits'!$B$105</f>
        <v>Chaleur utile à 1600 °C</v>
      </c>
      <c r="O179">
        <f>_xlfn.XLOOKUP($L179,Forman!$B:$B,Forman!H:H)</f>
        <v>2.8999999999999995</v>
      </c>
      <c r="P179" t="str">
        <f>_xlfn.XLOOKUP($L179,Forman!$B:$B,Forman!I:I)</f>
        <v>Rejets gazeux à 200 °C [METABOLHEAT - National]</v>
      </c>
      <c r="Q179">
        <f>_xlfn.XLOOKUP($L179,Forman!$B:$B,Forman!J:J)</f>
        <v>0.95</v>
      </c>
      <c r="R179">
        <f>_xlfn.XLOOKUP($L179,Forman!$B:$B,Forman!K:K)</f>
        <v>0</v>
      </c>
      <c r="S179">
        <f>_xlfn.XLOOKUP($L179,Forman!$B:$B,Forman!L:L)</f>
        <v>0</v>
      </c>
      <c r="T179" t="str">
        <f>_xlfn.XLOOKUP($L179,Forman!$B:$B,Forman!M:M)</f>
        <v>Rejets liquides à 85 °C [METABOLHEAT - National]</v>
      </c>
      <c r="U179">
        <f>_xlfn.XLOOKUP($L179,Forman!$B:$B,Forman!N:N)</f>
        <v>0.05</v>
      </c>
      <c r="V179">
        <f>_xlfn.XLOOKUP($L179,Forman!$B:$B,Forman!O:O)</f>
        <v>0</v>
      </c>
      <c r="W179">
        <f>_xlfn.XLOOKUP($L179,Forman!$B:$B,Forman!P:P)</f>
        <v>0</v>
      </c>
      <c r="X179" t="str">
        <f t="shared" si="7"/>
        <v>Diesel et biocarburants [METABOLHEAT - National]</v>
      </c>
      <c r="Y179" t="str">
        <f t="shared" si="5"/>
        <v>Gazole et biocarburants liquides - Acier : Finition de produits - Thermique - Acier : Finition de produits - Aciérie intégrée [METABOLHEAT - National]</v>
      </c>
      <c r="Z179" t="str">
        <f t="shared" si="8"/>
        <v>Chaleur utile à 1600 °C [METABOLHEAT - National]</v>
      </c>
      <c r="AA179" t="str">
        <f t="shared" si="6"/>
        <v>Enfant</v>
      </c>
      <c r="AB179" t="s">
        <v>3976</v>
      </c>
      <c r="AC179" t="s">
        <v>3983</v>
      </c>
      <c r="AD179" t="s">
        <v>3991</v>
      </c>
    </row>
    <row r="180" spans="1:30" x14ac:dyDescent="0.3">
      <c r="A180">
        <v>7</v>
      </c>
      <c r="B180" t="s">
        <v>2345</v>
      </c>
      <c r="H180" t="s">
        <v>1434</v>
      </c>
      <c r="I180" t="str">
        <f>'Correspondance produits'!$B$152</f>
        <v>Gaz</v>
      </c>
      <c r="J180" t="s">
        <v>3202</v>
      </c>
      <c r="K180" t="s">
        <v>3204</v>
      </c>
      <c r="L180" t="str">
        <f>Forman!$B$5</f>
        <v>Gas burner</v>
      </c>
      <c r="M180" t="str">
        <f>'Correspondance produits'!$B$105</f>
        <v>Chaleur utile à 1600 °C</v>
      </c>
      <c r="O180">
        <f>_xlfn.XLOOKUP($L180,Forman!$B:$B,Forman!H:H)</f>
        <v>2.6</v>
      </c>
      <c r="P180" t="str">
        <f>_xlfn.XLOOKUP($L180,Forman!$B:$B,Forman!I:I)</f>
        <v>Rejets gazeux à 200 °C [METABOLHEAT - National]</v>
      </c>
      <c r="Q180">
        <f>_xlfn.XLOOKUP($L180,Forman!$B:$B,Forman!J:J)</f>
        <v>0.95</v>
      </c>
      <c r="R180">
        <f>_xlfn.XLOOKUP($L180,Forman!$B:$B,Forman!K:K)</f>
        <v>0</v>
      </c>
      <c r="S180">
        <f>_xlfn.XLOOKUP($L180,Forman!$B:$B,Forman!L:L)</f>
        <v>0</v>
      </c>
      <c r="T180" t="str">
        <f>_xlfn.XLOOKUP($L180,Forman!$B:$B,Forman!M:M)</f>
        <v>Rejets liquides à 85 °C [METABOLHEAT - National]</v>
      </c>
      <c r="U180">
        <f>_xlfn.XLOOKUP($L180,Forman!$B:$B,Forman!N:N)</f>
        <v>0.05</v>
      </c>
      <c r="V180">
        <f>_xlfn.XLOOKUP($L180,Forman!$B:$B,Forman!O:O)</f>
        <v>0</v>
      </c>
      <c r="W180">
        <f>_xlfn.XLOOKUP($L180,Forman!$B:$B,Forman!P:P)</f>
        <v>0</v>
      </c>
      <c r="X180" t="str">
        <f t="shared" si="7"/>
        <v>Gaz [METABOLHEAT - National]</v>
      </c>
      <c r="Y180" t="str">
        <f t="shared" si="5"/>
        <v>Gaz naturel et biogaz - Acier : Finition de produits - Thermique - Acier : Finition de produits - Aciérie intégrée [METABOLHEAT - National]</v>
      </c>
      <c r="Z180" t="str">
        <f t="shared" si="8"/>
        <v>Chaleur utile à 1600 °C [METABOLHEAT - National]</v>
      </c>
      <c r="AA180" t="str">
        <f t="shared" si="6"/>
        <v>Enfant</v>
      </c>
      <c r="AB180" t="s">
        <v>3976</v>
      </c>
      <c r="AC180" t="s">
        <v>3983</v>
      </c>
      <c r="AD180" t="s">
        <v>3991</v>
      </c>
    </row>
    <row r="181" spans="1:30" x14ac:dyDescent="0.3">
      <c r="A181">
        <v>6</v>
      </c>
      <c r="B181" t="s">
        <v>2346</v>
      </c>
      <c r="H181" t="s">
        <v>2173</v>
      </c>
      <c r="O181">
        <f>_xlfn.XLOOKUP($L181,Forman!$B:$B,Forman!H:H)</f>
        <v>0</v>
      </c>
      <c r="P181">
        <f>_xlfn.XLOOKUP($L181,Forman!$B:$B,Forman!I:I)</f>
        <v>0</v>
      </c>
      <c r="Q181">
        <f>_xlfn.XLOOKUP($L181,Forman!$B:$B,Forman!J:J)</f>
        <v>0</v>
      </c>
      <c r="R181">
        <f>_xlfn.XLOOKUP($L181,Forman!$B:$B,Forman!K:K)</f>
        <v>0</v>
      </c>
      <c r="S181">
        <f>_xlfn.XLOOKUP($L181,Forman!$B:$B,Forman!L:L)</f>
        <v>0</v>
      </c>
      <c r="T181">
        <f>_xlfn.XLOOKUP($L181,Forman!$B:$B,Forman!M:M)</f>
        <v>0</v>
      </c>
      <c r="U181">
        <f>_xlfn.XLOOKUP($L181,Forman!$B:$B,Forman!N:N)</f>
        <v>0</v>
      </c>
      <c r="V181">
        <f>_xlfn.XLOOKUP($L181,Forman!$B:$B,Forman!O:O)</f>
        <v>0</v>
      </c>
      <c r="W181">
        <f>_xlfn.XLOOKUP($L181,Forman!$B:$B,Forman!P:P)</f>
        <v>0</v>
      </c>
      <c r="X181" t="str">
        <f t="shared" si="7"/>
        <v xml:space="preserve"> [METABOLHEAT - National]</v>
      </c>
      <c r="Y181" t="str">
        <f t="shared" si="5"/>
        <v>Aciérie : Finition de produits - Vapeur - Acier : Finition de produits - Intégré Aciéries [METABOLHEAT - National]</v>
      </c>
      <c r="Z181" t="str">
        <f t="shared" si="8"/>
        <v xml:space="preserve"> [METABOLHEAT - National]</v>
      </c>
      <c r="AA181" t="str">
        <f t="shared" si="6"/>
        <v>Parent</v>
      </c>
    </row>
    <row r="182" spans="1:30" x14ac:dyDescent="0.3">
      <c r="A182">
        <v>7</v>
      </c>
      <c r="B182" t="s">
        <v>2347</v>
      </c>
      <c r="H182" t="s">
        <v>1435</v>
      </c>
      <c r="I182" t="str">
        <f>'Correspondance produits'!$B$3</f>
        <v>Combustibles fossiles solides</v>
      </c>
      <c r="J182" t="s">
        <v>3202</v>
      </c>
      <c r="K182" t="s">
        <v>3204</v>
      </c>
      <c r="L182" t="str">
        <f>Forman!$B$9</f>
        <v>Burner unit</v>
      </c>
      <c r="M182" t="str">
        <f>'Correspondance produits'!$B$105</f>
        <v>Chaleur utile à 1600 °C</v>
      </c>
      <c r="O182">
        <f>_xlfn.XLOOKUP($L182,Forman!$B:$B,Forman!H:H)</f>
        <v>2.9999999999999996</v>
      </c>
      <c r="P182" t="str">
        <f>_xlfn.XLOOKUP($L182,Forman!$B:$B,Forman!I:I)</f>
        <v>Rejets gazeux à 150 °C [METABOLHEAT - National]</v>
      </c>
      <c r="Q182">
        <f>_xlfn.XLOOKUP($L182,Forman!$B:$B,Forman!J:J)</f>
        <v>0.23</v>
      </c>
      <c r="R182" t="str">
        <f>_xlfn.XLOOKUP($L182,Forman!$B:$B,Forman!K:K)</f>
        <v>Rejets gazeux à 100 °C [METABOLHEAT - National]</v>
      </c>
      <c r="S182">
        <f>_xlfn.XLOOKUP($L182,Forman!$B:$B,Forman!L:L)</f>
        <v>0.38</v>
      </c>
      <c r="T182" t="str">
        <f>_xlfn.XLOOKUP($L182,Forman!$B:$B,Forman!M:M)</f>
        <v>Rejets liquides à 85 °C [METABOLHEAT - National]</v>
      </c>
      <c r="U182">
        <f>_xlfn.XLOOKUP($L182,Forman!$B:$B,Forman!N:N)</f>
        <v>0.01</v>
      </c>
      <c r="V182" t="str">
        <f>_xlfn.XLOOKUP($L182,Forman!$B:$B,Forman!O:O)</f>
        <v>Rejets liquides à 50 °C [METABOLHEAT - National]</v>
      </c>
      <c r="W182">
        <f>_xlfn.XLOOKUP($L182,Forman!$B:$B,Forman!P:P)</f>
        <v>0.38</v>
      </c>
      <c r="X182" t="str">
        <f t="shared" si="7"/>
        <v>Combustibles fossiles solides [METABOLHEAT - National]</v>
      </c>
      <c r="Y182" t="str">
        <f t="shared" si="5"/>
        <v>Solides - Acier : Finition des produits - Vapeur - Acier : Finition des produits - Aciéries intégrées [METABOLHEAT - National]</v>
      </c>
      <c r="Z182" t="str">
        <f t="shared" si="8"/>
        <v>Chaleur utile à 1600 °C [METABOLHEAT - National]</v>
      </c>
      <c r="AA182" t="str">
        <f t="shared" si="6"/>
        <v>Enfant</v>
      </c>
      <c r="AB182" t="s">
        <v>3976</v>
      </c>
      <c r="AC182" t="s">
        <v>3983</v>
      </c>
      <c r="AD182" t="s">
        <v>3991</v>
      </c>
    </row>
    <row r="183" spans="1:30" x14ac:dyDescent="0.3">
      <c r="A183">
        <v>7</v>
      </c>
      <c r="B183" t="s">
        <v>2348</v>
      </c>
      <c r="H183" t="s">
        <v>2058</v>
      </c>
      <c r="I183" t="str">
        <f>'Correspondance produits'!$B$36</f>
        <v>Gaz de raffinerie</v>
      </c>
      <c r="J183" t="s">
        <v>3202</v>
      </c>
      <c r="K183" t="s">
        <v>3204</v>
      </c>
      <c r="L183" t="str">
        <f>Forman!$B$5</f>
        <v>Gas burner</v>
      </c>
      <c r="M183" t="str">
        <f>'Correspondance produits'!$B$105</f>
        <v>Chaleur utile à 1600 °C</v>
      </c>
      <c r="O183">
        <f>_xlfn.XLOOKUP($L183,Forman!$B:$B,Forman!H:H)</f>
        <v>2.6</v>
      </c>
      <c r="P183" t="str">
        <f>_xlfn.XLOOKUP($L183,Forman!$B:$B,Forman!I:I)</f>
        <v>Rejets gazeux à 200 °C [METABOLHEAT - National]</v>
      </c>
      <c r="Q183">
        <f>_xlfn.XLOOKUP($L183,Forman!$B:$B,Forman!J:J)</f>
        <v>0.95</v>
      </c>
      <c r="R183">
        <f>_xlfn.XLOOKUP($L183,Forman!$B:$B,Forman!K:K)</f>
        <v>0</v>
      </c>
      <c r="S183">
        <f>_xlfn.XLOOKUP($L183,Forman!$B:$B,Forman!L:L)</f>
        <v>0</v>
      </c>
      <c r="T183" t="str">
        <f>_xlfn.XLOOKUP($L183,Forman!$B:$B,Forman!M:M)</f>
        <v>Rejets liquides à 85 °C [METABOLHEAT - National]</v>
      </c>
      <c r="U183">
        <f>_xlfn.XLOOKUP($L183,Forman!$B:$B,Forman!N:N)</f>
        <v>0.05</v>
      </c>
      <c r="V183">
        <f>_xlfn.XLOOKUP($L183,Forman!$B:$B,Forman!O:O)</f>
        <v>0</v>
      </c>
      <c r="W183">
        <f>_xlfn.XLOOKUP($L183,Forman!$B:$B,Forman!P:P)</f>
        <v>0</v>
      </c>
      <c r="X183" t="str">
        <f t="shared" si="7"/>
        <v>Gaz de raffinerie [METABOLHEAT - National]</v>
      </c>
      <c r="Y183" t="str">
        <f t="shared" si="5"/>
        <v>Gaz de raffinerie - Acier : Finition des produits - Vapeur - Acier : Finition des produits - Aciéries intégrées [METABOLHEAT - National]</v>
      </c>
      <c r="Z183" t="str">
        <f t="shared" si="8"/>
        <v>Chaleur utile à 1600 °C [METABOLHEAT - National]</v>
      </c>
      <c r="AA183" t="str">
        <f t="shared" si="6"/>
        <v>Enfant</v>
      </c>
      <c r="AB183" t="s">
        <v>3976</v>
      </c>
      <c r="AC183" t="s">
        <v>3983</v>
      </c>
      <c r="AD183" t="s">
        <v>3991</v>
      </c>
    </row>
    <row r="184" spans="1:30" x14ac:dyDescent="0.3">
      <c r="A184">
        <v>7</v>
      </c>
      <c r="B184" t="s">
        <v>2349</v>
      </c>
      <c r="H184" t="s">
        <v>1436</v>
      </c>
      <c r="I184" t="str">
        <f>'Correspondance produits'!$B$38</f>
        <v>Gaz de pétrole liquéfiés</v>
      </c>
      <c r="J184" t="s">
        <v>3202</v>
      </c>
      <c r="K184" t="s">
        <v>3204</v>
      </c>
      <c r="L184" t="s">
        <v>935</v>
      </c>
      <c r="M184" t="str">
        <f>'Correspondance produits'!$B$105</f>
        <v>Chaleur utile à 1600 °C</v>
      </c>
      <c r="O184">
        <f>_xlfn.XLOOKUP($L184,Forman!$B:$B,Forman!H:H)</f>
        <v>2.8999999999999995</v>
      </c>
      <c r="P184" t="str">
        <f>_xlfn.XLOOKUP($L184,Forman!$B:$B,Forman!I:I)</f>
        <v>Rejets gazeux à 200 °C [METABOLHEAT - National]</v>
      </c>
      <c r="Q184">
        <f>_xlfn.XLOOKUP($L184,Forman!$B:$B,Forman!J:J)</f>
        <v>0.95</v>
      </c>
      <c r="R184">
        <f>_xlfn.XLOOKUP($L184,Forman!$B:$B,Forman!K:K)</f>
        <v>0</v>
      </c>
      <c r="S184">
        <f>_xlfn.XLOOKUP($L184,Forman!$B:$B,Forman!L:L)</f>
        <v>0</v>
      </c>
      <c r="T184" t="str">
        <f>_xlfn.XLOOKUP($L184,Forman!$B:$B,Forman!M:M)</f>
        <v>Rejets liquides à 85 °C [METABOLHEAT - National]</v>
      </c>
      <c r="U184">
        <f>_xlfn.XLOOKUP($L184,Forman!$B:$B,Forman!N:N)</f>
        <v>0.05</v>
      </c>
      <c r="V184">
        <f>_xlfn.XLOOKUP($L184,Forman!$B:$B,Forman!O:O)</f>
        <v>0</v>
      </c>
      <c r="W184">
        <f>_xlfn.XLOOKUP($L184,Forman!$B:$B,Forman!P:P)</f>
        <v>0</v>
      </c>
      <c r="X184" t="str">
        <f t="shared" si="7"/>
        <v>Gaz de pétrole liquéfiés [METABOLHEAT - National]</v>
      </c>
      <c r="Y184" t="str">
        <f t="shared" si="5"/>
        <v>GPL - Acier : Finition des produits - Vapeur - Acier : Finition des produits - Aciéries intégrées [METABOLHEAT - National]</v>
      </c>
      <c r="Z184" t="str">
        <f t="shared" si="8"/>
        <v>Chaleur utile à 1600 °C [METABOLHEAT - National]</v>
      </c>
      <c r="AA184" t="str">
        <f t="shared" si="6"/>
        <v>Enfant</v>
      </c>
      <c r="AB184" t="s">
        <v>3976</v>
      </c>
      <c r="AC184" t="s">
        <v>3983</v>
      </c>
      <c r="AD184" t="s">
        <v>3991</v>
      </c>
    </row>
    <row r="185" spans="1:30" x14ac:dyDescent="0.3">
      <c r="A185">
        <v>7</v>
      </c>
      <c r="B185" t="s">
        <v>2350</v>
      </c>
      <c r="H185" t="s">
        <v>1437</v>
      </c>
      <c r="I185" t="str">
        <f>'Correspondance produits'!$B$161</f>
        <v>Diesel et biocarburants</v>
      </c>
      <c r="J185" t="s">
        <v>3202</v>
      </c>
      <c r="K185" t="s">
        <v>3204</v>
      </c>
      <c r="L185" t="s">
        <v>935</v>
      </c>
      <c r="M185" t="str">
        <f>'Correspondance produits'!$B$105</f>
        <v>Chaleur utile à 1600 °C</v>
      </c>
      <c r="O185">
        <f>_xlfn.XLOOKUP($L185,Forman!$B:$B,Forman!H:H)</f>
        <v>2.8999999999999995</v>
      </c>
      <c r="P185" t="str">
        <f>_xlfn.XLOOKUP($L185,Forman!$B:$B,Forman!I:I)</f>
        <v>Rejets gazeux à 200 °C [METABOLHEAT - National]</v>
      </c>
      <c r="Q185">
        <f>_xlfn.XLOOKUP($L185,Forman!$B:$B,Forman!J:J)</f>
        <v>0.95</v>
      </c>
      <c r="R185">
        <f>_xlfn.XLOOKUP($L185,Forman!$B:$B,Forman!K:K)</f>
        <v>0</v>
      </c>
      <c r="S185">
        <f>_xlfn.XLOOKUP($L185,Forman!$B:$B,Forman!L:L)</f>
        <v>0</v>
      </c>
      <c r="T185" t="str">
        <f>_xlfn.XLOOKUP($L185,Forman!$B:$B,Forman!M:M)</f>
        <v>Rejets liquides à 85 °C [METABOLHEAT - National]</v>
      </c>
      <c r="U185">
        <f>_xlfn.XLOOKUP($L185,Forman!$B:$B,Forman!N:N)</f>
        <v>0.05</v>
      </c>
      <c r="V185">
        <f>_xlfn.XLOOKUP($L185,Forman!$B:$B,Forman!O:O)</f>
        <v>0</v>
      </c>
      <c r="W185">
        <f>_xlfn.XLOOKUP($L185,Forman!$B:$B,Forman!P:P)</f>
        <v>0</v>
      </c>
      <c r="X185" t="str">
        <f t="shared" si="7"/>
        <v>Diesel et biocarburants [METABOLHEAT - National]</v>
      </c>
      <c r="Y185" t="str">
        <f t="shared" si="5"/>
        <v>Gazole et biocarburants liquides - Acier : Finition des produits - Vapeur - Acier : Finition des produits - Aciéries intégrées [METABOLHEAT - National]</v>
      </c>
      <c r="Z185" t="str">
        <f t="shared" si="8"/>
        <v>Chaleur utile à 1600 °C [METABOLHEAT - National]</v>
      </c>
      <c r="AA185" t="str">
        <f t="shared" si="6"/>
        <v>Enfant</v>
      </c>
      <c r="AB185" t="s">
        <v>3976</v>
      </c>
      <c r="AC185" t="s">
        <v>3983</v>
      </c>
      <c r="AD185" t="s">
        <v>3991</v>
      </c>
    </row>
    <row r="186" spans="1:30" x14ac:dyDescent="0.3">
      <c r="A186">
        <v>7</v>
      </c>
      <c r="B186" t="s">
        <v>2351</v>
      </c>
      <c r="H186" t="s">
        <v>1438</v>
      </c>
      <c r="I186" t="str">
        <f>'Correspondance produits'!$B$46</f>
        <v>Fioul</v>
      </c>
      <c r="J186" t="s">
        <v>3202</v>
      </c>
      <c r="K186" t="s">
        <v>3204</v>
      </c>
      <c r="L186" t="s">
        <v>935</v>
      </c>
      <c r="M186" t="str">
        <f>'Correspondance produits'!$B$105</f>
        <v>Chaleur utile à 1600 °C</v>
      </c>
      <c r="O186">
        <f>_xlfn.XLOOKUP($L186,Forman!$B:$B,Forman!H:H)</f>
        <v>2.8999999999999995</v>
      </c>
      <c r="P186" t="str">
        <f>_xlfn.XLOOKUP($L186,Forman!$B:$B,Forman!I:I)</f>
        <v>Rejets gazeux à 200 °C [METABOLHEAT - National]</v>
      </c>
      <c r="Q186">
        <f>_xlfn.XLOOKUP($L186,Forman!$B:$B,Forman!J:J)</f>
        <v>0.95</v>
      </c>
      <c r="R186">
        <f>_xlfn.XLOOKUP($L186,Forman!$B:$B,Forman!K:K)</f>
        <v>0</v>
      </c>
      <c r="S186">
        <f>_xlfn.XLOOKUP($L186,Forman!$B:$B,Forman!L:L)</f>
        <v>0</v>
      </c>
      <c r="T186" t="str">
        <f>_xlfn.XLOOKUP($L186,Forman!$B:$B,Forman!M:M)</f>
        <v>Rejets liquides à 85 °C [METABOLHEAT - National]</v>
      </c>
      <c r="U186">
        <f>_xlfn.XLOOKUP($L186,Forman!$B:$B,Forman!N:N)</f>
        <v>0.05</v>
      </c>
      <c r="V186">
        <f>_xlfn.XLOOKUP($L186,Forman!$B:$B,Forman!O:O)</f>
        <v>0</v>
      </c>
      <c r="W186">
        <f>_xlfn.XLOOKUP($L186,Forman!$B:$B,Forman!P:P)</f>
        <v>0</v>
      </c>
      <c r="X186" t="str">
        <f t="shared" si="7"/>
        <v>Fioul [METABOLHEAT - National]</v>
      </c>
      <c r="Y186" t="str">
        <f t="shared" si="5"/>
        <v>Fioul - Acier : Finition des produits - Vapeur - Acier : Finition des produits - Aciéries intégrées [METABOLHEAT - National]</v>
      </c>
      <c r="Z186" t="str">
        <f t="shared" si="8"/>
        <v>Chaleur utile à 1600 °C [METABOLHEAT - National]</v>
      </c>
      <c r="AA186" t="str">
        <f t="shared" si="6"/>
        <v>Enfant</v>
      </c>
      <c r="AB186" t="s">
        <v>3976</v>
      </c>
      <c r="AC186" t="s">
        <v>3983</v>
      </c>
      <c r="AD186" t="s">
        <v>3991</v>
      </c>
    </row>
    <row r="187" spans="1:30" x14ac:dyDescent="0.3">
      <c r="A187">
        <v>7</v>
      </c>
      <c r="B187" t="s">
        <v>2352</v>
      </c>
      <c r="H187" t="s">
        <v>1439</v>
      </c>
      <c r="I187" t="str">
        <f>'Correspondance produits'!$B$169</f>
        <v>Autres carburants</v>
      </c>
      <c r="J187" t="s">
        <v>3202</v>
      </c>
      <c r="K187" t="s">
        <v>3204</v>
      </c>
      <c r="L187" t="s">
        <v>935</v>
      </c>
      <c r="M187" t="str">
        <f>'Correspondance produits'!$B$105</f>
        <v>Chaleur utile à 1600 °C</v>
      </c>
      <c r="O187">
        <f>_xlfn.XLOOKUP($L187,Forman!$B:$B,Forman!H:H)</f>
        <v>2.8999999999999995</v>
      </c>
      <c r="P187" t="str">
        <f>_xlfn.XLOOKUP($L187,Forman!$B:$B,Forman!I:I)</f>
        <v>Rejets gazeux à 200 °C [METABOLHEAT - National]</v>
      </c>
      <c r="Q187">
        <f>_xlfn.XLOOKUP($L187,Forman!$B:$B,Forman!J:J)</f>
        <v>0.95</v>
      </c>
      <c r="R187">
        <f>_xlfn.XLOOKUP($L187,Forman!$B:$B,Forman!K:K)</f>
        <v>0</v>
      </c>
      <c r="S187">
        <f>_xlfn.XLOOKUP($L187,Forman!$B:$B,Forman!L:L)</f>
        <v>0</v>
      </c>
      <c r="T187" t="str">
        <f>_xlfn.XLOOKUP($L187,Forman!$B:$B,Forman!M:M)</f>
        <v>Rejets liquides à 85 °C [METABOLHEAT - National]</v>
      </c>
      <c r="U187">
        <f>_xlfn.XLOOKUP($L187,Forman!$B:$B,Forman!N:N)</f>
        <v>0.05</v>
      </c>
      <c r="V187">
        <f>_xlfn.XLOOKUP($L187,Forman!$B:$B,Forman!O:O)</f>
        <v>0</v>
      </c>
      <c r="W187">
        <f>_xlfn.XLOOKUP($L187,Forman!$B:$B,Forman!P:P)</f>
        <v>0</v>
      </c>
      <c r="X187" t="str">
        <f t="shared" si="7"/>
        <v>Autres carburants [METABOLHEAT - National]</v>
      </c>
      <c r="Y187" t="str">
        <f t="shared" si="5"/>
        <v>Autres liquides - Acier : Finition des produits - Vapeur - Acier : Finition des produits - Aciéries intégrées [METABOLHEAT - National]</v>
      </c>
      <c r="Z187" t="str">
        <f t="shared" si="8"/>
        <v>Chaleur utile à 1600 °C [METABOLHEAT - National]</v>
      </c>
      <c r="AA187" t="str">
        <f t="shared" si="6"/>
        <v>Enfant</v>
      </c>
      <c r="AB187" t="s">
        <v>3976</v>
      </c>
      <c r="AC187" t="s">
        <v>3983</v>
      </c>
      <c r="AD187" t="s">
        <v>3991</v>
      </c>
    </row>
    <row r="188" spans="1:30" x14ac:dyDescent="0.3">
      <c r="A188">
        <v>7</v>
      </c>
      <c r="B188" t="s">
        <v>2353</v>
      </c>
      <c r="H188" t="s">
        <v>1440</v>
      </c>
      <c r="I188" t="str">
        <f>'Correspondance produits'!$B$152</f>
        <v>Gaz</v>
      </c>
      <c r="J188" t="s">
        <v>3202</v>
      </c>
      <c r="K188" t="s">
        <v>3204</v>
      </c>
      <c r="L188" t="str">
        <f>Forman!$B$5</f>
        <v>Gas burner</v>
      </c>
      <c r="M188" t="str">
        <f>'Correspondance produits'!$B$105</f>
        <v>Chaleur utile à 1600 °C</v>
      </c>
      <c r="O188">
        <f>_xlfn.XLOOKUP($L188,Forman!$B:$B,Forman!H:H)</f>
        <v>2.6</v>
      </c>
      <c r="P188" t="str">
        <f>_xlfn.XLOOKUP($L188,Forman!$B:$B,Forman!I:I)</f>
        <v>Rejets gazeux à 200 °C [METABOLHEAT - National]</v>
      </c>
      <c r="Q188">
        <f>_xlfn.XLOOKUP($L188,Forman!$B:$B,Forman!J:J)</f>
        <v>0.95</v>
      </c>
      <c r="R188">
        <f>_xlfn.XLOOKUP($L188,Forman!$B:$B,Forman!K:K)</f>
        <v>0</v>
      </c>
      <c r="S188">
        <f>_xlfn.XLOOKUP($L188,Forman!$B:$B,Forman!L:L)</f>
        <v>0</v>
      </c>
      <c r="T188" t="str">
        <f>_xlfn.XLOOKUP($L188,Forman!$B:$B,Forman!M:M)</f>
        <v>Rejets liquides à 85 °C [METABOLHEAT - National]</v>
      </c>
      <c r="U188">
        <f>_xlfn.XLOOKUP($L188,Forman!$B:$B,Forman!N:N)</f>
        <v>0.05</v>
      </c>
      <c r="V188">
        <f>_xlfn.XLOOKUP($L188,Forman!$B:$B,Forman!O:O)</f>
        <v>0</v>
      </c>
      <c r="W188">
        <f>_xlfn.XLOOKUP($L188,Forman!$B:$B,Forman!P:P)</f>
        <v>0</v>
      </c>
      <c r="X188" t="str">
        <f t="shared" si="7"/>
        <v>Gaz [METABOLHEAT - National]</v>
      </c>
      <c r="Y188" t="str">
        <f t="shared" si="5"/>
        <v>Gaz naturel et biogaz - Acier : Finition des produits - Vapeur - Acier : Finition des produits - Aciéries intégrées [METABOLHEAT - National]</v>
      </c>
      <c r="Z188" t="str">
        <f t="shared" si="8"/>
        <v>Chaleur utile à 1600 °C [METABOLHEAT - National]</v>
      </c>
      <c r="AA188" t="str">
        <f t="shared" si="6"/>
        <v>Enfant</v>
      </c>
      <c r="AB188" t="s">
        <v>3976</v>
      </c>
      <c r="AC188" t="s">
        <v>3983</v>
      </c>
      <c r="AD188" t="s">
        <v>3991</v>
      </c>
    </row>
    <row r="189" spans="1:30" x14ac:dyDescent="0.3">
      <c r="A189">
        <v>7</v>
      </c>
      <c r="B189" t="s">
        <v>2354</v>
      </c>
      <c r="H189" t="s">
        <v>1441</v>
      </c>
      <c r="I189" t="str">
        <f>'Correspondance produits'!$B$18</f>
        <v>Gaz manufacturés</v>
      </c>
      <c r="J189" t="s">
        <v>3202</v>
      </c>
      <c r="K189" t="s">
        <v>3204</v>
      </c>
      <c r="L189" t="str">
        <f>Forman!$B$5</f>
        <v>Gas burner</v>
      </c>
      <c r="M189" t="str">
        <f>'Correspondance produits'!$B$105</f>
        <v>Chaleur utile à 1600 °C</v>
      </c>
      <c r="O189">
        <f>_xlfn.XLOOKUP($L189,Forman!$B:$B,Forman!H:H)</f>
        <v>2.6</v>
      </c>
      <c r="P189" t="str">
        <f>_xlfn.XLOOKUP($L189,Forman!$B:$B,Forman!I:I)</f>
        <v>Rejets gazeux à 200 °C [METABOLHEAT - National]</v>
      </c>
      <c r="Q189">
        <f>_xlfn.XLOOKUP($L189,Forman!$B:$B,Forman!J:J)</f>
        <v>0.95</v>
      </c>
      <c r="R189">
        <f>_xlfn.XLOOKUP($L189,Forman!$B:$B,Forman!K:K)</f>
        <v>0</v>
      </c>
      <c r="S189">
        <f>_xlfn.XLOOKUP($L189,Forman!$B:$B,Forman!L:L)</f>
        <v>0</v>
      </c>
      <c r="T189" t="str">
        <f>_xlfn.XLOOKUP($L189,Forman!$B:$B,Forman!M:M)</f>
        <v>Rejets liquides à 85 °C [METABOLHEAT - National]</v>
      </c>
      <c r="U189">
        <f>_xlfn.XLOOKUP($L189,Forman!$B:$B,Forman!N:N)</f>
        <v>0.05</v>
      </c>
      <c r="V189">
        <f>_xlfn.XLOOKUP($L189,Forman!$B:$B,Forman!O:O)</f>
        <v>0</v>
      </c>
      <c r="W189">
        <f>_xlfn.XLOOKUP($L189,Forman!$B:$B,Forman!P:P)</f>
        <v>0</v>
      </c>
      <c r="X189" t="str">
        <f t="shared" si="7"/>
        <v>Gaz manufacturés [METABOLHEAT - National]</v>
      </c>
      <c r="Y189" t="str">
        <f t="shared" si="5"/>
        <v>Gaz dérivés - Acier : Finition des produits - Vapeur - Acier : Finition des produits - Aciéries intégrées [METABOLHEAT - National]</v>
      </c>
      <c r="Z189" t="str">
        <f t="shared" si="8"/>
        <v>Chaleur utile à 1600 °C [METABOLHEAT - National]</v>
      </c>
      <c r="AA189" t="str">
        <f t="shared" si="6"/>
        <v>Enfant</v>
      </c>
      <c r="AB189" t="s">
        <v>3976</v>
      </c>
      <c r="AC189" t="s">
        <v>3983</v>
      </c>
      <c r="AD189" t="s">
        <v>3991</v>
      </c>
    </row>
    <row r="190" spans="1:30" x14ac:dyDescent="0.3">
      <c r="A190">
        <v>7</v>
      </c>
      <c r="B190" t="s">
        <v>2355</v>
      </c>
      <c r="H190" t="s">
        <v>1442</v>
      </c>
      <c r="I190" t="str">
        <f>'Correspondance produits'!$B$164</f>
        <v>Biomasse solide et déchets</v>
      </c>
      <c r="J190" t="s">
        <v>3202</v>
      </c>
      <c r="K190" t="s">
        <v>3204</v>
      </c>
      <c r="L190" t="str">
        <f>Forman!$B$20</f>
        <v>Biomass burner</v>
      </c>
      <c r="M190" t="str">
        <f>'Correspondance produits'!$B$105</f>
        <v>Chaleur utile à 1600 °C</v>
      </c>
      <c r="O190">
        <f>_xlfn.XLOOKUP($L190,Forman!$B:$B,Forman!H:H)</f>
        <v>5.6000000000000005</v>
      </c>
      <c r="P190" t="str">
        <f>_xlfn.XLOOKUP($L190,Forman!$B:$B,Forman!I:I)</f>
        <v>Rejets gazeux à 150 °C [METABOLHEAT - National]</v>
      </c>
      <c r="Q190">
        <f>_xlfn.XLOOKUP($L190,Forman!$B:$B,Forman!J:J)</f>
        <v>0.8</v>
      </c>
      <c r="R190">
        <f>_xlfn.XLOOKUP($L190,Forman!$B:$B,Forman!K:K)</f>
        <v>0</v>
      </c>
      <c r="S190">
        <f>_xlfn.XLOOKUP($L190,Forman!$B:$B,Forman!L:L)</f>
        <v>0</v>
      </c>
      <c r="T190" t="str">
        <f>_xlfn.XLOOKUP($L190,Forman!$B:$B,Forman!M:M)</f>
        <v>Rejets liquides à 85 °C [METABOLHEAT - National]</v>
      </c>
      <c r="U190">
        <f>_xlfn.XLOOKUP($L190,Forman!$B:$B,Forman!N:N)</f>
        <v>0.2</v>
      </c>
      <c r="V190">
        <f>_xlfn.XLOOKUP($L190,Forman!$B:$B,Forman!O:O)</f>
        <v>0</v>
      </c>
      <c r="W190">
        <f>_xlfn.XLOOKUP($L190,Forman!$B:$B,Forman!P:P)</f>
        <v>0</v>
      </c>
      <c r="X190" t="str">
        <f t="shared" si="7"/>
        <v>Biomasse solide et déchets [METABOLHEAT - National]</v>
      </c>
      <c r="Y190" t="str">
        <f t="shared" si="5"/>
        <v>Biomasse et déchets - Acier : Finition des produits - Vapeur - Acier : Finition des produits - Aciéries intégrées [METABOLHEAT - National]</v>
      </c>
      <c r="Z190" t="str">
        <f t="shared" si="8"/>
        <v>Chaleur utile à 1600 °C [METABOLHEAT - National]</v>
      </c>
      <c r="AA190" t="str">
        <f t="shared" si="6"/>
        <v>Enfant</v>
      </c>
      <c r="AB190" t="s">
        <v>3976</v>
      </c>
      <c r="AC190" t="s">
        <v>3983</v>
      </c>
      <c r="AD190" t="s">
        <v>3991</v>
      </c>
    </row>
    <row r="191" spans="1:30" x14ac:dyDescent="0.3">
      <c r="A191">
        <v>7</v>
      </c>
      <c r="B191" t="s">
        <v>2356</v>
      </c>
      <c r="H191" t="s">
        <v>1443</v>
      </c>
      <c r="I191" t="str">
        <f>'Correspondance produits'!$B$84</f>
        <v>Chaleur réseau</v>
      </c>
      <c r="J191" t="s">
        <v>3202</v>
      </c>
      <c r="K191" t="s">
        <v>3204</v>
      </c>
      <c r="L191" t="str">
        <f>Forman!$B$7</f>
        <v>Heat exchanger including distribution network</v>
      </c>
      <c r="M191" t="str">
        <f>'Correspondance produits'!$B$105</f>
        <v>Chaleur utile à 1600 °C</v>
      </c>
      <c r="O191">
        <f>_xlfn.XLOOKUP($L191,Forman!$B:$B,Forman!H:H)</f>
        <v>2.117647058823529</v>
      </c>
      <c r="P191">
        <f>_xlfn.XLOOKUP($L191,Forman!$B:$B,Forman!I:I)</f>
        <v>0</v>
      </c>
      <c r="Q191">
        <f>_xlfn.XLOOKUP($L191,Forman!$B:$B,Forman!J:J)</f>
        <v>0</v>
      </c>
      <c r="R191">
        <f>_xlfn.XLOOKUP($L191,Forman!$B:$B,Forman!K:K)</f>
        <v>0</v>
      </c>
      <c r="S191">
        <f>_xlfn.XLOOKUP($L191,Forman!$B:$B,Forman!L:L)</f>
        <v>0</v>
      </c>
      <c r="T191" t="str">
        <f>_xlfn.XLOOKUP($L191,Forman!$B:$B,Forman!M:M)</f>
        <v>Rejets liquides à 50 °C [METABOLHEAT - National]</v>
      </c>
      <c r="U191">
        <f>_xlfn.XLOOKUP($L191,Forman!$B:$B,Forman!N:N)</f>
        <v>1</v>
      </c>
      <c r="V191">
        <f>_xlfn.XLOOKUP($L191,Forman!$B:$B,Forman!O:O)</f>
        <v>0</v>
      </c>
      <c r="W191">
        <f>_xlfn.XLOOKUP($L191,Forman!$B:$B,Forman!P:P)</f>
        <v>0</v>
      </c>
      <c r="X191" t="str">
        <f t="shared" si="7"/>
        <v>Chaleur réseau [METABOLHEAT - National]</v>
      </c>
      <c r="Y191" t="str">
        <f t="shared" si="5"/>
        <v>Vapeur distribuée - Acier : Finition des produits - Vapeur - Acier : Finition des produits - Aciéries intégrées [METABOLHEAT - National]</v>
      </c>
      <c r="Z191" t="str">
        <f t="shared" si="8"/>
        <v>Chaleur utile à 1600 °C [METABOLHEAT - National]</v>
      </c>
      <c r="AA191" t="str">
        <f t="shared" si="6"/>
        <v>Enfant</v>
      </c>
      <c r="AB191" t="s">
        <v>3976</v>
      </c>
      <c r="AC191" t="s">
        <v>3983</v>
      </c>
      <c r="AD191" t="s">
        <v>3991</v>
      </c>
    </row>
    <row r="192" spans="1:30" x14ac:dyDescent="0.3">
      <c r="A192">
        <v>6</v>
      </c>
      <c r="B192" t="s">
        <v>2357</v>
      </c>
      <c r="H192" t="s">
        <v>1444</v>
      </c>
      <c r="I192" t="str">
        <f>'Correspondance produits'!$B$85</f>
        <v>Électricité</v>
      </c>
      <c r="J192" t="s">
        <v>3207</v>
      </c>
      <c r="K192" t="s">
        <v>3204</v>
      </c>
      <c r="L192" t="str">
        <f>Forman!$B$13</f>
        <v>Heaters</v>
      </c>
      <c r="M192" t="str">
        <f>'Correspondance produits'!$B$107</f>
        <v>Chaleur utile à 960 °C</v>
      </c>
      <c r="O192">
        <f>_xlfn.XLOOKUP($L192,Forman!$B:$B,Forman!H:H)</f>
        <v>0</v>
      </c>
      <c r="P192">
        <f>_xlfn.XLOOKUP($L192,Forman!$B:$B,Forman!I:I)</f>
        <v>0</v>
      </c>
      <c r="Q192">
        <f>_xlfn.XLOOKUP($L192,Forman!$B:$B,Forman!J:J)</f>
        <v>0</v>
      </c>
      <c r="R192">
        <f>_xlfn.XLOOKUP($L192,Forman!$B:$B,Forman!K:K)</f>
        <v>0</v>
      </c>
      <c r="S192">
        <f>_xlfn.XLOOKUP($L192,Forman!$B:$B,Forman!L:L)</f>
        <v>0</v>
      </c>
      <c r="T192">
        <f>_xlfn.XLOOKUP($L192,Forman!$B:$B,Forman!M:M)</f>
        <v>0</v>
      </c>
      <c r="U192">
        <f>_xlfn.XLOOKUP($L192,Forman!$B:$B,Forman!N:N)</f>
        <v>0</v>
      </c>
      <c r="V192">
        <f>_xlfn.XLOOKUP($L192,Forman!$B:$B,Forman!O:O)</f>
        <v>0</v>
      </c>
      <c r="W192">
        <f>_xlfn.XLOOKUP($L192,Forman!$B:$B,Forman!P:P)</f>
        <v>0</v>
      </c>
      <c r="X192" t="str">
        <f t="shared" si="7"/>
        <v>Électricité [METABOLHEAT - National]</v>
      </c>
      <c r="Y192" t="str">
        <f t="shared" si="5"/>
        <v>Aciérie : Finition des produits - Électricité - Acier : Finition des produits - Aciéries intégrées [METABOLHEAT - National]</v>
      </c>
      <c r="Z192" t="str">
        <f t="shared" si="8"/>
        <v>Chaleur utile à 960 °C [METABOLHEAT - National]</v>
      </c>
      <c r="AA192" t="str">
        <f t="shared" si="6"/>
        <v>Enfant</v>
      </c>
      <c r="AB192" t="s">
        <v>3976</v>
      </c>
      <c r="AC192" t="s">
        <v>3983</v>
      </c>
      <c r="AD192" t="s">
        <v>3991</v>
      </c>
    </row>
    <row r="193" spans="1:30" x14ac:dyDescent="0.3">
      <c r="A193">
        <v>4</v>
      </c>
      <c r="B193" t="s">
        <v>453</v>
      </c>
      <c r="C193" t="s">
        <v>454</v>
      </c>
      <c r="H193" t="s">
        <v>2174</v>
      </c>
      <c r="O193">
        <f>_xlfn.XLOOKUP($L193,Forman!$B:$B,Forman!H:H)</f>
        <v>0</v>
      </c>
      <c r="P193">
        <f>_xlfn.XLOOKUP($L193,Forman!$B:$B,Forman!I:I)</f>
        <v>0</v>
      </c>
      <c r="Q193">
        <f>_xlfn.XLOOKUP($L193,Forman!$B:$B,Forman!J:J)</f>
        <v>0</v>
      </c>
      <c r="R193">
        <f>_xlfn.XLOOKUP($L193,Forman!$B:$B,Forman!K:K)</f>
        <v>0</v>
      </c>
      <c r="S193">
        <f>_xlfn.XLOOKUP($L193,Forman!$B:$B,Forman!L:L)</f>
        <v>0</v>
      </c>
      <c r="T193">
        <f>_xlfn.XLOOKUP($L193,Forman!$B:$B,Forman!M:M)</f>
        <v>0</v>
      </c>
      <c r="U193">
        <f>_xlfn.XLOOKUP($L193,Forman!$B:$B,Forman!N:N)</f>
        <v>0</v>
      </c>
      <c r="V193">
        <f>_xlfn.XLOOKUP($L193,Forman!$B:$B,Forman!O:O)</f>
        <v>0</v>
      </c>
      <c r="W193">
        <f>_xlfn.XLOOKUP($L193,Forman!$B:$B,Forman!P:P)</f>
        <v>0</v>
      </c>
      <c r="X193" t="str">
        <f t="shared" si="7"/>
        <v xml:space="preserve"> [METABOLHEAT - National]</v>
      </c>
      <c r="Y193" t="str">
        <f t="shared" si="5"/>
        <v>Sidérurgie - Arc électrique [METABOLHEAT - National]</v>
      </c>
      <c r="Z193" t="str">
        <f t="shared" si="8"/>
        <v xml:space="preserve"> [METABOLHEAT - National]</v>
      </c>
      <c r="AA193" t="str">
        <f t="shared" si="6"/>
        <v>Parent</v>
      </c>
    </row>
    <row r="194" spans="1:30" x14ac:dyDescent="0.3">
      <c r="A194">
        <v>5</v>
      </c>
      <c r="B194" t="s">
        <v>2358</v>
      </c>
      <c r="H194" t="s">
        <v>1445</v>
      </c>
      <c r="I194" t="str">
        <f>'Correspondance produits'!$B$85</f>
        <v>Électricité</v>
      </c>
      <c r="J194" t="s">
        <v>3197</v>
      </c>
      <c r="K194" t="s">
        <v>3203</v>
      </c>
      <c r="L194" t="str">
        <f>Forman!$B$19</f>
        <v>Lighting</v>
      </c>
      <c r="M194" t="str">
        <f>'Correspondance produits'!$B$102</f>
        <v>Lumière</v>
      </c>
      <c r="O194">
        <f>_xlfn.XLOOKUP($L194,Forman!$B:$B,Forman!H:H)</f>
        <v>0</v>
      </c>
      <c r="P194">
        <f>_xlfn.XLOOKUP($L194,Forman!$B:$B,Forman!I:I)</f>
        <v>0</v>
      </c>
      <c r="Q194">
        <f>_xlfn.XLOOKUP($L194,Forman!$B:$B,Forman!J:J)</f>
        <v>0</v>
      </c>
      <c r="R194">
        <f>_xlfn.XLOOKUP($L194,Forman!$B:$B,Forman!K:K)</f>
        <v>0</v>
      </c>
      <c r="S194">
        <f>_xlfn.XLOOKUP($L194,Forman!$B:$B,Forman!L:L)</f>
        <v>0</v>
      </c>
      <c r="T194">
        <f>_xlfn.XLOOKUP($L194,Forman!$B:$B,Forman!M:M)</f>
        <v>0</v>
      </c>
      <c r="U194">
        <f>_xlfn.XLOOKUP($L194,Forman!$B:$B,Forman!N:N)</f>
        <v>0</v>
      </c>
      <c r="V194">
        <f>_xlfn.XLOOKUP($L194,Forman!$B:$B,Forman!O:O)</f>
        <v>0</v>
      </c>
      <c r="W194">
        <f>_xlfn.XLOOKUP($L194,Forman!$B:$B,Forman!P:P)</f>
        <v>0</v>
      </c>
      <c r="X194" t="str">
        <f t="shared" si="7"/>
        <v>Électricité [METABOLHEAT - National]</v>
      </c>
      <c r="Y194" t="str">
        <f t="shared" si="5"/>
        <v>Éclairage - Arc électrique [METABOLHEAT - National]</v>
      </c>
      <c r="Z194" t="str">
        <f t="shared" si="8"/>
        <v>Lumière [METABOLHEAT - National]</v>
      </c>
      <c r="AA194" t="str">
        <f t="shared" si="6"/>
        <v>Enfant</v>
      </c>
      <c r="AB194" t="s">
        <v>3976</v>
      </c>
      <c r="AC194" t="s">
        <v>3983</v>
      </c>
    </row>
    <row r="195" spans="1:30" x14ac:dyDescent="0.3">
      <c r="A195">
        <v>5</v>
      </c>
      <c r="B195" t="s">
        <v>2359</v>
      </c>
      <c r="H195" t="s">
        <v>1446</v>
      </c>
      <c r="I195" t="str">
        <f>'Correspondance produits'!$B$85</f>
        <v>Électricité</v>
      </c>
      <c r="J195" t="s">
        <v>3198</v>
      </c>
      <c r="K195" t="s">
        <v>3203</v>
      </c>
      <c r="L195" t="str">
        <f>Forman!$B$12</f>
        <v>Compressors</v>
      </c>
      <c r="M195" t="str">
        <f>'Correspondance produits'!$B$93</f>
        <v>Air haute pression</v>
      </c>
      <c r="O195">
        <f>_xlfn.XLOOKUP($L195,Forman!$B:$B,Forman!H:H)</f>
        <v>5.3333333333333339</v>
      </c>
      <c r="P195">
        <f>_xlfn.XLOOKUP($L195,Forman!$B:$B,Forman!I:I)</f>
        <v>0</v>
      </c>
      <c r="Q195">
        <f>_xlfn.XLOOKUP($L195,Forman!$B:$B,Forman!J:J)</f>
        <v>0</v>
      </c>
      <c r="R195">
        <f>_xlfn.XLOOKUP($L195,Forman!$B:$B,Forman!K:K)</f>
        <v>0</v>
      </c>
      <c r="S195">
        <f>_xlfn.XLOOKUP($L195,Forman!$B:$B,Forman!L:L)</f>
        <v>0</v>
      </c>
      <c r="T195" t="str">
        <f>_xlfn.XLOOKUP($L195,Forman!$B:$B,Forman!M:M)</f>
        <v>Rejets liquides à 80 °C [METABOLHEAT - National]</v>
      </c>
      <c r="U195">
        <f>_xlfn.XLOOKUP($L195,Forman!$B:$B,Forman!N:N)</f>
        <v>1</v>
      </c>
      <c r="V195">
        <f>_xlfn.XLOOKUP($L195,Forman!$B:$B,Forman!O:O)</f>
        <v>0</v>
      </c>
      <c r="W195">
        <f>_xlfn.XLOOKUP($L195,Forman!$B:$B,Forman!P:P)</f>
        <v>0</v>
      </c>
      <c r="X195" t="str">
        <f t="shared" si="7"/>
        <v>Électricité [METABOLHEAT - National]</v>
      </c>
      <c r="Y195" t="str">
        <f t="shared" si="5"/>
        <v>Compresseurs d'air - Arc électrique [METABOLHEAT - National]</v>
      </c>
      <c r="Z195" t="str">
        <f t="shared" si="8"/>
        <v>Air haute pression [METABOLHEAT - National]</v>
      </c>
      <c r="AA195" t="str">
        <f t="shared" si="6"/>
        <v>Enfant</v>
      </c>
      <c r="AB195" t="s">
        <v>3976</v>
      </c>
      <c r="AC195" t="s">
        <v>3983</v>
      </c>
      <c r="AD195" t="s">
        <v>3989</v>
      </c>
    </row>
    <row r="196" spans="1:30" x14ac:dyDescent="0.3">
      <c r="A196">
        <v>5</v>
      </c>
      <c r="B196" t="s">
        <v>2360</v>
      </c>
      <c r="H196" t="s">
        <v>1447</v>
      </c>
      <c r="I196" t="str">
        <f>'Correspondance produits'!$B$85</f>
        <v>Électricité</v>
      </c>
      <c r="J196" t="s">
        <v>3199</v>
      </c>
      <c r="K196" t="s">
        <v>3203</v>
      </c>
      <c r="L196" t="str">
        <f>Forman!$B$11</f>
        <v>Motors</v>
      </c>
      <c r="M196" t="str">
        <f>'Correspondance produits'!$B$88</f>
        <v>Entraînement mécanique</v>
      </c>
      <c r="O196">
        <f>_xlfn.XLOOKUP($L196,Forman!$B:$B,Forman!H:H)</f>
        <v>2.9999999999999996</v>
      </c>
      <c r="P196">
        <f>_xlfn.XLOOKUP($L196,Forman!$B:$B,Forman!I:I)</f>
        <v>0</v>
      </c>
      <c r="Q196">
        <f>_xlfn.XLOOKUP($L196,Forman!$B:$B,Forman!J:J)</f>
        <v>0</v>
      </c>
      <c r="R196">
        <f>_xlfn.XLOOKUP($L196,Forman!$B:$B,Forman!K:K)</f>
        <v>0</v>
      </c>
      <c r="S196">
        <f>_xlfn.XLOOKUP($L196,Forman!$B:$B,Forman!L:L)</f>
        <v>0</v>
      </c>
      <c r="T196" t="str">
        <f>_xlfn.XLOOKUP($L196,Forman!$B:$B,Forman!M:M)</f>
        <v>Rejets liquides à 55 °C [METABOLHEAT - National]</v>
      </c>
      <c r="U196">
        <f>_xlfn.XLOOKUP($L196,Forman!$B:$B,Forman!N:N)</f>
        <v>1</v>
      </c>
      <c r="V196">
        <f>_xlfn.XLOOKUP($L196,Forman!$B:$B,Forman!O:O)</f>
        <v>0</v>
      </c>
      <c r="W196">
        <f>_xlfn.XLOOKUP($L196,Forman!$B:$B,Forman!P:P)</f>
        <v>0</v>
      </c>
      <c r="X196" t="str">
        <f t="shared" si="7"/>
        <v>Électricité [METABOLHEAT - National]</v>
      </c>
      <c r="Y196" t="str">
        <f t="shared" si="5"/>
        <v>Moteurs d'entraînement - Arc électrique [METABOLHEAT - National]</v>
      </c>
      <c r="Z196" t="str">
        <f t="shared" si="8"/>
        <v>Entraînement mécanique [METABOLHEAT - National]</v>
      </c>
      <c r="AA196" t="str">
        <f t="shared" si="6"/>
        <v>Enfant</v>
      </c>
      <c r="AB196" t="s">
        <v>3976</v>
      </c>
      <c r="AC196" t="s">
        <v>3983</v>
      </c>
    </row>
    <row r="197" spans="1:30" x14ac:dyDescent="0.3">
      <c r="A197">
        <v>5</v>
      </c>
      <c r="B197" t="s">
        <v>2361</v>
      </c>
      <c r="H197" t="s">
        <v>1448</v>
      </c>
      <c r="I197" t="str">
        <f>'Correspondance produits'!$B$85</f>
        <v>Électricité</v>
      </c>
      <c r="J197" t="s">
        <v>3200</v>
      </c>
      <c r="K197" t="s">
        <v>3203</v>
      </c>
      <c r="L197" t="str">
        <f>Forman!$B$27</f>
        <v>Other</v>
      </c>
      <c r="M197" t="str">
        <f>'Correspondance produits'!$B$91</f>
        <v>Energie cinétique</v>
      </c>
      <c r="O197">
        <f>_xlfn.XLOOKUP($L197,Forman!$B:$B,Forman!H:H)</f>
        <v>1</v>
      </c>
      <c r="P197">
        <f>_xlfn.XLOOKUP($L197,Forman!$B:$B,Forman!I:I)</f>
        <v>0</v>
      </c>
      <c r="Q197">
        <f>_xlfn.XLOOKUP($L197,Forman!$B:$B,Forman!J:J)</f>
        <v>0</v>
      </c>
      <c r="R197">
        <f>_xlfn.XLOOKUP($L197,Forman!$B:$B,Forman!K:K)</f>
        <v>0</v>
      </c>
      <c r="S197">
        <f>_xlfn.XLOOKUP($L197,Forman!$B:$B,Forman!L:L)</f>
        <v>0</v>
      </c>
      <c r="T197" t="str">
        <f>_xlfn.XLOOKUP($L197,Forman!$B:$B,Forman!M:M)</f>
        <v>Rejets liquides à 35 °C [METABOLHEAT - National]</v>
      </c>
      <c r="U197">
        <f>_xlfn.XLOOKUP($L197,Forman!$B:$B,Forman!N:N)</f>
        <v>1</v>
      </c>
      <c r="V197">
        <f>_xlfn.XLOOKUP($L197,Forman!$B:$B,Forman!O:O)</f>
        <v>0</v>
      </c>
      <c r="W197">
        <f>_xlfn.XLOOKUP($L197,Forman!$B:$B,Forman!P:P)</f>
        <v>0</v>
      </c>
      <c r="X197" t="str">
        <f t="shared" si="7"/>
        <v>Électricité [METABOLHEAT - National]</v>
      </c>
      <c r="Y197" t="str">
        <f t="shared" si="5"/>
        <v>Ventilateurs et pompes - Arc électrique [METABOLHEAT - National]</v>
      </c>
      <c r="Z197" t="str">
        <f t="shared" si="8"/>
        <v>Energie cinétique [METABOLHEAT - National]</v>
      </c>
      <c r="AA197" t="str">
        <f t="shared" si="6"/>
        <v>Enfant</v>
      </c>
      <c r="AB197" t="s">
        <v>3976</v>
      </c>
      <c r="AC197" t="s">
        <v>3983</v>
      </c>
    </row>
    <row r="198" spans="1:30" x14ac:dyDescent="0.3">
      <c r="A198">
        <v>5</v>
      </c>
      <c r="B198" t="s">
        <v>2362</v>
      </c>
      <c r="H198" t="s">
        <v>2175</v>
      </c>
      <c r="O198">
        <f>_xlfn.XLOOKUP($L198,Forman!$B:$B,Forman!H:H)</f>
        <v>0</v>
      </c>
      <c r="P198">
        <f>_xlfn.XLOOKUP($L198,Forman!$B:$B,Forman!I:I)</f>
        <v>0</v>
      </c>
      <c r="Q198">
        <f>_xlfn.XLOOKUP($L198,Forman!$B:$B,Forman!J:J)</f>
        <v>0</v>
      </c>
      <c r="R198">
        <f>_xlfn.XLOOKUP($L198,Forman!$B:$B,Forman!K:K)</f>
        <v>0</v>
      </c>
      <c r="S198">
        <f>_xlfn.XLOOKUP($L198,Forman!$B:$B,Forman!L:L)</f>
        <v>0</v>
      </c>
      <c r="T198">
        <f>_xlfn.XLOOKUP($L198,Forman!$B:$B,Forman!M:M)</f>
        <v>0</v>
      </c>
      <c r="U198">
        <f>_xlfn.XLOOKUP($L198,Forman!$B:$B,Forman!N:N)</f>
        <v>0</v>
      </c>
      <c r="V198">
        <f>_xlfn.XLOOKUP($L198,Forman!$B:$B,Forman!O:O)</f>
        <v>0</v>
      </c>
      <c r="W198">
        <f>_xlfn.XLOOKUP($L198,Forman!$B:$B,Forman!P:P)</f>
        <v>0</v>
      </c>
      <c r="X198" t="str">
        <f t="shared" si="7"/>
        <v xml:space="preserve"> [METABOLHEAT - National]</v>
      </c>
      <c r="Y198" t="str">
        <f t="shared" si="5"/>
        <v>Chaleur basse enthalpie - Arc électrique [METABOLHEAT - National]</v>
      </c>
      <c r="Z198" t="str">
        <f t="shared" si="8"/>
        <v xml:space="preserve"> [METABOLHEAT - National]</v>
      </c>
      <c r="AA198" t="str">
        <f t="shared" si="6"/>
        <v>Parent</v>
      </c>
    </row>
    <row r="199" spans="1:30" x14ac:dyDescent="0.3">
      <c r="A199">
        <v>6</v>
      </c>
      <c r="B199" t="s">
        <v>2363</v>
      </c>
      <c r="H199" t="s">
        <v>1449</v>
      </c>
      <c r="I199" t="str">
        <f>'Correspondance produits'!$B$161</f>
        <v>Diesel et biocarburants</v>
      </c>
      <c r="K199" t="s">
        <v>3203</v>
      </c>
      <c r="L199" t="s">
        <v>935</v>
      </c>
      <c r="M199" t="str">
        <f>'Correspondance produits'!$B$114</f>
        <v>Chaleur utile à 20 °C</v>
      </c>
      <c r="O199">
        <f>_xlfn.XLOOKUP($L199,Forman!$B:$B,Forman!H:H)</f>
        <v>2.8999999999999995</v>
      </c>
      <c r="P199" t="str">
        <f>_xlfn.XLOOKUP($L199,Forman!$B:$B,Forman!I:I)</f>
        <v>Rejets gazeux à 200 °C [METABOLHEAT - National]</v>
      </c>
      <c r="Q199">
        <f>_xlfn.XLOOKUP($L199,Forman!$B:$B,Forman!J:J)</f>
        <v>0.95</v>
      </c>
      <c r="R199">
        <f>_xlfn.XLOOKUP($L199,Forman!$B:$B,Forman!K:K)</f>
        <v>0</v>
      </c>
      <c r="S199">
        <f>_xlfn.XLOOKUP($L199,Forman!$B:$B,Forman!L:L)</f>
        <v>0</v>
      </c>
      <c r="T199" t="str">
        <f>_xlfn.XLOOKUP($L199,Forman!$B:$B,Forman!M:M)</f>
        <v>Rejets liquides à 85 °C [METABOLHEAT - National]</v>
      </c>
      <c r="U199">
        <f>_xlfn.XLOOKUP($L199,Forman!$B:$B,Forman!N:N)</f>
        <v>0.05</v>
      </c>
      <c r="V199">
        <f>_xlfn.XLOOKUP($L199,Forman!$B:$B,Forman!O:O)</f>
        <v>0</v>
      </c>
      <c r="W199">
        <f>_xlfn.XLOOKUP($L199,Forman!$B:$B,Forman!P:P)</f>
        <v>0</v>
      </c>
      <c r="X199" t="str">
        <f t="shared" si="7"/>
        <v>Diesel et biocarburants [METABOLHEAT - National]</v>
      </c>
      <c r="Y199" t="str">
        <f t="shared" ref="Y199:Y262" si="9">_xlfn.CONCAT(B199," [",$B$1,"]")</f>
        <v>Gazole et biocarburants liquides - Chaleur basse enthalpie - Arc électrique [METABOLHEAT - National]</v>
      </c>
      <c r="Z199" t="str">
        <f t="shared" si="8"/>
        <v>Chaleur utile à 20 °C [METABOLHEAT - National]</v>
      </c>
      <c r="AA199" t="str">
        <f t="shared" si="6"/>
        <v>Enfant</v>
      </c>
      <c r="AB199" t="s">
        <v>3976</v>
      </c>
      <c r="AC199" t="s">
        <v>3982</v>
      </c>
      <c r="AD199" t="s">
        <v>3991</v>
      </c>
    </row>
    <row r="200" spans="1:30" x14ac:dyDescent="0.3">
      <c r="A200">
        <v>6</v>
      </c>
      <c r="B200" t="s">
        <v>2364</v>
      </c>
      <c r="H200" t="s">
        <v>1450</v>
      </c>
      <c r="I200" t="str">
        <f>'Correspondance produits'!$B$152</f>
        <v>Gaz</v>
      </c>
      <c r="K200" t="s">
        <v>3203</v>
      </c>
      <c r="L200" t="s">
        <v>937</v>
      </c>
      <c r="M200" t="str">
        <f>'Correspondance produits'!$B$114</f>
        <v>Chaleur utile à 20 °C</v>
      </c>
      <c r="O200">
        <f>_xlfn.XLOOKUP($L200,Forman!$B:$B,Forman!H:H)</f>
        <v>2.6</v>
      </c>
      <c r="P200" t="str">
        <f>_xlfn.XLOOKUP($L200,Forman!$B:$B,Forman!I:I)</f>
        <v>Rejets gazeux à 200 °C [METABOLHEAT - National]</v>
      </c>
      <c r="Q200">
        <f>_xlfn.XLOOKUP($L200,Forman!$B:$B,Forman!J:J)</f>
        <v>0.95</v>
      </c>
      <c r="R200">
        <f>_xlfn.XLOOKUP($L200,Forman!$B:$B,Forman!K:K)</f>
        <v>0</v>
      </c>
      <c r="S200">
        <f>_xlfn.XLOOKUP($L200,Forman!$B:$B,Forman!L:L)</f>
        <v>0</v>
      </c>
      <c r="T200" t="str">
        <f>_xlfn.XLOOKUP($L200,Forman!$B:$B,Forman!M:M)</f>
        <v>Rejets liquides à 85 °C [METABOLHEAT - National]</v>
      </c>
      <c r="U200">
        <f>_xlfn.XLOOKUP($L200,Forman!$B:$B,Forman!N:N)</f>
        <v>0.05</v>
      </c>
      <c r="V200">
        <f>_xlfn.XLOOKUP($L200,Forman!$B:$B,Forman!O:O)</f>
        <v>0</v>
      </c>
      <c r="W200">
        <f>_xlfn.XLOOKUP($L200,Forman!$B:$B,Forman!P:P)</f>
        <v>0</v>
      </c>
      <c r="X200" t="str">
        <f t="shared" si="7"/>
        <v>Gaz [METABOLHEAT - National]</v>
      </c>
      <c r="Y200" t="str">
        <f t="shared" si="9"/>
        <v>Gaz naturel et biogaz - Chaleur basse enthalpie - Arc électrique [METABOLHEAT - National]</v>
      </c>
      <c r="Z200" t="str">
        <f t="shared" si="8"/>
        <v>Chaleur utile à 20 °C [METABOLHEAT - National]</v>
      </c>
      <c r="AA200" t="str">
        <f t="shared" si="6"/>
        <v>Enfant</v>
      </c>
      <c r="AB200" t="s">
        <v>3976</v>
      </c>
      <c r="AC200" t="s">
        <v>3982</v>
      </c>
      <c r="AD200" t="s">
        <v>3991</v>
      </c>
    </row>
    <row r="201" spans="1:30" x14ac:dyDescent="0.3">
      <c r="A201">
        <v>6</v>
      </c>
      <c r="B201" t="s">
        <v>2365</v>
      </c>
      <c r="H201" t="s">
        <v>2059</v>
      </c>
      <c r="I201" t="str">
        <f>'Correspondance produits'!$B$158</f>
        <v>Solaire thermique et géothermie</v>
      </c>
      <c r="K201" t="s">
        <v>3203</v>
      </c>
      <c r="L201" t="s">
        <v>939</v>
      </c>
      <c r="M201" t="str">
        <f>'Correspondance produits'!$B$114</f>
        <v>Chaleur utile à 20 °C</v>
      </c>
      <c r="O201">
        <f>_xlfn.XLOOKUP($L201,Forman!$B:$B,Forman!H:H)</f>
        <v>2.117647058823529</v>
      </c>
      <c r="P201">
        <f>_xlfn.XLOOKUP($L201,Forman!$B:$B,Forman!I:I)</f>
        <v>0</v>
      </c>
      <c r="Q201">
        <f>_xlfn.XLOOKUP($L201,Forman!$B:$B,Forman!J:J)</f>
        <v>0</v>
      </c>
      <c r="R201">
        <f>_xlfn.XLOOKUP($L201,Forman!$B:$B,Forman!K:K)</f>
        <v>0</v>
      </c>
      <c r="S201">
        <f>_xlfn.XLOOKUP($L201,Forman!$B:$B,Forman!L:L)</f>
        <v>0</v>
      </c>
      <c r="T201" t="str">
        <f>_xlfn.XLOOKUP($L201,Forman!$B:$B,Forman!M:M)</f>
        <v>Rejets liquides à 50 °C [METABOLHEAT - National]</v>
      </c>
      <c r="U201">
        <f>_xlfn.XLOOKUP($L201,Forman!$B:$B,Forman!N:N)</f>
        <v>1</v>
      </c>
      <c r="V201">
        <f>_xlfn.XLOOKUP($L201,Forman!$B:$B,Forman!O:O)</f>
        <v>0</v>
      </c>
      <c r="W201">
        <f>_xlfn.XLOOKUP($L201,Forman!$B:$B,Forman!P:P)</f>
        <v>0</v>
      </c>
      <c r="X201" t="str">
        <f t="shared" si="7"/>
        <v>Solaire thermique et géothermie [METABOLHEAT - National]</v>
      </c>
      <c r="Y201" t="str">
        <f t="shared" si="9"/>
        <v>Solaire et géothermie - Chaleur basse enthalpie - Arc électrique [METABOLHEAT - National]</v>
      </c>
      <c r="Z201" t="str">
        <f t="shared" si="8"/>
        <v>Chaleur utile à 20 °C [METABOLHEAT - National]</v>
      </c>
      <c r="AA201" t="str">
        <f t="shared" si="6"/>
        <v>Enfant</v>
      </c>
      <c r="AB201" t="s">
        <v>3976</v>
      </c>
      <c r="AC201" t="s">
        <v>3982</v>
      </c>
      <c r="AD201" t="s">
        <v>3991</v>
      </c>
    </row>
    <row r="202" spans="1:30" x14ac:dyDescent="0.3">
      <c r="A202">
        <v>6</v>
      </c>
      <c r="B202" t="s">
        <v>2366</v>
      </c>
      <c r="H202" t="s">
        <v>2060</v>
      </c>
      <c r="I202" t="str">
        <f>'Correspondance produits'!$B$78</f>
        <v>Chaleur ambiante (pompes à chaleur)</v>
      </c>
      <c r="K202" t="s">
        <v>3203</v>
      </c>
      <c r="L202" t="s">
        <v>957</v>
      </c>
      <c r="M202" t="str">
        <f>'Correspondance produits'!$B$114</f>
        <v>Chaleur utile à 20 °C</v>
      </c>
      <c r="O202">
        <f>_xlfn.XLOOKUP($L202,Forman!$B:$B,Forman!H:H)</f>
        <v>0</v>
      </c>
      <c r="P202">
        <f>_xlfn.XLOOKUP($L202,Forman!$B:$B,Forman!I:I)</f>
        <v>0</v>
      </c>
      <c r="Q202">
        <f>_xlfn.XLOOKUP($L202,Forman!$B:$B,Forman!J:J)</f>
        <v>0</v>
      </c>
      <c r="R202">
        <f>_xlfn.XLOOKUP($L202,Forman!$B:$B,Forman!K:K)</f>
        <v>0</v>
      </c>
      <c r="S202">
        <f>_xlfn.XLOOKUP($L202,Forman!$B:$B,Forman!L:L)</f>
        <v>0</v>
      </c>
      <c r="T202">
        <f>_xlfn.XLOOKUP($L202,Forman!$B:$B,Forman!M:M)</f>
        <v>0</v>
      </c>
      <c r="U202">
        <f>_xlfn.XLOOKUP($L202,Forman!$B:$B,Forman!N:N)</f>
        <v>0</v>
      </c>
      <c r="V202">
        <f>_xlfn.XLOOKUP($L202,Forman!$B:$B,Forman!O:O)</f>
        <v>0</v>
      </c>
      <c r="W202">
        <f>_xlfn.XLOOKUP($L202,Forman!$B:$B,Forman!P:P)</f>
        <v>0</v>
      </c>
      <c r="X202" t="str">
        <f t="shared" si="7"/>
        <v>Chaleur ambiante (pompes à chaleur) [METABOLHEAT - National]</v>
      </c>
      <c r="Y202" t="str">
        <f t="shared" si="9"/>
        <v>Chaleur ambiante - Chaleur basse enthalpie - Arc électrique [METABOLHEAT - National]</v>
      </c>
      <c r="Z202" t="str">
        <f t="shared" si="8"/>
        <v>Chaleur utile à 20 °C [METABOLHEAT - National]</v>
      </c>
      <c r="AA202" t="str">
        <f t="shared" si="6"/>
        <v>Enfant</v>
      </c>
      <c r="AB202" t="s">
        <v>3976</v>
      </c>
      <c r="AC202" t="s">
        <v>3982</v>
      </c>
      <c r="AD202" t="s">
        <v>3991</v>
      </c>
    </row>
    <row r="203" spans="1:30" x14ac:dyDescent="0.3">
      <c r="A203">
        <v>6</v>
      </c>
      <c r="B203" t="s">
        <v>2367</v>
      </c>
      <c r="H203" t="s">
        <v>1451</v>
      </c>
      <c r="I203" t="str">
        <f>'Correspondance produits'!$B$85</f>
        <v>Électricité</v>
      </c>
      <c r="K203" t="s">
        <v>3203</v>
      </c>
      <c r="L203" t="s">
        <v>957</v>
      </c>
      <c r="M203" t="str">
        <f>'Correspondance produits'!$B$114</f>
        <v>Chaleur utile à 20 °C</v>
      </c>
      <c r="O203">
        <f>_xlfn.XLOOKUP($L203,Forman!$B:$B,Forman!H:H)</f>
        <v>0</v>
      </c>
      <c r="P203">
        <f>_xlfn.XLOOKUP($L203,Forman!$B:$B,Forman!I:I)</f>
        <v>0</v>
      </c>
      <c r="Q203">
        <f>_xlfn.XLOOKUP($L203,Forman!$B:$B,Forman!J:J)</f>
        <v>0</v>
      </c>
      <c r="R203">
        <f>_xlfn.XLOOKUP($L203,Forman!$B:$B,Forman!K:K)</f>
        <v>0</v>
      </c>
      <c r="S203">
        <f>_xlfn.XLOOKUP($L203,Forman!$B:$B,Forman!L:L)</f>
        <v>0</v>
      </c>
      <c r="T203">
        <f>_xlfn.XLOOKUP($L203,Forman!$B:$B,Forman!M:M)</f>
        <v>0</v>
      </c>
      <c r="U203">
        <f>_xlfn.XLOOKUP($L203,Forman!$B:$B,Forman!N:N)</f>
        <v>0</v>
      </c>
      <c r="V203">
        <f>_xlfn.XLOOKUP($L203,Forman!$B:$B,Forman!O:O)</f>
        <v>0</v>
      </c>
      <c r="W203">
        <f>_xlfn.XLOOKUP($L203,Forman!$B:$B,Forman!P:P)</f>
        <v>0</v>
      </c>
      <c r="X203" t="str">
        <f t="shared" si="7"/>
        <v>Électricité [METABOLHEAT - National]</v>
      </c>
      <c r="Y203" t="str">
        <f t="shared" si="9"/>
        <v>Électricité - Chaleur basse enthalpie - Arc électrique [METABOLHEAT - National]</v>
      </c>
      <c r="Z203" t="str">
        <f t="shared" si="8"/>
        <v>Chaleur utile à 20 °C [METABOLHEAT - National]</v>
      </c>
      <c r="AA203" t="str">
        <f t="shared" si="6"/>
        <v>Enfant</v>
      </c>
      <c r="AB203" t="s">
        <v>3976</v>
      </c>
      <c r="AC203" t="s">
        <v>3982</v>
      </c>
      <c r="AD203" t="s">
        <v>3991</v>
      </c>
    </row>
    <row r="204" spans="1:30" x14ac:dyDescent="0.3">
      <c r="A204">
        <v>5</v>
      </c>
      <c r="B204" t="s">
        <v>2368</v>
      </c>
      <c r="H204" t="s">
        <v>2176</v>
      </c>
      <c r="O204">
        <f>_xlfn.XLOOKUP($L204,Forman!$B:$B,Forman!H:H)</f>
        <v>0</v>
      </c>
      <c r="P204">
        <f>_xlfn.XLOOKUP($L204,Forman!$B:$B,Forman!I:I)</f>
        <v>0</v>
      </c>
      <c r="Q204">
        <f>_xlfn.XLOOKUP($L204,Forman!$B:$B,Forman!J:J)</f>
        <v>0</v>
      </c>
      <c r="R204">
        <f>_xlfn.XLOOKUP($L204,Forman!$B:$B,Forman!K:K)</f>
        <v>0</v>
      </c>
      <c r="S204">
        <f>_xlfn.XLOOKUP($L204,Forman!$B:$B,Forman!L:L)</f>
        <v>0</v>
      </c>
      <c r="T204">
        <f>_xlfn.XLOOKUP($L204,Forman!$B:$B,Forman!M:M)</f>
        <v>0</v>
      </c>
      <c r="U204">
        <f>_xlfn.XLOOKUP($L204,Forman!$B:$B,Forman!N:N)</f>
        <v>0</v>
      </c>
      <c r="V204">
        <f>_xlfn.XLOOKUP($L204,Forman!$B:$B,Forman!O:O)</f>
        <v>0</v>
      </c>
      <c r="W204">
        <f>_xlfn.XLOOKUP($L204,Forman!$B:$B,Forman!P:P)</f>
        <v>0</v>
      </c>
      <c r="X204" t="str">
        <f t="shared" si="7"/>
        <v xml:space="preserve"> [METABOLHEAT - National]</v>
      </c>
      <c r="Y204" t="str">
        <f t="shared" si="9"/>
        <v>Acier : Fonderies - Arc électrique [METABOLHEAT - National]</v>
      </c>
      <c r="Z204" t="str">
        <f t="shared" si="8"/>
        <v xml:space="preserve"> [METABOLHEAT - National]</v>
      </c>
      <c r="AA204" t="str">
        <f t="shared" si="6"/>
        <v>Parent</v>
      </c>
    </row>
    <row r="205" spans="1:30" x14ac:dyDescent="0.3">
      <c r="A205">
        <v>6</v>
      </c>
      <c r="B205" t="s">
        <v>2369</v>
      </c>
      <c r="H205" t="s">
        <v>1452</v>
      </c>
      <c r="I205" t="str">
        <f>'Correspondance produits'!$B$3</f>
        <v>Combustibles fossiles solides</v>
      </c>
      <c r="J205" t="s">
        <v>3206</v>
      </c>
      <c r="K205" t="s">
        <v>3204</v>
      </c>
      <c r="L205" t="str">
        <f>Forman!$B$9</f>
        <v>Burner unit</v>
      </c>
      <c r="M205" t="str">
        <f>'Correspondance produits'!$B$105</f>
        <v>Chaleur utile à 1600 °C</v>
      </c>
      <c r="O205">
        <f>_xlfn.XLOOKUP($L205,Forman!$B:$B,Forman!H:H)</f>
        <v>2.9999999999999996</v>
      </c>
      <c r="P205" t="str">
        <f>_xlfn.XLOOKUP($L205,Forman!$B:$B,Forman!I:I)</f>
        <v>Rejets gazeux à 150 °C [METABOLHEAT - National]</v>
      </c>
      <c r="Q205">
        <f>_xlfn.XLOOKUP($L205,Forman!$B:$B,Forman!J:J)</f>
        <v>0.23</v>
      </c>
      <c r="R205" t="str">
        <f>_xlfn.XLOOKUP($L205,Forman!$B:$B,Forman!K:K)</f>
        <v>Rejets gazeux à 100 °C [METABOLHEAT - National]</v>
      </c>
      <c r="S205">
        <f>_xlfn.XLOOKUP($L205,Forman!$B:$B,Forman!L:L)</f>
        <v>0.38</v>
      </c>
      <c r="T205" t="str">
        <f>_xlfn.XLOOKUP($L205,Forman!$B:$B,Forman!M:M)</f>
        <v>Rejets liquides à 85 °C [METABOLHEAT - National]</v>
      </c>
      <c r="U205">
        <f>_xlfn.XLOOKUP($L205,Forman!$B:$B,Forman!N:N)</f>
        <v>0.01</v>
      </c>
      <c r="V205" t="str">
        <f>_xlfn.XLOOKUP($L205,Forman!$B:$B,Forman!O:O)</f>
        <v>Rejets liquides à 50 °C [METABOLHEAT - National]</v>
      </c>
      <c r="W205">
        <f>_xlfn.XLOOKUP($L205,Forman!$B:$B,Forman!P:P)</f>
        <v>0.38</v>
      </c>
      <c r="X205" t="str">
        <f t="shared" si="7"/>
        <v>Combustibles fossiles solides [METABOLHEAT - National]</v>
      </c>
      <c r="Y205" t="str">
        <f t="shared" si="9"/>
        <v>Solides - Acier : Fonderies - Arc électrique [METABOLHEAT - National]</v>
      </c>
      <c r="Z205" t="str">
        <f t="shared" si="8"/>
        <v>Chaleur utile à 1600 °C [METABOLHEAT - National]</v>
      </c>
      <c r="AA205" t="str">
        <f t="shared" si="6"/>
        <v>Enfant</v>
      </c>
      <c r="AB205" t="s">
        <v>3976</v>
      </c>
      <c r="AC205" t="s">
        <v>3984</v>
      </c>
      <c r="AD205" t="s">
        <v>3988</v>
      </c>
    </row>
    <row r="206" spans="1:30" x14ac:dyDescent="0.3">
      <c r="A206">
        <v>6</v>
      </c>
      <c r="B206" t="s">
        <v>2370</v>
      </c>
      <c r="H206" t="s">
        <v>1453</v>
      </c>
      <c r="I206" t="str">
        <f>'Correspondance produits'!$B$46</f>
        <v>Fioul</v>
      </c>
      <c r="J206" t="s">
        <v>3206</v>
      </c>
      <c r="K206" t="s">
        <v>3204</v>
      </c>
      <c r="L206" t="s">
        <v>935</v>
      </c>
      <c r="M206" t="str">
        <f>'Correspondance produits'!$B$105</f>
        <v>Chaleur utile à 1600 °C</v>
      </c>
      <c r="O206">
        <f>_xlfn.XLOOKUP($L206,Forman!$B:$B,Forman!H:H)</f>
        <v>2.8999999999999995</v>
      </c>
      <c r="P206" t="str">
        <f>_xlfn.XLOOKUP($L206,Forman!$B:$B,Forman!I:I)</f>
        <v>Rejets gazeux à 200 °C [METABOLHEAT - National]</v>
      </c>
      <c r="Q206">
        <f>_xlfn.XLOOKUP($L206,Forman!$B:$B,Forman!J:J)</f>
        <v>0.95</v>
      </c>
      <c r="R206">
        <f>_xlfn.XLOOKUP($L206,Forman!$B:$B,Forman!K:K)</f>
        <v>0</v>
      </c>
      <c r="S206">
        <f>_xlfn.XLOOKUP($L206,Forman!$B:$B,Forman!L:L)</f>
        <v>0</v>
      </c>
      <c r="T206" t="str">
        <f>_xlfn.XLOOKUP($L206,Forman!$B:$B,Forman!M:M)</f>
        <v>Rejets liquides à 85 °C [METABOLHEAT - National]</v>
      </c>
      <c r="U206">
        <f>_xlfn.XLOOKUP($L206,Forman!$B:$B,Forman!N:N)</f>
        <v>0.05</v>
      </c>
      <c r="V206">
        <f>_xlfn.XLOOKUP($L206,Forman!$B:$B,Forman!O:O)</f>
        <v>0</v>
      </c>
      <c r="W206">
        <f>_xlfn.XLOOKUP($L206,Forman!$B:$B,Forman!P:P)</f>
        <v>0</v>
      </c>
      <c r="X206" t="str">
        <f t="shared" si="7"/>
        <v>Fioul [METABOLHEAT - National]</v>
      </c>
      <c r="Y206" t="str">
        <f t="shared" si="9"/>
        <v>Fioul - Acier : Fonderies - Arc électrique [METABOLHEAT - National]</v>
      </c>
      <c r="Z206" t="str">
        <f t="shared" si="8"/>
        <v>Chaleur utile à 1600 °C [METABOLHEAT - National]</v>
      </c>
      <c r="AA206" t="str">
        <f t="shared" si="6"/>
        <v>Enfant</v>
      </c>
      <c r="AB206" t="s">
        <v>3976</v>
      </c>
      <c r="AC206" t="s">
        <v>3984</v>
      </c>
      <c r="AD206" t="s">
        <v>3988</v>
      </c>
    </row>
    <row r="207" spans="1:30" x14ac:dyDescent="0.3">
      <c r="A207">
        <v>6</v>
      </c>
      <c r="B207" t="s">
        <v>2371</v>
      </c>
      <c r="H207" t="s">
        <v>1454</v>
      </c>
      <c r="I207" t="str">
        <f>'Correspondance produits'!$B$152</f>
        <v>Gaz</v>
      </c>
      <c r="J207" t="s">
        <v>3206</v>
      </c>
      <c r="K207" t="s">
        <v>3204</v>
      </c>
      <c r="L207" t="s">
        <v>937</v>
      </c>
      <c r="M207" t="str">
        <f>'Correspondance produits'!$B$105</f>
        <v>Chaleur utile à 1600 °C</v>
      </c>
      <c r="O207">
        <f>_xlfn.XLOOKUP($L207,Forman!$B:$B,Forman!H:H)</f>
        <v>2.6</v>
      </c>
      <c r="P207" t="str">
        <f>_xlfn.XLOOKUP($L207,Forman!$B:$B,Forman!I:I)</f>
        <v>Rejets gazeux à 200 °C [METABOLHEAT - National]</v>
      </c>
      <c r="Q207">
        <f>_xlfn.XLOOKUP($L207,Forman!$B:$B,Forman!J:J)</f>
        <v>0.95</v>
      </c>
      <c r="R207">
        <f>_xlfn.XLOOKUP($L207,Forman!$B:$B,Forman!K:K)</f>
        <v>0</v>
      </c>
      <c r="S207">
        <f>_xlfn.XLOOKUP($L207,Forman!$B:$B,Forman!L:L)</f>
        <v>0</v>
      </c>
      <c r="T207" t="str">
        <f>_xlfn.XLOOKUP($L207,Forman!$B:$B,Forman!M:M)</f>
        <v>Rejets liquides à 85 °C [METABOLHEAT - National]</v>
      </c>
      <c r="U207">
        <f>_xlfn.XLOOKUP($L207,Forman!$B:$B,Forman!N:N)</f>
        <v>0.05</v>
      </c>
      <c r="V207">
        <f>_xlfn.XLOOKUP($L207,Forman!$B:$B,Forman!O:O)</f>
        <v>0</v>
      </c>
      <c r="W207">
        <f>_xlfn.XLOOKUP($L207,Forman!$B:$B,Forman!P:P)</f>
        <v>0</v>
      </c>
      <c r="X207" t="str">
        <f t="shared" si="7"/>
        <v>Gaz [METABOLHEAT - National]</v>
      </c>
      <c r="Y207" t="str">
        <f t="shared" si="9"/>
        <v>Gaz naturel et biogaz - Acier : Fonderies - Arc électrique [METABOLHEAT - National]</v>
      </c>
      <c r="Z207" t="str">
        <f t="shared" si="8"/>
        <v>Chaleur utile à 1600 °C [METABOLHEAT - National]</v>
      </c>
      <c r="AA207" t="str">
        <f t="shared" si="6"/>
        <v>Enfant</v>
      </c>
      <c r="AB207" t="s">
        <v>3976</v>
      </c>
      <c r="AC207" t="s">
        <v>3984</v>
      </c>
      <c r="AD207" t="s">
        <v>3988</v>
      </c>
    </row>
    <row r="208" spans="1:30" x14ac:dyDescent="0.3">
      <c r="A208">
        <v>6</v>
      </c>
      <c r="B208" t="s">
        <v>2372</v>
      </c>
      <c r="H208" t="s">
        <v>1455</v>
      </c>
      <c r="I208" t="str">
        <f>'Correspondance produits'!$B$18</f>
        <v>Gaz manufacturés</v>
      </c>
      <c r="J208" t="s">
        <v>3206</v>
      </c>
      <c r="K208" t="s">
        <v>3204</v>
      </c>
      <c r="L208" t="s">
        <v>937</v>
      </c>
      <c r="M208" t="str">
        <f>'Correspondance produits'!$B$105</f>
        <v>Chaleur utile à 1600 °C</v>
      </c>
      <c r="O208">
        <f>_xlfn.XLOOKUP($L208,Forman!$B:$B,Forman!H:H)</f>
        <v>2.6</v>
      </c>
      <c r="P208" t="str">
        <f>_xlfn.XLOOKUP($L208,Forman!$B:$B,Forman!I:I)</f>
        <v>Rejets gazeux à 200 °C [METABOLHEAT - National]</v>
      </c>
      <c r="Q208">
        <f>_xlfn.XLOOKUP($L208,Forman!$B:$B,Forman!J:J)</f>
        <v>0.95</v>
      </c>
      <c r="R208">
        <f>_xlfn.XLOOKUP($L208,Forman!$B:$B,Forman!K:K)</f>
        <v>0</v>
      </c>
      <c r="S208">
        <f>_xlfn.XLOOKUP($L208,Forman!$B:$B,Forman!L:L)</f>
        <v>0</v>
      </c>
      <c r="T208" t="str">
        <f>_xlfn.XLOOKUP($L208,Forman!$B:$B,Forman!M:M)</f>
        <v>Rejets liquides à 85 °C [METABOLHEAT - National]</v>
      </c>
      <c r="U208">
        <f>_xlfn.XLOOKUP($L208,Forman!$B:$B,Forman!N:N)</f>
        <v>0.05</v>
      </c>
      <c r="V208">
        <f>_xlfn.XLOOKUP($L208,Forman!$B:$B,Forman!O:O)</f>
        <v>0</v>
      </c>
      <c r="W208">
        <f>_xlfn.XLOOKUP($L208,Forman!$B:$B,Forman!P:P)</f>
        <v>0</v>
      </c>
      <c r="X208" t="str">
        <f t="shared" si="7"/>
        <v>Gaz manufacturés [METABOLHEAT - National]</v>
      </c>
      <c r="Y208" t="str">
        <f t="shared" si="9"/>
        <v>Gaz dérivés - Acier : Fonderies - Arc électrique [METABOLHEAT - National]</v>
      </c>
      <c r="Z208" t="str">
        <f t="shared" si="8"/>
        <v>Chaleur utile à 1600 °C [METABOLHEAT - National]</v>
      </c>
      <c r="AA208" t="str">
        <f t="shared" si="6"/>
        <v>Enfant</v>
      </c>
      <c r="AB208" t="s">
        <v>3976</v>
      </c>
      <c r="AC208" t="s">
        <v>3984</v>
      </c>
      <c r="AD208" t="s">
        <v>3988</v>
      </c>
    </row>
    <row r="209" spans="1:30" x14ac:dyDescent="0.3">
      <c r="A209">
        <v>5</v>
      </c>
      <c r="B209" t="s">
        <v>2373</v>
      </c>
      <c r="H209" t="s">
        <v>1456</v>
      </c>
      <c r="I209" t="str">
        <f>'Correspondance produits'!$B$85</f>
        <v>Électricité</v>
      </c>
      <c r="J209" t="s">
        <v>3206</v>
      </c>
      <c r="K209" t="s">
        <v>3203</v>
      </c>
      <c r="L209" t="str">
        <f>Forman!$B$6</f>
        <v>Electric arc furnace</v>
      </c>
      <c r="M209" t="str">
        <f>'Correspondance produits'!$B$105</f>
        <v>Chaleur utile à 1600 °C</v>
      </c>
      <c r="O209">
        <f>_xlfn.XLOOKUP($L209,Forman!$B:$B,Forman!H:H)</f>
        <v>0.66666666666666663</v>
      </c>
      <c r="P209" t="str">
        <f>_xlfn.XLOOKUP($L209,Forman!$B:$B,Forman!I:I)</f>
        <v>Rejets gazeux à 1000 °C [METABOLHEAT - National]</v>
      </c>
      <c r="Q209">
        <f>_xlfn.XLOOKUP($L209,Forman!$B:$B,Forman!J:J)</f>
        <v>0.55000000000000004</v>
      </c>
      <c r="R209">
        <f>_xlfn.XLOOKUP($L209,Forman!$B:$B,Forman!K:K)</f>
        <v>0</v>
      </c>
      <c r="S209">
        <f>_xlfn.XLOOKUP($L209,Forman!$B:$B,Forman!L:L)</f>
        <v>0</v>
      </c>
      <c r="T209" t="str">
        <f>_xlfn.XLOOKUP($L209,Forman!$B:$B,Forman!M:M)</f>
        <v>Rejets liquides à 85 °C [METABOLHEAT - National]</v>
      </c>
      <c r="U209">
        <f>_xlfn.XLOOKUP($L209,Forman!$B:$B,Forman!N:N)</f>
        <v>0.45</v>
      </c>
      <c r="V209">
        <f>_xlfn.XLOOKUP($L209,Forman!$B:$B,Forman!O:O)</f>
        <v>0</v>
      </c>
      <c r="W209">
        <f>_xlfn.XLOOKUP($L209,Forman!$B:$B,Forman!P:P)</f>
        <v>0</v>
      </c>
      <c r="X209" t="str">
        <f t="shared" si="7"/>
        <v>Électricité [METABOLHEAT - National]</v>
      </c>
      <c r="Y209" t="str">
        <f t="shared" si="9"/>
        <v>Acier : Arc électrique - Arc électrique [METABOLHEAT - National]</v>
      </c>
      <c r="Z209" t="str">
        <f t="shared" si="8"/>
        <v>Chaleur utile à 1600 °C [METABOLHEAT - National]</v>
      </c>
      <c r="AA209" t="str">
        <f t="shared" si="6"/>
        <v>Enfant</v>
      </c>
      <c r="AB209" t="s">
        <v>3976</v>
      </c>
      <c r="AC209" t="s">
        <v>3984</v>
      </c>
      <c r="AD209" t="s">
        <v>3988</v>
      </c>
    </row>
    <row r="210" spans="1:30" x14ac:dyDescent="0.3">
      <c r="A210">
        <v>5</v>
      </c>
      <c r="B210" t="s">
        <v>2374</v>
      </c>
      <c r="H210" t="s">
        <v>2177</v>
      </c>
      <c r="O210">
        <f>_xlfn.XLOOKUP($L210,Forman!$B:$B,Forman!H:H)</f>
        <v>0</v>
      </c>
      <c r="P210">
        <f>_xlfn.XLOOKUP($L210,Forman!$B:$B,Forman!I:I)</f>
        <v>0</v>
      </c>
      <c r="Q210">
        <f>_xlfn.XLOOKUP($L210,Forman!$B:$B,Forman!J:J)</f>
        <v>0</v>
      </c>
      <c r="R210">
        <f>_xlfn.XLOOKUP($L210,Forman!$B:$B,Forman!K:K)</f>
        <v>0</v>
      </c>
      <c r="S210">
        <f>_xlfn.XLOOKUP($L210,Forman!$B:$B,Forman!L:L)</f>
        <v>0</v>
      </c>
      <c r="T210">
        <f>_xlfn.XLOOKUP($L210,Forman!$B:$B,Forman!M:M)</f>
        <v>0</v>
      </c>
      <c r="U210">
        <f>_xlfn.XLOOKUP($L210,Forman!$B:$B,Forman!N:N)</f>
        <v>0</v>
      </c>
      <c r="V210">
        <f>_xlfn.XLOOKUP($L210,Forman!$B:$B,Forman!O:O)</f>
        <v>0</v>
      </c>
      <c r="W210">
        <f>_xlfn.XLOOKUP($L210,Forman!$B:$B,Forman!P:P)</f>
        <v>0</v>
      </c>
      <c r="X210" t="str">
        <f t="shared" si="7"/>
        <v xml:space="preserve"> [METABOLHEAT - National]</v>
      </c>
      <c r="Y210" t="str">
        <f t="shared" si="9"/>
        <v>Acier : Fours, affinage et laminage - Arc électrique [METABOLHEAT - National]</v>
      </c>
      <c r="Z210" t="str">
        <f t="shared" si="8"/>
        <v xml:space="preserve"> [METABOLHEAT - National]</v>
      </c>
      <c r="AA210" t="str">
        <f t="shared" si="6"/>
        <v>Parent</v>
      </c>
    </row>
    <row r="211" spans="1:30" x14ac:dyDescent="0.3">
      <c r="A211">
        <v>6</v>
      </c>
      <c r="B211" t="s">
        <v>2375</v>
      </c>
      <c r="H211" t="s">
        <v>2178</v>
      </c>
      <c r="O211">
        <f>_xlfn.XLOOKUP($L211,Forman!$B:$B,Forman!H:H)</f>
        <v>0</v>
      </c>
      <c r="P211">
        <f>_xlfn.XLOOKUP($L211,Forman!$B:$B,Forman!I:I)</f>
        <v>0</v>
      </c>
      <c r="Q211">
        <f>_xlfn.XLOOKUP($L211,Forman!$B:$B,Forman!J:J)</f>
        <v>0</v>
      </c>
      <c r="R211">
        <f>_xlfn.XLOOKUP($L211,Forman!$B:$B,Forman!K:K)</f>
        <v>0</v>
      </c>
      <c r="S211">
        <f>_xlfn.XLOOKUP($L211,Forman!$B:$B,Forman!L:L)</f>
        <v>0</v>
      </c>
      <c r="T211">
        <f>_xlfn.XLOOKUP($L211,Forman!$B:$B,Forman!M:M)</f>
        <v>0</v>
      </c>
      <c r="U211">
        <f>_xlfn.XLOOKUP($L211,Forman!$B:$B,Forman!N:N)</f>
        <v>0</v>
      </c>
      <c r="V211">
        <f>_xlfn.XLOOKUP($L211,Forman!$B:$B,Forman!O:O)</f>
        <v>0</v>
      </c>
      <c r="W211">
        <f>_xlfn.XLOOKUP($L211,Forman!$B:$B,Forman!P:P)</f>
        <v>0</v>
      </c>
      <c r="X211" t="str">
        <f t="shared" ref="X211:X274" si="10">_xlfn.CONCAT(I211," [",$B$1,"]")</f>
        <v xml:space="preserve"> [METABOLHEAT - National]</v>
      </c>
      <c r="Y211" t="str">
        <f t="shared" si="9"/>
        <v>Acier : Fours, affinage et laminage - Thermique - Acier : Fours, affinage et laminage - Arc électrique [METABOLHEAT - National]</v>
      </c>
      <c r="Z211" t="str">
        <f t="shared" ref="Z211:Z274" si="11">_xlfn.CONCAT(M211," [",$B$1,"]")</f>
        <v xml:space="preserve"> [METABOLHEAT - National]</v>
      </c>
      <c r="AA211" t="str">
        <f t="shared" ref="AA211:AA274" si="12">IF(A212&gt;A211,"Parent","Enfant")</f>
        <v>Parent</v>
      </c>
      <c r="AB211" t="s">
        <v>3976</v>
      </c>
      <c r="AC211" t="s">
        <v>3984</v>
      </c>
      <c r="AD211" t="s">
        <v>3988</v>
      </c>
    </row>
    <row r="212" spans="1:30" x14ac:dyDescent="0.3">
      <c r="A212">
        <v>7</v>
      </c>
      <c r="B212" t="s">
        <v>2376</v>
      </c>
      <c r="H212" t="s">
        <v>1457</v>
      </c>
      <c r="I212" t="str">
        <f>'Correspondance produits'!$B$38</f>
        <v>Gaz de pétrole liquéfiés</v>
      </c>
      <c r="J212" t="s">
        <v>3206</v>
      </c>
      <c r="K212" t="s">
        <v>3204</v>
      </c>
      <c r="L212" t="s">
        <v>935</v>
      </c>
      <c r="M212" t="str">
        <f>'Correspondance produits'!$B$105</f>
        <v>Chaleur utile à 1600 °C</v>
      </c>
      <c r="O212">
        <f>_xlfn.XLOOKUP($L212,Forman!$B:$B,Forman!H:H)</f>
        <v>2.8999999999999995</v>
      </c>
      <c r="P212" t="str">
        <f>_xlfn.XLOOKUP($L212,Forman!$B:$B,Forman!I:I)</f>
        <v>Rejets gazeux à 200 °C [METABOLHEAT - National]</v>
      </c>
      <c r="Q212">
        <f>_xlfn.XLOOKUP($L212,Forman!$B:$B,Forman!J:J)</f>
        <v>0.95</v>
      </c>
      <c r="R212">
        <f>_xlfn.XLOOKUP($L212,Forman!$B:$B,Forman!K:K)</f>
        <v>0</v>
      </c>
      <c r="S212">
        <f>_xlfn.XLOOKUP($L212,Forman!$B:$B,Forman!L:L)</f>
        <v>0</v>
      </c>
      <c r="T212" t="str">
        <f>_xlfn.XLOOKUP($L212,Forman!$B:$B,Forman!M:M)</f>
        <v>Rejets liquides à 85 °C [METABOLHEAT - National]</v>
      </c>
      <c r="U212">
        <f>_xlfn.XLOOKUP($L212,Forman!$B:$B,Forman!N:N)</f>
        <v>0.05</v>
      </c>
      <c r="V212">
        <f>_xlfn.XLOOKUP($L212,Forman!$B:$B,Forman!O:O)</f>
        <v>0</v>
      </c>
      <c r="W212">
        <f>_xlfn.XLOOKUP($L212,Forman!$B:$B,Forman!P:P)</f>
        <v>0</v>
      </c>
      <c r="X212" t="str">
        <f t="shared" si="10"/>
        <v>Gaz de pétrole liquéfiés [METABOLHEAT - National]</v>
      </c>
      <c r="Y212" t="str">
        <f t="shared" si="9"/>
        <v>GPL - Acier : Fours, affinage et laminage - Thermique - Acier : Fours, affinage et laminage - Arc électrique [METABOLHEAT - National]</v>
      </c>
      <c r="Z212" t="str">
        <f t="shared" si="11"/>
        <v>Chaleur utile à 1600 °C [METABOLHEAT - National]</v>
      </c>
      <c r="AA212" t="str">
        <f t="shared" si="12"/>
        <v>Enfant</v>
      </c>
      <c r="AB212" t="s">
        <v>3976</v>
      </c>
      <c r="AC212" t="s">
        <v>3984</v>
      </c>
      <c r="AD212" t="s">
        <v>3988</v>
      </c>
    </row>
    <row r="213" spans="1:30" x14ac:dyDescent="0.3">
      <c r="A213">
        <v>7</v>
      </c>
      <c r="B213" t="s">
        <v>2377</v>
      </c>
      <c r="H213" t="s">
        <v>1458</v>
      </c>
      <c r="I213" t="str">
        <f>'Correspondance produits'!$B$161</f>
        <v>Diesel et biocarburants</v>
      </c>
      <c r="J213" t="s">
        <v>3206</v>
      </c>
      <c r="K213" t="s">
        <v>3204</v>
      </c>
      <c r="L213" t="s">
        <v>935</v>
      </c>
      <c r="M213" t="str">
        <f>'Correspondance produits'!$B$105</f>
        <v>Chaleur utile à 1600 °C</v>
      </c>
      <c r="O213">
        <f>_xlfn.XLOOKUP($L213,Forman!$B:$B,Forman!H:H)</f>
        <v>2.8999999999999995</v>
      </c>
      <c r="P213" t="str">
        <f>_xlfn.XLOOKUP($L213,Forman!$B:$B,Forman!I:I)</f>
        <v>Rejets gazeux à 200 °C [METABOLHEAT - National]</v>
      </c>
      <c r="Q213">
        <f>_xlfn.XLOOKUP($L213,Forman!$B:$B,Forman!J:J)</f>
        <v>0.95</v>
      </c>
      <c r="R213">
        <f>_xlfn.XLOOKUP($L213,Forman!$B:$B,Forman!K:K)</f>
        <v>0</v>
      </c>
      <c r="S213">
        <f>_xlfn.XLOOKUP($L213,Forman!$B:$B,Forman!L:L)</f>
        <v>0</v>
      </c>
      <c r="T213" t="str">
        <f>_xlfn.XLOOKUP($L213,Forman!$B:$B,Forman!M:M)</f>
        <v>Rejets liquides à 85 °C [METABOLHEAT - National]</v>
      </c>
      <c r="U213">
        <f>_xlfn.XLOOKUP($L213,Forman!$B:$B,Forman!N:N)</f>
        <v>0.05</v>
      </c>
      <c r="V213">
        <f>_xlfn.XLOOKUP($L213,Forman!$B:$B,Forman!O:O)</f>
        <v>0</v>
      </c>
      <c r="W213">
        <f>_xlfn.XLOOKUP($L213,Forman!$B:$B,Forman!P:P)</f>
        <v>0</v>
      </c>
      <c r="X213" t="str">
        <f t="shared" si="10"/>
        <v>Diesel et biocarburants [METABOLHEAT - National]</v>
      </c>
      <c r="Y213" t="str">
        <f t="shared" si="9"/>
        <v>Gazole et biocarburants liquides - Acier : Fours, affinage et laminage - Thermique - Acier : Fours, affinage et laminage - Arc électrique [METABOLHEAT - National]</v>
      </c>
      <c r="Z213" t="str">
        <f t="shared" si="11"/>
        <v>Chaleur utile à 1600 °C [METABOLHEAT - National]</v>
      </c>
      <c r="AA213" t="str">
        <f t="shared" si="12"/>
        <v>Enfant</v>
      </c>
      <c r="AB213" t="s">
        <v>3976</v>
      </c>
      <c r="AC213" t="s">
        <v>3984</v>
      </c>
      <c r="AD213" t="s">
        <v>3988</v>
      </c>
    </row>
    <row r="214" spans="1:30" x14ac:dyDescent="0.3">
      <c r="A214">
        <v>7</v>
      </c>
      <c r="B214" t="s">
        <v>2378</v>
      </c>
      <c r="H214" t="s">
        <v>1459</v>
      </c>
      <c r="I214" t="str">
        <f>'Correspondance produits'!$B$46</f>
        <v>Fioul</v>
      </c>
      <c r="J214" t="s">
        <v>3206</v>
      </c>
      <c r="K214" t="s">
        <v>3204</v>
      </c>
      <c r="L214" t="s">
        <v>935</v>
      </c>
      <c r="M214" t="str">
        <f>'Correspondance produits'!$B$105</f>
        <v>Chaleur utile à 1600 °C</v>
      </c>
      <c r="O214">
        <f>_xlfn.XLOOKUP($L214,Forman!$B:$B,Forman!H:H)</f>
        <v>2.8999999999999995</v>
      </c>
      <c r="P214" t="str">
        <f>_xlfn.XLOOKUP($L214,Forman!$B:$B,Forman!I:I)</f>
        <v>Rejets gazeux à 200 °C [METABOLHEAT - National]</v>
      </c>
      <c r="Q214">
        <f>_xlfn.XLOOKUP($L214,Forman!$B:$B,Forman!J:J)</f>
        <v>0.95</v>
      </c>
      <c r="R214">
        <f>_xlfn.XLOOKUP($L214,Forman!$B:$B,Forman!K:K)</f>
        <v>0</v>
      </c>
      <c r="S214">
        <f>_xlfn.XLOOKUP($L214,Forman!$B:$B,Forman!L:L)</f>
        <v>0</v>
      </c>
      <c r="T214" t="str">
        <f>_xlfn.XLOOKUP($L214,Forman!$B:$B,Forman!M:M)</f>
        <v>Rejets liquides à 85 °C [METABOLHEAT - National]</v>
      </c>
      <c r="U214">
        <f>_xlfn.XLOOKUP($L214,Forman!$B:$B,Forman!N:N)</f>
        <v>0.05</v>
      </c>
      <c r="V214">
        <f>_xlfn.XLOOKUP($L214,Forman!$B:$B,Forman!O:O)</f>
        <v>0</v>
      </c>
      <c r="W214">
        <f>_xlfn.XLOOKUP($L214,Forman!$B:$B,Forman!P:P)</f>
        <v>0</v>
      </c>
      <c r="X214" t="str">
        <f t="shared" si="10"/>
        <v>Fioul [METABOLHEAT - National]</v>
      </c>
      <c r="Y214" t="str">
        <f t="shared" si="9"/>
        <v>Fioul - Acier : Fours, affinage et laminage - Thermique - Acier : Fours, affinage et laminage - Arc électrique [METABOLHEAT - National]</v>
      </c>
      <c r="Z214" t="str">
        <f t="shared" si="11"/>
        <v>Chaleur utile à 1600 °C [METABOLHEAT - National]</v>
      </c>
      <c r="AA214" t="str">
        <f t="shared" si="12"/>
        <v>Enfant</v>
      </c>
      <c r="AB214" t="s">
        <v>3976</v>
      </c>
      <c r="AC214" t="s">
        <v>3984</v>
      </c>
      <c r="AD214" t="s">
        <v>3988</v>
      </c>
    </row>
    <row r="215" spans="1:30" x14ac:dyDescent="0.3">
      <c r="A215">
        <v>7</v>
      </c>
      <c r="B215" t="s">
        <v>2379</v>
      </c>
      <c r="H215" t="s">
        <v>1460</v>
      </c>
      <c r="I215" t="str">
        <f>'Correspondance produits'!$B$152</f>
        <v>Gaz</v>
      </c>
      <c r="J215" t="s">
        <v>3206</v>
      </c>
      <c r="K215" t="s">
        <v>3204</v>
      </c>
      <c r="L215" t="s">
        <v>937</v>
      </c>
      <c r="M215" t="str">
        <f>'Correspondance produits'!$B$105</f>
        <v>Chaleur utile à 1600 °C</v>
      </c>
      <c r="O215">
        <f>_xlfn.XLOOKUP($L215,Forman!$B:$B,Forman!H:H)</f>
        <v>2.6</v>
      </c>
      <c r="P215" t="str">
        <f>_xlfn.XLOOKUP($L215,Forman!$B:$B,Forman!I:I)</f>
        <v>Rejets gazeux à 200 °C [METABOLHEAT - National]</v>
      </c>
      <c r="Q215">
        <f>_xlfn.XLOOKUP($L215,Forman!$B:$B,Forman!J:J)</f>
        <v>0.95</v>
      </c>
      <c r="R215">
        <f>_xlfn.XLOOKUP($L215,Forman!$B:$B,Forman!K:K)</f>
        <v>0</v>
      </c>
      <c r="S215">
        <f>_xlfn.XLOOKUP($L215,Forman!$B:$B,Forman!L:L)</f>
        <v>0</v>
      </c>
      <c r="T215" t="str">
        <f>_xlfn.XLOOKUP($L215,Forman!$B:$B,Forman!M:M)</f>
        <v>Rejets liquides à 85 °C [METABOLHEAT - National]</v>
      </c>
      <c r="U215">
        <f>_xlfn.XLOOKUP($L215,Forman!$B:$B,Forman!N:N)</f>
        <v>0.05</v>
      </c>
      <c r="V215">
        <f>_xlfn.XLOOKUP($L215,Forman!$B:$B,Forman!O:O)</f>
        <v>0</v>
      </c>
      <c r="W215">
        <f>_xlfn.XLOOKUP($L215,Forman!$B:$B,Forman!P:P)</f>
        <v>0</v>
      </c>
      <c r="X215" t="str">
        <f t="shared" si="10"/>
        <v>Gaz [METABOLHEAT - National]</v>
      </c>
      <c r="Y215" t="str">
        <f t="shared" si="9"/>
        <v>Gaz naturel et biogaz - Acier : Fours, affinage et laminage - Thermique - Acier : Fours, affinage et laminage - Arc électrique [METABOLHEAT - National]</v>
      </c>
      <c r="Z215" t="str">
        <f t="shared" si="11"/>
        <v>Chaleur utile à 1600 °C [METABOLHEAT - National]</v>
      </c>
      <c r="AA215" t="str">
        <f t="shared" si="12"/>
        <v>Enfant</v>
      </c>
      <c r="AB215" t="s">
        <v>3976</v>
      </c>
      <c r="AC215" t="s">
        <v>3984</v>
      </c>
      <c r="AD215" t="s">
        <v>3988</v>
      </c>
    </row>
    <row r="216" spans="1:30" x14ac:dyDescent="0.3">
      <c r="A216">
        <v>6</v>
      </c>
      <c r="B216" t="s">
        <v>2380</v>
      </c>
      <c r="H216" t="s">
        <v>1461</v>
      </c>
      <c r="I216" t="str">
        <f>'Correspondance produits'!$B$85</f>
        <v>Électricité</v>
      </c>
      <c r="J216" t="s">
        <v>3207</v>
      </c>
      <c r="K216" t="s">
        <v>3204</v>
      </c>
      <c r="L216" t="str">
        <f>Forman!$B$13</f>
        <v>Heaters</v>
      </c>
      <c r="M216" t="str">
        <f>'Correspondance produits'!$B$107</f>
        <v>Chaleur utile à 960 °C</v>
      </c>
      <c r="O216">
        <f>_xlfn.XLOOKUP($L216,Forman!$B:$B,Forman!H:H)</f>
        <v>0</v>
      </c>
      <c r="P216">
        <f>_xlfn.XLOOKUP($L216,Forman!$B:$B,Forman!I:I)</f>
        <v>0</v>
      </c>
      <c r="Q216">
        <f>_xlfn.XLOOKUP($L216,Forman!$B:$B,Forman!J:J)</f>
        <v>0</v>
      </c>
      <c r="R216">
        <f>_xlfn.XLOOKUP($L216,Forman!$B:$B,Forman!K:K)</f>
        <v>0</v>
      </c>
      <c r="S216">
        <f>_xlfn.XLOOKUP($L216,Forman!$B:$B,Forman!L:L)</f>
        <v>0</v>
      </c>
      <c r="T216">
        <f>_xlfn.XLOOKUP($L216,Forman!$B:$B,Forman!M:M)</f>
        <v>0</v>
      </c>
      <c r="U216">
        <f>_xlfn.XLOOKUP($L216,Forman!$B:$B,Forman!N:N)</f>
        <v>0</v>
      </c>
      <c r="V216">
        <f>_xlfn.XLOOKUP($L216,Forman!$B:$B,Forman!O:O)</f>
        <v>0</v>
      </c>
      <c r="W216">
        <f>_xlfn.XLOOKUP($L216,Forman!$B:$B,Forman!P:P)</f>
        <v>0</v>
      </c>
      <c r="X216" t="str">
        <f t="shared" si="10"/>
        <v>Électricité [METABOLHEAT - National]</v>
      </c>
      <c r="Y216" t="str">
        <f t="shared" si="9"/>
        <v>Acier : Fours, affinage et laminage - Électrique - Acier : Fours, affinage et laminage - Arc électrique [METABOLHEAT - National]</v>
      </c>
      <c r="Z216" t="str">
        <f t="shared" si="11"/>
        <v>Chaleur utile à 960 °C [METABOLHEAT - National]</v>
      </c>
      <c r="AA216" t="str">
        <f t="shared" si="12"/>
        <v>Enfant</v>
      </c>
      <c r="AB216" t="s">
        <v>3976</v>
      </c>
      <c r="AC216" t="s">
        <v>3984</v>
      </c>
      <c r="AD216" t="s">
        <v>3988</v>
      </c>
    </row>
    <row r="217" spans="1:30" x14ac:dyDescent="0.3">
      <c r="A217">
        <v>5</v>
      </c>
      <c r="B217" t="s">
        <v>2381</v>
      </c>
      <c r="H217" t="s">
        <v>2179</v>
      </c>
      <c r="O217">
        <f>_xlfn.XLOOKUP($L217,Forman!$B:$B,Forman!H:H)</f>
        <v>0</v>
      </c>
      <c r="P217">
        <f>_xlfn.XLOOKUP($L217,Forman!$B:$B,Forman!I:I)</f>
        <v>0</v>
      </c>
      <c r="Q217">
        <f>_xlfn.XLOOKUP($L217,Forman!$B:$B,Forman!J:J)</f>
        <v>0</v>
      </c>
      <c r="R217">
        <f>_xlfn.XLOOKUP($L217,Forman!$B:$B,Forman!K:K)</f>
        <v>0</v>
      </c>
      <c r="S217">
        <f>_xlfn.XLOOKUP($L217,Forman!$B:$B,Forman!L:L)</f>
        <v>0</v>
      </c>
      <c r="T217">
        <f>_xlfn.XLOOKUP($L217,Forman!$B:$B,Forman!M:M)</f>
        <v>0</v>
      </c>
      <c r="U217">
        <f>_xlfn.XLOOKUP($L217,Forman!$B:$B,Forman!N:N)</f>
        <v>0</v>
      </c>
      <c r="V217">
        <f>_xlfn.XLOOKUP($L217,Forman!$B:$B,Forman!O:O)</f>
        <v>0</v>
      </c>
      <c r="W217">
        <f>_xlfn.XLOOKUP($L217,Forman!$B:$B,Forman!P:P)</f>
        <v>0</v>
      </c>
      <c r="X217" t="str">
        <f t="shared" si="10"/>
        <v xml:space="preserve"> [METABOLHEAT - National]</v>
      </c>
      <c r="Y217" t="str">
        <f t="shared" si="9"/>
        <v>Acier : Finition des produits - Arc électrique [METABOLHEAT - National]</v>
      </c>
      <c r="Z217" t="str">
        <f t="shared" si="11"/>
        <v xml:space="preserve"> [METABOLHEAT - National]</v>
      </c>
      <c r="AA217" t="str">
        <f t="shared" si="12"/>
        <v>Parent</v>
      </c>
    </row>
    <row r="218" spans="1:30" x14ac:dyDescent="0.3">
      <c r="A218">
        <v>6</v>
      </c>
      <c r="B218" t="s">
        <v>2382</v>
      </c>
      <c r="H218" t="s">
        <v>2180</v>
      </c>
      <c r="O218">
        <f>_xlfn.XLOOKUP($L218,Forman!$B:$B,Forman!H:H)</f>
        <v>0</v>
      </c>
      <c r="P218">
        <f>_xlfn.XLOOKUP($L218,Forman!$B:$B,Forman!I:I)</f>
        <v>0</v>
      </c>
      <c r="Q218">
        <f>_xlfn.XLOOKUP($L218,Forman!$B:$B,Forman!J:J)</f>
        <v>0</v>
      </c>
      <c r="R218">
        <f>_xlfn.XLOOKUP($L218,Forman!$B:$B,Forman!K:K)</f>
        <v>0</v>
      </c>
      <c r="S218">
        <f>_xlfn.XLOOKUP($L218,Forman!$B:$B,Forman!L:L)</f>
        <v>0</v>
      </c>
      <c r="T218">
        <f>_xlfn.XLOOKUP($L218,Forman!$B:$B,Forman!M:M)</f>
        <v>0</v>
      </c>
      <c r="U218">
        <f>_xlfn.XLOOKUP($L218,Forman!$B:$B,Forman!N:N)</f>
        <v>0</v>
      </c>
      <c r="V218">
        <f>_xlfn.XLOOKUP($L218,Forman!$B:$B,Forman!O:O)</f>
        <v>0</v>
      </c>
      <c r="W218">
        <f>_xlfn.XLOOKUP($L218,Forman!$B:$B,Forman!P:P)</f>
        <v>0</v>
      </c>
      <c r="X218" t="str">
        <f t="shared" si="10"/>
        <v xml:space="preserve"> [METABOLHEAT - National]</v>
      </c>
      <c r="Y218" t="str">
        <f t="shared" si="9"/>
        <v>Acier : Finition des produits - Thermique - Acier : Finition des produits - Arc électrique [METABOLHEAT - National]</v>
      </c>
      <c r="Z218" t="str">
        <f t="shared" si="11"/>
        <v xml:space="preserve"> [METABOLHEAT - National]</v>
      </c>
      <c r="AA218" t="str">
        <f t="shared" si="12"/>
        <v>Parent</v>
      </c>
    </row>
    <row r="219" spans="1:30" x14ac:dyDescent="0.3">
      <c r="A219">
        <v>7</v>
      </c>
      <c r="B219" t="s">
        <v>2383</v>
      </c>
      <c r="H219" t="s">
        <v>1462</v>
      </c>
      <c r="I219" t="str">
        <f>'Correspondance produits'!$B$38</f>
        <v>Gaz de pétrole liquéfiés</v>
      </c>
      <c r="J219" t="s">
        <v>3206</v>
      </c>
      <c r="K219" t="s">
        <v>3204</v>
      </c>
      <c r="L219" t="s">
        <v>935</v>
      </c>
      <c r="M219" t="str">
        <f>'Correspondance produits'!$B$105</f>
        <v>Chaleur utile à 1600 °C</v>
      </c>
      <c r="O219">
        <f>_xlfn.XLOOKUP($L219,Forman!$B:$B,Forman!H:H)</f>
        <v>2.8999999999999995</v>
      </c>
      <c r="P219" t="str">
        <f>_xlfn.XLOOKUP($L219,Forman!$B:$B,Forman!I:I)</f>
        <v>Rejets gazeux à 200 °C [METABOLHEAT - National]</v>
      </c>
      <c r="Q219">
        <f>_xlfn.XLOOKUP($L219,Forman!$B:$B,Forman!J:J)</f>
        <v>0.95</v>
      </c>
      <c r="R219">
        <f>_xlfn.XLOOKUP($L219,Forman!$B:$B,Forman!K:K)</f>
        <v>0</v>
      </c>
      <c r="S219">
        <f>_xlfn.XLOOKUP($L219,Forman!$B:$B,Forman!L:L)</f>
        <v>0</v>
      </c>
      <c r="T219" t="str">
        <f>_xlfn.XLOOKUP($L219,Forman!$B:$B,Forman!M:M)</f>
        <v>Rejets liquides à 85 °C [METABOLHEAT - National]</v>
      </c>
      <c r="U219">
        <f>_xlfn.XLOOKUP($L219,Forman!$B:$B,Forman!N:N)</f>
        <v>0.05</v>
      </c>
      <c r="V219">
        <f>_xlfn.XLOOKUP($L219,Forman!$B:$B,Forman!O:O)</f>
        <v>0</v>
      </c>
      <c r="W219">
        <f>_xlfn.XLOOKUP($L219,Forman!$B:$B,Forman!P:P)</f>
        <v>0</v>
      </c>
      <c r="X219" t="str">
        <f t="shared" si="10"/>
        <v>Gaz de pétrole liquéfiés [METABOLHEAT - National]</v>
      </c>
      <c r="Y219" t="str">
        <f t="shared" si="9"/>
        <v>GPL - Acier : Finition des produits - Thermique - Acier : Finition des produits - Arc électrique [METABOLHEAT - National]</v>
      </c>
      <c r="Z219" t="str">
        <f t="shared" si="11"/>
        <v>Chaleur utile à 1600 °C [METABOLHEAT - National]</v>
      </c>
      <c r="AA219" t="str">
        <f t="shared" si="12"/>
        <v>Enfant</v>
      </c>
      <c r="AB219" t="s">
        <v>3976</v>
      </c>
      <c r="AC219" t="s">
        <v>3983</v>
      </c>
      <c r="AD219" t="s">
        <v>3991</v>
      </c>
    </row>
    <row r="220" spans="1:30" x14ac:dyDescent="0.3">
      <c r="A220">
        <v>7</v>
      </c>
      <c r="B220" t="s">
        <v>2384</v>
      </c>
      <c r="H220" t="s">
        <v>1463</v>
      </c>
      <c r="I220" t="str">
        <f>'Correspondance produits'!$B$161</f>
        <v>Diesel et biocarburants</v>
      </c>
      <c r="J220" t="s">
        <v>3206</v>
      </c>
      <c r="K220" t="s">
        <v>3204</v>
      </c>
      <c r="L220" t="s">
        <v>935</v>
      </c>
      <c r="M220" t="str">
        <f>'Correspondance produits'!$B$105</f>
        <v>Chaleur utile à 1600 °C</v>
      </c>
      <c r="O220">
        <f>_xlfn.XLOOKUP($L220,Forman!$B:$B,Forman!H:H)</f>
        <v>2.8999999999999995</v>
      </c>
      <c r="P220" t="str">
        <f>_xlfn.XLOOKUP($L220,Forman!$B:$B,Forman!I:I)</f>
        <v>Rejets gazeux à 200 °C [METABOLHEAT - National]</v>
      </c>
      <c r="Q220">
        <f>_xlfn.XLOOKUP($L220,Forman!$B:$B,Forman!J:J)</f>
        <v>0.95</v>
      </c>
      <c r="R220">
        <f>_xlfn.XLOOKUP($L220,Forman!$B:$B,Forman!K:K)</f>
        <v>0</v>
      </c>
      <c r="S220">
        <f>_xlfn.XLOOKUP($L220,Forman!$B:$B,Forman!L:L)</f>
        <v>0</v>
      </c>
      <c r="T220" t="str">
        <f>_xlfn.XLOOKUP($L220,Forman!$B:$B,Forman!M:M)</f>
        <v>Rejets liquides à 85 °C [METABOLHEAT - National]</v>
      </c>
      <c r="U220">
        <f>_xlfn.XLOOKUP($L220,Forman!$B:$B,Forman!N:N)</f>
        <v>0.05</v>
      </c>
      <c r="V220">
        <f>_xlfn.XLOOKUP($L220,Forman!$B:$B,Forman!O:O)</f>
        <v>0</v>
      </c>
      <c r="W220">
        <f>_xlfn.XLOOKUP($L220,Forman!$B:$B,Forman!P:P)</f>
        <v>0</v>
      </c>
      <c r="X220" t="str">
        <f t="shared" si="10"/>
        <v>Diesel et biocarburants [METABOLHEAT - National]</v>
      </c>
      <c r="Y220" t="str">
        <f t="shared" si="9"/>
        <v>Gazole et biocarburants liquides - Acier : Finition des produits - Thermique - Acier : Finition des produits - Électrique Arc [METABOLHEAT - National]</v>
      </c>
      <c r="Z220" t="str">
        <f t="shared" si="11"/>
        <v>Chaleur utile à 1600 °C [METABOLHEAT - National]</v>
      </c>
      <c r="AA220" t="str">
        <f t="shared" si="12"/>
        <v>Enfant</v>
      </c>
      <c r="AB220" t="s">
        <v>3976</v>
      </c>
      <c r="AC220" t="s">
        <v>3983</v>
      </c>
      <c r="AD220" t="s">
        <v>3991</v>
      </c>
    </row>
    <row r="221" spans="1:30" x14ac:dyDescent="0.3">
      <c r="A221">
        <v>7</v>
      </c>
      <c r="B221" t="s">
        <v>2385</v>
      </c>
      <c r="H221" t="s">
        <v>1464</v>
      </c>
      <c r="I221" t="str">
        <f>'Correspondance produits'!$B$152</f>
        <v>Gaz</v>
      </c>
      <c r="J221" t="s">
        <v>3206</v>
      </c>
      <c r="K221" t="s">
        <v>3204</v>
      </c>
      <c r="L221" t="s">
        <v>937</v>
      </c>
      <c r="M221" t="str">
        <f>'Correspondance produits'!$B$105</f>
        <v>Chaleur utile à 1600 °C</v>
      </c>
      <c r="O221">
        <f>_xlfn.XLOOKUP($L221,Forman!$B:$B,Forman!H:H)</f>
        <v>2.6</v>
      </c>
      <c r="P221" t="str">
        <f>_xlfn.XLOOKUP($L221,Forman!$B:$B,Forman!I:I)</f>
        <v>Rejets gazeux à 200 °C [METABOLHEAT - National]</v>
      </c>
      <c r="Q221">
        <f>_xlfn.XLOOKUP($L221,Forman!$B:$B,Forman!J:J)</f>
        <v>0.95</v>
      </c>
      <c r="R221">
        <f>_xlfn.XLOOKUP($L221,Forman!$B:$B,Forman!K:K)</f>
        <v>0</v>
      </c>
      <c r="S221">
        <f>_xlfn.XLOOKUP($L221,Forman!$B:$B,Forman!L:L)</f>
        <v>0</v>
      </c>
      <c r="T221" t="str">
        <f>_xlfn.XLOOKUP($L221,Forman!$B:$B,Forman!M:M)</f>
        <v>Rejets liquides à 85 °C [METABOLHEAT - National]</v>
      </c>
      <c r="U221">
        <f>_xlfn.XLOOKUP($L221,Forman!$B:$B,Forman!N:N)</f>
        <v>0.05</v>
      </c>
      <c r="V221">
        <f>_xlfn.XLOOKUP($L221,Forman!$B:$B,Forman!O:O)</f>
        <v>0</v>
      </c>
      <c r="W221">
        <f>_xlfn.XLOOKUP($L221,Forman!$B:$B,Forman!P:P)</f>
        <v>0</v>
      </c>
      <c r="X221" t="str">
        <f t="shared" si="10"/>
        <v>Gaz [METABOLHEAT - National]</v>
      </c>
      <c r="Y221" t="str">
        <f t="shared" si="9"/>
        <v>Gaz naturel et biogaz - Acier : Finition du produit - Thermique - Acier : Finition du produit - Arc électrique [METABOLHEAT - National]</v>
      </c>
      <c r="Z221" t="str">
        <f t="shared" si="11"/>
        <v>Chaleur utile à 1600 °C [METABOLHEAT - National]</v>
      </c>
      <c r="AA221" t="str">
        <f t="shared" si="12"/>
        <v>Enfant</v>
      </c>
      <c r="AB221" t="s">
        <v>3976</v>
      </c>
      <c r="AC221" t="s">
        <v>3983</v>
      </c>
      <c r="AD221" t="s">
        <v>3991</v>
      </c>
    </row>
    <row r="222" spans="1:30" x14ac:dyDescent="0.3">
      <c r="A222">
        <v>6</v>
      </c>
      <c r="B222" t="s">
        <v>2386</v>
      </c>
      <c r="H222" t="s">
        <v>2181</v>
      </c>
      <c r="O222">
        <f>_xlfn.XLOOKUP($L222,Forman!$B:$B,Forman!H:H)</f>
        <v>0</v>
      </c>
      <c r="P222">
        <f>_xlfn.XLOOKUP($L222,Forman!$B:$B,Forman!I:I)</f>
        <v>0</v>
      </c>
      <c r="Q222">
        <f>_xlfn.XLOOKUP($L222,Forman!$B:$B,Forman!J:J)</f>
        <v>0</v>
      </c>
      <c r="R222">
        <f>_xlfn.XLOOKUP($L222,Forman!$B:$B,Forman!K:K)</f>
        <v>0</v>
      </c>
      <c r="S222">
        <f>_xlfn.XLOOKUP($L222,Forman!$B:$B,Forman!L:L)</f>
        <v>0</v>
      </c>
      <c r="T222">
        <f>_xlfn.XLOOKUP($L222,Forman!$B:$B,Forman!M:M)</f>
        <v>0</v>
      </c>
      <c r="U222">
        <f>_xlfn.XLOOKUP($L222,Forman!$B:$B,Forman!N:N)</f>
        <v>0</v>
      </c>
      <c r="V222">
        <f>_xlfn.XLOOKUP($L222,Forman!$B:$B,Forman!O:O)</f>
        <v>0</v>
      </c>
      <c r="W222">
        <f>_xlfn.XLOOKUP($L222,Forman!$B:$B,Forman!P:P)</f>
        <v>0</v>
      </c>
      <c r="X222" t="str">
        <f t="shared" si="10"/>
        <v xml:space="preserve"> [METABOLHEAT - National]</v>
      </c>
      <c r="Y222" t="str">
        <f t="shared" si="9"/>
        <v>Acier : Finition du produit - Vapeur - Acier : Finition du produit - Arc électrique [METABOLHEAT - National]</v>
      </c>
      <c r="Z222" t="str">
        <f t="shared" si="11"/>
        <v xml:space="preserve"> [METABOLHEAT - National]</v>
      </c>
      <c r="AA222" t="str">
        <f t="shared" si="12"/>
        <v>Parent</v>
      </c>
    </row>
    <row r="223" spans="1:30" x14ac:dyDescent="0.3">
      <c r="A223">
        <v>7</v>
      </c>
      <c r="B223" t="s">
        <v>2387</v>
      </c>
      <c r="H223" t="s">
        <v>1465</v>
      </c>
      <c r="I223" t="str">
        <f>'Correspondance produits'!$B$3</f>
        <v>Combustibles fossiles solides</v>
      </c>
      <c r="J223" t="s">
        <v>3206</v>
      </c>
      <c r="K223" t="s">
        <v>3204</v>
      </c>
      <c r="L223" t="s">
        <v>941</v>
      </c>
      <c r="M223" t="str">
        <f>'Correspondance produits'!$B$105</f>
        <v>Chaleur utile à 1600 °C</v>
      </c>
      <c r="O223">
        <f>_xlfn.XLOOKUP($L223,Forman!$B:$B,Forman!H:H)</f>
        <v>2.9999999999999996</v>
      </c>
      <c r="P223" t="str">
        <f>_xlfn.XLOOKUP($L223,Forman!$B:$B,Forman!I:I)</f>
        <v>Rejets gazeux à 150 °C [METABOLHEAT - National]</v>
      </c>
      <c r="Q223">
        <f>_xlfn.XLOOKUP($L223,Forman!$B:$B,Forman!J:J)</f>
        <v>0.23</v>
      </c>
      <c r="R223" t="str">
        <f>_xlfn.XLOOKUP($L223,Forman!$B:$B,Forman!K:K)</f>
        <v>Rejets gazeux à 100 °C [METABOLHEAT - National]</v>
      </c>
      <c r="S223">
        <f>_xlfn.XLOOKUP($L223,Forman!$B:$B,Forman!L:L)</f>
        <v>0.38</v>
      </c>
      <c r="T223" t="str">
        <f>_xlfn.XLOOKUP($L223,Forman!$B:$B,Forman!M:M)</f>
        <v>Rejets liquides à 85 °C [METABOLHEAT - National]</v>
      </c>
      <c r="U223">
        <f>_xlfn.XLOOKUP($L223,Forman!$B:$B,Forman!N:N)</f>
        <v>0.01</v>
      </c>
      <c r="V223" t="str">
        <f>_xlfn.XLOOKUP($L223,Forman!$B:$B,Forman!O:O)</f>
        <v>Rejets liquides à 50 °C [METABOLHEAT - National]</v>
      </c>
      <c r="W223">
        <f>_xlfn.XLOOKUP($L223,Forman!$B:$B,Forman!P:P)</f>
        <v>0.38</v>
      </c>
      <c r="X223" t="str">
        <f t="shared" si="10"/>
        <v>Combustibles fossiles solides [METABOLHEAT - National]</v>
      </c>
      <c r="Y223" t="str">
        <f t="shared" si="9"/>
        <v>Solides - Acier : Finition du produit - Vapeur - Acier : Finition du produit - Arc électrique [METABOLHEAT - National]</v>
      </c>
      <c r="Z223" t="str">
        <f t="shared" si="11"/>
        <v>Chaleur utile à 1600 °C [METABOLHEAT - National]</v>
      </c>
      <c r="AA223" t="str">
        <f t="shared" si="12"/>
        <v>Enfant</v>
      </c>
      <c r="AB223" t="s">
        <v>3976</v>
      </c>
      <c r="AC223" t="s">
        <v>3983</v>
      </c>
      <c r="AD223" t="s">
        <v>3991</v>
      </c>
    </row>
    <row r="224" spans="1:30" x14ac:dyDescent="0.3">
      <c r="A224">
        <v>7</v>
      </c>
      <c r="B224" t="s">
        <v>2388</v>
      </c>
      <c r="H224" t="s">
        <v>2061</v>
      </c>
      <c r="I224" t="str">
        <f>'Correspondance produits'!$B$36</f>
        <v>Gaz de raffinerie</v>
      </c>
      <c r="J224" t="s">
        <v>3206</v>
      </c>
      <c r="K224" t="s">
        <v>3204</v>
      </c>
      <c r="L224" t="s">
        <v>937</v>
      </c>
      <c r="M224" t="str">
        <f>'Correspondance produits'!$B$105</f>
        <v>Chaleur utile à 1600 °C</v>
      </c>
      <c r="O224">
        <f>_xlfn.XLOOKUP($L224,Forman!$B:$B,Forman!H:H)</f>
        <v>2.6</v>
      </c>
      <c r="P224" t="str">
        <f>_xlfn.XLOOKUP($L224,Forman!$B:$B,Forman!I:I)</f>
        <v>Rejets gazeux à 200 °C [METABOLHEAT - National]</v>
      </c>
      <c r="Q224">
        <f>_xlfn.XLOOKUP($L224,Forman!$B:$B,Forman!J:J)</f>
        <v>0.95</v>
      </c>
      <c r="R224">
        <f>_xlfn.XLOOKUP($L224,Forman!$B:$B,Forman!K:K)</f>
        <v>0</v>
      </c>
      <c r="S224">
        <f>_xlfn.XLOOKUP($L224,Forman!$B:$B,Forman!L:L)</f>
        <v>0</v>
      </c>
      <c r="T224" t="str">
        <f>_xlfn.XLOOKUP($L224,Forman!$B:$B,Forman!M:M)</f>
        <v>Rejets liquides à 85 °C [METABOLHEAT - National]</v>
      </c>
      <c r="U224">
        <f>_xlfn.XLOOKUP($L224,Forman!$B:$B,Forman!N:N)</f>
        <v>0.05</v>
      </c>
      <c r="V224">
        <f>_xlfn.XLOOKUP($L224,Forman!$B:$B,Forman!O:O)</f>
        <v>0</v>
      </c>
      <c r="W224">
        <f>_xlfn.XLOOKUP($L224,Forman!$B:$B,Forman!P:P)</f>
        <v>0</v>
      </c>
      <c r="X224" t="str">
        <f t="shared" si="10"/>
        <v>Gaz de raffinerie [METABOLHEAT - National]</v>
      </c>
      <c r="Y224" t="str">
        <f t="shared" si="9"/>
        <v>Gaz de raffinerie - Acier : Finition du produit - Vapeur - Acier : Finition du produit - Arc électrique [METABOLHEAT - National]</v>
      </c>
      <c r="Z224" t="str">
        <f t="shared" si="11"/>
        <v>Chaleur utile à 1600 °C [METABOLHEAT - National]</v>
      </c>
      <c r="AA224" t="str">
        <f t="shared" si="12"/>
        <v>Enfant</v>
      </c>
      <c r="AB224" t="s">
        <v>3976</v>
      </c>
      <c r="AC224" t="s">
        <v>3983</v>
      </c>
      <c r="AD224" t="s">
        <v>3991</v>
      </c>
    </row>
    <row r="225" spans="1:30" x14ac:dyDescent="0.3">
      <c r="A225">
        <v>7</v>
      </c>
      <c r="B225" t="s">
        <v>2389</v>
      </c>
      <c r="H225" t="s">
        <v>1466</v>
      </c>
      <c r="I225" t="str">
        <f>'Correspondance produits'!$B$38</f>
        <v>Gaz de pétrole liquéfiés</v>
      </c>
      <c r="J225" t="s">
        <v>3206</v>
      </c>
      <c r="K225" t="s">
        <v>3204</v>
      </c>
      <c r="L225" t="s">
        <v>935</v>
      </c>
      <c r="M225" t="str">
        <f>'Correspondance produits'!$B$105</f>
        <v>Chaleur utile à 1600 °C</v>
      </c>
      <c r="O225">
        <f>_xlfn.XLOOKUP($L225,Forman!$B:$B,Forman!H:H)</f>
        <v>2.8999999999999995</v>
      </c>
      <c r="P225" t="str">
        <f>_xlfn.XLOOKUP($L225,Forman!$B:$B,Forman!I:I)</f>
        <v>Rejets gazeux à 200 °C [METABOLHEAT - National]</v>
      </c>
      <c r="Q225">
        <f>_xlfn.XLOOKUP($L225,Forman!$B:$B,Forman!J:J)</f>
        <v>0.95</v>
      </c>
      <c r="R225">
        <f>_xlfn.XLOOKUP($L225,Forman!$B:$B,Forman!K:K)</f>
        <v>0</v>
      </c>
      <c r="S225">
        <f>_xlfn.XLOOKUP($L225,Forman!$B:$B,Forman!L:L)</f>
        <v>0</v>
      </c>
      <c r="T225" t="str">
        <f>_xlfn.XLOOKUP($L225,Forman!$B:$B,Forman!M:M)</f>
        <v>Rejets liquides à 85 °C [METABOLHEAT - National]</v>
      </c>
      <c r="U225">
        <f>_xlfn.XLOOKUP($L225,Forman!$B:$B,Forman!N:N)</f>
        <v>0.05</v>
      </c>
      <c r="V225">
        <f>_xlfn.XLOOKUP($L225,Forman!$B:$B,Forman!O:O)</f>
        <v>0</v>
      </c>
      <c r="W225">
        <f>_xlfn.XLOOKUP($L225,Forman!$B:$B,Forman!P:P)</f>
        <v>0</v>
      </c>
      <c r="X225" t="str">
        <f t="shared" si="10"/>
        <v>Gaz de pétrole liquéfiés [METABOLHEAT - National]</v>
      </c>
      <c r="Y225" t="str">
        <f t="shared" si="9"/>
        <v>GPL - Acier : Finition du produit - Vapeur - Acier : Finition du produit - Arc électrique [METABOLHEAT - National]</v>
      </c>
      <c r="Z225" t="str">
        <f t="shared" si="11"/>
        <v>Chaleur utile à 1600 °C [METABOLHEAT - National]</v>
      </c>
      <c r="AA225" t="str">
        <f t="shared" si="12"/>
        <v>Enfant</v>
      </c>
      <c r="AB225" t="s">
        <v>3976</v>
      </c>
      <c r="AC225" t="s">
        <v>3983</v>
      </c>
      <c r="AD225" t="s">
        <v>3991</v>
      </c>
    </row>
    <row r="226" spans="1:30" x14ac:dyDescent="0.3">
      <c r="A226">
        <v>7</v>
      </c>
      <c r="B226" t="s">
        <v>2390</v>
      </c>
      <c r="H226" t="s">
        <v>1467</v>
      </c>
      <c r="I226" t="str">
        <f>'Correspondance produits'!$B$161</f>
        <v>Diesel et biocarburants</v>
      </c>
      <c r="J226" t="s">
        <v>3206</v>
      </c>
      <c r="K226" t="s">
        <v>3204</v>
      </c>
      <c r="L226" t="s">
        <v>935</v>
      </c>
      <c r="M226" t="str">
        <f>'Correspondance produits'!$B$105</f>
        <v>Chaleur utile à 1600 °C</v>
      </c>
      <c r="O226">
        <f>_xlfn.XLOOKUP($L226,Forman!$B:$B,Forman!H:H)</f>
        <v>2.8999999999999995</v>
      </c>
      <c r="P226" t="str">
        <f>_xlfn.XLOOKUP($L226,Forman!$B:$B,Forman!I:I)</f>
        <v>Rejets gazeux à 200 °C [METABOLHEAT - National]</v>
      </c>
      <c r="Q226">
        <f>_xlfn.XLOOKUP($L226,Forman!$B:$B,Forman!J:J)</f>
        <v>0.95</v>
      </c>
      <c r="R226">
        <f>_xlfn.XLOOKUP($L226,Forman!$B:$B,Forman!K:K)</f>
        <v>0</v>
      </c>
      <c r="S226">
        <f>_xlfn.XLOOKUP($L226,Forman!$B:$B,Forman!L:L)</f>
        <v>0</v>
      </c>
      <c r="T226" t="str">
        <f>_xlfn.XLOOKUP($L226,Forman!$B:$B,Forman!M:M)</f>
        <v>Rejets liquides à 85 °C [METABOLHEAT - National]</v>
      </c>
      <c r="U226">
        <f>_xlfn.XLOOKUP($L226,Forman!$B:$B,Forman!N:N)</f>
        <v>0.05</v>
      </c>
      <c r="V226">
        <f>_xlfn.XLOOKUP($L226,Forman!$B:$B,Forman!O:O)</f>
        <v>0</v>
      </c>
      <c r="W226">
        <f>_xlfn.XLOOKUP($L226,Forman!$B:$B,Forman!P:P)</f>
        <v>0</v>
      </c>
      <c r="X226" t="str">
        <f t="shared" si="10"/>
        <v>Diesel et biocarburants [METABOLHEAT - National]</v>
      </c>
      <c r="Y226" t="str">
        <f t="shared" si="9"/>
        <v>Gazole et biocarburants liquides - Acier : Finition du produit - Vapeur - Acier : Finition du produit - Arc électrique [METABOLHEAT - National]</v>
      </c>
      <c r="Z226" t="str">
        <f t="shared" si="11"/>
        <v>Chaleur utile à 1600 °C [METABOLHEAT - National]</v>
      </c>
      <c r="AA226" t="str">
        <f t="shared" si="12"/>
        <v>Enfant</v>
      </c>
      <c r="AB226" t="s">
        <v>3976</v>
      </c>
      <c r="AC226" t="s">
        <v>3983</v>
      </c>
      <c r="AD226" t="s">
        <v>3991</v>
      </c>
    </row>
    <row r="227" spans="1:30" x14ac:dyDescent="0.3">
      <c r="A227">
        <v>7</v>
      </c>
      <c r="B227" t="s">
        <v>2391</v>
      </c>
      <c r="H227" t="s">
        <v>1468</v>
      </c>
      <c r="I227" t="str">
        <f>'Correspondance produits'!$B$46</f>
        <v>Fioul</v>
      </c>
      <c r="J227" t="s">
        <v>3206</v>
      </c>
      <c r="K227" t="s">
        <v>3204</v>
      </c>
      <c r="L227" t="s">
        <v>935</v>
      </c>
      <c r="M227" t="str">
        <f>'Correspondance produits'!$B$105</f>
        <v>Chaleur utile à 1600 °C</v>
      </c>
      <c r="O227">
        <f>_xlfn.XLOOKUP($L227,Forman!$B:$B,Forman!H:H)</f>
        <v>2.8999999999999995</v>
      </c>
      <c r="P227" t="str">
        <f>_xlfn.XLOOKUP($L227,Forman!$B:$B,Forman!I:I)</f>
        <v>Rejets gazeux à 200 °C [METABOLHEAT - National]</v>
      </c>
      <c r="Q227">
        <f>_xlfn.XLOOKUP($L227,Forman!$B:$B,Forman!J:J)</f>
        <v>0.95</v>
      </c>
      <c r="R227">
        <f>_xlfn.XLOOKUP($L227,Forman!$B:$B,Forman!K:K)</f>
        <v>0</v>
      </c>
      <c r="S227">
        <f>_xlfn.XLOOKUP($L227,Forman!$B:$B,Forman!L:L)</f>
        <v>0</v>
      </c>
      <c r="T227" t="str">
        <f>_xlfn.XLOOKUP($L227,Forman!$B:$B,Forman!M:M)</f>
        <v>Rejets liquides à 85 °C [METABOLHEAT - National]</v>
      </c>
      <c r="U227">
        <f>_xlfn.XLOOKUP($L227,Forman!$B:$B,Forman!N:N)</f>
        <v>0.05</v>
      </c>
      <c r="V227">
        <f>_xlfn.XLOOKUP($L227,Forman!$B:$B,Forman!O:O)</f>
        <v>0</v>
      </c>
      <c r="W227">
        <f>_xlfn.XLOOKUP($L227,Forman!$B:$B,Forman!P:P)</f>
        <v>0</v>
      </c>
      <c r="X227" t="str">
        <f t="shared" si="10"/>
        <v>Fioul [METABOLHEAT - National]</v>
      </c>
      <c r="Y227" t="str">
        <f t="shared" si="9"/>
        <v>Fioul - Acier : Finition du produit - Vapeur - Acier : Finition du produit - Arc électrique [METABOLHEAT - National]</v>
      </c>
      <c r="Z227" t="str">
        <f t="shared" si="11"/>
        <v>Chaleur utile à 1600 °C [METABOLHEAT - National]</v>
      </c>
      <c r="AA227" t="str">
        <f t="shared" si="12"/>
        <v>Enfant</v>
      </c>
      <c r="AB227" t="s">
        <v>3976</v>
      </c>
      <c r="AC227" t="s">
        <v>3983</v>
      </c>
      <c r="AD227" t="s">
        <v>3991</v>
      </c>
    </row>
    <row r="228" spans="1:30" x14ac:dyDescent="0.3">
      <c r="A228">
        <v>7</v>
      </c>
      <c r="B228" t="s">
        <v>2392</v>
      </c>
      <c r="H228" t="s">
        <v>1469</v>
      </c>
      <c r="I228" t="str">
        <f>'Correspondance produits'!$B$169</f>
        <v>Autres carburants</v>
      </c>
      <c r="J228" t="s">
        <v>3206</v>
      </c>
      <c r="K228" t="s">
        <v>3204</v>
      </c>
      <c r="L228" t="s">
        <v>935</v>
      </c>
      <c r="M228" t="str">
        <f>'Correspondance produits'!$B$105</f>
        <v>Chaleur utile à 1600 °C</v>
      </c>
      <c r="O228">
        <f>_xlfn.XLOOKUP($L228,Forman!$B:$B,Forman!H:H)</f>
        <v>2.8999999999999995</v>
      </c>
      <c r="P228" t="str">
        <f>_xlfn.XLOOKUP($L228,Forman!$B:$B,Forman!I:I)</f>
        <v>Rejets gazeux à 200 °C [METABOLHEAT - National]</v>
      </c>
      <c r="Q228">
        <f>_xlfn.XLOOKUP($L228,Forman!$B:$B,Forman!J:J)</f>
        <v>0.95</v>
      </c>
      <c r="R228">
        <f>_xlfn.XLOOKUP($L228,Forman!$B:$B,Forman!K:K)</f>
        <v>0</v>
      </c>
      <c r="S228">
        <f>_xlfn.XLOOKUP($L228,Forman!$B:$B,Forman!L:L)</f>
        <v>0</v>
      </c>
      <c r="T228" t="str">
        <f>_xlfn.XLOOKUP($L228,Forman!$B:$B,Forman!M:M)</f>
        <v>Rejets liquides à 85 °C [METABOLHEAT - National]</v>
      </c>
      <c r="U228">
        <f>_xlfn.XLOOKUP($L228,Forman!$B:$B,Forman!N:N)</f>
        <v>0.05</v>
      </c>
      <c r="V228">
        <f>_xlfn.XLOOKUP($L228,Forman!$B:$B,Forman!O:O)</f>
        <v>0</v>
      </c>
      <c r="W228">
        <f>_xlfn.XLOOKUP($L228,Forman!$B:$B,Forman!P:P)</f>
        <v>0</v>
      </c>
      <c r="X228" t="str">
        <f t="shared" si="10"/>
        <v>Autres carburants [METABOLHEAT - National]</v>
      </c>
      <c r="Y228" t="str">
        <f t="shared" si="9"/>
        <v>Autres liquides - Acier : Finition du produit - Vapeur - Acier : Finition du produit - Arc électrique [METABOLHEAT - National]</v>
      </c>
      <c r="Z228" t="str">
        <f t="shared" si="11"/>
        <v>Chaleur utile à 1600 °C [METABOLHEAT - National]</v>
      </c>
      <c r="AA228" t="str">
        <f t="shared" si="12"/>
        <v>Enfant</v>
      </c>
      <c r="AB228" t="s">
        <v>3976</v>
      </c>
      <c r="AC228" t="s">
        <v>3983</v>
      </c>
      <c r="AD228" t="s">
        <v>3991</v>
      </c>
    </row>
    <row r="229" spans="1:30" x14ac:dyDescent="0.3">
      <c r="A229">
        <v>7</v>
      </c>
      <c r="B229" t="s">
        <v>2393</v>
      </c>
      <c r="H229" t="s">
        <v>1470</v>
      </c>
      <c r="I229" t="str">
        <f>'Correspondance produits'!$B$152</f>
        <v>Gaz</v>
      </c>
      <c r="J229" t="s">
        <v>3206</v>
      </c>
      <c r="K229" t="s">
        <v>3204</v>
      </c>
      <c r="L229" t="s">
        <v>937</v>
      </c>
      <c r="M229" t="str">
        <f>'Correspondance produits'!$B$105</f>
        <v>Chaleur utile à 1600 °C</v>
      </c>
      <c r="O229">
        <f>_xlfn.XLOOKUP($L229,Forman!$B:$B,Forman!H:H)</f>
        <v>2.6</v>
      </c>
      <c r="P229" t="str">
        <f>_xlfn.XLOOKUP($L229,Forman!$B:$B,Forman!I:I)</f>
        <v>Rejets gazeux à 200 °C [METABOLHEAT - National]</v>
      </c>
      <c r="Q229">
        <f>_xlfn.XLOOKUP($L229,Forman!$B:$B,Forman!J:J)</f>
        <v>0.95</v>
      </c>
      <c r="R229">
        <f>_xlfn.XLOOKUP($L229,Forman!$B:$B,Forman!K:K)</f>
        <v>0</v>
      </c>
      <c r="S229">
        <f>_xlfn.XLOOKUP($L229,Forman!$B:$B,Forman!L:L)</f>
        <v>0</v>
      </c>
      <c r="T229" t="str">
        <f>_xlfn.XLOOKUP($L229,Forman!$B:$B,Forman!M:M)</f>
        <v>Rejets liquides à 85 °C [METABOLHEAT - National]</v>
      </c>
      <c r="U229">
        <f>_xlfn.XLOOKUP($L229,Forman!$B:$B,Forman!N:N)</f>
        <v>0.05</v>
      </c>
      <c r="V229">
        <f>_xlfn.XLOOKUP($L229,Forman!$B:$B,Forman!O:O)</f>
        <v>0</v>
      </c>
      <c r="W229">
        <f>_xlfn.XLOOKUP($L229,Forman!$B:$B,Forman!P:P)</f>
        <v>0</v>
      </c>
      <c r="X229" t="str">
        <f t="shared" si="10"/>
        <v>Gaz [METABOLHEAT - National]</v>
      </c>
      <c r="Y229" t="str">
        <f t="shared" si="9"/>
        <v>Gaz naturel et biogaz - Acier : Finition du produit - Vapeur - Acier : Finition du produit - Arc électrique [METABOLHEAT - National]</v>
      </c>
      <c r="Z229" t="str">
        <f t="shared" si="11"/>
        <v>Chaleur utile à 1600 °C [METABOLHEAT - National]</v>
      </c>
      <c r="AA229" t="str">
        <f t="shared" si="12"/>
        <v>Enfant</v>
      </c>
      <c r="AB229" t="s">
        <v>3976</v>
      </c>
      <c r="AC229" t="s">
        <v>3983</v>
      </c>
      <c r="AD229" t="s">
        <v>3991</v>
      </c>
    </row>
    <row r="230" spans="1:30" x14ac:dyDescent="0.3">
      <c r="A230">
        <v>7</v>
      </c>
      <c r="B230" t="s">
        <v>2394</v>
      </c>
      <c r="H230" t="s">
        <v>1471</v>
      </c>
      <c r="I230" t="str">
        <f>'Correspondance produits'!$B$18</f>
        <v>Gaz manufacturés</v>
      </c>
      <c r="J230" t="s">
        <v>3206</v>
      </c>
      <c r="K230" t="s">
        <v>3204</v>
      </c>
      <c r="L230" t="s">
        <v>937</v>
      </c>
      <c r="M230" t="str">
        <f>'Correspondance produits'!$B$105</f>
        <v>Chaleur utile à 1600 °C</v>
      </c>
      <c r="O230">
        <f>_xlfn.XLOOKUP($L230,Forman!$B:$B,Forman!H:H)</f>
        <v>2.6</v>
      </c>
      <c r="P230" t="str">
        <f>_xlfn.XLOOKUP($L230,Forman!$B:$B,Forman!I:I)</f>
        <v>Rejets gazeux à 200 °C [METABOLHEAT - National]</v>
      </c>
      <c r="Q230">
        <f>_xlfn.XLOOKUP($L230,Forman!$B:$B,Forman!J:J)</f>
        <v>0.95</v>
      </c>
      <c r="R230">
        <f>_xlfn.XLOOKUP($L230,Forman!$B:$B,Forman!K:K)</f>
        <v>0</v>
      </c>
      <c r="S230">
        <f>_xlfn.XLOOKUP($L230,Forman!$B:$B,Forman!L:L)</f>
        <v>0</v>
      </c>
      <c r="T230" t="str">
        <f>_xlfn.XLOOKUP($L230,Forman!$B:$B,Forman!M:M)</f>
        <v>Rejets liquides à 85 °C [METABOLHEAT - National]</v>
      </c>
      <c r="U230">
        <f>_xlfn.XLOOKUP($L230,Forman!$B:$B,Forman!N:N)</f>
        <v>0.05</v>
      </c>
      <c r="V230">
        <f>_xlfn.XLOOKUP($L230,Forman!$B:$B,Forman!O:O)</f>
        <v>0</v>
      </c>
      <c r="W230">
        <f>_xlfn.XLOOKUP($L230,Forman!$B:$B,Forman!P:P)</f>
        <v>0</v>
      </c>
      <c r="X230" t="str">
        <f t="shared" si="10"/>
        <v>Gaz manufacturés [METABOLHEAT - National]</v>
      </c>
      <c r="Y230" t="str">
        <f t="shared" si="9"/>
        <v>Gaz dérivés - Acier : Finition du produit - Vapeur - Acier : Finition du produit - Arc électrique [METABOLHEAT - National]</v>
      </c>
      <c r="Z230" t="str">
        <f t="shared" si="11"/>
        <v>Chaleur utile à 1600 °C [METABOLHEAT - National]</v>
      </c>
      <c r="AA230" t="str">
        <f t="shared" si="12"/>
        <v>Enfant</v>
      </c>
      <c r="AB230" t="s">
        <v>3976</v>
      </c>
      <c r="AC230" t="s">
        <v>3983</v>
      </c>
      <c r="AD230" t="s">
        <v>3991</v>
      </c>
    </row>
    <row r="231" spans="1:30" x14ac:dyDescent="0.3">
      <c r="A231">
        <v>7</v>
      </c>
      <c r="B231" t="s">
        <v>2395</v>
      </c>
      <c r="H231" t="s">
        <v>1472</v>
      </c>
      <c r="I231" t="str">
        <f>'Correspondance produits'!$B$164</f>
        <v>Biomasse solide et déchets</v>
      </c>
      <c r="J231" t="s">
        <v>3206</v>
      </c>
      <c r="K231" t="s">
        <v>3204</v>
      </c>
      <c r="L231" t="str">
        <f>Forman!$B$20</f>
        <v>Biomass burner</v>
      </c>
      <c r="M231" t="str">
        <f>'Correspondance produits'!$B$105</f>
        <v>Chaleur utile à 1600 °C</v>
      </c>
      <c r="O231">
        <f>_xlfn.XLOOKUP($L231,Forman!$B:$B,Forman!H:H)</f>
        <v>5.6000000000000005</v>
      </c>
      <c r="P231" t="str">
        <f>_xlfn.XLOOKUP($L231,Forman!$B:$B,Forman!I:I)</f>
        <v>Rejets gazeux à 150 °C [METABOLHEAT - National]</v>
      </c>
      <c r="Q231">
        <f>_xlfn.XLOOKUP($L231,Forman!$B:$B,Forman!J:J)</f>
        <v>0.8</v>
      </c>
      <c r="R231">
        <f>_xlfn.XLOOKUP($L231,Forman!$B:$B,Forman!K:K)</f>
        <v>0</v>
      </c>
      <c r="S231">
        <f>_xlfn.XLOOKUP($L231,Forman!$B:$B,Forman!L:L)</f>
        <v>0</v>
      </c>
      <c r="T231" t="str">
        <f>_xlfn.XLOOKUP($L231,Forman!$B:$B,Forman!M:M)</f>
        <v>Rejets liquides à 85 °C [METABOLHEAT - National]</v>
      </c>
      <c r="U231">
        <f>_xlfn.XLOOKUP($L231,Forman!$B:$B,Forman!N:N)</f>
        <v>0.2</v>
      </c>
      <c r="V231">
        <f>_xlfn.XLOOKUP($L231,Forman!$B:$B,Forman!O:O)</f>
        <v>0</v>
      </c>
      <c r="W231">
        <f>_xlfn.XLOOKUP($L231,Forman!$B:$B,Forman!P:P)</f>
        <v>0</v>
      </c>
      <c r="X231" t="str">
        <f t="shared" si="10"/>
        <v>Biomasse solide et déchets [METABOLHEAT - National]</v>
      </c>
      <c r="Y231" t="str">
        <f t="shared" si="9"/>
        <v>Biomasse et déchets - Acier : Finition du produit - Vapeur - Acier : Finition du produit - Arc électrique [METABOLHEAT - National]</v>
      </c>
      <c r="Z231" t="str">
        <f t="shared" si="11"/>
        <v>Chaleur utile à 1600 °C [METABOLHEAT - National]</v>
      </c>
      <c r="AA231" t="str">
        <f t="shared" si="12"/>
        <v>Enfant</v>
      </c>
      <c r="AB231" t="s">
        <v>3976</v>
      </c>
      <c r="AC231" t="s">
        <v>3983</v>
      </c>
      <c r="AD231" t="s">
        <v>3991</v>
      </c>
    </row>
    <row r="232" spans="1:30" x14ac:dyDescent="0.3">
      <c r="A232">
        <v>7</v>
      </c>
      <c r="B232" t="s">
        <v>2396</v>
      </c>
      <c r="H232" t="s">
        <v>1473</v>
      </c>
      <c r="I232" t="str">
        <f>'Correspondance produits'!$B$84</f>
        <v>Chaleur réseau</v>
      </c>
      <c r="J232" t="s">
        <v>3206</v>
      </c>
      <c r="K232" t="s">
        <v>3204</v>
      </c>
      <c r="L232" t="str">
        <f>Forman!$B$7</f>
        <v>Heat exchanger including distribution network</v>
      </c>
      <c r="M232" t="str">
        <f>'Correspondance produits'!$B$105</f>
        <v>Chaleur utile à 1600 °C</v>
      </c>
      <c r="O232">
        <f>_xlfn.XLOOKUP($L232,Forman!$B:$B,Forman!H:H)</f>
        <v>2.117647058823529</v>
      </c>
      <c r="P232">
        <f>_xlfn.XLOOKUP($L232,Forman!$B:$B,Forman!I:I)</f>
        <v>0</v>
      </c>
      <c r="Q232">
        <f>_xlfn.XLOOKUP($L232,Forman!$B:$B,Forman!J:J)</f>
        <v>0</v>
      </c>
      <c r="R232">
        <f>_xlfn.XLOOKUP($L232,Forman!$B:$B,Forman!K:K)</f>
        <v>0</v>
      </c>
      <c r="S232">
        <f>_xlfn.XLOOKUP($L232,Forman!$B:$B,Forman!L:L)</f>
        <v>0</v>
      </c>
      <c r="T232" t="str">
        <f>_xlfn.XLOOKUP($L232,Forman!$B:$B,Forman!M:M)</f>
        <v>Rejets liquides à 50 °C [METABOLHEAT - National]</v>
      </c>
      <c r="U232">
        <f>_xlfn.XLOOKUP($L232,Forman!$B:$B,Forman!N:N)</f>
        <v>1</v>
      </c>
      <c r="V232">
        <f>_xlfn.XLOOKUP($L232,Forman!$B:$B,Forman!O:O)</f>
        <v>0</v>
      </c>
      <c r="W232">
        <f>_xlfn.XLOOKUP($L232,Forman!$B:$B,Forman!P:P)</f>
        <v>0</v>
      </c>
      <c r="X232" t="str">
        <f t="shared" si="10"/>
        <v>Chaleur réseau [METABOLHEAT - National]</v>
      </c>
      <c r="Y232" t="str">
        <f t="shared" si="9"/>
        <v>Vapeur distribuée - Acier : Finition du produit - Vapeur - Acier : Finition du produit - Électrique Arc [METABOLHEAT - National]</v>
      </c>
      <c r="Z232" t="str">
        <f t="shared" si="11"/>
        <v>Chaleur utile à 1600 °C [METABOLHEAT - National]</v>
      </c>
      <c r="AA232" t="str">
        <f t="shared" si="12"/>
        <v>Enfant</v>
      </c>
      <c r="AB232" t="s">
        <v>3976</v>
      </c>
      <c r="AC232" t="s">
        <v>3983</v>
      </c>
      <c r="AD232" t="s">
        <v>3991</v>
      </c>
    </row>
    <row r="233" spans="1:30" x14ac:dyDescent="0.3">
      <c r="A233">
        <v>6</v>
      </c>
      <c r="B233" t="s">
        <v>2397</v>
      </c>
      <c r="H233" t="s">
        <v>1474</v>
      </c>
      <c r="I233" t="str">
        <f>'Correspondance produits'!$B$85</f>
        <v>Électricité</v>
      </c>
      <c r="J233" t="s">
        <v>3207</v>
      </c>
      <c r="K233" t="s">
        <v>3204</v>
      </c>
      <c r="L233" t="str">
        <f>Forman!$B$13</f>
        <v>Heaters</v>
      </c>
      <c r="M233" t="str">
        <f>'Correspondance produits'!$B$107</f>
        <v>Chaleur utile à 960 °C</v>
      </c>
      <c r="O233">
        <f>_xlfn.XLOOKUP($L233,Forman!$B:$B,Forman!H:H)</f>
        <v>0</v>
      </c>
      <c r="P233">
        <f>_xlfn.XLOOKUP($L233,Forman!$B:$B,Forman!I:I)</f>
        <v>0</v>
      </c>
      <c r="Q233">
        <f>_xlfn.XLOOKUP($L233,Forman!$B:$B,Forman!J:J)</f>
        <v>0</v>
      </c>
      <c r="R233">
        <f>_xlfn.XLOOKUP($L233,Forman!$B:$B,Forman!K:K)</f>
        <v>0</v>
      </c>
      <c r="S233">
        <f>_xlfn.XLOOKUP($L233,Forman!$B:$B,Forman!L:L)</f>
        <v>0</v>
      </c>
      <c r="T233">
        <f>_xlfn.XLOOKUP($L233,Forman!$B:$B,Forman!M:M)</f>
        <v>0</v>
      </c>
      <c r="U233">
        <f>_xlfn.XLOOKUP($L233,Forman!$B:$B,Forman!N:N)</f>
        <v>0</v>
      </c>
      <c r="V233">
        <f>_xlfn.XLOOKUP($L233,Forman!$B:$B,Forman!O:O)</f>
        <v>0</v>
      </c>
      <c r="W233">
        <f>_xlfn.XLOOKUP($L233,Forman!$B:$B,Forman!P:P)</f>
        <v>0</v>
      </c>
      <c r="X233" t="str">
        <f t="shared" si="10"/>
        <v>Électricité [METABOLHEAT - National]</v>
      </c>
      <c r="Y233" t="str">
        <f t="shared" si="9"/>
        <v>Acier : Finition des produits - Électrique - Acier : Finition des produits - Arc électrique [METABOLHEAT - National]</v>
      </c>
      <c r="Z233" t="str">
        <f t="shared" si="11"/>
        <v>Chaleur utile à 960 °C [METABOLHEAT - National]</v>
      </c>
      <c r="AA233" t="str">
        <f t="shared" si="12"/>
        <v>Enfant</v>
      </c>
      <c r="AB233" t="s">
        <v>3976</v>
      </c>
      <c r="AC233" t="s">
        <v>3983</v>
      </c>
      <c r="AD233" t="s">
        <v>3991</v>
      </c>
    </row>
    <row r="234" spans="1:30" x14ac:dyDescent="0.3">
      <c r="A234">
        <v>3</v>
      </c>
      <c r="B234" t="s">
        <v>455</v>
      </c>
      <c r="C234" t="s">
        <v>456</v>
      </c>
      <c r="O234">
        <f>_xlfn.XLOOKUP($L234,Forman!$B:$B,Forman!H:H)</f>
        <v>0</v>
      </c>
      <c r="P234">
        <f>_xlfn.XLOOKUP($L234,Forman!$B:$B,Forman!I:I)</f>
        <v>0</v>
      </c>
      <c r="Q234">
        <f>_xlfn.XLOOKUP($L234,Forman!$B:$B,Forman!J:J)</f>
        <v>0</v>
      </c>
      <c r="R234">
        <f>_xlfn.XLOOKUP($L234,Forman!$B:$B,Forman!K:K)</f>
        <v>0</v>
      </c>
      <c r="S234">
        <f>_xlfn.XLOOKUP($L234,Forman!$B:$B,Forman!L:L)</f>
        <v>0</v>
      </c>
      <c r="T234">
        <f>_xlfn.XLOOKUP($L234,Forman!$B:$B,Forman!M:M)</f>
        <v>0</v>
      </c>
      <c r="U234">
        <f>_xlfn.XLOOKUP($L234,Forman!$B:$B,Forman!N:N)</f>
        <v>0</v>
      </c>
      <c r="V234">
        <f>_xlfn.XLOOKUP($L234,Forman!$B:$B,Forman!O:O)</f>
        <v>0</v>
      </c>
      <c r="W234">
        <f>_xlfn.XLOOKUP($L234,Forman!$B:$B,Forman!P:P)</f>
        <v>0</v>
      </c>
      <c r="X234" t="str">
        <f t="shared" si="10"/>
        <v xml:space="preserve"> [METABOLHEAT - National]</v>
      </c>
      <c r="Y234" t="str">
        <f t="shared" si="9"/>
        <v>Métaux non ferreux [METABOLHEAT - National]</v>
      </c>
      <c r="Z234" t="str">
        <f t="shared" si="11"/>
        <v xml:space="preserve"> [METABOLHEAT - National]</v>
      </c>
      <c r="AA234" t="str">
        <f t="shared" si="12"/>
        <v>Parent</v>
      </c>
    </row>
    <row r="235" spans="1:30" x14ac:dyDescent="0.3">
      <c r="A235">
        <v>4</v>
      </c>
      <c r="B235" t="s">
        <v>457</v>
      </c>
      <c r="C235" t="s">
        <v>458</v>
      </c>
      <c r="H235" t="s">
        <v>458</v>
      </c>
      <c r="O235">
        <f>_xlfn.XLOOKUP($L235,Forman!$B:$B,Forman!H:H)</f>
        <v>0</v>
      </c>
      <c r="P235">
        <f>_xlfn.XLOOKUP($L235,Forman!$B:$B,Forman!I:I)</f>
        <v>0</v>
      </c>
      <c r="Q235">
        <f>_xlfn.XLOOKUP($L235,Forman!$B:$B,Forman!J:J)</f>
        <v>0</v>
      </c>
      <c r="R235">
        <f>_xlfn.XLOOKUP($L235,Forman!$B:$B,Forman!K:K)</f>
        <v>0</v>
      </c>
      <c r="S235">
        <f>_xlfn.XLOOKUP($L235,Forman!$B:$B,Forman!L:L)</f>
        <v>0</v>
      </c>
      <c r="T235">
        <f>_xlfn.XLOOKUP($L235,Forman!$B:$B,Forman!M:M)</f>
        <v>0</v>
      </c>
      <c r="U235">
        <f>_xlfn.XLOOKUP($L235,Forman!$B:$B,Forman!N:N)</f>
        <v>0</v>
      </c>
      <c r="V235">
        <f>_xlfn.XLOOKUP($L235,Forman!$B:$B,Forman!O:O)</f>
        <v>0</v>
      </c>
      <c r="W235">
        <f>_xlfn.XLOOKUP($L235,Forman!$B:$B,Forman!P:P)</f>
        <v>0</v>
      </c>
      <c r="X235" t="str">
        <f t="shared" si="10"/>
        <v xml:space="preserve"> [METABOLHEAT - National]</v>
      </c>
      <c r="Y235" t="str">
        <f t="shared" si="9"/>
        <v>Production d'alumine [METABOLHEAT - National]</v>
      </c>
      <c r="Z235" t="str">
        <f t="shared" si="11"/>
        <v xml:space="preserve"> [METABOLHEAT - National]</v>
      </c>
      <c r="AA235" t="str">
        <f t="shared" si="12"/>
        <v>Parent</v>
      </c>
    </row>
    <row r="236" spans="1:30" x14ac:dyDescent="0.3">
      <c r="A236">
        <v>5</v>
      </c>
      <c r="B236" t="s">
        <v>2398</v>
      </c>
      <c r="H236" t="s">
        <v>1475</v>
      </c>
      <c r="I236" t="str">
        <f>'Correspondance produits'!$B$85</f>
        <v>Électricité</v>
      </c>
      <c r="J236" t="s">
        <v>3197</v>
      </c>
      <c r="K236" t="s">
        <v>3203</v>
      </c>
      <c r="L236" t="str">
        <f>Forman!$B$19</f>
        <v>Lighting</v>
      </c>
      <c r="M236" t="str">
        <f>'Correspondance produits'!$B$102</f>
        <v>Lumière</v>
      </c>
      <c r="O236">
        <f>_xlfn.XLOOKUP($L236,Forman!$B:$B,Forman!H:H)</f>
        <v>0</v>
      </c>
      <c r="P236">
        <f>_xlfn.XLOOKUP($L236,Forman!$B:$B,Forman!I:I)</f>
        <v>0</v>
      </c>
      <c r="Q236">
        <f>_xlfn.XLOOKUP($L236,Forman!$B:$B,Forman!J:J)</f>
        <v>0</v>
      </c>
      <c r="R236">
        <f>_xlfn.XLOOKUP($L236,Forman!$B:$B,Forman!K:K)</f>
        <v>0</v>
      </c>
      <c r="S236">
        <f>_xlfn.XLOOKUP($L236,Forman!$B:$B,Forman!L:L)</f>
        <v>0</v>
      </c>
      <c r="T236">
        <f>_xlfn.XLOOKUP($L236,Forman!$B:$B,Forman!M:M)</f>
        <v>0</v>
      </c>
      <c r="U236">
        <f>_xlfn.XLOOKUP($L236,Forman!$B:$B,Forman!N:N)</f>
        <v>0</v>
      </c>
      <c r="V236">
        <f>_xlfn.XLOOKUP($L236,Forman!$B:$B,Forman!O:O)</f>
        <v>0</v>
      </c>
      <c r="W236">
        <f>_xlfn.XLOOKUP($L236,Forman!$B:$B,Forman!P:P)</f>
        <v>0</v>
      </c>
      <c r="X236" t="str">
        <f t="shared" si="10"/>
        <v>Électricité [METABOLHEAT - National]</v>
      </c>
      <c r="Y236" t="str">
        <f t="shared" si="9"/>
        <v>Éclairage - Production d'alumine [METABOLHEAT - National]</v>
      </c>
      <c r="Z236" t="str">
        <f t="shared" si="11"/>
        <v>Lumière [METABOLHEAT - National]</v>
      </c>
      <c r="AA236" t="str">
        <f t="shared" si="12"/>
        <v>Enfant</v>
      </c>
      <c r="AB236" t="s">
        <v>3976</v>
      </c>
      <c r="AC236" t="s">
        <v>3983</v>
      </c>
    </row>
    <row r="237" spans="1:30" x14ac:dyDescent="0.3">
      <c r="A237">
        <v>5</v>
      </c>
      <c r="B237" t="s">
        <v>2399</v>
      </c>
      <c r="H237" t="s">
        <v>1476</v>
      </c>
      <c r="I237" t="str">
        <f>'Correspondance produits'!$B$85</f>
        <v>Électricité</v>
      </c>
      <c r="J237" t="s">
        <v>3198</v>
      </c>
      <c r="K237" t="s">
        <v>3203</v>
      </c>
      <c r="L237" t="str">
        <f>Forman!$B$12</f>
        <v>Compressors</v>
      </c>
      <c r="M237" t="str">
        <f>'Correspondance produits'!$B$93</f>
        <v>Air haute pression</v>
      </c>
      <c r="O237">
        <f>_xlfn.XLOOKUP($L237,Forman!$B:$B,Forman!H:H)</f>
        <v>5.3333333333333339</v>
      </c>
      <c r="P237">
        <f>_xlfn.XLOOKUP($L237,Forman!$B:$B,Forman!I:I)</f>
        <v>0</v>
      </c>
      <c r="Q237">
        <f>_xlfn.XLOOKUP($L237,Forman!$B:$B,Forman!J:J)</f>
        <v>0</v>
      </c>
      <c r="R237">
        <f>_xlfn.XLOOKUP($L237,Forman!$B:$B,Forman!K:K)</f>
        <v>0</v>
      </c>
      <c r="S237">
        <f>_xlfn.XLOOKUP($L237,Forman!$B:$B,Forman!L:L)</f>
        <v>0</v>
      </c>
      <c r="T237" t="str">
        <f>_xlfn.XLOOKUP($L237,Forman!$B:$B,Forman!M:M)</f>
        <v>Rejets liquides à 80 °C [METABOLHEAT - National]</v>
      </c>
      <c r="U237">
        <f>_xlfn.XLOOKUP($L237,Forman!$B:$B,Forman!N:N)</f>
        <v>1</v>
      </c>
      <c r="V237">
        <f>_xlfn.XLOOKUP($L237,Forman!$B:$B,Forman!O:O)</f>
        <v>0</v>
      </c>
      <c r="W237">
        <f>_xlfn.XLOOKUP($L237,Forman!$B:$B,Forman!P:P)</f>
        <v>0</v>
      </c>
      <c r="X237" t="str">
        <f t="shared" si="10"/>
        <v>Électricité [METABOLHEAT - National]</v>
      </c>
      <c r="Y237" t="str">
        <f t="shared" si="9"/>
        <v>Compresseurs d'air - Production d'alumine [METABOLHEAT - National]</v>
      </c>
      <c r="Z237" t="str">
        <f t="shared" si="11"/>
        <v>Air haute pression [METABOLHEAT - National]</v>
      </c>
      <c r="AA237" t="str">
        <f t="shared" si="12"/>
        <v>Enfant</v>
      </c>
      <c r="AB237" t="s">
        <v>3976</v>
      </c>
      <c r="AC237" t="s">
        <v>3983</v>
      </c>
      <c r="AD237" t="s">
        <v>3989</v>
      </c>
    </row>
    <row r="238" spans="1:30" x14ac:dyDescent="0.3">
      <c r="A238">
        <v>5</v>
      </c>
      <c r="B238" t="s">
        <v>2400</v>
      </c>
      <c r="H238" t="s">
        <v>1477</v>
      </c>
      <c r="I238" t="str">
        <f>'Correspondance produits'!$B$85</f>
        <v>Électricité</v>
      </c>
      <c r="J238" t="s">
        <v>3199</v>
      </c>
      <c r="K238" t="s">
        <v>3203</v>
      </c>
      <c r="L238" t="str">
        <f>Forman!$B$11</f>
        <v>Motors</v>
      </c>
      <c r="M238" t="str">
        <f>'Correspondance produits'!$B$88</f>
        <v>Entraînement mécanique</v>
      </c>
      <c r="O238">
        <f>_xlfn.XLOOKUP($L238,Forman!$B:$B,Forman!H:H)</f>
        <v>2.9999999999999996</v>
      </c>
      <c r="P238">
        <f>_xlfn.XLOOKUP($L238,Forman!$B:$B,Forman!I:I)</f>
        <v>0</v>
      </c>
      <c r="Q238">
        <f>_xlfn.XLOOKUP($L238,Forman!$B:$B,Forman!J:J)</f>
        <v>0</v>
      </c>
      <c r="R238">
        <f>_xlfn.XLOOKUP($L238,Forman!$B:$B,Forman!K:K)</f>
        <v>0</v>
      </c>
      <c r="S238">
        <f>_xlfn.XLOOKUP($L238,Forman!$B:$B,Forman!L:L)</f>
        <v>0</v>
      </c>
      <c r="T238" t="str">
        <f>_xlfn.XLOOKUP($L238,Forman!$B:$B,Forman!M:M)</f>
        <v>Rejets liquides à 55 °C [METABOLHEAT - National]</v>
      </c>
      <c r="U238">
        <f>_xlfn.XLOOKUP($L238,Forman!$B:$B,Forman!N:N)</f>
        <v>1</v>
      </c>
      <c r="V238">
        <f>_xlfn.XLOOKUP($L238,Forman!$B:$B,Forman!O:O)</f>
        <v>0</v>
      </c>
      <c r="W238">
        <f>_xlfn.XLOOKUP($L238,Forman!$B:$B,Forman!P:P)</f>
        <v>0</v>
      </c>
      <c r="X238" t="str">
        <f t="shared" si="10"/>
        <v>Électricité [METABOLHEAT - National]</v>
      </c>
      <c r="Y238" t="str">
        <f t="shared" si="9"/>
        <v>Entraînements de moteur - Production d'alumine [METABOLHEAT - National]</v>
      </c>
      <c r="Z238" t="str">
        <f t="shared" si="11"/>
        <v>Entraînement mécanique [METABOLHEAT - National]</v>
      </c>
      <c r="AA238" t="str">
        <f t="shared" si="12"/>
        <v>Enfant</v>
      </c>
      <c r="AB238" t="s">
        <v>3976</v>
      </c>
      <c r="AC238" t="s">
        <v>3983</v>
      </c>
    </row>
    <row r="239" spans="1:30" x14ac:dyDescent="0.3">
      <c r="A239">
        <v>5</v>
      </c>
      <c r="B239" t="s">
        <v>2401</v>
      </c>
      <c r="H239" t="s">
        <v>1478</v>
      </c>
      <c r="I239" t="str">
        <f>'Correspondance produits'!$B$85</f>
        <v>Électricité</v>
      </c>
      <c r="J239" t="s">
        <v>3200</v>
      </c>
      <c r="K239" t="s">
        <v>3203</v>
      </c>
      <c r="L239" t="str">
        <f>Forman!$B$27</f>
        <v>Other</v>
      </c>
      <c r="M239" t="str">
        <f>'Correspondance produits'!$B$91</f>
        <v>Energie cinétique</v>
      </c>
      <c r="O239">
        <f>_xlfn.XLOOKUP($L239,Forman!$B:$B,Forman!H:H)</f>
        <v>1</v>
      </c>
      <c r="P239">
        <f>_xlfn.XLOOKUP($L239,Forman!$B:$B,Forman!I:I)</f>
        <v>0</v>
      </c>
      <c r="Q239">
        <f>_xlfn.XLOOKUP($L239,Forman!$B:$B,Forman!J:J)</f>
        <v>0</v>
      </c>
      <c r="R239">
        <f>_xlfn.XLOOKUP($L239,Forman!$B:$B,Forman!K:K)</f>
        <v>0</v>
      </c>
      <c r="S239">
        <f>_xlfn.XLOOKUP($L239,Forman!$B:$B,Forman!L:L)</f>
        <v>0</v>
      </c>
      <c r="T239" t="str">
        <f>_xlfn.XLOOKUP($L239,Forman!$B:$B,Forman!M:M)</f>
        <v>Rejets liquides à 35 °C [METABOLHEAT - National]</v>
      </c>
      <c r="U239">
        <f>_xlfn.XLOOKUP($L239,Forman!$B:$B,Forman!N:N)</f>
        <v>1</v>
      </c>
      <c r="V239">
        <f>_xlfn.XLOOKUP($L239,Forman!$B:$B,Forman!O:O)</f>
        <v>0</v>
      </c>
      <c r="W239">
        <f>_xlfn.XLOOKUP($L239,Forman!$B:$B,Forman!P:P)</f>
        <v>0</v>
      </c>
      <c r="X239" t="str">
        <f t="shared" si="10"/>
        <v>Électricité [METABOLHEAT - National]</v>
      </c>
      <c r="Y239" t="str">
        <f t="shared" si="9"/>
        <v>Ventilateurs et pompes - Production d'alumine [METABOLHEAT - National]</v>
      </c>
      <c r="Z239" t="str">
        <f t="shared" si="11"/>
        <v>Energie cinétique [METABOLHEAT - National]</v>
      </c>
      <c r="AA239" t="str">
        <f t="shared" si="12"/>
        <v>Enfant</v>
      </c>
      <c r="AB239" t="s">
        <v>3976</v>
      </c>
      <c r="AC239" t="s">
        <v>3983</v>
      </c>
    </row>
    <row r="240" spans="1:30" x14ac:dyDescent="0.3">
      <c r="A240">
        <v>5</v>
      </c>
      <c r="B240" t="s">
        <v>2402</v>
      </c>
      <c r="H240" t="s">
        <v>2182</v>
      </c>
      <c r="O240">
        <f>_xlfn.XLOOKUP($L240,Forman!$B:$B,Forman!H:H)</f>
        <v>0</v>
      </c>
      <c r="P240">
        <f>_xlfn.XLOOKUP($L240,Forman!$B:$B,Forman!I:I)</f>
        <v>0</v>
      </c>
      <c r="Q240">
        <f>_xlfn.XLOOKUP($L240,Forman!$B:$B,Forman!J:J)</f>
        <v>0</v>
      </c>
      <c r="R240">
        <f>_xlfn.XLOOKUP($L240,Forman!$B:$B,Forman!K:K)</f>
        <v>0</v>
      </c>
      <c r="S240">
        <f>_xlfn.XLOOKUP($L240,Forman!$B:$B,Forman!L:L)</f>
        <v>0</v>
      </c>
      <c r="T240">
        <f>_xlfn.XLOOKUP($L240,Forman!$B:$B,Forman!M:M)</f>
        <v>0</v>
      </c>
      <c r="U240">
        <f>_xlfn.XLOOKUP($L240,Forman!$B:$B,Forman!N:N)</f>
        <v>0</v>
      </c>
      <c r="V240">
        <f>_xlfn.XLOOKUP($L240,Forman!$B:$B,Forman!O:O)</f>
        <v>0</v>
      </c>
      <c r="W240">
        <f>_xlfn.XLOOKUP($L240,Forman!$B:$B,Forman!P:P)</f>
        <v>0</v>
      </c>
      <c r="X240" t="str">
        <f t="shared" si="10"/>
        <v xml:space="preserve"> [METABOLHEAT - National]</v>
      </c>
      <c r="Y240" t="str">
        <f t="shared" si="9"/>
        <v>Chaleur basse enthalpie - Production d'alumine [METABOLHEAT - National]</v>
      </c>
      <c r="Z240" t="str">
        <f t="shared" si="11"/>
        <v xml:space="preserve"> [METABOLHEAT - National]</v>
      </c>
      <c r="AA240" t="str">
        <f t="shared" si="12"/>
        <v>Parent</v>
      </c>
    </row>
    <row r="241" spans="1:30" x14ac:dyDescent="0.3">
      <c r="A241">
        <v>6</v>
      </c>
      <c r="B241" t="s">
        <v>2403</v>
      </c>
      <c r="H241" t="s">
        <v>1479</v>
      </c>
      <c r="I241" t="str">
        <f>'Correspondance produits'!$B$161</f>
        <v>Diesel et biocarburants</v>
      </c>
      <c r="K241" t="s">
        <v>3203</v>
      </c>
      <c r="L241" t="s">
        <v>935</v>
      </c>
      <c r="M241" t="str">
        <f>'Correspondance produits'!$B$114</f>
        <v>Chaleur utile à 20 °C</v>
      </c>
      <c r="O241">
        <f>_xlfn.XLOOKUP($L241,Forman!$B:$B,Forman!H:H)</f>
        <v>2.8999999999999995</v>
      </c>
      <c r="P241" t="str">
        <f>_xlfn.XLOOKUP($L241,Forman!$B:$B,Forman!I:I)</f>
        <v>Rejets gazeux à 200 °C [METABOLHEAT - National]</v>
      </c>
      <c r="Q241">
        <f>_xlfn.XLOOKUP($L241,Forman!$B:$B,Forman!J:J)</f>
        <v>0.95</v>
      </c>
      <c r="R241">
        <f>_xlfn.XLOOKUP($L241,Forman!$B:$B,Forman!K:K)</f>
        <v>0</v>
      </c>
      <c r="S241">
        <f>_xlfn.XLOOKUP($L241,Forman!$B:$B,Forman!L:L)</f>
        <v>0</v>
      </c>
      <c r="T241" t="str">
        <f>_xlfn.XLOOKUP($L241,Forman!$B:$B,Forman!M:M)</f>
        <v>Rejets liquides à 85 °C [METABOLHEAT - National]</v>
      </c>
      <c r="U241">
        <f>_xlfn.XLOOKUP($L241,Forman!$B:$B,Forman!N:N)</f>
        <v>0.05</v>
      </c>
      <c r="V241">
        <f>_xlfn.XLOOKUP($L241,Forman!$B:$B,Forman!O:O)</f>
        <v>0</v>
      </c>
      <c r="W241">
        <f>_xlfn.XLOOKUP($L241,Forman!$B:$B,Forman!P:P)</f>
        <v>0</v>
      </c>
      <c r="X241" t="str">
        <f t="shared" si="10"/>
        <v>Diesel et biocarburants [METABOLHEAT - National]</v>
      </c>
      <c r="Y241" t="str">
        <f t="shared" si="9"/>
        <v>Gazole et biocarburants liquides - Chaleur basse enthalpie - Production d'alumine [METABOLHEAT - National]</v>
      </c>
      <c r="Z241" t="str">
        <f t="shared" si="11"/>
        <v>Chaleur utile à 20 °C [METABOLHEAT - National]</v>
      </c>
      <c r="AA241" t="str">
        <f t="shared" si="12"/>
        <v>Enfant</v>
      </c>
      <c r="AB241" t="s">
        <v>3976</v>
      </c>
      <c r="AC241" t="s">
        <v>3982</v>
      </c>
      <c r="AD241" t="s">
        <v>3991</v>
      </c>
    </row>
    <row r="242" spans="1:30" x14ac:dyDescent="0.3">
      <c r="A242">
        <v>6</v>
      </c>
      <c r="B242" t="s">
        <v>2404</v>
      </c>
      <c r="H242" t="s">
        <v>1480</v>
      </c>
      <c r="I242" t="str">
        <f>'Correspondance produits'!$B$152</f>
        <v>Gaz</v>
      </c>
      <c r="K242" t="s">
        <v>3203</v>
      </c>
      <c r="L242" t="s">
        <v>937</v>
      </c>
      <c r="M242" t="str">
        <f>'Correspondance produits'!$B$114</f>
        <v>Chaleur utile à 20 °C</v>
      </c>
      <c r="O242">
        <f>_xlfn.XLOOKUP($L242,Forman!$B:$B,Forman!H:H)</f>
        <v>2.6</v>
      </c>
      <c r="P242" t="str">
        <f>_xlfn.XLOOKUP($L242,Forman!$B:$B,Forman!I:I)</f>
        <v>Rejets gazeux à 200 °C [METABOLHEAT - National]</v>
      </c>
      <c r="Q242">
        <f>_xlfn.XLOOKUP($L242,Forman!$B:$B,Forman!J:J)</f>
        <v>0.95</v>
      </c>
      <c r="R242">
        <f>_xlfn.XLOOKUP($L242,Forman!$B:$B,Forman!K:K)</f>
        <v>0</v>
      </c>
      <c r="S242">
        <f>_xlfn.XLOOKUP($L242,Forman!$B:$B,Forman!L:L)</f>
        <v>0</v>
      </c>
      <c r="T242" t="str">
        <f>_xlfn.XLOOKUP($L242,Forman!$B:$B,Forman!M:M)</f>
        <v>Rejets liquides à 85 °C [METABOLHEAT - National]</v>
      </c>
      <c r="U242">
        <f>_xlfn.XLOOKUP($L242,Forman!$B:$B,Forman!N:N)</f>
        <v>0.05</v>
      </c>
      <c r="V242">
        <f>_xlfn.XLOOKUP($L242,Forman!$B:$B,Forman!O:O)</f>
        <v>0</v>
      </c>
      <c r="W242">
        <f>_xlfn.XLOOKUP($L242,Forman!$B:$B,Forman!P:P)</f>
        <v>0</v>
      </c>
      <c r="X242" t="str">
        <f t="shared" si="10"/>
        <v>Gaz [METABOLHEAT - National]</v>
      </c>
      <c r="Y242" t="str">
        <f t="shared" si="9"/>
        <v>Gaz naturel et biogaz - Chaleur basse enthalpie - Production d'alumine [METABOLHEAT - National]</v>
      </c>
      <c r="Z242" t="str">
        <f t="shared" si="11"/>
        <v>Chaleur utile à 20 °C [METABOLHEAT - National]</v>
      </c>
      <c r="AA242" t="str">
        <f t="shared" si="12"/>
        <v>Enfant</v>
      </c>
      <c r="AB242" t="s">
        <v>3976</v>
      </c>
      <c r="AC242" t="s">
        <v>3982</v>
      </c>
      <c r="AD242" t="s">
        <v>3991</v>
      </c>
    </row>
    <row r="243" spans="1:30" x14ac:dyDescent="0.3">
      <c r="A243">
        <v>6</v>
      </c>
      <c r="B243" t="s">
        <v>2405</v>
      </c>
      <c r="H243" t="s">
        <v>2062</v>
      </c>
      <c r="I243" t="str">
        <f>'Correspondance produits'!$B$158</f>
        <v>Solaire thermique et géothermie</v>
      </c>
      <c r="K243" t="s">
        <v>3203</v>
      </c>
      <c r="L243" t="s">
        <v>939</v>
      </c>
      <c r="M243" t="str">
        <f>'Correspondance produits'!$B$114</f>
        <v>Chaleur utile à 20 °C</v>
      </c>
      <c r="O243">
        <f>_xlfn.XLOOKUP($L243,Forman!$B:$B,Forman!H:H)</f>
        <v>2.117647058823529</v>
      </c>
      <c r="P243">
        <f>_xlfn.XLOOKUP($L243,Forman!$B:$B,Forman!I:I)</f>
        <v>0</v>
      </c>
      <c r="Q243">
        <f>_xlfn.XLOOKUP($L243,Forman!$B:$B,Forman!J:J)</f>
        <v>0</v>
      </c>
      <c r="R243">
        <f>_xlfn.XLOOKUP($L243,Forman!$B:$B,Forman!K:K)</f>
        <v>0</v>
      </c>
      <c r="S243">
        <f>_xlfn.XLOOKUP($L243,Forman!$B:$B,Forman!L:L)</f>
        <v>0</v>
      </c>
      <c r="T243" t="str">
        <f>_xlfn.XLOOKUP($L243,Forman!$B:$B,Forman!M:M)</f>
        <v>Rejets liquides à 50 °C [METABOLHEAT - National]</v>
      </c>
      <c r="U243">
        <f>_xlfn.XLOOKUP($L243,Forman!$B:$B,Forman!N:N)</f>
        <v>1</v>
      </c>
      <c r="V243">
        <f>_xlfn.XLOOKUP($L243,Forman!$B:$B,Forman!O:O)</f>
        <v>0</v>
      </c>
      <c r="W243">
        <f>_xlfn.XLOOKUP($L243,Forman!$B:$B,Forman!P:P)</f>
        <v>0</v>
      </c>
      <c r="X243" t="str">
        <f t="shared" si="10"/>
        <v>Solaire thermique et géothermie [METABOLHEAT - National]</v>
      </c>
      <c r="Y243" t="str">
        <f t="shared" si="9"/>
        <v>Solaire et géothermie - Chaleur basse enthalpie - Production d'alumine [METABOLHEAT - National]</v>
      </c>
      <c r="Z243" t="str">
        <f t="shared" si="11"/>
        <v>Chaleur utile à 20 °C [METABOLHEAT - National]</v>
      </c>
      <c r="AA243" t="str">
        <f t="shared" si="12"/>
        <v>Enfant</v>
      </c>
      <c r="AB243" t="s">
        <v>3976</v>
      </c>
      <c r="AC243" t="s">
        <v>3982</v>
      </c>
      <c r="AD243" t="s">
        <v>3991</v>
      </c>
    </row>
    <row r="244" spans="1:30" x14ac:dyDescent="0.3">
      <c r="A244">
        <v>6</v>
      </c>
      <c r="B244" t="s">
        <v>2406</v>
      </c>
      <c r="H244" t="s">
        <v>2063</v>
      </c>
      <c r="I244" t="str">
        <f>'Correspondance produits'!$B$78</f>
        <v>Chaleur ambiante (pompes à chaleur)</v>
      </c>
      <c r="K244" t="s">
        <v>3203</v>
      </c>
      <c r="L244" t="s">
        <v>957</v>
      </c>
      <c r="M244" t="str">
        <f>'Correspondance produits'!$B$114</f>
        <v>Chaleur utile à 20 °C</v>
      </c>
      <c r="O244">
        <f>_xlfn.XLOOKUP($L244,Forman!$B:$B,Forman!H:H)</f>
        <v>0</v>
      </c>
      <c r="P244">
        <f>_xlfn.XLOOKUP($L244,Forman!$B:$B,Forman!I:I)</f>
        <v>0</v>
      </c>
      <c r="Q244">
        <f>_xlfn.XLOOKUP($L244,Forman!$B:$B,Forman!J:J)</f>
        <v>0</v>
      </c>
      <c r="R244">
        <f>_xlfn.XLOOKUP($L244,Forman!$B:$B,Forman!K:K)</f>
        <v>0</v>
      </c>
      <c r="S244">
        <f>_xlfn.XLOOKUP($L244,Forman!$B:$B,Forman!L:L)</f>
        <v>0</v>
      </c>
      <c r="T244">
        <f>_xlfn.XLOOKUP($L244,Forman!$B:$B,Forman!M:M)</f>
        <v>0</v>
      </c>
      <c r="U244">
        <f>_xlfn.XLOOKUP($L244,Forman!$B:$B,Forman!N:N)</f>
        <v>0</v>
      </c>
      <c r="V244">
        <f>_xlfn.XLOOKUP($L244,Forman!$B:$B,Forman!O:O)</f>
        <v>0</v>
      </c>
      <c r="W244">
        <f>_xlfn.XLOOKUP($L244,Forman!$B:$B,Forman!P:P)</f>
        <v>0</v>
      </c>
      <c r="X244" t="str">
        <f t="shared" si="10"/>
        <v>Chaleur ambiante (pompes à chaleur) [METABOLHEAT - National]</v>
      </c>
      <c r="Y244" t="str">
        <f t="shared" si="9"/>
        <v>Chaleur ambiante - Chaleur basse enthalpie - Production d'alumine [METABOLHEAT - National]</v>
      </c>
      <c r="Z244" t="str">
        <f t="shared" si="11"/>
        <v>Chaleur utile à 20 °C [METABOLHEAT - National]</v>
      </c>
      <c r="AA244" t="str">
        <f t="shared" si="12"/>
        <v>Enfant</v>
      </c>
      <c r="AB244" t="s">
        <v>3976</v>
      </c>
      <c r="AC244" t="s">
        <v>3982</v>
      </c>
      <c r="AD244" t="s">
        <v>3991</v>
      </c>
    </row>
    <row r="245" spans="1:30" x14ac:dyDescent="0.3">
      <c r="A245">
        <v>6</v>
      </c>
      <c r="B245" t="s">
        <v>2407</v>
      </c>
      <c r="H245" t="s">
        <v>1481</v>
      </c>
      <c r="I245" t="str">
        <f>'Correspondance produits'!$B$85</f>
        <v>Électricité</v>
      </c>
      <c r="K245" t="s">
        <v>3203</v>
      </c>
      <c r="L245" t="s">
        <v>957</v>
      </c>
      <c r="M245" t="str">
        <f>'Correspondance produits'!$B$114</f>
        <v>Chaleur utile à 20 °C</v>
      </c>
      <c r="O245">
        <f>_xlfn.XLOOKUP($L245,Forman!$B:$B,Forman!H:H)</f>
        <v>0</v>
      </c>
      <c r="P245">
        <f>_xlfn.XLOOKUP($L245,Forman!$B:$B,Forman!I:I)</f>
        <v>0</v>
      </c>
      <c r="Q245">
        <f>_xlfn.XLOOKUP($L245,Forman!$B:$B,Forman!J:J)</f>
        <v>0</v>
      </c>
      <c r="R245">
        <f>_xlfn.XLOOKUP($L245,Forman!$B:$B,Forman!K:K)</f>
        <v>0</v>
      </c>
      <c r="S245">
        <f>_xlfn.XLOOKUP($L245,Forman!$B:$B,Forman!L:L)</f>
        <v>0</v>
      </c>
      <c r="T245">
        <f>_xlfn.XLOOKUP($L245,Forman!$B:$B,Forman!M:M)</f>
        <v>0</v>
      </c>
      <c r="U245">
        <f>_xlfn.XLOOKUP($L245,Forman!$B:$B,Forman!N:N)</f>
        <v>0</v>
      </c>
      <c r="V245">
        <f>_xlfn.XLOOKUP($L245,Forman!$B:$B,Forman!O:O)</f>
        <v>0</v>
      </c>
      <c r="W245">
        <f>_xlfn.XLOOKUP($L245,Forman!$B:$B,Forman!P:P)</f>
        <v>0</v>
      </c>
      <c r="X245" t="str">
        <f t="shared" si="10"/>
        <v>Électricité [METABOLHEAT - National]</v>
      </c>
      <c r="Y245" t="str">
        <f t="shared" si="9"/>
        <v>Électricité - Chaleur basse enthalpie - Production d'alumine [METABOLHEAT - National]</v>
      </c>
      <c r="Z245" t="str">
        <f t="shared" si="11"/>
        <v>Chaleur utile à 20 °C [METABOLHEAT - National]</v>
      </c>
      <c r="AA245" t="str">
        <f t="shared" si="12"/>
        <v>Enfant</v>
      </c>
      <c r="AB245" t="s">
        <v>3976</v>
      </c>
      <c r="AC245" t="s">
        <v>3982</v>
      </c>
      <c r="AD245" t="s">
        <v>3991</v>
      </c>
    </row>
    <row r="246" spans="1:30" x14ac:dyDescent="0.3">
      <c r="A246">
        <v>5</v>
      </c>
      <c r="B246" t="s">
        <v>2408</v>
      </c>
      <c r="H246" t="s">
        <v>2183</v>
      </c>
      <c r="O246">
        <f>_xlfn.XLOOKUP($L246,Forman!$B:$B,Forman!H:H)</f>
        <v>0</v>
      </c>
      <c r="P246">
        <f>_xlfn.XLOOKUP($L246,Forman!$B:$B,Forman!I:I)</f>
        <v>0</v>
      </c>
      <c r="Q246">
        <f>_xlfn.XLOOKUP($L246,Forman!$B:$B,Forman!J:J)</f>
        <v>0</v>
      </c>
      <c r="R246">
        <f>_xlfn.XLOOKUP($L246,Forman!$B:$B,Forman!K:K)</f>
        <v>0</v>
      </c>
      <c r="S246">
        <f>_xlfn.XLOOKUP($L246,Forman!$B:$B,Forman!L:L)</f>
        <v>0</v>
      </c>
      <c r="T246">
        <f>_xlfn.XLOOKUP($L246,Forman!$B:$B,Forman!M:M)</f>
        <v>0</v>
      </c>
      <c r="U246">
        <f>_xlfn.XLOOKUP($L246,Forman!$B:$B,Forman!N:N)</f>
        <v>0</v>
      </c>
      <c r="V246">
        <f>_xlfn.XLOOKUP($L246,Forman!$B:$B,Forman!O:O)</f>
        <v>0</v>
      </c>
      <c r="W246">
        <f>_xlfn.XLOOKUP($L246,Forman!$B:$B,Forman!P:P)</f>
        <v>0</v>
      </c>
      <c r="X246" t="str">
        <f t="shared" si="10"/>
        <v xml:space="preserve"> [METABOLHEAT - National]</v>
      </c>
      <c r="Y246" t="str">
        <f t="shared" si="9"/>
        <v>Production d'alumine : Chaleur haute enthalpie - Production d'alumine [METABOLHEAT - National]</v>
      </c>
      <c r="Z246" t="str">
        <f t="shared" si="11"/>
        <v xml:space="preserve"> [METABOLHEAT - National]</v>
      </c>
      <c r="AA246" t="str">
        <f t="shared" si="12"/>
        <v>Parent</v>
      </c>
    </row>
    <row r="247" spans="1:30" x14ac:dyDescent="0.3">
      <c r="A247">
        <v>6</v>
      </c>
      <c r="B247" t="s">
        <v>2409</v>
      </c>
      <c r="H247" t="s">
        <v>1482</v>
      </c>
      <c r="I247" t="str">
        <f>'Correspondance produits'!$B$3</f>
        <v>Combustibles fossiles solides</v>
      </c>
      <c r="J247" t="s">
        <v>3213</v>
      </c>
      <c r="K247" t="s">
        <v>3204</v>
      </c>
      <c r="L247" t="s">
        <v>941</v>
      </c>
      <c r="M247" t="str">
        <f>'Correspondance produits'!$B$111</f>
        <v>Chaleur utile à 200 °C</v>
      </c>
      <c r="O247">
        <f>_xlfn.XLOOKUP($L247,Forman!$B:$B,Forman!H:H)</f>
        <v>2.9999999999999996</v>
      </c>
      <c r="P247" t="str">
        <f>_xlfn.XLOOKUP($L247,Forman!$B:$B,Forman!I:I)</f>
        <v>Rejets gazeux à 150 °C [METABOLHEAT - National]</v>
      </c>
      <c r="Q247">
        <f>_xlfn.XLOOKUP($L247,Forman!$B:$B,Forman!J:J)</f>
        <v>0.23</v>
      </c>
      <c r="R247" t="str">
        <f>_xlfn.XLOOKUP($L247,Forman!$B:$B,Forman!K:K)</f>
        <v>Rejets gazeux à 100 °C [METABOLHEAT - National]</v>
      </c>
      <c r="S247">
        <f>_xlfn.XLOOKUP($L247,Forman!$B:$B,Forman!L:L)</f>
        <v>0.38</v>
      </c>
      <c r="T247" t="str">
        <f>_xlfn.XLOOKUP($L247,Forman!$B:$B,Forman!M:M)</f>
        <v>Rejets liquides à 85 °C [METABOLHEAT - National]</v>
      </c>
      <c r="U247">
        <f>_xlfn.XLOOKUP($L247,Forman!$B:$B,Forman!N:N)</f>
        <v>0.01</v>
      </c>
      <c r="V247" t="str">
        <f>_xlfn.XLOOKUP($L247,Forman!$B:$B,Forman!O:O)</f>
        <v>Rejets liquides à 50 °C [METABOLHEAT - National]</v>
      </c>
      <c r="W247">
        <f>_xlfn.XLOOKUP($L247,Forman!$B:$B,Forman!P:P)</f>
        <v>0.38</v>
      </c>
      <c r="X247" t="str">
        <f t="shared" si="10"/>
        <v>Combustibles fossiles solides [METABOLHEAT - National]</v>
      </c>
      <c r="Y247" t="str">
        <f t="shared" si="9"/>
        <v>Solides - Production d'alumine : Chaleur haute enthalpie - Production d'alumine [METABOLHEAT - National]</v>
      </c>
      <c r="Z247" t="str">
        <f t="shared" si="11"/>
        <v>Chaleur utile à 200 °C [METABOLHEAT - National]</v>
      </c>
      <c r="AA247" t="str">
        <f t="shared" si="12"/>
        <v>Enfant</v>
      </c>
      <c r="AB247" t="s">
        <v>3976</v>
      </c>
      <c r="AC247" t="s">
        <v>3983</v>
      </c>
      <c r="AD247" t="s">
        <v>3991</v>
      </c>
    </row>
    <row r="248" spans="1:30" x14ac:dyDescent="0.3">
      <c r="A248">
        <v>6</v>
      </c>
      <c r="B248" t="s">
        <v>2410</v>
      </c>
      <c r="H248" t="s">
        <v>2064</v>
      </c>
      <c r="I248" t="str">
        <f>'Correspondance produits'!$B$36</f>
        <v>Gaz de raffinerie</v>
      </c>
      <c r="J248" t="s">
        <v>3213</v>
      </c>
      <c r="K248" t="s">
        <v>3204</v>
      </c>
      <c r="L248" t="s">
        <v>937</v>
      </c>
      <c r="M248" t="str">
        <f>'Correspondance produits'!$B$111</f>
        <v>Chaleur utile à 200 °C</v>
      </c>
      <c r="O248">
        <f>_xlfn.XLOOKUP($L248,Forman!$B:$B,Forman!H:H)</f>
        <v>2.6</v>
      </c>
      <c r="P248" t="str">
        <f>_xlfn.XLOOKUP($L248,Forman!$B:$B,Forman!I:I)</f>
        <v>Rejets gazeux à 200 °C [METABOLHEAT - National]</v>
      </c>
      <c r="Q248">
        <f>_xlfn.XLOOKUP($L248,Forman!$B:$B,Forman!J:J)</f>
        <v>0.95</v>
      </c>
      <c r="R248">
        <f>_xlfn.XLOOKUP($L248,Forman!$B:$B,Forman!K:K)</f>
        <v>0</v>
      </c>
      <c r="S248">
        <f>_xlfn.XLOOKUP($L248,Forman!$B:$B,Forman!L:L)</f>
        <v>0</v>
      </c>
      <c r="T248" t="str">
        <f>_xlfn.XLOOKUP($L248,Forman!$B:$B,Forman!M:M)</f>
        <v>Rejets liquides à 85 °C [METABOLHEAT - National]</v>
      </c>
      <c r="U248">
        <f>_xlfn.XLOOKUP($L248,Forman!$B:$B,Forman!N:N)</f>
        <v>0.05</v>
      </c>
      <c r="V248">
        <f>_xlfn.XLOOKUP($L248,Forman!$B:$B,Forman!O:O)</f>
        <v>0</v>
      </c>
      <c r="W248">
        <f>_xlfn.XLOOKUP($L248,Forman!$B:$B,Forman!P:P)</f>
        <v>0</v>
      </c>
      <c r="X248" t="str">
        <f t="shared" si="10"/>
        <v>Gaz de raffinerie [METABOLHEAT - National]</v>
      </c>
      <c r="Y248" t="str">
        <f t="shared" si="9"/>
        <v>Gaz de raffinerie - Production d'alumine : Chaleur haute enthalpie - Production d'alumine [METABOLHEAT - National]</v>
      </c>
      <c r="Z248" t="str">
        <f t="shared" si="11"/>
        <v>Chaleur utile à 200 °C [METABOLHEAT - National]</v>
      </c>
      <c r="AA248" t="str">
        <f t="shared" si="12"/>
        <v>Enfant</v>
      </c>
      <c r="AB248" t="s">
        <v>3976</v>
      </c>
      <c r="AC248" t="s">
        <v>3983</v>
      </c>
      <c r="AD248" t="s">
        <v>3991</v>
      </c>
    </row>
    <row r="249" spans="1:30" x14ac:dyDescent="0.3">
      <c r="A249">
        <v>6</v>
      </c>
      <c r="B249" t="s">
        <v>2411</v>
      </c>
      <c r="H249" t="s">
        <v>1483</v>
      </c>
      <c r="I249" t="str">
        <f>'Correspondance produits'!$B$38</f>
        <v>Gaz de pétrole liquéfiés</v>
      </c>
      <c r="J249" t="s">
        <v>3213</v>
      </c>
      <c r="K249" t="s">
        <v>3204</v>
      </c>
      <c r="L249" t="s">
        <v>935</v>
      </c>
      <c r="M249" t="str">
        <f>'Correspondance produits'!$B$111</f>
        <v>Chaleur utile à 200 °C</v>
      </c>
      <c r="O249">
        <f>_xlfn.XLOOKUP($L249,Forman!$B:$B,Forman!H:H)</f>
        <v>2.8999999999999995</v>
      </c>
      <c r="P249" t="str">
        <f>_xlfn.XLOOKUP($L249,Forman!$B:$B,Forman!I:I)</f>
        <v>Rejets gazeux à 200 °C [METABOLHEAT - National]</v>
      </c>
      <c r="Q249">
        <f>_xlfn.XLOOKUP($L249,Forman!$B:$B,Forman!J:J)</f>
        <v>0.95</v>
      </c>
      <c r="R249">
        <f>_xlfn.XLOOKUP($L249,Forman!$B:$B,Forman!K:K)</f>
        <v>0</v>
      </c>
      <c r="S249">
        <f>_xlfn.XLOOKUP($L249,Forman!$B:$B,Forman!L:L)</f>
        <v>0</v>
      </c>
      <c r="T249" t="str">
        <f>_xlfn.XLOOKUP($L249,Forman!$B:$B,Forman!M:M)</f>
        <v>Rejets liquides à 85 °C [METABOLHEAT - National]</v>
      </c>
      <c r="U249">
        <f>_xlfn.XLOOKUP($L249,Forman!$B:$B,Forman!N:N)</f>
        <v>0.05</v>
      </c>
      <c r="V249">
        <f>_xlfn.XLOOKUP($L249,Forman!$B:$B,Forman!O:O)</f>
        <v>0</v>
      </c>
      <c r="W249">
        <f>_xlfn.XLOOKUP($L249,Forman!$B:$B,Forman!P:P)</f>
        <v>0</v>
      </c>
      <c r="X249" t="str">
        <f t="shared" si="10"/>
        <v>Gaz de pétrole liquéfiés [METABOLHEAT - National]</v>
      </c>
      <c r="Y249" t="str">
        <f t="shared" si="9"/>
        <v>GPL - Production d'alumine : Chaleur haute enthalpie - Production d'alumine [METABOLHEAT - National]</v>
      </c>
      <c r="Z249" t="str">
        <f t="shared" si="11"/>
        <v>Chaleur utile à 200 °C [METABOLHEAT - National]</v>
      </c>
      <c r="AA249" t="str">
        <f t="shared" si="12"/>
        <v>Enfant</v>
      </c>
      <c r="AB249" t="s">
        <v>3976</v>
      </c>
      <c r="AC249" t="s">
        <v>3983</v>
      </c>
      <c r="AD249" t="s">
        <v>3991</v>
      </c>
    </row>
    <row r="250" spans="1:30" x14ac:dyDescent="0.3">
      <c r="A250">
        <v>6</v>
      </c>
      <c r="B250" t="s">
        <v>2412</v>
      </c>
      <c r="H250" t="s">
        <v>1484</v>
      </c>
      <c r="I250" t="str">
        <f>'Correspondance produits'!$B$161</f>
        <v>Diesel et biocarburants</v>
      </c>
      <c r="J250" t="s">
        <v>3213</v>
      </c>
      <c r="K250" t="s">
        <v>3204</v>
      </c>
      <c r="L250" t="s">
        <v>935</v>
      </c>
      <c r="M250" t="str">
        <f>'Correspondance produits'!$B$111</f>
        <v>Chaleur utile à 200 °C</v>
      </c>
      <c r="O250">
        <f>_xlfn.XLOOKUP($L250,Forman!$B:$B,Forman!H:H)</f>
        <v>2.8999999999999995</v>
      </c>
      <c r="P250" t="str">
        <f>_xlfn.XLOOKUP($L250,Forman!$B:$B,Forman!I:I)</f>
        <v>Rejets gazeux à 200 °C [METABOLHEAT - National]</v>
      </c>
      <c r="Q250">
        <f>_xlfn.XLOOKUP($L250,Forman!$B:$B,Forman!J:J)</f>
        <v>0.95</v>
      </c>
      <c r="R250">
        <f>_xlfn.XLOOKUP($L250,Forman!$B:$B,Forman!K:K)</f>
        <v>0</v>
      </c>
      <c r="S250">
        <f>_xlfn.XLOOKUP($L250,Forman!$B:$B,Forman!L:L)</f>
        <v>0</v>
      </c>
      <c r="T250" t="str">
        <f>_xlfn.XLOOKUP($L250,Forman!$B:$B,Forman!M:M)</f>
        <v>Rejets liquides à 85 °C [METABOLHEAT - National]</v>
      </c>
      <c r="U250">
        <f>_xlfn.XLOOKUP($L250,Forman!$B:$B,Forman!N:N)</f>
        <v>0.05</v>
      </c>
      <c r="V250">
        <f>_xlfn.XLOOKUP($L250,Forman!$B:$B,Forman!O:O)</f>
        <v>0</v>
      </c>
      <c r="W250">
        <f>_xlfn.XLOOKUP($L250,Forman!$B:$B,Forman!P:P)</f>
        <v>0</v>
      </c>
      <c r="X250" t="str">
        <f t="shared" si="10"/>
        <v>Diesel et biocarburants [METABOLHEAT - National]</v>
      </c>
      <c r="Y250" t="str">
        <f t="shared" si="9"/>
        <v>Gazole et biocarburants liquides - Production d'alumine : Chaleur haute enthalpie Chaleur - Production d'alumine [METABOLHEAT - National]</v>
      </c>
      <c r="Z250" t="str">
        <f t="shared" si="11"/>
        <v>Chaleur utile à 200 °C [METABOLHEAT - National]</v>
      </c>
      <c r="AA250" t="str">
        <f t="shared" si="12"/>
        <v>Enfant</v>
      </c>
      <c r="AB250" t="s">
        <v>3976</v>
      </c>
      <c r="AC250" t="s">
        <v>3983</v>
      </c>
      <c r="AD250" t="s">
        <v>3991</v>
      </c>
    </row>
    <row r="251" spans="1:30" x14ac:dyDescent="0.3">
      <c r="A251">
        <v>6</v>
      </c>
      <c r="B251" t="s">
        <v>2413</v>
      </c>
      <c r="H251" t="s">
        <v>1485</v>
      </c>
      <c r="I251" t="str">
        <f>'Correspondance produits'!$B$46</f>
        <v>Fioul</v>
      </c>
      <c r="J251" t="s">
        <v>3213</v>
      </c>
      <c r="K251" t="s">
        <v>3204</v>
      </c>
      <c r="L251" t="s">
        <v>935</v>
      </c>
      <c r="M251" t="str">
        <f>'Correspondance produits'!$B$111</f>
        <v>Chaleur utile à 200 °C</v>
      </c>
      <c r="O251">
        <f>_xlfn.XLOOKUP($L251,Forman!$B:$B,Forman!H:H)</f>
        <v>2.8999999999999995</v>
      </c>
      <c r="P251" t="str">
        <f>_xlfn.XLOOKUP($L251,Forman!$B:$B,Forman!I:I)</f>
        <v>Rejets gazeux à 200 °C [METABOLHEAT - National]</v>
      </c>
      <c r="Q251">
        <f>_xlfn.XLOOKUP($L251,Forman!$B:$B,Forman!J:J)</f>
        <v>0.95</v>
      </c>
      <c r="R251">
        <f>_xlfn.XLOOKUP($L251,Forman!$B:$B,Forman!K:K)</f>
        <v>0</v>
      </c>
      <c r="S251">
        <f>_xlfn.XLOOKUP($L251,Forman!$B:$B,Forman!L:L)</f>
        <v>0</v>
      </c>
      <c r="T251" t="str">
        <f>_xlfn.XLOOKUP($L251,Forman!$B:$B,Forman!M:M)</f>
        <v>Rejets liquides à 85 °C [METABOLHEAT - National]</v>
      </c>
      <c r="U251">
        <f>_xlfn.XLOOKUP($L251,Forman!$B:$B,Forman!N:N)</f>
        <v>0.05</v>
      </c>
      <c r="V251">
        <f>_xlfn.XLOOKUP($L251,Forman!$B:$B,Forman!O:O)</f>
        <v>0</v>
      </c>
      <c r="W251">
        <f>_xlfn.XLOOKUP($L251,Forman!$B:$B,Forman!P:P)</f>
        <v>0</v>
      </c>
      <c r="X251" t="str">
        <f t="shared" si="10"/>
        <v>Fioul [METABOLHEAT - National]</v>
      </c>
      <c r="Y251" t="str">
        <f t="shared" si="9"/>
        <v>Fioul - Production d'alumine : Chaleur à haute enthalpie - Production d'alumine [METABOLHEAT - National]</v>
      </c>
      <c r="Z251" t="str">
        <f t="shared" si="11"/>
        <v>Chaleur utile à 200 °C [METABOLHEAT - National]</v>
      </c>
      <c r="AA251" t="str">
        <f t="shared" si="12"/>
        <v>Enfant</v>
      </c>
      <c r="AB251" t="s">
        <v>3976</v>
      </c>
      <c r="AC251" t="s">
        <v>3983</v>
      </c>
      <c r="AD251" t="s">
        <v>3991</v>
      </c>
    </row>
    <row r="252" spans="1:30" x14ac:dyDescent="0.3">
      <c r="A252">
        <v>6</v>
      </c>
      <c r="B252" t="s">
        <v>2414</v>
      </c>
      <c r="H252" t="s">
        <v>2065</v>
      </c>
      <c r="I252" t="str">
        <f>'Correspondance produits'!$B$169</f>
        <v>Autres carburants</v>
      </c>
      <c r="J252" t="s">
        <v>3213</v>
      </c>
      <c r="K252" t="s">
        <v>3204</v>
      </c>
      <c r="L252" t="s">
        <v>935</v>
      </c>
      <c r="M252" t="str">
        <f>'Correspondance produits'!$B$111</f>
        <v>Chaleur utile à 200 °C</v>
      </c>
      <c r="O252">
        <f>_xlfn.XLOOKUP($L252,Forman!$B:$B,Forman!H:H)</f>
        <v>2.8999999999999995</v>
      </c>
      <c r="P252" t="str">
        <f>_xlfn.XLOOKUP($L252,Forman!$B:$B,Forman!I:I)</f>
        <v>Rejets gazeux à 200 °C [METABOLHEAT - National]</v>
      </c>
      <c r="Q252">
        <f>_xlfn.XLOOKUP($L252,Forman!$B:$B,Forman!J:J)</f>
        <v>0.95</v>
      </c>
      <c r="R252">
        <f>_xlfn.XLOOKUP($L252,Forman!$B:$B,Forman!K:K)</f>
        <v>0</v>
      </c>
      <c r="S252">
        <f>_xlfn.XLOOKUP($L252,Forman!$B:$B,Forman!L:L)</f>
        <v>0</v>
      </c>
      <c r="T252" t="str">
        <f>_xlfn.XLOOKUP($L252,Forman!$B:$B,Forman!M:M)</f>
        <v>Rejets liquides à 85 °C [METABOLHEAT - National]</v>
      </c>
      <c r="U252">
        <f>_xlfn.XLOOKUP($L252,Forman!$B:$B,Forman!N:N)</f>
        <v>0.05</v>
      </c>
      <c r="V252">
        <f>_xlfn.XLOOKUP($L252,Forman!$B:$B,Forman!O:O)</f>
        <v>0</v>
      </c>
      <c r="W252">
        <f>_xlfn.XLOOKUP($L252,Forman!$B:$B,Forman!P:P)</f>
        <v>0</v>
      </c>
      <c r="X252" t="str">
        <f t="shared" si="10"/>
        <v>Autres carburants [METABOLHEAT - National]</v>
      </c>
      <c r="Y252" t="str">
        <f t="shared" si="9"/>
        <v>Autres liquides - Production d'alumine : Chaleur à haute enthalpie - Production d'alumine [METABOLHEAT - National]</v>
      </c>
      <c r="Z252" t="str">
        <f t="shared" si="11"/>
        <v>Chaleur utile à 200 °C [METABOLHEAT - National]</v>
      </c>
      <c r="AA252" t="str">
        <f t="shared" si="12"/>
        <v>Enfant</v>
      </c>
      <c r="AB252" t="s">
        <v>3976</v>
      </c>
      <c r="AC252" t="s">
        <v>3983</v>
      </c>
      <c r="AD252" t="s">
        <v>3991</v>
      </c>
    </row>
    <row r="253" spans="1:30" x14ac:dyDescent="0.3">
      <c r="A253">
        <v>6</v>
      </c>
      <c r="B253" t="s">
        <v>2415</v>
      </c>
      <c r="H253" t="s">
        <v>1486</v>
      </c>
      <c r="I253" t="str">
        <f>'Correspondance produits'!$B$152</f>
        <v>Gaz</v>
      </c>
      <c r="J253" t="s">
        <v>3213</v>
      </c>
      <c r="K253" t="s">
        <v>3204</v>
      </c>
      <c r="L253" t="s">
        <v>937</v>
      </c>
      <c r="M253" t="str">
        <f>'Correspondance produits'!$B$111</f>
        <v>Chaleur utile à 200 °C</v>
      </c>
      <c r="O253">
        <f>_xlfn.XLOOKUP($L253,Forman!$B:$B,Forman!H:H)</f>
        <v>2.6</v>
      </c>
      <c r="P253" t="str">
        <f>_xlfn.XLOOKUP($L253,Forman!$B:$B,Forman!I:I)</f>
        <v>Rejets gazeux à 200 °C [METABOLHEAT - National]</v>
      </c>
      <c r="Q253">
        <f>_xlfn.XLOOKUP($L253,Forman!$B:$B,Forman!J:J)</f>
        <v>0.95</v>
      </c>
      <c r="R253">
        <f>_xlfn.XLOOKUP($L253,Forman!$B:$B,Forman!K:K)</f>
        <v>0</v>
      </c>
      <c r="S253">
        <f>_xlfn.XLOOKUP($L253,Forman!$B:$B,Forman!L:L)</f>
        <v>0</v>
      </c>
      <c r="T253" t="str">
        <f>_xlfn.XLOOKUP($L253,Forman!$B:$B,Forman!M:M)</f>
        <v>Rejets liquides à 85 °C [METABOLHEAT - National]</v>
      </c>
      <c r="U253">
        <f>_xlfn.XLOOKUP($L253,Forman!$B:$B,Forman!N:N)</f>
        <v>0.05</v>
      </c>
      <c r="V253">
        <f>_xlfn.XLOOKUP($L253,Forman!$B:$B,Forman!O:O)</f>
        <v>0</v>
      </c>
      <c r="W253">
        <f>_xlfn.XLOOKUP($L253,Forman!$B:$B,Forman!P:P)</f>
        <v>0</v>
      </c>
      <c r="X253" t="str">
        <f t="shared" si="10"/>
        <v>Gaz [METABOLHEAT - National]</v>
      </c>
      <c r="Y253" t="str">
        <f t="shared" si="9"/>
        <v>Gaz naturel et biogaz - Production d'alumine : Chaleur à haute enthalpie - Production d'alumine [METABOLHEAT - National]</v>
      </c>
      <c r="Z253" t="str">
        <f t="shared" si="11"/>
        <v>Chaleur utile à 200 °C [METABOLHEAT - National]</v>
      </c>
      <c r="AA253" t="str">
        <f t="shared" si="12"/>
        <v>Enfant</v>
      </c>
      <c r="AB253" t="s">
        <v>3976</v>
      </c>
      <c r="AC253" t="s">
        <v>3983</v>
      </c>
      <c r="AD253" t="s">
        <v>3991</v>
      </c>
    </row>
    <row r="254" spans="1:30" x14ac:dyDescent="0.3">
      <c r="A254">
        <v>6</v>
      </c>
      <c r="B254" t="s">
        <v>2416</v>
      </c>
      <c r="H254" t="s">
        <v>2066</v>
      </c>
      <c r="I254" t="str">
        <f>'Correspondance produits'!$B$18</f>
        <v>Gaz manufacturés</v>
      </c>
      <c r="J254" t="s">
        <v>3213</v>
      </c>
      <c r="K254" t="s">
        <v>3204</v>
      </c>
      <c r="L254" t="s">
        <v>937</v>
      </c>
      <c r="M254" t="str">
        <f>'Correspondance produits'!$B$111</f>
        <v>Chaleur utile à 200 °C</v>
      </c>
      <c r="O254">
        <f>_xlfn.XLOOKUP($L254,Forman!$B:$B,Forman!H:H)</f>
        <v>2.6</v>
      </c>
      <c r="P254" t="str">
        <f>_xlfn.XLOOKUP($L254,Forman!$B:$B,Forman!I:I)</f>
        <v>Rejets gazeux à 200 °C [METABOLHEAT - National]</v>
      </c>
      <c r="Q254">
        <f>_xlfn.XLOOKUP($L254,Forman!$B:$B,Forman!J:J)</f>
        <v>0.95</v>
      </c>
      <c r="R254">
        <f>_xlfn.XLOOKUP($L254,Forman!$B:$B,Forman!K:K)</f>
        <v>0</v>
      </c>
      <c r="S254">
        <f>_xlfn.XLOOKUP($L254,Forman!$B:$B,Forman!L:L)</f>
        <v>0</v>
      </c>
      <c r="T254" t="str">
        <f>_xlfn.XLOOKUP($L254,Forman!$B:$B,Forman!M:M)</f>
        <v>Rejets liquides à 85 °C [METABOLHEAT - National]</v>
      </c>
      <c r="U254">
        <f>_xlfn.XLOOKUP($L254,Forman!$B:$B,Forman!N:N)</f>
        <v>0.05</v>
      </c>
      <c r="V254">
        <f>_xlfn.XLOOKUP($L254,Forman!$B:$B,Forman!O:O)</f>
        <v>0</v>
      </c>
      <c r="W254">
        <f>_xlfn.XLOOKUP($L254,Forman!$B:$B,Forman!P:P)</f>
        <v>0</v>
      </c>
      <c r="X254" t="str">
        <f t="shared" si="10"/>
        <v>Gaz manufacturés [METABOLHEAT - National]</v>
      </c>
      <c r="Y254" t="str">
        <f t="shared" si="9"/>
        <v>Gaz dérivés - Production d'alumine : Chaleur à haute enthalpie - Production d'alumine [METABOLHEAT - National]</v>
      </c>
      <c r="Z254" t="str">
        <f t="shared" si="11"/>
        <v>Chaleur utile à 200 °C [METABOLHEAT - National]</v>
      </c>
      <c r="AA254" t="str">
        <f t="shared" si="12"/>
        <v>Enfant</v>
      </c>
      <c r="AB254" t="s">
        <v>3976</v>
      </c>
      <c r="AC254" t="s">
        <v>3983</v>
      </c>
      <c r="AD254" t="s">
        <v>3991</v>
      </c>
    </row>
    <row r="255" spans="1:30" x14ac:dyDescent="0.3">
      <c r="A255">
        <v>6</v>
      </c>
      <c r="B255" t="s">
        <v>2417</v>
      </c>
      <c r="H255" t="s">
        <v>1487</v>
      </c>
      <c r="I255" t="str">
        <f>'Correspondance produits'!$B$164</f>
        <v>Biomasse solide et déchets</v>
      </c>
      <c r="J255" t="s">
        <v>3213</v>
      </c>
      <c r="K255" t="s">
        <v>3204</v>
      </c>
      <c r="L255" t="str">
        <f>Forman!$B$20</f>
        <v>Biomass burner</v>
      </c>
      <c r="M255" t="str">
        <f>'Correspondance produits'!$B$111</f>
        <v>Chaleur utile à 200 °C</v>
      </c>
      <c r="O255">
        <f>_xlfn.XLOOKUP($L255,Forman!$B:$B,Forman!H:H)</f>
        <v>5.6000000000000005</v>
      </c>
      <c r="P255" t="str">
        <f>_xlfn.XLOOKUP($L255,Forman!$B:$B,Forman!I:I)</f>
        <v>Rejets gazeux à 150 °C [METABOLHEAT - National]</v>
      </c>
      <c r="Q255">
        <f>_xlfn.XLOOKUP($L255,Forman!$B:$B,Forman!J:J)</f>
        <v>0.8</v>
      </c>
      <c r="R255">
        <f>_xlfn.XLOOKUP($L255,Forman!$B:$B,Forman!K:K)</f>
        <v>0</v>
      </c>
      <c r="S255">
        <f>_xlfn.XLOOKUP($L255,Forman!$B:$B,Forman!L:L)</f>
        <v>0</v>
      </c>
      <c r="T255" t="str">
        <f>_xlfn.XLOOKUP($L255,Forman!$B:$B,Forman!M:M)</f>
        <v>Rejets liquides à 85 °C [METABOLHEAT - National]</v>
      </c>
      <c r="U255">
        <f>_xlfn.XLOOKUP($L255,Forman!$B:$B,Forman!N:N)</f>
        <v>0.2</v>
      </c>
      <c r="V255">
        <f>_xlfn.XLOOKUP($L255,Forman!$B:$B,Forman!O:O)</f>
        <v>0</v>
      </c>
      <c r="W255">
        <f>_xlfn.XLOOKUP($L255,Forman!$B:$B,Forman!P:P)</f>
        <v>0</v>
      </c>
      <c r="X255" t="str">
        <f t="shared" si="10"/>
        <v>Biomasse solide et déchets [METABOLHEAT - National]</v>
      </c>
      <c r="Y255" t="str">
        <f t="shared" si="9"/>
        <v>Biomasse et déchets - Production d'alumine : Chaleur à haute enthalpie - Production d'alumine [METABOLHEAT - National]</v>
      </c>
      <c r="Z255" t="str">
        <f t="shared" si="11"/>
        <v>Chaleur utile à 200 °C [METABOLHEAT - National]</v>
      </c>
      <c r="AA255" t="str">
        <f t="shared" si="12"/>
        <v>Enfant</v>
      </c>
      <c r="AB255" t="s">
        <v>3976</v>
      </c>
      <c r="AC255" t="s">
        <v>3983</v>
      </c>
      <c r="AD255" t="s">
        <v>3991</v>
      </c>
    </row>
    <row r="256" spans="1:30" x14ac:dyDescent="0.3">
      <c r="A256">
        <v>6</v>
      </c>
      <c r="B256" t="s">
        <v>2418</v>
      </c>
      <c r="H256" t="s">
        <v>1488</v>
      </c>
      <c r="I256" t="str">
        <f>'Correspondance produits'!$B$84</f>
        <v>Chaleur réseau</v>
      </c>
      <c r="J256" t="s">
        <v>3212</v>
      </c>
      <c r="K256" t="s">
        <v>3204</v>
      </c>
      <c r="L256" t="str">
        <f>Forman!$B$7</f>
        <v>Heat exchanger including distribution network</v>
      </c>
      <c r="M256" t="str">
        <f>'Correspondance produits'!$B$111</f>
        <v>Chaleur utile à 200 °C</v>
      </c>
      <c r="O256">
        <f>_xlfn.XLOOKUP($L256,Forman!$B:$B,Forman!H:H)</f>
        <v>2.117647058823529</v>
      </c>
      <c r="P256">
        <f>_xlfn.XLOOKUP($L256,Forman!$B:$B,Forman!I:I)</f>
        <v>0</v>
      </c>
      <c r="Q256">
        <f>_xlfn.XLOOKUP($L256,Forman!$B:$B,Forman!J:J)</f>
        <v>0</v>
      </c>
      <c r="R256">
        <f>_xlfn.XLOOKUP($L256,Forman!$B:$B,Forman!K:K)</f>
        <v>0</v>
      </c>
      <c r="S256">
        <f>_xlfn.XLOOKUP($L256,Forman!$B:$B,Forman!L:L)</f>
        <v>0</v>
      </c>
      <c r="T256" t="str">
        <f>_xlfn.XLOOKUP($L256,Forman!$B:$B,Forman!M:M)</f>
        <v>Rejets liquides à 50 °C [METABOLHEAT - National]</v>
      </c>
      <c r="U256">
        <f>_xlfn.XLOOKUP($L256,Forman!$B:$B,Forman!N:N)</f>
        <v>1</v>
      </c>
      <c r="V256">
        <f>_xlfn.XLOOKUP($L256,Forman!$B:$B,Forman!O:O)</f>
        <v>0</v>
      </c>
      <c r="W256">
        <f>_xlfn.XLOOKUP($L256,Forman!$B:$B,Forman!P:P)</f>
        <v>0</v>
      </c>
      <c r="X256" t="str">
        <f t="shared" si="10"/>
        <v>Chaleur réseau [METABOLHEAT - National]</v>
      </c>
      <c r="Y256" t="str">
        <f t="shared" si="9"/>
        <v>Vapeur distribuée - Production d'alumine : Chaleur à haute enthalpie - Production d'alumine [METABOLHEAT - National]</v>
      </c>
      <c r="Z256" t="str">
        <f t="shared" si="11"/>
        <v>Chaleur utile à 200 °C [METABOLHEAT - National]</v>
      </c>
      <c r="AA256" t="str">
        <f t="shared" si="12"/>
        <v>Enfant</v>
      </c>
      <c r="AB256" t="s">
        <v>3976</v>
      </c>
      <c r="AC256" t="s">
        <v>3983</v>
      </c>
      <c r="AD256" t="s">
        <v>3991</v>
      </c>
    </row>
    <row r="257" spans="1:30" x14ac:dyDescent="0.3">
      <c r="A257">
        <v>5</v>
      </c>
      <c r="B257" t="s">
        <v>2419</v>
      </c>
      <c r="H257" t="s">
        <v>2184</v>
      </c>
      <c r="O257">
        <f>_xlfn.XLOOKUP($L257,Forman!$B:$B,Forman!H:H)</f>
        <v>0</v>
      </c>
      <c r="P257">
        <f>_xlfn.XLOOKUP($L257,Forman!$B:$B,Forman!I:I)</f>
        <v>0</v>
      </c>
      <c r="Q257">
        <f>_xlfn.XLOOKUP($L257,Forman!$B:$B,Forman!J:J)</f>
        <v>0</v>
      </c>
      <c r="R257">
        <f>_xlfn.XLOOKUP($L257,Forman!$B:$B,Forman!K:K)</f>
        <v>0</v>
      </c>
      <c r="S257">
        <f>_xlfn.XLOOKUP($L257,Forman!$B:$B,Forman!L:L)</f>
        <v>0</v>
      </c>
      <c r="T257">
        <f>_xlfn.XLOOKUP($L257,Forman!$B:$B,Forman!M:M)</f>
        <v>0</v>
      </c>
      <c r="U257">
        <f>_xlfn.XLOOKUP($L257,Forman!$B:$B,Forman!N:N)</f>
        <v>0</v>
      </c>
      <c r="V257">
        <f>_xlfn.XLOOKUP($L257,Forman!$B:$B,Forman!O:O)</f>
        <v>0</v>
      </c>
      <c r="W257">
        <f>_xlfn.XLOOKUP($L257,Forman!$B:$B,Forman!P:P)</f>
        <v>0</v>
      </c>
      <c r="X257" t="str">
        <f t="shared" si="10"/>
        <v xml:space="preserve"> [METABOLHEAT - National]</v>
      </c>
      <c r="Y257" t="str">
        <f t="shared" si="9"/>
        <v>Production d'alumine : Raffinage - Production d'alumine [METABOLHEAT - National]</v>
      </c>
      <c r="Z257" t="str">
        <f t="shared" si="11"/>
        <v xml:space="preserve"> [METABOLHEAT - National]</v>
      </c>
      <c r="AA257" t="str">
        <f t="shared" si="12"/>
        <v>Parent</v>
      </c>
    </row>
    <row r="258" spans="1:30" x14ac:dyDescent="0.3">
      <c r="A258">
        <v>6</v>
      </c>
      <c r="B258" t="s">
        <v>2420</v>
      </c>
      <c r="H258" t="s">
        <v>1489</v>
      </c>
      <c r="I258" t="str">
        <f>'Correspondance produits'!$B$38</f>
        <v>Gaz de pétrole liquéfiés</v>
      </c>
      <c r="J258" t="s">
        <v>3213</v>
      </c>
      <c r="K258" t="s">
        <v>3204</v>
      </c>
      <c r="L258" t="s">
        <v>935</v>
      </c>
      <c r="M258" t="str">
        <f>'Correspondance produits'!$B$111</f>
        <v>Chaleur utile à 200 °C</v>
      </c>
      <c r="O258">
        <f>_xlfn.XLOOKUP($L258,Forman!$B:$B,Forman!H:H)</f>
        <v>2.8999999999999995</v>
      </c>
      <c r="P258" t="str">
        <f>_xlfn.XLOOKUP($L258,Forman!$B:$B,Forman!I:I)</f>
        <v>Rejets gazeux à 200 °C [METABOLHEAT - National]</v>
      </c>
      <c r="Q258">
        <f>_xlfn.XLOOKUP($L258,Forman!$B:$B,Forman!J:J)</f>
        <v>0.95</v>
      </c>
      <c r="R258">
        <f>_xlfn.XLOOKUP($L258,Forman!$B:$B,Forman!K:K)</f>
        <v>0</v>
      </c>
      <c r="S258">
        <f>_xlfn.XLOOKUP($L258,Forman!$B:$B,Forman!L:L)</f>
        <v>0</v>
      </c>
      <c r="T258" t="str">
        <f>_xlfn.XLOOKUP($L258,Forman!$B:$B,Forman!M:M)</f>
        <v>Rejets liquides à 85 °C [METABOLHEAT - National]</v>
      </c>
      <c r="U258">
        <f>_xlfn.XLOOKUP($L258,Forman!$B:$B,Forman!N:N)</f>
        <v>0.05</v>
      </c>
      <c r="V258">
        <f>_xlfn.XLOOKUP($L258,Forman!$B:$B,Forman!O:O)</f>
        <v>0</v>
      </c>
      <c r="W258">
        <f>_xlfn.XLOOKUP($L258,Forman!$B:$B,Forman!P:P)</f>
        <v>0</v>
      </c>
      <c r="X258" t="str">
        <f t="shared" si="10"/>
        <v>Gaz de pétrole liquéfiés [METABOLHEAT - National]</v>
      </c>
      <c r="Y258" t="str">
        <f t="shared" si="9"/>
        <v>GPL - Production d'alumine : Raffinage - Production d'alumine [METABOLHEAT - National]</v>
      </c>
      <c r="Z258" t="str">
        <f t="shared" si="11"/>
        <v>Chaleur utile à 200 °C [METABOLHEAT - National]</v>
      </c>
      <c r="AA258" t="str">
        <f t="shared" si="12"/>
        <v>Enfant</v>
      </c>
      <c r="AB258" t="s">
        <v>3976</v>
      </c>
      <c r="AC258" t="s">
        <v>3983</v>
      </c>
      <c r="AD258" t="s">
        <v>3991</v>
      </c>
    </row>
    <row r="259" spans="1:30" x14ac:dyDescent="0.3">
      <c r="A259">
        <v>6</v>
      </c>
      <c r="B259" t="s">
        <v>2421</v>
      </c>
      <c r="H259" t="s">
        <v>1490</v>
      </c>
      <c r="I259" t="str">
        <f>'Correspondance produits'!$B$161</f>
        <v>Diesel et biocarburants</v>
      </c>
      <c r="J259" t="s">
        <v>3213</v>
      </c>
      <c r="K259" t="s">
        <v>3204</v>
      </c>
      <c r="L259" t="s">
        <v>935</v>
      </c>
      <c r="M259" t="str">
        <f>'Correspondance produits'!$B$111</f>
        <v>Chaleur utile à 200 °C</v>
      </c>
      <c r="O259">
        <f>_xlfn.XLOOKUP($L259,Forman!$B:$B,Forman!H:H)</f>
        <v>2.8999999999999995</v>
      </c>
      <c r="P259" t="str">
        <f>_xlfn.XLOOKUP($L259,Forman!$B:$B,Forman!I:I)</f>
        <v>Rejets gazeux à 200 °C [METABOLHEAT - National]</v>
      </c>
      <c r="Q259">
        <f>_xlfn.XLOOKUP($L259,Forman!$B:$B,Forman!J:J)</f>
        <v>0.95</v>
      </c>
      <c r="R259">
        <f>_xlfn.XLOOKUP($L259,Forman!$B:$B,Forman!K:K)</f>
        <v>0</v>
      </c>
      <c r="S259">
        <f>_xlfn.XLOOKUP($L259,Forman!$B:$B,Forman!L:L)</f>
        <v>0</v>
      </c>
      <c r="T259" t="str">
        <f>_xlfn.XLOOKUP($L259,Forman!$B:$B,Forman!M:M)</f>
        <v>Rejets liquides à 85 °C [METABOLHEAT - National]</v>
      </c>
      <c r="U259">
        <f>_xlfn.XLOOKUP($L259,Forman!$B:$B,Forman!N:N)</f>
        <v>0.05</v>
      </c>
      <c r="V259">
        <f>_xlfn.XLOOKUP($L259,Forman!$B:$B,Forman!O:O)</f>
        <v>0</v>
      </c>
      <c r="W259">
        <f>_xlfn.XLOOKUP($L259,Forman!$B:$B,Forman!P:P)</f>
        <v>0</v>
      </c>
      <c r="X259" t="str">
        <f t="shared" si="10"/>
        <v>Diesel et biocarburants [METABOLHEAT - National]</v>
      </c>
      <c r="Y259" t="str">
        <f t="shared" si="9"/>
        <v>Gazole et biocarburants liquides - Production d'alumine : Raffinage - Production d'alumine [METABOLHEAT - National]</v>
      </c>
      <c r="Z259" t="str">
        <f t="shared" si="11"/>
        <v>Chaleur utile à 200 °C [METABOLHEAT - National]</v>
      </c>
      <c r="AA259" t="str">
        <f t="shared" si="12"/>
        <v>Enfant</v>
      </c>
      <c r="AB259" t="s">
        <v>3976</v>
      </c>
      <c r="AC259" t="s">
        <v>3983</v>
      </c>
      <c r="AD259" t="s">
        <v>3991</v>
      </c>
    </row>
    <row r="260" spans="1:30" x14ac:dyDescent="0.3">
      <c r="A260">
        <v>6</v>
      </c>
      <c r="B260" t="s">
        <v>2422</v>
      </c>
      <c r="H260" t="s">
        <v>1491</v>
      </c>
      <c r="I260" t="str">
        <f>'Correspondance produits'!$B$46</f>
        <v>Fioul</v>
      </c>
      <c r="J260" t="s">
        <v>3213</v>
      </c>
      <c r="K260" t="s">
        <v>3204</v>
      </c>
      <c r="L260" t="s">
        <v>935</v>
      </c>
      <c r="M260" t="str">
        <f>'Correspondance produits'!$B$111</f>
        <v>Chaleur utile à 200 °C</v>
      </c>
      <c r="O260">
        <f>_xlfn.XLOOKUP($L260,Forman!$B:$B,Forman!H:H)</f>
        <v>2.8999999999999995</v>
      </c>
      <c r="P260" t="str">
        <f>_xlfn.XLOOKUP($L260,Forman!$B:$B,Forman!I:I)</f>
        <v>Rejets gazeux à 200 °C [METABOLHEAT - National]</v>
      </c>
      <c r="Q260">
        <f>_xlfn.XLOOKUP($L260,Forman!$B:$B,Forman!J:J)</f>
        <v>0.95</v>
      </c>
      <c r="R260">
        <f>_xlfn.XLOOKUP($L260,Forman!$B:$B,Forman!K:K)</f>
        <v>0</v>
      </c>
      <c r="S260">
        <f>_xlfn.XLOOKUP($L260,Forman!$B:$B,Forman!L:L)</f>
        <v>0</v>
      </c>
      <c r="T260" t="str">
        <f>_xlfn.XLOOKUP($L260,Forman!$B:$B,Forman!M:M)</f>
        <v>Rejets liquides à 85 °C [METABOLHEAT - National]</v>
      </c>
      <c r="U260">
        <f>_xlfn.XLOOKUP($L260,Forman!$B:$B,Forman!N:N)</f>
        <v>0.05</v>
      </c>
      <c r="V260">
        <f>_xlfn.XLOOKUP($L260,Forman!$B:$B,Forman!O:O)</f>
        <v>0</v>
      </c>
      <c r="W260">
        <f>_xlfn.XLOOKUP($L260,Forman!$B:$B,Forman!P:P)</f>
        <v>0</v>
      </c>
      <c r="X260" t="str">
        <f t="shared" si="10"/>
        <v>Fioul [METABOLHEAT - National]</v>
      </c>
      <c r="Y260" t="str">
        <f t="shared" si="9"/>
        <v>Fioul - Production d'alumine : Raffinage - Production d'alumine [METABOLHEAT - National]</v>
      </c>
      <c r="Z260" t="str">
        <f t="shared" si="11"/>
        <v>Chaleur utile à 200 °C [METABOLHEAT - National]</v>
      </c>
      <c r="AA260" t="str">
        <f t="shared" si="12"/>
        <v>Enfant</v>
      </c>
      <c r="AB260" t="s">
        <v>3976</v>
      </c>
      <c r="AC260" t="s">
        <v>3983</v>
      </c>
      <c r="AD260" t="s">
        <v>3991</v>
      </c>
    </row>
    <row r="261" spans="1:30" x14ac:dyDescent="0.3">
      <c r="A261">
        <v>6</v>
      </c>
      <c r="B261" t="s">
        <v>2423</v>
      </c>
      <c r="H261" t="s">
        <v>1492</v>
      </c>
      <c r="I261" t="str">
        <f>'Correspondance produits'!$B$152</f>
        <v>Gaz</v>
      </c>
      <c r="J261" t="s">
        <v>3213</v>
      </c>
      <c r="K261" t="s">
        <v>3204</v>
      </c>
      <c r="L261" t="s">
        <v>937</v>
      </c>
      <c r="M261" t="str">
        <f>'Correspondance produits'!$B$111</f>
        <v>Chaleur utile à 200 °C</v>
      </c>
      <c r="O261">
        <f>_xlfn.XLOOKUP($L261,Forman!$B:$B,Forman!H:H)</f>
        <v>2.6</v>
      </c>
      <c r="P261" t="str">
        <f>_xlfn.XLOOKUP($L261,Forman!$B:$B,Forman!I:I)</f>
        <v>Rejets gazeux à 200 °C [METABOLHEAT - National]</v>
      </c>
      <c r="Q261">
        <f>_xlfn.XLOOKUP($L261,Forman!$B:$B,Forman!J:J)</f>
        <v>0.95</v>
      </c>
      <c r="R261">
        <f>_xlfn.XLOOKUP($L261,Forman!$B:$B,Forman!K:K)</f>
        <v>0</v>
      </c>
      <c r="S261">
        <f>_xlfn.XLOOKUP($L261,Forman!$B:$B,Forman!L:L)</f>
        <v>0</v>
      </c>
      <c r="T261" t="str">
        <f>_xlfn.XLOOKUP($L261,Forman!$B:$B,Forman!M:M)</f>
        <v>Rejets liquides à 85 °C [METABOLHEAT - National]</v>
      </c>
      <c r="U261">
        <f>_xlfn.XLOOKUP($L261,Forman!$B:$B,Forman!N:N)</f>
        <v>0.05</v>
      </c>
      <c r="V261">
        <f>_xlfn.XLOOKUP($L261,Forman!$B:$B,Forman!O:O)</f>
        <v>0</v>
      </c>
      <c r="W261">
        <f>_xlfn.XLOOKUP($L261,Forman!$B:$B,Forman!P:P)</f>
        <v>0</v>
      </c>
      <c r="X261" t="str">
        <f t="shared" si="10"/>
        <v>Gaz [METABOLHEAT - National]</v>
      </c>
      <c r="Y261" t="str">
        <f t="shared" si="9"/>
        <v>Gaz naturel et biogaz - Production d'alumine : Raffinage - Production d'alumine [METABOLHEAT - National]</v>
      </c>
      <c r="Z261" t="str">
        <f t="shared" si="11"/>
        <v>Chaleur utile à 200 °C [METABOLHEAT - National]</v>
      </c>
      <c r="AA261" t="str">
        <f t="shared" si="12"/>
        <v>Enfant</v>
      </c>
      <c r="AB261" t="s">
        <v>3976</v>
      </c>
      <c r="AC261" t="s">
        <v>3983</v>
      </c>
      <c r="AD261" t="s">
        <v>3991</v>
      </c>
    </row>
    <row r="262" spans="1:30" x14ac:dyDescent="0.3">
      <c r="A262">
        <v>6</v>
      </c>
      <c r="B262" t="s">
        <v>2424</v>
      </c>
      <c r="H262" t="s">
        <v>1493</v>
      </c>
      <c r="I262" t="str">
        <f>'Correspondance produits'!$B$85</f>
        <v>Électricité</v>
      </c>
      <c r="J262" t="s">
        <v>3211</v>
      </c>
      <c r="K262" t="s">
        <v>3204</v>
      </c>
      <c r="L262" t="str">
        <f>Forman!$B$13</f>
        <v>Heaters</v>
      </c>
      <c r="M262" t="str">
        <f>'Correspondance produits'!$B$108</f>
        <v>Chaleur utile à 600 °C</v>
      </c>
      <c r="O262">
        <f>_xlfn.XLOOKUP($L262,Forman!$B:$B,Forman!H:H)</f>
        <v>0</v>
      </c>
      <c r="P262">
        <f>_xlfn.XLOOKUP($L262,Forman!$B:$B,Forman!I:I)</f>
        <v>0</v>
      </c>
      <c r="Q262">
        <f>_xlfn.XLOOKUP($L262,Forman!$B:$B,Forman!J:J)</f>
        <v>0</v>
      </c>
      <c r="R262">
        <f>_xlfn.XLOOKUP($L262,Forman!$B:$B,Forman!K:K)</f>
        <v>0</v>
      </c>
      <c r="S262">
        <f>_xlfn.XLOOKUP($L262,Forman!$B:$B,Forman!L:L)</f>
        <v>0</v>
      </c>
      <c r="T262">
        <f>_xlfn.XLOOKUP($L262,Forman!$B:$B,Forman!M:M)</f>
        <v>0</v>
      </c>
      <c r="U262">
        <f>_xlfn.XLOOKUP($L262,Forman!$B:$B,Forman!N:N)</f>
        <v>0</v>
      </c>
      <c r="V262">
        <f>_xlfn.XLOOKUP($L262,Forman!$B:$B,Forman!O:O)</f>
        <v>0</v>
      </c>
      <c r="W262">
        <f>_xlfn.XLOOKUP($L262,Forman!$B:$B,Forman!P:P)</f>
        <v>0</v>
      </c>
      <c r="X262" t="str">
        <f t="shared" si="10"/>
        <v>Électricité [METABOLHEAT - National]</v>
      </c>
      <c r="Y262" t="str">
        <f t="shared" si="9"/>
        <v>Électricité - Production d'alumine : Raffinage - Production d'alumine [METABOLHEAT - National]</v>
      </c>
      <c r="Z262" t="str">
        <f t="shared" si="11"/>
        <v>Chaleur utile à 600 °C [METABOLHEAT - National]</v>
      </c>
      <c r="AA262" t="str">
        <f t="shared" si="12"/>
        <v>Enfant</v>
      </c>
      <c r="AB262" t="s">
        <v>3976</v>
      </c>
      <c r="AC262" t="s">
        <v>3983</v>
      </c>
      <c r="AD262" t="s">
        <v>3991</v>
      </c>
    </row>
    <row r="263" spans="1:30" x14ac:dyDescent="0.3">
      <c r="A263">
        <v>4</v>
      </c>
      <c r="B263" t="s">
        <v>459</v>
      </c>
      <c r="C263" t="s">
        <v>460</v>
      </c>
      <c r="H263" t="s">
        <v>2185</v>
      </c>
      <c r="O263">
        <f>_xlfn.XLOOKUP($L263,Forman!$B:$B,Forman!H:H)</f>
        <v>0</v>
      </c>
      <c r="P263">
        <f>_xlfn.XLOOKUP($L263,Forman!$B:$B,Forman!I:I)</f>
        <v>0</v>
      </c>
      <c r="Q263">
        <f>_xlfn.XLOOKUP($L263,Forman!$B:$B,Forman!J:J)</f>
        <v>0</v>
      </c>
      <c r="R263">
        <f>_xlfn.XLOOKUP($L263,Forman!$B:$B,Forman!K:K)</f>
        <v>0</v>
      </c>
      <c r="S263">
        <f>_xlfn.XLOOKUP($L263,Forman!$B:$B,Forman!L:L)</f>
        <v>0</v>
      </c>
      <c r="T263">
        <f>_xlfn.XLOOKUP($L263,Forman!$B:$B,Forman!M:M)</f>
        <v>0</v>
      </c>
      <c r="U263">
        <f>_xlfn.XLOOKUP($L263,Forman!$B:$B,Forman!N:N)</f>
        <v>0</v>
      </c>
      <c r="V263">
        <f>_xlfn.XLOOKUP($L263,Forman!$B:$B,Forman!O:O)</f>
        <v>0</v>
      </c>
      <c r="W263">
        <f>_xlfn.XLOOKUP($L263,Forman!$B:$B,Forman!P:P)</f>
        <v>0</v>
      </c>
      <c r="X263" t="str">
        <f t="shared" si="10"/>
        <v xml:space="preserve"> [METABOLHEAT - National]</v>
      </c>
      <c r="Y263" t="str">
        <f t="shared" ref="Y263:Y326" si="13">_xlfn.CONCAT(B263," [",$B$1,"]")</f>
        <v>Production d'aluminium - Primaire [METABOLHEAT - National]</v>
      </c>
      <c r="Z263" t="str">
        <f t="shared" si="11"/>
        <v xml:space="preserve"> [METABOLHEAT - National]</v>
      </c>
      <c r="AA263" t="str">
        <f t="shared" si="12"/>
        <v>Parent</v>
      </c>
    </row>
    <row r="264" spans="1:30" x14ac:dyDescent="0.3">
      <c r="A264">
        <v>5</v>
      </c>
      <c r="B264" t="s">
        <v>2425</v>
      </c>
      <c r="H264" t="s">
        <v>1494</v>
      </c>
      <c r="I264" t="str">
        <f>'Correspondance produits'!$B$85</f>
        <v>Électricité</v>
      </c>
      <c r="J264" t="s">
        <v>3197</v>
      </c>
      <c r="K264" t="s">
        <v>3203</v>
      </c>
      <c r="L264" t="str">
        <f>Forman!$B$19</f>
        <v>Lighting</v>
      </c>
      <c r="M264" t="str">
        <f>'Correspondance produits'!$B$102</f>
        <v>Lumière</v>
      </c>
      <c r="O264">
        <f>_xlfn.XLOOKUP($L264,Forman!$B:$B,Forman!H:H)</f>
        <v>0</v>
      </c>
      <c r="P264">
        <f>_xlfn.XLOOKUP($L264,Forman!$B:$B,Forman!I:I)</f>
        <v>0</v>
      </c>
      <c r="Q264">
        <f>_xlfn.XLOOKUP($L264,Forman!$B:$B,Forman!J:J)</f>
        <v>0</v>
      </c>
      <c r="R264">
        <f>_xlfn.XLOOKUP($L264,Forman!$B:$B,Forman!K:K)</f>
        <v>0</v>
      </c>
      <c r="S264">
        <f>_xlfn.XLOOKUP($L264,Forman!$B:$B,Forman!L:L)</f>
        <v>0</v>
      </c>
      <c r="T264">
        <f>_xlfn.XLOOKUP($L264,Forman!$B:$B,Forman!M:M)</f>
        <v>0</v>
      </c>
      <c r="U264">
        <f>_xlfn.XLOOKUP($L264,Forman!$B:$B,Forman!N:N)</f>
        <v>0</v>
      </c>
      <c r="V264">
        <f>_xlfn.XLOOKUP($L264,Forman!$B:$B,Forman!O:O)</f>
        <v>0</v>
      </c>
      <c r="W264">
        <f>_xlfn.XLOOKUP($L264,Forman!$B:$B,Forman!P:P)</f>
        <v>0</v>
      </c>
      <c r="X264" t="str">
        <f t="shared" si="10"/>
        <v>Électricité [METABOLHEAT - National]</v>
      </c>
      <c r="Y264" t="str">
        <f t="shared" si="13"/>
        <v>Éclairage - Aluminium - Production primaire [METABOLHEAT - National]</v>
      </c>
      <c r="Z264" t="str">
        <f t="shared" si="11"/>
        <v>Lumière [METABOLHEAT - National]</v>
      </c>
      <c r="AA264" t="str">
        <f t="shared" si="12"/>
        <v>Enfant</v>
      </c>
      <c r="AB264" t="s">
        <v>3976</v>
      </c>
      <c r="AC264" t="s">
        <v>3983</v>
      </c>
    </row>
    <row r="265" spans="1:30" x14ac:dyDescent="0.3">
      <c r="A265">
        <v>5</v>
      </c>
      <c r="B265" t="s">
        <v>2426</v>
      </c>
      <c r="H265" t="s">
        <v>1495</v>
      </c>
      <c r="I265" t="str">
        <f>'Correspondance produits'!$B$85</f>
        <v>Électricité</v>
      </c>
      <c r="J265" t="s">
        <v>3198</v>
      </c>
      <c r="K265" t="s">
        <v>3203</v>
      </c>
      <c r="L265" t="str">
        <f>Forman!$B$12</f>
        <v>Compressors</v>
      </c>
      <c r="M265" t="str">
        <f>'Correspondance produits'!$B$93</f>
        <v>Air haute pression</v>
      </c>
      <c r="O265">
        <f>_xlfn.XLOOKUP($L265,Forman!$B:$B,Forman!H:H)</f>
        <v>5.3333333333333339</v>
      </c>
      <c r="P265">
        <f>_xlfn.XLOOKUP($L265,Forman!$B:$B,Forman!I:I)</f>
        <v>0</v>
      </c>
      <c r="Q265">
        <f>_xlfn.XLOOKUP($L265,Forman!$B:$B,Forman!J:J)</f>
        <v>0</v>
      </c>
      <c r="R265">
        <f>_xlfn.XLOOKUP($L265,Forman!$B:$B,Forman!K:K)</f>
        <v>0</v>
      </c>
      <c r="S265">
        <f>_xlfn.XLOOKUP($L265,Forman!$B:$B,Forman!L:L)</f>
        <v>0</v>
      </c>
      <c r="T265" t="str">
        <f>_xlfn.XLOOKUP($L265,Forman!$B:$B,Forman!M:M)</f>
        <v>Rejets liquides à 80 °C [METABOLHEAT - National]</v>
      </c>
      <c r="U265">
        <f>_xlfn.XLOOKUP($L265,Forman!$B:$B,Forman!N:N)</f>
        <v>1</v>
      </c>
      <c r="V265">
        <f>_xlfn.XLOOKUP($L265,Forman!$B:$B,Forman!O:O)</f>
        <v>0</v>
      </c>
      <c r="W265">
        <f>_xlfn.XLOOKUP($L265,Forman!$B:$B,Forman!P:P)</f>
        <v>0</v>
      </c>
      <c r="X265" t="str">
        <f t="shared" si="10"/>
        <v>Électricité [METABOLHEAT - National]</v>
      </c>
      <c r="Y265" t="str">
        <f t="shared" si="13"/>
        <v>Compresseurs d'air - Aluminium - Production primaire [METABOLHEAT - National]</v>
      </c>
      <c r="Z265" t="str">
        <f t="shared" si="11"/>
        <v>Air haute pression [METABOLHEAT - National]</v>
      </c>
      <c r="AA265" t="str">
        <f t="shared" si="12"/>
        <v>Enfant</v>
      </c>
      <c r="AB265" t="s">
        <v>3976</v>
      </c>
      <c r="AC265" t="s">
        <v>3983</v>
      </c>
      <c r="AD265" t="s">
        <v>3989</v>
      </c>
    </row>
    <row r="266" spans="1:30" x14ac:dyDescent="0.3">
      <c r="A266">
        <v>5</v>
      </c>
      <c r="B266" t="s">
        <v>2427</v>
      </c>
      <c r="H266" t="s">
        <v>1496</v>
      </c>
      <c r="I266" t="str">
        <f>'Correspondance produits'!$B$85</f>
        <v>Électricité</v>
      </c>
      <c r="J266" t="s">
        <v>3199</v>
      </c>
      <c r="K266" t="s">
        <v>3203</v>
      </c>
      <c r="L266" t="str">
        <f>Forman!$B$11</f>
        <v>Motors</v>
      </c>
      <c r="M266" t="str">
        <f>'Correspondance produits'!$B$88</f>
        <v>Entraînement mécanique</v>
      </c>
      <c r="O266">
        <f>_xlfn.XLOOKUP($L266,Forman!$B:$B,Forman!H:H)</f>
        <v>2.9999999999999996</v>
      </c>
      <c r="P266">
        <f>_xlfn.XLOOKUP($L266,Forman!$B:$B,Forman!I:I)</f>
        <v>0</v>
      </c>
      <c r="Q266">
        <f>_xlfn.XLOOKUP($L266,Forman!$B:$B,Forman!J:J)</f>
        <v>0</v>
      </c>
      <c r="R266">
        <f>_xlfn.XLOOKUP($L266,Forman!$B:$B,Forman!K:K)</f>
        <v>0</v>
      </c>
      <c r="S266">
        <f>_xlfn.XLOOKUP($L266,Forman!$B:$B,Forman!L:L)</f>
        <v>0</v>
      </c>
      <c r="T266" t="str">
        <f>_xlfn.XLOOKUP($L266,Forman!$B:$B,Forman!M:M)</f>
        <v>Rejets liquides à 55 °C [METABOLHEAT - National]</v>
      </c>
      <c r="U266">
        <f>_xlfn.XLOOKUP($L266,Forman!$B:$B,Forman!N:N)</f>
        <v>1</v>
      </c>
      <c r="V266">
        <f>_xlfn.XLOOKUP($L266,Forman!$B:$B,Forman!O:O)</f>
        <v>0</v>
      </c>
      <c r="W266">
        <f>_xlfn.XLOOKUP($L266,Forman!$B:$B,Forman!P:P)</f>
        <v>0</v>
      </c>
      <c r="X266" t="str">
        <f t="shared" si="10"/>
        <v>Électricité [METABOLHEAT - National]</v>
      </c>
      <c r="Y266" t="str">
        <f t="shared" si="13"/>
        <v>Entraînements de moteur - Aluminium - Production primaire [METABOLHEAT - National]</v>
      </c>
      <c r="Z266" t="str">
        <f t="shared" si="11"/>
        <v>Entraînement mécanique [METABOLHEAT - National]</v>
      </c>
      <c r="AA266" t="str">
        <f t="shared" si="12"/>
        <v>Enfant</v>
      </c>
      <c r="AB266" t="s">
        <v>3976</v>
      </c>
      <c r="AC266" t="s">
        <v>3983</v>
      </c>
    </row>
    <row r="267" spans="1:30" x14ac:dyDescent="0.3">
      <c r="A267">
        <v>5</v>
      </c>
      <c r="B267" t="s">
        <v>2428</v>
      </c>
      <c r="H267" t="s">
        <v>1497</v>
      </c>
      <c r="I267" t="str">
        <f>'Correspondance produits'!$B$85</f>
        <v>Électricité</v>
      </c>
      <c r="J267" t="s">
        <v>3200</v>
      </c>
      <c r="K267" t="s">
        <v>3203</v>
      </c>
      <c r="L267" t="str">
        <f>Forman!$B$27</f>
        <v>Other</v>
      </c>
      <c r="M267" t="str">
        <f>'Correspondance produits'!$B$91</f>
        <v>Energie cinétique</v>
      </c>
      <c r="O267">
        <f>_xlfn.XLOOKUP($L267,Forman!$B:$B,Forman!H:H)</f>
        <v>1</v>
      </c>
      <c r="P267">
        <f>_xlfn.XLOOKUP($L267,Forman!$B:$B,Forman!I:I)</f>
        <v>0</v>
      </c>
      <c r="Q267">
        <f>_xlfn.XLOOKUP($L267,Forman!$B:$B,Forman!J:J)</f>
        <v>0</v>
      </c>
      <c r="R267">
        <f>_xlfn.XLOOKUP($L267,Forman!$B:$B,Forman!K:K)</f>
        <v>0</v>
      </c>
      <c r="S267">
        <f>_xlfn.XLOOKUP($L267,Forman!$B:$B,Forman!L:L)</f>
        <v>0</v>
      </c>
      <c r="T267" t="str">
        <f>_xlfn.XLOOKUP($L267,Forman!$B:$B,Forman!M:M)</f>
        <v>Rejets liquides à 35 °C [METABOLHEAT - National]</v>
      </c>
      <c r="U267">
        <f>_xlfn.XLOOKUP($L267,Forman!$B:$B,Forman!N:N)</f>
        <v>1</v>
      </c>
      <c r="V267">
        <f>_xlfn.XLOOKUP($L267,Forman!$B:$B,Forman!O:O)</f>
        <v>0</v>
      </c>
      <c r="W267">
        <f>_xlfn.XLOOKUP($L267,Forman!$B:$B,Forman!P:P)</f>
        <v>0</v>
      </c>
      <c r="X267" t="str">
        <f t="shared" si="10"/>
        <v>Électricité [METABOLHEAT - National]</v>
      </c>
      <c r="Y267" t="str">
        <f t="shared" si="13"/>
        <v>Ventilateurs et pompes - Aluminium - Production primaire [METABOLHEAT - National]</v>
      </c>
      <c r="Z267" t="str">
        <f t="shared" si="11"/>
        <v>Energie cinétique [METABOLHEAT - National]</v>
      </c>
      <c r="AA267" t="str">
        <f t="shared" si="12"/>
        <v>Enfant</v>
      </c>
      <c r="AB267" t="s">
        <v>3976</v>
      </c>
      <c r="AC267" t="s">
        <v>3983</v>
      </c>
    </row>
    <row r="268" spans="1:30" x14ac:dyDescent="0.3">
      <c r="A268">
        <v>5</v>
      </c>
      <c r="B268" t="s">
        <v>2429</v>
      </c>
      <c r="H268" t="s">
        <v>2186</v>
      </c>
      <c r="O268">
        <f>_xlfn.XLOOKUP($L268,Forman!$B:$B,Forman!H:H)</f>
        <v>0</v>
      </c>
      <c r="P268">
        <f>_xlfn.XLOOKUP($L268,Forman!$B:$B,Forman!I:I)</f>
        <v>0</v>
      </c>
      <c r="Q268">
        <f>_xlfn.XLOOKUP($L268,Forman!$B:$B,Forman!J:J)</f>
        <v>0</v>
      </c>
      <c r="R268">
        <f>_xlfn.XLOOKUP($L268,Forman!$B:$B,Forman!K:K)</f>
        <v>0</v>
      </c>
      <c r="S268">
        <f>_xlfn.XLOOKUP($L268,Forman!$B:$B,Forman!L:L)</f>
        <v>0</v>
      </c>
      <c r="T268">
        <f>_xlfn.XLOOKUP($L268,Forman!$B:$B,Forman!M:M)</f>
        <v>0</v>
      </c>
      <c r="U268">
        <f>_xlfn.XLOOKUP($L268,Forman!$B:$B,Forman!N:N)</f>
        <v>0</v>
      </c>
      <c r="V268">
        <f>_xlfn.XLOOKUP($L268,Forman!$B:$B,Forman!O:O)</f>
        <v>0</v>
      </c>
      <c r="W268">
        <f>_xlfn.XLOOKUP($L268,Forman!$B:$B,Forman!P:P)</f>
        <v>0</v>
      </c>
      <c r="X268" t="str">
        <f t="shared" si="10"/>
        <v xml:space="preserve"> [METABOLHEAT - National]</v>
      </c>
      <c r="Y268" t="str">
        <f t="shared" si="13"/>
        <v>Chaleur basse enthalpie - Aluminium - Production primaire [METABOLHEAT - National]</v>
      </c>
      <c r="Z268" t="str">
        <f t="shared" si="11"/>
        <v xml:space="preserve"> [METABOLHEAT - National]</v>
      </c>
      <c r="AA268" t="str">
        <f t="shared" si="12"/>
        <v>Parent</v>
      </c>
    </row>
    <row r="269" spans="1:30" x14ac:dyDescent="0.3">
      <c r="A269">
        <v>6</v>
      </c>
      <c r="B269" t="s">
        <v>2430</v>
      </c>
      <c r="H269" t="s">
        <v>1498</v>
      </c>
      <c r="I269" t="str">
        <f>'Correspondance produits'!$B$161</f>
        <v>Diesel et biocarburants</v>
      </c>
      <c r="K269" t="s">
        <v>3203</v>
      </c>
      <c r="L269" t="s">
        <v>935</v>
      </c>
      <c r="M269" t="str">
        <f>'Correspondance produits'!$B$114</f>
        <v>Chaleur utile à 20 °C</v>
      </c>
      <c r="O269">
        <f>_xlfn.XLOOKUP($L269,Forman!$B:$B,Forman!H:H)</f>
        <v>2.8999999999999995</v>
      </c>
      <c r="P269" t="str">
        <f>_xlfn.XLOOKUP($L269,Forman!$B:$B,Forman!I:I)</f>
        <v>Rejets gazeux à 200 °C [METABOLHEAT - National]</v>
      </c>
      <c r="Q269">
        <f>_xlfn.XLOOKUP($L269,Forman!$B:$B,Forman!J:J)</f>
        <v>0.95</v>
      </c>
      <c r="R269">
        <f>_xlfn.XLOOKUP($L269,Forman!$B:$B,Forman!K:K)</f>
        <v>0</v>
      </c>
      <c r="S269">
        <f>_xlfn.XLOOKUP($L269,Forman!$B:$B,Forman!L:L)</f>
        <v>0</v>
      </c>
      <c r="T269" t="str">
        <f>_xlfn.XLOOKUP($L269,Forman!$B:$B,Forman!M:M)</f>
        <v>Rejets liquides à 85 °C [METABOLHEAT - National]</v>
      </c>
      <c r="U269">
        <f>_xlfn.XLOOKUP($L269,Forman!$B:$B,Forman!N:N)</f>
        <v>0.05</v>
      </c>
      <c r="V269">
        <f>_xlfn.XLOOKUP($L269,Forman!$B:$B,Forman!O:O)</f>
        <v>0</v>
      </c>
      <c r="W269">
        <f>_xlfn.XLOOKUP($L269,Forman!$B:$B,Forman!P:P)</f>
        <v>0</v>
      </c>
      <c r="X269" t="str">
        <f t="shared" si="10"/>
        <v>Diesel et biocarburants [METABOLHEAT - National]</v>
      </c>
      <c r="Y269" t="str">
        <f t="shared" si="13"/>
        <v>Gazole et biocarburants liquides - Chaleur basse enthalpie - Aluminium - Production primaire [METABOLHEAT - National]</v>
      </c>
      <c r="Z269" t="str">
        <f t="shared" si="11"/>
        <v>Chaleur utile à 20 °C [METABOLHEAT - National]</v>
      </c>
      <c r="AA269" t="str">
        <f t="shared" si="12"/>
        <v>Enfant</v>
      </c>
      <c r="AB269" t="s">
        <v>3976</v>
      </c>
      <c r="AC269" t="s">
        <v>3982</v>
      </c>
      <c r="AD269" t="s">
        <v>3991</v>
      </c>
    </row>
    <row r="270" spans="1:30" x14ac:dyDescent="0.3">
      <c r="A270">
        <v>6</v>
      </c>
      <c r="B270" t="s">
        <v>2431</v>
      </c>
      <c r="H270" t="s">
        <v>1499</v>
      </c>
      <c r="I270" t="str">
        <f>'Correspondance produits'!$B$152</f>
        <v>Gaz</v>
      </c>
      <c r="K270" t="s">
        <v>3203</v>
      </c>
      <c r="L270" t="s">
        <v>937</v>
      </c>
      <c r="M270" t="str">
        <f>'Correspondance produits'!$B$114</f>
        <v>Chaleur utile à 20 °C</v>
      </c>
      <c r="O270">
        <f>_xlfn.XLOOKUP($L270,Forman!$B:$B,Forman!H:H)</f>
        <v>2.6</v>
      </c>
      <c r="P270" t="str">
        <f>_xlfn.XLOOKUP($L270,Forman!$B:$B,Forman!I:I)</f>
        <v>Rejets gazeux à 200 °C [METABOLHEAT - National]</v>
      </c>
      <c r="Q270">
        <f>_xlfn.XLOOKUP($L270,Forman!$B:$B,Forman!J:J)</f>
        <v>0.95</v>
      </c>
      <c r="R270">
        <f>_xlfn.XLOOKUP($L270,Forman!$B:$B,Forman!K:K)</f>
        <v>0</v>
      </c>
      <c r="S270">
        <f>_xlfn.XLOOKUP($L270,Forman!$B:$B,Forman!L:L)</f>
        <v>0</v>
      </c>
      <c r="T270" t="str">
        <f>_xlfn.XLOOKUP($L270,Forman!$B:$B,Forman!M:M)</f>
        <v>Rejets liquides à 85 °C [METABOLHEAT - National]</v>
      </c>
      <c r="U270">
        <f>_xlfn.XLOOKUP($L270,Forman!$B:$B,Forman!N:N)</f>
        <v>0.05</v>
      </c>
      <c r="V270">
        <f>_xlfn.XLOOKUP($L270,Forman!$B:$B,Forman!O:O)</f>
        <v>0</v>
      </c>
      <c r="W270">
        <f>_xlfn.XLOOKUP($L270,Forman!$B:$B,Forman!P:P)</f>
        <v>0</v>
      </c>
      <c r="X270" t="str">
        <f t="shared" si="10"/>
        <v>Gaz [METABOLHEAT - National]</v>
      </c>
      <c r="Y270" t="str">
        <f t="shared" si="13"/>
        <v>Gaz naturel et biogaz - Chaleur basse enthalpie - Aluminium - Production primaire [METABOLHEAT - National]</v>
      </c>
      <c r="Z270" t="str">
        <f t="shared" si="11"/>
        <v>Chaleur utile à 20 °C [METABOLHEAT - National]</v>
      </c>
      <c r="AA270" t="str">
        <f t="shared" si="12"/>
        <v>Enfant</v>
      </c>
      <c r="AB270" t="s">
        <v>3976</v>
      </c>
      <c r="AC270" t="s">
        <v>3982</v>
      </c>
      <c r="AD270" t="s">
        <v>3991</v>
      </c>
    </row>
    <row r="271" spans="1:30" x14ac:dyDescent="0.3">
      <c r="A271">
        <v>6</v>
      </c>
      <c r="B271" t="s">
        <v>2432</v>
      </c>
      <c r="H271" t="s">
        <v>2067</v>
      </c>
      <c r="I271" t="str">
        <f>'Correspondance produits'!$B$158</f>
        <v>Solaire thermique et géothermie</v>
      </c>
      <c r="K271" t="s">
        <v>3203</v>
      </c>
      <c r="L271" t="s">
        <v>939</v>
      </c>
      <c r="M271" t="str">
        <f>'Correspondance produits'!$B$114</f>
        <v>Chaleur utile à 20 °C</v>
      </c>
      <c r="O271">
        <f>_xlfn.XLOOKUP($L271,Forman!$B:$B,Forman!H:H)</f>
        <v>2.117647058823529</v>
      </c>
      <c r="P271">
        <f>_xlfn.XLOOKUP($L271,Forman!$B:$B,Forman!I:I)</f>
        <v>0</v>
      </c>
      <c r="Q271">
        <f>_xlfn.XLOOKUP($L271,Forman!$B:$B,Forman!J:J)</f>
        <v>0</v>
      </c>
      <c r="R271">
        <f>_xlfn.XLOOKUP($L271,Forman!$B:$B,Forman!K:K)</f>
        <v>0</v>
      </c>
      <c r="S271">
        <f>_xlfn.XLOOKUP($L271,Forman!$B:$B,Forman!L:L)</f>
        <v>0</v>
      </c>
      <c r="T271" t="str">
        <f>_xlfn.XLOOKUP($L271,Forman!$B:$B,Forman!M:M)</f>
        <v>Rejets liquides à 50 °C [METABOLHEAT - National]</v>
      </c>
      <c r="U271">
        <f>_xlfn.XLOOKUP($L271,Forman!$B:$B,Forman!N:N)</f>
        <v>1</v>
      </c>
      <c r="V271">
        <f>_xlfn.XLOOKUP($L271,Forman!$B:$B,Forman!O:O)</f>
        <v>0</v>
      </c>
      <c r="W271">
        <f>_xlfn.XLOOKUP($L271,Forman!$B:$B,Forman!P:P)</f>
        <v>0</v>
      </c>
      <c r="X271" t="str">
        <f t="shared" si="10"/>
        <v>Solaire thermique et géothermie [METABOLHEAT - National]</v>
      </c>
      <c r="Y271" t="str">
        <f t="shared" si="13"/>
        <v>Solaire et géothermie - Chaleur basse enthalpie - Aluminium - Production primaire [METABOLHEAT - National]</v>
      </c>
      <c r="Z271" t="str">
        <f t="shared" si="11"/>
        <v>Chaleur utile à 20 °C [METABOLHEAT - National]</v>
      </c>
      <c r="AA271" t="str">
        <f t="shared" si="12"/>
        <v>Enfant</v>
      </c>
      <c r="AB271" t="s">
        <v>3976</v>
      </c>
      <c r="AC271" t="s">
        <v>3982</v>
      </c>
      <c r="AD271" t="s">
        <v>3991</v>
      </c>
    </row>
    <row r="272" spans="1:30" x14ac:dyDescent="0.3">
      <c r="A272">
        <v>6</v>
      </c>
      <c r="B272" t="s">
        <v>2433</v>
      </c>
      <c r="H272" t="s">
        <v>2068</v>
      </c>
      <c r="I272" t="str">
        <f>'Correspondance produits'!$B$78</f>
        <v>Chaleur ambiante (pompes à chaleur)</v>
      </c>
      <c r="K272" t="s">
        <v>3203</v>
      </c>
      <c r="L272" t="s">
        <v>957</v>
      </c>
      <c r="M272" t="str">
        <f>'Correspondance produits'!$B$114</f>
        <v>Chaleur utile à 20 °C</v>
      </c>
      <c r="O272">
        <f>_xlfn.XLOOKUP($L272,Forman!$B:$B,Forman!H:H)</f>
        <v>0</v>
      </c>
      <c r="P272">
        <f>_xlfn.XLOOKUP($L272,Forman!$B:$B,Forman!I:I)</f>
        <v>0</v>
      </c>
      <c r="Q272">
        <f>_xlfn.XLOOKUP($L272,Forman!$B:$B,Forman!J:J)</f>
        <v>0</v>
      </c>
      <c r="R272">
        <f>_xlfn.XLOOKUP($L272,Forman!$B:$B,Forman!K:K)</f>
        <v>0</v>
      </c>
      <c r="S272">
        <f>_xlfn.XLOOKUP($L272,Forman!$B:$B,Forman!L:L)</f>
        <v>0</v>
      </c>
      <c r="T272">
        <f>_xlfn.XLOOKUP($L272,Forman!$B:$B,Forman!M:M)</f>
        <v>0</v>
      </c>
      <c r="U272">
        <f>_xlfn.XLOOKUP($L272,Forman!$B:$B,Forman!N:N)</f>
        <v>0</v>
      </c>
      <c r="V272">
        <f>_xlfn.XLOOKUP($L272,Forman!$B:$B,Forman!O:O)</f>
        <v>0</v>
      </c>
      <c r="W272">
        <f>_xlfn.XLOOKUP($L272,Forman!$B:$B,Forman!P:P)</f>
        <v>0</v>
      </c>
      <c r="X272" t="str">
        <f t="shared" si="10"/>
        <v>Chaleur ambiante (pompes à chaleur) [METABOLHEAT - National]</v>
      </c>
      <c r="Y272" t="str">
        <f t="shared" si="13"/>
        <v>Chaleur ambiante - Chaleur basse enthalpie - Aluminium - Production primaire [METABOLHEAT - National]</v>
      </c>
      <c r="Z272" t="str">
        <f t="shared" si="11"/>
        <v>Chaleur utile à 20 °C [METABOLHEAT - National]</v>
      </c>
      <c r="AA272" t="str">
        <f t="shared" si="12"/>
        <v>Enfant</v>
      </c>
      <c r="AB272" t="s">
        <v>3976</v>
      </c>
      <c r="AC272" t="s">
        <v>3982</v>
      </c>
      <c r="AD272" t="s">
        <v>3991</v>
      </c>
    </row>
    <row r="273" spans="1:30" x14ac:dyDescent="0.3">
      <c r="A273">
        <v>6</v>
      </c>
      <c r="B273" t="s">
        <v>2434</v>
      </c>
      <c r="H273" t="s">
        <v>1500</v>
      </c>
      <c r="I273" t="str">
        <f>'Correspondance produits'!$B$85</f>
        <v>Électricité</v>
      </c>
      <c r="K273" t="s">
        <v>3203</v>
      </c>
      <c r="L273" t="s">
        <v>957</v>
      </c>
      <c r="M273" t="str">
        <f>'Correspondance produits'!$B$114</f>
        <v>Chaleur utile à 20 °C</v>
      </c>
      <c r="O273">
        <f>_xlfn.XLOOKUP($L273,Forman!$B:$B,Forman!H:H)</f>
        <v>0</v>
      </c>
      <c r="P273">
        <f>_xlfn.XLOOKUP($L273,Forman!$B:$B,Forman!I:I)</f>
        <v>0</v>
      </c>
      <c r="Q273">
        <f>_xlfn.XLOOKUP($L273,Forman!$B:$B,Forman!J:J)</f>
        <v>0</v>
      </c>
      <c r="R273">
        <f>_xlfn.XLOOKUP($L273,Forman!$B:$B,Forman!K:K)</f>
        <v>0</v>
      </c>
      <c r="S273">
        <f>_xlfn.XLOOKUP($L273,Forman!$B:$B,Forman!L:L)</f>
        <v>0</v>
      </c>
      <c r="T273">
        <f>_xlfn.XLOOKUP($L273,Forman!$B:$B,Forman!M:M)</f>
        <v>0</v>
      </c>
      <c r="U273">
        <f>_xlfn.XLOOKUP($L273,Forman!$B:$B,Forman!N:N)</f>
        <v>0</v>
      </c>
      <c r="V273">
        <f>_xlfn.XLOOKUP($L273,Forman!$B:$B,Forman!O:O)</f>
        <v>0</v>
      </c>
      <c r="W273">
        <f>_xlfn.XLOOKUP($L273,Forman!$B:$B,Forman!P:P)</f>
        <v>0</v>
      </c>
      <c r="X273" t="str">
        <f t="shared" si="10"/>
        <v>Électricité [METABOLHEAT - National]</v>
      </c>
      <c r="Y273" t="str">
        <f t="shared" si="13"/>
        <v>Électricité - Chaleur basse enthalpie - Aluminium - Production primaire [METABOLHEAT - National]</v>
      </c>
      <c r="Z273" t="str">
        <f t="shared" si="11"/>
        <v>Chaleur utile à 20 °C [METABOLHEAT - National]</v>
      </c>
      <c r="AA273" t="str">
        <f t="shared" si="12"/>
        <v>Enfant</v>
      </c>
      <c r="AB273" t="s">
        <v>3976</v>
      </c>
      <c r="AC273" t="s">
        <v>3982</v>
      </c>
      <c r="AD273" t="s">
        <v>3991</v>
      </c>
    </row>
    <row r="274" spans="1:30" x14ac:dyDescent="0.3">
      <c r="A274">
        <v>5</v>
      </c>
      <c r="B274" t="s">
        <v>2435</v>
      </c>
      <c r="H274" t="s">
        <v>1501</v>
      </c>
      <c r="I274" t="str">
        <f>'Correspondance produits'!$B$85</f>
        <v>Électricité</v>
      </c>
      <c r="J274" t="s">
        <v>3209</v>
      </c>
      <c r="K274" t="s">
        <v>3203</v>
      </c>
      <c r="L274" t="str">
        <f>Forman!$B$15</f>
        <v>Hall-Heroult-Cell</v>
      </c>
      <c r="M274" t="str">
        <f>'Correspondance produits'!$B$107</f>
        <v>Chaleur utile à 960 °C</v>
      </c>
      <c r="O274">
        <f>_xlfn.XLOOKUP($L274,Forman!$B:$B,Forman!H:H)</f>
        <v>2.2222222222222223E-2</v>
      </c>
      <c r="P274" t="str">
        <f>_xlfn.XLOOKUP($L274,Forman!$B:$B,Forman!I:I)</f>
        <v>Rejets gazeux à 700 °C [METABOLHEAT - National]</v>
      </c>
      <c r="Q274">
        <f>_xlfn.XLOOKUP($L274,Forman!$B:$B,Forman!J:J)</f>
        <v>1</v>
      </c>
      <c r="R274">
        <f>_xlfn.XLOOKUP($L274,Forman!$B:$B,Forman!K:K)</f>
        <v>0</v>
      </c>
      <c r="S274">
        <f>_xlfn.XLOOKUP($L274,Forman!$B:$B,Forman!L:L)</f>
        <v>0</v>
      </c>
      <c r="T274">
        <f>_xlfn.XLOOKUP($L274,Forman!$B:$B,Forman!M:M)</f>
        <v>0</v>
      </c>
      <c r="U274">
        <f>_xlfn.XLOOKUP($L274,Forman!$B:$B,Forman!N:N)</f>
        <v>0</v>
      </c>
      <c r="V274">
        <f>_xlfn.XLOOKUP($L274,Forman!$B:$B,Forman!O:O)</f>
        <v>0</v>
      </c>
      <c r="W274">
        <f>_xlfn.XLOOKUP($L274,Forman!$B:$B,Forman!P:P)</f>
        <v>0</v>
      </c>
      <c r="X274" t="str">
        <f t="shared" si="10"/>
        <v>Électricité [METABOLHEAT - National]</v>
      </c>
      <c r="Y274" t="str">
        <f t="shared" si="13"/>
        <v>Électrolyse de l'aluminium (fusion) - Aluminium - Production primaire [METABOLHEAT - National]</v>
      </c>
      <c r="Z274" t="str">
        <f t="shared" si="11"/>
        <v>Chaleur utile à 960 °C [METABOLHEAT - National]</v>
      </c>
      <c r="AA274" t="str">
        <f t="shared" si="12"/>
        <v>Enfant</v>
      </c>
      <c r="AB274" t="s">
        <v>3976</v>
      </c>
      <c r="AC274" t="s">
        <v>3983</v>
      </c>
    </row>
    <row r="275" spans="1:30" x14ac:dyDescent="0.3">
      <c r="A275">
        <v>5</v>
      </c>
      <c r="B275" t="s">
        <v>2436</v>
      </c>
      <c r="H275" t="s">
        <v>2187</v>
      </c>
      <c r="O275">
        <f>_xlfn.XLOOKUP($L275,Forman!$B:$B,Forman!H:H)</f>
        <v>0</v>
      </c>
      <c r="P275">
        <f>_xlfn.XLOOKUP($L275,Forman!$B:$B,Forman!I:I)</f>
        <v>0</v>
      </c>
      <c r="Q275">
        <f>_xlfn.XLOOKUP($L275,Forman!$B:$B,Forman!J:J)</f>
        <v>0</v>
      </c>
      <c r="R275">
        <f>_xlfn.XLOOKUP($L275,Forman!$B:$B,Forman!K:K)</f>
        <v>0</v>
      </c>
      <c r="S275">
        <f>_xlfn.XLOOKUP($L275,Forman!$B:$B,Forman!L:L)</f>
        <v>0</v>
      </c>
      <c r="T275">
        <f>_xlfn.XLOOKUP($L275,Forman!$B:$B,Forman!M:M)</f>
        <v>0</v>
      </c>
      <c r="U275">
        <f>_xlfn.XLOOKUP($L275,Forman!$B:$B,Forman!N:N)</f>
        <v>0</v>
      </c>
      <c r="V275">
        <f>_xlfn.XLOOKUP($L275,Forman!$B:$B,Forman!O:O)</f>
        <v>0</v>
      </c>
      <c r="W275">
        <f>_xlfn.XLOOKUP($L275,Forman!$B:$B,Forman!P:P)</f>
        <v>0</v>
      </c>
      <c r="X275" t="str">
        <f t="shared" ref="X275:X338" si="14">_xlfn.CONCAT(I275," [",$B$1,"]")</f>
        <v xml:space="preserve"> [METABOLHEAT - National]</v>
      </c>
      <c r="Y275" t="str">
        <f t="shared" si="13"/>
        <v>Transformation de l'aluminium (métallurgie, par exemple, fonderie, réchauffage) - Aluminium - Production primaire [METABOLHEAT - National]</v>
      </c>
      <c r="Z275" t="str">
        <f t="shared" ref="Z275:Z338" si="15">_xlfn.CONCAT(M275," [",$B$1,"]")</f>
        <v xml:space="preserve"> [METABOLHEAT - National]</v>
      </c>
      <c r="AA275" t="str">
        <f t="shared" ref="AA275:AA338" si="16">IF(A276&gt;A275,"Parent","Enfant")</f>
        <v>Parent</v>
      </c>
    </row>
    <row r="276" spans="1:30" x14ac:dyDescent="0.3">
      <c r="A276">
        <v>6</v>
      </c>
      <c r="B276" t="s">
        <v>2437</v>
      </c>
      <c r="H276" t="s">
        <v>2188</v>
      </c>
      <c r="O276">
        <f>_xlfn.XLOOKUP($L276,Forman!$B:$B,Forman!H:H)</f>
        <v>0</v>
      </c>
      <c r="P276">
        <f>_xlfn.XLOOKUP($L276,Forman!$B:$B,Forman!I:I)</f>
        <v>0</v>
      </c>
      <c r="Q276">
        <f>_xlfn.XLOOKUP($L276,Forman!$B:$B,Forman!J:J)</f>
        <v>0</v>
      </c>
      <c r="R276">
        <f>_xlfn.XLOOKUP($L276,Forman!$B:$B,Forman!K:K)</f>
        <v>0</v>
      </c>
      <c r="S276">
        <f>_xlfn.XLOOKUP($L276,Forman!$B:$B,Forman!L:L)</f>
        <v>0</v>
      </c>
      <c r="T276">
        <f>_xlfn.XLOOKUP($L276,Forman!$B:$B,Forman!M:M)</f>
        <v>0</v>
      </c>
      <c r="U276">
        <f>_xlfn.XLOOKUP($L276,Forman!$B:$B,Forman!N:N)</f>
        <v>0</v>
      </c>
      <c r="V276">
        <f>_xlfn.XLOOKUP($L276,Forman!$B:$B,Forman!O:O)</f>
        <v>0</v>
      </c>
      <c r="W276">
        <f>_xlfn.XLOOKUP($L276,Forman!$B:$B,Forman!P:P)</f>
        <v>0</v>
      </c>
      <c r="X276" t="str">
        <f t="shared" si="14"/>
        <v xml:space="preserve"> [METABOLHEAT - National]</v>
      </c>
      <c r="Y276" t="str">
        <f t="shared" si="13"/>
        <v>Transformation de l'aluminium - Thermique - Transformation de l'aluminium (métallurgie, par exemple, fonderie, réchauffage) - Aluminium - Production primaire [METABOLHEAT - National]</v>
      </c>
      <c r="Z276" t="str">
        <f t="shared" si="15"/>
        <v xml:space="preserve"> [METABOLHEAT - National]</v>
      </c>
      <c r="AA276" t="str">
        <f t="shared" si="16"/>
        <v>Parent</v>
      </c>
    </row>
    <row r="277" spans="1:30" x14ac:dyDescent="0.3">
      <c r="A277">
        <v>7</v>
      </c>
      <c r="B277" t="s">
        <v>2438</v>
      </c>
      <c r="H277" t="s">
        <v>1502</v>
      </c>
      <c r="I277" t="str">
        <f>'Correspondance produits'!$B$38</f>
        <v>Gaz de pétrole liquéfiés</v>
      </c>
      <c r="J277" t="s">
        <v>3213</v>
      </c>
      <c r="K277" t="s">
        <v>3204</v>
      </c>
      <c r="L277" t="s">
        <v>935</v>
      </c>
      <c r="M277" t="str">
        <f>'Correspondance produits'!$B$111</f>
        <v>Chaleur utile à 200 °C</v>
      </c>
      <c r="O277">
        <f>_xlfn.XLOOKUP($L277,Forman!$B:$B,Forman!H:H)</f>
        <v>2.8999999999999995</v>
      </c>
      <c r="P277" t="str">
        <f>_xlfn.XLOOKUP($L277,Forman!$B:$B,Forman!I:I)</f>
        <v>Rejets gazeux à 200 °C [METABOLHEAT - National]</v>
      </c>
      <c r="Q277">
        <f>_xlfn.XLOOKUP($L277,Forman!$B:$B,Forman!J:J)</f>
        <v>0.95</v>
      </c>
      <c r="R277">
        <f>_xlfn.XLOOKUP($L277,Forman!$B:$B,Forman!K:K)</f>
        <v>0</v>
      </c>
      <c r="S277">
        <f>_xlfn.XLOOKUP($L277,Forman!$B:$B,Forman!L:L)</f>
        <v>0</v>
      </c>
      <c r="T277" t="str">
        <f>_xlfn.XLOOKUP($L277,Forman!$B:$B,Forman!M:M)</f>
        <v>Rejets liquides à 85 °C [METABOLHEAT - National]</v>
      </c>
      <c r="U277">
        <f>_xlfn.XLOOKUP($L277,Forman!$B:$B,Forman!N:N)</f>
        <v>0.05</v>
      </c>
      <c r="V277">
        <f>_xlfn.XLOOKUP($L277,Forman!$B:$B,Forman!O:O)</f>
        <v>0</v>
      </c>
      <c r="W277">
        <f>_xlfn.XLOOKUP($L277,Forman!$B:$B,Forman!P:P)</f>
        <v>0</v>
      </c>
      <c r="X277" t="str">
        <f t="shared" si="14"/>
        <v>Gaz de pétrole liquéfiés [METABOLHEAT - National]</v>
      </c>
      <c r="Y277" t="str">
        <f t="shared" si="13"/>
        <v>GPL - Transformation de l'aluminium - Thermique - Transformation de l'aluminium (métallurgie, par exemple, fonderie, réchauffage) - Aluminium - Production primaire Réchauffage) - Aluminium - Production primaire [METABOLHEAT - National]</v>
      </c>
      <c r="Z277" t="str">
        <f t="shared" si="15"/>
        <v>Chaleur utile à 200 °C [METABOLHEAT - National]</v>
      </c>
      <c r="AA277" t="str">
        <f t="shared" si="16"/>
        <v>Enfant</v>
      </c>
      <c r="AB277" t="s">
        <v>3976</v>
      </c>
      <c r="AC277" t="s">
        <v>3983</v>
      </c>
      <c r="AD277" t="s">
        <v>3991</v>
      </c>
    </row>
    <row r="278" spans="1:30" x14ac:dyDescent="0.3">
      <c r="A278">
        <v>7</v>
      </c>
      <c r="B278" t="s">
        <v>2439</v>
      </c>
      <c r="H278" t="s">
        <v>1503</v>
      </c>
      <c r="I278" t="str">
        <f>'Correspondance produits'!$B$161</f>
        <v>Diesel et biocarburants</v>
      </c>
      <c r="J278" t="s">
        <v>3213</v>
      </c>
      <c r="K278" t="s">
        <v>3204</v>
      </c>
      <c r="L278" t="s">
        <v>935</v>
      </c>
      <c r="M278" t="str">
        <f>'Correspondance produits'!$B$111</f>
        <v>Chaleur utile à 200 °C</v>
      </c>
      <c r="O278">
        <f>_xlfn.XLOOKUP($L278,Forman!$B:$B,Forman!H:H)</f>
        <v>2.8999999999999995</v>
      </c>
      <c r="P278" t="str">
        <f>_xlfn.XLOOKUP($L278,Forman!$B:$B,Forman!I:I)</f>
        <v>Rejets gazeux à 200 °C [METABOLHEAT - National]</v>
      </c>
      <c r="Q278">
        <f>_xlfn.XLOOKUP($L278,Forman!$B:$B,Forman!J:J)</f>
        <v>0.95</v>
      </c>
      <c r="R278">
        <f>_xlfn.XLOOKUP($L278,Forman!$B:$B,Forman!K:K)</f>
        <v>0</v>
      </c>
      <c r="S278">
        <f>_xlfn.XLOOKUP($L278,Forman!$B:$B,Forman!L:L)</f>
        <v>0</v>
      </c>
      <c r="T278" t="str">
        <f>_xlfn.XLOOKUP($L278,Forman!$B:$B,Forman!M:M)</f>
        <v>Rejets liquides à 85 °C [METABOLHEAT - National]</v>
      </c>
      <c r="U278">
        <f>_xlfn.XLOOKUP($L278,Forman!$B:$B,Forman!N:N)</f>
        <v>0.05</v>
      </c>
      <c r="V278">
        <f>_xlfn.XLOOKUP($L278,Forman!$B:$B,Forman!O:O)</f>
        <v>0</v>
      </c>
      <c r="W278">
        <f>_xlfn.XLOOKUP($L278,Forman!$B:$B,Forman!P:P)</f>
        <v>0</v>
      </c>
      <c r="X278" t="str">
        <f t="shared" si="14"/>
        <v>Diesel et biocarburants [METABOLHEAT - National]</v>
      </c>
      <c r="Y278" t="str">
        <f t="shared" si="13"/>
        <v>Gazole et biocarburants liquides - Transformation de l'aluminium - Thermique - Transformation de l'aluminium (métallurgie, par exemple, fonderie, réchauffage) - Aluminium - Production primaire [METABOLHEAT - National]</v>
      </c>
      <c r="Z278" t="str">
        <f t="shared" si="15"/>
        <v>Chaleur utile à 200 °C [METABOLHEAT - National]</v>
      </c>
      <c r="AA278" t="str">
        <f t="shared" si="16"/>
        <v>Enfant</v>
      </c>
      <c r="AB278" t="s">
        <v>3976</v>
      </c>
      <c r="AC278" t="s">
        <v>3983</v>
      </c>
      <c r="AD278" t="s">
        <v>3991</v>
      </c>
    </row>
    <row r="279" spans="1:30" x14ac:dyDescent="0.3">
      <c r="A279">
        <v>7</v>
      </c>
      <c r="B279" t="s">
        <v>2440</v>
      </c>
      <c r="H279" t="s">
        <v>1504</v>
      </c>
      <c r="I279" t="str">
        <f>'Correspondance produits'!$B$46</f>
        <v>Fioul</v>
      </c>
      <c r="J279" t="s">
        <v>3213</v>
      </c>
      <c r="K279" t="s">
        <v>3204</v>
      </c>
      <c r="L279" t="s">
        <v>935</v>
      </c>
      <c r="M279" t="str">
        <f>'Correspondance produits'!$B$111</f>
        <v>Chaleur utile à 200 °C</v>
      </c>
      <c r="O279">
        <f>_xlfn.XLOOKUP($L279,Forman!$B:$B,Forman!H:H)</f>
        <v>2.8999999999999995</v>
      </c>
      <c r="P279" t="str">
        <f>_xlfn.XLOOKUP($L279,Forman!$B:$B,Forman!I:I)</f>
        <v>Rejets gazeux à 200 °C [METABOLHEAT - National]</v>
      </c>
      <c r="Q279">
        <f>_xlfn.XLOOKUP($L279,Forman!$B:$B,Forman!J:J)</f>
        <v>0.95</v>
      </c>
      <c r="R279">
        <f>_xlfn.XLOOKUP($L279,Forman!$B:$B,Forman!K:K)</f>
        <v>0</v>
      </c>
      <c r="S279">
        <f>_xlfn.XLOOKUP($L279,Forman!$B:$B,Forman!L:L)</f>
        <v>0</v>
      </c>
      <c r="T279" t="str">
        <f>_xlfn.XLOOKUP($L279,Forman!$B:$B,Forman!M:M)</f>
        <v>Rejets liquides à 85 °C [METABOLHEAT - National]</v>
      </c>
      <c r="U279">
        <f>_xlfn.XLOOKUP($L279,Forman!$B:$B,Forman!N:N)</f>
        <v>0.05</v>
      </c>
      <c r="V279">
        <f>_xlfn.XLOOKUP($L279,Forman!$B:$B,Forman!O:O)</f>
        <v>0</v>
      </c>
      <c r="W279">
        <f>_xlfn.XLOOKUP($L279,Forman!$B:$B,Forman!P:P)</f>
        <v>0</v>
      </c>
      <c r="X279" t="str">
        <f t="shared" si="14"/>
        <v>Fioul [METABOLHEAT - National]</v>
      </c>
      <c r="Y279" t="str">
        <f t="shared" si="13"/>
        <v>Fioul - Transformation de l'aluminium - Thermique - Transformation de l'aluminium (métallurgie, par exemple, fonderie, réchauffage) - Aluminium - Production primaire [METABOLHEAT - National]</v>
      </c>
      <c r="Z279" t="str">
        <f t="shared" si="15"/>
        <v>Chaleur utile à 200 °C [METABOLHEAT - National]</v>
      </c>
      <c r="AA279" t="str">
        <f t="shared" si="16"/>
        <v>Enfant</v>
      </c>
      <c r="AB279" t="s">
        <v>3976</v>
      </c>
      <c r="AC279" t="s">
        <v>3983</v>
      </c>
      <c r="AD279" t="s">
        <v>3991</v>
      </c>
    </row>
    <row r="280" spans="1:30" x14ac:dyDescent="0.3">
      <c r="A280">
        <v>7</v>
      </c>
      <c r="B280" t="s">
        <v>2441</v>
      </c>
      <c r="H280" t="s">
        <v>1505</v>
      </c>
      <c r="I280" t="str">
        <f>'Correspondance produits'!$B$152</f>
        <v>Gaz</v>
      </c>
      <c r="J280" t="s">
        <v>3213</v>
      </c>
      <c r="K280" t="s">
        <v>3204</v>
      </c>
      <c r="L280" t="s">
        <v>937</v>
      </c>
      <c r="M280" t="str">
        <f>'Correspondance produits'!$B$111</f>
        <v>Chaleur utile à 200 °C</v>
      </c>
      <c r="O280">
        <f>_xlfn.XLOOKUP($L280,Forman!$B:$B,Forman!H:H)</f>
        <v>2.6</v>
      </c>
      <c r="P280" t="str">
        <f>_xlfn.XLOOKUP($L280,Forman!$B:$B,Forman!I:I)</f>
        <v>Rejets gazeux à 200 °C [METABOLHEAT - National]</v>
      </c>
      <c r="Q280">
        <f>_xlfn.XLOOKUP($L280,Forman!$B:$B,Forman!J:J)</f>
        <v>0.95</v>
      </c>
      <c r="R280">
        <f>_xlfn.XLOOKUP($L280,Forman!$B:$B,Forman!K:K)</f>
        <v>0</v>
      </c>
      <c r="S280">
        <f>_xlfn.XLOOKUP($L280,Forman!$B:$B,Forman!L:L)</f>
        <v>0</v>
      </c>
      <c r="T280" t="str">
        <f>_xlfn.XLOOKUP($L280,Forman!$B:$B,Forman!M:M)</f>
        <v>Rejets liquides à 85 °C [METABOLHEAT - National]</v>
      </c>
      <c r="U280">
        <f>_xlfn.XLOOKUP($L280,Forman!$B:$B,Forman!N:N)</f>
        <v>0.05</v>
      </c>
      <c r="V280">
        <f>_xlfn.XLOOKUP($L280,Forman!$B:$B,Forman!O:O)</f>
        <v>0</v>
      </c>
      <c r="W280">
        <f>_xlfn.XLOOKUP($L280,Forman!$B:$B,Forman!P:P)</f>
        <v>0</v>
      </c>
      <c r="X280" t="str">
        <f t="shared" si="14"/>
        <v>Gaz [METABOLHEAT - National]</v>
      </c>
      <c r="Y280" t="str">
        <f t="shared" si="13"/>
        <v>Gaz naturel et biogaz - Transformation de l'aluminium - Thermique - Transformation de l'aluminium (métallurgie, par exemple, fonderie, réchauffage) - Aluminium - Production primaire [METABOLHEAT - National]</v>
      </c>
      <c r="Z280" t="str">
        <f t="shared" si="15"/>
        <v>Chaleur utile à 200 °C [METABOLHEAT - National]</v>
      </c>
      <c r="AA280" t="str">
        <f t="shared" si="16"/>
        <v>Enfant</v>
      </c>
      <c r="AB280" t="s">
        <v>3976</v>
      </c>
      <c r="AC280" t="s">
        <v>3983</v>
      </c>
      <c r="AD280" t="s">
        <v>3991</v>
      </c>
    </row>
    <row r="281" spans="1:30" x14ac:dyDescent="0.3">
      <c r="A281">
        <v>6</v>
      </c>
      <c r="B281" t="s">
        <v>2442</v>
      </c>
      <c r="H281" t="s">
        <v>1506</v>
      </c>
      <c r="I281" t="str">
        <f>'Correspondance produits'!$B$85</f>
        <v>Électricité</v>
      </c>
      <c r="J281" t="s">
        <v>3211</v>
      </c>
      <c r="K281" t="s">
        <v>3204</v>
      </c>
      <c r="L281" t="str">
        <f>Forman!$B$13</f>
        <v>Heaters</v>
      </c>
      <c r="M281" t="str">
        <f>'Correspondance produits'!$B$108</f>
        <v>Chaleur utile à 600 °C</v>
      </c>
      <c r="O281">
        <f>_xlfn.XLOOKUP($L281,Forman!$B:$B,Forman!H:H)</f>
        <v>0</v>
      </c>
      <c r="P281">
        <f>_xlfn.XLOOKUP($L281,Forman!$B:$B,Forman!I:I)</f>
        <v>0</v>
      </c>
      <c r="Q281">
        <f>_xlfn.XLOOKUP($L281,Forman!$B:$B,Forman!J:J)</f>
        <v>0</v>
      </c>
      <c r="R281">
        <f>_xlfn.XLOOKUP($L281,Forman!$B:$B,Forman!K:K)</f>
        <v>0</v>
      </c>
      <c r="S281">
        <f>_xlfn.XLOOKUP($L281,Forman!$B:$B,Forman!L:L)</f>
        <v>0</v>
      </c>
      <c r="T281">
        <f>_xlfn.XLOOKUP($L281,Forman!$B:$B,Forman!M:M)</f>
        <v>0</v>
      </c>
      <c r="U281">
        <f>_xlfn.XLOOKUP($L281,Forman!$B:$B,Forman!N:N)</f>
        <v>0</v>
      </c>
      <c r="V281">
        <f>_xlfn.XLOOKUP($L281,Forman!$B:$B,Forman!O:O)</f>
        <v>0</v>
      </c>
      <c r="W281">
        <f>_xlfn.XLOOKUP($L281,Forman!$B:$B,Forman!P:P)</f>
        <v>0</v>
      </c>
      <c r="X281" t="str">
        <f t="shared" si="14"/>
        <v>Électricité [METABOLHEAT - National]</v>
      </c>
      <c r="Y281" t="str">
        <f t="shared" si="13"/>
        <v>Transformation de l'aluminium - Électrique - Transformation de l'aluminium (métallurgie, par exemple, fonderie, réchauffage) - Aluminium - Production primaire [METABOLHEAT - National]</v>
      </c>
      <c r="Z281" t="str">
        <f t="shared" si="15"/>
        <v>Chaleur utile à 600 °C [METABOLHEAT - National]</v>
      </c>
      <c r="AA281" t="str">
        <f t="shared" si="16"/>
        <v>Enfant</v>
      </c>
      <c r="AB281" t="s">
        <v>3976</v>
      </c>
      <c r="AC281" t="s">
        <v>3983</v>
      </c>
      <c r="AD281" t="s">
        <v>3991</v>
      </c>
    </row>
    <row r="282" spans="1:30" x14ac:dyDescent="0.3">
      <c r="A282">
        <v>5</v>
      </c>
      <c r="B282" t="s">
        <v>2443</v>
      </c>
      <c r="H282" t="s">
        <v>2189</v>
      </c>
      <c r="O282">
        <f>_xlfn.XLOOKUP($L282,Forman!$B:$B,Forman!H:H)</f>
        <v>0</v>
      </c>
      <c r="P282">
        <f>_xlfn.XLOOKUP($L282,Forman!$B:$B,Forman!I:I)</f>
        <v>0</v>
      </c>
      <c r="Q282">
        <f>_xlfn.XLOOKUP($L282,Forman!$B:$B,Forman!J:J)</f>
        <v>0</v>
      </c>
      <c r="R282">
        <f>_xlfn.XLOOKUP($L282,Forman!$B:$B,Forman!K:K)</f>
        <v>0</v>
      </c>
      <c r="S282">
        <f>_xlfn.XLOOKUP($L282,Forman!$B:$B,Forman!L:L)</f>
        <v>0</v>
      </c>
      <c r="T282">
        <f>_xlfn.XLOOKUP($L282,Forman!$B:$B,Forman!M:M)</f>
        <v>0</v>
      </c>
      <c r="U282">
        <f>_xlfn.XLOOKUP($L282,Forman!$B:$B,Forman!N:N)</f>
        <v>0</v>
      </c>
      <c r="V282">
        <f>_xlfn.XLOOKUP($L282,Forman!$B:$B,Forman!O:O)</f>
        <v>0</v>
      </c>
      <c r="W282">
        <f>_xlfn.XLOOKUP($L282,Forman!$B:$B,Forman!P:P)</f>
        <v>0</v>
      </c>
      <c r="X282" t="str">
        <f t="shared" si="14"/>
        <v xml:space="preserve"> [METABOLHEAT - National]</v>
      </c>
      <c r="Y282" t="str">
        <f t="shared" si="13"/>
        <v>Finition de l'aluminium - Aluminium - Production primaire [METABOLHEAT - National]</v>
      </c>
      <c r="Z282" t="str">
        <f t="shared" si="15"/>
        <v xml:space="preserve"> [METABOLHEAT - National]</v>
      </c>
      <c r="AA282" t="str">
        <f t="shared" si="16"/>
        <v>Parent</v>
      </c>
    </row>
    <row r="283" spans="1:30" x14ac:dyDescent="0.3">
      <c r="A283">
        <v>6</v>
      </c>
      <c r="B283" t="s">
        <v>2444</v>
      </c>
      <c r="H283" t="s">
        <v>2190</v>
      </c>
      <c r="O283">
        <f>_xlfn.XLOOKUP($L283,Forman!$B:$B,Forman!H:H)</f>
        <v>0</v>
      </c>
      <c r="P283">
        <f>_xlfn.XLOOKUP($L283,Forman!$B:$B,Forman!I:I)</f>
        <v>0</v>
      </c>
      <c r="Q283">
        <f>_xlfn.XLOOKUP($L283,Forman!$B:$B,Forman!J:J)</f>
        <v>0</v>
      </c>
      <c r="R283">
        <f>_xlfn.XLOOKUP($L283,Forman!$B:$B,Forman!K:K)</f>
        <v>0</v>
      </c>
      <c r="S283">
        <f>_xlfn.XLOOKUP($L283,Forman!$B:$B,Forman!L:L)</f>
        <v>0</v>
      </c>
      <c r="T283">
        <f>_xlfn.XLOOKUP($L283,Forman!$B:$B,Forman!M:M)</f>
        <v>0</v>
      </c>
      <c r="U283">
        <f>_xlfn.XLOOKUP($L283,Forman!$B:$B,Forman!N:N)</f>
        <v>0</v>
      </c>
      <c r="V283">
        <f>_xlfn.XLOOKUP($L283,Forman!$B:$B,Forman!O:O)</f>
        <v>0</v>
      </c>
      <c r="W283">
        <f>_xlfn.XLOOKUP($L283,Forman!$B:$B,Forman!P:P)</f>
        <v>0</v>
      </c>
      <c r="X283" t="str">
        <f t="shared" si="14"/>
        <v xml:space="preserve"> [METABOLHEAT - National]</v>
      </c>
      <c r="Y283" t="str">
        <f t="shared" si="13"/>
        <v>Finition de l'aluminium - Thermique - Finition de l'aluminium - Aluminium - Production primaire [METABOLHEAT - National]</v>
      </c>
      <c r="Z283" t="str">
        <f t="shared" si="15"/>
        <v xml:space="preserve"> [METABOLHEAT - National]</v>
      </c>
      <c r="AA283" t="str">
        <f t="shared" si="16"/>
        <v>Parent</v>
      </c>
    </row>
    <row r="284" spans="1:30" x14ac:dyDescent="0.3">
      <c r="A284">
        <v>7</v>
      </c>
      <c r="B284" t="s">
        <v>2445</v>
      </c>
      <c r="H284" t="s">
        <v>1507</v>
      </c>
      <c r="I284" t="str">
        <f>'Correspondance produits'!$B$38</f>
        <v>Gaz de pétrole liquéfiés</v>
      </c>
      <c r="J284" t="s">
        <v>3213</v>
      </c>
      <c r="K284" t="s">
        <v>3204</v>
      </c>
      <c r="L284" t="s">
        <v>935</v>
      </c>
      <c r="M284" t="str">
        <f>'Correspondance produits'!$B$111</f>
        <v>Chaleur utile à 200 °C</v>
      </c>
      <c r="O284">
        <f>_xlfn.XLOOKUP($L284,Forman!$B:$B,Forman!H:H)</f>
        <v>2.8999999999999995</v>
      </c>
      <c r="P284" t="str">
        <f>_xlfn.XLOOKUP($L284,Forman!$B:$B,Forman!I:I)</f>
        <v>Rejets gazeux à 200 °C [METABOLHEAT - National]</v>
      </c>
      <c r="Q284">
        <f>_xlfn.XLOOKUP($L284,Forman!$B:$B,Forman!J:J)</f>
        <v>0.95</v>
      </c>
      <c r="R284">
        <f>_xlfn.XLOOKUP($L284,Forman!$B:$B,Forman!K:K)</f>
        <v>0</v>
      </c>
      <c r="S284">
        <f>_xlfn.XLOOKUP($L284,Forman!$B:$B,Forman!L:L)</f>
        <v>0</v>
      </c>
      <c r="T284" t="str">
        <f>_xlfn.XLOOKUP($L284,Forman!$B:$B,Forman!M:M)</f>
        <v>Rejets liquides à 85 °C [METABOLHEAT - National]</v>
      </c>
      <c r="U284">
        <f>_xlfn.XLOOKUP($L284,Forman!$B:$B,Forman!N:N)</f>
        <v>0.05</v>
      </c>
      <c r="V284">
        <f>_xlfn.XLOOKUP($L284,Forman!$B:$B,Forman!O:O)</f>
        <v>0</v>
      </c>
      <c r="W284">
        <f>_xlfn.XLOOKUP($L284,Forman!$B:$B,Forman!P:P)</f>
        <v>0</v>
      </c>
      <c r="X284" t="str">
        <f t="shared" si="14"/>
        <v>Gaz de pétrole liquéfiés [METABOLHEAT - National]</v>
      </c>
      <c r="Y284" t="str">
        <f t="shared" si="13"/>
        <v>GPL - Finition de l'aluminium - Thermique - Finition de l'aluminium - Aluminium - Production primaire [METABOLHEAT - National]</v>
      </c>
      <c r="Z284" t="str">
        <f t="shared" si="15"/>
        <v>Chaleur utile à 200 °C [METABOLHEAT - National]</v>
      </c>
      <c r="AA284" t="str">
        <f t="shared" si="16"/>
        <v>Enfant</v>
      </c>
      <c r="AB284" t="s">
        <v>3976</v>
      </c>
      <c r="AC284" t="s">
        <v>3983</v>
      </c>
      <c r="AD284" t="s">
        <v>3991</v>
      </c>
    </row>
    <row r="285" spans="1:30" x14ac:dyDescent="0.3">
      <c r="A285">
        <v>7</v>
      </c>
      <c r="B285" t="s">
        <v>2446</v>
      </c>
      <c r="H285" t="s">
        <v>1508</v>
      </c>
      <c r="I285" t="str">
        <f>'Correspondance produits'!$B$161</f>
        <v>Diesel et biocarburants</v>
      </c>
      <c r="J285" t="s">
        <v>3213</v>
      </c>
      <c r="K285" t="s">
        <v>3204</v>
      </c>
      <c r="L285" t="s">
        <v>935</v>
      </c>
      <c r="M285" t="str">
        <f>'Correspondance produits'!$B$111</f>
        <v>Chaleur utile à 200 °C</v>
      </c>
      <c r="O285">
        <f>_xlfn.XLOOKUP($L285,Forman!$B:$B,Forman!H:H)</f>
        <v>2.8999999999999995</v>
      </c>
      <c r="P285" t="str">
        <f>_xlfn.XLOOKUP($L285,Forman!$B:$B,Forman!I:I)</f>
        <v>Rejets gazeux à 200 °C [METABOLHEAT - National]</v>
      </c>
      <c r="Q285">
        <f>_xlfn.XLOOKUP($L285,Forman!$B:$B,Forman!J:J)</f>
        <v>0.95</v>
      </c>
      <c r="R285">
        <f>_xlfn.XLOOKUP($L285,Forman!$B:$B,Forman!K:K)</f>
        <v>0</v>
      </c>
      <c r="S285">
        <f>_xlfn.XLOOKUP($L285,Forman!$B:$B,Forman!L:L)</f>
        <v>0</v>
      </c>
      <c r="T285" t="str">
        <f>_xlfn.XLOOKUP($L285,Forman!$B:$B,Forman!M:M)</f>
        <v>Rejets liquides à 85 °C [METABOLHEAT - National]</v>
      </c>
      <c r="U285">
        <f>_xlfn.XLOOKUP($L285,Forman!$B:$B,Forman!N:N)</f>
        <v>0.05</v>
      </c>
      <c r="V285">
        <f>_xlfn.XLOOKUP($L285,Forman!$B:$B,Forman!O:O)</f>
        <v>0</v>
      </c>
      <c r="W285">
        <f>_xlfn.XLOOKUP($L285,Forman!$B:$B,Forman!P:P)</f>
        <v>0</v>
      </c>
      <c r="X285" t="str">
        <f t="shared" si="14"/>
        <v>Diesel et biocarburants [METABOLHEAT - National]</v>
      </c>
      <c r="Y285" t="str">
        <f t="shared" si="13"/>
        <v>Gazole et biocarburants liquides - Finition de l'aluminium - Thermique - Finition de l'aluminium - Aluminium - Production primaire [METABOLHEAT - National]</v>
      </c>
      <c r="Z285" t="str">
        <f t="shared" si="15"/>
        <v>Chaleur utile à 200 °C [METABOLHEAT - National]</v>
      </c>
      <c r="AA285" t="str">
        <f t="shared" si="16"/>
        <v>Enfant</v>
      </c>
      <c r="AB285" t="s">
        <v>3976</v>
      </c>
      <c r="AC285" t="s">
        <v>3983</v>
      </c>
      <c r="AD285" t="s">
        <v>3991</v>
      </c>
    </row>
    <row r="286" spans="1:30" x14ac:dyDescent="0.3">
      <c r="A286">
        <v>7</v>
      </c>
      <c r="B286" t="s">
        <v>2447</v>
      </c>
      <c r="H286" t="s">
        <v>1509</v>
      </c>
      <c r="I286" t="str">
        <f>'Correspondance produits'!$B$152</f>
        <v>Gaz</v>
      </c>
      <c r="J286" t="s">
        <v>3213</v>
      </c>
      <c r="K286" t="s">
        <v>3204</v>
      </c>
      <c r="L286" t="s">
        <v>937</v>
      </c>
      <c r="M286" t="str">
        <f>'Correspondance produits'!$B$111</f>
        <v>Chaleur utile à 200 °C</v>
      </c>
      <c r="O286">
        <f>_xlfn.XLOOKUP($L286,Forman!$B:$B,Forman!H:H)</f>
        <v>2.6</v>
      </c>
      <c r="P286" t="str">
        <f>_xlfn.XLOOKUP($L286,Forman!$B:$B,Forman!I:I)</f>
        <v>Rejets gazeux à 200 °C [METABOLHEAT - National]</v>
      </c>
      <c r="Q286">
        <f>_xlfn.XLOOKUP($L286,Forman!$B:$B,Forman!J:J)</f>
        <v>0.95</v>
      </c>
      <c r="R286">
        <f>_xlfn.XLOOKUP($L286,Forman!$B:$B,Forman!K:K)</f>
        <v>0</v>
      </c>
      <c r="S286">
        <f>_xlfn.XLOOKUP($L286,Forman!$B:$B,Forman!L:L)</f>
        <v>0</v>
      </c>
      <c r="T286" t="str">
        <f>_xlfn.XLOOKUP($L286,Forman!$B:$B,Forman!M:M)</f>
        <v>Rejets liquides à 85 °C [METABOLHEAT - National]</v>
      </c>
      <c r="U286">
        <f>_xlfn.XLOOKUP($L286,Forman!$B:$B,Forman!N:N)</f>
        <v>0.05</v>
      </c>
      <c r="V286">
        <f>_xlfn.XLOOKUP($L286,Forman!$B:$B,Forman!O:O)</f>
        <v>0</v>
      </c>
      <c r="W286">
        <f>_xlfn.XLOOKUP($L286,Forman!$B:$B,Forman!P:P)</f>
        <v>0</v>
      </c>
      <c r="X286" t="str">
        <f t="shared" si="14"/>
        <v>Gaz [METABOLHEAT - National]</v>
      </c>
      <c r="Y286" t="str">
        <f t="shared" si="13"/>
        <v>Gaz naturel et biogaz - Finition de l'aluminium - Thermique - Finition de l'aluminium - Aluminium - Production primaire [METABOLHEAT - National]</v>
      </c>
      <c r="Z286" t="str">
        <f t="shared" si="15"/>
        <v>Chaleur utile à 200 °C [METABOLHEAT - National]</v>
      </c>
      <c r="AA286" t="str">
        <f t="shared" si="16"/>
        <v>Enfant</v>
      </c>
      <c r="AB286" t="s">
        <v>3976</v>
      </c>
      <c r="AC286" t="s">
        <v>3983</v>
      </c>
      <c r="AD286" t="s">
        <v>3991</v>
      </c>
    </row>
    <row r="287" spans="1:30" x14ac:dyDescent="0.3">
      <c r="A287">
        <v>6</v>
      </c>
      <c r="B287" t="s">
        <v>2448</v>
      </c>
      <c r="H287" t="s">
        <v>2191</v>
      </c>
      <c r="O287">
        <f>_xlfn.XLOOKUP($L287,Forman!$B:$B,Forman!H:H)</f>
        <v>0</v>
      </c>
      <c r="P287">
        <f>_xlfn.XLOOKUP($L287,Forman!$B:$B,Forman!I:I)</f>
        <v>0</v>
      </c>
      <c r="Q287">
        <f>_xlfn.XLOOKUP($L287,Forman!$B:$B,Forman!J:J)</f>
        <v>0</v>
      </c>
      <c r="R287">
        <f>_xlfn.XLOOKUP($L287,Forman!$B:$B,Forman!K:K)</f>
        <v>0</v>
      </c>
      <c r="S287">
        <f>_xlfn.XLOOKUP($L287,Forman!$B:$B,Forman!L:L)</f>
        <v>0</v>
      </c>
      <c r="T287">
        <f>_xlfn.XLOOKUP($L287,Forman!$B:$B,Forman!M:M)</f>
        <v>0</v>
      </c>
      <c r="U287">
        <f>_xlfn.XLOOKUP($L287,Forman!$B:$B,Forman!N:N)</f>
        <v>0</v>
      </c>
      <c r="V287">
        <f>_xlfn.XLOOKUP($L287,Forman!$B:$B,Forman!O:O)</f>
        <v>0</v>
      </c>
      <c r="W287">
        <f>_xlfn.XLOOKUP($L287,Forman!$B:$B,Forman!P:P)</f>
        <v>0</v>
      </c>
      <c r="X287" t="str">
        <f t="shared" si="14"/>
        <v xml:space="preserve"> [METABOLHEAT - National]</v>
      </c>
      <c r="Y287" t="str">
        <f t="shared" si="13"/>
        <v>Finition de l'aluminium - Vapeur - Finition de l'aluminium - Aluminium - Production primaire [METABOLHEAT - National]</v>
      </c>
      <c r="Z287" t="str">
        <f t="shared" si="15"/>
        <v xml:space="preserve"> [METABOLHEAT - National]</v>
      </c>
      <c r="AA287" t="str">
        <f t="shared" si="16"/>
        <v>Parent</v>
      </c>
    </row>
    <row r="288" spans="1:30" x14ac:dyDescent="0.3">
      <c r="A288">
        <v>7</v>
      </c>
      <c r="B288" t="s">
        <v>2449</v>
      </c>
      <c r="H288" t="s">
        <v>1510</v>
      </c>
      <c r="I288" t="str">
        <f>'Correspondance produits'!$B$3</f>
        <v>Combustibles fossiles solides</v>
      </c>
      <c r="J288" t="s">
        <v>3213</v>
      </c>
      <c r="K288" t="s">
        <v>3204</v>
      </c>
      <c r="L288" t="s">
        <v>941</v>
      </c>
      <c r="M288" t="str">
        <f>'Correspondance produits'!$B$111</f>
        <v>Chaleur utile à 200 °C</v>
      </c>
      <c r="O288">
        <f>_xlfn.XLOOKUP($L288,Forman!$B:$B,Forman!H:H)</f>
        <v>2.9999999999999996</v>
      </c>
      <c r="P288" t="str">
        <f>_xlfn.XLOOKUP($L288,Forman!$B:$B,Forman!I:I)</f>
        <v>Rejets gazeux à 150 °C [METABOLHEAT - National]</v>
      </c>
      <c r="Q288">
        <f>_xlfn.XLOOKUP($L288,Forman!$B:$B,Forman!J:J)</f>
        <v>0.23</v>
      </c>
      <c r="R288" t="str">
        <f>_xlfn.XLOOKUP($L288,Forman!$B:$B,Forman!K:K)</f>
        <v>Rejets gazeux à 100 °C [METABOLHEAT - National]</v>
      </c>
      <c r="S288">
        <f>_xlfn.XLOOKUP($L288,Forman!$B:$B,Forman!L:L)</f>
        <v>0.38</v>
      </c>
      <c r="T288" t="str">
        <f>_xlfn.XLOOKUP($L288,Forman!$B:$B,Forman!M:M)</f>
        <v>Rejets liquides à 85 °C [METABOLHEAT - National]</v>
      </c>
      <c r="U288">
        <f>_xlfn.XLOOKUP($L288,Forman!$B:$B,Forman!N:N)</f>
        <v>0.01</v>
      </c>
      <c r="V288" t="str">
        <f>_xlfn.XLOOKUP($L288,Forman!$B:$B,Forman!O:O)</f>
        <v>Rejets liquides à 50 °C [METABOLHEAT - National]</v>
      </c>
      <c r="W288">
        <f>_xlfn.XLOOKUP($L288,Forman!$B:$B,Forman!P:P)</f>
        <v>0.38</v>
      </c>
      <c r="X288" t="str">
        <f t="shared" si="14"/>
        <v>Combustibles fossiles solides [METABOLHEAT - National]</v>
      </c>
      <c r="Y288" t="str">
        <f t="shared" si="13"/>
        <v>Solides - Finition de l'aluminium - Vapeur - Finition de l'aluminium - Aluminium - Production primaire [METABOLHEAT - National]</v>
      </c>
      <c r="Z288" t="str">
        <f t="shared" si="15"/>
        <v>Chaleur utile à 200 °C [METABOLHEAT - National]</v>
      </c>
      <c r="AA288" t="str">
        <f t="shared" si="16"/>
        <v>Enfant</v>
      </c>
      <c r="AB288" t="s">
        <v>3976</v>
      </c>
      <c r="AC288" t="s">
        <v>3983</v>
      </c>
      <c r="AD288" t="s">
        <v>3991</v>
      </c>
    </row>
    <row r="289" spans="1:30" x14ac:dyDescent="0.3">
      <c r="A289">
        <v>7</v>
      </c>
      <c r="B289" t="s">
        <v>2450</v>
      </c>
      <c r="H289" t="s">
        <v>2069</v>
      </c>
      <c r="I289" t="str">
        <f>'Correspondance produits'!$B$36</f>
        <v>Gaz de raffinerie</v>
      </c>
      <c r="J289" t="s">
        <v>3213</v>
      </c>
      <c r="K289" t="s">
        <v>3204</v>
      </c>
      <c r="L289" t="s">
        <v>937</v>
      </c>
      <c r="M289" t="str">
        <f>'Correspondance produits'!$B$111</f>
        <v>Chaleur utile à 200 °C</v>
      </c>
      <c r="O289">
        <f>_xlfn.XLOOKUP($L289,Forman!$B:$B,Forman!H:H)</f>
        <v>2.6</v>
      </c>
      <c r="P289" t="str">
        <f>_xlfn.XLOOKUP($L289,Forman!$B:$B,Forman!I:I)</f>
        <v>Rejets gazeux à 200 °C [METABOLHEAT - National]</v>
      </c>
      <c r="Q289">
        <f>_xlfn.XLOOKUP($L289,Forman!$B:$B,Forman!J:J)</f>
        <v>0.95</v>
      </c>
      <c r="R289">
        <f>_xlfn.XLOOKUP($L289,Forman!$B:$B,Forman!K:K)</f>
        <v>0</v>
      </c>
      <c r="S289">
        <f>_xlfn.XLOOKUP($L289,Forman!$B:$B,Forman!L:L)</f>
        <v>0</v>
      </c>
      <c r="T289" t="str">
        <f>_xlfn.XLOOKUP($L289,Forman!$B:$B,Forman!M:M)</f>
        <v>Rejets liquides à 85 °C [METABOLHEAT - National]</v>
      </c>
      <c r="U289">
        <f>_xlfn.XLOOKUP($L289,Forman!$B:$B,Forman!N:N)</f>
        <v>0.05</v>
      </c>
      <c r="V289">
        <f>_xlfn.XLOOKUP($L289,Forman!$B:$B,Forman!O:O)</f>
        <v>0</v>
      </c>
      <c r="W289">
        <f>_xlfn.XLOOKUP($L289,Forman!$B:$B,Forman!P:P)</f>
        <v>0</v>
      </c>
      <c r="X289" t="str">
        <f t="shared" si="14"/>
        <v>Gaz de raffinerie [METABOLHEAT - National]</v>
      </c>
      <c r="Y289" t="str">
        <f t="shared" si="13"/>
        <v>Gaz de raffinerie - Finition de l'aluminium - Vapeur - Finition de l'aluminium - Aluminium - Production primaire [METABOLHEAT - National]</v>
      </c>
      <c r="Z289" t="str">
        <f t="shared" si="15"/>
        <v>Chaleur utile à 200 °C [METABOLHEAT - National]</v>
      </c>
      <c r="AA289" t="str">
        <f t="shared" si="16"/>
        <v>Enfant</v>
      </c>
      <c r="AB289" t="s">
        <v>3976</v>
      </c>
      <c r="AC289" t="s">
        <v>3983</v>
      </c>
      <c r="AD289" t="s">
        <v>3991</v>
      </c>
    </row>
    <row r="290" spans="1:30" x14ac:dyDescent="0.3">
      <c r="A290">
        <v>7</v>
      </c>
      <c r="B290" t="s">
        <v>2451</v>
      </c>
      <c r="H290" t="s">
        <v>1511</v>
      </c>
      <c r="I290" t="str">
        <f>'Correspondance produits'!$B$38</f>
        <v>Gaz de pétrole liquéfiés</v>
      </c>
      <c r="J290" t="s">
        <v>3213</v>
      </c>
      <c r="K290" t="s">
        <v>3204</v>
      </c>
      <c r="L290" t="s">
        <v>935</v>
      </c>
      <c r="M290" t="str">
        <f>'Correspondance produits'!$B$111</f>
        <v>Chaleur utile à 200 °C</v>
      </c>
      <c r="O290">
        <f>_xlfn.XLOOKUP($L290,Forman!$B:$B,Forman!H:H)</f>
        <v>2.8999999999999995</v>
      </c>
      <c r="P290" t="str">
        <f>_xlfn.XLOOKUP($L290,Forman!$B:$B,Forman!I:I)</f>
        <v>Rejets gazeux à 200 °C [METABOLHEAT - National]</v>
      </c>
      <c r="Q290">
        <f>_xlfn.XLOOKUP($L290,Forman!$B:$B,Forman!J:J)</f>
        <v>0.95</v>
      </c>
      <c r="R290">
        <f>_xlfn.XLOOKUP($L290,Forman!$B:$B,Forman!K:K)</f>
        <v>0</v>
      </c>
      <c r="S290">
        <f>_xlfn.XLOOKUP($L290,Forman!$B:$B,Forman!L:L)</f>
        <v>0</v>
      </c>
      <c r="T290" t="str">
        <f>_xlfn.XLOOKUP($L290,Forman!$B:$B,Forman!M:M)</f>
        <v>Rejets liquides à 85 °C [METABOLHEAT - National]</v>
      </c>
      <c r="U290">
        <f>_xlfn.XLOOKUP($L290,Forman!$B:$B,Forman!N:N)</f>
        <v>0.05</v>
      </c>
      <c r="V290">
        <f>_xlfn.XLOOKUP($L290,Forman!$B:$B,Forman!O:O)</f>
        <v>0</v>
      </c>
      <c r="W290">
        <f>_xlfn.XLOOKUP($L290,Forman!$B:$B,Forman!P:P)</f>
        <v>0</v>
      </c>
      <c r="X290" t="str">
        <f t="shared" si="14"/>
        <v>Gaz de pétrole liquéfiés [METABOLHEAT - National]</v>
      </c>
      <c r="Y290" t="str">
        <f t="shared" si="13"/>
        <v>GPL - Finition de l'aluminium - Vapeur - Finition de l'aluminium - Aluminium - Production primaire [METABOLHEAT - National]</v>
      </c>
      <c r="Z290" t="str">
        <f t="shared" si="15"/>
        <v>Chaleur utile à 200 °C [METABOLHEAT - National]</v>
      </c>
      <c r="AA290" t="str">
        <f t="shared" si="16"/>
        <v>Enfant</v>
      </c>
      <c r="AB290" t="s">
        <v>3976</v>
      </c>
      <c r="AC290" t="s">
        <v>3983</v>
      </c>
      <c r="AD290" t="s">
        <v>3991</v>
      </c>
    </row>
    <row r="291" spans="1:30" x14ac:dyDescent="0.3">
      <c r="A291">
        <v>7</v>
      </c>
      <c r="B291" t="s">
        <v>2452</v>
      </c>
      <c r="H291" t="s">
        <v>1512</v>
      </c>
      <c r="I291" t="str">
        <f>'Correspondance produits'!$B$161</f>
        <v>Diesel et biocarburants</v>
      </c>
      <c r="J291" t="s">
        <v>3213</v>
      </c>
      <c r="K291" t="s">
        <v>3204</v>
      </c>
      <c r="L291" t="s">
        <v>935</v>
      </c>
      <c r="M291" t="str">
        <f>'Correspondance produits'!$B$111</f>
        <v>Chaleur utile à 200 °C</v>
      </c>
      <c r="O291">
        <f>_xlfn.XLOOKUP($L291,Forman!$B:$B,Forman!H:H)</f>
        <v>2.8999999999999995</v>
      </c>
      <c r="P291" t="str">
        <f>_xlfn.XLOOKUP($L291,Forman!$B:$B,Forman!I:I)</f>
        <v>Rejets gazeux à 200 °C [METABOLHEAT - National]</v>
      </c>
      <c r="Q291">
        <f>_xlfn.XLOOKUP($L291,Forman!$B:$B,Forman!J:J)</f>
        <v>0.95</v>
      </c>
      <c r="R291">
        <f>_xlfn.XLOOKUP($L291,Forman!$B:$B,Forman!K:K)</f>
        <v>0</v>
      </c>
      <c r="S291">
        <f>_xlfn.XLOOKUP($L291,Forman!$B:$B,Forman!L:L)</f>
        <v>0</v>
      </c>
      <c r="T291" t="str">
        <f>_xlfn.XLOOKUP($L291,Forman!$B:$B,Forman!M:M)</f>
        <v>Rejets liquides à 85 °C [METABOLHEAT - National]</v>
      </c>
      <c r="U291">
        <f>_xlfn.XLOOKUP($L291,Forman!$B:$B,Forman!N:N)</f>
        <v>0.05</v>
      </c>
      <c r="V291">
        <f>_xlfn.XLOOKUP($L291,Forman!$B:$B,Forman!O:O)</f>
        <v>0</v>
      </c>
      <c r="W291">
        <f>_xlfn.XLOOKUP($L291,Forman!$B:$B,Forman!P:P)</f>
        <v>0</v>
      </c>
      <c r="X291" t="str">
        <f t="shared" si="14"/>
        <v>Diesel et biocarburants [METABOLHEAT - National]</v>
      </c>
      <c r="Y291" t="str">
        <f t="shared" si="13"/>
        <v>Gazole et biocarburants liquides - Finition de l'aluminium - Vapeur - Finition de l'aluminium - Aluminium - Production primaire [METABOLHEAT - National]</v>
      </c>
      <c r="Z291" t="str">
        <f t="shared" si="15"/>
        <v>Chaleur utile à 200 °C [METABOLHEAT - National]</v>
      </c>
      <c r="AA291" t="str">
        <f t="shared" si="16"/>
        <v>Enfant</v>
      </c>
      <c r="AB291" t="s">
        <v>3976</v>
      </c>
      <c r="AC291" t="s">
        <v>3983</v>
      </c>
      <c r="AD291" t="s">
        <v>3991</v>
      </c>
    </row>
    <row r="292" spans="1:30" x14ac:dyDescent="0.3">
      <c r="A292">
        <v>7</v>
      </c>
      <c r="B292" t="s">
        <v>2453</v>
      </c>
      <c r="H292" t="s">
        <v>1513</v>
      </c>
      <c r="I292" t="str">
        <f>'Correspondance produits'!$B$46</f>
        <v>Fioul</v>
      </c>
      <c r="J292" t="s">
        <v>3213</v>
      </c>
      <c r="K292" t="s">
        <v>3204</v>
      </c>
      <c r="L292" t="s">
        <v>935</v>
      </c>
      <c r="M292" t="str">
        <f>'Correspondance produits'!$B$111</f>
        <v>Chaleur utile à 200 °C</v>
      </c>
      <c r="O292">
        <f>_xlfn.XLOOKUP($L292,Forman!$B:$B,Forman!H:H)</f>
        <v>2.8999999999999995</v>
      </c>
      <c r="P292" t="str">
        <f>_xlfn.XLOOKUP($L292,Forman!$B:$B,Forman!I:I)</f>
        <v>Rejets gazeux à 200 °C [METABOLHEAT - National]</v>
      </c>
      <c r="Q292">
        <f>_xlfn.XLOOKUP($L292,Forman!$B:$B,Forman!J:J)</f>
        <v>0.95</v>
      </c>
      <c r="R292">
        <f>_xlfn.XLOOKUP($L292,Forman!$B:$B,Forman!K:K)</f>
        <v>0</v>
      </c>
      <c r="S292">
        <f>_xlfn.XLOOKUP($L292,Forman!$B:$B,Forman!L:L)</f>
        <v>0</v>
      </c>
      <c r="T292" t="str">
        <f>_xlfn.XLOOKUP($L292,Forman!$B:$B,Forman!M:M)</f>
        <v>Rejets liquides à 85 °C [METABOLHEAT - National]</v>
      </c>
      <c r="U292">
        <f>_xlfn.XLOOKUP($L292,Forman!$B:$B,Forman!N:N)</f>
        <v>0.05</v>
      </c>
      <c r="V292">
        <f>_xlfn.XLOOKUP($L292,Forman!$B:$B,Forman!O:O)</f>
        <v>0</v>
      </c>
      <c r="W292">
        <f>_xlfn.XLOOKUP($L292,Forman!$B:$B,Forman!P:P)</f>
        <v>0</v>
      </c>
      <c r="X292" t="str">
        <f t="shared" si="14"/>
        <v>Fioul [METABOLHEAT - National]</v>
      </c>
      <c r="Y292" t="str">
        <f t="shared" si="13"/>
        <v>Fioul - Finition de l'aluminium - Vapeur - Finition de l'aluminium - Aluminium - Production primaire [METABOLHEAT - National]</v>
      </c>
      <c r="Z292" t="str">
        <f t="shared" si="15"/>
        <v>Chaleur utile à 200 °C [METABOLHEAT - National]</v>
      </c>
      <c r="AA292" t="str">
        <f t="shared" si="16"/>
        <v>Enfant</v>
      </c>
      <c r="AB292" t="s">
        <v>3976</v>
      </c>
      <c r="AC292" t="s">
        <v>3983</v>
      </c>
      <c r="AD292" t="s">
        <v>3991</v>
      </c>
    </row>
    <row r="293" spans="1:30" x14ac:dyDescent="0.3">
      <c r="A293">
        <v>7</v>
      </c>
      <c r="B293" t="s">
        <v>2454</v>
      </c>
      <c r="H293" t="s">
        <v>2070</v>
      </c>
      <c r="I293" t="str">
        <f>'Correspondance produits'!$B$169</f>
        <v>Autres carburants</v>
      </c>
      <c r="J293" t="s">
        <v>3213</v>
      </c>
      <c r="K293" t="s">
        <v>3204</v>
      </c>
      <c r="L293" t="s">
        <v>935</v>
      </c>
      <c r="M293" t="str">
        <f>'Correspondance produits'!$B$111</f>
        <v>Chaleur utile à 200 °C</v>
      </c>
      <c r="O293">
        <f>_xlfn.XLOOKUP($L293,Forman!$B:$B,Forman!H:H)</f>
        <v>2.8999999999999995</v>
      </c>
      <c r="P293" t="str">
        <f>_xlfn.XLOOKUP($L293,Forman!$B:$B,Forman!I:I)</f>
        <v>Rejets gazeux à 200 °C [METABOLHEAT - National]</v>
      </c>
      <c r="Q293">
        <f>_xlfn.XLOOKUP($L293,Forman!$B:$B,Forman!J:J)</f>
        <v>0.95</v>
      </c>
      <c r="R293">
        <f>_xlfn.XLOOKUP($L293,Forman!$B:$B,Forman!K:K)</f>
        <v>0</v>
      </c>
      <c r="S293">
        <f>_xlfn.XLOOKUP($L293,Forman!$B:$B,Forman!L:L)</f>
        <v>0</v>
      </c>
      <c r="T293" t="str">
        <f>_xlfn.XLOOKUP($L293,Forman!$B:$B,Forman!M:M)</f>
        <v>Rejets liquides à 85 °C [METABOLHEAT - National]</v>
      </c>
      <c r="U293">
        <f>_xlfn.XLOOKUP($L293,Forman!$B:$B,Forman!N:N)</f>
        <v>0.05</v>
      </c>
      <c r="V293">
        <f>_xlfn.XLOOKUP($L293,Forman!$B:$B,Forman!O:O)</f>
        <v>0</v>
      </c>
      <c r="W293">
        <f>_xlfn.XLOOKUP($L293,Forman!$B:$B,Forman!P:P)</f>
        <v>0</v>
      </c>
      <c r="X293" t="str">
        <f t="shared" si="14"/>
        <v>Autres carburants [METABOLHEAT - National]</v>
      </c>
      <c r="Y293" t="str">
        <f t="shared" si="13"/>
        <v>Autres liquides - Finition de l'aluminium - Vapeur - Finition de l'aluminium - Aluminium - Production primaire [METABOLHEAT - National]</v>
      </c>
      <c r="Z293" t="str">
        <f t="shared" si="15"/>
        <v>Chaleur utile à 200 °C [METABOLHEAT - National]</v>
      </c>
      <c r="AA293" t="str">
        <f t="shared" si="16"/>
        <v>Enfant</v>
      </c>
      <c r="AB293" t="s">
        <v>3976</v>
      </c>
      <c r="AC293" t="s">
        <v>3983</v>
      </c>
      <c r="AD293" t="s">
        <v>3991</v>
      </c>
    </row>
    <row r="294" spans="1:30" x14ac:dyDescent="0.3">
      <c r="A294">
        <v>7</v>
      </c>
      <c r="B294" t="s">
        <v>2455</v>
      </c>
      <c r="H294" t="s">
        <v>1514</v>
      </c>
      <c r="I294" t="str">
        <f>'Correspondance produits'!$B$152</f>
        <v>Gaz</v>
      </c>
      <c r="J294" t="s">
        <v>3213</v>
      </c>
      <c r="K294" t="s">
        <v>3204</v>
      </c>
      <c r="L294" t="s">
        <v>937</v>
      </c>
      <c r="M294" t="str">
        <f>'Correspondance produits'!$B$111</f>
        <v>Chaleur utile à 200 °C</v>
      </c>
      <c r="O294">
        <f>_xlfn.XLOOKUP($L294,Forman!$B:$B,Forman!H:H)</f>
        <v>2.6</v>
      </c>
      <c r="P294" t="str">
        <f>_xlfn.XLOOKUP($L294,Forman!$B:$B,Forman!I:I)</f>
        <v>Rejets gazeux à 200 °C [METABOLHEAT - National]</v>
      </c>
      <c r="Q294">
        <f>_xlfn.XLOOKUP($L294,Forman!$B:$B,Forman!J:J)</f>
        <v>0.95</v>
      </c>
      <c r="R294">
        <f>_xlfn.XLOOKUP($L294,Forman!$B:$B,Forman!K:K)</f>
        <v>0</v>
      </c>
      <c r="S294">
        <f>_xlfn.XLOOKUP($L294,Forman!$B:$B,Forman!L:L)</f>
        <v>0</v>
      </c>
      <c r="T294" t="str">
        <f>_xlfn.XLOOKUP($L294,Forman!$B:$B,Forman!M:M)</f>
        <v>Rejets liquides à 85 °C [METABOLHEAT - National]</v>
      </c>
      <c r="U294">
        <f>_xlfn.XLOOKUP($L294,Forman!$B:$B,Forman!N:N)</f>
        <v>0.05</v>
      </c>
      <c r="V294">
        <f>_xlfn.XLOOKUP($L294,Forman!$B:$B,Forman!O:O)</f>
        <v>0</v>
      </c>
      <c r="W294">
        <f>_xlfn.XLOOKUP($L294,Forman!$B:$B,Forman!P:P)</f>
        <v>0</v>
      </c>
      <c r="X294" t="str">
        <f t="shared" si="14"/>
        <v>Gaz [METABOLHEAT - National]</v>
      </c>
      <c r="Y294" t="str">
        <f t="shared" si="13"/>
        <v>Gaz naturel et biogaz - Finition de l'aluminium - Vapeur - Finition de l'aluminium - Aluminium - Production primaire [METABOLHEAT - National]</v>
      </c>
      <c r="Z294" t="str">
        <f t="shared" si="15"/>
        <v>Chaleur utile à 200 °C [METABOLHEAT - National]</v>
      </c>
      <c r="AA294" t="str">
        <f t="shared" si="16"/>
        <v>Enfant</v>
      </c>
      <c r="AB294" t="s">
        <v>3976</v>
      </c>
      <c r="AC294" t="s">
        <v>3983</v>
      </c>
      <c r="AD294" t="s">
        <v>3991</v>
      </c>
    </row>
    <row r="295" spans="1:30" x14ac:dyDescent="0.3">
      <c r="A295">
        <v>7</v>
      </c>
      <c r="B295" t="s">
        <v>2456</v>
      </c>
      <c r="H295" t="s">
        <v>2071</v>
      </c>
      <c r="I295" t="str">
        <f>'Correspondance produits'!$B$18</f>
        <v>Gaz manufacturés</v>
      </c>
      <c r="J295" t="s">
        <v>3213</v>
      </c>
      <c r="K295" t="s">
        <v>3204</v>
      </c>
      <c r="L295" t="s">
        <v>937</v>
      </c>
      <c r="M295" t="str">
        <f>'Correspondance produits'!$B$111</f>
        <v>Chaleur utile à 200 °C</v>
      </c>
      <c r="O295">
        <f>_xlfn.XLOOKUP($L295,Forman!$B:$B,Forman!H:H)</f>
        <v>2.6</v>
      </c>
      <c r="P295" t="str">
        <f>_xlfn.XLOOKUP($L295,Forman!$B:$B,Forman!I:I)</f>
        <v>Rejets gazeux à 200 °C [METABOLHEAT - National]</v>
      </c>
      <c r="Q295">
        <f>_xlfn.XLOOKUP($L295,Forman!$B:$B,Forman!J:J)</f>
        <v>0.95</v>
      </c>
      <c r="R295">
        <f>_xlfn.XLOOKUP($L295,Forman!$B:$B,Forman!K:K)</f>
        <v>0</v>
      </c>
      <c r="S295">
        <f>_xlfn.XLOOKUP($L295,Forman!$B:$B,Forman!L:L)</f>
        <v>0</v>
      </c>
      <c r="T295" t="str">
        <f>_xlfn.XLOOKUP($L295,Forman!$B:$B,Forman!M:M)</f>
        <v>Rejets liquides à 85 °C [METABOLHEAT - National]</v>
      </c>
      <c r="U295">
        <f>_xlfn.XLOOKUP($L295,Forman!$B:$B,Forman!N:N)</f>
        <v>0.05</v>
      </c>
      <c r="V295">
        <f>_xlfn.XLOOKUP($L295,Forman!$B:$B,Forman!O:O)</f>
        <v>0</v>
      </c>
      <c r="W295">
        <f>_xlfn.XLOOKUP($L295,Forman!$B:$B,Forman!P:P)</f>
        <v>0</v>
      </c>
      <c r="X295" t="str">
        <f t="shared" si="14"/>
        <v>Gaz manufacturés [METABOLHEAT - National]</v>
      </c>
      <c r="Y295" t="str">
        <f t="shared" si="13"/>
        <v>Gaz dérivés - Finition de l'aluminium - Vapeur - Finition de l'aluminium - Aluminium - Production primaire [METABOLHEAT - National]</v>
      </c>
      <c r="Z295" t="str">
        <f t="shared" si="15"/>
        <v>Chaleur utile à 200 °C [METABOLHEAT - National]</v>
      </c>
      <c r="AA295" t="str">
        <f t="shared" si="16"/>
        <v>Enfant</v>
      </c>
      <c r="AB295" t="s">
        <v>3976</v>
      </c>
      <c r="AC295" t="s">
        <v>3983</v>
      </c>
      <c r="AD295" t="s">
        <v>3991</v>
      </c>
    </row>
    <row r="296" spans="1:30" x14ac:dyDescent="0.3">
      <c r="A296">
        <v>7</v>
      </c>
      <c r="B296" t="s">
        <v>2457</v>
      </c>
      <c r="H296" t="s">
        <v>1515</v>
      </c>
      <c r="I296" t="str">
        <f>'Correspondance produits'!$B$164</f>
        <v>Biomasse solide et déchets</v>
      </c>
      <c r="J296" t="s">
        <v>3213</v>
      </c>
      <c r="K296" t="s">
        <v>3204</v>
      </c>
      <c r="L296" t="str">
        <f>Forman!$B$20</f>
        <v>Biomass burner</v>
      </c>
      <c r="M296" t="str">
        <f>'Correspondance produits'!$B$111</f>
        <v>Chaleur utile à 200 °C</v>
      </c>
      <c r="O296">
        <f>_xlfn.XLOOKUP($L296,Forman!$B:$B,Forman!H:H)</f>
        <v>5.6000000000000005</v>
      </c>
      <c r="P296" t="str">
        <f>_xlfn.XLOOKUP($L296,Forman!$B:$B,Forman!I:I)</f>
        <v>Rejets gazeux à 150 °C [METABOLHEAT - National]</v>
      </c>
      <c r="Q296">
        <f>_xlfn.XLOOKUP($L296,Forman!$B:$B,Forman!J:J)</f>
        <v>0.8</v>
      </c>
      <c r="R296">
        <f>_xlfn.XLOOKUP($L296,Forman!$B:$B,Forman!K:K)</f>
        <v>0</v>
      </c>
      <c r="S296">
        <f>_xlfn.XLOOKUP($L296,Forman!$B:$B,Forman!L:L)</f>
        <v>0</v>
      </c>
      <c r="T296" t="str">
        <f>_xlfn.XLOOKUP($L296,Forman!$B:$B,Forman!M:M)</f>
        <v>Rejets liquides à 85 °C [METABOLHEAT - National]</v>
      </c>
      <c r="U296">
        <f>_xlfn.XLOOKUP($L296,Forman!$B:$B,Forman!N:N)</f>
        <v>0.2</v>
      </c>
      <c r="V296">
        <f>_xlfn.XLOOKUP($L296,Forman!$B:$B,Forman!O:O)</f>
        <v>0</v>
      </c>
      <c r="W296">
        <f>_xlfn.XLOOKUP($L296,Forman!$B:$B,Forman!P:P)</f>
        <v>0</v>
      </c>
      <c r="X296" t="str">
        <f t="shared" si="14"/>
        <v>Biomasse solide et déchets [METABOLHEAT - National]</v>
      </c>
      <c r="Y296" t="str">
        <f t="shared" si="13"/>
        <v>Biomasse et déchets - Finition de l'aluminium - Vapeur - Finition de l'aluminium - Aluminium - Production primaire [METABOLHEAT - National]</v>
      </c>
      <c r="Z296" t="str">
        <f t="shared" si="15"/>
        <v>Chaleur utile à 200 °C [METABOLHEAT - National]</v>
      </c>
      <c r="AA296" t="str">
        <f t="shared" si="16"/>
        <v>Enfant</v>
      </c>
      <c r="AB296" t="s">
        <v>3976</v>
      </c>
      <c r="AC296" t="s">
        <v>3983</v>
      </c>
      <c r="AD296" t="s">
        <v>3991</v>
      </c>
    </row>
    <row r="297" spans="1:30" x14ac:dyDescent="0.3">
      <c r="A297">
        <v>7</v>
      </c>
      <c r="B297" t="s">
        <v>2458</v>
      </c>
      <c r="H297" t="s">
        <v>1516</v>
      </c>
      <c r="I297" t="str">
        <f>'Correspondance produits'!$B$84</f>
        <v>Chaleur réseau</v>
      </c>
      <c r="J297" t="s">
        <v>3212</v>
      </c>
      <c r="K297" t="s">
        <v>3204</v>
      </c>
      <c r="L297" t="str">
        <f>Forman!$B$7</f>
        <v>Heat exchanger including distribution network</v>
      </c>
      <c r="M297" t="str">
        <f>'Correspondance produits'!$B$111</f>
        <v>Chaleur utile à 200 °C</v>
      </c>
      <c r="O297">
        <f>_xlfn.XLOOKUP($L297,Forman!$B:$B,Forman!H:H)</f>
        <v>2.117647058823529</v>
      </c>
      <c r="P297">
        <f>_xlfn.XLOOKUP($L297,Forman!$B:$B,Forman!I:I)</f>
        <v>0</v>
      </c>
      <c r="Q297">
        <f>_xlfn.XLOOKUP($L297,Forman!$B:$B,Forman!J:J)</f>
        <v>0</v>
      </c>
      <c r="R297">
        <f>_xlfn.XLOOKUP($L297,Forman!$B:$B,Forman!K:K)</f>
        <v>0</v>
      </c>
      <c r="S297">
        <f>_xlfn.XLOOKUP($L297,Forman!$B:$B,Forman!L:L)</f>
        <v>0</v>
      </c>
      <c r="T297" t="str">
        <f>_xlfn.XLOOKUP($L297,Forman!$B:$B,Forman!M:M)</f>
        <v>Rejets liquides à 50 °C [METABOLHEAT - National]</v>
      </c>
      <c r="U297">
        <f>_xlfn.XLOOKUP($L297,Forman!$B:$B,Forman!N:N)</f>
        <v>1</v>
      </c>
      <c r="V297">
        <f>_xlfn.XLOOKUP($L297,Forman!$B:$B,Forman!O:O)</f>
        <v>0</v>
      </c>
      <c r="W297">
        <f>_xlfn.XLOOKUP($L297,Forman!$B:$B,Forman!P:P)</f>
        <v>0</v>
      </c>
      <c r="X297" t="str">
        <f t="shared" si="14"/>
        <v>Chaleur réseau [METABOLHEAT - National]</v>
      </c>
      <c r="Y297" t="str">
        <f t="shared" si="13"/>
        <v>Vapeur distribuée - Finition de l'aluminium - Vapeur - Finition de l'aluminium - Aluminium - Production primaire [METABOLHEAT - National]</v>
      </c>
      <c r="Z297" t="str">
        <f t="shared" si="15"/>
        <v>Chaleur utile à 200 °C [METABOLHEAT - National]</v>
      </c>
      <c r="AA297" t="str">
        <f t="shared" si="16"/>
        <v>Enfant</v>
      </c>
      <c r="AB297" t="s">
        <v>3976</v>
      </c>
      <c r="AC297" t="s">
        <v>3983</v>
      </c>
      <c r="AD297" t="s">
        <v>3991</v>
      </c>
    </row>
    <row r="298" spans="1:30" x14ac:dyDescent="0.3">
      <c r="A298">
        <v>6</v>
      </c>
      <c r="B298" t="s">
        <v>2459</v>
      </c>
      <c r="H298" t="s">
        <v>1517</v>
      </c>
      <c r="I298" t="str">
        <f>'Correspondance produits'!$B$85</f>
        <v>Électricité</v>
      </c>
      <c r="J298" t="s">
        <v>3211</v>
      </c>
      <c r="K298" t="s">
        <v>3204</v>
      </c>
      <c r="L298" t="str">
        <f>Forman!$B$13</f>
        <v>Heaters</v>
      </c>
      <c r="M298" t="str">
        <f>'Correspondance produits'!$B$108</f>
        <v>Chaleur utile à 600 °C</v>
      </c>
      <c r="O298">
        <f>_xlfn.XLOOKUP($L298,Forman!$B:$B,Forman!H:H)</f>
        <v>0</v>
      </c>
      <c r="P298">
        <f>_xlfn.XLOOKUP($L298,Forman!$B:$B,Forman!I:I)</f>
        <v>0</v>
      </c>
      <c r="Q298">
        <f>_xlfn.XLOOKUP($L298,Forman!$B:$B,Forman!J:J)</f>
        <v>0</v>
      </c>
      <c r="R298">
        <f>_xlfn.XLOOKUP($L298,Forman!$B:$B,Forman!K:K)</f>
        <v>0</v>
      </c>
      <c r="S298">
        <f>_xlfn.XLOOKUP($L298,Forman!$B:$B,Forman!L:L)</f>
        <v>0</v>
      </c>
      <c r="T298">
        <f>_xlfn.XLOOKUP($L298,Forman!$B:$B,Forman!M:M)</f>
        <v>0</v>
      </c>
      <c r="U298">
        <f>_xlfn.XLOOKUP($L298,Forman!$B:$B,Forman!N:N)</f>
        <v>0</v>
      </c>
      <c r="V298">
        <f>_xlfn.XLOOKUP($L298,Forman!$B:$B,Forman!O:O)</f>
        <v>0</v>
      </c>
      <c r="W298">
        <f>_xlfn.XLOOKUP($L298,Forman!$B:$B,Forman!P:P)</f>
        <v>0</v>
      </c>
      <c r="X298" t="str">
        <f t="shared" si="14"/>
        <v>Électricité [METABOLHEAT - National]</v>
      </c>
      <c r="Y298" t="str">
        <f t="shared" si="13"/>
        <v>Finition de l'aluminium - Électricité - Finition de l'aluminium - Aluminium - Production primaire [METABOLHEAT - National]</v>
      </c>
      <c r="Z298" t="str">
        <f t="shared" si="15"/>
        <v>Chaleur utile à 600 °C [METABOLHEAT - National]</v>
      </c>
      <c r="AA298" t="str">
        <f t="shared" si="16"/>
        <v>Enfant</v>
      </c>
      <c r="AB298" t="s">
        <v>3976</v>
      </c>
      <c r="AC298" t="s">
        <v>3983</v>
      </c>
      <c r="AD298" t="s">
        <v>3991</v>
      </c>
    </row>
    <row r="299" spans="1:30" x14ac:dyDescent="0.3">
      <c r="A299">
        <v>4</v>
      </c>
      <c r="B299" t="s">
        <v>461</v>
      </c>
      <c r="C299" t="s">
        <v>462</v>
      </c>
      <c r="H299" t="s">
        <v>2192</v>
      </c>
      <c r="O299">
        <f>_xlfn.XLOOKUP($L299,Forman!$B:$B,Forman!H:H)</f>
        <v>0</v>
      </c>
      <c r="P299">
        <f>_xlfn.XLOOKUP($L299,Forman!$B:$B,Forman!I:I)</f>
        <v>0</v>
      </c>
      <c r="Q299">
        <f>_xlfn.XLOOKUP($L299,Forman!$B:$B,Forman!J:J)</f>
        <v>0</v>
      </c>
      <c r="R299">
        <f>_xlfn.XLOOKUP($L299,Forman!$B:$B,Forman!K:K)</f>
        <v>0</v>
      </c>
      <c r="S299">
        <f>_xlfn.XLOOKUP($L299,Forman!$B:$B,Forman!L:L)</f>
        <v>0</v>
      </c>
      <c r="T299">
        <f>_xlfn.XLOOKUP($L299,Forman!$B:$B,Forman!M:M)</f>
        <v>0</v>
      </c>
      <c r="U299">
        <f>_xlfn.XLOOKUP($L299,Forman!$B:$B,Forman!N:N)</f>
        <v>0</v>
      </c>
      <c r="V299">
        <f>_xlfn.XLOOKUP($L299,Forman!$B:$B,Forman!O:O)</f>
        <v>0</v>
      </c>
      <c r="W299">
        <f>_xlfn.XLOOKUP($L299,Forman!$B:$B,Forman!P:P)</f>
        <v>0</v>
      </c>
      <c r="X299" t="str">
        <f t="shared" si="14"/>
        <v xml:space="preserve"> [METABOLHEAT - National]</v>
      </c>
      <c r="Y299" t="str">
        <f t="shared" si="13"/>
        <v>Production d'aluminium - Secondaire [METABOLHEAT - National]</v>
      </c>
      <c r="Z299" t="str">
        <f t="shared" si="15"/>
        <v xml:space="preserve"> [METABOLHEAT - National]</v>
      </c>
      <c r="AA299" t="str">
        <f t="shared" si="16"/>
        <v>Parent</v>
      </c>
    </row>
    <row r="300" spans="1:30" x14ac:dyDescent="0.3">
      <c r="A300">
        <v>5</v>
      </c>
      <c r="B300" t="s">
        <v>2460</v>
      </c>
      <c r="H300" t="s">
        <v>1518</v>
      </c>
      <c r="I300" t="str">
        <f>'Correspondance produits'!$B$85</f>
        <v>Électricité</v>
      </c>
      <c r="J300" t="s">
        <v>3197</v>
      </c>
      <c r="K300" t="s">
        <v>3203</v>
      </c>
      <c r="L300" t="str">
        <f>Forman!$B$19</f>
        <v>Lighting</v>
      </c>
      <c r="M300" t="str">
        <f>'Correspondance produits'!$B$102</f>
        <v>Lumière</v>
      </c>
      <c r="O300">
        <f>_xlfn.XLOOKUP($L300,Forman!$B:$B,Forman!H:H)</f>
        <v>0</v>
      </c>
      <c r="P300">
        <f>_xlfn.XLOOKUP($L300,Forman!$B:$B,Forman!I:I)</f>
        <v>0</v>
      </c>
      <c r="Q300">
        <f>_xlfn.XLOOKUP($L300,Forman!$B:$B,Forman!J:J)</f>
        <v>0</v>
      </c>
      <c r="R300">
        <f>_xlfn.XLOOKUP($L300,Forman!$B:$B,Forman!K:K)</f>
        <v>0</v>
      </c>
      <c r="S300">
        <f>_xlfn.XLOOKUP($L300,Forman!$B:$B,Forman!L:L)</f>
        <v>0</v>
      </c>
      <c r="T300">
        <f>_xlfn.XLOOKUP($L300,Forman!$B:$B,Forman!M:M)</f>
        <v>0</v>
      </c>
      <c r="U300">
        <f>_xlfn.XLOOKUP($L300,Forman!$B:$B,Forman!N:N)</f>
        <v>0</v>
      </c>
      <c r="V300">
        <f>_xlfn.XLOOKUP($L300,Forman!$B:$B,Forman!O:O)</f>
        <v>0</v>
      </c>
      <c r="W300">
        <f>_xlfn.XLOOKUP($L300,Forman!$B:$B,Forman!P:P)</f>
        <v>0</v>
      </c>
      <c r="X300" t="str">
        <f t="shared" si="14"/>
        <v>Électricité [METABOLHEAT - National]</v>
      </c>
      <c r="Y300" t="str">
        <f t="shared" si="13"/>
        <v>Éclairage - Aluminium - Production secondaire [METABOLHEAT - National]</v>
      </c>
      <c r="Z300" t="str">
        <f t="shared" si="15"/>
        <v>Lumière [METABOLHEAT - National]</v>
      </c>
      <c r="AA300" t="str">
        <f t="shared" si="16"/>
        <v>Enfant</v>
      </c>
      <c r="AB300" t="s">
        <v>3976</v>
      </c>
      <c r="AC300" t="s">
        <v>3983</v>
      </c>
    </row>
    <row r="301" spans="1:30" x14ac:dyDescent="0.3">
      <c r="A301">
        <v>5</v>
      </c>
      <c r="B301" t="s">
        <v>2461</v>
      </c>
      <c r="H301" t="s">
        <v>1519</v>
      </c>
      <c r="I301" t="str">
        <f>'Correspondance produits'!$B$85</f>
        <v>Électricité</v>
      </c>
      <c r="J301" t="s">
        <v>3198</v>
      </c>
      <c r="K301" t="s">
        <v>3203</v>
      </c>
      <c r="L301" t="str">
        <f>Forman!$B$12</f>
        <v>Compressors</v>
      </c>
      <c r="M301" t="str">
        <f>'Correspondance produits'!$B$93</f>
        <v>Air haute pression</v>
      </c>
      <c r="O301">
        <f>_xlfn.XLOOKUP($L301,Forman!$B:$B,Forman!H:H)</f>
        <v>5.3333333333333339</v>
      </c>
      <c r="P301">
        <f>_xlfn.XLOOKUP($L301,Forman!$B:$B,Forman!I:I)</f>
        <v>0</v>
      </c>
      <c r="Q301">
        <f>_xlfn.XLOOKUP($L301,Forman!$B:$B,Forman!J:J)</f>
        <v>0</v>
      </c>
      <c r="R301">
        <f>_xlfn.XLOOKUP($L301,Forman!$B:$B,Forman!K:K)</f>
        <v>0</v>
      </c>
      <c r="S301">
        <f>_xlfn.XLOOKUP($L301,Forman!$B:$B,Forman!L:L)</f>
        <v>0</v>
      </c>
      <c r="T301" t="str">
        <f>_xlfn.XLOOKUP($L301,Forman!$B:$B,Forman!M:M)</f>
        <v>Rejets liquides à 80 °C [METABOLHEAT - National]</v>
      </c>
      <c r="U301">
        <f>_xlfn.XLOOKUP($L301,Forman!$B:$B,Forman!N:N)</f>
        <v>1</v>
      </c>
      <c r="V301">
        <f>_xlfn.XLOOKUP($L301,Forman!$B:$B,Forman!O:O)</f>
        <v>0</v>
      </c>
      <c r="W301">
        <f>_xlfn.XLOOKUP($L301,Forman!$B:$B,Forman!P:P)</f>
        <v>0</v>
      </c>
      <c r="X301" t="str">
        <f t="shared" si="14"/>
        <v>Électricité [METABOLHEAT - National]</v>
      </c>
      <c r="Y301" t="str">
        <f t="shared" si="13"/>
        <v>Compresseurs d'air - Aluminium - Production secondaire [METABOLHEAT - National]</v>
      </c>
      <c r="Z301" t="str">
        <f t="shared" si="15"/>
        <v>Air haute pression [METABOLHEAT - National]</v>
      </c>
      <c r="AA301" t="str">
        <f t="shared" si="16"/>
        <v>Enfant</v>
      </c>
      <c r="AB301" t="s">
        <v>3976</v>
      </c>
      <c r="AC301" t="s">
        <v>3983</v>
      </c>
      <c r="AD301" t="s">
        <v>3989</v>
      </c>
    </row>
    <row r="302" spans="1:30" x14ac:dyDescent="0.3">
      <c r="A302">
        <v>5</v>
      </c>
      <c r="B302" t="s">
        <v>2462</v>
      </c>
      <c r="H302" t="s">
        <v>1520</v>
      </c>
      <c r="I302" t="str">
        <f>'Correspondance produits'!$B$85</f>
        <v>Électricité</v>
      </c>
      <c r="J302" t="s">
        <v>3199</v>
      </c>
      <c r="K302" t="s">
        <v>3203</v>
      </c>
      <c r="L302" t="str">
        <f>Forman!$B$11</f>
        <v>Motors</v>
      </c>
      <c r="M302" t="str">
        <f>'Correspondance produits'!$B$88</f>
        <v>Entraînement mécanique</v>
      </c>
      <c r="O302">
        <f>_xlfn.XLOOKUP($L302,Forman!$B:$B,Forman!H:H)</f>
        <v>2.9999999999999996</v>
      </c>
      <c r="P302">
        <f>_xlfn.XLOOKUP($L302,Forman!$B:$B,Forman!I:I)</f>
        <v>0</v>
      </c>
      <c r="Q302">
        <f>_xlfn.XLOOKUP($L302,Forman!$B:$B,Forman!J:J)</f>
        <v>0</v>
      </c>
      <c r="R302">
        <f>_xlfn.XLOOKUP($L302,Forman!$B:$B,Forman!K:K)</f>
        <v>0</v>
      </c>
      <c r="S302">
        <f>_xlfn.XLOOKUP($L302,Forman!$B:$B,Forman!L:L)</f>
        <v>0</v>
      </c>
      <c r="T302" t="str">
        <f>_xlfn.XLOOKUP($L302,Forman!$B:$B,Forman!M:M)</f>
        <v>Rejets liquides à 55 °C [METABOLHEAT - National]</v>
      </c>
      <c r="U302">
        <f>_xlfn.XLOOKUP($L302,Forman!$B:$B,Forman!N:N)</f>
        <v>1</v>
      </c>
      <c r="V302">
        <f>_xlfn.XLOOKUP($L302,Forman!$B:$B,Forman!O:O)</f>
        <v>0</v>
      </c>
      <c r="W302">
        <f>_xlfn.XLOOKUP($L302,Forman!$B:$B,Forman!P:P)</f>
        <v>0</v>
      </c>
      <c r="X302" t="str">
        <f t="shared" si="14"/>
        <v>Électricité [METABOLHEAT - National]</v>
      </c>
      <c r="Y302" t="str">
        <f t="shared" si="13"/>
        <v>Moteurs d'entraînement - Aluminium - Production secondaire [METABOLHEAT - National]</v>
      </c>
      <c r="Z302" t="str">
        <f t="shared" si="15"/>
        <v>Entraînement mécanique [METABOLHEAT - National]</v>
      </c>
      <c r="AA302" t="str">
        <f t="shared" si="16"/>
        <v>Enfant</v>
      </c>
      <c r="AB302" t="s">
        <v>3976</v>
      </c>
      <c r="AC302" t="s">
        <v>3983</v>
      </c>
    </row>
    <row r="303" spans="1:30" x14ac:dyDescent="0.3">
      <c r="A303">
        <v>5</v>
      </c>
      <c r="B303" t="s">
        <v>2463</v>
      </c>
      <c r="H303" t="s">
        <v>1521</v>
      </c>
      <c r="I303" t="str">
        <f>'Correspondance produits'!$B$85</f>
        <v>Électricité</v>
      </c>
      <c r="J303" t="s">
        <v>3200</v>
      </c>
      <c r="K303" t="s">
        <v>3203</v>
      </c>
      <c r="L303" t="str">
        <f>Forman!$B$27</f>
        <v>Other</v>
      </c>
      <c r="M303" t="str">
        <f>'Correspondance produits'!$B$91</f>
        <v>Energie cinétique</v>
      </c>
      <c r="O303">
        <f>_xlfn.XLOOKUP($L303,Forman!$B:$B,Forman!H:H)</f>
        <v>1</v>
      </c>
      <c r="P303">
        <f>_xlfn.XLOOKUP($L303,Forman!$B:$B,Forman!I:I)</f>
        <v>0</v>
      </c>
      <c r="Q303">
        <f>_xlfn.XLOOKUP($L303,Forman!$B:$B,Forman!J:J)</f>
        <v>0</v>
      </c>
      <c r="R303">
        <f>_xlfn.XLOOKUP($L303,Forman!$B:$B,Forman!K:K)</f>
        <v>0</v>
      </c>
      <c r="S303">
        <f>_xlfn.XLOOKUP($L303,Forman!$B:$B,Forman!L:L)</f>
        <v>0</v>
      </c>
      <c r="T303" t="str">
        <f>_xlfn.XLOOKUP($L303,Forman!$B:$B,Forman!M:M)</f>
        <v>Rejets liquides à 35 °C [METABOLHEAT - National]</v>
      </c>
      <c r="U303">
        <f>_xlfn.XLOOKUP($L303,Forman!$B:$B,Forman!N:N)</f>
        <v>1</v>
      </c>
      <c r="V303">
        <f>_xlfn.XLOOKUP($L303,Forman!$B:$B,Forman!O:O)</f>
        <v>0</v>
      </c>
      <c r="W303">
        <f>_xlfn.XLOOKUP($L303,Forman!$B:$B,Forman!P:P)</f>
        <v>0</v>
      </c>
      <c r="X303" t="str">
        <f t="shared" si="14"/>
        <v>Électricité [METABOLHEAT - National]</v>
      </c>
      <c r="Y303" t="str">
        <f t="shared" si="13"/>
        <v>Ventilateurs et pompes - Aluminium - Production secondaire [METABOLHEAT - National]</v>
      </c>
      <c r="Z303" t="str">
        <f t="shared" si="15"/>
        <v>Energie cinétique [METABOLHEAT - National]</v>
      </c>
      <c r="AA303" t="str">
        <f t="shared" si="16"/>
        <v>Enfant</v>
      </c>
      <c r="AB303" t="s">
        <v>3976</v>
      </c>
      <c r="AC303" t="s">
        <v>3983</v>
      </c>
    </row>
    <row r="304" spans="1:30" x14ac:dyDescent="0.3">
      <c r="A304">
        <v>5</v>
      </c>
      <c r="B304" t="s">
        <v>2464</v>
      </c>
      <c r="H304" t="s">
        <v>2193</v>
      </c>
      <c r="O304">
        <f>_xlfn.XLOOKUP($L304,Forman!$B:$B,Forman!H:H)</f>
        <v>0</v>
      </c>
      <c r="P304">
        <f>_xlfn.XLOOKUP($L304,Forman!$B:$B,Forman!I:I)</f>
        <v>0</v>
      </c>
      <c r="Q304">
        <f>_xlfn.XLOOKUP($L304,Forman!$B:$B,Forman!J:J)</f>
        <v>0</v>
      </c>
      <c r="R304">
        <f>_xlfn.XLOOKUP($L304,Forman!$B:$B,Forman!K:K)</f>
        <v>0</v>
      </c>
      <c r="S304">
        <f>_xlfn.XLOOKUP($L304,Forman!$B:$B,Forman!L:L)</f>
        <v>0</v>
      </c>
      <c r="T304">
        <f>_xlfn.XLOOKUP($L304,Forman!$B:$B,Forman!M:M)</f>
        <v>0</v>
      </c>
      <c r="U304">
        <f>_xlfn.XLOOKUP($L304,Forman!$B:$B,Forman!N:N)</f>
        <v>0</v>
      </c>
      <c r="V304">
        <f>_xlfn.XLOOKUP($L304,Forman!$B:$B,Forman!O:O)</f>
        <v>0</v>
      </c>
      <c r="W304">
        <f>_xlfn.XLOOKUP($L304,Forman!$B:$B,Forman!P:P)</f>
        <v>0</v>
      </c>
      <c r="X304" t="str">
        <f t="shared" si="14"/>
        <v xml:space="preserve"> [METABOLHEAT - National]</v>
      </c>
      <c r="Y304" t="str">
        <f t="shared" si="13"/>
        <v>Chaleur basse enthalpie - Aluminium - Production secondaire [METABOLHEAT - National]</v>
      </c>
      <c r="Z304" t="str">
        <f t="shared" si="15"/>
        <v xml:space="preserve"> [METABOLHEAT - National]</v>
      </c>
      <c r="AA304" t="str">
        <f t="shared" si="16"/>
        <v>Parent</v>
      </c>
    </row>
    <row r="305" spans="1:30" x14ac:dyDescent="0.3">
      <c r="A305">
        <v>6</v>
      </c>
      <c r="B305" t="s">
        <v>2465</v>
      </c>
      <c r="H305" t="s">
        <v>1522</v>
      </c>
      <c r="I305" t="str">
        <f>'Correspondance produits'!$B$161</f>
        <v>Diesel et biocarburants</v>
      </c>
      <c r="K305" t="s">
        <v>3203</v>
      </c>
      <c r="L305" t="s">
        <v>935</v>
      </c>
      <c r="M305" t="str">
        <f>'Correspondance produits'!$B$114</f>
        <v>Chaleur utile à 20 °C</v>
      </c>
      <c r="O305">
        <f>_xlfn.XLOOKUP($L305,Forman!$B:$B,Forman!H:H)</f>
        <v>2.8999999999999995</v>
      </c>
      <c r="P305" t="str">
        <f>_xlfn.XLOOKUP($L305,Forman!$B:$B,Forman!I:I)</f>
        <v>Rejets gazeux à 200 °C [METABOLHEAT - National]</v>
      </c>
      <c r="Q305">
        <f>_xlfn.XLOOKUP($L305,Forman!$B:$B,Forman!J:J)</f>
        <v>0.95</v>
      </c>
      <c r="R305">
        <f>_xlfn.XLOOKUP($L305,Forman!$B:$B,Forman!K:K)</f>
        <v>0</v>
      </c>
      <c r="S305">
        <f>_xlfn.XLOOKUP($L305,Forman!$B:$B,Forman!L:L)</f>
        <v>0</v>
      </c>
      <c r="T305" t="str">
        <f>_xlfn.XLOOKUP($L305,Forman!$B:$B,Forman!M:M)</f>
        <v>Rejets liquides à 85 °C [METABOLHEAT - National]</v>
      </c>
      <c r="U305">
        <f>_xlfn.XLOOKUP($L305,Forman!$B:$B,Forman!N:N)</f>
        <v>0.05</v>
      </c>
      <c r="V305">
        <f>_xlfn.XLOOKUP($L305,Forman!$B:$B,Forman!O:O)</f>
        <v>0</v>
      </c>
      <c r="W305">
        <f>_xlfn.XLOOKUP($L305,Forman!$B:$B,Forman!P:P)</f>
        <v>0</v>
      </c>
      <c r="X305" t="str">
        <f t="shared" si="14"/>
        <v>Diesel et biocarburants [METABOLHEAT - National]</v>
      </c>
      <c r="Y305" t="str">
        <f t="shared" si="13"/>
        <v>Gazole et biocarburants liquides - Chaleur basse enthalpie - Aluminium - Production secondaire [METABOLHEAT - National]</v>
      </c>
      <c r="Z305" t="str">
        <f t="shared" si="15"/>
        <v>Chaleur utile à 20 °C [METABOLHEAT - National]</v>
      </c>
      <c r="AA305" t="str">
        <f t="shared" si="16"/>
        <v>Enfant</v>
      </c>
      <c r="AB305" t="s">
        <v>3976</v>
      </c>
      <c r="AC305" t="s">
        <v>3982</v>
      </c>
      <c r="AD305" t="s">
        <v>3991</v>
      </c>
    </row>
    <row r="306" spans="1:30" x14ac:dyDescent="0.3">
      <c r="A306">
        <v>6</v>
      </c>
      <c r="B306" t="s">
        <v>2466</v>
      </c>
      <c r="H306" t="s">
        <v>1523</v>
      </c>
      <c r="I306" t="str">
        <f>'Correspondance produits'!$B$152</f>
        <v>Gaz</v>
      </c>
      <c r="K306" t="s">
        <v>3203</v>
      </c>
      <c r="L306" t="s">
        <v>937</v>
      </c>
      <c r="M306" t="str">
        <f>'Correspondance produits'!$B$114</f>
        <v>Chaleur utile à 20 °C</v>
      </c>
      <c r="O306">
        <f>_xlfn.XLOOKUP($L306,Forman!$B:$B,Forman!H:H)</f>
        <v>2.6</v>
      </c>
      <c r="P306" t="str">
        <f>_xlfn.XLOOKUP($L306,Forman!$B:$B,Forman!I:I)</f>
        <v>Rejets gazeux à 200 °C [METABOLHEAT - National]</v>
      </c>
      <c r="Q306">
        <f>_xlfn.XLOOKUP($L306,Forman!$B:$B,Forman!J:J)</f>
        <v>0.95</v>
      </c>
      <c r="R306">
        <f>_xlfn.XLOOKUP($L306,Forman!$B:$B,Forman!K:K)</f>
        <v>0</v>
      </c>
      <c r="S306">
        <f>_xlfn.XLOOKUP($L306,Forman!$B:$B,Forman!L:L)</f>
        <v>0</v>
      </c>
      <c r="T306" t="str">
        <f>_xlfn.XLOOKUP($L306,Forman!$B:$B,Forman!M:M)</f>
        <v>Rejets liquides à 85 °C [METABOLHEAT - National]</v>
      </c>
      <c r="U306">
        <f>_xlfn.XLOOKUP($L306,Forman!$B:$B,Forman!N:N)</f>
        <v>0.05</v>
      </c>
      <c r="V306">
        <f>_xlfn.XLOOKUP($L306,Forman!$B:$B,Forman!O:O)</f>
        <v>0</v>
      </c>
      <c r="W306">
        <f>_xlfn.XLOOKUP($L306,Forman!$B:$B,Forman!P:P)</f>
        <v>0</v>
      </c>
      <c r="X306" t="str">
        <f t="shared" si="14"/>
        <v>Gaz [METABOLHEAT - National]</v>
      </c>
      <c r="Y306" t="str">
        <f t="shared" si="13"/>
        <v>Gaz naturel et biogaz - Chaleur basse enthalpie - Aluminium - Production secondaire [METABOLHEAT - National]</v>
      </c>
      <c r="Z306" t="str">
        <f t="shared" si="15"/>
        <v>Chaleur utile à 20 °C [METABOLHEAT - National]</v>
      </c>
      <c r="AA306" t="str">
        <f t="shared" si="16"/>
        <v>Enfant</v>
      </c>
      <c r="AB306" t="s">
        <v>3976</v>
      </c>
      <c r="AC306" t="s">
        <v>3982</v>
      </c>
      <c r="AD306" t="s">
        <v>3991</v>
      </c>
    </row>
    <row r="307" spans="1:30" x14ac:dyDescent="0.3">
      <c r="A307">
        <v>6</v>
      </c>
      <c r="B307" t="s">
        <v>2467</v>
      </c>
      <c r="H307" t="s">
        <v>2072</v>
      </c>
      <c r="I307" t="str">
        <f>'Correspondance produits'!$B$158</f>
        <v>Solaire thermique et géothermie</v>
      </c>
      <c r="K307" t="s">
        <v>3203</v>
      </c>
      <c r="L307" t="s">
        <v>939</v>
      </c>
      <c r="M307" t="str">
        <f>'Correspondance produits'!$B$114</f>
        <v>Chaleur utile à 20 °C</v>
      </c>
      <c r="O307">
        <f>_xlfn.XLOOKUP($L307,Forman!$B:$B,Forman!H:H)</f>
        <v>2.117647058823529</v>
      </c>
      <c r="P307">
        <f>_xlfn.XLOOKUP($L307,Forman!$B:$B,Forman!I:I)</f>
        <v>0</v>
      </c>
      <c r="Q307">
        <f>_xlfn.XLOOKUP($L307,Forman!$B:$B,Forman!J:J)</f>
        <v>0</v>
      </c>
      <c r="R307">
        <f>_xlfn.XLOOKUP($L307,Forman!$B:$B,Forman!K:K)</f>
        <v>0</v>
      </c>
      <c r="S307">
        <f>_xlfn.XLOOKUP($L307,Forman!$B:$B,Forman!L:L)</f>
        <v>0</v>
      </c>
      <c r="T307" t="str">
        <f>_xlfn.XLOOKUP($L307,Forman!$B:$B,Forman!M:M)</f>
        <v>Rejets liquides à 50 °C [METABOLHEAT - National]</v>
      </c>
      <c r="U307">
        <f>_xlfn.XLOOKUP($L307,Forman!$B:$B,Forman!N:N)</f>
        <v>1</v>
      </c>
      <c r="V307">
        <f>_xlfn.XLOOKUP($L307,Forman!$B:$B,Forman!O:O)</f>
        <v>0</v>
      </c>
      <c r="W307">
        <f>_xlfn.XLOOKUP($L307,Forman!$B:$B,Forman!P:P)</f>
        <v>0</v>
      </c>
      <c r="X307" t="str">
        <f t="shared" si="14"/>
        <v>Solaire thermique et géothermie [METABOLHEAT - National]</v>
      </c>
      <c r="Y307" t="str">
        <f t="shared" si="13"/>
        <v>Solaire et géothermie - Chaleur basse enthalpie - Aluminium - Production secondaire [METABOLHEAT - National]</v>
      </c>
      <c r="Z307" t="str">
        <f t="shared" si="15"/>
        <v>Chaleur utile à 20 °C [METABOLHEAT - National]</v>
      </c>
      <c r="AA307" t="str">
        <f t="shared" si="16"/>
        <v>Enfant</v>
      </c>
      <c r="AB307" t="s">
        <v>3976</v>
      </c>
      <c r="AC307" t="s">
        <v>3982</v>
      </c>
      <c r="AD307" t="s">
        <v>3991</v>
      </c>
    </row>
    <row r="308" spans="1:30" x14ac:dyDescent="0.3">
      <c r="A308">
        <v>6</v>
      </c>
      <c r="B308" t="s">
        <v>2468</v>
      </c>
      <c r="H308" t="s">
        <v>2073</v>
      </c>
      <c r="I308" t="str">
        <f>'Correspondance produits'!$B$78</f>
        <v>Chaleur ambiante (pompes à chaleur)</v>
      </c>
      <c r="K308" t="s">
        <v>3203</v>
      </c>
      <c r="L308" t="s">
        <v>957</v>
      </c>
      <c r="M308" t="str">
        <f>'Correspondance produits'!$B$114</f>
        <v>Chaleur utile à 20 °C</v>
      </c>
      <c r="O308">
        <f>_xlfn.XLOOKUP($L308,Forman!$B:$B,Forman!H:H)</f>
        <v>0</v>
      </c>
      <c r="P308">
        <f>_xlfn.XLOOKUP($L308,Forman!$B:$B,Forman!I:I)</f>
        <v>0</v>
      </c>
      <c r="Q308">
        <f>_xlfn.XLOOKUP($L308,Forman!$B:$B,Forman!J:J)</f>
        <v>0</v>
      </c>
      <c r="R308">
        <f>_xlfn.XLOOKUP($L308,Forman!$B:$B,Forman!K:K)</f>
        <v>0</v>
      </c>
      <c r="S308">
        <f>_xlfn.XLOOKUP($L308,Forman!$B:$B,Forman!L:L)</f>
        <v>0</v>
      </c>
      <c r="T308">
        <f>_xlfn.XLOOKUP($L308,Forman!$B:$B,Forman!M:M)</f>
        <v>0</v>
      </c>
      <c r="U308">
        <f>_xlfn.XLOOKUP($L308,Forman!$B:$B,Forman!N:N)</f>
        <v>0</v>
      </c>
      <c r="V308">
        <f>_xlfn.XLOOKUP($L308,Forman!$B:$B,Forman!O:O)</f>
        <v>0</v>
      </c>
      <c r="W308">
        <f>_xlfn.XLOOKUP($L308,Forman!$B:$B,Forman!P:P)</f>
        <v>0</v>
      </c>
      <c r="X308" t="str">
        <f t="shared" si="14"/>
        <v>Chaleur ambiante (pompes à chaleur) [METABOLHEAT - National]</v>
      </c>
      <c r="Y308" t="str">
        <f t="shared" si="13"/>
        <v>Chaleur ambiante - Chaleur basse enthalpie - Aluminium - Production secondaire [METABOLHEAT - National]</v>
      </c>
      <c r="Z308" t="str">
        <f t="shared" si="15"/>
        <v>Chaleur utile à 20 °C [METABOLHEAT - National]</v>
      </c>
      <c r="AA308" t="str">
        <f t="shared" si="16"/>
        <v>Enfant</v>
      </c>
      <c r="AB308" t="s">
        <v>3976</v>
      </c>
      <c r="AC308" t="s">
        <v>3982</v>
      </c>
      <c r="AD308" t="s">
        <v>3991</v>
      </c>
    </row>
    <row r="309" spans="1:30" x14ac:dyDescent="0.3">
      <c r="A309">
        <v>6</v>
      </c>
      <c r="B309" t="s">
        <v>2469</v>
      </c>
      <c r="H309" t="s">
        <v>1524</v>
      </c>
      <c r="I309" t="str">
        <f>'Correspondance produits'!$B$85</f>
        <v>Électricité</v>
      </c>
      <c r="K309" t="s">
        <v>3203</v>
      </c>
      <c r="L309" t="s">
        <v>957</v>
      </c>
      <c r="M309" t="str">
        <f>'Correspondance produits'!$B$114</f>
        <v>Chaleur utile à 20 °C</v>
      </c>
      <c r="O309">
        <f>_xlfn.XLOOKUP($L309,Forman!$B:$B,Forman!H:H)</f>
        <v>0</v>
      </c>
      <c r="P309">
        <f>_xlfn.XLOOKUP($L309,Forman!$B:$B,Forman!I:I)</f>
        <v>0</v>
      </c>
      <c r="Q309">
        <f>_xlfn.XLOOKUP($L309,Forman!$B:$B,Forman!J:J)</f>
        <v>0</v>
      </c>
      <c r="R309">
        <f>_xlfn.XLOOKUP($L309,Forman!$B:$B,Forman!K:K)</f>
        <v>0</v>
      </c>
      <c r="S309">
        <f>_xlfn.XLOOKUP($L309,Forman!$B:$B,Forman!L:L)</f>
        <v>0</v>
      </c>
      <c r="T309">
        <f>_xlfn.XLOOKUP($L309,Forman!$B:$B,Forman!M:M)</f>
        <v>0</v>
      </c>
      <c r="U309">
        <f>_xlfn.XLOOKUP($L309,Forman!$B:$B,Forman!N:N)</f>
        <v>0</v>
      </c>
      <c r="V309">
        <f>_xlfn.XLOOKUP($L309,Forman!$B:$B,Forman!O:O)</f>
        <v>0</v>
      </c>
      <c r="W309">
        <f>_xlfn.XLOOKUP($L309,Forman!$B:$B,Forman!P:P)</f>
        <v>0</v>
      </c>
      <c r="X309" t="str">
        <f t="shared" si="14"/>
        <v>Électricité [METABOLHEAT - National]</v>
      </c>
      <c r="Y309" t="str">
        <f t="shared" si="13"/>
        <v>Électricité - Chaleur basse enthalpie - Aluminium - Production secondaire [METABOLHEAT - National]</v>
      </c>
      <c r="Z309" t="str">
        <f t="shared" si="15"/>
        <v>Chaleur utile à 20 °C [METABOLHEAT - National]</v>
      </c>
      <c r="AA309" t="str">
        <f t="shared" si="16"/>
        <v>Enfant</v>
      </c>
      <c r="AB309" t="s">
        <v>3976</v>
      </c>
      <c r="AC309" t="s">
        <v>3982</v>
      </c>
      <c r="AD309" t="s">
        <v>3991</v>
      </c>
    </row>
    <row r="310" spans="1:30" x14ac:dyDescent="0.3">
      <c r="A310">
        <v>5</v>
      </c>
      <c r="B310" t="s">
        <v>2470</v>
      </c>
      <c r="H310" t="s">
        <v>2194</v>
      </c>
      <c r="O310">
        <f>_xlfn.XLOOKUP($L310,Forman!$B:$B,Forman!H:H)</f>
        <v>0</v>
      </c>
      <c r="P310">
        <f>_xlfn.XLOOKUP($L310,Forman!$B:$B,Forman!I:I)</f>
        <v>0</v>
      </c>
      <c r="Q310">
        <f>_xlfn.XLOOKUP($L310,Forman!$B:$B,Forman!J:J)</f>
        <v>0</v>
      </c>
      <c r="R310">
        <f>_xlfn.XLOOKUP($L310,Forman!$B:$B,Forman!K:K)</f>
        <v>0</v>
      </c>
      <c r="S310">
        <f>_xlfn.XLOOKUP($L310,Forman!$B:$B,Forman!L:L)</f>
        <v>0</v>
      </c>
      <c r="T310">
        <f>_xlfn.XLOOKUP($L310,Forman!$B:$B,Forman!M:M)</f>
        <v>0</v>
      </c>
      <c r="U310">
        <f>_xlfn.XLOOKUP($L310,Forman!$B:$B,Forman!N:N)</f>
        <v>0</v>
      </c>
      <c r="V310">
        <f>_xlfn.XLOOKUP($L310,Forman!$B:$B,Forman!O:O)</f>
        <v>0</v>
      </c>
      <c r="W310">
        <f>_xlfn.XLOOKUP($L310,Forman!$B:$B,Forman!P:P)</f>
        <v>0</v>
      </c>
      <c r="X310" t="str">
        <f t="shared" si="14"/>
        <v xml:space="preserve"> [METABOLHEAT - National]</v>
      </c>
      <c r="Y310" t="str">
        <f t="shared" si="13"/>
        <v>Aluminium secondaire (y compris prétraitement et refusion) - Aluminium - Production secondaire [METABOLHEAT - National]</v>
      </c>
      <c r="Z310" t="str">
        <f t="shared" si="15"/>
        <v xml:space="preserve"> [METABOLHEAT - National]</v>
      </c>
      <c r="AA310" t="str">
        <f t="shared" si="16"/>
        <v>Parent</v>
      </c>
    </row>
    <row r="311" spans="1:30" x14ac:dyDescent="0.3">
      <c r="A311">
        <v>6</v>
      </c>
      <c r="B311" t="s">
        <v>2471</v>
      </c>
      <c r="H311" t="s">
        <v>2195</v>
      </c>
      <c r="O311">
        <f>_xlfn.XLOOKUP($L311,Forman!$B:$B,Forman!H:H)</f>
        <v>0</v>
      </c>
      <c r="P311">
        <f>_xlfn.XLOOKUP($L311,Forman!$B:$B,Forman!I:I)</f>
        <v>0</v>
      </c>
      <c r="Q311">
        <f>_xlfn.XLOOKUP($L311,Forman!$B:$B,Forman!J:J)</f>
        <v>0</v>
      </c>
      <c r="R311">
        <f>_xlfn.XLOOKUP($L311,Forman!$B:$B,Forman!K:K)</f>
        <v>0</v>
      </c>
      <c r="S311">
        <f>_xlfn.XLOOKUP($L311,Forman!$B:$B,Forman!L:L)</f>
        <v>0</v>
      </c>
      <c r="T311">
        <f>_xlfn.XLOOKUP($L311,Forman!$B:$B,Forman!M:M)</f>
        <v>0</v>
      </c>
      <c r="U311">
        <f>_xlfn.XLOOKUP($L311,Forman!$B:$B,Forman!N:N)</f>
        <v>0</v>
      </c>
      <c r="V311">
        <f>_xlfn.XLOOKUP($L311,Forman!$B:$B,Forman!O:O)</f>
        <v>0</v>
      </c>
      <c r="W311">
        <f>_xlfn.XLOOKUP($L311,Forman!$B:$B,Forman!P:P)</f>
        <v>0</v>
      </c>
      <c r="X311" t="str">
        <f t="shared" si="14"/>
        <v xml:space="preserve"> [METABOLHEAT - National]</v>
      </c>
      <c r="Y311" t="str">
        <f t="shared" si="13"/>
        <v>Aluminium secondaire - Thermique - Aluminium secondaire (y compris prétraitement et refusion) - Aluminium - Production secondaire [METABOLHEAT - National]</v>
      </c>
      <c r="Z311" t="str">
        <f t="shared" si="15"/>
        <v xml:space="preserve"> [METABOLHEAT - National]</v>
      </c>
      <c r="AA311" t="str">
        <f t="shared" si="16"/>
        <v>Parent</v>
      </c>
    </row>
    <row r="312" spans="1:30" x14ac:dyDescent="0.3">
      <c r="A312">
        <v>7</v>
      </c>
      <c r="B312" t="s">
        <v>2472</v>
      </c>
      <c r="H312" t="s">
        <v>1525</v>
      </c>
      <c r="I312" t="str">
        <f>'Correspondance produits'!$B$38</f>
        <v>Gaz de pétrole liquéfiés</v>
      </c>
      <c r="J312" t="s">
        <v>3213</v>
      </c>
      <c r="K312" t="s">
        <v>3204</v>
      </c>
      <c r="L312" t="s">
        <v>935</v>
      </c>
      <c r="M312" t="str">
        <f>'Correspondance produits'!$B$111</f>
        <v>Chaleur utile à 200 °C</v>
      </c>
      <c r="O312">
        <f>_xlfn.XLOOKUP($L312,Forman!$B:$B,Forman!H:H)</f>
        <v>2.8999999999999995</v>
      </c>
      <c r="P312" t="str">
        <f>_xlfn.XLOOKUP($L312,Forman!$B:$B,Forman!I:I)</f>
        <v>Rejets gazeux à 200 °C [METABOLHEAT - National]</v>
      </c>
      <c r="Q312">
        <f>_xlfn.XLOOKUP($L312,Forman!$B:$B,Forman!J:J)</f>
        <v>0.95</v>
      </c>
      <c r="R312">
        <f>_xlfn.XLOOKUP($L312,Forman!$B:$B,Forman!K:K)</f>
        <v>0</v>
      </c>
      <c r="S312">
        <f>_xlfn.XLOOKUP($L312,Forman!$B:$B,Forman!L:L)</f>
        <v>0</v>
      </c>
      <c r="T312" t="str">
        <f>_xlfn.XLOOKUP($L312,Forman!$B:$B,Forman!M:M)</f>
        <v>Rejets liquides à 85 °C [METABOLHEAT - National]</v>
      </c>
      <c r="U312">
        <f>_xlfn.XLOOKUP($L312,Forman!$B:$B,Forman!N:N)</f>
        <v>0.05</v>
      </c>
      <c r="V312">
        <f>_xlfn.XLOOKUP($L312,Forman!$B:$B,Forman!O:O)</f>
        <v>0</v>
      </c>
      <c r="W312">
        <f>_xlfn.XLOOKUP($L312,Forman!$B:$B,Forman!P:P)</f>
        <v>0</v>
      </c>
      <c r="X312" t="str">
        <f t="shared" si="14"/>
        <v>Gaz de pétrole liquéfiés [METABOLHEAT - National]</v>
      </c>
      <c r="Y312" t="str">
        <f t="shared" si="13"/>
        <v>GPL - Aluminium secondaire - Thermique - Aluminium secondaire (y compris prétraitement et refusion) - Aluminium - Production secondaire [METABOLHEAT - National]</v>
      </c>
      <c r="Z312" t="str">
        <f t="shared" si="15"/>
        <v>Chaleur utile à 200 °C [METABOLHEAT - National]</v>
      </c>
      <c r="AA312" t="str">
        <f t="shared" si="16"/>
        <v>Enfant</v>
      </c>
      <c r="AB312" t="s">
        <v>3976</v>
      </c>
      <c r="AC312" t="s">
        <v>3983</v>
      </c>
      <c r="AD312" t="s">
        <v>3991</v>
      </c>
    </row>
    <row r="313" spans="1:30" x14ac:dyDescent="0.3">
      <c r="A313">
        <v>7</v>
      </c>
      <c r="B313" t="s">
        <v>2473</v>
      </c>
      <c r="H313" t="s">
        <v>1526</v>
      </c>
      <c r="I313" t="str">
        <f>'Correspondance produits'!$B$161</f>
        <v>Diesel et biocarburants</v>
      </c>
      <c r="J313" t="s">
        <v>3213</v>
      </c>
      <c r="K313" t="s">
        <v>3204</v>
      </c>
      <c r="L313" t="s">
        <v>935</v>
      </c>
      <c r="M313" t="str">
        <f>'Correspondance produits'!$B$111</f>
        <v>Chaleur utile à 200 °C</v>
      </c>
      <c r="O313">
        <f>_xlfn.XLOOKUP($L313,Forman!$B:$B,Forman!H:H)</f>
        <v>2.8999999999999995</v>
      </c>
      <c r="P313" t="str">
        <f>_xlfn.XLOOKUP($L313,Forman!$B:$B,Forman!I:I)</f>
        <v>Rejets gazeux à 200 °C [METABOLHEAT - National]</v>
      </c>
      <c r="Q313">
        <f>_xlfn.XLOOKUP($L313,Forman!$B:$B,Forman!J:J)</f>
        <v>0.95</v>
      </c>
      <c r="R313">
        <f>_xlfn.XLOOKUP($L313,Forman!$B:$B,Forman!K:K)</f>
        <v>0</v>
      </c>
      <c r="S313">
        <f>_xlfn.XLOOKUP($L313,Forman!$B:$B,Forman!L:L)</f>
        <v>0</v>
      </c>
      <c r="T313" t="str">
        <f>_xlfn.XLOOKUP($L313,Forman!$B:$B,Forman!M:M)</f>
        <v>Rejets liquides à 85 °C [METABOLHEAT - National]</v>
      </c>
      <c r="U313">
        <f>_xlfn.XLOOKUP($L313,Forman!$B:$B,Forman!N:N)</f>
        <v>0.05</v>
      </c>
      <c r="V313">
        <f>_xlfn.XLOOKUP($L313,Forman!$B:$B,Forman!O:O)</f>
        <v>0</v>
      </c>
      <c r="W313">
        <f>_xlfn.XLOOKUP($L313,Forman!$B:$B,Forman!P:P)</f>
        <v>0</v>
      </c>
      <c r="X313" t="str">
        <f t="shared" si="14"/>
        <v>Diesel et biocarburants [METABOLHEAT - National]</v>
      </c>
      <c r="Y313" t="str">
        <f t="shared" si="13"/>
        <v>Gazole et biocarburants liquides - Aluminium secondaire - Thermique - Aluminium secondaire (y compris prétraitement, refusion) - Aluminium - production secondaire [METABOLHEAT - National]</v>
      </c>
      <c r="Z313" t="str">
        <f t="shared" si="15"/>
        <v>Chaleur utile à 200 °C [METABOLHEAT - National]</v>
      </c>
      <c r="AA313" t="str">
        <f t="shared" si="16"/>
        <v>Enfant</v>
      </c>
      <c r="AB313" t="s">
        <v>3976</v>
      </c>
      <c r="AC313" t="s">
        <v>3983</v>
      </c>
      <c r="AD313" t="s">
        <v>3991</v>
      </c>
    </row>
    <row r="314" spans="1:30" x14ac:dyDescent="0.3">
      <c r="A314">
        <v>7</v>
      </c>
      <c r="B314" t="s">
        <v>2474</v>
      </c>
      <c r="H314" t="s">
        <v>1527</v>
      </c>
      <c r="I314" t="str">
        <f>'Correspondance produits'!$B$46</f>
        <v>Fioul</v>
      </c>
      <c r="J314" t="s">
        <v>3213</v>
      </c>
      <c r="K314" t="s">
        <v>3204</v>
      </c>
      <c r="L314" t="s">
        <v>935</v>
      </c>
      <c r="M314" t="str">
        <f>'Correspondance produits'!$B$111</f>
        <v>Chaleur utile à 200 °C</v>
      </c>
      <c r="O314">
        <f>_xlfn.XLOOKUP($L314,Forman!$B:$B,Forman!H:H)</f>
        <v>2.8999999999999995</v>
      </c>
      <c r="P314" t="str">
        <f>_xlfn.XLOOKUP($L314,Forman!$B:$B,Forman!I:I)</f>
        <v>Rejets gazeux à 200 °C [METABOLHEAT - National]</v>
      </c>
      <c r="Q314">
        <f>_xlfn.XLOOKUP($L314,Forman!$B:$B,Forman!J:J)</f>
        <v>0.95</v>
      </c>
      <c r="R314">
        <f>_xlfn.XLOOKUP($L314,Forman!$B:$B,Forman!K:K)</f>
        <v>0</v>
      </c>
      <c r="S314">
        <f>_xlfn.XLOOKUP($L314,Forman!$B:$B,Forman!L:L)</f>
        <v>0</v>
      </c>
      <c r="T314" t="str">
        <f>_xlfn.XLOOKUP($L314,Forman!$B:$B,Forman!M:M)</f>
        <v>Rejets liquides à 85 °C [METABOLHEAT - National]</v>
      </c>
      <c r="U314">
        <f>_xlfn.XLOOKUP($L314,Forman!$B:$B,Forman!N:N)</f>
        <v>0.05</v>
      </c>
      <c r="V314">
        <f>_xlfn.XLOOKUP($L314,Forman!$B:$B,Forman!O:O)</f>
        <v>0</v>
      </c>
      <c r="W314">
        <f>_xlfn.XLOOKUP($L314,Forman!$B:$B,Forman!P:P)</f>
        <v>0</v>
      </c>
      <c r="X314" t="str">
        <f t="shared" si="14"/>
        <v>Fioul [METABOLHEAT - National]</v>
      </c>
      <c r="Y314" t="str">
        <f t="shared" si="13"/>
        <v>Fioul - Aluminium secondaire - Thermique - Aluminium secondaire (y compris prétraitement, refusion) - Aluminium - production secondaire [METABOLHEAT - National]</v>
      </c>
      <c r="Z314" t="str">
        <f t="shared" si="15"/>
        <v>Chaleur utile à 200 °C [METABOLHEAT - National]</v>
      </c>
      <c r="AA314" t="str">
        <f t="shared" si="16"/>
        <v>Enfant</v>
      </c>
      <c r="AB314" t="s">
        <v>3976</v>
      </c>
      <c r="AC314" t="s">
        <v>3983</v>
      </c>
      <c r="AD314" t="s">
        <v>3991</v>
      </c>
    </row>
    <row r="315" spans="1:30" x14ac:dyDescent="0.3">
      <c r="A315">
        <v>7</v>
      </c>
      <c r="B315" t="s">
        <v>2475</v>
      </c>
      <c r="H315" t="s">
        <v>1528</v>
      </c>
      <c r="I315" t="str">
        <f>'Correspondance produits'!$B$152</f>
        <v>Gaz</v>
      </c>
      <c r="J315" t="s">
        <v>3213</v>
      </c>
      <c r="K315" t="s">
        <v>3204</v>
      </c>
      <c r="L315" t="s">
        <v>937</v>
      </c>
      <c r="M315" t="str">
        <f>'Correspondance produits'!$B$111</f>
        <v>Chaleur utile à 200 °C</v>
      </c>
      <c r="O315">
        <f>_xlfn.XLOOKUP($L315,Forman!$B:$B,Forman!H:H)</f>
        <v>2.6</v>
      </c>
      <c r="P315" t="str">
        <f>_xlfn.XLOOKUP($L315,Forman!$B:$B,Forman!I:I)</f>
        <v>Rejets gazeux à 200 °C [METABOLHEAT - National]</v>
      </c>
      <c r="Q315">
        <f>_xlfn.XLOOKUP($L315,Forman!$B:$B,Forman!J:J)</f>
        <v>0.95</v>
      </c>
      <c r="R315">
        <f>_xlfn.XLOOKUP($L315,Forman!$B:$B,Forman!K:K)</f>
        <v>0</v>
      </c>
      <c r="S315">
        <f>_xlfn.XLOOKUP($L315,Forman!$B:$B,Forman!L:L)</f>
        <v>0</v>
      </c>
      <c r="T315" t="str">
        <f>_xlfn.XLOOKUP($L315,Forman!$B:$B,Forman!M:M)</f>
        <v>Rejets liquides à 85 °C [METABOLHEAT - National]</v>
      </c>
      <c r="U315">
        <f>_xlfn.XLOOKUP($L315,Forman!$B:$B,Forman!N:N)</f>
        <v>0.05</v>
      </c>
      <c r="V315">
        <f>_xlfn.XLOOKUP($L315,Forman!$B:$B,Forman!O:O)</f>
        <v>0</v>
      </c>
      <c r="W315">
        <f>_xlfn.XLOOKUP($L315,Forman!$B:$B,Forman!P:P)</f>
        <v>0</v>
      </c>
      <c r="X315" t="str">
        <f t="shared" si="14"/>
        <v>Gaz [METABOLHEAT - National]</v>
      </c>
      <c r="Y315" t="str">
        <f t="shared" si="13"/>
        <v>Gaz naturel et biogaz - Aluminium secondaire - Thermique - Aluminium secondaire (y compris prétraitement, refusion) - Aluminium - production secondaire [METABOLHEAT - National]</v>
      </c>
      <c r="Z315" t="str">
        <f t="shared" si="15"/>
        <v>Chaleur utile à 200 °C [METABOLHEAT - National]</v>
      </c>
      <c r="AA315" t="str">
        <f t="shared" si="16"/>
        <v>Enfant</v>
      </c>
      <c r="AB315" t="s">
        <v>3976</v>
      </c>
      <c r="AC315" t="s">
        <v>3983</v>
      </c>
      <c r="AD315" t="s">
        <v>3991</v>
      </c>
    </row>
    <row r="316" spans="1:30" x14ac:dyDescent="0.3">
      <c r="A316">
        <v>6</v>
      </c>
      <c r="B316" t="s">
        <v>2476</v>
      </c>
      <c r="H316" t="s">
        <v>1529</v>
      </c>
      <c r="I316" t="str">
        <f>'Correspondance produits'!$B$85</f>
        <v>Électricité</v>
      </c>
      <c r="J316" t="s">
        <v>3211</v>
      </c>
      <c r="K316" t="s">
        <v>3204</v>
      </c>
      <c r="L316" t="str">
        <f>Forman!$B$13</f>
        <v>Heaters</v>
      </c>
      <c r="M316" t="str">
        <f>'Correspondance produits'!$B$108</f>
        <v>Chaleur utile à 600 °C</v>
      </c>
      <c r="O316">
        <f>_xlfn.XLOOKUP($L316,Forman!$B:$B,Forman!H:H)</f>
        <v>0</v>
      </c>
      <c r="P316">
        <f>_xlfn.XLOOKUP($L316,Forman!$B:$B,Forman!I:I)</f>
        <v>0</v>
      </c>
      <c r="Q316">
        <f>_xlfn.XLOOKUP($L316,Forman!$B:$B,Forman!J:J)</f>
        <v>0</v>
      </c>
      <c r="R316">
        <f>_xlfn.XLOOKUP($L316,Forman!$B:$B,Forman!K:K)</f>
        <v>0</v>
      </c>
      <c r="S316">
        <f>_xlfn.XLOOKUP($L316,Forman!$B:$B,Forman!L:L)</f>
        <v>0</v>
      </c>
      <c r="T316">
        <f>_xlfn.XLOOKUP($L316,Forman!$B:$B,Forman!M:M)</f>
        <v>0</v>
      </c>
      <c r="U316">
        <f>_xlfn.XLOOKUP($L316,Forman!$B:$B,Forman!N:N)</f>
        <v>0</v>
      </c>
      <c r="V316">
        <f>_xlfn.XLOOKUP($L316,Forman!$B:$B,Forman!O:O)</f>
        <v>0</v>
      </c>
      <c r="W316">
        <f>_xlfn.XLOOKUP($L316,Forman!$B:$B,Forman!P:P)</f>
        <v>0</v>
      </c>
      <c r="X316" t="str">
        <f t="shared" si="14"/>
        <v>Électricité [METABOLHEAT - National]</v>
      </c>
      <c r="Y316" t="str">
        <f t="shared" si="13"/>
        <v>Aluminium secondaire - Électrique - Aluminium secondaire (y compris prétraitement, refusion) - Aluminium - production secondaire [METABOLHEAT - National]</v>
      </c>
      <c r="Z316" t="str">
        <f t="shared" si="15"/>
        <v>Chaleur utile à 600 °C [METABOLHEAT - National]</v>
      </c>
      <c r="AA316" t="str">
        <f t="shared" si="16"/>
        <v>Enfant</v>
      </c>
      <c r="AB316" t="s">
        <v>3976</v>
      </c>
      <c r="AC316" t="s">
        <v>3983</v>
      </c>
      <c r="AD316" t="s">
        <v>3991</v>
      </c>
    </row>
    <row r="317" spans="1:30" x14ac:dyDescent="0.3">
      <c r="A317">
        <v>5</v>
      </c>
      <c r="B317" t="s">
        <v>2477</v>
      </c>
      <c r="H317" t="s">
        <v>2196</v>
      </c>
      <c r="O317">
        <f>_xlfn.XLOOKUP($L317,Forman!$B:$B,Forman!H:H)</f>
        <v>0</v>
      </c>
      <c r="P317">
        <f>_xlfn.XLOOKUP($L317,Forman!$B:$B,Forman!I:I)</f>
        <v>0</v>
      </c>
      <c r="Q317">
        <f>_xlfn.XLOOKUP($L317,Forman!$B:$B,Forman!J:J)</f>
        <v>0</v>
      </c>
      <c r="R317">
        <f>_xlfn.XLOOKUP($L317,Forman!$B:$B,Forman!K:K)</f>
        <v>0</v>
      </c>
      <c r="S317">
        <f>_xlfn.XLOOKUP($L317,Forman!$B:$B,Forman!L:L)</f>
        <v>0</v>
      </c>
      <c r="T317">
        <f>_xlfn.XLOOKUP($L317,Forman!$B:$B,Forman!M:M)</f>
        <v>0</v>
      </c>
      <c r="U317">
        <f>_xlfn.XLOOKUP($L317,Forman!$B:$B,Forman!N:N)</f>
        <v>0</v>
      </c>
      <c r="V317">
        <f>_xlfn.XLOOKUP($L317,Forman!$B:$B,Forman!O:O)</f>
        <v>0</v>
      </c>
      <c r="W317">
        <f>_xlfn.XLOOKUP($L317,Forman!$B:$B,Forman!P:P)</f>
        <v>0</v>
      </c>
      <c r="X317" t="str">
        <f t="shared" si="14"/>
        <v xml:space="preserve"> [METABOLHEAT - National]</v>
      </c>
      <c r="Y317" t="str">
        <f t="shared" si="13"/>
        <v>Transformation de l'aluminium (métallurgie, par exemple, fonderie, réchauffage) - Aluminium - production secondaire [METABOLHEAT - National]</v>
      </c>
      <c r="Z317" t="str">
        <f t="shared" si="15"/>
        <v xml:space="preserve"> [METABOLHEAT - National]</v>
      </c>
      <c r="AA317" t="str">
        <f t="shared" si="16"/>
        <v>Parent</v>
      </c>
    </row>
    <row r="318" spans="1:30" x14ac:dyDescent="0.3">
      <c r="A318">
        <v>6</v>
      </c>
      <c r="B318" t="s">
        <v>2478</v>
      </c>
      <c r="H318" t="s">
        <v>2197</v>
      </c>
      <c r="O318">
        <f>_xlfn.XLOOKUP($L318,Forman!$B:$B,Forman!H:H)</f>
        <v>0</v>
      </c>
      <c r="P318">
        <f>_xlfn.XLOOKUP($L318,Forman!$B:$B,Forman!I:I)</f>
        <v>0</v>
      </c>
      <c r="Q318">
        <f>_xlfn.XLOOKUP($L318,Forman!$B:$B,Forman!J:J)</f>
        <v>0</v>
      </c>
      <c r="R318">
        <f>_xlfn.XLOOKUP($L318,Forman!$B:$B,Forman!K:K)</f>
        <v>0</v>
      </c>
      <c r="S318">
        <f>_xlfn.XLOOKUP($L318,Forman!$B:$B,Forman!L:L)</f>
        <v>0</v>
      </c>
      <c r="T318">
        <f>_xlfn.XLOOKUP($L318,Forman!$B:$B,Forman!M:M)</f>
        <v>0</v>
      </c>
      <c r="U318">
        <f>_xlfn.XLOOKUP($L318,Forman!$B:$B,Forman!N:N)</f>
        <v>0</v>
      </c>
      <c r="V318">
        <f>_xlfn.XLOOKUP($L318,Forman!$B:$B,Forman!O:O)</f>
        <v>0</v>
      </c>
      <c r="W318">
        <f>_xlfn.XLOOKUP($L318,Forman!$B:$B,Forman!P:P)</f>
        <v>0</v>
      </c>
      <c r="X318" t="str">
        <f t="shared" si="14"/>
        <v xml:space="preserve"> [METABOLHEAT - National]</v>
      </c>
      <c r="Y318" t="str">
        <f t="shared" si="13"/>
        <v>Transformation de l'aluminium - Thermique - Transformation de l'aluminium (métallurgie, par exemple, fonderie, réchauffage) - Aluminium - production secondaire [METABOLHEAT - National]</v>
      </c>
      <c r="Z318" t="str">
        <f t="shared" si="15"/>
        <v xml:space="preserve"> [METABOLHEAT - National]</v>
      </c>
      <c r="AA318" t="str">
        <f t="shared" si="16"/>
        <v>Parent</v>
      </c>
    </row>
    <row r="319" spans="1:30" x14ac:dyDescent="0.3">
      <c r="A319">
        <v>7</v>
      </c>
      <c r="B319" t="s">
        <v>2479</v>
      </c>
      <c r="H319" t="s">
        <v>1530</v>
      </c>
      <c r="I319" t="str">
        <f>'Correspondance produits'!$B$38</f>
        <v>Gaz de pétrole liquéfiés</v>
      </c>
      <c r="J319" t="s">
        <v>3213</v>
      </c>
      <c r="K319" t="s">
        <v>3204</v>
      </c>
      <c r="L319" t="s">
        <v>935</v>
      </c>
      <c r="M319" t="str">
        <f>'Correspondance produits'!$B$111</f>
        <v>Chaleur utile à 200 °C</v>
      </c>
      <c r="O319">
        <f>_xlfn.XLOOKUP($L319,Forman!$B:$B,Forman!H:H)</f>
        <v>2.8999999999999995</v>
      </c>
      <c r="P319" t="str">
        <f>_xlfn.XLOOKUP($L319,Forman!$B:$B,Forman!I:I)</f>
        <v>Rejets gazeux à 200 °C [METABOLHEAT - National]</v>
      </c>
      <c r="Q319">
        <f>_xlfn.XLOOKUP($L319,Forman!$B:$B,Forman!J:J)</f>
        <v>0.95</v>
      </c>
      <c r="R319">
        <f>_xlfn.XLOOKUP($L319,Forman!$B:$B,Forman!K:K)</f>
        <v>0</v>
      </c>
      <c r="S319">
        <f>_xlfn.XLOOKUP($L319,Forman!$B:$B,Forman!L:L)</f>
        <v>0</v>
      </c>
      <c r="T319" t="str">
        <f>_xlfn.XLOOKUP($L319,Forman!$B:$B,Forman!M:M)</f>
        <v>Rejets liquides à 85 °C [METABOLHEAT - National]</v>
      </c>
      <c r="U319">
        <f>_xlfn.XLOOKUP($L319,Forman!$B:$B,Forman!N:N)</f>
        <v>0.05</v>
      </c>
      <c r="V319">
        <f>_xlfn.XLOOKUP($L319,Forman!$B:$B,Forman!O:O)</f>
        <v>0</v>
      </c>
      <c r="W319">
        <f>_xlfn.XLOOKUP($L319,Forman!$B:$B,Forman!P:P)</f>
        <v>0</v>
      </c>
      <c r="X319" t="str">
        <f t="shared" si="14"/>
        <v>Gaz de pétrole liquéfiés [METABOLHEAT - National]</v>
      </c>
      <c r="Y319" t="str">
        <f t="shared" si="13"/>
        <v>GPL - Transformation de l'aluminium - Thermique - Transformation de l'aluminium (métallurgie, par exemple, fonderie, réchauffage) - Aluminium - production secondaire [METABOLHEAT - National]</v>
      </c>
      <c r="Z319" t="str">
        <f t="shared" si="15"/>
        <v>Chaleur utile à 200 °C [METABOLHEAT - National]</v>
      </c>
      <c r="AA319" t="str">
        <f t="shared" si="16"/>
        <v>Enfant</v>
      </c>
      <c r="AB319" t="s">
        <v>3976</v>
      </c>
      <c r="AC319" t="s">
        <v>3983</v>
      </c>
      <c r="AD319" t="s">
        <v>3991</v>
      </c>
    </row>
    <row r="320" spans="1:30" x14ac:dyDescent="0.3">
      <c r="A320">
        <v>7</v>
      </c>
      <c r="B320" t="s">
        <v>2480</v>
      </c>
      <c r="H320" t="s">
        <v>1531</v>
      </c>
      <c r="I320" t="str">
        <f>'Correspondance produits'!$B$161</f>
        <v>Diesel et biocarburants</v>
      </c>
      <c r="J320" t="s">
        <v>3213</v>
      </c>
      <c r="K320" t="s">
        <v>3204</v>
      </c>
      <c r="L320" t="s">
        <v>935</v>
      </c>
      <c r="M320" t="str">
        <f>'Correspondance produits'!$B$111</f>
        <v>Chaleur utile à 200 °C</v>
      </c>
      <c r="O320">
        <f>_xlfn.XLOOKUP($L320,Forman!$B:$B,Forman!H:H)</f>
        <v>2.8999999999999995</v>
      </c>
      <c r="P320" t="str">
        <f>_xlfn.XLOOKUP($L320,Forman!$B:$B,Forman!I:I)</f>
        <v>Rejets gazeux à 200 °C [METABOLHEAT - National]</v>
      </c>
      <c r="Q320">
        <f>_xlfn.XLOOKUP($L320,Forman!$B:$B,Forman!J:J)</f>
        <v>0.95</v>
      </c>
      <c r="R320">
        <f>_xlfn.XLOOKUP($L320,Forman!$B:$B,Forman!K:K)</f>
        <v>0</v>
      </c>
      <c r="S320">
        <f>_xlfn.XLOOKUP($L320,Forman!$B:$B,Forman!L:L)</f>
        <v>0</v>
      </c>
      <c r="T320" t="str">
        <f>_xlfn.XLOOKUP($L320,Forman!$B:$B,Forman!M:M)</f>
        <v>Rejets liquides à 85 °C [METABOLHEAT - National]</v>
      </c>
      <c r="U320">
        <f>_xlfn.XLOOKUP($L320,Forman!$B:$B,Forman!N:N)</f>
        <v>0.05</v>
      </c>
      <c r="V320">
        <f>_xlfn.XLOOKUP($L320,Forman!$B:$B,Forman!O:O)</f>
        <v>0</v>
      </c>
      <c r="W320">
        <f>_xlfn.XLOOKUP($L320,Forman!$B:$B,Forman!P:P)</f>
        <v>0</v>
      </c>
      <c r="X320" t="str">
        <f t="shared" si="14"/>
        <v>Diesel et biocarburants [METABOLHEAT - National]</v>
      </c>
      <c r="Y320" t="str">
        <f t="shared" si="13"/>
        <v>Gazole et biocarburants liquides - Transformation de l'aluminium - Thermique - Transformation de l'aluminium (métallurgie, par exemple, fonderie, réchauffage) - Aluminium - production secondaire [METABOLHEAT - National]</v>
      </c>
      <c r="Z320" t="str">
        <f t="shared" si="15"/>
        <v>Chaleur utile à 200 °C [METABOLHEAT - National]</v>
      </c>
      <c r="AA320" t="str">
        <f t="shared" si="16"/>
        <v>Enfant</v>
      </c>
      <c r="AB320" t="s">
        <v>3976</v>
      </c>
      <c r="AC320" t="s">
        <v>3983</v>
      </c>
      <c r="AD320" t="s">
        <v>3991</v>
      </c>
    </row>
    <row r="321" spans="1:30" x14ac:dyDescent="0.3">
      <c r="A321">
        <v>7</v>
      </c>
      <c r="B321" t="s">
        <v>2481</v>
      </c>
      <c r="H321" t="s">
        <v>1532</v>
      </c>
      <c r="I321" t="str">
        <f>'Correspondance produits'!$B$46</f>
        <v>Fioul</v>
      </c>
      <c r="J321" t="s">
        <v>3213</v>
      </c>
      <c r="K321" t="s">
        <v>3204</v>
      </c>
      <c r="L321" t="s">
        <v>935</v>
      </c>
      <c r="M321" t="str">
        <f>'Correspondance produits'!$B$111</f>
        <v>Chaleur utile à 200 °C</v>
      </c>
      <c r="O321">
        <f>_xlfn.XLOOKUP($L321,Forman!$B:$B,Forman!H:H)</f>
        <v>2.8999999999999995</v>
      </c>
      <c r="P321" t="str">
        <f>_xlfn.XLOOKUP($L321,Forman!$B:$B,Forman!I:I)</f>
        <v>Rejets gazeux à 200 °C [METABOLHEAT - National]</v>
      </c>
      <c r="Q321">
        <f>_xlfn.XLOOKUP($L321,Forman!$B:$B,Forman!J:J)</f>
        <v>0.95</v>
      </c>
      <c r="R321">
        <f>_xlfn.XLOOKUP($L321,Forman!$B:$B,Forman!K:K)</f>
        <v>0</v>
      </c>
      <c r="S321">
        <f>_xlfn.XLOOKUP($L321,Forman!$B:$B,Forman!L:L)</f>
        <v>0</v>
      </c>
      <c r="T321" t="str">
        <f>_xlfn.XLOOKUP($L321,Forman!$B:$B,Forman!M:M)</f>
        <v>Rejets liquides à 85 °C [METABOLHEAT - National]</v>
      </c>
      <c r="U321">
        <f>_xlfn.XLOOKUP($L321,Forman!$B:$B,Forman!N:N)</f>
        <v>0.05</v>
      </c>
      <c r="V321">
        <f>_xlfn.XLOOKUP($L321,Forman!$B:$B,Forman!O:O)</f>
        <v>0</v>
      </c>
      <c r="W321">
        <f>_xlfn.XLOOKUP($L321,Forman!$B:$B,Forman!P:P)</f>
        <v>0</v>
      </c>
      <c r="X321" t="str">
        <f t="shared" si="14"/>
        <v>Fioul [METABOLHEAT - National]</v>
      </c>
      <c r="Y321" t="str">
        <f t="shared" si="13"/>
        <v>Carburant Pétrole - Transformation de l'aluminium - Thermique - Transformation de l'aluminium (métallurgie, par exemple, fonderie, réchauffage) - Aluminium - Production secondaire [METABOLHEAT - National]</v>
      </c>
      <c r="Z321" t="str">
        <f t="shared" si="15"/>
        <v>Chaleur utile à 200 °C [METABOLHEAT - National]</v>
      </c>
      <c r="AA321" t="str">
        <f t="shared" si="16"/>
        <v>Enfant</v>
      </c>
      <c r="AB321" t="s">
        <v>3976</v>
      </c>
      <c r="AC321" t="s">
        <v>3983</v>
      </c>
      <c r="AD321" t="s">
        <v>3991</v>
      </c>
    </row>
    <row r="322" spans="1:30" x14ac:dyDescent="0.3">
      <c r="A322">
        <v>7</v>
      </c>
      <c r="B322" t="s">
        <v>2482</v>
      </c>
      <c r="H322" t="s">
        <v>1533</v>
      </c>
      <c r="I322" t="str">
        <f>'Correspondance produits'!$B$152</f>
        <v>Gaz</v>
      </c>
      <c r="J322" t="s">
        <v>3213</v>
      </c>
      <c r="K322" t="s">
        <v>3204</v>
      </c>
      <c r="L322" t="s">
        <v>937</v>
      </c>
      <c r="M322" t="str">
        <f>'Correspondance produits'!$B$111</f>
        <v>Chaleur utile à 200 °C</v>
      </c>
      <c r="O322">
        <f>_xlfn.XLOOKUP($L322,Forman!$B:$B,Forman!H:H)</f>
        <v>2.6</v>
      </c>
      <c r="P322" t="str">
        <f>_xlfn.XLOOKUP($L322,Forman!$B:$B,Forman!I:I)</f>
        <v>Rejets gazeux à 200 °C [METABOLHEAT - National]</v>
      </c>
      <c r="Q322">
        <f>_xlfn.XLOOKUP($L322,Forman!$B:$B,Forman!J:J)</f>
        <v>0.95</v>
      </c>
      <c r="R322">
        <f>_xlfn.XLOOKUP($L322,Forman!$B:$B,Forman!K:K)</f>
        <v>0</v>
      </c>
      <c r="S322">
        <f>_xlfn.XLOOKUP($L322,Forman!$B:$B,Forman!L:L)</f>
        <v>0</v>
      </c>
      <c r="T322" t="str">
        <f>_xlfn.XLOOKUP($L322,Forman!$B:$B,Forman!M:M)</f>
        <v>Rejets liquides à 85 °C [METABOLHEAT - National]</v>
      </c>
      <c r="U322">
        <f>_xlfn.XLOOKUP($L322,Forman!$B:$B,Forman!N:N)</f>
        <v>0.05</v>
      </c>
      <c r="V322">
        <f>_xlfn.XLOOKUP($L322,Forman!$B:$B,Forman!O:O)</f>
        <v>0</v>
      </c>
      <c r="W322">
        <f>_xlfn.XLOOKUP($L322,Forman!$B:$B,Forman!P:P)</f>
        <v>0</v>
      </c>
      <c r="X322" t="str">
        <f t="shared" si="14"/>
        <v>Gaz [METABOLHEAT - National]</v>
      </c>
      <c r="Y322" t="str">
        <f t="shared" si="13"/>
        <v>Gaz naturel et biogaz - Transformation de l'aluminium - Thermique - Transformation de l'aluminium (métallurgie, par exemple, fonderie, réchauffage) - Aluminium - Production secondaire [METABOLHEAT - National]</v>
      </c>
      <c r="Z322" t="str">
        <f t="shared" si="15"/>
        <v>Chaleur utile à 200 °C [METABOLHEAT - National]</v>
      </c>
      <c r="AA322" t="str">
        <f t="shared" si="16"/>
        <v>Enfant</v>
      </c>
      <c r="AB322" t="s">
        <v>3976</v>
      </c>
      <c r="AC322" t="s">
        <v>3983</v>
      </c>
      <c r="AD322" t="s">
        <v>3991</v>
      </c>
    </row>
    <row r="323" spans="1:30" x14ac:dyDescent="0.3">
      <c r="A323">
        <v>6</v>
      </c>
      <c r="B323" t="s">
        <v>2483</v>
      </c>
      <c r="H323" t="s">
        <v>1534</v>
      </c>
      <c r="I323" t="str">
        <f>'Correspondance produits'!$B$85</f>
        <v>Électricité</v>
      </c>
      <c r="J323" t="s">
        <v>3211</v>
      </c>
      <c r="K323" t="s">
        <v>3204</v>
      </c>
      <c r="L323" t="str">
        <f>Forman!$B$13</f>
        <v>Heaters</v>
      </c>
      <c r="M323" t="str">
        <f>'Correspondance produits'!$B$108</f>
        <v>Chaleur utile à 600 °C</v>
      </c>
      <c r="O323">
        <f>_xlfn.XLOOKUP($L323,Forman!$B:$B,Forman!H:H)</f>
        <v>0</v>
      </c>
      <c r="P323">
        <f>_xlfn.XLOOKUP($L323,Forman!$B:$B,Forman!I:I)</f>
        <v>0</v>
      </c>
      <c r="Q323">
        <f>_xlfn.XLOOKUP($L323,Forman!$B:$B,Forman!J:J)</f>
        <v>0</v>
      </c>
      <c r="R323">
        <f>_xlfn.XLOOKUP($L323,Forman!$B:$B,Forman!K:K)</f>
        <v>0</v>
      </c>
      <c r="S323">
        <f>_xlfn.XLOOKUP($L323,Forman!$B:$B,Forman!L:L)</f>
        <v>0</v>
      </c>
      <c r="T323">
        <f>_xlfn.XLOOKUP($L323,Forman!$B:$B,Forman!M:M)</f>
        <v>0</v>
      </c>
      <c r="U323">
        <f>_xlfn.XLOOKUP($L323,Forman!$B:$B,Forman!N:N)</f>
        <v>0</v>
      </c>
      <c r="V323">
        <f>_xlfn.XLOOKUP($L323,Forman!$B:$B,Forman!O:O)</f>
        <v>0</v>
      </c>
      <c r="W323">
        <f>_xlfn.XLOOKUP($L323,Forman!$B:$B,Forman!P:P)</f>
        <v>0</v>
      </c>
      <c r="X323" t="str">
        <f t="shared" si="14"/>
        <v>Électricité [METABOLHEAT - National]</v>
      </c>
      <c r="Y323" t="str">
        <f t="shared" si="13"/>
        <v>Transformation de l'aluminium - Électrique - Transformation de l'aluminium (métallurgie, par exemple, fonderie, réchauffage) - Aluminium - Production secondaire [METABOLHEAT - National]</v>
      </c>
      <c r="Z323" t="str">
        <f t="shared" si="15"/>
        <v>Chaleur utile à 600 °C [METABOLHEAT - National]</v>
      </c>
      <c r="AA323" t="str">
        <f t="shared" si="16"/>
        <v>Enfant</v>
      </c>
      <c r="AB323" t="s">
        <v>3976</v>
      </c>
      <c r="AC323" t="s">
        <v>3983</v>
      </c>
      <c r="AD323" t="s">
        <v>3991</v>
      </c>
    </row>
    <row r="324" spans="1:30" x14ac:dyDescent="0.3">
      <c r="A324">
        <v>5</v>
      </c>
      <c r="B324" t="s">
        <v>2484</v>
      </c>
      <c r="H324" t="s">
        <v>2198</v>
      </c>
      <c r="O324">
        <f>_xlfn.XLOOKUP($L324,Forman!$B:$B,Forman!H:H)</f>
        <v>0</v>
      </c>
      <c r="P324">
        <f>_xlfn.XLOOKUP($L324,Forman!$B:$B,Forman!I:I)</f>
        <v>0</v>
      </c>
      <c r="Q324">
        <f>_xlfn.XLOOKUP($L324,Forman!$B:$B,Forman!J:J)</f>
        <v>0</v>
      </c>
      <c r="R324">
        <f>_xlfn.XLOOKUP($L324,Forman!$B:$B,Forman!K:K)</f>
        <v>0</v>
      </c>
      <c r="S324">
        <f>_xlfn.XLOOKUP($L324,Forman!$B:$B,Forman!L:L)</f>
        <v>0</v>
      </c>
      <c r="T324">
        <f>_xlfn.XLOOKUP($L324,Forman!$B:$B,Forman!M:M)</f>
        <v>0</v>
      </c>
      <c r="U324">
        <f>_xlfn.XLOOKUP($L324,Forman!$B:$B,Forman!N:N)</f>
        <v>0</v>
      </c>
      <c r="V324">
        <f>_xlfn.XLOOKUP($L324,Forman!$B:$B,Forman!O:O)</f>
        <v>0</v>
      </c>
      <c r="W324">
        <f>_xlfn.XLOOKUP($L324,Forman!$B:$B,Forman!P:P)</f>
        <v>0</v>
      </c>
      <c r="X324" t="str">
        <f t="shared" si="14"/>
        <v xml:space="preserve"> [METABOLHEAT - National]</v>
      </c>
      <c r="Y324" t="str">
        <f t="shared" si="13"/>
        <v>Finition de l'aluminium - Aluminium - Production secondaire [METABOLHEAT - National]</v>
      </c>
      <c r="Z324" t="str">
        <f t="shared" si="15"/>
        <v xml:space="preserve"> [METABOLHEAT - National]</v>
      </c>
      <c r="AA324" t="str">
        <f t="shared" si="16"/>
        <v>Parent</v>
      </c>
    </row>
    <row r="325" spans="1:30" x14ac:dyDescent="0.3">
      <c r="A325">
        <v>6</v>
      </c>
      <c r="B325" t="s">
        <v>2485</v>
      </c>
      <c r="H325" t="s">
        <v>2199</v>
      </c>
      <c r="O325">
        <f>_xlfn.XLOOKUP($L325,Forman!$B:$B,Forman!H:H)</f>
        <v>0</v>
      </c>
      <c r="P325">
        <f>_xlfn.XLOOKUP($L325,Forman!$B:$B,Forman!I:I)</f>
        <v>0</v>
      </c>
      <c r="Q325">
        <f>_xlfn.XLOOKUP($L325,Forman!$B:$B,Forman!J:J)</f>
        <v>0</v>
      </c>
      <c r="R325">
        <f>_xlfn.XLOOKUP($L325,Forman!$B:$B,Forman!K:K)</f>
        <v>0</v>
      </c>
      <c r="S325">
        <f>_xlfn.XLOOKUP($L325,Forman!$B:$B,Forman!L:L)</f>
        <v>0</v>
      </c>
      <c r="T325">
        <f>_xlfn.XLOOKUP($L325,Forman!$B:$B,Forman!M:M)</f>
        <v>0</v>
      </c>
      <c r="U325">
        <f>_xlfn.XLOOKUP($L325,Forman!$B:$B,Forman!N:N)</f>
        <v>0</v>
      </c>
      <c r="V325">
        <f>_xlfn.XLOOKUP($L325,Forman!$B:$B,Forman!O:O)</f>
        <v>0</v>
      </c>
      <c r="W325">
        <f>_xlfn.XLOOKUP($L325,Forman!$B:$B,Forman!P:P)</f>
        <v>0</v>
      </c>
      <c r="X325" t="str">
        <f t="shared" si="14"/>
        <v xml:space="preserve"> [METABOLHEAT - National]</v>
      </c>
      <c r="Y325" t="str">
        <f t="shared" si="13"/>
        <v>Finition de l'aluminium - Thermique - Finition de l'aluminium - Aluminium - Production secondaire [METABOLHEAT - National]</v>
      </c>
      <c r="Z325" t="str">
        <f t="shared" si="15"/>
        <v xml:space="preserve"> [METABOLHEAT - National]</v>
      </c>
      <c r="AA325" t="str">
        <f t="shared" si="16"/>
        <v>Parent</v>
      </c>
    </row>
    <row r="326" spans="1:30" x14ac:dyDescent="0.3">
      <c r="A326">
        <v>7</v>
      </c>
      <c r="B326" t="s">
        <v>2486</v>
      </c>
      <c r="H326" t="s">
        <v>1535</v>
      </c>
      <c r="I326" t="str">
        <f>'Correspondance produits'!$B$38</f>
        <v>Gaz de pétrole liquéfiés</v>
      </c>
      <c r="J326" t="s">
        <v>3213</v>
      </c>
      <c r="K326" t="s">
        <v>3204</v>
      </c>
      <c r="L326" t="s">
        <v>935</v>
      </c>
      <c r="M326" t="str">
        <f>'Correspondance produits'!$B$111</f>
        <v>Chaleur utile à 200 °C</v>
      </c>
      <c r="O326">
        <f>_xlfn.XLOOKUP($L326,Forman!$B:$B,Forman!H:H)</f>
        <v>2.8999999999999995</v>
      </c>
      <c r="P326" t="str">
        <f>_xlfn.XLOOKUP($L326,Forman!$B:$B,Forman!I:I)</f>
        <v>Rejets gazeux à 200 °C [METABOLHEAT - National]</v>
      </c>
      <c r="Q326">
        <f>_xlfn.XLOOKUP($L326,Forman!$B:$B,Forman!J:J)</f>
        <v>0.95</v>
      </c>
      <c r="R326">
        <f>_xlfn.XLOOKUP($L326,Forman!$B:$B,Forman!K:K)</f>
        <v>0</v>
      </c>
      <c r="S326">
        <f>_xlfn.XLOOKUP($L326,Forman!$B:$B,Forman!L:L)</f>
        <v>0</v>
      </c>
      <c r="T326" t="str">
        <f>_xlfn.XLOOKUP($L326,Forman!$B:$B,Forman!M:M)</f>
        <v>Rejets liquides à 85 °C [METABOLHEAT - National]</v>
      </c>
      <c r="U326">
        <f>_xlfn.XLOOKUP($L326,Forman!$B:$B,Forman!N:N)</f>
        <v>0.05</v>
      </c>
      <c r="V326">
        <f>_xlfn.XLOOKUP($L326,Forman!$B:$B,Forman!O:O)</f>
        <v>0</v>
      </c>
      <c r="W326">
        <f>_xlfn.XLOOKUP($L326,Forman!$B:$B,Forman!P:P)</f>
        <v>0</v>
      </c>
      <c r="X326" t="str">
        <f t="shared" si="14"/>
        <v>Gaz de pétrole liquéfiés [METABOLHEAT - National]</v>
      </c>
      <c r="Y326" t="str">
        <f t="shared" si="13"/>
        <v>GPL - Finition de l'aluminium - Thermique - Finition de l'aluminium - Aluminium - Production secondaire [METABOLHEAT - National]</v>
      </c>
      <c r="Z326" t="str">
        <f t="shared" si="15"/>
        <v>Chaleur utile à 200 °C [METABOLHEAT - National]</v>
      </c>
      <c r="AA326" t="str">
        <f t="shared" si="16"/>
        <v>Enfant</v>
      </c>
      <c r="AB326" t="s">
        <v>3976</v>
      </c>
      <c r="AC326" t="s">
        <v>3983</v>
      </c>
      <c r="AD326" t="s">
        <v>3991</v>
      </c>
    </row>
    <row r="327" spans="1:30" x14ac:dyDescent="0.3">
      <c r="A327">
        <v>7</v>
      </c>
      <c r="B327" t="s">
        <v>2487</v>
      </c>
      <c r="H327" t="s">
        <v>1536</v>
      </c>
      <c r="I327" t="str">
        <f>'Correspondance produits'!$B$161</f>
        <v>Diesel et biocarburants</v>
      </c>
      <c r="J327" t="s">
        <v>3213</v>
      </c>
      <c r="K327" t="s">
        <v>3204</v>
      </c>
      <c r="L327" t="s">
        <v>935</v>
      </c>
      <c r="M327" t="str">
        <f>'Correspondance produits'!$B$111</f>
        <v>Chaleur utile à 200 °C</v>
      </c>
      <c r="O327">
        <f>_xlfn.XLOOKUP($L327,Forman!$B:$B,Forman!H:H)</f>
        <v>2.8999999999999995</v>
      </c>
      <c r="P327" t="str">
        <f>_xlfn.XLOOKUP($L327,Forman!$B:$B,Forman!I:I)</f>
        <v>Rejets gazeux à 200 °C [METABOLHEAT - National]</v>
      </c>
      <c r="Q327">
        <f>_xlfn.XLOOKUP($L327,Forman!$B:$B,Forman!J:J)</f>
        <v>0.95</v>
      </c>
      <c r="R327">
        <f>_xlfn.XLOOKUP($L327,Forman!$B:$B,Forman!K:K)</f>
        <v>0</v>
      </c>
      <c r="S327">
        <f>_xlfn.XLOOKUP($L327,Forman!$B:$B,Forman!L:L)</f>
        <v>0</v>
      </c>
      <c r="T327" t="str">
        <f>_xlfn.XLOOKUP($L327,Forman!$B:$B,Forman!M:M)</f>
        <v>Rejets liquides à 85 °C [METABOLHEAT - National]</v>
      </c>
      <c r="U327">
        <f>_xlfn.XLOOKUP($L327,Forman!$B:$B,Forman!N:N)</f>
        <v>0.05</v>
      </c>
      <c r="V327">
        <f>_xlfn.XLOOKUP($L327,Forman!$B:$B,Forman!O:O)</f>
        <v>0</v>
      </c>
      <c r="W327">
        <f>_xlfn.XLOOKUP($L327,Forman!$B:$B,Forman!P:P)</f>
        <v>0</v>
      </c>
      <c r="X327" t="str">
        <f t="shared" si="14"/>
        <v>Diesel et biocarburants [METABOLHEAT - National]</v>
      </c>
      <c r="Y327" t="str">
        <f t="shared" ref="Y327:Y349" si="17">_xlfn.CONCAT(B327," [",$B$1,"]")</f>
        <v>Gazole et biocarburants liquides - Finition de l'aluminium - Thermique - Finition de l'aluminium - Aluminium - Production secondaire [METABOLHEAT - National]</v>
      </c>
      <c r="Z327" t="str">
        <f t="shared" si="15"/>
        <v>Chaleur utile à 200 °C [METABOLHEAT - National]</v>
      </c>
      <c r="AA327" t="str">
        <f t="shared" si="16"/>
        <v>Enfant</v>
      </c>
      <c r="AB327" t="s">
        <v>3976</v>
      </c>
      <c r="AC327" t="s">
        <v>3983</v>
      </c>
      <c r="AD327" t="s">
        <v>3991</v>
      </c>
    </row>
    <row r="328" spans="1:30" x14ac:dyDescent="0.3">
      <c r="A328">
        <v>7</v>
      </c>
      <c r="B328" t="s">
        <v>2488</v>
      </c>
      <c r="H328" t="s">
        <v>1537</v>
      </c>
      <c r="I328" t="str">
        <f>'Correspondance produits'!$B$152</f>
        <v>Gaz</v>
      </c>
      <c r="J328" t="s">
        <v>3213</v>
      </c>
      <c r="K328" t="s">
        <v>3204</v>
      </c>
      <c r="L328" t="s">
        <v>937</v>
      </c>
      <c r="M328" t="str">
        <f>'Correspondance produits'!$B$111</f>
        <v>Chaleur utile à 200 °C</v>
      </c>
      <c r="O328">
        <f>_xlfn.XLOOKUP($L328,Forman!$B:$B,Forman!H:H)</f>
        <v>2.6</v>
      </c>
      <c r="P328" t="str">
        <f>_xlfn.XLOOKUP($L328,Forman!$B:$B,Forman!I:I)</f>
        <v>Rejets gazeux à 200 °C [METABOLHEAT - National]</v>
      </c>
      <c r="Q328">
        <f>_xlfn.XLOOKUP($L328,Forman!$B:$B,Forman!J:J)</f>
        <v>0.95</v>
      </c>
      <c r="R328">
        <f>_xlfn.XLOOKUP($L328,Forman!$B:$B,Forman!K:K)</f>
        <v>0</v>
      </c>
      <c r="S328">
        <f>_xlfn.XLOOKUP($L328,Forman!$B:$B,Forman!L:L)</f>
        <v>0</v>
      </c>
      <c r="T328" t="str">
        <f>_xlfn.XLOOKUP($L328,Forman!$B:$B,Forman!M:M)</f>
        <v>Rejets liquides à 85 °C [METABOLHEAT - National]</v>
      </c>
      <c r="U328">
        <f>_xlfn.XLOOKUP($L328,Forman!$B:$B,Forman!N:N)</f>
        <v>0.05</v>
      </c>
      <c r="V328">
        <f>_xlfn.XLOOKUP($L328,Forman!$B:$B,Forman!O:O)</f>
        <v>0</v>
      </c>
      <c r="W328">
        <f>_xlfn.XLOOKUP($L328,Forman!$B:$B,Forman!P:P)</f>
        <v>0</v>
      </c>
      <c r="X328" t="str">
        <f t="shared" si="14"/>
        <v>Gaz [METABOLHEAT - National]</v>
      </c>
      <c r="Y328" t="str">
        <f t="shared" si="17"/>
        <v>Gaz naturel et biogaz - Finition de l'aluminium - Thermique - Finition de l'aluminium - Aluminium - Production secondaire [METABOLHEAT - National]</v>
      </c>
      <c r="Z328" t="str">
        <f t="shared" si="15"/>
        <v>Chaleur utile à 200 °C [METABOLHEAT - National]</v>
      </c>
      <c r="AA328" t="str">
        <f t="shared" si="16"/>
        <v>Enfant</v>
      </c>
      <c r="AB328" t="s">
        <v>3976</v>
      </c>
      <c r="AC328" t="s">
        <v>3983</v>
      </c>
      <c r="AD328" t="s">
        <v>3991</v>
      </c>
    </row>
    <row r="329" spans="1:30" x14ac:dyDescent="0.3">
      <c r="A329">
        <v>6</v>
      </c>
      <c r="B329" t="s">
        <v>2489</v>
      </c>
      <c r="H329" t="s">
        <v>2200</v>
      </c>
      <c r="O329">
        <f>_xlfn.XLOOKUP($L329,Forman!$B:$B,Forman!H:H)</f>
        <v>0</v>
      </c>
      <c r="P329">
        <f>_xlfn.XLOOKUP($L329,Forman!$B:$B,Forman!I:I)</f>
        <v>0</v>
      </c>
      <c r="Q329">
        <f>_xlfn.XLOOKUP($L329,Forman!$B:$B,Forman!J:J)</f>
        <v>0</v>
      </c>
      <c r="R329">
        <f>_xlfn.XLOOKUP($L329,Forman!$B:$B,Forman!K:K)</f>
        <v>0</v>
      </c>
      <c r="S329">
        <f>_xlfn.XLOOKUP($L329,Forman!$B:$B,Forman!L:L)</f>
        <v>0</v>
      </c>
      <c r="T329">
        <f>_xlfn.XLOOKUP($L329,Forman!$B:$B,Forman!M:M)</f>
        <v>0</v>
      </c>
      <c r="U329">
        <f>_xlfn.XLOOKUP($L329,Forman!$B:$B,Forman!N:N)</f>
        <v>0</v>
      </c>
      <c r="V329">
        <f>_xlfn.XLOOKUP($L329,Forman!$B:$B,Forman!O:O)</f>
        <v>0</v>
      </c>
      <c r="W329">
        <f>_xlfn.XLOOKUP($L329,Forman!$B:$B,Forman!P:P)</f>
        <v>0</v>
      </c>
      <c r="X329" t="str">
        <f t="shared" si="14"/>
        <v xml:space="preserve"> [METABOLHEAT - National]</v>
      </c>
      <c r="Y329" t="str">
        <f t="shared" si="17"/>
        <v>Finition de l'aluminium - Vapeur - Finition de l'aluminium - Aluminium - Production secondaire [METABOLHEAT - National]</v>
      </c>
      <c r="Z329" t="str">
        <f t="shared" si="15"/>
        <v xml:space="preserve"> [METABOLHEAT - National]</v>
      </c>
      <c r="AA329" t="str">
        <f t="shared" si="16"/>
        <v>Parent</v>
      </c>
    </row>
    <row r="330" spans="1:30" x14ac:dyDescent="0.3">
      <c r="A330">
        <v>7</v>
      </c>
      <c r="B330" t="s">
        <v>2490</v>
      </c>
      <c r="H330" t="s">
        <v>1538</v>
      </c>
      <c r="I330" t="str">
        <f>'Correspondance produits'!$B$3</f>
        <v>Combustibles fossiles solides</v>
      </c>
      <c r="J330" t="s">
        <v>3213</v>
      </c>
      <c r="K330" t="s">
        <v>3204</v>
      </c>
      <c r="L330" t="s">
        <v>941</v>
      </c>
      <c r="M330" t="str">
        <f>'Correspondance produits'!$B$111</f>
        <v>Chaleur utile à 200 °C</v>
      </c>
      <c r="O330">
        <f>_xlfn.XLOOKUP($L330,Forman!$B:$B,Forman!H:H)</f>
        <v>2.9999999999999996</v>
      </c>
      <c r="P330" t="str">
        <f>_xlfn.XLOOKUP($L330,Forman!$B:$B,Forman!I:I)</f>
        <v>Rejets gazeux à 150 °C [METABOLHEAT - National]</v>
      </c>
      <c r="Q330">
        <f>_xlfn.XLOOKUP($L330,Forman!$B:$B,Forman!J:J)</f>
        <v>0.23</v>
      </c>
      <c r="R330" t="str">
        <f>_xlfn.XLOOKUP($L330,Forman!$B:$B,Forman!K:K)</f>
        <v>Rejets gazeux à 100 °C [METABOLHEAT - National]</v>
      </c>
      <c r="S330">
        <f>_xlfn.XLOOKUP($L330,Forman!$B:$B,Forman!L:L)</f>
        <v>0.38</v>
      </c>
      <c r="T330" t="str">
        <f>_xlfn.XLOOKUP($L330,Forman!$B:$B,Forman!M:M)</f>
        <v>Rejets liquides à 85 °C [METABOLHEAT - National]</v>
      </c>
      <c r="U330">
        <f>_xlfn.XLOOKUP($L330,Forman!$B:$B,Forman!N:N)</f>
        <v>0.01</v>
      </c>
      <c r="V330" t="str">
        <f>_xlfn.XLOOKUP($L330,Forman!$B:$B,Forman!O:O)</f>
        <v>Rejets liquides à 50 °C [METABOLHEAT - National]</v>
      </c>
      <c r="W330">
        <f>_xlfn.XLOOKUP($L330,Forman!$B:$B,Forman!P:P)</f>
        <v>0.38</v>
      </c>
      <c r="X330" t="str">
        <f t="shared" si="14"/>
        <v>Combustibles fossiles solides [METABOLHEAT - National]</v>
      </c>
      <c r="Y330" t="str">
        <f t="shared" si="17"/>
        <v>Solides - Finition de l'aluminium - Vapeur - Finition de l'aluminium - Aluminium - Production secondaire [METABOLHEAT - National]</v>
      </c>
      <c r="Z330" t="str">
        <f t="shared" si="15"/>
        <v>Chaleur utile à 200 °C [METABOLHEAT - National]</v>
      </c>
      <c r="AA330" t="str">
        <f t="shared" si="16"/>
        <v>Enfant</v>
      </c>
      <c r="AB330" t="s">
        <v>3976</v>
      </c>
      <c r="AC330" t="s">
        <v>3983</v>
      </c>
      <c r="AD330" t="s">
        <v>3991</v>
      </c>
    </row>
    <row r="331" spans="1:30" x14ac:dyDescent="0.3">
      <c r="A331">
        <v>7</v>
      </c>
      <c r="B331" t="s">
        <v>2491</v>
      </c>
      <c r="H331" t="s">
        <v>2074</v>
      </c>
      <c r="I331" t="str">
        <f>'Correspondance produits'!$B$36</f>
        <v>Gaz de raffinerie</v>
      </c>
      <c r="J331" t="s">
        <v>3213</v>
      </c>
      <c r="K331" t="s">
        <v>3204</v>
      </c>
      <c r="L331" t="s">
        <v>937</v>
      </c>
      <c r="M331" t="str">
        <f>'Correspondance produits'!$B$111</f>
        <v>Chaleur utile à 200 °C</v>
      </c>
      <c r="O331">
        <f>_xlfn.XLOOKUP($L331,Forman!$B:$B,Forman!H:H)</f>
        <v>2.6</v>
      </c>
      <c r="P331" t="str">
        <f>_xlfn.XLOOKUP($L331,Forman!$B:$B,Forman!I:I)</f>
        <v>Rejets gazeux à 200 °C [METABOLHEAT - National]</v>
      </c>
      <c r="Q331">
        <f>_xlfn.XLOOKUP($L331,Forman!$B:$B,Forman!J:J)</f>
        <v>0.95</v>
      </c>
      <c r="R331">
        <f>_xlfn.XLOOKUP($L331,Forman!$B:$B,Forman!K:K)</f>
        <v>0</v>
      </c>
      <c r="S331">
        <f>_xlfn.XLOOKUP($L331,Forman!$B:$B,Forman!L:L)</f>
        <v>0</v>
      </c>
      <c r="T331" t="str">
        <f>_xlfn.XLOOKUP($L331,Forman!$B:$B,Forman!M:M)</f>
        <v>Rejets liquides à 85 °C [METABOLHEAT - National]</v>
      </c>
      <c r="U331">
        <f>_xlfn.XLOOKUP($L331,Forman!$B:$B,Forman!N:N)</f>
        <v>0.05</v>
      </c>
      <c r="V331">
        <f>_xlfn.XLOOKUP($L331,Forman!$B:$B,Forman!O:O)</f>
        <v>0</v>
      </c>
      <c r="W331">
        <f>_xlfn.XLOOKUP($L331,Forman!$B:$B,Forman!P:P)</f>
        <v>0</v>
      </c>
      <c r="X331" t="str">
        <f t="shared" si="14"/>
        <v>Gaz de raffinerie [METABOLHEAT - National]</v>
      </c>
      <c r="Y331" t="str">
        <f t="shared" si="17"/>
        <v>Gaz de raffinerie - Finition de l'aluminium - Vapeur - Finition de l'aluminium - Aluminium - Production secondaire [METABOLHEAT - National]</v>
      </c>
      <c r="Z331" t="str">
        <f t="shared" si="15"/>
        <v>Chaleur utile à 200 °C [METABOLHEAT - National]</v>
      </c>
      <c r="AA331" t="str">
        <f t="shared" si="16"/>
        <v>Enfant</v>
      </c>
      <c r="AB331" t="s">
        <v>3976</v>
      </c>
      <c r="AC331" t="s">
        <v>3983</v>
      </c>
      <c r="AD331" t="s">
        <v>3991</v>
      </c>
    </row>
    <row r="332" spans="1:30" x14ac:dyDescent="0.3">
      <c r="A332">
        <v>7</v>
      </c>
      <c r="B332" t="s">
        <v>2492</v>
      </c>
      <c r="H332" t="s">
        <v>1539</v>
      </c>
      <c r="I332" t="str">
        <f>'Correspondance produits'!$B$38</f>
        <v>Gaz de pétrole liquéfiés</v>
      </c>
      <c r="J332" t="s">
        <v>3213</v>
      </c>
      <c r="K332" t="s">
        <v>3204</v>
      </c>
      <c r="L332" t="s">
        <v>935</v>
      </c>
      <c r="M332" t="str">
        <f>'Correspondance produits'!$B$111</f>
        <v>Chaleur utile à 200 °C</v>
      </c>
      <c r="O332">
        <f>_xlfn.XLOOKUP($L332,Forman!$B:$B,Forman!H:H)</f>
        <v>2.8999999999999995</v>
      </c>
      <c r="P332" t="str">
        <f>_xlfn.XLOOKUP($L332,Forman!$B:$B,Forman!I:I)</f>
        <v>Rejets gazeux à 200 °C [METABOLHEAT - National]</v>
      </c>
      <c r="Q332">
        <f>_xlfn.XLOOKUP($L332,Forman!$B:$B,Forman!J:J)</f>
        <v>0.95</v>
      </c>
      <c r="R332">
        <f>_xlfn.XLOOKUP($L332,Forman!$B:$B,Forman!K:K)</f>
        <v>0</v>
      </c>
      <c r="S332">
        <f>_xlfn.XLOOKUP($L332,Forman!$B:$B,Forman!L:L)</f>
        <v>0</v>
      </c>
      <c r="T332" t="str">
        <f>_xlfn.XLOOKUP($L332,Forman!$B:$B,Forman!M:M)</f>
        <v>Rejets liquides à 85 °C [METABOLHEAT - National]</v>
      </c>
      <c r="U332">
        <f>_xlfn.XLOOKUP($L332,Forman!$B:$B,Forman!N:N)</f>
        <v>0.05</v>
      </c>
      <c r="V332">
        <f>_xlfn.XLOOKUP($L332,Forman!$B:$B,Forman!O:O)</f>
        <v>0</v>
      </c>
      <c r="W332">
        <f>_xlfn.XLOOKUP($L332,Forman!$B:$B,Forman!P:P)</f>
        <v>0</v>
      </c>
      <c r="X332" t="str">
        <f t="shared" si="14"/>
        <v>Gaz de pétrole liquéfiés [METABOLHEAT - National]</v>
      </c>
      <c r="Y332" t="str">
        <f t="shared" si="17"/>
        <v>GPL - Finition de l'aluminium - Vapeur - Aluminium Finition - Aluminium - Production secondaire [METABOLHEAT - National]</v>
      </c>
      <c r="Z332" t="str">
        <f t="shared" si="15"/>
        <v>Chaleur utile à 200 °C [METABOLHEAT - National]</v>
      </c>
      <c r="AA332" t="str">
        <f t="shared" si="16"/>
        <v>Enfant</v>
      </c>
      <c r="AB332" t="s">
        <v>3976</v>
      </c>
      <c r="AC332" t="s">
        <v>3983</v>
      </c>
      <c r="AD332" t="s">
        <v>3991</v>
      </c>
    </row>
    <row r="333" spans="1:30" x14ac:dyDescent="0.3">
      <c r="A333">
        <v>7</v>
      </c>
      <c r="B333" t="s">
        <v>2493</v>
      </c>
      <c r="H333" t="s">
        <v>1540</v>
      </c>
      <c r="I333" t="str">
        <f>'Correspondance produits'!$B$161</f>
        <v>Diesel et biocarburants</v>
      </c>
      <c r="J333" t="s">
        <v>3213</v>
      </c>
      <c r="K333" t="s">
        <v>3204</v>
      </c>
      <c r="L333" t="s">
        <v>935</v>
      </c>
      <c r="M333" t="str">
        <f>'Correspondance produits'!$B$111</f>
        <v>Chaleur utile à 200 °C</v>
      </c>
      <c r="O333">
        <f>_xlfn.XLOOKUP($L333,Forman!$B:$B,Forman!H:H)</f>
        <v>2.8999999999999995</v>
      </c>
      <c r="P333" t="str">
        <f>_xlfn.XLOOKUP($L333,Forman!$B:$B,Forman!I:I)</f>
        <v>Rejets gazeux à 200 °C [METABOLHEAT - National]</v>
      </c>
      <c r="Q333">
        <f>_xlfn.XLOOKUP($L333,Forman!$B:$B,Forman!J:J)</f>
        <v>0.95</v>
      </c>
      <c r="R333">
        <f>_xlfn.XLOOKUP($L333,Forman!$B:$B,Forman!K:K)</f>
        <v>0</v>
      </c>
      <c r="S333">
        <f>_xlfn.XLOOKUP($L333,Forman!$B:$B,Forman!L:L)</f>
        <v>0</v>
      </c>
      <c r="T333" t="str">
        <f>_xlfn.XLOOKUP($L333,Forman!$B:$B,Forman!M:M)</f>
        <v>Rejets liquides à 85 °C [METABOLHEAT - National]</v>
      </c>
      <c r="U333">
        <f>_xlfn.XLOOKUP($L333,Forman!$B:$B,Forman!N:N)</f>
        <v>0.05</v>
      </c>
      <c r="V333">
        <f>_xlfn.XLOOKUP($L333,Forman!$B:$B,Forman!O:O)</f>
        <v>0</v>
      </c>
      <c r="W333">
        <f>_xlfn.XLOOKUP($L333,Forman!$B:$B,Forman!P:P)</f>
        <v>0</v>
      </c>
      <c r="X333" t="str">
        <f t="shared" si="14"/>
        <v>Diesel et biocarburants [METABOLHEAT - National]</v>
      </c>
      <c r="Y333" t="str">
        <f t="shared" si="17"/>
        <v>Gasoil et biocarburants liquides - Finition de l'aluminium - Vapeur - Finition de l'aluminium - Aluminium - Production secondaire [METABOLHEAT - National]</v>
      </c>
      <c r="Z333" t="str">
        <f t="shared" si="15"/>
        <v>Chaleur utile à 200 °C [METABOLHEAT - National]</v>
      </c>
      <c r="AA333" t="str">
        <f t="shared" si="16"/>
        <v>Enfant</v>
      </c>
      <c r="AB333" t="s">
        <v>3976</v>
      </c>
      <c r="AC333" t="s">
        <v>3983</v>
      </c>
      <c r="AD333" t="s">
        <v>3991</v>
      </c>
    </row>
    <row r="334" spans="1:30" x14ac:dyDescent="0.3">
      <c r="A334">
        <v>7</v>
      </c>
      <c r="B334" t="s">
        <v>2494</v>
      </c>
      <c r="H334" t="s">
        <v>1541</v>
      </c>
      <c r="I334" t="str">
        <f>'Correspondance produits'!$B$46</f>
        <v>Fioul</v>
      </c>
      <c r="J334" t="s">
        <v>3213</v>
      </c>
      <c r="K334" t="s">
        <v>3204</v>
      </c>
      <c r="L334" t="s">
        <v>935</v>
      </c>
      <c r="M334" t="str">
        <f>'Correspondance produits'!$B$111</f>
        <v>Chaleur utile à 200 °C</v>
      </c>
      <c r="O334">
        <f>_xlfn.XLOOKUP($L334,Forman!$B:$B,Forman!H:H)</f>
        <v>2.8999999999999995</v>
      </c>
      <c r="P334" t="str">
        <f>_xlfn.XLOOKUP($L334,Forman!$B:$B,Forman!I:I)</f>
        <v>Rejets gazeux à 200 °C [METABOLHEAT - National]</v>
      </c>
      <c r="Q334">
        <f>_xlfn.XLOOKUP($L334,Forman!$B:$B,Forman!J:J)</f>
        <v>0.95</v>
      </c>
      <c r="R334">
        <f>_xlfn.XLOOKUP($L334,Forman!$B:$B,Forman!K:K)</f>
        <v>0</v>
      </c>
      <c r="S334">
        <f>_xlfn.XLOOKUP($L334,Forman!$B:$B,Forman!L:L)</f>
        <v>0</v>
      </c>
      <c r="T334" t="str">
        <f>_xlfn.XLOOKUP($L334,Forman!$B:$B,Forman!M:M)</f>
        <v>Rejets liquides à 85 °C [METABOLHEAT - National]</v>
      </c>
      <c r="U334">
        <f>_xlfn.XLOOKUP($L334,Forman!$B:$B,Forman!N:N)</f>
        <v>0.05</v>
      </c>
      <c r="V334">
        <f>_xlfn.XLOOKUP($L334,Forman!$B:$B,Forman!O:O)</f>
        <v>0</v>
      </c>
      <c r="W334">
        <f>_xlfn.XLOOKUP($L334,Forman!$B:$B,Forman!P:P)</f>
        <v>0</v>
      </c>
      <c r="X334" t="str">
        <f t="shared" si="14"/>
        <v>Fioul [METABOLHEAT - National]</v>
      </c>
      <c r="Y334" t="str">
        <f t="shared" si="17"/>
        <v>Fioul - Finition de l'aluminium - Vapeur - Finition de l'aluminium - Aluminium - Production secondaire [METABOLHEAT - National]</v>
      </c>
      <c r="Z334" t="str">
        <f t="shared" si="15"/>
        <v>Chaleur utile à 200 °C [METABOLHEAT - National]</v>
      </c>
      <c r="AA334" t="str">
        <f t="shared" si="16"/>
        <v>Enfant</v>
      </c>
      <c r="AB334" t="s">
        <v>3976</v>
      </c>
      <c r="AC334" t="s">
        <v>3983</v>
      </c>
      <c r="AD334" t="s">
        <v>3991</v>
      </c>
    </row>
    <row r="335" spans="1:30" x14ac:dyDescent="0.3">
      <c r="A335">
        <v>7</v>
      </c>
      <c r="B335" t="s">
        <v>2495</v>
      </c>
      <c r="H335" t="s">
        <v>2075</v>
      </c>
      <c r="I335" t="str">
        <f>'Correspondance produits'!$B$169</f>
        <v>Autres carburants</v>
      </c>
      <c r="J335" t="s">
        <v>3213</v>
      </c>
      <c r="K335" t="s">
        <v>3204</v>
      </c>
      <c r="L335" t="s">
        <v>935</v>
      </c>
      <c r="M335" t="str">
        <f>'Correspondance produits'!$B$111</f>
        <v>Chaleur utile à 200 °C</v>
      </c>
      <c r="O335">
        <f>_xlfn.XLOOKUP($L335,Forman!$B:$B,Forman!H:H)</f>
        <v>2.8999999999999995</v>
      </c>
      <c r="P335" t="str">
        <f>_xlfn.XLOOKUP($L335,Forman!$B:$B,Forman!I:I)</f>
        <v>Rejets gazeux à 200 °C [METABOLHEAT - National]</v>
      </c>
      <c r="Q335">
        <f>_xlfn.XLOOKUP($L335,Forman!$B:$B,Forman!J:J)</f>
        <v>0.95</v>
      </c>
      <c r="R335">
        <f>_xlfn.XLOOKUP($L335,Forman!$B:$B,Forman!K:K)</f>
        <v>0</v>
      </c>
      <c r="S335">
        <f>_xlfn.XLOOKUP($L335,Forman!$B:$B,Forman!L:L)</f>
        <v>0</v>
      </c>
      <c r="T335" t="str">
        <f>_xlfn.XLOOKUP($L335,Forman!$B:$B,Forman!M:M)</f>
        <v>Rejets liquides à 85 °C [METABOLHEAT - National]</v>
      </c>
      <c r="U335">
        <f>_xlfn.XLOOKUP($L335,Forman!$B:$B,Forman!N:N)</f>
        <v>0.05</v>
      </c>
      <c r="V335">
        <f>_xlfn.XLOOKUP($L335,Forman!$B:$B,Forman!O:O)</f>
        <v>0</v>
      </c>
      <c r="W335">
        <f>_xlfn.XLOOKUP($L335,Forman!$B:$B,Forman!P:P)</f>
        <v>0</v>
      </c>
      <c r="X335" t="str">
        <f t="shared" si="14"/>
        <v>Autres carburants [METABOLHEAT - National]</v>
      </c>
      <c r="Y335" t="str">
        <f t="shared" si="17"/>
        <v>Autres liquides - Finition de l'aluminium - Vapeur - Finition de l'aluminium - Aluminium - Production secondaire [METABOLHEAT - National]</v>
      </c>
      <c r="Z335" t="str">
        <f t="shared" si="15"/>
        <v>Chaleur utile à 200 °C [METABOLHEAT - National]</v>
      </c>
      <c r="AA335" t="str">
        <f t="shared" si="16"/>
        <v>Enfant</v>
      </c>
      <c r="AB335" t="s">
        <v>3976</v>
      </c>
      <c r="AC335" t="s">
        <v>3983</v>
      </c>
      <c r="AD335" t="s">
        <v>3991</v>
      </c>
    </row>
    <row r="336" spans="1:30" x14ac:dyDescent="0.3">
      <c r="A336">
        <v>7</v>
      </c>
      <c r="B336" t="s">
        <v>2496</v>
      </c>
      <c r="H336" t="s">
        <v>1542</v>
      </c>
      <c r="I336" t="str">
        <f>'Correspondance produits'!$B$152</f>
        <v>Gaz</v>
      </c>
      <c r="J336" t="s">
        <v>3213</v>
      </c>
      <c r="K336" t="s">
        <v>3204</v>
      </c>
      <c r="L336" t="s">
        <v>937</v>
      </c>
      <c r="M336" t="str">
        <f>'Correspondance produits'!$B$111</f>
        <v>Chaleur utile à 200 °C</v>
      </c>
      <c r="O336">
        <f>_xlfn.XLOOKUP($L336,Forman!$B:$B,Forman!H:H)</f>
        <v>2.6</v>
      </c>
      <c r="P336" t="str">
        <f>_xlfn.XLOOKUP($L336,Forman!$B:$B,Forman!I:I)</f>
        <v>Rejets gazeux à 200 °C [METABOLHEAT - National]</v>
      </c>
      <c r="Q336">
        <f>_xlfn.XLOOKUP($L336,Forman!$B:$B,Forman!J:J)</f>
        <v>0.95</v>
      </c>
      <c r="R336">
        <f>_xlfn.XLOOKUP($L336,Forman!$B:$B,Forman!K:K)</f>
        <v>0</v>
      </c>
      <c r="S336">
        <f>_xlfn.XLOOKUP($L336,Forman!$B:$B,Forman!L:L)</f>
        <v>0</v>
      </c>
      <c r="T336" t="str">
        <f>_xlfn.XLOOKUP($L336,Forman!$B:$B,Forman!M:M)</f>
        <v>Rejets liquides à 85 °C [METABOLHEAT - National]</v>
      </c>
      <c r="U336">
        <f>_xlfn.XLOOKUP($L336,Forman!$B:$B,Forman!N:N)</f>
        <v>0.05</v>
      </c>
      <c r="V336">
        <f>_xlfn.XLOOKUP($L336,Forman!$B:$B,Forman!O:O)</f>
        <v>0</v>
      </c>
      <c r="W336">
        <f>_xlfn.XLOOKUP($L336,Forman!$B:$B,Forman!P:P)</f>
        <v>0</v>
      </c>
      <c r="X336" t="str">
        <f t="shared" si="14"/>
        <v>Gaz [METABOLHEAT - National]</v>
      </c>
      <c r="Y336" t="str">
        <f t="shared" si="17"/>
        <v>Gaz naturel et biogaz - Finition de l'aluminium - Vapeur - Finition de l'aluminium - Aluminium - Production secondaire [METABOLHEAT - National]</v>
      </c>
      <c r="Z336" t="str">
        <f t="shared" si="15"/>
        <v>Chaleur utile à 200 °C [METABOLHEAT - National]</v>
      </c>
      <c r="AA336" t="str">
        <f t="shared" si="16"/>
        <v>Enfant</v>
      </c>
      <c r="AB336" t="s">
        <v>3976</v>
      </c>
      <c r="AC336" t="s">
        <v>3983</v>
      </c>
      <c r="AD336" t="s">
        <v>3991</v>
      </c>
    </row>
    <row r="337" spans="1:30" x14ac:dyDescent="0.3">
      <c r="A337">
        <v>7</v>
      </c>
      <c r="B337" t="s">
        <v>2497</v>
      </c>
      <c r="H337" t="s">
        <v>2076</v>
      </c>
      <c r="I337" t="str">
        <f>'Correspondance produits'!$B$18</f>
        <v>Gaz manufacturés</v>
      </c>
      <c r="J337" t="s">
        <v>3213</v>
      </c>
      <c r="K337" t="s">
        <v>3204</v>
      </c>
      <c r="L337" t="s">
        <v>937</v>
      </c>
      <c r="M337" t="str">
        <f>'Correspondance produits'!$B$111</f>
        <v>Chaleur utile à 200 °C</v>
      </c>
      <c r="O337">
        <f>_xlfn.XLOOKUP($L337,Forman!$B:$B,Forman!H:H)</f>
        <v>2.6</v>
      </c>
      <c r="P337" t="str">
        <f>_xlfn.XLOOKUP($L337,Forman!$B:$B,Forman!I:I)</f>
        <v>Rejets gazeux à 200 °C [METABOLHEAT - National]</v>
      </c>
      <c r="Q337">
        <f>_xlfn.XLOOKUP($L337,Forman!$B:$B,Forman!J:J)</f>
        <v>0.95</v>
      </c>
      <c r="R337">
        <f>_xlfn.XLOOKUP($L337,Forman!$B:$B,Forman!K:K)</f>
        <v>0</v>
      </c>
      <c r="S337">
        <f>_xlfn.XLOOKUP($L337,Forman!$B:$B,Forman!L:L)</f>
        <v>0</v>
      </c>
      <c r="T337" t="str">
        <f>_xlfn.XLOOKUP($L337,Forman!$B:$B,Forman!M:M)</f>
        <v>Rejets liquides à 85 °C [METABOLHEAT - National]</v>
      </c>
      <c r="U337">
        <f>_xlfn.XLOOKUP($L337,Forman!$B:$B,Forman!N:N)</f>
        <v>0.05</v>
      </c>
      <c r="V337">
        <f>_xlfn.XLOOKUP($L337,Forman!$B:$B,Forman!O:O)</f>
        <v>0</v>
      </c>
      <c r="W337">
        <f>_xlfn.XLOOKUP($L337,Forman!$B:$B,Forman!P:P)</f>
        <v>0</v>
      </c>
      <c r="X337" t="str">
        <f t="shared" si="14"/>
        <v>Gaz manufacturés [METABOLHEAT - National]</v>
      </c>
      <c r="Y337" t="str">
        <f t="shared" si="17"/>
        <v>Gaz dérivés - Finition de l'aluminium - Vapeur - Finition de l'aluminium - Aluminium - Production secondaire [METABOLHEAT - National]</v>
      </c>
      <c r="Z337" t="str">
        <f t="shared" si="15"/>
        <v>Chaleur utile à 200 °C [METABOLHEAT - National]</v>
      </c>
      <c r="AA337" t="str">
        <f t="shared" si="16"/>
        <v>Enfant</v>
      </c>
      <c r="AB337" t="s">
        <v>3976</v>
      </c>
      <c r="AC337" t="s">
        <v>3983</v>
      </c>
      <c r="AD337" t="s">
        <v>3991</v>
      </c>
    </row>
    <row r="338" spans="1:30" x14ac:dyDescent="0.3">
      <c r="A338">
        <v>7</v>
      </c>
      <c r="B338" t="s">
        <v>2498</v>
      </c>
      <c r="H338" t="s">
        <v>1543</v>
      </c>
      <c r="I338" t="str">
        <f>'Correspondance produits'!$B$164</f>
        <v>Biomasse solide et déchets</v>
      </c>
      <c r="J338" t="s">
        <v>3213</v>
      </c>
      <c r="K338" t="s">
        <v>3204</v>
      </c>
      <c r="L338" t="str">
        <f>Forman!$B$20</f>
        <v>Biomass burner</v>
      </c>
      <c r="M338" t="str">
        <f>'Correspondance produits'!$B$111</f>
        <v>Chaleur utile à 200 °C</v>
      </c>
      <c r="O338">
        <f>_xlfn.XLOOKUP($L338,Forman!$B:$B,Forman!H:H)</f>
        <v>5.6000000000000005</v>
      </c>
      <c r="P338" t="str">
        <f>_xlfn.XLOOKUP($L338,Forman!$B:$B,Forman!I:I)</f>
        <v>Rejets gazeux à 150 °C [METABOLHEAT - National]</v>
      </c>
      <c r="Q338">
        <f>_xlfn.XLOOKUP($L338,Forman!$B:$B,Forman!J:J)</f>
        <v>0.8</v>
      </c>
      <c r="R338">
        <f>_xlfn.XLOOKUP($L338,Forman!$B:$B,Forman!K:K)</f>
        <v>0</v>
      </c>
      <c r="S338">
        <f>_xlfn.XLOOKUP($L338,Forman!$B:$B,Forman!L:L)</f>
        <v>0</v>
      </c>
      <c r="T338" t="str">
        <f>_xlfn.XLOOKUP($L338,Forman!$B:$B,Forman!M:M)</f>
        <v>Rejets liquides à 85 °C [METABOLHEAT - National]</v>
      </c>
      <c r="U338">
        <f>_xlfn.XLOOKUP($L338,Forman!$B:$B,Forman!N:N)</f>
        <v>0.2</v>
      </c>
      <c r="V338">
        <f>_xlfn.XLOOKUP($L338,Forman!$B:$B,Forman!O:O)</f>
        <v>0</v>
      </c>
      <c r="W338">
        <f>_xlfn.XLOOKUP($L338,Forman!$B:$B,Forman!P:P)</f>
        <v>0</v>
      </c>
      <c r="X338" t="str">
        <f t="shared" si="14"/>
        <v>Biomasse solide et déchets [METABOLHEAT - National]</v>
      </c>
      <c r="Y338" t="str">
        <f t="shared" si="17"/>
        <v>Biomasse et déchets - Finition de l'aluminium - Vapeur - Finition de l'aluminium - Aluminium - Production secondaire [METABOLHEAT - National]</v>
      </c>
      <c r="Z338" t="str">
        <f t="shared" si="15"/>
        <v>Chaleur utile à 200 °C [METABOLHEAT - National]</v>
      </c>
      <c r="AA338" t="str">
        <f t="shared" si="16"/>
        <v>Enfant</v>
      </c>
      <c r="AB338" t="s">
        <v>3976</v>
      </c>
      <c r="AC338" t="s">
        <v>3983</v>
      </c>
      <c r="AD338" t="s">
        <v>3991</v>
      </c>
    </row>
    <row r="339" spans="1:30" x14ac:dyDescent="0.3">
      <c r="A339">
        <v>7</v>
      </c>
      <c r="B339" t="s">
        <v>2499</v>
      </c>
      <c r="H339" t="s">
        <v>1544</v>
      </c>
      <c r="I339" t="str">
        <f>'Correspondance produits'!$B$84</f>
        <v>Chaleur réseau</v>
      </c>
      <c r="J339" t="s">
        <v>3212</v>
      </c>
      <c r="K339" t="s">
        <v>3204</v>
      </c>
      <c r="L339" t="str">
        <f>Forman!$B$7</f>
        <v>Heat exchanger including distribution network</v>
      </c>
      <c r="M339" t="str">
        <f>'Correspondance produits'!$B$111</f>
        <v>Chaleur utile à 200 °C</v>
      </c>
      <c r="O339">
        <f>_xlfn.XLOOKUP($L339,Forman!$B:$B,Forman!H:H)</f>
        <v>2.117647058823529</v>
      </c>
      <c r="P339">
        <f>_xlfn.XLOOKUP($L339,Forman!$B:$B,Forman!I:I)</f>
        <v>0</v>
      </c>
      <c r="Q339">
        <f>_xlfn.XLOOKUP($L339,Forman!$B:$B,Forman!J:J)</f>
        <v>0</v>
      </c>
      <c r="R339">
        <f>_xlfn.XLOOKUP($L339,Forman!$B:$B,Forman!K:K)</f>
        <v>0</v>
      </c>
      <c r="S339">
        <f>_xlfn.XLOOKUP($L339,Forman!$B:$B,Forman!L:L)</f>
        <v>0</v>
      </c>
      <c r="T339" t="str">
        <f>_xlfn.XLOOKUP($L339,Forman!$B:$B,Forman!M:M)</f>
        <v>Rejets liquides à 50 °C [METABOLHEAT - National]</v>
      </c>
      <c r="U339">
        <f>_xlfn.XLOOKUP($L339,Forman!$B:$B,Forman!N:N)</f>
        <v>1</v>
      </c>
      <c r="V339">
        <f>_xlfn.XLOOKUP($L339,Forman!$B:$B,Forman!O:O)</f>
        <v>0</v>
      </c>
      <c r="W339">
        <f>_xlfn.XLOOKUP($L339,Forman!$B:$B,Forman!P:P)</f>
        <v>0</v>
      </c>
      <c r="X339" t="str">
        <f t="shared" ref="X339:X402" si="18">_xlfn.CONCAT(I339," [",$B$1,"]")</f>
        <v>Chaleur réseau [METABOLHEAT - National]</v>
      </c>
      <c r="Y339" t="str">
        <f t="shared" si="17"/>
        <v>Vapeur distribuée - Finition de l'aluminium - Vapeur - Finition de l'aluminium - Aluminium - Production secondaire [METABOLHEAT - National]</v>
      </c>
      <c r="Z339" t="str">
        <f t="shared" ref="Z339:Z402" si="19">_xlfn.CONCAT(M339," [",$B$1,"]")</f>
        <v>Chaleur utile à 200 °C [METABOLHEAT - National]</v>
      </c>
      <c r="AA339" t="str">
        <f t="shared" ref="AA339:AA402" si="20">IF(A340&gt;A339,"Parent","Enfant")</f>
        <v>Enfant</v>
      </c>
      <c r="AB339" t="s">
        <v>3976</v>
      </c>
      <c r="AC339" t="s">
        <v>3983</v>
      </c>
      <c r="AD339" t="s">
        <v>3991</v>
      </c>
    </row>
    <row r="340" spans="1:30" x14ac:dyDescent="0.3">
      <c r="A340">
        <v>6</v>
      </c>
      <c r="B340" t="s">
        <v>2500</v>
      </c>
      <c r="H340" t="s">
        <v>1545</v>
      </c>
      <c r="I340" t="str">
        <f>'Correspondance produits'!$B$85</f>
        <v>Électricité</v>
      </c>
      <c r="J340" t="s">
        <v>3211</v>
      </c>
      <c r="K340" t="s">
        <v>3204</v>
      </c>
      <c r="L340" t="str">
        <f>Forman!$B$13</f>
        <v>Heaters</v>
      </c>
      <c r="M340" t="str">
        <f>'Correspondance produits'!$B$108</f>
        <v>Chaleur utile à 600 °C</v>
      </c>
      <c r="O340">
        <f>_xlfn.XLOOKUP($L340,Forman!$B:$B,Forman!H:H)</f>
        <v>0</v>
      </c>
      <c r="P340">
        <f>_xlfn.XLOOKUP($L340,Forman!$B:$B,Forman!I:I)</f>
        <v>0</v>
      </c>
      <c r="Q340">
        <f>_xlfn.XLOOKUP($L340,Forman!$B:$B,Forman!J:J)</f>
        <v>0</v>
      </c>
      <c r="R340">
        <f>_xlfn.XLOOKUP($L340,Forman!$B:$B,Forman!K:K)</f>
        <v>0</v>
      </c>
      <c r="S340">
        <f>_xlfn.XLOOKUP($L340,Forman!$B:$B,Forman!L:L)</f>
        <v>0</v>
      </c>
      <c r="T340">
        <f>_xlfn.XLOOKUP($L340,Forman!$B:$B,Forman!M:M)</f>
        <v>0</v>
      </c>
      <c r="U340">
        <f>_xlfn.XLOOKUP($L340,Forman!$B:$B,Forman!N:N)</f>
        <v>0</v>
      </c>
      <c r="V340">
        <f>_xlfn.XLOOKUP($L340,Forman!$B:$B,Forman!O:O)</f>
        <v>0</v>
      </c>
      <c r="W340">
        <f>_xlfn.XLOOKUP($L340,Forman!$B:$B,Forman!P:P)</f>
        <v>0</v>
      </c>
      <c r="X340" t="str">
        <f t="shared" si="18"/>
        <v>Électricité [METABOLHEAT - National]</v>
      </c>
      <c r="Y340" t="str">
        <f t="shared" si="17"/>
        <v>Finition de l'aluminium - Électricité - Finition de l'aluminium - Aluminium - Production secondaire [METABOLHEAT - National]</v>
      </c>
      <c r="Z340" t="str">
        <f t="shared" si="19"/>
        <v>Chaleur utile à 600 °C [METABOLHEAT - National]</v>
      </c>
      <c r="AA340" t="str">
        <f t="shared" si="20"/>
        <v>Enfant</v>
      </c>
      <c r="AB340" t="s">
        <v>3976</v>
      </c>
      <c r="AC340" t="s">
        <v>3983</v>
      </c>
      <c r="AD340" t="s">
        <v>3991</v>
      </c>
    </row>
    <row r="341" spans="1:30" x14ac:dyDescent="0.3">
      <c r="A341">
        <v>4</v>
      </c>
      <c r="B341" t="s">
        <v>463</v>
      </c>
      <c r="C341" t="s">
        <v>464</v>
      </c>
      <c r="H341" t="s">
        <v>464</v>
      </c>
      <c r="O341">
        <f>_xlfn.XLOOKUP($L341,Forman!$B:$B,Forman!H:H)</f>
        <v>0</v>
      </c>
      <c r="P341">
        <f>_xlfn.XLOOKUP($L341,Forman!$B:$B,Forman!I:I)</f>
        <v>0</v>
      </c>
      <c r="Q341">
        <f>_xlfn.XLOOKUP($L341,Forman!$B:$B,Forman!J:J)</f>
        <v>0</v>
      </c>
      <c r="R341">
        <f>_xlfn.XLOOKUP($L341,Forman!$B:$B,Forman!K:K)</f>
        <v>0</v>
      </c>
      <c r="S341">
        <f>_xlfn.XLOOKUP($L341,Forman!$B:$B,Forman!L:L)</f>
        <v>0</v>
      </c>
      <c r="T341">
        <f>_xlfn.XLOOKUP($L341,Forman!$B:$B,Forman!M:M)</f>
        <v>0</v>
      </c>
      <c r="U341">
        <f>_xlfn.XLOOKUP($L341,Forman!$B:$B,Forman!N:N)</f>
        <v>0</v>
      </c>
      <c r="V341">
        <f>_xlfn.XLOOKUP($L341,Forman!$B:$B,Forman!O:O)</f>
        <v>0</v>
      </c>
      <c r="W341">
        <f>_xlfn.XLOOKUP($L341,Forman!$B:$B,Forman!P:P)</f>
        <v>0</v>
      </c>
      <c r="X341" t="str">
        <f t="shared" si="18"/>
        <v xml:space="preserve"> [METABOLHEAT - National]</v>
      </c>
      <c r="Y341" t="str">
        <f t="shared" si="17"/>
        <v>Autres métaux non ferreux [METABOLHEAT - National]</v>
      </c>
      <c r="Z341" t="str">
        <f t="shared" si="19"/>
        <v xml:space="preserve"> [METABOLHEAT - National]</v>
      </c>
      <c r="AA341" t="str">
        <f t="shared" si="20"/>
        <v>Parent</v>
      </c>
    </row>
    <row r="342" spans="1:30" x14ac:dyDescent="0.3">
      <c r="A342">
        <v>5</v>
      </c>
      <c r="B342" t="s">
        <v>2501</v>
      </c>
      <c r="H342" t="s">
        <v>1546</v>
      </c>
      <c r="I342" t="str">
        <f>'Correspondance produits'!$B$85</f>
        <v>Électricité</v>
      </c>
      <c r="J342" t="s">
        <v>3197</v>
      </c>
      <c r="K342" t="s">
        <v>3203</v>
      </c>
      <c r="L342" t="str">
        <f>Forman!$B$19</f>
        <v>Lighting</v>
      </c>
      <c r="M342" t="str">
        <f>'Correspondance produits'!$B$102</f>
        <v>Lumière</v>
      </c>
      <c r="O342">
        <f>_xlfn.XLOOKUP($L342,Forman!$B:$B,Forman!H:H)</f>
        <v>0</v>
      </c>
      <c r="P342">
        <f>_xlfn.XLOOKUP($L342,Forman!$B:$B,Forman!I:I)</f>
        <v>0</v>
      </c>
      <c r="Q342">
        <f>_xlfn.XLOOKUP($L342,Forman!$B:$B,Forman!J:J)</f>
        <v>0</v>
      </c>
      <c r="R342">
        <f>_xlfn.XLOOKUP($L342,Forman!$B:$B,Forman!K:K)</f>
        <v>0</v>
      </c>
      <c r="S342">
        <f>_xlfn.XLOOKUP($L342,Forman!$B:$B,Forman!L:L)</f>
        <v>0</v>
      </c>
      <c r="T342">
        <f>_xlfn.XLOOKUP($L342,Forman!$B:$B,Forman!M:M)</f>
        <v>0</v>
      </c>
      <c r="U342">
        <f>_xlfn.XLOOKUP($L342,Forman!$B:$B,Forman!N:N)</f>
        <v>0</v>
      </c>
      <c r="V342">
        <f>_xlfn.XLOOKUP($L342,Forman!$B:$B,Forman!O:O)</f>
        <v>0</v>
      </c>
      <c r="W342">
        <f>_xlfn.XLOOKUP($L342,Forman!$B:$B,Forman!P:P)</f>
        <v>0</v>
      </c>
      <c r="X342" t="str">
        <f t="shared" si="18"/>
        <v>Électricité [METABOLHEAT - National]</v>
      </c>
      <c r="Y342" t="str">
        <f t="shared" si="17"/>
        <v>Éclairage - Autres métaux non ferreux [METABOLHEAT - National]</v>
      </c>
      <c r="Z342" t="str">
        <f t="shared" si="19"/>
        <v>Lumière [METABOLHEAT - National]</v>
      </c>
      <c r="AA342" t="str">
        <f t="shared" si="20"/>
        <v>Enfant</v>
      </c>
      <c r="AB342" t="s">
        <v>3976</v>
      </c>
      <c r="AC342" t="s">
        <v>3983</v>
      </c>
    </row>
    <row r="343" spans="1:30" x14ac:dyDescent="0.3">
      <c r="A343">
        <v>5</v>
      </c>
      <c r="B343" t="s">
        <v>2502</v>
      </c>
      <c r="H343" t="s">
        <v>1547</v>
      </c>
      <c r="I343" t="str">
        <f>'Correspondance produits'!$B$85</f>
        <v>Électricité</v>
      </c>
      <c r="J343" t="s">
        <v>3198</v>
      </c>
      <c r="K343" t="s">
        <v>3203</v>
      </c>
      <c r="L343" t="str">
        <f>Forman!$B$12</f>
        <v>Compressors</v>
      </c>
      <c r="M343" t="str">
        <f>'Correspondance produits'!$B$93</f>
        <v>Air haute pression</v>
      </c>
      <c r="O343">
        <f>_xlfn.XLOOKUP($L343,Forman!$B:$B,Forman!H:H)</f>
        <v>5.3333333333333339</v>
      </c>
      <c r="P343">
        <f>_xlfn.XLOOKUP($L343,Forman!$B:$B,Forman!I:I)</f>
        <v>0</v>
      </c>
      <c r="Q343">
        <f>_xlfn.XLOOKUP($L343,Forman!$B:$B,Forman!J:J)</f>
        <v>0</v>
      </c>
      <c r="R343">
        <f>_xlfn.XLOOKUP($L343,Forman!$B:$B,Forman!K:K)</f>
        <v>0</v>
      </c>
      <c r="S343">
        <f>_xlfn.XLOOKUP($L343,Forman!$B:$B,Forman!L:L)</f>
        <v>0</v>
      </c>
      <c r="T343" t="str">
        <f>_xlfn.XLOOKUP($L343,Forman!$B:$B,Forman!M:M)</f>
        <v>Rejets liquides à 80 °C [METABOLHEAT - National]</v>
      </c>
      <c r="U343">
        <f>_xlfn.XLOOKUP($L343,Forman!$B:$B,Forman!N:N)</f>
        <v>1</v>
      </c>
      <c r="V343">
        <f>_xlfn.XLOOKUP($L343,Forman!$B:$B,Forman!O:O)</f>
        <v>0</v>
      </c>
      <c r="W343">
        <f>_xlfn.XLOOKUP($L343,Forman!$B:$B,Forman!P:P)</f>
        <v>0</v>
      </c>
      <c r="X343" t="str">
        <f t="shared" si="18"/>
        <v>Électricité [METABOLHEAT - National]</v>
      </c>
      <c r="Y343" t="str">
        <f t="shared" si="17"/>
        <v>Compresseurs d'air - Autres métaux non ferreux [METABOLHEAT - National]</v>
      </c>
      <c r="Z343" t="str">
        <f t="shared" si="19"/>
        <v>Air haute pression [METABOLHEAT - National]</v>
      </c>
      <c r="AA343" t="str">
        <f t="shared" si="20"/>
        <v>Enfant</v>
      </c>
      <c r="AB343" t="s">
        <v>3976</v>
      </c>
      <c r="AC343" t="s">
        <v>3983</v>
      </c>
      <c r="AD343" t="s">
        <v>3989</v>
      </c>
    </row>
    <row r="344" spans="1:30" x14ac:dyDescent="0.3">
      <c r="A344">
        <v>5</v>
      </c>
      <c r="B344" t="s">
        <v>2503</v>
      </c>
      <c r="H344" t="s">
        <v>1548</v>
      </c>
      <c r="I344" t="str">
        <f>'Correspondance produits'!$B$85</f>
        <v>Électricité</v>
      </c>
      <c r="J344" t="s">
        <v>3199</v>
      </c>
      <c r="K344" t="s">
        <v>3203</v>
      </c>
      <c r="L344" t="str">
        <f>Forman!$B$11</f>
        <v>Motors</v>
      </c>
      <c r="M344" t="str">
        <f>'Correspondance produits'!$B$88</f>
        <v>Entraînement mécanique</v>
      </c>
      <c r="O344">
        <f>_xlfn.XLOOKUP($L344,Forman!$B:$B,Forman!H:H)</f>
        <v>2.9999999999999996</v>
      </c>
      <c r="P344">
        <f>_xlfn.XLOOKUP($L344,Forman!$B:$B,Forman!I:I)</f>
        <v>0</v>
      </c>
      <c r="Q344">
        <f>_xlfn.XLOOKUP($L344,Forman!$B:$B,Forman!J:J)</f>
        <v>0</v>
      </c>
      <c r="R344">
        <f>_xlfn.XLOOKUP($L344,Forman!$B:$B,Forman!K:K)</f>
        <v>0</v>
      </c>
      <c r="S344">
        <f>_xlfn.XLOOKUP($L344,Forman!$B:$B,Forman!L:L)</f>
        <v>0</v>
      </c>
      <c r="T344" t="str">
        <f>_xlfn.XLOOKUP($L344,Forman!$B:$B,Forman!M:M)</f>
        <v>Rejets liquides à 55 °C [METABOLHEAT - National]</v>
      </c>
      <c r="U344">
        <f>_xlfn.XLOOKUP($L344,Forman!$B:$B,Forman!N:N)</f>
        <v>1</v>
      </c>
      <c r="V344">
        <f>_xlfn.XLOOKUP($L344,Forman!$B:$B,Forman!O:O)</f>
        <v>0</v>
      </c>
      <c r="W344">
        <f>_xlfn.XLOOKUP($L344,Forman!$B:$B,Forman!P:P)</f>
        <v>0</v>
      </c>
      <c r="X344" t="str">
        <f t="shared" si="18"/>
        <v>Électricité [METABOLHEAT - National]</v>
      </c>
      <c r="Y344" t="str">
        <f t="shared" si="17"/>
        <v>Moteurs d'entraînement - Autres métaux non ferreux [METABOLHEAT - National]</v>
      </c>
      <c r="Z344" t="str">
        <f t="shared" si="19"/>
        <v>Entraînement mécanique [METABOLHEAT - National]</v>
      </c>
      <c r="AA344" t="str">
        <f t="shared" si="20"/>
        <v>Enfant</v>
      </c>
      <c r="AB344" t="s">
        <v>3976</v>
      </c>
      <c r="AC344" t="s">
        <v>3983</v>
      </c>
    </row>
    <row r="345" spans="1:30" x14ac:dyDescent="0.3">
      <c r="A345">
        <v>5</v>
      </c>
      <c r="B345" t="s">
        <v>2504</v>
      </c>
      <c r="H345" t="s">
        <v>1549</v>
      </c>
      <c r="I345" t="str">
        <f>'Correspondance produits'!$B$85</f>
        <v>Électricité</v>
      </c>
      <c r="J345" t="s">
        <v>3200</v>
      </c>
      <c r="K345" t="s">
        <v>3203</v>
      </c>
      <c r="L345" t="str">
        <f>Forman!$B$27</f>
        <v>Other</v>
      </c>
      <c r="M345" t="str">
        <f>'Correspondance produits'!$B$91</f>
        <v>Energie cinétique</v>
      </c>
      <c r="O345">
        <f>_xlfn.XLOOKUP($L345,Forman!$B:$B,Forman!H:H)</f>
        <v>1</v>
      </c>
      <c r="P345">
        <f>_xlfn.XLOOKUP($L345,Forman!$B:$B,Forman!I:I)</f>
        <v>0</v>
      </c>
      <c r="Q345">
        <f>_xlfn.XLOOKUP($L345,Forman!$B:$B,Forman!J:J)</f>
        <v>0</v>
      </c>
      <c r="R345">
        <f>_xlfn.XLOOKUP($L345,Forman!$B:$B,Forman!K:K)</f>
        <v>0</v>
      </c>
      <c r="S345">
        <f>_xlfn.XLOOKUP($L345,Forman!$B:$B,Forman!L:L)</f>
        <v>0</v>
      </c>
      <c r="T345" t="str">
        <f>_xlfn.XLOOKUP($L345,Forman!$B:$B,Forman!M:M)</f>
        <v>Rejets liquides à 35 °C [METABOLHEAT - National]</v>
      </c>
      <c r="U345">
        <f>_xlfn.XLOOKUP($L345,Forman!$B:$B,Forman!N:N)</f>
        <v>1</v>
      </c>
      <c r="V345">
        <f>_xlfn.XLOOKUP($L345,Forman!$B:$B,Forman!O:O)</f>
        <v>0</v>
      </c>
      <c r="W345">
        <f>_xlfn.XLOOKUP($L345,Forman!$B:$B,Forman!P:P)</f>
        <v>0</v>
      </c>
      <c r="X345" t="str">
        <f t="shared" si="18"/>
        <v>Électricité [METABOLHEAT - National]</v>
      </c>
      <c r="Y345" t="str">
        <f t="shared" si="17"/>
        <v>Ventilateurs et pompes - Autres métaux non ferreux [METABOLHEAT - National]</v>
      </c>
      <c r="Z345" t="str">
        <f t="shared" si="19"/>
        <v>Energie cinétique [METABOLHEAT - National]</v>
      </c>
      <c r="AA345" t="str">
        <f t="shared" si="20"/>
        <v>Enfant</v>
      </c>
      <c r="AB345" t="s">
        <v>3976</v>
      </c>
      <c r="AC345" t="s">
        <v>3983</v>
      </c>
    </row>
    <row r="346" spans="1:30" x14ac:dyDescent="0.3">
      <c r="A346">
        <v>5</v>
      </c>
      <c r="B346" t="s">
        <v>2505</v>
      </c>
      <c r="H346" t="s">
        <v>2201</v>
      </c>
      <c r="O346">
        <f>_xlfn.XLOOKUP($L346,Forman!$B:$B,Forman!H:H)</f>
        <v>0</v>
      </c>
      <c r="P346">
        <f>_xlfn.XLOOKUP($L346,Forman!$B:$B,Forman!I:I)</f>
        <v>0</v>
      </c>
      <c r="Q346">
        <f>_xlfn.XLOOKUP($L346,Forman!$B:$B,Forman!J:J)</f>
        <v>0</v>
      </c>
      <c r="R346">
        <f>_xlfn.XLOOKUP($L346,Forman!$B:$B,Forman!K:K)</f>
        <v>0</v>
      </c>
      <c r="S346">
        <f>_xlfn.XLOOKUP($L346,Forman!$B:$B,Forman!L:L)</f>
        <v>0</v>
      </c>
      <c r="T346">
        <f>_xlfn.XLOOKUP($L346,Forman!$B:$B,Forman!M:M)</f>
        <v>0</v>
      </c>
      <c r="U346">
        <f>_xlfn.XLOOKUP($L346,Forman!$B:$B,Forman!N:N)</f>
        <v>0</v>
      </c>
      <c r="V346">
        <f>_xlfn.XLOOKUP($L346,Forman!$B:$B,Forman!O:O)</f>
        <v>0</v>
      </c>
      <c r="W346">
        <f>_xlfn.XLOOKUP($L346,Forman!$B:$B,Forman!P:P)</f>
        <v>0</v>
      </c>
      <c r="X346" t="str">
        <f t="shared" si="18"/>
        <v xml:space="preserve"> [METABOLHEAT - National]</v>
      </c>
      <c r="Y346" t="str">
        <f t="shared" si="17"/>
        <v>Chaleur basse enthalpie - Autres métaux non ferreux [METABOLHEAT - National]</v>
      </c>
      <c r="Z346" t="str">
        <f t="shared" si="19"/>
        <v xml:space="preserve"> [METABOLHEAT - National]</v>
      </c>
      <c r="AA346" t="str">
        <f t="shared" si="20"/>
        <v>Parent</v>
      </c>
    </row>
    <row r="347" spans="1:30" x14ac:dyDescent="0.3">
      <c r="A347">
        <v>6</v>
      </c>
      <c r="B347" t="s">
        <v>2506</v>
      </c>
      <c r="H347" t="s">
        <v>1550</v>
      </c>
      <c r="I347" t="str">
        <f>'Correspondance produits'!$B$161</f>
        <v>Diesel et biocarburants</v>
      </c>
      <c r="K347" t="s">
        <v>3203</v>
      </c>
      <c r="L347" t="s">
        <v>935</v>
      </c>
      <c r="M347" t="str">
        <f>'Correspondance produits'!$B$114</f>
        <v>Chaleur utile à 20 °C</v>
      </c>
      <c r="O347">
        <f>_xlfn.XLOOKUP($L347,Forman!$B:$B,Forman!H:H)</f>
        <v>2.8999999999999995</v>
      </c>
      <c r="P347" t="str">
        <f>_xlfn.XLOOKUP($L347,Forman!$B:$B,Forman!I:I)</f>
        <v>Rejets gazeux à 200 °C [METABOLHEAT - National]</v>
      </c>
      <c r="Q347">
        <f>_xlfn.XLOOKUP($L347,Forman!$B:$B,Forman!J:J)</f>
        <v>0.95</v>
      </c>
      <c r="R347">
        <f>_xlfn.XLOOKUP($L347,Forman!$B:$B,Forman!K:K)</f>
        <v>0</v>
      </c>
      <c r="S347">
        <f>_xlfn.XLOOKUP($L347,Forman!$B:$B,Forman!L:L)</f>
        <v>0</v>
      </c>
      <c r="T347" t="str">
        <f>_xlfn.XLOOKUP($L347,Forman!$B:$B,Forman!M:M)</f>
        <v>Rejets liquides à 85 °C [METABOLHEAT - National]</v>
      </c>
      <c r="U347">
        <f>_xlfn.XLOOKUP($L347,Forman!$B:$B,Forman!N:N)</f>
        <v>0.05</v>
      </c>
      <c r="V347">
        <f>_xlfn.XLOOKUP($L347,Forman!$B:$B,Forman!O:O)</f>
        <v>0</v>
      </c>
      <c r="W347">
        <f>_xlfn.XLOOKUP($L347,Forman!$B:$B,Forman!P:P)</f>
        <v>0</v>
      </c>
      <c r="X347" t="str">
        <f t="shared" si="18"/>
        <v>Diesel et biocarburants [METABOLHEAT - National]</v>
      </c>
      <c r="Y347" t="str">
        <f t="shared" si="17"/>
        <v>Gazole et biocarburants liquides - Chaleur basse enthalpie - Autres métaux non ferreux [METABOLHEAT - National]</v>
      </c>
      <c r="Z347" t="str">
        <f t="shared" si="19"/>
        <v>Chaleur utile à 20 °C [METABOLHEAT - National]</v>
      </c>
      <c r="AA347" t="str">
        <f t="shared" si="20"/>
        <v>Enfant</v>
      </c>
      <c r="AB347" t="s">
        <v>3976</v>
      </c>
      <c r="AC347" t="s">
        <v>3982</v>
      </c>
      <c r="AD347" t="s">
        <v>3991</v>
      </c>
    </row>
    <row r="348" spans="1:30" x14ac:dyDescent="0.3">
      <c r="A348">
        <v>6</v>
      </c>
      <c r="B348" t="s">
        <v>2507</v>
      </c>
      <c r="H348" t="s">
        <v>1551</v>
      </c>
      <c r="I348" t="str">
        <f>'Correspondance produits'!$B$152</f>
        <v>Gaz</v>
      </c>
      <c r="K348" t="s">
        <v>3203</v>
      </c>
      <c r="L348" t="s">
        <v>937</v>
      </c>
      <c r="M348" t="str">
        <f>'Correspondance produits'!$B$114</f>
        <v>Chaleur utile à 20 °C</v>
      </c>
      <c r="O348">
        <f>_xlfn.XLOOKUP($L348,Forman!$B:$B,Forman!H:H)</f>
        <v>2.6</v>
      </c>
      <c r="P348" t="str">
        <f>_xlfn.XLOOKUP($L348,Forman!$B:$B,Forman!I:I)</f>
        <v>Rejets gazeux à 200 °C [METABOLHEAT - National]</v>
      </c>
      <c r="Q348">
        <f>_xlfn.XLOOKUP($L348,Forman!$B:$B,Forman!J:J)</f>
        <v>0.95</v>
      </c>
      <c r="R348">
        <f>_xlfn.XLOOKUP($L348,Forman!$B:$B,Forman!K:K)</f>
        <v>0</v>
      </c>
      <c r="S348">
        <f>_xlfn.XLOOKUP($L348,Forman!$B:$B,Forman!L:L)</f>
        <v>0</v>
      </c>
      <c r="T348" t="str">
        <f>_xlfn.XLOOKUP($L348,Forman!$B:$B,Forman!M:M)</f>
        <v>Rejets liquides à 85 °C [METABOLHEAT - National]</v>
      </c>
      <c r="U348">
        <f>_xlfn.XLOOKUP($L348,Forman!$B:$B,Forman!N:N)</f>
        <v>0.05</v>
      </c>
      <c r="V348">
        <f>_xlfn.XLOOKUP($L348,Forman!$B:$B,Forman!O:O)</f>
        <v>0</v>
      </c>
      <c r="W348">
        <f>_xlfn.XLOOKUP($L348,Forman!$B:$B,Forman!P:P)</f>
        <v>0</v>
      </c>
      <c r="X348" t="str">
        <f t="shared" si="18"/>
        <v>Gaz [METABOLHEAT - National]</v>
      </c>
      <c r="Y348" t="str">
        <f t="shared" si="17"/>
        <v>Gaz naturel et biogaz - Chaleur basse enthalpie - Autres métaux non ferreux [METABOLHEAT - National]</v>
      </c>
      <c r="Z348" t="str">
        <f t="shared" si="19"/>
        <v>Chaleur utile à 20 °C [METABOLHEAT - National]</v>
      </c>
      <c r="AA348" t="str">
        <f t="shared" si="20"/>
        <v>Enfant</v>
      </c>
      <c r="AB348" t="s">
        <v>3976</v>
      </c>
      <c r="AC348" t="s">
        <v>3982</v>
      </c>
      <c r="AD348" t="s">
        <v>3991</v>
      </c>
    </row>
    <row r="349" spans="1:30" x14ac:dyDescent="0.3">
      <c r="A349">
        <v>6</v>
      </c>
      <c r="B349" t="s">
        <v>2508</v>
      </c>
      <c r="H349" t="s">
        <v>2077</v>
      </c>
      <c r="I349" t="str">
        <f>'Correspondance produits'!$B$158</f>
        <v>Solaire thermique et géothermie</v>
      </c>
      <c r="K349" t="s">
        <v>3203</v>
      </c>
      <c r="L349" t="s">
        <v>939</v>
      </c>
      <c r="M349" t="str">
        <f>'Correspondance produits'!$B$114</f>
        <v>Chaleur utile à 20 °C</v>
      </c>
      <c r="O349">
        <f>_xlfn.XLOOKUP($L349,Forman!$B:$B,Forman!H:H)</f>
        <v>2.117647058823529</v>
      </c>
      <c r="P349">
        <f>_xlfn.XLOOKUP($L349,Forman!$B:$B,Forman!I:I)</f>
        <v>0</v>
      </c>
      <c r="Q349">
        <f>_xlfn.XLOOKUP($L349,Forman!$B:$B,Forman!J:J)</f>
        <v>0</v>
      </c>
      <c r="R349">
        <f>_xlfn.XLOOKUP($L349,Forman!$B:$B,Forman!K:K)</f>
        <v>0</v>
      </c>
      <c r="S349">
        <f>_xlfn.XLOOKUP($L349,Forman!$B:$B,Forman!L:L)</f>
        <v>0</v>
      </c>
      <c r="T349" t="str">
        <f>_xlfn.XLOOKUP($L349,Forman!$B:$B,Forman!M:M)</f>
        <v>Rejets liquides à 50 °C [METABOLHEAT - National]</v>
      </c>
      <c r="U349">
        <f>_xlfn.XLOOKUP($L349,Forman!$B:$B,Forman!N:N)</f>
        <v>1</v>
      </c>
      <c r="V349">
        <f>_xlfn.XLOOKUP($L349,Forman!$B:$B,Forman!O:O)</f>
        <v>0</v>
      </c>
      <c r="W349">
        <f>_xlfn.XLOOKUP($L349,Forman!$B:$B,Forman!P:P)</f>
        <v>0</v>
      </c>
      <c r="X349" t="str">
        <f t="shared" si="18"/>
        <v>Solaire thermique et géothermie [METABOLHEAT - National]</v>
      </c>
      <c r="Y349" t="str">
        <f t="shared" si="17"/>
        <v>Solaire et géothermie - Chaleur basse enthalpie - Autres métaux non ferreux [METABOLHEAT - National]</v>
      </c>
      <c r="Z349" t="str">
        <f t="shared" si="19"/>
        <v>Chaleur utile à 20 °C [METABOLHEAT - National]</v>
      </c>
      <c r="AA349" t="str">
        <f t="shared" si="20"/>
        <v>Enfant</v>
      </c>
      <c r="AB349" t="s">
        <v>3976</v>
      </c>
      <c r="AC349" t="s">
        <v>3982</v>
      </c>
      <c r="AD349" t="s">
        <v>3991</v>
      </c>
    </row>
    <row r="350" spans="1:30" x14ac:dyDescent="0.3">
      <c r="A350">
        <v>6</v>
      </c>
      <c r="B350" t="s">
        <v>2509</v>
      </c>
      <c r="H350" t="s">
        <v>2078</v>
      </c>
      <c r="I350" t="str">
        <f>'Correspondance produits'!$B$78</f>
        <v>Chaleur ambiante (pompes à chaleur)</v>
      </c>
      <c r="K350" t="s">
        <v>3203</v>
      </c>
      <c r="L350" t="s">
        <v>957</v>
      </c>
      <c r="M350" t="str">
        <f>'Correspondance produits'!$B$114</f>
        <v>Chaleur utile à 20 °C</v>
      </c>
      <c r="O350">
        <f>_xlfn.XLOOKUP($L350,Forman!$B:$B,Forman!H:H)</f>
        <v>0</v>
      </c>
      <c r="P350">
        <f>_xlfn.XLOOKUP($L350,Forman!$B:$B,Forman!I:I)</f>
        <v>0</v>
      </c>
      <c r="Q350">
        <f>_xlfn.XLOOKUP($L350,Forman!$B:$B,Forman!J:J)</f>
        <v>0</v>
      </c>
      <c r="R350">
        <f>_xlfn.XLOOKUP($L350,Forman!$B:$B,Forman!K:K)</f>
        <v>0</v>
      </c>
      <c r="S350">
        <f>_xlfn.XLOOKUP($L350,Forman!$B:$B,Forman!L:L)</f>
        <v>0</v>
      </c>
      <c r="T350">
        <f>_xlfn.XLOOKUP($L350,Forman!$B:$B,Forman!M:M)</f>
        <v>0</v>
      </c>
      <c r="U350">
        <f>_xlfn.XLOOKUP($L350,Forman!$B:$B,Forman!N:N)</f>
        <v>0</v>
      </c>
      <c r="V350">
        <f>_xlfn.XLOOKUP($L350,Forman!$B:$B,Forman!O:O)</f>
        <v>0</v>
      </c>
      <c r="W350">
        <f>_xlfn.XLOOKUP($L350,Forman!$B:$B,Forman!P:P)</f>
        <v>0</v>
      </c>
      <c r="X350" t="str">
        <f t="shared" si="18"/>
        <v>Chaleur ambiante (pompes à chaleur) [METABOLHEAT - National]</v>
      </c>
      <c r="Y350" t="str">
        <f t="shared" ref="Y350:Y413" si="21">_xlfn.CONCAT(B350," [",$B$1,"]")</f>
        <v>Chaleur ambiante - Chaleur basse enthalpie - Autres métaux non ferreux [METABOLHEAT - National]</v>
      </c>
      <c r="Z350" t="str">
        <f t="shared" si="19"/>
        <v>Chaleur utile à 20 °C [METABOLHEAT - National]</v>
      </c>
      <c r="AA350" t="str">
        <f t="shared" si="20"/>
        <v>Enfant</v>
      </c>
      <c r="AB350" t="s">
        <v>3976</v>
      </c>
      <c r="AC350" t="s">
        <v>3982</v>
      </c>
      <c r="AD350" t="s">
        <v>3991</v>
      </c>
    </row>
    <row r="351" spans="1:30" x14ac:dyDescent="0.3">
      <c r="A351">
        <v>6</v>
      </c>
      <c r="B351" t="s">
        <v>2510</v>
      </c>
      <c r="H351" t="s">
        <v>1552</v>
      </c>
      <c r="I351" t="str">
        <f>'Correspondance produits'!$B$85</f>
        <v>Électricité</v>
      </c>
      <c r="K351" t="s">
        <v>3203</v>
      </c>
      <c r="L351" t="s">
        <v>957</v>
      </c>
      <c r="M351" t="str">
        <f>'Correspondance produits'!$B$114</f>
        <v>Chaleur utile à 20 °C</v>
      </c>
      <c r="O351">
        <f>_xlfn.XLOOKUP($L351,Forman!$B:$B,Forman!H:H)</f>
        <v>0</v>
      </c>
      <c r="P351">
        <f>_xlfn.XLOOKUP($L351,Forman!$B:$B,Forman!I:I)</f>
        <v>0</v>
      </c>
      <c r="Q351">
        <f>_xlfn.XLOOKUP($L351,Forman!$B:$B,Forman!J:J)</f>
        <v>0</v>
      </c>
      <c r="R351">
        <f>_xlfn.XLOOKUP($L351,Forman!$B:$B,Forman!K:K)</f>
        <v>0</v>
      </c>
      <c r="S351">
        <f>_xlfn.XLOOKUP($L351,Forman!$B:$B,Forman!L:L)</f>
        <v>0</v>
      </c>
      <c r="T351">
        <f>_xlfn.XLOOKUP($L351,Forman!$B:$B,Forman!M:M)</f>
        <v>0</v>
      </c>
      <c r="U351">
        <f>_xlfn.XLOOKUP($L351,Forman!$B:$B,Forman!N:N)</f>
        <v>0</v>
      </c>
      <c r="V351">
        <f>_xlfn.XLOOKUP($L351,Forman!$B:$B,Forman!O:O)</f>
        <v>0</v>
      </c>
      <c r="W351">
        <f>_xlfn.XLOOKUP($L351,Forman!$B:$B,Forman!P:P)</f>
        <v>0</v>
      </c>
      <c r="X351" t="str">
        <f t="shared" si="18"/>
        <v>Électricité [METABOLHEAT - National]</v>
      </c>
      <c r="Y351" t="str">
        <f t="shared" si="21"/>
        <v>Électricité - Chaleur basse enthalpie - Autres métaux non ferreux [METABOLHEAT - National]</v>
      </c>
      <c r="Z351" t="str">
        <f t="shared" si="19"/>
        <v>Chaleur utile à 20 °C [METABOLHEAT - National]</v>
      </c>
      <c r="AA351" t="str">
        <f t="shared" si="20"/>
        <v>Enfant</v>
      </c>
      <c r="AB351" t="s">
        <v>3976</v>
      </c>
      <c r="AC351" t="s">
        <v>3982</v>
      </c>
      <c r="AD351" t="s">
        <v>3991</v>
      </c>
    </row>
    <row r="352" spans="1:30" x14ac:dyDescent="0.3">
      <c r="A352">
        <v>5</v>
      </c>
      <c r="B352" t="s">
        <v>2511</v>
      </c>
      <c r="H352" t="s">
        <v>2202</v>
      </c>
      <c r="O352">
        <f>_xlfn.XLOOKUP($L352,Forman!$B:$B,Forman!H:H)</f>
        <v>0</v>
      </c>
      <c r="P352">
        <f>_xlfn.XLOOKUP($L352,Forman!$B:$B,Forman!I:I)</f>
        <v>0</v>
      </c>
      <c r="Q352">
        <f>_xlfn.XLOOKUP($L352,Forman!$B:$B,Forman!J:J)</f>
        <v>0</v>
      </c>
      <c r="R352">
        <f>_xlfn.XLOOKUP($L352,Forman!$B:$B,Forman!K:K)</f>
        <v>0</v>
      </c>
      <c r="S352">
        <f>_xlfn.XLOOKUP($L352,Forman!$B:$B,Forman!L:L)</f>
        <v>0</v>
      </c>
      <c r="T352">
        <f>_xlfn.XLOOKUP($L352,Forman!$B:$B,Forman!M:M)</f>
        <v>0</v>
      </c>
      <c r="U352">
        <f>_xlfn.XLOOKUP($L352,Forman!$B:$B,Forman!N:N)</f>
        <v>0</v>
      </c>
      <c r="V352">
        <f>_xlfn.XLOOKUP($L352,Forman!$B:$B,Forman!O:O)</f>
        <v>0</v>
      </c>
      <c r="W352">
        <f>_xlfn.XLOOKUP($L352,Forman!$B:$B,Forman!P:P)</f>
        <v>0</v>
      </c>
      <c r="X352" t="str">
        <f t="shared" si="18"/>
        <v xml:space="preserve"> [METABOLHEAT - National]</v>
      </c>
      <c r="Y352" t="str">
        <f t="shared" si="21"/>
        <v>Autres métaux : production - Autres métaux non ferreux [METABOLHEAT - National]</v>
      </c>
      <c r="Z352" t="str">
        <f t="shared" si="19"/>
        <v xml:space="preserve"> [METABOLHEAT - National]</v>
      </c>
      <c r="AA352" t="str">
        <f t="shared" si="20"/>
        <v>Parent</v>
      </c>
    </row>
    <row r="353" spans="1:30" x14ac:dyDescent="0.3">
      <c r="A353">
        <v>6</v>
      </c>
      <c r="B353" t="s">
        <v>2512</v>
      </c>
      <c r="H353" t="s">
        <v>2203</v>
      </c>
      <c r="O353">
        <f>_xlfn.XLOOKUP($L353,Forman!$B:$B,Forman!H:H)</f>
        <v>0</v>
      </c>
      <c r="P353">
        <f>_xlfn.XLOOKUP($L353,Forman!$B:$B,Forman!I:I)</f>
        <v>0</v>
      </c>
      <c r="Q353">
        <f>_xlfn.XLOOKUP($L353,Forman!$B:$B,Forman!J:J)</f>
        <v>0</v>
      </c>
      <c r="R353">
        <f>_xlfn.XLOOKUP($L353,Forman!$B:$B,Forman!K:K)</f>
        <v>0</v>
      </c>
      <c r="S353">
        <f>_xlfn.XLOOKUP($L353,Forman!$B:$B,Forman!L:L)</f>
        <v>0</v>
      </c>
      <c r="T353">
        <f>_xlfn.XLOOKUP($L353,Forman!$B:$B,Forman!M:M)</f>
        <v>0</v>
      </c>
      <c r="U353">
        <f>_xlfn.XLOOKUP($L353,Forman!$B:$B,Forman!N:N)</f>
        <v>0</v>
      </c>
      <c r="V353">
        <f>_xlfn.XLOOKUP($L353,Forman!$B:$B,Forman!O:O)</f>
        <v>0</v>
      </c>
      <c r="W353">
        <f>_xlfn.XLOOKUP($L353,Forman!$B:$B,Forman!P:P)</f>
        <v>0</v>
      </c>
      <c r="X353" t="str">
        <f t="shared" si="18"/>
        <v xml:space="preserve"> [METABOLHEAT - National]</v>
      </c>
      <c r="Y353" t="str">
        <f t="shared" si="21"/>
        <v>Production de métaux - Thermique - Autres métaux : production - Autres métaux non ferreux [METABOLHEAT - National]</v>
      </c>
      <c r="Z353" t="str">
        <f t="shared" si="19"/>
        <v xml:space="preserve"> [METABOLHEAT - National]</v>
      </c>
      <c r="AA353" t="str">
        <f t="shared" si="20"/>
        <v>Parent</v>
      </c>
    </row>
    <row r="354" spans="1:30" x14ac:dyDescent="0.3">
      <c r="A354">
        <v>7</v>
      </c>
      <c r="B354" t="s">
        <v>2513</v>
      </c>
      <c r="H354" t="s">
        <v>1553</v>
      </c>
      <c r="I354" t="str">
        <f>'Correspondance produits'!$B$3</f>
        <v>Combustibles fossiles solides</v>
      </c>
      <c r="J354" t="s">
        <v>3213</v>
      </c>
      <c r="K354" t="s">
        <v>3204</v>
      </c>
      <c r="L354" t="s">
        <v>941</v>
      </c>
      <c r="M354" t="str">
        <f>'Correspondance produits'!$B$111</f>
        <v>Chaleur utile à 200 °C</v>
      </c>
      <c r="O354">
        <f>_xlfn.XLOOKUP($L354,Forman!$B:$B,Forman!H:H)</f>
        <v>2.9999999999999996</v>
      </c>
      <c r="P354" t="str">
        <f>_xlfn.XLOOKUP($L354,Forman!$B:$B,Forman!I:I)</f>
        <v>Rejets gazeux à 150 °C [METABOLHEAT - National]</v>
      </c>
      <c r="Q354">
        <f>_xlfn.XLOOKUP($L354,Forman!$B:$B,Forman!J:J)</f>
        <v>0.23</v>
      </c>
      <c r="R354" t="str">
        <f>_xlfn.XLOOKUP($L354,Forman!$B:$B,Forman!K:K)</f>
        <v>Rejets gazeux à 100 °C [METABOLHEAT - National]</v>
      </c>
      <c r="S354">
        <f>_xlfn.XLOOKUP($L354,Forman!$B:$B,Forman!L:L)</f>
        <v>0.38</v>
      </c>
      <c r="T354" t="str">
        <f>_xlfn.XLOOKUP($L354,Forman!$B:$B,Forman!M:M)</f>
        <v>Rejets liquides à 85 °C [METABOLHEAT - National]</v>
      </c>
      <c r="U354">
        <f>_xlfn.XLOOKUP($L354,Forman!$B:$B,Forman!N:N)</f>
        <v>0.01</v>
      </c>
      <c r="V354" t="str">
        <f>_xlfn.XLOOKUP($L354,Forman!$B:$B,Forman!O:O)</f>
        <v>Rejets liquides à 50 °C [METABOLHEAT - National]</v>
      </c>
      <c r="W354">
        <f>_xlfn.XLOOKUP($L354,Forman!$B:$B,Forman!P:P)</f>
        <v>0.38</v>
      </c>
      <c r="X354" t="str">
        <f t="shared" si="18"/>
        <v>Combustibles fossiles solides [METABOLHEAT - National]</v>
      </c>
      <c r="Y354" t="str">
        <f t="shared" si="21"/>
        <v>Solides - Production de métaux - Thermique - Autres métaux : production - Autres métaux non ferreux [METABOLHEAT - National]</v>
      </c>
      <c r="Z354" t="str">
        <f t="shared" si="19"/>
        <v>Chaleur utile à 200 °C [METABOLHEAT - National]</v>
      </c>
      <c r="AA354" t="str">
        <f t="shared" si="20"/>
        <v>Enfant</v>
      </c>
      <c r="AB354" t="s">
        <v>3976</v>
      </c>
      <c r="AC354" t="s">
        <v>3983</v>
      </c>
      <c r="AD354" t="s">
        <v>3991</v>
      </c>
    </row>
    <row r="355" spans="1:30" x14ac:dyDescent="0.3">
      <c r="A355">
        <v>7</v>
      </c>
      <c r="B355" t="s">
        <v>2514</v>
      </c>
      <c r="H355" t="s">
        <v>1554</v>
      </c>
      <c r="I355" t="str">
        <f>'Correspondance produits'!$B$38</f>
        <v>Gaz de pétrole liquéfiés</v>
      </c>
      <c r="J355" t="s">
        <v>3213</v>
      </c>
      <c r="K355" t="s">
        <v>3204</v>
      </c>
      <c r="L355" t="s">
        <v>935</v>
      </c>
      <c r="M355" t="str">
        <f>'Correspondance produits'!$B$111</f>
        <v>Chaleur utile à 200 °C</v>
      </c>
      <c r="O355">
        <f>_xlfn.XLOOKUP($L355,Forman!$B:$B,Forman!H:H)</f>
        <v>2.8999999999999995</v>
      </c>
      <c r="P355" t="str">
        <f>_xlfn.XLOOKUP($L355,Forman!$B:$B,Forman!I:I)</f>
        <v>Rejets gazeux à 200 °C [METABOLHEAT - National]</v>
      </c>
      <c r="Q355">
        <f>_xlfn.XLOOKUP($L355,Forman!$B:$B,Forman!J:J)</f>
        <v>0.95</v>
      </c>
      <c r="R355">
        <f>_xlfn.XLOOKUP($L355,Forman!$B:$B,Forman!K:K)</f>
        <v>0</v>
      </c>
      <c r="S355">
        <f>_xlfn.XLOOKUP($L355,Forman!$B:$B,Forman!L:L)</f>
        <v>0</v>
      </c>
      <c r="T355" t="str">
        <f>_xlfn.XLOOKUP($L355,Forman!$B:$B,Forman!M:M)</f>
        <v>Rejets liquides à 85 °C [METABOLHEAT - National]</v>
      </c>
      <c r="U355">
        <f>_xlfn.XLOOKUP($L355,Forman!$B:$B,Forman!N:N)</f>
        <v>0.05</v>
      </c>
      <c r="V355">
        <f>_xlfn.XLOOKUP($L355,Forman!$B:$B,Forman!O:O)</f>
        <v>0</v>
      </c>
      <c r="W355">
        <f>_xlfn.XLOOKUP($L355,Forman!$B:$B,Forman!P:P)</f>
        <v>0</v>
      </c>
      <c r="X355" t="str">
        <f t="shared" si="18"/>
        <v>Gaz de pétrole liquéfiés [METABOLHEAT - National]</v>
      </c>
      <c r="Y355" t="str">
        <f t="shared" si="21"/>
        <v>GPL - Production de métaux - Thermique - Autres métaux : production - Autres métaux non ferreux [METABOLHEAT - National]</v>
      </c>
      <c r="Z355" t="str">
        <f t="shared" si="19"/>
        <v>Chaleur utile à 200 °C [METABOLHEAT - National]</v>
      </c>
      <c r="AA355" t="str">
        <f t="shared" si="20"/>
        <v>Enfant</v>
      </c>
      <c r="AB355" t="s">
        <v>3976</v>
      </c>
      <c r="AC355" t="s">
        <v>3983</v>
      </c>
      <c r="AD355" t="s">
        <v>3991</v>
      </c>
    </row>
    <row r="356" spans="1:30" x14ac:dyDescent="0.3">
      <c r="A356">
        <v>7</v>
      </c>
      <c r="B356" t="s">
        <v>2515</v>
      </c>
      <c r="H356" t="s">
        <v>1555</v>
      </c>
      <c r="I356" t="str">
        <f>'Correspondance produits'!$B$161</f>
        <v>Diesel et biocarburants</v>
      </c>
      <c r="J356" t="s">
        <v>3213</v>
      </c>
      <c r="K356" t="s">
        <v>3204</v>
      </c>
      <c r="L356" t="s">
        <v>935</v>
      </c>
      <c r="M356" t="str">
        <f>'Correspondance produits'!$B$111</f>
        <v>Chaleur utile à 200 °C</v>
      </c>
      <c r="O356">
        <f>_xlfn.XLOOKUP($L356,Forman!$B:$B,Forman!H:H)</f>
        <v>2.8999999999999995</v>
      </c>
      <c r="P356" t="str">
        <f>_xlfn.XLOOKUP($L356,Forman!$B:$B,Forman!I:I)</f>
        <v>Rejets gazeux à 200 °C [METABOLHEAT - National]</v>
      </c>
      <c r="Q356">
        <f>_xlfn.XLOOKUP($L356,Forman!$B:$B,Forman!J:J)</f>
        <v>0.95</v>
      </c>
      <c r="R356">
        <f>_xlfn.XLOOKUP($L356,Forman!$B:$B,Forman!K:K)</f>
        <v>0</v>
      </c>
      <c r="S356">
        <f>_xlfn.XLOOKUP($L356,Forman!$B:$B,Forman!L:L)</f>
        <v>0</v>
      </c>
      <c r="T356" t="str">
        <f>_xlfn.XLOOKUP($L356,Forman!$B:$B,Forman!M:M)</f>
        <v>Rejets liquides à 85 °C [METABOLHEAT - National]</v>
      </c>
      <c r="U356">
        <f>_xlfn.XLOOKUP($L356,Forman!$B:$B,Forman!N:N)</f>
        <v>0.05</v>
      </c>
      <c r="V356">
        <f>_xlfn.XLOOKUP($L356,Forman!$B:$B,Forman!O:O)</f>
        <v>0</v>
      </c>
      <c r="W356">
        <f>_xlfn.XLOOKUP($L356,Forman!$B:$B,Forman!P:P)</f>
        <v>0</v>
      </c>
      <c r="X356" t="str">
        <f t="shared" si="18"/>
        <v>Diesel et biocarburants [METABOLHEAT - National]</v>
      </c>
      <c r="Y356" t="str">
        <f t="shared" si="21"/>
        <v>Gazole et biocarburants liquides - Production de métaux - Thermique - Autres métaux : production - Autres métaux non ferreux [METABOLHEAT - National]</v>
      </c>
      <c r="Z356" t="str">
        <f t="shared" si="19"/>
        <v>Chaleur utile à 200 °C [METABOLHEAT - National]</v>
      </c>
      <c r="AA356" t="str">
        <f t="shared" si="20"/>
        <v>Enfant</v>
      </c>
      <c r="AB356" t="s">
        <v>3976</v>
      </c>
      <c r="AC356" t="s">
        <v>3983</v>
      </c>
      <c r="AD356" t="s">
        <v>3991</v>
      </c>
    </row>
    <row r="357" spans="1:30" x14ac:dyDescent="0.3">
      <c r="A357">
        <v>7</v>
      </c>
      <c r="B357" t="s">
        <v>2516</v>
      </c>
      <c r="H357" t="s">
        <v>1556</v>
      </c>
      <c r="I357" t="str">
        <f>'Correspondance produits'!$B$46</f>
        <v>Fioul</v>
      </c>
      <c r="J357" t="s">
        <v>3213</v>
      </c>
      <c r="K357" t="s">
        <v>3204</v>
      </c>
      <c r="L357" t="s">
        <v>935</v>
      </c>
      <c r="M357" t="str">
        <f>'Correspondance produits'!$B$111</f>
        <v>Chaleur utile à 200 °C</v>
      </c>
      <c r="O357">
        <f>_xlfn.XLOOKUP($L357,Forman!$B:$B,Forman!H:H)</f>
        <v>2.8999999999999995</v>
      </c>
      <c r="P357" t="str">
        <f>_xlfn.XLOOKUP($L357,Forman!$B:$B,Forman!I:I)</f>
        <v>Rejets gazeux à 200 °C [METABOLHEAT - National]</v>
      </c>
      <c r="Q357">
        <f>_xlfn.XLOOKUP($L357,Forman!$B:$B,Forman!J:J)</f>
        <v>0.95</v>
      </c>
      <c r="R357">
        <f>_xlfn.XLOOKUP($L357,Forman!$B:$B,Forman!K:K)</f>
        <v>0</v>
      </c>
      <c r="S357">
        <f>_xlfn.XLOOKUP($L357,Forman!$B:$B,Forman!L:L)</f>
        <v>0</v>
      </c>
      <c r="T357" t="str">
        <f>_xlfn.XLOOKUP($L357,Forman!$B:$B,Forman!M:M)</f>
        <v>Rejets liquides à 85 °C [METABOLHEAT - National]</v>
      </c>
      <c r="U357">
        <f>_xlfn.XLOOKUP($L357,Forman!$B:$B,Forman!N:N)</f>
        <v>0.05</v>
      </c>
      <c r="V357">
        <f>_xlfn.XLOOKUP($L357,Forman!$B:$B,Forman!O:O)</f>
        <v>0</v>
      </c>
      <c r="W357">
        <f>_xlfn.XLOOKUP($L357,Forman!$B:$B,Forman!P:P)</f>
        <v>0</v>
      </c>
      <c r="X357" t="str">
        <f t="shared" si="18"/>
        <v>Fioul [METABOLHEAT - National]</v>
      </c>
      <c r="Y357" t="str">
        <f t="shared" si="21"/>
        <v>Fioul - Production de métaux - Thermique - Autres métaux : production - Autres métaux non ferreux [METABOLHEAT - National]</v>
      </c>
      <c r="Z357" t="str">
        <f t="shared" si="19"/>
        <v>Chaleur utile à 200 °C [METABOLHEAT - National]</v>
      </c>
      <c r="AA357" t="str">
        <f t="shared" si="20"/>
        <v>Enfant</v>
      </c>
      <c r="AB357" t="s">
        <v>3976</v>
      </c>
      <c r="AC357" t="s">
        <v>3983</v>
      </c>
      <c r="AD357" t="s">
        <v>3991</v>
      </c>
    </row>
    <row r="358" spans="1:30" x14ac:dyDescent="0.3">
      <c r="A358">
        <v>7</v>
      </c>
      <c r="B358" t="s">
        <v>2517</v>
      </c>
      <c r="H358" t="s">
        <v>1557</v>
      </c>
      <c r="I358" t="str">
        <f>'Correspondance produits'!$B$152</f>
        <v>Gaz</v>
      </c>
      <c r="J358" t="s">
        <v>3213</v>
      </c>
      <c r="K358" t="s">
        <v>3204</v>
      </c>
      <c r="L358" t="s">
        <v>937</v>
      </c>
      <c r="M358" t="str">
        <f>'Correspondance produits'!$B$111</f>
        <v>Chaleur utile à 200 °C</v>
      </c>
      <c r="O358">
        <f>_xlfn.XLOOKUP($L358,Forman!$B:$B,Forman!H:H)</f>
        <v>2.6</v>
      </c>
      <c r="P358" t="str">
        <f>_xlfn.XLOOKUP($L358,Forman!$B:$B,Forman!I:I)</f>
        <v>Rejets gazeux à 200 °C [METABOLHEAT - National]</v>
      </c>
      <c r="Q358">
        <f>_xlfn.XLOOKUP($L358,Forman!$B:$B,Forman!J:J)</f>
        <v>0.95</v>
      </c>
      <c r="R358">
        <f>_xlfn.XLOOKUP($L358,Forman!$B:$B,Forman!K:K)</f>
        <v>0</v>
      </c>
      <c r="S358">
        <f>_xlfn.XLOOKUP($L358,Forman!$B:$B,Forman!L:L)</f>
        <v>0</v>
      </c>
      <c r="T358" t="str">
        <f>_xlfn.XLOOKUP($L358,Forman!$B:$B,Forman!M:M)</f>
        <v>Rejets liquides à 85 °C [METABOLHEAT - National]</v>
      </c>
      <c r="U358">
        <f>_xlfn.XLOOKUP($L358,Forman!$B:$B,Forman!N:N)</f>
        <v>0.05</v>
      </c>
      <c r="V358">
        <f>_xlfn.XLOOKUP($L358,Forman!$B:$B,Forman!O:O)</f>
        <v>0</v>
      </c>
      <c r="W358">
        <f>_xlfn.XLOOKUP($L358,Forman!$B:$B,Forman!P:P)</f>
        <v>0</v>
      </c>
      <c r="X358" t="str">
        <f t="shared" si="18"/>
        <v>Gaz [METABOLHEAT - National]</v>
      </c>
      <c r="Y358" t="str">
        <f t="shared" si="21"/>
        <v>Gaz naturel et biogaz - Production de métaux - Thermique - Autres métaux : production - Autres métaux non ferreux [METABOLHEAT - National]</v>
      </c>
      <c r="Z358" t="str">
        <f t="shared" si="19"/>
        <v>Chaleur utile à 200 °C [METABOLHEAT - National]</v>
      </c>
      <c r="AA358" t="str">
        <f t="shared" si="20"/>
        <v>Enfant</v>
      </c>
      <c r="AB358" t="s">
        <v>3976</v>
      </c>
      <c r="AC358" t="s">
        <v>3983</v>
      </c>
      <c r="AD358" t="s">
        <v>3991</v>
      </c>
    </row>
    <row r="359" spans="1:30" x14ac:dyDescent="0.3">
      <c r="A359">
        <v>6</v>
      </c>
      <c r="B359" t="s">
        <v>2518</v>
      </c>
      <c r="H359" t="s">
        <v>1558</v>
      </c>
      <c r="I359" t="str">
        <f>'Correspondance produits'!$B$85</f>
        <v>Électricité</v>
      </c>
      <c r="J359" t="s">
        <v>3211</v>
      </c>
      <c r="K359" t="s">
        <v>3204</v>
      </c>
      <c r="L359" t="str">
        <f>Forman!$B$13</f>
        <v>Heaters</v>
      </c>
      <c r="M359" t="str">
        <f>'Correspondance produits'!$B$108</f>
        <v>Chaleur utile à 600 °C</v>
      </c>
      <c r="O359">
        <f>_xlfn.XLOOKUP($L359,Forman!$B:$B,Forman!H:H)</f>
        <v>0</v>
      </c>
      <c r="P359">
        <f>_xlfn.XLOOKUP($L359,Forman!$B:$B,Forman!I:I)</f>
        <v>0</v>
      </c>
      <c r="Q359">
        <f>_xlfn.XLOOKUP($L359,Forman!$B:$B,Forman!J:J)</f>
        <v>0</v>
      </c>
      <c r="R359">
        <f>_xlfn.XLOOKUP($L359,Forman!$B:$B,Forman!K:K)</f>
        <v>0</v>
      </c>
      <c r="S359">
        <f>_xlfn.XLOOKUP($L359,Forman!$B:$B,Forman!L:L)</f>
        <v>0</v>
      </c>
      <c r="T359">
        <f>_xlfn.XLOOKUP($L359,Forman!$B:$B,Forman!M:M)</f>
        <v>0</v>
      </c>
      <c r="U359">
        <f>_xlfn.XLOOKUP($L359,Forman!$B:$B,Forman!N:N)</f>
        <v>0</v>
      </c>
      <c r="V359">
        <f>_xlfn.XLOOKUP($L359,Forman!$B:$B,Forman!O:O)</f>
        <v>0</v>
      </c>
      <c r="W359">
        <f>_xlfn.XLOOKUP($L359,Forman!$B:$B,Forman!P:P)</f>
        <v>0</v>
      </c>
      <c r="X359" t="str">
        <f t="shared" si="18"/>
        <v>Électricité [METABOLHEAT - National]</v>
      </c>
      <c r="Y359" t="str">
        <f t="shared" si="21"/>
        <v>Production de métaux - Électrique - Autres métaux : production - Autres métaux non ferreux [METABOLHEAT - National]</v>
      </c>
      <c r="Z359" t="str">
        <f t="shared" si="19"/>
        <v>Chaleur utile à 600 °C [METABOLHEAT - National]</v>
      </c>
      <c r="AA359" t="str">
        <f t="shared" si="20"/>
        <v>Enfant</v>
      </c>
      <c r="AB359" t="s">
        <v>3976</v>
      </c>
      <c r="AC359" t="s">
        <v>3983</v>
      </c>
      <c r="AD359" t="s">
        <v>3991</v>
      </c>
    </row>
    <row r="360" spans="1:30" x14ac:dyDescent="0.3">
      <c r="A360">
        <v>5</v>
      </c>
      <c r="B360" t="s">
        <v>2519</v>
      </c>
      <c r="H360" t="s">
        <v>2204</v>
      </c>
      <c r="O360">
        <f>_xlfn.XLOOKUP($L360,Forman!$B:$B,Forman!H:H)</f>
        <v>0</v>
      </c>
      <c r="P360">
        <f>_xlfn.XLOOKUP($L360,Forman!$B:$B,Forman!I:I)</f>
        <v>0</v>
      </c>
      <c r="Q360">
        <f>_xlfn.XLOOKUP($L360,Forman!$B:$B,Forman!J:J)</f>
        <v>0</v>
      </c>
      <c r="R360">
        <f>_xlfn.XLOOKUP($L360,Forman!$B:$B,Forman!K:K)</f>
        <v>0</v>
      </c>
      <c r="S360">
        <f>_xlfn.XLOOKUP($L360,Forman!$B:$B,Forman!L:L)</f>
        <v>0</v>
      </c>
      <c r="T360">
        <f>_xlfn.XLOOKUP($L360,Forman!$B:$B,Forman!M:M)</f>
        <v>0</v>
      </c>
      <c r="U360">
        <f>_xlfn.XLOOKUP($L360,Forman!$B:$B,Forman!N:N)</f>
        <v>0</v>
      </c>
      <c r="V360">
        <f>_xlfn.XLOOKUP($L360,Forman!$B:$B,Forman!O:O)</f>
        <v>0</v>
      </c>
      <c r="W360">
        <f>_xlfn.XLOOKUP($L360,Forman!$B:$B,Forman!P:P)</f>
        <v>0</v>
      </c>
      <c r="X360" t="str">
        <f t="shared" si="18"/>
        <v xml:space="preserve"> [METABOLHEAT - National]</v>
      </c>
      <c r="Y360" t="str">
        <f t="shared" si="21"/>
        <v>Transformation des métaux (métallurgie, par exemple, fonderie, réchauffage) - Autres métaux non ferreux [METABOLHEAT - National]</v>
      </c>
      <c r="Z360" t="str">
        <f t="shared" si="19"/>
        <v xml:space="preserve"> [METABOLHEAT - National]</v>
      </c>
      <c r="AA360" t="str">
        <f t="shared" si="20"/>
        <v>Parent</v>
      </c>
    </row>
    <row r="361" spans="1:30" x14ac:dyDescent="0.3">
      <c r="A361">
        <v>6</v>
      </c>
      <c r="B361" t="s">
        <v>2520</v>
      </c>
      <c r="H361" t="s">
        <v>2205</v>
      </c>
      <c r="O361">
        <f>_xlfn.XLOOKUP($L361,Forman!$B:$B,Forman!H:H)</f>
        <v>0</v>
      </c>
      <c r="P361">
        <f>_xlfn.XLOOKUP($L361,Forman!$B:$B,Forman!I:I)</f>
        <v>0</v>
      </c>
      <c r="Q361">
        <f>_xlfn.XLOOKUP($L361,Forman!$B:$B,Forman!J:J)</f>
        <v>0</v>
      </c>
      <c r="R361">
        <f>_xlfn.XLOOKUP($L361,Forman!$B:$B,Forman!K:K)</f>
        <v>0</v>
      </c>
      <c r="S361">
        <f>_xlfn.XLOOKUP($L361,Forman!$B:$B,Forman!L:L)</f>
        <v>0</v>
      </c>
      <c r="T361">
        <f>_xlfn.XLOOKUP($L361,Forman!$B:$B,Forman!M:M)</f>
        <v>0</v>
      </c>
      <c r="U361">
        <f>_xlfn.XLOOKUP($L361,Forman!$B:$B,Forman!N:N)</f>
        <v>0</v>
      </c>
      <c r="V361">
        <f>_xlfn.XLOOKUP($L361,Forman!$B:$B,Forman!O:O)</f>
        <v>0</v>
      </c>
      <c r="W361">
        <f>_xlfn.XLOOKUP($L361,Forman!$B:$B,Forman!P:P)</f>
        <v>0</v>
      </c>
      <c r="X361" t="str">
        <f t="shared" si="18"/>
        <v xml:space="preserve"> [METABOLHEAT - National]</v>
      </c>
      <c r="Y361" t="str">
        <f t="shared" si="21"/>
        <v>Transformation des métaux - Thermique - Transformation des métaux (métallurgie, par exemple, fonderie, réchauffage) - Autres métaux non ferreux [METABOLHEAT - National]</v>
      </c>
      <c r="Z361" t="str">
        <f t="shared" si="19"/>
        <v xml:space="preserve"> [METABOLHEAT - National]</v>
      </c>
      <c r="AA361" t="str">
        <f t="shared" si="20"/>
        <v>Parent</v>
      </c>
    </row>
    <row r="362" spans="1:30" x14ac:dyDescent="0.3">
      <c r="A362">
        <v>7</v>
      </c>
      <c r="B362" t="s">
        <v>2521</v>
      </c>
      <c r="H362" t="s">
        <v>1559</v>
      </c>
      <c r="I362" t="str">
        <f>'Correspondance produits'!$B$38</f>
        <v>Gaz de pétrole liquéfiés</v>
      </c>
      <c r="J362" t="s">
        <v>3213</v>
      </c>
      <c r="K362" t="s">
        <v>3204</v>
      </c>
      <c r="L362" t="s">
        <v>935</v>
      </c>
      <c r="M362" t="str">
        <f>'Correspondance produits'!$B$111</f>
        <v>Chaleur utile à 200 °C</v>
      </c>
      <c r="O362">
        <f>_xlfn.XLOOKUP($L362,Forman!$B:$B,Forman!H:H)</f>
        <v>2.8999999999999995</v>
      </c>
      <c r="P362" t="str">
        <f>_xlfn.XLOOKUP($L362,Forman!$B:$B,Forman!I:I)</f>
        <v>Rejets gazeux à 200 °C [METABOLHEAT - National]</v>
      </c>
      <c r="Q362">
        <f>_xlfn.XLOOKUP($L362,Forman!$B:$B,Forman!J:J)</f>
        <v>0.95</v>
      </c>
      <c r="R362">
        <f>_xlfn.XLOOKUP($L362,Forman!$B:$B,Forman!K:K)</f>
        <v>0</v>
      </c>
      <c r="S362">
        <f>_xlfn.XLOOKUP($L362,Forman!$B:$B,Forman!L:L)</f>
        <v>0</v>
      </c>
      <c r="T362" t="str">
        <f>_xlfn.XLOOKUP($L362,Forman!$B:$B,Forman!M:M)</f>
        <v>Rejets liquides à 85 °C [METABOLHEAT - National]</v>
      </c>
      <c r="U362">
        <f>_xlfn.XLOOKUP($L362,Forman!$B:$B,Forman!N:N)</f>
        <v>0.05</v>
      </c>
      <c r="V362">
        <f>_xlfn.XLOOKUP($L362,Forman!$B:$B,Forman!O:O)</f>
        <v>0</v>
      </c>
      <c r="W362">
        <f>_xlfn.XLOOKUP($L362,Forman!$B:$B,Forman!P:P)</f>
        <v>0</v>
      </c>
      <c r="X362" t="str">
        <f t="shared" si="18"/>
        <v>Gaz de pétrole liquéfiés [METABOLHEAT - National]</v>
      </c>
      <c r="Y362" t="str">
        <f t="shared" si="21"/>
        <v>GPL - Transformation des métaux - Thermique - Transformation des métaux (métallurgie, par exemple, fonderie, réchauffage) - Autres métaux non ferreux [METABOLHEAT - National]</v>
      </c>
      <c r="Z362" t="str">
        <f t="shared" si="19"/>
        <v>Chaleur utile à 200 °C [METABOLHEAT - National]</v>
      </c>
      <c r="AA362" t="str">
        <f t="shared" si="20"/>
        <v>Enfant</v>
      </c>
      <c r="AB362" t="s">
        <v>3976</v>
      </c>
      <c r="AC362" t="s">
        <v>3983</v>
      </c>
      <c r="AD362" t="s">
        <v>3991</v>
      </c>
    </row>
    <row r="363" spans="1:30" x14ac:dyDescent="0.3">
      <c r="A363">
        <v>7</v>
      </c>
      <c r="B363" t="s">
        <v>2522</v>
      </c>
      <c r="H363" t="s">
        <v>1560</v>
      </c>
      <c r="I363" t="str">
        <f>'Correspondance produits'!$B$161</f>
        <v>Diesel et biocarburants</v>
      </c>
      <c r="J363" t="s">
        <v>3213</v>
      </c>
      <c r="K363" t="s">
        <v>3204</v>
      </c>
      <c r="L363" t="s">
        <v>935</v>
      </c>
      <c r="M363" t="str">
        <f>'Correspondance produits'!$B$111</f>
        <v>Chaleur utile à 200 °C</v>
      </c>
      <c r="O363">
        <f>_xlfn.XLOOKUP($L363,Forman!$B:$B,Forman!H:H)</f>
        <v>2.8999999999999995</v>
      </c>
      <c r="P363" t="str">
        <f>_xlfn.XLOOKUP($L363,Forman!$B:$B,Forman!I:I)</f>
        <v>Rejets gazeux à 200 °C [METABOLHEAT - National]</v>
      </c>
      <c r="Q363">
        <f>_xlfn.XLOOKUP($L363,Forman!$B:$B,Forman!J:J)</f>
        <v>0.95</v>
      </c>
      <c r="R363">
        <f>_xlfn.XLOOKUP($L363,Forman!$B:$B,Forman!K:K)</f>
        <v>0</v>
      </c>
      <c r="S363">
        <f>_xlfn.XLOOKUP($L363,Forman!$B:$B,Forman!L:L)</f>
        <v>0</v>
      </c>
      <c r="T363" t="str">
        <f>_xlfn.XLOOKUP($L363,Forman!$B:$B,Forman!M:M)</f>
        <v>Rejets liquides à 85 °C [METABOLHEAT - National]</v>
      </c>
      <c r="U363">
        <f>_xlfn.XLOOKUP($L363,Forman!$B:$B,Forman!N:N)</f>
        <v>0.05</v>
      </c>
      <c r="V363">
        <f>_xlfn.XLOOKUP($L363,Forman!$B:$B,Forman!O:O)</f>
        <v>0</v>
      </c>
      <c r="W363">
        <f>_xlfn.XLOOKUP($L363,Forman!$B:$B,Forman!P:P)</f>
        <v>0</v>
      </c>
      <c r="X363" t="str">
        <f t="shared" si="18"/>
        <v>Diesel et biocarburants [METABOLHEAT - National]</v>
      </c>
      <c r="Y363" t="str">
        <f t="shared" si="21"/>
        <v>Gazole et biocarburants liquides - Transformation des métaux - Thermique - Transformation des métaux (métallurgie, par exemple, fonderie, réchauffage) - Autres Métaux non ferreux [METABOLHEAT - National]</v>
      </c>
      <c r="Z363" t="str">
        <f t="shared" si="19"/>
        <v>Chaleur utile à 200 °C [METABOLHEAT - National]</v>
      </c>
      <c r="AA363" t="str">
        <f t="shared" si="20"/>
        <v>Enfant</v>
      </c>
      <c r="AB363" t="s">
        <v>3976</v>
      </c>
      <c r="AC363" t="s">
        <v>3983</v>
      </c>
      <c r="AD363" t="s">
        <v>3991</v>
      </c>
    </row>
    <row r="364" spans="1:30" x14ac:dyDescent="0.3">
      <c r="A364">
        <v>7</v>
      </c>
      <c r="B364" t="s">
        <v>2523</v>
      </c>
      <c r="H364" t="s">
        <v>1561</v>
      </c>
      <c r="I364" t="str">
        <f>'Correspondance produits'!$B$46</f>
        <v>Fioul</v>
      </c>
      <c r="J364" t="s">
        <v>3213</v>
      </c>
      <c r="K364" t="s">
        <v>3204</v>
      </c>
      <c r="L364" t="s">
        <v>935</v>
      </c>
      <c r="M364" t="str">
        <f>'Correspondance produits'!$B$111</f>
        <v>Chaleur utile à 200 °C</v>
      </c>
      <c r="O364">
        <f>_xlfn.XLOOKUP($L364,Forman!$B:$B,Forman!H:H)</f>
        <v>2.8999999999999995</v>
      </c>
      <c r="P364" t="str">
        <f>_xlfn.XLOOKUP($L364,Forman!$B:$B,Forman!I:I)</f>
        <v>Rejets gazeux à 200 °C [METABOLHEAT - National]</v>
      </c>
      <c r="Q364">
        <f>_xlfn.XLOOKUP($L364,Forman!$B:$B,Forman!J:J)</f>
        <v>0.95</v>
      </c>
      <c r="R364">
        <f>_xlfn.XLOOKUP($L364,Forman!$B:$B,Forman!K:K)</f>
        <v>0</v>
      </c>
      <c r="S364">
        <f>_xlfn.XLOOKUP($L364,Forman!$B:$B,Forman!L:L)</f>
        <v>0</v>
      </c>
      <c r="T364" t="str">
        <f>_xlfn.XLOOKUP($L364,Forman!$B:$B,Forman!M:M)</f>
        <v>Rejets liquides à 85 °C [METABOLHEAT - National]</v>
      </c>
      <c r="U364">
        <f>_xlfn.XLOOKUP($L364,Forman!$B:$B,Forman!N:N)</f>
        <v>0.05</v>
      </c>
      <c r="V364">
        <f>_xlfn.XLOOKUP($L364,Forman!$B:$B,Forman!O:O)</f>
        <v>0</v>
      </c>
      <c r="W364">
        <f>_xlfn.XLOOKUP($L364,Forman!$B:$B,Forman!P:P)</f>
        <v>0</v>
      </c>
      <c r="X364" t="str">
        <f t="shared" si="18"/>
        <v>Fioul [METABOLHEAT - National]</v>
      </c>
      <c r="Y364" t="str">
        <f t="shared" si="21"/>
        <v>Fioul - Transformation des métaux - Thermique - Transformation des métaux (métallurgie, par exemple, fonderie, réchauffage) - Autres métaux non ferreux [METABOLHEAT - National]</v>
      </c>
      <c r="Z364" t="str">
        <f t="shared" si="19"/>
        <v>Chaleur utile à 200 °C [METABOLHEAT - National]</v>
      </c>
      <c r="AA364" t="str">
        <f t="shared" si="20"/>
        <v>Enfant</v>
      </c>
      <c r="AB364" t="s">
        <v>3976</v>
      </c>
      <c r="AC364" t="s">
        <v>3983</v>
      </c>
      <c r="AD364" t="s">
        <v>3991</v>
      </c>
    </row>
    <row r="365" spans="1:30" x14ac:dyDescent="0.3">
      <c r="A365">
        <v>7</v>
      </c>
      <c r="B365" t="s">
        <v>2524</v>
      </c>
      <c r="H365" t="s">
        <v>1562</v>
      </c>
      <c r="I365" t="str">
        <f>'Correspondance produits'!$B$152</f>
        <v>Gaz</v>
      </c>
      <c r="J365" t="s">
        <v>3213</v>
      </c>
      <c r="K365" t="s">
        <v>3204</v>
      </c>
      <c r="L365" t="s">
        <v>937</v>
      </c>
      <c r="M365" t="str">
        <f>'Correspondance produits'!$B$111</f>
        <v>Chaleur utile à 200 °C</v>
      </c>
      <c r="O365">
        <f>_xlfn.XLOOKUP($L365,Forman!$B:$B,Forman!H:H)</f>
        <v>2.6</v>
      </c>
      <c r="P365" t="str">
        <f>_xlfn.XLOOKUP($L365,Forman!$B:$B,Forman!I:I)</f>
        <v>Rejets gazeux à 200 °C [METABOLHEAT - National]</v>
      </c>
      <c r="Q365">
        <f>_xlfn.XLOOKUP($L365,Forman!$B:$B,Forman!J:J)</f>
        <v>0.95</v>
      </c>
      <c r="R365">
        <f>_xlfn.XLOOKUP($L365,Forman!$B:$B,Forman!K:K)</f>
        <v>0</v>
      </c>
      <c r="S365">
        <f>_xlfn.XLOOKUP($L365,Forman!$B:$B,Forman!L:L)</f>
        <v>0</v>
      </c>
      <c r="T365" t="str">
        <f>_xlfn.XLOOKUP($L365,Forman!$B:$B,Forman!M:M)</f>
        <v>Rejets liquides à 85 °C [METABOLHEAT - National]</v>
      </c>
      <c r="U365">
        <f>_xlfn.XLOOKUP($L365,Forman!$B:$B,Forman!N:N)</f>
        <v>0.05</v>
      </c>
      <c r="V365">
        <f>_xlfn.XLOOKUP($L365,Forman!$B:$B,Forman!O:O)</f>
        <v>0</v>
      </c>
      <c r="W365">
        <f>_xlfn.XLOOKUP($L365,Forman!$B:$B,Forman!P:P)</f>
        <v>0</v>
      </c>
      <c r="X365" t="str">
        <f t="shared" si="18"/>
        <v>Gaz [METABOLHEAT - National]</v>
      </c>
      <c r="Y365" t="str">
        <f t="shared" si="21"/>
        <v>Gaz naturel et biogaz - Transformation des métaux - Thermique - Transformation des métaux (métallurgie, par exemple, fonderie, réchauffage) - Autres métaux non ferreux [METABOLHEAT - National]</v>
      </c>
      <c r="Z365" t="str">
        <f t="shared" si="19"/>
        <v>Chaleur utile à 200 °C [METABOLHEAT - National]</v>
      </c>
      <c r="AA365" t="str">
        <f t="shared" si="20"/>
        <v>Enfant</v>
      </c>
      <c r="AB365" t="s">
        <v>3976</v>
      </c>
      <c r="AC365" t="s">
        <v>3983</v>
      </c>
      <c r="AD365" t="s">
        <v>3991</v>
      </c>
    </row>
    <row r="366" spans="1:30" x14ac:dyDescent="0.3">
      <c r="A366">
        <v>6</v>
      </c>
      <c r="B366" t="s">
        <v>2525</v>
      </c>
      <c r="H366" t="s">
        <v>1563</v>
      </c>
      <c r="I366" t="str">
        <f>'Correspondance produits'!$B$85</f>
        <v>Électricité</v>
      </c>
      <c r="J366" t="s">
        <v>3211</v>
      </c>
      <c r="K366" t="s">
        <v>3204</v>
      </c>
      <c r="L366" t="str">
        <f>Forman!$B$13</f>
        <v>Heaters</v>
      </c>
      <c r="M366" t="str">
        <f>'Correspondance produits'!$B$108</f>
        <v>Chaleur utile à 600 °C</v>
      </c>
      <c r="O366">
        <f>_xlfn.XLOOKUP($L366,Forman!$B:$B,Forman!H:H)</f>
        <v>0</v>
      </c>
      <c r="P366">
        <f>_xlfn.XLOOKUP($L366,Forman!$B:$B,Forman!I:I)</f>
        <v>0</v>
      </c>
      <c r="Q366">
        <f>_xlfn.XLOOKUP($L366,Forman!$B:$B,Forman!J:J)</f>
        <v>0</v>
      </c>
      <c r="R366">
        <f>_xlfn.XLOOKUP($L366,Forman!$B:$B,Forman!K:K)</f>
        <v>0</v>
      </c>
      <c r="S366">
        <f>_xlfn.XLOOKUP($L366,Forman!$B:$B,Forman!L:L)</f>
        <v>0</v>
      </c>
      <c r="T366">
        <f>_xlfn.XLOOKUP($L366,Forman!$B:$B,Forman!M:M)</f>
        <v>0</v>
      </c>
      <c r="U366">
        <f>_xlfn.XLOOKUP($L366,Forman!$B:$B,Forman!N:N)</f>
        <v>0</v>
      </c>
      <c r="V366">
        <f>_xlfn.XLOOKUP($L366,Forman!$B:$B,Forman!O:O)</f>
        <v>0</v>
      </c>
      <c r="W366">
        <f>_xlfn.XLOOKUP($L366,Forman!$B:$B,Forman!P:P)</f>
        <v>0</v>
      </c>
      <c r="X366" t="str">
        <f t="shared" si="18"/>
        <v>Électricité [METABOLHEAT - National]</v>
      </c>
      <c r="Y366" t="str">
        <f t="shared" si="21"/>
        <v>Transformation des métaux - Électrique - Transformation des métaux (métallurgie, par exemple, fonderie, réchauffage) - Autres métaux non ferreux [METABOLHEAT - National]</v>
      </c>
      <c r="Z366" t="str">
        <f t="shared" si="19"/>
        <v>Chaleur utile à 600 °C [METABOLHEAT - National]</v>
      </c>
      <c r="AA366" t="str">
        <f t="shared" si="20"/>
        <v>Enfant</v>
      </c>
      <c r="AB366" t="s">
        <v>3976</v>
      </c>
      <c r="AC366" t="s">
        <v>3983</v>
      </c>
      <c r="AD366" t="s">
        <v>3991</v>
      </c>
    </row>
    <row r="367" spans="1:30" x14ac:dyDescent="0.3">
      <c r="A367">
        <v>5</v>
      </c>
      <c r="B367" t="s">
        <v>2526</v>
      </c>
      <c r="H367" t="s">
        <v>2206</v>
      </c>
      <c r="O367">
        <f>_xlfn.XLOOKUP($L367,Forman!$B:$B,Forman!H:H)</f>
        <v>0</v>
      </c>
      <c r="P367">
        <f>_xlfn.XLOOKUP($L367,Forman!$B:$B,Forman!I:I)</f>
        <v>0</v>
      </c>
      <c r="Q367">
        <f>_xlfn.XLOOKUP($L367,Forman!$B:$B,Forman!J:J)</f>
        <v>0</v>
      </c>
      <c r="R367">
        <f>_xlfn.XLOOKUP($L367,Forman!$B:$B,Forman!K:K)</f>
        <v>0</v>
      </c>
      <c r="S367">
        <f>_xlfn.XLOOKUP($L367,Forman!$B:$B,Forman!L:L)</f>
        <v>0</v>
      </c>
      <c r="T367">
        <f>_xlfn.XLOOKUP($L367,Forman!$B:$B,Forman!M:M)</f>
        <v>0</v>
      </c>
      <c r="U367">
        <f>_xlfn.XLOOKUP($L367,Forman!$B:$B,Forman!N:N)</f>
        <v>0</v>
      </c>
      <c r="V367">
        <f>_xlfn.XLOOKUP($L367,Forman!$B:$B,Forman!O:O)</f>
        <v>0</v>
      </c>
      <c r="W367">
        <f>_xlfn.XLOOKUP($L367,Forman!$B:$B,Forman!P:P)</f>
        <v>0</v>
      </c>
      <c r="X367" t="str">
        <f t="shared" si="18"/>
        <v xml:space="preserve"> [METABOLHEAT - National]</v>
      </c>
      <c r="Y367" t="str">
        <f t="shared" si="21"/>
        <v>Finition des métaux - Autres métaux non ferreux [METABOLHEAT - National]</v>
      </c>
      <c r="Z367" t="str">
        <f t="shared" si="19"/>
        <v xml:space="preserve"> [METABOLHEAT - National]</v>
      </c>
      <c r="AA367" t="str">
        <f t="shared" si="20"/>
        <v>Parent</v>
      </c>
    </row>
    <row r="368" spans="1:30" x14ac:dyDescent="0.3">
      <c r="A368">
        <v>6</v>
      </c>
      <c r="B368" t="s">
        <v>2527</v>
      </c>
      <c r="H368" t="s">
        <v>2207</v>
      </c>
      <c r="O368">
        <f>_xlfn.XLOOKUP($L368,Forman!$B:$B,Forman!H:H)</f>
        <v>0</v>
      </c>
      <c r="P368">
        <f>_xlfn.XLOOKUP($L368,Forman!$B:$B,Forman!I:I)</f>
        <v>0</v>
      </c>
      <c r="Q368">
        <f>_xlfn.XLOOKUP($L368,Forman!$B:$B,Forman!J:J)</f>
        <v>0</v>
      </c>
      <c r="R368">
        <f>_xlfn.XLOOKUP($L368,Forman!$B:$B,Forman!K:K)</f>
        <v>0</v>
      </c>
      <c r="S368">
        <f>_xlfn.XLOOKUP($L368,Forman!$B:$B,Forman!L:L)</f>
        <v>0</v>
      </c>
      <c r="T368">
        <f>_xlfn.XLOOKUP($L368,Forman!$B:$B,Forman!M:M)</f>
        <v>0</v>
      </c>
      <c r="U368">
        <f>_xlfn.XLOOKUP($L368,Forman!$B:$B,Forman!N:N)</f>
        <v>0</v>
      </c>
      <c r="V368">
        <f>_xlfn.XLOOKUP($L368,Forman!$B:$B,Forman!O:O)</f>
        <v>0</v>
      </c>
      <c r="W368">
        <f>_xlfn.XLOOKUP($L368,Forman!$B:$B,Forman!P:P)</f>
        <v>0</v>
      </c>
      <c r="X368" t="str">
        <f t="shared" si="18"/>
        <v xml:space="preserve"> [METABOLHEAT - National]</v>
      </c>
      <c r="Y368" t="str">
        <f t="shared" si="21"/>
        <v>Finition des métaux - Thermique - Finissage des métaux - Autres métaux non ferreux [METABOLHEAT - National]</v>
      </c>
      <c r="Z368" t="str">
        <f t="shared" si="19"/>
        <v xml:space="preserve"> [METABOLHEAT - National]</v>
      </c>
      <c r="AA368" t="str">
        <f t="shared" si="20"/>
        <v>Parent</v>
      </c>
    </row>
    <row r="369" spans="1:30" x14ac:dyDescent="0.3">
      <c r="A369">
        <v>7</v>
      </c>
      <c r="B369" t="s">
        <v>2528</v>
      </c>
      <c r="H369" t="s">
        <v>1564</v>
      </c>
      <c r="I369" t="str">
        <f>'Correspondance produits'!$B$38</f>
        <v>Gaz de pétrole liquéfiés</v>
      </c>
      <c r="J369" t="s">
        <v>3213</v>
      </c>
      <c r="K369" t="s">
        <v>3204</v>
      </c>
      <c r="L369" t="s">
        <v>935</v>
      </c>
      <c r="M369" t="str">
        <f>'Correspondance produits'!$B$111</f>
        <v>Chaleur utile à 200 °C</v>
      </c>
      <c r="O369">
        <f>_xlfn.XLOOKUP($L369,Forman!$B:$B,Forman!H:H)</f>
        <v>2.8999999999999995</v>
      </c>
      <c r="P369" t="str">
        <f>_xlfn.XLOOKUP($L369,Forman!$B:$B,Forman!I:I)</f>
        <v>Rejets gazeux à 200 °C [METABOLHEAT - National]</v>
      </c>
      <c r="Q369">
        <f>_xlfn.XLOOKUP($L369,Forman!$B:$B,Forman!J:J)</f>
        <v>0.95</v>
      </c>
      <c r="R369">
        <f>_xlfn.XLOOKUP($L369,Forman!$B:$B,Forman!K:K)</f>
        <v>0</v>
      </c>
      <c r="S369">
        <f>_xlfn.XLOOKUP($L369,Forman!$B:$B,Forman!L:L)</f>
        <v>0</v>
      </c>
      <c r="T369" t="str">
        <f>_xlfn.XLOOKUP($L369,Forman!$B:$B,Forman!M:M)</f>
        <v>Rejets liquides à 85 °C [METABOLHEAT - National]</v>
      </c>
      <c r="U369">
        <f>_xlfn.XLOOKUP($L369,Forman!$B:$B,Forman!N:N)</f>
        <v>0.05</v>
      </c>
      <c r="V369">
        <f>_xlfn.XLOOKUP($L369,Forman!$B:$B,Forman!O:O)</f>
        <v>0</v>
      </c>
      <c r="W369">
        <f>_xlfn.XLOOKUP($L369,Forman!$B:$B,Forman!P:P)</f>
        <v>0</v>
      </c>
      <c r="X369" t="str">
        <f t="shared" si="18"/>
        <v>Gaz de pétrole liquéfiés [METABOLHEAT - National]</v>
      </c>
      <c r="Y369" t="str">
        <f t="shared" si="21"/>
        <v>GPL - Finissage des métaux - Thermique - Finissage des métaux - Autres métaux non ferreux [METABOLHEAT - National]</v>
      </c>
      <c r="Z369" t="str">
        <f t="shared" si="19"/>
        <v>Chaleur utile à 200 °C [METABOLHEAT - National]</v>
      </c>
      <c r="AA369" t="str">
        <f t="shared" si="20"/>
        <v>Enfant</v>
      </c>
      <c r="AB369" t="s">
        <v>3976</v>
      </c>
      <c r="AC369" t="s">
        <v>3983</v>
      </c>
      <c r="AD369" t="s">
        <v>3991</v>
      </c>
    </row>
    <row r="370" spans="1:30" x14ac:dyDescent="0.3">
      <c r="A370">
        <v>7</v>
      </c>
      <c r="B370" t="s">
        <v>2529</v>
      </c>
      <c r="H370" t="s">
        <v>1565</v>
      </c>
      <c r="I370" t="str">
        <f>'Correspondance produits'!$B$161</f>
        <v>Diesel et biocarburants</v>
      </c>
      <c r="J370" t="s">
        <v>3213</v>
      </c>
      <c r="K370" t="s">
        <v>3204</v>
      </c>
      <c r="L370" t="s">
        <v>935</v>
      </c>
      <c r="M370" t="str">
        <f>'Correspondance produits'!$B$111</f>
        <v>Chaleur utile à 200 °C</v>
      </c>
      <c r="O370">
        <f>_xlfn.XLOOKUP($L370,Forman!$B:$B,Forman!H:H)</f>
        <v>2.8999999999999995</v>
      </c>
      <c r="P370" t="str">
        <f>_xlfn.XLOOKUP($L370,Forman!$B:$B,Forman!I:I)</f>
        <v>Rejets gazeux à 200 °C [METABOLHEAT - National]</v>
      </c>
      <c r="Q370">
        <f>_xlfn.XLOOKUP($L370,Forman!$B:$B,Forman!J:J)</f>
        <v>0.95</v>
      </c>
      <c r="R370">
        <f>_xlfn.XLOOKUP($L370,Forman!$B:$B,Forman!K:K)</f>
        <v>0</v>
      </c>
      <c r="S370">
        <f>_xlfn.XLOOKUP($L370,Forman!$B:$B,Forman!L:L)</f>
        <v>0</v>
      </c>
      <c r="T370" t="str">
        <f>_xlfn.XLOOKUP($L370,Forman!$B:$B,Forman!M:M)</f>
        <v>Rejets liquides à 85 °C [METABOLHEAT - National]</v>
      </c>
      <c r="U370">
        <f>_xlfn.XLOOKUP($L370,Forman!$B:$B,Forman!N:N)</f>
        <v>0.05</v>
      </c>
      <c r="V370">
        <f>_xlfn.XLOOKUP($L370,Forman!$B:$B,Forman!O:O)</f>
        <v>0</v>
      </c>
      <c r="W370">
        <f>_xlfn.XLOOKUP($L370,Forman!$B:$B,Forman!P:P)</f>
        <v>0</v>
      </c>
      <c r="X370" t="str">
        <f t="shared" si="18"/>
        <v>Diesel et biocarburants [METABOLHEAT - National]</v>
      </c>
      <c r="Y370" t="str">
        <f t="shared" si="21"/>
        <v>Gazole et biocarburants liquides - Finissage des métaux - Thermique - Finissage des métaux - Autres métaux non ferreux [METABOLHEAT - National]</v>
      </c>
      <c r="Z370" t="str">
        <f t="shared" si="19"/>
        <v>Chaleur utile à 200 °C [METABOLHEAT - National]</v>
      </c>
      <c r="AA370" t="str">
        <f t="shared" si="20"/>
        <v>Enfant</v>
      </c>
      <c r="AB370" t="s">
        <v>3976</v>
      </c>
      <c r="AC370" t="s">
        <v>3983</v>
      </c>
      <c r="AD370" t="s">
        <v>3991</v>
      </c>
    </row>
    <row r="371" spans="1:30" x14ac:dyDescent="0.3">
      <c r="A371">
        <v>7</v>
      </c>
      <c r="B371" t="s">
        <v>2530</v>
      </c>
      <c r="H371" t="s">
        <v>1566</v>
      </c>
      <c r="I371" t="str">
        <f>'Correspondance produits'!$B$152</f>
        <v>Gaz</v>
      </c>
      <c r="J371" t="s">
        <v>3213</v>
      </c>
      <c r="K371" t="s">
        <v>3204</v>
      </c>
      <c r="L371" t="s">
        <v>937</v>
      </c>
      <c r="M371" t="str">
        <f>'Correspondance produits'!$B$111</f>
        <v>Chaleur utile à 200 °C</v>
      </c>
      <c r="O371">
        <f>_xlfn.XLOOKUP($L371,Forman!$B:$B,Forman!H:H)</f>
        <v>2.6</v>
      </c>
      <c r="P371" t="str">
        <f>_xlfn.XLOOKUP($L371,Forman!$B:$B,Forman!I:I)</f>
        <v>Rejets gazeux à 200 °C [METABOLHEAT - National]</v>
      </c>
      <c r="Q371">
        <f>_xlfn.XLOOKUP($L371,Forman!$B:$B,Forman!J:J)</f>
        <v>0.95</v>
      </c>
      <c r="R371">
        <f>_xlfn.XLOOKUP($L371,Forman!$B:$B,Forman!K:K)</f>
        <v>0</v>
      </c>
      <c r="S371">
        <f>_xlfn.XLOOKUP($L371,Forman!$B:$B,Forman!L:L)</f>
        <v>0</v>
      </c>
      <c r="T371" t="str">
        <f>_xlfn.XLOOKUP($L371,Forman!$B:$B,Forman!M:M)</f>
        <v>Rejets liquides à 85 °C [METABOLHEAT - National]</v>
      </c>
      <c r="U371">
        <f>_xlfn.XLOOKUP($L371,Forman!$B:$B,Forman!N:N)</f>
        <v>0.05</v>
      </c>
      <c r="V371">
        <f>_xlfn.XLOOKUP($L371,Forman!$B:$B,Forman!O:O)</f>
        <v>0</v>
      </c>
      <c r="W371">
        <f>_xlfn.XLOOKUP($L371,Forman!$B:$B,Forman!P:P)</f>
        <v>0</v>
      </c>
      <c r="X371" t="str">
        <f t="shared" si="18"/>
        <v>Gaz [METABOLHEAT - National]</v>
      </c>
      <c r="Y371" t="str">
        <f t="shared" si="21"/>
        <v>Gaz naturel et biogaz - Finissage des métaux - Thermique - Finissage des métaux - Autres métaux non ferreux [METABOLHEAT - National]</v>
      </c>
      <c r="Z371" t="str">
        <f t="shared" si="19"/>
        <v>Chaleur utile à 200 °C [METABOLHEAT - National]</v>
      </c>
      <c r="AA371" t="str">
        <f t="shared" si="20"/>
        <v>Enfant</v>
      </c>
      <c r="AB371" t="s">
        <v>3976</v>
      </c>
      <c r="AC371" t="s">
        <v>3983</v>
      </c>
      <c r="AD371" t="s">
        <v>3991</v>
      </c>
    </row>
    <row r="372" spans="1:30" x14ac:dyDescent="0.3">
      <c r="A372">
        <v>6</v>
      </c>
      <c r="B372" t="s">
        <v>2531</v>
      </c>
      <c r="H372" t="s">
        <v>2208</v>
      </c>
      <c r="O372">
        <f>_xlfn.XLOOKUP($L372,Forman!$B:$B,Forman!H:H)</f>
        <v>0</v>
      </c>
      <c r="P372">
        <f>_xlfn.XLOOKUP($L372,Forman!$B:$B,Forman!I:I)</f>
        <v>0</v>
      </c>
      <c r="Q372">
        <f>_xlfn.XLOOKUP($L372,Forman!$B:$B,Forman!J:J)</f>
        <v>0</v>
      </c>
      <c r="R372">
        <f>_xlfn.XLOOKUP($L372,Forman!$B:$B,Forman!K:K)</f>
        <v>0</v>
      </c>
      <c r="S372">
        <f>_xlfn.XLOOKUP($L372,Forman!$B:$B,Forman!L:L)</f>
        <v>0</v>
      </c>
      <c r="T372">
        <f>_xlfn.XLOOKUP($L372,Forman!$B:$B,Forman!M:M)</f>
        <v>0</v>
      </c>
      <c r="U372">
        <f>_xlfn.XLOOKUP($L372,Forman!$B:$B,Forman!N:N)</f>
        <v>0</v>
      </c>
      <c r="V372">
        <f>_xlfn.XLOOKUP($L372,Forman!$B:$B,Forman!O:O)</f>
        <v>0</v>
      </c>
      <c r="W372">
        <f>_xlfn.XLOOKUP($L372,Forman!$B:$B,Forman!P:P)</f>
        <v>0</v>
      </c>
      <c r="X372" t="str">
        <f t="shared" si="18"/>
        <v xml:space="preserve"> [METABOLHEAT - National]</v>
      </c>
      <c r="Y372" t="str">
        <f t="shared" si="21"/>
        <v>Finition des métaux - Vapeur - Finissage des métaux - Autres métaux non ferreux [METABOLHEAT - National]</v>
      </c>
      <c r="Z372" t="str">
        <f t="shared" si="19"/>
        <v xml:space="preserve"> [METABOLHEAT - National]</v>
      </c>
      <c r="AA372" t="str">
        <f t="shared" si="20"/>
        <v>Parent</v>
      </c>
    </row>
    <row r="373" spans="1:30" x14ac:dyDescent="0.3">
      <c r="A373">
        <v>7</v>
      </c>
      <c r="B373" t="s">
        <v>2532</v>
      </c>
      <c r="H373" t="s">
        <v>1567</v>
      </c>
      <c r="I373" t="str">
        <f>'Correspondance produits'!$B$3</f>
        <v>Combustibles fossiles solides</v>
      </c>
      <c r="J373" t="s">
        <v>3213</v>
      </c>
      <c r="K373" t="s">
        <v>3204</v>
      </c>
      <c r="L373" t="s">
        <v>941</v>
      </c>
      <c r="M373" t="str">
        <f>'Correspondance produits'!$B$111</f>
        <v>Chaleur utile à 200 °C</v>
      </c>
      <c r="O373">
        <f>_xlfn.XLOOKUP($L373,Forman!$B:$B,Forman!H:H)</f>
        <v>2.9999999999999996</v>
      </c>
      <c r="P373" t="str">
        <f>_xlfn.XLOOKUP($L373,Forman!$B:$B,Forman!I:I)</f>
        <v>Rejets gazeux à 150 °C [METABOLHEAT - National]</v>
      </c>
      <c r="Q373">
        <f>_xlfn.XLOOKUP($L373,Forman!$B:$B,Forman!J:J)</f>
        <v>0.23</v>
      </c>
      <c r="R373" t="str">
        <f>_xlfn.XLOOKUP($L373,Forman!$B:$B,Forman!K:K)</f>
        <v>Rejets gazeux à 100 °C [METABOLHEAT - National]</v>
      </c>
      <c r="S373">
        <f>_xlfn.XLOOKUP($L373,Forman!$B:$B,Forman!L:L)</f>
        <v>0.38</v>
      </c>
      <c r="T373" t="str">
        <f>_xlfn.XLOOKUP($L373,Forman!$B:$B,Forman!M:M)</f>
        <v>Rejets liquides à 85 °C [METABOLHEAT - National]</v>
      </c>
      <c r="U373">
        <f>_xlfn.XLOOKUP($L373,Forman!$B:$B,Forman!N:N)</f>
        <v>0.01</v>
      </c>
      <c r="V373" t="str">
        <f>_xlfn.XLOOKUP($L373,Forman!$B:$B,Forman!O:O)</f>
        <v>Rejets liquides à 50 °C [METABOLHEAT - National]</v>
      </c>
      <c r="W373">
        <f>_xlfn.XLOOKUP($L373,Forman!$B:$B,Forman!P:P)</f>
        <v>0.38</v>
      </c>
      <c r="X373" t="str">
        <f t="shared" si="18"/>
        <v>Combustibles fossiles solides [METABOLHEAT - National]</v>
      </c>
      <c r="Y373" t="str">
        <f t="shared" si="21"/>
        <v>Solides - Finissage des métaux - Vapeur - Finissage des métaux - Autres métaux non ferreux [METABOLHEAT - National]</v>
      </c>
      <c r="Z373" t="str">
        <f t="shared" si="19"/>
        <v>Chaleur utile à 200 °C [METABOLHEAT - National]</v>
      </c>
      <c r="AA373" t="str">
        <f t="shared" si="20"/>
        <v>Enfant</v>
      </c>
      <c r="AB373" t="s">
        <v>3976</v>
      </c>
      <c r="AC373" t="s">
        <v>3983</v>
      </c>
      <c r="AD373" t="s">
        <v>3991</v>
      </c>
    </row>
    <row r="374" spans="1:30" x14ac:dyDescent="0.3">
      <c r="A374">
        <v>7</v>
      </c>
      <c r="B374" t="s">
        <v>2533</v>
      </c>
      <c r="H374" t="s">
        <v>2079</v>
      </c>
      <c r="I374" t="str">
        <f>'Correspondance produits'!$B$36</f>
        <v>Gaz de raffinerie</v>
      </c>
      <c r="J374" t="s">
        <v>3213</v>
      </c>
      <c r="K374" t="s">
        <v>3204</v>
      </c>
      <c r="L374" t="s">
        <v>937</v>
      </c>
      <c r="M374" t="str">
        <f>'Correspondance produits'!$B$111</f>
        <v>Chaleur utile à 200 °C</v>
      </c>
      <c r="O374">
        <f>_xlfn.XLOOKUP($L374,Forman!$B:$B,Forman!H:H)</f>
        <v>2.6</v>
      </c>
      <c r="P374" t="str">
        <f>_xlfn.XLOOKUP($L374,Forman!$B:$B,Forman!I:I)</f>
        <v>Rejets gazeux à 200 °C [METABOLHEAT - National]</v>
      </c>
      <c r="Q374">
        <f>_xlfn.XLOOKUP($L374,Forman!$B:$B,Forman!J:J)</f>
        <v>0.95</v>
      </c>
      <c r="R374">
        <f>_xlfn.XLOOKUP($L374,Forman!$B:$B,Forman!K:K)</f>
        <v>0</v>
      </c>
      <c r="S374">
        <f>_xlfn.XLOOKUP($L374,Forman!$B:$B,Forman!L:L)</f>
        <v>0</v>
      </c>
      <c r="T374" t="str">
        <f>_xlfn.XLOOKUP($L374,Forman!$B:$B,Forman!M:M)</f>
        <v>Rejets liquides à 85 °C [METABOLHEAT - National]</v>
      </c>
      <c r="U374">
        <f>_xlfn.XLOOKUP($L374,Forman!$B:$B,Forman!N:N)</f>
        <v>0.05</v>
      </c>
      <c r="V374">
        <f>_xlfn.XLOOKUP($L374,Forman!$B:$B,Forman!O:O)</f>
        <v>0</v>
      </c>
      <c r="W374">
        <f>_xlfn.XLOOKUP($L374,Forman!$B:$B,Forman!P:P)</f>
        <v>0</v>
      </c>
      <c r="X374" t="str">
        <f t="shared" si="18"/>
        <v>Gaz de raffinerie [METABOLHEAT - National]</v>
      </c>
      <c r="Y374" t="str">
        <f t="shared" si="21"/>
        <v>Gaz de raffinerie - Finition des métaux - Vapeur - Finition des métaux - Autres métaux non ferreux [METABOLHEAT - National]</v>
      </c>
      <c r="Z374" t="str">
        <f t="shared" si="19"/>
        <v>Chaleur utile à 200 °C [METABOLHEAT - National]</v>
      </c>
      <c r="AA374" t="str">
        <f t="shared" si="20"/>
        <v>Enfant</v>
      </c>
      <c r="AB374" t="s">
        <v>3976</v>
      </c>
      <c r="AC374" t="s">
        <v>3983</v>
      </c>
      <c r="AD374" t="s">
        <v>3991</v>
      </c>
    </row>
    <row r="375" spans="1:30" x14ac:dyDescent="0.3">
      <c r="A375">
        <v>7</v>
      </c>
      <c r="B375" t="s">
        <v>2534</v>
      </c>
      <c r="H375" t="s">
        <v>1568</v>
      </c>
      <c r="I375" t="str">
        <f>'Correspondance produits'!$B$38</f>
        <v>Gaz de pétrole liquéfiés</v>
      </c>
      <c r="J375" t="s">
        <v>3213</v>
      </c>
      <c r="K375" t="s">
        <v>3204</v>
      </c>
      <c r="L375" t="s">
        <v>935</v>
      </c>
      <c r="M375" t="str">
        <f>'Correspondance produits'!$B$111</f>
        <v>Chaleur utile à 200 °C</v>
      </c>
      <c r="O375">
        <f>_xlfn.XLOOKUP($L375,Forman!$B:$B,Forman!H:H)</f>
        <v>2.8999999999999995</v>
      </c>
      <c r="P375" t="str">
        <f>_xlfn.XLOOKUP($L375,Forman!$B:$B,Forman!I:I)</f>
        <v>Rejets gazeux à 200 °C [METABOLHEAT - National]</v>
      </c>
      <c r="Q375">
        <f>_xlfn.XLOOKUP($L375,Forman!$B:$B,Forman!J:J)</f>
        <v>0.95</v>
      </c>
      <c r="R375">
        <f>_xlfn.XLOOKUP($L375,Forman!$B:$B,Forman!K:K)</f>
        <v>0</v>
      </c>
      <c r="S375">
        <f>_xlfn.XLOOKUP($L375,Forman!$B:$B,Forman!L:L)</f>
        <v>0</v>
      </c>
      <c r="T375" t="str">
        <f>_xlfn.XLOOKUP($L375,Forman!$B:$B,Forman!M:M)</f>
        <v>Rejets liquides à 85 °C [METABOLHEAT - National]</v>
      </c>
      <c r="U375">
        <f>_xlfn.XLOOKUP($L375,Forman!$B:$B,Forman!N:N)</f>
        <v>0.05</v>
      </c>
      <c r="V375">
        <f>_xlfn.XLOOKUP($L375,Forman!$B:$B,Forman!O:O)</f>
        <v>0</v>
      </c>
      <c r="W375">
        <f>_xlfn.XLOOKUP($L375,Forman!$B:$B,Forman!P:P)</f>
        <v>0</v>
      </c>
      <c r="X375" t="str">
        <f t="shared" si="18"/>
        <v>Gaz de pétrole liquéfiés [METABOLHEAT - National]</v>
      </c>
      <c r="Y375" t="str">
        <f t="shared" si="21"/>
        <v>GPL - Finition des métaux - Vapeur - Finition des métaux - Autres métaux non ferreux [METABOLHEAT - National]</v>
      </c>
      <c r="Z375" t="str">
        <f t="shared" si="19"/>
        <v>Chaleur utile à 200 °C [METABOLHEAT - National]</v>
      </c>
      <c r="AA375" t="str">
        <f t="shared" si="20"/>
        <v>Enfant</v>
      </c>
      <c r="AB375" t="s">
        <v>3976</v>
      </c>
      <c r="AC375" t="s">
        <v>3983</v>
      </c>
      <c r="AD375" t="s">
        <v>3991</v>
      </c>
    </row>
    <row r="376" spans="1:30" x14ac:dyDescent="0.3">
      <c r="A376">
        <v>7</v>
      </c>
      <c r="B376" t="s">
        <v>2535</v>
      </c>
      <c r="H376" t="s">
        <v>1569</v>
      </c>
      <c r="I376" t="str">
        <f>'Correspondance produits'!$B$161</f>
        <v>Diesel et biocarburants</v>
      </c>
      <c r="J376" t="s">
        <v>3213</v>
      </c>
      <c r="K376" t="s">
        <v>3204</v>
      </c>
      <c r="L376" t="s">
        <v>935</v>
      </c>
      <c r="M376" t="str">
        <f>'Correspondance produits'!$B$111</f>
        <v>Chaleur utile à 200 °C</v>
      </c>
      <c r="O376">
        <f>_xlfn.XLOOKUP($L376,Forman!$B:$B,Forman!H:H)</f>
        <v>2.8999999999999995</v>
      </c>
      <c r="P376" t="str">
        <f>_xlfn.XLOOKUP($L376,Forman!$B:$B,Forman!I:I)</f>
        <v>Rejets gazeux à 200 °C [METABOLHEAT - National]</v>
      </c>
      <c r="Q376">
        <f>_xlfn.XLOOKUP($L376,Forman!$B:$B,Forman!J:J)</f>
        <v>0.95</v>
      </c>
      <c r="R376">
        <f>_xlfn.XLOOKUP($L376,Forman!$B:$B,Forman!K:K)</f>
        <v>0</v>
      </c>
      <c r="S376">
        <f>_xlfn.XLOOKUP($L376,Forman!$B:$B,Forman!L:L)</f>
        <v>0</v>
      </c>
      <c r="T376" t="str">
        <f>_xlfn.XLOOKUP($L376,Forman!$B:$B,Forman!M:M)</f>
        <v>Rejets liquides à 85 °C [METABOLHEAT - National]</v>
      </c>
      <c r="U376">
        <f>_xlfn.XLOOKUP($L376,Forman!$B:$B,Forman!N:N)</f>
        <v>0.05</v>
      </c>
      <c r="V376">
        <f>_xlfn.XLOOKUP($L376,Forman!$B:$B,Forman!O:O)</f>
        <v>0</v>
      </c>
      <c r="W376">
        <f>_xlfn.XLOOKUP($L376,Forman!$B:$B,Forman!P:P)</f>
        <v>0</v>
      </c>
      <c r="X376" t="str">
        <f t="shared" si="18"/>
        <v>Diesel et biocarburants [METABOLHEAT - National]</v>
      </c>
      <c r="Y376" t="str">
        <f t="shared" si="21"/>
        <v>Gazole et biocarburants liquides - Finition des métaux - Vapeur - Finition des métaux - Autres métaux non ferreux [METABOLHEAT - National]</v>
      </c>
      <c r="Z376" t="str">
        <f t="shared" si="19"/>
        <v>Chaleur utile à 200 °C [METABOLHEAT - National]</v>
      </c>
      <c r="AA376" t="str">
        <f t="shared" si="20"/>
        <v>Enfant</v>
      </c>
      <c r="AB376" t="s">
        <v>3976</v>
      </c>
      <c r="AC376" t="s">
        <v>3983</v>
      </c>
      <c r="AD376" t="s">
        <v>3991</v>
      </c>
    </row>
    <row r="377" spans="1:30" x14ac:dyDescent="0.3">
      <c r="A377">
        <v>7</v>
      </c>
      <c r="B377" t="s">
        <v>2536</v>
      </c>
      <c r="H377" t="s">
        <v>1570</v>
      </c>
      <c r="I377" t="str">
        <f>'Correspondance produits'!$B$46</f>
        <v>Fioul</v>
      </c>
      <c r="J377" t="s">
        <v>3213</v>
      </c>
      <c r="K377" t="s">
        <v>3204</v>
      </c>
      <c r="L377" t="s">
        <v>935</v>
      </c>
      <c r="M377" t="str">
        <f>'Correspondance produits'!$B$111</f>
        <v>Chaleur utile à 200 °C</v>
      </c>
      <c r="O377">
        <f>_xlfn.XLOOKUP($L377,Forman!$B:$B,Forman!H:H)</f>
        <v>2.8999999999999995</v>
      </c>
      <c r="P377" t="str">
        <f>_xlfn.XLOOKUP($L377,Forman!$B:$B,Forman!I:I)</f>
        <v>Rejets gazeux à 200 °C [METABOLHEAT - National]</v>
      </c>
      <c r="Q377">
        <f>_xlfn.XLOOKUP($L377,Forman!$B:$B,Forman!J:J)</f>
        <v>0.95</v>
      </c>
      <c r="R377">
        <f>_xlfn.XLOOKUP($L377,Forman!$B:$B,Forman!K:K)</f>
        <v>0</v>
      </c>
      <c r="S377">
        <f>_xlfn.XLOOKUP($L377,Forman!$B:$B,Forman!L:L)</f>
        <v>0</v>
      </c>
      <c r="T377" t="str">
        <f>_xlfn.XLOOKUP($L377,Forman!$B:$B,Forman!M:M)</f>
        <v>Rejets liquides à 85 °C [METABOLHEAT - National]</v>
      </c>
      <c r="U377">
        <f>_xlfn.XLOOKUP($L377,Forman!$B:$B,Forman!N:N)</f>
        <v>0.05</v>
      </c>
      <c r="V377">
        <f>_xlfn.XLOOKUP($L377,Forman!$B:$B,Forman!O:O)</f>
        <v>0</v>
      </c>
      <c r="W377">
        <f>_xlfn.XLOOKUP($L377,Forman!$B:$B,Forman!P:P)</f>
        <v>0</v>
      </c>
      <c r="X377" t="str">
        <f t="shared" si="18"/>
        <v>Fioul [METABOLHEAT - National]</v>
      </c>
      <c r="Y377" t="str">
        <f t="shared" si="21"/>
        <v>Fioul - Finition des métaux - Vapeur - Finition des métaux - Autres métaux non ferreux [METABOLHEAT - National]</v>
      </c>
      <c r="Z377" t="str">
        <f t="shared" si="19"/>
        <v>Chaleur utile à 200 °C [METABOLHEAT - National]</v>
      </c>
      <c r="AA377" t="str">
        <f t="shared" si="20"/>
        <v>Enfant</v>
      </c>
      <c r="AB377" t="s">
        <v>3976</v>
      </c>
      <c r="AC377" t="s">
        <v>3983</v>
      </c>
      <c r="AD377" t="s">
        <v>3991</v>
      </c>
    </row>
    <row r="378" spans="1:30" x14ac:dyDescent="0.3">
      <c r="A378">
        <v>7</v>
      </c>
      <c r="B378" t="s">
        <v>2537</v>
      </c>
      <c r="H378" t="s">
        <v>2080</v>
      </c>
      <c r="I378" t="str">
        <f>'Correspondance produits'!$B$169</f>
        <v>Autres carburants</v>
      </c>
      <c r="J378" t="s">
        <v>3213</v>
      </c>
      <c r="K378" t="s">
        <v>3204</v>
      </c>
      <c r="L378" t="s">
        <v>935</v>
      </c>
      <c r="M378" t="str">
        <f>'Correspondance produits'!$B$111</f>
        <v>Chaleur utile à 200 °C</v>
      </c>
      <c r="O378">
        <f>_xlfn.XLOOKUP($L378,Forman!$B:$B,Forman!H:H)</f>
        <v>2.8999999999999995</v>
      </c>
      <c r="P378" t="str">
        <f>_xlfn.XLOOKUP($L378,Forman!$B:$B,Forman!I:I)</f>
        <v>Rejets gazeux à 200 °C [METABOLHEAT - National]</v>
      </c>
      <c r="Q378">
        <f>_xlfn.XLOOKUP($L378,Forman!$B:$B,Forman!J:J)</f>
        <v>0.95</v>
      </c>
      <c r="R378">
        <f>_xlfn.XLOOKUP($L378,Forman!$B:$B,Forman!K:K)</f>
        <v>0</v>
      </c>
      <c r="S378">
        <f>_xlfn.XLOOKUP($L378,Forman!$B:$B,Forman!L:L)</f>
        <v>0</v>
      </c>
      <c r="T378" t="str">
        <f>_xlfn.XLOOKUP($L378,Forman!$B:$B,Forman!M:M)</f>
        <v>Rejets liquides à 85 °C [METABOLHEAT - National]</v>
      </c>
      <c r="U378">
        <f>_xlfn.XLOOKUP($L378,Forman!$B:$B,Forman!N:N)</f>
        <v>0.05</v>
      </c>
      <c r="V378">
        <f>_xlfn.XLOOKUP($L378,Forman!$B:$B,Forman!O:O)</f>
        <v>0</v>
      </c>
      <c r="W378">
        <f>_xlfn.XLOOKUP($L378,Forman!$B:$B,Forman!P:P)</f>
        <v>0</v>
      </c>
      <c r="X378" t="str">
        <f t="shared" si="18"/>
        <v>Autres carburants [METABOLHEAT - National]</v>
      </c>
      <c r="Y378" t="str">
        <f t="shared" si="21"/>
        <v>Autres liquides - Finition des métaux - Vapeur - Finition des métaux - Autres métaux non ferreux [METABOLHEAT - National]</v>
      </c>
      <c r="Z378" t="str">
        <f t="shared" si="19"/>
        <v>Chaleur utile à 200 °C [METABOLHEAT - National]</v>
      </c>
      <c r="AA378" t="str">
        <f t="shared" si="20"/>
        <v>Enfant</v>
      </c>
      <c r="AB378" t="s">
        <v>3976</v>
      </c>
      <c r="AC378" t="s">
        <v>3983</v>
      </c>
      <c r="AD378" t="s">
        <v>3991</v>
      </c>
    </row>
    <row r="379" spans="1:30" x14ac:dyDescent="0.3">
      <c r="A379">
        <v>7</v>
      </c>
      <c r="B379" t="s">
        <v>2538</v>
      </c>
      <c r="H379" t="s">
        <v>1571</v>
      </c>
      <c r="I379" t="str">
        <f>'Correspondance produits'!$B$152</f>
        <v>Gaz</v>
      </c>
      <c r="J379" t="s">
        <v>3213</v>
      </c>
      <c r="K379" t="s">
        <v>3204</v>
      </c>
      <c r="L379" t="s">
        <v>937</v>
      </c>
      <c r="M379" t="str">
        <f>'Correspondance produits'!$B$111</f>
        <v>Chaleur utile à 200 °C</v>
      </c>
      <c r="O379">
        <f>_xlfn.XLOOKUP($L379,Forman!$B:$B,Forman!H:H)</f>
        <v>2.6</v>
      </c>
      <c r="P379" t="str">
        <f>_xlfn.XLOOKUP($L379,Forman!$B:$B,Forman!I:I)</f>
        <v>Rejets gazeux à 200 °C [METABOLHEAT - National]</v>
      </c>
      <c r="Q379">
        <f>_xlfn.XLOOKUP($L379,Forman!$B:$B,Forman!J:J)</f>
        <v>0.95</v>
      </c>
      <c r="R379">
        <f>_xlfn.XLOOKUP($L379,Forman!$B:$B,Forman!K:K)</f>
        <v>0</v>
      </c>
      <c r="S379">
        <f>_xlfn.XLOOKUP($L379,Forman!$B:$B,Forman!L:L)</f>
        <v>0</v>
      </c>
      <c r="T379" t="str">
        <f>_xlfn.XLOOKUP($L379,Forman!$B:$B,Forman!M:M)</f>
        <v>Rejets liquides à 85 °C [METABOLHEAT - National]</v>
      </c>
      <c r="U379">
        <f>_xlfn.XLOOKUP($L379,Forman!$B:$B,Forman!N:N)</f>
        <v>0.05</v>
      </c>
      <c r="V379">
        <f>_xlfn.XLOOKUP($L379,Forman!$B:$B,Forman!O:O)</f>
        <v>0</v>
      </c>
      <c r="W379">
        <f>_xlfn.XLOOKUP($L379,Forman!$B:$B,Forman!P:P)</f>
        <v>0</v>
      </c>
      <c r="X379" t="str">
        <f t="shared" si="18"/>
        <v>Gaz [METABOLHEAT - National]</v>
      </c>
      <c r="Y379" t="str">
        <f t="shared" si="21"/>
        <v>Gaz naturel et biogaz - Finition des métaux - Vapeur - Finition des métaux - Autres métaux non ferreux [METABOLHEAT - National]</v>
      </c>
      <c r="Z379" t="str">
        <f t="shared" si="19"/>
        <v>Chaleur utile à 200 °C [METABOLHEAT - National]</v>
      </c>
      <c r="AA379" t="str">
        <f t="shared" si="20"/>
        <v>Enfant</v>
      </c>
      <c r="AB379" t="s">
        <v>3976</v>
      </c>
      <c r="AC379" t="s">
        <v>3983</v>
      </c>
      <c r="AD379" t="s">
        <v>3991</v>
      </c>
    </row>
    <row r="380" spans="1:30" x14ac:dyDescent="0.3">
      <c r="A380">
        <v>7</v>
      </c>
      <c r="B380" t="s">
        <v>2539</v>
      </c>
      <c r="H380" t="s">
        <v>2081</v>
      </c>
      <c r="I380" t="str">
        <f>'Correspondance produits'!$B$18</f>
        <v>Gaz manufacturés</v>
      </c>
      <c r="J380" t="s">
        <v>3213</v>
      </c>
      <c r="K380" t="s">
        <v>3204</v>
      </c>
      <c r="L380" t="s">
        <v>937</v>
      </c>
      <c r="M380" t="str">
        <f>'Correspondance produits'!$B$111</f>
        <v>Chaleur utile à 200 °C</v>
      </c>
      <c r="O380">
        <f>_xlfn.XLOOKUP($L380,Forman!$B:$B,Forman!H:H)</f>
        <v>2.6</v>
      </c>
      <c r="P380" t="str">
        <f>_xlfn.XLOOKUP($L380,Forman!$B:$B,Forman!I:I)</f>
        <v>Rejets gazeux à 200 °C [METABOLHEAT - National]</v>
      </c>
      <c r="Q380">
        <f>_xlfn.XLOOKUP($L380,Forman!$B:$B,Forman!J:J)</f>
        <v>0.95</v>
      </c>
      <c r="R380">
        <f>_xlfn.XLOOKUP($L380,Forman!$B:$B,Forman!K:K)</f>
        <v>0</v>
      </c>
      <c r="S380">
        <f>_xlfn.XLOOKUP($L380,Forman!$B:$B,Forman!L:L)</f>
        <v>0</v>
      </c>
      <c r="T380" t="str">
        <f>_xlfn.XLOOKUP($L380,Forman!$B:$B,Forman!M:M)</f>
        <v>Rejets liquides à 85 °C [METABOLHEAT - National]</v>
      </c>
      <c r="U380">
        <f>_xlfn.XLOOKUP($L380,Forman!$B:$B,Forman!N:N)</f>
        <v>0.05</v>
      </c>
      <c r="V380">
        <f>_xlfn.XLOOKUP($L380,Forman!$B:$B,Forman!O:O)</f>
        <v>0</v>
      </c>
      <c r="W380">
        <f>_xlfn.XLOOKUP($L380,Forman!$B:$B,Forman!P:P)</f>
        <v>0</v>
      </c>
      <c r="X380" t="str">
        <f t="shared" si="18"/>
        <v>Gaz manufacturés [METABOLHEAT - National]</v>
      </c>
      <c r="Y380" t="str">
        <f t="shared" si="21"/>
        <v>Gaz dérivés - Finition des métaux - Vapeur - Finition des métaux - Autres métaux non ferreux [METABOLHEAT - National]</v>
      </c>
      <c r="Z380" t="str">
        <f t="shared" si="19"/>
        <v>Chaleur utile à 200 °C [METABOLHEAT - National]</v>
      </c>
      <c r="AA380" t="str">
        <f t="shared" si="20"/>
        <v>Enfant</v>
      </c>
      <c r="AB380" t="s">
        <v>3976</v>
      </c>
      <c r="AC380" t="s">
        <v>3983</v>
      </c>
      <c r="AD380" t="s">
        <v>3991</v>
      </c>
    </row>
    <row r="381" spans="1:30" x14ac:dyDescent="0.3">
      <c r="A381">
        <v>7</v>
      </c>
      <c r="B381" t="s">
        <v>2540</v>
      </c>
      <c r="H381" t="s">
        <v>1572</v>
      </c>
      <c r="I381" t="str">
        <f>'Correspondance produits'!$B$164</f>
        <v>Biomasse solide et déchets</v>
      </c>
      <c r="J381" t="s">
        <v>3213</v>
      </c>
      <c r="K381" t="s">
        <v>3204</v>
      </c>
      <c r="L381" t="str">
        <f>Forman!$B$20</f>
        <v>Biomass burner</v>
      </c>
      <c r="M381" t="str">
        <f>'Correspondance produits'!$B$111</f>
        <v>Chaleur utile à 200 °C</v>
      </c>
      <c r="O381">
        <f>_xlfn.XLOOKUP($L381,Forman!$B:$B,Forman!H:H)</f>
        <v>5.6000000000000005</v>
      </c>
      <c r="P381" t="str">
        <f>_xlfn.XLOOKUP($L381,Forman!$B:$B,Forman!I:I)</f>
        <v>Rejets gazeux à 150 °C [METABOLHEAT - National]</v>
      </c>
      <c r="Q381">
        <f>_xlfn.XLOOKUP($L381,Forman!$B:$B,Forman!J:J)</f>
        <v>0.8</v>
      </c>
      <c r="R381">
        <f>_xlfn.XLOOKUP($L381,Forman!$B:$B,Forman!K:K)</f>
        <v>0</v>
      </c>
      <c r="S381">
        <f>_xlfn.XLOOKUP($L381,Forman!$B:$B,Forman!L:L)</f>
        <v>0</v>
      </c>
      <c r="T381" t="str">
        <f>_xlfn.XLOOKUP($L381,Forman!$B:$B,Forman!M:M)</f>
        <v>Rejets liquides à 85 °C [METABOLHEAT - National]</v>
      </c>
      <c r="U381">
        <f>_xlfn.XLOOKUP($L381,Forman!$B:$B,Forman!N:N)</f>
        <v>0.2</v>
      </c>
      <c r="V381">
        <f>_xlfn.XLOOKUP($L381,Forman!$B:$B,Forman!O:O)</f>
        <v>0</v>
      </c>
      <c r="W381">
        <f>_xlfn.XLOOKUP($L381,Forman!$B:$B,Forman!P:P)</f>
        <v>0</v>
      </c>
      <c r="X381" t="str">
        <f t="shared" si="18"/>
        <v>Biomasse solide et déchets [METABOLHEAT - National]</v>
      </c>
      <c r="Y381" t="str">
        <f t="shared" si="21"/>
        <v>Biomasse et déchets - Finition des métaux - Vapeur - Finition des métaux - Autres métaux non ferreux [METABOLHEAT - National]</v>
      </c>
      <c r="Z381" t="str">
        <f t="shared" si="19"/>
        <v>Chaleur utile à 200 °C [METABOLHEAT - National]</v>
      </c>
      <c r="AA381" t="str">
        <f t="shared" si="20"/>
        <v>Enfant</v>
      </c>
      <c r="AB381" t="s">
        <v>3976</v>
      </c>
      <c r="AC381" t="s">
        <v>3983</v>
      </c>
      <c r="AD381" t="s">
        <v>3991</v>
      </c>
    </row>
    <row r="382" spans="1:30" x14ac:dyDescent="0.3">
      <c r="A382">
        <v>7</v>
      </c>
      <c r="B382" t="s">
        <v>2541</v>
      </c>
      <c r="H382" t="s">
        <v>1573</v>
      </c>
      <c r="I382" t="str">
        <f>'Correspondance produits'!$B$84</f>
        <v>Chaleur réseau</v>
      </c>
      <c r="J382" t="s">
        <v>3212</v>
      </c>
      <c r="K382" t="s">
        <v>3204</v>
      </c>
      <c r="L382" t="str">
        <f>Forman!$B$7</f>
        <v>Heat exchanger including distribution network</v>
      </c>
      <c r="M382" t="str">
        <f>'Correspondance produits'!$B$111</f>
        <v>Chaleur utile à 200 °C</v>
      </c>
      <c r="O382">
        <f>_xlfn.XLOOKUP($L382,Forman!$B:$B,Forman!H:H)</f>
        <v>2.117647058823529</v>
      </c>
      <c r="P382">
        <f>_xlfn.XLOOKUP($L382,Forman!$B:$B,Forman!I:I)</f>
        <v>0</v>
      </c>
      <c r="Q382">
        <f>_xlfn.XLOOKUP($L382,Forman!$B:$B,Forman!J:J)</f>
        <v>0</v>
      </c>
      <c r="R382">
        <f>_xlfn.XLOOKUP($L382,Forman!$B:$B,Forman!K:K)</f>
        <v>0</v>
      </c>
      <c r="S382">
        <f>_xlfn.XLOOKUP($L382,Forman!$B:$B,Forman!L:L)</f>
        <v>0</v>
      </c>
      <c r="T382" t="str">
        <f>_xlfn.XLOOKUP($L382,Forman!$B:$B,Forman!M:M)</f>
        <v>Rejets liquides à 50 °C [METABOLHEAT - National]</v>
      </c>
      <c r="U382">
        <f>_xlfn.XLOOKUP($L382,Forman!$B:$B,Forman!N:N)</f>
        <v>1</v>
      </c>
      <c r="V382">
        <f>_xlfn.XLOOKUP($L382,Forman!$B:$B,Forman!O:O)</f>
        <v>0</v>
      </c>
      <c r="W382">
        <f>_xlfn.XLOOKUP($L382,Forman!$B:$B,Forman!P:P)</f>
        <v>0</v>
      </c>
      <c r="X382" t="str">
        <f t="shared" si="18"/>
        <v>Chaleur réseau [METABOLHEAT - National]</v>
      </c>
      <c r="Y382" t="str">
        <f t="shared" si="21"/>
        <v>Vapeur distribuée - Finition des métaux - Vapeur - Finition des métaux - Autres métaux non ferreux [METABOLHEAT - National]</v>
      </c>
      <c r="Z382" t="str">
        <f t="shared" si="19"/>
        <v>Chaleur utile à 200 °C [METABOLHEAT - National]</v>
      </c>
      <c r="AA382" t="str">
        <f t="shared" si="20"/>
        <v>Enfant</v>
      </c>
      <c r="AB382" t="s">
        <v>3976</v>
      </c>
      <c r="AC382" t="s">
        <v>3983</v>
      </c>
      <c r="AD382" t="s">
        <v>3991</v>
      </c>
    </row>
    <row r="383" spans="1:30" x14ac:dyDescent="0.3">
      <c r="A383">
        <v>6</v>
      </c>
      <c r="B383" t="s">
        <v>2542</v>
      </c>
      <c r="H383" t="s">
        <v>1574</v>
      </c>
      <c r="I383" t="str">
        <f>'Correspondance produits'!$B$85</f>
        <v>Électricité</v>
      </c>
      <c r="J383" t="s">
        <v>3211</v>
      </c>
      <c r="K383" t="s">
        <v>3204</v>
      </c>
      <c r="L383" t="str">
        <f>Forman!$B$13</f>
        <v>Heaters</v>
      </c>
      <c r="M383" t="str">
        <f>'Correspondance produits'!$B$108</f>
        <v>Chaleur utile à 600 °C</v>
      </c>
      <c r="O383">
        <f>_xlfn.XLOOKUP($L383,Forman!$B:$B,Forman!H:H)</f>
        <v>0</v>
      </c>
      <c r="P383">
        <f>_xlfn.XLOOKUP($L383,Forman!$B:$B,Forman!I:I)</f>
        <v>0</v>
      </c>
      <c r="Q383">
        <f>_xlfn.XLOOKUP($L383,Forman!$B:$B,Forman!J:J)</f>
        <v>0</v>
      </c>
      <c r="R383">
        <f>_xlfn.XLOOKUP($L383,Forman!$B:$B,Forman!K:K)</f>
        <v>0</v>
      </c>
      <c r="S383">
        <f>_xlfn.XLOOKUP($L383,Forman!$B:$B,Forman!L:L)</f>
        <v>0</v>
      </c>
      <c r="T383">
        <f>_xlfn.XLOOKUP($L383,Forman!$B:$B,Forman!M:M)</f>
        <v>0</v>
      </c>
      <c r="U383">
        <f>_xlfn.XLOOKUP($L383,Forman!$B:$B,Forman!N:N)</f>
        <v>0</v>
      </c>
      <c r="V383">
        <f>_xlfn.XLOOKUP($L383,Forman!$B:$B,Forman!O:O)</f>
        <v>0</v>
      </c>
      <c r="W383">
        <f>_xlfn.XLOOKUP($L383,Forman!$B:$B,Forman!P:P)</f>
        <v>0</v>
      </c>
      <c r="X383" t="str">
        <f t="shared" si="18"/>
        <v>Électricité [METABOLHEAT - National]</v>
      </c>
      <c r="Y383" t="str">
        <f t="shared" si="21"/>
        <v>Finition des métaux - Électricité - Finition des métaux - Autres métaux non ferreux [METABOLHEAT - National]</v>
      </c>
      <c r="Z383" t="str">
        <f t="shared" si="19"/>
        <v>Chaleur utile à 600 °C [METABOLHEAT - National]</v>
      </c>
      <c r="AA383" t="str">
        <f t="shared" si="20"/>
        <v>Enfant</v>
      </c>
      <c r="AB383" t="s">
        <v>3976</v>
      </c>
      <c r="AC383" t="s">
        <v>3983</v>
      </c>
      <c r="AD383" t="s">
        <v>3991</v>
      </c>
    </row>
    <row r="384" spans="1:30" x14ac:dyDescent="0.3">
      <c r="A384">
        <v>3</v>
      </c>
      <c r="B384" t="s">
        <v>465</v>
      </c>
      <c r="C384" t="s">
        <v>466</v>
      </c>
      <c r="O384">
        <f>_xlfn.XLOOKUP($L384,Forman!$B:$B,Forman!H:H)</f>
        <v>0</v>
      </c>
      <c r="P384">
        <f>_xlfn.XLOOKUP($L384,Forman!$B:$B,Forman!I:I)</f>
        <v>0</v>
      </c>
      <c r="Q384">
        <f>_xlfn.XLOOKUP($L384,Forman!$B:$B,Forman!J:J)</f>
        <v>0</v>
      </c>
      <c r="R384">
        <f>_xlfn.XLOOKUP($L384,Forman!$B:$B,Forman!K:K)</f>
        <v>0</v>
      </c>
      <c r="S384">
        <f>_xlfn.XLOOKUP($L384,Forman!$B:$B,Forman!L:L)</f>
        <v>0</v>
      </c>
      <c r="T384">
        <f>_xlfn.XLOOKUP($L384,Forman!$B:$B,Forman!M:M)</f>
        <v>0</v>
      </c>
      <c r="U384">
        <f>_xlfn.XLOOKUP($L384,Forman!$B:$B,Forman!N:N)</f>
        <v>0</v>
      </c>
      <c r="V384">
        <f>_xlfn.XLOOKUP($L384,Forman!$B:$B,Forman!O:O)</f>
        <v>0</v>
      </c>
      <c r="W384">
        <f>_xlfn.XLOOKUP($L384,Forman!$B:$B,Forman!P:P)</f>
        <v>0</v>
      </c>
      <c r="X384" t="str">
        <f t="shared" si="18"/>
        <v xml:space="preserve"> [METABOLHEAT - National]</v>
      </c>
      <c r="Y384" t="str">
        <f t="shared" si="21"/>
        <v>Chimie et pétrochimie [METABOLHEAT - National]</v>
      </c>
      <c r="Z384" t="str">
        <f t="shared" si="19"/>
        <v xml:space="preserve"> [METABOLHEAT - National]</v>
      </c>
      <c r="AA384" t="str">
        <f t="shared" si="20"/>
        <v>Parent</v>
      </c>
    </row>
    <row r="385" spans="1:30" x14ac:dyDescent="0.3">
      <c r="A385">
        <v>4</v>
      </c>
      <c r="B385" t="s">
        <v>467</v>
      </c>
      <c r="C385" t="s">
        <v>468</v>
      </c>
      <c r="H385" t="s">
        <v>468</v>
      </c>
      <c r="O385">
        <f>_xlfn.XLOOKUP($L385,Forman!$B:$B,Forman!H:H)</f>
        <v>0</v>
      </c>
      <c r="P385">
        <f>_xlfn.XLOOKUP($L385,Forman!$B:$B,Forman!I:I)</f>
        <v>0</v>
      </c>
      <c r="Q385">
        <f>_xlfn.XLOOKUP($L385,Forman!$B:$B,Forman!J:J)</f>
        <v>0</v>
      </c>
      <c r="R385">
        <f>_xlfn.XLOOKUP($L385,Forman!$B:$B,Forman!K:K)</f>
        <v>0</v>
      </c>
      <c r="S385">
        <f>_xlfn.XLOOKUP($L385,Forman!$B:$B,Forman!L:L)</f>
        <v>0</v>
      </c>
      <c r="T385">
        <f>_xlfn.XLOOKUP($L385,Forman!$B:$B,Forman!M:M)</f>
        <v>0</v>
      </c>
      <c r="U385">
        <f>_xlfn.XLOOKUP($L385,Forman!$B:$B,Forman!N:N)</f>
        <v>0</v>
      </c>
      <c r="V385">
        <f>_xlfn.XLOOKUP($L385,Forman!$B:$B,Forman!O:O)</f>
        <v>0</v>
      </c>
      <c r="W385">
        <f>_xlfn.XLOOKUP($L385,Forman!$B:$B,Forman!P:P)</f>
        <v>0</v>
      </c>
      <c r="X385" t="str">
        <f t="shared" si="18"/>
        <v xml:space="preserve"> [METABOLHEAT - National]</v>
      </c>
      <c r="Y385" t="str">
        <f t="shared" si="21"/>
        <v>Produits chimiques de base [METABOLHEAT - National]</v>
      </c>
      <c r="Z385" t="str">
        <f t="shared" si="19"/>
        <v xml:space="preserve"> [METABOLHEAT - National]</v>
      </c>
      <c r="AA385" t="str">
        <f t="shared" si="20"/>
        <v>Parent</v>
      </c>
    </row>
    <row r="386" spans="1:30" x14ac:dyDescent="0.3">
      <c r="A386">
        <v>5</v>
      </c>
      <c r="B386" t="s">
        <v>2543</v>
      </c>
      <c r="H386" t="s">
        <v>1575</v>
      </c>
      <c r="I386" t="str">
        <f>'Correspondance produits'!$B$85</f>
        <v>Électricité</v>
      </c>
      <c r="J386" t="s">
        <v>3197</v>
      </c>
      <c r="K386" t="s">
        <v>3203</v>
      </c>
      <c r="L386" t="str">
        <f>Forman!$B$19</f>
        <v>Lighting</v>
      </c>
      <c r="M386" t="str">
        <f>'Correspondance produits'!$B$102</f>
        <v>Lumière</v>
      </c>
      <c r="O386">
        <f>_xlfn.XLOOKUP($L386,Forman!$B:$B,Forman!H:H)</f>
        <v>0</v>
      </c>
      <c r="P386">
        <f>_xlfn.XLOOKUP($L386,Forman!$B:$B,Forman!I:I)</f>
        <v>0</v>
      </c>
      <c r="Q386">
        <f>_xlfn.XLOOKUP($L386,Forman!$B:$B,Forman!J:J)</f>
        <v>0</v>
      </c>
      <c r="R386">
        <f>_xlfn.XLOOKUP($L386,Forman!$B:$B,Forman!K:K)</f>
        <v>0</v>
      </c>
      <c r="S386">
        <f>_xlfn.XLOOKUP($L386,Forman!$B:$B,Forman!L:L)</f>
        <v>0</v>
      </c>
      <c r="T386">
        <f>_xlfn.XLOOKUP($L386,Forman!$B:$B,Forman!M:M)</f>
        <v>0</v>
      </c>
      <c r="U386">
        <f>_xlfn.XLOOKUP($L386,Forman!$B:$B,Forman!N:N)</f>
        <v>0</v>
      </c>
      <c r="V386">
        <f>_xlfn.XLOOKUP($L386,Forman!$B:$B,Forman!O:O)</f>
        <v>0</v>
      </c>
      <c r="W386">
        <f>_xlfn.XLOOKUP($L386,Forman!$B:$B,Forman!P:P)</f>
        <v>0</v>
      </c>
      <c r="X386" t="str">
        <f t="shared" si="18"/>
        <v>Électricité [METABOLHEAT - National]</v>
      </c>
      <c r="Y386" t="str">
        <f t="shared" si="21"/>
        <v>Éclairage - Produits chimiques de base [METABOLHEAT - National]</v>
      </c>
      <c r="Z386" t="str">
        <f t="shared" si="19"/>
        <v>Lumière [METABOLHEAT - National]</v>
      </c>
      <c r="AA386" t="str">
        <f t="shared" si="20"/>
        <v>Enfant</v>
      </c>
      <c r="AB386" t="s">
        <v>3977</v>
      </c>
      <c r="AC386" t="s">
        <v>3983</v>
      </c>
    </row>
    <row r="387" spans="1:30" x14ac:dyDescent="0.3">
      <c r="A387">
        <v>5</v>
      </c>
      <c r="B387" t="s">
        <v>2544</v>
      </c>
      <c r="H387" t="s">
        <v>1576</v>
      </c>
      <c r="I387" t="str">
        <f>'Correspondance produits'!$B$85</f>
        <v>Électricité</v>
      </c>
      <c r="J387" t="s">
        <v>3198</v>
      </c>
      <c r="K387" t="s">
        <v>3203</v>
      </c>
      <c r="L387" t="str">
        <f>Forman!$B$12</f>
        <v>Compressors</v>
      </c>
      <c r="M387" t="str">
        <f>'Correspondance produits'!$B$93</f>
        <v>Air haute pression</v>
      </c>
      <c r="O387">
        <f>_xlfn.XLOOKUP($L387,Forman!$B:$B,Forman!H:H)</f>
        <v>5.3333333333333339</v>
      </c>
      <c r="P387">
        <f>_xlfn.XLOOKUP($L387,Forman!$B:$B,Forman!I:I)</f>
        <v>0</v>
      </c>
      <c r="Q387">
        <f>_xlfn.XLOOKUP($L387,Forman!$B:$B,Forman!J:J)</f>
        <v>0</v>
      </c>
      <c r="R387">
        <f>_xlfn.XLOOKUP($L387,Forman!$B:$B,Forman!K:K)</f>
        <v>0</v>
      </c>
      <c r="S387">
        <f>_xlfn.XLOOKUP($L387,Forman!$B:$B,Forman!L:L)</f>
        <v>0</v>
      </c>
      <c r="T387" t="str">
        <f>_xlfn.XLOOKUP($L387,Forman!$B:$B,Forman!M:M)</f>
        <v>Rejets liquides à 80 °C [METABOLHEAT - National]</v>
      </c>
      <c r="U387">
        <f>_xlfn.XLOOKUP($L387,Forman!$B:$B,Forman!N:N)</f>
        <v>1</v>
      </c>
      <c r="V387">
        <f>_xlfn.XLOOKUP($L387,Forman!$B:$B,Forman!O:O)</f>
        <v>0</v>
      </c>
      <c r="W387">
        <f>_xlfn.XLOOKUP($L387,Forman!$B:$B,Forman!P:P)</f>
        <v>0</v>
      </c>
      <c r="X387" t="str">
        <f t="shared" si="18"/>
        <v>Électricité [METABOLHEAT - National]</v>
      </c>
      <c r="Y387" t="str">
        <f t="shared" si="21"/>
        <v>Compresseurs d'air - Produits chimiques de base [METABOLHEAT - National]</v>
      </c>
      <c r="Z387" t="str">
        <f t="shared" si="19"/>
        <v>Air haute pression [METABOLHEAT - National]</v>
      </c>
      <c r="AA387" t="str">
        <f t="shared" si="20"/>
        <v>Enfant</v>
      </c>
      <c r="AB387" t="s">
        <v>3977</v>
      </c>
      <c r="AC387" t="s">
        <v>3983</v>
      </c>
      <c r="AD387" t="s">
        <v>3989</v>
      </c>
    </row>
    <row r="388" spans="1:30" x14ac:dyDescent="0.3">
      <c r="A388">
        <v>5</v>
      </c>
      <c r="B388" t="s">
        <v>2545</v>
      </c>
      <c r="H388" t="s">
        <v>1577</v>
      </c>
      <c r="I388" t="str">
        <f>'Correspondance produits'!$B$85</f>
        <v>Électricité</v>
      </c>
      <c r="J388" t="s">
        <v>3199</v>
      </c>
      <c r="K388" t="s">
        <v>3203</v>
      </c>
      <c r="L388" t="str">
        <f>Forman!$B$11</f>
        <v>Motors</v>
      </c>
      <c r="M388" t="str">
        <f>'Correspondance produits'!$B$88</f>
        <v>Entraînement mécanique</v>
      </c>
      <c r="O388">
        <f>_xlfn.XLOOKUP($L388,Forman!$B:$B,Forman!H:H)</f>
        <v>2.9999999999999996</v>
      </c>
      <c r="P388">
        <f>_xlfn.XLOOKUP($L388,Forman!$B:$B,Forman!I:I)</f>
        <v>0</v>
      </c>
      <c r="Q388">
        <f>_xlfn.XLOOKUP($L388,Forman!$B:$B,Forman!J:J)</f>
        <v>0</v>
      </c>
      <c r="R388">
        <f>_xlfn.XLOOKUP($L388,Forman!$B:$B,Forman!K:K)</f>
        <v>0</v>
      </c>
      <c r="S388">
        <f>_xlfn.XLOOKUP($L388,Forman!$B:$B,Forman!L:L)</f>
        <v>0</v>
      </c>
      <c r="T388" t="str">
        <f>_xlfn.XLOOKUP($L388,Forman!$B:$B,Forman!M:M)</f>
        <v>Rejets liquides à 55 °C [METABOLHEAT - National]</v>
      </c>
      <c r="U388">
        <f>_xlfn.XLOOKUP($L388,Forman!$B:$B,Forman!N:N)</f>
        <v>1</v>
      </c>
      <c r="V388">
        <f>_xlfn.XLOOKUP($L388,Forman!$B:$B,Forman!O:O)</f>
        <v>0</v>
      </c>
      <c r="W388">
        <f>_xlfn.XLOOKUP($L388,Forman!$B:$B,Forman!P:P)</f>
        <v>0</v>
      </c>
      <c r="X388" t="str">
        <f t="shared" si="18"/>
        <v>Électricité [METABOLHEAT - National]</v>
      </c>
      <c r="Y388" t="str">
        <f t="shared" si="21"/>
        <v>Entraînements de moteur - Produits chimiques de base [METABOLHEAT - National]</v>
      </c>
      <c r="Z388" t="str">
        <f t="shared" si="19"/>
        <v>Entraînement mécanique [METABOLHEAT - National]</v>
      </c>
      <c r="AA388" t="str">
        <f t="shared" si="20"/>
        <v>Enfant</v>
      </c>
      <c r="AB388" t="s">
        <v>3977</v>
      </c>
      <c r="AC388" t="s">
        <v>3983</v>
      </c>
    </row>
    <row r="389" spans="1:30" x14ac:dyDescent="0.3">
      <c r="A389">
        <v>5</v>
      </c>
      <c r="B389" t="s">
        <v>2546</v>
      </c>
      <c r="H389" t="s">
        <v>1578</v>
      </c>
      <c r="I389" t="str">
        <f>'Correspondance produits'!$B$85</f>
        <v>Électricité</v>
      </c>
      <c r="J389" t="s">
        <v>3200</v>
      </c>
      <c r="K389" t="s">
        <v>3203</v>
      </c>
      <c r="L389" t="str">
        <f>Forman!$B$27</f>
        <v>Other</v>
      </c>
      <c r="M389" t="str">
        <f>'Correspondance produits'!$B$91</f>
        <v>Energie cinétique</v>
      </c>
      <c r="O389">
        <f>_xlfn.XLOOKUP($L389,Forman!$B:$B,Forman!H:H)</f>
        <v>1</v>
      </c>
      <c r="P389">
        <f>_xlfn.XLOOKUP($L389,Forman!$B:$B,Forman!I:I)</f>
        <v>0</v>
      </c>
      <c r="Q389">
        <f>_xlfn.XLOOKUP($L389,Forman!$B:$B,Forman!J:J)</f>
        <v>0</v>
      </c>
      <c r="R389">
        <f>_xlfn.XLOOKUP($L389,Forman!$B:$B,Forman!K:K)</f>
        <v>0</v>
      </c>
      <c r="S389">
        <f>_xlfn.XLOOKUP($L389,Forman!$B:$B,Forman!L:L)</f>
        <v>0</v>
      </c>
      <c r="T389" t="str">
        <f>_xlfn.XLOOKUP($L389,Forman!$B:$B,Forman!M:M)</f>
        <v>Rejets liquides à 35 °C [METABOLHEAT - National]</v>
      </c>
      <c r="U389">
        <f>_xlfn.XLOOKUP($L389,Forman!$B:$B,Forman!N:N)</f>
        <v>1</v>
      </c>
      <c r="V389">
        <f>_xlfn.XLOOKUP($L389,Forman!$B:$B,Forman!O:O)</f>
        <v>0</v>
      </c>
      <c r="W389">
        <f>_xlfn.XLOOKUP($L389,Forman!$B:$B,Forman!P:P)</f>
        <v>0</v>
      </c>
      <c r="X389" t="str">
        <f t="shared" si="18"/>
        <v>Électricité [METABOLHEAT - National]</v>
      </c>
      <c r="Y389" t="str">
        <f t="shared" si="21"/>
        <v>Ventilateurs et pompes - Produits chimiques de base [METABOLHEAT - National]</v>
      </c>
      <c r="Z389" t="str">
        <f t="shared" si="19"/>
        <v>Energie cinétique [METABOLHEAT - National]</v>
      </c>
      <c r="AA389" t="str">
        <f t="shared" si="20"/>
        <v>Enfant</v>
      </c>
      <c r="AB389" t="s">
        <v>3977</v>
      </c>
      <c r="AC389" t="s">
        <v>3983</v>
      </c>
    </row>
    <row r="390" spans="1:30" x14ac:dyDescent="0.3">
      <c r="A390">
        <v>5</v>
      </c>
      <c r="B390" t="s">
        <v>2547</v>
      </c>
      <c r="H390" t="s">
        <v>2209</v>
      </c>
      <c r="O390">
        <f>_xlfn.XLOOKUP($L390,Forman!$B:$B,Forman!H:H)</f>
        <v>0</v>
      </c>
      <c r="P390">
        <f>_xlfn.XLOOKUP($L390,Forman!$B:$B,Forman!I:I)</f>
        <v>0</v>
      </c>
      <c r="Q390">
        <f>_xlfn.XLOOKUP($L390,Forman!$B:$B,Forman!J:J)</f>
        <v>0</v>
      </c>
      <c r="R390">
        <f>_xlfn.XLOOKUP($L390,Forman!$B:$B,Forman!K:K)</f>
        <v>0</v>
      </c>
      <c r="S390">
        <f>_xlfn.XLOOKUP($L390,Forman!$B:$B,Forman!L:L)</f>
        <v>0</v>
      </c>
      <c r="T390">
        <f>_xlfn.XLOOKUP($L390,Forman!$B:$B,Forman!M:M)</f>
        <v>0</v>
      </c>
      <c r="U390">
        <f>_xlfn.XLOOKUP($L390,Forman!$B:$B,Forman!N:N)</f>
        <v>0</v>
      </c>
      <c r="V390">
        <f>_xlfn.XLOOKUP($L390,Forman!$B:$B,Forman!O:O)</f>
        <v>0</v>
      </c>
      <c r="W390">
        <f>_xlfn.XLOOKUP($L390,Forman!$B:$B,Forman!P:P)</f>
        <v>0</v>
      </c>
      <c r="X390" t="str">
        <f t="shared" si="18"/>
        <v xml:space="preserve"> [METABOLHEAT - National]</v>
      </c>
      <c r="Y390" t="str">
        <f t="shared" si="21"/>
        <v>Chaleur basse enthalpie - Produits chimiques de base [METABOLHEAT - National]</v>
      </c>
      <c r="Z390" t="str">
        <f t="shared" si="19"/>
        <v xml:space="preserve"> [METABOLHEAT - National]</v>
      </c>
      <c r="AA390" t="str">
        <f t="shared" si="20"/>
        <v>Parent</v>
      </c>
    </row>
    <row r="391" spans="1:30" x14ac:dyDescent="0.3">
      <c r="A391">
        <v>6</v>
      </c>
      <c r="B391" t="s">
        <v>2548</v>
      </c>
      <c r="H391" t="s">
        <v>1579</v>
      </c>
      <c r="I391" t="str">
        <f>'Correspondance produits'!$B$161</f>
        <v>Diesel et biocarburants</v>
      </c>
      <c r="K391" t="s">
        <v>3203</v>
      </c>
      <c r="L391" t="s">
        <v>935</v>
      </c>
      <c r="M391" t="str">
        <f>'Correspondance produits'!$B$114</f>
        <v>Chaleur utile à 20 °C</v>
      </c>
      <c r="O391">
        <f>_xlfn.XLOOKUP($L391,Forman!$B:$B,Forman!H:H)</f>
        <v>2.8999999999999995</v>
      </c>
      <c r="P391" t="str">
        <f>_xlfn.XLOOKUP($L391,Forman!$B:$B,Forman!I:I)</f>
        <v>Rejets gazeux à 200 °C [METABOLHEAT - National]</v>
      </c>
      <c r="Q391">
        <f>_xlfn.XLOOKUP($L391,Forman!$B:$B,Forman!J:J)</f>
        <v>0.95</v>
      </c>
      <c r="R391">
        <f>_xlfn.XLOOKUP($L391,Forman!$B:$B,Forman!K:K)</f>
        <v>0</v>
      </c>
      <c r="S391">
        <f>_xlfn.XLOOKUP($L391,Forman!$B:$B,Forman!L:L)</f>
        <v>0</v>
      </c>
      <c r="T391" t="str">
        <f>_xlfn.XLOOKUP($L391,Forman!$B:$B,Forman!M:M)</f>
        <v>Rejets liquides à 85 °C [METABOLHEAT - National]</v>
      </c>
      <c r="U391">
        <f>_xlfn.XLOOKUP($L391,Forman!$B:$B,Forman!N:N)</f>
        <v>0.05</v>
      </c>
      <c r="V391">
        <f>_xlfn.XLOOKUP($L391,Forman!$B:$B,Forman!O:O)</f>
        <v>0</v>
      </c>
      <c r="W391">
        <f>_xlfn.XLOOKUP($L391,Forman!$B:$B,Forman!P:P)</f>
        <v>0</v>
      </c>
      <c r="X391" t="str">
        <f t="shared" si="18"/>
        <v>Diesel et biocarburants [METABOLHEAT - National]</v>
      </c>
      <c r="Y391" t="str">
        <f t="shared" si="21"/>
        <v>Gazole et biocarburants liquides - Chaleur basse enthalpie - Produits chimiques de base [METABOLHEAT - National]</v>
      </c>
      <c r="Z391" t="str">
        <f t="shared" si="19"/>
        <v>Chaleur utile à 20 °C [METABOLHEAT - National]</v>
      </c>
      <c r="AA391" t="str">
        <f t="shared" si="20"/>
        <v>Enfant</v>
      </c>
      <c r="AB391" t="s">
        <v>3977</v>
      </c>
      <c r="AC391" t="s">
        <v>3982</v>
      </c>
      <c r="AD391" t="s">
        <v>3991</v>
      </c>
    </row>
    <row r="392" spans="1:30" x14ac:dyDescent="0.3">
      <c r="A392">
        <v>6</v>
      </c>
      <c r="B392" t="s">
        <v>2549</v>
      </c>
      <c r="H392" t="s">
        <v>1580</v>
      </c>
      <c r="I392" t="str">
        <f>'Correspondance produits'!$B$152</f>
        <v>Gaz</v>
      </c>
      <c r="K392" t="s">
        <v>3203</v>
      </c>
      <c r="L392" t="s">
        <v>937</v>
      </c>
      <c r="M392" t="str">
        <f>'Correspondance produits'!$B$114</f>
        <v>Chaleur utile à 20 °C</v>
      </c>
      <c r="O392">
        <f>_xlfn.XLOOKUP($L392,Forman!$B:$B,Forman!H:H)</f>
        <v>2.6</v>
      </c>
      <c r="P392" t="str">
        <f>_xlfn.XLOOKUP($L392,Forman!$B:$B,Forman!I:I)</f>
        <v>Rejets gazeux à 200 °C [METABOLHEAT - National]</v>
      </c>
      <c r="Q392">
        <f>_xlfn.XLOOKUP($L392,Forman!$B:$B,Forman!J:J)</f>
        <v>0.95</v>
      </c>
      <c r="R392">
        <f>_xlfn.XLOOKUP($L392,Forman!$B:$B,Forman!K:K)</f>
        <v>0</v>
      </c>
      <c r="S392">
        <f>_xlfn.XLOOKUP($L392,Forman!$B:$B,Forman!L:L)</f>
        <v>0</v>
      </c>
      <c r="T392" t="str">
        <f>_xlfn.XLOOKUP($L392,Forman!$B:$B,Forman!M:M)</f>
        <v>Rejets liquides à 85 °C [METABOLHEAT - National]</v>
      </c>
      <c r="U392">
        <f>_xlfn.XLOOKUP($L392,Forman!$B:$B,Forman!N:N)</f>
        <v>0.05</v>
      </c>
      <c r="V392">
        <f>_xlfn.XLOOKUP($L392,Forman!$B:$B,Forman!O:O)</f>
        <v>0</v>
      </c>
      <c r="W392">
        <f>_xlfn.XLOOKUP($L392,Forman!$B:$B,Forman!P:P)</f>
        <v>0</v>
      </c>
      <c r="X392" t="str">
        <f t="shared" si="18"/>
        <v>Gaz [METABOLHEAT - National]</v>
      </c>
      <c r="Y392" t="str">
        <f t="shared" si="21"/>
        <v>Gaz naturel et biogaz - Chaleur basse enthalpie - Produits chimiques de base [METABOLHEAT - National]</v>
      </c>
      <c r="Z392" t="str">
        <f t="shared" si="19"/>
        <v>Chaleur utile à 20 °C [METABOLHEAT - National]</v>
      </c>
      <c r="AA392" t="str">
        <f t="shared" si="20"/>
        <v>Enfant</v>
      </c>
      <c r="AB392" t="s">
        <v>3977</v>
      </c>
      <c r="AC392" t="s">
        <v>3982</v>
      </c>
      <c r="AD392" t="s">
        <v>3991</v>
      </c>
    </row>
    <row r="393" spans="1:30" x14ac:dyDescent="0.3">
      <c r="A393">
        <v>6</v>
      </c>
      <c r="B393" t="s">
        <v>2550</v>
      </c>
      <c r="H393" t="s">
        <v>2082</v>
      </c>
      <c r="I393" t="str">
        <f>'Correspondance produits'!$B$158</f>
        <v>Solaire thermique et géothermie</v>
      </c>
      <c r="K393" t="s">
        <v>3203</v>
      </c>
      <c r="L393" t="s">
        <v>939</v>
      </c>
      <c r="M393" t="str">
        <f>'Correspondance produits'!$B$114</f>
        <v>Chaleur utile à 20 °C</v>
      </c>
      <c r="O393">
        <f>_xlfn.XLOOKUP($L393,Forman!$B:$B,Forman!H:H)</f>
        <v>2.117647058823529</v>
      </c>
      <c r="P393">
        <f>_xlfn.XLOOKUP($L393,Forman!$B:$B,Forman!I:I)</f>
        <v>0</v>
      </c>
      <c r="Q393">
        <f>_xlfn.XLOOKUP($L393,Forman!$B:$B,Forman!J:J)</f>
        <v>0</v>
      </c>
      <c r="R393">
        <f>_xlfn.XLOOKUP($L393,Forman!$B:$B,Forman!K:K)</f>
        <v>0</v>
      </c>
      <c r="S393">
        <f>_xlfn.XLOOKUP($L393,Forman!$B:$B,Forman!L:L)</f>
        <v>0</v>
      </c>
      <c r="T393" t="str">
        <f>_xlfn.XLOOKUP($L393,Forman!$B:$B,Forman!M:M)</f>
        <v>Rejets liquides à 50 °C [METABOLHEAT - National]</v>
      </c>
      <c r="U393">
        <f>_xlfn.XLOOKUP($L393,Forman!$B:$B,Forman!N:N)</f>
        <v>1</v>
      </c>
      <c r="V393">
        <f>_xlfn.XLOOKUP($L393,Forman!$B:$B,Forman!O:O)</f>
        <v>0</v>
      </c>
      <c r="W393">
        <f>_xlfn.XLOOKUP($L393,Forman!$B:$B,Forman!P:P)</f>
        <v>0</v>
      </c>
      <c r="X393" t="str">
        <f t="shared" si="18"/>
        <v>Solaire thermique et géothermie [METABOLHEAT - National]</v>
      </c>
      <c r="Y393" t="str">
        <f t="shared" si="21"/>
        <v>Solaire et géothermie - Chaleur basse enthalpie - Produits chimiques de base [METABOLHEAT - National]</v>
      </c>
      <c r="Z393" t="str">
        <f t="shared" si="19"/>
        <v>Chaleur utile à 20 °C [METABOLHEAT - National]</v>
      </c>
      <c r="AA393" t="str">
        <f t="shared" si="20"/>
        <v>Enfant</v>
      </c>
      <c r="AB393" t="s">
        <v>3977</v>
      </c>
      <c r="AC393" t="s">
        <v>3982</v>
      </c>
      <c r="AD393" t="s">
        <v>3991</v>
      </c>
    </row>
    <row r="394" spans="1:30" x14ac:dyDescent="0.3">
      <c r="A394">
        <v>6</v>
      </c>
      <c r="B394" t="s">
        <v>2551</v>
      </c>
      <c r="H394" t="s">
        <v>2083</v>
      </c>
      <c r="I394" t="str">
        <f>'Correspondance produits'!$B$78</f>
        <v>Chaleur ambiante (pompes à chaleur)</v>
      </c>
      <c r="K394" t="s">
        <v>3203</v>
      </c>
      <c r="L394" t="s">
        <v>957</v>
      </c>
      <c r="M394" t="str">
        <f>'Correspondance produits'!$B$114</f>
        <v>Chaleur utile à 20 °C</v>
      </c>
      <c r="O394">
        <f>_xlfn.XLOOKUP($L394,Forman!$B:$B,Forman!H:H)</f>
        <v>0</v>
      </c>
      <c r="P394">
        <f>_xlfn.XLOOKUP($L394,Forman!$B:$B,Forman!I:I)</f>
        <v>0</v>
      </c>
      <c r="Q394">
        <f>_xlfn.XLOOKUP($L394,Forman!$B:$B,Forman!J:J)</f>
        <v>0</v>
      </c>
      <c r="R394">
        <f>_xlfn.XLOOKUP($L394,Forman!$B:$B,Forman!K:K)</f>
        <v>0</v>
      </c>
      <c r="S394">
        <f>_xlfn.XLOOKUP($L394,Forman!$B:$B,Forman!L:L)</f>
        <v>0</v>
      </c>
      <c r="T394">
        <f>_xlfn.XLOOKUP($L394,Forman!$B:$B,Forman!M:M)</f>
        <v>0</v>
      </c>
      <c r="U394">
        <f>_xlfn.XLOOKUP($L394,Forman!$B:$B,Forman!N:N)</f>
        <v>0</v>
      </c>
      <c r="V394">
        <f>_xlfn.XLOOKUP($L394,Forman!$B:$B,Forman!O:O)</f>
        <v>0</v>
      </c>
      <c r="W394">
        <f>_xlfn.XLOOKUP($L394,Forman!$B:$B,Forman!P:P)</f>
        <v>0</v>
      </c>
      <c r="X394" t="str">
        <f t="shared" si="18"/>
        <v>Chaleur ambiante (pompes à chaleur) [METABOLHEAT - National]</v>
      </c>
      <c r="Y394" t="str">
        <f t="shared" si="21"/>
        <v>Chaleur ambiante - Chaleur basse enthalpie - Produits chimiques de base [METABOLHEAT - National]</v>
      </c>
      <c r="Z394" t="str">
        <f t="shared" si="19"/>
        <v>Chaleur utile à 20 °C [METABOLHEAT - National]</v>
      </c>
      <c r="AA394" t="str">
        <f t="shared" si="20"/>
        <v>Enfant</v>
      </c>
      <c r="AB394" t="s">
        <v>3977</v>
      </c>
      <c r="AC394" t="s">
        <v>3982</v>
      </c>
      <c r="AD394" t="s">
        <v>3991</v>
      </c>
    </row>
    <row r="395" spans="1:30" x14ac:dyDescent="0.3">
      <c r="A395">
        <v>6</v>
      </c>
      <c r="B395" t="s">
        <v>2552</v>
      </c>
      <c r="H395" t="s">
        <v>1581</v>
      </c>
      <c r="I395" t="str">
        <f>'Correspondance produits'!$B$85</f>
        <v>Électricité</v>
      </c>
      <c r="K395" t="s">
        <v>3203</v>
      </c>
      <c r="L395" t="s">
        <v>957</v>
      </c>
      <c r="M395" t="str">
        <f>'Correspondance produits'!$B$114</f>
        <v>Chaleur utile à 20 °C</v>
      </c>
      <c r="O395">
        <f>_xlfn.XLOOKUP($L395,Forman!$B:$B,Forman!H:H)</f>
        <v>0</v>
      </c>
      <c r="P395">
        <f>_xlfn.XLOOKUP($L395,Forman!$B:$B,Forman!I:I)</f>
        <v>0</v>
      </c>
      <c r="Q395">
        <f>_xlfn.XLOOKUP($L395,Forman!$B:$B,Forman!J:J)</f>
        <v>0</v>
      </c>
      <c r="R395">
        <f>_xlfn.XLOOKUP($L395,Forman!$B:$B,Forman!K:K)</f>
        <v>0</v>
      </c>
      <c r="S395">
        <f>_xlfn.XLOOKUP($L395,Forman!$B:$B,Forman!L:L)</f>
        <v>0</v>
      </c>
      <c r="T395">
        <f>_xlfn.XLOOKUP($L395,Forman!$B:$B,Forman!M:M)</f>
        <v>0</v>
      </c>
      <c r="U395">
        <f>_xlfn.XLOOKUP($L395,Forman!$B:$B,Forman!N:N)</f>
        <v>0</v>
      </c>
      <c r="V395">
        <f>_xlfn.XLOOKUP($L395,Forman!$B:$B,Forman!O:O)</f>
        <v>0</v>
      </c>
      <c r="W395">
        <f>_xlfn.XLOOKUP($L395,Forman!$B:$B,Forman!P:P)</f>
        <v>0</v>
      </c>
      <c r="X395" t="str">
        <f t="shared" si="18"/>
        <v>Électricité [METABOLHEAT - National]</v>
      </c>
      <c r="Y395" t="str">
        <f t="shared" si="21"/>
        <v>Électricité - Chaleur basse enthalpie - Produits chimiques de base [METABOLHEAT - National]</v>
      </c>
      <c r="Z395" t="str">
        <f t="shared" si="19"/>
        <v>Chaleur utile à 20 °C [METABOLHEAT - National]</v>
      </c>
      <c r="AA395" t="str">
        <f t="shared" si="20"/>
        <v>Enfant</v>
      </c>
      <c r="AB395" t="s">
        <v>3977</v>
      </c>
      <c r="AC395" t="s">
        <v>3982</v>
      </c>
      <c r="AD395" t="s">
        <v>3991</v>
      </c>
    </row>
    <row r="396" spans="1:30" x14ac:dyDescent="0.3">
      <c r="A396">
        <v>5</v>
      </c>
      <c r="B396" t="s">
        <v>2553</v>
      </c>
      <c r="H396" t="s">
        <v>2210</v>
      </c>
      <c r="O396">
        <f>_xlfn.XLOOKUP($L396,Forman!$B:$B,Forman!H:H)</f>
        <v>0</v>
      </c>
      <c r="P396">
        <f>_xlfn.XLOOKUP($L396,Forman!$B:$B,Forman!I:I)</f>
        <v>0</v>
      </c>
      <c r="Q396">
        <f>_xlfn.XLOOKUP($L396,Forman!$B:$B,Forman!J:J)</f>
        <v>0</v>
      </c>
      <c r="R396">
        <f>_xlfn.XLOOKUP($L396,Forman!$B:$B,Forman!K:K)</f>
        <v>0</v>
      </c>
      <c r="S396">
        <f>_xlfn.XLOOKUP($L396,Forman!$B:$B,Forman!L:L)</f>
        <v>0</v>
      </c>
      <c r="T396">
        <f>_xlfn.XLOOKUP($L396,Forman!$B:$B,Forman!M:M)</f>
        <v>0</v>
      </c>
      <c r="U396">
        <f>_xlfn.XLOOKUP($L396,Forman!$B:$B,Forman!N:N)</f>
        <v>0</v>
      </c>
      <c r="V396">
        <f>_xlfn.XLOOKUP($L396,Forman!$B:$B,Forman!O:O)</f>
        <v>0</v>
      </c>
      <c r="W396">
        <f>_xlfn.XLOOKUP($L396,Forman!$B:$B,Forman!P:P)</f>
        <v>0</v>
      </c>
      <c r="X396" t="str">
        <f t="shared" si="18"/>
        <v xml:space="preserve"> [METABOLHEAT - National]</v>
      </c>
      <c r="Y396" t="str">
        <f t="shared" si="21"/>
        <v>Produits chimiques : Traitement de la vapeur - Produits chimiques de base [METABOLHEAT - National]</v>
      </c>
      <c r="Z396" t="str">
        <f t="shared" si="19"/>
        <v xml:space="preserve"> [METABOLHEAT - National]</v>
      </c>
      <c r="AA396" t="str">
        <f t="shared" si="20"/>
        <v>Parent</v>
      </c>
    </row>
    <row r="397" spans="1:30" x14ac:dyDescent="0.3">
      <c r="A397">
        <v>6</v>
      </c>
      <c r="B397" t="s">
        <v>2554</v>
      </c>
      <c r="H397" t="s">
        <v>1582</v>
      </c>
      <c r="I397" t="str">
        <f>'Correspondance produits'!$B$3</f>
        <v>Combustibles fossiles solides</v>
      </c>
      <c r="J397" t="s">
        <v>3214</v>
      </c>
      <c r="K397" t="s">
        <v>3203</v>
      </c>
      <c r="L397" t="str">
        <f>Forman!$B$8</f>
        <v>Gasifier</v>
      </c>
      <c r="M397" t="str">
        <f>'Correspondance produits'!$B$109</f>
        <v>Chaleur utile à 400 °C</v>
      </c>
      <c r="O397">
        <f>_xlfn.XLOOKUP($L397,Forman!$B:$B,Forman!H:H)</f>
        <v>1.4999999999999998</v>
      </c>
      <c r="P397" t="str">
        <f>_xlfn.XLOOKUP($L397,Forman!$B:$B,Forman!I:I)</f>
        <v>Rejets gazeux à 150 °C [METABOLHEAT - National]</v>
      </c>
      <c r="Q397">
        <f>_xlfn.XLOOKUP($L397,Forman!$B:$B,Forman!J:J)</f>
        <v>0.23</v>
      </c>
      <c r="R397" t="str">
        <f>_xlfn.XLOOKUP($L397,Forman!$B:$B,Forman!K:K)</f>
        <v>Rejets gazeux à 100 °C [METABOLHEAT - National]</v>
      </c>
      <c r="S397">
        <f>_xlfn.XLOOKUP($L397,Forman!$B:$B,Forman!L:L)</f>
        <v>0.38</v>
      </c>
      <c r="T397" t="str">
        <f>_xlfn.XLOOKUP($L397,Forman!$B:$B,Forman!M:M)</f>
        <v>Rejets liquides à 85 °C [METABOLHEAT - National]</v>
      </c>
      <c r="U397">
        <f>_xlfn.XLOOKUP($L397,Forman!$B:$B,Forman!N:N)</f>
        <v>0.01</v>
      </c>
      <c r="V397" t="str">
        <f>_xlfn.XLOOKUP($L397,Forman!$B:$B,Forman!O:O)</f>
        <v>Rejets liquides à 50 °C [METABOLHEAT - National]</v>
      </c>
      <c r="W397">
        <f>_xlfn.XLOOKUP($L397,Forman!$B:$B,Forman!P:P)</f>
        <v>0.38</v>
      </c>
      <c r="X397" t="str">
        <f t="shared" si="18"/>
        <v>Combustibles fossiles solides [METABOLHEAT - National]</v>
      </c>
      <c r="Y397" t="str">
        <f t="shared" si="21"/>
        <v>Solides - Produits chimiques : Traitement de la vapeur - Produits chimiques de base [METABOLHEAT - National]</v>
      </c>
      <c r="Z397" t="str">
        <f t="shared" si="19"/>
        <v>Chaleur utile à 400 °C [METABOLHEAT - National]</v>
      </c>
      <c r="AA397" t="str">
        <f t="shared" si="20"/>
        <v>Enfant</v>
      </c>
      <c r="AB397" t="s">
        <v>3977</v>
      </c>
      <c r="AC397" t="s">
        <v>3983</v>
      </c>
      <c r="AD397" t="s">
        <v>3991</v>
      </c>
    </row>
    <row r="398" spans="1:30" x14ac:dyDescent="0.3">
      <c r="A398">
        <v>6</v>
      </c>
      <c r="B398" t="s">
        <v>2555</v>
      </c>
      <c r="H398" t="s">
        <v>1583</v>
      </c>
      <c r="I398" t="str">
        <f>'Correspondance produits'!$B$36</f>
        <v>Gaz de raffinerie</v>
      </c>
      <c r="J398" t="s">
        <v>3214</v>
      </c>
      <c r="K398" t="s">
        <v>3203</v>
      </c>
      <c r="L398" t="str">
        <f>Forman!$B$10</f>
        <v>Steam reformer</v>
      </c>
      <c r="M398" t="str">
        <f>'Correspondance produits'!$B$109</f>
        <v>Chaleur utile à 400 °C</v>
      </c>
      <c r="O398">
        <f>_xlfn.XLOOKUP($L398,Forman!$B:$B,Forman!H:H)</f>
        <v>2.6</v>
      </c>
      <c r="P398" t="str">
        <f>_xlfn.XLOOKUP($L398,Forman!$B:$B,Forman!I:I)</f>
        <v>Rejets gazeux à 150 °C [METABOLHEAT - National]</v>
      </c>
      <c r="Q398">
        <f>_xlfn.XLOOKUP($L398,Forman!$B:$B,Forman!J:J)</f>
        <v>0.95</v>
      </c>
      <c r="R398">
        <f>_xlfn.XLOOKUP($L398,Forman!$B:$B,Forman!K:K)</f>
        <v>0</v>
      </c>
      <c r="S398">
        <f>_xlfn.XLOOKUP($L398,Forman!$B:$B,Forman!L:L)</f>
        <v>0</v>
      </c>
      <c r="T398" t="str">
        <f>_xlfn.XLOOKUP($L398,Forman!$B:$B,Forman!M:M)</f>
        <v>Rejets liquides à 85 °C [METABOLHEAT - National]</v>
      </c>
      <c r="U398">
        <f>_xlfn.XLOOKUP($L398,Forman!$B:$B,Forman!N:N)</f>
        <v>0.05</v>
      </c>
      <c r="V398">
        <f>_xlfn.XLOOKUP($L398,Forman!$B:$B,Forman!O:O)</f>
        <v>0</v>
      </c>
      <c r="W398">
        <f>_xlfn.XLOOKUP($L398,Forman!$B:$B,Forman!P:P)</f>
        <v>0</v>
      </c>
      <c r="X398" t="str">
        <f t="shared" si="18"/>
        <v>Gaz de raffinerie [METABOLHEAT - National]</v>
      </c>
      <c r="Y398" t="str">
        <f t="shared" si="21"/>
        <v>Gaz de raffinerie - Produits chimiques : Traitement de la vapeur - Produits chimiques de base [METABOLHEAT - National]</v>
      </c>
      <c r="Z398" t="str">
        <f t="shared" si="19"/>
        <v>Chaleur utile à 400 °C [METABOLHEAT - National]</v>
      </c>
      <c r="AA398" t="str">
        <f t="shared" si="20"/>
        <v>Enfant</v>
      </c>
      <c r="AB398" t="s">
        <v>3977</v>
      </c>
      <c r="AC398" t="s">
        <v>3983</v>
      </c>
      <c r="AD398" t="s">
        <v>3991</v>
      </c>
    </row>
    <row r="399" spans="1:30" x14ac:dyDescent="0.3">
      <c r="A399">
        <v>6</v>
      </c>
      <c r="B399" t="s">
        <v>2556</v>
      </c>
      <c r="H399" t="s">
        <v>1584</v>
      </c>
      <c r="I399" t="str">
        <f>'Correspondance produits'!$B$38</f>
        <v>Gaz de pétrole liquéfiés</v>
      </c>
      <c r="J399" t="s">
        <v>3214</v>
      </c>
      <c r="K399" t="s">
        <v>3203</v>
      </c>
      <c r="L399" t="str">
        <f>Forman!$B$8</f>
        <v>Gasifier</v>
      </c>
      <c r="M399" t="str">
        <f>'Correspondance produits'!$B$109</f>
        <v>Chaleur utile à 400 °C</v>
      </c>
      <c r="O399">
        <f>_xlfn.XLOOKUP($L399,Forman!$B:$B,Forman!H:H)</f>
        <v>1.4999999999999998</v>
      </c>
      <c r="P399" t="str">
        <f>_xlfn.XLOOKUP($L399,Forman!$B:$B,Forman!I:I)</f>
        <v>Rejets gazeux à 150 °C [METABOLHEAT - National]</v>
      </c>
      <c r="Q399">
        <f>_xlfn.XLOOKUP($L399,Forman!$B:$B,Forman!J:J)</f>
        <v>0.23</v>
      </c>
      <c r="R399" t="str">
        <f>_xlfn.XLOOKUP($L399,Forman!$B:$B,Forman!K:K)</f>
        <v>Rejets gazeux à 100 °C [METABOLHEAT - National]</v>
      </c>
      <c r="S399">
        <f>_xlfn.XLOOKUP($L399,Forman!$B:$B,Forman!L:L)</f>
        <v>0.38</v>
      </c>
      <c r="T399" t="str">
        <f>_xlfn.XLOOKUP($L399,Forman!$B:$B,Forman!M:M)</f>
        <v>Rejets liquides à 85 °C [METABOLHEAT - National]</v>
      </c>
      <c r="U399">
        <f>_xlfn.XLOOKUP($L399,Forman!$B:$B,Forman!N:N)</f>
        <v>0.01</v>
      </c>
      <c r="V399" t="str">
        <f>_xlfn.XLOOKUP($L399,Forman!$B:$B,Forman!O:O)</f>
        <v>Rejets liquides à 50 °C [METABOLHEAT - National]</v>
      </c>
      <c r="W399">
        <f>_xlfn.XLOOKUP($L399,Forman!$B:$B,Forman!P:P)</f>
        <v>0.38</v>
      </c>
      <c r="X399" t="str">
        <f t="shared" si="18"/>
        <v>Gaz de pétrole liquéfiés [METABOLHEAT - National]</v>
      </c>
      <c r="Y399" t="str">
        <f t="shared" si="21"/>
        <v>GPL - Produits chimiques : Traitement de la vapeur - Produits chimiques de base [METABOLHEAT - National]</v>
      </c>
      <c r="Z399" t="str">
        <f t="shared" si="19"/>
        <v>Chaleur utile à 400 °C [METABOLHEAT - National]</v>
      </c>
      <c r="AA399" t="str">
        <f t="shared" si="20"/>
        <v>Enfant</v>
      </c>
      <c r="AB399" t="s">
        <v>3977</v>
      </c>
      <c r="AC399" t="s">
        <v>3983</v>
      </c>
      <c r="AD399" t="s">
        <v>3991</v>
      </c>
    </row>
    <row r="400" spans="1:30" x14ac:dyDescent="0.3">
      <c r="A400">
        <v>6</v>
      </c>
      <c r="B400" t="s">
        <v>2557</v>
      </c>
      <c r="H400" t="s">
        <v>1585</v>
      </c>
      <c r="I400" t="str">
        <f>'Correspondance produits'!$B$161</f>
        <v>Diesel et biocarburants</v>
      </c>
      <c r="J400" t="s">
        <v>3214</v>
      </c>
      <c r="K400" t="s">
        <v>3203</v>
      </c>
      <c r="L400" t="str">
        <f>Forman!$B$8</f>
        <v>Gasifier</v>
      </c>
      <c r="M400" t="str">
        <f>'Correspondance produits'!$B$109</f>
        <v>Chaleur utile à 400 °C</v>
      </c>
      <c r="O400">
        <f>_xlfn.XLOOKUP($L400,Forman!$B:$B,Forman!H:H)</f>
        <v>1.4999999999999998</v>
      </c>
      <c r="P400" t="str">
        <f>_xlfn.XLOOKUP($L400,Forman!$B:$B,Forman!I:I)</f>
        <v>Rejets gazeux à 150 °C [METABOLHEAT - National]</v>
      </c>
      <c r="Q400">
        <f>_xlfn.XLOOKUP($L400,Forman!$B:$B,Forman!J:J)</f>
        <v>0.23</v>
      </c>
      <c r="R400" t="str">
        <f>_xlfn.XLOOKUP($L400,Forman!$B:$B,Forman!K:K)</f>
        <v>Rejets gazeux à 100 °C [METABOLHEAT - National]</v>
      </c>
      <c r="S400">
        <f>_xlfn.XLOOKUP($L400,Forman!$B:$B,Forman!L:L)</f>
        <v>0.38</v>
      </c>
      <c r="T400" t="str">
        <f>_xlfn.XLOOKUP($L400,Forman!$B:$B,Forman!M:M)</f>
        <v>Rejets liquides à 85 °C [METABOLHEAT - National]</v>
      </c>
      <c r="U400">
        <f>_xlfn.XLOOKUP($L400,Forman!$B:$B,Forman!N:N)</f>
        <v>0.01</v>
      </c>
      <c r="V400" t="str">
        <f>_xlfn.XLOOKUP($L400,Forman!$B:$B,Forman!O:O)</f>
        <v>Rejets liquides à 50 °C [METABOLHEAT - National]</v>
      </c>
      <c r="W400">
        <f>_xlfn.XLOOKUP($L400,Forman!$B:$B,Forman!P:P)</f>
        <v>0.38</v>
      </c>
      <c r="X400" t="str">
        <f t="shared" si="18"/>
        <v>Diesel et biocarburants [METABOLHEAT - National]</v>
      </c>
      <c r="Y400" t="str">
        <f t="shared" si="21"/>
        <v>Gazole et biocarburants liquides - Produits chimiques : Traitement de la vapeur - Produits chimiques de base [METABOLHEAT - National]</v>
      </c>
      <c r="Z400" t="str">
        <f t="shared" si="19"/>
        <v>Chaleur utile à 400 °C [METABOLHEAT - National]</v>
      </c>
      <c r="AA400" t="str">
        <f t="shared" si="20"/>
        <v>Enfant</v>
      </c>
      <c r="AB400" t="s">
        <v>3977</v>
      </c>
      <c r="AC400" t="s">
        <v>3983</v>
      </c>
      <c r="AD400" t="s">
        <v>3991</v>
      </c>
    </row>
    <row r="401" spans="1:30" x14ac:dyDescent="0.3">
      <c r="A401">
        <v>6</v>
      </c>
      <c r="B401" t="s">
        <v>2558</v>
      </c>
      <c r="H401" t="s">
        <v>1586</v>
      </c>
      <c r="I401" t="str">
        <f>'Correspondance produits'!$B$46</f>
        <v>Fioul</v>
      </c>
      <c r="J401" t="s">
        <v>3214</v>
      </c>
      <c r="K401" t="s">
        <v>3203</v>
      </c>
      <c r="L401" t="str">
        <f>Forman!$B$8</f>
        <v>Gasifier</v>
      </c>
      <c r="M401" t="str">
        <f>'Correspondance produits'!$B$109</f>
        <v>Chaleur utile à 400 °C</v>
      </c>
      <c r="O401">
        <f>_xlfn.XLOOKUP($L401,Forman!$B:$B,Forman!H:H)</f>
        <v>1.4999999999999998</v>
      </c>
      <c r="P401" t="str">
        <f>_xlfn.XLOOKUP($L401,Forman!$B:$B,Forman!I:I)</f>
        <v>Rejets gazeux à 150 °C [METABOLHEAT - National]</v>
      </c>
      <c r="Q401">
        <f>_xlfn.XLOOKUP($L401,Forman!$B:$B,Forman!J:J)</f>
        <v>0.23</v>
      </c>
      <c r="R401" t="str">
        <f>_xlfn.XLOOKUP($L401,Forman!$B:$B,Forman!K:K)</f>
        <v>Rejets gazeux à 100 °C [METABOLHEAT - National]</v>
      </c>
      <c r="S401">
        <f>_xlfn.XLOOKUP($L401,Forman!$B:$B,Forman!L:L)</f>
        <v>0.38</v>
      </c>
      <c r="T401" t="str">
        <f>_xlfn.XLOOKUP($L401,Forman!$B:$B,Forman!M:M)</f>
        <v>Rejets liquides à 85 °C [METABOLHEAT - National]</v>
      </c>
      <c r="U401">
        <f>_xlfn.XLOOKUP($L401,Forman!$B:$B,Forman!N:N)</f>
        <v>0.01</v>
      </c>
      <c r="V401" t="str">
        <f>_xlfn.XLOOKUP($L401,Forman!$B:$B,Forman!O:O)</f>
        <v>Rejets liquides à 50 °C [METABOLHEAT - National]</v>
      </c>
      <c r="W401">
        <f>_xlfn.XLOOKUP($L401,Forman!$B:$B,Forman!P:P)</f>
        <v>0.38</v>
      </c>
      <c r="X401" t="str">
        <f t="shared" si="18"/>
        <v>Fioul [METABOLHEAT - National]</v>
      </c>
      <c r="Y401" t="str">
        <f t="shared" si="21"/>
        <v>Fioul - Produits chimiques : Traitement de la vapeur - Produits chimiques de base [METABOLHEAT - National]</v>
      </c>
      <c r="Z401" t="str">
        <f t="shared" si="19"/>
        <v>Chaleur utile à 400 °C [METABOLHEAT - National]</v>
      </c>
      <c r="AA401" t="str">
        <f t="shared" si="20"/>
        <v>Enfant</v>
      </c>
      <c r="AB401" t="s">
        <v>3977</v>
      </c>
      <c r="AC401" t="s">
        <v>3983</v>
      </c>
      <c r="AD401" t="s">
        <v>3991</v>
      </c>
    </row>
    <row r="402" spans="1:30" x14ac:dyDescent="0.3">
      <c r="A402">
        <v>6</v>
      </c>
      <c r="B402" t="s">
        <v>2559</v>
      </c>
      <c r="H402" t="s">
        <v>1587</v>
      </c>
      <c r="I402" t="str">
        <f>'Correspondance produits'!$B$169</f>
        <v>Autres carburants</v>
      </c>
      <c r="J402" t="s">
        <v>3214</v>
      </c>
      <c r="K402" t="s">
        <v>3203</v>
      </c>
      <c r="L402" t="str">
        <f>Forman!$B$8</f>
        <v>Gasifier</v>
      </c>
      <c r="M402" t="str">
        <f>'Correspondance produits'!$B$109</f>
        <v>Chaleur utile à 400 °C</v>
      </c>
      <c r="O402">
        <f>_xlfn.XLOOKUP($L402,Forman!$B:$B,Forman!H:H)</f>
        <v>1.4999999999999998</v>
      </c>
      <c r="P402" t="str">
        <f>_xlfn.XLOOKUP($L402,Forman!$B:$B,Forman!I:I)</f>
        <v>Rejets gazeux à 150 °C [METABOLHEAT - National]</v>
      </c>
      <c r="Q402">
        <f>_xlfn.XLOOKUP($L402,Forman!$B:$B,Forman!J:J)</f>
        <v>0.23</v>
      </c>
      <c r="R402" t="str">
        <f>_xlfn.XLOOKUP($L402,Forman!$B:$B,Forman!K:K)</f>
        <v>Rejets gazeux à 100 °C [METABOLHEAT - National]</v>
      </c>
      <c r="S402">
        <f>_xlfn.XLOOKUP($L402,Forman!$B:$B,Forman!L:L)</f>
        <v>0.38</v>
      </c>
      <c r="T402" t="str">
        <f>_xlfn.XLOOKUP($L402,Forman!$B:$B,Forman!M:M)</f>
        <v>Rejets liquides à 85 °C [METABOLHEAT - National]</v>
      </c>
      <c r="U402">
        <f>_xlfn.XLOOKUP($L402,Forman!$B:$B,Forman!N:N)</f>
        <v>0.01</v>
      </c>
      <c r="V402" t="str">
        <f>_xlfn.XLOOKUP($L402,Forman!$B:$B,Forman!O:O)</f>
        <v>Rejets liquides à 50 °C [METABOLHEAT - National]</v>
      </c>
      <c r="W402">
        <f>_xlfn.XLOOKUP($L402,Forman!$B:$B,Forman!P:P)</f>
        <v>0.38</v>
      </c>
      <c r="X402" t="str">
        <f t="shared" si="18"/>
        <v>Autres carburants [METABOLHEAT - National]</v>
      </c>
      <c r="Y402" t="str">
        <f t="shared" si="21"/>
        <v>Autres liquides - Produits chimiques : Traitement de la vapeur - Produits chimiques de base [METABOLHEAT - National]</v>
      </c>
      <c r="Z402" t="str">
        <f t="shared" si="19"/>
        <v>Chaleur utile à 400 °C [METABOLHEAT - National]</v>
      </c>
      <c r="AA402" t="str">
        <f t="shared" si="20"/>
        <v>Enfant</v>
      </c>
      <c r="AB402" t="s">
        <v>3977</v>
      </c>
      <c r="AC402" t="s">
        <v>3983</v>
      </c>
      <c r="AD402" t="s">
        <v>3991</v>
      </c>
    </row>
    <row r="403" spans="1:30" x14ac:dyDescent="0.3">
      <c r="A403">
        <v>6</v>
      </c>
      <c r="B403" t="s">
        <v>2560</v>
      </c>
      <c r="H403" t="s">
        <v>1588</v>
      </c>
      <c r="I403" t="str">
        <f>'Correspondance produits'!$B$152</f>
        <v>Gaz</v>
      </c>
      <c r="J403" t="s">
        <v>3214</v>
      </c>
      <c r="K403" t="s">
        <v>3203</v>
      </c>
      <c r="L403" t="str">
        <f>Forman!$B$10</f>
        <v>Steam reformer</v>
      </c>
      <c r="M403" t="str">
        <f>'Correspondance produits'!$B$109</f>
        <v>Chaleur utile à 400 °C</v>
      </c>
      <c r="O403">
        <f>_xlfn.XLOOKUP($L403,Forman!$B:$B,Forman!H:H)</f>
        <v>2.6</v>
      </c>
      <c r="P403" t="str">
        <f>_xlfn.XLOOKUP($L403,Forman!$B:$B,Forman!I:I)</f>
        <v>Rejets gazeux à 150 °C [METABOLHEAT - National]</v>
      </c>
      <c r="Q403">
        <f>_xlfn.XLOOKUP($L403,Forman!$B:$B,Forman!J:J)</f>
        <v>0.95</v>
      </c>
      <c r="R403">
        <f>_xlfn.XLOOKUP($L403,Forman!$B:$B,Forman!K:K)</f>
        <v>0</v>
      </c>
      <c r="S403">
        <f>_xlfn.XLOOKUP($L403,Forman!$B:$B,Forman!L:L)</f>
        <v>0</v>
      </c>
      <c r="T403" t="str">
        <f>_xlfn.XLOOKUP($L403,Forman!$B:$B,Forman!M:M)</f>
        <v>Rejets liquides à 85 °C [METABOLHEAT - National]</v>
      </c>
      <c r="U403">
        <f>_xlfn.XLOOKUP($L403,Forman!$B:$B,Forman!N:N)</f>
        <v>0.05</v>
      </c>
      <c r="V403">
        <f>_xlfn.XLOOKUP($L403,Forman!$B:$B,Forman!O:O)</f>
        <v>0</v>
      </c>
      <c r="W403">
        <f>_xlfn.XLOOKUP($L403,Forman!$B:$B,Forman!P:P)</f>
        <v>0</v>
      </c>
      <c r="X403" t="str">
        <f t="shared" ref="X403:X466" si="22">_xlfn.CONCAT(I403," [",$B$1,"]")</f>
        <v>Gaz [METABOLHEAT - National]</v>
      </c>
      <c r="Y403" t="str">
        <f t="shared" si="21"/>
        <v>Gaz naturel et biogaz - Produits chimiques : Traitement de la vapeur - Produits chimiques de base [METABOLHEAT - National]</v>
      </c>
      <c r="Z403" t="str">
        <f t="shared" ref="Z403:Z466" si="23">_xlfn.CONCAT(M403," [",$B$1,"]")</f>
        <v>Chaleur utile à 400 °C [METABOLHEAT - National]</v>
      </c>
      <c r="AA403" t="str">
        <f t="shared" ref="AA403:AA466" si="24">IF(A404&gt;A403,"Parent","Enfant")</f>
        <v>Enfant</v>
      </c>
      <c r="AB403" t="s">
        <v>3977</v>
      </c>
      <c r="AC403" t="s">
        <v>3983</v>
      </c>
      <c r="AD403" t="s">
        <v>3991</v>
      </c>
    </row>
    <row r="404" spans="1:30" x14ac:dyDescent="0.3">
      <c r="A404">
        <v>6</v>
      </c>
      <c r="B404" t="s">
        <v>2561</v>
      </c>
      <c r="H404" t="s">
        <v>2084</v>
      </c>
      <c r="I404" t="str">
        <f>'Correspondance produits'!$B$18</f>
        <v>Gaz manufacturés</v>
      </c>
      <c r="J404" t="s">
        <v>3214</v>
      </c>
      <c r="K404" t="s">
        <v>3203</v>
      </c>
      <c r="L404" t="str">
        <f>Forman!$B$10</f>
        <v>Steam reformer</v>
      </c>
      <c r="M404" t="str">
        <f>'Correspondance produits'!$B$109</f>
        <v>Chaleur utile à 400 °C</v>
      </c>
      <c r="O404">
        <f>_xlfn.XLOOKUP($L404,Forman!$B:$B,Forman!H:H)</f>
        <v>2.6</v>
      </c>
      <c r="P404" t="str">
        <f>_xlfn.XLOOKUP($L404,Forman!$B:$B,Forman!I:I)</f>
        <v>Rejets gazeux à 150 °C [METABOLHEAT - National]</v>
      </c>
      <c r="Q404">
        <f>_xlfn.XLOOKUP($L404,Forman!$B:$B,Forman!J:J)</f>
        <v>0.95</v>
      </c>
      <c r="R404">
        <f>_xlfn.XLOOKUP($L404,Forman!$B:$B,Forman!K:K)</f>
        <v>0</v>
      </c>
      <c r="S404">
        <f>_xlfn.XLOOKUP($L404,Forman!$B:$B,Forman!L:L)</f>
        <v>0</v>
      </c>
      <c r="T404" t="str">
        <f>_xlfn.XLOOKUP($L404,Forman!$B:$B,Forman!M:M)</f>
        <v>Rejets liquides à 85 °C [METABOLHEAT - National]</v>
      </c>
      <c r="U404">
        <f>_xlfn.XLOOKUP($L404,Forman!$B:$B,Forman!N:N)</f>
        <v>0.05</v>
      </c>
      <c r="V404">
        <f>_xlfn.XLOOKUP($L404,Forman!$B:$B,Forman!O:O)</f>
        <v>0</v>
      </c>
      <c r="W404">
        <f>_xlfn.XLOOKUP($L404,Forman!$B:$B,Forman!P:P)</f>
        <v>0</v>
      </c>
      <c r="X404" t="str">
        <f t="shared" si="22"/>
        <v>Gaz manufacturés [METABOLHEAT - National]</v>
      </c>
      <c r="Y404" t="str">
        <f t="shared" si="21"/>
        <v>Gaz dérivés - Produits chimiques : Traitement à la vapeur - Produits chimiques de base [METABOLHEAT - National]</v>
      </c>
      <c r="Z404" t="str">
        <f t="shared" si="23"/>
        <v>Chaleur utile à 400 °C [METABOLHEAT - National]</v>
      </c>
      <c r="AA404" t="str">
        <f t="shared" si="24"/>
        <v>Enfant</v>
      </c>
      <c r="AB404" t="s">
        <v>3977</v>
      </c>
      <c r="AC404" t="s">
        <v>3983</v>
      </c>
      <c r="AD404" t="s">
        <v>3991</v>
      </c>
    </row>
    <row r="405" spans="1:30" x14ac:dyDescent="0.3">
      <c r="A405">
        <v>6</v>
      </c>
      <c r="B405" t="s">
        <v>2562</v>
      </c>
      <c r="H405" t="s">
        <v>1589</v>
      </c>
      <c r="I405" t="str">
        <f>'Correspondance produits'!$B$164</f>
        <v>Biomasse solide et déchets</v>
      </c>
      <c r="J405" t="s">
        <v>3214</v>
      </c>
      <c r="K405" t="s">
        <v>3203</v>
      </c>
      <c r="L405" t="str">
        <f>Forman!$B$10</f>
        <v>Steam reformer</v>
      </c>
      <c r="M405" t="str">
        <f>'Correspondance produits'!$B$109</f>
        <v>Chaleur utile à 400 °C</v>
      </c>
      <c r="O405">
        <f>_xlfn.XLOOKUP($L405,Forman!$B:$B,Forman!H:H)</f>
        <v>2.6</v>
      </c>
      <c r="P405" t="str">
        <f>_xlfn.XLOOKUP($L405,Forman!$B:$B,Forman!I:I)</f>
        <v>Rejets gazeux à 150 °C [METABOLHEAT - National]</v>
      </c>
      <c r="Q405">
        <f>_xlfn.XLOOKUP($L405,Forman!$B:$B,Forman!J:J)</f>
        <v>0.95</v>
      </c>
      <c r="R405">
        <f>_xlfn.XLOOKUP($L405,Forman!$B:$B,Forman!K:K)</f>
        <v>0</v>
      </c>
      <c r="S405">
        <f>_xlfn.XLOOKUP($L405,Forman!$B:$B,Forman!L:L)</f>
        <v>0</v>
      </c>
      <c r="T405" t="str">
        <f>_xlfn.XLOOKUP($L405,Forman!$B:$B,Forman!M:M)</f>
        <v>Rejets liquides à 85 °C [METABOLHEAT - National]</v>
      </c>
      <c r="U405">
        <f>_xlfn.XLOOKUP($L405,Forman!$B:$B,Forman!N:N)</f>
        <v>0.05</v>
      </c>
      <c r="V405">
        <f>_xlfn.XLOOKUP($L405,Forman!$B:$B,Forman!O:O)</f>
        <v>0</v>
      </c>
      <c r="W405">
        <f>_xlfn.XLOOKUP($L405,Forman!$B:$B,Forman!P:P)</f>
        <v>0</v>
      </c>
      <c r="X405" t="str">
        <f t="shared" si="22"/>
        <v>Biomasse solide et déchets [METABOLHEAT - National]</v>
      </c>
      <c r="Y405" t="str">
        <f t="shared" si="21"/>
        <v>Biomasse et déchets - Produits chimiques : Traitement à la vapeur - Produits chimiques de base [METABOLHEAT - National]</v>
      </c>
      <c r="Z405" t="str">
        <f t="shared" si="23"/>
        <v>Chaleur utile à 400 °C [METABOLHEAT - National]</v>
      </c>
      <c r="AA405" t="str">
        <f t="shared" si="24"/>
        <v>Enfant</v>
      </c>
      <c r="AB405" t="s">
        <v>3977</v>
      </c>
      <c r="AC405" t="s">
        <v>3983</v>
      </c>
      <c r="AD405" t="s">
        <v>3991</v>
      </c>
    </row>
    <row r="406" spans="1:30" x14ac:dyDescent="0.3">
      <c r="A406">
        <v>6</v>
      </c>
      <c r="B406" t="s">
        <v>2563</v>
      </c>
      <c r="H406" t="s">
        <v>1590</v>
      </c>
      <c r="I406" t="str">
        <f>'Correspondance produits'!$B$84</f>
        <v>Chaleur réseau</v>
      </c>
      <c r="J406" t="s">
        <v>3216</v>
      </c>
      <c r="K406" t="s">
        <v>3203</v>
      </c>
      <c r="L406" t="s">
        <v>939</v>
      </c>
      <c r="M406" t="str">
        <f>'Correspondance produits'!$B$109</f>
        <v>Chaleur utile à 400 °C</v>
      </c>
      <c r="O406">
        <f>_xlfn.XLOOKUP($L406,Forman!$B:$B,Forman!H:H)</f>
        <v>2.117647058823529</v>
      </c>
      <c r="P406">
        <f>_xlfn.XLOOKUP($L406,Forman!$B:$B,Forman!I:I)</f>
        <v>0</v>
      </c>
      <c r="Q406">
        <f>_xlfn.XLOOKUP($L406,Forman!$B:$B,Forman!J:J)</f>
        <v>0</v>
      </c>
      <c r="R406">
        <f>_xlfn.XLOOKUP($L406,Forman!$B:$B,Forman!K:K)</f>
        <v>0</v>
      </c>
      <c r="S406">
        <f>_xlfn.XLOOKUP($L406,Forman!$B:$B,Forman!L:L)</f>
        <v>0</v>
      </c>
      <c r="T406" t="str">
        <f>_xlfn.XLOOKUP($L406,Forman!$B:$B,Forman!M:M)</f>
        <v>Rejets liquides à 50 °C [METABOLHEAT - National]</v>
      </c>
      <c r="U406">
        <f>_xlfn.XLOOKUP($L406,Forman!$B:$B,Forman!N:N)</f>
        <v>1</v>
      </c>
      <c r="V406">
        <f>_xlfn.XLOOKUP($L406,Forman!$B:$B,Forman!O:O)</f>
        <v>0</v>
      </c>
      <c r="W406">
        <f>_xlfn.XLOOKUP($L406,Forman!$B:$B,Forman!P:P)</f>
        <v>0</v>
      </c>
      <c r="X406" t="str">
        <f t="shared" si="22"/>
        <v>Chaleur réseau [METABOLHEAT - National]</v>
      </c>
      <c r="Y406" t="str">
        <f t="shared" si="21"/>
        <v>Vapeur distribuée - Produits chimiques : Traitement à la vapeur - Produits chimiques de base [METABOLHEAT - National]</v>
      </c>
      <c r="Z406" t="str">
        <f t="shared" si="23"/>
        <v>Chaleur utile à 400 °C [METABOLHEAT - National]</v>
      </c>
      <c r="AA406" t="str">
        <f t="shared" si="24"/>
        <v>Enfant</v>
      </c>
      <c r="AB406" t="s">
        <v>3977</v>
      </c>
      <c r="AC406" t="s">
        <v>3983</v>
      </c>
      <c r="AD406" t="s">
        <v>3991</v>
      </c>
    </row>
    <row r="407" spans="1:30" x14ac:dyDescent="0.3">
      <c r="A407">
        <v>5</v>
      </c>
      <c r="B407" t="s">
        <v>2564</v>
      </c>
      <c r="H407" t="s">
        <v>2211</v>
      </c>
      <c r="O407">
        <f>_xlfn.XLOOKUP($L407,Forman!$B:$B,Forman!H:H)</f>
        <v>0</v>
      </c>
      <c r="P407">
        <f>_xlfn.XLOOKUP($L407,Forman!$B:$B,Forman!I:I)</f>
        <v>0</v>
      </c>
      <c r="Q407">
        <f>_xlfn.XLOOKUP($L407,Forman!$B:$B,Forman!J:J)</f>
        <v>0</v>
      </c>
      <c r="R407">
        <f>_xlfn.XLOOKUP($L407,Forman!$B:$B,Forman!K:K)</f>
        <v>0</v>
      </c>
      <c r="S407">
        <f>_xlfn.XLOOKUP($L407,Forman!$B:$B,Forman!L:L)</f>
        <v>0</v>
      </c>
      <c r="T407">
        <f>_xlfn.XLOOKUP($L407,Forman!$B:$B,Forman!M:M)</f>
        <v>0</v>
      </c>
      <c r="U407">
        <f>_xlfn.XLOOKUP($L407,Forman!$B:$B,Forman!N:N)</f>
        <v>0</v>
      </c>
      <c r="V407">
        <f>_xlfn.XLOOKUP($L407,Forman!$B:$B,Forman!O:O)</f>
        <v>0</v>
      </c>
      <c r="W407">
        <f>_xlfn.XLOOKUP($L407,Forman!$B:$B,Forman!P:P)</f>
        <v>0</v>
      </c>
      <c r="X407" t="str">
        <f t="shared" si="22"/>
        <v xml:space="preserve"> [METABOLHEAT - National]</v>
      </c>
      <c r="Y407" t="str">
        <f t="shared" si="21"/>
        <v>Produits chimiques : Fours - Produits chimiques de base [METABOLHEAT - National]</v>
      </c>
      <c r="Z407" t="str">
        <f t="shared" si="23"/>
        <v xml:space="preserve"> [METABOLHEAT - National]</v>
      </c>
      <c r="AA407" t="str">
        <f t="shared" si="24"/>
        <v>Parent</v>
      </c>
    </row>
    <row r="408" spans="1:30" x14ac:dyDescent="0.3">
      <c r="A408">
        <v>6</v>
      </c>
      <c r="B408" t="s">
        <v>2565</v>
      </c>
      <c r="H408" t="s">
        <v>2212</v>
      </c>
      <c r="O408">
        <f>_xlfn.XLOOKUP($L408,Forman!$B:$B,Forman!H:H)</f>
        <v>0</v>
      </c>
      <c r="P408">
        <f>_xlfn.XLOOKUP($L408,Forman!$B:$B,Forman!I:I)</f>
        <v>0</v>
      </c>
      <c r="Q408">
        <f>_xlfn.XLOOKUP($L408,Forman!$B:$B,Forman!J:J)</f>
        <v>0</v>
      </c>
      <c r="R408">
        <f>_xlfn.XLOOKUP($L408,Forman!$B:$B,Forman!K:K)</f>
        <v>0</v>
      </c>
      <c r="S408">
        <f>_xlfn.XLOOKUP($L408,Forman!$B:$B,Forman!L:L)</f>
        <v>0</v>
      </c>
      <c r="T408">
        <f>_xlfn.XLOOKUP($L408,Forman!$B:$B,Forman!M:M)</f>
        <v>0</v>
      </c>
      <c r="U408">
        <f>_xlfn.XLOOKUP($L408,Forman!$B:$B,Forman!N:N)</f>
        <v>0</v>
      </c>
      <c r="V408">
        <f>_xlfn.XLOOKUP($L408,Forman!$B:$B,Forman!O:O)</f>
        <v>0</v>
      </c>
      <c r="W408">
        <f>_xlfn.XLOOKUP($L408,Forman!$B:$B,Forman!P:P)</f>
        <v>0</v>
      </c>
      <c r="X408" t="str">
        <f t="shared" si="22"/>
        <v xml:space="preserve"> [METABOLHEAT - National]</v>
      </c>
      <c r="Y408" t="str">
        <f t="shared" si="21"/>
        <v>Produits chimiques : Fours - Thermique - Produits chimiques : Fours - Produits chimiques de base [METABOLHEAT - National]</v>
      </c>
      <c r="Z408" t="str">
        <f t="shared" si="23"/>
        <v xml:space="preserve"> [METABOLHEAT - National]</v>
      </c>
      <c r="AA408" t="str">
        <f t="shared" si="24"/>
        <v>Parent</v>
      </c>
    </row>
    <row r="409" spans="1:30" x14ac:dyDescent="0.3">
      <c r="A409">
        <v>7</v>
      </c>
      <c r="B409" t="s">
        <v>2566</v>
      </c>
      <c r="H409" t="s">
        <v>1591</v>
      </c>
      <c r="I409" t="str">
        <f>'Correspondance produits'!$B$3</f>
        <v>Combustibles fossiles solides</v>
      </c>
      <c r="J409" t="s">
        <v>3214</v>
      </c>
      <c r="K409" t="s">
        <v>3204</v>
      </c>
      <c r="L409" t="s">
        <v>941</v>
      </c>
      <c r="M409" t="str">
        <f>'Correspondance produits'!$B$109</f>
        <v>Chaleur utile à 400 °C</v>
      </c>
      <c r="O409">
        <f>_xlfn.XLOOKUP($L409,Forman!$B:$B,Forman!H:H)</f>
        <v>2.9999999999999996</v>
      </c>
      <c r="P409" t="str">
        <f>_xlfn.XLOOKUP($L409,Forman!$B:$B,Forman!I:I)</f>
        <v>Rejets gazeux à 150 °C [METABOLHEAT - National]</v>
      </c>
      <c r="Q409">
        <f>_xlfn.XLOOKUP($L409,Forman!$B:$B,Forman!J:J)</f>
        <v>0.23</v>
      </c>
      <c r="R409" t="str">
        <f>_xlfn.XLOOKUP($L409,Forman!$B:$B,Forman!K:K)</f>
        <v>Rejets gazeux à 100 °C [METABOLHEAT - National]</v>
      </c>
      <c r="S409">
        <f>_xlfn.XLOOKUP($L409,Forman!$B:$B,Forman!L:L)</f>
        <v>0.38</v>
      </c>
      <c r="T409" t="str">
        <f>_xlfn.XLOOKUP($L409,Forman!$B:$B,Forman!M:M)</f>
        <v>Rejets liquides à 85 °C [METABOLHEAT - National]</v>
      </c>
      <c r="U409">
        <f>_xlfn.XLOOKUP($L409,Forman!$B:$B,Forman!N:N)</f>
        <v>0.01</v>
      </c>
      <c r="V409" t="str">
        <f>_xlfn.XLOOKUP($L409,Forman!$B:$B,Forman!O:O)</f>
        <v>Rejets liquides à 50 °C [METABOLHEAT - National]</v>
      </c>
      <c r="W409">
        <f>_xlfn.XLOOKUP($L409,Forman!$B:$B,Forman!P:P)</f>
        <v>0.38</v>
      </c>
      <c r="X409" t="str">
        <f t="shared" si="22"/>
        <v>Combustibles fossiles solides [METABOLHEAT - National]</v>
      </c>
      <c r="Y409" t="str">
        <f t="shared" si="21"/>
        <v>Solides - Produits chimiques : Fours - Thermique - Produits chimiques : Fours - Produits chimiques de base [METABOLHEAT - National]</v>
      </c>
      <c r="Z409" t="str">
        <f t="shared" si="23"/>
        <v>Chaleur utile à 400 °C [METABOLHEAT - National]</v>
      </c>
      <c r="AA409" t="str">
        <f t="shared" si="24"/>
        <v>Enfant</v>
      </c>
      <c r="AB409" t="s">
        <v>3977</v>
      </c>
      <c r="AC409" t="s">
        <v>3984</v>
      </c>
      <c r="AD409" t="s">
        <v>3988</v>
      </c>
    </row>
    <row r="410" spans="1:30" x14ac:dyDescent="0.3">
      <c r="A410">
        <v>7</v>
      </c>
      <c r="B410" t="s">
        <v>2567</v>
      </c>
      <c r="H410" t="s">
        <v>1592</v>
      </c>
      <c r="I410" t="str">
        <f>'Correspondance produits'!$B$38</f>
        <v>Gaz de pétrole liquéfiés</v>
      </c>
      <c r="J410" t="s">
        <v>3214</v>
      </c>
      <c r="K410" t="s">
        <v>3204</v>
      </c>
      <c r="L410" t="s">
        <v>935</v>
      </c>
      <c r="M410" t="str">
        <f>'Correspondance produits'!$B$109</f>
        <v>Chaleur utile à 400 °C</v>
      </c>
      <c r="O410">
        <f>_xlfn.XLOOKUP($L410,Forman!$B:$B,Forman!H:H)</f>
        <v>2.8999999999999995</v>
      </c>
      <c r="P410" t="str">
        <f>_xlfn.XLOOKUP($L410,Forman!$B:$B,Forman!I:I)</f>
        <v>Rejets gazeux à 200 °C [METABOLHEAT - National]</v>
      </c>
      <c r="Q410">
        <f>_xlfn.XLOOKUP($L410,Forman!$B:$B,Forman!J:J)</f>
        <v>0.95</v>
      </c>
      <c r="R410">
        <f>_xlfn.XLOOKUP($L410,Forman!$B:$B,Forman!K:K)</f>
        <v>0</v>
      </c>
      <c r="S410">
        <f>_xlfn.XLOOKUP($L410,Forman!$B:$B,Forman!L:L)</f>
        <v>0</v>
      </c>
      <c r="T410" t="str">
        <f>_xlfn.XLOOKUP($L410,Forman!$B:$B,Forman!M:M)</f>
        <v>Rejets liquides à 85 °C [METABOLHEAT - National]</v>
      </c>
      <c r="U410">
        <f>_xlfn.XLOOKUP($L410,Forman!$B:$B,Forman!N:N)</f>
        <v>0.05</v>
      </c>
      <c r="V410">
        <f>_xlfn.XLOOKUP($L410,Forman!$B:$B,Forman!O:O)</f>
        <v>0</v>
      </c>
      <c r="W410">
        <f>_xlfn.XLOOKUP($L410,Forman!$B:$B,Forman!P:P)</f>
        <v>0</v>
      </c>
      <c r="X410" t="str">
        <f t="shared" si="22"/>
        <v>Gaz de pétrole liquéfiés [METABOLHEAT - National]</v>
      </c>
      <c r="Y410" t="str">
        <f t="shared" si="21"/>
        <v>GPL - Produits chimiques : Fours - Thermique - Produits chimiques : Fours - Produits chimiques de base [METABOLHEAT - National]</v>
      </c>
      <c r="Z410" t="str">
        <f t="shared" si="23"/>
        <v>Chaleur utile à 400 °C [METABOLHEAT - National]</v>
      </c>
      <c r="AA410" t="str">
        <f t="shared" si="24"/>
        <v>Enfant</v>
      </c>
      <c r="AB410" t="s">
        <v>3977</v>
      </c>
      <c r="AC410" t="s">
        <v>3984</v>
      </c>
      <c r="AD410" t="s">
        <v>3988</v>
      </c>
    </row>
    <row r="411" spans="1:30" x14ac:dyDescent="0.3">
      <c r="A411">
        <v>7</v>
      </c>
      <c r="B411" t="s">
        <v>2568</v>
      </c>
      <c r="H411" t="s">
        <v>1593</v>
      </c>
      <c r="I411" t="str">
        <f>'Correspondance produits'!$B$161</f>
        <v>Diesel et biocarburants</v>
      </c>
      <c r="J411" t="s">
        <v>3214</v>
      </c>
      <c r="K411" t="s">
        <v>3204</v>
      </c>
      <c r="L411" t="s">
        <v>935</v>
      </c>
      <c r="M411" t="str">
        <f>'Correspondance produits'!$B$109</f>
        <v>Chaleur utile à 400 °C</v>
      </c>
      <c r="O411">
        <f>_xlfn.XLOOKUP($L411,Forman!$B:$B,Forman!H:H)</f>
        <v>2.8999999999999995</v>
      </c>
      <c r="P411" t="str">
        <f>_xlfn.XLOOKUP($L411,Forman!$B:$B,Forman!I:I)</f>
        <v>Rejets gazeux à 200 °C [METABOLHEAT - National]</v>
      </c>
      <c r="Q411">
        <f>_xlfn.XLOOKUP($L411,Forman!$B:$B,Forman!J:J)</f>
        <v>0.95</v>
      </c>
      <c r="R411">
        <f>_xlfn.XLOOKUP($L411,Forman!$B:$B,Forman!K:K)</f>
        <v>0</v>
      </c>
      <c r="S411">
        <f>_xlfn.XLOOKUP($L411,Forman!$B:$B,Forman!L:L)</f>
        <v>0</v>
      </c>
      <c r="T411" t="str">
        <f>_xlfn.XLOOKUP($L411,Forman!$B:$B,Forman!M:M)</f>
        <v>Rejets liquides à 85 °C [METABOLHEAT - National]</v>
      </c>
      <c r="U411">
        <f>_xlfn.XLOOKUP($L411,Forman!$B:$B,Forman!N:N)</f>
        <v>0.05</v>
      </c>
      <c r="V411">
        <f>_xlfn.XLOOKUP($L411,Forman!$B:$B,Forman!O:O)</f>
        <v>0</v>
      </c>
      <c r="W411">
        <f>_xlfn.XLOOKUP($L411,Forman!$B:$B,Forman!P:P)</f>
        <v>0</v>
      </c>
      <c r="X411" t="str">
        <f t="shared" si="22"/>
        <v>Diesel et biocarburants [METABOLHEAT - National]</v>
      </c>
      <c r="Y411" t="str">
        <f t="shared" si="21"/>
        <v>Gazole et biocarburants liquides - Produits chimiques : Fours - Thermique - Produits chimiques : Fours - Produits chimiques de base [METABOLHEAT - National]</v>
      </c>
      <c r="Z411" t="str">
        <f t="shared" si="23"/>
        <v>Chaleur utile à 400 °C [METABOLHEAT - National]</v>
      </c>
      <c r="AA411" t="str">
        <f t="shared" si="24"/>
        <v>Enfant</v>
      </c>
      <c r="AB411" t="s">
        <v>3977</v>
      </c>
      <c r="AC411" t="s">
        <v>3984</v>
      </c>
      <c r="AD411" t="s">
        <v>3988</v>
      </c>
    </row>
    <row r="412" spans="1:30" x14ac:dyDescent="0.3">
      <c r="A412">
        <v>7</v>
      </c>
      <c r="B412" t="s">
        <v>2569</v>
      </c>
      <c r="H412" t="s">
        <v>1594</v>
      </c>
      <c r="I412" t="str">
        <f>'Correspondance produits'!$B$46</f>
        <v>Fioul</v>
      </c>
      <c r="J412" t="s">
        <v>3214</v>
      </c>
      <c r="K412" t="s">
        <v>3204</v>
      </c>
      <c r="L412" t="s">
        <v>935</v>
      </c>
      <c r="M412" t="str">
        <f>'Correspondance produits'!$B$109</f>
        <v>Chaleur utile à 400 °C</v>
      </c>
      <c r="O412">
        <f>_xlfn.XLOOKUP($L412,Forman!$B:$B,Forman!H:H)</f>
        <v>2.8999999999999995</v>
      </c>
      <c r="P412" t="str">
        <f>_xlfn.XLOOKUP($L412,Forman!$B:$B,Forman!I:I)</f>
        <v>Rejets gazeux à 200 °C [METABOLHEAT - National]</v>
      </c>
      <c r="Q412">
        <f>_xlfn.XLOOKUP($L412,Forman!$B:$B,Forman!J:J)</f>
        <v>0.95</v>
      </c>
      <c r="R412">
        <f>_xlfn.XLOOKUP($L412,Forman!$B:$B,Forman!K:K)</f>
        <v>0</v>
      </c>
      <c r="S412">
        <f>_xlfn.XLOOKUP($L412,Forman!$B:$B,Forman!L:L)</f>
        <v>0</v>
      </c>
      <c r="T412" t="str">
        <f>_xlfn.XLOOKUP($L412,Forman!$B:$B,Forman!M:M)</f>
        <v>Rejets liquides à 85 °C [METABOLHEAT - National]</v>
      </c>
      <c r="U412">
        <f>_xlfn.XLOOKUP($L412,Forman!$B:$B,Forman!N:N)</f>
        <v>0.05</v>
      </c>
      <c r="V412">
        <f>_xlfn.XLOOKUP($L412,Forman!$B:$B,Forman!O:O)</f>
        <v>0</v>
      </c>
      <c r="W412">
        <f>_xlfn.XLOOKUP($L412,Forman!$B:$B,Forman!P:P)</f>
        <v>0</v>
      </c>
      <c r="X412" t="str">
        <f t="shared" si="22"/>
        <v>Fioul [METABOLHEAT - National]</v>
      </c>
      <c r="Y412" t="str">
        <f t="shared" si="21"/>
        <v>Fioul - Produits chimiques : Fours - Thermique - Produits chimiques : Fours - Produits chimiques de base [METABOLHEAT - National]</v>
      </c>
      <c r="Z412" t="str">
        <f t="shared" si="23"/>
        <v>Chaleur utile à 400 °C [METABOLHEAT - National]</v>
      </c>
      <c r="AA412" t="str">
        <f t="shared" si="24"/>
        <v>Enfant</v>
      </c>
      <c r="AB412" t="s">
        <v>3977</v>
      </c>
      <c r="AC412" t="s">
        <v>3984</v>
      </c>
      <c r="AD412" t="s">
        <v>3988</v>
      </c>
    </row>
    <row r="413" spans="1:30" x14ac:dyDescent="0.3">
      <c r="A413">
        <v>7</v>
      </c>
      <c r="B413" t="s">
        <v>2570</v>
      </c>
      <c r="H413" t="s">
        <v>1595</v>
      </c>
      <c r="I413" t="str">
        <f>'Correspondance produits'!$B$152</f>
        <v>Gaz</v>
      </c>
      <c r="J413" t="s">
        <v>3214</v>
      </c>
      <c r="K413" t="s">
        <v>3204</v>
      </c>
      <c r="L413" t="s">
        <v>937</v>
      </c>
      <c r="M413" t="str">
        <f>'Correspondance produits'!$B$109</f>
        <v>Chaleur utile à 400 °C</v>
      </c>
      <c r="O413">
        <f>_xlfn.XLOOKUP($L413,Forman!$B:$B,Forman!H:H)</f>
        <v>2.6</v>
      </c>
      <c r="P413" t="str">
        <f>_xlfn.XLOOKUP($L413,Forman!$B:$B,Forman!I:I)</f>
        <v>Rejets gazeux à 200 °C [METABOLHEAT - National]</v>
      </c>
      <c r="Q413">
        <f>_xlfn.XLOOKUP($L413,Forman!$B:$B,Forman!J:J)</f>
        <v>0.95</v>
      </c>
      <c r="R413">
        <f>_xlfn.XLOOKUP($L413,Forman!$B:$B,Forman!K:K)</f>
        <v>0</v>
      </c>
      <c r="S413">
        <f>_xlfn.XLOOKUP($L413,Forman!$B:$B,Forman!L:L)</f>
        <v>0</v>
      </c>
      <c r="T413" t="str">
        <f>_xlfn.XLOOKUP($L413,Forman!$B:$B,Forman!M:M)</f>
        <v>Rejets liquides à 85 °C [METABOLHEAT - National]</v>
      </c>
      <c r="U413">
        <f>_xlfn.XLOOKUP($L413,Forman!$B:$B,Forman!N:N)</f>
        <v>0.05</v>
      </c>
      <c r="V413">
        <f>_xlfn.XLOOKUP($L413,Forman!$B:$B,Forman!O:O)</f>
        <v>0</v>
      </c>
      <c r="W413">
        <f>_xlfn.XLOOKUP($L413,Forman!$B:$B,Forman!P:P)</f>
        <v>0</v>
      </c>
      <c r="X413" t="str">
        <f t="shared" si="22"/>
        <v>Gaz [METABOLHEAT - National]</v>
      </c>
      <c r="Y413" t="str">
        <f t="shared" si="21"/>
        <v>Gaz naturel et biogaz - Produits chimiques : Fours - Thermique - Produits chimiques : Fours - Produits chimiques de base [METABOLHEAT - National]</v>
      </c>
      <c r="Z413" t="str">
        <f t="shared" si="23"/>
        <v>Chaleur utile à 400 °C [METABOLHEAT - National]</v>
      </c>
      <c r="AA413" t="str">
        <f t="shared" si="24"/>
        <v>Enfant</v>
      </c>
      <c r="AB413" t="s">
        <v>3977</v>
      </c>
      <c r="AC413" t="s">
        <v>3984</v>
      </c>
      <c r="AD413" t="s">
        <v>3988</v>
      </c>
    </row>
    <row r="414" spans="1:30" x14ac:dyDescent="0.3">
      <c r="A414">
        <v>6</v>
      </c>
      <c r="B414" t="s">
        <v>2571</v>
      </c>
      <c r="H414" t="s">
        <v>1596</v>
      </c>
      <c r="I414" t="str">
        <f>'Correspondance produits'!$B$85</f>
        <v>Électricité</v>
      </c>
      <c r="J414" t="s">
        <v>3207</v>
      </c>
      <c r="K414" t="s">
        <v>3204</v>
      </c>
      <c r="L414" t="str">
        <f>Forman!$B$13</f>
        <v>Heaters</v>
      </c>
      <c r="M414" t="str">
        <f>'Correspondance produits'!$B$107</f>
        <v>Chaleur utile à 960 °C</v>
      </c>
      <c r="O414">
        <f>_xlfn.XLOOKUP($L414,Forman!$B:$B,Forman!H:H)</f>
        <v>0</v>
      </c>
      <c r="P414">
        <f>_xlfn.XLOOKUP($L414,Forman!$B:$B,Forman!I:I)</f>
        <v>0</v>
      </c>
      <c r="Q414">
        <f>_xlfn.XLOOKUP($L414,Forman!$B:$B,Forman!J:J)</f>
        <v>0</v>
      </c>
      <c r="R414">
        <f>_xlfn.XLOOKUP($L414,Forman!$B:$B,Forman!K:K)</f>
        <v>0</v>
      </c>
      <c r="S414">
        <f>_xlfn.XLOOKUP($L414,Forman!$B:$B,Forman!L:L)</f>
        <v>0</v>
      </c>
      <c r="T414">
        <f>_xlfn.XLOOKUP($L414,Forman!$B:$B,Forman!M:M)</f>
        <v>0</v>
      </c>
      <c r="U414">
        <f>_xlfn.XLOOKUP($L414,Forman!$B:$B,Forman!N:N)</f>
        <v>0</v>
      </c>
      <c r="V414">
        <f>_xlfn.XLOOKUP($L414,Forman!$B:$B,Forman!O:O)</f>
        <v>0</v>
      </c>
      <c r="W414">
        <f>_xlfn.XLOOKUP($L414,Forman!$B:$B,Forman!P:P)</f>
        <v>0</v>
      </c>
      <c r="X414" t="str">
        <f t="shared" si="22"/>
        <v>Électricité [METABOLHEAT - National]</v>
      </c>
      <c r="Y414" t="str">
        <f t="shared" ref="Y414:Y477" si="25">_xlfn.CONCAT(B414," [",$B$1,"]")</f>
        <v>Produits chimiques : Fours - Électrique - Produits chimiques : Fours - Produits chimiques de base [METABOLHEAT - National]</v>
      </c>
      <c r="Z414" t="str">
        <f t="shared" si="23"/>
        <v>Chaleur utile à 960 °C [METABOLHEAT - National]</v>
      </c>
      <c r="AA414" t="str">
        <f t="shared" si="24"/>
        <v>Enfant</v>
      </c>
      <c r="AB414" t="s">
        <v>3977</v>
      </c>
      <c r="AC414" t="s">
        <v>3984</v>
      </c>
      <c r="AD414" t="s">
        <v>3988</v>
      </c>
    </row>
    <row r="415" spans="1:30" x14ac:dyDescent="0.3">
      <c r="A415">
        <v>5</v>
      </c>
      <c r="B415" t="s">
        <v>2572</v>
      </c>
      <c r="H415" t="s">
        <v>2213</v>
      </c>
      <c r="O415">
        <f>_xlfn.XLOOKUP($L415,Forman!$B:$B,Forman!H:H)</f>
        <v>0</v>
      </c>
      <c r="P415">
        <f>_xlfn.XLOOKUP($L415,Forman!$B:$B,Forman!I:I)</f>
        <v>0</v>
      </c>
      <c r="Q415">
        <f>_xlfn.XLOOKUP($L415,Forman!$B:$B,Forman!J:J)</f>
        <v>0</v>
      </c>
      <c r="R415">
        <f>_xlfn.XLOOKUP($L415,Forman!$B:$B,Forman!K:K)</f>
        <v>0</v>
      </c>
      <c r="S415">
        <f>_xlfn.XLOOKUP($L415,Forman!$B:$B,Forman!L:L)</f>
        <v>0</v>
      </c>
      <c r="T415">
        <f>_xlfn.XLOOKUP($L415,Forman!$B:$B,Forman!M:M)</f>
        <v>0</v>
      </c>
      <c r="U415">
        <f>_xlfn.XLOOKUP($L415,Forman!$B:$B,Forman!N:N)</f>
        <v>0</v>
      </c>
      <c r="V415">
        <f>_xlfn.XLOOKUP($L415,Forman!$B:$B,Forman!O:O)</f>
        <v>0</v>
      </c>
      <c r="W415">
        <f>_xlfn.XLOOKUP($L415,Forman!$B:$B,Forman!P:P)</f>
        <v>0</v>
      </c>
      <c r="X415" t="str">
        <f t="shared" si="22"/>
        <v xml:space="preserve"> [METABOLHEAT - National]</v>
      </c>
      <c r="Y415" t="str">
        <f t="shared" si="25"/>
        <v>Produits chimiques : Refroidissement de procédé - Produits chimiques de base [METABOLHEAT - National]</v>
      </c>
      <c r="Z415" t="str">
        <f t="shared" si="23"/>
        <v xml:space="preserve"> [METABOLHEAT - National]</v>
      </c>
      <c r="AA415" t="str">
        <f t="shared" si="24"/>
        <v>Parent</v>
      </c>
    </row>
    <row r="416" spans="1:30" x14ac:dyDescent="0.3">
      <c r="A416">
        <v>6</v>
      </c>
      <c r="B416" t="s">
        <v>2573</v>
      </c>
      <c r="H416" t="s">
        <v>1597</v>
      </c>
      <c r="I416" t="str">
        <f>'Correspondance produits'!$B$152</f>
        <v>Gaz</v>
      </c>
      <c r="K416" t="s">
        <v>3204</v>
      </c>
      <c r="L416" t="str">
        <f>Forman!$B$22</f>
        <v>Cooling</v>
      </c>
      <c r="M416" t="str">
        <f>'Correspondance produits'!$B$116</f>
        <v>Froid utile à 20 °C</v>
      </c>
      <c r="O416">
        <f>_xlfn.XLOOKUP($L416,Forman!$B:$B,Forman!H:H)</f>
        <v>4.3999999999999995</v>
      </c>
      <c r="P416">
        <f>_xlfn.XLOOKUP($L416,Forman!$B:$B,Forman!I:I)</f>
        <v>0</v>
      </c>
      <c r="Q416">
        <f>_xlfn.XLOOKUP($L416,Forman!$B:$B,Forman!J:J)</f>
        <v>0</v>
      </c>
      <c r="R416">
        <f>_xlfn.XLOOKUP($L416,Forman!$B:$B,Forman!K:K)</f>
        <v>0</v>
      </c>
      <c r="S416">
        <f>_xlfn.XLOOKUP($L416,Forman!$B:$B,Forman!L:L)</f>
        <v>0</v>
      </c>
      <c r="T416" t="str">
        <f>_xlfn.XLOOKUP($L416,Forman!$B:$B,Forman!M:M)</f>
        <v>Rejets liquides à 35 °C [METABOLHEAT - National]</v>
      </c>
      <c r="U416">
        <f>_xlfn.XLOOKUP($L416,Forman!$B:$B,Forman!N:N)</f>
        <v>1</v>
      </c>
      <c r="V416">
        <f>_xlfn.XLOOKUP($L416,Forman!$B:$B,Forman!O:O)</f>
        <v>0</v>
      </c>
      <c r="W416">
        <f>_xlfn.XLOOKUP($L416,Forman!$B:$B,Forman!P:P)</f>
        <v>0</v>
      </c>
      <c r="X416" t="str">
        <f t="shared" si="22"/>
        <v>Gaz [METABOLHEAT - National]</v>
      </c>
      <c r="Y416" t="str">
        <f t="shared" si="25"/>
        <v>Produits chimiques : Refroidissement de procédé - Gaz naturel et biogaz - Produits chimiques : Refroidissement de procédé - Produits chimiques de base Produits chimiques [METABOLHEAT - National]</v>
      </c>
      <c r="Z416" t="str">
        <f t="shared" si="23"/>
        <v>Froid utile à 20 °C [METABOLHEAT - National]</v>
      </c>
      <c r="AA416" t="str">
        <f t="shared" si="24"/>
        <v>Enfant</v>
      </c>
      <c r="AB416" t="s">
        <v>3977</v>
      </c>
      <c r="AC416" t="s">
        <v>3983</v>
      </c>
      <c r="AD416" t="s">
        <v>3989</v>
      </c>
    </row>
    <row r="417" spans="1:30" x14ac:dyDescent="0.3">
      <c r="A417">
        <v>6</v>
      </c>
      <c r="B417" t="s">
        <v>2574</v>
      </c>
      <c r="H417" t="s">
        <v>2214</v>
      </c>
      <c r="O417">
        <f>_xlfn.XLOOKUP($L417,Forman!$B:$B,Forman!H:H)</f>
        <v>0</v>
      </c>
      <c r="P417">
        <f>_xlfn.XLOOKUP($L417,Forman!$B:$B,Forman!I:I)</f>
        <v>0</v>
      </c>
      <c r="Q417">
        <f>_xlfn.XLOOKUP($L417,Forman!$B:$B,Forman!J:J)</f>
        <v>0</v>
      </c>
      <c r="R417">
        <f>_xlfn.XLOOKUP($L417,Forman!$B:$B,Forman!K:K)</f>
        <v>0</v>
      </c>
      <c r="S417">
        <f>_xlfn.XLOOKUP($L417,Forman!$B:$B,Forman!L:L)</f>
        <v>0</v>
      </c>
      <c r="T417">
        <f>_xlfn.XLOOKUP($L417,Forman!$B:$B,Forman!M:M)</f>
        <v>0</v>
      </c>
      <c r="U417">
        <f>_xlfn.XLOOKUP($L417,Forman!$B:$B,Forman!N:N)</f>
        <v>0</v>
      </c>
      <c r="V417">
        <f>_xlfn.XLOOKUP($L417,Forman!$B:$B,Forman!O:O)</f>
        <v>0</v>
      </c>
      <c r="W417">
        <f>_xlfn.XLOOKUP($L417,Forman!$B:$B,Forman!P:P)</f>
        <v>0</v>
      </c>
      <c r="X417" t="str">
        <f t="shared" si="22"/>
        <v xml:space="preserve"> [METABOLHEAT - National]</v>
      </c>
      <c r="Y417" t="str">
        <f t="shared" si="25"/>
        <v>Produits chimiques : Refroidissement de procédés - Vapeur - Produits chimiques : Refroidissement de procédés - Produits chimiques de base [METABOLHEAT - National]</v>
      </c>
      <c r="Z417" t="str">
        <f t="shared" si="23"/>
        <v xml:space="preserve"> [METABOLHEAT - National]</v>
      </c>
      <c r="AA417" t="str">
        <f t="shared" si="24"/>
        <v>Parent</v>
      </c>
    </row>
    <row r="418" spans="1:30" x14ac:dyDescent="0.3">
      <c r="A418">
        <v>7</v>
      </c>
      <c r="B418" t="s">
        <v>2575</v>
      </c>
      <c r="H418" t="s">
        <v>1598</v>
      </c>
      <c r="I418" t="str">
        <f>'Correspondance produits'!$B$3</f>
        <v>Combustibles fossiles solides</v>
      </c>
      <c r="K418" t="s">
        <v>3204</v>
      </c>
      <c r="L418" t="str">
        <f>Forman!$B$22</f>
        <v>Cooling</v>
      </c>
      <c r="M418" t="str">
        <f>'Correspondance produits'!$B$116</f>
        <v>Froid utile à 20 °C</v>
      </c>
      <c r="O418">
        <f>_xlfn.XLOOKUP($L418,Forman!$B:$B,Forman!H:H)</f>
        <v>4.3999999999999995</v>
      </c>
      <c r="P418">
        <f>_xlfn.XLOOKUP($L418,Forman!$B:$B,Forman!I:I)</f>
        <v>0</v>
      </c>
      <c r="Q418">
        <f>_xlfn.XLOOKUP($L418,Forman!$B:$B,Forman!J:J)</f>
        <v>0</v>
      </c>
      <c r="R418">
        <f>_xlfn.XLOOKUP($L418,Forman!$B:$B,Forman!K:K)</f>
        <v>0</v>
      </c>
      <c r="S418">
        <f>_xlfn.XLOOKUP($L418,Forman!$B:$B,Forman!L:L)</f>
        <v>0</v>
      </c>
      <c r="T418" t="str">
        <f>_xlfn.XLOOKUP($L418,Forman!$B:$B,Forman!M:M)</f>
        <v>Rejets liquides à 35 °C [METABOLHEAT - National]</v>
      </c>
      <c r="U418">
        <f>_xlfn.XLOOKUP($L418,Forman!$B:$B,Forman!N:N)</f>
        <v>1</v>
      </c>
      <c r="V418">
        <f>_xlfn.XLOOKUP($L418,Forman!$B:$B,Forman!O:O)</f>
        <v>0</v>
      </c>
      <c r="W418">
        <f>_xlfn.XLOOKUP($L418,Forman!$B:$B,Forman!P:P)</f>
        <v>0</v>
      </c>
      <c r="X418" t="str">
        <f t="shared" si="22"/>
        <v>Combustibles fossiles solides [METABOLHEAT - National]</v>
      </c>
      <c r="Y418" t="str">
        <f t="shared" si="25"/>
        <v>Solides - Produits chimiques : Refroidissement de procédés - Vapeur - Produits chimiques : Refroidissement de procédés - Produits chimiques de base [METABOLHEAT - National]</v>
      </c>
      <c r="Z418" t="str">
        <f t="shared" si="23"/>
        <v>Froid utile à 20 °C [METABOLHEAT - National]</v>
      </c>
      <c r="AA418" t="str">
        <f t="shared" si="24"/>
        <v>Enfant</v>
      </c>
      <c r="AB418" t="s">
        <v>3977</v>
      </c>
      <c r="AC418" t="s">
        <v>3983</v>
      </c>
      <c r="AD418" t="s">
        <v>3989</v>
      </c>
    </row>
    <row r="419" spans="1:30" x14ac:dyDescent="0.3">
      <c r="A419">
        <v>7</v>
      </c>
      <c r="B419" t="s">
        <v>2576</v>
      </c>
      <c r="H419" t="s">
        <v>1599</v>
      </c>
      <c r="I419" t="str">
        <f>'Correspondance produits'!$B$36</f>
        <v>Gaz de raffinerie</v>
      </c>
      <c r="K419" t="s">
        <v>3204</v>
      </c>
      <c r="L419" t="str">
        <f>Forman!$B$22</f>
        <v>Cooling</v>
      </c>
      <c r="M419" t="str">
        <f>'Correspondance produits'!$B$116</f>
        <v>Froid utile à 20 °C</v>
      </c>
      <c r="O419">
        <f>_xlfn.XLOOKUP($L419,Forman!$B:$B,Forman!H:H)</f>
        <v>4.3999999999999995</v>
      </c>
      <c r="P419">
        <f>_xlfn.XLOOKUP($L419,Forman!$B:$B,Forman!I:I)</f>
        <v>0</v>
      </c>
      <c r="Q419">
        <f>_xlfn.XLOOKUP($L419,Forman!$B:$B,Forman!J:J)</f>
        <v>0</v>
      </c>
      <c r="R419">
        <f>_xlfn.XLOOKUP($L419,Forman!$B:$B,Forman!K:K)</f>
        <v>0</v>
      </c>
      <c r="S419">
        <f>_xlfn.XLOOKUP($L419,Forman!$B:$B,Forman!L:L)</f>
        <v>0</v>
      </c>
      <c r="T419" t="str">
        <f>_xlfn.XLOOKUP($L419,Forman!$B:$B,Forman!M:M)</f>
        <v>Rejets liquides à 35 °C [METABOLHEAT - National]</v>
      </c>
      <c r="U419">
        <f>_xlfn.XLOOKUP($L419,Forman!$B:$B,Forman!N:N)</f>
        <v>1</v>
      </c>
      <c r="V419">
        <f>_xlfn.XLOOKUP($L419,Forman!$B:$B,Forman!O:O)</f>
        <v>0</v>
      </c>
      <c r="W419">
        <f>_xlfn.XLOOKUP($L419,Forman!$B:$B,Forman!P:P)</f>
        <v>0</v>
      </c>
      <c r="X419" t="str">
        <f t="shared" si="22"/>
        <v>Gaz de raffinerie [METABOLHEAT - National]</v>
      </c>
      <c r="Y419" t="str">
        <f t="shared" si="25"/>
        <v>Gaz de raffinerie - Produits chimiques : Refroidissement de procédés - Vapeur - Produits chimiques : Refroidissement de procédés - Produits chimiques de base [METABOLHEAT - National]</v>
      </c>
      <c r="Z419" t="str">
        <f t="shared" si="23"/>
        <v>Froid utile à 20 °C [METABOLHEAT - National]</v>
      </c>
      <c r="AA419" t="str">
        <f t="shared" si="24"/>
        <v>Enfant</v>
      </c>
      <c r="AB419" t="s">
        <v>3977</v>
      </c>
      <c r="AC419" t="s">
        <v>3983</v>
      </c>
      <c r="AD419" t="s">
        <v>3989</v>
      </c>
    </row>
    <row r="420" spans="1:30" x14ac:dyDescent="0.3">
      <c r="A420">
        <v>7</v>
      </c>
      <c r="B420" t="s">
        <v>2577</v>
      </c>
      <c r="H420" t="s">
        <v>1600</v>
      </c>
      <c r="I420" t="str">
        <f>'Correspondance produits'!$B$38</f>
        <v>Gaz de pétrole liquéfiés</v>
      </c>
      <c r="K420" t="s">
        <v>3204</v>
      </c>
      <c r="L420" t="str">
        <f>Forman!$B$22</f>
        <v>Cooling</v>
      </c>
      <c r="M420" t="str">
        <f>'Correspondance produits'!$B$116</f>
        <v>Froid utile à 20 °C</v>
      </c>
      <c r="O420">
        <f>_xlfn.XLOOKUP($L420,Forman!$B:$B,Forman!H:H)</f>
        <v>4.3999999999999995</v>
      </c>
      <c r="P420">
        <f>_xlfn.XLOOKUP($L420,Forman!$B:$B,Forman!I:I)</f>
        <v>0</v>
      </c>
      <c r="Q420">
        <f>_xlfn.XLOOKUP($L420,Forman!$B:$B,Forman!J:J)</f>
        <v>0</v>
      </c>
      <c r="R420">
        <f>_xlfn.XLOOKUP($L420,Forman!$B:$B,Forman!K:K)</f>
        <v>0</v>
      </c>
      <c r="S420">
        <f>_xlfn.XLOOKUP($L420,Forman!$B:$B,Forman!L:L)</f>
        <v>0</v>
      </c>
      <c r="T420" t="str">
        <f>_xlfn.XLOOKUP($L420,Forman!$B:$B,Forman!M:M)</f>
        <v>Rejets liquides à 35 °C [METABOLHEAT - National]</v>
      </c>
      <c r="U420">
        <f>_xlfn.XLOOKUP($L420,Forman!$B:$B,Forman!N:N)</f>
        <v>1</v>
      </c>
      <c r="V420">
        <f>_xlfn.XLOOKUP($L420,Forman!$B:$B,Forman!O:O)</f>
        <v>0</v>
      </c>
      <c r="W420">
        <f>_xlfn.XLOOKUP($L420,Forman!$B:$B,Forman!P:P)</f>
        <v>0</v>
      </c>
      <c r="X420" t="str">
        <f t="shared" si="22"/>
        <v>Gaz de pétrole liquéfiés [METABOLHEAT - National]</v>
      </c>
      <c r="Y420" t="str">
        <f t="shared" si="25"/>
        <v>GPL - Produits chimiques : Refroidissement de procédés - Vapeur - Produits chimiques : Refroidissement de procédés - Produits chimiques de base [METABOLHEAT - National]</v>
      </c>
      <c r="Z420" t="str">
        <f t="shared" si="23"/>
        <v>Froid utile à 20 °C [METABOLHEAT - National]</v>
      </c>
      <c r="AA420" t="str">
        <f t="shared" si="24"/>
        <v>Enfant</v>
      </c>
      <c r="AB420" t="s">
        <v>3977</v>
      </c>
      <c r="AC420" t="s">
        <v>3983</v>
      </c>
      <c r="AD420" t="s">
        <v>3989</v>
      </c>
    </row>
    <row r="421" spans="1:30" x14ac:dyDescent="0.3">
      <c r="A421">
        <v>7</v>
      </c>
      <c r="B421" t="s">
        <v>2578</v>
      </c>
      <c r="H421" t="s">
        <v>1601</v>
      </c>
      <c r="I421" t="str">
        <f>'Correspondance produits'!$B$161</f>
        <v>Diesel et biocarburants</v>
      </c>
      <c r="K421" t="s">
        <v>3204</v>
      </c>
      <c r="L421" t="str">
        <f>Forman!$B$22</f>
        <v>Cooling</v>
      </c>
      <c r="M421" t="str">
        <f>'Correspondance produits'!$B$116</f>
        <v>Froid utile à 20 °C</v>
      </c>
      <c r="O421">
        <f>_xlfn.XLOOKUP($L421,Forman!$B:$B,Forman!H:H)</f>
        <v>4.3999999999999995</v>
      </c>
      <c r="P421">
        <f>_xlfn.XLOOKUP($L421,Forman!$B:$B,Forman!I:I)</f>
        <v>0</v>
      </c>
      <c r="Q421">
        <f>_xlfn.XLOOKUP($L421,Forman!$B:$B,Forman!J:J)</f>
        <v>0</v>
      </c>
      <c r="R421">
        <f>_xlfn.XLOOKUP($L421,Forman!$B:$B,Forman!K:K)</f>
        <v>0</v>
      </c>
      <c r="S421">
        <f>_xlfn.XLOOKUP($L421,Forman!$B:$B,Forman!L:L)</f>
        <v>0</v>
      </c>
      <c r="T421" t="str">
        <f>_xlfn.XLOOKUP($L421,Forman!$B:$B,Forman!M:M)</f>
        <v>Rejets liquides à 35 °C [METABOLHEAT - National]</v>
      </c>
      <c r="U421">
        <f>_xlfn.XLOOKUP($L421,Forman!$B:$B,Forman!N:N)</f>
        <v>1</v>
      </c>
      <c r="V421">
        <f>_xlfn.XLOOKUP($L421,Forman!$B:$B,Forman!O:O)</f>
        <v>0</v>
      </c>
      <c r="W421">
        <f>_xlfn.XLOOKUP($L421,Forman!$B:$B,Forman!P:P)</f>
        <v>0</v>
      </c>
      <c r="X421" t="str">
        <f t="shared" si="22"/>
        <v>Diesel et biocarburants [METABOLHEAT - National]</v>
      </c>
      <c r="Y421" t="str">
        <f t="shared" si="25"/>
        <v>Gazole et biocarburants liquides - Produits chimiques : Refroidissement de procédés - Vapeur - Produits chimiques : Refroidissement de procédés - Produits chimiques de base [METABOLHEAT - National]</v>
      </c>
      <c r="Z421" t="str">
        <f t="shared" si="23"/>
        <v>Froid utile à 20 °C [METABOLHEAT - National]</v>
      </c>
      <c r="AA421" t="str">
        <f t="shared" si="24"/>
        <v>Enfant</v>
      </c>
      <c r="AB421" t="s">
        <v>3977</v>
      </c>
      <c r="AC421" t="s">
        <v>3983</v>
      </c>
      <c r="AD421" t="s">
        <v>3989</v>
      </c>
    </row>
    <row r="422" spans="1:30" x14ac:dyDescent="0.3">
      <c r="A422">
        <v>7</v>
      </c>
      <c r="B422" t="s">
        <v>2579</v>
      </c>
      <c r="H422" t="s">
        <v>1602</v>
      </c>
      <c r="I422" t="str">
        <f>'Correspondance produits'!$B$46</f>
        <v>Fioul</v>
      </c>
      <c r="K422" t="s">
        <v>3204</v>
      </c>
      <c r="L422" t="str">
        <f>Forman!$B$22</f>
        <v>Cooling</v>
      </c>
      <c r="M422" t="str">
        <f>'Correspondance produits'!$B$116</f>
        <v>Froid utile à 20 °C</v>
      </c>
      <c r="O422">
        <f>_xlfn.XLOOKUP($L422,Forman!$B:$B,Forman!H:H)</f>
        <v>4.3999999999999995</v>
      </c>
      <c r="P422">
        <f>_xlfn.XLOOKUP($L422,Forman!$B:$B,Forman!I:I)</f>
        <v>0</v>
      </c>
      <c r="Q422">
        <f>_xlfn.XLOOKUP($L422,Forman!$B:$B,Forman!J:J)</f>
        <v>0</v>
      </c>
      <c r="R422">
        <f>_xlfn.XLOOKUP($L422,Forman!$B:$B,Forman!K:K)</f>
        <v>0</v>
      </c>
      <c r="S422">
        <f>_xlfn.XLOOKUP($L422,Forman!$B:$B,Forman!L:L)</f>
        <v>0</v>
      </c>
      <c r="T422" t="str">
        <f>_xlfn.XLOOKUP($L422,Forman!$B:$B,Forman!M:M)</f>
        <v>Rejets liquides à 35 °C [METABOLHEAT - National]</v>
      </c>
      <c r="U422">
        <f>_xlfn.XLOOKUP($L422,Forman!$B:$B,Forman!N:N)</f>
        <v>1</v>
      </c>
      <c r="V422">
        <f>_xlfn.XLOOKUP($L422,Forman!$B:$B,Forman!O:O)</f>
        <v>0</v>
      </c>
      <c r="W422">
        <f>_xlfn.XLOOKUP($L422,Forman!$B:$B,Forman!P:P)</f>
        <v>0</v>
      </c>
      <c r="X422" t="str">
        <f t="shared" si="22"/>
        <v>Fioul [METABOLHEAT - National]</v>
      </c>
      <c r="Y422" t="str">
        <f t="shared" si="25"/>
        <v>Fioul - Produits chimiques : Refroidissement de procédés - Vapeur - Produits chimiques : Refroidissement de procédés - Produits chimiques de base [METABOLHEAT - National]</v>
      </c>
      <c r="Z422" t="str">
        <f t="shared" si="23"/>
        <v>Froid utile à 20 °C [METABOLHEAT - National]</v>
      </c>
      <c r="AA422" t="str">
        <f t="shared" si="24"/>
        <v>Enfant</v>
      </c>
      <c r="AB422" t="s">
        <v>3977</v>
      </c>
      <c r="AC422" t="s">
        <v>3983</v>
      </c>
      <c r="AD422" t="s">
        <v>3989</v>
      </c>
    </row>
    <row r="423" spans="1:30" x14ac:dyDescent="0.3">
      <c r="A423">
        <v>7</v>
      </c>
      <c r="B423" t="s">
        <v>2580</v>
      </c>
      <c r="H423" t="s">
        <v>1603</v>
      </c>
      <c r="I423" t="str">
        <f>'Correspondance produits'!$B$169</f>
        <v>Autres carburants</v>
      </c>
      <c r="K423" t="s">
        <v>3204</v>
      </c>
      <c r="L423" t="str">
        <f>Forman!$B$22</f>
        <v>Cooling</v>
      </c>
      <c r="M423" t="str">
        <f>'Correspondance produits'!$B$116</f>
        <v>Froid utile à 20 °C</v>
      </c>
      <c r="O423">
        <f>_xlfn.XLOOKUP($L423,Forman!$B:$B,Forman!H:H)</f>
        <v>4.3999999999999995</v>
      </c>
      <c r="P423">
        <f>_xlfn.XLOOKUP($L423,Forman!$B:$B,Forman!I:I)</f>
        <v>0</v>
      </c>
      <c r="Q423">
        <f>_xlfn.XLOOKUP($L423,Forman!$B:$B,Forman!J:J)</f>
        <v>0</v>
      </c>
      <c r="R423">
        <f>_xlfn.XLOOKUP($L423,Forman!$B:$B,Forman!K:K)</f>
        <v>0</v>
      </c>
      <c r="S423">
        <f>_xlfn.XLOOKUP($L423,Forman!$B:$B,Forman!L:L)</f>
        <v>0</v>
      </c>
      <c r="T423" t="str">
        <f>_xlfn.XLOOKUP($L423,Forman!$B:$B,Forman!M:M)</f>
        <v>Rejets liquides à 35 °C [METABOLHEAT - National]</v>
      </c>
      <c r="U423">
        <f>_xlfn.XLOOKUP($L423,Forman!$B:$B,Forman!N:N)</f>
        <v>1</v>
      </c>
      <c r="V423">
        <f>_xlfn.XLOOKUP($L423,Forman!$B:$B,Forman!O:O)</f>
        <v>0</v>
      </c>
      <c r="W423">
        <f>_xlfn.XLOOKUP($L423,Forman!$B:$B,Forman!P:P)</f>
        <v>0</v>
      </c>
      <c r="X423" t="str">
        <f t="shared" si="22"/>
        <v>Autres carburants [METABOLHEAT - National]</v>
      </c>
      <c r="Y423" t="str">
        <f t="shared" si="25"/>
        <v>Autres liquides - Produits chimiques : Refroidissement de procédés - Vapeur - Produits chimiques : Refroidissement de procédés - Produits chimiques de base [METABOLHEAT - National]</v>
      </c>
      <c r="Z423" t="str">
        <f t="shared" si="23"/>
        <v>Froid utile à 20 °C [METABOLHEAT - National]</v>
      </c>
      <c r="AA423" t="str">
        <f t="shared" si="24"/>
        <v>Enfant</v>
      </c>
      <c r="AB423" t="s">
        <v>3977</v>
      </c>
      <c r="AC423" t="s">
        <v>3983</v>
      </c>
      <c r="AD423" t="s">
        <v>3989</v>
      </c>
    </row>
    <row r="424" spans="1:30" x14ac:dyDescent="0.3">
      <c r="A424">
        <v>7</v>
      </c>
      <c r="B424" t="s">
        <v>2581</v>
      </c>
      <c r="H424" t="s">
        <v>1604</v>
      </c>
      <c r="I424" t="str">
        <f>'Correspondance produits'!$B$152</f>
        <v>Gaz</v>
      </c>
      <c r="K424" t="s">
        <v>3204</v>
      </c>
      <c r="L424" t="str">
        <f>Forman!$B$22</f>
        <v>Cooling</v>
      </c>
      <c r="M424" t="str">
        <f>'Correspondance produits'!$B$116</f>
        <v>Froid utile à 20 °C</v>
      </c>
      <c r="O424">
        <f>_xlfn.XLOOKUP($L424,Forman!$B:$B,Forman!H:H)</f>
        <v>4.3999999999999995</v>
      </c>
      <c r="P424">
        <f>_xlfn.XLOOKUP($L424,Forman!$B:$B,Forman!I:I)</f>
        <v>0</v>
      </c>
      <c r="Q424">
        <f>_xlfn.XLOOKUP($L424,Forman!$B:$B,Forman!J:J)</f>
        <v>0</v>
      </c>
      <c r="R424">
        <f>_xlfn.XLOOKUP($L424,Forman!$B:$B,Forman!K:K)</f>
        <v>0</v>
      </c>
      <c r="S424">
        <f>_xlfn.XLOOKUP($L424,Forman!$B:$B,Forman!L:L)</f>
        <v>0</v>
      </c>
      <c r="T424" t="str">
        <f>_xlfn.XLOOKUP($L424,Forman!$B:$B,Forman!M:M)</f>
        <v>Rejets liquides à 35 °C [METABOLHEAT - National]</v>
      </c>
      <c r="U424">
        <f>_xlfn.XLOOKUP($L424,Forman!$B:$B,Forman!N:N)</f>
        <v>1</v>
      </c>
      <c r="V424">
        <f>_xlfn.XLOOKUP($L424,Forman!$B:$B,Forman!O:O)</f>
        <v>0</v>
      </c>
      <c r="W424">
        <f>_xlfn.XLOOKUP($L424,Forman!$B:$B,Forman!P:P)</f>
        <v>0</v>
      </c>
      <c r="X424" t="str">
        <f t="shared" si="22"/>
        <v>Gaz [METABOLHEAT - National]</v>
      </c>
      <c r="Y424" t="str">
        <f t="shared" si="25"/>
        <v>Gaz naturel et biogaz - Produits chimiques : Refroidissement de procédés - Vapeur - Produits chimiques : Refroidissement de procédés - Produits chimiques de base [METABOLHEAT - National]</v>
      </c>
      <c r="Z424" t="str">
        <f t="shared" si="23"/>
        <v>Froid utile à 20 °C [METABOLHEAT - National]</v>
      </c>
      <c r="AA424" t="str">
        <f t="shared" si="24"/>
        <v>Enfant</v>
      </c>
      <c r="AB424" t="s">
        <v>3977</v>
      </c>
      <c r="AC424" t="s">
        <v>3983</v>
      </c>
      <c r="AD424" t="s">
        <v>3989</v>
      </c>
    </row>
    <row r="425" spans="1:30" x14ac:dyDescent="0.3">
      <c r="A425">
        <v>7</v>
      </c>
      <c r="B425" t="s">
        <v>2582</v>
      </c>
      <c r="H425" t="s">
        <v>2085</v>
      </c>
      <c r="I425" t="str">
        <f>'Correspondance produits'!$B$18</f>
        <v>Gaz manufacturés</v>
      </c>
      <c r="K425" t="s">
        <v>3204</v>
      </c>
      <c r="L425" t="str">
        <f>Forman!$B$22</f>
        <v>Cooling</v>
      </c>
      <c r="M425" t="str">
        <f>'Correspondance produits'!$B$116</f>
        <v>Froid utile à 20 °C</v>
      </c>
      <c r="O425">
        <f>_xlfn.XLOOKUP($L425,Forman!$B:$B,Forman!H:H)</f>
        <v>4.3999999999999995</v>
      </c>
      <c r="P425">
        <f>_xlfn.XLOOKUP($L425,Forman!$B:$B,Forman!I:I)</f>
        <v>0</v>
      </c>
      <c r="Q425">
        <f>_xlfn.XLOOKUP($L425,Forman!$B:$B,Forman!J:J)</f>
        <v>0</v>
      </c>
      <c r="R425">
        <f>_xlfn.XLOOKUP($L425,Forman!$B:$B,Forman!K:K)</f>
        <v>0</v>
      </c>
      <c r="S425">
        <f>_xlfn.XLOOKUP($L425,Forman!$B:$B,Forman!L:L)</f>
        <v>0</v>
      </c>
      <c r="T425" t="str">
        <f>_xlfn.XLOOKUP($L425,Forman!$B:$B,Forman!M:M)</f>
        <v>Rejets liquides à 35 °C [METABOLHEAT - National]</v>
      </c>
      <c r="U425">
        <f>_xlfn.XLOOKUP($L425,Forman!$B:$B,Forman!N:N)</f>
        <v>1</v>
      </c>
      <c r="V425">
        <f>_xlfn.XLOOKUP($L425,Forman!$B:$B,Forman!O:O)</f>
        <v>0</v>
      </c>
      <c r="W425">
        <f>_xlfn.XLOOKUP($L425,Forman!$B:$B,Forman!P:P)</f>
        <v>0</v>
      </c>
      <c r="X425" t="str">
        <f t="shared" si="22"/>
        <v>Gaz manufacturés [METABOLHEAT - National]</v>
      </c>
      <c r="Y425" t="str">
        <f t="shared" si="25"/>
        <v>Gaz dérivés - Produits chimiques : Refroidissement de procédés - Vapeur - Produits chimiques : Refroidissement de procédés - Produits chimiques de base [METABOLHEAT - National]</v>
      </c>
      <c r="Z425" t="str">
        <f t="shared" si="23"/>
        <v>Froid utile à 20 °C [METABOLHEAT - National]</v>
      </c>
      <c r="AA425" t="str">
        <f t="shared" si="24"/>
        <v>Enfant</v>
      </c>
      <c r="AB425" t="s">
        <v>3977</v>
      </c>
      <c r="AC425" t="s">
        <v>3983</v>
      </c>
      <c r="AD425" t="s">
        <v>3989</v>
      </c>
    </row>
    <row r="426" spans="1:30" x14ac:dyDescent="0.3">
      <c r="A426">
        <v>7</v>
      </c>
      <c r="B426" t="s">
        <v>2583</v>
      </c>
      <c r="H426" t="s">
        <v>1605</v>
      </c>
      <c r="I426" t="str">
        <f>'Correspondance produits'!$B$164</f>
        <v>Biomasse solide et déchets</v>
      </c>
      <c r="K426" t="s">
        <v>3204</v>
      </c>
      <c r="L426" t="str">
        <f>Forman!$B$22</f>
        <v>Cooling</v>
      </c>
      <c r="M426" t="str">
        <f>'Correspondance produits'!$B$116</f>
        <v>Froid utile à 20 °C</v>
      </c>
      <c r="O426">
        <f>_xlfn.XLOOKUP($L426,Forman!$B:$B,Forman!H:H)</f>
        <v>4.3999999999999995</v>
      </c>
      <c r="P426">
        <f>_xlfn.XLOOKUP($L426,Forman!$B:$B,Forman!I:I)</f>
        <v>0</v>
      </c>
      <c r="Q426">
        <f>_xlfn.XLOOKUP($L426,Forman!$B:$B,Forman!J:J)</f>
        <v>0</v>
      </c>
      <c r="R426">
        <f>_xlfn.XLOOKUP($L426,Forman!$B:$B,Forman!K:K)</f>
        <v>0</v>
      </c>
      <c r="S426">
        <f>_xlfn.XLOOKUP($L426,Forman!$B:$B,Forman!L:L)</f>
        <v>0</v>
      </c>
      <c r="T426" t="str">
        <f>_xlfn.XLOOKUP($L426,Forman!$B:$B,Forman!M:M)</f>
        <v>Rejets liquides à 35 °C [METABOLHEAT - National]</v>
      </c>
      <c r="U426">
        <f>_xlfn.XLOOKUP($L426,Forman!$B:$B,Forman!N:N)</f>
        <v>1</v>
      </c>
      <c r="V426">
        <f>_xlfn.XLOOKUP($L426,Forman!$B:$B,Forman!O:O)</f>
        <v>0</v>
      </c>
      <c r="W426">
        <f>_xlfn.XLOOKUP($L426,Forman!$B:$B,Forman!P:P)</f>
        <v>0</v>
      </c>
      <c r="X426" t="str">
        <f t="shared" si="22"/>
        <v>Biomasse solide et déchets [METABOLHEAT - National]</v>
      </c>
      <c r="Y426" t="str">
        <f t="shared" si="25"/>
        <v>Biomasse et déchets - Produits chimiques : Refroidissement de procédés - Vapeur - Produits chimiques : Refroidissement de procédés - Produits chimiques de base [METABOLHEAT - National]</v>
      </c>
      <c r="Z426" t="str">
        <f t="shared" si="23"/>
        <v>Froid utile à 20 °C [METABOLHEAT - National]</v>
      </c>
      <c r="AA426" t="str">
        <f t="shared" si="24"/>
        <v>Enfant</v>
      </c>
      <c r="AB426" t="s">
        <v>3977</v>
      </c>
      <c r="AC426" t="s">
        <v>3983</v>
      </c>
      <c r="AD426" t="s">
        <v>3989</v>
      </c>
    </row>
    <row r="427" spans="1:30" x14ac:dyDescent="0.3">
      <c r="A427">
        <v>7</v>
      </c>
      <c r="B427" t="s">
        <v>2584</v>
      </c>
      <c r="H427" t="s">
        <v>1606</v>
      </c>
      <c r="I427" t="str">
        <f>'Correspondance produits'!$B$84</f>
        <v>Chaleur réseau</v>
      </c>
      <c r="K427" t="s">
        <v>3204</v>
      </c>
      <c r="L427" t="s">
        <v>939</v>
      </c>
      <c r="M427" t="str">
        <f>'Correspondance produits'!$B$116</f>
        <v>Froid utile à 20 °C</v>
      </c>
      <c r="O427">
        <f>_xlfn.XLOOKUP($L427,Forman!$B:$B,Forman!H:H)</f>
        <v>2.117647058823529</v>
      </c>
      <c r="P427">
        <f>_xlfn.XLOOKUP($L427,Forman!$B:$B,Forman!I:I)</f>
        <v>0</v>
      </c>
      <c r="Q427">
        <f>_xlfn.XLOOKUP($L427,Forman!$B:$B,Forman!J:J)</f>
        <v>0</v>
      </c>
      <c r="R427">
        <f>_xlfn.XLOOKUP($L427,Forman!$B:$B,Forman!K:K)</f>
        <v>0</v>
      </c>
      <c r="S427">
        <f>_xlfn.XLOOKUP($L427,Forman!$B:$B,Forman!L:L)</f>
        <v>0</v>
      </c>
      <c r="T427" t="str">
        <f>_xlfn.XLOOKUP($L427,Forman!$B:$B,Forman!M:M)</f>
        <v>Rejets liquides à 50 °C [METABOLHEAT - National]</v>
      </c>
      <c r="U427">
        <f>_xlfn.XLOOKUP($L427,Forman!$B:$B,Forman!N:N)</f>
        <v>1</v>
      </c>
      <c r="V427">
        <f>_xlfn.XLOOKUP($L427,Forman!$B:$B,Forman!O:O)</f>
        <v>0</v>
      </c>
      <c r="W427">
        <f>_xlfn.XLOOKUP($L427,Forman!$B:$B,Forman!P:P)</f>
        <v>0</v>
      </c>
      <c r="X427" t="str">
        <f t="shared" si="22"/>
        <v>Chaleur réseau [METABOLHEAT - National]</v>
      </c>
      <c r="Y427" t="str">
        <f t="shared" si="25"/>
        <v>Vapeur distribuée - Produits chimiques : Refroidissement de procédés - Vapeur - Produits chimiques : Refroidissement de procédés - Produits chimiques de base Produits chimiques [METABOLHEAT - National]</v>
      </c>
      <c r="Z427" t="str">
        <f t="shared" si="23"/>
        <v>Froid utile à 20 °C [METABOLHEAT - National]</v>
      </c>
      <c r="AA427" t="str">
        <f t="shared" si="24"/>
        <v>Enfant</v>
      </c>
      <c r="AB427" t="s">
        <v>3977</v>
      </c>
      <c r="AC427" t="s">
        <v>3983</v>
      </c>
      <c r="AD427" t="s">
        <v>3989</v>
      </c>
    </row>
    <row r="428" spans="1:30" x14ac:dyDescent="0.3">
      <c r="A428">
        <v>6</v>
      </c>
      <c r="B428" t="s">
        <v>2585</v>
      </c>
      <c r="H428" t="s">
        <v>1607</v>
      </c>
      <c r="I428" t="str">
        <f>'Correspondance produits'!$B$85</f>
        <v>Électricité</v>
      </c>
      <c r="K428" t="s">
        <v>3204</v>
      </c>
      <c r="L428" t="str">
        <f>Forman!$B$22</f>
        <v>Cooling</v>
      </c>
      <c r="M428" t="str">
        <f>'Correspondance produits'!$B$116</f>
        <v>Froid utile à 20 °C</v>
      </c>
      <c r="O428">
        <f>_xlfn.XLOOKUP($L428,Forman!$B:$B,Forman!H:H)</f>
        <v>4.3999999999999995</v>
      </c>
      <c r="P428">
        <f>_xlfn.XLOOKUP($L428,Forman!$B:$B,Forman!I:I)</f>
        <v>0</v>
      </c>
      <c r="Q428">
        <f>_xlfn.XLOOKUP($L428,Forman!$B:$B,Forman!J:J)</f>
        <v>0</v>
      </c>
      <c r="R428">
        <f>_xlfn.XLOOKUP($L428,Forman!$B:$B,Forman!K:K)</f>
        <v>0</v>
      </c>
      <c r="S428">
        <f>_xlfn.XLOOKUP($L428,Forman!$B:$B,Forman!L:L)</f>
        <v>0</v>
      </c>
      <c r="T428" t="str">
        <f>_xlfn.XLOOKUP($L428,Forman!$B:$B,Forman!M:M)</f>
        <v>Rejets liquides à 35 °C [METABOLHEAT - National]</v>
      </c>
      <c r="U428">
        <f>_xlfn.XLOOKUP($L428,Forman!$B:$B,Forman!N:N)</f>
        <v>1</v>
      </c>
      <c r="V428">
        <f>_xlfn.XLOOKUP($L428,Forman!$B:$B,Forman!O:O)</f>
        <v>0</v>
      </c>
      <c r="W428">
        <f>_xlfn.XLOOKUP($L428,Forman!$B:$B,Forman!P:P)</f>
        <v>0</v>
      </c>
      <c r="X428" t="str">
        <f t="shared" si="22"/>
        <v>Électricité [METABOLHEAT - National]</v>
      </c>
      <c r="Y428" t="str">
        <f t="shared" si="25"/>
        <v>Produits chimiques : Refroidissement de procédé - Électricité - Produits chimiques : Refroidissement de procédé - Produits chimiques de base [METABOLHEAT - National]</v>
      </c>
      <c r="Z428" t="str">
        <f t="shared" si="23"/>
        <v>Froid utile à 20 °C [METABOLHEAT - National]</v>
      </c>
      <c r="AA428" t="str">
        <f t="shared" si="24"/>
        <v>Enfant</v>
      </c>
      <c r="AB428" t="s">
        <v>3977</v>
      </c>
      <c r="AC428" t="s">
        <v>3983</v>
      </c>
      <c r="AD428" t="s">
        <v>3990</v>
      </c>
    </row>
    <row r="429" spans="1:30" x14ac:dyDescent="0.3">
      <c r="A429">
        <v>5</v>
      </c>
      <c r="B429" t="s">
        <v>2586</v>
      </c>
      <c r="H429" t="s">
        <v>1608</v>
      </c>
      <c r="I429" t="str">
        <f>'Correspondance produits'!$B$85</f>
        <v>Électricité</v>
      </c>
      <c r="J429" t="s">
        <v>3211</v>
      </c>
      <c r="K429" t="s">
        <v>3204</v>
      </c>
      <c r="L429" t="str">
        <f>Forman!$B$13</f>
        <v>Heaters</v>
      </c>
      <c r="M429" t="str">
        <f>'Correspondance produits'!$B$108</f>
        <v>Chaleur utile à 600 °C</v>
      </c>
      <c r="O429">
        <f>_xlfn.XLOOKUP($L429,Forman!$B:$B,Forman!H:H)</f>
        <v>0</v>
      </c>
      <c r="P429">
        <f>_xlfn.XLOOKUP($L429,Forman!$B:$B,Forman!I:I)</f>
        <v>0</v>
      </c>
      <c r="Q429">
        <f>_xlfn.XLOOKUP($L429,Forman!$B:$B,Forman!J:J)</f>
        <v>0</v>
      </c>
      <c r="R429">
        <f>_xlfn.XLOOKUP($L429,Forman!$B:$B,Forman!K:K)</f>
        <v>0</v>
      </c>
      <c r="S429">
        <f>_xlfn.XLOOKUP($L429,Forman!$B:$B,Forman!L:L)</f>
        <v>0</v>
      </c>
      <c r="T429">
        <f>_xlfn.XLOOKUP($L429,Forman!$B:$B,Forman!M:M)</f>
        <v>0</v>
      </c>
      <c r="U429">
        <f>_xlfn.XLOOKUP($L429,Forman!$B:$B,Forman!N:N)</f>
        <v>0</v>
      </c>
      <c r="V429">
        <f>_xlfn.XLOOKUP($L429,Forman!$B:$B,Forman!O:O)</f>
        <v>0</v>
      </c>
      <c r="W429">
        <f>_xlfn.XLOOKUP($L429,Forman!$B:$B,Forman!P:P)</f>
        <v>0</v>
      </c>
      <c r="X429" t="str">
        <f t="shared" si="22"/>
        <v>Électricité [METABOLHEAT - National]</v>
      </c>
      <c r="Y429" t="str">
        <f t="shared" si="25"/>
        <v>Produits chimiques : Procédés électriques génériques - Produits chimiques de base [METABOLHEAT - National]</v>
      </c>
      <c r="Z429" t="str">
        <f t="shared" si="23"/>
        <v>Chaleur utile à 600 °C [METABOLHEAT - National]</v>
      </c>
      <c r="AA429" t="str">
        <f t="shared" si="24"/>
        <v>Enfant</v>
      </c>
      <c r="AB429" t="s">
        <v>3977</v>
      </c>
      <c r="AC429" t="s">
        <v>3983</v>
      </c>
      <c r="AD429" t="s">
        <v>3991</v>
      </c>
    </row>
    <row r="430" spans="1:30" x14ac:dyDescent="0.3">
      <c r="A430">
        <v>4</v>
      </c>
      <c r="B430" t="s">
        <v>469</v>
      </c>
      <c r="C430" t="s">
        <v>470</v>
      </c>
      <c r="H430" t="s">
        <v>470</v>
      </c>
      <c r="O430">
        <f>_xlfn.XLOOKUP($L430,Forman!$B:$B,Forman!H:H)</f>
        <v>0</v>
      </c>
      <c r="P430">
        <f>_xlfn.XLOOKUP($L430,Forman!$B:$B,Forman!I:I)</f>
        <v>0</v>
      </c>
      <c r="Q430">
        <f>_xlfn.XLOOKUP($L430,Forman!$B:$B,Forman!J:J)</f>
        <v>0</v>
      </c>
      <c r="R430">
        <f>_xlfn.XLOOKUP($L430,Forman!$B:$B,Forman!K:K)</f>
        <v>0</v>
      </c>
      <c r="S430">
        <f>_xlfn.XLOOKUP($L430,Forman!$B:$B,Forman!L:L)</f>
        <v>0</v>
      </c>
      <c r="T430">
        <f>_xlfn.XLOOKUP($L430,Forman!$B:$B,Forman!M:M)</f>
        <v>0</v>
      </c>
      <c r="U430">
        <f>_xlfn.XLOOKUP($L430,Forman!$B:$B,Forman!N:N)</f>
        <v>0</v>
      </c>
      <c r="V430">
        <f>_xlfn.XLOOKUP($L430,Forman!$B:$B,Forman!O:O)</f>
        <v>0</v>
      </c>
      <c r="W430">
        <f>_xlfn.XLOOKUP($L430,Forman!$B:$B,Forman!P:P)</f>
        <v>0</v>
      </c>
      <c r="X430" t="str">
        <f t="shared" si="22"/>
        <v xml:space="preserve"> [METABOLHEAT - National]</v>
      </c>
      <c r="Y430" t="str">
        <f t="shared" si="25"/>
        <v>Autres produits chimiques [METABOLHEAT - National]</v>
      </c>
      <c r="Z430" t="str">
        <f t="shared" si="23"/>
        <v xml:space="preserve"> [METABOLHEAT - National]</v>
      </c>
      <c r="AA430" t="str">
        <f t="shared" si="24"/>
        <v>Parent</v>
      </c>
    </row>
    <row r="431" spans="1:30" x14ac:dyDescent="0.3">
      <c r="A431">
        <v>5</v>
      </c>
      <c r="B431" t="s">
        <v>2587</v>
      </c>
      <c r="H431" t="s">
        <v>1609</v>
      </c>
      <c r="I431" t="str">
        <f>'Correspondance produits'!$B$85</f>
        <v>Électricité</v>
      </c>
      <c r="J431" t="s">
        <v>3197</v>
      </c>
      <c r="K431" t="s">
        <v>3203</v>
      </c>
      <c r="L431" t="str">
        <f>Forman!$B$19</f>
        <v>Lighting</v>
      </c>
      <c r="M431" t="str">
        <f>'Correspondance produits'!$B$102</f>
        <v>Lumière</v>
      </c>
      <c r="O431">
        <f>_xlfn.XLOOKUP($L431,Forman!$B:$B,Forman!H:H)</f>
        <v>0</v>
      </c>
      <c r="P431">
        <f>_xlfn.XLOOKUP($L431,Forman!$B:$B,Forman!I:I)</f>
        <v>0</v>
      </c>
      <c r="Q431">
        <f>_xlfn.XLOOKUP($L431,Forman!$B:$B,Forman!J:J)</f>
        <v>0</v>
      </c>
      <c r="R431">
        <f>_xlfn.XLOOKUP($L431,Forman!$B:$B,Forman!K:K)</f>
        <v>0</v>
      </c>
      <c r="S431">
        <f>_xlfn.XLOOKUP($L431,Forman!$B:$B,Forman!L:L)</f>
        <v>0</v>
      </c>
      <c r="T431">
        <f>_xlfn.XLOOKUP($L431,Forman!$B:$B,Forman!M:M)</f>
        <v>0</v>
      </c>
      <c r="U431">
        <f>_xlfn.XLOOKUP($L431,Forman!$B:$B,Forman!N:N)</f>
        <v>0</v>
      </c>
      <c r="V431">
        <f>_xlfn.XLOOKUP($L431,Forman!$B:$B,Forman!O:O)</f>
        <v>0</v>
      </c>
      <c r="W431">
        <f>_xlfn.XLOOKUP($L431,Forman!$B:$B,Forman!P:P)</f>
        <v>0</v>
      </c>
      <c r="X431" t="str">
        <f t="shared" si="22"/>
        <v>Électricité [METABOLHEAT - National]</v>
      </c>
      <c r="Y431" t="str">
        <f t="shared" si="25"/>
        <v>Éclairage - Autres produits chimiques [METABOLHEAT - National]</v>
      </c>
      <c r="Z431" t="str">
        <f t="shared" si="23"/>
        <v>Lumière [METABOLHEAT - National]</v>
      </c>
      <c r="AA431" t="str">
        <f t="shared" si="24"/>
        <v>Enfant</v>
      </c>
      <c r="AB431" t="s">
        <v>3977</v>
      </c>
      <c r="AC431" t="s">
        <v>3983</v>
      </c>
    </row>
    <row r="432" spans="1:30" x14ac:dyDescent="0.3">
      <c r="A432">
        <v>5</v>
      </c>
      <c r="B432" t="s">
        <v>2588</v>
      </c>
      <c r="H432" t="s">
        <v>1610</v>
      </c>
      <c r="I432" t="str">
        <f>'Correspondance produits'!$B$85</f>
        <v>Électricité</v>
      </c>
      <c r="J432" t="s">
        <v>3198</v>
      </c>
      <c r="K432" t="s">
        <v>3203</v>
      </c>
      <c r="L432" t="str">
        <f>Forman!$B$12</f>
        <v>Compressors</v>
      </c>
      <c r="M432" t="str">
        <f>'Correspondance produits'!$B$93</f>
        <v>Air haute pression</v>
      </c>
      <c r="O432">
        <f>_xlfn.XLOOKUP($L432,Forman!$B:$B,Forman!H:H)</f>
        <v>5.3333333333333339</v>
      </c>
      <c r="P432">
        <f>_xlfn.XLOOKUP($L432,Forman!$B:$B,Forman!I:I)</f>
        <v>0</v>
      </c>
      <c r="Q432">
        <f>_xlfn.XLOOKUP($L432,Forman!$B:$B,Forman!J:J)</f>
        <v>0</v>
      </c>
      <c r="R432">
        <f>_xlfn.XLOOKUP($L432,Forman!$B:$B,Forman!K:K)</f>
        <v>0</v>
      </c>
      <c r="S432">
        <f>_xlfn.XLOOKUP($L432,Forman!$B:$B,Forman!L:L)</f>
        <v>0</v>
      </c>
      <c r="T432" t="str">
        <f>_xlfn.XLOOKUP($L432,Forman!$B:$B,Forman!M:M)</f>
        <v>Rejets liquides à 80 °C [METABOLHEAT - National]</v>
      </c>
      <c r="U432">
        <f>_xlfn.XLOOKUP($L432,Forman!$B:$B,Forman!N:N)</f>
        <v>1</v>
      </c>
      <c r="V432">
        <f>_xlfn.XLOOKUP($L432,Forman!$B:$B,Forman!O:O)</f>
        <v>0</v>
      </c>
      <c r="W432">
        <f>_xlfn.XLOOKUP($L432,Forman!$B:$B,Forman!P:P)</f>
        <v>0</v>
      </c>
      <c r="X432" t="str">
        <f t="shared" si="22"/>
        <v>Électricité [METABOLHEAT - National]</v>
      </c>
      <c r="Y432" t="str">
        <f t="shared" si="25"/>
        <v>Compresseurs d'air - Autres produits chimiques [METABOLHEAT - National]</v>
      </c>
      <c r="Z432" t="str">
        <f t="shared" si="23"/>
        <v>Air haute pression [METABOLHEAT - National]</v>
      </c>
      <c r="AA432" t="str">
        <f t="shared" si="24"/>
        <v>Enfant</v>
      </c>
      <c r="AB432" t="s">
        <v>3977</v>
      </c>
      <c r="AC432" t="s">
        <v>3983</v>
      </c>
      <c r="AD432" t="s">
        <v>3989</v>
      </c>
    </row>
    <row r="433" spans="1:30" x14ac:dyDescent="0.3">
      <c r="A433">
        <v>5</v>
      </c>
      <c r="B433" t="s">
        <v>2589</v>
      </c>
      <c r="H433" t="s">
        <v>1611</v>
      </c>
      <c r="I433" t="str">
        <f>'Correspondance produits'!$B$85</f>
        <v>Électricité</v>
      </c>
      <c r="J433" t="s">
        <v>3199</v>
      </c>
      <c r="K433" t="s">
        <v>3203</v>
      </c>
      <c r="L433" t="str">
        <f>Forman!$B$11</f>
        <v>Motors</v>
      </c>
      <c r="M433" t="str">
        <f>'Correspondance produits'!$B$88</f>
        <v>Entraînement mécanique</v>
      </c>
      <c r="O433">
        <f>_xlfn.XLOOKUP($L433,Forman!$B:$B,Forman!H:H)</f>
        <v>2.9999999999999996</v>
      </c>
      <c r="P433">
        <f>_xlfn.XLOOKUP($L433,Forman!$B:$B,Forman!I:I)</f>
        <v>0</v>
      </c>
      <c r="Q433">
        <f>_xlfn.XLOOKUP($L433,Forman!$B:$B,Forman!J:J)</f>
        <v>0</v>
      </c>
      <c r="R433">
        <f>_xlfn.XLOOKUP($L433,Forman!$B:$B,Forman!K:K)</f>
        <v>0</v>
      </c>
      <c r="S433">
        <f>_xlfn.XLOOKUP($L433,Forman!$B:$B,Forman!L:L)</f>
        <v>0</v>
      </c>
      <c r="T433" t="str">
        <f>_xlfn.XLOOKUP($L433,Forman!$B:$B,Forman!M:M)</f>
        <v>Rejets liquides à 55 °C [METABOLHEAT - National]</v>
      </c>
      <c r="U433">
        <f>_xlfn.XLOOKUP($L433,Forman!$B:$B,Forman!N:N)</f>
        <v>1</v>
      </c>
      <c r="V433">
        <f>_xlfn.XLOOKUP($L433,Forman!$B:$B,Forman!O:O)</f>
        <v>0</v>
      </c>
      <c r="W433">
        <f>_xlfn.XLOOKUP($L433,Forman!$B:$B,Forman!P:P)</f>
        <v>0</v>
      </c>
      <c r="X433" t="str">
        <f t="shared" si="22"/>
        <v>Électricité [METABOLHEAT - National]</v>
      </c>
      <c r="Y433" t="str">
        <f t="shared" si="25"/>
        <v>Entraînements de moteur - Autres produits chimiques [METABOLHEAT - National]</v>
      </c>
      <c r="Z433" t="str">
        <f t="shared" si="23"/>
        <v>Entraînement mécanique [METABOLHEAT - National]</v>
      </c>
      <c r="AA433" t="str">
        <f t="shared" si="24"/>
        <v>Enfant</v>
      </c>
      <c r="AB433" t="s">
        <v>3977</v>
      </c>
      <c r="AC433" t="s">
        <v>3983</v>
      </c>
    </row>
    <row r="434" spans="1:30" x14ac:dyDescent="0.3">
      <c r="A434">
        <v>5</v>
      </c>
      <c r="B434" t="s">
        <v>2590</v>
      </c>
      <c r="H434" t="s">
        <v>1612</v>
      </c>
      <c r="I434" t="str">
        <f>'Correspondance produits'!$B$85</f>
        <v>Électricité</v>
      </c>
      <c r="J434" t="s">
        <v>3200</v>
      </c>
      <c r="K434" t="s">
        <v>3203</v>
      </c>
      <c r="L434" t="str">
        <f>Forman!$B$27</f>
        <v>Other</v>
      </c>
      <c r="M434" t="str">
        <f>'Correspondance produits'!$B$91</f>
        <v>Energie cinétique</v>
      </c>
      <c r="O434">
        <f>_xlfn.XLOOKUP($L434,Forman!$B:$B,Forman!H:H)</f>
        <v>1</v>
      </c>
      <c r="P434">
        <f>_xlfn.XLOOKUP($L434,Forman!$B:$B,Forman!I:I)</f>
        <v>0</v>
      </c>
      <c r="Q434">
        <f>_xlfn.XLOOKUP($L434,Forman!$B:$B,Forman!J:J)</f>
        <v>0</v>
      </c>
      <c r="R434">
        <f>_xlfn.XLOOKUP($L434,Forman!$B:$B,Forman!K:K)</f>
        <v>0</v>
      </c>
      <c r="S434">
        <f>_xlfn.XLOOKUP($L434,Forman!$B:$B,Forman!L:L)</f>
        <v>0</v>
      </c>
      <c r="T434" t="str">
        <f>_xlfn.XLOOKUP($L434,Forman!$B:$B,Forman!M:M)</f>
        <v>Rejets liquides à 35 °C [METABOLHEAT - National]</v>
      </c>
      <c r="U434">
        <f>_xlfn.XLOOKUP($L434,Forman!$B:$B,Forman!N:N)</f>
        <v>1</v>
      </c>
      <c r="V434">
        <f>_xlfn.XLOOKUP($L434,Forman!$B:$B,Forman!O:O)</f>
        <v>0</v>
      </c>
      <c r="W434">
        <f>_xlfn.XLOOKUP($L434,Forman!$B:$B,Forman!P:P)</f>
        <v>0</v>
      </c>
      <c r="X434" t="str">
        <f t="shared" si="22"/>
        <v>Électricité [METABOLHEAT - National]</v>
      </c>
      <c r="Y434" t="str">
        <f t="shared" si="25"/>
        <v>Ventilateurs et pompes - Autres produits chimiques [METABOLHEAT - National]</v>
      </c>
      <c r="Z434" t="str">
        <f t="shared" si="23"/>
        <v>Energie cinétique [METABOLHEAT - National]</v>
      </c>
      <c r="AA434" t="str">
        <f t="shared" si="24"/>
        <v>Enfant</v>
      </c>
      <c r="AB434" t="s">
        <v>3977</v>
      </c>
      <c r="AC434" t="s">
        <v>3983</v>
      </c>
    </row>
    <row r="435" spans="1:30" x14ac:dyDescent="0.3">
      <c r="A435">
        <v>5</v>
      </c>
      <c r="B435" t="s">
        <v>2591</v>
      </c>
      <c r="H435" t="s">
        <v>2215</v>
      </c>
      <c r="O435">
        <f>_xlfn.XLOOKUP($L435,Forman!$B:$B,Forman!H:H)</f>
        <v>0</v>
      </c>
      <c r="P435">
        <f>_xlfn.XLOOKUP($L435,Forman!$B:$B,Forman!I:I)</f>
        <v>0</v>
      </c>
      <c r="Q435">
        <f>_xlfn.XLOOKUP($L435,Forman!$B:$B,Forman!J:J)</f>
        <v>0</v>
      </c>
      <c r="R435">
        <f>_xlfn.XLOOKUP($L435,Forman!$B:$B,Forman!K:K)</f>
        <v>0</v>
      </c>
      <c r="S435">
        <f>_xlfn.XLOOKUP($L435,Forman!$B:$B,Forman!L:L)</f>
        <v>0</v>
      </c>
      <c r="T435">
        <f>_xlfn.XLOOKUP($L435,Forman!$B:$B,Forman!M:M)</f>
        <v>0</v>
      </c>
      <c r="U435">
        <f>_xlfn.XLOOKUP($L435,Forman!$B:$B,Forman!N:N)</f>
        <v>0</v>
      </c>
      <c r="V435">
        <f>_xlfn.XLOOKUP($L435,Forman!$B:$B,Forman!O:O)</f>
        <v>0</v>
      </c>
      <c r="W435">
        <f>_xlfn.XLOOKUP($L435,Forman!$B:$B,Forman!P:P)</f>
        <v>0</v>
      </c>
      <c r="X435" t="str">
        <f t="shared" si="22"/>
        <v xml:space="preserve"> [METABOLHEAT - National]</v>
      </c>
      <c r="Y435" t="str">
        <f t="shared" si="25"/>
        <v>Chaleur basse enthalpie - Autres produits chimiques [METABOLHEAT - National]</v>
      </c>
      <c r="Z435" t="str">
        <f t="shared" si="23"/>
        <v xml:space="preserve"> [METABOLHEAT - National]</v>
      </c>
      <c r="AA435" t="str">
        <f t="shared" si="24"/>
        <v>Parent</v>
      </c>
    </row>
    <row r="436" spans="1:30" x14ac:dyDescent="0.3">
      <c r="A436">
        <v>6</v>
      </c>
      <c r="B436" t="s">
        <v>2592</v>
      </c>
      <c r="H436" t="s">
        <v>1613</v>
      </c>
      <c r="I436" t="str">
        <f>'Correspondance produits'!$B$161</f>
        <v>Diesel et biocarburants</v>
      </c>
      <c r="K436" t="s">
        <v>3203</v>
      </c>
      <c r="L436" t="s">
        <v>935</v>
      </c>
      <c r="M436" t="str">
        <f>'Correspondance produits'!$B$114</f>
        <v>Chaleur utile à 20 °C</v>
      </c>
      <c r="O436">
        <f>_xlfn.XLOOKUP($L436,Forman!$B:$B,Forman!H:H)</f>
        <v>2.8999999999999995</v>
      </c>
      <c r="P436" t="str">
        <f>_xlfn.XLOOKUP($L436,Forman!$B:$B,Forman!I:I)</f>
        <v>Rejets gazeux à 200 °C [METABOLHEAT - National]</v>
      </c>
      <c r="Q436">
        <f>_xlfn.XLOOKUP($L436,Forman!$B:$B,Forman!J:J)</f>
        <v>0.95</v>
      </c>
      <c r="R436">
        <f>_xlfn.XLOOKUP($L436,Forman!$B:$B,Forman!K:K)</f>
        <v>0</v>
      </c>
      <c r="S436">
        <f>_xlfn.XLOOKUP($L436,Forman!$B:$B,Forman!L:L)</f>
        <v>0</v>
      </c>
      <c r="T436" t="str">
        <f>_xlfn.XLOOKUP($L436,Forman!$B:$B,Forman!M:M)</f>
        <v>Rejets liquides à 85 °C [METABOLHEAT - National]</v>
      </c>
      <c r="U436">
        <f>_xlfn.XLOOKUP($L436,Forman!$B:$B,Forman!N:N)</f>
        <v>0.05</v>
      </c>
      <c r="V436">
        <f>_xlfn.XLOOKUP($L436,Forman!$B:$B,Forman!O:O)</f>
        <v>0</v>
      </c>
      <c r="W436">
        <f>_xlfn.XLOOKUP($L436,Forman!$B:$B,Forman!P:P)</f>
        <v>0</v>
      </c>
      <c r="X436" t="str">
        <f t="shared" si="22"/>
        <v>Diesel et biocarburants [METABOLHEAT - National]</v>
      </c>
      <c r="Y436" t="str">
        <f t="shared" si="25"/>
        <v>Gazole et biocarburants liquides - Chaleur basse enthalpie - Autres produits chimiques [METABOLHEAT - National]</v>
      </c>
      <c r="Z436" t="str">
        <f t="shared" si="23"/>
        <v>Chaleur utile à 20 °C [METABOLHEAT - National]</v>
      </c>
      <c r="AA436" t="str">
        <f t="shared" si="24"/>
        <v>Enfant</v>
      </c>
      <c r="AB436" t="s">
        <v>3977</v>
      </c>
      <c r="AC436" t="s">
        <v>3982</v>
      </c>
      <c r="AD436" t="s">
        <v>3991</v>
      </c>
    </row>
    <row r="437" spans="1:30" x14ac:dyDescent="0.3">
      <c r="A437">
        <v>6</v>
      </c>
      <c r="B437" t="s">
        <v>2593</v>
      </c>
      <c r="H437" t="s">
        <v>1614</v>
      </c>
      <c r="I437" t="str">
        <f>'Correspondance produits'!$B$152</f>
        <v>Gaz</v>
      </c>
      <c r="K437" t="s">
        <v>3203</v>
      </c>
      <c r="L437" t="s">
        <v>937</v>
      </c>
      <c r="M437" t="str">
        <f>'Correspondance produits'!$B$114</f>
        <v>Chaleur utile à 20 °C</v>
      </c>
      <c r="O437">
        <f>_xlfn.XLOOKUP($L437,Forman!$B:$B,Forman!H:H)</f>
        <v>2.6</v>
      </c>
      <c r="P437" t="str">
        <f>_xlfn.XLOOKUP($L437,Forman!$B:$B,Forman!I:I)</f>
        <v>Rejets gazeux à 200 °C [METABOLHEAT - National]</v>
      </c>
      <c r="Q437">
        <f>_xlfn.XLOOKUP($L437,Forman!$B:$B,Forman!J:J)</f>
        <v>0.95</v>
      </c>
      <c r="R437">
        <f>_xlfn.XLOOKUP($L437,Forman!$B:$B,Forman!K:K)</f>
        <v>0</v>
      </c>
      <c r="S437">
        <f>_xlfn.XLOOKUP($L437,Forman!$B:$B,Forman!L:L)</f>
        <v>0</v>
      </c>
      <c r="T437" t="str">
        <f>_xlfn.XLOOKUP($L437,Forman!$B:$B,Forman!M:M)</f>
        <v>Rejets liquides à 85 °C [METABOLHEAT - National]</v>
      </c>
      <c r="U437">
        <f>_xlfn.XLOOKUP($L437,Forman!$B:$B,Forman!N:N)</f>
        <v>0.05</v>
      </c>
      <c r="V437">
        <f>_xlfn.XLOOKUP($L437,Forman!$B:$B,Forman!O:O)</f>
        <v>0</v>
      </c>
      <c r="W437">
        <f>_xlfn.XLOOKUP($L437,Forman!$B:$B,Forman!P:P)</f>
        <v>0</v>
      </c>
      <c r="X437" t="str">
        <f t="shared" si="22"/>
        <v>Gaz [METABOLHEAT - National]</v>
      </c>
      <c r="Y437" t="str">
        <f t="shared" si="25"/>
        <v>Gaz naturel et biogaz - Chaleur basse enthalpie - Autres produits chimiques [METABOLHEAT - National]</v>
      </c>
      <c r="Z437" t="str">
        <f t="shared" si="23"/>
        <v>Chaleur utile à 20 °C [METABOLHEAT - National]</v>
      </c>
      <c r="AA437" t="str">
        <f t="shared" si="24"/>
        <v>Enfant</v>
      </c>
      <c r="AB437" t="s">
        <v>3977</v>
      </c>
      <c r="AC437" t="s">
        <v>3982</v>
      </c>
      <c r="AD437" t="s">
        <v>3991</v>
      </c>
    </row>
    <row r="438" spans="1:30" x14ac:dyDescent="0.3">
      <c r="A438">
        <v>6</v>
      </c>
      <c r="B438" t="s">
        <v>2594</v>
      </c>
      <c r="H438" t="s">
        <v>2086</v>
      </c>
      <c r="I438" t="str">
        <f>'Correspondance produits'!$B$158</f>
        <v>Solaire thermique et géothermie</v>
      </c>
      <c r="K438" t="s">
        <v>3203</v>
      </c>
      <c r="L438" t="s">
        <v>939</v>
      </c>
      <c r="M438" t="str">
        <f>'Correspondance produits'!$B$114</f>
        <v>Chaleur utile à 20 °C</v>
      </c>
      <c r="O438">
        <f>_xlfn.XLOOKUP($L438,Forman!$B:$B,Forman!H:H)</f>
        <v>2.117647058823529</v>
      </c>
      <c r="P438">
        <f>_xlfn.XLOOKUP($L438,Forman!$B:$B,Forman!I:I)</f>
        <v>0</v>
      </c>
      <c r="Q438">
        <f>_xlfn.XLOOKUP($L438,Forman!$B:$B,Forman!J:J)</f>
        <v>0</v>
      </c>
      <c r="R438">
        <f>_xlfn.XLOOKUP($L438,Forman!$B:$B,Forman!K:K)</f>
        <v>0</v>
      </c>
      <c r="S438">
        <f>_xlfn.XLOOKUP($L438,Forman!$B:$B,Forman!L:L)</f>
        <v>0</v>
      </c>
      <c r="T438" t="str">
        <f>_xlfn.XLOOKUP($L438,Forman!$B:$B,Forman!M:M)</f>
        <v>Rejets liquides à 50 °C [METABOLHEAT - National]</v>
      </c>
      <c r="U438">
        <f>_xlfn.XLOOKUP($L438,Forman!$B:$B,Forman!N:N)</f>
        <v>1</v>
      </c>
      <c r="V438">
        <f>_xlfn.XLOOKUP($L438,Forman!$B:$B,Forman!O:O)</f>
        <v>0</v>
      </c>
      <c r="W438">
        <f>_xlfn.XLOOKUP($L438,Forman!$B:$B,Forman!P:P)</f>
        <v>0</v>
      </c>
      <c r="X438" t="str">
        <f t="shared" si="22"/>
        <v>Solaire thermique et géothermie [METABOLHEAT - National]</v>
      </c>
      <c r="Y438" t="str">
        <f t="shared" si="25"/>
        <v>Solaire et géothermie - Chaleur basse enthalpie - Autres produits chimiques [METABOLHEAT - National]</v>
      </c>
      <c r="Z438" t="str">
        <f t="shared" si="23"/>
        <v>Chaleur utile à 20 °C [METABOLHEAT - National]</v>
      </c>
      <c r="AA438" t="str">
        <f t="shared" si="24"/>
        <v>Enfant</v>
      </c>
      <c r="AB438" t="s">
        <v>3977</v>
      </c>
      <c r="AC438" t="s">
        <v>3982</v>
      </c>
      <c r="AD438" t="s">
        <v>3991</v>
      </c>
    </row>
    <row r="439" spans="1:30" x14ac:dyDescent="0.3">
      <c r="A439">
        <v>6</v>
      </c>
      <c r="B439" t="s">
        <v>2595</v>
      </c>
      <c r="H439" t="s">
        <v>2087</v>
      </c>
      <c r="I439" t="str">
        <f>'Correspondance produits'!$B$78</f>
        <v>Chaleur ambiante (pompes à chaleur)</v>
      </c>
      <c r="K439" t="s">
        <v>3203</v>
      </c>
      <c r="L439" t="s">
        <v>957</v>
      </c>
      <c r="M439" t="str">
        <f>'Correspondance produits'!$B$114</f>
        <v>Chaleur utile à 20 °C</v>
      </c>
      <c r="O439">
        <f>_xlfn.XLOOKUP($L439,Forman!$B:$B,Forman!H:H)</f>
        <v>0</v>
      </c>
      <c r="P439">
        <f>_xlfn.XLOOKUP($L439,Forman!$B:$B,Forman!I:I)</f>
        <v>0</v>
      </c>
      <c r="Q439">
        <f>_xlfn.XLOOKUP($L439,Forman!$B:$B,Forman!J:J)</f>
        <v>0</v>
      </c>
      <c r="R439">
        <f>_xlfn.XLOOKUP($L439,Forman!$B:$B,Forman!K:K)</f>
        <v>0</v>
      </c>
      <c r="S439">
        <f>_xlfn.XLOOKUP($L439,Forman!$B:$B,Forman!L:L)</f>
        <v>0</v>
      </c>
      <c r="T439">
        <f>_xlfn.XLOOKUP($L439,Forman!$B:$B,Forman!M:M)</f>
        <v>0</v>
      </c>
      <c r="U439">
        <f>_xlfn.XLOOKUP($L439,Forman!$B:$B,Forman!N:N)</f>
        <v>0</v>
      </c>
      <c r="V439">
        <f>_xlfn.XLOOKUP($L439,Forman!$B:$B,Forman!O:O)</f>
        <v>0</v>
      </c>
      <c r="W439">
        <f>_xlfn.XLOOKUP($L439,Forman!$B:$B,Forman!P:P)</f>
        <v>0</v>
      </c>
      <c r="X439" t="str">
        <f t="shared" si="22"/>
        <v>Chaleur ambiante (pompes à chaleur) [METABOLHEAT - National]</v>
      </c>
      <c r="Y439" t="str">
        <f t="shared" si="25"/>
        <v>Chaleur ambiante - Chaleur basse enthalpie - Autres produits chimiques [METABOLHEAT - National]</v>
      </c>
      <c r="Z439" t="str">
        <f t="shared" si="23"/>
        <v>Chaleur utile à 20 °C [METABOLHEAT - National]</v>
      </c>
      <c r="AA439" t="str">
        <f t="shared" si="24"/>
        <v>Enfant</v>
      </c>
      <c r="AB439" t="s">
        <v>3977</v>
      </c>
      <c r="AC439" t="s">
        <v>3982</v>
      </c>
      <c r="AD439" t="s">
        <v>3991</v>
      </c>
    </row>
    <row r="440" spans="1:30" x14ac:dyDescent="0.3">
      <c r="A440">
        <v>6</v>
      </c>
      <c r="B440" t="s">
        <v>2596</v>
      </c>
      <c r="H440" t="s">
        <v>1615</v>
      </c>
      <c r="I440" t="str">
        <f>'Correspondance produits'!$B$85</f>
        <v>Électricité</v>
      </c>
      <c r="K440" t="s">
        <v>3203</v>
      </c>
      <c r="L440" t="s">
        <v>957</v>
      </c>
      <c r="M440" t="str">
        <f>'Correspondance produits'!$B$114</f>
        <v>Chaleur utile à 20 °C</v>
      </c>
      <c r="O440">
        <f>_xlfn.XLOOKUP($L440,Forman!$B:$B,Forman!H:H)</f>
        <v>0</v>
      </c>
      <c r="P440">
        <f>_xlfn.XLOOKUP($L440,Forman!$B:$B,Forman!I:I)</f>
        <v>0</v>
      </c>
      <c r="Q440">
        <f>_xlfn.XLOOKUP($L440,Forman!$B:$B,Forman!J:J)</f>
        <v>0</v>
      </c>
      <c r="R440">
        <f>_xlfn.XLOOKUP($L440,Forman!$B:$B,Forman!K:K)</f>
        <v>0</v>
      </c>
      <c r="S440">
        <f>_xlfn.XLOOKUP($L440,Forman!$B:$B,Forman!L:L)</f>
        <v>0</v>
      </c>
      <c r="T440">
        <f>_xlfn.XLOOKUP($L440,Forman!$B:$B,Forman!M:M)</f>
        <v>0</v>
      </c>
      <c r="U440">
        <f>_xlfn.XLOOKUP($L440,Forman!$B:$B,Forman!N:N)</f>
        <v>0</v>
      </c>
      <c r="V440">
        <f>_xlfn.XLOOKUP($L440,Forman!$B:$B,Forman!O:O)</f>
        <v>0</v>
      </c>
      <c r="W440">
        <f>_xlfn.XLOOKUP($L440,Forman!$B:$B,Forman!P:P)</f>
        <v>0</v>
      </c>
      <c r="X440" t="str">
        <f t="shared" si="22"/>
        <v>Électricité [METABOLHEAT - National]</v>
      </c>
      <c r="Y440" t="str">
        <f t="shared" si="25"/>
        <v>Électricité - Chaleur basse enthalpie - Autres produits chimiques [METABOLHEAT - National]</v>
      </c>
      <c r="Z440" t="str">
        <f t="shared" si="23"/>
        <v>Chaleur utile à 20 °C [METABOLHEAT - National]</v>
      </c>
      <c r="AA440" t="str">
        <f t="shared" si="24"/>
        <v>Enfant</v>
      </c>
      <c r="AB440" t="s">
        <v>3977</v>
      </c>
      <c r="AC440" t="s">
        <v>3982</v>
      </c>
      <c r="AD440" t="s">
        <v>3991</v>
      </c>
    </row>
    <row r="441" spans="1:30" x14ac:dyDescent="0.3">
      <c r="A441">
        <v>5</v>
      </c>
      <c r="B441" t="s">
        <v>2597</v>
      </c>
      <c r="H441" t="s">
        <v>2216</v>
      </c>
      <c r="O441">
        <f>_xlfn.XLOOKUP($L441,Forman!$B:$B,Forman!H:H)</f>
        <v>0</v>
      </c>
      <c r="P441">
        <f>_xlfn.XLOOKUP($L441,Forman!$B:$B,Forman!I:I)</f>
        <v>0</v>
      </c>
      <c r="Q441">
        <f>_xlfn.XLOOKUP($L441,Forman!$B:$B,Forman!J:J)</f>
        <v>0</v>
      </c>
      <c r="R441">
        <f>_xlfn.XLOOKUP($L441,Forman!$B:$B,Forman!K:K)</f>
        <v>0</v>
      </c>
      <c r="S441">
        <f>_xlfn.XLOOKUP($L441,Forman!$B:$B,Forman!L:L)</f>
        <v>0</v>
      </c>
      <c r="T441">
        <f>_xlfn.XLOOKUP($L441,Forman!$B:$B,Forman!M:M)</f>
        <v>0</v>
      </c>
      <c r="U441">
        <f>_xlfn.XLOOKUP($L441,Forman!$B:$B,Forman!N:N)</f>
        <v>0</v>
      </c>
      <c r="V441">
        <f>_xlfn.XLOOKUP($L441,Forman!$B:$B,Forman!O:O)</f>
        <v>0</v>
      </c>
      <c r="W441">
        <f>_xlfn.XLOOKUP($L441,Forman!$B:$B,Forman!P:P)</f>
        <v>0</v>
      </c>
      <c r="X441" t="str">
        <f t="shared" si="22"/>
        <v xml:space="preserve"> [METABOLHEAT - National]</v>
      </c>
      <c r="Y441" t="str">
        <f t="shared" si="25"/>
        <v>Produits chimiques : Traitement thermique à haute enthalpie - Autres produits chimiques [METABOLHEAT - National]</v>
      </c>
      <c r="Z441" t="str">
        <f t="shared" si="23"/>
        <v xml:space="preserve"> [METABOLHEAT - National]</v>
      </c>
      <c r="AA441" t="str">
        <f t="shared" si="24"/>
        <v>Parent</v>
      </c>
    </row>
    <row r="442" spans="1:30" x14ac:dyDescent="0.3">
      <c r="A442">
        <v>6</v>
      </c>
      <c r="B442" t="s">
        <v>2598</v>
      </c>
      <c r="H442" t="s">
        <v>2217</v>
      </c>
      <c r="O442">
        <f>_xlfn.XLOOKUP($L442,Forman!$B:$B,Forman!H:H)</f>
        <v>0</v>
      </c>
      <c r="P442">
        <f>_xlfn.XLOOKUP($L442,Forman!$B:$B,Forman!I:I)</f>
        <v>0</v>
      </c>
      <c r="Q442">
        <f>_xlfn.XLOOKUP($L442,Forman!$B:$B,Forman!J:J)</f>
        <v>0</v>
      </c>
      <c r="R442">
        <f>_xlfn.XLOOKUP($L442,Forman!$B:$B,Forman!K:K)</f>
        <v>0</v>
      </c>
      <c r="S442">
        <f>_xlfn.XLOOKUP($L442,Forman!$B:$B,Forman!L:L)</f>
        <v>0</v>
      </c>
      <c r="T442">
        <f>_xlfn.XLOOKUP($L442,Forman!$B:$B,Forman!M:M)</f>
        <v>0</v>
      </c>
      <c r="U442">
        <f>_xlfn.XLOOKUP($L442,Forman!$B:$B,Forman!N:N)</f>
        <v>0</v>
      </c>
      <c r="V442">
        <f>_xlfn.XLOOKUP($L442,Forman!$B:$B,Forman!O:O)</f>
        <v>0</v>
      </c>
      <c r="W442">
        <f>_xlfn.XLOOKUP($L442,Forman!$B:$B,Forman!P:P)</f>
        <v>0</v>
      </c>
      <c r="X442" t="str">
        <f t="shared" si="22"/>
        <v xml:space="preserve"> [METABOLHEAT - National]</v>
      </c>
      <c r="Y442" t="str">
        <f t="shared" si="25"/>
        <v>Produits chimiques : Traitement thermique à haute enthalpie - Vapeur - Produits chimiques : Traitement thermique à haute enthalpie - Autres produits chimiques [METABOLHEAT - National]</v>
      </c>
      <c r="Z442" t="str">
        <f t="shared" si="23"/>
        <v xml:space="preserve"> [METABOLHEAT - National]</v>
      </c>
      <c r="AA442" t="str">
        <f t="shared" si="24"/>
        <v>Parent</v>
      </c>
    </row>
    <row r="443" spans="1:30" x14ac:dyDescent="0.3">
      <c r="A443">
        <v>7</v>
      </c>
      <c r="B443" t="s">
        <v>2599</v>
      </c>
      <c r="H443" t="s">
        <v>1616</v>
      </c>
      <c r="I443" t="str">
        <f>'Correspondance produits'!$B$3</f>
        <v>Combustibles fossiles solides</v>
      </c>
      <c r="J443" t="s">
        <v>3214</v>
      </c>
      <c r="K443" t="s">
        <v>3203</v>
      </c>
      <c r="L443" t="str">
        <f>Forman!$B$8</f>
        <v>Gasifier</v>
      </c>
      <c r="M443" t="str">
        <f>'Correspondance produits'!$B$109</f>
        <v>Chaleur utile à 400 °C</v>
      </c>
      <c r="O443">
        <f>_xlfn.XLOOKUP($L443,Forman!$B:$B,Forman!H:H)</f>
        <v>1.4999999999999998</v>
      </c>
      <c r="P443" t="str">
        <f>_xlfn.XLOOKUP($L443,Forman!$B:$B,Forman!I:I)</f>
        <v>Rejets gazeux à 150 °C [METABOLHEAT - National]</v>
      </c>
      <c r="Q443">
        <f>_xlfn.XLOOKUP($L443,Forman!$B:$B,Forman!J:J)</f>
        <v>0.23</v>
      </c>
      <c r="R443" t="str">
        <f>_xlfn.XLOOKUP($L443,Forman!$B:$B,Forman!K:K)</f>
        <v>Rejets gazeux à 100 °C [METABOLHEAT - National]</v>
      </c>
      <c r="S443">
        <f>_xlfn.XLOOKUP($L443,Forman!$B:$B,Forman!L:L)</f>
        <v>0.38</v>
      </c>
      <c r="T443" t="str">
        <f>_xlfn.XLOOKUP($L443,Forman!$B:$B,Forman!M:M)</f>
        <v>Rejets liquides à 85 °C [METABOLHEAT - National]</v>
      </c>
      <c r="U443">
        <f>_xlfn.XLOOKUP($L443,Forman!$B:$B,Forman!N:N)</f>
        <v>0.01</v>
      </c>
      <c r="V443" t="str">
        <f>_xlfn.XLOOKUP($L443,Forman!$B:$B,Forman!O:O)</f>
        <v>Rejets liquides à 50 °C [METABOLHEAT - National]</v>
      </c>
      <c r="W443">
        <f>_xlfn.XLOOKUP($L443,Forman!$B:$B,Forman!P:P)</f>
        <v>0.38</v>
      </c>
      <c r="X443" t="str">
        <f t="shared" si="22"/>
        <v>Combustibles fossiles solides [METABOLHEAT - National]</v>
      </c>
      <c r="Y443" t="str">
        <f t="shared" si="25"/>
        <v>Solides - Traitement thermique à haute enthalpie - Vapeur - Produits chimiques : Traitement thermique à haute enthalpie - Autres produits chimiques [METABOLHEAT - National]</v>
      </c>
      <c r="Z443" t="str">
        <f t="shared" si="23"/>
        <v>Chaleur utile à 400 °C [METABOLHEAT - National]</v>
      </c>
      <c r="AA443" t="str">
        <f t="shared" si="24"/>
        <v>Enfant</v>
      </c>
      <c r="AB443" t="s">
        <v>3977</v>
      </c>
      <c r="AC443" t="s">
        <v>3983</v>
      </c>
      <c r="AD443" t="s">
        <v>3991</v>
      </c>
    </row>
    <row r="444" spans="1:30" x14ac:dyDescent="0.3">
      <c r="A444">
        <v>7</v>
      </c>
      <c r="B444" t="s">
        <v>2600</v>
      </c>
      <c r="H444" t="s">
        <v>1617</v>
      </c>
      <c r="I444" t="str">
        <f>'Correspondance produits'!$B$36</f>
        <v>Gaz de raffinerie</v>
      </c>
      <c r="J444" t="s">
        <v>3214</v>
      </c>
      <c r="K444" t="s">
        <v>3203</v>
      </c>
      <c r="L444" t="str">
        <f>Forman!$B$10</f>
        <v>Steam reformer</v>
      </c>
      <c r="M444" t="str">
        <f>'Correspondance produits'!$B$109</f>
        <v>Chaleur utile à 400 °C</v>
      </c>
      <c r="O444">
        <f>_xlfn.XLOOKUP($L444,Forman!$B:$B,Forman!H:H)</f>
        <v>2.6</v>
      </c>
      <c r="P444" t="str">
        <f>_xlfn.XLOOKUP($L444,Forman!$B:$B,Forman!I:I)</f>
        <v>Rejets gazeux à 150 °C [METABOLHEAT - National]</v>
      </c>
      <c r="Q444">
        <f>_xlfn.XLOOKUP($L444,Forman!$B:$B,Forman!J:J)</f>
        <v>0.95</v>
      </c>
      <c r="R444">
        <f>_xlfn.XLOOKUP($L444,Forman!$B:$B,Forman!K:K)</f>
        <v>0</v>
      </c>
      <c r="S444">
        <f>_xlfn.XLOOKUP($L444,Forman!$B:$B,Forman!L:L)</f>
        <v>0</v>
      </c>
      <c r="T444" t="str">
        <f>_xlfn.XLOOKUP($L444,Forman!$B:$B,Forman!M:M)</f>
        <v>Rejets liquides à 85 °C [METABOLHEAT - National]</v>
      </c>
      <c r="U444">
        <f>_xlfn.XLOOKUP($L444,Forman!$B:$B,Forman!N:N)</f>
        <v>0.05</v>
      </c>
      <c r="V444">
        <f>_xlfn.XLOOKUP($L444,Forman!$B:$B,Forman!O:O)</f>
        <v>0</v>
      </c>
      <c r="W444">
        <f>_xlfn.XLOOKUP($L444,Forman!$B:$B,Forman!P:P)</f>
        <v>0</v>
      </c>
      <c r="X444" t="str">
        <f t="shared" si="22"/>
        <v>Gaz de raffinerie [METABOLHEAT - National]</v>
      </c>
      <c r="Y444" t="str">
        <f t="shared" si="25"/>
        <v>Gaz de raffinerie - Traitement thermique à haute enthalpie - Vapeur - Produits chimiques : Traitement thermique à haute enthalpie - Autres produits chimiques [METABOLHEAT - National]</v>
      </c>
      <c r="Z444" t="str">
        <f t="shared" si="23"/>
        <v>Chaleur utile à 400 °C [METABOLHEAT - National]</v>
      </c>
      <c r="AA444" t="str">
        <f t="shared" si="24"/>
        <v>Enfant</v>
      </c>
      <c r="AB444" t="s">
        <v>3977</v>
      </c>
      <c r="AC444" t="s">
        <v>3983</v>
      </c>
      <c r="AD444" t="s">
        <v>3991</v>
      </c>
    </row>
    <row r="445" spans="1:30" x14ac:dyDescent="0.3">
      <c r="A445">
        <v>7</v>
      </c>
      <c r="B445" t="s">
        <v>2601</v>
      </c>
      <c r="H445" t="s">
        <v>1618</v>
      </c>
      <c r="I445" t="str">
        <f>'Correspondance produits'!$B$38</f>
        <v>Gaz de pétrole liquéfiés</v>
      </c>
      <c r="J445" t="s">
        <v>3214</v>
      </c>
      <c r="K445" t="s">
        <v>3203</v>
      </c>
      <c r="L445" t="str">
        <f>Forman!$B$8</f>
        <v>Gasifier</v>
      </c>
      <c r="M445" t="str">
        <f>'Correspondance produits'!$B$109</f>
        <v>Chaleur utile à 400 °C</v>
      </c>
      <c r="O445">
        <f>_xlfn.XLOOKUP($L445,Forman!$B:$B,Forman!H:H)</f>
        <v>1.4999999999999998</v>
      </c>
      <c r="P445" t="str">
        <f>_xlfn.XLOOKUP($L445,Forman!$B:$B,Forman!I:I)</f>
        <v>Rejets gazeux à 150 °C [METABOLHEAT - National]</v>
      </c>
      <c r="Q445">
        <f>_xlfn.XLOOKUP($L445,Forman!$B:$B,Forman!J:J)</f>
        <v>0.23</v>
      </c>
      <c r="R445" t="str">
        <f>_xlfn.XLOOKUP($L445,Forman!$B:$B,Forman!K:K)</f>
        <v>Rejets gazeux à 100 °C [METABOLHEAT - National]</v>
      </c>
      <c r="S445">
        <f>_xlfn.XLOOKUP($L445,Forman!$B:$B,Forman!L:L)</f>
        <v>0.38</v>
      </c>
      <c r="T445" t="str">
        <f>_xlfn.XLOOKUP($L445,Forman!$B:$B,Forman!M:M)</f>
        <v>Rejets liquides à 85 °C [METABOLHEAT - National]</v>
      </c>
      <c r="U445">
        <f>_xlfn.XLOOKUP($L445,Forman!$B:$B,Forman!N:N)</f>
        <v>0.01</v>
      </c>
      <c r="V445" t="str">
        <f>_xlfn.XLOOKUP($L445,Forman!$B:$B,Forman!O:O)</f>
        <v>Rejets liquides à 50 °C [METABOLHEAT - National]</v>
      </c>
      <c r="W445">
        <f>_xlfn.XLOOKUP($L445,Forman!$B:$B,Forman!P:P)</f>
        <v>0.38</v>
      </c>
      <c r="X445" t="str">
        <f t="shared" si="22"/>
        <v>Gaz de pétrole liquéfiés [METABOLHEAT - National]</v>
      </c>
      <c r="Y445" t="str">
        <f t="shared" si="25"/>
        <v>GPL - Traitement thermique à haute enthalpie - Vapeur - Produits chimiques : Traitement thermique à haute enthalpie - Autres produits chimiques [METABOLHEAT - National]</v>
      </c>
      <c r="Z445" t="str">
        <f t="shared" si="23"/>
        <v>Chaleur utile à 400 °C [METABOLHEAT - National]</v>
      </c>
      <c r="AA445" t="str">
        <f t="shared" si="24"/>
        <v>Enfant</v>
      </c>
      <c r="AB445" t="s">
        <v>3977</v>
      </c>
      <c r="AC445" t="s">
        <v>3983</v>
      </c>
      <c r="AD445" t="s">
        <v>3991</v>
      </c>
    </row>
    <row r="446" spans="1:30" x14ac:dyDescent="0.3">
      <c r="A446">
        <v>7</v>
      </c>
      <c r="B446" t="s">
        <v>2602</v>
      </c>
      <c r="H446" t="s">
        <v>1619</v>
      </c>
      <c r="I446" t="str">
        <f>'Correspondance produits'!$B$161</f>
        <v>Diesel et biocarburants</v>
      </c>
      <c r="J446" t="s">
        <v>3214</v>
      </c>
      <c r="K446" t="s">
        <v>3203</v>
      </c>
      <c r="L446" t="str">
        <f>Forman!$B$8</f>
        <v>Gasifier</v>
      </c>
      <c r="M446" t="str">
        <f>'Correspondance produits'!$B$109</f>
        <v>Chaleur utile à 400 °C</v>
      </c>
      <c r="O446">
        <f>_xlfn.XLOOKUP($L446,Forman!$B:$B,Forman!H:H)</f>
        <v>1.4999999999999998</v>
      </c>
      <c r="P446" t="str">
        <f>_xlfn.XLOOKUP($L446,Forman!$B:$B,Forman!I:I)</f>
        <v>Rejets gazeux à 150 °C [METABOLHEAT - National]</v>
      </c>
      <c r="Q446">
        <f>_xlfn.XLOOKUP($L446,Forman!$B:$B,Forman!J:J)</f>
        <v>0.23</v>
      </c>
      <c r="R446" t="str">
        <f>_xlfn.XLOOKUP($L446,Forman!$B:$B,Forman!K:K)</f>
        <v>Rejets gazeux à 100 °C [METABOLHEAT - National]</v>
      </c>
      <c r="S446">
        <f>_xlfn.XLOOKUP($L446,Forman!$B:$B,Forman!L:L)</f>
        <v>0.38</v>
      </c>
      <c r="T446" t="str">
        <f>_xlfn.XLOOKUP($L446,Forman!$B:$B,Forman!M:M)</f>
        <v>Rejets liquides à 85 °C [METABOLHEAT - National]</v>
      </c>
      <c r="U446">
        <f>_xlfn.XLOOKUP($L446,Forman!$B:$B,Forman!N:N)</f>
        <v>0.01</v>
      </c>
      <c r="V446" t="str">
        <f>_xlfn.XLOOKUP($L446,Forman!$B:$B,Forman!O:O)</f>
        <v>Rejets liquides à 50 °C [METABOLHEAT - National]</v>
      </c>
      <c r="W446">
        <f>_xlfn.XLOOKUP($L446,Forman!$B:$B,Forman!P:P)</f>
        <v>0.38</v>
      </c>
      <c r="X446" t="str">
        <f t="shared" si="22"/>
        <v>Diesel et biocarburants [METABOLHEAT - National]</v>
      </c>
      <c r="Y446" t="str">
        <f t="shared" si="25"/>
        <v>Gazole et biocarburants liquides - Traitement thermique à haute enthalpie - Vapeur - Produits chimiques : Traitement thermique à haute enthalpie - Autres produits chimiques [METABOLHEAT - National]</v>
      </c>
      <c r="Z446" t="str">
        <f t="shared" si="23"/>
        <v>Chaleur utile à 400 °C [METABOLHEAT - National]</v>
      </c>
      <c r="AA446" t="str">
        <f t="shared" si="24"/>
        <v>Enfant</v>
      </c>
      <c r="AB446" t="s">
        <v>3977</v>
      </c>
      <c r="AC446" t="s">
        <v>3983</v>
      </c>
      <c r="AD446" t="s">
        <v>3991</v>
      </c>
    </row>
    <row r="447" spans="1:30" x14ac:dyDescent="0.3">
      <c r="A447">
        <v>7</v>
      </c>
      <c r="B447" t="s">
        <v>2603</v>
      </c>
      <c r="H447" t="s">
        <v>1620</v>
      </c>
      <c r="I447" t="str">
        <f>'Correspondance produits'!$B$46</f>
        <v>Fioul</v>
      </c>
      <c r="J447" t="s">
        <v>3214</v>
      </c>
      <c r="K447" t="s">
        <v>3203</v>
      </c>
      <c r="L447" t="str">
        <f>Forman!$B$8</f>
        <v>Gasifier</v>
      </c>
      <c r="M447" t="str">
        <f>'Correspondance produits'!$B$109</f>
        <v>Chaleur utile à 400 °C</v>
      </c>
      <c r="O447">
        <f>_xlfn.XLOOKUP($L447,Forman!$B:$B,Forman!H:H)</f>
        <v>1.4999999999999998</v>
      </c>
      <c r="P447" t="str">
        <f>_xlfn.XLOOKUP($L447,Forman!$B:$B,Forman!I:I)</f>
        <v>Rejets gazeux à 150 °C [METABOLHEAT - National]</v>
      </c>
      <c r="Q447">
        <f>_xlfn.XLOOKUP($L447,Forman!$B:$B,Forman!J:J)</f>
        <v>0.23</v>
      </c>
      <c r="R447" t="str">
        <f>_xlfn.XLOOKUP($L447,Forman!$B:$B,Forman!K:K)</f>
        <v>Rejets gazeux à 100 °C [METABOLHEAT - National]</v>
      </c>
      <c r="S447">
        <f>_xlfn.XLOOKUP($L447,Forman!$B:$B,Forman!L:L)</f>
        <v>0.38</v>
      </c>
      <c r="T447" t="str">
        <f>_xlfn.XLOOKUP($L447,Forman!$B:$B,Forman!M:M)</f>
        <v>Rejets liquides à 85 °C [METABOLHEAT - National]</v>
      </c>
      <c r="U447">
        <f>_xlfn.XLOOKUP($L447,Forman!$B:$B,Forman!N:N)</f>
        <v>0.01</v>
      </c>
      <c r="V447" t="str">
        <f>_xlfn.XLOOKUP($L447,Forman!$B:$B,Forman!O:O)</f>
        <v>Rejets liquides à 50 °C [METABOLHEAT - National]</v>
      </c>
      <c r="W447">
        <f>_xlfn.XLOOKUP($L447,Forman!$B:$B,Forman!P:P)</f>
        <v>0.38</v>
      </c>
      <c r="X447" t="str">
        <f t="shared" si="22"/>
        <v>Fioul [METABOLHEAT - National]</v>
      </c>
      <c r="Y447" t="str">
        <f t="shared" si="25"/>
        <v>Fioul - Traitement thermique à haute enthalpie - Vapeur - Produits chimiques : Traitement thermique à haute enthalpie - Autres produits chimiques [METABOLHEAT - National]</v>
      </c>
      <c r="Z447" t="str">
        <f t="shared" si="23"/>
        <v>Chaleur utile à 400 °C [METABOLHEAT - National]</v>
      </c>
      <c r="AA447" t="str">
        <f t="shared" si="24"/>
        <v>Enfant</v>
      </c>
      <c r="AB447" t="s">
        <v>3977</v>
      </c>
      <c r="AC447" t="s">
        <v>3983</v>
      </c>
      <c r="AD447" t="s">
        <v>3991</v>
      </c>
    </row>
    <row r="448" spans="1:30" x14ac:dyDescent="0.3">
      <c r="A448">
        <v>7</v>
      </c>
      <c r="B448" t="s">
        <v>2604</v>
      </c>
      <c r="H448" t="s">
        <v>1621</v>
      </c>
      <c r="I448" t="str">
        <f>'Correspondance produits'!$B$169</f>
        <v>Autres carburants</v>
      </c>
      <c r="J448" t="s">
        <v>3214</v>
      </c>
      <c r="K448" t="s">
        <v>3203</v>
      </c>
      <c r="L448" t="str">
        <f>Forman!$B$8</f>
        <v>Gasifier</v>
      </c>
      <c r="M448" t="str">
        <f>'Correspondance produits'!$B$109</f>
        <v>Chaleur utile à 400 °C</v>
      </c>
      <c r="O448">
        <f>_xlfn.XLOOKUP($L448,Forman!$B:$B,Forman!H:H)</f>
        <v>1.4999999999999998</v>
      </c>
      <c r="P448" t="str">
        <f>_xlfn.XLOOKUP($L448,Forman!$B:$B,Forman!I:I)</f>
        <v>Rejets gazeux à 150 °C [METABOLHEAT - National]</v>
      </c>
      <c r="Q448">
        <f>_xlfn.XLOOKUP($L448,Forman!$B:$B,Forman!J:J)</f>
        <v>0.23</v>
      </c>
      <c r="R448" t="str">
        <f>_xlfn.XLOOKUP($L448,Forman!$B:$B,Forman!K:K)</f>
        <v>Rejets gazeux à 100 °C [METABOLHEAT - National]</v>
      </c>
      <c r="S448">
        <f>_xlfn.XLOOKUP($L448,Forman!$B:$B,Forman!L:L)</f>
        <v>0.38</v>
      </c>
      <c r="T448" t="str">
        <f>_xlfn.XLOOKUP($L448,Forman!$B:$B,Forman!M:M)</f>
        <v>Rejets liquides à 85 °C [METABOLHEAT - National]</v>
      </c>
      <c r="U448">
        <f>_xlfn.XLOOKUP($L448,Forman!$B:$B,Forman!N:N)</f>
        <v>0.01</v>
      </c>
      <c r="V448" t="str">
        <f>_xlfn.XLOOKUP($L448,Forman!$B:$B,Forman!O:O)</f>
        <v>Rejets liquides à 50 °C [METABOLHEAT - National]</v>
      </c>
      <c r="W448">
        <f>_xlfn.XLOOKUP($L448,Forman!$B:$B,Forman!P:P)</f>
        <v>0.38</v>
      </c>
      <c r="X448" t="str">
        <f t="shared" si="22"/>
        <v>Autres carburants [METABOLHEAT - National]</v>
      </c>
      <c r="Y448" t="str">
        <f t="shared" si="25"/>
        <v>Autres liquides - Traitement thermique à haute enthalpie - Vapeur - Produits chimiques : Traitement thermique à haute enthalpie - Autres produits chimiques [METABOLHEAT - National]</v>
      </c>
      <c r="Z448" t="str">
        <f t="shared" si="23"/>
        <v>Chaleur utile à 400 °C [METABOLHEAT - National]</v>
      </c>
      <c r="AA448" t="str">
        <f t="shared" si="24"/>
        <v>Enfant</v>
      </c>
      <c r="AB448" t="s">
        <v>3977</v>
      </c>
      <c r="AC448" t="s">
        <v>3983</v>
      </c>
      <c r="AD448" t="s">
        <v>3991</v>
      </c>
    </row>
    <row r="449" spans="1:30" x14ac:dyDescent="0.3">
      <c r="A449">
        <v>7</v>
      </c>
      <c r="B449" t="s">
        <v>2605</v>
      </c>
      <c r="H449" t="s">
        <v>1622</v>
      </c>
      <c r="I449" t="str">
        <f>'Correspondance produits'!$B$152</f>
        <v>Gaz</v>
      </c>
      <c r="J449" t="s">
        <v>3214</v>
      </c>
      <c r="K449" t="s">
        <v>3203</v>
      </c>
      <c r="L449" t="str">
        <f>Forman!$B$10</f>
        <v>Steam reformer</v>
      </c>
      <c r="M449" t="str">
        <f>'Correspondance produits'!$B$109</f>
        <v>Chaleur utile à 400 °C</v>
      </c>
      <c r="O449">
        <f>_xlfn.XLOOKUP($L449,Forman!$B:$B,Forman!H:H)</f>
        <v>2.6</v>
      </c>
      <c r="P449" t="str">
        <f>_xlfn.XLOOKUP($L449,Forman!$B:$B,Forman!I:I)</f>
        <v>Rejets gazeux à 150 °C [METABOLHEAT - National]</v>
      </c>
      <c r="Q449">
        <f>_xlfn.XLOOKUP($L449,Forman!$B:$B,Forman!J:J)</f>
        <v>0.95</v>
      </c>
      <c r="R449">
        <f>_xlfn.XLOOKUP($L449,Forman!$B:$B,Forman!K:K)</f>
        <v>0</v>
      </c>
      <c r="S449">
        <f>_xlfn.XLOOKUP($L449,Forman!$B:$B,Forman!L:L)</f>
        <v>0</v>
      </c>
      <c r="T449" t="str">
        <f>_xlfn.XLOOKUP($L449,Forman!$B:$B,Forman!M:M)</f>
        <v>Rejets liquides à 85 °C [METABOLHEAT - National]</v>
      </c>
      <c r="U449">
        <f>_xlfn.XLOOKUP($L449,Forman!$B:$B,Forman!N:N)</f>
        <v>0.05</v>
      </c>
      <c r="V449">
        <f>_xlfn.XLOOKUP($L449,Forman!$B:$B,Forman!O:O)</f>
        <v>0</v>
      </c>
      <c r="W449">
        <f>_xlfn.XLOOKUP($L449,Forman!$B:$B,Forman!P:P)</f>
        <v>0</v>
      </c>
      <c r="X449" t="str">
        <f t="shared" si="22"/>
        <v>Gaz [METABOLHEAT - National]</v>
      </c>
      <c r="Y449" t="str">
        <f t="shared" si="25"/>
        <v>Gaz naturel et biogaz - Traitement thermique à haute enthalpie - Vapeur - Produits chimiques : Traitement thermique à haute enthalpie - Autres produits chimiques [METABOLHEAT - National]</v>
      </c>
      <c r="Z449" t="str">
        <f t="shared" si="23"/>
        <v>Chaleur utile à 400 °C [METABOLHEAT - National]</v>
      </c>
      <c r="AA449" t="str">
        <f t="shared" si="24"/>
        <v>Enfant</v>
      </c>
      <c r="AB449" t="s">
        <v>3977</v>
      </c>
      <c r="AC449" t="s">
        <v>3983</v>
      </c>
      <c r="AD449" t="s">
        <v>3991</v>
      </c>
    </row>
    <row r="450" spans="1:30" x14ac:dyDescent="0.3">
      <c r="A450">
        <v>7</v>
      </c>
      <c r="B450" t="s">
        <v>2606</v>
      </c>
      <c r="H450" t="s">
        <v>2088</v>
      </c>
      <c r="I450" t="str">
        <f>'Correspondance produits'!$B$18</f>
        <v>Gaz manufacturés</v>
      </c>
      <c r="J450" t="s">
        <v>3214</v>
      </c>
      <c r="K450" t="s">
        <v>3203</v>
      </c>
      <c r="L450" t="str">
        <f>Forman!$B$10</f>
        <v>Steam reformer</v>
      </c>
      <c r="M450" t="str">
        <f>'Correspondance produits'!$B$109</f>
        <v>Chaleur utile à 400 °C</v>
      </c>
      <c r="O450">
        <f>_xlfn.XLOOKUP($L450,Forman!$B:$B,Forman!H:H)</f>
        <v>2.6</v>
      </c>
      <c r="P450" t="str">
        <f>_xlfn.XLOOKUP($L450,Forman!$B:$B,Forman!I:I)</f>
        <v>Rejets gazeux à 150 °C [METABOLHEAT - National]</v>
      </c>
      <c r="Q450">
        <f>_xlfn.XLOOKUP($L450,Forman!$B:$B,Forman!J:J)</f>
        <v>0.95</v>
      </c>
      <c r="R450">
        <f>_xlfn.XLOOKUP($L450,Forman!$B:$B,Forman!K:K)</f>
        <v>0</v>
      </c>
      <c r="S450">
        <f>_xlfn.XLOOKUP($L450,Forman!$B:$B,Forman!L:L)</f>
        <v>0</v>
      </c>
      <c r="T450" t="str">
        <f>_xlfn.XLOOKUP($L450,Forman!$B:$B,Forman!M:M)</f>
        <v>Rejets liquides à 85 °C [METABOLHEAT - National]</v>
      </c>
      <c r="U450">
        <f>_xlfn.XLOOKUP($L450,Forman!$B:$B,Forman!N:N)</f>
        <v>0.05</v>
      </c>
      <c r="V450">
        <f>_xlfn.XLOOKUP($L450,Forman!$B:$B,Forman!O:O)</f>
        <v>0</v>
      </c>
      <c r="W450">
        <f>_xlfn.XLOOKUP($L450,Forman!$B:$B,Forman!P:P)</f>
        <v>0</v>
      </c>
      <c r="X450" t="str">
        <f t="shared" si="22"/>
        <v>Gaz manufacturés [METABOLHEAT - National]</v>
      </c>
      <c r="Y450" t="str">
        <f t="shared" si="25"/>
        <v>Gaz dérivés - Traitement thermique à haute enthalpie - Vapeur - Produits chimiques : Traitement thermique à haute enthalpie - Autres produits chimiques [METABOLHEAT - National]</v>
      </c>
      <c r="Z450" t="str">
        <f t="shared" si="23"/>
        <v>Chaleur utile à 400 °C [METABOLHEAT - National]</v>
      </c>
      <c r="AA450" t="str">
        <f t="shared" si="24"/>
        <v>Enfant</v>
      </c>
      <c r="AB450" t="s">
        <v>3977</v>
      </c>
      <c r="AC450" t="s">
        <v>3983</v>
      </c>
      <c r="AD450" t="s">
        <v>3991</v>
      </c>
    </row>
    <row r="451" spans="1:30" x14ac:dyDescent="0.3">
      <c r="A451">
        <v>7</v>
      </c>
      <c r="B451" t="s">
        <v>2607</v>
      </c>
      <c r="H451" t="s">
        <v>1623</v>
      </c>
      <c r="I451" t="str">
        <f>'Correspondance produits'!$B$164</f>
        <v>Biomasse solide et déchets</v>
      </c>
      <c r="J451" t="s">
        <v>3214</v>
      </c>
      <c r="K451" t="s">
        <v>3203</v>
      </c>
      <c r="L451" t="str">
        <f>Forman!$B$10</f>
        <v>Steam reformer</v>
      </c>
      <c r="M451" t="str">
        <f>'Correspondance produits'!$B$109</f>
        <v>Chaleur utile à 400 °C</v>
      </c>
      <c r="O451">
        <f>_xlfn.XLOOKUP($L451,Forman!$B:$B,Forman!H:H)</f>
        <v>2.6</v>
      </c>
      <c r="P451" t="str">
        <f>_xlfn.XLOOKUP($L451,Forman!$B:$B,Forman!I:I)</f>
        <v>Rejets gazeux à 150 °C [METABOLHEAT - National]</v>
      </c>
      <c r="Q451">
        <f>_xlfn.XLOOKUP($L451,Forman!$B:$B,Forman!J:J)</f>
        <v>0.95</v>
      </c>
      <c r="R451">
        <f>_xlfn.XLOOKUP($L451,Forman!$B:$B,Forman!K:K)</f>
        <v>0</v>
      </c>
      <c r="S451">
        <f>_xlfn.XLOOKUP($L451,Forman!$B:$B,Forman!L:L)</f>
        <v>0</v>
      </c>
      <c r="T451" t="str">
        <f>_xlfn.XLOOKUP($L451,Forman!$B:$B,Forman!M:M)</f>
        <v>Rejets liquides à 85 °C [METABOLHEAT - National]</v>
      </c>
      <c r="U451">
        <f>_xlfn.XLOOKUP($L451,Forman!$B:$B,Forman!N:N)</f>
        <v>0.05</v>
      </c>
      <c r="V451">
        <f>_xlfn.XLOOKUP($L451,Forman!$B:$B,Forman!O:O)</f>
        <v>0</v>
      </c>
      <c r="W451">
        <f>_xlfn.XLOOKUP($L451,Forman!$B:$B,Forman!P:P)</f>
        <v>0</v>
      </c>
      <c r="X451" t="str">
        <f t="shared" si="22"/>
        <v>Biomasse solide et déchets [METABOLHEAT - National]</v>
      </c>
      <c r="Y451" t="str">
        <f t="shared" si="25"/>
        <v>Biomasse et déchets - Traitement thermique à haute enthalpie - Vapeur - Produits chimiques : Traitement thermique à haute enthalpie - Autres produits chimiques [METABOLHEAT - National]</v>
      </c>
      <c r="Z451" t="str">
        <f t="shared" si="23"/>
        <v>Chaleur utile à 400 °C [METABOLHEAT - National]</v>
      </c>
      <c r="AA451" t="str">
        <f t="shared" si="24"/>
        <v>Enfant</v>
      </c>
      <c r="AB451" t="s">
        <v>3977</v>
      </c>
      <c r="AC451" t="s">
        <v>3983</v>
      </c>
      <c r="AD451" t="s">
        <v>3991</v>
      </c>
    </row>
    <row r="452" spans="1:30" x14ac:dyDescent="0.3">
      <c r="A452">
        <v>7</v>
      </c>
      <c r="B452" t="s">
        <v>2608</v>
      </c>
      <c r="H452" t="s">
        <v>1624</v>
      </c>
      <c r="I452" t="str">
        <f>'Correspondance produits'!$B$84</f>
        <v>Chaleur réseau</v>
      </c>
      <c r="J452" t="s">
        <v>3216</v>
      </c>
      <c r="K452" t="s">
        <v>3203</v>
      </c>
      <c r="L452" t="s">
        <v>939</v>
      </c>
      <c r="M452" t="str">
        <f>'Correspondance produits'!$B$109</f>
        <v>Chaleur utile à 400 °C</v>
      </c>
      <c r="O452">
        <f>_xlfn.XLOOKUP($L452,Forman!$B:$B,Forman!H:H)</f>
        <v>2.117647058823529</v>
      </c>
      <c r="P452">
        <f>_xlfn.XLOOKUP($L452,Forman!$B:$B,Forman!I:I)</f>
        <v>0</v>
      </c>
      <c r="Q452">
        <f>_xlfn.XLOOKUP($L452,Forman!$B:$B,Forman!J:J)</f>
        <v>0</v>
      </c>
      <c r="R452">
        <f>_xlfn.XLOOKUP($L452,Forman!$B:$B,Forman!K:K)</f>
        <v>0</v>
      </c>
      <c r="S452">
        <f>_xlfn.XLOOKUP($L452,Forman!$B:$B,Forman!L:L)</f>
        <v>0</v>
      </c>
      <c r="T452" t="str">
        <f>_xlfn.XLOOKUP($L452,Forman!$B:$B,Forman!M:M)</f>
        <v>Rejets liquides à 50 °C [METABOLHEAT - National]</v>
      </c>
      <c r="U452">
        <f>_xlfn.XLOOKUP($L452,Forman!$B:$B,Forman!N:N)</f>
        <v>1</v>
      </c>
      <c r="V452">
        <f>_xlfn.XLOOKUP($L452,Forman!$B:$B,Forman!O:O)</f>
        <v>0</v>
      </c>
      <c r="W452">
        <f>_xlfn.XLOOKUP($L452,Forman!$B:$B,Forman!P:P)</f>
        <v>0</v>
      </c>
      <c r="X452" t="str">
        <f t="shared" si="22"/>
        <v>Chaleur réseau [METABOLHEAT - National]</v>
      </c>
      <c r="Y452" t="str">
        <f t="shared" si="25"/>
        <v>Vapeur distribuée - Traitement thermique à haute enthalpie - Vapeur - Produits chimiques : Traitement thermique à haute enthalpie - Autres produits chimiques [METABOLHEAT - National]</v>
      </c>
      <c r="Z452" t="str">
        <f t="shared" si="23"/>
        <v>Chaleur utile à 400 °C [METABOLHEAT - National]</v>
      </c>
      <c r="AA452" t="str">
        <f t="shared" si="24"/>
        <v>Enfant</v>
      </c>
      <c r="AB452" t="s">
        <v>3977</v>
      </c>
      <c r="AC452" t="s">
        <v>3983</v>
      </c>
      <c r="AD452" t="s">
        <v>3991</v>
      </c>
    </row>
    <row r="453" spans="1:30" x14ac:dyDescent="0.3">
      <c r="A453">
        <v>6</v>
      </c>
      <c r="B453" t="s">
        <v>2609</v>
      </c>
      <c r="H453" t="s">
        <v>1625</v>
      </c>
      <c r="I453" t="str">
        <f>'Correspondance produits'!$B$85</f>
        <v>Électricité</v>
      </c>
      <c r="J453" t="s">
        <v>3207</v>
      </c>
      <c r="K453" t="s">
        <v>3204</v>
      </c>
      <c r="L453" t="str">
        <f>Forman!$B$13</f>
        <v>Heaters</v>
      </c>
      <c r="M453" t="str">
        <f>'Correspondance produits'!$B$107</f>
        <v>Chaleur utile à 960 °C</v>
      </c>
      <c r="O453">
        <f>_xlfn.XLOOKUP($L453,Forman!$B:$B,Forman!H:H)</f>
        <v>0</v>
      </c>
      <c r="P453">
        <f>_xlfn.XLOOKUP($L453,Forman!$B:$B,Forman!I:I)</f>
        <v>0</v>
      </c>
      <c r="Q453">
        <f>_xlfn.XLOOKUP($L453,Forman!$B:$B,Forman!J:J)</f>
        <v>0</v>
      </c>
      <c r="R453">
        <f>_xlfn.XLOOKUP($L453,Forman!$B:$B,Forman!K:K)</f>
        <v>0</v>
      </c>
      <c r="S453">
        <f>_xlfn.XLOOKUP($L453,Forman!$B:$B,Forman!L:L)</f>
        <v>0</v>
      </c>
      <c r="T453">
        <f>_xlfn.XLOOKUP($L453,Forman!$B:$B,Forman!M:M)</f>
        <v>0</v>
      </c>
      <c r="U453">
        <f>_xlfn.XLOOKUP($L453,Forman!$B:$B,Forman!N:N)</f>
        <v>0</v>
      </c>
      <c r="V453">
        <f>_xlfn.XLOOKUP($L453,Forman!$B:$B,Forman!O:O)</f>
        <v>0</v>
      </c>
      <c r="W453">
        <f>_xlfn.XLOOKUP($L453,Forman!$B:$B,Forman!P:P)</f>
        <v>0</v>
      </c>
      <c r="X453" t="str">
        <f t="shared" si="22"/>
        <v>Électricité [METABOLHEAT - National]</v>
      </c>
      <c r="Y453" t="str">
        <f t="shared" si="25"/>
        <v>Traitement thermique à haute enthalpie - Électricité (micro-ondes) - Produits chimiques : Traitement thermique à haute enthalpie - Autre Produits chimiques [METABOLHEAT - National]</v>
      </c>
      <c r="Z453" t="str">
        <f t="shared" si="23"/>
        <v>Chaleur utile à 960 °C [METABOLHEAT - National]</v>
      </c>
      <c r="AA453" t="str">
        <f t="shared" si="24"/>
        <v>Enfant</v>
      </c>
      <c r="AB453" t="s">
        <v>3977</v>
      </c>
      <c r="AC453" t="s">
        <v>3983</v>
      </c>
      <c r="AD453" t="s">
        <v>3991</v>
      </c>
    </row>
    <row r="454" spans="1:30" x14ac:dyDescent="0.3">
      <c r="A454">
        <v>5</v>
      </c>
      <c r="B454" t="s">
        <v>2610</v>
      </c>
      <c r="H454" t="s">
        <v>2218</v>
      </c>
      <c r="O454">
        <f>_xlfn.XLOOKUP($L454,Forman!$B:$B,Forman!H:H)</f>
        <v>0</v>
      </c>
      <c r="P454">
        <f>_xlfn.XLOOKUP($L454,Forman!$B:$B,Forman!I:I)</f>
        <v>0</v>
      </c>
      <c r="Q454">
        <f>_xlfn.XLOOKUP($L454,Forman!$B:$B,Forman!J:J)</f>
        <v>0</v>
      </c>
      <c r="R454">
        <f>_xlfn.XLOOKUP($L454,Forman!$B:$B,Forman!K:K)</f>
        <v>0</v>
      </c>
      <c r="S454">
        <f>_xlfn.XLOOKUP($L454,Forman!$B:$B,Forman!L:L)</f>
        <v>0</v>
      </c>
      <c r="T454">
        <f>_xlfn.XLOOKUP($L454,Forman!$B:$B,Forman!M:M)</f>
        <v>0</v>
      </c>
      <c r="U454">
        <f>_xlfn.XLOOKUP($L454,Forman!$B:$B,Forman!N:N)</f>
        <v>0</v>
      </c>
      <c r="V454">
        <f>_xlfn.XLOOKUP($L454,Forman!$B:$B,Forman!O:O)</f>
        <v>0</v>
      </c>
      <c r="W454">
        <f>_xlfn.XLOOKUP($L454,Forman!$B:$B,Forman!P:P)</f>
        <v>0</v>
      </c>
      <c r="X454" t="str">
        <f t="shared" si="22"/>
        <v xml:space="preserve"> [METABOLHEAT - National]</v>
      </c>
      <c r="Y454" t="str">
        <f t="shared" si="25"/>
        <v>Produits chimiques : Fours - Autres produits chimiques [METABOLHEAT - National]</v>
      </c>
      <c r="Z454" t="str">
        <f t="shared" si="23"/>
        <v xml:space="preserve"> [METABOLHEAT - National]</v>
      </c>
      <c r="AA454" t="str">
        <f t="shared" si="24"/>
        <v>Parent</v>
      </c>
    </row>
    <row r="455" spans="1:30" x14ac:dyDescent="0.3">
      <c r="A455">
        <v>6</v>
      </c>
      <c r="B455" t="s">
        <v>2611</v>
      </c>
      <c r="H455" t="s">
        <v>2219</v>
      </c>
      <c r="O455">
        <f>_xlfn.XLOOKUP($L455,Forman!$B:$B,Forman!H:H)</f>
        <v>0</v>
      </c>
      <c r="P455">
        <f>_xlfn.XLOOKUP($L455,Forman!$B:$B,Forman!I:I)</f>
        <v>0</v>
      </c>
      <c r="Q455">
        <f>_xlfn.XLOOKUP($L455,Forman!$B:$B,Forman!J:J)</f>
        <v>0</v>
      </c>
      <c r="R455">
        <f>_xlfn.XLOOKUP($L455,Forman!$B:$B,Forman!K:K)</f>
        <v>0</v>
      </c>
      <c r="S455">
        <f>_xlfn.XLOOKUP($L455,Forman!$B:$B,Forman!L:L)</f>
        <v>0</v>
      </c>
      <c r="T455">
        <f>_xlfn.XLOOKUP($L455,Forman!$B:$B,Forman!M:M)</f>
        <v>0</v>
      </c>
      <c r="U455">
        <f>_xlfn.XLOOKUP($L455,Forman!$B:$B,Forman!N:N)</f>
        <v>0</v>
      </c>
      <c r="V455">
        <f>_xlfn.XLOOKUP($L455,Forman!$B:$B,Forman!O:O)</f>
        <v>0</v>
      </c>
      <c r="W455">
        <f>_xlfn.XLOOKUP($L455,Forman!$B:$B,Forman!P:P)</f>
        <v>0</v>
      </c>
      <c r="X455" t="str">
        <f t="shared" si="22"/>
        <v xml:space="preserve"> [METABOLHEAT - National]</v>
      </c>
      <c r="Y455" t="str">
        <f t="shared" si="25"/>
        <v>Produits chimiques : Fours - Thermique - Produits chimiques : Fours - Autres produits chimiques [METABOLHEAT - National]</v>
      </c>
      <c r="Z455" t="str">
        <f t="shared" si="23"/>
        <v xml:space="preserve"> [METABOLHEAT - National]</v>
      </c>
      <c r="AA455" t="str">
        <f t="shared" si="24"/>
        <v>Parent</v>
      </c>
    </row>
    <row r="456" spans="1:30" x14ac:dyDescent="0.3">
      <c r="A456">
        <v>7</v>
      </c>
      <c r="B456" t="s">
        <v>2612</v>
      </c>
      <c r="H456" t="s">
        <v>1626</v>
      </c>
      <c r="I456" t="str">
        <f>'Correspondance produits'!$B$3</f>
        <v>Combustibles fossiles solides</v>
      </c>
      <c r="J456" t="s">
        <v>3214</v>
      </c>
      <c r="K456" t="s">
        <v>3204</v>
      </c>
      <c r="L456" t="s">
        <v>941</v>
      </c>
      <c r="M456" t="str">
        <f>'Correspondance produits'!$B$109</f>
        <v>Chaleur utile à 400 °C</v>
      </c>
      <c r="O456">
        <f>_xlfn.XLOOKUP($L456,Forman!$B:$B,Forman!H:H)</f>
        <v>2.9999999999999996</v>
      </c>
      <c r="P456" t="str">
        <f>_xlfn.XLOOKUP($L456,Forman!$B:$B,Forman!I:I)</f>
        <v>Rejets gazeux à 150 °C [METABOLHEAT - National]</v>
      </c>
      <c r="Q456">
        <f>_xlfn.XLOOKUP($L456,Forman!$B:$B,Forman!J:J)</f>
        <v>0.23</v>
      </c>
      <c r="R456" t="str">
        <f>_xlfn.XLOOKUP($L456,Forman!$B:$B,Forman!K:K)</f>
        <v>Rejets gazeux à 100 °C [METABOLHEAT - National]</v>
      </c>
      <c r="S456">
        <f>_xlfn.XLOOKUP($L456,Forman!$B:$B,Forman!L:L)</f>
        <v>0.38</v>
      </c>
      <c r="T456" t="str">
        <f>_xlfn.XLOOKUP($L456,Forman!$B:$B,Forman!M:M)</f>
        <v>Rejets liquides à 85 °C [METABOLHEAT - National]</v>
      </c>
      <c r="U456">
        <f>_xlfn.XLOOKUP($L456,Forman!$B:$B,Forman!N:N)</f>
        <v>0.01</v>
      </c>
      <c r="V456" t="str">
        <f>_xlfn.XLOOKUP($L456,Forman!$B:$B,Forman!O:O)</f>
        <v>Rejets liquides à 50 °C [METABOLHEAT - National]</v>
      </c>
      <c r="W456">
        <f>_xlfn.XLOOKUP($L456,Forman!$B:$B,Forman!P:P)</f>
        <v>0.38</v>
      </c>
      <c r="X456" t="str">
        <f t="shared" si="22"/>
        <v>Combustibles fossiles solides [METABOLHEAT - National]</v>
      </c>
      <c r="Y456" t="str">
        <f t="shared" si="25"/>
        <v>Solides - Produits chimiques : Fours - Thermique - Produits chimiques : Fours - Autres produits chimiques [METABOLHEAT - National]</v>
      </c>
      <c r="Z456" t="str">
        <f t="shared" si="23"/>
        <v>Chaleur utile à 400 °C [METABOLHEAT - National]</v>
      </c>
      <c r="AA456" t="str">
        <f t="shared" si="24"/>
        <v>Enfant</v>
      </c>
      <c r="AB456" t="s">
        <v>3977</v>
      </c>
      <c r="AC456" t="s">
        <v>3984</v>
      </c>
      <c r="AD456" t="s">
        <v>3988</v>
      </c>
    </row>
    <row r="457" spans="1:30" x14ac:dyDescent="0.3">
      <c r="A457">
        <v>7</v>
      </c>
      <c r="B457" t="s">
        <v>2613</v>
      </c>
      <c r="H457" t="s">
        <v>1627</v>
      </c>
      <c r="I457" t="str">
        <f>'Correspondance produits'!$B$38</f>
        <v>Gaz de pétrole liquéfiés</v>
      </c>
      <c r="J457" t="s">
        <v>3214</v>
      </c>
      <c r="K457" t="s">
        <v>3204</v>
      </c>
      <c r="L457" t="s">
        <v>935</v>
      </c>
      <c r="M457" t="str">
        <f>'Correspondance produits'!$B$109</f>
        <v>Chaleur utile à 400 °C</v>
      </c>
      <c r="O457">
        <f>_xlfn.XLOOKUP($L457,Forman!$B:$B,Forman!H:H)</f>
        <v>2.8999999999999995</v>
      </c>
      <c r="P457" t="str">
        <f>_xlfn.XLOOKUP($L457,Forman!$B:$B,Forman!I:I)</f>
        <v>Rejets gazeux à 200 °C [METABOLHEAT - National]</v>
      </c>
      <c r="Q457">
        <f>_xlfn.XLOOKUP($L457,Forman!$B:$B,Forman!J:J)</f>
        <v>0.95</v>
      </c>
      <c r="R457">
        <f>_xlfn.XLOOKUP($L457,Forman!$B:$B,Forman!K:K)</f>
        <v>0</v>
      </c>
      <c r="S457">
        <f>_xlfn.XLOOKUP($L457,Forman!$B:$B,Forman!L:L)</f>
        <v>0</v>
      </c>
      <c r="T457" t="str">
        <f>_xlfn.XLOOKUP($L457,Forman!$B:$B,Forman!M:M)</f>
        <v>Rejets liquides à 85 °C [METABOLHEAT - National]</v>
      </c>
      <c r="U457">
        <f>_xlfn.XLOOKUP($L457,Forman!$B:$B,Forman!N:N)</f>
        <v>0.05</v>
      </c>
      <c r="V457">
        <f>_xlfn.XLOOKUP($L457,Forman!$B:$B,Forman!O:O)</f>
        <v>0</v>
      </c>
      <c r="W457">
        <f>_xlfn.XLOOKUP($L457,Forman!$B:$B,Forman!P:P)</f>
        <v>0</v>
      </c>
      <c r="X457" t="str">
        <f t="shared" si="22"/>
        <v>Gaz de pétrole liquéfiés [METABOLHEAT - National]</v>
      </c>
      <c r="Y457" t="str">
        <f t="shared" si="25"/>
        <v>GPL - Produits chimiques : Fours - Thermique - Produits chimiques : Fours - Autres produits chimiques [METABOLHEAT - National]</v>
      </c>
      <c r="Z457" t="str">
        <f t="shared" si="23"/>
        <v>Chaleur utile à 400 °C [METABOLHEAT - National]</v>
      </c>
      <c r="AA457" t="str">
        <f t="shared" si="24"/>
        <v>Enfant</v>
      </c>
      <c r="AB457" t="s">
        <v>3977</v>
      </c>
      <c r="AC457" t="s">
        <v>3984</v>
      </c>
      <c r="AD457" t="s">
        <v>3988</v>
      </c>
    </row>
    <row r="458" spans="1:30" x14ac:dyDescent="0.3">
      <c r="A458">
        <v>7</v>
      </c>
      <c r="B458" t="s">
        <v>2614</v>
      </c>
      <c r="H458" t="s">
        <v>1628</v>
      </c>
      <c r="I458" t="str">
        <f>'Correspondance produits'!$B$161</f>
        <v>Diesel et biocarburants</v>
      </c>
      <c r="J458" t="s">
        <v>3214</v>
      </c>
      <c r="K458" t="s">
        <v>3204</v>
      </c>
      <c r="L458" t="s">
        <v>935</v>
      </c>
      <c r="M458" t="str">
        <f>'Correspondance produits'!$B$109</f>
        <v>Chaleur utile à 400 °C</v>
      </c>
      <c r="O458">
        <f>_xlfn.XLOOKUP($L458,Forman!$B:$B,Forman!H:H)</f>
        <v>2.8999999999999995</v>
      </c>
      <c r="P458" t="str">
        <f>_xlfn.XLOOKUP($L458,Forman!$B:$B,Forman!I:I)</f>
        <v>Rejets gazeux à 200 °C [METABOLHEAT - National]</v>
      </c>
      <c r="Q458">
        <f>_xlfn.XLOOKUP($L458,Forman!$B:$B,Forman!J:J)</f>
        <v>0.95</v>
      </c>
      <c r="R458">
        <f>_xlfn.XLOOKUP($L458,Forman!$B:$B,Forman!K:K)</f>
        <v>0</v>
      </c>
      <c r="S458">
        <f>_xlfn.XLOOKUP($L458,Forman!$B:$B,Forman!L:L)</f>
        <v>0</v>
      </c>
      <c r="T458" t="str">
        <f>_xlfn.XLOOKUP($L458,Forman!$B:$B,Forman!M:M)</f>
        <v>Rejets liquides à 85 °C [METABOLHEAT - National]</v>
      </c>
      <c r="U458">
        <f>_xlfn.XLOOKUP($L458,Forman!$B:$B,Forman!N:N)</f>
        <v>0.05</v>
      </c>
      <c r="V458">
        <f>_xlfn.XLOOKUP($L458,Forman!$B:$B,Forman!O:O)</f>
        <v>0</v>
      </c>
      <c r="W458">
        <f>_xlfn.XLOOKUP($L458,Forman!$B:$B,Forman!P:P)</f>
        <v>0</v>
      </c>
      <c r="X458" t="str">
        <f t="shared" si="22"/>
        <v>Diesel et biocarburants [METABOLHEAT - National]</v>
      </c>
      <c r="Y458" t="str">
        <f t="shared" si="25"/>
        <v>Gazole et biocarburants liquides - Produits chimiques : Fours - Thermique - Produits chimiques : Fours - Autres produits chimiques [METABOLHEAT - National]</v>
      </c>
      <c r="Z458" t="str">
        <f t="shared" si="23"/>
        <v>Chaleur utile à 400 °C [METABOLHEAT - National]</v>
      </c>
      <c r="AA458" t="str">
        <f t="shared" si="24"/>
        <v>Enfant</v>
      </c>
      <c r="AB458" t="s">
        <v>3977</v>
      </c>
      <c r="AC458" t="s">
        <v>3984</v>
      </c>
      <c r="AD458" t="s">
        <v>3988</v>
      </c>
    </row>
    <row r="459" spans="1:30" x14ac:dyDescent="0.3">
      <c r="A459">
        <v>7</v>
      </c>
      <c r="B459" t="s">
        <v>2615</v>
      </c>
      <c r="H459" t="s">
        <v>1629</v>
      </c>
      <c r="I459" t="str">
        <f>'Correspondance produits'!$B$46</f>
        <v>Fioul</v>
      </c>
      <c r="J459" t="s">
        <v>3214</v>
      </c>
      <c r="K459" t="s">
        <v>3204</v>
      </c>
      <c r="L459" t="s">
        <v>935</v>
      </c>
      <c r="M459" t="str">
        <f>'Correspondance produits'!$B$109</f>
        <v>Chaleur utile à 400 °C</v>
      </c>
      <c r="O459">
        <f>_xlfn.XLOOKUP($L459,Forman!$B:$B,Forman!H:H)</f>
        <v>2.8999999999999995</v>
      </c>
      <c r="P459" t="str">
        <f>_xlfn.XLOOKUP($L459,Forman!$B:$B,Forman!I:I)</f>
        <v>Rejets gazeux à 200 °C [METABOLHEAT - National]</v>
      </c>
      <c r="Q459">
        <f>_xlfn.XLOOKUP($L459,Forman!$B:$B,Forman!J:J)</f>
        <v>0.95</v>
      </c>
      <c r="R459">
        <f>_xlfn.XLOOKUP($L459,Forman!$B:$B,Forman!K:K)</f>
        <v>0</v>
      </c>
      <c r="S459">
        <f>_xlfn.XLOOKUP($L459,Forman!$B:$B,Forman!L:L)</f>
        <v>0</v>
      </c>
      <c r="T459" t="str">
        <f>_xlfn.XLOOKUP($L459,Forman!$B:$B,Forman!M:M)</f>
        <v>Rejets liquides à 85 °C [METABOLHEAT - National]</v>
      </c>
      <c r="U459">
        <f>_xlfn.XLOOKUP($L459,Forman!$B:$B,Forman!N:N)</f>
        <v>0.05</v>
      </c>
      <c r="V459">
        <f>_xlfn.XLOOKUP($L459,Forman!$B:$B,Forman!O:O)</f>
        <v>0</v>
      </c>
      <c r="W459">
        <f>_xlfn.XLOOKUP($L459,Forman!$B:$B,Forman!P:P)</f>
        <v>0</v>
      </c>
      <c r="X459" t="str">
        <f t="shared" si="22"/>
        <v>Fioul [METABOLHEAT - National]</v>
      </c>
      <c r="Y459" t="str">
        <f t="shared" si="25"/>
        <v>Fioul - Produits chimiques : Fours - Thermique - Produits chimiques : Fours - Autres produits chimiques [METABOLHEAT - National]</v>
      </c>
      <c r="Z459" t="str">
        <f t="shared" si="23"/>
        <v>Chaleur utile à 400 °C [METABOLHEAT - National]</v>
      </c>
      <c r="AA459" t="str">
        <f t="shared" si="24"/>
        <v>Enfant</v>
      </c>
      <c r="AB459" t="s">
        <v>3977</v>
      </c>
      <c r="AC459" t="s">
        <v>3984</v>
      </c>
      <c r="AD459" t="s">
        <v>3988</v>
      </c>
    </row>
    <row r="460" spans="1:30" x14ac:dyDescent="0.3">
      <c r="A460">
        <v>7</v>
      </c>
      <c r="B460" t="s">
        <v>2616</v>
      </c>
      <c r="H460" t="s">
        <v>1630</v>
      </c>
      <c r="I460" t="str">
        <f>'Correspondance produits'!$B$152</f>
        <v>Gaz</v>
      </c>
      <c r="J460" t="s">
        <v>3214</v>
      </c>
      <c r="K460" t="s">
        <v>3204</v>
      </c>
      <c r="L460" t="s">
        <v>937</v>
      </c>
      <c r="M460" t="str">
        <f>'Correspondance produits'!$B$109</f>
        <v>Chaleur utile à 400 °C</v>
      </c>
      <c r="O460">
        <f>_xlfn.XLOOKUP($L460,Forman!$B:$B,Forman!H:H)</f>
        <v>2.6</v>
      </c>
      <c r="P460" t="str">
        <f>_xlfn.XLOOKUP($L460,Forman!$B:$B,Forman!I:I)</f>
        <v>Rejets gazeux à 200 °C [METABOLHEAT - National]</v>
      </c>
      <c r="Q460">
        <f>_xlfn.XLOOKUP($L460,Forman!$B:$B,Forman!J:J)</f>
        <v>0.95</v>
      </c>
      <c r="R460">
        <f>_xlfn.XLOOKUP($L460,Forman!$B:$B,Forman!K:K)</f>
        <v>0</v>
      </c>
      <c r="S460">
        <f>_xlfn.XLOOKUP($L460,Forman!$B:$B,Forman!L:L)</f>
        <v>0</v>
      </c>
      <c r="T460" t="str">
        <f>_xlfn.XLOOKUP($L460,Forman!$B:$B,Forman!M:M)</f>
        <v>Rejets liquides à 85 °C [METABOLHEAT - National]</v>
      </c>
      <c r="U460">
        <f>_xlfn.XLOOKUP($L460,Forman!$B:$B,Forman!N:N)</f>
        <v>0.05</v>
      </c>
      <c r="V460">
        <f>_xlfn.XLOOKUP($L460,Forman!$B:$B,Forman!O:O)</f>
        <v>0</v>
      </c>
      <c r="W460">
        <f>_xlfn.XLOOKUP($L460,Forman!$B:$B,Forman!P:P)</f>
        <v>0</v>
      </c>
      <c r="X460" t="str">
        <f t="shared" si="22"/>
        <v>Gaz [METABOLHEAT - National]</v>
      </c>
      <c r="Y460" t="str">
        <f t="shared" si="25"/>
        <v>Gaz naturel et biogaz - Produits chimiques : Fours - Thermique - Produits chimiques : Fours - Autres produits chimiques [METABOLHEAT - National]</v>
      </c>
      <c r="Z460" t="str">
        <f t="shared" si="23"/>
        <v>Chaleur utile à 400 °C [METABOLHEAT - National]</v>
      </c>
      <c r="AA460" t="str">
        <f t="shared" si="24"/>
        <v>Enfant</v>
      </c>
      <c r="AB460" t="s">
        <v>3977</v>
      </c>
      <c r="AC460" t="s">
        <v>3984</v>
      </c>
      <c r="AD460" t="s">
        <v>3988</v>
      </c>
    </row>
    <row r="461" spans="1:30" x14ac:dyDescent="0.3">
      <c r="A461">
        <v>6</v>
      </c>
      <c r="B461" t="s">
        <v>2617</v>
      </c>
      <c r="H461" t="s">
        <v>1631</v>
      </c>
      <c r="I461" t="str">
        <f>'Correspondance produits'!$B$85</f>
        <v>Électricité</v>
      </c>
      <c r="J461" t="s">
        <v>3207</v>
      </c>
      <c r="K461" t="s">
        <v>3204</v>
      </c>
      <c r="L461" t="str">
        <f>Forman!$B$13</f>
        <v>Heaters</v>
      </c>
      <c r="M461" t="str">
        <f>'Correspondance produits'!$B$107</f>
        <v>Chaleur utile à 960 °C</v>
      </c>
      <c r="O461">
        <f>_xlfn.XLOOKUP($L461,Forman!$B:$B,Forman!H:H)</f>
        <v>0</v>
      </c>
      <c r="P461">
        <f>_xlfn.XLOOKUP($L461,Forman!$B:$B,Forman!I:I)</f>
        <v>0</v>
      </c>
      <c r="Q461">
        <f>_xlfn.XLOOKUP($L461,Forman!$B:$B,Forman!J:J)</f>
        <v>0</v>
      </c>
      <c r="R461">
        <f>_xlfn.XLOOKUP($L461,Forman!$B:$B,Forman!K:K)</f>
        <v>0</v>
      </c>
      <c r="S461">
        <f>_xlfn.XLOOKUP($L461,Forman!$B:$B,Forman!L:L)</f>
        <v>0</v>
      </c>
      <c r="T461">
        <f>_xlfn.XLOOKUP($L461,Forman!$B:$B,Forman!M:M)</f>
        <v>0</v>
      </c>
      <c r="U461">
        <f>_xlfn.XLOOKUP($L461,Forman!$B:$B,Forman!N:N)</f>
        <v>0</v>
      </c>
      <c r="V461">
        <f>_xlfn.XLOOKUP($L461,Forman!$B:$B,Forman!O:O)</f>
        <v>0</v>
      </c>
      <c r="W461">
        <f>_xlfn.XLOOKUP($L461,Forman!$B:$B,Forman!P:P)</f>
        <v>0</v>
      </c>
      <c r="X461" t="str">
        <f t="shared" si="22"/>
        <v>Électricité [METABOLHEAT - National]</v>
      </c>
      <c r="Y461" t="str">
        <f t="shared" si="25"/>
        <v>Produits chimiques : Fours - Électrique - Produits chimiques : Fours - Autres produits chimiques [METABOLHEAT - National]</v>
      </c>
      <c r="Z461" t="str">
        <f t="shared" si="23"/>
        <v>Chaleur utile à 960 °C [METABOLHEAT - National]</v>
      </c>
      <c r="AA461" t="str">
        <f t="shared" si="24"/>
        <v>Enfant</v>
      </c>
      <c r="AB461" t="s">
        <v>3977</v>
      </c>
      <c r="AC461" t="s">
        <v>3984</v>
      </c>
      <c r="AD461" t="s">
        <v>3988</v>
      </c>
    </row>
    <row r="462" spans="1:30" x14ac:dyDescent="0.3">
      <c r="A462">
        <v>5</v>
      </c>
      <c r="B462" t="s">
        <v>2618</v>
      </c>
      <c r="H462" t="s">
        <v>2220</v>
      </c>
      <c r="O462">
        <f>_xlfn.XLOOKUP($L462,Forman!$B:$B,Forman!H:H)</f>
        <v>0</v>
      </c>
      <c r="P462">
        <f>_xlfn.XLOOKUP($L462,Forman!$B:$B,Forman!I:I)</f>
        <v>0</v>
      </c>
      <c r="Q462">
        <f>_xlfn.XLOOKUP($L462,Forman!$B:$B,Forman!J:J)</f>
        <v>0</v>
      </c>
      <c r="R462">
        <f>_xlfn.XLOOKUP($L462,Forman!$B:$B,Forman!K:K)</f>
        <v>0</v>
      </c>
      <c r="S462">
        <f>_xlfn.XLOOKUP($L462,Forman!$B:$B,Forman!L:L)</f>
        <v>0</v>
      </c>
      <c r="T462">
        <f>_xlfn.XLOOKUP($L462,Forman!$B:$B,Forman!M:M)</f>
        <v>0</v>
      </c>
      <c r="U462">
        <f>_xlfn.XLOOKUP($L462,Forman!$B:$B,Forman!N:N)</f>
        <v>0</v>
      </c>
      <c r="V462">
        <f>_xlfn.XLOOKUP($L462,Forman!$B:$B,Forman!O:O)</f>
        <v>0</v>
      </c>
      <c r="W462">
        <f>_xlfn.XLOOKUP($L462,Forman!$B:$B,Forman!P:P)</f>
        <v>0</v>
      </c>
      <c r="X462" t="str">
        <f t="shared" si="22"/>
        <v xml:space="preserve"> [METABOLHEAT - National]</v>
      </c>
      <c r="Y462" t="str">
        <f t="shared" si="25"/>
        <v>Produits chimiques : Refroidissement de procédé - Autres produits chimiques [METABOLHEAT - National]</v>
      </c>
      <c r="Z462" t="str">
        <f t="shared" si="23"/>
        <v xml:space="preserve"> [METABOLHEAT - National]</v>
      </c>
      <c r="AA462" t="str">
        <f t="shared" si="24"/>
        <v>Parent</v>
      </c>
    </row>
    <row r="463" spans="1:30" x14ac:dyDescent="0.3">
      <c r="A463">
        <v>6</v>
      </c>
      <c r="B463" t="s">
        <v>2619</v>
      </c>
      <c r="H463" t="s">
        <v>1632</v>
      </c>
      <c r="I463" t="str">
        <f>'Correspondance produits'!$B$152</f>
        <v>Gaz</v>
      </c>
      <c r="K463" t="s">
        <v>3204</v>
      </c>
      <c r="L463" t="str">
        <f>Forman!$B$22</f>
        <v>Cooling</v>
      </c>
      <c r="M463" t="str">
        <f>'Correspondance produits'!$B$116</f>
        <v>Froid utile à 20 °C</v>
      </c>
      <c r="O463">
        <f>_xlfn.XLOOKUP($L463,Forman!$B:$B,Forman!H:H)</f>
        <v>4.3999999999999995</v>
      </c>
      <c r="P463">
        <f>_xlfn.XLOOKUP($L463,Forman!$B:$B,Forman!I:I)</f>
        <v>0</v>
      </c>
      <c r="Q463">
        <f>_xlfn.XLOOKUP($L463,Forman!$B:$B,Forman!J:J)</f>
        <v>0</v>
      </c>
      <c r="R463">
        <f>_xlfn.XLOOKUP($L463,Forman!$B:$B,Forman!K:K)</f>
        <v>0</v>
      </c>
      <c r="S463">
        <f>_xlfn.XLOOKUP($L463,Forman!$B:$B,Forman!L:L)</f>
        <v>0</v>
      </c>
      <c r="T463" t="str">
        <f>_xlfn.XLOOKUP($L463,Forman!$B:$B,Forman!M:M)</f>
        <v>Rejets liquides à 35 °C [METABOLHEAT - National]</v>
      </c>
      <c r="U463">
        <f>_xlfn.XLOOKUP($L463,Forman!$B:$B,Forman!N:N)</f>
        <v>1</v>
      </c>
      <c r="V463">
        <f>_xlfn.XLOOKUP($L463,Forman!$B:$B,Forman!O:O)</f>
        <v>0</v>
      </c>
      <c r="W463">
        <f>_xlfn.XLOOKUP($L463,Forman!$B:$B,Forman!P:P)</f>
        <v>0</v>
      </c>
      <c r="X463" t="str">
        <f t="shared" si="22"/>
        <v>Gaz [METABOLHEAT - National]</v>
      </c>
      <c r="Y463" t="str">
        <f t="shared" si="25"/>
        <v>Produits chimiques : Refroidissement de procédé - Gaz naturel et biogaz - Produits chimiques : Refroidissement de procédé - Autres produits chimiques [METABOLHEAT - National]</v>
      </c>
      <c r="Z463" t="str">
        <f t="shared" si="23"/>
        <v>Froid utile à 20 °C [METABOLHEAT - National]</v>
      </c>
      <c r="AA463" t="str">
        <f t="shared" si="24"/>
        <v>Enfant</v>
      </c>
      <c r="AB463" t="s">
        <v>3977</v>
      </c>
      <c r="AC463" t="s">
        <v>3983</v>
      </c>
      <c r="AD463" t="s">
        <v>3989</v>
      </c>
    </row>
    <row r="464" spans="1:30" x14ac:dyDescent="0.3">
      <c r="A464">
        <v>6</v>
      </c>
      <c r="B464" t="s">
        <v>2620</v>
      </c>
      <c r="H464" t="s">
        <v>2221</v>
      </c>
      <c r="O464">
        <f>_xlfn.XLOOKUP($L464,Forman!$B:$B,Forman!H:H)</f>
        <v>0</v>
      </c>
      <c r="P464">
        <f>_xlfn.XLOOKUP($L464,Forman!$B:$B,Forman!I:I)</f>
        <v>0</v>
      </c>
      <c r="Q464">
        <f>_xlfn.XLOOKUP($L464,Forman!$B:$B,Forman!J:J)</f>
        <v>0</v>
      </c>
      <c r="R464">
        <f>_xlfn.XLOOKUP($L464,Forman!$B:$B,Forman!K:K)</f>
        <v>0</v>
      </c>
      <c r="S464">
        <f>_xlfn.XLOOKUP($L464,Forman!$B:$B,Forman!L:L)</f>
        <v>0</v>
      </c>
      <c r="T464">
        <f>_xlfn.XLOOKUP($L464,Forman!$B:$B,Forman!M:M)</f>
        <v>0</v>
      </c>
      <c r="U464">
        <f>_xlfn.XLOOKUP($L464,Forman!$B:$B,Forman!N:N)</f>
        <v>0</v>
      </c>
      <c r="V464">
        <f>_xlfn.XLOOKUP($L464,Forman!$B:$B,Forman!O:O)</f>
        <v>0</v>
      </c>
      <c r="W464">
        <f>_xlfn.XLOOKUP($L464,Forman!$B:$B,Forman!P:P)</f>
        <v>0</v>
      </c>
      <c r="X464" t="str">
        <f t="shared" si="22"/>
        <v xml:space="preserve"> [METABOLHEAT - National]</v>
      </c>
      <c r="Y464" t="str">
        <f t="shared" si="25"/>
        <v>Produits chimiques : Refroidissement de procédé - Vapeur - Produits chimiques : Refroidissement de procédé - Autres produits chimiques [METABOLHEAT - National]</v>
      </c>
      <c r="Z464" t="str">
        <f t="shared" si="23"/>
        <v xml:space="preserve"> [METABOLHEAT - National]</v>
      </c>
      <c r="AA464" t="str">
        <f t="shared" si="24"/>
        <v>Parent</v>
      </c>
    </row>
    <row r="465" spans="1:30" x14ac:dyDescent="0.3">
      <c r="A465">
        <v>7</v>
      </c>
      <c r="B465" t="s">
        <v>2621</v>
      </c>
      <c r="H465" t="s">
        <v>1633</v>
      </c>
      <c r="I465" t="str">
        <f>'Correspondance produits'!$B$3</f>
        <v>Combustibles fossiles solides</v>
      </c>
      <c r="K465" t="s">
        <v>3204</v>
      </c>
      <c r="L465" t="str">
        <f>Forman!$B$22</f>
        <v>Cooling</v>
      </c>
      <c r="M465" t="str">
        <f>'Correspondance produits'!$B$116</f>
        <v>Froid utile à 20 °C</v>
      </c>
      <c r="O465">
        <f>_xlfn.XLOOKUP($L465,Forman!$B:$B,Forman!H:H)</f>
        <v>4.3999999999999995</v>
      </c>
      <c r="P465">
        <f>_xlfn.XLOOKUP($L465,Forman!$B:$B,Forman!I:I)</f>
        <v>0</v>
      </c>
      <c r="Q465">
        <f>_xlfn.XLOOKUP($L465,Forman!$B:$B,Forman!J:J)</f>
        <v>0</v>
      </c>
      <c r="R465">
        <f>_xlfn.XLOOKUP($L465,Forman!$B:$B,Forman!K:K)</f>
        <v>0</v>
      </c>
      <c r="S465">
        <f>_xlfn.XLOOKUP($L465,Forman!$B:$B,Forman!L:L)</f>
        <v>0</v>
      </c>
      <c r="T465" t="str">
        <f>_xlfn.XLOOKUP($L465,Forman!$B:$B,Forman!M:M)</f>
        <v>Rejets liquides à 35 °C [METABOLHEAT - National]</v>
      </c>
      <c r="U465">
        <f>_xlfn.XLOOKUP($L465,Forman!$B:$B,Forman!N:N)</f>
        <v>1</v>
      </c>
      <c r="V465">
        <f>_xlfn.XLOOKUP($L465,Forman!$B:$B,Forman!O:O)</f>
        <v>0</v>
      </c>
      <c r="W465">
        <f>_xlfn.XLOOKUP($L465,Forman!$B:$B,Forman!P:P)</f>
        <v>0</v>
      </c>
      <c r="X465" t="str">
        <f t="shared" si="22"/>
        <v>Combustibles fossiles solides [METABOLHEAT - National]</v>
      </c>
      <c r="Y465" t="str">
        <f t="shared" si="25"/>
        <v>Solides - Produits chimiques : Refroidissement de procédé - Vapeur - Produits chimiques : Refroidissement de procédés - Autres produits chimiques [METABOLHEAT - National]</v>
      </c>
      <c r="Z465" t="str">
        <f t="shared" si="23"/>
        <v>Froid utile à 20 °C [METABOLHEAT - National]</v>
      </c>
      <c r="AA465" t="str">
        <f t="shared" si="24"/>
        <v>Enfant</v>
      </c>
      <c r="AB465" t="s">
        <v>3977</v>
      </c>
      <c r="AC465" t="s">
        <v>3983</v>
      </c>
      <c r="AD465" t="s">
        <v>3989</v>
      </c>
    </row>
    <row r="466" spans="1:30" x14ac:dyDescent="0.3">
      <c r="A466">
        <v>7</v>
      </c>
      <c r="B466" t="s">
        <v>2622</v>
      </c>
      <c r="H466" t="s">
        <v>1634</v>
      </c>
      <c r="I466" t="str">
        <f>'Correspondance produits'!$B$36</f>
        <v>Gaz de raffinerie</v>
      </c>
      <c r="K466" t="s">
        <v>3204</v>
      </c>
      <c r="L466" t="str">
        <f>Forman!$B$22</f>
        <v>Cooling</v>
      </c>
      <c r="M466" t="str">
        <f>'Correspondance produits'!$B$116</f>
        <v>Froid utile à 20 °C</v>
      </c>
      <c r="O466">
        <f>_xlfn.XLOOKUP($L466,Forman!$B:$B,Forman!H:H)</f>
        <v>4.3999999999999995</v>
      </c>
      <c r="P466">
        <f>_xlfn.XLOOKUP($L466,Forman!$B:$B,Forman!I:I)</f>
        <v>0</v>
      </c>
      <c r="Q466">
        <f>_xlfn.XLOOKUP($L466,Forman!$B:$B,Forman!J:J)</f>
        <v>0</v>
      </c>
      <c r="R466">
        <f>_xlfn.XLOOKUP($L466,Forman!$B:$B,Forman!K:K)</f>
        <v>0</v>
      </c>
      <c r="S466">
        <f>_xlfn.XLOOKUP($L466,Forman!$B:$B,Forman!L:L)</f>
        <v>0</v>
      </c>
      <c r="T466" t="str">
        <f>_xlfn.XLOOKUP($L466,Forman!$B:$B,Forman!M:M)</f>
        <v>Rejets liquides à 35 °C [METABOLHEAT - National]</v>
      </c>
      <c r="U466">
        <f>_xlfn.XLOOKUP($L466,Forman!$B:$B,Forman!N:N)</f>
        <v>1</v>
      </c>
      <c r="V466">
        <f>_xlfn.XLOOKUP($L466,Forman!$B:$B,Forman!O:O)</f>
        <v>0</v>
      </c>
      <c r="W466">
        <f>_xlfn.XLOOKUP($L466,Forman!$B:$B,Forman!P:P)</f>
        <v>0</v>
      </c>
      <c r="X466" t="str">
        <f t="shared" si="22"/>
        <v>Gaz de raffinerie [METABOLHEAT - National]</v>
      </c>
      <c r="Y466" t="str">
        <f t="shared" si="25"/>
        <v>Gaz de raffinerie - Produits chimiques : Refroidissement de procédés - Vapeur - Produits chimiques : Refroidissement de procédés - Autres produits chimiques [METABOLHEAT - National]</v>
      </c>
      <c r="Z466" t="str">
        <f t="shared" si="23"/>
        <v>Froid utile à 20 °C [METABOLHEAT - National]</v>
      </c>
      <c r="AA466" t="str">
        <f t="shared" si="24"/>
        <v>Enfant</v>
      </c>
      <c r="AB466" t="s">
        <v>3977</v>
      </c>
      <c r="AC466" t="s">
        <v>3983</v>
      </c>
      <c r="AD466" t="s">
        <v>3989</v>
      </c>
    </row>
    <row r="467" spans="1:30" x14ac:dyDescent="0.3">
      <c r="A467">
        <v>7</v>
      </c>
      <c r="B467" t="s">
        <v>2623</v>
      </c>
      <c r="H467" t="s">
        <v>1635</v>
      </c>
      <c r="I467" t="str">
        <f>'Correspondance produits'!$B$38</f>
        <v>Gaz de pétrole liquéfiés</v>
      </c>
      <c r="K467" t="s">
        <v>3204</v>
      </c>
      <c r="L467" t="str">
        <f>Forman!$B$22</f>
        <v>Cooling</v>
      </c>
      <c r="M467" t="str">
        <f>'Correspondance produits'!$B$116</f>
        <v>Froid utile à 20 °C</v>
      </c>
      <c r="O467">
        <f>_xlfn.XLOOKUP($L467,Forman!$B:$B,Forman!H:H)</f>
        <v>4.3999999999999995</v>
      </c>
      <c r="P467">
        <f>_xlfn.XLOOKUP($L467,Forman!$B:$B,Forman!I:I)</f>
        <v>0</v>
      </c>
      <c r="Q467">
        <f>_xlfn.XLOOKUP($L467,Forman!$B:$B,Forman!J:J)</f>
        <v>0</v>
      </c>
      <c r="R467">
        <f>_xlfn.XLOOKUP($L467,Forman!$B:$B,Forman!K:K)</f>
        <v>0</v>
      </c>
      <c r="S467">
        <f>_xlfn.XLOOKUP($L467,Forman!$B:$B,Forman!L:L)</f>
        <v>0</v>
      </c>
      <c r="T467" t="str">
        <f>_xlfn.XLOOKUP($L467,Forman!$B:$B,Forman!M:M)</f>
        <v>Rejets liquides à 35 °C [METABOLHEAT - National]</v>
      </c>
      <c r="U467">
        <f>_xlfn.XLOOKUP($L467,Forman!$B:$B,Forman!N:N)</f>
        <v>1</v>
      </c>
      <c r="V467">
        <f>_xlfn.XLOOKUP($L467,Forman!$B:$B,Forman!O:O)</f>
        <v>0</v>
      </c>
      <c r="W467">
        <f>_xlfn.XLOOKUP($L467,Forman!$B:$B,Forman!P:P)</f>
        <v>0</v>
      </c>
      <c r="X467" t="str">
        <f t="shared" ref="X467:X530" si="26">_xlfn.CONCAT(I467," [",$B$1,"]")</f>
        <v>Gaz de pétrole liquéfiés [METABOLHEAT - National]</v>
      </c>
      <c r="Y467" t="str">
        <f t="shared" si="25"/>
        <v>GPL - Produits chimiques : Refroidissement de procédés - Vapeur - Produits chimiques : Refroidissement de procédés - Autres produits chimiques [METABOLHEAT - National]</v>
      </c>
      <c r="Z467" t="str">
        <f t="shared" ref="Z467:Z530" si="27">_xlfn.CONCAT(M467," [",$B$1,"]")</f>
        <v>Froid utile à 20 °C [METABOLHEAT - National]</v>
      </c>
      <c r="AA467" t="str">
        <f t="shared" ref="AA467:AA530" si="28">IF(A468&gt;A467,"Parent","Enfant")</f>
        <v>Enfant</v>
      </c>
      <c r="AB467" t="s">
        <v>3977</v>
      </c>
      <c r="AC467" t="s">
        <v>3983</v>
      </c>
      <c r="AD467" t="s">
        <v>3989</v>
      </c>
    </row>
    <row r="468" spans="1:30" x14ac:dyDescent="0.3">
      <c r="A468">
        <v>7</v>
      </c>
      <c r="B468" t="s">
        <v>2624</v>
      </c>
      <c r="H468" t="s">
        <v>1636</v>
      </c>
      <c r="I468" t="str">
        <f>'Correspondance produits'!$B$161</f>
        <v>Diesel et biocarburants</v>
      </c>
      <c r="K468" t="s">
        <v>3204</v>
      </c>
      <c r="L468" t="str">
        <f>Forman!$B$22</f>
        <v>Cooling</v>
      </c>
      <c r="M468" t="str">
        <f>'Correspondance produits'!$B$116</f>
        <v>Froid utile à 20 °C</v>
      </c>
      <c r="O468">
        <f>_xlfn.XLOOKUP($L468,Forman!$B:$B,Forman!H:H)</f>
        <v>4.3999999999999995</v>
      </c>
      <c r="P468">
        <f>_xlfn.XLOOKUP($L468,Forman!$B:$B,Forman!I:I)</f>
        <v>0</v>
      </c>
      <c r="Q468">
        <f>_xlfn.XLOOKUP($L468,Forman!$B:$B,Forman!J:J)</f>
        <v>0</v>
      </c>
      <c r="R468">
        <f>_xlfn.XLOOKUP($L468,Forman!$B:$B,Forman!K:K)</f>
        <v>0</v>
      </c>
      <c r="S468">
        <f>_xlfn.XLOOKUP($L468,Forman!$B:$B,Forman!L:L)</f>
        <v>0</v>
      </c>
      <c r="T468" t="str">
        <f>_xlfn.XLOOKUP($L468,Forman!$B:$B,Forman!M:M)</f>
        <v>Rejets liquides à 35 °C [METABOLHEAT - National]</v>
      </c>
      <c r="U468">
        <f>_xlfn.XLOOKUP($L468,Forman!$B:$B,Forman!N:N)</f>
        <v>1</v>
      </c>
      <c r="V468">
        <f>_xlfn.XLOOKUP($L468,Forman!$B:$B,Forman!O:O)</f>
        <v>0</v>
      </c>
      <c r="W468">
        <f>_xlfn.XLOOKUP($L468,Forman!$B:$B,Forman!P:P)</f>
        <v>0</v>
      </c>
      <c r="X468" t="str">
        <f t="shared" si="26"/>
        <v>Diesel et biocarburants [METABOLHEAT - National]</v>
      </c>
      <c r="Y468" t="str">
        <f t="shared" si="25"/>
        <v>Gazole et biocarburants liquides - Produits chimiques : Refroidissement de procédés - Vapeur - Produits chimiques : Refroidissement de procédés - Autres produits chimiques [METABOLHEAT - National]</v>
      </c>
      <c r="Z468" t="str">
        <f t="shared" si="27"/>
        <v>Froid utile à 20 °C [METABOLHEAT - National]</v>
      </c>
      <c r="AA468" t="str">
        <f t="shared" si="28"/>
        <v>Enfant</v>
      </c>
      <c r="AB468" t="s">
        <v>3977</v>
      </c>
      <c r="AC468" t="s">
        <v>3983</v>
      </c>
      <c r="AD468" t="s">
        <v>3989</v>
      </c>
    </row>
    <row r="469" spans="1:30" x14ac:dyDescent="0.3">
      <c r="A469">
        <v>7</v>
      </c>
      <c r="B469" t="s">
        <v>2625</v>
      </c>
      <c r="H469" t="s">
        <v>1637</v>
      </c>
      <c r="I469" t="str">
        <f>'Correspondance produits'!$B$46</f>
        <v>Fioul</v>
      </c>
      <c r="K469" t="s">
        <v>3204</v>
      </c>
      <c r="L469" t="str">
        <f>Forman!$B$22</f>
        <v>Cooling</v>
      </c>
      <c r="M469" t="str">
        <f>'Correspondance produits'!$B$116</f>
        <v>Froid utile à 20 °C</v>
      </c>
      <c r="O469">
        <f>_xlfn.XLOOKUP($L469,Forman!$B:$B,Forman!H:H)</f>
        <v>4.3999999999999995</v>
      </c>
      <c r="P469">
        <f>_xlfn.XLOOKUP($L469,Forman!$B:$B,Forman!I:I)</f>
        <v>0</v>
      </c>
      <c r="Q469">
        <f>_xlfn.XLOOKUP($L469,Forman!$B:$B,Forman!J:J)</f>
        <v>0</v>
      </c>
      <c r="R469">
        <f>_xlfn.XLOOKUP($L469,Forman!$B:$B,Forman!K:K)</f>
        <v>0</v>
      </c>
      <c r="S469">
        <f>_xlfn.XLOOKUP($L469,Forman!$B:$B,Forman!L:L)</f>
        <v>0</v>
      </c>
      <c r="T469" t="str">
        <f>_xlfn.XLOOKUP($L469,Forman!$B:$B,Forman!M:M)</f>
        <v>Rejets liquides à 35 °C [METABOLHEAT - National]</v>
      </c>
      <c r="U469">
        <f>_xlfn.XLOOKUP($L469,Forman!$B:$B,Forman!N:N)</f>
        <v>1</v>
      </c>
      <c r="V469">
        <f>_xlfn.XLOOKUP($L469,Forman!$B:$B,Forman!O:O)</f>
        <v>0</v>
      </c>
      <c r="W469">
        <f>_xlfn.XLOOKUP($L469,Forman!$B:$B,Forman!P:P)</f>
        <v>0</v>
      </c>
      <c r="X469" t="str">
        <f t="shared" si="26"/>
        <v>Fioul [METABOLHEAT - National]</v>
      </c>
      <c r="Y469" t="str">
        <f t="shared" si="25"/>
        <v>Fioul - Produits chimiques : Refroidissement de procédés - Vapeur - Produits chimiques : Refroidissement de procédés - Autres produits chimiques [METABOLHEAT - National]</v>
      </c>
      <c r="Z469" t="str">
        <f t="shared" si="27"/>
        <v>Froid utile à 20 °C [METABOLHEAT - National]</v>
      </c>
      <c r="AA469" t="str">
        <f t="shared" si="28"/>
        <v>Enfant</v>
      </c>
      <c r="AB469" t="s">
        <v>3977</v>
      </c>
      <c r="AC469" t="s">
        <v>3983</v>
      </c>
      <c r="AD469" t="s">
        <v>3989</v>
      </c>
    </row>
    <row r="470" spans="1:30" x14ac:dyDescent="0.3">
      <c r="A470">
        <v>7</v>
      </c>
      <c r="B470" t="s">
        <v>2626</v>
      </c>
      <c r="H470" t="s">
        <v>1638</v>
      </c>
      <c r="I470" t="str">
        <f>'Correspondance produits'!$B$169</f>
        <v>Autres carburants</v>
      </c>
      <c r="K470" t="s">
        <v>3204</v>
      </c>
      <c r="L470" t="str">
        <f>Forman!$B$22</f>
        <v>Cooling</v>
      </c>
      <c r="M470" t="str">
        <f>'Correspondance produits'!$B$116</f>
        <v>Froid utile à 20 °C</v>
      </c>
      <c r="O470">
        <f>_xlfn.XLOOKUP($L470,Forman!$B:$B,Forman!H:H)</f>
        <v>4.3999999999999995</v>
      </c>
      <c r="P470">
        <f>_xlfn.XLOOKUP($L470,Forman!$B:$B,Forman!I:I)</f>
        <v>0</v>
      </c>
      <c r="Q470">
        <f>_xlfn.XLOOKUP($L470,Forman!$B:$B,Forman!J:J)</f>
        <v>0</v>
      </c>
      <c r="R470">
        <f>_xlfn.XLOOKUP($L470,Forman!$B:$B,Forman!K:K)</f>
        <v>0</v>
      </c>
      <c r="S470">
        <f>_xlfn.XLOOKUP($L470,Forman!$B:$B,Forman!L:L)</f>
        <v>0</v>
      </c>
      <c r="T470" t="str">
        <f>_xlfn.XLOOKUP($L470,Forman!$B:$B,Forman!M:M)</f>
        <v>Rejets liquides à 35 °C [METABOLHEAT - National]</v>
      </c>
      <c r="U470">
        <f>_xlfn.XLOOKUP($L470,Forman!$B:$B,Forman!N:N)</f>
        <v>1</v>
      </c>
      <c r="V470">
        <f>_xlfn.XLOOKUP($L470,Forman!$B:$B,Forman!O:O)</f>
        <v>0</v>
      </c>
      <c r="W470">
        <f>_xlfn.XLOOKUP($L470,Forman!$B:$B,Forman!P:P)</f>
        <v>0</v>
      </c>
      <c r="X470" t="str">
        <f t="shared" si="26"/>
        <v>Autres carburants [METABOLHEAT - National]</v>
      </c>
      <c r="Y470" t="str">
        <f t="shared" si="25"/>
        <v>Autres liquides - Produits chimiques : Refroidissement de procédés - Vapeur - Produits chimiques : Refroidissement de procédés - Autres produits chimiques [METABOLHEAT - National]</v>
      </c>
      <c r="Z470" t="str">
        <f t="shared" si="27"/>
        <v>Froid utile à 20 °C [METABOLHEAT - National]</v>
      </c>
      <c r="AA470" t="str">
        <f t="shared" si="28"/>
        <v>Enfant</v>
      </c>
      <c r="AB470" t="s">
        <v>3977</v>
      </c>
      <c r="AC470" t="s">
        <v>3983</v>
      </c>
      <c r="AD470" t="s">
        <v>3989</v>
      </c>
    </row>
    <row r="471" spans="1:30" x14ac:dyDescent="0.3">
      <c r="A471">
        <v>7</v>
      </c>
      <c r="B471" t="s">
        <v>2627</v>
      </c>
      <c r="H471" t="s">
        <v>1639</v>
      </c>
      <c r="I471" t="str">
        <f>'Correspondance produits'!$B$152</f>
        <v>Gaz</v>
      </c>
      <c r="K471" t="s">
        <v>3204</v>
      </c>
      <c r="L471" t="str">
        <f>Forman!$B$22</f>
        <v>Cooling</v>
      </c>
      <c r="M471" t="str">
        <f>'Correspondance produits'!$B$116</f>
        <v>Froid utile à 20 °C</v>
      </c>
      <c r="O471">
        <f>_xlfn.XLOOKUP($L471,Forman!$B:$B,Forman!H:H)</f>
        <v>4.3999999999999995</v>
      </c>
      <c r="P471">
        <f>_xlfn.XLOOKUP($L471,Forman!$B:$B,Forman!I:I)</f>
        <v>0</v>
      </c>
      <c r="Q471">
        <f>_xlfn.XLOOKUP($L471,Forman!$B:$B,Forman!J:J)</f>
        <v>0</v>
      </c>
      <c r="R471">
        <f>_xlfn.XLOOKUP($L471,Forman!$B:$B,Forman!K:K)</f>
        <v>0</v>
      </c>
      <c r="S471">
        <f>_xlfn.XLOOKUP($L471,Forman!$B:$B,Forman!L:L)</f>
        <v>0</v>
      </c>
      <c r="T471" t="str">
        <f>_xlfn.XLOOKUP($L471,Forman!$B:$B,Forman!M:M)</f>
        <v>Rejets liquides à 35 °C [METABOLHEAT - National]</v>
      </c>
      <c r="U471">
        <f>_xlfn.XLOOKUP($L471,Forman!$B:$B,Forman!N:N)</f>
        <v>1</v>
      </c>
      <c r="V471">
        <f>_xlfn.XLOOKUP($L471,Forman!$B:$B,Forman!O:O)</f>
        <v>0</v>
      </c>
      <c r="W471">
        <f>_xlfn.XLOOKUP($L471,Forman!$B:$B,Forman!P:P)</f>
        <v>0</v>
      </c>
      <c r="X471" t="str">
        <f t="shared" si="26"/>
        <v>Gaz [METABOLHEAT - National]</v>
      </c>
      <c r="Y471" t="str">
        <f t="shared" si="25"/>
        <v>Gaz naturel et biogaz - Produits chimiques : Refroidissement de procédés - Vapeur - Produits chimiques : Refroidissement de procédés - Autres produits chimiques [METABOLHEAT - National]</v>
      </c>
      <c r="Z471" t="str">
        <f t="shared" si="27"/>
        <v>Froid utile à 20 °C [METABOLHEAT - National]</v>
      </c>
      <c r="AA471" t="str">
        <f t="shared" si="28"/>
        <v>Enfant</v>
      </c>
      <c r="AB471" t="s">
        <v>3977</v>
      </c>
      <c r="AC471" t="s">
        <v>3983</v>
      </c>
      <c r="AD471" t="s">
        <v>3989</v>
      </c>
    </row>
    <row r="472" spans="1:30" x14ac:dyDescent="0.3">
      <c r="A472">
        <v>7</v>
      </c>
      <c r="B472" t="s">
        <v>2628</v>
      </c>
      <c r="H472" t="s">
        <v>2089</v>
      </c>
      <c r="I472" t="str">
        <f>'Correspondance produits'!$B$18</f>
        <v>Gaz manufacturés</v>
      </c>
      <c r="K472" t="s">
        <v>3204</v>
      </c>
      <c r="L472" t="str">
        <f>Forman!$B$22</f>
        <v>Cooling</v>
      </c>
      <c r="M472" t="str">
        <f>'Correspondance produits'!$B$116</f>
        <v>Froid utile à 20 °C</v>
      </c>
      <c r="O472">
        <f>_xlfn.XLOOKUP($L472,Forman!$B:$B,Forman!H:H)</f>
        <v>4.3999999999999995</v>
      </c>
      <c r="P472">
        <f>_xlfn.XLOOKUP($L472,Forman!$B:$B,Forman!I:I)</f>
        <v>0</v>
      </c>
      <c r="Q472">
        <f>_xlfn.XLOOKUP($L472,Forman!$B:$B,Forman!J:J)</f>
        <v>0</v>
      </c>
      <c r="R472">
        <f>_xlfn.XLOOKUP($L472,Forman!$B:$B,Forman!K:K)</f>
        <v>0</v>
      </c>
      <c r="S472">
        <f>_xlfn.XLOOKUP($L472,Forman!$B:$B,Forman!L:L)</f>
        <v>0</v>
      </c>
      <c r="T472" t="str">
        <f>_xlfn.XLOOKUP($L472,Forman!$B:$B,Forman!M:M)</f>
        <v>Rejets liquides à 35 °C [METABOLHEAT - National]</v>
      </c>
      <c r="U472">
        <f>_xlfn.XLOOKUP($L472,Forman!$B:$B,Forman!N:N)</f>
        <v>1</v>
      </c>
      <c r="V472">
        <f>_xlfn.XLOOKUP($L472,Forman!$B:$B,Forman!O:O)</f>
        <v>0</v>
      </c>
      <c r="W472">
        <f>_xlfn.XLOOKUP($L472,Forman!$B:$B,Forman!P:P)</f>
        <v>0</v>
      </c>
      <c r="X472" t="str">
        <f t="shared" si="26"/>
        <v>Gaz manufacturés [METABOLHEAT - National]</v>
      </c>
      <c r="Y472" t="str">
        <f t="shared" si="25"/>
        <v>Gaz dérivés - Produits chimiques : Refroidissement de procédés - Vapeur - Produits chimiques : Refroidissement de procédés - Autres produits chimiques [METABOLHEAT - National]</v>
      </c>
      <c r="Z472" t="str">
        <f t="shared" si="27"/>
        <v>Froid utile à 20 °C [METABOLHEAT - National]</v>
      </c>
      <c r="AA472" t="str">
        <f t="shared" si="28"/>
        <v>Enfant</v>
      </c>
      <c r="AB472" t="s">
        <v>3977</v>
      </c>
      <c r="AC472" t="s">
        <v>3983</v>
      </c>
      <c r="AD472" t="s">
        <v>3989</v>
      </c>
    </row>
    <row r="473" spans="1:30" x14ac:dyDescent="0.3">
      <c r="A473">
        <v>7</v>
      </c>
      <c r="B473" t="s">
        <v>2629</v>
      </c>
      <c r="H473" t="s">
        <v>1640</v>
      </c>
      <c r="I473" t="str">
        <f>'Correspondance produits'!$B$164</f>
        <v>Biomasse solide et déchets</v>
      </c>
      <c r="K473" t="s">
        <v>3204</v>
      </c>
      <c r="L473" t="str">
        <f>Forman!$B$22</f>
        <v>Cooling</v>
      </c>
      <c r="M473" t="str">
        <f>'Correspondance produits'!$B$116</f>
        <v>Froid utile à 20 °C</v>
      </c>
      <c r="O473">
        <f>_xlfn.XLOOKUP($L473,Forman!$B:$B,Forman!H:H)</f>
        <v>4.3999999999999995</v>
      </c>
      <c r="P473">
        <f>_xlfn.XLOOKUP($L473,Forman!$B:$B,Forman!I:I)</f>
        <v>0</v>
      </c>
      <c r="Q473">
        <f>_xlfn.XLOOKUP($L473,Forman!$B:$B,Forman!J:J)</f>
        <v>0</v>
      </c>
      <c r="R473">
        <f>_xlfn.XLOOKUP($L473,Forman!$B:$B,Forman!K:K)</f>
        <v>0</v>
      </c>
      <c r="S473">
        <f>_xlfn.XLOOKUP($L473,Forman!$B:$B,Forman!L:L)</f>
        <v>0</v>
      </c>
      <c r="T473" t="str">
        <f>_xlfn.XLOOKUP($L473,Forman!$B:$B,Forman!M:M)</f>
        <v>Rejets liquides à 35 °C [METABOLHEAT - National]</v>
      </c>
      <c r="U473">
        <f>_xlfn.XLOOKUP($L473,Forman!$B:$B,Forman!N:N)</f>
        <v>1</v>
      </c>
      <c r="V473">
        <f>_xlfn.XLOOKUP($L473,Forman!$B:$B,Forman!O:O)</f>
        <v>0</v>
      </c>
      <c r="W473">
        <f>_xlfn.XLOOKUP($L473,Forman!$B:$B,Forman!P:P)</f>
        <v>0</v>
      </c>
      <c r="X473" t="str">
        <f t="shared" si="26"/>
        <v>Biomasse solide et déchets [METABOLHEAT - National]</v>
      </c>
      <c r="Y473" t="str">
        <f t="shared" si="25"/>
        <v>Biomasse et déchets - Produits chimiques : Refroidissement de procédés - Vapeur - Produits chimiques : Refroidissement de procédés - Autres produits chimiques [METABOLHEAT - National]</v>
      </c>
      <c r="Z473" t="str">
        <f t="shared" si="27"/>
        <v>Froid utile à 20 °C [METABOLHEAT - National]</v>
      </c>
      <c r="AA473" t="str">
        <f t="shared" si="28"/>
        <v>Enfant</v>
      </c>
      <c r="AB473" t="s">
        <v>3977</v>
      </c>
      <c r="AC473" t="s">
        <v>3983</v>
      </c>
      <c r="AD473" t="s">
        <v>3989</v>
      </c>
    </row>
    <row r="474" spans="1:30" x14ac:dyDescent="0.3">
      <c r="A474">
        <v>7</v>
      </c>
      <c r="B474" t="s">
        <v>2630</v>
      </c>
      <c r="H474" t="s">
        <v>1641</v>
      </c>
      <c r="I474" t="str">
        <f>'Correspondance produits'!$B$84</f>
        <v>Chaleur réseau</v>
      </c>
      <c r="K474" t="s">
        <v>3204</v>
      </c>
      <c r="L474" t="s">
        <v>939</v>
      </c>
      <c r="M474" t="str">
        <f>'Correspondance produits'!$B$116</f>
        <v>Froid utile à 20 °C</v>
      </c>
      <c r="O474">
        <f>_xlfn.XLOOKUP($L474,Forman!$B:$B,Forman!H:H)</f>
        <v>2.117647058823529</v>
      </c>
      <c r="P474">
        <f>_xlfn.XLOOKUP($L474,Forman!$B:$B,Forman!I:I)</f>
        <v>0</v>
      </c>
      <c r="Q474">
        <f>_xlfn.XLOOKUP($L474,Forman!$B:$B,Forman!J:J)</f>
        <v>0</v>
      </c>
      <c r="R474">
        <f>_xlfn.XLOOKUP($L474,Forman!$B:$B,Forman!K:K)</f>
        <v>0</v>
      </c>
      <c r="S474">
        <f>_xlfn.XLOOKUP($L474,Forman!$B:$B,Forman!L:L)</f>
        <v>0</v>
      </c>
      <c r="T474" t="str">
        <f>_xlfn.XLOOKUP($L474,Forman!$B:$B,Forman!M:M)</f>
        <v>Rejets liquides à 50 °C [METABOLHEAT - National]</v>
      </c>
      <c r="U474">
        <f>_xlfn.XLOOKUP($L474,Forman!$B:$B,Forman!N:N)</f>
        <v>1</v>
      </c>
      <c r="V474">
        <f>_xlfn.XLOOKUP($L474,Forman!$B:$B,Forman!O:O)</f>
        <v>0</v>
      </c>
      <c r="W474">
        <f>_xlfn.XLOOKUP($L474,Forman!$B:$B,Forman!P:P)</f>
        <v>0</v>
      </c>
      <c r="X474" t="str">
        <f t="shared" si="26"/>
        <v>Chaleur réseau [METABOLHEAT - National]</v>
      </c>
      <c r="Y474" t="str">
        <f t="shared" si="25"/>
        <v>Vapeur distribuée - Produits chimiques : Refroidissement de procédés - Vapeur - Produits chimiques : Refroidissement de procédés - Autres produits chimiques [METABOLHEAT - National]</v>
      </c>
      <c r="Z474" t="str">
        <f t="shared" si="27"/>
        <v>Froid utile à 20 °C [METABOLHEAT - National]</v>
      </c>
      <c r="AA474" t="str">
        <f t="shared" si="28"/>
        <v>Enfant</v>
      </c>
      <c r="AB474" t="s">
        <v>3977</v>
      </c>
      <c r="AC474" t="s">
        <v>3983</v>
      </c>
      <c r="AD474" t="s">
        <v>3989</v>
      </c>
    </row>
    <row r="475" spans="1:30" x14ac:dyDescent="0.3">
      <c r="A475">
        <v>6</v>
      </c>
      <c r="B475" t="s">
        <v>2631</v>
      </c>
      <c r="H475" t="s">
        <v>1642</v>
      </c>
      <c r="I475" t="str">
        <f>'Correspondance produits'!$B$85</f>
        <v>Électricité</v>
      </c>
      <c r="K475" t="s">
        <v>3204</v>
      </c>
      <c r="L475" t="str">
        <f>Forman!$B$22</f>
        <v>Cooling</v>
      </c>
      <c r="M475" t="str">
        <f>'Correspondance produits'!$B$116</f>
        <v>Froid utile à 20 °C</v>
      </c>
      <c r="O475">
        <f>_xlfn.XLOOKUP($L475,Forman!$B:$B,Forman!H:H)</f>
        <v>4.3999999999999995</v>
      </c>
      <c r="P475">
        <f>_xlfn.XLOOKUP($L475,Forman!$B:$B,Forman!I:I)</f>
        <v>0</v>
      </c>
      <c r="Q475">
        <f>_xlfn.XLOOKUP($L475,Forman!$B:$B,Forman!J:J)</f>
        <v>0</v>
      </c>
      <c r="R475">
        <f>_xlfn.XLOOKUP($L475,Forman!$B:$B,Forman!K:K)</f>
        <v>0</v>
      </c>
      <c r="S475">
        <f>_xlfn.XLOOKUP($L475,Forman!$B:$B,Forman!L:L)</f>
        <v>0</v>
      </c>
      <c r="T475" t="str">
        <f>_xlfn.XLOOKUP($L475,Forman!$B:$B,Forman!M:M)</f>
        <v>Rejets liquides à 35 °C [METABOLHEAT - National]</v>
      </c>
      <c r="U475">
        <f>_xlfn.XLOOKUP($L475,Forman!$B:$B,Forman!N:N)</f>
        <v>1</v>
      </c>
      <c r="V475">
        <f>_xlfn.XLOOKUP($L475,Forman!$B:$B,Forman!O:O)</f>
        <v>0</v>
      </c>
      <c r="W475">
        <f>_xlfn.XLOOKUP($L475,Forman!$B:$B,Forman!P:P)</f>
        <v>0</v>
      </c>
      <c r="X475" t="str">
        <f t="shared" si="26"/>
        <v>Électricité [METABOLHEAT - National]</v>
      </c>
      <c r="Y475" t="str">
        <f t="shared" si="25"/>
        <v>Produits chimiques : Refroidissement de procédés - Électricité - Produits chimiques : Refroidissement de procédés - Autres produits chimiques [METABOLHEAT - National]</v>
      </c>
      <c r="Z475" t="str">
        <f t="shared" si="27"/>
        <v>Froid utile à 20 °C [METABOLHEAT - National]</v>
      </c>
      <c r="AA475" t="str">
        <f t="shared" si="28"/>
        <v>Enfant</v>
      </c>
      <c r="AB475" t="s">
        <v>3977</v>
      </c>
      <c r="AC475" t="s">
        <v>3983</v>
      </c>
      <c r="AD475" t="s">
        <v>3990</v>
      </c>
    </row>
    <row r="476" spans="1:30" x14ac:dyDescent="0.3">
      <c r="A476">
        <v>5</v>
      </c>
      <c r="B476" t="s">
        <v>2632</v>
      </c>
      <c r="H476" t="s">
        <v>1643</v>
      </c>
      <c r="I476" t="str">
        <f>'Correspondance produits'!$B$85</f>
        <v>Électricité</v>
      </c>
      <c r="J476" t="s">
        <v>3211</v>
      </c>
      <c r="K476" t="s">
        <v>3204</v>
      </c>
      <c r="L476" t="str">
        <f>Forman!$B$13</f>
        <v>Heaters</v>
      </c>
      <c r="M476" t="str">
        <f>'Correspondance produits'!$B$108</f>
        <v>Chaleur utile à 600 °C</v>
      </c>
      <c r="O476">
        <f>_xlfn.XLOOKUP($L476,Forman!$B:$B,Forman!H:H)</f>
        <v>0</v>
      </c>
      <c r="P476">
        <f>_xlfn.XLOOKUP($L476,Forman!$B:$B,Forman!I:I)</f>
        <v>0</v>
      </c>
      <c r="Q476">
        <f>_xlfn.XLOOKUP($L476,Forman!$B:$B,Forman!J:J)</f>
        <v>0</v>
      </c>
      <c r="R476">
        <f>_xlfn.XLOOKUP($L476,Forman!$B:$B,Forman!K:K)</f>
        <v>0</v>
      </c>
      <c r="S476">
        <f>_xlfn.XLOOKUP($L476,Forman!$B:$B,Forman!L:L)</f>
        <v>0</v>
      </c>
      <c r="T476">
        <f>_xlfn.XLOOKUP($L476,Forman!$B:$B,Forman!M:M)</f>
        <v>0</v>
      </c>
      <c r="U476">
        <f>_xlfn.XLOOKUP($L476,Forman!$B:$B,Forman!N:N)</f>
        <v>0</v>
      </c>
      <c r="V476">
        <f>_xlfn.XLOOKUP($L476,Forman!$B:$B,Forman!O:O)</f>
        <v>0</v>
      </c>
      <c r="W476">
        <f>_xlfn.XLOOKUP($L476,Forman!$B:$B,Forman!P:P)</f>
        <v>0</v>
      </c>
      <c r="X476" t="str">
        <f t="shared" si="26"/>
        <v>Électricité [METABOLHEAT - National]</v>
      </c>
      <c r="Y476" t="str">
        <f t="shared" si="25"/>
        <v>Produits chimiques : Procédé électrique générique - Autres produits chimiques [METABOLHEAT - National]</v>
      </c>
      <c r="Z476" t="str">
        <f t="shared" si="27"/>
        <v>Chaleur utile à 600 °C [METABOLHEAT - National]</v>
      </c>
      <c r="AA476" t="str">
        <f t="shared" si="28"/>
        <v>Enfant</v>
      </c>
      <c r="AB476" t="s">
        <v>3977</v>
      </c>
      <c r="AC476" t="s">
        <v>3983</v>
      </c>
      <c r="AD476" t="s">
        <v>3991</v>
      </c>
    </row>
    <row r="477" spans="1:30" x14ac:dyDescent="0.3">
      <c r="A477">
        <v>4</v>
      </c>
      <c r="B477" t="s">
        <v>471</v>
      </c>
      <c r="C477" t="s">
        <v>472</v>
      </c>
      <c r="H477" t="s">
        <v>2222</v>
      </c>
      <c r="O477">
        <f>_xlfn.XLOOKUP($L477,Forman!$B:$B,Forman!H:H)</f>
        <v>0</v>
      </c>
      <c r="P477">
        <f>_xlfn.XLOOKUP($L477,Forman!$B:$B,Forman!I:I)</f>
        <v>0</v>
      </c>
      <c r="Q477">
        <f>_xlfn.XLOOKUP($L477,Forman!$B:$B,Forman!J:J)</f>
        <v>0</v>
      </c>
      <c r="R477">
        <f>_xlfn.XLOOKUP($L477,Forman!$B:$B,Forman!K:K)</f>
        <v>0</v>
      </c>
      <c r="S477">
        <f>_xlfn.XLOOKUP($L477,Forman!$B:$B,Forman!L:L)</f>
        <v>0</v>
      </c>
      <c r="T477">
        <f>_xlfn.XLOOKUP($L477,Forman!$B:$B,Forman!M:M)</f>
        <v>0</v>
      </c>
      <c r="U477">
        <f>_xlfn.XLOOKUP($L477,Forman!$B:$B,Forman!N:N)</f>
        <v>0</v>
      </c>
      <c r="V477">
        <f>_xlfn.XLOOKUP($L477,Forman!$B:$B,Forman!O:O)</f>
        <v>0</v>
      </c>
      <c r="W477">
        <f>_xlfn.XLOOKUP($L477,Forman!$B:$B,Forman!P:P)</f>
        <v>0</v>
      </c>
      <c r="X477" t="str">
        <f t="shared" si="26"/>
        <v xml:space="preserve"> [METABOLHEAT - National]</v>
      </c>
      <c r="Y477" t="str">
        <f t="shared" si="25"/>
        <v>Produits pharmaceutiques de base [METABOLHEAT - National]</v>
      </c>
      <c r="Z477" t="str">
        <f t="shared" si="27"/>
        <v xml:space="preserve"> [METABOLHEAT - National]</v>
      </c>
      <c r="AA477" t="str">
        <f t="shared" si="28"/>
        <v>Parent</v>
      </c>
    </row>
    <row r="478" spans="1:30" x14ac:dyDescent="0.3">
      <c r="A478">
        <v>5</v>
      </c>
      <c r="B478" t="s">
        <v>2633</v>
      </c>
      <c r="H478" t="s">
        <v>1644</v>
      </c>
      <c r="I478" t="str">
        <f>'Correspondance produits'!$B$85</f>
        <v>Électricité</v>
      </c>
      <c r="J478" t="s">
        <v>3197</v>
      </c>
      <c r="K478" t="s">
        <v>3203</v>
      </c>
      <c r="L478" t="str">
        <f>Forman!$B$19</f>
        <v>Lighting</v>
      </c>
      <c r="M478" t="str">
        <f>'Correspondance produits'!$B$102</f>
        <v>Lumière</v>
      </c>
      <c r="O478">
        <f>_xlfn.XLOOKUP($L478,Forman!$B:$B,Forman!H:H)</f>
        <v>0</v>
      </c>
      <c r="P478">
        <f>_xlfn.XLOOKUP($L478,Forman!$B:$B,Forman!I:I)</f>
        <v>0</v>
      </c>
      <c r="Q478">
        <f>_xlfn.XLOOKUP($L478,Forman!$B:$B,Forman!J:J)</f>
        <v>0</v>
      </c>
      <c r="R478">
        <f>_xlfn.XLOOKUP($L478,Forman!$B:$B,Forman!K:K)</f>
        <v>0</v>
      </c>
      <c r="S478">
        <f>_xlfn.XLOOKUP($L478,Forman!$B:$B,Forman!L:L)</f>
        <v>0</v>
      </c>
      <c r="T478">
        <f>_xlfn.XLOOKUP($L478,Forman!$B:$B,Forman!M:M)</f>
        <v>0</v>
      </c>
      <c r="U478">
        <f>_xlfn.XLOOKUP($L478,Forman!$B:$B,Forman!N:N)</f>
        <v>0</v>
      </c>
      <c r="V478">
        <f>_xlfn.XLOOKUP($L478,Forman!$B:$B,Forman!O:O)</f>
        <v>0</v>
      </c>
      <c r="W478">
        <f>_xlfn.XLOOKUP($L478,Forman!$B:$B,Forman!P:P)</f>
        <v>0</v>
      </c>
      <c r="X478" t="str">
        <f t="shared" si="26"/>
        <v>Électricité [METABOLHEAT - National]</v>
      </c>
      <c r="Y478" t="str">
        <f t="shared" ref="Y478:Y541" si="29">_xlfn.CONCAT(B478," [",$B$1,"]")</f>
        <v>Éclairage - Produits pharmaceutiques, etc. [METABOLHEAT - National]</v>
      </c>
      <c r="Z478" t="str">
        <f t="shared" si="27"/>
        <v>Lumière [METABOLHEAT - National]</v>
      </c>
      <c r="AA478" t="str">
        <f t="shared" si="28"/>
        <v>Enfant</v>
      </c>
      <c r="AB478" t="s">
        <v>3977</v>
      </c>
      <c r="AC478" t="s">
        <v>3983</v>
      </c>
    </row>
    <row r="479" spans="1:30" x14ac:dyDescent="0.3">
      <c r="A479">
        <v>5</v>
      </c>
      <c r="B479" t="s">
        <v>2634</v>
      </c>
      <c r="H479" t="s">
        <v>1645</v>
      </c>
      <c r="I479" t="str">
        <f>'Correspondance produits'!$B$85</f>
        <v>Électricité</v>
      </c>
      <c r="J479" t="s">
        <v>3198</v>
      </c>
      <c r="K479" t="s">
        <v>3203</v>
      </c>
      <c r="L479" t="str">
        <f>Forman!$B$12</f>
        <v>Compressors</v>
      </c>
      <c r="M479" t="str">
        <f>'Correspondance produits'!$B$93</f>
        <v>Air haute pression</v>
      </c>
      <c r="O479">
        <f>_xlfn.XLOOKUP($L479,Forman!$B:$B,Forman!H:H)</f>
        <v>5.3333333333333339</v>
      </c>
      <c r="P479">
        <f>_xlfn.XLOOKUP($L479,Forman!$B:$B,Forman!I:I)</f>
        <v>0</v>
      </c>
      <c r="Q479">
        <f>_xlfn.XLOOKUP($L479,Forman!$B:$B,Forman!J:J)</f>
        <v>0</v>
      </c>
      <c r="R479">
        <f>_xlfn.XLOOKUP($L479,Forman!$B:$B,Forman!K:K)</f>
        <v>0</v>
      </c>
      <c r="S479">
        <f>_xlfn.XLOOKUP($L479,Forman!$B:$B,Forman!L:L)</f>
        <v>0</v>
      </c>
      <c r="T479" t="str">
        <f>_xlfn.XLOOKUP($L479,Forman!$B:$B,Forman!M:M)</f>
        <v>Rejets liquides à 80 °C [METABOLHEAT - National]</v>
      </c>
      <c r="U479">
        <f>_xlfn.XLOOKUP($L479,Forman!$B:$B,Forman!N:N)</f>
        <v>1</v>
      </c>
      <c r="V479">
        <f>_xlfn.XLOOKUP($L479,Forman!$B:$B,Forman!O:O)</f>
        <v>0</v>
      </c>
      <c r="W479">
        <f>_xlfn.XLOOKUP($L479,Forman!$B:$B,Forman!P:P)</f>
        <v>0</v>
      </c>
      <c r="X479" t="str">
        <f t="shared" si="26"/>
        <v>Électricité [METABOLHEAT - National]</v>
      </c>
      <c r="Y479" t="str">
        <f t="shared" si="29"/>
        <v>Compresseurs d'air - Produits pharmaceutiques, etc. [METABOLHEAT - National]</v>
      </c>
      <c r="Z479" t="str">
        <f t="shared" si="27"/>
        <v>Air haute pression [METABOLHEAT - National]</v>
      </c>
      <c r="AA479" t="str">
        <f t="shared" si="28"/>
        <v>Enfant</v>
      </c>
      <c r="AB479" t="s">
        <v>3977</v>
      </c>
      <c r="AC479" t="s">
        <v>3983</v>
      </c>
      <c r="AD479" t="s">
        <v>3989</v>
      </c>
    </row>
    <row r="480" spans="1:30" x14ac:dyDescent="0.3">
      <c r="A480">
        <v>5</v>
      </c>
      <c r="B480" t="s">
        <v>2635</v>
      </c>
      <c r="H480" t="s">
        <v>1646</v>
      </c>
      <c r="I480" t="str">
        <f>'Correspondance produits'!$B$85</f>
        <v>Électricité</v>
      </c>
      <c r="J480" t="s">
        <v>3199</v>
      </c>
      <c r="K480" t="s">
        <v>3203</v>
      </c>
      <c r="L480" t="str">
        <f>Forman!$B$11</f>
        <v>Motors</v>
      </c>
      <c r="M480" t="str">
        <f>'Correspondance produits'!$B$88</f>
        <v>Entraînement mécanique</v>
      </c>
      <c r="O480">
        <f>_xlfn.XLOOKUP($L480,Forman!$B:$B,Forman!H:H)</f>
        <v>2.9999999999999996</v>
      </c>
      <c r="P480">
        <f>_xlfn.XLOOKUP($L480,Forman!$B:$B,Forman!I:I)</f>
        <v>0</v>
      </c>
      <c r="Q480">
        <f>_xlfn.XLOOKUP($L480,Forman!$B:$B,Forman!J:J)</f>
        <v>0</v>
      </c>
      <c r="R480">
        <f>_xlfn.XLOOKUP($L480,Forman!$B:$B,Forman!K:K)</f>
        <v>0</v>
      </c>
      <c r="S480">
        <f>_xlfn.XLOOKUP($L480,Forman!$B:$B,Forman!L:L)</f>
        <v>0</v>
      </c>
      <c r="T480" t="str">
        <f>_xlfn.XLOOKUP($L480,Forman!$B:$B,Forman!M:M)</f>
        <v>Rejets liquides à 55 °C [METABOLHEAT - National]</v>
      </c>
      <c r="U480">
        <f>_xlfn.XLOOKUP($L480,Forman!$B:$B,Forman!N:N)</f>
        <v>1</v>
      </c>
      <c r="V480">
        <f>_xlfn.XLOOKUP($L480,Forman!$B:$B,Forman!O:O)</f>
        <v>0</v>
      </c>
      <c r="W480">
        <f>_xlfn.XLOOKUP($L480,Forman!$B:$B,Forman!P:P)</f>
        <v>0</v>
      </c>
      <c r="X480" t="str">
        <f t="shared" si="26"/>
        <v>Électricité [METABOLHEAT - National]</v>
      </c>
      <c r="Y480" t="str">
        <f t="shared" si="29"/>
        <v>Entraînements de moteur - Produits pharmaceutiques, etc. [METABOLHEAT - National]</v>
      </c>
      <c r="Z480" t="str">
        <f t="shared" si="27"/>
        <v>Entraînement mécanique [METABOLHEAT - National]</v>
      </c>
      <c r="AA480" t="str">
        <f t="shared" si="28"/>
        <v>Enfant</v>
      </c>
      <c r="AB480" t="s">
        <v>3977</v>
      </c>
      <c r="AC480" t="s">
        <v>3983</v>
      </c>
    </row>
    <row r="481" spans="1:30" x14ac:dyDescent="0.3">
      <c r="A481">
        <v>5</v>
      </c>
      <c r="B481" t="s">
        <v>2636</v>
      </c>
      <c r="H481" t="s">
        <v>1647</v>
      </c>
      <c r="I481" t="str">
        <f>'Correspondance produits'!$B$85</f>
        <v>Électricité</v>
      </c>
      <c r="J481" t="s">
        <v>3200</v>
      </c>
      <c r="K481" t="s">
        <v>3203</v>
      </c>
      <c r="L481" t="str">
        <f>Forman!$B$27</f>
        <v>Other</v>
      </c>
      <c r="M481" t="str">
        <f>'Correspondance produits'!$B$91</f>
        <v>Energie cinétique</v>
      </c>
      <c r="O481">
        <f>_xlfn.XLOOKUP($L481,Forman!$B:$B,Forman!H:H)</f>
        <v>1</v>
      </c>
      <c r="P481">
        <f>_xlfn.XLOOKUP($L481,Forman!$B:$B,Forman!I:I)</f>
        <v>0</v>
      </c>
      <c r="Q481">
        <f>_xlfn.XLOOKUP($L481,Forman!$B:$B,Forman!J:J)</f>
        <v>0</v>
      </c>
      <c r="R481">
        <f>_xlfn.XLOOKUP($L481,Forman!$B:$B,Forman!K:K)</f>
        <v>0</v>
      </c>
      <c r="S481">
        <f>_xlfn.XLOOKUP($L481,Forman!$B:$B,Forman!L:L)</f>
        <v>0</v>
      </c>
      <c r="T481" t="str">
        <f>_xlfn.XLOOKUP($L481,Forman!$B:$B,Forman!M:M)</f>
        <v>Rejets liquides à 35 °C [METABOLHEAT - National]</v>
      </c>
      <c r="U481">
        <f>_xlfn.XLOOKUP($L481,Forman!$B:$B,Forman!N:N)</f>
        <v>1</v>
      </c>
      <c r="V481">
        <f>_xlfn.XLOOKUP($L481,Forman!$B:$B,Forman!O:O)</f>
        <v>0</v>
      </c>
      <c r="W481">
        <f>_xlfn.XLOOKUP($L481,Forman!$B:$B,Forman!P:P)</f>
        <v>0</v>
      </c>
      <c r="X481" t="str">
        <f t="shared" si="26"/>
        <v>Électricité [METABOLHEAT - National]</v>
      </c>
      <c r="Y481" t="str">
        <f t="shared" si="29"/>
        <v>Ventilateurs et pompes - Produits pharmaceutiques, etc. [METABOLHEAT - National]</v>
      </c>
      <c r="Z481" t="str">
        <f t="shared" si="27"/>
        <v>Energie cinétique [METABOLHEAT - National]</v>
      </c>
      <c r="AA481" t="str">
        <f t="shared" si="28"/>
        <v>Enfant</v>
      </c>
      <c r="AB481" t="s">
        <v>3977</v>
      </c>
      <c r="AC481" t="s">
        <v>3983</v>
      </c>
    </row>
    <row r="482" spans="1:30" x14ac:dyDescent="0.3">
      <c r="A482">
        <v>5</v>
      </c>
      <c r="B482" t="s">
        <v>2637</v>
      </c>
      <c r="H482" t="s">
        <v>2223</v>
      </c>
      <c r="O482">
        <f>_xlfn.XLOOKUP($L482,Forman!$B:$B,Forman!H:H)</f>
        <v>0</v>
      </c>
      <c r="P482">
        <f>_xlfn.XLOOKUP($L482,Forman!$B:$B,Forman!I:I)</f>
        <v>0</v>
      </c>
      <c r="Q482">
        <f>_xlfn.XLOOKUP($L482,Forman!$B:$B,Forman!J:J)</f>
        <v>0</v>
      </c>
      <c r="R482">
        <f>_xlfn.XLOOKUP($L482,Forman!$B:$B,Forman!K:K)</f>
        <v>0</v>
      </c>
      <c r="S482">
        <f>_xlfn.XLOOKUP($L482,Forman!$B:$B,Forman!L:L)</f>
        <v>0</v>
      </c>
      <c r="T482">
        <f>_xlfn.XLOOKUP($L482,Forman!$B:$B,Forman!M:M)</f>
        <v>0</v>
      </c>
      <c r="U482">
        <f>_xlfn.XLOOKUP($L482,Forman!$B:$B,Forman!N:N)</f>
        <v>0</v>
      </c>
      <c r="V482">
        <f>_xlfn.XLOOKUP($L482,Forman!$B:$B,Forman!O:O)</f>
        <v>0</v>
      </c>
      <c r="W482">
        <f>_xlfn.XLOOKUP($L482,Forman!$B:$B,Forman!P:P)</f>
        <v>0</v>
      </c>
      <c r="X482" t="str">
        <f t="shared" si="26"/>
        <v xml:space="preserve"> [METABOLHEAT - National]</v>
      </c>
      <c r="Y482" t="str">
        <f t="shared" si="29"/>
        <v>Chaleur basse enthalpie - Produits pharmaceutiques, etc. [METABOLHEAT - National]</v>
      </c>
      <c r="Z482" t="str">
        <f t="shared" si="27"/>
        <v xml:space="preserve"> [METABOLHEAT - National]</v>
      </c>
      <c r="AA482" t="str">
        <f t="shared" si="28"/>
        <v>Parent</v>
      </c>
    </row>
    <row r="483" spans="1:30" x14ac:dyDescent="0.3">
      <c r="A483">
        <v>6</v>
      </c>
      <c r="B483" t="s">
        <v>2638</v>
      </c>
      <c r="H483" t="s">
        <v>1648</v>
      </c>
      <c r="I483" t="str">
        <f>'Correspondance produits'!$B$161</f>
        <v>Diesel et biocarburants</v>
      </c>
      <c r="K483" t="s">
        <v>3203</v>
      </c>
      <c r="L483" t="s">
        <v>935</v>
      </c>
      <c r="M483" t="str">
        <f>'Correspondance produits'!$B$114</f>
        <v>Chaleur utile à 20 °C</v>
      </c>
      <c r="O483">
        <f>_xlfn.XLOOKUP($L483,Forman!$B:$B,Forman!H:H)</f>
        <v>2.8999999999999995</v>
      </c>
      <c r="P483" t="str">
        <f>_xlfn.XLOOKUP($L483,Forman!$B:$B,Forman!I:I)</f>
        <v>Rejets gazeux à 200 °C [METABOLHEAT - National]</v>
      </c>
      <c r="Q483">
        <f>_xlfn.XLOOKUP($L483,Forman!$B:$B,Forman!J:J)</f>
        <v>0.95</v>
      </c>
      <c r="R483">
        <f>_xlfn.XLOOKUP($L483,Forman!$B:$B,Forman!K:K)</f>
        <v>0</v>
      </c>
      <c r="S483">
        <f>_xlfn.XLOOKUP($L483,Forman!$B:$B,Forman!L:L)</f>
        <v>0</v>
      </c>
      <c r="T483" t="str">
        <f>_xlfn.XLOOKUP($L483,Forman!$B:$B,Forman!M:M)</f>
        <v>Rejets liquides à 85 °C [METABOLHEAT - National]</v>
      </c>
      <c r="U483">
        <f>_xlfn.XLOOKUP($L483,Forman!$B:$B,Forman!N:N)</f>
        <v>0.05</v>
      </c>
      <c r="V483">
        <f>_xlfn.XLOOKUP($L483,Forman!$B:$B,Forman!O:O)</f>
        <v>0</v>
      </c>
      <c r="W483">
        <f>_xlfn.XLOOKUP($L483,Forman!$B:$B,Forman!P:P)</f>
        <v>0</v>
      </c>
      <c r="X483" t="str">
        <f t="shared" si="26"/>
        <v>Diesel et biocarburants [METABOLHEAT - National]</v>
      </c>
      <c r="Y483" t="str">
        <f t="shared" si="29"/>
        <v>Gazole et biocarburants liquides - Chaleur basse enthalpie - Produits pharmaceutiques, etc. [METABOLHEAT - National]</v>
      </c>
      <c r="Z483" t="str">
        <f t="shared" si="27"/>
        <v>Chaleur utile à 20 °C [METABOLHEAT - National]</v>
      </c>
      <c r="AA483" t="str">
        <f t="shared" si="28"/>
        <v>Enfant</v>
      </c>
      <c r="AB483" t="s">
        <v>3977</v>
      </c>
      <c r="AC483" t="s">
        <v>3982</v>
      </c>
      <c r="AD483" t="s">
        <v>3991</v>
      </c>
    </row>
    <row r="484" spans="1:30" x14ac:dyDescent="0.3">
      <c r="A484">
        <v>6</v>
      </c>
      <c r="B484" t="s">
        <v>2639</v>
      </c>
      <c r="H484" t="s">
        <v>1649</v>
      </c>
      <c r="I484" t="str">
        <f>'Correspondance produits'!$B$152</f>
        <v>Gaz</v>
      </c>
      <c r="K484" t="s">
        <v>3203</v>
      </c>
      <c r="L484" t="s">
        <v>937</v>
      </c>
      <c r="M484" t="str">
        <f>'Correspondance produits'!$B$114</f>
        <v>Chaleur utile à 20 °C</v>
      </c>
      <c r="O484">
        <f>_xlfn.XLOOKUP($L484,Forman!$B:$B,Forman!H:H)</f>
        <v>2.6</v>
      </c>
      <c r="P484" t="str">
        <f>_xlfn.XLOOKUP($L484,Forman!$B:$B,Forman!I:I)</f>
        <v>Rejets gazeux à 200 °C [METABOLHEAT - National]</v>
      </c>
      <c r="Q484">
        <f>_xlfn.XLOOKUP($L484,Forman!$B:$B,Forman!J:J)</f>
        <v>0.95</v>
      </c>
      <c r="R484">
        <f>_xlfn.XLOOKUP($L484,Forman!$B:$B,Forman!K:K)</f>
        <v>0</v>
      </c>
      <c r="S484">
        <f>_xlfn.XLOOKUP($L484,Forman!$B:$B,Forman!L:L)</f>
        <v>0</v>
      </c>
      <c r="T484" t="str">
        <f>_xlfn.XLOOKUP($L484,Forman!$B:$B,Forman!M:M)</f>
        <v>Rejets liquides à 85 °C [METABOLHEAT - National]</v>
      </c>
      <c r="U484">
        <f>_xlfn.XLOOKUP($L484,Forman!$B:$B,Forman!N:N)</f>
        <v>0.05</v>
      </c>
      <c r="V484">
        <f>_xlfn.XLOOKUP($L484,Forman!$B:$B,Forman!O:O)</f>
        <v>0</v>
      </c>
      <c r="W484">
        <f>_xlfn.XLOOKUP($L484,Forman!$B:$B,Forman!P:P)</f>
        <v>0</v>
      </c>
      <c r="X484" t="str">
        <f t="shared" si="26"/>
        <v>Gaz [METABOLHEAT - National]</v>
      </c>
      <c r="Y484" t="str">
        <f t="shared" si="29"/>
        <v>Gaz naturel et biogaz - Chaleur basse enthalpie - Produits pharmaceutiques, etc. [METABOLHEAT - National]</v>
      </c>
      <c r="Z484" t="str">
        <f t="shared" si="27"/>
        <v>Chaleur utile à 20 °C [METABOLHEAT - National]</v>
      </c>
      <c r="AA484" t="str">
        <f t="shared" si="28"/>
        <v>Enfant</v>
      </c>
      <c r="AB484" t="s">
        <v>3977</v>
      </c>
      <c r="AC484" t="s">
        <v>3982</v>
      </c>
      <c r="AD484" t="s">
        <v>3991</v>
      </c>
    </row>
    <row r="485" spans="1:30" x14ac:dyDescent="0.3">
      <c r="A485">
        <v>6</v>
      </c>
      <c r="B485" t="s">
        <v>2640</v>
      </c>
      <c r="H485" t="s">
        <v>2090</v>
      </c>
      <c r="I485" t="str">
        <f>'Correspondance produits'!$B$158</f>
        <v>Solaire thermique et géothermie</v>
      </c>
      <c r="K485" t="s">
        <v>3203</v>
      </c>
      <c r="L485" t="s">
        <v>939</v>
      </c>
      <c r="M485" t="str">
        <f>'Correspondance produits'!$B$114</f>
        <v>Chaleur utile à 20 °C</v>
      </c>
      <c r="O485">
        <f>_xlfn.XLOOKUP($L485,Forman!$B:$B,Forman!H:H)</f>
        <v>2.117647058823529</v>
      </c>
      <c r="P485">
        <f>_xlfn.XLOOKUP($L485,Forman!$B:$B,Forman!I:I)</f>
        <v>0</v>
      </c>
      <c r="Q485">
        <f>_xlfn.XLOOKUP($L485,Forman!$B:$B,Forman!J:J)</f>
        <v>0</v>
      </c>
      <c r="R485">
        <f>_xlfn.XLOOKUP($L485,Forman!$B:$B,Forman!K:K)</f>
        <v>0</v>
      </c>
      <c r="S485">
        <f>_xlfn.XLOOKUP($L485,Forman!$B:$B,Forman!L:L)</f>
        <v>0</v>
      </c>
      <c r="T485" t="str">
        <f>_xlfn.XLOOKUP($L485,Forman!$B:$B,Forman!M:M)</f>
        <v>Rejets liquides à 50 °C [METABOLHEAT - National]</v>
      </c>
      <c r="U485">
        <f>_xlfn.XLOOKUP($L485,Forman!$B:$B,Forman!N:N)</f>
        <v>1</v>
      </c>
      <c r="V485">
        <f>_xlfn.XLOOKUP($L485,Forman!$B:$B,Forman!O:O)</f>
        <v>0</v>
      </c>
      <c r="W485">
        <f>_xlfn.XLOOKUP($L485,Forman!$B:$B,Forman!P:P)</f>
        <v>0</v>
      </c>
      <c r="X485" t="str">
        <f t="shared" si="26"/>
        <v>Solaire thermique et géothermie [METABOLHEAT - National]</v>
      </c>
      <c r="Y485" t="str">
        <f t="shared" si="29"/>
        <v>Solaire et géothermie - Chaleur basse enthalpie - Produits pharmaceutiques, etc. [METABOLHEAT - National]</v>
      </c>
      <c r="Z485" t="str">
        <f t="shared" si="27"/>
        <v>Chaleur utile à 20 °C [METABOLHEAT - National]</v>
      </c>
      <c r="AA485" t="str">
        <f t="shared" si="28"/>
        <v>Enfant</v>
      </c>
      <c r="AB485" t="s">
        <v>3977</v>
      </c>
      <c r="AC485" t="s">
        <v>3982</v>
      </c>
      <c r="AD485" t="s">
        <v>3991</v>
      </c>
    </row>
    <row r="486" spans="1:30" x14ac:dyDescent="0.3">
      <c r="A486">
        <v>6</v>
      </c>
      <c r="B486" t="s">
        <v>2641</v>
      </c>
      <c r="H486" t="s">
        <v>2091</v>
      </c>
      <c r="I486" t="str">
        <f>'Correspondance produits'!$B$78</f>
        <v>Chaleur ambiante (pompes à chaleur)</v>
      </c>
      <c r="K486" t="s">
        <v>3203</v>
      </c>
      <c r="L486" t="s">
        <v>957</v>
      </c>
      <c r="M486" t="str">
        <f>'Correspondance produits'!$B$114</f>
        <v>Chaleur utile à 20 °C</v>
      </c>
      <c r="O486">
        <f>_xlfn.XLOOKUP($L486,Forman!$B:$B,Forman!H:H)</f>
        <v>0</v>
      </c>
      <c r="P486">
        <f>_xlfn.XLOOKUP($L486,Forman!$B:$B,Forman!I:I)</f>
        <v>0</v>
      </c>
      <c r="Q486">
        <f>_xlfn.XLOOKUP($L486,Forman!$B:$B,Forman!J:J)</f>
        <v>0</v>
      </c>
      <c r="R486">
        <f>_xlfn.XLOOKUP($L486,Forman!$B:$B,Forman!K:K)</f>
        <v>0</v>
      </c>
      <c r="S486">
        <f>_xlfn.XLOOKUP($L486,Forman!$B:$B,Forman!L:L)</f>
        <v>0</v>
      </c>
      <c r="T486">
        <f>_xlfn.XLOOKUP($L486,Forman!$B:$B,Forman!M:M)</f>
        <v>0</v>
      </c>
      <c r="U486">
        <f>_xlfn.XLOOKUP($L486,Forman!$B:$B,Forman!N:N)</f>
        <v>0</v>
      </c>
      <c r="V486">
        <f>_xlfn.XLOOKUP($L486,Forman!$B:$B,Forman!O:O)</f>
        <v>0</v>
      </c>
      <c r="W486">
        <f>_xlfn.XLOOKUP($L486,Forman!$B:$B,Forman!P:P)</f>
        <v>0</v>
      </c>
      <c r="X486" t="str">
        <f t="shared" si="26"/>
        <v>Chaleur ambiante (pompes à chaleur) [METABOLHEAT - National]</v>
      </c>
      <c r="Y486" t="str">
        <f t="shared" si="29"/>
        <v>Chaleur ambiante - Chaleur basse enthalpie - Produits pharmaceutiques, etc. [METABOLHEAT - National]</v>
      </c>
      <c r="Z486" t="str">
        <f t="shared" si="27"/>
        <v>Chaleur utile à 20 °C [METABOLHEAT - National]</v>
      </c>
      <c r="AA486" t="str">
        <f t="shared" si="28"/>
        <v>Enfant</v>
      </c>
      <c r="AB486" t="s">
        <v>3977</v>
      </c>
      <c r="AC486" t="s">
        <v>3982</v>
      </c>
      <c r="AD486" t="s">
        <v>3991</v>
      </c>
    </row>
    <row r="487" spans="1:30" x14ac:dyDescent="0.3">
      <c r="A487">
        <v>6</v>
      </c>
      <c r="B487" t="s">
        <v>2642</v>
      </c>
      <c r="H487" t="s">
        <v>1650</v>
      </c>
      <c r="I487" t="str">
        <f>'Correspondance produits'!$B$85</f>
        <v>Électricité</v>
      </c>
      <c r="K487" t="s">
        <v>3203</v>
      </c>
      <c r="L487" t="s">
        <v>957</v>
      </c>
      <c r="M487" t="str">
        <f>'Correspondance produits'!$B$114</f>
        <v>Chaleur utile à 20 °C</v>
      </c>
      <c r="O487">
        <f>_xlfn.XLOOKUP($L487,Forman!$B:$B,Forman!H:H)</f>
        <v>0</v>
      </c>
      <c r="P487">
        <f>_xlfn.XLOOKUP($L487,Forman!$B:$B,Forman!I:I)</f>
        <v>0</v>
      </c>
      <c r="Q487">
        <f>_xlfn.XLOOKUP($L487,Forman!$B:$B,Forman!J:J)</f>
        <v>0</v>
      </c>
      <c r="R487">
        <f>_xlfn.XLOOKUP($L487,Forman!$B:$B,Forman!K:K)</f>
        <v>0</v>
      </c>
      <c r="S487">
        <f>_xlfn.XLOOKUP($L487,Forman!$B:$B,Forman!L:L)</f>
        <v>0</v>
      </c>
      <c r="T487">
        <f>_xlfn.XLOOKUP($L487,Forman!$B:$B,Forman!M:M)</f>
        <v>0</v>
      </c>
      <c r="U487">
        <f>_xlfn.XLOOKUP($L487,Forman!$B:$B,Forman!N:N)</f>
        <v>0</v>
      </c>
      <c r="V487">
        <f>_xlfn.XLOOKUP($L487,Forman!$B:$B,Forman!O:O)</f>
        <v>0</v>
      </c>
      <c r="W487">
        <f>_xlfn.XLOOKUP($L487,Forman!$B:$B,Forman!P:P)</f>
        <v>0</v>
      </c>
      <c r="X487" t="str">
        <f t="shared" si="26"/>
        <v>Électricité [METABOLHEAT - National]</v>
      </c>
      <c r="Y487" t="str">
        <f t="shared" si="29"/>
        <v>Électricité - Chaleur basse enthalpie - Produits pharmaceutiques, etc. [METABOLHEAT - National]</v>
      </c>
      <c r="Z487" t="str">
        <f t="shared" si="27"/>
        <v>Chaleur utile à 20 °C [METABOLHEAT - National]</v>
      </c>
      <c r="AA487" t="str">
        <f t="shared" si="28"/>
        <v>Enfant</v>
      </c>
      <c r="AB487" t="s">
        <v>3977</v>
      </c>
      <c r="AC487" t="s">
        <v>3982</v>
      </c>
      <c r="AD487" t="s">
        <v>3991</v>
      </c>
    </row>
    <row r="488" spans="1:30" x14ac:dyDescent="0.3">
      <c r="A488">
        <v>5</v>
      </c>
      <c r="B488" t="s">
        <v>2643</v>
      </c>
      <c r="H488" t="s">
        <v>2224</v>
      </c>
      <c r="O488">
        <f>_xlfn.XLOOKUP($L488,Forman!$B:$B,Forman!H:H)</f>
        <v>0</v>
      </c>
      <c r="P488">
        <f>_xlfn.XLOOKUP($L488,Forman!$B:$B,Forman!I:I)</f>
        <v>0</v>
      </c>
      <c r="Q488">
        <f>_xlfn.XLOOKUP($L488,Forman!$B:$B,Forman!J:J)</f>
        <v>0</v>
      </c>
      <c r="R488">
        <f>_xlfn.XLOOKUP($L488,Forman!$B:$B,Forman!K:K)</f>
        <v>0</v>
      </c>
      <c r="S488">
        <f>_xlfn.XLOOKUP($L488,Forman!$B:$B,Forman!L:L)</f>
        <v>0</v>
      </c>
      <c r="T488">
        <f>_xlfn.XLOOKUP($L488,Forman!$B:$B,Forman!M:M)</f>
        <v>0</v>
      </c>
      <c r="U488">
        <f>_xlfn.XLOOKUP($L488,Forman!$B:$B,Forman!N:N)</f>
        <v>0</v>
      </c>
      <c r="V488">
        <f>_xlfn.XLOOKUP($L488,Forman!$B:$B,Forman!O:O)</f>
        <v>0</v>
      </c>
      <c r="W488">
        <f>_xlfn.XLOOKUP($L488,Forman!$B:$B,Forman!P:P)</f>
        <v>0</v>
      </c>
      <c r="X488" t="str">
        <f t="shared" si="26"/>
        <v xml:space="preserve"> [METABOLHEAT - National]</v>
      </c>
      <c r="Y488" t="str">
        <f t="shared" si="29"/>
        <v>Produits chimiques : Traitement thermique à haute enthalpie - Produits pharmaceutiques, etc. [METABOLHEAT - National]</v>
      </c>
      <c r="Z488" t="str">
        <f t="shared" si="27"/>
        <v xml:space="preserve"> [METABOLHEAT - National]</v>
      </c>
      <c r="AA488" t="str">
        <f t="shared" si="28"/>
        <v>Parent</v>
      </c>
    </row>
    <row r="489" spans="1:30" x14ac:dyDescent="0.3">
      <c r="A489">
        <v>6</v>
      </c>
      <c r="B489" t="s">
        <v>2644</v>
      </c>
      <c r="H489" t="s">
        <v>2225</v>
      </c>
      <c r="O489">
        <f>_xlfn.XLOOKUP($L489,Forman!$B:$B,Forman!H:H)</f>
        <v>0</v>
      </c>
      <c r="P489">
        <f>_xlfn.XLOOKUP($L489,Forman!$B:$B,Forman!I:I)</f>
        <v>0</v>
      </c>
      <c r="Q489">
        <f>_xlfn.XLOOKUP($L489,Forman!$B:$B,Forman!J:J)</f>
        <v>0</v>
      </c>
      <c r="R489">
        <f>_xlfn.XLOOKUP($L489,Forman!$B:$B,Forman!K:K)</f>
        <v>0</v>
      </c>
      <c r="S489">
        <f>_xlfn.XLOOKUP($L489,Forman!$B:$B,Forman!L:L)</f>
        <v>0</v>
      </c>
      <c r="T489">
        <f>_xlfn.XLOOKUP($L489,Forman!$B:$B,Forman!M:M)</f>
        <v>0</v>
      </c>
      <c r="U489">
        <f>_xlfn.XLOOKUP($L489,Forman!$B:$B,Forman!N:N)</f>
        <v>0</v>
      </c>
      <c r="V489">
        <f>_xlfn.XLOOKUP($L489,Forman!$B:$B,Forman!O:O)</f>
        <v>0</v>
      </c>
      <c r="W489">
        <f>_xlfn.XLOOKUP($L489,Forman!$B:$B,Forman!P:P)</f>
        <v>0</v>
      </c>
      <c r="X489" t="str">
        <f t="shared" si="26"/>
        <v xml:space="preserve"> [METABOLHEAT - National]</v>
      </c>
      <c r="Y489" t="str">
        <f t="shared" si="29"/>
        <v>Produits chimiques : Traitement thermique à haute enthalpie - Vapeur - Produits chimiques : Traitement thermique à haute enthalpie - Produits pharmaceutiques, etc. [METABOLHEAT - National]</v>
      </c>
      <c r="Z489" t="str">
        <f t="shared" si="27"/>
        <v xml:space="preserve"> [METABOLHEAT - National]</v>
      </c>
      <c r="AA489" t="str">
        <f t="shared" si="28"/>
        <v>Parent</v>
      </c>
    </row>
    <row r="490" spans="1:30" x14ac:dyDescent="0.3">
      <c r="A490">
        <v>7</v>
      </c>
      <c r="B490" t="s">
        <v>2645</v>
      </c>
      <c r="H490" t="s">
        <v>1651</v>
      </c>
      <c r="I490" t="str">
        <f>'Correspondance produits'!$B$3</f>
        <v>Combustibles fossiles solides</v>
      </c>
      <c r="J490" t="s">
        <v>3214</v>
      </c>
      <c r="K490" t="s">
        <v>3203</v>
      </c>
      <c r="L490" t="str">
        <f>Forman!$B$8</f>
        <v>Gasifier</v>
      </c>
      <c r="M490" t="str">
        <f>'Correspondance produits'!$B$109</f>
        <v>Chaleur utile à 400 °C</v>
      </c>
      <c r="O490">
        <f>_xlfn.XLOOKUP($L490,Forman!$B:$B,Forman!H:H)</f>
        <v>1.4999999999999998</v>
      </c>
      <c r="P490" t="str">
        <f>_xlfn.XLOOKUP($L490,Forman!$B:$B,Forman!I:I)</f>
        <v>Rejets gazeux à 150 °C [METABOLHEAT - National]</v>
      </c>
      <c r="Q490">
        <f>_xlfn.XLOOKUP($L490,Forman!$B:$B,Forman!J:J)</f>
        <v>0.23</v>
      </c>
      <c r="R490" t="str">
        <f>_xlfn.XLOOKUP($L490,Forman!$B:$B,Forman!K:K)</f>
        <v>Rejets gazeux à 100 °C [METABOLHEAT - National]</v>
      </c>
      <c r="S490">
        <f>_xlfn.XLOOKUP($L490,Forman!$B:$B,Forman!L:L)</f>
        <v>0.38</v>
      </c>
      <c r="T490" t="str">
        <f>_xlfn.XLOOKUP($L490,Forman!$B:$B,Forman!M:M)</f>
        <v>Rejets liquides à 85 °C [METABOLHEAT - National]</v>
      </c>
      <c r="U490">
        <f>_xlfn.XLOOKUP($L490,Forman!$B:$B,Forman!N:N)</f>
        <v>0.01</v>
      </c>
      <c r="V490" t="str">
        <f>_xlfn.XLOOKUP($L490,Forman!$B:$B,Forman!O:O)</f>
        <v>Rejets liquides à 50 °C [METABOLHEAT - National]</v>
      </c>
      <c r="W490">
        <f>_xlfn.XLOOKUP($L490,Forman!$B:$B,Forman!P:P)</f>
        <v>0.38</v>
      </c>
      <c r="X490" t="str">
        <f t="shared" si="26"/>
        <v>Combustibles fossiles solides [METABOLHEAT - National]</v>
      </c>
      <c r="Y490" t="str">
        <f t="shared" si="29"/>
        <v>Solides - Traitement thermique à haute enthalpie - Vapeur - Produits chimiques : Traitement thermique à haute enthalpie - Produits pharmaceutiques, etc. [METABOLHEAT - National]</v>
      </c>
      <c r="Z490" t="str">
        <f t="shared" si="27"/>
        <v>Chaleur utile à 400 °C [METABOLHEAT - National]</v>
      </c>
      <c r="AA490" t="str">
        <f t="shared" si="28"/>
        <v>Enfant</v>
      </c>
      <c r="AB490" t="s">
        <v>3977</v>
      </c>
      <c r="AC490" t="s">
        <v>3983</v>
      </c>
      <c r="AD490" t="s">
        <v>3991</v>
      </c>
    </row>
    <row r="491" spans="1:30" x14ac:dyDescent="0.3">
      <c r="A491">
        <v>7</v>
      </c>
      <c r="B491" t="s">
        <v>2646</v>
      </c>
      <c r="H491" t="s">
        <v>1652</v>
      </c>
      <c r="I491" t="str">
        <f>'Correspondance produits'!$B$36</f>
        <v>Gaz de raffinerie</v>
      </c>
      <c r="J491" t="s">
        <v>3214</v>
      </c>
      <c r="K491" t="s">
        <v>3203</v>
      </c>
      <c r="L491" t="str">
        <f>Forman!$B$10</f>
        <v>Steam reformer</v>
      </c>
      <c r="M491" t="str">
        <f>'Correspondance produits'!$B$109</f>
        <v>Chaleur utile à 400 °C</v>
      </c>
      <c r="O491">
        <f>_xlfn.XLOOKUP($L491,Forman!$B:$B,Forman!H:H)</f>
        <v>2.6</v>
      </c>
      <c r="P491" t="str">
        <f>_xlfn.XLOOKUP($L491,Forman!$B:$B,Forman!I:I)</f>
        <v>Rejets gazeux à 150 °C [METABOLHEAT - National]</v>
      </c>
      <c r="Q491">
        <f>_xlfn.XLOOKUP($L491,Forman!$B:$B,Forman!J:J)</f>
        <v>0.95</v>
      </c>
      <c r="R491">
        <f>_xlfn.XLOOKUP($L491,Forman!$B:$B,Forman!K:K)</f>
        <v>0</v>
      </c>
      <c r="S491">
        <f>_xlfn.XLOOKUP($L491,Forman!$B:$B,Forman!L:L)</f>
        <v>0</v>
      </c>
      <c r="T491" t="str">
        <f>_xlfn.XLOOKUP($L491,Forman!$B:$B,Forman!M:M)</f>
        <v>Rejets liquides à 85 °C [METABOLHEAT - National]</v>
      </c>
      <c r="U491">
        <f>_xlfn.XLOOKUP($L491,Forman!$B:$B,Forman!N:N)</f>
        <v>0.05</v>
      </c>
      <c r="V491">
        <f>_xlfn.XLOOKUP($L491,Forman!$B:$B,Forman!O:O)</f>
        <v>0</v>
      </c>
      <c r="W491">
        <f>_xlfn.XLOOKUP($L491,Forman!$B:$B,Forman!P:P)</f>
        <v>0</v>
      </c>
      <c r="X491" t="str">
        <f t="shared" si="26"/>
        <v>Gaz de raffinerie [METABOLHEAT - National]</v>
      </c>
      <c r="Y491" t="str">
        <f t="shared" si="29"/>
        <v>Gaz de raffinerie - Traitement thermique à haute enthalpie - Vapeur - Produits chimiques : Traitement thermique à haute enthalpie - Produits pharmaceutiques, etc. [METABOLHEAT - National]</v>
      </c>
      <c r="Z491" t="str">
        <f t="shared" si="27"/>
        <v>Chaleur utile à 400 °C [METABOLHEAT - National]</v>
      </c>
      <c r="AA491" t="str">
        <f t="shared" si="28"/>
        <v>Enfant</v>
      </c>
      <c r="AB491" t="s">
        <v>3977</v>
      </c>
      <c r="AC491" t="s">
        <v>3983</v>
      </c>
      <c r="AD491" t="s">
        <v>3991</v>
      </c>
    </row>
    <row r="492" spans="1:30" x14ac:dyDescent="0.3">
      <c r="A492">
        <v>7</v>
      </c>
      <c r="B492" t="s">
        <v>2647</v>
      </c>
      <c r="H492" t="s">
        <v>1653</v>
      </c>
      <c r="I492" t="str">
        <f>'Correspondance produits'!$B$38</f>
        <v>Gaz de pétrole liquéfiés</v>
      </c>
      <c r="J492" t="s">
        <v>3214</v>
      </c>
      <c r="K492" t="s">
        <v>3203</v>
      </c>
      <c r="L492" t="str">
        <f>Forman!$B$8</f>
        <v>Gasifier</v>
      </c>
      <c r="M492" t="str">
        <f>'Correspondance produits'!$B$109</f>
        <v>Chaleur utile à 400 °C</v>
      </c>
      <c r="O492">
        <f>_xlfn.XLOOKUP($L492,Forman!$B:$B,Forman!H:H)</f>
        <v>1.4999999999999998</v>
      </c>
      <c r="P492" t="str">
        <f>_xlfn.XLOOKUP($L492,Forman!$B:$B,Forman!I:I)</f>
        <v>Rejets gazeux à 150 °C [METABOLHEAT - National]</v>
      </c>
      <c r="Q492">
        <f>_xlfn.XLOOKUP($L492,Forman!$B:$B,Forman!J:J)</f>
        <v>0.23</v>
      </c>
      <c r="R492" t="str">
        <f>_xlfn.XLOOKUP($L492,Forman!$B:$B,Forman!K:K)</f>
        <v>Rejets gazeux à 100 °C [METABOLHEAT - National]</v>
      </c>
      <c r="S492">
        <f>_xlfn.XLOOKUP($L492,Forman!$B:$B,Forman!L:L)</f>
        <v>0.38</v>
      </c>
      <c r="T492" t="str">
        <f>_xlfn.XLOOKUP($L492,Forman!$B:$B,Forman!M:M)</f>
        <v>Rejets liquides à 85 °C [METABOLHEAT - National]</v>
      </c>
      <c r="U492">
        <f>_xlfn.XLOOKUP($L492,Forman!$B:$B,Forman!N:N)</f>
        <v>0.01</v>
      </c>
      <c r="V492" t="str">
        <f>_xlfn.XLOOKUP($L492,Forman!$B:$B,Forman!O:O)</f>
        <v>Rejets liquides à 50 °C [METABOLHEAT - National]</v>
      </c>
      <c r="W492">
        <f>_xlfn.XLOOKUP($L492,Forman!$B:$B,Forman!P:P)</f>
        <v>0.38</v>
      </c>
      <c r="X492" t="str">
        <f t="shared" si="26"/>
        <v>Gaz de pétrole liquéfiés [METABOLHEAT - National]</v>
      </c>
      <c r="Y492" t="str">
        <f t="shared" si="29"/>
        <v>GPL - Traitement thermique à haute enthalpie - Vapeur - Produits chimiques : Traitement thermique à haute enthalpie - Produits pharmaceutiques, etc. [METABOLHEAT - National]</v>
      </c>
      <c r="Z492" t="str">
        <f t="shared" si="27"/>
        <v>Chaleur utile à 400 °C [METABOLHEAT - National]</v>
      </c>
      <c r="AA492" t="str">
        <f t="shared" si="28"/>
        <v>Enfant</v>
      </c>
      <c r="AB492" t="s">
        <v>3977</v>
      </c>
      <c r="AC492" t="s">
        <v>3983</v>
      </c>
      <c r="AD492" t="s">
        <v>3991</v>
      </c>
    </row>
    <row r="493" spans="1:30" x14ac:dyDescent="0.3">
      <c r="A493">
        <v>7</v>
      </c>
      <c r="B493" t="s">
        <v>2648</v>
      </c>
      <c r="H493" t="s">
        <v>1654</v>
      </c>
      <c r="I493" t="str">
        <f>'Correspondance produits'!$B$161</f>
        <v>Diesel et biocarburants</v>
      </c>
      <c r="J493" t="s">
        <v>3214</v>
      </c>
      <c r="K493" t="s">
        <v>3203</v>
      </c>
      <c r="L493" t="str">
        <f>Forman!$B$8</f>
        <v>Gasifier</v>
      </c>
      <c r="M493" t="str">
        <f>'Correspondance produits'!$B$109</f>
        <v>Chaleur utile à 400 °C</v>
      </c>
      <c r="O493">
        <f>_xlfn.XLOOKUP($L493,Forman!$B:$B,Forman!H:H)</f>
        <v>1.4999999999999998</v>
      </c>
      <c r="P493" t="str">
        <f>_xlfn.XLOOKUP($L493,Forman!$B:$B,Forman!I:I)</f>
        <v>Rejets gazeux à 150 °C [METABOLHEAT - National]</v>
      </c>
      <c r="Q493">
        <f>_xlfn.XLOOKUP($L493,Forman!$B:$B,Forman!J:J)</f>
        <v>0.23</v>
      </c>
      <c r="R493" t="str">
        <f>_xlfn.XLOOKUP($L493,Forman!$B:$B,Forman!K:K)</f>
        <v>Rejets gazeux à 100 °C [METABOLHEAT - National]</v>
      </c>
      <c r="S493">
        <f>_xlfn.XLOOKUP($L493,Forman!$B:$B,Forman!L:L)</f>
        <v>0.38</v>
      </c>
      <c r="T493" t="str">
        <f>_xlfn.XLOOKUP($L493,Forman!$B:$B,Forman!M:M)</f>
        <v>Rejets liquides à 85 °C [METABOLHEAT - National]</v>
      </c>
      <c r="U493">
        <f>_xlfn.XLOOKUP($L493,Forman!$B:$B,Forman!N:N)</f>
        <v>0.01</v>
      </c>
      <c r="V493" t="str">
        <f>_xlfn.XLOOKUP($L493,Forman!$B:$B,Forman!O:O)</f>
        <v>Rejets liquides à 50 °C [METABOLHEAT - National]</v>
      </c>
      <c r="W493">
        <f>_xlfn.XLOOKUP($L493,Forman!$B:$B,Forman!P:P)</f>
        <v>0.38</v>
      </c>
      <c r="X493" t="str">
        <f t="shared" si="26"/>
        <v>Diesel et biocarburants [METABOLHEAT - National]</v>
      </c>
      <c r="Y493" t="str">
        <f t="shared" si="29"/>
        <v>Gazole et biocarburants liquides - Traitement thermique à haute enthalpie - Vapeur - Produits chimiques : Traitement thermique à haute enthalpie - Produits pharmaceutiques, etc. [METABOLHEAT - National]</v>
      </c>
      <c r="Z493" t="str">
        <f t="shared" si="27"/>
        <v>Chaleur utile à 400 °C [METABOLHEAT - National]</v>
      </c>
      <c r="AA493" t="str">
        <f t="shared" si="28"/>
        <v>Enfant</v>
      </c>
      <c r="AB493" t="s">
        <v>3977</v>
      </c>
      <c r="AC493" t="s">
        <v>3983</v>
      </c>
      <c r="AD493" t="s">
        <v>3991</v>
      </c>
    </row>
    <row r="494" spans="1:30" x14ac:dyDescent="0.3">
      <c r="A494">
        <v>7</v>
      </c>
      <c r="B494" t="s">
        <v>2649</v>
      </c>
      <c r="H494" t="s">
        <v>1655</v>
      </c>
      <c r="I494" t="str">
        <f>'Correspondance produits'!$B$46</f>
        <v>Fioul</v>
      </c>
      <c r="J494" t="s">
        <v>3214</v>
      </c>
      <c r="K494" t="s">
        <v>3203</v>
      </c>
      <c r="L494" t="str">
        <f>Forman!$B$8</f>
        <v>Gasifier</v>
      </c>
      <c r="M494" t="str">
        <f>'Correspondance produits'!$B$109</f>
        <v>Chaleur utile à 400 °C</v>
      </c>
      <c r="O494">
        <f>_xlfn.XLOOKUP($L494,Forman!$B:$B,Forman!H:H)</f>
        <v>1.4999999999999998</v>
      </c>
      <c r="P494" t="str">
        <f>_xlfn.XLOOKUP($L494,Forman!$B:$B,Forman!I:I)</f>
        <v>Rejets gazeux à 150 °C [METABOLHEAT - National]</v>
      </c>
      <c r="Q494">
        <f>_xlfn.XLOOKUP($L494,Forman!$B:$B,Forman!J:J)</f>
        <v>0.23</v>
      </c>
      <c r="R494" t="str">
        <f>_xlfn.XLOOKUP($L494,Forman!$B:$B,Forman!K:K)</f>
        <v>Rejets gazeux à 100 °C [METABOLHEAT - National]</v>
      </c>
      <c r="S494">
        <f>_xlfn.XLOOKUP($L494,Forman!$B:$B,Forman!L:L)</f>
        <v>0.38</v>
      </c>
      <c r="T494" t="str">
        <f>_xlfn.XLOOKUP($L494,Forman!$B:$B,Forman!M:M)</f>
        <v>Rejets liquides à 85 °C [METABOLHEAT - National]</v>
      </c>
      <c r="U494">
        <f>_xlfn.XLOOKUP($L494,Forman!$B:$B,Forman!N:N)</f>
        <v>0.01</v>
      </c>
      <c r="V494" t="str">
        <f>_xlfn.XLOOKUP($L494,Forman!$B:$B,Forman!O:O)</f>
        <v>Rejets liquides à 50 °C [METABOLHEAT - National]</v>
      </c>
      <c r="W494">
        <f>_xlfn.XLOOKUP($L494,Forman!$B:$B,Forman!P:P)</f>
        <v>0.38</v>
      </c>
      <c r="X494" t="str">
        <f t="shared" si="26"/>
        <v>Fioul [METABOLHEAT - National]</v>
      </c>
      <c r="Y494" t="str">
        <f t="shared" si="29"/>
        <v>Fioul - Traitement thermique à haute enthalpie - Vapeur - Produits chimiques : Traitement thermique à haute enthalpie - Produits pharmaceutiques, etc. [METABOLHEAT - National]</v>
      </c>
      <c r="Z494" t="str">
        <f t="shared" si="27"/>
        <v>Chaleur utile à 400 °C [METABOLHEAT - National]</v>
      </c>
      <c r="AA494" t="str">
        <f t="shared" si="28"/>
        <v>Enfant</v>
      </c>
      <c r="AB494" t="s">
        <v>3977</v>
      </c>
      <c r="AC494" t="s">
        <v>3983</v>
      </c>
      <c r="AD494" t="s">
        <v>3991</v>
      </c>
    </row>
    <row r="495" spans="1:30" x14ac:dyDescent="0.3">
      <c r="A495">
        <v>7</v>
      </c>
      <c r="B495" t="s">
        <v>2650</v>
      </c>
      <c r="H495" t="s">
        <v>1656</v>
      </c>
      <c r="I495" t="str">
        <f>'Correspondance produits'!$B$169</f>
        <v>Autres carburants</v>
      </c>
      <c r="J495" t="s">
        <v>3214</v>
      </c>
      <c r="K495" t="s">
        <v>3203</v>
      </c>
      <c r="L495" t="str">
        <f>Forman!$B$8</f>
        <v>Gasifier</v>
      </c>
      <c r="M495" t="str">
        <f>'Correspondance produits'!$B$109</f>
        <v>Chaleur utile à 400 °C</v>
      </c>
      <c r="O495">
        <f>_xlfn.XLOOKUP($L495,Forman!$B:$B,Forman!H:H)</f>
        <v>1.4999999999999998</v>
      </c>
      <c r="P495" t="str">
        <f>_xlfn.XLOOKUP($L495,Forman!$B:$B,Forman!I:I)</f>
        <v>Rejets gazeux à 150 °C [METABOLHEAT - National]</v>
      </c>
      <c r="Q495">
        <f>_xlfn.XLOOKUP($L495,Forman!$B:$B,Forman!J:J)</f>
        <v>0.23</v>
      </c>
      <c r="R495" t="str">
        <f>_xlfn.XLOOKUP($L495,Forman!$B:$B,Forman!K:K)</f>
        <v>Rejets gazeux à 100 °C [METABOLHEAT - National]</v>
      </c>
      <c r="S495">
        <f>_xlfn.XLOOKUP($L495,Forman!$B:$B,Forman!L:L)</f>
        <v>0.38</v>
      </c>
      <c r="T495" t="str">
        <f>_xlfn.XLOOKUP($L495,Forman!$B:$B,Forman!M:M)</f>
        <v>Rejets liquides à 85 °C [METABOLHEAT - National]</v>
      </c>
      <c r="U495">
        <f>_xlfn.XLOOKUP($L495,Forman!$B:$B,Forman!N:N)</f>
        <v>0.01</v>
      </c>
      <c r="V495" t="str">
        <f>_xlfn.XLOOKUP($L495,Forman!$B:$B,Forman!O:O)</f>
        <v>Rejets liquides à 50 °C [METABOLHEAT - National]</v>
      </c>
      <c r="W495">
        <f>_xlfn.XLOOKUP($L495,Forman!$B:$B,Forman!P:P)</f>
        <v>0.38</v>
      </c>
      <c r="X495" t="str">
        <f t="shared" si="26"/>
        <v>Autres carburants [METABOLHEAT - National]</v>
      </c>
      <c r="Y495" t="str">
        <f t="shared" si="29"/>
        <v>Autres liquides - Traitement thermique à haute enthalpie - Vapeur - Produits chimiques : Traitement thermique à haute enthalpie - Produits pharmaceutiques, etc. [METABOLHEAT - National]</v>
      </c>
      <c r="Z495" t="str">
        <f t="shared" si="27"/>
        <v>Chaleur utile à 400 °C [METABOLHEAT - National]</v>
      </c>
      <c r="AA495" t="str">
        <f t="shared" si="28"/>
        <v>Enfant</v>
      </c>
      <c r="AB495" t="s">
        <v>3977</v>
      </c>
      <c r="AC495" t="s">
        <v>3983</v>
      </c>
      <c r="AD495" t="s">
        <v>3991</v>
      </c>
    </row>
    <row r="496" spans="1:30" x14ac:dyDescent="0.3">
      <c r="A496">
        <v>7</v>
      </c>
      <c r="B496" t="s">
        <v>2651</v>
      </c>
      <c r="H496" t="s">
        <v>1657</v>
      </c>
      <c r="I496" t="str">
        <f>'Correspondance produits'!$B$152</f>
        <v>Gaz</v>
      </c>
      <c r="J496" t="s">
        <v>3214</v>
      </c>
      <c r="K496" t="s">
        <v>3203</v>
      </c>
      <c r="L496" t="str">
        <f>Forman!$B$10</f>
        <v>Steam reformer</v>
      </c>
      <c r="M496" t="str">
        <f>'Correspondance produits'!$B$109</f>
        <v>Chaleur utile à 400 °C</v>
      </c>
      <c r="O496">
        <f>_xlfn.XLOOKUP($L496,Forman!$B:$B,Forman!H:H)</f>
        <v>2.6</v>
      </c>
      <c r="P496" t="str">
        <f>_xlfn.XLOOKUP($L496,Forman!$B:$B,Forman!I:I)</f>
        <v>Rejets gazeux à 150 °C [METABOLHEAT - National]</v>
      </c>
      <c r="Q496">
        <f>_xlfn.XLOOKUP($L496,Forman!$B:$B,Forman!J:J)</f>
        <v>0.95</v>
      </c>
      <c r="R496">
        <f>_xlfn.XLOOKUP($L496,Forman!$B:$B,Forman!K:K)</f>
        <v>0</v>
      </c>
      <c r="S496">
        <f>_xlfn.XLOOKUP($L496,Forman!$B:$B,Forman!L:L)</f>
        <v>0</v>
      </c>
      <c r="T496" t="str">
        <f>_xlfn.XLOOKUP($L496,Forman!$B:$B,Forman!M:M)</f>
        <v>Rejets liquides à 85 °C [METABOLHEAT - National]</v>
      </c>
      <c r="U496">
        <f>_xlfn.XLOOKUP($L496,Forman!$B:$B,Forman!N:N)</f>
        <v>0.05</v>
      </c>
      <c r="V496">
        <f>_xlfn.XLOOKUP($L496,Forman!$B:$B,Forman!O:O)</f>
        <v>0</v>
      </c>
      <c r="W496">
        <f>_xlfn.XLOOKUP($L496,Forman!$B:$B,Forman!P:P)</f>
        <v>0</v>
      </c>
      <c r="X496" t="str">
        <f t="shared" si="26"/>
        <v>Gaz [METABOLHEAT - National]</v>
      </c>
      <c r="Y496" t="str">
        <f t="shared" si="29"/>
        <v>Gaz naturel et biogaz - Traitement thermique à haute enthalpie - Vapeur - Produits chimiques : Traitement thermique à haute enthalpie - Produits pharmaceutiques, etc. [METABOLHEAT - National]</v>
      </c>
      <c r="Z496" t="str">
        <f t="shared" si="27"/>
        <v>Chaleur utile à 400 °C [METABOLHEAT - National]</v>
      </c>
      <c r="AA496" t="str">
        <f t="shared" si="28"/>
        <v>Enfant</v>
      </c>
      <c r="AB496" t="s">
        <v>3977</v>
      </c>
      <c r="AC496" t="s">
        <v>3983</v>
      </c>
      <c r="AD496" t="s">
        <v>3991</v>
      </c>
    </row>
    <row r="497" spans="1:30" x14ac:dyDescent="0.3">
      <c r="A497">
        <v>7</v>
      </c>
      <c r="B497" t="s">
        <v>2652</v>
      </c>
      <c r="H497" t="s">
        <v>2092</v>
      </c>
      <c r="I497" t="str">
        <f>'Correspondance produits'!$B$18</f>
        <v>Gaz manufacturés</v>
      </c>
      <c r="J497" t="s">
        <v>3214</v>
      </c>
      <c r="K497" t="s">
        <v>3203</v>
      </c>
      <c r="L497" t="str">
        <f>Forman!$B$10</f>
        <v>Steam reformer</v>
      </c>
      <c r="M497" t="str">
        <f>'Correspondance produits'!$B$109</f>
        <v>Chaleur utile à 400 °C</v>
      </c>
      <c r="O497">
        <f>_xlfn.XLOOKUP($L497,Forman!$B:$B,Forman!H:H)</f>
        <v>2.6</v>
      </c>
      <c r="P497" t="str">
        <f>_xlfn.XLOOKUP($L497,Forman!$B:$B,Forman!I:I)</f>
        <v>Rejets gazeux à 150 °C [METABOLHEAT - National]</v>
      </c>
      <c r="Q497">
        <f>_xlfn.XLOOKUP($L497,Forman!$B:$B,Forman!J:J)</f>
        <v>0.95</v>
      </c>
      <c r="R497">
        <f>_xlfn.XLOOKUP($L497,Forman!$B:$B,Forman!K:K)</f>
        <v>0</v>
      </c>
      <c r="S497">
        <f>_xlfn.XLOOKUP($L497,Forman!$B:$B,Forman!L:L)</f>
        <v>0</v>
      </c>
      <c r="T497" t="str">
        <f>_xlfn.XLOOKUP($L497,Forman!$B:$B,Forman!M:M)</f>
        <v>Rejets liquides à 85 °C [METABOLHEAT - National]</v>
      </c>
      <c r="U497">
        <f>_xlfn.XLOOKUP($L497,Forman!$B:$B,Forman!N:N)</f>
        <v>0.05</v>
      </c>
      <c r="V497">
        <f>_xlfn.XLOOKUP($L497,Forman!$B:$B,Forman!O:O)</f>
        <v>0</v>
      </c>
      <c r="W497">
        <f>_xlfn.XLOOKUP($L497,Forman!$B:$B,Forman!P:P)</f>
        <v>0</v>
      </c>
      <c r="X497" t="str">
        <f t="shared" si="26"/>
        <v>Gaz manufacturés [METABOLHEAT - National]</v>
      </c>
      <c r="Y497" t="str">
        <f t="shared" si="29"/>
        <v>Gaz dérivés - Traitement thermique à haute enthalpie - Vapeur - Produits chimiques : Traitement thermique à haute enthalpie - Produits pharmaceutiques, etc. [METABOLHEAT - National]</v>
      </c>
      <c r="Z497" t="str">
        <f t="shared" si="27"/>
        <v>Chaleur utile à 400 °C [METABOLHEAT - National]</v>
      </c>
      <c r="AA497" t="str">
        <f t="shared" si="28"/>
        <v>Enfant</v>
      </c>
      <c r="AB497" t="s">
        <v>3977</v>
      </c>
      <c r="AC497" t="s">
        <v>3983</v>
      </c>
      <c r="AD497" t="s">
        <v>3991</v>
      </c>
    </row>
    <row r="498" spans="1:30" x14ac:dyDescent="0.3">
      <c r="A498">
        <v>7</v>
      </c>
      <c r="B498" t="s">
        <v>2653</v>
      </c>
      <c r="H498" t="s">
        <v>1658</v>
      </c>
      <c r="I498" t="str">
        <f>'Correspondance produits'!$B$164</f>
        <v>Biomasse solide et déchets</v>
      </c>
      <c r="J498" t="s">
        <v>3214</v>
      </c>
      <c r="K498" t="s">
        <v>3203</v>
      </c>
      <c r="L498" t="str">
        <f>Forman!$B$10</f>
        <v>Steam reformer</v>
      </c>
      <c r="M498" t="str">
        <f>'Correspondance produits'!$B$109</f>
        <v>Chaleur utile à 400 °C</v>
      </c>
      <c r="O498">
        <f>_xlfn.XLOOKUP($L498,Forman!$B:$B,Forman!H:H)</f>
        <v>2.6</v>
      </c>
      <c r="P498" t="str">
        <f>_xlfn.XLOOKUP($L498,Forman!$B:$B,Forman!I:I)</f>
        <v>Rejets gazeux à 150 °C [METABOLHEAT - National]</v>
      </c>
      <c r="Q498">
        <f>_xlfn.XLOOKUP($L498,Forman!$B:$B,Forman!J:J)</f>
        <v>0.95</v>
      </c>
      <c r="R498">
        <f>_xlfn.XLOOKUP($L498,Forman!$B:$B,Forman!K:K)</f>
        <v>0</v>
      </c>
      <c r="S498">
        <f>_xlfn.XLOOKUP($L498,Forman!$B:$B,Forman!L:L)</f>
        <v>0</v>
      </c>
      <c r="T498" t="str">
        <f>_xlfn.XLOOKUP($L498,Forman!$B:$B,Forman!M:M)</f>
        <v>Rejets liquides à 85 °C [METABOLHEAT - National]</v>
      </c>
      <c r="U498">
        <f>_xlfn.XLOOKUP($L498,Forman!$B:$B,Forman!N:N)</f>
        <v>0.05</v>
      </c>
      <c r="V498">
        <f>_xlfn.XLOOKUP($L498,Forman!$B:$B,Forman!O:O)</f>
        <v>0</v>
      </c>
      <c r="W498">
        <f>_xlfn.XLOOKUP($L498,Forman!$B:$B,Forman!P:P)</f>
        <v>0</v>
      </c>
      <c r="X498" t="str">
        <f t="shared" si="26"/>
        <v>Biomasse solide et déchets [METABOLHEAT - National]</v>
      </c>
      <c r="Y498" t="str">
        <f t="shared" si="29"/>
        <v>Biomasse et déchets - Traitement thermique à haute enthalpie - Vapeur - Produits chimiques : Traitement thermique à haute enthalpie - Produits pharmaceutiques, etc. [METABOLHEAT - National]</v>
      </c>
      <c r="Z498" t="str">
        <f t="shared" si="27"/>
        <v>Chaleur utile à 400 °C [METABOLHEAT - National]</v>
      </c>
      <c r="AA498" t="str">
        <f t="shared" si="28"/>
        <v>Enfant</v>
      </c>
      <c r="AB498" t="s">
        <v>3977</v>
      </c>
      <c r="AC498" t="s">
        <v>3983</v>
      </c>
      <c r="AD498" t="s">
        <v>3991</v>
      </c>
    </row>
    <row r="499" spans="1:30" x14ac:dyDescent="0.3">
      <c r="A499">
        <v>7</v>
      </c>
      <c r="B499" t="s">
        <v>2654</v>
      </c>
      <c r="H499" t="s">
        <v>1659</v>
      </c>
      <c r="I499" t="str">
        <f>'Correspondance produits'!$B$84</f>
        <v>Chaleur réseau</v>
      </c>
      <c r="J499" t="s">
        <v>3216</v>
      </c>
      <c r="K499" t="s">
        <v>3203</v>
      </c>
      <c r="L499" t="s">
        <v>939</v>
      </c>
      <c r="M499" t="str">
        <f>'Correspondance produits'!$B$109</f>
        <v>Chaleur utile à 400 °C</v>
      </c>
      <c r="O499">
        <f>_xlfn.XLOOKUP($L499,Forman!$B:$B,Forman!H:H)</f>
        <v>2.117647058823529</v>
      </c>
      <c r="P499">
        <f>_xlfn.XLOOKUP($L499,Forman!$B:$B,Forman!I:I)</f>
        <v>0</v>
      </c>
      <c r="Q499">
        <f>_xlfn.XLOOKUP($L499,Forman!$B:$B,Forman!J:J)</f>
        <v>0</v>
      </c>
      <c r="R499">
        <f>_xlfn.XLOOKUP($L499,Forman!$B:$B,Forman!K:K)</f>
        <v>0</v>
      </c>
      <c r="S499">
        <f>_xlfn.XLOOKUP($L499,Forman!$B:$B,Forman!L:L)</f>
        <v>0</v>
      </c>
      <c r="T499" t="str">
        <f>_xlfn.XLOOKUP($L499,Forman!$B:$B,Forman!M:M)</f>
        <v>Rejets liquides à 50 °C [METABOLHEAT - National]</v>
      </c>
      <c r="U499">
        <f>_xlfn.XLOOKUP($L499,Forman!$B:$B,Forman!N:N)</f>
        <v>1</v>
      </c>
      <c r="V499">
        <f>_xlfn.XLOOKUP($L499,Forman!$B:$B,Forman!O:O)</f>
        <v>0</v>
      </c>
      <c r="W499">
        <f>_xlfn.XLOOKUP($L499,Forman!$B:$B,Forman!P:P)</f>
        <v>0</v>
      </c>
      <c r="X499" t="str">
        <f t="shared" si="26"/>
        <v>Chaleur réseau [METABOLHEAT - National]</v>
      </c>
      <c r="Y499" t="str">
        <f t="shared" si="29"/>
        <v>Vapeur distribuée - Traitement thermique à haute enthalpie - Vapeur - Produits chimiques : Traitement thermique à haute enthalpie - Produits pharmaceutiques, etc. [METABOLHEAT - National]</v>
      </c>
      <c r="Z499" t="str">
        <f t="shared" si="27"/>
        <v>Chaleur utile à 400 °C [METABOLHEAT - National]</v>
      </c>
      <c r="AA499" t="str">
        <f t="shared" si="28"/>
        <v>Enfant</v>
      </c>
      <c r="AB499" t="s">
        <v>3977</v>
      </c>
      <c r="AC499" t="s">
        <v>3983</v>
      </c>
      <c r="AD499" t="s">
        <v>3991</v>
      </c>
    </row>
    <row r="500" spans="1:30" x14ac:dyDescent="0.3">
      <c r="A500">
        <v>6</v>
      </c>
      <c r="B500" t="s">
        <v>2655</v>
      </c>
      <c r="H500" t="s">
        <v>1660</v>
      </c>
      <c r="I500" t="str">
        <f>'Correspondance produits'!$B$85</f>
        <v>Électricité</v>
      </c>
      <c r="J500" t="s">
        <v>3207</v>
      </c>
      <c r="K500" t="s">
        <v>3204</v>
      </c>
      <c r="L500" t="str">
        <f>Forman!$B$13</f>
        <v>Heaters</v>
      </c>
      <c r="M500" t="str">
        <f>'Correspondance produits'!$B$107</f>
        <v>Chaleur utile à 960 °C</v>
      </c>
      <c r="O500">
        <f>_xlfn.XLOOKUP($L500,Forman!$B:$B,Forman!H:H)</f>
        <v>0</v>
      </c>
      <c r="P500">
        <f>_xlfn.XLOOKUP($L500,Forman!$B:$B,Forman!I:I)</f>
        <v>0</v>
      </c>
      <c r="Q500">
        <f>_xlfn.XLOOKUP($L500,Forman!$B:$B,Forman!J:J)</f>
        <v>0</v>
      </c>
      <c r="R500">
        <f>_xlfn.XLOOKUP($L500,Forman!$B:$B,Forman!K:K)</f>
        <v>0</v>
      </c>
      <c r="S500">
        <f>_xlfn.XLOOKUP($L500,Forman!$B:$B,Forman!L:L)</f>
        <v>0</v>
      </c>
      <c r="T500">
        <f>_xlfn.XLOOKUP($L500,Forman!$B:$B,Forman!M:M)</f>
        <v>0</v>
      </c>
      <c r="U500">
        <f>_xlfn.XLOOKUP($L500,Forman!$B:$B,Forman!N:N)</f>
        <v>0</v>
      </c>
      <c r="V500">
        <f>_xlfn.XLOOKUP($L500,Forman!$B:$B,Forman!O:O)</f>
        <v>0</v>
      </c>
      <c r="W500">
        <f>_xlfn.XLOOKUP($L500,Forman!$B:$B,Forman!P:P)</f>
        <v>0</v>
      </c>
      <c r="X500" t="str">
        <f t="shared" si="26"/>
        <v>Électricité [METABOLHEAT - National]</v>
      </c>
      <c r="Y500" t="str">
        <f t="shared" si="29"/>
        <v>Traitement thermique à haute enthalpie - Électrique (micro-ondes) - Produits chimiques : Traitement thermique à haute enthalpie - Produits pharmaceutiques, etc. [METABOLHEAT - National]</v>
      </c>
      <c r="Z500" t="str">
        <f t="shared" si="27"/>
        <v>Chaleur utile à 960 °C [METABOLHEAT - National]</v>
      </c>
      <c r="AA500" t="str">
        <f t="shared" si="28"/>
        <v>Enfant</v>
      </c>
      <c r="AB500" t="s">
        <v>3977</v>
      </c>
      <c r="AC500" t="s">
        <v>3983</v>
      </c>
      <c r="AD500" t="s">
        <v>3991</v>
      </c>
    </row>
    <row r="501" spans="1:30" x14ac:dyDescent="0.3">
      <c r="A501">
        <v>5</v>
      </c>
      <c r="B501" t="s">
        <v>2656</v>
      </c>
      <c r="H501" t="s">
        <v>2226</v>
      </c>
      <c r="O501">
        <f>_xlfn.XLOOKUP($L501,Forman!$B:$B,Forman!H:H)</f>
        <v>0</v>
      </c>
      <c r="P501">
        <f>_xlfn.XLOOKUP($L501,Forman!$B:$B,Forman!I:I)</f>
        <v>0</v>
      </c>
      <c r="Q501">
        <f>_xlfn.XLOOKUP($L501,Forman!$B:$B,Forman!J:J)</f>
        <v>0</v>
      </c>
      <c r="R501">
        <f>_xlfn.XLOOKUP($L501,Forman!$B:$B,Forman!K:K)</f>
        <v>0</v>
      </c>
      <c r="S501">
        <f>_xlfn.XLOOKUP($L501,Forman!$B:$B,Forman!L:L)</f>
        <v>0</v>
      </c>
      <c r="T501">
        <f>_xlfn.XLOOKUP($L501,Forman!$B:$B,Forman!M:M)</f>
        <v>0</v>
      </c>
      <c r="U501">
        <f>_xlfn.XLOOKUP($L501,Forman!$B:$B,Forman!N:N)</f>
        <v>0</v>
      </c>
      <c r="V501">
        <f>_xlfn.XLOOKUP($L501,Forman!$B:$B,Forman!O:O)</f>
        <v>0</v>
      </c>
      <c r="W501">
        <f>_xlfn.XLOOKUP($L501,Forman!$B:$B,Forman!P:P)</f>
        <v>0</v>
      </c>
      <c r="X501" t="str">
        <f t="shared" si="26"/>
        <v xml:space="preserve"> [METABOLHEAT - National]</v>
      </c>
      <c r="Y501" t="str">
        <f t="shared" si="29"/>
        <v>Produits chimiques : Fours - Produits pharmaceutiques, etc. [METABOLHEAT - National]</v>
      </c>
      <c r="Z501" t="str">
        <f t="shared" si="27"/>
        <v xml:space="preserve"> [METABOLHEAT - National]</v>
      </c>
      <c r="AA501" t="str">
        <f t="shared" si="28"/>
        <v>Parent</v>
      </c>
    </row>
    <row r="502" spans="1:30" x14ac:dyDescent="0.3">
      <c r="A502">
        <v>6</v>
      </c>
      <c r="B502" t="s">
        <v>2657</v>
      </c>
      <c r="H502" t="s">
        <v>2227</v>
      </c>
      <c r="O502">
        <f>_xlfn.XLOOKUP($L502,Forman!$B:$B,Forman!H:H)</f>
        <v>0</v>
      </c>
      <c r="P502">
        <f>_xlfn.XLOOKUP($L502,Forman!$B:$B,Forman!I:I)</f>
        <v>0</v>
      </c>
      <c r="Q502">
        <f>_xlfn.XLOOKUP($L502,Forman!$B:$B,Forman!J:J)</f>
        <v>0</v>
      </c>
      <c r="R502">
        <f>_xlfn.XLOOKUP($L502,Forman!$B:$B,Forman!K:K)</f>
        <v>0</v>
      </c>
      <c r="S502">
        <f>_xlfn.XLOOKUP($L502,Forman!$B:$B,Forman!L:L)</f>
        <v>0</v>
      </c>
      <c r="T502">
        <f>_xlfn.XLOOKUP($L502,Forman!$B:$B,Forman!M:M)</f>
        <v>0</v>
      </c>
      <c r="U502">
        <f>_xlfn.XLOOKUP($L502,Forman!$B:$B,Forman!N:N)</f>
        <v>0</v>
      </c>
      <c r="V502">
        <f>_xlfn.XLOOKUP($L502,Forman!$B:$B,Forman!O:O)</f>
        <v>0</v>
      </c>
      <c r="W502">
        <f>_xlfn.XLOOKUP($L502,Forman!$B:$B,Forman!P:P)</f>
        <v>0</v>
      </c>
      <c r="X502" t="str">
        <f t="shared" si="26"/>
        <v xml:space="preserve"> [METABOLHEAT - National]</v>
      </c>
      <c r="Y502" t="str">
        <f t="shared" si="29"/>
        <v>Produits chimiques : Fours - Thermiques - Produits chimiques : Fours - Produits pharmaceutiques, etc. [METABOLHEAT - National]</v>
      </c>
      <c r="Z502" t="str">
        <f t="shared" si="27"/>
        <v xml:space="preserve"> [METABOLHEAT - National]</v>
      </c>
      <c r="AA502" t="str">
        <f t="shared" si="28"/>
        <v>Parent</v>
      </c>
    </row>
    <row r="503" spans="1:30" x14ac:dyDescent="0.3">
      <c r="A503">
        <v>7</v>
      </c>
      <c r="B503" t="s">
        <v>2658</v>
      </c>
      <c r="H503" t="s">
        <v>1661</v>
      </c>
      <c r="I503" t="str">
        <f>'Correspondance produits'!$B$3</f>
        <v>Combustibles fossiles solides</v>
      </c>
      <c r="J503" t="s">
        <v>3214</v>
      </c>
      <c r="K503" t="s">
        <v>3204</v>
      </c>
      <c r="L503" t="s">
        <v>941</v>
      </c>
      <c r="M503" t="str">
        <f>'Correspondance produits'!$B$109</f>
        <v>Chaleur utile à 400 °C</v>
      </c>
      <c r="O503">
        <f>_xlfn.XLOOKUP($L503,Forman!$B:$B,Forman!H:H)</f>
        <v>2.9999999999999996</v>
      </c>
      <c r="P503" t="str">
        <f>_xlfn.XLOOKUP($L503,Forman!$B:$B,Forman!I:I)</f>
        <v>Rejets gazeux à 150 °C [METABOLHEAT - National]</v>
      </c>
      <c r="Q503">
        <f>_xlfn.XLOOKUP($L503,Forman!$B:$B,Forman!J:J)</f>
        <v>0.23</v>
      </c>
      <c r="R503" t="str">
        <f>_xlfn.XLOOKUP($L503,Forman!$B:$B,Forman!K:K)</f>
        <v>Rejets gazeux à 100 °C [METABOLHEAT - National]</v>
      </c>
      <c r="S503">
        <f>_xlfn.XLOOKUP($L503,Forman!$B:$B,Forman!L:L)</f>
        <v>0.38</v>
      </c>
      <c r="T503" t="str">
        <f>_xlfn.XLOOKUP($L503,Forman!$B:$B,Forman!M:M)</f>
        <v>Rejets liquides à 85 °C [METABOLHEAT - National]</v>
      </c>
      <c r="U503">
        <f>_xlfn.XLOOKUP($L503,Forman!$B:$B,Forman!N:N)</f>
        <v>0.01</v>
      </c>
      <c r="V503" t="str">
        <f>_xlfn.XLOOKUP($L503,Forman!$B:$B,Forman!O:O)</f>
        <v>Rejets liquides à 50 °C [METABOLHEAT - National]</v>
      </c>
      <c r="W503">
        <f>_xlfn.XLOOKUP($L503,Forman!$B:$B,Forman!P:P)</f>
        <v>0.38</v>
      </c>
      <c r="X503" t="str">
        <f t="shared" si="26"/>
        <v>Combustibles fossiles solides [METABOLHEAT - National]</v>
      </c>
      <c r="Y503" t="str">
        <f t="shared" si="29"/>
        <v>Solides - Produits chimiques : Fours - Thermiques - Produits chimiques : Fours - Produits pharmaceutiques, etc. [METABOLHEAT - National]</v>
      </c>
      <c r="Z503" t="str">
        <f t="shared" si="27"/>
        <v>Chaleur utile à 400 °C [METABOLHEAT - National]</v>
      </c>
      <c r="AA503" t="str">
        <f t="shared" si="28"/>
        <v>Enfant</v>
      </c>
      <c r="AB503" t="s">
        <v>3977</v>
      </c>
      <c r="AC503" t="s">
        <v>3984</v>
      </c>
      <c r="AD503" t="s">
        <v>3988</v>
      </c>
    </row>
    <row r="504" spans="1:30" x14ac:dyDescent="0.3">
      <c r="A504">
        <v>7</v>
      </c>
      <c r="B504" t="s">
        <v>2659</v>
      </c>
      <c r="H504" t="s">
        <v>1662</v>
      </c>
      <c r="I504" t="str">
        <f>'Correspondance produits'!$B$38</f>
        <v>Gaz de pétrole liquéfiés</v>
      </c>
      <c r="J504" t="s">
        <v>3214</v>
      </c>
      <c r="K504" t="s">
        <v>3204</v>
      </c>
      <c r="L504" t="s">
        <v>935</v>
      </c>
      <c r="M504" t="str">
        <f>'Correspondance produits'!$B$109</f>
        <v>Chaleur utile à 400 °C</v>
      </c>
      <c r="O504">
        <f>_xlfn.XLOOKUP($L504,Forman!$B:$B,Forman!H:H)</f>
        <v>2.8999999999999995</v>
      </c>
      <c r="P504" t="str">
        <f>_xlfn.XLOOKUP($L504,Forman!$B:$B,Forman!I:I)</f>
        <v>Rejets gazeux à 200 °C [METABOLHEAT - National]</v>
      </c>
      <c r="Q504">
        <f>_xlfn.XLOOKUP($L504,Forman!$B:$B,Forman!J:J)</f>
        <v>0.95</v>
      </c>
      <c r="R504">
        <f>_xlfn.XLOOKUP($L504,Forman!$B:$B,Forman!K:K)</f>
        <v>0</v>
      </c>
      <c r="S504">
        <f>_xlfn.XLOOKUP($L504,Forman!$B:$B,Forman!L:L)</f>
        <v>0</v>
      </c>
      <c r="T504" t="str">
        <f>_xlfn.XLOOKUP($L504,Forman!$B:$B,Forman!M:M)</f>
        <v>Rejets liquides à 85 °C [METABOLHEAT - National]</v>
      </c>
      <c r="U504">
        <f>_xlfn.XLOOKUP($L504,Forman!$B:$B,Forman!N:N)</f>
        <v>0.05</v>
      </c>
      <c r="V504">
        <f>_xlfn.XLOOKUP($L504,Forman!$B:$B,Forman!O:O)</f>
        <v>0</v>
      </c>
      <c r="W504">
        <f>_xlfn.XLOOKUP($L504,Forman!$B:$B,Forman!P:P)</f>
        <v>0</v>
      </c>
      <c r="X504" t="str">
        <f t="shared" si="26"/>
        <v>Gaz de pétrole liquéfiés [METABOLHEAT - National]</v>
      </c>
      <c r="Y504" t="str">
        <f t="shared" si="29"/>
        <v>GPL - Produits chimiques : Fours - Thermiques - Produits chimiques : Fours - Produits pharmaceutiques, etc. [METABOLHEAT - National]</v>
      </c>
      <c r="Z504" t="str">
        <f t="shared" si="27"/>
        <v>Chaleur utile à 400 °C [METABOLHEAT - National]</v>
      </c>
      <c r="AA504" t="str">
        <f t="shared" si="28"/>
        <v>Enfant</v>
      </c>
      <c r="AB504" t="s">
        <v>3977</v>
      </c>
      <c r="AC504" t="s">
        <v>3984</v>
      </c>
      <c r="AD504" t="s">
        <v>3988</v>
      </c>
    </row>
    <row r="505" spans="1:30" x14ac:dyDescent="0.3">
      <c r="A505">
        <v>7</v>
      </c>
      <c r="B505" t="s">
        <v>2660</v>
      </c>
      <c r="H505" t="s">
        <v>1663</v>
      </c>
      <c r="I505" t="str">
        <f>'Correspondance produits'!$B$161</f>
        <v>Diesel et biocarburants</v>
      </c>
      <c r="J505" t="s">
        <v>3214</v>
      </c>
      <c r="K505" t="s">
        <v>3204</v>
      </c>
      <c r="L505" t="s">
        <v>935</v>
      </c>
      <c r="M505" t="str">
        <f>'Correspondance produits'!$B$109</f>
        <v>Chaleur utile à 400 °C</v>
      </c>
      <c r="O505">
        <f>_xlfn.XLOOKUP($L505,Forman!$B:$B,Forman!H:H)</f>
        <v>2.8999999999999995</v>
      </c>
      <c r="P505" t="str">
        <f>_xlfn.XLOOKUP($L505,Forman!$B:$B,Forman!I:I)</f>
        <v>Rejets gazeux à 200 °C [METABOLHEAT - National]</v>
      </c>
      <c r="Q505">
        <f>_xlfn.XLOOKUP($L505,Forman!$B:$B,Forman!J:J)</f>
        <v>0.95</v>
      </c>
      <c r="R505">
        <f>_xlfn.XLOOKUP($L505,Forman!$B:$B,Forman!K:K)</f>
        <v>0</v>
      </c>
      <c r="S505">
        <f>_xlfn.XLOOKUP($L505,Forman!$B:$B,Forman!L:L)</f>
        <v>0</v>
      </c>
      <c r="T505" t="str">
        <f>_xlfn.XLOOKUP($L505,Forman!$B:$B,Forman!M:M)</f>
        <v>Rejets liquides à 85 °C [METABOLHEAT - National]</v>
      </c>
      <c r="U505">
        <f>_xlfn.XLOOKUP($L505,Forman!$B:$B,Forman!N:N)</f>
        <v>0.05</v>
      </c>
      <c r="V505">
        <f>_xlfn.XLOOKUP($L505,Forman!$B:$B,Forman!O:O)</f>
        <v>0</v>
      </c>
      <c r="W505">
        <f>_xlfn.XLOOKUP($L505,Forman!$B:$B,Forman!P:P)</f>
        <v>0</v>
      </c>
      <c r="X505" t="str">
        <f t="shared" si="26"/>
        <v>Diesel et biocarburants [METABOLHEAT - National]</v>
      </c>
      <c r="Y505" t="str">
        <f t="shared" si="29"/>
        <v>Gazole et biocarburants liquides - Produits chimiques : Fours - Thermiques - Produits chimiques : Fours - Produits pharmaceutiques, etc. [METABOLHEAT - National]</v>
      </c>
      <c r="Z505" t="str">
        <f t="shared" si="27"/>
        <v>Chaleur utile à 400 °C [METABOLHEAT - National]</v>
      </c>
      <c r="AA505" t="str">
        <f t="shared" si="28"/>
        <v>Enfant</v>
      </c>
      <c r="AB505" t="s">
        <v>3977</v>
      </c>
      <c r="AC505" t="s">
        <v>3984</v>
      </c>
      <c r="AD505" t="s">
        <v>3988</v>
      </c>
    </row>
    <row r="506" spans="1:30" x14ac:dyDescent="0.3">
      <c r="A506">
        <v>7</v>
      </c>
      <c r="B506" t="s">
        <v>2661</v>
      </c>
      <c r="H506" t="s">
        <v>1664</v>
      </c>
      <c r="I506" t="str">
        <f>'Correspondance produits'!$B$46</f>
        <v>Fioul</v>
      </c>
      <c r="J506" t="s">
        <v>3214</v>
      </c>
      <c r="K506" t="s">
        <v>3204</v>
      </c>
      <c r="L506" t="s">
        <v>935</v>
      </c>
      <c r="M506" t="str">
        <f>'Correspondance produits'!$B$109</f>
        <v>Chaleur utile à 400 °C</v>
      </c>
      <c r="O506">
        <f>_xlfn.XLOOKUP($L506,Forman!$B:$B,Forman!H:H)</f>
        <v>2.8999999999999995</v>
      </c>
      <c r="P506" t="str">
        <f>_xlfn.XLOOKUP($L506,Forman!$B:$B,Forman!I:I)</f>
        <v>Rejets gazeux à 200 °C [METABOLHEAT - National]</v>
      </c>
      <c r="Q506">
        <f>_xlfn.XLOOKUP($L506,Forman!$B:$B,Forman!J:J)</f>
        <v>0.95</v>
      </c>
      <c r="R506">
        <f>_xlfn.XLOOKUP($L506,Forman!$B:$B,Forman!K:K)</f>
        <v>0</v>
      </c>
      <c r="S506">
        <f>_xlfn.XLOOKUP($L506,Forman!$B:$B,Forman!L:L)</f>
        <v>0</v>
      </c>
      <c r="T506" t="str">
        <f>_xlfn.XLOOKUP($L506,Forman!$B:$B,Forman!M:M)</f>
        <v>Rejets liquides à 85 °C [METABOLHEAT - National]</v>
      </c>
      <c r="U506">
        <f>_xlfn.XLOOKUP($L506,Forman!$B:$B,Forman!N:N)</f>
        <v>0.05</v>
      </c>
      <c r="V506">
        <f>_xlfn.XLOOKUP($L506,Forman!$B:$B,Forman!O:O)</f>
        <v>0</v>
      </c>
      <c r="W506">
        <f>_xlfn.XLOOKUP($L506,Forman!$B:$B,Forman!P:P)</f>
        <v>0</v>
      </c>
      <c r="X506" t="str">
        <f t="shared" si="26"/>
        <v>Fioul [METABOLHEAT - National]</v>
      </c>
      <c r="Y506" t="str">
        <f t="shared" si="29"/>
        <v>Fioul - Produits chimiques : Fours - Thermiques - Produits chimiques : Fours - Produits pharmaceutiques, etc. [METABOLHEAT - National]</v>
      </c>
      <c r="Z506" t="str">
        <f t="shared" si="27"/>
        <v>Chaleur utile à 400 °C [METABOLHEAT - National]</v>
      </c>
      <c r="AA506" t="str">
        <f t="shared" si="28"/>
        <v>Enfant</v>
      </c>
      <c r="AB506" t="s">
        <v>3977</v>
      </c>
      <c r="AC506" t="s">
        <v>3984</v>
      </c>
      <c r="AD506" t="s">
        <v>3988</v>
      </c>
    </row>
    <row r="507" spans="1:30" x14ac:dyDescent="0.3">
      <c r="A507">
        <v>7</v>
      </c>
      <c r="B507" t="s">
        <v>2662</v>
      </c>
      <c r="H507" t="s">
        <v>1665</v>
      </c>
      <c r="I507" t="str">
        <f>'Correspondance produits'!$B$152</f>
        <v>Gaz</v>
      </c>
      <c r="J507" t="s">
        <v>3214</v>
      </c>
      <c r="K507" t="s">
        <v>3204</v>
      </c>
      <c r="L507" t="s">
        <v>937</v>
      </c>
      <c r="M507" t="str">
        <f>'Correspondance produits'!$B$109</f>
        <v>Chaleur utile à 400 °C</v>
      </c>
      <c r="O507">
        <f>_xlfn.XLOOKUP($L507,Forman!$B:$B,Forman!H:H)</f>
        <v>2.6</v>
      </c>
      <c r="P507" t="str">
        <f>_xlfn.XLOOKUP($L507,Forman!$B:$B,Forman!I:I)</f>
        <v>Rejets gazeux à 200 °C [METABOLHEAT - National]</v>
      </c>
      <c r="Q507">
        <f>_xlfn.XLOOKUP($L507,Forman!$B:$B,Forman!J:J)</f>
        <v>0.95</v>
      </c>
      <c r="R507">
        <f>_xlfn.XLOOKUP($L507,Forman!$B:$B,Forman!K:K)</f>
        <v>0</v>
      </c>
      <c r="S507">
        <f>_xlfn.XLOOKUP($L507,Forman!$B:$B,Forman!L:L)</f>
        <v>0</v>
      </c>
      <c r="T507" t="str">
        <f>_xlfn.XLOOKUP($L507,Forman!$B:$B,Forman!M:M)</f>
        <v>Rejets liquides à 85 °C [METABOLHEAT - National]</v>
      </c>
      <c r="U507">
        <f>_xlfn.XLOOKUP($L507,Forman!$B:$B,Forman!N:N)</f>
        <v>0.05</v>
      </c>
      <c r="V507">
        <f>_xlfn.XLOOKUP($L507,Forman!$B:$B,Forman!O:O)</f>
        <v>0</v>
      </c>
      <c r="W507">
        <f>_xlfn.XLOOKUP($L507,Forman!$B:$B,Forman!P:P)</f>
        <v>0</v>
      </c>
      <c r="X507" t="str">
        <f t="shared" si="26"/>
        <v>Gaz [METABOLHEAT - National]</v>
      </c>
      <c r="Y507" t="str">
        <f t="shared" si="29"/>
        <v>Gaz naturel et biogaz - Produits chimiques : Fours - Thermiques - Produits chimiques : Fours - Produits pharmaceutiques, etc. [METABOLHEAT - National]</v>
      </c>
      <c r="Z507" t="str">
        <f t="shared" si="27"/>
        <v>Chaleur utile à 400 °C [METABOLHEAT - National]</v>
      </c>
      <c r="AA507" t="str">
        <f t="shared" si="28"/>
        <v>Enfant</v>
      </c>
      <c r="AB507" t="s">
        <v>3977</v>
      </c>
      <c r="AC507" t="s">
        <v>3984</v>
      </c>
      <c r="AD507" t="s">
        <v>3988</v>
      </c>
    </row>
    <row r="508" spans="1:30" x14ac:dyDescent="0.3">
      <c r="A508">
        <v>6</v>
      </c>
      <c r="B508" t="s">
        <v>2663</v>
      </c>
      <c r="H508" t="s">
        <v>1666</v>
      </c>
      <c r="I508" t="str">
        <f>'Correspondance produits'!$B$85</f>
        <v>Électricité</v>
      </c>
      <c r="J508" t="s">
        <v>3207</v>
      </c>
      <c r="K508" t="s">
        <v>3204</v>
      </c>
      <c r="L508" t="str">
        <f>Forman!$B$13</f>
        <v>Heaters</v>
      </c>
      <c r="M508" t="str">
        <f>'Correspondance produits'!$B$107</f>
        <v>Chaleur utile à 960 °C</v>
      </c>
      <c r="O508">
        <f>_xlfn.XLOOKUP($L508,Forman!$B:$B,Forman!H:H)</f>
        <v>0</v>
      </c>
      <c r="P508">
        <f>_xlfn.XLOOKUP($L508,Forman!$B:$B,Forman!I:I)</f>
        <v>0</v>
      </c>
      <c r="Q508">
        <f>_xlfn.XLOOKUP($L508,Forman!$B:$B,Forman!J:J)</f>
        <v>0</v>
      </c>
      <c r="R508">
        <f>_xlfn.XLOOKUP($L508,Forman!$B:$B,Forman!K:K)</f>
        <v>0</v>
      </c>
      <c r="S508">
        <f>_xlfn.XLOOKUP($L508,Forman!$B:$B,Forman!L:L)</f>
        <v>0</v>
      </c>
      <c r="T508">
        <f>_xlfn.XLOOKUP($L508,Forman!$B:$B,Forman!M:M)</f>
        <v>0</v>
      </c>
      <c r="U508">
        <f>_xlfn.XLOOKUP($L508,Forman!$B:$B,Forman!N:N)</f>
        <v>0</v>
      </c>
      <c r="V508">
        <f>_xlfn.XLOOKUP($L508,Forman!$B:$B,Forman!O:O)</f>
        <v>0</v>
      </c>
      <c r="W508">
        <f>_xlfn.XLOOKUP($L508,Forman!$B:$B,Forman!P:P)</f>
        <v>0</v>
      </c>
      <c r="X508" t="str">
        <f t="shared" si="26"/>
        <v>Électricité [METABOLHEAT - National]</v>
      </c>
      <c r="Y508" t="str">
        <f t="shared" si="29"/>
        <v>Produits chimiques : Fours - Électriques - Produits chimiques : Fours - Produits pharmaceutiques, etc. [METABOLHEAT - National]</v>
      </c>
      <c r="Z508" t="str">
        <f t="shared" si="27"/>
        <v>Chaleur utile à 960 °C [METABOLHEAT - National]</v>
      </c>
      <c r="AA508" t="str">
        <f t="shared" si="28"/>
        <v>Enfant</v>
      </c>
      <c r="AB508" t="s">
        <v>3977</v>
      </c>
      <c r="AC508" t="s">
        <v>3984</v>
      </c>
      <c r="AD508" t="s">
        <v>3988</v>
      </c>
    </row>
    <row r="509" spans="1:30" x14ac:dyDescent="0.3">
      <c r="A509">
        <v>5</v>
      </c>
      <c r="B509" t="s">
        <v>2664</v>
      </c>
      <c r="H509" t="s">
        <v>2228</v>
      </c>
      <c r="O509">
        <f>_xlfn.XLOOKUP($L509,Forman!$B:$B,Forman!H:H)</f>
        <v>0</v>
      </c>
      <c r="P509">
        <f>_xlfn.XLOOKUP($L509,Forman!$B:$B,Forman!I:I)</f>
        <v>0</v>
      </c>
      <c r="Q509">
        <f>_xlfn.XLOOKUP($L509,Forman!$B:$B,Forman!J:J)</f>
        <v>0</v>
      </c>
      <c r="R509">
        <f>_xlfn.XLOOKUP($L509,Forman!$B:$B,Forman!K:K)</f>
        <v>0</v>
      </c>
      <c r="S509">
        <f>_xlfn.XLOOKUP($L509,Forman!$B:$B,Forman!L:L)</f>
        <v>0</v>
      </c>
      <c r="T509">
        <f>_xlfn.XLOOKUP($L509,Forman!$B:$B,Forman!M:M)</f>
        <v>0</v>
      </c>
      <c r="U509">
        <f>_xlfn.XLOOKUP($L509,Forman!$B:$B,Forman!N:N)</f>
        <v>0</v>
      </c>
      <c r="V509">
        <f>_xlfn.XLOOKUP($L509,Forman!$B:$B,Forman!O:O)</f>
        <v>0</v>
      </c>
      <c r="W509">
        <f>_xlfn.XLOOKUP($L509,Forman!$B:$B,Forman!P:P)</f>
        <v>0</v>
      </c>
      <c r="X509" t="str">
        <f t="shared" si="26"/>
        <v xml:space="preserve"> [METABOLHEAT - National]</v>
      </c>
      <c r="Y509" t="str">
        <f t="shared" si="29"/>
        <v>Produits chimiques : Refroidissement de procédé - Produits pharmaceutiques Produits, etc. [METABOLHEAT - National]</v>
      </c>
      <c r="Z509" t="str">
        <f t="shared" si="27"/>
        <v xml:space="preserve"> [METABOLHEAT - National]</v>
      </c>
      <c r="AA509" t="str">
        <f t="shared" si="28"/>
        <v>Parent</v>
      </c>
    </row>
    <row r="510" spans="1:30" x14ac:dyDescent="0.3">
      <c r="A510">
        <v>6</v>
      </c>
      <c r="B510" t="s">
        <v>2665</v>
      </c>
      <c r="H510" t="s">
        <v>1667</v>
      </c>
      <c r="I510" t="str">
        <f>'Correspondance produits'!$B$152</f>
        <v>Gaz</v>
      </c>
      <c r="K510" t="s">
        <v>3204</v>
      </c>
      <c r="L510" t="str">
        <f>Forman!$B$22</f>
        <v>Cooling</v>
      </c>
      <c r="M510" t="str">
        <f>'Correspondance produits'!$B$116</f>
        <v>Froid utile à 20 °C</v>
      </c>
      <c r="O510">
        <f>_xlfn.XLOOKUP($L510,Forman!$B:$B,Forman!H:H)</f>
        <v>4.3999999999999995</v>
      </c>
      <c r="P510">
        <f>_xlfn.XLOOKUP($L510,Forman!$B:$B,Forman!I:I)</f>
        <v>0</v>
      </c>
      <c r="Q510">
        <f>_xlfn.XLOOKUP($L510,Forman!$B:$B,Forman!J:J)</f>
        <v>0</v>
      </c>
      <c r="R510">
        <f>_xlfn.XLOOKUP($L510,Forman!$B:$B,Forman!K:K)</f>
        <v>0</v>
      </c>
      <c r="S510">
        <f>_xlfn.XLOOKUP($L510,Forman!$B:$B,Forman!L:L)</f>
        <v>0</v>
      </c>
      <c r="T510" t="str">
        <f>_xlfn.XLOOKUP($L510,Forman!$B:$B,Forman!M:M)</f>
        <v>Rejets liquides à 35 °C [METABOLHEAT - National]</v>
      </c>
      <c r="U510">
        <f>_xlfn.XLOOKUP($L510,Forman!$B:$B,Forman!N:N)</f>
        <v>1</v>
      </c>
      <c r="V510">
        <f>_xlfn.XLOOKUP($L510,Forman!$B:$B,Forman!O:O)</f>
        <v>0</v>
      </c>
      <c r="W510">
        <f>_xlfn.XLOOKUP($L510,Forman!$B:$B,Forman!P:P)</f>
        <v>0</v>
      </c>
      <c r="X510" t="str">
        <f t="shared" si="26"/>
        <v>Gaz [METABOLHEAT - National]</v>
      </c>
      <c r="Y510" t="str">
        <f t="shared" si="29"/>
        <v>Produits chimiques : Refroidissement de procédés - Gaz naturel et biogaz - Produits chimiques : Refroidissement de procédés - Produits pharmaceutiques, etc. [METABOLHEAT - National]</v>
      </c>
      <c r="Z510" t="str">
        <f t="shared" si="27"/>
        <v>Froid utile à 20 °C [METABOLHEAT - National]</v>
      </c>
      <c r="AA510" t="str">
        <f t="shared" si="28"/>
        <v>Enfant</v>
      </c>
      <c r="AB510" t="s">
        <v>3977</v>
      </c>
      <c r="AC510" t="s">
        <v>3983</v>
      </c>
      <c r="AD510" t="s">
        <v>3989</v>
      </c>
    </row>
    <row r="511" spans="1:30" x14ac:dyDescent="0.3">
      <c r="A511">
        <v>6</v>
      </c>
      <c r="B511" t="s">
        <v>2666</v>
      </c>
      <c r="H511" t="s">
        <v>2229</v>
      </c>
      <c r="O511">
        <f>_xlfn.XLOOKUP($L511,Forman!$B:$B,Forman!H:H)</f>
        <v>0</v>
      </c>
      <c r="P511">
        <f>_xlfn.XLOOKUP($L511,Forman!$B:$B,Forman!I:I)</f>
        <v>0</v>
      </c>
      <c r="Q511">
        <f>_xlfn.XLOOKUP($L511,Forman!$B:$B,Forman!J:J)</f>
        <v>0</v>
      </c>
      <c r="R511">
        <f>_xlfn.XLOOKUP($L511,Forman!$B:$B,Forman!K:K)</f>
        <v>0</v>
      </c>
      <c r="S511">
        <f>_xlfn.XLOOKUP($L511,Forman!$B:$B,Forman!L:L)</f>
        <v>0</v>
      </c>
      <c r="T511">
        <f>_xlfn.XLOOKUP($L511,Forman!$B:$B,Forman!M:M)</f>
        <v>0</v>
      </c>
      <c r="U511">
        <f>_xlfn.XLOOKUP($L511,Forman!$B:$B,Forman!N:N)</f>
        <v>0</v>
      </c>
      <c r="V511">
        <f>_xlfn.XLOOKUP($L511,Forman!$B:$B,Forman!O:O)</f>
        <v>0</v>
      </c>
      <c r="W511">
        <f>_xlfn.XLOOKUP($L511,Forman!$B:$B,Forman!P:P)</f>
        <v>0</v>
      </c>
      <c r="X511" t="str">
        <f t="shared" si="26"/>
        <v xml:space="preserve"> [METABOLHEAT - National]</v>
      </c>
      <c r="Y511" t="str">
        <f t="shared" si="29"/>
        <v>Produits chimiques : Refroidissement de procédés - Vapeur - Produits chimiques : Refroidissement de procédés - Produits pharmaceutiques, etc. [METABOLHEAT - National]</v>
      </c>
      <c r="Z511" t="str">
        <f t="shared" si="27"/>
        <v xml:space="preserve"> [METABOLHEAT - National]</v>
      </c>
      <c r="AA511" t="str">
        <f t="shared" si="28"/>
        <v>Parent</v>
      </c>
    </row>
    <row r="512" spans="1:30" x14ac:dyDescent="0.3">
      <c r="A512">
        <v>7</v>
      </c>
      <c r="B512" t="s">
        <v>2667</v>
      </c>
      <c r="H512" t="s">
        <v>1668</v>
      </c>
      <c r="I512" t="str">
        <f>'Correspondance produits'!$B$3</f>
        <v>Combustibles fossiles solides</v>
      </c>
      <c r="K512" t="s">
        <v>3204</v>
      </c>
      <c r="L512" t="str">
        <f>Forman!$B$22</f>
        <v>Cooling</v>
      </c>
      <c r="M512" t="str">
        <f>'Correspondance produits'!$B$116</f>
        <v>Froid utile à 20 °C</v>
      </c>
      <c r="O512">
        <f>_xlfn.XLOOKUP($L512,Forman!$B:$B,Forman!H:H)</f>
        <v>4.3999999999999995</v>
      </c>
      <c r="P512">
        <f>_xlfn.XLOOKUP($L512,Forman!$B:$B,Forman!I:I)</f>
        <v>0</v>
      </c>
      <c r="Q512">
        <f>_xlfn.XLOOKUP($L512,Forman!$B:$B,Forman!J:J)</f>
        <v>0</v>
      </c>
      <c r="R512">
        <f>_xlfn.XLOOKUP($L512,Forman!$B:$B,Forman!K:K)</f>
        <v>0</v>
      </c>
      <c r="S512">
        <f>_xlfn.XLOOKUP($L512,Forman!$B:$B,Forman!L:L)</f>
        <v>0</v>
      </c>
      <c r="T512" t="str">
        <f>_xlfn.XLOOKUP($L512,Forman!$B:$B,Forman!M:M)</f>
        <v>Rejets liquides à 35 °C [METABOLHEAT - National]</v>
      </c>
      <c r="U512">
        <f>_xlfn.XLOOKUP($L512,Forman!$B:$B,Forman!N:N)</f>
        <v>1</v>
      </c>
      <c r="V512">
        <f>_xlfn.XLOOKUP($L512,Forman!$B:$B,Forman!O:O)</f>
        <v>0</v>
      </c>
      <c r="W512">
        <f>_xlfn.XLOOKUP($L512,Forman!$B:$B,Forman!P:P)</f>
        <v>0</v>
      </c>
      <c r="X512" t="str">
        <f t="shared" si="26"/>
        <v>Combustibles fossiles solides [METABOLHEAT - National]</v>
      </c>
      <c r="Y512" t="str">
        <f t="shared" si="29"/>
        <v>Solides - Produits chimiques : Refroidissement de procédés - Vapeur - Produits chimiques : Refroidissement de procédés - Produits pharmaceutiques, etc. [METABOLHEAT - National]</v>
      </c>
      <c r="Z512" t="str">
        <f t="shared" si="27"/>
        <v>Froid utile à 20 °C [METABOLHEAT - National]</v>
      </c>
      <c r="AA512" t="str">
        <f t="shared" si="28"/>
        <v>Enfant</v>
      </c>
      <c r="AB512" t="s">
        <v>3977</v>
      </c>
      <c r="AC512" t="s">
        <v>3983</v>
      </c>
      <c r="AD512" t="s">
        <v>3989</v>
      </c>
    </row>
    <row r="513" spans="1:30" x14ac:dyDescent="0.3">
      <c r="A513">
        <v>7</v>
      </c>
      <c r="B513" t="s">
        <v>2668</v>
      </c>
      <c r="H513" t="s">
        <v>1669</v>
      </c>
      <c r="I513" t="str">
        <f>'Correspondance produits'!$B$36</f>
        <v>Gaz de raffinerie</v>
      </c>
      <c r="K513" t="s">
        <v>3204</v>
      </c>
      <c r="L513" t="str">
        <f>Forman!$B$22</f>
        <v>Cooling</v>
      </c>
      <c r="M513" t="str">
        <f>'Correspondance produits'!$B$116</f>
        <v>Froid utile à 20 °C</v>
      </c>
      <c r="O513">
        <f>_xlfn.XLOOKUP($L513,Forman!$B:$B,Forman!H:H)</f>
        <v>4.3999999999999995</v>
      </c>
      <c r="P513">
        <f>_xlfn.XLOOKUP($L513,Forman!$B:$B,Forman!I:I)</f>
        <v>0</v>
      </c>
      <c r="Q513">
        <f>_xlfn.XLOOKUP($L513,Forman!$B:$B,Forman!J:J)</f>
        <v>0</v>
      </c>
      <c r="R513">
        <f>_xlfn.XLOOKUP($L513,Forman!$B:$B,Forman!K:K)</f>
        <v>0</v>
      </c>
      <c r="S513">
        <f>_xlfn.XLOOKUP($L513,Forman!$B:$B,Forman!L:L)</f>
        <v>0</v>
      </c>
      <c r="T513" t="str">
        <f>_xlfn.XLOOKUP($L513,Forman!$B:$B,Forman!M:M)</f>
        <v>Rejets liquides à 35 °C [METABOLHEAT - National]</v>
      </c>
      <c r="U513">
        <f>_xlfn.XLOOKUP($L513,Forman!$B:$B,Forman!N:N)</f>
        <v>1</v>
      </c>
      <c r="V513">
        <f>_xlfn.XLOOKUP($L513,Forman!$B:$B,Forman!O:O)</f>
        <v>0</v>
      </c>
      <c r="W513">
        <f>_xlfn.XLOOKUP($L513,Forman!$B:$B,Forman!P:P)</f>
        <v>0</v>
      </c>
      <c r="X513" t="str">
        <f t="shared" si="26"/>
        <v>Gaz de raffinerie [METABOLHEAT - National]</v>
      </c>
      <c r="Y513" t="str">
        <f t="shared" si="29"/>
        <v>Gaz de raffinerie - Produits chimiques : Refroidissement de procédés - Vapeur - Produits chimiques : Refroidissement de procédés - Produits pharmaceutiques, etc. [METABOLHEAT - National]</v>
      </c>
      <c r="Z513" t="str">
        <f t="shared" si="27"/>
        <v>Froid utile à 20 °C [METABOLHEAT - National]</v>
      </c>
      <c r="AA513" t="str">
        <f t="shared" si="28"/>
        <v>Enfant</v>
      </c>
      <c r="AB513" t="s">
        <v>3977</v>
      </c>
      <c r="AC513" t="s">
        <v>3983</v>
      </c>
      <c r="AD513" t="s">
        <v>3989</v>
      </c>
    </row>
    <row r="514" spans="1:30" x14ac:dyDescent="0.3">
      <c r="A514">
        <v>7</v>
      </c>
      <c r="B514" t="s">
        <v>2669</v>
      </c>
      <c r="H514" t="s">
        <v>1670</v>
      </c>
      <c r="I514" t="str">
        <f>'Correspondance produits'!$B$38</f>
        <v>Gaz de pétrole liquéfiés</v>
      </c>
      <c r="K514" t="s">
        <v>3204</v>
      </c>
      <c r="L514" t="str">
        <f>Forman!$B$22</f>
        <v>Cooling</v>
      </c>
      <c r="M514" t="str">
        <f>'Correspondance produits'!$B$116</f>
        <v>Froid utile à 20 °C</v>
      </c>
      <c r="O514">
        <f>_xlfn.XLOOKUP($L514,Forman!$B:$B,Forman!H:H)</f>
        <v>4.3999999999999995</v>
      </c>
      <c r="P514">
        <f>_xlfn.XLOOKUP($L514,Forman!$B:$B,Forman!I:I)</f>
        <v>0</v>
      </c>
      <c r="Q514">
        <f>_xlfn.XLOOKUP($L514,Forman!$B:$B,Forman!J:J)</f>
        <v>0</v>
      </c>
      <c r="R514">
        <f>_xlfn.XLOOKUP($L514,Forman!$B:$B,Forman!K:K)</f>
        <v>0</v>
      </c>
      <c r="S514">
        <f>_xlfn.XLOOKUP($L514,Forman!$B:$B,Forman!L:L)</f>
        <v>0</v>
      </c>
      <c r="T514" t="str">
        <f>_xlfn.XLOOKUP($L514,Forman!$B:$B,Forman!M:M)</f>
        <v>Rejets liquides à 35 °C [METABOLHEAT - National]</v>
      </c>
      <c r="U514">
        <f>_xlfn.XLOOKUP($L514,Forman!$B:$B,Forman!N:N)</f>
        <v>1</v>
      </c>
      <c r="V514">
        <f>_xlfn.XLOOKUP($L514,Forman!$B:$B,Forman!O:O)</f>
        <v>0</v>
      </c>
      <c r="W514">
        <f>_xlfn.XLOOKUP($L514,Forman!$B:$B,Forman!P:P)</f>
        <v>0</v>
      </c>
      <c r="X514" t="str">
        <f t="shared" si="26"/>
        <v>Gaz de pétrole liquéfiés [METABOLHEAT - National]</v>
      </c>
      <c r="Y514" t="str">
        <f t="shared" si="29"/>
        <v>GPL - Produits chimiques : Refroidissement de procédés - Vapeur - Produits chimiques : Refroidissement de procédés - Produits pharmaceutiques, etc. [METABOLHEAT - National]</v>
      </c>
      <c r="Z514" t="str">
        <f t="shared" si="27"/>
        <v>Froid utile à 20 °C [METABOLHEAT - National]</v>
      </c>
      <c r="AA514" t="str">
        <f t="shared" si="28"/>
        <v>Enfant</v>
      </c>
      <c r="AB514" t="s">
        <v>3977</v>
      </c>
      <c r="AC514" t="s">
        <v>3983</v>
      </c>
      <c r="AD514" t="s">
        <v>3989</v>
      </c>
    </row>
    <row r="515" spans="1:30" x14ac:dyDescent="0.3">
      <c r="A515">
        <v>7</v>
      </c>
      <c r="B515" t="s">
        <v>2670</v>
      </c>
      <c r="H515" t="s">
        <v>1671</v>
      </c>
      <c r="I515" t="str">
        <f>'Correspondance produits'!$B$161</f>
        <v>Diesel et biocarburants</v>
      </c>
      <c r="K515" t="s">
        <v>3204</v>
      </c>
      <c r="L515" t="str">
        <f>Forman!$B$22</f>
        <v>Cooling</v>
      </c>
      <c r="M515" t="str">
        <f>'Correspondance produits'!$B$116</f>
        <v>Froid utile à 20 °C</v>
      </c>
      <c r="O515">
        <f>_xlfn.XLOOKUP($L515,Forman!$B:$B,Forman!H:H)</f>
        <v>4.3999999999999995</v>
      </c>
      <c r="P515">
        <f>_xlfn.XLOOKUP($L515,Forman!$B:$B,Forman!I:I)</f>
        <v>0</v>
      </c>
      <c r="Q515">
        <f>_xlfn.XLOOKUP($L515,Forman!$B:$B,Forman!J:J)</f>
        <v>0</v>
      </c>
      <c r="R515">
        <f>_xlfn.XLOOKUP($L515,Forman!$B:$B,Forman!K:K)</f>
        <v>0</v>
      </c>
      <c r="S515">
        <f>_xlfn.XLOOKUP($L515,Forman!$B:$B,Forman!L:L)</f>
        <v>0</v>
      </c>
      <c r="T515" t="str">
        <f>_xlfn.XLOOKUP($L515,Forman!$B:$B,Forman!M:M)</f>
        <v>Rejets liquides à 35 °C [METABOLHEAT - National]</v>
      </c>
      <c r="U515">
        <f>_xlfn.XLOOKUP($L515,Forman!$B:$B,Forman!N:N)</f>
        <v>1</v>
      </c>
      <c r="V515">
        <f>_xlfn.XLOOKUP($L515,Forman!$B:$B,Forman!O:O)</f>
        <v>0</v>
      </c>
      <c r="W515">
        <f>_xlfn.XLOOKUP($L515,Forman!$B:$B,Forman!P:P)</f>
        <v>0</v>
      </c>
      <c r="X515" t="str">
        <f t="shared" si="26"/>
        <v>Diesel et biocarburants [METABOLHEAT - National]</v>
      </c>
      <c r="Y515" t="str">
        <f t="shared" si="29"/>
        <v>Gazole et biocarburants liquides - Produits chimiques : Refroidissement de procédés - Vapeur - Produits chimiques : Refroidissement de procédés - Produits pharmaceutiques, etc. [METABOLHEAT - National]</v>
      </c>
      <c r="Z515" t="str">
        <f t="shared" si="27"/>
        <v>Froid utile à 20 °C [METABOLHEAT - National]</v>
      </c>
      <c r="AA515" t="str">
        <f t="shared" si="28"/>
        <v>Enfant</v>
      </c>
      <c r="AB515" t="s">
        <v>3977</v>
      </c>
      <c r="AC515" t="s">
        <v>3983</v>
      </c>
      <c r="AD515" t="s">
        <v>3989</v>
      </c>
    </row>
    <row r="516" spans="1:30" x14ac:dyDescent="0.3">
      <c r="A516">
        <v>7</v>
      </c>
      <c r="B516" t="s">
        <v>2671</v>
      </c>
      <c r="H516" t="s">
        <v>1672</v>
      </c>
      <c r="I516" t="str">
        <f>'Correspondance produits'!$B$46</f>
        <v>Fioul</v>
      </c>
      <c r="K516" t="s">
        <v>3204</v>
      </c>
      <c r="L516" t="str">
        <f>Forman!$B$22</f>
        <v>Cooling</v>
      </c>
      <c r="M516" t="str">
        <f>'Correspondance produits'!$B$116</f>
        <v>Froid utile à 20 °C</v>
      </c>
      <c r="O516">
        <f>_xlfn.XLOOKUP($L516,Forman!$B:$B,Forman!H:H)</f>
        <v>4.3999999999999995</v>
      </c>
      <c r="P516">
        <f>_xlfn.XLOOKUP($L516,Forman!$B:$B,Forman!I:I)</f>
        <v>0</v>
      </c>
      <c r="Q516">
        <f>_xlfn.XLOOKUP($L516,Forman!$B:$B,Forman!J:J)</f>
        <v>0</v>
      </c>
      <c r="R516">
        <f>_xlfn.XLOOKUP($L516,Forman!$B:$B,Forman!K:K)</f>
        <v>0</v>
      </c>
      <c r="S516">
        <f>_xlfn.XLOOKUP($L516,Forman!$B:$B,Forman!L:L)</f>
        <v>0</v>
      </c>
      <c r="T516" t="str">
        <f>_xlfn.XLOOKUP($L516,Forman!$B:$B,Forman!M:M)</f>
        <v>Rejets liquides à 35 °C [METABOLHEAT - National]</v>
      </c>
      <c r="U516">
        <f>_xlfn.XLOOKUP($L516,Forman!$B:$B,Forman!N:N)</f>
        <v>1</v>
      </c>
      <c r="V516">
        <f>_xlfn.XLOOKUP($L516,Forman!$B:$B,Forman!O:O)</f>
        <v>0</v>
      </c>
      <c r="W516">
        <f>_xlfn.XLOOKUP($L516,Forman!$B:$B,Forman!P:P)</f>
        <v>0</v>
      </c>
      <c r="X516" t="str">
        <f t="shared" si="26"/>
        <v>Fioul [METABOLHEAT - National]</v>
      </c>
      <c r="Y516" t="str">
        <f t="shared" si="29"/>
        <v>Fioul - Produits chimiques : Refroidissement de procédés - Vapeur - Produits chimiques : Refroidissement de procédés - Produits pharmaceutiques, etc. [METABOLHEAT - National]</v>
      </c>
      <c r="Z516" t="str">
        <f t="shared" si="27"/>
        <v>Froid utile à 20 °C [METABOLHEAT - National]</v>
      </c>
      <c r="AA516" t="str">
        <f t="shared" si="28"/>
        <v>Enfant</v>
      </c>
      <c r="AB516" t="s">
        <v>3977</v>
      </c>
      <c r="AC516" t="s">
        <v>3983</v>
      </c>
      <c r="AD516" t="s">
        <v>3989</v>
      </c>
    </row>
    <row r="517" spans="1:30" x14ac:dyDescent="0.3">
      <c r="A517">
        <v>7</v>
      </c>
      <c r="B517" t="s">
        <v>2672</v>
      </c>
      <c r="H517" t="s">
        <v>1673</v>
      </c>
      <c r="I517" t="str">
        <f>'Correspondance produits'!$B$169</f>
        <v>Autres carburants</v>
      </c>
      <c r="K517" t="s">
        <v>3204</v>
      </c>
      <c r="L517" t="str">
        <f>Forman!$B$22</f>
        <v>Cooling</v>
      </c>
      <c r="M517" t="str">
        <f>'Correspondance produits'!$B$116</f>
        <v>Froid utile à 20 °C</v>
      </c>
      <c r="O517">
        <f>_xlfn.XLOOKUP($L517,Forman!$B:$B,Forman!H:H)</f>
        <v>4.3999999999999995</v>
      </c>
      <c r="P517">
        <f>_xlfn.XLOOKUP($L517,Forman!$B:$B,Forman!I:I)</f>
        <v>0</v>
      </c>
      <c r="Q517">
        <f>_xlfn.XLOOKUP($L517,Forman!$B:$B,Forman!J:J)</f>
        <v>0</v>
      </c>
      <c r="R517">
        <f>_xlfn.XLOOKUP($L517,Forman!$B:$B,Forman!K:K)</f>
        <v>0</v>
      </c>
      <c r="S517">
        <f>_xlfn.XLOOKUP($L517,Forman!$B:$B,Forman!L:L)</f>
        <v>0</v>
      </c>
      <c r="T517" t="str">
        <f>_xlfn.XLOOKUP($L517,Forman!$B:$B,Forman!M:M)</f>
        <v>Rejets liquides à 35 °C [METABOLHEAT - National]</v>
      </c>
      <c r="U517">
        <f>_xlfn.XLOOKUP($L517,Forman!$B:$B,Forman!N:N)</f>
        <v>1</v>
      </c>
      <c r="V517">
        <f>_xlfn.XLOOKUP($L517,Forman!$B:$B,Forman!O:O)</f>
        <v>0</v>
      </c>
      <c r="W517">
        <f>_xlfn.XLOOKUP($L517,Forman!$B:$B,Forman!P:P)</f>
        <v>0</v>
      </c>
      <c r="X517" t="str">
        <f t="shared" si="26"/>
        <v>Autres carburants [METABOLHEAT - National]</v>
      </c>
      <c r="Y517" t="str">
        <f t="shared" si="29"/>
        <v>Autres liquides - Produits chimiques : Refroidissement de procédés - Vapeur - Produits chimiques : Refroidissement de procédés - Produits pharmaceutiques, etc. [METABOLHEAT - National]</v>
      </c>
      <c r="Z517" t="str">
        <f t="shared" si="27"/>
        <v>Froid utile à 20 °C [METABOLHEAT - National]</v>
      </c>
      <c r="AA517" t="str">
        <f t="shared" si="28"/>
        <v>Enfant</v>
      </c>
      <c r="AB517" t="s">
        <v>3977</v>
      </c>
      <c r="AC517" t="s">
        <v>3983</v>
      </c>
      <c r="AD517" t="s">
        <v>3989</v>
      </c>
    </row>
    <row r="518" spans="1:30" x14ac:dyDescent="0.3">
      <c r="A518">
        <v>7</v>
      </c>
      <c r="B518" t="s">
        <v>2673</v>
      </c>
      <c r="H518" t="s">
        <v>1674</v>
      </c>
      <c r="I518" t="str">
        <f>'Correspondance produits'!$B$152</f>
        <v>Gaz</v>
      </c>
      <c r="K518" t="s">
        <v>3204</v>
      </c>
      <c r="L518" t="str">
        <f>Forman!$B$22</f>
        <v>Cooling</v>
      </c>
      <c r="M518" t="str">
        <f>'Correspondance produits'!$B$116</f>
        <v>Froid utile à 20 °C</v>
      </c>
      <c r="O518">
        <f>_xlfn.XLOOKUP($L518,Forman!$B:$B,Forman!H:H)</f>
        <v>4.3999999999999995</v>
      </c>
      <c r="P518">
        <f>_xlfn.XLOOKUP($L518,Forman!$B:$B,Forman!I:I)</f>
        <v>0</v>
      </c>
      <c r="Q518">
        <f>_xlfn.XLOOKUP($L518,Forman!$B:$B,Forman!J:J)</f>
        <v>0</v>
      </c>
      <c r="R518">
        <f>_xlfn.XLOOKUP($L518,Forman!$B:$B,Forman!K:K)</f>
        <v>0</v>
      </c>
      <c r="S518">
        <f>_xlfn.XLOOKUP($L518,Forman!$B:$B,Forman!L:L)</f>
        <v>0</v>
      </c>
      <c r="T518" t="str">
        <f>_xlfn.XLOOKUP($L518,Forman!$B:$B,Forman!M:M)</f>
        <v>Rejets liquides à 35 °C [METABOLHEAT - National]</v>
      </c>
      <c r="U518">
        <f>_xlfn.XLOOKUP($L518,Forman!$B:$B,Forman!N:N)</f>
        <v>1</v>
      </c>
      <c r="V518">
        <f>_xlfn.XLOOKUP($L518,Forman!$B:$B,Forman!O:O)</f>
        <v>0</v>
      </c>
      <c r="W518">
        <f>_xlfn.XLOOKUP($L518,Forman!$B:$B,Forman!P:P)</f>
        <v>0</v>
      </c>
      <c r="X518" t="str">
        <f t="shared" si="26"/>
        <v>Gaz [METABOLHEAT - National]</v>
      </c>
      <c r="Y518" t="str">
        <f t="shared" si="29"/>
        <v>Gaz naturel et biogaz - Produits chimiques : Refroidissement de procédés - Vapeur - Produits chimiques : Refroidissement de procédés - Produits pharmaceutiques, etc. [METABOLHEAT - National]</v>
      </c>
      <c r="Z518" t="str">
        <f t="shared" si="27"/>
        <v>Froid utile à 20 °C [METABOLHEAT - National]</v>
      </c>
      <c r="AA518" t="str">
        <f t="shared" si="28"/>
        <v>Enfant</v>
      </c>
      <c r="AB518" t="s">
        <v>3977</v>
      </c>
      <c r="AC518" t="s">
        <v>3983</v>
      </c>
      <c r="AD518" t="s">
        <v>3989</v>
      </c>
    </row>
    <row r="519" spans="1:30" x14ac:dyDescent="0.3">
      <c r="A519">
        <v>7</v>
      </c>
      <c r="B519" t="s">
        <v>2677</v>
      </c>
      <c r="H519" t="s">
        <v>2093</v>
      </c>
      <c r="I519" t="str">
        <f>'Correspondance produits'!$B$18</f>
        <v>Gaz manufacturés</v>
      </c>
      <c r="K519" t="s">
        <v>3204</v>
      </c>
      <c r="L519" t="str">
        <f>Forman!$B$22</f>
        <v>Cooling</v>
      </c>
      <c r="M519" t="str">
        <f>'Correspondance produits'!$B$116</f>
        <v>Froid utile à 20 °C</v>
      </c>
      <c r="O519">
        <f>_xlfn.XLOOKUP($L519,Forman!$B:$B,Forman!H:H)</f>
        <v>4.3999999999999995</v>
      </c>
      <c r="P519">
        <f>_xlfn.XLOOKUP($L519,Forman!$B:$B,Forman!I:I)</f>
        <v>0</v>
      </c>
      <c r="Q519">
        <f>_xlfn.XLOOKUP($L519,Forman!$B:$B,Forman!J:J)</f>
        <v>0</v>
      </c>
      <c r="R519">
        <f>_xlfn.XLOOKUP($L519,Forman!$B:$B,Forman!K:K)</f>
        <v>0</v>
      </c>
      <c r="S519">
        <f>_xlfn.XLOOKUP($L519,Forman!$B:$B,Forman!L:L)</f>
        <v>0</v>
      </c>
      <c r="T519" t="str">
        <f>_xlfn.XLOOKUP($L519,Forman!$B:$B,Forman!M:M)</f>
        <v>Rejets liquides à 35 °C [METABOLHEAT - National]</v>
      </c>
      <c r="U519">
        <f>_xlfn.XLOOKUP($L519,Forman!$B:$B,Forman!N:N)</f>
        <v>1</v>
      </c>
      <c r="V519">
        <f>_xlfn.XLOOKUP($L519,Forman!$B:$B,Forman!O:O)</f>
        <v>0</v>
      </c>
      <c r="W519">
        <f>_xlfn.XLOOKUP($L519,Forman!$B:$B,Forman!P:P)</f>
        <v>0</v>
      </c>
      <c r="X519" t="str">
        <f t="shared" si="26"/>
        <v>Gaz manufacturés [METABOLHEAT - National]</v>
      </c>
      <c r="Y519" t="str">
        <f t="shared" si="29"/>
        <v>Gaz dérivés - Produits chimiques : Refroidissement de procédés - Vapeur - Produits chimiques : Refroidissement de procédés - Produits pharmaceutiques [METABOLHEAT - National]</v>
      </c>
      <c r="Z519" t="str">
        <f t="shared" si="27"/>
        <v>Froid utile à 20 °C [METABOLHEAT - National]</v>
      </c>
      <c r="AA519" t="str">
        <f t="shared" si="28"/>
        <v>Enfant</v>
      </c>
      <c r="AB519" t="s">
        <v>3977</v>
      </c>
      <c r="AC519" t="s">
        <v>3983</v>
      </c>
      <c r="AD519" t="s">
        <v>3989</v>
      </c>
    </row>
    <row r="520" spans="1:30" x14ac:dyDescent="0.3">
      <c r="A520">
        <v>7</v>
      </c>
      <c r="B520" t="s">
        <v>2678</v>
      </c>
      <c r="H520" t="s">
        <v>1675</v>
      </c>
      <c r="I520" t="str">
        <f>'Correspondance produits'!$B$164</f>
        <v>Biomasse solide et déchets</v>
      </c>
      <c r="K520" t="s">
        <v>3204</v>
      </c>
      <c r="L520" t="str">
        <f>Forman!$B$22</f>
        <v>Cooling</v>
      </c>
      <c r="M520" t="str">
        <f>'Correspondance produits'!$B$116</f>
        <v>Froid utile à 20 °C</v>
      </c>
      <c r="O520">
        <f>_xlfn.XLOOKUP($L520,Forman!$B:$B,Forman!H:H)</f>
        <v>4.3999999999999995</v>
      </c>
      <c r="P520">
        <f>_xlfn.XLOOKUP($L520,Forman!$B:$B,Forman!I:I)</f>
        <v>0</v>
      </c>
      <c r="Q520">
        <f>_xlfn.XLOOKUP($L520,Forman!$B:$B,Forman!J:J)</f>
        <v>0</v>
      </c>
      <c r="R520">
        <f>_xlfn.XLOOKUP($L520,Forman!$B:$B,Forman!K:K)</f>
        <v>0</v>
      </c>
      <c r="S520">
        <f>_xlfn.XLOOKUP($L520,Forman!$B:$B,Forman!L:L)</f>
        <v>0</v>
      </c>
      <c r="T520" t="str">
        <f>_xlfn.XLOOKUP($L520,Forman!$B:$B,Forman!M:M)</f>
        <v>Rejets liquides à 35 °C [METABOLHEAT - National]</v>
      </c>
      <c r="U520">
        <f>_xlfn.XLOOKUP($L520,Forman!$B:$B,Forman!N:N)</f>
        <v>1</v>
      </c>
      <c r="V520">
        <f>_xlfn.XLOOKUP($L520,Forman!$B:$B,Forman!O:O)</f>
        <v>0</v>
      </c>
      <c r="W520">
        <f>_xlfn.XLOOKUP($L520,Forman!$B:$B,Forman!P:P)</f>
        <v>0</v>
      </c>
      <c r="X520" t="str">
        <f t="shared" si="26"/>
        <v>Biomasse solide et déchets [METABOLHEAT - National]</v>
      </c>
      <c r="Y520" t="str">
        <f t="shared" si="29"/>
        <v>Biomasse et déchets - Produits chimiques : Refroidissement de procédés - Vapeur - Produits chimiques : Refroidissement de procédés - Produits pharmaceutiques, etc. [METABOLHEAT - National]</v>
      </c>
      <c r="Z520" t="str">
        <f t="shared" si="27"/>
        <v>Froid utile à 20 °C [METABOLHEAT - National]</v>
      </c>
      <c r="AA520" t="str">
        <f t="shared" si="28"/>
        <v>Enfant</v>
      </c>
      <c r="AB520" t="s">
        <v>3977</v>
      </c>
      <c r="AC520" t="s">
        <v>3983</v>
      </c>
      <c r="AD520" t="s">
        <v>3989</v>
      </c>
    </row>
    <row r="521" spans="1:30" x14ac:dyDescent="0.3">
      <c r="A521">
        <v>7</v>
      </c>
      <c r="B521" t="s">
        <v>2674</v>
      </c>
      <c r="H521" t="s">
        <v>1676</v>
      </c>
      <c r="I521" t="str">
        <f>'Correspondance produits'!$B$84</f>
        <v>Chaleur réseau</v>
      </c>
      <c r="K521" t="s">
        <v>3204</v>
      </c>
      <c r="L521" t="s">
        <v>939</v>
      </c>
      <c r="M521" t="str">
        <f>'Correspondance produits'!$B$116</f>
        <v>Froid utile à 20 °C</v>
      </c>
      <c r="O521">
        <f>_xlfn.XLOOKUP($L521,Forman!$B:$B,Forman!H:H)</f>
        <v>2.117647058823529</v>
      </c>
      <c r="P521">
        <f>_xlfn.XLOOKUP($L521,Forman!$B:$B,Forman!I:I)</f>
        <v>0</v>
      </c>
      <c r="Q521">
        <f>_xlfn.XLOOKUP($L521,Forman!$B:$B,Forman!J:J)</f>
        <v>0</v>
      </c>
      <c r="R521">
        <f>_xlfn.XLOOKUP($L521,Forman!$B:$B,Forman!K:K)</f>
        <v>0</v>
      </c>
      <c r="S521">
        <f>_xlfn.XLOOKUP($L521,Forman!$B:$B,Forman!L:L)</f>
        <v>0</v>
      </c>
      <c r="T521" t="str">
        <f>_xlfn.XLOOKUP($L521,Forman!$B:$B,Forman!M:M)</f>
        <v>Rejets liquides à 50 °C [METABOLHEAT - National]</v>
      </c>
      <c r="U521">
        <f>_xlfn.XLOOKUP($L521,Forman!$B:$B,Forman!N:N)</f>
        <v>1</v>
      </c>
      <c r="V521">
        <f>_xlfn.XLOOKUP($L521,Forman!$B:$B,Forman!O:O)</f>
        <v>0</v>
      </c>
      <c r="W521">
        <f>_xlfn.XLOOKUP($L521,Forman!$B:$B,Forman!P:P)</f>
        <v>0</v>
      </c>
      <c r="X521" t="str">
        <f t="shared" si="26"/>
        <v>Chaleur réseau [METABOLHEAT - National]</v>
      </c>
      <c r="Y521" t="str">
        <f t="shared" si="29"/>
        <v>Vapeur distribuée - Produits chimiques : Refroidissement de procédés - Vapeur - Produits chimiques : Refroidissement de procédés - Produits pharmaceutiques, etc. [METABOLHEAT - National]</v>
      </c>
      <c r="Z521" t="str">
        <f t="shared" si="27"/>
        <v>Froid utile à 20 °C [METABOLHEAT - National]</v>
      </c>
      <c r="AA521" t="str">
        <f t="shared" si="28"/>
        <v>Enfant</v>
      </c>
      <c r="AB521" t="s">
        <v>3977</v>
      </c>
      <c r="AC521" t="s">
        <v>3983</v>
      </c>
      <c r="AD521" t="s">
        <v>3989</v>
      </c>
    </row>
    <row r="522" spans="1:30" x14ac:dyDescent="0.3">
      <c r="A522">
        <v>6</v>
      </c>
      <c r="B522" t="s">
        <v>2675</v>
      </c>
      <c r="H522" t="s">
        <v>1677</v>
      </c>
      <c r="I522" t="str">
        <f>'Correspondance produits'!$B$85</f>
        <v>Électricité</v>
      </c>
      <c r="K522" t="s">
        <v>3204</v>
      </c>
      <c r="L522" t="str">
        <f>Forman!$B$22</f>
        <v>Cooling</v>
      </c>
      <c r="M522" t="str">
        <f>'Correspondance produits'!$B$116</f>
        <v>Froid utile à 20 °C</v>
      </c>
      <c r="O522">
        <f>_xlfn.XLOOKUP($L522,Forman!$B:$B,Forman!H:H)</f>
        <v>4.3999999999999995</v>
      </c>
      <c r="P522">
        <f>_xlfn.XLOOKUP($L522,Forman!$B:$B,Forman!I:I)</f>
        <v>0</v>
      </c>
      <c r="Q522">
        <f>_xlfn.XLOOKUP($L522,Forman!$B:$B,Forman!J:J)</f>
        <v>0</v>
      </c>
      <c r="R522">
        <f>_xlfn.XLOOKUP($L522,Forman!$B:$B,Forman!K:K)</f>
        <v>0</v>
      </c>
      <c r="S522">
        <f>_xlfn.XLOOKUP($L522,Forman!$B:$B,Forman!L:L)</f>
        <v>0</v>
      </c>
      <c r="T522" t="str">
        <f>_xlfn.XLOOKUP($L522,Forman!$B:$B,Forman!M:M)</f>
        <v>Rejets liquides à 35 °C [METABOLHEAT - National]</v>
      </c>
      <c r="U522">
        <f>_xlfn.XLOOKUP($L522,Forman!$B:$B,Forman!N:N)</f>
        <v>1</v>
      </c>
      <c r="V522">
        <f>_xlfn.XLOOKUP($L522,Forman!$B:$B,Forman!O:O)</f>
        <v>0</v>
      </c>
      <c r="W522">
        <f>_xlfn.XLOOKUP($L522,Forman!$B:$B,Forman!P:P)</f>
        <v>0</v>
      </c>
      <c r="X522" t="str">
        <f t="shared" si="26"/>
        <v>Électricité [METABOLHEAT - National]</v>
      </c>
      <c r="Y522" t="str">
        <f t="shared" si="29"/>
        <v>Produits chimiques : Refroidissement de procédés - Électricité - Produits chimiques : Refroidissement de procédés - Produits pharmaceutiques, etc. [METABOLHEAT - National]</v>
      </c>
      <c r="Z522" t="str">
        <f t="shared" si="27"/>
        <v>Froid utile à 20 °C [METABOLHEAT - National]</v>
      </c>
      <c r="AA522" t="str">
        <f t="shared" si="28"/>
        <v>Enfant</v>
      </c>
      <c r="AB522" t="s">
        <v>3977</v>
      </c>
      <c r="AC522" t="s">
        <v>3983</v>
      </c>
      <c r="AD522" t="s">
        <v>3990</v>
      </c>
    </row>
    <row r="523" spans="1:30" x14ac:dyDescent="0.3">
      <c r="A523">
        <v>5</v>
      </c>
      <c r="B523" t="s">
        <v>2676</v>
      </c>
      <c r="H523" t="s">
        <v>1678</v>
      </c>
      <c r="I523" t="str">
        <f>'Correspondance produits'!$B$85</f>
        <v>Électricité</v>
      </c>
      <c r="J523" t="s">
        <v>3211</v>
      </c>
      <c r="K523" t="s">
        <v>3204</v>
      </c>
      <c r="L523" t="str">
        <f>Forman!$B$13</f>
        <v>Heaters</v>
      </c>
      <c r="M523" t="str">
        <f>'Correspondance produits'!$B$108</f>
        <v>Chaleur utile à 600 °C</v>
      </c>
      <c r="O523">
        <f>_xlfn.XLOOKUP($L523,Forman!$B:$B,Forman!H:H)</f>
        <v>0</v>
      </c>
      <c r="P523">
        <f>_xlfn.XLOOKUP($L523,Forman!$B:$B,Forman!I:I)</f>
        <v>0</v>
      </c>
      <c r="Q523">
        <f>_xlfn.XLOOKUP($L523,Forman!$B:$B,Forman!J:J)</f>
        <v>0</v>
      </c>
      <c r="R523">
        <f>_xlfn.XLOOKUP($L523,Forman!$B:$B,Forman!K:K)</f>
        <v>0</v>
      </c>
      <c r="S523">
        <f>_xlfn.XLOOKUP($L523,Forman!$B:$B,Forman!L:L)</f>
        <v>0</v>
      </c>
      <c r="T523">
        <f>_xlfn.XLOOKUP($L523,Forman!$B:$B,Forman!M:M)</f>
        <v>0</v>
      </c>
      <c r="U523">
        <f>_xlfn.XLOOKUP($L523,Forman!$B:$B,Forman!N:N)</f>
        <v>0</v>
      </c>
      <c r="V523">
        <f>_xlfn.XLOOKUP($L523,Forman!$B:$B,Forman!O:O)</f>
        <v>0</v>
      </c>
      <c r="W523">
        <f>_xlfn.XLOOKUP($L523,Forman!$B:$B,Forman!P:P)</f>
        <v>0</v>
      </c>
      <c r="X523" t="str">
        <f t="shared" si="26"/>
        <v>Électricité [METABOLHEAT - National]</v>
      </c>
      <c r="Y523" t="str">
        <f t="shared" si="29"/>
        <v>Produits chimiques : Procédé électrique générique - Produits pharmaceutiques, etc. [METABOLHEAT - National]</v>
      </c>
      <c r="Z523" t="str">
        <f t="shared" si="27"/>
        <v>Chaleur utile à 600 °C [METABOLHEAT - National]</v>
      </c>
      <c r="AA523" t="str">
        <f t="shared" si="28"/>
        <v>Enfant</v>
      </c>
      <c r="AB523" t="s">
        <v>3977</v>
      </c>
      <c r="AC523" t="s">
        <v>3983</v>
      </c>
      <c r="AD523" t="s">
        <v>3991</v>
      </c>
    </row>
    <row r="524" spans="1:30" x14ac:dyDescent="0.3">
      <c r="A524">
        <v>3</v>
      </c>
      <c r="B524" t="s">
        <v>473</v>
      </c>
      <c r="C524" t="s">
        <v>474</v>
      </c>
      <c r="O524">
        <f>_xlfn.XLOOKUP($L524,Forman!$B:$B,Forman!H:H)</f>
        <v>0</v>
      </c>
      <c r="P524">
        <f>_xlfn.XLOOKUP($L524,Forman!$B:$B,Forman!I:I)</f>
        <v>0</v>
      </c>
      <c r="Q524">
        <f>_xlfn.XLOOKUP($L524,Forman!$B:$B,Forman!J:J)</f>
        <v>0</v>
      </c>
      <c r="R524">
        <f>_xlfn.XLOOKUP($L524,Forman!$B:$B,Forman!K:K)</f>
        <v>0</v>
      </c>
      <c r="S524">
        <f>_xlfn.XLOOKUP($L524,Forman!$B:$B,Forman!L:L)</f>
        <v>0</v>
      </c>
      <c r="T524">
        <f>_xlfn.XLOOKUP($L524,Forman!$B:$B,Forman!M:M)</f>
        <v>0</v>
      </c>
      <c r="U524">
        <f>_xlfn.XLOOKUP($L524,Forman!$B:$B,Forman!N:N)</f>
        <v>0</v>
      </c>
      <c r="V524">
        <f>_xlfn.XLOOKUP($L524,Forman!$B:$B,Forman!O:O)</f>
        <v>0</v>
      </c>
      <c r="W524">
        <f>_xlfn.XLOOKUP($L524,Forman!$B:$B,Forman!P:P)</f>
        <v>0</v>
      </c>
      <c r="X524" t="str">
        <f t="shared" si="26"/>
        <v xml:space="preserve"> [METABOLHEAT - National]</v>
      </c>
      <c r="Y524" t="str">
        <f t="shared" si="29"/>
        <v>Minéraux non métalliques [METABOLHEAT - National]</v>
      </c>
      <c r="Z524" t="str">
        <f t="shared" si="27"/>
        <v xml:space="preserve"> [METABOLHEAT - National]</v>
      </c>
      <c r="AA524" t="str">
        <f t="shared" si="28"/>
        <v>Parent</v>
      </c>
    </row>
    <row r="525" spans="1:30" x14ac:dyDescent="0.3">
      <c r="A525">
        <v>4</v>
      </c>
      <c r="B525" t="s">
        <v>475</v>
      </c>
      <c r="C525" t="s">
        <v>476</v>
      </c>
      <c r="H525" t="s">
        <v>476</v>
      </c>
      <c r="O525">
        <f>_xlfn.XLOOKUP($L525,Forman!$B:$B,Forman!H:H)</f>
        <v>0</v>
      </c>
      <c r="P525">
        <f>_xlfn.XLOOKUP($L525,Forman!$B:$B,Forman!I:I)</f>
        <v>0</v>
      </c>
      <c r="Q525">
        <f>_xlfn.XLOOKUP($L525,Forman!$B:$B,Forman!J:J)</f>
        <v>0</v>
      </c>
      <c r="R525">
        <f>_xlfn.XLOOKUP($L525,Forman!$B:$B,Forman!K:K)</f>
        <v>0</v>
      </c>
      <c r="S525">
        <f>_xlfn.XLOOKUP($L525,Forman!$B:$B,Forman!L:L)</f>
        <v>0</v>
      </c>
      <c r="T525">
        <f>_xlfn.XLOOKUP($L525,Forman!$B:$B,Forman!M:M)</f>
        <v>0</v>
      </c>
      <c r="U525">
        <f>_xlfn.XLOOKUP($L525,Forman!$B:$B,Forman!N:N)</f>
        <v>0</v>
      </c>
      <c r="V525">
        <f>_xlfn.XLOOKUP($L525,Forman!$B:$B,Forman!O:O)</f>
        <v>0</v>
      </c>
      <c r="W525">
        <f>_xlfn.XLOOKUP($L525,Forman!$B:$B,Forman!P:P)</f>
        <v>0</v>
      </c>
      <c r="X525" t="str">
        <f t="shared" si="26"/>
        <v xml:space="preserve"> [METABOLHEAT - National]</v>
      </c>
      <c r="Y525" t="str">
        <f t="shared" si="29"/>
        <v>Ciment [METABOLHEAT - National]</v>
      </c>
      <c r="Z525" t="str">
        <f t="shared" si="27"/>
        <v xml:space="preserve"> [METABOLHEAT - National]</v>
      </c>
      <c r="AA525" t="str">
        <f t="shared" si="28"/>
        <v>Parent</v>
      </c>
    </row>
    <row r="526" spans="1:30" x14ac:dyDescent="0.3">
      <c r="A526">
        <v>5</v>
      </c>
      <c r="B526" t="s">
        <v>2679</v>
      </c>
      <c r="H526" t="s">
        <v>1679</v>
      </c>
      <c r="I526" t="str">
        <f>'Correspondance produits'!$B$85</f>
        <v>Électricité</v>
      </c>
      <c r="J526" t="s">
        <v>3197</v>
      </c>
      <c r="K526" t="s">
        <v>3203</v>
      </c>
      <c r="L526" t="str">
        <f>Forman!$B$19</f>
        <v>Lighting</v>
      </c>
      <c r="M526" t="str">
        <f>'Correspondance produits'!$B$102</f>
        <v>Lumière</v>
      </c>
      <c r="O526">
        <f>_xlfn.XLOOKUP($L526,Forman!$B:$B,Forman!H:H)</f>
        <v>0</v>
      </c>
      <c r="P526">
        <f>_xlfn.XLOOKUP($L526,Forman!$B:$B,Forman!I:I)</f>
        <v>0</v>
      </c>
      <c r="Q526">
        <f>_xlfn.XLOOKUP($L526,Forman!$B:$B,Forman!J:J)</f>
        <v>0</v>
      </c>
      <c r="R526">
        <f>_xlfn.XLOOKUP($L526,Forman!$B:$B,Forman!K:K)</f>
        <v>0</v>
      </c>
      <c r="S526">
        <f>_xlfn.XLOOKUP($L526,Forman!$B:$B,Forman!L:L)</f>
        <v>0</v>
      </c>
      <c r="T526">
        <f>_xlfn.XLOOKUP($L526,Forman!$B:$B,Forman!M:M)</f>
        <v>0</v>
      </c>
      <c r="U526">
        <f>_xlfn.XLOOKUP($L526,Forman!$B:$B,Forman!N:N)</f>
        <v>0</v>
      </c>
      <c r="V526">
        <f>_xlfn.XLOOKUP($L526,Forman!$B:$B,Forman!O:O)</f>
        <v>0</v>
      </c>
      <c r="W526">
        <f>_xlfn.XLOOKUP($L526,Forman!$B:$B,Forman!P:P)</f>
        <v>0</v>
      </c>
      <c r="X526" t="str">
        <f t="shared" si="26"/>
        <v>Électricité [METABOLHEAT - National]</v>
      </c>
      <c r="Y526" t="str">
        <f t="shared" si="29"/>
        <v>Éclairage - Ciment [METABOLHEAT - National]</v>
      </c>
      <c r="Z526" t="str">
        <f t="shared" si="27"/>
        <v>Lumière [METABOLHEAT - National]</v>
      </c>
      <c r="AA526" t="str">
        <f t="shared" si="28"/>
        <v>Enfant</v>
      </c>
      <c r="AB526" t="s">
        <v>3978</v>
      </c>
      <c r="AC526" t="s">
        <v>3983</v>
      </c>
    </row>
    <row r="527" spans="1:30" x14ac:dyDescent="0.3">
      <c r="A527">
        <v>5</v>
      </c>
      <c r="B527" t="s">
        <v>2680</v>
      </c>
      <c r="H527" t="s">
        <v>1680</v>
      </c>
      <c r="I527" t="str">
        <f>'Correspondance produits'!$B$85</f>
        <v>Électricité</v>
      </c>
      <c r="J527" t="s">
        <v>3198</v>
      </c>
      <c r="K527" t="s">
        <v>3203</v>
      </c>
      <c r="L527" t="str">
        <f>Forman!$B$12</f>
        <v>Compressors</v>
      </c>
      <c r="M527" t="str">
        <f>'Correspondance produits'!$B$93</f>
        <v>Air haute pression</v>
      </c>
      <c r="O527">
        <f>_xlfn.XLOOKUP($L527,Forman!$B:$B,Forman!H:H)</f>
        <v>5.3333333333333339</v>
      </c>
      <c r="P527">
        <f>_xlfn.XLOOKUP($L527,Forman!$B:$B,Forman!I:I)</f>
        <v>0</v>
      </c>
      <c r="Q527">
        <f>_xlfn.XLOOKUP($L527,Forman!$B:$B,Forman!J:J)</f>
        <v>0</v>
      </c>
      <c r="R527">
        <f>_xlfn.XLOOKUP($L527,Forman!$B:$B,Forman!K:K)</f>
        <v>0</v>
      </c>
      <c r="S527">
        <f>_xlfn.XLOOKUP($L527,Forman!$B:$B,Forman!L:L)</f>
        <v>0</v>
      </c>
      <c r="T527" t="str">
        <f>_xlfn.XLOOKUP($L527,Forman!$B:$B,Forman!M:M)</f>
        <v>Rejets liquides à 80 °C [METABOLHEAT - National]</v>
      </c>
      <c r="U527">
        <f>_xlfn.XLOOKUP($L527,Forman!$B:$B,Forman!N:N)</f>
        <v>1</v>
      </c>
      <c r="V527">
        <f>_xlfn.XLOOKUP($L527,Forman!$B:$B,Forman!O:O)</f>
        <v>0</v>
      </c>
      <c r="W527">
        <f>_xlfn.XLOOKUP($L527,Forman!$B:$B,Forman!P:P)</f>
        <v>0</v>
      </c>
      <c r="X527" t="str">
        <f t="shared" si="26"/>
        <v>Électricité [METABOLHEAT - National]</v>
      </c>
      <c r="Y527" t="str">
        <f t="shared" si="29"/>
        <v>Compresseurs d'air - Ciment [METABOLHEAT - National]</v>
      </c>
      <c r="Z527" t="str">
        <f t="shared" si="27"/>
        <v>Air haute pression [METABOLHEAT - National]</v>
      </c>
      <c r="AA527" t="str">
        <f t="shared" si="28"/>
        <v>Enfant</v>
      </c>
      <c r="AB527" t="s">
        <v>3978</v>
      </c>
      <c r="AC527" t="s">
        <v>3983</v>
      </c>
      <c r="AD527" t="s">
        <v>3989</v>
      </c>
    </row>
    <row r="528" spans="1:30" x14ac:dyDescent="0.3">
      <c r="A528">
        <v>5</v>
      </c>
      <c r="B528" t="s">
        <v>2681</v>
      </c>
      <c r="H528" t="s">
        <v>1681</v>
      </c>
      <c r="I528" t="str">
        <f>'Correspondance produits'!$B$85</f>
        <v>Électricité</v>
      </c>
      <c r="J528" t="s">
        <v>3199</v>
      </c>
      <c r="K528" t="s">
        <v>3203</v>
      </c>
      <c r="L528" t="str">
        <f>Forman!$B$11</f>
        <v>Motors</v>
      </c>
      <c r="M528" t="str">
        <f>'Correspondance produits'!$B$88</f>
        <v>Entraînement mécanique</v>
      </c>
      <c r="O528">
        <f>_xlfn.XLOOKUP($L528,Forman!$B:$B,Forman!H:H)</f>
        <v>2.9999999999999996</v>
      </c>
      <c r="P528">
        <f>_xlfn.XLOOKUP($L528,Forman!$B:$B,Forman!I:I)</f>
        <v>0</v>
      </c>
      <c r="Q528">
        <f>_xlfn.XLOOKUP($L528,Forman!$B:$B,Forman!J:J)</f>
        <v>0</v>
      </c>
      <c r="R528">
        <f>_xlfn.XLOOKUP($L528,Forman!$B:$B,Forman!K:K)</f>
        <v>0</v>
      </c>
      <c r="S528">
        <f>_xlfn.XLOOKUP($L528,Forman!$B:$B,Forman!L:L)</f>
        <v>0</v>
      </c>
      <c r="T528" t="str">
        <f>_xlfn.XLOOKUP($L528,Forman!$B:$B,Forman!M:M)</f>
        <v>Rejets liquides à 55 °C [METABOLHEAT - National]</v>
      </c>
      <c r="U528">
        <f>_xlfn.XLOOKUP($L528,Forman!$B:$B,Forman!N:N)</f>
        <v>1</v>
      </c>
      <c r="V528">
        <f>_xlfn.XLOOKUP($L528,Forman!$B:$B,Forman!O:O)</f>
        <v>0</v>
      </c>
      <c r="W528">
        <f>_xlfn.XLOOKUP($L528,Forman!$B:$B,Forman!P:P)</f>
        <v>0</v>
      </c>
      <c r="X528" t="str">
        <f t="shared" si="26"/>
        <v>Électricité [METABOLHEAT - National]</v>
      </c>
      <c r="Y528" t="str">
        <f t="shared" si="29"/>
        <v>Moteurs d'entraînement - Ciment [METABOLHEAT - National]</v>
      </c>
      <c r="Z528" t="str">
        <f t="shared" si="27"/>
        <v>Entraînement mécanique [METABOLHEAT - National]</v>
      </c>
      <c r="AA528" t="str">
        <f t="shared" si="28"/>
        <v>Enfant</v>
      </c>
      <c r="AB528" t="s">
        <v>3978</v>
      </c>
      <c r="AC528" t="s">
        <v>3983</v>
      </c>
    </row>
    <row r="529" spans="1:30" x14ac:dyDescent="0.3">
      <c r="A529">
        <v>5</v>
      </c>
      <c r="B529" t="s">
        <v>2682</v>
      </c>
      <c r="H529" t="s">
        <v>1682</v>
      </c>
      <c r="I529" t="str">
        <f>'Correspondance produits'!$B$85</f>
        <v>Électricité</v>
      </c>
      <c r="J529" t="s">
        <v>3200</v>
      </c>
      <c r="K529" t="s">
        <v>3203</v>
      </c>
      <c r="L529" t="str">
        <f>Forman!$B$27</f>
        <v>Other</v>
      </c>
      <c r="M529" t="str">
        <f>'Correspondance produits'!$B$91</f>
        <v>Energie cinétique</v>
      </c>
      <c r="O529">
        <f>_xlfn.XLOOKUP($L529,Forman!$B:$B,Forman!H:H)</f>
        <v>1</v>
      </c>
      <c r="P529">
        <f>_xlfn.XLOOKUP($L529,Forman!$B:$B,Forman!I:I)</f>
        <v>0</v>
      </c>
      <c r="Q529">
        <f>_xlfn.XLOOKUP($L529,Forman!$B:$B,Forman!J:J)</f>
        <v>0</v>
      </c>
      <c r="R529">
        <f>_xlfn.XLOOKUP($L529,Forman!$B:$B,Forman!K:K)</f>
        <v>0</v>
      </c>
      <c r="S529">
        <f>_xlfn.XLOOKUP($L529,Forman!$B:$B,Forman!L:L)</f>
        <v>0</v>
      </c>
      <c r="T529" t="str">
        <f>_xlfn.XLOOKUP($L529,Forman!$B:$B,Forman!M:M)</f>
        <v>Rejets liquides à 35 °C [METABOLHEAT - National]</v>
      </c>
      <c r="U529">
        <f>_xlfn.XLOOKUP($L529,Forman!$B:$B,Forman!N:N)</f>
        <v>1</v>
      </c>
      <c r="V529">
        <f>_xlfn.XLOOKUP($L529,Forman!$B:$B,Forman!O:O)</f>
        <v>0</v>
      </c>
      <c r="W529">
        <f>_xlfn.XLOOKUP($L529,Forman!$B:$B,Forman!P:P)</f>
        <v>0</v>
      </c>
      <c r="X529" t="str">
        <f t="shared" si="26"/>
        <v>Électricité [METABOLHEAT - National]</v>
      </c>
      <c r="Y529" t="str">
        <f t="shared" si="29"/>
        <v>Ventilateurs et pompes - Ciment [METABOLHEAT - National]</v>
      </c>
      <c r="Z529" t="str">
        <f t="shared" si="27"/>
        <v>Energie cinétique [METABOLHEAT - National]</v>
      </c>
      <c r="AA529" t="str">
        <f t="shared" si="28"/>
        <v>Enfant</v>
      </c>
      <c r="AB529" t="s">
        <v>3978</v>
      </c>
      <c r="AC529" t="s">
        <v>3983</v>
      </c>
    </row>
    <row r="530" spans="1:30" x14ac:dyDescent="0.3">
      <c r="A530">
        <v>5</v>
      </c>
      <c r="B530" t="s">
        <v>2683</v>
      </c>
      <c r="H530" t="s">
        <v>2230</v>
      </c>
      <c r="O530">
        <f>_xlfn.XLOOKUP($L530,Forman!$B:$B,Forman!H:H)</f>
        <v>0</v>
      </c>
      <c r="P530">
        <f>_xlfn.XLOOKUP($L530,Forman!$B:$B,Forman!I:I)</f>
        <v>0</v>
      </c>
      <c r="Q530">
        <f>_xlfn.XLOOKUP($L530,Forman!$B:$B,Forman!J:J)</f>
        <v>0</v>
      </c>
      <c r="R530">
        <f>_xlfn.XLOOKUP($L530,Forman!$B:$B,Forman!K:K)</f>
        <v>0</v>
      </c>
      <c r="S530">
        <f>_xlfn.XLOOKUP($L530,Forman!$B:$B,Forman!L:L)</f>
        <v>0</v>
      </c>
      <c r="T530">
        <f>_xlfn.XLOOKUP($L530,Forman!$B:$B,Forman!M:M)</f>
        <v>0</v>
      </c>
      <c r="U530">
        <f>_xlfn.XLOOKUP($L530,Forman!$B:$B,Forman!N:N)</f>
        <v>0</v>
      </c>
      <c r="V530">
        <f>_xlfn.XLOOKUP($L530,Forman!$B:$B,Forman!O:O)</f>
        <v>0</v>
      </c>
      <c r="W530">
        <f>_xlfn.XLOOKUP($L530,Forman!$B:$B,Forman!P:P)</f>
        <v>0</v>
      </c>
      <c r="X530" t="str">
        <f t="shared" si="26"/>
        <v xml:space="preserve"> [METABOLHEAT - National]</v>
      </c>
      <c r="Y530" t="str">
        <f t="shared" si="29"/>
        <v>Chaleur basse enthalpie - Ciment [METABOLHEAT - National]</v>
      </c>
      <c r="Z530" t="str">
        <f t="shared" si="27"/>
        <v xml:space="preserve"> [METABOLHEAT - National]</v>
      </c>
      <c r="AA530" t="str">
        <f t="shared" si="28"/>
        <v>Parent</v>
      </c>
    </row>
    <row r="531" spans="1:30" x14ac:dyDescent="0.3">
      <c r="A531">
        <v>6</v>
      </c>
      <c r="B531" t="s">
        <v>2684</v>
      </c>
      <c r="H531" t="s">
        <v>1683</v>
      </c>
      <c r="I531" t="str">
        <f>'Correspondance produits'!$B$161</f>
        <v>Diesel et biocarburants</v>
      </c>
      <c r="K531" t="s">
        <v>3203</v>
      </c>
      <c r="L531" t="s">
        <v>935</v>
      </c>
      <c r="M531" t="str">
        <f>'Correspondance produits'!$B$114</f>
        <v>Chaleur utile à 20 °C</v>
      </c>
      <c r="O531">
        <f>_xlfn.XLOOKUP($L531,Forman!$B:$B,Forman!H:H)</f>
        <v>2.8999999999999995</v>
      </c>
      <c r="P531" t="str">
        <f>_xlfn.XLOOKUP($L531,Forman!$B:$B,Forman!I:I)</f>
        <v>Rejets gazeux à 200 °C [METABOLHEAT - National]</v>
      </c>
      <c r="Q531">
        <f>_xlfn.XLOOKUP($L531,Forman!$B:$B,Forman!J:J)</f>
        <v>0.95</v>
      </c>
      <c r="R531">
        <f>_xlfn.XLOOKUP($L531,Forman!$B:$B,Forman!K:K)</f>
        <v>0</v>
      </c>
      <c r="S531">
        <f>_xlfn.XLOOKUP($L531,Forman!$B:$B,Forman!L:L)</f>
        <v>0</v>
      </c>
      <c r="T531" t="str">
        <f>_xlfn.XLOOKUP($L531,Forman!$B:$B,Forman!M:M)</f>
        <v>Rejets liquides à 85 °C [METABOLHEAT - National]</v>
      </c>
      <c r="U531">
        <f>_xlfn.XLOOKUP($L531,Forman!$B:$B,Forman!N:N)</f>
        <v>0.05</v>
      </c>
      <c r="V531">
        <f>_xlfn.XLOOKUP($L531,Forman!$B:$B,Forman!O:O)</f>
        <v>0</v>
      </c>
      <c r="W531">
        <f>_xlfn.XLOOKUP($L531,Forman!$B:$B,Forman!P:P)</f>
        <v>0</v>
      </c>
      <c r="X531" t="str">
        <f t="shared" ref="X531:X594" si="30">_xlfn.CONCAT(I531," [",$B$1,"]")</f>
        <v>Diesel et biocarburants [METABOLHEAT - National]</v>
      </c>
      <c r="Y531" t="str">
        <f t="shared" si="29"/>
        <v>Gazole et biocarburants liquides - Chaleur basse enthalpie - Ciment [METABOLHEAT - National]</v>
      </c>
      <c r="Z531" t="str">
        <f t="shared" ref="Z531:Z594" si="31">_xlfn.CONCAT(M531," [",$B$1,"]")</f>
        <v>Chaleur utile à 20 °C [METABOLHEAT - National]</v>
      </c>
      <c r="AA531" t="str">
        <f t="shared" ref="AA531:AA594" si="32">IF(A532&gt;A531,"Parent","Enfant")</f>
        <v>Enfant</v>
      </c>
      <c r="AB531" t="s">
        <v>3978</v>
      </c>
      <c r="AC531" t="s">
        <v>3982</v>
      </c>
      <c r="AD531" t="s">
        <v>3991</v>
      </c>
    </row>
    <row r="532" spans="1:30" x14ac:dyDescent="0.3">
      <c r="A532">
        <v>6</v>
      </c>
      <c r="B532" t="s">
        <v>2685</v>
      </c>
      <c r="H532" t="s">
        <v>1684</v>
      </c>
      <c r="I532" t="str">
        <f>'Correspondance produits'!$B$152</f>
        <v>Gaz</v>
      </c>
      <c r="K532" t="s">
        <v>3203</v>
      </c>
      <c r="L532" t="s">
        <v>937</v>
      </c>
      <c r="M532" t="str">
        <f>'Correspondance produits'!$B$114</f>
        <v>Chaleur utile à 20 °C</v>
      </c>
      <c r="O532">
        <f>_xlfn.XLOOKUP($L532,Forman!$B:$B,Forman!H:H)</f>
        <v>2.6</v>
      </c>
      <c r="P532" t="str">
        <f>_xlfn.XLOOKUP($L532,Forman!$B:$B,Forman!I:I)</f>
        <v>Rejets gazeux à 200 °C [METABOLHEAT - National]</v>
      </c>
      <c r="Q532">
        <f>_xlfn.XLOOKUP($L532,Forman!$B:$B,Forman!J:J)</f>
        <v>0.95</v>
      </c>
      <c r="R532">
        <f>_xlfn.XLOOKUP($L532,Forman!$B:$B,Forman!K:K)</f>
        <v>0</v>
      </c>
      <c r="S532">
        <f>_xlfn.XLOOKUP($L532,Forman!$B:$B,Forman!L:L)</f>
        <v>0</v>
      </c>
      <c r="T532" t="str">
        <f>_xlfn.XLOOKUP($L532,Forman!$B:$B,Forman!M:M)</f>
        <v>Rejets liquides à 85 °C [METABOLHEAT - National]</v>
      </c>
      <c r="U532">
        <f>_xlfn.XLOOKUP($L532,Forman!$B:$B,Forman!N:N)</f>
        <v>0.05</v>
      </c>
      <c r="V532">
        <f>_xlfn.XLOOKUP($L532,Forman!$B:$B,Forman!O:O)</f>
        <v>0</v>
      </c>
      <c r="W532">
        <f>_xlfn.XLOOKUP($L532,Forman!$B:$B,Forman!P:P)</f>
        <v>0</v>
      </c>
      <c r="X532" t="str">
        <f t="shared" si="30"/>
        <v>Gaz [METABOLHEAT - National]</v>
      </c>
      <c r="Y532" t="str">
        <f t="shared" si="29"/>
        <v>Gaz naturel et biogaz - Chaleur basse enthalpie - Ciment [METABOLHEAT - National]</v>
      </c>
      <c r="Z532" t="str">
        <f t="shared" si="31"/>
        <v>Chaleur utile à 20 °C [METABOLHEAT - National]</v>
      </c>
      <c r="AA532" t="str">
        <f t="shared" si="32"/>
        <v>Enfant</v>
      </c>
      <c r="AB532" t="s">
        <v>3978</v>
      </c>
      <c r="AC532" t="s">
        <v>3982</v>
      </c>
      <c r="AD532" t="s">
        <v>3991</v>
      </c>
    </row>
    <row r="533" spans="1:30" x14ac:dyDescent="0.3">
      <c r="A533">
        <v>6</v>
      </c>
      <c r="B533" t="s">
        <v>2686</v>
      </c>
      <c r="H533" t="s">
        <v>2094</v>
      </c>
      <c r="I533" t="str">
        <f>'Correspondance produits'!$B$158</f>
        <v>Solaire thermique et géothermie</v>
      </c>
      <c r="K533" t="s">
        <v>3203</v>
      </c>
      <c r="L533" t="s">
        <v>939</v>
      </c>
      <c r="M533" t="str">
        <f>'Correspondance produits'!$B$114</f>
        <v>Chaleur utile à 20 °C</v>
      </c>
      <c r="O533">
        <f>_xlfn.XLOOKUP($L533,Forman!$B:$B,Forman!H:H)</f>
        <v>2.117647058823529</v>
      </c>
      <c r="P533">
        <f>_xlfn.XLOOKUP($L533,Forman!$B:$B,Forman!I:I)</f>
        <v>0</v>
      </c>
      <c r="Q533">
        <f>_xlfn.XLOOKUP($L533,Forman!$B:$B,Forman!J:J)</f>
        <v>0</v>
      </c>
      <c r="R533">
        <f>_xlfn.XLOOKUP($L533,Forman!$B:$B,Forman!K:K)</f>
        <v>0</v>
      </c>
      <c r="S533">
        <f>_xlfn.XLOOKUP($L533,Forman!$B:$B,Forman!L:L)</f>
        <v>0</v>
      </c>
      <c r="T533" t="str">
        <f>_xlfn.XLOOKUP($L533,Forman!$B:$B,Forman!M:M)</f>
        <v>Rejets liquides à 50 °C [METABOLHEAT - National]</v>
      </c>
      <c r="U533">
        <f>_xlfn.XLOOKUP($L533,Forman!$B:$B,Forman!N:N)</f>
        <v>1</v>
      </c>
      <c r="V533">
        <f>_xlfn.XLOOKUP($L533,Forman!$B:$B,Forman!O:O)</f>
        <v>0</v>
      </c>
      <c r="W533">
        <f>_xlfn.XLOOKUP($L533,Forman!$B:$B,Forman!P:P)</f>
        <v>0</v>
      </c>
      <c r="X533" t="str">
        <f t="shared" si="30"/>
        <v>Solaire thermique et géothermie [METABOLHEAT - National]</v>
      </c>
      <c r="Y533" t="str">
        <f t="shared" si="29"/>
        <v>Solaire et géothermie - Chaleur basse enthalpie - Ciment [METABOLHEAT - National]</v>
      </c>
      <c r="Z533" t="str">
        <f t="shared" si="31"/>
        <v>Chaleur utile à 20 °C [METABOLHEAT - National]</v>
      </c>
      <c r="AA533" t="str">
        <f t="shared" si="32"/>
        <v>Enfant</v>
      </c>
      <c r="AB533" t="s">
        <v>3978</v>
      </c>
      <c r="AC533" t="s">
        <v>3982</v>
      </c>
      <c r="AD533" t="s">
        <v>3991</v>
      </c>
    </row>
    <row r="534" spans="1:30" x14ac:dyDescent="0.3">
      <c r="A534">
        <v>6</v>
      </c>
      <c r="B534" t="s">
        <v>2687</v>
      </c>
      <c r="H534" t="s">
        <v>2095</v>
      </c>
      <c r="I534" t="str">
        <f>'Correspondance produits'!$B$78</f>
        <v>Chaleur ambiante (pompes à chaleur)</v>
      </c>
      <c r="K534" t="s">
        <v>3203</v>
      </c>
      <c r="L534" t="s">
        <v>957</v>
      </c>
      <c r="M534" t="str">
        <f>'Correspondance produits'!$B$114</f>
        <v>Chaleur utile à 20 °C</v>
      </c>
      <c r="O534">
        <f>_xlfn.XLOOKUP($L534,Forman!$B:$B,Forman!H:H)</f>
        <v>0</v>
      </c>
      <c r="P534">
        <f>_xlfn.XLOOKUP($L534,Forman!$B:$B,Forman!I:I)</f>
        <v>0</v>
      </c>
      <c r="Q534">
        <f>_xlfn.XLOOKUP($L534,Forman!$B:$B,Forman!J:J)</f>
        <v>0</v>
      </c>
      <c r="R534">
        <f>_xlfn.XLOOKUP($L534,Forman!$B:$B,Forman!K:K)</f>
        <v>0</v>
      </c>
      <c r="S534">
        <f>_xlfn.XLOOKUP($L534,Forman!$B:$B,Forman!L:L)</f>
        <v>0</v>
      </c>
      <c r="T534">
        <f>_xlfn.XLOOKUP($L534,Forman!$B:$B,Forman!M:M)</f>
        <v>0</v>
      </c>
      <c r="U534">
        <f>_xlfn.XLOOKUP($L534,Forman!$B:$B,Forman!N:N)</f>
        <v>0</v>
      </c>
      <c r="V534">
        <f>_xlfn.XLOOKUP($L534,Forman!$B:$B,Forman!O:O)</f>
        <v>0</v>
      </c>
      <c r="W534">
        <f>_xlfn.XLOOKUP($L534,Forman!$B:$B,Forman!P:P)</f>
        <v>0</v>
      </c>
      <c r="X534" t="str">
        <f t="shared" si="30"/>
        <v>Chaleur ambiante (pompes à chaleur) [METABOLHEAT - National]</v>
      </c>
      <c r="Y534" t="str">
        <f t="shared" si="29"/>
        <v>Chaleur ambiante - Chaleur basse enthalpie - Ciment [METABOLHEAT - National]</v>
      </c>
      <c r="Z534" t="str">
        <f t="shared" si="31"/>
        <v>Chaleur utile à 20 °C [METABOLHEAT - National]</v>
      </c>
      <c r="AA534" t="str">
        <f t="shared" si="32"/>
        <v>Enfant</v>
      </c>
      <c r="AB534" t="s">
        <v>3978</v>
      </c>
      <c r="AC534" t="s">
        <v>3982</v>
      </c>
      <c r="AD534" t="s">
        <v>3991</v>
      </c>
    </row>
    <row r="535" spans="1:30" x14ac:dyDescent="0.3">
      <c r="A535">
        <v>6</v>
      </c>
      <c r="B535" t="s">
        <v>2688</v>
      </c>
      <c r="H535" t="s">
        <v>1685</v>
      </c>
      <c r="I535" t="str">
        <f>'Correspondance produits'!$B$85</f>
        <v>Électricité</v>
      </c>
      <c r="K535" t="s">
        <v>3203</v>
      </c>
      <c r="L535" t="s">
        <v>957</v>
      </c>
      <c r="M535" t="str">
        <f>'Correspondance produits'!$B$114</f>
        <v>Chaleur utile à 20 °C</v>
      </c>
      <c r="O535">
        <f>_xlfn.XLOOKUP($L535,Forman!$B:$B,Forman!H:H)</f>
        <v>0</v>
      </c>
      <c r="P535">
        <f>_xlfn.XLOOKUP($L535,Forman!$B:$B,Forman!I:I)</f>
        <v>0</v>
      </c>
      <c r="Q535">
        <f>_xlfn.XLOOKUP($L535,Forman!$B:$B,Forman!J:J)</f>
        <v>0</v>
      </c>
      <c r="R535">
        <f>_xlfn.XLOOKUP($L535,Forman!$B:$B,Forman!K:K)</f>
        <v>0</v>
      </c>
      <c r="S535">
        <f>_xlfn.XLOOKUP($L535,Forman!$B:$B,Forman!L:L)</f>
        <v>0</v>
      </c>
      <c r="T535">
        <f>_xlfn.XLOOKUP($L535,Forman!$B:$B,Forman!M:M)</f>
        <v>0</v>
      </c>
      <c r="U535">
        <f>_xlfn.XLOOKUP($L535,Forman!$B:$B,Forman!N:N)</f>
        <v>0</v>
      </c>
      <c r="V535">
        <f>_xlfn.XLOOKUP($L535,Forman!$B:$B,Forman!O:O)</f>
        <v>0</v>
      </c>
      <c r="W535">
        <f>_xlfn.XLOOKUP($L535,Forman!$B:$B,Forman!P:P)</f>
        <v>0</v>
      </c>
      <c r="X535" t="str">
        <f t="shared" si="30"/>
        <v>Électricité [METABOLHEAT - National]</v>
      </c>
      <c r="Y535" t="str">
        <f t="shared" si="29"/>
        <v>Électricité - Chaleur basse enthalpie - Ciment [METABOLHEAT - National]</v>
      </c>
      <c r="Z535" t="str">
        <f t="shared" si="31"/>
        <v>Chaleur utile à 20 °C [METABOLHEAT - National]</v>
      </c>
      <c r="AA535" t="str">
        <f t="shared" si="32"/>
        <v>Enfant</v>
      </c>
      <c r="AB535" t="s">
        <v>3978</v>
      </c>
      <c r="AC535" t="s">
        <v>3982</v>
      </c>
      <c r="AD535" t="s">
        <v>3991</v>
      </c>
    </row>
    <row r="536" spans="1:30" x14ac:dyDescent="0.3">
      <c r="A536">
        <v>5</v>
      </c>
      <c r="B536" t="s">
        <v>2689</v>
      </c>
      <c r="H536" t="s">
        <v>1686</v>
      </c>
      <c r="I536" t="str">
        <f>'Correspondance produits'!$B$85</f>
        <v>Électricité</v>
      </c>
      <c r="J536" t="s">
        <v>3201</v>
      </c>
      <c r="K536" t="s">
        <v>3204</v>
      </c>
      <c r="L536" t="str">
        <f>Forman!$B$11</f>
        <v>Motors</v>
      </c>
      <c r="M536" t="s">
        <v>1039</v>
      </c>
      <c r="O536">
        <f>_xlfn.XLOOKUP($L536,Forman!$B:$B,Forman!H:H)</f>
        <v>2.9999999999999996</v>
      </c>
      <c r="P536">
        <f>_xlfn.XLOOKUP($L536,Forman!$B:$B,Forman!I:I)</f>
        <v>0</v>
      </c>
      <c r="Q536">
        <f>_xlfn.XLOOKUP($L536,Forman!$B:$B,Forman!J:J)</f>
        <v>0</v>
      </c>
      <c r="R536">
        <f>_xlfn.XLOOKUP($L536,Forman!$B:$B,Forman!K:K)</f>
        <v>0</v>
      </c>
      <c r="S536">
        <f>_xlfn.XLOOKUP($L536,Forman!$B:$B,Forman!L:L)</f>
        <v>0</v>
      </c>
      <c r="T536" t="str">
        <f>_xlfn.XLOOKUP($L536,Forman!$B:$B,Forman!M:M)</f>
        <v>Rejets liquides à 55 °C [METABOLHEAT - National]</v>
      </c>
      <c r="U536">
        <f>_xlfn.XLOOKUP($L536,Forman!$B:$B,Forman!N:N)</f>
        <v>1</v>
      </c>
      <c r="V536">
        <f>_xlfn.XLOOKUP($L536,Forman!$B:$B,Forman!O:O)</f>
        <v>0</v>
      </c>
      <c r="W536">
        <f>_xlfn.XLOOKUP($L536,Forman!$B:$B,Forman!P:P)</f>
        <v>0</v>
      </c>
      <c r="X536" t="str">
        <f t="shared" si="30"/>
        <v>Électricité [METABOLHEAT - National]</v>
      </c>
      <c r="Y536" t="str">
        <f t="shared" si="29"/>
        <v>Ciment : Broyage, broyage de matières premières - Ciment [METABOLHEAT - National]</v>
      </c>
      <c r="Z536" t="str">
        <f t="shared" si="31"/>
        <v>Travail de machine [METABOLHEAT - National]</v>
      </c>
      <c r="AA536" t="str">
        <f t="shared" si="32"/>
        <v>Enfant</v>
      </c>
      <c r="AB536" t="s">
        <v>3978</v>
      </c>
      <c r="AC536" t="s">
        <v>3983</v>
      </c>
    </row>
    <row r="537" spans="1:30" x14ac:dyDescent="0.3">
      <c r="A537">
        <v>5</v>
      </c>
      <c r="B537" t="s">
        <v>2690</v>
      </c>
      <c r="H537" t="s">
        <v>2231</v>
      </c>
      <c r="O537">
        <f>_xlfn.XLOOKUP($L537,Forman!$B:$B,Forman!H:H)</f>
        <v>0</v>
      </c>
      <c r="P537">
        <f>_xlfn.XLOOKUP($L537,Forman!$B:$B,Forman!I:I)</f>
        <v>0</v>
      </c>
      <c r="Q537">
        <f>_xlfn.XLOOKUP($L537,Forman!$B:$B,Forman!J:J)</f>
        <v>0</v>
      </c>
      <c r="R537">
        <f>_xlfn.XLOOKUP($L537,Forman!$B:$B,Forman!K:K)</f>
        <v>0</v>
      </c>
      <c r="S537">
        <f>_xlfn.XLOOKUP($L537,Forman!$B:$B,Forman!L:L)</f>
        <v>0</v>
      </c>
      <c r="T537">
        <f>_xlfn.XLOOKUP($L537,Forman!$B:$B,Forman!M:M)</f>
        <v>0</v>
      </c>
      <c r="U537">
        <f>_xlfn.XLOOKUP($L537,Forman!$B:$B,Forman!N:N)</f>
        <v>0</v>
      </c>
      <c r="V537">
        <f>_xlfn.XLOOKUP($L537,Forman!$B:$B,Forman!O:O)</f>
        <v>0</v>
      </c>
      <c r="W537">
        <f>_xlfn.XLOOKUP($L537,Forman!$B:$B,Forman!P:P)</f>
        <v>0</v>
      </c>
      <c r="X537" t="str">
        <f t="shared" si="30"/>
        <v xml:space="preserve"> [METABOLHEAT - National]</v>
      </c>
      <c r="Y537" t="str">
        <f t="shared" si="29"/>
        <v>Ciment : Préchauffage et précalcination - Ciment [METABOLHEAT - National]</v>
      </c>
      <c r="Z537" t="str">
        <f t="shared" si="31"/>
        <v xml:space="preserve"> [METABOLHEAT - National]</v>
      </c>
      <c r="AA537" t="str">
        <f t="shared" si="32"/>
        <v>Parent</v>
      </c>
    </row>
    <row r="538" spans="1:30" x14ac:dyDescent="0.3">
      <c r="A538">
        <v>6</v>
      </c>
      <c r="B538" t="s">
        <v>2691</v>
      </c>
      <c r="H538" t="s">
        <v>1687</v>
      </c>
      <c r="I538" t="str">
        <f>'Correspondance produits'!$B$3</f>
        <v>Combustibles fossiles solides</v>
      </c>
      <c r="J538" t="s">
        <v>3217</v>
      </c>
      <c r="K538" t="s">
        <v>3204</v>
      </c>
      <c r="L538" t="s">
        <v>941</v>
      </c>
      <c r="M538" t="str">
        <f>'Correspondance produits'!$B$106</f>
        <v>Chaleur utile à 1000 °C</v>
      </c>
      <c r="O538">
        <f>_xlfn.XLOOKUP($L538,Forman!$B:$B,Forman!H:H)</f>
        <v>2.9999999999999996</v>
      </c>
      <c r="P538" t="str">
        <f>_xlfn.XLOOKUP($L538,Forman!$B:$B,Forman!I:I)</f>
        <v>Rejets gazeux à 150 °C [METABOLHEAT - National]</v>
      </c>
      <c r="Q538">
        <f>_xlfn.XLOOKUP($L538,Forman!$B:$B,Forman!J:J)</f>
        <v>0.23</v>
      </c>
      <c r="R538" t="str">
        <f>_xlfn.XLOOKUP($L538,Forman!$B:$B,Forman!K:K)</f>
        <v>Rejets gazeux à 100 °C [METABOLHEAT - National]</v>
      </c>
      <c r="S538">
        <f>_xlfn.XLOOKUP($L538,Forman!$B:$B,Forman!L:L)</f>
        <v>0.38</v>
      </c>
      <c r="T538" t="str">
        <f>_xlfn.XLOOKUP($L538,Forman!$B:$B,Forman!M:M)</f>
        <v>Rejets liquides à 85 °C [METABOLHEAT - National]</v>
      </c>
      <c r="U538">
        <f>_xlfn.XLOOKUP($L538,Forman!$B:$B,Forman!N:N)</f>
        <v>0.01</v>
      </c>
      <c r="V538" t="str">
        <f>_xlfn.XLOOKUP($L538,Forman!$B:$B,Forman!O:O)</f>
        <v>Rejets liquides à 50 °C [METABOLHEAT - National]</v>
      </c>
      <c r="W538">
        <f>_xlfn.XLOOKUP($L538,Forman!$B:$B,Forman!P:P)</f>
        <v>0.38</v>
      </c>
      <c r="X538" t="str">
        <f t="shared" si="30"/>
        <v>Combustibles fossiles solides [METABOLHEAT - National]</v>
      </c>
      <c r="Y538" t="str">
        <f t="shared" si="29"/>
        <v>Solides - Ciment : Préchauffage et précalcination - Ciment [METABOLHEAT - National]</v>
      </c>
      <c r="Z538" t="str">
        <f t="shared" si="31"/>
        <v>Chaleur utile à 1000 °C [METABOLHEAT - National]</v>
      </c>
      <c r="AA538" t="str">
        <f t="shared" si="32"/>
        <v>Enfant</v>
      </c>
      <c r="AB538" t="s">
        <v>3978</v>
      </c>
      <c r="AC538" t="s">
        <v>3983</v>
      </c>
      <c r="AD538" t="s">
        <v>3991</v>
      </c>
    </row>
    <row r="539" spans="1:30" x14ac:dyDescent="0.3">
      <c r="A539">
        <v>6</v>
      </c>
      <c r="B539" t="s">
        <v>2692</v>
      </c>
      <c r="H539" t="s">
        <v>1688</v>
      </c>
      <c r="I539" t="str">
        <f>'Correspondance produits'!$B$38</f>
        <v>Gaz de pétrole liquéfiés</v>
      </c>
      <c r="J539" t="s">
        <v>3217</v>
      </c>
      <c r="K539" t="s">
        <v>3204</v>
      </c>
      <c r="L539" t="s">
        <v>935</v>
      </c>
      <c r="M539" t="str">
        <f>'Correspondance produits'!$B$106</f>
        <v>Chaleur utile à 1000 °C</v>
      </c>
      <c r="O539">
        <f>_xlfn.XLOOKUP($L539,Forman!$B:$B,Forman!H:H)</f>
        <v>2.8999999999999995</v>
      </c>
      <c r="P539" t="str">
        <f>_xlfn.XLOOKUP($L539,Forman!$B:$B,Forman!I:I)</f>
        <v>Rejets gazeux à 200 °C [METABOLHEAT - National]</v>
      </c>
      <c r="Q539">
        <f>_xlfn.XLOOKUP($L539,Forman!$B:$B,Forman!J:J)</f>
        <v>0.95</v>
      </c>
      <c r="R539">
        <f>_xlfn.XLOOKUP($L539,Forman!$B:$B,Forman!K:K)</f>
        <v>0</v>
      </c>
      <c r="S539">
        <f>_xlfn.XLOOKUP($L539,Forman!$B:$B,Forman!L:L)</f>
        <v>0</v>
      </c>
      <c r="T539" t="str">
        <f>_xlfn.XLOOKUP($L539,Forman!$B:$B,Forman!M:M)</f>
        <v>Rejets liquides à 85 °C [METABOLHEAT - National]</v>
      </c>
      <c r="U539">
        <f>_xlfn.XLOOKUP($L539,Forman!$B:$B,Forman!N:N)</f>
        <v>0.05</v>
      </c>
      <c r="V539">
        <f>_xlfn.XLOOKUP($L539,Forman!$B:$B,Forman!O:O)</f>
        <v>0</v>
      </c>
      <c r="W539">
        <f>_xlfn.XLOOKUP($L539,Forman!$B:$B,Forman!P:P)</f>
        <v>0</v>
      </c>
      <c r="X539" t="str">
        <f t="shared" si="30"/>
        <v>Gaz de pétrole liquéfiés [METABOLHEAT - National]</v>
      </c>
      <c r="Y539" t="str">
        <f t="shared" si="29"/>
        <v>GPL - Ciment : Préchauffage et précalcination - Ciment [METABOLHEAT - National]</v>
      </c>
      <c r="Z539" t="str">
        <f t="shared" si="31"/>
        <v>Chaleur utile à 1000 °C [METABOLHEAT - National]</v>
      </c>
      <c r="AA539" t="str">
        <f t="shared" si="32"/>
        <v>Enfant</v>
      </c>
      <c r="AB539" t="s">
        <v>3978</v>
      </c>
      <c r="AC539" t="s">
        <v>3983</v>
      </c>
      <c r="AD539" t="s">
        <v>3991</v>
      </c>
    </row>
    <row r="540" spans="1:30" x14ac:dyDescent="0.3">
      <c r="A540">
        <v>6</v>
      </c>
      <c r="B540" t="s">
        <v>2693</v>
      </c>
      <c r="H540" t="s">
        <v>1689</v>
      </c>
      <c r="I540" t="str">
        <f>'Correspondance produits'!$B$161</f>
        <v>Diesel et biocarburants</v>
      </c>
      <c r="J540" t="s">
        <v>3217</v>
      </c>
      <c r="K540" t="s">
        <v>3204</v>
      </c>
      <c r="L540" t="s">
        <v>935</v>
      </c>
      <c r="M540" t="str">
        <f>'Correspondance produits'!$B$106</f>
        <v>Chaleur utile à 1000 °C</v>
      </c>
      <c r="O540">
        <f>_xlfn.XLOOKUP($L540,Forman!$B:$B,Forman!H:H)</f>
        <v>2.8999999999999995</v>
      </c>
      <c r="P540" t="str">
        <f>_xlfn.XLOOKUP($L540,Forman!$B:$B,Forman!I:I)</f>
        <v>Rejets gazeux à 200 °C [METABOLHEAT - National]</v>
      </c>
      <c r="Q540">
        <f>_xlfn.XLOOKUP($L540,Forman!$B:$B,Forman!J:J)</f>
        <v>0.95</v>
      </c>
      <c r="R540">
        <f>_xlfn.XLOOKUP($L540,Forman!$B:$B,Forman!K:K)</f>
        <v>0</v>
      </c>
      <c r="S540">
        <f>_xlfn.XLOOKUP($L540,Forman!$B:$B,Forman!L:L)</f>
        <v>0</v>
      </c>
      <c r="T540" t="str">
        <f>_xlfn.XLOOKUP($L540,Forman!$B:$B,Forman!M:M)</f>
        <v>Rejets liquides à 85 °C [METABOLHEAT - National]</v>
      </c>
      <c r="U540">
        <f>_xlfn.XLOOKUP($L540,Forman!$B:$B,Forman!N:N)</f>
        <v>0.05</v>
      </c>
      <c r="V540">
        <f>_xlfn.XLOOKUP($L540,Forman!$B:$B,Forman!O:O)</f>
        <v>0</v>
      </c>
      <c r="W540">
        <f>_xlfn.XLOOKUP($L540,Forman!$B:$B,Forman!P:P)</f>
        <v>0</v>
      </c>
      <c r="X540" t="str">
        <f t="shared" si="30"/>
        <v>Diesel et biocarburants [METABOLHEAT - National]</v>
      </c>
      <c r="Y540" t="str">
        <f t="shared" si="29"/>
        <v>Gazole et biocarburants liquides - Ciment : Préchauffage et précalcination - Ciment [METABOLHEAT - National]</v>
      </c>
      <c r="Z540" t="str">
        <f t="shared" si="31"/>
        <v>Chaleur utile à 1000 °C [METABOLHEAT - National]</v>
      </c>
      <c r="AA540" t="str">
        <f t="shared" si="32"/>
        <v>Enfant</v>
      </c>
      <c r="AB540" t="s">
        <v>3978</v>
      </c>
      <c r="AC540" t="s">
        <v>3983</v>
      </c>
      <c r="AD540" t="s">
        <v>3991</v>
      </c>
    </row>
    <row r="541" spans="1:30" x14ac:dyDescent="0.3">
      <c r="A541">
        <v>6</v>
      </c>
      <c r="B541" t="s">
        <v>2694</v>
      </c>
      <c r="H541" t="s">
        <v>1690</v>
      </c>
      <c r="I541" t="str">
        <f>'Correspondance produits'!$B$46</f>
        <v>Fioul</v>
      </c>
      <c r="J541" t="s">
        <v>3217</v>
      </c>
      <c r="K541" t="s">
        <v>3204</v>
      </c>
      <c r="L541" t="s">
        <v>935</v>
      </c>
      <c r="M541" t="str">
        <f>'Correspondance produits'!$B$106</f>
        <v>Chaleur utile à 1000 °C</v>
      </c>
      <c r="O541">
        <f>_xlfn.XLOOKUP($L541,Forman!$B:$B,Forman!H:H)</f>
        <v>2.8999999999999995</v>
      </c>
      <c r="P541" t="str">
        <f>_xlfn.XLOOKUP($L541,Forman!$B:$B,Forman!I:I)</f>
        <v>Rejets gazeux à 200 °C [METABOLHEAT - National]</v>
      </c>
      <c r="Q541">
        <f>_xlfn.XLOOKUP($L541,Forman!$B:$B,Forman!J:J)</f>
        <v>0.95</v>
      </c>
      <c r="R541">
        <f>_xlfn.XLOOKUP($L541,Forman!$B:$B,Forman!K:K)</f>
        <v>0</v>
      </c>
      <c r="S541">
        <f>_xlfn.XLOOKUP($L541,Forman!$B:$B,Forman!L:L)</f>
        <v>0</v>
      </c>
      <c r="T541" t="str">
        <f>_xlfn.XLOOKUP($L541,Forman!$B:$B,Forman!M:M)</f>
        <v>Rejets liquides à 85 °C [METABOLHEAT - National]</v>
      </c>
      <c r="U541">
        <f>_xlfn.XLOOKUP($L541,Forman!$B:$B,Forman!N:N)</f>
        <v>0.05</v>
      </c>
      <c r="V541">
        <f>_xlfn.XLOOKUP($L541,Forman!$B:$B,Forman!O:O)</f>
        <v>0</v>
      </c>
      <c r="W541">
        <f>_xlfn.XLOOKUP($L541,Forman!$B:$B,Forman!P:P)</f>
        <v>0</v>
      </c>
      <c r="X541" t="str">
        <f t="shared" si="30"/>
        <v>Fioul [METABOLHEAT - National]</v>
      </c>
      <c r="Y541" t="str">
        <f t="shared" si="29"/>
        <v>Fioul - Ciment : Préchauffage et précalcination - Ciment [METABOLHEAT - National]</v>
      </c>
      <c r="Z541" t="str">
        <f t="shared" si="31"/>
        <v>Chaleur utile à 1000 °C [METABOLHEAT - National]</v>
      </c>
      <c r="AA541" t="str">
        <f t="shared" si="32"/>
        <v>Enfant</v>
      </c>
      <c r="AB541" t="s">
        <v>3978</v>
      </c>
      <c r="AC541" t="s">
        <v>3983</v>
      </c>
      <c r="AD541" t="s">
        <v>3991</v>
      </c>
    </row>
    <row r="542" spans="1:30" x14ac:dyDescent="0.3">
      <c r="A542">
        <v>6</v>
      </c>
      <c r="B542" t="s">
        <v>2695</v>
      </c>
      <c r="H542" t="s">
        <v>1691</v>
      </c>
      <c r="I542" t="str">
        <f>'Correspondance produits'!$B$169</f>
        <v>Autres carburants</v>
      </c>
      <c r="J542" t="s">
        <v>3217</v>
      </c>
      <c r="K542" t="s">
        <v>3204</v>
      </c>
      <c r="L542" t="s">
        <v>935</v>
      </c>
      <c r="M542" t="str">
        <f>'Correspondance produits'!$B$106</f>
        <v>Chaleur utile à 1000 °C</v>
      </c>
      <c r="O542">
        <f>_xlfn.XLOOKUP($L542,Forman!$B:$B,Forman!H:H)</f>
        <v>2.8999999999999995</v>
      </c>
      <c r="P542" t="str">
        <f>_xlfn.XLOOKUP($L542,Forman!$B:$B,Forman!I:I)</f>
        <v>Rejets gazeux à 200 °C [METABOLHEAT - National]</v>
      </c>
      <c r="Q542">
        <f>_xlfn.XLOOKUP($L542,Forman!$B:$B,Forman!J:J)</f>
        <v>0.95</v>
      </c>
      <c r="R542">
        <f>_xlfn.XLOOKUP($L542,Forman!$B:$B,Forman!K:K)</f>
        <v>0</v>
      </c>
      <c r="S542">
        <f>_xlfn.XLOOKUP($L542,Forman!$B:$B,Forman!L:L)</f>
        <v>0</v>
      </c>
      <c r="T542" t="str">
        <f>_xlfn.XLOOKUP($L542,Forman!$B:$B,Forman!M:M)</f>
        <v>Rejets liquides à 85 °C [METABOLHEAT - National]</v>
      </c>
      <c r="U542">
        <f>_xlfn.XLOOKUP($L542,Forman!$B:$B,Forman!N:N)</f>
        <v>0.05</v>
      </c>
      <c r="V542">
        <f>_xlfn.XLOOKUP($L542,Forman!$B:$B,Forman!O:O)</f>
        <v>0</v>
      </c>
      <c r="W542">
        <f>_xlfn.XLOOKUP($L542,Forman!$B:$B,Forman!P:P)</f>
        <v>0</v>
      </c>
      <c r="X542" t="str">
        <f t="shared" si="30"/>
        <v>Autres carburants [METABOLHEAT - National]</v>
      </c>
      <c r="Y542" t="str">
        <f t="shared" ref="Y542:Y605" si="33">_xlfn.CONCAT(B542," [",$B$1,"]")</f>
        <v>Autres liquides - Ciment : Préchauffage et précalcination - Ciment [METABOLHEAT - National]</v>
      </c>
      <c r="Z542" t="str">
        <f t="shared" si="31"/>
        <v>Chaleur utile à 1000 °C [METABOLHEAT - National]</v>
      </c>
      <c r="AA542" t="str">
        <f t="shared" si="32"/>
        <v>Enfant</v>
      </c>
      <c r="AB542" t="s">
        <v>3978</v>
      </c>
      <c r="AC542" t="s">
        <v>3983</v>
      </c>
      <c r="AD542" t="s">
        <v>3991</v>
      </c>
    </row>
    <row r="543" spans="1:30" x14ac:dyDescent="0.3">
      <c r="A543">
        <v>6</v>
      </c>
      <c r="B543" t="s">
        <v>2696</v>
      </c>
      <c r="H543" t="s">
        <v>1692</v>
      </c>
      <c r="I543" t="str">
        <f>'Correspondance produits'!$B$152</f>
        <v>Gaz</v>
      </c>
      <c r="J543" t="s">
        <v>3217</v>
      </c>
      <c r="K543" t="s">
        <v>3204</v>
      </c>
      <c r="L543" t="s">
        <v>937</v>
      </c>
      <c r="M543" t="str">
        <f>'Correspondance produits'!$B$106</f>
        <v>Chaleur utile à 1000 °C</v>
      </c>
      <c r="O543">
        <f>_xlfn.XLOOKUP($L543,Forman!$B:$B,Forman!H:H)</f>
        <v>2.6</v>
      </c>
      <c r="P543" t="str">
        <f>_xlfn.XLOOKUP($L543,Forman!$B:$B,Forman!I:I)</f>
        <v>Rejets gazeux à 200 °C [METABOLHEAT - National]</v>
      </c>
      <c r="Q543">
        <f>_xlfn.XLOOKUP($L543,Forman!$B:$B,Forman!J:J)</f>
        <v>0.95</v>
      </c>
      <c r="R543">
        <f>_xlfn.XLOOKUP($L543,Forman!$B:$B,Forman!K:K)</f>
        <v>0</v>
      </c>
      <c r="S543">
        <f>_xlfn.XLOOKUP($L543,Forman!$B:$B,Forman!L:L)</f>
        <v>0</v>
      </c>
      <c r="T543" t="str">
        <f>_xlfn.XLOOKUP($L543,Forman!$B:$B,Forman!M:M)</f>
        <v>Rejets liquides à 85 °C [METABOLHEAT - National]</v>
      </c>
      <c r="U543">
        <f>_xlfn.XLOOKUP($L543,Forman!$B:$B,Forman!N:N)</f>
        <v>0.05</v>
      </c>
      <c r="V543">
        <f>_xlfn.XLOOKUP($L543,Forman!$B:$B,Forman!O:O)</f>
        <v>0</v>
      </c>
      <c r="W543">
        <f>_xlfn.XLOOKUP($L543,Forman!$B:$B,Forman!P:P)</f>
        <v>0</v>
      </c>
      <c r="X543" t="str">
        <f t="shared" si="30"/>
        <v>Gaz [METABOLHEAT - National]</v>
      </c>
      <c r="Y543" t="str">
        <f t="shared" si="33"/>
        <v>Gaz naturel et biogaz - Ciment : Préchauffage et précalcination - Ciment [METABOLHEAT - National]</v>
      </c>
      <c r="Z543" t="str">
        <f t="shared" si="31"/>
        <v>Chaleur utile à 1000 °C [METABOLHEAT - National]</v>
      </c>
      <c r="AA543" t="str">
        <f t="shared" si="32"/>
        <v>Enfant</v>
      </c>
      <c r="AB543" t="s">
        <v>3978</v>
      </c>
      <c r="AC543" t="s">
        <v>3983</v>
      </c>
      <c r="AD543" t="s">
        <v>3991</v>
      </c>
    </row>
    <row r="544" spans="1:30" x14ac:dyDescent="0.3">
      <c r="A544">
        <v>6</v>
      </c>
      <c r="B544" t="s">
        <v>2697</v>
      </c>
      <c r="H544" t="s">
        <v>1693</v>
      </c>
      <c r="I544" t="str">
        <f>'Correspondance produits'!$B$164</f>
        <v>Biomasse solide et déchets</v>
      </c>
      <c r="J544" t="s">
        <v>3217</v>
      </c>
      <c r="K544" t="s">
        <v>3204</v>
      </c>
      <c r="L544" t="str">
        <f>Forman!$B$20</f>
        <v>Biomass burner</v>
      </c>
      <c r="M544" t="str">
        <f>'Correspondance produits'!$B$106</f>
        <v>Chaleur utile à 1000 °C</v>
      </c>
      <c r="O544">
        <f>_xlfn.XLOOKUP($L544,Forman!$B:$B,Forman!H:H)</f>
        <v>5.6000000000000005</v>
      </c>
      <c r="P544" t="str">
        <f>_xlfn.XLOOKUP($L544,Forman!$B:$B,Forman!I:I)</f>
        <v>Rejets gazeux à 150 °C [METABOLHEAT - National]</v>
      </c>
      <c r="Q544">
        <f>_xlfn.XLOOKUP($L544,Forman!$B:$B,Forman!J:J)</f>
        <v>0.8</v>
      </c>
      <c r="R544">
        <f>_xlfn.XLOOKUP($L544,Forman!$B:$B,Forman!K:K)</f>
        <v>0</v>
      </c>
      <c r="S544">
        <f>_xlfn.XLOOKUP($L544,Forman!$B:$B,Forman!L:L)</f>
        <v>0</v>
      </c>
      <c r="T544" t="str">
        <f>_xlfn.XLOOKUP($L544,Forman!$B:$B,Forman!M:M)</f>
        <v>Rejets liquides à 85 °C [METABOLHEAT - National]</v>
      </c>
      <c r="U544">
        <f>_xlfn.XLOOKUP($L544,Forman!$B:$B,Forman!N:N)</f>
        <v>0.2</v>
      </c>
      <c r="V544">
        <f>_xlfn.XLOOKUP($L544,Forman!$B:$B,Forman!O:O)</f>
        <v>0</v>
      </c>
      <c r="W544">
        <f>_xlfn.XLOOKUP($L544,Forman!$B:$B,Forman!P:P)</f>
        <v>0</v>
      </c>
      <c r="X544" t="str">
        <f t="shared" si="30"/>
        <v>Biomasse solide et déchets [METABOLHEAT - National]</v>
      </c>
      <c r="Y544" t="str">
        <f t="shared" si="33"/>
        <v>Biomasse et déchets - Ciment : Préchauffage et précalcination - Ciment [METABOLHEAT - National]</v>
      </c>
      <c r="Z544" t="str">
        <f t="shared" si="31"/>
        <v>Chaleur utile à 1000 °C [METABOLHEAT - National]</v>
      </c>
      <c r="AA544" t="str">
        <f t="shared" si="32"/>
        <v>Enfant</v>
      </c>
      <c r="AB544" t="s">
        <v>3978</v>
      </c>
      <c r="AC544" t="s">
        <v>3983</v>
      </c>
      <c r="AD544" t="s">
        <v>3991</v>
      </c>
    </row>
    <row r="545" spans="1:30" x14ac:dyDescent="0.3">
      <c r="A545">
        <v>5</v>
      </c>
      <c r="B545" t="s">
        <v>2698</v>
      </c>
      <c r="H545" t="s">
        <v>2232</v>
      </c>
      <c r="O545">
        <f>_xlfn.XLOOKUP($L545,Forman!$B:$B,Forman!H:H)</f>
        <v>0</v>
      </c>
      <c r="P545">
        <f>_xlfn.XLOOKUP($L545,Forman!$B:$B,Forman!I:I)</f>
        <v>0</v>
      </c>
      <c r="Q545">
        <f>_xlfn.XLOOKUP($L545,Forman!$B:$B,Forman!J:J)</f>
        <v>0</v>
      </c>
      <c r="R545">
        <f>_xlfn.XLOOKUP($L545,Forman!$B:$B,Forman!K:K)</f>
        <v>0</v>
      </c>
      <c r="S545">
        <f>_xlfn.XLOOKUP($L545,Forman!$B:$B,Forman!L:L)</f>
        <v>0</v>
      </c>
      <c r="T545">
        <f>_xlfn.XLOOKUP($L545,Forman!$B:$B,Forman!M:M)</f>
        <v>0</v>
      </c>
      <c r="U545">
        <f>_xlfn.XLOOKUP($L545,Forman!$B:$B,Forman!N:N)</f>
        <v>0</v>
      </c>
      <c r="V545">
        <f>_xlfn.XLOOKUP($L545,Forman!$B:$B,Forman!O:O)</f>
        <v>0</v>
      </c>
      <c r="W545">
        <f>_xlfn.XLOOKUP($L545,Forman!$B:$B,Forman!P:P)</f>
        <v>0</v>
      </c>
      <c r="X545" t="str">
        <f t="shared" si="30"/>
        <v xml:space="preserve"> [METABOLHEAT - National]</v>
      </c>
      <c r="Y545" t="str">
        <f t="shared" si="33"/>
        <v>Ciment : Production de clinker (fours) - Ciment [METABOLHEAT - National]</v>
      </c>
      <c r="Z545" t="str">
        <f t="shared" si="31"/>
        <v xml:space="preserve"> [METABOLHEAT - National]</v>
      </c>
      <c r="AA545" t="str">
        <f t="shared" si="32"/>
        <v>Parent</v>
      </c>
    </row>
    <row r="546" spans="1:30" x14ac:dyDescent="0.3">
      <c r="A546">
        <v>6</v>
      </c>
      <c r="B546" t="s">
        <v>2699</v>
      </c>
      <c r="H546" t="s">
        <v>1694</v>
      </c>
      <c r="I546" t="str">
        <f>'Correspondance produits'!$B$3</f>
        <v>Combustibles fossiles solides</v>
      </c>
      <c r="J546" t="s">
        <v>3217</v>
      </c>
      <c r="K546" t="s">
        <v>3203</v>
      </c>
      <c r="L546" t="str">
        <f>Forman!$B$17</f>
        <v>Cement production</v>
      </c>
      <c r="M546" t="str">
        <f>'Correspondance produits'!$B$106</f>
        <v>Chaleur utile à 1000 °C</v>
      </c>
      <c r="O546">
        <f>_xlfn.XLOOKUP($L546,Forman!$B:$B,Forman!H:H)</f>
        <v>0.7</v>
      </c>
      <c r="P546" t="str">
        <f>_xlfn.XLOOKUP($L546,Forman!$B:$B,Forman!I:I)</f>
        <v>Rejets gazeux à 360 °C [METABOLHEAT - National]</v>
      </c>
      <c r="Q546">
        <f>_xlfn.XLOOKUP($L546,Forman!$B:$B,Forman!J:J)</f>
        <v>1</v>
      </c>
      <c r="R546">
        <f>_xlfn.XLOOKUP($L546,Forman!$B:$B,Forman!K:K)</f>
        <v>0</v>
      </c>
      <c r="S546">
        <f>_xlfn.XLOOKUP($L546,Forman!$B:$B,Forman!L:L)</f>
        <v>0</v>
      </c>
      <c r="T546">
        <f>_xlfn.XLOOKUP($L546,Forman!$B:$B,Forman!M:M)</f>
        <v>0</v>
      </c>
      <c r="U546">
        <f>_xlfn.XLOOKUP($L546,Forman!$B:$B,Forman!N:N)</f>
        <v>0</v>
      </c>
      <c r="V546">
        <f>_xlfn.XLOOKUP($L546,Forman!$B:$B,Forman!O:O)</f>
        <v>0</v>
      </c>
      <c r="W546">
        <f>_xlfn.XLOOKUP($L546,Forman!$B:$B,Forman!P:P)</f>
        <v>0</v>
      </c>
      <c r="X546" t="str">
        <f t="shared" si="30"/>
        <v>Combustibles fossiles solides [METABOLHEAT - National]</v>
      </c>
      <c r="Y546" t="str">
        <f t="shared" si="33"/>
        <v>Solides - Ciment : Production de clinker (fours) - Ciment [METABOLHEAT - National]</v>
      </c>
      <c r="Z546" t="str">
        <f t="shared" si="31"/>
        <v>Chaleur utile à 1000 °C [METABOLHEAT - National]</v>
      </c>
      <c r="AA546" t="str">
        <f t="shared" si="32"/>
        <v>Enfant</v>
      </c>
      <c r="AB546" t="s">
        <v>3978</v>
      </c>
      <c r="AC546" t="s">
        <v>3984</v>
      </c>
      <c r="AD546" t="s">
        <v>3988</v>
      </c>
    </row>
    <row r="547" spans="1:30" x14ac:dyDescent="0.3">
      <c r="A547">
        <v>6</v>
      </c>
      <c r="B547" t="s">
        <v>2700</v>
      </c>
      <c r="H547" t="s">
        <v>1695</v>
      </c>
      <c r="I547" t="str">
        <f>'Correspondance produits'!$B$38</f>
        <v>Gaz de pétrole liquéfiés</v>
      </c>
      <c r="J547" t="s">
        <v>3217</v>
      </c>
      <c r="K547" t="s">
        <v>3203</v>
      </c>
      <c r="L547" t="str">
        <f>Forman!$B$17</f>
        <v>Cement production</v>
      </c>
      <c r="M547" t="str">
        <f>'Correspondance produits'!$B$106</f>
        <v>Chaleur utile à 1000 °C</v>
      </c>
      <c r="O547">
        <f>_xlfn.XLOOKUP($L547,Forman!$B:$B,Forman!H:H)</f>
        <v>0.7</v>
      </c>
      <c r="P547" t="str">
        <f>_xlfn.XLOOKUP($L547,Forman!$B:$B,Forman!I:I)</f>
        <v>Rejets gazeux à 360 °C [METABOLHEAT - National]</v>
      </c>
      <c r="Q547">
        <f>_xlfn.XLOOKUP($L547,Forman!$B:$B,Forman!J:J)</f>
        <v>1</v>
      </c>
      <c r="R547">
        <f>_xlfn.XLOOKUP($L547,Forman!$B:$B,Forman!K:K)</f>
        <v>0</v>
      </c>
      <c r="S547">
        <f>_xlfn.XLOOKUP($L547,Forman!$B:$B,Forman!L:L)</f>
        <v>0</v>
      </c>
      <c r="T547">
        <f>_xlfn.XLOOKUP($L547,Forman!$B:$B,Forman!M:M)</f>
        <v>0</v>
      </c>
      <c r="U547">
        <f>_xlfn.XLOOKUP($L547,Forman!$B:$B,Forman!N:N)</f>
        <v>0</v>
      </c>
      <c r="V547">
        <f>_xlfn.XLOOKUP($L547,Forman!$B:$B,Forman!O:O)</f>
        <v>0</v>
      </c>
      <c r="W547">
        <f>_xlfn.XLOOKUP($L547,Forman!$B:$B,Forman!P:P)</f>
        <v>0</v>
      </c>
      <c r="X547" t="str">
        <f t="shared" si="30"/>
        <v>Gaz de pétrole liquéfiés [METABOLHEAT - National]</v>
      </c>
      <c r="Y547" t="str">
        <f t="shared" si="33"/>
        <v>GPL - Ciment : Production de clinker (fours) - Ciment [METABOLHEAT - National]</v>
      </c>
      <c r="Z547" t="str">
        <f t="shared" si="31"/>
        <v>Chaleur utile à 1000 °C [METABOLHEAT - National]</v>
      </c>
      <c r="AA547" t="str">
        <f t="shared" si="32"/>
        <v>Enfant</v>
      </c>
      <c r="AB547" t="s">
        <v>3978</v>
      </c>
      <c r="AC547" t="s">
        <v>3984</v>
      </c>
      <c r="AD547" t="s">
        <v>3988</v>
      </c>
    </row>
    <row r="548" spans="1:30" x14ac:dyDescent="0.3">
      <c r="A548">
        <v>6</v>
      </c>
      <c r="B548" t="s">
        <v>2701</v>
      </c>
      <c r="H548" t="s">
        <v>1696</v>
      </c>
      <c r="I548" t="str">
        <f>'Correspondance produits'!$B$161</f>
        <v>Diesel et biocarburants</v>
      </c>
      <c r="J548" t="s">
        <v>3217</v>
      </c>
      <c r="K548" t="s">
        <v>3203</v>
      </c>
      <c r="L548" t="str">
        <f>Forman!$B$17</f>
        <v>Cement production</v>
      </c>
      <c r="M548" t="str">
        <f>'Correspondance produits'!$B$106</f>
        <v>Chaleur utile à 1000 °C</v>
      </c>
      <c r="O548">
        <f>_xlfn.XLOOKUP($L548,Forman!$B:$B,Forman!H:H)</f>
        <v>0.7</v>
      </c>
      <c r="P548" t="str">
        <f>_xlfn.XLOOKUP($L548,Forman!$B:$B,Forman!I:I)</f>
        <v>Rejets gazeux à 360 °C [METABOLHEAT - National]</v>
      </c>
      <c r="Q548">
        <f>_xlfn.XLOOKUP($L548,Forman!$B:$B,Forman!J:J)</f>
        <v>1</v>
      </c>
      <c r="R548">
        <f>_xlfn.XLOOKUP($L548,Forman!$B:$B,Forman!K:K)</f>
        <v>0</v>
      </c>
      <c r="S548">
        <f>_xlfn.XLOOKUP($L548,Forman!$B:$B,Forman!L:L)</f>
        <v>0</v>
      </c>
      <c r="T548">
        <f>_xlfn.XLOOKUP($L548,Forman!$B:$B,Forman!M:M)</f>
        <v>0</v>
      </c>
      <c r="U548">
        <f>_xlfn.XLOOKUP($L548,Forman!$B:$B,Forman!N:N)</f>
        <v>0</v>
      </c>
      <c r="V548">
        <f>_xlfn.XLOOKUP($L548,Forman!$B:$B,Forman!O:O)</f>
        <v>0</v>
      </c>
      <c r="W548">
        <f>_xlfn.XLOOKUP($L548,Forman!$B:$B,Forman!P:P)</f>
        <v>0</v>
      </c>
      <c r="X548" t="str">
        <f t="shared" si="30"/>
        <v>Diesel et biocarburants [METABOLHEAT - National]</v>
      </c>
      <c r="Y548" t="str">
        <f t="shared" si="33"/>
        <v>Gazole et biocarburants liquides - Ciment : Production de clinker (fours) - Ciment [METABOLHEAT - National]</v>
      </c>
      <c r="Z548" t="str">
        <f t="shared" si="31"/>
        <v>Chaleur utile à 1000 °C [METABOLHEAT - National]</v>
      </c>
      <c r="AA548" t="str">
        <f t="shared" si="32"/>
        <v>Enfant</v>
      </c>
      <c r="AB548" t="s">
        <v>3978</v>
      </c>
      <c r="AC548" t="s">
        <v>3984</v>
      </c>
      <c r="AD548" t="s">
        <v>3988</v>
      </c>
    </row>
    <row r="549" spans="1:30" x14ac:dyDescent="0.3">
      <c r="A549">
        <v>6</v>
      </c>
      <c r="B549" t="s">
        <v>2702</v>
      </c>
      <c r="H549" t="s">
        <v>1697</v>
      </c>
      <c r="I549" t="str">
        <f>'Correspondance produits'!$B$46</f>
        <v>Fioul</v>
      </c>
      <c r="J549" t="s">
        <v>3217</v>
      </c>
      <c r="K549" t="s">
        <v>3203</v>
      </c>
      <c r="L549" t="str">
        <f>Forman!$B$17</f>
        <v>Cement production</v>
      </c>
      <c r="M549" t="str">
        <f>'Correspondance produits'!$B$106</f>
        <v>Chaleur utile à 1000 °C</v>
      </c>
      <c r="O549">
        <f>_xlfn.XLOOKUP($L549,Forman!$B:$B,Forman!H:H)</f>
        <v>0.7</v>
      </c>
      <c r="P549" t="str">
        <f>_xlfn.XLOOKUP($L549,Forman!$B:$B,Forman!I:I)</f>
        <v>Rejets gazeux à 360 °C [METABOLHEAT - National]</v>
      </c>
      <c r="Q549">
        <f>_xlfn.XLOOKUP($L549,Forman!$B:$B,Forman!J:J)</f>
        <v>1</v>
      </c>
      <c r="R549">
        <f>_xlfn.XLOOKUP($L549,Forman!$B:$B,Forman!K:K)</f>
        <v>0</v>
      </c>
      <c r="S549">
        <f>_xlfn.XLOOKUP($L549,Forman!$B:$B,Forman!L:L)</f>
        <v>0</v>
      </c>
      <c r="T549">
        <f>_xlfn.XLOOKUP($L549,Forman!$B:$B,Forman!M:M)</f>
        <v>0</v>
      </c>
      <c r="U549">
        <f>_xlfn.XLOOKUP($L549,Forman!$B:$B,Forman!N:N)</f>
        <v>0</v>
      </c>
      <c r="V549">
        <f>_xlfn.XLOOKUP($L549,Forman!$B:$B,Forman!O:O)</f>
        <v>0</v>
      </c>
      <c r="W549">
        <f>_xlfn.XLOOKUP($L549,Forman!$B:$B,Forman!P:P)</f>
        <v>0</v>
      </c>
      <c r="X549" t="str">
        <f t="shared" si="30"/>
        <v>Fioul [METABOLHEAT - National]</v>
      </c>
      <c r="Y549" t="str">
        <f t="shared" si="33"/>
        <v>Fioul - Ciment : Production de clinker (fours) - Ciment [METABOLHEAT - National]</v>
      </c>
      <c r="Z549" t="str">
        <f t="shared" si="31"/>
        <v>Chaleur utile à 1000 °C [METABOLHEAT - National]</v>
      </c>
      <c r="AA549" t="str">
        <f t="shared" si="32"/>
        <v>Enfant</v>
      </c>
      <c r="AB549" t="s">
        <v>3978</v>
      </c>
      <c r="AC549" t="s">
        <v>3984</v>
      </c>
      <c r="AD549" t="s">
        <v>3988</v>
      </c>
    </row>
    <row r="550" spans="1:30" x14ac:dyDescent="0.3">
      <c r="A550">
        <v>6</v>
      </c>
      <c r="B550" t="s">
        <v>2703</v>
      </c>
      <c r="H550" t="s">
        <v>1698</v>
      </c>
      <c r="I550" t="str">
        <f>'Correspondance produits'!$B$169</f>
        <v>Autres carburants</v>
      </c>
      <c r="J550" t="s">
        <v>3217</v>
      </c>
      <c r="K550" t="s">
        <v>3203</v>
      </c>
      <c r="L550" t="str">
        <f>Forman!$B$17</f>
        <v>Cement production</v>
      </c>
      <c r="M550" t="str">
        <f>'Correspondance produits'!$B$106</f>
        <v>Chaleur utile à 1000 °C</v>
      </c>
      <c r="O550">
        <f>_xlfn.XLOOKUP($L550,Forman!$B:$B,Forman!H:H)</f>
        <v>0.7</v>
      </c>
      <c r="P550" t="str">
        <f>_xlfn.XLOOKUP($L550,Forman!$B:$B,Forman!I:I)</f>
        <v>Rejets gazeux à 360 °C [METABOLHEAT - National]</v>
      </c>
      <c r="Q550">
        <f>_xlfn.XLOOKUP($L550,Forman!$B:$B,Forman!J:J)</f>
        <v>1</v>
      </c>
      <c r="R550">
        <f>_xlfn.XLOOKUP($L550,Forman!$B:$B,Forman!K:K)</f>
        <v>0</v>
      </c>
      <c r="S550">
        <f>_xlfn.XLOOKUP($L550,Forman!$B:$B,Forman!L:L)</f>
        <v>0</v>
      </c>
      <c r="T550">
        <f>_xlfn.XLOOKUP($L550,Forman!$B:$B,Forman!M:M)</f>
        <v>0</v>
      </c>
      <c r="U550">
        <f>_xlfn.XLOOKUP($L550,Forman!$B:$B,Forman!N:N)</f>
        <v>0</v>
      </c>
      <c r="V550">
        <f>_xlfn.XLOOKUP($L550,Forman!$B:$B,Forman!O:O)</f>
        <v>0</v>
      </c>
      <c r="W550">
        <f>_xlfn.XLOOKUP($L550,Forman!$B:$B,Forman!P:P)</f>
        <v>0</v>
      </c>
      <c r="X550" t="str">
        <f t="shared" si="30"/>
        <v>Autres carburants [METABOLHEAT - National]</v>
      </c>
      <c r="Y550" t="str">
        <f t="shared" si="33"/>
        <v>Autres liquides - Ciment : Production de clinker (fours) - Ciment [METABOLHEAT - National]</v>
      </c>
      <c r="Z550" t="str">
        <f t="shared" si="31"/>
        <v>Chaleur utile à 1000 °C [METABOLHEAT - National]</v>
      </c>
      <c r="AA550" t="str">
        <f t="shared" si="32"/>
        <v>Enfant</v>
      </c>
      <c r="AB550" t="s">
        <v>3978</v>
      </c>
      <c r="AC550" t="s">
        <v>3984</v>
      </c>
      <c r="AD550" t="s">
        <v>3988</v>
      </c>
    </row>
    <row r="551" spans="1:30" x14ac:dyDescent="0.3">
      <c r="A551">
        <v>6</v>
      </c>
      <c r="B551" t="s">
        <v>2704</v>
      </c>
      <c r="H551" t="s">
        <v>1699</v>
      </c>
      <c r="I551" t="str">
        <f>'Correspondance produits'!$B$152</f>
        <v>Gaz</v>
      </c>
      <c r="J551" t="s">
        <v>3217</v>
      </c>
      <c r="K551" t="s">
        <v>3203</v>
      </c>
      <c r="L551" t="str">
        <f>Forman!$B$17</f>
        <v>Cement production</v>
      </c>
      <c r="M551" t="str">
        <f>'Correspondance produits'!$B$106</f>
        <v>Chaleur utile à 1000 °C</v>
      </c>
      <c r="O551">
        <f>_xlfn.XLOOKUP($L551,Forman!$B:$B,Forman!H:H)</f>
        <v>0.7</v>
      </c>
      <c r="P551" t="str">
        <f>_xlfn.XLOOKUP($L551,Forman!$B:$B,Forman!I:I)</f>
        <v>Rejets gazeux à 360 °C [METABOLHEAT - National]</v>
      </c>
      <c r="Q551">
        <f>_xlfn.XLOOKUP($L551,Forman!$B:$B,Forman!J:J)</f>
        <v>1</v>
      </c>
      <c r="R551">
        <f>_xlfn.XLOOKUP($L551,Forman!$B:$B,Forman!K:K)</f>
        <v>0</v>
      </c>
      <c r="S551">
        <f>_xlfn.XLOOKUP($L551,Forman!$B:$B,Forman!L:L)</f>
        <v>0</v>
      </c>
      <c r="T551">
        <f>_xlfn.XLOOKUP($L551,Forman!$B:$B,Forman!M:M)</f>
        <v>0</v>
      </c>
      <c r="U551">
        <f>_xlfn.XLOOKUP($L551,Forman!$B:$B,Forman!N:N)</f>
        <v>0</v>
      </c>
      <c r="V551">
        <f>_xlfn.XLOOKUP($L551,Forman!$B:$B,Forman!O:O)</f>
        <v>0</v>
      </c>
      <c r="W551">
        <f>_xlfn.XLOOKUP($L551,Forman!$B:$B,Forman!P:P)</f>
        <v>0</v>
      </c>
      <c r="X551" t="str">
        <f t="shared" si="30"/>
        <v>Gaz [METABOLHEAT - National]</v>
      </c>
      <c r="Y551" t="str">
        <f t="shared" si="33"/>
        <v>Gaz naturel et biogaz - Ciment : Production de clinker (fours) - Ciment [METABOLHEAT - National]</v>
      </c>
      <c r="Z551" t="str">
        <f t="shared" si="31"/>
        <v>Chaleur utile à 1000 °C [METABOLHEAT - National]</v>
      </c>
      <c r="AA551" t="str">
        <f t="shared" si="32"/>
        <v>Enfant</v>
      </c>
      <c r="AB551" t="s">
        <v>3978</v>
      </c>
      <c r="AC551" t="s">
        <v>3984</v>
      </c>
      <c r="AD551" t="s">
        <v>3988</v>
      </c>
    </row>
    <row r="552" spans="1:30" x14ac:dyDescent="0.3">
      <c r="A552">
        <v>6</v>
      </c>
      <c r="B552" t="s">
        <v>2705</v>
      </c>
      <c r="H552" t="s">
        <v>1700</v>
      </c>
      <c r="I552" t="str">
        <f>'Correspondance produits'!$B$164</f>
        <v>Biomasse solide et déchets</v>
      </c>
      <c r="J552" t="s">
        <v>3217</v>
      </c>
      <c r="K552" t="s">
        <v>3203</v>
      </c>
      <c r="L552" t="str">
        <f>Forman!$B$17</f>
        <v>Cement production</v>
      </c>
      <c r="M552" t="str">
        <f>'Correspondance produits'!$B$106</f>
        <v>Chaleur utile à 1000 °C</v>
      </c>
      <c r="O552">
        <f>_xlfn.XLOOKUP($L552,Forman!$B:$B,Forman!H:H)</f>
        <v>0.7</v>
      </c>
      <c r="P552" t="str">
        <f>_xlfn.XLOOKUP($L552,Forman!$B:$B,Forman!I:I)</f>
        <v>Rejets gazeux à 360 °C [METABOLHEAT - National]</v>
      </c>
      <c r="Q552">
        <f>_xlfn.XLOOKUP($L552,Forman!$B:$B,Forman!J:J)</f>
        <v>1</v>
      </c>
      <c r="R552">
        <f>_xlfn.XLOOKUP($L552,Forman!$B:$B,Forman!K:K)</f>
        <v>0</v>
      </c>
      <c r="S552">
        <f>_xlfn.XLOOKUP($L552,Forman!$B:$B,Forman!L:L)</f>
        <v>0</v>
      </c>
      <c r="T552">
        <f>_xlfn.XLOOKUP($L552,Forman!$B:$B,Forman!M:M)</f>
        <v>0</v>
      </c>
      <c r="U552">
        <f>_xlfn.XLOOKUP($L552,Forman!$B:$B,Forman!N:N)</f>
        <v>0</v>
      </c>
      <c r="V552">
        <f>_xlfn.XLOOKUP($L552,Forman!$B:$B,Forman!O:O)</f>
        <v>0</v>
      </c>
      <c r="W552">
        <f>_xlfn.XLOOKUP($L552,Forman!$B:$B,Forman!P:P)</f>
        <v>0</v>
      </c>
      <c r="X552" t="str">
        <f t="shared" si="30"/>
        <v>Biomasse solide et déchets [METABOLHEAT - National]</v>
      </c>
      <c r="Y552" t="str">
        <f t="shared" si="33"/>
        <v>Biomasse et déchets - Ciment : Production de clinker (fours) - Ciment [METABOLHEAT - National]</v>
      </c>
      <c r="Z552" t="str">
        <f t="shared" si="31"/>
        <v>Chaleur utile à 1000 °C [METABOLHEAT - National]</v>
      </c>
      <c r="AA552" t="str">
        <f t="shared" si="32"/>
        <v>Enfant</v>
      </c>
      <c r="AB552" t="s">
        <v>3978</v>
      </c>
      <c r="AC552" t="s">
        <v>3984</v>
      </c>
      <c r="AD552" t="s">
        <v>3988</v>
      </c>
    </row>
    <row r="553" spans="1:30" x14ac:dyDescent="0.3">
      <c r="A553">
        <v>5</v>
      </c>
      <c r="B553" t="s">
        <v>2706</v>
      </c>
      <c r="H553" t="s">
        <v>2233</v>
      </c>
      <c r="O553">
        <f>_xlfn.XLOOKUP($L553,Forman!$B:$B,Forman!H:H)</f>
        <v>0</v>
      </c>
      <c r="P553">
        <f>_xlfn.XLOOKUP($L553,Forman!$B:$B,Forman!I:I)</f>
        <v>0</v>
      </c>
      <c r="Q553">
        <f>_xlfn.XLOOKUP($L553,Forman!$B:$B,Forman!J:J)</f>
        <v>0</v>
      </c>
      <c r="R553">
        <f>_xlfn.XLOOKUP($L553,Forman!$B:$B,Forman!K:K)</f>
        <v>0</v>
      </c>
      <c r="S553">
        <f>_xlfn.XLOOKUP($L553,Forman!$B:$B,Forman!L:L)</f>
        <v>0</v>
      </c>
      <c r="T553">
        <f>_xlfn.XLOOKUP($L553,Forman!$B:$B,Forman!M:M)</f>
        <v>0</v>
      </c>
      <c r="U553">
        <f>_xlfn.XLOOKUP($L553,Forman!$B:$B,Forman!N:N)</f>
        <v>0</v>
      </c>
      <c r="V553">
        <f>_xlfn.XLOOKUP($L553,Forman!$B:$B,Forman!O:O)</f>
        <v>0</v>
      </c>
      <c r="W553">
        <f>_xlfn.XLOOKUP($L553,Forman!$B:$B,Forman!P:P)</f>
        <v>0</v>
      </c>
      <c r="X553" t="str">
        <f t="shared" si="30"/>
        <v xml:space="preserve"> [METABOLHEAT - National]</v>
      </c>
      <c r="Y553" t="str">
        <f t="shared" si="33"/>
        <v>Ciment : Broyage, conditionnement et préfabrication - Ciment [METABOLHEAT - National]</v>
      </c>
      <c r="Z553" t="str">
        <f t="shared" si="31"/>
        <v xml:space="preserve"> [METABOLHEAT - National]</v>
      </c>
      <c r="AA553" t="str">
        <f t="shared" si="32"/>
        <v>Parent</v>
      </c>
    </row>
    <row r="554" spans="1:30" x14ac:dyDescent="0.3">
      <c r="A554">
        <v>6</v>
      </c>
      <c r="B554" t="s">
        <v>2707</v>
      </c>
      <c r="H554" t="s">
        <v>1701</v>
      </c>
      <c r="I554" t="str">
        <f>'Correspondance produits'!$B$85</f>
        <v>Électricité</v>
      </c>
      <c r="J554" t="s">
        <v>3201</v>
      </c>
      <c r="K554" t="s">
        <v>3204</v>
      </c>
      <c r="L554" t="str">
        <f>Forman!$B$11</f>
        <v>Motors</v>
      </c>
      <c r="M554" t="s">
        <v>1039</v>
      </c>
      <c r="O554">
        <f>_xlfn.XLOOKUP($L554,Forman!$B:$B,Forman!H:H)</f>
        <v>2.9999999999999996</v>
      </c>
      <c r="P554">
        <f>_xlfn.XLOOKUP($L554,Forman!$B:$B,Forman!I:I)</f>
        <v>0</v>
      </c>
      <c r="Q554">
        <f>_xlfn.XLOOKUP($L554,Forman!$B:$B,Forman!J:J)</f>
        <v>0</v>
      </c>
      <c r="R554">
        <f>_xlfn.XLOOKUP($L554,Forman!$B:$B,Forman!K:K)</f>
        <v>0</v>
      </c>
      <c r="S554">
        <f>_xlfn.XLOOKUP($L554,Forman!$B:$B,Forman!L:L)</f>
        <v>0</v>
      </c>
      <c r="T554" t="str">
        <f>_xlfn.XLOOKUP($L554,Forman!$B:$B,Forman!M:M)</f>
        <v>Rejets liquides à 55 °C [METABOLHEAT - National]</v>
      </c>
      <c r="U554">
        <f>_xlfn.XLOOKUP($L554,Forman!$B:$B,Forman!N:N)</f>
        <v>1</v>
      </c>
      <c r="V554">
        <f>_xlfn.XLOOKUP($L554,Forman!$B:$B,Forman!O:O)</f>
        <v>0</v>
      </c>
      <c r="W554">
        <f>_xlfn.XLOOKUP($L554,Forman!$B:$B,Forman!P:P)</f>
        <v>0</v>
      </c>
      <c r="X554" t="str">
        <f t="shared" si="30"/>
        <v>Électricité [METABOLHEAT - National]</v>
      </c>
      <c r="Y554" t="str">
        <f t="shared" si="33"/>
        <v>Ciment : Broyage, conditionnement et préfabrication (électricité) - Ciment : Broyage, conditionnement et préfabrication - Ciment [METABOLHEAT - National]</v>
      </c>
      <c r="Z554" t="str">
        <f t="shared" si="31"/>
        <v>Travail de machine [METABOLHEAT - National]</v>
      </c>
      <c r="AA554" t="str">
        <f t="shared" si="32"/>
        <v>Enfant</v>
      </c>
      <c r="AB554" t="s">
        <v>3978</v>
      </c>
      <c r="AC554" t="s">
        <v>3983</v>
      </c>
    </row>
    <row r="555" spans="1:30" x14ac:dyDescent="0.3">
      <c r="A555">
        <v>6</v>
      </c>
      <c r="B555" t="s">
        <v>2708</v>
      </c>
      <c r="H555" t="s">
        <v>2234</v>
      </c>
      <c r="O555">
        <f>_xlfn.XLOOKUP($L555,Forman!$B:$B,Forman!H:H)</f>
        <v>0</v>
      </c>
      <c r="P555">
        <f>_xlfn.XLOOKUP($L555,Forman!$B:$B,Forman!I:I)</f>
        <v>0</v>
      </c>
      <c r="Q555">
        <f>_xlfn.XLOOKUP($L555,Forman!$B:$B,Forman!J:J)</f>
        <v>0</v>
      </c>
      <c r="R555">
        <f>_xlfn.XLOOKUP($L555,Forman!$B:$B,Forman!K:K)</f>
        <v>0</v>
      </c>
      <c r="S555">
        <f>_xlfn.XLOOKUP($L555,Forman!$B:$B,Forman!L:L)</f>
        <v>0</v>
      </c>
      <c r="T555">
        <f>_xlfn.XLOOKUP($L555,Forman!$B:$B,Forman!M:M)</f>
        <v>0</v>
      </c>
      <c r="U555">
        <f>_xlfn.XLOOKUP($L555,Forman!$B:$B,Forman!N:N)</f>
        <v>0</v>
      </c>
      <c r="V555">
        <f>_xlfn.XLOOKUP($L555,Forman!$B:$B,Forman!O:O)</f>
        <v>0</v>
      </c>
      <c r="W555">
        <f>_xlfn.XLOOKUP($L555,Forman!$B:$B,Forman!P:P)</f>
        <v>0</v>
      </c>
      <c r="X555" t="str">
        <f t="shared" si="30"/>
        <v xml:space="preserve"> [METABOLHEAT - National]</v>
      </c>
      <c r="Y555" t="str">
        <f t="shared" si="33"/>
        <v>Ciment : Préfabrication - Vapeur - Ciment : Broyage, conditionnement et préfabrication - Ciment [METABOLHEAT - National]</v>
      </c>
      <c r="Z555" t="str">
        <f t="shared" si="31"/>
        <v xml:space="preserve"> [METABOLHEAT - National]</v>
      </c>
      <c r="AA555" t="str">
        <f t="shared" si="32"/>
        <v>Parent</v>
      </c>
    </row>
    <row r="556" spans="1:30" x14ac:dyDescent="0.3">
      <c r="A556">
        <v>7</v>
      </c>
      <c r="B556" t="s">
        <v>2709</v>
      </c>
      <c r="H556" t="s">
        <v>1702</v>
      </c>
      <c r="I556" t="str">
        <f>'Correspondance produits'!$B$3</f>
        <v>Combustibles fossiles solides</v>
      </c>
      <c r="J556" t="s">
        <v>3217</v>
      </c>
      <c r="K556" t="s">
        <v>3204</v>
      </c>
      <c r="L556" t="str">
        <f>Forman!$B$17</f>
        <v>Cement production</v>
      </c>
      <c r="M556" t="str">
        <f>'Correspondance produits'!$B$106</f>
        <v>Chaleur utile à 1000 °C</v>
      </c>
      <c r="O556">
        <f>_xlfn.XLOOKUP($L556,Forman!$B:$B,Forman!H:H)</f>
        <v>0.7</v>
      </c>
      <c r="P556" t="str">
        <f>_xlfn.XLOOKUP($L556,Forman!$B:$B,Forman!I:I)</f>
        <v>Rejets gazeux à 360 °C [METABOLHEAT - National]</v>
      </c>
      <c r="Q556">
        <f>_xlfn.XLOOKUP($L556,Forman!$B:$B,Forman!J:J)</f>
        <v>1</v>
      </c>
      <c r="R556">
        <f>_xlfn.XLOOKUP($L556,Forman!$B:$B,Forman!K:K)</f>
        <v>0</v>
      </c>
      <c r="S556">
        <f>_xlfn.XLOOKUP($L556,Forman!$B:$B,Forman!L:L)</f>
        <v>0</v>
      </c>
      <c r="T556">
        <f>_xlfn.XLOOKUP($L556,Forman!$B:$B,Forman!M:M)</f>
        <v>0</v>
      </c>
      <c r="U556">
        <f>_xlfn.XLOOKUP($L556,Forman!$B:$B,Forman!N:N)</f>
        <v>0</v>
      </c>
      <c r="V556">
        <f>_xlfn.XLOOKUP($L556,Forman!$B:$B,Forman!O:O)</f>
        <v>0</v>
      </c>
      <c r="W556">
        <f>_xlfn.XLOOKUP($L556,Forman!$B:$B,Forman!P:P)</f>
        <v>0</v>
      </c>
      <c r="X556" t="str">
        <f t="shared" si="30"/>
        <v>Combustibles fossiles solides [METABOLHEAT - National]</v>
      </c>
      <c r="Y556" t="str">
        <f t="shared" si="33"/>
        <v>Solides - Ciment : Préfabrication - Vapeur - Ciment : Broyage, conditionnement et préfabrication - Ciment [METABOLHEAT - National]</v>
      </c>
      <c r="Z556" t="str">
        <f t="shared" si="31"/>
        <v>Chaleur utile à 1000 °C [METABOLHEAT - National]</v>
      </c>
      <c r="AA556" t="str">
        <f t="shared" si="32"/>
        <v>Enfant</v>
      </c>
      <c r="AB556" t="s">
        <v>3978</v>
      </c>
      <c r="AC556" t="s">
        <v>3983</v>
      </c>
      <c r="AD556" t="s">
        <v>3991</v>
      </c>
    </row>
    <row r="557" spans="1:30" x14ac:dyDescent="0.3">
      <c r="A557">
        <v>7</v>
      </c>
      <c r="B557" t="s">
        <v>2710</v>
      </c>
      <c r="H557" t="s">
        <v>2096</v>
      </c>
      <c r="I557" t="str">
        <f>'Correspondance produits'!$B$36</f>
        <v>Gaz de raffinerie</v>
      </c>
      <c r="J557" t="s">
        <v>3217</v>
      </c>
      <c r="K557" t="s">
        <v>3204</v>
      </c>
      <c r="L557" t="str">
        <f>Forman!$B$17</f>
        <v>Cement production</v>
      </c>
      <c r="M557" t="str">
        <f>'Correspondance produits'!$B$106</f>
        <v>Chaleur utile à 1000 °C</v>
      </c>
      <c r="O557">
        <f>_xlfn.XLOOKUP($L557,Forman!$B:$B,Forman!H:H)</f>
        <v>0.7</v>
      </c>
      <c r="P557" t="str">
        <f>_xlfn.XLOOKUP($L557,Forman!$B:$B,Forman!I:I)</f>
        <v>Rejets gazeux à 360 °C [METABOLHEAT - National]</v>
      </c>
      <c r="Q557">
        <f>_xlfn.XLOOKUP($L557,Forman!$B:$B,Forman!J:J)</f>
        <v>1</v>
      </c>
      <c r="R557">
        <f>_xlfn.XLOOKUP($L557,Forman!$B:$B,Forman!K:K)</f>
        <v>0</v>
      </c>
      <c r="S557">
        <f>_xlfn.XLOOKUP($L557,Forman!$B:$B,Forman!L:L)</f>
        <v>0</v>
      </c>
      <c r="T557">
        <f>_xlfn.XLOOKUP($L557,Forman!$B:$B,Forman!M:M)</f>
        <v>0</v>
      </c>
      <c r="U557">
        <f>_xlfn.XLOOKUP($L557,Forman!$B:$B,Forman!N:N)</f>
        <v>0</v>
      </c>
      <c r="V557">
        <f>_xlfn.XLOOKUP($L557,Forman!$B:$B,Forman!O:O)</f>
        <v>0</v>
      </c>
      <c r="W557">
        <f>_xlfn.XLOOKUP($L557,Forman!$B:$B,Forman!P:P)</f>
        <v>0</v>
      </c>
      <c r="X557" t="str">
        <f t="shared" si="30"/>
        <v>Gaz de raffinerie [METABOLHEAT - National]</v>
      </c>
      <c r="Y557" t="str">
        <f t="shared" si="33"/>
        <v>Gaz de raffinerie - Ciment : Préfabrication - Vapeur - Ciment : Broyage, conditionnement et préfabrication - Ciment [METABOLHEAT - National]</v>
      </c>
      <c r="Z557" t="str">
        <f t="shared" si="31"/>
        <v>Chaleur utile à 1000 °C [METABOLHEAT - National]</v>
      </c>
      <c r="AA557" t="str">
        <f t="shared" si="32"/>
        <v>Enfant</v>
      </c>
      <c r="AB557" t="s">
        <v>3978</v>
      </c>
      <c r="AC557" t="s">
        <v>3983</v>
      </c>
      <c r="AD557" t="s">
        <v>3991</v>
      </c>
    </row>
    <row r="558" spans="1:30" x14ac:dyDescent="0.3">
      <c r="A558">
        <v>7</v>
      </c>
      <c r="B558" t="s">
        <v>2711</v>
      </c>
      <c r="H558" t="s">
        <v>1703</v>
      </c>
      <c r="I558" t="str">
        <f>'Correspondance produits'!$B$38</f>
        <v>Gaz de pétrole liquéfiés</v>
      </c>
      <c r="J558" t="s">
        <v>3217</v>
      </c>
      <c r="K558" t="s">
        <v>3204</v>
      </c>
      <c r="L558" t="str">
        <f>Forman!$B$17</f>
        <v>Cement production</v>
      </c>
      <c r="M558" t="str">
        <f>'Correspondance produits'!$B$106</f>
        <v>Chaleur utile à 1000 °C</v>
      </c>
      <c r="O558">
        <f>_xlfn.XLOOKUP($L558,Forman!$B:$B,Forman!H:H)</f>
        <v>0.7</v>
      </c>
      <c r="P558" t="str">
        <f>_xlfn.XLOOKUP($L558,Forman!$B:$B,Forman!I:I)</f>
        <v>Rejets gazeux à 360 °C [METABOLHEAT - National]</v>
      </c>
      <c r="Q558">
        <f>_xlfn.XLOOKUP($L558,Forman!$B:$B,Forman!J:J)</f>
        <v>1</v>
      </c>
      <c r="R558">
        <f>_xlfn.XLOOKUP($L558,Forman!$B:$B,Forman!K:K)</f>
        <v>0</v>
      </c>
      <c r="S558">
        <f>_xlfn.XLOOKUP($L558,Forman!$B:$B,Forman!L:L)</f>
        <v>0</v>
      </c>
      <c r="T558">
        <f>_xlfn.XLOOKUP($L558,Forman!$B:$B,Forman!M:M)</f>
        <v>0</v>
      </c>
      <c r="U558">
        <f>_xlfn.XLOOKUP($L558,Forman!$B:$B,Forman!N:N)</f>
        <v>0</v>
      </c>
      <c r="V558">
        <f>_xlfn.XLOOKUP($L558,Forman!$B:$B,Forman!O:O)</f>
        <v>0</v>
      </c>
      <c r="W558">
        <f>_xlfn.XLOOKUP($L558,Forman!$B:$B,Forman!P:P)</f>
        <v>0</v>
      </c>
      <c r="X558" t="str">
        <f t="shared" si="30"/>
        <v>Gaz de pétrole liquéfiés [METABOLHEAT - National]</v>
      </c>
      <c r="Y558" t="str">
        <f t="shared" si="33"/>
        <v>GPL - Ciment : Préfabrication - Vapeur - Ciment : Broyage, conditionnement et préfabrication - Ciment [METABOLHEAT - National]</v>
      </c>
      <c r="Z558" t="str">
        <f t="shared" si="31"/>
        <v>Chaleur utile à 1000 °C [METABOLHEAT - National]</v>
      </c>
      <c r="AA558" t="str">
        <f t="shared" si="32"/>
        <v>Enfant</v>
      </c>
      <c r="AB558" t="s">
        <v>3978</v>
      </c>
      <c r="AC558" t="s">
        <v>3983</v>
      </c>
      <c r="AD558" t="s">
        <v>3991</v>
      </c>
    </row>
    <row r="559" spans="1:30" x14ac:dyDescent="0.3">
      <c r="A559">
        <v>7</v>
      </c>
      <c r="B559" t="s">
        <v>2712</v>
      </c>
      <c r="H559" t="s">
        <v>1704</v>
      </c>
      <c r="I559" t="str">
        <f>'Correspondance produits'!$B$161</f>
        <v>Diesel et biocarburants</v>
      </c>
      <c r="J559" t="s">
        <v>3217</v>
      </c>
      <c r="K559" t="s">
        <v>3204</v>
      </c>
      <c r="L559" t="str">
        <f>Forman!$B$17</f>
        <v>Cement production</v>
      </c>
      <c r="M559" t="str">
        <f>'Correspondance produits'!$B$106</f>
        <v>Chaleur utile à 1000 °C</v>
      </c>
      <c r="O559">
        <f>_xlfn.XLOOKUP($L559,Forman!$B:$B,Forman!H:H)</f>
        <v>0.7</v>
      </c>
      <c r="P559" t="str">
        <f>_xlfn.XLOOKUP($L559,Forman!$B:$B,Forman!I:I)</f>
        <v>Rejets gazeux à 360 °C [METABOLHEAT - National]</v>
      </c>
      <c r="Q559">
        <f>_xlfn.XLOOKUP($L559,Forman!$B:$B,Forman!J:J)</f>
        <v>1</v>
      </c>
      <c r="R559">
        <f>_xlfn.XLOOKUP($L559,Forman!$B:$B,Forman!K:K)</f>
        <v>0</v>
      </c>
      <c r="S559">
        <f>_xlfn.XLOOKUP($L559,Forman!$B:$B,Forman!L:L)</f>
        <v>0</v>
      </c>
      <c r="T559">
        <f>_xlfn.XLOOKUP($L559,Forman!$B:$B,Forman!M:M)</f>
        <v>0</v>
      </c>
      <c r="U559">
        <f>_xlfn.XLOOKUP($L559,Forman!$B:$B,Forman!N:N)</f>
        <v>0</v>
      </c>
      <c r="V559">
        <f>_xlfn.XLOOKUP($L559,Forman!$B:$B,Forman!O:O)</f>
        <v>0</v>
      </c>
      <c r="W559">
        <f>_xlfn.XLOOKUP($L559,Forman!$B:$B,Forman!P:P)</f>
        <v>0</v>
      </c>
      <c r="X559" t="str">
        <f t="shared" si="30"/>
        <v>Diesel et biocarburants [METABOLHEAT - National]</v>
      </c>
      <c r="Y559" t="str">
        <f t="shared" si="33"/>
        <v>Gazole et biocarburants liquides - Ciment : Préfabrication - Vapeur - Ciment : Broyage, conditionnement et préfabrication - Ciment [METABOLHEAT - National]</v>
      </c>
      <c r="Z559" t="str">
        <f t="shared" si="31"/>
        <v>Chaleur utile à 1000 °C [METABOLHEAT - National]</v>
      </c>
      <c r="AA559" t="str">
        <f t="shared" si="32"/>
        <v>Enfant</v>
      </c>
      <c r="AB559" t="s">
        <v>3978</v>
      </c>
      <c r="AC559" t="s">
        <v>3983</v>
      </c>
      <c r="AD559" t="s">
        <v>3991</v>
      </c>
    </row>
    <row r="560" spans="1:30" x14ac:dyDescent="0.3">
      <c r="A560">
        <v>7</v>
      </c>
      <c r="B560" t="s">
        <v>2713</v>
      </c>
      <c r="H560" t="s">
        <v>1705</v>
      </c>
      <c r="I560" t="str">
        <f>'Correspondance produits'!$B$46</f>
        <v>Fioul</v>
      </c>
      <c r="J560" t="s">
        <v>3217</v>
      </c>
      <c r="K560" t="s">
        <v>3204</v>
      </c>
      <c r="L560" t="str">
        <f>Forman!$B$17</f>
        <v>Cement production</v>
      </c>
      <c r="M560" t="str">
        <f>'Correspondance produits'!$B$106</f>
        <v>Chaleur utile à 1000 °C</v>
      </c>
      <c r="O560">
        <f>_xlfn.XLOOKUP($L560,Forman!$B:$B,Forman!H:H)</f>
        <v>0.7</v>
      </c>
      <c r="P560" t="str">
        <f>_xlfn.XLOOKUP($L560,Forman!$B:$B,Forman!I:I)</f>
        <v>Rejets gazeux à 360 °C [METABOLHEAT - National]</v>
      </c>
      <c r="Q560">
        <f>_xlfn.XLOOKUP($L560,Forman!$B:$B,Forman!J:J)</f>
        <v>1</v>
      </c>
      <c r="R560">
        <f>_xlfn.XLOOKUP($L560,Forman!$B:$B,Forman!K:K)</f>
        <v>0</v>
      </c>
      <c r="S560">
        <f>_xlfn.XLOOKUP($L560,Forman!$B:$B,Forman!L:L)</f>
        <v>0</v>
      </c>
      <c r="T560">
        <f>_xlfn.XLOOKUP($L560,Forman!$B:$B,Forman!M:M)</f>
        <v>0</v>
      </c>
      <c r="U560">
        <f>_xlfn.XLOOKUP($L560,Forman!$B:$B,Forman!N:N)</f>
        <v>0</v>
      </c>
      <c r="V560">
        <f>_xlfn.XLOOKUP($L560,Forman!$B:$B,Forman!O:O)</f>
        <v>0</v>
      </c>
      <c r="W560">
        <f>_xlfn.XLOOKUP($L560,Forman!$B:$B,Forman!P:P)</f>
        <v>0</v>
      </c>
      <c r="X560" t="str">
        <f t="shared" si="30"/>
        <v>Fioul [METABOLHEAT - National]</v>
      </c>
      <c r="Y560" t="str">
        <f t="shared" si="33"/>
        <v>Fioul - Ciment : Préfabrication - Vapeur - Ciment : Broyage, conditionnement et préfabrication - Ciment [METABOLHEAT - National]</v>
      </c>
      <c r="Z560" t="str">
        <f t="shared" si="31"/>
        <v>Chaleur utile à 1000 °C [METABOLHEAT - National]</v>
      </c>
      <c r="AA560" t="str">
        <f t="shared" si="32"/>
        <v>Enfant</v>
      </c>
      <c r="AB560" t="s">
        <v>3978</v>
      </c>
      <c r="AC560" t="s">
        <v>3983</v>
      </c>
      <c r="AD560" t="s">
        <v>3991</v>
      </c>
    </row>
    <row r="561" spans="1:30" x14ac:dyDescent="0.3">
      <c r="A561">
        <v>7</v>
      </c>
      <c r="B561" t="s">
        <v>2714</v>
      </c>
      <c r="H561" t="s">
        <v>1706</v>
      </c>
      <c r="I561" t="str">
        <f>'Correspondance produits'!$B$169</f>
        <v>Autres carburants</v>
      </c>
      <c r="J561" t="s">
        <v>3217</v>
      </c>
      <c r="K561" t="s">
        <v>3204</v>
      </c>
      <c r="L561" t="str">
        <f>Forman!$B$17</f>
        <v>Cement production</v>
      </c>
      <c r="M561" t="str">
        <f>'Correspondance produits'!$B$106</f>
        <v>Chaleur utile à 1000 °C</v>
      </c>
      <c r="O561">
        <f>_xlfn.XLOOKUP($L561,Forman!$B:$B,Forman!H:H)</f>
        <v>0.7</v>
      </c>
      <c r="P561" t="str">
        <f>_xlfn.XLOOKUP($L561,Forman!$B:$B,Forman!I:I)</f>
        <v>Rejets gazeux à 360 °C [METABOLHEAT - National]</v>
      </c>
      <c r="Q561">
        <f>_xlfn.XLOOKUP($L561,Forman!$B:$B,Forman!J:J)</f>
        <v>1</v>
      </c>
      <c r="R561">
        <f>_xlfn.XLOOKUP($L561,Forman!$B:$B,Forman!K:K)</f>
        <v>0</v>
      </c>
      <c r="S561">
        <f>_xlfn.XLOOKUP($L561,Forman!$B:$B,Forman!L:L)</f>
        <v>0</v>
      </c>
      <c r="T561">
        <f>_xlfn.XLOOKUP($L561,Forman!$B:$B,Forman!M:M)</f>
        <v>0</v>
      </c>
      <c r="U561">
        <f>_xlfn.XLOOKUP($L561,Forman!$B:$B,Forman!N:N)</f>
        <v>0</v>
      </c>
      <c r="V561">
        <f>_xlfn.XLOOKUP($L561,Forman!$B:$B,Forman!O:O)</f>
        <v>0</v>
      </c>
      <c r="W561">
        <f>_xlfn.XLOOKUP($L561,Forman!$B:$B,Forman!P:P)</f>
        <v>0</v>
      </c>
      <c r="X561" t="str">
        <f t="shared" si="30"/>
        <v>Autres carburants [METABOLHEAT - National]</v>
      </c>
      <c r="Y561" t="str">
        <f t="shared" si="33"/>
        <v>Autres liquides - Ciment : Préfabrication - Vapeur - Ciment : Broyage, conditionnement et préfabrication - Ciment [METABOLHEAT - National]</v>
      </c>
      <c r="Z561" t="str">
        <f t="shared" si="31"/>
        <v>Chaleur utile à 1000 °C [METABOLHEAT - National]</v>
      </c>
      <c r="AA561" t="str">
        <f t="shared" si="32"/>
        <v>Enfant</v>
      </c>
      <c r="AB561" t="s">
        <v>3978</v>
      </c>
      <c r="AC561" t="s">
        <v>3983</v>
      </c>
      <c r="AD561" t="s">
        <v>3991</v>
      </c>
    </row>
    <row r="562" spans="1:30" x14ac:dyDescent="0.3">
      <c r="A562">
        <v>7</v>
      </c>
      <c r="B562" t="s">
        <v>2715</v>
      </c>
      <c r="H562" t="s">
        <v>1707</v>
      </c>
      <c r="I562" t="str">
        <f>'Correspondance produits'!$B$152</f>
        <v>Gaz</v>
      </c>
      <c r="J562" t="s">
        <v>3217</v>
      </c>
      <c r="K562" t="s">
        <v>3204</v>
      </c>
      <c r="L562" t="str">
        <f>Forman!$B$17</f>
        <v>Cement production</v>
      </c>
      <c r="M562" t="str">
        <f>'Correspondance produits'!$B$106</f>
        <v>Chaleur utile à 1000 °C</v>
      </c>
      <c r="O562">
        <f>_xlfn.XLOOKUP($L562,Forman!$B:$B,Forman!H:H)</f>
        <v>0.7</v>
      </c>
      <c r="P562" t="str">
        <f>_xlfn.XLOOKUP($L562,Forman!$B:$B,Forman!I:I)</f>
        <v>Rejets gazeux à 360 °C [METABOLHEAT - National]</v>
      </c>
      <c r="Q562">
        <f>_xlfn.XLOOKUP($L562,Forman!$B:$B,Forman!J:J)</f>
        <v>1</v>
      </c>
      <c r="R562">
        <f>_xlfn.XLOOKUP($L562,Forman!$B:$B,Forman!K:K)</f>
        <v>0</v>
      </c>
      <c r="S562">
        <f>_xlfn.XLOOKUP($L562,Forman!$B:$B,Forman!L:L)</f>
        <v>0</v>
      </c>
      <c r="T562">
        <f>_xlfn.XLOOKUP($L562,Forman!$B:$B,Forman!M:M)</f>
        <v>0</v>
      </c>
      <c r="U562">
        <f>_xlfn.XLOOKUP($L562,Forman!$B:$B,Forman!N:N)</f>
        <v>0</v>
      </c>
      <c r="V562">
        <f>_xlfn.XLOOKUP($L562,Forman!$B:$B,Forman!O:O)</f>
        <v>0</v>
      </c>
      <c r="W562">
        <f>_xlfn.XLOOKUP($L562,Forman!$B:$B,Forman!P:P)</f>
        <v>0</v>
      </c>
      <c r="X562" t="str">
        <f t="shared" si="30"/>
        <v>Gaz [METABOLHEAT - National]</v>
      </c>
      <c r="Y562" t="str">
        <f t="shared" si="33"/>
        <v>Gaz naturel et biogaz - Ciment : Préfabrication - Vapeur - Ciment : Broyage, conditionnement et préfabrication - Ciment [METABOLHEAT - National]</v>
      </c>
      <c r="Z562" t="str">
        <f t="shared" si="31"/>
        <v>Chaleur utile à 1000 °C [METABOLHEAT - National]</v>
      </c>
      <c r="AA562" t="str">
        <f t="shared" si="32"/>
        <v>Enfant</v>
      </c>
      <c r="AB562" t="s">
        <v>3978</v>
      </c>
      <c r="AC562" t="s">
        <v>3983</v>
      </c>
      <c r="AD562" t="s">
        <v>3991</v>
      </c>
    </row>
    <row r="563" spans="1:30" x14ac:dyDescent="0.3">
      <c r="A563">
        <v>7</v>
      </c>
      <c r="B563" t="s">
        <v>2716</v>
      </c>
      <c r="H563" t="s">
        <v>2097</v>
      </c>
      <c r="I563" t="str">
        <f>'Correspondance produits'!$B$18</f>
        <v>Gaz manufacturés</v>
      </c>
      <c r="J563" t="s">
        <v>3217</v>
      </c>
      <c r="K563" t="s">
        <v>3204</v>
      </c>
      <c r="L563" t="str">
        <f>Forman!$B$17</f>
        <v>Cement production</v>
      </c>
      <c r="M563" t="str">
        <f>'Correspondance produits'!$B$106</f>
        <v>Chaleur utile à 1000 °C</v>
      </c>
      <c r="O563">
        <f>_xlfn.XLOOKUP($L563,Forman!$B:$B,Forman!H:H)</f>
        <v>0.7</v>
      </c>
      <c r="P563" t="str">
        <f>_xlfn.XLOOKUP($L563,Forman!$B:$B,Forman!I:I)</f>
        <v>Rejets gazeux à 360 °C [METABOLHEAT - National]</v>
      </c>
      <c r="Q563">
        <f>_xlfn.XLOOKUP($L563,Forman!$B:$B,Forman!J:J)</f>
        <v>1</v>
      </c>
      <c r="R563">
        <f>_xlfn.XLOOKUP($L563,Forman!$B:$B,Forman!K:K)</f>
        <v>0</v>
      </c>
      <c r="S563">
        <f>_xlfn.XLOOKUP($L563,Forman!$B:$B,Forman!L:L)</f>
        <v>0</v>
      </c>
      <c r="T563">
        <f>_xlfn.XLOOKUP($L563,Forman!$B:$B,Forman!M:M)</f>
        <v>0</v>
      </c>
      <c r="U563">
        <f>_xlfn.XLOOKUP($L563,Forman!$B:$B,Forman!N:N)</f>
        <v>0</v>
      </c>
      <c r="V563">
        <f>_xlfn.XLOOKUP($L563,Forman!$B:$B,Forman!O:O)</f>
        <v>0</v>
      </c>
      <c r="W563">
        <f>_xlfn.XLOOKUP($L563,Forman!$B:$B,Forman!P:P)</f>
        <v>0</v>
      </c>
      <c r="X563" t="str">
        <f t="shared" si="30"/>
        <v>Gaz manufacturés [METABOLHEAT - National]</v>
      </c>
      <c r="Y563" t="str">
        <f t="shared" si="33"/>
        <v>Gaz dérivés - Ciment : Préfabrication - Vapeur - Ciment : Broyage, conditionnement et préfabrication - Ciment [METABOLHEAT - National]</v>
      </c>
      <c r="Z563" t="str">
        <f t="shared" si="31"/>
        <v>Chaleur utile à 1000 °C [METABOLHEAT - National]</v>
      </c>
      <c r="AA563" t="str">
        <f t="shared" si="32"/>
        <v>Enfant</v>
      </c>
      <c r="AB563" t="s">
        <v>3978</v>
      </c>
      <c r="AC563" t="s">
        <v>3983</v>
      </c>
      <c r="AD563" t="s">
        <v>3991</v>
      </c>
    </row>
    <row r="564" spans="1:30" x14ac:dyDescent="0.3">
      <c r="A564">
        <v>7</v>
      </c>
      <c r="B564" t="s">
        <v>2717</v>
      </c>
      <c r="H564" t="s">
        <v>1708</v>
      </c>
      <c r="I564" t="str">
        <f>'Correspondance produits'!$B$164</f>
        <v>Biomasse solide et déchets</v>
      </c>
      <c r="J564" t="s">
        <v>3217</v>
      </c>
      <c r="K564" t="s">
        <v>3204</v>
      </c>
      <c r="L564" t="str">
        <f>Forman!$B$17</f>
        <v>Cement production</v>
      </c>
      <c r="M564" t="str">
        <f>'Correspondance produits'!$B$106</f>
        <v>Chaleur utile à 1000 °C</v>
      </c>
      <c r="O564">
        <f>_xlfn.XLOOKUP($L564,Forman!$B:$B,Forman!H:H)</f>
        <v>0.7</v>
      </c>
      <c r="P564" t="str">
        <f>_xlfn.XLOOKUP($L564,Forman!$B:$B,Forman!I:I)</f>
        <v>Rejets gazeux à 360 °C [METABOLHEAT - National]</v>
      </c>
      <c r="Q564">
        <f>_xlfn.XLOOKUP($L564,Forman!$B:$B,Forman!J:J)</f>
        <v>1</v>
      </c>
      <c r="R564">
        <f>_xlfn.XLOOKUP($L564,Forman!$B:$B,Forman!K:K)</f>
        <v>0</v>
      </c>
      <c r="S564">
        <f>_xlfn.XLOOKUP($L564,Forman!$B:$B,Forman!L:L)</f>
        <v>0</v>
      </c>
      <c r="T564">
        <f>_xlfn.XLOOKUP($L564,Forman!$B:$B,Forman!M:M)</f>
        <v>0</v>
      </c>
      <c r="U564">
        <f>_xlfn.XLOOKUP($L564,Forman!$B:$B,Forman!N:N)</f>
        <v>0</v>
      </c>
      <c r="V564">
        <f>_xlfn.XLOOKUP($L564,Forman!$B:$B,Forman!O:O)</f>
        <v>0</v>
      </c>
      <c r="W564">
        <f>_xlfn.XLOOKUP($L564,Forman!$B:$B,Forman!P:P)</f>
        <v>0</v>
      </c>
      <c r="X564" t="str">
        <f t="shared" si="30"/>
        <v>Biomasse solide et déchets [METABOLHEAT - National]</v>
      </c>
      <c r="Y564" t="str">
        <f t="shared" si="33"/>
        <v>Biomasse et déchets - Ciment : Préfabrication - Vapeur - Ciment : Broyage, conditionnement et préfabrication - Ciment [METABOLHEAT - National]</v>
      </c>
      <c r="Z564" t="str">
        <f t="shared" si="31"/>
        <v>Chaleur utile à 1000 °C [METABOLHEAT - National]</v>
      </c>
      <c r="AA564" t="str">
        <f t="shared" si="32"/>
        <v>Enfant</v>
      </c>
      <c r="AB564" t="s">
        <v>3978</v>
      </c>
      <c r="AC564" t="s">
        <v>3983</v>
      </c>
      <c r="AD564" t="s">
        <v>3991</v>
      </c>
    </row>
    <row r="565" spans="1:30" x14ac:dyDescent="0.3">
      <c r="A565">
        <v>7</v>
      </c>
      <c r="B565" t="s">
        <v>2718</v>
      </c>
      <c r="H565" t="s">
        <v>1709</v>
      </c>
      <c r="I565" t="str">
        <f>'Correspondance produits'!$B$84</f>
        <v>Chaleur réseau</v>
      </c>
      <c r="J565" t="s">
        <v>3219</v>
      </c>
      <c r="K565" t="s">
        <v>3204</v>
      </c>
      <c r="L565" t="s">
        <v>939</v>
      </c>
      <c r="M565" t="str">
        <f>'Correspondance produits'!$B$106</f>
        <v>Chaleur utile à 1000 °C</v>
      </c>
      <c r="O565">
        <f>_xlfn.XLOOKUP($L565,Forman!$B:$B,Forman!H:H)</f>
        <v>2.117647058823529</v>
      </c>
      <c r="P565">
        <f>_xlfn.XLOOKUP($L565,Forman!$B:$B,Forman!I:I)</f>
        <v>0</v>
      </c>
      <c r="Q565">
        <f>_xlfn.XLOOKUP($L565,Forman!$B:$B,Forman!J:J)</f>
        <v>0</v>
      </c>
      <c r="R565">
        <f>_xlfn.XLOOKUP($L565,Forman!$B:$B,Forman!K:K)</f>
        <v>0</v>
      </c>
      <c r="S565">
        <f>_xlfn.XLOOKUP($L565,Forman!$B:$B,Forman!L:L)</f>
        <v>0</v>
      </c>
      <c r="T565" t="str">
        <f>_xlfn.XLOOKUP($L565,Forman!$B:$B,Forman!M:M)</f>
        <v>Rejets liquides à 50 °C [METABOLHEAT - National]</v>
      </c>
      <c r="U565">
        <f>_xlfn.XLOOKUP($L565,Forman!$B:$B,Forman!N:N)</f>
        <v>1</v>
      </c>
      <c r="V565">
        <f>_xlfn.XLOOKUP($L565,Forman!$B:$B,Forman!O:O)</f>
        <v>0</v>
      </c>
      <c r="W565">
        <f>_xlfn.XLOOKUP($L565,Forman!$B:$B,Forman!P:P)</f>
        <v>0</v>
      </c>
      <c r="X565" t="str">
        <f t="shared" si="30"/>
        <v>Chaleur réseau [METABOLHEAT - National]</v>
      </c>
      <c r="Y565" t="str">
        <f t="shared" si="33"/>
        <v>Vapeur distribuée - Ciment : Préfabrication - Vapeur - Ciment : Broyage, conditionnement et préfabrication - Ciment [METABOLHEAT - National]</v>
      </c>
      <c r="Z565" t="str">
        <f t="shared" si="31"/>
        <v>Chaleur utile à 1000 °C [METABOLHEAT - National]</v>
      </c>
      <c r="AA565" t="str">
        <f t="shared" si="32"/>
        <v>Enfant</v>
      </c>
      <c r="AB565" t="s">
        <v>3978</v>
      </c>
      <c r="AC565" t="s">
        <v>3983</v>
      </c>
      <c r="AD565" t="s">
        <v>3991</v>
      </c>
    </row>
    <row r="566" spans="1:30" x14ac:dyDescent="0.3">
      <c r="A566">
        <v>4</v>
      </c>
      <c r="B566" t="s">
        <v>477</v>
      </c>
      <c r="C566" t="s">
        <v>478</v>
      </c>
      <c r="H566" t="s">
        <v>2235</v>
      </c>
      <c r="O566">
        <f>_xlfn.XLOOKUP($L566,Forman!$B:$B,Forman!H:H)</f>
        <v>0</v>
      </c>
      <c r="P566">
        <f>_xlfn.XLOOKUP($L566,Forman!$B:$B,Forman!I:I)</f>
        <v>0</v>
      </c>
      <c r="Q566">
        <f>_xlfn.XLOOKUP($L566,Forman!$B:$B,Forman!J:J)</f>
        <v>0</v>
      </c>
      <c r="R566">
        <f>_xlfn.XLOOKUP($L566,Forman!$B:$B,Forman!K:K)</f>
        <v>0</v>
      </c>
      <c r="S566">
        <f>_xlfn.XLOOKUP($L566,Forman!$B:$B,Forman!L:L)</f>
        <v>0</v>
      </c>
      <c r="T566">
        <f>_xlfn.XLOOKUP($L566,Forman!$B:$B,Forman!M:M)</f>
        <v>0</v>
      </c>
      <c r="U566">
        <f>_xlfn.XLOOKUP($L566,Forman!$B:$B,Forman!N:N)</f>
        <v>0</v>
      </c>
      <c r="V566">
        <f>_xlfn.XLOOKUP($L566,Forman!$B:$B,Forman!O:O)</f>
        <v>0</v>
      </c>
      <c r="W566">
        <f>_xlfn.XLOOKUP($L566,Forman!$B:$B,Forman!P:P)</f>
        <v>0</v>
      </c>
      <c r="X566" t="str">
        <f t="shared" si="30"/>
        <v xml:space="preserve"> [METABOLHEAT - National]</v>
      </c>
      <c r="Y566" t="str">
        <f t="shared" si="33"/>
        <v>Céramiques et autres minéraux non métalliques [METABOLHEAT - National]</v>
      </c>
      <c r="Z566" t="str">
        <f t="shared" si="31"/>
        <v xml:space="preserve"> [METABOLHEAT - National]</v>
      </c>
      <c r="AA566" t="str">
        <f t="shared" si="32"/>
        <v>Parent</v>
      </c>
    </row>
    <row r="567" spans="1:30" x14ac:dyDescent="0.3">
      <c r="A567">
        <v>5</v>
      </c>
      <c r="B567" t="s">
        <v>2719</v>
      </c>
      <c r="H567" t="s">
        <v>1710</v>
      </c>
      <c r="I567" t="str">
        <f>'Correspondance produits'!$B$85</f>
        <v>Électricité</v>
      </c>
      <c r="J567" t="s">
        <v>3197</v>
      </c>
      <c r="K567" t="s">
        <v>3203</v>
      </c>
      <c r="L567" t="str">
        <f>Forman!$B$19</f>
        <v>Lighting</v>
      </c>
      <c r="M567" t="str">
        <f>'Correspondance produits'!$B$102</f>
        <v>Lumière</v>
      </c>
      <c r="O567">
        <f>_xlfn.XLOOKUP($L567,Forman!$B:$B,Forman!H:H)</f>
        <v>0</v>
      </c>
      <c r="P567">
        <f>_xlfn.XLOOKUP($L567,Forman!$B:$B,Forman!I:I)</f>
        <v>0</v>
      </c>
      <c r="Q567">
        <f>_xlfn.XLOOKUP($L567,Forman!$B:$B,Forman!J:J)</f>
        <v>0</v>
      </c>
      <c r="R567">
        <f>_xlfn.XLOOKUP($L567,Forman!$B:$B,Forman!K:K)</f>
        <v>0</v>
      </c>
      <c r="S567">
        <f>_xlfn.XLOOKUP($L567,Forman!$B:$B,Forman!L:L)</f>
        <v>0</v>
      </c>
      <c r="T567">
        <f>_xlfn.XLOOKUP($L567,Forman!$B:$B,Forman!M:M)</f>
        <v>0</v>
      </c>
      <c r="U567">
        <f>_xlfn.XLOOKUP($L567,Forman!$B:$B,Forman!N:N)</f>
        <v>0</v>
      </c>
      <c r="V567">
        <f>_xlfn.XLOOKUP($L567,Forman!$B:$B,Forman!O:O)</f>
        <v>0</v>
      </c>
      <c r="W567">
        <f>_xlfn.XLOOKUP($L567,Forman!$B:$B,Forman!P:P)</f>
        <v>0</v>
      </c>
      <c r="X567" t="str">
        <f t="shared" si="30"/>
        <v>Électricité [METABOLHEAT - National]</v>
      </c>
      <c r="Y567" t="str">
        <f t="shared" si="33"/>
        <v>Éclairage - Céramiques et autres NMM [METABOLHEAT - National]</v>
      </c>
      <c r="Z567" t="str">
        <f t="shared" si="31"/>
        <v>Lumière [METABOLHEAT - National]</v>
      </c>
      <c r="AA567" t="str">
        <f t="shared" si="32"/>
        <v>Enfant</v>
      </c>
      <c r="AB567" t="s">
        <v>3978</v>
      </c>
      <c r="AC567" t="s">
        <v>3983</v>
      </c>
    </row>
    <row r="568" spans="1:30" x14ac:dyDescent="0.3">
      <c r="A568">
        <v>5</v>
      </c>
      <c r="B568" t="s">
        <v>2720</v>
      </c>
      <c r="H568" t="s">
        <v>1711</v>
      </c>
      <c r="I568" t="str">
        <f>'Correspondance produits'!$B$85</f>
        <v>Électricité</v>
      </c>
      <c r="J568" t="s">
        <v>3198</v>
      </c>
      <c r="K568" t="s">
        <v>3203</v>
      </c>
      <c r="L568" t="str">
        <f>Forman!$B$12</f>
        <v>Compressors</v>
      </c>
      <c r="M568" t="str">
        <f>'Correspondance produits'!$B$93</f>
        <v>Air haute pression</v>
      </c>
      <c r="O568">
        <f>_xlfn.XLOOKUP($L568,Forman!$B:$B,Forman!H:H)</f>
        <v>5.3333333333333339</v>
      </c>
      <c r="P568">
        <f>_xlfn.XLOOKUP($L568,Forman!$B:$B,Forman!I:I)</f>
        <v>0</v>
      </c>
      <c r="Q568">
        <f>_xlfn.XLOOKUP($L568,Forman!$B:$B,Forman!J:J)</f>
        <v>0</v>
      </c>
      <c r="R568">
        <f>_xlfn.XLOOKUP($L568,Forman!$B:$B,Forman!K:K)</f>
        <v>0</v>
      </c>
      <c r="S568">
        <f>_xlfn.XLOOKUP($L568,Forman!$B:$B,Forman!L:L)</f>
        <v>0</v>
      </c>
      <c r="T568" t="str">
        <f>_xlfn.XLOOKUP($L568,Forman!$B:$B,Forman!M:M)</f>
        <v>Rejets liquides à 80 °C [METABOLHEAT - National]</v>
      </c>
      <c r="U568">
        <f>_xlfn.XLOOKUP($L568,Forman!$B:$B,Forman!N:N)</f>
        <v>1</v>
      </c>
      <c r="V568">
        <f>_xlfn.XLOOKUP($L568,Forman!$B:$B,Forman!O:O)</f>
        <v>0</v>
      </c>
      <c r="W568">
        <f>_xlfn.XLOOKUP($L568,Forman!$B:$B,Forman!P:P)</f>
        <v>0</v>
      </c>
      <c r="X568" t="str">
        <f t="shared" si="30"/>
        <v>Électricité [METABOLHEAT - National]</v>
      </c>
      <c r="Y568" t="str">
        <f t="shared" si="33"/>
        <v>Compresseurs d'air - Céramiques et autres NMM [METABOLHEAT - National]</v>
      </c>
      <c r="Z568" t="str">
        <f t="shared" si="31"/>
        <v>Air haute pression [METABOLHEAT - National]</v>
      </c>
      <c r="AA568" t="str">
        <f t="shared" si="32"/>
        <v>Enfant</v>
      </c>
      <c r="AB568" t="s">
        <v>3978</v>
      </c>
      <c r="AC568" t="s">
        <v>3983</v>
      </c>
      <c r="AD568" t="s">
        <v>3989</v>
      </c>
    </row>
    <row r="569" spans="1:30" x14ac:dyDescent="0.3">
      <c r="A569">
        <v>5</v>
      </c>
      <c r="B569" t="s">
        <v>2721</v>
      </c>
      <c r="H569" t="s">
        <v>1712</v>
      </c>
      <c r="I569" t="str">
        <f>'Correspondance produits'!$B$85</f>
        <v>Électricité</v>
      </c>
      <c r="J569" t="s">
        <v>3199</v>
      </c>
      <c r="K569" t="s">
        <v>3203</v>
      </c>
      <c r="L569" t="str">
        <f>Forman!$B$11</f>
        <v>Motors</v>
      </c>
      <c r="M569" t="str">
        <f>'Correspondance produits'!$B$88</f>
        <v>Entraînement mécanique</v>
      </c>
      <c r="O569">
        <f>_xlfn.XLOOKUP($L569,Forman!$B:$B,Forman!H:H)</f>
        <v>2.9999999999999996</v>
      </c>
      <c r="P569">
        <f>_xlfn.XLOOKUP($L569,Forman!$B:$B,Forman!I:I)</f>
        <v>0</v>
      </c>
      <c r="Q569">
        <f>_xlfn.XLOOKUP($L569,Forman!$B:$B,Forman!J:J)</f>
        <v>0</v>
      </c>
      <c r="R569">
        <f>_xlfn.XLOOKUP($L569,Forman!$B:$B,Forman!K:K)</f>
        <v>0</v>
      </c>
      <c r="S569">
        <f>_xlfn.XLOOKUP($L569,Forman!$B:$B,Forman!L:L)</f>
        <v>0</v>
      </c>
      <c r="T569" t="str">
        <f>_xlfn.XLOOKUP($L569,Forman!$B:$B,Forman!M:M)</f>
        <v>Rejets liquides à 55 °C [METABOLHEAT - National]</v>
      </c>
      <c r="U569">
        <f>_xlfn.XLOOKUP($L569,Forman!$B:$B,Forman!N:N)</f>
        <v>1</v>
      </c>
      <c r="V569">
        <f>_xlfn.XLOOKUP($L569,Forman!$B:$B,Forman!O:O)</f>
        <v>0</v>
      </c>
      <c r="W569">
        <f>_xlfn.XLOOKUP($L569,Forman!$B:$B,Forman!P:P)</f>
        <v>0</v>
      </c>
      <c r="X569" t="str">
        <f t="shared" si="30"/>
        <v>Électricité [METABOLHEAT - National]</v>
      </c>
      <c r="Y569" t="str">
        <f t="shared" si="33"/>
        <v>Entraînements de moteur - Céramiques et autres NMM [METABOLHEAT - National]</v>
      </c>
      <c r="Z569" t="str">
        <f t="shared" si="31"/>
        <v>Entraînement mécanique [METABOLHEAT - National]</v>
      </c>
      <c r="AA569" t="str">
        <f t="shared" si="32"/>
        <v>Enfant</v>
      </c>
      <c r="AB569" t="s">
        <v>3978</v>
      </c>
      <c r="AC569" t="s">
        <v>3983</v>
      </c>
    </row>
    <row r="570" spans="1:30" x14ac:dyDescent="0.3">
      <c r="A570">
        <v>5</v>
      </c>
      <c r="B570" t="s">
        <v>2722</v>
      </c>
      <c r="H570" t="s">
        <v>1713</v>
      </c>
      <c r="I570" t="str">
        <f>'Correspondance produits'!$B$85</f>
        <v>Électricité</v>
      </c>
      <c r="J570" t="s">
        <v>3200</v>
      </c>
      <c r="K570" t="s">
        <v>3203</v>
      </c>
      <c r="L570" t="str">
        <f>Forman!$B$27</f>
        <v>Other</v>
      </c>
      <c r="M570" t="str">
        <f>'Correspondance produits'!$B$91</f>
        <v>Energie cinétique</v>
      </c>
      <c r="O570">
        <f>_xlfn.XLOOKUP($L570,Forman!$B:$B,Forman!H:H)</f>
        <v>1</v>
      </c>
      <c r="P570">
        <f>_xlfn.XLOOKUP($L570,Forman!$B:$B,Forman!I:I)</f>
        <v>0</v>
      </c>
      <c r="Q570">
        <f>_xlfn.XLOOKUP($L570,Forman!$B:$B,Forman!J:J)</f>
        <v>0</v>
      </c>
      <c r="R570">
        <f>_xlfn.XLOOKUP($L570,Forman!$B:$B,Forman!K:K)</f>
        <v>0</v>
      </c>
      <c r="S570">
        <f>_xlfn.XLOOKUP($L570,Forman!$B:$B,Forman!L:L)</f>
        <v>0</v>
      </c>
      <c r="T570" t="str">
        <f>_xlfn.XLOOKUP($L570,Forman!$B:$B,Forman!M:M)</f>
        <v>Rejets liquides à 35 °C [METABOLHEAT - National]</v>
      </c>
      <c r="U570">
        <f>_xlfn.XLOOKUP($L570,Forman!$B:$B,Forman!N:N)</f>
        <v>1</v>
      </c>
      <c r="V570">
        <f>_xlfn.XLOOKUP($L570,Forman!$B:$B,Forman!O:O)</f>
        <v>0</v>
      </c>
      <c r="W570">
        <f>_xlfn.XLOOKUP($L570,Forman!$B:$B,Forman!P:P)</f>
        <v>0</v>
      </c>
      <c r="X570" t="str">
        <f t="shared" si="30"/>
        <v>Électricité [METABOLHEAT - National]</v>
      </c>
      <c r="Y570" t="str">
        <f t="shared" si="33"/>
        <v>Ventilateurs et pompes - Céramiques et autres NMM [METABOLHEAT - National]</v>
      </c>
      <c r="Z570" t="str">
        <f t="shared" si="31"/>
        <v>Energie cinétique [METABOLHEAT - National]</v>
      </c>
      <c r="AA570" t="str">
        <f t="shared" si="32"/>
        <v>Enfant</v>
      </c>
      <c r="AB570" t="s">
        <v>3978</v>
      </c>
      <c r="AC570" t="s">
        <v>3983</v>
      </c>
    </row>
    <row r="571" spans="1:30" x14ac:dyDescent="0.3">
      <c r="A571">
        <v>5</v>
      </c>
      <c r="B571" t="s">
        <v>2723</v>
      </c>
      <c r="H571" t="s">
        <v>2236</v>
      </c>
      <c r="O571">
        <f>_xlfn.XLOOKUP($L571,Forman!$B:$B,Forman!H:H)</f>
        <v>0</v>
      </c>
      <c r="P571">
        <f>_xlfn.XLOOKUP($L571,Forman!$B:$B,Forman!I:I)</f>
        <v>0</v>
      </c>
      <c r="Q571">
        <f>_xlfn.XLOOKUP($L571,Forman!$B:$B,Forman!J:J)</f>
        <v>0</v>
      </c>
      <c r="R571">
        <f>_xlfn.XLOOKUP($L571,Forman!$B:$B,Forman!K:K)</f>
        <v>0</v>
      </c>
      <c r="S571">
        <f>_xlfn.XLOOKUP($L571,Forman!$B:$B,Forman!L:L)</f>
        <v>0</v>
      </c>
      <c r="T571">
        <f>_xlfn.XLOOKUP($L571,Forman!$B:$B,Forman!M:M)</f>
        <v>0</v>
      </c>
      <c r="U571">
        <f>_xlfn.XLOOKUP($L571,Forman!$B:$B,Forman!N:N)</f>
        <v>0</v>
      </c>
      <c r="V571">
        <f>_xlfn.XLOOKUP($L571,Forman!$B:$B,Forman!O:O)</f>
        <v>0</v>
      </c>
      <c r="W571">
        <f>_xlfn.XLOOKUP($L571,Forman!$B:$B,Forman!P:P)</f>
        <v>0</v>
      </c>
      <c r="X571" t="str">
        <f t="shared" si="30"/>
        <v xml:space="preserve"> [METABOLHEAT - National]</v>
      </c>
      <c r="Y571" t="str">
        <f t="shared" si="33"/>
        <v>Chaleur basse enthalpie - Céramiques et autres NMM [METABOLHEAT - National]</v>
      </c>
      <c r="Z571" t="str">
        <f t="shared" si="31"/>
        <v xml:space="preserve"> [METABOLHEAT - National]</v>
      </c>
      <c r="AA571" t="str">
        <f t="shared" si="32"/>
        <v>Parent</v>
      </c>
    </row>
    <row r="572" spans="1:30" x14ac:dyDescent="0.3">
      <c r="A572">
        <v>6</v>
      </c>
      <c r="B572" t="s">
        <v>2724</v>
      </c>
      <c r="H572" t="s">
        <v>1714</v>
      </c>
      <c r="I572" t="str">
        <f>'Correspondance produits'!$B$161</f>
        <v>Diesel et biocarburants</v>
      </c>
      <c r="K572" t="s">
        <v>3203</v>
      </c>
      <c r="L572" t="s">
        <v>935</v>
      </c>
      <c r="M572" t="str">
        <f>'Correspondance produits'!$B$114</f>
        <v>Chaleur utile à 20 °C</v>
      </c>
      <c r="O572">
        <f>_xlfn.XLOOKUP($L572,Forman!$B:$B,Forman!H:H)</f>
        <v>2.8999999999999995</v>
      </c>
      <c r="P572" t="str">
        <f>_xlfn.XLOOKUP($L572,Forman!$B:$B,Forman!I:I)</f>
        <v>Rejets gazeux à 200 °C [METABOLHEAT - National]</v>
      </c>
      <c r="Q572">
        <f>_xlfn.XLOOKUP($L572,Forman!$B:$B,Forman!J:J)</f>
        <v>0.95</v>
      </c>
      <c r="R572">
        <f>_xlfn.XLOOKUP($L572,Forman!$B:$B,Forman!K:K)</f>
        <v>0</v>
      </c>
      <c r="S572">
        <f>_xlfn.XLOOKUP($L572,Forman!$B:$B,Forman!L:L)</f>
        <v>0</v>
      </c>
      <c r="T572" t="str">
        <f>_xlfn.XLOOKUP($L572,Forman!$B:$B,Forman!M:M)</f>
        <v>Rejets liquides à 85 °C [METABOLHEAT - National]</v>
      </c>
      <c r="U572">
        <f>_xlfn.XLOOKUP($L572,Forman!$B:$B,Forman!N:N)</f>
        <v>0.05</v>
      </c>
      <c r="V572">
        <f>_xlfn.XLOOKUP($L572,Forman!$B:$B,Forman!O:O)</f>
        <v>0</v>
      </c>
      <c r="W572">
        <f>_xlfn.XLOOKUP($L572,Forman!$B:$B,Forman!P:P)</f>
        <v>0</v>
      </c>
      <c r="X572" t="str">
        <f t="shared" si="30"/>
        <v>Diesel et biocarburants [METABOLHEAT - National]</v>
      </c>
      <c r="Y572" t="str">
        <f t="shared" si="33"/>
        <v>Gazole et biocarburants liquides - Chaleur basse enthalpie - Céramiques et autres NMM [METABOLHEAT - National]</v>
      </c>
      <c r="Z572" t="str">
        <f t="shared" si="31"/>
        <v>Chaleur utile à 20 °C [METABOLHEAT - National]</v>
      </c>
      <c r="AA572" t="str">
        <f t="shared" si="32"/>
        <v>Enfant</v>
      </c>
      <c r="AB572" t="s">
        <v>3978</v>
      </c>
      <c r="AC572" t="s">
        <v>3982</v>
      </c>
      <c r="AD572" t="s">
        <v>3991</v>
      </c>
    </row>
    <row r="573" spans="1:30" x14ac:dyDescent="0.3">
      <c r="A573">
        <v>6</v>
      </c>
      <c r="B573" t="s">
        <v>2725</v>
      </c>
      <c r="H573" t="s">
        <v>1715</v>
      </c>
      <c r="I573" t="str">
        <f>'Correspondance produits'!$B$152</f>
        <v>Gaz</v>
      </c>
      <c r="K573" t="s">
        <v>3203</v>
      </c>
      <c r="L573" t="s">
        <v>937</v>
      </c>
      <c r="M573" t="str">
        <f>'Correspondance produits'!$B$114</f>
        <v>Chaleur utile à 20 °C</v>
      </c>
      <c r="O573">
        <f>_xlfn.XLOOKUP($L573,Forman!$B:$B,Forman!H:H)</f>
        <v>2.6</v>
      </c>
      <c r="P573" t="str">
        <f>_xlfn.XLOOKUP($L573,Forman!$B:$B,Forman!I:I)</f>
        <v>Rejets gazeux à 200 °C [METABOLHEAT - National]</v>
      </c>
      <c r="Q573">
        <f>_xlfn.XLOOKUP($L573,Forman!$B:$B,Forman!J:J)</f>
        <v>0.95</v>
      </c>
      <c r="R573">
        <f>_xlfn.XLOOKUP($L573,Forman!$B:$B,Forman!K:K)</f>
        <v>0</v>
      </c>
      <c r="S573">
        <f>_xlfn.XLOOKUP($L573,Forman!$B:$B,Forman!L:L)</f>
        <v>0</v>
      </c>
      <c r="T573" t="str">
        <f>_xlfn.XLOOKUP($L573,Forman!$B:$B,Forman!M:M)</f>
        <v>Rejets liquides à 85 °C [METABOLHEAT - National]</v>
      </c>
      <c r="U573">
        <f>_xlfn.XLOOKUP($L573,Forman!$B:$B,Forman!N:N)</f>
        <v>0.05</v>
      </c>
      <c r="V573">
        <f>_xlfn.XLOOKUP($L573,Forman!$B:$B,Forman!O:O)</f>
        <v>0</v>
      </c>
      <c r="W573">
        <f>_xlfn.XLOOKUP($L573,Forman!$B:$B,Forman!P:P)</f>
        <v>0</v>
      </c>
      <c r="X573" t="str">
        <f t="shared" si="30"/>
        <v>Gaz [METABOLHEAT - National]</v>
      </c>
      <c r="Y573" t="str">
        <f t="shared" si="33"/>
        <v>Gaz naturel et biogaz - Chaleur basse enthalpie - Céramiques et autres NMM [METABOLHEAT - National]</v>
      </c>
      <c r="Z573" t="str">
        <f t="shared" si="31"/>
        <v>Chaleur utile à 20 °C [METABOLHEAT - National]</v>
      </c>
      <c r="AA573" t="str">
        <f t="shared" si="32"/>
        <v>Enfant</v>
      </c>
      <c r="AB573" t="s">
        <v>3978</v>
      </c>
      <c r="AC573" t="s">
        <v>3982</v>
      </c>
      <c r="AD573" t="s">
        <v>3991</v>
      </c>
    </row>
    <row r="574" spans="1:30" x14ac:dyDescent="0.3">
      <c r="A574">
        <v>6</v>
      </c>
      <c r="B574" t="s">
        <v>2726</v>
      </c>
      <c r="H574" t="s">
        <v>2098</v>
      </c>
      <c r="I574" t="str">
        <f>'Correspondance produits'!$B$158</f>
        <v>Solaire thermique et géothermie</v>
      </c>
      <c r="K574" t="s">
        <v>3203</v>
      </c>
      <c r="L574" t="s">
        <v>939</v>
      </c>
      <c r="M574" t="str">
        <f>'Correspondance produits'!$B$114</f>
        <v>Chaleur utile à 20 °C</v>
      </c>
      <c r="O574">
        <f>_xlfn.XLOOKUP($L574,Forman!$B:$B,Forman!H:H)</f>
        <v>2.117647058823529</v>
      </c>
      <c r="P574">
        <f>_xlfn.XLOOKUP($L574,Forman!$B:$B,Forman!I:I)</f>
        <v>0</v>
      </c>
      <c r="Q574">
        <f>_xlfn.XLOOKUP($L574,Forman!$B:$B,Forman!J:J)</f>
        <v>0</v>
      </c>
      <c r="R574">
        <f>_xlfn.XLOOKUP($L574,Forman!$B:$B,Forman!K:K)</f>
        <v>0</v>
      </c>
      <c r="S574">
        <f>_xlfn.XLOOKUP($L574,Forman!$B:$B,Forman!L:L)</f>
        <v>0</v>
      </c>
      <c r="T574" t="str">
        <f>_xlfn.XLOOKUP($L574,Forman!$B:$B,Forman!M:M)</f>
        <v>Rejets liquides à 50 °C [METABOLHEAT - National]</v>
      </c>
      <c r="U574">
        <f>_xlfn.XLOOKUP($L574,Forman!$B:$B,Forman!N:N)</f>
        <v>1</v>
      </c>
      <c r="V574">
        <f>_xlfn.XLOOKUP($L574,Forman!$B:$B,Forman!O:O)</f>
        <v>0</v>
      </c>
      <c r="W574">
        <f>_xlfn.XLOOKUP($L574,Forman!$B:$B,Forman!P:P)</f>
        <v>0</v>
      </c>
      <c r="X574" t="str">
        <f t="shared" si="30"/>
        <v>Solaire thermique et géothermie [METABOLHEAT - National]</v>
      </c>
      <c r="Y574" t="str">
        <f t="shared" si="33"/>
        <v>Solaire et géothermie - Chaleur basse enthalpie - Céramiques et autres NMM [METABOLHEAT - National]</v>
      </c>
      <c r="Z574" t="str">
        <f t="shared" si="31"/>
        <v>Chaleur utile à 20 °C [METABOLHEAT - National]</v>
      </c>
      <c r="AA574" t="str">
        <f t="shared" si="32"/>
        <v>Enfant</v>
      </c>
      <c r="AB574" t="s">
        <v>3978</v>
      </c>
      <c r="AC574" t="s">
        <v>3982</v>
      </c>
      <c r="AD574" t="s">
        <v>3991</v>
      </c>
    </row>
    <row r="575" spans="1:30" x14ac:dyDescent="0.3">
      <c r="A575">
        <v>6</v>
      </c>
      <c r="B575" t="s">
        <v>2727</v>
      </c>
      <c r="H575" t="s">
        <v>2099</v>
      </c>
      <c r="I575" t="str">
        <f>'Correspondance produits'!$B$78</f>
        <v>Chaleur ambiante (pompes à chaleur)</v>
      </c>
      <c r="K575" t="s">
        <v>3203</v>
      </c>
      <c r="L575" t="s">
        <v>957</v>
      </c>
      <c r="M575" t="str">
        <f>'Correspondance produits'!$B$114</f>
        <v>Chaleur utile à 20 °C</v>
      </c>
      <c r="O575">
        <f>_xlfn.XLOOKUP($L575,Forman!$B:$B,Forman!H:H)</f>
        <v>0</v>
      </c>
      <c r="P575">
        <f>_xlfn.XLOOKUP($L575,Forman!$B:$B,Forman!I:I)</f>
        <v>0</v>
      </c>
      <c r="Q575">
        <f>_xlfn.XLOOKUP($L575,Forman!$B:$B,Forman!J:J)</f>
        <v>0</v>
      </c>
      <c r="R575">
        <f>_xlfn.XLOOKUP($L575,Forman!$B:$B,Forman!K:K)</f>
        <v>0</v>
      </c>
      <c r="S575">
        <f>_xlfn.XLOOKUP($L575,Forman!$B:$B,Forman!L:L)</f>
        <v>0</v>
      </c>
      <c r="T575">
        <f>_xlfn.XLOOKUP($L575,Forman!$B:$B,Forman!M:M)</f>
        <v>0</v>
      </c>
      <c r="U575">
        <f>_xlfn.XLOOKUP($L575,Forman!$B:$B,Forman!N:N)</f>
        <v>0</v>
      </c>
      <c r="V575">
        <f>_xlfn.XLOOKUP($L575,Forman!$B:$B,Forman!O:O)</f>
        <v>0</v>
      </c>
      <c r="W575">
        <f>_xlfn.XLOOKUP($L575,Forman!$B:$B,Forman!P:P)</f>
        <v>0</v>
      </c>
      <c r="X575" t="str">
        <f t="shared" si="30"/>
        <v>Chaleur ambiante (pompes à chaleur) [METABOLHEAT - National]</v>
      </c>
      <c r="Y575" t="str">
        <f t="shared" si="33"/>
        <v>Chaleur ambiante - Chaleur basse enthalpie - Céramiques et autres NMM [METABOLHEAT - National]</v>
      </c>
      <c r="Z575" t="str">
        <f t="shared" si="31"/>
        <v>Chaleur utile à 20 °C [METABOLHEAT - National]</v>
      </c>
      <c r="AA575" t="str">
        <f t="shared" si="32"/>
        <v>Enfant</v>
      </c>
      <c r="AB575" t="s">
        <v>3978</v>
      </c>
      <c r="AC575" t="s">
        <v>3982</v>
      </c>
      <c r="AD575" t="s">
        <v>3991</v>
      </c>
    </row>
    <row r="576" spans="1:30" x14ac:dyDescent="0.3">
      <c r="A576">
        <v>6</v>
      </c>
      <c r="B576" t="s">
        <v>2728</v>
      </c>
      <c r="H576" t="s">
        <v>1716</v>
      </c>
      <c r="I576" t="str">
        <f>'Correspondance produits'!$B$85</f>
        <v>Électricité</v>
      </c>
      <c r="K576" t="s">
        <v>3203</v>
      </c>
      <c r="L576" t="s">
        <v>957</v>
      </c>
      <c r="M576" t="str">
        <f>'Correspondance produits'!$B$114</f>
        <v>Chaleur utile à 20 °C</v>
      </c>
      <c r="O576">
        <f>_xlfn.XLOOKUP($L576,Forman!$B:$B,Forman!H:H)</f>
        <v>0</v>
      </c>
      <c r="P576">
        <f>_xlfn.XLOOKUP($L576,Forman!$B:$B,Forman!I:I)</f>
        <v>0</v>
      </c>
      <c r="Q576">
        <f>_xlfn.XLOOKUP($L576,Forman!$B:$B,Forman!J:J)</f>
        <v>0</v>
      </c>
      <c r="R576">
        <f>_xlfn.XLOOKUP($L576,Forman!$B:$B,Forman!K:K)</f>
        <v>0</v>
      </c>
      <c r="S576">
        <f>_xlfn.XLOOKUP($L576,Forman!$B:$B,Forman!L:L)</f>
        <v>0</v>
      </c>
      <c r="T576">
        <f>_xlfn.XLOOKUP($L576,Forman!$B:$B,Forman!M:M)</f>
        <v>0</v>
      </c>
      <c r="U576">
        <f>_xlfn.XLOOKUP($L576,Forman!$B:$B,Forman!N:N)</f>
        <v>0</v>
      </c>
      <c r="V576">
        <f>_xlfn.XLOOKUP($L576,Forman!$B:$B,Forman!O:O)</f>
        <v>0</v>
      </c>
      <c r="W576">
        <f>_xlfn.XLOOKUP($L576,Forman!$B:$B,Forman!P:P)</f>
        <v>0</v>
      </c>
      <c r="X576" t="str">
        <f t="shared" si="30"/>
        <v>Électricité [METABOLHEAT - National]</v>
      </c>
      <c r="Y576" t="str">
        <f t="shared" si="33"/>
        <v>Électricité - Chaleur basse enthalpie - Céramiques et autres NMM [METABOLHEAT - National]</v>
      </c>
      <c r="Z576" t="str">
        <f t="shared" si="31"/>
        <v>Chaleur utile à 20 °C [METABOLHEAT - National]</v>
      </c>
      <c r="AA576" t="str">
        <f t="shared" si="32"/>
        <v>Enfant</v>
      </c>
      <c r="AB576" t="s">
        <v>3978</v>
      </c>
      <c r="AC576" t="s">
        <v>3982</v>
      </c>
      <c r="AD576" t="s">
        <v>3991</v>
      </c>
    </row>
    <row r="577" spans="1:30" x14ac:dyDescent="0.3">
      <c r="A577">
        <v>5</v>
      </c>
      <c r="B577" t="s">
        <v>2729</v>
      </c>
      <c r="H577" t="s">
        <v>1717</v>
      </c>
      <c r="I577" t="str">
        <f>'Correspondance produits'!$B$85</f>
        <v>Électricité</v>
      </c>
      <c r="J577" t="s">
        <v>3201</v>
      </c>
      <c r="K577" t="s">
        <v>3204</v>
      </c>
      <c r="L577" t="str">
        <f>Forman!$B$11</f>
        <v>Motors</v>
      </c>
      <c r="M577" t="s">
        <v>1039</v>
      </c>
      <c r="O577">
        <f>_xlfn.XLOOKUP($L577,Forman!$B:$B,Forman!H:H)</f>
        <v>2.9999999999999996</v>
      </c>
      <c r="P577">
        <f>_xlfn.XLOOKUP($L577,Forman!$B:$B,Forman!I:I)</f>
        <v>0</v>
      </c>
      <c r="Q577">
        <f>_xlfn.XLOOKUP($L577,Forman!$B:$B,Forman!J:J)</f>
        <v>0</v>
      </c>
      <c r="R577">
        <f>_xlfn.XLOOKUP($L577,Forman!$B:$B,Forman!K:K)</f>
        <v>0</v>
      </c>
      <c r="S577">
        <f>_xlfn.XLOOKUP($L577,Forman!$B:$B,Forman!L:L)</f>
        <v>0</v>
      </c>
      <c r="T577" t="str">
        <f>_xlfn.XLOOKUP($L577,Forman!$B:$B,Forman!M:M)</f>
        <v>Rejets liquides à 55 °C [METABOLHEAT - National]</v>
      </c>
      <c r="U577">
        <f>_xlfn.XLOOKUP($L577,Forman!$B:$B,Forman!N:N)</f>
        <v>1</v>
      </c>
      <c r="V577">
        <f>_xlfn.XLOOKUP($L577,Forman!$B:$B,Forman!O:O)</f>
        <v>0</v>
      </c>
      <c r="W577">
        <f>_xlfn.XLOOKUP($L577,Forman!$B:$B,Forman!P:P)</f>
        <v>0</v>
      </c>
      <c r="X577" t="str">
        <f t="shared" si="30"/>
        <v>Électricité [METABOLHEAT - National]</v>
      </c>
      <c r="Y577" t="str">
        <f t="shared" si="33"/>
        <v>Céramiques : Mélange de matières premières - Céramiques et autres NMM [METABOLHEAT - National]</v>
      </c>
      <c r="Z577" t="str">
        <f t="shared" si="31"/>
        <v>Travail de machine [METABOLHEAT - National]</v>
      </c>
      <c r="AA577" t="str">
        <f t="shared" si="32"/>
        <v>Enfant</v>
      </c>
      <c r="AB577" t="s">
        <v>3978</v>
      </c>
      <c r="AC577" t="s">
        <v>3983</v>
      </c>
    </row>
    <row r="578" spans="1:30" x14ac:dyDescent="0.3">
      <c r="A578">
        <v>5</v>
      </c>
      <c r="B578" t="s">
        <v>2730</v>
      </c>
      <c r="H578" t="s">
        <v>2237</v>
      </c>
      <c r="O578">
        <f>_xlfn.XLOOKUP($L578,Forman!$B:$B,Forman!H:H)</f>
        <v>0</v>
      </c>
      <c r="P578">
        <f>_xlfn.XLOOKUP($L578,Forman!$B:$B,Forman!I:I)</f>
        <v>0</v>
      </c>
      <c r="Q578">
        <f>_xlfn.XLOOKUP($L578,Forman!$B:$B,Forman!J:J)</f>
        <v>0</v>
      </c>
      <c r="R578">
        <f>_xlfn.XLOOKUP($L578,Forman!$B:$B,Forman!K:K)</f>
        <v>0</v>
      </c>
      <c r="S578">
        <f>_xlfn.XLOOKUP($L578,Forman!$B:$B,Forman!L:L)</f>
        <v>0</v>
      </c>
      <c r="T578">
        <f>_xlfn.XLOOKUP($L578,Forman!$B:$B,Forman!M:M)</f>
        <v>0</v>
      </c>
      <c r="U578">
        <f>_xlfn.XLOOKUP($L578,Forman!$B:$B,Forman!N:N)</f>
        <v>0</v>
      </c>
      <c r="V578">
        <f>_xlfn.XLOOKUP($L578,Forman!$B:$B,Forman!O:O)</f>
        <v>0</v>
      </c>
      <c r="W578">
        <f>_xlfn.XLOOKUP($L578,Forman!$B:$B,Forman!P:P)</f>
        <v>0</v>
      </c>
      <c r="X578" t="str">
        <f t="shared" si="30"/>
        <v xml:space="preserve"> [METABOLHEAT - National]</v>
      </c>
      <c r="Y578" t="str">
        <f t="shared" si="33"/>
        <v>Céramiques : Séchage et frittage de matières premières - Céramiques et autres NMM [METABOLHEAT - National]</v>
      </c>
      <c r="Z578" t="str">
        <f t="shared" si="31"/>
        <v xml:space="preserve"> [METABOLHEAT - National]</v>
      </c>
      <c r="AA578" t="str">
        <f t="shared" si="32"/>
        <v>Parent</v>
      </c>
    </row>
    <row r="579" spans="1:30" x14ac:dyDescent="0.3">
      <c r="A579">
        <v>6</v>
      </c>
      <c r="B579" t="s">
        <v>2731</v>
      </c>
      <c r="H579" t="s">
        <v>2238</v>
      </c>
      <c r="O579">
        <f>_xlfn.XLOOKUP($L579,Forman!$B:$B,Forman!H:H)</f>
        <v>0</v>
      </c>
      <c r="P579">
        <f>_xlfn.XLOOKUP($L579,Forman!$B:$B,Forman!I:I)</f>
        <v>0</v>
      </c>
      <c r="Q579">
        <f>_xlfn.XLOOKUP($L579,Forman!$B:$B,Forman!J:J)</f>
        <v>0</v>
      </c>
      <c r="R579">
        <f>_xlfn.XLOOKUP($L579,Forman!$B:$B,Forman!K:K)</f>
        <v>0</v>
      </c>
      <c r="S579">
        <f>_xlfn.XLOOKUP($L579,Forman!$B:$B,Forman!L:L)</f>
        <v>0</v>
      </c>
      <c r="T579">
        <f>_xlfn.XLOOKUP($L579,Forman!$B:$B,Forman!M:M)</f>
        <v>0</v>
      </c>
      <c r="U579">
        <f>_xlfn.XLOOKUP($L579,Forman!$B:$B,Forman!N:N)</f>
        <v>0</v>
      </c>
      <c r="V579">
        <f>_xlfn.XLOOKUP($L579,Forman!$B:$B,Forman!O:O)</f>
        <v>0</v>
      </c>
      <c r="W579">
        <f>_xlfn.XLOOKUP($L579,Forman!$B:$B,Forman!P:P)</f>
        <v>0</v>
      </c>
      <c r="X579" t="str">
        <f t="shared" si="30"/>
        <v xml:space="preserve"> [METABOLHEAT - National]</v>
      </c>
      <c r="Y579" t="str">
        <f t="shared" si="33"/>
        <v>Céramiques : Séchage thermique et frittage - Céramiques : Séchage et frittage de matières premières - Céramiques et autres NMM [METABOLHEAT - National]</v>
      </c>
      <c r="Z579" t="str">
        <f t="shared" si="31"/>
        <v xml:space="preserve"> [METABOLHEAT - National]</v>
      </c>
      <c r="AA579" t="str">
        <f t="shared" si="32"/>
        <v>Parent</v>
      </c>
    </row>
    <row r="580" spans="1:30" x14ac:dyDescent="0.3">
      <c r="A580">
        <v>7</v>
      </c>
      <c r="B580" t="s">
        <v>2732</v>
      </c>
      <c r="H580" t="s">
        <v>1718</v>
      </c>
      <c r="I580" t="str">
        <f>'Correspondance produits'!$B$3</f>
        <v>Combustibles fossiles solides</v>
      </c>
      <c r="J580" t="s">
        <v>3217</v>
      </c>
      <c r="K580" t="s">
        <v>3204</v>
      </c>
      <c r="L580" t="s">
        <v>941</v>
      </c>
      <c r="M580" t="str">
        <f>'Correspondance produits'!$B$106</f>
        <v>Chaleur utile à 1000 °C</v>
      </c>
      <c r="O580">
        <f>_xlfn.XLOOKUP($L580,Forman!$B:$B,Forman!H:H)</f>
        <v>2.9999999999999996</v>
      </c>
      <c r="P580" t="str">
        <f>_xlfn.XLOOKUP($L580,Forman!$B:$B,Forman!I:I)</f>
        <v>Rejets gazeux à 150 °C [METABOLHEAT - National]</v>
      </c>
      <c r="Q580">
        <f>_xlfn.XLOOKUP($L580,Forman!$B:$B,Forman!J:J)</f>
        <v>0.23</v>
      </c>
      <c r="R580" t="str">
        <f>_xlfn.XLOOKUP($L580,Forman!$B:$B,Forman!K:K)</f>
        <v>Rejets gazeux à 100 °C [METABOLHEAT - National]</v>
      </c>
      <c r="S580">
        <f>_xlfn.XLOOKUP($L580,Forman!$B:$B,Forman!L:L)</f>
        <v>0.38</v>
      </c>
      <c r="T580" t="str">
        <f>_xlfn.XLOOKUP($L580,Forman!$B:$B,Forman!M:M)</f>
        <v>Rejets liquides à 85 °C [METABOLHEAT - National]</v>
      </c>
      <c r="U580">
        <f>_xlfn.XLOOKUP($L580,Forman!$B:$B,Forman!N:N)</f>
        <v>0.01</v>
      </c>
      <c r="V580" t="str">
        <f>_xlfn.XLOOKUP($L580,Forman!$B:$B,Forman!O:O)</f>
        <v>Rejets liquides à 50 °C [METABOLHEAT - National]</v>
      </c>
      <c r="W580">
        <f>_xlfn.XLOOKUP($L580,Forman!$B:$B,Forman!P:P)</f>
        <v>0.38</v>
      </c>
      <c r="X580" t="str">
        <f t="shared" si="30"/>
        <v>Combustibles fossiles solides [METABOLHEAT - National]</v>
      </c>
      <c r="Y580" t="str">
        <f t="shared" si="33"/>
        <v>Solides - Céramiques : Séchage et frittage thermiques - Céramiques : Séchage et frittage de matières premières - Céramiques et autres NMM [METABOLHEAT - National]</v>
      </c>
      <c r="Z580" t="str">
        <f t="shared" si="31"/>
        <v>Chaleur utile à 1000 °C [METABOLHEAT - National]</v>
      </c>
      <c r="AA580" t="str">
        <f t="shared" si="32"/>
        <v>Enfant</v>
      </c>
      <c r="AB580" t="s">
        <v>3978</v>
      </c>
      <c r="AC580" t="s">
        <v>3985</v>
      </c>
      <c r="AD580" t="s">
        <v>3992</v>
      </c>
    </row>
    <row r="581" spans="1:30" x14ac:dyDescent="0.3">
      <c r="A581">
        <v>7</v>
      </c>
      <c r="B581" t="s">
        <v>2733</v>
      </c>
      <c r="H581" t="s">
        <v>1719</v>
      </c>
      <c r="I581" t="str">
        <f>'Correspondance produits'!$B$38</f>
        <v>Gaz de pétrole liquéfiés</v>
      </c>
      <c r="J581" t="s">
        <v>3217</v>
      </c>
      <c r="K581" t="s">
        <v>3204</v>
      </c>
      <c r="L581" t="s">
        <v>935</v>
      </c>
      <c r="M581" t="str">
        <f>'Correspondance produits'!$B$106</f>
        <v>Chaleur utile à 1000 °C</v>
      </c>
      <c r="O581">
        <f>_xlfn.XLOOKUP($L581,Forman!$B:$B,Forman!H:H)</f>
        <v>2.8999999999999995</v>
      </c>
      <c r="P581" t="str">
        <f>_xlfn.XLOOKUP($L581,Forman!$B:$B,Forman!I:I)</f>
        <v>Rejets gazeux à 200 °C [METABOLHEAT - National]</v>
      </c>
      <c r="Q581">
        <f>_xlfn.XLOOKUP($L581,Forman!$B:$B,Forman!J:J)</f>
        <v>0.95</v>
      </c>
      <c r="R581">
        <f>_xlfn.XLOOKUP($L581,Forman!$B:$B,Forman!K:K)</f>
        <v>0</v>
      </c>
      <c r="S581">
        <f>_xlfn.XLOOKUP($L581,Forman!$B:$B,Forman!L:L)</f>
        <v>0</v>
      </c>
      <c r="T581" t="str">
        <f>_xlfn.XLOOKUP($L581,Forman!$B:$B,Forman!M:M)</f>
        <v>Rejets liquides à 85 °C [METABOLHEAT - National]</v>
      </c>
      <c r="U581">
        <f>_xlfn.XLOOKUP($L581,Forman!$B:$B,Forman!N:N)</f>
        <v>0.05</v>
      </c>
      <c r="V581">
        <f>_xlfn.XLOOKUP($L581,Forman!$B:$B,Forman!O:O)</f>
        <v>0</v>
      </c>
      <c r="W581">
        <f>_xlfn.XLOOKUP($L581,Forman!$B:$B,Forman!P:P)</f>
        <v>0</v>
      </c>
      <c r="X581" t="str">
        <f t="shared" si="30"/>
        <v>Gaz de pétrole liquéfiés [METABOLHEAT - National]</v>
      </c>
      <c r="Y581" t="str">
        <f t="shared" si="33"/>
        <v>GPL - Céramiques : Séchage et frittage thermiques - Céramiques : Séchage et frittage de matières premières - Céramiques et autres NMM [METABOLHEAT - National]</v>
      </c>
      <c r="Z581" t="str">
        <f t="shared" si="31"/>
        <v>Chaleur utile à 1000 °C [METABOLHEAT - National]</v>
      </c>
      <c r="AA581" t="str">
        <f t="shared" si="32"/>
        <v>Enfant</v>
      </c>
      <c r="AB581" t="s">
        <v>3978</v>
      </c>
      <c r="AC581" t="s">
        <v>3985</v>
      </c>
      <c r="AD581" t="s">
        <v>3992</v>
      </c>
    </row>
    <row r="582" spans="1:30" x14ac:dyDescent="0.3">
      <c r="A582">
        <v>7</v>
      </c>
      <c r="B582" t="s">
        <v>2734</v>
      </c>
      <c r="H582" t="s">
        <v>1720</v>
      </c>
      <c r="I582" t="str">
        <f>'Correspondance produits'!$B$161</f>
        <v>Diesel et biocarburants</v>
      </c>
      <c r="J582" t="s">
        <v>3217</v>
      </c>
      <c r="K582" t="s">
        <v>3204</v>
      </c>
      <c r="L582" t="s">
        <v>935</v>
      </c>
      <c r="M582" t="str">
        <f>'Correspondance produits'!$B$106</f>
        <v>Chaleur utile à 1000 °C</v>
      </c>
      <c r="O582">
        <f>_xlfn.XLOOKUP($L582,Forman!$B:$B,Forman!H:H)</f>
        <v>2.8999999999999995</v>
      </c>
      <c r="P582" t="str">
        <f>_xlfn.XLOOKUP($L582,Forman!$B:$B,Forman!I:I)</f>
        <v>Rejets gazeux à 200 °C [METABOLHEAT - National]</v>
      </c>
      <c r="Q582">
        <f>_xlfn.XLOOKUP($L582,Forman!$B:$B,Forman!J:J)</f>
        <v>0.95</v>
      </c>
      <c r="R582">
        <f>_xlfn.XLOOKUP($L582,Forman!$B:$B,Forman!K:K)</f>
        <v>0</v>
      </c>
      <c r="S582">
        <f>_xlfn.XLOOKUP($L582,Forman!$B:$B,Forman!L:L)</f>
        <v>0</v>
      </c>
      <c r="T582" t="str">
        <f>_xlfn.XLOOKUP($L582,Forman!$B:$B,Forman!M:M)</f>
        <v>Rejets liquides à 85 °C [METABOLHEAT - National]</v>
      </c>
      <c r="U582">
        <f>_xlfn.XLOOKUP($L582,Forman!$B:$B,Forman!N:N)</f>
        <v>0.05</v>
      </c>
      <c r="V582">
        <f>_xlfn.XLOOKUP($L582,Forman!$B:$B,Forman!O:O)</f>
        <v>0</v>
      </c>
      <c r="W582">
        <f>_xlfn.XLOOKUP($L582,Forman!$B:$B,Forman!P:P)</f>
        <v>0</v>
      </c>
      <c r="X582" t="str">
        <f t="shared" si="30"/>
        <v>Diesel et biocarburants [METABOLHEAT - National]</v>
      </c>
      <c r="Y582" t="str">
        <f t="shared" si="33"/>
        <v>Gazole et biocarburants liquides - Céramiques : Séchage et frittage thermiques - Céramiques : Séchage et frittage de matières premières - Céramiques et autres NMM [METABOLHEAT - National]</v>
      </c>
      <c r="Z582" t="str">
        <f t="shared" si="31"/>
        <v>Chaleur utile à 1000 °C [METABOLHEAT - National]</v>
      </c>
      <c r="AA582" t="str">
        <f t="shared" si="32"/>
        <v>Enfant</v>
      </c>
      <c r="AB582" t="s">
        <v>3978</v>
      </c>
      <c r="AC582" t="s">
        <v>3985</v>
      </c>
      <c r="AD582" t="s">
        <v>3992</v>
      </c>
    </row>
    <row r="583" spans="1:30" x14ac:dyDescent="0.3">
      <c r="A583">
        <v>7</v>
      </c>
      <c r="B583" t="s">
        <v>2735</v>
      </c>
      <c r="H583" t="s">
        <v>1721</v>
      </c>
      <c r="I583" t="str">
        <f>'Correspondance produits'!$B$46</f>
        <v>Fioul</v>
      </c>
      <c r="J583" t="s">
        <v>3217</v>
      </c>
      <c r="K583" t="s">
        <v>3204</v>
      </c>
      <c r="L583" t="s">
        <v>935</v>
      </c>
      <c r="M583" t="str">
        <f>'Correspondance produits'!$B$106</f>
        <v>Chaleur utile à 1000 °C</v>
      </c>
      <c r="O583">
        <f>_xlfn.XLOOKUP($L583,Forman!$B:$B,Forman!H:H)</f>
        <v>2.8999999999999995</v>
      </c>
      <c r="P583" t="str">
        <f>_xlfn.XLOOKUP($L583,Forman!$B:$B,Forman!I:I)</f>
        <v>Rejets gazeux à 200 °C [METABOLHEAT - National]</v>
      </c>
      <c r="Q583">
        <f>_xlfn.XLOOKUP($L583,Forman!$B:$B,Forman!J:J)</f>
        <v>0.95</v>
      </c>
      <c r="R583">
        <f>_xlfn.XLOOKUP($L583,Forman!$B:$B,Forman!K:K)</f>
        <v>0</v>
      </c>
      <c r="S583">
        <f>_xlfn.XLOOKUP($L583,Forman!$B:$B,Forman!L:L)</f>
        <v>0</v>
      </c>
      <c r="T583" t="str">
        <f>_xlfn.XLOOKUP($L583,Forman!$B:$B,Forman!M:M)</f>
        <v>Rejets liquides à 85 °C [METABOLHEAT - National]</v>
      </c>
      <c r="U583">
        <f>_xlfn.XLOOKUP($L583,Forman!$B:$B,Forman!N:N)</f>
        <v>0.05</v>
      </c>
      <c r="V583">
        <f>_xlfn.XLOOKUP($L583,Forman!$B:$B,Forman!O:O)</f>
        <v>0</v>
      </c>
      <c r="W583">
        <f>_xlfn.XLOOKUP($L583,Forman!$B:$B,Forman!P:P)</f>
        <v>0</v>
      </c>
      <c r="X583" t="str">
        <f t="shared" si="30"/>
        <v>Fioul [METABOLHEAT - National]</v>
      </c>
      <c r="Y583" t="str">
        <f t="shared" si="33"/>
        <v>Fioul - Céramiques : Séchage et frittage thermiques - Céramiques : Séchage et frittage de matières premières - Céramiques et autres NMM [METABOLHEAT - National]</v>
      </c>
      <c r="Z583" t="str">
        <f t="shared" si="31"/>
        <v>Chaleur utile à 1000 °C [METABOLHEAT - National]</v>
      </c>
      <c r="AA583" t="str">
        <f t="shared" si="32"/>
        <v>Enfant</v>
      </c>
      <c r="AB583" t="s">
        <v>3978</v>
      </c>
      <c r="AC583" t="s">
        <v>3985</v>
      </c>
      <c r="AD583" t="s">
        <v>3992</v>
      </c>
    </row>
    <row r="584" spans="1:30" x14ac:dyDescent="0.3">
      <c r="A584">
        <v>7</v>
      </c>
      <c r="B584" t="s">
        <v>2736</v>
      </c>
      <c r="H584" t="s">
        <v>1722</v>
      </c>
      <c r="I584" t="str">
        <f>'Correspondance produits'!$B$152</f>
        <v>Gaz</v>
      </c>
      <c r="J584" t="s">
        <v>3217</v>
      </c>
      <c r="K584" t="s">
        <v>3204</v>
      </c>
      <c r="L584" t="s">
        <v>937</v>
      </c>
      <c r="M584" t="str">
        <f>'Correspondance produits'!$B$106</f>
        <v>Chaleur utile à 1000 °C</v>
      </c>
      <c r="O584">
        <f>_xlfn.XLOOKUP($L584,Forman!$B:$B,Forman!H:H)</f>
        <v>2.6</v>
      </c>
      <c r="P584" t="str">
        <f>_xlfn.XLOOKUP($L584,Forman!$B:$B,Forman!I:I)</f>
        <v>Rejets gazeux à 200 °C [METABOLHEAT - National]</v>
      </c>
      <c r="Q584">
        <f>_xlfn.XLOOKUP($L584,Forman!$B:$B,Forman!J:J)</f>
        <v>0.95</v>
      </c>
      <c r="R584">
        <f>_xlfn.XLOOKUP($L584,Forman!$B:$B,Forman!K:K)</f>
        <v>0</v>
      </c>
      <c r="S584">
        <f>_xlfn.XLOOKUP($L584,Forman!$B:$B,Forman!L:L)</f>
        <v>0</v>
      </c>
      <c r="T584" t="str">
        <f>_xlfn.XLOOKUP($L584,Forman!$B:$B,Forman!M:M)</f>
        <v>Rejets liquides à 85 °C [METABOLHEAT - National]</v>
      </c>
      <c r="U584">
        <f>_xlfn.XLOOKUP($L584,Forman!$B:$B,Forman!N:N)</f>
        <v>0.05</v>
      </c>
      <c r="V584">
        <f>_xlfn.XLOOKUP($L584,Forman!$B:$B,Forman!O:O)</f>
        <v>0</v>
      </c>
      <c r="W584">
        <f>_xlfn.XLOOKUP($L584,Forman!$B:$B,Forman!P:P)</f>
        <v>0</v>
      </c>
      <c r="X584" t="str">
        <f t="shared" si="30"/>
        <v>Gaz [METABOLHEAT - National]</v>
      </c>
      <c r="Y584" t="str">
        <f t="shared" si="33"/>
        <v>Gaz naturel et biogaz - Céramiques : Séchage et frittage thermiques - Céramiques : Séchage et frittage de matières premières - Céramiques et autres NMM [METABOLHEAT - National]</v>
      </c>
      <c r="Z584" t="str">
        <f t="shared" si="31"/>
        <v>Chaleur utile à 1000 °C [METABOLHEAT - National]</v>
      </c>
      <c r="AA584" t="str">
        <f t="shared" si="32"/>
        <v>Enfant</v>
      </c>
      <c r="AB584" t="s">
        <v>3978</v>
      </c>
      <c r="AC584" t="s">
        <v>3985</v>
      </c>
      <c r="AD584" t="s">
        <v>3992</v>
      </c>
    </row>
    <row r="585" spans="1:30" x14ac:dyDescent="0.3">
      <c r="A585">
        <v>6</v>
      </c>
      <c r="B585" t="s">
        <v>2737</v>
      </c>
      <c r="H585" t="s">
        <v>2239</v>
      </c>
      <c r="O585">
        <f>_xlfn.XLOOKUP($L585,Forman!$B:$B,Forman!H:H)</f>
        <v>0</v>
      </c>
      <c r="P585">
        <f>_xlfn.XLOOKUP($L585,Forman!$B:$B,Forman!I:I)</f>
        <v>0</v>
      </c>
      <c r="Q585">
        <f>_xlfn.XLOOKUP($L585,Forman!$B:$B,Forman!J:J)</f>
        <v>0</v>
      </c>
      <c r="R585">
        <f>_xlfn.XLOOKUP($L585,Forman!$B:$B,Forman!K:K)</f>
        <v>0</v>
      </c>
      <c r="S585">
        <f>_xlfn.XLOOKUP($L585,Forman!$B:$B,Forman!L:L)</f>
        <v>0</v>
      </c>
      <c r="T585">
        <f>_xlfn.XLOOKUP($L585,Forman!$B:$B,Forman!M:M)</f>
        <v>0</v>
      </c>
      <c r="U585">
        <f>_xlfn.XLOOKUP($L585,Forman!$B:$B,Forman!N:N)</f>
        <v>0</v>
      </c>
      <c r="V585">
        <f>_xlfn.XLOOKUP($L585,Forman!$B:$B,Forman!O:O)</f>
        <v>0</v>
      </c>
      <c r="W585">
        <f>_xlfn.XLOOKUP($L585,Forman!$B:$B,Forman!P:P)</f>
        <v>0</v>
      </c>
      <c r="X585" t="str">
        <f t="shared" si="30"/>
        <v xml:space="preserve"> [METABOLHEAT - National]</v>
      </c>
      <c r="Y585" t="str">
        <f t="shared" si="33"/>
        <v>Céramiques : Séchage et frittage à la vapeur - Céramiques : Séchage et frittage de matières premières - Céramiques et autres NMM [METABOLHEAT - National]</v>
      </c>
      <c r="Z585" t="str">
        <f t="shared" si="31"/>
        <v xml:space="preserve"> [METABOLHEAT - National]</v>
      </c>
      <c r="AA585" t="str">
        <f t="shared" si="32"/>
        <v>Parent</v>
      </c>
    </row>
    <row r="586" spans="1:30" x14ac:dyDescent="0.3">
      <c r="A586">
        <v>7</v>
      </c>
      <c r="B586" t="s">
        <v>2738</v>
      </c>
      <c r="H586" t="s">
        <v>1723</v>
      </c>
      <c r="I586" t="str">
        <f>'Correspondance produits'!$B$3</f>
        <v>Combustibles fossiles solides</v>
      </c>
      <c r="J586" t="s">
        <v>3217</v>
      </c>
      <c r="K586" t="s">
        <v>3204</v>
      </c>
      <c r="L586" t="s">
        <v>941</v>
      </c>
      <c r="M586" t="str">
        <f>'Correspondance produits'!$B$106</f>
        <v>Chaleur utile à 1000 °C</v>
      </c>
      <c r="O586">
        <f>_xlfn.XLOOKUP($L586,Forman!$B:$B,Forman!H:H)</f>
        <v>2.9999999999999996</v>
      </c>
      <c r="P586" t="str">
        <f>_xlfn.XLOOKUP($L586,Forman!$B:$B,Forman!I:I)</f>
        <v>Rejets gazeux à 150 °C [METABOLHEAT - National]</v>
      </c>
      <c r="Q586">
        <f>_xlfn.XLOOKUP($L586,Forman!$B:$B,Forman!J:J)</f>
        <v>0.23</v>
      </c>
      <c r="R586" t="str">
        <f>_xlfn.XLOOKUP($L586,Forman!$B:$B,Forman!K:K)</f>
        <v>Rejets gazeux à 100 °C [METABOLHEAT - National]</v>
      </c>
      <c r="S586">
        <f>_xlfn.XLOOKUP($L586,Forman!$B:$B,Forman!L:L)</f>
        <v>0.38</v>
      </c>
      <c r="T586" t="str">
        <f>_xlfn.XLOOKUP($L586,Forman!$B:$B,Forman!M:M)</f>
        <v>Rejets liquides à 85 °C [METABOLHEAT - National]</v>
      </c>
      <c r="U586">
        <f>_xlfn.XLOOKUP($L586,Forman!$B:$B,Forman!N:N)</f>
        <v>0.01</v>
      </c>
      <c r="V586" t="str">
        <f>_xlfn.XLOOKUP($L586,Forman!$B:$B,Forman!O:O)</f>
        <v>Rejets liquides à 50 °C [METABOLHEAT - National]</v>
      </c>
      <c r="W586">
        <f>_xlfn.XLOOKUP($L586,Forman!$B:$B,Forman!P:P)</f>
        <v>0.38</v>
      </c>
      <c r="X586" t="str">
        <f t="shared" si="30"/>
        <v>Combustibles fossiles solides [METABOLHEAT - National]</v>
      </c>
      <c r="Y586" t="str">
        <f t="shared" si="33"/>
        <v>Solides - Céramiques : Séchage et frittage à la vapeur - Céramiques : Séchage et frittage de matières premières Matières premières - Céramiques et autres NMM [METABOLHEAT - National]</v>
      </c>
      <c r="Z586" t="str">
        <f t="shared" si="31"/>
        <v>Chaleur utile à 1000 °C [METABOLHEAT - National]</v>
      </c>
      <c r="AA586" t="str">
        <f t="shared" si="32"/>
        <v>Enfant</v>
      </c>
      <c r="AB586" t="s">
        <v>3978</v>
      </c>
      <c r="AC586" t="s">
        <v>3985</v>
      </c>
      <c r="AD586" t="s">
        <v>3992</v>
      </c>
    </row>
    <row r="587" spans="1:30" x14ac:dyDescent="0.3">
      <c r="A587">
        <v>7</v>
      </c>
      <c r="B587" t="s">
        <v>2739</v>
      </c>
      <c r="H587" t="s">
        <v>2100</v>
      </c>
      <c r="I587" t="str">
        <f>'Correspondance produits'!$B$36</f>
        <v>Gaz de raffinerie</v>
      </c>
      <c r="J587" t="s">
        <v>3217</v>
      </c>
      <c r="K587" t="s">
        <v>3204</v>
      </c>
      <c r="L587" t="s">
        <v>937</v>
      </c>
      <c r="M587" t="str">
        <f>'Correspondance produits'!$B$106</f>
        <v>Chaleur utile à 1000 °C</v>
      </c>
      <c r="O587">
        <f>_xlfn.XLOOKUP($L587,Forman!$B:$B,Forman!H:H)</f>
        <v>2.6</v>
      </c>
      <c r="P587" t="str">
        <f>_xlfn.XLOOKUP($L587,Forman!$B:$B,Forman!I:I)</f>
        <v>Rejets gazeux à 200 °C [METABOLHEAT - National]</v>
      </c>
      <c r="Q587">
        <f>_xlfn.XLOOKUP($L587,Forman!$B:$B,Forman!J:J)</f>
        <v>0.95</v>
      </c>
      <c r="R587">
        <f>_xlfn.XLOOKUP($L587,Forman!$B:$B,Forman!K:K)</f>
        <v>0</v>
      </c>
      <c r="S587">
        <f>_xlfn.XLOOKUP($L587,Forman!$B:$B,Forman!L:L)</f>
        <v>0</v>
      </c>
      <c r="T587" t="str">
        <f>_xlfn.XLOOKUP($L587,Forman!$B:$B,Forman!M:M)</f>
        <v>Rejets liquides à 85 °C [METABOLHEAT - National]</v>
      </c>
      <c r="U587">
        <f>_xlfn.XLOOKUP($L587,Forman!$B:$B,Forman!N:N)</f>
        <v>0.05</v>
      </c>
      <c r="V587">
        <f>_xlfn.XLOOKUP($L587,Forman!$B:$B,Forman!O:O)</f>
        <v>0</v>
      </c>
      <c r="W587">
        <f>_xlfn.XLOOKUP($L587,Forman!$B:$B,Forman!P:P)</f>
        <v>0</v>
      </c>
      <c r="X587" t="str">
        <f t="shared" si="30"/>
        <v>Gaz de raffinerie [METABOLHEAT - National]</v>
      </c>
      <c r="Y587" t="str">
        <f t="shared" si="33"/>
        <v>Gaz de raffinerie - Céramiques : Séchage et frittage à la vapeur - Céramiques : Séchage et frittage de matières premières - Céramiques et autres NMM [METABOLHEAT - National]</v>
      </c>
      <c r="Z587" t="str">
        <f t="shared" si="31"/>
        <v>Chaleur utile à 1000 °C [METABOLHEAT - National]</v>
      </c>
      <c r="AA587" t="str">
        <f t="shared" si="32"/>
        <v>Enfant</v>
      </c>
      <c r="AB587" t="s">
        <v>3978</v>
      </c>
      <c r="AC587" t="s">
        <v>3985</v>
      </c>
      <c r="AD587" t="s">
        <v>3992</v>
      </c>
    </row>
    <row r="588" spans="1:30" x14ac:dyDescent="0.3">
      <c r="A588">
        <v>7</v>
      </c>
      <c r="B588" t="s">
        <v>2740</v>
      </c>
      <c r="H588" t="s">
        <v>1724</v>
      </c>
      <c r="I588" t="str">
        <f>'Correspondance produits'!$B$38</f>
        <v>Gaz de pétrole liquéfiés</v>
      </c>
      <c r="J588" t="s">
        <v>3217</v>
      </c>
      <c r="K588" t="s">
        <v>3204</v>
      </c>
      <c r="L588" t="s">
        <v>935</v>
      </c>
      <c r="M588" t="str">
        <f>'Correspondance produits'!$B$106</f>
        <v>Chaleur utile à 1000 °C</v>
      </c>
      <c r="O588">
        <f>_xlfn.XLOOKUP($L588,Forman!$B:$B,Forman!H:H)</f>
        <v>2.8999999999999995</v>
      </c>
      <c r="P588" t="str">
        <f>_xlfn.XLOOKUP($L588,Forman!$B:$B,Forman!I:I)</f>
        <v>Rejets gazeux à 200 °C [METABOLHEAT - National]</v>
      </c>
      <c r="Q588">
        <f>_xlfn.XLOOKUP($L588,Forman!$B:$B,Forman!J:J)</f>
        <v>0.95</v>
      </c>
      <c r="R588">
        <f>_xlfn.XLOOKUP($L588,Forman!$B:$B,Forman!K:K)</f>
        <v>0</v>
      </c>
      <c r="S588">
        <f>_xlfn.XLOOKUP($L588,Forman!$B:$B,Forman!L:L)</f>
        <v>0</v>
      </c>
      <c r="T588" t="str">
        <f>_xlfn.XLOOKUP($L588,Forman!$B:$B,Forman!M:M)</f>
        <v>Rejets liquides à 85 °C [METABOLHEAT - National]</v>
      </c>
      <c r="U588">
        <f>_xlfn.XLOOKUP($L588,Forman!$B:$B,Forman!N:N)</f>
        <v>0.05</v>
      </c>
      <c r="V588">
        <f>_xlfn.XLOOKUP($L588,Forman!$B:$B,Forman!O:O)</f>
        <v>0</v>
      </c>
      <c r="W588">
        <f>_xlfn.XLOOKUP($L588,Forman!$B:$B,Forman!P:P)</f>
        <v>0</v>
      </c>
      <c r="X588" t="str">
        <f t="shared" si="30"/>
        <v>Gaz de pétrole liquéfiés [METABOLHEAT - National]</v>
      </c>
      <c r="Y588" t="str">
        <f t="shared" si="33"/>
        <v>GPL - Céramiques : Séchage et frittage à la vapeur - Céramiques : Séchage et frittage de matières premières - Céramiques et autres NMM [METABOLHEAT - National]</v>
      </c>
      <c r="Z588" t="str">
        <f t="shared" si="31"/>
        <v>Chaleur utile à 1000 °C [METABOLHEAT - National]</v>
      </c>
      <c r="AA588" t="str">
        <f t="shared" si="32"/>
        <v>Enfant</v>
      </c>
      <c r="AB588" t="s">
        <v>3978</v>
      </c>
      <c r="AC588" t="s">
        <v>3985</v>
      </c>
      <c r="AD588" t="s">
        <v>3992</v>
      </c>
    </row>
    <row r="589" spans="1:30" x14ac:dyDescent="0.3">
      <c r="A589">
        <v>7</v>
      </c>
      <c r="B589" t="s">
        <v>2741</v>
      </c>
      <c r="H589" t="s">
        <v>1725</v>
      </c>
      <c r="I589" t="str">
        <f>'Correspondance produits'!$B$161</f>
        <v>Diesel et biocarburants</v>
      </c>
      <c r="J589" t="s">
        <v>3217</v>
      </c>
      <c r="K589" t="s">
        <v>3204</v>
      </c>
      <c r="L589" t="s">
        <v>935</v>
      </c>
      <c r="M589" t="str">
        <f>'Correspondance produits'!$B$106</f>
        <v>Chaleur utile à 1000 °C</v>
      </c>
      <c r="O589">
        <f>_xlfn.XLOOKUP($L589,Forman!$B:$B,Forman!H:H)</f>
        <v>2.8999999999999995</v>
      </c>
      <c r="P589" t="str">
        <f>_xlfn.XLOOKUP($L589,Forman!$B:$B,Forman!I:I)</f>
        <v>Rejets gazeux à 200 °C [METABOLHEAT - National]</v>
      </c>
      <c r="Q589">
        <f>_xlfn.XLOOKUP($L589,Forman!$B:$B,Forman!J:J)</f>
        <v>0.95</v>
      </c>
      <c r="R589">
        <f>_xlfn.XLOOKUP($L589,Forman!$B:$B,Forman!K:K)</f>
        <v>0</v>
      </c>
      <c r="S589">
        <f>_xlfn.XLOOKUP($L589,Forman!$B:$B,Forman!L:L)</f>
        <v>0</v>
      </c>
      <c r="T589" t="str">
        <f>_xlfn.XLOOKUP($L589,Forman!$B:$B,Forman!M:M)</f>
        <v>Rejets liquides à 85 °C [METABOLHEAT - National]</v>
      </c>
      <c r="U589">
        <f>_xlfn.XLOOKUP($L589,Forman!$B:$B,Forman!N:N)</f>
        <v>0.05</v>
      </c>
      <c r="V589">
        <f>_xlfn.XLOOKUP($L589,Forman!$B:$B,Forman!O:O)</f>
        <v>0</v>
      </c>
      <c r="W589">
        <f>_xlfn.XLOOKUP($L589,Forman!$B:$B,Forman!P:P)</f>
        <v>0</v>
      </c>
      <c r="X589" t="str">
        <f t="shared" si="30"/>
        <v>Diesel et biocarburants [METABOLHEAT - National]</v>
      </c>
      <c r="Y589" t="str">
        <f t="shared" si="33"/>
        <v>Gazole et biocarburants liquides - Céramiques : Séchage et frittage à la vapeur - Céramiques : Séchage et frittage de matières premières - Céramiques et autres NMM [METABOLHEAT - National]</v>
      </c>
      <c r="Z589" t="str">
        <f t="shared" si="31"/>
        <v>Chaleur utile à 1000 °C [METABOLHEAT - National]</v>
      </c>
      <c r="AA589" t="str">
        <f t="shared" si="32"/>
        <v>Enfant</v>
      </c>
      <c r="AB589" t="s">
        <v>3978</v>
      </c>
      <c r="AC589" t="s">
        <v>3985</v>
      </c>
      <c r="AD589" t="s">
        <v>3992</v>
      </c>
    </row>
    <row r="590" spans="1:30" x14ac:dyDescent="0.3">
      <c r="A590">
        <v>7</v>
      </c>
      <c r="B590" t="s">
        <v>2742</v>
      </c>
      <c r="H590" t="s">
        <v>1726</v>
      </c>
      <c r="I590" t="str">
        <f>'Correspondance produits'!$B$46</f>
        <v>Fioul</v>
      </c>
      <c r="J590" t="s">
        <v>3217</v>
      </c>
      <c r="K590" t="s">
        <v>3204</v>
      </c>
      <c r="L590" t="s">
        <v>935</v>
      </c>
      <c r="M590" t="str">
        <f>'Correspondance produits'!$B$106</f>
        <v>Chaleur utile à 1000 °C</v>
      </c>
      <c r="O590">
        <f>_xlfn.XLOOKUP($L590,Forman!$B:$B,Forman!H:H)</f>
        <v>2.8999999999999995</v>
      </c>
      <c r="P590" t="str">
        <f>_xlfn.XLOOKUP($L590,Forman!$B:$B,Forman!I:I)</f>
        <v>Rejets gazeux à 200 °C [METABOLHEAT - National]</v>
      </c>
      <c r="Q590">
        <f>_xlfn.XLOOKUP($L590,Forman!$B:$B,Forman!J:J)</f>
        <v>0.95</v>
      </c>
      <c r="R590">
        <f>_xlfn.XLOOKUP($L590,Forman!$B:$B,Forman!K:K)</f>
        <v>0</v>
      </c>
      <c r="S590">
        <f>_xlfn.XLOOKUP($L590,Forman!$B:$B,Forman!L:L)</f>
        <v>0</v>
      </c>
      <c r="T590" t="str">
        <f>_xlfn.XLOOKUP($L590,Forman!$B:$B,Forman!M:M)</f>
        <v>Rejets liquides à 85 °C [METABOLHEAT - National]</v>
      </c>
      <c r="U590">
        <f>_xlfn.XLOOKUP($L590,Forman!$B:$B,Forman!N:N)</f>
        <v>0.05</v>
      </c>
      <c r="V590">
        <f>_xlfn.XLOOKUP($L590,Forman!$B:$B,Forman!O:O)</f>
        <v>0</v>
      </c>
      <c r="W590">
        <f>_xlfn.XLOOKUP($L590,Forman!$B:$B,Forman!P:P)</f>
        <v>0</v>
      </c>
      <c r="X590" t="str">
        <f t="shared" si="30"/>
        <v>Fioul [METABOLHEAT - National]</v>
      </c>
      <c r="Y590" t="str">
        <f t="shared" si="33"/>
        <v>Fioul - Céramiques : Séchage et frittage à la vapeur - Céramiques : Séchage et frittage de matières premières - Céramiques et autres NMM [METABOLHEAT - National]</v>
      </c>
      <c r="Z590" t="str">
        <f t="shared" si="31"/>
        <v>Chaleur utile à 1000 °C [METABOLHEAT - National]</v>
      </c>
      <c r="AA590" t="str">
        <f t="shared" si="32"/>
        <v>Enfant</v>
      </c>
      <c r="AB590" t="s">
        <v>3978</v>
      </c>
      <c r="AC590" t="s">
        <v>3985</v>
      </c>
      <c r="AD590" t="s">
        <v>3992</v>
      </c>
    </row>
    <row r="591" spans="1:30" x14ac:dyDescent="0.3">
      <c r="A591">
        <v>7</v>
      </c>
      <c r="B591" t="s">
        <v>2743</v>
      </c>
      <c r="H591" t="s">
        <v>1727</v>
      </c>
      <c r="I591" t="str">
        <f>'Correspondance produits'!$B$169</f>
        <v>Autres carburants</v>
      </c>
      <c r="J591" t="s">
        <v>3217</v>
      </c>
      <c r="K591" t="s">
        <v>3204</v>
      </c>
      <c r="L591" t="s">
        <v>935</v>
      </c>
      <c r="M591" t="str">
        <f>'Correspondance produits'!$B$106</f>
        <v>Chaleur utile à 1000 °C</v>
      </c>
      <c r="O591">
        <f>_xlfn.XLOOKUP($L591,Forman!$B:$B,Forman!H:H)</f>
        <v>2.8999999999999995</v>
      </c>
      <c r="P591" t="str">
        <f>_xlfn.XLOOKUP($L591,Forman!$B:$B,Forman!I:I)</f>
        <v>Rejets gazeux à 200 °C [METABOLHEAT - National]</v>
      </c>
      <c r="Q591">
        <f>_xlfn.XLOOKUP($L591,Forman!$B:$B,Forman!J:J)</f>
        <v>0.95</v>
      </c>
      <c r="R591">
        <f>_xlfn.XLOOKUP($L591,Forman!$B:$B,Forman!K:K)</f>
        <v>0</v>
      </c>
      <c r="S591">
        <f>_xlfn.XLOOKUP($L591,Forman!$B:$B,Forman!L:L)</f>
        <v>0</v>
      </c>
      <c r="T591" t="str">
        <f>_xlfn.XLOOKUP($L591,Forman!$B:$B,Forman!M:M)</f>
        <v>Rejets liquides à 85 °C [METABOLHEAT - National]</v>
      </c>
      <c r="U591">
        <f>_xlfn.XLOOKUP($L591,Forman!$B:$B,Forman!N:N)</f>
        <v>0.05</v>
      </c>
      <c r="V591">
        <f>_xlfn.XLOOKUP($L591,Forman!$B:$B,Forman!O:O)</f>
        <v>0</v>
      </c>
      <c r="W591">
        <f>_xlfn.XLOOKUP($L591,Forman!$B:$B,Forman!P:P)</f>
        <v>0</v>
      </c>
      <c r="X591" t="str">
        <f t="shared" si="30"/>
        <v>Autres carburants [METABOLHEAT - National]</v>
      </c>
      <c r="Y591" t="str">
        <f t="shared" si="33"/>
        <v>Autres liquides - Céramiques : Séchage et frittage à la vapeur - Céramiques : Séchage et frittage de matières premières - Céramiques et autres NMM [METABOLHEAT - National]</v>
      </c>
      <c r="Z591" t="str">
        <f t="shared" si="31"/>
        <v>Chaleur utile à 1000 °C [METABOLHEAT - National]</v>
      </c>
      <c r="AA591" t="str">
        <f t="shared" si="32"/>
        <v>Enfant</v>
      </c>
      <c r="AB591" t="s">
        <v>3978</v>
      </c>
      <c r="AC591" t="s">
        <v>3985</v>
      </c>
      <c r="AD591" t="s">
        <v>3992</v>
      </c>
    </row>
    <row r="592" spans="1:30" x14ac:dyDescent="0.3">
      <c r="A592">
        <v>7</v>
      </c>
      <c r="B592" t="s">
        <v>2744</v>
      </c>
      <c r="H592" t="s">
        <v>1728</v>
      </c>
      <c r="I592" t="str">
        <f>'Correspondance produits'!$B$152</f>
        <v>Gaz</v>
      </c>
      <c r="J592" t="s">
        <v>3217</v>
      </c>
      <c r="K592" t="s">
        <v>3204</v>
      </c>
      <c r="L592" t="s">
        <v>937</v>
      </c>
      <c r="M592" t="str">
        <f>'Correspondance produits'!$B$106</f>
        <v>Chaleur utile à 1000 °C</v>
      </c>
      <c r="O592">
        <f>_xlfn.XLOOKUP($L592,Forman!$B:$B,Forman!H:H)</f>
        <v>2.6</v>
      </c>
      <c r="P592" t="str">
        <f>_xlfn.XLOOKUP($L592,Forman!$B:$B,Forman!I:I)</f>
        <v>Rejets gazeux à 200 °C [METABOLHEAT - National]</v>
      </c>
      <c r="Q592">
        <f>_xlfn.XLOOKUP($L592,Forman!$B:$B,Forman!J:J)</f>
        <v>0.95</v>
      </c>
      <c r="R592">
        <f>_xlfn.XLOOKUP($L592,Forman!$B:$B,Forman!K:K)</f>
        <v>0</v>
      </c>
      <c r="S592">
        <f>_xlfn.XLOOKUP($L592,Forman!$B:$B,Forman!L:L)</f>
        <v>0</v>
      </c>
      <c r="T592" t="str">
        <f>_xlfn.XLOOKUP($L592,Forman!$B:$B,Forman!M:M)</f>
        <v>Rejets liquides à 85 °C [METABOLHEAT - National]</v>
      </c>
      <c r="U592">
        <f>_xlfn.XLOOKUP($L592,Forman!$B:$B,Forman!N:N)</f>
        <v>0.05</v>
      </c>
      <c r="V592">
        <f>_xlfn.XLOOKUP($L592,Forman!$B:$B,Forman!O:O)</f>
        <v>0</v>
      </c>
      <c r="W592">
        <f>_xlfn.XLOOKUP($L592,Forman!$B:$B,Forman!P:P)</f>
        <v>0</v>
      </c>
      <c r="X592" t="str">
        <f t="shared" si="30"/>
        <v>Gaz [METABOLHEAT - National]</v>
      </c>
      <c r="Y592" t="str">
        <f t="shared" si="33"/>
        <v>Gaz naturel et biogaz - Céramiques : Séchage et frittage à la vapeur - Céramiques : Séchage et frittage de matières premières - Céramiques et autres NMM [METABOLHEAT - National]</v>
      </c>
      <c r="Z592" t="str">
        <f t="shared" si="31"/>
        <v>Chaleur utile à 1000 °C [METABOLHEAT - National]</v>
      </c>
      <c r="AA592" t="str">
        <f t="shared" si="32"/>
        <v>Enfant</v>
      </c>
      <c r="AB592" t="s">
        <v>3978</v>
      </c>
      <c r="AC592" t="s">
        <v>3985</v>
      </c>
      <c r="AD592" t="s">
        <v>3992</v>
      </c>
    </row>
    <row r="593" spans="1:30" x14ac:dyDescent="0.3">
      <c r="A593">
        <v>7</v>
      </c>
      <c r="B593" t="s">
        <v>2745</v>
      </c>
      <c r="H593" t="s">
        <v>2101</v>
      </c>
      <c r="I593" t="str">
        <f>'Correspondance produits'!$B$18</f>
        <v>Gaz manufacturés</v>
      </c>
      <c r="J593" t="s">
        <v>3217</v>
      </c>
      <c r="K593" t="s">
        <v>3204</v>
      </c>
      <c r="L593" t="s">
        <v>937</v>
      </c>
      <c r="M593" t="str">
        <f>'Correspondance produits'!$B$106</f>
        <v>Chaleur utile à 1000 °C</v>
      </c>
      <c r="O593">
        <f>_xlfn.XLOOKUP($L593,Forman!$B:$B,Forman!H:H)</f>
        <v>2.6</v>
      </c>
      <c r="P593" t="str">
        <f>_xlfn.XLOOKUP($L593,Forman!$B:$B,Forman!I:I)</f>
        <v>Rejets gazeux à 200 °C [METABOLHEAT - National]</v>
      </c>
      <c r="Q593">
        <f>_xlfn.XLOOKUP($L593,Forman!$B:$B,Forman!J:J)</f>
        <v>0.95</v>
      </c>
      <c r="R593">
        <f>_xlfn.XLOOKUP($L593,Forman!$B:$B,Forman!K:K)</f>
        <v>0</v>
      </c>
      <c r="S593">
        <f>_xlfn.XLOOKUP($L593,Forman!$B:$B,Forman!L:L)</f>
        <v>0</v>
      </c>
      <c r="T593" t="str">
        <f>_xlfn.XLOOKUP($L593,Forman!$B:$B,Forman!M:M)</f>
        <v>Rejets liquides à 85 °C [METABOLHEAT - National]</v>
      </c>
      <c r="U593">
        <f>_xlfn.XLOOKUP($L593,Forman!$B:$B,Forman!N:N)</f>
        <v>0.05</v>
      </c>
      <c r="V593">
        <f>_xlfn.XLOOKUP($L593,Forman!$B:$B,Forman!O:O)</f>
        <v>0</v>
      </c>
      <c r="W593">
        <f>_xlfn.XLOOKUP($L593,Forman!$B:$B,Forman!P:P)</f>
        <v>0</v>
      </c>
      <c r="X593" t="str">
        <f t="shared" si="30"/>
        <v>Gaz manufacturés [METABOLHEAT - National]</v>
      </c>
      <c r="Y593" t="str">
        <f t="shared" si="33"/>
        <v>Gaz dérivés - Céramiques : Séchage et Frittage - Céramiques : Séchage et frittage de matières premières - Céramiques et autres NMM [METABOLHEAT - National]</v>
      </c>
      <c r="Z593" t="str">
        <f t="shared" si="31"/>
        <v>Chaleur utile à 1000 °C [METABOLHEAT - National]</v>
      </c>
      <c r="AA593" t="str">
        <f t="shared" si="32"/>
        <v>Enfant</v>
      </c>
      <c r="AB593" t="s">
        <v>3978</v>
      </c>
      <c r="AC593" t="s">
        <v>3985</v>
      </c>
      <c r="AD593" t="s">
        <v>3992</v>
      </c>
    </row>
    <row r="594" spans="1:30" x14ac:dyDescent="0.3">
      <c r="A594">
        <v>7</v>
      </c>
      <c r="B594" t="s">
        <v>2746</v>
      </c>
      <c r="H594" t="s">
        <v>1729</v>
      </c>
      <c r="I594" t="str">
        <f>'Correspondance produits'!$B$164</f>
        <v>Biomasse solide et déchets</v>
      </c>
      <c r="J594" t="s">
        <v>3217</v>
      </c>
      <c r="K594" t="s">
        <v>3204</v>
      </c>
      <c r="L594" t="str">
        <f>Forman!$B$20</f>
        <v>Biomass burner</v>
      </c>
      <c r="M594" t="str">
        <f>'Correspondance produits'!$B$106</f>
        <v>Chaleur utile à 1000 °C</v>
      </c>
      <c r="O594">
        <f>_xlfn.XLOOKUP($L594,Forman!$B:$B,Forman!H:H)</f>
        <v>5.6000000000000005</v>
      </c>
      <c r="P594" t="str">
        <f>_xlfn.XLOOKUP($L594,Forman!$B:$B,Forman!I:I)</f>
        <v>Rejets gazeux à 150 °C [METABOLHEAT - National]</v>
      </c>
      <c r="Q594">
        <f>_xlfn.XLOOKUP($L594,Forman!$B:$B,Forman!J:J)</f>
        <v>0.8</v>
      </c>
      <c r="R594">
        <f>_xlfn.XLOOKUP($L594,Forman!$B:$B,Forman!K:K)</f>
        <v>0</v>
      </c>
      <c r="S594">
        <f>_xlfn.XLOOKUP($L594,Forman!$B:$B,Forman!L:L)</f>
        <v>0</v>
      </c>
      <c r="T594" t="str">
        <f>_xlfn.XLOOKUP($L594,Forman!$B:$B,Forman!M:M)</f>
        <v>Rejets liquides à 85 °C [METABOLHEAT - National]</v>
      </c>
      <c r="U594">
        <f>_xlfn.XLOOKUP($L594,Forman!$B:$B,Forman!N:N)</f>
        <v>0.2</v>
      </c>
      <c r="V594">
        <f>_xlfn.XLOOKUP($L594,Forman!$B:$B,Forman!O:O)</f>
        <v>0</v>
      </c>
      <c r="W594">
        <f>_xlfn.XLOOKUP($L594,Forman!$B:$B,Forman!P:P)</f>
        <v>0</v>
      </c>
      <c r="X594" t="str">
        <f t="shared" si="30"/>
        <v>Biomasse solide et déchets [METABOLHEAT - National]</v>
      </c>
      <c r="Y594" t="str">
        <f t="shared" si="33"/>
        <v>Biomasse et déchets - Céramiques : Séchage et frittage à la vapeur - Céramiques : Séchage et frittage de matières premières - Céramiques et autres NMM [METABOLHEAT - National]</v>
      </c>
      <c r="Z594" t="str">
        <f t="shared" si="31"/>
        <v>Chaleur utile à 1000 °C [METABOLHEAT - National]</v>
      </c>
      <c r="AA594" t="str">
        <f t="shared" si="32"/>
        <v>Enfant</v>
      </c>
      <c r="AB594" t="s">
        <v>3978</v>
      </c>
      <c r="AC594" t="s">
        <v>3985</v>
      </c>
      <c r="AD594" t="s">
        <v>3992</v>
      </c>
    </row>
    <row r="595" spans="1:30" x14ac:dyDescent="0.3">
      <c r="A595">
        <v>7</v>
      </c>
      <c r="B595" t="s">
        <v>2747</v>
      </c>
      <c r="H595" t="s">
        <v>1730</v>
      </c>
      <c r="I595" t="str">
        <f>'Correspondance produits'!$B$84</f>
        <v>Chaleur réseau</v>
      </c>
      <c r="J595" t="s">
        <v>3219</v>
      </c>
      <c r="K595" t="s">
        <v>3204</v>
      </c>
      <c r="L595" t="s">
        <v>939</v>
      </c>
      <c r="M595" t="str">
        <f>'Correspondance produits'!$B$106</f>
        <v>Chaleur utile à 1000 °C</v>
      </c>
      <c r="O595">
        <f>_xlfn.XLOOKUP($L595,Forman!$B:$B,Forman!H:H)</f>
        <v>2.117647058823529</v>
      </c>
      <c r="P595">
        <f>_xlfn.XLOOKUP($L595,Forman!$B:$B,Forman!I:I)</f>
        <v>0</v>
      </c>
      <c r="Q595">
        <f>_xlfn.XLOOKUP($L595,Forman!$B:$B,Forman!J:J)</f>
        <v>0</v>
      </c>
      <c r="R595">
        <f>_xlfn.XLOOKUP($L595,Forman!$B:$B,Forman!K:K)</f>
        <v>0</v>
      </c>
      <c r="S595">
        <f>_xlfn.XLOOKUP($L595,Forman!$B:$B,Forman!L:L)</f>
        <v>0</v>
      </c>
      <c r="T595" t="str">
        <f>_xlfn.XLOOKUP($L595,Forman!$B:$B,Forman!M:M)</f>
        <v>Rejets liquides à 50 °C [METABOLHEAT - National]</v>
      </c>
      <c r="U595">
        <f>_xlfn.XLOOKUP($L595,Forman!$B:$B,Forman!N:N)</f>
        <v>1</v>
      </c>
      <c r="V595">
        <f>_xlfn.XLOOKUP($L595,Forman!$B:$B,Forman!O:O)</f>
        <v>0</v>
      </c>
      <c r="W595">
        <f>_xlfn.XLOOKUP($L595,Forman!$B:$B,Forman!P:P)</f>
        <v>0</v>
      </c>
      <c r="X595" t="str">
        <f t="shared" ref="X595:X658" si="34">_xlfn.CONCAT(I595," [",$B$1,"]")</f>
        <v>Chaleur réseau [METABOLHEAT - National]</v>
      </c>
      <c r="Y595" t="str">
        <f t="shared" si="33"/>
        <v>Vapeur distribuée - Céramiques : Séchage et frittage à la vapeur - Céramiques : Séchage et frittage de matières premières - Céramiques et autres NMM [METABOLHEAT - National]</v>
      </c>
      <c r="Z595" t="str">
        <f t="shared" ref="Z595:Z658" si="35">_xlfn.CONCAT(M595," [",$B$1,"]")</f>
        <v>Chaleur utile à 1000 °C [METABOLHEAT - National]</v>
      </c>
      <c r="AA595" t="str">
        <f t="shared" ref="AA595:AA658" si="36">IF(A596&gt;A595,"Parent","Enfant")</f>
        <v>Enfant</v>
      </c>
      <c r="AB595" t="s">
        <v>3978</v>
      </c>
      <c r="AC595" t="s">
        <v>3985</v>
      </c>
      <c r="AD595" t="s">
        <v>3992</v>
      </c>
    </row>
    <row r="596" spans="1:30" x14ac:dyDescent="0.3">
      <c r="A596">
        <v>6</v>
      </c>
      <c r="B596" t="s">
        <v>2748</v>
      </c>
      <c r="H596" t="s">
        <v>2102</v>
      </c>
      <c r="I596" t="str">
        <f>'Correspondance produits'!$B$85</f>
        <v>Électricité</v>
      </c>
      <c r="J596" t="s">
        <v>3211</v>
      </c>
      <c r="K596" t="s">
        <v>3204</v>
      </c>
      <c r="L596" t="str">
        <f>Forman!$B$13</f>
        <v>Heaters</v>
      </c>
      <c r="M596" t="str">
        <f>'Correspondance produits'!$B$108</f>
        <v>Chaleur utile à 600 °C</v>
      </c>
      <c r="O596">
        <f>_xlfn.XLOOKUP($L596,Forman!$B:$B,Forman!H:H)</f>
        <v>0</v>
      </c>
      <c r="P596">
        <f>_xlfn.XLOOKUP($L596,Forman!$B:$B,Forman!I:I)</f>
        <v>0</v>
      </c>
      <c r="Q596">
        <f>_xlfn.XLOOKUP($L596,Forman!$B:$B,Forman!J:J)</f>
        <v>0</v>
      </c>
      <c r="R596">
        <f>_xlfn.XLOOKUP($L596,Forman!$B:$B,Forman!K:K)</f>
        <v>0</v>
      </c>
      <c r="S596">
        <f>_xlfn.XLOOKUP($L596,Forman!$B:$B,Forman!L:L)</f>
        <v>0</v>
      </c>
      <c r="T596">
        <f>_xlfn.XLOOKUP($L596,Forman!$B:$B,Forman!M:M)</f>
        <v>0</v>
      </c>
      <c r="U596">
        <f>_xlfn.XLOOKUP($L596,Forman!$B:$B,Forman!N:N)</f>
        <v>0</v>
      </c>
      <c r="V596">
        <f>_xlfn.XLOOKUP($L596,Forman!$B:$B,Forman!O:O)</f>
        <v>0</v>
      </c>
      <c r="W596">
        <f>_xlfn.XLOOKUP($L596,Forman!$B:$B,Forman!P:P)</f>
        <v>0</v>
      </c>
      <c r="X596" t="str">
        <f t="shared" si="34"/>
        <v>Électricité [METABOLHEAT - National]</v>
      </c>
      <c r="Y596" t="str">
        <f t="shared" si="33"/>
        <v>Céramiques : Séchage et frittage par micro-ondes - Céramiques : Séchage et frittage de matières premières - Céramiques et autres NMM [METABOLHEAT - National]</v>
      </c>
      <c r="Z596" t="str">
        <f t="shared" si="35"/>
        <v>Chaleur utile à 600 °C [METABOLHEAT - National]</v>
      </c>
      <c r="AA596" t="str">
        <f t="shared" si="36"/>
        <v>Enfant</v>
      </c>
      <c r="AB596" t="s">
        <v>3978</v>
      </c>
      <c r="AC596" t="s">
        <v>3985</v>
      </c>
      <c r="AD596" t="s">
        <v>3992</v>
      </c>
    </row>
    <row r="597" spans="1:30" x14ac:dyDescent="0.3">
      <c r="A597">
        <v>5</v>
      </c>
      <c r="B597" t="s">
        <v>2749</v>
      </c>
      <c r="H597" t="s">
        <v>2240</v>
      </c>
      <c r="O597">
        <f>_xlfn.XLOOKUP($L597,Forman!$B:$B,Forman!H:H)</f>
        <v>0</v>
      </c>
      <c r="P597">
        <f>_xlfn.XLOOKUP($L597,Forman!$B:$B,Forman!I:I)</f>
        <v>0</v>
      </c>
      <c r="Q597">
        <f>_xlfn.XLOOKUP($L597,Forman!$B:$B,Forman!J:J)</f>
        <v>0</v>
      </c>
      <c r="R597">
        <f>_xlfn.XLOOKUP($L597,Forman!$B:$B,Forman!K:K)</f>
        <v>0</v>
      </c>
      <c r="S597">
        <f>_xlfn.XLOOKUP($L597,Forman!$B:$B,Forman!L:L)</f>
        <v>0</v>
      </c>
      <c r="T597">
        <f>_xlfn.XLOOKUP($L597,Forman!$B:$B,Forman!M:M)</f>
        <v>0</v>
      </c>
      <c r="U597">
        <f>_xlfn.XLOOKUP($L597,Forman!$B:$B,Forman!N:N)</f>
        <v>0</v>
      </c>
      <c r="V597">
        <f>_xlfn.XLOOKUP($L597,Forman!$B:$B,Forman!O:O)</f>
        <v>0</v>
      </c>
      <c r="W597">
        <f>_xlfn.XLOOKUP($L597,Forman!$B:$B,Forman!P:P)</f>
        <v>0</v>
      </c>
      <c r="X597" t="str">
        <f t="shared" si="34"/>
        <v xml:space="preserve"> [METABOLHEAT - National]</v>
      </c>
      <c r="Y597" t="str">
        <f t="shared" si="33"/>
        <v>Céramiques : Procédé de production primaire - Céramiques et autres NMM [METABOLHEAT - National]</v>
      </c>
      <c r="Z597" t="str">
        <f t="shared" si="35"/>
        <v xml:space="preserve"> [METABOLHEAT - National]</v>
      </c>
      <c r="AA597" t="str">
        <f t="shared" si="36"/>
        <v>Parent</v>
      </c>
    </row>
    <row r="598" spans="1:30" x14ac:dyDescent="0.3">
      <c r="A598">
        <v>6</v>
      </c>
      <c r="B598" t="s">
        <v>2750</v>
      </c>
      <c r="H598" t="s">
        <v>2241</v>
      </c>
      <c r="O598">
        <f>_xlfn.XLOOKUP($L598,Forman!$B:$B,Forman!H:H)</f>
        <v>0</v>
      </c>
      <c r="P598">
        <f>_xlfn.XLOOKUP($L598,Forman!$B:$B,Forman!I:I)</f>
        <v>0</v>
      </c>
      <c r="Q598">
        <f>_xlfn.XLOOKUP($L598,Forman!$B:$B,Forman!J:J)</f>
        <v>0</v>
      </c>
      <c r="R598">
        <f>_xlfn.XLOOKUP($L598,Forman!$B:$B,Forman!K:K)</f>
        <v>0</v>
      </c>
      <c r="S598">
        <f>_xlfn.XLOOKUP($L598,Forman!$B:$B,Forman!L:L)</f>
        <v>0</v>
      </c>
      <c r="T598">
        <f>_xlfn.XLOOKUP($L598,Forman!$B:$B,Forman!M:M)</f>
        <v>0</v>
      </c>
      <c r="U598">
        <f>_xlfn.XLOOKUP($L598,Forman!$B:$B,Forman!N:N)</f>
        <v>0</v>
      </c>
      <c r="V598">
        <f>_xlfn.XLOOKUP($L598,Forman!$B:$B,Forman!O:O)</f>
        <v>0</v>
      </c>
      <c r="W598">
        <f>_xlfn.XLOOKUP($L598,Forman!$B:$B,Forman!P:P)</f>
        <v>0</v>
      </c>
      <c r="X598" t="str">
        <f t="shared" si="34"/>
        <v xml:space="preserve"> [METABOLHEAT - National]</v>
      </c>
      <c r="Y598" t="str">
        <f t="shared" si="33"/>
        <v>Céramiques : Four thermique - Céramiques : Procédé de production primaire - Céramiques et autres NMM [METABOLHEAT - National]</v>
      </c>
      <c r="Z598" t="str">
        <f t="shared" si="35"/>
        <v xml:space="preserve"> [METABOLHEAT - National]</v>
      </c>
      <c r="AA598" t="str">
        <f t="shared" si="36"/>
        <v>Parent</v>
      </c>
    </row>
    <row r="599" spans="1:30" x14ac:dyDescent="0.3">
      <c r="A599">
        <v>7</v>
      </c>
      <c r="B599" t="s">
        <v>2751</v>
      </c>
      <c r="H599" t="s">
        <v>1731</v>
      </c>
      <c r="I599" t="str">
        <f>'Correspondance produits'!$B$3</f>
        <v>Combustibles fossiles solides</v>
      </c>
      <c r="J599" t="s">
        <v>3217</v>
      </c>
      <c r="K599" t="s">
        <v>3204</v>
      </c>
      <c r="L599" t="s">
        <v>941</v>
      </c>
      <c r="M599" t="str">
        <f>'Correspondance produits'!$B$106</f>
        <v>Chaleur utile à 1000 °C</v>
      </c>
      <c r="O599">
        <f>_xlfn.XLOOKUP($L599,Forman!$B:$B,Forman!H:H)</f>
        <v>2.9999999999999996</v>
      </c>
      <c r="P599" t="str">
        <f>_xlfn.XLOOKUP($L599,Forman!$B:$B,Forman!I:I)</f>
        <v>Rejets gazeux à 150 °C [METABOLHEAT - National]</v>
      </c>
      <c r="Q599">
        <f>_xlfn.XLOOKUP($L599,Forman!$B:$B,Forman!J:J)</f>
        <v>0.23</v>
      </c>
      <c r="R599" t="str">
        <f>_xlfn.XLOOKUP($L599,Forman!$B:$B,Forman!K:K)</f>
        <v>Rejets gazeux à 100 °C [METABOLHEAT - National]</v>
      </c>
      <c r="S599">
        <f>_xlfn.XLOOKUP($L599,Forman!$B:$B,Forman!L:L)</f>
        <v>0.38</v>
      </c>
      <c r="T599" t="str">
        <f>_xlfn.XLOOKUP($L599,Forman!$B:$B,Forman!M:M)</f>
        <v>Rejets liquides à 85 °C [METABOLHEAT - National]</v>
      </c>
      <c r="U599">
        <f>_xlfn.XLOOKUP($L599,Forman!$B:$B,Forman!N:N)</f>
        <v>0.01</v>
      </c>
      <c r="V599" t="str">
        <f>_xlfn.XLOOKUP($L599,Forman!$B:$B,Forman!O:O)</f>
        <v>Rejets liquides à 50 °C [METABOLHEAT - National]</v>
      </c>
      <c r="W599">
        <f>_xlfn.XLOOKUP($L599,Forman!$B:$B,Forman!P:P)</f>
        <v>0.38</v>
      </c>
      <c r="X599" t="str">
        <f t="shared" si="34"/>
        <v>Combustibles fossiles solides [METABOLHEAT - National]</v>
      </c>
      <c r="Y599" t="str">
        <f t="shared" si="33"/>
        <v>Solides - Céramiques : Four thermique - Céramiques : Procédé de production primaire - Céramiques et autres NMM [METABOLHEAT - National]</v>
      </c>
      <c r="Z599" t="str">
        <f t="shared" si="35"/>
        <v>Chaleur utile à 1000 °C [METABOLHEAT - National]</v>
      </c>
      <c r="AA599" t="str">
        <f t="shared" si="36"/>
        <v>Enfant</v>
      </c>
      <c r="AB599" t="s">
        <v>3978</v>
      </c>
      <c r="AC599" t="s">
        <v>3984</v>
      </c>
      <c r="AD599" t="s">
        <v>3988</v>
      </c>
    </row>
    <row r="600" spans="1:30" x14ac:dyDescent="0.3">
      <c r="A600">
        <v>7</v>
      </c>
      <c r="B600" t="s">
        <v>2752</v>
      </c>
      <c r="H600" t="s">
        <v>1732</v>
      </c>
      <c r="I600" t="str">
        <f>'Correspondance produits'!$B$38</f>
        <v>Gaz de pétrole liquéfiés</v>
      </c>
      <c r="J600" t="s">
        <v>3217</v>
      </c>
      <c r="K600" t="s">
        <v>3204</v>
      </c>
      <c r="L600" t="s">
        <v>935</v>
      </c>
      <c r="M600" t="str">
        <f>'Correspondance produits'!$B$106</f>
        <v>Chaleur utile à 1000 °C</v>
      </c>
      <c r="O600">
        <f>_xlfn.XLOOKUP($L600,Forman!$B:$B,Forman!H:H)</f>
        <v>2.8999999999999995</v>
      </c>
      <c r="P600" t="str">
        <f>_xlfn.XLOOKUP($L600,Forman!$B:$B,Forman!I:I)</f>
        <v>Rejets gazeux à 200 °C [METABOLHEAT - National]</v>
      </c>
      <c r="Q600">
        <f>_xlfn.XLOOKUP($L600,Forman!$B:$B,Forman!J:J)</f>
        <v>0.95</v>
      </c>
      <c r="R600">
        <f>_xlfn.XLOOKUP($L600,Forman!$B:$B,Forman!K:K)</f>
        <v>0</v>
      </c>
      <c r="S600">
        <f>_xlfn.XLOOKUP($L600,Forman!$B:$B,Forman!L:L)</f>
        <v>0</v>
      </c>
      <c r="T600" t="str">
        <f>_xlfn.XLOOKUP($L600,Forman!$B:$B,Forman!M:M)</f>
        <v>Rejets liquides à 85 °C [METABOLHEAT - National]</v>
      </c>
      <c r="U600">
        <f>_xlfn.XLOOKUP($L600,Forman!$B:$B,Forman!N:N)</f>
        <v>0.05</v>
      </c>
      <c r="V600">
        <f>_xlfn.XLOOKUP($L600,Forman!$B:$B,Forman!O:O)</f>
        <v>0</v>
      </c>
      <c r="W600">
        <f>_xlfn.XLOOKUP($L600,Forman!$B:$B,Forman!P:P)</f>
        <v>0</v>
      </c>
      <c r="X600" t="str">
        <f t="shared" si="34"/>
        <v>Gaz de pétrole liquéfiés [METABOLHEAT - National]</v>
      </c>
      <c r="Y600" t="str">
        <f t="shared" si="33"/>
        <v>GPL - Céramiques : Four thermique - Céramiques : Procédé de production primaire - Céramiques et autres NMM [METABOLHEAT - National]</v>
      </c>
      <c r="Z600" t="str">
        <f t="shared" si="35"/>
        <v>Chaleur utile à 1000 °C [METABOLHEAT - National]</v>
      </c>
      <c r="AA600" t="str">
        <f t="shared" si="36"/>
        <v>Enfant</v>
      </c>
      <c r="AB600" t="s">
        <v>3978</v>
      </c>
      <c r="AC600" t="s">
        <v>3984</v>
      </c>
      <c r="AD600" t="s">
        <v>3988</v>
      </c>
    </row>
    <row r="601" spans="1:30" x14ac:dyDescent="0.3">
      <c r="A601">
        <v>7</v>
      </c>
      <c r="B601" t="s">
        <v>2753</v>
      </c>
      <c r="H601" t="s">
        <v>1733</v>
      </c>
      <c r="I601" t="str">
        <f>'Correspondance produits'!$B$161</f>
        <v>Diesel et biocarburants</v>
      </c>
      <c r="J601" t="s">
        <v>3217</v>
      </c>
      <c r="K601" t="s">
        <v>3204</v>
      </c>
      <c r="L601" t="s">
        <v>935</v>
      </c>
      <c r="M601" t="str">
        <f>'Correspondance produits'!$B$106</f>
        <v>Chaleur utile à 1000 °C</v>
      </c>
      <c r="O601">
        <f>_xlfn.XLOOKUP($L601,Forman!$B:$B,Forman!H:H)</f>
        <v>2.8999999999999995</v>
      </c>
      <c r="P601" t="str">
        <f>_xlfn.XLOOKUP($L601,Forman!$B:$B,Forman!I:I)</f>
        <v>Rejets gazeux à 200 °C [METABOLHEAT - National]</v>
      </c>
      <c r="Q601">
        <f>_xlfn.XLOOKUP($L601,Forman!$B:$B,Forman!J:J)</f>
        <v>0.95</v>
      </c>
      <c r="R601">
        <f>_xlfn.XLOOKUP($L601,Forman!$B:$B,Forman!K:K)</f>
        <v>0</v>
      </c>
      <c r="S601">
        <f>_xlfn.XLOOKUP($L601,Forman!$B:$B,Forman!L:L)</f>
        <v>0</v>
      </c>
      <c r="T601" t="str">
        <f>_xlfn.XLOOKUP($L601,Forman!$B:$B,Forman!M:M)</f>
        <v>Rejets liquides à 85 °C [METABOLHEAT - National]</v>
      </c>
      <c r="U601">
        <f>_xlfn.XLOOKUP($L601,Forman!$B:$B,Forman!N:N)</f>
        <v>0.05</v>
      </c>
      <c r="V601">
        <f>_xlfn.XLOOKUP($L601,Forman!$B:$B,Forman!O:O)</f>
        <v>0</v>
      </c>
      <c r="W601">
        <f>_xlfn.XLOOKUP($L601,Forman!$B:$B,Forman!P:P)</f>
        <v>0</v>
      </c>
      <c r="X601" t="str">
        <f t="shared" si="34"/>
        <v>Diesel et biocarburants [METABOLHEAT - National]</v>
      </c>
      <c r="Y601" t="str">
        <f t="shared" si="33"/>
        <v>Gazole et biocarburants liquides - Céramiques : Four thermique Céramiques : Procédé de production primaire - Céramiques et autres NMM [METABOLHEAT - National]</v>
      </c>
      <c r="Z601" t="str">
        <f t="shared" si="35"/>
        <v>Chaleur utile à 1000 °C [METABOLHEAT - National]</v>
      </c>
      <c r="AA601" t="str">
        <f t="shared" si="36"/>
        <v>Enfant</v>
      </c>
      <c r="AB601" t="s">
        <v>3978</v>
      </c>
      <c r="AC601" t="s">
        <v>3984</v>
      </c>
      <c r="AD601" t="s">
        <v>3988</v>
      </c>
    </row>
    <row r="602" spans="1:30" x14ac:dyDescent="0.3">
      <c r="A602">
        <v>7</v>
      </c>
      <c r="B602" t="s">
        <v>2754</v>
      </c>
      <c r="H602" t="s">
        <v>1734</v>
      </c>
      <c r="I602" t="str">
        <f>'Correspondance produits'!$B$46</f>
        <v>Fioul</v>
      </c>
      <c r="J602" t="s">
        <v>3217</v>
      </c>
      <c r="K602" t="s">
        <v>3204</v>
      </c>
      <c r="L602" t="s">
        <v>935</v>
      </c>
      <c r="M602" t="str">
        <f>'Correspondance produits'!$B$106</f>
        <v>Chaleur utile à 1000 °C</v>
      </c>
      <c r="O602">
        <f>_xlfn.XLOOKUP($L602,Forman!$B:$B,Forman!H:H)</f>
        <v>2.8999999999999995</v>
      </c>
      <c r="P602" t="str">
        <f>_xlfn.XLOOKUP($L602,Forman!$B:$B,Forman!I:I)</f>
        <v>Rejets gazeux à 200 °C [METABOLHEAT - National]</v>
      </c>
      <c r="Q602">
        <f>_xlfn.XLOOKUP($L602,Forman!$B:$B,Forman!J:J)</f>
        <v>0.95</v>
      </c>
      <c r="R602">
        <f>_xlfn.XLOOKUP($L602,Forman!$B:$B,Forman!K:K)</f>
        <v>0</v>
      </c>
      <c r="S602">
        <f>_xlfn.XLOOKUP($L602,Forman!$B:$B,Forman!L:L)</f>
        <v>0</v>
      </c>
      <c r="T602" t="str">
        <f>_xlfn.XLOOKUP($L602,Forman!$B:$B,Forman!M:M)</f>
        <v>Rejets liquides à 85 °C [METABOLHEAT - National]</v>
      </c>
      <c r="U602">
        <f>_xlfn.XLOOKUP($L602,Forman!$B:$B,Forman!N:N)</f>
        <v>0.05</v>
      </c>
      <c r="V602">
        <f>_xlfn.XLOOKUP($L602,Forman!$B:$B,Forman!O:O)</f>
        <v>0</v>
      </c>
      <c r="W602">
        <f>_xlfn.XLOOKUP($L602,Forman!$B:$B,Forman!P:P)</f>
        <v>0</v>
      </c>
      <c r="X602" t="str">
        <f t="shared" si="34"/>
        <v>Fioul [METABOLHEAT - National]</v>
      </c>
      <c r="Y602" t="str">
        <f t="shared" si="33"/>
        <v>Fioul - Céramiques : Four thermique - Céramiques : Procédé de production primaire - Céramiques et autres NMM [METABOLHEAT - National]</v>
      </c>
      <c r="Z602" t="str">
        <f t="shared" si="35"/>
        <v>Chaleur utile à 1000 °C [METABOLHEAT - National]</v>
      </c>
      <c r="AA602" t="str">
        <f t="shared" si="36"/>
        <v>Enfant</v>
      </c>
      <c r="AB602" t="s">
        <v>3978</v>
      </c>
      <c r="AC602" t="s">
        <v>3984</v>
      </c>
      <c r="AD602" t="s">
        <v>3988</v>
      </c>
    </row>
    <row r="603" spans="1:30" x14ac:dyDescent="0.3">
      <c r="A603">
        <v>7</v>
      </c>
      <c r="B603" t="s">
        <v>2755</v>
      </c>
      <c r="H603" t="s">
        <v>1735</v>
      </c>
      <c r="I603" t="str">
        <f>'Correspondance produits'!$B$169</f>
        <v>Autres carburants</v>
      </c>
      <c r="J603" t="s">
        <v>3217</v>
      </c>
      <c r="K603" t="s">
        <v>3204</v>
      </c>
      <c r="L603" t="s">
        <v>935</v>
      </c>
      <c r="M603" t="str">
        <f>'Correspondance produits'!$B$106</f>
        <v>Chaleur utile à 1000 °C</v>
      </c>
      <c r="O603">
        <f>_xlfn.XLOOKUP($L603,Forman!$B:$B,Forman!H:H)</f>
        <v>2.8999999999999995</v>
      </c>
      <c r="P603" t="str">
        <f>_xlfn.XLOOKUP($L603,Forman!$B:$B,Forman!I:I)</f>
        <v>Rejets gazeux à 200 °C [METABOLHEAT - National]</v>
      </c>
      <c r="Q603">
        <f>_xlfn.XLOOKUP($L603,Forman!$B:$B,Forman!J:J)</f>
        <v>0.95</v>
      </c>
      <c r="R603">
        <f>_xlfn.XLOOKUP($L603,Forman!$B:$B,Forman!K:K)</f>
        <v>0</v>
      </c>
      <c r="S603">
        <f>_xlfn.XLOOKUP($L603,Forman!$B:$B,Forman!L:L)</f>
        <v>0</v>
      </c>
      <c r="T603" t="str">
        <f>_xlfn.XLOOKUP($L603,Forman!$B:$B,Forman!M:M)</f>
        <v>Rejets liquides à 85 °C [METABOLHEAT - National]</v>
      </c>
      <c r="U603">
        <f>_xlfn.XLOOKUP($L603,Forman!$B:$B,Forman!N:N)</f>
        <v>0.05</v>
      </c>
      <c r="V603">
        <f>_xlfn.XLOOKUP($L603,Forman!$B:$B,Forman!O:O)</f>
        <v>0</v>
      </c>
      <c r="W603">
        <f>_xlfn.XLOOKUP($L603,Forman!$B:$B,Forman!P:P)</f>
        <v>0</v>
      </c>
      <c r="X603" t="str">
        <f t="shared" si="34"/>
        <v>Autres carburants [METABOLHEAT - National]</v>
      </c>
      <c r="Y603" t="str">
        <f t="shared" si="33"/>
        <v>Autres liquides - Céramiques : Four thermique - Céramiques : Procédé de production primaire - Céramiques et autres NMM [METABOLHEAT - National]</v>
      </c>
      <c r="Z603" t="str">
        <f t="shared" si="35"/>
        <v>Chaleur utile à 1000 °C [METABOLHEAT - National]</v>
      </c>
      <c r="AA603" t="str">
        <f t="shared" si="36"/>
        <v>Enfant</v>
      </c>
      <c r="AB603" t="s">
        <v>3978</v>
      </c>
      <c r="AC603" t="s">
        <v>3984</v>
      </c>
      <c r="AD603" t="s">
        <v>3988</v>
      </c>
    </row>
    <row r="604" spans="1:30" x14ac:dyDescent="0.3">
      <c r="A604">
        <v>7</v>
      </c>
      <c r="B604" t="s">
        <v>2756</v>
      </c>
      <c r="H604" t="s">
        <v>1736</v>
      </c>
      <c r="I604" t="str">
        <f>'Correspondance produits'!$B$152</f>
        <v>Gaz</v>
      </c>
      <c r="J604" t="s">
        <v>3217</v>
      </c>
      <c r="K604" t="s">
        <v>3204</v>
      </c>
      <c r="L604" t="s">
        <v>937</v>
      </c>
      <c r="M604" t="str">
        <f>'Correspondance produits'!$B$106</f>
        <v>Chaleur utile à 1000 °C</v>
      </c>
      <c r="O604">
        <f>_xlfn.XLOOKUP($L604,Forman!$B:$B,Forman!H:H)</f>
        <v>2.6</v>
      </c>
      <c r="P604" t="str">
        <f>_xlfn.XLOOKUP($L604,Forman!$B:$B,Forman!I:I)</f>
        <v>Rejets gazeux à 200 °C [METABOLHEAT - National]</v>
      </c>
      <c r="Q604">
        <f>_xlfn.XLOOKUP($L604,Forman!$B:$B,Forman!J:J)</f>
        <v>0.95</v>
      </c>
      <c r="R604">
        <f>_xlfn.XLOOKUP($L604,Forman!$B:$B,Forman!K:K)</f>
        <v>0</v>
      </c>
      <c r="S604">
        <f>_xlfn.XLOOKUP($L604,Forman!$B:$B,Forman!L:L)</f>
        <v>0</v>
      </c>
      <c r="T604" t="str">
        <f>_xlfn.XLOOKUP($L604,Forman!$B:$B,Forman!M:M)</f>
        <v>Rejets liquides à 85 °C [METABOLHEAT - National]</v>
      </c>
      <c r="U604">
        <f>_xlfn.XLOOKUP($L604,Forman!$B:$B,Forman!N:N)</f>
        <v>0.05</v>
      </c>
      <c r="V604">
        <f>_xlfn.XLOOKUP($L604,Forman!$B:$B,Forman!O:O)</f>
        <v>0</v>
      </c>
      <c r="W604">
        <f>_xlfn.XLOOKUP($L604,Forman!$B:$B,Forman!P:P)</f>
        <v>0</v>
      </c>
      <c r="X604" t="str">
        <f t="shared" si="34"/>
        <v>Gaz [METABOLHEAT - National]</v>
      </c>
      <c r="Y604" t="str">
        <f t="shared" si="33"/>
        <v>Gaz naturel et biogaz - Céramiques : Four thermique - Céramiques : Procédé de production primaire - Céramiques et autres NMM [METABOLHEAT - National]</v>
      </c>
      <c r="Z604" t="str">
        <f t="shared" si="35"/>
        <v>Chaleur utile à 1000 °C [METABOLHEAT - National]</v>
      </c>
      <c r="AA604" t="str">
        <f t="shared" si="36"/>
        <v>Enfant</v>
      </c>
      <c r="AB604" t="s">
        <v>3978</v>
      </c>
      <c r="AC604" t="s">
        <v>3984</v>
      </c>
      <c r="AD604" t="s">
        <v>3988</v>
      </c>
    </row>
    <row r="605" spans="1:30" x14ac:dyDescent="0.3">
      <c r="A605">
        <v>7</v>
      </c>
      <c r="B605" t="s">
        <v>2757</v>
      </c>
      <c r="H605" t="s">
        <v>1737</v>
      </c>
      <c r="I605" t="str">
        <f>'Correspondance produits'!$B$164</f>
        <v>Biomasse solide et déchets</v>
      </c>
      <c r="J605" t="s">
        <v>3217</v>
      </c>
      <c r="K605" t="s">
        <v>3204</v>
      </c>
      <c r="L605" t="str">
        <f>Forman!$B$20</f>
        <v>Biomass burner</v>
      </c>
      <c r="M605" t="str">
        <f>'Correspondance produits'!$B$106</f>
        <v>Chaleur utile à 1000 °C</v>
      </c>
      <c r="O605">
        <f>_xlfn.XLOOKUP($L605,Forman!$B:$B,Forman!H:H)</f>
        <v>5.6000000000000005</v>
      </c>
      <c r="P605" t="str">
        <f>_xlfn.XLOOKUP($L605,Forman!$B:$B,Forman!I:I)</f>
        <v>Rejets gazeux à 150 °C [METABOLHEAT - National]</v>
      </c>
      <c r="Q605">
        <f>_xlfn.XLOOKUP($L605,Forman!$B:$B,Forman!J:J)</f>
        <v>0.8</v>
      </c>
      <c r="R605">
        <f>_xlfn.XLOOKUP($L605,Forman!$B:$B,Forman!K:K)</f>
        <v>0</v>
      </c>
      <c r="S605">
        <f>_xlfn.XLOOKUP($L605,Forman!$B:$B,Forman!L:L)</f>
        <v>0</v>
      </c>
      <c r="T605" t="str">
        <f>_xlfn.XLOOKUP($L605,Forman!$B:$B,Forman!M:M)</f>
        <v>Rejets liquides à 85 °C [METABOLHEAT - National]</v>
      </c>
      <c r="U605">
        <f>_xlfn.XLOOKUP($L605,Forman!$B:$B,Forman!N:N)</f>
        <v>0.2</v>
      </c>
      <c r="V605">
        <f>_xlfn.XLOOKUP($L605,Forman!$B:$B,Forman!O:O)</f>
        <v>0</v>
      </c>
      <c r="W605">
        <f>_xlfn.XLOOKUP($L605,Forman!$B:$B,Forman!P:P)</f>
        <v>0</v>
      </c>
      <c r="X605" t="str">
        <f t="shared" si="34"/>
        <v>Biomasse solide et déchets [METABOLHEAT - National]</v>
      </c>
      <c r="Y605" t="str">
        <f t="shared" si="33"/>
        <v>Biomasse et déchets - Céramiques : Four thermique - Céramiques : Procédé de production primaire - Céramiques et autres NMM [METABOLHEAT - National]</v>
      </c>
      <c r="Z605" t="str">
        <f t="shared" si="35"/>
        <v>Chaleur utile à 1000 °C [METABOLHEAT - National]</v>
      </c>
      <c r="AA605" t="str">
        <f t="shared" si="36"/>
        <v>Enfant</v>
      </c>
      <c r="AB605" t="s">
        <v>3978</v>
      </c>
      <c r="AC605" t="s">
        <v>3984</v>
      </c>
      <c r="AD605" t="s">
        <v>3988</v>
      </c>
    </row>
    <row r="606" spans="1:30" x14ac:dyDescent="0.3">
      <c r="A606">
        <v>6</v>
      </c>
      <c r="B606" t="s">
        <v>2758</v>
      </c>
      <c r="H606" t="s">
        <v>1738</v>
      </c>
      <c r="I606" t="str">
        <f>'Correspondance produits'!$B$85</f>
        <v>Électricité</v>
      </c>
      <c r="J606" t="s">
        <v>3211</v>
      </c>
      <c r="K606" t="s">
        <v>3204</v>
      </c>
      <c r="L606" t="str">
        <f>Forman!$B$13</f>
        <v>Heaters</v>
      </c>
      <c r="M606" t="str">
        <f>'Correspondance produits'!$B$108</f>
        <v>Chaleur utile à 600 °C</v>
      </c>
      <c r="O606">
        <f>_xlfn.XLOOKUP($L606,Forman!$B:$B,Forman!H:H)</f>
        <v>0</v>
      </c>
      <c r="P606">
        <f>_xlfn.XLOOKUP($L606,Forman!$B:$B,Forman!I:I)</f>
        <v>0</v>
      </c>
      <c r="Q606">
        <f>_xlfn.XLOOKUP($L606,Forman!$B:$B,Forman!J:J)</f>
        <v>0</v>
      </c>
      <c r="R606">
        <f>_xlfn.XLOOKUP($L606,Forman!$B:$B,Forman!K:K)</f>
        <v>0</v>
      </c>
      <c r="S606">
        <f>_xlfn.XLOOKUP($L606,Forman!$B:$B,Forman!L:L)</f>
        <v>0</v>
      </c>
      <c r="T606">
        <f>_xlfn.XLOOKUP($L606,Forman!$B:$B,Forman!M:M)</f>
        <v>0</v>
      </c>
      <c r="U606">
        <f>_xlfn.XLOOKUP($L606,Forman!$B:$B,Forman!N:N)</f>
        <v>0</v>
      </c>
      <c r="V606">
        <f>_xlfn.XLOOKUP($L606,Forman!$B:$B,Forman!O:O)</f>
        <v>0</v>
      </c>
      <c r="W606">
        <f>_xlfn.XLOOKUP($L606,Forman!$B:$B,Forman!P:P)</f>
        <v>0</v>
      </c>
      <c r="X606" t="str">
        <f t="shared" si="34"/>
        <v>Électricité [METABOLHEAT - National]</v>
      </c>
      <c r="Y606" t="str">
        <f t="shared" ref="Y606:Y669" si="37">_xlfn.CONCAT(B606," [",$B$1,"]")</f>
        <v>Céramiques : Four électrique - Céramiques : Procédé de production primaire - Céramiques et autres NMM [METABOLHEAT - National]</v>
      </c>
      <c r="Z606" t="str">
        <f t="shared" si="35"/>
        <v>Chaleur utile à 600 °C [METABOLHEAT - National]</v>
      </c>
      <c r="AA606" t="str">
        <f t="shared" si="36"/>
        <v>Enfant</v>
      </c>
      <c r="AB606" t="s">
        <v>3978</v>
      </c>
      <c r="AC606" t="s">
        <v>3984</v>
      </c>
      <c r="AD606" t="s">
        <v>3988</v>
      </c>
    </row>
    <row r="607" spans="1:30" x14ac:dyDescent="0.3">
      <c r="A607">
        <v>5</v>
      </c>
      <c r="B607" t="s">
        <v>2759</v>
      </c>
      <c r="H607" t="s">
        <v>2242</v>
      </c>
      <c r="O607">
        <f>_xlfn.XLOOKUP($L607,Forman!$B:$B,Forman!H:H)</f>
        <v>0</v>
      </c>
      <c r="P607">
        <f>_xlfn.XLOOKUP($L607,Forman!$B:$B,Forman!I:I)</f>
        <v>0</v>
      </c>
      <c r="Q607">
        <f>_xlfn.XLOOKUP($L607,Forman!$B:$B,Forman!J:J)</f>
        <v>0</v>
      </c>
      <c r="R607">
        <f>_xlfn.XLOOKUP($L607,Forman!$B:$B,Forman!K:K)</f>
        <v>0</v>
      </c>
      <c r="S607">
        <f>_xlfn.XLOOKUP($L607,Forman!$B:$B,Forman!L:L)</f>
        <v>0</v>
      </c>
      <c r="T607">
        <f>_xlfn.XLOOKUP($L607,Forman!$B:$B,Forman!M:M)</f>
        <v>0</v>
      </c>
      <c r="U607">
        <f>_xlfn.XLOOKUP($L607,Forman!$B:$B,Forman!N:N)</f>
        <v>0</v>
      </c>
      <c r="V607">
        <f>_xlfn.XLOOKUP($L607,Forman!$B:$B,Forman!O:O)</f>
        <v>0</v>
      </c>
      <c r="W607">
        <f>_xlfn.XLOOKUP($L607,Forman!$B:$B,Forman!P:P)</f>
        <v>0</v>
      </c>
      <c r="X607" t="str">
        <f t="shared" si="34"/>
        <v xml:space="preserve"> [METABOLHEAT - National]</v>
      </c>
      <c r="Y607" t="str">
        <f t="shared" si="37"/>
        <v>Céramiques : Finition des produits - Céramiques et autres NMM [METABOLHEAT - National]</v>
      </c>
      <c r="Z607" t="str">
        <f t="shared" si="35"/>
        <v xml:space="preserve"> [METABOLHEAT - National]</v>
      </c>
      <c r="AA607" t="str">
        <f t="shared" si="36"/>
        <v>Parent</v>
      </c>
    </row>
    <row r="608" spans="1:30" x14ac:dyDescent="0.3">
      <c r="A608">
        <v>6</v>
      </c>
      <c r="B608" t="s">
        <v>2760</v>
      </c>
      <c r="H608" t="s">
        <v>2243</v>
      </c>
      <c r="O608">
        <f>_xlfn.XLOOKUP($L608,Forman!$B:$B,Forman!H:H)</f>
        <v>0</v>
      </c>
      <c r="P608">
        <f>_xlfn.XLOOKUP($L608,Forman!$B:$B,Forman!I:I)</f>
        <v>0</v>
      </c>
      <c r="Q608">
        <f>_xlfn.XLOOKUP($L608,Forman!$B:$B,Forman!J:J)</f>
        <v>0</v>
      </c>
      <c r="R608">
        <f>_xlfn.XLOOKUP($L608,Forman!$B:$B,Forman!K:K)</f>
        <v>0</v>
      </c>
      <c r="S608">
        <f>_xlfn.XLOOKUP($L608,Forman!$B:$B,Forman!L:L)</f>
        <v>0</v>
      </c>
      <c r="T608">
        <f>_xlfn.XLOOKUP($L608,Forman!$B:$B,Forman!M:M)</f>
        <v>0</v>
      </c>
      <c r="U608">
        <f>_xlfn.XLOOKUP($L608,Forman!$B:$B,Forman!N:N)</f>
        <v>0</v>
      </c>
      <c r="V608">
        <f>_xlfn.XLOOKUP($L608,Forman!$B:$B,Forman!O:O)</f>
        <v>0</v>
      </c>
      <c r="W608">
        <f>_xlfn.XLOOKUP($L608,Forman!$B:$B,Forman!P:P)</f>
        <v>0</v>
      </c>
      <c r="X608" t="str">
        <f t="shared" si="34"/>
        <v xml:space="preserve"> [METABOLHEAT - National]</v>
      </c>
      <c r="Y608" t="str">
        <f t="shared" si="37"/>
        <v>Céramiques : Four thermique - Céramiques : Finition des produits - Céramiques et autres NMM [METABOLHEAT - National]</v>
      </c>
      <c r="Z608" t="str">
        <f t="shared" si="35"/>
        <v xml:space="preserve"> [METABOLHEAT - National]</v>
      </c>
      <c r="AA608" t="str">
        <f t="shared" si="36"/>
        <v>Parent</v>
      </c>
    </row>
    <row r="609" spans="1:30" x14ac:dyDescent="0.3">
      <c r="A609">
        <v>7</v>
      </c>
      <c r="B609" t="s">
        <v>2761</v>
      </c>
      <c r="H609" t="s">
        <v>1739</v>
      </c>
      <c r="I609" t="str">
        <f>'Correspondance produits'!$B$3</f>
        <v>Combustibles fossiles solides</v>
      </c>
      <c r="J609" t="s">
        <v>3217</v>
      </c>
      <c r="K609" t="s">
        <v>3204</v>
      </c>
      <c r="L609" t="s">
        <v>941</v>
      </c>
      <c r="M609" t="str">
        <f>'Correspondance produits'!$B$106</f>
        <v>Chaleur utile à 1000 °C</v>
      </c>
      <c r="O609">
        <f>_xlfn.XLOOKUP($L609,Forman!$B:$B,Forman!H:H)</f>
        <v>2.9999999999999996</v>
      </c>
      <c r="P609" t="str">
        <f>_xlfn.XLOOKUP($L609,Forman!$B:$B,Forman!I:I)</f>
        <v>Rejets gazeux à 150 °C [METABOLHEAT - National]</v>
      </c>
      <c r="Q609">
        <f>_xlfn.XLOOKUP($L609,Forman!$B:$B,Forman!J:J)</f>
        <v>0.23</v>
      </c>
      <c r="R609" t="str">
        <f>_xlfn.XLOOKUP($L609,Forman!$B:$B,Forman!K:K)</f>
        <v>Rejets gazeux à 100 °C [METABOLHEAT - National]</v>
      </c>
      <c r="S609">
        <f>_xlfn.XLOOKUP($L609,Forman!$B:$B,Forman!L:L)</f>
        <v>0.38</v>
      </c>
      <c r="T609" t="str">
        <f>_xlfn.XLOOKUP($L609,Forman!$B:$B,Forman!M:M)</f>
        <v>Rejets liquides à 85 °C [METABOLHEAT - National]</v>
      </c>
      <c r="U609">
        <f>_xlfn.XLOOKUP($L609,Forman!$B:$B,Forman!N:N)</f>
        <v>0.01</v>
      </c>
      <c r="V609" t="str">
        <f>_xlfn.XLOOKUP($L609,Forman!$B:$B,Forman!O:O)</f>
        <v>Rejets liquides à 50 °C [METABOLHEAT - National]</v>
      </c>
      <c r="W609">
        <f>_xlfn.XLOOKUP($L609,Forman!$B:$B,Forman!P:P)</f>
        <v>0.38</v>
      </c>
      <c r="X609" t="str">
        <f t="shared" si="34"/>
        <v>Combustibles fossiles solides [METABOLHEAT - National]</v>
      </c>
      <c r="Y609" t="str">
        <f t="shared" si="37"/>
        <v>Solides - Céramiques : Four thermique - Céramiques : Finition des produits - Céramiques et autres NMM [METABOLHEAT - National]</v>
      </c>
      <c r="Z609" t="str">
        <f t="shared" si="35"/>
        <v>Chaleur utile à 1000 °C [METABOLHEAT - National]</v>
      </c>
      <c r="AA609" t="str">
        <f t="shared" si="36"/>
        <v>Enfant</v>
      </c>
      <c r="AB609" t="s">
        <v>3978</v>
      </c>
      <c r="AC609" t="s">
        <v>3984</v>
      </c>
      <c r="AD609" t="s">
        <v>3988</v>
      </c>
    </row>
    <row r="610" spans="1:30" x14ac:dyDescent="0.3">
      <c r="A610">
        <v>7</v>
      </c>
      <c r="B610" t="s">
        <v>2762</v>
      </c>
      <c r="H610" t="s">
        <v>1740</v>
      </c>
      <c r="I610" t="str">
        <f>'Correspondance produits'!$B$38</f>
        <v>Gaz de pétrole liquéfiés</v>
      </c>
      <c r="J610" t="s">
        <v>3217</v>
      </c>
      <c r="K610" t="s">
        <v>3204</v>
      </c>
      <c r="L610" t="s">
        <v>935</v>
      </c>
      <c r="M610" t="str">
        <f>'Correspondance produits'!$B$106</f>
        <v>Chaleur utile à 1000 °C</v>
      </c>
      <c r="O610">
        <f>_xlfn.XLOOKUP($L610,Forman!$B:$B,Forman!H:H)</f>
        <v>2.8999999999999995</v>
      </c>
      <c r="P610" t="str">
        <f>_xlfn.XLOOKUP($L610,Forman!$B:$B,Forman!I:I)</f>
        <v>Rejets gazeux à 200 °C [METABOLHEAT - National]</v>
      </c>
      <c r="Q610">
        <f>_xlfn.XLOOKUP($L610,Forman!$B:$B,Forman!J:J)</f>
        <v>0.95</v>
      </c>
      <c r="R610">
        <f>_xlfn.XLOOKUP($L610,Forman!$B:$B,Forman!K:K)</f>
        <v>0</v>
      </c>
      <c r="S610">
        <f>_xlfn.XLOOKUP($L610,Forman!$B:$B,Forman!L:L)</f>
        <v>0</v>
      </c>
      <c r="T610" t="str">
        <f>_xlfn.XLOOKUP($L610,Forman!$B:$B,Forman!M:M)</f>
        <v>Rejets liquides à 85 °C [METABOLHEAT - National]</v>
      </c>
      <c r="U610">
        <f>_xlfn.XLOOKUP($L610,Forman!$B:$B,Forman!N:N)</f>
        <v>0.05</v>
      </c>
      <c r="V610">
        <f>_xlfn.XLOOKUP($L610,Forman!$B:$B,Forman!O:O)</f>
        <v>0</v>
      </c>
      <c r="W610">
        <f>_xlfn.XLOOKUP($L610,Forman!$B:$B,Forman!P:P)</f>
        <v>0</v>
      </c>
      <c r="X610" t="str">
        <f t="shared" si="34"/>
        <v>Gaz de pétrole liquéfiés [METABOLHEAT - National]</v>
      </c>
      <c r="Y610" t="str">
        <f t="shared" si="37"/>
        <v>GPL - Céramiques : Four thermique - Céramiques : Finition des produits - Céramiques et autres NMM [METABOLHEAT - National]</v>
      </c>
      <c r="Z610" t="str">
        <f t="shared" si="35"/>
        <v>Chaleur utile à 1000 °C [METABOLHEAT - National]</v>
      </c>
      <c r="AA610" t="str">
        <f t="shared" si="36"/>
        <v>Enfant</v>
      </c>
      <c r="AB610" t="s">
        <v>3978</v>
      </c>
      <c r="AC610" t="s">
        <v>3984</v>
      </c>
      <c r="AD610" t="s">
        <v>3988</v>
      </c>
    </row>
    <row r="611" spans="1:30" x14ac:dyDescent="0.3">
      <c r="A611">
        <v>7</v>
      </c>
      <c r="B611" t="s">
        <v>2763</v>
      </c>
      <c r="H611" t="s">
        <v>1741</v>
      </c>
      <c r="I611" t="str">
        <f>'Correspondance produits'!$B$161</f>
        <v>Diesel et biocarburants</v>
      </c>
      <c r="J611" t="s">
        <v>3217</v>
      </c>
      <c r="K611" t="s">
        <v>3204</v>
      </c>
      <c r="L611" t="s">
        <v>935</v>
      </c>
      <c r="M611" t="str">
        <f>'Correspondance produits'!$B$106</f>
        <v>Chaleur utile à 1000 °C</v>
      </c>
      <c r="O611">
        <f>_xlfn.XLOOKUP($L611,Forman!$B:$B,Forman!H:H)</f>
        <v>2.8999999999999995</v>
      </c>
      <c r="P611" t="str">
        <f>_xlfn.XLOOKUP($L611,Forman!$B:$B,Forman!I:I)</f>
        <v>Rejets gazeux à 200 °C [METABOLHEAT - National]</v>
      </c>
      <c r="Q611">
        <f>_xlfn.XLOOKUP($L611,Forman!$B:$B,Forman!J:J)</f>
        <v>0.95</v>
      </c>
      <c r="R611">
        <f>_xlfn.XLOOKUP($L611,Forman!$B:$B,Forman!K:K)</f>
        <v>0</v>
      </c>
      <c r="S611">
        <f>_xlfn.XLOOKUP($L611,Forman!$B:$B,Forman!L:L)</f>
        <v>0</v>
      </c>
      <c r="T611" t="str">
        <f>_xlfn.XLOOKUP($L611,Forman!$B:$B,Forman!M:M)</f>
        <v>Rejets liquides à 85 °C [METABOLHEAT - National]</v>
      </c>
      <c r="U611">
        <f>_xlfn.XLOOKUP($L611,Forman!$B:$B,Forman!N:N)</f>
        <v>0.05</v>
      </c>
      <c r="V611">
        <f>_xlfn.XLOOKUP($L611,Forman!$B:$B,Forman!O:O)</f>
        <v>0</v>
      </c>
      <c r="W611">
        <f>_xlfn.XLOOKUP($L611,Forman!$B:$B,Forman!P:P)</f>
        <v>0</v>
      </c>
      <c r="X611" t="str">
        <f t="shared" si="34"/>
        <v>Diesel et biocarburants [METABOLHEAT - National]</v>
      </c>
      <c r="Y611" t="str">
        <f t="shared" si="37"/>
        <v>Gazole et biocarburants liquides - Céramiques : Four thermique - Céramique : Finition des produits - Céramiques et autres NMM [METABOLHEAT - National]</v>
      </c>
      <c r="Z611" t="str">
        <f t="shared" si="35"/>
        <v>Chaleur utile à 1000 °C [METABOLHEAT - National]</v>
      </c>
      <c r="AA611" t="str">
        <f t="shared" si="36"/>
        <v>Enfant</v>
      </c>
      <c r="AB611" t="s">
        <v>3978</v>
      </c>
      <c r="AC611" t="s">
        <v>3984</v>
      </c>
      <c r="AD611" t="s">
        <v>3988</v>
      </c>
    </row>
    <row r="612" spans="1:30" x14ac:dyDescent="0.3">
      <c r="A612">
        <v>7</v>
      </c>
      <c r="B612" t="s">
        <v>2764</v>
      </c>
      <c r="H612" t="s">
        <v>1742</v>
      </c>
      <c r="I612" t="str">
        <f>'Correspondance produits'!$B$46</f>
        <v>Fioul</v>
      </c>
      <c r="J612" t="s">
        <v>3217</v>
      </c>
      <c r="K612" t="s">
        <v>3204</v>
      </c>
      <c r="L612" t="s">
        <v>935</v>
      </c>
      <c r="M612" t="str">
        <f>'Correspondance produits'!$B$106</f>
        <v>Chaleur utile à 1000 °C</v>
      </c>
      <c r="O612">
        <f>_xlfn.XLOOKUP($L612,Forman!$B:$B,Forman!H:H)</f>
        <v>2.8999999999999995</v>
      </c>
      <c r="P612" t="str">
        <f>_xlfn.XLOOKUP($L612,Forman!$B:$B,Forman!I:I)</f>
        <v>Rejets gazeux à 200 °C [METABOLHEAT - National]</v>
      </c>
      <c r="Q612">
        <f>_xlfn.XLOOKUP($L612,Forman!$B:$B,Forman!J:J)</f>
        <v>0.95</v>
      </c>
      <c r="R612">
        <f>_xlfn.XLOOKUP($L612,Forman!$B:$B,Forman!K:K)</f>
        <v>0</v>
      </c>
      <c r="S612">
        <f>_xlfn.XLOOKUP($L612,Forman!$B:$B,Forman!L:L)</f>
        <v>0</v>
      </c>
      <c r="T612" t="str">
        <f>_xlfn.XLOOKUP($L612,Forman!$B:$B,Forman!M:M)</f>
        <v>Rejets liquides à 85 °C [METABOLHEAT - National]</v>
      </c>
      <c r="U612">
        <f>_xlfn.XLOOKUP($L612,Forman!$B:$B,Forman!N:N)</f>
        <v>0.05</v>
      </c>
      <c r="V612">
        <f>_xlfn.XLOOKUP($L612,Forman!$B:$B,Forman!O:O)</f>
        <v>0</v>
      </c>
      <c r="W612">
        <f>_xlfn.XLOOKUP($L612,Forman!$B:$B,Forman!P:P)</f>
        <v>0</v>
      </c>
      <c r="X612" t="str">
        <f t="shared" si="34"/>
        <v>Fioul [METABOLHEAT - National]</v>
      </c>
      <c r="Y612" t="str">
        <f t="shared" si="37"/>
        <v>Fioul - Céramique : Four thermique - Céramique : Finition des produits - Céramiques et autres NMM [METABOLHEAT - National]</v>
      </c>
      <c r="Z612" t="str">
        <f t="shared" si="35"/>
        <v>Chaleur utile à 1000 °C [METABOLHEAT - National]</v>
      </c>
      <c r="AA612" t="str">
        <f t="shared" si="36"/>
        <v>Enfant</v>
      </c>
      <c r="AB612" t="s">
        <v>3978</v>
      </c>
      <c r="AC612" t="s">
        <v>3984</v>
      </c>
      <c r="AD612" t="s">
        <v>3988</v>
      </c>
    </row>
    <row r="613" spans="1:30" x14ac:dyDescent="0.3">
      <c r="A613">
        <v>7</v>
      </c>
      <c r="B613" t="s">
        <v>2765</v>
      </c>
      <c r="H613" t="s">
        <v>1743</v>
      </c>
      <c r="I613" t="str">
        <f>'Correspondance produits'!$B$152</f>
        <v>Gaz</v>
      </c>
      <c r="J613" t="s">
        <v>3217</v>
      </c>
      <c r="K613" t="s">
        <v>3204</v>
      </c>
      <c r="L613" t="s">
        <v>937</v>
      </c>
      <c r="M613" t="str">
        <f>'Correspondance produits'!$B$106</f>
        <v>Chaleur utile à 1000 °C</v>
      </c>
      <c r="O613">
        <f>_xlfn.XLOOKUP($L613,Forman!$B:$B,Forman!H:H)</f>
        <v>2.6</v>
      </c>
      <c r="P613" t="str">
        <f>_xlfn.XLOOKUP($L613,Forman!$B:$B,Forman!I:I)</f>
        <v>Rejets gazeux à 200 °C [METABOLHEAT - National]</v>
      </c>
      <c r="Q613">
        <f>_xlfn.XLOOKUP($L613,Forman!$B:$B,Forman!J:J)</f>
        <v>0.95</v>
      </c>
      <c r="R613">
        <f>_xlfn.XLOOKUP($L613,Forman!$B:$B,Forman!K:K)</f>
        <v>0</v>
      </c>
      <c r="S613">
        <f>_xlfn.XLOOKUP($L613,Forman!$B:$B,Forman!L:L)</f>
        <v>0</v>
      </c>
      <c r="T613" t="str">
        <f>_xlfn.XLOOKUP($L613,Forman!$B:$B,Forman!M:M)</f>
        <v>Rejets liquides à 85 °C [METABOLHEAT - National]</v>
      </c>
      <c r="U613">
        <f>_xlfn.XLOOKUP($L613,Forman!$B:$B,Forman!N:N)</f>
        <v>0.05</v>
      </c>
      <c r="V613">
        <f>_xlfn.XLOOKUP($L613,Forman!$B:$B,Forman!O:O)</f>
        <v>0</v>
      </c>
      <c r="W613">
        <f>_xlfn.XLOOKUP($L613,Forman!$B:$B,Forman!P:P)</f>
        <v>0</v>
      </c>
      <c r="X613" t="str">
        <f t="shared" si="34"/>
        <v>Gaz [METABOLHEAT - National]</v>
      </c>
      <c r="Y613" t="str">
        <f t="shared" si="37"/>
        <v>Gaz naturel et biogaz - Céramique : Four thermique - Céramique : Finition des produits - Céramiques et autres NMM [METABOLHEAT - National]</v>
      </c>
      <c r="Z613" t="str">
        <f t="shared" si="35"/>
        <v>Chaleur utile à 1000 °C [METABOLHEAT - National]</v>
      </c>
      <c r="AA613" t="str">
        <f t="shared" si="36"/>
        <v>Enfant</v>
      </c>
      <c r="AB613" t="s">
        <v>3978</v>
      </c>
      <c r="AC613" t="s">
        <v>3984</v>
      </c>
      <c r="AD613" t="s">
        <v>3988</v>
      </c>
    </row>
    <row r="614" spans="1:30" x14ac:dyDescent="0.3">
      <c r="A614">
        <v>6</v>
      </c>
      <c r="B614" t="s">
        <v>2766</v>
      </c>
      <c r="H614" t="s">
        <v>1744</v>
      </c>
      <c r="I614" t="str">
        <f>'Correspondance produits'!$B$85</f>
        <v>Électricité</v>
      </c>
      <c r="J614" t="s">
        <v>3211</v>
      </c>
      <c r="K614" t="s">
        <v>3204</v>
      </c>
      <c r="L614" t="str">
        <f>Forman!$B$13</f>
        <v>Heaters</v>
      </c>
      <c r="M614" t="str">
        <f>'Correspondance produits'!$B$108</f>
        <v>Chaleur utile à 600 °C</v>
      </c>
      <c r="O614">
        <f>_xlfn.XLOOKUP($L614,Forman!$B:$B,Forman!H:H)</f>
        <v>0</v>
      </c>
      <c r="P614">
        <f>_xlfn.XLOOKUP($L614,Forman!$B:$B,Forman!I:I)</f>
        <v>0</v>
      </c>
      <c r="Q614">
        <f>_xlfn.XLOOKUP($L614,Forman!$B:$B,Forman!J:J)</f>
        <v>0</v>
      </c>
      <c r="R614">
        <f>_xlfn.XLOOKUP($L614,Forman!$B:$B,Forman!K:K)</f>
        <v>0</v>
      </c>
      <c r="S614">
        <f>_xlfn.XLOOKUP($L614,Forman!$B:$B,Forman!L:L)</f>
        <v>0</v>
      </c>
      <c r="T614">
        <f>_xlfn.XLOOKUP($L614,Forman!$B:$B,Forman!M:M)</f>
        <v>0</v>
      </c>
      <c r="U614">
        <f>_xlfn.XLOOKUP($L614,Forman!$B:$B,Forman!N:N)</f>
        <v>0</v>
      </c>
      <c r="V614">
        <f>_xlfn.XLOOKUP($L614,Forman!$B:$B,Forman!O:O)</f>
        <v>0</v>
      </c>
      <c r="W614">
        <f>_xlfn.XLOOKUP($L614,Forman!$B:$B,Forman!P:P)</f>
        <v>0</v>
      </c>
      <c r="X614" t="str">
        <f t="shared" si="34"/>
        <v>Électricité [METABOLHEAT - National]</v>
      </c>
      <c r="Y614" t="str">
        <f t="shared" si="37"/>
        <v>Céramique : Four électrique - Céramique : Finition des produits - Céramiques et autres NMM [METABOLHEAT - National]</v>
      </c>
      <c r="Z614" t="str">
        <f t="shared" si="35"/>
        <v>Chaleur utile à 600 °C [METABOLHEAT - National]</v>
      </c>
      <c r="AA614" t="str">
        <f t="shared" si="36"/>
        <v>Enfant</v>
      </c>
      <c r="AB614" t="s">
        <v>3978</v>
      </c>
      <c r="AC614" t="s">
        <v>3984</v>
      </c>
      <c r="AD614" t="s">
        <v>3988</v>
      </c>
    </row>
    <row r="615" spans="1:30" x14ac:dyDescent="0.3">
      <c r="A615">
        <v>4</v>
      </c>
      <c r="B615" t="s">
        <v>479</v>
      </c>
      <c r="C615" t="s">
        <v>480</v>
      </c>
      <c r="H615" t="s">
        <v>948</v>
      </c>
      <c r="O615">
        <f>_xlfn.XLOOKUP($L615,Forman!$B:$B,Forman!H:H)</f>
        <v>0</v>
      </c>
      <c r="P615">
        <f>_xlfn.XLOOKUP($L615,Forman!$B:$B,Forman!I:I)</f>
        <v>0</v>
      </c>
      <c r="Q615">
        <f>_xlfn.XLOOKUP($L615,Forman!$B:$B,Forman!J:J)</f>
        <v>0</v>
      </c>
      <c r="R615">
        <f>_xlfn.XLOOKUP($L615,Forman!$B:$B,Forman!K:K)</f>
        <v>0</v>
      </c>
      <c r="S615">
        <f>_xlfn.XLOOKUP($L615,Forman!$B:$B,Forman!L:L)</f>
        <v>0</v>
      </c>
      <c r="T615">
        <f>_xlfn.XLOOKUP($L615,Forman!$B:$B,Forman!M:M)</f>
        <v>0</v>
      </c>
      <c r="U615">
        <f>_xlfn.XLOOKUP($L615,Forman!$B:$B,Forman!N:N)</f>
        <v>0</v>
      </c>
      <c r="V615">
        <f>_xlfn.XLOOKUP($L615,Forman!$B:$B,Forman!O:O)</f>
        <v>0</v>
      </c>
      <c r="W615">
        <f>_xlfn.XLOOKUP($L615,Forman!$B:$B,Forman!P:P)</f>
        <v>0</v>
      </c>
      <c r="X615" t="str">
        <f t="shared" si="34"/>
        <v xml:space="preserve"> [METABOLHEAT - National]</v>
      </c>
      <c r="Y615" t="str">
        <f t="shared" si="37"/>
        <v>Verre [METABOLHEAT - National]</v>
      </c>
      <c r="Z615" t="str">
        <f t="shared" si="35"/>
        <v xml:space="preserve"> [METABOLHEAT - National]</v>
      </c>
      <c r="AA615" t="str">
        <f t="shared" si="36"/>
        <v>Parent</v>
      </c>
    </row>
    <row r="616" spans="1:30" x14ac:dyDescent="0.3">
      <c r="A616">
        <v>5</v>
      </c>
      <c r="B616" t="s">
        <v>2767</v>
      </c>
      <c r="H616" t="s">
        <v>1745</v>
      </c>
      <c r="I616" t="str">
        <f>'Correspondance produits'!$B$85</f>
        <v>Électricité</v>
      </c>
      <c r="J616" t="s">
        <v>3197</v>
      </c>
      <c r="K616" t="s">
        <v>3203</v>
      </c>
      <c r="L616" t="str">
        <f>Forman!$B$19</f>
        <v>Lighting</v>
      </c>
      <c r="M616" t="str">
        <f>'Correspondance produits'!$B$102</f>
        <v>Lumière</v>
      </c>
      <c r="O616">
        <f>_xlfn.XLOOKUP($L616,Forman!$B:$B,Forman!H:H)</f>
        <v>0</v>
      </c>
      <c r="P616">
        <f>_xlfn.XLOOKUP($L616,Forman!$B:$B,Forman!I:I)</f>
        <v>0</v>
      </c>
      <c r="Q616">
        <f>_xlfn.XLOOKUP($L616,Forman!$B:$B,Forman!J:J)</f>
        <v>0</v>
      </c>
      <c r="R616">
        <f>_xlfn.XLOOKUP($L616,Forman!$B:$B,Forman!K:K)</f>
        <v>0</v>
      </c>
      <c r="S616">
        <f>_xlfn.XLOOKUP($L616,Forman!$B:$B,Forman!L:L)</f>
        <v>0</v>
      </c>
      <c r="T616">
        <f>_xlfn.XLOOKUP($L616,Forman!$B:$B,Forman!M:M)</f>
        <v>0</v>
      </c>
      <c r="U616">
        <f>_xlfn.XLOOKUP($L616,Forman!$B:$B,Forman!N:N)</f>
        <v>0</v>
      </c>
      <c r="V616">
        <f>_xlfn.XLOOKUP($L616,Forman!$B:$B,Forman!O:O)</f>
        <v>0</v>
      </c>
      <c r="W616">
        <f>_xlfn.XLOOKUP($L616,Forman!$B:$B,Forman!P:P)</f>
        <v>0</v>
      </c>
      <c r="X616" t="str">
        <f t="shared" si="34"/>
        <v>Électricité [METABOLHEAT - National]</v>
      </c>
      <c r="Y616" t="str">
        <f t="shared" si="37"/>
        <v>Éclairage - Production de verre [METABOLHEAT - National]</v>
      </c>
      <c r="Z616" t="str">
        <f t="shared" si="35"/>
        <v>Lumière [METABOLHEAT - National]</v>
      </c>
      <c r="AA616" t="str">
        <f t="shared" si="36"/>
        <v>Enfant</v>
      </c>
      <c r="AB616" t="s">
        <v>3978</v>
      </c>
      <c r="AC616" t="s">
        <v>3983</v>
      </c>
    </row>
    <row r="617" spans="1:30" x14ac:dyDescent="0.3">
      <c r="A617">
        <v>5</v>
      </c>
      <c r="B617" t="s">
        <v>2768</v>
      </c>
      <c r="H617" t="s">
        <v>1746</v>
      </c>
      <c r="I617" t="str">
        <f>'Correspondance produits'!$B$85</f>
        <v>Électricité</v>
      </c>
      <c r="J617" t="s">
        <v>3198</v>
      </c>
      <c r="K617" t="s">
        <v>3203</v>
      </c>
      <c r="L617" t="str">
        <f>Forman!$B$12</f>
        <v>Compressors</v>
      </c>
      <c r="M617" t="str">
        <f>'Correspondance produits'!$B$93</f>
        <v>Air haute pression</v>
      </c>
      <c r="O617">
        <f>_xlfn.XLOOKUP($L617,Forman!$B:$B,Forman!H:H)</f>
        <v>5.3333333333333339</v>
      </c>
      <c r="P617">
        <f>_xlfn.XLOOKUP($L617,Forman!$B:$B,Forman!I:I)</f>
        <v>0</v>
      </c>
      <c r="Q617">
        <f>_xlfn.XLOOKUP($L617,Forman!$B:$B,Forman!J:J)</f>
        <v>0</v>
      </c>
      <c r="R617">
        <f>_xlfn.XLOOKUP($L617,Forman!$B:$B,Forman!K:K)</f>
        <v>0</v>
      </c>
      <c r="S617">
        <f>_xlfn.XLOOKUP($L617,Forman!$B:$B,Forman!L:L)</f>
        <v>0</v>
      </c>
      <c r="T617" t="str">
        <f>_xlfn.XLOOKUP($L617,Forman!$B:$B,Forman!M:M)</f>
        <v>Rejets liquides à 80 °C [METABOLHEAT - National]</v>
      </c>
      <c r="U617">
        <f>_xlfn.XLOOKUP($L617,Forman!$B:$B,Forman!N:N)</f>
        <v>1</v>
      </c>
      <c r="V617">
        <f>_xlfn.XLOOKUP($L617,Forman!$B:$B,Forman!O:O)</f>
        <v>0</v>
      </c>
      <c r="W617">
        <f>_xlfn.XLOOKUP($L617,Forman!$B:$B,Forman!P:P)</f>
        <v>0</v>
      </c>
      <c r="X617" t="str">
        <f t="shared" si="34"/>
        <v>Électricité [METABOLHEAT - National]</v>
      </c>
      <c r="Y617" t="str">
        <f t="shared" si="37"/>
        <v>Compresseurs d'air - Production de verre [METABOLHEAT - National]</v>
      </c>
      <c r="Z617" t="str">
        <f t="shared" si="35"/>
        <v>Air haute pression [METABOLHEAT - National]</v>
      </c>
      <c r="AA617" t="str">
        <f t="shared" si="36"/>
        <v>Enfant</v>
      </c>
      <c r="AB617" t="s">
        <v>3978</v>
      </c>
      <c r="AC617" t="s">
        <v>3983</v>
      </c>
      <c r="AD617" t="s">
        <v>3989</v>
      </c>
    </row>
    <row r="618" spans="1:30" x14ac:dyDescent="0.3">
      <c r="A618">
        <v>5</v>
      </c>
      <c r="B618" t="s">
        <v>2769</v>
      </c>
      <c r="H618" t="s">
        <v>1747</v>
      </c>
      <c r="I618" t="str">
        <f>'Correspondance produits'!$B$85</f>
        <v>Électricité</v>
      </c>
      <c r="J618" t="s">
        <v>3199</v>
      </c>
      <c r="K618" t="s">
        <v>3203</v>
      </c>
      <c r="L618" t="str">
        <f>Forman!$B$11</f>
        <v>Motors</v>
      </c>
      <c r="M618" t="str">
        <f>'Correspondance produits'!$B$88</f>
        <v>Entraînement mécanique</v>
      </c>
      <c r="O618">
        <f>_xlfn.XLOOKUP($L618,Forman!$B:$B,Forman!H:H)</f>
        <v>2.9999999999999996</v>
      </c>
      <c r="P618">
        <f>_xlfn.XLOOKUP($L618,Forman!$B:$B,Forman!I:I)</f>
        <v>0</v>
      </c>
      <c r="Q618">
        <f>_xlfn.XLOOKUP($L618,Forman!$B:$B,Forman!J:J)</f>
        <v>0</v>
      </c>
      <c r="R618">
        <f>_xlfn.XLOOKUP($L618,Forman!$B:$B,Forman!K:K)</f>
        <v>0</v>
      </c>
      <c r="S618">
        <f>_xlfn.XLOOKUP($L618,Forman!$B:$B,Forman!L:L)</f>
        <v>0</v>
      </c>
      <c r="T618" t="str">
        <f>_xlfn.XLOOKUP($L618,Forman!$B:$B,Forman!M:M)</f>
        <v>Rejets liquides à 55 °C [METABOLHEAT - National]</v>
      </c>
      <c r="U618">
        <f>_xlfn.XLOOKUP($L618,Forman!$B:$B,Forman!N:N)</f>
        <v>1</v>
      </c>
      <c r="V618">
        <f>_xlfn.XLOOKUP($L618,Forman!$B:$B,Forman!O:O)</f>
        <v>0</v>
      </c>
      <c r="W618">
        <f>_xlfn.XLOOKUP($L618,Forman!$B:$B,Forman!P:P)</f>
        <v>0</v>
      </c>
      <c r="X618" t="str">
        <f t="shared" si="34"/>
        <v>Électricité [METABOLHEAT - National]</v>
      </c>
      <c r="Y618" t="str">
        <f t="shared" si="37"/>
        <v>Moteurs - Production de verre [METABOLHEAT - National]</v>
      </c>
      <c r="Z618" t="str">
        <f t="shared" si="35"/>
        <v>Entraînement mécanique [METABOLHEAT - National]</v>
      </c>
      <c r="AA618" t="str">
        <f t="shared" si="36"/>
        <v>Enfant</v>
      </c>
      <c r="AB618" t="s">
        <v>3978</v>
      </c>
      <c r="AC618" t="s">
        <v>3983</v>
      </c>
    </row>
    <row r="619" spans="1:30" x14ac:dyDescent="0.3">
      <c r="A619">
        <v>5</v>
      </c>
      <c r="B619" t="s">
        <v>2770</v>
      </c>
      <c r="H619" t="s">
        <v>1748</v>
      </c>
      <c r="I619" t="str">
        <f>'Correspondance produits'!$B$85</f>
        <v>Électricité</v>
      </c>
      <c r="J619" t="s">
        <v>3200</v>
      </c>
      <c r="K619" t="s">
        <v>3203</v>
      </c>
      <c r="L619" t="str">
        <f>Forman!$B$27</f>
        <v>Other</v>
      </c>
      <c r="M619" t="str">
        <f>'Correspondance produits'!$B$91</f>
        <v>Energie cinétique</v>
      </c>
      <c r="O619">
        <f>_xlfn.XLOOKUP($L619,Forman!$B:$B,Forman!H:H)</f>
        <v>1</v>
      </c>
      <c r="P619">
        <f>_xlfn.XLOOKUP($L619,Forman!$B:$B,Forman!I:I)</f>
        <v>0</v>
      </c>
      <c r="Q619">
        <f>_xlfn.XLOOKUP($L619,Forman!$B:$B,Forman!J:J)</f>
        <v>0</v>
      </c>
      <c r="R619">
        <f>_xlfn.XLOOKUP($L619,Forman!$B:$B,Forman!K:K)</f>
        <v>0</v>
      </c>
      <c r="S619">
        <f>_xlfn.XLOOKUP($L619,Forman!$B:$B,Forman!L:L)</f>
        <v>0</v>
      </c>
      <c r="T619" t="str">
        <f>_xlfn.XLOOKUP($L619,Forman!$B:$B,Forman!M:M)</f>
        <v>Rejets liquides à 35 °C [METABOLHEAT - National]</v>
      </c>
      <c r="U619">
        <f>_xlfn.XLOOKUP($L619,Forman!$B:$B,Forman!N:N)</f>
        <v>1</v>
      </c>
      <c r="V619">
        <f>_xlfn.XLOOKUP($L619,Forman!$B:$B,Forman!O:O)</f>
        <v>0</v>
      </c>
      <c r="W619">
        <f>_xlfn.XLOOKUP($L619,Forman!$B:$B,Forman!P:P)</f>
        <v>0</v>
      </c>
      <c r="X619" t="str">
        <f t="shared" si="34"/>
        <v>Électricité [METABOLHEAT - National]</v>
      </c>
      <c r="Y619" t="str">
        <f t="shared" si="37"/>
        <v>Ventilateurs et pompes - Production de verre [METABOLHEAT - National]</v>
      </c>
      <c r="Z619" t="str">
        <f t="shared" si="35"/>
        <v>Energie cinétique [METABOLHEAT - National]</v>
      </c>
      <c r="AA619" t="str">
        <f t="shared" si="36"/>
        <v>Enfant</v>
      </c>
      <c r="AB619" t="s">
        <v>3978</v>
      </c>
      <c r="AC619" t="s">
        <v>3983</v>
      </c>
    </row>
    <row r="620" spans="1:30" x14ac:dyDescent="0.3">
      <c r="A620">
        <v>5</v>
      </c>
      <c r="B620" t="s">
        <v>2771</v>
      </c>
      <c r="H620" t="s">
        <v>2244</v>
      </c>
      <c r="O620">
        <f>_xlfn.XLOOKUP($L620,Forman!$B:$B,Forman!H:H)</f>
        <v>0</v>
      </c>
      <c r="P620">
        <f>_xlfn.XLOOKUP($L620,Forman!$B:$B,Forman!I:I)</f>
        <v>0</v>
      </c>
      <c r="Q620">
        <f>_xlfn.XLOOKUP($L620,Forman!$B:$B,Forman!J:J)</f>
        <v>0</v>
      </c>
      <c r="R620">
        <f>_xlfn.XLOOKUP($L620,Forman!$B:$B,Forman!K:K)</f>
        <v>0</v>
      </c>
      <c r="S620">
        <f>_xlfn.XLOOKUP($L620,Forman!$B:$B,Forman!L:L)</f>
        <v>0</v>
      </c>
      <c r="T620">
        <f>_xlfn.XLOOKUP($L620,Forman!$B:$B,Forman!M:M)</f>
        <v>0</v>
      </c>
      <c r="U620">
        <f>_xlfn.XLOOKUP($L620,Forman!$B:$B,Forman!N:N)</f>
        <v>0</v>
      </c>
      <c r="V620">
        <f>_xlfn.XLOOKUP($L620,Forman!$B:$B,Forman!O:O)</f>
        <v>0</v>
      </c>
      <c r="W620">
        <f>_xlfn.XLOOKUP($L620,Forman!$B:$B,Forman!P:P)</f>
        <v>0</v>
      </c>
      <c r="X620" t="str">
        <f t="shared" si="34"/>
        <v xml:space="preserve"> [METABOLHEAT - National]</v>
      </c>
      <c r="Y620" t="str">
        <f t="shared" si="37"/>
        <v>Chaleur basse enthalpie - Production de verre [METABOLHEAT - National]</v>
      </c>
      <c r="Z620" t="str">
        <f t="shared" si="35"/>
        <v xml:space="preserve"> [METABOLHEAT - National]</v>
      </c>
      <c r="AA620" t="str">
        <f t="shared" si="36"/>
        <v>Parent</v>
      </c>
    </row>
    <row r="621" spans="1:30" x14ac:dyDescent="0.3">
      <c r="A621">
        <v>6</v>
      </c>
      <c r="B621" t="s">
        <v>2772</v>
      </c>
      <c r="H621" t="s">
        <v>1749</v>
      </c>
      <c r="I621" t="str">
        <f>'Correspondance produits'!$B$161</f>
        <v>Diesel et biocarburants</v>
      </c>
      <c r="K621" t="s">
        <v>3203</v>
      </c>
      <c r="L621" t="s">
        <v>935</v>
      </c>
      <c r="M621" t="str">
        <f>'Correspondance produits'!$B$114</f>
        <v>Chaleur utile à 20 °C</v>
      </c>
      <c r="O621">
        <f>_xlfn.XLOOKUP($L621,Forman!$B:$B,Forman!H:H)</f>
        <v>2.8999999999999995</v>
      </c>
      <c r="P621" t="str">
        <f>_xlfn.XLOOKUP($L621,Forman!$B:$B,Forman!I:I)</f>
        <v>Rejets gazeux à 200 °C [METABOLHEAT - National]</v>
      </c>
      <c r="Q621">
        <f>_xlfn.XLOOKUP($L621,Forman!$B:$B,Forman!J:J)</f>
        <v>0.95</v>
      </c>
      <c r="R621">
        <f>_xlfn.XLOOKUP($L621,Forman!$B:$B,Forman!K:K)</f>
        <v>0</v>
      </c>
      <c r="S621">
        <f>_xlfn.XLOOKUP($L621,Forman!$B:$B,Forman!L:L)</f>
        <v>0</v>
      </c>
      <c r="T621" t="str">
        <f>_xlfn.XLOOKUP($L621,Forman!$B:$B,Forman!M:M)</f>
        <v>Rejets liquides à 85 °C [METABOLHEAT - National]</v>
      </c>
      <c r="U621">
        <f>_xlfn.XLOOKUP($L621,Forman!$B:$B,Forman!N:N)</f>
        <v>0.05</v>
      </c>
      <c r="V621">
        <f>_xlfn.XLOOKUP($L621,Forman!$B:$B,Forman!O:O)</f>
        <v>0</v>
      </c>
      <c r="W621">
        <f>_xlfn.XLOOKUP($L621,Forman!$B:$B,Forman!P:P)</f>
        <v>0</v>
      </c>
      <c r="X621" t="str">
        <f t="shared" si="34"/>
        <v>Diesel et biocarburants [METABOLHEAT - National]</v>
      </c>
      <c r="Y621" t="str">
        <f t="shared" si="37"/>
        <v>Gazole et biocarburants liquides - Chaleur basse enthalpie - Production de verre [METABOLHEAT - National]</v>
      </c>
      <c r="Z621" t="str">
        <f t="shared" si="35"/>
        <v>Chaleur utile à 20 °C [METABOLHEAT - National]</v>
      </c>
      <c r="AA621" t="str">
        <f t="shared" si="36"/>
        <v>Enfant</v>
      </c>
      <c r="AB621" t="s">
        <v>3978</v>
      </c>
      <c r="AC621" t="s">
        <v>3982</v>
      </c>
      <c r="AD621" t="s">
        <v>3991</v>
      </c>
    </row>
    <row r="622" spans="1:30" x14ac:dyDescent="0.3">
      <c r="A622">
        <v>6</v>
      </c>
      <c r="B622" t="s">
        <v>2773</v>
      </c>
      <c r="H622" t="s">
        <v>1750</v>
      </c>
      <c r="I622" t="str">
        <f>'Correspondance produits'!$B$152</f>
        <v>Gaz</v>
      </c>
      <c r="K622" t="s">
        <v>3203</v>
      </c>
      <c r="L622" t="s">
        <v>937</v>
      </c>
      <c r="M622" t="str">
        <f>'Correspondance produits'!$B$114</f>
        <v>Chaleur utile à 20 °C</v>
      </c>
      <c r="O622">
        <f>_xlfn.XLOOKUP($L622,Forman!$B:$B,Forman!H:H)</f>
        <v>2.6</v>
      </c>
      <c r="P622" t="str">
        <f>_xlfn.XLOOKUP($L622,Forman!$B:$B,Forman!I:I)</f>
        <v>Rejets gazeux à 200 °C [METABOLHEAT - National]</v>
      </c>
      <c r="Q622">
        <f>_xlfn.XLOOKUP($L622,Forman!$B:$B,Forman!J:J)</f>
        <v>0.95</v>
      </c>
      <c r="R622">
        <f>_xlfn.XLOOKUP($L622,Forman!$B:$B,Forman!K:K)</f>
        <v>0</v>
      </c>
      <c r="S622">
        <f>_xlfn.XLOOKUP($L622,Forman!$B:$B,Forman!L:L)</f>
        <v>0</v>
      </c>
      <c r="T622" t="str">
        <f>_xlfn.XLOOKUP($L622,Forman!$B:$B,Forman!M:M)</f>
        <v>Rejets liquides à 85 °C [METABOLHEAT - National]</v>
      </c>
      <c r="U622">
        <f>_xlfn.XLOOKUP($L622,Forman!$B:$B,Forman!N:N)</f>
        <v>0.05</v>
      </c>
      <c r="V622">
        <f>_xlfn.XLOOKUP($L622,Forman!$B:$B,Forman!O:O)</f>
        <v>0</v>
      </c>
      <c r="W622">
        <f>_xlfn.XLOOKUP($L622,Forman!$B:$B,Forman!P:P)</f>
        <v>0</v>
      </c>
      <c r="X622" t="str">
        <f t="shared" si="34"/>
        <v>Gaz [METABOLHEAT - National]</v>
      </c>
      <c r="Y622" t="str">
        <f t="shared" si="37"/>
        <v>Gaz naturel et biogaz - Chaleur basse enthalpie - Production de verre [METABOLHEAT - National]</v>
      </c>
      <c r="Z622" t="str">
        <f t="shared" si="35"/>
        <v>Chaleur utile à 20 °C [METABOLHEAT - National]</v>
      </c>
      <c r="AA622" t="str">
        <f t="shared" si="36"/>
        <v>Enfant</v>
      </c>
      <c r="AB622" t="s">
        <v>3978</v>
      </c>
      <c r="AC622" t="s">
        <v>3982</v>
      </c>
      <c r="AD622" t="s">
        <v>3991</v>
      </c>
    </row>
    <row r="623" spans="1:30" x14ac:dyDescent="0.3">
      <c r="A623">
        <v>6</v>
      </c>
      <c r="B623" t="s">
        <v>2774</v>
      </c>
      <c r="H623" t="s">
        <v>2103</v>
      </c>
      <c r="I623" t="str">
        <f>'Correspondance produits'!$B$158</f>
        <v>Solaire thermique et géothermie</v>
      </c>
      <c r="K623" t="s">
        <v>3203</v>
      </c>
      <c r="L623" t="s">
        <v>939</v>
      </c>
      <c r="M623" t="str">
        <f>'Correspondance produits'!$B$114</f>
        <v>Chaleur utile à 20 °C</v>
      </c>
      <c r="O623">
        <f>_xlfn.XLOOKUP($L623,Forman!$B:$B,Forman!H:H)</f>
        <v>2.117647058823529</v>
      </c>
      <c r="P623">
        <f>_xlfn.XLOOKUP($L623,Forman!$B:$B,Forman!I:I)</f>
        <v>0</v>
      </c>
      <c r="Q623">
        <f>_xlfn.XLOOKUP($L623,Forman!$B:$B,Forman!J:J)</f>
        <v>0</v>
      </c>
      <c r="R623">
        <f>_xlfn.XLOOKUP($L623,Forman!$B:$B,Forman!K:K)</f>
        <v>0</v>
      </c>
      <c r="S623">
        <f>_xlfn.XLOOKUP($L623,Forman!$B:$B,Forman!L:L)</f>
        <v>0</v>
      </c>
      <c r="T623" t="str">
        <f>_xlfn.XLOOKUP($L623,Forman!$B:$B,Forman!M:M)</f>
        <v>Rejets liquides à 50 °C [METABOLHEAT - National]</v>
      </c>
      <c r="U623">
        <f>_xlfn.XLOOKUP($L623,Forman!$B:$B,Forman!N:N)</f>
        <v>1</v>
      </c>
      <c r="V623">
        <f>_xlfn.XLOOKUP($L623,Forman!$B:$B,Forman!O:O)</f>
        <v>0</v>
      </c>
      <c r="W623">
        <f>_xlfn.XLOOKUP($L623,Forman!$B:$B,Forman!P:P)</f>
        <v>0</v>
      </c>
      <c r="X623" t="str">
        <f t="shared" si="34"/>
        <v>Solaire thermique et géothermie [METABOLHEAT - National]</v>
      </c>
      <c r="Y623" t="str">
        <f t="shared" si="37"/>
        <v>Solaire et géothermie - Chaleur basse enthalpie - Production de verre [METABOLHEAT - National]</v>
      </c>
      <c r="Z623" t="str">
        <f t="shared" si="35"/>
        <v>Chaleur utile à 20 °C [METABOLHEAT - National]</v>
      </c>
      <c r="AA623" t="str">
        <f t="shared" si="36"/>
        <v>Enfant</v>
      </c>
      <c r="AB623" t="s">
        <v>3978</v>
      </c>
      <c r="AC623" t="s">
        <v>3982</v>
      </c>
      <c r="AD623" t="s">
        <v>3991</v>
      </c>
    </row>
    <row r="624" spans="1:30" x14ac:dyDescent="0.3">
      <c r="A624">
        <v>6</v>
      </c>
      <c r="B624" t="s">
        <v>2775</v>
      </c>
      <c r="H624" t="s">
        <v>2104</v>
      </c>
      <c r="I624" t="str">
        <f>'Correspondance produits'!$B$78</f>
        <v>Chaleur ambiante (pompes à chaleur)</v>
      </c>
      <c r="K624" t="s">
        <v>3203</v>
      </c>
      <c r="L624" t="s">
        <v>957</v>
      </c>
      <c r="M624" t="str">
        <f>'Correspondance produits'!$B$114</f>
        <v>Chaleur utile à 20 °C</v>
      </c>
      <c r="O624">
        <f>_xlfn.XLOOKUP($L624,Forman!$B:$B,Forman!H:H)</f>
        <v>0</v>
      </c>
      <c r="P624">
        <f>_xlfn.XLOOKUP($L624,Forman!$B:$B,Forman!I:I)</f>
        <v>0</v>
      </c>
      <c r="Q624">
        <f>_xlfn.XLOOKUP($L624,Forman!$B:$B,Forman!J:J)</f>
        <v>0</v>
      </c>
      <c r="R624">
        <f>_xlfn.XLOOKUP($L624,Forman!$B:$B,Forman!K:K)</f>
        <v>0</v>
      </c>
      <c r="S624">
        <f>_xlfn.XLOOKUP($L624,Forman!$B:$B,Forman!L:L)</f>
        <v>0</v>
      </c>
      <c r="T624">
        <f>_xlfn.XLOOKUP($L624,Forman!$B:$B,Forman!M:M)</f>
        <v>0</v>
      </c>
      <c r="U624">
        <f>_xlfn.XLOOKUP($L624,Forman!$B:$B,Forman!N:N)</f>
        <v>0</v>
      </c>
      <c r="V624">
        <f>_xlfn.XLOOKUP($L624,Forman!$B:$B,Forman!O:O)</f>
        <v>0</v>
      </c>
      <c r="W624">
        <f>_xlfn.XLOOKUP($L624,Forman!$B:$B,Forman!P:P)</f>
        <v>0</v>
      </c>
      <c r="X624" t="str">
        <f t="shared" si="34"/>
        <v>Chaleur ambiante (pompes à chaleur) [METABOLHEAT - National]</v>
      </c>
      <c r="Y624" t="str">
        <f t="shared" si="37"/>
        <v>Chaleur ambiante - Chaleur basse enthalpie - Production de verre [METABOLHEAT - National]</v>
      </c>
      <c r="Z624" t="str">
        <f t="shared" si="35"/>
        <v>Chaleur utile à 20 °C [METABOLHEAT - National]</v>
      </c>
      <c r="AA624" t="str">
        <f t="shared" si="36"/>
        <v>Enfant</v>
      </c>
      <c r="AB624" t="s">
        <v>3978</v>
      </c>
      <c r="AC624" t="s">
        <v>3982</v>
      </c>
      <c r="AD624" t="s">
        <v>3991</v>
      </c>
    </row>
    <row r="625" spans="1:30" x14ac:dyDescent="0.3">
      <c r="A625">
        <v>6</v>
      </c>
      <c r="B625" t="s">
        <v>2776</v>
      </c>
      <c r="H625" t="s">
        <v>1751</v>
      </c>
      <c r="I625" t="str">
        <f>'Correspondance produits'!$B$85</f>
        <v>Électricité</v>
      </c>
      <c r="K625" t="s">
        <v>3203</v>
      </c>
      <c r="L625" t="s">
        <v>957</v>
      </c>
      <c r="M625" t="str">
        <f>'Correspondance produits'!$B$114</f>
        <v>Chaleur utile à 20 °C</v>
      </c>
      <c r="O625">
        <f>_xlfn.XLOOKUP($L625,Forman!$B:$B,Forman!H:H)</f>
        <v>0</v>
      </c>
      <c r="P625">
        <f>_xlfn.XLOOKUP($L625,Forman!$B:$B,Forman!I:I)</f>
        <v>0</v>
      </c>
      <c r="Q625">
        <f>_xlfn.XLOOKUP($L625,Forman!$B:$B,Forman!J:J)</f>
        <v>0</v>
      </c>
      <c r="R625">
        <f>_xlfn.XLOOKUP($L625,Forman!$B:$B,Forman!K:K)</f>
        <v>0</v>
      </c>
      <c r="S625">
        <f>_xlfn.XLOOKUP($L625,Forman!$B:$B,Forman!L:L)</f>
        <v>0</v>
      </c>
      <c r="T625">
        <f>_xlfn.XLOOKUP($L625,Forman!$B:$B,Forman!M:M)</f>
        <v>0</v>
      </c>
      <c r="U625">
        <f>_xlfn.XLOOKUP($L625,Forman!$B:$B,Forman!N:N)</f>
        <v>0</v>
      </c>
      <c r="V625">
        <f>_xlfn.XLOOKUP($L625,Forman!$B:$B,Forman!O:O)</f>
        <v>0</v>
      </c>
      <c r="W625">
        <f>_xlfn.XLOOKUP($L625,Forman!$B:$B,Forman!P:P)</f>
        <v>0</v>
      </c>
      <c r="X625" t="str">
        <f t="shared" si="34"/>
        <v>Électricité [METABOLHEAT - National]</v>
      </c>
      <c r="Y625" t="str">
        <f t="shared" si="37"/>
        <v>Électricité - Chaleur basse enthalpie - Production de verre [METABOLHEAT - National]</v>
      </c>
      <c r="Z625" t="str">
        <f t="shared" si="35"/>
        <v>Chaleur utile à 20 °C [METABOLHEAT - National]</v>
      </c>
      <c r="AA625" t="str">
        <f t="shared" si="36"/>
        <v>Enfant</v>
      </c>
      <c r="AB625" t="s">
        <v>3978</v>
      </c>
      <c r="AC625" t="s">
        <v>3982</v>
      </c>
      <c r="AD625" t="s">
        <v>3991</v>
      </c>
    </row>
    <row r="626" spans="1:30" x14ac:dyDescent="0.3">
      <c r="A626">
        <v>5</v>
      </c>
      <c r="B626" t="s">
        <v>2777</v>
      </c>
      <c r="H626" t="s">
        <v>2245</v>
      </c>
      <c r="O626">
        <f>_xlfn.XLOOKUP($L626,Forman!$B:$B,Forman!H:H)</f>
        <v>0</v>
      </c>
      <c r="P626">
        <f>_xlfn.XLOOKUP($L626,Forman!$B:$B,Forman!I:I)</f>
        <v>0</v>
      </c>
      <c r="Q626">
        <f>_xlfn.XLOOKUP($L626,Forman!$B:$B,Forman!J:J)</f>
        <v>0</v>
      </c>
      <c r="R626">
        <f>_xlfn.XLOOKUP($L626,Forman!$B:$B,Forman!K:K)</f>
        <v>0</v>
      </c>
      <c r="S626">
        <f>_xlfn.XLOOKUP($L626,Forman!$B:$B,Forman!L:L)</f>
        <v>0</v>
      </c>
      <c r="T626">
        <f>_xlfn.XLOOKUP($L626,Forman!$B:$B,Forman!M:M)</f>
        <v>0</v>
      </c>
      <c r="U626">
        <f>_xlfn.XLOOKUP($L626,Forman!$B:$B,Forman!N:N)</f>
        <v>0</v>
      </c>
      <c r="V626">
        <f>_xlfn.XLOOKUP($L626,Forman!$B:$B,Forman!O:O)</f>
        <v>0</v>
      </c>
      <c r="W626">
        <f>_xlfn.XLOOKUP($L626,Forman!$B:$B,Forman!P:P)</f>
        <v>0</v>
      </c>
      <c r="X626" t="str">
        <f t="shared" si="34"/>
        <v xml:space="preserve"> [METABOLHEAT - National]</v>
      </c>
      <c r="Y626" t="str">
        <f t="shared" si="37"/>
        <v>Verre : Cuve de fusion - Production de verre [METABOLHEAT - National]</v>
      </c>
      <c r="Z626" t="str">
        <f t="shared" si="35"/>
        <v xml:space="preserve"> [METABOLHEAT - National]</v>
      </c>
      <c r="AA626" t="str">
        <f t="shared" si="36"/>
        <v>Parent</v>
      </c>
    </row>
    <row r="627" spans="1:30" x14ac:dyDescent="0.3">
      <c r="A627">
        <v>6</v>
      </c>
      <c r="B627" t="s">
        <v>2778</v>
      </c>
      <c r="H627" t="s">
        <v>2246</v>
      </c>
      <c r="O627">
        <f>_xlfn.XLOOKUP($L627,Forman!$B:$B,Forman!H:H)</f>
        <v>0</v>
      </c>
      <c r="P627">
        <f>_xlfn.XLOOKUP($L627,Forman!$B:$B,Forman!I:I)</f>
        <v>0</v>
      </c>
      <c r="Q627">
        <f>_xlfn.XLOOKUP($L627,Forman!$B:$B,Forman!J:J)</f>
        <v>0</v>
      </c>
      <c r="R627">
        <f>_xlfn.XLOOKUP($L627,Forman!$B:$B,Forman!K:K)</f>
        <v>0</v>
      </c>
      <c r="S627">
        <f>_xlfn.XLOOKUP($L627,Forman!$B:$B,Forman!L:L)</f>
        <v>0</v>
      </c>
      <c r="T627">
        <f>_xlfn.XLOOKUP($L627,Forman!$B:$B,Forman!M:M)</f>
        <v>0</v>
      </c>
      <c r="U627">
        <f>_xlfn.XLOOKUP($L627,Forman!$B:$B,Forman!N:N)</f>
        <v>0</v>
      </c>
      <c r="V627">
        <f>_xlfn.XLOOKUP($L627,Forman!$B:$B,Forman!O:O)</f>
        <v>0</v>
      </c>
      <c r="W627">
        <f>_xlfn.XLOOKUP($L627,Forman!$B:$B,Forman!P:P)</f>
        <v>0</v>
      </c>
      <c r="X627" t="str">
        <f t="shared" si="34"/>
        <v xml:space="preserve"> [METABOLHEAT - National]</v>
      </c>
      <c r="Y627" t="str">
        <f t="shared" si="37"/>
        <v>Verre : Cuve de fusion thermique - Verre : Cuve de fusion - Production de verre [METABOLHEAT - National]</v>
      </c>
      <c r="Z627" t="str">
        <f t="shared" si="35"/>
        <v xml:space="preserve"> [METABOLHEAT - National]</v>
      </c>
      <c r="AA627" t="str">
        <f t="shared" si="36"/>
        <v>Parent</v>
      </c>
    </row>
    <row r="628" spans="1:30" x14ac:dyDescent="0.3">
      <c r="A628">
        <v>7</v>
      </c>
      <c r="B628" t="s">
        <v>2779</v>
      </c>
      <c r="H628" t="s">
        <v>1752</v>
      </c>
      <c r="I628" t="str">
        <f>'Correspondance produits'!$B$3</f>
        <v>Combustibles fossiles solides</v>
      </c>
      <c r="J628" t="s">
        <v>3217</v>
      </c>
      <c r="K628" t="s">
        <v>3204</v>
      </c>
      <c r="L628" t="str">
        <f>Forman!$B$16</f>
        <v>Glass production</v>
      </c>
      <c r="M628" t="str">
        <f>'Correspondance produits'!$B$106</f>
        <v>Chaleur utile à 1000 °C</v>
      </c>
      <c r="O628">
        <f>_xlfn.XLOOKUP($L628,Forman!$B:$B,Forman!H:H)</f>
        <v>1.1333333333333335</v>
      </c>
      <c r="P628" t="str">
        <f>_xlfn.XLOOKUP($L628,Forman!$B:$B,Forman!I:I)</f>
        <v>Rejets gazeux à 650 °C [METABOLHEAT - National]</v>
      </c>
      <c r="Q628">
        <f>_xlfn.XLOOKUP($L628,Forman!$B:$B,Forman!J:J)</f>
        <v>1</v>
      </c>
      <c r="R628">
        <f>_xlfn.XLOOKUP($L628,Forman!$B:$B,Forman!K:K)</f>
        <v>0</v>
      </c>
      <c r="S628">
        <f>_xlfn.XLOOKUP($L628,Forman!$B:$B,Forman!L:L)</f>
        <v>0</v>
      </c>
      <c r="T628">
        <f>_xlfn.XLOOKUP($L628,Forman!$B:$B,Forman!M:M)</f>
        <v>0</v>
      </c>
      <c r="U628">
        <f>_xlfn.XLOOKUP($L628,Forman!$B:$B,Forman!N:N)</f>
        <v>0</v>
      </c>
      <c r="V628">
        <f>_xlfn.XLOOKUP($L628,Forman!$B:$B,Forman!O:O)</f>
        <v>0</v>
      </c>
      <c r="W628">
        <f>_xlfn.XLOOKUP($L628,Forman!$B:$B,Forman!P:P)</f>
        <v>0</v>
      </c>
      <c r="X628" t="str">
        <f t="shared" si="34"/>
        <v>Combustibles fossiles solides [METABOLHEAT - National]</v>
      </c>
      <c r="Y628" t="str">
        <f t="shared" si="37"/>
        <v>Solides - Verre : Cuve de fusion thermique - Verre : Cuve de fusion - Production de verre [METABOLHEAT - National]</v>
      </c>
      <c r="Z628" t="str">
        <f t="shared" si="35"/>
        <v>Chaleur utile à 1000 °C [METABOLHEAT - National]</v>
      </c>
      <c r="AA628" t="str">
        <f t="shared" si="36"/>
        <v>Enfant</v>
      </c>
      <c r="AB628" t="s">
        <v>3978</v>
      </c>
      <c r="AC628" t="s">
        <v>3983</v>
      </c>
      <c r="AD628" t="s">
        <v>3991</v>
      </c>
    </row>
    <row r="629" spans="1:30" x14ac:dyDescent="0.3">
      <c r="A629">
        <v>7</v>
      </c>
      <c r="B629" t="s">
        <v>2780</v>
      </c>
      <c r="H629" t="s">
        <v>1753</v>
      </c>
      <c r="I629" t="str">
        <f>'Correspondance produits'!$B$38</f>
        <v>Gaz de pétrole liquéfiés</v>
      </c>
      <c r="J629" t="s">
        <v>3217</v>
      </c>
      <c r="K629" t="s">
        <v>3204</v>
      </c>
      <c r="L629" t="str">
        <f>Forman!$B$16</f>
        <v>Glass production</v>
      </c>
      <c r="M629" t="str">
        <f>'Correspondance produits'!$B$106</f>
        <v>Chaleur utile à 1000 °C</v>
      </c>
      <c r="O629">
        <f>_xlfn.XLOOKUP($L629,Forman!$B:$B,Forman!H:H)</f>
        <v>1.1333333333333335</v>
      </c>
      <c r="P629" t="str">
        <f>_xlfn.XLOOKUP($L629,Forman!$B:$B,Forman!I:I)</f>
        <v>Rejets gazeux à 650 °C [METABOLHEAT - National]</v>
      </c>
      <c r="Q629">
        <f>_xlfn.XLOOKUP($L629,Forman!$B:$B,Forman!J:J)</f>
        <v>1</v>
      </c>
      <c r="R629">
        <f>_xlfn.XLOOKUP($L629,Forman!$B:$B,Forman!K:K)</f>
        <v>0</v>
      </c>
      <c r="S629">
        <f>_xlfn.XLOOKUP($L629,Forman!$B:$B,Forman!L:L)</f>
        <v>0</v>
      </c>
      <c r="T629">
        <f>_xlfn.XLOOKUP($L629,Forman!$B:$B,Forman!M:M)</f>
        <v>0</v>
      </c>
      <c r="U629">
        <f>_xlfn.XLOOKUP($L629,Forman!$B:$B,Forman!N:N)</f>
        <v>0</v>
      </c>
      <c r="V629">
        <f>_xlfn.XLOOKUP($L629,Forman!$B:$B,Forman!O:O)</f>
        <v>0</v>
      </c>
      <c r="W629">
        <f>_xlfn.XLOOKUP($L629,Forman!$B:$B,Forman!P:P)</f>
        <v>0</v>
      </c>
      <c r="X629" t="str">
        <f t="shared" si="34"/>
        <v>Gaz de pétrole liquéfiés [METABOLHEAT - National]</v>
      </c>
      <c r="Y629" t="str">
        <f t="shared" si="37"/>
        <v>GPL - Verre : Cuve de fusion thermique - Verre : Cuve de fusion - Production de verre [METABOLHEAT - National]</v>
      </c>
      <c r="Z629" t="str">
        <f t="shared" si="35"/>
        <v>Chaleur utile à 1000 °C [METABOLHEAT - National]</v>
      </c>
      <c r="AA629" t="str">
        <f t="shared" si="36"/>
        <v>Enfant</v>
      </c>
      <c r="AB629" t="s">
        <v>3978</v>
      </c>
      <c r="AC629" t="s">
        <v>3983</v>
      </c>
      <c r="AD629" t="s">
        <v>3991</v>
      </c>
    </row>
    <row r="630" spans="1:30" x14ac:dyDescent="0.3">
      <c r="A630">
        <v>7</v>
      </c>
      <c r="B630" t="s">
        <v>2781</v>
      </c>
      <c r="H630" t="s">
        <v>1754</v>
      </c>
      <c r="I630" t="str">
        <f>'Correspondance produits'!$B$161</f>
        <v>Diesel et biocarburants</v>
      </c>
      <c r="J630" t="s">
        <v>3217</v>
      </c>
      <c r="K630" t="s">
        <v>3204</v>
      </c>
      <c r="L630" t="str">
        <f>Forman!$B$16</f>
        <v>Glass production</v>
      </c>
      <c r="M630" t="str">
        <f>'Correspondance produits'!$B$106</f>
        <v>Chaleur utile à 1000 °C</v>
      </c>
      <c r="O630">
        <f>_xlfn.XLOOKUP($L630,Forman!$B:$B,Forman!H:H)</f>
        <v>1.1333333333333335</v>
      </c>
      <c r="P630" t="str">
        <f>_xlfn.XLOOKUP($L630,Forman!$B:$B,Forman!I:I)</f>
        <v>Rejets gazeux à 650 °C [METABOLHEAT - National]</v>
      </c>
      <c r="Q630">
        <f>_xlfn.XLOOKUP($L630,Forman!$B:$B,Forman!J:J)</f>
        <v>1</v>
      </c>
      <c r="R630">
        <f>_xlfn.XLOOKUP($L630,Forman!$B:$B,Forman!K:K)</f>
        <v>0</v>
      </c>
      <c r="S630">
        <f>_xlfn.XLOOKUP($L630,Forman!$B:$B,Forman!L:L)</f>
        <v>0</v>
      </c>
      <c r="T630">
        <f>_xlfn.XLOOKUP($L630,Forman!$B:$B,Forman!M:M)</f>
        <v>0</v>
      </c>
      <c r="U630">
        <f>_xlfn.XLOOKUP($L630,Forman!$B:$B,Forman!N:N)</f>
        <v>0</v>
      </c>
      <c r="V630">
        <f>_xlfn.XLOOKUP($L630,Forman!$B:$B,Forman!O:O)</f>
        <v>0</v>
      </c>
      <c r="W630">
        <f>_xlfn.XLOOKUP($L630,Forman!$B:$B,Forman!P:P)</f>
        <v>0</v>
      </c>
      <c r="X630" t="str">
        <f t="shared" si="34"/>
        <v>Diesel et biocarburants [METABOLHEAT - National]</v>
      </c>
      <c r="Y630" t="str">
        <f t="shared" si="37"/>
        <v>Gazole et biocarburants liquides - Verre : Cuve de fusion thermique - Verre : Cuve de fusion - Production de verre [METABOLHEAT - National]</v>
      </c>
      <c r="Z630" t="str">
        <f t="shared" si="35"/>
        <v>Chaleur utile à 1000 °C [METABOLHEAT - National]</v>
      </c>
      <c r="AA630" t="str">
        <f t="shared" si="36"/>
        <v>Enfant</v>
      </c>
      <c r="AB630" t="s">
        <v>3978</v>
      </c>
      <c r="AC630" t="s">
        <v>3983</v>
      </c>
      <c r="AD630" t="s">
        <v>3991</v>
      </c>
    </row>
    <row r="631" spans="1:30" x14ac:dyDescent="0.3">
      <c r="A631">
        <v>7</v>
      </c>
      <c r="B631" t="s">
        <v>2782</v>
      </c>
      <c r="H631" t="s">
        <v>1755</v>
      </c>
      <c r="I631" t="str">
        <f>'Correspondance produits'!$B$46</f>
        <v>Fioul</v>
      </c>
      <c r="J631" t="s">
        <v>3217</v>
      </c>
      <c r="K631" t="s">
        <v>3204</v>
      </c>
      <c r="L631" t="str">
        <f>Forman!$B$16</f>
        <v>Glass production</v>
      </c>
      <c r="M631" t="str">
        <f>'Correspondance produits'!$B$106</f>
        <v>Chaleur utile à 1000 °C</v>
      </c>
      <c r="O631">
        <f>_xlfn.XLOOKUP($L631,Forman!$B:$B,Forman!H:H)</f>
        <v>1.1333333333333335</v>
      </c>
      <c r="P631" t="str">
        <f>_xlfn.XLOOKUP($L631,Forman!$B:$B,Forman!I:I)</f>
        <v>Rejets gazeux à 650 °C [METABOLHEAT - National]</v>
      </c>
      <c r="Q631">
        <f>_xlfn.XLOOKUP($L631,Forman!$B:$B,Forman!J:J)</f>
        <v>1</v>
      </c>
      <c r="R631">
        <f>_xlfn.XLOOKUP($L631,Forman!$B:$B,Forman!K:K)</f>
        <v>0</v>
      </c>
      <c r="S631">
        <f>_xlfn.XLOOKUP($L631,Forman!$B:$B,Forman!L:L)</f>
        <v>0</v>
      </c>
      <c r="T631">
        <f>_xlfn.XLOOKUP($L631,Forman!$B:$B,Forman!M:M)</f>
        <v>0</v>
      </c>
      <c r="U631">
        <f>_xlfn.XLOOKUP($L631,Forman!$B:$B,Forman!N:N)</f>
        <v>0</v>
      </c>
      <c r="V631">
        <f>_xlfn.XLOOKUP($L631,Forman!$B:$B,Forman!O:O)</f>
        <v>0</v>
      </c>
      <c r="W631">
        <f>_xlfn.XLOOKUP($L631,Forman!$B:$B,Forman!P:P)</f>
        <v>0</v>
      </c>
      <c r="X631" t="str">
        <f t="shared" si="34"/>
        <v>Fioul [METABOLHEAT - National]</v>
      </c>
      <c r="Y631" t="str">
        <f t="shared" si="37"/>
        <v>Fioul - Verre : Cuve de fusion thermique - Verre : Cuve de fusion - Production de verre [METABOLHEAT - National]</v>
      </c>
      <c r="Z631" t="str">
        <f t="shared" si="35"/>
        <v>Chaleur utile à 1000 °C [METABOLHEAT - National]</v>
      </c>
      <c r="AA631" t="str">
        <f t="shared" si="36"/>
        <v>Enfant</v>
      </c>
      <c r="AB631" t="s">
        <v>3978</v>
      </c>
      <c r="AC631" t="s">
        <v>3983</v>
      </c>
      <c r="AD631" t="s">
        <v>3991</v>
      </c>
    </row>
    <row r="632" spans="1:30" x14ac:dyDescent="0.3">
      <c r="A632">
        <v>7</v>
      </c>
      <c r="B632" t="s">
        <v>2783</v>
      </c>
      <c r="H632" t="s">
        <v>1756</v>
      </c>
      <c r="I632" t="str">
        <f>'Correspondance produits'!$B$152</f>
        <v>Gaz</v>
      </c>
      <c r="J632" t="s">
        <v>3217</v>
      </c>
      <c r="K632" t="s">
        <v>3204</v>
      </c>
      <c r="L632" t="str">
        <f>Forman!$B$16</f>
        <v>Glass production</v>
      </c>
      <c r="M632" t="str">
        <f>'Correspondance produits'!$B$106</f>
        <v>Chaleur utile à 1000 °C</v>
      </c>
      <c r="O632">
        <f>_xlfn.XLOOKUP($L632,Forman!$B:$B,Forman!H:H)</f>
        <v>1.1333333333333335</v>
      </c>
      <c r="P632" t="str">
        <f>_xlfn.XLOOKUP($L632,Forman!$B:$B,Forman!I:I)</f>
        <v>Rejets gazeux à 650 °C [METABOLHEAT - National]</v>
      </c>
      <c r="Q632">
        <f>_xlfn.XLOOKUP($L632,Forman!$B:$B,Forman!J:J)</f>
        <v>1</v>
      </c>
      <c r="R632">
        <f>_xlfn.XLOOKUP($L632,Forman!$B:$B,Forman!K:K)</f>
        <v>0</v>
      </c>
      <c r="S632">
        <f>_xlfn.XLOOKUP($L632,Forman!$B:$B,Forman!L:L)</f>
        <v>0</v>
      </c>
      <c r="T632">
        <f>_xlfn.XLOOKUP($L632,Forman!$B:$B,Forman!M:M)</f>
        <v>0</v>
      </c>
      <c r="U632">
        <f>_xlfn.XLOOKUP($L632,Forman!$B:$B,Forman!N:N)</f>
        <v>0</v>
      </c>
      <c r="V632">
        <f>_xlfn.XLOOKUP($L632,Forman!$B:$B,Forman!O:O)</f>
        <v>0</v>
      </c>
      <c r="W632">
        <f>_xlfn.XLOOKUP($L632,Forman!$B:$B,Forman!P:P)</f>
        <v>0</v>
      </c>
      <c r="X632" t="str">
        <f t="shared" si="34"/>
        <v>Gaz [METABOLHEAT - National]</v>
      </c>
      <c r="Y632" t="str">
        <f t="shared" si="37"/>
        <v>Gaz naturel et Biogaz - Verre : Cuve de fusion thermique - Verre : Cuve de fusion - Production de verre [METABOLHEAT - National]</v>
      </c>
      <c r="Z632" t="str">
        <f t="shared" si="35"/>
        <v>Chaleur utile à 1000 °C [METABOLHEAT - National]</v>
      </c>
      <c r="AA632" t="str">
        <f t="shared" si="36"/>
        <v>Enfant</v>
      </c>
      <c r="AB632" t="s">
        <v>3978</v>
      </c>
      <c r="AC632" t="s">
        <v>3983</v>
      </c>
      <c r="AD632" t="s">
        <v>3991</v>
      </c>
    </row>
    <row r="633" spans="1:30" x14ac:dyDescent="0.3">
      <c r="A633">
        <v>6</v>
      </c>
      <c r="B633" t="s">
        <v>2784</v>
      </c>
      <c r="H633" t="s">
        <v>1757</v>
      </c>
      <c r="I633" t="str">
        <f>'Correspondance produits'!$B$85</f>
        <v>Électricité</v>
      </c>
      <c r="J633" t="s">
        <v>3211</v>
      </c>
      <c r="K633" t="s">
        <v>3204</v>
      </c>
      <c r="L633" t="str">
        <f>Forman!$B$13</f>
        <v>Heaters</v>
      </c>
      <c r="M633" t="str">
        <f>'Correspondance produits'!$B$108</f>
        <v>Chaleur utile à 600 °C</v>
      </c>
      <c r="O633">
        <f>_xlfn.XLOOKUP($L633,Forman!$B:$B,Forman!H:H)</f>
        <v>0</v>
      </c>
      <c r="P633">
        <f>_xlfn.XLOOKUP($L633,Forman!$B:$B,Forman!I:I)</f>
        <v>0</v>
      </c>
      <c r="Q633">
        <f>_xlfn.XLOOKUP($L633,Forman!$B:$B,Forman!J:J)</f>
        <v>0</v>
      </c>
      <c r="R633">
        <f>_xlfn.XLOOKUP($L633,Forman!$B:$B,Forman!K:K)</f>
        <v>0</v>
      </c>
      <c r="S633">
        <f>_xlfn.XLOOKUP($L633,Forman!$B:$B,Forman!L:L)</f>
        <v>0</v>
      </c>
      <c r="T633">
        <f>_xlfn.XLOOKUP($L633,Forman!$B:$B,Forman!M:M)</f>
        <v>0</v>
      </c>
      <c r="U633">
        <f>_xlfn.XLOOKUP($L633,Forman!$B:$B,Forman!N:N)</f>
        <v>0</v>
      </c>
      <c r="V633">
        <f>_xlfn.XLOOKUP($L633,Forman!$B:$B,Forman!O:O)</f>
        <v>0</v>
      </c>
      <c r="W633">
        <f>_xlfn.XLOOKUP($L633,Forman!$B:$B,Forman!P:P)</f>
        <v>0</v>
      </c>
      <c r="X633" t="str">
        <f t="shared" si="34"/>
        <v>Électricité [METABOLHEAT - National]</v>
      </c>
      <c r="Y633" t="str">
        <f t="shared" si="37"/>
        <v>Verre : Cuve de fusion électrique - Verre : Cuve de fusion - Production de verre [METABOLHEAT - National]</v>
      </c>
      <c r="Z633" t="str">
        <f t="shared" si="35"/>
        <v>Chaleur utile à 600 °C [METABOLHEAT - National]</v>
      </c>
      <c r="AA633" t="str">
        <f t="shared" si="36"/>
        <v>Enfant</v>
      </c>
      <c r="AB633" t="s">
        <v>3978</v>
      </c>
      <c r="AC633" t="s">
        <v>3983</v>
      </c>
      <c r="AD633" t="s">
        <v>3991</v>
      </c>
    </row>
    <row r="634" spans="1:30" x14ac:dyDescent="0.3">
      <c r="A634">
        <v>5</v>
      </c>
      <c r="B634" t="s">
        <v>2785</v>
      </c>
      <c r="H634" t="s">
        <v>1758</v>
      </c>
      <c r="I634" t="str">
        <f>'Correspondance produits'!$B$85</f>
        <v>Électricité</v>
      </c>
      <c r="J634" t="s">
        <v>3201</v>
      </c>
      <c r="K634" t="s">
        <v>3204</v>
      </c>
      <c r="L634" t="str">
        <f>Forman!$B$11</f>
        <v>Motors</v>
      </c>
      <c r="M634" t="s">
        <v>1039</v>
      </c>
      <c r="O634">
        <f>_xlfn.XLOOKUP($L634,Forman!$B:$B,Forman!H:H)</f>
        <v>2.9999999999999996</v>
      </c>
      <c r="P634">
        <f>_xlfn.XLOOKUP($L634,Forman!$B:$B,Forman!I:I)</f>
        <v>0</v>
      </c>
      <c r="Q634">
        <f>_xlfn.XLOOKUP($L634,Forman!$B:$B,Forman!J:J)</f>
        <v>0</v>
      </c>
      <c r="R634">
        <f>_xlfn.XLOOKUP($L634,Forman!$B:$B,Forman!K:K)</f>
        <v>0</v>
      </c>
      <c r="S634">
        <f>_xlfn.XLOOKUP($L634,Forman!$B:$B,Forman!L:L)</f>
        <v>0</v>
      </c>
      <c r="T634" t="str">
        <f>_xlfn.XLOOKUP($L634,Forman!$B:$B,Forman!M:M)</f>
        <v>Rejets liquides à 55 °C [METABOLHEAT - National]</v>
      </c>
      <c r="U634">
        <f>_xlfn.XLOOKUP($L634,Forman!$B:$B,Forman!N:N)</f>
        <v>1</v>
      </c>
      <c r="V634">
        <f>_xlfn.XLOOKUP($L634,Forman!$B:$B,Forman!O:O)</f>
        <v>0</v>
      </c>
      <c r="W634">
        <f>_xlfn.XLOOKUP($L634,Forman!$B:$B,Forman!P:P)</f>
        <v>0</v>
      </c>
      <c r="X634" t="str">
        <f t="shared" si="34"/>
        <v>Électricité [METABOLHEAT - National]</v>
      </c>
      <c r="Y634" t="str">
        <f t="shared" si="37"/>
        <v>Verre : Formage - Production de verre [METABOLHEAT - National]</v>
      </c>
      <c r="Z634" t="str">
        <f t="shared" si="35"/>
        <v>Travail de machine [METABOLHEAT - National]</v>
      </c>
      <c r="AA634" t="str">
        <f t="shared" si="36"/>
        <v>Enfant</v>
      </c>
      <c r="AB634" t="s">
        <v>3978</v>
      </c>
      <c r="AC634" t="s">
        <v>3983</v>
      </c>
    </row>
    <row r="635" spans="1:30" x14ac:dyDescent="0.3">
      <c r="A635">
        <v>5</v>
      </c>
      <c r="B635" t="s">
        <v>2786</v>
      </c>
      <c r="H635" t="s">
        <v>2247</v>
      </c>
      <c r="O635">
        <f>_xlfn.XLOOKUP($L635,Forman!$B:$B,Forman!H:H)</f>
        <v>0</v>
      </c>
      <c r="P635">
        <f>_xlfn.XLOOKUP($L635,Forman!$B:$B,Forman!I:I)</f>
        <v>0</v>
      </c>
      <c r="Q635">
        <f>_xlfn.XLOOKUP($L635,Forman!$B:$B,Forman!J:J)</f>
        <v>0</v>
      </c>
      <c r="R635">
        <f>_xlfn.XLOOKUP($L635,Forman!$B:$B,Forman!K:K)</f>
        <v>0</v>
      </c>
      <c r="S635">
        <f>_xlfn.XLOOKUP($L635,Forman!$B:$B,Forman!L:L)</f>
        <v>0</v>
      </c>
      <c r="T635">
        <f>_xlfn.XLOOKUP($L635,Forman!$B:$B,Forman!M:M)</f>
        <v>0</v>
      </c>
      <c r="U635">
        <f>_xlfn.XLOOKUP($L635,Forman!$B:$B,Forman!N:N)</f>
        <v>0</v>
      </c>
      <c r="V635">
        <f>_xlfn.XLOOKUP($L635,Forman!$B:$B,Forman!O:O)</f>
        <v>0</v>
      </c>
      <c r="W635">
        <f>_xlfn.XLOOKUP($L635,Forman!$B:$B,Forman!P:P)</f>
        <v>0</v>
      </c>
      <c r="X635" t="str">
        <f t="shared" si="34"/>
        <v xml:space="preserve"> [METABOLHEAT - National]</v>
      </c>
      <c r="Y635" t="str">
        <f t="shared" si="37"/>
        <v>Verre : Recuit - Production de verre [METABOLHEAT - National]</v>
      </c>
      <c r="Z635" t="str">
        <f t="shared" si="35"/>
        <v xml:space="preserve"> [METABOLHEAT - National]</v>
      </c>
      <c r="AA635" t="str">
        <f t="shared" si="36"/>
        <v>Parent</v>
      </c>
    </row>
    <row r="636" spans="1:30" x14ac:dyDescent="0.3">
      <c r="A636">
        <v>6</v>
      </c>
      <c r="B636" t="s">
        <v>2787</v>
      </c>
      <c r="H636" t="s">
        <v>2248</v>
      </c>
      <c r="O636">
        <f>_xlfn.XLOOKUP($L636,Forman!$B:$B,Forman!H:H)</f>
        <v>0</v>
      </c>
      <c r="P636">
        <f>_xlfn.XLOOKUP($L636,Forman!$B:$B,Forman!I:I)</f>
        <v>0</v>
      </c>
      <c r="Q636">
        <f>_xlfn.XLOOKUP($L636,Forman!$B:$B,Forman!J:J)</f>
        <v>0</v>
      </c>
      <c r="R636">
        <f>_xlfn.XLOOKUP($L636,Forman!$B:$B,Forman!K:K)</f>
        <v>0</v>
      </c>
      <c r="S636">
        <f>_xlfn.XLOOKUP($L636,Forman!$B:$B,Forman!L:L)</f>
        <v>0</v>
      </c>
      <c r="T636">
        <f>_xlfn.XLOOKUP($L636,Forman!$B:$B,Forman!M:M)</f>
        <v>0</v>
      </c>
      <c r="U636">
        <f>_xlfn.XLOOKUP($L636,Forman!$B:$B,Forman!N:N)</f>
        <v>0</v>
      </c>
      <c r="V636">
        <f>_xlfn.XLOOKUP($L636,Forman!$B:$B,Forman!O:O)</f>
        <v>0</v>
      </c>
      <c r="W636">
        <f>_xlfn.XLOOKUP($L636,Forman!$B:$B,Forman!P:P)</f>
        <v>0</v>
      </c>
      <c r="X636" t="str">
        <f t="shared" si="34"/>
        <v xml:space="preserve"> [METABOLHEAT - National]</v>
      </c>
      <c r="Y636" t="str">
        <f t="shared" si="37"/>
        <v>Verre : Recuit thermique - Verre : Recuit - Production de verre [METABOLHEAT - National]</v>
      </c>
      <c r="Z636" t="str">
        <f t="shared" si="35"/>
        <v xml:space="preserve"> [METABOLHEAT - National]</v>
      </c>
      <c r="AA636" t="str">
        <f t="shared" si="36"/>
        <v>Parent</v>
      </c>
    </row>
    <row r="637" spans="1:30" x14ac:dyDescent="0.3">
      <c r="A637">
        <v>7</v>
      </c>
      <c r="B637" t="s">
        <v>2788</v>
      </c>
      <c r="H637" t="s">
        <v>1759</v>
      </c>
      <c r="I637" t="str">
        <f>'Correspondance produits'!$B$3</f>
        <v>Combustibles fossiles solides</v>
      </c>
      <c r="J637" t="s">
        <v>3217</v>
      </c>
      <c r="K637" t="s">
        <v>3204</v>
      </c>
      <c r="L637" t="str">
        <f>Forman!$B$16</f>
        <v>Glass production</v>
      </c>
      <c r="M637" t="str">
        <f>'Correspondance produits'!$B$106</f>
        <v>Chaleur utile à 1000 °C</v>
      </c>
      <c r="O637">
        <f>_xlfn.XLOOKUP($L637,Forman!$B:$B,Forman!H:H)</f>
        <v>1.1333333333333335</v>
      </c>
      <c r="P637" t="str">
        <f>_xlfn.XLOOKUP($L637,Forman!$B:$B,Forman!I:I)</f>
        <v>Rejets gazeux à 650 °C [METABOLHEAT - National]</v>
      </c>
      <c r="Q637">
        <f>_xlfn.XLOOKUP($L637,Forman!$B:$B,Forman!J:J)</f>
        <v>1</v>
      </c>
      <c r="R637">
        <f>_xlfn.XLOOKUP($L637,Forman!$B:$B,Forman!K:K)</f>
        <v>0</v>
      </c>
      <c r="S637">
        <f>_xlfn.XLOOKUP($L637,Forman!$B:$B,Forman!L:L)</f>
        <v>0</v>
      </c>
      <c r="T637">
        <f>_xlfn.XLOOKUP($L637,Forman!$B:$B,Forman!M:M)</f>
        <v>0</v>
      </c>
      <c r="U637">
        <f>_xlfn.XLOOKUP($L637,Forman!$B:$B,Forman!N:N)</f>
        <v>0</v>
      </c>
      <c r="V637">
        <f>_xlfn.XLOOKUP($L637,Forman!$B:$B,Forman!O:O)</f>
        <v>0</v>
      </c>
      <c r="W637">
        <f>_xlfn.XLOOKUP($L637,Forman!$B:$B,Forman!P:P)</f>
        <v>0</v>
      </c>
      <c r="X637" t="str">
        <f t="shared" si="34"/>
        <v>Combustibles fossiles solides [METABOLHEAT - National]</v>
      </c>
      <c r="Y637" t="str">
        <f t="shared" si="37"/>
        <v>Solides - Verre : Recuit thermique - Verre : Recuit - Production de verre [METABOLHEAT - National]</v>
      </c>
      <c r="Z637" t="str">
        <f t="shared" si="35"/>
        <v>Chaleur utile à 1000 °C [METABOLHEAT - National]</v>
      </c>
      <c r="AA637" t="str">
        <f t="shared" si="36"/>
        <v>Enfant</v>
      </c>
      <c r="AB637" t="s">
        <v>3978</v>
      </c>
      <c r="AC637" t="s">
        <v>3983</v>
      </c>
      <c r="AD637" t="s">
        <v>3991</v>
      </c>
    </row>
    <row r="638" spans="1:30" x14ac:dyDescent="0.3">
      <c r="A638">
        <v>7</v>
      </c>
      <c r="B638" t="s">
        <v>2789</v>
      </c>
      <c r="H638" t="s">
        <v>1760</v>
      </c>
      <c r="I638" t="str">
        <f>'Correspondance produits'!$B$38</f>
        <v>Gaz de pétrole liquéfiés</v>
      </c>
      <c r="J638" t="s">
        <v>3217</v>
      </c>
      <c r="K638" t="s">
        <v>3204</v>
      </c>
      <c r="L638" t="str">
        <f>Forman!$B$16</f>
        <v>Glass production</v>
      </c>
      <c r="M638" t="str">
        <f>'Correspondance produits'!$B$106</f>
        <v>Chaleur utile à 1000 °C</v>
      </c>
      <c r="O638">
        <f>_xlfn.XLOOKUP($L638,Forman!$B:$B,Forman!H:H)</f>
        <v>1.1333333333333335</v>
      </c>
      <c r="P638" t="str">
        <f>_xlfn.XLOOKUP($L638,Forman!$B:$B,Forman!I:I)</f>
        <v>Rejets gazeux à 650 °C [METABOLHEAT - National]</v>
      </c>
      <c r="Q638">
        <f>_xlfn.XLOOKUP($L638,Forman!$B:$B,Forman!J:J)</f>
        <v>1</v>
      </c>
      <c r="R638">
        <f>_xlfn.XLOOKUP($L638,Forman!$B:$B,Forman!K:K)</f>
        <v>0</v>
      </c>
      <c r="S638">
        <f>_xlfn.XLOOKUP($L638,Forman!$B:$B,Forman!L:L)</f>
        <v>0</v>
      </c>
      <c r="T638">
        <f>_xlfn.XLOOKUP($L638,Forman!$B:$B,Forman!M:M)</f>
        <v>0</v>
      </c>
      <c r="U638">
        <f>_xlfn.XLOOKUP($L638,Forman!$B:$B,Forman!N:N)</f>
        <v>0</v>
      </c>
      <c r="V638">
        <f>_xlfn.XLOOKUP($L638,Forman!$B:$B,Forman!O:O)</f>
        <v>0</v>
      </c>
      <c r="W638">
        <f>_xlfn.XLOOKUP($L638,Forman!$B:$B,Forman!P:P)</f>
        <v>0</v>
      </c>
      <c r="X638" t="str">
        <f t="shared" si="34"/>
        <v>Gaz de pétrole liquéfiés [METABOLHEAT - National]</v>
      </c>
      <c r="Y638" t="str">
        <f t="shared" si="37"/>
        <v>GPL - Verre : Recuit thermique - Verre : Recuit - Production de verre [METABOLHEAT - National]</v>
      </c>
      <c r="Z638" t="str">
        <f t="shared" si="35"/>
        <v>Chaleur utile à 1000 °C [METABOLHEAT - National]</v>
      </c>
      <c r="AA638" t="str">
        <f t="shared" si="36"/>
        <v>Enfant</v>
      </c>
      <c r="AB638" t="s">
        <v>3978</v>
      </c>
      <c r="AC638" t="s">
        <v>3983</v>
      </c>
      <c r="AD638" t="s">
        <v>3991</v>
      </c>
    </row>
    <row r="639" spans="1:30" x14ac:dyDescent="0.3">
      <c r="A639">
        <v>7</v>
      </c>
      <c r="B639" t="s">
        <v>2790</v>
      </c>
      <c r="H639" t="s">
        <v>1761</v>
      </c>
      <c r="I639" t="str">
        <f>'Correspondance produits'!$B$161</f>
        <v>Diesel et biocarburants</v>
      </c>
      <c r="J639" t="s">
        <v>3217</v>
      </c>
      <c r="K639" t="s">
        <v>3204</v>
      </c>
      <c r="L639" t="str">
        <f>Forman!$B$16</f>
        <v>Glass production</v>
      </c>
      <c r="M639" t="str">
        <f>'Correspondance produits'!$B$106</f>
        <v>Chaleur utile à 1000 °C</v>
      </c>
      <c r="O639">
        <f>_xlfn.XLOOKUP($L639,Forman!$B:$B,Forman!H:H)</f>
        <v>1.1333333333333335</v>
      </c>
      <c r="P639" t="str">
        <f>_xlfn.XLOOKUP($L639,Forman!$B:$B,Forman!I:I)</f>
        <v>Rejets gazeux à 650 °C [METABOLHEAT - National]</v>
      </c>
      <c r="Q639">
        <f>_xlfn.XLOOKUP($L639,Forman!$B:$B,Forman!J:J)</f>
        <v>1</v>
      </c>
      <c r="R639">
        <f>_xlfn.XLOOKUP($L639,Forman!$B:$B,Forman!K:K)</f>
        <v>0</v>
      </c>
      <c r="S639">
        <f>_xlfn.XLOOKUP($L639,Forman!$B:$B,Forman!L:L)</f>
        <v>0</v>
      </c>
      <c r="T639">
        <f>_xlfn.XLOOKUP($L639,Forman!$B:$B,Forman!M:M)</f>
        <v>0</v>
      </c>
      <c r="U639">
        <f>_xlfn.XLOOKUP($L639,Forman!$B:$B,Forman!N:N)</f>
        <v>0</v>
      </c>
      <c r="V639">
        <f>_xlfn.XLOOKUP($L639,Forman!$B:$B,Forman!O:O)</f>
        <v>0</v>
      </c>
      <c r="W639">
        <f>_xlfn.XLOOKUP($L639,Forman!$B:$B,Forman!P:P)</f>
        <v>0</v>
      </c>
      <c r="X639" t="str">
        <f t="shared" si="34"/>
        <v>Diesel et biocarburants [METABOLHEAT - National]</v>
      </c>
      <c r="Y639" t="str">
        <f t="shared" si="37"/>
        <v>Gazole et biocarburants liquides - Verre : Recuit thermique - Verre : Recuit - Production de verre [METABOLHEAT - National]</v>
      </c>
      <c r="Z639" t="str">
        <f t="shared" si="35"/>
        <v>Chaleur utile à 1000 °C [METABOLHEAT - National]</v>
      </c>
      <c r="AA639" t="str">
        <f t="shared" si="36"/>
        <v>Enfant</v>
      </c>
      <c r="AB639" t="s">
        <v>3978</v>
      </c>
      <c r="AC639" t="s">
        <v>3983</v>
      </c>
      <c r="AD639" t="s">
        <v>3991</v>
      </c>
    </row>
    <row r="640" spans="1:30" x14ac:dyDescent="0.3">
      <c r="A640">
        <v>7</v>
      </c>
      <c r="B640" t="s">
        <v>2791</v>
      </c>
      <c r="H640" t="s">
        <v>1762</v>
      </c>
      <c r="I640" t="str">
        <f>'Correspondance produits'!$B$46</f>
        <v>Fioul</v>
      </c>
      <c r="J640" t="s">
        <v>3217</v>
      </c>
      <c r="K640" t="s">
        <v>3204</v>
      </c>
      <c r="L640" t="str">
        <f>Forman!$B$16</f>
        <v>Glass production</v>
      </c>
      <c r="M640" t="str">
        <f>'Correspondance produits'!$B$106</f>
        <v>Chaleur utile à 1000 °C</v>
      </c>
      <c r="O640">
        <f>_xlfn.XLOOKUP($L640,Forman!$B:$B,Forman!H:H)</f>
        <v>1.1333333333333335</v>
      </c>
      <c r="P640" t="str">
        <f>_xlfn.XLOOKUP($L640,Forman!$B:$B,Forman!I:I)</f>
        <v>Rejets gazeux à 650 °C [METABOLHEAT - National]</v>
      </c>
      <c r="Q640">
        <f>_xlfn.XLOOKUP($L640,Forman!$B:$B,Forman!J:J)</f>
        <v>1</v>
      </c>
      <c r="R640">
        <f>_xlfn.XLOOKUP($L640,Forman!$B:$B,Forman!K:K)</f>
        <v>0</v>
      </c>
      <c r="S640">
        <f>_xlfn.XLOOKUP($L640,Forman!$B:$B,Forman!L:L)</f>
        <v>0</v>
      </c>
      <c r="T640">
        <f>_xlfn.XLOOKUP($L640,Forman!$B:$B,Forman!M:M)</f>
        <v>0</v>
      </c>
      <c r="U640">
        <f>_xlfn.XLOOKUP($L640,Forman!$B:$B,Forman!N:N)</f>
        <v>0</v>
      </c>
      <c r="V640">
        <f>_xlfn.XLOOKUP($L640,Forman!$B:$B,Forman!O:O)</f>
        <v>0</v>
      </c>
      <c r="W640">
        <f>_xlfn.XLOOKUP($L640,Forman!$B:$B,Forman!P:P)</f>
        <v>0</v>
      </c>
      <c r="X640" t="str">
        <f t="shared" si="34"/>
        <v>Fioul [METABOLHEAT - National]</v>
      </c>
      <c r="Y640" t="str">
        <f t="shared" si="37"/>
        <v>Fioul - Verre : Recuit thermique - Verre : Recuit - Production de verre [METABOLHEAT - National]</v>
      </c>
      <c r="Z640" t="str">
        <f t="shared" si="35"/>
        <v>Chaleur utile à 1000 °C [METABOLHEAT - National]</v>
      </c>
      <c r="AA640" t="str">
        <f t="shared" si="36"/>
        <v>Enfant</v>
      </c>
      <c r="AB640" t="s">
        <v>3978</v>
      </c>
      <c r="AC640" t="s">
        <v>3983</v>
      </c>
      <c r="AD640" t="s">
        <v>3991</v>
      </c>
    </row>
    <row r="641" spans="1:30" x14ac:dyDescent="0.3">
      <c r="A641">
        <v>7</v>
      </c>
      <c r="B641" t="s">
        <v>2792</v>
      </c>
      <c r="H641" t="s">
        <v>1763</v>
      </c>
      <c r="I641" t="str">
        <f>'Correspondance produits'!$B$152</f>
        <v>Gaz</v>
      </c>
      <c r="J641" t="s">
        <v>3217</v>
      </c>
      <c r="K641" t="s">
        <v>3204</v>
      </c>
      <c r="L641" t="str">
        <f>Forman!$B$16</f>
        <v>Glass production</v>
      </c>
      <c r="M641" t="str">
        <f>'Correspondance produits'!$B$106</f>
        <v>Chaleur utile à 1000 °C</v>
      </c>
      <c r="O641">
        <f>_xlfn.XLOOKUP($L641,Forman!$B:$B,Forman!H:H)</f>
        <v>1.1333333333333335</v>
      </c>
      <c r="P641" t="str">
        <f>_xlfn.XLOOKUP($L641,Forman!$B:$B,Forman!I:I)</f>
        <v>Rejets gazeux à 650 °C [METABOLHEAT - National]</v>
      </c>
      <c r="Q641">
        <f>_xlfn.XLOOKUP($L641,Forman!$B:$B,Forman!J:J)</f>
        <v>1</v>
      </c>
      <c r="R641">
        <f>_xlfn.XLOOKUP($L641,Forman!$B:$B,Forman!K:K)</f>
        <v>0</v>
      </c>
      <c r="S641">
        <f>_xlfn.XLOOKUP($L641,Forman!$B:$B,Forman!L:L)</f>
        <v>0</v>
      </c>
      <c r="T641">
        <f>_xlfn.XLOOKUP($L641,Forman!$B:$B,Forman!M:M)</f>
        <v>0</v>
      </c>
      <c r="U641">
        <f>_xlfn.XLOOKUP($L641,Forman!$B:$B,Forman!N:N)</f>
        <v>0</v>
      </c>
      <c r="V641">
        <f>_xlfn.XLOOKUP($L641,Forman!$B:$B,Forman!O:O)</f>
        <v>0</v>
      </c>
      <c r="W641">
        <f>_xlfn.XLOOKUP($L641,Forman!$B:$B,Forman!P:P)</f>
        <v>0</v>
      </c>
      <c r="X641" t="str">
        <f t="shared" si="34"/>
        <v>Gaz [METABOLHEAT - National]</v>
      </c>
      <c r="Y641" t="str">
        <f t="shared" si="37"/>
        <v>Gaz naturel et biogaz - Verre : Recuit thermique - Verre : Recuit - Production de verre [METABOLHEAT - National]</v>
      </c>
      <c r="Z641" t="str">
        <f t="shared" si="35"/>
        <v>Chaleur utile à 1000 °C [METABOLHEAT - National]</v>
      </c>
      <c r="AA641" t="str">
        <f t="shared" si="36"/>
        <v>Enfant</v>
      </c>
      <c r="AB641" t="s">
        <v>3978</v>
      </c>
      <c r="AC641" t="s">
        <v>3983</v>
      </c>
      <c r="AD641" t="s">
        <v>3991</v>
      </c>
    </row>
    <row r="642" spans="1:30" x14ac:dyDescent="0.3">
      <c r="A642">
        <v>6</v>
      </c>
      <c r="B642" t="s">
        <v>2793</v>
      </c>
      <c r="H642" t="s">
        <v>1764</v>
      </c>
      <c r="I642" t="str">
        <f>'Correspondance produits'!$B$85</f>
        <v>Électricité</v>
      </c>
      <c r="J642" t="s">
        <v>3211</v>
      </c>
      <c r="K642" t="s">
        <v>3204</v>
      </c>
      <c r="L642" t="str">
        <f>Forman!$B$13</f>
        <v>Heaters</v>
      </c>
      <c r="M642" t="str">
        <f>'Correspondance produits'!$B$108</f>
        <v>Chaleur utile à 600 °C</v>
      </c>
      <c r="O642">
        <f>_xlfn.XLOOKUP($L642,Forman!$B:$B,Forman!H:H)</f>
        <v>0</v>
      </c>
      <c r="P642">
        <f>_xlfn.XLOOKUP($L642,Forman!$B:$B,Forman!I:I)</f>
        <v>0</v>
      </c>
      <c r="Q642">
        <f>_xlfn.XLOOKUP($L642,Forman!$B:$B,Forman!J:J)</f>
        <v>0</v>
      </c>
      <c r="R642">
        <f>_xlfn.XLOOKUP($L642,Forman!$B:$B,Forman!K:K)</f>
        <v>0</v>
      </c>
      <c r="S642">
        <f>_xlfn.XLOOKUP($L642,Forman!$B:$B,Forman!L:L)</f>
        <v>0</v>
      </c>
      <c r="T642">
        <f>_xlfn.XLOOKUP($L642,Forman!$B:$B,Forman!M:M)</f>
        <v>0</v>
      </c>
      <c r="U642">
        <f>_xlfn.XLOOKUP($L642,Forman!$B:$B,Forman!N:N)</f>
        <v>0</v>
      </c>
      <c r="V642">
        <f>_xlfn.XLOOKUP($L642,Forman!$B:$B,Forman!O:O)</f>
        <v>0</v>
      </c>
      <c r="W642">
        <f>_xlfn.XLOOKUP($L642,Forman!$B:$B,Forman!P:P)</f>
        <v>0</v>
      </c>
      <c r="X642" t="str">
        <f t="shared" si="34"/>
        <v>Électricité [METABOLHEAT - National]</v>
      </c>
      <c r="Y642" t="str">
        <f t="shared" si="37"/>
        <v>Verre : Recuit électrique - Verre : Recuit - Production de verre [METABOLHEAT - National]</v>
      </c>
      <c r="Z642" t="str">
        <f t="shared" si="35"/>
        <v>Chaleur utile à 600 °C [METABOLHEAT - National]</v>
      </c>
      <c r="AA642" t="str">
        <f t="shared" si="36"/>
        <v>Enfant</v>
      </c>
      <c r="AB642" t="s">
        <v>3978</v>
      </c>
      <c r="AC642" t="s">
        <v>3983</v>
      </c>
      <c r="AD642" t="s">
        <v>3991</v>
      </c>
    </row>
    <row r="643" spans="1:30" x14ac:dyDescent="0.3">
      <c r="A643">
        <v>5</v>
      </c>
      <c r="B643" t="s">
        <v>2794</v>
      </c>
      <c r="H643" t="s">
        <v>1765</v>
      </c>
      <c r="I643" t="str">
        <f>'Correspondance produits'!$B$85</f>
        <v>Électricité</v>
      </c>
      <c r="J643" t="s">
        <v>3201</v>
      </c>
      <c r="K643" t="s">
        <v>3204</v>
      </c>
      <c r="L643" t="str">
        <f>Forman!$B$11</f>
        <v>Motors</v>
      </c>
      <c r="M643" t="s">
        <v>1039</v>
      </c>
      <c r="O643">
        <f>_xlfn.XLOOKUP($L643,Forman!$B:$B,Forman!H:H)</f>
        <v>2.9999999999999996</v>
      </c>
      <c r="P643">
        <f>_xlfn.XLOOKUP($L643,Forman!$B:$B,Forman!I:I)</f>
        <v>0</v>
      </c>
      <c r="Q643">
        <f>_xlfn.XLOOKUP($L643,Forman!$B:$B,Forman!J:J)</f>
        <v>0</v>
      </c>
      <c r="R643">
        <f>_xlfn.XLOOKUP($L643,Forman!$B:$B,Forman!K:K)</f>
        <v>0</v>
      </c>
      <c r="S643">
        <f>_xlfn.XLOOKUP($L643,Forman!$B:$B,Forman!L:L)</f>
        <v>0</v>
      </c>
      <c r="T643" t="str">
        <f>_xlfn.XLOOKUP($L643,Forman!$B:$B,Forman!M:M)</f>
        <v>Rejets liquides à 55 °C [METABOLHEAT - National]</v>
      </c>
      <c r="U643">
        <f>_xlfn.XLOOKUP($L643,Forman!$B:$B,Forman!N:N)</f>
        <v>1</v>
      </c>
      <c r="V643">
        <f>_xlfn.XLOOKUP($L643,Forman!$B:$B,Forman!O:O)</f>
        <v>0</v>
      </c>
      <c r="W643">
        <f>_xlfn.XLOOKUP($L643,Forman!$B:$B,Forman!P:P)</f>
        <v>0</v>
      </c>
      <c r="X643" t="str">
        <f t="shared" si="34"/>
        <v>Électricité [METABOLHEAT - National]</v>
      </c>
      <c r="Y643" t="str">
        <f t="shared" si="37"/>
        <v>Verre : Procédés de finition - Production de verre [METABOLHEAT - National]</v>
      </c>
      <c r="Z643" t="str">
        <f t="shared" si="35"/>
        <v>Travail de machine [METABOLHEAT - National]</v>
      </c>
      <c r="AA643" t="str">
        <f t="shared" si="36"/>
        <v>Enfant</v>
      </c>
      <c r="AB643" t="s">
        <v>3978</v>
      </c>
      <c r="AC643" t="s">
        <v>3983</v>
      </c>
      <c r="AD643" t="s">
        <v>3991</v>
      </c>
    </row>
    <row r="644" spans="1:30" x14ac:dyDescent="0.3">
      <c r="A644">
        <v>3</v>
      </c>
      <c r="B644" t="s">
        <v>481</v>
      </c>
      <c r="C644" t="s">
        <v>482</v>
      </c>
      <c r="O644">
        <f>_xlfn.XLOOKUP($L644,Forman!$B:$B,Forman!H:H)</f>
        <v>0</v>
      </c>
      <c r="P644">
        <f>_xlfn.XLOOKUP($L644,Forman!$B:$B,Forman!I:I)</f>
        <v>0</v>
      </c>
      <c r="Q644">
        <f>_xlfn.XLOOKUP($L644,Forman!$B:$B,Forman!J:J)</f>
        <v>0</v>
      </c>
      <c r="R644">
        <f>_xlfn.XLOOKUP($L644,Forman!$B:$B,Forman!K:K)</f>
        <v>0</v>
      </c>
      <c r="S644">
        <f>_xlfn.XLOOKUP($L644,Forman!$B:$B,Forman!L:L)</f>
        <v>0</v>
      </c>
      <c r="T644">
        <f>_xlfn.XLOOKUP($L644,Forman!$B:$B,Forman!M:M)</f>
        <v>0</v>
      </c>
      <c r="U644">
        <f>_xlfn.XLOOKUP($L644,Forman!$B:$B,Forman!N:N)</f>
        <v>0</v>
      </c>
      <c r="V644">
        <f>_xlfn.XLOOKUP($L644,Forman!$B:$B,Forman!O:O)</f>
        <v>0</v>
      </c>
      <c r="W644">
        <f>_xlfn.XLOOKUP($L644,Forman!$B:$B,Forman!P:P)</f>
        <v>0</v>
      </c>
      <c r="X644" t="str">
        <f t="shared" si="34"/>
        <v xml:space="preserve"> [METABOLHEAT - National]</v>
      </c>
      <c r="Y644" t="str">
        <f t="shared" si="37"/>
        <v>Papier, pâte à papier et imprimerie [METABOLHEAT - National]</v>
      </c>
      <c r="Z644" t="str">
        <f t="shared" si="35"/>
        <v xml:space="preserve"> [METABOLHEAT - National]</v>
      </c>
      <c r="AA644" t="str">
        <f t="shared" si="36"/>
        <v>Parent</v>
      </c>
    </row>
    <row r="645" spans="1:30" x14ac:dyDescent="0.3">
      <c r="A645">
        <v>4</v>
      </c>
      <c r="B645" t="s">
        <v>483</v>
      </c>
      <c r="C645" t="s">
        <v>484</v>
      </c>
      <c r="H645" t="s">
        <v>2249</v>
      </c>
      <c r="O645">
        <f>_xlfn.XLOOKUP($L645,Forman!$B:$B,Forman!H:H)</f>
        <v>0</v>
      </c>
      <c r="P645">
        <f>_xlfn.XLOOKUP($L645,Forman!$B:$B,Forman!I:I)</f>
        <v>0</v>
      </c>
      <c r="Q645">
        <f>_xlfn.XLOOKUP($L645,Forman!$B:$B,Forman!J:J)</f>
        <v>0</v>
      </c>
      <c r="R645">
        <f>_xlfn.XLOOKUP($L645,Forman!$B:$B,Forman!K:K)</f>
        <v>0</v>
      </c>
      <c r="S645">
        <f>_xlfn.XLOOKUP($L645,Forman!$B:$B,Forman!L:L)</f>
        <v>0</v>
      </c>
      <c r="T645">
        <f>_xlfn.XLOOKUP($L645,Forman!$B:$B,Forman!M:M)</f>
        <v>0</v>
      </c>
      <c r="U645">
        <f>_xlfn.XLOOKUP($L645,Forman!$B:$B,Forman!N:N)</f>
        <v>0</v>
      </c>
      <c r="V645">
        <f>_xlfn.XLOOKUP($L645,Forman!$B:$B,Forman!O:O)</f>
        <v>0</v>
      </c>
      <c r="W645">
        <f>_xlfn.XLOOKUP($L645,Forman!$B:$B,Forman!P:P)</f>
        <v>0</v>
      </c>
      <c r="X645" t="str">
        <f t="shared" si="34"/>
        <v xml:space="preserve"> [METABOLHEAT - National]</v>
      </c>
      <c r="Y645" t="str">
        <f t="shared" si="37"/>
        <v>Pâte à papier [METABOLHEAT - National]</v>
      </c>
      <c r="Z645" t="str">
        <f t="shared" si="35"/>
        <v xml:space="preserve"> [METABOLHEAT - National]</v>
      </c>
      <c r="AA645" t="str">
        <f t="shared" si="36"/>
        <v>Parent</v>
      </c>
    </row>
    <row r="646" spans="1:30" x14ac:dyDescent="0.3">
      <c r="A646">
        <v>5</v>
      </c>
      <c r="B646" t="s">
        <v>2795</v>
      </c>
      <c r="H646" t="s">
        <v>1766</v>
      </c>
      <c r="I646" t="str">
        <f>'Correspondance produits'!$B$85</f>
        <v>Électricité</v>
      </c>
      <c r="J646" t="s">
        <v>3197</v>
      </c>
      <c r="K646" t="s">
        <v>3203</v>
      </c>
      <c r="L646" t="str">
        <f>Forman!$B$19</f>
        <v>Lighting</v>
      </c>
      <c r="M646" t="str">
        <f>'Correspondance produits'!$B$102</f>
        <v>Lumière</v>
      </c>
      <c r="O646">
        <f>_xlfn.XLOOKUP($L646,Forman!$B:$B,Forman!H:H)</f>
        <v>0</v>
      </c>
      <c r="P646">
        <f>_xlfn.XLOOKUP($L646,Forman!$B:$B,Forman!I:I)</f>
        <v>0</v>
      </c>
      <c r="Q646">
        <f>_xlfn.XLOOKUP($L646,Forman!$B:$B,Forman!J:J)</f>
        <v>0</v>
      </c>
      <c r="R646">
        <f>_xlfn.XLOOKUP($L646,Forman!$B:$B,Forman!K:K)</f>
        <v>0</v>
      </c>
      <c r="S646">
        <f>_xlfn.XLOOKUP($L646,Forman!$B:$B,Forman!L:L)</f>
        <v>0</v>
      </c>
      <c r="T646">
        <f>_xlfn.XLOOKUP($L646,Forman!$B:$B,Forman!M:M)</f>
        <v>0</v>
      </c>
      <c r="U646">
        <f>_xlfn.XLOOKUP($L646,Forman!$B:$B,Forman!N:N)</f>
        <v>0</v>
      </c>
      <c r="V646">
        <f>_xlfn.XLOOKUP($L646,Forman!$B:$B,Forman!O:O)</f>
        <v>0</v>
      </c>
      <c r="W646">
        <f>_xlfn.XLOOKUP($L646,Forman!$B:$B,Forman!P:P)</f>
        <v>0</v>
      </c>
      <c r="X646" t="str">
        <f t="shared" si="34"/>
        <v>Électricité [METABOLHEAT - National]</v>
      </c>
      <c r="Y646" t="str">
        <f t="shared" si="37"/>
        <v>Éclairage - Production de pâte à papier [METABOLHEAT - National]</v>
      </c>
      <c r="Z646" t="str">
        <f t="shared" si="35"/>
        <v>Lumière [METABOLHEAT - National]</v>
      </c>
      <c r="AA646" t="str">
        <f t="shared" si="36"/>
        <v>Enfant</v>
      </c>
      <c r="AB646" t="s">
        <v>3979</v>
      </c>
      <c r="AC646" t="s">
        <v>3983</v>
      </c>
    </row>
    <row r="647" spans="1:30" x14ac:dyDescent="0.3">
      <c r="A647">
        <v>5</v>
      </c>
      <c r="B647" t="s">
        <v>2796</v>
      </c>
      <c r="H647" t="s">
        <v>1767</v>
      </c>
      <c r="I647" t="str">
        <f>'Correspondance produits'!$B$85</f>
        <v>Électricité</v>
      </c>
      <c r="J647" t="s">
        <v>3198</v>
      </c>
      <c r="K647" t="s">
        <v>3203</v>
      </c>
      <c r="L647" t="str">
        <f>Forman!$B$12</f>
        <v>Compressors</v>
      </c>
      <c r="M647" t="str">
        <f>'Correspondance produits'!$B$93</f>
        <v>Air haute pression</v>
      </c>
      <c r="O647">
        <f>_xlfn.XLOOKUP($L647,Forman!$B:$B,Forman!H:H)</f>
        <v>5.3333333333333339</v>
      </c>
      <c r="P647">
        <f>_xlfn.XLOOKUP($L647,Forman!$B:$B,Forman!I:I)</f>
        <v>0</v>
      </c>
      <c r="Q647">
        <f>_xlfn.XLOOKUP($L647,Forman!$B:$B,Forman!J:J)</f>
        <v>0</v>
      </c>
      <c r="R647">
        <f>_xlfn.XLOOKUP($L647,Forman!$B:$B,Forman!K:K)</f>
        <v>0</v>
      </c>
      <c r="S647">
        <f>_xlfn.XLOOKUP($L647,Forman!$B:$B,Forman!L:L)</f>
        <v>0</v>
      </c>
      <c r="T647" t="str">
        <f>_xlfn.XLOOKUP($L647,Forman!$B:$B,Forman!M:M)</f>
        <v>Rejets liquides à 80 °C [METABOLHEAT - National]</v>
      </c>
      <c r="U647">
        <f>_xlfn.XLOOKUP($L647,Forman!$B:$B,Forman!N:N)</f>
        <v>1</v>
      </c>
      <c r="V647">
        <f>_xlfn.XLOOKUP($L647,Forman!$B:$B,Forman!O:O)</f>
        <v>0</v>
      </c>
      <c r="W647">
        <f>_xlfn.XLOOKUP($L647,Forman!$B:$B,Forman!P:P)</f>
        <v>0</v>
      </c>
      <c r="X647" t="str">
        <f t="shared" si="34"/>
        <v>Électricité [METABOLHEAT - National]</v>
      </c>
      <c r="Y647" t="str">
        <f t="shared" si="37"/>
        <v>Compresseurs d'air - Production de pâte à papier [METABOLHEAT - National]</v>
      </c>
      <c r="Z647" t="str">
        <f t="shared" si="35"/>
        <v>Air haute pression [METABOLHEAT - National]</v>
      </c>
      <c r="AA647" t="str">
        <f t="shared" si="36"/>
        <v>Enfant</v>
      </c>
      <c r="AB647" t="s">
        <v>3979</v>
      </c>
      <c r="AC647" t="s">
        <v>3983</v>
      </c>
      <c r="AD647" t="s">
        <v>3989</v>
      </c>
    </row>
    <row r="648" spans="1:30" x14ac:dyDescent="0.3">
      <c r="A648">
        <v>5</v>
      </c>
      <c r="B648" t="s">
        <v>2797</v>
      </c>
      <c r="H648" t="s">
        <v>1768</v>
      </c>
      <c r="I648" t="str">
        <f>'Correspondance produits'!$B$85</f>
        <v>Électricité</v>
      </c>
      <c r="J648" t="s">
        <v>3199</v>
      </c>
      <c r="K648" t="s">
        <v>3203</v>
      </c>
      <c r="L648" t="str">
        <f>Forman!$B$11</f>
        <v>Motors</v>
      </c>
      <c r="M648" t="str">
        <f>'Correspondance produits'!$B$88</f>
        <v>Entraînement mécanique</v>
      </c>
      <c r="O648">
        <f>_xlfn.XLOOKUP($L648,Forman!$B:$B,Forman!H:H)</f>
        <v>2.9999999999999996</v>
      </c>
      <c r="P648">
        <f>_xlfn.XLOOKUP($L648,Forman!$B:$B,Forman!I:I)</f>
        <v>0</v>
      </c>
      <c r="Q648">
        <f>_xlfn.XLOOKUP($L648,Forman!$B:$B,Forman!J:J)</f>
        <v>0</v>
      </c>
      <c r="R648">
        <f>_xlfn.XLOOKUP($L648,Forman!$B:$B,Forman!K:K)</f>
        <v>0</v>
      </c>
      <c r="S648">
        <f>_xlfn.XLOOKUP($L648,Forman!$B:$B,Forman!L:L)</f>
        <v>0</v>
      </c>
      <c r="T648" t="str">
        <f>_xlfn.XLOOKUP($L648,Forman!$B:$B,Forman!M:M)</f>
        <v>Rejets liquides à 55 °C [METABOLHEAT - National]</v>
      </c>
      <c r="U648">
        <f>_xlfn.XLOOKUP($L648,Forman!$B:$B,Forman!N:N)</f>
        <v>1</v>
      </c>
      <c r="V648">
        <f>_xlfn.XLOOKUP($L648,Forman!$B:$B,Forman!O:O)</f>
        <v>0</v>
      </c>
      <c r="W648">
        <f>_xlfn.XLOOKUP($L648,Forman!$B:$B,Forman!P:P)</f>
        <v>0</v>
      </c>
      <c r="X648" t="str">
        <f t="shared" si="34"/>
        <v>Électricité [METABOLHEAT - National]</v>
      </c>
      <c r="Y648" t="str">
        <f t="shared" si="37"/>
        <v>Entraînements de moteur - Production de pâte à papier [METABOLHEAT - National]</v>
      </c>
      <c r="Z648" t="str">
        <f t="shared" si="35"/>
        <v>Entraînement mécanique [METABOLHEAT - National]</v>
      </c>
      <c r="AA648" t="str">
        <f t="shared" si="36"/>
        <v>Enfant</v>
      </c>
      <c r="AB648" t="s">
        <v>3979</v>
      </c>
      <c r="AC648" t="s">
        <v>3983</v>
      </c>
    </row>
    <row r="649" spans="1:30" x14ac:dyDescent="0.3">
      <c r="A649">
        <v>5</v>
      </c>
      <c r="B649" t="s">
        <v>2798</v>
      </c>
      <c r="H649" t="s">
        <v>1769</v>
      </c>
      <c r="I649" t="str">
        <f>'Correspondance produits'!$B$85</f>
        <v>Électricité</v>
      </c>
      <c r="J649" t="s">
        <v>3200</v>
      </c>
      <c r="K649" t="s">
        <v>3203</v>
      </c>
      <c r="L649" t="str">
        <f>Forman!$B$27</f>
        <v>Other</v>
      </c>
      <c r="M649" t="str">
        <f>'Correspondance produits'!$B$91</f>
        <v>Energie cinétique</v>
      </c>
      <c r="O649">
        <f>_xlfn.XLOOKUP($L649,Forman!$B:$B,Forman!H:H)</f>
        <v>1</v>
      </c>
      <c r="P649">
        <f>_xlfn.XLOOKUP($L649,Forman!$B:$B,Forman!I:I)</f>
        <v>0</v>
      </c>
      <c r="Q649">
        <f>_xlfn.XLOOKUP($L649,Forman!$B:$B,Forman!J:J)</f>
        <v>0</v>
      </c>
      <c r="R649">
        <f>_xlfn.XLOOKUP($L649,Forman!$B:$B,Forman!K:K)</f>
        <v>0</v>
      </c>
      <c r="S649">
        <f>_xlfn.XLOOKUP($L649,Forman!$B:$B,Forman!L:L)</f>
        <v>0</v>
      </c>
      <c r="T649" t="str">
        <f>_xlfn.XLOOKUP($L649,Forman!$B:$B,Forman!M:M)</f>
        <v>Rejets liquides à 35 °C [METABOLHEAT - National]</v>
      </c>
      <c r="U649">
        <f>_xlfn.XLOOKUP($L649,Forman!$B:$B,Forman!N:N)</f>
        <v>1</v>
      </c>
      <c r="V649">
        <f>_xlfn.XLOOKUP($L649,Forman!$B:$B,Forman!O:O)</f>
        <v>0</v>
      </c>
      <c r="W649">
        <f>_xlfn.XLOOKUP($L649,Forman!$B:$B,Forman!P:P)</f>
        <v>0</v>
      </c>
      <c r="X649" t="str">
        <f t="shared" si="34"/>
        <v>Électricité [METABOLHEAT - National]</v>
      </c>
      <c r="Y649" t="str">
        <f t="shared" si="37"/>
        <v>Ventilateurs et pompes - Production de pâte à papier [METABOLHEAT - National]</v>
      </c>
      <c r="Z649" t="str">
        <f t="shared" si="35"/>
        <v>Energie cinétique [METABOLHEAT - National]</v>
      </c>
      <c r="AA649" t="str">
        <f t="shared" si="36"/>
        <v>Enfant</v>
      </c>
      <c r="AB649" t="s">
        <v>3979</v>
      </c>
      <c r="AC649" t="s">
        <v>3983</v>
      </c>
    </row>
    <row r="650" spans="1:30" x14ac:dyDescent="0.3">
      <c r="A650">
        <v>5</v>
      </c>
      <c r="B650" t="s">
        <v>2799</v>
      </c>
      <c r="H650" t="s">
        <v>2250</v>
      </c>
      <c r="O650">
        <f>_xlfn.XLOOKUP($L650,Forman!$B:$B,Forman!H:H)</f>
        <v>0</v>
      </c>
      <c r="P650">
        <f>_xlfn.XLOOKUP($L650,Forman!$B:$B,Forman!I:I)</f>
        <v>0</v>
      </c>
      <c r="Q650">
        <f>_xlfn.XLOOKUP($L650,Forman!$B:$B,Forman!J:J)</f>
        <v>0</v>
      </c>
      <c r="R650">
        <f>_xlfn.XLOOKUP($L650,Forman!$B:$B,Forman!K:K)</f>
        <v>0</v>
      </c>
      <c r="S650">
        <f>_xlfn.XLOOKUP($L650,Forman!$B:$B,Forman!L:L)</f>
        <v>0</v>
      </c>
      <c r="T650">
        <f>_xlfn.XLOOKUP($L650,Forman!$B:$B,Forman!M:M)</f>
        <v>0</v>
      </c>
      <c r="U650">
        <f>_xlfn.XLOOKUP($L650,Forman!$B:$B,Forman!N:N)</f>
        <v>0</v>
      </c>
      <c r="V650">
        <f>_xlfn.XLOOKUP($L650,Forman!$B:$B,Forman!O:O)</f>
        <v>0</v>
      </c>
      <c r="W650">
        <f>_xlfn.XLOOKUP($L650,Forman!$B:$B,Forman!P:P)</f>
        <v>0</v>
      </c>
      <c r="X650" t="str">
        <f t="shared" si="34"/>
        <v xml:space="preserve"> [METABOLHEAT - National]</v>
      </c>
      <c r="Y650" t="str">
        <f t="shared" si="37"/>
        <v>Chaleur basse enthalpie - Production de pâte à papier [METABOLHEAT - National]</v>
      </c>
      <c r="Z650" t="str">
        <f t="shared" si="35"/>
        <v xml:space="preserve"> [METABOLHEAT - National]</v>
      </c>
      <c r="AA650" t="str">
        <f t="shared" si="36"/>
        <v>Parent</v>
      </c>
    </row>
    <row r="651" spans="1:30" x14ac:dyDescent="0.3">
      <c r="A651">
        <v>6</v>
      </c>
      <c r="B651" t="s">
        <v>2800</v>
      </c>
      <c r="H651" t="s">
        <v>1770</v>
      </c>
      <c r="I651" t="str">
        <f>'Correspondance produits'!$B$161</f>
        <v>Diesel et biocarburants</v>
      </c>
      <c r="K651" t="s">
        <v>3203</v>
      </c>
      <c r="L651" t="s">
        <v>935</v>
      </c>
      <c r="M651" t="str">
        <f>'Correspondance produits'!$B$114</f>
        <v>Chaleur utile à 20 °C</v>
      </c>
      <c r="O651">
        <f>_xlfn.XLOOKUP($L651,Forman!$B:$B,Forman!H:H)</f>
        <v>2.8999999999999995</v>
      </c>
      <c r="P651" t="str">
        <f>_xlfn.XLOOKUP($L651,Forman!$B:$B,Forman!I:I)</f>
        <v>Rejets gazeux à 200 °C [METABOLHEAT - National]</v>
      </c>
      <c r="Q651">
        <f>_xlfn.XLOOKUP($L651,Forman!$B:$B,Forman!J:J)</f>
        <v>0.95</v>
      </c>
      <c r="R651">
        <f>_xlfn.XLOOKUP($L651,Forman!$B:$B,Forman!K:K)</f>
        <v>0</v>
      </c>
      <c r="S651">
        <f>_xlfn.XLOOKUP($L651,Forman!$B:$B,Forman!L:L)</f>
        <v>0</v>
      </c>
      <c r="T651" t="str">
        <f>_xlfn.XLOOKUP($L651,Forman!$B:$B,Forman!M:M)</f>
        <v>Rejets liquides à 85 °C [METABOLHEAT - National]</v>
      </c>
      <c r="U651">
        <f>_xlfn.XLOOKUP($L651,Forman!$B:$B,Forman!N:N)</f>
        <v>0.05</v>
      </c>
      <c r="V651">
        <f>_xlfn.XLOOKUP($L651,Forman!$B:$B,Forman!O:O)</f>
        <v>0</v>
      </c>
      <c r="W651">
        <f>_xlfn.XLOOKUP($L651,Forman!$B:$B,Forman!P:P)</f>
        <v>0</v>
      </c>
      <c r="X651" t="str">
        <f t="shared" si="34"/>
        <v>Diesel et biocarburants [METABOLHEAT - National]</v>
      </c>
      <c r="Y651" t="str">
        <f t="shared" si="37"/>
        <v>Gazole et biocarburants liquides - Chaleur basse enthalpie - Production de pâte à papier [METABOLHEAT - National]</v>
      </c>
      <c r="Z651" t="str">
        <f t="shared" si="35"/>
        <v>Chaleur utile à 20 °C [METABOLHEAT - National]</v>
      </c>
      <c r="AA651" t="str">
        <f t="shared" si="36"/>
        <v>Enfant</v>
      </c>
      <c r="AB651" t="s">
        <v>3979</v>
      </c>
      <c r="AC651" t="s">
        <v>3982</v>
      </c>
      <c r="AD651" t="s">
        <v>3991</v>
      </c>
    </row>
    <row r="652" spans="1:30" x14ac:dyDescent="0.3">
      <c r="A652">
        <v>6</v>
      </c>
      <c r="B652" t="s">
        <v>2801</v>
      </c>
      <c r="H652" t="s">
        <v>1771</v>
      </c>
      <c r="I652" t="str">
        <f>'Correspondance produits'!$B$152</f>
        <v>Gaz</v>
      </c>
      <c r="K652" t="s">
        <v>3203</v>
      </c>
      <c r="L652" t="s">
        <v>937</v>
      </c>
      <c r="M652" t="str">
        <f>'Correspondance produits'!$B$114</f>
        <v>Chaleur utile à 20 °C</v>
      </c>
      <c r="O652">
        <f>_xlfn.XLOOKUP($L652,Forman!$B:$B,Forman!H:H)</f>
        <v>2.6</v>
      </c>
      <c r="P652" t="str">
        <f>_xlfn.XLOOKUP($L652,Forman!$B:$B,Forman!I:I)</f>
        <v>Rejets gazeux à 200 °C [METABOLHEAT - National]</v>
      </c>
      <c r="Q652">
        <f>_xlfn.XLOOKUP($L652,Forman!$B:$B,Forman!J:J)</f>
        <v>0.95</v>
      </c>
      <c r="R652">
        <f>_xlfn.XLOOKUP($L652,Forman!$B:$B,Forman!K:K)</f>
        <v>0</v>
      </c>
      <c r="S652">
        <f>_xlfn.XLOOKUP($L652,Forman!$B:$B,Forman!L:L)</f>
        <v>0</v>
      </c>
      <c r="T652" t="str">
        <f>_xlfn.XLOOKUP($L652,Forman!$B:$B,Forman!M:M)</f>
        <v>Rejets liquides à 85 °C [METABOLHEAT - National]</v>
      </c>
      <c r="U652">
        <f>_xlfn.XLOOKUP($L652,Forman!$B:$B,Forman!N:N)</f>
        <v>0.05</v>
      </c>
      <c r="V652">
        <f>_xlfn.XLOOKUP($L652,Forman!$B:$B,Forman!O:O)</f>
        <v>0</v>
      </c>
      <c r="W652">
        <f>_xlfn.XLOOKUP($L652,Forman!$B:$B,Forman!P:P)</f>
        <v>0</v>
      </c>
      <c r="X652" t="str">
        <f t="shared" si="34"/>
        <v>Gaz [METABOLHEAT - National]</v>
      </c>
      <c r="Y652" t="str">
        <f t="shared" si="37"/>
        <v>Gaz naturel et biogaz - Chaleur basse enthalpie - Production de pâte à papier [METABOLHEAT - National]</v>
      </c>
      <c r="Z652" t="str">
        <f t="shared" si="35"/>
        <v>Chaleur utile à 20 °C [METABOLHEAT - National]</v>
      </c>
      <c r="AA652" t="str">
        <f t="shared" si="36"/>
        <v>Enfant</v>
      </c>
      <c r="AB652" t="s">
        <v>3979</v>
      </c>
      <c r="AC652" t="s">
        <v>3982</v>
      </c>
      <c r="AD652" t="s">
        <v>3991</v>
      </c>
    </row>
    <row r="653" spans="1:30" x14ac:dyDescent="0.3">
      <c r="A653">
        <v>6</v>
      </c>
      <c r="B653" t="s">
        <v>2802</v>
      </c>
      <c r="H653" t="s">
        <v>2105</v>
      </c>
      <c r="I653" t="str">
        <f>'Correspondance produits'!$B$158</f>
        <v>Solaire thermique et géothermie</v>
      </c>
      <c r="K653" t="s">
        <v>3203</v>
      </c>
      <c r="L653" t="s">
        <v>939</v>
      </c>
      <c r="M653" t="str">
        <f>'Correspondance produits'!$B$114</f>
        <v>Chaleur utile à 20 °C</v>
      </c>
      <c r="O653">
        <f>_xlfn.XLOOKUP($L653,Forman!$B:$B,Forman!H:H)</f>
        <v>2.117647058823529</v>
      </c>
      <c r="P653">
        <f>_xlfn.XLOOKUP($L653,Forman!$B:$B,Forman!I:I)</f>
        <v>0</v>
      </c>
      <c r="Q653">
        <f>_xlfn.XLOOKUP($L653,Forman!$B:$B,Forman!J:J)</f>
        <v>0</v>
      </c>
      <c r="R653">
        <f>_xlfn.XLOOKUP($L653,Forman!$B:$B,Forman!K:K)</f>
        <v>0</v>
      </c>
      <c r="S653">
        <f>_xlfn.XLOOKUP($L653,Forman!$B:$B,Forman!L:L)</f>
        <v>0</v>
      </c>
      <c r="T653" t="str">
        <f>_xlfn.XLOOKUP($L653,Forman!$B:$B,Forman!M:M)</f>
        <v>Rejets liquides à 50 °C [METABOLHEAT - National]</v>
      </c>
      <c r="U653">
        <f>_xlfn.XLOOKUP($L653,Forman!$B:$B,Forman!N:N)</f>
        <v>1</v>
      </c>
      <c r="V653">
        <f>_xlfn.XLOOKUP($L653,Forman!$B:$B,Forman!O:O)</f>
        <v>0</v>
      </c>
      <c r="W653">
        <f>_xlfn.XLOOKUP($L653,Forman!$B:$B,Forman!P:P)</f>
        <v>0</v>
      </c>
      <c r="X653" t="str">
        <f t="shared" si="34"/>
        <v>Solaire thermique et géothermie [METABOLHEAT - National]</v>
      </c>
      <c r="Y653" t="str">
        <f t="shared" si="37"/>
        <v>Solaire et géothermie - Chaleur basse enthalpie - Production de pâte à papier [METABOLHEAT - National]</v>
      </c>
      <c r="Z653" t="str">
        <f t="shared" si="35"/>
        <v>Chaleur utile à 20 °C [METABOLHEAT - National]</v>
      </c>
      <c r="AA653" t="str">
        <f t="shared" si="36"/>
        <v>Enfant</v>
      </c>
      <c r="AB653" t="s">
        <v>3979</v>
      </c>
      <c r="AC653" t="s">
        <v>3982</v>
      </c>
      <c r="AD653" t="s">
        <v>3991</v>
      </c>
    </row>
    <row r="654" spans="1:30" x14ac:dyDescent="0.3">
      <c r="A654">
        <v>6</v>
      </c>
      <c r="B654" t="s">
        <v>2803</v>
      </c>
      <c r="H654" t="s">
        <v>2106</v>
      </c>
      <c r="I654" t="str">
        <f>'Correspondance produits'!$B$78</f>
        <v>Chaleur ambiante (pompes à chaleur)</v>
      </c>
      <c r="K654" t="s">
        <v>3203</v>
      </c>
      <c r="L654" t="s">
        <v>957</v>
      </c>
      <c r="M654" t="str">
        <f>'Correspondance produits'!$B$114</f>
        <v>Chaleur utile à 20 °C</v>
      </c>
      <c r="O654">
        <f>_xlfn.XLOOKUP($L654,Forman!$B:$B,Forman!H:H)</f>
        <v>0</v>
      </c>
      <c r="P654">
        <f>_xlfn.XLOOKUP($L654,Forman!$B:$B,Forman!I:I)</f>
        <v>0</v>
      </c>
      <c r="Q654">
        <f>_xlfn.XLOOKUP($L654,Forman!$B:$B,Forman!J:J)</f>
        <v>0</v>
      </c>
      <c r="R654">
        <f>_xlfn.XLOOKUP($L654,Forman!$B:$B,Forman!K:K)</f>
        <v>0</v>
      </c>
      <c r="S654">
        <f>_xlfn.XLOOKUP($L654,Forman!$B:$B,Forman!L:L)</f>
        <v>0</v>
      </c>
      <c r="T654">
        <f>_xlfn.XLOOKUP($L654,Forman!$B:$B,Forman!M:M)</f>
        <v>0</v>
      </c>
      <c r="U654">
        <f>_xlfn.XLOOKUP($L654,Forman!$B:$B,Forman!N:N)</f>
        <v>0</v>
      </c>
      <c r="V654">
        <f>_xlfn.XLOOKUP($L654,Forman!$B:$B,Forman!O:O)</f>
        <v>0</v>
      </c>
      <c r="W654">
        <f>_xlfn.XLOOKUP($L654,Forman!$B:$B,Forman!P:P)</f>
        <v>0</v>
      </c>
      <c r="X654" t="str">
        <f t="shared" si="34"/>
        <v>Chaleur ambiante (pompes à chaleur) [METABOLHEAT - National]</v>
      </c>
      <c r="Y654" t="str">
        <f t="shared" si="37"/>
        <v>Chaleur ambiante - Chaleur basse enthalpie - Production de pâte à papier [METABOLHEAT - National]</v>
      </c>
      <c r="Z654" t="str">
        <f t="shared" si="35"/>
        <v>Chaleur utile à 20 °C [METABOLHEAT - National]</v>
      </c>
      <c r="AA654" t="str">
        <f t="shared" si="36"/>
        <v>Enfant</v>
      </c>
      <c r="AB654" t="s">
        <v>3979</v>
      </c>
      <c r="AC654" t="s">
        <v>3982</v>
      </c>
      <c r="AD654" t="s">
        <v>3991</v>
      </c>
    </row>
    <row r="655" spans="1:30" x14ac:dyDescent="0.3">
      <c r="A655">
        <v>6</v>
      </c>
      <c r="B655" t="s">
        <v>2804</v>
      </c>
      <c r="H655" t="s">
        <v>1772</v>
      </c>
      <c r="I655" t="str">
        <f>'Correspondance produits'!$B$85</f>
        <v>Électricité</v>
      </c>
      <c r="K655" t="s">
        <v>3203</v>
      </c>
      <c r="L655" t="s">
        <v>957</v>
      </c>
      <c r="M655" t="str">
        <f>'Correspondance produits'!$B$114</f>
        <v>Chaleur utile à 20 °C</v>
      </c>
      <c r="O655">
        <f>_xlfn.XLOOKUP($L655,Forman!$B:$B,Forman!H:H)</f>
        <v>0</v>
      </c>
      <c r="P655">
        <f>_xlfn.XLOOKUP($L655,Forman!$B:$B,Forman!I:I)</f>
        <v>0</v>
      </c>
      <c r="Q655">
        <f>_xlfn.XLOOKUP($L655,Forman!$B:$B,Forman!J:J)</f>
        <v>0</v>
      </c>
      <c r="R655">
        <f>_xlfn.XLOOKUP($L655,Forman!$B:$B,Forman!K:K)</f>
        <v>0</v>
      </c>
      <c r="S655">
        <f>_xlfn.XLOOKUP($L655,Forman!$B:$B,Forman!L:L)</f>
        <v>0</v>
      </c>
      <c r="T655">
        <f>_xlfn.XLOOKUP($L655,Forman!$B:$B,Forman!M:M)</f>
        <v>0</v>
      </c>
      <c r="U655">
        <f>_xlfn.XLOOKUP($L655,Forman!$B:$B,Forman!N:N)</f>
        <v>0</v>
      </c>
      <c r="V655">
        <f>_xlfn.XLOOKUP($L655,Forman!$B:$B,Forman!O:O)</f>
        <v>0</v>
      </c>
      <c r="W655">
        <f>_xlfn.XLOOKUP($L655,Forman!$B:$B,Forman!P:P)</f>
        <v>0</v>
      </c>
      <c r="X655" t="str">
        <f t="shared" si="34"/>
        <v>Électricité [METABOLHEAT - National]</v>
      </c>
      <c r="Y655" t="str">
        <f t="shared" si="37"/>
        <v>Électricité - Chaleur basse enthalpie - Production de pâte à papier [METABOLHEAT - National]</v>
      </c>
      <c r="Z655" t="str">
        <f t="shared" si="35"/>
        <v>Chaleur utile à 20 °C [METABOLHEAT - National]</v>
      </c>
      <c r="AA655" t="str">
        <f t="shared" si="36"/>
        <v>Enfant</v>
      </c>
      <c r="AB655" t="s">
        <v>3979</v>
      </c>
      <c r="AC655" t="s">
        <v>3982</v>
      </c>
      <c r="AD655" t="s">
        <v>3991</v>
      </c>
    </row>
    <row r="656" spans="1:30" x14ac:dyDescent="0.3">
      <c r="A656">
        <v>5</v>
      </c>
      <c r="B656" t="s">
        <v>2809</v>
      </c>
      <c r="H656" t="s">
        <v>1773</v>
      </c>
      <c r="I656" t="str">
        <f>'Correspondance produits'!$B$85</f>
        <v>Électricité</v>
      </c>
      <c r="J656" t="s">
        <v>3201</v>
      </c>
      <c r="K656" t="s">
        <v>3204</v>
      </c>
      <c r="L656" t="str">
        <f>Forman!$B$11</f>
        <v>Motors</v>
      </c>
      <c r="M656" t="s">
        <v>1039</v>
      </c>
      <c r="O656">
        <f>_xlfn.XLOOKUP($L656,Forman!$B:$B,Forman!H:H)</f>
        <v>2.9999999999999996</v>
      </c>
      <c r="P656">
        <f>_xlfn.XLOOKUP($L656,Forman!$B:$B,Forman!I:I)</f>
        <v>0</v>
      </c>
      <c r="Q656">
        <f>_xlfn.XLOOKUP($L656,Forman!$B:$B,Forman!J:J)</f>
        <v>0</v>
      </c>
      <c r="R656">
        <f>_xlfn.XLOOKUP($L656,Forman!$B:$B,Forman!K:K)</f>
        <v>0</v>
      </c>
      <c r="S656">
        <f>_xlfn.XLOOKUP($L656,Forman!$B:$B,Forman!L:L)</f>
        <v>0</v>
      </c>
      <c r="T656" t="str">
        <f>_xlfn.XLOOKUP($L656,Forman!$B:$B,Forman!M:M)</f>
        <v>Rejets liquides à 55 °C [METABOLHEAT - National]</v>
      </c>
      <c r="U656">
        <f>_xlfn.XLOOKUP($L656,Forman!$B:$B,Forman!N:N)</f>
        <v>1</v>
      </c>
      <c r="V656">
        <f>_xlfn.XLOOKUP($L656,Forman!$B:$B,Forman!O:O)</f>
        <v>0</v>
      </c>
      <c r="W656">
        <f>_xlfn.XLOOKUP($L656,Forman!$B:$B,Forman!P:P)</f>
        <v>0</v>
      </c>
      <c r="X656" t="str">
        <f t="shared" si="34"/>
        <v>Électricité [METABOLHEAT - National]</v>
      </c>
      <c r="Y656" t="str">
        <f t="shared" si="37"/>
        <v>Pâte : Préparation du bois, broyage - Production de pâte à papier [METABOLHEAT - National]</v>
      </c>
      <c r="Z656" t="str">
        <f t="shared" si="35"/>
        <v>Travail de machine [METABOLHEAT - National]</v>
      </c>
      <c r="AA656" t="str">
        <f t="shared" si="36"/>
        <v>Enfant</v>
      </c>
      <c r="AB656" t="s">
        <v>3979</v>
      </c>
      <c r="AC656" t="s">
        <v>3983</v>
      </c>
    </row>
    <row r="657" spans="1:30" x14ac:dyDescent="0.3">
      <c r="A657">
        <v>5</v>
      </c>
      <c r="B657" t="s">
        <v>2805</v>
      </c>
      <c r="H657" t="s">
        <v>2251</v>
      </c>
      <c r="O657">
        <f>_xlfn.XLOOKUP($L657,Forman!$B:$B,Forman!H:H)</f>
        <v>0</v>
      </c>
      <c r="P657">
        <f>_xlfn.XLOOKUP($L657,Forman!$B:$B,Forman!I:I)</f>
        <v>0</v>
      </c>
      <c r="Q657">
        <f>_xlfn.XLOOKUP($L657,Forman!$B:$B,Forman!J:J)</f>
        <v>0</v>
      </c>
      <c r="R657">
        <f>_xlfn.XLOOKUP($L657,Forman!$B:$B,Forman!K:K)</f>
        <v>0</v>
      </c>
      <c r="S657">
        <f>_xlfn.XLOOKUP($L657,Forman!$B:$B,Forman!L:L)</f>
        <v>0</v>
      </c>
      <c r="T657">
        <f>_xlfn.XLOOKUP($L657,Forman!$B:$B,Forman!M:M)</f>
        <v>0</v>
      </c>
      <c r="U657">
        <f>_xlfn.XLOOKUP($L657,Forman!$B:$B,Forman!N:N)</f>
        <v>0</v>
      </c>
      <c r="V657">
        <f>_xlfn.XLOOKUP($L657,Forman!$B:$B,Forman!O:O)</f>
        <v>0</v>
      </c>
      <c r="W657">
        <f>_xlfn.XLOOKUP($L657,Forman!$B:$B,Forman!P:P)</f>
        <v>0</v>
      </c>
      <c r="X657" t="str">
        <f t="shared" si="34"/>
        <v xml:space="preserve"> [METABOLHEAT - National]</v>
      </c>
      <c r="Y657" t="str">
        <f t="shared" si="37"/>
        <v>Pâte : Mise en pâte - Production de pâte à papier [METABOLHEAT - National]</v>
      </c>
      <c r="Z657" t="str">
        <f t="shared" si="35"/>
        <v xml:space="preserve"> [METABOLHEAT - National]</v>
      </c>
      <c r="AA657" t="str">
        <f t="shared" si="36"/>
        <v>Parent</v>
      </c>
    </row>
    <row r="658" spans="1:30" x14ac:dyDescent="0.3">
      <c r="A658">
        <v>6</v>
      </c>
      <c r="B658" t="s">
        <v>2806</v>
      </c>
      <c r="H658" t="s">
        <v>2252</v>
      </c>
      <c r="O658">
        <f>_xlfn.XLOOKUP($L658,Forman!$B:$B,Forman!H:H)</f>
        <v>0</v>
      </c>
      <c r="P658">
        <f>_xlfn.XLOOKUP($L658,Forman!$B:$B,Forman!I:I)</f>
        <v>0</v>
      </c>
      <c r="Q658">
        <f>_xlfn.XLOOKUP($L658,Forman!$B:$B,Forman!J:J)</f>
        <v>0</v>
      </c>
      <c r="R658">
        <f>_xlfn.XLOOKUP($L658,Forman!$B:$B,Forman!K:K)</f>
        <v>0</v>
      </c>
      <c r="S658">
        <f>_xlfn.XLOOKUP($L658,Forman!$B:$B,Forman!L:L)</f>
        <v>0</v>
      </c>
      <c r="T658">
        <f>_xlfn.XLOOKUP($L658,Forman!$B:$B,Forman!M:M)</f>
        <v>0</v>
      </c>
      <c r="U658">
        <f>_xlfn.XLOOKUP($L658,Forman!$B:$B,Forman!N:N)</f>
        <v>0</v>
      </c>
      <c r="V658">
        <f>_xlfn.XLOOKUP($L658,Forman!$B:$B,Forman!O:O)</f>
        <v>0</v>
      </c>
      <c r="W658">
        <f>_xlfn.XLOOKUP($L658,Forman!$B:$B,Forman!P:P)</f>
        <v>0</v>
      </c>
      <c r="X658" t="str">
        <f t="shared" si="34"/>
        <v xml:space="preserve"> [METABOLHEAT - National]</v>
      </c>
      <c r="Y658" t="str">
        <f t="shared" si="37"/>
        <v>Pâte : Mise en pâte thermique - Pâte : Mise en pâte - Production de pâte à papier [METABOLHEAT - National]</v>
      </c>
      <c r="Z658" t="str">
        <f t="shared" si="35"/>
        <v xml:space="preserve"> [METABOLHEAT - National]</v>
      </c>
      <c r="AA658" t="str">
        <f t="shared" si="36"/>
        <v>Parent</v>
      </c>
    </row>
    <row r="659" spans="1:30" x14ac:dyDescent="0.3">
      <c r="A659">
        <v>7</v>
      </c>
      <c r="B659" t="s">
        <v>2807</v>
      </c>
      <c r="H659" t="s">
        <v>1774</v>
      </c>
      <c r="I659" t="str">
        <f>'Correspondance produits'!$B$3</f>
        <v>Combustibles fossiles solides</v>
      </c>
      <c r="K659" t="s">
        <v>3204</v>
      </c>
      <c r="L659" t="s">
        <v>941</v>
      </c>
      <c r="M659" t="str">
        <f>'Correspondance produits'!$B$111</f>
        <v>Chaleur utile à 200 °C</v>
      </c>
      <c r="O659">
        <f>_xlfn.XLOOKUP($L659,Forman!$B:$B,Forman!H:H)</f>
        <v>2.9999999999999996</v>
      </c>
      <c r="P659" t="str">
        <f>_xlfn.XLOOKUP($L659,Forman!$B:$B,Forman!I:I)</f>
        <v>Rejets gazeux à 150 °C [METABOLHEAT - National]</v>
      </c>
      <c r="Q659">
        <f>_xlfn.XLOOKUP($L659,Forman!$B:$B,Forman!J:J)</f>
        <v>0.23</v>
      </c>
      <c r="R659" t="str">
        <f>_xlfn.XLOOKUP($L659,Forman!$B:$B,Forman!K:K)</f>
        <v>Rejets gazeux à 100 °C [METABOLHEAT - National]</v>
      </c>
      <c r="S659">
        <f>_xlfn.XLOOKUP($L659,Forman!$B:$B,Forman!L:L)</f>
        <v>0.38</v>
      </c>
      <c r="T659" t="str">
        <f>_xlfn.XLOOKUP($L659,Forman!$B:$B,Forman!M:M)</f>
        <v>Rejets liquides à 85 °C [METABOLHEAT - National]</v>
      </c>
      <c r="U659">
        <f>_xlfn.XLOOKUP($L659,Forman!$B:$B,Forman!N:N)</f>
        <v>0.01</v>
      </c>
      <c r="V659" t="str">
        <f>_xlfn.XLOOKUP($L659,Forman!$B:$B,Forman!O:O)</f>
        <v>Rejets liquides à 50 °C [METABOLHEAT - National]</v>
      </c>
      <c r="W659">
        <f>_xlfn.XLOOKUP($L659,Forman!$B:$B,Forman!P:P)</f>
        <v>0.38</v>
      </c>
      <c r="X659" t="str">
        <f t="shared" ref="X659:X722" si="38">_xlfn.CONCAT(I659," [",$B$1,"]")</f>
        <v>Combustibles fossiles solides [METABOLHEAT - National]</v>
      </c>
      <c r="Y659" t="str">
        <f t="shared" si="37"/>
        <v>Solides - Pâte : Mise en pâte thermique - Pâte : Mise en pâte - Production de pâte à papier [METABOLHEAT - National]</v>
      </c>
      <c r="Z659" t="str">
        <f t="shared" ref="Z659:Z722" si="39">_xlfn.CONCAT(M659," [",$B$1,"]")</f>
        <v>Chaleur utile à 200 °C [METABOLHEAT - National]</v>
      </c>
      <c r="AA659" t="str">
        <f t="shared" ref="AA659:AA722" si="40">IF(A660&gt;A659,"Parent","Enfant")</f>
        <v>Enfant</v>
      </c>
      <c r="AB659" t="s">
        <v>3979</v>
      </c>
      <c r="AC659" t="s">
        <v>3983</v>
      </c>
      <c r="AD659" t="s">
        <v>3991</v>
      </c>
    </row>
    <row r="660" spans="1:30" x14ac:dyDescent="0.3">
      <c r="A660">
        <v>7</v>
      </c>
      <c r="B660" t="s">
        <v>2808</v>
      </c>
      <c r="H660" t="s">
        <v>2107</v>
      </c>
      <c r="I660" t="str">
        <f>'Correspondance produits'!$B$36</f>
        <v>Gaz de raffinerie</v>
      </c>
      <c r="K660" t="s">
        <v>3204</v>
      </c>
      <c r="L660" t="s">
        <v>937</v>
      </c>
      <c r="M660" t="str">
        <f>'Correspondance produits'!$B$111</f>
        <v>Chaleur utile à 200 °C</v>
      </c>
      <c r="O660">
        <f>_xlfn.XLOOKUP($L660,Forman!$B:$B,Forman!H:H)</f>
        <v>2.6</v>
      </c>
      <c r="P660" t="str">
        <f>_xlfn.XLOOKUP($L660,Forman!$B:$B,Forman!I:I)</f>
        <v>Rejets gazeux à 200 °C [METABOLHEAT - National]</v>
      </c>
      <c r="Q660">
        <f>_xlfn.XLOOKUP($L660,Forman!$B:$B,Forman!J:J)</f>
        <v>0.95</v>
      </c>
      <c r="R660">
        <f>_xlfn.XLOOKUP($L660,Forman!$B:$B,Forman!K:K)</f>
        <v>0</v>
      </c>
      <c r="S660">
        <f>_xlfn.XLOOKUP($L660,Forman!$B:$B,Forman!L:L)</f>
        <v>0</v>
      </c>
      <c r="T660" t="str">
        <f>_xlfn.XLOOKUP($L660,Forman!$B:$B,Forman!M:M)</f>
        <v>Rejets liquides à 85 °C [METABOLHEAT - National]</v>
      </c>
      <c r="U660">
        <f>_xlfn.XLOOKUP($L660,Forman!$B:$B,Forman!N:N)</f>
        <v>0.05</v>
      </c>
      <c r="V660">
        <f>_xlfn.XLOOKUP($L660,Forman!$B:$B,Forman!O:O)</f>
        <v>0</v>
      </c>
      <c r="W660">
        <f>_xlfn.XLOOKUP($L660,Forman!$B:$B,Forman!P:P)</f>
        <v>0</v>
      </c>
      <c r="X660" t="str">
        <f t="shared" si="38"/>
        <v>Gaz de raffinerie [METABOLHEAT - National]</v>
      </c>
      <c r="Y660" t="str">
        <f t="shared" si="37"/>
        <v>Gaz de raffinerie - Pâte : Mise en pâte thermique - Pâte : Mise en pâte - Production de pâte à papier [METABOLHEAT - National]</v>
      </c>
      <c r="Z660" t="str">
        <f t="shared" si="39"/>
        <v>Chaleur utile à 200 °C [METABOLHEAT - National]</v>
      </c>
      <c r="AA660" t="str">
        <f t="shared" si="40"/>
        <v>Enfant</v>
      </c>
      <c r="AB660" t="s">
        <v>3979</v>
      </c>
      <c r="AC660" t="s">
        <v>3983</v>
      </c>
      <c r="AD660" t="s">
        <v>3991</v>
      </c>
    </row>
    <row r="661" spans="1:30" x14ac:dyDescent="0.3">
      <c r="A661">
        <v>7</v>
      </c>
      <c r="B661" t="s">
        <v>2810</v>
      </c>
      <c r="H661" t="s">
        <v>1775</v>
      </c>
      <c r="I661" t="str">
        <f>'Correspondance produits'!$B$38</f>
        <v>Gaz de pétrole liquéfiés</v>
      </c>
      <c r="K661" t="s">
        <v>3204</v>
      </c>
      <c r="L661" t="s">
        <v>935</v>
      </c>
      <c r="M661" t="str">
        <f>'Correspondance produits'!$B$111</f>
        <v>Chaleur utile à 200 °C</v>
      </c>
      <c r="O661">
        <f>_xlfn.XLOOKUP($L661,Forman!$B:$B,Forman!H:H)</f>
        <v>2.8999999999999995</v>
      </c>
      <c r="P661" t="str">
        <f>_xlfn.XLOOKUP($L661,Forman!$B:$B,Forman!I:I)</f>
        <v>Rejets gazeux à 200 °C [METABOLHEAT - National]</v>
      </c>
      <c r="Q661">
        <f>_xlfn.XLOOKUP($L661,Forman!$B:$B,Forman!J:J)</f>
        <v>0.95</v>
      </c>
      <c r="R661">
        <f>_xlfn.XLOOKUP($L661,Forman!$B:$B,Forman!K:K)</f>
        <v>0</v>
      </c>
      <c r="S661">
        <f>_xlfn.XLOOKUP($L661,Forman!$B:$B,Forman!L:L)</f>
        <v>0</v>
      </c>
      <c r="T661" t="str">
        <f>_xlfn.XLOOKUP($L661,Forman!$B:$B,Forman!M:M)</f>
        <v>Rejets liquides à 85 °C [METABOLHEAT - National]</v>
      </c>
      <c r="U661">
        <f>_xlfn.XLOOKUP($L661,Forman!$B:$B,Forman!N:N)</f>
        <v>0.05</v>
      </c>
      <c r="V661">
        <f>_xlfn.XLOOKUP($L661,Forman!$B:$B,Forman!O:O)</f>
        <v>0</v>
      </c>
      <c r="W661">
        <f>_xlfn.XLOOKUP($L661,Forman!$B:$B,Forman!P:P)</f>
        <v>0</v>
      </c>
      <c r="X661" t="str">
        <f t="shared" si="38"/>
        <v>Gaz de pétrole liquéfiés [METABOLHEAT - National]</v>
      </c>
      <c r="Y661" t="str">
        <f t="shared" si="37"/>
        <v>GPL - Pâte : Mise en pâte thermique - Pâte : Mise en pâte - Production de pâte à papier [METABOLHEAT - National]</v>
      </c>
      <c r="Z661" t="str">
        <f t="shared" si="39"/>
        <v>Chaleur utile à 200 °C [METABOLHEAT - National]</v>
      </c>
      <c r="AA661" t="str">
        <f t="shared" si="40"/>
        <v>Enfant</v>
      </c>
      <c r="AB661" t="s">
        <v>3979</v>
      </c>
      <c r="AC661" t="s">
        <v>3983</v>
      </c>
      <c r="AD661" t="s">
        <v>3991</v>
      </c>
    </row>
    <row r="662" spans="1:30" x14ac:dyDescent="0.3">
      <c r="A662">
        <v>7</v>
      </c>
      <c r="B662" t="s">
        <v>2811</v>
      </c>
      <c r="H662" t="s">
        <v>1776</v>
      </c>
      <c r="I662" t="str">
        <f>'Correspondance produits'!$B$161</f>
        <v>Diesel et biocarburants</v>
      </c>
      <c r="K662" t="s">
        <v>3204</v>
      </c>
      <c r="L662" t="s">
        <v>935</v>
      </c>
      <c r="M662" t="str">
        <f>'Correspondance produits'!$B$111</f>
        <v>Chaleur utile à 200 °C</v>
      </c>
      <c r="O662">
        <f>_xlfn.XLOOKUP($L662,Forman!$B:$B,Forman!H:H)</f>
        <v>2.8999999999999995</v>
      </c>
      <c r="P662" t="str">
        <f>_xlfn.XLOOKUP($L662,Forman!$B:$B,Forman!I:I)</f>
        <v>Rejets gazeux à 200 °C [METABOLHEAT - National]</v>
      </c>
      <c r="Q662">
        <f>_xlfn.XLOOKUP($L662,Forman!$B:$B,Forman!J:J)</f>
        <v>0.95</v>
      </c>
      <c r="R662">
        <f>_xlfn.XLOOKUP($L662,Forman!$B:$B,Forman!K:K)</f>
        <v>0</v>
      </c>
      <c r="S662">
        <f>_xlfn.XLOOKUP($L662,Forman!$B:$B,Forman!L:L)</f>
        <v>0</v>
      </c>
      <c r="T662" t="str">
        <f>_xlfn.XLOOKUP($L662,Forman!$B:$B,Forman!M:M)</f>
        <v>Rejets liquides à 85 °C [METABOLHEAT - National]</v>
      </c>
      <c r="U662">
        <f>_xlfn.XLOOKUP($L662,Forman!$B:$B,Forman!N:N)</f>
        <v>0.05</v>
      </c>
      <c r="V662">
        <f>_xlfn.XLOOKUP($L662,Forman!$B:$B,Forman!O:O)</f>
        <v>0</v>
      </c>
      <c r="W662">
        <f>_xlfn.XLOOKUP($L662,Forman!$B:$B,Forman!P:P)</f>
        <v>0</v>
      </c>
      <c r="X662" t="str">
        <f t="shared" si="38"/>
        <v>Diesel et biocarburants [METABOLHEAT - National]</v>
      </c>
      <c r="Y662" t="str">
        <f t="shared" si="37"/>
        <v>Gazole et Biocarburants liquides - Pâte : Production de pâte à papier thermique - Pâte : Production de pâte à papier - Production de pâte à papier [METABOLHEAT - National]</v>
      </c>
      <c r="Z662" t="str">
        <f t="shared" si="39"/>
        <v>Chaleur utile à 200 °C [METABOLHEAT - National]</v>
      </c>
      <c r="AA662" t="str">
        <f t="shared" si="40"/>
        <v>Enfant</v>
      </c>
      <c r="AB662" t="s">
        <v>3979</v>
      </c>
      <c r="AC662" t="s">
        <v>3983</v>
      </c>
      <c r="AD662" t="s">
        <v>3991</v>
      </c>
    </row>
    <row r="663" spans="1:30" x14ac:dyDescent="0.3">
      <c r="A663">
        <v>7</v>
      </c>
      <c r="B663" t="s">
        <v>2812</v>
      </c>
      <c r="H663" t="s">
        <v>1777</v>
      </c>
      <c r="I663" t="str">
        <f>'Correspondance produits'!$B$46</f>
        <v>Fioul</v>
      </c>
      <c r="K663" t="s">
        <v>3204</v>
      </c>
      <c r="L663" t="s">
        <v>935</v>
      </c>
      <c r="M663" t="str">
        <f>'Correspondance produits'!$B$111</f>
        <v>Chaleur utile à 200 °C</v>
      </c>
      <c r="O663">
        <f>_xlfn.XLOOKUP($L663,Forman!$B:$B,Forman!H:H)</f>
        <v>2.8999999999999995</v>
      </c>
      <c r="P663" t="str">
        <f>_xlfn.XLOOKUP($L663,Forman!$B:$B,Forman!I:I)</f>
        <v>Rejets gazeux à 200 °C [METABOLHEAT - National]</v>
      </c>
      <c r="Q663">
        <f>_xlfn.XLOOKUP($L663,Forman!$B:$B,Forman!J:J)</f>
        <v>0.95</v>
      </c>
      <c r="R663">
        <f>_xlfn.XLOOKUP($L663,Forman!$B:$B,Forman!K:K)</f>
        <v>0</v>
      </c>
      <c r="S663">
        <f>_xlfn.XLOOKUP($L663,Forman!$B:$B,Forman!L:L)</f>
        <v>0</v>
      </c>
      <c r="T663" t="str">
        <f>_xlfn.XLOOKUP($L663,Forman!$B:$B,Forman!M:M)</f>
        <v>Rejets liquides à 85 °C [METABOLHEAT - National]</v>
      </c>
      <c r="U663">
        <f>_xlfn.XLOOKUP($L663,Forman!$B:$B,Forman!N:N)</f>
        <v>0.05</v>
      </c>
      <c r="V663">
        <f>_xlfn.XLOOKUP($L663,Forman!$B:$B,Forman!O:O)</f>
        <v>0</v>
      </c>
      <c r="W663">
        <f>_xlfn.XLOOKUP($L663,Forman!$B:$B,Forman!P:P)</f>
        <v>0</v>
      </c>
      <c r="X663" t="str">
        <f t="shared" si="38"/>
        <v>Fioul [METABOLHEAT - National]</v>
      </c>
      <c r="Y663" t="str">
        <f t="shared" si="37"/>
        <v>Fioul - Pâte : Production de pâte à papier thermique - Pâte : Production de pâte à papier - Production de pâte à papier [METABOLHEAT - National]</v>
      </c>
      <c r="Z663" t="str">
        <f t="shared" si="39"/>
        <v>Chaleur utile à 200 °C [METABOLHEAT - National]</v>
      </c>
      <c r="AA663" t="str">
        <f t="shared" si="40"/>
        <v>Enfant</v>
      </c>
      <c r="AB663" t="s">
        <v>3979</v>
      </c>
      <c r="AC663" t="s">
        <v>3983</v>
      </c>
      <c r="AD663" t="s">
        <v>3991</v>
      </c>
    </row>
    <row r="664" spans="1:30" x14ac:dyDescent="0.3">
      <c r="A664">
        <v>7</v>
      </c>
      <c r="B664" t="s">
        <v>2813</v>
      </c>
      <c r="H664" t="s">
        <v>2108</v>
      </c>
      <c r="I664" t="str">
        <f>'Correspondance produits'!$B$169</f>
        <v>Autres carburants</v>
      </c>
      <c r="K664" t="s">
        <v>3204</v>
      </c>
      <c r="L664" t="s">
        <v>935</v>
      </c>
      <c r="M664" t="str">
        <f>'Correspondance produits'!$B$111</f>
        <v>Chaleur utile à 200 °C</v>
      </c>
      <c r="O664">
        <f>_xlfn.XLOOKUP($L664,Forman!$B:$B,Forman!H:H)</f>
        <v>2.8999999999999995</v>
      </c>
      <c r="P664" t="str">
        <f>_xlfn.XLOOKUP($L664,Forman!$B:$B,Forman!I:I)</f>
        <v>Rejets gazeux à 200 °C [METABOLHEAT - National]</v>
      </c>
      <c r="Q664">
        <f>_xlfn.XLOOKUP($L664,Forman!$B:$B,Forman!J:J)</f>
        <v>0.95</v>
      </c>
      <c r="R664">
        <f>_xlfn.XLOOKUP($L664,Forman!$B:$B,Forman!K:K)</f>
        <v>0</v>
      </c>
      <c r="S664">
        <f>_xlfn.XLOOKUP($L664,Forman!$B:$B,Forman!L:L)</f>
        <v>0</v>
      </c>
      <c r="T664" t="str">
        <f>_xlfn.XLOOKUP($L664,Forman!$B:$B,Forman!M:M)</f>
        <v>Rejets liquides à 85 °C [METABOLHEAT - National]</v>
      </c>
      <c r="U664">
        <f>_xlfn.XLOOKUP($L664,Forman!$B:$B,Forman!N:N)</f>
        <v>0.05</v>
      </c>
      <c r="V664">
        <f>_xlfn.XLOOKUP($L664,Forman!$B:$B,Forman!O:O)</f>
        <v>0</v>
      </c>
      <c r="W664">
        <f>_xlfn.XLOOKUP($L664,Forman!$B:$B,Forman!P:P)</f>
        <v>0</v>
      </c>
      <c r="X664" t="str">
        <f t="shared" si="38"/>
        <v>Autres carburants [METABOLHEAT - National]</v>
      </c>
      <c r="Y664" t="str">
        <f t="shared" si="37"/>
        <v>Autres liquides - Pâte : Production de pâte à papier thermique - Pâte : Production de pâte à papier - Production de pâte à papier [METABOLHEAT - National]</v>
      </c>
      <c r="Z664" t="str">
        <f t="shared" si="39"/>
        <v>Chaleur utile à 200 °C [METABOLHEAT - National]</v>
      </c>
      <c r="AA664" t="str">
        <f t="shared" si="40"/>
        <v>Enfant</v>
      </c>
      <c r="AB664" t="s">
        <v>3979</v>
      </c>
      <c r="AC664" t="s">
        <v>3983</v>
      </c>
      <c r="AD664" t="s">
        <v>3991</v>
      </c>
    </row>
    <row r="665" spans="1:30" x14ac:dyDescent="0.3">
      <c r="A665">
        <v>7</v>
      </c>
      <c r="B665" t="s">
        <v>2814</v>
      </c>
      <c r="H665" t="s">
        <v>1778</v>
      </c>
      <c r="I665" t="str">
        <f>'Correspondance produits'!$B$152</f>
        <v>Gaz</v>
      </c>
      <c r="K665" t="s">
        <v>3204</v>
      </c>
      <c r="L665" t="s">
        <v>937</v>
      </c>
      <c r="M665" t="str">
        <f>'Correspondance produits'!$B$111</f>
        <v>Chaleur utile à 200 °C</v>
      </c>
      <c r="O665">
        <f>_xlfn.XLOOKUP($L665,Forman!$B:$B,Forman!H:H)</f>
        <v>2.6</v>
      </c>
      <c r="P665" t="str">
        <f>_xlfn.XLOOKUP($L665,Forman!$B:$B,Forman!I:I)</f>
        <v>Rejets gazeux à 200 °C [METABOLHEAT - National]</v>
      </c>
      <c r="Q665">
        <f>_xlfn.XLOOKUP($L665,Forman!$B:$B,Forman!J:J)</f>
        <v>0.95</v>
      </c>
      <c r="R665">
        <f>_xlfn.XLOOKUP($L665,Forman!$B:$B,Forman!K:K)</f>
        <v>0</v>
      </c>
      <c r="S665">
        <f>_xlfn.XLOOKUP($L665,Forman!$B:$B,Forman!L:L)</f>
        <v>0</v>
      </c>
      <c r="T665" t="str">
        <f>_xlfn.XLOOKUP($L665,Forman!$B:$B,Forman!M:M)</f>
        <v>Rejets liquides à 85 °C [METABOLHEAT - National]</v>
      </c>
      <c r="U665">
        <f>_xlfn.XLOOKUP($L665,Forman!$B:$B,Forman!N:N)</f>
        <v>0.05</v>
      </c>
      <c r="V665">
        <f>_xlfn.XLOOKUP($L665,Forman!$B:$B,Forman!O:O)</f>
        <v>0</v>
      </c>
      <c r="W665">
        <f>_xlfn.XLOOKUP($L665,Forman!$B:$B,Forman!P:P)</f>
        <v>0</v>
      </c>
      <c r="X665" t="str">
        <f t="shared" si="38"/>
        <v>Gaz [METABOLHEAT - National]</v>
      </c>
      <c r="Y665" t="str">
        <f t="shared" si="37"/>
        <v>Gaz naturel et biogaz - Pâte : Production de pâte à papier thermique - Pâte : Production de pâte à papier - Production de pâte à papier [METABOLHEAT - National]</v>
      </c>
      <c r="Z665" t="str">
        <f t="shared" si="39"/>
        <v>Chaleur utile à 200 °C [METABOLHEAT - National]</v>
      </c>
      <c r="AA665" t="str">
        <f t="shared" si="40"/>
        <v>Enfant</v>
      </c>
      <c r="AB665" t="s">
        <v>3979</v>
      </c>
      <c r="AC665" t="s">
        <v>3983</v>
      </c>
      <c r="AD665" t="s">
        <v>3991</v>
      </c>
    </row>
    <row r="666" spans="1:30" x14ac:dyDescent="0.3">
      <c r="A666">
        <v>7</v>
      </c>
      <c r="B666" t="s">
        <v>2815</v>
      </c>
      <c r="H666" t="s">
        <v>2109</v>
      </c>
      <c r="I666" t="str">
        <f>'Correspondance produits'!$B$18</f>
        <v>Gaz manufacturés</v>
      </c>
      <c r="K666" t="s">
        <v>3204</v>
      </c>
      <c r="L666" t="s">
        <v>937</v>
      </c>
      <c r="M666" t="str">
        <f>'Correspondance produits'!$B$111</f>
        <v>Chaleur utile à 200 °C</v>
      </c>
      <c r="O666">
        <f>_xlfn.XLOOKUP($L666,Forman!$B:$B,Forman!H:H)</f>
        <v>2.6</v>
      </c>
      <c r="P666" t="str">
        <f>_xlfn.XLOOKUP($L666,Forman!$B:$B,Forman!I:I)</f>
        <v>Rejets gazeux à 200 °C [METABOLHEAT - National]</v>
      </c>
      <c r="Q666">
        <f>_xlfn.XLOOKUP($L666,Forman!$B:$B,Forman!J:J)</f>
        <v>0.95</v>
      </c>
      <c r="R666">
        <f>_xlfn.XLOOKUP($L666,Forman!$B:$B,Forman!K:K)</f>
        <v>0</v>
      </c>
      <c r="S666">
        <f>_xlfn.XLOOKUP($L666,Forman!$B:$B,Forman!L:L)</f>
        <v>0</v>
      </c>
      <c r="T666" t="str">
        <f>_xlfn.XLOOKUP($L666,Forman!$B:$B,Forman!M:M)</f>
        <v>Rejets liquides à 85 °C [METABOLHEAT - National]</v>
      </c>
      <c r="U666">
        <f>_xlfn.XLOOKUP($L666,Forman!$B:$B,Forman!N:N)</f>
        <v>0.05</v>
      </c>
      <c r="V666">
        <f>_xlfn.XLOOKUP($L666,Forman!$B:$B,Forman!O:O)</f>
        <v>0</v>
      </c>
      <c r="W666">
        <f>_xlfn.XLOOKUP($L666,Forman!$B:$B,Forman!P:P)</f>
        <v>0</v>
      </c>
      <c r="X666" t="str">
        <f t="shared" si="38"/>
        <v>Gaz manufacturés [METABOLHEAT - National]</v>
      </c>
      <c r="Y666" t="str">
        <f t="shared" si="37"/>
        <v>Gaz dérivés - Pâte : Production de pâte à papier thermique - Pâte : Production de pâte à papier - Production de pâte à papier [METABOLHEAT - National]</v>
      </c>
      <c r="Z666" t="str">
        <f t="shared" si="39"/>
        <v>Chaleur utile à 200 °C [METABOLHEAT - National]</v>
      </c>
      <c r="AA666" t="str">
        <f t="shared" si="40"/>
        <v>Enfant</v>
      </c>
      <c r="AB666" t="s">
        <v>3979</v>
      </c>
      <c r="AC666" t="s">
        <v>3983</v>
      </c>
      <c r="AD666" t="s">
        <v>3991</v>
      </c>
    </row>
    <row r="667" spans="1:30" x14ac:dyDescent="0.3">
      <c r="A667">
        <v>7</v>
      </c>
      <c r="B667" t="s">
        <v>2816</v>
      </c>
      <c r="H667" t="s">
        <v>1779</v>
      </c>
      <c r="I667" t="str">
        <f>'Correspondance produits'!$B$164</f>
        <v>Biomasse solide et déchets</v>
      </c>
      <c r="K667" t="s">
        <v>3204</v>
      </c>
      <c r="L667" t="str">
        <f>Forman!$B$20</f>
        <v>Biomass burner</v>
      </c>
      <c r="M667" t="str">
        <f>'Correspondance produits'!$B$111</f>
        <v>Chaleur utile à 200 °C</v>
      </c>
      <c r="O667">
        <f>_xlfn.XLOOKUP($L667,Forman!$B:$B,Forman!H:H)</f>
        <v>5.6000000000000005</v>
      </c>
      <c r="P667" t="str">
        <f>_xlfn.XLOOKUP($L667,Forman!$B:$B,Forman!I:I)</f>
        <v>Rejets gazeux à 150 °C [METABOLHEAT - National]</v>
      </c>
      <c r="Q667">
        <f>_xlfn.XLOOKUP($L667,Forman!$B:$B,Forman!J:J)</f>
        <v>0.8</v>
      </c>
      <c r="R667">
        <f>_xlfn.XLOOKUP($L667,Forman!$B:$B,Forman!K:K)</f>
        <v>0</v>
      </c>
      <c r="S667">
        <f>_xlfn.XLOOKUP($L667,Forman!$B:$B,Forman!L:L)</f>
        <v>0</v>
      </c>
      <c r="T667" t="str">
        <f>_xlfn.XLOOKUP($L667,Forman!$B:$B,Forman!M:M)</f>
        <v>Rejets liquides à 85 °C [METABOLHEAT - National]</v>
      </c>
      <c r="U667">
        <f>_xlfn.XLOOKUP($L667,Forman!$B:$B,Forman!N:N)</f>
        <v>0.2</v>
      </c>
      <c r="V667">
        <f>_xlfn.XLOOKUP($L667,Forman!$B:$B,Forman!O:O)</f>
        <v>0</v>
      </c>
      <c r="W667">
        <f>_xlfn.XLOOKUP($L667,Forman!$B:$B,Forman!P:P)</f>
        <v>0</v>
      </c>
      <c r="X667" t="str">
        <f t="shared" si="38"/>
        <v>Biomasse solide et déchets [METABOLHEAT - National]</v>
      </c>
      <c r="Y667" t="str">
        <f t="shared" si="37"/>
        <v>Biomasse et déchets - Pâte : Production de pâte à papier thermique - Pâte : Production de pâte à papier - Production de pâte à papier [METABOLHEAT - National]</v>
      </c>
      <c r="Z667" t="str">
        <f t="shared" si="39"/>
        <v>Chaleur utile à 200 °C [METABOLHEAT - National]</v>
      </c>
      <c r="AA667" t="str">
        <f t="shared" si="40"/>
        <v>Enfant</v>
      </c>
      <c r="AB667" t="s">
        <v>3979</v>
      </c>
      <c r="AC667" t="s">
        <v>3983</v>
      </c>
      <c r="AD667" t="s">
        <v>3991</v>
      </c>
    </row>
    <row r="668" spans="1:30" x14ac:dyDescent="0.3">
      <c r="A668">
        <v>7</v>
      </c>
      <c r="B668" t="s">
        <v>2817</v>
      </c>
      <c r="H668" t="s">
        <v>1780</v>
      </c>
      <c r="I668" t="str">
        <f>'Correspondance produits'!$B$84</f>
        <v>Chaleur réseau</v>
      </c>
      <c r="K668" t="s">
        <v>3204</v>
      </c>
      <c r="L668" t="s">
        <v>939</v>
      </c>
      <c r="M668" t="str">
        <f>'Correspondance produits'!$B$111</f>
        <v>Chaleur utile à 200 °C</v>
      </c>
      <c r="O668">
        <f>_xlfn.XLOOKUP($L668,Forman!$B:$B,Forman!H:H)</f>
        <v>2.117647058823529</v>
      </c>
      <c r="P668">
        <f>_xlfn.XLOOKUP($L668,Forman!$B:$B,Forman!I:I)</f>
        <v>0</v>
      </c>
      <c r="Q668">
        <f>_xlfn.XLOOKUP($L668,Forman!$B:$B,Forman!J:J)</f>
        <v>0</v>
      </c>
      <c r="R668">
        <f>_xlfn.XLOOKUP($L668,Forman!$B:$B,Forman!K:K)</f>
        <v>0</v>
      </c>
      <c r="S668">
        <f>_xlfn.XLOOKUP($L668,Forman!$B:$B,Forman!L:L)</f>
        <v>0</v>
      </c>
      <c r="T668" t="str">
        <f>_xlfn.XLOOKUP($L668,Forman!$B:$B,Forman!M:M)</f>
        <v>Rejets liquides à 50 °C [METABOLHEAT - National]</v>
      </c>
      <c r="U668">
        <f>_xlfn.XLOOKUP($L668,Forman!$B:$B,Forman!N:N)</f>
        <v>1</v>
      </c>
      <c r="V668">
        <f>_xlfn.XLOOKUP($L668,Forman!$B:$B,Forman!O:O)</f>
        <v>0</v>
      </c>
      <c r="W668">
        <f>_xlfn.XLOOKUP($L668,Forman!$B:$B,Forman!P:P)</f>
        <v>0</v>
      </c>
      <c r="X668" t="str">
        <f t="shared" si="38"/>
        <v>Chaleur réseau [METABOLHEAT - National]</v>
      </c>
      <c r="Y668" t="str">
        <f t="shared" si="37"/>
        <v>Vapeur distribuée - Pâte : Production de pâte à papier thermique - Pâte : Production de pâte à papier - Production de pâte à papier [METABOLHEAT - National]</v>
      </c>
      <c r="Z668" t="str">
        <f t="shared" si="39"/>
        <v>Chaleur utile à 200 °C [METABOLHEAT - National]</v>
      </c>
      <c r="AA668" t="str">
        <f t="shared" si="40"/>
        <v>Enfant</v>
      </c>
      <c r="AB668" t="s">
        <v>3979</v>
      </c>
      <c r="AC668" t="s">
        <v>3983</v>
      </c>
      <c r="AD668" t="s">
        <v>3991</v>
      </c>
    </row>
    <row r="669" spans="1:30" x14ac:dyDescent="0.3">
      <c r="A669">
        <v>6</v>
      </c>
      <c r="B669" t="s">
        <v>2818</v>
      </c>
      <c r="H669" t="s">
        <v>1781</v>
      </c>
      <c r="I669" t="str">
        <f>'Correspondance produits'!$B$85</f>
        <v>Électricité</v>
      </c>
      <c r="J669" t="s">
        <v>3201</v>
      </c>
      <c r="K669" t="s">
        <v>3204</v>
      </c>
      <c r="L669" t="str">
        <f>Forman!$B$11</f>
        <v>Motors</v>
      </c>
      <c r="M669" t="s">
        <v>1039</v>
      </c>
      <c r="O669">
        <f>_xlfn.XLOOKUP($L669,Forman!$B:$B,Forman!H:H)</f>
        <v>2.9999999999999996</v>
      </c>
      <c r="P669">
        <f>_xlfn.XLOOKUP($L669,Forman!$B:$B,Forman!I:I)</f>
        <v>0</v>
      </c>
      <c r="Q669">
        <f>_xlfn.XLOOKUP($L669,Forman!$B:$B,Forman!J:J)</f>
        <v>0</v>
      </c>
      <c r="R669">
        <f>_xlfn.XLOOKUP($L669,Forman!$B:$B,Forman!K:K)</f>
        <v>0</v>
      </c>
      <c r="S669">
        <f>_xlfn.XLOOKUP($L669,Forman!$B:$B,Forman!L:L)</f>
        <v>0</v>
      </c>
      <c r="T669" t="str">
        <f>_xlfn.XLOOKUP($L669,Forman!$B:$B,Forman!M:M)</f>
        <v>Rejets liquides à 55 °C [METABOLHEAT - National]</v>
      </c>
      <c r="U669">
        <f>_xlfn.XLOOKUP($L669,Forman!$B:$B,Forman!N:N)</f>
        <v>1</v>
      </c>
      <c r="V669">
        <f>_xlfn.XLOOKUP($L669,Forman!$B:$B,Forman!O:O)</f>
        <v>0</v>
      </c>
      <c r="W669">
        <f>_xlfn.XLOOKUP($L669,Forman!$B:$B,Forman!P:P)</f>
        <v>0</v>
      </c>
      <c r="X669" t="str">
        <f t="shared" si="38"/>
        <v>Électricité [METABOLHEAT - National]</v>
      </c>
      <c r="Y669" t="str">
        <f t="shared" si="37"/>
        <v>Pâte : Production de pâte à papier électrique - Pâte : Production de pâte à papier - Production de pâte à papier [METABOLHEAT - National]</v>
      </c>
      <c r="Z669" t="str">
        <f t="shared" si="39"/>
        <v>Travail de machine [METABOLHEAT - National]</v>
      </c>
      <c r="AA669" t="str">
        <f t="shared" si="40"/>
        <v>Enfant</v>
      </c>
      <c r="AB669" t="s">
        <v>3979</v>
      </c>
      <c r="AC669" t="s">
        <v>3983</v>
      </c>
    </row>
    <row r="670" spans="1:30" x14ac:dyDescent="0.3">
      <c r="A670">
        <v>5</v>
      </c>
      <c r="B670" t="s">
        <v>2819</v>
      </c>
      <c r="H670" t="s">
        <v>1782</v>
      </c>
      <c r="I670" t="str">
        <f>'Correspondance produits'!$B$85</f>
        <v>Électricité</v>
      </c>
      <c r="J670" t="s">
        <v>3201</v>
      </c>
      <c r="K670" t="s">
        <v>3204</v>
      </c>
      <c r="L670" t="str">
        <f>Forman!$B$11</f>
        <v>Motors</v>
      </c>
      <c r="M670" t="s">
        <v>1039</v>
      </c>
      <c r="O670">
        <f>_xlfn.XLOOKUP($L670,Forman!$B:$B,Forman!H:H)</f>
        <v>2.9999999999999996</v>
      </c>
      <c r="P670">
        <f>_xlfn.XLOOKUP($L670,Forman!$B:$B,Forman!I:I)</f>
        <v>0</v>
      </c>
      <c r="Q670">
        <f>_xlfn.XLOOKUP($L670,Forman!$B:$B,Forman!J:J)</f>
        <v>0</v>
      </c>
      <c r="R670">
        <f>_xlfn.XLOOKUP($L670,Forman!$B:$B,Forman!K:K)</f>
        <v>0</v>
      </c>
      <c r="S670">
        <f>_xlfn.XLOOKUP($L670,Forman!$B:$B,Forman!L:L)</f>
        <v>0</v>
      </c>
      <c r="T670" t="str">
        <f>_xlfn.XLOOKUP($L670,Forman!$B:$B,Forman!M:M)</f>
        <v>Rejets liquides à 55 °C [METABOLHEAT - National]</v>
      </c>
      <c r="U670">
        <f>_xlfn.XLOOKUP($L670,Forman!$B:$B,Forman!N:N)</f>
        <v>1</v>
      </c>
      <c r="V670">
        <f>_xlfn.XLOOKUP($L670,Forman!$B:$B,Forman!O:O)</f>
        <v>0</v>
      </c>
      <c r="W670">
        <f>_xlfn.XLOOKUP($L670,Forman!$B:$B,Forman!P:P)</f>
        <v>0</v>
      </c>
      <c r="X670" t="str">
        <f t="shared" si="38"/>
        <v>Électricité [METABOLHEAT - National]</v>
      </c>
      <c r="Y670" t="str">
        <f t="shared" ref="Y670:Y733" si="41">_xlfn.CONCAT(B670," [",$B$1,"]")</f>
        <v>Pâte : Nettoyage - Production de pâte à papier [METABOLHEAT - National]</v>
      </c>
      <c r="Z670" t="str">
        <f t="shared" si="39"/>
        <v>Travail de machine [METABOLHEAT - National]</v>
      </c>
      <c r="AA670" t="str">
        <f t="shared" si="40"/>
        <v>Enfant</v>
      </c>
      <c r="AB670" t="s">
        <v>3979</v>
      </c>
      <c r="AC670" t="s">
        <v>3983</v>
      </c>
    </row>
    <row r="671" spans="1:30" x14ac:dyDescent="0.3">
      <c r="A671">
        <v>4</v>
      </c>
      <c r="B671" t="s">
        <v>485</v>
      </c>
      <c r="C671" t="s">
        <v>486</v>
      </c>
      <c r="H671" t="s">
        <v>2253</v>
      </c>
      <c r="O671">
        <f>_xlfn.XLOOKUP($L671,Forman!$B:$B,Forman!H:H)</f>
        <v>0</v>
      </c>
      <c r="P671">
        <f>_xlfn.XLOOKUP($L671,Forman!$B:$B,Forman!I:I)</f>
        <v>0</v>
      </c>
      <c r="Q671">
        <f>_xlfn.XLOOKUP($L671,Forman!$B:$B,Forman!J:J)</f>
        <v>0</v>
      </c>
      <c r="R671">
        <f>_xlfn.XLOOKUP($L671,Forman!$B:$B,Forman!K:K)</f>
        <v>0</v>
      </c>
      <c r="S671">
        <f>_xlfn.XLOOKUP($L671,Forman!$B:$B,Forman!L:L)</f>
        <v>0</v>
      </c>
      <c r="T671">
        <f>_xlfn.XLOOKUP($L671,Forman!$B:$B,Forman!M:M)</f>
        <v>0</v>
      </c>
      <c r="U671">
        <f>_xlfn.XLOOKUP($L671,Forman!$B:$B,Forman!N:N)</f>
        <v>0</v>
      </c>
      <c r="V671">
        <f>_xlfn.XLOOKUP($L671,Forman!$B:$B,Forman!O:O)</f>
        <v>0</v>
      </c>
      <c r="W671">
        <f>_xlfn.XLOOKUP($L671,Forman!$B:$B,Forman!P:P)</f>
        <v>0</v>
      </c>
      <c r="X671" t="str">
        <f t="shared" si="38"/>
        <v xml:space="preserve"> [METABOLHEAT - National]</v>
      </c>
      <c r="Y671" t="str">
        <f t="shared" si="41"/>
        <v>Papier [METABOLHEAT - National]</v>
      </c>
      <c r="Z671" t="str">
        <f t="shared" si="39"/>
        <v xml:space="preserve"> [METABOLHEAT - National]</v>
      </c>
      <c r="AA671" t="str">
        <f t="shared" si="40"/>
        <v>Parent</v>
      </c>
    </row>
    <row r="672" spans="1:30" x14ac:dyDescent="0.3">
      <c r="A672">
        <v>5</v>
      </c>
      <c r="B672" t="s">
        <v>2820</v>
      </c>
      <c r="H672" t="s">
        <v>1783</v>
      </c>
      <c r="I672" t="str">
        <f>'Correspondance produits'!$B$85</f>
        <v>Électricité</v>
      </c>
      <c r="J672" t="s">
        <v>3197</v>
      </c>
      <c r="K672" t="s">
        <v>3203</v>
      </c>
      <c r="L672" t="str">
        <f>Forman!$B$19</f>
        <v>Lighting</v>
      </c>
      <c r="M672" t="str">
        <f>'Correspondance produits'!$B$102</f>
        <v>Lumière</v>
      </c>
      <c r="O672">
        <f>_xlfn.XLOOKUP($L672,Forman!$B:$B,Forman!H:H)</f>
        <v>0</v>
      </c>
      <c r="P672">
        <f>_xlfn.XLOOKUP($L672,Forman!$B:$B,Forman!I:I)</f>
        <v>0</v>
      </c>
      <c r="Q672">
        <f>_xlfn.XLOOKUP($L672,Forman!$B:$B,Forman!J:J)</f>
        <v>0</v>
      </c>
      <c r="R672">
        <f>_xlfn.XLOOKUP($L672,Forman!$B:$B,Forman!K:K)</f>
        <v>0</v>
      </c>
      <c r="S672">
        <f>_xlfn.XLOOKUP($L672,Forman!$B:$B,Forman!L:L)</f>
        <v>0</v>
      </c>
      <c r="T672">
        <f>_xlfn.XLOOKUP($L672,Forman!$B:$B,Forman!M:M)</f>
        <v>0</v>
      </c>
      <c r="U672">
        <f>_xlfn.XLOOKUP($L672,Forman!$B:$B,Forman!N:N)</f>
        <v>0</v>
      </c>
      <c r="V672">
        <f>_xlfn.XLOOKUP($L672,Forman!$B:$B,Forman!O:O)</f>
        <v>0</v>
      </c>
      <c r="W672">
        <f>_xlfn.XLOOKUP($L672,Forman!$B:$B,Forman!P:P)</f>
        <v>0</v>
      </c>
      <c r="X672" t="str">
        <f t="shared" si="38"/>
        <v>Électricité [METABOLHEAT - National]</v>
      </c>
      <c r="Y672" t="str">
        <f t="shared" si="41"/>
        <v>Éclairage - Production de papier [METABOLHEAT - National]</v>
      </c>
      <c r="Z672" t="str">
        <f t="shared" si="39"/>
        <v>Lumière [METABOLHEAT - National]</v>
      </c>
      <c r="AA672" t="str">
        <f t="shared" si="40"/>
        <v>Enfant</v>
      </c>
      <c r="AB672" t="s">
        <v>3979</v>
      </c>
      <c r="AC672" t="s">
        <v>3983</v>
      </c>
    </row>
    <row r="673" spans="1:30" x14ac:dyDescent="0.3">
      <c r="A673">
        <v>5</v>
      </c>
      <c r="B673" t="s">
        <v>2821</v>
      </c>
      <c r="H673" t="s">
        <v>1784</v>
      </c>
      <c r="I673" t="str">
        <f>'Correspondance produits'!$B$85</f>
        <v>Électricité</v>
      </c>
      <c r="J673" t="s">
        <v>3198</v>
      </c>
      <c r="K673" t="s">
        <v>3203</v>
      </c>
      <c r="L673" t="str">
        <f>Forman!$B$12</f>
        <v>Compressors</v>
      </c>
      <c r="M673" t="str">
        <f>'Correspondance produits'!$B$93</f>
        <v>Air haute pression</v>
      </c>
      <c r="O673">
        <f>_xlfn.XLOOKUP($L673,Forman!$B:$B,Forman!H:H)</f>
        <v>5.3333333333333339</v>
      </c>
      <c r="P673">
        <f>_xlfn.XLOOKUP($L673,Forman!$B:$B,Forman!I:I)</f>
        <v>0</v>
      </c>
      <c r="Q673">
        <f>_xlfn.XLOOKUP($L673,Forman!$B:$B,Forman!J:J)</f>
        <v>0</v>
      </c>
      <c r="R673">
        <f>_xlfn.XLOOKUP($L673,Forman!$B:$B,Forman!K:K)</f>
        <v>0</v>
      </c>
      <c r="S673">
        <f>_xlfn.XLOOKUP($L673,Forman!$B:$B,Forman!L:L)</f>
        <v>0</v>
      </c>
      <c r="T673" t="str">
        <f>_xlfn.XLOOKUP($L673,Forman!$B:$B,Forman!M:M)</f>
        <v>Rejets liquides à 80 °C [METABOLHEAT - National]</v>
      </c>
      <c r="U673">
        <f>_xlfn.XLOOKUP($L673,Forman!$B:$B,Forman!N:N)</f>
        <v>1</v>
      </c>
      <c r="V673">
        <f>_xlfn.XLOOKUP($L673,Forman!$B:$B,Forman!O:O)</f>
        <v>0</v>
      </c>
      <c r="W673">
        <f>_xlfn.XLOOKUP($L673,Forman!$B:$B,Forman!P:P)</f>
        <v>0</v>
      </c>
      <c r="X673" t="str">
        <f t="shared" si="38"/>
        <v>Électricité [METABOLHEAT - National]</v>
      </c>
      <c r="Y673" t="str">
        <f t="shared" si="41"/>
        <v>Compresseurs d'air - Production de papier [METABOLHEAT - National]</v>
      </c>
      <c r="Z673" t="str">
        <f t="shared" si="39"/>
        <v>Air haute pression [METABOLHEAT - National]</v>
      </c>
      <c r="AA673" t="str">
        <f t="shared" si="40"/>
        <v>Enfant</v>
      </c>
      <c r="AB673" t="s">
        <v>3979</v>
      </c>
      <c r="AC673" t="s">
        <v>3983</v>
      </c>
      <c r="AD673" t="s">
        <v>3989</v>
      </c>
    </row>
    <row r="674" spans="1:30" x14ac:dyDescent="0.3">
      <c r="A674">
        <v>5</v>
      </c>
      <c r="B674" t="s">
        <v>2822</v>
      </c>
      <c r="H674" t="s">
        <v>1785</v>
      </c>
      <c r="I674" t="str">
        <f>'Correspondance produits'!$B$85</f>
        <v>Électricité</v>
      </c>
      <c r="J674" t="s">
        <v>3199</v>
      </c>
      <c r="K674" t="s">
        <v>3203</v>
      </c>
      <c r="L674" t="str">
        <f>Forman!$B$11</f>
        <v>Motors</v>
      </c>
      <c r="M674" t="str">
        <f>'Correspondance produits'!$B$88</f>
        <v>Entraînement mécanique</v>
      </c>
      <c r="O674">
        <f>_xlfn.XLOOKUP($L674,Forman!$B:$B,Forman!H:H)</f>
        <v>2.9999999999999996</v>
      </c>
      <c r="P674">
        <f>_xlfn.XLOOKUP($L674,Forman!$B:$B,Forman!I:I)</f>
        <v>0</v>
      </c>
      <c r="Q674">
        <f>_xlfn.XLOOKUP($L674,Forman!$B:$B,Forman!J:J)</f>
        <v>0</v>
      </c>
      <c r="R674">
        <f>_xlfn.XLOOKUP($L674,Forman!$B:$B,Forman!K:K)</f>
        <v>0</v>
      </c>
      <c r="S674">
        <f>_xlfn.XLOOKUP($L674,Forman!$B:$B,Forman!L:L)</f>
        <v>0</v>
      </c>
      <c r="T674" t="str">
        <f>_xlfn.XLOOKUP($L674,Forman!$B:$B,Forman!M:M)</f>
        <v>Rejets liquides à 55 °C [METABOLHEAT - National]</v>
      </c>
      <c r="U674">
        <f>_xlfn.XLOOKUP($L674,Forman!$B:$B,Forman!N:N)</f>
        <v>1</v>
      </c>
      <c r="V674">
        <f>_xlfn.XLOOKUP($L674,Forman!$B:$B,Forman!O:O)</f>
        <v>0</v>
      </c>
      <c r="W674">
        <f>_xlfn.XLOOKUP($L674,Forman!$B:$B,Forman!P:P)</f>
        <v>0</v>
      </c>
      <c r="X674" t="str">
        <f t="shared" si="38"/>
        <v>Électricité [METABOLHEAT - National]</v>
      </c>
      <c r="Y674" t="str">
        <f t="shared" si="41"/>
        <v>Entraînements de moteur - Production de papier [METABOLHEAT - National]</v>
      </c>
      <c r="Z674" t="str">
        <f t="shared" si="39"/>
        <v>Entraînement mécanique [METABOLHEAT - National]</v>
      </c>
      <c r="AA674" t="str">
        <f t="shared" si="40"/>
        <v>Enfant</v>
      </c>
      <c r="AB674" t="s">
        <v>3979</v>
      </c>
      <c r="AC674" t="s">
        <v>3983</v>
      </c>
    </row>
    <row r="675" spans="1:30" x14ac:dyDescent="0.3">
      <c r="A675">
        <v>5</v>
      </c>
      <c r="B675" t="s">
        <v>2823</v>
      </c>
      <c r="H675" t="s">
        <v>1786</v>
      </c>
      <c r="I675" t="str">
        <f>'Correspondance produits'!$B$85</f>
        <v>Électricité</v>
      </c>
      <c r="J675" t="s">
        <v>3200</v>
      </c>
      <c r="K675" t="s">
        <v>3203</v>
      </c>
      <c r="L675" t="str">
        <f>Forman!$B$27</f>
        <v>Other</v>
      </c>
      <c r="M675" t="str">
        <f>'Correspondance produits'!$B$91</f>
        <v>Energie cinétique</v>
      </c>
      <c r="O675">
        <f>_xlfn.XLOOKUP($L675,Forman!$B:$B,Forman!H:H)</f>
        <v>1</v>
      </c>
      <c r="P675">
        <f>_xlfn.XLOOKUP($L675,Forman!$B:$B,Forman!I:I)</f>
        <v>0</v>
      </c>
      <c r="Q675">
        <f>_xlfn.XLOOKUP($L675,Forman!$B:$B,Forman!J:J)</f>
        <v>0</v>
      </c>
      <c r="R675">
        <f>_xlfn.XLOOKUP($L675,Forman!$B:$B,Forman!K:K)</f>
        <v>0</v>
      </c>
      <c r="S675">
        <f>_xlfn.XLOOKUP($L675,Forman!$B:$B,Forman!L:L)</f>
        <v>0</v>
      </c>
      <c r="T675" t="str">
        <f>_xlfn.XLOOKUP($L675,Forman!$B:$B,Forman!M:M)</f>
        <v>Rejets liquides à 35 °C [METABOLHEAT - National]</v>
      </c>
      <c r="U675">
        <f>_xlfn.XLOOKUP($L675,Forman!$B:$B,Forman!N:N)</f>
        <v>1</v>
      </c>
      <c r="V675">
        <f>_xlfn.XLOOKUP($L675,Forman!$B:$B,Forman!O:O)</f>
        <v>0</v>
      </c>
      <c r="W675">
        <f>_xlfn.XLOOKUP($L675,Forman!$B:$B,Forman!P:P)</f>
        <v>0</v>
      </c>
      <c r="X675" t="str">
        <f t="shared" si="38"/>
        <v>Électricité [METABOLHEAT - National]</v>
      </c>
      <c r="Y675" t="str">
        <f t="shared" si="41"/>
        <v>Ventilateurs et pompes - Production de papier [METABOLHEAT - National]</v>
      </c>
      <c r="Z675" t="str">
        <f t="shared" si="39"/>
        <v>Energie cinétique [METABOLHEAT - National]</v>
      </c>
      <c r="AA675" t="str">
        <f t="shared" si="40"/>
        <v>Enfant</v>
      </c>
      <c r="AB675" t="s">
        <v>3979</v>
      </c>
      <c r="AC675" t="s">
        <v>3983</v>
      </c>
    </row>
    <row r="676" spans="1:30" x14ac:dyDescent="0.3">
      <c r="A676">
        <v>5</v>
      </c>
      <c r="B676" t="s">
        <v>2824</v>
      </c>
      <c r="H676" t="s">
        <v>2254</v>
      </c>
      <c r="O676">
        <f>_xlfn.XLOOKUP($L676,Forman!$B:$B,Forman!H:H)</f>
        <v>0</v>
      </c>
      <c r="P676">
        <f>_xlfn.XLOOKUP($L676,Forman!$B:$B,Forman!I:I)</f>
        <v>0</v>
      </c>
      <c r="Q676">
        <f>_xlfn.XLOOKUP($L676,Forman!$B:$B,Forman!J:J)</f>
        <v>0</v>
      </c>
      <c r="R676">
        <f>_xlfn.XLOOKUP($L676,Forman!$B:$B,Forman!K:K)</f>
        <v>0</v>
      </c>
      <c r="S676">
        <f>_xlfn.XLOOKUP($L676,Forman!$B:$B,Forman!L:L)</f>
        <v>0</v>
      </c>
      <c r="T676">
        <f>_xlfn.XLOOKUP($L676,Forman!$B:$B,Forman!M:M)</f>
        <v>0</v>
      </c>
      <c r="U676">
        <f>_xlfn.XLOOKUP($L676,Forman!$B:$B,Forman!N:N)</f>
        <v>0</v>
      </c>
      <c r="V676">
        <f>_xlfn.XLOOKUP($L676,Forman!$B:$B,Forman!O:O)</f>
        <v>0</v>
      </c>
      <c r="W676">
        <f>_xlfn.XLOOKUP($L676,Forman!$B:$B,Forman!P:P)</f>
        <v>0</v>
      </c>
      <c r="X676" t="str">
        <f t="shared" si="38"/>
        <v xml:space="preserve"> [METABOLHEAT - National]</v>
      </c>
      <c r="Y676" t="str">
        <f t="shared" si="41"/>
        <v>Chaleur basse enthalpie - Production de papier [METABOLHEAT - National]</v>
      </c>
      <c r="Z676" t="str">
        <f t="shared" si="39"/>
        <v xml:space="preserve"> [METABOLHEAT - National]</v>
      </c>
      <c r="AA676" t="str">
        <f t="shared" si="40"/>
        <v>Parent</v>
      </c>
    </row>
    <row r="677" spans="1:30" x14ac:dyDescent="0.3">
      <c r="A677">
        <v>6</v>
      </c>
      <c r="B677" t="s">
        <v>2825</v>
      </c>
      <c r="H677" t="s">
        <v>1787</v>
      </c>
      <c r="I677" t="str">
        <f>'Correspondance produits'!$B$161</f>
        <v>Diesel et biocarburants</v>
      </c>
      <c r="K677" t="s">
        <v>3203</v>
      </c>
      <c r="L677" t="s">
        <v>935</v>
      </c>
      <c r="M677" t="str">
        <f>'Correspondance produits'!$B$114</f>
        <v>Chaleur utile à 20 °C</v>
      </c>
      <c r="O677">
        <f>_xlfn.XLOOKUP($L677,Forman!$B:$B,Forman!H:H)</f>
        <v>2.8999999999999995</v>
      </c>
      <c r="P677" t="str">
        <f>_xlfn.XLOOKUP($L677,Forman!$B:$B,Forman!I:I)</f>
        <v>Rejets gazeux à 200 °C [METABOLHEAT - National]</v>
      </c>
      <c r="Q677">
        <f>_xlfn.XLOOKUP($L677,Forman!$B:$B,Forman!J:J)</f>
        <v>0.95</v>
      </c>
      <c r="R677">
        <f>_xlfn.XLOOKUP($L677,Forman!$B:$B,Forman!K:K)</f>
        <v>0</v>
      </c>
      <c r="S677">
        <f>_xlfn.XLOOKUP($L677,Forman!$B:$B,Forman!L:L)</f>
        <v>0</v>
      </c>
      <c r="T677" t="str">
        <f>_xlfn.XLOOKUP($L677,Forman!$B:$B,Forman!M:M)</f>
        <v>Rejets liquides à 85 °C [METABOLHEAT - National]</v>
      </c>
      <c r="U677">
        <f>_xlfn.XLOOKUP($L677,Forman!$B:$B,Forman!N:N)</f>
        <v>0.05</v>
      </c>
      <c r="V677">
        <f>_xlfn.XLOOKUP($L677,Forman!$B:$B,Forman!O:O)</f>
        <v>0</v>
      </c>
      <c r="W677">
        <f>_xlfn.XLOOKUP($L677,Forman!$B:$B,Forman!P:P)</f>
        <v>0</v>
      </c>
      <c r="X677" t="str">
        <f t="shared" si="38"/>
        <v>Diesel et biocarburants [METABOLHEAT - National]</v>
      </c>
      <c r="Y677" t="str">
        <f t="shared" si="41"/>
        <v>Gazole et biocarburants liquides - Chaleur basse enthalpie - Production de papier [METABOLHEAT - National]</v>
      </c>
      <c r="Z677" t="str">
        <f t="shared" si="39"/>
        <v>Chaleur utile à 20 °C [METABOLHEAT - National]</v>
      </c>
      <c r="AA677" t="str">
        <f t="shared" si="40"/>
        <v>Enfant</v>
      </c>
      <c r="AB677" t="s">
        <v>3979</v>
      </c>
      <c r="AC677" t="s">
        <v>3982</v>
      </c>
      <c r="AD677" t="s">
        <v>3991</v>
      </c>
    </row>
    <row r="678" spans="1:30" x14ac:dyDescent="0.3">
      <c r="A678">
        <v>6</v>
      </c>
      <c r="B678" t="s">
        <v>2826</v>
      </c>
      <c r="H678" t="s">
        <v>1788</v>
      </c>
      <c r="I678" t="str">
        <f>'Correspondance produits'!$B$152</f>
        <v>Gaz</v>
      </c>
      <c r="K678" t="s">
        <v>3203</v>
      </c>
      <c r="L678" t="s">
        <v>937</v>
      </c>
      <c r="M678" t="str">
        <f>'Correspondance produits'!$B$114</f>
        <v>Chaleur utile à 20 °C</v>
      </c>
      <c r="O678">
        <f>_xlfn.XLOOKUP($L678,Forman!$B:$B,Forman!H:H)</f>
        <v>2.6</v>
      </c>
      <c r="P678" t="str">
        <f>_xlfn.XLOOKUP($L678,Forman!$B:$B,Forman!I:I)</f>
        <v>Rejets gazeux à 200 °C [METABOLHEAT - National]</v>
      </c>
      <c r="Q678">
        <f>_xlfn.XLOOKUP($L678,Forman!$B:$B,Forman!J:J)</f>
        <v>0.95</v>
      </c>
      <c r="R678">
        <f>_xlfn.XLOOKUP($L678,Forman!$B:$B,Forman!K:K)</f>
        <v>0</v>
      </c>
      <c r="S678">
        <f>_xlfn.XLOOKUP($L678,Forman!$B:$B,Forman!L:L)</f>
        <v>0</v>
      </c>
      <c r="T678" t="str">
        <f>_xlfn.XLOOKUP($L678,Forman!$B:$B,Forman!M:M)</f>
        <v>Rejets liquides à 85 °C [METABOLHEAT - National]</v>
      </c>
      <c r="U678">
        <f>_xlfn.XLOOKUP($L678,Forman!$B:$B,Forman!N:N)</f>
        <v>0.05</v>
      </c>
      <c r="V678">
        <f>_xlfn.XLOOKUP($L678,Forman!$B:$B,Forman!O:O)</f>
        <v>0</v>
      </c>
      <c r="W678">
        <f>_xlfn.XLOOKUP($L678,Forman!$B:$B,Forman!P:P)</f>
        <v>0</v>
      </c>
      <c r="X678" t="str">
        <f t="shared" si="38"/>
        <v>Gaz [METABOLHEAT - National]</v>
      </c>
      <c r="Y678" t="str">
        <f t="shared" si="41"/>
        <v>Gaz naturel et biogaz - Chaleur basse enthalpie - Production de papier [METABOLHEAT - National]</v>
      </c>
      <c r="Z678" t="str">
        <f t="shared" si="39"/>
        <v>Chaleur utile à 20 °C [METABOLHEAT - National]</v>
      </c>
      <c r="AA678" t="str">
        <f t="shared" si="40"/>
        <v>Enfant</v>
      </c>
      <c r="AB678" t="s">
        <v>3979</v>
      </c>
      <c r="AC678" t="s">
        <v>3982</v>
      </c>
      <c r="AD678" t="s">
        <v>3991</v>
      </c>
    </row>
    <row r="679" spans="1:30" x14ac:dyDescent="0.3">
      <c r="A679">
        <v>6</v>
      </c>
      <c r="B679" t="s">
        <v>2827</v>
      </c>
      <c r="H679" t="s">
        <v>2110</v>
      </c>
      <c r="I679" t="str">
        <f>'Correspondance produits'!$B$158</f>
        <v>Solaire thermique et géothermie</v>
      </c>
      <c r="K679" t="s">
        <v>3203</v>
      </c>
      <c r="L679" t="s">
        <v>939</v>
      </c>
      <c r="M679" t="str">
        <f>'Correspondance produits'!$B$114</f>
        <v>Chaleur utile à 20 °C</v>
      </c>
      <c r="O679">
        <f>_xlfn.XLOOKUP($L679,Forman!$B:$B,Forman!H:H)</f>
        <v>2.117647058823529</v>
      </c>
      <c r="P679">
        <f>_xlfn.XLOOKUP($L679,Forman!$B:$B,Forman!I:I)</f>
        <v>0</v>
      </c>
      <c r="Q679">
        <f>_xlfn.XLOOKUP($L679,Forman!$B:$B,Forman!J:J)</f>
        <v>0</v>
      </c>
      <c r="R679">
        <f>_xlfn.XLOOKUP($L679,Forman!$B:$B,Forman!K:K)</f>
        <v>0</v>
      </c>
      <c r="S679">
        <f>_xlfn.XLOOKUP($L679,Forman!$B:$B,Forman!L:L)</f>
        <v>0</v>
      </c>
      <c r="T679" t="str">
        <f>_xlfn.XLOOKUP($L679,Forman!$B:$B,Forman!M:M)</f>
        <v>Rejets liquides à 50 °C [METABOLHEAT - National]</v>
      </c>
      <c r="U679">
        <f>_xlfn.XLOOKUP($L679,Forman!$B:$B,Forman!N:N)</f>
        <v>1</v>
      </c>
      <c r="V679">
        <f>_xlfn.XLOOKUP($L679,Forman!$B:$B,Forman!O:O)</f>
        <v>0</v>
      </c>
      <c r="W679">
        <f>_xlfn.XLOOKUP($L679,Forman!$B:$B,Forman!P:P)</f>
        <v>0</v>
      </c>
      <c r="X679" t="str">
        <f t="shared" si="38"/>
        <v>Solaire thermique et géothermie [METABOLHEAT - National]</v>
      </c>
      <c r="Y679" t="str">
        <f t="shared" si="41"/>
        <v>Solaire et géothermie - Chaleur basse enthalpie - Production de papier [METABOLHEAT - National]</v>
      </c>
      <c r="Z679" t="str">
        <f t="shared" si="39"/>
        <v>Chaleur utile à 20 °C [METABOLHEAT - National]</v>
      </c>
      <c r="AA679" t="str">
        <f t="shared" si="40"/>
        <v>Enfant</v>
      </c>
      <c r="AB679" t="s">
        <v>3979</v>
      </c>
      <c r="AC679" t="s">
        <v>3982</v>
      </c>
      <c r="AD679" t="s">
        <v>3991</v>
      </c>
    </row>
    <row r="680" spans="1:30" x14ac:dyDescent="0.3">
      <c r="A680">
        <v>6</v>
      </c>
      <c r="B680" t="s">
        <v>2828</v>
      </c>
      <c r="H680" t="s">
        <v>2111</v>
      </c>
      <c r="I680" t="str">
        <f>'Correspondance produits'!$B$78</f>
        <v>Chaleur ambiante (pompes à chaleur)</v>
      </c>
      <c r="K680" t="s">
        <v>3203</v>
      </c>
      <c r="L680" t="s">
        <v>957</v>
      </c>
      <c r="M680" t="str">
        <f>'Correspondance produits'!$B$114</f>
        <v>Chaleur utile à 20 °C</v>
      </c>
      <c r="O680">
        <f>_xlfn.XLOOKUP($L680,Forman!$B:$B,Forman!H:H)</f>
        <v>0</v>
      </c>
      <c r="P680">
        <f>_xlfn.XLOOKUP($L680,Forman!$B:$B,Forman!I:I)</f>
        <v>0</v>
      </c>
      <c r="Q680">
        <f>_xlfn.XLOOKUP($L680,Forman!$B:$B,Forman!J:J)</f>
        <v>0</v>
      </c>
      <c r="R680">
        <f>_xlfn.XLOOKUP($L680,Forman!$B:$B,Forman!K:K)</f>
        <v>0</v>
      </c>
      <c r="S680">
        <f>_xlfn.XLOOKUP($L680,Forman!$B:$B,Forman!L:L)</f>
        <v>0</v>
      </c>
      <c r="T680">
        <f>_xlfn.XLOOKUP($L680,Forman!$B:$B,Forman!M:M)</f>
        <v>0</v>
      </c>
      <c r="U680">
        <f>_xlfn.XLOOKUP($L680,Forman!$B:$B,Forman!N:N)</f>
        <v>0</v>
      </c>
      <c r="V680">
        <f>_xlfn.XLOOKUP($L680,Forman!$B:$B,Forman!O:O)</f>
        <v>0</v>
      </c>
      <c r="W680">
        <f>_xlfn.XLOOKUP($L680,Forman!$B:$B,Forman!P:P)</f>
        <v>0</v>
      </c>
      <c r="X680" t="str">
        <f t="shared" si="38"/>
        <v>Chaleur ambiante (pompes à chaleur) [METABOLHEAT - National]</v>
      </c>
      <c r="Y680" t="str">
        <f t="shared" si="41"/>
        <v>Chaleur ambiante - Chaleur basse enthalpie - Production de papier [METABOLHEAT - National]</v>
      </c>
      <c r="Z680" t="str">
        <f t="shared" si="39"/>
        <v>Chaleur utile à 20 °C [METABOLHEAT - National]</v>
      </c>
      <c r="AA680" t="str">
        <f t="shared" si="40"/>
        <v>Enfant</v>
      </c>
      <c r="AB680" t="s">
        <v>3979</v>
      </c>
      <c r="AC680" t="s">
        <v>3982</v>
      </c>
      <c r="AD680" t="s">
        <v>3991</v>
      </c>
    </row>
    <row r="681" spans="1:30" x14ac:dyDescent="0.3">
      <c r="A681">
        <v>6</v>
      </c>
      <c r="B681" t="s">
        <v>2829</v>
      </c>
      <c r="H681" t="s">
        <v>1789</v>
      </c>
      <c r="I681" t="str">
        <f>'Correspondance produits'!$B$85</f>
        <v>Électricité</v>
      </c>
      <c r="K681" t="s">
        <v>3203</v>
      </c>
      <c r="L681" t="s">
        <v>957</v>
      </c>
      <c r="M681" t="str">
        <f>'Correspondance produits'!$B$114</f>
        <v>Chaleur utile à 20 °C</v>
      </c>
      <c r="O681">
        <f>_xlfn.XLOOKUP($L681,Forman!$B:$B,Forman!H:H)</f>
        <v>0</v>
      </c>
      <c r="P681">
        <f>_xlfn.XLOOKUP($L681,Forman!$B:$B,Forman!I:I)</f>
        <v>0</v>
      </c>
      <c r="Q681">
        <f>_xlfn.XLOOKUP($L681,Forman!$B:$B,Forman!J:J)</f>
        <v>0</v>
      </c>
      <c r="R681">
        <f>_xlfn.XLOOKUP($L681,Forman!$B:$B,Forman!K:K)</f>
        <v>0</v>
      </c>
      <c r="S681">
        <f>_xlfn.XLOOKUP($L681,Forman!$B:$B,Forman!L:L)</f>
        <v>0</v>
      </c>
      <c r="T681">
        <f>_xlfn.XLOOKUP($L681,Forman!$B:$B,Forman!M:M)</f>
        <v>0</v>
      </c>
      <c r="U681">
        <f>_xlfn.XLOOKUP($L681,Forman!$B:$B,Forman!N:N)</f>
        <v>0</v>
      </c>
      <c r="V681">
        <f>_xlfn.XLOOKUP($L681,Forman!$B:$B,Forman!O:O)</f>
        <v>0</v>
      </c>
      <c r="W681">
        <f>_xlfn.XLOOKUP($L681,Forman!$B:$B,Forman!P:P)</f>
        <v>0</v>
      </c>
      <c r="X681" t="str">
        <f t="shared" si="38"/>
        <v>Électricité [METABOLHEAT - National]</v>
      </c>
      <c r="Y681" t="str">
        <f t="shared" si="41"/>
        <v>Électricité - Chaleur basse enthalpie - Production de papier [METABOLHEAT - National]</v>
      </c>
      <c r="Z681" t="str">
        <f t="shared" si="39"/>
        <v>Chaleur utile à 20 °C [METABOLHEAT - National]</v>
      </c>
      <c r="AA681" t="str">
        <f t="shared" si="40"/>
        <v>Enfant</v>
      </c>
      <c r="AB681" t="s">
        <v>3979</v>
      </c>
      <c r="AC681" t="s">
        <v>3982</v>
      </c>
      <c r="AD681" t="s">
        <v>3991</v>
      </c>
    </row>
    <row r="682" spans="1:30" x14ac:dyDescent="0.3">
      <c r="A682">
        <v>5</v>
      </c>
      <c r="B682" t="s">
        <v>2830</v>
      </c>
      <c r="H682" t="s">
        <v>2255</v>
      </c>
      <c r="O682">
        <f>_xlfn.XLOOKUP($L682,Forman!$B:$B,Forman!H:H)</f>
        <v>0</v>
      </c>
      <c r="P682">
        <f>_xlfn.XLOOKUP($L682,Forman!$B:$B,Forman!I:I)</f>
        <v>0</v>
      </c>
      <c r="Q682">
        <f>_xlfn.XLOOKUP($L682,Forman!$B:$B,Forman!J:J)</f>
        <v>0</v>
      </c>
      <c r="R682">
        <f>_xlfn.XLOOKUP($L682,Forman!$B:$B,Forman!K:K)</f>
        <v>0</v>
      </c>
      <c r="S682">
        <f>_xlfn.XLOOKUP($L682,Forman!$B:$B,Forman!L:L)</f>
        <v>0</v>
      </c>
      <c r="T682">
        <f>_xlfn.XLOOKUP($L682,Forman!$B:$B,Forman!M:M)</f>
        <v>0</v>
      </c>
      <c r="U682">
        <f>_xlfn.XLOOKUP($L682,Forman!$B:$B,Forman!N:N)</f>
        <v>0</v>
      </c>
      <c r="V682">
        <f>_xlfn.XLOOKUP($L682,Forman!$B:$B,Forman!O:O)</f>
        <v>0</v>
      </c>
      <c r="W682">
        <f>_xlfn.XLOOKUP($L682,Forman!$B:$B,Forman!P:P)</f>
        <v>0</v>
      </c>
      <c r="X682" t="str">
        <f t="shared" si="38"/>
        <v xml:space="preserve"> [METABOLHEAT - National]</v>
      </c>
      <c r="Y682" t="str">
        <f t="shared" si="41"/>
        <v>Papier : Préparation de la pâte - Production de papier [METABOLHEAT - National]</v>
      </c>
      <c r="Z682" t="str">
        <f t="shared" si="39"/>
        <v xml:space="preserve"> [METABOLHEAT - National]</v>
      </c>
      <c r="AA682" t="str">
        <f t="shared" si="40"/>
        <v>Parent</v>
      </c>
    </row>
    <row r="683" spans="1:30" x14ac:dyDescent="0.3">
      <c r="A683">
        <v>6</v>
      </c>
      <c r="B683" t="s">
        <v>2831</v>
      </c>
      <c r="H683" t="s">
        <v>2256</v>
      </c>
      <c r="O683">
        <f>_xlfn.XLOOKUP($L683,Forman!$B:$B,Forman!H:H)</f>
        <v>0</v>
      </c>
      <c r="P683">
        <f>_xlfn.XLOOKUP($L683,Forman!$B:$B,Forman!I:I)</f>
        <v>0</v>
      </c>
      <c r="Q683">
        <f>_xlfn.XLOOKUP($L683,Forman!$B:$B,Forman!J:J)</f>
        <v>0</v>
      </c>
      <c r="R683">
        <f>_xlfn.XLOOKUP($L683,Forman!$B:$B,Forman!K:K)</f>
        <v>0</v>
      </c>
      <c r="S683">
        <f>_xlfn.XLOOKUP($L683,Forman!$B:$B,Forman!L:L)</f>
        <v>0</v>
      </c>
      <c r="T683">
        <f>_xlfn.XLOOKUP($L683,Forman!$B:$B,Forman!M:M)</f>
        <v>0</v>
      </c>
      <c r="U683">
        <f>_xlfn.XLOOKUP($L683,Forman!$B:$B,Forman!N:N)</f>
        <v>0</v>
      </c>
      <c r="V683">
        <f>_xlfn.XLOOKUP($L683,Forman!$B:$B,Forman!O:O)</f>
        <v>0</v>
      </c>
      <c r="W683">
        <f>_xlfn.XLOOKUP($L683,Forman!$B:$B,Forman!P:P)</f>
        <v>0</v>
      </c>
      <c r="X683" t="str">
        <f t="shared" si="38"/>
        <v xml:space="preserve"> [METABOLHEAT - National]</v>
      </c>
      <c r="Y683" t="str">
        <f t="shared" si="41"/>
        <v>Papier : Préparation de la pâte - Thermique - Papier : Préparation de la pâte - Production de papier [METABOLHEAT - National]</v>
      </c>
      <c r="Z683" t="str">
        <f t="shared" si="39"/>
        <v xml:space="preserve"> [METABOLHEAT - National]</v>
      </c>
      <c r="AA683" t="str">
        <f t="shared" si="40"/>
        <v>Parent</v>
      </c>
    </row>
    <row r="684" spans="1:30" x14ac:dyDescent="0.3">
      <c r="A684">
        <v>7</v>
      </c>
      <c r="B684" t="s">
        <v>2832</v>
      </c>
      <c r="H684" t="s">
        <v>1790</v>
      </c>
      <c r="I684" t="str">
        <f>'Correspondance produits'!$B$3</f>
        <v>Combustibles fossiles solides</v>
      </c>
      <c r="K684" t="s">
        <v>3204</v>
      </c>
      <c r="L684" t="s">
        <v>941</v>
      </c>
      <c r="M684" t="str">
        <f>'Correspondance produits'!$B$111</f>
        <v>Chaleur utile à 200 °C</v>
      </c>
      <c r="O684">
        <f>_xlfn.XLOOKUP($L684,Forman!$B:$B,Forman!H:H)</f>
        <v>2.9999999999999996</v>
      </c>
      <c r="P684" t="str">
        <f>_xlfn.XLOOKUP($L684,Forman!$B:$B,Forman!I:I)</f>
        <v>Rejets gazeux à 150 °C [METABOLHEAT - National]</v>
      </c>
      <c r="Q684">
        <f>_xlfn.XLOOKUP($L684,Forman!$B:$B,Forman!J:J)</f>
        <v>0.23</v>
      </c>
      <c r="R684" t="str">
        <f>_xlfn.XLOOKUP($L684,Forman!$B:$B,Forman!K:K)</f>
        <v>Rejets gazeux à 100 °C [METABOLHEAT - National]</v>
      </c>
      <c r="S684">
        <f>_xlfn.XLOOKUP($L684,Forman!$B:$B,Forman!L:L)</f>
        <v>0.38</v>
      </c>
      <c r="T684" t="str">
        <f>_xlfn.XLOOKUP($L684,Forman!$B:$B,Forman!M:M)</f>
        <v>Rejets liquides à 85 °C [METABOLHEAT - National]</v>
      </c>
      <c r="U684">
        <f>_xlfn.XLOOKUP($L684,Forman!$B:$B,Forman!N:N)</f>
        <v>0.01</v>
      </c>
      <c r="V684" t="str">
        <f>_xlfn.XLOOKUP($L684,Forman!$B:$B,Forman!O:O)</f>
        <v>Rejets liquides à 50 °C [METABOLHEAT - National]</v>
      </c>
      <c r="W684">
        <f>_xlfn.XLOOKUP($L684,Forman!$B:$B,Forman!P:P)</f>
        <v>0.38</v>
      </c>
      <c r="X684" t="str">
        <f t="shared" si="38"/>
        <v>Combustibles fossiles solides [METABOLHEAT - National]</v>
      </c>
      <c r="Y684" t="str">
        <f t="shared" si="41"/>
        <v>Solides - Papier : Préparation de la pâte - Thermique - Papier : Préparation de la pâte - Production de papier [METABOLHEAT - National]</v>
      </c>
      <c r="Z684" t="str">
        <f t="shared" si="39"/>
        <v>Chaleur utile à 200 °C [METABOLHEAT - National]</v>
      </c>
      <c r="AA684" t="str">
        <f t="shared" si="40"/>
        <v>Enfant</v>
      </c>
      <c r="AB684" t="s">
        <v>3979</v>
      </c>
      <c r="AC684" t="s">
        <v>3983</v>
      </c>
      <c r="AD684" t="s">
        <v>3991</v>
      </c>
    </row>
    <row r="685" spans="1:30" x14ac:dyDescent="0.3">
      <c r="A685">
        <v>7</v>
      </c>
      <c r="B685" t="s">
        <v>2833</v>
      </c>
      <c r="H685" t="s">
        <v>2112</v>
      </c>
      <c r="I685" t="str">
        <f>'Correspondance produits'!$B$36</f>
        <v>Gaz de raffinerie</v>
      </c>
      <c r="K685" t="s">
        <v>3204</v>
      </c>
      <c r="L685" t="s">
        <v>937</v>
      </c>
      <c r="M685" t="str">
        <f>'Correspondance produits'!$B$111</f>
        <v>Chaleur utile à 200 °C</v>
      </c>
      <c r="O685">
        <f>_xlfn.XLOOKUP($L685,Forman!$B:$B,Forman!H:H)</f>
        <v>2.6</v>
      </c>
      <c r="P685" t="str">
        <f>_xlfn.XLOOKUP($L685,Forman!$B:$B,Forman!I:I)</f>
        <v>Rejets gazeux à 200 °C [METABOLHEAT - National]</v>
      </c>
      <c r="Q685">
        <f>_xlfn.XLOOKUP($L685,Forman!$B:$B,Forman!J:J)</f>
        <v>0.95</v>
      </c>
      <c r="R685">
        <f>_xlfn.XLOOKUP($L685,Forman!$B:$B,Forman!K:K)</f>
        <v>0</v>
      </c>
      <c r="S685">
        <f>_xlfn.XLOOKUP($L685,Forman!$B:$B,Forman!L:L)</f>
        <v>0</v>
      </c>
      <c r="T685" t="str">
        <f>_xlfn.XLOOKUP($L685,Forman!$B:$B,Forman!M:M)</f>
        <v>Rejets liquides à 85 °C [METABOLHEAT - National]</v>
      </c>
      <c r="U685">
        <f>_xlfn.XLOOKUP($L685,Forman!$B:$B,Forman!N:N)</f>
        <v>0.05</v>
      </c>
      <c r="V685">
        <f>_xlfn.XLOOKUP($L685,Forman!$B:$B,Forman!O:O)</f>
        <v>0</v>
      </c>
      <c r="W685">
        <f>_xlfn.XLOOKUP($L685,Forman!$B:$B,Forman!P:P)</f>
        <v>0</v>
      </c>
      <c r="X685" t="str">
        <f t="shared" si="38"/>
        <v>Gaz de raffinerie [METABOLHEAT - National]</v>
      </c>
      <c r="Y685" t="str">
        <f t="shared" si="41"/>
        <v>Gaz de raffinerie - Papier : Préparation de la pâte - Thermique - Papier : Préparation de la pâte - Production de papier [METABOLHEAT - National]</v>
      </c>
      <c r="Z685" t="str">
        <f t="shared" si="39"/>
        <v>Chaleur utile à 200 °C [METABOLHEAT - National]</v>
      </c>
      <c r="AA685" t="str">
        <f t="shared" si="40"/>
        <v>Enfant</v>
      </c>
      <c r="AB685" t="s">
        <v>3979</v>
      </c>
      <c r="AC685" t="s">
        <v>3983</v>
      </c>
      <c r="AD685" t="s">
        <v>3991</v>
      </c>
    </row>
    <row r="686" spans="1:30" x14ac:dyDescent="0.3">
      <c r="A686">
        <v>7</v>
      </c>
      <c r="B686" t="s">
        <v>2834</v>
      </c>
      <c r="H686" t="s">
        <v>1791</v>
      </c>
      <c r="I686" t="str">
        <f>'Correspondance produits'!$B$38</f>
        <v>Gaz de pétrole liquéfiés</v>
      </c>
      <c r="K686" t="s">
        <v>3204</v>
      </c>
      <c r="L686" t="s">
        <v>935</v>
      </c>
      <c r="M686" t="str">
        <f>'Correspondance produits'!$B$111</f>
        <v>Chaleur utile à 200 °C</v>
      </c>
      <c r="O686">
        <f>_xlfn.XLOOKUP($L686,Forman!$B:$B,Forman!H:H)</f>
        <v>2.8999999999999995</v>
      </c>
      <c r="P686" t="str">
        <f>_xlfn.XLOOKUP($L686,Forman!$B:$B,Forman!I:I)</f>
        <v>Rejets gazeux à 200 °C [METABOLHEAT - National]</v>
      </c>
      <c r="Q686">
        <f>_xlfn.XLOOKUP($L686,Forman!$B:$B,Forman!J:J)</f>
        <v>0.95</v>
      </c>
      <c r="R686">
        <f>_xlfn.XLOOKUP($L686,Forman!$B:$B,Forman!K:K)</f>
        <v>0</v>
      </c>
      <c r="S686">
        <f>_xlfn.XLOOKUP($L686,Forman!$B:$B,Forman!L:L)</f>
        <v>0</v>
      </c>
      <c r="T686" t="str">
        <f>_xlfn.XLOOKUP($L686,Forman!$B:$B,Forman!M:M)</f>
        <v>Rejets liquides à 85 °C [METABOLHEAT - National]</v>
      </c>
      <c r="U686">
        <f>_xlfn.XLOOKUP($L686,Forman!$B:$B,Forman!N:N)</f>
        <v>0.05</v>
      </c>
      <c r="V686">
        <f>_xlfn.XLOOKUP($L686,Forman!$B:$B,Forman!O:O)</f>
        <v>0</v>
      </c>
      <c r="W686">
        <f>_xlfn.XLOOKUP($L686,Forman!$B:$B,Forman!P:P)</f>
        <v>0</v>
      </c>
      <c r="X686" t="str">
        <f t="shared" si="38"/>
        <v>Gaz de pétrole liquéfiés [METABOLHEAT - National]</v>
      </c>
      <c r="Y686" t="str">
        <f t="shared" si="41"/>
        <v>GPL - Papier : Préparation de la pâte - Thermique - Papier : Préparation de la pâte - Production de papier [METABOLHEAT - National]</v>
      </c>
      <c r="Z686" t="str">
        <f t="shared" si="39"/>
        <v>Chaleur utile à 200 °C [METABOLHEAT - National]</v>
      </c>
      <c r="AA686" t="str">
        <f t="shared" si="40"/>
        <v>Enfant</v>
      </c>
      <c r="AB686" t="s">
        <v>3979</v>
      </c>
      <c r="AC686" t="s">
        <v>3983</v>
      </c>
      <c r="AD686" t="s">
        <v>3991</v>
      </c>
    </row>
    <row r="687" spans="1:30" x14ac:dyDescent="0.3">
      <c r="A687">
        <v>7</v>
      </c>
      <c r="B687" t="s">
        <v>2835</v>
      </c>
      <c r="H687" t="s">
        <v>1792</v>
      </c>
      <c r="I687" t="str">
        <f>'Correspondance produits'!$B$161</f>
        <v>Diesel et biocarburants</v>
      </c>
      <c r="K687" t="s">
        <v>3204</v>
      </c>
      <c r="L687" t="s">
        <v>935</v>
      </c>
      <c r="M687" t="str">
        <f>'Correspondance produits'!$B$111</f>
        <v>Chaleur utile à 200 °C</v>
      </c>
      <c r="O687">
        <f>_xlfn.XLOOKUP($L687,Forman!$B:$B,Forman!H:H)</f>
        <v>2.8999999999999995</v>
      </c>
      <c r="P687" t="str">
        <f>_xlfn.XLOOKUP($L687,Forman!$B:$B,Forman!I:I)</f>
        <v>Rejets gazeux à 200 °C [METABOLHEAT - National]</v>
      </c>
      <c r="Q687">
        <f>_xlfn.XLOOKUP($L687,Forman!$B:$B,Forman!J:J)</f>
        <v>0.95</v>
      </c>
      <c r="R687">
        <f>_xlfn.XLOOKUP($L687,Forman!$B:$B,Forman!K:K)</f>
        <v>0</v>
      </c>
      <c r="S687">
        <f>_xlfn.XLOOKUP($L687,Forman!$B:$B,Forman!L:L)</f>
        <v>0</v>
      </c>
      <c r="T687" t="str">
        <f>_xlfn.XLOOKUP($L687,Forman!$B:$B,Forman!M:M)</f>
        <v>Rejets liquides à 85 °C [METABOLHEAT - National]</v>
      </c>
      <c r="U687">
        <f>_xlfn.XLOOKUP($L687,Forman!$B:$B,Forman!N:N)</f>
        <v>0.05</v>
      </c>
      <c r="V687">
        <f>_xlfn.XLOOKUP($L687,Forman!$B:$B,Forman!O:O)</f>
        <v>0</v>
      </c>
      <c r="W687">
        <f>_xlfn.XLOOKUP($L687,Forman!$B:$B,Forman!P:P)</f>
        <v>0</v>
      </c>
      <c r="X687" t="str">
        <f t="shared" si="38"/>
        <v>Diesel et biocarburants [METABOLHEAT - National]</v>
      </c>
      <c r="Y687" t="str">
        <f t="shared" si="41"/>
        <v>Gazole et biocarburants liquides - Papier : Préparation de la pâte - Thermique - Papier : Préparation de la pâte - Production de papier [METABOLHEAT - National]</v>
      </c>
      <c r="Z687" t="str">
        <f t="shared" si="39"/>
        <v>Chaleur utile à 200 °C [METABOLHEAT - National]</v>
      </c>
      <c r="AA687" t="str">
        <f t="shared" si="40"/>
        <v>Enfant</v>
      </c>
      <c r="AB687" t="s">
        <v>3979</v>
      </c>
      <c r="AC687" t="s">
        <v>3983</v>
      </c>
      <c r="AD687" t="s">
        <v>3991</v>
      </c>
    </row>
    <row r="688" spans="1:30" x14ac:dyDescent="0.3">
      <c r="A688">
        <v>7</v>
      </c>
      <c r="B688" t="s">
        <v>2836</v>
      </c>
      <c r="H688" t="s">
        <v>1793</v>
      </c>
      <c r="I688" t="str">
        <f>'Correspondance produits'!$B$46</f>
        <v>Fioul</v>
      </c>
      <c r="K688" t="s">
        <v>3204</v>
      </c>
      <c r="L688" t="s">
        <v>935</v>
      </c>
      <c r="M688" t="str">
        <f>'Correspondance produits'!$B$111</f>
        <v>Chaleur utile à 200 °C</v>
      </c>
      <c r="O688">
        <f>_xlfn.XLOOKUP($L688,Forman!$B:$B,Forman!H:H)</f>
        <v>2.8999999999999995</v>
      </c>
      <c r="P688" t="str">
        <f>_xlfn.XLOOKUP($L688,Forman!$B:$B,Forman!I:I)</f>
        <v>Rejets gazeux à 200 °C [METABOLHEAT - National]</v>
      </c>
      <c r="Q688">
        <f>_xlfn.XLOOKUP($L688,Forman!$B:$B,Forman!J:J)</f>
        <v>0.95</v>
      </c>
      <c r="R688">
        <f>_xlfn.XLOOKUP($L688,Forman!$B:$B,Forman!K:K)</f>
        <v>0</v>
      </c>
      <c r="S688">
        <f>_xlfn.XLOOKUP($L688,Forman!$B:$B,Forman!L:L)</f>
        <v>0</v>
      </c>
      <c r="T688" t="str">
        <f>_xlfn.XLOOKUP($L688,Forman!$B:$B,Forman!M:M)</f>
        <v>Rejets liquides à 85 °C [METABOLHEAT - National]</v>
      </c>
      <c r="U688">
        <f>_xlfn.XLOOKUP($L688,Forman!$B:$B,Forman!N:N)</f>
        <v>0.05</v>
      </c>
      <c r="V688">
        <f>_xlfn.XLOOKUP($L688,Forman!$B:$B,Forman!O:O)</f>
        <v>0</v>
      </c>
      <c r="W688">
        <f>_xlfn.XLOOKUP($L688,Forman!$B:$B,Forman!P:P)</f>
        <v>0</v>
      </c>
      <c r="X688" t="str">
        <f t="shared" si="38"/>
        <v>Fioul [METABOLHEAT - National]</v>
      </c>
      <c r="Y688" t="str">
        <f t="shared" si="41"/>
        <v>Fioul - Papier : Préparation de la pâte - Thermique - Papier : Préparation de la pâte - Production de papier [METABOLHEAT - National]</v>
      </c>
      <c r="Z688" t="str">
        <f t="shared" si="39"/>
        <v>Chaleur utile à 200 °C [METABOLHEAT - National]</v>
      </c>
      <c r="AA688" t="str">
        <f t="shared" si="40"/>
        <v>Enfant</v>
      </c>
      <c r="AB688" t="s">
        <v>3979</v>
      </c>
      <c r="AC688" t="s">
        <v>3983</v>
      </c>
      <c r="AD688" t="s">
        <v>3991</v>
      </c>
    </row>
    <row r="689" spans="1:30" x14ac:dyDescent="0.3">
      <c r="A689">
        <v>7</v>
      </c>
      <c r="B689" t="s">
        <v>2837</v>
      </c>
      <c r="H689" t="s">
        <v>2113</v>
      </c>
      <c r="I689" t="str">
        <f>'Correspondance produits'!$B$169</f>
        <v>Autres carburants</v>
      </c>
      <c r="K689" t="s">
        <v>3204</v>
      </c>
      <c r="L689" t="s">
        <v>935</v>
      </c>
      <c r="M689" t="str">
        <f>'Correspondance produits'!$B$111</f>
        <v>Chaleur utile à 200 °C</v>
      </c>
      <c r="O689">
        <f>_xlfn.XLOOKUP($L689,Forman!$B:$B,Forman!H:H)</f>
        <v>2.8999999999999995</v>
      </c>
      <c r="P689" t="str">
        <f>_xlfn.XLOOKUP($L689,Forman!$B:$B,Forman!I:I)</f>
        <v>Rejets gazeux à 200 °C [METABOLHEAT - National]</v>
      </c>
      <c r="Q689">
        <f>_xlfn.XLOOKUP($L689,Forman!$B:$B,Forman!J:J)</f>
        <v>0.95</v>
      </c>
      <c r="R689">
        <f>_xlfn.XLOOKUP($L689,Forman!$B:$B,Forman!K:K)</f>
        <v>0</v>
      </c>
      <c r="S689">
        <f>_xlfn.XLOOKUP($L689,Forman!$B:$B,Forman!L:L)</f>
        <v>0</v>
      </c>
      <c r="T689" t="str">
        <f>_xlfn.XLOOKUP($L689,Forman!$B:$B,Forman!M:M)</f>
        <v>Rejets liquides à 85 °C [METABOLHEAT - National]</v>
      </c>
      <c r="U689">
        <f>_xlfn.XLOOKUP($L689,Forman!$B:$B,Forman!N:N)</f>
        <v>0.05</v>
      </c>
      <c r="V689">
        <f>_xlfn.XLOOKUP($L689,Forman!$B:$B,Forman!O:O)</f>
        <v>0</v>
      </c>
      <c r="W689">
        <f>_xlfn.XLOOKUP($L689,Forman!$B:$B,Forman!P:P)</f>
        <v>0</v>
      </c>
      <c r="X689" t="str">
        <f t="shared" si="38"/>
        <v>Autres carburants [METABOLHEAT - National]</v>
      </c>
      <c r="Y689" t="str">
        <f t="shared" si="41"/>
        <v>Autres liquides - Papier : Préparation de la pâte - Thermique - Papier : Préparation de la pâte - Production de papier [METABOLHEAT - National]</v>
      </c>
      <c r="Z689" t="str">
        <f t="shared" si="39"/>
        <v>Chaleur utile à 200 °C [METABOLHEAT - National]</v>
      </c>
      <c r="AA689" t="str">
        <f t="shared" si="40"/>
        <v>Enfant</v>
      </c>
      <c r="AB689" t="s">
        <v>3979</v>
      </c>
      <c r="AC689" t="s">
        <v>3983</v>
      </c>
      <c r="AD689" t="s">
        <v>3991</v>
      </c>
    </row>
    <row r="690" spans="1:30" x14ac:dyDescent="0.3">
      <c r="A690">
        <v>7</v>
      </c>
      <c r="B690" t="s">
        <v>2838</v>
      </c>
      <c r="H690" t="s">
        <v>1794</v>
      </c>
      <c r="I690" t="str">
        <f>'Correspondance produits'!$B$152</f>
        <v>Gaz</v>
      </c>
      <c r="K690" t="s">
        <v>3204</v>
      </c>
      <c r="L690" t="s">
        <v>937</v>
      </c>
      <c r="M690" t="str">
        <f>'Correspondance produits'!$B$111</f>
        <v>Chaleur utile à 200 °C</v>
      </c>
      <c r="O690">
        <f>_xlfn.XLOOKUP($L690,Forman!$B:$B,Forman!H:H)</f>
        <v>2.6</v>
      </c>
      <c r="P690" t="str">
        <f>_xlfn.XLOOKUP($L690,Forman!$B:$B,Forman!I:I)</f>
        <v>Rejets gazeux à 200 °C [METABOLHEAT - National]</v>
      </c>
      <c r="Q690">
        <f>_xlfn.XLOOKUP($L690,Forman!$B:$B,Forman!J:J)</f>
        <v>0.95</v>
      </c>
      <c r="R690">
        <f>_xlfn.XLOOKUP($L690,Forman!$B:$B,Forman!K:K)</f>
        <v>0</v>
      </c>
      <c r="S690">
        <f>_xlfn.XLOOKUP($L690,Forman!$B:$B,Forman!L:L)</f>
        <v>0</v>
      </c>
      <c r="T690" t="str">
        <f>_xlfn.XLOOKUP($L690,Forman!$B:$B,Forman!M:M)</f>
        <v>Rejets liquides à 85 °C [METABOLHEAT - National]</v>
      </c>
      <c r="U690">
        <f>_xlfn.XLOOKUP($L690,Forman!$B:$B,Forman!N:N)</f>
        <v>0.05</v>
      </c>
      <c r="V690">
        <f>_xlfn.XLOOKUP($L690,Forman!$B:$B,Forman!O:O)</f>
        <v>0</v>
      </c>
      <c r="W690">
        <f>_xlfn.XLOOKUP($L690,Forman!$B:$B,Forman!P:P)</f>
        <v>0</v>
      </c>
      <c r="X690" t="str">
        <f t="shared" si="38"/>
        <v>Gaz [METABOLHEAT - National]</v>
      </c>
      <c r="Y690" t="str">
        <f t="shared" si="41"/>
        <v>Gaz naturel et biogaz - Papier : Préparation de la pâte - Thermique - Papier : Préparation de la pâte - Production de papier [METABOLHEAT - National]</v>
      </c>
      <c r="Z690" t="str">
        <f t="shared" si="39"/>
        <v>Chaleur utile à 200 °C [METABOLHEAT - National]</v>
      </c>
      <c r="AA690" t="str">
        <f t="shared" si="40"/>
        <v>Enfant</v>
      </c>
      <c r="AB690" t="s">
        <v>3979</v>
      </c>
      <c r="AC690" t="s">
        <v>3983</v>
      </c>
      <c r="AD690" t="s">
        <v>3991</v>
      </c>
    </row>
    <row r="691" spans="1:30" x14ac:dyDescent="0.3">
      <c r="A691">
        <v>7</v>
      </c>
      <c r="B691" t="s">
        <v>2839</v>
      </c>
      <c r="H691" t="s">
        <v>2114</v>
      </c>
      <c r="I691" t="str">
        <f>'Correspondance produits'!$B$18</f>
        <v>Gaz manufacturés</v>
      </c>
      <c r="K691" t="s">
        <v>3204</v>
      </c>
      <c r="L691" t="s">
        <v>937</v>
      </c>
      <c r="M691" t="str">
        <f>'Correspondance produits'!$B$111</f>
        <v>Chaleur utile à 200 °C</v>
      </c>
      <c r="O691">
        <f>_xlfn.XLOOKUP($L691,Forman!$B:$B,Forman!H:H)</f>
        <v>2.6</v>
      </c>
      <c r="P691" t="str">
        <f>_xlfn.XLOOKUP($L691,Forman!$B:$B,Forman!I:I)</f>
        <v>Rejets gazeux à 200 °C [METABOLHEAT - National]</v>
      </c>
      <c r="Q691">
        <f>_xlfn.XLOOKUP($L691,Forman!$B:$B,Forman!J:J)</f>
        <v>0.95</v>
      </c>
      <c r="R691">
        <f>_xlfn.XLOOKUP($L691,Forman!$B:$B,Forman!K:K)</f>
        <v>0</v>
      </c>
      <c r="S691">
        <f>_xlfn.XLOOKUP($L691,Forman!$B:$B,Forman!L:L)</f>
        <v>0</v>
      </c>
      <c r="T691" t="str">
        <f>_xlfn.XLOOKUP($L691,Forman!$B:$B,Forman!M:M)</f>
        <v>Rejets liquides à 85 °C [METABOLHEAT - National]</v>
      </c>
      <c r="U691">
        <f>_xlfn.XLOOKUP($L691,Forman!$B:$B,Forman!N:N)</f>
        <v>0.05</v>
      </c>
      <c r="V691">
        <f>_xlfn.XLOOKUP($L691,Forman!$B:$B,Forman!O:O)</f>
        <v>0</v>
      </c>
      <c r="W691">
        <f>_xlfn.XLOOKUP($L691,Forman!$B:$B,Forman!P:P)</f>
        <v>0</v>
      </c>
      <c r="X691" t="str">
        <f t="shared" si="38"/>
        <v>Gaz manufacturés [METABOLHEAT - National]</v>
      </c>
      <c r="Y691" t="str">
        <f t="shared" si="41"/>
        <v>Gaz dérivés - Papier : Préparation de la pâte - Thermique - Papier : Préparation de la pâte - Production de papier [METABOLHEAT - National]</v>
      </c>
      <c r="Z691" t="str">
        <f t="shared" si="39"/>
        <v>Chaleur utile à 200 °C [METABOLHEAT - National]</v>
      </c>
      <c r="AA691" t="str">
        <f t="shared" si="40"/>
        <v>Enfant</v>
      </c>
      <c r="AB691" t="s">
        <v>3979</v>
      </c>
      <c r="AC691" t="s">
        <v>3983</v>
      </c>
      <c r="AD691" t="s">
        <v>3991</v>
      </c>
    </row>
    <row r="692" spans="1:30" x14ac:dyDescent="0.3">
      <c r="A692">
        <v>7</v>
      </c>
      <c r="B692" t="s">
        <v>2840</v>
      </c>
      <c r="H692" t="s">
        <v>1795</v>
      </c>
      <c r="I692" t="str">
        <f>'Correspondance produits'!$B$164</f>
        <v>Biomasse solide et déchets</v>
      </c>
      <c r="K692" t="s">
        <v>3204</v>
      </c>
      <c r="L692" t="str">
        <f>Forman!$B$20</f>
        <v>Biomass burner</v>
      </c>
      <c r="M692" t="str">
        <f>'Correspondance produits'!$B$111</f>
        <v>Chaleur utile à 200 °C</v>
      </c>
      <c r="O692">
        <f>_xlfn.XLOOKUP($L692,Forman!$B:$B,Forman!H:H)</f>
        <v>5.6000000000000005</v>
      </c>
      <c r="P692" t="str">
        <f>_xlfn.XLOOKUP($L692,Forman!$B:$B,Forman!I:I)</f>
        <v>Rejets gazeux à 150 °C [METABOLHEAT - National]</v>
      </c>
      <c r="Q692">
        <f>_xlfn.XLOOKUP($L692,Forman!$B:$B,Forman!J:J)</f>
        <v>0.8</v>
      </c>
      <c r="R692">
        <f>_xlfn.XLOOKUP($L692,Forman!$B:$B,Forman!K:K)</f>
        <v>0</v>
      </c>
      <c r="S692">
        <f>_xlfn.XLOOKUP($L692,Forman!$B:$B,Forman!L:L)</f>
        <v>0</v>
      </c>
      <c r="T692" t="str">
        <f>_xlfn.XLOOKUP($L692,Forman!$B:$B,Forman!M:M)</f>
        <v>Rejets liquides à 85 °C [METABOLHEAT - National]</v>
      </c>
      <c r="U692">
        <f>_xlfn.XLOOKUP($L692,Forman!$B:$B,Forman!N:N)</f>
        <v>0.2</v>
      </c>
      <c r="V692">
        <f>_xlfn.XLOOKUP($L692,Forman!$B:$B,Forman!O:O)</f>
        <v>0</v>
      </c>
      <c r="W692">
        <f>_xlfn.XLOOKUP($L692,Forman!$B:$B,Forman!P:P)</f>
        <v>0</v>
      </c>
      <c r="X692" t="str">
        <f t="shared" si="38"/>
        <v>Biomasse solide et déchets [METABOLHEAT - National]</v>
      </c>
      <c r="Y692" t="str">
        <f t="shared" si="41"/>
        <v>Biomasse et déchets - Papier : Préparation de la pâte - Thermique - Papier : Préparation de la pâte - Production de papier [METABOLHEAT - National]</v>
      </c>
      <c r="Z692" t="str">
        <f t="shared" si="39"/>
        <v>Chaleur utile à 200 °C [METABOLHEAT - National]</v>
      </c>
      <c r="AA692" t="str">
        <f t="shared" si="40"/>
        <v>Enfant</v>
      </c>
      <c r="AB692" t="s">
        <v>3979</v>
      </c>
      <c r="AC692" t="s">
        <v>3983</v>
      </c>
      <c r="AD692" t="s">
        <v>3991</v>
      </c>
    </row>
    <row r="693" spans="1:30" x14ac:dyDescent="0.3">
      <c r="A693">
        <v>7</v>
      </c>
      <c r="B693" t="s">
        <v>2841</v>
      </c>
      <c r="H693" t="s">
        <v>1796</v>
      </c>
      <c r="I693" t="str">
        <f>'Correspondance produits'!$B$84</f>
        <v>Chaleur réseau</v>
      </c>
      <c r="K693" t="s">
        <v>3204</v>
      </c>
      <c r="L693" t="s">
        <v>939</v>
      </c>
      <c r="M693" t="str">
        <f>'Correspondance produits'!$B$111</f>
        <v>Chaleur utile à 200 °C</v>
      </c>
      <c r="O693">
        <f>_xlfn.XLOOKUP($L693,Forman!$B:$B,Forman!H:H)</f>
        <v>2.117647058823529</v>
      </c>
      <c r="P693">
        <f>_xlfn.XLOOKUP($L693,Forman!$B:$B,Forman!I:I)</f>
        <v>0</v>
      </c>
      <c r="Q693">
        <f>_xlfn.XLOOKUP($L693,Forman!$B:$B,Forman!J:J)</f>
        <v>0</v>
      </c>
      <c r="R693">
        <f>_xlfn.XLOOKUP($L693,Forman!$B:$B,Forman!K:K)</f>
        <v>0</v>
      </c>
      <c r="S693">
        <f>_xlfn.XLOOKUP($L693,Forman!$B:$B,Forman!L:L)</f>
        <v>0</v>
      </c>
      <c r="T693" t="str">
        <f>_xlfn.XLOOKUP($L693,Forman!$B:$B,Forman!M:M)</f>
        <v>Rejets liquides à 50 °C [METABOLHEAT - National]</v>
      </c>
      <c r="U693">
        <f>_xlfn.XLOOKUP($L693,Forman!$B:$B,Forman!N:N)</f>
        <v>1</v>
      </c>
      <c r="V693">
        <f>_xlfn.XLOOKUP($L693,Forman!$B:$B,Forman!O:O)</f>
        <v>0</v>
      </c>
      <c r="W693">
        <f>_xlfn.XLOOKUP($L693,Forman!$B:$B,Forman!P:P)</f>
        <v>0</v>
      </c>
      <c r="X693" t="str">
        <f t="shared" si="38"/>
        <v>Chaleur réseau [METABOLHEAT - National]</v>
      </c>
      <c r="Y693" t="str">
        <f t="shared" si="41"/>
        <v>Vapeur distribuée - Papier : Préparation de la pâte - Thermique - Papier : Préparation de la pâte - Production de papier [METABOLHEAT - National]</v>
      </c>
      <c r="Z693" t="str">
        <f t="shared" si="39"/>
        <v>Chaleur utile à 200 °C [METABOLHEAT - National]</v>
      </c>
      <c r="AA693" t="str">
        <f t="shared" si="40"/>
        <v>Enfant</v>
      </c>
      <c r="AB693" t="s">
        <v>3979</v>
      </c>
      <c r="AC693" t="s">
        <v>3983</v>
      </c>
      <c r="AD693" t="s">
        <v>3991</v>
      </c>
    </row>
    <row r="694" spans="1:30" x14ac:dyDescent="0.3">
      <c r="A694">
        <v>6</v>
      </c>
      <c r="B694" t="s">
        <v>2842</v>
      </c>
      <c r="H694" t="s">
        <v>1797</v>
      </c>
      <c r="I694" t="str">
        <f>'Correspondance produits'!$B$85</f>
        <v>Électricité</v>
      </c>
      <c r="J694" t="s">
        <v>3201</v>
      </c>
      <c r="K694" t="s">
        <v>3204</v>
      </c>
      <c r="L694" t="str">
        <f>Forman!$B$11</f>
        <v>Motors</v>
      </c>
      <c r="M694" t="s">
        <v>1039</v>
      </c>
      <c r="O694">
        <f>_xlfn.XLOOKUP($L694,Forman!$B:$B,Forman!H:H)</f>
        <v>2.9999999999999996</v>
      </c>
      <c r="P694">
        <f>_xlfn.XLOOKUP($L694,Forman!$B:$B,Forman!I:I)</f>
        <v>0</v>
      </c>
      <c r="Q694">
        <f>_xlfn.XLOOKUP($L694,Forman!$B:$B,Forman!J:J)</f>
        <v>0</v>
      </c>
      <c r="R694">
        <f>_xlfn.XLOOKUP($L694,Forman!$B:$B,Forman!K:K)</f>
        <v>0</v>
      </c>
      <c r="S694">
        <f>_xlfn.XLOOKUP($L694,Forman!$B:$B,Forman!L:L)</f>
        <v>0</v>
      </c>
      <c r="T694" t="str">
        <f>_xlfn.XLOOKUP($L694,Forman!$B:$B,Forman!M:M)</f>
        <v>Rejets liquides à 55 °C [METABOLHEAT - National]</v>
      </c>
      <c r="U694">
        <f>_xlfn.XLOOKUP($L694,Forman!$B:$B,Forman!N:N)</f>
        <v>1</v>
      </c>
      <c r="V694">
        <f>_xlfn.XLOOKUP($L694,Forman!$B:$B,Forman!O:O)</f>
        <v>0</v>
      </c>
      <c r="W694">
        <f>_xlfn.XLOOKUP($L694,Forman!$B:$B,Forman!P:P)</f>
        <v>0</v>
      </c>
      <c r="X694" t="str">
        <f t="shared" si="38"/>
        <v>Électricité [METABOLHEAT - National]</v>
      </c>
      <c r="Y694" t="str">
        <f t="shared" si="41"/>
        <v>Papier : Préparation de la pâte - Mécanique - Papier : Préparation de la pâte - Production de papier [METABOLHEAT - National]</v>
      </c>
      <c r="Z694" t="str">
        <f t="shared" si="39"/>
        <v>Travail de machine [METABOLHEAT - National]</v>
      </c>
      <c r="AA694" t="str">
        <f t="shared" si="40"/>
        <v>Enfant</v>
      </c>
      <c r="AB694" t="s">
        <v>3979</v>
      </c>
      <c r="AC694" t="s">
        <v>3983</v>
      </c>
    </row>
    <row r="695" spans="1:30" x14ac:dyDescent="0.3">
      <c r="A695">
        <v>5</v>
      </c>
      <c r="B695" t="s">
        <v>2843</v>
      </c>
      <c r="H695" t="s">
        <v>2257</v>
      </c>
      <c r="O695">
        <f>_xlfn.XLOOKUP($L695,Forman!$B:$B,Forman!H:H)</f>
        <v>0</v>
      </c>
      <c r="P695">
        <f>_xlfn.XLOOKUP($L695,Forman!$B:$B,Forman!I:I)</f>
        <v>0</v>
      </c>
      <c r="Q695">
        <f>_xlfn.XLOOKUP($L695,Forman!$B:$B,Forman!J:J)</f>
        <v>0</v>
      </c>
      <c r="R695">
        <f>_xlfn.XLOOKUP($L695,Forman!$B:$B,Forman!K:K)</f>
        <v>0</v>
      </c>
      <c r="S695">
        <f>_xlfn.XLOOKUP($L695,Forman!$B:$B,Forman!L:L)</f>
        <v>0</v>
      </c>
      <c r="T695">
        <f>_xlfn.XLOOKUP($L695,Forman!$B:$B,Forman!M:M)</f>
        <v>0</v>
      </c>
      <c r="U695">
        <f>_xlfn.XLOOKUP($L695,Forman!$B:$B,Forman!N:N)</f>
        <v>0</v>
      </c>
      <c r="V695">
        <f>_xlfn.XLOOKUP($L695,Forman!$B:$B,Forman!O:O)</f>
        <v>0</v>
      </c>
      <c r="W695">
        <f>_xlfn.XLOOKUP($L695,Forman!$B:$B,Forman!P:P)</f>
        <v>0</v>
      </c>
      <c r="X695" t="str">
        <f t="shared" si="38"/>
        <v xml:space="preserve"> [METABOLHEAT - National]</v>
      </c>
      <c r="Y695" t="str">
        <f t="shared" si="41"/>
        <v>Papier : Machine à papier - Production de papier [METABOLHEAT - National]</v>
      </c>
      <c r="Z695" t="str">
        <f t="shared" si="39"/>
        <v xml:space="preserve"> [METABOLHEAT - National]</v>
      </c>
      <c r="AA695" t="str">
        <f t="shared" si="40"/>
        <v>Parent</v>
      </c>
    </row>
    <row r="696" spans="1:30" x14ac:dyDescent="0.3">
      <c r="A696">
        <v>6</v>
      </c>
      <c r="B696" t="s">
        <v>2844</v>
      </c>
      <c r="H696" t="s">
        <v>2258</v>
      </c>
      <c r="O696">
        <f>_xlfn.XLOOKUP($L696,Forman!$B:$B,Forman!H:H)</f>
        <v>0</v>
      </c>
      <c r="P696">
        <f>_xlfn.XLOOKUP($L696,Forman!$B:$B,Forman!I:I)</f>
        <v>0</v>
      </c>
      <c r="Q696">
        <f>_xlfn.XLOOKUP($L696,Forman!$B:$B,Forman!J:J)</f>
        <v>0</v>
      </c>
      <c r="R696">
        <f>_xlfn.XLOOKUP($L696,Forman!$B:$B,Forman!K:K)</f>
        <v>0</v>
      </c>
      <c r="S696">
        <f>_xlfn.XLOOKUP($L696,Forman!$B:$B,Forman!L:L)</f>
        <v>0</v>
      </c>
      <c r="T696">
        <f>_xlfn.XLOOKUP($L696,Forman!$B:$B,Forman!M:M)</f>
        <v>0</v>
      </c>
      <c r="U696">
        <f>_xlfn.XLOOKUP($L696,Forman!$B:$B,Forman!N:N)</f>
        <v>0</v>
      </c>
      <c r="V696">
        <f>_xlfn.XLOOKUP($L696,Forman!$B:$B,Forman!O:O)</f>
        <v>0</v>
      </c>
      <c r="W696">
        <f>_xlfn.XLOOKUP($L696,Forman!$B:$B,Forman!P:P)</f>
        <v>0</v>
      </c>
      <c r="X696" t="str">
        <f t="shared" si="38"/>
        <v xml:space="preserve"> [METABOLHEAT - National]</v>
      </c>
      <c r="Y696" t="str">
        <f t="shared" si="41"/>
        <v>Papier : Machine à papier - Utilisation de vapeur - Papier : Machine à papier - Production de papier [METABOLHEAT - National]</v>
      </c>
      <c r="Z696" t="str">
        <f t="shared" si="39"/>
        <v xml:space="preserve"> [METABOLHEAT - National]</v>
      </c>
      <c r="AA696" t="str">
        <f t="shared" si="40"/>
        <v>Parent</v>
      </c>
    </row>
    <row r="697" spans="1:30" x14ac:dyDescent="0.3">
      <c r="A697">
        <v>7</v>
      </c>
      <c r="B697" t="s">
        <v>2845</v>
      </c>
      <c r="H697" t="s">
        <v>1798</v>
      </c>
      <c r="I697" t="str">
        <f>'Correspondance produits'!$B$3</f>
        <v>Combustibles fossiles solides</v>
      </c>
      <c r="K697" t="s">
        <v>3204</v>
      </c>
      <c r="L697" t="s">
        <v>941</v>
      </c>
      <c r="M697" t="str">
        <f>'Correspondance produits'!$B$111</f>
        <v>Chaleur utile à 200 °C</v>
      </c>
      <c r="O697">
        <f>_xlfn.XLOOKUP($L697,Forman!$B:$B,Forman!H:H)</f>
        <v>2.9999999999999996</v>
      </c>
      <c r="P697" t="str">
        <f>_xlfn.XLOOKUP($L697,Forman!$B:$B,Forman!I:I)</f>
        <v>Rejets gazeux à 150 °C [METABOLHEAT - National]</v>
      </c>
      <c r="Q697">
        <f>_xlfn.XLOOKUP($L697,Forman!$B:$B,Forman!J:J)</f>
        <v>0.23</v>
      </c>
      <c r="R697" t="str">
        <f>_xlfn.XLOOKUP($L697,Forman!$B:$B,Forman!K:K)</f>
        <v>Rejets gazeux à 100 °C [METABOLHEAT - National]</v>
      </c>
      <c r="S697">
        <f>_xlfn.XLOOKUP($L697,Forman!$B:$B,Forman!L:L)</f>
        <v>0.38</v>
      </c>
      <c r="T697" t="str">
        <f>_xlfn.XLOOKUP($L697,Forman!$B:$B,Forman!M:M)</f>
        <v>Rejets liquides à 85 °C [METABOLHEAT - National]</v>
      </c>
      <c r="U697">
        <f>_xlfn.XLOOKUP($L697,Forman!$B:$B,Forman!N:N)</f>
        <v>0.01</v>
      </c>
      <c r="V697" t="str">
        <f>_xlfn.XLOOKUP($L697,Forman!$B:$B,Forman!O:O)</f>
        <v>Rejets liquides à 50 °C [METABOLHEAT - National]</v>
      </c>
      <c r="W697">
        <f>_xlfn.XLOOKUP($L697,Forman!$B:$B,Forman!P:P)</f>
        <v>0.38</v>
      </c>
      <c r="X697" t="str">
        <f t="shared" si="38"/>
        <v>Combustibles fossiles solides [METABOLHEAT - National]</v>
      </c>
      <c r="Y697" t="str">
        <f t="shared" si="41"/>
        <v>Solides - Papier : Machine à papier - Utilisation de vapeur - Papier : Machine à papier - Production de papier [METABOLHEAT - National]</v>
      </c>
      <c r="Z697" t="str">
        <f t="shared" si="39"/>
        <v>Chaleur utile à 200 °C [METABOLHEAT - National]</v>
      </c>
      <c r="AA697" t="str">
        <f t="shared" si="40"/>
        <v>Enfant</v>
      </c>
      <c r="AB697" t="s">
        <v>3979</v>
      </c>
      <c r="AC697" t="s">
        <v>3983</v>
      </c>
      <c r="AD697" t="s">
        <v>3991</v>
      </c>
    </row>
    <row r="698" spans="1:30" x14ac:dyDescent="0.3">
      <c r="A698">
        <v>7</v>
      </c>
      <c r="B698" t="s">
        <v>2846</v>
      </c>
      <c r="H698" t="s">
        <v>2115</v>
      </c>
      <c r="I698" t="str">
        <f>'Correspondance produits'!$B$36</f>
        <v>Gaz de raffinerie</v>
      </c>
      <c r="K698" t="s">
        <v>3204</v>
      </c>
      <c r="L698" t="s">
        <v>937</v>
      </c>
      <c r="M698" t="str">
        <f>'Correspondance produits'!$B$111</f>
        <v>Chaleur utile à 200 °C</v>
      </c>
      <c r="O698">
        <f>_xlfn.XLOOKUP($L698,Forman!$B:$B,Forman!H:H)</f>
        <v>2.6</v>
      </c>
      <c r="P698" t="str">
        <f>_xlfn.XLOOKUP($L698,Forman!$B:$B,Forman!I:I)</f>
        <v>Rejets gazeux à 200 °C [METABOLHEAT - National]</v>
      </c>
      <c r="Q698">
        <f>_xlfn.XLOOKUP($L698,Forman!$B:$B,Forman!J:J)</f>
        <v>0.95</v>
      </c>
      <c r="R698">
        <f>_xlfn.XLOOKUP($L698,Forman!$B:$B,Forman!K:K)</f>
        <v>0</v>
      </c>
      <c r="S698">
        <f>_xlfn.XLOOKUP($L698,Forman!$B:$B,Forman!L:L)</f>
        <v>0</v>
      </c>
      <c r="T698" t="str">
        <f>_xlfn.XLOOKUP($L698,Forman!$B:$B,Forman!M:M)</f>
        <v>Rejets liquides à 85 °C [METABOLHEAT - National]</v>
      </c>
      <c r="U698">
        <f>_xlfn.XLOOKUP($L698,Forman!$B:$B,Forman!N:N)</f>
        <v>0.05</v>
      </c>
      <c r="V698">
        <f>_xlfn.XLOOKUP($L698,Forman!$B:$B,Forman!O:O)</f>
        <v>0</v>
      </c>
      <c r="W698">
        <f>_xlfn.XLOOKUP($L698,Forman!$B:$B,Forman!P:P)</f>
        <v>0</v>
      </c>
      <c r="X698" t="str">
        <f t="shared" si="38"/>
        <v>Gaz de raffinerie [METABOLHEAT - National]</v>
      </c>
      <c r="Y698" t="str">
        <f t="shared" si="41"/>
        <v>Gaz de raffinerie - Papier : Machine à papier - Utilisation de vapeur - Papier : Machine à papier - Production de papier [METABOLHEAT - National]</v>
      </c>
      <c r="Z698" t="str">
        <f t="shared" si="39"/>
        <v>Chaleur utile à 200 °C [METABOLHEAT - National]</v>
      </c>
      <c r="AA698" t="str">
        <f t="shared" si="40"/>
        <v>Enfant</v>
      </c>
      <c r="AB698" t="s">
        <v>3979</v>
      </c>
      <c r="AC698" t="s">
        <v>3983</v>
      </c>
      <c r="AD698" t="s">
        <v>3991</v>
      </c>
    </row>
    <row r="699" spans="1:30" x14ac:dyDescent="0.3">
      <c r="A699">
        <v>7</v>
      </c>
      <c r="B699" t="s">
        <v>2847</v>
      </c>
      <c r="H699" t="s">
        <v>1799</v>
      </c>
      <c r="I699" t="str">
        <f>'Correspondance produits'!$B$38</f>
        <v>Gaz de pétrole liquéfiés</v>
      </c>
      <c r="K699" t="s">
        <v>3204</v>
      </c>
      <c r="L699" t="s">
        <v>935</v>
      </c>
      <c r="M699" t="str">
        <f>'Correspondance produits'!$B$111</f>
        <v>Chaleur utile à 200 °C</v>
      </c>
      <c r="O699">
        <f>_xlfn.XLOOKUP($L699,Forman!$B:$B,Forman!H:H)</f>
        <v>2.8999999999999995</v>
      </c>
      <c r="P699" t="str">
        <f>_xlfn.XLOOKUP($L699,Forman!$B:$B,Forman!I:I)</f>
        <v>Rejets gazeux à 200 °C [METABOLHEAT - National]</v>
      </c>
      <c r="Q699">
        <f>_xlfn.XLOOKUP($L699,Forman!$B:$B,Forman!J:J)</f>
        <v>0.95</v>
      </c>
      <c r="R699">
        <f>_xlfn.XLOOKUP($L699,Forman!$B:$B,Forman!K:K)</f>
        <v>0</v>
      </c>
      <c r="S699">
        <f>_xlfn.XLOOKUP($L699,Forman!$B:$B,Forman!L:L)</f>
        <v>0</v>
      </c>
      <c r="T699" t="str">
        <f>_xlfn.XLOOKUP($L699,Forman!$B:$B,Forman!M:M)</f>
        <v>Rejets liquides à 85 °C [METABOLHEAT - National]</v>
      </c>
      <c r="U699">
        <f>_xlfn.XLOOKUP($L699,Forman!$B:$B,Forman!N:N)</f>
        <v>0.05</v>
      </c>
      <c r="V699">
        <f>_xlfn.XLOOKUP($L699,Forman!$B:$B,Forman!O:O)</f>
        <v>0</v>
      </c>
      <c r="W699">
        <f>_xlfn.XLOOKUP($L699,Forman!$B:$B,Forman!P:P)</f>
        <v>0</v>
      </c>
      <c r="X699" t="str">
        <f t="shared" si="38"/>
        <v>Gaz de pétrole liquéfiés [METABOLHEAT - National]</v>
      </c>
      <c r="Y699" t="str">
        <f t="shared" si="41"/>
        <v>GPL - Papier : Machine à papier - Utilisation de vapeur - Papier : Machine à papier - Production de papier [METABOLHEAT - National]</v>
      </c>
      <c r="Z699" t="str">
        <f t="shared" si="39"/>
        <v>Chaleur utile à 200 °C [METABOLHEAT - National]</v>
      </c>
      <c r="AA699" t="str">
        <f t="shared" si="40"/>
        <v>Enfant</v>
      </c>
      <c r="AB699" t="s">
        <v>3979</v>
      </c>
      <c r="AC699" t="s">
        <v>3983</v>
      </c>
      <c r="AD699" t="s">
        <v>3991</v>
      </c>
    </row>
    <row r="700" spans="1:30" x14ac:dyDescent="0.3">
      <c r="A700">
        <v>7</v>
      </c>
      <c r="B700" t="s">
        <v>2848</v>
      </c>
      <c r="H700" t="s">
        <v>1800</v>
      </c>
      <c r="I700" t="str">
        <f>'Correspondance produits'!$B$161</f>
        <v>Diesel et biocarburants</v>
      </c>
      <c r="K700" t="s">
        <v>3204</v>
      </c>
      <c r="L700" t="s">
        <v>935</v>
      </c>
      <c r="M700" t="str">
        <f>'Correspondance produits'!$B$111</f>
        <v>Chaleur utile à 200 °C</v>
      </c>
      <c r="O700">
        <f>_xlfn.XLOOKUP($L700,Forman!$B:$B,Forman!H:H)</f>
        <v>2.8999999999999995</v>
      </c>
      <c r="P700" t="str">
        <f>_xlfn.XLOOKUP($L700,Forman!$B:$B,Forman!I:I)</f>
        <v>Rejets gazeux à 200 °C [METABOLHEAT - National]</v>
      </c>
      <c r="Q700">
        <f>_xlfn.XLOOKUP($L700,Forman!$B:$B,Forman!J:J)</f>
        <v>0.95</v>
      </c>
      <c r="R700">
        <f>_xlfn.XLOOKUP($L700,Forman!$B:$B,Forman!K:K)</f>
        <v>0</v>
      </c>
      <c r="S700">
        <f>_xlfn.XLOOKUP($L700,Forman!$B:$B,Forman!L:L)</f>
        <v>0</v>
      </c>
      <c r="T700" t="str">
        <f>_xlfn.XLOOKUP($L700,Forman!$B:$B,Forman!M:M)</f>
        <v>Rejets liquides à 85 °C [METABOLHEAT - National]</v>
      </c>
      <c r="U700">
        <f>_xlfn.XLOOKUP($L700,Forman!$B:$B,Forman!N:N)</f>
        <v>0.05</v>
      </c>
      <c r="V700">
        <f>_xlfn.XLOOKUP($L700,Forman!$B:$B,Forman!O:O)</f>
        <v>0</v>
      </c>
      <c r="W700">
        <f>_xlfn.XLOOKUP($L700,Forman!$B:$B,Forman!P:P)</f>
        <v>0</v>
      </c>
      <c r="X700" t="str">
        <f t="shared" si="38"/>
        <v>Diesel et biocarburants [METABOLHEAT - National]</v>
      </c>
      <c r="Y700" t="str">
        <f t="shared" si="41"/>
        <v>Gazole et biocarburants liquides - Papier : Machine à papier - Utilisation de vapeur - Papier : Machine à papier - Production de papier [METABOLHEAT - National]</v>
      </c>
      <c r="Z700" t="str">
        <f t="shared" si="39"/>
        <v>Chaleur utile à 200 °C [METABOLHEAT - National]</v>
      </c>
      <c r="AA700" t="str">
        <f t="shared" si="40"/>
        <v>Enfant</v>
      </c>
      <c r="AB700" t="s">
        <v>3979</v>
      </c>
      <c r="AC700" t="s">
        <v>3983</v>
      </c>
      <c r="AD700" t="s">
        <v>3991</v>
      </c>
    </row>
    <row r="701" spans="1:30" x14ac:dyDescent="0.3">
      <c r="A701">
        <v>7</v>
      </c>
      <c r="B701" t="s">
        <v>2849</v>
      </c>
      <c r="H701" t="s">
        <v>1801</v>
      </c>
      <c r="I701" t="str">
        <f>'Correspondance produits'!$B$46</f>
        <v>Fioul</v>
      </c>
      <c r="K701" t="s">
        <v>3204</v>
      </c>
      <c r="L701" t="s">
        <v>935</v>
      </c>
      <c r="M701" t="str">
        <f>'Correspondance produits'!$B$111</f>
        <v>Chaleur utile à 200 °C</v>
      </c>
      <c r="O701">
        <f>_xlfn.XLOOKUP($L701,Forman!$B:$B,Forman!H:H)</f>
        <v>2.8999999999999995</v>
      </c>
      <c r="P701" t="str">
        <f>_xlfn.XLOOKUP($L701,Forman!$B:$B,Forman!I:I)</f>
        <v>Rejets gazeux à 200 °C [METABOLHEAT - National]</v>
      </c>
      <c r="Q701">
        <f>_xlfn.XLOOKUP($L701,Forman!$B:$B,Forman!J:J)</f>
        <v>0.95</v>
      </c>
      <c r="R701">
        <f>_xlfn.XLOOKUP($L701,Forman!$B:$B,Forman!K:K)</f>
        <v>0</v>
      </c>
      <c r="S701">
        <f>_xlfn.XLOOKUP($L701,Forman!$B:$B,Forman!L:L)</f>
        <v>0</v>
      </c>
      <c r="T701" t="str">
        <f>_xlfn.XLOOKUP($L701,Forman!$B:$B,Forman!M:M)</f>
        <v>Rejets liquides à 85 °C [METABOLHEAT - National]</v>
      </c>
      <c r="U701">
        <f>_xlfn.XLOOKUP($L701,Forman!$B:$B,Forman!N:N)</f>
        <v>0.05</v>
      </c>
      <c r="V701">
        <f>_xlfn.XLOOKUP($L701,Forman!$B:$B,Forman!O:O)</f>
        <v>0</v>
      </c>
      <c r="W701">
        <f>_xlfn.XLOOKUP($L701,Forman!$B:$B,Forman!P:P)</f>
        <v>0</v>
      </c>
      <c r="X701" t="str">
        <f t="shared" si="38"/>
        <v>Fioul [METABOLHEAT - National]</v>
      </c>
      <c r="Y701" t="str">
        <f t="shared" si="41"/>
        <v>Fioul - Papier : Machine à papier - Utilisation de la vapeur - Papier : Machine à papier - Production de papier [METABOLHEAT - National]</v>
      </c>
      <c r="Z701" t="str">
        <f t="shared" si="39"/>
        <v>Chaleur utile à 200 °C [METABOLHEAT - National]</v>
      </c>
      <c r="AA701" t="str">
        <f t="shared" si="40"/>
        <v>Enfant</v>
      </c>
      <c r="AB701" t="s">
        <v>3979</v>
      </c>
      <c r="AC701" t="s">
        <v>3983</v>
      </c>
      <c r="AD701" t="s">
        <v>3991</v>
      </c>
    </row>
    <row r="702" spans="1:30" x14ac:dyDescent="0.3">
      <c r="A702">
        <v>7</v>
      </c>
      <c r="B702" t="s">
        <v>2850</v>
      </c>
      <c r="H702" t="s">
        <v>2116</v>
      </c>
      <c r="I702" t="str">
        <f>'Correspondance produits'!$B$169</f>
        <v>Autres carburants</v>
      </c>
      <c r="K702" t="s">
        <v>3204</v>
      </c>
      <c r="L702" t="s">
        <v>935</v>
      </c>
      <c r="M702" t="str">
        <f>'Correspondance produits'!$B$111</f>
        <v>Chaleur utile à 200 °C</v>
      </c>
      <c r="O702">
        <f>_xlfn.XLOOKUP($L702,Forman!$B:$B,Forman!H:H)</f>
        <v>2.8999999999999995</v>
      </c>
      <c r="P702" t="str">
        <f>_xlfn.XLOOKUP($L702,Forman!$B:$B,Forman!I:I)</f>
        <v>Rejets gazeux à 200 °C [METABOLHEAT - National]</v>
      </c>
      <c r="Q702">
        <f>_xlfn.XLOOKUP($L702,Forman!$B:$B,Forman!J:J)</f>
        <v>0.95</v>
      </c>
      <c r="R702">
        <f>_xlfn.XLOOKUP($L702,Forman!$B:$B,Forman!K:K)</f>
        <v>0</v>
      </c>
      <c r="S702">
        <f>_xlfn.XLOOKUP($L702,Forman!$B:$B,Forman!L:L)</f>
        <v>0</v>
      </c>
      <c r="T702" t="str">
        <f>_xlfn.XLOOKUP($L702,Forman!$B:$B,Forman!M:M)</f>
        <v>Rejets liquides à 85 °C [METABOLHEAT - National]</v>
      </c>
      <c r="U702">
        <f>_xlfn.XLOOKUP($L702,Forman!$B:$B,Forman!N:N)</f>
        <v>0.05</v>
      </c>
      <c r="V702">
        <f>_xlfn.XLOOKUP($L702,Forman!$B:$B,Forman!O:O)</f>
        <v>0</v>
      </c>
      <c r="W702">
        <f>_xlfn.XLOOKUP($L702,Forman!$B:$B,Forman!P:P)</f>
        <v>0</v>
      </c>
      <c r="X702" t="str">
        <f t="shared" si="38"/>
        <v>Autres carburants [METABOLHEAT - National]</v>
      </c>
      <c r="Y702" t="str">
        <f t="shared" si="41"/>
        <v>Autres liquides - Papier : Machine à papier - Utilisation de la vapeur - Papier : Machine à papier - Production de papier [METABOLHEAT - National]</v>
      </c>
      <c r="Z702" t="str">
        <f t="shared" si="39"/>
        <v>Chaleur utile à 200 °C [METABOLHEAT - National]</v>
      </c>
      <c r="AA702" t="str">
        <f t="shared" si="40"/>
        <v>Enfant</v>
      </c>
      <c r="AB702" t="s">
        <v>3979</v>
      </c>
      <c r="AC702" t="s">
        <v>3983</v>
      </c>
      <c r="AD702" t="s">
        <v>3991</v>
      </c>
    </row>
    <row r="703" spans="1:30" x14ac:dyDescent="0.3">
      <c r="A703">
        <v>7</v>
      </c>
      <c r="B703" t="s">
        <v>2851</v>
      </c>
      <c r="H703" t="s">
        <v>1802</v>
      </c>
      <c r="I703" t="str">
        <f>'Correspondance produits'!$B$152</f>
        <v>Gaz</v>
      </c>
      <c r="K703" t="s">
        <v>3204</v>
      </c>
      <c r="L703" t="s">
        <v>937</v>
      </c>
      <c r="M703" t="str">
        <f>'Correspondance produits'!$B$111</f>
        <v>Chaleur utile à 200 °C</v>
      </c>
      <c r="O703">
        <f>_xlfn.XLOOKUP($L703,Forman!$B:$B,Forman!H:H)</f>
        <v>2.6</v>
      </c>
      <c r="P703" t="str">
        <f>_xlfn.XLOOKUP($L703,Forman!$B:$B,Forman!I:I)</f>
        <v>Rejets gazeux à 200 °C [METABOLHEAT - National]</v>
      </c>
      <c r="Q703">
        <f>_xlfn.XLOOKUP($L703,Forman!$B:$B,Forman!J:J)</f>
        <v>0.95</v>
      </c>
      <c r="R703">
        <f>_xlfn.XLOOKUP($L703,Forman!$B:$B,Forman!K:K)</f>
        <v>0</v>
      </c>
      <c r="S703">
        <f>_xlfn.XLOOKUP($L703,Forman!$B:$B,Forman!L:L)</f>
        <v>0</v>
      </c>
      <c r="T703" t="str">
        <f>_xlfn.XLOOKUP($L703,Forman!$B:$B,Forman!M:M)</f>
        <v>Rejets liquides à 85 °C [METABOLHEAT - National]</v>
      </c>
      <c r="U703">
        <f>_xlfn.XLOOKUP($L703,Forman!$B:$B,Forman!N:N)</f>
        <v>0.05</v>
      </c>
      <c r="V703">
        <f>_xlfn.XLOOKUP($L703,Forman!$B:$B,Forman!O:O)</f>
        <v>0</v>
      </c>
      <c r="W703">
        <f>_xlfn.XLOOKUP($L703,Forman!$B:$B,Forman!P:P)</f>
        <v>0</v>
      </c>
      <c r="X703" t="str">
        <f t="shared" si="38"/>
        <v>Gaz [METABOLHEAT - National]</v>
      </c>
      <c r="Y703" t="str">
        <f t="shared" si="41"/>
        <v>Gaz naturel et biogaz - Papier : Machine à papier - Utilisation de la vapeur - Papier : Machine à papier - Production de papier [METABOLHEAT - National]</v>
      </c>
      <c r="Z703" t="str">
        <f t="shared" si="39"/>
        <v>Chaleur utile à 200 °C [METABOLHEAT - National]</v>
      </c>
      <c r="AA703" t="str">
        <f t="shared" si="40"/>
        <v>Enfant</v>
      </c>
      <c r="AB703" t="s">
        <v>3979</v>
      </c>
      <c r="AC703" t="s">
        <v>3983</v>
      </c>
      <c r="AD703" t="s">
        <v>3991</v>
      </c>
    </row>
    <row r="704" spans="1:30" x14ac:dyDescent="0.3">
      <c r="A704">
        <v>7</v>
      </c>
      <c r="B704" t="s">
        <v>2852</v>
      </c>
      <c r="H704" t="s">
        <v>2117</v>
      </c>
      <c r="I704" t="str">
        <f>'Correspondance produits'!$B$18</f>
        <v>Gaz manufacturés</v>
      </c>
      <c r="K704" t="s">
        <v>3204</v>
      </c>
      <c r="L704" t="s">
        <v>937</v>
      </c>
      <c r="M704" t="str">
        <f>'Correspondance produits'!$B$111</f>
        <v>Chaleur utile à 200 °C</v>
      </c>
      <c r="O704">
        <f>_xlfn.XLOOKUP($L704,Forman!$B:$B,Forman!H:H)</f>
        <v>2.6</v>
      </c>
      <c r="P704" t="str">
        <f>_xlfn.XLOOKUP($L704,Forman!$B:$B,Forman!I:I)</f>
        <v>Rejets gazeux à 200 °C [METABOLHEAT - National]</v>
      </c>
      <c r="Q704">
        <f>_xlfn.XLOOKUP($L704,Forman!$B:$B,Forman!J:J)</f>
        <v>0.95</v>
      </c>
      <c r="R704">
        <f>_xlfn.XLOOKUP($L704,Forman!$B:$B,Forman!K:K)</f>
        <v>0</v>
      </c>
      <c r="S704">
        <f>_xlfn.XLOOKUP($L704,Forman!$B:$B,Forman!L:L)</f>
        <v>0</v>
      </c>
      <c r="T704" t="str">
        <f>_xlfn.XLOOKUP($L704,Forman!$B:$B,Forman!M:M)</f>
        <v>Rejets liquides à 85 °C [METABOLHEAT - National]</v>
      </c>
      <c r="U704">
        <f>_xlfn.XLOOKUP($L704,Forman!$B:$B,Forman!N:N)</f>
        <v>0.05</v>
      </c>
      <c r="V704">
        <f>_xlfn.XLOOKUP($L704,Forman!$B:$B,Forman!O:O)</f>
        <v>0</v>
      </c>
      <c r="W704">
        <f>_xlfn.XLOOKUP($L704,Forman!$B:$B,Forman!P:P)</f>
        <v>0</v>
      </c>
      <c r="X704" t="str">
        <f t="shared" si="38"/>
        <v>Gaz manufacturés [METABOLHEAT - National]</v>
      </c>
      <c r="Y704" t="str">
        <f t="shared" si="41"/>
        <v>Gaz dérivés - Papier : Machine à papier - Utilisation de la vapeur - Papier : Machine à papier - Production de papier [METABOLHEAT - National]</v>
      </c>
      <c r="Z704" t="str">
        <f t="shared" si="39"/>
        <v>Chaleur utile à 200 °C [METABOLHEAT - National]</v>
      </c>
      <c r="AA704" t="str">
        <f t="shared" si="40"/>
        <v>Enfant</v>
      </c>
      <c r="AB704" t="s">
        <v>3979</v>
      </c>
      <c r="AC704" t="s">
        <v>3983</v>
      </c>
      <c r="AD704" t="s">
        <v>3991</v>
      </c>
    </row>
    <row r="705" spans="1:30" x14ac:dyDescent="0.3">
      <c r="A705">
        <v>7</v>
      </c>
      <c r="B705" t="s">
        <v>2853</v>
      </c>
      <c r="H705" t="s">
        <v>1803</v>
      </c>
      <c r="I705" t="str">
        <f>'Correspondance produits'!$B$164</f>
        <v>Biomasse solide et déchets</v>
      </c>
      <c r="K705" t="s">
        <v>3204</v>
      </c>
      <c r="L705" t="str">
        <f>Forman!$B$20</f>
        <v>Biomass burner</v>
      </c>
      <c r="M705" t="str">
        <f>'Correspondance produits'!$B$111</f>
        <v>Chaleur utile à 200 °C</v>
      </c>
      <c r="O705">
        <f>_xlfn.XLOOKUP($L705,Forman!$B:$B,Forman!H:H)</f>
        <v>5.6000000000000005</v>
      </c>
      <c r="P705" t="str">
        <f>_xlfn.XLOOKUP($L705,Forman!$B:$B,Forman!I:I)</f>
        <v>Rejets gazeux à 150 °C [METABOLHEAT - National]</v>
      </c>
      <c r="Q705">
        <f>_xlfn.XLOOKUP($L705,Forman!$B:$B,Forman!J:J)</f>
        <v>0.8</v>
      </c>
      <c r="R705">
        <f>_xlfn.XLOOKUP($L705,Forman!$B:$B,Forman!K:K)</f>
        <v>0</v>
      </c>
      <c r="S705">
        <f>_xlfn.XLOOKUP($L705,Forman!$B:$B,Forman!L:L)</f>
        <v>0</v>
      </c>
      <c r="T705" t="str">
        <f>_xlfn.XLOOKUP($L705,Forman!$B:$B,Forman!M:M)</f>
        <v>Rejets liquides à 85 °C [METABOLHEAT - National]</v>
      </c>
      <c r="U705">
        <f>_xlfn.XLOOKUP($L705,Forman!$B:$B,Forman!N:N)</f>
        <v>0.2</v>
      </c>
      <c r="V705">
        <f>_xlfn.XLOOKUP($L705,Forman!$B:$B,Forman!O:O)</f>
        <v>0</v>
      </c>
      <c r="W705">
        <f>_xlfn.XLOOKUP($L705,Forman!$B:$B,Forman!P:P)</f>
        <v>0</v>
      </c>
      <c r="X705" t="str">
        <f t="shared" si="38"/>
        <v>Biomasse solide et déchets [METABOLHEAT - National]</v>
      </c>
      <c r="Y705" t="str">
        <f t="shared" si="41"/>
        <v>Biomasse et déchets - Papier : Machine à papier - Utilisation de la vapeur - Papier : Machine à papier - Production de papier [METABOLHEAT - National]</v>
      </c>
      <c r="Z705" t="str">
        <f t="shared" si="39"/>
        <v>Chaleur utile à 200 °C [METABOLHEAT - National]</v>
      </c>
      <c r="AA705" t="str">
        <f t="shared" si="40"/>
        <v>Enfant</v>
      </c>
      <c r="AB705" t="s">
        <v>3979</v>
      </c>
      <c r="AC705" t="s">
        <v>3983</v>
      </c>
      <c r="AD705" t="s">
        <v>3991</v>
      </c>
    </row>
    <row r="706" spans="1:30" x14ac:dyDescent="0.3">
      <c r="A706">
        <v>7</v>
      </c>
      <c r="B706" t="s">
        <v>2854</v>
      </c>
      <c r="H706" t="s">
        <v>1804</v>
      </c>
      <c r="I706" t="str">
        <f>'Correspondance produits'!$B$84</f>
        <v>Chaleur réseau</v>
      </c>
      <c r="K706" t="s">
        <v>3204</v>
      </c>
      <c r="L706" t="s">
        <v>939</v>
      </c>
      <c r="M706" t="str">
        <f>'Correspondance produits'!$B$111</f>
        <v>Chaleur utile à 200 °C</v>
      </c>
      <c r="O706">
        <f>_xlfn.XLOOKUP($L706,Forman!$B:$B,Forman!H:H)</f>
        <v>2.117647058823529</v>
      </c>
      <c r="P706">
        <f>_xlfn.XLOOKUP($L706,Forman!$B:$B,Forman!I:I)</f>
        <v>0</v>
      </c>
      <c r="Q706">
        <f>_xlfn.XLOOKUP($L706,Forman!$B:$B,Forman!J:J)</f>
        <v>0</v>
      </c>
      <c r="R706">
        <f>_xlfn.XLOOKUP($L706,Forman!$B:$B,Forman!K:K)</f>
        <v>0</v>
      </c>
      <c r="S706">
        <f>_xlfn.XLOOKUP($L706,Forman!$B:$B,Forman!L:L)</f>
        <v>0</v>
      </c>
      <c r="T706" t="str">
        <f>_xlfn.XLOOKUP($L706,Forman!$B:$B,Forman!M:M)</f>
        <v>Rejets liquides à 50 °C [METABOLHEAT - National]</v>
      </c>
      <c r="U706">
        <f>_xlfn.XLOOKUP($L706,Forman!$B:$B,Forman!N:N)</f>
        <v>1</v>
      </c>
      <c r="V706">
        <f>_xlfn.XLOOKUP($L706,Forman!$B:$B,Forman!O:O)</f>
        <v>0</v>
      </c>
      <c r="W706">
        <f>_xlfn.XLOOKUP($L706,Forman!$B:$B,Forman!P:P)</f>
        <v>0</v>
      </c>
      <c r="X706" t="str">
        <f t="shared" si="38"/>
        <v>Chaleur réseau [METABOLHEAT - National]</v>
      </c>
      <c r="Y706" t="str">
        <f t="shared" si="41"/>
        <v>Vapeur distribuée - Papier : Machine à papier - Utilisation de la vapeur - Papier : Machine à papier - Production de papier [METABOLHEAT - National]</v>
      </c>
      <c r="Z706" t="str">
        <f t="shared" si="39"/>
        <v>Chaleur utile à 200 °C [METABOLHEAT - National]</v>
      </c>
      <c r="AA706" t="str">
        <f t="shared" si="40"/>
        <v>Enfant</v>
      </c>
      <c r="AB706" t="s">
        <v>3979</v>
      </c>
      <c r="AC706" t="s">
        <v>3983</v>
      </c>
      <c r="AD706" t="s">
        <v>3991</v>
      </c>
    </row>
    <row r="707" spans="1:30" x14ac:dyDescent="0.3">
      <c r="A707">
        <v>6</v>
      </c>
      <c r="B707" t="s">
        <v>2855</v>
      </c>
      <c r="H707" t="s">
        <v>1805</v>
      </c>
      <c r="I707" t="str">
        <f>'Correspondance produits'!$B$85</f>
        <v>Électricité</v>
      </c>
      <c r="J707" t="s">
        <v>3201</v>
      </c>
      <c r="K707" t="s">
        <v>3204</v>
      </c>
      <c r="L707" t="str">
        <f>Forman!$B$11</f>
        <v>Motors</v>
      </c>
      <c r="M707" t="s">
        <v>1039</v>
      </c>
      <c r="O707">
        <f>_xlfn.XLOOKUP($L707,Forman!$B:$B,Forman!H:H)</f>
        <v>2.9999999999999996</v>
      </c>
      <c r="P707">
        <f>_xlfn.XLOOKUP($L707,Forman!$B:$B,Forman!I:I)</f>
        <v>0</v>
      </c>
      <c r="Q707">
        <f>_xlfn.XLOOKUP($L707,Forman!$B:$B,Forman!J:J)</f>
        <v>0</v>
      </c>
      <c r="R707">
        <f>_xlfn.XLOOKUP($L707,Forman!$B:$B,Forman!K:K)</f>
        <v>0</v>
      </c>
      <c r="S707">
        <f>_xlfn.XLOOKUP($L707,Forman!$B:$B,Forman!L:L)</f>
        <v>0</v>
      </c>
      <c r="T707" t="str">
        <f>_xlfn.XLOOKUP($L707,Forman!$B:$B,Forman!M:M)</f>
        <v>Rejets liquides à 55 °C [METABOLHEAT - National]</v>
      </c>
      <c r="U707">
        <f>_xlfn.XLOOKUP($L707,Forman!$B:$B,Forman!N:N)</f>
        <v>1</v>
      </c>
      <c r="V707">
        <f>_xlfn.XLOOKUP($L707,Forman!$B:$B,Forman!O:O)</f>
        <v>0</v>
      </c>
      <c r="W707">
        <f>_xlfn.XLOOKUP($L707,Forman!$B:$B,Forman!P:P)</f>
        <v>0</v>
      </c>
      <c r="X707" t="str">
        <f t="shared" si="38"/>
        <v>Électricité [METABOLHEAT - National]</v>
      </c>
      <c r="Y707" t="str">
        <f t="shared" si="41"/>
        <v>Papier : Machine à papier - Électricité - Papier : Machine à papier - Production de papier [METABOLHEAT - National]</v>
      </c>
      <c r="Z707" t="str">
        <f t="shared" si="39"/>
        <v>Travail de machine [METABOLHEAT - National]</v>
      </c>
      <c r="AA707" t="str">
        <f t="shared" si="40"/>
        <v>Enfant</v>
      </c>
      <c r="AB707" t="s">
        <v>3979</v>
      </c>
      <c r="AC707" t="s">
        <v>3983</v>
      </c>
    </row>
    <row r="708" spans="1:30" x14ac:dyDescent="0.3">
      <c r="A708">
        <v>5</v>
      </c>
      <c r="B708" t="s">
        <v>2856</v>
      </c>
      <c r="H708" t="s">
        <v>2259</v>
      </c>
      <c r="O708">
        <f>_xlfn.XLOOKUP($L708,Forman!$B:$B,Forman!H:H)</f>
        <v>0</v>
      </c>
      <c r="P708">
        <f>_xlfn.XLOOKUP($L708,Forman!$B:$B,Forman!I:I)</f>
        <v>0</v>
      </c>
      <c r="Q708">
        <f>_xlfn.XLOOKUP($L708,Forman!$B:$B,Forman!J:J)</f>
        <v>0</v>
      </c>
      <c r="R708">
        <f>_xlfn.XLOOKUP($L708,Forman!$B:$B,Forman!K:K)</f>
        <v>0</v>
      </c>
      <c r="S708">
        <f>_xlfn.XLOOKUP($L708,Forman!$B:$B,Forman!L:L)</f>
        <v>0</v>
      </c>
      <c r="T708">
        <f>_xlfn.XLOOKUP($L708,Forman!$B:$B,Forman!M:M)</f>
        <v>0</v>
      </c>
      <c r="U708">
        <f>_xlfn.XLOOKUP($L708,Forman!$B:$B,Forman!N:N)</f>
        <v>0</v>
      </c>
      <c r="V708">
        <f>_xlfn.XLOOKUP($L708,Forman!$B:$B,Forman!O:O)</f>
        <v>0</v>
      </c>
      <c r="W708">
        <f>_xlfn.XLOOKUP($L708,Forman!$B:$B,Forman!P:P)</f>
        <v>0</v>
      </c>
      <c r="X708" t="str">
        <f t="shared" si="38"/>
        <v xml:space="preserve"> [METABOLHEAT - National]</v>
      </c>
      <c r="Y708" t="str">
        <f t="shared" si="41"/>
        <v>Papier : Finition de produits - Production de papier [METABOLHEAT - National]</v>
      </c>
      <c r="Z708" t="str">
        <f t="shared" si="39"/>
        <v xml:space="preserve"> [METABOLHEAT - National]</v>
      </c>
      <c r="AA708" t="str">
        <f t="shared" si="40"/>
        <v>Parent</v>
      </c>
    </row>
    <row r="709" spans="1:30" x14ac:dyDescent="0.3">
      <c r="A709">
        <v>6</v>
      </c>
      <c r="B709" t="s">
        <v>2857</v>
      </c>
      <c r="H709" t="s">
        <v>2260</v>
      </c>
      <c r="O709">
        <f>_xlfn.XLOOKUP($L709,Forman!$B:$B,Forman!H:H)</f>
        <v>0</v>
      </c>
      <c r="P709">
        <f>_xlfn.XLOOKUP($L709,Forman!$B:$B,Forman!I:I)</f>
        <v>0</v>
      </c>
      <c r="Q709">
        <f>_xlfn.XLOOKUP($L709,Forman!$B:$B,Forman!J:J)</f>
        <v>0</v>
      </c>
      <c r="R709">
        <f>_xlfn.XLOOKUP($L709,Forman!$B:$B,Forman!K:K)</f>
        <v>0</v>
      </c>
      <c r="S709">
        <f>_xlfn.XLOOKUP($L709,Forman!$B:$B,Forman!L:L)</f>
        <v>0</v>
      </c>
      <c r="T709">
        <f>_xlfn.XLOOKUP($L709,Forman!$B:$B,Forman!M:M)</f>
        <v>0</v>
      </c>
      <c r="U709">
        <f>_xlfn.XLOOKUP($L709,Forman!$B:$B,Forman!N:N)</f>
        <v>0</v>
      </c>
      <c r="V709">
        <f>_xlfn.XLOOKUP($L709,Forman!$B:$B,Forman!O:O)</f>
        <v>0</v>
      </c>
      <c r="W709">
        <f>_xlfn.XLOOKUP($L709,Forman!$B:$B,Forman!P:P)</f>
        <v>0</v>
      </c>
      <c r="X709" t="str">
        <f t="shared" si="38"/>
        <v xml:space="preserve"> [METABOLHEAT - National]</v>
      </c>
      <c r="Y709" t="str">
        <f t="shared" si="41"/>
        <v>Papier : Finition de produits - Utilisation de la vapeur - Papier : Finition de produits - Production de papier [METABOLHEAT - National]</v>
      </c>
      <c r="Z709" t="str">
        <f t="shared" si="39"/>
        <v xml:space="preserve"> [METABOLHEAT - National]</v>
      </c>
      <c r="AA709" t="str">
        <f t="shared" si="40"/>
        <v>Parent</v>
      </c>
    </row>
    <row r="710" spans="1:30" x14ac:dyDescent="0.3">
      <c r="A710">
        <v>7</v>
      </c>
      <c r="B710" t="s">
        <v>2858</v>
      </c>
      <c r="H710" t="s">
        <v>1806</v>
      </c>
      <c r="I710" t="str">
        <f>'Correspondance produits'!$B$3</f>
        <v>Combustibles fossiles solides</v>
      </c>
      <c r="K710" t="s">
        <v>3204</v>
      </c>
      <c r="L710" t="s">
        <v>941</v>
      </c>
      <c r="M710" t="str">
        <f>'Correspondance produits'!$B$111</f>
        <v>Chaleur utile à 200 °C</v>
      </c>
      <c r="O710">
        <f>_xlfn.XLOOKUP($L710,Forman!$B:$B,Forman!H:H)</f>
        <v>2.9999999999999996</v>
      </c>
      <c r="P710" t="str">
        <f>_xlfn.XLOOKUP($L710,Forman!$B:$B,Forman!I:I)</f>
        <v>Rejets gazeux à 150 °C [METABOLHEAT - National]</v>
      </c>
      <c r="Q710">
        <f>_xlfn.XLOOKUP($L710,Forman!$B:$B,Forman!J:J)</f>
        <v>0.23</v>
      </c>
      <c r="R710" t="str">
        <f>_xlfn.XLOOKUP($L710,Forman!$B:$B,Forman!K:K)</f>
        <v>Rejets gazeux à 100 °C [METABOLHEAT - National]</v>
      </c>
      <c r="S710">
        <f>_xlfn.XLOOKUP($L710,Forman!$B:$B,Forman!L:L)</f>
        <v>0.38</v>
      </c>
      <c r="T710" t="str">
        <f>_xlfn.XLOOKUP($L710,Forman!$B:$B,Forman!M:M)</f>
        <v>Rejets liquides à 85 °C [METABOLHEAT - National]</v>
      </c>
      <c r="U710">
        <f>_xlfn.XLOOKUP($L710,Forman!$B:$B,Forman!N:N)</f>
        <v>0.01</v>
      </c>
      <c r="V710" t="str">
        <f>_xlfn.XLOOKUP($L710,Forman!$B:$B,Forman!O:O)</f>
        <v>Rejets liquides à 50 °C [METABOLHEAT - National]</v>
      </c>
      <c r="W710">
        <f>_xlfn.XLOOKUP($L710,Forman!$B:$B,Forman!P:P)</f>
        <v>0.38</v>
      </c>
      <c r="X710" t="str">
        <f t="shared" si="38"/>
        <v>Combustibles fossiles solides [METABOLHEAT - National]</v>
      </c>
      <c r="Y710" t="str">
        <f t="shared" si="41"/>
        <v>Solides - Papier : Finition de produits - Utilisation de la vapeur - Papier : Finition de produits - Production de papier [METABOLHEAT - National]</v>
      </c>
      <c r="Z710" t="str">
        <f t="shared" si="39"/>
        <v>Chaleur utile à 200 °C [METABOLHEAT - National]</v>
      </c>
      <c r="AA710" t="str">
        <f t="shared" si="40"/>
        <v>Enfant</v>
      </c>
      <c r="AB710" t="s">
        <v>3979</v>
      </c>
      <c r="AC710" t="s">
        <v>3983</v>
      </c>
      <c r="AD710" t="s">
        <v>3991</v>
      </c>
    </row>
    <row r="711" spans="1:30" x14ac:dyDescent="0.3">
      <c r="A711">
        <v>7</v>
      </c>
      <c r="B711" t="s">
        <v>2859</v>
      </c>
      <c r="H711" t="s">
        <v>2118</v>
      </c>
      <c r="I711" t="str">
        <f>'Correspondance produits'!$B$36</f>
        <v>Gaz de raffinerie</v>
      </c>
      <c r="K711" t="s">
        <v>3204</v>
      </c>
      <c r="L711" t="s">
        <v>937</v>
      </c>
      <c r="M711" t="str">
        <f>'Correspondance produits'!$B$111</f>
        <v>Chaleur utile à 200 °C</v>
      </c>
      <c r="O711">
        <f>_xlfn.XLOOKUP($L711,Forman!$B:$B,Forman!H:H)</f>
        <v>2.6</v>
      </c>
      <c r="P711" t="str">
        <f>_xlfn.XLOOKUP($L711,Forman!$B:$B,Forman!I:I)</f>
        <v>Rejets gazeux à 200 °C [METABOLHEAT - National]</v>
      </c>
      <c r="Q711">
        <f>_xlfn.XLOOKUP($L711,Forman!$B:$B,Forman!J:J)</f>
        <v>0.95</v>
      </c>
      <c r="R711">
        <f>_xlfn.XLOOKUP($L711,Forman!$B:$B,Forman!K:K)</f>
        <v>0</v>
      </c>
      <c r="S711">
        <f>_xlfn.XLOOKUP($L711,Forman!$B:$B,Forman!L:L)</f>
        <v>0</v>
      </c>
      <c r="T711" t="str">
        <f>_xlfn.XLOOKUP($L711,Forman!$B:$B,Forman!M:M)</f>
        <v>Rejets liquides à 85 °C [METABOLHEAT - National]</v>
      </c>
      <c r="U711">
        <f>_xlfn.XLOOKUP($L711,Forman!$B:$B,Forman!N:N)</f>
        <v>0.05</v>
      </c>
      <c r="V711">
        <f>_xlfn.XLOOKUP($L711,Forman!$B:$B,Forman!O:O)</f>
        <v>0</v>
      </c>
      <c r="W711">
        <f>_xlfn.XLOOKUP($L711,Forman!$B:$B,Forman!P:P)</f>
        <v>0</v>
      </c>
      <c r="X711" t="str">
        <f t="shared" si="38"/>
        <v>Gaz de raffinerie [METABOLHEAT - National]</v>
      </c>
      <c r="Y711" t="str">
        <f t="shared" si="41"/>
        <v>Gaz de raffinerie - Papier : Finition de produits - Utilisation de la vapeur - Papier : Finition de produits - Production de papier [METABOLHEAT - National]</v>
      </c>
      <c r="Z711" t="str">
        <f t="shared" si="39"/>
        <v>Chaleur utile à 200 °C [METABOLHEAT - National]</v>
      </c>
      <c r="AA711" t="str">
        <f t="shared" si="40"/>
        <v>Enfant</v>
      </c>
      <c r="AB711" t="s">
        <v>3979</v>
      </c>
      <c r="AC711" t="s">
        <v>3983</v>
      </c>
      <c r="AD711" t="s">
        <v>3991</v>
      </c>
    </row>
    <row r="712" spans="1:30" x14ac:dyDescent="0.3">
      <c r="A712">
        <v>7</v>
      </c>
      <c r="B712" t="s">
        <v>2860</v>
      </c>
      <c r="H712" t="s">
        <v>1807</v>
      </c>
      <c r="I712" t="str">
        <f>'Correspondance produits'!$B$38</f>
        <v>Gaz de pétrole liquéfiés</v>
      </c>
      <c r="K712" t="s">
        <v>3204</v>
      </c>
      <c r="L712" t="s">
        <v>935</v>
      </c>
      <c r="M712" t="str">
        <f>'Correspondance produits'!$B$111</f>
        <v>Chaleur utile à 200 °C</v>
      </c>
      <c r="O712">
        <f>_xlfn.XLOOKUP($L712,Forman!$B:$B,Forman!H:H)</f>
        <v>2.8999999999999995</v>
      </c>
      <c r="P712" t="str">
        <f>_xlfn.XLOOKUP($L712,Forman!$B:$B,Forman!I:I)</f>
        <v>Rejets gazeux à 200 °C [METABOLHEAT - National]</v>
      </c>
      <c r="Q712">
        <f>_xlfn.XLOOKUP($L712,Forman!$B:$B,Forman!J:J)</f>
        <v>0.95</v>
      </c>
      <c r="R712">
        <f>_xlfn.XLOOKUP($L712,Forman!$B:$B,Forman!K:K)</f>
        <v>0</v>
      </c>
      <c r="S712">
        <f>_xlfn.XLOOKUP($L712,Forman!$B:$B,Forman!L:L)</f>
        <v>0</v>
      </c>
      <c r="T712" t="str">
        <f>_xlfn.XLOOKUP($L712,Forman!$B:$B,Forman!M:M)</f>
        <v>Rejets liquides à 85 °C [METABOLHEAT - National]</v>
      </c>
      <c r="U712">
        <f>_xlfn.XLOOKUP($L712,Forman!$B:$B,Forman!N:N)</f>
        <v>0.05</v>
      </c>
      <c r="V712">
        <f>_xlfn.XLOOKUP($L712,Forman!$B:$B,Forman!O:O)</f>
        <v>0</v>
      </c>
      <c r="W712">
        <f>_xlfn.XLOOKUP($L712,Forman!$B:$B,Forman!P:P)</f>
        <v>0</v>
      </c>
      <c r="X712" t="str">
        <f t="shared" si="38"/>
        <v>Gaz de pétrole liquéfiés [METABOLHEAT - National]</v>
      </c>
      <c r="Y712" t="str">
        <f t="shared" si="41"/>
        <v>GPL - Papier : Finition de produits - Utilisation de la vapeur - Papier : Finition de produits - Production de papier [METABOLHEAT - National]</v>
      </c>
      <c r="Z712" t="str">
        <f t="shared" si="39"/>
        <v>Chaleur utile à 200 °C [METABOLHEAT - National]</v>
      </c>
      <c r="AA712" t="str">
        <f t="shared" si="40"/>
        <v>Enfant</v>
      </c>
      <c r="AB712" t="s">
        <v>3979</v>
      </c>
      <c r="AC712" t="s">
        <v>3983</v>
      </c>
      <c r="AD712" t="s">
        <v>3991</v>
      </c>
    </row>
    <row r="713" spans="1:30" x14ac:dyDescent="0.3">
      <c r="A713">
        <v>7</v>
      </c>
      <c r="B713" t="s">
        <v>2861</v>
      </c>
      <c r="H713" t="s">
        <v>1808</v>
      </c>
      <c r="I713" t="str">
        <f>'Correspondance produits'!$B$161</f>
        <v>Diesel et biocarburants</v>
      </c>
      <c r="K713" t="s">
        <v>3204</v>
      </c>
      <c r="L713" t="s">
        <v>935</v>
      </c>
      <c r="M713" t="str">
        <f>'Correspondance produits'!$B$111</f>
        <v>Chaleur utile à 200 °C</v>
      </c>
      <c r="O713">
        <f>_xlfn.XLOOKUP($L713,Forman!$B:$B,Forman!H:H)</f>
        <v>2.8999999999999995</v>
      </c>
      <c r="P713" t="str">
        <f>_xlfn.XLOOKUP($L713,Forman!$B:$B,Forman!I:I)</f>
        <v>Rejets gazeux à 200 °C [METABOLHEAT - National]</v>
      </c>
      <c r="Q713">
        <f>_xlfn.XLOOKUP($L713,Forman!$B:$B,Forman!J:J)</f>
        <v>0.95</v>
      </c>
      <c r="R713">
        <f>_xlfn.XLOOKUP($L713,Forman!$B:$B,Forman!K:K)</f>
        <v>0</v>
      </c>
      <c r="S713">
        <f>_xlfn.XLOOKUP($L713,Forman!$B:$B,Forman!L:L)</f>
        <v>0</v>
      </c>
      <c r="T713" t="str">
        <f>_xlfn.XLOOKUP($L713,Forman!$B:$B,Forman!M:M)</f>
        <v>Rejets liquides à 85 °C [METABOLHEAT - National]</v>
      </c>
      <c r="U713">
        <f>_xlfn.XLOOKUP($L713,Forman!$B:$B,Forman!N:N)</f>
        <v>0.05</v>
      </c>
      <c r="V713">
        <f>_xlfn.XLOOKUP($L713,Forman!$B:$B,Forman!O:O)</f>
        <v>0</v>
      </c>
      <c r="W713">
        <f>_xlfn.XLOOKUP($L713,Forman!$B:$B,Forman!P:P)</f>
        <v>0</v>
      </c>
      <c r="X713" t="str">
        <f t="shared" si="38"/>
        <v>Diesel et biocarburants [METABOLHEAT - National]</v>
      </c>
      <c r="Y713" t="str">
        <f t="shared" si="41"/>
        <v>Gazole et biocarburants liquides - Papier : Finition de produits - Utilisation de la vapeur - Papier : Finition de produits - Papier Production [METABOLHEAT - National]</v>
      </c>
      <c r="Z713" t="str">
        <f t="shared" si="39"/>
        <v>Chaleur utile à 200 °C [METABOLHEAT - National]</v>
      </c>
      <c r="AA713" t="str">
        <f t="shared" si="40"/>
        <v>Enfant</v>
      </c>
      <c r="AB713" t="s">
        <v>3979</v>
      </c>
      <c r="AC713" t="s">
        <v>3983</v>
      </c>
      <c r="AD713" t="s">
        <v>3991</v>
      </c>
    </row>
    <row r="714" spans="1:30" x14ac:dyDescent="0.3">
      <c r="A714">
        <v>7</v>
      </c>
      <c r="B714" t="s">
        <v>2862</v>
      </c>
      <c r="H714" t="s">
        <v>1809</v>
      </c>
      <c r="I714" t="str">
        <f>'Correspondance produits'!$B$46</f>
        <v>Fioul</v>
      </c>
      <c r="K714" t="s">
        <v>3204</v>
      </c>
      <c r="L714" t="s">
        <v>935</v>
      </c>
      <c r="M714" t="str">
        <f>'Correspondance produits'!$B$111</f>
        <v>Chaleur utile à 200 °C</v>
      </c>
      <c r="O714">
        <f>_xlfn.XLOOKUP($L714,Forman!$B:$B,Forman!H:H)</f>
        <v>2.8999999999999995</v>
      </c>
      <c r="P714" t="str">
        <f>_xlfn.XLOOKUP($L714,Forman!$B:$B,Forman!I:I)</f>
        <v>Rejets gazeux à 200 °C [METABOLHEAT - National]</v>
      </c>
      <c r="Q714">
        <f>_xlfn.XLOOKUP($L714,Forman!$B:$B,Forman!J:J)</f>
        <v>0.95</v>
      </c>
      <c r="R714">
        <f>_xlfn.XLOOKUP($L714,Forman!$B:$B,Forman!K:K)</f>
        <v>0</v>
      </c>
      <c r="S714">
        <f>_xlfn.XLOOKUP($L714,Forman!$B:$B,Forman!L:L)</f>
        <v>0</v>
      </c>
      <c r="T714" t="str">
        <f>_xlfn.XLOOKUP($L714,Forman!$B:$B,Forman!M:M)</f>
        <v>Rejets liquides à 85 °C [METABOLHEAT - National]</v>
      </c>
      <c r="U714">
        <f>_xlfn.XLOOKUP($L714,Forman!$B:$B,Forman!N:N)</f>
        <v>0.05</v>
      </c>
      <c r="V714">
        <f>_xlfn.XLOOKUP($L714,Forman!$B:$B,Forman!O:O)</f>
        <v>0</v>
      </c>
      <c r="W714">
        <f>_xlfn.XLOOKUP($L714,Forman!$B:$B,Forman!P:P)</f>
        <v>0</v>
      </c>
      <c r="X714" t="str">
        <f t="shared" si="38"/>
        <v>Fioul [METABOLHEAT - National]</v>
      </c>
      <c r="Y714" t="str">
        <f t="shared" si="41"/>
        <v>Fioul - Papier : Finition de produits - Utilisation de vapeur - Papier : Finition de produits - Production de papier [METABOLHEAT - National]</v>
      </c>
      <c r="Z714" t="str">
        <f t="shared" si="39"/>
        <v>Chaleur utile à 200 °C [METABOLHEAT - National]</v>
      </c>
      <c r="AA714" t="str">
        <f t="shared" si="40"/>
        <v>Enfant</v>
      </c>
      <c r="AB714" t="s">
        <v>3979</v>
      </c>
      <c r="AC714" t="s">
        <v>3983</v>
      </c>
      <c r="AD714" t="s">
        <v>3991</v>
      </c>
    </row>
    <row r="715" spans="1:30" x14ac:dyDescent="0.3">
      <c r="A715">
        <v>7</v>
      </c>
      <c r="B715" t="s">
        <v>2863</v>
      </c>
      <c r="H715" t="s">
        <v>2119</v>
      </c>
      <c r="I715" t="str">
        <f>'Correspondance produits'!$B$169</f>
        <v>Autres carburants</v>
      </c>
      <c r="K715" t="s">
        <v>3204</v>
      </c>
      <c r="L715" t="s">
        <v>935</v>
      </c>
      <c r="M715" t="str">
        <f>'Correspondance produits'!$B$111</f>
        <v>Chaleur utile à 200 °C</v>
      </c>
      <c r="O715">
        <f>_xlfn.XLOOKUP($L715,Forman!$B:$B,Forman!H:H)</f>
        <v>2.8999999999999995</v>
      </c>
      <c r="P715" t="str">
        <f>_xlfn.XLOOKUP($L715,Forman!$B:$B,Forman!I:I)</f>
        <v>Rejets gazeux à 200 °C [METABOLHEAT - National]</v>
      </c>
      <c r="Q715">
        <f>_xlfn.XLOOKUP($L715,Forman!$B:$B,Forman!J:J)</f>
        <v>0.95</v>
      </c>
      <c r="R715">
        <f>_xlfn.XLOOKUP($L715,Forman!$B:$B,Forman!K:K)</f>
        <v>0</v>
      </c>
      <c r="S715">
        <f>_xlfn.XLOOKUP($L715,Forman!$B:$B,Forman!L:L)</f>
        <v>0</v>
      </c>
      <c r="T715" t="str">
        <f>_xlfn.XLOOKUP($L715,Forman!$B:$B,Forman!M:M)</f>
        <v>Rejets liquides à 85 °C [METABOLHEAT - National]</v>
      </c>
      <c r="U715">
        <f>_xlfn.XLOOKUP($L715,Forman!$B:$B,Forman!N:N)</f>
        <v>0.05</v>
      </c>
      <c r="V715">
        <f>_xlfn.XLOOKUP($L715,Forman!$B:$B,Forman!O:O)</f>
        <v>0</v>
      </c>
      <c r="W715">
        <f>_xlfn.XLOOKUP($L715,Forman!$B:$B,Forman!P:P)</f>
        <v>0</v>
      </c>
      <c r="X715" t="str">
        <f t="shared" si="38"/>
        <v>Autres carburants [METABOLHEAT - National]</v>
      </c>
      <c r="Y715" t="str">
        <f t="shared" si="41"/>
        <v>Autres liquides - Papier : Finition de produits - Utilisation de vapeur - Papier : Finition de produits - Production de papier [METABOLHEAT - National]</v>
      </c>
      <c r="Z715" t="str">
        <f t="shared" si="39"/>
        <v>Chaleur utile à 200 °C [METABOLHEAT - National]</v>
      </c>
      <c r="AA715" t="str">
        <f t="shared" si="40"/>
        <v>Enfant</v>
      </c>
      <c r="AB715" t="s">
        <v>3979</v>
      </c>
      <c r="AC715" t="s">
        <v>3983</v>
      </c>
      <c r="AD715" t="s">
        <v>3991</v>
      </c>
    </row>
    <row r="716" spans="1:30" x14ac:dyDescent="0.3">
      <c r="A716">
        <v>7</v>
      </c>
      <c r="B716" t="s">
        <v>2864</v>
      </c>
      <c r="H716" t="s">
        <v>1810</v>
      </c>
      <c r="I716" t="str">
        <f>'Correspondance produits'!$B$152</f>
        <v>Gaz</v>
      </c>
      <c r="K716" t="s">
        <v>3204</v>
      </c>
      <c r="L716" t="s">
        <v>937</v>
      </c>
      <c r="M716" t="str">
        <f>'Correspondance produits'!$B$111</f>
        <v>Chaleur utile à 200 °C</v>
      </c>
      <c r="O716">
        <f>_xlfn.XLOOKUP($L716,Forman!$B:$B,Forman!H:H)</f>
        <v>2.6</v>
      </c>
      <c r="P716" t="str">
        <f>_xlfn.XLOOKUP($L716,Forman!$B:$B,Forman!I:I)</f>
        <v>Rejets gazeux à 200 °C [METABOLHEAT - National]</v>
      </c>
      <c r="Q716">
        <f>_xlfn.XLOOKUP($L716,Forman!$B:$B,Forman!J:J)</f>
        <v>0.95</v>
      </c>
      <c r="R716">
        <f>_xlfn.XLOOKUP($L716,Forman!$B:$B,Forman!K:K)</f>
        <v>0</v>
      </c>
      <c r="S716">
        <f>_xlfn.XLOOKUP($L716,Forman!$B:$B,Forman!L:L)</f>
        <v>0</v>
      </c>
      <c r="T716" t="str">
        <f>_xlfn.XLOOKUP($L716,Forman!$B:$B,Forman!M:M)</f>
        <v>Rejets liquides à 85 °C [METABOLHEAT - National]</v>
      </c>
      <c r="U716">
        <f>_xlfn.XLOOKUP($L716,Forman!$B:$B,Forman!N:N)</f>
        <v>0.05</v>
      </c>
      <c r="V716">
        <f>_xlfn.XLOOKUP($L716,Forman!$B:$B,Forman!O:O)</f>
        <v>0</v>
      </c>
      <c r="W716">
        <f>_xlfn.XLOOKUP($L716,Forman!$B:$B,Forman!P:P)</f>
        <v>0</v>
      </c>
      <c r="X716" t="str">
        <f t="shared" si="38"/>
        <v>Gaz [METABOLHEAT - National]</v>
      </c>
      <c r="Y716" t="str">
        <f t="shared" si="41"/>
        <v>Gaz naturel et biogaz - Papier : Finition de produits - Utilisation de vapeur - Papier : Finition de produits - Production de papier [METABOLHEAT - National]</v>
      </c>
      <c r="Z716" t="str">
        <f t="shared" si="39"/>
        <v>Chaleur utile à 200 °C [METABOLHEAT - National]</v>
      </c>
      <c r="AA716" t="str">
        <f t="shared" si="40"/>
        <v>Enfant</v>
      </c>
      <c r="AB716" t="s">
        <v>3979</v>
      </c>
      <c r="AC716" t="s">
        <v>3983</v>
      </c>
      <c r="AD716" t="s">
        <v>3991</v>
      </c>
    </row>
    <row r="717" spans="1:30" x14ac:dyDescent="0.3">
      <c r="A717">
        <v>7</v>
      </c>
      <c r="B717" t="s">
        <v>2865</v>
      </c>
      <c r="H717" t="s">
        <v>2120</v>
      </c>
      <c r="I717" t="str">
        <f>'Correspondance produits'!$B$18</f>
        <v>Gaz manufacturés</v>
      </c>
      <c r="K717" t="s">
        <v>3204</v>
      </c>
      <c r="L717" t="s">
        <v>937</v>
      </c>
      <c r="M717" t="str">
        <f>'Correspondance produits'!$B$111</f>
        <v>Chaleur utile à 200 °C</v>
      </c>
      <c r="O717">
        <f>_xlfn.XLOOKUP($L717,Forman!$B:$B,Forman!H:H)</f>
        <v>2.6</v>
      </c>
      <c r="P717" t="str">
        <f>_xlfn.XLOOKUP($L717,Forman!$B:$B,Forman!I:I)</f>
        <v>Rejets gazeux à 200 °C [METABOLHEAT - National]</v>
      </c>
      <c r="Q717">
        <f>_xlfn.XLOOKUP($L717,Forman!$B:$B,Forman!J:J)</f>
        <v>0.95</v>
      </c>
      <c r="R717">
        <f>_xlfn.XLOOKUP($L717,Forman!$B:$B,Forman!K:K)</f>
        <v>0</v>
      </c>
      <c r="S717">
        <f>_xlfn.XLOOKUP($L717,Forman!$B:$B,Forman!L:L)</f>
        <v>0</v>
      </c>
      <c r="T717" t="str">
        <f>_xlfn.XLOOKUP($L717,Forman!$B:$B,Forman!M:M)</f>
        <v>Rejets liquides à 85 °C [METABOLHEAT - National]</v>
      </c>
      <c r="U717">
        <f>_xlfn.XLOOKUP($L717,Forman!$B:$B,Forman!N:N)</f>
        <v>0.05</v>
      </c>
      <c r="V717">
        <f>_xlfn.XLOOKUP($L717,Forman!$B:$B,Forman!O:O)</f>
        <v>0</v>
      </c>
      <c r="W717">
        <f>_xlfn.XLOOKUP($L717,Forman!$B:$B,Forman!P:P)</f>
        <v>0</v>
      </c>
      <c r="X717" t="str">
        <f t="shared" si="38"/>
        <v>Gaz manufacturés [METABOLHEAT - National]</v>
      </c>
      <c r="Y717" t="str">
        <f t="shared" si="41"/>
        <v>Gaz dérivés - Papier : Finition de produits - Utilisation de vapeur - Papier : Finition de produits - Production de papier [METABOLHEAT - National]</v>
      </c>
      <c r="Z717" t="str">
        <f t="shared" si="39"/>
        <v>Chaleur utile à 200 °C [METABOLHEAT - National]</v>
      </c>
      <c r="AA717" t="str">
        <f t="shared" si="40"/>
        <v>Enfant</v>
      </c>
      <c r="AB717" t="s">
        <v>3979</v>
      </c>
      <c r="AC717" t="s">
        <v>3983</v>
      </c>
      <c r="AD717" t="s">
        <v>3991</v>
      </c>
    </row>
    <row r="718" spans="1:30" x14ac:dyDescent="0.3">
      <c r="A718">
        <v>7</v>
      </c>
      <c r="B718" t="s">
        <v>2866</v>
      </c>
      <c r="H718" t="s">
        <v>1811</v>
      </c>
      <c r="I718" t="str">
        <f>'Correspondance produits'!$B$164</f>
        <v>Biomasse solide et déchets</v>
      </c>
      <c r="K718" t="s">
        <v>3204</v>
      </c>
      <c r="L718" t="str">
        <f>Forman!$B$20</f>
        <v>Biomass burner</v>
      </c>
      <c r="M718" t="str">
        <f>'Correspondance produits'!$B$111</f>
        <v>Chaleur utile à 200 °C</v>
      </c>
      <c r="O718">
        <f>_xlfn.XLOOKUP($L718,Forman!$B:$B,Forman!H:H)</f>
        <v>5.6000000000000005</v>
      </c>
      <c r="P718" t="str">
        <f>_xlfn.XLOOKUP($L718,Forman!$B:$B,Forman!I:I)</f>
        <v>Rejets gazeux à 150 °C [METABOLHEAT - National]</v>
      </c>
      <c r="Q718">
        <f>_xlfn.XLOOKUP($L718,Forman!$B:$B,Forman!J:J)</f>
        <v>0.8</v>
      </c>
      <c r="R718">
        <f>_xlfn.XLOOKUP($L718,Forman!$B:$B,Forman!K:K)</f>
        <v>0</v>
      </c>
      <c r="S718">
        <f>_xlfn.XLOOKUP($L718,Forman!$B:$B,Forman!L:L)</f>
        <v>0</v>
      </c>
      <c r="T718" t="str">
        <f>_xlfn.XLOOKUP($L718,Forman!$B:$B,Forman!M:M)</f>
        <v>Rejets liquides à 85 °C [METABOLHEAT - National]</v>
      </c>
      <c r="U718">
        <f>_xlfn.XLOOKUP($L718,Forman!$B:$B,Forman!N:N)</f>
        <v>0.2</v>
      </c>
      <c r="V718">
        <f>_xlfn.XLOOKUP($L718,Forman!$B:$B,Forman!O:O)</f>
        <v>0</v>
      </c>
      <c r="W718">
        <f>_xlfn.XLOOKUP($L718,Forman!$B:$B,Forman!P:P)</f>
        <v>0</v>
      </c>
      <c r="X718" t="str">
        <f t="shared" si="38"/>
        <v>Biomasse solide et déchets [METABOLHEAT - National]</v>
      </c>
      <c r="Y718" t="str">
        <f t="shared" si="41"/>
        <v>Biomasse et déchets - Papier : Finition de produits - Utilisation de vapeur - Papier : Finition de produits - Production de papier [METABOLHEAT - National]</v>
      </c>
      <c r="Z718" t="str">
        <f t="shared" si="39"/>
        <v>Chaleur utile à 200 °C [METABOLHEAT - National]</v>
      </c>
      <c r="AA718" t="str">
        <f t="shared" si="40"/>
        <v>Enfant</v>
      </c>
      <c r="AB718" t="s">
        <v>3979</v>
      </c>
      <c r="AC718" t="s">
        <v>3983</v>
      </c>
      <c r="AD718" t="s">
        <v>3991</v>
      </c>
    </row>
    <row r="719" spans="1:30" x14ac:dyDescent="0.3">
      <c r="A719">
        <v>7</v>
      </c>
      <c r="B719" t="s">
        <v>2867</v>
      </c>
      <c r="H719" t="s">
        <v>1812</v>
      </c>
      <c r="I719" t="str">
        <f>'Correspondance produits'!$B$84</f>
        <v>Chaleur réseau</v>
      </c>
      <c r="K719" t="s">
        <v>3204</v>
      </c>
      <c r="L719" t="s">
        <v>939</v>
      </c>
      <c r="M719" t="str">
        <f>'Correspondance produits'!$B$111</f>
        <v>Chaleur utile à 200 °C</v>
      </c>
      <c r="O719">
        <f>_xlfn.XLOOKUP($L719,Forman!$B:$B,Forman!H:H)</f>
        <v>2.117647058823529</v>
      </c>
      <c r="P719">
        <f>_xlfn.XLOOKUP($L719,Forman!$B:$B,Forman!I:I)</f>
        <v>0</v>
      </c>
      <c r="Q719">
        <f>_xlfn.XLOOKUP($L719,Forman!$B:$B,Forman!J:J)</f>
        <v>0</v>
      </c>
      <c r="R719">
        <f>_xlfn.XLOOKUP($L719,Forman!$B:$B,Forman!K:K)</f>
        <v>0</v>
      </c>
      <c r="S719">
        <f>_xlfn.XLOOKUP($L719,Forman!$B:$B,Forman!L:L)</f>
        <v>0</v>
      </c>
      <c r="T719" t="str">
        <f>_xlfn.XLOOKUP($L719,Forman!$B:$B,Forman!M:M)</f>
        <v>Rejets liquides à 50 °C [METABOLHEAT - National]</v>
      </c>
      <c r="U719">
        <f>_xlfn.XLOOKUP($L719,Forman!$B:$B,Forman!N:N)</f>
        <v>1</v>
      </c>
      <c r="V719">
        <f>_xlfn.XLOOKUP($L719,Forman!$B:$B,Forman!O:O)</f>
        <v>0</v>
      </c>
      <c r="W719">
        <f>_xlfn.XLOOKUP($L719,Forman!$B:$B,Forman!P:P)</f>
        <v>0</v>
      </c>
      <c r="X719" t="str">
        <f t="shared" si="38"/>
        <v>Chaleur réseau [METABOLHEAT - National]</v>
      </c>
      <c r="Y719" t="str">
        <f t="shared" si="41"/>
        <v>Vapeur distribuée - Papier : Finition de produits - Utilisation de vapeur - Papier : Finition de produits - Production de papier [METABOLHEAT - National]</v>
      </c>
      <c r="Z719" t="str">
        <f t="shared" si="39"/>
        <v>Chaleur utile à 200 °C [METABOLHEAT - National]</v>
      </c>
      <c r="AA719" t="str">
        <f t="shared" si="40"/>
        <v>Enfant</v>
      </c>
      <c r="AB719" t="s">
        <v>3979</v>
      </c>
      <c r="AC719" t="s">
        <v>3983</v>
      </c>
      <c r="AD719" t="s">
        <v>3991</v>
      </c>
    </row>
    <row r="720" spans="1:30" x14ac:dyDescent="0.3">
      <c r="A720">
        <v>6</v>
      </c>
      <c r="B720" t="s">
        <v>2868</v>
      </c>
      <c r="H720" t="s">
        <v>1813</v>
      </c>
      <c r="I720" t="str">
        <f>'Correspondance produits'!$B$85</f>
        <v>Électricité</v>
      </c>
      <c r="J720" t="s">
        <v>3201</v>
      </c>
      <c r="K720" t="s">
        <v>3204</v>
      </c>
      <c r="L720" t="str">
        <f>Forman!$B$11</f>
        <v>Motors</v>
      </c>
      <c r="M720" t="s">
        <v>1039</v>
      </c>
      <c r="O720">
        <f>_xlfn.XLOOKUP($L720,Forman!$B:$B,Forman!H:H)</f>
        <v>2.9999999999999996</v>
      </c>
      <c r="P720">
        <f>_xlfn.XLOOKUP($L720,Forman!$B:$B,Forman!I:I)</f>
        <v>0</v>
      </c>
      <c r="Q720">
        <f>_xlfn.XLOOKUP($L720,Forman!$B:$B,Forman!J:J)</f>
        <v>0</v>
      </c>
      <c r="R720">
        <f>_xlfn.XLOOKUP($L720,Forman!$B:$B,Forman!K:K)</f>
        <v>0</v>
      </c>
      <c r="S720">
        <f>_xlfn.XLOOKUP($L720,Forman!$B:$B,Forman!L:L)</f>
        <v>0</v>
      </c>
      <c r="T720" t="str">
        <f>_xlfn.XLOOKUP($L720,Forman!$B:$B,Forman!M:M)</f>
        <v>Rejets liquides à 55 °C [METABOLHEAT - National]</v>
      </c>
      <c r="U720">
        <f>_xlfn.XLOOKUP($L720,Forman!$B:$B,Forman!N:N)</f>
        <v>1</v>
      </c>
      <c r="V720">
        <f>_xlfn.XLOOKUP($L720,Forman!$B:$B,Forman!O:O)</f>
        <v>0</v>
      </c>
      <c r="W720">
        <f>_xlfn.XLOOKUP($L720,Forman!$B:$B,Forman!P:P)</f>
        <v>0</v>
      </c>
      <c r="X720" t="str">
        <f t="shared" si="38"/>
        <v>Électricité [METABOLHEAT - National]</v>
      </c>
      <c r="Y720" t="str">
        <f t="shared" si="41"/>
        <v>Papier : Finition de produits - Électricité - Papier : Finition de produits - Production de papier [METABOLHEAT - National]</v>
      </c>
      <c r="Z720" t="str">
        <f t="shared" si="39"/>
        <v>Travail de machine [METABOLHEAT - National]</v>
      </c>
      <c r="AA720" t="str">
        <f t="shared" si="40"/>
        <v>Enfant</v>
      </c>
      <c r="AB720" t="s">
        <v>3979</v>
      </c>
      <c r="AC720" t="s">
        <v>3983</v>
      </c>
    </row>
    <row r="721" spans="1:30" x14ac:dyDescent="0.3">
      <c r="A721">
        <v>4</v>
      </c>
      <c r="B721" t="s">
        <v>487</v>
      </c>
      <c r="C721" t="s">
        <v>488</v>
      </c>
      <c r="H721" t="s">
        <v>2261</v>
      </c>
      <c r="O721">
        <f>_xlfn.XLOOKUP($L721,Forman!$B:$B,Forman!H:H)</f>
        <v>0</v>
      </c>
      <c r="P721">
        <f>_xlfn.XLOOKUP($L721,Forman!$B:$B,Forman!I:I)</f>
        <v>0</v>
      </c>
      <c r="Q721">
        <f>_xlfn.XLOOKUP($L721,Forman!$B:$B,Forman!J:J)</f>
        <v>0</v>
      </c>
      <c r="R721">
        <f>_xlfn.XLOOKUP($L721,Forman!$B:$B,Forman!K:K)</f>
        <v>0</v>
      </c>
      <c r="S721">
        <f>_xlfn.XLOOKUP($L721,Forman!$B:$B,Forman!L:L)</f>
        <v>0</v>
      </c>
      <c r="T721">
        <f>_xlfn.XLOOKUP($L721,Forman!$B:$B,Forman!M:M)</f>
        <v>0</v>
      </c>
      <c r="U721">
        <f>_xlfn.XLOOKUP($L721,Forman!$B:$B,Forman!N:N)</f>
        <v>0</v>
      </c>
      <c r="V721">
        <f>_xlfn.XLOOKUP($L721,Forman!$B:$B,Forman!O:O)</f>
        <v>0</v>
      </c>
      <c r="W721">
        <f>_xlfn.XLOOKUP($L721,Forman!$B:$B,Forman!P:P)</f>
        <v>0</v>
      </c>
      <c r="X721" t="str">
        <f t="shared" si="38"/>
        <v xml:space="preserve"> [METABOLHEAT - National]</v>
      </c>
      <c r="Y721" t="str">
        <f t="shared" si="41"/>
        <v>Impression et reproduction de supports enregistrés [METABOLHEAT - National]</v>
      </c>
      <c r="Z721" t="str">
        <f t="shared" si="39"/>
        <v xml:space="preserve"> [METABOLHEAT - National]</v>
      </c>
      <c r="AA721" t="str">
        <f t="shared" si="40"/>
        <v>Parent</v>
      </c>
    </row>
    <row r="722" spans="1:30" x14ac:dyDescent="0.3">
      <c r="A722">
        <v>5</v>
      </c>
      <c r="B722" t="s">
        <v>2869</v>
      </c>
      <c r="H722" t="s">
        <v>1814</v>
      </c>
      <c r="I722" t="str">
        <f>'Correspondance produits'!$B$85</f>
        <v>Électricité</v>
      </c>
      <c r="J722" t="s">
        <v>3197</v>
      </c>
      <c r="K722" t="s">
        <v>3203</v>
      </c>
      <c r="L722" t="str">
        <f>Forman!$B$19</f>
        <v>Lighting</v>
      </c>
      <c r="M722" t="str">
        <f>'Correspondance produits'!$B$102</f>
        <v>Lumière</v>
      </c>
      <c r="O722">
        <f>_xlfn.XLOOKUP($L722,Forman!$B:$B,Forman!H:H)</f>
        <v>0</v>
      </c>
      <c r="P722">
        <f>_xlfn.XLOOKUP($L722,Forman!$B:$B,Forman!I:I)</f>
        <v>0</v>
      </c>
      <c r="Q722">
        <f>_xlfn.XLOOKUP($L722,Forman!$B:$B,Forman!J:J)</f>
        <v>0</v>
      </c>
      <c r="R722">
        <f>_xlfn.XLOOKUP($L722,Forman!$B:$B,Forman!K:K)</f>
        <v>0</v>
      </c>
      <c r="S722">
        <f>_xlfn.XLOOKUP($L722,Forman!$B:$B,Forman!L:L)</f>
        <v>0</v>
      </c>
      <c r="T722">
        <f>_xlfn.XLOOKUP($L722,Forman!$B:$B,Forman!M:M)</f>
        <v>0</v>
      </c>
      <c r="U722">
        <f>_xlfn.XLOOKUP($L722,Forman!$B:$B,Forman!N:N)</f>
        <v>0</v>
      </c>
      <c r="V722">
        <f>_xlfn.XLOOKUP($L722,Forman!$B:$B,Forman!O:O)</f>
        <v>0</v>
      </c>
      <c r="W722">
        <f>_xlfn.XLOOKUP($L722,Forman!$B:$B,Forman!P:P)</f>
        <v>0</v>
      </c>
      <c r="X722" t="str">
        <f t="shared" si="38"/>
        <v>Électricité [METABOLHEAT - National]</v>
      </c>
      <c r="Y722" t="str">
        <f t="shared" si="41"/>
        <v>Éclairage - Impression et reproduction de médias [METABOLHEAT - National]</v>
      </c>
      <c r="Z722" t="str">
        <f t="shared" si="39"/>
        <v>Lumière [METABOLHEAT - National]</v>
      </c>
      <c r="AA722" t="str">
        <f t="shared" si="40"/>
        <v>Enfant</v>
      </c>
      <c r="AB722" t="s">
        <v>3979</v>
      </c>
      <c r="AC722" t="s">
        <v>3983</v>
      </c>
    </row>
    <row r="723" spans="1:30" x14ac:dyDescent="0.3">
      <c r="A723">
        <v>5</v>
      </c>
      <c r="B723" t="s">
        <v>2870</v>
      </c>
      <c r="H723" t="s">
        <v>1815</v>
      </c>
      <c r="I723" t="str">
        <f>'Correspondance produits'!$B$85</f>
        <v>Électricité</v>
      </c>
      <c r="J723" t="s">
        <v>3198</v>
      </c>
      <c r="K723" t="s">
        <v>3203</v>
      </c>
      <c r="L723" t="str">
        <f>Forman!$B$12</f>
        <v>Compressors</v>
      </c>
      <c r="M723" t="str">
        <f>'Correspondance produits'!$B$93</f>
        <v>Air haute pression</v>
      </c>
      <c r="O723">
        <f>_xlfn.XLOOKUP($L723,Forman!$B:$B,Forman!H:H)</f>
        <v>5.3333333333333339</v>
      </c>
      <c r="P723">
        <f>_xlfn.XLOOKUP($L723,Forman!$B:$B,Forman!I:I)</f>
        <v>0</v>
      </c>
      <c r="Q723">
        <f>_xlfn.XLOOKUP($L723,Forman!$B:$B,Forman!J:J)</f>
        <v>0</v>
      </c>
      <c r="R723">
        <f>_xlfn.XLOOKUP($L723,Forman!$B:$B,Forman!K:K)</f>
        <v>0</v>
      </c>
      <c r="S723">
        <f>_xlfn.XLOOKUP($L723,Forman!$B:$B,Forman!L:L)</f>
        <v>0</v>
      </c>
      <c r="T723" t="str">
        <f>_xlfn.XLOOKUP($L723,Forman!$B:$B,Forman!M:M)</f>
        <v>Rejets liquides à 80 °C [METABOLHEAT - National]</v>
      </c>
      <c r="U723">
        <f>_xlfn.XLOOKUP($L723,Forman!$B:$B,Forman!N:N)</f>
        <v>1</v>
      </c>
      <c r="V723">
        <f>_xlfn.XLOOKUP($L723,Forman!$B:$B,Forman!O:O)</f>
        <v>0</v>
      </c>
      <c r="W723">
        <f>_xlfn.XLOOKUP($L723,Forman!$B:$B,Forman!P:P)</f>
        <v>0</v>
      </c>
      <c r="X723" t="str">
        <f t="shared" ref="X723:X786" si="42">_xlfn.CONCAT(I723," [",$B$1,"]")</f>
        <v>Électricité [METABOLHEAT - National]</v>
      </c>
      <c r="Y723" t="str">
        <f t="shared" si="41"/>
        <v>Compresseurs d'air - Impression et reproduction de médias [METABOLHEAT - National]</v>
      </c>
      <c r="Z723" t="str">
        <f t="shared" ref="Z723:Z786" si="43">_xlfn.CONCAT(M723," [",$B$1,"]")</f>
        <v>Air haute pression [METABOLHEAT - National]</v>
      </c>
      <c r="AA723" t="str">
        <f t="shared" ref="AA723:AA786" si="44">IF(A724&gt;A723,"Parent","Enfant")</f>
        <v>Enfant</v>
      </c>
      <c r="AB723" t="s">
        <v>3979</v>
      </c>
      <c r="AC723" t="s">
        <v>3983</v>
      </c>
      <c r="AD723" t="s">
        <v>3989</v>
      </c>
    </row>
    <row r="724" spans="1:30" x14ac:dyDescent="0.3">
      <c r="A724">
        <v>5</v>
      </c>
      <c r="B724" t="s">
        <v>2871</v>
      </c>
      <c r="H724" t="s">
        <v>1816</v>
      </c>
      <c r="I724" t="str">
        <f>'Correspondance produits'!$B$85</f>
        <v>Électricité</v>
      </c>
      <c r="J724" t="s">
        <v>3199</v>
      </c>
      <c r="K724" t="s">
        <v>3203</v>
      </c>
      <c r="L724" t="str">
        <f>Forman!$B$11</f>
        <v>Motors</v>
      </c>
      <c r="M724" t="str">
        <f>'Correspondance produits'!$B$88</f>
        <v>Entraînement mécanique</v>
      </c>
      <c r="O724">
        <f>_xlfn.XLOOKUP($L724,Forman!$B:$B,Forman!H:H)</f>
        <v>2.9999999999999996</v>
      </c>
      <c r="P724">
        <f>_xlfn.XLOOKUP($L724,Forman!$B:$B,Forman!I:I)</f>
        <v>0</v>
      </c>
      <c r="Q724">
        <f>_xlfn.XLOOKUP($L724,Forman!$B:$B,Forman!J:J)</f>
        <v>0</v>
      </c>
      <c r="R724">
        <f>_xlfn.XLOOKUP($L724,Forman!$B:$B,Forman!K:K)</f>
        <v>0</v>
      </c>
      <c r="S724">
        <f>_xlfn.XLOOKUP($L724,Forman!$B:$B,Forman!L:L)</f>
        <v>0</v>
      </c>
      <c r="T724" t="str">
        <f>_xlfn.XLOOKUP($L724,Forman!$B:$B,Forman!M:M)</f>
        <v>Rejets liquides à 55 °C [METABOLHEAT - National]</v>
      </c>
      <c r="U724">
        <f>_xlfn.XLOOKUP($L724,Forman!$B:$B,Forman!N:N)</f>
        <v>1</v>
      </c>
      <c r="V724">
        <f>_xlfn.XLOOKUP($L724,Forman!$B:$B,Forman!O:O)</f>
        <v>0</v>
      </c>
      <c r="W724">
        <f>_xlfn.XLOOKUP($L724,Forman!$B:$B,Forman!P:P)</f>
        <v>0</v>
      </c>
      <c r="X724" t="str">
        <f t="shared" si="42"/>
        <v>Électricité [METABOLHEAT - National]</v>
      </c>
      <c r="Y724" t="str">
        <f t="shared" si="41"/>
        <v>Moteurs d'entraînement - Impression et reproduction de médias [METABOLHEAT - National]</v>
      </c>
      <c r="Z724" t="str">
        <f t="shared" si="43"/>
        <v>Entraînement mécanique [METABOLHEAT - National]</v>
      </c>
      <c r="AA724" t="str">
        <f t="shared" si="44"/>
        <v>Enfant</v>
      </c>
      <c r="AB724" t="s">
        <v>3979</v>
      </c>
      <c r="AC724" t="s">
        <v>3983</v>
      </c>
    </row>
    <row r="725" spans="1:30" x14ac:dyDescent="0.3">
      <c r="A725">
        <v>5</v>
      </c>
      <c r="B725" t="s">
        <v>2872</v>
      </c>
      <c r="H725" t="s">
        <v>1817</v>
      </c>
      <c r="I725" t="str">
        <f>'Correspondance produits'!$B$85</f>
        <v>Électricité</v>
      </c>
      <c r="J725" t="s">
        <v>3200</v>
      </c>
      <c r="K725" t="s">
        <v>3203</v>
      </c>
      <c r="L725" t="str">
        <f>Forman!$B$27</f>
        <v>Other</v>
      </c>
      <c r="M725" t="str">
        <f>'Correspondance produits'!$B$91</f>
        <v>Energie cinétique</v>
      </c>
      <c r="O725">
        <f>_xlfn.XLOOKUP($L725,Forman!$B:$B,Forman!H:H)</f>
        <v>1</v>
      </c>
      <c r="P725">
        <f>_xlfn.XLOOKUP($L725,Forman!$B:$B,Forman!I:I)</f>
        <v>0</v>
      </c>
      <c r="Q725">
        <f>_xlfn.XLOOKUP($L725,Forman!$B:$B,Forman!J:J)</f>
        <v>0</v>
      </c>
      <c r="R725">
        <f>_xlfn.XLOOKUP($L725,Forman!$B:$B,Forman!K:K)</f>
        <v>0</v>
      </c>
      <c r="S725">
        <f>_xlfn.XLOOKUP($L725,Forman!$B:$B,Forman!L:L)</f>
        <v>0</v>
      </c>
      <c r="T725" t="str">
        <f>_xlfn.XLOOKUP($L725,Forman!$B:$B,Forman!M:M)</f>
        <v>Rejets liquides à 35 °C [METABOLHEAT - National]</v>
      </c>
      <c r="U725">
        <f>_xlfn.XLOOKUP($L725,Forman!$B:$B,Forman!N:N)</f>
        <v>1</v>
      </c>
      <c r="V725">
        <f>_xlfn.XLOOKUP($L725,Forman!$B:$B,Forman!O:O)</f>
        <v>0</v>
      </c>
      <c r="W725">
        <f>_xlfn.XLOOKUP($L725,Forman!$B:$B,Forman!P:P)</f>
        <v>0</v>
      </c>
      <c r="X725" t="str">
        <f t="shared" si="42"/>
        <v>Électricité [METABOLHEAT - National]</v>
      </c>
      <c r="Y725" t="str">
        <f t="shared" si="41"/>
        <v>Ventilateurs et pompes - Impression et reproduction de médias [METABOLHEAT - National]</v>
      </c>
      <c r="Z725" t="str">
        <f t="shared" si="43"/>
        <v>Energie cinétique [METABOLHEAT - National]</v>
      </c>
      <c r="AA725" t="str">
        <f t="shared" si="44"/>
        <v>Enfant</v>
      </c>
      <c r="AB725" t="s">
        <v>3979</v>
      </c>
      <c r="AC725" t="s">
        <v>3983</v>
      </c>
    </row>
    <row r="726" spans="1:30" x14ac:dyDescent="0.3">
      <c r="A726">
        <v>5</v>
      </c>
      <c r="B726" t="s">
        <v>2873</v>
      </c>
      <c r="H726" t="s">
        <v>2262</v>
      </c>
      <c r="O726">
        <f>_xlfn.XLOOKUP($L726,Forman!$B:$B,Forman!H:H)</f>
        <v>0</v>
      </c>
      <c r="P726">
        <f>_xlfn.XLOOKUP($L726,Forman!$B:$B,Forman!I:I)</f>
        <v>0</v>
      </c>
      <c r="Q726">
        <f>_xlfn.XLOOKUP($L726,Forman!$B:$B,Forman!J:J)</f>
        <v>0</v>
      </c>
      <c r="R726">
        <f>_xlfn.XLOOKUP($L726,Forman!$B:$B,Forman!K:K)</f>
        <v>0</v>
      </c>
      <c r="S726">
        <f>_xlfn.XLOOKUP($L726,Forman!$B:$B,Forman!L:L)</f>
        <v>0</v>
      </c>
      <c r="T726">
        <f>_xlfn.XLOOKUP($L726,Forman!$B:$B,Forman!M:M)</f>
        <v>0</v>
      </c>
      <c r="U726">
        <f>_xlfn.XLOOKUP($L726,Forman!$B:$B,Forman!N:N)</f>
        <v>0</v>
      </c>
      <c r="V726">
        <f>_xlfn.XLOOKUP($L726,Forman!$B:$B,Forman!O:O)</f>
        <v>0</v>
      </c>
      <c r="W726">
        <f>_xlfn.XLOOKUP($L726,Forman!$B:$B,Forman!P:P)</f>
        <v>0</v>
      </c>
      <c r="X726" t="str">
        <f t="shared" si="42"/>
        <v xml:space="preserve"> [METABOLHEAT - National]</v>
      </c>
      <c r="Y726" t="str">
        <f t="shared" si="41"/>
        <v>Chaleur basse enthalpique - Impression et reproduction de médias [METABOLHEAT - National]</v>
      </c>
      <c r="Z726" t="str">
        <f t="shared" si="43"/>
        <v xml:space="preserve"> [METABOLHEAT - National]</v>
      </c>
      <c r="AA726" t="str">
        <f t="shared" si="44"/>
        <v>Parent</v>
      </c>
    </row>
    <row r="727" spans="1:30" x14ac:dyDescent="0.3">
      <c r="A727">
        <v>6</v>
      </c>
      <c r="B727" t="s">
        <v>2874</v>
      </c>
      <c r="H727" t="s">
        <v>1818</v>
      </c>
      <c r="I727" t="str">
        <f>'Correspondance produits'!$B$161</f>
        <v>Diesel et biocarburants</v>
      </c>
      <c r="K727" t="s">
        <v>3203</v>
      </c>
      <c r="L727" t="s">
        <v>935</v>
      </c>
      <c r="M727" t="str">
        <f>'Correspondance produits'!$B$114</f>
        <v>Chaleur utile à 20 °C</v>
      </c>
      <c r="O727">
        <f>_xlfn.XLOOKUP($L727,Forman!$B:$B,Forman!H:H)</f>
        <v>2.8999999999999995</v>
      </c>
      <c r="P727" t="str">
        <f>_xlfn.XLOOKUP($L727,Forman!$B:$B,Forman!I:I)</f>
        <v>Rejets gazeux à 200 °C [METABOLHEAT - National]</v>
      </c>
      <c r="Q727">
        <f>_xlfn.XLOOKUP($L727,Forman!$B:$B,Forman!J:J)</f>
        <v>0.95</v>
      </c>
      <c r="R727">
        <f>_xlfn.XLOOKUP($L727,Forman!$B:$B,Forman!K:K)</f>
        <v>0</v>
      </c>
      <c r="S727">
        <f>_xlfn.XLOOKUP($L727,Forman!$B:$B,Forman!L:L)</f>
        <v>0</v>
      </c>
      <c r="T727" t="str">
        <f>_xlfn.XLOOKUP($L727,Forman!$B:$B,Forman!M:M)</f>
        <v>Rejets liquides à 85 °C [METABOLHEAT - National]</v>
      </c>
      <c r="U727">
        <f>_xlfn.XLOOKUP($L727,Forman!$B:$B,Forman!N:N)</f>
        <v>0.05</v>
      </c>
      <c r="V727">
        <f>_xlfn.XLOOKUP($L727,Forman!$B:$B,Forman!O:O)</f>
        <v>0</v>
      </c>
      <c r="W727">
        <f>_xlfn.XLOOKUP($L727,Forman!$B:$B,Forman!P:P)</f>
        <v>0</v>
      </c>
      <c r="X727" t="str">
        <f t="shared" si="42"/>
        <v>Diesel et biocarburants [METABOLHEAT - National]</v>
      </c>
      <c r="Y727" t="str">
        <f t="shared" si="41"/>
        <v>Gazole et biocarburants liquides - Chaleur basse enthalpique - Impression et reproduction de médias [METABOLHEAT - National]</v>
      </c>
      <c r="Z727" t="str">
        <f t="shared" si="43"/>
        <v>Chaleur utile à 20 °C [METABOLHEAT - National]</v>
      </c>
      <c r="AA727" t="str">
        <f t="shared" si="44"/>
        <v>Enfant</v>
      </c>
      <c r="AB727" t="s">
        <v>3979</v>
      </c>
      <c r="AC727" t="s">
        <v>3982</v>
      </c>
      <c r="AD727" t="s">
        <v>3991</v>
      </c>
    </row>
    <row r="728" spans="1:30" x14ac:dyDescent="0.3">
      <c r="A728">
        <v>6</v>
      </c>
      <c r="B728" t="s">
        <v>2875</v>
      </c>
      <c r="H728" t="s">
        <v>1819</v>
      </c>
      <c r="I728" t="str">
        <f>'Correspondance produits'!$B$152</f>
        <v>Gaz</v>
      </c>
      <c r="K728" t="s">
        <v>3203</v>
      </c>
      <c r="L728" t="s">
        <v>937</v>
      </c>
      <c r="M728" t="str">
        <f>'Correspondance produits'!$B$114</f>
        <v>Chaleur utile à 20 °C</v>
      </c>
      <c r="O728">
        <f>_xlfn.XLOOKUP($L728,Forman!$B:$B,Forman!H:H)</f>
        <v>2.6</v>
      </c>
      <c r="P728" t="str">
        <f>_xlfn.XLOOKUP($L728,Forman!$B:$B,Forman!I:I)</f>
        <v>Rejets gazeux à 200 °C [METABOLHEAT - National]</v>
      </c>
      <c r="Q728">
        <f>_xlfn.XLOOKUP($L728,Forman!$B:$B,Forman!J:J)</f>
        <v>0.95</v>
      </c>
      <c r="R728">
        <f>_xlfn.XLOOKUP($L728,Forman!$B:$B,Forman!K:K)</f>
        <v>0</v>
      </c>
      <c r="S728">
        <f>_xlfn.XLOOKUP($L728,Forman!$B:$B,Forman!L:L)</f>
        <v>0</v>
      </c>
      <c r="T728" t="str">
        <f>_xlfn.XLOOKUP($L728,Forman!$B:$B,Forman!M:M)</f>
        <v>Rejets liquides à 85 °C [METABOLHEAT - National]</v>
      </c>
      <c r="U728">
        <f>_xlfn.XLOOKUP($L728,Forman!$B:$B,Forman!N:N)</f>
        <v>0.05</v>
      </c>
      <c r="V728">
        <f>_xlfn.XLOOKUP($L728,Forman!$B:$B,Forman!O:O)</f>
        <v>0</v>
      </c>
      <c r="W728">
        <f>_xlfn.XLOOKUP($L728,Forman!$B:$B,Forman!P:P)</f>
        <v>0</v>
      </c>
      <c r="X728" t="str">
        <f t="shared" si="42"/>
        <v>Gaz [METABOLHEAT - National]</v>
      </c>
      <c r="Y728" t="str">
        <f t="shared" si="41"/>
        <v>Gaz naturel et biogaz - Chaleur basse enthalpique - Impression et reproduction de médias [METABOLHEAT - National]</v>
      </c>
      <c r="Z728" t="str">
        <f t="shared" si="43"/>
        <v>Chaleur utile à 20 °C [METABOLHEAT - National]</v>
      </c>
      <c r="AA728" t="str">
        <f t="shared" si="44"/>
        <v>Enfant</v>
      </c>
      <c r="AB728" t="s">
        <v>3979</v>
      </c>
      <c r="AC728" t="s">
        <v>3982</v>
      </c>
      <c r="AD728" t="s">
        <v>3991</v>
      </c>
    </row>
    <row r="729" spans="1:30" x14ac:dyDescent="0.3">
      <c r="A729">
        <v>6</v>
      </c>
      <c r="B729" t="s">
        <v>2876</v>
      </c>
      <c r="H729" t="s">
        <v>2121</v>
      </c>
      <c r="I729" t="str">
        <f>'Correspondance produits'!$B$158</f>
        <v>Solaire thermique et géothermie</v>
      </c>
      <c r="K729" t="s">
        <v>3203</v>
      </c>
      <c r="L729" t="s">
        <v>939</v>
      </c>
      <c r="M729" t="str">
        <f>'Correspondance produits'!$B$114</f>
        <v>Chaleur utile à 20 °C</v>
      </c>
      <c r="O729">
        <f>_xlfn.XLOOKUP($L729,Forman!$B:$B,Forman!H:H)</f>
        <v>2.117647058823529</v>
      </c>
      <c r="P729">
        <f>_xlfn.XLOOKUP($L729,Forman!$B:$B,Forman!I:I)</f>
        <v>0</v>
      </c>
      <c r="Q729">
        <f>_xlfn.XLOOKUP($L729,Forman!$B:$B,Forman!J:J)</f>
        <v>0</v>
      </c>
      <c r="R729">
        <f>_xlfn.XLOOKUP($L729,Forman!$B:$B,Forman!K:K)</f>
        <v>0</v>
      </c>
      <c r="S729">
        <f>_xlfn.XLOOKUP($L729,Forman!$B:$B,Forman!L:L)</f>
        <v>0</v>
      </c>
      <c r="T729" t="str">
        <f>_xlfn.XLOOKUP($L729,Forman!$B:$B,Forman!M:M)</f>
        <v>Rejets liquides à 50 °C [METABOLHEAT - National]</v>
      </c>
      <c r="U729">
        <f>_xlfn.XLOOKUP($L729,Forman!$B:$B,Forman!N:N)</f>
        <v>1</v>
      </c>
      <c r="V729">
        <f>_xlfn.XLOOKUP($L729,Forman!$B:$B,Forman!O:O)</f>
        <v>0</v>
      </c>
      <c r="W729">
        <f>_xlfn.XLOOKUP($L729,Forman!$B:$B,Forman!P:P)</f>
        <v>0</v>
      </c>
      <c r="X729" t="str">
        <f t="shared" si="42"/>
        <v>Solaire thermique et géothermie [METABOLHEAT - National]</v>
      </c>
      <c r="Y729" t="str">
        <f t="shared" si="41"/>
        <v>Solaire et géothermie - Chaleur basse enthalpique - Impression et reproduction de médias [METABOLHEAT - National]</v>
      </c>
      <c r="Z729" t="str">
        <f t="shared" si="43"/>
        <v>Chaleur utile à 20 °C [METABOLHEAT - National]</v>
      </c>
      <c r="AA729" t="str">
        <f t="shared" si="44"/>
        <v>Enfant</v>
      </c>
      <c r="AB729" t="s">
        <v>3979</v>
      </c>
      <c r="AC729" t="s">
        <v>3982</v>
      </c>
      <c r="AD729" t="s">
        <v>3991</v>
      </c>
    </row>
    <row r="730" spans="1:30" x14ac:dyDescent="0.3">
      <c r="A730">
        <v>6</v>
      </c>
      <c r="B730" t="s">
        <v>2877</v>
      </c>
      <c r="H730" t="s">
        <v>2122</v>
      </c>
      <c r="I730" t="str">
        <f>'Correspondance produits'!$B$78</f>
        <v>Chaleur ambiante (pompes à chaleur)</v>
      </c>
      <c r="K730" t="s">
        <v>3203</v>
      </c>
      <c r="L730" t="s">
        <v>957</v>
      </c>
      <c r="M730" t="str">
        <f>'Correspondance produits'!$B$114</f>
        <v>Chaleur utile à 20 °C</v>
      </c>
      <c r="O730">
        <f>_xlfn.XLOOKUP($L730,Forman!$B:$B,Forman!H:H)</f>
        <v>0</v>
      </c>
      <c r="P730">
        <f>_xlfn.XLOOKUP($L730,Forman!$B:$B,Forman!I:I)</f>
        <v>0</v>
      </c>
      <c r="Q730">
        <f>_xlfn.XLOOKUP($L730,Forman!$B:$B,Forman!J:J)</f>
        <v>0</v>
      </c>
      <c r="R730">
        <f>_xlfn.XLOOKUP($L730,Forman!$B:$B,Forman!K:K)</f>
        <v>0</v>
      </c>
      <c r="S730">
        <f>_xlfn.XLOOKUP($L730,Forman!$B:$B,Forman!L:L)</f>
        <v>0</v>
      </c>
      <c r="T730">
        <f>_xlfn.XLOOKUP($L730,Forman!$B:$B,Forman!M:M)</f>
        <v>0</v>
      </c>
      <c r="U730">
        <f>_xlfn.XLOOKUP($L730,Forman!$B:$B,Forman!N:N)</f>
        <v>0</v>
      </c>
      <c r="V730">
        <f>_xlfn.XLOOKUP($L730,Forman!$B:$B,Forman!O:O)</f>
        <v>0</v>
      </c>
      <c r="W730">
        <f>_xlfn.XLOOKUP($L730,Forman!$B:$B,Forman!P:P)</f>
        <v>0</v>
      </c>
      <c r="X730" t="str">
        <f t="shared" si="42"/>
        <v>Chaleur ambiante (pompes à chaleur) [METABOLHEAT - National]</v>
      </c>
      <c r="Y730" t="str">
        <f t="shared" si="41"/>
        <v>Chaleur ambiante - Chaleur basse enthalpique - Impression et reproduction de médias [METABOLHEAT - National]</v>
      </c>
      <c r="Z730" t="str">
        <f t="shared" si="43"/>
        <v>Chaleur utile à 20 °C [METABOLHEAT - National]</v>
      </c>
      <c r="AA730" t="str">
        <f t="shared" si="44"/>
        <v>Enfant</v>
      </c>
      <c r="AB730" t="s">
        <v>3979</v>
      </c>
      <c r="AC730" t="s">
        <v>3982</v>
      </c>
      <c r="AD730" t="s">
        <v>3991</v>
      </c>
    </row>
    <row r="731" spans="1:30" x14ac:dyDescent="0.3">
      <c r="A731">
        <v>6</v>
      </c>
      <c r="B731" t="s">
        <v>2878</v>
      </c>
      <c r="H731" t="s">
        <v>1820</v>
      </c>
      <c r="I731" t="str">
        <f>'Correspondance produits'!$B$85</f>
        <v>Électricité</v>
      </c>
      <c r="K731" t="s">
        <v>3203</v>
      </c>
      <c r="L731" t="s">
        <v>957</v>
      </c>
      <c r="M731" t="str">
        <f>'Correspondance produits'!$B$114</f>
        <v>Chaleur utile à 20 °C</v>
      </c>
      <c r="O731">
        <f>_xlfn.XLOOKUP($L731,Forman!$B:$B,Forman!H:H)</f>
        <v>0</v>
      </c>
      <c r="P731">
        <f>_xlfn.XLOOKUP($L731,Forman!$B:$B,Forman!I:I)</f>
        <v>0</v>
      </c>
      <c r="Q731">
        <f>_xlfn.XLOOKUP($L731,Forman!$B:$B,Forman!J:J)</f>
        <v>0</v>
      </c>
      <c r="R731">
        <f>_xlfn.XLOOKUP($L731,Forman!$B:$B,Forman!K:K)</f>
        <v>0</v>
      </c>
      <c r="S731">
        <f>_xlfn.XLOOKUP($L731,Forman!$B:$B,Forman!L:L)</f>
        <v>0</v>
      </c>
      <c r="T731">
        <f>_xlfn.XLOOKUP($L731,Forman!$B:$B,Forman!M:M)</f>
        <v>0</v>
      </c>
      <c r="U731">
        <f>_xlfn.XLOOKUP($L731,Forman!$B:$B,Forman!N:N)</f>
        <v>0</v>
      </c>
      <c r="V731">
        <f>_xlfn.XLOOKUP($L731,Forman!$B:$B,Forman!O:O)</f>
        <v>0</v>
      </c>
      <c r="W731">
        <f>_xlfn.XLOOKUP($L731,Forman!$B:$B,Forman!P:P)</f>
        <v>0</v>
      </c>
      <c r="X731" t="str">
        <f t="shared" si="42"/>
        <v>Électricité [METABOLHEAT - National]</v>
      </c>
      <c r="Y731" t="str">
        <f t="shared" si="41"/>
        <v>Électricité - Chaleur basse enthalpique - Impression et reproduction de médias [METABOLHEAT - National]</v>
      </c>
      <c r="Z731" t="str">
        <f t="shared" si="43"/>
        <v>Chaleur utile à 20 °C [METABOLHEAT - National]</v>
      </c>
      <c r="AA731" t="str">
        <f t="shared" si="44"/>
        <v>Enfant</v>
      </c>
      <c r="AB731" t="s">
        <v>3979</v>
      </c>
      <c r="AC731" t="s">
        <v>3982</v>
      </c>
      <c r="AD731" t="s">
        <v>3991</v>
      </c>
    </row>
    <row r="732" spans="1:30" x14ac:dyDescent="0.3">
      <c r="A732">
        <v>5</v>
      </c>
      <c r="B732" t="s">
        <v>2879</v>
      </c>
      <c r="H732" t="s">
        <v>1821</v>
      </c>
      <c r="I732" t="str">
        <f>'Correspondance produits'!$B$85</f>
        <v>Électricité</v>
      </c>
      <c r="J732" t="s">
        <v>3201</v>
      </c>
      <c r="K732" t="s">
        <v>3204</v>
      </c>
      <c r="L732" t="str">
        <f>Forman!$B$11</f>
        <v>Motors</v>
      </c>
      <c r="M732" t="s">
        <v>1039</v>
      </c>
      <c r="O732">
        <f>_xlfn.XLOOKUP($L732,Forman!$B:$B,Forman!H:H)</f>
        <v>2.9999999999999996</v>
      </c>
      <c r="P732">
        <f>_xlfn.XLOOKUP($L732,Forman!$B:$B,Forman!I:I)</f>
        <v>0</v>
      </c>
      <c r="Q732">
        <f>_xlfn.XLOOKUP($L732,Forman!$B:$B,Forman!J:J)</f>
        <v>0</v>
      </c>
      <c r="R732">
        <f>_xlfn.XLOOKUP($L732,Forman!$B:$B,Forman!K:K)</f>
        <v>0</v>
      </c>
      <c r="S732">
        <f>_xlfn.XLOOKUP($L732,Forman!$B:$B,Forman!L:L)</f>
        <v>0</v>
      </c>
      <c r="T732" t="str">
        <f>_xlfn.XLOOKUP($L732,Forman!$B:$B,Forman!M:M)</f>
        <v>Rejets liquides à 55 °C [METABOLHEAT - National]</v>
      </c>
      <c r="U732">
        <f>_xlfn.XLOOKUP($L732,Forman!$B:$B,Forman!N:N)</f>
        <v>1</v>
      </c>
      <c r="V732">
        <f>_xlfn.XLOOKUP($L732,Forman!$B:$B,Forman!O:O)</f>
        <v>0</v>
      </c>
      <c r="W732">
        <f>_xlfn.XLOOKUP($L732,Forman!$B:$B,Forman!P:P)</f>
        <v>0</v>
      </c>
      <c r="X732" t="str">
        <f t="shared" si="42"/>
        <v>Électricité [METABOLHEAT - National]</v>
      </c>
      <c r="Y732" t="str">
        <f t="shared" si="41"/>
        <v>Impression et édition - Impression et reproduction de médias [METABOLHEAT - National]</v>
      </c>
      <c r="Z732" t="str">
        <f t="shared" si="43"/>
        <v>Travail de machine [METABOLHEAT - National]</v>
      </c>
      <c r="AA732" t="str">
        <f t="shared" si="44"/>
        <v>Enfant</v>
      </c>
      <c r="AB732" t="s">
        <v>3979</v>
      </c>
      <c r="AC732" t="s">
        <v>3983</v>
      </c>
    </row>
    <row r="733" spans="1:30" x14ac:dyDescent="0.3">
      <c r="A733">
        <v>3</v>
      </c>
      <c r="B733" t="s">
        <v>489</v>
      </c>
      <c r="C733" t="s">
        <v>490</v>
      </c>
      <c r="H733" t="s">
        <v>2263</v>
      </c>
      <c r="O733">
        <f>_xlfn.XLOOKUP($L733,Forman!$B:$B,Forman!H:H)</f>
        <v>0</v>
      </c>
      <c r="P733">
        <f>_xlfn.XLOOKUP($L733,Forman!$B:$B,Forman!I:I)</f>
        <v>0</v>
      </c>
      <c r="Q733">
        <f>_xlfn.XLOOKUP($L733,Forman!$B:$B,Forman!J:J)</f>
        <v>0</v>
      </c>
      <c r="R733">
        <f>_xlfn.XLOOKUP($L733,Forman!$B:$B,Forman!K:K)</f>
        <v>0</v>
      </c>
      <c r="S733">
        <f>_xlfn.XLOOKUP($L733,Forman!$B:$B,Forman!L:L)</f>
        <v>0</v>
      </c>
      <c r="T733">
        <f>_xlfn.XLOOKUP($L733,Forman!$B:$B,Forman!M:M)</f>
        <v>0</v>
      </c>
      <c r="U733">
        <f>_xlfn.XLOOKUP($L733,Forman!$B:$B,Forman!N:N)</f>
        <v>0</v>
      </c>
      <c r="V733">
        <f>_xlfn.XLOOKUP($L733,Forman!$B:$B,Forman!O:O)</f>
        <v>0</v>
      </c>
      <c r="W733">
        <f>_xlfn.XLOOKUP($L733,Forman!$B:$B,Forman!P:P)</f>
        <v>0</v>
      </c>
      <c r="X733" t="str">
        <f t="shared" si="42"/>
        <v xml:space="preserve"> [METABOLHEAT - National]</v>
      </c>
      <c r="Y733" t="str">
        <f t="shared" si="41"/>
        <v>Alimentation, boissons et tabac [METABOLHEAT - National]</v>
      </c>
      <c r="Z733" t="str">
        <f t="shared" si="43"/>
        <v xml:space="preserve"> [METABOLHEAT - National]</v>
      </c>
      <c r="AA733" t="str">
        <f t="shared" si="44"/>
        <v>Parent</v>
      </c>
    </row>
    <row r="734" spans="1:30" x14ac:dyDescent="0.3">
      <c r="A734">
        <v>4</v>
      </c>
      <c r="B734" t="s">
        <v>2880</v>
      </c>
      <c r="H734" t="s">
        <v>1822</v>
      </c>
      <c r="I734" t="str">
        <f>'Correspondance produits'!$B$85</f>
        <v>Électricité</v>
      </c>
      <c r="J734" t="s">
        <v>3197</v>
      </c>
      <c r="K734" t="s">
        <v>3203</v>
      </c>
      <c r="L734" t="str">
        <f>Forman!$B$19</f>
        <v>Lighting</v>
      </c>
      <c r="M734" t="str">
        <f>'Correspondance produits'!$B$102</f>
        <v>Lumière</v>
      </c>
      <c r="O734">
        <f>_xlfn.XLOOKUP($L734,Forman!$B:$B,Forman!H:H)</f>
        <v>0</v>
      </c>
      <c r="P734">
        <f>_xlfn.XLOOKUP($L734,Forman!$B:$B,Forman!I:I)</f>
        <v>0</v>
      </c>
      <c r="Q734">
        <f>_xlfn.XLOOKUP($L734,Forman!$B:$B,Forman!J:J)</f>
        <v>0</v>
      </c>
      <c r="R734">
        <f>_xlfn.XLOOKUP($L734,Forman!$B:$B,Forman!K:K)</f>
        <v>0</v>
      </c>
      <c r="S734">
        <f>_xlfn.XLOOKUP($L734,Forman!$B:$B,Forman!L:L)</f>
        <v>0</v>
      </c>
      <c r="T734">
        <f>_xlfn.XLOOKUP($L734,Forman!$B:$B,Forman!M:M)</f>
        <v>0</v>
      </c>
      <c r="U734">
        <f>_xlfn.XLOOKUP($L734,Forman!$B:$B,Forman!N:N)</f>
        <v>0</v>
      </c>
      <c r="V734">
        <f>_xlfn.XLOOKUP($L734,Forman!$B:$B,Forman!O:O)</f>
        <v>0</v>
      </c>
      <c r="W734">
        <f>_xlfn.XLOOKUP($L734,Forman!$B:$B,Forman!P:P)</f>
        <v>0</v>
      </c>
      <c r="X734" t="str">
        <f t="shared" si="42"/>
        <v>Électricité [METABOLHEAT - National]</v>
      </c>
      <c r="Y734" t="str">
        <f t="shared" ref="Y734:Y797" si="45">_xlfn.CONCAT(B734," [",$B$1,"]")</f>
        <v>Éclairage - Alimentation, boissons et tabac [METABOLHEAT - National]</v>
      </c>
      <c r="Z734" t="str">
        <f t="shared" si="43"/>
        <v>Lumière [METABOLHEAT - National]</v>
      </c>
      <c r="AA734" t="str">
        <f t="shared" si="44"/>
        <v>Enfant</v>
      </c>
      <c r="AB734" t="s">
        <v>3980</v>
      </c>
      <c r="AC734" t="s">
        <v>3983</v>
      </c>
    </row>
    <row r="735" spans="1:30" x14ac:dyDescent="0.3">
      <c r="A735">
        <v>4</v>
      </c>
      <c r="B735" t="s">
        <v>2881</v>
      </c>
      <c r="H735" t="s">
        <v>1823</v>
      </c>
      <c r="I735" t="str">
        <f>'Correspondance produits'!$B$85</f>
        <v>Électricité</v>
      </c>
      <c r="J735" t="s">
        <v>3198</v>
      </c>
      <c r="K735" t="s">
        <v>3203</v>
      </c>
      <c r="L735" t="str">
        <f>Forman!$B$12</f>
        <v>Compressors</v>
      </c>
      <c r="M735" t="str">
        <f>'Correspondance produits'!$B$93</f>
        <v>Air haute pression</v>
      </c>
      <c r="O735">
        <f>_xlfn.XLOOKUP($L735,Forman!$B:$B,Forman!H:H)</f>
        <v>5.3333333333333339</v>
      </c>
      <c r="P735">
        <f>_xlfn.XLOOKUP($L735,Forman!$B:$B,Forman!I:I)</f>
        <v>0</v>
      </c>
      <c r="Q735">
        <f>_xlfn.XLOOKUP($L735,Forman!$B:$B,Forman!J:J)</f>
        <v>0</v>
      </c>
      <c r="R735">
        <f>_xlfn.XLOOKUP($L735,Forman!$B:$B,Forman!K:K)</f>
        <v>0</v>
      </c>
      <c r="S735">
        <f>_xlfn.XLOOKUP($L735,Forman!$B:$B,Forman!L:L)</f>
        <v>0</v>
      </c>
      <c r="T735" t="str">
        <f>_xlfn.XLOOKUP($L735,Forman!$B:$B,Forman!M:M)</f>
        <v>Rejets liquides à 80 °C [METABOLHEAT - National]</v>
      </c>
      <c r="U735">
        <f>_xlfn.XLOOKUP($L735,Forman!$B:$B,Forman!N:N)</f>
        <v>1</v>
      </c>
      <c r="V735">
        <f>_xlfn.XLOOKUP($L735,Forman!$B:$B,Forman!O:O)</f>
        <v>0</v>
      </c>
      <c r="W735">
        <f>_xlfn.XLOOKUP($L735,Forman!$B:$B,Forman!P:P)</f>
        <v>0</v>
      </c>
      <c r="X735" t="str">
        <f t="shared" si="42"/>
        <v>Électricité [METABOLHEAT - National]</v>
      </c>
      <c r="Y735" t="str">
        <f t="shared" si="45"/>
        <v>Compresseurs d'air - Alimentation, boissons et tabac [METABOLHEAT - National]</v>
      </c>
      <c r="Z735" t="str">
        <f t="shared" si="43"/>
        <v>Air haute pression [METABOLHEAT - National]</v>
      </c>
      <c r="AA735" t="str">
        <f t="shared" si="44"/>
        <v>Enfant</v>
      </c>
      <c r="AB735" t="s">
        <v>3980</v>
      </c>
      <c r="AC735" t="s">
        <v>3983</v>
      </c>
      <c r="AD735" t="s">
        <v>3989</v>
      </c>
    </row>
    <row r="736" spans="1:30" x14ac:dyDescent="0.3">
      <c r="A736">
        <v>4</v>
      </c>
      <c r="B736" t="s">
        <v>2882</v>
      </c>
      <c r="H736" t="s">
        <v>1824</v>
      </c>
      <c r="I736" t="str">
        <f>'Correspondance produits'!$B$85</f>
        <v>Électricité</v>
      </c>
      <c r="J736" t="s">
        <v>3199</v>
      </c>
      <c r="K736" t="s">
        <v>3203</v>
      </c>
      <c r="L736" t="str">
        <f>Forman!$B$11</f>
        <v>Motors</v>
      </c>
      <c r="M736" t="str">
        <f>'Correspondance produits'!$B$88</f>
        <v>Entraînement mécanique</v>
      </c>
      <c r="O736">
        <f>_xlfn.XLOOKUP($L736,Forman!$B:$B,Forman!H:H)</f>
        <v>2.9999999999999996</v>
      </c>
      <c r="P736">
        <f>_xlfn.XLOOKUP($L736,Forman!$B:$B,Forman!I:I)</f>
        <v>0</v>
      </c>
      <c r="Q736">
        <f>_xlfn.XLOOKUP($L736,Forman!$B:$B,Forman!J:J)</f>
        <v>0</v>
      </c>
      <c r="R736">
        <f>_xlfn.XLOOKUP($L736,Forman!$B:$B,Forman!K:K)</f>
        <v>0</v>
      </c>
      <c r="S736">
        <f>_xlfn.XLOOKUP($L736,Forman!$B:$B,Forman!L:L)</f>
        <v>0</v>
      </c>
      <c r="T736" t="str">
        <f>_xlfn.XLOOKUP($L736,Forman!$B:$B,Forman!M:M)</f>
        <v>Rejets liquides à 55 °C [METABOLHEAT - National]</v>
      </c>
      <c r="U736">
        <f>_xlfn.XLOOKUP($L736,Forman!$B:$B,Forman!N:N)</f>
        <v>1</v>
      </c>
      <c r="V736">
        <f>_xlfn.XLOOKUP($L736,Forman!$B:$B,Forman!O:O)</f>
        <v>0</v>
      </c>
      <c r="W736">
        <f>_xlfn.XLOOKUP($L736,Forman!$B:$B,Forman!P:P)</f>
        <v>0</v>
      </c>
      <c r="X736" t="str">
        <f t="shared" si="42"/>
        <v>Électricité [METABOLHEAT - National]</v>
      </c>
      <c r="Y736" t="str">
        <f t="shared" si="45"/>
        <v>Moteurs d'entraînement - Alimentation, boissons et tabac [METABOLHEAT - National]</v>
      </c>
      <c r="Z736" t="str">
        <f t="shared" si="43"/>
        <v>Entraînement mécanique [METABOLHEAT - National]</v>
      </c>
      <c r="AA736" t="str">
        <f t="shared" si="44"/>
        <v>Enfant</v>
      </c>
      <c r="AB736" t="s">
        <v>3980</v>
      </c>
      <c r="AC736" t="s">
        <v>3983</v>
      </c>
    </row>
    <row r="737" spans="1:30" x14ac:dyDescent="0.3">
      <c r="A737">
        <v>4</v>
      </c>
      <c r="B737" t="s">
        <v>2883</v>
      </c>
      <c r="H737" t="s">
        <v>1825</v>
      </c>
      <c r="I737" t="str">
        <f>'Correspondance produits'!$B$85</f>
        <v>Électricité</v>
      </c>
      <c r="J737" t="s">
        <v>3200</v>
      </c>
      <c r="K737" t="s">
        <v>3203</v>
      </c>
      <c r="L737" t="str">
        <f>Forman!$B$27</f>
        <v>Other</v>
      </c>
      <c r="M737" t="str">
        <f>'Correspondance produits'!$B$91</f>
        <v>Energie cinétique</v>
      </c>
      <c r="O737">
        <f>_xlfn.XLOOKUP($L737,Forman!$B:$B,Forman!H:H)</f>
        <v>1</v>
      </c>
      <c r="P737">
        <f>_xlfn.XLOOKUP($L737,Forman!$B:$B,Forman!I:I)</f>
        <v>0</v>
      </c>
      <c r="Q737">
        <f>_xlfn.XLOOKUP($L737,Forman!$B:$B,Forman!J:J)</f>
        <v>0</v>
      </c>
      <c r="R737">
        <f>_xlfn.XLOOKUP($L737,Forman!$B:$B,Forman!K:K)</f>
        <v>0</v>
      </c>
      <c r="S737">
        <f>_xlfn.XLOOKUP($L737,Forman!$B:$B,Forman!L:L)</f>
        <v>0</v>
      </c>
      <c r="T737" t="str">
        <f>_xlfn.XLOOKUP($L737,Forman!$B:$B,Forman!M:M)</f>
        <v>Rejets liquides à 35 °C [METABOLHEAT - National]</v>
      </c>
      <c r="U737">
        <f>_xlfn.XLOOKUP($L737,Forman!$B:$B,Forman!N:N)</f>
        <v>1</v>
      </c>
      <c r="V737">
        <f>_xlfn.XLOOKUP($L737,Forman!$B:$B,Forman!O:O)</f>
        <v>0</v>
      </c>
      <c r="W737">
        <f>_xlfn.XLOOKUP($L737,Forman!$B:$B,Forman!P:P)</f>
        <v>0</v>
      </c>
      <c r="X737" t="str">
        <f t="shared" si="42"/>
        <v>Électricité [METABOLHEAT - National]</v>
      </c>
      <c r="Y737" t="str">
        <f t="shared" si="45"/>
        <v>Ventilateurs et pompes - Alimentation, boissons et tabac [METABOLHEAT - National]</v>
      </c>
      <c r="Z737" t="str">
        <f t="shared" si="43"/>
        <v>Energie cinétique [METABOLHEAT - National]</v>
      </c>
      <c r="AA737" t="str">
        <f t="shared" si="44"/>
        <v>Enfant</v>
      </c>
      <c r="AB737" t="s">
        <v>3980</v>
      </c>
      <c r="AC737" t="s">
        <v>3983</v>
      </c>
    </row>
    <row r="738" spans="1:30" x14ac:dyDescent="0.3">
      <c r="A738">
        <v>4</v>
      </c>
      <c r="B738" t="s">
        <v>2884</v>
      </c>
      <c r="H738" t="s">
        <v>2264</v>
      </c>
      <c r="O738">
        <f>_xlfn.XLOOKUP($L738,Forman!$B:$B,Forman!H:H)</f>
        <v>0</v>
      </c>
      <c r="P738">
        <f>_xlfn.XLOOKUP($L738,Forman!$B:$B,Forman!I:I)</f>
        <v>0</v>
      </c>
      <c r="Q738">
        <f>_xlfn.XLOOKUP($L738,Forman!$B:$B,Forman!J:J)</f>
        <v>0</v>
      </c>
      <c r="R738">
        <f>_xlfn.XLOOKUP($L738,Forman!$B:$B,Forman!K:K)</f>
        <v>0</v>
      </c>
      <c r="S738">
        <f>_xlfn.XLOOKUP($L738,Forman!$B:$B,Forman!L:L)</f>
        <v>0</v>
      </c>
      <c r="T738">
        <f>_xlfn.XLOOKUP($L738,Forman!$B:$B,Forman!M:M)</f>
        <v>0</v>
      </c>
      <c r="U738">
        <f>_xlfn.XLOOKUP($L738,Forman!$B:$B,Forman!N:N)</f>
        <v>0</v>
      </c>
      <c r="V738">
        <f>_xlfn.XLOOKUP($L738,Forman!$B:$B,Forman!O:O)</f>
        <v>0</v>
      </c>
      <c r="W738">
        <f>_xlfn.XLOOKUP($L738,Forman!$B:$B,Forman!P:P)</f>
        <v>0</v>
      </c>
      <c r="X738" t="str">
        <f t="shared" si="42"/>
        <v xml:space="preserve"> [METABOLHEAT - National]</v>
      </c>
      <c r="Y738" t="str">
        <f t="shared" si="45"/>
        <v>Chaleur basse enthalpique - Alimentation, boissons et tabac [METABOLHEAT - National]</v>
      </c>
      <c r="Z738" t="str">
        <f t="shared" si="43"/>
        <v xml:space="preserve"> [METABOLHEAT - National]</v>
      </c>
      <c r="AA738" t="str">
        <f t="shared" si="44"/>
        <v>Parent</v>
      </c>
    </row>
    <row r="739" spans="1:30" x14ac:dyDescent="0.3">
      <c r="A739">
        <v>5</v>
      </c>
      <c r="B739" t="s">
        <v>2885</v>
      </c>
      <c r="H739" t="s">
        <v>1826</v>
      </c>
      <c r="I739" t="str">
        <f>'Correspondance produits'!$B$161</f>
        <v>Diesel et biocarburants</v>
      </c>
      <c r="K739" t="s">
        <v>3203</v>
      </c>
      <c r="L739" t="s">
        <v>935</v>
      </c>
      <c r="M739" t="str">
        <f>'Correspondance produits'!$B$114</f>
        <v>Chaleur utile à 20 °C</v>
      </c>
      <c r="O739">
        <f>_xlfn.XLOOKUP($L739,Forman!$B:$B,Forman!H:H)</f>
        <v>2.8999999999999995</v>
      </c>
      <c r="P739" t="str">
        <f>_xlfn.XLOOKUP($L739,Forman!$B:$B,Forman!I:I)</f>
        <v>Rejets gazeux à 200 °C [METABOLHEAT - National]</v>
      </c>
      <c r="Q739">
        <f>_xlfn.XLOOKUP($L739,Forman!$B:$B,Forman!J:J)</f>
        <v>0.95</v>
      </c>
      <c r="R739">
        <f>_xlfn.XLOOKUP($L739,Forman!$B:$B,Forman!K:K)</f>
        <v>0</v>
      </c>
      <c r="S739">
        <f>_xlfn.XLOOKUP($L739,Forman!$B:$B,Forman!L:L)</f>
        <v>0</v>
      </c>
      <c r="T739" t="str">
        <f>_xlfn.XLOOKUP($L739,Forman!$B:$B,Forman!M:M)</f>
        <v>Rejets liquides à 85 °C [METABOLHEAT - National]</v>
      </c>
      <c r="U739">
        <f>_xlfn.XLOOKUP($L739,Forman!$B:$B,Forman!N:N)</f>
        <v>0.05</v>
      </c>
      <c r="V739">
        <f>_xlfn.XLOOKUP($L739,Forman!$B:$B,Forman!O:O)</f>
        <v>0</v>
      </c>
      <c r="W739">
        <f>_xlfn.XLOOKUP($L739,Forman!$B:$B,Forman!P:P)</f>
        <v>0</v>
      </c>
      <c r="X739" t="str">
        <f t="shared" si="42"/>
        <v>Diesel et biocarburants [METABOLHEAT - National]</v>
      </c>
      <c r="Y739" t="str">
        <f t="shared" si="45"/>
        <v>Gazole et biocarburants liquides - Chaleur basse enthalpique - Alimentation, boissons et tabac [METABOLHEAT - National]</v>
      </c>
      <c r="Z739" t="str">
        <f t="shared" si="43"/>
        <v>Chaleur utile à 20 °C [METABOLHEAT - National]</v>
      </c>
      <c r="AA739" t="str">
        <f t="shared" si="44"/>
        <v>Enfant</v>
      </c>
      <c r="AB739" t="s">
        <v>3980</v>
      </c>
      <c r="AC739" t="s">
        <v>3982</v>
      </c>
      <c r="AD739" t="s">
        <v>3991</v>
      </c>
    </row>
    <row r="740" spans="1:30" x14ac:dyDescent="0.3">
      <c r="A740">
        <v>5</v>
      </c>
      <c r="B740" t="s">
        <v>2886</v>
      </c>
      <c r="H740" t="s">
        <v>1827</v>
      </c>
      <c r="I740" t="str">
        <f>'Correspondance produits'!$B$152</f>
        <v>Gaz</v>
      </c>
      <c r="K740" t="s">
        <v>3203</v>
      </c>
      <c r="L740" t="s">
        <v>937</v>
      </c>
      <c r="M740" t="str">
        <f>'Correspondance produits'!$B$114</f>
        <v>Chaleur utile à 20 °C</v>
      </c>
      <c r="O740">
        <f>_xlfn.XLOOKUP($L740,Forman!$B:$B,Forman!H:H)</f>
        <v>2.6</v>
      </c>
      <c r="P740" t="str">
        <f>_xlfn.XLOOKUP($L740,Forman!$B:$B,Forman!I:I)</f>
        <v>Rejets gazeux à 200 °C [METABOLHEAT - National]</v>
      </c>
      <c r="Q740">
        <f>_xlfn.XLOOKUP($L740,Forman!$B:$B,Forman!J:J)</f>
        <v>0.95</v>
      </c>
      <c r="R740">
        <f>_xlfn.XLOOKUP($L740,Forman!$B:$B,Forman!K:K)</f>
        <v>0</v>
      </c>
      <c r="S740">
        <f>_xlfn.XLOOKUP($L740,Forman!$B:$B,Forman!L:L)</f>
        <v>0</v>
      </c>
      <c r="T740" t="str">
        <f>_xlfn.XLOOKUP($L740,Forman!$B:$B,Forman!M:M)</f>
        <v>Rejets liquides à 85 °C [METABOLHEAT - National]</v>
      </c>
      <c r="U740">
        <f>_xlfn.XLOOKUP($L740,Forman!$B:$B,Forman!N:N)</f>
        <v>0.05</v>
      </c>
      <c r="V740">
        <f>_xlfn.XLOOKUP($L740,Forman!$B:$B,Forman!O:O)</f>
        <v>0</v>
      </c>
      <c r="W740">
        <f>_xlfn.XLOOKUP($L740,Forman!$B:$B,Forman!P:P)</f>
        <v>0</v>
      </c>
      <c r="X740" t="str">
        <f t="shared" si="42"/>
        <v>Gaz [METABOLHEAT - National]</v>
      </c>
      <c r="Y740" t="str">
        <f t="shared" si="45"/>
        <v>Gaz naturel et biogaz - Chaleur basse enthalpique - Alimentation, boissons et tabac [METABOLHEAT - National]</v>
      </c>
      <c r="Z740" t="str">
        <f t="shared" si="43"/>
        <v>Chaleur utile à 20 °C [METABOLHEAT - National]</v>
      </c>
      <c r="AA740" t="str">
        <f t="shared" si="44"/>
        <v>Enfant</v>
      </c>
      <c r="AB740" t="s">
        <v>3980</v>
      </c>
      <c r="AC740" t="s">
        <v>3982</v>
      </c>
      <c r="AD740" t="s">
        <v>3991</v>
      </c>
    </row>
    <row r="741" spans="1:30" x14ac:dyDescent="0.3">
      <c r="A741">
        <v>5</v>
      </c>
      <c r="B741" t="s">
        <v>2887</v>
      </c>
      <c r="H741" t="s">
        <v>2123</v>
      </c>
      <c r="I741" t="str">
        <f>'Correspondance produits'!$B$158</f>
        <v>Solaire thermique et géothermie</v>
      </c>
      <c r="K741" t="s">
        <v>3203</v>
      </c>
      <c r="L741" t="s">
        <v>939</v>
      </c>
      <c r="M741" t="str">
        <f>'Correspondance produits'!$B$114</f>
        <v>Chaleur utile à 20 °C</v>
      </c>
      <c r="O741">
        <f>_xlfn.XLOOKUP($L741,Forman!$B:$B,Forman!H:H)</f>
        <v>2.117647058823529</v>
      </c>
      <c r="P741">
        <f>_xlfn.XLOOKUP($L741,Forman!$B:$B,Forman!I:I)</f>
        <v>0</v>
      </c>
      <c r="Q741">
        <f>_xlfn.XLOOKUP($L741,Forman!$B:$B,Forman!J:J)</f>
        <v>0</v>
      </c>
      <c r="R741">
        <f>_xlfn.XLOOKUP($L741,Forman!$B:$B,Forman!K:K)</f>
        <v>0</v>
      </c>
      <c r="S741">
        <f>_xlfn.XLOOKUP($L741,Forman!$B:$B,Forman!L:L)</f>
        <v>0</v>
      </c>
      <c r="T741" t="str">
        <f>_xlfn.XLOOKUP($L741,Forman!$B:$B,Forman!M:M)</f>
        <v>Rejets liquides à 50 °C [METABOLHEAT - National]</v>
      </c>
      <c r="U741">
        <f>_xlfn.XLOOKUP($L741,Forman!$B:$B,Forman!N:N)</f>
        <v>1</v>
      </c>
      <c r="V741">
        <f>_xlfn.XLOOKUP($L741,Forman!$B:$B,Forman!O:O)</f>
        <v>0</v>
      </c>
      <c r="W741">
        <f>_xlfn.XLOOKUP($L741,Forman!$B:$B,Forman!P:P)</f>
        <v>0</v>
      </c>
      <c r="X741" t="str">
        <f t="shared" si="42"/>
        <v>Solaire thermique et géothermie [METABOLHEAT - National]</v>
      </c>
      <c r="Y741" t="str">
        <f t="shared" si="45"/>
        <v>Solaire et géothermie - Chaleur basse enthalpique - Alimentation, boissons et tabac [METABOLHEAT - National]</v>
      </c>
      <c r="Z741" t="str">
        <f t="shared" si="43"/>
        <v>Chaleur utile à 20 °C [METABOLHEAT - National]</v>
      </c>
      <c r="AA741" t="str">
        <f t="shared" si="44"/>
        <v>Enfant</v>
      </c>
      <c r="AB741" t="s">
        <v>3980</v>
      </c>
      <c r="AC741" t="s">
        <v>3982</v>
      </c>
      <c r="AD741" t="s">
        <v>3991</v>
      </c>
    </row>
    <row r="742" spans="1:30" x14ac:dyDescent="0.3">
      <c r="A742">
        <v>5</v>
      </c>
      <c r="B742" t="s">
        <v>2888</v>
      </c>
      <c r="H742" t="s">
        <v>2124</v>
      </c>
      <c r="I742" t="str">
        <f>'Correspondance produits'!$B$78</f>
        <v>Chaleur ambiante (pompes à chaleur)</v>
      </c>
      <c r="K742" t="s">
        <v>3203</v>
      </c>
      <c r="L742" t="s">
        <v>957</v>
      </c>
      <c r="M742" t="str">
        <f>'Correspondance produits'!$B$114</f>
        <v>Chaleur utile à 20 °C</v>
      </c>
      <c r="O742">
        <f>_xlfn.XLOOKUP($L742,Forman!$B:$B,Forman!H:H)</f>
        <v>0</v>
      </c>
      <c r="P742">
        <f>_xlfn.XLOOKUP($L742,Forman!$B:$B,Forman!I:I)</f>
        <v>0</v>
      </c>
      <c r="Q742">
        <f>_xlfn.XLOOKUP($L742,Forman!$B:$B,Forman!J:J)</f>
        <v>0</v>
      </c>
      <c r="R742">
        <f>_xlfn.XLOOKUP($L742,Forman!$B:$B,Forman!K:K)</f>
        <v>0</v>
      </c>
      <c r="S742">
        <f>_xlfn.XLOOKUP($L742,Forman!$B:$B,Forman!L:L)</f>
        <v>0</v>
      </c>
      <c r="T742">
        <f>_xlfn.XLOOKUP($L742,Forman!$B:$B,Forman!M:M)</f>
        <v>0</v>
      </c>
      <c r="U742">
        <f>_xlfn.XLOOKUP($L742,Forman!$B:$B,Forman!N:N)</f>
        <v>0</v>
      </c>
      <c r="V742">
        <f>_xlfn.XLOOKUP($L742,Forman!$B:$B,Forman!O:O)</f>
        <v>0</v>
      </c>
      <c r="W742">
        <f>_xlfn.XLOOKUP($L742,Forman!$B:$B,Forman!P:P)</f>
        <v>0</v>
      </c>
      <c r="X742" t="str">
        <f t="shared" si="42"/>
        <v>Chaleur ambiante (pompes à chaleur) [METABOLHEAT - National]</v>
      </c>
      <c r="Y742" t="str">
        <f t="shared" si="45"/>
        <v>Chaleur ambiante - Chaleur basse enthalpique - Alimentation, boissons et tabac [METABOLHEAT - National]</v>
      </c>
      <c r="Z742" t="str">
        <f t="shared" si="43"/>
        <v>Chaleur utile à 20 °C [METABOLHEAT - National]</v>
      </c>
      <c r="AA742" t="str">
        <f t="shared" si="44"/>
        <v>Enfant</v>
      </c>
      <c r="AB742" t="s">
        <v>3980</v>
      </c>
      <c r="AC742" t="s">
        <v>3982</v>
      </c>
      <c r="AD742" t="s">
        <v>3991</v>
      </c>
    </row>
    <row r="743" spans="1:30" x14ac:dyDescent="0.3">
      <c r="A743">
        <v>5</v>
      </c>
      <c r="B743" t="s">
        <v>2889</v>
      </c>
      <c r="H743" t="s">
        <v>1828</v>
      </c>
      <c r="I743" t="str">
        <f>'Correspondance produits'!$B$85</f>
        <v>Électricité</v>
      </c>
      <c r="K743" t="s">
        <v>3203</v>
      </c>
      <c r="L743" t="s">
        <v>957</v>
      </c>
      <c r="M743" t="str">
        <f>'Correspondance produits'!$B$114</f>
        <v>Chaleur utile à 20 °C</v>
      </c>
      <c r="O743">
        <f>_xlfn.XLOOKUP($L743,Forman!$B:$B,Forman!H:H)</f>
        <v>0</v>
      </c>
      <c r="P743">
        <f>_xlfn.XLOOKUP($L743,Forman!$B:$B,Forman!I:I)</f>
        <v>0</v>
      </c>
      <c r="Q743">
        <f>_xlfn.XLOOKUP($L743,Forman!$B:$B,Forman!J:J)</f>
        <v>0</v>
      </c>
      <c r="R743">
        <f>_xlfn.XLOOKUP($L743,Forman!$B:$B,Forman!K:K)</f>
        <v>0</v>
      </c>
      <c r="S743">
        <f>_xlfn.XLOOKUP($L743,Forman!$B:$B,Forman!L:L)</f>
        <v>0</v>
      </c>
      <c r="T743">
        <f>_xlfn.XLOOKUP($L743,Forman!$B:$B,Forman!M:M)</f>
        <v>0</v>
      </c>
      <c r="U743">
        <f>_xlfn.XLOOKUP($L743,Forman!$B:$B,Forman!N:N)</f>
        <v>0</v>
      </c>
      <c r="V743">
        <f>_xlfn.XLOOKUP($L743,Forman!$B:$B,Forman!O:O)</f>
        <v>0</v>
      </c>
      <c r="W743">
        <f>_xlfn.XLOOKUP($L743,Forman!$B:$B,Forman!P:P)</f>
        <v>0</v>
      </c>
      <c r="X743" t="str">
        <f t="shared" si="42"/>
        <v>Électricité [METABOLHEAT - National]</v>
      </c>
      <c r="Y743" t="str">
        <f t="shared" si="45"/>
        <v>Électricité - Chaleur basse enthalpique - Alimentation, boissons et tabac [METABOLHEAT - National]</v>
      </c>
      <c r="Z743" t="str">
        <f t="shared" si="43"/>
        <v>Chaleur utile à 20 °C [METABOLHEAT - National]</v>
      </c>
      <c r="AA743" t="str">
        <f t="shared" si="44"/>
        <v>Enfant</v>
      </c>
      <c r="AB743" t="s">
        <v>3980</v>
      </c>
      <c r="AC743" t="s">
        <v>3982</v>
      </c>
      <c r="AD743" t="s">
        <v>3991</v>
      </c>
    </row>
    <row r="744" spans="1:30" x14ac:dyDescent="0.3">
      <c r="A744">
        <v>4</v>
      </c>
      <c r="B744" t="s">
        <v>2890</v>
      </c>
      <c r="H744" t="s">
        <v>2265</v>
      </c>
      <c r="O744">
        <f>_xlfn.XLOOKUP($L744,Forman!$B:$B,Forman!H:H)</f>
        <v>0</v>
      </c>
      <c r="P744">
        <f>_xlfn.XLOOKUP($L744,Forman!$B:$B,Forman!I:I)</f>
        <v>0</v>
      </c>
      <c r="Q744">
        <f>_xlfn.XLOOKUP($L744,Forman!$B:$B,Forman!J:J)</f>
        <v>0</v>
      </c>
      <c r="R744">
        <f>_xlfn.XLOOKUP($L744,Forman!$B:$B,Forman!K:K)</f>
        <v>0</v>
      </c>
      <c r="S744">
        <f>_xlfn.XLOOKUP($L744,Forman!$B:$B,Forman!L:L)</f>
        <v>0</v>
      </c>
      <c r="T744">
        <f>_xlfn.XLOOKUP($L744,Forman!$B:$B,Forman!M:M)</f>
        <v>0</v>
      </c>
      <c r="U744">
        <f>_xlfn.XLOOKUP($L744,Forman!$B:$B,Forman!N:N)</f>
        <v>0</v>
      </c>
      <c r="V744">
        <f>_xlfn.XLOOKUP($L744,Forman!$B:$B,Forman!O:O)</f>
        <v>0</v>
      </c>
      <c r="W744">
        <f>_xlfn.XLOOKUP($L744,Forman!$B:$B,Forman!P:P)</f>
        <v>0</v>
      </c>
      <c r="X744" t="str">
        <f t="shared" si="42"/>
        <v xml:space="preserve"> [METABOLHEAT - National]</v>
      </c>
      <c r="Y744" t="str">
        <f t="shared" si="45"/>
        <v>Alimentation : Four (chaleur directe) - Alimentation, boissons et tabac [METABOLHEAT - National]</v>
      </c>
      <c r="Z744" t="str">
        <f t="shared" si="43"/>
        <v xml:space="preserve"> [METABOLHEAT - National]</v>
      </c>
      <c r="AA744" t="str">
        <f t="shared" si="44"/>
        <v>Parent</v>
      </c>
    </row>
    <row r="745" spans="1:30" x14ac:dyDescent="0.3">
      <c r="A745">
        <v>5</v>
      </c>
      <c r="B745" t="s">
        <v>2891</v>
      </c>
      <c r="H745" t="s">
        <v>2266</v>
      </c>
      <c r="O745">
        <f>_xlfn.XLOOKUP($L745,Forman!$B:$B,Forman!H:H)</f>
        <v>0</v>
      </c>
      <c r="P745">
        <f>_xlfn.XLOOKUP($L745,Forman!$B:$B,Forman!I:I)</f>
        <v>0</v>
      </c>
      <c r="Q745">
        <f>_xlfn.XLOOKUP($L745,Forman!$B:$B,Forman!J:J)</f>
        <v>0</v>
      </c>
      <c r="R745">
        <f>_xlfn.XLOOKUP($L745,Forman!$B:$B,Forman!K:K)</f>
        <v>0</v>
      </c>
      <c r="S745">
        <f>_xlfn.XLOOKUP($L745,Forman!$B:$B,Forman!L:L)</f>
        <v>0</v>
      </c>
      <c r="T745">
        <f>_xlfn.XLOOKUP($L745,Forman!$B:$B,Forman!M:M)</f>
        <v>0</v>
      </c>
      <c r="U745">
        <f>_xlfn.XLOOKUP($L745,Forman!$B:$B,Forman!N:N)</f>
        <v>0</v>
      </c>
      <c r="V745">
        <f>_xlfn.XLOOKUP($L745,Forman!$B:$B,Forman!O:O)</f>
        <v>0</v>
      </c>
      <c r="W745">
        <f>_xlfn.XLOOKUP($L745,Forman!$B:$B,Forman!P:P)</f>
        <v>0</v>
      </c>
      <c r="X745" t="str">
        <f t="shared" si="42"/>
        <v xml:space="preserve"> [METABOLHEAT - National]</v>
      </c>
      <c r="Y745" t="str">
        <f t="shared" si="45"/>
        <v>Alimentation : Chaleur directe - Thermique - Alimentation : Four (chaleur directe) - Alimentation, boissons et tabac [METABOLHEAT - National]</v>
      </c>
      <c r="Z745" t="str">
        <f t="shared" si="43"/>
        <v xml:space="preserve"> [METABOLHEAT - National]</v>
      </c>
      <c r="AA745" t="str">
        <f t="shared" si="44"/>
        <v>Parent</v>
      </c>
    </row>
    <row r="746" spans="1:30" x14ac:dyDescent="0.3">
      <c r="A746">
        <v>6</v>
      </c>
      <c r="B746" t="s">
        <v>2892</v>
      </c>
      <c r="H746" t="s">
        <v>1829</v>
      </c>
      <c r="I746" t="str">
        <f>'Correspondance produits'!$B$3</f>
        <v>Combustibles fossiles solides</v>
      </c>
      <c r="K746" t="s">
        <v>3204</v>
      </c>
      <c r="L746" t="s">
        <v>941</v>
      </c>
      <c r="M746" t="s">
        <v>1027</v>
      </c>
      <c r="O746">
        <f>_xlfn.XLOOKUP($L746,Forman!$B:$B,Forman!H:H)</f>
        <v>2.9999999999999996</v>
      </c>
      <c r="P746" t="str">
        <f>_xlfn.XLOOKUP($L746,Forman!$B:$B,Forman!I:I)</f>
        <v>Rejets gazeux à 150 °C [METABOLHEAT - National]</v>
      </c>
      <c r="Q746">
        <f>_xlfn.XLOOKUP($L746,Forman!$B:$B,Forman!J:J)</f>
        <v>0.23</v>
      </c>
      <c r="R746" t="str">
        <f>_xlfn.XLOOKUP($L746,Forman!$B:$B,Forman!K:K)</f>
        <v>Rejets gazeux à 100 °C [METABOLHEAT - National]</v>
      </c>
      <c r="S746">
        <f>_xlfn.XLOOKUP($L746,Forman!$B:$B,Forman!L:L)</f>
        <v>0.38</v>
      </c>
      <c r="T746" t="str">
        <f>_xlfn.XLOOKUP($L746,Forman!$B:$B,Forman!M:M)</f>
        <v>Rejets liquides à 85 °C [METABOLHEAT - National]</v>
      </c>
      <c r="U746">
        <f>_xlfn.XLOOKUP($L746,Forman!$B:$B,Forman!N:N)</f>
        <v>0.01</v>
      </c>
      <c r="V746" t="str">
        <f>_xlfn.XLOOKUP($L746,Forman!$B:$B,Forman!O:O)</f>
        <v>Rejets liquides à 50 °C [METABOLHEAT - National]</v>
      </c>
      <c r="W746">
        <f>_xlfn.XLOOKUP($L746,Forman!$B:$B,Forman!P:P)</f>
        <v>0.38</v>
      </c>
      <c r="X746" t="str">
        <f t="shared" si="42"/>
        <v>Combustibles fossiles solides [METABOLHEAT - National]</v>
      </c>
      <c r="Y746" t="str">
        <f t="shared" si="45"/>
        <v>Solides - Alimentation : Chaleur directe - Thermique - Alimentation : Four (chaleur directe) - Alimentation, boissons et tabac [METABOLHEAT - National]</v>
      </c>
      <c r="Z746" t="str">
        <f t="shared" si="43"/>
        <v>Chaleur utile à 200 °C [METABOLHEAT - National]</v>
      </c>
      <c r="AA746" t="str">
        <f t="shared" si="44"/>
        <v>Enfant</v>
      </c>
      <c r="AB746" t="s">
        <v>3980</v>
      </c>
      <c r="AC746" t="s">
        <v>3984</v>
      </c>
      <c r="AD746" t="s">
        <v>3988</v>
      </c>
    </row>
    <row r="747" spans="1:30" x14ac:dyDescent="0.3">
      <c r="A747">
        <v>6</v>
      </c>
      <c r="B747" t="s">
        <v>2893</v>
      </c>
      <c r="H747" t="s">
        <v>1830</v>
      </c>
      <c r="I747" t="str">
        <f>'Correspondance produits'!$B$38</f>
        <v>Gaz de pétrole liquéfiés</v>
      </c>
      <c r="K747" t="s">
        <v>3204</v>
      </c>
      <c r="L747" t="s">
        <v>935</v>
      </c>
      <c r="M747" t="s">
        <v>1027</v>
      </c>
      <c r="O747">
        <f>_xlfn.XLOOKUP($L747,Forman!$B:$B,Forman!H:H)</f>
        <v>2.8999999999999995</v>
      </c>
      <c r="P747" t="str">
        <f>_xlfn.XLOOKUP($L747,Forman!$B:$B,Forman!I:I)</f>
        <v>Rejets gazeux à 200 °C [METABOLHEAT - National]</v>
      </c>
      <c r="Q747">
        <f>_xlfn.XLOOKUP($L747,Forman!$B:$B,Forman!J:J)</f>
        <v>0.95</v>
      </c>
      <c r="R747">
        <f>_xlfn.XLOOKUP($L747,Forman!$B:$B,Forman!K:K)</f>
        <v>0</v>
      </c>
      <c r="S747">
        <f>_xlfn.XLOOKUP($L747,Forman!$B:$B,Forman!L:L)</f>
        <v>0</v>
      </c>
      <c r="T747" t="str">
        <f>_xlfn.XLOOKUP($L747,Forman!$B:$B,Forman!M:M)</f>
        <v>Rejets liquides à 85 °C [METABOLHEAT - National]</v>
      </c>
      <c r="U747">
        <f>_xlfn.XLOOKUP($L747,Forman!$B:$B,Forman!N:N)</f>
        <v>0.05</v>
      </c>
      <c r="V747">
        <f>_xlfn.XLOOKUP($L747,Forman!$B:$B,Forman!O:O)</f>
        <v>0</v>
      </c>
      <c r="W747">
        <f>_xlfn.XLOOKUP($L747,Forman!$B:$B,Forman!P:P)</f>
        <v>0</v>
      </c>
      <c r="X747" t="str">
        <f t="shared" si="42"/>
        <v>Gaz de pétrole liquéfiés [METABOLHEAT - National]</v>
      </c>
      <c r="Y747" t="str">
        <f t="shared" si="45"/>
        <v>GPL - Alimentation : Chaleur directe - Thermique - Alimentation : Four (chaleur directe) - Alimentation, boissons et tabac [METABOLHEAT - National]</v>
      </c>
      <c r="Z747" t="str">
        <f t="shared" si="43"/>
        <v>Chaleur utile à 200 °C [METABOLHEAT - National]</v>
      </c>
      <c r="AA747" t="str">
        <f t="shared" si="44"/>
        <v>Enfant</v>
      </c>
      <c r="AB747" t="s">
        <v>3980</v>
      </c>
      <c r="AC747" t="s">
        <v>3984</v>
      </c>
      <c r="AD747" t="s">
        <v>3988</v>
      </c>
    </row>
    <row r="748" spans="1:30" x14ac:dyDescent="0.3">
      <c r="A748">
        <v>6</v>
      </c>
      <c r="B748" t="s">
        <v>2894</v>
      </c>
      <c r="H748" t="s">
        <v>1831</v>
      </c>
      <c r="I748" t="str">
        <f>'Correspondance produits'!$B$161</f>
        <v>Diesel et biocarburants</v>
      </c>
      <c r="K748" t="s">
        <v>3204</v>
      </c>
      <c r="L748" t="s">
        <v>935</v>
      </c>
      <c r="M748" t="s">
        <v>1027</v>
      </c>
      <c r="O748">
        <f>_xlfn.XLOOKUP($L748,Forman!$B:$B,Forman!H:H)</f>
        <v>2.8999999999999995</v>
      </c>
      <c r="P748" t="str">
        <f>_xlfn.XLOOKUP($L748,Forman!$B:$B,Forman!I:I)</f>
        <v>Rejets gazeux à 200 °C [METABOLHEAT - National]</v>
      </c>
      <c r="Q748">
        <f>_xlfn.XLOOKUP($L748,Forman!$B:$B,Forman!J:J)</f>
        <v>0.95</v>
      </c>
      <c r="R748">
        <f>_xlfn.XLOOKUP($L748,Forman!$B:$B,Forman!K:K)</f>
        <v>0</v>
      </c>
      <c r="S748">
        <f>_xlfn.XLOOKUP($L748,Forman!$B:$B,Forman!L:L)</f>
        <v>0</v>
      </c>
      <c r="T748" t="str">
        <f>_xlfn.XLOOKUP($L748,Forman!$B:$B,Forman!M:M)</f>
        <v>Rejets liquides à 85 °C [METABOLHEAT - National]</v>
      </c>
      <c r="U748">
        <f>_xlfn.XLOOKUP($L748,Forman!$B:$B,Forman!N:N)</f>
        <v>0.05</v>
      </c>
      <c r="V748">
        <f>_xlfn.XLOOKUP($L748,Forman!$B:$B,Forman!O:O)</f>
        <v>0</v>
      </c>
      <c r="W748">
        <f>_xlfn.XLOOKUP($L748,Forman!$B:$B,Forman!P:P)</f>
        <v>0</v>
      </c>
      <c r="X748" t="str">
        <f t="shared" si="42"/>
        <v>Diesel et biocarburants [METABOLHEAT - National]</v>
      </c>
      <c r="Y748" t="str">
        <f t="shared" si="45"/>
        <v>Gazole et biocarburants liquides - Alimentation : Chaleur directe - Thermique - Alimentation : Four (chaleur directe) - Alimentation, boissons et tabac [METABOLHEAT - National]</v>
      </c>
      <c r="Z748" t="str">
        <f t="shared" si="43"/>
        <v>Chaleur utile à 200 °C [METABOLHEAT - National]</v>
      </c>
      <c r="AA748" t="str">
        <f t="shared" si="44"/>
        <v>Enfant</v>
      </c>
      <c r="AB748" t="s">
        <v>3980</v>
      </c>
      <c r="AC748" t="s">
        <v>3984</v>
      </c>
      <c r="AD748" t="s">
        <v>3988</v>
      </c>
    </row>
    <row r="749" spans="1:30" x14ac:dyDescent="0.3">
      <c r="A749">
        <v>6</v>
      </c>
      <c r="B749" t="s">
        <v>2895</v>
      </c>
      <c r="H749" t="s">
        <v>1832</v>
      </c>
      <c r="I749" t="str">
        <f>'Correspondance produits'!$B$46</f>
        <v>Fioul</v>
      </c>
      <c r="K749" t="s">
        <v>3204</v>
      </c>
      <c r="L749" t="s">
        <v>935</v>
      </c>
      <c r="M749" t="s">
        <v>1027</v>
      </c>
      <c r="O749">
        <f>_xlfn.XLOOKUP($L749,Forman!$B:$B,Forman!H:H)</f>
        <v>2.8999999999999995</v>
      </c>
      <c r="P749" t="str">
        <f>_xlfn.XLOOKUP($L749,Forman!$B:$B,Forman!I:I)</f>
        <v>Rejets gazeux à 200 °C [METABOLHEAT - National]</v>
      </c>
      <c r="Q749">
        <f>_xlfn.XLOOKUP($L749,Forman!$B:$B,Forman!J:J)</f>
        <v>0.95</v>
      </c>
      <c r="R749">
        <f>_xlfn.XLOOKUP($L749,Forman!$B:$B,Forman!K:K)</f>
        <v>0</v>
      </c>
      <c r="S749">
        <f>_xlfn.XLOOKUP($L749,Forman!$B:$B,Forman!L:L)</f>
        <v>0</v>
      </c>
      <c r="T749" t="str">
        <f>_xlfn.XLOOKUP($L749,Forman!$B:$B,Forman!M:M)</f>
        <v>Rejets liquides à 85 °C [METABOLHEAT - National]</v>
      </c>
      <c r="U749">
        <f>_xlfn.XLOOKUP($L749,Forman!$B:$B,Forman!N:N)</f>
        <v>0.05</v>
      </c>
      <c r="V749">
        <f>_xlfn.XLOOKUP($L749,Forman!$B:$B,Forman!O:O)</f>
        <v>0</v>
      </c>
      <c r="W749">
        <f>_xlfn.XLOOKUP($L749,Forman!$B:$B,Forman!P:P)</f>
        <v>0</v>
      </c>
      <c r="X749" t="str">
        <f t="shared" si="42"/>
        <v>Fioul [METABOLHEAT - National]</v>
      </c>
      <c r="Y749" t="str">
        <f t="shared" si="45"/>
        <v>Fioul - Alimentation : Chaleur directe - Thermique - Alimentation : Four (chaleur directe) - Alimentation, boissons et tabac [METABOLHEAT - National]</v>
      </c>
      <c r="Z749" t="str">
        <f t="shared" si="43"/>
        <v>Chaleur utile à 200 °C [METABOLHEAT - National]</v>
      </c>
      <c r="AA749" t="str">
        <f t="shared" si="44"/>
        <v>Enfant</v>
      </c>
      <c r="AB749" t="s">
        <v>3980</v>
      </c>
      <c r="AC749" t="s">
        <v>3984</v>
      </c>
      <c r="AD749" t="s">
        <v>3988</v>
      </c>
    </row>
    <row r="750" spans="1:30" x14ac:dyDescent="0.3">
      <c r="A750">
        <v>6</v>
      </c>
      <c r="B750" t="s">
        <v>2896</v>
      </c>
      <c r="H750" t="s">
        <v>1833</v>
      </c>
      <c r="I750" t="str">
        <f>'Correspondance produits'!$B$152</f>
        <v>Gaz</v>
      </c>
      <c r="K750" t="s">
        <v>3204</v>
      </c>
      <c r="L750" t="s">
        <v>937</v>
      </c>
      <c r="M750" t="s">
        <v>1027</v>
      </c>
      <c r="O750">
        <f>_xlfn.XLOOKUP($L750,Forman!$B:$B,Forman!H:H)</f>
        <v>2.6</v>
      </c>
      <c r="P750" t="str">
        <f>_xlfn.XLOOKUP($L750,Forman!$B:$B,Forman!I:I)</f>
        <v>Rejets gazeux à 200 °C [METABOLHEAT - National]</v>
      </c>
      <c r="Q750">
        <f>_xlfn.XLOOKUP($L750,Forman!$B:$B,Forman!J:J)</f>
        <v>0.95</v>
      </c>
      <c r="R750">
        <f>_xlfn.XLOOKUP($L750,Forman!$B:$B,Forman!K:K)</f>
        <v>0</v>
      </c>
      <c r="S750">
        <f>_xlfn.XLOOKUP($L750,Forman!$B:$B,Forman!L:L)</f>
        <v>0</v>
      </c>
      <c r="T750" t="str">
        <f>_xlfn.XLOOKUP($L750,Forman!$B:$B,Forman!M:M)</f>
        <v>Rejets liquides à 85 °C [METABOLHEAT - National]</v>
      </c>
      <c r="U750">
        <f>_xlfn.XLOOKUP($L750,Forman!$B:$B,Forman!N:N)</f>
        <v>0.05</v>
      </c>
      <c r="V750">
        <f>_xlfn.XLOOKUP($L750,Forman!$B:$B,Forman!O:O)</f>
        <v>0</v>
      </c>
      <c r="W750">
        <f>_xlfn.XLOOKUP($L750,Forman!$B:$B,Forman!P:P)</f>
        <v>0</v>
      </c>
      <c r="X750" t="str">
        <f t="shared" si="42"/>
        <v>Gaz [METABOLHEAT - National]</v>
      </c>
      <c r="Y750" t="str">
        <f t="shared" si="45"/>
        <v>Gaz naturel et biogaz - Alimentation : Chaleur directe - Thermique - Alimentation : Four (chaleur directe) - Alimentation, boissons et tabac [METABOLHEAT - National]</v>
      </c>
      <c r="Z750" t="str">
        <f t="shared" si="43"/>
        <v>Chaleur utile à 200 °C [METABOLHEAT - National]</v>
      </c>
      <c r="AA750" t="str">
        <f t="shared" si="44"/>
        <v>Enfant</v>
      </c>
      <c r="AB750" t="s">
        <v>3980</v>
      </c>
      <c r="AC750" t="s">
        <v>3984</v>
      </c>
      <c r="AD750" t="s">
        <v>3988</v>
      </c>
    </row>
    <row r="751" spans="1:30" x14ac:dyDescent="0.3">
      <c r="A751">
        <v>5</v>
      </c>
      <c r="B751" t="s">
        <v>2897</v>
      </c>
      <c r="H751" t="s">
        <v>1834</v>
      </c>
      <c r="I751" t="str">
        <f>'Correspondance produits'!$B$85</f>
        <v>Électricité</v>
      </c>
      <c r="K751" t="s">
        <v>3204</v>
      </c>
      <c r="L751" t="str">
        <f>Forman!$B$25</f>
        <v>Water heating</v>
      </c>
      <c r="M751" t="s">
        <v>1027</v>
      </c>
      <c r="O751">
        <f>_xlfn.XLOOKUP($L751,Forman!$B:$B,Forman!H:H)</f>
        <v>0</v>
      </c>
      <c r="P751">
        <f>_xlfn.XLOOKUP($L751,Forman!$B:$B,Forman!I:I)</f>
        <v>0</v>
      </c>
      <c r="Q751">
        <f>_xlfn.XLOOKUP($L751,Forman!$B:$B,Forman!J:J)</f>
        <v>0</v>
      </c>
      <c r="R751">
        <f>_xlfn.XLOOKUP($L751,Forman!$B:$B,Forman!K:K)</f>
        <v>0</v>
      </c>
      <c r="S751">
        <f>_xlfn.XLOOKUP($L751,Forman!$B:$B,Forman!L:L)</f>
        <v>0</v>
      </c>
      <c r="T751">
        <f>_xlfn.XLOOKUP($L751,Forman!$B:$B,Forman!M:M)</f>
        <v>0</v>
      </c>
      <c r="U751">
        <f>_xlfn.XLOOKUP($L751,Forman!$B:$B,Forman!N:N)</f>
        <v>0</v>
      </c>
      <c r="V751">
        <f>_xlfn.XLOOKUP($L751,Forman!$B:$B,Forman!O:O)</f>
        <v>0</v>
      </c>
      <c r="W751">
        <f>_xlfn.XLOOKUP($L751,Forman!$B:$B,Forman!P:P)</f>
        <v>0</v>
      </c>
      <c r="X751" t="str">
        <f t="shared" si="42"/>
        <v>Électricité [METABOLHEAT - National]</v>
      </c>
      <c r="Y751" t="str">
        <f t="shared" si="45"/>
        <v>Alimentation : Chaleur directe - Électrique - Alimentation : Four (chaleur directe) - Alimentation, boissons et tabac [METABOLHEAT - National]</v>
      </c>
      <c r="Z751" t="str">
        <f t="shared" si="43"/>
        <v>Chaleur utile à 200 °C [METABOLHEAT - National]</v>
      </c>
      <c r="AA751" t="str">
        <f t="shared" si="44"/>
        <v>Enfant</v>
      </c>
      <c r="AB751" t="s">
        <v>3980</v>
      </c>
      <c r="AC751" t="s">
        <v>3984</v>
      </c>
      <c r="AD751" t="s">
        <v>3988</v>
      </c>
    </row>
    <row r="752" spans="1:30" x14ac:dyDescent="0.3">
      <c r="A752">
        <v>5</v>
      </c>
      <c r="B752" t="s">
        <v>2898</v>
      </c>
      <c r="H752" t="s">
        <v>1835</v>
      </c>
      <c r="I752" t="str">
        <f>'Correspondance produits'!$B$85</f>
        <v>Électricité</v>
      </c>
      <c r="K752" t="s">
        <v>3204</v>
      </c>
      <c r="L752" t="str">
        <f>Forman!$B$25</f>
        <v>Water heating</v>
      </c>
      <c r="M752" t="s">
        <v>1027</v>
      </c>
      <c r="O752">
        <f>_xlfn.XLOOKUP($L752,Forman!$B:$B,Forman!H:H)</f>
        <v>0</v>
      </c>
      <c r="P752">
        <f>_xlfn.XLOOKUP($L752,Forman!$B:$B,Forman!I:I)</f>
        <v>0</v>
      </c>
      <c r="Q752">
        <f>_xlfn.XLOOKUP($L752,Forman!$B:$B,Forman!J:J)</f>
        <v>0</v>
      </c>
      <c r="R752">
        <f>_xlfn.XLOOKUP($L752,Forman!$B:$B,Forman!K:K)</f>
        <v>0</v>
      </c>
      <c r="S752">
        <f>_xlfn.XLOOKUP($L752,Forman!$B:$B,Forman!L:L)</f>
        <v>0</v>
      </c>
      <c r="T752">
        <f>_xlfn.XLOOKUP($L752,Forman!$B:$B,Forman!M:M)</f>
        <v>0</v>
      </c>
      <c r="U752">
        <f>_xlfn.XLOOKUP($L752,Forman!$B:$B,Forman!N:N)</f>
        <v>0</v>
      </c>
      <c r="V752">
        <f>_xlfn.XLOOKUP($L752,Forman!$B:$B,Forman!O:O)</f>
        <v>0</v>
      </c>
      <c r="W752">
        <f>_xlfn.XLOOKUP($L752,Forman!$B:$B,Forman!P:P)</f>
        <v>0</v>
      </c>
      <c r="X752" t="str">
        <f t="shared" si="42"/>
        <v>Électricité [METABOLHEAT - National]</v>
      </c>
      <c r="Y752" t="str">
        <f t="shared" si="45"/>
        <v>Alimentation : Chaleur directe - Micro-ondes - Alimentation : Four (chaleur directe) - Alimentation, boissons et tabac [METABOLHEAT - National]</v>
      </c>
      <c r="Z752" t="str">
        <f t="shared" si="43"/>
        <v>Chaleur utile à 200 °C [METABOLHEAT - National]</v>
      </c>
      <c r="AA752" t="str">
        <f t="shared" si="44"/>
        <v>Enfant</v>
      </c>
      <c r="AB752" t="s">
        <v>3980</v>
      </c>
      <c r="AC752" t="s">
        <v>3984</v>
      </c>
      <c r="AD752" t="s">
        <v>3988</v>
      </c>
    </row>
    <row r="753" spans="1:30" x14ac:dyDescent="0.3">
      <c r="A753">
        <v>4</v>
      </c>
      <c r="B753" t="s">
        <v>2899</v>
      </c>
      <c r="H753" t="s">
        <v>2267</v>
      </c>
      <c r="O753">
        <f>_xlfn.XLOOKUP($L753,Forman!$B:$B,Forman!H:H)</f>
        <v>0</v>
      </c>
      <c r="P753">
        <f>_xlfn.XLOOKUP($L753,Forman!$B:$B,Forman!I:I)</f>
        <v>0</v>
      </c>
      <c r="Q753">
        <f>_xlfn.XLOOKUP($L753,Forman!$B:$B,Forman!J:J)</f>
        <v>0</v>
      </c>
      <c r="R753">
        <f>_xlfn.XLOOKUP($L753,Forman!$B:$B,Forman!K:K)</f>
        <v>0</v>
      </c>
      <c r="S753">
        <f>_xlfn.XLOOKUP($L753,Forman!$B:$B,Forman!L:L)</f>
        <v>0</v>
      </c>
      <c r="T753">
        <f>_xlfn.XLOOKUP($L753,Forman!$B:$B,Forman!M:M)</f>
        <v>0</v>
      </c>
      <c r="U753">
        <f>_xlfn.XLOOKUP($L753,Forman!$B:$B,Forman!N:N)</f>
        <v>0</v>
      </c>
      <c r="V753">
        <f>_xlfn.XLOOKUP($L753,Forman!$B:$B,Forman!O:O)</f>
        <v>0</v>
      </c>
      <c r="W753">
        <f>_xlfn.XLOOKUP($L753,Forman!$B:$B,Forman!P:P)</f>
        <v>0</v>
      </c>
      <c r="X753" t="str">
        <f t="shared" si="42"/>
        <v xml:space="preserve"> [METABOLHEAT - National]</v>
      </c>
      <c r="Y753" t="str">
        <f t="shared" si="45"/>
        <v>Alimentation : Chaleur spécifique de procédé - Alimentation, boissons et tabac [METABOLHEAT - National]</v>
      </c>
      <c r="Z753" t="str">
        <f t="shared" si="43"/>
        <v xml:space="preserve"> [METABOLHEAT - National]</v>
      </c>
      <c r="AA753" t="str">
        <f t="shared" si="44"/>
        <v>Parent</v>
      </c>
    </row>
    <row r="754" spans="1:30" x14ac:dyDescent="0.3">
      <c r="A754">
        <v>5</v>
      </c>
      <c r="B754" t="s">
        <v>2900</v>
      </c>
      <c r="H754" t="s">
        <v>2268</v>
      </c>
      <c r="O754">
        <f>_xlfn.XLOOKUP($L754,Forman!$B:$B,Forman!H:H)</f>
        <v>0</v>
      </c>
      <c r="P754">
        <f>_xlfn.XLOOKUP($L754,Forman!$B:$B,Forman!I:I)</f>
        <v>0</v>
      </c>
      <c r="Q754">
        <f>_xlfn.XLOOKUP($L754,Forman!$B:$B,Forman!J:J)</f>
        <v>0</v>
      </c>
      <c r="R754">
        <f>_xlfn.XLOOKUP($L754,Forman!$B:$B,Forman!K:K)</f>
        <v>0</v>
      </c>
      <c r="S754">
        <f>_xlfn.XLOOKUP($L754,Forman!$B:$B,Forman!L:L)</f>
        <v>0</v>
      </c>
      <c r="T754">
        <f>_xlfn.XLOOKUP($L754,Forman!$B:$B,Forman!M:M)</f>
        <v>0</v>
      </c>
      <c r="U754">
        <f>_xlfn.XLOOKUP($L754,Forman!$B:$B,Forman!N:N)</f>
        <v>0</v>
      </c>
      <c r="V754">
        <f>_xlfn.XLOOKUP($L754,Forman!$B:$B,Forman!O:O)</f>
        <v>0</v>
      </c>
      <c r="W754">
        <f>_xlfn.XLOOKUP($L754,Forman!$B:$B,Forman!P:P)</f>
        <v>0</v>
      </c>
      <c r="X754" t="str">
        <f t="shared" si="42"/>
        <v xml:space="preserve"> [METABOLHEAT - National]</v>
      </c>
      <c r="Y754" t="str">
        <f t="shared" si="45"/>
        <v>Alimentation : Chaleur spécifique de procédé - Thermique - Alimentation : Chaleur spécifique de procédé - Alimentation, boissons et tabac [METABOLHEAT - National]</v>
      </c>
      <c r="Z754" t="str">
        <f t="shared" si="43"/>
        <v xml:space="preserve"> [METABOLHEAT - National]</v>
      </c>
      <c r="AA754" t="str">
        <f t="shared" si="44"/>
        <v>Parent</v>
      </c>
    </row>
    <row r="755" spans="1:30" x14ac:dyDescent="0.3">
      <c r="A755">
        <v>6</v>
      </c>
      <c r="B755" t="s">
        <v>2901</v>
      </c>
      <c r="H755" t="s">
        <v>1836</v>
      </c>
      <c r="I755" t="str">
        <f>'Correspondance produits'!$B$3</f>
        <v>Combustibles fossiles solides</v>
      </c>
      <c r="K755" t="s">
        <v>3204</v>
      </c>
      <c r="L755" t="s">
        <v>941</v>
      </c>
      <c r="M755" t="s">
        <v>1027</v>
      </c>
      <c r="O755">
        <f>_xlfn.XLOOKUP($L755,Forman!$B:$B,Forman!H:H)</f>
        <v>2.9999999999999996</v>
      </c>
      <c r="P755" t="str">
        <f>_xlfn.XLOOKUP($L755,Forman!$B:$B,Forman!I:I)</f>
        <v>Rejets gazeux à 150 °C [METABOLHEAT - National]</v>
      </c>
      <c r="Q755">
        <f>_xlfn.XLOOKUP($L755,Forman!$B:$B,Forman!J:J)</f>
        <v>0.23</v>
      </c>
      <c r="R755" t="str">
        <f>_xlfn.XLOOKUP($L755,Forman!$B:$B,Forman!K:K)</f>
        <v>Rejets gazeux à 100 °C [METABOLHEAT - National]</v>
      </c>
      <c r="S755">
        <f>_xlfn.XLOOKUP($L755,Forman!$B:$B,Forman!L:L)</f>
        <v>0.38</v>
      </c>
      <c r="T755" t="str">
        <f>_xlfn.XLOOKUP($L755,Forman!$B:$B,Forman!M:M)</f>
        <v>Rejets liquides à 85 °C [METABOLHEAT - National]</v>
      </c>
      <c r="U755">
        <f>_xlfn.XLOOKUP($L755,Forman!$B:$B,Forman!N:N)</f>
        <v>0.01</v>
      </c>
      <c r="V755" t="str">
        <f>_xlfn.XLOOKUP($L755,Forman!$B:$B,Forman!O:O)</f>
        <v>Rejets liquides à 50 °C [METABOLHEAT - National]</v>
      </c>
      <c r="W755">
        <f>_xlfn.XLOOKUP($L755,Forman!$B:$B,Forman!P:P)</f>
        <v>0.38</v>
      </c>
      <c r="X755" t="str">
        <f t="shared" si="42"/>
        <v>Combustibles fossiles solides [METABOLHEAT - National]</v>
      </c>
      <c r="Y755" t="str">
        <f t="shared" si="45"/>
        <v>Solides - Alimentation : Chaleur spécifique de procédé - Thermique - Alimentation : Chaleur spécifique de procédé - Alimentation, boissons et tabac [METABOLHEAT - National]</v>
      </c>
      <c r="Z755" t="str">
        <f t="shared" si="43"/>
        <v>Chaleur utile à 200 °C [METABOLHEAT - National]</v>
      </c>
      <c r="AA755" t="str">
        <f t="shared" si="44"/>
        <v>Enfant</v>
      </c>
      <c r="AB755" t="s">
        <v>3980</v>
      </c>
      <c r="AC755" t="s">
        <v>3983</v>
      </c>
      <c r="AD755" t="s">
        <v>3991</v>
      </c>
    </row>
    <row r="756" spans="1:30" x14ac:dyDescent="0.3">
      <c r="A756">
        <v>6</v>
      </c>
      <c r="B756" t="s">
        <v>2902</v>
      </c>
      <c r="H756" t="s">
        <v>1837</v>
      </c>
      <c r="I756" t="str">
        <f>'Correspondance produits'!$B$38</f>
        <v>Gaz de pétrole liquéfiés</v>
      </c>
      <c r="K756" t="s">
        <v>3204</v>
      </c>
      <c r="L756" t="s">
        <v>935</v>
      </c>
      <c r="M756" t="s">
        <v>1027</v>
      </c>
      <c r="O756">
        <f>_xlfn.XLOOKUP($L756,Forman!$B:$B,Forman!H:H)</f>
        <v>2.8999999999999995</v>
      </c>
      <c r="P756" t="str">
        <f>_xlfn.XLOOKUP($L756,Forman!$B:$B,Forman!I:I)</f>
        <v>Rejets gazeux à 200 °C [METABOLHEAT - National]</v>
      </c>
      <c r="Q756">
        <f>_xlfn.XLOOKUP($L756,Forman!$B:$B,Forman!J:J)</f>
        <v>0.95</v>
      </c>
      <c r="R756">
        <f>_xlfn.XLOOKUP($L756,Forman!$B:$B,Forman!K:K)</f>
        <v>0</v>
      </c>
      <c r="S756">
        <f>_xlfn.XLOOKUP($L756,Forman!$B:$B,Forman!L:L)</f>
        <v>0</v>
      </c>
      <c r="T756" t="str">
        <f>_xlfn.XLOOKUP($L756,Forman!$B:$B,Forman!M:M)</f>
        <v>Rejets liquides à 85 °C [METABOLHEAT - National]</v>
      </c>
      <c r="U756">
        <f>_xlfn.XLOOKUP($L756,Forman!$B:$B,Forman!N:N)</f>
        <v>0.05</v>
      </c>
      <c r="V756">
        <f>_xlfn.XLOOKUP($L756,Forman!$B:$B,Forman!O:O)</f>
        <v>0</v>
      </c>
      <c r="W756">
        <f>_xlfn.XLOOKUP($L756,Forman!$B:$B,Forman!P:P)</f>
        <v>0</v>
      </c>
      <c r="X756" t="str">
        <f t="shared" si="42"/>
        <v>Gaz de pétrole liquéfiés [METABOLHEAT - National]</v>
      </c>
      <c r="Y756" t="str">
        <f t="shared" si="45"/>
        <v>GPL - Alimentation : Chaleur spécifique de procédé - Thermique - Alimentation : Chaleur spécifique de procédé - Alimentation, boissons et tabac [METABOLHEAT - National]</v>
      </c>
      <c r="Z756" t="str">
        <f t="shared" si="43"/>
        <v>Chaleur utile à 200 °C [METABOLHEAT - National]</v>
      </c>
      <c r="AA756" t="str">
        <f t="shared" si="44"/>
        <v>Enfant</v>
      </c>
      <c r="AB756" t="s">
        <v>3980</v>
      </c>
      <c r="AC756" t="s">
        <v>3983</v>
      </c>
      <c r="AD756" t="s">
        <v>3991</v>
      </c>
    </row>
    <row r="757" spans="1:30" x14ac:dyDescent="0.3">
      <c r="A757">
        <v>6</v>
      </c>
      <c r="B757" t="s">
        <v>2903</v>
      </c>
      <c r="H757" t="s">
        <v>1838</v>
      </c>
      <c r="I757" t="str">
        <f>'Correspondance produits'!$B$161</f>
        <v>Diesel et biocarburants</v>
      </c>
      <c r="K757" t="s">
        <v>3204</v>
      </c>
      <c r="L757" t="s">
        <v>935</v>
      </c>
      <c r="M757" t="s">
        <v>1027</v>
      </c>
      <c r="O757">
        <f>_xlfn.XLOOKUP($L757,Forman!$B:$B,Forman!H:H)</f>
        <v>2.8999999999999995</v>
      </c>
      <c r="P757" t="str">
        <f>_xlfn.XLOOKUP($L757,Forman!$B:$B,Forman!I:I)</f>
        <v>Rejets gazeux à 200 °C [METABOLHEAT - National]</v>
      </c>
      <c r="Q757">
        <f>_xlfn.XLOOKUP($L757,Forman!$B:$B,Forman!J:J)</f>
        <v>0.95</v>
      </c>
      <c r="R757">
        <f>_xlfn.XLOOKUP($L757,Forman!$B:$B,Forman!K:K)</f>
        <v>0</v>
      </c>
      <c r="S757">
        <f>_xlfn.XLOOKUP($L757,Forman!$B:$B,Forman!L:L)</f>
        <v>0</v>
      </c>
      <c r="T757" t="str">
        <f>_xlfn.XLOOKUP($L757,Forman!$B:$B,Forman!M:M)</f>
        <v>Rejets liquides à 85 °C [METABOLHEAT - National]</v>
      </c>
      <c r="U757">
        <f>_xlfn.XLOOKUP($L757,Forman!$B:$B,Forman!N:N)</f>
        <v>0.05</v>
      </c>
      <c r="V757">
        <f>_xlfn.XLOOKUP($L757,Forman!$B:$B,Forman!O:O)</f>
        <v>0</v>
      </c>
      <c r="W757">
        <f>_xlfn.XLOOKUP($L757,Forman!$B:$B,Forman!P:P)</f>
        <v>0</v>
      </c>
      <c r="X757" t="str">
        <f t="shared" si="42"/>
        <v>Diesel et biocarburants [METABOLHEAT - National]</v>
      </c>
      <c r="Y757" t="str">
        <f t="shared" si="45"/>
        <v>Gazole et biocarburants liquides - Alimentation : Chaleur spécifique de procédé - Thermique - Alimentation : Chaleur spécifique de procédé - Alimentation, Boissons et tabac [METABOLHEAT - National]</v>
      </c>
      <c r="Z757" t="str">
        <f t="shared" si="43"/>
        <v>Chaleur utile à 200 °C [METABOLHEAT - National]</v>
      </c>
      <c r="AA757" t="str">
        <f t="shared" si="44"/>
        <v>Enfant</v>
      </c>
      <c r="AB757" t="s">
        <v>3980</v>
      </c>
      <c r="AC757" t="s">
        <v>3983</v>
      </c>
      <c r="AD757" t="s">
        <v>3991</v>
      </c>
    </row>
    <row r="758" spans="1:30" x14ac:dyDescent="0.3">
      <c r="A758">
        <v>6</v>
      </c>
      <c r="B758" t="s">
        <v>2904</v>
      </c>
      <c r="H758" t="s">
        <v>1839</v>
      </c>
      <c r="I758" t="str">
        <f>'Correspondance produits'!$B$46</f>
        <v>Fioul</v>
      </c>
      <c r="K758" t="s">
        <v>3204</v>
      </c>
      <c r="L758" t="s">
        <v>935</v>
      </c>
      <c r="M758" t="s">
        <v>1027</v>
      </c>
      <c r="O758">
        <f>_xlfn.XLOOKUP($L758,Forman!$B:$B,Forman!H:H)</f>
        <v>2.8999999999999995</v>
      </c>
      <c r="P758" t="str">
        <f>_xlfn.XLOOKUP($L758,Forman!$B:$B,Forman!I:I)</f>
        <v>Rejets gazeux à 200 °C [METABOLHEAT - National]</v>
      </c>
      <c r="Q758">
        <f>_xlfn.XLOOKUP($L758,Forman!$B:$B,Forman!J:J)</f>
        <v>0.95</v>
      </c>
      <c r="R758">
        <f>_xlfn.XLOOKUP($L758,Forman!$B:$B,Forman!K:K)</f>
        <v>0</v>
      </c>
      <c r="S758">
        <f>_xlfn.XLOOKUP($L758,Forman!$B:$B,Forman!L:L)</f>
        <v>0</v>
      </c>
      <c r="T758" t="str">
        <f>_xlfn.XLOOKUP($L758,Forman!$B:$B,Forman!M:M)</f>
        <v>Rejets liquides à 85 °C [METABOLHEAT - National]</v>
      </c>
      <c r="U758">
        <f>_xlfn.XLOOKUP($L758,Forman!$B:$B,Forman!N:N)</f>
        <v>0.05</v>
      </c>
      <c r="V758">
        <f>_xlfn.XLOOKUP($L758,Forman!$B:$B,Forman!O:O)</f>
        <v>0</v>
      </c>
      <c r="W758">
        <f>_xlfn.XLOOKUP($L758,Forman!$B:$B,Forman!P:P)</f>
        <v>0</v>
      </c>
      <c r="X758" t="str">
        <f t="shared" si="42"/>
        <v>Fioul [METABOLHEAT - National]</v>
      </c>
      <c r="Y758" t="str">
        <f t="shared" si="45"/>
        <v>Fioul - Alimentation : Chaleur industrielle - Thermique - Alimentation : Chaleur industrielle spécifique - Alimentation, boissons et tabac [METABOLHEAT - National]</v>
      </c>
      <c r="Z758" t="str">
        <f t="shared" si="43"/>
        <v>Chaleur utile à 200 °C [METABOLHEAT - National]</v>
      </c>
      <c r="AA758" t="str">
        <f t="shared" si="44"/>
        <v>Enfant</v>
      </c>
      <c r="AB758" t="s">
        <v>3980</v>
      </c>
      <c r="AC758" t="s">
        <v>3983</v>
      </c>
      <c r="AD758" t="s">
        <v>3991</v>
      </c>
    </row>
    <row r="759" spans="1:30" x14ac:dyDescent="0.3">
      <c r="A759">
        <v>6</v>
      </c>
      <c r="B759" t="s">
        <v>2905</v>
      </c>
      <c r="H759" t="s">
        <v>1840</v>
      </c>
      <c r="I759" t="str">
        <f>'Correspondance produits'!$B$152</f>
        <v>Gaz</v>
      </c>
      <c r="K759" t="s">
        <v>3204</v>
      </c>
      <c r="L759" t="s">
        <v>937</v>
      </c>
      <c r="M759" t="s">
        <v>1027</v>
      </c>
      <c r="O759">
        <f>_xlfn.XLOOKUP($L759,Forman!$B:$B,Forman!H:H)</f>
        <v>2.6</v>
      </c>
      <c r="P759" t="str">
        <f>_xlfn.XLOOKUP($L759,Forman!$B:$B,Forman!I:I)</f>
        <v>Rejets gazeux à 200 °C [METABOLHEAT - National]</v>
      </c>
      <c r="Q759">
        <f>_xlfn.XLOOKUP($L759,Forman!$B:$B,Forman!J:J)</f>
        <v>0.95</v>
      </c>
      <c r="R759">
        <f>_xlfn.XLOOKUP($L759,Forman!$B:$B,Forman!K:K)</f>
        <v>0</v>
      </c>
      <c r="S759">
        <f>_xlfn.XLOOKUP($L759,Forman!$B:$B,Forman!L:L)</f>
        <v>0</v>
      </c>
      <c r="T759" t="str">
        <f>_xlfn.XLOOKUP($L759,Forman!$B:$B,Forman!M:M)</f>
        <v>Rejets liquides à 85 °C [METABOLHEAT - National]</v>
      </c>
      <c r="U759">
        <f>_xlfn.XLOOKUP($L759,Forman!$B:$B,Forman!N:N)</f>
        <v>0.05</v>
      </c>
      <c r="V759">
        <f>_xlfn.XLOOKUP($L759,Forman!$B:$B,Forman!O:O)</f>
        <v>0</v>
      </c>
      <c r="W759">
        <f>_xlfn.XLOOKUP($L759,Forman!$B:$B,Forman!P:P)</f>
        <v>0</v>
      </c>
      <c r="X759" t="str">
        <f t="shared" si="42"/>
        <v>Gaz [METABOLHEAT - National]</v>
      </c>
      <c r="Y759" t="str">
        <f t="shared" si="45"/>
        <v>Gaz naturel et biogaz - Alimentation : Chaleur industrielle - Thermique - Alimentation : Chaleur industrielle spécifique - Alimentation, boissons et tabac [METABOLHEAT - National]</v>
      </c>
      <c r="Z759" t="str">
        <f t="shared" si="43"/>
        <v>Chaleur utile à 200 °C [METABOLHEAT - National]</v>
      </c>
      <c r="AA759" t="str">
        <f t="shared" si="44"/>
        <v>Enfant</v>
      </c>
      <c r="AB759" t="s">
        <v>3980</v>
      </c>
      <c r="AC759" t="s">
        <v>3983</v>
      </c>
      <c r="AD759" t="s">
        <v>3991</v>
      </c>
    </row>
    <row r="760" spans="1:30" x14ac:dyDescent="0.3">
      <c r="A760">
        <v>5</v>
      </c>
      <c r="B760" t="s">
        <v>2906</v>
      </c>
      <c r="H760" t="s">
        <v>1841</v>
      </c>
      <c r="I760" t="str">
        <f>'Correspondance produits'!$B$85</f>
        <v>Électricité</v>
      </c>
      <c r="K760" t="s">
        <v>3204</v>
      </c>
      <c r="L760" t="str">
        <f>Forman!$B$25</f>
        <v>Water heating</v>
      </c>
      <c r="M760" t="s">
        <v>1027</v>
      </c>
      <c r="O760">
        <f>_xlfn.XLOOKUP($L760,Forman!$B:$B,Forman!H:H)</f>
        <v>0</v>
      </c>
      <c r="P760">
        <f>_xlfn.XLOOKUP($L760,Forman!$B:$B,Forman!I:I)</f>
        <v>0</v>
      </c>
      <c r="Q760">
        <f>_xlfn.XLOOKUP($L760,Forman!$B:$B,Forman!J:J)</f>
        <v>0</v>
      </c>
      <c r="R760">
        <f>_xlfn.XLOOKUP($L760,Forman!$B:$B,Forman!K:K)</f>
        <v>0</v>
      </c>
      <c r="S760">
        <f>_xlfn.XLOOKUP($L760,Forman!$B:$B,Forman!L:L)</f>
        <v>0</v>
      </c>
      <c r="T760">
        <f>_xlfn.XLOOKUP($L760,Forman!$B:$B,Forman!M:M)</f>
        <v>0</v>
      </c>
      <c r="U760">
        <f>_xlfn.XLOOKUP($L760,Forman!$B:$B,Forman!N:N)</f>
        <v>0</v>
      </c>
      <c r="V760">
        <f>_xlfn.XLOOKUP($L760,Forman!$B:$B,Forman!O:O)</f>
        <v>0</v>
      </c>
      <c r="W760">
        <f>_xlfn.XLOOKUP($L760,Forman!$B:$B,Forman!P:P)</f>
        <v>0</v>
      </c>
      <c r="X760" t="str">
        <f t="shared" si="42"/>
        <v>Électricité [METABOLHEAT - National]</v>
      </c>
      <c r="Y760" t="str">
        <f t="shared" si="45"/>
        <v>Alimentation : Chaleur industrielle - Électrique - Alimentation : Chaleur industrielle spécifique - Alimentation, boissons et tabac [METABOLHEAT - National]</v>
      </c>
      <c r="Z760" t="str">
        <f t="shared" si="43"/>
        <v>Chaleur utile à 200 °C [METABOLHEAT - National]</v>
      </c>
      <c r="AA760" t="str">
        <f t="shared" si="44"/>
        <v>Enfant</v>
      </c>
      <c r="AB760" t="s">
        <v>3980</v>
      </c>
      <c r="AC760" t="s">
        <v>3983</v>
      </c>
      <c r="AD760" t="s">
        <v>3991</v>
      </c>
    </row>
    <row r="761" spans="1:30" x14ac:dyDescent="0.3">
      <c r="A761">
        <v>5</v>
      </c>
      <c r="B761" t="s">
        <v>2907</v>
      </c>
      <c r="H761" t="s">
        <v>1842</v>
      </c>
      <c r="I761" t="str">
        <f>'Correspondance produits'!$B$85</f>
        <v>Électricité</v>
      </c>
      <c r="K761" t="s">
        <v>3204</v>
      </c>
      <c r="L761" t="str">
        <f>Forman!$B$25</f>
        <v>Water heating</v>
      </c>
      <c r="M761" t="s">
        <v>1027</v>
      </c>
      <c r="O761">
        <f>_xlfn.XLOOKUP($L761,Forman!$B:$B,Forman!H:H)</f>
        <v>0</v>
      </c>
      <c r="P761">
        <f>_xlfn.XLOOKUP($L761,Forman!$B:$B,Forman!I:I)</f>
        <v>0</v>
      </c>
      <c r="Q761">
        <f>_xlfn.XLOOKUP($L761,Forman!$B:$B,Forman!J:J)</f>
        <v>0</v>
      </c>
      <c r="R761">
        <f>_xlfn.XLOOKUP($L761,Forman!$B:$B,Forman!K:K)</f>
        <v>0</v>
      </c>
      <c r="S761">
        <f>_xlfn.XLOOKUP($L761,Forman!$B:$B,Forman!L:L)</f>
        <v>0</v>
      </c>
      <c r="T761">
        <f>_xlfn.XLOOKUP($L761,Forman!$B:$B,Forman!M:M)</f>
        <v>0</v>
      </c>
      <c r="U761">
        <f>_xlfn.XLOOKUP($L761,Forman!$B:$B,Forman!N:N)</f>
        <v>0</v>
      </c>
      <c r="V761">
        <f>_xlfn.XLOOKUP($L761,Forman!$B:$B,Forman!O:O)</f>
        <v>0</v>
      </c>
      <c r="W761">
        <f>_xlfn.XLOOKUP($L761,Forman!$B:$B,Forman!P:P)</f>
        <v>0</v>
      </c>
      <c r="X761" t="str">
        <f t="shared" si="42"/>
        <v>Électricité [METABOLHEAT - National]</v>
      </c>
      <c r="Y761" t="str">
        <f t="shared" si="45"/>
        <v>Alimentation : Chaleur industrielle - Micro-ondes - Alimentation : Chaleur industrielle spécifique - Alimentation, boissons et tabac [METABOLHEAT - National]</v>
      </c>
      <c r="Z761" t="str">
        <f t="shared" si="43"/>
        <v>Chaleur utile à 200 °C [METABOLHEAT - National]</v>
      </c>
      <c r="AA761" t="str">
        <f t="shared" si="44"/>
        <v>Enfant</v>
      </c>
      <c r="AB761" t="s">
        <v>3980</v>
      </c>
      <c r="AC761" t="s">
        <v>3983</v>
      </c>
      <c r="AD761" t="s">
        <v>3991</v>
      </c>
    </row>
    <row r="762" spans="1:30" x14ac:dyDescent="0.3">
      <c r="A762">
        <v>4</v>
      </c>
      <c r="B762" t="s">
        <v>2908</v>
      </c>
      <c r="H762" t="s">
        <v>2269</v>
      </c>
      <c r="O762">
        <f>_xlfn.XLOOKUP($L762,Forman!$B:$B,Forman!H:H)</f>
        <v>0</v>
      </c>
      <c r="P762">
        <f>_xlfn.XLOOKUP($L762,Forman!$B:$B,Forman!I:I)</f>
        <v>0</v>
      </c>
      <c r="Q762">
        <f>_xlfn.XLOOKUP($L762,Forman!$B:$B,Forman!J:J)</f>
        <v>0</v>
      </c>
      <c r="R762">
        <f>_xlfn.XLOOKUP($L762,Forman!$B:$B,Forman!K:K)</f>
        <v>0</v>
      </c>
      <c r="S762">
        <f>_xlfn.XLOOKUP($L762,Forman!$B:$B,Forman!L:L)</f>
        <v>0</v>
      </c>
      <c r="T762">
        <f>_xlfn.XLOOKUP($L762,Forman!$B:$B,Forman!M:M)</f>
        <v>0</v>
      </c>
      <c r="U762">
        <f>_xlfn.XLOOKUP($L762,Forman!$B:$B,Forman!N:N)</f>
        <v>0</v>
      </c>
      <c r="V762">
        <f>_xlfn.XLOOKUP($L762,Forman!$B:$B,Forman!O:O)</f>
        <v>0</v>
      </c>
      <c r="W762">
        <f>_xlfn.XLOOKUP($L762,Forman!$B:$B,Forman!P:P)</f>
        <v>0</v>
      </c>
      <c r="X762" t="str">
        <f t="shared" si="42"/>
        <v xml:space="preserve"> [METABOLHEAT - National]</v>
      </c>
      <c r="Y762" t="str">
        <f t="shared" si="45"/>
        <v>Alimentation : Traitement à la vapeur - Alimentation, boissons et tabac [METABOLHEAT - National]</v>
      </c>
      <c r="Z762" t="str">
        <f t="shared" si="43"/>
        <v xml:space="preserve"> [METABOLHEAT - National]</v>
      </c>
      <c r="AA762" t="str">
        <f t="shared" si="44"/>
        <v>Parent</v>
      </c>
    </row>
    <row r="763" spans="1:30" x14ac:dyDescent="0.3">
      <c r="A763">
        <v>5</v>
      </c>
      <c r="B763" t="s">
        <v>2909</v>
      </c>
      <c r="H763" t="s">
        <v>1843</v>
      </c>
      <c r="I763" t="str">
        <f>'Correspondance produits'!$B$3</f>
        <v>Combustibles fossiles solides</v>
      </c>
      <c r="K763" t="s">
        <v>3204</v>
      </c>
      <c r="L763" t="s">
        <v>941</v>
      </c>
      <c r="M763" t="s">
        <v>1027</v>
      </c>
      <c r="O763">
        <f>_xlfn.XLOOKUP($L763,Forman!$B:$B,Forman!H:H)</f>
        <v>2.9999999999999996</v>
      </c>
      <c r="P763" t="str">
        <f>_xlfn.XLOOKUP($L763,Forman!$B:$B,Forman!I:I)</f>
        <v>Rejets gazeux à 150 °C [METABOLHEAT - National]</v>
      </c>
      <c r="Q763">
        <f>_xlfn.XLOOKUP($L763,Forman!$B:$B,Forman!J:J)</f>
        <v>0.23</v>
      </c>
      <c r="R763" t="str">
        <f>_xlfn.XLOOKUP($L763,Forman!$B:$B,Forman!K:K)</f>
        <v>Rejets gazeux à 100 °C [METABOLHEAT - National]</v>
      </c>
      <c r="S763">
        <f>_xlfn.XLOOKUP($L763,Forman!$B:$B,Forman!L:L)</f>
        <v>0.38</v>
      </c>
      <c r="T763" t="str">
        <f>_xlfn.XLOOKUP($L763,Forman!$B:$B,Forman!M:M)</f>
        <v>Rejets liquides à 85 °C [METABOLHEAT - National]</v>
      </c>
      <c r="U763">
        <f>_xlfn.XLOOKUP($L763,Forman!$B:$B,Forman!N:N)</f>
        <v>0.01</v>
      </c>
      <c r="V763" t="str">
        <f>_xlfn.XLOOKUP($L763,Forman!$B:$B,Forman!O:O)</f>
        <v>Rejets liquides à 50 °C [METABOLHEAT - National]</v>
      </c>
      <c r="W763">
        <f>_xlfn.XLOOKUP($L763,Forman!$B:$B,Forman!P:P)</f>
        <v>0.38</v>
      </c>
      <c r="X763" t="str">
        <f t="shared" si="42"/>
        <v>Combustibles fossiles solides [METABOLHEAT - National]</v>
      </c>
      <c r="Y763" t="str">
        <f t="shared" si="45"/>
        <v>Solides - Alimentation : Traitement à la vapeur - Alimentation, boissons et tabac [METABOLHEAT - National]</v>
      </c>
      <c r="Z763" t="str">
        <f t="shared" si="43"/>
        <v>Chaleur utile à 200 °C [METABOLHEAT - National]</v>
      </c>
      <c r="AA763" t="str">
        <f t="shared" si="44"/>
        <v>Enfant</v>
      </c>
      <c r="AB763" t="s">
        <v>3980</v>
      </c>
      <c r="AC763" t="s">
        <v>3983</v>
      </c>
      <c r="AD763" t="s">
        <v>3991</v>
      </c>
    </row>
    <row r="764" spans="1:30" x14ac:dyDescent="0.3">
      <c r="A764">
        <v>5</v>
      </c>
      <c r="B764" t="s">
        <v>2910</v>
      </c>
      <c r="H764" t="s">
        <v>2125</v>
      </c>
      <c r="I764" t="str">
        <f>'Correspondance produits'!$B$36</f>
        <v>Gaz de raffinerie</v>
      </c>
      <c r="K764" t="s">
        <v>3204</v>
      </c>
      <c r="L764" t="s">
        <v>937</v>
      </c>
      <c r="M764" t="s">
        <v>1027</v>
      </c>
      <c r="O764">
        <f>_xlfn.XLOOKUP($L764,Forman!$B:$B,Forman!H:H)</f>
        <v>2.6</v>
      </c>
      <c r="P764" t="str">
        <f>_xlfn.XLOOKUP($L764,Forman!$B:$B,Forman!I:I)</f>
        <v>Rejets gazeux à 200 °C [METABOLHEAT - National]</v>
      </c>
      <c r="Q764">
        <f>_xlfn.XLOOKUP($L764,Forman!$B:$B,Forman!J:J)</f>
        <v>0.95</v>
      </c>
      <c r="R764">
        <f>_xlfn.XLOOKUP($L764,Forman!$B:$B,Forman!K:K)</f>
        <v>0</v>
      </c>
      <c r="S764">
        <f>_xlfn.XLOOKUP($L764,Forman!$B:$B,Forman!L:L)</f>
        <v>0</v>
      </c>
      <c r="T764" t="str">
        <f>_xlfn.XLOOKUP($L764,Forman!$B:$B,Forman!M:M)</f>
        <v>Rejets liquides à 85 °C [METABOLHEAT - National]</v>
      </c>
      <c r="U764">
        <f>_xlfn.XLOOKUP($L764,Forman!$B:$B,Forman!N:N)</f>
        <v>0.05</v>
      </c>
      <c r="V764">
        <f>_xlfn.XLOOKUP($L764,Forman!$B:$B,Forman!O:O)</f>
        <v>0</v>
      </c>
      <c r="W764">
        <f>_xlfn.XLOOKUP($L764,Forman!$B:$B,Forman!P:P)</f>
        <v>0</v>
      </c>
      <c r="X764" t="str">
        <f t="shared" si="42"/>
        <v>Gaz de raffinerie [METABOLHEAT - National]</v>
      </c>
      <c r="Y764" t="str">
        <f t="shared" si="45"/>
        <v>Gaz de raffinerie - Alimentation : Traitement à la vapeur - Alimentation, boissons et tabac [METABOLHEAT - National]</v>
      </c>
      <c r="Z764" t="str">
        <f t="shared" si="43"/>
        <v>Chaleur utile à 200 °C [METABOLHEAT - National]</v>
      </c>
      <c r="AA764" t="str">
        <f t="shared" si="44"/>
        <v>Enfant</v>
      </c>
      <c r="AB764" t="s">
        <v>3980</v>
      </c>
      <c r="AC764" t="s">
        <v>3983</v>
      </c>
      <c r="AD764" t="s">
        <v>3991</v>
      </c>
    </row>
    <row r="765" spans="1:30" x14ac:dyDescent="0.3">
      <c r="A765">
        <v>5</v>
      </c>
      <c r="B765" t="s">
        <v>2911</v>
      </c>
      <c r="H765" t="s">
        <v>1844</v>
      </c>
      <c r="I765" t="str">
        <f>'Correspondance produits'!$B$38</f>
        <v>Gaz de pétrole liquéfiés</v>
      </c>
      <c r="K765" t="s">
        <v>3204</v>
      </c>
      <c r="L765" t="s">
        <v>935</v>
      </c>
      <c r="M765" t="s">
        <v>1027</v>
      </c>
      <c r="O765">
        <f>_xlfn.XLOOKUP($L765,Forman!$B:$B,Forman!H:H)</f>
        <v>2.8999999999999995</v>
      </c>
      <c r="P765" t="str">
        <f>_xlfn.XLOOKUP($L765,Forman!$B:$B,Forman!I:I)</f>
        <v>Rejets gazeux à 200 °C [METABOLHEAT - National]</v>
      </c>
      <c r="Q765">
        <f>_xlfn.XLOOKUP($L765,Forman!$B:$B,Forman!J:J)</f>
        <v>0.95</v>
      </c>
      <c r="R765">
        <f>_xlfn.XLOOKUP($L765,Forman!$B:$B,Forman!K:K)</f>
        <v>0</v>
      </c>
      <c r="S765">
        <f>_xlfn.XLOOKUP($L765,Forman!$B:$B,Forman!L:L)</f>
        <v>0</v>
      </c>
      <c r="T765" t="str">
        <f>_xlfn.XLOOKUP($L765,Forman!$B:$B,Forman!M:M)</f>
        <v>Rejets liquides à 85 °C [METABOLHEAT - National]</v>
      </c>
      <c r="U765">
        <f>_xlfn.XLOOKUP($L765,Forman!$B:$B,Forman!N:N)</f>
        <v>0.05</v>
      </c>
      <c r="V765">
        <f>_xlfn.XLOOKUP($L765,Forman!$B:$B,Forman!O:O)</f>
        <v>0</v>
      </c>
      <c r="W765">
        <f>_xlfn.XLOOKUP($L765,Forman!$B:$B,Forman!P:P)</f>
        <v>0</v>
      </c>
      <c r="X765" t="str">
        <f t="shared" si="42"/>
        <v>Gaz de pétrole liquéfiés [METABOLHEAT - National]</v>
      </c>
      <c r="Y765" t="str">
        <f t="shared" si="45"/>
        <v>GPL - Alimentation : Traitement à la vapeur - Alimentation, boissons et tabac [METABOLHEAT - National]</v>
      </c>
      <c r="Z765" t="str">
        <f t="shared" si="43"/>
        <v>Chaleur utile à 200 °C [METABOLHEAT - National]</v>
      </c>
      <c r="AA765" t="str">
        <f t="shared" si="44"/>
        <v>Enfant</v>
      </c>
      <c r="AB765" t="s">
        <v>3980</v>
      </c>
      <c r="AC765" t="s">
        <v>3983</v>
      </c>
      <c r="AD765" t="s">
        <v>3991</v>
      </c>
    </row>
    <row r="766" spans="1:30" x14ac:dyDescent="0.3">
      <c r="A766">
        <v>5</v>
      </c>
      <c r="B766" t="s">
        <v>2912</v>
      </c>
      <c r="H766" t="s">
        <v>1845</v>
      </c>
      <c r="I766" t="str">
        <f>'Correspondance produits'!$B$161</f>
        <v>Diesel et biocarburants</v>
      </c>
      <c r="K766" t="s">
        <v>3204</v>
      </c>
      <c r="L766" t="s">
        <v>935</v>
      </c>
      <c r="M766" t="s">
        <v>1027</v>
      </c>
      <c r="O766">
        <f>_xlfn.XLOOKUP($L766,Forman!$B:$B,Forman!H:H)</f>
        <v>2.8999999999999995</v>
      </c>
      <c r="P766" t="str">
        <f>_xlfn.XLOOKUP($L766,Forman!$B:$B,Forman!I:I)</f>
        <v>Rejets gazeux à 200 °C [METABOLHEAT - National]</v>
      </c>
      <c r="Q766">
        <f>_xlfn.XLOOKUP($L766,Forman!$B:$B,Forman!J:J)</f>
        <v>0.95</v>
      </c>
      <c r="R766">
        <f>_xlfn.XLOOKUP($L766,Forman!$B:$B,Forman!K:K)</f>
        <v>0</v>
      </c>
      <c r="S766">
        <f>_xlfn.XLOOKUP($L766,Forman!$B:$B,Forman!L:L)</f>
        <v>0</v>
      </c>
      <c r="T766" t="str">
        <f>_xlfn.XLOOKUP($L766,Forman!$B:$B,Forman!M:M)</f>
        <v>Rejets liquides à 85 °C [METABOLHEAT - National]</v>
      </c>
      <c r="U766">
        <f>_xlfn.XLOOKUP($L766,Forman!$B:$B,Forman!N:N)</f>
        <v>0.05</v>
      </c>
      <c r="V766">
        <f>_xlfn.XLOOKUP($L766,Forman!$B:$B,Forman!O:O)</f>
        <v>0</v>
      </c>
      <c r="W766">
        <f>_xlfn.XLOOKUP($L766,Forman!$B:$B,Forman!P:P)</f>
        <v>0</v>
      </c>
      <c r="X766" t="str">
        <f t="shared" si="42"/>
        <v>Diesel et biocarburants [METABOLHEAT - National]</v>
      </c>
      <c r="Y766" t="str">
        <f t="shared" si="45"/>
        <v>Gazole et biocarburants liquides - Alimentation : Traitement à la vapeur - Alimentation, boissons et tabac [METABOLHEAT - National]</v>
      </c>
      <c r="Z766" t="str">
        <f t="shared" si="43"/>
        <v>Chaleur utile à 200 °C [METABOLHEAT - National]</v>
      </c>
      <c r="AA766" t="str">
        <f t="shared" si="44"/>
        <v>Enfant</v>
      </c>
      <c r="AB766" t="s">
        <v>3980</v>
      </c>
      <c r="AC766" t="s">
        <v>3983</v>
      </c>
      <c r="AD766" t="s">
        <v>3991</v>
      </c>
    </row>
    <row r="767" spans="1:30" x14ac:dyDescent="0.3">
      <c r="A767">
        <v>5</v>
      </c>
      <c r="B767" t="s">
        <v>2913</v>
      </c>
      <c r="H767" t="s">
        <v>1846</v>
      </c>
      <c r="I767" t="str">
        <f>'Correspondance produits'!$B$46</f>
        <v>Fioul</v>
      </c>
      <c r="K767" t="s">
        <v>3204</v>
      </c>
      <c r="L767" t="s">
        <v>935</v>
      </c>
      <c r="M767" t="s">
        <v>1027</v>
      </c>
      <c r="O767">
        <f>_xlfn.XLOOKUP($L767,Forman!$B:$B,Forman!H:H)</f>
        <v>2.8999999999999995</v>
      </c>
      <c r="P767" t="str">
        <f>_xlfn.XLOOKUP($L767,Forman!$B:$B,Forman!I:I)</f>
        <v>Rejets gazeux à 200 °C [METABOLHEAT - National]</v>
      </c>
      <c r="Q767">
        <f>_xlfn.XLOOKUP($L767,Forman!$B:$B,Forman!J:J)</f>
        <v>0.95</v>
      </c>
      <c r="R767">
        <f>_xlfn.XLOOKUP($L767,Forman!$B:$B,Forman!K:K)</f>
        <v>0</v>
      </c>
      <c r="S767">
        <f>_xlfn.XLOOKUP($L767,Forman!$B:$B,Forman!L:L)</f>
        <v>0</v>
      </c>
      <c r="T767" t="str">
        <f>_xlfn.XLOOKUP($L767,Forman!$B:$B,Forman!M:M)</f>
        <v>Rejets liquides à 85 °C [METABOLHEAT - National]</v>
      </c>
      <c r="U767">
        <f>_xlfn.XLOOKUP($L767,Forman!$B:$B,Forman!N:N)</f>
        <v>0.05</v>
      </c>
      <c r="V767">
        <f>_xlfn.XLOOKUP($L767,Forman!$B:$B,Forman!O:O)</f>
        <v>0</v>
      </c>
      <c r="W767">
        <f>_xlfn.XLOOKUP($L767,Forman!$B:$B,Forman!P:P)</f>
        <v>0</v>
      </c>
      <c r="X767" t="str">
        <f t="shared" si="42"/>
        <v>Fioul [METABOLHEAT - National]</v>
      </c>
      <c r="Y767" t="str">
        <f t="shared" si="45"/>
        <v>Fioul - Alimentation : Traitement à la vapeur - Alimentation, boissons et tabac [METABOLHEAT - National]</v>
      </c>
      <c r="Z767" t="str">
        <f t="shared" si="43"/>
        <v>Chaleur utile à 200 °C [METABOLHEAT - National]</v>
      </c>
      <c r="AA767" t="str">
        <f t="shared" si="44"/>
        <v>Enfant</v>
      </c>
      <c r="AB767" t="s">
        <v>3980</v>
      </c>
      <c r="AC767" t="s">
        <v>3983</v>
      </c>
      <c r="AD767" t="s">
        <v>3991</v>
      </c>
    </row>
    <row r="768" spans="1:30" x14ac:dyDescent="0.3">
      <c r="A768">
        <v>5</v>
      </c>
      <c r="B768" t="s">
        <v>2914</v>
      </c>
      <c r="H768" t="s">
        <v>1847</v>
      </c>
      <c r="I768" t="str">
        <f>'Correspondance produits'!$B$169</f>
        <v>Autres carburants</v>
      </c>
      <c r="K768" t="s">
        <v>3204</v>
      </c>
      <c r="L768" t="s">
        <v>935</v>
      </c>
      <c r="M768" t="s">
        <v>1027</v>
      </c>
      <c r="O768">
        <f>_xlfn.XLOOKUP($L768,Forman!$B:$B,Forman!H:H)</f>
        <v>2.8999999999999995</v>
      </c>
      <c r="P768" t="str">
        <f>_xlfn.XLOOKUP($L768,Forman!$B:$B,Forman!I:I)</f>
        <v>Rejets gazeux à 200 °C [METABOLHEAT - National]</v>
      </c>
      <c r="Q768">
        <f>_xlfn.XLOOKUP($L768,Forman!$B:$B,Forman!J:J)</f>
        <v>0.95</v>
      </c>
      <c r="R768">
        <f>_xlfn.XLOOKUP($L768,Forman!$B:$B,Forman!K:K)</f>
        <v>0</v>
      </c>
      <c r="S768">
        <f>_xlfn.XLOOKUP($L768,Forman!$B:$B,Forman!L:L)</f>
        <v>0</v>
      </c>
      <c r="T768" t="str">
        <f>_xlfn.XLOOKUP($L768,Forman!$B:$B,Forman!M:M)</f>
        <v>Rejets liquides à 85 °C [METABOLHEAT - National]</v>
      </c>
      <c r="U768">
        <f>_xlfn.XLOOKUP($L768,Forman!$B:$B,Forman!N:N)</f>
        <v>0.05</v>
      </c>
      <c r="V768">
        <f>_xlfn.XLOOKUP($L768,Forman!$B:$B,Forman!O:O)</f>
        <v>0</v>
      </c>
      <c r="W768">
        <f>_xlfn.XLOOKUP($L768,Forman!$B:$B,Forman!P:P)</f>
        <v>0</v>
      </c>
      <c r="X768" t="str">
        <f t="shared" si="42"/>
        <v>Autres carburants [METABOLHEAT - National]</v>
      </c>
      <c r="Y768" t="str">
        <f t="shared" si="45"/>
        <v>Autres liquides - Alimentation : Traitement à la vapeur - Alimentation, boissons et tabac [METABOLHEAT - National]</v>
      </c>
      <c r="Z768" t="str">
        <f t="shared" si="43"/>
        <v>Chaleur utile à 200 °C [METABOLHEAT - National]</v>
      </c>
      <c r="AA768" t="str">
        <f t="shared" si="44"/>
        <v>Enfant</v>
      </c>
      <c r="AB768" t="s">
        <v>3980</v>
      </c>
      <c r="AC768" t="s">
        <v>3983</v>
      </c>
      <c r="AD768" t="s">
        <v>3991</v>
      </c>
    </row>
    <row r="769" spans="1:30" x14ac:dyDescent="0.3">
      <c r="A769">
        <v>5</v>
      </c>
      <c r="B769" t="s">
        <v>2915</v>
      </c>
      <c r="H769" t="s">
        <v>1848</v>
      </c>
      <c r="I769" t="str">
        <f>'Correspondance produits'!$B$152</f>
        <v>Gaz</v>
      </c>
      <c r="K769" t="s">
        <v>3204</v>
      </c>
      <c r="L769" t="s">
        <v>937</v>
      </c>
      <c r="M769" t="s">
        <v>1027</v>
      </c>
      <c r="O769">
        <f>_xlfn.XLOOKUP($L769,Forman!$B:$B,Forman!H:H)</f>
        <v>2.6</v>
      </c>
      <c r="P769" t="str">
        <f>_xlfn.XLOOKUP($L769,Forman!$B:$B,Forman!I:I)</f>
        <v>Rejets gazeux à 200 °C [METABOLHEAT - National]</v>
      </c>
      <c r="Q769">
        <f>_xlfn.XLOOKUP($L769,Forman!$B:$B,Forman!J:J)</f>
        <v>0.95</v>
      </c>
      <c r="R769">
        <f>_xlfn.XLOOKUP($L769,Forman!$B:$B,Forman!K:K)</f>
        <v>0</v>
      </c>
      <c r="S769">
        <f>_xlfn.XLOOKUP($L769,Forman!$B:$B,Forman!L:L)</f>
        <v>0</v>
      </c>
      <c r="T769" t="str">
        <f>_xlfn.XLOOKUP($L769,Forman!$B:$B,Forman!M:M)</f>
        <v>Rejets liquides à 85 °C [METABOLHEAT - National]</v>
      </c>
      <c r="U769">
        <f>_xlfn.XLOOKUP($L769,Forman!$B:$B,Forman!N:N)</f>
        <v>0.05</v>
      </c>
      <c r="V769">
        <f>_xlfn.XLOOKUP($L769,Forman!$B:$B,Forman!O:O)</f>
        <v>0</v>
      </c>
      <c r="W769">
        <f>_xlfn.XLOOKUP($L769,Forman!$B:$B,Forman!P:P)</f>
        <v>0</v>
      </c>
      <c r="X769" t="str">
        <f t="shared" si="42"/>
        <v>Gaz [METABOLHEAT - National]</v>
      </c>
      <c r="Y769" t="str">
        <f t="shared" si="45"/>
        <v>Gaz naturel et biogaz - Alimentation : Traitement à la vapeur - Alimentation, boissons et tabac [METABOLHEAT - National]</v>
      </c>
      <c r="Z769" t="str">
        <f t="shared" si="43"/>
        <v>Chaleur utile à 200 °C [METABOLHEAT - National]</v>
      </c>
      <c r="AA769" t="str">
        <f t="shared" si="44"/>
        <v>Enfant</v>
      </c>
      <c r="AB769" t="s">
        <v>3980</v>
      </c>
      <c r="AC769" t="s">
        <v>3983</v>
      </c>
      <c r="AD769" t="s">
        <v>3991</v>
      </c>
    </row>
    <row r="770" spans="1:30" x14ac:dyDescent="0.3">
      <c r="A770">
        <v>5</v>
      </c>
      <c r="B770" t="s">
        <v>2916</v>
      </c>
      <c r="H770" t="s">
        <v>2126</v>
      </c>
      <c r="I770" t="str">
        <f>'Correspondance produits'!$B$18</f>
        <v>Gaz manufacturés</v>
      </c>
      <c r="K770" t="s">
        <v>3204</v>
      </c>
      <c r="L770" t="s">
        <v>937</v>
      </c>
      <c r="M770" t="s">
        <v>1027</v>
      </c>
      <c r="O770">
        <f>_xlfn.XLOOKUP($L770,Forman!$B:$B,Forman!H:H)</f>
        <v>2.6</v>
      </c>
      <c r="P770" t="str">
        <f>_xlfn.XLOOKUP($L770,Forman!$B:$B,Forman!I:I)</f>
        <v>Rejets gazeux à 200 °C [METABOLHEAT - National]</v>
      </c>
      <c r="Q770">
        <f>_xlfn.XLOOKUP($L770,Forman!$B:$B,Forman!J:J)</f>
        <v>0.95</v>
      </c>
      <c r="R770">
        <f>_xlfn.XLOOKUP($L770,Forman!$B:$B,Forman!K:K)</f>
        <v>0</v>
      </c>
      <c r="S770">
        <f>_xlfn.XLOOKUP($L770,Forman!$B:$B,Forman!L:L)</f>
        <v>0</v>
      </c>
      <c r="T770" t="str">
        <f>_xlfn.XLOOKUP($L770,Forman!$B:$B,Forman!M:M)</f>
        <v>Rejets liquides à 85 °C [METABOLHEAT - National]</v>
      </c>
      <c r="U770">
        <f>_xlfn.XLOOKUP($L770,Forman!$B:$B,Forman!N:N)</f>
        <v>0.05</v>
      </c>
      <c r="V770">
        <f>_xlfn.XLOOKUP($L770,Forman!$B:$B,Forman!O:O)</f>
        <v>0</v>
      </c>
      <c r="W770">
        <f>_xlfn.XLOOKUP($L770,Forman!$B:$B,Forman!P:P)</f>
        <v>0</v>
      </c>
      <c r="X770" t="str">
        <f t="shared" si="42"/>
        <v>Gaz manufacturés [METABOLHEAT - National]</v>
      </c>
      <c r="Y770" t="str">
        <f t="shared" si="45"/>
        <v>Gaz dérivés - Alimentation : Traitement à la vapeur - Alimentation, boissons et tabac Tabac [METABOLHEAT - National]</v>
      </c>
      <c r="Z770" t="str">
        <f t="shared" si="43"/>
        <v>Chaleur utile à 200 °C [METABOLHEAT - National]</v>
      </c>
      <c r="AA770" t="str">
        <f t="shared" si="44"/>
        <v>Enfant</v>
      </c>
      <c r="AB770" t="s">
        <v>3980</v>
      </c>
      <c r="AC770" t="s">
        <v>3983</v>
      </c>
      <c r="AD770" t="s">
        <v>3991</v>
      </c>
    </row>
    <row r="771" spans="1:30" x14ac:dyDescent="0.3">
      <c r="A771">
        <v>5</v>
      </c>
      <c r="B771" t="s">
        <v>2917</v>
      </c>
      <c r="H771" t="s">
        <v>1849</v>
      </c>
      <c r="I771" t="str">
        <f>'Correspondance produits'!$B$164</f>
        <v>Biomasse solide et déchets</v>
      </c>
      <c r="K771" t="s">
        <v>3204</v>
      </c>
      <c r="L771" t="str">
        <f>Forman!$B$20</f>
        <v>Biomass burner</v>
      </c>
      <c r="M771" t="s">
        <v>1027</v>
      </c>
      <c r="O771">
        <f>_xlfn.XLOOKUP($L771,Forman!$B:$B,Forman!H:H)</f>
        <v>5.6000000000000005</v>
      </c>
      <c r="P771" t="str">
        <f>_xlfn.XLOOKUP($L771,Forman!$B:$B,Forman!I:I)</f>
        <v>Rejets gazeux à 150 °C [METABOLHEAT - National]</v>
      </c>
      <c r="Q771">
        <f>_xlfn.XLOOKUP($L771,Forman!$B:$B,Forman!J:J)</f>
        <v>0.8</v>
      </c>
      <c r="R771">
        <f>_xlfn.XLOOKUP($L771,Forman!$B:$B,Forman!K:K)</f>
        <v>0</v>
      </c>
      <c r="S771">
        <f>_xlfn.XLOOKUP($L771,Forman!$B:$B,Forman!L:L)</f>
        <v>0</v>
      </c>
      <c r="T771" t="str">
        <f>_xlfn.XLOOKUP($L771,Forman!$B:$B,Forman!M:M)</f>
        <v>Rejets liquides à 85 °C [METABOLHEAT - National]</v>
      </c>
      <c r="U771">
        <f>_xlfn.XLOOKUP($L771,Forman!$B:$B,Forman!N:N)</f>
        <v>0.2</v>
      </c>
      <c r="V771">
        <f>_xlfn.XLOOKUP($L771,Forman!$B:$B,Forman!O:O)</f>
        <v>0</v>
      </c>
      <c r="W771">
        <f>_xlfn.XLOOKUP($L771,Forman!$B:$B,Forman!P:P)</f>
        <v>0</v>
      </c>
      <c r="X771" t="str">
        <f t="shared" si="42"/>
        <v>Biomasse solide et déchets [METABOLHEAT - National]</v>
      </c>
      <c r="Y771" t="str">
        <f t="shared" si="45"/>
        <v>Biomasse et déchets - Alimentation : Traitement à la vapeur - Alimentation, boissons et tabac [METABOLHEAT - National]</v>
      </c>
      <c r="Z771" t="str">
        <f t="shared" si="43"/>
        <v>Chaleur utile à 200 °C [METABOLHEAT - National]</v>
      </c>
      <c r="AA771" t="str">
        <f t="shared" si="44"/>
        <v>Enfant</v>
      </c>
      <c r="AB771" t="s">
        <v>3980</v>
      </c>
      <c r="AC771" t="s">
        <v>3983</v>
      </c>
      <c r="AD771" t="s">
        <v>3991</v>
      </c>
    </row>
    <row r="772" spans="1:30" x14ac:dyDescent="0.3">
      <c r="A772">
        <v>5</v>
      </c>
      <c r="B772" t="s">
        <v>2918</v>
      </c>
      <c r="H772" t="s">
        <v>1850</v>
      </c>
      <c r="I772" t="str">
        <f>'Correspondance produits'!$B$84</f>
        <v>Chaleur réseau</v>
      </c>
      <c r="K772" t="s">
        <v>3204</v>
      </c>
      <c r="L772" t="s">
        <v>939</v>
      </c>
      <c r="M772" t="s">
        <v>1027</v>
      </c>
      <c r="O772">
        <f>_xlfn.XLOOKUP($L772,Forman!$B:$B,Forman!H:H)</f>
        <v>2.117647058823529</v>
      </c>
      <c r="P772">
        <f>_xlfn.XLOOKUP($L772,Forman!$B:$B,Forman!I:I)</f>
        <v>0</v>
      </c>
      <c r="Q772">
        <f>_xlfn.XLOOKUP($L772,Forman!$B:$B,Forman!J:J)</f>
        <v>0</v>
      </c>
      <c r="R772">
        <f>_xlfn.XLOOKUP($L772,Forman!$B:$B,Forman!K:K)</f>
        <v>0</v>
      </c>
      <c r="S772">
        <f>_xlfn.XLOOKUP($L772,Forman!$B:$B,Forman!L:L)</f>
        <v>0</v>
      </c>
      <c r="T772" t="str">
        <f>_xlfn.XLOOKUP($L772,Forman!$B:$B,Forman!M:M)</f>
        <v>Rejets liquides à 50 °C [METABOLHEAT - National]</v>
      </c>
      <c r="U772">
        <f>_xlfn.XLOOKUP($L772,Forman!$B:$B,Forman!N:N)</f>
        <v>1</v>
      </c>
      <c r="V772">
        <f>_xlfn.XLOOKUP($L772,Forman!$B:$B,Forman!O:O)</f>
        <v>0</v>
      </c>
      <c r="W772">
        <f>_xlfn.XLOOKUP($L772,Forman!$B:$B,Forman!P:P)</f>
        <v>0</v>
      </c>
      <c r="X772" t="str">
        <f t="shared" si="42"/>
        <v>Chaleur réseau [METABOLHEAT - National]</v>
      </c>
      <c r="Y772" t="str">
        <f t="shared" si="45"/>
        <v>Vapeur distribuée - Alimentation : Traitement à la vapeur - Alimentation, boissons et tabac [METABOLHEAT - National]</v>
      </c>
      <c r="Z772" t="str">
        <f t="shared" si="43"/>
        <v>Chaleur utile à 200 °C [METABOLHEAT - National]</v>
      </c>
      <c r="AA772" t="str">
        <f t="shared" si="44"/>
        <v>Enfant</v>
      </c>
      <c r="AB772" t="s">
        <v>3980</v>
      </c>
      <c r="AC772" t="s">
        <v>3983</v>
      </c>
      <c r="AD772" t="s">
        <v>3991</v>
      </c>
    </row>
    <row r="773" spans="1:30" x14ac:dyDescent="0.3">
      <c r="A773">
        <v>4</v>
      </c>
      <c r="B773" t="s">
        <v>2919</v>
      </c>
      <c r="H773" t="s">
        <v>2270</v>
      </c>
      <c r="O773">
        <f>_xlfn.XLOOKUP($L773,Forman!$B:$B,Forman!H:H)</f>
        <v>0</v>
      </c>
      <c r="P773">
        <f>_xlfn.XLOOKUP($L773,Forman!$B:$B,Forman!I:I)</f>
        <v>0</v>
      </c>
      <c r="Q773">
        <f>_xlfn.XLOOKUP($L773,Forman!$B:$B,Forman!J:J)</f>
        <v>0</v>
      </c>
      <c r="R773">
        <f>_xlfn.XLOOKUP($L773,Forman!$B:$B,Forman!K:K)</f>
        <v>0</v>
      </c>
      <c r="S773">
        <f>_xlfn.XLOOKUP($L773,Forman!$B:$B,Forman!L:L)</f>
        <v>0</v>
      </c>
      <c r="T773">
        <f>_xlfn.XLOOKUP($L773,Forman!$B:$B,Forman!M:M)</f>
        <v>0</v>
      </c>
      <c r="U773">
        <f>_xlfn.XLOOKUP($L773,Forman!$B:$B,Forman!N:N)</f>
        <v>0</v>
      </c>
      <c r="V773">
        <f>_xlfn.XLOOKUP($L773,Forman!$B:$B,Forman!O:O)</f>
        <v>0</v>
      </c>
      <c r="W773">
        <f>_xlfn.XLOOKUP($L773,Forman!$B:$B,Forman!P:P)</f>
        <v>0</v>
      </c>
      <c r="X773" t="str">
        <f t="shared" si="42"/>
        <v xml:space="preserve"> [METABOLHEAT - National]</v>
      </c>
      <c r="Y773" t="str">
        <f t="shared" si="45"/>
        <v>Alimentation : Séchage - Alimentation, boissons et tabac [METABOLHEAT - National]</v>
      </c>
      <c r="Z773" t="str">
        <f t="shared" si="43"/>
        <v xml:space="preserve"> [METABOLHEAT - National]</v>
      </c>
      <c r="AA773" t="str">
        <f t="shared" si="44"/>
        <v>Parent</v>
      </c>
    </row>
    <row r="774" spans="1:30" x14ac:dyDescent="0.3">
      <c r="A774">
        <v>5</v>
      </c>
      <c r="B774" t="s">
        <v>2920</v>
      </c>
      <c r="H774" t="s">
        <v>2271</v>
      </c>
      <c r="O774">
        <f>_xlfn.XLOOKUP($L774,Forman!$B:$B,Forman!H:H)</f>
        <v>0</v>
      </c>
      <c r="P774">
        <f>_xlfn.XLOOKUP($L774,Forman!$B:$B,Forman!I:I)</f>
        <v>0</v>
      </c>
      <c r="Q774">
        <f>_xlfn.XLOOKUP($L774,Forman!$B:$B,Forman!J:J)</f>
        <v>0</v>
      </c>
      <c r="R774">
        <f>_xlfn.XLOOKUP($L774,Forman!$B:$B,Forman!K:K)</f>
        <v>0</v>
      </c>
      <c r="S774">
        <f>_xlfn.XLOOKUP($L774,Forman!$B:$B,Forman!L:L)</f>
        <v>0</v>
      </c>
      <c r="T774">
        <f>_xlfn.XLOOKUP($L774,Forman!$B:$B,Forman!M:M)</f>
        <v>0</v>
      </c>
      <c r="U774">
        <f>_xlfn.XLOOKUP($L774,Forman!$B:$B,Forman!N:N)</f>
        <v>0</v>
      </c>
      <c r="V774">
        <f>_xlfn.XLOOKUP($L774,Forman!$B:$B,Forman!O:O)</f>
        <v>0</v>
      </c>
      <c r="W774">
        <f>_xlfn.XLOOKUP($L774,Forman!$B:$B,Forman!P:P)</f>
        <v>0</v>
      </c>
      <c r="X774" t="str">
        <f t="shared" si="42"/>
        <v xml:space="preserve"> [METABOLHEAT - National]</v>
      </c>
      <c r="Y774" t="str">
        <f t="shared" si="45"/>
        <v>Alimentation : Séchage thermique - Alimentation : Séchage - Alimentation, boissons et tabac [METABOLHEAT - National]</v>
      </c>
      <c r="Z774" t="str">
        <f t="shared" si="43"/>
        <v xml:space="preserve"> [METABOLHEAT - National]</v>
      </c>
      <c r="AA774" t="str">
        <f t="shared" si="44"/>
        <v>Parent</v>
      </c>
    </row>
    <row r="775" spans="1:30" x14ac:dyDescent="0.3">
      <c r="A775">
        <v>6</v>
      </c>
      <c r="B775" t="s">
        <v>2921</v>
      </c>
      <c r="H775" t="s">
        <v>1851</v>
      </c>
      <c r="I775" t="str">
        <f>'Correspondance produits'!$B$3</f>
        <v>Combustibles fossiles solides</v>
      </c>
      <c r="K775" t="s">
        <v>3204</v>
      </c>
      <c r="L775" t="s">
        <v>941</v>
      </c>
      <c r="M775" t="s">
        <v>1027</v>
      </c>
      <c r="O775">
        <f>_xlfn.XLOOKUP($L775,Forman!$B:$B,Forman!H:H)</f>
        <v>2.9999999999999996</v>
      </c>
      <c r="P775" t="str">
        <f>_xlfn.XLOOKUP($L775,Forman!$B:$B,Forman!I:I)</f>
        <v>Rejets gazeux à 150 °C [METABOLHEAT - National]</v>
      </c>
      <c r="Q775">
        <f>_xlfn.XLOOKUP($L775,Forman!$B:$B,Forman!J:J)</f>
        <v>0.23</v>
      </c>
      <c r="R775" t="str">
        <f>_xlfn.XLOOKUP($L775,Forman!$B:$B,Forman!K:K)</f>
        <v>Rejets gazeux à 100 °C [METABOLHEAT - National]</v>
      </c>
      <c r="S775">
        <f>_xlfn.XLOOKUP($L775,Forman!$B:$B,Forman!L:L)</f>
        <v>0.38</v>
      </c>
      <c r="T775" t="str">
        <f>_xlfn.XLOOKUP($L775,Forman!$B:$B,Forman!M:M)</f>
        <v>Rejets liquides à 85 °C [METABOLHEAT - National]</v>
      </c>
      <c r="U775">
        <f>_xlfn.XLOOKUP($L775,Forman!$B:$B,Forman!N:N)</f>
        <v>0.01</v>
      </c>
      <c r="V775" t="str">
        <f>_xlfn.XLOOKUP($L775,Forman!$B:$B,Forman!O:O)</f>
        <v>Rejets liquides à 50 °C [METABOLHEAT - National]</v>
      </c>
      <c r="W775">
        <f>_xlfn.XLOOKUP($L775,Forman!$B:$B,Forman!P:P)</f>
        <v>0.38</v>
      </c>
      <c r="X775" t="str">
        <f t="shared" si="42"/>
        <v>Combustibles fossiles solides [METABOLHEAT - National]</v>
      </c>
      <c r="Y775" t="str">
        <f t="shared" si="45"/>
        <v>Solides - Alimentation : Séchage thermique - Alimentation : Séchage - Alimentation, boissons et tabac [METABOLHEAT - National]</v>
      </c>
      <c r="Z775" t="str">
        <f t="shared" si="43"/>
        <v>Chaleur utile à 200 °C [METABOLHEAT - National]</v>
      </c>
      <c r="AA775" t="str">
        <f t="shared" si="44"/>
        <v>Enfant</v>
      </c>
      <c r="AB775" t="s">
        <v>3980</v>
      </c>
      <c r="AC775" t="s">
        <v>3985</v>
      </c>
      <c r="AD775" t="s">
        <v>3992</v>
      </c>
    </row>
    <row r="776" spans="1:30" x14ac:dyDescent="0.3">
      <c r="A776">
        <v>6</v>
      </c>
      <c r="B776" t="s">
        <v>2922</v>
      </c>
      <c r="H776" t="s">
        <v>1852</v>
      </c>
      <c r="I776" t="str">
        <f>'Correspondance produits'!$B$38</f>
        <v>Gaz de pétrole liquéfiés</v>
      </c>
      <c r="K776" t="s">
        <v>3204</v>
      </c>
      <c r="L776" t="s">
        <v>935</v>
      </c>
      <c r="M776" t="s">
        <v>1027</v>
      </c>
      <c r="O776">
        <f>_xlfn.XLOOKUP($L776,Forman!$B:$B,Forman!H:H)</f>
        <v>2.8999999999999995</v>
      </c>
      <c r="P776" t="str">
        <f>_xlfn.XLOOKUP($L776,Forman!$B:$B,Forman!I:I)</f>
        <v>Rejets gazeux à 200 °C [METABOLHEAT - National]</v>
      </c>
      <c r="Q776">
        <f>_xlfn.XLOOKUP($L776,Forman!$B:$B,Forman!J:J)</f>
        <v>0.95</v>
      </c>
      <c r="R776">
        <f>_xlfn.XLOOKUP($L776,Forman!$B:$B,Forman!K:K)</f>
        <v>0</v>
      </c>
      <c r="S776">
        <f>_xlfn.XLOOKUP($L776,Forman!$B:$B,Forman!L:L)</f>
        <v>0</v>
      </c>
      <c r="T776" t="str">
        <f>_xlfn.XLOOKUP($L776,Forman!$B:$B,Forman!M:M)</f>
        <v>Rejets liquides à 85 °C [METABOLHEAT - National]</v>
      </c>
      <c r="U776">
        <f>_xlfn.XLOOKUP($L776,Forman!$B:$B,Forman!N:N)</f>
        <v>0.05</v>
      </c>
      <c r="V776">
        <f>_xlfn.XLOOKUP($L776,Forman!$B:$B,Forman!O:O)</f>
        <v>0</v>
      </c>
      <c r="W776">
        <f>_xlfn.XLOOKUP($L776,Forman!$B:$B,Forman!P:P)</f>
        <v>0</v>
      </c>
      <c r="X776" t="str">
        <f t="shared" si="42"/>
        <v>Gaz de pétrole liquéfiés [METABOLHEAT - National]</v>
      </c>
      <c r="Y776" t="str">
        <f t="shared" si="45"/>
        <v>GPL - Alimentation : Séchage thermique - Alimentation : Séchage - Alimentation, boissons et tabac [METABOLHEAT - National]</v>
      </c>
      <c r="Z776" t="str">
        <f t="shared" si="43"/>
        <v>Chaleur utile à 200 °C [METABOLHEAT - National]</v>
      </c>
      <c r="AA776" t="str">
        <f t="shared" si="44"/>
        <v>Enfant</v>
      </c>
      <c r="AB776" t="s">
        <v>3980</v>
      </c>
      <c r="AC776" t="s">
        <v>3985</v>
      </c>
      <c r="AD776" t="s">
        <v>3992</v>
      </c>
    </row>
    <row r="777" spans="1:30" x14ac:dyDescent="0.3">
      <c r="A777">
        <v>6</v>
      </c>
      <c r="B777" t="s">
        <v>2923</v>
      </c>
      <c r="H777" t="s">
        <v>1853</v>
      </c>
      <c r="I777" t="str">
        <f>'Correspondance produits'!$B$161</f>
        <v>Diesel et biocarburants</v>
      </c>
      <c r="K777" t="s">
        <v>3204</v>
      </c>
      <c r="L777" t="s">
        <v>935</v>
      </c>
      <c r="M777" t="s">
        <v>1027</v>
      </c>
      <c r="O777">
        <f>_xlfn.XLOOKUP($L777,Forman!$B:$B,Forman!H:H)</f>
        <v>2.8999999999999995</v>
      </c>
      <c r="P777" t="str">
        <f>_xlfn.XLOOKUP($L777,Forman!$B:$B,Forman!I:I)</f>
        <v>Rejets gazeux à 200 °C [METABOLHEAT - National]</v>
      </c>
      <c r="Q777">
        <f>_xlfn.XLOOKUP($L777,Forman!$B:$B,Forman!J:J)</f>
        <v>0.95</v>
      </c>
      <c r="R777">
        <f>_xlfn.XLOOKUP($L777,Forman!$B:$B,Forman!K:K)</f>
        <v>0</v>
      </c>
      <c r="S777">
        <f>_xlfn.XLOOKUP($L777,Forman!$B:$B,Forman!L:L)</f>
        <v>0</v>
      </c>
      <c r="T777" t="str">
        <f>_xlfn.XLOOKUP($L777,Forman!$B:$B,Forman!M:M)</f>
        <v>Rejets liquides à 85 °C [METABOLHEAT - National]</v>
      </c>
      <c r="U777">
        <f>_xlfn.XLOOKUP($L777,Forman!$B:$B,Forman!N:N)</f>
        <v>0.05</v>
      </c>
      <c r="V777">
        <f>_xlfn.XLOOKUP($L777,Forman!$B:$B,Forman!O:O)</f>
        <v>0</v>
      </c>
      <c r="W777">
        <f>_xlfn.XLOOKUP($L777,Forman!$B:$B,Forman!P:P)</f>
        <v>0</v>
      </c>
      <c r="X777" t="str">
        <f t="shared" si="42"/>
        <v>Diesel et biocarburants [METABOLHEAT - National]</v>
      </c>
      <c r="Y777" t="str">
        <f t="shared" si="45"/>
        <v>Gazole et biocarburants liquides - Alimentation : Séchage thermique - Alimentation : Séchage - Alimentation, boissons et tabac [METABOLHEAT - National]</v>
      </c>
      <c r="Z777" t="str">
        <f t="shared" si="43"/>
        <v>Chaleur utile à 200 °C [METABOLHEAT - National]</v>
      </c>
      <c r="AA777" t="str">
        <f t="shared" si="44"/>
        <v>Enfant</v>
      </c>
      <c r="AB777" t="s">
        <v>3980</v>
      </c>
      <c r="AC777" t="s">
        <v>3985</v>
      </c>
      <c r="AD777" t="s">
        <v>3992</v>
      </c>
    </row>
    <row r="778" spans="1:30" x14ac:dyDescent="0.3">
      <c r="A778">
        <v>6</v>
      </c>
      <c r="B778" t="s">
        <v>2924</v>
      </c>
      <c r="H778" t="s">
        <v>1854</v>
      </c>
      <c r="I778" t="str">
        <f>'Correspondance produits'!$B$46</f>
        <v>Fioul</v>
      </c>
      <c r="K778" t="s">
        <v>3204</v>
      </c>
      <c r="L778" t="s">
        <v>935</v>
      </c>
      <c r="M778" t="s">
        <v>1027</v>
      </c>
      <c r="O778">
        <f>_xlfn.XLOOKUP($L778,Forman!$B:$B,Forman!H:H)</f>
        <v>2.8999999999999995</v>
      </c>
      <c r="P778" t="str">
        <f>_xlfn.XLOOKUP($L778,Forman!$B:$B,Forman!I:I)</f>
        <v>Rejets gazeux à 200 °C [METABOLHEAT - National]</v>
      </c>
      <c r="Q778">
        <f>_xlfn.XLOOKUP($L778,Forman!$B:$B,Forman!J:J)</f>
        <v>0.95</v>
      </c>
      <c r="R778">
        <f>_xlfn.XLOOKUP($L778,Forman!$B:$B,Forman!K:K)</f>
        <v>0</v>
      </c>
      <c r="S778">
        <f>_xlfn.XLOOKUP($L778,Forman!$B:$B,Forman!L:L)</f>
        <v>0</v>
      </c>
      <c r="T778" t="str">
        <f>_xlfn.XLOOKUP($L778,Forman!$B:$B,Forman!M:M)</f>
        <v>Rejets liquides à 85 °C [METABOLHEAT - National]</v>
      </c>
      <c r="U778">
        <f>_xlfn.XLOOKUP($L778,Forman!$B:$B,Forman!N:N)</f>
        <v>0.05</v>
      </c>
      <c r="V778">
        <f>_xlfn.XLOOKUP($L778,Forman!$B:$B,Forman!O:O)</f>
        <v>0</v>
      </c>
      <c r="W778">
        <f>_xlfn.XLOOKUP($L778,Forman!$B:$B,Forman!P:P)</f>
        <v>0</v>
      </c>
      <c r="X778" t="str">
        <f t="shared" si="42"/>
        <v>Fioul [METABOLHEAT - National]</v>
      </c>
      <c r="Y778" t="str">
        <f t="shared" si="45"/>
        <v>Fioul - Alimentation : Séchage thermique - Alimentation : Séchage - Alimentation, boissons et tabac [METABOLHEAT - National]</v>
      </c>
      <c r="Z778" t="str">
        <f t="shared" si="43"/>
        <v>Chaleur utile à 200 °C [METABOLHEAT - National]</v>
      </c>
      <c r="AA778" t="str">
        <f t="shared" si="44"/>
        <v>Enfant</v>
      </c>
      <c r="AB778" t="s">
        <v>3980</v>
      </c>
      <c r="AC778" t="s">
        <v>3985</v>
      </c>
      <c r="AD778" t="s">
        <v>3992</v>
      </c>
    </row>
    <row r="779" spans="1:30" x14ac:dyDescent="0.3">
      <c r="A779">
        <v>6</v>
      </c>
      <c r="B779" t="s">
        <v>2925</v>
      </c>
      <c r="H779" t="s">
        <v>1855</v>
      </c>
      <c r="I779" t="str">
        <f>'Correspondance produits'!$B$152</f>
        <v>Gaz</v>
      </c>
      <c r="K779" t="s">
        <v>3204</v>
      </c>
      <c r="L779" t="s">
        <v>937</v>
      </c>
      <c r="M779" t="s">
        <v>1027</v>
      </c>
      <c r="O779">
        <f>_xlfn.XLOOKUP($L779,Forman!$B:$B,Forman!H:H)</f>
        <v>2.6</v>
      </c>
      <c r="P779" t="str">
        <f>_xlfn.XLOOKUP($L779,Forman!$B:$B,Forman!I:I)</f>
        <v>Rejets gazeux à 200 °C [METABOLHEAT - National]</v>
      </c>
      <c r="Q779">
        <f>_xlfn.XLOOKUP($L779,Forman!$B:$B,Forman!J:J)</f>
        <v>0.95</v>
      </c>
      <c r="R779">
        <f>_xlfn.XLOOKUP($L779,Forman!$B:$B,Forman!K:K)</f>
        <v>0</v>
      </c>
      <c r="S779">
        <f>_xlfn.XLOOKUP($L779,Forman!$B:$B,Forman!L:L)</f>
        <v>0</v>
      </c>
      <c r="T779" t="str">
        <f>_xlfn.XLOOKUP($L779,Forman!$B:$B,Forman!M:M)</f>
        <v>Rejets liquides à 85 °C [METABOLHEAT - National]</v>
      </c>
      <c r="U779">
        <f>_xlfn.XLOOKUP($L779,Forman!$B:$B,Forman!N:N)</f>
        <v>0.05</v>
      </c>
      <c r="V779">
        <f>_xlfn.XLOOKUP($L779,Forman!$B:$B,Forman!O:O)</f>
        <v>0</v>
      </c>
      <c r="W779">
        <f>_xlfn.XLOOKUP($L779,Forman!$B:$B,Forman!P:P)</f>
        <v>0</v>
      </c>
      <c r="X779" t="str">
        <f t="shared" si="42"/>
        <v>Gaz [METABOLHEAT - National]</v>
      </c>
      <c r="Y779" t="str">
        <f t="shared" si="45"/>
        <v>Gaz naturel et biogaz - Alimentation : Séchage thermique - Alimentation : Séchage - Alimentation, boissons et tabac [METABOLHEAT - National]</v>
      </c>
      <c r="Z779" t="str">
        <f t="shared" si="43"/>
        <v>Chaleur utile à 200 °C [METABOLHEAT - National]</v>
      </c>
      <c r="AA779" t="str">
        <f t="shared" si="44"/>
        <v>Enfant</v>
      </c>
      <c r="AB779" t="s">
        <v>3980</v>
      </c>
      <c r="AC779" t="s">
        <v>3985</v>
      </c>
      <c r="AD779" t="s">
        <v>3992</v>
      </c>
    </row>
    <row r="780" spans="1:30" x14ac:dyDescent="0.3">
      <c r="A780">
        <v>5</v>
      </c>
      <c r="B780" t="s">
        <v>2926</v>
      </c>
      <c r="H780" t="s">
        <v>2272</v>
      </c>
      <c r="O780">
        <f>_xlfn.XLOOKUP($L780,Forman!$B:$B,Forman!H:H)</f>
        <v>0</v>
      </c>
      <c r="P780">
        <f>_xlfn.XLOOKUP($L780,Forman!$B:$B,Forman!I:I)</f>
        <v>0</v>
      </c>
      <c r="Q780">
        <f>_xlfn.XLOOKUP($L780,Forman!$B:$B,Forman!J:J)</f>
        <v>0</v>
      </c>
      <c r="R780">
        <f>_xlfn.XLOOKUP($L780,Forman!$B:$B,Forman!K:K)</f>
        <v>0</v>
      </c>
      <c r="S780">
        <f>_xlfn.XLOOKUP($L780,Forman!$B:$B,Forman!L:L)</f>
        <v>0</v>
      </c>
      <c r="T780">
        <f>_xlfn.XLOOKUP($L780,Forman!$B:$B,Forman!M:M)</f>
        <v>0</v>
      </c>
      <c r="U780">
        <f>_xlfn.XLOOKUP($L780,Forman!$B:$B,Forman!N:N)</f>
        <v>0</v>
      </c>
      <c r="V780">
        <f>_xlfn.XLOOKUP($L780,Forman!$B:$B,Forman!O:O)</f>
        <v>0</v>
      </c>
      <c r="W780">
        <f>_xlfn.XLOOKUP($L780,Forman!$B:$B,Forman!P:P)</f>
        <v>0</v>
      </c>
      <c r="X780" t="str">
        <f t="shared" si="42"/>
        <v xml:space="preserve"> [METABOLHEAT - National]</v>
      </c>
      <c r="Y780" t="str">
        <f t="shared" si="45"/>
        <v>Alimentation : Séchage à la vapeur - Alimentation : Séchage - Alimentation, boissons et tabac [METABOLHEAT - National]</v>
      </c>
      <c r="Z780" t="str">
        <f t="shared" si="43"/>
        <v xml:space="preserve"> [METABOLHEAT - National]</v>
      </c>
      <c r="AA780" t="str">
        <f t="shared" si="44"/>
        <v>Parent</v>
      </c>
    </row>
    <row r="781" spans="1:30" x14ac:dyDescent="0.3">
      <c r="A781">
        <v>6</v>
      </c>
      <c r="B781" t="s">
        <v>2927</v>
      </c>
      <c r="H781" t="s">
        <v>1856</v>
      </c>
      <c r="I781" t="str">
        <f>'Correspondance produits'!$B$3</f>
        <v>Combustibles fossiles solides</v>
      </c>
      <c r="K781" t="s">
        <v>3204</v>
      </c>
      <c r="L781" t="s">
        <v>941</v>
      </c>
      <c r="M781" t="s">
        <v>1027</v>
      </c>
      <c r="O781">
        <f>_xlfn.XLOOKUP($L781,Forman!$B:$B,Forman!H:H)</f>
        <v>2.9999999999999996</v>
      </c>
      <c r="P781" t="str">
        <f>_xlfn.XLOOKUP($L781,Forman!$B:$B,Forman!I:I)</f>
        <v>Rejets gazeux à 150 °C [METABOLHEAT - National]</v>
      </c>
      <c r="Q781">
        <f>_xlfn.XLOOKUP($L781,Forman!$B:$B,Forman!J:J)</f>
        <v>0.23</v>
      </c>
      <c r="R781" t="str">
        <f>_xlfn.XLOOKUP($L781,Forman!$B:$B,Forman!K:K)</f>
        <v>Rejets gazeux à 100 °C [METABOLHEAT - National]</v>
      </c>
      <c r="S781">
        <f>_xlfn.XLOOKUP($L781,Forman!$B:$B,Forman!L:L)</f>
        <v>0.38</v>
      </c>
      <c r="T781" t="str">
        <f>_xlfn.XLOOKUP($L781,Forman!$B:$B,Forman!M:M)</f>
        <v>Rejets liquides à 85 °C [METABOLHEAT - National]</v>
      </c>
      <c r="U781">
        <f>_xlfn.XLOOKUP($L781,Forman!$B:$B,Forman!N:N)</f>
        <v>0.01</v>
      </c>
      <c r="V781" t="str">
        <f>_xlfn.XLOOKUP($L781,Forman!$B:$B,Forman!O:O)</f>
        <v>Rejets liquides à 50 °C [METABOLHEAT - National]</v>
      </c>
      <c r="W781">
        <f>_xlfn.XLOOKUP($L781,Forman!$B:$B,Forman!P:P)</f>
        <v>0.38</v>
      </c>
      <c r="X781" t="str">
        <f t="shared" si="42"/>
        <v>Combustibles fossiles solides [METABOLHEAT - National]</v>
      </c>
      <c r="Y781" t="str">
        <f t="shared" si="45"/>
        <v>Solides - Alimentation : Séchage à la vapeur - Alimentation : Séchage - Alimentation, boissons et tabac [METABOLHEAT - National]</v>
      </c>
      <c r="Z781" t="str">
        <f t="shared" si="43"/>
        <v>Chaleur utile à 200 °C [METABOLHEAT - National]</v>
      </c>
      <c r="AA781" t="str">
        <f t="shared" si="44"/>
        <v>Enfant</v>
      </c>
      <c r="AB781" t="s">
        <v>3980</v>
      </c>
      <c r="AC781" t="s">
        <v>3985</v>
      </c>
      <c r="AD781" t="s">
        <v>3992</v>
      </c>
    </row>
    <row r="782" spans="1:30" x14ac:dyDescent="0.3">
      <c r="A782">
        <v>6</v>
      </c>
      <c r="B782" t="s">
        <v>2928</v>
      </c>
      <c r="H782" t="s">
        <v>2127</v>
      </c>
      <c r="I782" t="str">
        <f>'Correspondance produits'!$B$36</f>
        <v>Gaz de raffinerie</v>
      </c>
      <c r="K782" t="s">
        <v>3204</v>
      </c>
      <c r="L782" t="s">
        <v>937</v>
      </c>
      <c r="M782" t="s">
        <v>1027</v>
      </c>
      <c r="O782">
        <f>_xlfn.XLOOKUP($L782,Forman!$B:$B,Forman!H:H)</f>
        <v>2.6</v>
      </c>
      <c r="P782" t="str">
        <f>_xlfn.XLOOKUP($L782,Forman!$B:$B,Forman!I:I)</f>
        <v>Rejets gazeux à 200 °C [METABOLHEAT - National]</v>
      </c>
      <c r="Q782">
        <f>_xlfn.XLOOKUP($L782,Forman!$B:$B,Forman!J:J)</f>
        <v>0.95</v>
      </c>
      <c r="R782">
        <f>_xlfn.XLOOKUP($L782,Forman!$B:$B,Forman!K:K)</f>
        <v>0</v>
      </c>
      <c r="S782">
        <f>_xlfn.XLOOKUP($L782,Forman!$B:$B,Forman!L:L)</f>
        <v>0</v>
      </c>
      <c r="T782" t="str">
        <f>_xlfn.XLOOKUP($L782,Forman!$B:$B,Forman!M:M)</f>
        <v>Rejets liquides à 85 °C [METABOLHEAT - National]</v>
      </c>
      <c r="U782">
        <f>_xlfn.XLOOKUP($L782,Forman!$B:$B,Forman!N:N)</f>
        <v>0.05</v>
      </c>
      <c r="V782">
        <f>_xlfn.XLOOKUP($L782,Forman!$B:$B,Forman!O:O)</f>
        <v>0</v>
      </c>
      <c r="W782">
        <f>_xlfn.XLOOKUP($L782,Forman!$B:$B,Forman!P:P)</f>
        <v>0</v>
      </c>
      <c r="X782" t="str">
        <f t="shared" si="42"/>
        <v>Gaz de raffinerie [METABOLHEAT - National]</v>
      </c>
      <c r="Y782" t="str">
        <f t="shared" si="45"/>
        <v>Gaz de raffinerie - Alimentation : Séchage à la vapeur - Alimentation : Séchage - Alimentation, boissons et tabac [METABOLHEAT - National]</v>
      </c>
      <c r="Z782" t="str">
        <f t="shared" si="43"/>
        <v>Chaleur utile à 200 °C [METABOLHEAT - National]</v>
      </c>
      <c r="AA782" t="str">
        <f t="shared" si="44"/>
        <v>Enfant</v>
      </c>
      <c r="AB782" t="s">
        <v>3980</v>
      </c>
      <c r="AC782" t="s">
        <v>3985</v>
      </c>
      <c r="AD782" t="s">
        <v>3992</v>
      </c>
    </row>
    <row r="783" spans="1:30" x14ac:dyDescent="0.3">
      <c r="A783">
        <v>6</v>
      </c>
      <c r="B783" t="s">
        <v>2929</v>
      </c>
      <c r="H783" t="s">
        <v>1857</v>
      </c>
      <c r="I783" t="str">
        <f>'Correspondance produits'!$B$38</f>
        <v>Gaz de pétrole liquéfiés</v>
      </c>
      <c r="K783" t="s">
        <v>3204</v>
      </c>
      <c r="L783" t="s">
        <v>935</v>
      </c>
      <c r="M783" t="s">
        <v>1027</v>
      </c>
      <c r="O783">
        <f>_xlfn.XLOOKUP($L783,Forman!$B:$B,Forman!H:H)</f>
        <v>2.8999999999999995</v>
      </c>
      <c r="P783" t="str">
        <f>_xlfn.XLOOKUP($L783,Forman!$B:$B,Forman!I:I)</f>
        <v>Rejets gazeux à 200 °C [METABOLHEAT - National]</v>
      </c>
      <c r="Q783">
        <f>_xlfn.XLOOKUP($L783,Forman!$B:$B,Forman!J:J)</f>
        <v>0.95</v>
      </c>
      <c r="R783">
        <f>_xlfn.XLOOKUP($L783,Forman!$B:$B,Forman!K:K)</f>
        <v>0</v>
      </c>
      <c r="S783">
        <f>_xlfn.XLOOKUP($L783,Forman!$B:$B,Forman!L:L)</f>
        <v>0</v>
      </c>
      <c r="T783" t="str">
        <f>_xlfn.XLOOKUP($L783,Forman!$B:$B,Forman!M:M)</f>
        <v>Rejets liquides à 85 °C [METABOLHEAT - National]</v>
      </c>
      <c r="U783">
        <f>_xlfn.XLOOKUP($L783,Forman!$B:$B,Forman!N:N)</f>
        <v>0.05</v>
      </c>
      <c r="V783">
        <f>_xlfn.XLOOKUP($L783,Forman!$B:$B,Forman!O:O)</f>
        <v>0</v>
      </c>
      <c r="W783">
        <f>_xlfn.XLOOKUP($L783,Forman!$B:$B,Forman!P:P)</f>
        <v>0</v>
      </c>
      <c r="X783" t="str">
        <f t="shared" si="42"/>
        <v>Gaz de pétrole liquéfiés [METABOLHEAT - National]</v>
      </c>
      <c r="Y783" t="str">
        <f t="shared" si="45"/>
        <v>GPL - Alimentation : Vapeur Séchage - Alimentation : Séchage - Alimentation, boissons et tabac [METABOLHEAT - National]</v>
      </c>
      <c r="Z783" t="str">
        <f t="shared" si="43"/>
        <v>Chaleur utile à 200 °C [METABOLHEAT - National]</v>
      </c>
      <c r="AA783" t="str">
        <f t="shared" si="44"/>
        <v>Enfant</v>
      </c>
      <c r="AB783" t="s">
        <v>3980</v>
      </c>
      <c r="AC783" t="s">
        <v>3985</v>
      </c>
      <c r="AD783" t="s">
        <v>3992</v>
      </c>
    </row>
    <row r="784" spans="1:30" x14ac:dyDescent="0.3">
      <c r="A784">
        <v>6</v>
      </c>
      <c r="B784" t="s">
        <v>2930</v>
      </c>
      <c r="H784" t="s">
        <v>1858</v>
      </c>
      <c r="I784" t="str">
        <f>'Correspondance produits'!$B$161</f>
        <v>Diesel et biocarburants</v>
      </c>
      <c r="K784" t="s">
        <v>3204</v>
      </c>
      <c r="L784" t="s">
        <v>935</v>
      </c>
      <c r="M784" t="s">
        <v>1027</v>
      </c>
      <c r="O784">
        <f>_xlfn.XLOOKUP($L784,Forman!$B:$B,Forman!H:H)</f>
        <v>2.8999999999999995</v>
      </c>
      <c r="P784" t="str">
        <f>_xlfn.XLOOKUP($L784,Forman!$B:$B,Forman!I:I)</f>
        <v>Rejets gazeux à 200 °C [METABOLHEAT - National]</v>
      </c>
      <c r="Q784">
        <f>_xlfn.XLOOKUP($L784,Forman!$B:$B,Forman!J:J)</f>
        <v>0.95</v>
      </c>
      <c r="R784">
        <f>_xlfn.XLOOKUP($L784,Forman!$B:$B,Forman!K:K)</f>
        <v>0</v>
      </c>
      <c r="S784">
        <f>_xlfn.XLOOKUP($L784,Forman!$B:$B,Forman!L:L)</f>
        <v>0</v>
      </c>
      <c r="T784" t="str">
        <f>_xlfn.XLOOKUP($L784,Forman!$B:$B,Forman!M:M)</f>
        <v>Rejets liquides à 85 °C [METABOLHEAT - National]</v>
      </c>
      <c r="U784">
        <f>_xlfn.XLOOKUP($L784,Forman!$B:$B,Forman!N:N)</f>
        <v>0.05</v>
      </c>
      <c r="V784">
        <f>_xlfn.XLOOKUP($L784,Forman!$B:$B,Forman!O:O)</f>
        <v>0</v>
      </c>
      <c r="W784">
        <f>_xlfn.XLOOKUP($L784,Forman!$B:$B,Forman!P:P)</f>
        <v>0</v>
      </c>
      <c r="X784" t="str">
        <f t="shared" si="42"/>
        <v>Diesel et biocarburants [METABOLHEAT - National]</v>
      </c>
      <c r="Y784" t="str">
        <f t="shared" si="45"/>
        <v>Gazole et biocarburants liquides - Alimentation : Séchage à la vapeur - Alimentation : Séchage - Alimentation, boissons et tabac [METABOLHEAT - National]</v>
      </c>
      <c r="Z784" t="str">
        <f t="shared" si="43"/>
        <v>Chaleur utile à 200 °C [METABOLHEAT - National]</v>
      </c>
      <c r="AA784" t="str">
        <f t="shared" si="44"/>
        <v>Enfant</v>
      </c>
      <c r="AB784" t="s">
        <v>3980</v>
      </c>
      <c r="AC784" t="s">
        <v>3985</v>
      </c>
      <c r="AD784" t="s">
        <v>3992</v>
      </c>
    </row>
    <row r="785" spans="1:30" x14ac:dyDescent="0.3">
      <c r="A785">
        <v>6</v>
      </c>
      <c r="B785" t="s">
        <v>2931</v>
      </c>
      <c r="H785" t="s">
        <v>1859</v>
      </c>
      <c r="I785" t="str">
        <f>'Correspondance produits'!$B$46</f>
        <v>Fioul</v>
      </c>
      <c r="K785" t="s">
        <v>3204</v>
      </c>
      <c r="L785" t="s">
        <v>935</v>
      </c>
      <c r="M785" t="s">
        <v>1027</v>
      </c>
      <c r="O785">
        <f>_xlfn.XLOOKUP($L785,Forman!$B:$B,Forman!H:H)</f>
        <v>2.8999999999999995</v>
      </c>
      <c r="P785" t="str">
        <f>_xlfn.XLOOKUP($L785,Forman!$B:$B,Forman!I:I)</f>
        <v>Rejets gazeux à 200 °C [METABOLHEAT - National]</v>
      </c>
      <c r="Q785">
        <f>_xlfn.XLOOKUP($L785,Forman!$B:$B,Forman!J:J)</f>
        <v>0.95</v>
      </c>
      <c r="R785">
        <f>_xlfn.XLOOKUP($L785,Forman!$B:$B,Forman!K:K)</f>
        <v>0</v>
      </c>
      <c r="S785">
        <f>_xlfn.XLOOKUP($L785,Forman!$B:$B,Forman!L:L)</f>
        <v>0</v>
      </c>
      <c r="T785" t="str">
        <f>_xlfn.XLOOKUP($L785,Forman!$B:$B,Forman!M:M)</f>
        <v>Rejets liquides à 85 °C [METABOLHEAT - National]</v>
      </c>
      <c r="U785">
        <f>_xlfn.XLOOKUP($L785,Forman!$B:$B,Forman!N:N)</f>
        <v>0.05</v>
      </c>
      <c r="V785">
        <f>_xlfn.XLOOKUP($L785,Forman!$B:$B,Forman!O:O)</f>
        <v>0</v>
      </c>
      <c r="W785">
        <f>_xlfn.XLOOKUP($L785,Forman!$B:$B,Forman!P:P)</f>
        <v>0</v>
      </c>
      <c r="X785" t="str">
        <f t="shared" si="42"/>
        <v>Fioul [METABOLHEAT - National]</v>
      </c>
      <c r="Y785" t="str">
        <f t="shared" si="45"/>
        <v>Fioul - Alimentation : Séchage à la vapeur - Alimentation : Séchage - Alimentation, boissons et tabac [METABOLHEAT - National]</v>
      </c>
      <c r="Z785" t="str">
        <f t="shared" si="43"/>
        <v>Chaleur utile à 200 °C [METABOLHEAT - National]</v>
      </c>
      <c r="AA785" t="str">
        <f t="shared" si="44"/>
        <v>Enfant</v>
      </c>
      <c r="AB785" t="s">
        <v>3980</v>
      </c>
      <c r="AC785" t="s">
        <v>3985</v>
      </c>
      <c r="AD785" t="s">
        <v>3992</v>
      </c>
    </row>
    <row r="786" spans="1:30" x14ac:dyDescent="0.3">
      <c r="A786">
        <v>6</v>
      </c>
      <c r="B786" t="s">
        <v>2932</v>
      </c>
      <c r="H786" t="s">
        <v>1860</v>
      </c>
      <c r="I786" t="str">
        <f>'Correspondance produits'!$B$169</f>
        <v>Autres carburants</v>
      </c>
      <c r="K786" t="s">
        <v>3204</v>
      </c>
      <c r="L786" t="s">
        <v>935</v>
      </c>
      <c r="M786" t="s">
        <v>1027</v>
      </c>
      <c r="O786">
        <f>_xlfn.XLOOKUP($L786,Forman!$B:$B,Forman!H:H)</f>
        <v>2.8999999999999995</v>
      </c>
      <c r="P786" t="str">
        <f>_xlfn.XLOOKUP($L786,Forman!$B:$B,Forman!I:I)</f>
        <v>Rejets gazeux à 200 °C [METABOLHEAT - National]</v>
      </c>
      <c r="Q786">
        <f>_xlfn.XLOOKUP($L786,Forman!$B:$B,Forman!J:J)</f>
        <v>0.95</v>
      </c>
      <c r="R786">
        <f>_xlfn.XLOOKUP($L786,Forman!$B:$B,Forman!K:K)</f>
        <v>0</v>
      </c>
      <c r="S786">
        <f>_xlfn.XLOOKUP($L786,Forman!$B:$B,Forman!L:L)</f>
        <v>0</v>
      </c>
      <c r="T786" t="str">
        <f>_xlfn.XLOOKUP($L786,Forman!$B:$B,Forman!M:M)</f>
        <v>Rejets liquides à 85 °C [METABOLHEAT - National]</v>
      </c>
      <c r="U786">
        <f>_xlfn.XLOOKUP($L786,Forman!$B:$B,Forman!N:N)</f>
        <v>0.05</v>
      </c>
      <c r="V786">
        <f>_xlfn.XLOOKUP($L786,Forman!$B:$B,Forman!O:O)</f>
        <v>0</v>
      </c>
      <c r="W786">
        <f>_xlfn.XLOOKUP($L786,Forman!$B:$B,Forman!P:P)</f>
        <v>0</v>
      </c>
      <c r="X786" t="str">
        <f t="shared" si="42"/>
        <v>Autres carburants [METABOLHEAT - National]</v>
      </c>
      <c r="Y786" t="str">
        <f t="shared" si="45"/>
        <v>Autres liquides - Alimentation : Séchage à la vapeur - Alimentation : Séchage - Alimentation, boissons et tabac [METABOLHEAT - National]</v>
      </c>
      <c r="Z786" t="str">
        <f t="shared" si="43"/>
        <v>Chaleur utile à 200 °C [METABOLHEAT - National]</v>
      </c>
      <c r="AA786" t="str">
        <f t="shared" si="44"/>
        <v>Enfant</v>
      </c>
      <c r="AB786" t="s">
        <v>3980</v>
      </c>
      <c r="AC786" t="s">
        <v>3985</v>
      </c>
      <c r="AD786" t="s">
        <v>3992</v>
      </c>
    </row>
    <row r="787" spans="1:30" x14ac:dyDescent="0.3">
      <c r="A787">
        <v>6</v>
      </c>
      <c r="B787" t="s">
        <v>2933</v>
      </c>
      <c r="H787" t="s">
        <v>1861</v>
      </c>
      <c r="I787" t="str">
        <f>'Correspondance produits'!$B$152</f>
        <v>Gaz</v>
      </c>
      <c r="K787" t="s">
        <v>3204</v>
      </c>
      <c r="L787" t="s">
        <v>937</v>
      </c>
      <c r="M787" t="s">
        <v>1027</v>
      </c>
      <c r="O787">
        <f>_xlfn.XLOOKUP($L787,Forman!$B:$B,Forman!H:H)</f>
        <v>2.6</v>
      </c>
      <c r="P787" t="str">
        <f>_xlfn.XLOOKUP($L787,Forman!$B:$B,Forman!I:I)</f>
        <v>Rejets gazeux à 200 °C [METABOLHEAT - National]</v>
      </c>
      <c r="Q787">
        <f>_xlfn.XLOOKUP($L787,Forman!$B:$B,Forman!J:J)</f>
        <v>0.95</v>
      </c>
      <c r="R787">
        <f>_xlfn.XLOOKUP($L787,Forman!$B:$B,Forman!K:K)</f>
        <v>0</v>
      </c>
      <c r="S787">
        <f>_xlfn.XLOOKUP($L787,Forman!$B:$B,Forman!L:L)</f>
        <v>0</v>
      </c>
      <c r="T787" t="str">
        <f>_xlfn.XLOOKUP($L787,Forman!$B:$B,Forman!M:M)</f>
        <v>Rejets liquides à 85 °C [METABOLHEAT - National]</v>
      </c>
      <c r="U787">
        <f>_xlfn.XLOOKUP($L787,Forman!$B:$B,Forman!N:N)</f>
        <v>0.05</v>
      </c>
      <c r="V787">
        <f>_xlfn.XLOOKUP($L787,Forman!$B:$B,Forman!O:O)</f>
        <v>0</v>
      </c>
      <c r="W787">
        <f>_xlfn.XLOOKUP($L787,Forman!$B:$B,Forman!P:P)</f>
        <v>0</v>
      </c>
      <c r="X787" t="str">
        <f t="shared" ref="X787:X850" si="46">_xlfn.CONCAT(I787," [",$B$1,"]")</f>
        <v>Gaz [METABOLHEAT - National]</v>
      </c>
      <c r="Y787" t="str">
        <f t="shared" si="45"/>
        <v>Gaz naturel et biogaz - Alimentation : Séchage à la vapeur - Alimentation : Séchage - Alimentation, boissons et tabac [METABOLHEAT - National]</v>
      </c>
      <c r="Z787" t="str">
        <f t="shared" ref="Z787:Z850" si="47">_xlfn.CONCAT(M787," [",$B$1,"]")</f>
        <v>Chaleur utile à 200 °C [METABOLHEAT - National]</v>
      </c>
      <c r="AA787" t="str">
        <f t="shared" ref="AA787:AA850" si="48">IF(A788&gt;A787,"Parent","Enfant")</f>
        <v>Enfant</v>
      </c>
      <c r="AB787" t="s">
        <v>3980</v>
      </c>
      <c r="AC787" t="s">
        <v>3985</v>
      </c>
      <c r="AD787" t="s">
        <v>3992</v>
      </c>
    </row>
    <row r="788" spans="1:30" x14ac:dyDescent="0.3">
      <c r="A788">
        <v>6</v>
      </c>
      <c r="B788" t="s">
        <v>2934</v>
      </c>
      <c r="H788" t="s">
        <v>2128</v>
      </c>
      <c r="I788" t="str">
        <f>'Correspondance produits'!$B$18</f>
        <v>Gaz manufacturés</v>
      </c>
      <c r="K788" t="s">
        <v>3204</v>
      </c>
      <c r="L788" t="s">
        <v>937</v>
      </c>
      <c r="M788" t="s">
        <v>1027</v>
      </c>
      <c r="O788">
        <f>_xlfn.XLOOKUP($L788,Forman!$B:$B,Forman!H:H)</f>
        <v>2.6</v>
      </c>
      <c r="P788" t="str">
        <f>_xlfn.XLOOKUP($L788,Forman!$B:$B,Forman!I:I)</f>
        <v>Rejets gazeux à 200 °C [METABOLHEAT - National]</v>
      </c>
      <c r="Q788">
        <f>_xlfn.XLOOKUP($L788,Forman!$B:$B,Forman!J:J)</f>
        <v>0.95</v>
      </c>
      <c r="R788">
        <f>_xlfn.XLOOKUP($L788,Forman!$B:$B,Forman!K:K)</f>
        <v>0</v>
      </c>
      <c r="S788">
        <f>_xlfn.XLOOKUP($L788,Forman!$B:$B,Forman!L:L)</f>
        <v>0</v>
      </c>
      <c r="T788" t="str">
        <f>_xlfn.XLOOKUP($L788,Forman!$B:$B,Forman!M:M)</f>
        <v>Rejets liquides à 85 °C [METABOLHEAT - National]</v>
      </c>
      <c r="U788">
        <f>_xlfn.XLOOKUP($L788,Forman!$B:$B,Forman!N:N)</f>
        <v>0.05</v>
      </c>
      <c r="V788">
        <f>_xlfn.XLOOKUP($L788,Forman!$B:$B,Forman!O:O)</f>
        <v>0</v>
      </c>
      <c r="W788">
        <f>_xlfn.XLOOKUP($L788,Forman!$B:$B,Forman!P:P)</f>
        <v>0</v>
      </c>
      <c r="X788" t="str">
        <f t="shared" si="46"/>
        <v>Gaz manufacturés [METABOLHEAT - National]</v>
      </c>
      <c r="Y788" t="str">
        <f t="shared" si="45"/>
        <v>Gaz dérivés - Alimentation : Séchage à la vapeur - Alimentation : Séchage - Alimentation, boissons et tabac [METABOLHEAT - National]</v>
      </c>
      <c r="Z788" t="str">
        <f t="shared" si="47"/>
        <v>Chaleur utile à 200 °C [METABOLHEAT - National]</v>
      </c>
      <c r="AA788" t="str">
        <f t="shared" si="48"/>
        <v>Enfant</v>
      </c>
      <c r="AB788" t="s">
        <v>3980</v>
      </c>
      <c r="AC788" t="s">
        <v>3985</v>
      </c>
      <c r="AD788" t="s">
        <v>3992</v>
      </c>
    </row>
    <row r="789" spans="1:30" x14ac:dyDescent="0.3">
      <c r="A789">
        <v>6</v>
      </c>
      <c r="B789" t="s">
        <v>2935</v>
      </c>
      <c r="H789" t="s">
        <v>1862</v>
      </c>
      <c r="I789" t="str">
        <f>'Correspondance produits'!$B$164</f>
        <v>Biomasse solide et déchets</v>
      </c>
      <c r="K789" t="s">
        <v>3204</v>
      </c>
      <c r="L789" t="str">
        <f>Forman!$B$20</f>
        <v>Biomass burner</v>
      </c>
      <c r="M789" t="s">
        <v>1027</v>
      </c>
      <c r="O789">
        <f>_xlfn.XLOOKUP($L789,Forman!$B:$B,Forman!H:H)</f>
        <v>5.6000000000000005</v>
      </c>
      <c r="P789" t="str">
        <f>_xlfn.XLOOKUP($L789,Forman!$B:$B,Forman!I:I)</f>
        <v>Rejets gazeux à 150 °C [METABOLHEAT - National]</v>
      </c>
      <c r="Q789">
        <f>_xlfn.XLOOKUP($L789,Forman!$B:$B,Forman!J:J)</f>
        <v>0.8</v>
      </c>
      <c r="R789">
        <f>_xlfn.XLOOKUP($L789,Forman!$B:$B,Forman!K:K)</f>
        <v>0</v>
      </c>
      <c r="S789">
        <f>_xlfn.XLOOKUP($L789,Forman!$B:$B,Forman!L:L)</f>
        <v>0</v>
      </c>
      <c r="T789" t="str">
        <f>_xlfn.XLOOKUP($L789,Forman!$B:$B,Forman!M:M)</f>
        <v>Rejets liquides à 85 °C [METABOLHEAT - National]</v>
      </c>
      <c r="U789">
        <f>_xlfn.XLOOKUP($L789,Forman!$B:$B,Forman!N:N)</f>
        <v>0.2</v>
      </c>
      <c r="V789">
        <f>_xlfn.XLOOKUP($L789,Forman!$B:$B,Forman!O:O)</f>
        <v>0</v>
      </c>
      <c r="W789">
        <f>_xlfn.XLOOKUP($L789,Forman!$B:$B,Forman!P:P)</f>
        <v>0</v>
      </c>
      <c r="X789" t="str">
        <f t="shared" si="46"/>
        <v>Biomasse solide et déchets [METABOLHEAT - National]</v>
      </c>
      <c r="Y789" t="str">
        <f t="shared" si="45"/>
        <v>Biomasse et déchets - Alimentation : Séchage à la vapeur - Alimentation : Séchage - Alimentation, boissons et tabac [METABOLHEAT - National]</v>
      </c>
      <c r="Z789" t="str">
        <f t="shared" si="47"/>
        <v>Chaleur utile à 200 °C [METABOLHEAT - National]</v>
      </c>
      <c r="AA789" t="str">
        <f t="shared" si="48"/>
        <v>Enfant</v>
      </c>
      <c r="AB789" t="s">
        <v>3980</v>
      </c>
      <c r="AC789" t="s">
        <v>3985</v>
      </c>
      <c r="AD789" t="s">
        <v>3992</v>
      </c>
    </row>
    <row r="790" spans="1:30" x14ac:dyDescent="0.3">
      <c r="A790">
        <v>6</v>
      </c>
      <c r="B790" t="s">
        <v>2936</v>
      </c>
      <c r="H790" t="s">
        <v>1863</v>
      </c>
      <c r="I790" t="str">
        <f>'Correspondance produits'!$B$84</f>
        <v>Chaleur réseau</v>
      </c>
      <c r="K790" t="s">
        <v>3204</v>
      </c>
      <c r="L790" t="s">
        <v>939</v>
      </c>
      <c r="M790" t="s">
        <v>1027</v>
      </c>
      <c r="O790">
        <f>_xlfn.XLOOKUP($L790,Forman!$B:$B,Forman!H:H)</f>
        <v>2.117647058823529</v>
      </c>
      <c r="P790">
        <f>_xlfn.XLOOKUP($L790,Forman!$B:$B,Forman!I:I)</f>
        <v>0</v>
      </c>
      <c r="Q790">
        <f>_xlfn.XLOOKUP($L790,Forman!$B:$B,Forman!J:J)</f>
        <v>0</v>
      </c>
      <c r="R790">
        <f>_xlfn.XLOOKUP($L790,Forman!$B:$B,Forman!K:K)</f>
        <v>0</v>
      </c>
      <c r="S790">
        <f>_xlfn.XLOOKUP($L790,Forman!$B:$B,Forman!L:L)</f>
        <v>0</v>
      </c>
      <c r="T790" t="str">
        <f>_xlfn.XLOOKUP($L790,Forman!$B:$B,Forman!M:M)</f>
        <v>Rejets liquides à 50 °C [METABOLHEAT - National]</v>
      </c>
      <c r="U790">
        <f>_xlfn.XLOOKUP($L790,Forman!$B:$B,Forman!N:N)</f>
        <v>1</v>
      </c>
      <c r="V790">
        <f>_xlfn.XLOOKUP($L790,Forman!$B:$B,Forman!O:O)</f>
        <v>0</v>
      </c>
      <c r="W790">
        <f>_xlfn.XLOOKUP($L790,Forman!$B:$B,Forman!P:P)</f>
        <v>0</v>
      </c>
      <c r="X790" t="str">
        <f t="shared" si="46"/>
        <v>Chaleur réseau [METABOLHEAT - National]</v>
      </c>
      <c r="Y790" t="str">
        <f t="shared" si="45"/>
        <v>Vapeur distribuée - Alimentation : Séchage à la vapeur - Alimentation : Séchage - Alimentation, boissons et tabac [METABOLHEAT - National]</v>
      </c>
      <c r="Z790" t="str">
        <f t="shared" si="47"/>
        <v>Chaleur utile à 200 °C [METABOLHEAT - National]</v>
      </c>
      <c r="AA790" t="str">
        <f t="shared" si="48"/>
        <v>Enfant</v>
      </c>
      <c r="AB790" t="s">
        <v>3980</v>
      </c>
      <c r="AC790" t="s">
        <v>3985</v>
      </c>
      <c r="AD790" t="s">
        <v>3992</v>
      </c>
    </row>
    <row r="791" spans="1:30" x14ac:dyDescent="0.3">
      <c r="A791">
        <v>5</v>
      </c>
      <c r="B791" t="s">
        <v>2937</v>
      </c>
      <c r="H791" t="s">
        <v>1864</v>
      </c>
      <c r="I791" t="str">
        <f>'Correspondance produits'!$B$85</f>
        <v>Électricité</v>
      </c>
      <c r="K791" t="s">
        <v>3204</v>
      </c>
      <c r="L791" t="str">
        <f>Forman!$B$25</f>
        <v>Water heating</v>
      </c>
      <c r="M791" t="s">
        <v>1027</v>
      </c>
      <c r="O791">
        <f>_xlfn.XLOOKUP($L791,Forman!$B:$B,Forman!H:H)</f>
        <v>0</v>
      </c>
      <c r="P791">
        <f>_xlfn.XLOOKUP($L791,Forman!$B:$B,Forman!I:I)</f>
        <v>0</v>
      </c>
      <c r="Q791">
        <f>_xlfn.XLOOKUP($L791,Forman!$B:$B,Forman!J:J)</f>
        <v>0</v>
      </c>
      <c r="R791">
        <f>_xlfn.XLOOKUP($L791,Forman!$B:$B,Forman!K:K)</f>
        <v>0</v>
      </c>
      <c r="S791">
        <f>_xlfn.XLOOKUP($L791,Forman!$B:$B,Forman!L:L)</f>
        <v>0</v>
      </c>
      <c r="T791">
        <f>_xlfn.XLOOKUP($L791,Forman!$B:$B,Forman!M:M)</f>
        <v>0</v>
      </c>
      <c r="U791">
        <f>_xlfn.XLOOKUP($L791,Forman!$B:$B,Forman!N:N)</f>
        <v>0</v>
      </c>
      <c r="V791">
        <f>_xlfn.XLOOKUP($L791,Forman!$B:$B,Forman!O:O)</f>
        <v>0</v>
      </c>
      <c r="W791">
        <f>_xlfn.XLOOKUP($L791,Forman!$B:$B,Forman!P:P)</f>
        <v>0</v>
      </c>
      <c r="X791" t="str">
        <f t="shared" si="46"/>
        <v>Électricité [METABOLHEAT - National]</v>
      </c>
      <c r="Y791" t="str">
        <f t="shared" si="45"/>
        <v>Alimentation : Séchage électrique - Alimentation : Séchage - Alimentation, boissons et tabac [METABOLHEAT - National]</v>
      </c>
      <c r="Z791" t="str">
        <f t="shared" si="47"/>
        <v>Chaleur utile à 200 °C [METABOLHEAT - National]</v>
      </c>
      <c r="AA791" t="str">
        <f t="shared" si="48"/>
        <v>Enfant</v>
      </c>
      <c r="AB791" t="s">
        <v>3980</v>
      </c>
      <c r="AC791" t="s">
        <v>3985</v>
      </c>
      <c r="AD791" t="s">
        <v>3992</v>
      </c>
    </row>
    <row r="792" spans="1:30" x14ac:dyDescent="0.3">
      <c r="A792">
        <v>5</v>
      </c>
      <c r="B792" t="s">
        <v>2938</v>
      </c>
      <c r="H792" t="s">
        <v>1865</v>
      </c>
      <c r="I792" t="str">
        <f>'Correspondance produits'!$B$85</f>
        <v>Électricité</v>
      </c>
      <c r="K792" t="s">
        <v>3204</v>
      </c>
      <c r="L792" t="str">
        <f>Forman!$B$25</f>
        <v>Water heating</v>
      </c>
      <c r="M792" t="s">
        <v>1027</v>
      </c>
      <c r="O792">
        <f>_xlfn.XLOOKUP($L792,Forman!$B:$B,Forman!H:H)</f>
        <v>0</v>
      </c>
      <c r="P792">
        <f>_xlfn.XLOOKUP($L792,Forman!$B:$B,Forman!I:I)</f>
        <v>0</v>
      </c>
      <c r="Q792">
        <f>_xlfn.XLOOKUP($L792,Forman!$B:$B,Forman!J:J)</f>
        <v>0</v>
      </c>
      <c r="R792">
        <f>_xlfn.XLOOKUP($L792,Forman!$B:$B,Forman!K:K)</f>
        <v>0</v>
      </c>
      <c r="S792">
        <f>_xlfn.XLOOKUP($L792,Forman!$B:$B,Forman!L:L)</f>
        <v>0</v>
      </c>
      <c r="T792">
        <f>_xlfn.XLOOKUP($L792,Forman!$B:$B,Forman!M:M)</f>
        <v>0</v>
      </c>
      <c r="U792">
        <f>_xlfn.XLOOKUP($L792,Forman!$B:$B,Forman!N:N)</f>
        <v>0</v>
      </c>
      <c r="V792">
        <f>_xlfn.XLOOKUP($L792,Forman!$B:$B,Forman!O:O)</f>
        <v>0</v>
      </c>
      <c r="W792">
        <f>_xlfn.XLOOKUP($L792,Forman!$B:$B,Forman!P:P)</f>
        <v>0</v>
      </c>
      <c r="X792" t="str">
        <f t="shared" si="46"/>
        <v>Électricité [METABOLHEAT - National]</v>
      </c>
      <c r="Y792" t="str">
        <f t="shared" si="45"/>
        <v>Alimentation : Lyophilisation - Alimentation : Séchage - Alimentation, boissons et tabac [METABOLHEAT - National]</v>
      </c>
      <c r="Z792" t="str">
        <f t="shared" si="47"/>
        <v>Chaleur utile à 200 °C [METABOLHEAT - National]</v>
      </c>
      <c r="AA792" t="str">
        <f t="shared" si="48"/>
        <v>Enfant</v>
      </c>
      <c r="AB792" t="s">
        <v>3980</v>
      </c>
      <c r="AC792" t="s">
        <v>3985</v>
      </c>
      <c r="AD792" t="s">
        <v>3992</v>
      </c>
    </row>
    <row r="793" spans="1:30" x14ac:dyDescent="0.3">
      <c r="A793">
        <v>5</v>
      </c>
      <c r="B793" t="s">
        <v>2939</v>
      </c>
      <c r="H793" t="s">
        <v>1866</v>
      </c>
      <c r="I793" t="str">
        <f>'Correspondance produits'!$B$85</f>
        <v>Électricité</v>
      </c>
      <c r="K793" t="s">
        <v>3204</v>
      </c>
      <c r="L793" t="str">
        <f>Forman!$B$25</f>
        <v>Water heating</v>
      </c>
      <c r="M793" t="s">
        <v>1027</v>
      </c>
      <c r="O793">
        <f>_xlfn.XLOOKUP($L793,Forman!$B:$B,Forman!H:H)</f>
        <v>0</v>
      </c>
      <c r="P793">
        <f>_xlfn.XLOOKUP($L793,Forman!$B:$B,Forman!I:I)</f>
        <v>0</v>
      </c>
      <c r="Q793">
        <f>_xlfn.XLOOKUP($L793,Forman!$B:$B,Forman!J:J)</f>
        <v>0</v>
      </c>
      <c r="R793">
        <f>_xlfn.XLOOKUP($L793,Forman!$B:$B,Forman!K:K)</f>
        <v>0</v>
      </c>
      <c r="S793">
        <f>_xlfn.XLOOKUP($L793,Forman!$B:$B,Forman!L:L)</f>
        <v>0</v>
      </c>
      <c r="T793">
        <f>_xlfn.XLOOKUP($L793,Forman!$B:$B,Forman!M:M)</f>
        <v>0</v>
      </c>
      <c r="U793">
        <f>_xlfn.XLOOKUP($L793,Forman!$B:$B,Forman!N:N)</f>
        <v>0</v>
      </c>
      <c r="V793">
        <f>_xlfn.XLOOKUP($L793,Forman!$B:$B,Forman!O:O)</f>
        <v>0</v>
      </c>
      <c r="W793">
        <f>_xlfn.XLOOKUP($L793,Forman!$B:$B,Forman!P:P)</f>
        <v>0</v>
      </c>
      <c r="X793" t="str">
        <f t="shared" si="46"/>
        <v>Électricité [METABOLHEAT - National]</v>
      </c>
      <c r="Y793" t="str">
        <f t="shared" si="45"/>
        <v>Alimentation : Séchage par micro-ondes - Alimentation : Séchage - Alimentation, boissons et tabac [METABOLHEAT - National]</v>
      </c>
      <c r="Z793" t="str">
        <f t="shared" si="47"/>
        <v>Chaleur utile à 200 °C [METABOLHEAT - National]</v>
      </c>
      <c r="AA793" t="str">
        <f t="shared" si="48"/>
        <v>Enfant</v>
      </c>
      <c r="AB793" t="s">
        <v>3980</v>
      </c>
      <c r="AC793" t="s">
        <v>3985</v>
      </c>
      <c r="AD793" t="s">
        <v>3992</v>
      </c>
    </row>
    <row r="794" spans="1:30" x14ac:dyDescent="0.3">
      <c r="A794">
        <v>4</v>
      </c>
      <c r="B794" t="s">
        <v>2940</v>
      </c>
      <c r="H794" t="s">
        <v>2273</v>
      </c>
      <c r="O794">
        <f>_xlfn.XLOOKUP($L794,Forman!$B:$B,Forman!H:H)</f>
        <v>0</v>
      </c>
      <c r="P794">
        <f>_xlfn.XLOOKUP($L794,Forman!$B:$B,Forman!I:I)</f>
        <v>0</v>
      </c>
      <c r="Q794">
        <f>_xlfn.XLOOKUP($L794,Forman!$B:$B,Forman!J:J)</f>
        <v>0</v>
      </c>
      <c r="R794">
        <f>_xlfn.XLOOKUP($L794,Forman!$B:$B,Forman!K:K)</f>
        <v>0</v>
      </c>
      <c r="S794">
        <f>_xlfn.XLOOKUP($L794,Forman!$B:$B,Forman!L:L)</f>
        <v>0</v>
      </c>
      <c r="T794">
        <f>_xlfn.XLOOKUP($L794,Forman!$B:$B,Forman!M:M)</f>
        <v>0</v>
      </c>
      <c r="U794">
        <f>_xlfn.XLOOKUP($L794,Forman!$B:$B,Forman!N:N)</f>
        <v>0</v>
      </c>
      <c r="V794">
        <f>_xlfn.XLOOKUP($L794,Forman!$B:$B,Forman!O:O)</f>
        <v>0</v>
      </c>
      <c r="W794">
        <f>_xlfn.XLOOKUP($L794,Forman!$B:$B,Forman!P:P)</f>
        <v>0</v>
      </c>
      <c r="X794" t="str">
        <f t="shared" si="46"/>
        <v xml:space="preserve"> [METABOLHEAT - National]</v>
      </c>
      <c r="Y794" t="str">
        <f t="shared" si="45"/>
        <v>Alimentation : Refroidissement et réfrigération de procédés - Alimentation, boissons et tabac [METABOLHEAT - National]</v>
      </c>
      <c r="Z794" t="str">
        <f t="shared" si="47"/>
        <v xml:space="preserve"> [METABOLHEAT - National]</v>
      </c>
      <c r="AA794" t="str">
        <f t="shared" si="48"/>
        <v>Parent</v>
      </c>
    </row>
    <row r="795" spans="1:30" x14ac:dyDescent="0.3">
      <c r="A795">
        <v>5</v>
      </c>
      <c r="B795" t="s">
        <v>2941</v>
      </c>
      <c r="H795" t="s">
        <v>1867</v>
      </c>
      <c r="I795" t="str">
        <f>'Correspondance produits'!$B$85</f>
        <v>Électricité</v>
      </c>
      <c r="K795" t="s">
        <v>3204</v>
      </c>
      <c r="L795" t="str">
        <f>Forman!$B$22</f>
        <v>Cooling</v>
      </c>
      <c r="M795" t="str">
        <f>'Correspondance produits'!$B$116</f>
        <v>Froid utile à 20 °C</v>
      </c>
      <c r="O795">
        <f>_xlfn.XLOOKUP($L795,Forman!$B:$B,Forman!H:H)</f>
        <v>4.3999999999999995</v>
      </c>
      <c r="P795">
        <f>_xlfn.XLOOKUP($L795,Forman!$B:$B,Forman!I:I)</f>
        <v>0</v>
      </c>
      <c r="Q795">
        <f>_xlfn.XLOOKUP($L795,Forman!$B:$B,Forman!J:J)</f>
        <v>0</v>
      </c>
      <c r="R795">
        <f>_xlfn.XLOOKUP($L795,Forman!$B:$B,Forman!K:K)</f>
        <v>0</v>
      </c>
      <c r="S795">
        <f>_xlfn.XLOOKUP($L795,Forman!$B:$B,Forman!L:L)</f>
        <v>0</v>
      </c>
      <c r="T795" t="str">
        <f>_xlfn.XLOOKUP($L795,Forman!$B:$B,Forman!M:M)</f>
        <v>Rejets liquides à 35 °C [METABOLHEAT - National]</v>
      </c>
      <c r="U795">
        <f>_xlfn.XLOOKUP($L795,Forman!$B:$B,Forman!N:N)</f>
        <v>1</v>
      </c>
      <c r="V795">
        <f>_xlfn.XLOOKUP($L795,Forman!$B:$B,Forman!O:O)</f>
        <v>0</v>
      </c>
      <c r="W795">
        <f>_xlfn.XLOOKUP($L795,Forman!$B:$B,Forman!P:P)</f>
        <v>0</v>
      </c>
      <c r="X795" t="str">
        <f t="shared" si="46"/>
        <v>Électricité [METABOLHEAT - National]</v>
      </c>
      <c r="Y795" t="str">
        <f t="shared" si="45"/>
        <v>Alimentation : Thermique Refroidissement - Alimentation : Refroidissement et réfrigération de procédés - Alimentation, boissons et tabac [METABOLHEAT - National]</v>
      </c>
      <c r="Z795" t="str">
        <f t="shared" si="47"/>
        <v>Froid utile à 20 °C [METABOLHEAT - National]</v>
      </c>
      <c r="AA795" t="str">
        <f t="shared" si="48"/>
        <v>Enfant</v>
      </c>
      <c r="AB795" t="s">
        <v>3980</v>
      </c>
      <c r="AC795" t="s">
        <v>3983</v>
      </c>
      <c r="AD795" t="s">
        <v>3989</v>
      </c>
    </row>
    <row r="796" spans="1:30" x14ac:dyDescent="0.3">
      <c r="A796">
        <v>5</v>
      </c>
      <c r="B796" t="s">
        <v>2942</v>
      </c>
      <c r="H796" t="s">
        <v>2274</v>
      </c>
      <c r="O796">
        <f>_xlfn.XLOOKUP($L796,Forman!$B:$B,Forman!H:H)</f>
        <v>0</v>
      </c>
      <c r="P796">
        <f>_xlfn.XLOOKUP($L796,Forman!$B:$B,Forman!I:I)</f>
        <v>0</v>
      </c>
      <c r="Q796">
        <f>_xlfn.XLOOKUP($L796,Forman!$B:$B,Forman!J:J)</f>
        <v>0</v>
      </c>
      <c r="R796">
        <f>_xlfn.XLOOKUP($L796,Forman!$B:$B,Forman!K:K)</f>
        <v>0</v>
      </c>
      <c r="S796">
        <f>_xlfn.XLOOKUP($L796,Forman!$B:$B,Forman!L:L)</f>
        <v>0</v>
      </c>
      <c r="T796">
        <f>_xlfn.XLOOKUP($L796,Forman!$B:$B,Forman!M:M)</f>
        <v>0</v>
      </c>
      <c r="U796">
        <f>_xlfn.XLOOKUP($L796,Forman!$B:$B,Forman!N:N)</f>
        <v>0</v>
      </c>
      <c r="V796">
        <f>_xlfn.XLOOKUP($L796,Forman!$B:$B,Forman!O:O)</f>
        <v>0</v>
      </c>
      <c r="W796">
        <f>_xlfn.XLOOKUP($L796,Forman!$B:$B,Forman!P:P)</f>
        <v>0</v>
      </c>
      <c r="X796" t="str">
        <f t="shared" si="46"/>
        <v xml:space="preserve"> [METABOLHEAT - National]</v>
      </c>
      <c r="Y796" t="str">
        <f t="shared" si="45"/>
        <v>Alimentation : Refroidissement à la vapeur - Alimentation : Refroidissement et réfrigération de procédés - Alimentation, boissons et tabac [METABOLHEAT - National]</v>
      </c>
      <c r="Z796" t="str">
        <f t="shared" si="47"/>
        <v xml:space="preserve"> [METABOLHEAT - National]</v>
      </c>
      <c r="AA796" t="str">
        <f t="shared" si="48"/>
        <v>Parent</v>
      </c>
    </row>
    <row r="797" spans="1:30" x14ac:dyDescent="0.3">
      <c r="A797">
        <v>6</v>
      </c>
      <c r="B797" t="s">
        <v>2943</v>
      </c>
      <c r="H797" t="s">
        <v>1868</v>
      </c>
      <c r="I797" t="str">
        <f>'Correspondance produits'!$B$3</f>
        <v>Combustibles fossiles solides</v>
      </c>
      <c r="K797" t="s">
        <v>3204</v>
      </c>
      <c r="L797" t="str">
        <f>Forman!$B$22</f>
        <v>Cooling</v>
      </c>
      <c r="M797" t="str">
        <f>'Correspondance produits'!$B$116</f>
        <v>Froid utile à 20 °C</v>
      </c>
      <c r="O797">
        <f>_xlfn.XLOOKUP($L797,Forman!$B:$B,Forman!H:H)</f>
        <v>4.3999999999999995</v>
      </c>
      <c r="P797">
        <f>_xlfn.XLOOKUP($L797,Forman!$B:$B,Forman!I:I)</f>
        <v>0</v>
      </c>
      <c r="Q797">
        <f>_xlfn.XLOOKUP($L797,Forman!$B:$B,Forman!J:J)</f>
        <v>0</v>
      </c>
      <c r="R797">
        <f>_xlfn.XLOOKUP($L797,Forman!$B:$B,Forman!K:K)</f>
        <v>0</v>
      </c>
      <c r="S797">
        <f>_xlfn.XLOOKUP($L797,Forman!$B:$B,Forman!L:L)</f>
        <v>0</v>
      </c>
      <c r="T797" t="str">
        <f>_xlfn.XLOOKUP($L797,Forman!$B:$B,Forman!M:M)</f>
        <v>Rejets liquides à 35 °C [METABOLHEAT - National]</v>
      </c>
      <c r="U797">
        <f>_xlfn.XLOOKUP($L797,Forman!$B:$B,Forman!N:N)</f>
        <v>1</v>
      </c>
      <c r="V797">
        <f>_xlfn.XLOOKUP($L797,Forman!$B:$B,Forman!O:O)</f>
        <v>0</v>
      </c>
      <c r="W797">
        <f>_xlfn.XLOOKUP($L797,Forman!$B:$B,Forman!P:P)</f>
        <v>0</v>
      </c>
      <c r="X797" t="str">
        <f t="shared" si="46"/>
        <v>Combustibles fossiles solides [METABOLHEAT - National]</v>
      </c>
      <c r="Y797" t="str">
        <f t="shared" si="45"/>
        <v>Solides - Alimentation : Refroidissement à la vapeur - Alimentation : Refroidissement et réfrigération de procédés - Alimentation, boissons et tabac [METABOLHEAT - National]</v>
      </c>
      <c r="Z797" t="str">
        <f t="shared" si="47"/>
        <v>Froid utile à 20 °C [METABOLHEAT - National]</v>
      </c>
      <c r="AA797" t="str">
        <f t="shared" si="48"/>
        <v>Enfant</v>
      </c>
      <c r="AB797" t="s">
        <v>3980</v>
      </c>
      <c r="AC797" t="s">
        <v>3983</v>
      </c>
      <c r="AD797" t="s">
        <v>3989</v>
      </c>
    </row>
    <row r="798" spans="1:30" x14ac:dyDescent="0.3">
      <c r="A798">
        <v>6</v>
      </c>
      <c r="B798" t="s">
        <v>2944</v>
      </c>
      <c r="H798" t="s">
        <v>2129</v>
      </c>
      <c r="I798" t="str">
        <f>'Correspondance produits'!$B$36</f>
        <v>Gaz de raffinerie</v>
      </c>
      <c r="K798" t="s">
        <v>3204</v>
      </c>
      <c r="L798" t="str">
        <f>Forman!$B$22</f>
        <v>Cooling</v>
      </c>
      <c r="M798" t="str">
        <f>'Correspondance produits'!$B$116</f>
        <v>Froid utile à 20 °C</v>
      </c>
      <c r="O798">
        <f>_xlfn.XLOOKUP($L798,Forman!$B:$B,Forman!H:H)</f>
        <v>4.3999999999999995</v>
      </c>
      <c r="P798">
        <f>_xlfn.XLOOKUP($L798,Forman!$B:$B,Forman!I:I)</f>
        <v>0</v>
      </c>
      <c r="Q798">
        <f>_xlfn.XLOOKUP($L798,Forman!$B:$B,Forman!J:J)</f>
        <v>0</v>
      </c>
      <c r="R798">
        <f>_xlfn.XLOOKUP($L798,Forman!$B:$B,Forman!K:K)</f>
        <v>0</v>
      </c>
      <c r="S798">
        <f>_xlfn.XLOOKUP($L798,Forman!$B:$B,Forman!L:L)</f>
        <v>0</v>
      </c>
      <c r="T798" t="str">
        <f>_xlfn.XLOOKUP($L798,Forman!$B:$B,Forman!M:M)</f>
        <v>Rejets liquides à 35 °C [METABOLHEAT - National]</v>
      </c>
      <c r="U798">
        <f>_xlfn.XLOOKUP($L798,Forman!$B:$B,Forman!N:N)</f>
        <v>1</v>
      </c>
      <c r="V798">
        <f>_xlfn.XLOOKUP($L798,Forman!$B:$B,Forman!O:O)</f>
        <v>0</v>
      </c>
      <c r="W798">
        <f>_xlfn.XLOOKUP($L798,Forman!$B:$B,Forman!P:P)</f>
        <v>0</v>
      </c>
      <c r="X798" t="str">
        <f t="shared" si="46"/>
        <v>Gaz de raffinerie [METABOLHEAT - National]</v>
      </c>
      <c r="Y798" t="str">
        <f t="shared" ref="Y798:Y861" si="49">_xlfn.CONCAT(B798," [",$B$1,"]")</f>
        <v>Gaz de raffinerie - Alimentation : Refroidissement à la vapeur - Alimentation [METABOLHEAT - National]</v>
      </c>
      <c r="Z798" t="str">
        <f t="shared" si="47"/>
        <v>Froid utile à 20 °C [METABOLHEAT - National]</v>
      </c>
      <c r="AA798" t="str">
        <f t="shared" si="48"/>
        <v>Enfant</v>
      </c>
      <c r="AB798" t="s">
        <v>3980</v>
      </c>
      <c r="AC798" t="s">
        <v>3983</v>
      </c>
      <c r="AD798" t="s">
        <v>3989</v>
      </c>
    </row>
    <row r="799" spans="1:30" x14ac:dyDescent="0.3">
      <c r="A799">
        <v>6</v>
      </c>
      <c r="B799" t="s">
        <v>2945</v>
      </c>
      <c r="H799" t="s">
        <v>1869</v>
      </c>
      <c r="I799" t="str">
        <f>'Correspondance produits'!$B$38</f>
        <v>Gaz de pétrole liquéfiés</v>
      </c>
      <c r="K799" t="s">
        <v>3204</v>
      </c>
      <c r="L799" t="str">
        <f>Forman!$B$22</f>
        <v>Cooling</v>
      </c>
      <c r="M799" t="str">
        <f>'Correspondance produits'!$B$116</f>
        <v>Froid utile à 20 °C</v>
      </c>
      <c r="O799">
        <f>_xlfn.XLOOKUP($L799,Forman!$B:$B,Forman!H:H)</f>
        <v>4.3999999999999995</v>
      </c>
      <c r="P799">
        <f>_xlfn.XLOOKUP($L799,Forman!$B:$B,Forman!I:I)</f>
        <v>0</v>
      </c>
      <c r="Q799">
        <f>_xlfn.XLOOKUP($L799,Forman!$B:$B,Forman!J:J)</f>
        <v>0</v>
      </c>
      <c r="R799">
        <f>_xlfn.XLOOKUP($L799,Forman!$B:$B,Forman!K:K)</f>
        <v>0</v>
      </c>
      <c r="S799">
        <f>_xlfn.XLOOKUP($L799,Forman!$B:$B,Forman!L:L)</f>
        <v>0</v>
      </c>
      <c r="T799" t="str">
        <f>_xlfn.XLOOKUP($L799,Forman!$B:$B,Forman!M:M)</f>
        <v>Rejets liquides à 35 °C [METABOLHEAT - National]</v>
      </c>
      <c r="U799">
        <f>_xlfn.XLOOKUP($L799,Forman!$B:$B,Forman!N:N)</f>
        <v>1</v>
      </c>
      <c r="V799">
        <f>_xlfn.XLOOKUP($L799,Forman!$B:$B,Forman!O:O)</f>
        <v>0</v>
      </c>
      <c r="W799">
        <f>_xlfn.XLOOKUP($L799,Forman!$B:$B,Forman!P:P)</f>
        <v>0</v>
      </c>
      <c r="X799" t="str">
        <f t="shared" si="46"/>
        <v>Gaz de pétrole liquéfiés [METABOLHEAT - National]</v>
      </c>
      <c r="Y799" t="str">
        <f t="shared" si="49"/>
        <v>GPL - Alimentation : Refroidissement à la vapeur - Alimentation : Refroidissement et réfrigération de procédés - Alimentation, boissons et tabac [METABOLHEAT - National]</v>
      </c>
      <c r="Z799" t="str">
        <f t="shared" si="47"/>
        <v>Froid utile à 20 °C [METABOLHEAT - National]</v>
      </c>
      <c r="AA799" t="str">
        <f t="shared" si="48"/>
        <v>Enfant</v>
      </c>
      <c r="AB799" t="s">
        <v>3980</v>
      </c>
      <c r="AC799" t="s">
        <v>3983</v>
      </c>
      <c r="AD799" t="s">
        <v>3989</v>
      </c>
    </row>
    <row r="800" spans="1:30" x14ac:dyDescent="0.3">
      <c r="A800">
        <v>6</v>
      </c>
      <c r="B800" t="s">
        <v>2946</v>
      </c>
      <c r="H800" t="s">
        <v>1870</v>
      </c>
      <c r="I800" t="str">
        <f>'Correspondance produits'!$B$161</f>
        <v>Diesel et biocarburants</v>
      </c>
      <c r="K800" t="s">
        <v>3204</v>
      </c>
      <c r="L800" t="str">
        <f>Forman!$B$22</f>
        <v>Cooling</v>
      </c>
      <c r="M800" t="str">
        <f>'Correspondance produits'!$B$116</f>
        <v>Froid utile à 20 °C</v>
      </c>
      <c r="O800">
        <f>_xlfn.XLOOKUP($L800,Forman!$B:$B,Forman!H:H)</f>
        <v>4.3999999999999995</v>
      </c>
      <c r="P800">
        <f>_xlfn.XLOOKUP($L800,Forman!$B:$B,Forman!I:I)</f>
        <v>0</v>
      </c>
      <c r="Q800">
        <f>_xlfn.XLOOKUP($L800,Forman!$B:$B,Forman!J:J)</f>
        <v>0</v>
      </c>
      <c r="R800">
        <f>_xlfn.XLOOKUP($L800,Forman!$B:$B,Forman!K:K)</f>
        <v>0</v>
      </c>
      <c r="S800">
        <f>_xlfn.XLOOKUP($L800,Forman!$B:$B,Forman!L:L)</f>
        <v>0</v>
      </c>
      <c r="T800" t="str">
        <f>_xlfn.XLOOKUP($L800,Forman!$B:$B,Forman!M:M)</f>
        <v>Rejets liquides à 35 °C [METABOLHEAT - National]</v>
      </c>
      <c r="U800">
        <f>_xlfn.XLOOKUP($L800,Forman!$B:$B,Forman!N:N)</f>
        <v>1</v>
      </c>
      <c r="V800">
        <f>_xlfn.XLOOKUP($L800,Forman!$B:$B,Forman!O:O)</f>
        <v>0</v>
      </c>
      <c r="W800">
        <f>_xlfn.XLOOKUP($L800,Forman!$B:$B,Forman!P:P)</f>
        <v>0</v>
      </c>
      <c r="X800" t="str">
        <f t="shared" si="46"/>
        <v>Diesel et biocarburants [METABOLHEAT - National]</v>
      </c>
      <c r="Y800" t="str">
        <f t="shared" si="49"/>
        <v>Gazole et biocarburants liquides - Alimentation : Refroidissement à la vapeur - Alimentation : Refroidissement et réfrigération de procédés - Alimentation, boissons et tabac [METABOLHEAT - National]</v>
      </c>
      <c r="Z800" t="str">
        <f t="shared" si="47"/>
        <v>Froid utile à 20 °C [METABOLHEAT - National]</v>
      </c>
      <c r="AA800" t="str">
        <f t="shared" si="48"/>
        <v>Enfant</v>
      </c>
      <c r="AB800" t="s">
        <v>3980</v>
      </c>
      <c r="AC800" t="s">
        <v>3983</v>
      </c>
      <c r="AD800" t="s">
        <v>3989</v>
      </c>
    </row>
    <row r="801" spans="1:30" x14ac:dyDescent="0.3">
      <c r="A801">
        <v>6</v>
      </c>
      <c r="B801" t="s">
        <v>2947</v>
      </c>
      <c r="H801" t="s">
        <v>1871</v>
      </c>
      <c r="I801" t="str">
        <f>'Correspondance produits'!$B$46</f>
        <v>Fioul</v>
      </c>
      <c r="K801" t="s">
        <v>3204</v>
      </c>
      <c r="L801" t="str">
        <f>Forman!$B$22</f>
        <v>Cooling</v>
      </c>
      <c r="M801" t="str">
        <f>'Correspondance produits'!$B$116</f>
        <v>Froid utile à 20 °C</v>
      </c>
      <c r="O801">
        <f>_xlfn.XLOOKUP($L801,Forman!$B:$B,Forman!H:H)</f>
        <v>4.3999999999999995</v>
      </c>
      <c r="P801">
        <f>_xlfn.XLOOKUP($L801,Forman!$B:$B,Forman!I:I)</f>
        <v>0</v>
      </c>
      <c r="Q801">
        <f>_xlfn.XLOOKUP($L801,Forman!$B:$B,Forman!J:J)</f>
        <v>0</v>
      </c>
      <c r="R801">
        <f>_xlfn.XLOOKUP($L801,Forman!$B:$B,Forman!K:K)</f>
        <v>0</v>
      </c>
      <c r="S801">
        <f>_xlfn.XLOOKUP($L801,Forman!$B:$B,Forman!L:L)</f>
        <v>0</v>
      </c>
      <c r="T801" t="str">
        <f>_xlfn.XLOOKUP($L801,Forman!$B:$B,Forman!M:M)</f>
        <v>Rejets liquides à 35 °C [METABOLHEAT - National]</v>
      </c>
      <c r="U801">
        <f>_xlfn.XLOOKUP($L801,Forman!$B:$B,Forman!N:N)</f>
        <v>1</v>
      </c>
      <c r="V801">
        <f>_xlfn.XLOOKUP($L801,Forman!$B:$B,Forman!O:O)</f>
        <v>0</v>
      </c>
      <c r="W801">
        <f>_xlfn.XLOOKUP($L801,Forman!$B:$B,Forman!P:P)</f>
        <v>0</v>
      </c>
      <c r="X801" t="str">
        <f t="shared" si="46"/>
        <v>Fioul [METABOLHEAT - National]</v>
      </c>
      <c r="Y801" t="str">
        <f t="shared" si="49"/>
        <v>Fioul - Alimentation : Refroidissement à la vapeur - Alimentation : Refroidissement et réfrigération de procédés - Alimentation, boissons et tabac [METABOLHEAT - National]</v>
      </c>
      <c r="Z801" t="str">
        <f t="shared" si="47"/>
        <v>Froid utile à 20 °C [METABOLHEAT - National]</v>
      </c>
      <c r="AA801" t="str">
        <f t="shared" si="48"/>
        <v>Enfant</v>
      </c>
      <c r="AB801" t="s">
        <v>3980</v>
      </c>
      <c r="AC801" t="s">
        <v>3983</v>
      </c>
      <c r="AD801" t="s">
        <v>3989</v>
      </c>
    </row>
    <row r="802" spans="1:30" x14ac:dyDescent="0.3">
      <c r="A802">
        <v>6</v>
      </c>
      <c r="B802" t="s">
        <v>2948</v>
      </c>
      <c r="H802" t="s">
        <v>1872</v>
      </c>
      <c r="I802" t="str">
        <f>'Correspondance produits'!$B$169</f>
        <v>Autres carburants</v>
      </c>
      <c r="K802" t="s">
        <v>3204</v>
      </c>
      <c r="L802" t="str">
        <f>Forman!$B$22</f>
        <v>Cooling</v>
      </c>
      <c r="M802" t="str">
        <f>'Correspondance produits'!$B$116</f>
        <v>Froid utile à 20 °C</v>
      </c>
      <c r="O802">
        <f>_xlfn.XLOOKUP($L802,Forman!$B:$B,Forman!H:H)</f>
        <v>4.3999999999999995</v>
      </c>
      <c r="P802">
        <f>_xlfn.XLOOKUP($L802,Forman!$B:$B,Forman!I:I)</f>
        <v>0</v>
      </c>
      <c r="Q802">
        <f>_xlfn.XLOOKUP($L802,Forman!$B:$B,Forman!J:J)</f>
        <v>0</v>
      </c>
      <c r="R802">
        <f>_xlfn.XLOOKUP($L802,Forman!$B:$B,Forman!K:K)</f>
        <v>0</v>
      </c>
      <c r="S802">
        <f>_xlfn.XLOOKUP($L802,Forman!$B:$B,Forman!L:L)</f>
        <v>0</v>
      </c>
      <c r="T802" t="str">
        <f>_xlfn.XLOOKUP($L802,Forman!$B:$B,Forman!M:M)</f>
        <v>Rejets liquides à 35 °C [METABOLHEAT - National]</v>
      </c>
      <c r="U802">
        <f>_xlfn.XLOOKUP($L802,Forman!$B:$B,Forman!N:N)</f>
        <v>1</v>
      </c>
      <c r="V802">
        <f>_xlfn.XLOOKUP($L802,Forman!$B:$B,Forman!O:O)</f>
        <v>0</v>
      </c>
      <c r="W802">
        <f>_xlfn.XLOOKUP($L802,Forman!$B:$B,Forman!P:P)</f>
        <v>0</v>
      </c>
      <c r="X802" t="str">
        <f t="shared" si="46"/>
        <v>Autres carburants [METABOLHEAT - National]</v>
      </c>
      <c r="Y802" t="str">
        <f t="shared" si="49"/>
        <v>Autres liquides - Alimentation : Refroidissement à la vapeur - Alimentation : Refroidissement et réfrigération de procédés - Alimentation, boissons et tabac [METABOLHEAT - National]</v>
      </c>
      <c r="Z802" t="str">
        <f t="shared" si="47"/>
        <v>Froid utile à 20 °C [METABOLHEAT - National]</v>
      </c>
      <c r="AA802" t="str">
        <f t="shared" si="48"/>
        <v>Enfant</v>
      </c>
      <c r="AB802" t="s">
        <v>3980</v>
      </c>
      <c r="AC802" t="s">
        <v>3983</v>
      </c>
      <c r="AD802" t="s">
        <v>3989</v>
      </c>
    </row>
    <row r="803" spans="1:30" x14ac:dyDescent="0.3">
      <c r="A803">
        <v>6</v>
      </c>
      <c r="B803" t="s">
        <v>2949</v>
      </c>
      <c r="H803" t="s">
        <v>1873</v>
      </c>
      <c r="I803" t="str">
        <f>'Correspondance produits'!$B$152</f>
        <v>Gaz</v>
      </c>
      <c r="K803" t="s">
        <v>3204</v>
      </c>
      <c r="L803" t="str">
        <f>Forman!$B$22</f>
        <v>Cooling</v>
      </c>
      <c r="M803" t="str">
        <f>'Correspondance produits'!$B$116</f>
        <v>Froid utile à 20 °C</v>
      </c>
      <c r="O803">
        <f>_xlfn.XLOOKUP($L803,Forman!$B:$B,Forman!H:H)</f>
        <v>4.3999999999999995</v>
      </c>
      <c r="P803">
        <f>_xlfn.XLOOKUP($L803,Forman!$B:$B,Forman!I:I)</f>
        <v>0</v>
      </c>
      <c r="Q803">
        <f>_xlfn.XLOOKUP($L803,Forman!$B:$B,Forman!J:J)</f>
        <v>0</v>
      </c>
      <c r="R803">
        <f>_xlfn.XLOOKUP($L803,Forman!$B:$B,Forman!K:K)</f>
        <v>0</v>
      </c>
      <c r="S803">
        <f>_xlfn.XLOOKUP($L803,Forman!$B:$B,Forman!L:L)</f>
        <v>0</v>
      </c>
      <c r="T803" t="str">
        <f>_xlfn.XLOOKUP($L803,Forman!$B:$B,Forman!M:M)</f>
        <v>Rejets liquides à 35 °C [METABOLHEAT - National]</v>
      </c>
      <c r="U803">
        <f>_xlfn.XLOOKUP($L803,Forman!$B:$B,Forman!N:N)</f>
        <v>1</v>
      </c>
      <c r="V803">
        <f>_xlfn.XLOOKUP($L803,Forman!$B:$B,Forman!O:O)</f>
        <v>0</v>
      </c>
      <c r="W803">
        <f>_xlfn.XLOOKUP($L803,Forman!$B:$B,Forman!P:P)</f>
        <v>0</v>
      </c>
      <c r="X803" t="str">
        <f t="shared" si="46"/>
        <v>Gaz [METABOLHEAT - National]</v>
      </c>
      <c r="Y803" t="str">
        <f t="shared" si="49"/>
        <v>Gaz naturel et biogaz - Alimentation : Refroidissement à la vapeur - Alimentation : Refroidissement et réfrigération de procédés - Alimentation, boissons et tabac [METABOLHEAT - National]</v>
      </c>
      <c r="Z803" t="str">
        <f t="shared" si="47"/>
        <v>Froid utile à 20 °C [METABOLHEAT - National]</v>
      </c>
      <c r="AA803" t="str">
        <f t="shared" si="48"/>
        <v>Enfant</v>
      </c>
      <c r="AB803" t="s">
        <v>3980</v>
      </c>
      <c r="AC803" t="s">
        <v>3983</v>
      </c>
      <c r="AD803" t="s">
        <v>3989</v>
      </c>
    </row>
    <row r="804" spans="1:30" x14ac:dyDescent="0.3">
      <c r="A804">
        <v>6</v>
      </c>
      <c r="B804" t="s">
        <v>2950</v>
      </c>
      <c r="H804" t="s">
        <v>2130</v>
      </c>
      <c r="I804" t="str">
        <f>'Correspondance produits'!$B$18</f>
        <v>Gaz manufacturés</v>
      </c>
      <c r="K804" t="s">
        <v>3204</v>
      </c>
      <c r="L804" t="str">
        <f>Forman!$B$22</f>
        <v>Cooling</v>
      </c>
      <c r="M804" t="str">
        <f>'Correspondance produits'!$B$116</f>
        <v>Froid utile à 20 °C</v>
      </c>
      <c r="O804">
        <f>_xlfn.XLOOKUP($L804,Forman!$B:$B,Forman!H:H)</f>
        <v>4.3999999999999995</v>
      </c>
      <c r="P804">
        <f>_xlfn.XLOOKUP($L804,Forman!$B:$B,Forman!I:I)</f>
        <v>0</v>
      </c>
      <c r="Q804">
        <f>_xlfn.XLOOKUP($L804,Forman!$B:$B,Forman!J:J)</f>
        <v>0</v>
      </c>
      <c r="R804">
        <f>_xlfn.XLOOKUP($L804,Forman!$B:$B,Forman!K:K)</f>
        <v>0</v>
      </c>
      <c r="S804">
        <f>_xlfn.XLOOKUP($L804,Forman!$B:$B,Forman!L:L)</f>
        <v>0</v>
      </c>
      <c r="T804" t="str">
        <f>_xlfn.XLOOKUP($L804,Forman!$B:$B,Forman!M:M)</f>
        <v>Rejets liquides à 35 °C [METABOLHEAT - National]</v>
      </c>
      <c r="U804">
        <f>_xlfn.XLOOKUP($L804,Forman!$B:$B,Forman!N:N)</f>
        <v>1</v>
      </c>
      <c r="V804">
        <f>_xlfn.XLOOKUP($L804,Forman!$B:$B,Forman!O:O)</f>
        <v>0</v>
      </c>
      <c r="W804">
        <f>_xlfn.XLOOKUP($L804,Forman!$B:$B,Forman!P:P)</f>
        <v>0</v>
      </c>
      <c r="X804" t="str">
        <f t="shared" si="46"/>
        <v>Gaz manufacturés [METABOLHEAT - National]</v>
      </c>
      <c r="Y804" t="str">
        <f t="shared" si="49"/>
        <v>Gaz dérivés - Alimentation : Refroidissement à la vapeur - Alimentation : Refroidissement et réfrigération de procédés - Alimentation, boissons et tabac [METABOLHEAT - National]</v>
      </c>
      <c r="Z804" t="str">
        <f t="shared" si="47"/>
        <v>Froid utile à 20 °C [METABOLHEAT - National]</v>
      </c>
      <c r="AA804" t="str">
        <f t="shared" si="48"/>
        <v>Enfant</v>
      </c>
      <c r="AB804" t="s">
        <v>3980</v>
      </c>
      <c r="AC804" t="s">
        <v>3983</v>
      </c>
      <c r="AD804" t="s">
        <v>3989</v>
      </c>
    </row>
    <row r="805" spans="1:30" x14ac:dyDescent="0.3">
      <c r="A805">
        <v>6</v>
      </c>
      <c r="B805" t="s">
        <v>2951</v>
      </c>
      <c r="H805" t="s">
        <v>1874</v>
      </c>
      <c r="I805" t="str">
        <f>'Correspondance produits'!$B$164</f>
        <v>Biomasse solide et déchets</v>
      </c>
      <c r="K805" t="s">
        <v>3204</v>
      </c>
      <c r="L805" t="str">
        <f>Forman!$B$22</f>
        <v>Cooling</v>
      </c>
      <c r="M805" t="str">
        <f>'Correspondance produits'!$B$116</f>
        <v>Froid utile à 20 °C</v>
      </c>
      <c r="O805">
        <f>_xlfn.XLOOKUP($L805,Forman!$B:$B,Forman!H:H)</f>
        <v>4.3999999999999995</v>
      </c>
      <c r="P805">
        <f>_xlfn.XLOOKUP($L805,Forman!$B:$B,Forman!I:I)</f>
        <v>0</v>
      </c>
      <c r="Q805">
        <f>_xlfn.XLOOKUP($L805,Forman!$B:$B,Forman!J:J)</f>
        <v>0</v>
      </c>
      <c r="R805">
        <f>_xlfn.XLOOKUP($L805,Forman!$B:$B,Forman!K:K)</f>
        <v>0</v>
      </c>
      <c r="S805">
        <f>_xlfn.XLOOKUP($L805,Forman!$B:$B,Forman!L:L)</f>
        <v>0</v>
      </c>
      <c r="T805" t="str">
        <f>_xlfn.XLOOKUP($L805,Forman!$B:$B,Forman!M:M)</f>
        <v>Rejets liquides à 35 °C [METABOLHEAT - National]</v>
      </c>
      <c r="U805">
        <f>_xlfn.XLOOKUP($L805,Forman!$B:$B,Forman!N:N)</f>
        <v>1</v>
      </c>
      <c r="V805">
        <f>_xlfn.XLOOKUP($L805,Forman!$B:$B,Forman!O:O)</f>
        <v>0</v>
      </c>
      <c r="W805">
        <f>_xlfn.XLOOKUP($L805,Forman!$B:$B,Forman!P:P)</f>
        <v>0</v>
      </c>
      <c r="X805" t="str">
        <f t="shared" si="46"/>
        <v>Biomasse solide et déchets [METABOLHEAT - National]</v>
      </c>
      <c r="Y805" t="str">
        <f t="shared" si="49"/>
        <v>Biomasse et déchets - Alimentation : Refroidissement à la vapeur - Alimentation : Refroidissement et réfrigération de procédés - Alimentation, boissons et tabac [METABOLHEAT - National]</v>
      </c>
      <c r="Z805" t="str">
        <f t="shared" si="47"/>
        <v>Froid utile à 20 °C [METABOLHEAT - National]</v>
      </c>
      <c r="AA805" t="str">
        <f t="shared" si="48"/>
        <v>Enfant</v>
      </c>
      <c r="AB805" t="s">
        <v>3980</v>
      </c>
      <c r="AC805" t="s">
        <v>3983</v>
      </c>
      <c r="AD805" t="s">
        <v>3989</v>
      </c>
    </row>
    <row r="806" spans="1:30" x14ac:dyDescent="0.3">
      <c r="A806">
        <v>6</v>
      </c>
      <c r="B806" t="s">
        <v>2952</v>
      </c>
      <c r="H806" t="s">
        <v>1875</v>
      </c>
      <c r="I806" t="str">
        <f>'Correspondance produits'!$B$84</f>
        <v>Chaleur réseau</v>
      </c>
      <c r="K806" t="s">
        <v>3204</v>
      </c>
      <c r="L806" t="s">
        <v>939</v>
      </c>
      <c r="M806" t="str">
        <f>'Correspondance produits'!$B$116</f>
        <v>Froid utile à 20 °C</v>
      </c>
      <c r="O806">
        <f>_xlfn.XLOOKUP($L806,Forman!$B:$B,Forman!H:H)</f>
        <v>2.117647058823529</v>
      </c>
      <c r="P806">
        <f>_xlfn.XLOOKUP($L806,Forman!$B:$B,Forman!I:I)</f>
        <v>0</v>
      </c>
      <c r="Q806">
        <f>_xlfn.XLOOKUP($L806,Forman!$B:$B,Forman!J:J)</f>
        <v>0</v>
      </c>
      <c r="R806">
        <f>_xlfn.XLOOKUP($L806,Forman!$B:$B,Forman!K:K)</f>
        <v>0</v>
      </c>
      <c r="S806">
        <f>_xlfn.XLOOKUP($L806,Forman!$B:$B,Forman!L:L)</f>
        <v>0</v>
      </c>
      <c r="T806" t="str">
        <f>_xlfn.XLOOKUP($L806,Forman!$B:$B,Forman!M:M)</f>
        <v>Rejets liquides à 50 °C [METABOLHEAT - National]</v>
      </c>
      <c r="U806">
        <f>_xlfn.XLOOKUP($L806,Forman!$B:$B,Forman!N:N)</f>
        <v>1</v>
      </c>
      <c r="V806">
        <f>_xlfn.XLOOKUP($L806,Forman!$B:$B,Forman!O:O)</f>
        <v>0</v>
      </c>
      <c r="W806">
        <f>_xlfn.XLOOKUP($L806,Forman!$B:$B,Forman!P:P)</f>
        <v>0</v>
      </c>
      <c r="X806" t="str">
        <f t="shared" si="46"/>
        <v>Chaleur réseau [METABOLHEAT - National]</v>
      </c>
      <c r="Y806" t="str">
        <f t="shared" si="49"/>
        <v>Vapeur distribuée - Alimentation : Refroidissement à la vapeur - Alimentation : Refroidissement et réfrigération de procédés - Alimentation, boissons et tabac [METABOLHEAT - National]</v>
      </c>
      <c r="Z806" t="str">
        <f t="shared" si="47"/>
        <v>Froid utile à 20 °C [METABOLHEAT - National]</v>
      </c>
      <c r="AA806" t="str">
        <f t="shared" si="48"/>
        <v>Enfant</v>
      </c>
      <c r="AB806" t="s">
        <v>3980</v>
      </c>
      <c r="AC806" t="s">
        <v>3983</v>
      </c>
      <c r="AD806" t="s">
        <v>3989</v>
      </c>
    </row>
    <row r="807" spans="1:30" x14ac:dyDescent="0.3">
      <c r="A807">
        <v>5</v>
      </c>
      <c r="B807" t="s">
        <v>2953</v>
      </c>
      <c r="H807" t="s">
        <v>1876</v>
      </c>
      <c r="I807" t="str">
        <f>'Correspondance produits'!$B$85</f>
        <v>Électricité</v>
      </c>
      <c r="K807" t="s">
        <v>3204</v>
      </c>
      <c r="L807" t="str">
        <f>Forman!$B$22</f>
        <v>Cooling</v>
      </c>
      <c r="M807" t="str">
        <f>'Correspondance produits'!$B$116</f>
        <v>Froid utile à 20 °C</v>
      </c>
      <c r="O807">
        <f>_xlfn.XLOOKUP($L807,Forman!$B:$B,Forman!H:H)</f>
        <v>4.3999999999999995</v>
      </c>
      <c r="P807">
        <f>_xlfn.XLOOKUP($L807,Forman!$B:$B,Forman!I:I)</f>
        <v>0</v>
      </c>
      <c r="Q807">
        <f>_xlfn.XLOOKUP($L807,Forman!$B:$B,Forman!J:J)</f>
        <v>0</v>
      </c>
      <c r="R807">
        <f>_xlfn.XLOOKUP($L807,Forman!$B:$B,Forman!K:K)</f>
        <v>0</v>
      </c>
      <c r="S807">
        <f>_xlfn.XLOOKUP($L807,Forman!$B:$B,Forman!L:L)</f>
        <v>0</v>
      </c>
      <c r="T807" t="str">
        <f>_xlfn.XLOOKUP($L807,Forman!$B:$B,Forman!M:M)</f>
        <v>Rejets liquides à 35 °C [METABOLHEAT - National]</v>
      </c>
      <c r="U807">
        <f>_xlfn.XLOOKUP($L807,Forman!$B:$B,Forman!N:N)</f>
        <v>1</v>
      </c>
      <c r="V807">
        <f>_xlfn.XLOOKUP($L807,Forman!$B:$B,Forman!O:O)</f>
        <v>0</v>
      </c>
      <c r="W807">
        <f>_xlfn.XLOOKUP($L807,Forman!$B:$B,Forman!P:P)</f>
        <v>0</v>
      </c>
      <c r="X807" t="str">
        <f t="shared" si="46"/>
        <v>Électricité [METABOLHEAT - National]</v>
      </c>
      <c r="Y807" t="str">
        <f t="shared" si="49"/>
        <v>Alimentation : Refroidissement électrique - Alimentation : Refroidissement et réfrigération de procédés - Alimentation, boissons et tabac [METABOLHEAT - National]</v>
      </c>
      <c r="Z807" t="str">
        <f t="shared" si="47"/>
        <v>Froid utile à 20 °C [METABOLHEAT - National]</v>
      </c>
      <c r="AA807" t="str">
        <f t="shared" si="48"/>
        <v>Enfant</v>
      </c>
      <c r="AB807" t="s">
        <v>3980</v>
      </c>
      <c r="AC807" t="s">
        <v>3983</v>
      </c>
      <c r="AD807" t="s">
        <v>3990</v>
      </c>
    </row>
    <row r="808" spans="1:30" x14ac:dyDescent="0.3">
      <c r="A808">
        <v>4</v>
      </c>
      <c r="B808" t="s">
        <v>2954</v>
      </c>
      <c r="H808" t="s">
        <v>1877</v>
      </c>
      <c r="I808" t="str">
        <f>'Correspondance produits'!$B$85</f>
        <v>Électricité</v>
      </c>
      <c r="J808" t="s">
        <v>3201</v>
      </c>
      <c r="K808" t="s">
        <v>3204</v>
      </c>
      <c r="L808" t="str">
        <f>Forman!$B$11</f>
        <v>Motors</v>
      </c>
      <c r="M808" t="s">
        <v>1039</v>
      </c>
      <c r="O808">
        <f>_xlfn.XLOOKUP($L808,Forman!$B:$B,Forman!H:H)</f>
        <v>2.9999999999999996</v>
      </c>
      <c r="P808">
        <f>_xlfn.XLOOKUP($L808,Forman!$B:$B,Forman!I:I)</f>
        <v>0</v>
      </c>
      <c r="Q808">
        <f>_xlfn.XLOOKUP($L808,Forman!$B:$B,Forman!J:J)</f>
        <v>0</v>
      </c>
      <c r="R808">
        <f>_xlfn.XLOOKUP($L808,Forman!$B:$B,Forman!K:K)</f>
        <v>0</v>
      </c>
      <c r="S808">
        <f>_xlfn.XLOOKUP($L808,Forman!$B:$B,Forman!L:L)</f>
        <v>0</v>
      </c>
      <c r="T808" t="str">
        <f>_xlfn.XLOOKUP($L808,Forman!$B:$B,Forman!M:M)</f>
        <v>Rejets liquides à 55 °C [METABOLHEAT - National]</v>
      </c>
      <c r="U808">
        <f>_xlfn.XLOOKUP($L808,Forman!$B:$B,Forman!N:N)</f>
        <v>1</v>
      </c>
      <c r="V808">
        <f>_xlfn.XLOOKUP($L808,Forman!$B:$B,Forman!O:O)</f>
        <v>0</v>
      </c>
      <c r="W808">
        <f>_xlfn.XLOOKUP($L808,Forman!$B:$B,Forman!P:P)</f>
        <v>0</v>
      </c>
      <c r="X808" t="str">
        <f t="shared" si="46"/>
        <v>Électricité [METABOLHEAT - National]</v>
      </c>
      <c r="Y808" t="str">
        <f t="shared" si="49"/>
        <v>Alimentation : Machines électriques - Alimentation, boissons et du tabac [METABOLHEAT - National]</v>
      </c>
      <c r="Z808" t="str">
        <f t="shared" si="47"/>
        <v>Travail de machine [METABOLHEAT - National]</v>
      </c>
      <c r="AA808" t="str">
        <f t="shared" si="48"/>
        <v>Enfant</v>
      </c>
      <c r="AB808" t="s">
        <v>3980</v>
      </c>
      <c r="AC808" t="s">
        <v>3983</v>
      </c>
    </row>
    <row r="809" spans="1:30" x14ac:dyDescent="0.3">
      <c r="A809">
        <v>3</v>
      </c>
      <c r="B809" t="s">
        <v>491</v>
      </c>
      <c r="C809" t="s">
        <v>492</v>
      </c>
      <c r="H809" t="s">
        <v>492</v>
      </c>
      <c r="O809">
        <f>_xlfn.XLOOKUP($L809,Forman!$B:$B,Forman!H:H)</f>
        <v>0</v>
      </c>
      <c r="P809">
        <f>_xlfn.XLOOKUP($L809,Forman!$B:$B,Forman!I:I)</f>
        <v>0</v>
      </c>
      <c r="Q809">
        <f>_xlfn.XLOOKUP($L809,Forman!$B:$B,Forman!J:J)</f>
        <v>0</v>
      </c>
      <c r="R809">
        <f>_xlfn.XLOOKUP($L809,Forman!$B:$B,Forman!K:K)</f>
        <v>0</v>
      </c>
      <c r="S809">
        <f>_xlfn.XLOOKUP($L809,Forman!$B:$B,Forman!L:L)</f>
        <v>0</v>
      </c>
      <c r="T809">
        <f>_xlfn.XLOOKUP($L809,Forman!$B:$B,Forman!M:M)</f>
        <v>0</v>
      </c>
      <c r="U809">
        <f>_xlfn.XLOOKUP($L809,Forman!$B:$B,Forman!N:N)</f>
        <v>0</v>
      </c>
      <c r="V809">
        <f>_xlfn.XLOOKUP($L809,Forman!$B:$B,Forman!O:O)</f>
        <v>0</v>
      </c>
      <c r="W809">
        <f>_xlfn.XLOOKUP($L809,Forman!$B:$B,Forman!P:P)</f>
        <v>0</v>
      </c>
      <c r="X809" t="str">
        <f t="shared" si="46"/>
        <v xml:space="preserve"> [METABOLHEAT - National]</v>
      </c>
      <c r="Y809" t="str">
        <f t="shared" si="49"/>
        <v>Matériel de transport [METABOLHEAT - National]</v>
      </c>
      <c r="Z809" t="str">
        <f t="shared" si="47"/>
        <v xml:space="preserve"> [METABOLHEAT - National]</v>
      </c>
      <c r="AA809" t="str">
        <f t="shared" si="48"/>
        <v>Parent</v>
      </c>
    </row>
    <row r="810" spans="1:30" x14ac:dyDescent="0.3">
      <c r="A810">
        <v>4</v>
      </c>
      <c r="B810" t="s">
        <v>2955</v>
      </c>
      <c r="H810" t="s">
        <v>1878</v>
      </c>
      <c r="I810" t="str">
        <f>'Correspondance produits'!$B$85</f>
        <v>Électricité</v>
      </c>
      <c r="J810" t="s">
        <v>3197</v>
      </c>
      <c r="K810" t="s">
        <v>3203</v>
      </c>
      <c r="L810" t="str">
        <f>Forman!$B$19</f>
        <v>Lighting</v>
      </c>
      <c r="M810" t="str">
        <f>'Correspondance produits'!$B$102</f>
        <v>Lumière</v>
      </c>
      <c r="O810">
        <f>_xlfn.XLOOKUP($L810,Forman!$B:$B,Forman!H:H)</f>
        <v>0</v>
      </c>
      <c r="P810">
        <f>_xlfn.XLOOKUP($L810,Forman!$B:$B,Forman!I:I)</f>
        <v>0</v>
      </c>
      <c r="Q810">
        <f>_xlfn.XLOOKUP($L810,Forman!$B:$B,Forman!J:J)</f>
        <v>0</v>
      </c>
      <c r="R810">
        <f>_xlfn.XLOOKUP($L810,Forman!$B:$B,Forman!K:K)</f>
        <v>0</v>
      </c>
      <c r="S810">
        <f>_xlfn.XLOOKUP($L810,Forman!$B:$B,Forman!L:L)</f>
        <v>0</v>
      </c>
      <c r="T810">
        <f>_xlfn.XLOOKUP($L810,Forman!$B:$B,Forman!M:M)</f>
        <v>0</v>
      </c>
      <c r="U810">
        <f>_xlfn.XLOOKUP($L810,Forman!$B:$B,Forman!N:N)</f>
        <v>0</v>
      </c>
      <c r="V810">
        <f>_xlfn.XLOOKUP($L810,Forman!$B:$B,Forman!O:O)</f>
        <v>0</v>
      </c>
      <c r="W810">
        <f>_xlfn.XLOOKUP($L810,Forman!$B:$B,Forman!P:P)</f>
        <v>0</v>
      </c>
      <c r="X810" t="str">
        <f t="shared" si="46"/>
        <v>Électricité [METABOLHEAT - National]</v>
      </c>
      <c r="Y810" t="str">
        <f t="shared" si="49"/>
        <v>Éclairage - Matériel de transport [METABOLHEAT - National]</v>
      </c>
      <c r="Z810" t="str">
        <f t="shared" si="47"/>
        <v>Lumière [METABOLHEAT - National]</v>
      </c>
      <c r="AA810" t="str">
        <f t="shared" si="48"/>
        <v>Enfant</v>
      </c>
      <c r="AB810" t="s">
        <v>3981</v>
      </c>
      <c r="AC810" t="s">
        <v>3983</v>
      </c>
    </row>
    <row r="811" spans="1:30" x14ac:dyDescent="0.3">
      <c r="A811">
        <v>4</v>
      </c>
      <c r="B811" t="s">
        <v>2956</v>
      </c>
      <c r="H811" t="s">
        <v>1879</v>
      </c>
      <c r="I811" t="str">
        <f>'Correspondance produits'!$B$85</f>
        <v>Électricité</v>
      </c>
      <c r="J811" t="s">
        <v>3198</v>
      </c>
      <c r="K811" t="s">
        <v>3203</v>
      </c>
      <c r="L811" t="str">
        <f>Forman!$B$12</f>
        <v>Compressors</v>
      </c>
      <c r="M811" t="str">
        <f>'Correspondance produits'!$B$93</f>
        <v>Air haute pression</v>
      </c>
      <c r="O811">
        <f>_xlfn.XLOOKUP($L811,Forman!$B:$B,Forman!H:H)</f>
        <v>5.3333333333333339</v>
      </c>
      <c r="P811">
        <f>_xlfn.XLOOKUP($L811,Forman!$B:$B,Forman!I:I)</f>
        <v>0</v>
      </c>
      <c r="Q811">
        <f>_xlfn.XLOOKUP($L811,Forman!$B:$B,Forman!J:J)</f>
        <v>0</v>
      </c>
      <c r="R811">
        <f>_xlfn.XLOOKUP($L811,Forman!$B:$B,Forman!K:K)</f>
        <v>0</v>
      </c>
      <c r="S811">
        <f>_xlfn.XLOOKUP($L811,Forman!$B:$B,Forman!L:L)</f>
        <v>0</v>
      </c>
      <c r="T811" t="str">
        <f>_xlfn.XLOOKUP($L811,Forman!$B:$B,Forman!M:M)</f>
        <v>Rejets liquides à 80 °C [METABOLHEAT - National]</v>
      </c>
      <c r="U811">
        <f>_xlfn.XLOOKUP($L811,Forman!$B:$B,Forman!N:N)</f>
        <v>1</v>
      </c>
      <c r="V811">
        <f>_xlfn.XLOOKUP($L811,Forman!$B:$B,Forman!O:O)</f>
        <v>0</v>
      </c>
      <c r="W811">
        <f>_xlfn.XLOOKUP($L811,Forman!$B:$B,Forman!P:P)</f>
        <v>0</v>
      </c>
      <c r="X811" t="str">
        <f t="shared" si="46"/>
        <v>Électricité [METABOLHEAT - National]</v>
      </c>
      <c r="Y811" t="str">
        <f t="shared" si="49"/>
        <v>Compresseurs d'air - Matériel de transport [METABOLHEAT - National]</v>
      </c>
      <c r="Z811" t="str">
        <f t="shared" si="47"/>
        <v>Air haute pression [METABOLHEAT - National]</v>
      </c>
      <c r="AA811" t="str">
        <f t="shared" si="48"/>
        <v>Enfant</v>
      </c>
      <c r="AB811" t="s">
        <v>3981</v>
      </c>
      <c r="AC811" t="s">
        <v>3983</v>
      </c>
      <c r="AD811" t="s">
        <v>3989</v>
      </c>
    </row>
    <row r="812" spans="1:30" x14ac:dyDescent="0.3">
      <c r="A812">
        <v>4</v>
      </c>
      <c r="B812" t="s">
        <v>2957</v>
      </c>
      <c r="H812" t="s">
        <v>1880</v>
      </c>
      <c r="I812" t="str">
        <f>'Correspondance produits'!$B$85</f>
        <v>Électricité</v>
      </c>
      <c r="J812" t="s">
        <v>3199</v>
      </c>
      <c r="K812" t="s">
        <v>3203</v>
      </c>
      <c r="L812" t="str">
        <f>Forman!$B$11</f>
        <v>Motors</v>
      </c>
      <c r="M812" t="str">
        <f>'Correspondance produits'!$B$88</f>
        <v>Entraînement mécanique</v>
      </c>
      <c r="O812">
        <f>_xlfn.XLOOKUP($L812,Forman!$B:$B,Forman!H:H)</f>
        <v>2.9999999999999996</v>
      </c>
      <c r="P812">
        <f>_xlfn.XLOOKUP($L812,Forman!$B:$B,Forman!I:I)</f>
        <v>0</v>
      </c>
      <c r="Q812">
        <f>_xlfn.XLOOKUP($L812,Forman!$B:$B,Forman!J:J)</f>
        <v>0</v>
      </c>
      <c r="R812">
        <f>_xlfn.XLOOKUP($L812,Forman!$B:$B,Forman!K:K)</f>
        <v>0</v>
      </c>
      <c r="S812">
        <f>_xlfn.XLOOKUP($L812,Forman!$B:$B,Forman!L:L)</f>
        <v>0</v>
      </c>
      <c r="T812" t="str">
        <f>_xlfn.XLOOKUP($L812,Forman!$B:$B,Forman!M:M)</f>
        <v>Rejets liquides à 55 °C [METABOLHEAT - National]</v>
      </c>
      <c r="U812">
        <f>_xlfn.XLOOKUP($L812,Forman!$B:$B,Forman!N:N)</f>
        <v>1</v>
      </c>
      <c r="V812">
        <f>_xlfn.XLOOKUP($L812,Forman!$B:$B,Forman!O:O)</f>
        <v>0</v>
      </c>
      <c r="W812">
        <f>_xlfn.XLOOKUP($L812,Forman!$B:$B,Forman!P:P)</f>
        <v>0</v>
      </c>
      <c r="X812" t="str">
        <f t="shared" si="46"/>
        <v>Électricité [METABOLHEAT - National]</v>
      </c>
      <c r="Y812" t="str">
        <f t="shared" si="49"/>
        <v>Moteurs d'entraînement - Matériel de transport [METABOLHEAT - National]</v>
      </c>
      <c r="Z812" t="str">
        <f t="shared" si="47"/>
        <v>Entraînement mécanique [METABOLHEAT - National]</v>
      </c>
      <c r="AA812" t="str">
        <f t="shared" si="48"/>
        <v>Enfant</v>
      </c>
      <c r="AB812" t="s">
        <v>3981</v>
      </c>
      <c r="AC812" t="s">
        <v>3983</v>
      </c>
    </row>
    <row r="813" spans="1:30" x14ac:dyDescent="0.3">
      <c r="A813">
        <v>4</v>
      </c>
      <c r="B813" t="s">
        <v>2958</v>
      </c>
      <c r="H813" t="s">
        <v>1881</v>
      </c>
      <c r="I813" t="str">
        <f>'Correspondance produits'!$B$85</f>
        <v>Électricité</v>
      </c>
      <c r="J813" t="s">
        <v>3200</v>
      </c>
      <c r="K813" t="s">
        <v>3203</v>
      </c>
      <c r="L813" t="str">
        <f>Forman!$B$27</f>
        <v>Other</v>
      </c>
      <c r="M813" t="str">
        <f>'Correspondance produits'!$B$91</f>
        <v>Energie cinétique</v>
      </c>
      <c r="O813">
        <f>_xlfn.XLOOKUP($L813,Forman!$B:$B,Forman!H:H)</f>
        <v>1</v>
      </c>
      <c r="P813">
        <f>_xlfn.XLOOKUP($L813,Forman!$B:$B,Forman!I:I)</f>
        <v>0</v>
      </c>
      <c r="Q813">
        <f>_xlfn.XLOOKUP($L813,Forman!$B:$B,Forman!J:J)</f>
        <v>0</v>
      </c>
      <c r="R813">
        <f>_xlfn.XLOOKUP($L813,Forman!$B:$B,Forman!K:K)</f>
        <v>0</v>
      </c>
      <c r="S813">
        <f>_xlfn.XLOOKUP($L813,Forman!$B:$B,Forman!L:L)</f>
        <v>0</v>
      </c>
      <c r="T813" t="str">
        <f>_xlfn.XLOOKUP($L813,Forman!$B:$B,Forman!M:M)</f>
        <v>Rejets liquides à 35 °C [METABOLHEAT - National]</v>
      </c>
      <c r="U813">
        <f>_xlfn.XLOOKUP($L813,Forman!$B:$B,Forman!N:N)</f>
        <v>1</v>
      </c>
      <c r="V813">
        <f>_xlfn.XLOOKUP($L813,Forman!$B:$B,Forman!O:O)</f>
        <v>0</v>
      </c>
      <c r="W813">
        <f>_xlfn.XLOOKUP($L813,Forman!$B:$B,Forman!P:P)</f>
        <v>0</v>
      </c>
      <c r="X813" t="str">
        <f t="shared" si="46"/>
        <v>Électricité [METABOLHEAT - National]</v>
      </c>
      <c r="Y813" t="str">
        <f t="shared" si="49"/>
        <v>Ventilateurs et pompes - Matériel de transport [METABOLHEAT - National]</v>
      </c>
      <c r="Z813" t="str">
        <f t="shared" si="47"/>
        <v>Energie cinétique [METABOLHEAT - National]</v>
      </c>
      <c r="AA813" t="str">
        <f t="shared" si="48"/>
        <v>Enfant</v>
      </c>
      <c r="AB813" t="s">
        <v>3981</v>
      </c>
      <c r="AC813" t="s">
        <v>3983</v>
      </c>
    </row>
    <row r="814" spans="1:30" x14ac:dyDescent="0.3">
      <c r="A814">
        <v>4</v>
      </c>
      <c r="B814" t="s">
        <v>2959</v>
      </c>
      <c r="H814" t="s">
        <v>2275</v>
      </c>
      <c r="O814">
        <f>_xlfn.XLOOKUP($L814,Forman!$B:$B,Forman!H:H)</f>
        <v>0</v>
      </c>
      <c r="P814">
        <f>_xlfn.XLOOKUP($L814,Forman!$B:$B,Forman!I:I)</f>
        <v>0</v>
      </c>
      <c r="Q814">
        <f>_xlfn.XLOOKUP($L814,Forman!$B:$B,Forman!J:J)</f>
        <v>0</v>
      </c>
      <c r="R814">
        <f>_xlfn.XLOOKUP($L814,Forman!$B:$B,Forman!K:K)</f>
        <v>0</v>
      </c>
      <c r="S814">
        <f>_xlfn.XLOOKUP($L814,Forman!$B:$B,Forman!L:L)</f>
        <v>0</v>
      </c>
      <c r="T814">
        <f>_xlfn.XLOOKUP($L814,Forman!$B:$B,Forman!M:M)</f>
        <v>0</v>
      </c>
      <c r="U814">
        <f>_xlfn.XLOOKUP($L814,Forman!$B:$B,Forman!N:N)</f>
        <v>0</v>
      </c>
      <c r="V814">
        <f>_xlfn.XLOOKUP($L814,Forman!$B:$B,Forman!O:O)</f>
        <v>0</v>
      </c>
      <c r="W814">
        <f>_xlfn.XLOOKUP($L814,Forman!$B:$B,Forman!P:P)</f>
        <v>0</v>
      </c>
      <c r="X814" t="str">
        <f t="shared" si="46"/>
        <v xml:space="preserve"> [METABOLHEAT - National]</v>
      </c>
      <c r="Y814" t="str">
        <f t="shared" si="49"/>
        <v>Chaleur basse enthalpie - Matériel de transport [METABOLHEAT - National]</v>
      </c>
      <c r="Z814" t="str">
        <f t="shared" si="47"/>
        <v xml:space="preserve"> [METABOLHEAT - National]</v>
      </c>
      <c r="AA814" t="str">
        <f t="shared" si="48"/>
        <v>Parent</v>
      </c>
    </row>
    <row r="815" spans="1:30" x14ac:dyDescent="0.3">
      <c r="A815">
        <v>5</v>
      </c>
      <c r="B815" t="s">
        <v>2960</v>
      </c>
      <c r="H815" t="s">
        <v>1882</v>
      </c>
      <c r="I815" t="str">
        <f>'Correspondance produits'!$B$161</f>
        <v>Diesel et biocarburants</v>
      </c>
      <c r="K815" t="s">
        <v>3203</v>
      </c>
      <c r="L815" t="s">
        <v>935</v>
      </c>
      <c r="M815" t="str">
        <f>'Correspondance produits'!$B$114</f>
        <v>Chaleur utile à 20 °C</v>
      </c>
      <c r="O815">
        <f>_xlfn.XLOOKUP($L815,Forman!$B:$B,Forman!H:H)</f>
        <v>2.8999999999999995</v>
      </c>
      <c r="P815" t="str">
        <f>_xlfn.XLOOKUP($L815,Forman!$B:$B,Forman!I:I)</f>
        <v>Rejets gazeux à 200 °C [METABOLHEAT - National]</v>
      </c>
      <c r="Q815">
        <f>_xlfn.XLOOKUP($L815,Forman!$B:$B,Forman!J:J)</f>
        <v>0.95</v>
      </c>
      <c r="R815">
        <f>_xlfn.XLOOKUP($L815,Forman!$B:$B,Forman!K:K)</f>
        <v>0</v>
      </c>
      <c r="S815">
        <f>_xlfn.XLOOKUP($L815,Forman!$B:$B,Forman!L:L)</f>
        <v>0</v>
      </c>
      <c r="T815" t="str">
        <f>_xlfn.XLOOKUP($L815,Forman!$B:$B,Forman!M:M)</f>
        <v>Rejets liquides à 85 °C [METABOLHEAT - National]</v>
      </c>
      <c r="U815">
        <f>_xlfn.XLOOKUP($L815,Forman!$B:$B,Forman!N:N)</f>
        <v>0.05</v>
      </c>
      <c r="V815">
        <f>_xlfn.XLOOKUP($L815,Forman!$B:$B,Forman!O:O)</f>
        <v>0</v>
      </c>
      <c r="W815">
        <f>_xlfn.XLOOKUP($L815,Forman!$B:$B,Forman!P:P)</f>
        <v>0</v>
      </c>
      <c r="X815" t="str">
        <f t="shared" si="46"/>
        <v>Diesel et biocarburants [METABOLHEAT - National]</v>
      </c>
      <c r="Y815" t="str">
        <f t="shared" si="49"/>
        <v>Gazole et biocarburants liquides - Chaleur basse enthalpie - Matériel de transport [METABOLHEAT - National]</v>
      </c>
      <c r="Z815" t="str">
        <f t="shared" si="47"/>
        <v>Chaleur utile à 20 °C [METABOLHEAT - National]</v>
      </c>
      <c r="AA815" t="str">
        <f t="shared" si="48"/>
        <v>Enfant</v>
      </c>
      <c r="AB815" t="s">
        <v>3981</v>
      </c>
      <c r="AC815" t="s">
        <v>3982</v>
      </c>
      <c r="AD815" t="s">
        <v>3991</v>
      </c>
    </row>
    <row r="816" spans="1:30" x14ac:dyDescent="0.3">
      <c r="A816">
        <v>5</v>
      </c>
      <c r="B816" t="s">
        <v>2961</v>
      </c>
      <c r="H816" t="s">
        <v>1883</v>
      </c>
      <c r="I816" t="str">
        <f>'Correspondance produits'!$B$152</f>
        <v>Gaz</v>
      </c>
      <c r="K816" t="s">
        <v>3203</v>
      </c>
      <c r="L816" t="s">
        <v>937</v>
      </c>
      <c r="M816" t="str">
        <f>'Correspondance produits'!$B$114</f>
        <v>Chaleur utile à 20 °C</v>
      </c>
      <c r="O816">
        <f>_xlfn.XLOOKUP($L816,Forman!$B:$B,Forman!H:H)</f>
        <v>2.6</v>
      </c>
      <c r="P816" t="str">
        <f>_xlfn.XLOOKUP($L816,Forman!$B:$B,Forman!I:I)</f>
        <v>Rejets gazeux à 200 °C [METABOLHEAT - National]</v>
      </c>
      <c r="Q816">
        <f>_xlfn.XLOOKUP($L816,Forman!$B:$B,Forman!J:J)</f>
        <v>0.95</v>
      </c>
      <c r="R816">
        <f>_xlfn.XLOOKUP($L816,Forman!$B:$B,Forman!K:K)</f>
        <v>0</v>
      </c>
      <c r="S816">
        <f>_xlfn.XLOOKUP($L816,Forman!$B:$B,Forman!L:L)</f>
        <v>0</v>
      </c>
      <c r="T816" t="str">
        <f>_xlfn.XLOOKUP($L816,Forman!$B:$B,Forman!M:M)</f>
        <v>Rejets liquides à 85 °C [METABOLHEAT - National]</v>
      </c>
      <c r="U816">
        <f>_xlfn.XLOOKUP($L816,Forman!$B:$B,Forman!N:N)</f>
        <v>0.05</v>
      </c>
      <c r="V816">
        <f>_xlfn.XLOOKUP($L816,Forman!$B:$B,Forman!O:O)</f>
        <v>0</v>
      </c>
      <c r="W816">
        <f>_xlfn.XLOOKUP($L816,Forman!$B:$B,Forman!P:P)</f>
        <v>0</v>
      </c>
      <c r="X816" t="str">
        <f t="shared" si="46"/>
        <v>Gaz [METABOLHEAT - National]</v>
      </c>
      <c r="Y816" t="str">
        <f t="shared" si="49"/>
        <v>Gaz naturel et biogaz - Chaleur basse enthalpie - Matériel de transport [METABOLHEAT - National]</v>
      </c>
      <c r="Z816" t="str">
        <f t="shared" si="47"/>
        <v>Chaleur utile à 20 °C [METABOLHEAT - National]</v>
      </c>
      <c r="AA816" t="str">
        <f t="shared" si="48"/>
        <v>Enfant</v>
      </c>
      <c r="AB816" t="s">
        <v>3981</v>
      </c>
      <c r="AC816" t="s">
        <v>3982</v>
      </c>
      <c r="AD816" t="s">
        <v>3991</v>
      </c>
    </row>
    <row r="817" spans="1:30" x14ac:dyDescent="0.3">
      <c r="A817">
        <v>5</v>
      </c>
      <c r="B817" t="s">
        <v>2962</v>
      </c>
      <c r="H817" t="s">
        <v>2131</v>
      </c>
      <c r="I817" t="str">
        <f>'Correspondance produits'!$B$158</f>
        <v>Solaire thermique et géothermie</v>
      </c>
      <c r="K817" t="s">
        <v>3203</v>
      </c>
      <c r="L817" t="s">
        <v>939</v>
      </c>
      <c r="M817" t="str">
        <f>'Correspondance produits'!$B$114</f>
        <v>Chaleur utile à 20 °C</v>
      </c>
      <c r="O817">
        <f>_xlfn.XLOOKUP($L817,Forman!$B:$B,Forman!H:H)</f>
        <v>2.117647058823529</v>
      </c>
      <c r="P817">
        <f>_xlfn.XLOOKUP($L817,Forman!$B:$B,Forman!I:I)</f>
        <v>0</v>
      </c>
      <c r="Q817">
        <f>_xlfn.XLOOKUP($L817,Forman!$B:$B,Forman!J:J)</f>
        <v>0</v>
      </c>
      <c r="R817">
        <f>_xlfn.XLOOKUP($L817,Forman!$B:$B,Forman!K:K)</f>
        <v>0</v>
      </c>
      <c r="S817">
        <f>_xlfn.XLOOKUP($L817,Forman!$B:$B,Forman!L:L)</f>
        <v>0</v>
      </c>
      <c r="T817" t="str">
        <f>_xlfn.XLOOKUP($L817,Forman!$B:$B,Forman!M:M)</f>
        <v>Rejets liquides à 50 °C [METABOLHEAT - National]</v>
      </c>
      <c r="U817">
        <f>_xlfn.XLOOKUP($L817,Forman!$B:$B,Forman!N:N)</f>
        <v>1</v>
      </c>
      <c r="V817">
        <f>_xlfn.XLOOKUP($L817,Forman!$B:$B,Forman!O:O)</f>
        <v>0</v>
      </c>
      <c r="W817">
        <f>_xlfn.XLOOKUP($L817,Forman!$B:$B,Forman!P:P)</f>
        <v>0</v>
      </c>
      <c r="X817" t="str">
        <f t="shared" si="46"/>
        <v>Solaire thermique et géothermie [METABOLHEAT - National]</v>
      </c>
      <c r="Y817" t="str">
        <f t="shared" si="49"/>
        <v>Solaire et géothermie - Chaleur basse enthalpie - Matériel de transport [METABOLHEAT - National]</v>
      </c>
      <c r="Z817" t="str">
        <f t="shared" si="47"/>
        <v>Chaleur utile à 20 °C [METABOLHEAT - National]</v>
      </c>
      <c r="AA817" t="str">
        <f t="shared" si="48"/>
        <v>Enfant</v>
      </c>
      <c r="AB817" t="s">
        <v>3981</v>
      </c>
      <c r="AC817" t="s">
        <v>3982</v>
      </c>
      <c r="AD817" t="s">
        <v>3991</v>
      </c>
    </row>
    <row r="818" spans="1:30" x14ac:dyDescent="0.3">
      <c r="A818">
        <v>5</v>
      </c>
      <c r="B818" t="s">
        <v>2963</v>
      </c>
      <c r="H818" t="s">
        <v>2132</v>
      </c>
      <c r="I818" t="str">
        <f>'Correspondance produits'!$B$78</f>
        <v>Chaleur ambiante (pompes à chaleur)</v>
      </c>
      <c r="K818" t="s">
        <v>3203</v>
      </c>
      <c r="L818" t="s">
        <v>957</v>
      </c>
      <c r="M818" t="str">
        <f>'Correspondance produits'!$B$114</f>
        <v>Chaleur utile à 20 °C</v>
      </c>
      <c r="O818">
        <f>_xlfn.XLOOKUP($L818,Forman!$B:$B,Forman!H:H)</f>
        <v>0</v>
      </c>
      <c r="P818">
        <f>_xlfn.XLOOKUP($L818,Forman!$B:$B,Forman!I:I)</f>
        <v>0</v>
      </c>
      <c r="Q818">
        <f>_xlfn.XLOOKUP($L818,Forman!$B:$B,Forman!J:J)</f>
        <v>0</v>
      </c>
      <c r="R818">
        <f>_xlfn.XLOOKUP($L818,Forman!$B:$B,Forman!K:K)</f>
        <v>0</v>
      </c>
      <c r="S818">
        <f>_xlfn.XLOOKUP($L818,Forman!$B:$B,Forman!L:L)</f>
        <v>0</v>
      </c>
      <c r="T818">
        <f>_xlfn.XLOOKUP($L818,Forman!$B:$B,Forman!M:M)</f>
        <v>0</v>
      </c>
      <c r="U818">
        <f>_xlfn.XLOOKUP($L818,Forman!$B:$B,Forman!N:N)</f>
        <v>0</v>
      </c>
      <c r="V818">
        <f>_xlfn.XLOOKUP($L818,Forman!$B:$B,Forman!O:O)</f>
        <v>0</v>
      </c>
      <c r="W818">
        <f>_xlfn.XLOOKUP($L818,Forman!$B:$B,Forman!P:P)</f>
        <v>0</v>
      </c>
      <c r="X818" t="str">
        <f t="shared" si="46"/>
        <v>Chaleur ambiante (pompes à chaleur) [METABOLHEAT - National]</v>
      </c>
      <c r="Y818" t="str">
        <f t="shared" si="49"/>
        <v>Chaleur ambiante - Chaleur basse enthalpie - Matériel de transport [METABOLHEAT - National]</v>
      </c>
      <c r="Z818" t="str">
        <f t="shared" si="47"/>
        <v>Chaleur utile à 20 °C [METABOLHEAT - National]</v>
      </c>
      <c r="AA818" t="str">
        <f t="shared" si="48"/>
        <v>Enfant</v>
      </c>
      <c r="AB818" t="s">
        <v>3981</v>
      </c>
      <c r="AC818" t="s">
        <v>3982</v>
      </c>
      <c r="AD818" t="s">
        <v>3991</v>
      </c>
    </row>
    <row r="819" spans="1:30" x14ac:dyDescent="0.3">
      <c r="A819">
        <v>5</v>
      </c>
      <c r="B819" t="s">
        <v>2964</v>
      </c>
      <c r="H819" t="s">
        <v>1884</v>
      </c>
      <c r="I819" t="str">
        <f>'Correspondance produits'!$B$85</f>
        <v>Électricité</v>
      </c>
      <c r="K819" t="s">
        <v>3203</v>
      </c>
      <c r="L819" t="s">
        <v>957</v>
      </c>
      <c r="M819" t="str">
        <f>'Correspondance produits'!$B$114</f>
        <v>Chaleur utile à 20 °C</v>
      </c>
      <c r="O819">
        <f>_xlfn.XLOOKUP($L819,Forman!$B:$B,Forman!H:H)</f>
        <v>0</v>
      </c>
      <c r="P819">
        <f>_xlfn.XLOOKUP($L819,Forman!$B:$B,Forman!I:I)</f>
        <v>0</v>
      </c>
      <c r="Q819">
        <f>_xlfn.XLOOKUP($L819,Forman!$B:$B,Forman!J:J)</f>
        <v>0</v>
      </c>
      <c r="R819">
        <f>_xlfn.XLOOKUP($L819,Forman!$B:$B,Forman!K:K)</f>
        <v>0</v>
      </c>
      <c r="S819">
        <f>_xlfn.XLOOKUP($L819,Forman!$B:$B,Forman!L:L)</f>
        <v>0</v>
      </c>
      <c r="T819">
        <f>_xlfn.XLOOKUP($L819,Forman!$B:$B,Forman!M:M)</f>
        <v>0</v>
      </c>
      <c r="U819">
        <f>_xlfn.XLOOKUP($L819,Forman!$B:$B,Forman!N:N)</f>
        <v>0</v>
      </c>
      <c r="V819">
        <f>_xlfn.XLOOKUP($L819,Forman!$B:$B,Forman!O:O)</f>
        <v>0</v>
      </c>
      <c r="W819">
        <f>_xlfn.XLOOKUP($L819,Forman!$B:$B,Forman!P:P)</f>
        <v>0</v>
      </c>
      <c r="X819" t="str">
        <f t="shared" si="46"/>
        <v>Électricité [METABOLHEAT - National]</v>
      </c>
      <c r="Y819" t="str">
        <f t="shared" si="49"/>
        <v>Électricité - Chaleur basse enthalpie - Matériel de transport [METABOLHEAT - National]</v>
      </c>
      <c r="Z819" t="str">
        <f t="shared" si="47"/>
        <v>Chaleur utile à 20 °C [METABOLHEAT - National]</v>
      </c>
      <c r="AA819" t="str">
        <f t="shared" si="48"/>
        <v>Enfant</v>
      </c>
      <c r="AB819" t="s">
        <v>3981</v>
      </c>
      <c r="AC819" t="s">
        <v>3982</v>
      </c>
      <c r="AD819" t="s">
        <v>3991</v>
      </c>
    </row>
    <row r="820" spans="1:30" x14ac:dyDescent="0.3">
      <c r="A820">
        <v>4</v>
      </c>
      <c r="B820" t="s">
        <v>2965</v>
      </c>
      <c r="H820" t="s">
        <v>2276</v>
      </c>
      <c r="O820">
        <f>_xlfn.XLOOKUP($L820,Forman!$B:$B,Forman!H:H)</f>
        <v>0</v>
      </c>
      <c r="P820">
        <f>_xlfn.XLOOKUP($L820,Forman!$B:$B,Forman!I:I)</f>
        <v>0</v>
      </c>
      <c r="Q820">
        <f>_xlfn.XLOOKUP($L820,Forman!$B:$B,Forman!J:J)</f>
        <v>0</v>
      </c>
      <c r="R820">
        <f>_xlfn.XLOOKUP($L820,Forman!$B:$B,Forman!K:K)</f>
        <v>0</v>
      </c>
      <c r="S820">
        <f>_xlfn.XLOOKUP($L820,Forman!$B:$B,Forman!L:L)</f>
        <v>0</v>
      </c>
      <c r="T820">
        <f>_xlfn.XLOOKUP($L820,Forman!$B:$B,Forman!M:M)</f>
        <v>0</v>
      </c>
      <c r="U820">
        <f>_xlfn.XLOOKUP($L820,Forman!$B:$B,Forman!N:N)</f>
        <v>0</v>
      </c>
      <c r="V820">
        <f>_xlfn.XLOOKUP($L820,Forman!$B:$B,Forman!O:O)</f>
        <v>0</v>
      </c>
      <c r="W820">
        <f>_xlfn.XLOOKUP($L820,Forman!$B:$B,Forman!P:P)</f>
        <v>0</v>
      </c>
      <c r="X820" t="str">
        <f t="shared" si="46"/>
        <v xml:space="preserve"> [METABOLHEAT - National]</v>
      </c>
      <c r="Y820" t="str">
        <f t="shared" si="49"/>
        <v>Éq. trans. : Fonderies - Matériel de transport [METABOLHEAT - National]</v>
      </c>
      <c r="Z820" t="str">
        <f t="shared" si="47"/>
        <v xml:space="preserve"> [METABOLHEAT - National]</v>
      </c>
      <c r="AA820" t="str">
        <f t="shared" si="48"/>
        <v>Parent</v>
      </c>
    </row>
    <row r="821" spans="1:30" x14ac:dyDescent="0.3">
      <c r="A821">
        <v>5</v>
      </c>
      <c r="B821" t="s">
        <v>2966</v>
      </c>
      <c r="H821" t="s">
        <v>2277</v>
      </c>
      <c r="O821">
        <f>_xlfn.XLOOKUP($L821,Forman!$B:$B,Forman!H:H)</f>
        <v>0</v>
      </c>
      <c r="P821">
        <f>_xlfn.XLOOKUP($L821,Forman!$B:$B,Forman!I:I)</f>
        <v>0</v>
      </c>
      <c r="Q821">
        <f>_xlfn.XLOOKUP($L821,Forman!$B:$B,Forman!J:J)</f>
        <v>0</v>
      </c>
      <c r="R821">
        <f>_xlfn.XLOOKUP($L821,Forman!$B:$B,Forman!K:K)</f>
        <v>0</v>
      </c>
      <c r="S821">
        <f>_xlfn.XLOOKUP($L821,Forman!$B:$B,Forman!L:L)</f>
        <v>0</v>
      </c>
      <c r="T821">
        <f>_xlfn.XLOOKUP($L821,Forman!$B:$B,Forman!M:M)</f>
        <v>0</v>
      </c>
      <c r="U821">
        <f>_xlfn.XLOOKUP($L821,Forman!$B:$B,Forman!N:N)</f>
        <v>0</v>
      </c>
      <c r="V821">
        <f>_xlfn.XLOOKUP($L821,Forman!$B:$B,Forman!O:O)</f>
        <v>0</v>
      </c>
      <c r="W821">
        <f>_xlfn.XLOOKUP($L821,Forman!$B:$B,Forman!P:P)</f>
        <v>0</v>
      </c>
      <c r="X821" t="str">
        <f t="shared" si="46"/>
        <v xml:space="preserve"> [METABOLHEAT - National]</v>
      </c>
      <c r="Y821" t="str">
        <f t="shared" si="49"/>
        <v>Éq. trans. : Fonderies thermiques - Éq. trans. : Fonderies - Matériel de transport [METABOLHEAT - National]</v>
      </c>
      <c r="Z821" t="str">
        <f t="shared" si="47"/>
        <v xml:space="preserve"> [METABOLHEAT - National]</v>
      </c>
      <c r="AA821" t="str">
        <f t="shared" si="48"/>
        <v>Parent</v>
      </c>
    </row>
    <row r="822" spans="1:30" x14ac:dyDescent="0.3">
      <c r="A822">
        <v>6</v>
      </c>
      <c r="B822" t="s">
        <v>2967</v>
      </c>
      <c r="H822" t="s">
        <v>1885</v>
      </c>
      <c r="I822" t="str">
        <f>'Correspondance produits'!$B$3</f>
        <v>Combustibles fossiles solides</v>
      </c>
      <c r="K822" t="s">
        <v>3204</v>
      </c>
      <c r="L822" t="s">
        <v>941</v>
      </c>
      <c r="M822" t="s">
        <v>1027</v>
      </c>
      <c r="O822">
        <f>_xlfn.XLOOKUP($L822,Forman!$B:$B,Forman!H:H)</f>
        <v>2.9999999999999996</v>
      </c>
      <c r="P822" t="str">
        <f>_xlfn.XLOOKUP($L822,Forman!$B:$B,Forman!I:I)</f>
        <v>Rejets gazeux à 150 °C [METABOLHEAT - National]</v>
      </c>
      <c r="Q822">
        <f>_xlfn.XLOOKUP($L822,Forman!$B:$B,Forman!J:J)</f>
        <v>0.23</v>
      </c>
      <c r="R822" t="str">
        <f>_xlfn.XLOOKUP($L822,Forman!$B:$B,Forman!K:K)</f>
        <v>Rejets gazeux à 100 °C [METABOLHEAT - National]</v>
      </c>
      <c r="S822">
        <f>_xlfn.XLOOKUP($L822,Forman!$B:$B,Forman!L:L)</f>
        <v>0.38</v>
      </c>
      <c r="T822" t="str">
        <f>_xlfn.XLOOKUP($L822,Forman!$B:$B,Forman!M:M)</f>
        <v>Rejets liquides à 85 °C [METABOLHEAT - National]</v>
      </c>
      <c r="U822">
        <f>_xlfn.XLOOKUP($L822,Forman!$B:$B,Forman!N:N)</f>
        <v>0.01</v>
      </c>
      <c r="V822" t="str">
        <f>_xlfn.XLOOKUP($L822,Forman!$B:$B,Forman!O:O)</f>
        <v>Rejets liquides à 50 °C [METABOLHEAT - National]</v>
      </c>
      <c r="W822">
        <f>_xlfn.XLOOKUP($L822,Forman!$B:$B,Forman!P:P)</f>
        <v>0.38</v>
      </c>
      <c r="X822" t="str">
        <f t="shared" si="46"/>
        <v>Combustibles fossiles solides [METABOLHEAT - National]</v>
      </c>
      <c r="Y822" t="str">
        <f t="shared" si="49"/>
        <v>Solides - Éq. trans. : Fonderies thermiques - Éq. trans. : Fonderies - Matériel de transport [METABOLHEAT - National]</v>
      </c>
      <c r="Z822" t="str">
        <f t="shared" si="47"/>
        <v>Chaleur utile à 200 °C [METABOLHEAT - National]</v>
      </c>
      <c r="AA822" t="str">
        <f t="shared" si="48"/>
        <v>Enfant</v>
      </c>
      <c r="AB822" t="s">
        <v>3981</v>
      </c>
      <c r="AC822" t="s">
        <v>3983</v>
      </c>
      <c r="AD822" t="s">
        <v>3991</v>
      </c>
    </row>
    <row r="823" spans="1:30" x14ac:dyDescent="0.3">
      <c r="A823">
        <v>6</v>
      </c>
      <c r="B823" t="s">
        <v>2968</v>
      </c>
      <c r="H823" t="s">
        <v>1886</v>
      </c>
      <c r="I823" t="str">
        <f>'Correspondance produits'!$B$38</f>
        <v>Gaz de pétrole liquéfiés</v>
      </c>
      <c r="K823" t="s">
        <v>3204</v>
      </c>
      <c r="L823" t="s">
        <v>935</v>
      </c>
      <c r="M823" t="s">
        <v>1027</v>
      </c>
      <c r="O823">
        <f>_xlfn.XLOOKUP($L823,Forman!$B:$B,Forman!H:H)</f>
        <v>2.8999999999999995</v>
      </c>
      <c r="P823" t="str">
        <f>_xlfn.XLOOKUP($L823,Forman!$B:$B,Forman!I:I)</f>
        <v>Rejets gazeux à 200 °C [METABOLHEAT - National]</v>
      </c>
      <c r="Q823">
        <f>_xlfn.XLOOKUP($L823,Forman!$B:$B,Forman!J:J)</f>
        <v>0.95</v>
      </c>
      <c r="R823">
        <f>_xlfn.XLOOKUP($L823,Forman!$B:$B,Forman!K:K)</f>
        <v>0</v>
      </c>
      <c r="S823">
        <f>_xlfn.XLOOKUP($L823,Forman!$B:$B,Forman!L:L)</f>
        <v>0</v>
      </c>
      <c r="T823" t="str">
        <f>_xlfn.XLOOKUP($L823,Forman!$B:$B,Forman!M:M)</f>
        <v>Rejets liquides à 85 °C [METABOLHEAT - National]</v>
      </c>
      <c r="U823">
        <f>_xlfn.XLOOKUP($L823,Forman!$B:$B,Forman!N:N)</f>
        <v>0.05</v>
      </c>
      <c r="V823">
        <f>_xlfn.XLOOKUP($L823,Forman!$B:$B,Forman!O:O)</f>
        <v>0</v>
      </c>
      <c r="W823">
        <f>_xlfn.XLOOKUP($L823,Forman!$B:$B,Forman!P:P)</f>
        <v>0</v>
      </c>
      <c r="X823" t="str">
        <f t="shared" si="46"/>
        <v>Gaz de pétrole liquéfiés [METABOLHEAT - National]</v>
      </c>
      <c r="Y823" t="str">
        <f t="shared" si="49"/>
        <v>GPL - Éq. trans. : Fonderies thermiques - Éq. trans. : Fonderies - Matériel de transport [METABOLHEAT - National]</v>
      </c>
      <c r="Z823" t="str">
        <f t="shared" si="47"/>
        <v>Chaleur utile à 200 °C [METABOLHEAT - National]</v>
      </c>
      <c r="AA823" t="str">
        <f t="shared" si="48"/>
        <v>Enfant</v>
      </c>
      <c r="AB823" t="s">
        <v>3981</v>
      </c>
      <c r="AC823" t="s">
        <v>3983</v>
      </c>
      <c r="AD823" t="s">
        <v>3991</v>
      </c>
    </row>
    <row r="824" spans="1:30" x14ac:dyDescent="0.3">
      <c r="A824">
        <v>6</v>
      </c>
      <c r="B824" t="s">
        <v>2969</v>
      </c>
      <c r="H824" t="s">
        <v>1887</v>
      </c>
      <c r="I824" t="str">
        <f>'Correspondance produits'!$B$161</f>
        <v>Diesel et biocarburants</v>
      </c>
      <c r="K824" t="s">
        <v>3204</v>
      </c>
      <c r="L824" t="s">
        <v>935</v>
      </c>
      <c r="M824" t="s">
        <v>1027</v>
      </c>
      <c r="O824">
        <f>_xlfn.XLOOKUP($L824,Forman!$B:$B,Forman!H:H)</f>
        <v>2.8999999999999995</v>
      </c>
      <c r="P824" t="str">
        <f>_xlfn.XLOOKUP($L824,Forman!$B:$B,Forman!I:I)</f>
        <v>Rejets gazeux à 200 °C [METABOLHEAT - National]</v>
      </c>
      <c r="Q824">
        <f>_xlfn.XLOOKUP($L824,Forman!$B:$B,Forman!J:J)</f>
        <v>0.95</v>
      </c>
      <c r="R824">
        <f>_xlfn.XLOOKUP($L824,Forman!$B:$B,Forman!K:K)</f>
        <v>0</v>
      </c>
      <c r="S824">
        <f>_xlfn.XLOOKUP($L824,Forman!$B:$B,Forman!L:L)</f>
        <v>0</v>
      </c>
      <c r="T824" t="str">
        <f>_xlfn.XLOOKUP($L824,Forman!$B:$B,Forman!M:M)</f>
        <v>Rejets liquides à 85 °C [METABOLHEAT - National]</v>
      </c>
      <c r="U824">
        <f>_xlfn.XLOOKUP($L824,Forman!$B:$B,Forman!N:N)</f>
        <v>0.05</v>
      </c>
      <c r="V824">
        <f>_xlfn.XLOOKUP($L824,Forman!$B:$B,Forman!O:O)</f>
        <v>0</v>
      </c>
      <c r="W824">
        <f>_xlfn.XLOOKUP($L824,Forman!$B:$B,Forman!P:P)</f>
        <v>0</v>
      </c>
      <c r="X824" t="str">
        <f t="shared" si="46"/>
        <v>Diesel et biocarburants [METABOLHEAT - National]</v>
      </c>
      <c r="Y824" t="str">
        <f t="shared" si="49"/>
        <v>Gazole et biocarburants liquides - Éq. trans. : Fonderies thermiques - Éq. trans. : Fonderies - Matériel de transport Éq. : Fonderies - Matériel de transport [METABOLHEAT - National]</v>
      </c>
      <c r="Z824" t="str">
        <f t="shared" si="47"/>
        <v>Chaleur utile à 200 °C [METABOLHEAT - National]</v>
      </c>
      <c r="AA824" t="str">
        <f t="shared" si="48"/>
        <v>Enfant</v>
      </c>
      <c r="AB824" t="s">
        <v>3981</v>
      </c>
      <c r="AC824" t="s">
        <v>3983</v>
      </c>
      <c r="AD824" t="s">
        <v>3991</v>
      </c>
    </row>
    <row r="825" spans="1:30" x14ac:dyDescent="0.3">
      <c r="A825">
        <v>6</v>
      </c>
      <c r="B825" t="s">
        <v>2970</v>
      </c>
      <c r="H825" t="s">
        <v>1888</v>
      </c>
      <c r="I825" t="str">
        <f>'Correspondance produits'!$B$46</f>
        <v>Fioul</v>
      </c>
      <c r="K825" t="s">
        <v>3204</v>
      </c>
      <c r="L825" t="s">
        <v>935</v>
      </c>
      <c r="M825" t="s">
        <v>1027</v>
      </c>
      <c r="O825">
        <f>_xlfn.XLOOKUP($L825,Forman!$B:$B,Forman!H:H)</f>
        <v>2.8999999999999995</v>
      </c>
      <c r="P825" t="str">
        <f>_xlfn.XLOOKUP($L825,Forman!$B:$B,Forman!I:I)</f>
        <v>Rejets gazeux à 200 °C [METABOLHEAT - National]</v>
      </c>
      <c r="Q825">
        <f>_xlfn.XLOOKUP($L825,Forman!$B:$B,Forman!J:J)</f>
        <v>0.95</v>
      </c>
      <c r="R825">
        <f>_xlfn.XLOOKUP($L825,Forman!$B:$B,Forman!K:K)</f>
        <v>0</v>
      </c>
      <c r="S825">
        <f>_xlfn.XLOOKUP($L825,Forman!$B:$B,Forman!L:L)</f>
        <v>0</v>
      </c>
      <c r="T825" t="str">
        <f>_xlfn.XLOOKUP($L825,Forman!$B:$B,Forman!M:M)</f>
        <v>Rejets liquides à 85 °C [METABOLHEAT - National]</v>
      </c>
      <c r="U825">
        <f>_xlfn.XLOOKUP($L825,Forman!$B:$B,Forman!N:N)</f>
        <v>0.05</v>
      </c>
      <c r="V825">
        <f>_xlfn.XLOOKUP($L825,Forman!$B:$B,Forman!O:O)</f>
        <v>0</v>
      </c>
      <c r="W825">
        <f>_xlfn.XLOOKUP($L825,Forman!$B:$B,Forman!P:P)</f>
        <v>0</v>
      </c>
      <c r="X825" t="str">
        <f t="shared" si="46"/>
        <v>Fioul [METABOLHEAT - National]</v>
      </c>
      <c r="Y825" t="str">
        <f t="shared" si="49"/>
        <v>Fioul - Éq. trans. : Thermique Fonderies - Éq. trans. : Fonderies - Matériel de transport [METABOLHEAT - National]</v>
      </c>
      <c r="Z825" t="str">
        <f t="shared" si="47"/>
        <v>Chaleur utile à 200 °C [METABOLHEAT - National]</v>
      </c>
      <c r="AA825" t="str">
        <f t="shared" si="48"/>
        <v>Enfant</v>
      </c>
      <c r="AB825" t="s">
        <v>3981</v>
      </c>
      <c r="AC825" t="s">
        <v>3983</v>
      </c>
      <c r="AD825" t="s">
        <v>3991</v>
      </c>
    </row>
    <row r="826" spans="1:30" x14ac:dyDescent="0.3">
      <c r="A826">
        <v>6</v>
      </c>
      <c r="B826" t="s">
        <v>2971</v>
      </c>
      <c r="H826" t="s">
        <v>1889</v>
      </c>
      <c r="I826" t="str">
        <f>'Correspondance produits'!$B$152</f>
        <v>Gaz</v>
      </c>
      <c r="K826" t="s">
        <v>3204</v>
      </c>
      <c r="L826" t="s">
        <v>937</v>
      </c>
      <c r="M826" t="s">
        <v>1027</v>
      </c>
      <c r="O826">
        <f>_xlfn.XLOOKUP($L826,Forman!$B:$B,Forman!H:H)</f>
        <v>2.6</v>
      </c>
      <c r="P826" t="str">
        <f>_xlfn.XLOOKUP($L826,Forman!$B:$B,Forman!I:I)</f>
        <v>Rejets gazeux à 200 °C [METABOLHEAT - National]</v>
      </c>
      <c r="Q826">
        <f>_xlfn.XLOOKUP($L826,Forman!$B:$B,Forman!J:J)</f>
        <v>0.95</v>
      </c>
      <c r="R826">
        <f>_xlfn.XLOOKUP($L826,Forman!$B:$B,Forman!K:K)</f>
        <v>0</v>
      </c>
      <c r="S826">
        <f>_xlfn.XLOOKUP($L826,Forman!$B:$B,Forman!L:L)</f>
        <v>0</v>
      </c>
      <c r="T826" t="str">
        <f>_xlfn.XLOOKUP($L826,Forman!$B:$B,Forman!M:M)</f>
        <v>Rejets liquides à 85 °C [METABOLHEAT - National]</v>
      </c>
      <c r="U826">
        <f>_xlfn.XLOOKUP($L826,Forman!$B:$B,Forman!N:N)</f>
        <v>0.05</v>
      </c>
      <c r="V826">
        <f>_xlfn.XLOOKUP($L826,Forman!$B:$B,Forman!O:O)</f>
        <v>0</v>
      </c>
      <c r="W826">
        <f>_xlfn.XLOOKUP($L826,Forman!$B:$B,Forman!P:P)</f>
        <v>0</v>
      </c>
      <c r="X826" t="str">
        <f t="shared" si="46"/>
        <v>Gaz [METABOLHEAT - National]</v>
      </c>
      <c r="Y826" t="str">
        <f t="shared" si="49"/>
        <v>Gaz naturel et biogaz - Éq. trans. : Thermique Fonderies - Éq. trans. : Fonderies - Matériel de transport [METABOLHEAT - National]</v>
      </c>
      <c r="Z826" t="str">
        <f t="shared" si="47"/>
        <v>Chaleur utile à 200 °C [METABOLHEAT - National]</v>
      </c>
      <c r="AA826" t="str">
        <f t="shared" si="48"/>
        <v>Enfant</v>
      </c>
      <c r="AB826" t="s">
        <v>3981</v>
      </c>
      <c r="AC826" t="s">
        <v>3983</v>
      </c>
      <c r="AD826" t="s">
        <v>3991</v>
      </c>
    </row>
    <row r="827" spans="1:30" x14ac:dyDescent="0.3">
      <c r="A827">
        <v>5</v>
      </c>
      <c r="B827" t="s">
        <v>2972</v>
      </c>
      <c r="H827" t="s">
        <v>1890</v>
      </c>
      <c r="I827" t="str">
        <f>'Correspondance produits'!$B$85</f>
        <v>Électricité</v>
      </c>
      <c r="K827" t="s">
        <v>3204</v>
      </c>
      <c r="L827" t="str">
        <f>Forman!$B$25</f>
        <v>Water heating</v>
      </c>
      <c r="M827" t="s">
        <v>1027</v>
      </c>
      <c r="O827">
        <f>_xlfn.XLOOKUP($L827,Forman!$B:$B,Forman!H:H)</f>
        <v>0</v>
      </c>
      <c r="P827">
        <f>_xlfn.XLOOKUP($L827,Forman!$B:$B,Forman!I:I)</f>
        <v>0</v>
      </c>
      <c r="Q827">
        <f>_xlfn.XLOOKUP($L827,Forman!$B:$B,Forman!J:J)</f>
        <v>0</v>
      </c>
      <c r="R827">
        <f>_xlfn.XLOOKUP($L827,Forman!$B:$B,Forman!K:K)</f>
        <v>0</v>
      </c>
      <c r="S827">
        <f>_xlfn.XLOOKUP($L827,Forman!$B:$B,Forman!L:L)</f>
        <v>0</v>
      </c>
      <c r="T827">
        <f>_xlfn.XLOOKUP($L827,Forman!$B:$B,Forman!M:M)</f>
        <v>0</v>
      </c>
      <c r="U827">
        <f>_xlfn.XLOOKUP($L827,Forman!$B:$B,Forman!N:N)</f>
        <v>0</v>
      </c>
      <c r="V827">
        <f>_xlfn.XLOOKUP($L827,Forman!$B:$B,Forman!O:O)</f>
        <v>0</v>
      </c>
      <c r="W827">
        <f>_xlfn.XLOOKUP($L827,Forman!$B:$B,Forman!P:P)</f>
        <v>0</v>
      </c>
      <c r="X827" t="str">
        <f t="shared" si="46"/>
        <v>Électricité [METABOLHEAT - National]</v>
      </c>
      <c r="Y827" t="str">
        <f t="shared" si="49"/>
        <v>Éq. trans. : Électrique Fonderies - Éq. trans. : Fonderies - Matériel de transport [METABOLHEAT - National]</v>
      </c>
      <c r="Z827" t="str">
        <f t="shared" si="47"/>
        <v>Chaleur utile à 200 °C [METABOLHEAT - National]</v>
      </c>
      <c r="AA827" t="str">
        <f t="shared" si="48"/>
        <v>Enfant</v>
      </c>
      <c r="AB827" t="s">
        <v>3981</v>
      </c>
      <c r="AC827" t="s">
        <v>3983</v>
      </c>
      <c r="AD827" t="s">
        <v>3991</v>
      </c>
    </row>
    <row r="828" spans="1:30" x14ac:dyDescent="0.3">
      <c r="A828">
        <v>4</v>
      </c>
      <c r="B828" t="s">
        <v>2973</v>
      </c>
      <c r="H828" t="s">
        <v>2278</v>
      </c>
      <c r="O828">
        <f>_xlfn.XLOOKUP($L828,Forman!$B:$B,Forman!H:H)</f>
        <v>0</v>
      </c>
      <c r="P828">
        <f>_xlfn.XLOOKUP($L828,Forman!$B:$B,Forman!I:I)</f>
        <v>0</v>
      </c>
      <c r="Q828">
        <f>_xlfn.XLOOKUP($L828,Forman!$B:$B,Forman!J:J)</f>
        <v>0</v>
      </c>
      <c r="R828">
        <f>_xlfn.XLOOKUP($L828,Forman!$B:$B,Forman!K:K)</f>
        <v>0</v>
      </c>
      <c r="S828">
        <f>_xlfn.XLOOKUP($L828,Forman!$B:$B,Forman!L:L)</f>
        <v>0</v>
      </c>
      <c r="T828">
        <f>_xlfn.XLOOKUP($L828,Forman!$B:$B,Forman!M:M)</f>
        <v>0</v>
      </c>
      <c r="U828">
        <f>_xlfn.XLOOKUP($L828,Forman!$B:$B,Forman!N:N)</f>
        <v>0</v>
      </c>
      <c r="V828">
        <f>_xlfn.XLOOKUP($L828,Forman!$B:$B,Forman!O:O)</f>
        <v>0</v>
      </c>
      <c r="W828">
        <f>_xlfn.XLOOKUP($L828,Forman!$B:$B,Forman!P:P)</f>
        <v>0</v>
      </c>
      <c r="X828" t="str">
        <f t="shared" si="46"/>
        <v xml:space="preserve"> [METABOLHEAT - National]</v>
      </c>
      <c r="Y828" t="str">
        <f t="shared" si="49"/>
        <v>Éq. trans. : Techniques de raccordement - Matériel de transport [METABOLHEAT - National]</v>
      </c>
      <c r="Z828" t="str">
        <f t="shared" si="47"/>
        <v xml:space="preserve"> [METABOLHEAT - National]</v>
      </c>
      <c r="AA828" t="str">
        <f t="shared" si="48"/>
        <v>Parent</v>
      </c>
    </row>
    <row r="829" spans="1:30" x14ac:dyDescent="0.3">
      <c r="A829">
        <v>5</v>
      </c>
      <c r="B829" t="s">
        <v>2974</v>
      </c>
      <c r="H829" t="s">
        <v>1891</v>
      </c>
      <c r="I829" t="str">
        <f>'Correspondance produits'!$B$85</f>
        <v>Électricité</v>
      </c>
      <c r="K829" t="s">
        <v>3204</v>
      </c>
      <c r="L829" t="str">
        <f>Forman!$B$25</f>
        <v>Water heating</v>
      </c>
      <c r="M829" t="s">
        <v>1027</v>
      </c>
      <c r="O829">
        <f>_xlfn.XLOOKUP($L829,Forman!$B:$B,Forman!H:H)</f>
        <v>0</v>
      </c>
      <c r="P829">
        <f>_xlfn.XLOOKUP($L829,Forman!$B:$B,Forman!I:I)</f>
        <v>0</v>
      </c>
      <c r="Q829">
        <f>_xlfn.XLOOKUP($L829,Forman!$B:$B,Forman!J:J)</f>
        <v>0</v>
      </c>
      <c r="R829">
        <f>_xlfn.XLOOKUP($L829,Forman!$B:$B,Forman!K:K)</f>
        <v>0</v>
      </c>
      <c r="S829">
        <f>_xlfn.XLOOKUP($L829,Forman!$B:$B,Forman!L:L)</f>
        <v>0</v>
      </c>
      <c r="T829">
        <f>_xlfn.XLOOKUP($L829,Forman!$B:$B,Forman!M:M)</f>
        <v>0</v>
      </c>
      <c r="U829">
        <f>_xlfn.XLOOKUP($L829,Forman!$B:$B,Forman!N:N)</f>
        <v>0</v>
      </c>
      <c r="V829">
        <f>_xlfn.XLOOKUP($L829,Forman!$B:$B,Forman!O:O)</f>
        <v>0</v>
      </c>
      <c r="W829">
        <f>_xlfn.XLOOKUP($L829,Forman!$B:$B,Forman!P:P)</f>
        <v>0</v>
      </c>
      <c r="X829" t="str">
        <f t="shared" si="46"/>
        <v>Électricité [METABOLHEAT - National]</v>
      </c>
      <c r="Y829" t="str">
        <f t="shared" si="49"/>
        <v>Éq. trans. : Raccordement thermique - Éq. trans. : Techniques de raccordement - Matériel de transport [METABOLHEAT - National]</v>
      </c>
      <c r="Z829" t="str">
        <f t="shared" si="47"/>
        <v>Chaleur utile à 200 °C [METABOLHEAT - National]</v>
      </c>
      <c r="AA829" t="str">
        <f t="shared" si="48"/>
        <v>Enfant</v>
      </c>
      <c r="AB829" t="s">
        <v>3981</v>
      </c>
      <c r="AC829" t="s">
        <v>3983</v>
      </c>
      <c r="AD829" t="s">
        <v>3991</v>
      </c>
    </row>
    <row r="830" spans="1:30" x14ac:dyDescent="0.3">
      <c r="A830">
        <v>5</v>
      </c>
      <c r="B830" t="s">
        <v>2975</v>
      </c>
      <c r="H830" t="s">
        <v>1892</v>
      </c>
      <c r="I830" t="str">
        <f>'Correspondance produits'!$B$85</f>
        <v>Électricité</v>
      </c>
      <c r="K830" t="s">
        <v>3204</v>
      </c>
      <c r="L830" t="str">
        <f>Forman!$B$25</f>
        <v>Water heating</v>
      </c>
      <c r="M830" t="s">
        <v>1027</v>
      </c>
      <c r="O830">
        <f>_xlfn.XLOOKUP($L830,Forman!$B:$B,Forman!H:H)</f>
        <v>0</v>
      </c>
      <c r="P830">
        <f>_xlfn.XLOOKUP($L830,Forman!$B:$B,Forman!I:I)</f>
        <v>0</v>
      </c>
      <c r="Q830">
        <f>_xlfn.XLOOKUP($L830,Forman!$B:$B,Forman!J:J)</f>
        <v>0</v>
      </c>
      <c r="R830">
        <f>_xlfn.XLOOKUP($L830,Forman!$B:$B,Forman!K:K)</f>
        <v>0</v>
      </c>
      <c r="S830">
        <f>_xlfn.XLOOKUP($L830,Forman!$B:$B,Forman!L:L)</f>
        <v>0</v>
      </c>
      <c r="T830">
        <f>_xlfn.XLOOKUP($L830,Forman!$B:$B,Forman!M:M)</f>
        <v>0</v>
      </c>
      <c r="U830">
        <f>_xlfn.XLOOKUP($L830,Forman!$B:$B,Forman!N:N)</f>
        <v>0</v>
      </c>
      <c r="V830">
        <f>_xlfn.XLOOKUP($L830,Forman!$B:$B,Forman!O:O)</f>
        <v>0</v>
      </c>
      <c r="W830">
        <f>_xlfn.XLOOKUP($L830,Forman!$B:$B,Forman!P:P)</f>
        <v>0</v>
      </c>
      <c r="X830" t="str">
        <f t="shared" si="46"/>
        <v>Électricité [METABOLHEAT - National]</v>
      </c>
      <c r="Y830" t="str">
        <f t="shared" si="49"/>
        <v>Éq. trans. : Raccordement électrique - Éq. trans. : Techniques de raccordement - Matériel de transport [METABOLHEAT - National]</v>
      </c>
      <c r="Z830" t="str">
        <f t="shared" si="47"/>
        <v>Chaleur utile à 200 °C [METABOLHEAT - National]</v>
      </c>
      <c r="AA830" t="str">
        <f t="shared" si="48"/>
        <v>Enfant</v>
      </c>
      <c r="AB830" t="s">
        <v>3981</v>
      </c>
      <c r="AC830" t="s">
        <v>3983</v>
      </c>
      <c r="AD830" t="s">
        <v>3991</v>
      </c>
    </row>
    <row r="831" spans="1:30" x14ac:dyDescent="0.3">
      <c r="A831">
        <v>4</v>
      </c>
      <c r="B831" t="s">
        <v>2976</v>
      </c>
      <c r="H831" t="s">
        <v>2279</v>
      </c>
      <c r="O831">
        <f>_xlfn.XLOOKUP($L831,Forman!$B:$B,Forman!H:H)</f>
        <v>0</v>
      </c>
      <c r="P831">
        <f>_xlfn.XLOOKUP($L831,Forman!$B:$B,Forman!I:I)</f>
        <v>0</v>
      </c>
      <c r="Q831">
        <f>_xlfn.XLOOKUP($L831,Forman!$B:$B,Forman!J:J)</f>
        <v>0</v>
      </c>
      <c r="R831">
        <f>_xlfn.XLOOKUP($L831,Forman!$B:$B,Forman!K:K)</f>
        <v>0</v>
      </c>
      <c r="S831">
        <f>_xlfn.XLOOKUP($L831,Forman!$B:$B,Forman!L:L)</f>
        <v>0</v>
      </c>
      <c r="T831">
        <f>_xlfn.XLOOKUP($L831,Forman!$B:$B,Forman!M:M)</f>
        <v>0</v>
      </c>
      <c r="U831">
        <f>_xlfn.XLOOKUP($L831,Forman!$B:$B,Forman!N:N)</f>
        <v>0</v>
      </c>
      <c r="V831">
        <f>_xlfn.XLOOKUP($L831,Forman!$B:$B,Forman!O:O)</f>
        <v>0</v>
      </c>
      <c r="W831">
        <f>_xlfn.XLOOKUP($L831,Forman!$B:$B,Forman!P:P)</f>
        <v>0</v>
      </c>
      <c r="X831" t="str">
        <f t="shared" si="46"/>
        <v xml:space="preserve"> [METABOLHEAT - National]</v>
      </c>
      <c r="Y831" t="str">
        <f t="shared" si="49"/>
        <v>Éq. trans. : Traitement thermique - Matériel de transport [METABOLHEAT - National]</v>
      </c>
      <c r="Z831" t="str">
        <f t="shared" si="47"/>
        <v xml:space="preserve"> [METABOLHEAT - National]</v>
      </c>
      <c r="AA831" t="str">
        <f t="shared" si="48"/>
        <v>Parent</v>
      </c>
    </row>
    <row r="832" spans="1:30" x14ac:dyDescent="0.3">
      <c r="A832">
        <v>5</v>
      </c>
      <c r="B832" t="s">
        <v>2977</v>
      </c>
      <c r="H832" t="s">
        <v>2280</v>
      </c>
      <c r="O832">
        <f>_xlfn.XLOOKUP($L832,Forman!$B:$B,Forman!H:H)</f>
        <v>0</v>
      </c>
      <c r="P832">
        <f>_xlfn.XLOOKUP($L832,Forman!$B:$B,Forman!I:I)</f>
        <v>0</v>
      </c>
      <c r="Q832">
        <f>_xlfn.XLOOKUP($L832,Forman!$B:$B,Forman!J:J)</f>
        <v>0</v>
      </c>
      <c r="R832">
        <f>_xlfn.XLOOKUP($L832,Forman!$B:$B,Forman!K:K)</f>
        <v>0</v>
      </c>
      <c r="S832">
        <f>_xlfn.XLOOKUP($L832,Forman!$B:$B,Forman!L:L)</f>
        <v>0</v>
      </c>
      <c r="T832">
        <f>_xlfn.XLOOKUP($L832,Forman!$B:$B,Forman!M:M)</f>
        <v>0</v>
      </c>
      <c r="U832">
        <f>_xlfn.XLOOKUP($L832,Forman!$B:$B,Forman!N:N)</f>
        <v>0</v>
      </c>
      <c r="V832">
        <f>_xlfn.XLOOKUP($L832,Forman!$B:$B,Forman!O:O)</f>
        <v>0</v>
      </c>
      <c r="W832">
        <f>_xlfn.XLOOKUP($L832,Forman!$B:$B,Forman!P:P)</f>
        <v>0</v>
      </c>
      <c r="X832" t="str">
        <f t="shared" si="46"/>
        <v xml:space="preserve"> [METABOLHEAT - National]</v>
      </c>
      <c r="Y832" t="str">
        <f t="shared" si="49"/>
        <v>Éq. trans. : Traitement thermique - Thermique - Éq. trans. : Traitement thermique - Matériel de transport [METABOLHEAT - National]</v>
      </c>
      <c r="Z832" t="str">
        <f t="shared" si="47"/>
        <v xml:space="preserve"> [METABOLHEAT - National]</v>
      </c>
      <c r="AA832" t="str">
        <f t="shared" si="48"/>
        <v>Parent</v>
      </c>
    </row>
    <row r="833" spans="1:30" x14ac:dyDescent="0.3">
      <c r="A833">
        <v>6</v>
      </c>
      <c r="B833" t="s">
        <v>2978</v>
      </c>
      <c r="H833" t="s">
        <v>1893</v>
      </c>
      <c r="I833" t="str">
        <f>'Correspondance produits'!$B$3</f>
        <v>Combustibles fossiles solides</v>
      </c>
      <c r="K833" t="s">
        <v>3204</v>
      </c>
      <c r="L833" t="s">
        <v>941</v>
      </c>
      <c r="M833" t="s">
        <v>1027</v>
      </c>
      <c r="O833">
        <f>_xlfn.XLOOKUP($L833,Forman!$B:$B,Forman!H:H)</f>
        <v>2.9999999999999996</v>
      </c>
      <c r="P833" t="str">
        <f>_xlfn.XLOOKUP($L833,Forman!$B:$B,Forman!I:I)</f>
        <v>Rejets gazeux à 150 °C [METABOLHEAT - National]</v>
      </c>
      <c r="Q833">
        <f>_xlfn.XLOOKUP($L833,Forman!$B:$B,Forman!J:J)</f>
        <v>0.23</v>
      </c>
      <c r="R833" t="str">
        <f>_xlfn.XLOOKUP($L833,Forman!$B:$B,Forman!K:K)</f>
        <v>Rejets gazeux à 100 °C [METABOLHEAT - National]</v>
      </c>
      <c r="S833">
        <f>_xlfn.XLOOKUP($L833,Forman!$B:$B,Forman!L:L)</f>
        <v>0.38</v>
      </c>
      <c r="T833" t="str">
        <f>_xlfn.XLOOKUP($L833,Forman!$B:$B,Forman!M:M)</f>
        <v>Rejets liquides à 85 °C [METABOLHEAT - National]</v>
      </c>
      <c r="U833">
        <f>_xlfn.XLOOKUP($L833,Forman!$B:$B,Forman!N:N)</f>
        <v>0.01</v>
      </c>
      <c r="V833" t="str">
        <f>_xlfn.XLOOKUP($L833,Forman!$B:$B,Forman!O:O)</f>
        <v>Rejets liquides à 50 °C [METABOLHEAT - National]</v>
      </c>
      <c r="W833">
        <f>_xlfn.XLOOKUP($L833,Forman!$B:$B,Forman!P:P)</f>
        <v>0.38</v>
      </c>
      <c r="X833" t="str">
        <f t="shared" si="46"/>
        <v>Combustibles fossiles solides [METABOLHEAT - National]</v>
      </c>
      <c r="Y833" t="str">
        <f t="shared" si="49"/>
        <v>Solides - Éq. trans. : Traitement thermique - Thermique - Éq. trans. : Traitement thermique - Matériel de transport [METABOLHEAT - National]</v>
      </c>
      <c r="Z833" t="str">
        <f t="shared" si="47"/>
        <v>Chaleur utile à 200 °C [METABOLHEAT - National]</v>
      </c>
      <c r="AA833" t="str">
        <f t="shared" si="48"/>
        <v>Enfant</v>
      </c>
      <c r="AB833" t="s">
        <v>3981</v>
      </c>
      <c r="AC833" t="s">
        <v>3983</v>
      </c>
      <c r="AD833" t="s">
        <v>3991</v>
      </c>
    </row>
    <row r="834" spans="1:30" x14ac:dyDescent="0.3">
      <c r="A834">
        <v>6</v>
      </c>
      <c r="B834" t="s">
        <v>2979</v>
      </c>
      <c r="H834" t="s">
        <v>1894</v>
      </c>
      <c r="I834" t="str">
        <f>'Correspondance produits'!$B$38</f>
        <v>Gaz de pétrole liquéfiés</v>
      </c>
      <c r="K834" t="s">
        <v>3204</v>
      </c>
      <c r="L834" t="s">
        <v>935</v>
      </c>
      <c r="M834" t="s">
        <v>1027</v>
      </c>
      <c r="O834">
        <f>_xlfn.XLOOKUP($L834,Forman!$B:$B,Forman!H:H)</f>
        <v>2.8999999999999995</v>
      </c>
      <c r="P834" t="str">
        <f>_xlfn.XLOOKUP($L834,Forman!$B:$B,Forman!I:I)</f>
        <v>Rejets gazeux à 200 °C [METABOLHEAT - National]</v>
      </c>
      <c r="Q834">
        <f>_xlfn.XLOOKUP($L834,Forman!$B:$B,Forman!J:J)</f>
        <v>0.95</v>
      </c>
      <c r="R834">
        <f>_xlfn.XLOOKUP($L834,Forman!$B:$B,Forman!K:K)</f>
        <v>0</v>
      </c>
      <c r="S834">
        <f>_xlfn.XLOOKUP($L834,Forman!$B:$B,Forman!L:L)</f>
        <v>0</v>
      </c>
      <c r="T834" t="str">
        <f>_xlfn.XLOOKUP($L834,Forman!$B:$B,Forman!M:M)</f>
        <v>Rejets liquides à 85 °C [METABOLHEAT - National]</v>
      </c>
      <c r="U834">
        <f>_xlfn.XLOOKUP($L834,Forman!$B:$B,Forman!N:N)</f>
        <v>0.05</v>
      </c>
      <c r="V834">
        <f>_xlfn.XLOOKUP($L834,Forman!$B:$B,Forman!O:O)</f>
        <v>0</v>
      </c>
      <c r="W834">
        <f>_xlfn.XLOOKUP($L834,Forman!$B:$B,Forman!P:P)</f>
        <v>0</v>
      </c>
      <c r="X834" t="str">
        <f t="shared" si="46"/>
        <v>Gaz de pétrole liquéfiés [METABOLHEAT - National]</v>
      </c>
      <c r="Y834" t="str">
        <f t="shared" si="49"/>
        <v>GPL - Éq. trans. : Traitement thermique - Thermique - Éq. trans. : Traitement thermique - Matériel de transport [METABOLHEAT - National]</v>
      </c>
      <c r="Z834" t="str">
        <f t="shared" si="47"/>
        <v>Chaleur utile à 200 °C [METABOLHEAT - National]</v>
      </c>
      <c r="AA834" t="str">
        <f t="shared" si="48"/>
        <v>Enfant</v>
      </c>
      <c r="AB834" t="s">
        <v>3981</v>
      </c>
      <c r="AC834" t="s">
        <v>3983</v>
      </c>
      <c r="AD834" t="s">
        <v>3991</v>
      </c>
    </row>
    <row r="835" spans="1:30" x14ac:dyDescent="0.3">
      <c r="A835">
        <v>6</v>
      </c>
      <c r="B835" t="s">
        <v>2980</v>
      </c>
      <c r="H835" t="s">
        <v>1895</v>
      </c>
      <c r="I835" t="str">
        <f>'Correspondance produits'!$B$161</f>
        <v>Diesel et biocarburants</v>
      </c>
      <c r="K835" t="s">
        <v>3204</v>
      </c>
      <c r="L835" t="s">
        <v>935</v>
      </c>
      <c r="M835" t="s">
        <v>1027</v>
      </c>
      <c r="O835">
        <f>_xlfn.XLOOKUP($L835,Forman!$B:$B,Forman!H:H)</f>
        <v>2.8999999999999995</v>
      </c>
      <c r="P835" t="str">
        <f>_xlfn.XLOOKUP($L835,Forman!$B:$B,Forman!I:I)</f>
        <v>Rejets gazeux à 200 °C [METABOLHEAT - National]</v>
      </c>
      <c r="Q835">
        <f>_xlfn.XLOOKUP($L835,Forman!$B:$B,Forman!J:J)</f>
        <v>0.95</v>
      </c>
      <c r="R835">
        <f>_xlfn.XLOOKUP($L835,Forman!$B:$B,Forman!K:K)</f>
        <v>0</v>
      </c>
      <c r="S835">
        <f>_xlfn.XLOOKUP($L835,Forman!$B:$B,Forman!L:L)</f>
        <v>0</v>
      </c>
      <c r="T835" t="str">
        <f>_xlfn.XLOOKUP($L835,Forman!$B:$B,Forman!M:M)</f>
        <v>Rejets liquides à 85 °C [METABOLHEAT - National]</v>
      </c>
      <c r="U835">
        <f>_xlfn.XLOOKUP($L835,Forman!$B:$B,Forman!N:N)</f>
        <v>0.05</v>
      </c>
      <c r="V835">
        <f>_xlfn.XLOOKUP($L835,Forman!$B:$B,Forman!O:O)</f>
        <v>0</v>
      </c>
      <c r="W835">
        <f>_xlfn.XLOOKUP($L835,Forman!$B:$B,Forman!P:P)</f>
        <v>0</v>
      </c>
      <c r="X835" t="str">
        <f t="shared" si="46"/>
        <v>Diesel et biocarburants [METABOLHEAT - National]</v>
      </c>
      <c r="Y835" t="str">
        <f t="shared" si="49"/>
        <v>Gazole et biocarburants liquides - Éq. trans. Éq. : Traitement thermique - Thermique - Éq. trans. : Traitement thermique - Matériel de transport [METABOLHEAT - National]</v>
      </c>
      <c r="Z835" t="str">
        <f t="shared" si="47"/>
        <v>Chaleur utile à 200 °C [METABOLHEAT - National]</v>
      </c>
      <c r="AA835" t="str">
        <f t="shared" si="48"/>
        <v>Enfant</v>
      </c>
      <c r="AB835" t="s">
        <v>3981</v>
      </c>
      <c r="AC835" t="s">
        <v>3983</v>
      </c>
      <c r="AD835" t="s">
        <v>3991</v>
      </c>
    </row>
    <row r="836" spans="1:30" x14ac:dyDescent="0.3">
      <c r="A836">
        <v>6</v>
      </c>
      <c r="B836" t="s">
        <v>2981</v>
      </c>
      <c r="H836" t="s">
        <v>1896</v>
      </c>
      <c r="I836" t="str">
        <f>'Correspondance produits'!$B$46</f>
        <v>Fioul</v>
      </c>
      <c r="K836" t="s">
        <v>3204</v>
      </c>
      <c r="L836" t="s">
        <v>935</v>
      </c>
      <c r="M836" t="s">
        <v>1027</v>
      </c>
      <c r="O836">
        <f>_xlfn.XLOOKUP($L836,Forman!$B:$B,Forman!H:H)</f>
        <v>2.8999999999999995</v>
      </c>
      <c r="P836" t="str">
        <f>_xlfn.XLOOKUP($L836,Forman!$B:$B,Forman!I:I)</f>
        <v>Rejets gazeux à 200 °C [METABOLHEAT - National]</v>
      </c>
      <c r="Q836">
        <f>_xlfn.XLOOKUP($L836,Forman!$B:$B,Forman!J:J)</f>
        <v>0.95</v>
      </c>
      <c r="R836">
        <f>_xlfn.XLOOKUP($L836,Forman!$B:$B,Forman!K:K)</f>
        <v>0</v>
      </c>
      <c r="S836">
        <f>_xlfn.XLOOKUP($L836,Forman!$B:$B,Forman!L:L)</f>
        <v>0</v>
      </c>
      <c r="T836" t="str">
        <f>_xlfn.XLOOKUP($L836,Forman!$B:$B,Forman!M:M)</f>
        <v>Rejets liquides à 85 °C [METABOLHEAT - National]</v>
      </c>
      <c r="U836">
        <f>_xlfn.XLOOKUP($L836,Forman!$B:$B,Forman!N:N)</f>
        <v>0.05</v>
      </c>
      <c r="V836">
        <f>_xlfn.XLOOKUP($L836,Forman!$B:$B,Forman!O:O)</f>
        <v>0</v>
      </c>
      <c r="W836">
        <f>_xlfn.XLOOKUP($L836,Forman!$B:$B,Forman!P:P)</f>
        <v>0</v>
      </c>
      <c r="X836" t="str">
        <f t="shared" si="46"/>
        <v>Fioul [METABOLHEAT - National]</v>
      </c>
      <c r="Y836" t="str">
        <f t="shared" si="49"/>
        <v>Fioul - Éq. trans. : Traitement thermique - Thermique - Éq. trans. : Traitement thermique - Matériel de transport [METABOLHEAT - National]</v>
      </c>
      <c r="Z836" t="str">
        <f t="shared" si="47"/>
        <v>Chaleur utile à 200 °C [METABOLHEAT - National]</v>
      </c>
      <c r="AA836" t="str">
        <f t="shared" si="48"/>
        <v>Enfant</v>
      </c>
      <c r="AB836" t="s">
        <v>3981</v>
      </c>
      <c r="AC836" t="s">
        <v>3983</v>
      </c>
      <c r="AD836" t="s">
        <v>3991</v>
      </c>
    </row>
    <row r="837" spans="1:30" x14ac:dyDescent="0.3">
      <c r="A837">
        <v>6</v>
      </c>
      <c r="B837" t="s">
        <v>2982</v>
      </c>
      <c r="H837" t="s">
        <v>1897</v>
      </c>
      <c r="I837" t="str">
        <f>'Correspondance produits'!$B$152</f>
        <v>Gaz</v>
      </c>
      <c r="K837" t="s">
        <v>3204</v>
      </c>
      <c r="L837" t="s">
        <v>937</v>
      </c>
      <c r="M837" t="s">
        <v>1027</v>
      </c>
      <c r="O837">
        <f>_xlfn.XLOOKUP($L837,Forman!$B:$B,Forman!H:H)</f>
        <v>2.6</v>
      </c>
      <c r="P837" t="str">
        <f>_xlfn.XLOOKUP($L837,Forman!$B:$B,Forman!I:I)</f>
        <v>Rejets gazeux à 200 °C [METABOLHEAT - National]</v>
      </c>
      <c r="Q837">
        <f>_xlfn.XLOOKUP($L837,Forman!$B:$B,Forman!J:J)</f>
        <v>0.95</v>
      </c>
      <c r="R837">
        <f>_xlfn.XLOOKUP($L837,Forman!$B:$B,Forman!K:K)</f>
        <v>0</v>
      </c>
      <c r="S837">
        <f>_xlfn.XLOOKUP($L837,Forman!$B:$B,Forman!L:L)</f>
        <v>0</v>
      </c>
      <c r="T837" t="str">
        <f>_xlfn.XLOOKUP($L837,Forman!$B:$B,Forman!M:M)</f>
        <v>Rejets liquides à 85 °C [METABOLHEAT - National]</v>
      </c>
      <c r="U837">
        <f>_xlfn.XLOOKUP($L837,Forman!$B:$B,Forman!N:N)</f>
        <v>0.05</v>
      </c>
      <c r="V837">
        <f>_xlfn.XLOOKUP($L837,Forman!$B:$B,Forman!O:O)</f>
        <v>0</v>
      </c>
      <c r="W837">
        <f>_xlfn.XLOOKUP($L837,Forman!$B:$B,Forman!P:P)</f>
        <v>0</v>
      </c>
      <c r="X837" t="str">
        <f t="shared" si="46"/>
        <v>Gaz [METABOLHEAT - National]</v>
      </c>
      <c r="Y837" t="str">
        <f t="shared" si="49"/>
        <v>Gaz naturel et biogaz - Éq. trans. : Traitement thermique - Thermique - Éq. trans. : Traitement thermique - Matériel de transport [METABOLHEAT - National]</v>
      </c>
      <c r="Z837" t="str">
        <f t="shared" si="47"/>
        <v>Chaleur utile à 200 °C [METABOLHEAT - National]</v>
      </c>
      <c r="AA837" t="str">
        <f t="shared" si="48"/>
        <v>Enfant</v>
      </c>
      <c r="AB837" t="s">
        <v>3981</v>
      </c>
      <c r="AC837" t="s">
        <v>3983</v>
      </c>
      <c r="AD837" t="s">
        <v>3991</v>
      </c>
    </row>
    <row r="838" spans="1:30" x14ac:dyDescent="0.3">
      <c r="A838">
        <v>5</v>
      </c>
      <c r="B838" t="s">
        <v>2983</v>
      </c>
      <c r="H838" t="s">
        <v>1898</v>
      </c>
      <c r="I838" t="str">
        <f>'Correspondance produits'!$B$85</f>
        <v>Électricité</v>
      </c>
      <c r="K838" t="s">
        <v>3204</v>
      </c>
      <c r="L838" t="str">
        <f>Forman!$B$25</f>
        <v>Water heating</v>
      </c>
      <c r="M838" t="s">
        <v>1027</v>
      </c>
      <c r="O838">
        <f>_xlfn.XLOOKUP($L838,Forman!$B:$B,Forman!H:H)</f>
        <v>0</v>
      </c>
      <c r="P838">
        <f>_xlfn.XLOOKUP($L838,Forman!$B:$B,Forman!I:I)</f>
        <v>0</v>
      </c>
      <c r="Q838">
        <f>_xlfn.XLOOKUP($L838,Forman!$B:$B,Forman!J:J)</f>
        <v>0</v>
      </c>
      <c r="R838">
        <f>_xlfn.XLOOKUP($L838,Forman!$B:$B,Forman!K:K)</f>
        <v>0</v>
      </c>
      <c r="S838">
        <f>_xlfn.XLOOKUP($L838,Forman!$B:$B,Forman!L:L)</f>
        <v>0</v>
      </c>
      <c r="T838">
        <f>_xlfn.XLOOKUP($L838,Forman!$B:$B,Forman!M:M)</f>
        <v>0</v>
      </c>
      <c r="U838">
        <f>_xlfn.XLOOKUP($L838,Forman!$B:$B,Forman!N:N)</f>
        <v>0</v>
      </c>
      <c r="V838">
        <f>_xlfn.XLOOKUP($L838,Forman!$B:$B,Forman!O:O)</f>
        <v>0</v>
      </c>
      <c r="W838">
        <f>_xlfn.XLOOKUP($L838,Forman!$B:$B,Forman!P:P)</f>
        <v>0</v>
      </c>
      <c r="X838" t="str">
        <f t="shared" si="46"/>
        <v>Électricité [METABOLHEAT - National]</v>
      </c>
      <c r="Y838" t="str">
        <f t="shared" si="49"/>
        <v>Éq. trans. : Traitement thermique - Électrique - Éq. trans. : Traitement thermique - Matériel de transport [METABOLHEAT - National]</v>
      </c>
      <c r="Z838" t="str">
        <f t="shared" si="47"/>
        <v>Chaleur utile à 200 °C [METABOLHEAT - National]</v>
      </c>
      <c r="AA838" t="str">
        <f t="shared" si="48"/>
        <v>Enfant</v>
      </c>
      <c r="AB838" t="s">
        <v>3981</v>
      </c>
      <c r="AC838" t="s">
        <v>3983</v>
      </c>
      <c r="AD838" t="s">
        <v>3991</v>
      </c>
    </row>
    <row r="839" spans="1:30" x14ac:dyDescent="0.3">
      <c r="A839">
        <v>4</v>
      </c>
      <c r="B839" t="s">
        <v>3931</v>
      </c>
      <c r="H839" t="s">
        <v>2281</v>
      </c>
      <c r="O839">
        <f>_xlfn.XLOOKUP($L839,Forman!$B:$B,Forman!H:H)</f>
        <v>0</v>
      </c>
      <c r="P839">
        <f>_xlfn.XLOOKUP($L839,Forman!$B:$B,Forman!I:I)</f>
        <v>0</v>
      </c>
      <c r="Q839">
        <f>_xlfn.XLOOKUP($L839,Forman!$B:$B,Forman!J:J)</f>
        <v>0</v>
      </c>
      <c r="R839">
        <f>_xlfn.XLOOKUP($L839,Forman!$B:$B,Forman!K:K)</f>
        <v>0</v>
      </c>
      <c r="S839">
        <f>_xlfn.XLOOKUP($L839,Forman!$B:$B,Forman!L:L)</f>
        <v>0</v>
      </c>
      <c r="T839">
        <f>_xlfn.XLOOKUP($L839,Forman!$B:$B,Forman!M:M)</f>
        <v>0</v>
      </c>
      <c r="U839">
        <f>_xlfn.XLOOKUP($L839,Forman!$B:$B,Forman!N:N)</f>
        <v>0</v>
      </c>
      <c r="V839">
        <f>_xlfn.XLOOKUP($L839,Forman!$B:$B,Forman!O:O)</f>
        <v>0</v>
      </c>
      <c r="W839">
        <f>_xlfn.XLOOKUP($L839,Forman!$B:$B,Forman!P:P)</f>
        <v>0</v>
      </c>
      <c r="X839" t="str">
        <f t="shared" si="46"/>
        <v xml:space="preserve"> [METABOLHEAT - National]</v>
      </c>
      <c r="Y839" t="str">
        <f t="shared" si="49"/>
        <v>Éq. trans. : Traitement vapeur - Matériel de transport [METABOLHEAT - National]</v>
      </c>
      <c r="Z839" t="str">
        <f t="shared" si="47"/>
        <v xml:space="preserve"> [METABOLHEAT - National]</v>
      </c>
      <c r="AA839" t="str">
        <f t="shared" si="48"/>
        <v>Parent</v>
      </c>
    </row>
    <row r="840" spans="1:30" x14ac:dyDescent="0.3">
      <c r="A840">
        <v>5</v>
      </c>
      <c r="B840" t="s">
        <v>2984</v>
      </c>
      <c r="H840" t="s">
        <v>1899</v>
      </c>
      <c r="I840" t="str">
        <f>'Correspondance produits'!$B$3</f>
        <v>Combustibles fossiles solides</v>
      </c>
      <c r="K840" t="s">
        <v>3204</v>
      </c>
      <c r="L840" t="s">
        <v>941</v>
      </c>
      <c r="M840" t="s">
        <v>1027</v>
      </c>
      <c r="O840">
        <f>_xlfn.XLOOKUP($L840,Forman!$B:$B,Forman!H:H)</f>
        <v>2.9999999999999996</v>
      </c>
      <c r="P840" t="str">
        <f>_xlfn.XLOOKUP($L840,Forman!$B:$B,Forman!I:I)</f>
        <v>Rejets gazeux à 150 °C [METABOLHEAT - National]</v>
      </c>
      <c r="Q840">
        <f>_xlfn.XLOOKUP($L840,Forman!$B:$B,Forman!J:J)</f>
        <v>0.23</v>
      </c>
      <c r="R840" t="str">
        <f>_xlfn.XLOOKUP($L840,Forman!$B:$B,Forman!K:K)</f>
        <v>Rejets gazeux à 100 °C [METABOLHEAT - National]</v>
      </c>
      <c r="S840">
        <f>_xlfn.XLOOKUP($L840,Forman!$B:$B,Forman!L:L)</f>
        <v>0.38</v>
      </c>
      <c r="T840" t="str">
        <f>_xlfn.XLOOKUP($L840,Forman!$B:$B,Forman!M:M)</f>
        <v>Rejets liquides à 85 °C [METABOLHEAT - National]</v>
      </c>
      <c r="U840">
        <f>_xlfn.XLOOKUP($L840,Forman!$B:$B,Forman!N:N)</f>
        <v>0.01</v>
      </c>
      <c r="V840" t="str">
        <f>_xlfn.XLOOKUP($L840,Forman!$B:$B,Forman!O:O)</f>
        <v>Rejets liquides à 50 °C [METABOLHEAT - National]</v>
      </c>
      <c r="W840">
        <f>_xlfn.XLOOKUP($L840,Forman!$B:$B,Forman!P:P)</f>
        <v>0.38</v>
      </c>
      <c r="X840" t="str">
        <f t="shared" si="46"/>
        <v>Combustibles fossiles solides [METABOLHEAT - National]</v>
      </c>
      <c r="Y840" t="str">
        <f t="shared" si="49"/>
        <v>Solides - Éq. trans. : Traitement vapeur - Matériel de transport [METABOLHEAT - National]</v>
      </c>
      <c r="Z840" t="str">
        <f t="shared" si="47"/>
        <v>Chaleur utile à 200 °C [METABOLHEAT - National]</v>
      </c>
      <c r="AA840" t="str">
        <f t="shared" si="48"/>
        <v>Enfant</v>
      </c>
      <c r="AB840" t="s">
        <v>3981</v>
      </c>
      <c r="AC840" t="s">
        <v>3983</v>
      </c>
      <c r="AD840" t="s">
        <v>3991</v>
      </c>
    </row>
    <row r="841" spans="1:30" x14ac:dyDescent="0.3">
      <c r="A841">
        <v>5</v>
      </c>
      <c r="B841" t="s">
        <v>2985</v>
      </c>
      <c r="H841" t="s">
        <v>2133</v>
      </c>
      <c r="I841" t="str">
        <f>'Correspondance produits'!$B$36</f>
        <v>Gaz de raffinerie</v>
      </c>
      <c r="K841" t="s">
        <v>3204</v>
      </c>
      <c r="L841" t="s">
        <v>937</v>
      </c>
      <c r="M841" t="s">
        <v>1027</v>
      </c>
      <c r="O841">
        <f>_xlfn.XLOOKUP($L841,Forman!$B:$B,Forman!H:H)</f>
        <v>2.6</v>
      </c>
      <c r="P841" t="str">
        <f>_xlfn.XLOOKUP($L841,Forman!$B:$B,Forman!I:I)</f>
        <v>Rejets gazeux à 200 °C [METABOLHEAT - National]</v>
      </c>
      <c r="Q841">
        <f>_xlfn.XLOOKUP($L841,Forman!$B:$B,Forman!J:J)</f>
        <v>0.95</v>
      </c>
      <c r="R841">
        <f>_xlfn.XLOOKUP($L841,Forman!$B:$B,Forman!K:K)</f>
        <v>0</v>
      </c>
      <c r="S841">
        <f>_xlfn.XLOOKUP($L841,Forman!$B:$B,Forman!L:L)</f>
        <v>0</v>
      </c>
      <c r="T841" t="str">
        <f>_xlfn.XLOOKUP($L841,Forman!$B:$B,Forman!M:M)</f>
        <v>Rejets liquides à 85 °C [METABOLHEAT - National]</v>
      </c>
      <c r="U841">
        <f>_xlfn.XLOOKUP($L841,Forman!$B:$B,Forman!N:N)</f>
        <v>0.05</v>
      </c>
      <c r="V841">
        <f>_xlfn.XLOOKUP($L841,Forman!$B:$B,Forman!O:O)</f>
        <v>0</v>
      </c>
      <c r="W841">
        <f>_xlfn.XLOOKUP($L841,Forman!$B:$B,Forman!P:P)</f>
        <v>0</v>
      </c>
      <c r="X841" t="str">
        <f t="shared" si="46"/>
        <v>Gaz de raffinerie [METABOLHEAT - National]</v>
      </c>
      <c r="Y841" t="str">
        <f t="shared" si="49"/>
        <v>Gaz de raffinerie - Éq. trans. : Traitement vapeur - Matériel de transport [METABOLHEAT - National]</v>
      </c>
      <c r="Z841" t="str">
        <f t="shared" si="47"/>
        <v>Chaleur utile à 200 °C [METABOLHEAT - National]</v>
      </c>
      <c r="AA841" t="str">
        <f t="shared" si="48"/>
        <v>Enfant</v>
      </c>
      <c r="AB841" t="s">
        <v>3981</v>
      </c>
      <c r="AC841" t="s">
        <v>3983</v>
      </c>
      <c r="AD841" t="s">
        <v>3991</v>
      </c>
    </row>
    <row r="842" spans="1:30" x14ac:dyDescent="0.3">
      <c r="A842">
        <v>5</v>
      </c>
      <c r="B842" t="s">
        <v>2986</v>
      </c>
      <c r="H842" t="s">
        <v>1900</v>
      </c>
      <c r="I842" t="str">
        <f>'Correspondance produits'!$B$38</f>
        <v>Gaz de pétrole liquéfiés</v>
      </c>
      <c r="K842" t="s">
        <v>3204</v>
      </c>
      <c r="L842" t="s">
        <v>935</v>
      </c>
      <c r="M842" t="s">
        <v>1027</v>
      </c>
      <c r="O842">
        <f>_xlfn.XLOOKUP($L842,Forman!$B:$B,Forman!H:H)</f>
        <v>2.8999999999999995</v>
      </c>
      <c r="P842" t="str">
        <f>_xlfn.XLOOKUP($L842,Forman!$B:$B,Forman!I:I)</f>
        <v>Rejets gazeux à 200 °C [METABOLHEAT - National]</v>
      </c>
      <c r="Q842">
        <f>_xlfn.XLOOKUP($L842,Forman!$B:$B,Forman!J:J)</f>
        <v>0.95</v>
      </c>
      <c r="R842">
        <f>_xlfn.XLOOKUP($L842,Forman!$B:$B,Forman!K:K)</f>
        <v>0</v>
      </c>
      <c r="S842">
        <f>_xlfn.XLOOKUP($L842,Forman!$B:$B,Forman!L:L)</f>
        <v>0</v>
      </c>
      <c r="T842" t="str">
        <f>_xlfn.XLOOKUP($L842,Forman!$B:$B,Forman!M:M)</f>
        <v>Rejets liquides à 85 °C [METABOLHEAT - National]</v>
      </c>
      <c r="U842">
        <f>_xlfn.XLOOKUP($L842,Forman!$B:$B,Forman!N:N)</f>
        <v>0.05</v>
      </c>
      <c r="V842">
        <f>_xlfn.XLOOKUP($L842,Forman!$B:$B,Forman!O:O)</f>
        <v>0</v>
      </c>
      <c r="W842">
        <f>_xlfn.XLOOKUP($L842,Forman!$B:$B,Forman!P:P)</f>
        <v>0</v>
      </c>
      <c r="X842" t="str">
        <f t="shared" si="46"/>
        <v>Gaz de pétrole liquéfiés [METABOLHEAT - National]</v>
      </c>
      <c r="Y842" t="str">
        <f t="shared" si="49"/>
        <v>GPL - Éq. trans. : Traitement vapeur - Matériel de transport [METABOLHEAT - National]</v>
      </c>
      <c r="Z842" t="str">
        <f t="shared" si="47"/>
        <v>Chaleur utile à 200 °C [METABOLHEAT - National]</v>
      </c>
      <c r="AA842" t="str">
        <f t="shared" si="48"/>
        <v>Enfant</v>
      </c>
      <c r="AB842" t="s">
        <v>3981</v>
      </c>
      <c r="AC842" t="s">
        <v>3983</v>
      </c>
      <c r="AD842" t="s">
        <v>3991</v>
      </c>
    </row>
    <row r="843" spans="1:30" x14ac:dyDescent="0.3">
      <c r="A843">
        <v>5</v>
      </c>
      <c r="B843" t="s">
        <v>2987</v>
      </c>
      <c r="H843" t="s">
        <v>1901</v>
      </c>
      <c r="I843" t="str">
        <f>'Correspondance produits'!$B$161</f>
        <v>Diesel et biocarburants</v>
      </c>
      <c r="K843" t="s">
        <v>3204</v>
      </c>
      <c r="L843" t="s">
        <v>935</v>
      </c>
      <c r="M843" t="s">
        <v>1027</v>
      </c>
      <c r="O843">
        <f>_xlfn.XLOOKUP($L843,Forman!$B:$B,Forman!H:H)</f>
        <v>2.8999999999999995</v>
      </c>
      <c r="P843" t="str">
        <f>_xlfn.XLOOKUP($L843,Forman!$B:$B,Forman!I:I)</f>
        <v>Rejets gazeux à 200 °C [METABOLHEAT - National]</v>
      </c>
      <c r="Q843">
        <f>_xlfn.XLOOKUP($L843,Forman!$B:$B,Forman!J:J)</f>
        <v>0.95</v>
      </c>
      <c r="R843">
        <f>_xlfn.XLOOKUP($L843,Forman!$B:$B,Forman!K:K)</f>
        <v>0</v>
      </c>
      <c r="S843">
        <f>_xlfn.XLOOKUP($L843,Forman!$B:$B,Forman!L:L)</f>
        <v>0</v>
      </c>
      <c r="T843" t="str">
        <f>_xlfn.XLOOKUP($L843,Forman!$B:$B,Forman!M:M)</f>
        <v>Rejets liquides à 85 °C [METABOLHEAT - National]</v>
      </c>
      <c r="U843">
        <f>_xlfn.XLOOKUP($L843,Forman!$B:$B,Forman!N:N)</f>
        <v>0.05</v>
      </c>
      <c r="V843">
        <f>_xlfn.XLOOKUP($L843,Forman!$B:$B,Forman!O:O)</f>
        <v>0</v>
      </c>
      <c r="W843">
        <f>_xlfn.XLOOKUP($L843,Forman!$B:$B,Forman!P:P)</f>
        <v>0</v>
      </c>
      <c r="X843" t="str">
        <f t="shared" si="46"/>
        <v>Diesel et biocarburants [METABOLHEAT - National]</v>
      </c>
      <c r="Y843" t="str">
        <f t="shared" si="49"/>
        <v>Gazole et biocarburants liquides - Éq. trans. : Traitement vapeur - Matériel de transport [METABOLHEAT - National]</v>
      </c>
      <c r="Z843" t="str">
        <f t="shared" si="47"/>
        <v>Chaleur utile à 200 °C [METABOLHEAT - National]</v>
      </c>
      <c r="AA843" t="str">
        <f t="shared" si="48"/>
        <v>Enfant</v>
      </c>
      <c r="AB843" t="s">
        <v>3981</v>
      </c>
      <c r="AC843" t="s">
        <v>3983</v>
      </c>
      <c r="AD843" t="s">
        <v>3991</v>
      </c>
    </row>
    <row r="844" spans="1:30" x14ac:dyDescent="0.3">
      <c r="A844">
        <v>5</v>
      </c>
      <c r="B844" t="s">
        <v>2988</v>
      </c>
      <c r="H844" t="s">
        <v>1902</v>
      </c>
      <c r="I844" t="str">
        <f>'Correspondance produits'!$B$46</f>
        <v>Fioul</v>
      </c>
      <c r="K844" t="s">
        <v>3204</v>
      </c>
      <c r="L844" t="s">
        <v>935</v>
      </c>
      <c r="M844" t="s">
        <v>1027</v>
      </c>
      <c r="O844">
        <f>_xlfn.XLOOKUP($L844,Forman!$B:$B,Forman!H:H)</f>
        <v>2.8999999999999995</v>
      </c>
      <c r="P844" t="str">
        <f>_xlfn.XLOOKUP($L844,Forman!$B:$B,Forman!I:I)</f>
        <v>Rejets gazeux à 200 °C [METABOLHEAT - National]</v>
      </c>
      <c r="Q844">
        <f>_xlfn.XLOOKUP($L844,Forman!$B:$B,Forman!J:J)</f>
        <v>0.95</v>
      </c>
      <c r="R844">
        <f>_xlfn.XLOOKUP($L844,Forman!$B:$B,Forman!K:K)</f>
        <v>0</v>
      </c>
      <c r="S844">
        <f>_xlfn.XLOOKUP($L844,Forman!$B:$B,Forman!L:L)</f>
        <v>0</v>
      </c>
      <c r="T844" t="str">
        <f>_xlfn.XLOOKUP($L844,Forman!$B:$B,Forman!M:M)</f>
        <v>Rejets liquides à 85 °C [METABOLHEAT - National]</v>
      </c>
      <c r="U844">
        <f>_xlfn.XLOOKUP($L844,Forman!$B:$B,Forman!N:N)</f>
        <v>0.05</v>
      </c>
      <c r="V844">
        <f>_xlfn.XLOOKUP($L844,Forman!$B:$B,Forman!O:O)</f>
        <v>0</v>
      </c>
      <c r="W844">
        <f>_xlfn.XLOOKUP($L844,Forman!$B:$B,Forman!P:P)</f>
        <v>0</v>
      </c>
      <c r="X844" t="str">
        <f t="shared" si="46"/>
        <v>Fioul [METABOLHEAT - National]</v>
      </c>
      <c r="Y844" t="str">
        <f t="shared" si="49"/>
        <v>Fioul - Éq. trans. : Traitement vapeur - Matériel de transport [METABOLHEAT - National]</v>
      </c>
      <c r="Z844" t="str">
        <f t="shared" si="47"/>
        <v>Chaleur utile à 200 °C [METABOLHEAT - National]</v>
      </c>
      <c r="AA844" t="str">
        <f t="shared" si="48"/>
        <v>Enfant</v>
      </c>
      <c r="AB844" t="s">
        <v>3981</v>
      </c>
      <c r="AC844" t="s">
        <v>3983</v>
      </c>
      <c r="AD844" t="s">
        <v>3991</v>
      </c>
    </row>
    <row r="845" spans="1:30" x14ac:dyDescent="0.3">
      <c r="A845">
        <v>5</v>
      </c>
      <c r="B845" t="s">
        <v>2989</v>
      </c>
      <c r="H845" t="s">
        <v>1903</v>
      </c>
      <c r="I845" t="str">
        <f>'Correspondance produits'!$B$169</f>
        <v>Autres carburants</v>
      </c>
      <c r="K845" t="s">
        <v>3204</v>
      </c>
      <c r="L845" t="s">
        <v>935</v>
      </c>
      <c r="M845" t="s">
        <v>1027</v>
      </c>
      <c r="O845">
        <f>_xlfn.XLOOKUP($L845,Forman!$B:$B,Forman!H:H)</f>
        <v>2.8999999999999995</v>
      </c>
      <c r="P845" t="str">
        <f>_xlfn.XLOOKUP($L845,Forman!$B:$B,Forman!I:I)</f>
        <v>Rejets gazeux à 200 °C [METABOLHEAT - National]</v>
      </c>
      <c r="Q845">
        <f>_xlfn.XLOOKUP($L845,Forman!$B:$B,Forman!J:J)</f>
        <v>0.95</v>
      </c>
      <c r="R845">
        <f>_xlfn.XLOOKUP($L845,Forman!$B:$B,Forman!K:K)</f>
        <v>0</v>
      </c>
      <c r="S845">
        <f>_xlfn.XLOOKUP($L845,Forman!$B:$B,Forman!L:L)</f>
        <v>0</v>
      </c>
      <c r="T845" t="str">
        <f>_xlfn.XLOOKUP($L845,Forman!$B:$B,Forman!M:M)</f>
        <v>Rejets liquides à 85 °C [METABOLHEAT - National]</v>
      </c>
      <c r="U845">
        <f>_xlfn.XLOOKUP($L845,Forman!$B:$B,Forman!N:N)</f>
        <v>0.05</v>
      </c>
      <c r="V845">
        <f>_xlfn.XLOOKUP($L845,Forman!$B:$B,Forman!O:O)</f>
        <v>0</v>
      </c>
      <c r="W845">
        <f>_xlfn.XLOOKUP($L845,Forman!$B:$B,Forman!P:P)</f>
        <v>0</v>
      </c>
      <c r="X845" t="str">
        <f t="shared" si="46"/>
        <v>Autres carburants [METABOLHEAT - National]</v>
      </c>
      <c r="Y845" t="str">
        <f t="shared" si="49"/>
        <v>Autres liquides - Éq. trans. : Traitement vapeur - Matériel de transport [METABOLHEAT - National]</v>
      </c>
      <c r="Z845" t="str">
        <f t="shared" si="47"/>
        <v>Chaleur utile à 200 °C [METABOLHEAT - National]</v>
      </c>
      <c r="AA845" t="str">
        <f t="shared" si="48"/>
        <v>Enfant</v>
      </c>
      <c r="AB845" t="s">
        <v>3981</v>
      </c>
      <c r="AC845" t="s">
        <v>3983</v>
      </c>
      <c r="AD845" t="s">
        <v>3991</v>
      </c>
    </row>
    <row r="846" spans="1:30" x14ac:dyDescent="0.3">
      <c r="A846">
        <v>5</v>
      </c>
      <c r="B846" t="s">
        <v>2990</v>
      </c>
      <c r="H846" t="s">
        <v>1904</v>
      </c>
      <c r="I846" t="str">
        <f>'Correspondance produits'!$B$152</f>
        <v>Gaz</v>
      </c>
      <c r="K846" t="s">
        <v>3204</v>
      </c>
      <c r="L846" t="s">
        <v>937</v>
      </c>
      <c r="M846" t="s">
        <v>1027</v>
      </c>
      <c r="O846">
        <f>_xlfn.XLOOKUP($L846,Forman!$B:$B,Forman!H:H)</f>
        <v>2.6</v>
      </c>
      <c r="P846" t="str">
        <f>_xlfn.XLOOKUP($L846,Forman!$B:$B,Forman!I:I)</f>
        <v>Rejets gazeux à 200 °C [METABOLHEAT - National]</v>
      </c>
      <c r="Q846">
        <f>_xlfn.XLOOKUP($L846,Forman!$B:$B,Forman!J:J)</f>
        <v>0.95</v>
      </c>
      <c r="R846">
        <f>_xlfn.XLOOKUP($L846,Forman!$B:$B,Forman!K:K)</f>
        <v>0</v>
      </c>
      <c r="S846">
        <f>_xlfn.XLOOKUP($L846,Forman!$B:$B,Forman!L:L)</f>
        <v>0</v>
      </c>
      <c r="T846" t="str">
        <f>_xlfn.XLOOKUP($L846,Forman!$B:$B,Forman!M:M)</f>
        <v>Rejets liquides à 85 °C [METABOLHEAT - National]</v>
      </c>
      <c r="U846">
        <f>_xlfn.XLOOKUP($L846,Forman!$B:$B,Forman!N:N)</f>
        <v>0.05</v>
      </c>
      <c r="V846">
        <f>_xlfn.XLOOKUP($L846,Forman!$B:$B,Forman!O:O)</f>
        <v>0</v>
      </c>
      <c r="W846">
        <f>_xlfn.XLOOKUP($L846,Forman!$B:$B,Forman!P:P)</f>
        <v>0</v>
      </c>
      <c r="X846" t="str">
        <f t="shared" si="46"/>
        <v>Gaz [METABOLHEAT - National]</v>
      </c>
      <c r="Y846" t="str">
        <f t="shared" si="49"/>
        <v>Gaz naturel et biogaz - Éq. trans. : Traitement vapeur - Matériel de transport [METABOLHEAT - National]</v>
      </c>
      <c r="Z846" t="str">
        <f t="shared" si="47"/>
        <v>Chaleur utile à 200 °C [METABOLHEAT - National]</v>
      </c>
      <c r="AA846" t="str">
        <f t="shared" si="48"/>
        <v>Enfant</v>
      </c>
      <c r="AB846" t="s">
        <v>3981</v>
      </c>
      <c r="AC846" t="s">
        <v>3983</v>
      </c>
      <c r="AD846" t="s">
        <v>3991</v>
      </c>
    </row>
    <row r="847" spans="1:30" x14ac:dyDescent="0.3">
      <c r="A847">
        <v>5</v>
      </c>
      <c r="B847" t="s">
        <v>2991</v>
      </c>
      <c r="H847" t="s">
        <v>2134</v>
      </c>
      <c r="I847" t="str">
        <f>'Correspondance produits'!$B$18</f>
        <v>Gaz manufacturés</v>
      </c>
      <c r="K847" t="s">
        <v>3204</v>
      </c>
      <c r="L847" t="s">
        <v>937</v>
      </c>
      <c r="M847" t="s">
        <v>1027</v>
      </c>
      <c r="O847">
        <f>_xlfn.XLOOKUP($L847,Forman!$B:$B,Forman!H:H)</f>
        <v>2.6</v>
      </c>
      <c r="P847" t="str">
        <f>_xlfn.XLOOKUP($L847,Forman!$B:$B,Forman!I:I)</f>
        <v>Rejets gazeux à 200 °C [METABOLHEAT - National]</v>
      </c>
      <c r="Q847">
        <f>_xlfn.XLOOKUP($L847,Forman!$B:$B,Forman!J:J)</f>
        <v>0.95</v>
      </c>
      <c r="R847">
        <f>_xlfn.XLOOKUP($L847,Forman!$B:$B,Forman!K:K)</f>
        <v>0</v>
      </c>
      <c r="S847">
        <f>_xlfn.XLOOKUP($L847,Forman!$B:$B,Forman!L:L)</f>
        <v>0</v>
      </c>
      <c r="T847" t="str">
        <f>_xlfn.XLOOKUP($L847,Forman!$B:$B,Forman!M:M)</f>
        <v>Rejets liquides à 85 °C [METABOLHEAT - National]</v>
      </c>
      <c r="U847">
        <f>_xlfn.XLOOKUP($L847,Forman!$B:$B,Forman!N:N)</f>
        <v>0.05</v>
      </c>
      <c r="V847">
        <f>_xlfn.XLOOKUP($L847,Forman!$B:$B,Forman!O:O)</f>
        <v>0</v>
      </c>
      <c r="W847">
        <f>_xlfn.XLOOKUP($L847,Forman!$B:$B,Forman!P:P)</f>
        <v>0</v>
      </c>
      <c r="X847" t="str">
        <f t="shared" si="46"/>
        <v>Gaz manufacturés [METABOLHEAT - National]</v>
      </c>
      <c r="Y847" t="str">
        <f t="shared" si="49"/>
        <v>Gaz dérivés - Éq. trans. Éq. : Traitement de la vapeur - Équipements de transport [METABOLHEAT - National]</v>
      </c>
      <c r="Z847" t="str">
        <f t="shared" si="47"/>
        <v>Chaleur utile à 200 °C [METABOLHEAT - National]</v>
      </c>
      <c r="AA847" t="str">
        <f t="shared" si="48"/>
        <v>Enfant</v>
      </c>
      <c r="AB847" t="s">
        <v>3981</v>
      </c>
      <c r="AC847" t="s">
        <v>3983</v>
      </c>
      <c r="AD847" t="s">
        <v>3991</v>
      </c>
    </row>
    <row r="848" spans="1:30" x14ac:dyDescent="0.3">
      <c r="A848">
        <v>5</v>
      </c>
      <c r="B848" t="s">
        <v>2992</v>
      </c>
      <c r="H848" t="s">
        <v>1905</v>
      </c>
      <c r="I848" t="str">
        <f>'Correspondance produits'!$B$164</f>
        <v>Biomasse solide et déchets</v>
      </c>
      <c r="K848" t="s">
        <v>3204</v>
      </c>
      <c r="L848" t="str">
        <f>Forman!$B$20</f>
        <v>Biomass burner</v>
      </c>
      <c r="M848" t="s">
        <v>1027</v>
      </c>
      <c r="O848">
        <f>_xlfn.XLOOKUP($L848,Forman!$B:$B,Forman!H:H)</f>
        <v>5.6000000000000005</v>
      </c>
      <c r="P848" t="str">
        <f>_xlfn.XLOOKUP($L848,Forman!$B:$B,Forman!I:I)</f>
        <v>Rejets gazeux à 150 °C [METABOLHEAT - National]</v>
      </c>
      <c r="Q848">
        <f>_xlfn.XLOOKUP($L848,Forman!$B:$B,Forman!J:J)</f>
        <v>0.8</v>
      </c>
      <c r="R848">
        <f>_xlfn.XLOOKUP($L848,Forman!$B:$B,Forman!K:K)</f>
        <v>0</v>
      </c>
      <c r="S848">
        <f>_xlfn.XLOOKUP($L848,Forman!$B:$B,Forman!L:L)</f>
        <v>0</v>
      </c>
      <c r="T848" t="str">
        <f>_xlfn.XLOOKUP($L848,Forman!$B:$B,Forman!M:M)</f>
        <v>Rejets liquides à 85 °C [METABOLHEAT - National]</v>
      </c>
      <c r="U848">
        <f>_xlfn.XLOOKUP($L848,Forman!$B:$B,Forman!N:N)</f>
        <v>0.2</v>
      </c>
      <c r="V848">
        <f>_xlfn.XLOOKUP($L848,Forman!$B:$B,Forman!O:O)</f>
        <v>0</v>
      </c>
      <c r="W848">
        <f>_xlfn.XLOOKUP($L848,Forman!$B:$B,Forman!P:P)</f>
        <v>0</v>
      </c>
      <c r="X848" t="str">
        <f t="shared" si="46"/>
        <v>Biomasse solide et déchets [METABOLHEAT - National]</v>
      </c>
      <c r="Y848" t="str">
        <f t="shared" si="49"/>
        <v>Biomasse et déchets - Éq. trans. : Traitement de la vapeur - Équipements de transport [METABOLHEAT - National]</v>
      </c>
      <c r="Z848" t="str">
        <f t="shared" si="47"/>
        <v>Chaleur utile à 200 °C [METABOLHEAT - National]</v>
      </c>
      <c r="AA848" t="str">
        <f t="shared" si="48"/>
        <v>Enfant</v>
      </c>
      <c r="AB848" t="s">
        <v>3981</v>
      </c>
      <c r="AC848" t="s">
        <v>3983</v>
      </c>
      <c r="AD848" t="s">
        <v>3991</v>
      </c>
    </row>
    <row r="849" spans="1:30" x14ac:dyDescent="0.3">
      <c r="A849">
        <v>5</v>
      </c>
      <c r="B849" t="s">
        <v>2993</v>
      </c>
      <c r="H849" t="s">
        <v>1906</v>
      </c>
      <c r="I849" t="str">
        <f>'Correspondance produits'!$B$84</f>
        <v>Chaleur réseau</v>
      </c>
      <c r="K849" t="s">
        <v>3204</v>
      </c>
      <c r="L849" t="s">
        <v>939</v>
      </c>
      <c r="M849" t="s">
        <v>1027</v>
      </c>
      <c r="O849">
        <f>_xlfn.XLOOKUP($L849,Forman!$B:$B,Forman!H:H)</f>
        <v>2.117647058823529</v>
      </c>
      <c r="P849">
        <f>_xlfn.XLOOKUP($L849,Forman!$B:$B,Forman!I:I)</f>
        <v>0</v>
      </c>
      <c r="Q849">
        <f>_xlfn.XLOOKUP($L849,Forman!$B:$B,Forman!J:J)</f>
        <v>0</v>
      </c>
      <c r="R849">
        <f>_xlfn.XLOOKUP($L849,Forman!$B:$B,Forman!K:K)</f>
        <v>0</v>
      </c>
      <c r="S849">
        <f>_xlfn.XLOOKUP($L849,Forman!$B:$B,Forman!L:L)</f>
        <v>0</v>
      </c>
      <c r="T849" t="str">
        <f>_xlfn.XLOOKUP($L849,Forman!$B:$B,Forman!M:M)</f>
        <v>Rejets liquides à 50 °C [METABOLHEAT - National]</v>
      </c>
      <c r="U849">
        <f>_xlfn.XLOOKUP($L849,Forman!$B:$B,Forman!N:N)</f>
        <v>1</v>
      </c>
      <c r="V849">
        <f>_xlfn.XLOOKUP($L849,Forman!$B:$B,Forman!O:O)</f>
        <v>0</v>
      </c>
      <c r="W849">
        <f>_xlfn.XLOOKUP($L849,Forman!$B:$B,Forman!P:P)</f>
        <v>0</v>
      </c>
      <c r="X849" t="str">
        <f t="shared" si="46"/>
        <v>Chaleur réseau [METABOLHEAT - National]</v>
      </c>
      <c r="Y849" t="str">
        <f t="shared" si="49"/>
        <v>Vapeur distribuée - Éq. trans. : Traitement de la vapeur - Équipements de transport [METABOLHEAT - National]</v>
      </c>
      <c r="Z849" t="str">
        <f t="shared" si="47"/>
        <v>Chaleur utile à 200 °C [METABOLHEAT - National]</v>
      </c>
      <c r="AA849" t="str">
        <f t="shared" si="48"/>
        <v>Enfant</v>
      </c>
      <c r="AB849" t="s">
        <v>3981</v>
      </c>
      <c r="AC849" t="s">
        <v>3983</v>
      </c>
      <c r="AD849" t="s">
        <v>3991</v>
      </c>
    </row>
    <row r="850" spans="1:30" x14ac:dyDescent="0.3">
      <c r="A850">
        <v>4</v>
      </c>
      <c r="B850" t="s">
        <v>2994</v>
      </c>
      <c r="H850" t="s">
        <v>1907</v>
      </c>
      <c r="I850" t="str">
        <f>'Correspondance produits'!$B$85</f>
        <v>Électricité</v>
      </c>
      <c r="J850" t="s">
        <v>3201</v>
      </c>
      <c r="K850" t="s">
        <v>3204</v>
      </c>
      <c r="L850" t="str">
        <f>Forman!$B$11</f>
        <v>Motors</v>
      </c>
      <c r="M850" t="s">
        <v>1039</v>
      </c>
      <c r="O850">
        <f>_xlfn.XLOOKUP($L850,Forman!$B:$B,Forman!H:H)</f>
        <v>2.9999999999999996</v>
      </c>
      <c r="P850">
        <f>_xlfn.XLOOKUP($L850,Forman!$B:$B,Forman!I:I)</f>
        <v>0</v>
      </c>
      <c r="Q850">
        <f>_xlfn.XLOOKUP($L850,Forman!$B:$B,Forman!J:J)</f>
        <v>0</v>
      </c>
      <c r="R850">
        <f>_xlfn.XLOOKUP($L850,Forman!$B:$B,Forman!K:K)</f>
        <v>0</v>
      </c>
      <c r="S850">
        <f>_xlfn.XLOOKUP($L850,Forman!$B:$B,Forman!L:L)</f>
        <v>0</v>
      </c>
      <c r="T850" t="str">
        <f>_xlfn.XLOOKUP($L850,Forman!$B:$B,Forman!M:M)</f>
        <v>Rejets liquides à 55 °C [METABOLHEAT - National]</v>
      </c>
      <c r="U850">
        <f>_xlfn.XLOOKUP($L850,Forman!$B:$B,Forman!N:N)</f>
        <v>1</v>
      </c>
      <c r="V850">
        <f>_xlfn.XLOOKUP($L850,Forman!$B:$B,Forman!O:O)</f>
        <v>0</v>
      </c>
      <c r="W850">
        <f>_xlfn.XLOOKUP($L850,Forman!$B:$B,Forman!P:P)</f>
        <v>0</v>
      </c>
      <c r="X850" t="str">
        <f t="shared" si="46"/>
        <v>Électricité [METABOLHEAT - National]</v>
      </c>
      <c r="Y850" t="str">
        <f t="shared" si="49"/>
        <v>Éq. trans. : Machines générales - Équipements de transport [METABOLHEAT - National]</v>
      </c>
      <c r="Z850" t="str">
        <f t="shared" si="47"/>
        <v>Travail de machine [METABOLHEAT - National]</v>
      </c>
      <c r="AA850" t="str">
        <f t="shared" si="48"/>
        <v>Enfant</v>
      </c>
      <c r="AB850" t="s">
        <v>3981</v>
      </c>
      <c r="AC850" t="s">
        <v>3983</v>
      </c>
    </row>
    <row r="851" spans="1:30" x14ac:dyDescent="0.3">
      <c r="A851">
        <v>4</v>
      </c>
      <c r="B851" t="s">
        <v>2995</v>
      </c>
      <c r="H851" t="s">
        <v>1908</v>
      </c>
      <c r="I851" t="str">
        <f>'Correspondance produits'!$B$85</f>
        <v>Électricité</v>
      </c>
      <c r="J851" t="s">
        <v>3201</v>
      </c>
      <c r="K851" t="s">
        <v>3204</v>
      </c>
      <c r="L851" t="str">
        <f>Forman!$B$11</f>
        <v>Motors</v>
      </c>
      <c r="M851" t="s">
        <v>1039</v>
      </c>
      <c r="O851">
        <f>_xlfn.XLOOKUP($L851,Forman!$B:$B,Forman!H:H)</f>
        <v>2.9999999999999996</v>
      </c>
      <c r="P851">
        <f>_xlfn.XLOOKUP($L851,Forman!$B:$B,Forman!I:I)</f>
        <v>0</v>
      </c>
      <c r="Q851">
        <f>_xlfn.XLOOKUP($L851,Forman!$B:$B,Forman!J:J)</f>
        <v>0</v>
      </c>
      <c r="R851">
        <f>_xlfn.XLOOKUP($L851,Forman!$B:$B,Forman!K:K)</f>
        <v>0</v>
      </c>
      <c r="S851">
        <f>_xlfn.XLOOKUP($L851,Forman!$B:$B,Forman!L:L)</f>
        <v>0</v>
      </c>
      <c r="T851" t="str">
        <f>_xlfn.XLOOKUP($L851,Forman!$B:$B,Forman!M:M)</f>
        <v>Rejets liquides à 55 °C [METABOLHEAT - National]</v>
      </c>
      <c r="U851">
        <f>_xlfn.XLOOKUP($L851,Forman!$B:$B,Forman!N:N)</f>
        <v>1</v>
      </c>
      <c r="V851">
        <f>_xlfn.XLOOKUP($L851,Forman!$B:$B,Forman!O:O)</f>
        <v>0</v>
      </c>
      <c r="W851">
        <f>_xlfn.XLOOKUP($L851,Forman!$B:$B,Forman!P:P)</f>
        <v>0</v>
      </c>
      <c r="X851" t="str">
        <f t="shared" ref="X851:X914" si="50">_xlfn.CONCAT(I851," [",$B$1,"]")</f>
        <v>Électricité [METABOLHEAT - National]</v>
      </c>
      <c r="Y851" t="str">
        <f t="shared" si="49"/>
        <v>Éq. trans. : Finition des produits - Équipements de transport [METABOLHEAT - National]</v>
      </c>
      <c r="Z851" t="str">
        <f t="shared" ref="Z851:Z914" si="51">_xlfn.CONCAT(M851," [",$B$1,"]")</f>
        <v>Travail de machine [METABOLHEAT - National]</v>
      </c>
      <c r="AA851" t="str">
        <f t="shared" ref="AA851:AA914" si="52">IF(A852&gt;A851,"Parent","Enfant")</f>
        <v>Enfant</v>
      </c>
      <c r="AB851" t="s">
        <v>3981</v>
      </c>
      <c r="AC851" t="s">
        <v>3983</v>
      </c>
    </row>
    <row r="852" spans="1:30" x14ac:dyDescent="0.3">
      <c r="A852">
        <v>3</v>
      </c>
      <c r="B852" t="s">
        <v>3220</v>
      </c>
      <c r="C852" t="s">
        <v>493</v>
      </c>
      <c r="H852" t="s">
        <v>2282</v>
      </c>
      <c r="O852">
        <f>_xlfn.XLOOKUP($L852,Forman!$B:$B,Forman!H:H)</f>
        <v>0</v>
      </c>
      <c r="P852">
        <f>_xlfn.XLOOKUP($L852,Forman!$B:$B,Forman!I:I)</f>
        <v>0</v>
      </c>
      <c r="Q852">
        <f>_xlfn.XLOOKUP($L852,Forman!$B:$B,Forman!J:J)</f>
        <v>0</v>
      </c>
      <c r="R852">
        <f>_xlfn.XLOOKUP($L852,Forman!$B:$B,Forman!K:K)</f>
        <v>0</v>
      </c>
      <c r="S852">
        <f>_xlfn.XLOOKUP($L852,Forman!$B:$B,Forman!L:L)</f>
        <v>0</v>
      </c>
      <c r="T852">
        <f>_xlfn.XLOOKUP($L852,Forman!$B:$B,Forman!M:M)</f>
        <v>0</v>
      </c>
      <c r="U852">
        <f>_xlfn.XLOOKUP($L852,Forman!$B:$B,Forman!N:N)</f>
        <v>0</v>
      </c>
      <c r="V852">
        <f>_xlfn.XLOOKUP($L852,Forman!$B:$B,Forman!O:O)</f>
        <v>0</v>
      </c>
      <c r="W852">
        <f>_xlfn.XLOOKUP($L852,Forman!$B:$B,Forman!P:P)</f>
        <v>0</v>
      </c>
      <c r="X852" t="str">
        <f t="shared" si="50"/>
        <v xml:space="preserve"> [METABOLHEAT - National]</v>
      </c>
      <c r="Y852" t="str">
        <f t="shared" si="49"/>
        <v>Equipements de machines [METABOLHEAT - National]</v>
      </c>
      <c r="Z852" t="str">
        <f t="shared" si="51"/>
        <v xml:space="preserve"> [METABOLHEAT - National]</v>
      </c>
      <c r="AA852" t="str">
        <f t="shared" si="52"/>
        <v>Parent</v>
      </c>
    </row>
    <row r="853" spans="1:30" x14ac:dyDescent="0.3">
      <c r="A853">
        <v>4</v>
      </c>
      <c r="B853" t="s">
        <v>2996</v>
      </c>
      <c r="H853" t="s">
        <v>1909</v>
      </c>
      <c r="I853" t="str">
        <f>'Correspondance produits'!$B$85</f>
        <v>Électricité</v>
      </c>
      <c r="J853" t="s">
        <v>3197</v>
      </c>
      <c r="K853" t="s">
        <v>3203</v>
      </c>
      <c r="L853" t="str">
        <f>Forman!$B$19</f>
        <v>Lighting</v>
      </c>
      <c r="M853" t="str">
        <f>'Correspondance produits'!$B$102</f>
        <v>Lumière</v>
      </c>
      <c r="O853">
        <f>_xlfn.XLOOKUP($L853,Forman!$B:$B,Forman!H:H)</f>
        <v>0</v>
      </c>
      <c r="P853">
        <f>_xlfn.XLOOKUP($L853,Forman!$B:$B,Forman!I:I)</f>
        <v>0</v>
      </c>
      <c r="Q853">
        <f>_xlfn.XLOOKUP($L853,Forman!$B:$B,Forman!J:J)</f>
        <v>0</v>
      </c>
      <c r="R853">
        <f>_xlfn.XLOOKUP($L853,Forman!$B:$B,Forman!K:K)</f>
        <v>0</v>
      </c>
      <c r="S853">
        <f>_xlfn.XLOOKUP($L853,Forman!$B:$B,Forman!L:L)</f>
        <v>0</v>
      </c>
      <c r="T853">
        <f>_xlfn.XLOOKUP($L853,Forman!$B:$B,Forman!M:M)</f>
        <v>0</v>
      </c>
      <c r="U853">
        <f>_xlfn.XLOOKUP($L853,Forman!$B:$B,Forman!N:N)</f>
        <v>0</v>
      </c>
      <c r="V853">
        <f>_xlfn.XLOOKUP($L853,Forman!$B:$B,Forman!O:O)</f>
        <v>0</v>
      </c>
      <c r="W853">
        <f>_xlfn.XLOOKUP($L853,Forman!$B:$B,Forman!P:P)</f>
        <v>0</v>
      </c>
      <c r="X853" t="str">
        <f t="shared" si="50"/>
        <v>Électricité [METABOLHEAT - National]</v>
      </c>
      <c r="Y853" t="str">
        <f t="shared" si="49"/>
        <v>Éclairage - Équipements de machines [METABOLHEAT - National]</v>
      </c>
      <c r="Z853" t="str">
        <f t="shared" si="51"/>
        <v>Lumière [METABOLHEAT - National]</v>
      </c>
      <c r="AA853" t="str">
        <f t="shared" si="52"/>
        <v>Enfant</v>
      </c>
      <c r="AB853" t="s">
        <v>3981</v>
      </c>
      <c r="AC853" t="s">
        <v>3983</v>
      </c>
    </row>
    <row r="854" spans="1:30" x14ac:dyDescent="0.3">
      <c r="A854">
        <v>4</v>
      </c>
      <c r="B854" t="s">
        <v>2997</v>
      </c>
      <c r="H854" t="s">
        <v>1910</v>
      </c>
      <c r="I854" t="str">
        <f>'Correspondance produits'!$B$85</f>
        <v>Électricité</v>
      </c>
      <c r="J854" t="s">
        <v>3198</v>
      </c>
      <c r="K854" t="s">
        <v>3203</v>
      </c>
      <c r="L854" t="str">
        <f>Forman!$B$12</f>
        <v>Compressors</v>
      </c>
      <c r="M854" t="str">
        <f>'Correspondance produits'!$B$93</f>
        <v>Air haute pression</v>
      </c>
      <c r="O854">
        <f>_xlfn.XLOOKUP($L854,Forman!$B:$B,Forman!H:H)</f>
        <v>5.3333333333333339</v>
      </c>
      <c r="P854">
        <f>_xlfn.XLOOKUP($L854,Forman!$B:$B,Forman!I:I)</f>
        <v>0</v>
      </c>
      <c r="Q854">
        <f>_xlfn.XLOOKUP($L854,Forman!$B:$B,Forman!J:J)</f>
        <v>0</v>
      </c>
      <c r="R854">
        <f>_xlfn.XLOOKUP($L854,Forman!$B:$B,Forman!K:K)</f>
        <v>0</v>
      </c>
      <c r="S854">
        <f>_xlfn.XLOOKUP($L854,Forman!$B:$B,Forman!L:L)</f>
        <v>0</v>
      </c>
      <c r="T854" t="str">
        <f>_xlfn.XLOOKUP($L854,Forman!$B:$B,Forman!M:M)</f>
        <v>Rejets liquides à 80 °C [METABOLHEAT - National]</v>
      </c>
      <c r="U854">
        <f>_xlfn.XLOOKUP($L854,Forman!$B:$B,Forman!N:N)</f>
        <v>1</v>
      </c>
      <c r="V854">
        <f>_xlfn.XLOOKUP($L854,Forman!$B:$B,Forman!O:O)</f>
        <v>0</v>
      </c>
      <c r="W854">
        <f>_xlfn.XLOOKUP($L854,Forman!$B:$B,Forman!P:P)</f>
        <v>0</v>
      </c>
      <c r="X854" t="str">
        <f t="shared" si="50"/>
        <v>Électricité [METABOLHEAT - National]</v>
      </c>
      <c r="Y854" t="str">
        <f t="shared" si="49"/>
        <v>Compresseurs d'air - Équipements de machines [METABOLHEAT - National]</v>
      </c>
      <c r="Z854" t="str">
        <f t="shared" si="51"/>
        <v>Air haute pression [METABOLHEAT - National]</v>
      </c>
      <c r="AA854" t="str">
        <f t="shared" si="52"/>
        <v>Enfant</v>
      </c>
      <c r="AB854" t="s">
        <v>3981</v>
      </c>
      <c r="AC854" t="s">
        <v>3983</v>
      </c>
      <c r="AD854" t="s">
        <v>3989</v>
      </c>
    </row>
    <row r="855" spans="1:30" x14ac:dyDescent="0.3">
      <c r="A855">
        <v>4</v>
      </c>
      <c r="B855" t="s">
        <v>2998</v>
      </c>
      <c r="H855" t="s">
        <v>1911</v>
      </c>
      <c r="I855" t="str">
        <f>'Correspondance produits'!$B$85</f>
        <v>Électricité</v>
      </c>
      <c r="J855" t="s">
        <v>3199</v>
      </c>
      <c r="K855" t="s">
        <v>3203</v>
      </c>
      <c r="L855" t="str">
        <f>Forman!$B$11</f>
        <v>Motors</v>
      </c>
      <c r="M855" t="str">
        <f>'Correspondance produits'!$B$88</f>
        <v>Entraînement mécanique</v>
      </c>
      <c r="O855">
        <f>_xlfn.XLOOKUP($L855,Forman!$B:$B,Forman!H:H)</f>
        <v>2.9999999999999996</v>
      </c>
      <c r="P855">
        <f>_xlfn.XLOOKUP($L855,Forman!$B:$B,Forman!I:I)</f>
        <v>0</v>
      </c>
      <c r="Q855">
        <f>_xlfn.XLOOKUP($L855,Forman!$B:$B,Forman!J:J)</f>
        <v>0</v>
      </c>
      <c r="R855">
        <f>_xlfn.XLOOKUP($L855,Forman!$B:$B,Forman!K:K)</f>
        <v>0</v>
      </c>
      <c r="S855">
        <f>_xlfn.XLOOKUP($L855,Forman!$B:$B,Forman!L:L)</f>
        <v>0</v>
      </c>
      <c r="T855" t="str">
        <f>_xlfn.XLOOKUP($L855,Forman!$B:$B,Forman!M:M)</f>
        <v>Rejets liquides à 55 °C [METABOLHEAT - National]</v>
      </c>
      <c r="U855">
        <f>_xlfn.XLOOKUP($L855,Forman!$B:$B,Forman!N:N)</f>
        <v>1</v>
      </c>
      <c r="V855">
        <f>_xlfn.XLOOKUP($L855,Forman!$B:$B,Forman!O:O)</f>
        <v>0</v>
      </c>
      <c r="W855">
        <f>_xlfn.XLOOKUP($L855,Forman!$B:$B,Forman!P:P)</f>
        <v>0</v>
      </c>
      <c r="X855" t="str">
        <f t="shared" si="50"/>
        <v>Électricité [METABOLHEAT - National]</v>
      </c>
      <c r="Y855" t="str">
        <f t="shared" si="49"/>
        <v>Entraînements de moteurs - Équipements de machines [METABOLHEAT - National]</v>
      </c>
      <c r="Z855" t="str">
        <f t="shared" si="51"/>
        <v>Entraînement mécanique [METABOLHEAT - National]</v>
      </c>
      <c r="AA855" t="str">
        <f t="shared" si="52"/>
        <v>Enfant</v>
      </c>
      <c r="AB855" t="s">
        <v>3981</v>
      </c>
      <c r="AC855" t="s">
        <v>3983</v>
      </c>
    </row>
    <row r="856" spans="1:30" x14ac:dyDescent="0.3">
      <c r="A856">
        <v>4</v>
      </c>
      <c r="B856" t="s">
        <v>2999</v>
      </c>
      <c r="H856" t="s">
        <v>1912</v>
      </c>
      <c r="I856" t="str">
        <f>'Correspondance produits'!$B$85</f>
        <v>Électricité</v>
      </c>
      <c r="J856" t="s">
        <v>3200</v>
      </c>
      <c r="K856" t="s">
        <v>3203</v>
      </c>
      <c r="L856" t="str">
        <f>Forman!$B$27</f>
        <v>Other</v>
      </c>
      <c r="M856" t="str">
        <f>'Correspondance produits'!$B$91</f>
        <v>Energie cinétique</v>
      </c>
      <c r="O856">
        <f>_xlfn.XLOOKUP($L856,Forman!$B:$B,Forman!H:H)</f>
        <v>1</v>
      </c>
      <c r="P856">
        <f>_xlfn.XLOOKUP($L856,Forman!$B:$B,Forman!I:I)</f>
        <v>0</v>
      </c>
      <c r="Q856">
        <f>_xlfn.XLOOKUP($L856,Forman!$B:$B,Forman!J:J)</f>
        <v>0</v>
      </c>
      <c r="R856">
        <f>_xlfn.XLOOKUP($L856,Forman!$B:$B,Forman!K:K)</f>
        <v>0</v>
      </c>
      <c r="S856">
        <f>_xlfn.XLOOKUP($L856,Forman!$B:$B,Forman!L:L)</f>
        <v>0</v>
      </c>
      <c r="T856" t="str">
        <f>_xlfn.XLOOKUP($L856,Forman!$B:$B,Forman!M:M)</f>
        <v>Rejets liquides à 35 °C [METABOLHEAT - National]</v>
      </c>
      <c r="U856">
        <f>_xlfn.XLOOKUP($L856,Forman!$B:$B,Forman!N:N)</f>
        <v>1</v>
      </c>
      <c r="V856">
        <f>_xlfn.XLOOKUP($L856,Forman!$B:$B,Forman!O:O)</f>
        <v>0</v>
      </c>
      <c r="W856">
        <f>_xlfn.XLOOKUP($L856,Forman!$B:$B,Forman!P:P)</f>
        <v>0</v>
      </c>
      <c r="X856" t="str">
        <f t="shared" si="50"/>
        <v>Électricité [METABOLHEAT - National]</v>
      </c>
      <c r="Y856" t="str">
        <f t="shared" si="49"/>
        <v>Ventilateurs et pompes - Équipements de machines [METABOLHEAT - National]</v>
      </c>
      <c r="Z856" t="str">
        <f t="shared" si="51"/>
        <v>Energie cinétique [METABOLHEAT - National]</v>
      </c>
      <c r="AA856" t="str">
        <f t="shared" si="52"/>
        <v>Enfant</v>
      </c>
      <c r="AB856" t="s">
        <v>3981</v>
      </c>
      <c r="AC856" t="s">
        <v>3983</v>
      </c>
    </row>
    <row r="857" spans="1:30" x14ac:dyDescent="0.3">
      <c r="A857">
        <v>4</v>
      </c>
      <c r="B857" t="s">
        <v>3000</v>
      </c>
      <c r="H857" t="s">
        <v>2283</v>
      </c>
      <c r="O857">
        <f>_xlfn.XLOOKUP($L857,Forman!$B:$B,Forman!H:H)</f>
        <v>0</v>
      </c>
      <c r="P857">
        <f>_xlfn.XLOOKUP($L857,Forman!$B:$B,Forman!I:I)</f>
        <v>0</v>
      </c>
      <c r="Q857">
        <f>_xlfn.XLOOKUP($L857,Forman!$B:$B,Forman!J:J)</f>
        <v>0</v>
      </c>
      <c r="R857">
        <f>_xlfn.XLOOKUP($L857,Forman!$B:$B,Forman!K:K)</f>
        <v>0</v>
      </c>
      <c r="S857">
        <f>_xlfn.XLOOKUP($L857,Forman!$B:$B,Forman!L:L)</f>
        <v>0</v>
      </c>
      <c r="T857">
        <f>_xlfn.XLOOKUP($L857,Forman!$B:$B,Forman!M:M)</f>
        <v>0</v>
      </c>
      <c r="U857">
        <f>_xlfn.XLOOKUP($L857,Forman!$B:$B,Forman!N:N)</f>
        <v>0</v>
      </c>
      <c r="V857">
        <f>_xlfn.XLOOKUP($L857,Forman!$B:$B,Forman!O:O)</f>
        <v>0</v>
      </c>
      <c r="W857">
        <f>_xlfn.XLOOKUP($L857,Forman!$B:$B,Forman!P:P)</f>
        <v>0</v>
      </c>
      <c r="X857" t="str">
        <f t="shared" si="50"/>
        <v xml:space="preserve"> [METABOLHEAT - National]</v>
      </c>
      <c r="Y857" t="str">
        <f t="shared" si="49"/>
        <v>Chaleur basse enthalpie - Équipements de machines [METABOLHEAT - National]</v>
      </c>
      <c r="Z857" t="str">
        <f t="shared" si="51"/>
        <v xml:space="preserve"> [METABOLHEAT - National]</v>
      </c>
      <c r="AA857" t="str">
        <f t="shared" si="52"/>
        <v>Parent</v>
      </c>
    </row>
    <row r="858" spans="1:30" x14ac:dyDescent="0.3">
      <c r="A858">
        <v>5</v>
      </c>
      <c r="B858" t="s">
        <v>3001</v>
      </c>
      <c r="H858" t="s">
        <v>1913</v>
      </c>
      <c r="I858" t="str">
        <f>'Correspondance produits'!$B$161</f>
        <v>Diesel et biocarburants</v>
      </c>
      <c r="K858" t="s">
        <v>3203</v>
      </c>
      <c r="L858" t="s">
        <v>935</v>
      </c>
      <c r="M858" t="str">
        <f>'Correspondance produits'!$B$114</f>
        <v>Chaleur utile à 20 °C</v>
      </c>
      <c r="O858">
        <f>_xlfn.XLOOKUP($L858,Forman!$B:$B,Forman!H:H)</f>
        <v>2.8999999999999995</v>
      </c>
      <c r="P858" t="str">
        <f>_xlfn.XLOOKUP($L858,Forman!$B:$B,Forman!I:I)</f>
        <v>Rejets gazeux à 200 °C [METABOLHEAT - National]</v>
      </c>
      <c r="Q858">
        <f>_xlfn.XLOOKUP($L858,Forman!$B:$B,Forman!J:J)</f>
        <v>0.95</v>
      </c>
      <c r="R858">
        <f>_xlfn.XLOOKUP($L858,Forman!$B:$B,Forman!K:K)</f>
        <v>0</v>
      </c>
      <c r="S858">
        <f>_xlfn.XLOOKUP($L858,Forman!$B:$B,Forman!L:L)</f>
        <v>0</v>
      </c>
      <c r="T858" t="str">
        <f>_xlfn.XLOOKUP($L858,Forman!$B:$B,Forman!M:M)</f>
        <v>Rejets liquides à 85 °C [METABOLHEAT - National]</v>
      </c>
      <c r="U858">
        <f>_xlfn.XLOOKUP($L858,Forman!$B:$B,Forman!N:N)</f>
        <v>0.05</v>
      </c>
      <c r="V858">
        <f>_xlfn.XLOOKUP($L858,Forman!$B:$B,Forman!O:O)</f>
        <v>0</v>
      </c>
      <c r="W858">
        <f>_xlfn.XLOOKUP($L858,Forman!$B:$B,Forman!P:P)</f>
        <v>0</v>
      </c>
      <c r="X858" t="str">
        <f t="shared" si="50"/>
        <v>Diesel et biocarburants [METABOLHEAT - National]</v>
      </c>
      <c r="Y858" t="str">
        <f t="shared" si="49"/>
        <v>Gazole et biocarburants liquides - Chaleur basse enthalpie - Équipements de machines [METABOLHEAT - National]</v>
      </c>
      <c r="Z858" t="str">
        <f t="shared" si="51"/>
        <v>Chaleur utile à 20 °C [METABOLHEAT - National]</v>
      </c>
      <c r="AA858" t="str">
        <f t="shared" si="52"/>
        <v>Enfant</v>
      </c>
      <c r="AB858" t="s">
        <v>3981</v>
      </c>
      <c r="AC858" t="s">
        <v>3982</v>
      </c>
      <c r="AD858" t="s">
        <v>3991</v>
      </c>
    </row>
    <row r="859" spans="1:30" x14ac:dyDescent="0.3">
      <c r="A859">
        <v>5</v>
      </c>
      <c r="B859" t="s">
        <v>3002</v>
      </c>
      <c r="H859" t="s">
        <v>1914</v>
      </c>
      <c r="I859" t="str">
        <f>'Correspondance produits'!$B$152</f>
        <v>Gaz</v>
      </c>
      <c r="K859" t="s">
        <v>3203</v>
      </c>
      <c r="L859" t="s">
        <v>937</v>
      </c>
      <c r="M859" t="str">
        <f>'Correspondance produits'!$B$114</f>
        <v>Chaleur utile à 20 °C</v>
      </c>
      <c r="O859">
        <f>_xlfn.XLOOKUP($L859,Forman!$B:$B,Forman!H:H)</f>
        <v>2.6</v>
      </c>
      <c r="P859" t="str">
        <f>_xlfn.XLOOKUP($L859,Forman!$B:$B,Forman!I:I)</f>
        <v>Rejets gazeux à 200 °C [METABOLHEAT - National]</v>
      </c>
      <c r="Q859">
        <f>_xlfn.XLOOKUP($L859,Forman!$B:$B,Forman!J:J)</f>
        <v>0.95</v>
      </c>
      <c r="R859">
        <f>_xlfn.XLOOKUP($L859,Forman!$B:$B,Forman!K:K)</f>
        <v>0</v>
      </c>
      <c r="S859">
        <f>_xlfn.XLOOKUP($L859,Forman!$B:$B,Forman!L:L)</f>
        <v>0</v>
      </c>
      <c r="T859" t="str">
        <f>_xlfn.XLOOKUP($L859,Forman!$B:$B,Forman!M:M)</f>
        <v>Rejets liquides à 85 °C [METABOLHEAT - National]</v>
      </c>
      <c r="U859">
        <f>_xlfn.XLOOKUP($L859,Forman!$B:$B,Forman!N:N)</f>
        <v>0.05</v>
      </c>
      <c r="V859">
        <f>_xlfn.XLOOKUP($L859,Forman!$B:$B,Forman!O:O)</f>
        <v>0</v>
      </c>
      <c r="W859">
        <f>_xlfn.XLOOKUP($L859,Forman!$B:$B,Forman!P:P)</f>
        <v>0</v>
      </c>
      <c r="X859" t="str">
        <f t="shared" si="50"/>
        <v>Gaz [METABOLHEAT - National]</v>
      </c>
      <c r="Y859" t="str">
        <f t="shared" si="49"/>
        <v>Gaz naturel et biogaz - Chaleur basse enthalpie - Équipements de machines [METABOLHEAT - National]</v>
      </c>
      <c r="Z859" t="str">
        <f t="shared" si="51"/>
        <v>Chaleur utile à 20 °C [METABOLHEAT - National]</v>
      </c>
      <c r="AA859" t="str">
        <f t="shared" si="52"/>
        <v>Enfant</v>
      </c>
      <c r="AB859" t="s">
        <v>3981</v>
      </c>
      <c r="AC859" t="s">
        <v>3982</v>
      </c>
      <c r="AD859" t="s">
        <v>3991</v>
      </c>
    </row>
    <row r="860" spans="1:30" x14ac:dyDescent="0.3">
      <c r="A860">
        <v>5</v>
      </c>
      <c r="B860" t="s">
        <v>3003</v>
      </c>
      <c r="H860" t="s">
        <v>2135</v>
      </c>
      <c r="I860" t="str">
        <f>'Correspondance produits'!$B$158</f>
        <v>Solaire thermique et géothermie</v>
      </c>
      <c r="K860" t="s">
        <v>3203</v>
      </c>
      <c r="L860" t="s">
        <v>939</v>
      </c>
      <c r="M860" t="str">
        <f>'Correspondance produits'!$B$114</f>
        <v>Chaleur utile à 20 °C</v>
      </c>
      <c r="O860">
        <f>_xlfn.XLOOKUP($L860,Forman!$B:$B,Forman!H:H)</f>
        <v>2.117647058823529</v>
      </c>
      <c r="P860">
        <f>_xlfn.XLOOKUP($L860,Forman!$B:$B,Forman!I:I)</f>
        <v>0</v>
      </c>
      <c r="Q860">
        <f>_xlfn.XLOOKUP($L860,Forman!$B:$B,Forman!J:J)</f>
        <v>0</v>
      </c>
      <c r="R860">
        <f>_xlfn.XLOOKUP($L860,Forman!$B:$B,Forman!K:K)</f>
        <v>0</v>
      </c>
      <c r="S860">
        <f>_xlfn.XLOOKUP($L860,Forman!$B:$B,Forman!L:L)</f>
        <v>0</v>
      </c>
      <c r="T860" t="str">
        <f>_xlfn.XLOOKUP($L860,Forman!$B:$B,Forman!M:M)</f>
        <v>Rejets liquides à 50 °C [METABOLHEAT - National]</v>
      </c>
      <c r="U860">
        <f>_xlfn.XLOOKUP($L860,Forman!$B:$B,Forman!N:N)</f>
        <v>1</v>
      </c>
      <c r="V860">
        <f>_xlfn.XLOOKUP($L860,Forman!$B:$B,Forman!O:O)</f>
        <v>0</v>
      </c>
      <c r="W860">
        <f>_xlfn.XLOOKUP($L860,Forman!$B:$B,Forman!P:P)</f>
        <v>0</v>
      </c>
      <c r="X860" t="str">
        <f t="shared" si="50"/>
        <v>Solaire thermique et géothermie [METABOLHEAT - National]</v>
      </c>
      <c r="Y860" t="str">
        <f t="shared" si="49"/>
        <v>Solaire et géothermie - Chaleur basse enthalpie - Équipements de machines [METABOLHEAT - National]</v>
      </c>
      <c r="Z860" t="str">
        <f t="shared" si="51"/>
        <v>Chaleur utile à 20 °C [METABOLHEAT - National]</v>
      </c>
      <c r="AA860" t="str">
        <f t="shared" si="52"/>
        <v>Enfant</v>
      </c>
      <c r="AB860" t="s">
        <v>3981</v>
      </c>
      <c r="AC860" t="s">
        <v>3982</v>
      </c>
      <c r="AD860" t="s">
        <v>3991</v>
      </c>
    </row>
    <row r="861" spans="1:30" x14ac:dyDescent="0.3">
      <c r="A861">
        <v>5</v>
      </c>
      <c r="B861" t="s">
        <v>3004</v>
      </c>
      <c r="H861" t="s">
        <v>2136</v>
      </c>
      <c r="I861" t="str">
        <f>'Correspondance produits'!$B$78</f>
        <v>Chaleur ambiante (pompes à chaleur)</v>
      </c>
      <c r="K861" t="s">
        <v>3203</v>
      </c>
      <c r="L861" t="s">
        <v>957</v>
      </c>
      <c r="M861" t="str">
        <f>'Correspondance produits'!$B$114</f>
        <v>Chaleur utile à 20 °C</v>
      </c>
      <c r="O861">
        <f>_xlfn.XLOOKUP($L861,Forman!$B:$B,Forman!H:H)</f>
        <v>0</v>
      </c>
      <c r="P861">
        <f>_xlfn.XLOOKUP($L861,Forman!$B:$B,Forman!I:I)</f>
        <v>0</v>
      </c>
      <c r="Q861">
        <f>_xlfn.XLOOKUP($L861,Forman!$B:$B,Forman!J:J)</f>
        <v>0</v>
      </c>
      <c r="R861">
        <f>_xlfn.XLOOKUP($L861,Forman!$B:$B,Forman!K:K)</f>
        <v>0</v>
      </c>
      <c r="S861">
        <f>_xlfn.XLOOKUP($L861,Forman!$B:$B,Forman!L:L)</f>
        <v>0</v>
      </c>
      <c r="T861">
        <f>_xlfn.XLOOKUP($L861,Forman!$B:$B,Forman!M:M)</f>
        <v>0</v>
      </c>
      <c r="U861">
        <f>_xlfn.XLOOKUP($L861,Forman!$B:$B,Forman!N:N)</f>
        <v>0</v>
      </c>
      <c r="V861">
        <f>_xlfn.XLOOKUP($L861,Forman!$B:$B,Forman!O:O)</f>
        <v>0</v>
      </c>
      <c r="W861">
        <f>_xlfn.XLOOKUP($L861,Forman!$B:$B,Forman!P:P)</f>
        <v>0</v>
      </c>
      <c r="X861" t="str">
        <f t="shared" si="50"/>
        <v>Chaleur ambiante (pompes à chaleur) [METABOLHEAT - National]</v>
      </c>
      <c r="Y861" t="str">
        <f t="shared" si="49"/>
        <v>Chaleur ambiante - Chaleur basse enthalpie - Équipements de machines [METABOLHEAT - National]</v>
      </c>
      <c r="Z861" t="str">
        <f t="shared" si="51"/>
        <v>Chaleur utile à 20 °C [METABOLHEAT - National]</v>
      </c>
      <c r="AA861" t="str">
        <f t="shared" si="52"/>
        <v>Enfant</v>
      </c>
      <c r="AB861" t="s">
        <v>3981</v>
      </c>
      <c r="AC861" t="s">
        <v>3982</v>
      </c>
      <c r="AD861" t="s">
        <v>3991</v>
      </c>
    </row>
    <row r="862" spans="1:30" x14ac:dyDescent="0.3">
      <c r="A862">
        <v>5</v>
      </c>
      <c r="B862" t="s">
        <v>3005</v>
      </c>
      <c r="H862" t="s">
        <v>1915</v>
      </c>
      <c r="I862" t="str">
        <f>'Correspondance produits'!$B$85</f>
        <v>Électricité</v>
      </c>
      <c r="K862" t="s">
        <v>3203</v>
      </c>
      <c r="L862" t="s">
        <v>957</v>
      </c>
      <c r="M862" t="str">
        <f>'Correspondance produits'!$B$114</f>
        <v>Chaleur utile à 20 °C</v>
      </c>
      <c r="O862">
        <f>_xlfn.XLOOKUP($L862,Forman!$B:$B,Forman!H:H)</f>
        <v>0</v>
      </c>
      <c r="P862">
        <f>_xlfn.XLOOKUP($L862,Forman!$B:$B,Forman!I:I)</f>
        <v>0</v>
      </c>
      <c r="Q862">
        <f>_xlfn.XLOOKUP($L862,Forman!$B:$B,Forman!J:J)</f>
        <v>0</v>
      </c>
      <c r="R862">
        <f>_xlfn.XLOOKUP($L862,Forman!$B:$B,Forman!K:K)</f>
        <v>0</v>
      </c>
      <c r="S862">
        <f>_xlfn.XLOOKUP($L862,Forman!$B:$B,Forman!L:L)</f>
        <v>0</v>
      </c>
      <c r="T862">
        <f>_xlfn.XLOOKUP($L862,Forman!$B:$B,Forman!M:M)</f>
        <v>0</v>
      </c>
      <c r="U862">
        <f>_xlfn.XLOOKUP($L862,Forman!$B:$B,Forman!N:N)</f>
        <v>0</v>
      </c>
      <c r="V862">
        <f>_xlfn.XLOOKUP($L862,Forman!$B:$B,Forman!O:O)</f>
        <v>0</v>
      </c>
      <c r="W862">
        <f>_xlfn.XLOOKUP($L862,Forman!$B:$B,Forman!P:P)</f>
        <v>0</v>
      </c>
      <c r="X862" t="str">
        <f t="shared" si="50"/>
        <v>Électricité [METABOLHEAT - National]</v>
      </c>
      <c r="Y862" t="str">
        <f t="shared" ref="Y862:Y925" si="53">_xlfn.CONCAT(B862," [",$B$1,"]")</f>
        <v>Électricité - Chaleur basse enthalpie - Équipements de machines [METABOLHEAT - National]</v>
      </c>
      <c r="Z862" t="str">
        <f t="shared" si="51"/>
        <v>Chaleur utile à 20 °C [METABOLHEAT - National]</v>
      </c>
      <c r="AA862" t="str">
        <f t="shared" si="52"/>
        <v>Enfant</v>
      </c>
      <c r="AB862" t="s">
        <v>3981</v>
      </c>
      <c r="AC862" t="s">
        <v>3982</v>
      </c>
      <c r="AD862" t="s">
        <v>3991</v>
      </c>
    </row>
    <row r="863" spans="1:30" x14ac:dyDescent="0.3">
      <c r="A863">
        <v>4</v>
      </c>
      <c r="B863" t="s">
        <v>3006</v>
      </c>
      <c r="H863" t="s">
        <v>2284</v>
      </c>
      <c r="O863">
        <f>_xlfn.XLOOKUP($L863,Forman!$B:$B,Forman!H:H)</f>
        <v>0</v>
      </c>
      <c r="P863">
        <f>_xlfn.XLOOKUP($L863,Forman!$B:$B,Forman!I:I)</f>
        <v>0</v>
      </c>
      <c r="Q863">
        <f>_xlfn.XLOOKUP($L863,Forman!$B:$B,Forman!J:J)</f>
        <v>0</v>
      </c>
      <c r="R863">
        <f>_xlfn.XLOOKUP($L863,Forman!$B:$B,Forman!K:K)</f>
        <v>0</v>
      </c>
      <c r="S863">
        <f>_xlfn.XLOOKUP($L863,Forman!$B:$B,Forman!L:L)</f>
        <v>0</v>
      </c>
      <c r="T863">
        <f>_xlfn.XLOOKUP($L863,Forman!$B:$B,Forman!M:M)</f>
        <v>0</v>
      </c>
      <c r="U863">
        <f>_xlfn.XLOOKUP($L863,Forman!$B:$B,Forman!N:N)</f>
        <v>0</v>
      </c>
      <c r="V863">
        <f>_xlfn.XLOOKUP($L863,Forman!$B:$B,Forman!O:O)</f>
        <v>0</v>
      </c>
      <c r="W863">
        <f>_xlfn.XLOOKUP($L863,Forman!$B:$B,Forman!P:P)</f>
        <v>0</v>
      </c>
      <c r="X863" t="str">
        <f t="shared" si="50"/>
        <v xml:space="preserve"> [METABOLHEAT - National]</v>
      </c>
      <c r="Y863" t="str">
        <f t="shared" si="53"/>
        <v>Éq. mach. : Fonderies - Équipements de machines [METABOLHEAT - National]</v>
      </c>
      <c r="Z863" t="str">
        <f t="shared" si="51"/>
        <v xml:space="preserve"> [METABOLHEAT - National]</v>
      </c>
      <c r="AA863" t="str">
        <f t="shared" si="52"/>
        <v>Parent</v>
      </c>
    </row>
    <row r="864" spans="1:30" x14ac:dyDescent="0.3">
      <c r="A864">
        <v>5</v>
      </c>
      <c r="B864" t="s">
        <v>3007</v>
      </c>
      <c r="H864" t="s">
        <v>2285</v>
      </c>
      <c r="O864">
        <f>_xlfn.XLOOKUP($L864,Forman!$B:$B,Forman!H:H)</f>
        <v>0</v>
      </c>
      <c r="P864">
        <f>_xlfn.XLOOKUP($L864,Forman!$B:$B,Forman!I:I)</f>
        <v>0</v>
      </c>
      <c r="Q864">
        <f>_xlfn.XLOOKUP($L864,Forman!$B:$B,Forman!J:J)</f>
        <v>0</v>
      </c>
      <c r="R864">
        <f>_xlfn.XLOOKUP($L864,Forman!$B:$B,Forman!K:K)</f>
        <v>0</v>
      </c>
      <c r="S864">
        <f>_xlfn.XLOOKUP($L864,Forman!$B:$B,Forman!L:L)</f>
        <v>0</v>
      </c>
      <c r="T864">
        <f>_xlfn.XLOOKUP($L864,Forman!$B:$B,Forman!M:M)</f>
        <v>0</v>
      </c>
      <c r="U864">
        <f>_xlfn.XLOOKUP($L864,Forman!$B:$B,Forman!N:N)</f>
        <v>0</v>
      </c>
      <c r="V864">
        <f>_xlfn.XLOOKUP($L864,Forman!$B:$B,Forman!O:O)</f>
        <v>0</v>
      </c>
      <c r="W864">
        <f>_xlfn.XLOOKUP($L864,Forman!$B:$B,Forman!P:P)</f>
        <v>0</v>
      </c>
      <c r="X864" t="str">
        <f t="shared" si="50"/>
        <v xml:space="preserve"> [METABOLHEAT - National]</v>
      </c>
      <c r="Y864" t="str">
        <f t="shared" si="53"/>
        <v>Éq. mach. : Fonderies thermiques - Éq. mach. : Fonderies - Équipements de machines [METABOLHEAT - National]</v>
      </c>
      <c r="Z864" t="str">
        <f t="shared" si="51"/>
        <v xml:space="preserve"> [METABOLHEAT - National]</v>
      </c>
      <c r="AA864" t="str">
        <f t="shared" si="52"/>
        <v>Parent</v>
      </c>
    </row>
    <row r="865" spans="1:30" x14ac:dyDescent="0.3">
      <c r="A865">
        <v>6</v>
      </c>
      <c r="B865" t="s">
        <v>3008</v>
      </c>
      <c r="H865" t="s">
        <v>1916</v>
      </c>
      <c r="I865" t="str">
        <f>'Correspondance produits'!$B$3</f>
        <v>Combustibles fossiles solides</v>
      </c>
      <c r="K865" t="s">
        <v>3204</v>
      </c>
      <c r="L865" t="s">
        <v>941</v>
      </c>
      <c r="M865" t="s">
        <v>1027</v>
      </c>
      <c r="O865">
        <f>_xlfn.XLOOKUP($L865,Forman!$B:$B,Forman!H:H)</f>
        <v>2.9999999999999996</v>
      </c>
      <c r="P865" t="str">
        <f>_xlfn.XLOOKUP($L865,Forman!$B:$B,Forman!I:I)</f>
        <v>Rejets gazeux à 150 °C [METABOLHEAT - National]</v>
      </c>
      <c r="Q865">
        <f>_xlfn.XLOOKUP($L865,Forman!$B:$B,Forman!J:J)</f>
        <v>0.23</v>
      </c>
      <c r="R865" t="str">
        <f>_xlfn.XLOOKUP($L865,Forman!$B:$B,Forman!K:K)</f>
        <v>Rejets gazeux à 100 °C [METABOLHEAT - National]</v>
      </c>
      <c r="S865">
        <f>_xlfn.XLOOKUP($L865,Forman!$B:$B,Forman!L:L)</f>
        <v>0.38</v>
      </c>
      <c r="T865" t="str">
        <f>_xlfn.XLOOKUP($L865,Forman!$B:$B,Forman!M:M)</f>
        <v>Rejets liquides à 85 °C [METABOLHEAT - National]</v>
      </c>
      <c r="U865">
        <f>_xlfn.XLOOKUP($L865,Forman!$B:$B,Forman!N:N)</f>
        <v>0.01</v>
      </c>
      <c r="V865" t="str">
        <f>_xlfn.XLOOKUP($L865,Forman!$B:$B,Forman!O:O)</f>
        <v>Rejets liquides à 50 °C [METABOLHEAT - National]</v>
      </c>
      <c r="W865">
        <f>_xlfn.XLOOKUP($L865,Forman!$B:$B,Forman!P:P)</f>
        <v>0.38</v>
      </c>
      <c r="X865" t="str">
        <f t="shared" si="50"/>
        <v>Combustibles fossiles solides [METABOLHEAT - National]</v>
      </c>
      <c r="Y865" t="str">
        <f t="shared" si="53"/>
        <v>Solides - Éq. mach. : Fonderies thermiques - Éq. mach. : Fonderies - Équipements de machines [METABOLHEAT - National]</v>
      </c>
      <c r="Z865" t="str">
        <f t="shared" si="51"/>
        <v>Chaleur utile à 200 °C [METABOLHEAT - National]</v>
      </c>
      <c r="AA865" t="str">
        <f t="shared" si="52"/>
        <v>Enfant</v>
      </c>
      <c r="AB865" t="s">
        <v>3981</v>
      </c>
      <c r="AC865" t="s">
        <v>3983</v>
      </c>
      <c r="AD865" t="s">
        <v>3991</v>
      </c>
    </row>
    <row r="866" spans="1:30" x14ac:dyDescent="0.3">
      <c r="A866">
        <v>6</v>
      </c>
      <c r="B866" t="s">
        <v>3009</v>
      </c>
      <c r="H866" t="s">
        <v>1917</v>
      </c>
      <c r="I866" t="str">
        <f>'Correspondance produits'!$B$38</f>
        <v>Gaz de pétrole liquéfiés</v>
      </c>
      <c r="K866" t="s">
        <v>3204</v>
      </c>
      <c r="L866" t="s">
        <v>935</v>
      </c>
      <c r="M866" t="s">
        <v>1027</v>
      </c>
      <c r="O866">
        <f>_xlfn.XLOOKUP($L866,Forman!$B:$B,Forman!H:H)</f>
        <v>2.8999999999999995</v>
      </c>
      <c r="P866" t="str">
        <f>_xlfn.XLOOKUP($L866,Forman!$B:$B,Forman!I:I)</f>
        <v>Rejets gazeux à 200 °C [METABOLHEAT - National]</v>
      </c>
      <c r="Q866">
        <f>_xlfn.XLOOKUP($L866,Forman!$B:$B,Forman!J:J)</f>
        <v>0.95</v>
      </c>
      <c r="R866">
        <f>_xlfn.XLOOKUP($L866,Forman!$B:$B,Forman!K:K)</f>
        <v>0</v>
      </c>
      <c r="S866">
        <f>_xlfn.XLOOKUP($L866,Forman!$B:$B,Forman!L:L)</f>
        <v>0</v>
      </c>
      <c r="T866" t="str">
        <f>_xlfn.XLOOKUP($L866,Forman!$B:$B,Forman!M:M)</f>
        <v>Rejets liquides à 85 °C [METABOLHEAT - National]</v>
      </c>
      <c r="U866">
        <f>_xlfn.XLOOKUP($L866,Forman!$B:$B,Forman!N:N)</f>
        <v>0.05</v>
      </c>
      <c r="V866">
        <f>_xlfn.XLOOKUP($L866,Forman!$B:$B,Forman!O:O)</f>
        <v>0</v>
      </c>
      <c r="W866">
        <f>_xlfn.XLOOKUP($L866,Forman!$B:$B,Forman!P:P)</f>
        <v>0</v>
      </c>
      <c r="X866" t="str">
        <f t="shared" si="50"/>
        <v>Gaz de pétrole liquéfiés [METABOLHEAT - National]</v>
      </c>
      <c r="Y866" t="str">
        <f t="shared" si="53"/>
        <v>GPL - Éq. mach. : Fonderies thermiques - Éq. mach. : Fonderies - Équipements de machines [METABOLHEAT - National]</v>
      </c>
      <c r="Z866" t="str">
        <f t="shared" si="51"/>
        <v>Chaleur utile à 200 °C [METABOLHEAT - National]</v>
      </c>
      <c r="AA866" t="str">
        <f t="shared" si="52"/>
        <v>Enfant</v>
      </c>
      <c r="AB866" t="s">
        <v>3981</v>
      </c>
      <c r="AC866" t="s">
        <v>3983</v>
      </c>
      <c r="AD866" t="s">
        <v>3991</v>
      </c>
    </row>
    <row r="867" spans="1:30" x14ac:dyDescent="0.3">
      <c r="A867">
        <v>6</v>
      </c>
      <c r="B867" t="s">
        <v>3010</v>
      </c>
      <c r="H867" t="s">
        <v>1918</v>
      </c>
      <c r="I867" t="str">
        <f>'Correspondance produits'!$B$161</f>
        <v>Diesel et biocarburants</v>
      </c>
      <c r="K867" t="s">
        <v>3204</v>
      </c>
      <c r="L867" t="s">
        <v>935</v>
      </c>
      <c r="M867" t="s">
        <v>1027</v>
      </c>
      <c r="O867">
        <f>_xlfn.XLOOKUP($L867,Forman!$B:$B,Forman!H:H)</f>
        <v>2.8999999999999995</v>
      </c>
      <c r="P867" t="str">
        <f>_xlfn.XLOOKUP($L867,Forman!$B:$B,Forman!I:I)</f>
        <v>Rejets gazeux à 200 °C [METABOLHEAT - National]</v>
      </c>
      <c r="Q867">
        <f>_xlfn.XLOOKUP($L867,Forman!$B:$B,Forman!J:J)</f>
        <v>0.95</v>
      </c>
      <c r="R867">
        <f>_xlfn.XLOOKUP($L867,Forman!$B:$B,Forman!K:K)</f>
        <v>0</v>
      </c>
      <c r="S867">
        <f>_xlfn.XLOOKUP($L867,Forman!$B:$B,Forman!L:L)</f>
        <v>0</v>
      </c>
      <c r="T867" t="str">
        <f>_xlfn.XLOOKUP($L867,Forman!$B:$B,Forman!M:M)</f>
        <v>Rejets liquides à 85 °C [METABOLHEAT - National]</v>
      </c>
      <c r="U867">
        <f>_xlfn.XLOOKUP($L867,Forman!$B:$B,Forman!N:N)</f>
        <v>0.05</v>
      </c>
      <c r="V867">
        <f>_xlfn.XLOOKUP($L867,Forman!$B:$B,Forman!O:O)</f>
        <v>0</v>
      </c>
      <c r="W867">
        <f>_xlfn.XLOOKUP($L867,Forman!$B:$B,Forman!P:P)</f>
        <v>0</v>
      </c>
      <c r="X867" t="str">
        <f t="shared" si="50"/>
        <v>Diesel et biocarburants [METABOLHEAT - National]</v>
      </c>
      <c r="Y867" t="str">
        <f t="shared" si="53"/>
        <v>Gazole et biocarburants liquides - Éq. mach. : Fonderies thermiques - Éq. mach. Éq. : Fonderies - Équipements de machines [METABOLHEAT - National]</v>
      </c>
      <c r="Z867" t="str">
        <f t="shared" si="51"/>
        <v>Chaleur utile à 200 °C [METABOLHEAT - National]</v>
      </c>
      <c r="AA867" t="str">
        <f t="shared" si="52"/>
        <v>Enfant</v>
      </c>
      <c r="AB867" t="s">
        <v>3981</v>
      </c>
      <c r="AC867" t="s">
        <v>3983</v>
      </c>
      <c r="AD867" t="s">
        <v>3991</v>
      </c>
    </row>
    <row r="868" spans="1:30" x14ac:dyDescent="0.3">
      <c r="A868">
        <v>6</v>
      </c>
      <c r="B868" t="s">
        <v>3011</v>
      </c>
      <c r="H868" t="s">
        <v>1919</v>
      </c>
      <c r="I868" t="str">
        <f>'Correspondance produits'!$B$46</f>
        <v>Fioul</v>
      </c>
      <c r="K868" t="s">
        <v>3204</v>
      </c>
      <c r="L868" t="s">
        <v>935</v>
      </c>
      <c r="M868" t="s">
        <v>1027</v>
      </c>
      <c r="O868">
        <f>_xlfn.XLOOKUP($L868,Forman!$B:$B,Forman!H:H)</f>
        <v>2.8999999999999995</v>
      </c>
      <c r="P868" t="str">
        <f>_xlfn.XLOOKUP($L868,Forman!$B:$B,Forman!I:I)</f>
        <v>Rejets gazeux à 200 °C [METABOLHEAT - National]</v>
      </c>
      <c r="Q868">
        <f>_xlfn.XLOOKUP($L868,Forman!$B:$B,Forman!J:J)</f>
        <v>0.95</v>
      </c>
      <c r="R868">
        <f>_xlfn.XLOOKUP($L868,Forman!$B:$B,Forman!K:K)</f>
        <v>0</v>
      </c>
      <c r="S868">
        <f>_xlfn.XLOOKUP($L868,Forman!$B:$B,Forman!L:L)</f>
        <v>0</v>
      </c>
      <c r="T868" t="str">
        <f>_xlfn.XLOOKUP($L868,Forman!$B:$B,Forman!M:M)</f>
        <v>Rejets liquides à 85 °C [METABOLHEAT - National]</v>
      </c>
      <c r="U868">
        <f>_xlfn.XLOOKUP($L868,Forman!$B:$B,Forman!N:N)</f>
        <v>0.05</v>
      </c>
      <c r="V868">
        <f>_xlfn.XLOOKUP($L868,Forman!$B:$B,Forman!O:O)</f>
        <v>0</v>
      </c>
      <c r="W868">
        <f>_xlfn.XLOOKUP($L868,Forman!$B:$B,Forman!P:P)</f>
        <v>0</v>
      </c>
      <c r="X868" t="str">
        <f t="shared" si="50"/>
        <v>Fioul [METABOLHEAT - National]</v>
      </c>
      <c r="Y868" t="str">
        <f t="shared" si="53"/>
        <v>Fioul - Éq. Mach. : Thermique Fonderies - Éq. Mach. : Fonderies - Équipements de machines [METABOLHEAT - National]</v>
      </c>
      <c r="Z868" t="str">
        <f t="shared" si="51"/>
        <v>Chaleur utile à 200 °C [METABOLHEAT - National]</v>
      </c>
      <c r="AA868" t="str">
        <f t="shared" si="52"/>
        <v>Enfant</v>
      </c>
      <c r="AB868" t="s">
        <v>3981</v>
      </c>
      <c r="AC868" t="s">
        <v>3983</v>
      </c>
      <c r="AD868" t="s">
        <v>3991</v>
      </c>
    </row>
    <row r="869" spans="1:30" x14ac:dyDescent="0.3">
      <c r="A869">
        <v>6</v>
      </c>
      <c r="B869" t="s">
        <v>3012</v>
      </c>
      <c r="H869" t="s">
        <v>1920</v>
      </c>
      <c r="I869" t="str">
        <f>'Correspondance produits'!$B$152</f>
        <v>Gaz</v>
      </c>
      <c r="K869" t="s">
        <v>3204</v>
      </c>
      <c r="L869" t="s">
        <v>937</v>
      </c>
      <c r="M869" t="s">
        <v>1027</v>
      </c>
      <c r="O869">
        <f>_xlfn.XLOOKUP($L869,Forman!$B:$B,Forman!H:H)</f>
        <v>2.6</v>
      </c>
      <c r="P869" t="str">
        <f>_xlfn.XLOOKUP($L869,Forman!$B:$B,Forman!I:I)</f>
        <v>Rejets gazeux à 200 °C [METABOLHEAT - National]</v>
      </c>
      <c r="Q869">
        <f>_xlfn.XLOOKUP($L869,Forman!$B:$B,Forman!J:J)</f>
        <v>0.95</v>
      </c>
      <c r="R869">
        <f>_xlfn.XLOOKUP($L869,Forman!$B:$B,Forman!K:K)</f>
        <v>0</v>
      </c>
      <c r="S869">
        <f>_xlfn.XLOOKUP($L869,Forman!$B:$B,Forman!L:L)</f>
        <v>0</v>
      </c>
      <c r="T869" t="str">
        <f>_xlfn.XLOOKUP($L869,Forman!$B:$B,Forman!M:M)</f>
        <v>Rejets liquides à 85 °C [METABOLHEAT - National]</v>
      </c>
      <c r="U869">
        <f>_xlfn.XLOOKUP($L869,Forman!$B:$B,Forman!N:N)</f>
        <v>0.05</v>
      </c>
      <c r="V869">
        <f>_xlfn.XLOOKUP($L869,Forman!$B:$B,Forman!O:O)</f>
        <v>0</v>
      </c>
      <c r="W869">
        <f>_xlfn.XLOOKUP($L869,Forman!$B:$B,Forman!P:P)</f>
        <v>0</v>
      </c>
      <c r="X869" t="str">
        <f t="shared" si="50"/>
        <v>Gaz [METABOLHEAT - National]</v>
      </c>
      <c r="Y869" t="str">
        <f t="shared" si="53"/>
        <v>Gaz naturel et biogaz - Éq. Mach. : Thermique Fonderies - Éq. Mach. : Fonderies - Équipements de machines [METABOLHEAT - National]</v>
      </c>
      <c r="Z869" t="str">
        <f t="shared" si="51"/>
        <v>Chaleur utile à 200 °C [METABOLHEAT - National]</v>
      </c>
      <c r="AA869" t="str">
        <f t="shared" si="52"/>
        <v>Enfant</v>
      </c>
      <c r="AB869" t="s">
        <v>3981</v>
      </c>
      <c r="AC869" t="s">
        <v>3983</v>
      </c>
      <c r="AD869" t="s">
        <v>3991</v>
      </c>
    </row>
    <row r="870" spans="1:30" x14ac:dyDescent="0.3">
      <c r="A870">
        <v>5</v>
      </c>
      <c r="B870" t="s">
        <v>3013</v>
      </c>
      <c r="H870" t="s">
        <v>1921</v>
      </c>
      <c r="I870" t="str">
        <f>'Correspondance produits'!$B$85</f>
        <v>Électricité</v>
      </c>
      <c r="K870" t="s">
        <v>3204</v>
      </c>
      <c r="L870" t="str">
        <f>Forman!$B$25</f>
        <v>Water heating</v>
      </c>
      <c r="M870" t="s">
        <v>1027</v>
      </c>
      <c r="O870">
        <f>_xlfn.XLOOKUP($L870,Forman!$B:$B,Forman!H:H)</f>
        <v>0</v>
      </c>
      <c r="P870">
        <f>_xlfn.XLOOKUP($L870,Forman!$B:$B,Forman!I:I)</f>
        <v>0</v>
      </c>
      <c r="Q870">
        <f>_xlfn.XLOOKUP($L870,Forman!$B:$B,Forman!J:J)</f>
        <v>0</v>
      </c>
      <c r="R870">
        <f>_xlfn.XLOOKUP($L870,Forman!$B:$B,Forman!K:K)</f>
        <v>0</v>
      </c>
      <c r="S870">
        <f>_xlfn.XLOOKUP($L870,Forman!$B:$B,Forman!L:L)</f>
        <v>0</v>
      </c>
      <c r="T870">
        <f>_xlfn.XLOOKUP($L870,Forman!$B:$B,Forman!M:M)</f>
        <v>0</v>
      </c>
      <c r="U870">
        <f>_xlfn.XLOOKUP($L870,Forman!$B:$B,Forman!N:N)</f>
        <v>0</v>
      </c>
      <c r="V870">
        <f>_xlfn.XLOOKUP($L870,Forman!$B:$B,Forman!O:O)</f>
        <v>0</v>
      </c>
      <c r="W870">
        <f>_xlfn.XLOOKUP($L870,Forman!$B:$B,Forman!P:P)</f>
        <v>0</v>
      </c>
      <c r="X870" t="str">
        <f t="shared" si="50"/>
        <v>Électricité [METABOLHEAT - National]</v>
      </c>
      <c r="Y870" t="str">
        <f t="shared" si="53"/>
        <v>Éq. Mach. : Électrique Fonderies - Éq. Mach. : Fonderies - Équipements de machines [METABOLHEAT - National]</v>
      </c>
      <c r="Z870" t="str">
        <f t="shared" si="51"/>
        <v>Chaleur utile à 200 °C [METABOLHEAT - National]</v>
      </c>
      <c r="AA870" t="str">
        <f t="shared" si="52"/>
        <v>Enfant</v>
      </c>
      <c r="AB870" t="s">
        <v>3981</v>
      </c>
      <c r="AC870" t="s">
        <v>3983</v>
      </c>
      <c r="AD870" t="s">
        <v>3991</v>
      </c>
    </row>
    <row r="871" spans="1:30" x14ac:dyDescent="0.3">
      <c r="A871">
        <v>4</v>
      </c>
      <c r="B871" t="s">
        <v>3014</v>
      </c>
      <c r="H871" t="s">
        <v>2286</v>
      </c>
      <c r="O871">
        <f>_xlfn.XLOOKUP($L871,Forman!$B:$B,Forman!H:H)</f>
        <v>0</v>
      </c>
      <c r="P871">
        <f>_xlfn.XLOOKUP($L871,Forman!$B:$B,Forman!I:I)</f>
        <v>0</v>
      </c>
      <c r="Q871">
        <f>_xlfn.XLOOKUP($L871,Forman!$B:$B,Forman!J:J)</f>
        <v>0</v>
      </c>
      <c r="R871">
        <f>_xlfn.XLOOKUP($L871,Forman!$B:$B,Forman!K:K)</f>
        <v>0</v>
      </c>
      <c r="S871">
        <f>_xlfn.XLOOKUP($L871,Forman!$B:$B,Forman!L:L)</f>
        <v>0</v>
      </c>
      <c r="T871">
        <f>_xlfn.XLOOKUP($L871,Forman!$B:$B,Forman!M:M)</f>
        <v>0</v>
      </c>
      <c r="U871">
        <f>_xlfn.XLOOKUP($L871,Forman!$B:$B,Forman!N:N)</f>
        <v>0</v>
      </c>
      <c r="V871">
        <f>_xlfn.XLOOKUP($L871,Forman!$B:$B,Forman!O:O)</f>
        <v>0</v>
      </c>
      <c r="W871">
        <f>_xlfn.XLOOKUP($L871,Forman!$B:$B,Forman!P:P)</f>
        <v>0</v>
      </c>
      <c r="X871" t="str">
        <f t="shared" si="50"/>
        <v xml:space="preserve"> [METABOLHEAT - National]</v>
      </c>
      <c r="Y871" t="str">
        <f t="shared" si="53"/>
        <v>Éq. Mach. : Techniques de connexion - Équipements de machines [METABOLHEAT - National]</v>
      </c>
      <c r="Z871" t="str">
        <f t="shared" si="51"/>
        <v xml:space="preserve"> [METABOLHEAT - National]</v>
      </c>
      <c r="AA871" t="str">
        <f t="shared" si="52"/>
        <v>Parent</v>
      </c>
    </row>
    <row r="872" spans="1:30" x14ac:dyDescent="0.3">
      <c r="A872">
        <v>5</v>
      </c>
      <c r="B872" t="s">
        <v>3015</v>
      </c>
      <c r="H872" t="s">
        <v>1922</v>
      </c>
      <c r="I872" t="str">
        <f>'Correspondance produits'!$B$85</f>
        <v>Électricité</v>
      </c>
      <c r="K872" t="s">
        <v>3204</v>
      </c>
      <c r="L872" t="str">
        <f>Forman!$B$25</f>
        <v>Water heating</v>
      </c>
      <c r="M872" t="s">
        <v>1027</v>
      </c>
      <c r="O872">
        <f>_xlfn.XLOOKUP($L872,Forman!$B:$B,Forman!H:H)</f>
        <v>0</v>
      </c>
      <c r="P872">
        <f>_xlfn.XLOOKUP($L872,Forman!$B:$B,Forman!I:I)</f>
        <v>0</v>
      </c>
      <c r="Q872">
        <f>_xlfn.XLOOKUP($L872,Forman!$B:$B,Forman!J:J)</f>
        <v>0</v>
      </c>
      <c r="R872">
        <f>_xlfn.XLOOKUP($L872,Forman!$B:$B,Forman!K:K)</f>
        <v>0</v>
      </c>
      <c r="S872">
        <f>_xlfn.XLOOKUP($L872,Forman!$B:$B,Forman!L:L)</f>
        <v>0</v>
      </c>
      <c r="T872">
        <f>_xlfn.XLOOKUP($L872,Forman!$B:$B,Forman!M:M)</f>
        <v>0</v>
      </c>
      <c r="U872">
        <f>_xlfn.XLOOKUP($L872,Forman!$B:$B,Forman!N:N)</f>
        <v>0</v>
      </c>
      <c r="V872">
        <f>_xlfn.XLOOKUP($L872,Forman!$B:$B,Forman!O:O)</f>
        <v>0</v>
      </c>
      <c r="W872">
        <f>_xlfn.XLOOKUP($L872,Forman!$B:$B,Forman!P:P)</f>
        <v>0</v>
      </c>
      <c r="X872" t="str">
        <f t="shared" si="50"/>
        <v>Électricité [METABOLHEAT - National]</v>
      </c>
      <c r="Y872" t="str">
        <f t="shared" si="53"/>
        <v>Éq. Mach. : Connexion thermique - Éq. Mach. : Techniques de connexion - Équipements de machines [METABOLHEAT - National]</v>
      </c>
      <c r="Z872" t="str">
        <f t="shared" si="51"/>
        <v>Chaleur utile à 200 °C [METABOLHEAT - National]</v>
      </c>
      <c r="AA872" t="str">
        <f t="shared" si="52"/>
        <v>Enfant</v>
      </c>
      <c r="AB872" t="s">
        <v>3981</v>
      </c>
      <c r="AC872" t="s">
        <v>3983</v>
      </c>
      <c r="AD872" t="s">
        <v>3991</v>
      </c>
    </row>
    <row r="873" spans="1:30" x14ac:dyDescent="0.3">
      <c r="A873">
        <v>5</v>
      </c>
      <c r="B873" t="s">
        <v>3016</v>
      </c>
      <c r="H873" t="s">
        <v>1923</v>
      </c>
      <c r="I873" t="str">
        <f>'Correspondance produits'!$B$85</f>
        <v>Électricité</v>
      </c>
      <c r="K873" t="s">
        <v>3204</v>
      </c>
      <c r="L873" t="str">
        <f>Forman!$B$25</f>
        <v>Water heating</v>
      </c>
      <c r="M873" t="s">
        <v>1027</v>
      </c>
      <c r="O873">
        <f>_xlfn.XLOOKUP($L873,Forman!$B:$B,Forman!H:H)</f>
        <v>0</v>
      </c>
      <c r="P873">
        <f>_xlfn.XLOOKUP($L873,Forman!$B:$B,Forman!I:I)</f>
        <v>0</v>
      </c>
      <c r="Q873">
        <f>_xlfn.XLOOKUP($L873,Forman!$B:$B,Forman!J:J)</f>
        <v>0</v>
      </c>
      <c r="R873">
        <f>_xlfn.XLOOKUP($L873,Forman!$B:$B,Forman!K:K)</f>
        <v>0</v>
      </c>
      <c r="S873">
        <f>_xlfn.XLOOKUP($L873,Forman!$B:$B,Forman!L:L)</f>
        <v>0</v>
      </c>
      <c r="T873">
        <f>_xlfn.XLOOKUP($L873,Forman!$B:$B,Forman!M:M)</f>
        <v>0</v>
      </c>
      <c r="U873">
        <f>_xlfn.XLOOKUP($L873,Forman!$B:$B,Forman!N:N)</f>
        <v>0</v>
      </c>
      <c r="V873">
        <f>_xlfn.XLOOKUP($L873,Forman!$B:$B,Forman!O:O)</f>
        <v>0</v>
      </c>
      <c r="W873">
        <f>_xlfn.XLOOKUP($L873,Forman!$B:$B,Forman!P:P)</f>
        <v>0</v>
      </c>
      <c r="X873" t="str">
        <f t="shared" si="50"/>
        <v>Électricité [METABOLHEAT - National]</v>
      </c>
      <c r="Y873" t="str">
        <f t="shared" si="53"/>
        <v>Éq. Mach. : Connexion électrique - Éq. Mach. : Techniques de connexion - Équipements de machines [METABOLHEAT - National]</v>
      </c>
      <c r="Z873" t="str">
        <f t="shared" si="51"/>
        <v>Chaleur utile à 200 °C [METABOLHEAT - National]</v>
      </c>
      <c r="AA873" t="str">
        <f t="shared" si="52"/>
        <v>Enfant</v>
      </c>
      <c r="AB873" t="s">
        <v>3981</v>
      </c>
      <c r="AC873" t="s">
        <v>3983</v>
      </c>
      <c r="AD873" t="s">
        <v>3991</v>
      </c>
    </row>
    <row r="874" spans="1:30" x14ac:dyDescent="0.3">
      <c r="A874">
        <v>4</v>
      </c>
      <c r="B874" t="s">
        <v>3017</v>
      </c>
      <c r="H874" t="s">
        <v>2287</v>
      </c>
      <c r="O874">
        <f>_xlfn.XLOOKUP($L874,Forman!$B:$B,Forman!H:H)</f>
        <v>0</v>
      </c>
      <c r="P874">
        <f>_xlfn.XLOOKUP($L874,Forman!$B:$B,Forman!I:I)</f>
        <v>0</v>
      </c>
      <c r="Q874">
        <f>_xlfn.XLOOKUP($L874,Forman!$B:$B,Forman!J:J)</f>
        <v>0</v>
      </c>
      <c r="R874">
        <f>_xlfn.XLOOKUP($L874,Forman!$B:$B,Forman!K:K)</f>
        <v>0</v>
      </c>
      <c r="S874">
        <f>_xlfn.XLOOKUP($L874,Forman!$B:$B,Forman!L:L)</f>
        <v>0</v>
      </c>
      <c r="T874">
        <f>_xlfn.XLOOKUP($L874,Forman!$B:$B,Forman!M:M)</f>
        <v>0</v>
      </c>
      <c r="U874">
        <f>_xlfn.XLOOKUP($L874,Forman!$B:$B,Forman!N:N)</f>
        <v>0</v>
      </c>
      <c r="V874">
        <f>_xlfn.XLOOKUP($L874,Forman!$B:$B,Forman!O:O)</f>
        <v>0</v>
      </c>
      <c r="W874">
        <f>_xlfn.XLOOKUP($L874,Forman!$B:$B,Forman!P:P)</f>
        <v>0</v>
      </c>
      <c r="X874" t="str">
        <f t="shared" si="50"/>
        <v xml:space="preserve"> [METABOLHEAT - National]</v>
      </c>
      <c r="Y874" t="str">
        <f t="shared" si="53"/>
        <v>Éq. Mach. : Traitement thermique - Équipements de machines [METABOLHEAT - National]</v>
      </c>
      <c r="Z874" t="str">
        <f t="shared" si="51"/>
        <v xml:space="preserve"> [METABOLHEAT - National]</v>
      </c>
      <c r="AA874" t="str">
        <f t="shared" si="52"/>
        <v>Parent</v>
      </c>
    </row>
    <row r="875" spans="1:30" x14ac:dyDescent="0.3">
      <c r="A875">
        <v>5</v>
      </c>
      <c r="B875" t="s">
        <v>3018</v>
      </c>
      <c r="H875" t="s">
        <v>2288</v>
      </c>
      <c r="O875">
        <f>_xlfn.XLOOKUP($L875,Forman!$B:$B,Forman!H:H)</f>
        <v>0</v>
      </c>
      <c r="P875">
        <f>_xlfn.XLOOKUP($L875,Forman!$B:$B,Forman!I:I)</f>
        <v>0</v>
      </c>
      <c r="Q875">
        <f>_xlfn.XLOOKUP($L875,Forman!$B:$B,Forman!J:J)</f>
        <v>0</v>
      </c>
      <c r="R875">
        <f>_xlfn.XLOOKUP($L875,Forman!$B:$B,Forman!K:K)</f>
        <v>0</v>
      </c>
      <c r="S875">
        <f>_xlfn.XLOOKUP($L875,Forman!$B:$B,Forman!L:L)</f>
        <v>0</v>
      </c>
      <c r="T875">
        <f>_xlfn.XLOOKUP($L875,Forman!$B:$B,Forman!M:M)</f>
        <v>0</v>
      </c>
      <c r="U875">
        <f>_xlfn.XLOOKUP($L875,Forman!$B:$B,Forman!N:N)</f>
        <v>0</v>
      </c>
      <c r="V875">
        <f>_xlfn.XLOOKUP($L875,Forman!$B:$B,Forman!O:O)</f>
        <v>0</v>
      </c>
      <c r="W875">
        <f>_xlfn.XLOOKUP($L875,Forman!$B:$B,Forman!P:P)</f>
        <v>0</v>
      </c>
      <c r="X875" t="str">
        <f t="shared" si="50"/>
        <v xml:space="preserve"> [METABOLHEAT - National]</v>
      </c>
      <c r="Y875" t="str">
        <f t="shared" si="53"/>
        <v>Éq. Mach. : Traitement thermique - Thermique - Éq. Mach. : Traitement thermique - Équipements de machines [METABOLHEAT - National]</v>
      </c>
      <c r="Z875" t="str">
        <f t="shared" si="51"/>
        <v xml:space="preserve"> [METABOLHEAT - National]</v>
      </c>
      <c r="AA875" t="str">
        <f t="shared" si="52"/>
        <v>Parent</v>
      </c>
    </row>
    <row r="876" spans="1:30" x14ac:dyDescent="0.3">
      <c r="A876">
        <v>6</v>
      </c>
      <c r="B876" t="s">
        <v>3019</v>
      </c>
      <c r="H876" t="s">
        <v>1924</v>
      </c>
      <c r="I876" t="str">
        <f>'Correspondance produits'!$B$3</f>
        <v>Combustibles fossiles solides</v>
      </c>
      <c r="K876" t="s">
        <v>3204</v>
      </c>
      <c r="L876" t="s">
        <v>941</v>
      </c>
      <c r="M876" t="s">
        <v>1027</v>
      </c>
      <c r="O876">
        <f>_xlfn.XLOOKUP($L876,Forman!$B:$B,Forman!H:H)</f>
        <v>2.9999999999999996</v>
      </c>
      <c r="P876" t="str">
        <f>_xlfn.XLOOKUP($L876,Forman!$B:$B,Forman!I:I)</f>
        <v>Rejets gazeux à 150 °C [METABOLHEAT - National]</v>
      </c>
      <c r="Q876">
        <f>_xlfn.XLOOKUP($L876,Forman!$B:$B,Forman!J:J)</f>
        <v>0.23</v>
      </c>
      <c r="R876" t="str">
        <f>_xlfn.XLOOKUP($L876,Forman!$B:$B,Forman!K:K)</f>
        <v>Rejets gazeux à 100 °C [METABOLHEAT - National]</v>
      </c>
      <c r="S876">
        <f>_xlfn.XLOOKUP($L876,Forman!$B:$B,Forman!L:L)</f>
        <v>0.38</v>
      </c>
      <c r="T876" t="str">
        <f>_xlfn.XLOOKUP($L876,Forman!$B:$B,Forman!M:M)</f>
        <v>Rejets liquides à 85 °C [METABOLHEAT - National]</v>
      </c>
      <c r="U876">
        <f>_xlfn.XLOOKUP($L876,Forman!$B:$B,Forman!N:N)</f>
        <v>0.01</v>
      </c>
      <c r="V876" t="str">
        <f>_xlfn.XLOOKUP($L876,Forman!$B:$B,Forman!O:O)</f>
        <v>Rejets liquides à 50 °C [METABOLHEAT - National]</v>
      </c>
      <c r="W876">
        <f>_xlfn.XLOOKUP($L876,Forman!$B:$B,Forman!P:P)</f>
        <v>0.38</v>
      </c>
      <c r="X876" t="str">
        <f t="shared" si="50"/>
        <v>Combustibles fossiles solides [METABOLHEAT - National]</v>
      </c>
      <c r="Y876" t="str">
        <f t="shared" si="53"/>
        <v>Solides - Éq. Mach. : Traitement thermique - Thermique - Éq. Mach. : Traitement thermique - Équipements de machines [METABOLHEAT - National]</v>
      </c>
      <c r="Z876" t="str">
        <f t="shared" si="51"/>
        <v>Chaleur utile à 200 °C [METABOLHEAT - National]</v>
      </c>
      <c r="AA876" t="str">
        <f t="shared" si="52"/>
        <v>Enfant</v>
      </c>
      <c r="AB876" t="s">
        <v>3981</v>
      </c>
      <c r="AC876" t="s">
        <v>3983</v>
      </c>
      <c r="AD876" t="s">
        <v>3991</v>
      </c>
    </row>
    <row r="877" spans="1:30" x14ac:dyDescent="0.3">
      <c r="A877">
        <v>6</v>
      </c>
      <c r="B877" t="s">
        <v>3020</v>
      </c>
      <c r="H877" t="s">
        <v>1925</v>
      </c>
      <c r="I877" t="str">
        <f>'Correspondance produits'!$B$38</f>
        <v>Gaz de pétrole liquéfiés</v>
      </c>
      <c r="K877" t="s">
        <v>3204</v>
      </c>
      <c r="L877" t="s">
        <v>935</v>
      </c>
      <c r="M877" t="s">
        <v>1027</v>
      </c>
      <c r="O877">
        <f>_xlfn.XLOOKUP($L877,Forman!$B:$B,Forman!H:H)</f>
        <v>2.8999999999999995</v>
      </c>
      <c r="P877" t="str">
        <f>_xlfn.XLOOKUP($L877,Forman!$B:$B,Forman!I:I)</f>
        <v>Rejets gazeux à 200 °C [METABOLHEAT - National]</v>
      </c>
      <c r="Q877">
        <f>_xlfn.XLOOKUP($L877,Forman!$B:$B,Forman!J:J)</f>
        <v>0.95</v>
      </c>
      <c r="R877">
        <f>_xlfn.XLOOKUP($L877,Forman!$B:$B,Forman!K:K)</f>
        <v>0</v>
      </c>
      <c r="S877">
        <f>_xlfn.XLOOKUP($L877,Forman!$B:$B,Forman!L:L)</f>
        <v>0</v>
      </c>
      <c r="T877" t="str">
        <f>_xlfn.XLOOKUP($L877,Forman!$B:$B,Forman!M:M)</f>
        <v>Rejets liquides à 85 °C [METABOLHEAT - National]</v>
      </c>
      <c r="U877">
        <f>_xlfn.XLOOKUP($L877,Forman!$B:$B,Forman!N:N)</f>
        <v>0.05</v>
      </c>
      <c r="V877">
        <f>_xlfn.XLOOKUP($L877,Forman!$B:$B,Forman!O:O)</f>
        <v>0</v>
      </c>
      <c r="W877">
        <f>_xlfn.XLOOKUP($L877,Forman!$B:$B,Forman!P:P)</f>
        <v>0</v>
      </c>
      <c r="X877" t="str">
        <f t="shared" si="50"/>
        <v>Gaz de pétrole liquéfiés [METABOLHEAT - National]</v>
      </c>
      <c r="Y877" t="str">
        <f t="shared" si="53"/>
        <v>GPL - Éq. Mach. : Traitement thermique - Thermique - Éq. Mach. Éq. : Traitement thermique - Équipements de machines [METABOLHEAT - National]</v>
      </c>
      <c r="Z877" t="str">
        <f t="shared" si="51"/>
        <v>Chaleur utile à 200 °C [METABOLHEAT - National]</v>
      </c>
      <c r="AA877" t="str">
        <f t="shared" si="52"/>
        <v>Enfant</v>
      </c>
      <c r="AB877" t="s">
        <v>3981</v>
      </c>
      <c r="AC877" t="s">
        <v>3983</v>
      </c>
      <c r="AD877" t="s">
        <v>3991</v>
      </c>
    </row>
    <row r="878" spans="1:30" x14ac:dyDescent="0.3">
      <c r="A878">
        <v>6</v>
      </c>
      <c r="B878" t="s">
        <v>3021</v>
      </c>
      <c r="H878" t="s">
        <v>1926</v>
      </c>
      <c r="I878" t="str">
        <f>'Correspondance produits'!$B$161</f>
        <v>Diesel et biocarburants</v>
      </c>
      <c r="K878" t="s">
        <v>3204</v>
      </c>
      <c r="L878" t="s">
        <v>935</v>
      </c>
      <c r="M878" t="s">
        <v>1027</v>
      </c>
      <c r="O878">
        <f>_xlfn.XLOOKUP($L878,Forman!$B:$B,Forman!H:H)</f>
        <v>2.8999999999999995</v>
      </c>
      <c r="P878" t="str">
        <f>_xlfn.XLOOKUP($L878,Forman!$B:$B,Forman!I:I)</f>
        <v>Rejets gazeux à 200 °C [METABOLHEAT - National]</v>
      </c>
      <c r="Q878">
        <f>_xlfn.XLOOKUP($L878,Forman!$B:$B,Forman!J:J)</f>
        <v>0.95</v>
      </c>
      <c r="R878">
        <f>_xlfn.XLOOKUP($L878,Forman!$B:$B,Forman!K:K)</f>
        <v>0</v>
      </c>
      <c r="S878">
        <f>_xlfn.XLOOKUP($L878,Forman!$B:$B,Forman!L:L)</f>
        <v>0</v>
      </c>
      <c r="T878" t="str">
        <f>_xlfn.XLOOKUP($L878,Forman!$B:$B,Forman!M:M)</f>
        <v>Rejets liquides à 85 °C [METABOLHEAT - National]</v>
      </c>
      <c r="U878">
        <f>_xlfn.XLOOKUP($L878,Forman!$B:$B,Forman!N:N)</f>
        <v>0.05</v>
      </c>
      <c r="V878">
        <f>_xlfn.XLOOKUP($L878,Forman!$B:$B,Forman!O:O)</f>
        <v>0</v>
      </c>
      <c r="W878">
        <f>_xlfn.XLOOKUP($L878,Forman!$B:$B,Forman!P:P)</f>
        <v>0</v>
      </c>
      <c r="X878" t="str">
        <f t="shared" si="50"/>
        <v>Diesel et biocarburants [METABOLHEAT - National]</v>
      </c>
      <c r="Y878" t="str">
        <f t="shared" si="53"/>
        <v>Gazole et biocarburants liquides - Éq. Mach. : Traitement thermique - Thermique - Éq. Mach. : Traitement thermique - Équipements de machines [METABOLHEAT - National]</v>
      </c>
      <c r="Z878" t="str">
        <f t="shared" si="51"/>
        <v>Chaleur utile à 200 °C [METABOLHEAT - National]</v>
      </c>
      <c r="AA878" t="str">
        <f t="shared" si="52"/>
        <v>Enfant</v>
      </c>
      <c r="AB878" t="s">
        <v>3981</v>
      </c>
      <c r="AC878" t="s">
        <v>3983</v>
      </c>
      <c r="AD878" t="s">
        <v>3991</v>
      </c>
    </row>
    <row r="879" spans="1:30" x14ac:dyDescent="0.3">
      <c r="A879">
        <v>6</v>
      </c>
      <c r="B879" t="s">
        <v>3022</v>
      </c>
      <c r="H879" t="s">
        <v>1927</v>
      </c>
      <c r="I879" t="str">
        <f>'Correspondance produits'!$B$46</f>
        <v>Fioul</v>
      </c>
      <c r="K879" t="s">
        <v>3204</v>
      </c>
      <c r="L879" t="s">
        <v>935</v>
      </c>
      <c r="M879" t="s">
        <v>1027</v>
      </c>
      <c r="O879">
        <f>_xlfn.XLOOKUP($L879,Forman!$B:$B,Forman!H:H)</f>
        <v>2.8999999999999995</v>
      </c>
      <c r="P879" t="str">
        <f>_xlfn.XLOOKUP($L879,Forman!$B:$B,Forman!I:I)</f>
        <v>Rejets gazeux à 200 °C [METABOLHEAT - National]</v>
      </c>
      <c r="Q879">
        <f>_xlfn.XLOOKUP($L879,Forman!$B:$B,Forman!J:J)</f>
        <v>0.95</v>
      </c>
      <c r="R879">
        <f>_xlfn.XLOOKUP($L879,Forman!$B:$B,Forman!K:K)</f>
        <v>0</v>
      </c>
      <c r="S879">
        <f>_xlfn.XLOOKUP($L879,Forman!$B:$B,Forman!L:L)</f>
        <v>0</v>
      </c>
      <c r="T879" t="str">
        <f>_xlfn.XLOOKUP($L879,Forman!$B:$B,Forman!M:M)</f>
        <v>Rejets liquides à 85 °C [METABOLHEAT - National]</v>
      </c>
      <c r="U879">
        <f>_xlfn.XLOOKUP($L879,Forman!$B:$B,Forman!N:N)</f>
        <v>0.05</v>
      </c>
      <c r="V879">
        <f>_xlfn.XLOOKUP($L879,Forman!$B:$B,Forman!O:O)</f>
        <v>0</v>
      </c>
      <c r="W879">
        <f>_xlfn.XLOOKUP($L879,Forman!$B:$B,Forman!P:P)</f>
        <v>0</v>
      </c>
      <c r="X879" t="str">
        <f t="shared" si="50"/>
        <v>Fioul [METABOLHEAT - National]</v>
      </c>
      <c r="Y879" t="str">
        <f t="shared" si="53"/>
        <v>Fioul - Éq. Mach. : Traitement thermique - Thermique - Éq. Mach. : Traitement thermique - Équipements de machines [METABOLHEAT - National]</v>
      </c>
      <c r="Z879" t="str">
        <f t="shared" si="51"/>
        <v>Chaleur utile à 200 °C [METABOLHEAT - National]</v>
      </c>
      <c r="AA879" t="str">
        <f t="shared" si="52"/>
        <v>Enfant</v>
      </c>
      <c r="AB879" t="s">
        <v>3981</v>
      </c>
      <c r="AC879" t="s">
        <v>3983</v>
      </c>
      <c r="AD879" t="s">
        <v>3991</v>
      </c>
    </row>
    <row r="880" spans="1:30" x14ac:dyDescent="0.3">
      <c r="A880">
        <v>6</v>
      </c>
      <c r="B880" t="s">
        <v>3023</v>
      </c>
      <c r="H880" t="s">
        <v>1928</v>
      </c>
      <c r="I880" t="str">
        <f>'Correspondance produits'!$B$152</f>
        <v>Gaz</v>
      </c>
      <c r="K880" t="s">
        <v>3204</v>
      </c>
      <c r="L880" t="s">
        <v>937</v>
      </c>
      <c r="M880" t="s">
        <v>1027</v>
      </c>
      <c r="O880">
        <f>_xlfn.XLOOKUP($L880,Forman!$B:$B,Forman!H:H)</f>
        <v>2.6</v>
      </c>
      <c r="P880" t="str">
        <f>_xlfn.XLOOKUP($L880,Forman!$B:$B,Forman!I:I)</f>
        <v>Rejets gazeux à 200 °C [METABOLHEAT - National]</v>
      </c>
      <c r="Q880">
        <f>_xlfn.XLOOKUP($L880,Forman!$B:$B,Forman!J:J)</f>
        <v>0.95</v>
      </c>
      <c r="R880">
        <f>_xlfn.XLOOKUP($L880,Forman!$B:$B,Forman!K:K)</f>
        <v>0</v>
      </c>
      <c r="S880">
        <f>_xlfn.XLOOKUP($L880,Forman!$B:$B,Forman!L:L)</f>
        <v>0</v>
      </c>
      <c r="T880" t="str">
        <f>_xlfn.XLOOKUP($L880,Forman!$B:$B,Forman!M:M)</f>
        <v>Rejets liquides à 85 °C [METABOLHEAT - National]</v>
      </c>
      <c r="U880">
        <f>_xlfn.XLOOKUP($L880,Forman!$B:$B,Forman!N:N)</f>
        <v>0.05</v>
      </c>
      <c r="V880">
        <f>_xlfn.XLOOKUP($L880,Forman!$B:$B,Forman!O:O)</f>
        <v>0</v>
      </c>
      <c r="W880">
        <f>_xlfn.XLOOKUP($L880,Forman!$B:$B,Forman!P:P)</f>
        <v>0</v>
      </c>
      <c r="X880" t="str">
        <f t="shared" si="50"/>
        <v>Gaz [METABOLHEAT - National]</v>
      </c>
      <c r="Y880" t="str">
        <f t="shared" si="53"/>
        <v>Gaz naturel et biogaz - Éq. Mach. : Traitement thermique - Thermique - Éq. Mach. : Traitement thermique - Équipements de machines [METABOLHEAT - National]</v>
      </c>
      <c r="Z880" t="str">
        <f t="shared" si="51"/>
        <v>Chaleur utile à 200 °C [METABOLHEAT - National]</v>
      </c>
      <c r="AA880" t="str">
        <f t="shared" si="52"/>
        <v>Enfant</v>
      </c>
      <c r="AB880" t="s">
        <v>3981</v>
      </c>
      <c r="AC880" t="s">
        <v>3983</v>
      </c>
      <c r="AD880" t="s">
        <v>3991</v>
      </c>
    </row>
    <row r="881" spans="1:30" x14ac:dyDescent="0.3">
      <c r="A881">
        <v>5</v>
      </c>
      <c r="B881" t="s">
        <v>3024</v>
      </c>
      <c r="H881" t="s">
        <v>1929</v>
      </c>
      <c r="I881" t="str">
        <f>'Correspondance produits'!$B$85</f>
        <v>Électricité</v>
      </c>
      <c r="K881" t="s">
        <v>3204</v>
      </c>
      <c r="L881" t="str">
        <f>Forman!$B$25</f>
        <v>Water heating</v>
      </c>
      <c r="M881" t="s">
        <v>1027</v>
      </c>
      <c r="O881">
        <f>_xlfn.XLOOKUP($L881,Forman!$B:$B,Forman!H:H)</f>
        <v>0</v>
      </c>
      <c r="P881">
        <f>_xlfn.XLOOKUP($L881,Forman!$B:$B,Forman!I:I)</f>
        <v>0</v>
      </c>
      <c r="Q881">
        <f>_xlfn.XLOOKUP($L881,Forman!$B:$B,Forman!J:J)</f>
        <v>0</v>
      </c>
      <c r="R881">
        <f>_xlfn.XLOOKUP($L881,Forman!$B:$B,Forman!K:K)</f>
        <v>0</v>
      </c>
      <c r="S881">
        <f>_xlfn.XLOOKUP($L881,Forman!$B:$B,Forman!L:L)</f>
        <v>0</v>
      </c>
      <c r="T881">
        <f>_xlfn.XLOOKUP($L881,Forman!$B:$B,Forman!M:M)</f>
        <v>0</v>
      </c>
      <c r="U881">
        <f>_xlfn.XLOOKUP($L881,Forman!$B:$B,Forman!N:N)</f>
        <v>0</v>
      </c>
      <c r="V881">
        <f>_xlfn.XLOOKUP($L881,Forman!$B:$B,Forman!O:O)</f>
        <v>0</v>
      </c>
      <c r="W881">
        <f>_xlfn.XLOOKUP($L881,Forman!$B:$B,Forman!P:P)</f>
        <v>0</v>
      </c>
      <c r="X881" t="str">
        <f t="shared" si="50"/>
        <v>Électricité [METABOLHEAT - National]</v>
      </c>
      <c r="Y881" t="str">
        <f t="shared" si="53"/>
        <v>Éq. Mach. : Traitement thermique - Électrique - Éq. Mach. : Traitement thermique - Équipements de machines [METABOLHEAT - National]</v>
      </c>
      <c r="Z881" t="str">
        <f t="shared" si="51"/>
        <v>Chaleur utile à 200 °C [METABOLHEAT - National]</v>
      </c>
      <c r="AA881" t="str">
        <f t="shared" si="52"/>
        <v>Enfant</v>
      </c>
      <c r="AB881" t="s">
        <v>3981</v>
      </c>
      <c r="AC881" t="s">
        <v>3983</v>
      </c>
      <c r="AD881" t="s">
        <v>3991</v>
      </c>
    </row>
    <row r="882" spans="1:30" x14ac:dyDescent="0.3">
      <c r="A882">
        <v>4</v>
      </c>
      <c r="B882" t="s">
        <v>3932</v>
      </c>
      <c r="H882" t="s">
        <v>2289</v>
      </c>
      <c r="O882">
        <f>_xlfn.XLOOKUP($L882,Forman!$B:$B,Forman!H:H)</f>
        <v>0</v>
      </c>
      <c r="P882">
        <f>_xlfn.XLOOKUP($L882,Forman!$B:$B,Forman!I:I)</f>
        <v>0</v>
      </c>
      <c r="Q882">
        <f>_xlfn.XLOOKUP($L882,Forman!$B:$B,Forman!J:J)</f>
        <v>0</v>
      </c>
      <c r="R882">
        <f>_xlfn.XLOOKUP($L882,Forman!$B:$B,Forman!K:K)</f>
        <v>0</v>
      </c>
      <c r="S882">
        <f>_xlfn.XLOOKUP($L882,Forman!$B:$B,Forman!L:L)</f>
        <v>0</v>
      </c>
      <c r="T882">
        <f>_xlfn.XLOOKUP($L882,Forman!$B:$B,Forman!M:M)</f>
        <v>0</v>
      </c>
      <c r="U882">
        <f>_xlfn.XLOOKUP($L882,Forman!$B:$B,Forman!N:N)</f>
        <v>0</v>
      </c>
      <c r="V882">
        <f>_xlfn.XLOOKUP($L882,Forman!$B:$B,Forman!O:O)</f>
        <v>0</v>
      </c>
      <c r="W882">
        <f>_xlfn.XLOOKUP($L882,Forman!$B:$B,Forman!P:P)</f>
        <v>0</v>
      </c>
      <c r="X882" t="str">
        <f t="shared" si="50"/>
        <v xml:space="preserve"> [METABOLHEAT - National]</v>
      </c>
      <c r="Y882" t="str">
        <f t="shared" si="53"/>
        <v>Éq. Mach. : Traitement vapeur - Équipements de machines [METABOLHEAT - National]</v>
      </c>
      <c r="Z882" t="str">
        <f t="shared" si="51"/>
        <v xml:space="preserve"> [METABOLHEAT - National]</v>
      </c>
      <c r="AA882" t="str">
        <f t="shared" si="52"/>
        <v>Parent</v>
      </c>
    </row>
    <row r="883" spans="1:30" x14ac:dyDescent="0.3">
      <c r="A883">
        <v>5</v>
      </c>
      <c r="B883" t="s">
        <v>3025</v>
      </c>
      <c r="H883" t="s">
        <v>1930</v>
      </c>
      <c r="I883" t="str">
        <f>'Correspondance produits'!$B$3</f>
        <v>Combustibles fossiles solides</v>
      </c>
      <c r="K883" t="s">
        <v>3204</v>
      </c>
      <c r="L883" t="s">
        <v>941</v>
      </c>
      <c r="M883" t="s">
        <v>1027</v>
      </c>
      <c r="O883">
        <f>_xlfn.XLOOKUP($L883,Forman!$B:$B,Forman!H:H)</f>
        <v>2.9999999999999996</v>
      </c>
      <c r="P883" t="str">
        <f>_xlfn.XLOOKUP($L883,Forman!$B:$B,Forman!I:I)</f>
        <v>Rejets gazeux à 150 °C [METABOLHEAT - National]</v>
      </c>
      <c r="Q883">
        <f>_xlfn.XLOOKUP($L883,Forman!$B:$B,Forman!J:J)</f>
        <v>0.23</v>
      </c>
      <c r="R883" t="str">
        <f>_xlfn.XLOOKUP($L883,Forman!$B:$B,Forman!K:K)</f>
        <v>Rejets gazeux à 100 °C [METABOLHEAT - National]</v>
      </c>
      <c r="S883">
        <f>_xlfn.XLOOKUP($L883,Forman!$B:$B,Forman!L:L)</f>
        <v>0.38</v>
      </c>
      <c r="T883" t="str">
        <f>_xlfn.XLOOKUP($L883,Forman!$B:$B,Forman!M:M)</f>
        <v>Rejets liquides à 85 °C [METABOLHEAT - National]</v>
      </c>
      <c r="U883">
        <f>_xlfn.XLOOKUP($L883,Forman!$B:$B,Forman!N:N)</f>
        <v>0.01</v>
      </c>
      <c r="V883" t="str">
        <f>_xlfn.XLOOKUP($L883,Forman!$B:$B,Forman!O:O)</f>
        <v>Rejets liquides à 50 °C [METABOLHEAT - National]</v>
      </c>
      <c r="W883">
        <f>_xlfn.XLOOKUP($L883,Forman!$B:$B,Forman!P:P)</f>
        <v>0.38</v>
      </c>
      <c r="X883" t="str">
        <f t="shared" si="50"/>
        <v>Combustibles fossiles solides [METABOLHEAT - National]</v>
      </c>
      <c r="Y883" t="str">
        <f t="shared" si="53"/>
        <v>Solides - Éq. Mach. : Traitement vapeur - Équipements de machines [METABOLHEAT - National]</v>
      </c>
      <c r="Z883" t="str">
        <f t="shared" si="51"/>
        <v>Chaleur utile à 200 °C [METABOLHEAT - National]</v>
      </c>
      <c r="AA883" t="str">
        <f t="shared" si="52"/>
        <v>Enfant</v>
      </c>
      <c r="AB883" t="s">
        <v>3981</v>
      </c>
      <c r="AC883" t="s">
        <v>3983</v>
      </c>
      <c r="AD883" t="s">
        <v>3991</v>
      </c>
    </row>
    <row r="884" spans="1:30" x14ac:dyDescent="0.3">
      <c r="A884">
        <v>5</v>
      </c>
      <c r="B884" t="s">
        <v>3026</v>
      </c>
      <c r="H884" t="s">
        <v>2137</v>
      </c>
      <c r="I884" t="str">
        <f>'Correspondance produits'!$B$36</f>
        <v>Gaz de raffinerie</v>
      </c>
      <c r="K884" t="s">
        <v>3204</v>
      </c>
      <c r="L884" t="s">
        <v>937</v>
      </c>
      <c r="M884" t="s">
        <v>1027</v>
      </c>
      <c r="O884">
        <f>_xlfn.XLOOKUP($L884,Forman!$B:$B,Forman!H:H)</f>
        <v>2.6</v>
      </c>
      <c r="P884" t="str">
        <f>_xlfn.XLOOKUP($L884,Forman!$B:$B,Forman!I:I)</f>
        <v>Rejets gazeux à 200 °C [METABOLHEAT - National]</v>
      </c>
      <c r="Q884">
        <f>_xlfn.XLOOKUP($L884,Forman!$B:$B,Forman!J:J)</f>
        <v>0.95</v>
      </c>
      <c r="R884">
        <f>_xlfn.XLOOKUP($L884,Forman!$B:$B,Forman!K:K)</f>
        <v>0</v>
      </c>
      <c r="S884">
        <f>_xlfn.XLOOKUP($L884,Forman!$B:$B,Forman!L:L)</f>
        <v>0</v>
      </c>
      <c r="T884" t="str">
        <f>_xlfn.XLOOKUP($L884,Forman!$B:$B,Forman!M:M)</f>
        <v>Rejets liquides à 85 °C [METABOLHEAT - National]</v>
      </c>
      <c r="U884">
        <f>_xlfn.XLOOKUP($L884,Forman!$B:$B,Forman!N:N)</f>
        <v>0.05</v>
      </c>
      <c r="V884">
        <f>_xlfn.XLOOKUP($L884,Forman!$B:$B,Forman!O:O)</f>
        <v>0</v>
      </c>
      <c r="W884">
        <f>_xlfn.XLOOKUP($L884,Forman!$B:$B,Forman!P:P)</f>
        <v>0</v>
      </c>
      <c r="X884" t="str">
        <f t="shared" si="50"/>
        <v>Gaz de raffinerie [METABOLHEAT - National]</v>
      </c>
      <c r="Y884" t="str">
        <f t="shared" si="53"/>
        <v>Gaz de raffinerie - Éq. Mach. : Traitement vapeur - Équipements de machines [METABOLHEAT - National]</v>
      </c>
      <c r="Z884" t="str">
        <f t="shared" si="51"/>
        <v>Chaleur utile à 200 °C [METABOLHEAT - National]</v>
      </c>
      <c r="AA884" t="str">
        <f t="shared" si="52"/>
        <v>Enfant</v>
      </c>
      <c r="AB884" t="s">
        <v>3981</v>
      </c>
      <c r="AC884" t="s">
        <v>3983</v>
      </c>
      <c r="AD884" t="s">
        <v>3991</v>
      </c>
    </row>
    <row r="885" spans="1:30" x14ac:dyDescent="0.3">
      <c r="A885">
        <v>5</v>
      </c>
      <c r="B885" t="s">
        <v>3027</v>
      </c>
      <c r="H885" t="s">
        <v>1931</v>
      </c>
      <c r="I885" t="str">
        <f>'Correspondance produits'!$B$38</f>
        <v>Gaz de pétrole liquéfiés</v>
      </c>
      <c r="K885" t="s">
        <v>3204</v>
      </c>
      <c r="L885" t="s">
        <v>935</v>
      </c>
      <c r="M885" t="s">
        <v>1027</v>
      </c>
      <c r="O885">
        <f>_xlfn.XLOOKUP($L885,Forman!$B:$B,Forman!H:H)</f>
        <v>2.8999999999999995</v>
      </c>
      <c r="P885" t="str">
        <f>_xlfn.XLOOKUP($L885,Forman!$B:$B,Forman!I:I)</f>
        <v>Rejets gazeux à 200 °C [METABOLHEAT - National]</v>
      </c>
      <c r="Q885">
        <f>_xlfn.XLOOKUP($L885,Forman!$B:$B,Forman!J:J)</f>
        <v>0.95</v>
      </c>
      <c r="R885">
        <f>_xlfn.XLOOKUP($L885,Forman!$B:$B,Forman!K:K)</f>
        <v>0</v>
      </c>
      <c r="S885">
        <f>_xlfn.XLOOKUP($L885,Forman!$B:$B,Forman!L:L)</f>
        <v>0</v>
      </c>
      <c r="T885" t="str">
        <f>_xlfn.XLOOKUP($L885,Forman!$B:$B,Forman!M:M)</f>
        <v>Rejets liquides à 85 °C [METABOLHEAT - National]</v>
      </c>
      <c r="U885">
        <f>_xlfn.XLOOKUP($L885,Forman!$B:$B,Forman!N:N)</f>
        <v>0.05</v>
      </c>
      <c r="V885">
        <f>_xlfn.XLOOKUP($L885,Forman!$B:$B,Forman!O:O)</f>
        <v>0</v>
      </c>
      <c r="W885">
        <f>_xlfn.XLOOKUP($L885,Forman!$B:$B,Forman!P:P)</f>
        <v>0</v>
      </c>
      <c r="X885" t="str">
        <f t="shared" si="50"/>
        <v>Gaz de pétrole liquéfiés [METABOLHEAT - National]</v>
      </c>
      <c r="Y885" t="str">
        <f t="shared" si="53"/>
        <v>GPL - Éq. Mach. : Traitement vapeur - Équipements de machines [METABOLHEAT - National]</v>
      </c>
      <c r="Z885" t="str">
        <f t="shared" si="51"/>
        <v>Chaleur utile à 200 °C [METABOLHEAT - National]</v>
      </c>
      <c r="AA885" t="str">
        <f t="shared" si="52"/>
        <v>Enfant</v>
      </c>
      <c r="AB885" t="s">
        <v>3981</v>
      </c>
      <c r="AC885" t="s">
        <v>3983</v>
      </c>
      <c r="AD885" t="s">
        <v>3991</v>
      </c>
    </row>
    <row r="886" spans="1:30" x14ac:dyDescent="0.3">
      <c r="A886">
        <v>5</v>
      </c>
      <c r="B886" t="s">
        <v>3028</v>
      </c>
      <c r="H886" t="s">
        <v>1932</v>
      </c>
      <c r="I886" t="str">
        <f>'Correspondance produits'!$B$161</f>
        <v>Diesel et biocarburants</v>
      </c>
      <c r="K886" t="s">
        <v>3204</v>
      </c>
      <c r="L886" t="s">
        <v>935</v>
      </c>
      <c r="M886" t="s">
        <v>1027</v>
      </c>
      <c r="O886">
        <f>_xlfn.XLOOKUP($L886,Forman!$B:$B,Forman!H:H)</f>
        <v>2.8999999999999995</v>
      </c>
      <c r="P886" t="str">
        <f>_xlfn.XLOOKUP($L886,Forman!$B:$B,Forman!I:I)</f>
        <v>Rejets gazeux à 200 °C [METABOLHEAT - National]</v>
      </c>
      <c r="Q886">
        <f>_xlfn.XLOOKUP($L886,Forman!$B:$B,Forman!J:J)</f>
        <v>0.95</v>
      </c>
      <c r="R886">
        <f>_xlfn.XLOOKUP($L886,Forman!$B:$B,Forman!K:K)</f>
        <v>0</v>
      </c>
      <c r="S886">
        <f>_xlfn.XLOOKUP($L886,Forman!$B:$B,Forman!L:L)</f>
        <v>0</v>
      </c>
      <c r="T886" t="str">
        <f>_xlfn.XLOOKUP($L886,Forman!$B:$B,Forman!M:M)</f>
        <v>Rejets liquides à 85 °C [METABOLHEAT - National]</v>
      </c>
      <c r="U886">
        <f>_xlfn.XLOOKUP($L886,Forman!$B:$B,Forman!N:N)</f>
        <v>0.05</v>
      </c>
      <c r="V886">
        <f>_xlfn.XLOOKUP($L886,Forman!$B:$B,Forman!O:O)</f>
        <v>0</v>
      </c>
      <c r="W886">
        <f>_xlfn.XLOOKUP($L886,Forman!$B:$B,Forman!P:P)</f>
        <v>0</v>
      </c>
      <c r="X886" t="str">
        <f t="shared" si="50"/>
        <v>Diesel et biocarburants [METABOLHEAT - National]</v>
      </c>
      <c r="Y886" t="str">
        <f t="shared" si="53"/>
        <v>Gazole et biocarburants liquides - Éq. Mach. : Traitement vapeur - Équipements de machines [METABOLHEAT - National]</v>
      </c>
      <c r="Z886" t="str">
        <f t="shared" si="51"/>
        <v>Chaleur utile à 200 °C [METABOLHEAT - National]</v>
      </c>
      <c r="AA886" t="str">
        <f t="shared" si="52"/>
        <v>Enfant</v>
      </c>
      <c r="AB886" t="s">
        <v>3981</v>
      </c>
      <c r="AC886" t="s">
        <v>3983</v>
      </c>
      <c r="AD886" t="s">
        <v>3991</v>
      </c>
    </row>
    <row r="887" spans="1:30" x14ac:dyDescent="0.3">
      <c r="A887">
        <v>5</v>
      </c>
      <c r="B887" t="s">
        <v>3029</v>
      </c>
      <c r="H887" t="s">
        <v>1933</v>
      </c>
      <c r="I887" t="str">
        <f>'Correspondance produits'!$B$46</f>
        <v>Fioul</v>
      </c>
      <c r="K887" t="s">
        <v>3204</v>
      </c>
      <c r="L887" t="s">
        <v>935</v>
      </c>
      <c r="M887" t="s">
        <v>1027</v>
      </c>
      <c r="O887">
        <f>_xlfn.XLOOKUP($L887,Forman!$B:$B,Forman!H:H)</f>
        <v>2.8999999999999995</v>
      </c>
      <c r="P887" t="str">
        <f>_xlfn.XLOOKUP($L887,Forman!$B:$B,Forman!I:I)</f>
        <v>Rejets gazeux à 200 °C [METABOLHEAT - National]</v>
      </c>
      <c r="Q887">
        <f>_xlfn.XLOOKUP($L887,Forman!$B:$B,Forman!J:J)</f>
        <v>0.95</v>
      </c>
      <c r="R887">
        <f>_xlfn.XLOOKUP($L887,Forman!$B:$B,Forman!K:K)</f>
        <v>0</v>
      </c>
      <c r="S887">
        <f>_xlfn.XLOOKUP($L887,Forman!$B:$B,Forman!L:L)</f>
        <v>0</v>
      </c>
      <c r="T887" t="str">
        <f>_xlfn.XLOOKUP($L887,Forman!$B:$B,Forman!M:M)</f>
        <v>Rejets liquides à 85 °C [METABOLHEAT - National]</v>
      </c>
      <c r="U887">
        <f>_xlfn.XLOOKUP($L887,Forman!$B:$B,Forman!N:N)</f>
        <v>0.05</v>
      </c>
      <c r="V887">
        <f>_xlfn.XLOOKUP($L887,Forman!$B:$B,Forman!O:O)</f>
        <v>0</v>
      </c>
      <c r="W887">
        <f>_xlfn.XLOOKUP($L887,Forman!$B:$B,Forman!P:P)</f>
        <v>0</v>
      </c>
      <c r="X887" t="str">
        <f t="shared" si="50"/>
        <v>Fioul [METABOLHEAT - National]</v>
      </c>
      <c r="Y887" t="str">
        <f t="shared" si="53"/>
        <v>Fioul - Éq. Mach. : Traitement vapeur - Équipements de machines [METABOLHEAT - National]</v>
      </c>
      <c r="Z887" t="str">
        <f t="shared" si="51"/>
        <v>Chaleur utile à 200 °C [METABOLHEAT - National]</v>
      </c>
      <c r="AA887" t="str">
        <f t="shared" si="52"/>
        <v>Enfant</v>
      </c>
      <c r="AB887" t="s">
        <v>3981</v>
      </c>
      <c r="AC887" t="s">
        <v>3983</v>
      </c>
      <c r="AD887" t="s">
        <v>3991</v>
      </c>
    </row>
    <row r="888" spans="1:30" x14ac:dyDescent="0.3">
      <c r="A888">
        <v>5</v>
      </c>
      <c r="B888" t="s">
        <v>3030</v>
      </c>
      <c r="H888" t="s">
        <v>1934</v>
      </c>
      <c r="I888" t="str">
        <f>'Correspondance produits'!$B$169</f>
        <v>Autres carburants</v>
      </c>
      <c r="K888" t="s">
        <v>3204</v>
      </c>
      <c r="L888" t="s">
        <v>935</v>
      </c>
      <c r="M888" t="s">
        <v>1027</v>
      </c>
      <c r="O888">
        <f>_xlfn.XLOOKUP($L888,Forman!$B:$B,Forman!H:H)</f>
        <v>2.8999999999999995</v>
      </c>
      <c r="P888" t="str">
        <f>_xlfn.XLOOKUP($L888,Forman!$B:$B,Forman!I:I)</f>
        <v>Rejets gazeux à 200 °C [METABOLHEAT - National]</v>
      </c>
      <c r="Q888">
        <f>_xlfn.XLOOKUP($L888,Forman!$B:$B,Forman!J:J)</f>
        <v>0.95</v>
      </c>
      <c r="R888">
        <f>_xlfn.XLOOKUP($L888,Forman!$B:$B,Forman!K:K)</f>
        <v>0</v>
      </c>
      <c r="S888">
        <f>_xlfn.XLOOKUP($L888,Forman!$B:$B,Forman!L:L)</f>
        <v>0</v>
      </c>
      <c r="T888" t="str">
        <f>_xlfn.XLOOKUP($L888,Forman!$B:$B,Forman!M:M)</f>
        <v>Rejets liquides à 85 °C [METABOLHEAT - National]</v>
      </c>
      <c r="U888">
        <f>_xlfn.XLOOKUP($L888,Forman!$B:$B,Forman!N:N)</f>
        <v>0.05</v>
      </c>
      <c r="V888">
        <f>_xlfn.XLOOKUP($L888,Forman!$B:$B,Forman!O:O)</f>
        <v>0</v>
      </c>
      <c r="W888">
        <f>_xlfn.XLOOKUP($L888,Forman!$B:$B,Forman!P:P)</f>
        <v>0</v>
      </c>
      <c r="X888" t="str">
        <f t="shared" si="50"/>
        <v>Autres carburants [METABOLHEAT - National]</v>
      </c>
      <c r="Y888" t="str">
        <f t="shared" si="53"/>
        <v>Autres liquides - Éq. Mach. Éq. : Traitement de la vapeur - Équipements mécaniques [METABOLHEAT - National]</v>
      </c>
      <c r="Z888" t="str">
        <f t="shared" si="51"/>
        <v>Chaleur utile à 200 °C [METABOLHEAT - National]</v>
      </c>
      <c r="AA888" t="str">
        <f t="shared" si="52"/>
        <v>Enfant</v>
      </c>
      <c r="AB888" t="s">
        <v>3981</v>
      </c>
      <c r="AC888" t="s">
        <v>3983</v>
      </c>
      <c r="AD888" t="s">
        <v>3991</v>
      </c>
    </row>
    <row r="889" spans="1:30" x14ac:dyDescent="0.3">
      <c r="A889">
        <v>5</v>
      </c>
      <c r="B889" t="s">
        <v>3031</v>
      </c>
      <c r="H889" t="s">
        <v>1935</v>
      </c>
      <c r="I889" t="str">
        <f>'Correspondance produits'!$B$152</f>
        <v>Gaz</v>
      </c>
      <c r="K889" t="s">
        <v>3204</v>
      </c>
      <c r="L889" t="s">
        <v>937</v>
      </c>
      <c r="M889" t="s">
        <v>1027</v>
      </c>
      <c r="O889">
        <f>_xlfn.XLOOKUP($L889,Forman!$B:$B,Forman!H:H)</f>
        <v>2.6</v>
      </c>
      <c r="P889" t="str">
        <f>_xlfn.XLOOKUP($L889,Forman!$B:$B,Forman!I:I)</f>
        <v>Rejets gazeux à 200 °C [METABOLHEAT - National]</v>
      </c>
      <c r="Q889">
        <f>_xlfn.XLOOKUP($L889,Forman!$B:$B,Forman!J:J)</f>
        <v>0.95</v>
      </c>
      <c r="R889">
        <f>_xlfn.XLOOKUP($L889,Forman!$B:$B,Forman!K:K)</f>
        <v>0</v>
      </c>
      <c r="S889">
        <f>_xlfn.XLOOKUP($L889,Forman!$B:$B,Forman!L:L)</f>
        <v>0</v>
      </c>
      <c r="T889" t="str">
        <f>_xlfn.XLOOKUP($L889,Forman!$B:$B,Forman!M:M)</f>
        <v>Rejets liquides à 85 °C [METABOLHEAT - National]</v>
      </c>
      <c r="U889">
        <f>_xlfn.XLOOKUP($L889,Forman!$B:$B,Forman!N:N)</f>
        <v>0.05</v>
      </c>
      <c r="V889">
        <f>_xlfn.XLOOKUP($L889,Forman!$B:$B,Forman!O:O)</f>
        <v>0</v>
      </c>
      <c r="W889">
        <f>_xlfn.XLOOKUP($L889,Forman!$B:$B,Forman!P:P)</f>
        <v>0</v>
      </c>
      <c r="X889" t="str">
        <f t="shared" si="50"/>
        <v>Gaz [METABOLHEAT - National]</v>
      </c>
      <c r="Y889" t="str">
        <f t="shared" si="53"/>
        <v>Gaz naturel et biogaz - Éq. Mach. : Traitement de la vapeur - Équipements mécaniques [METABOLHEAT - National]</v>
      </c>
      <c r="Z889" t="str">
        <f t="shared" si="51"/>
        <v>Chaleur utile à 200 °C [METABOLHEAT - National]</v>
      </c>
      <c r="AA889" t="str">
        <f t="shared" si="52"/>
        <v>Enfant</v>
      </c>
      <c r="AB889" t="s">
        <v>3981</v>
      </c>
      <c r="AC889" t="s">
        <v>3983</v>
      </c>
      <c r="AD889" t="s">
        <v>3991</v>
      </c>
    </row>
    <row r="890" spans="1:30" x14ac:dyDescent="0.3">
      <c r="A890">
        <v>5</v>
      </c>
      <c r="B890" t="s">
        <v>3032</v>
      </c>
      <c r="H890" t="s">
        <v>2138</v>
      </c>
      <c r="I890" t="str">
        <f>'Correspondance produits'!$B$18</f>
        <v>Gaz manufacturés</v>
      </c>
      <c r="K890" t="s">
        <v>3204</v>
      </c>
      <c r="L890" t="s">
        <v>937</v>
      </c>
      <c r="M890" t="s">
        <v>1027</v>
      </c>
      <c r="O890">
        <f>_xlfn.XLOOKUP($L890,Forman!$B:$B,Forman!H:H)</f>
        <v>2.6</v>
      </c>
      <c r="P890" t="str">
        <f>_xlfn.XLOOKUP($L890,Forman!$B:$B,Forman!I:I)</f>
        <v>Rejets gazeux à 200 °C [METABOLHEAT - National]</v>
      </c>
      <c r="Q890">
        <f>_xlfn.XLOOKUP($L890,Forman!$B:$B,Forman!J:J)</f>
        <v>0.95</v>
      </c>
      <c r="R890">
        <f>_xlfn.XLOOKUP($L890,Forman!$B:$B,Forman!K:K)</f>
        <v>0</v>
      </c>
      <c r="S890">
        <f>_xlfn.XLOOKUP($L890,Forman!$B:$B,Forman!L:L)</f>
        <v>0</v>
      </c>
      <c r="T890" t="str">
        <f>_xlfn.XLOOKUP($L890,Forman!$B:$B,Forman!M:M)</f>
        <v>Rejets liquides à 85 °C [METABOLHEAT - National]</v>
      </c>
      <c r="U890">
        <f>_xlfn.XLOOKUP($L890,Forman!$B:$B,Forman!N:N)</f>
        <v>0.05</v>
      </c>
      <c r="V890">
        <f>_xlfn.XLOOKUP($L890,Forman!$B:$B,Forman!O:O)</f>
        <v>0</v>
      </c>
      <c r="W890">
        <f>_xlfn.XLOOKUP($L890,Forman!$B:$B,Forman!P:P)</f>
        <v>0</v>
      </c>
      <c r="X890" t="str">
        <f t="shared" si="50"/>
        <v>Gaz manufacturés [METABOLHEAT - National]</v>
      </c>
      <c r="Y890" t="str">
        <f t="shared" si="53"/>
        <v>Gaz dérivés - Éq. Mach. : Traitement de la vapeur - Équipements mécaniques [METABOLHEAT - National]</v>
      </c>
      <c r="Z890" t="str">
        <f t="shared" si="51"/>
        <v>Chaleur utile à 200 °C [METABOLHEAT - National]</v>
      </c>
      <c r="AA890" t="str">
        <f t="shared" si="52"/>
        <v>Enfant</v>
      </c>
      <c r="AB890" t="s">
        <v>3981</v>
      </c>
      <c r="AC890" t="s">
        <v>3983</v>
      </c>
      <c r="AD890" t="s">
        <v>3991</v>
      </c>
    </row>
    <row r="891" spans="1:30" x14ac:dyDescent="0.3">
      <c r="A891">
        <v>5</v>
      </c>
      <c r="B891" t="s">
        <v>3033</v>
      </c>
      <c r="H891" t="s">
        <v>1936</v>
      </c>
      <c r="I891" t="str">
        <f>'Correspondance produits'!$B$164</f>
        <v>Biomasse solide et déchets</v>
      </c>
      <c r="K891" t="s">
        <v>3204</v>
      </c>
      <c r="L891" t="str">
        <f>Forman!$B$20</f>
        <v>Biomass burner</v>
      </c>
      <c r="M891" t="s">
        <v>1027</v>
      </c>
      <c r="O891">
        <f>_xlfn.XLOOKUP($L891,Forman!$B:$B,Forman!H:H)</f>
        <v>5.6000000000000005</v>
      </c>
      <c r="P891" t="str">
        <f>_xlfn.XLOOKUP($L891,Forman!$B:$B,Forman!I:I)</f>
        <v>Rejets gazeux à 150 °C [METABOLHEAT - National]</v>
      </c>
      <c r="Q891">
        <f>_xlfn.XLOOKUP($L891,Forman!$B:$B,Forman!J:J)</f>
        <v>0.8</v>
      </c>
      <c r="R891">
        <f>_xlfn.XLOOKUP($L891,Forman!$B:$B,Forman!K:K)</f>
        <v>0</v>
      </c>
      <c r="S891">
        <f>_xlfn.XLOOKUP($L891,Forman!$B:$B,Forman!L:L)</f>
        <v>0</v>
      </c>
      <c r="T891" t="str">
        <f>_xlfn.XLOOKUP($L891,Forman!$B:$B,Forman!M:M)</f>
        <v>Rejets liquides à 85 °C [METABOLHEAT - National]</v>
      </c>
      <c r="U891">
        <f>_xlfn.XLOOKUP($L891,Forman!$B:$B,Forman!N:N)</f>
        <v>0.2</v>
      </c>
      <c r="V891">
        <f>_xlfn.XLOOKUP($L891,Forman!$B:$B,Forman!O:O)</f>
        <v>0</v>
      </c>
      <c r="W891">
        <f>_xlfn.XLOOKUP($L891,Forman!$B:$B,Forman!P:P)</f>
        <v>0</v>
      </c>
      <c r="X891" t="str">
        <f t="shared" si="50"/>
        <v>Biomasse solide et déchets [METABOLHEAT - National]</v>
      </c>
      <c r="Y891" t="str">
        <f t="shared" si="53"/>
        <v>Biomasse et déchets - Éq. Mach. : Traitement de la vapeur - Équipements mécaniques [METABOLHEAT - National]</v>
      </c>
      <c r="Z891" t="str">
        <f t="shared" si="51"/>
        <v>Chaleur utile à 200 °C [METABOLHEAT - National]</v>
      </c>
      <c r="AA891" t="str">
        <f t="shared" si="52"/>
        <v>Enfant</v>
      </c>
      <c r="AB891" t="s">
        <v>3981</v>
      </c>
      <c r="AC891" t="s">
        <v>3983</v>
      </c>
      <c r="AD891" t="s">
        <v>3991</v>
      </c>
    </row>
    <row r="892" spans="1:30" x14ac:dyDescent="0.3">
      <c r="A892">
        <v>5</v>
      </c>
      <c r="B892" t="s">
        <v>3034</v>
      </c>
      <c r="H892" t="s">
        <v>1937</v>
      </c>
      <c r="I892" t="str">
        <f>'Correspondance produits'!$B$84</f>
        <v>Chaleur réseau</v>
      </c>
      <c r="K892" t="s">
        <v>3204</v>
      </c>
      <c r="L892" t="s">
        <v>939</v>
      </c>
      <c r="M892" t="s">
        <v>1027</v>
      </c>
      <c r="O892">
        <f>_xlfn.XLOOKUP($L892,Forman!$B:$B,Forman!H:H)</f>
        <v>2.117647058823529</v>
      </c>
      <c r="P892">
        <f>_xlfn.XLOOKUP($L892,Forman!$B:$B,Forman!I:I)</f>
        <v>0</v>
      </c>
      <c r="Q892">
        <f>_xlfn.XLOOKUP($L892,Forman!$B:$B,Forman!J:J)</f>
        <v>0</v>
      </c>
      <c r="R892">
        <f>_xlfn.XLOOKUP($L892,Forman!$B:$B,Forman!K:K)</f>
        <v>0</v>
      </c>
      <c r="S892">
        <f>_xlfn.XLOOKUP($L892,Forman!$B:$B,Forman!L:L)</f>
        <v>0</v>
      </c>
      <c r="T892" t="str">
        <f>_xlfn.XLOOKUP($L892,Forman!$B:$B,Forman!M:M)</f>
        <v>Rejets liquides à 50 °C [METABOLHEAT - National]</v>
      </c>
      <c r="U892">
        <f>_xlfn.XLOOKUP($L892,Forman!$B:$B,Forman!N:N)</f>
        <v>1</v>
      </c>
      <c r="V892">
        <f>_xlfn.XLOOKUP($L892,Forman!$B:$B,Forman!O:O)</f>
        <v>0</v>
      </c>
      <c r="W892">
        <f>_xlfn.XLOOKUP($L892,Forman!$B:$B,Forman!P:P)</f>
        <v>0</v>
      </c>
      <c r="X892" t="str">
        <f t="shared" si="50"/>
        <v>Chaleur réseau [METABOLHEAT - National]</v>
      </c>
      <c r="Y892" t="str">
        <f t="shared" si="53"/>
        <v>Vapeur distribuée - Éq. Mach. : Traitement de la vapeur - Équipements mécaniques [METABOLHEAT - National]</v>
      </c>
      <c r="Z892" t="str">
        <f t="shared" si="51"/>
        <v>Chaleur utile à 200 °C [METABOLHEAT - National]</v>
      </c>
      <c r="AA892" t="str">
        <f t="shared" si="52"/>
        <v>Enfant</v>
      </c>
      <c r="AB892" t="s">
        <v>3981</v>
      </c>
      <c r="AC892" t="s">
        <v>3983</v>
      </c>
      <c r="AD892" t="s">
        <v>3991</v>
      </c>
    </row>
    <row r="893" spans="1:30" x14ac:dyDescent="0.3">
      <c r="A893">
        <v>4</v>
      </c>
      <c r="B893" t="s">
        <v>3035</v>
      </c>
      <c r="H893" t="s">
        <v>1938</v>
      </c>
      <c r="I893" t="str">
        <f>'Correspondance produits'!$B$85</f>
        <v>Électricité</v>
      </c>
      <c r="J893" t="s">
        <v>3201</v>
      </c>
      <c r="K893" t="s">
        <v>3204</v>
      </c>
      <c r="L893" t="str">
        <f>Forman!$B$11</f>
        <v>Motors</v>
      </c>
      <c r="M893" t="s">
        <v>1039</v>
      </c>
      <c r="O893">
        <f>_xlfn.XLOOKUP($L893,Forman!$B:$B,Forman!H:H)</f>
        <v>2.9999999999999996</v>
      </c>
      <c r="P893">
        <f>_xlfn.XLOOKUP($L893,Forman!$B:$B,Forman!I:I)</f>
        <v>0</v>
      </c>
      <c r="Q893">
        <f>_xlfn.XLOOKUP($L893,Forman!$B:$B,Forman!J:J)</f>
        <v>0</v>
      </c>
      <c r="R893">
        <f>_xlfn.XLOOKUP($L893,Forman!$B:$B,Forman!K:K)</f>
        <v>0</v>
      </c>
      <c r="S893">
        <f>_xlfn.XLOOKUP($L893,Forman!$B:$B,Forman!L:L)</f>
        <v>0</v>
      </c>
      <c r="T893" t="str">
        <f>_xlfn.XLOOKUP($L893,Forman!$B:$B,Forman!M:M)</f>
        <v>Rejets liquides à 55 °C [METABOLHEAT - National]</v>
      </c>
      <c r="U893">
        <f>_xlfn.XLOOKUP($L893,Forman!$B:$B,Forman!N:N)</f>
        <v>1</v>
      </c>
      <c r="V893">
        <f>_xlfn.XLOOKUP($L893,Forman!$B:$B,Forman!O:O)</f>
        <v>0</v>
      </c>
      <c r="W893">
        <f>_xlfn.XLOOKUP($L893,Forman!$B:$B,Forman!P:P)</f>
        <v>0</v>
      </c>
      <c r="X893" t="str">
        <f t="shared" si="50"/>
        <v>Électricité [METABOLHEAT - National]</v>
      </c>
      <c r="Y893" t="str">
        <f t="shared" si="53"/>
        <v>Éq. Mach. : Machines générales - Équipements mécaniques [METABOLHEAT - National]</v>
      </c>
      <c r="Z893" t="str">
        <f t="shared" si="51"/>
        <v>Travail de machine [METABOLHEAT - National]</v>
      </c>
      <c r="AA893" t="str">
        <f t="shared" si="52"/>
        <v>Enfant</v>
      </c>
      <c r="AB893" t="s">
        <v>3981</v>
      </c>
      <c r="AC893" t="s">
        <v>3983</v>
      </c>
    </row>
    <row r="894" spans="1:30" x14ac:dyDescent="0.3">
      <c r="A894">
        <v>4</v>
      </c>
      <c r="B894" t="s">
        <v>3036</v>
      </c>
      <c r="H894" t="s">
        <v>1939</v>
      </c>
      <c r="I894" t="str">
        <f>'Correspondance produits'!$B$85</f>
        <v>Électricité</v>
      </c>
      <c r="J894" t="s">
        <v>3201</v>
      </c>
      <c r="K894" t="s">
        <v>3204</v>
      </c>
      <c r="L894" t="str">
        <f>Forman!$B$11</f>
        <v>Motors</v>
      </c>
      <c r="M894" t="s">
        <v>1039</v>
      </c>
      <c r="O894">
        <f>_xlfn.XLOOKUP($L894,Forman!$B:$B,Forman!H:H)</f>
        <v>2.9999999999999996</v>
      </c>
      <c r="P894">
        <f>_xlfn.XLOOKUP($L894,Forman!$B:$B,Forman!I:I)</f>
        <v>0</v>
      </c>
      <c r="Q894">
        <f>_xlfn.XLOOKUP($L894,Forman!$B:$B,Forman!J:J)</f>
        <v>0</v>
      </c>
      <c r="R894">
        <f>_xlfn.XLOOKUP($L894,Forman!$B:$B,Forman!K:K)</f>
        <v>0</v>
      </c>
      <c r="S894">
        <f>_xlfn.XLOOKUP($L894,Forman!$B:$B,Forman!L:L)</f>
        <v>0</v>
      </c>
      <c r="T894" t="str">
        <f>_xlfn.XLOOKUP($L894,Forman!$B:$B,Forman!M:M)</f>
        <v>Rejets liquides à 55 °C [METABOLHEAT - National]</v>
      </c>
      <c r="U894">
        <f>_xlfn.XLOOKUP($L894,Forman!$B:$B,Forman!N:N)</f>
        <v>1</v>
      </c>
      <c r="V894">
        <f>_xlfn.XLOOKUP($L894,Forman!$B:$B,Forman!O:O)</f>
        <v>0</v>
      </c>
      <c r="W894">
        <f>_xlfn.XLOOKUP($L894,Forman!$B:$B,Forman!P:P)</f>
        <v>0</v>
      </c>
      <c r="X894" t="str">
        <f t="shared" si="50"/>
        <v>Électricité [METABOLHEAT - National]</v>
      </c>
      <c r="Y894" t="str">
        <f t="shared" si="53"/>
        <v>Éq. Mach. : Finition des produits - Équipements mécaniques [METABOLHEAT - National]</v>
      </c>
      <c r="Z894" t="str">
        <f t="shared" si="51"/>
        <v>Travail de machine [METABOLHEAT - National]</v>
      </c>
      <c r="AA894" t="str">
        <f t="shared" si="52"/>
        <v>Enfant</v>
      </c>
      <c r="AB894" t="s">
        <v>3981</v>
      </c>
      <c r="AC894" t="s">
        <v>3983</v>
      </c>
    </row>
    <row r="895" spans="1:30" x14ac:dyDescent="0.3">
      <c r="A895">
        <v>3</v>
      </c>
      <c r="B895" t="s">
        <v>494</v>
      </c>
      <c r="C895" t="s">
        <v>495</v>
      </c>
      <c r="H895" t="s">
        <v>2290</v>
      </c>
      <c r="O895">
        <f>_xlfn.XLOOKUP($L895,Forman!$B:$B,Forman!H:H)</f>
        <v>0</v>
      </c>
      <c r="P895">
        <f>_xlfn.XLOOKUP($L895,Forman!$B:$B,Forman!I:I)</f>
        <v>0</v>
      </c>
      <c r="Q895">
        <f>_xlfn.XLOOKUP($L895,Forman!$B:$B,Forman!J:J)</f>
        <v>0</v>
      </c>
      <c r="R895">
        <f>_xlfn.XLOOKUP($L895,Forman!$B:$B,Forman!K:K)</f>
        <v>0</v>
      </c>
      <c r="S895">
        <f>_xlfn.XLOOKUP($L895,Forman!$B:$B,Forman!L:L)</f>
        <v>0</v>
      </c>
      <c r="T895">
        <f>_xlfn.XLOOKUP($L895,Forman!$B:$B,Forman!M:M)</f>
        <v>0</v>
      </c>
      <c r="U895">
        <f>_xlfn.XLOOKUP($L895,Forman!$B:$B,Forman!N:N)</f>
        <v>0</v>
      </c>
      <c r="V895">
        <f>_xlfn.XLOOKUP($L895,Forman!$B:$B,Forman!O:O)</f>
        <v>0</v>
      </c>
      <c r="W895">
        <f>_xlfn.XLOOKUP($L895,Forman!$B:$B,Forman!P:P)</f>
        <v>0</v>
      </c>
      <c r="X895" t="str">
        <f t="shared" si="50"/>
        <v xml:space="preserve"> [METABOLHEAT - National]</v>
      </c>
      <c r="Y895" t="str">
        <f t="shared" si="53"/>
        <v>Textile et cuir [METABOLHEAT - National]</v>
      </c>
      <c r="Z895" t="str">
        <f t="shared" si="51"/>
        <v xml:space="preserve"> [METABOLHEAT - National]</v>
      </c>
      <c r="AA895" t="str">
        <f t="shared" si="52"/>
        <v>Parent</v>
      </c>
    </row>
    <row r="896" spans="1:30" x14ac:dyDescent="0.3">
      <c r="A896">
        <v>4</v>
      </c>
      <c r="B896" t="s">
        <v>3037</v>
      </c>
      <c r="H896" t="s">
        <v>1940</v>
      </c>
      <c r="I896" t="str">
        <f>'Correspondance produits'!$B$85</f>
        <v>Électricité</v>
      </c>
      <c r="J896" t="s">
        <v>3197</v>
      </c>
      <c r="K896" t="s">
        <v>3203</v>
      </c>
      <c r="L896" t="str">
        <f>Forman!$B$19</f>
        <v>Lighting</v>
      </c>
      <c r="M896" t="str">
        <f>'Correspondance produits'!$B$102</f>
        <v>Lumière</v>
      </c>
      <c r="O896">
        <f>_xlfn.XLOOKUP($L896,Forman!$B:$B,Forman!H:H)</f>
        <v>0</v>
      </c>
      <c r="P896">
        <f>_xlfn.XLOOKUP($L896,Forman!$B:$B,Forman!I:I)</f>
        <v>0</v>
      </c>
      <c r="Q896">
        <f>_xlfn.XLOOKUP($L896,Forman!$B:$B,Forman!J:J)</f>
        <v>0</v>
      </c>
      <c r="R896">
        <f>_xlfn.XLOOKUP($L896,Forman!$B:$B,Forman!K:K)</f>
        <v>0</v>
      </c>
      <c r="S896">
        <f>_xlfn.XLOOKUP($L896,Forman!$B:$B,Forman!L:L)</f>
        <v>0</v>
      </c>
      <c r="T896">
        <f>_xlfn.XLOOKUP($L896,Forman!$B:$B,Forman!M:M)</f>
        <v>0</v>
      </c>
      <c r="U896">
        <f>_xlfn.XLOOKUP($L896,Forman!$B:$B,Forman!N:N)</f>
        <v>0</v>
      </c>
      <c r="V896">
        <f>_xlfn.XLOOKUP($L896,Forman!$B:$B,Forman!O:O)</f>
        <v>0</v>
      </c>
      <c r="W896">
        <f>_xlfn.XLOOKUP($L896,Forman!$B:$B,Forman!P:P)</f>
        <v>0</v>
      </c>
      <c r="X896" t="str">
        <f t="shared" si="50"/>
        <v>Électricité [METABOLHEAT - National]</v>
      </c>
      <c r="Y896" t="str">
        <f t="shared" si="53"/>
        <v>Éclairage - Textiles et cuir [METABOLHEAT - National]</v>
      </c>
      <c r="Z896" t="str">
        <f t="shared" si="51"/>
        <v>Lumière [METABOLHEAT - National]</v>
      </c>
      <c r="AA896" t="str">
        <f t="shared" si="52"/>
        <v>Enfant</v>
      </c>
      <c r="AB896" t="s">
        <v>3981</v>
      </c>
      <c r="AC896" t="s">
        <v>3983</v>
      </c>
    </row>
    <row r="897" spans="1:30" x14ac:dyDescent="0.3">
      <c r="A897">
        <v>4</v>
      </c>
      <c r="B897" t="s">
        <v>3038</v>
      </c>
      <c r="H897" t="s">
        <v>1941</v>
      </c>
      <c r="I897" t="str">
        <f>'Correspondance produits'!$B$85</f>
        <v>Électricité</v>
      </c>
      <c r="J897" t="s">
        <v>3198</v>
      </c>
      <c r="K897" t="s">
        <v>3203</v>
      </c>
      <c r="L897" t="str">
        <f>Forman!$B$12</f>
        <v>Compressors</v>
      </c>
      <c r="M897" t="str">
        <f>'Correspondance produits'!$B$93</f>
        <v>Air haute pression</v>
      </c>
      <c r="O897">
        <f>_xlfn.XLOOKUP($L897,Forman!$B:$B,Forman!H:H)</f>
        <v>5.3333333333333339</v>
      </c>
      <c r="P897">
        <f>_xlfn.XLOOKUP($L897,Forman!$B:$B,Forman!I:I)</f>
        <v>0</v>
      </c>
      <c r="Q897">
        <f>_xlfn.XLOOKUP($L897,Forman!$B:$B,Forman!J:J)</f>
        <v>0</v>
      </c>
      <c r="R897">
        <f>_xlfn.XLOOKUP($L897,Forman!$B:$B,Forman!K:K)</f>
        <v>0</v>
      </c>
      <c r="S897">
        <f>_xlfn.XLOOKUP($L897,Forman!$B:$B,Forman!L:L)</f>
        <v>0</v>
      </c>
      <c r="T897" t="str">
        <f>_xlfn.XLOOKUP($L897,Forman!$B:$B,Forman!M:M)</f>
        <v>Rejets liquides à 80 °C [METABOLHEAT - National]</v>
      </c>
      <c r="U897">
        <f>_xlfn.XLOOKUP($L897,Forman!$B:$B,Forman!N:N)</f>
        <v>1</v>
      </c>
      <c r="V897">
        <f>_xlfn.XLOOKUP($L897,Forman!$B:$B,Forman!O:O)</f>
        <v>0</v>
      </c>
      <c r="W897">
        <f>_xlfn.XLOOKUP($L897,Forman!$B:$B,Forman!P:P)</f>
        <v>0</v>
      </c>
      <c r="X897" t="str">
        <f t="shared" si="50"/>
        <v>Électricité [METABOLHEAT - National]</v>
      </c>
      <c r="Y897" t="str">
        <f t="shared" si="53"/>
        <v>Compresseurs d'air - Textiles et cuir [METABOLHEAT - National]</v>
      </c>
      <c r="Z897" t="str">
        <f t="shared" si="51"/>
        <v>Air haute pression [METABOLHEAT - National]</v>
      </c>
      <c r="AA897" t="str">
        <f t="shared" si="52"/>
        <v>Enfant</v>
      </c>
      <c r="AB897" t="s">
        <v>3981</v>
      </c>
      <c r="AC897" t="s">
        <v>3983</v>
      </c>
      <c r="AD897" t="s">
        <v>3989</v>
      </c>
    </row>
    <row r="898" spans="1:30" x14ac:dyDescent="0.3">
      <c r="A898">
        <v>4</v>
      </c>
      <c r="B898" t="s">
        <v>3039</v>
      </c>
      <c r="H898" t="s">
        <v>1942</v>
      </c>
      <c r="I898" t="str">
        <f>'Correspondance produits'!$B$85</f>
        <v>Électricité</v>
      </c>
      <c r="J898" t="s">
        <v>3199</v>
      </c>
      <c r="K898" t="s">
        <v>3203</v>
      </c>
      <c r="L898" t="str">
        <f>Forman!$B$11</f>
        <v>Motors</v>
      </c>
      <c r="M898" t="str">
        <f>'Correspondance produits'!$B$88</f>
        <v>Entraînement mécanique</v>
      </c>
      <c r="O898">
        <f>_xlfn.XLOOKUP($L898,Forman!$B:$B,Forman!H:H)</f>
        <v>2.9999999999999996</v>
      </c>
      <c r="P898">
        <f>_xlfn.XLOOKUP($L898,Forman!$B:$B,Forman!I:I)</f>
        <v>0</v>
      </c>
      <c r="Q898">
        <f>_xlfn.XLOOKUP($L898,Forman!$B:$B,Forman!J:J)</f>
        <v>0</v>
      </c>
      <c r="R898">
        <f>_xlfn.XLOOKUP($L898,Forman!$B:$B,Forman!K:K)</f>
        <v>0</v>
      </c>
      <c r="S898">
        <f>_xlfn.XLOOKUP($L898,Forman!$B:$B,Forman!L:L)</f>
        <v>0</v>
      </c>
      <c r="T898" t="str">
        <f>_xlfn.XLOOKUP($L898,Forman!$B:$B,Forman!M:M)</f>
        <v>Rejets liquides à 55 °C [METABOLHEAT - National]</v>
      </c>
      <c r="U898">
        <f>_xlfn.XLOOKUP($L898,Forman!$B:$B,Forman!N:N)</f>
        <v>1</v>
      </c>
      <c r="V898">
        <f>_xlfn.XLOOKUP($L898,Forman!$B:$B,Forman!O:O)</f>
        <v>0</v>
      </c>
      <c r="W898">
        <f>_xlfn.XLOOKUP($L898,Forman!$B:$B,Forman!P:P)</f>
        <v>0</v>
      </c>
      <c r="X898" t="str">
        <f t="shared" si="50"/>
        <v>Électricité [METABOLHEAT - National]</v>
      </c>
      <c r="Y898" t="str">
        <f t="shared" si="53"/>
        <v>Moteurs d'entraînement - Textiles et cuir [METABOLHEAT - National]</v>
      </c>
      <c r="Z898" t="str">
        <f t="shared" si="51"/>
        <v>Entraînement mécanique [METABOLHEAT - National]</v>
      </c>
      <c r="AA898" t="str">
        <f t="shared" si="52"/>
        <v>Enfant</v>
      </c>
      <c r="AB898" t="s">
        <v>3981</v>
      </c>
      <c r="AC898" t="s">
        <v>3983</v>
      </c>
    </row>
    <row r="899" spans="1:30" x14ac:dyDescent="0.3">
      <c r="A899">
        <v>4</v>
      </c>
      <c r="B899" t="s">
        <v>3040</v>
      </c>
      <c r="H899" t="s">
        <v>1943</v>
      </c>
      <c r="I899" t="str">
        <f>'Correspondance produits'!$B$85</f>
        <v>Électricité</v>
      </c>
      <c r="J899" t="s">
        <v>3200</v>
      </c>
      <c r="K899" t="s">
        <v>3203</v>
      </c>
      <c r="L899" t="str">
        <f>Forman!$B$27</f>
        <v>Other</v>
      </c>
      <c r="M899" t="str">
        <f>'Correspondance produits'!$B$91</f>
        <v>Energie cinétique</v>
      </c>
      <c r="O899">
        <f>_xlfn.XLOOKUP($L899,Forman!$B:$B,Forman!H:H)</f>
        <v>1</v>
      </c>
      <c r="P899">
        <f>_xlfn.XLOOKUP($L899,Forman!$B:$B,Forman!I:I)</f>
        <v>0</v>
      </c>
      <c r="Q899">
        <f>_xlfn.XLOOKUP($L899,Forman!$B:$B,Forman!J:J)</f>
        <v>0</v>
      </c>
      <c r="R899">
        <f>_xlfn.XLOOKUP($L899,Forman!$B:$B,Forman!K:K)</f>
        <v>0</v>
      </c>
      <c r="S899">
        <f>_xlfn.XLOOKUP($L899,Forman!$B:$B,Forman!L:L)</f>
        <v>0</v>
      </c>
      <c r="T899" t="str">
        <f>_xlfn.XLOOKUP($L899,Forman!$B:$B,Forman!M:M)</f>
        <v>Rejets liquides à 35 °C [METABOLHEAT - National]</v>
      </c>
      <c r="U899">
        <f>_xlfn.XLOOKUP($L899,Forman!$B:$B,Forman!N:N)</f>
        <v>1</v>
      </c>
      <c r="V899">
        <f>_xlfn.XLOOKUP($L899,Forman!$B:$B,Forman!O:O)</f>
        <v>0</v>
      </c>
      <c r="W899">
        <f>_xlfn.XLOOKUP($L899,Forman!$B:$B,Forman!P:P)</f>
        <v>0</v>
      </c>
      <c r="X899" t="str">
        <f t="shared" si="50"/>
        <v>Électricité [METABOLHEAT - National]</v>
      </c>
      <c r="Y899" t="str">
        <f t="shared" si="53"/>
        <v>Ventilateurs et pompes - Textiles et cuir [METABOLHEAT - National]</v>
      </c>
      <c r="Z899" t="str">
        <f t="shared" si="51"/>
        <v>Energie cinétique [METABOLHEAT - National]</v>
      </c>
      <c r="AA899" t="str">
        <f t="shared" si="52"/>
        <v>Enfant</v>
      </c>
      <c r="AB899" t="s">
        <v>3981</v>
      </c>
      <c r="AC899" t="s">
        <v>3983</v>
      </c>
    </row>
    <row r="900" spans="1:30" x14ac:dyDescent="0.3">
      <c r="A900">
        <v>4</v>
      </c>
      <c r="B900" t="s">
        <v>3041</v>
      </c>
      <c r="H900" t="s">
        <v>2291</v>
      </c>
      <c r="O900">
        <f>_xlfn.XLOOKUP($L900,Forman!$B:$B,Forman!H:H)</f>
        <v>0</v>
      </c>
      <c r="P900">
        <f>_xlfn.XLOOKUP($L900,Forman!$B:$B,Forman!I:I)</f>
        <v>0</v>
      </c>
      <c r="Q900">
        <f>_xlfn.XLOOKUP($L900,Forman!$B:$B,Forman!J:J)</f>
        <v>0</v>
      </c>
      <c r="R900">
        <f>_xlfn.XLOOKUP($L900,Forman!$B:$B,Forman!K:K)</f>
        <v>0</v>
      </c>
      <c r="S900">
        <f>_xlfn.XLOOKUP($L900,Forman!$B:$B,Forman!L:L)</f>
        <v>0</v>
      </c>
      <c r="T900">
        <f>_xlfn.XLOOKUP($L900,Forman!$B:$B,Forman!M:M)</f>
        <v>0</v>
      </c>
      <c r="U900">
        <f>_xlfn.XLOOKUP($L900,Forman!$B:$B,Forman!N:N)</f>
        <v>0</v>
      </c>
      <c r="V900">
        <f>_xlfn.XLOOKUP($L900,Forman!$B:$B,Forman!O:O)</f>
        <v>0</v>
      </c>
      <c r="W900">
        <f>_xlfn.XLOOKUP($L900,Forman!$B:$B,Forman!P:P)</f>
        <v>0</v>
      </c>
      <c r="X900" t="str">
        <f t="shared" si="50"/>
        <v xml:space="preserve"> [METABOLHEAT - National]</v>
      </c>
      <c r="Y900" t="str">
        <f t="shared" si="53"/>
        <v>Chaleur basse enthalpie - Textiles et cuir [METABOLHEAT - National]</v>
      </c>
      <c r="Z900" t="str">
        <f t="shared" si="51"/>
        <v xml:space="preserve"> [METABOLHEAT - National]</v>
      </c>
      <c r="AA900" t="str">
        <f t="shared" si="52"/>
        <v>Parent</v>
      </c>
    </row>
    <row r="901" spans="1:30" x14ac:dyDescent="0.3">
      <c r="A901">
        <v>5</v>
      </c>
      <c r="B901" t="s">
        <v>3042</v>
      </c>
      <c r="H901" t="s">
        <v>1944</v>
      </c>
      <c r="I901" t="str">
        <f>'Correspondance produits'!$B$161</f>
        <v>Diesel et biocarburants</v>
      </c>
      <c r="K901" t="s">
        <v>3203</v>
      </c>
      <c r="L901" t="s">
        <v>935</v>
      </c>
      <c r="M901" t="str">
        <f>'Correspondance produits'!$B$114</f>
        <v>Chaleur utile à 20 °C</v>
      </c>
      <c r="O901">
        <f>_xlfn.XLOOKUP($L901,Forman!$B:$B,Forman!H:H)</f>
        <v>2.8999999999999995</v>
      </c>
      <c r="P901" t="str">
        <f>_xlfn.XLOOKUP($L901,Forman!$B:$B,Forman!I:I)</f>
        <v>Rejets gazeux à 200 °C [METABOLHEAT - National]</v>
      </c>
      <c r="Q901">
        <f>_xlfn.XLOOKUP($L901,Forman!$B:$B,Forman!J:J)</f>
        <v>0.95</v>
      </c>
      <c r="R901">
        <f>_xlfn.XLOOKUP($L901,Forman!$B:$B,Forman!K:K)</f>
        <v>0</v>
      </c>
      <c r="S901">
        <f>_xlfn.XLOOKUP($L901,Forman!$B:$B,Forman!L:L)</f>
        <v>0</v>
      </c>
      <c r="T901" t="str">
        <f>_xlfn.XLOOKUP($L901,Forman!$B:$B,Forman!M:M)</f>
        <v>Rejets liquides à 85 °C [METABOLHEAT - National]</v>
      </c>
      <c r="U901">
        <f>_xlfn.XLOOKUP($L901,Forman!$B:$B,Forman!N:N)</f>
        <v>0.05</v>
      </c>
      <c r="V901">
        <f>_xlfn.XLOOKUP($L901,Forman!$B:$B,Forman!O:O)</f>
        <v>0</v>
      </c>
      <c r="W901">
        <f>_xlfn.XLOOKUP($L901,Forman!$B:$B,Forman!P:P)</f>
        <v>0</v>
      </c>
      <c r="X901" t="str">
        <f t="shared" si="50"/>
        <v>Diesel et biocarburants [METABOLHEAT - National]</v>
      </c>
      <c r="Y901" t="str">
        <f t="shared" si="53"/>
        <v>Gazole et biocarburants liquides - Chaleur basse enthalpie - Textiles et cuir [METABOLHEAT - National]</v>
      </c>
      <c r="Z901" t="str">
        <f t="shared" si="51"/>
        <v>Chaleur utile à 20 °C [METABOLHEAT - National]</v>
      </c>
      <c r="AA901" t="str">
        <f t="shared" si="52"/>
        <v>Enfant</v>
      </c>
      <c r="AB901" t="s">
        <v>3981</v>
      </c>
      <c r="AC901" t="s">
        <v>3982</v>
      </c>
      <c r="AD901" t="s">
        <v>3991</v>
      </c>
    </row>
    <row r="902" spans="1:30" x14ac:dyDescent="0.3">
      <c r="A902">
        <v>5</v>
      </c>
      <c r="B902" t="s">
        <v>3043</v>
      </c>
      <c r="H902" t="s">
        <v>1945</v>
      </c>
      <c r="I902" t="str">
        <f>'Correspondance produits'!$B$152</f>
        <v>Gaz</v>
      </c>
      <c r="K902" t="s">
        <v>3203</v>
      </c>
      <c r="L902" t="s">
        <v>937</v>
      </c>
      <c r="M902" t="str">
        <f>'Correspondance produits'!$B$114</f>
        <v>Chaleur utile à 20 °C</v>
      </c>
      <c r="O902">
        <f>_xlfn.XLOOKUP($L902,Forman!$B:$B,Forman!H:H)</f>
        <v>2.6</v>
      </c>
      <c r="P902" t="str">
        <f>_xlfn.XLOOKUP($L902,Forman!$B:$B,Forman!I:I)</f>
        <v>Rejets gazeux à 200 °C [METABOLHEAT - National]</v>
      </c>
      <c r="Q902">
        <f>_xlfn.XLOOKUP($L902,Forman!$B:$B,Forman!J:J)</f>
        <v>0.95</v>
      </c>
      <c r="R902">
        <f>_xlfn.XLOOKUP($L902,Forman!$B:$B,Forman!K:K)</f>
        <v>0</v>
      </c>
      <c r="S902">
        <f>_xlfn.XLOOKUP($L902,Forman!$B:$B,Forman!L:L)</f>
        <v>0</v>
      </c>
      <c r="T902" t="str">
        <f>_xlfn.XLOOKUP($L902,Forman!$B:$B,Forman!M:M)</f>
        <v>Rejets liquides à 85 °C [METABOLHEAT - National]</v>
      </c>
      <c r="U902">
        <f>_xlfn.XLOOKUP($L902,Forman!$B:$B,Forman!N:N)</f>
        <v>0.05</v>
      </c>
      <c r="V902">
        <f>_xlfn.XLOOKUP($L902,Forman!$B:$B,Forman!O:O)</f>
        <v>0</v>
      </c>
      <c r="W902">
        <f>_xlfn.XLOOKUP($L902,Forman!$B:$B,Forman!P:P)</f>
        <v>0</v>
      </c>
      <c r="X902" t="str">
        <f t="shared" si="50"/>
        <v>Gaz [METABOLHEAT - National]</v>
      </c>
      <c r="Y902" t="str">
        <f t="shared" si="53"/>
        <v>Gaz naturel et biogaz - Chaleur basse enthalpie - Textiles et cuir [METABOLHEAT - National]</v>
      </c>
      <c r="Z902" t="str">
        <f t="shared" si="51"/>
        <v>Chaleur utile à 20 °C [METABOLHEAT - National]</v>
      </c>
      <c r="AA902" t="str">
        <f t="shared" si="52"/>
        <v>Enfant</v>
      </c>
      <c r="AB902" t="s">
        <v>3981</v>
      </c>
      <c r="AC902" t="s">
        <v>3982</v>
      </c>
      <c r="AD902" t="s">
        <v>3991</v>
      </c>
    </row>
    <row r="903" spans="1:30" x14ac:dyDescent="0.3">
      <c r="A903">
        <v>5</v>
      </c>
      <c r="B903" t="s">
        <v>3044</v>
      </c>
      <c r="H903" t="s">
        <v>2139</v>
      </c>
      <c r="I903" t="str">
        <f>'Correspondance produits'!$B$158</f>
        <v>Solaire thermique et géothermie</v>
      </c>
      <c r="K903" t="s">
        <v>3203</v>
      </c>
      <c r="L903" t="s">
        <v>939</v>
      </c>
      <c r="M903" t="str">
        <f>'Correspondance produits'!$B$114</f>
        <v>Chaleur utile à 20 °C</v>
      </c>
      <c r="O903">
        <f>_xlfn.XLOOKUP($L903,Forman!$B:$B,Forman!H:H)</f>
        <v>2.117647058823529</v>
      </c>
      <c r="P903">
        <f>_xlfn.XLOOKUP($L903,Forman!$B:$B,Forman!I:I)</f>
        <v>0</v>
      </c>
      <c r="Q903">
        <f>_xlfn.XLOOKUP($L903,Forman!$B:$B,Forman!J:J)</f>
        <v>0</v>
      </c>
      <c r="R903">
        <f>_xlfn.XLOOKUP($L903,Forman!$B:$B,Forman!K:K)</f>
        <v>0</v>
      </c>
      <c r="S903">
        <f>_xlfn.XLOOKUP($L903,Forman!$B:$B,Forman!L:L)</f>
        <v>0</v>
      </c>
      <c r="T903" t="str">
        <f>_xlfn.XLOOKUP($L903,Forman!$B:$B,Forman!M:M)</f>
        <v>Rejets liquides à 50 °C [METABOLHEAT - National]</v>
      </c>
      <c r="U903">
        <f>_xlfn.XLOOKUP($L903,Forman!$B:$B,Forman!N:N)</f>
        <v>1</v>
      </c>
      <c r="V903">
        <f>_xlfn.XLOOKUP($L903,Forman!$B:$B,Forman!O:O)</f>
        <v>0</v>
      </c>
      <c r="W903">
        <f>_xlfn.XLOOKUP($L903,Forman!$B:$B,Forman!P:P)</f>
        <v>0</v>
      </c>
      <c r="X903" t="str">
        <f t="shared" si="50"/>
        <v>Solaire thermique et géothermie [METABOLHEAT - National]</v>
      </c>
      <c r="Y903" t="str">
        <f t="shared" si="53"/>
        <v>Solaire et géothermie - Chaleur basse enthalpie - Textiles et cuir [METABOLHEAT - National]</v>
      </c>
      <c r="Z903" t="str">
        <f t="shared" si="51"/>
        <v>Chaleur utile à 20 °C [METABOLHEAT - National]</v>
      </c>
      <c r="AA903" t="str">
        <f t="shared" si="52"/>
        <v>Enfant</v>
      </c>
      <c r="AB903" t="s">
        <v>3981</v>
      </c>
      <c r="AC903" t="s">
        <v>3982</v>
      </c>
      <c r="AD903" t="s">
        <v>3991</v>
      </c>
    </row>
    <row r="904" spans="1:30" x14ac:dyDescent="0.3">
      <c r="A904">
        <v>5</v>
      </c>
      <c r="B904" t="s">
        <v>3045</v>
      </c>
      <c r="H904" t="s">
        <v>2140</v>
      </c>
      <c r="I904" t="str">
        <f>'Correspondance produits'!$B$78</f>
        <v>Chaleur ambiante (pompes à chaleur)</v>
      </c>
      <c r="K904" t="s">
        <v>3203</v>
      </c>
      <c r="L904" t="s">
        <v>957</v>
      </c>
      <c r="M904" t="str">
        <f>'Correspondance produits'!$B$114</f>
        <v>Chaleur utile à 20 °C</v>
      </c>
      <c r="O904">
        <f>_xlfn.XLOOKUP($L904,Forman!$B:$B,Forman!H:H)</f>
        <v>0</v>
      </c>
      <c r="P904">
        <f>_xlfn.XLOOKUP($L904,Forman!$B:$B,Forman!I:I)</f>
        <v>0</v>
      </c>
      <c r="Q904">
        <f>_xlfn.XLOOKUP($L904,Forman!$B:$B,Forman!J:J)</f>
        <v>0</v>
      </c>
      <c r="R904">
        <f>_xlfn.XLOOKUP($L904,Forman!$B:$B,Forman!K:K)</f>
        <v>0</v>
      </c>
      <c r="S904">
        <f>_xlfn.XLOOKUP($L904,Forman!$B:$B,Forman!L:L)</f>
        <v>0</v>
      </c>
      <c r="T904">
        <f>_xlfn.XLOOKUP($L904,Forman!$B:$B,Forman!M:M)</f>
        <v>0</v>
      </c>
      <c r="U904">
        <f>_xlfn.XLOOKUP($L904,Forman!$B:$B,Forman!N:N)</f>
        <v>0</v>
      </c>
      <c r="V904">
        <f>_xlfn.XLOOKUP($L904,Forman!$B:$B,Forman!O:O)</f>
        <v>0</v>
      </c>
      <c r="W904">
        <f>_xlfn.XLOOKUP($L904,Forman!$B:$B,Forman!P:P)</f>
        <v>0</v>
      </c>
      <c r="X904" t="str">
        <f t="shared" si="50"/>
        <v>Chaleur ambiante (pompes à chaleur) [METABOLHEAT - National]</v>
      </c>
      <c r="Y904" t="str">
        <f t="shared" si="53"/>
        <v>Chaleur ambiante - Chaleur basse enthalpie - Textiles et cuir [METABOLHEAT - National]</v>
      </c>
      <c r="Z904" t="str">
        <f t="shared" si="51"/>
        <v>Chaleur utile à 20 °C [METABOLHEAT - National]</v>
      </c>
      <c r="AA904" t="str">
        <f t="shared" si="52"/>
        <v>Enfant</v>
      </c>
      <c r="AB904" t="s">
        <v>3981</v>
      </c>
      <c r="AC904" t="s">
        <v>3982</v>
      </c>
      <c r="AD904" t="s">
        <v>3991</v>
      </c>
    </row>
    <row r="905" spans="1:30" x14ac:dyDescent="0.3">
      <c r="A905">
        <v>5</v>
      </c>
      <c r="B905" t="s">
        <v>3046</v>
      </c>
      <c r="H905" t="s">
        <v>1946</v>
      </c>
      <c r="I905" t="str">
        <f>'Correspondance produits'!$B$85</f>
        <v>Électricité</v>
      </c>
      <c r="K905" t="s">
        <v>3203</v>
      </c>
      <c r="L905" t="s">
        <v>957</v>
      </c>
      <c r="M905" t="str">
        <f>'Correspondance produits'!$B$114</f>
        <v>Chaleur utile à 20 °C</v>
      </c>
      <c r="O905">
        <f>_xlfn.XLOOKUP($L905,Forman!$B:$B,Forman!H:H)</f>
        <v>0</v>
      </c>
      <c r="P905">
        <f>_xlfn.XLOOKUP($L905,Forman!$B:$B,Forman!I:I)</f>
        <v>0</v>
      </c>
      <c r="Q905">
        <f>_xlfn.XLOOKUP($L905,Forman!$B:$B,Forman!J:J)</f>
        <v>0</v>
      </c>
      <c r="R905">
        <f>_xlfn.XLOOKUP($L905,Forman!$B:$B,Forman!K:K)</f>
        <v>0</v>
      </c>
      <c r="S905">
        <f>_xlfn.XLOOKUP($L905,Forman!$B:$B,Forman!L:L)</f>
        <v>0</v>
      </c>
      <c r="T905">
        <f>_xlfn.XLOOKUP($L905,Forman!$B:$B,Forman!M:M)</f>
        <v>0</v>
      </c>
      <c r="U905">
        <f>_xlfn.XLOOKUP($L905,Forman!$B:$B,Forman!N:N)</f>
        <v>0</v>
      </c>
      <c r="V905">
        <f>_xlfn.XLOOKUP($L905,Forman!$B:$B,Forman!O:O)</f>
        <v>0</v>
      </c>
      <c r="W905">
        <f>_xlfn.XLOOKUP($L905,Forman!$B:$B,Forman!P:P)</f>
        <v>0</v>
      </c>
      <c r="X905" t="str">
        <f t="shared" si="50"/>
        <v>Électricité [METABOLHEAT - National]</v>
      </c>
      <c r="Y905" t="str">
        <f t="shared" si="53"/>
        <v>Électricité - Chaleur basse enthalpie - Textiles et cuir [METABOLHEAT - National]</v>
      </c>
      <c r="Z905" t="str">
        <f t="shared" si="51"/>
        <v>Chaleur utile à 20 °C [METABOLHEAT - National]</v>
      </c>
      <c r="AA905" t="str">
        <f t="shared" si="52"/>
        <v>Enfant</v>
      </c>
      <c r="AB905" t="s">
        <v>3981</v>
      </c>
      <c r="AC905" t="s">
        <v>3982</v>
      </c>
      <c r="AD905" t="s">
        <v>3991</v>
      </c>
    </row>
    <row r="906" spans="1:30" x14ac:dyDescent="0.3">
      <c r="A906">
        <v>4</v>
      </c>
      <c r="B906" t="s">
        <v>3047</v>
      </c>
      <c r="H906" t="s">
        <v>2292</v>
      </c>
      <c r="O906">
        <f>_xlfn.XLOOKUP($L906,Forman!$B:$B,Forman!H:H)</f>
        <v>0</v>
      </c>
      <c r="P906">
        <f>_xlfn.XLOOKUP($L906,Forman!$B:$B,Forman!I:I)</f>
        <v>0</v>
      </c>
      <c r="Q906">
        <f>_xlfn.XLOOKUP($L906,Forman!$B:$B,Forman!J:J)</f>
        <v>0</v>
      </c>
      <c r="R906">
        <f>_xlfn.XLOOKUP($L906,Forman!$B:$B,Forman!K:K)</f>
        <v>0</v>
      </c>
      <c r="S906">
        <f>_xlfn.XLOOKUP($L906,Forman!$B:$B,Forman!L:L)</f>
        <v>0</v>
      </c>
      <c r="T906">
        <f>_xlfn.XLOOKUP($L906,Forman!$B:$B,Forman!M:M)</f>
        <v>0</v>
      </c>
      <c r="U906">
        <f>_xlfn.XLOOKUP($L906,Forman!$B:$B,Forman!N:N)</f>
        <v>0</v>
      </c>
      <c r="V906">
        <f>_xlfn.XLOOKUP($L906,Forman!$B:$B,Forman!O:O)</f>
        <v>0</v>
      </c>
      <c r="W906">
        <f>_xlfn.XLOOKUP($L906,Forman!$B:$B,Forman!P:P)</f>
        <v>0</v>
      </c>
      <c r="X906" t="str">
        <f t="shared" si="50"/>
        <v xml:space="preserve"> [METABOLHEAT - National]</v>
      </c>
      <c r="Y906" t="str">
        <f t="shared" si="53"/>
        <v>Textiles : Prétraitement à la vapeur - Textiles et cuir [METABOLHEAT - National]</v>
      </c>
      <c r="Z906" t="str">
        <f t="shared" si="51"/>
        <v xml:space="preserve"> [METABOLHEAT - National]</v>
      </c>
      <c r="AA906" t="str">
        <f t="shared" si="52"/>
        <v>Parent</v>
      </c>
    </row>
    <row r="907" spans="1:30" x14ac:dyDescent="0.3">
      <c r="A907">
        <v>5</v>
      </c>
      <c r="B907" t="s">
        <v>3048</v>
      </c>
      <c r="H907" t="s">
        <v>1947</v>
      </c>
      <c r="I907" t="str">
        <f>'Correspondance produits'!$B$3</f>
        <v>Combustibles fossiles solides</v>
      </c>
      <c r="K907" t="s">
        <v>3204</v>
      </c>
      <c r="L907" t="s">
        <v>941</v>
      </c>
      <c r="M907" t="s">
        <v>1027</v>
      </c>
      <c r="O907">
        <f>_xlfn.XLOOKUP($L907,Forman!$B:$B,Forman!H:H)</f>
        <v>2.9999999999999996</v>
      </c>
      <c r="P907" t="str">
        <f>_xlfn.XLOOKUP($L907,Forman!$B:$B,Forman!I:I)</f>
        <v>Rejets gazeux à 150 °C [METABOLHEAT - National]</v>
      </c>
      <c r="Q907">
        <f>_xlfn.XLOOKUP($L907,Forman!$B:$B,Forman!J:J)</f>
        <v>0.23</v>
      </c>
      <c r="R907" t="str">
        <f>_xlfn.XLOOKUP($L907,Forman!$B:$B,Forman!K:K)</f>
        <v>Rejets gazeux à 100 °C [METABOLHEAT - National]</v>
      </c>
      <c r="S907">
        <f>_xlfn.XLOOKUP($L907,Forman!$B:$B,Forman!L:L)</f>
        <v>0.38</v>
      </c>
      <c r="T907" t="str">
        <f>_xlfn.XLOOKUP($L907,Forman!$B:$B,Forman!M:M)</f>
        <v>Rejets liquides à 85 °C [METABOLHEAT - National]</v>
      </c>
      <c r="U907">
        <f>_xlfn.XLOOKUP($L907,Forman!$B:$B,Forman!N:N)</f>
        <v>0.01</v>
      </c>
      <c r="V907" t="str">
        <f>_xlfn.XLOOKUP($L907,Forman!$B:$B,Forman!O:O)</f>
        <v>Rejets liquides à 50 °C [METABOLHEAT - National]</v>
      </c>
      <c r="W907">
        <f>_xlfn.XLOOKUP($L907,Forman!$B:$B,Forman!P:P)</f>
        <v>0.38</v>
      </c>
      <c r="X907" t="str">
        <f t="shared" si="50"/>
        <v>Combustibles fossiles solides [METABOLHEAT - National]</v>
      </c>
      <c r="Y907" t="str">
        <f t="shared" si="53"/>
        <v>Solides - Textiles : Prétraitement à la vapeur - Textiles et cuir [METABOLHEAT - National]</v>
      </c>
      <c r="Z907" t="str">
        <f t="shared" si="51"/>
        <v>Chaleur utile à 200 °C [METABOLHEAT - National]</v>
      </c>
      <c r="AA907" t="str">
        <f t="shared" si="52"/>
        <v>Enfant</v>
      </c>
      <c r="AB907" t="s">
        <v>3981</v>
      </c>
      <c r="AC907" t="s">
        <v>3983</v>
      </c>
      <c r="AD907" t="s">
        <v>3991</v>
      </c>
    </row>
    <row r="908" spans="1:30" x14ac:dyDescent="0.3">
      <c r="A908">
        <v>5</v>
      </c>
      <c r="B908" t="s">
        <v>3049</v>
      </c>
      <c r="H908" t="s">
        <v>2141</v>
      </c>
      <c r="I908" t="str">
        <f>'Correspondance produits'!$B$36</f>
        <v>Gaz de raffinerie</v>
      </c>
      <c r="K908" t="s">
        <v>3204</v>
      </c>
      <c r="L908" t="s">
        <v>937</v>
      </c>
      <c r="M908" t="s">
        <v>1027</v>
      </c>
      <c r="O908">
        <f>_xlfn.XLOOKUP($L908,Forman!$B:$B,Forman!H:H)</f>
        <v>2.6</v>
      </c>
      <c r="P908" t="str">
        <f>_xlfn.XLOOKUP($L908,Forman!$B:$B,Forman!I:I)</f>
        <v>Rejets gazeux à 200 °C [METABOLHEAT - National]</v>
      </c>
      <c r="Q908">
        <f>_xlfn.XLOOKUP($L908,Forman!$B:$B,Forman!J:J)</f>
        <v>0.95</v>
      </c>
      <c r="R908">
        <f>_xlfn.XLOOKUP($L908,Forman!$B:$B,Forman!K:K)</f>
        <v>0</v>
      </c>
      <c r="S908">
        <f>_xlfn.XLOOKUP($L908,Forman!$B:$B,Forman!L:L)</f>
        <v>0</v>
      </c>
      <c r="T908" t="str">
        <f>_xlfn.XLOOKUP($L908,Forman!$B:$B,Forman!M:M)</f>
        <v>Rejets liquides à 85 °C [METABOLHEAT - National]</v>
      </c>
      <c r="U908">
        <f>_xlfn.XLOOKUP($L908,Forman!$B:$B,Forman!N:N)</f>
        <v>0.05</v>
      </c>
      <c r="V908">
        <f>_xlfn.XLOOKUP($L908,Forman!$B:$B,Forman!O:O)</f>
        <v>0</v>
      </c>
      <c r="W908">
        <f>_xlfn.XLOOKUP($L908,Forman!$B:$B,Forman!P:P)</f>
        <v>0</v>
      </c>
      <c r="X908" t="str">
        <f t="shared" si="50"/>
        <v>Gaz de raffinerie [METABOLHEAT - National]</v>
      </c>
      <c r="Y908" t="str">
        <f t="shared" si="53"/>
        <v>Gaz de raffinerie - Textiles : Prétraitement à la vapeur - Textiles et cuir [METABOLHEAT - National]</v>
      </c>
      <c r="Z908" t="str">
        <f t="shared" si="51"/>
        <v>Chaleur utile à 200 °C [METABOLHEAT - National]</v>
      </c>
      <c r="AA908" t="str">
        <f t="shared" si="52"/>
        <v>Enfant</v>
      </c>
      <c r="AB908" t="s">
        <v>3981</v>
      </c>
      <c r="AC908" t="s">
        <v>3983</v>
      </c>
      <c r="AD908" t="s">
        <v>3991</v>
      </c>
    </row>
    <row r="909" spans="1:30" x14ac:dyDescent="0.3">
      <c r="A909">
        <v>5</v>
      </c>
      <c r="B909" t="s">
        <v>3050</v>
      </c>
      <c r="H909" t="s">
        <v>1948</v>
      </c>
      <c r="I909" t="str">
        <f>'Correspondance produits'!$B$38</f>
        <v>Gaz de pétrole liquéfiés</v>
      </c>
      <c r="K909" t="s">
        <v>3204</v>
      </c>
      <c r="L909" t="s">
        <v>935</v>
      </c>
      <c r="M909" t="s">
        <v>1027</v>
      </c>
      <c r="O909">
        <f>_xlfn.XLOOKUP($L909,Forman!$B:$B,Forman!H:H)</f>
        <v>2.8999999999999995</v>
      </c>
      <c r="P909" t="str">
        <f>_xlfn.XLOOKUP($L909,Forman!$B:$B,Forman!I:I)</f>
        <v>Rejets gazeux à 200 °C [METABOLHEAT - National]</v>
      </c>
      <c r="Q909">
        <f>_xlfn.XLOOKUP($L909,Forman!$B:$B,Forman!J:J)</f>
        <v>0.95</v>
      </c>
      <c r="R909">
        <f>_xlfn.XLOOKUP($L909,Forman!$B:$B,Forman!K:K)</f>
        <v>0</v>
      </c>
      <c r="S909">
        <f>_xlfn.XLOOKUP($L909,Forman!$B:$B,Forman!L:L)</f>
        <v>0</v>
      </c>
      <c r="T909" t="str">
        <f>_xlfn.XLOOKUP($L909,Forman!$B:$B,Forman!M:M)</f>
        <v>Rejets liquides à 85 °C [METABOLHEAT - National]</v>
      </c>
      <c r="U909">
        <f>_xlfn.XLOOKUP($L909,Forman!$B:$B,Forman!N:N)</f>
        <v>0.05</v>
      </c>
      <c r="V909">
        <f>_xlfn.XLOOKUP($L909,Forman!$B:$B,Forman!O:O)</f>
        <v>0</v>
      </c>
      <c r="W909">
        <f>_xlfn.XLOOKUP($L909,Forman!$B:$B,Forman!P:P)</f>
        <v>0</v>
      </c>
      <c r="X909" t="str">
        <f t="shared" si="50"/>
        <v>Gaz de pétrole liquéfiés [METABOLHEAT - National]</v>
      </c>
      <c r="Y909" t="str">
        <f t="shared" si="53"/>
        <v>GPL - Textiles : Prétraitement à la vapeur - Textiles et cuir [METABOLHEAT - National]</v>
      </c>
      <c r="Z909" t="str">
        <f t="shared" si="51"/>
        <v>Chaleur utile à 200 °C [METABOLHEAT - National]</v>
      </c>
      <c r="AA909" t="str">
        <f t="shared" si="52"/>
        <v>Enfant</v>
      </c>
      <c r="AB909" t="s">
        <v>3981</v>
      </c>
      <c r="AC909" t="s">
        <v>3983</v>
      </c>
      <c r="AD909" t="s">
        <v>3991</v>
      </c>
    </row>
    <row r="910" spans="1:30" x14ac:dyDescent="0.3">
      <c r="A910">
        <v>5</v>
      </c>
      <c r="B910" t="s">
        <v>3051</v>
      </c>
      <c r="H910" t="s">
        <v>1949</v>
      </c>
      <c r="I910" t="str">
        <f>'Correspondance produits'!$B$161</f>
        <v>Diesel et biocarburants</v>
      </c>
      <c r="K910" t="s">
        <v>3204</v>
      </c>
      <c r="L910" t="s">
        <v>935</v>
      </c>
      <c r="M910" t="s">
        <v>1027</v>
      </c>
      <c r="O910">
        <f>_xlfn.XLOOKUP($L910,Forman!$B:$B,Forman!H:H)</f>
        <v>2.8999999999999995</v>
      </c>
      <c r="P910" t="str">
        <f>_xlfn.XLOOKUP($L910,Forman!$B:$B,Forman!I:I)</f>
        <v>Rejets gazeux à 200 °C [METABOLHEAT - National]</v>
      </c>
      <c r="Q910">
        <f>_xlfn.XLOOKUP($L910,Forman!$B:$B,Forman!J:J)</f>
        <v>0.95</v>
      </c>
      <c r="R910">
        <f>_xlfn.XLOOKUP($L910,Forman!$B:$B,Forman!K:K)</f>
        <v>0</v>
      </c>
      <c r="S910">
        <f>_xlfn.XLOOKUP($L910,Forman!$B:$B,Forman!L:L)</f>
        <v>0</v>
      </c>
      <c r="T910" t="str">
        <f>_xlfn.XLOOKUP($L910,Forman!$B:$B,Forman!M:M)</f>
        <v>Rejets liquides à 85 °C [METABOLHEAT - National]</v>
      </c>
      <c r="U910">
        <f>_xlfn.XLOOKUP($L910,Forman!$B:$B,Forman!N:N)</f>
        <v>0.05</v>
      </c>
      <c r="V910">
        <f>_xlfn.XLOOKUP($L910,Forman!$B:$B,Forman!O:O)</f>
        <v>0</v>
      </c>
      <c r="W910">
        <f>_xlfn.XLOOKUP($L910,Forman!$B:$B,Forman!P:P)</f>
        <v>0</v>
      </c>
      <c r="X910" t="str">
        <f t="shared" si="50"/>
        <v>Diesel et biocarburants [METABOLHEAT - National]</v>
      </c>
      <c r="Y910" t="str">
        <f t="shared" si="53"/>
        <v>Gazole et biocarburants liquides - Textiles : Prétraitement à la vapeur - Textiles et cuir [METABOLHEAT - National]</v>
      </c>
      <c r="Z910" t="str">
        <f t="shared" si="51"/>
        <v>Chaleur utile à 200 °C [METABOLHEAT - National]</v>
      </c>
      <c r="AA910" t="str">
        <f t="shared" si="52"/>
        <v>Enfant</v>
      </c>
      <c r="AB910" t="s">
        <v>3981</v>
      </c>
      <c r="AC910" t="s">
        <v>3983</v>
      </c>
      <c r="AD910" t="s">
        <v>3991</v>
      </c>
    </row>
    <row r="911" spans="1:30" x14ac:dyDescent="0.3">
      <c r="A911">
        <v>5</v>
      </c>
      <c r="B911" t="s">
        <v>3052</v>
      </c>
      <c r="H911" t="s">
        <v>1950</v>
      </c>
      <c r="I911" t="str">
        <f>'Correspondance produits'!$B$46</f>
        <v>Fioul</v>
      </c>
      <c r="K911" t="s">
        <v>3204</v>
      </c>
      <c r="L911" t="s">
        <v>935</v>
      </c>
      <c r="M911" t="s">
        <v>1027</v>
      </c>
      <c r="O911">
        <f>_xlfn.XLOOKUP($L911,Forman!$B:$B,Forman!H:H)</f>
        <v>2.8999999999999995</v>
      </c>
      <c r="P911" t="str">
        <f>_xlfn.XLOOKUP($L911,Forman!$B:$B,Forman!I:I)</f>
        <v>Rejets gazeux à 200 °C [METABOLHEAT - National]</v>
      </c>
      <c r="Q911">
        <f>_xlfn.XLOOKUP($L911,Forman!$B:$B,Forman!J:J)</f>
        <v>0.95</v>
      </c>
      <c r="R911">
        <f>_xlfn.XLOOKUP($L911,Forman!$B:$B,Forman!K:K)</f>
        <v>0</v>
      </c>
      <c r="S911">
        <f>_xlfn.XLOOKUP($L911,Forman!$B:$B,Forman!L:L)</f>
        <v>0</v>
      </c>
      <c r="T911" t="str">
        <f>_xlfn.XLOOKUP($L911,Forman!$B:$B,Forman!M:M)</f>
        <v>Rejets liquides à 85 °C [METABOLHEAT - National]</v>
      </c>
      <c r="U911">
        <f>_xlfn.XLOOKUP($L911,Forman!$B:$B,Forman!N:N)</f>
        <v>0.05</v>
      </c>
      <c r="V911">
        <f>_xlfn.XLOOKUP($L911,Forman!$B:$B,Forman!O:O)</f>
        <v>0</v>
      </c>
      <c r="W911">
        <f>_xlfn.XLOOKUP($L911,Forman!$B:$B,Forman!P:P)</f>
        <v>0</v>
      </c>
      <c r="X911" t="str">
        <f t="shared" si="50"/>
        <v>Fioul [METABOLHEAT - National]</v>
      </c>
      <c r="Y911" t="str">
        <f t="shared" si="53"/>
        <v>Fioul - Textiles : Prétraitement à la vapeur - Textiles et cuir [METABOLHEAT - National]</v>
      </c>
      <c r="Z911" t="str">
        <f t="shared" si="51"/>
        <v>Chaleur utile à 200 °C [METABOLHEAT - National]</v>
      </c>
      <c r="AA911" t="str">
        <f t="shared" si="52"/>
        <v>Enfant</v>
      </c>
      <c r="AB911" t="s">
        <v>3981</v>
      </c>
      <c r="AC911" t="s">
        <v>3983</v>
      </c>
      <c r="AD911" t="s">
        <v>3991</v>
      </c>
    </row>
    <row r="912" spans="1:30" x14ac:dyDescent="0.3">
      <c r="A912">
        <v>5</v>
      </c>
      <c r="B912" t="s">
        <v>3053</v>
      </c>
      <c r="H912" t="s">
        <v>2142</v>
      </c>
      <c r="I912" t="str">
        <f>'Correspondance produits'!$B$169</f>
        <v>Autres carburants</v>
      </c>
      <c r="K912" t="s">
        <v>3204</v>
      </c>
      <c r="L912" t="s">
        <v>935</v>
      </c>
      <c r="M912" t="s">
        <v>1027</v>
      </c>
      <c r="O912">
        <f>_xlfn.XLOOKUP($L912,Forman!$B:$B,Forman!H:H)</f>
        <v>2.8999999999999995</v>
      </c>
      <c r="P912" t="str">
        <f>_xlfn.XLOOKUP($L912,Forman!$B:$B,Forman!I:I)</f>
        <v>Rejets gazeux à 200 °C [METABOLHEAT - National]</v>
      </c>
      <c r="Q912">
        <f>_xlfn.XLOOKUP($L912,Forman!$B:$B,Forman!J:J)</f>
        <v>0.95</v>
      </c>
      <c r="R912">
        <f>_xlfn.XLOOKUP($L912,Forman!$B:$B,Forman!K:K)</f>
        <v>0</v>
      </c>
      <c r="S912">
        <f>_xlfn.XLOOKUP($L912,Forman!$B:$B,Forman!L:L)</f>
        <v>0</v>
      </c>
      <c r="T912" t="str">
        <f>_xlfn.XLOOKUP($L912,Forman!$B:$B,Forman!M:M)</f>
        <v>Rejets liquides à 85 °C [METABOLHEAT - National]</v>
      </c>
      <c r="U912">
        <f>_xlfn.XLOOKUP($L912,Forman!$B:$B,Forman!N:N)</f>
        <v>0.05</v>
      </c>
      <c r="V912">
        <f>_xlfn.XLOOKUP($L912,Forman!$B:$B,Forman!O:O)</f>
        <v>0</v>
      </c>
      <c r="W912">
        <f>_xlfn.XLOOKUP($L912,Forman!$B:$B,Forman!P:P)</f>
        <v>0</v>
      </c>
      <c r="X912" t="str">
        <f t="shared" si="50"/>
        <v>Autres carburants [METABOLHEAT - National]</v>
      </c>
      <c r="Y912" t="str">
        <f t="shared" si="53"/>
        <v>Autres liquides - Textiles : Prétraitement à la vapeur - Textiles et cuir [METABOLHEAT - National]</v>
      </c>
      <c r="Z912" t="str">
        <f t="shared" si="51"/>
        <v>Chaleur utile à 200 °C [METABOLHEAT - National]</v>
      </c>
      <c r="AA912" t="str">
        <f t="shared" si="52"/>
        <v>Enfant</v>
      </c>
      <c r="AB912" t="s">
        <v>3981</v>
      </c>
      <c r="AC912" t="s">
        <v>3983</v>
      </c>
      <c r="AD912" t="s">
        <v>3991</v>
      </c>
    </row>
    <row r="913" spans="1:30" x14ac:dyDescent="0.3">
      <c r="A913">
        <v>5</v>
      </c>
      <c r="B913" t="s">
        <v>3054</v>
      </c>
      <c r="H913" t="s">
        <v>1951</v>
      </c>
      <c r="I913" t="str">
        <f>'Correspondance produits'!$B$152</f>
        <v>Gaz</v>
      </c>
      <c r="K913" t="s">
        <v>3204</v>
      </c>
      <c r="L913" t="s">
        <v>937</v>
      </c>
      <c r="M913" t="s">
        <v>1027</v>
      </c>
      <c r="O913">
        <f>_xlfn.XLOOKUP($L913,Forman!$B:$B,Forman!H:H)</f>
        <v>2.6</v>
      </c>
      <c r="P913" t="str">
        <f>_xlfn.XLOOKUP($L913,Forman!$B:$B,Forman!I:I)</f>
        <v>Rejets gazeux à 200 °C [METABOLHEAT - National]</v>
      </c>
      <c r="Q913">
        <f>_xlfn.XLOOKUP($L913,Forman!$B:$B,Forman!J:J)</f>
        <v>0.95</v>
      </c>
      <c r="R913">
        <f>_xlfn.XLOOKUP($L913,Forman!$B:$B,Forman!K:K)</f>
        <v>0</v>
      </c>
      <c r="S913">
        <f>_xlfn.XLOOKUP($L913,Forman!$B:$B,Forman!L:L)</f>
        <v>0</v>
      </c>
      <c r="T913" t="str">
        <f>_xlfn.XLOOKUP($L913,Forman!$B:$B,Forman!M:M)</f>
        <v>Rejets liquides à 85 °C [METABOLHEAT - National]</v>
      </c>
      <c r="U913">
        <f>_xlfn.XLOOKUP($L913,Forman!$B:$B,Forman!N:N)</f>
        <v>0.05</v>
      </c>
      <c r="V913">
        <f>_xlfn.XLOOKUP($L913,Forman!$B:$B,Forman!O:O)</f>
        <v>0</v>
      </c>
      <c r="W913">
        <f>_xlfn.XLOOKUP($L913,Forman!$B:$B,Forman!P:P)</f>
        <v>0</v>
      </c>
      <c r="X913" t="str">
        <f t="shared" si="50"/>
        <v>Gaz [METABOLHEAT - National]</v>
      </c>
      <c r="Y913" t="str">
        <f t="shared" si="53"/>
        <v>Gaz naturel et biogaz - Textiles : Prétraitement à la vapeur - Textiles et cuir [METABOLHEAT - National]</v>
      </c>
      <c r="Z913" t="str">
        <f t="shared" si="51"/>
        <v>Chaleur utile à 200 °C [METABOLHEAT - National]</v>
      </c>
      <c r="AA913" t="str">
        <f t="shared" si="52"/>
        <v>Enfant</v>
      </c>
      <c r="AB913" t="s">
        <v>3981</v>
      </c>
      <c r="AC913" t="s">
        <v>3983</v>
      </c>
      <c r="AD913" t="s">
        <v>3991</v>
      </c>
    </row>
    <row r="914" spans="1:30" x14ac:dyDescent="0.3">
      <c r="A914">
        <v>5</v>
      </c>
      <c r="B914" t="s">
        <v>3055</v>
      </c>
      <c r="H914" t="s">
        <v>2143</v>
      </c>
      <c r="I914" t="str">
        <f>'Correspondance produits'!$B$18</f>
        <v>Gaz manufacturés</v>
      </c>
      <c r="K914" t="s">
        <v>3204</v>
      </c>
      <c r="L914" t="s">
        <v>937</v>
      </c>
      <c r="M914" t="s">
        <v>1027</v>
      </c>
      <c r="O914">
        <f>_xlfn.XLOOKUP($L914,Forman!$B:$B,Forman!H:H)</f>
        <v>2.6</v>
      </c>
      <c r="P914" t="str">
        <f>_xlfn.XLOOKUP($L914,Forman!$B:$B,Forman!I:I)</f>
        <v>Rejets gazeux à 200 °C [METABOLHEAT - National]</v>
      </c>
      <c r="Q914">
        <f>_xlfn.XLOOKUP($L914,Forman!$B:$B,Forman!J:J)</f>
        <v>0.95</v>
      </c>
      <c r="R914">
        <f>_xlfn.XLOOKUP($L914,Forman!$B:$B,Forman!K:K)</f>
        <v>0</v>
      </c>
      <c r="S914">
        <f>_xlfn.XLOOKUP($L914,Forman!$B:$B,Forman!L:L)</f>
        <v>0</v>
      </c>
      <c r="T914" t="str">
        <f>_xlfn.XLOOKUP($L914,Forman!$B:$B,Forman!M:M)</f>
        <v>Rejets liquides à 85 °C [METABOLHEAT - National]</v>
      </c>
      <c r="U914">
        <f>_xlfn.XLOOKUP($L914,Forman!$B:$B,Forman!N:N)</f>
        <v>0.05</v>
      </c>
      <c r="V914">
        <f>_xlfn.XLOOKUP($L914,Forman!$B:$B,Forman!O:O)</f>
        <v>0</v>
      </c>
      <c r="W914">
        <f>_xlfn.XLOOKUP($L914,Forman!$B:$B,Forman!P:P)</f>
        <v>0</v>
      </c>
      <c r="X914" t="str">
        <f t="shared" si="50"/>
        <v>Gaz manufacturés [METABOLHEAT - National]</v>
      </c>
      <c r="Y914" t="str">
        <f t="shared" si="53"/>
        <v>Gaz dérivés - Textiles : Prétraitement à la vapeur - Textiles et cuir [METABOLHEAT - National]</v>
      </c>
      <c r="Z914" t="str">
        <f t="shared" si="51"/>
        <v>Chaleur utile à 200 °C [METABOLHEAT - National]</v>
      </c>
      <c r="AA914" t="str">
        <f t="shared" si="52"/>
        <v>Enfant</v>
      </c>
      <c r="AB914" t="s">
        <v>3981</v>
      </c>
      <c r="AC914" t="s">
        <v>3983</v>
      </c>
      <c r="AD914" t="s">
        <v>3991</v>
      </c>
    </row>
    <row r="915" spans="1:30" x14ac:dyDescent="0.3">
      <c r="A915">
        <v>5</v>
      </c>
      <c r="B915" t="s">
        <v>3056</v>
      </c>
      <c r="H915" t="s">
        <v>1952</v>
      </c>
      <c r="I915" t="str">
        <f>'Correspondance produits'!$B$164</f>
        <v>Biomasse solide et déchets</v>
      </c>
      <c r="K915" t="s">
        <v>3204</v>
      </c>
      <c r="L915" t="str">
        <f>Forman!$B$20</f>
        <v>Biomass burner</v>
      </c>
      <c r="M915" t="s">
        <v>1027</v>
      </c>
      <c r="O915">
        <f>_xlfn.XLOOKUP($L915,Forman!$B:$B,Forman!H:H)</f>
        <v>5.6000000000000005</v>
      </c>
      <c r="P915" t="str">
        <f>_xlfn.XLOOKUP($L915,Forman!$B:$B,Forman!I:I)</f>
        <v>Rejets gazeux à 150 °C [METABOLHEAT - National]</v>
      </c>
      <c r="Q915">
        <f>_xlfn.XLOOKUP($L915,Forman!$B:$B,Forman!J:J)</f>
        <v>0.8</v>
      </c>
      <c r="R915">
        <f>_xlfn.XLOOKUP($L915,Forman!$B:$B,Forman!K:K)</f>
        <v>0</v>
      </c>
      <c r="S915">
        <f>_xlfn.XLOOKUP($L915,Forman!$B:$B,Forman!L:L)</f>
        <v>0</v>
      </c>
      <c r="T915" t="str">
        <f>_xlfn.XLOOKUP($L915,Forman!$B:$B,Forman!M:M)</f>
        <v>Rejets liquides à 85 °C [METABOLHEAT - National]</v>
      </c>
      <c r="U915">
        <f>_xlfn.XLOOKUP($L915,Forman!$B:$B,Forman!N:N)</f>
        <v>0.2</v>
      </c>
      <c r="V915">
        <f>_xlfn.XLOOKUP($L915,Forman!$B:$B,Forman!O:O)</f>
        <v>0</v>
      </c>
      <c r="W915">
        <f>_xlfn.XLOOKUP($L915,Forman!$B:$B,Forman!P:P)</f>
        <v>0</v>
      </c>
      <c r="X915" t="str">
        <f t="shared" ref="X915:X978" si="54">_xlfn.CONCAT(I915," [",$B$1,"]")</f>
        <v>Biomasse solide et déchets [METABOLHEAT - National]</v>
      </c>
      <c r="Y915" t="str">
        <f t="shared" si="53"/>
        <v>Biomasse et déchets - Textiles : Prétraitement à la vapeur - Textiles et cuir [METABOLHEAT - National]</v>
      </c>
      <c r="Z915" t="str">
        <f t="shared" ref="Z915:Z978" si="55">_xlfn.CONCAT(M915," [",$B$1,"]")</f>
        <v>Chaleur utile à 200 °C [METABOLHEAT - National]</v>
      </c>
      <c r="AA915" t="str">
        <f t="shared" ref="AA915:AA978" si="56">IF(A916&gt;A915,"Parent","Enfant")</f>
        <v>Enfant</v>
      </c>
      <c r="AB915" t="s">
        <v>3981</v>
      </c>
      <c r="AC915" t="s">
        <v>3983</v>
      </c>
      <c r="AD915" t="s">
        <v>3991</v>
      </c>
    </row>
    <row r="916" spans="1:30" x14ac:dyDescent="0.3">
      <c r="A916">
        <v>5</v>
      </c>
      <c r="B916" t="s">
        <v>3057</v>
      </c>
      <c r="H916" t="s">
        <v>1953</v>
      </c>
      <c r="I916" t="str">
        <f>'Correspondance produits'!$B$84</f>
        <v>Chaleur réseau</v>
      </c>
      <c r="K916" t="s">
        <v>3204</v>
      </c>
      <c r="L916" t="s">
        <v>939</v>
      </c>
      <c r="M916" t="s">
        <v>1027</v>
      </c>
      <c r="O916">
        <f>_xlfn.XLOOKUP($L916,Forman!$B:$B,Forman!H:H)</f>
        <v>2.117647058823529</v>
      </c>
      <c r="P916">
        <f>_xlfn.XLOOKUP($L916,Forman!$B:$B,Forman!I:I)</f>
        <v>0</v>
      </c>
      <c r="Q916">
        <f>_xlfn.XLOOKUP($L916,Forman!$B:$B,Forman!J:J)</f>
        <v>0</v>
      </c>
      <c r="R916">
        <f>_xlfn.XLOOKUP($L916,Forman!$B:$B,Forman!K:K)</f>
        <v>0</v>
      </c>
      <c r="S916">
        <f>_xlfn.XLOOKUP($L916,Forman!$B:$B,Forman!L:L)</f>
        <v>0</v>
      </c>
      <c r="T916" t="str">
        <f>_xlfn.XLOOKUP($L916,Forman!$B:$B,Forman!M:M)</f>
        <v>Rejets liquides à 50 °C [METABOLHEAT - National]</v>
      </c>
      <c r="U916">
        <f>_xlfn.XLOOKUP($L916,Forman!$B:$B,Forman!N:N)</f>
        <v>1</v>
      </c>
      <c r="V916">
        <f>_xlfn.XLOOKUP($L916,Forman!$B:$B,Forman!O:O)</f>
        <v>0</v>
      </c>
      <c r="W916">
        <f>_xlfn.XLOOKUP($L916,Forman!$B:$B,Forman!P:P)</f>
        <v>0</v>
      </c>
      <c r="X916" t="str">
        <f t="shared" si="54"/>
        <v>Chaleur réseau [METABOLHEAT - National]</v>
      </c>
      <c r="Y916" t="str">
        <f t="shared" si="53"/>
        <v>Vapeur distribuée - Textiles : Prétraitement à la vapeur - Textiles et cuir [METABOLHEAT - National]</v>
      </c>
      <c r="Z916" t="str">
        <f t="shared" si="55"/>
        <v>Chaleur utile à 200 °C [METABOLHEAT - National]</v>
      </c>
      <c r="AA916" t="str">
        <f t="shared" si="56"/>
        <v>Enfant</v>
      </c>
      <c r="AB916" t="s">
        <v>3981</v>
      </c>
      <c r="AC916" t="s">
        <v>3983</v>
      </c>
      <c r="AD916" t="s">
        <v>3991</v>
      </c>
    </row>
    <row r="917" spans="1:30" x14ac:dyDescent="0.3">
      <c r="A917">
        <v>4</v>
      </c>
      <c r="B917" t="s">
        <v>3058</v>
      </c>
      <c r="H917" t="s">
        <v>2293</v>
      </c>
      <c r="O917">
        <f>_xlfn.XLOOKUP($L917,Forman!$B:$B,Forman!H:H)</f>
        <v>0</v>
      </c>
      <c r="P917">
        <f>_xlfn.XLOOKUP($L917,Forman!$B:$B,Forman!I:I)</f>
        <v>0</v>
      </c>
      <c r="Q917">
        <f>_xlfn.XLOOKUP($L917,Forman!$B:$B,Forman!J:J)</f>
        <v>0</v>
      </c>
      <c r="R917">
        <f>_xlfn.XLOOKUP($L917,Forman!$B:$B,Forman!K:K)</f>
        <v>0</v>
      </c>
      <c r="S917">
        <f>_xlfn.XLOOKUP($L917,Forman!$B:$B,Forman!L:L)</f>
        <v>0</v>
      </c>
      <c r="T917">
        <f>_xlfn.XLOOKUP($L917,Forman!$B:$B,Forman!M:M)</f>
        <v>0</v>
      </c>
      <c r="U917">
        <f>_xlfn.XLOOKUP($L917,Forman!$B:$B,Forman!N:N)</f>
        <v>0</v>
      </c>
      <c r="V917">
        <f>_xlfn.XLOOKUP($L917,Forman!$B:$B,Forman!O:O)</f>
        <v>0</v>
      </c>
      <c r="W917">
        <f>_xlfn.XLOOKUP($L917,Forman!$B:$B,Forman!P:P)</f>
        <v>0</v>
      </c>
      <c r="X917" t="str">
        <f t="shared" si="54"/>
        <v xml:space="preserve"> [METABOLHEAT - National]</v>
      </c>
      <c r="Y917" t="str">
        <f t="shared" si="53"/>
        <v>Textiles : Traitement humide à la vapeur - Textiles et cuir [METABOLHEAT - National]</v>
      </c>
      <c r="Z917" t="str">
        <f t="shared" si="55"/>
        <v xml:space="preserve"> [METABOLHEAT - National]</v>
      </c>
      <c r="AA917" t="str">
        <f t="shared" si="56"/>
        <v>Parent</v>
      </c>
    </row>
    <row r="918" spans="1:30" x14ac:dyDescent="0.3">
      <c r="A918">
        <v>5</v>
      </c>
      <c r="B918" t="s">
        <v>3059</v>
      </c>
      <c r="H918" t="s">
        <v>1954</v>
      </c>
      <c r="I918" t="str">
        <f>'Correspondance produits'!$B$3</f>
        <v>Combustibles fossiles solides</v>
      </c>
      <c r="K918" t="s">
        <v>3204</v>
      </c>
      <c r="L918" t="s">
        <v>941</v>
      </c>
      <c r="M918" t="s">
        <v>1027</v>
      </c>
      <c r="O918">
        <f>_xlfn.XLOOKUP($L918,Forman!$B:$B,Forman!H:H)</f>
        <v>2.9999999999999996</v>
      </c>
      <c r="P918" t="str">
        <f>_xlfn.XLOOKUP($L918,Forman!$B:$B,Forman!I:I)</f>
        <v>Rejets gazeux à 150 °C [METABOLHEAT - National]</v>
      </c>
      <c r="Q918">
        <f>_xlfn.XLOOKUP($L918,Forman!$B:$B,Forman!J:J)</f>
        <v>0.23</v>
      </c>
      <c r="R918" t="str">
        <f>_xlfn.XLOOKUP($L918,Forman!$B:$B,Forman!K:K)</f>
        <v>Rejets gazeux à 100 °C [METABOLHEAT - National]</v>
      </c>
      <c r="S918">
        <f>_xlfn.XLOOKUP($L918,Forman!$B:$B,Forman!L:L)</f>
        <v>0.38</v>
      </c>
      <c r="T918" t="str">
        <f>_xlfn.XLOOKUP($L918,Forman!$B:$B,Forman!M:M)</f>
        <v>Rejets liquides à 85 °C [METABOLHEAT - National]</v>
      </c>
      <c r="U918">
        <f>_xlfn.XLOOKUP($L918,Forman!$B:$B,Forman!N:N)</f>
        <v>0.01</v>
      </c>
      <c r="V918" t="str">
        <f>_xlfn.XLOOKUP($L918,Forman!$B:$B,Forman!O:O)</f>
        <v>Rejets liquides à 50 °C [METABOLHEAT - National]</v>
      </c>
      <c r="W918">
        <f>_xlfn.XLOOKUP($L918,Forman!$B:$B,Forman!P:P)</f>
        <v>0.38</v>
      </c>
      <c r="X918" t="str">
        <f t="shared" si="54"/>
        <v>Combustibles fossiles solides [METABOLHEAT - National]</v>
      </c>
      <c r="Y918" t="str">
        <f t="shared" si="53"/>
        <v>Solides - Textiles : Traitement humide à la vapeur - Textiles et cuir [METABOLHEAT - National]</v>
      </c>
      <c r="Z918" t="str">
        <f t="shared" si="55"/>
        <v>Chaleur utile à 200 °C [METABOLHEAT - National]</v>
      </c>
      <c r="AA918" t="str">
        <f t="shared" si="56"/>
        <v>Enfant</v>
      </c>
      <c r="AB918" t="s">
        <v>3981</v>
      </c>
      <c r="AC918" t="s">
        <v>3983</v>
      </c>
      <c r="AD918" t="s">
        <v>3991</v>
      </c>
    </row>
    <row r="919" spans="1:30" x14ac:dyDescent="0.3">
      <c r="A919">
        <v>5</v>
      </c>
      <c r="B919" t="s">
        <v>3060</v>
      </c>
      <c r="H919" t="s">
        <v>2144</v>
      </c>
      <c r="I919" t="str">
        <f>'Correspondance produits'!$B$36</f>
        <v>Gaz de raffinerie</v>
      </c>
      <c r="K919" t="s">
        <v>3204</v>
      </c>
      <c r="L919" t="s">
        <v>937</v>
      </c>
      <c r="M919" t="s">
        <v>1027</v>
      </c>
      <c r="O919">
        <f>_xlfn.XLOOKUP($L919,Forman!$B:$B,Forman!H:H)</f>
        <v>2.6</v>
      </c>
      <c r="P919" t="str">
        <f>_xlfn.XLOOKUP($L919,Forman!$B:$B,Forman!I:I)</f>
        <v>Rejets gazeux à 200 °C [METABOLHEAT - National]</v>
      </c>
      <c r="Q919">
        <f>_xlfn.XLOOKUP($L919,Forman!$B:$B,Forman!J:J)</f>
        <v>0.95</v>
      </c>
      <c r="R919">
        <f>_xlfn.XLOOKUP($L919,Forman!$B:$B,Forman!K:K)</f>
        <v>0</v>
      </c>
      <c r="S919">
        <f>_xlfn.XLOOKUP($L919,Forman!$B:$B,Forman!L:L)</f>
        <v>0</v>
      </c>
      <c r="T919" t="str">
        <f>_xlfn.XLOOKUP($L919,Forman!$B:$B,Forman!M:M)</f>
        <v>Rejets liquides à 85 °C [METABOLHEAT - National]</v>
      </c>
      <c r="U919">
        <f>_xlfn.XLOOKUP($L919,Forman!$B:$B,Forman!N:N)</f>
        <v>0.05</v>
      </c>
      <c r="V919">
        <f>_xlfn.XLOOKUP($L919,Forman!$B:$B,Forman!O:O)</f>
        <v>0</v>
      </c>
      <c r="W919">
        <f>_xlfn.XLOOKUP($L919,Forman!$B:$B,Forman!P:P)</f>
        <v>0</v>
      </c>
      <c r="X919" t="str">
        <f t="shared" si="54"/>
        <v>Gaz de raffinerie [METABOLHEAT - National]</v>
      </c>
      <c r="Y919" t="str">
        <f t="shared" si="53"/>
        <v>Gaz de raffinerie - Textiles : Traitement humide à la vapeur - Textiles et cuir [METABOLHEAT - National]</v>
      </c>
      <c r="Z919" t="str">
        <f t="shared" si="55"/>
        <v>Chaleur utile à 200 °C [METABOLHEAT - National]</v>
      </c>
      <c r="AA919" t="str">
        <f t="shared" si="56"/>
        <v>Enfant</v>
      </c>
      <c r="AB919" t="s">
        <v>3981</v>
      </c>
      <c r="AC919" t="s">
        <v>3983</v>
      </c>
      <c r="AD919" t="s">
        <v>3991</v>
      </c>
    </row>
    <row r="920" spans="1:30" x14ac:dyDescent="0.3">
      <c r="A920">
        <v>5</v>
      </c>
      <c r="B920" t="s">
        <v>3061</v>
      </c>
      <c r="H920" t="s">
        <v>1955</v>
      </c>
      <c r="I920" t="str">
        <f>'Correspondance produits'!$B$38</f>
        <v>Gaz de pétrole liquéfiés</v>
      </c>
      <c r="K920" t="s">
        <v>3204</v>
      </c>
      <c r="L920" t="s">
        <v>935</v>
      </c>
      <c r="M920" t="s">
        <v>1027</v>
      </c>
      <c r="O920">
        <f>_xlfn.XLOOKUP($L920,Forman!$B:$B,Forman!H:H)</f>
        <v>2.8999999999999995</v>
      </c>
      <c r="P920" t="str">
        <f>_xlfn.XLOOKUP($L920,Forman!$B:$B,Forman!I:I)</f>
        <v>Rejets gazeux à 200 °C [METABOLHEAT - National]</v>
      </c>
      <c r="Q920">
        <f>_xlfn.XLOOKUP($L920,Forman!$B:$B,Forman!J:J)</f>
        <v>0.95</v>
      </c>
      <c r="R920">
        <f>_xlfn.XLOOKUP($L920,Forman!$B:$B,Forman!K:K)</f>
        <v>0</v>
      </c>
      <c r="S920">
        <f>_xlfn.XLOOKUP($L920,Forman!$B:$B,Forman!L:L)</f>
        <v>0</v>
      </c>
      <c r="T920" t="str">
        <f>_xlfn.XLOOKUP($L920,Forman!$B:$B,Forman!M:M)</f>
        <v>Rejets liquides à 85 °C [METABOLHEAT - National]</v>
      </c>
      <c r="U920">
        <f>_xlfn.XLOOKUP($L920,Forman!$B:$B,Forman!N:N)</f>
        <v>0.05</v>
      </c>
      <c r="V920">
        <f>_xlfn.XLOOKUP($L920,Forman!$B:$B,Forman!O:O)</f>
        <v>0</v>
      </c>
      <c r="W920">
        <f>_xlfn.XLOOKUP($L920,Forman!$B:$B,Forman!P:P)</f>
        <v>0</v>
      </c>
      <c r="X920" t="str">
        <f t="shared" si="54"/>
        <v>Gaz de pétrole liquéfiés [METABOLHEAT - National]</v>
      </c>
      <c r="Y920" t="str">
        <f t="shared" si="53"/>
        <v>GPL - Textiles : Traitement humide à la vapeur - Textiles et cuir [METABOLHEAT - National]</v>
      </c>
      <c r="Z920" t="str">
        <f t="shared" si="55"/>
        <v>Chaleur utile à 200 °C [METABOLHEAT - National]</v>
      </c>
      <c r="AA920" t="str">
        <f t="shared" si="56"/>
        <v>Enfant</v>
      </c>
      <c r="AB920" t="s">
        <v>3981</v>
      </c>
      <c r="AC920" t="s">
        <v>3983</v>
      </c>
      <c r="AD920" t="s">
        <v>3991</v>
      </c>
    </row>
    <row r="921" spans="1:30" x14ac:dyDescent="0.3">
      <c r="A921">
        <v>5</v>
      </c>
      <c r="B921" t="s">
        <v>3062</v>
      </c>
      <c r="H921" t="s">
        <v>1956</v>
      </c>
      <c r="I921" t="str">
        <f>'Correspondance produits'!$B$161</f>
        <v>Diesel et biocarburants</v>
      </c>
      <c r="K921" t="s">
        <v>3204</v>
      </c>
      <c r="L921" t="s">
        <v>935</v>
      </c>
      <c r="M921" t="s">
        <v>1027</v>
      </c>
      <c r="O921">
        <f>_xlfn.XLOOKUP($L921,Forman!$B:$B,Forman!H:H)</f>
        <v>2.8999999999999995</v>
      </c>
      <c r="P921" t="str">
        <f>_xlfn.XLOOKUP($L921,Forman!$B:$B,Forman!I:I)</f>
        <v>Rejets gazeux à 200 °C [METABOLHEAT - National]</v>
      </c>
      <c r="Q921">
        <f>_xlfn.XLOOKUP($L921,Forman!$B:$B,Forman!J:J)</f>
        <v>0.95</v>
      </c>
      <c r="R921">
        <f>_xlfn.XLOOKUP($L921,Forman!$B:$B,Forman!K:K)</f>
        <v>0</v>
      </c>
      <c r="S921">
        <f>_xlfn.XLOOKUP($L921,Forman!$B:$B,Forman!L:L)</f>
        <v>0</v>
      </c>
      <c r="T921" t="str">
        <f>_xlfn.XLOOKUP($L921,Forman!$B:$B,Forman!M:M)</f>
        <v>Rejets liquides à 85 °C [METABOLHEAT - National]</v>
      </c>
      <c r="U921">
        <f>_xlfn.XLOOKUP($L921,Forman!$B:$B,Forman!N:N)</f>
        <v>0.05</v>
      </c>
      <c r="V921">
        <f>_xlfn.XLOOKUP($L921,Forman!$B:$B,Forman!O:O)</f>
        <v>0</v>
      </c>
      <c r="W921">
        <f>_xlfn.XLOOKUP($L921,Forman!$B:$B,Forman!P:P)</f>
        <v>0</v>
      </c>
      <c r="X921" t="str">
        <f t="shared" si="54"/>
        <v>Diesel et biocarburants [METABOLHEAT - National]</v>
      </c>
      <c r="Y921" t="str">
        <f t="shared" si="53"/>
        <v>Gazole et biocarburants liquides - Textiles : Traitement humide à la vapeur - Textiles et cuir [METABOLHEAT - National]</v>
      </c>
      <c r="Z921" t="str">
        <f t="shared" si="55"/>
        <v>Chaleur utile à 200 °C [METABOLHEAT - National]</v>
      </c>
      <c r="AA921" t="str">
        <f t="shared" si="56"/>
        <v>Enfant</v>
      </c>
      <c r="AB921" t="s">
        <v>3981</v>
      </c>
      <c r="AC921" t="s">
        <v>3983</v>
      </c>
      <c r="AD921" t="s">
        <v>3991</v>
      </c>
    </row>
    <row r="922" spans="1:30" x14ac:dyDescent="0.3">
      <c r="A922">
        <v>5</v>
      </c>
      <c r="B922" t="s">
        <v>3063</v>
      </c>
      <c r="H922" t="s">
        <v>1957</v>
      </c>
      <c r="I922" t="str">
        <f>'Correspondance produits'!$B$46</f>
        <v>Fioul</v>
      </c>
      <c r="K922" t="s">
        <v>3204</v>
      </c>
      <c r="L922" t="s">
        <v>935</v>
      </c>
      <c r="M922" t="s">
        <v>1027</v>
      </c>
      <c r="O922">
        <f>_xlfn.XLOOKUP($L922,Forman!$B:$B,Forman!H:H)</f>
        <v>2.8999999999999995</v>
      </c>
      <c r="P922" t="str">
        <f>_xlfn.XLOOKUP($L922,Forman!$B:$B,Forman!I:I)</f>
        <v>Rejets gazeux à 200 °C [METABOLHEAT - National]</v>
      </c>
      <c r="Q922">
        <f>_xlfn.XLOOKUP($L922,Forman!$B:$B,Forman!J:J)</f>
        <v>0.95</v>
      </c>
      <c r="R922">
        <f>_xlfn.XLOOKUP($L922,Forman!$B:$B,Forman!K:K)</f>
        <v>0</v>
      </c>
      <c r="S922">
        <f>_xlfn.XLOOKUP($L922,Forman!$B:$B,Forman!L:L)</f>
        <v>0</v>
      </c>
      <c r="T922" t="str">
        <f>_xlfn.XLOOKUP($L922,Forman!$B:$B,Forman!M:M)</f>
        <v>Rejets liquides à 85 °C [METABOLHEAT - National]</v>
      </c>
      <c r="U922">
        <f>_xlfn.XLOOKUP($L922,Forman!$B:$B,Forman!N:N)</f>
        <v>0.05</v>
      </c>
      <c r="V922">
        <f>_xlfn.XLOOKUP($L922,Forman!$B:$B,Forman!O:O)</f>
        <v>0</v>
      </c>
      <c r="W922">
        <f>_xlfn.XLOOKUP($L922,Forman!$B:$B,Forman!P:P)</f>
        <v>0</v>
      </c>
      <c r="X922" t="str">
        <f t="shared" si="54"/>
        <v>Fioul [METABOLHEAT - National]</v>
      </c>
      <c r="Y922" t="str">
        <f t="shared" si="53"/>
        <v>Fioul - Textiles : Traitement humide à la vapeur - Textiles et cuir [METABOLHEAT - National]</v>
      </c>
      <c r="Z922" t="str">
        <f t="shared" si="55"/>
        <v>Chaleur utile à 200 °C [METABOLHEAT - National]</v>
      </c>
      <c r="AA922" t="str">
        <f t="shared" si="56"/>
        <v>Enfant</v>
      </c>
      <c r="AB922" t="s">
        <v>3981</v>
      </c>
      <c r="AC922" t="s">
        <v>3983</v>
      </c>
      <c r="AD922" t="s">
        <v>3991</v>
      </c>
    </row>
    <row r="923" spans="1:30" x14ac:dyDescent="0.3">
      <c r="A923">
        <v>5</v>
      </c>
      <c r="B923" t="s">
        <v>3064</v>
      </c>
      <c r="H923" t="s">
        <v>2145</v>
      </c>
      <c r="I923" t="str">
        <f>'Correspondance produits'!$B$169</f>
        <v>Autres carburants</v>
      </c>
      <c r="K923" t="s">
        <v>3204</v>
      </c>
      <c r="L923" t="s">
        <v>935</v>
      </c>
      <c r="M923" t="s">
        <v>1027</v>
      </c>
      <c r="O923">
        <f>_xlfn.XLOOKUP($L923,Forman!$B:$B,Forman!H:H)</f>
        <v>2.8999999999999995</v>
      </c>
      <c r="P923" t="str">
        <f>_xlfn.XLOOKUP($L923,Forman!$B:$B,Forman!I:I)</f>
        <v>Rejets gazeux à 200 °C [METABOLHEAT - National]</v>
      </c>
      <c r="Q923">
        <f>_xlfn.XLOOKUP($L923,Forman!$B:$B,Forman!J:J)</f>
        <v>0.95</v>
      </c>
      <c r="R923">
        <f>_xlfn.XLOOKUP($L923,Forman!$B:$B,Forman!K:K)</f>
        <v>0</v>
      </c>
      <c r="S923">
        <f>_xlfn.XLOOKUP($L923,Forman!$B:$B,Forman!L:L)</f>
        <v>0</v>
      </c>
      <c r="T923" t="str">
        <f>_xlfn.XLOOKUP($L923,Forman!$B:$B,Forman!M:M)</f>
        <v>Rejets liquides à 85 °C [METABOLHEAT - National]</v>
      </c>
      <c r="U923">
        <f>_xlfn.XLOOKUP($L923,Forman!$B:$B,Forman!N:N)</f>
        <v>0.05</v>
      </c>
      <c r="V923">
        <f>_xlfn.XLOOKUP($L923,Forman!$B:$B,Forman!O:O)</f>
        <v>0</v>
      </c>
      <c r="W923">
        <f>_xlfn.XLOOKUP($L923,Forman!$B:$B,Forman!P:P)</f>
        <v>0</v>
      </c>
      <c r="X923" t="str">
        <f t="shared" si="54"/>
        <v>Autres carburants [METABOLHEAT - National]</v>
      </c>
      <c r="Y923" t="str">
        <f t="shared" si="53"/>
        <v>Autres liquides - Textiles : Traitement humide à la vapeur - Textiles et cuir [METABOLHEAT - National]</v>
      </c>
      <c r="Z923" t="str">
        <f t="shared" si="55"/>
        <v>Chaleur utile à 200 °C [METABOLHEAT - National]</v>
      </c>
      <c r="AA923" t="str">
        <f t="shared" si="56"/>
        <v>Enfant</v>
      </c>
      <c r="AB923" t="s">
        <v>3981</v>
      </c>
      <c r="AC923" t="s">
        <v>3983</v>
      </c>
      <c r="AD923" t="s">
        <v>3991</v>
      </c>
    </row>
    <row r="924" spans="1:30" x14ac:dyDescent="0.3">
      <c r="A924">
        <v>5</v>
      </c>
      <c r="B924" t="s">
        <v>3065</v>
      </c>
      <c r="H924" t="s">
        <v>1958</v>
      </c>
      <c r="I924" t="str">
        <f>'Correspondance produits'!$B$152</f>
        <v>Gaz</v>
      </c>
      <c r="K924" t="s">
        <v>3204</v>
      </c>
      <c r="L924" t="s">
        <v>937</v>
      </c>
      <c r="M924" t="s">
        <v>1027</v>
      </c>
      <c r="O924">
        <f>_xlfn.XLOOKUP($L924,Forman!$B:$B,Forman!H:H)</f>
        <v>2.6</v>
      </c>
      <c r="P924" t="str">
        <f>_xlfn.XLOOKUP($L924,Forman!$B:$B,Forman!I:I)</f>
        <v>Rejets gazeux à 200 °C [METABOLHEAT - National]</v>
      </c>
      <c r="Q924">
        <f>_xlfn.XLOOKUP($L924,Forman!$B:$B,Forman!J:J)</f>
        <v>0.95</v>
      </c>
      <c r="R924">
        <f>_xlfn.XLOOKUP($L924,Forman!$B:$B,Forman!K:K)</f>
        <v>0</v>
      </c>
      <c r="S924">
        <f>_xlfn.XLOOKUP($L924,Forman!$B:$B,Forman!L:L)</f>
        <v>0</v>
      </c>
      <c r="T924" t="str">
        <f>_xlfn.XLOOKUP($L924,Forman!$B:$B,Forman!M:M)</f>
        <v>Rejets liquides à 85 °C [METABOLHEAT - National]</v>
      </c>
      <c r="U924">
        <f>_xlfn.XLOOKUP($L924,Forman!$B:$B,Forman!N:N)</f>
        <v>0.05</v>
      </c>
      <c r="V924">
        <f>_xlfn.XLOOKUP($L924,Forman!$B:$B,Forman!O:O)</f>
        <v>0</v>
      </c>
      <c r="W924">
        <f>_xlfn.XLOOKUP($L924,Forman!$B:$B,Forman!P:P)</f>
        <v>0</v>
      </c>
      <c r="X924" t="str">
        <f t="shared" si="54"/>
        <v>Gaz [METABOLHEAT - National]</v>
      </c>
      <c r="Y924" t="str">
        <f t="shared" si="53"/>
        <v>Gaz naturel et biogaz - Textiles : Traitement humide à la vapeur - Textiles et cuir [METABOLHEAT - National]</v>
      </c>
      <c r="Z924" t="str">
        <f t="shared" si="55"/>
        <v>Chaleur utile à 200 °C [METABOLHEAT - National]</v>
      </c>
      <c r="AA924" t="str">
        <f t="shared" si="56"/>
        <v>Enfant</v>
      </c>
      <c r="AB924" t="s">
        <v>3981</v>
      </c>
      <c r="AC924" t="s">
        <v>3983</v>
      </c>
      <c r="AD924" t="s">
        <v>3991</v>
      </c>
    </row>
    <row r="925" spans="1:30" x14ac:dyDescent="0.3">
      <c r="A925">
        <v>5</v>
      </c>
      <c r="B925" t="s">
        <v>3066</v>
      </c>
      <c r="H925" t="s">
        <v>2146</v>
      </c>
      <c r="I925" t="str">
        <f>'Correspondance produits'!$B$18</f>
        <v>Gaz manufacturés</v>
      </c>
      <c r="K925" t="s">
        <v>3204</v>
      </c>
      <c r="L925" t="s">
        <v>937</v>
      </c>
      <c r="M925" t="s">
        <v>1027</v>
      </c>
      <c r="O925">
        <f>_xlfn.XLOOKUP($L925,Forman!$B:$B,Forman!H:H)</f>
        <v>2.6</v>
      </c>
      <c r="P925" t="str">
        <f>_xlfn.XLOOKUP($L925,Forman!$B:$B,Forman!I:I)</f>
        <v>Rejets gazeux à 200 °C [METABOLHEAT - National]</v>
      </c>
      <c r="Q925">
        <f>_xlfn.XLOOKUP($L925,Forman!$B:$B,Forman!J:J)</f>
        <v>0.95</v>
      </c>
      <c r="R925">
        <f>_xlfn.XLOOKUP($L925,Forman!$B:$B,Forman!K:K)</f>
        <v>0</v>
      </c>
      <c r="S925">
        <f>_xlfn.XLOOKUP($L925,Forman!$B:$B,Forman!L:L)</f>
        <v>0</v>
      </c>
      <c r="T925" t="str">
        <f>_xlfn.XLOOKUP($L925,Forman!$B:$B,Forman!M:M)</f>
        <v>Rejets liquides à 85 °C [METABOLHEAT - National]</v>
      </c>
      <c r="U925">
        <f>_xlfn.XLOOKUP($L925,Forman!$B:$B,Forman!N:N)</f>
        <v>0.05</v>
      </c>
      <c r="V925">
        <f>_xlfn.XLOOKUP($L925,Forman!$B:$B,Forman!O:O)</f>
        <v>0</v>
      </c>
      <c r="W925">
        <f>_xlfn.XLOOKUP($L925,Forman!$B:$B,Forman!P:P)</f>
        <v>0</v>
      </c>
      <c r="X925" t="str">
        <f t="shared" si="54"/>
        <v>Gaz manufacturés [METABOLHEAT - National]</v>
      </c>
      <c r="Y925" t="str">
        <f t="shared" si="53"/>
        <v>Gaz dérivés - Textiles : Traitement humide à la vapeur - Textiles et cuir [METABOLHEAT - National]</v>
      </c>
      <c r="Z925" t="str">
        <f t="shared" si="55"/>
        <v>Chaleur utile à 200 °C [METABOLHEAT - National]</v>
      </c>
      <c r="AA925" t="str">
        <f t="shared" si="56"/>
        <v>Enfant</v>
      </c>
      <c r="AB925" t="s">
        <v>3981</v>
      </c>
      <c r="AC925" t="s">
        <v>3983</v>
      </c>
      <c r="AD925" t="s">
        <v>3991</v>
      </c>
    </row>
    <row r="926" spans="1:30" x14ac:dyDescent="0.3">
      <c r="A926">
        <v>5</v>
      </c>
      <c r="B926" t="s">
        <v>3067</v>
      </c>
      <c r="H926" t="s">
        <v>1959</v>
      </c>
      <c r="I926" t="str">
        <f>'Correspondance produits'!$B$164</f>
        <v>Biomasse solide et déchets</v>
      </c>
      <c r="K926" t="s">
        <v>3204</v>
      </c>
      <c r="L926" t="str">
        <f>Forman!$B$20</f>
        <v>Biomass burner</v>
      </c>
      <c r="M926" t="s">
        <v>1027</v>
      </c>
      <c r="O926">
        <f>_xlfn.XLOOKUP($L926,Forman!$B:$B,Forman!H:H)</f>
        <v>5.6000000000000005</v>
      </c>
      <c r="P926" t="str">
        <f>_xlfn.XLOOKUP($L926,Forman!$B:$B,Forman!I:I)</f>
        <v>Rejets gazeux à 150 °C [METABOLHEAT - National]</v>
      </c>
      <c r="Q926">
        <f>_xlfn.XLOOKUP($L926,Forman!$B:$B,Forman!J:J)</f>
        <v>0.8</v>
      </c>
      <c r="R926">
        <f>_xlfn.XLOOKUP($L926,Forman!$B:$B,Forman!K:K)</f>
        <v>0</v>
      </c>
      <c r="S926">
        <f>_xlfn.XLOOKUP($L926,Forman!$B:$B,Forman!L:L)</f>
        <v>0</v>
      </c>
      <c r="T926" t="str">
        <f>_xlfn.XLOOKUP($L926,Forman!$B:$B,Forman!M:M)</f>
        <v>Rejets liquides à 85 °C [METABOLHEAT - National]</v>
      </c>
      <c r="U926">
        <f>_xlfn.XLOOKUP($L926,Forman!$B:$B,Forman!N:N)</f>
        <v>0.2</v>
      </c>
      <c r="V926">
        <f>_xlfn.XLOOKUP($L926,Forman!$B:$B,Forman!O:O)</f>
        <v>0</v>
      </c>
      <c r="W926">
        <f>_xlfn.XLOOKUP($L926,Forman!$B:$B,Forman!P:P)</f>
        <v>0</v>
      </c>
      <c r="X926" t="str">
        <f t="shared" si="54"/>
        <v>Biomasse solide et déchets [METABOLHEAT - National]</v>
      </c>
      <c r="Y926" t="str">
        <f t="shared" ref="Y926:Y989" si="57">_xlfn.CONCAT(B926," [",$B$1,"]")</f>
        <v>Biomasse et déchets - Textiles : Traitement humide à la vapeur - Textiles et cuir [METABOLHEAT - National]</v>
      </c>
      <c r="Z926" t="str">
        <f t="shared" si="55"/>
        <v>Chaleur utile à 200 °C [METABOLHEAT - National]</v>
      </c>
      <c r="AA926" t="str">
        <f t="shared" si="56"/>
        <v>Enfant</v>
      </c>
      <c r="AB926" t="s">
        <v>3981</v>
      </c>
      <c r="AC926" t="s">
        <v>3983</v>
      </c>
      <c r="AD926" t="s">
        <v>3991</v>
      </c>
    </row>
    <row r="927" spans="1:30" x14ac:dyDescent="0.3">
      <c r="A927">
        <v>5</v>
      </c>
      <c r="B927" t="s">
        <v>3068</v>
      </c>
      <c r="H927" t="s">
        <v>1960</v>
      </c>
      <c r="I927" t="str">
        <f>'Correspondance produits'!$B$84</f>
        <v>Chaleur réseau</v>
      </c>
      <c r="K927" t="s">
        <v>3204</v>
      </c>
      <c r="L927" t="s">
        <v>939</v>
      </c>
      <c r="M927" t="s">
        <v>1027</v>
      </c>
      <c r="O927">
        <f>_xlfn.XLOOKUP($L927,Forman!$B:$B,Forman!H:H)</f>
        <v>2.117647058823529</v>
      </c>
      <c r="P927">
        <f>_xlfn.XLOOKUP($L927,Forman!$B:$B,Forman!I:I)</f>
        <v>0</v>
      </c>
      <c r="Q927">
        <f>_xlfn.XLOOKUP($L927,Forman!$B:$B,Forman!J:J)</f>
        <v>0</v>
      </c>
      <c r="R927">
        <f>_xlfn.XLOOKUP($L927,Forman!$B:$B,Forman!K:K)</f>
        <v>0</v>
      </c>
      <c r="S927">
        <f>_xlfn.XLOOKUP($L927,Forman!$B:$B,Forman!L:L)</f>
        <v>0</v>
      </c>
      <c r="T927" t="str">
        <f>_xlfn.XLOOKUP($L927,Forman!$B:$B,Forman!M:M)</f>
        <v>Rejets liquides à 50 °C [METABOLHEAT - National]</v>
      </c>
      <c r="U927">
        <f>_xlfn.XLOOKUP($L927,Forman!$B:$B,Forman!N:N)</f>
        <v>1</v>
      </c>
      <c r="V927">
        <f>_xlfn.XLOOKUP($L927,Forman!$B:$B,Forman!O:O)</f>
        <v>0</v>
      </c>
      <c r="W927">
        <f>_xlfn.XLOOKUP($L927,Forman!$B:$B,Forman!P:P)</f>
        <v>0</v>
      </c>
      <c r="X927" t="str">
        <f t="shared" si="54"/>
        <v>Chaleur réseau [METABOLHEAT - National]</v>
      </c>
      <c r="Y927" t="str">
        <f t="shared" si="57"/>
        <v>Vapeur distribuée - Textiles : Traitement humide à la vapeur - Textiles et cuir [METABOLHEAT - National]</v>
      </c>
      <c r="Z927" t="str">
        <f t="shared" si="55"/>
        <v>Chaleur utile à 200 °C [METABOLHEAT - National]</v>
      </c>
      <c r="AA927" t="str">
        <f t="shared" si="56"/>
        <v>Enfant</v>
      </c>
      <c r="AB927" t="s">
        <v>3981</v>
      </c>
      <c r="AC927" t="s">
        <v>3983</v>
      </c>
      <c r="AD927" t="s">
        <v>3991</v>
      </c>
    </row>
    <row r="928" spans="1:30" x14ac:dyDescent="0.3">
      <c r="A928">
        <v>4</v>
      </c>
      <c r="B928" t="s">
        <v>3069</v>
      </c>
      <c r="H928" t="s">
        <v>1961</v>
      </c>
      <c r="I928" t="str">
        <f>'Correspondance produits'!$B$85</f>
        <v>Électricité</v>
      </c>
      <c r="J928" t="s">
        <v>3201</v>
      </c>
      <c r="K928" t="s">
        <v>3204</v>
      </c>
      <c r="L928" t="str">
        <f>Forman!$B$11</f>
        <v>Motors</v>
      </c>
      <c r="M928" t="s">
        <v>1039</v>
      </c>
      <c r="O928">
        <f>_xlfn.XLOOKUP($L928,Forman!$B:$B,Forman!H:H)</f>
        <v>2.9999999999999996</v>
      </c>
      <c r="P928">
        <f>_xlfn.XLOOKUP($L928,Forman!$B:$B,Forman!I:I)</f>
        <v>0</v>
      </c>
      <c r="Q928">
        <f>_xlfn.XLOOKUP($L928,Forman!$B:$B,Forman!J:J)</f>
        <v>0</v>
      </c>
      <c r="R928">
        <f>_xlfn.XLOOKUP($L928,Forman!$B:$B,Forman!K:K)</f>
        <v>0</v>
      </c>
      <c r="S928">
        <f>_xlfn.XLOOKUP($L928,Forman!$B:$B,Forman!L:L)</f>
        <v>0</v>
      </c>
      <c r="T928" t="str">
        <f>_xlfn.XLOOKUP($L928,Forman!$B:$B,Forman!M:M)</f>
        <v>Rejets liquides à 55 °C [METABOLHEAT - National]</v>
      </c>
      <c r="U928">
        <f>_xlfn.XLOOKUP($L928,Forman!$B:$B,Forman!N:N)</f>
        <v>1</v>
      </c>
      <c r="V928">
        <f>_xlfn.XLOOKUP($L928,Forman!$B:$B,Forman!O:O)</f>
        <v>0</v>
      </c>
      <c r="W928">
        <f>_xlfn.XLOOKUP($L928,Forman!$B:$B,Forman!P:P)</f>
        <v>0</v>
      </c>
      <c r="X928" t="str">
        <f t="shared" si="54"/>
        <v>Électricité [METABOLHEAT - National]</v>
      </c>
      <c r="Y928" t="str">
        <f t="shared" si="57"/>
        <v>Textiles : Machines électriques générales - Textiles et cuir [METABOLHEAT - National]</v>
      </c>
      <c r="Z928" t="str">
        <f t="shared" si="55"/>
        <v>Travail de machine [METABOLHEAT - National]</v>
      </c>
      <c r="AA928" t="str">
        <f t="shared" si="56"/>
        <v>Enfant</v>
      </c>
      <c r="AB928" t="s">
        <v>3981</v>
      </c>
      <c r="AC928" t="s">
        <v>3983</v>
      </c>
    </row>
    <row r="929" spans="1:30" x14ac:dyDescent="0.3">
      <c r="A929">
        <v>4</v>
      </c>
      <c r="B929" t="s">
        <v>3070</v>
      </c>
      <c r="H929" t="s">
        <v>2294</v>
      </c>
      <c r="O929">
        <f>_xlfn.XLOOKUP($L929,Forman!$B:$B,Forman!H:H)</f>
        <v>0</v>
      </c>
      <c r="P929">
        <f>_xlfn.XLOOKUP($L929,Forman!$B:$B,Forman!I:I)</f>
        <v>0</v>
      </c>
      <c r="Q929">
        <f>_xlfn.XLOOKUP($L929,Forman!$B:$B,Forman!J:J)</f>
        <v>0</v>
      </c>
      <c r="R929">
        <f>_xlfn.XLOOKUP($L929,Forman!$B:$B,Forman!K:K)</f>
        <v>0</v>
      </c>
      <c r="S929">
        <f>_xlfn.XLOOKUP($L929,Forman!$B:$B,Forman!L:L)</f>
        <v>0</v>
      </c>
      <c r="T929">
        <f>_xlfn.XLOOKUP($L929,Forman!$B:$B,Forman!M:M)</f>
        <v>0</v>
      </c>
      <c r="U929">
        <f>_xlfn.XLOOKUP($L929,Forman!$B:$B,Forman!N:N)</f>
        <v>0</v>
      </c>
      <c r="V929">
        <f>_xlfn.XLOOKUP($L929,Forman!$B:$B,Forman!O:O)</f>
        <v>0</v>
      </c>
      <c r="W929">
        <f>_xlfn.XLOOKUP($L929,Forman!$B:$B,Forman!P:P)</f>
        <v>0</v>
      </c>
      <c r="X929" t="str">
        <f t="shared" si="54"/>
        <v xml:space="preserve"> [METABOLHEAT - National]</v>
      </c>
      <c r="Y929" t="str">
        <f t="shared" si="57"/>
        <v>Textiles : Séchage - Textiles et cuir [METABOLHEAT - National]</v>
      </c>
      <c r="Z929" t="str">
        <f t="shared" si="55"/>
        <v xml:space="preserve"> [METABOLHEAT - National]</v>
      </c>
      <c r="AA929" t="str">
        <f t="shared" si="56"/>
        <v>Parent</v>
      </c>
    </row>
    <row r="930" spans="1:30" x14ac:dyDescent="0.3">
      <c r="A930">
        <v>5</v>
      </c>
      <c r="B930" t="s">
        <v>3071</v>
      </c>
      <c r="H930" t="s">
        <v>2295</v>
      </c>
      <c r="O930">
        <f>_xlfn.XLOOKUP($L930,Forman!$B:$B,Forman!H:H)</f>
        <v>0</v>
      </c>
      <c r="P930">
        <f>_xlfn.XLOOKUP($L930,Forman!$B:$B,Forman!I:I)</f>
        <v>0</v>
      </c>
      <c r="Q930">
        <f>_xlfn.XLOOKUP($L930,Forman!$B:$B,Forman!J:J)</f>
        <v>0</v>
      </c>
      <c r="R930">
        <f>_xlfn.XLOOKUP($L930,Forman!$B:$B,Forman!K:K)</f>
        <v>0</v>
      </c>
      <c r="S930">
        <f>_xlfn.XLOOKUP($L930,Forman!$B:$B,Forman!L:L)</f>
        <v>0</v>
      </c>
      <c r="T930">
        <f>_xlfn.XLOOKUP($L930,Forman!$B:$B,Forman!M:M)</f>
        <v>0</v>
      </c>
      <c r="U930">
        <f>_xlfn.XLOOKUP($L930,Forman!$B:$B,Forman!N:N)</f>
        <v>0</v>
      </c>
      <c r="V930">
        <f>_xlfn.XLOOKUP($L930,Forman!$B:$B,Forman!O:O)</f>
        <v>0</v>
      </c>
      <c r="W930">
        <f>_xlfn.XLOOKUP($L930,Forman!$B:$B,Forman!P:P)</f>
        <v>0</v>
      </c>
      <c r="X930" t="str">
        <f t="shared" si="54"/>
        <v xml:space="preserve"> [METABOLHEAT - National]</v>
      </c>
      <c r="Y930" t="str">
        <f t="shared" si="57"/>
        <v>Textiles : Séchage thermique - Textiles : Séchage - Textiles et cuir [METABOLHEAT - National]</v>
      </c>
      <c r="Z930" t="str">
        <f t="shared" si="55"/>
        <v xml:space="preserve"> [METABOLHEAT - National]</v>
      </c>
      <c r="AA930" t="str">
        <f t="shared" si="56"/>
        <v>Parent</v>
      </c>
    </row>
    <row r="931" spans="1:30" x14ac:dyDescent="0.3">
      <c r="A931">
        <v>6</v>
      </c>
      <c r="B931" t="s">
        <v>3072</v>
      </c>
      <c r="H931" t="s">
        <v>1962</v>
      </c>
      <c r="I931" t="str">
        <f>'Correspondance produits'!$B$3</f>
        <v>Combustibles fossiles solides</v>
      </c>
      <c r="K931" t="s">
        <v>3204</v>
      </c>
      <c r="L931" t="s">
        <v>941</v>
      </c>
      <c r="M931" t="s">
        <v>1027</v>
      </c>
      <c r="O931">
        <f>_xlfn.XLOOKUP($L931,Forman!$B:$B,Forman!H:H)</f>
        <v>2.9999999999999996</v>
      </c>
      <c r="P931" t="str">
        <f>_xlfn.XLOOKUP($L931,Forman!$B:$B,Forman!I:I)</f>
        <v>Rejets gazeux à 150 °C [METABOLHEAT - National]</v>
      </c>
      <c r="Q931">
        <f>_xlfn.XLOOKUP($L931,Forman!$B:$B,Forman!J:J)</f>
        <v>0.23</v>
      </c>
      <c r="R931" t="str">
        <f>_xlfn.XLOOKUP($L931,Forman!$B:$B,Forman!K:K)</f>
        <v>Rejets gazeux à 100 °C [METABOLHEAT - National]</v>
      </c>
      <c r="S931">
        <f>_xlfn.XLOOKUP($L931,Forman!$B:$B,Forman!L:L)</f>
        <v>0.38</v>
      </c>
      <c r="T931" t="str">
        <f>_xlfn.XLOOKUP($L931,Forman!$B:$B,Forman!M:M)</f>
        <v>Rejets liquides à 85 °C [METABOLHEAT - National]</v>
      </c>
      <c r="U931">
        <f>_xlfn.XLOOKUP($L931,Forman!$B:$B,Forman!N:N)</f>
        <v>0.01</v>
      </c>
      <c r="V931" t="str">
        <f>_xlfn.XLOOKUP($L931,Forman!$B:$B,Forman!O:O)</f>
        <v>Rejets liquides à 50 °C [METABOLHEAT - National]</v>
      </c>
      <c r="W931">
        <f>_xlfn.XLOOKUP($L931,Forman!$B:$B,Forman!P:P)</f>
        <v>0.38</v>
      </c>
      <c r="X931" t="str">
        <f t="shared" si="54"/>
        <v>Combustibles fossiles solides [METABOLHEAT - National]</v>
      </c>
      <c r="Y931" t="str">
        <f t="shared" si="57"/>
        <v>Solides - Textiles : Séchage thermique - Textiles : Séchage - Textiles et cuir [METABOLHEAT - National]</v>
      </c>
      <c r="Z931" t="str">
        <f t="shared" si="55"/>
        <v>Chaleur utile à 200 °C [METABOLHEAT - National]</v>
      </c>
      <c r="AA931" t="str">
        <f t="shared" si="56"/>
        <v>Enfant</v>
      </c>
      <c r="AB931" t="s">
        <v>3981</v>
      </c>
      <c r="AC931" t="s">
        <v>3985</v>
      </c>
      <c r="AD931" t="s">
        <v>3992</v>
      </c>
    </row>
    <row r="932" spans="1:30" x14ac:dyDescent="0.3">
      <c r="A932">
        <v>6</v>
      </c>
      <c r="B932" t="s">
        <v>3073</v>
      </c>
      <c r="H932" t="s">
        <v>1963</v>
      </c>
      <c r="I932" t="str">
        <f>'Correspondance produits'!$B$38</f>
        <v>Gaz de pétrole liquéfiés</v>
      </c>
      <c r="K932" t="s">
        <v>3204</v>
      </c>
      <c r="L932" t="s">
        <v>935</v>
      </c>
      <c r="M932" t="s">
        <v>1027</v>
      </c>
      <c r="O932">
        <f>_xlfn.XLOOKUP($L932,Forman!$B:$B,Forman!H:H)</f>
        <v>2.8999999999999995</v>
      </c>
      <c r="P932" t="str">
        <f>_xlfn.XLOOKUP($L932,Forman!$B:$B,Forman!I:I)</f>
        <v>Rejets gazeux à 200 °C [METABOLHEAT - National]</v>
      </c>
      <c r="Q932">
        <f>_xlfn.XLOOKUP($L932,Forman!$B:$B,Forman!J:J)</f>
        <v>0.95</v>
      </c>
      <c r="R932">
        <f>_xlfn.XLOOKUP($L932,Forman!$B:$B,Forman!K:K)</f>
        <v>0</v>
      </c>
      <c r="S932">
        <f>_xlfn.XLOOKUP($L932,Forman!$B:$B,Forman!L:L)</f>
        <v>0</v>
      </c>
      <c r="T932" t="str">
        <f>_xlfn.XLOOKUP($L932,Forman!$B:$B,Forman!M:M)</f>
        <v>Rejets liquides à 85 °C [METABOLHEAT - National]</v>
      </c>
      <c r="U932">
        <f>_xlfn.XLOOKUP($L932,Forman!$B:$B,Forman!N:N)</f>
        <v>0.05</v>
      </c>
      <c r="V932">
        <f>_xlfn.XLOOKUP($L932,Forman!$B:$B,Forman!O:O)</f>
        <v>0</v>
      </c>
      <c r="W932">
        <f>_xlfn.XLOOKUP($L932,Forman!$B:$B,Forman!P:P)</f>
        <v>0</v>
      </c>
      <c r="X932" t="str">
        <f t="shared" si="54"/>
        <v>Gaz de pétrole liquéfiés [METABOLHEAT - National]</v>
      </c>
      <c r="Y932" t="str">
        <f t="shared" si="57"/>
        <v>GPL - Textiles : Séchage thermique - Textiles : Séchage - Textiles et cuir [METABOLHEAT - National]</v>
      </c>
      <c r="Z932" t="str">
        <f t="shared" si="55"/>
        <v>Chaleur utile à 200 °C [METABOLHEAT - National]</v>
      </c>
      <c r="AA932" t="str">
        <f t="shared" si="56"/>
        <v>Enfant</v>
      </c>
      <c r="AB932" t="s">
        <v>3981</v>
      </c>
      <c r="AC932" t="s">
        <v>3985</v>
      </c>
      <c r="AD932" t="s">
        <v>3992</v>
      </c>
    </row>
    <row r="933" spans="1:30" x14ac:dyDescent="0.3">
      <c r="A933">
        <v>6</v>
      </c>
      <c r="B933" t="s">
        <v>3074</v>
      </c>
      <c r="H933" t="s">
        <v>1964</v>
      </c>
      <c r="I933" t="str">
        <f>'Correspondance produits'!$B$161</f>
        <v>Diesel et biocarburants</v>
      </c>
      <c r="K933" t="s">
        <v>3204</v>
      </c>
      <c r="L933" t="s">
        <v>935</v>
      </c>
      <c r="M933" t="s">
        <v>1027</v>
      </c>
      <c r="O933">
        <f>_xlfn.XLOOKUP($L933,Forman!$B:$B,Forman!H:H)</f>
        <v>2.8999999999999995</v>
      </c>
      <c r="P933" t="str">
        <f>_xlfn.XLOOKUP($L933,Forman!$B:$B,Forman!I:I)</f>
        <v>Rejets gazeux à 200 °C [METABOLHEAT - National]</v>
      </c>
      <c r="Q933">
        <f>_xlfn.XLOOKUP($L933,Forman!$B:$B,Forman!J:J)</f>
        <v>0.95</v>
      </c>
      <c r="R933">
        <f>_xlfn.XLOOKUP($L933,Forman!$B:$B,Forman!K:K)</f>
        <v>0</v>
      </c>
      <c r="S933">
        <f>_xlfn.XLOOKUP($L933,Forman!$B:$B,Forman!L:L)</f>
        <v>0</v>
      </c>
      <c r="T933" t="str">
        <f>_xlfn.XLOOKUP($L933,Forman!$B:$B,Forman!M:M)</f>
        <v>Rejets liquides à 85 °C [METABOLHEAT - National]</v>
      </c>
      <c r="U933">
        <f>_xlfn.XLOOKUP($L933,Forman!$B:$B,Forman!N:N)</f>
        <v>0.05</v>
      </c>
      <c r="V933">
        <f>_xlfn.XLOOKUP($L933,Forman!$B:$B,Forman!O:O)</f>
        <v>0</v>
      </c>
      <c r="W933">
        <f>_xlfn.XLOOKUP($L933,Forman!$B:$B,Forman!P:P)</f>
        <v>0</v>
      </c>
      <c r="X933" t="str">
        <f t="shared" si="54"/>
        <v>Diesel et biocarburants [METABOLHEAT - National]</v>
      </c>
      <c r="Y933" t="str">
        <f t="shared" si="57"/>
        <v>Gazole et biocarburants liquides - Textiles : Séchage thermique - Textiles : Séchage - Textiles et cuir [METABOLHEAT - National]</v>
      </c>
      <c r="Z933" t="str">
        <f t="shared" si="55"/>
        <v>Chaleur utile à 200 °C [METABOLHEAT - National]</v>
      </c>
      <c r="AA933" t="str">
        <f t="shared" si="56"/>
        <v>Enfant</v>
      </c>
      <c r="AB933" t="s">
        <v>3981</v>
      </c>
      <c r="AC933" t="s">
        <v>3985</v>
      </c>
      <c r="AD933" t="s">
        <v>3992</v>
      </c>
    </row>
    <row r="934" spans="1:30" x14ac:dyDescent="0.3">
      <c r="A934">
        <v>6</v>
      </c>
      <c r="B934" t="s">
        <v>3075</v>
      </c>
      <c r="H934" t="s">
        <v>1965</v>
      </c>
      <c r="I934" t="str">
        <f>'Correspondance produits'!$B$46</f>
        <v>Fioul</v>
      </c>
      <c r="K934" t="s">
        <v>3204</v>
      </c>
      <c r="L934" t="s">
        <v>935</v>
      </c>
      <c r="M934" t="s">
        <v>1027</v>
      </c>
      <c r="O934">
        <f>_xlfn.XLOOKUP($L934,Forman!$B:$B,Forman!H:H)</f>
        <v>2.8999999999999995</v>
      </c>
      <c r="P934" t="str">
        <f>_xlfn.XLOOKUP($L934,Forman!$B:$B,Forman!I:I)</f>
        <v>Rejets gazeux à 200 °C [METABOLHEAT - National]</v>
      </c>
      <c r="Q934">
        <f>_xlfn.XLOOKUP($L934,Forman!$B:$B,Forman!J:J)</f>
        <v>0.95</v>
      </c>
      <c r="R934">
        <f>_xlfn.XLOOKUP($L934,Forman!$B:$B,Forman!K:K)</f>
        <v>0</v>
      </c>
      <c r="S934">
        <f>_xlfn.XLOOKUP($L934,Forman!$B:$B,Forman!L:L)</f>
        <v>0</v>
      </c>
      <c r="T934" t="str">
        <f>_xlfn.XLOOKUP($L934,Forman!$B:$B,Forman!M:M)</f>
        <v>Rejets liquides à 85 °C [METABOLHEAT - National]</v>
      </c>
      <c r="U934">
        <f>_xlfn.XLOOKUP($L934,Forman!$B:$B,Forman!N:N)</f>
        <v>0.05</v>
      </c>
      <c r="V934">
        <f>_xlfn.XLOOKUP($L934,Forman!$B:$B,Forman!O:O)</f>
        <v>0</v>
      </c>
      <c r="W934">
        <f>_xlfn.XLOOKUP($L934,Forman!$B:$B,Forman!P:P)</f>
        <v>0</v>
      </c>
      <c r="X934" t="str">
        <f t="shared" si="54"/>
        <v>Fioul [METABOLHEAT - National]</v>
      </c>
      <c r="Y934" t="str">
        <f t="shared" si="57"/>
        <v>Fioul - Textiles : Séchage thermique - Textiles : Séchage - Textiles et cuir [METABOLHEAT - National]</v>
      </c>
      <c r="Z934" t="str">
        <f t="shared" si="55"/>
        <v>Chaleur utile à 200 °C [METABOLHEAT - National]</v>
      </c>
      <c r="AA934" t="str">
        <f t="shared" si="56"/>
        <v>Enfant</v>
      </c>
      <c r="AB934" t="s">
        <v>3981</v>
      </c>
      <c r="AC934" t="s">
        <v>3985</v>
      </c>
      <c r="AD934" t="s">
        <v>3992</v>
      </c>
    </row>
    <row r="935" spans="1:30" x14ac:dyDescent="0.3">
      <c r="A935">
        <v>6</v>
      </c>
      <c r="B935" t="s">
        <v>3076</v>
      </c>
      <c r="H935" t="s">
        <v>1966</v>
      </c>
      <c r="I935" t="str">
        <f>'Correspondance produits'!$B$152</f>
        <v>Gaz</v>
      </c>
      <c r="K935" t="s">
        <v>3204</v>
      </c>
      <c r="L935" t="s">
        <v>937</v>
      </c>
      <c r="M935" t="s">
        <v>1027</v>
      </c>
      <c r="O935">
        <f>_xlfn.XLOOKUP($L935,Forman!$B:$B,Forman!H:H)</f>
        <v>2.6</v>
      </c>
      <c r="P935" t="str">
        <f>_xlfn.XLOOKUP($L935,Forman!$B:$B,Forman!I:I)</f>
        <v>Rejets gazeux à 200 °C [METABOLHEAT - National]</v>
      </c>
      <c r="Q935">
        <f>_xlfn.XLOOKUP($L935,Forman!$B:$B,Forman!J:J)</f>
        <v>0.95</v>
      </c>
      <c r="R935">
        <f>_xlfn.XLOOKUP($L935,Forman!$B:$B,Forman!K:K)</f>
        <v>0</v>
      </c>
      <c r="S935">
        <f>_xlfn.XLOOKUP($L935,Forman!$B:$B,Forman!L:L)</f>
        <v>0</v>
      </c>
      <c r="T935" t="str">
        <f>_xlfn.XLOOKUP($L935,Forman!$B:$B,Forman!M:M)</f>
        <v>Rejets liquides à 85 °C [METABOLHEAT - National]</v>
      </c>
      <c r="U935">
        <f>_xlfn.XLOOKUP($L935,Forman!$B:$B,Forman!N:N)</f>
        <v>0.05</v>
      </c>
      <c r="V935">
        <f>_xlfn.XLOOKUP($L935,Forman!$B:$B,Forman!O:O)</f>
        <v>0</v>
      </c>
      <c r="W935">
        <f>_xlfn.XLOOKUP($L935,Forman!$B:$B,Forman!P:P)</f>
        <v>0</v>
      </c>
      <c r="X935" t="str">
        <f t="shared" si="54"/>
        <v>Gaz [METABOLHEAT - National]</v>
      </c>
      <c r="Y935" t="str">
        <f t="shared" si="57"/>
        <v>Gaz naturel et biogaz - Textiles : Séchage thermique - Textiles : Séchage - Textiles et cuir [METABOLHEAT - National]</v>
      </c>
      <c r="Z935" t="str">
        <f t="shared" si="55"/>
        <v>Chaleur utile à 200 °C [METABOLHEAT - National]</v>
      </c>
      <c r="AA935" t="str">
        <f t="shared" si="56"/>
        <v>Enfant</v>
      </c>
      <c r="AB935" t="s">
        <v>3981</v>
      </c>
      <c r="AC935" t="s">
        <v>3985</v>
      </c>
      <c r="AD935" t="s">
        <v>3992</v>
      </c>
    </row>
    <row r="936" spans="1:30" x14ac:dyDescent="0.3">
      <c r="A936">
        <v>5</v>
      </c>
      <c r="B936" t="s">
        <v>3077</v>
      </c>
      <c r="H936" t="s">
        <v>2296</v>
      </c>
      <c r="O936">
        <f>_xlfn.XLOOKUP($L936,Forman!$B:$B,Forman!H:H)</f>
        <v>0</v>
      </c>
      <c r="P936">
        <f>_xlfn.XLOOKUP($L936,Forman!$B:$B,Forman!I:I)</f>
        <v>0</v>
      </c>
      <c r="Q936">
        <f>_xlfn.XLOOKUP($L936,Forman!$B:$B,Forman!J:J)</f>
        <v>0</v>
      </c>
      <c r="R936">
        <f>_xlfn.XLOOKUP($L936,Forman!$B:$B,Forman!K:K)</f>
        <v>0</v>
      </c>
      <c r="S936">
        <f>_xlfn.XLOOKUP($L936,Forman!$B:$B,Forman!L:L)</f>
        <v>0</v>
      </c>
      <c r="T936">
        <f>_xlfn.XLOOKUP($L936,Forman!$B:$B,Forman!M:M)</f>
        <v>0</v>
      </c>
      <c r="U936">
        <f>_xlfn.XLOOKUP($L936,Forman!$B:$B,Forman!N:N)</f>
        <v>0</v>
      </c>
      <c r="V936">
        <f>_xlfn.XLOOKUP($L936,Forman!$B:$B,Forman!O:O)</f>
        <v>0</v>
      </c>
      <c r="W936">
        <f>_xlfn.XLOOKUP($L936,Forman!$B:$B,Forman!P:P)</f>
        <v>0</v>
      </c>
      <c r="X936" t="str">
        <f t="shared" si="54"/>
        <v xml:space="preserve"> [METABOLHEAT - National]</v>
      </c>
      <c r="Y936" t="str">
        <f t="shared" si="57"/>
        <v>Textiles : Séchage à la vapeur - Textiles : Séchage - Textiles et cuir [METABOLHEAT - National]</v>
      </c>
      <c r="Z936" t="str">
        <f t="shared" si="55"/>
        <v xml:space="preserve"> [METABOLHEAT - National]</v>
      </c>
      <c r="AA936" t="str">
        <f t="shared" si="56"/>
        <v>Parent</v>
      </c>
    </row>
    <row r="937" spans="1:30" x14ac:dyDescent="0.3">
      <c r="A937">
        <v>6</v>
      </c>
      <c r="B937" t="s">
        <v>3078</v>
      </c>
      <c r="H937" t="s">
        <v>1967</v>
      </c>
      <c r="I937" t="str">
        <f>'Correspondance produits'!$B$3</f>
        <v>Combustibles fossiles solides</v>
      </c>
      <c r="K937" t="s">
        <v>3204</v>
      </c>
      <c r="L937" t="s">
        <v>941</v>
      </c>
      <c r="M937" t="s">
        <v>1027</v>
      </c>
      <c r="O937">
        <f>_xlfn.XLOOKUP($L937,Forman!$B:$B,Forman!H:H)</f>
        <v>2.9999999999999996</v>
      </c>
      <c r="P937" t="str">
        <f>_xlfn.XLOOKUP($L937,Forman!$B:$B,Forman!I:I)</f>
        <v>Rejets gazeux à 150 °C [METABOLHEAT - National]</v>
      </c>
      <c r="Q937">
        <f>_xlfn.XLOOKUP($L937,Forman!$B:$B,Forman!J:J)</f>
        <v>0.23</v>
      </c>
      <c r="R937" t="str">
        <f>_xlfn.XLOOKUP($L937,Forman!$B:$B,Forman!K:K)</f>
        <v>Rejets gazeux à 100 °C [METABOLHEAT - National]</v>
      </c>
      <c r="S937">
        <f>_xlfn.XLOOKUP($L937,Forman!$B:$B,Forman!L:L)</f>
        <v>0.38</v>
      </c>
      <c r="T937" t="str">
        <f>_xlfn.XLOOKUP($L937,Forman!$B:$B,Forman!M:M)</f>
        <v>Rejets liquides à 85 °C [METABOLHEAT - National]</v>
      </c>
      <c r="U937">
        <f>_xlfn.XLOOKUP($L937,Forman!$B:$B,Forman!N:N)</f>
        <v>0.01</v>
      </c>
      <c r="V937" t="str">
        <f>_xlfn.XLOOKUP($L937,Forman!$B:$B,Forman!O:O)</f>
        <v>Rejets liquides à 50 °C [METABOLHEAT - National]</v>
      </c>
      <c r="W937">
        <f>_xlfn.XLOOKUP($L937,Forman!$B:$B,Forman!P:P)</f>
        <v>0.38</v>
      </c>
      <c r="X937" t="str">
        <f t="shared" si="54"/>
        <v>Combustibles fossiles solides [METABOLHEAT - National]</v>
      </c>
      <c r="Y937" t="str">
        <f t="shared" si="57"/>
        <v>Solides - Textiles : Séchage à la vapeur Textiles : Séchage - Textiles et cuir [METABOLHEAT - National]</v>
      </c>
      <c r="Z937" t="str">
        <f t="shared" si="55"/>
        <v>Chaleur utile à 200 °C [METABOLHEAT - National]</v>
      </c>
      <c r="AA937" t="str">
        <f t="shared" si="56"/>
        <v>Enfant</v>
      </c>
      <c r="AB937" t="s">
        <v>3981</v>
      </c>
      <c r="AC937" t="s">
        <v>3985</v>
      </c>
      <c r="AD937" t="s">
        <v>3992</v>
      </c>
    </row>
    <row r="938" spans="1:30" x14ac:dyDescent="0.3">
      <c r="A938">
        <v>6</v>
      </c>
      <c r="B938" t="s">
        <v>3079</v>
      </c>
      <c r="H938" t="s">
        <v>2147</v>
      </c>
      <c r="I938" t="str">
        <f>'Correspondance produits'!$B$36</f>
        <v>Gaz de raffinerie</v>
      </c>
      <c r="K938" t="s">
        <v>3204</v>
      </c>
      <c r="L938" t="s">
        <v>937</v>
      </c>
      <c r="M938" t="s">
        <v>1027</v>
      </c>
      <c r="O938">
        <f>_xlfn.XLOOKUP($L938,Forman!$B:$B,Forman!H:H)</f>
        <v>2.6</v>
      </c>
      <c r="P938" t="str">
        <f>_xlfn.XLOOKUP($L938,Forman!$B:$B,Forman!I:I)</f>
        <v>Rejets gazeux à 200 °C [METABOLHEAT - National]</v>
      </c>
      <c r="Q938">
        <f>_xlfn.XLOOKUP($L938,Forman!$B:$B,Forman!J:J)</f>
        <v>0.95</v>
      </c>
      <c r="R938">
        <f>_xlfn.XLOOKUP($L938,Forman!$B:$B,Forman!K:K)</f>
        <v>0</v>
      </c>
      <c r="S938">
        <f>_xlfn.XLOOKUP($L938,Forman!$B:$B,Forman!L:L)</f>
        <v>0</v>
      </c>
      <c r="T938" t="str">
        <f>_xlfn.XLOOKUP($L938,Forman!$B:$B,Forman!M:M)</f>
        <v>Rejets liquides à 85 °C [METABOLHEAT - National]</v>
      </c>
      <c r="U938">
        <f>_xlfn.XLOOKUP($L938,Forman!$B:$B,Forman!N:N)</f>
        <v>0.05</v>
      </c>
      <c r="V938">
        <f>_xlfn.XLOOKUP($L938,Forman!$B:$B,Forman!O:O)</f>
        <v>0</v>
      </c>
      <c r="W938">
        <f>_xlfn.XLOOKUP($L938,Forman!$B:$B,Forman!P:P)</f>
        <v>0</v>
      </c>
      <c r="X938" t="str">
        <f t="shared" si="54"/>
        <v>Gaz de raffinerie [METABOLHEAT - National]</v>
      </c>
      <c r="Y938" t="str">
        <f t="shared" si="57"/>
        <v>Gaz de raffinerie - Textiles : Séchage à la vapeur - Textiles : Séchage - Textiles et cuir [METABOLHEAT - National]</v>
      </c>
      <c r="Z938" t="str">
        <f t="shared" si="55"/>
        <v>Chaleur utile à 200 °C [METABOLHEAT - National]</v>
      </c>
      <c r="AA938" t="str">
        <f t="shared" si="56"/>
        <v>Enfant</v>
      </c>
      <c r="AB938" t="s">
        <v>3981</v>
      </c>
      <c r="AC938" t="s">
        <v>3985</v>
      </c>
      <c r="AD938" t="s">
        <v>3992</v>
      </c>
    </row>
    <row r="939" spans="1:30" x14ac:dyDescent="0.3">
      <c r="A939">
        <v>6</v>
      </c>
      <c r="B939" t="s">
        <v>3080</v>
      </c>
      <c r="H939" t="s">
        <v>1968</v>
      </c>
      <c r="I939" t="str">
        <f>'Correspondance produits'!$B$38</f>
        <v>Gaz de pétrole liquéfiés</v>
      </c>
      <c r="K939" t="s">
        <v>3204</v>
      </c>
      <c r="L939" t="s">
        <v>935</v>
      </c>
      <c r="M939" t="s">
        <v>1027</v>
      </c>
      <c r="O939">
        <f>_xlfn.XLOOKUP($L939,Forman!$B:$B,Forman!H:H)</f>
        <v>2.8999999999999995</v>
      </c>
      <c r="P939" t="str">
        <f>_xlfn.XLOOKUP($L939,Forman!$B:$B,Forman!I:I)</f>
        <v>Rejets gazeux à 200 °C [METABOLHEAT - National]</v>
      </c>
      <c r="Q939">
        <f>_xlfn.XLOOKUP($L939,Forman!$B:$B,Forman!J:J)</f>
        <v>0.95</v>
      </c>
      <c r="R939">
        <f>_xlfn.XLOOKUP($L939,Forman!$B:$B,Forman!K:K)</f>
        <v>0</v>
      </c>
      <c r="S939">
        <f>_xlfn.XLOOKUP($L939,Forman!$B:$B,Forman!L:L)</f>
        <v>0</v>
      </c>
      <c r="T939" t="str">
        <f>_xlfn.XLOOKUP($L939,Forman!$B:$B,Forman!M:M)</f>
        <v>Rejets liquides à 85 °C [METABOLHEAT - National]</v>
      </c>
      <c r="U939">
        <f>_xlfn.XLOOKUP($L939,Forman!$B:$B,Forman!N:N)</f>
        <v>0.05</v>
      </c>
      <c r="V939">
        <f>_xlfn.XLOOKUP($L939,Forman!$B:$B,Forman!O:O)</f>
        <v>0</v>
      </c>
      <c r="W939">
        <f>_xlfn.XLOOKUP($L939,Forman!$B:$B,Forman!P:P)</f>
        <v>0</v>
      </c>
      <c r="X939" t="str">
        <f t="shared" si="54"/>
        <v>Gaz de pétrole liquéfiés [METABOLHEAT - National]</v>
      </c>
      <c r="Y939" t="str">
        <f t="shared" si="57"/>
        <v>GPL - Textiles : Séchage à la vapeur - Textiles : Séchage - Textiles et cuir [METABOLHEAT - National]</v>
      </c>
      <c r="Z939" t="str">
        <f t="shared" si="55"/>
        <v>Chaleur utile à 200 °C [METABOLHEAT - National]</v>
      </c>
      <c r="AA939" t="str">
        <f t="shared" si="56"/>
        <v>Enfant</v>
      </c>
      <c r="AB939" t="s">
        <v>3981</v>
      </c>
      <c r="AC939" t="s">
        <v>3985</v>
      </c>
      <c r="AD939" t="s">
        <v>3992</v>
      </c>
    </row>
    <row r="940" spans="1:30" x14ac:dyDescent="0.3">
      <c r="A940">
        <v>6</v>
      </c>
      <c r="B940" t="s">
        <v>3081</v>
      </c>
      <c r="H940" t="s">
        <v>1969</v>
      </c>
      <c r="I940" t="str">
        <f>'Correspondance produits'!$B$161</f>
        <v>Diesel et biocarburants</v>
      </c>
      <c r="K940" t="s">
        <v>3204</v>
      </c>
      <c r="L940" t="s">
        <v>935</v>
      </c>
      <c r="M940" t="s">
        <v>1027</v>
      </c>
      <c r="O940">
        <f>_xlfn.XLOOKUP($L940,Forman!$B:$B,Forman!H:H)</f>
        <v>2.8999999999999995</v>
      </c>
      <c r="P940" t="str">
        <f>_xlfn.XLOOKUP($L940,Forman!$B:$B,Forman!I:I)</f>
        <v>Rejets gazeux à 200 °C [METABOLHEAT - National]</v>
      </c>
      <c r="Q940">
        <f>_xlfn.XLOOKUP($L940,Forman!$B:$B,Forman!J:J)</f>
        <v>0.95</v>
      </c>
      <c r="R940">
        <f>_xlfn.XLOOKUP($L940,Forman!$B:$B,Forman!K:K)</f>
        <v>0</v>
      </c>
      <c r="S940">
        <f>_xlfn.XLOOKUP($L940,Forman!$B:$B,Forman!L:L)</f>
        <v>0</v>
      </c>
      <c r="T940" t="str">
        <f>_xlfn.XLOOKUP($L940,Forman!$B:$B,Forman!M:M)</f>
        <v>Rejets liquides à 85 °C [METABOLHEAT - National]</v>
      </c>
      <c r="U940">
        <f>_xlfn.XLOOKUP($L940,Forman!$B:$B,Forman!N:N)</f>
        <v>0.05</v>
      </c>
      <c r="V940">
        <f>_xlfn.XLOOKUP($L940,Forman!$B:$B,Forman!O:O)</f>
        <v>0</v>
      </c>
      <c r="W940">
        <f>_xlfn.XLOOKUP($L940,Forman!$B:$B,Forman!P:P)</f>
        <v>0</v>
      </c>
      <c r="X940" t="str">
        <f t="shared" si="54"/>
        <v>Diesel et biocarburants [METABOLHEAT - National]</v>
      </c>
      <c r="Y940" t="str">
        <f t="shared" si="57"/>
        <v>Gazole et biocarburants liquides - Textiles : Séchage à la vapeur - Textiles : Séchage - Textiles et cuir [METABOLHEAT - National]</v>
      </c>
      <c r="Z940" t="str">
        <f t="shared" si="55"/>
        <v>Chaleur utile à 200 °C [METABOLHEAT - National]</v>
      </c>
      <c r="AA940" t="str">
        <f t="shared" si="56"/>
        <v>Enfant</v>
      </c>
      <c r="AB940" t="s">
        <v>3981</v>
      </c>
      <c r="AC940" t="s">
        <v>3985</v>
      </c>
      <c r="AD940" t="s">
        <v>3992</v>
      </c>
    </row>
    <row r="941" spans="1:30" x14ac:dyDescent="0.3">
      <c r="A941">
        <v>6</v>
      </c>
      <c r="B941" t="s">
        <v>3082</v>
      </c>
      <c r="H941" t="s">
        <v>1970</v>
      </c>
      <c r="I941" t="str">
        <f>'Correspondance produits'!$B$46</f>
        <v>Fioul</v>
      </c>
      <c r="K941" t="s">
        <v>3204</v>
      </c>
      <c r="L941" t="s">
        <v>935</v>
      </c>
      <c r="M941" t="s">
        <v>1027</v>
      </c>
      <c r="O941">
        <f>_xlfn.XLOOKUP($L941,Forman!$B:$B,Forman!H:H)</f>
        <v>2.8999999999999995</v>
      </c>
      <c r="P941" t="str">
        <f>_xlfn.XLOOKUP($L941,Forman!$B:$B,Forman!I:I)</f>
        <v>Rejets gazeux à 200 °C [METABOLHEAT - National]</v>
      </c>
      <c r="Q941">
        <f>_xlfn.XLOOKUP($L941,Forman!$B:$B,Forman!J:J)</f>
        <v>0.95</v>
      </c>
      <c r="R941">
        <f>_xlfn.XLOOKUP($L941,Forman!$B:$B,Forman!K:K)</f>
        <v>0</v>
      </c>
      <c r="S941">
        <f>_xlfn.XLOOKUP($L941,Forman!$B:$B,Forman!L:L)</f>
        <v>0</v>
      </c>
      <c r="T941" t="str">
        <f>_xlfn.XLOOKUP($L941,Forman!$B:$B,Forman!M:M)</f>
        <v>Rejets liquides à 85 °C [METABOLHEAT - National]</v>
      </c>
      <c r="U941">
        <f>_xlfn.XLOOKUP($L941,Forman!$B:$B,Forman!N:N)</f>
        <v>0.05</v>
      </c>
      <c r="V941">
        <f>_xlfn.XLOOKUP($L941,Forman!$B:$B,Forman!O:O)</f>
        <v>0</v>
      </c>
      <c r="W941">
        <f>_xlfn.XLOOKUP($L941,Forman!$B:$B,Forman!P:P)</f>
        <v>0</v>
      </c>
      <c r="X941" t="str">
        <f t="shared" si="54"/>
        <v>Fioul [METABOLHEAT - National]</v>
      </c>
      <c r="Y941" t="str">
        <f t="shared" si="57"/>
        <v>Fioul - Textiles : Séchage à la vapeur - Textiles : Séchage - Textiles et cuir [METABOLHEAT - National]</v>
      </c>
      <c r="Z941" t="str">
        <f t="shared" si="55"/>
        <v>Chaleur utile à 200 °C [METABOLHEAT - National]</v>
      </c>
      <c r="AA941" t="str">
        <f t="shared" si="56"/>
        <v>Enfant</v>
      </c>
      <c r="AB941" t="s">
        <v>3981</v>
      </c>
      <c r="AC941" t="s">
        <v>3985</v>
      </c>
      <c r="AD941" t="s">
        <v>3992</v>
      </c>
    </row>
    <row r="942" spans="1:30" x14ac:dyDescent="0.3">
      <c r="A942">
        <v>6</v>
      </c>
      <c r="B942" t="s">
        <v>3083</v>
      </c>
      <c r="H942" t="s">
        <v>2148</v>
      </c>
      <c r="I942" t="str">
        <f>'Correspondance produits'!$B$169</f>
        <v>Autres carburants</v>
      </c>
      <c r="K942" t="s">
        <v>3204</v>
      </c>
      <c r="L942" t="s">
        <v>935</v>
      </c>
      <c r="M942" t="s">
        <v>1027</v>
      </c>
      <c r="O942">
        <f>_xlfn.XLOOKUP($L942,Forman!$B:$B,Forman!H:H)</f>
        <v>2.8999999999999995</v>
      </c>
      <c r="P942" t="str">
        <f>_xlfn.XLOOKUP($L942,Forman!$B:$B,Forman!I:I)</f>
        <v>Rejets gazeux à 200 °C [METABOLHEAT - National]</v>
      </c>
      <c r="Q942">
        <f>_xlfn.XLOOKUP($L942,Forman!$B:$B,Forman!J:J)</f>
        <v>0.95</v>
      </c>
      <c r="R942">
        <f>_xlfn.XLOOKUP($L942,Forman!$B:$B,Forman!K:K)</f>
        <v>0</v>
      </c>
      <c r="S942">
        <f>_xlfn.XLOOKUP($L942,Forman!$B:$B,Forman!L:L)</f>
        <v>0</v>
      </c>
      <c r="T942" t="str">
        <f>_xlfn.XLOOKUP($L942,Forman!$B:$B,Forman!M:M)</f>
        <v>Rejets liquides à 85 °C [METABOLHEAT - National]</v>
      </c>
      <c r="U942">
        <f>_xlfn.XLOOKUP($L942,Forman!$B:$B,Forman!N:N)</f>
        <v>0.05</v>
      </c>
      <c r="V942">
        <f>_xlfn.XLOOKUP($L942,Forman!$B:$B,Forman!O:O)</f>
        <v>0</v>
      </c>
      <c r="W942">
        <f>_xlfn.XLOOKUP($L942,Forman!$B:$B,Forman!P:P)</f>
        <v>0</v>
      </c>
      <c r="X942" t="str">
        <f t="shared" si="54"/>
        <v>Autres carburants [METABOLHEAT - National]</v>
      </c>
      <c r="Y942" t="str">
        <f t="shared" si="57"/>
        <v>Autres liquides - Textiles : Séchage à la vapeur - Textiles : Séchage - Textiles et cuir [METABOLHEAT - National]</v>
      </c>
      <c r="Z942" t="str">
        <f t="shared" si="55"/>
        <v>Chaleur utile à 200 °C [METABOLHEAT - National]</v>
      </c>
      <c r="AA942" t="str">
        <f t="shared" si="56"/>
        <v>Enfant</v>
      </c>
      <c r="AB942" t="s">
        <v>3981</v>
      </c>
      <c r="AC942" t="s">
        <v>3985</v>
      </c>
      <c r="AD942" t="s">
        <v>3992</v>
      </c>
    </row>
    <row r="943" spans="1:30" x14ac:dyDescent="0.3">
      <c r="A943">
        <v>6</v>
      </c>
      <c r="B943" t="s">
        <v>3084</v>
      </c>
      <c r="H943" t="s">
        <v>1971</v>
      </c>
      <c r="I943" t="str">
        <f>'Correspondance produits'!$B$152</f>
        <v>Gaz</v>
      </c>
      <c r="K943" t="s">
        <v>3204</v>
      </c>
      <c r="L943" t="s">
        <v>937</v>
      </c>
      <c r="M943" t="s">
        <v>1027</v>
      </c>
      <c r="O943">
        <f>_xlfn.XLOOKUP($L943,Forman!$B:$B,Forman!H:H)</f>
        <v>2.6</v>
      </c>
      <c r="P943" t="str">
        <f>_xlfn.XLOOKUP($L943,Forman!$B:$B,Forman!I:I)</f>
        <v>Rejets gazeux à 200 °C [METABOLHEAT - National]</v>
      </c>
      <c r="Q943">
        <f>_xlfn.XLOOKUP($L943,Forman!$B:$B,Forman!J:J)</f>
        <v>0.95</v>
      </c>
      <c r="R943">
        <f>_xlfn.XLOOKUP($L943,Forman!$B:$B,Forman!K:K)</f>
        <v>0</v>
      </c>
      <c r="S943">
        <f>_xlfn.XLOOKUP($L943,Forman!$B:$B,Forman!L:L)</f>
        <v>0</v>
      </c>
      <c r="T943" t="str">
        <f>_xlfn.XLOOKUP($L943,Forman!$B:$B,Forman!M:M)</f>
        <v>Rejets liquides à 85 °C [METABOLHEAT - National]</v>
      </c>
      <c r="U943">
        <f>_xlfn.XLOOKUP($L943,Forman!$B:$B,Forman!N:N)</f>
        <v>0.05</v>
      </c>
      <c r="V943">
        <f>_xlfn.XLOOKUP($L943,Forman!$B:$B,Forman!O:O)</f>
        <v>0</v>
      </c>
      <c r="W943">
        <f>_xlfn.XLOOKUP($L943,Forman!$B:$B,Forman!P:P)</f>
        <v>0</v>
      </c>
      <c r="X943" t="str">
        <f t="shared" si="54"/>
        <v>Gaz [METABOLHEAT - National]</v>
      </c>
      <c r="Y943" t="str">
        <f t="shared" si="57"/>
        <v>Gaz naturel et biogaz - Textiles : Séchage à la vapeur - Textiles : Séchage - Textiles et cuir [METABOLHEAT - National]</v>
      </c>
      <c r="Z943" t="str">
        <f t="shared" si="55"/>
        <v>Chaleur utile à 200 °C [METABOLHEAT - National]</v>
      </c>
      <c r="AA943" t="str">
        <f t="shared" si="56"/>
        <v>Enfant</v>
      </c>
      <c r="AB943" t="s">
        <v>3981</v>
      </c>
      <c r="AC943" t="s">
        <v>3985</v>
      </c>
      <c r="AD943" t="s">
        <v>3992</v>
      </c>
    </row>
    <row r="944" spans="1:30" x14ac:dyDescent="0.3">
      <c r="A944">
        <v>6</v>
      </c>
      <c r="B944" t="s">
        <v>3085</v>
      </c>
      <c r="H944" t="s">
        <v>2149</v>
      </c>
      <c r="I944" t="str">
        <f>'Correspondance produits'!$B$18</f>
        <v>Gaz manufacturés</v>
      </c>
      <c r="K944" t="s">
        <v>3204</v>
      </c>
      <c r="L944" t="s">
        <v>937</v>
      </c>
      <c r="M944" t="s">
        <v>1027</v>
      </c>
      <c r="O944">
        <f>_xlfn.XLOOKUP($L944,Forman!$B:$B,Forman!H:H)</f>
        <v>2.6</v>
      </c>
      <c r="P944" t="str">
        <f>_xlfn.XLOOKUP($L944,Forman!$B:$B,Forman!I:I)</f>
        <v>Rejets gazeux à 200 °C [METABOLHEAT - National]</v>
      </c>
      <c r="Q944">
        <f>_xlfn.XLOOKUP($L944,Forman!$B:$B,Forman!J:J)</f>
        <v>0.95</v>
      </c>
      <c r="R944">
        <f>_xlfn.XLOOKUP($L944,Forman!$B:$B,Forman!K:K)</f>
        <v>0</v>
      </c>
      <c r="S944">
        <f>_xlfn.XLOOKUP($L944,Forman!$B:$B,Forman!L:L)</f>
        <v>0</v>
      </c>
      <c r="T944" t="str">
        <f>_xlfn.XLOOKUP($L944,Forman!$B:$B,Forman!M:M)</f>
        <v>Rejets liquides à 85 °C [METABOLHEAT - National]</v>
      </c>
      <c r="U944">
        <f>_xlfn.XLOOKUP($L944,Forman!$B:$B,Forman!N:N)</f>
        <v>0.05</v>
      </c>
      <c r="V944">
        <f>_xlfn.XLOOKUP($L944,Forman!$B:$B,Forman!O:O)</f>
        <v>0</v>
      </c>
      <c r="W944">
        <f>_xlfn.XLOOKUP($L944,Forman!$B:$B,Forman!P:P)</f>
        <v>0</v>
      </c>
      <c r="X944" t="str">
        <f t="shared" si="54"/>
        <v>Gaz manufacturés [METABOLHEAT - National]</v>
      </c>
      <c r="Y944" t="str">
        <f t="shared" si="57"/>
        <v>Gaz dérivés - Textiles : Séchage à la vapeur - Textiles : Séchage - Textiles et cuir [METABOLHEAT - National]</v>
      </c>
      <c r="Z944" t="str">
        <f t="shared" si="55"/>
        <v>Chaleur utile à 200 °C [METABOLHEAT - National]</v>
      </c>
      <c r="AA944" t="str">
        <f t="shared" si="56"/>
        <v>Enfant</v>
      </c>
      <c r="AB944" t="s">
        <v>3981</v>
      </c>
      <c r="AC944" t="s">
        <v>3985</v>
      </c>
      <c r="AD944" t="s">
        <v>3992</v>
      </c>
    </row>
    <row r="945" spans="1:30" x14ac:dyDescent="0.3">
      <c r="A945">
        <v>6</v>
      </c>
      <c r="B945" t="s">
        <v>3086</v>
      </c>
      <c r="H945" t="s">
        <v>1972</v>
      </c>
      <c r="I945" t="str">
        <f>'Correspondance produits'!$B$164</f>
        <v>Biomasse solide et déchets</v>
      </c>
      <c r="K945" t="s">
        <v>3204</v>
      </c>
      <c r="L945" t="str">
        <f>Forman!$B$20</f>
        <v>Biomass burner</v>
      </c>
      <c r="M945" t="s">
        <v>1027</v>
      </c>
      <c r="O945">
        <f>_xlfn.XLOOKUP($L945,Forman!$B:$B,Forman!H:H)</f>
        <v>5.6000000000000005</v>
      </c>
      <c r="P945" t="str">
        <f>_xlfn.XLOOKUP($L945,Forman!$B:$B,Forman!I:I)</f>
        <v>Rejets gazeux à 150 °C [METABOLHEAT - National]</v>
      </c>
      <c r="Q945">
        <f>_xlfn.XLOOKUP($L945,Forman!$B:$B,Forman!J:J)</f>
        <v>0.8</v>
      </c>
      <c r="R945">
        <f>_xlfn.XLOOKUP($L945,Forman!$B:$B,Forman!K:K)</f>
        <v>0</v>
      </c>
      <c r="S945">
        <f>_xlfn.XLOOKUP($L945,Forman!$B:$B,Forman!L:L)</f>
        <v>0</v>
      </c>
      <c r="T945" t="str">
        <f>_xlfn.XLOOKUP($L945,Forman!$B:$B,Forman!M:M)</f>
        <v>Rejets liquides à 85 °C [METABOLHEAT - National]</v>
      </c>
      <c r="U945">
        <f>_xlfn.XLOOKUP($L945,Forman!$B:$B,Forman!N:N)</f>
        <v>0.2</v>
      </c>
      <c r="V945">
        <f>_xlfn.XLOOKUP($L945,Forman!$B:$B,Forman!O:O)</f>
        <v>0</v>
      </c>
      <c r="W945">
        <f>_xlfn.XLOOKUP($L945,Forman!$B:$B,Forman!P:P)</f>
        <v>0</v>
      </c>
      <c r="X945" t="str">
        <f t="shared" si="54"/>
        <v>Biomasse solide et déchets [METABOLHEAT - National]</v>
      </c>
      <c r="Y945" t="str">
        <f t="shared" si="57"/>
        <v>Biomasse et déchets - Textiles : Séchage à la vapeur - Textiles : Séchage - Textiles et cuir [METABOLHEAT - National]</v>
      </c>
      <c r="Z945" t="str">
        <f t="shared" si="55"/>
        <v>Chaleur utile à 200 °C [METABOLHEAT - National]</v>
      </c>
      <c r="AA945" t="str">
        <f t="shared" si="56"/>
        <v>Enfant</v>
      </c>
      <c r="AB945" t="s">
        <v>3981</v>
      </c>
      <c r="AC945" t="s">
        <v>3985</v>
      </c>
      <c r="AD945" t="s">
        <v>3992</v>
      </c>
    </row>
    <row r="946" spans="1:30" x14ac:dyDescent="0.3">
      <c r="A946">
        <v>6</v>
      </c>
      <c r="B946" t="s">
        <v>3087</v>
      </c>
      <c r="H946" t="s">
        <v>1973</v>
      </c>
      <c r="I946" t="str">
        <f>'Correspondance produits'!$B$84</f>
        <v>Chaleur réseau</v>
      </c>
      <c r="K946" t="s">
        <v>3204</v>
      </c>
      <c r="L946" t="s">
        <v>939</v>
      </c>
      <c r="M946" t="s">
        <v>1027</v>
      </c>
      <c r="O946">
        <f>_xlfn.XLOOKUP($L946,Forman!$B:$B,Forman!H:H)</f>
        <v>2.117647058823529</v>
      </c>
      <c r="P946">
        <f>_xlfn.XLOOKUP($L946,Forman!$B:$B,Forman!I:I)</f>
        <v>0</v>
      </c>
      <c r="Q946">
        <f>_xlfn.XLOOKUP($L946,Forman!$B:$B,Forman!J:J)</f>
        <v>0</v>
      </c>
      <c r="R946">
        <f>_xlfn.XLOOKUP($L946,Forman!$B:$B,Forman!K:K)</f>
        <v>0</v>
      </c>
      <c r="S946">
        <f>_xlfn.XLOOKUP($L946,Forman!$B:$B,Forman!L:L)</f>
        <v>0</v>
      </c>
      <c r="T946" t="str">
        <f>_xlfn.XLOOKUP($L946,Forman!$B:$B,Forman!M:M)</f>
        <v>Rejets liquides à 50 °C [METABOLHEAT - National]</v>
      </c>
      <c r="U946">
        <f>_xlfn.XLOOKUP($L946,Forman!$B:$B,Forman!N:N)</f>
        <v>1</v>
      </c>
      <c r="V946">
        <f>_xlfn.XLOOKUP($L946,Forman!$B:$B,Forman!O:O)</f>
        <v>0</v>
      </c>
      <c r="W946">
        <f>_xlfn.XLOOKUP($L946,Forman!$B:$B,Forman!P:P)</f>
        <v>0</v>
      </c>
      <c r="X946" t="str">
        <f t="shared" si="54"/>
        <v>Chaleur réseau [METABOLHEAT - National]</v>
      </c>
      <c r="Y946" t="str">
        <f t="shared" si="57"/>
        <v>Vapeur distribuée - Textiles : Séchage à la vapeur - Textiles : Séchage - Textiles et cuir [METABOLHEAT - National]</v>
      </c>
      <c r="Z946" t="str">
        <f t="shared" si="55"/>
        <v>Chaleur utile à 200 °C [METABOLHEAT - National]</v>
      </c>
      <c r="AA946" t="str">
        <f t="shared" si="56"/>
        <v>Enfant</v>
      </c>
      <c r="AB946" t="s">
        <v>3981</v>
      </c>
      <c r="AC946" t="s">
        <v>3985</v>
      </c>
      <c r="AD946" t="s">
        <v>3992</v>
      </c>
    </row>
    <row r="947" spans="1:30" x14ac:dyDescent="0.3">
      <c r="A947">
        <v>5</v>
      </c>
      <c r="B947" t="s">
        <v>3088</v>
      </c>
      <c r="H947" t="s">
        <v>2150</v>
      </c>
      <c r="I947" t="str">
        <f>'Correspondance produits'!$B$85</f>
        <v>Électricité</v>
      </c>
      <c r="K947" t="s">
        <v>3204</v>
      </c>
      <c r="L947" t="str">
        <f>Forman!$B$25</f>
        <v>Water heating</v>
      </c>
      <c r="M947" t="s">
        <v>1027</v>
      </c>
      <c r="O947">
        <f>_xlfn.XLOOKUP($L947,Forman!$B:$B,Forman!H:H)</f>
        <v>0</v>
      </c>
      <c r="P947">
        <f>_xlfn.XLOOKUP($L947,Forman!$B:$B,Forman!I:I)</f>
        <v>0</v>
      </c>
      <c r="Q947">
        <f>_xlfn.XLOOKUP($L947,Forman!$B:$B,Forman!J:J)</f>
        <v>0</v>
      </c>
      <c r="R947">
        <f>_xlfn.XLOOKUP($L947,Forman!$B:$B,Forman!K:K)</f>
        <v>0</v>
      </c>
      <c r="S947">
        <f>_xlfn.XLOOKUP($L947,Forman!$B:$B,Forman!L:L)</f>
        <v>0</v>
      </c>
      <c r="T947">
        <f>_xlfn.XLOOKUP($L947,Forman!$B:$B,Forman!M:M)</f>
        <v>0</v>
      </c>
      <c r="U947">
        <f>_xlfn.XLOOKUP($L947,Forman!$B:$B,Forman!N:N)</f>
        <v>0</v>
      </c>
      <c r="V947">
        <f>_xlfn.XLOOKUP($L947,Forman!$B:$B,Forman!O:O)</f>
        <v>0</v>
      </c>
      <c r="W947">
        <f>_xlfn.XLOOKUP($L947,Forman!$B:$B,Forman!P:P)</f>
        <v>0</v>
      </c>
      <c r="X947" t="str">
        <f t="shared" si="54"/>
        <v>Électricité [METABOLHEAT - National]</v>
      </c>
      <c r="Y947" t="str">
        <f t="shared" si="57"/>
        <v>Textiles : Séchage électrique - Textiles : Séchage - Textiles et cuir [METABOLHEAT - National]</v>
      </c>
      <c r="Z947" t="str">
        <f t="shared" si="55"/>
        <v>Chaleur utile à 200 °C [METABOLHEAT - National]</v>
      </c>
      <c r="AA947" t="str">
        <f t="shared" si="56"/>
        <v>Enfant</v>
      </c>
      <c r="AB947" t="s">
        <v>3981</v>
      </c>
      <c r="AC947" t="s">
        <v>3985</v>
      </c>
      <c r="AD947" t="s">
        <v>3992</v>
      </c>
    </row>
    <row r="948" spans="1:30" x14ac:dyDescent="0.3">
      <c r="A948">
        <v>5</v>
      </c>
      <c r="B948" t="s">
        <v>3089</v>
      </c>
      <c r="H948" t="s">
        <v>1974</v>
      </c>
      <c r="I948" t="str">
        <f>'Correspondance produits'!$B$85</f>
        <v>Électricité</v>
      </c>
      <c r="K948" t="s">
        <v>3204</v>
      </c>
      <c r="L948" t="str">
        <f>Forman!$B$25</f>
        <v>Water heating</v>
      </c>
      <c r="M948" t="s">
        <v>1027</v>
      </c>
      <c r="O948">
        <f>_xlfn.XLOOKUP($L948,Forman!$B:$B,Forman!H:H)</f>
        <v>0</v>
      </c>
      <c r="P948">
        <f>_xlfn.XLOOKUP($L948,Forman!$B:$B,Forman!I:I)</f>
        <v>0</v>
      </c>
      <c r="Q948">
        <f>_xlfn.XLOOKUP($L948,Forman!$B:$B,Forman!J:J)</f>
        <v>0</v>
      </c>
      <c r="R948">
        <f>_xlfn.XLOOKUP($L948,Forman!$B:$B,Forman!K:K)</f>
        <v>0</v>
      </c>
      <c r="S948">
        <f>_xlfn.XLOOKUP($L948,Forman!$B:$B,Forman!L:L)</f>
        <v>0</v>
      </c>
      <c r="T948">
        <f>_xlfn.XLOOKUP($L948,Forman!$B:$B,Forman!M:M)</f>
        <v>0</v>
      </c>
      <c r="U948">
        <f>_xlfn.XLOOKUP($L948,Forman!$B:$B,Forman!N:N)</f>
        <v>0</v>
      </c>
      <c r="V948">
        <f>_xlfn.XLOOKUP($L948,Forman!$B:$B,Forman!O:O)</f>
        <v>0</v>
      </c>
      <c r="W948">
        <f>_xlfn.XLOOKUP($L948,Forman!$B:$B,Forman!P:P)</f>
        <v>0</v>
      </c>
      <c r="X948" t="str">
        <f t="shared" si="54"/>
        <v>Électricité [METABOLHEAT - National]</v>
      </c>
      <c r="Y948" t="str">
        <f t="shared" si="57"/>
        <v>Textiles : Séchage par micro-ondes - Textiles : Séchage Textiles et cuir [METABOLHEAT - National]</v>
      </c>
      <c r="Z948" t="str">
        <f t="shared" si="55"/>
        <v>Chaleur utile à 200 °C [METABOLHEAT - National]</v>
      </c>
      <c r="AA948" t="str">
        <f t="shared" si="56"/>
        <v>Enfant</v>
      </c>
      <c r="AB948" t="s">
        <v>3981</v>
      </c>
      <c r="AC948" t="s">
        <v>3985</v>
      </c>
      <c r="AD948" t="s">
        <v>3992</v>
      </c>
    </row>
    <row r="949" spans="1:30" x14ac:dyDescent="0.3">
      <c r="A949">
        <v>4</v>
      </c>
      <c r="B949" t="s">
        <v>3090</v>
      </c>
      <c r="H949" t="s">
        <v>1975</v>
      </c>
      <c r="I949" t="str">
        <f>'Correspondance produits'!$B$85</f>
        <v>Électricité</v>
      </c>
      <c r="J949" t="s">
        <v>3201</v>
      </c>
      <c r="K949" t="s">
        <v>3204</v>
      </c>
      <c r="L949" t="str">
        <f>Forman!$B$11</f>
        <v>Motors</v>
      </c>
      <c r="M949" t="s">
        <v>1039</v>
      </c>
      <c r="O949">
        <f>_xlfn.XLOOKUP($L949,Forman!$B:$B,Forman!H:H)</f>
        <v>2.9999999999999996</v>
      </c>
      <c r="P949">
        <f>_xlfn.XLOOKUP($L949,Forman!$B:$B,Forman!I:I)</f>
        <v>0</v>
      </c>
      <c r="Q949">
        <f>_xlfn.XLOOKUP($L949,Forman!$B:$B,Forman!J:J)</f>
        <v>0</v>
      </c>
      <c r="R949">
        <f>_xlfn.XLOOKUP($L949,Forman!$B:$B,Forman!K:K)</f>
        <v>0</v>
      </c>
      <c r="S949">
        <f>_xlfn.XLOOKUP($L949,Forman!$B:$B,Forman!L:L)</f>
        <v>0</v>
      </c>
      <c r="T949" t="str">
        <f>_xlfn.XLOOKUP($L949,Forman!$B:$B,Forman!M:M)</f>
        <v>Rejets liquides à 55 °C [METABOLHEAT - National]</v>
      </c>
      <c r="U949">
        <f>_xlfn.XLOOKUP($L949,Forman!$B:$B,Forman!N:N)</f>
        <v>1</v>
      </c>
      <c r="V949">
        <f>_xlfn.XLOOKUP($L949,Forman!$B:$B,Forman!O:O)</f>
        <v>0</v>
      </c>
      <c r="W949">
        <f>_xlfn.XLOOKUP($L949,Forman!$B:$B,Forman!P:P)</f>
        <v>0</v>
      </c>
      <c r="X949" t="str">
        <f t="shared" si="54"/>
        <v>Électricité [METABOLHEAT - National]</v>
      </c>
      <c r="Y949" t="str">
        <f t="shared" si="57"/>
        <v>Textiles : Finition électrique - Textiles et cuir [METABOLHEAT - National]</v>
      </c>
      <c r="Z949" t="str">
        <f t="shared" si="55"/>
        <v>Travail de machine [METABOLHEAT - National]</v>
      </c>
      <c r="AA949" t="str">
        <f t="shared" si="56"/>
        <v>Enfant</v>
      </c>
      <c r="AB949" t="s">
        <v>3981</v>
      </c>
      <c r="AC949" t="s">
        <v>3983</v>
      </c>
    </row>
    <row r="950" spans="1:30" x14ac:dyDescent="0.3">
      <c r="A950">
        <v>3</v>
      </c>
      <c r="B950" t="s">
        <v>496</v>
      </c>
      <c r="C950" t="s">
        <v>497</v>
      </c>
      <c r="H950" t="s">
        <v>2297</v>
      </c>
      <c r="O950">
        <f>_xlfn.XLOOKUP($L950,Forman!$B:$B,Forman!H:H)</f>
        <v>0</v>
      </c>
      <c r="P950">
        <f>_xlfn.XLOOKUP($L950,Forman!$B:$B,Forman!I:I)</f>
        <v>0</v>
      </c>
      <c r="Q950">
        <f>_xlfn.XLOOKUP($L950,Forman!$B:$B,Forman!J:J)</f>
        <v>0</v>
      </c>
      <c r="R950">
        <f>_xlfn.XLOOKUP($L950,Forman!$B:$B,Forman!K:K)</f>
        <v>0</v>
      </c>
      <c r="S950">
        <f>_xlfn.XLOOKUP($L950,Forman!$B:$B,Forman!L:L)</f>
        <v>0</v>
      </c>
      <c r="T950">
        <f>_xlfn.XLOOKUP($L950,Forman!$B:$B,Forman!M:M)</f>
        <v>0</v>
      </c>
      <c r="U950">
        <f>_xlfn.XLOOKUP($L950,Forman!$B:$B,Forman!N:N)</f>
        <v>0</v>
      </c>
      <c r="V950">
        <f>_xlfn.XLOOKUP($L950,Forman!$B:$B,Forman!O:O)</f>
        <v>0</v>
      </c>
      <c r="W950">
        <f>_xlfn.XLOOKUP($L950,Forman!$B:$B,Forman!P:P)</f>
        <v>0</v>
      </c>
      <c r="X950" t="str">
        <f t="shared" si="54"/>
        <v xml:space="preserve"> [METABOLHEAT - National]</v>
      </c>
      <c r="Y950" t="str">
        <f t="shared" si="57"/>
        <v>Bois et produits du bois [METABOLHEAT - National]</v>
      </c>
      <c r="Z950" t="str">
        <f t="shared" si="55"/>
        <v xml:space="preserve"> [METABOLHEAT - National]</v>
      </c>
      <c r="AA950" t="str">
        <f t="shared" si="56"/>
        <v>Parent</v>
      </c>
    </row>
    <row r="951" spans="1:30" x14ac:dyDescent="0.3">
      <c r="A951">
        <v>4</v>
      </c>
      <c r="B951" t="s">
        <v>3091</v>
      </c>
      <c r="H951" t="s">
        <v>1976</v>
      </c>
      <c r="I951" t="str">
        <f>'Correspondance produits'!$B$85</f>
        <v>Électricité</v>
      </c>
      <c r="J951" t="s">
        <v>3197</v>
      </c>
      <c r="K951" t="s">
        <v>3203</v>
      </c>
      <c r="L951" t="str">
        <f>Forman!$B$19</f>
        <v>Lighting</v>
      </c>
      <c r="M951" t="str">
        <f>'Correspondance produits'!$B$102</f>
        <v>Lumière</v>
      </c>
      <c r="O951">
        <f>_xlfn.XLOOKUP($L951,Forman!$B:$B,Forman!H:H)</f>
        <v>0</v>
      </c>
      <c r="P951">
        <f>_xlfn.XLOOKUP($L951,Forman!$B:$B,Forman!I:I)</f>
        <v>0</v>
      </c>
      <c r="Q951">
        <f>_xlfn.XLOOKUP($L951,Forman!$B:$B,Forman!J:J)</f>
        <v>0</v>
      </c>
      <c r="R951">
        <f>_xlfn.XLOOKUP($L951,Forman!$B:$B,Forman!K:K)</f>
        <v>0</v>
      </c>
      <c r="S951">
        <f>_xlfn.XLOOKUP($L951,Forman!$B:$B,Forman!L:L)</f>
        <v>0</v>
      </c>
      <c r="T951">
        <f>_xlfn.XLOOKUP($L951,Forman!$B:$B,Forman!M:M)</f>
        <v>0</v>
      </c>
      <c r="U951">
        <f>_xlfn.XLOOKUP($L951,Forman!$B:$B,Forman!N:N)</f>
        <v>0</v>
      </c>
      <c r="V951">
        <f>_xlfn.XLOOKUP($L951,Forman!$B:$B,Forman!O:O)</f>
        <v>0</v>
      </c>
      <c r="W951">
        <f>_xlfn.XLOOKUP($L951,Forman!$B:$B,Forman!P:P)</f>
        <v>0</v>
      </c>
      <c r="X951" t="str">
        <f t="shared" si="54"/>
        <v>Électricité [METABOLHEAT - National]</v>
      </c>
      <c r="Y951" t="str">
        <f t="shared" si="57"/>
        <v>Éclairage - Bois et produits dérivés du bois [METABOLHEAT - National]</v>
      </c>
      <c r="Z951" t="str">
        <f t="shared" si="55"/>
        <v>Lumière [METABOLHEAT - National]</v>
      </c>
      <c r="AA951" t="str">
        <f t="shared" si="56"/>
        <v>Enfant</v>
      </c>
      <c r="AB951" t="s">
        <v>3981</v>
      </c>
      <c r="AC951" t="s">
        <v>3983</v>
      </c>
    </row>
    <row r="952" spans="1:30" x14ac:dyDescent="0.3">
      <c r="A952">
        <v>4</v>
      </c>
      <c r="B952" t="s">
        <v>3092</v>
      </c>
      <c r="H952" t="s">
        <v>1977</v>
      </c>
      <c r="I952" t="str">
        <f>'Correspondance produits'!$B$85</f>
        <v>Électricité</v>
      </c>
      <c r="J952" t="s">
        <v>3198</v>
      </c>
      <c r="K952" t="s">
        <v>3203</v>
      </c>
      <c r="L952" t="str">
        <f>Forman!$B$12</f>
        <v>Compressors</v>
      </c>
      <c r="M952" t="str">
        <f>'Correspondance produits'!$B$93</f>
        <v>Air haute pression</v>
      </c>
      <c r="O952">
        <f>_xlfn.XLOOKUP($L952,Forman!$B:$B,Forman!H:H)</f>
        <v>5.3333333333333339</v>
      </c>
      <c r="P952">
        <f>_xlfn.XLOOKUP($L952,Forman!$B:$B,Forman!I:I)</f>
        <v>0</v>
      </c>
      <c r="Q952">
        <f>_xlfn.XLOOKUP($L952,Forman!$B:$B,Forman!J:J)</f>
        <v>0</v>
      </c>
      <c r="R952">
        <f>_xlfn.XLOOKUP($L952,Forman!$B:$B,Forman!K:K)</f>
        <v>0</v>
      </c>
      <c r="S952">
        <f>_xlfn.XLOOKUP($L952,Forman!$B:$B,Forman!L:L)</f>
        <v>0</v>
      </c>
      <c r="T952" t="str">
        <f>_xlfn.XLOOKUP($L952,Forman!$B:$B,Forman!M:M)</f>
        <v>Rejets liquides à 80 °C [METABOLHEAT - National]</v>
      </c>
      <c r="U952">
        <f>_xlfn.XLOOKUP($L952,Forman!$B:$B,Forman!N:N)</f>
        <v>1</v>
      </c>
      <c r="V952">
        <f>_xlfn.XLOOKUP($L952,Forman!$B:$B,Forman!O:O)</f>
        <v>0</v>
      </c>
      <c r="W952">
        <f>_xlfn.XLOOKUP($L952,Forman!$B:$B,Forman!P:P)</f>
        <v>0</v>
      </c>
      <c r="X952" t="str">
        <f t="shared" si="54"/>
        <v>Électricité [METABOLHEAT - National]</v>
      </c>
      <c r="Y952" t="str">
        <f t="shared" si="57"/>
        <v>Compresseurs d'air - Bois et produits dérivés du bois [METABOLHEAT - National]</v>
      </c>
      <c r="Z952" t="str">
        <f t="shared" si="55"/>
        <v>Air haute pression [METABOLHEAT - National]</v>
      </c>
      <c r="AA952" t="str">
        <f t="shared" si="56"/>
        <v>Enfant</v>
      </c>
      <c r="AB952" t="s">
        <v>3981</v>
      </c>
      <c r="AC952" t="s">
        <v>3983</v>
      </c>
      <c r="AD952" t="s">
        <v>3989</v>
      </c>
    </row>
    <row r="953" spans="1:30" x14ac:dyDescent="0.3">
      <c r="A953">
        <v>4</v>
      </c>
      <c r="B953" t="s">
        <v>3093</v>
      </c>
      <c r="H953" t="s">
        <v>1978</v>
      </c>
      <c r="I953" t="str">
        <f>'Correspondance produits'!$B$85</f>
        <v>Électricité</v>
      </c>
      <c r="J953" t="s">
        <v>3199</v>
      </c>
      <c r="K953" t="s">
        <v>3203</v>
      </c>
      <c r="L953" t="str">
        <f>Forman!$B$11</f>
        <v>Motors</v>
      </c>
      <c r="M953" t="str">
        <f>'Correspondance produits'!$B$88</f>
        <v>Entraînement mécanique</v>
      </c>
      <c r="O953">
        <f>_xlfn.XLOOKUP($L953,Forman!$B:$B,Forman!H:H)</f>
        <v>2.9999999999999996</v>
      </c>
      <c r="P953">
        <f>_xlfn.XLOOKUP($L953,Forman!$B:$B,Forman!I:I)</f>
        <v>0</v>
      </c>
      <c r="Q953">
        <f>_xlfn.XLOOKUP($L953,Forman!$B:$B,Forman!J:J)</f>
        <v>0</v>
      </c>
      <c r="R953">
        <f>_xlfn.XLOOKUP($L953,Forman!$B:$B,Forman!K:K)</f>
        <v>0</v>
      </c>
      <c r="S953">
        <f>_xlfn.XLOOKUP($L953,Forman!$B:$B,Forman!L:L)</f>
        <v>0</v>
      </c>
      <c r="T953" t="str">
        <f>_xlfn.XLOOKUP($L953,Forman!$B:$B,Forman!M:M)</f>
        <v>Rejets liquides à 55 °C [METABOLHEAT - National]</v>
      </c>
      <c r="U953">
        <f>_xlfn.XLOOKUP($L953,Forman!$B:$B,Forman!N:N)</f>
        <v>1</v>
      </c>
      <c r="V953">
        <f>_xlfn.XLOOKUP($L953,Forman!$B:$B,Forman!O:O)</f>
        <v>0</v>
      </c>
      <c r="W953">
        <f>_xlfn.XLOOKUP($L953,Forman!$B:$B,Forman!P:P)</f>
        <v>0</v>
      </c>
      <c r="X953" t="str">
        <f t="shared" si="54"/>
        <v>Électricité [METABOLHEAT - National]</v>
      </c>
      <c r="Y953" t="str">
        <f t="shared" si="57"/>
        <v>Moteurs d'entraînement - Bois et produits dérivés du bois [METABOLHEAT - National]</v>
      </c>
      <c r="Z953" t="str">
        <f t="shared" si="55"/>
        <v>Entraînement mécanique [METABOLHEAT - National]</v>
      </c>
      <c r="AA953" t="str">
        <f t="shared" si="56"/>
        <v>Enfant</v>
      </c>
      <c r="AB953" t="s">
        <v>3981</v>
      </c>
      <c r="AC953" t="s">
        <v>3983</v>
      </c>
    </row>
    <row r="954" spans="1:30" x14ac:dyDescent="0.3">
      <c r="A954">
        <v>4</v>
      </c>
      <c r="B954" t="s">
        <v>3094</v>
      </c>
      <c r="H954" t="s">
        <v>1979</v>
      </c>
      <c r="I954" t="str">
        <f>'Correspondance produits'!$B$85</f>
        <v>Électricité</v>
      </c>
      <c r="J954" t="s">
        <v>3200</v>
      </c>
      <c r="K954" t="s">
        <v>3203</v>
      </c>
      <c r="L954" t="str">
        <f>Forman!$B$27</f>
        <v>Other</v>
      </c>
      <c r="M954" t="str">
        <f>'Correspondance produits'!$B$91</f>
        <v>Energie cinétique</v>
      </c>
      <c r="O954">
        <f>_xlfn.XLOOKUP($L954,Forman!$B:$B,Forman!H:H)</f>
        <v>1</v>
      </c>
      <c r="P954">
        <f>_xlfn.XLOOKUP($L954,Forman!$B:$B,Forman!I:I)</f>
        <v>0</v>
      </c>
      <c r="Q954">
        <f>_xlfn.XLOOKUP($L954,Forman!$B:$B,Forman!J:J)</f>
        <v>0</v>
      </c>
      <c r="R954">
        <f>_xlfn.XLOOKUP($L954,Forman!$B:$B,Forman!K:K)</f>
        <v>0</v>
      </c>
      <c r="S954">
        <f>_xlfn.XLOOKUP($L954,Forman!$B:$B,Forman!L:L)</f>
        <v>0</v>
      </c>
      <c r="T954" t="str">
        <f>_xlfn.XLOOKUP($L954,Forman!$B:$B,Forman!M:M)</f>
        <v>Rejets liquides à 35 °C [METABOLHEAT - National]</v>
      </c>
      <c r="U954">
        <f>_xlfn.XLOOKUP($L954,Forman!$B:$B,Forman!N:N)</f>
        <v>1</v>
      </c>
      <c r="V954">
        <f>_xlfn.XLOOKUP($L954,Forman!$B:$B,Forman!O:O)</f>
        <v>0</v>
      </c>
      <c r="W954">
        <f>_xlfn.XLOOKUP($L954,Forman!$B:$B,Forman!P:P)</f>
        <v>0</v>
      </c>
      <c r="X954" t="str">
        <f t="shared" si="54"/>
        <v>Électricité [METABOLHEAT - National]</v>
      </c>
      <c r="Y954" t="str">
        <f t="shared" si="57"/>
        <v>Ventilateurs et pompes - Bois et produits dérivés du bois [METABOLHEAT - National]</v>
      </c>
      <c r="Z954" t="str">
        <f t="shared" si="55"/>
        <v>Energie cinétique [METABOLHEAT - National]</v>
      </c>
      <c r="AA954" t="str">
        <f t="shared" si="56"/>
        <v>Enfant</v>
      </c>
      <c r="AB954" t="s">
        <v>3981</v>
      </c>
      <c r="AC954" t="s">
        <v>3983</v>
      </c>
    </row>
    <row r="955" spans="1:30" x14ac:dyDescent="0.3">
      <c r="A955">
        <v>4</v>
      </c>
      <c r="B955" t="s">
        <v>3095</v>
      </c>
      <c r="H955" t="s">
        <v>2298</v>
      </c>
      <c r="O955">
        <f>_xlfn.XLOOKUP($L955,Forman!$B:$B,Forman!H:H)</f>
        <v>0</v>
      </c>
      <c r="P955">
        <f>_xlfn.XLOOKUP($L955,Forman!$B:$B,Forman!I:I)</f>
        <v>0</v>
      </c>
      <c r="Q955">
        <f>_xlfn.XLOOKUP($L955,Forman!$B:$B,Forman!J:J)</f>
        <v>0</v>
      </c>
      <c r="R955">
        <f>_xlfn.XLOOKUP($L955,Forman!$B:$B,Forman!K:K)</f>
        <v>0</v>
      </c>
      <c r="S955">
        <f>_xlfn.XLOOKUP($L955,Forman!$B:$B,Forman!L:L)</f>
        <v>0</v>
      </c>
      <c r="T955">
        <f>_xlfn.XLOOKUP($L955,Forman!$B:$B,Forman!M:M)</f>
        <v>0</v>
      </c>
      <c r="U955">
        <f>_xlfn.XLOOKUP($L955,Forman!$B:$B,Forman!N:N)</f>
        <v>0</v>
      </c>
      <c r="V955">
        <f>_xlfn.XLOOKUP($L955,Forman!$B:$B,Forman!O:O)</f>
        <v>0</v>
      </c>
      <c r="W955">
        <f>_xlfn.XLOOKUP($L955,Forman!$B:$B,Forman!P:P)</f>
        <v>0</v>
      </c>
      <c r="X955" t="str">
        <f t="shared" si="54"/>
        <v xml:space="preserve"> [METABOLHEAT - National]</v>
      </c>
      <c r="Y955" t="str">
        <f t="shared" si="57"/>
        <v>Chaleur basse enthalpie - Bois et produits dérivés du bois [METABOLHEAT - National]</v>
      </c>
      <c r="Z955" t="str">
        <f t="shared" si="55"/>
        <v xml:space="preserve"> [METABOLHEAT - National]</v>
      </c>
      <c r="AA955" t="str">
        <f t="shared" si="56"/>
        <v>Parent</v>
      </c>
    </row>
    <row r="956" spans="1:30" x14ac:dyDescent="0.3">
      <c r="A956">
        <v>5</v>
      </c>
      <c r="B956" t="s">
        <v>3096</v>
      </c>
      <c r="H956" t="s">
        <v>1980</v>
      </c>
      <c r="I956" t="str">
        <f>'Correspondance produits'!$B$161</f>
        <v>Diesel et biocarburants</v>
      </c>
      <c r="K956" t="s">
        <v>3203</v>
      </c>
      <c r="L956" t="s">
        <v>935</v>
      </c>
      <c r="M956" t="str">
        <f>'Correspondance produits'!$B$114</f>
        <v>Chaleur utile à 20 °C</v>
      </c>
      <c r="O956">
        <f>_xlfn.XLOOKUP($L956,Forman!$B:$B,Forman!H:H)</f>
        <v>2.8999999999999995</v>
      </c>
      <c r="P956" t="str">
        <f>_xlfn.XLOOKUP($L956,Forman!$B:$B,Forman!I:I)</f>
        <v>Rejets gazeux à 200 °C [METABOLHEAT - National]</v>
      </c>
      <c r="Q956">
        <f>_xlfn.XLOOKUP($L956,Forman!$B:$B,Forman!J:J)</f>
        <v>0.95</v>
      </c>
      <c r="R956">
        <f>_xlfn.XLOOKUP($L956,Forman!$B:$B,Forman!K:K)</f>
        <v>0</v>
      </c>
      <c r="S956">
        <f>_xlfn.XLOOKUP($L956,Forman!$B:$B,Forman!L:L)</f>
        <v>0</v>
      </c>
      <c r="T956" t="str">
        <f>_xlfn.XLOOKUP($L956,Forman!$B:$B,Forman!M:M)</f>
        <v>Rejets liquides à 85 °C [METABOLHEAT - National]</v>
      </c>
      <c r="U956">
        <f>_xlfn.XLOOKUP($L956,Forman!$B:$B,Forman!N:N)</f>
        <v>0.05</v>
      </c>
      <c r="V956">
        <f>_xlfn.XLOOKUP($L956,Forman!$B:$B,Forman!O:O)</f>
        <v>0</v>
      </c>
      <c r="W956">
        <f>_xlfn.XLOOKUP($L956,Forman!$B:$B,Forman!P:P)</f>
        <v>0</v>
      </c>
      <c r="X956" t="str">
        <f t="shared" si="54"/>
        <v>Diesel et biocarburants [METABOLHEAT - National]</v>
      </c>
      <c r="Y956" t="str">
        <f t="shared" si="57"/>
        <v>Gazole et biocarburants liquides - Chaleur basse enthalpie - Bois et produits dérivés du bois [METABOLHEAT - National]</v>
      </c>
      <c r="Z956" t="str">
        <f t="shared" si="55"/>
        <v>Chaleur utile à 20 °C [METABOLHEAT - National]</v>
      </c>
      <c r="AA956" t="str">
        <f t="shared" si="56"/>
        <v>Enfant</v>
      </c>
      <c r="AB956" t="s">
        <v>3981</v>
      </c>
      <c r="AC956" t="s">
        <v>3982</v>
      </c>
      <c r="AD956" t="s">
        <v>3991</v>
      </c>
    </row>
    <row r="957" spans="1:30" x14ac:dyDescent="0.3">
      <c r="A957">
        <v>5</v>
      </c>
      <c r="B957" t="s">
        <v>3097</v>
      </c>
      <c r="H957" t="s">
        <v>1981</v>
      </c>
      <c r="I957" t="str">
        <f>'Correspondance produits'!$B$152</f>
        <v>Gaz</v>
      </c>
      <c r="K957" t="s">
        <v>3203</v>
      </c>
      <c r="L957" t="s">
        <v>937</v>
      </c>
      <c r="M957" t="str">
        <f>'Correspondance produits'!$B$114</f>
        <v>Chaleur utile à 20 °C</v>
      </c>
      <c r="O957">
        <f>_xlfn.XLOOKUP($L957,Forman!$B:$B,Forman!H:H)</f>
        <v>2.6</v>
      </c>
      <c r="P957" t="str">
        <f>_xlfn.XLOOKUP($L957,Forman!$B:$B,Forman!I:I)</f>
        <v>Rejets gazeux à 200 °C [METABOLHEAT - National]</v>
      </c>
      <c r="Q957">
        <f>_xlfn.XLOOKUP($L957,Forman!$B:$B,Forman!J:J)</f>
        <v>0.95</v>
      </c>
      <c r="R957">
        <f>_xlfn.XLOOKUP($L957,Forman!$B:$B,Forman!K:K)</f>
        <v>0</v>
      </c>
      <c r="S957">
        <f>_xlfn.XLOOKUP($L957,Forman!$B:$B,Forman!L:L)</f>
        <v>0</v>
      </c>
      <c r="T957" t="str">
        <f>_xlfn.XLOOKUP($L957,Forman!$B:$B,Forman!M:M)</f>
        <v>Rejets liquides à 85 °C [METABOLHEAT - National]</v>
      </c>
      <c r="U957">
        <f>_xlfn.XLOOKUP($L957,Forman!$B:$B,Forman!N:N)</f>
        <v>0.05</v>
      </c>
      <c r="V957">
        <f>_xlfn.XLOOKUP($L957,Forman!$B:$B,Forman!O:O)</f>
        <v>0</v>
      </c>
      <c r="W957">
        <f>_xlfn.XLOOKUP($L957,Forman!$B:$B,Forman!P:P)</f>
        <v>0</v>
      </c>
      <c r="X957" t="str">
        <f t="shared" si="54"/>
        <v>Gaz [METABOLHEAT - National]</v>
      </c>
      <c r="Y957" t="str">
        <f t="shared" si="57"/>
        <v>Gaz naturel et biogaz - Chaleur basse enthalpie - Bois et produits dérivés du bois [METABOLHEAT - National]</v>
      </c>
      <c r="Z957" t="str">
        <f t="shared" si="55"/>
        <v>Chaleur utile à 20 °C [METABOLHEAT - National]</v>
      </c>
      <c r="AA957" t="str">
        <f t="shared" si="56"/>
        <v>Enfant</v>
      </c>
      <c r="AB957" t="s">
        <v>3981</v>
      </c>
      <c r="AC957" t="s">
        <v>3982</v>
      </c>
      <c r="AD957" t="s">
        <v>3991</v>
      </c>
    </row>
    <row r="958" spans="1:30" x14ac:dyDescent="0.3">
      <c r="A958">
        <v>5</v>
      </c>
      <c r="B958" t="s">
        <v>3098</v>
      </c>
      <c r="H958" t="s">
        <v>2151</v>
      </c>
      <c r="I958" t="str">
        <f>'Correspondance produits'!$B$158</f>
        <v>Solaire thermique et géothermie</v>
      </c>
      <c r="K958" t="s">
        <v>3203</v>
      </c>
      <c r="L958" t="s">
        <v>939</v>
      </c>
      <c r="M958" t="str">
        <f>'Correspondance produits'!$B$114</f>
        <v>Chaleur utile à 20 °C</v>
      </c>
      <c r="O958">
        <f>_xlfn.XLOOKUP($L958,Forman!$B:$B,Forman!H:H)</f>
        <v>2.117647058823529</v>
      </c>
      <c r="P958">
        <f>_xlfn.XLOOKUP($L958,Forman!$B:$B,Forman!I:I)</f>
        <v>0</v>
      </c>
      <c r="Q958">
        <f>_xlfn.XLOOKUP($L958,Forman!$B:$B,Forman!J:J)</f>
        <v>0</v>
      </c>
      <c r="R958">
        <f>_xlfn.XLOOKUP($L958,Forman!$B:$B,Forman!K:K)</f>
        <v>0</v>
      </c>
      <c r="S958">
        <f>_xlfn.XLOOKUP($L958,Forman!$B:$B,Forman!L:L)</f>
        <v>0</v>
      </c>
      <c r="T958" t="str">
        <f>_xlfn.XLOOKUP($L958,Forman!$B:$B,Forman!M:M)</f>
        <v>Rejets liquides à 50 °C [METABOLHEAT - National]</v>
      </c>
      <c r="U958">
        <f>_xlfn.XLOOKUP($L958,Forman!$B:$B,Forman!N:N)</f>
        <v>1</v>
      </c>
      <c r="V958">
        <f>_xlfn.XLOOKUP($L958,Forman!$B:$B,Forman!O:O)</f>
        <v>0</v>
      </c>
      <c r="W958">
        <f>_xlfn.XLOOKUP($L958,Forman!$B:$B,Forman!P:P)</f>
        <v>0</v>
      </c>
      <c r="X958" t="str">
        <f t="shared" si="54"/>
        <v>Solaire thermique et géothermie [METABOLHEAT - National]</v>
      </c>
      <c r="Y958" t="str">
        <f t="shared" si="57"/>
        <v>Solaire et géothermie - Chaleur basse enthalpie - Bois et produits dérivés du bois [METABOLHEAT - National]</v>
      </c>
      <c r="Z958" t="str">
        <f t="shared" si="55"/>
        <v>Chaleur utile à 20 °C [METABOLHEAT - National]</v>
      </c>
      <c r="AA958" t="str">
        <f t="shared" si="56"/>
        <v>Enfant</v>
      </c>
      <c r="AB958" t="s">
        <v>3981</v>
      </c>
      <c r="AC958" t="s">
        <v>3982</v>
      </c>
      <c r="AD958" t="s">
        <v>3991</v>
      </c>
    </row>
    <row r="959" spans="1:30" x14ac:dyDescent="0.3">
      <c r="A959">
        <v>5</v>
      </c>
      <c r="B959" t="s">
        <v>3099</v>
      </c>
      <c r="H959" t="s">
        <v>2152</v>
      </c>
      <c r="I959" t="str">
        <f>'Correspondance produits'!$B$78</f>
        <v>Chaleur ambiante (pompes à chaleur)</v>
      </c>
      <c r="K959" t="s">
        <v>3203</v>
      </c>
      <c r="L959" t="s">
        <v>957</v>
      </c>
      <c r="M959" t="str">
        <f>'Correspondance produits'!$B$114</f>
        <v>Chaleur utile à 20 °C</v>
      </c>
      <c r="O959">
        <f>_xlfn.XLOOKUP($L959,Forman!$B:$B,Forman!H:H)</f>
        <v>0</v>
      </c>
      <c r="P959">
        <f>_xlfn.XLOOKUP($L959,Forman!$B:$B,Forman!I:I)</f>
        <v>0</v>
      </c>
      <c r="Q959">
        <f>_xlfn.XLOOKUP($L959,Forman!$B:$B,Forman!J:J)</f>
        <v>0</v>
      </c>
      <c r="R959">
        <f>_xlfn.XLOOKUP($L959,Forman!$B:$B,Forman!K:K)</f>
        <v>0</v>
      </c>
      <c r="S959">
        <f>_xlfn.XLOOKUP($L959,Forman!$B:$B,Forman!L:L)</f>
        <v>0</v>
      </c>
      <c r="T959">
        <f>_xlfn.XLOOKUP($L959,Forman!$B:$B,Forman!M:M)</f>
        <v>0</v>
      </c>
      <c r="U959">
        <f>_xlfn.XLOOKUP($L959,Forman!$B:$B,Forman!N:N)</f>
        <v>0</v>
      </c>
      <c r="V959">
        <f>_xlfn.XLOOKUP($L959,Forman!$B:$B,Forman!O:O)</f>
        <v>0</v>
      </c>
      <c r="W959">
        <f>_xlfn.XLOOKUP($L959,Forman!$B:$B,Forman!P:P)</f>
        <v>0</v>
      </c>
      <c r="X959" t="str">
        <f t="shared" si="54"/>
        <v>Chaleur ambiante (pompes à chaleur) [METABOLHEAT - National]</v>
      </c>
      <c r="Y959" t="str">
        <f t="shared" si="57"/>
        <v>Chaleur ambiante - Chaleur basse enthalpie - Bois et produits dérivés du bois [METABOLHEAT - National]</v>
      </c>
      <c r="Z959" t="str">
        <f t="shared" si="55"/>
        <v>Chaleur utile à 20 °C [METABOLHEAT - National]</v>
      </c>
      <c r="AA959" t="str">
        <f t="shared" si="56"/>
        <v>Enfant</v>
      </c>
      <c r="AB959" t="s">
        <v>3981</v>
      </c>
      <c r="AC959" t="s">
        <v>3982</v>
      </c>
      <c r="AD959" t="s">
        <v>3991</v>
      </c>
    </row>
    <row r="960" spans="1:30" x14ac:dyDescent="0.3">
      <c r="A960">
        <v>5</v>
      </c>
      <c r="B960" t="s">
        <v>3100</v>
      </c>
      <c r="H960" t="s">
        <v>1982</v>
      </c>
      <c r="I960" t="str">
        <f>'Correspondance produits'!$B$85</f>
        <v>Électricité</v>
      </c>
      <c r="K960" t="s">
        <v>3203</v>
      </c>
      <c r="L960" t="s">
        <v>957</v>
      </c>
      <c r="M960" t="str">
        <f>'Correspondance produits'!$B$114</f>
        <v>Chaleur utile à 20 °C</v>
      </c>
      <c r="O960">
        <f>_xlfn.XLOOKUP($L960,Forman!$B:$B,Forman!H:H)</f>
        <v>0</v>
      </c>
      <c r="P960">
        <f>_xlfn.XLOOKUP($L960,Forman!$B:$B,Forman!I:I)</f>
        <v>0</v>
      </c>
      <c r="Q960">
        <f>_xlfn.XLOOKUP($L960,Forman!$B:$B,Forman!J:J)</f>
        <v>0</v>
      </c>
      <c r="R960">
        <f>_xlfn.XLOOKUP($L960,Forman!$B:$B,Forman!K:K)</f>
        <v>0</v>
      </c>
      <c r="S960">
        <f>_xlfn.XLOOKUP($L960,Forman!$B:$B,Forman!L:L)</f>
        <v>0</v>
      </c>
      <c r="T960">
        <f>_xlfn.XLOOKUP($L960,Forman!$B:$B,Forman!M:M)</f>
        <v>0</v>
      </c>
      <c r="U960">
        <f>_xlfn.XLOOKUP($L960,Forman!$B:$B,Forman!N:N)</f>
        <v>0</v>
      </c>
      <c r="V960">
        <f>_xlfn.XLOOKUP($L960,Forman!$B:$B,Forman!O:O)</f>
        <v>0</v>
      </c>
      <c r="W960">
        <f>_xlfn.XLOOKUP($L960,Forman!$B:$B,Forman!P:P)</f>
        <v>0</v>
      </c>
      <c r="X960" t="str">
        <f t="shared" si="54"/>
        <v>Électricité [METABOLHEAT - National]</v>
      </c>
      <c r="Y960" t="str">
        <f t="shared" si="57"/>
        <v>Électricité - Chaleur basse enthalpie - Bois et produits dérivés du bois [METABOLHEAT - National]</v>
      </c>
      <c r="Z960" t="str">
        <f t="shared" si="55"/>
        <v>Chaleur utile à 20 °C [METABOLHEAT - National]</v>
      </c>
      <c r="AA960" t="str">
        <f t="shared" si="56"/>
        <v>Enfant</v>
      </c>
      <c r="AB960" t="s">
        <v>3981</v>
      </c>
      <c r="AC960" t="s">
        <v>3982</v>
      </c>
      <c r="AD960" t="s">
        <v>3991</v>
      </c>
    </row>
    <row r="961" spans="1:30" x14ac:dyDescent="0.3">
      <c r="A961">
        <v>4</v>
      </c>
      <c r="B961" t="s">
        <v>3101</v>
      </c>
      <c r="H961" t="s">
        <v>2299</v>
      </c>
      <c r="O961">
        <f>_xlfn.XLOOKUP($L961,Forman!$B:$B,Forman!H:H)</f>
        <v>0</v>
      </c>
      <c r="P961">
        <f>_xlfn.XLOOKUP($L961,Forman!$B:$B,Forman!I:I)</f>
        <v>0</v>
      </c>
      <c r="Q961">
        <f>_xlfn.XLOOKUP($L961,Forman!$B:$B,Forman!J:J)</f>
        <v>0</v>
      </c>
      <c r="R961">
        <f>_xlfn.XLOOKUP($L961,Forman!$B:$B,Forman!K:K)</f>
        <v>0</v>
      </c>
      <c r="S961">
        <f>_xlfn.XLOOKUP($L961,Forman!$B:$B,Forman!L:L)</f>
        <v>0</v>
      </c>
      <c r="T961">
        <f>_xlfn.XLOOKUP($L961,Forman!$B:$B,Forman!M:M)</f>
        <v>0</v>
      </c>
      <c r="U961">
        <f>_xlfn.XLOOKUP($L961,Forman!$B:$B,Forman!N:N)</f>
        <v>0</v>
      </c>
      <c r="V961">
        <f>_xlfn.XLOOKUP($L961,Forman!$B:$B,Forman!O:O)</f>
        <v>0</v>
      </c>
      <c r="W961">
        <f>_xlfn.XLOOKUP($L961,Forman!$B:$B,Forman!P:P)</f>
        <v>0</v>
      </c>
      <c r="X961" t="str">
        <f t="shared" si="54"/>
        <v xml:space="preserve"> [METABOLHEAT - National]</v>
      </c>
      <c r="Y961" t="str">
        <f t="shared" si="57"/>
        <v>Bois : Procédés spécifiques à la vapeur - Bois et produits dérivés du bois [METABOLHEAT - National]</v>
      </c>
      <c r="Z961" t="str">
        <f t="shared" si="55"/>
        <v xml:space="preserve"> [METABOLHEAT - National]</v>
      </c>
      <c r="AA961" t="str">
        <f t="shared" si="56"/>
        <v>Parent</v>
      </c>
    </row>
    <row r="962" spans="1:30" x14ac:dyDescent="0.3">
      <c r="A962">
        <v>5</v>
      </c>
      <c r="B962" t="s">
        <v>3102</v>
      </c>
      <c r="H962" t="s">
        <v>2153</v>
      </c>
      <c r="I962" t="str">
        <f>'Correspondance produits'!$B$3</f>
        <v>Combustibles fossiles solides</v>
      </c>
      <c r="K962" t="s">
        <v>3204</v>
      </c>
      <c r="L962" t="s">
        <v>941</v>
      </c>
      <c r="M962" t="s">
        <v>1027</v>
      </c>
      <c r="O962">
        <f>_xlfn.XLOOKUP($L962,Forman!$B:$B,Forman!H:H)</f>
        <v>2.9999999999999996</v>
      </c>
      <c r="P962" t="str">
        <f>_xlfn.XLOOKUP($L962,Forman!$B:$B,Forman!I:I)</f>
        <v>Rejets gazeux à 150 °C [METABOLHEAT - National]</v>
      </c>
      <c r="Q962">
        <f>_xlfn.XLOOKUP($L962,Forman!$B:$B,Forman!J:J)</f>
        <v>0.23</v>
      </c>
      <c r="R962" t="str">
        <f>_xlfn.XLOOKUP($L962,Forman!$B:$B,Forman!K:K)</f>
        <v>Rejets gazeux à 100 °C [METABOLHEAT - National]</v>
      </c>
      <c r="S962">
        <f>_xlfn.XLOOKUP($L962,Forman!$B:$B,Forman!L:L)</f>
        <v>0.38</v>
      </c>
      <c r="T962" t="str">
        <f>_xlfn.XLOOKUP($L962,Forman!$B:$B,Forman!M:M)</f>
        <v>Rejets liquides à 85 °C [METABOLHEAT - National]</v>
      </c>
      <c r="U962">
        <f>_xlfn.XLOOKUP($L962,Forman!$B:$B,Forman!N:N)</f>
        <v>0.01</v>
      </c>
      <c r="V962" t="str">
        <f>_xlfn.XLOOKUP($L962,Forman!$B:$B,Forman!O:O)</f>
        <v>Rejets liquides à 50 °C [METABOLHEAT - National]</v>
      </c>
      <c r="W962">
        <f>_xlfn.XLOOKUP($L962,Forman!$B:$B,Forman!P:P)</f>
        <v>0.38</v>
      </c>
      <c r="X962" t="str">
        <f t="shared" si="54"/>
        <v>Combustibles fossiles solides [METABOLHEAT - National]</v>
      </c>
      <c r="Y962" t="str">
        <f t="shared" si="57"/>
        <v>Solides - Bois : Procédés spécifiques à la vapeur - Bois et produits dérivés du bois [METABOLHEAT - National]</v>
      </c>
      <c r="Z962" t="str">
        <f t="shared" si="55"/>
        <v>Chaleur utile à 200 °C [METABOLHEAT - National]</v>
      </c>
      <c r="AA962" t="str">
        <f t="shared" si="56"/>
        <v>Enfant</v>
      </c>
      <c r="AB962" t="s">
        <v>3981</v>
      </c>
      <c r="AC962" t="s">
        <v>3983</v>
      </c>
      <c r="AD962" t="s">
        <v>3991</v>
      </c>
    </row>
    <row r="963" spans="1:30" x14ac:dyDescent="0.3">
      <c r="A963">
        <v>5</v>
      </c>
      <c r="B963" t="s">
        <v>3103</v>
      </c>
      <c r="H963" t="s">
        <v>2154</v>
      </c>
      <c r="I963" t="str">
        <f>'Correspondance produits'!$B$36</f>
        <v>Gaz de raffinerie</v>
      </c>
      <c r="K963" t="s">
        <v>3204</v>
      </c>
      <c r="L963" t="s">
        <v>937</v>
      </c>
      <c r="M963" t="s">
        <v>1027</v>
      </c>
      <c r="O963">
        <f>_xlfn.XLOOKUP($L963,Forman!$B:$B,Forman!H:H)</f>
        <v>2.6</v>
      </c>
      <c r="P963" t="str">
        <f>_xlfn.XLOOKUP($L963,Forman!$B:$B,Forman!I:I)</f>
        <v>Rejets gazeux à 200 °C [METABOLHEAT - National]</v>
      </c>
      <c r="Q963">
        <f>_xlfn.XLOOKUP($L963,Forman!$B:$B,Forman!J:J)</f>
        <v>0.95</v>
      </c>
      <c r="R963">
        <f>_xlfn.XLOOKUP($L963,Forman!$B:$B,Forman!K:K)</f>
        <v>0</v>
      </c>
      <c r="S963">
        <f>_xlfn.XLOOKUP($L963,Forman!$B:$B,Forman!L:L)</f>
        <v>0</v>
      </c>
      <c r="T963" t="str">
        <f>_xlfn.XLOOKUP($L963,Forman!$B:$B,Forman!M:M)</f>
        <v>Rejets liquides à 85 °C [METABOLHEAT - National]</v>
      </c>
      <c r="U963">
        <f>_xlfn.XLOOKUP($L963,Forman!$B:$B,Forman!N:N)</f>
        <v>0.05</v>
      </c>
      <c r="V963">
        <f>_xlfn.XLOOKUP($L963,Forman!$B:$B,Forman!O:O)</f>
        <v>0</v>
      </c>
      <c r="W963">
        <f>_xlfn.XLOOKUP($L963,Forman!$B:$B,Forman!P:P)</f>
        <v>0</v>
      </c>
      <c r="X963" t="str">
        <f t="shared" si="54"/>
        <v>Gaz de raffinerie [METABOLHEAT - National]</v>
      </c>
      <c r="Y963" t="str">
        <f t="shared" si="57"/>
        <v>Gaz de raffinerie - Bois : Procédés spécifiques à la vapeur - Bois et produits dérivés du bois [METABOLHEAT - National]</v>
      </c>
      <c r="Z963" t="str">
        <f t="shared" si="55"/>
        <v>Chaleur utile à 200 °C [METABOLHEAT - National]</v>
      </c>
      <c r="AA963" t="str">
        <f t="shared" si="56"/>
        <v>Enfant</v>
      </c>
      <c r="AB963" t="s">
        <v>3981</v>
      </c>
      <c r="AC963" t="s">
        <v>3983</v>
      </c>
      <c r="AD963" t="s">
        <v>3991</v>
      </c>
    </row>
    <row r="964" spans="1:30" x14ac:dyDescent="0.3">
      <c r="A964">
        <v>5</v>
      </c>
      <c r="B964" t="s">
        <v>3104</v>
      </c>
      <c r="H964" t="s">
        <v>1983</v>
      </c>
      <c r="I964" t="str">
        <f>'Correspondance produits'!$B$38</f>
        <v>Gaz de pétrole liquéfiés</v>
      </c>
      <c r="K964" t="s">
        <v>3204</v>
      </c>
      <c r="L964" t="s">
        <v>935</v>
      </c>
      <c r="M964" t="s">
        <v>1027</v>
      </c>
      <c r="O964">
        <f>_xlfn.XLOOKUP($L964,Forman!$B:$B,Forman!H:H)</f>
        <v>2.8999999999999995</v>
      </c>
      <c r="P964" t="str">
        <f>_xlfn.XLOOKUP($L964,Forman!$B:$B,Forman!I:I)</f>
        <v>Rejets gazeux à 200 °C [METABOLHEAT - National]</v>
      </c>
      <c r="Q964">
        <f>_xlfn.XLOOKUP($L964,Forman!$B:$B,Forman!J:J)</f>
        <v>0.95</v>
      </c>
      <c r="R964">
        <f>_xlfn.XLOOKUP($L964,Forman!$B:$B,Forman!K:K)</f>
        <v>0</v>
      </c>
      <c r="S964">
        <f>_xlfn.XLOOKUP($L964,Forman!$B:$B,Forman!L:L)</f>
        <v>0</v>
      </c>
      <c r="T964" t="str">
        <f>_xlfn.XLOOKUP($L964,Forman!$B:$B,Forman!M:M)</f>
        <v>Rejets liquides à 85 °C [METABOLHEAT - National]</v>
      </c>
      <c r="U964">
        <f>_xlfn.XLOOKUP($L964,Forman!$B:$B,Forman!N:N)</f>
        <v>0.05</v>
      </c>
      <c r="V964">
        <f>_xlfn.XLOOKUP($L964,Forman!$B:$B,Forman!O:O)</f>
        <v>0</v>
      </c>
      <c r="W964">
        <f>_xlfn.XLOOKUP($L964,Forman!$B:$B,Forman!P:P)</f>
        <v>0</v>
      </c>
      <c r="X964" t="str">
        <f t="shared" si="54"/>
        <v>Gaz de pétrole liquéfiés [METABOLHEAT - National]</v>
      </c>
      <c r="Y964" t="str">
        <f t="shared" si="57"/>
        <v>GPL - Bois : Procédés spécifiques à la vapeur - Bois et produits dérivés du bois [METABOLHEAT - National]</v>
      </c>
      <c r="Z964" t="str">
        <f t="shared" si="55"/>
        <v>Chaleur utile à 200 °C [METABOLHEAT - National]</v>
      </c>
      <c r="AA964" t="str">
        <f t="shared" si="56"/>
        <v>Enfant</v>
      </c>
      <c r="AB964" t="s">
        <v>3981</v>
      </c>
      <c r="AC964" t="s">
        <v>3983</v>
      </c>
      <c r="AD964" t="s">
        <v>3991</v>
      </c>
    </row>
    <row r="965" spans="1:30" x14ac:dyDescent="0.3">
      <c r="A965">
        <v>5</v>
      </c>
      <c r="B965" t="s">
        <v>3105</v>
      </c>
      <c r="H965" t="s">
        <v>1984</v>
      </c>
      <c r="I965" t="str">
        <f>'Correspondance produits'!$B$161</f>
        <v>Diesel et biocarburants</v>
      </c>
      <c r="K965" t="s">
        <v>3204</v>
      </c>
      <c r="L965" t="s">
        <v>935</v>
      </c>
      <c r="M965" t="s">
        <v>1027</v>
      </c>
      <c r="O965">
        <f>_xlfn.XLOOKUP($L965,Forman!$B:$B,Forman!H:H)</f>
        <v>2.8999999999999995</v>
      </c>
      <c r="P965" t="str">
        <f>_xlfn.XLOOKUP($L965,Forman!$B:$B,Forman!I:I)</f>
        <v>Rejets gazeux à 200 °C [METABOLHEAT - National]</v>
      </c>
      <c r="Q965">
        <f>_xlfn.XLOOKUP($L965,Forman!$B:$B,Forman!J:J)</f>
        <v>0.95</v>
      </c>
      <c r="R965">
        <f>_xlfn.XLOOKUP($L965,Forman!$B:$B,Forman!K:K)</f>
        <v>0</v>
      </c>
      <c r="S965">
        <f>_xlfn.XLOOKUP($L965,Forman!$B:$B,Forman!L:L)</f>
        <v>0</v>
      </c>
      <c r="T965" t="str">
        <f>_xlfn.XLOOKUP($L965,Forman!$B:$B,Forman!M:M)</f>
        <v>Rejets liquides à 85 °C [METABOLHEAT - National]</v>
      </c>
      <c r="U965">
        <f>_xlfn.XLOOKUP($L965,Forman!$B:$B,Forman!N:N)</f>
        <v>0.05</v>
      </c>
      <c r="V965">
        <f>_xlfn.XLOOKUP($L965,Forman!$B:$B,Forman!O:O)</f>
        <v>0</v>
      </c>
      <c r="W965">
        <f>_xlfn.XLOOKUP($L965,Forman!$B:$B,Forman!P:P)</f>
        <v>0</v>
      </c>
      <c r="X965" t="str">
        <f t="shared" si="54"/>
        <v>Diesel et biocarburants [METABOLHEAT - National]</v>
      </c>
      <c r="Y965" t="str">
        <f t="shared" si="57"/>
        <v>Gazole et biocarburants liquides - Bois : Procédés spécifiques à la vapeur - Bois et produits dérivés du bois [METABOLHEAT - National]</v>
      </c>
      <c r="Z965" t="str">
        <f t="shared" si="55"/>
        <v>Chaleur utile à 200 °C [METABOLHEAT - National]</v>
      </c>
      <c r="AA965" t="str">
        <f t="shared" si="56"/>
        <v>Enfant</v>
      </c>
      <c r="AB965" t="s">
        <v>3981</v>
      </c>
      <c r="AC965" t="s">
        <v>3983</v>
      </c>
      <c r="AD965" t="s">
        <v>3991</v>
      </c>
    </row>
    <row r="966" spans="1:30" x14ac:dyDescent="0.3">
      <c r="A966">
        <v>5</v>
      </c>
      <c r="B966" t="s">
        <v>3106</v>
      </c>
      <c r="H966" t="s">
        <v>1985</v>
      </c>
      <c r="I966" t="str">
        <f>'Correspondance produits'!$B$46</f>
        <v>Fioul</v>
      </c>
      <c r="K966" t="s">
        <v>3204</v>
      </c>
      <c r="L966" t="s">
        <v>935</v>
      </c>
      <c r="M966" t="s">
        <v>1027</v>
      </c>
      <c r="O966">
        <f>_xlfn.XLOOKUP($L966,Forman!$B:$B,Forman!H:H)</f>
        <v>2.8999999999999995</v>
      </c>
      <c r="P966" t="str">
        <f>_xlfn.XLOOKUP($L966,Forman!$B:$B,Forman!I:I)</f>
        <v>Rejets gazeux à 200 °C [METABOLHEAT - National]</v>
      </c>
      <c r="Q966">
        <f>_xlfn.XLOOKUP($L966,Forman!$B:$B,Forman!J:J)</f>
        <v>0.95</v>
      </c>
      <c r="R966">
        <f>_xlfn.XLOOKUP($L966,Forman!$B:$B,Forman!K:K)</f>
        <v>0</v>
      </c>
      <c r="S966">
        <f>_xlfn.XLOOKUP($L966,Forman!$B:$B,Forman!L:L)</f>
        <v>0</v>
      </c>
      <c r="T966" t="str">
        <f>_xlfn.XLOOKUP($L966,Forman!$B:$B,Forman!M:M)</f>
        <v>Rejets liquides à 85 °C [METABOLHEAT - National]</v>
      </c>
      <c r="U966">
        <f>_xlfn.XLOOKUP($L966,Forman!$B:$B,Forman!N:N)</f>
        <v>0.05</v>
      </c>
      <c r="V966">
        <f>_xlfn.XLOOKUP($L966,Forman!$B:$B,Forman!O:O)</f>
        <v>0</v>
      </c>
      <c r="W966">
        <f>_xlfn.XLOOKUP($L966,Forman!$B:$B,Forman!P:P)</f>
        <v>0</v>
      </c>
      <c r="X966" t="str">
        <f t="shared" si="54"/>
        <v>Fioul [METABOLHEAT - National]</v>
      </c>
      <c r="Y966" t="str">
        <f t="shared" si="57"/>
        <v>Fioul - Bois : Procédés spécifiques à la vapeur - Bois et produits dérivés du bois [METABOLHEAT - National]</v>
      </c>
      <c r="Z966" t="str">
        <f t="shared" si="55"/>
        <v>Chaleur utile à 200 °C [METABOLHEAT - National]</v>
      </c>
      <c r="AA966" t="str">
        <f t="shared" si="56"/>
        <v>Enfant</v>
      </c>
      <c r="AB966" t="s">
        <v>3981</v>
      </c>
      <c r="AC966" t="s">
        <v>3983</v>
      </c>
      <c r="AD966" t="s">
        <v>3991</v>
      </c>
    </row>
    <row r="967" spans="1:30" x14ac:dyDescent="0.3">
      <c r="A967">
        <v>5</v>
      </c>
      <c r="B967" t="s">
        <v>3107</v>
      </c>
      <c r="H967" t="s">
        <v>2155</v>
      </c>
      <c r="I967" t="str">
        <f>'Correspondance produits'!$B$169</f>
        <v>Autres carburants</v>
      </c>
      <c r="K967" t="s">
        <v>3204</v>
      </c>
      <c r="L967" t="s">
        <v>935</v>
      </c>
      <c r="M967" t="s">
        <v>1027</v>
      </c>
      <c r="O967">
        <f>_xlfn.XLOOKUP($L967,Forman!$B:$B,Forman!H:H)</f>
        <v>2.8999999999999995</v>
      </c>
      <c r="P967" t="str">
        <f>_xlfn.XLOOKUP($L967,Forman!$B:$B,Forman!I:I)</f>
        <v>Rejets gazeux à 200 °C [METABOLHEAT - National]</v>
      </c>
      <c r="Q967">
        <f>_xlfn.XLOOKUP($L967,Forman!$B:$B,Forman!J:J)</f>
        <v>0.95</v>
      </c>
      <c r="R967">
        <f>_xlfn.XLOOKUP($L967,Forman!$B:$B,Forman!K:K)</f>
        <v>0</v>
      </c>
      <c r="S967">
        <f>_xlfn.XLOOKUP($L967,Forman!$B:$B,Forman!L:L)</f>
        <v>0</v>
      </c>
      <c r="T967" t="str">
        <f>_xlfn.XLOOKUP($L967,Forman!$B:$B,Forman!M:M)</f>
        <v>Rejets liquides à 85 °C [METABOLHEAT - National]</v>
      </c>
      <c r="U967">
        <f>_xlfn.XLOOKUP($L967,Forman!$B:$B,Forman!N:N)</f>
        <v>0.05</v>
      </c>
      <c r="V967">
        <f>_xlfn.XLOOKUP($L967,Forman!$B:$B,Forman!O:O)</f>
        <v>0</v>
      </c>
      <c r="W967">
        <f>_xlfn.XLOOKUP($L967,Forman!$B:$B,Forman!P:P)</f>
        <v>0</v>
      </c>
      <c r="X967" t="str">
        <f t="shared" si="54"/>
        <v>Autres carburants [METABOLHEAT - National]</v>
      </c>
      <c r="Y967" t="str">
        <f t="shared" si="57"/>
        <v>Autre Liquides - Bois : Procédés spécifiques à la vapeur - Bois et produits dérivés du bois [METABOLHEAT - National]</v>
      </c>
      <c r="Z967" t="str">
        <f t="shared" si="55"/>
        <v>Chaleur utile à 200 °C [METABOLHEAT - National]</v>
      </c>
      <c r="AA967" t="str">
        <f t="shared" si="56"/>
        <v>Enfant</v>
      </c>
      <c r="AB967" t="s">
        <v>3981</v>
      </c>
      <c r="AC967" t="s">
        <v>3983</v>
      </c>
      <c r="AD967" t="s">
        <v>3991</v>
      </c>
    </row>
    <row r="968" spans="1:30" x14ac:dyDescent="0.3">
      <c r="A968">
        <v>5</v>
      </c>
      <c r="B968" t="s">
        <v>3108</v>
      </c>
      <c r="H968" t="s">
        <v>1986</v>
      </c>
      <c r="I968" t="str">
        <f>'Correspondance produits'!$B$152</f>
        <v>Gaz</v>
      </c>
      <c r="K968" t="s">
        <v>3204</v>
      </c>
      <c r="L968" t="s">
        <v>937</v>
      </c>
      <c r="M968" t="s">
        <v>1027</v>
      </c>
      <c r="O968">
        <f>_xlfn.XLOOKUP($L968,Forman!$B:$B,Forman!H:H)</f>
        <v>2.6</v>
      </c>
      <c r="P968" t="str">
        <f>_xlfn.XLOOKUP($L968,Forman!$B:$B,Forman!I:I)</f>
        <v>Rejets gazeux à 200 °C [METABOLHEAT - National]</v>
      </c>
      <c r="Q968">
        <f>_xlfn.XLOOKUP($L968,Forman!$B:$B,Forman!J:J)</f>
        <v>0.95</v>
      </c>
      <c r="R968">
        <f>_xlfn.XLOOKUP($L968,Forman!$B:$B,Forman!K:K)</f>
        <v>0</v>
      </c>
      <c r="S968">
        <f>_xlfn.XLOOKUP($L968,Forman!$B:$B,Forman!L:L)</f>
        <v>0</v>
      </c>
      <c r="T968" t="str">
        <f>_xlfn.XLOOKUP($L968,Forman!$B:$B,Forman!M:M)</f>
        <v>Rejets liquides à 85 °C [METABOLHEAT - National]</v>
      </c>
      <c r="U968">
        <f>_xlfn.XLOOKUP($L968,Forman!$B:$B,Forman!N:N)</f>
        <v>0.05</v>
      </c>
      <c r="V968">
        <f>_xlfn.XLOOKUP($L968,Forman!$B:$B,Forman!O:O)</f>
        <v>0</v>
      </c>
      <c r="W968">
        <f>_xlfn.XLOOKUP($L968,Forman!$B:$B,Forman!P:P)</f>
        <v>0</v>
      </c>
      <c r="X968" t="str">
        <f t="shared" si="54"/>
        <v>Gaz [METABOLHEAT - National]</v>
      </c>
      <c r="Y968" t="str">
        <f t="shared" si="57"/>
        <v>Gaz naturel et biogaz - Bois : Procédés spécifiques à la vapeur - Bois et produits dérivés du bois [METABOLHEAT - National]</v>
      </c>
      <c r="Z968" t="str">
        <f t="shared" si="55"/>
        <v>Chaleur utile à 200 °C [METABOLHEAT - National]</v>
      </c>
      <c r="AA968" t="str">
        <f t="shared" si="56"/>
        <v>Enfant</v>
      </c>
      <c r="AB968" t="s">
        <v>3981</v>
      </c>
      <c r="AC968" t="s">
        <v>3983</v>
      </c>
      <c r="AD968" t="s">
        <v>3991</v>
      </c>
    </row>
    <row r="969" spans="1:30" x14ac:dyDescent="0.3">
      <c r="A969">
        <v>5</v>
      </c>
      <c r="B969" t="s">
        <v>3109</v>
      </c>
      <c r="H969" t="s">
        <v>2156</v>
      </c>
      <c r="I969" t="str">
        <f>'Correspondance produits'!$B$18</f>
        <v>Gaz manufacturés</v>
      </c>
      <c r="K969" t="s">
        <v>3204</v>
      </c>
      <c r="L969" t="s">
        <v>937</v>
      </c>
      <c r="M969" t="s">
        <v>1027</v>
      </c>
      <c r="O969">
        <f>_xlfn.XLOOKUP($L969,Forman!$B:$B,Forman!H:H)</f>
        <v>2.6</v>
      </c>
      <c r="P969" t="str">
        <f>_xlfn.XLOOKUP($L969,Forman!$B:$B,Forman!I:I)</f>
        <v>Rejets gazeux à 200 °C [METABOLHEAT - National]</v>
      </c>
      <c r="Q969">
        <f>_xlfn.XLOOKUP($L969,Forman!$B:$B,Forman!J:J)</f>
        <v>0.95</v>
      </c>
      <c r="R969">
        <f>_xlfn.XLOOKUP($L969,Forman!$B:$B,Forman!K:K)</f>
        <v>0</v>
      </c>
      <c r="S969">
        <f>_xlfn.XLOOKUP($L969,Forman!$B:$B,Forman!L:L)</f>
        <v>0</v>
      </c>
      <c r="T969" t="str">
        <f>_xlfn.XLOOKUP($L969,Forman!$B:$B,Forman!M:M)</f>
        <v>Rejets liquides à 85 °C [METABOLHEAT - National]</v>
      </c>
      <c r="U969">
        <f>_xlfn.XLOOKUP($L969,Forman!$B:$B,Forman!N:N)</f>
        <v>0.05</v>
      </c>
      <c r="V969">
        <f>_xlfn.XLOOKUP($L969,Forman!$B:$B,Forman!O:O)</f>
        <v>0</v>
      </c>
      <c r="W969">
        <f>_xlfn.XLOOKUP($L969,Forman!$B:$B,Forman!P:P)</f>
        <v>0</v>
      </c>
      <c r="X969" t="str">
        <f t="shared" si="54"/>
        <v>Gaz manufacturés [METABOLHEAT - National]</v>
      </c>
      <c r="Y969" t="str">
        <f t="shared" si="57"/>
        <v>Gaz dérivés - Bois : Procédés spécifiques à la vapeur - Bois et produits dérivés du bois [METABOLHEAT - National]</v>
      </c>
      <c r="Z969" t="str">
        <f t="shared" si="55"/>
        <v>Chaleur utile à 200 °C [METABOLHEAT - National]</v>
      </c>
      <c r="AA969" t="str">
        <f t="shared" si="56"/>
        <v>Enfant</v>
      </c>
      <c r="AB969" t="s">
        <v>3981</v>
      </c>
      <c r="AC969" t="s">
        <v>3983</v>
      </c>
      <c r="AD969" t="s">
        <v>3991</v>
      </c>
    </row>
    <row r="970" spans="1:30" x14ac:dyDescent="0.3">
      <c r="A970">
        <v>5</v>
      </c>
      <c r="B970" t="s">
        <v>3110</v>
      </c>
      <c r="H970" t="s">
        <v>1987</v>
      </c>
      <c r="I970" t="str">
        <f>'Correspondance produits'!$B$164</f>
        <v>Biomasse solide et déchets</v>
      </c>
      <c r="K970" t="s">
        <v>3204</v>
      </c>
      <c r="L970" t="str">
        <f>Forman!$B$20</f>
        <v>Biomass burner</v>
      </c>
      <c r="M970" t="s">
        <v>1027</v>
      </c>
      <c r="O970">
        <f>_xlfn.XLOOKUP($L970,Forman!$B:$B,Forman!H:H)</f>
        <v>5.6000000000000005</v>
      </c>
      <c r="P970" t="str">
        <f>_xlfn.XLOOKUP($L970,Forman!$B:$B,Forman!I:I)</f>
        <v>Rejets gazeux à 150 °C [METABOLHEAT - National]</v>
      </c>
      <c r="Q970">
        <f>_xlfn.XLOOKUP($L970,Forman!$B:$B,Forman!J:J)</f>
        <v>0.8</v>
      </c>
      <c r="R970">
        <f>_xlfn.XLOOKUP($L970,Forman!$B:$B,Forman!K:K)</f>
        <v>0</v>
      </c>
      <c r="S970">
        <f>_xlfn.XLOOKUP($L970,Forman!$B:$B,Forman!L:L)</f>
        <v>0</v>
      </c>
      <c r="T970" t="str">
        <f>_xlfn.XLOOKUP($L970,Forman!$B:$B,Forman!M:M)</f>
        <v>Rejets liquides à 85 °C [METABOLHEAT - National]</v>
      </c>
      <c r="U970">
        <f>_xlfn.XLOOKUP($L970,Forman!$B:$B,Forman!N:N)</f>
        <v>0.2</v>
      </c>
      <c r="V970">
        <f>_xlfn.XLOOKUP($L970,Forman!$B:$B,Forman!O:O)</f>
        <v>0</v>
      </c>
      <c r="W970">
        <f>_xlfn.XLOOKUP($L970,Forman!$B:$B,Forman!P:P)</f>
        <v>0</v>
      </c>
      <c r="X970" t="str">
        <f t="shared" si="54"/>
        <v>Biomasse solide et déchets [METABOLHEAT - National]</v>
      </c>
      <c r="Y970" t="str">
        <f t="shared" si="57"/>
        <v>Biomasse et déchets - Bois : Procédés spécifiques à la vapeur - Bois et produits dérivés du bois [METABOLHEAT - National]</v>
      </c>
      <c r="Z970" t="str">
        <f t="shared" si="55"/>
        <v>Chaleur utile à 200 °C [METABOLHEAT - National]</v>
      </c>
      <c r="AA970" t="str">
        <f t="shared" si="56"/>
        <v>Enfant</v>
      </c>
      <c r="AB970" t="s">
        <v>3981</v>
      </c>
      <c r="AC970" t="s">
        <v>3983</v>
      </c>
      <c r="AD970" t="s">
        <v>3991</v>
      </c>
    </row>
    <row r="971" spans="1:30" x14ac:dyDescent="0.3">
      <c r="A971">
        <v>5</v>
      </c>
      <c r="B971" t="s">
        <v>3111</v>
      </c>
      <c r="H971" t="s">
        <v>1988</v>
      </c>
      <c r="I971" t="str">
        <f>'Correspondance produits'!$B$84</f>
        <v>Chaleur réseau</v>
      </c>
      <c r="K971" t="s">
        <v>3204</v>
      </c>
      <c r="L971" t="s">
        <v>939</v>
      </c>
      <c r="M971" t="s">
        <v>1027</v>
      </c>
      <c r="O971">
        <f>_xlfn.XLOOKUP($L971,Forman!$B:$B,Forman!H:H)</f>
        <v>2.117647058823529</v>
      </c>
      <c r="P971">
        <f>_xlfn.XLOOKUP($L971,Forman!$B:$B,Forman!I:I)</f>
        <v>0</v>
      </c>
      <c r="Q971">
        <f>_xlfn.XLOOKUP($L971,Forman!$B:$B,Forman!J:J)</f>
        <v>0</v>
      </c>
      <c r="R971">
        <f>_xlfn.XLOOKUP($L971,Forman!$B:$B,Forman!K:K)</f>
        <v>0</v>
      </c>
      <c r="S971">
        <f>_xlfn.XLOOKUP($L971,Forman!$B:$B,Forman!L:L)</f>
        <v>0</v>
      </c>
      <c r="T971" t="str">
        <f>_xlfn.XLOOKUP($L971,Forman!$B:$B,Forman!M:M)</f>
        <v>Rejets liquides à 50 °C [METABOLHEAT - National]</v>
      </c>
      <c r="U971">
        <f>_xlfn.XLOOKUP($L971,Forman!$B:$B,Forman!N:N)</f>
        <v>1</v>
      </c>
      <c r="V971">
        <f>_xlfn.XLOOKUP($L971,Forman!$B:$B,Forman!O:O)</f>
        <v>0</v>
      </c>
      <c r="W971">
        <f>_xlfn.XLOOKUP($L971,Forman!$B:$B,Forman!P:P)</f>
        <v>0</v>
      </c>
      <c r="X971" t="str">
        <f t="shared" si="54"/>
        <v>Chaleur réseau [METABOLHEAT - National]</v>
      </c>
      <c r="Y971" t="str">
        <f t="shared" si="57"/>
        <v>Vapeur distribuée - Bois : Procédés spécifiques à la vapeur - Bois et produits dérivés du bois [METABOLHEAT - National]</v>
      </c>
      <c r="Z971" t="str">
        <f t="shared" si="55"/>
        <v>Chaleur utile à 200 °C [METABOLHEAT - National]</v>
      </c>
      <c r="AA971" t="str">
        <f t="shared" si="56"/>
        <v>Enfant</v>
      </c>
      <c r="AB971" t="s">
        <v>3981</v>
      </c>
      <c r="AC971" t="s">
        <v>3983</v>
      </c>
      <c r="AD971" t="s">
        <v>3991</v>
      </c>
    </row>
    <row r="972" spans="1:30" x14ac:dyDescent="0.3">
      <c r="A972">
        <v>4</v>
      </c>
      <c r="B972" t="s">
        <v>3112</v>
      </c>
      <c r="H972" t="s">
        <v>1989</v>
      </c>
      <c r="I972" t="str">
        <f>'Correspondance produits'!$B$85</f>
        <v>Électricité</v>
      </c>
      <c r="J972" t="s">
        <v>3201</v>
      </c>
      <c r="K972" t="s">
        <v>3204</v>
      </c>
      <c r="L972" t="str">
        <f>Forman!$B$11</f>
        <v>Motors</v>
      </c>
      <c r="M972" t="s">
        <v>1039</v>
      </c>
      <c r="O972">
        <f>_xlfn.XLOOKUP($L972,Forman!$B:$B,Forman!H:H)</f>
        <v>2.9999999999999996</v>
      </c>
      <c r="P972">
        <f>_xlfn.XLOOKUP($L972,Forman!$B:$B,Forman!I:I)</f>
        <v>0</v>
      </c>
      <c r="Q972">
        <f>_xlfn.XLOOKUP($L972,Forman!$B:$B,Forman!J:J)</f>
        <v>0</v>
      </c>
      <c r="R972">
        <f>_xlfn.XLOOKUP($L972,Forman!$B:$B,Forman!K:K)</f>
        <v>0</v>
      </c>
      <c r="S972">
        <f>_xlfn.XLOOKUP($L972,Forman!$B:$B,Forman!L:L)</f>
        <v>0</v>
      </c>
      <c r="T972" t="str">
        <f>_xlfn.XLOOKUP($L972,Forman!$B:$B,Forman!M:M)</f>
        <v>Rejets liquides à 55 °C [METABOLHEAT - National]</v>
      </c>
      <c r="U972">
        <f>_xlfn.XLOOKUP($L972,Forman!$B:$B,Forman!N:N)</f>
        <v>1</v>
      </c>
      <c r="V972">
        <f>_xlfn.XLOOKUP($L972,Forman!$B:$B,Forman!O:O)</f>
        <v>0</v>
      </c>
      <c r="W972">
        <f>_xlfn.XLOOKUP($L972,Forman!$B:$B,Forman!P:P)</f>
        <v>0</v>
      </c>
      <c r="X972" t="str">
        <f t="shared" si="54"/>
        <v>Électricité [METABOLHEAT - National]</v>
      </c>
      <c r="Y972" t="str">
        <f t="shared" si="57"/>
        <v>Bois : Procédés électromécaniques - Bois et produits dérivés du bois [METABOLHEAT - National]</v>
      </c>
      <c r="Z972" t="str">
        <f t="shared" si="55"/>
        <v>Travail de machine [METABOLHEAT - National]</v>
      </c>
      <c r="AA972" t="str">
        <f t="shared" si="56"/>
        <v>Enfant</v>
      </c>
      <c r="AB972" t="s">
        <v>3981</v>
      </c>
      <c r="AC972" t="s">
        <v>3983</v>
      </c>
    </row>
    <row r="973" spans="1:30" x14ac:dyDescent="0.3">
      <c r="A973">
        <v>4</v>
      </c>
      <c r="B973" t="s">
        <v>3113</v>
      </c>
      <c r="H973" t="s">
        <v>2300</v>
      </c>
      <c r="O973">
        <f>_xlfn.XLOOKUP($L973,Forman!$B:$B,Forman!H:H)</f>
        <v>0</v>
      </c>
      <c r="P973">
        <f>_xlfn.XLOOKUP($L973,Forman!$B:$B,Forman!I:I)</f>
        <v>0</v>
      </c>
      <c r="Q973">
        <f>_xlfn.XLOOKUP($L973,Forman!$B:$B,Forman!J:J)</f>
        <v>0</v>
      </c>
      <c r="R973">
        <f>_xlfn.XLOOKUP($L973,Forman!$B:$B,Forman!K:K)</f>
        <v>0</v>
      </c>
      <c r="S973">
        <f>_xlfn.XLOOKUP($L973,Forman!$B:$B,Forman!L:L)</f>
        <v>0</v>
      </c>
      <c r="T973">
        <f>_xlfn.XLOOKUP($L973,Forman!$B:$B,Forman!M:M)</f>
        <v>0</v>
      </c>
      <c r="U973">
        <f>_xlfn.XLOOKUP($L973,Forman!$B:$B,Forman!N:N)</f>
        <v>0</v>
      </c>
      <c r="V973">
        <f>_xlfn.XLOOKUP($L973,Forman!$B:$B,Forman!O:O)</f>
        <v>0</v>
      </c>
      <c r="W973">
        <f>_xlfn.XLOOKUP($L973,Forman!$B:$B,Forman!P:P)</f>
        <v>0</v>
      </c>
      <c r="X973" t="str">
        <f t="shared" si="54"/>
        <v xml:space="preserve"> [METABOLHEAT - National]</v>
      </c>
      <c r="Y973" t="str">
        <f t="shared" si="57"/>
        <v>Bois : Séchage - Bois et produits dérivés du bois [METABOLHEAT - National]</v>
      </c>
      <c r="Z973" t="str">
        <f t="shared" si="55"/>
        <v xml:space="preserve"> [METABOLHEAT - National]</v>
      </c>
      <c r="AA973" t="str">
        <f t="shared" si="56"/>
        <v>Parent</v>
      </c>
    </row>
    <row r="974" spans="1:30" x14ac:dyDescent="0.3">
      <c r="A974">
        <v>5</v>
      </c>
      <c r="B974" t="s">
        <v>3114</v>
      </c>
      <c r="H974" t="s">
        <v>2301</v>
      </c>
      <c r="O974">
        <f>_xlfn.XLOOKUP($L974,Forman!$B:$B,Forman!H:H)</f>
        <v>0</v>
      </c>
      <c r="P974">
        <f>_xlfn.XLOOKUP($L974,Forman!$B:$B,Forman!I:I)</f>
        <v>0</v>
      </c>
      <c r="Q974">
        <f>_xlfn.XLOOKUP($L974,Forman!$B:$B,Forman!J:J)</f>
        <v>0</v>
      </c>
      <c r="R974">
        <f>_xlfn.XLOOKUP($L974,Forman!$B:$B,Forman!K:K)</f>
        <v>0</v>
      </c>
      <c r="S974">
        <f>_xlfn.XLOOKUP($L974,Forman!$B:$B,Forman!L:L)</f>
        <v>0</v>
      </c>
      <c r="T974">
        <f>_xlfn.XLOOKUP($L974,Forman!$B:$B,Forman!M:M)</f>
        <v>0</v>
      </c>
      <c r="U974">
        <f>_xlfn.XLOOKUP($L974,Forman!$B:$B,Forman!N:N)</f>
        <v>0</v>
      </c>
      <c r="V974">
        <f>_xlfn.XLOOKUP($L974,Forman!$B:$B,Forman!O:O)</f>
        <v>0</v>
      </c>
      <c r="W974">
        <f>_xlfn.XLOOKUP($L974,Forman!$B:$B,Forman!P:P)</f>
        <v>0</v>
      </c>
      <c r="X974" t="str">
        <f t="shared" si="54"/>
        <v xml:space="preserve"> [METABOLHEAT - National]</v>
      </c>
      <c r="Y974" t="str">
        <f t="shared" si="57"/>
        <v>Bois : Séchage thermique - Bois : Séchage - Bois et produits dérivés du bois [METABOLHEAT - National]</v>
      </c>
      <c r="Z974" t="str">
        <f t="shared" si="55"/>
        <v xml:space="preserve"> [METABOLHEAT - National]</v>
      </c>
      <c r="AA974" t="str">
        <f t="shared" si="56"/>
        <v>Parent</v>
      </c>
    </row>
    <row r="975" spans="1:30" x14ac:dyDescent="0.3">
      <c r="A975">
        <v>6</v>
      </c>
      <c r="B975" t="s">
        <v>3115</v>
      </c>
      <c r="H975" t="s">
        <v>2157</v>
      </c>
      <c r="I975" t="str">
        <f>'Correspondance produits'!$B$3</f>
        <v>Combustibles fossiles solides</v>
      </c>
      <c r="K975" t="s">
        <v>3204</v>
      </c>
      <c r="L975" t="s">
        <v>941</v>
      </c>
      <c r="M975" t="s">
        <v>1027</v>
      </c>
      <c r="O975">
        <f>_xlfn.XLOOKUP($L975,Forman!$B:$B,Forman!H:H)</f>
        <v>2.9999999999999996</v>
      </c>
      <c r="P975" t="str">
        <f>_xlfn.XLOOKUP($L975,Forman!$B:$B,Forman!I:I)</f>
        <v>Rejets gazeux à 150 °C [METABOLHEAT - National]</v>
      </c>
      <c r="Q975">
        <f>_xlfn.XLOOKUP($L975,Forman!$B:$B,Forman!J:J)</f>
        <v>0.23</v>
      </c>
      <c r="R975" t="str">
        <f>_xlfn.XLOOKUP($L975,Forman!$B:$B,Forman!K:K)</f>
        <v>Rejets gazeux à 100 °C [METABOLHEAT - National]</v>
      </c>
      <c r="S975">
        <f>_xlfn.XLOOKUP($L975,Forman!$B:$B,Forman!L:L)</f>
        <v>0.38</v>
      </c>
      <c r="T975" t="str">
        <f>_xlfn.XLOOKUP($L975,Forman!$B:$B,Forman!M:M)</f>
        <v>Rejets liquides à 85 °C [METABOLHEAT - National]</v>
      </c>
      <c r="U975">
        <f>_xlfn.XLOOKUP($L975,Forman!$B:$B,Forman!N:N)</f>
        <v>0.01</v>
      </c>
      <c r="V975" t="str">
        <f>_xlfn.XLOOKUP($L975,Forman!$B:$B,Forman!O:O)</f>
        <v>Rejets liquides à 50 °C [METABOLHEAT - National]</v>
      </c>
      <c r="W975">
        <f>_xlfn.XLOOKUP($L975,Forman!$B:$B,Forman!P:P)</f>
        <v>0.38</v>
      </c>
      <c r="X975" t="str">
        <f t="shared" si="54"/>
        <v>Combustibles fossiles solides [METABOLHEAT - National]</v>
      </c>
      <c r="Y975" t="str">
        <f t="shared" si="57"/>
        <v>Solides - Bois : Séchage thermique - Bois : Séchage - Bois et produits dérivés du bois [METABOLHEAT - National]</v>
      </c>
      <c r="Z975" t="str">
        <f t="shared" si="55"/>
        <v>Chaleur utile à 200 °C [METABOLHEAT - National]</v>
      </c>
      <c r="AA975" t="str">
        <f t="shared" si="56"/>
        <v>Enfant</v>
      </c>
      <c r="AB975" t="s">
        <v>3981</v>
      </c>
      <c r="AC975" t="s">
        <v>3985</v>
      </c>
      <c r="AD975" t="s">
        <v>3992</v>
      </c>
    </row>
    <row r="976" spans="1:30" x14ac:dyDescent="0.3">
      <c r="A976">
        <v>6</v>
      </c>
      <c r="B976" t="s">
        <v>3116</v>
      </c>
      <c r="H976" t="s">
        <v>1990</v>
      </c>
      <c r="I976" t="str">
        <f>'Correspondance produits'!$B$38</f>
        <v>Gaz de pétrole liquéfiés</v>
      </c>
      <c r="K976" t="s">
        <v>3204</v>
      </c>
      <c r="L976" t="s">
        <v>935</v>
      </c>
      <c r="M976" t="s">
        <v>1027</v>
      </c>
      <c r="O976">
        <f>_xlfn.XLOOKUP($L976,Forman!$B:$B,Forman!H:H)</f>
        <v>2.8999999999999995</v>
      </c>
      <c r="P976" t="str">
        <f>_xlfn.XLOOKUP($L976,Forman!$B:$B,Forman!I:I)</f>
        <v>Rejets gazeux à 200 °C [METABOLHEAT - National]</v>
      </c>
      <c r="Q976">
        <f>_xlfn.XLOOKUP($L976,Forman!$B:$B,Forman!J:J)</f>
        <v>0.95</v>
      </c>
      <c r="R976">
        <f>_xlfn.XLOOKUP($L976,Forman!$B:$B,Forman!K:K)</f>
        <v>0</v>
      </c>
      <c r="S976">
        <f>_xlfn.XLOOKUP($L976,Forman!$B:$B,Forman!L:L)</f>
        <v>0</v>
      </c>
      <c r="T976" t="str">
        <f>_xlfn.XLOOKUP($L976,Forman!$B:$B,Forman!M:M)</f>
        <v>Rejets liquides à 85 °C [METABOLHEAT - National]</v>
      </c>
      <c r="U976">
        <f>_xlfn.XLOOKUP($L976,Forman!$B:$B,Forman!N:N)</f>
        <v>0.05</v>
      </c>
      <c r="V976">
        <f>_xlfn.XLOOKUP($L976,Forman!$B:$B,Forman!O:O)</f>
        <v>0</v>
      </c>
      <c r="W976">
        <f>_xlfn.XLOOKUP($L976,Forman!$B:$B,Forman!P:P)</f>
        <v>0</v>
      </c>
      <c r="X976" t="str">
        <f t="shared" si="54"/>
        <v>Gaz de pétrole liquéfiés [METABOLHEAT - National]</v>
      </c>
      <c r="Y976" t="str">
        <f t="shared" si="57"/>
        <v>GPL - Bois : Séchage thermique - Bois : Séchage - Bois et produits dérivés du bois [METABOLHEAT - National]</v>
      </c>
      <c r="Z976" t="str">
        <f t="shared" si="55"/>
        <v>Chaleur utile à 200 °C [METABOLHEAT - National]</v>
      </c>
      <c r="AA976" t="str">
        <f t="shared" si="56"/>
        <v>Enfant</v>
      </c>
      <c r="AB976" t="s">
        <v>3981</v>
      </c>
      <c r="AC976" t="s">
        <v>3985</v>
      </c>
      <c r="AD976" t="s">
        <v>3992</v>
      </c>
    </row>
    <row r="977" spans="1:30" x14ac:dyDescent="0.3">
      <c r="A977">
        <v>6</v>
      </c>
      <c r="B977" t="s">
        <v>3117</v>
      </c>
      <c r="H977" t="s">
        <v>1991</v>
      </c>
      <c r="I977" t="str">
        <f>'Correspondance produits'!$B$161</f>
        <v>Diesel et biocarburants</v>
      </c>
      <c r="K977" t="s">
        <v>3204</v>
      </c>
      <c r="L977" t="s">
        <v>935</v>
      </c>
      <c r="M977" t="s">
        <v>1027</v>
      </c>
      <c r="O977">
        <f>_xlfn.XLOOKUP($L977,Forman!$B:$B,Forman!H:H)</f>
        <v>2.8999999999999995</v>
      </c>
      <c r="P977" t="str">
        <f>_xlfn.XLOOKUP($L977,Forman!$B:$B,Forman!I:I)</f>
        <v>Rejets gazeux à 200 °C [METABOLHEAT - National]</v>
      </c>
      <c r="Q977">
        <f>_xlfn.XLOOKUP($L977,Forman!$B:$B,Forman!J:J)</f>
        <v>0.95</v>
      </c>
      <c r="R977">
        <f>_xlfn.XLOOKUP($L977,Forman!$B:$B,Forman!K:K)</f>
        <v>0</v>
      </c>
      <c r="S977">
        <f>_xlfn.XLOOKUP($L977,Forman!$B:$B,Forman!L:L)</f>
        <v>0</v>
      </c>
      <c r="T977" t="str">
        <f>_xlfn.XLOOKUP($L977,Forman!$B:$B,Forman!M:M)</f>
        <v>Rejets liquides à 85 °C [METABOLHEAT - National]</v>
      </c>
      <c r="U977">
        <f>_xlfn.XLOOKUP($L977,Forman!$B:$B,Forman!N:N)</f>
        <v>0.05</v>
      </c>
      <c r="V977">
        <f>_xlfn.XLOOKUP($L977,Forman!$B:$B,Forman!O:O)</f>
        <v>0</v>
      </c>
      <c r="W977">
        <f>_xlfn.XLOOKUP($L977,Forman!$B:$B,Forman!P:P)</f>
        <v>0</v>
      </c>
      <c r="X977" t="str">
        <f t="shared" si="54"/>
        <v>Diesel et biocarburants [METABOLHEAT - National]</v>
      </c>
      <c r="Y977" t="str">
        <f t="shared" si="57"/>
        <v>Gazole et biocarburants liquides - Bois : Séchage thermique - Bois : Séchage - Bois et produits dérivés du bois [METABOLHEAT - National]</v>
      </c>
      <c r="Z977" t="str">
        <f t="shared" si="55"/>
        <v>Chaleur utile à 200 °C [METABOLHEAT - National]</v>
      </c>
      <c r="AA977" t="str">
        <f t="shared" si="56"/>
        <v>Enfant</v>
      </c>
      <c r="AB977" t="s">
        <v>3981</v>
      </c>
      <c r="AC977" t="s">
        <v>3985</v>
      </c>
      <c r="AD977" t="s">
        <v>3992</v>
      </c>
    </row>
    <row r="978" spans="1:30" x14ac:dyDescent="0.3">
      <c r="A978">
        <v>6</v>
      </c>
      <c r="B978" t="s">
        <v>3118</v>
      </c>
      <c r="H978" t="s">
        <v>1992</v>
      </c>
      <c r="I978" t="str">
        <f>'Correspondance produits'!$B$46</f>
        <v>Fioul</v>
      </c>
      <c r="K978" t="s">
        <v>3204</v>
      </c>
      <c r="L978" t="s">
        <v>935</v>
      </c>
      <c r="M978" t="s">
        <v>1027</v>
      </c>
      <c r="O978">
        <f>_xlfn.XLOOKUP($L978,Forman!$B:$B,Forman!H:H)</f>
        <v>2.8999999999999995</v>
      </c>
      <c r="P978" t="str">
        <f>_xlfn.XLOOKUP($L978,Forman!$B:$B,Forman!I:I)</f>
        <v>Rejets gazeux à 200 °C [METABOLHEAT - National]</v>
      </c>
      <c r="Q978">
        <f>_xlfn.XLOOKUP($L978,Forman!$B:$B,Forman!J:J)</f>
        <v>0.95</v>
      </c>
      <c r="R978">
        <f>_xlfn.XLOOKUP($L978,Forman!$B:$B,Forman!K:K)</f>
        <v>0</v>
      </c>
      <c r="S978">
        <f>_xlfn.XLOOKUP($L978,Forman!$B:$B,Forman!L:L)</f>
        <v>0</v>
      </c>
      <c r="T978" t="str">
        <f>_xlfn.XLOOKUP($L978,Forman!$B:$B,Forman!M:M)</f>
        <v>Rejets liquides à 85 °C [METABOLHEAT - National]</v>
      </c>
      <c r="U978">
        <f>_xlfn.XLOOKUP($L978,Forman!$B:$B,Forman!N:N)</f>
        <v>0.05</v>
      </c>
      <c r="V978">
        <f>_xlfn.XLOOKUP($L978,Forman!$B:$B,Forman!O:O)</f>
        <v>0</v>
      </c>
      <c r="W978">
        <f>_xlfn.XLOOKUP($L978,Forman!$B:$B,Forman!P:P)</f>
        <v>0</v>
      </c>
      <c r="X978" t="str">
        <f t="shared" si="54"/>
        <v>Fioul [METABOLHEAT - National]</v>
      </c>
      <c r="Y978" t="str">
        <f t="shared" si="57"/>
        <v>Fioul - Bois : Séchage thermique - Bois : Séchage - Bois et produits dérivés du bois [METABOLHEAT - National]</v>
      </c>
      <c r="Z978" t="str">
        <f t="shared" si="55"/>
        <v>Chaleur utile à 200 °C [METABOLHEAT - National]</v>
      </c>
      <c r="AA978" t="str">
        <f t="shared" si="56"/>
        <v>Enfant</v>
      </c>
      <c r="AB978" t="s">
        <v>3981</v>
      </c>
      <c r="AC978" t="s">
        <v>3985</v>
      </c>
      <c r="AD978" t="s">
        <v>3992</v>
      </c>
    </row>
    <row r="979" spans="1:30" x14ac:dyDescent="0.3">
      <c r="A979">
        <v>6</v>
      </c>
      <c r="B979" t="s">
        <v>3119</v>
      </c>
      <c r="H979" t="s">
        <v>1993</v>
      </c>
      <c r="I979" t="str">
        <f>'Correspondance produits'!$B$152</f>
        <v>Gaz</v>
      </c>
      <c r="K979" t="s">
        <v>3204</v>
      </c>
      <c r="L979" t="s">
        <v>937</v>
      </c>
      <c r="M979" t="s">
        <v>1027</v>
      </c>
      <c r="O979">
        <f>_xlfn.XLOOKUP($L979,Forman!$B:$B,Forman!H:H)</f>
        <v>2.6</v>
      </c>
      <c r="P979" t="str">
        <f>_xlfn.XLOOKUP($L979,Forman!$B:$B,Forman!I:I)</f>
        <v>Rejets gazeux à 200 °C [METABOLHEAT - National]</v>
      </c>
      <c r="Q979">
        <f>_xlfn.XLOOKUP($L979,Forman!$B:$B,Forman!J:J)</f>
        <v>0.95</v>
      </c>
      <c r="R979">
        <f>_xlfn.XLOOKUP($L979,Forman!$B:$B,Forman!K:K)</f>
        <v>0</v>
      </c>
      <c r="S979">
        <f>_xlfn.XLOOKUP($L979,Forman!$B:$B,Forman!L:L)</f>
        <v>0</v>
      </c>
      <c r="T979" t="str">
        <f>_xlfn.XLOOKUP($L979,Forman!$B:$B,Forman!M:M)</f>
        <v>Rejets liquides à 85 °C [METABOLHEAT - National]</v>
      </c>
      <c r="U979">
        <f>_xlfn.XLOOKUP($L979,Forman!$B:$B,Forman!N:N)</f>
        <v>0.05</v>
      </c>
      <c r="V979">
        <f>_xlfn.XLOOKUP($L979,Forman!$B:$B,Forman!O:O)</f>
        <v>0</v>
      </c>
      <c r="W979">
        <f>_xlfn.XLOOKUP($L979,Forman!$B:$B,Forman!P:P)</f>
        <v>0</v>
      </c>
      <c r="X979" t="str">
        <f t="shared" ref="X979:X1042" si="58">_xlfn.CONCAT(I979," [",$B$1,"]")</f>
        <v>Gaz [METABOLHEAT - National]</v>
      </c>
      <c r="Y979" t="str">
        <f t="shared" si="57"/>
        <v>Gaz naturel et biogaz - Bois : Séchage thermique - Bois : Séchage - Bois et produits dérivés du bois [METABOLHEAT - National]</v>
      </c>
      <c r="Z979" t="str">
        <f t="shared" ref="Z979:Z1042" si="59">_xlfn.CONCAT(M979," [",$B$1,"]")</f>
        <v>Chaleur utile à 200 °C [METABOLHEAT - National]</v>
      </c>
      <c r="AA979" t="str">
        <f t="shared" ref="AA979:AA1042" si="60">IF(A980&gt;A979,"Parent","Enfant")</f>
        <v>Enfant</v>
      </c>
      <c r="AB979" t="s">
        <v>3981</v>
      </c>
      <c r="AC979" t="s">
        <v>3985</v>
      </c>
      <c r="AD979" t="s">
        <v>3992</v>
      </c>
    </row>
    <row r="980" spans="1:30" x14ac:dyDescent="0.3">
      <c r="A980">
        <v>5</v>
      </c>
      <c r="B980" t="s">
        <v>3120</v>
      </c>
      <c r="H980" t="s">
        <v>2302</v>
      </c>
      <c r="O980">
        <f>_xlfn.XLOOKUP($L980,Forman!$B:$B,Forman!H:H)</f>
        <v>0</v>
      </c>
      <c r="P980">
        <f>_xlfn.XLOOKUP($L980,Forman!$B:$B,Forman!I:I)</f>
        <v>0</v>
      </c>
      <c r="Q980">
        <f>_xlfn.XLOOKUP($L980,Forman!$B:$B,Forman!J:J)</f>
        <v>0</v>
      </c>
      <c r="R980">
        <f>_xlfn.XLOOKUP($L980,Forman!$B:$B,Forman!K:K)</f>
        <v>0</v>
      </c>
      <c r="S980">
        <f>_xlfn.XLOOKUP($L980,Forman!$B:$B,Forman!L:L)</f>
        <v>0</v>
      </c>
      <c r="T980">
        <f>_xlfn.XLOOKUP($L980,Forman!$B:$B,Forman!M:M)</f>
        <v>0</v>
      </c>
      <c r="U980">
        <f>_xlfn.XLOOKUP($L980,Forman!$B:$B,Forman!N:N)</f>
        <v>0</v>
      </c>
      <c r="V980">
        <f>_xlfn.XLOOKUP($L980,Forman!$B:$B,Forman!O:O)</f>
        <v>0</v>
      </c>
      <c r="W980">
        <f>_xlfn.XLOOKUP($L980,Forman!$B:$B,Forman!P:P)</f>
        <v>0</v>
      </c>
      <c r="X980" t="str">
        <f t="shared" si="58"/>
        <v xml:space="preserve"> [METABOLHEAT - National]</v>
      </c>
      <c r="Y980" t="str">
        <f t="shared" si="57"/>
        <v>Bois : Séchage à la vapeur - Bois : Séchage - Bois et produits dérivés du bois [METABOLHEAT - National]</v>
      </c>
      <c r="Z980" t="str">
        <f t="shared" si="59"/>
        <v xml:space="preserve"> [METABOLHEAT - National]</v>
      </c>
      <c r="AA980" t="str">
        <f t="shared" si="60"/>
        <v>Parent</v>
      </c>
    </row>
    <row r="981" spans="1:30" x14ac:dyDescent="0.3">
      <c r="A981">
        <v>6</v>
      </c>
      <c r="B981" t="s">
        <v>3121</v>
      </c>
      <c r="H981" t="s">
        <v>2158</v>
      </c>
      <c r="I981" t="str">
        <f>'Correspondance produits'!$B$3</f>
        <v>Combustibles fossiles solides</v>
      </c>
      <c r="K981" t="s">
        <v>3204</v>
      </c>
      <c r="L981" t="s">
        <v>941</v>
      </c>
      <c r="M981" t="s">
        <v>1027</v>
      </c>
      <c r="O981">
        <f>_xlfn.XLOOKUP($L981,Forman!$B:$B,Forman!H:H)</f>
        <v>2.9999999999999996</v>
      </c>
      <c r="P981" t="str">
        <f>_xlfn.XLOOKUP($L981,Forman!$B:$B,Forman!I:I)</f>
        <v>Rejets gazeux à 150 °C [METABOLHEAT - National]</v>
      </c>
      <c r="Q981">
        <f>_xlfn.XLOOKUP($L981,Forman!$B:$B,Forman!J:J)</f>
        <v>0.23</v>
      </c>
      <c r="R981" t="str">
        <f>_xlfn.XLOOKUP($L981,Forman!$B:$B,Forman!K:K)</f>
        <v>Rejets gazeux à 100 °C [METABOLHEAT - National]</v>
      </c>
      <c r="S981">
        <f>_xlfn.XLOOKUP($L981,Forman!$B:$B,Forman!L:L)</f>
        <v>0.38</v>
      </c>
      <c r="T981" t="str">
        <f>_xlfn.XLOOKUP($L981,Forman!$B:$B,Forman!M:M)</f>
        <v>Rejets liquides à 85 °C [METABOLHEAT - National]</v>
      </c>
      <c r="U981">
        <f>_xlfn.XLOOKUP($L981,Forman!$B:$B,Forman!N:N)</f>
        <v>0.01</v>
      </c>
      <c r="V981" t="str">
        <f>_xlfn.XLOOKUP($L981,Forman!$B:$B,Forman!O:O)</f>
        <v>Rejets liquides à 50 °C [METABOLHEAT - National]</v>
      </c>
      <c r="W981">
        <f>_xlfn.XLOOKUP($L981,Forman!$B:$B,Forman!P:P)</f>
        <v>0.38</v>
      </c>
      <c r="X981" t="str">
        <f t="shared" si="58"/>
        <v>Combustibles fossiles solides [METABOLHEAT - National]</v>
      </c>
      <c r="Y981" t="str">
        <f t="shared" si="57"/>
        <v>Solides - Bois : Séchage à la vapeur - Bois : Séchage - Bois et produits dérivés du bois [METABOLHEAT - National]</v>
      </c>
      <c r="Z981" t="str">
        <f t="shared" si="59"/>
        <v>Chaleur utile à 200 °C [METABOLHEAT - National]</v>
      </c>
      <c r="AA981" t="str">
        <f t="shared" si="60"/>
        <v>Enfant</v>
      </c>
      <c r="AB981" t="s">
        <v>3981</v>
      </c>
      <c r="AC981" t="s">
        <v>3985</v>
      </c>
      <c r="AD981" t="s">
        <v>3992</v>
      </c>
    </row>
    <row r="982" spans="1:30" x14ac:dyDescent="0.3">
      <c r="A982">
        <v>6</v>
      </c>
      <c r="B982" t="s">
        <v>3122</v>
      </c>
      <c r="H982" t="s">
        <v>2159</v>
      </c>
      <c r="I982" t="str">
        <f>'Correspondance produits'!$B$36</f>
        <v>Gaz de raffinerie</v>
      </c>
      <c r="K982" t="s">
        <v>3204</v>
      </c>
      <c r="L982" t="s">
        <v>937</v>
      </c>
      <c r="M982" t="s">
        <v>1027</v>
      </c>
      <c r="O982">
        <f>_xlfn.XLOOKUP($L982,Forman!$B:$B,Forman!H:H)</f>
        <v>2.6</v>
      </c>
      <c r="P982" t="str">
        <f>_xlfn.XLOOKUP($L982,Forman!$B:$B,Forman!I:I)</f>
        <v>Rejets gazeux à 200 °C [METABOLHEAT - National]</v>
      </c>
      <c r="Q982">
        <f>_xlfn.XLOOKUP($L982,Forman!$B:$B,Forman!J:J)</f>
        <v>0.95</v>
      </c>
      <c r="R982">
        <f>_xlfn.XLOOKUP($L982,Forman!$B:$B,Forman!K:K)</f>
        <v>0</v>
      </c>
      <c r="S982">
        <f>_xlfn.XLOOKUP($L982,Forman!$B:$B,Forman!L:L)</f>
        <v>0</v>
      </c>
      <c r="T982" t="str">
        <f>_xlfn.XLOOKUP($L982,Forman!$B:$B,Forman!M:M)</f>
        <v>Rejets liquides à 85 °C [METABOLHEAT - National]</v>
      </c>
      <c r="U982">
        <f>_xlfn.XLOOKUP($L982,Forman!$B:$B,Forman!N:N)</f>
        <v>0.05</v>
      </c>
      <c r="V982">
        <f>_xlfn.XLOOKUP($L982,Forman!$B:$B,Forman!O:O)</f>
        <v>0</v>
      </c>
      <c r="W982">
        <f>_xlfn.XLOOKUP($L982,Forman!$B:$B,Forman!P:P)</f>
        <v>0</v>
      </c>
      <c r="X982" t="str">
        <f t="shared" si="58"/>
        <v>Gaz de raffinerie [METABOLHEAT - National]</v>
      </c>
      <c r="Y982" t="str">
        <f t="shared" si="57"/>
        <v>Gaz de raffinerie - Bois : Séchage à la vapeur - Bois : Séchage - Bois et produits dérivés du bois [METABOLHEAT - National]</v>
      </c>
      <c r="Z982" t="str">
        <f t="shared" si="59"/>
        <v>Chaleur utile à 200 °C [METABOLHEAT - National]</v>
      </c>
      <c r="AA982" t="str">
        <f t="shared" si="60"/>
        <v>Enfant</v>
      </c>
      <c r="AB982" t="s">
        <v>3981</v>
      </c>
      <c r="AC982" t="s">
        <v>3985</v>
      </c>
      <c r="AD982" t="s">
        <v>3992</v>
      </c>
    </row>
    <row r="983" spans="1:30" x14ac:dyDescent="0.3">
      <c r="A983">
        <v>6</v>
      </c>
      <c r="B983" t="s">
        <v>3123</v>
      </c>
      <c r="H983" t="s">
        <v>1994</v>
      </c>
      <c r="I983" t="str">
        <f>'Correspondance produits'!$B$38</f>
        <v>Gaz de pétrole liquéfiés</v>
      </c>
      <c r="K983" t="s">
        <v>3204</v>
      </c>
      <c r="L983" t="s">
        <v>935</v>
      </c>
      <c r="M983" t="s">
        <v>1027</v>
      </c>
      <c r="O983">
        <f>_xlfn.XLOOKUP($L983,Forman!$B:$B,Forman!H:H)</f>
        <v>2.8999999999999995</v>
      </c>
      <c r="P983" t="str">
        <f>_xlfn.XLOOKUP($L983,Forman!$B:$B,Forman!I:I)</f>
        <v>Rejets gazeux à 200 °C [METABOLHEAT - National]</v>
      </c>
      <c r="Q983">
        <f>_xlfn.XLOOKUP($L983,Forman!$B:$B,Forman!J:J)</f>
        <v>0.95</v>
      </c>
      <c r="R983">
        <f>_xlfn.XLOOKUP($L983,Forman!$B:$B,Forman!K:K)</f>
        <v>0</v>
      </c>
      <c r="S983">
        <f>_xlfn.XLOOKUP($L983,Forman!$B:$B,Forman!L:L)</f>
        <v>0</v>
      </c>
      <c r="T983" t="str">
        <f>_xlfn.XLOOKUP($L983,Forman!$B:$B,Forman!M:M)</f>
        <v>Rejets liquides à 85 °C [METABOLHEAT - National]</v>
      </c>
      <c r="U983">
        <f>_xlfn.XLOOKUP($L983,Forman!$B:$B,Forman!N:N)</f>
        <v>0.05</v>
      </c>
      <c r="V983">
        <f>_xlfn.XLOOKUP($L983,Forman!$B:$B,Forman!O:O)</f>
        <v>0</v>
      </c>
      <c r="W983">
        <f>_xlfn.XLOOKUP($L983,Forman!$B:$B,Forman!P:P)</f>
        <v>0</v>
      </c>
      <c r="X983" t="str">
        <f t="shared" si="58"/>
        <v>Gaz de pétrole liquéfiés [METABOLHEAT - National]</v>
      </c>
      <c r="Y983" t="str">
        <f t="shared" si="57"/>
        <v>GPL - Bois : Séchage à la vapeur - Bois : Séchage - Bois et produits dérivés du bois [METABOLHEAT - National]</v>
      </c>
      <c r="Z983" t="str">
        <f t="shared" si="59"/>
        <v>Chaleur utile à 200 °C [METABOLHEAT - National]</v>
      </c>
      <c r="AA983" t="str">
        <f t="shared" si="60"/>
        <v>Enfant</v>
      </c>
      <c r="AB983" t="s">
        <v>3981</v>
      </c>
      <c r="AC983" t="s">
        <v>3985</v>
      </c>
      <c r="AD983" t="s">
        <v>3992</v>
      </c>
    </row>
    <row r="984" spans="1:30" x14ac:dyDescent="0.3">
      <c r="A984">
        <v>6</v>
      </c>
      <c r="B984" t="s">
        <v>3124</v>
      </c>
      <c r="H984" t="s">
        <v>1995</v>
      </c>
      <c r="I984" t="str">
        <f>'Correspondance produits'!$B$161</f>
        <v>Diesel et biocarburants</v>
      </c>
      <c r="K984" t="s">
        <v>3204</v>
      </c>
      <c r="L984" t="s">
        <v>935</v>
      </c>
      <c r="M984" t="s">
        <v>1027</v>
      </c>
      <c r="O984">
        <f>_xlfn.XLOOKUP($L984,Forman!$B:$B,Forman!H:H)</f>
        <v>2.8999999999999995</v>
      </c>
      <c r="P984" t="str">
        <f>_xlfn.XLOOKUP($L984,Forman!$B:$B,Forman!I:I)</f>
        <v>Rejets gazeux à 200 °C [METABOLHEAT - National]</v>
      </c>
      <c r="Q984">
        <f>_xlfn.XLOOKUP($L984,Forman!$B:$B,Forman!J:J)</f>
        <v>0.95</v>
      </c>
      <c r="R984">
        <f>_xlfn.XLOOKUP($L984,Forman!$B:$B,Forman!K:K)</f>
        <v>0</v>
      </c>
      <c r="S984">
        <f>_xlfn.XLOOKUP($L984,Forman!$B:$B,Forman!L:L)</f>
        <v>0</v>
      </c>
      <c r="T984" t="str">
        <f>_xlfn.XLOOKUP($L984,Forman!$B:$B,Forman!M:M)</f>
        <v>Rejets liquides à 85 °C [METABOLHEAT - National]</v>
      </c>
      <c r="U984">
        <f>_xlfn.XLOOKUP($L984,Forman!$B:$B,Forman!N:N)</f>
        <v>0.05</v>
      </c>
      <c r="V984">
        <f>_xlfn.XLOOKUP($L984,Forman!$B:$B,Forman!O:O)</f>
        <v>0</v>
      </c>
      <c r="W984">
        <f>_xlfn.XLOOKUP($L984,Forman!$B:$B,Forman!P:P)</f>
        <v>0</v>
      </c>
      <c r="X984" t="str">
        <f t="shared" si="58"/>
        <v>Diesel et biocarburants [METABOLHEAT - National]</v>
      </c>
      <c r="Y984" t="str">
        <f t="shared" si="57"/>
        <v>Gazole et biocarburants liquides - Bois : Séchage à la vapeur - Bois : Séchage - Bois et produits dérivés du bois [METABOLHEAT - National]</v>
      </c>
      <c r="Z984" t="str">
        <f t="shared" si="59"/>
        <v>Chaleur utile à 200 °C [METABOLHEAT - National]</v>
      </c>
      <c r="AA984" t="str">
        <f t="shared" si="60"/>
        <v>Enfant</v>
      </c>
      <c r="AB984" t="s">
        <v>3981</v>
      </c>
      <c r="AC984" t="s">
        <v>3985</v>
      </c>
      <c r="AD984" t="s">
        <v>3992</v>
      </c>
    </row>
    <row r="985" spans="1:30" x14ac:dyDescent="0.3">
      <c r="A985">
        <v>6</v>
      </c>
      <c r="B985" t="s">
        <v>3125</v>
      </c>
      <c r="H985" t="s">
        <v>1996</v>
      </c>
      <c r="I985" t="str">
        <f>'Correspondance produits'!$B$46</f>
        <v>Fioul</v>
      </c>
      <c r="K985" t="s">
        <v>3204</v>
      </c>
      <c r="L985" t="s">
        <v>935</v>
      </c>
      <c r="M985" t="s">
        <v>1027</v>
      </c>
      <c r="O985">
        <f>_xlfn.XLOOKUP($L985,Forman!$B:$B,Forman!H:H)</f>
        <v>2.8999999999999995</v>
      </c>
      <c r="P985" t="str">
        <f>_xlfn.XLOOKUP($L985,Forman!$B:$B,Forman!I:I)</f>
        <v>Rejets gazeux à 200 °C [METABOLHEAT - National]</v>
      </c>
      <c r="Q985">
        <f>_xlfn.XLOOKUP($L985,Forman!$B:$B,Forman!J:J)</f>
        <v>0.95</v>
      </c>
      <c r="R985">
        <f>_xlfn.XLOOKUP($L985,Forman!$B:$B,Forman!K:K)</f>
        <v>0</v>
      </c>
      <c r="S985">
        <f>_xlfn.XLOOKUP($L985,Forman!$B:$B,Forman!L:L)</f>
        <v>0</v>
      </c>
      <c r="T985" t="str">
        <f>_xlfn.XLOOKUP($L985,Forman!$B:$B,Forman!M:M)</f>
        <v>Rejets liquides à 85 °C [METABOLHEAT - National]</v>
      </c>
      <c r="U985">
        <f>_xlfn.XLOOKUP($L985,Forman!$B:$B,Forman!N:N)</f>
        <v>0.05</v>
      </c>
      <c r="V985">
        <f>_xlfn.XLOOKUP($L985,Forman!$B:$B,Forman!O:O)</f>
        <v>0</v>
      </c>
      <c r="W985">
        <f>_xlfn.XLOOKUP($L985,Forman!$B:$B,Forman!P:P)</f>
        <v>0</v>
      </c>
      <c r="X985" t="str">
        <f t="shared" si="58"/>
        <v>Fioul [METABOLHEAT - National]</v>
      </c>
      <c r="Y985" t="str">
        <f t="shared" si="57"/>
        <v>Fioul - Bois : Séchage à la vapeur - Bois : Séchage - Bois et produits dérivés du bois [METABOLHEAT - National]</v>
      </c>
      <c r="Z985" t="str">
        <f t="shared" si="59"/>
        <v>Chaleur utile à 200 °C [METABOLHEAT - National]</v>
      </c>
      <c r="AA985" t="str">
        <f t="shared" si="60"/>
        <v>Enfant</v>
      </c>
      <c r="AB985" t="s">
        <v>3981</v>
      </c>
      <c r="AC985" t="s">
        <v>3985</v>
      </c>
      <c r="AD985" t="s">
        <v>3992</v>
      </c>
    </row>
    <row r="986" spans="1:30" x14ac:dyDescent="0.3">
      <c r="A986">
        <v>6</v>
      </c>
      <c r="B986" t="s">
        <v>3126</v>
      </c>
      <c r="H986" t="s">
        <v>2160</v>
      </c>
      <c r="I986" t="str">
        <f>'Correspondance produits'!$B$169</f>
        <v>Autres carburants</v>
      </c>
      <c r="K986" t="s">
        <v>3204</v>
      </c>
      <c r="L986" t="s">
        <v>935</v>
      </c>
      <c r="M986" t="s">
        <v>1027</v>
      </c>
      <c r="O986">
        <f>_xlfn.XLOOKUP($L986,Forman!$B:$B,Forman!H:H)</f>
        <v>2.8999999999999995</v>
      </c>
      <c r="P986" t="str">
        <f>_xlfn.XLOOKUP($L986,Forman!$B:$B,Forman!I:I)</f>
        <v>Rejets gazeux à 200 °C [METABOLHEAT - National]</v>
      </c>
      <c r="Q986">
        <f>_xlfn.XLOOKUP($L986,Forman!$B:$B,Forman!J:J)</f>
        <v>0.95</v>
      </c>
      <c r="R986">
        <f>_xlfn.XLOOKUP($L986,Forman!$B:$B,Forman!K:K)</f>
        <v>0</v>
      </c>
      <c r="S986">
        <f>_xlfn.XLOOKUP($L986,Forman!$B:$B,Forman!L:L)</f>
        <v>0</v>
      </c>
      <c r="T986" t="str">
        <f>_xlfn.XLOOKUP($L986,Forman!$B:$B,Forman!M:M)</f>
        <v>Rejets liquides à 85 °C [METABOLHEAT - National]</v>
      </c>
      <c r="U986">
        <f>_xlfn.XLOOKUP($L986,Forman!$B:$B,Forman!N:N)</f>
        <v>0.05</v>
      </c>
      <c r="V986">
        <f>_xlfn.XLOOKUP($L986,Forman!$B:$B,Forman!O:O)</f>
        <v>0</v>
      </c>
      <c r="W986">
        <f>_xlfn.XLOOKUP($L986,Forman!$B:$B,Forman!P:P)</f>
        <v>0</v>
      </c>
      <c r="X986" t="str">
        <f t="shared" si="58"/>
        <v>Autres carburants [METABOLHEAT - National]</v>
      </c>
      <c r="Y986" t="str">
        <f t="shared" si="57"/>
        <v>Autres liquides - Bois : Séchage à la vapeur - Bois : Séchage - Bois et produits dérivés du bois [METABOLHEAT - National]</v>
      </c>
      <c r="Z986" t="str">
        <f t="shared" si="59"/>
        <v>Chaleur utile à 200 °C [METABOLHEAT - National]</v>
      </c>
      <c r="AA986" t="str">
        <f t="shared" si="60"/>
        <v>Enfant</v>
      </c>
      <c r="AB986" t="s">
        <v>3981</v>
      </c>
      <c r="AC986" t="s">
        <v>3985</v>
      </c>
      <c r="AD986" t="s">
        <v>3992</v>
      </c>
    </row>
    <row r="987" spans="1:30" x14ac:dyDescent="0.3">
      <c r="A987">
        <v>6</v>
      </c>
      <c r="B987" t="s">
        <v>3127</v>
      </c>
      <c r="H987" t="s">
        <v>1997</v>
      </c>
      <c r="I987" t="str">
        <f>'Correspondance produits'!$B$152</f>
        <v>Gaz</v>
      </c>
      <c r="K987" t="s">
        <v>3204</v>
      </c>
      <c r="L987" t="s">
        <v>937</v>
      </c>
      <c r="M987" t="s">
        <v>1027</v>
      </c>
      <c r="O987">
        <f>_xlfn.XLOOKUP($L987,Forman!$B:$B,Forman!H:H)</f>
        <v>2.6</v>
      </c>
      <c r="P987" t="str">
        <f>_xlfn.XLOOKUP($L987,Forman!$B:$B,Forman!I:I)</f>
        <v>Rejets gazeux à 200 °C [METABOLHEAT - National]</v>
      </c>
      <c r="Q987">
        <f>_xlfn.XLOOKUP($L987,Forman!$B:$B,Forman!J:J)</f>
        <v>0.95</v>
      </c>
      <c r="R987">
        <f>_xlfn.XLOOKUP($L987,Forman!$B:$B,Forman!K:K)</f>
        <v>0</v>
      </c>
      <c r="S987">
        <f>_xlfn.XLOOKUP($L987,Forman!$B:$B,Forman!L:L)</f>
        <v>0</v>
      </c>
      <c r="T987" t="str">
        <f>_xlfn.XLOOKUP($L987,Forman!$B:$B,Forman!M:M)</f>
        <v>Rejets liquides à 85 °C [METABOLHEAT - National]</v>
      </c>
      <c r="U987">
        <f>_xlfn.XLOOKUP($L987,Forman!$B:$B,Forman!N:N)</f>
        <v>0.05</v>
      </c>
      <c r="V987">
        <f>_xlfn.XLOOKUP($L987,Forman!$B:$B,Forman!O:O)</f>
        <v>0</v>
      </c>
      <c r="W987">
        <f>_xlfn.XLOOKUP($L987,Forman!$B:$B,Forman!P:P)</f>
        <v>0</v>
      </c>
      <c r="X987" t="str">
        <f t="shared" si="58"/>
        <v>Gaz [METABOLHEAT - National]</v>
      </c>
      <c r="Y987" t="str">
        <f t="shared" si="57"/>
        <v>Gaz naturel et biogaz - Bois : Séchage à la vapeur - Bois : Séchage - Bois et produits dérivés du bois [METABOLHEAT - National]</v>
      </c>
      <c r="Z987" t="str">
        <f t="shared" si="59"/>
        <v>Chaleur utile à 200 °C [METABOLHEAT - National]</v>
      </c>
      <c r="AA987" t="str">
        <f t="shared" si="60"/>
        <v>Enfant</v>
      </c>
      <c r="AB987" t="s">
        <v>3981</v>
      </c>
      <c r="AC987" t="s">
        <v>3985</v>
      </c>
      <c r="AD987" t="s">
        <v>3992</v>
      </c>
    </row>
    <row r="988" spans="1:30" x14ac:dyDescent="0.3">
      <c r="A988">
        <v>6</v>
      </c>
      <c r="B988" t="s">
        <v>3128</v>
      </c>
      <c r="H988" t="s">
        <v>2161</v>
      </c>
      <c r="I988" t="str">
        <f>'Correspondance produits'!$B$18</f>
        <v>Gaz manufacturés</v>
      </c>
      <c r="K988" t="s">
        <v>3204</v>
      </c>
      <c r="L988" t="s">
        <v>937</v>
      </c>
      <c r="M988" t="s">
        <v>1027</v>
      </c>
      <c r="O988">
        <f>_xlfn.XLOOKUP($L988,Forman!$B:$B,Forman!H:H)</f>
        <v>2.6</v>
      </c>
      <c r="P988" t="str">
        <f>_xlfn.XLOOKUP($L988,Forman!$B:$B,Forman!I:I)</f>
        <v>Rejets gazeux à 200 °C [METABOLHEAT - National]</v>
      </c>
      <c r="Q988">
        <f>_xlfn.XLOOKUP($L988,Forman!$B:$B,Forman!J:J)</f>
        <v>0.95</v>
      </c>
      <c r="R988">
        <f>_xlfn.XLOOKUP($L988,Forman!$B:$B,Forman!K:K)</f>
        <v>0</v>
      </c>
      <c r="S988">
        <f>_xlfn.XLOOKUP($L988,Forman!$B:$B,Forman!L:L)</f>
        <v>0</v>
      </c>
      <c r="T988" t="str">
        <f>_xlfn.XLOOKUP($L988,Forman!$B:$B,Forman!M:M)</f>
        <v>Rejets liquides à 85 °C [METABOLHEAT - National]</v>
      </c>
      <c r="U988">
        <f>_xlfn.XLOOKUP($L988,Forman!$B:$B,Forman!N:N)</f>
        <v>0.05</v>
      </c>
      <c r="V988">
        <f>_xlfn.XLOOKUP($L988,Forman!$B:$B,Forman!O:O)</f>
        <v>0</v>
      </c>
      <c r="W988">
        <f>_xlfn.XLOOKUP($L988,Forman!$B:$B,Forman!P:P)</f>
        <v>0</v>
      </c>
      <c r="X988" t="str">
        <f t="shared" si="58"/>
        <v>Gaz manufacturés [METABOLHEAT - National]</v>
      </c>
      <c r="Y988" t="str">
        <f t="shared" si="57"/>
        <v>Gaz dérivés - Bois : Séchage à la vapeur - Bois : Séchage - Bois et produits dérivés du bois [METABOLHEAT - National]</v>
      </c>
      <c r="Z988" t="str">
        <f t="shared" si="59"/>
        <v>Chaleur utile à 200 °C [METABOLHEAT - National]</v>
      </c>
      <c r="AA988" t="str">
        <f t="shared" si="60"/>
        <v>Enfant</v>
      </c>
      <c r="AB988" t="s">
        <v>3981</v>
      </c>
      <c r="AC988" t="s">
        <v>3985</v>
      </c>
      <c r="AD988" t="s">
        <v>3992</v>
      </c>
    </row>
    <row r="989" spans="1:30" x14ac:dyDescent="0.3">
      <c r="A989">
        <v>6</v>
      </c>
      <c r="B989" t="s">
        <v>3129</v>
      </c>
      <c r="H989" t="s">
        <v>1998</v>
      </c>
      <c r="I989" t="str">
        <f>'Correspondance produits'!$B$164</f>
        <v>Biomasse solide et déchets</v>
      </c>
      <c r="K989" t="s">
        <v>3204</v>
      </c>
      <c r="L989" t="str">
        <f>Forman!$B$20</f>
        <v>Biomass burner</v>
      </c>
      <c r="M989" t="s">
        <v>1027</v>
      </c>
      <c r="O989">
        <f>_xlfn.XLOOKUP($L989,Forman!$B:$B,Forman!H:H)</f>
        <v>5.6000000000000005</v>
      </c>
      <c r="P989" t="str">
        <f>_xlfn.XLOOKUP($L989,Forman!$B:$B,Forman!I:I)</f>
        <v>Rejets gazeux à 150 °C [METABOLHEAT - National]</v>
      </c>
      <c r="Q989">
        <f>_xlfn.XLOOKUP($L989,Forman!$B:$B,Forman!J:J)</f>
        <v>0.8</v>
      </c>
      <c r="R989">
        <f>_xlfn.XLOOKUP($L989,Forman!$B:$B,Forman!K:K)</f>
        <v>0</v>
      </c>
      <c r="S989">
        <f>_xlfn.XLOOKUP($L989,Forman!$B:$B,Forman!L:L)</f>
        <v>0</v>
      </c>
      <c r="T989" t="str">
        <f>_xlfn.XLOOKUP($L989,Forman!$B:$B,Forman!M:M)</f>
        <v>Rejets liquides à 85 °C [METABOLHEAT - National]</v>
      </c>
      <c r="U989">
        <f>_xlfn.XLOOKUP($L989,Forman!$B:$B,Forman!N:N)</f>
        <v>0.2</v>
      </c>
      <c r="V989">
        <f>_xlfn.XLOOKUP($L989,Forman!$B:$B,Forman!O:O)</f>
        <v>0</v>
      </c>
      <c r="W989">
        <f>_xlfn.XLOOKUP($L989,Forman!$B:$B,Forman!P:P)</f>
        <v>0</v>
      </c>
      <c r="X989" t="str">
        <f t="shared" si="58"/>
        <v>Biomasse solide et déchets [METABOLHEAT - National]</v>
      </c>
      <c r="Y989" t="str">
        <f t="shared" si="57"/>
        <v>Biomasse et déchets - Bois : Séchage à la vapeur - Bois : Séchage - Bois et produits dérivés du bois [METABOLHEAT - National]</v>
      </c>
      <c r="Z989" t="str">
        <f t="shared" si="59"/>
        <v>Chaleur utile à 200 °C [METABOLHEAT - National]</v>
      </c>
      <c r="AA989" t="str">
        <f t="shared" si="60"/>
        <v>Enfant</v>
      </c>
      <c r="AB989" t="s">
        <v>3981</v>
      </c>
      <c r="AC989" t="s">
        <v>3985</v>
      </c>
      <c r="AD989" t="s">
        <v>3992</v>
      </c>
    </row>
    <row r="990" spans="1:30" x14ac:dyDescent="0.3">
      <c r="A990">
        <v>6</v>
      </c>
      <c r="B990" t="s">
        <v>3130</v>
      </c>
      <c r="H990" t="s">
        <v>1999</v>
      </c>
      <c r="I990" t="str">
        <f>'Correspondance produits'!$B$84</f>
        <v>Chaleur réseau</v>
      </c>
      <c r="K990" t="s">
        <v>3204</v>
      </c>
      <c r="L990" t="s">
        <v>939</v>
      </c>
      <c r="M990" t="s">
        <v>1027</v>
      </c>
      <c r="O990">
        <f>_xlfn.XLOOKUP($L990,Forman!$B:$B,Forman!H:H)</f>
        <v>2.117647058823529</v>
      </c>
      <c r="P990">
        <f>_xlfn.XLOOKUP($L990,Forman!$B:$B,Forman!I:I)</f>
        <v>0</v>
      </c>
      <c r="Q990">
        <f>_xlfn.XLOOKUP($L990,Forman!$B:$B,Forman!J:J)</f>
        <v>0</v>
      </c>
      <c r="R990">
        <f>_xlfn.XLOOKUP($L990,Forman!$B:$B,Forman!K:K)</f>
        <v>0</v>
      </c>
      <c r="S990">
        <f>_xlfn.XLOOKUP($L990,Forman!$B:$B,Forman!L:L)</f>
        <v>0</v>
      </c>
      <c r="T990" t="str">
        <f>_xlfn.XLOOKUP($L990,Forman!$B:$B,Forman!M:M)</f>
        <v>Rejets liquides à 50 °C [METABOLHEAT - National]</v>
      </c>
      <c r="U990">
        <f>_xlfn.XLOOKUP($L990,Forman!$B:$B,Forman!N:N)</f>
        <v>1</v>
      </c>
      <c r="V990">
        <f>_xlfn.XLOOKUP($L990,Forman!$B:$B,Forman!O:O)</f>
        <v>0</v>
      </c>
      <c r="W990">
        <f>_xlfn.XLOOKUP($L990,Forman!$B:$B,Forman!P:P)</f>
        <v>0</v>
      </c>
      <c r="X990" t="str">
        <f t="shared" si="58"/>
        <v>Chaleur réseau [METABOLHEAT - National]</v>
      </c>
      <c r="Y990" t="str">
        <f t="shared" ref="Y990:Y1043" si="61">_xlfn.CONCAT(B990," [",$B$1,"]")</f>
        <v>Vapeur distribuée - Bois : Séchage à la vapeur - Bois : Séchage - Bois et produits dérivés du bois [METABOLHEAT - National]</v>
      </c>
      <c r="Z990" t="str">
        <f t="shared" si="59"/>
        <v>Chaleur utile à 200 °C [METABOLHEAT - National]</v>
      </c>
      <c r="AA990" t="str">
        <f t="shared" si="60"/>
        <v>Enfant</v>
      </c>
      <c r="AB990" t="s">
        <v>3981</v>
      </c>
      <c r="AC990" t="s">
        <v>3985</v>
      </c>
      <c r="AD990" t="s">
        <v>3992</v>
      </c>
    </row>
    <row r="991" spans="1:30" x14ac:dyDescent="0.3">
      <c r="A991">
        <v>5</v>
      </c>
      <c r="B991" t="s">
        <v>3131</v>
      </c>
      <c r="H991" t="s">
        <v>2000</v>
      </c>
      <c r="I991" t="str">
        <f>'Correspondance produits'!$B$85</f>
        <v>Électricité</v>
      </c>
      <c r="K991" t="s">
        <v>3204</v>
      </c>
      <c r="L991" t="str">
        <f>Forman!$B$25</f>
        <v>Water heating</v>
      </c>
      <c r="M991" t="s">
        <v>1027</v>
      </c>
      <c r="O991">
        <f>_xlfn.XLOOKUP($L991,Forman!$B:$B,Forman!H:H)</f>
        <v>0</v>
      </c>
      <c r="P991">
        <f>_xlfn.XLOOKUP($L991,Forman!$B:$B,Forman!I:I)</f>
        <v>0</v>
      </c>
      <c r="Q991">
        <f>_xlfn.XLOOKUP($L991,Forman!$B:$B,Forman!J:J)</f>
        <v>0</v>
      </c>
      <c r="R991">
        <f>_xlfn.XLOOKUP($L991,Forman!$B:$B,Forman!K:K)</f>
        <v>0</v>
      </c>
      <c r="S991">
        <f>_xlfn.XLOOKUP($L991,Forman!$B:$B,Forman!L:L)</f>
        <v>0</v>
      </c>
      <c r="T991">
        <f>_xlfn.XLOOKUP($L991,Forman!$B:$B,Forman!M:M)</f>
        <v>0</v>
      </c>
      <c r="U991">
        <f>_xlfn.XLOOKUP($L991,Forman!$B:$B,Forman!N:N)</f>
        <v>0</v>
      </c>
      <c r="V991">
        <f>_xlfn.XLOOKUP($L991,Forman!$B:$B,Forman!O:O)</f>
        <v>0</v>
      </c>
      <c r="W991">
        <f>_xlfn.XLOOKUP($L991,Forman!$B:$B,Forman!P:P)</f>
        <v>0</v>
      </c>
      <c r="X991" t="str">
        <f t="shared" si="58"/>
        <v>Électricité [METABOLHEAT - National]</v>
      </c>
      <c r="Y991" t="str">
        <f t="shared" si="61"/>
        <v>Bois : Séchage électrique - Bois : Séchage - Bois et produits dérivés du bois [METABOLHEAT - National]</v>
      </c>
      <c r="Z991" t="str">
        <f t="shared" si="59"/>
        <v>Chaleur utile à 200 °C [METABOLHEAT - National]</v>
      </c>
      <c r="AA991" t="str">
        <f t="shared" si="60"/>
        <v>Enfant</v>
      </c>
      <c r="AB991" t="s">
        <v>3981</v>
      </c>
      <c r="AC991" t="s">
        <v>3985</v>
      </c>
      <c r="AD991" t="s">
        <v>3992</v>
      </c>
    </row>
    <row r="992" spans="1:30" x14ac:dyDescent="0.3">
      <c r="A992">
        <v>5</v>
      </c>
      <c r="B992" t="s">
        <v>3132</v>
      </c>
      <c r="H992" t="s">
        <v>2162</v>
      </c>
      <c r="I992" t="str">
        <f>'Correspondance produits'!$B$85</f>
        <v>Électricité</v>
      </c>
      <c r="K992" t="s">
        <v>3204</v>
      </c>
      <c r="L992" t="str">
        <f>Forman!$B$25</f>
        <v>Water heating</v>
      </c>
      <c r="M992" t="s">
        <v>1027</v>
      </c>
      <c r="O992">
        <f>_xlfn.XLOOKUP($L992,Forman!$B:$B,Forman!H:H)</f>
        <v>0</v>
      </c>
      <c r="P992">
        <f>_xlfn.XLOOKUP($L992,Forman!$B:$B,Forman!I:I)</f>
        <v>0</v>
      </c>
      <c r="Q992">
        <f>_xlfn.XLOOKUP($L992,Forman!$B:$B,Forman!J:J)</f>
        <v>0</v>
      </c>
      <c r="R992">
        <f>_xlfn.XLOOKUP($L992,Forman!$B:$B,Forman!K:K)</f>
        <v>0</v>
      </c>
      <c r="S992">
        <f>_xlfn.XLOOKUP($L992,Forman!$B:$B,Forman!L:L)</f>
        <v>0</v>
      </c>
      <c r="T992">
        <f>_xlfn.XLOOKUP($L992,Forman!$B:$B,Forman!M:M)</f>
        <v>0</v>
      </c>
      <c r="U992">
        <f>_xlfn.XLOOKUP($L992,Forman!$B:$B,Forman!N:N)</f>
        <v>0</v>
      </c>
      <c r="V992">
        <f>_xlfn.XLOOKUP($L992,Forman!$B:$B,Forman!O:O)</f>
        <v>0</v>
      </c>
      <c r="W992">
        <f>_xlfn.XLOOKUP($L992,Forman!$B:$B,Forman!P:P)</f>
        <v>0</v>
      </c>
      <c r="X992" t="str">
        <f t="shared" si="58"/>
        <v>Électricité [METABOLHEAT - National]</v>
      </c>
      <c r="Y992" t="str">
        <f t="shared" si="61"/>
        <v>Bois : Séchage par micro-ondes - Bois : Séchage - Bois et produits dérivés du bois [METABOLHEAT - National]</v>
      </c>
      <c r="Z992" t="str">
        <f t="shared" si="59"/>
        <v>Chaleur utile à 200 °C [METABOLHEAT - National]</v>
      </c>
      <c r="AA992" t="str">
        <f t="shared" si="60"/>
        <v>Enfant</v>
      </c>
      <c r="AB992" t="s">
        <v>3981</v>
      </c>
      <c r="AC992" t="s">
        <v>3985</v>
      </c>
      <c r="AD992" t="s">
        <v>3992</v>
      </c>
    </row>
    <row r="993" spans="1:30" x14ac:dyDescent="0.3">
      <c r="A993">
        <v>4</v>
      </c>
      <c r="B993" t="s">
        <v>3133</v>
      </c>
      <c r="H993" t="s">
        <v>2001</v>
      </c>
      <c r="I993" t="str">
        <f>'Correspondance produits'!$B$85</f>
        <v>Électricité</v>
      </c>
      <c r="J993" t="s">
        <v>3201</v>
      </c>
      <c r="K993" t="s">
        <v>3204</v>
      </c>
      <c r="L993" t="str">
        <f>Forman!$B$11</f>
        <v>Motors</v>
      </c>
      <c r="M993" t="s">
        <v>1039</v>
      </c>
      <c r="O993">
        <f>_xlfn.XLOOKUP($L993,Forman!$B:$B,Forman!H:H)</f>
        <v>2.9999999999999996</v>
      </c>
      <c r="P993">
        <f>_xlfn.XLOOKUP($L993,Forman!$B:$B,Forman!I:I)</f>
        <v>0</v>
      </c>
      <c r="Q993">
        <f>_xlfn.XLOOKUP($L993,Forman!$B:$B,Forman!J:J)</f>
        <v>0</v>
      </c>
      <c r="R993">
        <f>_xlfn.XLOOKUP($L993,Forman!$B:$B,Forman!K:K)</f>
        <v>0</v>
      </c>
      <c r="S993">
        <f>_xlfn.XLOOKUP($L993,Forman!$B:$B,Forman!L:L)</f>
        <v>0</v>
      </c>
      <c r="T993" t="str">
        <f>_xlfn.XLOOKUP($L993,Forman!$B:$B,Forman!M:M)</f>
        <v>Rejets liquides à 55 °C [METABOLHEAT - National]</v>
      </c>
      <c r="U993">
        <f>_xlfn.XLOOKUP($L993,Forman!$B:$B,Forman!N:N)</f>
        <v>1</v>
      </c>
      <c r="V993">
        <f>_xlfn.XLOOKUP($L993,Forman!$B:$B,Forman!O:O)</f>
        <v>0</v>
      </c>
      <c r="W993">
        <f>_xlfn.XLOOKUP($L993,Forman!$B:$B,Forman!P:P)</f>
        <v>0</v>
      </c>
      <c r="X993" t="str">
        <f t="shared" si="58"/>
        <v>Électricité [METABOLHEAT - National]</v>
      </c>
      <c r="Y993" t="str">
        <f t="shared" si="61"/>
        <v>Bois : Finition électrique - Bois et produits dérivés du bois [METABOLHEAT - National]</v>
      </c>
      <c r="Z993" t="str">
        <f t="shared" si="59"/>
        <v>Travail de machine [METABOLHEAT - National]</v>
      </c>
      <c r="AA993" t="str">
        <f t="shared" si="60"/>
        <v>Enfant</v>
      </c>
      <c r="AB993" t="s">
        <v>3981</v>
      </c>
      <c r="AC993" t="s">
        <v>3983</v>
      </c>
    </row>
    <row r="994" spans="1:30" x14ac:dyDescent="0.3">
      <c r="A994">
        <v>3</v>
      </c>
      <c r="B994" t="s">
        <v>2164</v>
      </c>
      <c r="H994" t="s">
        <v>2303</v>
      </c>
      <c r="O994">
        <f>_xlfn.XLOOKUP($L994,Forman!$B:$B,Forman!H:H)</f>
        <v>0</v>
      </c>
      <c r="P994">
        <f>_xlfn.XLOOKUP($L994,Forman!$B:$B,Forman!I:I)</f>
        <v>0</v>
      </c>
      <c r="Q994">
        <f>_xlfn.XLOOKUP($L994,Forman!$B:$B,Forman!J:J)</f>
        <v>0</v>
      </c>
      <c r="R994">
        <f>_xlfn.XLOOKUP($L994,Forman!$B:$B,Forman!K:K)</f>
        <v>0</v>
      </c>
      <c r="S994">
        <f>_xlfn.XLOOKUP($L994,Forman!$B:$B,Forman!L:L)</f>
        <v>0</v>
      </c>
      <c r="T994">
        <f>_xlfn.XLOOKUP($L994,Forman!$B:$B,Forman!M:M)</f>
        <v>0</v>
      </c>
      <c r="U994">
        <f>_xlfn.XLOOKUP($L994,Forman!$B:$B,Forman!N:N)</f>
        <v>0</v>
      </c>
      <c r="V994">
        <f>_xlfn.XLOOKUP($L994,Forman!$B:$B,Forman!O:O)</f>
        <v>0</v>
      </c>
      <c r="W994">
        <f>_xlfn.XLOOKUP($L994,Forman!$B:$B,Forman!P:P)</f>
        <v>0</v>
      </c>
      <c r="X994" t="str">
        <f t="shared" si="58"/>
        <v xml:space="preserve"> [METABOLHEAT - National]</v>
      </c>
      <c r="Y994" t="str">
        <f t="shared" si="61"/>
        <v>Autres secteurs industriels [METABOLHEAT - National]</v>
      </c>
      <c r="Z994" t="str">
        <f t="shared" si="59"/>
        <v xml:space="preserve"> [METABOLHEAT - National]</v>
      </c>
      <c r="AA994" t="str">
        <f t="shared" si="60"/>
        <v>Parent</v>
      </c>
    </row>
    <row r="995" spans="1:30" x14ac:dyDescent="0.3">
      <c r="A995">
        <v>4</v>
      </c>
      <c r="B995" t="s">
        <v>3134</v>
      </c>
      <c r="H995" t="s">
        <v>2002</v>
      </c>
      <c r="I995" t="str">
        <f>'Correspondance produits'!$B$85</f>
        <v>Électricité</v>
      </c>
      <c r="J995" t="s">
        <v>3197</v>
      </c>
      <c r="K995" t="s">
        <v>3203</v>
      </c>
      <c r="L995" t="str">
        <f>Forman!$B$19</f>
        <v>Lighting</v>
      </c>
      <c r="M995" t="str">
        <f>'Correspondance produits'!$B$102</f>
        <v>Lumière</v>
      </c>
      <c r="O995">
        <f>_xlfn.XLOOKUP($L995,Forman!$B:$B,Forman!H:H)</f>
        <v>0</v>
      </c>
      <c r="P995">
        <f>_xlfn.XLOOKUP($L995,Forman!$B:$B,Forman!I:I)</f>
        <v>0</v>
      </c>
      <c r="Q995">
        <f>_xlfn.XLOOKUP($L995,Forman!$B:$B,Forman!J:J)</f>
        <v>0</v>
      </c>
      <c r="R995">
        <f>_xlfn.XLOOKUP($L995,Forman!$B:$B,Forman!K:K)</f>
        <v>0</v>
      </c>
      <c r="S995">
        <f>_xlfn.XLOOKUP($L995,Forman!$B:$B,Forman!L:L)</f>
        <v>0</v>
      </c>
      <c r="T995">
        <f>_xlfn.XLOOKUP($L995,Forman!$B:$B,Forman!M:M)</f>
        <v>0</v>
      </c>
      <c r="U995">
        <f>_xlfn.XLOOKUP($L995,Forman!$B:$B,Forman!N:N)</f>
        <v>0</v>
      </c>
      <c r="V995">
        <f>_xlfn.XLOOKUP($L995,Forman!$B:$B,Forman!O:O)</f>
        <v>0</v>
      </c>
      <c r="W995">
        <f>_xlfn.XLOOKUP($L995,Forman!$B:$B,Forman!P:P)</f>
        <v>0</v>
      </c>
      <c r="X995" t="str">
        <f t="shared" si="58"/>
        <v>Électricité [METABOLHEAT - National]</v>
      </c>
      <c r="Y995" t="str">
        <f t="shared" si="61"/>
        <v>Éclairage - Autres secteurs industriels [METABOLHEAT - National]</v>
      </c>
      <c r="Z995" t="str">
        <f t="shared" si="59"/>
        <v>Lumière [METABOLHEAT - National]</v>
      </c>
      <c r="AA995" t="str">
        <f t="shared" si="60"/>
        <v>Enfant</v>
      </c>
      <c r="AB995" t="s">
        <v>3981</v>
      </c>
      <c r="AC995" t="s">
        <v>3983</v>
      </c>
    </row>
    <row r="996" spans="1:30" x14ac:dyDescent="0.3">
      <c r="A996">
        <v>4</v>
      </c>
      <c r="B996" t="s">
        <v>3135</v>
      </c>
      <c r="H996" t="s">
        <v>2003</v>
      </c>
      <c r="I996" t="str">
        <f>'Correspondance produits'!$B$85</f>
        <v>Électricité</v>
      </c>
      <c r="J996" t="s">
        <v>3198</v>
      </c>
      <c r="K996" t="s">
        <v>3203</v>
      </c>
      <c r="L996" t="str">
        <f>Forman!$B$12</f>
        <v>Compressors</v>
      </c>
      <c r="M996" t="str">
        <f>'Correspondance produits'!$B$93</f>
        <v>Air haute pression</v>
      </c>
      <c r="O996">
        <f>_xlfn.XLOOKUP($L996,Forman!$B:$B,Forman!H:H)</f>
        <v>5.3333333333333339</v>
      </c>
      <c r="P996">
        <f>_xlfn.XLOOKUP($L996,Forman!$B:$B,Forman!I:I)</f>
        <v>0</v>
      </c>
      <c r="Q996">
        <f>_xlfn.XLOOKUP($L996,Forman!$B:$B,Forman!J:J)</f>
        <v>0</v>
      </c>
      <c r="R996">
        <f>_xlfn.XLOOKUP($L996,Forman!$B:$B,Forman!K:K)</f>
        <v>0</v>
      </c>
      <c r="S996">
        <f>_xlfn.XLOOKUP($L996,Forman!$B:$B,Forman!L:L)</f>
        <v>0</v>
      </c>
      <c r="T996" t="str">
        <f>_xlfn.XLOOKUP($L996,Forman!$B:$B,Forman!M:M)</f>
        <v>Rejets liquides à 80 °C [METABOLHEAT - National]</v>
      </c>
      <c r="U996">
        <f>_xlfn.XLOOKUP($L996,Forman!$B:$B,Forman!N:N)</f>
        <v>1</v>
      </c>
      <c r="V996">
        <f>_xlfn.XLOOKUP($L996,Forman!$B:$B,Forman!O:O)</f>
        <v>0</v>
      </c>
      <c r="W996">
        <f>_xlfn.XLOOKUP($L996,Forman!$B:$B,Forman!P:P)</f>
        <v>0</v>
      </c>
      <c r="X996" t="str">
        <f t="shared" si="58"/>
        <v>Électricité [METABOLHEAT - National]</v>
      </c>
      <c r="Y996" t="str">
        <f t="shared" si="61"/>
        <v>Compresseurs d'air - Autres secteurs industriels [METABOLHEAT - National]</v>
      </c>
      <c r="Z996" t="str">
        <f t="shared" si="59"/>
        <v>Air haute pression [METABOLHEAT - National]</v>
      </c>
      <c r="AA996" t="str">
        <f t="shared" si="60"/>
        <v>Enfant</v>
      </c>
      <c r="AB996" t="s">
        <v>3981</v>
      </c>
      <c r="AC996" t="s">
        <v>3983</v>
      </c>
      <c r="AD996" t="s">
        <v>3989</v>
      </c>
    </row>
    <row r="997" spans="1:30" x14ac:dyDescent="0.3">
      <c r="A997">
        <v>4</v>
      </c>
      <c r="B997" t="s">
        <v>3968</v>
      </c>
      <c r="H997" t="s">
        <v>2004</v>
      </c>
      <c r="I997" t="str">
        <f>'Correspondance produits'!$B$85</f>
        <v>Électricité</v>
      </c>
      <c r="J997" t="s">
        <v>3199</v>
      </c>
      <c r="K997" t="s">
        <v>3203</v>
      </c>
      <c r="L997" t="str">
        <f>Forman!$B$11</f>
        <v>Motors</v>
      </c>
      <c r="M997" t="str">
        <f>'Correspondance produits'!$B$88</f>
        <v>Entraînement mécanique</v>
      </c>
      <c r="O997">
        <f>_xlfn.XLOOKUP($L997,Forman!$B:$B,Forman!H:H)</f>
        <v>2.9999999999999996</v>
      </c>
      <c r="P997">
        <f>_xlfn.XLOOKUP($L997,Forman!$B:$B,Forman!I:I)</f>
        <v>0</v>
      </c>
      <c r="Q997">
        <f>_xlfn.XLOOKUP($L997,Forman!$B:$B,Forman!J:J)</f>
        <v>0</v>
      </c>
      <c r="R997">
        <f>_xlfn.XLOOKUP($L997,Forman!$B:$B,Forman!K:K)</f>
        <v>0</v>
      </c>
      <c r="S997">
        <f>_xlfn.XLOOKUP($L997,Forman!$B:$B,Forman!L:L)</f>
        <v>0</v>
      </c>
      <c r="T997" t="str">
        <f>_xlfn.XLOOKUP($L997,Forman!$B:$B,Forman!M:M)</f>
        <v>Rejets liquides à 55 °C [METABOLHEAT - National]</v>
      </c>
      <c r="U997">
        <f>_xlfn.XLOOKUP($L997,Forman!$B:$B,Forman!N:N)</f>
        <v>1</v>
      </c>
      <c r="V997">
        <f>_xlfn.XLOOKUP($L997,Forman!$B:$B,Forman!O:O)</f>
        <v>0</v>
      </c>
      <c r="W997">
        <f>_xlfn.XLOOKUP($L997,Forman!$B:$B,Forman!P:P)</f>
        <v>0</v>
      </c>
      <c r="X997" t="str">
        <f t="shared" si="58"/>
        <v>Électricité [METABOLHEAT - National]</v>
      </c>
      <c r="Y997" t="str">
        <f t="shared" si="61"/>
        <v>Moteurs d'entraînement - Autres secteurs industriels [METABOLHEAT - National]</v>
      </c>
      <c r="Z997" t="str">
        <f t="shared" si="59"/>
        <v>Entraînement mécanique [METABOLHEAT - National]</v>
      </c>
      <c r="AA997" t="str">
        <f t="shared" si="60"/>
        <v>Enfant</v>
      </c>
      <c r="AB997" t="s">
        <v>3981</v>
      </c>
      <c r="AC997" t="s">
        <v>3983</v>
      </c>
    </row>
    <row r="998" spans="1:30" x14ac:dyDescent="0.3">
      <c r="A998">
        <v>4</v>
      </c>
      <c r="B998" t="s">
        <v>3136</v>
      </c>
      <c r="H998" t="s">
        <v>2005</v>
      </c>
      <c r="I998" t="str">
        <f>'Correspondance produits'!$B$85</f>
        <v>Électricité</v>
      </c>
      <c r="J998" t="s">
        <v>3200</v>
      </c>
      <c r="K998" t="s">
        <v>3203</v>
      </c>
      <c r="L998" t="str">
        <f>Forman!$B$27</f>
        <v>Other</v>
      </c>
      <c r="M998" t="str">
        <f>'Correspondance produits'!$B$91</f>
        <v>Energie cinétique</v>
      </c>
      <c r="O998">
        <f>_xlfn.XLOOKUP($L998,Forman!$B:$B,Forman!H:H)</f>
        <v>1</v>
      </c>
      <c r="P998">
        <f>_xlfn.XLOOKUP($L998,Forman!$B:$B,Forman!I:I)</f>
        <v>0</v>
      </c>
      <c r="Q998">
        <f>_xlfn.XLOOKUP($L998,Forman!$B:$B,Forman!J:J)</f>
        <v>0</v>
      </c>
      <c r="R998">
        <f>_xlfn.XLOOKUP($L998,Forman!$B:$B,Forman!K:K)</f>
        <v>0</v>
      </c>
      <c r="S998">
        <f>_xlfn.XLOOKUP($L998,Forman!$B:$B,Forman!L:L)</f>
        <v>0</v>
      </c>
      <c r="T998" t="str">
        <f>_xlfn.XLOOKUP($L998,Forman!$B:$B,Forman!M:M)</f>
        <v>Rejets liquides à 35 °C [METABOLHEAT - National]</v>
      </c>
      <c r="U998">
        <f>_xlfn.XLOOKUP($L998,Forman!$B:$B,Forman!N:N)</f>
        <v>1</v>
      </c>
      <c r="V998">
        <f>_xlfn.XLOOKUP($L998,Forman!$B:$B,Forman!O:O)</f>
        <v>0</v>
      </c>
      <c r="W998">
        <f>_xlfn.XLOOKUP($L998,Forman!$B:$B,Forman!P:P)</f>
        <v>0</v>
      </c>
      <c r="X998" t="str">
        <f t="shared" si="58"/>
        <v>Électricité [METABOLHEAT - National]</v>
      </c>
      <c r="Y998" t="str">
        <f t="shared" si="61"/>
        <v>Ventilateurs et pompes - Autres secteurs industriels [METABOLHEAT - National]</v>
      </c>
      <c r="Z998" t="str">
        <f t="shared" si="59"/>
        <v>Energie cinétique [METABOLHEAT - National]</v>
      </c>
      <c r="AA998" t="str">
        <f t="shared" si="60"/>
        <v>Enfant</v>
      </c>
      <c r="AB998" t="s">
        <v>3981</v>
      </c>
      <c r="AC998" t="s">
        <v>3983</v>
      </c>
    </row>
    <row r="999" spans="1:30" x14ac:dyDescent="0.3">
      <c r="A999">
        <v>4</v>
      </c>
      <c r="B999" t="s">
        <v>3137</v>
      </c>
      <c r="H999" t="s">
        <v>2304</v>
      </c>
      <c r="O999">
        <f>_xlfn.XLOOKUP($L999,Forman!$B:$B,Forman!H:H)</f>
        <v>0</v>
      </c>
      <c r="P999">
        <f>_xlfn.XLOOKUP($L999,Forman!$B:$B,Forman!I:I)</f>
        <v>0</v>
      </c>
      <c r="Q999">
        <f>_xlfn.XLOOKUP($L999,Forman!$B:$B,Forman!J:J)</f>
        <v>0</v>
      </c>
      <c r="R999">
        <f>_xlfn.XLOOKUP($L999,Forman!$B:$B,Forman!K:K)</f>
        <v>0</v>
      </c>
      <c r="S999">
        <f>_xlfn.XLOOKUP($L999,Forman!$B:$B,Forman!L:L)</f>
        <v>0</v>
      </c>
      <c r="T999">
        <f>_xlfn.XLOOKUP($L999,Forman!$B:$B,Forman!M:M)</f>
        <v>0</v>
      </c>
      <c r="U999">
        <f>_xlfn.XLOOKUP($L999,Forman!$B:$B,Forman!N:N)</f>
        <v>0</v>
      </c>
      <c r="V999">
        <f>_xlfn.XLOOKUP($L999,Forman!$B:$B,Forman!O:O)</f>
        <v>0</v>
      </c>
      <c r="W999">
        <f>_xlfn.XLOOKUP($L999,Forman!$B:$B,Forman!P:P)</f>
        <v>0</v>
      </c>
      <c r="X999" t="str">
        <f t="shared" si="58"/>
        <v xml:space="preserve"> [METABOLHEAT - National]</v>
      </c>
      <c r="Y999" t="str">
        <f t="shared" si="61"/>
        <v>Chaleur basse enthalpie - Autres secteurs industriels [METABOLHEAT - National]</v>
      </c>
      <c r="Z999" t="str">
        <f t="shared" si="59"/>
        <v xml:space="preserve"> [METABOLHEAT - National]</v>
      </c>
      <c r="AA999" t="str">
        <f t="shared" si="60"/>
        <v>Parent</v>
      </c>
    </row>
    <row r="1000" spans="1:30" x14ac:dyDescent="0.3">
      <c r="A1000">
        <v>5</v>
      </c>
      <c r="B1000" t="s">
        <v>3138</v>
      </c>
      <c r="H1000" t="s">
        <v>2006</v>
      </c>
      <c r="I1000" t="str">
        <f>'Correspondance produits'!$B$161</f>
        <v>Diesel et biocarburants</v>
      </c>
      <c r="K1000" t="s">
        <v>3203</v>
      </c>
      <c r="L1000" t="s">
        <v>935</v>
      </c>
      <c r="M1000" t="str">
        <f>'Correspondance produits'!$B$114</f>
        <v>Chaleur utile à 20 °C</v>
      </c>
      <c r="O1000">
        <f>_xlfn.XLOOKUP($L1000,Forman!$B:$B,Forman!H:H)</f>
        <v>2.8999999999999995</v>
      </c>
      <c r="P1000" t="str">
        <f>_xlfn.XLOOKUP($L1000,Forman!$B:$B,Forman!I:I)</f>
        <v>Rejets gazeux à 200 °C [METABOLHEAT - National]</v>
      </c>
      <c r="Q1000">
        <f>_xlfn.XLOOKUP($L1000,Forman!$B:$B,Forman!J:J)</f>
        <v>0.95</v>
      </c>
      <c r="R1000">
        <f>_xlfn.XLOOKUP($L1000,Forman!$B:$B,Forman!K:K)</f>
        <v>0</v>
      </c>
      <c r="S1000">
        <f>_xlfn.XLOOKUP($L1000,Forman!$B:$B,Forman!L:L)</f>
        <v>0</v>
      </c>
      <c r="T1000" t="str">
        <f>_xlfn.XLOOKUP($L1000,Forman!$B:$B,Forman!M:M)</f>
        <v>Rejets liquides à 85 °C [METABOLHEAT - National]</v>
      </c>
      <c r="U1000">
        <f>_xlfn.XLOOKUP($L1000,Forman!$B:$B,Forman!N:N)</f>
        <v>0.05</v>
      </c>
      <c r="V1000">
        <f>_xlfn.XLOOKUP($L1000,Forman!$B:$B,Forman!O:O)</f>
        <v>0</v>
      </c>
      <c r="W1000">
        <f>_xlfn.XLOOKUP($L1000,Forman!$B:$B,Forman!P:P)</f>
        <v>0</v>
      </c>
      <c r="X1000" t="str">
        <f t="shared" si="58"/>
        <v>Diesel et biocarburants [METABOLHEAT - National]</v>
      </c>
      <c r="Y1000" t="str">
        <f t="shared" si="61"/>
        <v>Gazole et biocarburants liquides - Chaleur basse enthalpie - Autres secteurs industriels [METABOLHEAT - National]</v>
      </c>
      <c r="Z1000" t="str">
        <f t="shared" si="59"/>
        <v>Chaleur utile à 20 °C [METABOLHEAT - National]</v>
      </c>
      <c r="AA1000" t="str">
        <f t="shared" si="60"/>
        <v>Enfant</v>
      </c>
      <c r="AB1000" t="s">
        <v>3981</v>
      </c>
      <c r="AC1000" t="s">
        <v>3982</v>
      </c>
      <c r="AD1000" t="s">
        <v>3991</v>
      </c>
    </row>
    <row r="1001" spans="1:30" x14ac:dyDescent="0.3">
      <c r="A1001">
        <v>5</v>
      </c>
      <c r="B1001" t="s">
        <v>3139</v>
      </c>
      <c r="H1001" t="s">
        <v>2007</v>
      </c>
      <c r="I1001" t="str">
        <f>'Correspondance produits'!$B$152</f>
        <v>Gaz</v>
      </c>
      <c r="K1001" t="s">
        <v>3203</v>
      </c>
      <c r="L1001" t="s">
        <v>937</v>
      </c>
      <c r="M1001" t="str">
        <f>'Correspondance produits'!$B$114</f>
        <v>Chaleur utile à 20 °C</v>
      </c>
      <c r="O1001">
        <f>_xlfn.XLOOKUP($L1001,Forman!$B:$B,Forman!H:H)</f>
        <v>2.6</v>
      </c>
      <c r="P1001" t="str">
        <f>_xlfn.XLOOKUP($L1001,Forman!$B:$B,Forman!I:I)</f>
        <v>Rejets gazeux à 200 °C [METABOLHEAT - National]</v>
      </c>
      <c r="Q1001">
        <f>_xlfn.XLOOKUP($L1001,Forman!$B:$B,Forman!J:J)</f>
        <v>0.95</v>
      </c>
      <c r="R1001">
        <f>_xlfn.XLOOKUP($L1001,Forman!$B:$B,Forman!K:K)</f>
        <v>0</v>
      </c>
      <c r="S1001">
        <f>_xlfn.XLOOKUP($L1001,Forman!$B:$B,Forman!L:L)</f>
        <v>0</v>
      </c>
      <c r="T1001" t="str">
        <f>_xlfn.XLOOKUP($L1001,Forman!$B:$B,Forman!M:M)</f>
        <v>Rejets liquides à 85 °C [METABOLHEAT - National]</v>
      </c>
      <c r="U1001">
        <f>_xlfn.XLOOKUP($L1001,Forman!$B:$B,Forman!N:N)</f>
        <v>0.05</v>
      </c>
      <c r="V1001">
        <f>_xlfn.XLOOKUP($L1001,Forman!$B:$B,Forman!O:O)</f>
        <v>0</v>
      </c>
      <c r="W1001">
        <f>_xlfn.XLOOKUP($L1001,Forman!$B:$B,Forman!P:P)</f>
        <v>0</v>
      </c>
      <c r="X1001" t="str">
        <f t="shared" si="58"/>
        <v>Gaz [METABOLHEAT - National]</v>
      </c>
      <c r="Y1001" t="str">
        <f t="shared" si="61"/>
        <v>Gaz naturel et biogaz - Chaleur basse enthalpie - Autres secteurs industriels [METABOLHEAT - National]</v>
      </c>
      <c r="Z1001" t="str">
        <f t="shared" si="59"/>
        <v>Chaleur utile à 20 °C [METABOLHEAT - National]</v>
      </c>
      <c r="AA1001" t="str">
        <f t="shared" si="60"/>
        <v>Enfant</v>
      </c>
      <c r="AB1001" t="s">
        <v>3981</v>
      </c>
      <c r="AC1001" t="s">
        <v>3982</v>
      </c>
      <c r="AD1001" t="s">
        <v>3991</v>
      </c>
    </row>
    <row r="1002" spans="1:30" x14ac:dyDescent="0.3">
      <c r="A1002">
        <v>5</v>
      </c>
      <c r="B1002" t="s">
        <v>3140</v>
      </c>
      <c r="H1002" t="s">
        <v>2008</v>
      </c>
      <c r="I1002" t="str">
        <f>'Correspondance produits'!$B$158</f>
        <v>Solaire thermique et géothermie</v>
      </c>
      <c r="K1002" t="s">
        <v>3203</v>
      </c>
      <c r="L1002" t="s">
        <v>939</v>
      </c>
      <c r="M1002" t="str">
        <f>'Correspondance produits'!$B$114</f>
        <v>Chaleur utile à 20 °C</v>
      </c>
      <c r="O1002">
        <f>_xlfn.XLOOKUP($L1002,Forman!$B:$B,Forman!H:H)</f>
        <v>2.117647058823529</v>
      </c>
      <c r="P1002">
        <f>_xlfn.XLOOKUP($L1002,Forman!$B:$B,Forman!I:I)</f>
        <v>0</v>
      </c>
      <c r="Q1002">
        <f>_xlfn.XLOOKUP($L1002,Forman!$B:$B,Forman!J:J)</f>
        <v>0</v>
      </c>
      <c r="R1002">
        <f>_xlfn.XLOOKUP($L1002,Forman!$B:$B,Forman!K:K)</f>
        <v>0</v>
      </c>
      <c r="S1002">
        <f>_xlfn.XLOOKUP($L1002,Forman!$B:$B,Forman!L:L)</f>
        <v>0</v>
      </c>
      <c r="T1002" t="str">
        <f>_xlfn.XLOOKUP($L1002,Forman!$B:$B,Forman!M:M)</f>
        <v>Rejets liquides à 50 °C [METABOLHEAT - National]</v>
      </c>
      <c r="U1002">
        <f>_xlfn.XLOOKUP($L1002,Forman!$B:$B,Forman!N:N)</f>
        <v>1</v>
      </c>
      <c r="V1002">
        <f>_xlfn.XLOOKUP($L1002,Forman!$B:$B,Forman!O:O)</f>
        <v>0</v>
      </c>
      <c r="W1002">
        <f>_xlfn.XLOOKUP($L1002,Forman!$B:$B,Forman!P:P)</f>
        <v>0</v>
      </c>
      <c r="X1002" t="str">
        <f t="shared" si="58"/>
        <v>Solaire thermique et géothermie [METABOLHEAT - National]</v>
      </c>
      <c r="Y1002" t="str">
        <f t="shared" si="61"/>
        <v>Solaire et géothermie - Chaleur basse enthalpie - Autres secteurs industriels [METABOLHEAT - National]</v>
      </c>
      <c r="Z1002" t="str">
        <f t="shared" si="59"/>
        <v>Chaleur utile à 20 °C [METABOLHEAT - National]</v>
      </c>
      <c r="AA1002" t="str">
        <f t="shared" si="60"/>
        <v>Enfant</v>
      </c>
      <c r="AB1002" t="s">
        <v>3981</v>
      </c>
      <c r="AC1002" t="s">
        <v>3982</v>
      </c>
      <c r="AD1002" t="s">
        <v>3991</v>
      </c>
    </row>
    <row r="1003" spans="1:30" x14ac:dyDescent="0.3">
      <c r="A1003">
        <v>5</v>
      </c>
      <c r="B1003" t="s">
        <v>3141</v>
      </c>
      <c r="H1003" t="s">
        <v>2163</v>
      </c>
      <c r="I1003" t="str">
        <f>'Correspondance produits'!$B$78</f>
        <v>Chaleur ambiante (pompes à chaleur)</v>
      </c>
      <c r="K1003" t="s">
        <v>3203</v>
      </c>
      <c r="L1003" t="s">
        <v>957</v>
      </c>
      <c r="M1003" t="str">
        <f>'Correspondance produits'!$B$114</f>
        <v>Chaleur utile à 20 °C</v>
      </c>
      <c r="O1003">
        <f>_xlfn.XLOOKUP($L1003,Forman!$B:$B,Forman!H:H)</f>
        <v>0</v>
      </c>
      <c r="P1003">
        <f>_xlfn.XLOOKUP($L1003,Forman!$B:$B,Forman!I:I)</f>
        <v>0</v>
      </c>
      <c r="Q1003">
        <f>_xlfn.XLOOKUP($L1003,Forman!$B:$B,Forman!J:J)</f>
        <v>0</v>
      </c>
      <c r="R1003">
        <f>_xlfn.XLOOKUP($L1003,Forman!$B:$B,Forman!K:K)</f>
        <v>0</v>
      </c>
      <c r="S1003">
        <f>_xlfn.XLOOKUP($L1003,Forman!$B:$B,Forman!L:L)</f>
        <v>0</v>
      </c>
      <c r="T1003">
        <f>_xlfn.XLOOKUP($L1003,Forman!$B:$B,Forman!M:M)</f>
        <v>0</v>
      </c>
      <c r="U1003">
        <f>_xlfn.XLOOKUP($L1003,Forman!$B:$B,Forman!N:N)</f>
        <v>0</v>
      </c>
      <c r="V1003">
        <f>_xlfn.XLOOKUP($L1003,Forman!$B:$B,Forman!O:O)</f>
        <v>0</v>
      </c>
      <c r="W1003">
        <f>_xlfn.XLOOKUP($L1003,Forman!$B:$B,Forman!P:P)</f>
        <v>0</v>
      </c>
      <c r="X1003" t="str">
        <f t="shared" si="58"/>
        <v>Chaleur ambiante (pompes à chaleur) [METABOLHEAT - National]</v>
      </c>
      <c r="Y1003" t="str">
        <f t="shared" si="61"/>
        <v>Chaleur ambiante - Chaleur basse enthalpie - Autres secteurs industriels [METABOLHEAT - National]</v>
      </c>
      <c r="Z1003" t="str">
        <f t="shared" si="59"/>
        <v>Chaleur utile à 20 °C [METABOLHEAT - National]</v>
      </c>
      <c r="AA1003" t="str">
        <f t="shared" si="60"/>
        <v>Enfant</v>
      </c>
      <c r="AB1003" t="s">
        <v>3981</v>
      </c>
      <c r="AC1003" t="s">
        <v>3982</v>
      </c>
      <c r="AD1003" t="s">
        <v>3991</v>
      </c>
    </row>
    <row r="1004" spans="1:30" x14ac:dyDescent="0.3">
      <c r="A1004">
        <v>5</v>
      </c>
      <c r="B1004" t="s">
        <v>3142</v>
      </c>
      <c r="H1004" t="s">
        <v>2009</v>
      </c>
      <c r="I1004" t="str">
        <f>'Correspondance produits'!$B$85</f>
        <v>Électricité</v>
      </c>
      <c r="K1004" t="s">
        <v>3203</v>
      </c>
      <c r="L1004" t="s">
        <v>957</v>
      </c>
      <c r="M1004" t="str">
        <f>'Correspondance produits'!$B$114</f>
        <v>Chaleur utile à 20 °C</v>
      </c>
      <c r="O1004">
        <f>_xlfn.XLOOKUP($L1004,Forman!$B:$B,Forman!H:H)</f>
        <v>0</v>
      </c>
      <c r="P1004">
        <f>_xlfn.XLOOKUP($L1004,Forman!$B:$B,Forman!I:I)</f>
        <v>0</v>
      </c>
      <c r="Q1004">
        <f>_xlfn.XLOOKUP($L1004,Forman!$B:$B,Forman!J:J)</f>
        <v>0</v>
      </c>
      <c r="R1004">
        <f>_xlfn.XLOOKUP($L1004,Forman!$B:$B,Forman!K:K)</f>
        <v>0</v>
      </c>
      <c r="S1004">
        <f>_xlfn.XLOOKUP($L1004,Forman!$B:$B,Forman!L:L)</f>
        <v>0</v>
      </c>
      <c r="T1004">
        <f>_xlfn.XLOOKUP($L1004,Forman!$B:$B,Forman!M:M)</f>
        <v>0</v>
      </c>
      <c r="U1004">
        <f>_xlfn.XLOOKUP($L1004,Forman!$B:$B,Forman!N:N)</f>
        <v>0</v>
      </c>
      <c r="V1004">
        <f>_xlfn.XLOOKUP($L1004,Forman!$B:$B,Forman!O:O)</f>
        <v>0</v>
      </c>
      <c r="W1004">
        <f>_xlfn.XLOOKUP($L1004,Forman!$B:$B,Forman!P:P)</f>
        <v>0</v>
      </c>
      <c r="X1004" t="str">
        <f t="shared" si="58"/>
        <v>Électricité [METABOLHEAT - National]</v>
      </c>
      <c r="Y1004" t="str">
        <f t="shared" si="61"/>
        <v>Électricité - Chaleur basse enthalpie - Autres secteurs industriels [METABOLHEAT - National]</v>
      </c>
      <c r="Z1004" t="str">
        <f t="shared" si="59"/>
        <v>Chaleur utile à 20 °C [METABOLHEAT - National]</v>
      </c>
      <c r="AA1004" t="str">
        <f t="shared" si="60"/>
        <v>Enfant</v>
      </c>
      <c r="AB1004" t="s">
        <v>3981</v>
      </c>
      <c r="AC1004" t="s">
        <v>3982</v>
      </c>
      <c r="AD1004" t="s">
        <v>3991</v>
      </c>
    </row>
    <row r="1005" spans="1:30" x14ac:dyDescent="0.3">
      <c r="A1005">
        <v>4</v>
      </c>
      <c r="B1005" t="s">
        <v>3143</v>
      </c>
      <c r="H1005" t="s">
        <v>2305</v>
      </c>
      <c r="O1005">
        <f>_xlfn.XLOOKUP($L1005,Forman!$B:$B,Forman!H:H)</f>
        <v>0</v>
      </c>
      <c r="P1005">
        <f>_xlfn.XLOOKUP($L1005,Forman!$B:$B,Forman!I:I)</f>
        <v>0</v>
      </c>
      <c r="Q1005">
        <f>_xlfn.XLOOKUP($L1005,Forman!$B:$B,Forman!J:J)</f>
        <v>0</v>
      </c>
      <c r="R1005">
        <f>_xlfn.XLOOKUP($L1005,Forman!$B:$B,Forman!K:K)</f>
        <v>0</v>
      </c>
      <c r="S1005">
        <f>_xlfn.XLOOKUP($L1005,Forman!$B:$B,Forman!L:L)</f>
        <v>0</v>
      </c>
      <c r="T1005">
        <f>_xlfn.XLOOKUP($L1005,Forman!$B:$B,Forman!M:M)</f>
        <v>0</v>
      </c>
      <c r="U1005">
        <f>_xlfn.XLOOKUP($L1005,Forman!$B:$B,Forman!N:N)</f>
        <v>0</v>
      </c>
      <c r="V1005">
        <f>_xlfn.XLOOKUP($L1005,Forman!$B:$B,Forman!O:O)</f>
        <v>0</v>
      </c>
      <c r="W1005">
        <f>_xlfn.XLOOKUP($L1005,Forman!$B:$B,Forman!P:P)</f>
        <v>0</v>
      </c>
      <c r="X1005" t="str">
        <f t="shared" si="58"/>
        <v xml:space="preserve"> [METABOLHEAT - National]</v>
      </c>
      <c r="Y1005" t="str">
        <f t="shared" si="61"/>
        <v>Autres secteurs industriels : Traitement de la vapeur - Autres secteurs industriels [METABOLHEAT - National]</v>
      </c>
      <c r="Z1005" t="str">
        <f t="shared" si="59"/>
        <v xml:space="preserve"> [METABOLHEAT - National]</v>
      </c>
      <c r="AA1005" t="str">
        <f t="shared" si="60"/>
        <v>Parent</v>
      </c>
    </row>
    <row r="1006" spans="1:30" x14ac:dyDescent="0.3">
      <c r="A1006">
        <v>5</v>
      </c>
      <c r="B1006" t="s">
        <v>3144</v>
      </c>
      <c r="H1006" t="s">
        <v>2010</v>
      </c>
      <c r="I1006" t="str">
        <f>'Correspondance produits'!$B$3</f>
        <v>Combustibles fossiles solides</v>
      </c>
      <c r="K1006" t="s">
        <v>3204</v>
      </c>
      <c r="L1006" t="s">
        <v>941</v>
      </c>
      <c r="M1006" t="s">
        <v>1027</v>
      </c>
      <c r="O1006">
        <f>_xlfn.XLOOKUP($L1006,Forman!$B:$B,Forman!H:H)</f>
        <v>2.9999999999999996</v>
      </c>
      <c r="P1006" t="str">
        <f>_xlfn.XLOOKUP($L1006,Forman!$B:$B,Forman!I:I)</f>
        <v>Rejets gazeux à 150 °C [METABOLHEAT - National]</v>
      </c>
      <c r="Q1006">
        <f>_xlfn.XLOOKUP($L1006,Forman!$B:$B,Forman!J:J)</f>
        <v>0.23</v>
      </c>
      <c r="R1006" t="str">
        <f>_xlfn.XLOOKUP($L1006,Forman!$B:$B,Forman!K:K)</f>
        <v>Rejets gazeux à 100 °C [METABOLHEAT - National]</v>
      </c>
      <c r="S1006">
        <f>_xlfn.XLOOKUP($L1006,Forman!$B:$B,Forman!L:L)</f>
        <v>0.38</v>
      </c>
      <c r="T1006" t="str">
        <f>_xlfn.XLOOKUP($L1006,Forman!$B:$B,Forman!M:M)</f>
        <v>Rejets liquides à 85 °C [METABOLHEAT - National]</v>
      </c>
      <c r="U1006">
        <f>_xlfn.XLOOKUP($L1006,Forman!$B:$B,Forman!N:N)</f>
        <v>0.01</v>
      </c>
      <c r="V1006" t="str">
        <f>_xlfn.XLOOKUP($L1006,Forman!$B:$B,Forman!O:O)</f>
        <v>Rejets liquides à 50 °C [METABOLHEAT - National]</v>
      </c>
      <c r="W1006">
        <f>_xlfn.XLOOKUP($L1006,Forman!$B:$B,Forman!P:P)</f>
        <v>0.38</v>
      </c>
      <c r="X1006" t="str">
        <f t="shared" si="58"/>
        <v>Combustibles fossiles solides [METABOLHEAT - National]</v>
      </c>
      <c r="Y1006" t="str">
        <f t="shared" si="61"/>
        <v>Solides - Autres secteurs industriels : Traitement de la vapeur - Autres secteurs industriels [METABOLHEAT - National]</v>
      </c>
      <c r="Z1006" t="str">
        <f t="shared" si="59"/>
        <v>Chaleur utile à 200 °C [METABOLHEAT - National]</v>
      </c>
      <c r="AA1006" t="str">
        <f t="shared" si="60"/>
        <v>Enfant</v>
      </c>
      <c r="AB1006" t="s">
        <v>3981</v>
      </c>
      <c r="AC1006" t="s">
        <v>3983</v>
      </c>
      <c r="AD1006" t="s">
        <v>3991</v>
      </c>
    </row>
    <row r="1007" spans="1:30" x14ac:dyDescent="0.3">
      <c r="A1007">
        <v>5</v>
      </c>
      <c r="B1007" t="s">
        <v>3145</v>
      </c>
      <c r="H1007" t="s">
        <v>2011</v>
      </c>
      <c r="I1007" t="str">
        <f>'Correspondance produits'!$B$36</f>
        <v>Gaz de raffinerie</v>
      </c>
      <c r="K1007" t="s">
        <v>3204</v>
      </c>
      <c r="L1007" t="s">
        <v>937</v>
      </c>
      <c r="M1007" t="s">
        <v>1027</v>
      </c>
      <c r="O1007">
        <f>_xlfn.XLOOKUP($L1007,Forman!$B:$B,Forman!H:H)</f>
        <v>2.6</v>
      </c>
      <c r="P1007" t="str">
        <f>_xlfn.XLOOKUP($L1007,Forman!$B:$B,Forman!I:I)</f>
        <v>Rejets gazeux à 200 °C [METABOLHEAT - National]</v>
      </c>
      <c r="Q1007">
        <f>_xlfn.XLOOKUP($L1007,Forman!$B:$B,Forman!J:J)</f>
        <v>0.95</v>
      </c>
      <c r="R1007">
        <f>_xlfn.XLOOKUP($L1007,Forman!$B:$B,Forman!K:K)</f>
        <v>0</v>
      </c>
      <c r="S1007">
        <f>_xlfn.XLOOKUP($L1007,Forman!$B:$B,Forman!L:L)</f>
        <v>0</v>
      </c>
      <c r="T1007" t="str">
        <f>_xlfn.XLOOKUP($L1007,Forman!$B:$B,Forman!M:M)</f>
        <v>Rejets liquides à 85 °C [METABOLHEAT - National]</v>
      </c>
      <c r="U1007">
        <f>_xlfn.XLOOKUP($L1007,Forman!$B:$B,Forman!N:N)</f>
        <v>0.05</v>
      </c>
      <c r="V1007">
        <f>_xlfn.XLOOKUP($L1007,Forman!$B:$B,Forman!O:O)</f>
        <v>0</v>
      </c>
      <c r="W1007">
        <f>_xlfn.XLOOKUP($L1007,Forman!$B:$B,Forman!P:P)</f>
        <v>0</v>
      </c>
      <c r="X1007" t="str">
        <f t="shared" si="58"/>
        <v>Gaz de raffinerie [METABOLHEAT - National]</v>
      </c>
      <c r="Y1007" t="str">
        <f t="shared" si="61"/>
        <v>Gaz de raffinerie - Autres secteurs industriels : Traitement de la vapeur - Autres secteurs industriels [METABOLHEAT - National]</v>
      </c>
      <c r="Z1007" t="str">
        <f t="shared" si="59"/>
        <v>Chaleur utile à 200 °C [METABOLHEAT - National]</v>
      </c>
      <c r="AA1007" t="str">
        <f t="shared" si="60"/>
        <v>Enfant</v>
      </c>
      <c r="AB1007" t="s">
        <v>3981</v>
      </c>
      <c r="AC1007" t="s">
        <v>3983</v>
      </c>
      <c r="AD1007" t="s">
        <v>3991</v>
      </c>
    </row>
    <row r="1008" spans="1:30" x14ac:dyDescent="0.3">
      <c r="A1008">
        <v>5</v>
      </c>
      <c r="B1008" t="s">
        <v>3146</v>
      </c>
      <c r="H1008" t="s">
        <v>2012</v>
      </c>
      <c r="I1008" t="str">
        <f>'Correspondance produits'!$B$38</f>
        <v>Gaz de pétrole liquéfiés</v>
      </c>
      <c r="K1008" t="s">
        <v>3204</v>
      </c>
      <c r="L1008" t="s">
        <v>935</v>
      </c>
      <c r="M1008" t="s">
        <v>1027</v>
      </c>
      <c r="O1008">
        <f>_xlfn.XLOOKUP($L1008,Forman!$B:$B,Forman!H:H)</f>
        <v>2.8999999999999995</v>
      </c>
      <c r="P1008" t="str">
        <f>_xlfn.XLOOKUP($L1008,Forman!$B:$B,Forman!I:I)</f>
        <v>Rejets gazeux à 200 °C [METABOLHEAT - National]</v>
      </c>
      <c r="Q1008">
        <f>_xlfn.XLOOKUP($L1008,Forman!$B:$B,Forman!J:J)</f>
        <v>0.95</v>
      </c>
      <c r="R1008">
        <f>_xlfn.XLOOKUP($L1008,Forman!$B:$B,Forman!K:K)</f>
        <v>0</v>
      </c>
      <c r="S1008">
        <f>_xlfn.XLOOKUP($L1008,Forman!$B:$B,Forman!L:L)</f>
        <v>0</v>
      </c>
      <c r="T1008" t="str">
        <f>_xlfn.XLOOKUP($L1008,Forman!$B:$B,Forman!M:M)</f>
        <v>Rejets liquides à 85 °C [METABOLHEAT - National]</v>
      </c>
      <c r="U1008">
        <f>_xlfn.XLOOKUP($L1008,Forman!$B:$B,Forman!N:N)</f>
        <v>0.05</v>
      </c>
      <c r="V1008">
        <f>_xlfn.XLOOKUP($L1008,Forman!$B:$B,Forman!O:O)</f>
        <v>0</v>
      </c>
      <c r="W1008">
        <f>_xlfn.XLOOKUP($L1008,Forman!$B:$B,Forman!P:P)</f>
        <v>0</v>
      </c>
      <c r="X1008" t="str">
        <f t="shared" si="58"/>
        <v>Gaz de pétrole liquéfiés [METABOLHEAT - National]</v>
      </c>
      <c r="Y1008" t="str">
        <f t="shared" si="61"/>
        <v>GPL - Autres secteurs industriels : Traitement de la vapeur - Autres secteurs industriels [METABOLHEAT - National]</v>
      </c>
      <c r="Z1008" t="str">
        <f t="shared" si="59"/>
        <v>Chaleur utile à 200 °C [METABOLHEAT - National]</v>
      </c>
      <c r="AA1008" t="str">
        <f t="shared" si="60"/>
        <v>Enfant</v>
      </c>
      <c r="AB1008" t="s">
        <v>3981</v>
      </c>
      <c r="AC1008" t="s">
        <v>3983</v>
      </c>
      <c r="AD1008" t="s">
        <v>3991</v>
      </c>
    </row>
    <row r="1009" spans="1:30" x14ac:dyDescent="0.3">
      <c r="A1009">
        <v>5</v>
      </c>
      <c r="B1009" t="s">
        <v>3147</v>
      </c>
      <c r="H1009" t="s">
        <v>2013</v>
      </c>
      <c r="I1009" t="str">
        <f>'Correspondance produits'!$B$161</f>
        <v>Diesel et biocarburants</v>
      </c>
      <c r="K1009" t="s">
        <v>3204</v>
      </c>
      <c r="L1009" t="s">
        <v>935</v>
      </c>
      <c r="M1009" t="s">
        <v>1027</v>
      </c>
      <c r="O1009">
        <f>_xlfn.XLOOKUP($L1009,Forman!$B:$B,Forman!H:H)</f>
        <v>2.8999999999999995</v>
      </c>
      <c r="P1009" t="str">
        <f>_xlfn.XLOOKUP($L1009,Forman!$B:$B,Forman!I:I)</f>
        <v>Rejets gazeux à 200 °C [METABOLHEAT - National]</v>
      </c>
      <c r="Q1009">
        <f>_xlfn.XLOOKUP($L1009,Forman!$B:$B,Forman!J:J)</f>
        <v>0.95</v>
      </c>
      <c r="R1009">
        <f>_xlfn.XLOOKUP($L1009,Forman!$B:$B,Forman!K:K)</f>
        <v>0</v>
      </c>
      <c r="S1009">
        <f>_xlfn.XLOOKUP($L1009,Forman!$B:$B,Forman!L:L)</f>
        <v>0</v>
      </c>
      <c r="T1009" t="str">
        <f>_xlfn.XLOOKUP($L1009,Forman!$B:$B,Forman!M:M)</f>
        <v>Rejets liquides à 85 °C [METABOLHEAT - National]</v>
      </c>
      <c r="U1009">
        <f>_xlfn.XLOOKUP($L1009,Forman!$B:$B,Forman!N:N)</f>
        <v>0.05</v>
      </c>
      <c r="V1009">
        <f>_xlfn.XLOOKUP($L1009,Forman!$B:$B,Forman!O:O)</f>
        <v>0</v>
      </c>
      <c r="W1009">
        <f>_xlfn.XLOOKUP($L1009,Forman!$B:$B,Forman!P:P)</f>
        <v>0</v>
      </c>
      <c r="X1009" t="str">
        <f t="shared" si="58"/>
        <v>Diesel et biocarburants [METABOLHEAT - National]</v>
      </c>
      <c r="Y1009" t="str">
        <f t="shared" si="61"/>
        <v>Gazole et biocarburants liquides - Autres secteurs industriels : Traitement de la vapeur - Autres secteurs industriels [METABOLHEAT - National]</v>
      </c>
      <c r="Z1009" t="str">
        <f t="shared" si="59"/>
        <v>Chaleur utile à 200 °C [METABOLHEAT - National]</v>
      </c>
      <c r="AA1009" t="str">
        <f t="shared" si="60"/>
        <v>Enfant</v>
      </c>
      <c r="AB1009" t="s">
        <v>3981</v>
      </c>
      <c r="AC1009" t="s">
        <v>3983</v>
      </c>
      <c r="AD1009" t="s">
        <v>3991</v>
      </c>
    </row>
    <row r="1010" spans="1:30" x14ac:dyDescent="0.3">
      <c r="A1010">
        <v>5</v>
      </c>
      <c r="B1010" t="s">
        <v>3148</v>
      </c>
      <c r="H1010" t="s">
        <v>2014</v>
      </c>
      <c r="I1010" t="str">
        <f>'Correspondance produits'!$B$46</f>
        <v>Fioul</v>
      </c>
      <c r="K1010" t="s">
        <v>3204</v>
      </c>
      <c r="L1010" t="s">
        <v>935</v>
      </c>
      <c r="M1010" t="s">
        <v>1027</v>
      </c>
      <c r="O1010">
        <f>_xlfn.XLOOKUP($L1010,Forman!$B:$B,Forman!H:H)</f>
        <v>2.8999999999999995</v>
      </c>
      <c r="P1010" t="str">
        <f>_xlfn.XLOOKUP($L1010,Forman!$B:$B,Forman!I:I)</f>
        <v>Rejets gazeux à 200 °C [METABOLHEAT - National]</v>
      </c>
      <c r="Q1010">
        <f>_xlfn.XLOOKUP($L1010,Forman!$B:$B,Forman!J:J)</f>
        <v>0.95</v>
      </c>
      <c r="R1010">
        <f>_xlfn.XLOOKUP($L1010,Forman!$B:$B,Forman!K:K)</f>
        <v>0</v>
      </c>
      <c r="S1010">
        <f>_xlfn.XLOOKUP($L1010,Forman!$B:$B,Forman!L:L)</f>
        <v>0</v>
      </c>
      <c r="T1010" t="str">
        <f>_xlfn.XLOOKUP($L1010,Forman!$B:$B,Forman!M:M)</f>
        <v>Rejets liquides à 85 °C [METABOLHEAT - National]</v>
      </c>
      <c r="U1010">
        <f>_xlfn.XLOOKUP($L1010,Forman!$B:$B,Forman!N:N)</f>
        <v>0.05</v>
      </c>
      <c r="V1010">
        <f>_xlfn.XLOOKUP($L1010,Forman!$B:$B,Forman!O:O)</f>
        <v>0</v>
      </c>
      <c r="W1010">
        <f>_xlfn.XLOOKUP($L1010,Forman!$B:$B,Forman!P:P)</f>
        <v>0</v>
      </c>
      <c r="X1010" t="str">
        <f t="shared" si="58"/>
        <v>Fioul [METABOLHEAT - National]</v>
      </c>
      <c r="Y1010" t="str">
        <f t="shared" si="61"/>
        <v>Fioul - Autres secteurs industriels : Traitement de la vapeur - Autres secteurs industriels [METABOLHEAT - National]</v>
      </c>
      <c r="Z1010" t="str">
        <f t="shared" si="59"/>
        <v>Chaleur utile à 200 °C [METABOLHEAT - National]</v>
      </c>
      <c r="AA1010" t="str">
        <f t="shared" si="60"/>
        <v>Enfant</v>
      </c>
      <c r="AB1010" t="s">
        <v>3981</v>
      </c>
      <c r="AC1010" t="s">
        <v>3983</v>
      </c>
      <c r="AD1010" t="s">
        <v>3991</v>
      </c>
    </row>
    <row r="1011" spans="1:30" x14ac:dyDescent="0.3">
      <c r="A1011">
        <v>5</v>
      </c>
      <c r="B1011" t="s">
        <v>3149</v>
      </c>
      <c r="H1011" t="s">
        <v>2015</v>
      </c>
      <c r="I1011" t="str">
        <f>'Correspondance produits'!$B$169</f>
        <v>Autres carburants</v>
      </c>
      <c r="K1011" t="s">
        <v>3204</v>
      </c>
      <c r="L1011" t="s">
        <v>935</v>
      </c>
      <c r="M1011" t="s">
        <v>1027</v>
      </c>
      <c r="O1011">
        <f>_xlfn.XLOOKUP($L1011,Forman!$B:$B,Forman!H:H)</f>
        <v>2.8999999999999995</v>
      </c>
      <c r="P1011" t="str">
        <f>_xlfn.XLOOKUP($L1011,Forman!$B:$B,Forman!I:I)</f>
        <v>Rejets gazeux à 200 °C [METABOLHEAT - National]</v>
      </c>
      <c r="Q1011">
        <f>_xlfn.XLOOKUP($L1011,Forman!$B:$B,Forman!J:J)</f>
        <v>0.95</v>
      </c>
      <c r="R1011">
        <f>_xlfn.XLOOKUP($L1011,Forman!$B:$B,Forman!K:K)</f>
        <v>0</v>
      </c>
      <c r="S1011">
        <f>_xlfn.XLOOKUP($L1011,Forman!$B:$B,Forman!L:L)</f>
        <v>0</v>
      </c>
      <c r="T1011" t="str">
        <f>_xlfn.XLOOKUP($L1011,Forman!$B:$B,Forman!M:M)</f>
        <v>Rejets liquides à 85 °C [METABOLHEAT - National]</v>
      </c>
      <c r="U1011">
        <f>_xlfn.XLOOKUP($L1011,Forman!$B:$B,Forman!N:N)</f>
        <v>0.05</v>
      </c>
      <c r="V1011">
        <f>_xlfn.XLOOKUP($L1011,Forman!$B:$B,Forman!O:O)</f>
        <v>0</v>
      </c>
      <c r="W1011">
        <f>_xlfn.XLOOKUP($L1011,Forman!$B:$B,Forman!P:P)</f>
        <v>0</v>
      </c>
      <c r="X1011" t="str">
        <f t="shared" si="58"/>
        <v>Autres carburants [METABOLHEAT - National]</v>
      </c>
      <c r="Y1011" t="str">
        <f t="shared" si="61"/>
        <v>Autres liquides - Autres secteurs industriels : Traitement de la vapeur - Autres secteurs industriels [METABOLHEAT - National]</v>
      </c>
      <c r="Z1011" t="str">
        <f t="shared" si="59"/>
        <v>Chaleur utile à 200 °C [METABOLHEAT - National]</v>
      </c>
      <c r="AA1011" t="str">
        <f t="shared" si="60"/>
        <v>Enfant</v>
      </c>
      <c r="AB1011" t="s">
        <v>3981</v>
      </c>
      <c r="AC1011" t="s">
        <v>3983</v>
      </c>
      <c r="AD1011" t="s">
        <v>3991</v>
      </c>
    </row>
    <row r="1012" spans="1:30" x14ac:dyDescent="0.3">
      <c r="A1012">
        <v>5</v>
      </c>
      <c r="B1012" t="s">
        <v>3150</v>
      </c>
      <c r="H1012" t="s">
        <v>2016</v>
      </c>
      <c r="I1012" t="str">
        <f>'Correspondance produits'!$B$152</f>
        <v>Gaz</v>
      </c>
      <c r="K1012" t="s">
        <v>3204</v>
      </c>
      <c r="L1012" t="s">
        <v>937</v>
      </c>
      <c r="M1012" t="s">
        <v>1027</v>
      </c>
      <c r="O1012">
        <f>_xlfn.XLOOKUP($L1012,Forman!$B:$B,Forman!H:H)</f>
        <v>2.6</v>
      </c>
      <c r="P1012" t="str">
        <f>_xlfn.XLOOKUP($L1012,Forman!$B:$B,Forman!I:I)</f>
        <v>Rejets gazeux à 200 °C [METABOLHEAT - National]</v>
      </c>
      <c r="Q1012">
        <f>_xlfn.XLOOKUP($L1012,Forman!$B:$B,Forman!J:J)</f>
        <v>0.95</v>
      </c>
      <c r="R1012">
        <f>_xlfn.XLOOKUP($L1012,Forman!$B:$B,Forman!K:K)</f>
        <v>0</v>
      </c>
      <c r="S1012">
        <f>_xlfn.XLOOKUP($L1012,Forman!$B:$B,Forman!L:L)</f>
        <v>0</v>
      </c>
      <c r="T1012" t="str">
        <f>_xlfn.XLOOKUP($L1012,Forman!$B:$B,Forman!M:M)</f>
        <v>Rejets liquides à 85 °C [METABOLHEAT - National]</v>
      </c>
      <c r="U1012">
        <f>_xlfn.XLOOKUP($L1012,Forman!$B:$B,Forman!N:N)</f>
        <v>0.05</v>
      </c>
      <c r="V1012">
        <f>_xlfn.XLOOKUP($L1012,Forman!$B:$B,Forman!O:O)</f>
        <v>0</v>
      </c>
      <c r="W1012">
        <f>_xlfn.XLOOKUP($L1012,Forman!$B:$B,Forman!P:P)</f>
        <v>0</v>
      </c>
      <c r="X1012" t="str">
        <f t="shared" si="58"/>
        <v>Gaz [METABOLHEAT - National]</v>
      </c>
      <c r="Y1012" t="str">
        <f t="shared" si="61"/>
        <v>Naturel Gaz et biogaz - Autres secteurs industriels : Traitement de la vapeur - Autres secteurs industriels [METABOLHEAT - National]</v>
      </c>
      <c r="Z1012" t="str">
        <f t="shared" si="59"/>
        <v>Chaleur utile à 200 °C [METABOLHEAT - National]</v>
      </c>
      <c r="AA1012" t="str">
        <f t="shared" si="60"/>
        <v>Enfant</v>
      </c>
      <c r="AB1012" t="s">
        <v>3981</v>
      </c>
      <c r="AC1012" t="s">
        <v>3983</v>
      </c>
      <c r="AD1012" t="s">
        <v>3991</v>
      </c>
    </row>
    <row r="1013" spans="1:30" x14ac:dyDescent="0.3">
      <c r="A1013">
        <v>5</v>
      </c>
      <c r="B1013" t="s">
        <v>3151</v>
      </c>
      <c r="H1013" t="s">
        <v>2017</v>
      </c>
      <c r="I1013" t="str">
        <f>'Correspondance produits'!$B$18</f>
        <v>Gaz manufacturés</v>
      </c>
      <c r="K1013" t="s">
        <v>3204</v>
      </c>
      <c r="L1013" t="s">
        <v>937</v>
      </c>
      <c r="M1013" t="s">
        <v>1027</v>
      </c>
      <c r="O1013">
        <f>_xlfn.XLOOKUP($L1013,Forman!$B:$B,Forman!H:H)</f>
        <v>2.6</v>
      </c>
      <c r="P1013" t="str">
        <f>_xlfn.XLOOKUP($L1013,Forman!$B:$B,Forman!I:I)</f>
        <v>Rejets gazeux à 200 °C [METABOLHEAT - National]</v>
      </c>
      <c r="Q1013">
        <f>_xlfn.XLOOKUP($L1013,Forman!$B:$B,Forman!J:J)</f>
        <v>0.95</v>
      </c>
      <c r="R1013">
        <f>_xlfn.XLOOKUP($L1013,Forman!$B:$B,Forman!K:K)</f>
        <v>0</v>
      </c>
      <c r="S1013">
        <f>_xlfn.XLOOKUP($L1013,Forman!$B:$B,Forman!L:L)</f>
        <v>0</v>
      </c>
      <c r="T1013" t="str">
        <f>_xlfn.XLOOKUP($L1013,Forman!$B:$B,Forman!M:M)</f>
        <v>Rejets liquides à 85 °C [METABOLHEAT - National]</v>
      </c>
      <c r="U1013">
        <f>_xlfn.XLOOKUP($L1013,Forman!$B:$B,Forman!N:N)</f>
        <v>0.05</v>
      </c>
      <c r="V1013">
        <f>_xlfn.XLOOKUP($L1013,Forman!$B:$B,Forman!O:O)</f>
        <v>0</v>
      </c>
      <c r="W1013">
        <f>_xlfn.XLOOKUP($L1013,Forman!$B:$B,Forman!P:P)</f>
        <v>0</v>
      </c>
      <c r="X1013" t="str">
        <f t="shared" si="58"/>
        <v>Gaz manufacturés [METABOLHEAT - National]</v>
      </c>
      <c r="Y1013" t="str">
        <f t="shared" si="61"/>
        <v>Gaz dérivés - Autres secteurs industriels : Traitement de la vapeur - Autres secteurs industriels [METABOLHEAT - National]</v>
      </c>
      <c r="Z1013" t="str">
        <f t="shared" si="59"/>
        <v>Chaleur utile à 200 °C [METABOLHEAT - National]</v>
      </c>
      <c r="AA1013" t="str">
        <f t="shared" si="60"/>
        <v>Enfant</v>
      </c>
      <c r="AB1013" t="s">
        <v>3981</v>
      </c>
      <c r="AC1013" t="s">
        <v>3983</v>
      </c>
      <c r="AD1013" t="s">
        <v>3991</v>
      </c>
    </row>
    <row r="1014" spans="1:30" x14ac:dyDescent="0.3">
      <c r="A1014">
        <v>5</v>
      </c>
      <c r="B1014" t="s">
        <v>3152</v>
      </c>
      <c r="H1014" t="s">
        <v>2018</v>
      </c>
      <c r="I1014" t="str">
        <f>'Correspondance produits'!$B$164</f>
        <v>Biomasse solide et déchets</v>
      </c>
      <c r="K1014" t="s">
        <v>3204</v>
      </c>
      <c r="L1014" t="str">
        <f>Forman!$B$20</f>
        <v>Biomass burner</v>
      </c>
      <c r="M1014" t="s">
        <v>1027</v>
      </c>
      <c r="O1014">
        <f>_xlfn.XLOOKUP($L1014,Forman!$B:$B,Forman!H:H)</f>
        <v>5.6000000000000005</v>
      </c>
      <c r="P1014" t="str">
        <f>_xlfn.XLOOKUP($L1014,Forman!$B:$B,Forman!I:I)</f>
        <v>Rejets gazeux à 150 °C [METABOLHEAT - National]</v>
      </c>
      <c r="Q1014">
        <f>_xlfn.XLOOKUP($L1014,Forman!$B:$B,Forman!J:J)</f>
        <v>0.8</v>
      </c>
      <c r="R1014">
        <f>_xlfn.XLOOKUP($L1014,Forman!$B:$B,Forman!K:K)</f>
        <v>0</v>
      </c>
      <c r="S1014">
        <f>_xlfn.XLOOKUP($L1014,Forman!$B:$B,Forman!L:L)</f>
        <v>0</v>
      </c>
      <c r="T1014" t="str">
        <f>_xlfn.XLOOKUP($L1014,Forman!$B:$B,Forman!M:M)</f>
        <v>Rejets liquides à 85 °C [METABOLHEAT - National]</v>
      </c>
      <c r="U1014">
        <f>_xlfn.XLOOKUP($L1014,Forman!$B:$B,Forman!N:N)</f>
        <v>0.2</v>
      </c>
      <c r="V1014">
        <f>_xlfn.XLOOKUP($L1014,Forman!$B:$B,Forman!O:O)</f>
        <v>0</v>
      </c>
      <c r="W1014">
        <f>_xlfn.XLOOKUP($L1014,Forman!$B:$B,Forman!P:P)</f>
        <v>0</v>
      </c>
      <c r="X1014" t="str">
        <f t="shared" si="58"/>
        <v>Biomasse solide et déchets [METABOLHEAT - National]</v>
      </c>
      <c r="Y1014" t="str">
        <f t="shared" si="61"/>
        <v>Biomasse et déchets - Autres secteurs industriels : Traitement de la vapeur - Autres secteurs industriels [METABOLHEAT - National]</v>
      </c>
      <c r="Z1014" t="str">
        <f t="shared" si="59"/>
        <v>Chaleur utile à 200 °C [METABOLHEAT - National]</v>
      </c>
      <c r="AA1014" t="str">
        <f t="shared" si="60"/>
        <v>Enfant</v>
      </c>
      <c r="AB1014" t="s">
        <v>3981</v>
      </c>
      <c r="AC1014" t="s">
        <v>3983</v>
      </c>
      <c r="AD1014" t="s">
        <v>3991</v>
      </c>
    </row>
    <row r="1015" spans="1:30" x14ac:dyDescent="0.3">
      <c r="A1015">
        <v>5</v>
      </c>
      <c r="B1015" t="s">
        <v>3153</v>
      </c>
      <c r="H1015" t="s">
        <v>2019</v>
      </c>
      <c r="I1015" t="str">
        <f>'Correspondance produits'!$B$84</f>
        <v>Chaleur réseau</v>
      </c>
      <c r="K1015" t="s">
        <v>3204</v>
      </c>
      <c r="L1015" t="s">
        <v>939</v>
      </c>
      <c r="M1015" t="s">
        <v>1027</v>
      </c>
      <c r="O1015">
        <f>_xlfn.XLOOKUP($L1015,Forman!$B:$B,Forman!H:H)</f>
        <v>2.117647058823529</v>
      </c>
      <c r="P1015">
        <f>_xlfn.XLOOKUP($L1015,Forman!$B:$B,Forman!I:I)</f>
        <v>0</v>
      </c>
      <c r="Q1015">
        <f>_xlfn.XLOOKUP($L1015,Forman!$B:$B,Forman!J:J)</f>
        <v>0</v>
      </c>
      <c r="R1015">
        <f>_xlfn.XLOOKUP($L1015,Forman!$B:$B,Forman!K:K)</f>
        <v>0</v>
      </c>
      <c r="S1015">
        <f>_xlfn.XLOOKUP($L1015,Forman!$B:$B,Forman!L:L)</f>
        <v>0</v>
      </c>
      <c r="T1015" t="str">
        <f>_xlfn.XLOOKUP($L1015,Forman!$B:$B,Forman!M:M)</f>
        <v>Rejets liquides à 50 °C [METABOLHEAT - National]</v>
      </c>
      <c r="U1015">
        <f>_xlfn.XLOOKUP($L1015,Forman!$B:$B,Forman!N:N)</f>
        <v>1</v>
      </c>
      <c r="V1015">
        <f>_xlfn.XLOOKUP($L1015,Forman!$B:$B,Forman!O:O)</f>
        <v>0</v>
      </c>
      <c r="W1015">
        <f>_xlfn.XLOOKUP($L1015,Forman!$B:$B,Forman!P:P)</f>
        <v>0</v>
      </c>
      <c r="X1015" t="str">
        <f t="shared" si="58"/>
        <v>Chaleur réseau [METABOLHEAT - National]</v>
      </c>
      <c r="Y1015" t="str">
        <f t="shared" si="61"/>
        <v>Vapeur distribuée - Autres secteurs industriels : Traitement de la vapeur - Autres secteurs industriels [METABOLHEAT - National]</v>
      </c>
      <c r="Z1015" t="str">
        <f t="shared" si="59"/>
        <v>Chaleur utile à 200 °C [METABOLHEAT - National]</v>
      </c>
      <c r="AA1015" t="str">
        <f t="shared" si="60"/>
        <v>Enfant</v>
      </c>
      <c r="AB1015" t="s">
        <v>3981</v>
      </c>
      <c r="AC1015" t="s">
        <v>3983</v>
      </c>
      <c r="AD1015" t="s">
        <v>3991</v>
      </c>
    </row>
    <row r="1016" spans="1:30" x14ac:dyDescent="0.3">
      <c r="A1016">
        <v>4</v>
      </c>
      <c r="B1016" t="s">
        <v>3154</v>
      </c>
      <c r="H1016" t="s">
        <v>2306</v>
      </c>
      <c r="O1016">
        <f>_xlfn.XLOOKUP($L1016,Forman!$B:$B,Forman!H:H)</f>
        <v>0</v>
      </c>
      <c r="P1016">
        <f>_xlfn.XLOOKUP($L1016,Forman!$B:$B,Forman!I:I)</f>
        <v>0</v>
      </c>
      <c r="Q1016">
        <f>_xlfn.XLOOKUP($L1016,Forman!$B:$B,Forman!J:J)</f>
        <v>0</v>
      </c>
      <c r="R1016">
        <f>_xlfn.XLOOKUP($L1016,Forman!$B:$B,Forman!K:K)</f>
        <v>0</v>
      </c>
      <c r="S1016">
        <f>_xlfn.XLOOKUP($L1016,Forman!$B:$B,Forman!L:L)</f>
        <v>0</v>
      </c>
      <c r="T1016">
        <f>_xlfn.XLOOKUP($L1016,Forman!$B:$B,Forman!M:M)</f>
        <v>0</v>
      </c>
      <c r="U1016">
        <f>_xlfn.XLOOKUP($L1016,Forman!$B:$B,Forman!N:N)</f>
        <v>0</v>
      </c>
      <c r="V1016">
        <f>_xlfn.XLOOKUP($L1016,Forman!$B:$B,Forman!O:O)</f>
        <v>0</v>
      </c>
      <c r="W1016">
        <f>_xlfn.XLOOKUP($L1016,Forman!$B:$B,Forman!P:P)</f>
        <v>0</v>
      </c>
      <c r="X1016" t="str">
        <f t="shared" si="58"/>
        <v xml:space="preserve"> [METABOLHEAT - National]</v>
      </c>
      <c r="Y1016" t="str">
        <f t="shared" si="61"/>
        <v>Autres secteurs industriels : Chauffage industriel - Autres secteurs industriels [METABOLHEAT - National]</v>
      </c>
      <c r="Z1016" t="str">
        <f t="shared" si="59"/>
        <v xml:space="preserve"> [METABOLHEAT - National]</v>
      </c>
      <c r="AA1016" t="str">
        <f t="shared" si="60"/>
        <v>Parent</v>
      </c>
    </row>
    <row r="1017" spans="1:30" x14ac:dyDescent="0.3">
      <c r="A1017">
        <v>5</v>
      </c>
      <c r="B1017" t="s">
        <v>3155</v>
      </c>
      <c r="H1017" t="s">
        <v>2307</v>
      </c>
      <c r="O1017">
        <f>_xlfn.XLOOKUP($L1017,Forman!$B:$B,Forman!H:H)</f>
        <v>0</v>
      </c>
      <c r="P1017">
        <f>_xlfn.XLOOKUP($L1017,Forman!$B:$B,Forman!I:I)</f>
        <v>0</v>
      </c>
      <c r="Q1017">
        <f>_xlfn.XLOOKUP($L1017,Forman!$B:$B,Forman!J:J)</f>
        <v>0</v>
      </c>
      <c r="R1017">
        <f>_xlfn.XLOOKUP($L1017,Forman!$B:$B,Forman!K:K)</f>
        <v>0</v>
      </c>
      <c r="S1017">
        <f>_xlfn.XLOOKUP($L1017,Forman!$B:$B,Forman!L:L)</f>
        <v>0</v>
      </c>
      <c r="T1017">
        <f>_xlfn.XLOOKUP($L1017,Forman!$B:$B,Forman!M:M)</f>
        <v>0</v>
      </c>
      <c r="U1017">
        <f>_xlfn.XLOOKUP($L1017,Forman!$B:$B,Forman!N:N)</f>
        <v>0</v>
      </c>
      <c r="V1017">
        <f>_xlfn.XLOOKUP($L1017,Forman!$B:$B,Forman!O:O)</f>
        <v>0</v>
      </c>
      <c r="W1017">
        <f>_xlfn.XLOOKUP($L1017,Forman!$B:$B,Forman!P:P)</f>
        <v>0</v>
      </c>
      <c r="X1017" t="str">
        <f t="shared" si="58"/>
        <v xml:space="preserve"> [METABOLHEAT - National]</v>
      </c>
      <c r="Y1017" t="str">
        <f t="shared" si="61"/>
        <v>Autres secteurs industriels : Traitement thermique - Autres secteurs industriels : Chauffage industriel - Autres secteurs industriels [METABOLHEAT - National]</v>
      </c>
      <c r="Z1017" t="str">
        <f t="shared" si="59"/>
        <v xml:space="preserve"> [METABOLHEAT - National]</v>
      </c>
      <c r="AA1017" t="str">
        <f t="shared" si="60"/>
        <v>Parent</v>
      </c>
    </row>
    <row r="1018" spans="1:30" x14ac:dyDescent="0.3">
      <c r="A1018">
        <v>6</v>
      </c>
      <c r="B1018" t="s">
        <v>3156</v>
      </c>
      <c r="H1018" t="s">
        <v>2020</v>
      </c>
      <c r="I1018" t="str">
        <f>'Correspondance produits'!$B$3</f>
        <v>Combustibles fossiles solides</v>
      </c>
      <c r="K1018" t="s">
        <v>3204</v>
      </c>
      <c r="L1018" t="s">
        <v>941</v>
      </c>
      <c r="M1018" t="s">
        <v>1027</v>
      </c>
      <c r="O1018">
        <f>_xlfn.XLOOKUP($L1018,Forman!$B:$B,Forman!H:H)</f>
        <v>2.9999999999999996</v>
      </c>
      <c r="P1018" t="str">
        <f>_xlfn.XLOOKUP($L1018,Forman!$B:$B,Forman!I:I)</f>
        <v>Rejets gazeux à 150 °C [METABOLHEAT - National]</v>
      </c>
      <c r="Q1018">
        <f>_xlfn.XLOOKUP($L1018,Forman!$B:$B,Forman!J:J)</f>
        <v>0.23</v>
      </c>
      <c r="R1018" t="str">
        <f>_xlfn.XLOOKUP($L1018,Forman!$B:$B,Forman!K:K)</f>
        <v>Rejets gazeux à 100 °C [METABOLHEAT - National]</v>
      </c>
      <c r="S1018">
        <f>_xlfn.XLOOKUP($L1018,Forman!$B:$B,Forman!L:L)</f>
        <v>0.38</v>
      </c>
      <c r="T1018" t="str">
        <f>_xlfn.XLOOKUP($L1018,Forman!$B:$B,Forman!M:M)</f>
        <v>Rejets liquides à 85 °C [METABOLHEAT - National]</v>
      </c>
      <c r="U1018">
        <f>_xlfn.XLOOKUP($L1018,Forman!$B:$B,Forman!N:N)</f>
        <v>0.01</v>
      </c>
      <c r="V1018" t="str">
        <f>_xlfn.XLOOKUP($L1018,Forman!$B:$B,Forman!O:O)</f>
        <v>Rejets liquides à 50 °C [METABOLHEAT - National]</v>
      </c>
      <c r="W1018">
        <f>_xlfn.XLOOKUP($L1018,Forman!$B:$B,Forman!P:P)</f>
        <v>0.38</v>
      </c>
      <c r="X1018" t="str">
        <f t="shared" si="58"/>
        <v>Combustibles fossiles solides [METABOLHEAT - National]</v>
      </c>
      <c r="Y1018" t="str">
        <f t="shared" si="61"/>
        <v>Solides - Autres secteurs industriels : Traitement thermique - Autres secteurs industriels : Chauffage industriel - Autres secteurs industriels [METABOLHEAT - National]</v>
      </c>
      <c r="Z1018" t="str">
        <f t="shared" si="59"/>
        <v>Chaleur utile à 200 °C [METABOLHEAT - National]</v>
      </c>
      <c r="AA1018" t="str">
        <f t="shared" si="60"/>
        <v>Enfant</v>
      </c>
      <c r="AB1018" t="s">
        <v>3981</v>
      </c>
      <c r="AC1018" t="s">
        <v>3983</v>
      </c>
      <c r="AD1018" t="s">
        <v>3991</v>
      </c>
    </row>
    <row r="1019" spans="1:30" x14ac:dyDescent="0.3">
      <c r="A1019">
        <v>6</v>
      </c>
      <c r="B1019" t="s">
        <v>3157</v>
      </c>
      <c r="H1019" t="s">
        <v>2021</v>
      </c>
      <c r="I1019" t="str">
        <f>'Correspondance produits'!$B$38</f>
        <v>Gaz de pétrole liquéfiés</v>
      </c>
      <c r="K1019" t="s">
        <v>3204</v>
      </c>
      <c r="L1019" t="s">
        <v>935</v>
      </c>
      <c r="M1019" t="s">
        <v>1027</v>
      </c>
      <c r="O1019">
        <f>_xlfn.XLOOKUP($L1019,Forman!$B:$B,Forman!H:H)</f>
        <v>2.8999999999999995</v>
      </c>
      <c r="P1019" t="str">
        <f>_xlfn.XLOOKUP($L1019,Forman!$B:$B,Forman!I:I)</f>
        <v>Rejets gazeux à 200 °C [METABOLHEAT - National]</v>
      </c>
      <c r="Q1019">
        <f>_xlfn.XLOOKUP($L1019,Forman!$B:$B,Forman!J:J)</f>
        <v>0.95</v>
      </c>
      <c r="R1019">
        <f>_xlfn.XLOOKUP($L1019,Forman!$B:$B,Forman!K:K)</f>
        <v>0</v>
      </c>
      <c r="S1019">
        <f>_xlfn.XLOOKUP($L1019,Forman!$B:$B,Forman!L:L)</f>
        <v>0</v>
      </c>
      <c r="T1019" t="str">
        <f>_xlfn.XLOOKUP($L1019,Forman!$B:$B,Forman!M:M)</f>
        <v>Rejets liquides à 85 °C [METABOLHEAT - National]</v>
      </c>
      <c r="U1019">
        <f>_xlfn.XLOOKUP($L1019,Forman!$B:$B,Forman!N:N)</f>
        <v>0.05</v>
      </c>
      <c r="V1019">
        <f>_xlfn.XLOOKUP($L1019,Forman!$B:$B,Forman!O:O)</f>
        <v>0</v>
      </c>
      <c r="W1019">
        <f>_xlfn.XLOOKUP($L1019,Forman!$B:$B,Forman!P:P)</f>
        <v>0</v>
      </c>
      <c r="X1019" t="str">
        <f t="shared" si="58"/>
        <v>Gaz de pétrole liquéfiés [METABOLHEAT - National]</v>
      </c>
      <c r="Y1019" t="str">
        <f t="shared" si="61"/>
        <v>GPL - Autres secteurs industriels : Traitement thermique - Autres secteurs industriels : Chauffage industriel - Autres secteurs industriels [METABOLHEAT - National]</v>
      </c>
      <c r="Z1019" t="str">
        <f t="shared" si="59"/>
        <v>Chaleur utile à 200 °C [METABOLHEAT - National]</v>
      </c>
      <c r="AA1019" t="str">
        <f t="shared" si="60"/>
        <v>Enfant</v>
      </c>
      <c r="AB1019" t="s">
        <v>3981</v>
      </c>
      <c r="AC1019" t="s">
        <v>3983</v>
      </c>
      <c r="AD1019" t="s">
        <v>3991</v>
      </c>
    </row>
    <row r="1020" spans="1:30" x14ac:dyDescent="0.3">
      <c r="A1020">
        <v>6</v>
      </c>
      <c r="B1020" t="s">
        <v>3158</v>
      </c>
      <c r="H1020" t="s">
        <v>2022</v>
      </c>
      <c r="I1020" t="str">
        <f>'Correspondance produits'!$B$161</f>
        <v>Diesel et biocarburants</v>
      </c>
      <c r="K1020" t="s">
        <v>3204</v>
      </c>
      <c r="L1020" t="s">
        <v>935</v>
      </c>
      <c r="M1020" t="s">
        <v>1027</v>
      </c>
      <c r="O1020">
        <f>_xlfn.XLOOKUP($L1020,Forman!$B:$B,Forman!H:H)</f>
        <v>2.8999999999999995</v>
      </c>
      <c r="P1020" t="str">
        <f>_xlfn.XLOOKUP($L1020,Forman!$B:$B,Forman!I:I)</f>
        <v>Rejets gazeux à 200 °C [METABOLHEAT - National]</v>
      </c>
      <c r="Q1020">
        <f>_xlfn.XLOOKUP($L1020,Forman!$B:$B,Forman!J:J)</f>
        <v>0.95</v>
      </c>
      <c r="R1020">
        <f>_xlfn.XLOOKUP($L1020,Forman!$B:$B,Forman!K:K)</f>
        <v>0</v>
      </c>
      <c r="S1020">
        <f>_xlfn.XLOOKUP($L1020,Forman!$B:$B,Forman!L:L)</f>
        <v>0</v>
      </c>
      <c r="T1020" t="str">
        <f>_xlfn.XLOOKUP($L1020,Forman!$B:$B,Forman!M:M)</f>
        <v>Rejets liquides à 85 °C [METABOLHEAT - National]</v>
      </c>
      <c r="U1020">
        <f>_xlfn.XLOOKUP($L1020,Forman!$B:$B,Forman!N:N)</f>
        <v>0.05</v>
      </c>
      <c r="V1020">
        <f>_xlfn.XLOOKUP($L1020,Forman!$B:$B,Forman!O:O)</f>
        <v>0</v>
      </c>
      <c r="W1020">
        <f>_xlfn.XLOOKUP($L1020,Forman!$B:$B,Forman!P:P)</f>
        <v>0</v>
      </c>
      <c r="X1020" t="str">
        <f t="shared" si="58"/>
        <v>Diesel et biocarburants [METABOLHEAT - National]</v>
      </c>
      <c r="Y1020" t="str">
        <f t="shared" si="61"/>
        <v>Gazole et biocarburants liquides - Autres secteurs industriels : Traitement thermique - Autres secteurs industriels : Chauffage industriel - Autres secteurs industriels [METABOLHEAT - National]</v>
      </c>
      <c r="Z1020" t="str">
        <f t="shared" si="59"/>
        <v>Chaleur utile à 200 °C [METABOLHEAT - National]</v>
      </c>
      <c r="AA1020" t="str">
        <f t="shared" si="60"/>
        <v>Enfant</v>
      </c>
      <c r="AB1020" t="s">
        <v>3981</v>
      </c>
      <c r="AC1020" t="s">
        <v>3983</v>
      </c>
      <c r="AD1020" t="s">
        <v>3991</v>
      </c>
    </row>
    <row r="1021" spans="1:30" x14ac:dyDescent="0.3">
      <c r="A1021">
        <v>6</v>
      </c>
      <c r="B1021" t="s">
        <v>3159</v>
      </c>
      <c r="H1021" t="s">
        <v>2023</v>
      </c>
      <c r="I1021" t="str">
        <f>'Correspondance produits'!$B$46</f>
        <v>Fioul</v>
      </c>
      <c r="K1021" t="s">
        <v>3204</v>
      </c>
      <c r="L1021" t="s">
        <v>935</v>
      </c>
      <c r="M1021" t="s">
        <v>1027</v>
      </c>
      <c r="O1021">
        <f>_xlfn.XLOOKUP($L1021,Forman!$B:$B,Forman!H:H)</f>
        <v>2.8999999999999995</v>
      </c>
      <c r="P1021" t="str">
        <f>_xlfn.XLOOKUP($L1021,Forman!$B:$B,Forman!I:I)</f>
        <v>Rejets gazeux à 200 °C [METABOLHEAT - National]</v>
      </c>
      <c r="Q1021">
        <f>_xlfn.XLOOKUP($L1021,Forman!$B:$B,Forman!J:J)</f>
        <v>0.95</v>
      </c>
      <c r="R1021">
        <f>_xlfn.XLOOKUP($L1021,Forman!$B:$B,Forman!K:K)</f>
        <v>0</v>
      </c>
      <c r="S1021">
        <f>_xlfn.XLOOKUP($L1021,Forman!$B:$B,Forman!L:L)</f>
        <v>0</v>
      </c>
      <c r="T1021" t="str">
        <f>_xlfn.XLOOKUP($L1021,Forman!$B:$B,Forman!M:M)</f>
        <v>Rejets liquides à 85 °C [METABOLHEAT - National]</v>
      </c>
      <c r="U1021">
        <f>_xlfn.XLOOKUP($L1021,Forman!$B:$B,Forman!N:N)</f>
        <v>0.05</v>
      </c>
      <c r="V1021">
        <f>_xlfn.XLOOKUP($L1021,Forman!$B:$B,Forman!O:O)</f>
        <v>0</v>
      </c>
      <c r="W1021">
        <f>_xlfn.XLOOKUP($L1021,Forman!$B:$B,Forman!P:P)</f>
        <v>0</v>
      </c>
      <c r="X1021" t="str">
        <f t="shared" si="58"/>
        <v>Fioul [METABOLHEAT - National]</v>
      </c>
      <c r="Y1021" t="str">
        <f t="shared" si="61"/>
        <v>Fioul - Autres secteurs industriels : Traitement thermique - Autres secteurs industriels : Chauffage industriel - Autres secteurs industriels [METABOLHEAT - National]</v>
      </c>
      <c r="Z1021" t="str">
        <f t="shared" si="59"/>
        <v>Chaleur utile à 200 °C [METABOLHEAT - National]</v>
      </c>
      <c r="AA1021" t="str">
        <f t="shared" si="60"/>
        <v>Enfant</v>
      </c>
      <c r="AB1021" t="s">
        <v>3981</v>
      </c>
      <c r="AC1021" t="s">
        <v>3983</v>
      </c>
      <c r="AD1021" t="s">
        <v>3991</v>
      </c>
    </row>
    <row r="1022" spans="1:30" x14ac:dyDescent="0.3">
      <c r="A1022">
        <v>6</v>
      </c>
      <c r="B1022" t="s">
        <v>3160</v>
      </c>
      <c r="H1022" t="s">
        <v>2024</v>
      </c>
      <c r="I1022" t="str">
        <f>'Correspondance produits'!$B$152</f>
        <v>Gaz</v>
      </c>
      <c r="K1022" t="s">
        <v>3204</v>
      </c>
      <c r="L1022" t="s">
        <v>937</v>
      </c>
      <c r="M1022" t="s">
        <v>1027</v>
      </c>
      <c r="O1022">
        <f>_xlfn.XLOOKUP($L1022,Forman!$B:$B,Forman!H:H)</f>
        <v>2.6</v>
      </c>
      <c r="P1022" t="str">
        <f>_xlfn.XLOOKUP($L1022,Forman!$B:$B,Forman!I:I)</f>
        <v>Rejets gazeux à 200 °C [METABOLHEAT - National]</v>
      </c>
      <c r="Q1022">
        <f>_xlfn.XLOOKUP($L1022,Forman!$B:$B,Forman!J:J)</f>
        <v>0.95</v>
      </c>
      <c r="R1022">
        <f>_xlfn.XLOOKUP($L1022,Forman!$B:$B,Forman!K:K)</f>
        <v>0</v>
      </c>
      <c r="S1022">
        <f>_xlfn.XLOOKUP($L1022,Forman!$B:$B,Forman!L:L)</f>
        <v>0</v>
      </c>
      <c r="T1022" t="str">
        <f>_xlfn.XLOOKUP($L1022,Forman!$B:$B,Forman!M:M)</f>
        <v>Rejets liquides à 85 °C [METABOLHEAT - National]</v>
      </c>
      <c r="U1022">
        <f>_xlfn.XLOOKUP($L1022,Forman!$B:$B,Forman!N:N)</f>
        <v>0.05</v>
      </c>
      <c r="V1022">
        <f>_xlfn.XLOOKUP($L1022,Forman!$B:$B,Forman!O:O)</f>
        <v>0</v>
      </c>
      <c r="W1022">
        <f>_xlfn.XLOOKUP($L1022,Forman!$B:$B,Forman!P:P)</f>
        <v>0</v>
      </c>
      <c r="X1022" t="str">
        <f t="shared" si="58"/>
        <v>Gaz [METABOLHEAT - National]</v>
      </c>
      <c r="Y1022" t="str">
        <f t="shared" si="61"/>
        <v>Gaz naturel et biogaz - Autres secteurs industriels : Traitement thermique - Autres secteurs industriels : Chauffage industriel - Autres secteurs industriels [METABOLHEAT - National]</v>
      </c>
      <c r="Z1022" t="str">
        <f t="shared" si="59"/>
        <v>Chaleur utile à 200 °C [METABOLHEAT - National]</v>
      </c>
      <c r="AA1022" t="str">
        <f t="shared" si="60"/>
        <v>Enfant</v>
      </c>
      <c r="AB1022" t="s">
        <v>3981</v>
      </c>
      <c r="AC1022" t="s">
        <v>3983</v>
      </c>
      <c r="AD1022" t="s">
        <v>3991</v>
      </c>
    </row>
    <row r="1023" spans="1:30" x14ac:dyDescent="0.3">
      <c r="A1023">
        <v>5</v>
      </c>
      <c r="B1023" t="s">
        <v>3161</v>
      </c>
      <c r="H1023" t="s">
        <v>2025</v>
      </c>
      <c r="I1023" t="str">
        <f>'Correspondance produits'!$B$85</f>
        <v>Électricité</v>
      </c>
      <c r="K1023" t="s">
        <v>3204</v>
      </c>
      <c r="L1023" t="str">
        <f>Forman!$B$25</f>
        <v>Water heating</v>
      </c>
      <c r="M1023" t="s">
        <v>1027</v>
      </c>
      <c r="O1023">
        <f>_xlfn.XLOOKUP($L1023,Forman!$B:$B,Forman!H:H)</f>
        <v>0</v>
      </c>
      <c r="P1023">
        <f>_xlfn.XLOOKUP($L1023,Forman!$B:$B,Forman!I:I)</f>
        <v>0</v>
      </c>
      <c r="Q1023">
        <f>_xlfn.XLOOKUP($L1023,Forman!$B:$B,Forman!J:J)</f>
        <v>0</v>
      </c>
      <c r="R1023">
        <f>_xlfn.XLOOKUP($L1023,Forman!$B:$B,Forman!K:K)</f>
        <v>0</v>
      </c>
      <c r="S1023">
        <f>_xlfn.XLOOKUP($L1023,Forman!$B:$B,Forman!L:L)</f>
        <v>0</v>
      </c>
      <c r="T1023">
        <f>_xlfn.XLOOKUP($L1023,Forman!$B:$B,Forman!M:M)</f>
        <v>0</v>
      </c>
      <c r="U1023">
        <f>_xlfn.XLOOKUP($L1023,Forman!$B:$B,Forman!N:N)</f>
        <v>0</v>
      </c>
      <c r="V1023">
        <f>_xlfn.XLOOKUP($L1023,Forman!$B:$B,Forman!O:O)</f>
        <v>0</v>
      </c>
      <c r="W1023">
        <f>_xlfn.XLOOKUP($L1023,Forman!$B:$B,Forman!P:P)</f>
        <v>0</v>
      </c>
      <c r="X1023" t="str">
        <f t="shared" si="58"/>
        <v>Électricité [METABOLHEAT - National]</v>
      </c>
      <c r="Y1023" t="str">
        <f t="shared" si="61"/>
        <v>Autres secteurs industriels : Traitement électrique - Autres secteurs industriels : Chauffage industriel - Autres secteurs industriels [METABOLHEAT - National]</v>
      </c>
      <c r="Z1023" t="str">
        <f t="shared" si="59"/>
        <v>Chaleur utile à 200 °C [METABOLHEAT - National]</v>
      </c>
      <c r="AA1023" t="str">
        <f t="shared" si="60"/>
        <v>Enfant</v>
      </c>
      <c r="AB1023" t="s">
        <v>3981</v>
      </c>
      <c r="AC1023" t="s">
        <v>3983</v>
      </c>
      <c r="AD1023" t="s">
        <v>3991</v>
      </c>
    </row>
    <row r="1024" spans="1:30" x14ac:dyDescent="0.3">
      <c r="A1024">
        <v>4</v>
      </c>
      <c r="B1024" t="s">
        <v>3162</v>
      </c>
      <c r="H1024" t="s">
        <v>2308</v>
      </c>
      <c r="O1024">
        <f>_xlfn.XLOOKUP($L1024,Forman!$B:$B,Forman!H:H)</f>
        <v>0</v>
      </c>
      <c r="P1024">
        <f>_xlfn.XLOOKUP($L1024,Forman!$B:$B,Forman!I:I)</f>
        <v>0</v>
      </c>
      <c r="Q1024">
        <f>_xlfn.XLOOKUP($L1024,Forman!$B:$B,Forman!J:J)</f>
        <v>0</v>
      </c>
      <c r="R1024">
        <f>_xlfn.XLOOKUP($L1024,Forman!$B:$B,Forman!K:K)</f>
        <v>0</v>
      </c>
      <c r="S1024">
        <f>_xlfn.XLOOKUP($L1024,Forman!$B:$B,Forman!L:L)</f>
        <v>0</v>
      </c>
      <c r="T1024">
        <f>_xlfn.XLOOKUP($L1024,Forman!$B:$B,Forman!M:M)</f>
        <v>0</v>
      </c>
      <c r="U1024">
        <f>_xlfn.XLOOKUP($L1024,Forman!$B:$B,Forman!N:N)</f>
        <v>0</v>
      </c>
      <c r="V1024">
        <f>_xlfn.XLOOKUP($L1024,Forman!$B:$B,Forman!O:O)</f>
        <v>0</v>
      </c>
      <c r="W1024">
        <f>_xlfn.XLOOKUP($L1024,Forman!$B:$B,Forman!P:P)</f>
        <v>0</v>
      </c>
      <c r="X1024" t="str">
        <f t="shared" si="58"/>
        <v xml:space="preserve"> [METABOLHEAT - National]</v>
      </c>
      <c r="Y1024" t="str">
        <f t="shared" si="61"/>
        <v>Autres secteurs industriels : Séchage - Autres secteurs industriels [METABOLHEAT - National]</v>
      </c>
      <c r="Z1024" t="str">
        <f t="shared" si="59"/>
        <v xml:space="preserve"> [METABOLHEAT - National]</v>
      </c>
      <c r="AA1024" t="str">
        <f t="shared" si="60"/>
        <v>Parent</v>
      </c>
    </row>
    <row r="1025" spans="1:30" x14ac:dyDescent="0.3">
      <c r="A1025">
        <v>5</v>
      </c>
      <c r="B1025" t="s">
        <v>3163</v>
      </c>
      <c r="H1025" t="s">
        <v>2309</v>
      </c>
      <c r="O1025">
        <f>_xlfn.XLOOKUP($L1025,Forman!$B:$B,Forman!H:H)</f>
        <v>0</v>
      </c>
      <c r="P1025">
        <f>_xlfn.XLOOKUP($L1025,Forman!$B:$B,Forman!I:I)</f>
        <v>0</v>
      </c>
      <c r="Q1025">
        <f>_xlfn.XLOOKUP($L1025,Forman!$B:$B,Forman!J:J)</f>
        <v>0</v>
      </c>
      <c r="R1025">
        <f>_xlfn.XLOOKUP($L1025,Forman!$B:$B,Forman!K:K)</f>
        <v>0</v>
      </c>
      <c r="S1025">
        <f>_xlfn.XLOOKUP($L1025,Forman!$B:$B,Forman!L:L)</f>
        <v>0</v>
      </c>
      <c r="T1025">
        <f>_xlfn.XLOOKUP($L1025,Forman!$B:$B,Forman!M:M)</f>
        <v>0</v>
      </c>
      <c r="U1025">
        <f>_xlfn.XLOOKUP($L1025,Forman!$B:$B,Forman!N:N)</f>
        <v>0</v>
      </c>
      <c r="V1025">
        <f>_xlfn.XLOOKUP($L1025,Forman!$B:$B,Forman!O:O)</f>
        <v>0</v>
      </c>
      <c r="W1025">
        <f>_xlfn.XLOOKUP($L1025,Forman!$B:$B,Forman!P:P)</f>
        <v>0</v>
      </c>
      <c r="X1025" t="str">
        <f t="shared" si="58"/>
        <v xml:space="preserve"> [METABOLHEAT - National]</v>
      </c>
      <c r="Y1025" t="str">
        <f t="shared" si="61"/>
        <v>Autres industries : Thermique Séchage - Autres secteurs industriels : Séchage - Autres secteurs industriels [METABOLHEAT - National]</v>
      </c>
      <c r="Z1025" t="str">
        <f t="shared" si="59"/>
        <v xml:space="preserve"> [METABOLHEAT - National]</v>
      </c>
      <c r="AA1025" t="str">
        <f t="shared" si="60"/>
        <v>Parent</v>
      </c>
    </row>
    <row r="1026" spans="1:30" x14ac:dyDescent="0.3">
      <c r="A1026">
        <v>6</v>
      </c>
      <c r="B1026" t="s">
        <v>3164</v>
      </c>
      <c r="H1026" t="s">
        <v>2026</v>
      </c>
      <c r="I1026" t="str">
        <f>'Correspondance produits'!$B$3</f>
        <v>Combustibles fossiles solides</v>
      </c>
      <c r="K1026" t="s">
        <v>3204</v>
      </c>
      <c r="L1026" t="s">
        <v>941</v>
      </c>
      <c r="M1026" t="s">
        <v>1027</v>
      </c>
      <c r="O1026">
        <f>_xlfn.XLOOKUP($L1026,Forman!$B:$B,Forman!H:H)</f>
        <v>2.9999999999999996</v>
      </c>
      <c r="P1026" t="str">
        <f>_xlfn.XLOOKUP($L1026,Forman!$B:$B,Forman!I:I)</f>
        <v>Rejets gazeux à 150 °C [METABOLHEAT - National]</v>
      </c>
      <c r="Q1026">
        <f>_xlfn.XLOOKUP($L1026,Forman!$B:$B,Forman!J:J)</f>
        <v>0.23</v>
      </c>
      <c r="R1026" t="str">
        <f>_xlfn.XLOOKUP($L1026,Forman!$B:$B,Forman!K:K)</f>
        <v>Rejets gazeux à 100 °C [METABOLHEAT - National]</v>
      </c>
      <c r="S1026">
        <f>_xlfn.XLOOKUP($L1026,Forman!$B:$B,Forman!L:L)</f>
        <v>0.38</v>
      </c>
      <c r="T1026" t="str">
        <f>_xlfn.XLOOKUP($L1026,Forman!$B:$B,Forman!M:M)</f>
        <v>Rejets liquides à 85 °C [METABOLHEAT - National]</v>
      </c>
      <c r="U1026">
        <f>_xlfn.XLOOKUP($L1026,Forman!$B:$B,Forman!N:N)</f>
        <v>0.01</v>
      </c>
      <c r="V1026" t="str">
        <f>_xlfn.XLOOKUP($L1026,Forman!$B:$B,Forman!O:O)</f>
        <v>Rejets liquides à 50 °C [METABOLHEAT - National]</v>
      </c>
      <c r="W1026">
        <f>_xlfn.XLOOKUP($L1026,Forman!$B:$B,Forman!P:P)</f>
        <v>0.38</v>
      </c>
      <c r="X1026" t="str">
        <f t="shared" si="58"/>
        <v>Combustibles fossiles solides [METABOLHEAT - National]</v>
      </c>
      <c r="Y1026" t="str">
        <f t="shared" si="61"/>
        <v>Solides - Autres industries : Séchage thermique - Autres secteurs industriels : Séchage - Autres secteurs industriels [METABOLHEAT - National]</v>
      </c>
      <c r="Z1026" t="str">
        <f t="shared" si="59"/>
        <v>Chaleur utile à 200 °C [METABOLHEAT - National]</v>
      </c>
      <c r="AA1026" t="str">
        <f t="shared" si="60"/>
        <v>Enfant</v>
      </c>
      <c r="AB1026" t="s">
        <v>3981</v>
      </c>
      <c r="AC1026" t="s">
        <v>3985</v>
      </c>
      <c r="AD1026" t="s">
        <v>3992</v>
      </c>
    </row>
    <row r="1027" spans="1:30" x14ac:dyDescent="0.3">
      <c r="A1027">
        <v>6</v>
      </c>
      <c r="B1027" t="s">
        <v>3165</v>
      </c>
      <c r="H1027" t="s">
        <v>2027</v>
      </c>
      <c r="I1027" t="str">
        <f>'Correspondance produits'!$B$38</f>
        <v>Gaz de pétrole liquéfiés</v>
      </c>
      <c r="K1027" t="s">
        <v>3204</v>
      </c>
      <c r="L1027" t="s">
        <v>935</v>
      </c>
      <c r="M1027" t="s">
        <v>1027</v>
      </c>
      <c r="O1027">
        <f>_xlfn.XLOOKUP($L1027,Forman!$B:$B,Forman!H:H)</f>
        <v>2.8999999999999995</v>
      </c>
      <c r="P1027" t="str">
        <f>_xlfn.XLOOKUP($L1027,Forman!$B:$B,Forman!I:I)</f>
        <v>Rejets gazeux à 200 °C [METABOLHEAT - National]</v>
      </c>
      <c r="Q1027">
        <f>_xlfn.XLOOKUP($L1027,Forman!$B:$B,Forman!J:J)</f>
        <v>0.95</v>
      </c>
      <c r="R1027">
        <f>_xlfn.XLOOKUP($L1027,Forman!$B:$B,Forman!K:K)</f>
        <v>0</v>
      </c>
      <c r="S1027">
        <f>_xlfn.XLOOKUP($L1027,Forman!$B:$B,Forman!L:L)</f>
        <v>0</v>
      </c>
      <c r="T1027" t="str">
        <f>_xlfn.XLOOKUP($L1027,Forman!$B:$B,Forman!M:M)</f>
        <v>Rejets liquides à 85 °C [METABOLHEAT - National]</v>
      </c>
      <c r="U1027">
        <f>_xlfn.XLOOKUP($L1027,Forman!$B:$B,Forman!N:N)</f>
        <v>0.05</v>
      </c>
      <c r="V1027">
        <f>_xlfn.XLOOKUP($L1027,Forman!$B:$B,Forman!O:O)</f>
        <v>0</v>
      </c>
      <c r="W1027">
        <f>_xlfn.XLOOKUP($L1027,Forman!$B:$B,Forman!P:P)</f>
        <v>0</v>
      </c>
      <c r="X1027" t="str">
        <f t="shared" si="58"/>
        <v>Gaz de pétrole liquéfiés [METABOLHEAT - National]</v>
      </c>
      <c r="Y1027" t="str">
        <f t="shared" si="61"/>
        <v>GPL - Autres industries : Séchage thermique - Autres secteurs industriels : Séchage - Autres secteurs industriels [METABOLHEAT - National]</v>
      </c>
      <c r="Z1027" t="str">
        <f t="shared" si="59"/>
        <v>Chaleur utile à 200 °C [METABOLHEAT - National]</v>
      </c>
      <c r="AA1027" t="str">
        <f t="shared" si="60"/>
        <v>Enfant</v>
      </c>
      <c r="AB1027" t="s">
        <v>3981</v>
      </c>
      <c r="AC1027" t="s">
        <v>3985</v>
      </c>
      <c r="AD1027" t="s">
        <v>3992</v>
      </c>
    </row>
    <row r="1028" spans="1:30" x14ac:dyDescent="0.3">
      <c r="A1028">
        <v>6</v>
      </c>
      <c r="B1028" t="s">
        <v>3166</v>
      </c>
      <c r="H1028" t="s">
        <v>2028</v>
      </c>
      <c r="I1028" t="str">
        <f>'Correspondance produits'!$B$161</f>
        <v>Diesel et biocarburants</v>
      </c>
      <c r="K1028" t="s">
        <v>3204</v>
      </c>
      <c r="L1028" t="s">
        <v>935</v>
      </c>
      <c r="M1028" t="s">
        <v>1027</v>
      </c>
      <c r="O1028">
        <f>_xlfn.XLOOKUP($L1028,Forman!$B:$B,Forman!H:H)</f>
        <v>2.8999999999999995</v>
      </c>
      <c r="P1028" t="str">
        <f>_xlfn.XLOOKUP($L1028,Forman!$B:$B,Forman!I:I)</f>
        <v>Rejets gazeux à 200 °C [METABOLHEAT - National]</v>
      </c>
      <c r="Q1028">
        <f>_xlfn.XLOOKUP($L1028,Forman!$B:$B,Forman!J:J)</f>
        <v>0.95</v>
      </c>
      <c r="R1028">
        <f>_xlfn.XLOOKUP($L1028,Forman!$B:$B,Forman!K:K)</f>
        <v>0</v>
      </c>
      <c r="S1028">
        <f>_xlfn.XLOOKUP($L1028,Forman!$B:$B,Forman!L:L)</f>
        <v>0</v>
      </c>
      <c r="T1028" t="str">
        <f>_xlfn.XLOOKUP($L1028,Forman!$B:$B,Forman!M:M)</f>
        <v>Rejets liquides à 85 °C [METABOLHEAT - National]</v>
      </c>
      <c r="U1028">
        <f>_xlfn.XLOOKUP($L1028,Forman!$B:$B,Forman!N:N)</f>
        <v>0.05</v>
      </c>
      <c r="V1028">
        <f>_xlfn.XLOOKUP($L1028,Forman!$B:$B,Forman!O:O)</f>
        <v>0</v>
      </c>
      <c r="W1028">
        <f>_xlfn.XLOOKUP($L1028,Forman!$B:$B,Forman!P:P)</f>
        <v>0</v>
      </c>
      <c r="X1028" t="str">
        <f t="shared" si="58"/>
        <v>Diesel et biocarburants [METABOLHEAT - National]</v>
      </c>
      <c r="Y1028" t="str">
        <f t="shared" si="61"/>
        <v>Gazole et biocarburants liquides - Autres industries : Séchage thermique - Autres secteurs industriels : Séchage - Autres secteurs industriels [METABOLHEAT - National]</v>
      </c>
      <c r="Z1028" t="str">
        <f t="shared" si="59"/>
        <v>Chaleur utile à 200 °C [METABOLHEAT - National]</v>
      </c>
      <c r="AA1028" t="str">
        <f t="shared" si="60"/>
        <v>Enfant</v>
      </c>
      <c r="AB1028" t="s">
        <v>3981</v>
      </c>
      <c r="AC1028" t="s">
        <v>3985</v>
      </c>
      <c r="AD1028" t="s">
        <v>3992</v>
      </c>
    </row>
    <row r="1029" spans="1:30" x14ac:dyDescent="0.3">
      <c r="A1029">
        <v>6</v>
      </c>
      <c r="B1029" t="s">
        <v>3167</v>
      </c>
      <c r="H1029" t="s">
        <v>2029</v>
      </c>
      <c r="I1029" t="str">
        <f>'Correspondance produits'!$B$46</f>
        <v>Fioul</v>
      </c>
      <c r="K1029" t="s">
        <v>3204</v>
      </c>
      <c r="L1029" t="s">
        <v>935</v>
      </c>
      <c r="M1029" t="s">
        <v>1027</v>
      </c>
      <c r="O1029">
        <f>_xlfn.XLOOKUP($L1029,Forman!$B:$B,Forman!H:H)</f>
        <v>2.8999999999999995</v>
      </c>
      <c r="P1029" t="str">
        <f>_xlfn.XLOOKUP($L1029,Forman!$B:$B,Forman!I:I)</f>
        <v>Rejets gazeux à 200 °C [METABOLHEAT - National]</v>
      </c>
      <c r="Q1029">
        <f>_xlfn.XLOOKUP($L1029,Forman!$B:$B,Forman!J:J)</f>
        <v>0.95</v>
      </c>
      <c r="R1029">
        <f>_xlfn.XLOOKUP($L1029,Forman!$B:$B,Forman!K:K)</f>
        <v>0</v>
      </c>
      <c r="S1029">
        <f>_xlfn.XLOOKUP($L1029,Forman!$B:$B,Forman!L:L)</f>
        <v>0</v>
      </c>
      <c r="T1029" t="str">
        <f>_xlfn.XLOOKUP($L1029,Forman!$B:$B,Forman!M:M)</f>
        <v>Rejets liquides à 85 °C [METABOLHEAT - National]</v>
      </c>
      <c r="U1029">
        <f>_xlfn.XLOOKUP($L1029,Forman!$B:$B,Forman!N:N)</f>
        <v>0.05</v>
      </c>
      <c r="V1029">
        <f>_xlfn.XLOOKUP($L1029,Forman!$B:$B,Forman!O:O)</f>
        <v>0</v>
      </c>
      <c r="W1029">
        <f>_xlfn.XLOOKUP($L1029,Forman!$B:$B,Forman!P:P)</f>
        <v>0</v>
      </c>
      <c r="X1029" t="str">
        <f t="shared" si="58"/>
        <v>Fioul [METABOLHEAT - National]</v>
      </c>
      <c r="Y1029" t="str">
        <f t="shared" si="61"/>
        <v>Fioul - Autres industries : Séchage thermique - Autres secteurs industriels : Séchage - Autres secteurs industriels [METABOLHEAT - National]</v>
      </c>
      <c r="Z1029" t="str">
        <f t="shared" si="59"/>
        <v>Chaleur utile à 200 °C [METABOLHEAT - National]</v>
      </c>
      <c r="AA1029" t="str">
        <f t="shared" si="60"/>
        <v>Enfant</v>
      </c>
      <c r="AB1029" t="s">
        <v>3981</v>
      </c>
      <c r="AC1029" t="s">
        <v>3985</v>
      </c>
      <c r="AD1029" t="s">
        <v>3992</v>
      </c>
    </row>
    <row r="1030" spans="1:30" x14ac:dyDescent="0.3">
      <c r="A1030">
        <v>6</v>
      </c>
      <c r="B1030" t="s">
        <v>3168</v>
      </c>
      <c r="H1030" t="s">
        <v>2030</v>
      </c>
      <c r="I1030" t="str">
        <f>'Correspondance produits'!$B$152</f>
        <v>Gaz</v>
      </c>
      <c r="K1030" t="s">
        <v>3204</v>
      </c>
      <c r="L1030" t="s">
        <v>937</v>
      </c>
      <c r="M1030" t="s">
        <v>1027</v>
      </c>
      <c r="O1030">
        <f>_xlfn.XLOOKUP($L1030,Forman!$B:$B,Forman!H:H)</f>
        <v>2.6</v>
      </c>
      <c r="P1030" t="str">
        <f>_xlfn.XLOOKUP($L1030,Forman!$B:$B,Forman!I:I)</f>
        <v>Rejets gazeux à 200 °C [METABOLHEAT - National]</v>
      </c>
      <c r="Q1030">
        <f>_xlfn.XLOOKUP($L1030,Forman!$B:$B,Forman!J:J)</f>
        <v>0.95</v>
      </c>
      <c r="R1030">
        <f>_xlfn.XLOOKUP($L1030,Forman!$B:$B,Forman!K:K)</f>
        <v>0</v>
      </c>
      <c r="S1030">
        <f>_xlfn.XLOOKUP($L1030,Forman!$B:$B,Forman!L:L)</f>
        <v>0</v>
      </c>
      <c r="T1030" t="str">
        <f>_xlfn.XLOOKUP($L1030,Forman!$B:$B,Forman!M:M)</f>
        <v>Rejets liquides à 85 °C [METABOLHEAT - National]</v>
      </c>
      <c r="U1030">
        <f>_xlfn.XLOOKUP($L1030,Forman!$B:$B,Forman!N:N)</f>
        <v>0.05</v>
      </c>
      <c r="V1030">
        <f>_xlfn.XLOOKUP($L1030,Forman!$B:$B,Forman!O:O)</f>
        <v>0</v>
      </c>
      <c r="W1030">
        <f>_xlfn.XLOOKUP($L1030,Forman!$B:$B,Forman!P:P)</f>
        <v>0</v>
      </c>
      <c r="X1030" t="str">
        <f t="shared" si="58"/>
        <v>Gaz [METABOLHEAT - National]</v>
      </c>
      <c r="Y1030" t="str">
        <f t="shared" si="61"/>
        <v>Gaz naturel et biogaz - Autres industries : Séchage thermique - Autres secteurs industriels : Séchage - Autres secteurs industriels [METABOLHEAT - National]</v>
      </c>
      <c r="Z1030" t="str">
        <f t="shared" si="59"/>
        <v>Chaleur utile à 200 °C [METABOLHEAT - National]</v>
      </c>
      <c r="AA1030" t="str">
        <f t="shared" si="60"/>
        <v>Enfant</v>
      </c>
      <c r="AB1030" t="s">
        <v>3981</v>
      </c>
      <c r="AC1030" t="s">
        <v>3985</v>
      </c>
      <c r="AD1030" t="s">
        <v>3992</v>
      </c>
    </row>
    <row r="1031" spans="1:30" x14ac:dyDescent="0.3">
      <c r="A1031">
        <v>5</v>
      </c>
      <c r="B1031" t="s">
        <v>3169</v>
      </c>
      <c r="H1031" t="s">
        <v>2310</v>
      </c>
      <c r="O1031">
        <f>_xlfn.XLOOKUP($L1031,Forman!$B:$B,Forman!H:H)</f>
        <v>0</v>
      </c>
      <c r="P1031">
        <f>_xlfn.XLOOKUP($L1031,Forman!$B:$B,Forman!I:I)</f>
        <v>0</v>
      </c>
      <c r="Q1031">
        <f>_xlfn.XLOOKUP($L1031,Forman!$B:$B,Forman!J:J)</f>
        <v>0</v>
      </c>
      <c r="R1031">
        <f>_xlfn.XLOOKUP($L1031,Forman!$B:$B,Forman!K:K)</f>
        <v>0</v>
      </c>
      <c r="S1031">
        <f>_xlfn.XLOOKUP($L1031,Forman!$B:$B,Forman!L:L)</f>
        <v>0</v>
      </c>
      <c r="T1031">
        <f>_xlfn.XLOOKUP($L1031,Forman!$B:$B,Forman!M:M)</f>
        <v>0</v>
      </c>
      <c r="U1031">
        <f>_xlfn.XLOOKUP($L1031,Forman!$B:$B,Forman!N:N)</f>
        <v>0</v>
      </c>
      <c r="V1031">
        <f>_xlfn.XLOOKUP($L1031,Forman!$B:$B,Forman!O:O)</f>
        <v>0</v>
      </c>
      <c r="W1031">
        <f>_xlfn.XLOOKUP($L1031,Forman!$B:$B,Forman!P:P)</f>
        <v>0</v>
      </c>
      <c r="X1031" t="str">
        <f t="shared" si="58"/>
        <v xml:space="preserve"> [METABOLHEAT - National]</v>
      </c>
      <c r="Y1031" t="str">
        <f t="shared" si="61"/>
        <v>Autres industries : Séchage à la vapeur - Autres secteurs industriels : Séchage - Autres secteurs industriels [METABOLHEAT - National]</v>
      </c>
      <c r="Z1031" t="str">
        <f t="shared" si="59"/>
        <v xml:space="preserve"> [METABOLHEAT - National]</v>
      </c>
      <c r="AA1031" t="str">
        <f t="shared" si="60"/>
        <v>Parent</v>
      </c>
    </row>
    <row r="1032" spans="1:30" x14ac:dyDescent="0.3">
      <c r="A1032">
        <v>6</v>
      </c>
      <c r="B1032" t="s">
        <v>3170</v>
      </c>
      <c r="H1032" t="s">
        <v>2031</v>
      </c>
      <c r="I1032" t="str">
        <f>'Correspondance produits'!$B$3</f>
        <v>Combustibles fossiles solides</v>
      </c>
      <c r="K1032" t="s">
        <v>3204</v>
      </c>
      <c r="L1032" t="s">
        <v>941</v>
      </c>
      <c r="M1032" t="s">
        <v>1027</v>
      </c>
      <c r="O1032">
        <f>_xlfn.XLOOKUP($L1032,Forman!$B:$B,Forman!H:H)</f>
        <v>2.9999999999999996</v>
      </c>
      <c r="P1032" t="str">
        <f>_xlfn.XLOOKUP($L1032,Forman!$B:$B,Forman!I:I)</f>
        <v>Rejets gazeux à 150 °C [METABOLHEAT - National]</v>
      </c>
      <c r="Q1032">
        <f>_xlfn.XLOOKUP($L1032,Forman!$B:$B,Forman!J:J)</f>
        <v>0.23</v>
      </c>
      <c r="R1032" t="str">
        <f>_xlfn.XLOOKUP($L1032,Forman!$B:$B,Forman!K:K)</f>
        <v>Rejets gazeux à 100 °C [METABOLHEAT - National]</v>
      </c>
      <c r="S1032">
        <f>_xlfn.XLOOKUP($L1032,Forman!$B:$B,Forman!L:L)</f>
        <v>0.38</v>
      </c>
      <c r="T1032" t="str">
        <f>_xlfn.XLOOKUP($L1032,Forman!$B:$B,Forman!M:M)</f>
        <v>Rejets liquides à 85 °C [METABOLHEAT - National]</v>
      </c>
      <c r="U1032">
        <f>_xlfn.XLOOKUP($L1032,Forman!$B:$B,Forman!N:N)</f>
        <v>0.01</v>
      </c>
      <c r="V1032" t="str">
        <f>_xlfn.XLOOKUP($L1032,Forman!$B:$B,Forman!O:O)</f>
        <v>Rejets liquides à 50 °C [METABOLHEAT - National]</v>
      </c>
      <c r="W1032">
        <f>_xlfn.XLOOKUP($L1032,Forman!$B:$B,Forman!P:P)</f>
        <v>0.38</v>
      </c>
      <c r="X1032" t="str">
        <f t="shared" si="58"/>
        <v>Combustibles fossiles solides [METABOLHEAT - National]</v>
      </c>
      <c r="Y1032" t="str">
        <f t="shared" si="61"/>
        <v>Solides - Autres industries : Séchage à la vapeur - Autres secteurs industriels : Séchage - Autres secteurs industriels [METABOLHEAT - National]</v>
      </c>
      <c r="Z1032" t="str">
        <f t="shared" si="59"/>
        <v>Chaleur utile à 200 °C [METABOLHEAT - National]</v>
      </c>
      <c r="AA1032" t="str">
        <f t="shared" si="60"/>
        <v>Enfant</v>
      </c>
      <c r="AB1032" t="s">
        <v>3981</v>
      </c>
      <c r="AC1032" t="s">
        <v>3985</v>
      </c>
      <c r="AD1032" t="s">
        <v>3992</v>
      </c>
    </row>
    <row r="1033" spans="1:30" x14ac:dyDescent="0.3">
      <c r="A1033">
        <v>6</v>
      </c>
      <c r="B1033" t="s">
        <v>3171</v>
      </c>
      <c r="H1033" t="s">
        <v>2032</v>
      </c>
      <c r="I1033" t="str">
        <f>'Correspondance produits'!$B$36</f>
        <v>Gaz de raffinerie</v>
      </c>
      <c r="K1033" t="s">
        <v>3204</v>
      </c>
      <c r="L1033" t="s">
        <v>937</v>
      </c>
      <c r="M1033" t="s">
        <v>1027</v>
      </c>
      <c r="O1033">
        <f>_xlfn.XLOOKUP($L1033,Forman!$B:$B,Forman!H:H)</f>
        <v>2.6</v>
      </c>
      <c r="P1033" t="str">
        <f>_xlfn.XLOOKUP($L1033,Forman!$B:$B,Forman!I:I)</f>
        <v>Rejets gazeux à 200 °C [METABOLHEAT - National]</v>
      </c>
      <c r="Q1033">
        <f>_xlfn.XLOOKUP($L1033,Forman!$B:$B,Forman!J:J)</f>
        <v>0.95</v>
      </c>
      <c r="R1033">
        <f>_xlfn.XLOOKUP($L1033,Forman!$B:$B,Forman!K:K)</f>
        <v>0</v>
      </c>
      <c r="S1033">
        <f>_xlfn.XLOOKUP($L1033,Forman!$B:$B,Forman!L:L)</f>
        <v>0</v>
      </c>
      <c r="T1033" t="str">
        <f>_xlfn.XLOOKUP($L1033,Forman!$B:$B,Forman!M:M)</f>
        <v>Rejets liquides à 85 °C [METABOLHEAT - National]</v>
      </c>
      <c r="U1033">
        <f>_xlfn.XLOOKUP($L1033,Forman!$B:$B,Forman!N:N)</f>
        <v>0.05</v>
      </c>
      <c r="V1033">
        <f>_xlfn.XLOOKUP($L1033,Forman!$B:$B,Forman!O:O)</f>
        <v>0</v>
      </c>
      <c r="W1033">
        <f>_xlfn.XLOOKUP($L1033,Forman!$B:$B,Forman!P:P)</f>
        <v>0</v>
      </c>
      <c r="X1033" t="str">
        <f t="shared" si="58"/>
        <v>Gaz de raffinerie [METABOLHEAT - National]</v>
      </c>
      <c r="Y1033" t="str">
        <f t="shared" si="61"/>
        <v>Gaz de raffinerie - Autres industries : Séchage à la vapeur - Autres secteurs industriels : Séchage - Autres secteurs industriels [METABOLHEAT - National]</v>
      </c>
      <c r="Z1033" t="str">
        <f t="shared" si="59"/>
        <v>Chaleur utile à 200 °C [METABOLHEAT - National]</v>
      </c>
      <c r="AA1033" t="str">
        <f t="shared" si="60"/>
        <v>Enfant</v>
      </c>
      <c r="AB1033" t="s">
        <v>3981</v>
      </c>
      <c r="AC1033" t="s">
        <v>3985</v>
      </c>
      <c r="AD1033" t="s">
        <v>3992</v>
      </c>
    </row>
    <row r="1034" spans="1:30" x14ac:dyDescent="0.3">
      <c r="A1034">
        <v>6</v>
      </c>
      <c r="B1034" t="s">
        <v>3172</v>
      </c>
      <c r="H1034" t="s">
        <v>2033</v>
      </c>
      <c r="I1034" t="str">
        <f>'Correspondance produits'!$B$38</f>
        <v>Gaz de pétrole liquéfiés</v>
      </c>
      <c r="K1034" t="s">
        <v>3204</v>
      </c>
      <c r="L1034" t="s">
        <v>935</v>
      </c>
      <c r="M1034" t="s">
        <v>1027</v>
      </c>
      <c r="O1034">
        <f>_xlfn.XLOOKUP($L1034,Forman!$B:$B,Forman!H:H)</f>
        <v>2.8999999999999995</v>
      </c>
      <c r="P1034" t="str">
        <f>_xlfn.XLOOKUP($L1034,Forman!$B:$B,Forman!I:I)</f>
        <v>Rejets gazeux à 200 °C [METABOLHEAT - National]</v>
      </c>
      <c r="Q1034">
        <f>_xlfn.XLOOKUP($L1034,Forman!$B:$B,Forman!J:J)</f>
        <v>0.95</v>
      </c>
      <c r="R1034">
        <f>_xlfn.XLOOKUP($L1034,Forman!$B:$B,Forman!K:K)</f>
        <v>0</v>
      </c>
      <c r="S1034">
        <f>_xlfn.XLOOKUP($L1034,Forman!$B:$B,Forman!L:L)</f>
        <v>0</v>
      </c>
      <c r="T1034" t="str">
        <f>_xlfn.XLOOKUP($L1034,Forman!$B:$B,Forman!M:M)</f>
        <v>Rejets liquides à 85 °C [METABOLHEAT - National]</v>
      </c>
      <c r="U1034">
        <f>_xlfn.XLOOKUP($L1034,Forman!$B:$B,Forman!N:N)</f>
        <v>0.05</v>
      </c>
      <c r="V1034">
        <f>_xlfn.XLOOKUP($L1034,Forman!$B:$B,Forman!O:O)</f>
        <v>0</v>
      </c>
      <c r="W1034">
        <f>_xlfn.XLOOKUP($L1034,Forman!$B:$B,Forman!P:P)</f>
        <v>0</v>
      </c>
      <c r="X1034" t="str">
        <f t="shared" si="58"/>
        <v>Gaz de pétrole liquéfiés [METABOLHEAT - National]</v>
      </c>
      <c r="Y1034" t="str">
        <f t="shared" si="61"/>
        <v>GPL - Autres industries : Séchage à la vapeur - Autres secteurs industriels : Séchage - Autres secteurs industriels [METABOLHEAT - National]</v>
      </c>
      <c r="Z1034" t="str">
        <f t="shared" si="59"/>
        <v>Chaleur utile à 200 °C [METABOLHEAT - National]</v>
      </c>
      <c r="AA1034" t="str">
        <f t="shared" si="60"/>
        <v>Enfant</v>
      </c>
      <c r="AB1034" t="s">
        <v>3981</v>
      </c>
      <c r="AC1034" t="s">
        <v>3985</v>
      </c>
      <c r="AD1034" t="s">
        <v>3992</v>
      </c>
    </row>
    <row r="1035" spans="1:30" x14ac:dyDescent="0.3">
      <c r="A1035">
        <v>6</v>
      </c>
      <c r="B1035" t="s">
        <v>3173</v>
      </c>
      <c r="H1035" t="s">
        <v>2034</v>
      </c>
      <c r="I1035" t="str">
        <f>'Correspondance produits'!$B$161</f>
        <v>Diesel et biocarburants</v>
      </c>
      <c r="K1035" t="s">
        <v>3204</v>
      </c>
      <c r="L1035" t="s">
        <v>935</v>
      </c>
      <c r="M1035" t="s">
        <v>1027</v>
      </c>
      <c r="O1035">
        <f>_xlfn.XLOOKUP($L1035,Forman!$B:$B,Forman!H:H)</f>
        <v>2.8999999999999995</v>
      </c>
      <c r="P1035" t="str">
        <f>_xlfn.XLOOKUP($L1035,Forman!$B:$B,Forman!I:I)</f>
        <v>Rejets gazeux à 200 °C [METABOLHEAT - National]</v>
      </c>
      <c r="Q1035">
        <f>_xlfn.XLOOKUP($L1035,Forman!$B:$B,Forman!J:J)</f>
        <v>0.95</v>
      </c>
      <c r="R1035">
        <f>_xlfn.XLOOKUP($L1035,Forman!$B:$B,Forman!K:K)</f>
        <v>0</v>
      </c>
      <c r="S1035">
        <f>_xlfn.XLOOKUP($L1035,Forman!$B:$B,Forman!L:L)</f>
        <v>0</v>
      </c>
      <c r="T1035" t="str">
        <f>_xlfn.XLOOKUP($L1035,Forman!$B:$B,Forman!M:M)</f>
        <v>Rejets liquides à 85 °C [METABOLHEAT - National]</v>
      </c>
      <c r="U1035">
        <f>_xlfn.XLOOKUP($L1035,Forman!$B:$B,Forman!N:N)</f>
        <v>0.05</v>
      </c>
      <c r="V1035">
        <f>_xlfn.XLOOKUP($L1035,Forman!$B:$B,Forman!O:O)</f>
        <v>0</v>
      </c>
      <c r="W1035">
        <f>_xlfn.XLOOKUP($L1035,Forman!$B:$B,Forman!P:P)</f>
        <v>0</v>
      </c>
      <c r="X1035" t="str">
        <f t="shared" si="58"/>
        <v>Diesel et biocarburants [METABOLHEAT - National]</v>
      </c>
      <c r="Y1035" t="str">
        <f t="shared" si="61"/>
        <v>Gazole et biocarburants liquides - Autres industries : Séchage à la vapeur - Autres secteurs industriels : Séchage - Autres secteurs industriels [METABOLHEAT - National]</v>
      </c>
      <c r="Z1035" t="str">
        <f t="shared" si="59"/>
        <v>Chaleur utile à 200 °C [METABOLHEAT - National]</v>
      </c>
      <c r="AA1035" t="str">
        <f t="shared" si="60"/>
        <v>Enfant</v>
      </c>
      <c r="AB1035" t="s">
        <v>3981</v>
      </c>
      <c r="AC1035" t="s">
        <v>3985</v>
      </c>
      <c r="AD1035" t="s">
        <v>3992</v>
      </c>
    </row>
    <row r="1036" spans="1:30" x14ac:dyDescent="0.3">
      <c r="A1036">
        <v>6</v>
      </c>
      <c r="B1036" t="s">
        <v>3174</v>
      </c>
      <c r="H1036" t="s">
        <v>2035</v>
      </c>
      <c r="I1036" t="str">
        <f>'Correspondance produits'!$B$46</f>
        <v>Fioul</v>
      </c>
      <c r="K1036" t="s">
        <v>3204</v>
      </c>
      <c r="L1036" t="s">
        <v>935</v>
      </c>
      <c r="M1036" t="s">
        <v>1027</v>
      </c>
      <c r="O1036">
        <f>_xlfn.XLOOKUP($L1036,Forman!$B:$B,Forman!H:H)</f>
        <v>2.8999999999999995</v>
      </c>
      <c r="P1036" t="str">
        <f>_xlfn.XLOOKUP($L1036,Forman!$B:$B,Forman!I:I)</f>
        <v>Rejets gazeux à 200 °C [METABOLHEAT - National]</v>
      </c>
      <c r="Q1036">
        <f>_xlfn.XLOOKUP($L1036,Forman!$B:$B,Forman!J:J)</f>
        <v>0.95</v>
      </c>
      <c r="R1036">
        <f>_xlfn.XLOOKUP($L1036,Forman!$B:$B,Forman!K:K)</f>
        <v>0</v>
      </c>
      <c r="S1036">
        <f>_xlfn.XLOOKUP($L1036,Forman!$B:$B,Forman!L:L)</f>
        <v>0</v>
      </c>
      <c r="T1036" t="str">
        <f>_xlfn.XLOOKUP($L1036,Forman!$B:$B,Forman!M:M)</f>
        <v>Rejets liquides à 85 °C [METABOLHEAT - National]</v>
      </c>
      <c r="U1036">
        <f>_xlfn.XLOOKUP($L1036,Forman!$B:$B,Forman!N:N)</f>
        <v>0.05</v>
      </c>
      <c r="V1036">
        <f>_xlfn.XLOOKUP($L1036,Forman!$B:$B,Forman!O:O)</f>
        <v>0</v>
      </c>
      <c r="W1036">
        <f>_xlfn.XLOOKUP($L1036,Forman!$B:$B,Forman!P:P)</f>
        <v>0</v>
      </c>
      <c r="X1036" t="str">
        <f t="shared" si="58"/>
        <v>Fioul [METABOLHEAT - National]</v>
      </c>
      <c r="Y1036" t="str">
        <f t="shared" si="61"/>
        <v>Fioul - Autres industries : Séchage à la vapeur - Autres secteurs industriels Secteurs : Séchage - Autres secteurs industriels [METABOLHEAT - National]</v>
      </c>
      <c r="Z1036" t="str">
        <f t="shared" si="59"/>
        <v>Chaleur utile à 200 °C [METABOLHEAT - National]</v>
      </c>
      <c r="AA1036" t="str">
        <f t="shared" si="60"/>
        <v>Enfant</v>
      </c>
      <c r="AB1036" t="s">
        <v>3981</v>
      </c>
      <c r="AC1036" t="s">
        <v>3985</v>
      </c>
      <c r="AD1036" t="s">
        <v>3992</v>
      </c>
    </row>
    <row r="1037" spans="1:30" x14ac:dyDescent="0.3">
      <c r="A1037">
        <v>6</v>
      </c>
      <c r="B1037" t="s">
        <v>3175</v>
      </c>
      <c r="H1037" t="s">
        <v>2036</v>
      </c>
      <c r="I1037" t="str">
        <f>'Correspondance produits'!$B$169</f>
        <v>Autres carburants</v>
      </c>
      <c r="K1037" t="s">
        <v>3204</v>
      </c>
      <c r="L1037" t="s">
        <v>935</v>
      </c>
      <c r="M1037" t="s">
        <v>1027</v>
      </c>
      <c r="O1037">
        <f>_xlfn.XLOOKUP($L1037,Forman!$B:$B,Forman!H:H)</f>
        <v>2.8999999999999995</v>
      </c>
      <c r="P1037" t="str">
        <f>_xlfn.XLOOKUP($L1037,Forman!$B:$B,Forman!I:I)</f>
        <v>Rejets gazeux à 200 °C [METABOLHEAT - National]</v>
      </c>
      <c r="Q1037">
        <f>_xlfn.XLOOKUP($L1037,Forman!$B:$B,Forman!J:J)</f>
        <v>0.95</v>
      </c>
      <c r="R1037">
        <f>_xlfn.XLOOKUP($L1037,Forman!$B:$B,Forman!K:K)</f>
        <v>0</v>
      </c>
      <c r="S1037">
        <f>_xlfn.XLOOKUP($L1037,Forman!$B:$B,Forman!L:L)</f>
        <v>0</v>
      </c>
      <c r="T1037" t="str">
        <f>_xlfn.XLOOKUP($L1037,Forman!$B:$B,Forman!M:M)</f>
        <v>Rejets liquides à 85 °C [METABOLHEAT - National]</v>
      </c>
      <c r="U1037">
        <f>_xlfn.XLOOKUP($L1037,Forman!$B:$B,Forman!N:N)</f>
        <v>0.05</v>
      </c>
      <c r="V1037">
        <f>_xlfn.XLOOKUP($L1037,Forman!$B:$B,Forman!O:O)</f>
        <v>0</v>
      </c>
      <c r="W1037">
        <f>_xlfn.XLOOKUP($L1037,Forman!$B:$B,Forman!P:P)</f>
        <v>0</v>
      </c>
      <c r="X1037" t="str">
        <f t="shared" si="58"/>
        <v>Autres carburants [METABOLHEAT - National]</v>
      </c>
      <c r="Y1037" t="str">
        <f t="shared" si="61"/>
        <v>Autres liquides - Autres industries : Séchage à la vapeur - Autres secteurs industriels : Séchage - Autres secteurs industriels [METABOLHEAT - National]</v>
      </c>
      <c r="Z1037" t="str">
        <f t="shared" si="59"/>
        <v>Chaleur utile à 200 °C [METABOLHEAT - National]</v>
      </c>
      <c r="AA1037" t="str">
        <f t="shared" si="60"/>
        <v>Enfant</v>
      </c>
      <c r="AB1037" t="s">
        <v>3981</v>
      </c>
      <c r="AC1037" t="s">
        <v>3985</v>
      </c>
      <c r="AD1037" t="s">
        <v>3992</v>
      </c>
    </row>
    <row r="1038" spans="1:30" x14ac:dyDescent="0.3">
      <c r="A1038">
        <v>6</v>
      </c>
      <c r="B1038" t="s">
        <v>3176</v>
      </c>
      <c r="H1038" t="s">
        <v>2037</v>
      </c>
      <c r="I1038" t="str">
        <f>'Correspondance produits'!$B$152</f>
        <v>Gaz</v>
      </c>
      <c r="K1038" t="s">
        <v>3204</v>
      </c>
      <c r="L1038" t="s">
        <v>937</v>
      </c>
      <c r="M1038" t="s">
        <v>1027</v>
      </c>
      <c r="O1038">
        <f>_xlfn.XLOOKUP($L1038,Forman!$B:$B,Forman!H:H)</f>
        <v>2.6</v>
      </c>
      <c r="P1038" t="str">
        <f>_xlfn.XLOOKUP($L1038,Forman!$B:$B,Forman!I:I)</f>
        <v>Rejets gazeux à 200 °C [METABOLHEAT - National]</v>
      </c>
      <c r="Q1038">
        <f>_xlfn.XLOOKUP($L1038,Forman!$B:$B,Forman!J:J)</f>
        <v>0.95</v>
      </c>
      <c r="R1038">
        <f>_xlfn.XLOOKUP($L1038,Forman!$B:$B,Forman!K:K)</f>
        <v>0</v>
      </c>
      <c r="S1038">
        <f>_xlfn.XLOOKUP($L1038,Forman!$B:$B,Forman!L:L)</f>
        <v>0</v>
      </c>
      <c r="T1038" t="str">
        <f>_xlfn.XLOOKUP($L1038,Forman!$B:$B,Forman!M:M)</f>
        <v>Rejets liquides à 85 °C [METABOLHEAT - National]</v>
      </c>
      <c r="U1038">
        <f>_xlfn.XLOOKUP($L1038,Forman!$B:$B,Forman!N:N)</f>
        <v>0.05</v>
      </c>
      <c r="V1038">
        <f>_xlfn.XLOOKUP($L1038,Forman!$B:$B,Forman!O:O)</f>
        <v>0</v>
      </c>
      <c r="W1038">
        <f>_xlfn.XLOOKUP($L1038,Forman!$B:$B,Forman!P:P)</f>
        <v>0</v>
      </c>
      <c r="X1038" t="str">
        <f t="shared" si="58"/>
        <v>Gaz [METABOLHEAT - National]</v>
      </c>
      <c r="Y1038" t="str">
        <f t="shared" si="61"/>
        <v>Gaz naturel et biogaz - Autres industries : Séchage à la vapeur - Autres secteurs industriels : Séchage - Autres secteurs industriels [METABOLHEAT - National]</v>
      </c>
      <c r="Z1038" t="str">
        <f t="shared" si="59"/>
        <v>Chaleur utile à 200 °C [METABOLHEAT - National]</v>
      </c>
      <c r="AA1038" t="str">
        <f t="shared" si="60"/>
        <v>Enfant</v>
      </c>
      <c r="AB1038" t="s">
        <v>3981</v>
      </c>
      <c r="AC1038" t="s">
        <v>3985</v>
      </c>
      <c r="AD1038" t="s">
        <v>3992</v>
      </c>
    </row>
    <row r="1039" spans="1:30" x14ac:dyDescent="0.3">
      <c r="A1039">
        <v>6</v>
      </c>
      <c r="B1039" t="s">
        <v>3177</v>
      </c>
      <c r="H1039" t="s">
        <v>2038</v>
      </c>
      <c r="I1039" t="str">
        <f>'Correspondance produits'!$B$18</f>
        <v>Gaz manufacturés</v>
      </c>
      <c r="K1039" t="s">
        <v>3204</v>
      </c>
      <c r="L1039" t="s">
        <v>937</v>
      </c>
      <c r="M1039" t="s">
        <v>1027</v>
      </c>
      <c r="O1039">
        <f>_xlfn.XLOOKUP($L1039,Forman!$B:$B,Forman!H:H)</f>
        <v>2.6</v>
      </c>
      <c r="P1039" t="str">
        <f>_xlfn.XLOOKUP($L1039,Forman!$B:$B,Forman!I:I)</f>
        <v>Rejets gazeux à 200 °C [METABOLHEAT - National]</v>
      </c>
      <c r="Q1039">
        <f>_xlfn.XLOOKUP($L1039,Forman!$B:$B,Forman!J:J)</f>
        <v>0.95</v>
      </c>
      <c r="R1039">
        <f>_xlfn.XLOOKUP($L1039,Forman!$B:$B,Forman!K:K)</f>
        <v>0</v>
      </c>
      <c r="S1039">
        <f>_xlfn.XLOOKUP($L1039,Forman!$B:$B,Forman!L:L)</f>
        <v>0</v>
      </c>
      <c r="T1039" t="str">
        <f>_xlfn.XLOOKUP($L1039,Forman!$B:$B,Forman!M:M)</f>
        <v>Rejets liquides à 85 °C [METABOLHEAT - National]</v>
      </c>
      <c r="U1039">
        <f>_xlfn.XLOOKUP($L1039,Forman!$B:$B,Forman!N:N)</f>
        <v>0.05</v>
      </c>
      <c r="V1039">
        <f>_xlfn.XLOOKUP($L1039,Forman!$B:$B,Forman!O:O)</f>
        <v>0</v>
      </c>
      <c r="W1039">
        <f>_xlfn.XLOOKUP($L1039,Forman!$B:$B,Forman!P:P)</f>
        <v>0</v>
      </c>
      <c r="X1039" t="str">
        <f t="shared" si="58"/>
        <v>Gaz manufacturés [METABOLHEAT - National]</v>
      </c>
      <c r="Y1039" t="str">
        <f t="shared" si="61"/>
        <v>Gaz dérivés - Autres industries : Séchage à la vapeur - Autres secteurs industriels : Séchage - Autres secteurs industriels [METABOLHEAT - National]</v>
      </c>
      <c r="Z1039" t="str">
        <f t="shared" si="59"/>
        <v>Chaleur utile à 200 °C [METABOLHEAT - National]</v>
      </c>
      <c r="AA1039" t="str">
        <f t="shared" si="60"/>
        <v>Enfant</v>
      </c>
      <c r="AB1039" t="s">
        <v>3981</v>
      </c>
      <c r="AC1039" t="s">
        <v>3985</v>
      </c>
      <c r="AD1039" t="s">
        <v>3992</v>
      </c>
    </row>
    <row r="1040" spans="1:30" x14ac:dyDescent="0.3">
      <c r="A1040">
        <v>6</v>
      </c>
      <c r="B1040" t="s">
        <v>3178</v>
      </c>
      <c r="H1040" t="s">
        <v>2039</v>
      </c>
      <c r="I1040" t="str">
        <f>'Correspondance produits'!$B$164</f>
        <v>Biomasse solide et déchets</v>
      </c>
      <c r="K1040" t="s">
        <v>3204</v>
      </c>
      <c r="L1040" t="str">
        <f>Forman!$B$20</f>
        <v>Biomass burner</v>
      </c>
      <c r="M1040" t="s">
        <v>1027</v>
      </c>
      <c r="O1040">
        <f>_xlfn.XLOOKUP($L1040,Forman!$B:$B,Forman!H:H)</f>
        <v>5.6000000000000005</v>
      </c>
      <c r="P1040" t="str">
        <f>_xlfn.XLOOKUP($L1040,Forman!$B:$B,Forman!I:I)</f>
        <v>Rejets gazeux à 150 °C [METABOLHEAT - National]</v>
      </c>
      <c r="Q1040">
        <f>_xlfn.XLOOKUP($L1040,Forman!$B:$B,Forman!J:J)</f>
        <v>0.8</v>
      </c>
      <c r="R1040">
        <f>_xlfn.XLOOKUP($L1040,Forman!$B:$B,Forman!K:K)</f>
        <v>0</v>
      </c>
      <c r="S1040">
        <f>_xlfn.XLOOKUP($L1040,Forman!$B:$B,Forman!L:L)</f>
        <v>0</v>
      </c>
      <c r="T1040" t="str">
        <f>_xlfn.XLOOKUP($L1040,Forman!$B:$B,Forman!M:M)</f>
        <v>Rejets liquides à 85 °C [METABOLHEAT - National]</v>
      </c>
      <c r="U1040">
        <f>_xlfn.XLOOKUP($L1040,Forman!$B:$B,Forman!N:N)</f>
        <v>0.2</v>
      </c>
      <c r="V1040">
        <f>_xlfn.XLOOKUP($L1040,Forman!$B:$B,Forman!O:O)</f>
        <v>0</v>
      </c>
      <c r="W1040">
        <f>_xlfn.XLOOKUP($L1040,Forman!$B:$B,Forman!P:P)</f>
        <v>0</v>
      </c>
      <c r="X1040" t="str">
        <f t="shared" si="58"/>
        <v>Biomasse solide et déchets [METABOLHEAT - National]</v>
      </c>
      <c r="Y1040" t="str">
        <f t="shared" si="61"/>
        <v>Biomasse et déchets - Autres industries : Séchage à la vapeur - Autres secteurs industriels : Séchage - Autres secteurs industriels [METABOLHEAT - National]</v>
      </c>
      <c r="Z1040" t="str">
        <f t="shared" si="59"/>
        <v>Chaleur utile à 200 °C [METABOLHEAT - National]</v>
      </c>
      <c r="AA1040" t="str">
        <f t="shared" si="60"/>
        <v>Enfant</v>
      </c>
      <c r="AB1040" t="s">
        <v>3981</v>
      </c>
      <c r="AC1040" t="s">
        <v>3985</v>
      </c>
      <c r="AD1040" t="s">
        <v>3992</v>
      </c>
    </row>
    <row r="1041" spans="1:30" x14ac:dyDescent="0.3">
      <c r="A1041">
        <v>6</v>
      </c>
      <c r="B1041" t="s">
        <v>3179</v>
      </c>
      <c r="H1041" t="s">
        <v>2040</v>
      </c>
      <c r="I1041" t="str">
        <f>'Correspondance produits'!$B$84</f>
        <v>Chaleur réseau</v>
      </c>
      <c r="K1041" t="s">
        <v>3204</v>
      </c>
      <c r="L1041" t="s">
        <v>939</v>
      </c>
      <c r="M1041" t="s">
        <v>1027</v>
      </c>
      <c r="O1041">
        <f>_xlfn.XLOOKUP($L1041,Forman!$B:$B,Forman!H:H)</f>
        <v>2.117647058823529</v>
      </c>
      <c r="P1041">
        <f>_xlfn.XLOOKUP($L1041,Forman!$B:$B,Forman!I:I)</f>
        <v>0</v>
      </c>
      <c r="Q1041">
        <f>_xlfn.XLOOKUP($L1041,Forman!$B:$B,Forman!J:J)</f>
        <v>0</v>
      </c>
      <c r="R1041">
        <f>_xlfn.XLOOKUP($L1041,Forman!$B:$B,Forman!K:K)</f>
        <v>0</v>
      </c>
      <c r="S1041">
        <f>_xlfn.XLOOKUP($L1041,Forman!$B:$B,Forman!L:L)</f>
        <v>0</v>
      </c>
      <c r="T1041" t="str">
        <f>_xlfn.XLOOKUP($L1041,Forman!$B:$B,Forman!M:M)</f>
        <v>Rejets liquides à 50 °C [METABOLHEAT - National]</v>
      </c>
      <c r="U1041">
        <f>_xlfn.XLOOKUP($L1041,Forman!$B:$B,Forman!N:N)</f>
        <v>1</v>
      </c>
      <c r="V1041">
        <f>_xlfn.XLOOKUP($L1041,Forman!$B:$B,Forman!O:O)</f>
        <v>0</v>
      </c>
      <c r="W1041">
        <f>_xlfn.XLOOKUP($L1041,Forman!$B:$B,Forman!P:P)</f>
        <v>0</v>
      </c>
      <c r="X1041" t="str">
        <f t="shared" si="58"/>
        <v>Chaleur réseau [METABOLHEAT - National]</v>
      </c>
      <c r="Y1041" t="str">
        <f t="shared" si="61"/>
        <v>Vapeur distribuée - Autres industries : Séchage à la vapeur - Autres secteurs industriels : Séchage - Autres secteurs industriels [METABOLHEAT - National]</v>
      </c>
      <c r="Z1041" t="str">
        <f t="shared" si="59"/>
        <v>Chaleur utile à 200 °C [METABOLHEAT - National]</v>
      </c>
      <c r="AA1041" t="str">
        <f t="shared" si="60"/>
        <v>Enfant</v>
      </c>
      <c r="AB1041" t="s">
        <v>3981</v>
      </c>
      <c r="AC1041" t="s">
        <v>3985</v>
      </c>
      <c r="AD1041" t="s">
        <v>3992</v>
      </c>
    </row>
    <row r="1042" spans="1:30" x14ac:dyDescent="0.3">
      <c r="A1042">
        <v>5</v>
      </c>
      <c r="B1042" t="s">
        <v>3180</v>
      </c>
      <c r="H1042" t="s">
        <v>2041</v>
      </c>
      <c r="I1042" t="str">
        <f>'Correspondance produits'!$B$85</f>
        <v>Électricité</v>
      </c>
      <c r="K1042" t="s">
        <v>3204</v>
      </c>
      <c r="L1042" t="str">
        <f>Forman!$B$25</f>
        <v>Water heating</v>
      </c>
      <c r="M1042" t="s">
        <v>1027</v>
      </c>
      <c r="O1042">
        <f>_xlfn.XLOOKUP($L1042,Forman!$B:$B,Forman!H:H)</f>
        <v>0</v>
      </c>
      <c r="P1042">
        <f>_xlfn.XLOOKUP($L1042,Forman!$B:$B,Forman!I:I)</f>
        <v>0</v>
      </c>
      <c r="Q1042">
        <f>_xlfn.XLOOKUP($L1042,Forman!$B:$B,Forman!J:J)</f>
        <v>0</v>
      </c>
      <c r="R1042">
        <f>_xlfn.XLOOKUP($L1042,Forman!$B:$B,Forman!K:K)</f>
        <v>0</v>
      </c>
      <c r="S1042">
        <f>_xlfn.XLOOKUP($L1042,Forman!$B:$B,Forman!L:L)</f>
        <v>0</v>
      </c>
      <c r="T1042">
        <f>_xlfn.XLOOKUP($L1042,Forman!$B:$B,Forman!M:M)</f>
        <v>0</v>
      </c>
      <c r="U1042">
        <f>_xlfn.XLOOKUP($L1042,Forman!$B:$B,Forman!N:N)</f>
        <v>0</v>
      </c>
      <c r="V1042">
        <f>_xlfn.XLOOKUP($L1042,Forman!$B:$B,Forman!O:O)</f>
        <v>0</v>
      </c>
      <c r="W1042">
        <f>_xlfn.XLOOKUP($L1042,Forman!$B:$B,Forman!P:P)</f>
        <v>0</v>
      </c>
      <c r="X1042" t="str">
        <f t="shared" si="58"/>
        <v>Électricité [METABOLHEAT - National]</v>
      </c>
      <c r="Y1042" t="str">
        <f t="shared" si="61"/>
        <v>Autres industries : Séchage électrique - Autres secteurs industriels : Séchage - Autres secteurs industriels [METABOLHEAT - National]</v>
      </c>
      <c r="Z1042" t="str">
        <f t="shared" si="59"/>
        <v>Chaleur utile à 200 °C [METABOLHEAT - National]</v>
      </c>
      <c r="AA1042" t="str">
        <f t="shared" si="60"/>
        <v>Enfant</v>
      </c>
      <c r="AB1042" t="s">
        <v>3981</v>
      </c>
      <c r="AC1042" t="s">
        <v>3985</v>
      </c>
      <c r="AD1042" t="s">
        <v>3992</v>
      </c>
    </row>
    <row r="1043" spans="1:30" x14ac:dyDescent="0.3">
      <c r="A1043">
        <v>4</v>
      </c>
      <c r="B1043" t="s">
        <v>3181</v>
      </c>
      <c r="H1043" t="s">
        <v>2311</v>
      </c>
      <c r="O1043">
        <f>_xlfn.XLOOKUP($L1043,Forman!$B:$B,Forman!H:H)</f>
        <v>0</v>
      </c>
      <c r="P1043">
        <f>_xlfn.XLOOKUP($L1043,Forman!$B:$B,Forman!I:I)</f>
        <v>0</v>
      </c>
      <c r="Q1043">
        <f>_xlfn.XLOOKUP($L1043,Forman!$B:$B,Forman!J:J)</f>
        <v>0</v>
      </c>
      <c r="R1043">
        <f>_xlfn.XLOOKUP($L1043,Forman!$B:$B,Forman!K:K)</f>
        <v>0</v>
      </c>
      <c r="S1043">
        <f>_xlfn.XLOOKUP($L1043,Forman!$B:$B,Forman!L:L)</f>
        <v>0</v>
      </c>
      <c r="T1043">
        <f>_xlfn.XLOOKUP($L1043,Forman!$B:$B,Forman!M:M)</f>
        <v>0</v>
      </c>
      <c r="U1043">
        <f>_xlfn.XLOOKUP($L1043,Forman!$B:$B,Forman!N:N)</f>
        <v>0</v>
      </c>
      <c r="V1043">
        <f>_xlfn.XLOOKUP($L1043,Forman!$B:$B,Forman!O:O)</f>
        <v>0</v>
      </c>
      <c r="W1043">
        <f>_xlfn.XLOOKUP($L1043,Forman!$B:$B,Forman!P:P)</f>
        <v>0</v>
      </c>
      <c r="X1043" t="str">
        <f>_xlfn.CONCAT(I1043," [",$B$1,"]")</f>
        <v xml:space="preserve"> [METABOLHEAT - National]</v>
      </c>
      <c r="Y1043" t="str">
        <f t="shared" si="61"/>
        <v>Autres secteurs industriels : Refroidissement de procédés - Autres secteurs industriels [METABOLHEAT - National]</v>
      </c>
      <c r="Z1043" t="str">
        <f>_xlfn.CONCAT(M1043," [",$B$1,"]")</f>
        <v xml:space="preserve"> [METABOLHEAT - National]</v>
      </c>
      <c r="AA1043" t="str">
        <f>IF(A1044&gt;A1043,"Parent","Enfant")</f>
        <v>Parent</v>
      </c>
    </row>
    <row r="1044" spans="1:30" x14ac:dyDescent="0.3">
      <c r="A1044">
        <v>5</v>
      </c>
      <c r="B1044" t="s">
        <v>3182</v>
      </c>
      <c r="H1044" t="s">
        <v>2042</v>
      </c>
      <c r="I1044" t="str">
        <f>'Correspondance produits'!$B$85</f>
        <v>Électricité</v>
      </c>
      <c r="K1044" t="s">
        <v>3204</v>
      </c>
      <c r="L1044" t="str">
        <f>Forman!$B$22</f>
        <v>Cooling</v>
      </c>
      <c r="M1044" t="str">
        <f>'Correspondance produits'!$B$116</f>
        <v>Froid utile à 20 °C</v>
      </c>
      <c r="O1044">
        <f>_xlfn.XLOOKUP($L1044,Forman!$B:$B,Forman!H:H)</f>
        <v>4.3999999999999995</v>
      </c>
      <c r="P1044">
        <f>_xlfn.XLOOKUP($L1044,Forman!$B:$B,Forman!I:I)</f>
        <v>0</v>
      </c>
      <c r="Q1044">
        <f>_xlfn.XLOOKUP($L1044,Forman!$B:$B,Forman!J:J)</f>
        <v>0</v>
      </c>
      <c r="R1044">
        <f>_xlfn.XLOOKUP($L1044,Forman!$B:$B,Forman!K:K)</f>
        <v>0</v>
      </c>
      <c r="S1044">
        <f>_xlfn.XLOOKUP($L1044,Forman!$B:$B,Forman!L:L)</f>
        <v>0</v>
      </c>
      <c r="T1044" t="str">
        <f>_xlfn.XLOOKUP($L1044,Forman!$B:$B,Forman!M:M)</f>
        <v>Rejets liquides à 35 °C [METABOLHEAT - National]</v>
      </c>
      <c r="U1044">
        <f>_xlfn.XLOOKUP($L1044,Forman!$B:$B,Forman!N:N)</f>
        <v>1</v>
      </c>
      <c r="V1044">
        <f>_xlfn.XLOOKUP($L1044,Forman!$B:$B,Forman!O:O)</f>
        <v>0</v>
      </c>
      <c r="W1044">
        <f>_xlfn.XLOOKUP($L1044,Forman!$B:$B,Forman!P:P)</f>
        <v>0</v>
      </c>
      <c r="X1044" t="str">
        <f t="shared" ref="X1044:X1057" si="62">_xlfn.CONCAT(I1044," [",$B$1,"]")</f>
        <v>Électricité [METABOLHEAT - National]</v>
      </c>
      <c r="Y1044" t="str">
        <f t="shared" ref="Y1044:Y1057" si="63">_xlfn.CONCAT(B1044," [",$B$1,"]")</f>
        <v>Autres industries : Refroidissement thermique - Autres secteurs industriels : Refroidissement de procédés - Autres secteurs industriels [METABOLHEAT - National]</v>
      </c>
      <c r="Z1044" t="str">
        <f t="shared" ref="Z1044:Z1057" si="64">_xlfn.CONCAT(M1044," [",$B$1,"]")</f>
        <v>Froid utile à 20 °C [METABOLHEAT - National]</v>
      </c>
      <c r="AA1044" t="str">
        <f t="shared" ref="AA1044:AA1057" si="65">IF(A1045&gt;A1044,"Parent","Enfant")</f>
        <v>Enfant</v>
      </c>
      <c r="AB1044" t="s">
        <v>3981</v>
      </c>
      <c r="AC1044" t="s">
        <v>3983</v>
      </c>
      <c r="AD1044" t="s">
        <v>3989</v>
      </c>
    </row>
    <row r="1045" spans="1:30" x14ac:dyDescent="0.3">
      <c r="A1045">
        <v>5</v>
      </c>
      <c r="B1045" t="s">
        <v>3183</v>
      </c>
      <c r="H1045" t="s">
        <v>2312</v>
      </c>
      <c r="O1045">
        <f>_xlfn.XLOOKUP($L1045,Forman!$B:$B,Forman!H:H)</f>
        <v>0</v>
      </c>
      <c r="P1045">
        <f>_xlfn.XLOOKUP($L1045,Forman!$B:$B,Forman!I:I)</f>
        <v>0</v>
      </c>
      <c r="Q1045">
        <f>_xlfn.XLOOKUP($L1045,Forman!$B:$B,Forman!J:J)</f>
        <v>0</v>
      </c>
      <c r="R1045">
        <f>_xlfn.XLOOKUP($L1045,Forman!$B:$B,Forman!K:K)</f>
        <v>0</v>
      </c>
      <c r="S1045">
        <f>_xlfn.XLOOKUP($L1045,Forman!$B:$B,Forman!L:L)</f>
        <v>0</v>
      </c>
      <c r="T1045">
        <f>_xlfn.XLOOKUP($L1045,Forman!$B:$B,Forman!M:M)</f>
        <v>0</v>
      </c>
      <c r="U1045">
        <f>_xlfn.XLOOKUP($L1045,Forman!$B:$B,Forman!N:N)</f>
        <v>0</v>
      </c>
      <c r="V1045">
        <f>_xlfn.XLOOKUP($L1045,Forman!$B:$B,Forman!O:O)</f>
        <v>0</v>
      </c>
      <c r="W1045">
        <f>_xlfn.XLOOKUP($L1045,Forman!$B:$B,Forman!P:P)</f>
        <v>0</v>
      </c>
      <c r="X1045" t="str">
        <f t="shared" si="62"/>
        <v xml:space="preserve"> [METABOLHEAT - National]</v>
      </c>
      <c r="Y1045" t="str">
        <f t="shared" si="63"/>
        <v>Autres industries : Refroidissement à la vapeur - Autres secteurs industriels : Refroidissement de procédés - Autres secteurs industriels [METABOLHEAT - National]</v>
      </c>
      <c r="Z1045" t="str">
        <f t="shared" si="64"/>
        <v xml:space="preserve"> [METABOLHEAT - National]</v>
      </c>
      <c r="AA1045" t="str">
        <f t="shared" si="65"/>
        <v>Parent</v>
      </c>
    </row>
    <row r="1046" spans="1:30" x14ac:dyDescent="0.3">
      <c r="A1046">
        <v>6</v>
      </c>
      <c r="B1046" t="s">
        <v>3184</v>
      </c>
      <c r="H1046" t="s">
        <v>2043</v>
      </c>
      <c r="I1046" t="str">
        <f>'Correspondance produits'!$B$3</f>
        <v>Combustibles fossiles solides</v>
      </c>
      <c r="K1046" t="s">
        <v>3204</v>
      </c>
      <c r="L1046" t="str">
        <f>Forman!$B$22</f>
        <v>Cooling</v>
      </c>
      <c r="M1046" t="str">
        <f>'Correspondance produits'!$B$116</f>
        <v>Froid utile à 20 °C</v>
      </c>
      <c r="O1046">
        <f>_xlfn.XLOOKUP($L1046,Forman!$B:$B,Forman!H:H)</f>
        <v>4.3999999999999995</v>
      </c>
      <c r="P1046">
        <f>_xlfn.XLOOKUP($L1046,Forman!$B:$B,Forman!I:I)</f>
        <v>0</v>
      </c>
      <c r="Q1046">
        <f>_xlfn.XLOOKUP($L1046,Forman!$B:$B,Forman!J:J)</f>
        <v>0</v>
      </c>
      <c r="R1046">
        <f>_xlfn.XLOOKUP($L1046,Forman!$B:$B,Forman!K:K)</f>
        <v>0</v>
      </c>
      <c r="S1046">
        <f>_xlfn.XLOOKUP($L1046,Forman!$B:$B,Forman!L:L)</f>
        <v>0</v>
      </c>
      <c r="T1046" t="str">
        <f>_xlfn.XLOOKUP($L1046,Forman!$B:$B,Forman!M:M)</f>
        <v>Rejets liquides à 35 °C [METABOLHEAT - National]</v>
      </c>
      <c r="U1046">
        <f>_xlfn.XLOOKUP($L1046,Forman!$B:$B,Forman!N:N)</f>
        <v>1</v>
      </c>
      <c r="V1046">
        <f>_xlfn.XLOOKUP($L1046,Forman!$B:$B,Forman!O:O)</f>
        <v>0</v>
      </c>
      <c r="W1046">
        <f>_xlfn.XLOOKUP($L1046,Forman!$B:$B,Forman!P:P)</f>
        <v>0</v>
      </c>
      <c r="X1046" t="str">
        <f t="shared" si="62"/>
        <v>Combustibles fossiles solides [METABOLHEAT - National]</v>
      </c>
      <c r="Y1046" t="str">
        <f t="shared" si="63"/>
        <v>Solides - Autres industries : Refroidissement à la vapeur - Autres secteurs industriels : Refroidissement de procédés - Autres secteurs industriels [METABOLHEAT - National]</v>
      </c>
      <c r="Z1046" t="str">
        <f t="shared" si="64"/>
        <v>Froid utile à 20 °C [METABOLHEAT - National]</v>
      </c>
      <c r="AA1046" t="str">
        <f t="shared" si="65"/>
        <v>Enfant</v>
      </c>
      <c r="AB1046" t="s">
        <v>3981</v>
      </c>
      <c r="AC1046" t="s">
        <v>3983</v>
      </c>
      <c r="AD1046" t="s">
        <v>3989</v>
      </c>
    </row>
    <row r="1047" spans="1:30" x14ac:dyDescent="0.3">
      <c r="A1047">
        <v>6</v>
      </c>
      <c r="B1047" t="s">
        <v>3185</v>
      </c>
      <c r="H1047" t="s">
        <v>2044</v>
      </c>
      <c r="I1047" t="str">
        <f>'Correspondance produits'!$B$36</f>
        <v>Gaz de raffinerie</v>
      </c>
      <c r="K1047" t="s">
        <v>3204</v>
      </c>
      <c r="L1047" t="str">
        <f>Forman!$B$22</f>
        <v>Cooling</v>
      </c>
      <c r="M1047" t="str">
        <f>'Correspondance produits'!$B$116</f>
        <v>Froid utile à 20 °C</v>
      </c>
      <c r="O1047">
        <f>_xlfn.XLOOKUP($L1047,Forman!$B:$B,Forman!H:H)</f>
        <v>4.3999999999999995</v>
      </c>
      <c r="P1047">
        <f>_xlfn.XLOOKUP($L1047,Forman!$B:$B,Forman!I:I)</f>
        <v>0</v>
      </c>
      <c r="Q1047">
        <f>_xlfn.XLOOKUP($L1047,Forman!$B:$B,Forman!J:J)</f>
        <v>0</v>
      </c>
      <c r="R1047">
        <f>_xlfn.XLOOKUP($L1047,Forman!$B:$B,Forman!K:K)</f>
        <v>0</v>
      </c>
      <c r="S1047">
        <f>_xlfn.XLOOKUP($L1047,Forman!$B:$B,Forman!L:L)</f>
        <v>0</v>
      </c>
      <c r="T1047" t="str">
        <f>_xlfn.XLOOKUP($L1047,Forman!$B:$B,Forman!M:M)</f>
        <v>Rejets liquides à 35 °C [METABOLHEAT - National]</v>
      </c>
      <c r="U1047">
        <f>_xlfn.XLOOKUP($L1047,Forman!$B:$B,Forman!N:N)</f>
        <v>1</v>
      </c>
      <c r="V1047">
        <f>_xlfn.XLOOKUP($L1047,Forman!$B:$B,Forman!O:O)</f>
        <v>0</v>
      </c>
      <c r="W1047">
        <f>_xlfn.XLOOKUP($L1047,Forman!$B:$B,Forman!P:P)</f>
        <v>0</v>
      </c>
      <c r="X1047" t="str">
        <f t="shared" si="62"/>
        <v>Gaz de raffinerie [METABOLHEAT - National]</v>
      </c>
      <c r="Y1047" t="str">
        <f t="shared" si="63"/>
        <v>Gaz de raffinerie - Autres industries : Refroidissement à la vapeur - Autres secteurs industriels : Refroidissement de procédés - Autres secteurs industriels [METABOLHEAT - National]</v>
      </c>
      <c r="Z1047" t="str">
        <f t="shared" si="64"/>
        <v>Froid utile à 20 °C [METABOLHEAT - National]</v>
      </c>
      <c r="AA1047" t="str">
        <f t="shared" si="65"/>
        <v>Enfant</v>
      </c>
      <c r="AB1047" t="s">
        <v>3981</v>
      </c>
      <c r="AC1047" t="s">
        <v>3983</v>
      </c>
      <c r="AD1047" t="s">
        <v>3989</v>
      </c>
    </row>
    <row r="1048" spans="1:30" x14ac:dyDescent="0.3">
      <c r="A1048">
        <v>6</v>
      </c>
      <c r="B1048" t="s">
        <v>3186</v>
      </c>
      <c r="H1048" t="s">
        <v>2045</v>
      </c>
      <c r="I1048" t="str">
        <f>'Correspondance produits'!$B$38</f>
        <v>Gaz de pétrole liquéfiés</v>
      </c>
      <c r="K1048" t="s">
        <v>3204</v>
      </c>
      <c r="L1048" t="str">
        <f>Forman!$B$22</f>
        <v>Cooling</v>
      </c>
      <c r="M1048" t="str">
        <f>'Correspondance produits'!$B$116</f>
        <v>Froid utile à 20 °C</v>
      </c>
      <c r="O1048">
        <f>_xlfn.XLOOKUP($L1048,Forman!$B:$B,Forman!H:H)</f>
        <v>4.3999999999999995</v>
      </c>
      <c r="P1048">
        <f>_xlfn.XLOOKUP($L1048,Forman!$B:$B,Forman!I:I)</f>
        <v>0</v>
      </c>
      <c r="Q1048">
        <f>_xlfn.XLOOKUP($L1048,Forman!$B:$B,Forman!J:J)</f>
        <v>0</v>
      </c>
      <c r="R1048">
        <f>_xlfn.XLOOKUP($L1048,Forman!$B:$B,Forman!K:K)</f>
        <v>0</v>
      </c>
      <c r="S1048">
        <f>_xlfn.XLOOKUP($L1048,Forman!$B:$B,Forman!L:L)</f>
        <v>0</v>
      </c>
      <c r="T1048" t="str">
        <f>_xlfn.XLOOKUP($L1048,Forman!$B:$B,Forman!M:M)</f>
        <v>Rejets liquides à 35 °C [METABOLHEAT - National]</v>
      </c>
      <c r="U1048">
        <f>_xlfn.XLOOKUP($L1048,Forman!$B:$B,Forman!N:N)</f>
        <v>1</v>
      </c>
      <c r="V1048">
        <f>_xlfn.XLOOKUP($L1048,Forman!$B:$B,Forman!O:O)</f>
        <v>0</v>
      </c>
      <c r="W1048">
        <f>_xlfn.XLOOKUP($L1048,Forman!$B:$B,Forman!P:P)</f>
        <v>0</v>
      </c>
      <c r="X1048" t="str">
        <f t="shared" si="62"/>
        <v>Gaz de pétrole liquéfiés [METABOLHEAT - National]</v>
      </c>
      <c r="Y1048" t="str">
        <f t="shared" si="63"/>
        <v>GPL - Autres industries : Refroidissement à la vapeur - Autres secteurs industriels : Refroidissement de procédés - Autres secteurs industriels [METABOLHEAT - National]</v>
      </c>
      <c r="Z1048" t="str">
        <f t="shared" si="64"/>
        <v>Froid utile à 20 °C [METABOLHEAT - National]</v>
      </c>
      <c r="AA1048" t="str">
        <f t="shared" si="65"/>
        <v>Enfant</v>
      </c>
      <c r="AB1048" t="s">
        <v>3981</v>
      </c>
      <c r="AC1048" t="s">
        <v>3983</v>
      </c>
      <c r="AD1048" t="s">
        <v>3989</v>
      </c>
    </row>
    <row r="1049" spans="1:30" x14ac:dyDescent="0.3">
      <c r="A1049">
        <v>6</v>
      </c>
      <c r="B1049" t="s">
        <v>3187</v>
      </c>
      <c r="H1049" t="s">
        <v>2046</v>
      </c>
      <c r="I1049" t="str">
        <f>'Correspondance produits'!$B$161</f>
        <v>Diesel et biocarburants</v>
      </c>
      <c r="K1049" t="s">
        <v>3204</v>
      </c>
      <c r="L1049" t="str">
        <f>Forman!$B$22</f>
        <v>Cooling</v>
      </c>
      <c r="M1049" t="str">
        <f>'Correspondance produits'!$B$116</f>
        <v>Froid utile à 20 °C</v>
      </c>
      <c r="O1049">
        <f>_xlfn.XLOOKUP($L1049,Forman!$B:$B,Forman!H:H)</f>
        <v>4.3999999999999995</v>
      </c>
      <c r="P1049">
        <f>_xlfn.XLOOKUP($L1049,Forman!$B:$B,Forman!I:I)</f>
        <v>0</v>
      </c>
      <c r="Q1049">
        <f>_xlfn.XLOOKUP($L1049,Forman!$B:$B,Forman!J:J)</f>
        <v>0</v>
      </c>
      <c r="R1049">
        <f>_xlfn.XLOOKUP($L1049,Forman!$B:$B,Forman!K:K)</f>
        <v>0</v>
      </c>
      <c r="S1049">
        <f>_xlfn.XLOOKUP($L1049,Forman!$B:$B,Forman!L:L)</f>
        <v>0</v>
      </c>
      <c r="T1049" t="str">
        <f>_xlfn.XLOOKUP($L1049,Forman!$B:$B,Forman!M:M)</f>
        <v>Rejets liquides à 35 °C [METABOLHEAT - National]</v>
      </c>
      <c r="U1049">
        <f>_xlfn.XLOOKUP($L1049,Forman!$B:$B,Forman!N:N)</f>
        <v>1</v>
      </c>
      <c r="V1049">
        <f>_xlfn.XLOOKUP($L1049,Forman!$B:$B,Forman!O:O)</f>
        <v>0</v>
      </c>
      <c r="W1049">
        <f>_xlfn.XLOOKUP($L1049,Forman!$B:$B,Forman!P:P)</f>
        <v>0</v>
      </c>
      <c r="X1049" t="str">
        <f t="shared" si="62"/>
        <v>Diesel et biocarburants [METABOLHEAT - National]</v>
      </c>
      <c r="Y1049" t="str">
        <f t="shared" si="63"/>
        <v>Gazole et biocarburants liquides - Autres industries : Refroidissement à la vapeur - Autres secteurs industriels : Refroidissement de procédés - Autres secteurs industriels [METABOLHEAT - National]</v>
      </c>
      <c r="Z1049" t="str">
        <f t="shared" si="64"/>
        <v>Froid utile à 20 °C [METABOLHEAT - National]</v>
      </c>
      <c r="AA1049" t="str">
        <f t="shared" si="65"/>
        <v>Enfant</v>
      </c>
      <c r="AB1049" t="s">
        <v>3981</v>
      </c>
      <c r="AC1049" t="s">
        <v>3983</v>
      </c>
      <c r="AD1049" t="s">
        <v>3989</v>
      </c>
    </row>
    <row r="1050" spans="1:30" x14ac:dyDescent="0.3">
      <c r="A1050">
        <v>6</v>
      </c>
      <c r="B1050" t="s">
        <v>3188</v>
      </c>
      <c r="H1050" t="s">
        <v>2047</v>
      </c>
      <c r="I1050" t="str">
        <f>'Correspondance produits'!$B$46</f>
        <v>Fioul</v>
      </c>
      <c r="K1050" t="s">
        <v>3204</v>
      </c>
      <c r="L1050" t="str">
        <f>Forman!$B$22</f>
        <v>Cooling</v>
      </c>
      <c r="M1050" t="str">
        <f>'Correspondance produits'!$B$116</f>
        <v>Froid utile à 20 °C</v>
      </c>
      <c r="O1050">
        <f>_xlfn.XLOOKUP($L1050,Forman!$B:$B,Forman!H:H)</f>
        <v>4.3999999999999995</v>
      </c>
      <c r="P1050">
        <f>_xlfn.XLOOKUP($L1050,Forman!$B:$B,Forman!I:I)</f>
        <v>0</v>
      </c>
      <c r="Q1050">
        <f>_xlfn.XLOOKUP($L1050,Forman!$B:$B,Forman!J:J)</f>
        <v>0</v>
      </c>
      <c r="R1050">
        <f>_xlfn.XLOOKUP($L1050,Forman!$B:$B,Forman!K:K)</f>
        <v>0</v>
      </c>
      <c r="S1050">
        <f>_xlfn.XLOOKUP($L1050,Forman!$B:$B,Forman!L:L)</f>
        <v>0</v>
      </c>
      <c r="T1050" t="str">
        <f>_xlfn.XLOOKUP($L1050,Forman!$B:$B,Forman!M:M)</f>
        <v>Rejets liquides à 35 °C [METABOLHEAT - National]</v>
      </c>
      <c r="U1050">
        <f>_xlfn.XLOOKUP($L1050,Forman!$B:$B,Forman!N:N)</f>
        <v>1</v>
      </c>
      <c r="V1050">
        <f>_xlfn.XLOOKUP($L1050,Forman!$B:$B,Forman!O:O)</f>
        <v>0</v>
      </c>
      <c r="W1050">
        <f>_xlfn.XLOOKUP($L1050,Forman!$B:$B,Forman!P:P)</f>
        <v>0</v>
      </c>
      <c r="X1050" t="str">
        <f t="shared" si="62"/>
        <v>Fioul [METABOLHEAT - National]</v>
      </c>
      <c r="Y1050" t="str">
        <f t="shared" si="63"/>
        <v>Fioul - Autres industries : Refroidissement à la vapeur - Autres secteurs industriels : Refroidissement de procédés - Autres secteurs industriels [METABOLHEAT - National]</v>
      </c>
      <c r="Z1050" t="str">
        <f t="shared" si="64"/>
        <v>Froid utile à 20 °C [METABOLHEAT - National]</v>
      </c>
      <c r="AA1050" t="str">
        <f t="shared" si="65"/>
        <v>Enfant</v>
      </c>
      <c r="AB1050" t="s">
        <v>3981</v>
      </c>
      <c r="AC1050" t="s">
        <v>3983</v>
      </c>
      <c r="AD1050" t="s">
        <v>3989</v>
      </c>
    </row>
    <row r="1051" spans="1:30" x14ac:dyDescent="0.3">
      <c r="A1051">
        <v>6</v>
      </c>
      <c r="B1051" t="s">
        <v>3189</v>
      </c>
      <c r="H1051" t="s">
        <v>2048</v>
      </c>
      <c r="I1051" t="str">
        <f>'Correspondance produits'!$B$169</f>
        <v>Autres carburants</v>
      </c>
      <c r="K1051" t="s">
        <v>3204</v>
      </c>
      <c r="L1051" t="str">
        <f>Forman!$B$22</f>
        <v>Cooling</v>
      </c>
      <c r="M1051" t="str">
        <f>'Correspondance produits'!$B$116</f>
        <v>Froid utile à 20 °C</v>
      </c>
      <c r="O1051">
        <f>_xlfn.XLOOKUP($L1051,Forman!$B:$B,Forman!H:H)</f>
        <v>4.3999999999999995</v>
      </c>
      <c r="P1051">
        <f>_xlfn.XLOOKUP($L1051,Forman!$B:$B,Forman!I:I)</f>
        <v>0</v>
      </c>
      <c r="Q1051">
        <f>_xlfn.XLOOKUP($L1051,Forman!$B:$B,Forman!J:J)</f>
        <v>0</v>
      </c>
      <c r="R1051">
        <f>_xlfn.XLOOKUP($L1051,Forman!$B:$B,Forman!K:K)</f>
        <v>0</v>
      </c>
      <c r="S1051">
        <f>_xlfn.XLOOKUP($L1051,Forman!$B:$B,Forman!L:L)</f>
        <v>0</v>
      </c>
      <c r="T1051" t="str">
        <f>_xlfn.XLOOKUP($L1051,Forman!$B:$B,Forman!M:M)</f>
        <v>Rejets liquides à 35 °C [METABOLHEAT - National]</v>
      </c>
      <c r="U1051">
        <f>_xlfn.XLOOKUP($L1051,Forman!$B:$B,Forman!N:N)</f>
        <v>1</v>
      </c>
      <c r="V1051">
        <f>_xlfn.XLOOKUP($L1051,Forman!$B:$B,Forman!O:O)</f>
        <v>0</v>
      </c>
      <c r="W1051">
        <f>_xlfn.XLOOKUP($L1051,Forman!$B:$B,Forman!P:P)</f>
        <v>0</v>
      </c>
      <c r="X1051" t="str">
        <f t="shared" si="62"/>
        <v>Autres carburants [METABOLHEAT - National]</v>
      </c>
      <c r="Y1051" t="str">
        <f t="shared" si="63"/>
        <v>Autres liquides - Autres industries : Refroidissement à la vapeur - Autres secteurs industriels : Refroidissement de procédés - Autres secteurs industriels [METABOLHEAT - National]</v>
      </c>
      <c r="Z1051" t="str">
        <f t="shared" si="64"/>
        <v>Froid utile à 20 °C [METABOLHEAT - National]</v>
      </c>
      <c r="AA1051" t="str">
        <f t="shared" si="65"/>
        <v>Enfant</v>
      </c>
      <c r="AB1051" t="s">
        <v>3981</v>
      </c>
      <c r="AC1051" t="s">
        <v>3983</v>
      </c>
      <c r="AD1051" t="s">
        <v>3989</v>
      </c>
    </row>
    <row r="1052" spans="1:30" x14ac:dyDescent="0.3">
      <c r="A1052">
        <v>6</v>
      </c>
      <c r="B1052" t="s">
        <v>3190</v>
      </c>
      <c r="H1052" t="s">
        <v>2049</v>
      </c>
      <c r="I1052" t="str">
        <f>'Correspondance produits'!$B$152</f>
        <v>Gaz</v>
      </c>
      <c r="K1052" t="s">
        <v>3204</v>
      </c>
      <c r="L1052" t="str">
        <f>Forman!$B$22</f>
        <v>Cooling</v>
      </c>
      <c r="M1052" t="str">
        <f>'Correspondance produits'!$B$116</f>
        <v>Froid utile à 20 °C</v>
      </c>
      <c r="O1052">
        <f>_xlfn.XLOOKUP($L1052,Forman!$B:$B,Forman!H:H)</f>
        <v>4.3999999999999995</v>
      </c>
      <c r="P1052">
        <f>_xlfn.XLOOKUP($L1052,Forman!$B:$B,Forman!I:I)</f>
        <v>0</v>
      </c>
      <c r="Q1052">
        <f>_xlfn.XLOOKUP($L1052,Forman!$B:$B,Forman!J:J)</f>
        <v>0</v>
      </c>
      <c r="R1052">
        <f>_xlfn.XLOOKUP($L1052,Forman!$B:$B,Forman!K:K)</f>
        <v>0</v>
      </c>
      <c r="S1052">
        <f>_xlfn.XLOOKUP($L1052,Forman!$B:$B,Forman!L:L)</f>
        <v>0</v>
      </c>
      <c r="T1052" t="str">
        <f>_xlfn.XLOOKUP($L1052,Forman!$B:$B,Forman!M:M)</f>
        <v>Rejets liquides à 35 °C [METABOLHEAT - National]</v>
      </c>
      <c r="U1052">
        <f>_xlfn.XLOOKUP($L1052,Forman!$B:$B,Forman!N:N)</f>
        <v>1</v>
      </c>
      <c r="V1052">
        <f>_xlfn.XLOOKUP($L1052,Forman!$B:$B,Forman!O:O)</f>
        <v>0</v>
      </c>
      <c r="W1052">
        <f>_xlfn.XLOOKUP($L1052,Forman!$B:$B,Forman!P:P)</f>
        <v>0</v>
      </c>
      <c r="X1052" t="str">
        <f t="shared" si="62"/>
        <v>Gaz [METABOLHEAT - National]</v>
      </c>
      <c r="Y1052" t="str">
        <f t="shared" si="63"/>
        <v>Gaz naturel et biogaz - Autres industries : Refroidissement à la vapeur - Autres secteurs industriels : Refroidissement de procédés - Autres secteurs industriels [METABOLHEAT - National]</v>
      </c>
      <c r="Z1052" t="str">
        <f t="shared" si="64"/>
        <v>Froid utile à 20 °C [METABOLHEAT - National]</v>
      </c>
      <c r="AA1052" t="str">
        <f t="shared" si="65"/>
        <v>Enfant</v>
      </c>
      <c r="AB1052" t="s">
        <v>3981</v>
      </c>
      <c r="AC1052" t="s">
        <v>3983</v>
      </c>
      <c r="AD1052" t="s">
        <v>3989</v>
      </c>
    </row>
    <row r="1053" spans="1:30" x14ac:dyDescent="0.3">
      <c r="A1053">
        <v>6</v>
      </c>
      <c r="B1053" t="s">
        <v>3191</v>
      </c>
      <c r="H1053" t="s">
        <v>2050</v>
      </c>
      <c r="I1053" t="str">
        <f>'Correspondance produits'!$B$18</f>
        <v>Gaz manufacturés</v>
      </c>
      <c r="K1053" t="s">
        <v>3204</v>
      </c>
      <c r="L1053" t="str">
        <f>Forman!$B$22</f>
        <v>Cooling</v>
      </c>
      <c r="M1053" t="str">
        <f>'Correspondance produits'!$B$116</f>
        <v>Froid utile à 20 °C</v>
      </c>
      <c r="O1053">
        <f>_xlfn.XLOOKUP($L1053,Forman!$B:$B,Forman!H:H)</f>
        <v>4.3999999999999995</v>
      </c>
      <c r="P1053">
        <f>_xlfn.XLOOKUP($L1053,Forman!$B:$B,Forman!I:I)</f>
        <v>0</v>
      </c>
      <c r="Q1053">
        <f>_xlfn.XLOOKUP($L1053,Forman!$B:$B,Forman!J:J)</f>
        <v>0</v>
      </c>
      <c r="R1053">
        <f>_xlfn.XLOOKUP($L1053,Forman!$B:$B,Forman!K:K)</f>
        <v>0</v>
      </c>
      <c r="S1053">
        <f>_xlfn.XLOOKUP($L1053,Forman!$B:$B,Forman!L:L)</f>
        <v>0</v>
      </c>
      <c r="T1053" t="str">
        <f>_xlfn.XLOOKUP($L1053,Forman!$B:$B,Forman!M:M)</f>
        <v>Rejets liquides à 35 °C [METABOLHEAT - National]</v>
      </c>
      <c r="U1053">
        <f>_xlfn.XLOOKUP($L1053,Forman!$B:$B,Forman!N:N)</f>
        <v>1</v>
      </c>
      <c r="V1053">
        <f>_xlfn.XLOOKUP($L1053,Forman!$B:$B,Forman!O:O)</f>
        <v>0</v>
      </c>
      <c r="W1053">
        <f>_xlfn.XLOOKUP($L1053,Forman!$B:$B,Forman!P:P)</f>
        <v>0</v>
      </c>
      <c r="X1053" t="str">
        <f t="shared" si="62"/>
        <v>Gaz manufacturés [METABOLHEAT - National]</v>
      </c>
      <c r="Y1053" t="str">
        <f t="shared" si="63"/>
        <v>Gaz dérivés - Autres industries : Refroidissement à la vapeur - Autres secteurs industriels : Refroidissement de procédés - Autres secteurs industriels [METABOLHEAT - National]</v>
      </c>
      <c r="Z1053" t="str">
        <f t="shared" si="64"/>
        <v>Froid utile à 20 °C [METABOLHEAT - National]</v>
      </c>
      <c r="AA1053" t="str">
        <f t="shared" si="65"/>
        <v>Enfant</v>
      </c>
      <c r="AB1053" t="s">
        <v>3981</v>
      </c>
      <c r="AC1053" t="s">
        <v>3983</v>
      </c>
      <c r="AD1053" t="s">
        <v>3989</v>
      </c>
    </row>
    <row r="1054" spans="1:30" x14ac:dyDescent="0.3">
      <c r="A1054">
        <v>6</v>
      </c>
      <c r="B1054" t="s">
        <v>3192</v>
      </c>
      <c r="H1054" t="s">
        <v>2051</v>
      </c>
      <c r="I1054" t="str">
        <f>'Correspondance produits'!$B$164</f>
        <v>Biomasse solide et déchets</v>
      </c>
      <c r="K1054" t="s">
        <v>3204</v>
      </c>
      <c r="L1054" t="str">
        <f>Forman!$B$22</f>
        <v>Cooling</v>
      </c>
      <c r="M1054" t="str">
        <f>'Correspondance produits'!$B$116</f>
        <v>Froid utile à 20 °C</v>
      </c>
      <c r="O1054">
        <f>_xlfn.XLOOKUP($L1054,Forman!$B:$B,Forman!H:H)</f>
        <v>4.3999999999999995</v>
      </c>
      <c r="P1054">
        <f>_xlfn.XLOOKUP($L1054,Forman!$B:$B,Forman!I:I)</f>
        <v>0</v>
      </c>
      <c r="Q1054">
        <f>_xlfn.XLOOKUP($L1054,Forman!$B:$B,Forman!J:J)</f>
        <v>0</v>
      </c>
      <c r="R1054">
        <f>_xlfn.XLOOKUP($L1054,Forman!$B:$B,Forman!K:K)</f>
        <v>0</v>
      </c>
      <c r="S1054">
        <f>_xlfn.XLOOKUP($L1054,Forman!$B:$B,Forman!L:L)</f>
        <v>0</v>
      </c>
      <c r="T1054" t="str">
        <f>_xlfn.XLOOKUP($L1054,Forman!$B:$B,Forman!M:M)</f>
        <v>Rejets liquides à 35 °C [METABOLHEAT - National]</v>
      </c>
      <c r="U1054">
        <f>_xlfn.XLOOKUP($L1054,Forman!$B:$B,Forman!N:N)</f>
        <v>1</v>
      </c>
      <c r="V1054">
        <f>_xlfn.XLOOKUP($L1054,Forman!$B:$B,Forman!O:O)</f>
        <v>0</v>
      </c>
      <c r="W1054">
        <f>_xlfn.XLOOKUP($L1054,Forman!$B:$B,Forman!P:P)</f>
        <v>0</v>
      </c>
      <c r="X1054" t="str">
        <f t="shared" si="62"/>
        <v>Biomasse solide et déchets [METABOLHEAT - National]</v>
      </c>
      <c r="Y1054" t="str">
        <f t="shared" si="63"/>
        <v>Biomasse et déchets - Autres industries : Refroidissement à la vapeur - Autres secteurs industriels : Refroidissement de procédés - Autres secteurs industriels [METABOLHEAT - National]</v>
      </c>
      <c r="Z1054" t="str">
        <f t="shared" si="64"/>
        <v>Froid utile à 20 °C [METABOLHEAT - National]</v>
      </c>
      <c r="AA1054" t="str">
        <f t="shared" si="65"/>
        <v>Enfant</v>
      </c>
      <c r="AB1054" t="s">
        <v>3981</v>
      </c>
      <c r="AC1054" t="s">
        <v>3983</v>
      </c>
      <c r="AD1054" t="s">
        <v>3989</v>
      </c>
    </row>
    <row r="1055" spans="1:30" x14ac:dyDescent="0.3">
      <c r="A1055">
        <v>6</v>
      </c>
      <c r="B1055" t="s">
        <v>3193</v>
      </c>
      <c r="H1055" t="s">
        <v>2052</v>
      </c>
      <c r="I1055" t="str">
        <f>'Correspondance produits'!$B$84</f>
        <v>Chaleur réseau</v>
      </c>
      <c r="K1055" t="s">
        <v>3204</v>
      </c>
      <c r="L1055" t="s">
        <v>939</v>
      </c>
      <c r="M1055" t="str">
        <f>'Correspondance produits'!$B$116</f>
        <v>Froid utile à 20 °C</v>
      </c>
      <c r="O1055">
        <f>_xlfn.XLOOKUP($L1055,Forman!$B:$B,Forman!H:H)</f>
        <v>2.117647058823529</v>
      </c>
      <c r="P1055">
        <f>_xlfn.XLOOKUP($L1055,Forman!$B:$B,Forman!I:I)</f>
        <v>0</v>
      </c>
      <c r="Q1055">
        <f>_xlfn.XLOOKUP($L1055,Forman!$B:$B,Forman!J:J)</f>
        <v>0</v>
      </c>
      <c r="R1055">
        <f>_xlfn.XLOOKUP($L1055,Forman!$B:$B,Forman!K:K)</f>
        <v>0</v>
      </c>
      <c r="S1055">
        <f>_xlfn.XLOOKUP($L1055,Forman!$B:$B,Forman!L:L)</f>
        <v>0</v>
      </c>
      <c r="T1055" t="str">
        <f>_xlfn.XLOOKUP($L1055,Forman!$B:$B,Forman!M:M)</f>
        <v>Rejets liquides à 50 °C [METABOLHEAT - National]</v>
      </c>
      <c r="U1055">
        <f>_xlfn.XLOOKUP($L1055,Forman!$B:$B,Forman!N:N)</f>
        <v>1</v>
      </c>
      <c r="V1055">
        <f>_xlfn.XLOOKUP($L1055,Forman!$B:$B,Forman!O:O)</f>
        <v>0</v>
      </c>
      <c r="W1055">
        <f>_xlfn.XLOOKUP($L1055,Forman!$B:$B,Forman!P:P)</f>
        <v>0</v>
      </c>
      <c r="X1055" t="str">
        <f t="shared" si="62"/>
        <v>Chaleur réseau [METABOLHEAT - National]</v>
      </c>
      <c r="Y1055" t="str">
        <f t="shared" si="63"/>
        <v>Vapeur distribuée - Autres industries : Refroidissement à la vapeur - Autres secteurs industriels : Refroidissement de procédés - Autres secteurs industriels [METABOLHEAT - National]</v>
      </c>
      <c r="Z1055" t="str">
        <f t="shared" si="64"/>
        <v>Froid utile à 20 °C [METABOLHEAT - National]</v>
      </c>
      <c r="AA1055" t="str">
        <f t="shared" si="65"/>
        <v>Enfant</v>
      </c>
      <c r="AB1055" t="s">
        <v>3981</v>
      </c>
      <c r="AC1055" t="s">
        <v>3983</v>
      </c>
      <c r="AD1055" t="s">
        <v>3989</v>
      </c>
    </row>
    <row r="1056" spans="1:30" x14ac:dyDescent="0.3">
      <c r="A1056">
        <v>5</v>
      </c>
      <c r="B1056" t="s">
        <v>3194</v>
      </c>
      <c r="H1056" t="s">
        <v>2053</v>
      </c>
      <c r="I1056" t="str">
        <f>'Correspondance produits'!$B$85</f>
        <v>Électricité</v>
      </c>
      <c r="K1056" t="s">
        <v>3204</v>
      </c>
      <c r="L1056" t="str">
        <f>Forman!$B$22</f>
        <v>Cooling</v>
      </c>
      <c r="M1056" t="str">
        <f>'Correspondance produits'!$B$116</f>
        <v>Froid utile à 20 °C</v>
      </c>
      <c r="O1056">
        <f>_xlfn.XLOOKUP($L1056,Forman!$B:$B,Forman!H:H)</f>
        <v>4.3999999999999995</v>
      </c>
      <c r="P1056">
        <f>_xlfn.XLOOKUP($L1056,Forman!$B:$B,Forman!I:I)</f>
        <v>0</v>
      </c>
      <c r="Q1056">
        <f>_xlfn.XLOOKUP($L1056,Forman!$B:$B,Forman!J:J)</f>
        <v>0</v>
      </c>
      <c r="R1056">
        <f>_xlfn.XLOOKUP($L1056,Forman!$B:$B,Forman!K:K)</f>
        <v>0</v>
      </c>
      <c r="S1056">
        <f>_xlfn.XLOOKUP($L1056,Forman!$B:$B,Forman!L:L)</f>
        <v>0</v>
      </c>
      <c r="T1056" t="str">
        <f>_xlfn.XLOOKUP($L1056,Forman!$B:$B,Forman!M:M)</f>
        <v>Rejets liquides à 35 °C [METABOLHEAT - National]</v>
      </c>
      <c r="U1056">
        <f>_xlfn.XLOOKUP($L1056,Forman!$B:$B,Forman!N:N)</f>
        <v>1</v>
      </c>
      <c r="V1056">
        <f>_xlfn.XLOOKUP($L1056,Forman!$B:$B,Forman!O:O)</f>
        <v>0</v>
      </c>
      <c r="W1056">
        <f>_xlfn.XLOOKUP($L1056,Forman!$B:$B,Forman!P:P)</f>
        <v>0</v>
      </c>
      <c r="X1056" t="str">
        <f t="shared" si="62"/>
        <v>Électricité [METABOLHEAT - National]</v>
      </c>
      <c r="Y1056" t="str">
        <f t="shared" si="63"/>
        <v>Autres industries : Refroidissement électrique - Autres secteurs industriels : Refroidissement de procédés - Autres secteurs industriels [METABOLHEAT - National]</v>
      </c>
      <c r="Z1056" t="str">
        <f t="shared" si="64"/>
        <v>Froid utile à 20 °C [METABOLHEAT - National]</v>
      </c>
      <c r="AA1056" t="str">
        <f t="shared" si="65"/>
        <v>Enfant</v>
      </c>
      <c r="AB1056" t="s">
        <v>3981</v>
      </c>
      <c r="AC1056" t="s">
        <v>3983</v>
      </c>
      <c r="AD1056" t="s">
        <v>3990</v>
      </c>
    </row>
    <row r="1057" spans="1:29" x14ac:dyDescent="0.3">
      <c r="A1057">
        <v>4</v>
      </c>
      <c r="B1057" t="s">
        <v>3195</v>
      </c>
      <c r="H1057" t="s">
        <v>2054</v>
      </c>
      <c r="I1057" t="str">
        <f>'Correspondance produits'!$B$161</f>
        <v>Diesel et biocarburants</v>
      </c>
      <c r="J1057" t="s">
        <v>3221</v>
      </c>
      <c r="K1057" t="s">
        <v>3203</v>
      </c>
      <c r="L1057" t="str">
        <f>Forman!$B$28</f>
        <v>Diesel engine</v>
      </c>
      <c r="M1057" t="s">
        <v>1039</v>
      </c>
      <c r="O1057">
        <f>_xlfn.XLOOKUP($L1057,Forman!$B:$B,Forman!H:H)</f>
        <v>2.8999999999999995</v>
      </c>
      <c r="P1057" t="str">
        <f>_xlfn.XLOOKUP($L1057,Forman!$B:$B,Forman!I:I)</f>
        <v>Rejets gazeux à 300 °C [METABOLHEAT - National]</v>
      </c>
      <c r="Q1057">
        <f>_xlfn.XLOOKUP($L1057,Forman!$B:$B,Forman!J:J)</f>
        <v>0.5</v>
      </c>
      <c r="R1057">
        <f>_xlfn.XLOOKUP($L1057,Forman!$B:$B,Forman!K:K)</f>
        <v>0</v>
      </c>
      <c r="S1057">
        <f>_xlfn.XLOOKUP($L1057,Forman!$B:$B,Forman!L:L)</f>
        <v>0</v>
      </c>
      <c r="T1057" t="str">
        <f>_xlfn.XLOOKUP($L1057,Forman!$B:$B,Forman!M:M)</f>
        <v>Rejets liquides à 85 °C [METABOLHEAT - National]</v>
      </c>
      <c r="U1057">
        <f>_xlfn.XLOOKUP($L1057,Forman!$B:$B,Forman!N:N)</f>
        <v>0.5</v>
      </c>
      <c r="V1057">
        <f>_xlfn.XLOOKUP($L1057,Forman!$B:$B,Forman!O:O)</f>
        <v>0</v>
      </c>
      <c r="W1057">
        <f>_xlfn.XLOOKUP($L1057,Forman!$B:$B,Forman!P:P)</f>
        <v>0</v>
      </c>
      <c r="X1057" t="str">
        <f t="shared" si="62"/>
        <v>Diesel et biocarburants [METABOLHEAT - National]</v>
      </c>
      <c r="Y1057" t="str">
        <f t="shared" si="63"/>
        <v>Autres secteurs industriels : Moteurs diesel (y compris biocarburants) - Autres secteurs industriels [METABOLHEAT - National]</v>
      </c>
      <c r="Z1057" t="str">
        <f t="shared" si="64"/>
        <v>Travail de machine [METABOLHEAT - National]</v>
      </c>
      <c r="AA1057" t="str">
        <f t="shared" si="65"/>
        <v>Enfant</v>
      </c>
      <c r="AB1057" t="s">
        <v>3981</v>
      </c>
      <c r="AC1057" t="s">
        <v>3983</v>
      </c>
    </row>
    <row r="1058" spans="1:29" x14ac:dyDescent="0.3">
      <c r="A1058">
        <v>4</v>
      </c>
      <c r="B1058" t="s">
        <v>3196</v>
      </c>
      <c r="H1058" t="s">
        <v>2055</v>
      </c>
      <c r="I1058" t="str">
        <f>'Correspondance produits'!$B$85</f>
        <v>Électricité</v>
      </c>
      <c r="J1058" t="s">
        <v>3201</v>
      </c>
      <c r="K1058" t="s">
        <v>3203</v>
      </c>
      <c r="L1058" t="str">
        <f>Forman!$B$11</f>
        <v>Motors</v>
      </c>
      <c r="M1058" t="s">
        <v>1039</v>
      </c>
      <c r="O1058">
        <f>_xlfn.XLOOKUP($L1058,Forman!$B:$B,Forman!H:H)</f>
        <v>2.9999999999999996</v>
      </c>
      <c r="P1058">
        <f>_xlfn.XLOOKUP($L1058,Forman!$B:$B,Forman!I:I)</f>
        <v>0</v>
      </c>
      <c r="Q1058">
        <f>_xlfn.XLOOKUP($L1058,Forman!$B:$B,Forman!J:J)</f>
        <v>0</v>
      </c>
      <c r="R1058">
        <f>_xlfn.XLOOKUP($L1058,Forman!$B:$B,Forman!K:K)</f>
        <v>0</v>
      </c>
      <c r="S1058">
        <f>_xlfn.XLOOKUP($L1058,Forman!$B:$B,Forman!L:L)</f>
        <v>0</v>
      </c>
      <c r="T1058" t="str">
        <f>_xlfn.XLOOKUP($L1058,Forman!$B:$B,Forman!M:M)</f>
        <v>Rejets liquides à 55 °C [METABOLHEAT - National]</v>
      </c>
      <c r="U1058">
        <f>_xlfn.XLOOKUP($L1058,Forman!$B:$B,Forman!N:N)</f>
        <v>1</v>
      </c>
      <c r="V1058">
        <f>_xlfn.XLOOKUP($L1058,Forman!$B:$B,Forman!O:O)</f>
        <v>0</v>
      </c>
      <c r="W1058">
        <f>_xlfn.XLOOKUP($L1058,Forman!$B:$B,Forman!P:P)</f>
        <v>0</v>
      </c>
      <c r="X1058" t="str">
        <f>_xlfn.CONCAT(I1058," [",$B$1,"]")</f>
        <v>Électricité [METABOLHEAT - National]</v>
      </c>
      <c r="Y1058" t="str">
        <f t="shared" ref="Y1058:Y1084" si="66">_xlfn.CONCAT(B1058," [",$B$1,"]")</f>
        <v>Autres secteurs industriels : Machines électriques - Autres secteurs industriels [METABOLHEAT - National]</v>
      </c>
      <c r="Z1058" t="str">
        <f>_xlfn.CONCAT(M1058," [",$B$1,"]")</f>
        <v>Travail de machine [METABOLHEAT - National]</v>
      </c>
      <c r="AA1058" t="str">
        <f t="shared" ref="AA1058:AA1083" si="67">IF(A1059&gt;A1058,"Parent","Enfant")</f>
        <v>Enfant</v>
      </c>
      <c r="AB1058" t="s">
        <v>3981</v>
      </c>
      <c r="AC1058" t="s">
        <v>3983</v>
      </c>
    </row>
    <row r="1059" spans="1:29" x14ac:dyDescent="0.3">
      <c r="A1059">
        <v>2</v>
      </c>
      <c r="B1059" t="s">
        <v>892</v>
      </c>
      <c r="C1059" t="s">
        <v>503</v>
      </c>
      <c r="O1059">
        <f>_xlfn.XLOOKUP($L1059,Forman!$B:$B,Forman!H:H)</f>
        <v>0</v>
      </c>
      <c r="P1059">
        <f>_xlfn.XLOOKUP($L1059,Forman!$B:$B,Forman!I:I)</f>
        <v>0</v>
      </c>
      <c r="Q1059">
        <f>_xlfn.XLOOKUP($L1059,Forman!$B:$B,Forman!J:J)</f>
        <v>0</v>
      </c>
      <c r="R1059">
        <f>_xlfn.XLOOKUP($L1059,Forman!$B:$B,Forman!K:K)</f>
        <v>0</v>
      </c>
      <c r="S1059">
        <f>_xlfn.XLOOKUP($L1059,Forman!$B:$B,Forman!L:L)</f>
        <v>0</v>
      </c>
      <c r="T1059">
        <f>_xlfn.XLOOKUP($L1059,Forman!$B:$B,Forman!M:M)</f>
        <v>0</v>
      </c>
      <c r="U1059">
        <f>_xlfn.XLOOKUP($L1059,Forman!$B:$B,Forman!N:N)</f>
        <v>0</v>
      </c>
      <c r="V1059">
        <f>_xlfn.XLOOKUP($L1059,Forman!$B:$B,Forman!O:O)</f>
        <v>0</v>
      </c>
      <c r="W1059">
        <f>_xlfn.XLOOKUP($L1059,Forman!$B:$B,Forman!P:P)</f>
        <v>0</v>
      </c>
      <c r="Y1059" t="str">
        <f t="shared" si="66"/>
        <v>Transport [METABOLHEAT - National]</v>
      </c>
      <c r="AA1059" t="str">
        <f t="shared" si="67"/>
        <v>Parent</v>
      </c>
    </row>
    <row r="1060" spans="1:29" x14ac:dyDescent="0.3">
      <c r="A1060">
        <v>3</v>
      </c>
      <c r="B1060" t="s">
        <v>504</v>
      </c>
      <c r="C1060" t="s">
        <v>505</v>
      </c>
      <c r="O1060">
        <f>_xlfn.XLOOKUP($L1060,Forman!$B:$B,Forman!H:H)</f>
        <v>0</v>
      </c>
      <c r="P1060">
        <f>_xlfn.XLOOKUP($L1060,Forman!$B:$B,Forman!I:I)</f>
        <v>0</v>
      </c>
      <c r="Q1060">
        <f>_xlfn.XLOOKUP($L1060,Forman!$B:$B,Forman!J:J)</f>
        <v>0</v>
      </c>
      <c r="R1060">
        <f>_xlfn.XLOOKUP($L1060,Forman!$B:$B,Forman!K:K)</f>
        <v>0</v>
      </c>
      <c r="S1060">
        <f>_xlfn.XLOOKUP($L1060,Forman!$B:$B,Forman!L:L)</f>
        <v>0</v>
      </c>
      <c r="T1060">
        <f>_xlfn.XLOOKUP($L1060,Forman!$B:$B,Forman!M:M)</f>
        <v>0</v>
      </c>
      <c r="U1060">
        <f>_xlfn.XLOOKUP($L1060,Forman!$B:$B,Forman!N:N)</f>
        <v>0</v>
      </c>
      <c r="V1060">
        <f>_xlfn.XLOOKUP($L1060,Forman!$B:$B,Forman!O:O)</f>
        <v>0</v>
      </c>
      <c r="W1060">
        <f>_xlfn.XLOOKUP($L1060,Forman!$B:$B,Forman!P:P)</f>
        <v>0</v>
      </c>
      <c r="Y1060" t="str">
        <f t="shared" si="66"/>
        <v>Ferroviaire [METABOLHEAT - National]</v>
      </c>
      <c r="AA1060" t="str">
        <f t="shared" si="67"/>
        <v>Parent</v>
      </c>
    </row>
    <row r="1061" spans="1:29" x14ac:dyDescent="0.3">
      <c r="A1061">
        <v>4</v>
      </c>
      <c r="B1061" t="s">
        <v>920</v>
      </c>
      <c r="O1061">
        <f>_xlfn.XLOOKUP($L1061,Forman!$B:$B,Forman!H:H)</f>
        <v>0</v>
      </c>
      <c r="P1061">
        <f>_xlfn.XLOOKUP($L1061,Forman!$B:$B,Forman!I:I)</f>
        <v>0</v>
      </c>
      <c r="Q1061">
        <f>_xlfn.XLOOKUP($L1061,Forman!$B:$B,Forman!J:J)</f>
        <v>0</v>
      </c>
      <c r="R1061">
        <f>_xlfn.XLOOKUP($L1061,Forman!$B:$B,Forman!K:K)</f>
        <v>0</v>
      </c>
      <c r="S1061">
        <f>_xlfn.XLOOKUP($L1061,Forman!$B:$B,Forman!L:L)</f>
        <v>0</v>
      </c>
      <c r="T1061">
        <f>_xlfn.XLOOKUP($L1061,Forman!$B:$B,Forman!M:M)</f>
        <v>0</v>
      </c>
      <c r="U1061">
        <f>_xlfn.XLOOKUP($L1061,Forman!$B:$B,Forman!N:N)</f>
        <v>0</v>
      </c>
      <c r="V1061">
        <f>_xlfn.XLOOKUP($L1061,Forman!$B:$B,Forman!O:O)</f>
        <v>0</v>
      </c>
      <c r="W1061">
        <f>_xlfn.XLOOKUP($L1061,Forman!$B:$B,Forman!P:P)</f>
        <v>0</v>
      </c>
      <c r="Y1061" t="str">
        <f t="shared" si="66"/>
        <v>Transport ferroviaire de passagers [METABOLHEAT - National]</v>
      </c>
      <c r="AA1061" t="str">
        <f t="shared" si="67"/>
        <v>Parent</v>
      </c>
    </row>
    <row r="1062" spans="1:29" x14ac:dyDescent="0.3">
      <c r="A1062">
        <v>5</v>
      </c>
      <c r="B1062" t="s">
        <v>506</v>
      </c>
      <c r="C1062" t="s">
        <v>507</v>
      </c>
      <c r="L1062" t="str">
        <f>Forman!$B$30</f>
        <v>Engines</v>
      </c>
      <c r="M1062" t="str">
        <f>'Correspondance produits'!$B$98</f>
        <v>Propulsion ferroviaire</v>
      </c>
      <c r="N1062">
        <f>_xlfn.XLOOKUP($L1062,Forman!$B:$B,Forman!G:G)</f>
        <v>0.16666666666666669</v>
      </c>
      <c r="O1062">
        <f>_xlfn.XLOOKUP($L1062,Forman!$B:$B,Forman!H:H)</f>
        <v>2.9999999999999996</v>
      </c>
      <c r="P1062">
        <f>_xlfn.XLOOKUP($L1062,Forman!$B:$B,Forman!I:I)</f>
        <v>0</v>
      </c>
      <c r="Q1062">
        <f>_xlfn.XLOOKUP($L1062,Forman!$B:$B,Forman!J:J)</f>
        <v>0</v>
      </c>
      <c r="R1062">
        <f>_xlfn.XLOOKUP($L1062,Forman!$B:$B,Forman!K:K)</f>
        <v>0</v>
      </c>
      <c r="S1062">
        <f>_xlfn.XLOOKUP($L1062,Forman!$B:$B,Forman!L:L)</f>
        <v>0</v>
      </c>
      <c r="T1062" t="str">
        <f>_xlfn.XLOOKUP($L1062,Forman!$B:$B,Forman!M:M)</f>
        <v>Rejets liquides à 35 °C [METABOLHEAT - National]</v>
      </c>
      <c r="U1062">
        <f>_xlfn.XLOOKUP($L1062,Forman!$B:$B,Forman!N:N)</f>
        <v>1</v>
      </c>
      <c r="V1062">
        <f>_xlfn.XLOOKUP($L1062,Forman!$B:$B,Forman!O:O)</f>
        <v>0</v>
      </c>
      <c r="W1062">
        <f>_xlfn.XLOOKUP($L1062,Forman!$B:$B,Forman!P:P)</f>
        <v>0</v>
      </c>
      <c r="Y1062" t="str">
        <f t="shared" si="66"/>
        <v>Métro et tramway, métro léger urbain [METABOLHEAT - National]</v>
      </c>
      <c r="Z1062" t="str">
        <f>_xlfn.CONCAT(M1062," [",$B$1,"]")</f>
        <v>Propulsion ferroviaire [METABOLHEAT - National]</v>
      </c>
      <c r="AA1062" t="str">
        <f t="shared" si="67"/>
        <v>Enfant</v>
      </c>
    </row>
    <row r="1063" spans="1:29" x14ac:dyDescent="0.3">
      <c r="A1063">
        <v>5</v>
      </c>
      <c r="B1063" t="s">
        <v>508</v>
      </c>
      <c r="C1063" t="s">
        <v>509</v>
      </c>
      <c r="N1063">
        <f>_xlfn.XLOOKUP($L1063,Forman!$B:$B,Forman!G:G)</f>
        <v>0</v>
      </c>
      <c r="O1063">
        <f>_xlfn.XLOOKUP($L1063,Forman!$B:$B,Forman!H:H)</f>
        <v>0</v>
      </c>
      <c r="P1063">
        <f>_xlfn.XLOOKUP($L1063,Forman!$B:$B,Forman!I:I)</f>
        <v>0</v>
      </c>
      <c r="Q1063">
        <f>_xlfn.XLOOKUP($L1063,Forman!$B:$B,Forman!J:J)</f>
        <v>0</v>
      </c>
      <c r="R1063">
        <f>_xlfn.XLOOKUP($L1063,Forman!$B:$B,Forman!K:K)</f>
        <v>0</v>
      </c>
      <c r="S1063">
        <f>_xlfn.XLOOKUP($L1063,Forman!$B:$B,Forman!L:L)</f>
        <v>0</v>
      </c>
      <c r="T1063">
        <f>_xlfn.XLOOKUP($L1063,Forman!$B:$B,Forman!M:M)</f>
        <v>0</v>
      </c>
      <c r="U1063">
        <f>_xlfn.XLOOKUP($L1063,Forman!$B:$B,Forman!N:N)</f>
        <v>0</v>
      </c>
      <c r="V1063">
        <f>_xlfn.XLOOKUP($L1063,Forman!$B:$B,Forman!O:O)</f>
        <v>0</v>
      </c>
      <c r="W1063">
        <f>_xlfn.XLOOKUP($L1063,Forman!$B:$B,Forman!P:P)</f>
        <v>0</v>
      </c>
      <c r="Y1063" t="str">
        <f t="shared" si="66"/>
        <v>Trains de voyageurs conventionnels [METABOLHEAT - National]</v>
      </c>
      <c r="AA1063" t="str">
        <f t="shared" si="67"/>
        <v>Parent</v>
      </c>
    </row>
    <row r="1064" spans="1:29" x14ac:dyDescent="0.3">
      <c r="A1064">
        <v>6</v>
      </c>
      <c r="B1064" t="s">
        <v>925</v>
      </c>
      <c r="L1064" t="str">
        <f>Forman!$B$28</f>
        <v>Diesel engine</v>
      </c>
      <c r="M1064" t="str">
        <f>'Correspondance produits'!$B$98</f>
        <v>Propulsion ferroviaire</v>
      </c>
      <c r="N1064">
        <f>_xlfn.XLOOKUP($L1064,Forman!$B:$B,Forman!G:G)</f>
        <v>0.90909090909090917</v>
      </c>
      <c r="O1064">
        <f>_xlfn.XLOOKUP($L1064,Forman!$B:$B,Forman!H:H)</f>
        <v>2.8999999999999995</v>
      </c>
      <c r="P1064" t="str">
        <f>_xlfn.XLOOKUP($L1064,Forman!$B:$B,Forman!I:I)</f>
        <v>Rejets gazeux à 300 °C [METABOLHEAT - National]</v>
      </c>
      <c r="Q1064">
        <f>_xlfn.XLOOKUP($L1064,Forman!$B:$B,Forman!J:J)</f>
        <v>0.5</v>
      </c>
      <c r="R1064">
        <f>_xlfn.XLOOKUP($L1064,Forman!$B:$B,Forman!K:K)</f>
        <v>0</v>
      </c>
      <c r="S1064">
        <f>_xlfn.XLOOKUP($L1064,Forman!$B:$B,Forman!L:L)</f>
        <v>0</v>
      </c>
      <c r="T1064" t="str">
        <f>_xlfn.XLOOKUP($L1064,Forman!$B:$B,Forman!M:M)</f>
        <v>Rejets liquides à 85 °C [METABOLHEAT - National]</v>
      </c>
      <c r="U1064">
        <f>_xlfn.XLOOKUP($L1064,Forman!$B:$B,Forman!N:N)</f>
        <v>0.5</v>
      </c>
      <c r="V1064">
        <f>_xlfn.XLOOKUP($L1064,Forman!$B:$B,Forman!O:O)</f>
        <v>0</v>
      </c>
      <c r="W1064">
        <f>_xlfn.XLOOKUP($L1064,Forman!$B:$B,Forman!P:P)</f>
        <v>0</v>
      </c>
      <c r="Y1064" t="str">
        <f t="shared" si="66"/>
        <v>Trains de voyageurs conventionnels au diesel [METABOLHEAT - National]</v>
      </c>
      <c r="Z1064" t="str">
        <f>_xlfn.CONCAT(M1064," [",$B$1,"]")</f>
        <v>Propulsion ferroviaire [METABOLHEAT - National]</v>
      </c>
      <c r="AA1064" t="str">
        <f t="shared" si="67"/>
        <v>Enfant</v>
      </c>
    </row>
    <row r="1065" spans="1:29" x14ac:dyDescent="0.3">
      <c r="A1065">
        <v>6</v>
      </c>
      <c r="B1065" t="s">
        <v>926</v>
      </c>
      <c r="L1065" t="str">
        <f>Forman!$B$30</f>
        <v>Engines</v>
      </c>
      <c r="M1065" t="str">
        <f>'Correspondance produits'!$B$98</f>
        <v>Propulsion ferroviaire</v>
      </c>
      <c r="N1065">
        <f>_xlfn.XLOOKUP($L1065,Forman!$B:$B,Forman!G:G)</f>
        <v>0.16666666666666669</v>
      </c>
      <c r="O1065">
        <f>_xlfn.XLOOKUP($L1065,Forman!$B:$B,Forman!H:H)</f>
        <v>2.9999999999999996</v>
      </c>
      <c r="P1065">
        <f>_xlfn.XLOOKUP($L1065,Forman!$B:$B,Forman!I:I)</f>
        <v>0</v>
      </c>
      <c r="Q1065">
        <f>_xlfn.XLOOKUP($L1065,Forman!$B:$B,Forman!J:J)</f>
        <v>0</v>
      </c>
      <c r="R1065">
        <f>_xlfn.XLOOKUP($L1065,Forman!$B:$B,Forman!K:K)</f>
        <v>0</v>
      </c>
      <c r="S1065">
        <f>_xlfn.XLOOKUP($L1065,Forman!$B:$B,Forman!L:L)</f>
        <v>0</v>
      </c>
      <c r="T1065" t="str">
        <f>_xlfn.XLOOKUP($L1065,Forman!$B:$B,Forman!M:M)</f>
        <v>Rejets liquides à 35 °C [METABOLHEAT - National]</v>
      </c>
      <c r="U1065">
        <f>_xlfn.XLOOKUP($L1065,Forman!$B:$B,Forman!N:N)</f>
        <v>1</v>
      </c>
      <c r="V1065">
        <f>_xlfn.XLOOKUP($L1065,Forman!$B:$B,Forman!O:O)</f>
        <v>0</v>
      </c>
      <c r="W1065">
        <f>_xlfn.XLOOKUP($L1065,Forman!$B:$B,Forman!P:P)</f>
        <v>0</v>
      </c>
      <c r="Y1065" t="str">
        <f t="shared" si="66"/>
        <v>Trains de voyageurs conventionnels électriques [METABOLHEAT - National]</v>
      </c>
      <c r="Z1065" t="str">
        <f>_xlfn.CONCAT(M1065," [",$B$1,"]")</f>
        <v>Propulsion ferroviaire [METABOLHEAT - National]</v>
      </c>
      <c r="AA1065" t="str">
        <f t="shared" si="67"/>
        <v>Enfant</v>
      </c>
    </row>
    <row r="1066" spans="1:29" x14ac:dyDescent="0.3">
      <c r="A1066">
        <v>5</v>
      </c>
      <c r="B1066" t="s">
        <v>510</v>
      </c>
      <c r="C1066" t="s">
        <v>511</v>
      </c>
      <c r="L1066" t="str">
        <f>Forman!$B$30</f>
        <v>Engines</v>
      </c>
      <c r="M1066" t="str">
        <f>'Correspondance produits'!$B$98</f>
        <v>Propulsion ferroviaire</v>
      </c>
      <c r="N1066">
        <f>_xlfn.XLOOKUP($L1066,Forman!$B:$B,Forman!G:G)</f>
        <v>0.16666666666666669</v>
      </c>
      <c r="O1066">
        <f>_xlfn.XLOOKUP($L1066,Forman!$B:$B,Forman!H:H)</f>
        <v>2.9999999999999996</v>
      </c>
      <c r="P1066">
        <f>_xlfn.XLOOKUP($L1066,Forman!$B:$B,Forman!I:I)</f>
        <v>0</v>
      </c>
      <c r="Q1066">
        <f>_xlfn.XLOOKUP($L1066,Forman!$B:$B,Forman!J:J)</f>
        <v>0</v>
      </c>
      <c r="R1066">
        <f>_xlfn.XLOOKUP($L1066,Forman!$B:$B,Forman!K:K)</f>
        <v>0</v>
      </c>
      <c r="S1066">
        <f>_xlfn.XLOOKUP($L1066,Forman!$B:$B,Forman!L:L)</f>
        <v>0</v>
      </c>
      <c r="T1066" t="str">
        <f>_xlfn.XLOOKUP($L1066,Forman!$B:$B,Forman!M:M)</f>
        <v>Rejets liquides à 35 °C [METABOLHEAT - National]</v>
      </c>
      <c r="U1066">
        <f>_xlfn.XLOOKUP($L1066,Forman!$B:$B,Forman!N:N)</f>
        <v>1</v>
      </c>
      <c r="V1066">
        <f>_xlfn.XLOOKUP($L1066,Forman!$B:$B,Forman!O:O)</f>
        <v>0</v>
      </c>
      <c r="W1066">
        <f>_xlfn.XLOOKUP($L1066,Forman!$B:$B,Forman!P:P)</f>
        <v>0</v>
      </c>
      <c r="Y1066" t="str">
        <f t="shared" si="66"/>
        <v>Trains de voyageurs à grande vitesse [METABOLHEAT - National]</v>
      </c>
      <c r="Z1066" t="str">
        <f>_xlfn.CONCAT(M1066," [",$B$1,"]")</f>
        <v>Propulsion ferroviaire [METABOLHEAT - National]</v>
      </c>
      <c r="AA1066" t="str">
        <f t="shared" si="67"/>
        <v>Enfant</v>
      </c>
    </row>
    <row r="1067" spans="1:29" x14ac:dyDescent="0.3">
      <c r="A1067">
        <v>4</v>
      </c>
      <c r="B1067" t="s">
        <v>922</v>
      </c>
      <c r="N1067">
        <f>_xlfn.XLOOKUP($L1067,Forman!$B:$B,Forman!G:G)</f>
        <v>0</v>
      </c>
      <c r="O1067">
        <f>_xlfn.XLOOKUP($L1067,Forman!$B:$B,Forman!H:H)</f>
        <v>0</v>
      </c>
      <c r="P1067">
        <f>_xlfn.XLOOKUP($L1067,Forman!$B:$B,Forman!I:I)</f>
        <v>0</v>
      </c>
      <c r="Q1067">
        <f>_xlfn.XLOOKUP($L1067,Forman!$B:$B,Forman!J:J)</f>
        <v>0</v>
      </c>
      <c r="R1067">
        <f>_xlfn.XLOOKUP($L1067,Forman!$B:$B,Forman!K:K)</f>
        <v>0</v>
      </c>
      <c r="S1067">
        <f>_xlfn.XLOOKUP($L1067,Forman!$B:$B,Forman!L:L)</f>
        <v>0</v>
      </c>
      <c r="T1067">
        <f>_xlfn.XLOOKUP($L1067,Forman!$B:$B,Forman!M:M)</f>
        <v>0</v>
      </c>
      <c r="U1067">
        <f>_xlfn.XLOOKUP($L1067,Forman!$B:$B,Forman!N:N)</f>
        <v>0</v>
      </c>
      <c r="V1067">
        <f>_xlfn.XLOOKUP($L1067,Forman!$B:$B,Forman!O:O)</f>
        <v>0</v>
      </c>
      <c r="W1067">
        <f>_xlfn.XLOOKUP($L1067,Forman!$B:$B,Forman!P:P)</f>
        <v>0</v>
      </c>
      <c r="Y1067" t="str">
        <f t="shared" si="66"/>
        <v>Transport ferroviaire de marchandises [METABOLHEAT - National]</v>
      </c>
      <c r="AA1067" t="str">
        <f t="shared" si="67"/>
        <v>Parent</v>
      </c>
    </row>
    <row r="1068" spans="1:29" x14ac:dyDescent="0.3">
      <c r="A1068">
        <v>5</v>
      </c>
      <c r="B1068" t="s">
        <v>512</v>
      </c>
      <c r="C1068" t="s">
        <v>513</v>
      </c>
      <c r="N1068">
        <f>_xlfn.XLOOKUP($L1068,Forman!$B:$B,Forman!G:G)</f>
        <v>0</v>
      </c>
      <c r="O1068">
        <f>_xlfn.XLOOKUP($L1068,Forman!$B:$B,Forman!H:H)</f>
        <v>0</v>
      </c>
      <c r="P1068">
        <f>_xlfn.XLOOKUP($L1068,Forman!$B:$B,Forman!I:I)</f>
        <v>0</v>
      </c>
      <c r="Q1068">
        <f>_xlfn.XLOOKUP($L1068,Forman!$B:$B,Forman!J:J)</f>
        <v>0</v>
      </c>
      <c r="R1068">
        <f>_xlfn.XLOOKUP($L1068,Forman!$B:$B,Forman!K:K)</f>
        <v>0</v>
      </c>
      <c r="S1068">
        <f>_xlfn.XLOOKUP($L1068,Forman!$B:$B,Forman!L:L)</f>
        <v>0</v>
      </c>
      <c r="T1068">
        <f>_xlfn.XLOOKUP($L1068,Forman!$B:$B,Forman!M:M)</f>
        <v>0</v>
      </c>
      <c r="U1068">
        <f>_xlfn.XLOOKUP($L1068,Forman!$B:$B,Forman!N:N)</f>
        <v>0</v>
      </c>
      <c r="V1068">
        <f>_xlfn.XLOOKUP($L1068,Forman!$B:$B,Forman!O:O)</f>
        <v>0</v>
      </c>
      <c r="W1068">
        <f>_xlfn.XLOOKUP($L1068,Forman!$B:$B,Forman!P:P)</f>
        <v>0</v>
      </c>
      <c r="Y1068" t="str">
        <f t="shared" si="66"/>
        <v>Trains de marchandises [METABOLHEAT - National]</v>
      </c>
      <c r="AA1068" t="str">
        <f t="shared" si="67"/>
        <v>Parent</v>
      </c>
    </row>
    <row r="1069" spans="1:29" x14ac:dyDescent="0.3">
      <c r="A1069">
        <v>6</v>
      </c>
      <c r="B1069" t="s">
        <v>927</v>
      </c>
      <c r="L1069" t="str">
        <f>Forman!$B$28</f>
        <v>Diesel engine</v>
      </c>
      <c r="M1069" t="str">
        <f>'Correspondance produits'!$B$98</f>
        <v>Propulsion ferroviaire</v>
      </c>
      <c r="N1069">
        <f>_xlfn.XLOOKUP($L1069,Forman!$B:$B,Forman!G:G)</f>
        <v>0.90909090909090917</v>
      </c>
      <c r="O1069">
        <f>_xlfn.XLOOKUP($L1069,Forman!$B:$B,Forman!H:H)</f>
        <v>2.8999999999999995</v>
      </c>
      <c r="P1069" t="str">
        <f>_xlfn.XLOOKUP($L1069,Forman!$B:$B,Forman!I:I)</f>
        <v>Rejets gazeux à 300 °C [METABOLHEAT - National]</v>
      </c>
      <c r="Q1069">
        <f>_xlfn.XLOOKUP($L1069,Forman!$B:$B,Forman!J:J)</f>
        <v>0.5</v>
      </c>
      <c r="R1069">
        <f>_xlfn.XLOOKUP($L1069,Forman!$B:$B,Forman!K:K)</f>
        <v>0</v>
      </c>
      <c r="S1069">
        <f>_xlfn.XLOOKUP($L1069,Forman!$B:$B,Forman!L:L)</f>
        <v>0</v>
      </c>
      <c r="T1069" t="str">
        <f>_xlfn.XLOOKUP($L1069,Forman!$B:$B,Forman!M:M)</f>
        <v>Rejets liquides à 85 °C [METABOLHEAT - National]</v>
      </c>
      <c r="U1069">
        <f>_xlfn.XLOOKUP($L1069,Forman!$B:$B,Forman!N:N)</f>
        <v>0.5</v>
      </c>
      <c r="V1069">
        <f>_xlfn.XLOOKUP($L1069,Forman!$B:$B,Forman!O:O)</f>
        <v>0</v>
      </c>
      <c r="W1069">
        <f>_xlfn.XLOOKUP($L1069,Forman!$B:$B,Forman!P:P)</f>
        <v>0</v>
      </c>
      <c r="Y1069" t="str">
        <f t="shared" si="66"/>
        <v>Trains de marchandises au diesel [METABOLHEAT - National]</v>
      </c>
      <c r="Z1069" t="str">
        <f>_xlfn.CONCAT(M1069," [",$B$1,"]")</f>
        <v>Propulsion ferroviaire [METABOLHEAT - National]</v>
      </c>
      <c r="AA1069" t="str">
        <f t="shared" si="67"/>
        <v>Enfant</v>
      </c>
    </row>
    <row r="1070" spans="1:29" x14ac:dyDescent="0.3">
      <c r="A1070">
        <v>6</v>
      </c>
      <c r="B1070" t="s">
        <v>928</v>
      </c>
      <c r="L1070" t="str">
        <f>Forman!$B$30</f>
        <v>Engines</v>
      </c>
      <c r="M1070" t="str">
        <f>'Correspondance produits'!$B$98</f>
        <v>Propulsion ferroviaire</v>
      </c>
      <c r="N1070">
        <f>_xlfn.XLOOKUP($L1070,Forman!$B:$B,Forman!G:G)</f>
        <v>0.16666666666666669</v>
      </c>
      <c r="O1070">
        <f>_xlfn.XLOOKUP($L1070,Forman!$B:$B,Forman!H:H)</f>
        <v>2.9999999999999996</v>
      </c>
      <c r="P1070">
        <f>_xlfn.XLOOKUP($L1070,Forman!$B:$B,Forman!I:I)</f>
        <v>0</v>
      </c>
      <c r="Q1070">
        <f>_xlfn.XLOOKUP($L1070,Forman!$B:$B,Forman!J:J)</f>
        <v>0</v>
      </c>
      <c r="R1070">
        <f>_xlfn.XLOOKUP($L1070,Forman!$B:$B,Forman!K:K)</f>
        <v>0</v>
      </c>
      <c r="S1070">
        <f>_xlfn.XLOOKUP($L1070,Forman!$B:$B,Forman!L:L)</f>
        <v>0</v>
      </c>
      <c r="T1070" t="str">
        <f>_xlfn.XLOOKUP($L1070,Forman!$B:$B,Forman!M:M)</f>
        <v>Rejets liquides à 35 °C [METABOLHEAT - National]</v>
      </c>
      <c r="U1070">
        <f>_xlfn.XLOOKUP($L1070,Forman!$B:$B,Forman!N:N)</f>
        <v>1</v>
      </c>
      <c r="V1070">
        <f>_xlfn.XLOOKUP($L1070,Forman!$B:$B,Forman!O:O)</f>
        <v>0</v>
      </c>
      <c r="W1070">
        <f>_xlfn.XLOOKUP($L1070,Forman!$B:$B,Forman!P:P)</f>
        <v>0</v>
      </c>
      <c r="Y1070" t="str">
        <f t="shared" si="66"/>
        <v>Trains de marchandises électriques [METABOLHEAT - National]</v>
      </c>
      <c r="Z1070" t="str">
        <f>_xlfn.CONCAT(M1070," [",$B$1,"]")</f>
        <v>Propulsion ferroviaire [METABOLHEAT - National]</v>
      </c>
      <c r="AA1070" t="str">
        <f t="shared" si="67"/>
        <v>Enfant</v>
      </c>
    </row>
    <row r="1071" spans="1:29" x14ac:dyDescent="0.3">
      <c r="A1071">
        <v>3</v>
      </c>
      <c r="B1071" t="s">
        <v>514</v>
      </c>
      <c r="C1071" t="s">
        <v>515</v>
      </c>
      <c r="N1071">
        <f>_xlfn.XLOOKUP($L1071,Forman!$B:$B,Forman!G:G)</f>
        <v>0</v>
      </c>
      <c r="O1071">
        <f>_xlfn.XLOOKUP($L1071,Forman!$B:$B,Forman!H:H)</f>
        <v>0</v>
      </c>
      <c r="P1071">
        <f>_xlfn.XLOOKUP($L1071,Forman!$B:$B,Forman!I:I)</f>
        <v>0</v>
      </c>
      <c r="Q1071">
        <f>_xlfn.XLOOKUP($L1071,Forman!$B:$B,Forman!J:J)</f>
        <v>0</v>
      </c>
      <c r="R1071">
        <f>_xlfn.XLOOKUP($L1071,Forman!$B:$B,Forman!K:K)</f>
        <v>0</v>
      </c>
      <c r="S1071">
        <f>_xlfn.XLOOKUP($L1071,Forman!$B:$B,Forman!L:L)</f>
        <v>0</v>
      </c>
      <c r="T1071">
        <f>_xlfn.XLOOKUP($L1071,Forman!$B:$B,Forman!M:M)</f>
        <v>0</v>
      </c>
      <c r="U1071">
        <f>_xlfn.XLOOKUP($L1071,Forman!$B:$B,Forman!N:N)</f>
        <v>0</v>
      </c>
      <c r="V1071">
        <f>_xlfn.XLOOKUP($L1071,Forman!$B:$B,Forman!O:O)</f>
        <v>0</v>
      </c>
      <c r="W1071">
        <f>_xlfn.XLOOKUP($L1071,Forman!$B:$B,Forman!P:P)</f>
        <v>0</v>
      </c>
      <c r="Y1071" t="str">
        <f t="shared" si="66"/>
        <v>Route [METABOLHEAT - National]</v>
      </c>
      <c r="AA1071" t="str">
        <f t="shared" si="67"/>
        <v>Parent</v>
      </c>
    </row>
    <row r="1072" spans="1:29" x14ac:dyDescent="0.3">
      <c r="A1072">
        <v>4</v>
      </c>
      <c r="B1072" t="s">
        <v>921</v>
      </c>
      <c r="G1072" t="s">
        <v>890</v>
      </c>
      <c r="N1072">
        <f>_xlfn.XLOOKUP($L1072,Forman!$B:$B,Forman!G:G)</f>
        <v>0</v>
      </c>
      <c r="O1072">
        <f>_xlfn.XLOOKUP($L1072,Forman!$B:$B,Forman!H:H)</f>
        <v>0</v>
      </c>
      <c r="P1072">
        <f>_xlfn.XLOOKUP($L1072,Forman!$B:$B,Forman!I:I)</f>
        <v>0</v>
      </c>
      <c r="Q1072">
        <f>_xlfn.XLOOKUP($L1072,Forman!$B:$B,Forman!J:J)</f>
        <v>0</v>
      </c>
      <c r="R1072">
        <f>_xlfn.XLOOKUP($L1072,Forman!$B:$B,Forman!K:K)</f>
        <v>0</v>
      </c>
      <c r="S1072">
        <f>_xlfn.XLOOKUP($L1072,Forman!$B:$B,Forman!L:L)</f>
        <v>0</v>
      </c>
      <c r="T1072">
        <f>_xlfn.XLOOKUP($L1072,Forman!$B:$B,Forman!M:M)</f>
        <v>0</v>
      </c>
      <c r="U1072">
        <f>_xlfn.XLOOKUP($L1072,Forman!$B:$B,Forman!N:N)</f>
        <v>0</v>
      </c>
      <c r="V1072">
        <f>_xlfn.XLOOKUP($L1072,Forman!$B:$B,Forman!O:O)</f>
        <v>0</v>
      </c>
      <c r="W1072">
        <f>_xlfn.XLOOKUP($L1072,Forman!$B:$B,Forman!P:P)</f>
        <v>0</v>
      </c>
      <c r="Y1072" t="str">
        <f t="shared" si="66"/>
        <v>Transport routier de passagers [METABOLHEAT - National]</v>
      </c>
      <c r="AA1072" t="str">
        <f t="shared" si="67"/>
        <v>Parent</v>
      </c>
    </row>
    <row r="1073" spans="1:27" x14ac:dyDescent="0.3">
      <c r="A1073">
        <v>5</v>
      </c>
      <c r="B1073" t="s">
        <v>516</v>
      </c>
      <c r="C1073" t="s">
        <v>517</v>
      </c>
      <c r="G1073" t="s">
        <v>517</v>
      </c>
      <c r="L1073" t="str">
        <f>Forman!$B$29</f>
        <v>Petroleum engine</v>
      </c>
      <c r="M1073" t="str">
        <f>'Correspondance produits'!$B$100</f>
        <v>Propulsion routière</v>
      </c>
      <c r="N1073">
        <f>_xlfn.XLOOKUP($L1073,Forman!$B:$B,Forman!G:G)</f>
        <v>1.9230769230769229</v>
      </c>
      <c r="O1073">
        <f>_xlfn.XLOOKUP($L1073,Forman!$B:$B,Forman!H:H)</f>
        <v>2.48</v>
      </c>
      <c r="P1073" t="str">
        <f>_xlfn.XLOOKUP($L1073,Forman!$B:$B,Forman!I:I)</f>
        <v>Rejets gazeux à 300 °C [METABOLHEAT - National]</v>
      </c>
      <c r="Q1073">
        <f>_xlfn.XLOOKUP($L1073,Forman!$B:$B,Forman!J:J)</f>
        <v>0.5</v>
      </c>
      <c r="R1073">
        <f>_xlfn.XLOOKUP($L1073,Forman!$B:$B,Forman!K:K)</f>
        <v>0</v>
      </c>
      <c r="S1073">
        <f>_xlfn.XLOOKUP($L1073,Forman!$B:$B,Forman!L:L)</f>
        <v>0</v>
      </c>
      <c r="T1073" t="str">
        <f>_xlfn.XLOOKUP($L1073,Forman!$B:$B,Forman!M:M)</f>
        <v>Rejets liquides à 85 °C [METABOLHEAT - National]</v>
      </c>
      <c r="U1073">
        <f>_xlfn.XLOOKUP($L1073,Forman!$B:$B,Forman!N:N)</f>
        <v>0.5</v>
      </c>
      <c r="V1073">
        <f>_xlfn.XLOOKUP($L1073,Forman!$B:$B,Forman!O:O)</f>
        <v>0</v>
      </c>
      <c r="W1073">
        <f>_xlfn.XLOOKUP($L1073,Forman!$B:$B,Forman!P:P)</f>
        <v>0</v>
      </c>
      <c r="Y1073" t="str">
        <f t="shared" si="66"/>
        <v>Deux-roues motorisés [METABOLHEAT - National]</v>
      </c>
      <c r="Z1073" t="str">
        <f>_xlfn.CONCAT(M1073," [",$B$1,"]")</f>
        <v>Propulsion routière [METABOLHEAT - National]</v>
      </c>
      <c r="AA1073" t="str">
        <f t="shared" si="67"/>
        <v>Enfant</v>
      </c>
    </row>
    <row r="1074" spans="1:27" x14ac:dyDescent="0.3">
      <c r="A1074">
        <v>5</v>
      </c>
      <c r="B1074" t="s">
        <v>518</v>
      </c>
      <c r="C1074" t="s">
        <v>519</v>
      </c>
      <c r="G1074" t="s">
        <v>519</v>
      </c>
      <c r="N1074">
        <f>_xlfn.XLOOKUP($L1074,Forman!$B:$B,Forman!G:G)</f>
        <v>0</v>
      </c>
      <c r="O1074">
        <f>_xlfn.XLOOKUP($L1074,Forman!$B:$B,Forman!H:H)</f>
        <v>0</v>
      </c>
      <c r="P1074">
        <f>_xlfn.XLOOKUP($L1074,Forman!$B:$B,Forman!I:I)</f>
        <v>0</v>
      </c>
      <c r="Q1074">
        <f>_xlfn.XLOOKUP($L1074,Forman!$B:$B,Forman!J:J)</f>
        <v>0</v>
      </c>
      <c r="R1074">
        <f>_xlfn.XLOOKUP($L1074,Forman!$B:$B,Forman!K:K)</f>
        <v>0</v>
      </c>
      <c r="S1074">
        <f>_xlfn.XLOOKUP($L1074,Forman!$B:$B,Forman!L:L)</f>
        <v>0</v>
      </c>
      <c r="T1074">
        <f>_xlfn.XLOOKUP($L1074,Forman!$B:$B,Forman!M:M)</f>
        <v>0</v>
      </c>
      <c r="U1074">
        <f>_xlfn.XLOOKUP($L1074,Forman!$B:$B,Forman!N:N)</f>
        <v>0</v>
      </c>
      <c r="V1074">
        <f>_xlfn.XLOOKUP($L1074,Forman!$B:$B,Forman!O:O)</f>
        <v>0</v>
      </c>
      <c r="W1074">
        <f>_xlfn.XLOOKUP($L1074,Forman!$B:$B,Forman!P:P)</f>
        <v>0</v>
      </c>
      <c r="Y1074" t="str">
        <f t="shared" si="66"/>
        <v>Voitures particulières [METABOLHEAT - National]</v>
      </c>
      <c r="AA1074" t="str">
        <f t="shared" si="67"/>
        <v>Parent</v>
      </c>
    </row>
    <row r="1075" spans="1:27" x14ac:dyDescent="0.3">
      <c r="A1075">
        <v>6</v>
      </c>
      <c r="B1075" t="s">
        <v>893</v>
      </c>
      <c r="G1075" t="s">
        <v>865</v>
      </c>
      <c r="L1075" t="str">
        <f>Forman!$B$29</f>
        <v>Petroleum engine</v>
      </c>
      <c r="M1075" t="str">
        <f>'Correspondance produits'!$B$100</f>
        <v>Propulsion routière</v>
      </c>
      <c r="N1075">
        <f>_xlfn.XLOOKUP($L1075,Forman!$B:$B,Forman!G:G)</f>
        <v>1.9230769230769229</v>
      </c>
      <c r="O1075">
        <f>_xlfn.XLOOKUP($L1075,Forman!$B:$B,Forman!H:H)</f>
        <v>2.48</v>
      </c>
      <c r="P1075" t="str">
        <f>_xlfn.XLOOKUP($L1075,Forman!$B:$B,Forman!I:I)</f>
        <v>Rejets gazeux à 300 °C [METABOLHEAT - National]</v>
      </c>
      <c r="Q1075">
        <f>_xlfn.XLOOKUP($L1075,Forman!$B:$B,Forman!J:J)</f>
        <v>0.5</v>
      </c>
      <c r="R1075">
        <f>_xlfn.XLOOKUP($L1075,Forman!$B:$B,Forman!K:K)</f>
        <v>0</v>
      </c>
      <c r="S1075">
        <f>_xlfn.XLOOKUP($L1075,Forman!$B:$B,Forman!L:L)</f>
        <v>0</v>
      </c>
      <c r="T1075" t="str">
        <f>_xlfn.XLOOKUP($L1075,Forman!$B:$B,Forman!M:M)</f>
        <v>Rejets liquides à 85 °C [METABOLHEAT - National]</v>
      </c>
      <c r="U1075">
        <f>_xlfn.XLOOKUP($L1075,Forman!$B:$B,Forman!N:N)</f>
        <v>0.5</v>
      </c>
      <c r="V1075">
        <f>_xlfn.XLOOKUP($L1075,Forman!$B:$B,Forman!O:O)</f>
        <v>0</v>
      </c>
      <c r="W1075">
        <f>_xlfn.XLOOKUP($L1075,Forman!$B:$B,Forman!P:P)</f>
        <v>0</v>
      </c>
      <c r="Y1075" t="str">
        <f t="shared" si="66"/>
        <v>Voitures particulières à essence [METABOLHEAT - National]</v>
      </c>
      <c r="Z1075" t="str">
        <f t="shared" ref="Z1075:Z1080" si="68">_xlfn.CONCAT(M1075," [",$B$1,"]")</f>
        <v>Propulsion routière [METABOLHEAT - National]</v>
      </c>
      <c r="AA1075" t="str">
        <f t="shared" si="67"/>
        <v>Enfant</v>
      </c>
    </row>
    <row r="1076" spans="1:27" x14ac:dyDescent="0.3">
      <c r="A1076">
        <v>6</v>
      </c>
      <c r="B1076" t="s">
        <v>894</v>
      </c>
      <c r="G1076" t="s">
        <v>867</v>
      </c>
      <c r="L1076" t="str">
        <f>Forman!$B$28</f>
        <v>Diesel engine</v>
      </c>
      <c r="M1076" t="str">
        <f>'Correspondance produits'!$B$100</f>
        <v>Propulsion routière</v>
      </c>
      <c r="N1076">
        <f>_xlfn.XLOOKUP($L1076,Forman!$B:$B,Forman!G:G)</f>
        <v>0.90909090909090917</v>
      </c>
      <c r="O1076">
        <f>_xlfn.XLOOKUP($L1076,Forman!$B:$B,Forman!H:H)</f>
        <v>2.8999999999999995</v>
      </c>
      <c r="P1076" t="str">
        <f>_xlfn.XLOOKUP($L1076,Forman!$B:$B,Forman!I:I)</f>
        <v>Rejets gazeux à 300 °C [METABOLHEAT - National]</v>
      </c>
      <c r="Q1076">
        <f>_xlfn.XLOOKUP($L1076,Forman!$B:$B,Forman!J:J)</f>
        <v>0.5</v>
      </c>
      <c r="R1076">
        <f>_xlfn.XLOOKUP($L1076,Forman!$B:$B,Forman!K:K)</f>
        <v>0</v>
      </c>
      <c r="S1076">
        <f>_xlfn.XLOOKUP($L1076,Forman!$B:$B,Forman!L:L)</f>
        <v>0</v>
      </c>
      <c r="T1076" t="str">
        <f>_xlfn.XLOOKUP($L1076,Forman!$B:$B,Forman!M:M)</f>
        <v>Rejets liquides à 85 °C [METABOLHEAT - National]</v>
      </c>
      <c r="U1076">
        <f>_xlfn.XLOOKUP($L1076,Forman!$B:$B,Forman!N:N)</f>
        <v>0.5</v>
      </c>
      <c r="V1076">
        <f>_xlfn.XLOOKUP($L1076,Forman!$B:$B,Forman!O:O)</f>
        <v>0</v>
      </c>
      <c r="W1076">
        <f>_xlfn.XLOOKUP($L1076,Forman!$B:$B,Forman!P:P)</f>
        <v>0</v>
      </c>
      <c r="Y1076" t="str">
        <f t="shared" si="66"/>
        <v>Voitures particulières à diesel [METABOLHEAT - National]</v>
      </c>
      <c r="Z1076" t="str">
        <f t="shared" si="68"/>
        <v>Propulsion routière [METABOLHEAT - National]</v>
      </c>
      <c r="AA1076" t="str">
        <f t="shared" si="67"/>
        <v>Enfant</v>
      </c>
    </row>
    <row r="1077" spans="1:27" x14ac:dyDescent="0.3">
      <c r="A1077">
        <v>6</v>
      </c>
      <c r="B1077" t="s">
        <v>895</v>
      </c>
      <c r="G1077" t="s">
        <v>870</v>
      </c>
      <c r="L1077" t="str">
        <f>Forman!$B$29</f>
        <v>Petroleum engine</v>
      </c>
      <c r="M1077" t="str">
        <f>'Correspondance produits'!$B$100</f>
        <v>Propulsion routière</v>
      </c>
      <c r="N1077">
        <f>_xlfn.XLOOKUP($L1077,Forman!$B:$B,Forman!G:G)</f>
        <v>1.9230769230769229</v>
      </c>
      <c r="O1077">
        <f>_xlfn.XLOOKUP($L1077,Forman!$B:$B,Forman!H:H)</f>
        <v>2.48</v>
      </c>
      <c r="P1077" t="str">
        <f>_xlfn.XLOOKUP($L1077,Forman!$B:$B,Forman!I:I)</f>
        <v>Rejets gazeux à 300 °C [METABOLHEAT - National]</v>
      </c>
      <c r="Q1077">
        <f>_xlfn.XLOOKUP($L1077,Forman!$B:$B,Forman!J:J)</f>
        <v>0.5</v>
      </c>
      <c r="R1077">
        <f>_xlfn.XLOOKUP($L1077,Forman!$B:$B,Forman!K:K)</f>
        <v>0</v>
      </c>
      <c r="S1077">
        <f>_xlfn.XLOOKUP($L1077,Forman!$B:$B,Forman!L:L)</f>
        <v>0</v>
      </c>
      <c r="T1077" t="str">
        <f>_xlfn.XLOOKUP($L1077,Forman!$B:$B,Forman!M:M)</f>
        <v>Rejets liquides à 85 °C [METABOLHEAT - National]</v>
      </c>
      <c r="U1077">
        <f>_xlfn.XLOOKUP($L1077,Forman!$B:$B,Forman!N:N)</f>
        <v>0.5</v>
      </c>
      <c r="V1077">
        <f>_xlfn.XLOOKUP($L1077,Forman!$B:$B,Forman!O:O)</f>
        <v>0</v>
      </c>
      <c r="W1077">
        <f>_xlfn.XLOOKUP($L1077,Forman!$B:$B,Forman!P:P)</f>
        <v>0</v>
      </c>
      <c r="Y1077" t="str">
        <f t="shared" si="66"/>
        <v>Voitures particulières à GPL [METABOLHEAT - National]</v>
      </c>
      <c r="Z1077" t="str">
        <f t="shared" si="68"/>
        <v>Propulsion routière [METABOLHEAT - National]</v>
      </c>
      <c r="AA1077" t="str">
        <f t="shared" si="67"/>
        <v>Enfant</v>
      </c>
    </row>
    <row r="1078" spans="1:27" x14ac:dyDescent="0.3">
      <c r="A1078">
        <v>6</v>
      </c>
      <c r="B1078" t="s">
        <v>1017</v>
      </c>
      <c r="G1078" t="s">
        <v>871</v>
      </c>
      <c r="L1078" t="str">
        <f>Forman!$B$29</f>
        <v>Petroleum engine</v>
      </c>
      <c r="M1078" t="str">
        <f>'Correspondance produits'!$B$100</f>
        <v>Propulsion routière</v>
      </c>
      <c r="N1078">
        <f>_xlfn.XLOOKUP($L1078,Forman!$B:$B,Forman!G:G)</f>
        <v>1.9230769230769229</v>
      </c>
      <c r="O1078">
        <f>_xlfn.XLOOKUP($L1078,Forman!$B:$B,Forman!H:H)</f>
        <v>2.48</v>
      </c>
      <c r="P1078" t="str">
        <f>_xlfn.XLOOKUP($L1078,Forman!$B:$B,Forman!I:I)</f>
        <v>Rejets gazeux à 300 °C [METABOLHEAT - National]</v>
      </c>
      <c r="Q1078">
        <f>_xlfn.XLOOKUP($L1078,Forman!$B:$B,Forman!J:J)</f>
        <v>0.5</v>
      </c>
      <c r="R1078">
        <f>_xlfn.XLOOKUP($L1078,Forman!$B:$B,Forman!K:K)</f>
        <v>0</v>
      </c>
      <c r="S1078">
        <f>_xlfn.XLOOKUP($L1078,Forman!$B:$B,Forman!L:L)</f>
        <v>0</v>
      </c>
      <c r="T1078" t="str">
        <f>_xlfn.XLOOKUP($L1078,Forman!$B:$B,Forman!M:M)</f>
        <v>Rejets liquides à 85 °C [METABOLHEAT - National]</v>
      </c>
      <c r="U1078">
        <f>_xlfn.XLOOKUP($L1078,Forman!$B:$B,Forman!N:N)</f>
        <v>0.5</v>
      </c>
      <c r="V1078">
        <f>_xlfn.XLOOKUP($L1078,Forman!$B:$B,Forman!O:O)</f>
        <v>0</v>
      </c>
      <c r="W1078">
        <f>_xlfn.XLOOKUP($L1078,Forman!$B:$B,Forman!P:P)</f>
        <v>0</v>
      </c>
      <c r="Y1078" t="str">
        <f t="shared" si="66"/>
        <v>Voitures particulières au gaz [METABOLHEAT - National]</v>
      </c>
      <c r="Z1078" t="str">
        <f t="shared" si="68"/>
        <v>Propulsion routière [METABOLHEAT - National]</v>
      </c>
      <c r="AA1078" t="str">
        <f t="shared" si="67"/>
        <v>Enfant</v>
      </c>
    </row>
    <row r="1079" spans="1:27" x14ac:dyDescent="0.3">
      <c r="A1079">
        <v>6</v>
      </c>
      <c r="B1079" t="s">
        <v>896</v>
      </c>
      <c r="G1079" t="s">
        <v>872</v>
      </c>
      <c r="L1079" t="str">
        <f>Forman!$B$44</f>
        <v>Hybrid engine</v>
      </c>
      <c r="M1079" t="str">
        <f>'Correspondance produits'!$B$100</f>
        <v>Propulsion routière</v>
      </c>
      <c r="N1079">
        <f>_xlfn.XLOOKUP($L1079,Forman!$B:$B,Forman!G:G)</f>
        <v>0.47945205479452052</v>
      </c>
      <c r="O1079">
        <f>_xlfn.XLOOKUP($L1079,Forman!$B:$B,Forman!H:H)</f>
        <v>2.6285714285714286</v>
      </c>
      <c r="P1079" t="str">
        <f>_xlfn.XLOOKUP($L1079,Forman!$B:$B,Forman!I:I)</f>
        <v>Rejets gazeux à 300 °C [METABOLHEAT - National]</v>
      </c>
      <c r="Q1079">
        <f>_xlfn.XLOOKUP($L1079,Forman!$B:$B,Forman!J:J)</f>
        <v>0.25</v>
      </c>
      <c r="R1079">
        <f>_xlfn.XLOOKUP($L1079,Forman!$B:$B,Forman!K:K)</f>
        <v>0</v>
      </c>
      <c r="S1079">
        <f>_xlfn.XLOOKUP($L1079,Forman!$B:$B,Forman!L:L)</f>
        <v>0</v>
      </c>
      <c r="T1079" t="str">
        <f>_xlfn.XLOOKUP($L1079,Forman!$B:$B,Forman!M:M)</f>
        <v>Rejets liquides à 85 °C [METABOLHEAT - National]</v>
      </c>
      <c r="U1079">
        <f>_xlfn.XLOOKUP($L1079,Forman!$B:$B,Forman!N:N)</f>
        <v>0.25</v>
      </c>
      <c r="V1079" t="str">
        <f>_xlfn.XLOOKUP($L1079,Forman!$B:$B,Forman!O:O)</f>
        <v>Rejets liquides à 35 °C [METABOLHEAT - National]</v>
      </c>
      <c r="W1079">
        <f>_xlfn.XLOOKUP($L1079,Forman!$B:$B,Forman!P:P)</f>
        <v>0.5</v>
      </c>
      <c r="Y1079" t="str">
        <f t="shared" si="66"/>
        <v>Voitures particulières hybrides rechargeables [METABOLHEAT - National]</v>
      </c>
      <c r="Z1079" t="str">
        <f t="shared" si="68"/>
        <v>Propulsion routière [METABOLHEAT - National]</v>
      </c>
      <c r="AA1079" t="str">
        <f t="shared" si="67"/>
        <v>Enfant</v>
      </c>
    </row>
    <row r="1080" spans="1:27" x14ac:dyDescent="0.3">
      <c r="A1080">
        <v>6</v>
      </c>
      <c r="B1080" t="s">
        <v>897</v>
      </c>
      <c r="G1080" t="s">
        <v>873</v>
      </c>
      <c r="L1080" t="str">
        <f>Forman!$B$30</f>
        <v>Engines</v>
      </c>
      <c r="M1080" t="str">
        <f>'Correspondance produits'!$B$100</f>
        <v>Propulsion routière</v>
      </c>
      <c r="N1080">
        <f>_xlfn.XLOOKUP($L1080,Forman!$B:$B,Forman!G:G)</f>
        <v>0.16666666666666669</v>
      </c>
      <c r="O1080">
        <f>_xlfn.XLOOKUP($L1080,Forman!$B:$B,Forman!H:H)</f>
        <v>2.9999999999999996</v>
      </c>
      <c r="P1080">
        <f>_xlfn.XLOOKUP($L1080,Forman!$B:$B,Forman!I:I)</f>
        <v>0</v>
      </c>
      <c r="Q1080">
        <f>_xlfn.XLOOKUP($L1080,Forman!$B:$B,Forman!J:J)</f>
        <v>0</v>
      </c>
      <c r="R1080">
        <f>_xlfn.XLOOKUP($L1080,Forman!$B:$B,Forman!K:K)</f>
        <v>0</v>
      </c>
      <c r="S1080">
        <f>_xlfn.XLOOKUP($L1080,Forman!$B:$B,Forman!L:L)</f>
        <v>0</v>
      </c>
      <c r="T1080" t="str">
        <f>_xlfn.XLOOKUP($L1080,Forman!$B:$B,Forman!M:M)</f>
        <v>Rejets liquides à 35 °C [METABOLHEAT - National]</v>
      </c>
      <c r="U1080">
        <f>_xlfn.XLOOKUP($L1080,Forman!$B:$B,Forman!N:N)</f>
        <v>1</v>
      </c>
      <c r="V1080">
        <f>_xlfn.XLOOKUP($L1080,Forman!$B:$B,Forman!O:O)</f>
        <v>0</v>
      </c>
      <c r="W1080">
        <f>_xlfn.XLOOKUP($L1080,Forman!$B:$B,Forman!P:P)</f>
        <v>0</v>
      </c>
      <c r="Y1080" t="str">
        <f t="shared" si="66"/>
        <v>Voitures particulières électriques à batterie [METABOLHEAT - National]</v>
      </c>
      <c r="Z1080" t="str">
        <f t="shared" si="68"/>
        <v>Propulsion routière [METABOLHEAT - National]</v>
      </c>
      <c r="AA1080" t="str">
        <f t="shared" si="67"/>
        <v>Enfant</v>
      </c>
    </row>
    <row r="1081" spans="1:27" x14ac:dyDescent="0.3">
      <c r="A1081">
        <v>5</v>
      </c>
      <c r="B1081" t="s">
        <v>520</v>
      </c>
      <c r="C1081" t="s">
        <v>521</v>
      </c>
      <c r="G1081" t="s">
        <v>521</v>
      </c>
      <c r="N1081">
        <f>_xlfn.XLOOKUP($L1081,Forman!$B:$B,Forman!G:G)</f>
        <v>0</v>
      </c>
      <c r="O1081">
        <f>_xlfn.XLOOKUP($L1081,Forman!$B:$B,Forman!H:H)</f>
        <v>0</v>
      </c>
      <c r="P1081">
        <f>_xlfn.XLOOKUP($L1081,Forman!$B:$B,Forman!I:I)</f>
        <v>0</v>
      </c>
      <c r="Q1081">
        <f>_xlfn.XLOOKUP($L1081,Forman!$B:$B,Forman!J:J)</f>
        <v>0</v>
      </c>
      <c r="R1081">
        <f>_xlfn.XLOOKUP($L1081,Forman!$B:$B,Forman!K:K)</f>
        <v>0</v>
      </c>
      <c r="S1081">
        <f>_xlfn.XLOOKUP($L1081,Forman!$B:$B,Forman!L:L)</f>
        <v>0</v>
      </c>
      <c r="T1081">
        <f>_xlfn.XLOOKUP($L1081,Forman!$B:$B,Forman!M:M)</f>
        <v>0</v>
      </c>
      <c r="U1081">
        <f>_xlfn.XLOOKUP($L1081,Forman!$B:$B,Forman!N:N)</f>
        <v>0</v>
      </c>
      <c r="V1081">
        <f>_xlfn.XLOOKUP($L1081,Forman!$B:$B,Forman!O:O)</f>
        <v>0</v>
      </c>
      <c r="W1081">
        <f>_xlfn.XLOOKUP($L1081,Forman!$B:$B,Forman!P:P)</f>
        <v>0</v>
      </c>
      <c r="Y1081" t="str">
        <f t="shared" si="66"/>
        <v>Autocars, bus et Trolleybus [METABOLHEAT - National]</v>
      </c>
      <c r="AA1081" t="str">
        <f t="shared" si="67"/>
        <v>Parent</v>
      </c>
    </row>
    <row r="1082" spans="1:27" x14ac:dyDescent="0.3">
      <c r="A1082">
        <v>6</v>
      </c>
      <c r="B1082" t="s">
        <v>898</v>
      </c>
      <c r="G1082" t="s">
        <v>874</v>
      </c>
      <c r="L1082" t="str">
        <f>Forman!$B$29</f>
        <v>Petroleum engine</v>
      </c>
      <c r="M1082" t="str">
        <f>'Correspondance produits'!$B$100</f>
        <v>Propulsion routière</v>
      </c>
      <c r="N1082">
        <f>_xlfn.XLOOKUP($L1082,Forman!$B:$B,Forman!G:G)</f>
        <v>1.9230769230769229</v>
      </c>
      <c r="O1082">
        <f>_xlfn.XLOOKUP($L1082,Forman!$B:$B,Forman!H:H)</f>
        <v>2.48</v>
      </c>
      <c r="P1082" t="str">
        <f>_xlfn.XLOOKUP($L1082,Forman!$B:$B,Forman!I:I)</f>
        <v>Rejets gazeux à 300 °C [METABOLHEAT - National]</v>
      </c>
      <c r="Q1082">
        <f>_xlfn.XLOOKUP($L1082,Forman!$B:$B,Forman!J:J)</f>
        <v>0.5</v>
      </c>
      <c r="R1082">
        <f>_xlfn.XLOOKUP($L1082,Forman!$B:$B,Forman!K:K)</f>
        <v>0</v>
      </c>
      <c r="S1082">
        <f>_xlfn.XLOOKUP($L1082,Forman!$B:$B,Forman!L:L)</f>
        <v>0</v>
      </c>
      <c r="T1082" t="str">
        <f>_xlfn.XLOOKUP($L1082,Forman!$B:$B,Forman!M:M)</f>
        <v>Rejets liquides à 85 °C [METABOLHEAT - National]</v>
      </c>
      <c r="U1082">
        <f>_xlfn.XLOOKUP($L1082,Forman!$B:$B,Forman!N:N)</f>
        <v>0.5</v>
      </c>
      <c r="V1082">
        <f>_xlfn.XLOOKUP($L1082,Forman!$B:$B,Forman!O:O)</f>
        <v>0</v>
      </c>
      <c r="W1082">
        <f>_xlfn.XLOOKUP($L1082,Forman!$B:$B,Forman!P:P)</f>
        <v>0</v>
      </c>
      <c r="Y1082" t="str">
        <f t="shared" si="66"/>
        <v>Autocars, autobus et trolleybus à essence [METABOLHEAT - National]</v>
      </c>
      <c r="Z1082" t="str">
        <f>_xlfn.CONCAT(M1082," [",$B$1,"]")</f>
        <v>Propulsion routière [METABOLHEAT - National]</v>
      </c>
      <c r="AA1082" t="str">
        <f t="shared" si="67"/>
        <v>Enfant</v>
      </c>
    </row>
    <row r="1083" spans="1:27" x14ac:dyDescent="0.3">
      <c r="A1083">
        <v>6</v>
      </c>
      <c r="B1083" t="s">
        <v>899</v>
      </c>
      <c r="G1083" t="s">
        <v>875</v>
      </c>
      <c r="L1083" t="str">
        <f>Forman!$B$28</f>
        <v>Diesel engine</v>
      </c>
      <c r="M1083" t="str">
        <f>'Correspondance produits'!$B$100</f>
        <v>Propulsion routière</v>
      </c>
      <c r="N1083">
        <f>_xlfn.XLOOKUP($L1083,Forman!$B:$B,Forman!G:G)</f>
        <v>0.90909090909090917</v>
      </c>
      <c r="O1083">
        <f>_xlfn.XLOOKUP($L1083,Forman!$B:$B,Forman!H:H)</f>
        <v>2.8999999999999995</v>
      </c>
      <c r="P1083" t="str">
        <f>_xlfn.XLOOKUP($L1083,Forman!$B:$B,Forman!I:I)</f>
        <v>Rejets gazeux à 300 °C [METABOLHEAT - National]</v>
      </c>
      <c r="Q1083">
        <f>_xlfn.XLOOKUP($L1083,Forman!$B:$B,Forman!J:J)</f>
        <v>0.5</v>
      </c>
      <c r="R1083">
        <f>_xlfn.XLOOKUP($L1083,Forman!$B:$B,Forman!K:K)</f>
        <v>0</v>
      </c>
      <c r="S1083">
        <f>_xlfn.XLOOKUP($L1083,Forman!$B:$B,Forman!L:L)</f>
        <v>0</v>
      </c>
      <c r="T1083" t="str">
        <f>_xlfn.XLOOKUP($L1083,Forman!$B:$B,Forman!M:M)</f>
        <v>Rejets liquides à 85 °C [METABOLHEAT - National]</v>
      </c>
      <c r="U1083">
        <f>_xlfn.XLOOKUP($L1083,Forman!$B:$B,Forman!N:N)</f>
        <v>0.5</v>
      </c>
      <c r="V1083">
        <f>_xlfn.XLOOKUP($L1083,Forman!$B:$B,Forman!O:O)</f>
        <v>0</v>
      </c>
      <c r="W1083">
        <f>_xlfn.XLOOKUP($L1083,Forman!$B:$B,Forman!P:P)</f>
        <v>0</v>
      </c>
      <c r="Y1083" t="str">
        <f t="shared" si="66"/>
        <v>Autocars, autobus et trolleybus à diesel [METABOLHEAT - National]</v>
      </c>
      <c r="Z1083" t="str">
        <f>_xlfn.CONCAT(M1083," [",$B$1,"]")</f>
        <v>Propulsion routière [METABOLHEAT - National]</v>
      </c>
      <c r="AA1083" t="str">
        <f t="shared" si="67"/>
        <v>Enfant</v>
      </c>
    </row>
    <row r="1084" spans="1:27" x14ac:dyDescent="0.3">
      <c r="A1084">
        <v>6</v>
      </c>
      <c r="B1084" t="s">
        <v>900</v>
      </c>
      <c r="G1084" t="s">
        <v>876</v>
      </c>
      <c r="L1084" t="str">
        <f>Forman!$B$29</f>
        <v>Petroleum engine</v>
      </c>
      <c r="M1084" t="str">
        <f>'Correspondance produits'!$B$100</f>
        <v>Propulsion routière</v>
      </c>
      <c r="N1084">
        <f>_xlfn.XLOOKUP($L1084,Forman!$B:$B,Forman!G:G)</f>
        <v>1.9230769230769229</v>
      </c>
      <c r="O1084">
        <f>_xlfn.XLOOKUP($L1084,Forman!$B:$B,Forman!H:H)</f>
        <v>2.48</v>
      </c>
      <c r="P1084" t="str">
        <f>_xlfn.XLOOKUP($L1084,Forman!$B:$B,Forman!I:I)</f>
        <v>Rejets gazeux à 300 °C [METABOLHEAT - National]</v>
      </c>
      <c r="Q1084">
        <f>_xlfn.XLOOKUP($L1084,Forman!$B:$B,Forman!J:J)</f>
        <v>0.5</v>
      </c>
      <c r="R1084">
        <f>_xlfn.XLOOKUP($L1084,Forman!$B:$B,Forman!K:K)</f>
        <v>0</v>
      </c>
      <c r="S1084">
        <f>_xlfn.XLOOKUP($L1084,Forman!$B:$B,Forman!L:L)</f>
        <v>0</v>
      </c>
      <c r="T1084" t="str">
        <f>_xlfn.XLOOKUP($L1084,Forman!$B:$B,Forman!M:M)</f>
        <v>Rejets liquides à 85 °C [METABOLHEAT - National]</v>
      </c>
      <c r="U1084">
        <f>_xlfn.XLOOKUP($L1084,Forman!$B:$B,Forman!N:N)</f>
        <v>0.5</v>
      </c>
      <c r="V1084">
        <f>_xlfn.XLOOKUP($L1084,Forman!$B:$B,Forman!O:O)</f>
        <v>0</v>
      </c>
      <c r="W1084">
        <f>_xlfn.XLOOKUP($L1084,Forman!$B:$B,Forman!P:P)</f>
        <v>0</v>
      </c>
      <c r="Y1084" t="str">
        <f t="shared" si="66"/>
        <v>Autocars, autobus et trolleybus à GPL [METABOLHEAT - National]</v>
      </c>
      <c r="Z1084" t="str">
        <f>_xlfn.CONCAT(M1084," [",$B$1,"]")</f>
        <v>Propulsion routière [METABOLHEAT - National]</v>
      </c>
      <c r="AA1084" t="str">
        <f t="shared" ref="AA1084:AA1147" si="69">IF(A1085&gt;A1084,"Parent","Enfant")</f>
        <v>Enfant</v>
      </c>
    </row>
    <row r="1085" spans="1:27" x14ac:dyDescent="0.3">
      <c r="A1085">
        <v>6</v>
      </c>
      <c r="B1085" t="s">
        <v>901</v>
      </c>
      <c r="G1085" t="s">
        <v>877</v>
      </c>
      <c r="L1085" t="str">
        <f>Forman!$B$29</f>
        <v>Petroleum engine</v>
      </c>
      <c r="M1085" t="str">
        <f>'Correspondance produits'!$B$100</f>
        <v>Propulsion routière</v>
      </c>
      <c r="N1085">
        <f>_xlfn.XLOOKUP($L1085,Forman!$B:$B,Forman!G:G)</f>
        <v>1.9230769230769229</v>
      </c>
      <c r="O1085">
        <f>_xlfn.XLOOKUP($L1085,Forman!$B:$B,Forman!H:H)</f>
        <v>2.48</v>
      </c>
      <c r="P1085" t="str">
        <f>_xlfn.XLOOKUP($L1085,Forman!$B:$B,Forman!I:I)</f>
        <v>Rejets gazeux à 300 °C [METABOLHEAT - National]</v>
      </c>
      <c r="Q1085">
        <f>_xlfn.XLOOKUP($L1085,Forman!$B:$B,Forman!J:J)</f>
        <v>0.5</v>
      </c>
      <c r="R1085">
        <f>_xlfn.XLOOKUP($L1085,Forman!$B:$B,Forman!K:K)</f>
        <v>0</v>
      </c>
      <c r="S1085">
        <f>_xlfn.XLOOKUP($L1085,Forman!$B:$B,Forman!L:L)</f>
        <v>0</v>
      </c>
      <c r="T1085" t="str">
        <f>_xlfn.XLOOKUP($L1085,Forman!$B:$B,Forman!M:M)</f>
        <v>Rejets liquides à 85 °C [METABOLHEAT - National]</v>
      </c>
      <c r="U1085">
        <f>_xlfn.XLOOKUP($L1085,Forman!$B:$B,Forman!N:N)</f>
        <v>0.5</v>
      </c>
      <c r="V1085">
        <f>_xlfn.XLOOKUP($L1085,Forman!$B:$B,Forman!O:O)</f>
        <v>0</v>
      </c>
      <c r="W1085">
        <f>_xlfn.XLOOKUP($L1085,Forman!$B:$B,Forman!P:P)</f>
        <v>0</v>
      </c>
      <c r="Y1085" t="str">
        <f t="shared" ref="Y1085:Y1148" si="70">_xlfn.CONCAT(B1085," [",$B$1,"]")</f>
        <v>Autocars, autobus et trolleybus à gaz [METABOLHEAT - National]</v>
      </c>
      <c r="Z1085" t="str">
        <f>_xlfn.CONCAT(M1085," [",$B$1,"]")</f>
        <v>Propulsion routière [METABOLHEAT - National]</v>
      </c>
      <c r="AA1085" t="str">
        <f t="shared" si="69"/>
        <v>Enfant</v>
      </c>
    </row>
    <row r="1086" spans="1:27" x14ac:dyDescent="0.3">
      <c r="A1086">
        <v>6</v>
      </c>
      <c r="B1086" t="s">
        <v>902</v>
      </c>
      <c r="G1086" t="s">
        <v>878</v>
      </c>
      <c r="L1086" t="str">
        <f>Forman!$B$30</f>
        <v>Engines</v>
      </c>
      <c r="M1086" t="str">
        <f>'Correspondance produits'!$B$100</f>
        <v>Propulsion routière</v>
      </c>
      <c r="N1086">
        <f>_xlfn.XLOOKUP($L1086,Forman!$B:$B,Forman!G:G)</f>
        <v>0.16666666666666669</v>
      </c>
      <c r="O1086">
        <f>_xlfn.XLOOKUP($L1086,Forman!$B:$B,Forman!H:H)</f>
        <v>2.9999999999999996</v>
      </c>
      <c r="P1086">
        <f>_xlfn.XLOOKUP($L1086,Forman!$B:$B,Forman!I:I)</f>
        <v>0</v>
      </c>
      <c r="Q1086">
        <f>_xlfn.XLOOKUP($L1086,Forman!$B:$B,Forman!J:J)</f>
        <v>0</v>
      </c>
      <c r="R1086">
        <f>_xlfn.XLOOKUP($L1086,Forman!$B:$B,Forman!K:K)</f>
        <v>0</v>
      </c>
      <c r="S1086">
        <f>_xlfn.XLOOKUP($L1086,Forman!$B:$B,Forman!L:L)</f>
        <v>0</v>
      </c>
      <c r="T1086" t="str">
        <f>_xlfn.XLOOKUP($L1086,Forman!$B:$B,Forman!M:M)</f>
        <v>Rejets liquides à 35 °C [METABOLHEAT - National]</v>
      </c>
      <c r="U1086">
        <f>_xlfn.XLOOKUP($L1086,Forman!$B:$B,Forman!N:N)</f>
        <v>1</v>
      </c>
      <c r="V1086">
        <f>_xlfn.XLOOKUP($L1086,Forman!$B:$B,Forman!O:O)</f>
        <v>0</v>
      </c>
      <c r="W1086">
        <f>_xlfn.XLOOKUP($L1086,Forman!$B:$B,Forman!P:P)</f>
        <v>0</v>
      </c>
      <c r="Y1086" t="str">
        <f t="shared" si="70"/>
        <v>Autocars, autobus et trolleybus électriques à batterie [METABOLHEAT - National]</v>
      </c>
      <c r="Z1086" t="str">
        <f>_xlfn.CONCAT(M1086," [",$B$1,"]")</f>
        <v>Propulsion routière [METABOLHEAT - National]</v>
      </c>
      <c r="AA1086" t="str">
        <f t="shared" si="69"/>
        <v>Enfant</v>
      </c>
    </row>
    <row r="1087" spans="1:27" x14ac:dyDescent="0.3">
      <c r="A1087">
        <v>4</v>
      </c>
      <c r="B1087" t="s">
        <v>923</v>
      </c>
      <c r="G1087" t="s">
        <v>891</v>
      </c>
      <c r="N1087">
        <f>_xlfn.XLOOKUP($L1087,Forman!$B:$B,Forman!G:G)</f>
        <v>0</v>
      </c>
      <c r="O1087">
        <f>_xlfn.XLOOKUP($L1087,Forman!$B:$B,Forman!H:H)</f>
        <v>0</v>
      </c>
      <c r="P1087">
        <f>_xlfn.XLOOKUP($L1087,Forman!$B:$B,Forman!I:I)</f>
        <v>0</v>
      </c>
      <c r="Q1087">
        <f>_xlfn.XLOOKUP($L1087,Forman!$B:$B,Forman!J:J)</f>
        <v>0</v>
      </c>
      <c r="R1087">
        <f>_xlfn.XLOOKUP($L1087,Forman!$B:$B,Forman!K:K)</f>
        <v>0</v>
      </c>
      <c r="S1087">
        <f>_xlfn.XLOOKUP($L1087,Forman!$B:$B,Forman!L:L)</f>
        <v>0</v>
      </c>
      <c r="T1087">
        <f>_xlfn.XLOOKUP($L1087,Forman!$B:$B,Forman!M:M)</f>
        <v>0</v>
      </c>
      <c r="U1087">
        <f>_xlfn.XLOOKUP($L1087,Forman!$B:$B,Forman!N:N)</f>
        <v>0</v>
      </c>
      <c r="V1087">
        <f>_xlfn.XLOOKUP($L1087,Forman!$B:$B,Forman!O:O)</f>
        <v>0</v>
      </c>
      <c r="W1087">
        <f>_xlfn.XLOOKUP($L1087,Forman!$B:$B,Forman!P:P)</f>
        <v>0</v>
      </c>
      <c r="Y1087" t="str">
        <f t="shared" si="70"/>
        <v>Transport routier de marchandises [METABOLHEAT - National]</v>
      </c>
      <c r="AA1087" t="str">
        <f t="shared" si="69"/>
        <v>Parent</v>
      </c>
    </row>
    <row r="1088" spans="1:27" x14ac:dyDescent="0.3">
      <c r="A1088">
        <v>5</v>
      </c>
      <c r="B1088" t="s">
        <v>522</v>
      </c>
      <c r="C1088" t="s">
        <v>523</v>
      </c>
      <c r="G1088" t="s">
        <v>523</v>
      </c>
      <c r="N1088">
        <f>_xlfn.XLOOKUP($L1088,Forman!$B:$B,Forman!G:G)</f>
        <v>0</v>
      </c>
      <c r="O1088">
        <f>_xlfn.XLOOKUP($L1088,Forman!$B:$B,Forman!H:H)</f>
        <v>0</v>
      </c>
      <c r="P1088">
        <f>_xlfn.XLOOKUP($L1088,Forman!$B:$B,Forman!I:I)</f>
        <v>0</v>
      </c>
      <c r="Q1088">
        <f>_xlfn.XLOOKUP($L1088,Forman!$B:$B,Forman!J:J)</f>
        <v>0</v>
      </c>
      <c r="R1088">
        <f>_xlfn.XLOOKUP($L1088,Forman!$B:$B,Forman!K:K)</f>
        <v>0</v>
      </c>
      <c r="S1088">
        <f>_xlfn.XLOOKUP($L1088,Forman!$B:$B,Forman!L:L)</f>
        <v>0</v>
      </c>
      <c r="T1088">
        <f>_xlfn.XLOOKUP($L1088,Forman!$B:$B,Forman!M:M)</f>
        <v>0</v>
      </c>
      <c r="U1088">
        <f>_xlfn.XLOOKUP($L1088,Forman!$B:$B,Forman!N:N)</f>
        <v>0</v>
      </c>
      <c r="V1088">
        <f>_xlfn.XLOOKUP($L1088,Forman!$B:$B,Forman!O:O)</f>
        <v>0</v>
      </c>
      <c r="W1088">
        <f>_xlfn.XLOOKUP($L1088,Forman!$B:$B,Forman!P:P)</f>
        <v>0</v>
      </c>
      <c r="Y1088" t="str">
        <f t="shared" si="70"/>
        <v>Véhicules utilitaires légers [METABOLHEAT - National]</v>
      </c>
      <c r="AA1088" t="str">
        <f t="shared" si="69"/>
        <v>Parent</v>
      </c>
    </row>
    <row r="1089" spans="1:27" x14ac:dyDescent="0.3">
      <c r="A1089">
        <v>6</v>
      </c>
      <c r="B1089" t="s">
        <v>903</v>
      </c>
      <c r="G1089" t="s">
        <v>879</v>
      </c>
      <c r="L1089" t="str">
        <f>Forman!$B$29</f>
        <v>Petroleum engine</v>
      </c>
      <c r="M1089" t="str">
        <f>'Correspondance produits'!$B$100</f>
        <v>Propulsion routière</v>
      </c>
      <c r="N1089">
        <f>_xlfn.XLOOKUP($L1089,Forman!$B:$B,Forman!G:G)</f>
        <v>1.9230769230769229</v>
      </c>
      <c r="O1089">
        <f>_xlfn.XLOOKUP($L1089,Forman!$B:$B,Forman!H:H)</f>
        <v>2.48</v>
      </c>
      <c r="P1089" t="str">
        <f>_xlfn.XLOOKUP($L1089,Forman!$B:$B,Forman!I:I)</f>
        <v>Rejets gazeux à 300 °C [METABOLHEAT - National]</v>
      </c>
      <c r="Q1089">
        <f>_xlfn.XLOOKUP($L1089,Forman!$B:$B,Forman!J:J)</f>
        <v>0.5</v>
      </c>
      <c r="R1089">
        <f>_xlfn.XLOOKUP($L1089,Forman!$B:$B,Forman!K:K)</f>
        <v>0</v>
      </c>
      <c r="S1089">
        <f>_xlfn.XLOOKUP($L1089,Forman!$B:$B,Forman!L:L)</f>
        <v>0</v>
      </c>
      <c r="T1089" t="str">
        <f>_xlfn.XLOOKUP($L1089,Forman!$B:$B,Forman!M:M)</f>
        <v>Rejets liquides à 85 °C [METABOLHEAT - National]</v>
      </c>
      <c r="U1089">
        <f>_xlfn.XLOOKUP($L1089,Forman!$B:$B,Forman!N:N)</f>
        <v>0.5</v>
      </c>
      <c r="V1089">
        <f>_xlfn.XLOOKUP($L1089,Forman!$B:$B,Forman!O:O)</f>
        <v>0</v>
      </c>
      <c r="W1089">
        <f>_xlfn.XLOOKUP($L1089,Forman!$B:$B,Forman!P:P)</f>
        <v>0</v>
      </c>
      <c r="Y1089" t="str">
        <f t="shared" si="70"/>
        <v>Véhicules utilitaires légers à essence [METABOLHEAT - National]</v>
      </c>
      <c r="Z1089" t="str">
        <f>_xlfn.CONCAT(M1089," [",$B$1,"]")</f>
        <v>Propulsion routière [METABOLHEAT - National]</v>
      </c>
      <c r="AA1089" t="str">
        <f t="shared" si="69"/>
        <v>Enfant</v>
      </c>
    </row>
    <row r="1090" spans="1:27" x14ac:dyDescent="0.3">
      <c r="A1090">
        <v>6</v>
      </c>
      <c r="B1090" t="s">
        <v>904</v>
      </c>
      <c r="G1090" t="s">
        <v>880</v>
      </c>
      <c r="L1090" t="str">
        <f>Forman!$B$28</f>
        <v>Diesel engine</v>
      </c>
      <c r="M1090" t="str">
        <f>'Correspondance produits'!$B$100</f>
        <v>Propulsion routière</v>
      </c>
      <c r="N1090">
        <f>_xlfn.XLOOKUP($L1090,Forman!$B:$B,Forman!G:G)</f>
        <v>0.90909090909090917</v>
      </c>
      <c r="O1090">
        <f>_xlfn.XLOOKUP($L1090,Forman!$B:$B,Forman!H:H)</f>
        <v>2.8999999999999995</v>
      </c>
      <c r="P1090" t="str">
        <f>_xlfn.XLOOKUP($L1090,Forman!$B:$B,Forman!I:I)</f>
        <v>Rejets gazeux à 300 °C [METABOLHEAT - National]</v>
      </c>
      <c r="Q1090">
        <f>_xlfn.XLOOKUP($L1090,Forman!$B:$B,Forman!J:J)</f>
        <v>0.5</v>
      </c>
      <c r="R1090">
        <f>_xlfn.XLOOKUP($L1090,Forman!$B:$B,Forman!K:K)</f>
        <v>0</v>
      </c>
      <c r="S1090">
        <f>_xlfn.XLOOKUP($L1090,Forman!$B:$B,Forman!L:L)</f>
        <v>0</v>
      </c>
      <c r="T1090" t="str">
        <f>_xlfn.XLOOKUP($L1090,Forman!$B:$B,Forman!M:M)</f>
        <v>Rejets liquides à 85 °C [METABOLHEAT - National]</v>
      </c>
      <c r="U1090">
        <f>_xlfn.XLOOKUP($L1090,Forman!$B:$B,Forman!N:N)</f>
        <v>0.5</v>
      </c>
      <c r="V1090">
        <f>_xlfn.XLOOKUP($L1090,Forman!$B:$B,Forman!O:O)</f>
        <v>0</v>
      </c>
      <c r="W1090">
        <f>_xlfn.XLOOKUP($L1090,Forman!$B:$B,Forman!P:P)</f>
        <v>0</v>
      </c>
      <c r="Y1090" t="str">
        <f t="shared" si="70"/>
        <v>Véhicules utilitaires légers à diesel [METABOLHEAT - National]</v>
      </c>
      <c r="Z1090" t="str">
        <f>_xlfn.CONCAT(M1090," [",$B$1,"]")</f>
        <v>Propulsion routière [METABOLHEAT - National]</v>
      </c>
      <c r="AA1090" t="str">
        <f t="shared" si="69"/>
        <v>Enfant</v>
      </c>
    </row>
    <row r="1091" spans="1:27" x14ac:dyDescent="0.3">
      <c r="A1091">
        <v>6</v>
      </c>
      <c r="B1091" t="s">
        <v>905</v>
      </c>
      <c r="G1091" t="s">
        <v>881</v>
      </c>
      <c r="L1091" t="str">
        <f>Forman!$B$29</f>
        <v>Petroleum engine</v>
      </c>
      <c r="M1091" t="str">
        <f>'Correspondance produits'!$B$100</f>
        <v>Propulsion routière</v>
      </c>
      <c r="N1091">
        <f>_xlfn.XLOOKUP($L1091,Forman!$B:$B,Forman!G:G)</f>
        <v>1.9230769230769229</v>
      </c>
      <c r="O1091">
        <f>_xlfn.XLOOKUP($L1091,Forman!$B:$B,Forman!H:H)</f>
        <v>2.48</v>
      </c>
      <c r="P1091" t="str">
        <f>_xlfn.XLOOKUP($L1091,Forman!$B:$B,Forman!I:I)</f>
        <v>Rejets gazeux à 300 °C [METABOLHEAT - National]</v>
      </c>
      <c r="Q1091">
        <f>_xlfn.XLOOKUP($L1091,Forman!$B:$B,Forman!J:J)</f>
        <v>0.5</v>
      </c>
      <c r="R1091">
        <f>_xlfn.XLOOKUP($L1091,Forman!$B:$B,Forman!K:K)</f>
        <v>0</v>
      </c>
      <c r="S1091">
        <f>_xlfn.XLOOKUP($L1091,Forman!$B:$B,Forman!L:L)</f>
        <v>0</v>
      </c>
      <c r="T1091" t="str">
        <f>_xlfn.XLOOKUP($L1091,Forman!$B:$B,Forman!M:M)</f>
        <v>Rejets liquides à 85 °C [METABOLHEAT - National]</v>
      </c>
      <c r="U1091">
        <f>_xlfn.XLOOKUP($L1091,Forman!$B:$B,Forman!N:N)</f>
        <v>0.5</v>
      </c>
      <c r="V1091">
        <f>_xlfn.XLOOKUP($L1091,Forman!$B:$B,Forman!O:O)</f>
        <v>0</v>
      </c>
      <c r="W1091">
        <f>_xlfn.XLOOKUP($L1091,Forman!$B:$B,Forman!P:P)</f>
        <v>0</v>
      </c>
      <c r="Y1091" t="str">
        <f t="shared" si="70"/>
        <v>Véhicules utilitaires légers à GPL [METABOLHEAT - National]</v>
      </c>
      <c r="Z1091" t="str">
        <f>_xlfn.CONCAT(M1091," [",$B$1,"]")</f>
        <v>Propulsion routière [METABOLHEAT - National]</v>
      </c>
      <c r="AA1091" t="str">
        <f t="shared" si="69"/>
        <v>Enfant</v>
      </c>
    </row>
    <row r="1092" spans="1:27" x14ac:dyDescent="0.3">
      <c r="A1092">
        <v>6</v>
      </c>
      <c r="B1092" t="s">
        <v>1018</v>
      </c>
      <c r="G1092" t="s">
        <v>882</v>
      </c>
      <c r="L1092" t="str">
        <f>Forman!$B$29</f>
        <v>Petroleum engine</v>
      </c>
      <c r="M1092" t="str">
        <f>'Correspondance produits'!$B$100</f>
        <v>Propulsion routière</v>
      </c>
      <c r="N1092">
        <f>_xlfn.XLOOKUP($L1092,Forman!$B:$B,Forman!G:G)</f>
        <v>1.9230769230769229</v>
      </c>
      <c r="O1092">
        <f>_xlfn.XLOOKUP($L1092,Forman!$B:$B,Forman!H:H)</f>
        <v>2.48</v>
      </c>
      <c r="P1092" t="str">
        <f>_xlfn.XLOOKUP($L1092,Forman!$B:$B,Forman!I:I)</f>
        <v>Rejets gazeux à 300 °C [METABOLHEAT - National]</v>
      </c>
      <c r="Q1092">
        <f>_xlfn.XLOOKUP($L1092,Forman!$B:$B,Forman!J:J)</f>
        <v>0.5</v>
      </c>
      <c r="R1092">
        <f>_xlfn.XLOOKUP($L1092,Forman!$B:$B,Forman!K:K)</f>
        <v>0</v>
      </c>
      <c r="S1092">
        <f>_xlfn.XLOOKUP($L1092,Forman!$B:$B,Forman!L:L)</f>
        <v>0</v>
      </c>
      <c r="T1092" t="str">
        <f>_xlfn.XLOOKUP($L1092,Forman!$B:$B,Forman!M:M)</f>
        <v>Rejets liquides à 85 °C [METABOLHEAT - National]</v>
      </c>
      <c r="U1092">
        <f>_xlfn.XLOOKUP($L1092,Forman!$B:$B,Forman!N:N)</f>
        <v>0.5</v>
      </c>
      <c r="V1092">
        <f>_xlfn.XLOOKUP($L1092,Forman!$B:$B,Forman!O:O)</f>
        <v>0</v>
      </c>
      <c r="W1092">
        <f>_xlfn.XLOOKUP($L1092,Forman!$B:$B,Forman!P:P)</f>
        <v>0</v>
      </c>
      <c r="Y1092" t="str">
        <f t="shared" si="70"/>
        <v>Véhicules utilitaires légers au gaz [METABOLHEAT - National]</v>
      </c>
      <c r="Z1092" t="str">
        <f>_xlfn.CONCAT(M1092," [",$B$1,"]")</f>
        <v>Propulsion routière [METABOLHEAT - National]</v>
      </c>
      <c r="AA1092" t="str">
        <f t="shared" si="69"/>
        <v>Enfant</v>
      </c>
    </row>
    <row r="1093" spans="1:27" x14ac:dyDescent="0.3">
      <c r="A1093">
        <v>6</v>
      </c>
      <c r="B1093" t="s">
        <v>906</v>
      </c>
      <c r="G1093" t="s">
        <v>883</v>
      </c>
      <c r="L1093" t="str">
        <f>Forman!$B$30</f>
        <v>Engines</v>
      </c>
      <c r="M1093" t="str">
        <f>'Correspondance produits'!$B$100</f>
        <v>Propulsion routière</v>
      </c>
      <c r="N1093">
        <f>_xlfn.XLOOKUP($L1093,Forman!$B:$B,Forman!G:G)</f>
        <v>0.16666666666666669</v>
      </c>
      <c r="O1093">
        <f>_xlfn.XLOOKUP($L1093,Forman!$B:$B,Forman!H:H)</f>
        <v>2.9999999999999996</v>
      </c>
      <c r="P1093">
        <f>_xlfn.XLOOKUP($L1093,Forman!$B:$B,Forman!I:I)</f>
        <v>0</v>
      </c>
      <c r="Q1093">
        <f>_xlfn.XLOOKUP($L1093,Forman!$B:$B,Forman!J:J)</f>
        <v>0</v>
      </c>
      <c r="R1093">
        <f>_xlfn.XLOOKUP($L1093,Forman!$B:$B,Forman!K:K)</f>
        <v>0</v>
      </c>
      <c r="S1093">
        <f>_xlfn.XLOOKUP($L1093,Forman!$B:$B,Forman!L:L)</f>
        <v>0</v>
      </c>
      <c r="T1093" t="str">
        <f>_xlfn.XLOOKUP($L1093,Forman!$B:$B,Forman!M:M)</f>
        <v>Rejets liquides à 35 °C [METABOLHEAT - National]</v>
      </c>
      <c r="U1093">
        <f>_xlfn.XLOOKUP($L1093,Forman!$B:$B,Forman!N:N)</f>
        <v>1</v>
      </c>
      <c r="V1093">
        <f>_xlfn.XLOOKUP($L1093,Forman!$B:$B,Forman!O:O)</f>
        <v>0</v>
      </c>
      <c r="W1093">
        <f>_xlfn.XLOOKUP($L1093,Forman!$B:$B,Forman!P:P)</f>
        <v>0</v>
      </c>
      <c r="Y1093" t="str">
        <f t="shared" si="70"/>
        <v>Véhicules utilitaires légers électriques [METABOLHEAT - National]</v>
      </c>
      <c r="Z1093" t="str">
        <f>_xlfn.CONCAT(M1093," [",$B$1,"]")</f>
        <v>Propulsion routière [METABOLHEAT - National]</v>
      </c>
      <c r="AA1093" t="str">
        <f t="shared" si="69"/>
        <v>Enfant</v>
      </c>
    </row>
    <row r="1094" spans="1:27" x14ac:dyDescent="0.3">
      <c r="A1094">
        <v>5</v>
      </c>
      <c r="B1094" t="s">
        <v>524</v>
      </c>
      <c r="C1094" t="s">
        <v>525</v>
      </c>
      <c r="G1094" t="s">
        <v>525</v>
      </c>
      <c r="N1094">
        <f>_xlfn.XLOOKUP($L1094,Forman!$B:$B,Forman!G:G)</f>
        <v>0</v>
      </c>
      <c r="O1094">
        <f>_xlfn.XLOOKUP($L1094,Forman!$B:$B,Forman!H:H)</f>
        <v>0</v>
      </c>
      <c r="P1094">
        <f>_xlfn.XLOOKUP($L1094,Forman!$B:$B,Forman!I:I)</f>
        <v>0</v>
      </c>
      <c r="Q1094">
        <f>_xlfn.XLOOKUP($L1094,Forman!$B:$B,Forman!J:J)</f>
        <v>0</v>
      </c>
      <c r="R1094">
        <f>_xlfn.XLOOKUP($L1094,Forman!$B:$B,Forman!K:K)</f>
        <v>0</v>
      </c>
      <c r="S1094">
        <f>_xlfn.XLOOKUP($L1094,Forman!$B:$B,Forman!L:L)</f>
        <v>0</v>
      </c>
      <c r="T1094">
        <f>_xlfn.XLOOKUP($L1094,Forman!$B:$B,Forman!M:M)</f>
        <v>0</v>
      </c>
      <c r="U1094">
        <f>_xlfn.XLOOKUP($L1094,Forman!$B:$B,Forman!N:N)</f>
        <v>0</v>
      </c>
      <c r="V1094">
        <f>_xlfn.XLOOKUP($L1094,Forman!$B:$B,Forman!O:O)</f>
        <v>0</v>
      </c>
      <c r="W1094">
        <f>_xlfn.XLOOKUP($L1094,Forman!$B:$B,Forman!P:P)</f>
        <v>0</v>
      </c>
      <c r="Y1094" t="str">
        <f t="shared" si="70"/>
        <v>Poids lourds [METABOLHEAT - National]</v>
      </c>
      <c r="AA1094" t="str">
        <f t="shared" si="69"/>
        <v>Parent</v>
      </c>
    </row>
    <row r="1095" spans="1:27" x14ac:dyDescent="0.3">
      <c r="A1095">
        <v>6</v>
      </c>
      <c r="B1095" t="s">
        <v>907</v>
      </c>
      <c r="G1095" t="s">
        <v>884</v>
      </c>
      <c r="L1095" t="str">
        <f>Forman!$B$28</f>
        <v>Diesel engine</v>
      </c>
      <c r="M1095" t="str">
        <f>'Correspondance produits'!$B$100</f>
        <v>Propulsion routière</v>
      </c>
      <c r="N1095">
        <f>_xlfn.XLOOKUP($L1095,Forman!$B:$B,Forman!G:G)</f>
        <v>0.90909090909090917</v>
      </c>
      <c r="O1095">
        <f>_xlfn.XLOOKUP($L1095,Forman!$B:$B,Forman!H:H)</f>
        <v>2.8999999999999995</v>
      </c>
      <c r="P1095" t="str">
        <f>_xlfn.XLOOKUP($L1095,Forman!$B:$B,Forman!I:I)</f>
        <v>Rejets gazeux à 300 °C [METABOLHEAT - National]</v>
      </c>
      <c r="Q1095">
        <f>_xlfn.XLOOKUP($L1095,Forman!$B:$B,Forman!J:J)</f>
        <v>0.5</v>
      </c>
      <c r="R1095">
        <f>_xlfn.XLOOKUP($L1095,Forman!$B:$B,Forman!K:K)</f>
        <v>0</v>
      </c>
      <c r="S1095">
        <f>_xlfn.XLOOKUP($L1095,Forman!$B:$B,Forman!L:L)</f>
        <v>0</v>
      </c>
      <c r="T1095" t="str">
        <f>_xlfn.XLOOKUP($L1095,Forman!$B:$B,Forman!M:M)</f>
        <v>Rejets liquides à 85 °C [METABOLHEAT - National]</v>
      </c>
      <c r="U1095">
        <f>_xlfn.XLOOKUP($L1095,Forman!$B:$B,Forman!N:N)</f>
        <v>0.5</v>
      </c>
      <c r="V1095">
        <f>_xlfn.XLOOKUP($L1095,Forman!$B:$B,Forman!O:O)</f>
        <v>0</v>
      </c>
      <c r="W1095">
        <f>_xlfn.XLOOKUP($L1095,Forman!$B:$B,Forman!P:P)</f>
        <v>0</v>
      </c>
      <c r="Y1095" t="str">
        <f t="shared" si="70"/>
        <v>Poids lourds nationaux [METABOLHEAT - National]</v>
      </c>
      <c r="Z1095" t="str">
        <f>_xlfn.CONCAT(M1095," [",$B$1,"]")</f>
        <v>Propulsion routière [METABOLHEAT - National]</v>
      </c>
      <c r="AA1095" t="str">
        <f t="shared" si="69"/>
        <v>Enfant</v>
      </c>
    </row>
    <row r="1096" spans="1:27" x14ac:dyDescent="0.3">
      <c r="A1096">
        <v>6</v>
      </c>
      <c r="B1096" t="s">
        <v>908</v>
      </c>
      <c r="G1096" t="s">
        <v>885</v>
      </c>
      <c r="L1096" t="str">
        <f>Forman!$B$28</f>
        <v>Diesel engine</v>
      </c>
      <c r="M1096" t="str">
        <f>'Correspondance produits'!$B$100</f>
        <v>Propulsion routière</v>
      </c>
      <c r="N1096">
        <f>_xlfn.XLOOKUP($L1096,Forman!$B:$B,Forman!G:G)</f>
        <v>0.90909090909090917</v>
      </c>
      <c r="O1096">
        <f>_xlfn.XLOOKUP($L1096,Forman!$B:$B,Forman!H:H)</f>
        <v>2.8999999999999995</v>
      </c>
      <c r="P1096" t="str">
        <f>_xlfn.XLOOKUP($L1096,Forman!$B:$B,Forman!I:I)</f>
        <v>Rejets gazeux à 300 °C [METABOLHEAT - National]</v>
      </c>
      <c r="Q1096">
        <f>_xlfn.XLOOKUP($L1096,Forman!$B:$B,Forman!J:J)</f>
        <v>0.5</v>
      </c>
      <c r="R1096">
        <f>_xlfn.XLOOKUP($L1096,Forman!$B:$B,Forman!K:K)</f>
        <v>0</v>
      </c>
      <c r="S1096">
        <f>_xlfn.XLOOKUP($L1096,Forman!$B:$B,Forman!L:L)</f>
        <v>0</v>
      </c>
      <c r="T1096" t="str">
        <f>_xlfn.XLOOKUP($L1096,Forman!$B:$B,Forman!M:M)</f>
        <v>Rejets liquides à 85 °C [METABOLHEAT - National]</v>
      </c>
      <c r="U1096">
        <f>_xlfn.XLOOKUP($L1096,Forman!$B:$B,Forman!N:N)</f>
        <v>0.5</v>
      </c>
      <c r="V1096">
        <f>_xlfn.XLOOKUP($L1096,Forman!$B:$B,Forman!O:O)</f>
        <v>0</v>
      </c>
      <c r="W1096">
        <f>_xlfn.XLOOKUP($L1096,Forman!$B:$B,Forman!P:P)</f>
        <v>0</v>
      </c>
      <c r="Y1096" t="str">
        <f t="shared" si="70"/>
        <v>Poids lourds internationaux [METABOLHEAT - National]</v>
      </c>
      <c r="Z1096" t="str">
        <f>_xlfn.CONCAT(M1096," [",$B$1,"]")</f>
        <v>Propulsion routière [METABOLHEAT - National]</v>
      </c>
      <c r="AA1096" t="str">
        <f t="shared" si="69"/>
        <v>Enfant</v>
      </c>
    </row>
    <row r="1097" spans="1:27" x14ac:dyDescent="0.3">
      <c r="A1097">
        <v>3</v>
      </c>
      <c r="B1097" t="s">
        <v>526</v>
      </c>
      <c r="C1097" t="s">
        <v>527</v>
      </c>
      <c r="N1097">
        <f>_xlfn.XLOOKUP($L1097,Forman!$B:$B,Forman!G:G)</f>
        <v>0</v>
      </c>
      <c r="O1097">
        <f>_xlfn.XLOOKUP($L1097,Forman!$B:$B,Forman!H:H)</f>
        <v>0</v>
      </c>
      <c r="P1097">
        <f>_xlfn.XLOOKUP($L1097,Forman!$B:$B,Forman!I:I)</f>
        <v>0</v>
      </c>
      <c r="Q1097">
        <f>_xlfn.XLOOKUP($L1097,Forman!$B:$B,Forman!J:J)</f>
        <v>0</v>
      </c>
      <c r="R1097">
        <f>_xlfn.XLOOKUP($L1097,Forman!$B:$B,Forman!K:K)</f>
        <v>0</v>
      </c>
      <c r="S1097">
        <f>_xlfn.XLOOKUP($L1097,Forman!$B:$B,Forman!L:L)</f>
        <v>0</v>
      </c>
      <c r="T1097">
        <f>_xlfn.XLOOKUP($L1097,Forman!$B:$B,Forman!M:M)</f>
        <v>0</v>
      </c>
      <c r="U1097">
        <f>_xlfn.XLOOKUP($L1097,Forman!$B:$B,Forman!N:N)</f>
        <v>0</v>
      </c>
      <c r="V1097">
        <f>_xlfn.XLOOKUP($L1097,Forman!$B:$B,Forman!O:O)</f>
        <v>0</v>
      </c>
      <c r="W1097">
        <f>_xlfn.XLOOKUP($L1097,Forman!$B:$B,Forman!P:P)</f>
        <v>0</v>
      </c>
      <c r="Y1097" t="str">
        <f t="shared" si="70"/>
        <v>Aviation nationale [METABOLHEAT - National]</v>
      </c>
      <c r="AA1097" t="str">
        <f t="shared" si="69"/>
        <v>Parent</v>
      </c>
    </row>
    <row r="1098" spans="1:27" x14ac:dyDescent="0.3">
      <c r="A1098">
        <v>4</v>
      </c>
      <c r="B1098" t="s">
        <v>528</v>
      </c>
      <c r="C1098" t="s">
        <v>529</v>
      </c>
      <c r="L1098" t="str">
        <f>Forman!$B$34</f>
        <v>Aircraft engine/turbine</v>
      </c>
      <c r="M1098" t="str">
        <f>'Correspondance produits'!$B$97</f>
        <v>Propulsion aérienne</v>
      </c>
      <c r="N1098">
        <f>_xlfn.XLOOKUP($L1098,Forman!$B:$B,Forman!G:G)</f>
        <v>0.7142857142857143</v>
      </c>
      <c r="O1098">
        <f>_xlfn.XLOOKUP($L1098,Forman!$B:$B,Forman!H:H)</f>
        <v>2.6</v>
      </c>
      <c r="P1098" t="str">
        <f>_xlfn.XLOOKUP($L1098,Forman!$B:$B,Forman!I:I)</f>
        <v>Rejets gazeux à 500 °C [METABOLHEAT - National]</v>
      </c>
      <c r="Q1098">
        <f>_xlfn.XLOOKUP($L1098,Forman!$B:$B,Forman!J:J)</f>
        <v>1</v>
      </c>
      <c r="R1098">
        <f>_xlfn.XLOOKUP($L1098,Forman!$B:$B,Forman!K:K)</f>
        <v>0</v>
      </c>
      <c r="S1098">
        <f>_xlfn.XLOOKUP($L1098,Forman!$B:$B,Forman!L:L)</f>
        <v>0</v>
      </c>
      <c r="T1098">
        <f>_xlfn.XLOOKUP($L1098,Forman!$B:$B,Forman!M:M)</f>
        <v>0</v>
      </c>
      <c r="U1098">
        <f>_xlfn.XLOOKUP($L1098,Forman!$B:$B,Forman!N:N)</f>
        <v>0</v>
      </c>
      <c r="V1098">
        <f>_xlfn.XLOOKUP($L1098,Forman!$B:$B,Forman!O:O)</f>
        <v>0</v>
      </c>
      <c r="W1098">
        <f>_xlfn.XLOOKUP($L1098,Forman!$B:$B,Forman!P:P)</f>
        <v>0</v>
      </c>
      <c r="Y1098" t="str">
        <f t="shared" si="70"/>
        <v>Aviation nationale de transport de passagers [METABOLHEAT - National]</v>
      </c>
      <c r="Z1098" t="str">
        <f>_xlfn.CONCAT(M1098," [",$B$1,"]")</f>
        <v>Propulsion aérienne [METABOLHEAT - National]</v>
      </c>
      <c r="AA1098" t="str">
        <f t="shared" si="69"/>
        <v>Enfant</v>
      </c>
    </row>
    <row r="1099" spans="1:27" x14ac:dyDescent="0.3">
      <c r="A1099">
        <v>4</v>
      </c>
      <c r="B1099" t="s">
        <v>530</v>
      </c>
      <c r="C1099" t="s">
        <v>531</v>
      </c>
      <c r="L1099" t="str">
        <f>Forman!$B$34</f>
        <v>Aircraft engine/turbine</v>
      </c>
      <c r="M1099" t="str">
        <f>'Correspondance produits'!$B$97</f>
        <v>Propulsion aérienne</v>
      </c>
      <c r="N1099">
        <f>_xlfn.XLOOKUP($L1099,Forman!$B:$B,Forman!G:G)</f>
        <v>0.7142857142857143</v>
      </c>
      <c r="O1099">
        <f>_xlfn.XLOOKUP($L1099,Forman!$B:$B,Forman!H:H)</f>
        <v>2.6</v>
      </c>
      <c r="P1099" t="str">
        <f>_xlfn.XLOOKUP($L1099,Forman!$B:$B,Forman!I:I)</f>
        <v>Rejets gazeux à 500 °C [METABOLHEAT - National]</v>
      </c>
      <c r="Q1099">
        <f>_xlfn.XLOOKUP($L1099,Forman!$B:$B,Forman!J:J)</f>
        <v>1</v>
      </c>
      <c r="R1099">
        <f>_xlfn.XLOOKUP($L1099,Forman!$B:$B,Forman!K:K)</f>
        <v>0</v>
      </c>
      <c r="S1099">
        <f>_xlfn.XLOOKUP($L1099,Forman!$B:$B,Forman!L:L)</f>
        <v>0</v>
      </c>
      <c r="T1099">
        <f>_xlfn.XLOOKUP($L1099,Forman!$B:$B,Forman!M:M)</f>
        <v>0</v>
      </c>
      <c r="U1099">
        <f>_xlfn.XLOOKUP($L1099,Forman!$B:$B,Forman!N:N)</f>
        <v>0</v>
      </c>
      <c r="V1099">
        <f>_xlfn.XLOOKUP($L1099,Forman!$B:$B,Forman!O:O)</f>
        <v>0</v>
      </c>
      <c r="W1099">
        <f>_xlfn.XLOOKUP($L1099,Forman!$B:$B,Forman!P:P)</f>
        <v>0</v>
      </c>
      <c r="Y1099" t="str">
        <f t="shared" si="70"/>
        <v>Aviation nationale de fret [METABOLHEAT - National]</v>
      </c>
      <c r="Z1099" t="str">
        <f>_xlfn.CONCAT(M1099," [",$B$1,"]")</f>
        <v>Propulsion aérienne [METABOLHEAT - National]</v>
      </c>
      <c r="AA1099" t="str">
        <f t="shared" si="69"/>
        <v>Enfant</v>
      </c>
    </row>
    <row r="1100" spans="1:27" x14ac:dyDescent="0.3">
      <c r="A1100">
        <v>3</v>
      </c>
      <c r="B1100" t="s">
        <v>532</v>
      </c>
      <c r="C1100" t="s">
        <v>533</v>
      </c>
      <c r="N1100">
        <f>_xlfn.XLOOKUP($L1100,Forman!$B:$B,Forman!G:G)</f>
        <v>0</v>
      </c>
      <c r="O1100">
        <f>_xlfn.XLOOKUP($L1100,Forman!$B:$B,Forman!H:H)</f>
        <v>0</v>
      </c>
      <c r="P1100">
        <f>_xlfn.XLOOKUP($L1100,Forman!$B:$B,Forman!I:I)</f>
        <v>0</v>
      </c>
      <c r="Q1100">
        <f>_xlfn.XLOOKUP($L1100,Forman!$B:$B,Forman!J:J)</f>
        <v>0</v>
      </c>
      <c r="R1100">
        <f>_xlfn.XLOOKUP($L1100,Forman!$B:$B,Forman!K:K)</f>
        <v>0</v>
      </c>
      <c r="S1100">
        <f>_xlfn.XLOOKUP($L1100,Forman!$B:$B,Forman!L:L)</f>
        <v>0</v>
      </c>
      <c r="T1100">
        <f>_xlfn.XLOOKUP($L1100,Forman!$B:$B,Forman!M:M)</f>
        <v>0</v>
      </c>
      <c r="U1100">
        <f>_xlfn.XLOOKUP($L1100,Forman!$B:$B,Forman!N:N)</f>
        <v>0</v>
      </c>
      <c r="V1100">
        <f>_xlfn.XLOOKUP($L1100,Forman!$B:$B,Forman!O:O)</f>
        <v>0</v>
      </c>
      <c r="W1100">
        <f>_xlfn.XLOOKUP($L1100,Forman!$B:$B,Forman!P:P)</f>
        <v>0</v>
      </c>
      <c r="Y1100" t="str">
        <f t="shared" si="70"/>
        <v>Navigation nationale [METABOLHEAT - National]</v>
      </c>
      <c r="AA1100" t="str">
        <f t="shared" si="69"/>
        <v>Parent</v>
      </c>
    </row>
    <row r="1101" spans="1:27" x14ac:dyDescent="0.3">
      <c r="A1101">
        <v>4</v>
      </c>
      <c r="B1101" t="s">
        <v>534</v>
      </c>
      <c r="C1101" t="s">
        <v>535</v>
      </c>
      <c r="L1101" t="str">
        <f>Forman!$B$28</f>
        <v>Diesel engine</v>
      </c>
      <c r="M1101" t="str">
        <f>'Correspondance produits'!$B$99</f>
        <v>Propulsion marine</v>
      </c>
      <c r="N1101">
        <f>_xlfn.XLOOKUP($L1101,Forman!$B:$B,Forman!G:G)</f>
        <v>0.90909090909090917</v>
      </c>
      <c r="O1101">
        <f>_xlfn.XLOOKUP($L1101,Forman!$B:$B,Forman!H:H)</f>
        <v>2.8999999999999995</v>
      </c>
      <c r="P1101" t="str">
        <f>_xlfn.XLOOKUP($L1101,Forman!$B:$B,Forman!I:I)</f>
        <v>Rejets gazeux à 300 °C [METABOLHEAT - National]</v>
      </c>
      <c r="Q1101">
        <f>_xlfn.XLOOKUP($L1101,Forman!$B:$B,Forman!J:J)</f>
        <v>0.5</v>
      </c>
      <c r="R1101">
        <f>_xlfn.XLOOKUP($L1101,Forman!$B:$B,Forman!K:K)</f>
        <v>0</v>
      </c>
      <c r="S1101">
        <f>_xlfn.XLOOKUP($L1101,Forman!$B:$B,Forman!L:L)</f>
        <v>0</v>
      </c>
      <c r="T1101" t="str">
        <f>_xlfn.XLOOKUP($L1101,Forman!$B:$B,Forman!M:M)</f>
        <v>Rejets liquides à 85 °C [METABOLHEAT - National]</v>
      </c>
      <c r="U1101">
        <f>_xlfn.XLOOKUP($L1101,Forman!$B:$B,Forman!N:N)</f>
        <v>0.5</v>
      </c>
      <c r="V1101">
        <f>_xlfn.XLOOKUP($L1101,Forman!$B:$B,Forman!O:O)</f>
        <v>0</v>
      </c>
      <c r="W1101">
        <f>_xlfn.XLOOKUP($L1101,Forman!$B:$B,Forman!P:P)</f>
        <v>0</v>
      </c>
      <c r="Y1101" t="str">
        <f t="shared" si="70"/>
        <v>Cabotation maritime nationale [METABOLHEAT - National]</v>
      </c>
      <c r="Z1101" t="str">
        <f>_xlfn.CONCAT(M1101," [",$B$1,"]")</f>
        <v>Propulsion marine [METABOLHEAT - National]</v>
      </c>
      <c r="AA1101" t="str">
        <f t="shared" si="69"/>
        <v>Enfant</v>
      </c>
    </row>
    <row r="1102" spans="1:27" x14ac:dyDescent="0.3">
      <c r="A1102">
        <v>4</v>
      </c>
      <c r="B1102" t="s">
        <v>536</v>
      </c>
      <c r="C1102" t="s">
        <v>537</v>
      </c>
      <c r="L1102" t="str">
        <f>Forman!$B$28</f>
        <v>Diesel engine</v>
      </c>
      <c r="M1102" t="str">
        <f>'Correspondance produits'!$B$99</f>
        <v>Propulsion marine</v>
      </c>
      <c r="N1102">
        <f>_xlfn.XLOOKUP($L1102,Forman!$B:$B,Forman!G:G)</f>
        <v>0.90909090909090917</v>
      </c>
      <c r="O1102">
        <f>_xlfn.XLOOKUP($L1102,Forman!$B:$B,Forman!H:H)</f>
        <v>2.8999999999999995</v>
      </c>
      <c r="P1102" t="str">
        <f>_xlfn.XLOOKUP($L1102,Forman!$B:$B,Forman!I:I)</f>
        <v>Rejets gazeux à 300 °C [METABOLHEAT - National]</v>
      </c>
      <c r="Q1102">
        <f>_xlfn.XLOOKUP($L1102,Forman!$B:$B,Forman!J:J)</f>
        <v>0.5</v>
      </c>
      <c r="R1102">
        <f>_xlfn.XLOOKUP($L1102,Forman!$B:$B,Forman!K:K)</f>
        <v>0</v>
      </c>
      <c r="S1102">
        <f>_xlfn.XLOOKUP($L1102,Forman!$B:$B,Forman!L:L)</f>
        <v>0</v>
      </c>
      <c r="T1102" t="str">
        <f>_xlfn.XLOOKUP($L1102,Forman!$B:$B,Forman!M:M)</f>
        <v>Rejets liquides à 85 °C [METABOLHEAT - National]</v>
      </c>
      <c r="U1102">
        <f>_xlfn.XLOOKUP($L1102,Forman!$B:$B,Forman!N:N)</f>
        <v>0.5</v>
      </c>
      <c r="V1102">
        <f>_xlfn.XLOOKUP($L1102,Forman!$B:$B,Forman!O:O)</f>
        <v>0</v>
      </c>
      <c r="W1102">
        <f>_xlfn.XLOOKUP($L1102,Forman!$B:$B,Forman!P:P)</f>
        <v>0</v>
      </c>
      <c r="Y1102" t="str">
        <f t="shared" si="70"/>
        <v>Voies navigables intérieures [METABOLHEAT - National]</v>
      </c>
      <c r="Z1102" t="str">
        <f>_xlfn.CONCAT(M1102," [",$B$1,"]")</f>
        <v>Propulsion marine [METABOLHEAT - National]</v>
      </c>
      <c r="AA1102" t="str">
        <f t="shared" si="69"/>
        <v>Enfant</v>
      </c>
    </row>
    <row r="1103" spans="1:27" x14ac:dyDescent="0.3">
      <c r="A1103">
        <v>3</v>
      </c>
      <c r="B1103" t="s">
        <v>538</v>
      </c>
      <c r="C1103" t="s">
        <v>539</v>
      </c>
      <c r="N1103">
        <f>_xlfn.XLOOKUP($L1103,Forman!$B:$B,Forman!G:G)</f>
        <v>0</v>
      </c>
      <c r="O1103">
        <f>_xlfn.XLOOKUP($L1103,Forman!$B:$B,Forman!H:H)</f>
        <v>0</v>
      </c>
      <c r="P1103">
        <f>_xlfn.XLOOKUP($L1103,Forman!$B:$B,Forman!I:I)</f>
        <v>0</v>
      </c>
      <c r="Q1103">
        <f>_xlfn.XLOOKUP($L1103,Forman!$B:$B,Forman!J:J)</f>
        <v>0</v>
      </c>
      <c r="R1103">
        <f>_xlfn.XLOOKUP($L1103,Forman!$B:$B,Forman!K:K)</f>
        <v>0</v>
      </c>
      <c r="S1103">
        <f>_xlfn.XLOOKUP($L1103,Forman!$B:$B,Forman!L:L)</f>
        <v>0</v>
      </c>
      <c r="T1103">
        <f>_xlfn.XLOOKUP($L1103,Forman!$B:$B,Forman!M:M)</f>
        <v>0</v>
      </c>
      <c r="U1103">
        <f>_xlfn.XLOOKUP($L1103,Forman!$B:$B,Forman!N:N)</f>
        <v>0</v>
      </c>
      <c r="V1103">
        <f>_xlfn.XLOOKUP($L1103,Forman!$B:$B,Forman!O:O)</f>
        <v>0</v>
      </c>
      <c r="W1103">
        <f>_xlfn.XLOOKUP($L1103,Forman!$B:$B,Forman!P:P)</f>
        <v>0</v>
      </c>
      <c r="Y1103" t="str">
        <f t="shared" si="70"/>
        <v>Transport par pipeline [METABOLHEAT - National]</v>
      </c>
      <c r="AA1103" t="str">
        <f t="shared" si="69"/>
        <v>Parent</v>
      </c>
    </row>
    <row r="1104" spans="1:27" x14ac:dyDescent="0.3">
      <c r="A1104">
        <v>4</v>
      </c>
      <c r="B1104" t="s">
        <v>1022</v>
      </c>
      <c r="L1104" t="str">
        <f>Forman!$B$32</f>
        <v>Gas engine/turbine and compressor</v>
      </c>
      <c r="M1104" t="str">
        <f>'Correspondance produits'!$B$95</f>
        <v>Gaz haute pression</v>
      </c>
      <c r="N1104">
        <f>_xlfn.XLOOKUP($L1104,Forman!$B:$B,Forman!G:G)</f>
        <v>0.36363636363636365</v>
      </c>
      <c r="O1104">
        <f>_xlfn.XLOOKUP($L1104,Forman!$B:$B,Forman!H:H)</f>
        <v>21.25</v>
      </c>
      <c r="P1104" t="str">
        <f>_xlfn.XLOOKUP($L1104,Forman!$B:$B,Forman!I:I)</f>
        <v>Rejets gazeux à 300 °C [METABOLHEAT - National]</v>
      </c>
      <c r="Q1104">
        <f>_xlfn.XLOOKUP($L1104,Forman!$B:$B,Forman!J:J)</f>
        <v>0.4</v>
      </c>
      <c r="R1104">
        <f>_xlfn.XLOOKUP($L1104,Forman!$B:$B,Forman!K:K)</f>
        <v>0</v>
      </c>
      <c r="S1104">
        <f>_xlfn.XLOOKUP($L1104,Forman!$B:$B,Forman!L:L)</f>
        <v>0</v>
      </c>
      <c r="T1104" t="str">
        <f>_xlfn.XLOOKUP($L1104,Forman!$B:$B,Forman!M:M)</f>
        <v>Rejets liquides à 85 °C [METABOLHEAT - National]</v>
      </c>
      <c r="U1104">
        <f>_xlfn.XLOOKUP($L1104,Forman!$B:$B,Forman!N:N)</f>
        <v>0.4</v>
      </c>
      <c r="V1104" t="str">
        <f>_xlfn.XLOOKUP($L1104,Forman!$B:$B,Forman!O:O)</f>
        <v>Rejets liquides à 45 °C [METABOLHEAT - National]</v>
      </c>
      <c r="W1104">
        <f>_xlfn.XLOOKUP($L1104,Forman!$B:$B,Forman!P:P)</f>
        <v>0.2</v>
      </c>
      <c r="Y1104" t="str">
        <f t="shared" si="70"/>
        <v>Transport par pipeline au gaz [METABOLHEAT - National]</v>
      </c>
      <c r="Z1104" t="str">
        <f>_xlfn.CONCAT(M1104," [",$B$1,"]")</f>
        <v>Gaz haute pression [METABOLHEAT - National]</v>
      </c>
      <c r="AA1104" t="str">
        <f t="shared" si="69"/>
        <v>Enfant</v>
      </c>
    </row>
    <row r="1105" spans="1:27" x14ac:dyDescent="0.3">
      <c r="A1105">
        <v>4</v>
      </c>
      <c r="B1105" t="s">
        <v>1021</v>
      </c>
      <c r="L1105" t="str">
        <f>Forman!$B$33</f>
        <v>Electric engine and compressor</v>
      </c>
      <c r="M1105" t="str">
        <f>'Correspondance produits'!$B$95</f>
        <v>Gaz haute pression</v>
      </c>
      <c r="N1105">
        <f>_xlfn.XLOOKUP($L1105,Forman!$B:$B,Forman!G:G)</f>
        <v>0.38095238095238099</v>
      </c>
      <c r="O1105">
        <f>_xlfn.XLOOKUP($L1105,Forman!$B:$B,Forman!H:H)</f>
        <v>8.875</v>
      </c>
      <c r="P1105">
        <f>_xlfn.XLOOKUP($L1105,Forman!$B:$B,Forman!I:I)</f>
        <v>0</v>
      </c>
      <c r="Q1105">
        <f>_xlfn.XLOOKUP($L1105,Forman!$B:$B,Forman!J:J)</f>
        <v>0</v>
      </c>
      <c r="R1105">
        <f>_xlfn.XLOOKUP($L1105,Forman!$B:$B,Forman!K:K)</f>
        <v>0</v>
      </c>
      <c r="S1105">
        <f>_xlfn.XLOOKUP($L1105,Forman!$B:$B,Forman!L:L)</f>
        <v>0</v>
      </c>
      <c r="T1105" t="str">
        <f>_xlfn.XLOOKUP($L1105,Forman!$B:$B,Forman!M:M)</f>
        <v>Rejets liquides à 55 °C [METABOLHEAT - National]</v>
      </c>
      <c r="U1105">
        <f>_xlfn.XLOOKUP($L1105,Forman!$B:$B,Forman!N:N)</f>
        <v>0.7</v>
      </c>
      <c r="V1105" t="str">
        <f>_xlfn.XLOOKUP($L1105,Forman!$B:$B,Forman!O:O)</f>
        <v>Rejets liquides à 45 °C [METABOLHEAT - National]</v>
      </c>
      <c r="W1105">
        <f>_xlfn.XLOOKUP($L1105,Forman!$B:$B,Forman!P:P)</f>
        <v>0.3</v>
      </c>
      <c r="Y1105" t="str">
        <f t="shared" si="70"/>
        <v>Transport par pipeline à l'électricité [METABOLHEAT - National]</v>
      </c>
      <c r="Z1105" t="str">
        <f>_xlfn.CONCAT(M1105," [",$B$1,"]")</f>
        <v>Gaz haute pression [METABOLHEAT - National]</v>
      </c>
      <c r="AA1105" t="str">
        <f t="shared" si="69"/>
        <v>Enfant</v>
      </c>
    </row>
    <row r="1106" spans="1:27" x14ac:dyDescent="0.3">
      <c r="A1106">
        <v>2</v>
      </c>
      <c r="B1106" t="s">
        <v>540</v>
      </c>
      <c r="C1106" t="s">
        <v>541</v>
      </c>
      <c r="O1106">
        <f>_xlfn.XLOOKUP($L1106,Forman!$B:$B,Forman!H:H)</f>
        <v>0</v>
      </c>
      <c r="P1106">
        <f>_xlfn.XLOOKUP($L1106,Forman!$B:$B,Forman!I:I)</f>
        <v>0</v>
      </c>
      <c r="Q1106">
        <f>_xlfn.XLOOKUP($L1106,Forman!$B:$B,Forman!J:J)</f>
        <v>0</v>
      </c>
      <c r="R1106">
        <f>_xlfn.XLOOKUP($L1106,Forman!$B:$B,Forman!K:K)</f>
        <v>0</v>
      </c>
      <c r="S1106">
        <f>_xlfn.XLOOKUP($L1106,Forman!$B:$B,Forman!L:L)</f>
        <v>0</v>
      </c>
      <c r="T1106">
        <f>_xlfn.XLOOKUP($L1106,Forman!$B:$B,Forman!M:M)</f>
        <v>0</v>
      </c>
      <c r="U1106">
        <f>_xlfn.XLOOKUP($L1106,Forman!$B:$B,Forman!N:N)</f>
        <v>0</v>
      </c>
      <c r="V1106">
        <f>_xlfn.XLOOKUP($L1106,Forman!$B:$B,Forman!O:O)</f>
        <v>0</v>
      </c>
      <c r="W1106">
        <f>_xlfn.XLOOKUP($L1106,Forman!$B:$B,Forman!P:P)</f>
        <v>0</v>
      </c>
      <c r="Y1106" t="str">
        <f t="shared" si="70"/>
        <v>Autres secteurs [METABOLHEAT - National]</v>
      </c>
      <c r="AA1106" t="str">
        <f t="shared" si="69"/>
        <v>Parent</v>
      </c>
    </row>
    <row r="1107" spans="1:27" x14ac:dyDescent="0.3">
      <c r="A1107">
        <v>3</v>
      </c>
      <c r="B1107" t="s">
        <v>727</v>
      </c>
      <c r="C1107" t="s">
        <v>542</v>
      </c>
      <c r="O1107">
        <f>_xlfn.XLOOKUP($L1107,Forman!$B:$B,Forman!H:H)</f>
        <v>0</v>
      </c>
      <c r="P1107">
        <f>_xlfn.XLOOKUP($L1107,Forman!$B:$B,Forman!I:I)</f>
        <v>0</v>
      </c>
      <c r="Q1107">
        <f>_xlfn.XLOOKUP($L1107,Forman!$B:$B,Forman!J:J)</f>
        <v>0</v>
      </c>
      <c r="R1107">
        <f>_xlfn.XLOOKUP($L1107,Forman!$B:$B,Forman!K:K)</f>
        <v>0</v>
      </c>
      <c r="S1107">
        <f>_xlfn.XLOOKUP($L1107,Forman!$B:$B,Forman!L:L)</f>
        <v>0</v>
      </c>
      <c r="T1107">
        <f>_xlfn.XLOOKUP($L1107,Forman!$B:$B,Forman!M:M)</f>
        <v>0</v>
      </c>
      <c r="U1107">
        <f>_xlfn.XLOOKUP($L1107,Forman!$B:$B,Forman!N:N)</f>
        <v>0</v>
      </c>
      <c r="V1107">
        <f>_xlfn.XLOOKUP($L1107,Forman!$B:$B,Forman!O:O)</f>
        <v>0</v>
      </c>
      <c r="W1107">
        <f>_xlfn.XLOOKUP($L1107,Forman!$B:$B,Forman!P:P)</f>
        <v>0</v>
      </c>
      <c r="Y1107" t="str">
        <f t="shared" si="70"/>
        <v>Tertiaire [METABOLHEAT - National]</v>
      </c>
      <c r="AA1107" t="str">
        <f t="shared" si="69"/>
        <v>Parent</v>
      </c>
    </row>
    <row r="1108" spans="1:27" x14ac:dyDescent="0.3">
      <c r="A1108">
        <v>4</v>
      </c>
      <c r="B1108" t="s">
        <v>797</v>
      </c>
      <c r="O1108">
        <f>_xlfn.XLOOKUP($L1108,Forman!$B:$B,Forman!H:H)</f>
        <v>0</v>
      </c>
      <c r="P1108">
        <f>_xlfn.XLOOKUP($L1108,Forman!$B:$B,Forman!I:I)</f>
        <v>0</v>
      </c>
      <c r="Q1108">
        <f>_xlfn.XLOOKUP($L1108,Forman!$B:$B,Forman!J:J)</f>
        <v>0</v>
      </c>
      <c r="R1108">
        <f>_xlfn.XLOOKUP($L1108,Forman!$B:$B,Forman!K:K)</f>
        <v>0</v>
      </c>
      <c r="S1108">
        <f>_xlfn.XLOOKUP($L1108,Forman!$B:$B,Forman!L:L)</f>
        <v>0</v>
      </c>
      <c r="T1108">
        <f>_xlfn.XLOOKUP($L1108,Forman!$B:$B,Forman!M:M)</f>
        <v>0</v>
      </c>
      <c r="U1108">
        <f>_xlfn.XLOOKUP($L1108,Forman!$B:$B,Forman!N:N)</f>
        <v>0</v>
      </c>
      <c r="V1108">
        <f>_xlfn.XLOOKUP($L1108,Forman!$B:$B,Forman!O:O)</f>
        <v>0</v>
      </c>
      <c r="W1108">
        <f>_xlfn.XLOOKUP($L1108,Forman!$B:$B,Forman!P:P)</f>
        <v>0</v>
      </c>
      <c r="Y1108" t="str">
        <f t="shared" si="70"/>
        <v>Usages thermiques (tertiaire) [METABOLHEAT - National]</v>
      </c>
      <c r="AA1108" t="str">
        <f t="shared" si="69"/>
        <v>Parent</v>
      </c>
    </row>
    <row r="1109" spans="1:27" x14ac:dyDescent="0.3">
      <c r="A1109">
        <v>5</v>
      </c>
      <c r="B1109" t="s">
        <v>728</v>
      </c>
      <c r="C1109" t="s">
        <v>543</v>
      </c>
      <c r="O1109">
        <f>_xlfn.XLOOKUP($L1109,Forman!$B:$B,Forman!H:H)</f>
        <v>0</v>
      </c>
      <c r="P1109">
        <f>_xlfn.XLOOKUP($L1109,Forman!$B:$B,Forman!I:I)</f>
        <v>0</v>
      </c>
      <c r="Q1109">
        <f>_xlfn.XLOOKUP($L1109,Forman!$B:$B,Forman!J:J)</f>
        <v>0</v>
      </c>
      <c r="R1109">
        <f>_xlfn.XLOOKUP($L1109,Forman!$B:$B,Forman!K:K)</f>
        <v>0</v>
      </c>
      <c r="S1109">
        <f>_xlfn.XLOOKUP($L1109,Forman!$B:$B,Forman!L:L)</f>
        <v>0</v>
      </c>
      <c r="T1109">
        <f>_xlfn.XLOOKUP($L1109,Forman!$B:$B,Forman!M:M)</f>
        <v>0</v>
      </c>
      <c r="U1109">
        <f>_xlfn.XLOOKUP($L1109,Forman!$B:$B,Forman!N:N)</f>
        <v>0</v>
      </c>
      <c r="V1109">
        <f>_xlfn.XLOOKUP($L1109,Forman!$B:$B,Forman!O:O)</f>
        <v>0</v>
      </c>
      <c r="W1109">
        <f>_xlfn.XLOOKUP($L1109,Forman!$B:$B,Forman!P:P)</f>
        <v>0</v>
      </c>
      <c r="Y1109" t="str">
        <f t="shared" si="70"/>
        <v>Chauffage des locaux (tertiaire) [METABOLHEAT - National]</v>
      </c>
      <c r="AA1109" t="str">
        <f t="shared" si="69"/>
        <v>Parent</v>
      </c>
    </row>
    <row r="1110" spans="1:27" x14ac:dyDescent="0.3">
      <c r="A1110">
        <v>6</v>
      </c>
      <c r="B1110" t="s">
        <v>798</v>
      </c>
      <c r="F1110" t="s">
        <v>739</v>
      </c>
      <c r="L1110" t="str">
        <f>Forman!$B$18</f>
        <v>Coal furnace/burner</v>
      </c>
      <c r="M1110" t="str">
        <f>'Correspondance produits'!$B$114</f>
        <v>Chaleur utile à 20 °C</v>
      </c>
      <c r="O1110">
        <f>_xlfn.XLOOKUP($L1110,Forman!$B:$B,Forman!H:H)</f>
        <v>3.0999999999999996</v>
      </c>
      <c r="P1110" t="str">
        <f>_xlfn.XLOOKUP($L1110,Forman!$B:$B,Forman!I:I)</f>
        <v>Rejets gazeux à 200 °C [METABOLHEAT - National]</v>
      </c>
      <c r="Q1110">
        <f>_xlfn.XLOOKUP($L1110,Forman!$B:$B,Forman!J:J)</f>
        <v>0.95</v>
      </c>
      <c r="R1110">
        <f>_xlfn.XLOOKUP($L1110,Forman!$B:$B,Forman!K:K)</f>
        <v>0</v>
      </c>
      <c r="S1110">
        <f>_xlfn.XLOOKUP($L1110,Forman!$B:$B,Forman!L:L)</f>
        <v>0</v>
      </c>
      <c r="T1110" t="str">
        <f>_xlfn.XLOOKUP($L1110,Forman!$B:$B,Forman!M:M)</f>
        <v>Rejets liquides à 85 °C [METABOLHEAT - National]</v>
      </c>
      <c r="U1110">
        <f>_xlfn.XLOOKUP($L1110,Forman!$B:$B,Forman!N:N)</f>
        <v>0.05</v>
      </c>
      <c r="V1110">
        <f>_xlfn.XLOOKUP($L1110,Forman!$B:$B,Forman!O:O)</f>
        <v>0</v>
      </c>
      <c r="W1110">
        <f>_xlfn.XLOOKUP($L1110,Forman!$B:$B,Forman!P:P)</f>
        <v>0</v>
      </c>
      <c r="Y1110" t="str">
        <f t="shared" si="70"/>
        <v>Chauffage des locaux par solides (tertiaire) [METABOLHEAT - National]</v>
      </c>
      <c r="Z1110" t="str">
        <f>_xlfn.CONCAT(M1110," [",$B$1,"]")</f>
        <v>Chaleur utile à 20 °C [METABOLHEAT - National]</v>
      </c>
      <c r="AA1110" t="str">
        <f t="shared" si="69"/>
        <v>Enfant</v>
      </c>
    </row>
    <row r="1111" spans="1:27" x14ac:dyDescent="0.3">
      <c r="A1111">
        <v>6</v>
      </c>
      <c r="B1111" t="s">
        <v>799</v>
      </c>
      <c r="F1111" t="s">
        <v>784</v>
      </c>
      <c r="Y1111" t="str">
        <f t="shared" si="70"/>
        <v>Chauffage des locaux au gaz de pétrole liquéfié (GPL) (tertiaire) [METABOLHEAT - National]</v>
      </c>
      <c r="Z1111" t="str">
        <f>_xlfn.CONCAT(M1111," [",$B$1,"]")</f>
        <v xml:space="preserve"> [METABOLHEAT - National]</v>
      </c>
      <c r="AA1111" t="str">
        <f t="shared" si="69"/>
        <v>Enfant</v>
      </c>
    </row>
    <row r="1112" spans="1:27" x14ac:dyDescent="0.3">
      <c r="A1112">
        <v>6</v>
      </c>
      <c r="B1112" t="s">
        <v>800</v>
      </c>
      <c r="F1112" t="s">
        <v>740</v>
      </c>
      <c r="L1112" t="str">
        <f>Forman!$B$3</f>
        <v>Oil burner</v>
      </c>
      <c r="M1112" t="str">
        <f>'Correspondance produits'!$B$114</f>
        <v>Chaleur utile à 20 °C</v>
      </c>
      <c r="O1112">
        <f>_xlfn.XLOOKUP($L1112,Forman!$B:$B,Forman!H:H)</f>
        <v>2.8999999999999995</v>
      </c>
      <c r="P1112" t="str">
        <f>_xlfn.XLOOKUP($L1112,Forman!$B:$B,Forman!I:I)</f>
        <v>Rejets gazeux à 200 °C [METABOLHEAT - National]</v>
      </c>
      <c r="Q1112">
        <f>_xlfn.XLOOKUP($L1112,Forman!$B:$B,Forman!J:J)</f>
        <v>0.95</v>
      </c>
      <c r="R1112">
        <f>_xlfn.XLOOKUP($L1112,Forman!$B:$B,Forman!K:K)</f>
        <v>0</v>
      </c>
      <c r="S1112">
        <f>_xlfn.XLOOKUP($L1112,Forman!$B:$B,Forman!L:L)</f>
        <v>0</v>
      </c>
      <c r="T1112" t="str">
        <f>_xlfn.XLOOKUP($L1112,Forman!$B:$B,Forman!M:M)</f>
        <v>Rejets liquides à 85 °C [METABOLHEAT - National]</v>
      </c>
      <c r="U1112">
        <f>_xlfn.XLOOKUP($L1112,Forman!$B:$B,Forman!N:N)</f>
        <v>0.05</v>
      </c>
      <c r="V1112">
        <f>_xlfn.XLOOKUP($L1112,Forman!$B:$B,Forman!O:O)</f>
        <v>0</v>
      </c>
      <c r="W1112">
        <f>_xlfn.XLOOKUP($L1112,Forman!$B:$B,Forman!P:P)</f>
        <v>0</v>
      </c>
      <c r="Y1112" t="str">
        <f t="shared" si="70"/>
        <v>Chauffage des locaux au diesel (tertiaire) [METABOLHEAT - National]</v>
      </c>
      <c r="Z1112" t="str">
        <f>_xlfn.CONCAT(M1112," [",$B$1,"]")</f>
        <v>Chaleur utile à 20 °C [METABOLHEAT - National]</v>
      </c>
      <c r="AA1112" t="str">
        <f t="shared" si="69"/>
        <v>Enfant</v>
      </c>
    </row>
    <row r="1113" spans="1:27" x14ac:dyDescent="0.3">
      <c r="A1113">
        <v>6</v>
      </c>
      <c r="B1113" t="s">
        <v>808</v>
      </c>
      <c r="O1113">
        <f>_xlfn.XLOOKUP($L1113,Forman!$B:$B,Forman!H:H)</f>
        <v>0</v>
      </c>
      <c r="P1113">
        <f>_xlfn.XLOOKUP($L1113,Forman!$B:$B,Forman!I:I)</f>
        <v>0</v>
      </c>
      <c r="Q1113">
        <f>_xlfn.XLOOKUP($L1113,Forman!$B:$B,Forman!J:J)</f>
        <v>0</v>
      </c>
      <c r="R1113">
        <f>_xlfn.XLOOKUP($L1113,Forman!$B:$B,Forman!K:K)</f>
        <v>0</v>
      </c>
      <c r="S1113">
        <f>_xlfn.XLOOKUP($L1113,Forman!$B:$B,Forman!L:L)</f>
        <v>0</v>
      </c>
      <c r="T1113">
        <f>_xlfn.XLOOKUP($L1113,Forman!$B:$B,Forman!M:M)</f>
        <v>0</v>
      </c>
      <c r="U1113">
        <f>_xlfn.XLOOKUP($L1113,Forman!$B:$B,Forman!N:N)</f>
        <v>0</v>
      </c>
      <c r="V1113">
        <f>_xlfn.XLOOKUP($L1113,Forman!$B:$B,Forman!O:O)</f>
        <v>0</v>
      </c>
      <c r="W1113">
        <f>_xlfn.XLOOKUP($L1113,Forman!$B:$B,Forman!P:P)</f>
        <v>0</v>
      </c>
      <c r="Y1113" t="str">
        <f t="shared" si="70"/>
        <v>Chauffage des locaux au gaz (tertiaire) [METABOLHEAT - National]</v>
      </c>
      <c r="AA1113" t="str">
        <f t="shared" si="69"/>
        <v>Parent</v>
      </c>
    </row>
    <row r="1114" spans="1:27" x14ac:dyDescent="0.3">
      <c r="A1114">
        <v>7</v>
      </c>
      <c r="B1114" t="s">
        <v>809</v>
      </c>
      <c r="F1114" t="s">
        <v>734</v>
      </c>
      <c r="L1114" t="str">
        <f>Forman!$B$26</f>
        <v>Space heating</v>
      </c>
      <c r="M1114" t="str">
        <f>'Correspondance produits'!$B$114</f>
        <v>Chaleur utile à 20 °C</v>
      </c>
      <c r="O1114">
        <f>_xlfn.XLOOKUP($L1114,Forman!$B:$B,Forman!H:H)</f>
        <v>0</v>
      </c>
      <c r="P1114">
        <f>_xlfn.XLOOKUP($L1114,Forman!$B:$B,Forman!I:I)</f>
        <v>0</v>
      </c>
      <c r="Q1114">
        <f>_xlfn.XLOOKUP($L1114,Forman!$B:$B,Forman!J:J)</f>
        <v>0</v>
      </c>
      <c r="R1114">
        <f>_xlfn.XLOOKUP($L1114,Forman!$B:$B,Forman!K:K)</f>
        <v>0</v>
      </c>
      <c r="S1114">
        <f>_xlfn.XLOOKUP($L1114,Forman!$B:$B,Forman!L:L)</f>
        <v>0</v>
      </c>
      <c r="T1114">
        <f>_xlfn.XLOOKUP($L1114,Forman!$B:$B,Forman!M:M)</f>
        <v>0</v>
      </c>
      <c r="U1114">
        <f>_xlfn.XLOOKUP($L1114,Forman!$B:$B,Forman!N:N)</f>
        <v>0</v>
      </c>
      <c r="V1114">
        <f>_xlfn.XLOOKUP($L1114,Forman!$B:$B,Forman!O:O)</f>
        <v>0</v>
      </c>
      <c r="W1114">
        <f>_xlfn.XLOOKUP($L1114,Forman!$B:$B,Forman!P:P)</f>
        <v>0</v>
      </c>
      <c r="Y1114" t="str">
        <f t="shared" si="70"/>
        <v>Chauffage des locaux par pompe à chaleur au gaz (tertiaire) [METABOLHEAT - National]</v>
      </c>
      <c r="Z1114" t="str">
        <f>_xlfn.CONCAT(M1114," [",$B$1,"]")</f>
        <v>Chaleur utile à 20 °C [METABOLHEAT - National]</v>
      </c>
      <c r="AA1114" t="str">
        <f t="shared" si="69"/>
        <v>Enfant</v>
      </c>
    </row>
    <row r="1115" spans="1:27" x14ac:dyDescent="0.3">
      <c r="A1115">
        <v>7</v>
      </c>
      <c r="B1115" t="s">
        <v>1076</v>
      </c>
      <c r="F1115" t="s">
        <v>735</v>
      </c>
      <c r="L1115" t="str">
        <f>Forman!$B$5</f>
        <v>Gas burner</v>
      </c>
      <c r="M1115" t="str">
        <f>'Correspondance produits'!$B$114</f>
        <v>Chaleur utile à 20 °C</v>
      </c>
      <c r="O1115">
        <f>_xlfn.XLOOKUP($L1115,Forman!$B:$B,Forman!H:H)</f>
        <v>2.6</v>
      </c>
      <c r="P1115" t="str">
        <f>_xlfn.XLOOKUP($L1115,Forman!$B:$B,Forman!I:I)</f>
        <v>Rejets gazeux à 200 °C [METABOLHEAT - National]</v>
      </c>
      <c r="Q1115">
        <f>_xlfn.XLOOKUP($L1115,Forman!$B:$B,Forman!J:J)</f>
        <v>0.95</v>
      </c>
      <c r="R1115">
        <f>_xlfn.XLOOKUP($L1115,Forman!$B:$B,Forman!K:K)</f>
        <v>0</v>
      </c>
      <c r="S1115">
        <f>_xlfn.XLOOKUP($L1115,Forman!$B:$B,Forman!L:L)</f>
        <v>0</v>
      </c>
      <c r="T1115" t="str">
        <f>_xlfn.XLOOKUP($L1115,Forman!$B:$B,Forman!M:M)</f>
        <v>Rejets liquides à 85 °C [METABOLHEAT - National]</v>
      </c>
      <c r="U1115">
        <f>_xlfn.XLOOKUP($L1115,Forman!$B:$B,Forman!N:N)</f>
        <v>0.05</v>
      </c>
      <c r="V1115">
        <f>_xlfn.XLOOKUP($L1115,Forman!$B:$B,Forman!O:O)</f>
        <v>0</v>
      </c>
      <c r="W1115">
        <f>_xlfn.XLOOKUP($L1115,Forman!$B:$B,Forman!P:P)</f>
        <v>0</v>
      </c>
      <c r="Y1115" t="str">
        <f t="shared" si="70"/>
        <v>Chauffage des locaux par chauffage au gaz conventionnel (tertiaire) [METABOLHEAT - National]</v>
      </c>
      <c r="Z1115" t="str">
        <f>_xlfn.CONCAT(M1115," [",$B$1,"]")</f>
        <v>Chaleur utile à 20 °C [METABOLHEAT - National]</v>
      </c>
      <c r="AA1115" t="str">
        <f t="shared" si="69"/>
        <v>Enfant</v>
      </c>
    </row>
    <row r="1116" spans="1:27" x14ac:dyDescent="0.3">
      <c r="A1116">
        <v>6</v>
      </c>
      <c r="B1116" t="s">
        <v>801</v>
      </c>
      <c r="F1116" t="s">
        <v>741</v>
      </c>
      <c r="L1116" t="str">
        <f>Forman!$B$20</f>
        <v>Biomass burner</v>
      </c>
      <c r="M1116" t="str">
        <f>'Correspondance produits'!$B$114</f>
        <v>Chaleur utile à 20 °C</v>
      </c>
      <c r="O1116">
        <f>_xlfn.XLOOKUP($L1116,Forman!$B:$B,Forman!H:H)</f>
        <v>5.6000000000000005</v>
      </c>
      <c r="P1116" t="str">
        <f>_xlfn.XLOOKUP($L1116,Forman!$B:$B,Forman!I:I)</f>
        <v>Rejets gazeux à 150 °C [METABOLHEAT - National]</v>
      </c>
      <c r="Q1116">
        <f>_xlfn.XLOOKUP($L1116,Forman!$B:$B,Forman!J:J)</f>
        <v>0.8</v>
      </c>
      <c r="R1116">
        <f>_xlfn.XLOOKUP($L1116,Forman!$B:$B,Forman!K:K)</f>
        <v>0</v>
      </c>
      <c r="S1116">
        <f>_xlfn.XLOOKUP($L1116,Forman!$B:$B,Forman!L:L)</f>
        <v>0</v>
      </c>
      <c r="T1116" t="str">
        <f>_xlfn.XLOOKUP($L1116,Forman!$B:$B,Forman!M:M)</f>
        <v>Rejets liquides à 85 °C [METABOLHEAT - National]</v>
      </c>
      <c r="U1116">
        <f>_xlfn.XLOOKUP($L1116,Forman!$B:$B,Forman!N:N)</f>
        <v>0.2</v>
      </c>
      <c r="V1116">
        <f>_xlfn.XLOOKUP($L1116,Forman!$B:$B,Forman!O:O)</f>
        <v>0</v>
      </c>
      <c r="W1116">
        <f>_xlfn.XLOOKUP($L1116,Forman!$B:$B,Forman!P:P)</f>
        <v>0</v>
      </c>
      <c r="Y1116" t="str">
        <f t="shared" si="70"/>
        <v>Chauffage des locaux à la biomasse (tertiaire) [METABOLHEAT - National]</v>
      </c>
      <c r="Z1116" t="str">
        <f>_xlfn.CONCAT(M1116," [",$B$1,"]")</f>
        <v>Chaleur utile à 20 °C [METABOLHEAT - National]</v>
      </c>
      <c r="AA1116" t="str">
        <f t="shared" si="69"/>
        <v>Enfant</v>
      </c>
    </row>
    <row r="1117" spans="1:27" x14ac:dyDescent="0.3">
      <c r="A1117">
        <v>6</v>
      </c>
      <c r="B1117" t="s">
        <v>802</v>
      </c>
      <c r="F1117" t="s">
        <v>742</v>
      </c>
      <c r="L1117" t="str">
        <f>Forman!$B$7</f>
        <v>Heat exchanger including distribution network</v>
      </c>
      <c r="M1117" t="str">
        <f>'Correspondance produits'!$B$114</f>
        <v>Chaleur utile à 20 °C</v>
      </c>
      <c r="O1117">
        <f>_xlfn.XLOOKUP($L1117,Forman!$B:$B,Forman!H:H)</f>
        <v>2.117647058823529</v>
      </c>
      <c r="P1117">
        <f>_xlfn.XLOOKUP($L1117,Forman!$B:$B,Forman!I:I)</f>
        <v>0</v>
      </c>
      <c r="Q1117">
        <f>_xlfn.XLOOKUP($L1117,Forman!$B:$B,Forman!J:J)</f>
        <v>0</v>
      </c>
      <c r="R1117">
        <f>_xlfn.XLOOKUP($L1117,Forman!$B:$B,Forman!K:K)</f>
        <v>0</v>
      </c>
      <c r="S1117">
        <f>_xlfn.XLOOKUP($L1117,Forman!$B:$B,Forman!L:L)</f>
        <v>0</v>
      </c>
      <c r="T1117" t="str">
        <f>_xlfn.XLOOKUP($L1117,Forman!$B:$B,Forman!M:M)</f>
        <v>Rejets liquides à 50 °C [METABOLHEAT - National]</v>
      </c>
      <c r="U1117">
        <f>_xlfn.XLOOKUP($L1117,Forman!$B:$B,Forman!N:N)</f>
        <v>1</v>
      </c>
      <c r="V1117">
        <f>_xlfn.XLOOKUP($L1117,Forman!$B:$B,Forman!O:O)</f>
        <v>0</v>
      </c>
      <c r="W1117">
        <f>_xlfn.XLOOKUP($L1117,Forman!$B:$B,Forman!P:P)</f>
        <v>0</v>
      </c>
      <c r="Y1117" t="str">
        <f t="shared" si="70"/>
        <v>Chauffage des locaux par géothermie (tertiaire) [METABOLHEAT - National]</v>
      </c>
      <c r="Z1117" t="str">
        <f>_xlfn.CONCAT(M1117," [",$B$1,"]")</f>
        <v>Chaleur utile à 20 °C [METABOLHEAT - National]</v>
      </c>
      <c r="AA1117" t="str">
        <f t="shared" si="69"/>
        <v>Enfant</v>
      </c>
    </row>
    <row r="1118" spans="1:27" x14ac:dyDescent="0.3">
      <c r="A1118">
        <v>6</v>
      </c>
      <c r="B1118" t="s">
        <v>803</v>
      </c>
      <c r="F1118" t="s">
        <v>743</v>
      </c>
      <c r="L1118" t="str">
        <f>Forman!$B$7</f>
        <v>Heat exchanger including distribution network</v>
      </c>
      <c r="M1118" t="str">
        <f>'Correspondance produits'!$B$114</f>
        <v>Chaleur utile à 20 °C</v>
      </c>
      <c r="O1118">
        <f>_xlfn.XLOOKUP($L1118,Forman!$B:$B,Forman!H:H)</f>
        <v>2.117647058823529</v>
      </c>
      <c r="P1118">
        <f>_xlfn.XLOOKUP($L1118,Forman!$B:$B,Forman!I:I)</f>
        <v>0</v>
      </c>
      <c r="Q1118">
        <f>_xlfn.XLOOKUP($L1118,Forman!$B:$B,Forman!J:J)</f>
        <v>0</v>
      </c>
      <c r="R1118">
        <f>_xlfn.XLOOKUP($L1118,Forman!$B:$B,Forman!K:K)</f>
        <v>0</v>
      </c>
      <c r="S1118">
        <f>_xlfn.XLOOKUP($L1118,Forman!$B:$B,Forman!L:L)</f>
        <v>0</v>
      </c>
      <c r="T1118" t="str">
        <f>_xlfn.XLOOKUP($L1118,Forman!$B:$B,Forman!M:M)</f>
        <v>Rejets liquides à 50 °C [METABOLHEAT - National]</v>
      </c>
      <c r="U1118">
        <f>_xlfn.XLOOKUP($L1118,Forman!$B:$B,Forman!N:N)</f>
        <v>1</v>
      </c>
      <c r="V1118">
        <f>_xlfn.XLOOKUP($L1118,Forman!$B:$B,Forman!O:O)</f>
        <v>0</v>
      </c>
      <c r="W1118">
        <f>_xlfn.XLOOKUP($L1118,Forman!$B:$B,Forman!P:P)</f>
        <v>0</v>
      </c>
      <c r="Y1118" t="str">
        <f t="shared" si="70"/>
        <v>Chauffage des locaux par chaleur réseau (tertiaire) [METABOLHEAT - National]</v>
      </c>
      <c r="Z1118" t="str">
        <f>_xlfn.CONCAT(M1118," [",$B$1,"]")</f>
        <v>Chaleur utile à 20 °C [METABOLHEAT - National]</v>
      </c>
      <c r="AA1118" t="str">
        <f t="shared" si="69"/>
        <v>Enfant</v>
      </c>
    </row>
    <row r="1119" spans="1:27" x14ac:dyDescent="0.3">
      <c r="A1119">
        <v>6</v>
      </c>
      <c r="B1119" t="s">
        <v>810</v>
      </c>
      <c r="O1119">
        <f>_xlfn.XLOOKUP($L1119,Forman!$B:$B,Forman!H:H)</f>
        <v>0</v>
      </c>
      <c r="P1119">
        <f>_xlfn.XLOOKUP($L1119,Forman!$B:$B,Forman!I:I)</f>
        <v>0</v>
      </c>
      <c r="Q1119">
        <f>_xlfn.XLOOKUP($L1119,Forman!$B:$B,Forman!J:J)</f>
        <v>0</v>
      </c>
      <c r="R1119">
        <f>_xlfn.XLOOKUP($L1119,Forman!$B:$B,Forman!K:K)</f>
        <v>0</v>
      </c>
      <c r="S1119">
        <f>_xlfn.XLOOKUP($L1119,Forman!$B:$B,Forman!L:L)</f>
        <v>0</v>
      </c>
      <c r="T1119">
        <f>_xlfn.XLOOKUP($L1119,Forman!$B:$B,Forman!M:M)</f>
        <v>0</v>
      </c>
      <c r="U1119">
        <f>_xlfn.XLOOKUP($L1119,Forman!$B:$B,Forman!N:N)</f>
        <v>0</v>
      </c>
      <c r="V1119">
        <f>_xlfn.XLOOKUP($L1119,Forman!$B:$B,Forman!O:O)</f>
        <v>0</v>
      </c>
      <c r="W1119">
        <f>_xlfn.XLOOKUP($L1119,Forman!$B:$B,Forman!P:P)</f>
        <v>0</v>
      </c>
      <c r="Y1119" t="str">
        <f t="shared" si="70"/>
        <v>Chauffage des locaux à l'électricité (tertiaire) [METABOLHEAT - National]</v>
      </c>
      <c r="AA1119" t="str">
        <f t="shared" si="69"/>
        <v>Parent</v>
      </c>
    </row>
    <row r="1120" spans="1:27" x14ac:dyDescent="0.3">
      <c r="A1120">
        <v>7</v>
      </c>
      <c r="B1120" t="s">
        <v>804</v>
      </c>
      <c r="F1120" t="s">
        <v>736</v>
      </c>
      <c r="L1120" t="str">
        <f>Forman!$B$26</f>
        <v>Space heating</v>
      </c>
      <c r="M1120" t="str">
        <f>'Correspondance produits'!$B$114</f>
        <v>Chaleur utile à 20 °C</v>
      </c>
      <c r="O1120">
        <f>_xlfn.XLOOKUP($L1120,Forman!$B:$B,Forman!H:H)</f>
        <v>0</v>
      </c>
      <c r="P1120">
        <f>_xlfn.XLOOKUP($L1120,Forman!$B:$B,Forman!I:I)</f>
        <v>0</v>
      </c>
      <c r="Q1120">
        <f>_xlfn.XLOOKUP($L1120,Forman!$B:$B,Forman!J:J)</f>
        <v>0</v>
      </c>
      <c r="R1120">
        <f>_xlfn.XLOOKUP($L1120,Forman!$B:$B,Forman!K:K)</f>
        <v>0</v>
      </c>
      <c r="S1120">
        <f>_xlfn.XLOOKUP($L1120,Forman!$B:$B,Forman!L:L)</f>
        <v>0</v>
      </c>
      <c r="T1120">
        <f>_xlfn.XLOOKUP($L1120,Forman!$B:$B,Forman!M:M)</f>
        <v>0</v>
      </c>
      <c r="U1120">
        <f>_xlfn.XLOOKUP($L1120,Forman!$B:$B,Forman!N:N)</f>
        <v>0</v>
      </c>
      <c r="V1120">
        <f>_xlfn.XLOOKUP($L1120,Forman!$B:$B,Forman!O:O)</f>
        <v>0</v>
      </c>
      <c r="W1120">
        <f>_xlfn.XLOOKUP($L1120,Forman!$B:$B,Forman!P:P)</f>
        <v>0</v>
      </c>
      <c r="Y1120" t="str">
        <f t="shared" si="70"/>
        <v>Chauffage des locaux par chauffage électrique avancé (tertiaire) [METABOLHEAT - National]</v>
      </c>
      <c r="Z1120" t="str">
        <f>_xlfn.CONCAT(M1120," [",$B$1,"]")</f>
        <v>Chaleur utile à 20 °C [METABOLHEAT - National]</v>
      </c>
      <c r="AA1120" t="str">
        <f t="shared" si="69"/>
        <v>Enfant</v>
      </c>
    </row>
    <row r="1121" spans="1:27" x14ac:dyDescent="0.3">
      <c r="A1121">
        <v>7</v>
      </c>
      <c r="B1121" t="s">
        <v>805</v>
      </c>
      <c r="F1121" t="s">
        <v>737</v>
      </c>
      <c r="L1121" t="str">
        <f>Forman!$B$26</f>
        <v>Space heating</v>
      </c>
      <c r="M1121" t="str">
        <f>'Correspondance produits'!$B$114</f>
        <v>Chaleur utile à 20 °C</v>
      </c>
      <c r="O1121">
        <f>_xlfn.XLOOKUP($L1121,Forman!$B:$B,Forman!H:H)</f>
        <v>0</v>
      </c>
      <c r="P1121">
        <f>_xlfn.XLOOKUP($L1121,Forman!$B:$B,Forman!I:I)</f>
        <v>0</v>
      </c>
      <c r="Q1121">
        <f>_xlfn.XLOOKUP($L1121,Forman!$B:$B,Forman!J:J)</f>
        <v>0</v>
      </c>
      <c r="R1121">
        <f>_xlfn.XLOOKUP($L1121,Forman!$B:$B,Forman!K:K)</f>
        <v>0</v>
      </c>
      <c r="S1121">
        <f>_xlfn.XLOOKUP($L1121,Forman!$B:$B,Forman!L:L)</f>
        <v>0</v>
      </c>
      <c r="T1121">
        <f>_xlfn.XLOOKUP($L1121,Forman!$B:$B,Forman!M:M)</f>
        <v>0</v>
      </c>
      <c r="U1121">
        <f>_xlfn.XLOOKUP($L1121,Forman!$B:$B,Forman!N:N)</f>
        <v>0</v>
      </c>
      <c r="V1121">
        <f>_xlfn.XLOOKUP($L1121,Forman!$B:$B,Forman!O:O)</f>
        <v>0</v>
      </c>
      <c r="W1121">
        <f>_xlfn.XLOOKUP($L1121,Forman!$B:$B,Forman!P:P)</f>
        <v>0</v>
      </c>
      <c r="Y1121" t="str">
        <f t="shared" si="70"/>
        <v>Chauffage des locaux par chauffage électrique conventionnel (tertiaire) [METABOLHEAT - National]</v>
      </c>
      <c r="Z1121" t="str">
        <f>_xlfn.CONCAT(M1121," [",$B$1,"]")</f>
        <v>Chaleur utile à 20 °C [METABOLHEAT - National]</v>
      </c>
      <c r="AA1121" t="str">
        <f t="shared" si="69"/>
        <v>Enfant</v>
      </c>
    </row>
    <row r="1122" spans="1:27" x14ac:dyDescent="0.3">
      <c r="A1122">
        <v>7</v>
      </c>
      <c r="B1122" t="s">
        <v>806</v>
      </c>
      <c r="F1122" t="s">
        <v>738</v>
      </c>
      <c r="L1122" t="str">
        <f>Forman!$B$26</f>
        <v>Space heating</v>
      </c>
      <c r="M1122" t="str">
        <f>'Correspondance produits'!$B$114</f>
        <v>Chaleur utile à 20 °C</v>
      </c>
      <c r="O1122">
        <f>_xlfn.XLOOKUP($L1122,Forman!$B:$B,Forman!H:H)</f>
        <v>0</v>
      </c>
      <c r="P1122">
        <f>_xlfn.XLOOKUP($L1122,Forman!$B:$B,Forman!I:I)</f>
        <v>0</v>
      </c>
      <c r="Q1122">
        <f>_xlfn.XLOOKUP($L1122,Forman!$B:$B,Forman!J:J)</f>
        <v>0</v>
      </c>
      <c r="R1122">
        <f>_xlfn.XLOOKUP($L1122,Forman!$B:$B,Forman!K:K)</f>
        <v>0</v>
      </c>
      <c r="S1122">
        <f>_xlfn.XLOOKUP($L1122,Forman!$B:$B,Forman!L:L)</f>
        <v>0</v>
      </c>
      <c r="T1122">
        <f>_xlfn.XLOOKUP($L1122,Forman!$B:$B,Forman!M:M)</f>
        <v>0</v>
      </c>
      <c r="U1122">
        <f>_xlfn.XLOOKUP($L1122,Forman!$B:$B,Forman!N:N)</f>
        <v>0</v>
      </c>
      <c r="V1122">
        <f>_xlfn.XLOOKUP($L1122,Forman!$B:$B,Forman!O:O)</f>
        <v>0</v>
      </c>
      <c r="W1122">
        <f>_xlfn.XLOOKUP($L1122,Forman!$B:$B,Forman!P:P)</f>
        <v>0</v>
      </c>
      <c r="Y1122" t="str">
        <f t="shared" si="70"/>
        <v>Chauffage des locaux par circulation d'électricité (tertiaire) [METABOLHEAT - National]</v>
      </c>
      <c r="Z1122" t="str">
        <f>_xlfn.CONCAT(M1122," [",$B$1,"]")</f>
        <v>Chaleur utile à 20 °C [METABOLHEAT - National]</v>
      </c>
      <c r="AA1122" t="str">
        <f t="shared" si="69"/>
        <v>Enfant</v>
      </c>
    </row>
    <row r="1123" spans="1:27" x14ac:dyDescent="0.3">
      <c r="A1123">
        <v>5</v>
      </c>
      <c r="B1123" t="s">
        <v>729</v>
      </c>
      <c r="C1123" t="s">
        <v>544</v>
      </c>
      <c r="O1123">
        <f>_xlfn.XLOOKUP($L1123,Forman!$B:$B,Forman!H:H)</f>
        <v>0</v>
      </c>
      <c r="P1123">
        <f>_xlfn.XLOOKUP($L1123,Forman!$B:$B,Forman!I:I)</f>
        <v>0</v>
      </c>
      <c r="Q1123">
        <f>_xlfn.XLOOKUP($L1123,Forman!$B:$B,Forman!J:J)</f>
        <v>0</v>
      </c>
      <c r="R1123">
        <f>_xlfn.XLOOKUP($L1123,Forman!$B:$B,Forman!K:K)</f>
        <v>0</v>
      </c>
      <c r="S1123">
        <f>_xlfn.XLOOKUP($L1123,Forman!$B:$B,Forman!L:L)</f>
        <v>0</v>
      </c>
      <c r="T1123">
        <f>_xlfn.XLOOKUP($L1123,Forman!$B:$B,Forman!M:M)</f>
        <v>0</v>
      </c>
      <c r="U1123">
        <f>_xlfn.XLOOKUP($L1123,Forman!$B:$B,Forman!N:N)</f>
        <v>0</v>
      </c>
      <c r="V1123">
        <f>_xlfn.XLOOKUP($L1123,Forman!$B:$B,Forman!O:O)</f>
        <v>0</v>
      </c>
      <c r="W1123">
        <f>_xlfn.XLOOKUP($L1123,Forman!$B:$B,Forman!P:P)</f>
        <v>0</v>
      </c>
      <c r="Y1123" t="str">
        <f t="shared" si="70"/>
        <v>Refroidissement des locaux (tertiaire) [METABOLHEAT - National]</v>
      </c>
      <c r="AA1123" t="str">
        <f t="shared" si="69"/>
        <v>Parent</v>
      </c>
    </row>
    <row r="1124" spans="1:27" x14ac:dyDescent="0.3">
      <c r="A1124">
        <v>6</v>
      </c>
      <c r="B1124" t="s">
        <v>811</v>
      </c>
      <c r="F1124" t="s">
        <v>744</v>
      </c>
      <c r="L1124" t="str">
        <f>Forman!$B$22</f>
        <v>Cooling</v>
      </c>
      <c r="M1124" t="str">
        <f>'Correspondance produits'!$B$116</f>
        <v>Froid utile à 20 °C</v>
      </c>
      <c r="O1124">
        <f>_xlfn.XLOOKUP($L1124,Forman!$B:$B,Forman!H:H)</f>
        <v>4.3999999999999995</v>
      </c>
      <c r="P1124">
        <f>_xlfn.XLOOKUP($L1124,Forman!$B:$B,Forman!I:I)</f>
        <v>0</v>
      </c>
      <c r="Q1124">
        <f>_xlfn.XLOOKUP($L1124,Forman!$B:$B,Forman!J:J)</f>
        <v>0</v>
      </c>
      <c r="R1124">
        <f>_xlfn.XLOOKUP($L1124,Forman!$B:$B,Forman!K:K)</f>
        <v>0</v>
      </c>
      <c r="S1124">
        <f>_xlfn.XLOOKUP($L1124,Forman!$B:$B,Forman!L:L)</f>
        <v>0</v>
      </c>
      <c r="T1124" t="str">
        <f>_xlfn.XLOOKUP($L1124,Forman!$B:$B,Forman!M:M)</f>
        <v>Rejets liquides à 35 °C [METABOLHEAT - National]</v>
      </c>
      <c r="U1124">
        <f>_xlfn.XLOOKUP($L1124,Forman!$B:$B,Forman!N:N)</f>
        <v>1</v>
      </c>
      <c r="V1124">
        <f>_xlfn.XLOOKUP($L1124,Forman!$B:$B,Forman!O:O)</f>
        <v>0</v>
      </c>
      <c r="W1124">
        <f>_xlfn.XLOOKUP($L1124,Forman!$B:$B,Forman!P:P)</f>
        <v>0</v>
      </c>
      <c r="Y1124" t="str">
        <f t="shared" si="70"/>
        <v>Refroidissement des locaux par pompe à chaleur au gaz (tertiaire) [METABOLHEAT - National]</v>
      </c>
      <c r="Z1124" t="str">
        <f>_xlfn.CONCAT(M1124," [",$B$1,"]")</f>
        <v>Froid utile à 20 °C [METABOLHEAT - National]</v>
      </c>
      <c r="AA1124" t="str">
        <f t="shared" si="69"/>
        <v>Enfant</v>
      </c>
    </row>
    <row r="1125" spans="1:27" x14ac:dyDescent="0.3">
      <c r="A1125">
        <v>6</v>
      </c>
      <c r="B1125" t="s">
        <v>812</v>
      </c>
      <c r="F1125" t="s">
        <v>745</v>
      </c>
      <c r="L1125" t="str">
        <f>Forman!$B$22</f>
        <v>Cooling</v>
      </c>
      <c r="M1125" t="str">
        <f>'Correspondance produits'!$B$116</f>
        <v>Froid utile à 20 °C</v>
      </c>
      <c r="O1125">
        <f>_xlfn.XLOOKUP($L1125,Forman!$B:$B,Forman!H:H)</f>
        <v>4.3999999999999995</v>
      </c>
      <c r="P1125">
        <f>_xlfn.XLOOKUP($L1125,Forman!$B:$B,Forman!I:I)</f>
        <v>0</v>
      </c>
      <c r="Q1125">
        <f>_xlfn.XLOOKUP($L1125,Forman!$B:$B,Forman!J:J)</f>
        <v>0</v>
      </c>
      <c r="R1125">
        <f>_xlfn.XLOOKUP($L1125,Forman!$B:$B,Forman!K:K)</f>
        <v>0</v>
      </c>
      <c r="S1125">
        <f>_xlfn.XLOOKUP($L1125,Forman!$B:$B,Forman!L:L)</f>
        <v>0</v>
      </c>
      <c r="T1125" t="str">
        <f>_xlfn.XLOOKUP($L1125,Forman!$B:$B,Forman!M:M)</f>
        <v>Rejets liquides à 35 °C [METABOLHEAT - National]</v>
      </c>
      <c r="U1125">
        <f>_xlfn.XLOOKUP($L1125,Forman!$B:$B,Forman!N:N)</f>
        <v>1</v>
      </c>
      <c r="V1125">
        <f>_xlfn.XLOOKUP($L1125,Forman!$B:$B,Forman!O:O)</f>
        <v>0</v>
      </c>
      <c r="W1125">
        <f>_xlfn.XLOOKUP($L1125,Forman!$B:$B,Forman!P:P)</f>
        <v>0</v>
      </c>
      <c r="Y1125" t="str">
        <f t="shared" si="70"/>
        <v>Climatisation électrique (tertiaire) [METABOLHEAT - National]</v>
      </c>
      <c r="Z1125" t="str">
        <f>_xlfn.CONCAT(M1125," [",$B$1,"]")</f>
        <v>Froid utile à 20 °C [METABOLHEAT - National]</v>
      </c>
      <c r="AA1125" t="str">
        <f t="shared" si="69"/>
        <v>Enfant</v>
      </c>
    </row>
    <row r="1126" spans="1:27" x14ac:dyDescent="0.3">
      <c r="A1126">
        <v>5</v>
      </c>
      <c r="B1126" t="s">
        <v>813</v>
      </c>
      <c r="C1126" t="s">
        <v>545</v>
      </c>
      <c r="O1126">
        <f>_xlfn.XLOOKUP($L1126,Forman!$B:$B,Forman!H:H)</f>
        <v>0</v>
      </c>
      <c r="P1126">
        <f>_xlfn.XLOOKUP($L1126,Forman!$B:$B,Forman!I:I)</f>
        <v>0</v>
      </c>
      <c r="Q1126">
        <f>_xlfn.XLOOKUP($L1126,Forman!$B:$B,Forman!J:J)</f>
        <v>0</v>
      </c>
      <c r="R1126">
        <f>_xlfn.XLOOKUP($L1126,Forman!$B:$B,Forman!K:K)</f>
        <v>0</v>
      </c>
      <c r="S1126">
        <f>_xlfn.XLOOKUP($L1126,Forman!$B:$B,Forman!L:L)</f>
        <v>0</v>
      </c>
      <c r="T1126">
        <f>_xlfn.XLOOKUP($L1126,Forman!$B:$B,Forman!M:M)</f>
        <v>0</v>
      </c>
      <c r="U1126">
        <f>_xlfn.XLOOKUP($L1126,Forman!$B:$B,Forman!N:N)</f>
        <v>0</v>
      </c>
      <c r="V1126">
        <f>_xlfn.XLOOKUP($L1126,Forman!$B:$B,Forman!O:O)</f>
        <v>0</v>
      </c>
      <c r="W1126">
        <f>_xlfn.XLOOKUP($L1126,Forman!$B:$B,Forman!P:P)</f>
        <v>0</v>
      </c>
      <c r="Y1126" t="str">
        <f t="shared" si="70"/>
        <v>Chauffage de l'eau (tertiaire) [METABOLHEAT - National]</v>
      </c>
      <c r="AA1126" t="str">
        <f t="shared" si="69"/>
        <v>Parent</v>
      </c>
    </row>
    <row r="1127" spans="1:27" x14ac:dyDescent="0.3">
      <c r="A1127">
        <v>6</v>
      </c>
      <c r="B1127" t="s">
        <v>814</v>
      </c>
      <c r="F1127" t="s">
        <v>785</v>
      </c>
      <c r="Y1127" t="str">
        <f t="shared" si="70"/>
        <v>Chauffage de l'eau par solides (tertiaire) [METABOLHEAT - National]</v>
      </c>
      <c r="Z1127" t="str">
        <f t="shared" ref="Z1127:Z1134" si="71">_xlfn.CONCAT(M1127," [",$B$1,"]")</f>
        <v xml:space="preserve"> [METABOLHEAT - National]</v>
      </c>
      <c r="AA1127" t="str">
        <f t="shared" si="69"/>
        <v>Enfant</v>
      </c>
    </row>
    <row r="1128" spans="1:27" x14ac:dyDescent="0.3">
      <c r="A1128">
        <v>6</v>
      </c>
      <c r="B1128" t="s">
        <v>815</v>
      </c>
      <c r="F1128" t="s">
        <v>746</v>
      </c>
      <c r="L1128" t="str">
        <f>Forman!$B$3</f>
        <v>Oil burner</v>
      </c>
      <c r="M1128" t="str">
        <f>'Correspondance produits'!$B$112</f>
        <v>Chaleur utile à 100 °C</v>
      </c>
      <c r="O1128">
        <f>_xlfn.XLOOKUP($L1128,Forman!$B:$B,Forman!H:H)</f>
        <v>2.8999999999999995</v>
      </c>
      <c r="P1128" t="str">
        <f>_xlfn.XLOOKUP($L1128,Forman!$B:$B,Forman!I:I)</f>
        <v>Rejets gazeux à 200 °C [METABOLHEAT - National]</v>
      </c>
      <c r="Q1128">
        <f>_xlfn.XLOOKUP($L1128,Forman!$B:$B,Forman!J:J)</f>
        <v>0.95</v>
      </c>
      <c r="R1128">
        <f>_xlfn.XLOOKUP($L1128,Forman!$B:$B,Forman!K:K)</f>
        <v>0</v>
      </c>
      <c r="S1128">
        <f>_xlfn.XLOOKUP($L1128,Forman!$B:$B,Forman!L:L)</f>
        <v>0</v>
      </c>
      <c r="T1128" t="str">
        <f>_xlfn.XLOOKUP($L1128,Forman!$B:$B,Forman!M:M)</f>
        <v>Rejets liquides à 85 °C [METABOLHEAT - National]</v>
      </c>
      <c r="U1128">
        <f>_xlfn.XLOOKUP($L1128,Forman!$B:$B,Forman!N:N)</f>
        <v>0.05</v>
      </c>
      <c r="V1128">
        <f>_xlfn.XLOOKUP($L1128,Forman!$B:$B,Forman!O:O)</f>
        <v>0</v>
      </c>
      <c r="W1128">
        <f>_xlfn.XLOOKUP($L1128,Forman!$B:$B,Forman!P:P)</f>
        <v>0</v>
      </c>
      <c r="Y1128" t="str">
        <f t="shared" si="70"/>
        <v>Chauffage de l'eau au gaz de pétrole liquéfié (GPL) (tertiaire) [METABOLHEAT - National]</v>
      </c>
      <c r="Z1128" t="str">
        <f t="shared" si="71"/>
        <v>Chaleur utile à 100 °C [METABOLHEAT - National]</v>
      </c>
      <c r="AA1128" t="str">
        <f t="shared" si="69"/>
        <v>Enfant</v>
      </c>
    </row>
    <row r="1129" spans="1:27" x14ac:dyDescent="0.3">
      <c r="A1129">
        <v>6</v>
      </c>
      <c r="B1129" t="s">
        <v>816</v>
      </c>
      <c r="F1129" t="s">
        <v>747</v>
      </c>
      <c r="L1129" t="str">
        <f>Forman!$B$3</f>
        <v>Oil burner</v>
      </c>
      <c r="M1129" t="str">
        <f>'Correspondance produits'!$B$112</f>
        <v>Chaleur utile à 100 °C</v>
      </c>
      <c r="O1129">
        <f>_xlfn.XLOOKUP($L1129,Forman!$B:$B,Forman!H:H)</f>
        <v>2.8999999999999995</v>
      </c>
      <c r="P1129" t="str">
        <f>_xlfn.XLOOKUP($L1129,Forman!$B:$B,Forman!I:I)</f>
        <v>Rejets gazeux à 200 °C [METABOLHEAT - National]</v>
      </c>
      <c r="Q1129">
        <f>_xlfn.XLOOKUP($L1129,Forman!$B:$B,Forman!J:J)</f>
        <v>0.95</v>
      </c>
      <c r="R1129">
        <f>_xlfn.XLOOKUP($L1129,Forman!$B:$B,Forman!K:K)</f>
        <v>0</v>
      </c>
      <c r="S1129">
        <f>_xlfn.XLOOKUP($L1129,Forman!$B:$B,Forman!L:L)</f>
        <v>0</v>
      </c>
      <c r="T1129" t="str">
        <f>_xlfn.XLOOKUP($L1129,Forman!$B:$B,Forman!M:M)</f>
        <v>Rejets liquides à 85 °C [METABOLHEAT - National]</v>
      </c>
      <c r="U1129">
        <f>_xlfn.XLOOKUP($L1129,Forman!$B:$B,Forman!N:N)</f>
        <v>0.05</v>
      </c>
      <c r="V1129">
        <f>_xlfn.XLOOKUP($L1129,Forman!$B:$B,Forman!O:O)</f>
        <v>0</v>
      </c>
      <c r="W1129">
        <f>_xlfn.XLOOKUP($L1129,Forman!$B:$B,Forman!P:P)</f>
        <v>0</v>
      </c>
      <c r="Y1129" t="str">
        <f t="shared" si="70"/>
        <v>Chauffage de l'eau au diesel (tertiaire) [METABOLHEAT - National]</v>
      </c>
      <c r="Z1129" t="str">
        <f t="shared" si="71"/>
        <v>Chaleur utile à 100 °C [METABOLHEAT - National]</v>
      </c>
      <c r="AA1129" t="str">
        <f t="shared" si="69"/>
        <v>Enfant</v>
      </c>
    </row>
    <row r="1130" spans="1:27" x14ac:dyDescent="0.3">
      <c r="A1130">
        <v>6</v>
      </c>
      <c r="B1130" t="s">
        <v>817</v>
      </c>
      <c r="F1130" t="s">
        <v>748</v>
      </c>
      <c r="L1130" t="str">
        <f>Forman!$B$5</f>
        <v>Gas burner</v>
      </c>
      <c r="M1130" t="str">
        <f>'Correspondance produits'!$B$112</f>
        <v>Chaleur utile à 100 °C</v>
      </c>
      <c r="O1130">
        <f>_xlfn.XLOOKUP($L1130,Forman!$B:$B,Forman!H:H)</f>
        <v>2.6</v>
      </c>
      <c r="P1130" t="str">
        <f>_xlfn.XLOOKUP($L1130,Forman!$B:$B,Forman!I:I)</f>
        <v>Rejets gazeux à 200 °C [METABOLHEAT - National]</v>
      </c>
      <c r="Q1130">
        <f>_xlfn.XLOOKUP($L1130,Forman!$B:$B,Forman!J:J)</f>
        <v>0.95</v>
      </c>
      <c r="R1130">
        <f>_xlfn.XLOOKUP($L1130,Forman!$B:$B,Forman!K:K)</f>
        <v>0</v>
      </c>
      <c r="S1130">
        <f>_xlfn.XLOOKUP($L1130,Forman!$B:$B,Forman!L:L)</f>
        <v>0</v>
      </c>
      <c r="T1130" t="str">
        <f>_xlfn.XLOOKUP($L1130,Forman!$B:$B,Forman!M:M)</f>
        <v>Rejets liquides à 85 °C [METABOLHEAT - National]</v>
      </c>
      <c r="U1130">
        <f>_xlfn.XLOOKUP($L1130,Forman!$B:$B,Forman!N:N)</f>
        <v>0.05</v>
      </c>
      <c r="V1130">
        <f>_xlfn.XLOOKUP($L1130,Forman!$B:$B,Forman!O:O)</f>
        <v>0</v>
      </c>
      <c r="W1130">
        <f>_xlfn.XLOOKUP($L1130,Forman!$B:$B,Forman!P:P)</f>
        <v>0</v>
      </c>
      <c r="Y1130" t="str">
        <f t="shared" si="70"/>
        <v>Chauffage de l'eau au gaz naturel (tertiaire) [METABOLHEAT - National]</v>
      </c>
      <c r="Z1130" t="str">
        <f t="shared" si="71"/>
        <v>Chaleur utile à 100 °C [METABOLHEAT - National]</v>
      </c>
      <c r="AA1130" t="str">
        <f t="shared" si="69"/>
        <v>Enfant</v>
      </c>
    </row>
    <row r="1131" spans="1:27" x14ac:dyDescent="0.3">
      <c r="A1131">
        <v>6</v>
      </c>
      <c r="B1131" t="s">
        <v>818</v>
      </c>
      <c r="F1131" t="s">
        <v>749</v>
      </c>
      <c r="L1131" t="str">
        <f>Forman!$B$20</f>
        <v>Biomass burner</v>
      </c>
      <c r="M1131" t="str">
        <f>'Correspondance produits'!$B$112</f>
        <v>Chaleur utile à 100 °C</v>
      </c>
      <c r="O1131">
        <f>_xlfn.XLOOKUP($L1131,Forman!$B:$B,Forman!H:H)</f>
        <v>5.6000000000000005</v>
      </c>
      <c r="P1131" t="str">
        <f>_xlfn.XLOOKUP($L1131,Forman!$B:$B,Forman!I:I)</f>
        <v>Rejets gazeux à 150 °C [METABOLHEAT - National]</v>
      </c>
      <c r="Q1131">
        <f>_xlfn.XLOOKUP($L1131,Forman!$B:$B,Forman!J:J)</f>
        <v>0.8</v>
      </c>
      <c r="R1131">
        <f>_xlfn.XLOOKUP($L1131,Forman!$B:$B,Forman!K:K)</f>
        <v>0</v>
      </c>
      <c r="S1131">
        <f>_xlfn.XLOOKUP($L1131,Forman!$B:$B,Forman!L:L)</f>
        <v>0</v>
      </c>
      <c r="T1131" t="str">
        <f>_xlfn.XLOOKUP($L1131,Forman!$B:$B,Forman!M:M)</f>
        <v>Rejets liquides à 85 °C [METABOLHEAT - National]</v>
      </c>
      <c r="U1131">
        <f>_xlfn.XLOOKUP($L1131,Forman!$B:$B,Forman!N:N)</f>
        <v>0.2</v>
      </c>
      <c r="V1131">
        <f>_xlfn.XLOOKUP($L1131,Forman!$B:$B,Forman!O:O)</f>
        <v>0</v>
      </c>
      <c r="W1131">
        <f>_xlfn.XLOOKUP($L1131,Forman!$B:$B,Forman!P:P)</f>
        <v>0</v>
      </c>
      <c r="Y1131" t="str">
        <f t="shared" si="70"/>
        <v>Chauffage de l'eau par biomasse (tertiaire) [METABOLHEAT - National]</v>
      </c>
      <c r="Z1131" t="str">
        <f t="shared" si="71"/>
        <v>Chaleur utile à 100 °C [METABOLHEAT - National]</v>
      </c>
      <c r="AA1131" t="str">
        <f t="shared" si="69"/>
        <v>Enfant</v>
      </c>
    </row>
    <row r="1132" spans="1:27" x14ac:dyDescent="0.3">
      <c r="A1132">
        <v>6</v>
      </c>
      <c r="B1132" t="s">
        <v>819</v>
      </c>
      <c r="F1132" t="s">
        <v>750</v>
      </c>
      <c r="L1132" t="str">
        <f>Forman!$B$7</f>
        <v>Heat exchanger including distribution network</v>
      </c>
      <c r="M1132" t="str">
        <f>'Correspondance produits'!$B$112</f>
        <v>Chaleur utile à 100 °C</v>
      </c>
      <c r="O1132">
        <f>_xlfn.XLOOKUP($L1132,Forman!$B:$B,Forman!H:H)</f>
        <v>2.117647058823529</v>
      </c>
      <c r="P1132">
        <f>_xlfn.XLOOKUP($L1132,Forman!$B:$B,Forman!I:I)</f>
        <v>0</v>
      </c>
      <c r="Q1132">
        <f>_xlfn.XLOOKUP($L1132,Forman!$B:$B,Forman!J:J)</f>
        <v>0</v>
      </c>
      <c r="R1132">
        <f>_xlfn.XLOOKUP($L1132,Forman!$B:$B,Forman!K:K)</f>
        <v>0</v>
      </c>
      <c r="S1132">
        <f>_xlfn.XLOOKUP($L1132,Forman!$B:$B,Forman!L:L)</f>
        <v>0</v>
      </c>
      <c r="T1132" t="str">
        <f>_xlfn.XLOOKUP($L1132,Forman!$B:$B,Forman!M:M)</f>
        <v>Rejets liquides à 50 °C [METABOLHEAT - National]</v>
      </c>
      <c r="U1132">
        <f>_xlfn.XLOOKUP($L1132,Forman!$B:$B,Forman!N:N)</f>
        <v>1</v>
      </c>
      <c r="V1132">
        <f>_xlfn.XLOOKUP($L1132,Forman!$B:$B,Forman!O:O)</f>
        <v>0</v>
      </c>
      <c r="W1132">
        <f>_xlfn.XLOOKUP($L1132,Forman!$B:$B,Forman!P:P)</f>
        <v>0</v>
      </c>
      <c r="Y1132" t="str">
        <f t="shared" si="70"/>
        <v>Chauffage de l'eau par chaleur réseau (tertiaire) [METABOLHEAT - National]</v>
      </c>
      <c r="Z1132" t="str">
        <f t="shared" si="71"/>
        <v>Chaleur utile à 100 °C [METABOLHEAT - National]</v>
      </c>
      <c r="AA1132" t="str">
        <f t="shared" si="69"/>
        <v>Enfant</v>
      </c>
    </row>
    <row r="1133" spans="1:27" x14ac:dyDescent="0.3">
      <c r="A1133">
        <v>6</v>
      </c>
      <c r="B1133" t="s">
        <v>820</v>
      </c>
      <c r="F1133" t="s">
        <v>751</v>
      </c>
      <c r="L1133" t="str">
        <f>Forman!$B$25</f>
        <v>Water heating</v>
      </c>
      <c r="M1133" t="str">
        <f>'Correspondance produits'!$B$112</f>
        <v>Chaleur utile à 100 °C</v>
      </c>
      <c r="O1133">
        <f>_xlfn.XLOOKUP($L1133,Forman!$B:$B,Forman!H:H)</f>
        <v>0</v>
      </c>
      <c r="P1133">
        <f>_xlfn.XLOOKUP($L1133,Forman!$B:$B,Forman!I:I)</f>
        <v>0</v>
      </c>
      <c r="Q1133">
        <f>_xlfn.XLOOKUP($L1133,Forman!$B:$B,Forman!J:J)</f>
        <v>0</v>
      </c>
      <c r="R1133">
        <f>_xlfn.XLOOKUP($L1133,Forman!$B:$B,Forman!K:K)</f>
        <v>0</v>
      </c>
      <c r="S1133">
        <f>_xlfn.XLOOKUP($L1133,Forman!$B:$B,Forman!L:L)</f>
        <v>0</v>
      </c>
      <c r="T1133">
        <f>_xlfn.XLOOKUP($L1133,Forman!$B:$B,Forman!M:M)</f>
        <v>0</v>
      </c>
      <c r="U1133">
        <f>_xlfn.XLOOKUP($L1133,Forman!$B:$B,Forman!N:N)</f>
        <v>0</v>
      </c>
      <c r="V1133">
        <f>_xlfn.XLOOKUP($L1133,Forman!$B:$B,Forman!O:O)</f>
        <v>0</v>
      </c>
      <c r="W1133">
        <f>_xlfn.XLOOKUP($L1133,Forman!$B:$B,Forman!P:P)</f>
        <v>0</v>
      </c>
      <c r="Y1133" t="str">
        <f t="shared" si="70"/>
        <v>Chauffage de l'eau par électricité (tertiaire) [METABOLHEAT - National]</v>
      </c>
      <c r="Z1133" t="str">
        <f t="shared" si="71"/>
        <v>Chaleur utile à 100 °C [METABOLHEAT - National]</v>
      </c>
      <c r="AA1133" t="str">
        <f t="shared" si="69"/>
        <v>Enfant</v>
      </c>
    </row>
    <row r="1134" spans="1:27" x14ac:dyDescent="0.3">
      <c r="A1134">
        <v>6</v>
      </c>
      <c r="B1134" t="s">
        <v>821</v>
      </c>
      <c r="F1134" t="s">
        <v>752</v>
      </c>
      <c r="L1134" t="str">
        <f>Forman!$B$42</f>
        <v>Solar thermal plant, photovoltaic plant, tidal power plant, wind power (on-/offshore)</v>
      </c>
      <c r="M1134" t="str">
        <f>'Correspondance produits'!$B$112</f>
        <v>Chaleur utile à 100 °C</v>
      </c>
      <c r="O1134">
        <f>_xlfn.XLOOKUP($L1134,Forman!$B:$B,Forman!H:H)</f>
        <v>0</v>
      </c>
      <c r="P1134">
        <f>_xlfn.XLOOKUP($L1134,Forman!$B:$B,Forman!I:I)</f>
        <v>0</v>
      </c>
      <c r="Q1134">
        <f>_xlfn.XLOOKUP($L1134,Forman!$B:$B,Forman!J:J)</f>
        <v>0</v>
      </c>
      <c r="R1134">
        <f>_xlfn.XLOOKUP($L1134,Forman!$B:$B,Forman!K:K)</f>
        <v>0</v>
      </c>
      <c r="S1134">
        <f>_xlfn.XLOOKUP($L1134,Forman!$B:$B,Forman!L:L)</f>
        <v>0</v>
      </c>
      <c r="T1134">
        <f>_xlfn.XLOOKUP($L1134,Forman!$B:$B,Forman!M:M)</f>
        <v>0</v>
      </c>
      <c r="U1134">
        <f>_xlfn.XLOOKUP($L1134,Forman!$B:$B,Forman!N:N)</f>
        <v>0</v>
      </c>
      <c r="V1134">
        <f>_xlfn.XLOOKUP($L1134,Forman!$B:$B,Forman!O:O)</f>
        <v>0</v>
      </c>
      <c r="W1134">
        <f>_xlfn.XLOOKUP($L1134,Forman!$B:$B,Forman!P:P)</f>
        <v>0</v>
      </c>
      <c r="Y1134" t="str">
        <f t="shared" si="70"/>
        <v>Chauffage de l'eau par énergie solaire (tertiaire) [METABOLHEAT - National]</v>
      </c>
      <c r="Z1134" t="str">
        <f t="shared" si="71"/>
        <v>Chaleur utile à 100 °C [METABOLHEAT - National]</v>
      </c>
      <c r="AA1134" t="str">
        <f t="shared" si="69"/>
        <v>Enfant</v>
      </c>
    </row>
    <row r="1135" spans="1:27" x14ac:dyDescent="0.3">
      <c r="A1135">
        <v>5</v>
      </c>
      <c r="B1135" t="s">
        <v>822</v>
      </c>
      <c r="C1135" t="s">
        <v>546</v>
      </c>
      <c r="O1135">
        <f>_xlfn.XLOOKUP($L1135,Forman!$B:$B,Forman!H:H)</f>
        <v>0</v>
      </c>
      <c r="P1135">
        <f>_xlfn.XLOOKUP($L1135,Forman!$B:$B,Forman!I:I)</f>
        <v>0</v>
      </c>
      <c r="Q1135">
        <f>_xlfn.XLOOKUP($L1135,Forman!$B:$B,Forman!J:J)</f>
        <v>0</v>
      </c>
      <c r="R1135">
        <f>_xlfn.XLOOKUP($L1135,Forman!$B:$B,Forman!K:K)</f>
        <v>0</v>
      </c>
      <c r="S1135">
        <f>_xlfn.XLOOKUP($L1135,Forman!$B:$B,Forman!L:L)</f>
        <v>0</v>
      </c>
      <c r="T1135">
        <f>_xlfn.XLOOKUP($L1135,Forman!$B:$B,Forman!M:M)</f>
        <v>0</v>
      </c>
      <c r="U1135">
        <f>_xlfn.XLOOKUP($L1135,Forman!$B:$B,Forman!N:N)</f>
        <v>0</v>
      </c>
      <c r="V1135">
        <f>_xlfn.XLOOKUP($L1135,Forman!$B:$B,Forman!O:O)</f>
        <v>0</v>
      </c>
      <c r="W1135">
        <f>_xlfn.XLOOKUP($L1135,Forman!$B:$B,Forman!P:P)</f>
        <v>0</v>
      </c>
      <c r="Y1135" t="str">
        <f t="shared" si="70"/>
        <v>Cuisson (tertiaire) [METABOLHEAT - National]</v>
      </c>
      <c r="AA1135" t="str">
        <f t="shared" si="69"/>
        <v>Parent</v>
      </c>
    </row>
    <row r="1136" spans="1:27" x14ac:dyDescent="0.3">
      <c r="A1136">
        <v>6</v>
      </c>
      <c r="B1136" t="s">
        <v>823</v>
      </c>
      <c r="F1136" t="s">
        <v>753</v>
      </c>
      <c r="L1136" t="str">
        <f>Forman!$B$25</f>
        <v>Water heating</v>
      </c>
      <c r="M1136" t="str">
        <f>'Correspondance produits'!$B$111</f>
        <v>Chaleur utile à 200 °C</v>
      </c>
      <c r="O1136">
        <f>_xlfn.XLOOKUP($L1136,Forman!$B:$B,Forman!H:H)</f>
        <v>0</v>
      </c>
      <c r="P1136">
        <f>_xlfn.XLOOKUP($L1136,Forman!$B:$B,Forman!I:I)</f>
        <v>0</v>
      </c>
      <c r="Q1136">
        <f>_xlfn.XLOOKUP($L1136,Forman!$B:$B,Forman!J:J)</f>
        <v>0</v>
      </c>
      <c r="R1136">
        <f>_xlfn.XLOOKUP($L1136,Forman!$B:$B,Forman!K:K)</f>
        <v>0</v>
      </c>
      <c r="S1136">
        <f>_xlfn.XLOOKUP($L1136,Forman!$B:$B,Forman!L:L)</f>
        <v>0</v>
      </c>
      <c r="T1136">
        <f>_xlfn.XLOOKUP($L1136,Forman!$B:$B,Forman!M:M)</f>
        <v>0</v>
      </c>
      <c r="U1136">
        <f>_xlfn.XLOOKUP($L1136,Forman!$B:$B,Forman!N:N)</f>
        <v>0</v>
      </c>
      <c r="V1136">
        <f>_xlfn.XLOOKUP($L1136,Forman!$B:$B,Forman!O:O)</f>
        <v>0</v>
      </c>
      <c r="W1136">
        <f>_xlfn.XLOOKUP($L1136,Forman!$B:$B,Forman!P:P)</f>
        <v>0</v>
      </c>
      <c r="Y1136" t="str">
        <f t="shared" si="70"/>
        <v>Cuisson au gaz de pétrole liquéfié (GPL) (tertiaire) [METABOLHEAT - National]</v>
      </c>
      <c r="Z1136" t="str">
        <f>_xlfn.CONCAT(M1136," [",$B$1,"]")</f>
        <v>Chaleur utile à 200 °C [METABOLHEAT - National]</v>
      </c>
      <c r="AA1136" t="str">
        <f t="shared" si="69"/>
        <v>Enfant</v>
      </c>
    </row>
    <row r="1137" spans="1:27" x14ac:dyDescent="0.3">
      <c r="A1137">
        <v>6</v>
      </c>
      <c r="B1137" t="s">
        <v>824</v>
      </c>
      <c r="F1137" t="s">
        <v>754</v>
      </c>
      <c r="L1137" t="str">
        <f>Forman!$B$25</f>
        <v>Water heating</v>
      </c>
      <c r="M1137" t="str">
        <f>'Correspondance produits'!$B$111</f>
        <v>Chaleur utile à 200 °C</v>
      </c>
      <c r="O1137">
        <f>_xlfn.XLOOKUP($L1137,Forman!$B:$B,Forman!H:H)</f>
        <v>0</v>
      </c>
      <c r="P1137">
        <f>_xlfn.XLOOKUP($L1137,Forman!$B:$B,Forman!I:I)</f>
        <v>0</v>
      </c>
      <c r="Q1137">
        <f>_xlfn.XLOOKUP($L1137,Forman!$B:$B,Forman!J:J)</f>
        <v>0</v>
      </c>
      <c r="R1137">
        <f>_xlfn.XLOOKUP($L1137,Forman!$B:$B,Forman!K:K)</f>
        <v>0</v>
      </c>
      <c r="S1137">
        <f>_xlfn.XLOOKUP($L1137,Forman!$B:$B,Forman!L:L)</f>
        <v>0</v>
      </c>
      <c r="T1137">
        <f>_xlfn.XLOOKUP($L1137,Forman!$B:$B,Forman!M:M)</f>
        <v>0</v>
      </c>
      <c r="U1137">
        <f>_xlfn.XLOOKUP($L1137,Forman!$B:$B,Forman!N:N)</f>
        <v>0</v>
      </c>
      <c r="V1137">
        <f>_xlfn.XLOOKUP($L1137,Forman!$B:$B,Forman!O:O)</f>
        <v>0</v>
      </c>
      <c r="W1137">
        <f>_xlfn.XLOOKUP($L1137,Forman!$B:$B,Forman!P:P)</f>
        <v>0</v>
      </c>
      <c r="Y1137" t="str">
        <f t="shared" si="70"/>
        <v>Cuisson au gaz naturel (tertiaire) [METABOLHEAT - National]</v>
      </c>
      <c r="Z1137" t="str">
        <f>_xlfn.CONCAT(M1137," [",$B$1,"]")</f>
        <v>Chaleur utile à 200 °C [METABOLHEAT - National]</v>
      </c>
      <c r="AA1137" t="str">
        <f t="shared" si="69"/>
        <v>Enfant</v>
      </c>
    </row>
    <row r="1138" spans="1:27" x14ac:dyDescent="0.3">
      <c r="A1138">
        <v>6</v>
      </c>
      <c r="B1138" t="s">
        <v>825</v>
      </c>
      <c r="F1138" t="s">
        <v>786</v>
      </c>
      <c r="Y1138" t="str">
        <f t="shared" si="70"/>
        <v>Cuisson à la biomasse (tertiaire) [METABOLHEAT - National]</v>
      </c>
      <c r="Z1138" t="str">
        <f>_xlfn.CONCAT(M1138," [",$B$1,"]")</f>
        <v xml:space="preserve"> [METABOLHEAT - National]</v>
      </c>
      <c r="AA1138" t="str">
        <f t="shared" si="69"/>
        <v>Enfant</v>
      </c>
    </row>
    <row r="1139" spans="1:27" x14ac:dyDescent="0.3">
      <c r="A1139">
        <v>6</v>
      </c>
      <c r="B1139" t="s">
        <v>826</v>
      </c>
      <c r="F1139" t="s">
        <v>755</v>
      </c>
      <c r="L1139" t="str">
        <f>Forman!$B$25</f>
        <v>Water heating</v>
      </c>
      <c r="M1139" t="str">
        <f>'Correspondance produits'!$B$111</f>
        <v>Chaleur utile à 200 °C</v>
      </c>
      <c r="O1139">
        <f>_xlfn.XLOOKUP($L1139,Forman!$B:$B,Forman!H:H)</f>
        <v>0</v>
      </c>
      <c r="P1139">
        <f>_xlfn.XLOOKUP($L1139,Forman!$B:$B,Forman!I:I)</f>
        <v>0</v>
      </c>
      <c r="Q1139">
        <f>_xlfn.XLOOKUP($L1139,Forman!$B:$B,Forman!J:J)</f>
        <v>0</v>
      </c>
      <c r="R1139">
        <f>_xlfn.XLOOKUP($L1139,Forman!$B:$B,Forman!K:K)</f>
        <v>0</v>
      </c>
      <c r="S1139">
        <f>_xlfn.XLOOKUP($L1139,Forman!$B:$B,Forman!L:L)</f>
        <v>0</v>
      </c>
      <c r="T1139">
        <f>_xlfn.XLOOKUP($L1139,Forman!$B:$B,Forman!M:M)</f>
        <v>0</v>
      </c>
      <c r="U1139">
        <f>_xlfn.XLOOKUP($L1139,Forman!$B:$B,Forman!N:N)</f>
        <v>0</v>
      </c>
      <c r="V1139">
        <f>_xlfn.XLOOKUP($L1139,Forman!$B:$B,Forman!O:O)</f>
        <v>0</v>
      </c>
      <c r="W1139">
        <f>_xlfn.XLOOKUP($L1139,Forman!$B:$B,Forman!P:P)</f>
        <v>0</v>
      </c>
      <c r="Y1139" t="str">
        <f t="shared" si="70"/>
        <v>Cuisson à l'électricité (tertiaire) [METABOLHEAT - National]</v>
      </c>
      <c r="Z1139" t="str">
        <f>_xlfn.CONCAT(M1139," [",$B$1,"]")</f>
        <v>Chaleur utile à 200 °C [METABOLHEAT - National]</v>
      </c>
      <c r="AA1139" t="str">
        <f t="shared" si="69"/>
        <v>Enfant</v>
      </c>
    </row>
    <row r="1140" spans="1:27" x14ac:dyDescent="0.3">
      <c r="A1140">
        <v>4</v>
      </c>
      <c r="B1140" t="s">
        <v>827</v>
      </c>
      <c r="O1140">
        <f>_xlfn.XLOOKUP($L1140,Forman!$B:$B,Forman!H:H)</f>
        <v>0</v>
      </c>
      <c r="P1140">
        <f>_xlfn.XLOOKUP($L1140,Forman!$B:$B,Forman!I:I)</f>
        <v>0</v>
      </c>
      <c r="Q1140">
        <f>_xlfn.XLOOKUP($L1140,Forman!$B:$B,Forman!J:J)</f>
        <v>0</v>
      </c>
      <c r="R1140">
        <f>_xlfn.XLOOKUP($L1140,Forman!$B:$B,Forman!K:K)</f>
        <v>0</v>
      </c>
      <c r="S1140">
        <f>_xlfn.XLOOKUP($L1140,Forman!$B:$B,Forman!L:L)</f>
        <v>0</v>
      </c>
      <c r="T1140">
        <f>_xlfn.XLOOKUP($L1140,Forman!$B:$B,Forman!M:M)</f>
        <v>0</v>
      </c>
      <c r="U1140">
        <f>_xlfn.XLOOKUP($L1140,Forman!$B:$B,Forman!N:N)</f>
        <v>0</v>
      </c>
      <c r="V1140">
        <f>_xlfn.XLOOKUP($L1140,Forman!$B:$B,Forman!O:O)</f>
        <v>0</v>
      </c>
      <c r="W1140">
        <f>_xlfn.XLOOKUP($L1140,Forman!$B:$B,Forman!P:P)</f>
        <v>0</v>
      </c>
      <c r="Y1140" t="str">
        <f t="shared" si="70"/>
        <v>Electricité spécifique (tertiaire) [METABOLHEAT - National]</v>
      </c>
      <c r="AA1140" t="str">
        <f t="shared" si="69"/>
        <v>Parent</v>
      </c>
    </row>
    <row r="1141" spans="1:27" x14ac:dyDescent="0.3">
      <c r="A1141">
        <v>5</v>
      </c>
      <c r="B1141" t="s">
        <v>547</v>
      </c>
      <c r="C1141" t="s">
        <v>547</v>
      </c>
      <c r="L1141" t="str">
        <f>Forman!$B$27</f>
        <v>Other</v>
      </c>
      <c r="M1141" t="str">
        <f>'Correspondance produits'!$B$91</f>
        <v>Energie cinétique</v>
      </c>
      <c r="N1141">
        <f>_xlfn.XLOOKUP($L1141,Forman!$B:$B,Forman!G:G)</f>
        <v>0.5</v>
      </c>
      <c r="Y1141" t="str">
        <f t="shared" si="70"/>
        <v>Ventilation [METABOLHEAT - National]</v>
      </c>
      <c r="Z1141" t="str">
        <f t="shared" ref="Z1141:Z1146" si="72">_xlfn.CONCAT(M1141," [",$B$1,"]")</f>
        <v>Energie cinétique [METABOLHEAT - National]</v>
      </c>
      <c r="AA1141" t="str">
        <f t="shared" si="69"/>
        <v>Enfant</v>
      </c>
    </row>
    <row r="1142" spans="1:27" x14ac:dyDescent="0.3">
      <c r="A1142">
        <v>5</v>
      </c>
      <c r="B1142" t="s">
        <v>548</v>
      </c>
      <c r="C1142" t="s">
        <v>549</v>
      </c>
      <c r="L1142" t="str">
        <f>Forman!$B$19</f>
        <v>Lighting</v>
      </c>
      <c r="M1142" t="str">
        <f>'Correspondance produits'!$B$102</f>
        <v>Lumière</v>
      </c>
      <c r="N1142">
        <f>_xlfn.XLOOKUP($L1142,Forman!$B:$B,Forman!G:G)</f>
        <v>6.6923076923076916</v>
      </c>
      <c r="O1142">
        <f>_xlfn.XLOOKUP($L1142,Forman!$B:$B,Forman!H:H)</f>
        <v>0</v>
      </c>
      <c r="P1142">
        <f>_xlfn.XLOOKUP($L1142,Forman!$B:$B,Forman!I:I)</f>
        <v>0</v>
      </c>
      <c r="Q1142">
        <f>_xlfn.XLOOKUP($L1142,Forman!$B:$B,Forman!J:J)</f>
        <v>0</v>
      </c>
      <c r="R1142">
        <f>_xlfn.XLOOKUP($L1142,Forman!$B:$B,Forman!K:K)</f>
        <v>0</v>
      </c>
      <c r="S1142">
        <f>_xlfn.XLOOKUP($L1142,Forman!$B:$B,Forman!L:L)</f>
        <v>0</v>
      </c>
      <c r="T1142">
        <f>_xlfn.XLOOKUP($L1142,Forman!$B:$B,Forman!M:M)</f>
        <v>0</v>
      </c>
      <c r="U1142">
        <f>_xlfn.XLOOKUP($L1142,Forman!$B:$B,Forman!N:N)</f>
        <v>0</v>
      </c>
      <c r="V1142">
        <f>_xlfn.XLOOKUP($L1142,Forman!$B:$B,Forman!O:O)</f>
        <v>0</v>
      </c>
      <c r="W1142">
        <f>_xlfn.XLOOKUP($L1142,Forman!$B:$B,Forman!P:P)</f>
        <v>0</v>
      </c>
      <c r="Y1142" t="str">
        <f t="shared" si="70"/>
        <v>Éclairage public [METABOLHEAT - National]</v>
      </c>
      <c r="Z1142" t="str">
        <f t="shared" si="72"/>
        <v>Lumière [METABOLHEAT - National]</v>
      </c>
      <c r="AA1142" t="str">
        <f t="shared" si="69"/>
        <v>Enfant</v>
      </c>
    </row>
    <row r="1143" spans="1:27" x14ac:dyDescent="0.3">
      <c r="A1143">
        <v>5</v>
      </c>
      <c r="B1143" t="s">
        <v>550</v>
      </c>
      <c r="C1143" t="s">
        <v>551</v>
      </c>
      <c r="L1143" t="str">
        <f>Forman!$B$19</f>
        <v>Lighting</v>
      </c>
      <c r="M1143" t="str">
        <f>'Correspondance produits'!$B$102</f>
        <v>Lumière</v>
      </c>
      <c r="N1143">
        <f>_xlfn.XLOOKUP($L1143,Forman!$B:$B,Forman!G:G)</f>
        <v>6.6923076923076916</v>
      </c>
      <c r="O1143">
        <f>_xlfn.XLOOKUP($L1143,Forman!$B:$B,Forman!H:H)</f>
        <v>0</v>
      </c>
      <c r="P1143">
        <f>_xlfn.XLOOKUP($L1143,Forman!$B:$B,Forman!I:I)</f>
        <v>0</v>
      </c>
      <c r="Q1143">
        <f>_xlfn.XLOOKUP($L1143,Forman!$B:$B,Forman!J:J)</f>
        <v>0</v>
      </c>
      <c r="R1143">
        <f>_xlfn.XLOOKUP($L1143,Forman!$B:$B,Forman!K:K)</f>
        <v>0</v>
      </c>
      <c r="S1143">
        <f>_xlfn.XLOOKUP($L1143,Forman!$B:$B,Forman!L:L)</f>
        <v>0</v>
      </c>
      <c r="T1143">
        <f>_xlfn.XLOOKUP($L1143,Forman!$B:$B,Forman!M:M)</f>
        <v>0</v>
      </c>
      <c r="U1143">
        <f>_xlfn.XLOOKUP($L1143,Forman!$B:$B,Forman!N:N)</f>
        <v>0</v>
      </c>
      <c r="V1143">
        <f>_xlfn.XLOOKUP($L1143,Forman!$B:$B,Forman!O:O)</f>
        <v>0</v>
      </c>
      <c r="W1143">
        <f>_xlfn.XLOOKUP($L1143,Forman!$B:$B,Forman!P:P)</f>
        <v>0</v>
      </c>
      <c r="Y1143" t="str">
        <f t="shared" si="70"/>
        <v>Éclairage des bâtiments [METABOLHEAT - National]</v>
      </c>
      <c r="Z1143" t="str">
        <f t="shared" si="72"/>
        <v>Lumière [METABOLHEAT - National]</v>
      </c>
      <c r="AA1143" t="str">
        <f t="shared" si="69"/>
        <v>Enfant</v>
      </c>
    </row>
    <row r="1144" spans="1:27" x14ac:dyDescent="0.3">
      <c r="A1144">
        <v>5</v>
      </c>
      <c r="B1144" t="s">
        <v>552</v>
      </c>
      <c r="C1144" t="s">
        <v>553</v>
      </c>
      <c r="L1144" t="str">
        <f>Forman!$B$23</f>
        <v>Refrigeration</v>
      </c>
      <c r="M1144" t="str">
        <f>'Correspondance produits'!$B$117</f>
        <v>Froid utile à -20 °C</v>
      </c>
      <c r="O1144">
        <f>_xlfn.XLOOKUP($L1144,Forman!$B:$B,Forman!H:H)</f>
        <v>4.3999999999999995</v>
      </c>
      <c r="P1144">
        <f>_xlfn.XLOOKUP($L1144,Forman!$B:$B,Forman!I:I)</f>
        <v>0</v>
      </c>
      <c r="Q1144">
        <f>_xlfn.XLOOKUP($L1144,Forman!$B:$B,Forman!J:J)</f>
        <v>0</v>
      </c>
      <c r="R1144">
        <f>_xlfn.XLOOKUP($L1144,Forman!$B:$B,Forman!K:K)</f>
        <v>0</v>
      </c>
      <c r="S1144">
        <f>_xlfn.XLOOKUP($L1144,Forman!$B:$B,Forman!L:L)</f>
        <v>0</v>
      </c>
      <c r="T1144" t="str">
        <f>_xlfn.XLOOKUP($L1144,Forman!$B:$B,Forman!M:M)</f>
        <v>Rejets liquides à 35 °C [METABOLHEAT - National]</v>
      </c>
      <c r="U1144">
        <f>_xlfn.XLOOKUP($L1144,Forman!$B:$B,Forman!N:N)</f>
        <v>1</v>
      </c>
      <c r="V1144">
        <f>_xlfn.XLOOKUP($L1144,Forman!$B:$B,Forman!O:O)</f>
        <v>0</v>
      </c>
      <c r="W1144">
        <f>_xlfn.XLOOKUP($L1144,Forman!$B:$B,Forman!P:P)</f>
        <v>0</v>
      </c>
      <c r="Y1144" t="str">
        <f t="shared" si="70"/>
        <v>Froid commercial [METABOLHEAT - National]</v>
      </c>
      <c r="Z1144" t="str">
        <f t="shared" si="72"/>
        <v>Froid utile à -20 °C [METABOLHEAT - National]</v>
      </c>
      <c r="AA1144" t="str">
        <f t="shared" si="69"/>
        <v>Enfant</v>
      </c>
    </row>
    <row r="1145" spans="1:27" x14ac:dyDescent="0.3">
      <c r="A1145">
        <v>5</v>
      </c>
      <c r="B1145" t="s">
        <v>554</v>
      </c>
      <c r="C1145" t="s">
        <v>555</v>
      </c>
      <c r="L1145" t="str">
        <f>Forman!$B$27</f>
        <v>Other</v>
      </c>
      <c r="M1145" t="str">
        <f>'Correspondance produits'!$B$88</f>
        <v>Entraînement mécanique</v>
      </c>
      <c r="N1145">
        <f>_xlfn.XLOOKUP($L1145,Forman!$B:$B,Forman!G:G)</f>
        <v>0.5</v>
      </c>
      <c r="O1145">
        <f>_xlfn.XLOOKUP($L1145,Forman!$B:$B,Forman!H:H)</f>
        <v>1</v>
      </c>
      <c r="P1145">
        <f>_xlfn.XLOOKUP($L1145,Forman!$B:$B,Forman!I:I)</f>
        <v>0</v>
      </c>
      <c r="Q1145">
        <f>_xlfn.XLOOKUP($L1145,Forman!$B:$B,Forman!J:J)</f>
        <v>0</v>
      </c>
      <c r="R1145">
        <f>_xlfn.XLOOKUP($L1145,Forman!$B:$B,Forman!K:K)</f>
        <v>0</v>
      </c>
      <c r="S1145">
        <f>_xlfn.XLOOKUP($L1145,Forman!$B:$B,Forman!L:L)</f>
        <v>0</v>
      </c>
      <c r="T1145" t="str">
        <f>_xlfn.XLOOKUP($L1145,Forman!$B:$B,Forman!M:M)</f>
        <v>Rejets liquides à 35 °C [METABOLHEAT - National]</v>
      </c>
      <c r="U1145">
        <f>_xlfn.XLOOKUP($L1145,Forman!$B:$B,Forman!N:N)</f>
        <v>1</v>
      </c>
      <c r="V1145">
        <f>_xlfn.XLOOKUP($L1145,Forman!$B:$B,Forman!O:O)</f>
        <v>0</v>
      </c>
      <c r="W1145">
        <f>_xlfn.XLOOKUP($L1145,Forman!$B:$B,Forman!P:P)</f>
        <v>0</v>
      </c>
      <c r="Y1145" t="str">
        <f t="shared" si="70"/>
        <v>Diverses technologies du bâtiment [METABOLHEAT - National]</v>
      </c>
      <c r="Z1145" t="str">
        <f t="shared" si="72"/>
        <v>Entraînement mécanique [METABOLHEAT - National]</v>
      </c>
      <c r="AA1145" t="str">
        <f t="shared" si="69"/>
        <v>Enfant</v>
      </c>
    </row>
    <row r="1146" spans="1:27" x14ac:dyDescent="0.3">
      <c r="A1146">
        <v>5</v>
      </c>
      <c r="B1146" t="s">
        <v>730</v>
      </c>
      <c r="C1146" t="s">
        <v>556</v>
      </c>
      <c r="L1146" t="str">
        <f>Forman!$B$24</f>
        <v>TV, PC, devices</v>
      </c>
      <c r="M1146" t="str">
        <f>'Correspondance produits'!$B$101</f>
        <v>Traitement de l'information</v>
      </c>
      <c r="N1146">
        <f>_xlfn.XLOOKUP($L1146,Forman!$B:$B,Forman!G:G)</f>
        <v>1.25</v>
      </c>
      <c r="O1146">
        <f>_xlfn.XLOOKUP($L1146,Forman!$B:$B,Forman!H:H)</f>
        <v>2.2000000000000002</v>
      </c>
      <c r="P1146">
        <f>_xlfn.XLOOKUP($L1146,Forman!$B:$B,Forman!I:I)</f>
        <v>0</v>
      </c>
      <c r="Q1146">
        <f>_xlfn.XLOOKUP($L1146,Forman!$B:$B,Forman!J:J)</f>
        <v>0</v>
      </c>
      <c r="R1146">
        <f>_xlfn.XLOOKUP($L1146,Forman!$B:$B,Forman!K:K)</f>
        <v>0</v>
      </c>
      <c r="S1146">
        <f>_xlfn.XLOOKUP($L1146,Forman!$B:$B,Forman!L:L)</f>
        <v>0</v>
      </c>
      <c r="T1146" t="str">
        <f>_xlfn.XLOOKUP($L1146,Forman!$B:$B,Forman!M:M)</f>
        <v>Rejets liquides à 35 °C [METABOLHEAT - National]</v>
      </c>
      <c r="U1146">
        <f>_xlfn.XLOOKUP($L1146,Forman!$B:$B,Forman!N:N)</f>
        <v>1</v>
      </c>
      <c r="V1146">
        <f>_xlfn.XLOOKUP($L1146,Forman!$B:$B,Forman!O:O)</f>
        <v>0</v>
      </c>
      <c r="W1146">
        <f>_xlfn.XLOOKUP($L1146,Forman!$B:$B,Forman!P:P)</f>
        <v>0</v>
      </c>
      <c r="Y1146" t="str">
        <f t="shared" si="70"/>
        <v>TIC et multimédia (tertiaire) [METABOLHEAT - National]</v>
      </c>
      <c r="Z1146" t="str">
        <f t="shared" si="72"/>
        <v>Traitement de l'information [METABOLHEAT - National]</v>
      </c>
      <c r="AA1146" t="str">
        <f t="shared" si="69"/>
        <v>Enfant</v>
      </c>
    </row>
    <row r="1147" spans="1:27" x14ac:dyDescent="0.3">
      <c r="A1147">
        <v>3</v>
      </c>
      <c r="B1147" t="s">
        <v>726</v>
      </c>
      <c r="C1147" t="s">
        <v>557</v>
      </c>
      <c r="O1147">
        <f>_xlfn.XLOOKUP($L1147,Forman!$B:$B,Forman!H:H)</f>
        <v>0</v>
      </c>
      <c r="P1147">
        <f>_xlfn.XLOOKUP($L1147,Forman!$B:$B,Forman!I:I)</f>
        <v>0</v>
      </c>
      <c r="Q1147">
        <f>_xlfn.XLOOKUP($L1147,Forman!$B:$B,Forman!J:J)</f>
        <v>0</v>
      </c>
      <c r="R1147">
        <f>_xlfn.XLOOKUP($L1147,Forman!$B:$B,Forman!K:K)</f>
        <v>0</v>
      </c>
      <c r="S1147">
        <f>_xlfn.XLOOKUP($L1147,Forman!$B:$B,Forman!L:L)</f>
        <v>0</v>
      </c>
      <c r="T1147">
        <f>_xlfn.XLOOKUP($L1147,Forman!$B:$B,Forman!M:M)</f>
        <v>0</v>
      </c>
      <c r="U1147">
        <f>_xlfn.XLOOKUP($L1147,Forman!$B:$B,Forman!N:N)</f>
        <v>0</v>
      </c>
      <c r="V1147">
        <f>_xlfn.XLOOKUP($L1147,Forman!$B:$B,Forman!O:O)</f>
        <v>0</v>
      </c>
      <c r="W1147">
        <f>_xlfn.XLOOKUP($L1147,Forman!$B:$B,Forman!P:P)</f>
        <v>0</v>
      </c>
      <c r="Y1147" t="str">
        <f t="shared" si="70"/>
        <v>Résidentiel [METABOLHEAT - National]</v>
      </c>
      <c r="AA1147" t="str">
        <f t="shared" si="69"/>
        <v>Parent</v>
      </c>
    </row>
    <row r="1148" spans="1:27" x14ac:dyDescent="0.3">
      <c r="A1148">
        <v>4</v>
      </c>
      <c r="B1148" t="s">
        <v>692</v>
      </c>
      <c r="O1148">
        <f>_xlfn.XLOOKUP($L1148,Forman!$B:$B,Forman!H:H)</f>
        <v>0</v>
      </c>
      <c r="P1148">
        <f>_xlfn.XLOOKUP($L1148,Forman!$B:$B,Forman!I:I)</f>
        <v>0</v>
      </c>
      <c r="Q1148">
        <f>_xlfn.XLOOKUP($L1148,Forman!$B:$B,Forman!J:J)</f>
        <v>0</v>
      </c>
      <c r="R1148">
        <f>_xlfn.XLOOKUP($L1148,Forman!$B:$B,Forman!K:K)</f>
        <v>0</v>
      </c>
      <c r="S1148">
        <f>_xlfn.XLOOKUP($L1148,Forman!$B:$B,Forman!L:L)</f>
        <v>0</v>
      </c>
      <c r="T1148">
        <f>_xlfn.XLOOKUP($L1148,Forman!$B:$B,Forman!M:M)</f>
        <v>0</v>
      </c>
      <c r="U1148">
        <f>_xlfn.XLOOKUP($L1148,Forman!$B:$B,Forman!N:N)</f>
        <v>0</v>
      </c>
      <c r="V1148">
        <f>_xlfn.XLOOKUP($L1148,Forman!$B:$B,Forman!O:O)</f>
        <v>0</v>
      </c>
      <c r="W1148">
        <f>_xlfn.XLOOKUP($L1148,Forman!$B:$B,Forman!P:P)</f>
        <v>0</v>
      </c>
      <c r="Y1148" t="str">
        <f t="shared" si="70"/>
        <v>Usages thermiques (résidentiel) [METABOLHEAT - National]</v>
      </c>
      <c r="AA1148" t="str">
        <f t="shared" ref="AA1148:AA1216" si="73">IF(A1149&gt;A1148,"Parent","Enfant")</f>
        <v>Parent</v>
      </c>
    </row>
    <row r="1149" spans="1:27" x14ac:dyDescent="0.3">
      <c r="A1149">
        <v>5</v>
      </c>
      <c r="B1149" t="s">
        <v>693</v>
      </c>
      <c r="C1149" t="s">
        <v>558</v>
      </c>
      <c r="O1149">
        <f>_xlfn.XLOOKUP($L1149,Forman!$B:$B,Forman!H:H)</f>
        <v>0</v>
      </c>
      <c r="P1149">
        <f>_xlfn.XLOOKUP($L1149,Forman!$B:$B,Forman!I:I)</f>
        <v>0</v>
      </c>
      <c r="Q1149">
        <f>_xlfn.XLOOKUP($L1149,Forman!$B:$B,Forman!J:J)</f>
        <v>0</v>
      </c>
      <c r="R1149">
        <f>_xlfn.XLOOKUP($L1149,Forman!$B:$B,Forman!K:K)</f>
        <v>0</v>
      </c>
      <c r="S1149">
        <f>_xlfn.XLOOKUP($L1149,Forman!$B:$B,Forman!L:L)</f>
        <v>0</v>
      </c>
      <c r="T1149">
        <f>_xlfn.XLOOKUP($L1149,Forman!$B:$B,Forman!M:M)</f>
        <v>0</v>
      </c>
      <c r="U1149">
        <f>_xlfn.XLOOKUP($L1149,Forman!$B:$B,Forman!N:N)</f>
        <v>0</v>
      </c>
      <c r="V1149">
        <f>_xlfn.XLOOKUP($L1149,Forman!$B:$B,Forman!O:O)</f>
        <v>0</v>
      </c>
      <c r="W1149">
        <f>_xlfn.XLOOKUP($L1149,Forman!$B:$B,Forman!P:P)</f>
        <v>0</v>
      </c>
      <c r="Y1149" t="str">
        <f t="shared" ref="Y1149:Y1212" si="74">_xlfn.CONCAT(B1149," [",$B$1,"]")</f>
        <v>Chauffage des locaux (résidentiel) [METABOLHEAT - National]</v>
      </c>
      <c r="AA1149" t="str">
        <f t="shared" si="73"/>
        <v>Parent</v>
      </c>
    </row>
    <row r="1150" spans="1:27" x14ac:dyDescent="0.3">
      <c r="A1150">
        <v>6</v>
      </c>
      <c r="B1150" t="s">
        <v>694</v>
      </c>
      <c r="E1150" t="s">
        <v>663</v>
      </c>
      <c r="L1150" t="str">
        <f>Forman!$B$18</f>
        <v>Coal furnace/burner</v>
      </c>
      <c r="M1150" t="str">
        <f>'Correspondance produits'!$B$114</f>
        <v>Chaleur utile à 20 °C</v>
      </c>
      <c r="O1150">
        <f>_xlfn.XLOOKUP($L1150,Forman!$B:$B,Forman!H:H)</f>
        <v>3.0999999999999996</v>
      </c>
      <c r="P1150" t="str">
        <f>_xlfn.XLOOKUP($L1150,Forman!$B:$B,Forman!I:I)</f>
        <v>Rejets gazeux à 200 °C [METABOLHEAT - National]</v>
      </c>
      <c r="Q1150">
        <f>_xlfn.XLOOKUP($L1150,Forman!$B:$B,Forman!J:J)</f>
        <v>0.95</v>
      </c>
      <c r="R1150">
        <f>_xlfn.XLOOKUP($L1150,Forman!$B:$B,Forman!K:K)</f>
        <v>0</v>
      </c>
      <c r="S1150">
        <f>_xlfn.XLOOKUP($L1150,Forman!$B:$B,Forman!L:L)</f>
        <v>0</v>
      </c>
      <c r="T1150" t="str">
        <f>_xlfn.XLOOKUP($L1150,Forman!$B:$B,Forman!M:M)</f>
        <v>Rejets liquides à 85 °C [METABOLHEAT - National]</v>
      </c>
      <c r="U1150">
        <f>_xlfn.XLOOKUP($L1150,Forman!$B:$B,Forman!N:N)</f>
        <v>0.05</v>
      </c>
      <c r="V1150">
        <f>_xlfn.XLOOKUP($L1150,Forman!$B:$B,Forman!O:O)</f>
        <v>0</v>
      </c>
      <c r="W1150">
        <f>_xlfn.XLOOKUP($L1150,Forman!$B:$B,Forman!P:P)</f>
        <v>0</v>
      </c>
      <c r="Y1150" t="str">
        <f t="shared" si="74"/>
        <v>Chauffage des locaux par solides (résidentiel) [METABOLHEAT - National]</v>
      </c>
      <c r="Z1150" t="str">
        <f t="shared" ref="Z1150:Z1156" si="75">_xlfn.CONCAT(M1150," [",$B$1,"]")</f>
        <v>Chaleur utile à 20 °C [METABOLHEAT - National]</v>
      </c>
      <c r="AA1150" t="str">
        <f t="shared" si="73"/>
        <v>Enfant</v>
      </c>
    </row>
    <row r="1151" spans="1:27" x14ac:dyDescent="0.3">
      <c r="A1151">
        <v>6</v>
      </c>
      <c r="B1151" t="s">
        <v>695</v>
      </c>
      <c r="E1151" t="s">
        <v>665</v>
      </c>
      <c r="L1151" t="str">
        <f>Forman!$B$3</f>
        <v>Oil burner</v>
      </c>
      <c r="M1151" t="str">
        <f>'Correspondance produits'!$B$114</f>
        <v>Chaleur utile à 20 °C</v>
      </c>
      <c r="O1151">
        <f>_xlfn.XLOOKUP($L1151,Forman!$B:$B,Forman!H:H)</f>
        <v>2.8999999999999995</v>
      </c>
      <c r="P1151" t="str">
        <f>_xlfn.XLOOKUP($L1151,Forman!$B:$B,Forman!I:I)</f>
        <v>Rejets gazeux à 200 °C [METABOLHEAT - National]</v>
      </c>
      <c r="Q1151">
        <f>_xlfn.XLOOKUP($L1151,Forman!$B:$B,Forman!J:J)</f>
        <v>0.95</v>
      </c>
      <c r="R1151">
        <f>_xlfn.XLOOKUP($L1151,Forman!$B:$B,Forman!K:K)</f>
        <v>0</v>
      </c>
      <c r="S1151">
        <f>_xlfn.XLOOKUP($L1151,Forman!$B:$B,Forman!L:L)</f>
        <v>0</v>
      </c>
      <c r="T1151" t="str">
        <f>_xlfn.XLOOKUP($L1151,Forman!$B:$B,Forman!M:M)</f>
        <v>Rejets liquides à 85 °C [METABOLHEAT - National]</v>
      </c>
      <c r="U1151">
        <f>_xlfn.XLOOKUP($L1151,Forman!$B:$B,Forman!N:N)</f>
        <v>0.05</v>
      </c>
      <c r="V1151">
        <f>_xlfn.XLOOKUP($L1151,Forman!$B:$B,Forman!O:O)</f>
        <v>0</v>
      </c>
      <c r="W1151">
        <f>_xlfn.XLOOKUP($L1151,Forman!$B:$B,Forman!P:P)</f>
        <v>0</v>
      </c>
      <c r="Y1151" t="str">
        <f t="shared" si="74"/>
        <v>Chauffage des locaux au gaz de pétrole liquéfié (GPL) (résidentiel) [METABOLHEAT - National]</v>
      </c>
      <c r="Z1151" t="str">
        <f t="shared" si="75"/>
        <v>Chaleur utile à 20 °C [METABOLHEAT - National]</v>
      </c>
      <c r="AA1151" t="str">
        <f t="shared" si="73"/>
        <v>Enfant</v>
      </c>
    </row>
    <row r="1152" spans="1:27" x14ac:dyDescent="0.3">
      <c r="A1152">
        <v>6</v>
      </c>
      <c r="B1152" t="s">
        <v>696</v>
      </c>
      <c r="E1152" t="s">
        <v>666</v>
      </c>
      <c r="L1152" t="str">
        <f>Forman!$B$3</f>
        <v>Oil burner</v>
      </c>
      <c r="M1152" t="str">
        <f>'Correspondance produits'!$B$114</f>
        <v>Chaleur utile à 20 °C</v>
      </c>
      <c r="O1152">
        <f>_xlfn.XLOOKUP($L1152,Forman!$B:$B,Forman!H:H)</f>
        <v>2.8999999999999995</v>
      </c>
      <c r="P1152" t="str">
        <f>_xlfn.XLOOKUP($L1152,Forman!$B:$B,Forman!I:I)</f>
        <v>Rejets gazeux à 200 °C [METABOLHEAT - National]</v>
      </c>
      <c r="Q1152">
        <f>_xlfn.XLOOKUP($L1152,Forman!$B:$B,Forman!J:J)</f>
        <v>0.95</v>
      </c>
      <c r="R1152">
        <f>_xlfn.XLOOKUP($L1152,Forman!$B:$B,Forman!K:K)</f>
        <v>0</v>
      </c>
      <c r="S1152">
        <f>_xlfn.XLOOKUP($L1152,Forman!$B:$B,Forman!L:L)</f>
        <v>0</v>
      </c>
      <c r="T1152" t="str">
        <f>_xlfn.XLOOKUP($L1152,Forman!$B:$B,Forman!M:M)</f>
        <v>Rejets liquides à 85 °C [METABOLHEAT - National]</v>
      </c>
      <c r="U1152">
        <f>_xlfn.XLOOKUP($L1152,Forman!$B:$B,Forman!N:N)</f>
        <v>0.05</v>
      </c>
      <c r="V1152">
        <f>_xlfn.XLOOKUP($L1152,Forman!$B:$B,Forman!O:O)</f>
        <v>0</v>
      </c>
      <c r="W1152">
        <f>_xlfn.XLOOKUP($L1152,Forman!$B:$B,Forman!P:P)</f>
        <v>0</v>
      </c>
      <c r="Y1152" t="str">
        <f t="shared" si="74"/>
        <v>Chauffage des locaux au diesel (résidentiel) [METABOLHEAT - National]</v>
      </c>
      <c r="Z1152" t="str">
        <f t="shared" si="75"/>
        <v>Chaleur utile à 20 °C [METABOLHEAT - National]</v>
      </c>
      <c r="AA1152" t="str">
        <f t="shared" si="73"/>
        <v>Enfant</v>
      </c>
    </row>
    <row r="1153" spans="1:27" x14ac:dyDescent="0.3">
      <c r="A1153">
        <v>6</v>
      </c>
      <c r="B1153" t="s">
        <v>697</v>
      </c>
      <c r="E1153" t="s">
        <v>667</v>
      </c>
      <c r="L1153" t="str">
        <f>Forman!$B$5</f>
        <v>Gas burner</v>
      </c>
      <c r="M1153" t="str">
        <f>'Correspondance produits'!$B$114</f>
        <v>Chaleur utile à 20 °C</v>
      </c>
      <c r="O1153">
        <f>_xlfn.XLOOKUP($L1153,Forman!$B:$B,Forman!H:H)</f>
        <v>2.6</v>
      </c>
      <c r="P1153" t="str">
        <f>_xlfn.XLOOKUP($L1153,Forman!$B:$B,Forman!I:I)</f>
        <v>Rejets gazeux à 200 °C [METABOLHEAT - National]</v>
      </c>
      <c r="Q1153">
        <f>_xlfn.XLOOKUP($L1153,Forman!$B:$B,Forman!J:J)</f>
        <v>0.95</v>
      </c>
      <c r="R1153">
        <f>_xlfn.XLOOKUP($L1153,Forman!$B:$B,Forman!K:K)</f>
        <v>0</v>
      </c>
      <c r="S1153">
        <f>_xlfn.XLOOKUP($L1153,Forman!$B:$B,Forman!L:L)</f>
        <v>0</v>
      </c>
      <c r="T1153" t="str">
        <f>_xlfn.XLOOKUP($L1153,Forman!$B:$B,Forman!M:M)</f>
        <v>Rejets liquides à 85 °C [METABOLHEAT - National]</v>
      </c>
      <c r="U1153">
        <f>_xlfn.XLOOKUP($L1153,Forman!$B:$B,Forman!N:N)</f>
        <v>0.05</v>
      </c>
      <c r="V1153">
        <f>_xlfn.XLOOKUP($L1153,Forman!$B:$B,Forman!O:O)</f>
        <v>0</v>
      </c>
      <c r="W1153">
        <f>_xlfn.XLOOKUP($L1153,Forman!$B:$B,Forman!P:P)</f>
        <v>0</v>
      </c>
      <c r="Y1153" t="str">
        <f t="shared" si="74"/>
        <v>Chauffage des locaux au gaz naturel (résidentiel) [METABOLHEAT - National]</v>
      </c>
      <c r="Z1153" t="str">
        <f t="shared" si="75"/>
        <v>Chaleur utile à 20 °C [METABOLHEAT - National]</v>
      </c>
      <c r="AA1153" t="str">
        <f t="shared" si="73"/>
        <v>Enfant</v>
      </c>
    </row>
    <row r="1154" spans="1:27" x14ac:dyDescent="0.3">
      <c r="A1154">
        <v>6</v>
      </c>
      <c r="B1154" t="s">
        <v>698</v>
      </c>
      <c r="E1154" t="s">
        <v>668</v>
      </c>
      <c r="L1154" t="str">
        <f>Forman!$B$20</f>
        <v>Biomass burner</v>
      </c>
      <c r="M1154" t="str">
        <f>'Correspondance produits'!$B$114</f>
        <v>Chaleur utile à 20 °C</v>
      </c>
      <c r="O1154">
        <f>_xlfn.XLOOKUP($L1154,Forman!$B:$B,Forman!H:H)</f>
        <v>5.6000000000000005</v>
      </c>
      <c r="P1154" t="str">
        <f>_xlfn.XLOOKUP($L1154,Forman!$B:$B,Forman!I:I)</f>
        <v>Rejets gazeux à 150 °C [METABOLHEAT - National]</v>
      </c>
      <c r="Q1154">
        <f>_xlfn.XLOOKUP($L1154,Forman!$B:$B,Forman!J:J)</f>
        <v>0.8</v>
      </c>
      <c r="R1154">
        <f>_xlfn.XLOOKUP($L1154,Forman!$B:$B,Forman!K:K)</f>
        <v>0</v>
      </c>
      <c r="S1154">
        <f>_xlfn.XLOOKUP($L1154,Forman!$B:$B,Forman!L:L)</f>
        <v>0</v>
      </c>
      <c r="T1154" t="str">
        <f>_xlfn.XLOOKUP($L1154,Forman!$B:$B,Forman!M:M)</f>
        <v>Rejets liquides à 85 °C [METABOLHEAT - National]</v>
      </c>
      <c r="U1154">
        <f>_xlfn.XLOOKUP($L1154,Forman!$B:$B,Forman!N:N)</f>
        <v>0.2</v>
      </c>
      <c r="V1154">
        <f>_xlfn.XLOOKUP($L1154,Forman!$B:$B,Forman!O:O)</f>
        <v>0</v>
      </c>
      <c r="W1154">
        <f>_xlfn.XLOOKUP($L1154,Forman!$B:$B,Forman!P:P)</f>
        <v>0</v>
      </c>
      <c r="Y1154" t="str">
        <f t="shared" si="74"/>
        <v>Chauffage des locaux à la biomasse (résidentiel) [METABOLHEAT - National]</v>
      </c>
      <c r="Z1154" t="str">
        <f t="shared" si="75"/>
        <v>Chaleur utile à 20 °C [METABOLHEAT - National]</v>
      </c>
      <c r="AA1154" t="str">
        <f t="shared" si="73"/>
        <v>Enfant</v>
      </c>
    </row>
    <row r="1155" spans="1:27" x14ac:dyDescent="0.3">
      <c r="A1155">
        <v>6</v>
      </c>
      <c r="B1155" t="s">
        <v>699</v>
      </c>
      <c r="E1155" t="s">
        <v>669</v>
      </c>
      <c r="L1155" t="str">
        <f>Forman!$B$7</f>
        <v>Heat exchanger including distribution network</v>
      </c>
      <c r="M1155" t="str">
        <f>'Correspondance produits'!$B$114</f>
        <v>Chaleur utile à 20 °C</v>
      </c>
      <c r="O1155">
        <f>_xlfn.XLOOKUP($L1155,Forman!$B:$B,Forman!H:H)</f>
        <v>2.117647058823529</v>
      </c>
      <c r="P1155">
        <f>_xlfn.XLOOKUP($L1155,Forman!$B:$B,Forman!I:I)</f>
        <v>0</v>
      </c>
      <c r="Q1155">
        <f>_xlfn.XLOOKUP($L1155,Forman!$B:$B,Forman!J:J)</f>
        <v>0</v>
      </c>
      <c r="R1155">
        <f>_xlfn.XLOOKUP($L1155,Forman!$B:$B,Forman!K:K)</f>
        <v>0</v>
      </c>
      <c r="S1155">
        <f>_xlfn.XLOOKUP($L1155,Forman!$B:$B,Forman!L:L)</f>
        <v>0</v>
      </c>
      <c r="T1155" t="str">
        <f>_xlfn.XLOOKUP($L1155,Forman!$B:$B,Forman!M:M)</f>
        <v>Rejets liquides à 50 °C [METABOLHEAT - National]</v>
      </c>
      <c r="U1155">
        <f>_xlfn.XLOOKUP($L1155,Forman!$B:$B,Forman!N:N)</f>
        <v>1</v>
      </c>
      <c r="V1155">
        <f>_xlfn.XLOOKUP($L1155,Forman!$B:$B,Forman!O:O)</f>
        <v>0</v>
      </c>
      <c r="W1155">
        <f>_xlfn.XLOOKUP($L1155,Forman!$B:$B,Forman!P:P)</f>
        <v>0</v>
      </c>
      <c r="Y1155" t="str">
        <f t="shared" si="74"/>
        <v>Chauffage des locaux par géothermie (résidentiel) [METABOLHEAT - National]</v>
      </c>
      <c r="Z1155" t="str">
        <f t="shared" si="75"/>
        <v>Chaleur utile à 20 °C [METABOLHEAT - National]</v>
      </c>
      <c r="AA1155" t="str">
        <f t="shared" si="73"/>
        <v>Enfant</v>
      </c>
    </row>
    <row r="1156" spans="1:27" x14ac:dyDescent="0.3">
      <c r="A1156">
        <v>6</v>
      </c>
      <c r="B1156" t="s">
        <v>700</v>
      </c>
      <c r="E1156" t="s">
        <v>670</v>
      </c>
      <c r="L1156" t="str">
        <f>Forman!$B$7</f>
        <v>Heat exchanger including distribution network</v>
      </c>
      <c r="M1156" t="str">
        <f>'Correspondance produits'!$B$114</f>
        <v>Chaleur utile à 20 °C</v>
      </c>
      <c r="O1156">
        <f>_xlfn.XLOOKUP($L1156,Forman!$B:$B,Forman!H:H)</f>
        <v>2.117647058823529</v>
      </c>
      <c r="P1156">
        <f>_xlfn.XLOOKUP($L1156,Forman!$B:$B,Forman!I:I)</f>
        <v>0</v>
      </c>
      <c r="Q1156">
        <f>_xlfn.XLOOKUP($L1156,Forman!$B:$B,Forman!J:J)</f>
        <v>0</v>
      </c>
      <c r="R1156">
        <f>_xlfn.XLOOKUP($L1156,Forman!$B:$B,Forman!K:K)</f>
        <v>0</v>
      </c>
      <c r="S1156">
        <f>_xlfn.XLOOKUP($L1156,Forman!$B:$B,Forman!L:L)</f>
        <v>0</v>
      </c>
      <c r="T1156" t="str">
        <f>_xlfn.XLOOKUP($L1156,Forman!$B:$B,Forman!M:M)</f>
        <v>Rejets liquides à 50 °C [METABOLHEAT - National]</v>
      </c>
      <c r="U1156">
        <f>_xlfn.XLOOKUP($L1156,Forman!$B:$B,Forman!N:N)</f>
        <v>1</v>
      </c>
      <c r="V1156">
        <f>_xlfn.XLOOKUP($L1156,Forman!$B:$B,Forman!O:O)</f>
        <v>0</v>
      </c>
      <c r="W1156">
        <f>_xlfn.XLOOKUP($L1156,Forman!$B:$B,Forman!P:P)</f>
        <v>0</v>
      </c>
      <c r="Y1156" t="str">
        <f t="shared" si="74"/>
        <v>Chauffage des locaux par chaleur réseau (résidentiel) [METABOLHEAT - National]</v>
      </c>
      <c r="Z1156" t="str">
        <f t="shared" si="75"/>
        <v>Chaleur utile à 20 °C [METABOLHEAT - National]</v>
      </c>
      <c r="AA1156" t="str">
        <f t="shared" si="73"/>
        <v>Enfant</v>
      </c>
    </row>
    <row r="1157" spans="1:27" x14ac:dyDescent="0.3">
      <c r="A1157">
        <v>6</v>
      </c>
      <c r="B1157" t="s">
        <v>807</v>
      </c>
      <c r="O1157">
        <f>_xlfn.XLOOKUP($L1157,Forman!$B:$B,Forman!H:H)</f>
        <v>0</v>
      </c>
      <c r="P1157">
        <f>_xlfn.XLOOKUP($L1157,Forman!$B:$B,Forman!I:I)</f>
        <v>0</v>
      </c>
      <c r="Q1157">
        <f>_xlfn.XLOOKUP($L1157,Forman!$B:$B,Forman!J:J)</f>
        <v>0</v>
      </c>
      <c r="R1157">
        <f>_xlfn.XLOOKUP($L1157,Forman!$B:$B,Forman!K:K)</f>
        <v>0</v>
      </c>
      <c r="S1157">
        <f>_xlfn.XLOOKUP($L1157,Forman!$B:$B,Forman!L:L)</f>
        <v>0</v>
      </c>
      <c r="T1157">
        <f>_xlfn.XLOOKUP($L1157,Forman!$B:$B,Forman!M:M)</f>
        <v>0</v>
      </c>
      <c r="U1157">
        <f>_xlfn.XLOOKUP($L1157,Forman!$B:$B,Forman!N:N)</f>
        <v>0</v>
      </c>
      <c r="V1157">
        <f>_xlfn.XLOOKUP($L1157,Forman!$B:$B,Forman!O:O)</f>
        <v>0</v>
      </c>
      <c r="W1157">
        <f>_xlfn.XLOOKUP($L1157,Forman!$B:$B,Forman!P:P)</f>
        <v>0</v>
      </c>
      <c r="Y1157" t="str">
        <f t="shared" si="74"/>
        <v>Chauffage des locaux à l'électricité (résidentiel) [METABOLHEAT - National]</v>
      </c>
      <c r="AA1157" t="str">
        <f t="shared" si="73"/>
        <v>Parent</v>
      </c>
    </row>
    <row r="1158" spans="1:27" x14ac:dyDescent="0.3">
      <c r="A1158">
        <v>7</v>
      </c>
      <c r="B1158" t="s">
        <v>701</v>
      </c>
      <c r="E1158" t="s">
        <v>660</v>
      </c>
      <c r="L1158" t="str">
        <f>Forman!$B$26</f>
        <v>Space heating</v>
      </c>
      <c r="M1158" t="str">
        <f>'Correspondance produits'!$B$114</f>
        <v>Chaleur utile à 20 °C</v>
      </c>
      <c r="O1158">
        <f>_xlfn.XLOOKUP($L1158,Forman!$B:$B,Forman!H:H)</f>
        <v>0</v>
      </c>
      <c r="P1158">
        <f>_xlfn.XLOOKUP($L1158,Forman!$B:$B,Forman!I:I)</f>
        <v>0</v>
      </c>
      <c r="Q1158">
        <f>_xlfn.XLOOKUP($L1158,Forman!$B:$B,Forman!J:J)</f>
        <v>0</v>
      </c>
      <c r="R1158">
        <f>_xlfn.XLOOKUP($L1158,Forman!$B:$B,Forman!K:K)</f>
        <v>0</v>
      </c>
      <c r="S1158">
        <f>_xlfn.XLOOKUP($L1158,Forman!$B:$B,Forman!L:L)</f>
        <v>0</v>
      </c>
      <c r="T1158">
        <f>_xlfn.XLOOKUP($L1158,Forman!$B:$B,Forman!M:M)</f>
        <v>0</v>
      </c>
      <c r="U1158">
        <f>_xlfn.XLOOKUP($L1158,Forman!$B:$B,Forman!N:N)</f>
        <v>0</v>
      </c>
      <c r="V1158">
        <f>_xlfn.XLOOKUP($L1158,Forman!$B:$B,Forman!O:O)</f>
        <v>0</v>
      </c>
      <c r="W1158">
        <f>_xlfn.XLOOKUP($L1158,Forman!$B:$B,Forman!P:P)</f>
        <v>0</v>
      </c>
      <c r="Y1158" t="str">
        <f t="shared" si="74"/>
        <v>Chauffage des locaux par chauffage électrique avancé (résidentiel) [METABOLHEAT - National]</v>
      </c>
      <c r="Z1158" t="str">
        <f>_xlfn.CONCAT(M1158," [",$B$1,"]")</f>
        <v>Chaleur utile à 20 °C [METABOLHEAT - National]</v>
      </c>
      <c r="AA1158" t="str">
        <f t="shared" si="73"/>
        <v>Enfant</v>
      </c>
    </row>
    <row r="1159" spans="1:27" x14ac:dyDescent="0.3">
      <c r="A1159">
        <v>7</v>
      </c>
      <c r="B1159" t="s">
        <v>702</v>
      </c>
      <c r="E1159" t="s">
        <v>661</v>
      </c>
      <c r="L1159" t="str">
        <f>Forman!$B$26</f>
        <v>Space heating</v>
      </c>
      <c r="M1159" t="str">
        <f>'Correspondance produits'!$B$114</f>
        <v>Chaleur utile à 20 °C</v>
      </c>
      <c r="O1159">
        <f>_xlfn.XLOOKUP($L1159,Forman!$B:$B,Forman!H:H)</f>
        <v>0</v>
      </c>
      <c r="P1159">
        <f>_xlfn.XLOOKUP($L1159,Forman!$B:$B,Forman!I:I)</f>
        <v>0</v>
      </c>
      <c r="Q1159">
        <f>_xlfn.XLOOKUP($L1159,Forman!$B:$B,Forman!J:J)</f>
        <v>0</v>
      </c>
      <c r="R1159">
        <f>_xlfn.XLOOKUP($L1159,Forman!$B:$B,Forman!K:K)</f>
        <v>0</v>
      </c>
      <c r="S1159">
        <f>_xlfn.XLOOKUP($L1159,Forman!$B:$B,Forman!L:L)</f>
        <v>0</v>
      </c>
      <c r="T1159">
        <f>_xlfn.XLOOKUP($L1159,Forman!$B:$B,Forman!M:M)</f>
        <v>0</v>
      </c>
      <c r="U1159">
        <f>_xlfn.XLOOKUP($L1159,Forman!$B:$B,Forman!N:N)</f>
        <v>0</v>
      </c>
      <c r="V1159">
        <f>_xlfn.XLOOKUP($L1159,Forman!$B:$B,Forman!O:O)</f>
        <v>0</v>
      </c>
      <c r="W1159">
        <f>_xlfn.XLOOKUP($L1159,Forman!$B:$B,Forman!P:P)</f>
        <v>0</v>
      </c>
      <c r="Y1159" t="str">
        <f t="shared" si="74"/>
        <v>Chauffage des locaux par chauffage électrique conventionnel (résidentiel) [METABOLHEAT - National]</v>
      </c>
      <c r="Z1159" t="str">
        <f>_xlfn.CONCAT(M1159," [",$B$1,"]")</f>
        <v>Chaleur utile à 20 °C [METABOLHEAT - National]</v>
      </c>
      <c r="AA1159" t="str">
        <f t="shared" si="73"/>
        <v>Enfant</v>
      </c>
    </row>
    <row r="1160" spans="1:27" x14ac:dyDescent="0.3">
      <c r="A1160">
        <v>7</v>
      </c>
      <c r="B1160" t="s">
        <v>703</v>
      </c>
      <c r="E1160" t="s">
        <v>662</v>
      </c>
      <c r="L1160" t="str">
        <f>Forman!$B$26</f>
        <v>Space heating</v>
      </c>
      <c r="M1160" t="str">
        <f>'Correspondance produits'!$B$114</f>
        <v>Chaleur utile à 20 °C</v>
      </c>
      <c r="O1160">
        <f>_xlfn.XLOOKUP($L1160,Forman!$B:$B,Forman!H:H)</f>
        <v>0</v>
      </c>
      <c r="P1160">
        <f>_xlfn.XLOOKUP($L1160,Forman!$B:$B,Forman!I:I)</f>
        <v>0</v>
      </c>
      <c r="Q1160">
        <f>_xlfn.XLOOKUP($L1160,Forman!$B:$B,Forman!J:J)</f>
        <v>0</v>
      </c>
      <c r="R1160">
        <f>_xlfn.XLOOKUP($L1160,Forman!$B:$B,Forman!K:K)</f>
        <v>0</v>
      </c>
      <c r="S1160">
        <f>_xlfn.XLOOKUP($L1160,Forman!$B:$B,Forman!L:L)</f>
        <v>0</v>
      </c>
      <c r="T1160">
        <f>_xlfn.XLOOKUP($L1160,Forman!$B:$B,Forman!M:M)</f>
        <v>0</v>
      </c>
      <c r="U1160">
        <f>_xlfn.XLOOKUP($L1160,Forman!$B:$B,Forman!N:N)</f>
        <v>0</v>
      </c>
      <c r="V1160">
        <f>_xlfn.XLOOKUP($L1160,Forman!$B:$B,Forman!O:O)</f>
        <v>0</v>
      </c>
      <c r="W1160">
        <f>_xlfn.XLOOKUP($L1160,Forman!$B:$B,Forman!P:P)</f>
        <v>0</v>
      </c>
      <c r="Y1160" t="str">
        <f t="shared" si="74"/>
        <v>Chauffage des locaux par circulation d'électricité (résidentiel) [METABOLHEAT - National]</v>
      </c>
      <c r="Z1160" t="str">
        <f>_xlfn.CONCAT(M1160," [",$B$1,"]")</f>
        <v>Chaleur utile à 20 °C [METABOLHEAT - National]</v>
      </c>
      <c r="AA1160" t="str">
        <f t="shared" si="73"/>
        <v>Enfant</v>
      </c>
    </row>
    <row r="1161" spans="1:27" x14ac:dyDescent="0.3">
      <c r="A1161">
        <v>5</v>
      </c>
      <c r="B1161" t="s">
        <v>704</v>
      </c>
      <c r="C1161" t="s">
        <v>559</v>
      </c>
      <c r="O1161">
        <f>_xlfn.XLOOKUP($L1161,Forman!$B:$B,Forman!H:H)</f>
        <v>0</v>
      </c>
      <c r="P1161">
        <f>_xlfn.XLOOKUP($L1161,Forman!$B:$B,Forman!I:I)</f>
        <v>0</v>
      </c>
      <c r="Q1161">
        <f>_xlfn.XLOOKUP($L1161,Forman!$B:$B,Forman!J:J)</f>
        <v>0</v>
      </c>
      <c r="R1161">
        <f>_xlfn.XLOOKUP($L1161,Forman!$B:$B,Forman!K:K)</f>
        <v>0</v>
      </c>
      <c r="S1161">
        <f>_xlfn.XLOOKUP($L1161,Forman!$B:$B,Forman!L:L)</f>
        <v>0</v>
      </c>
      <c r="T1161">
        <f>_xlfn.XLOOKUP($L1161,Forman!$B:$B,Forman!M:M)</f>
        <v>0</v>
      </c>
      <c r="U1161">
        <f>_xlfn.XLOOKUP($L1161,Forman!$B:$B,Forman!N:N)</f>
        <v>0</v>
      </c>
      <c r="V1161">
        <f>_xlfn.XLOOKUP($L1161,Forman!$B:$B,Forman!O:O)</f>
        <v>0</v>
      </c>
      <c r="W1161">
        <f>_xlfn.XLOOKUP($L1161,Forman!$B:$B,Forman!P:P)</f>
        <v>0</v>
      </c>
      <c r="Y1161" t="str">
        <f t="shared" si="74"/>
        <v>Refroidissement des locaux (résidentiel) [METABOLHEAT - National]</v>
      </c>
      <c r="AA1161" t="str">
        <f t="shared" si="73"/>
        <v>Parent</v>
      </c>
    </row>
    <row r="1162" spans="1:27" x14ac:dyDescent="0.3">
      <c r="A1162">
        <v>6</v>
      </c>
      <c r="B1162" t="s">
        <v>705</v>
      </c>
      <c r="E1162" t="s">
        <v>671</v>
      </c>
      <c r="L1162" t="str">
        <f>Forman!$B$22</f>
        <v>Cooling</v>
      </c>
      <c r="M1162" t="str">
        <f>'Correspondance produits'!$B$116</f>
        <v>Froid utile à 20 °C</v>
      </c>
      <c r="O1162">
        <f>_xlfn.XLOOKUP($L1162,Forman!$B:$B,Forman!H:H)</f>
        <v>4.3999999999999995</v>
      </c>
      <c r="P1162">
        <f>_xlfn.XLOOKUP($L1162,Forman!$B:$B,Forman!I:I)</f>
        <v>0</v>
      </c>
      <c r="Q1162">
        <f>_xlfn.XLOOKUP($L1162,Forman!$B:$B,Forman!J:J)</f>
        <v>0</v>
      </c>
      <c r="R1162">
        <f>_xlfn.XLOOKUP($L1162,Forman!$B:$B,Forman!K:K)</f>
        <v>0</v>
      </c>
      <c r="S1162">
        <f>_xlfn.XLOOKUP($L1162,Forman!$B:$B,Forman!L:L)</f>
        <v>0</v>
      </c>
      <c r="T1162" t="str">
        <f>_xlfn.XLOOKUP($L1162,Forman!$B:$B,Forman!M:M)</f>
        <v>Rejets liquides à 35 °C [METABOLHEAT - National]</v>
      </c>
      <c r="U1162">
        <f>_xlfn.XLOOKUP($L1162,Forman!$B:$B,Forman!N:N)</f>
        <v>1</v>
      </c>
      <c r="V1162">
        <f>_xlfn.XLOOKUP($L1162,Forman!$B:$B,Forman!O:O)</f>
        <v>0</v>
      </c>
      <c r="W1162">
        <f>_xlfn.XLOOKUP($L1162,Forman!$B:$B,Forman!P:P)</f>
        <v>0</v>
      </c>
      <c r="Y1162" t="str">
        <f t="shared" si="74"/>
        <v>Climatisation (résidentiel) [METABOLHEAT - National]</v>
      </c>
      <c r="Z1162" t="str">
        <f>_xlfn.CONCAT(M1162," [",$B$1,"]")</f>
        <v>Froid utile à 20 °C [METABOLHEAT - National]</v>
      </c>
      <c r="AA1162" t="str">
        <f t="shared" si="73"/>
        <v>Enfant</v>
      </c>
    </row>
    <row r="1163" spans="1:27" x14ac:dyDescent="0.3">
      <c r="A1163">
        <v>5</v>
      </c>
      <c r="B1163" t="s">
        <v>706</v>
      </c>
      <c r="C1163" t="s">
        <v>560</v>
      </c>
      <c r="O1163">
        <f>_xlfn.XLOOKUP($L1163,Forman!$B:$B,Forman!H:H)</f>
        <v>0</v>
      </c>
      <c r="P1163">
        <f>_xlfn.XLOOKUP($L1163,Forman!$B:$B,Forman!I:I)</f>
        <v>0</v>
      </c>
      <c r="Q1163">
        <f>_xlfn.XLOOKUP($L1163,Forman!$B:$B,Forman!J:J)</f>
        <v>0</v>
      </c>
      <c r="R1163">
        <f>_xlfn.XLOOKUP($L1163,Forman!$B:$B,Forman!K:K)</f>
        <v>0</v>
      </c>
      <c r="S1163">
        <f>_xlfn.XLOOKUP($L1163,Forman!$B:$B,Forman!L:L)</f>
        <v>0</v>
      </c>
      <c r="T1163">
        <f>_xlfn.XLOOKUP($L1163,Forman!$B:$B,Forman!M:M)</f>
        <v>0</v>
      </c>
      <c r="U1163">
        <f>_xlfn.XLOOKUP($L1163,Forman!$B:$B,Forman!N:N)</f>
        <v>0</v>
      </c>
      <c r="V1163">
        <f>_xlfn.XLOOKUP($L1163,Forman!$B:$B,Forman!O:O)</f>
        <v>0</v>
      </c>
      <c r="W1163">
        <f>_xlfn.XLOOKUP($L1163,Forman!$B:$B,Forman!P:P)</f>
        <v>0</v>
      </c>
      <c r="Y1163" t="str">
        <f t="shared" si="74"/>
        <v>Chauffage de l'eau (résidentiel) [METABOLHEAT - National]</v>
      </c>
      <c r="AA1163" t="str">
        <f t="shared" si="73"/>
        <v>Parent</v>
      </c>
    </row>
    <row r="1164" spans="1:27" x14ac:dyDescent="0.3">
      <c r="A1164">
        <v>6</v>
      </c>
      <c r="B1164" t="s">
        <v>707</v>
      </c>
      <c r="E1164" t="s">
        <v>672</v>
      </c>
      <c r="L1164" t="str">
        <f>Forman!$B$18</f>
        <v>Coal furnace/burner</v>
      </c>
      <c r="M1164" t="str">
        <f>'Correspondance produits'!$B$112</f>
        <v>Chaleur utile à 100 °C</v>
      </c>
      <c r="O1164">
        <f>_xlfn.XLOOKUP($L1164,Forman!$B:$B,Forman!H:H)</f>
        <v>3.0999999999999996</v>
      </c>
      <c r="P1164" t="str">
        <f>_xlfn.XLOOKUP($L1164,Forman!$B:$B,Forman!I:I)</f>
        <v>Rejets gazeux à 200 °C [METABOLHEAT - National]</v>
      </c>
      <c r="Q1164">
        <f>_xlfn.XLOOKUP($L1164,Forman!$B:$B,Forman!J:J)</f>
        <v>0.95</v>
      </c>
      <c r="R1164">
        <f>_xlfn.XLOOKUP($L1164,Forman!$B:$B,Forman!K:K)</f>
        <v>0</v>
      </c>
      <c r="S1164">
        <f>_xlfn.XLOOKUP($L1164,Forman!$B:$B,Forman!L:L)</f>
        <v>0</v>
      </c>
      <c r="T1164" t="str">
        <f>_xlfn.XLOOKUP($L1164,Forman!$B:$B,Forman!M:M)</f>
        <v>Rejets liquides à 85 °C [METABOLHEAT - National]</v>
      </c>
      <c r="U1164">
        <f>_xlfn.XLOOKUP($L1164,Forman!$B:$B,Forman!N:N)</f>
        <v>0.05</v>
      </c>
      <c r="V1164">
        <f>_xlfn.XLOOKUP($L1164,Forman!$B:$B,Forman!O:O)</f>
        <v>0</v>
      </c>
      <c r="W1164">
        <f>_xlfn.XLOOKUP($L1164,Forman!$B:$B,Forman!P:P)</f>
        <v>0</v>
      </c>
      <c r="Y1164" t="str">
        <f t="shared" si="74"/>
        <v>Chauffage de l'eau par solides (résidentiel) [METABOLHEAT - National]</v>
      </c>
      <c r="Z1164" t="str">
        <f t="shared" ref="Z1164:Z1172" si="76">_xlfn.CONCAT(M1164," [",$B$1,"]")</f>
        <v>Chaleur utile à 100 °C [METABOLHEAT - National]</v>
      </c>
      <c r="AA1164" t="str">
        <f t="shared" si="73"/>
        <v>Enfant</v>
      </c>
    </row>
    <row r="1165" spans="1:27" x14ac:dyDescent="0.3">
      <c r="A1165">
        <v>6</v>
      </c>
      <c r="B1165" t="s">
        <v>708</v>
      </c>
      <c r="E1165" t="s">
        <v>673</v>
      </c>
      <c r="L1165" t="str">
        <f>Forman!$B$3</f>
        <v>Oil burner</v>
      </c>
      <c r="M1165" t="str">
        <f>'Correspondance produits'!$B$112</f>
        <v>Chaleur utile à 100 °C</v>
      </c>
      <c r="O1165">
        <f>_xlfn.XLOOKUP($L1165,Forman!$B:$B,Forman!H:H)</f>
        <v>2.8999999999999995</v>
      </c>
      <c r="P1165" t="str">
        <f>_xlfn.XLOOKUP($L1165,Forman!$B:$B,Forman!I:I)</f>
        <v>Rejets gazeux à 200 °C [METABOLHEAT - National]</v>
      </c>
      <c r="Q1165">
        <f>_xlfn.XLOOKUP($L1165,Forman!$B:$B,Forman!J:J)</f>
        <v>0.95</v>
      </c>
      <c r="R1165">
        <f>_xlfn.XLOOKUP($L1165,Forman!$B:$B,Forman!K:K)</f>
        <v>0</v>
      </c>
      <c r="S1165">
        <f>_xlfn.XLOOKUP($L1165,Forman!$B:$B,Forman!L:L)</f>
        <v>0</v>
      </c>
      <c r="T1165" t="str">
        <f>_xlfn.XLOOKUP($L1165,Forman!$B:$B,Forman!M:M)</f>
        <v>Rejets liquides à 85 °C [METABOLHEAT - National]</v>
      </c>
      <c r="U1165">
        <f>_xlfn.XLOOKUP($L1165,Forman!$B:$B,Forman!N:N)</f>
        <v>0.05</v>
      </c>
      <c r="V1165">
        <f>_xlfn.XLOOKUP($L1165,Forman!$B:$B,Forman!O:O)</f>
        <v>0</v>
      </c>
      <c r="W1165">
        <f>_xlfn.XLOOKUP($L1165,Forman!$B:$B,Forman!P:P)</f>
        <v>0</v>
      </c>
      <c r="Y1165" t="str">
        <f t="shared" si="74"/>
        <v>Chauffage de l'eau au gaz de pétrole liquéfié (GPL) (résidentiel) [METABOLHEAT - National]</v>
      </c>
      <c r="Z1165" t="str">
        <f t="shared" si="76"/>
        <v>Chaleur utile à 100 °C [METABOLHEAT - National]</v>
      </c>
      <c r="AA1165" t="str">
        <f t="shared" si="73"/>
        <v>Enfant</v>
      </c>
    </row>
    <row r="1166" spans="1:27" x14ac:dyDescent="0.3">
      <c r="A1166">
        <v>6</v>
      </c>
      <c r="B1166" t="s">
        <v>709</v>
      </c>
      <c r="E1166" t="s">
        <v>674</v>
      </c>
      <c r="L1166" t="str">
        <f>Forman!$B$3</f>
        <v>Oil burner</v>
      </c>
      <c r="M1166" t="str">
        <f>'Correspondance produits'!$B$112</f>
        <v>Chaleur utile à 100 °C</v>
      </c>
      <c r="O1166">
        <f>_xlfn.XLOOKUP($L1166,Forman!$B:$B,Forman!H:H)</f>
        <v>2.8999999999999995</v>
      </c>
      <c r="P1166" t="str">
        <f>_xlfn.XLOOKUP($L1166,Forman!$B:$B,Forman!I:I)</f>
        <v>Rejets gazeux à 200 °C [METABOLHEAT - National]</v>
      </c>
      <c r="Q1166">
        <f>_xlfn.XLOOKUP($L1166,Forman!$B:$B,Forman!J:J)</f>
        <v>0.95</v>
      </c>
      <c r="R1166">
        <f>_xlfn.XLOOKUP($L1166,Forman!$B:$B,Forman!K:K)</f>
        <v>0</v>
      </c>
      <c r="S1166">
        <f>_xlfn.XLOOKUP($L1166,Forman!$B:$B,Forman!L:L)</f>
        <v>0</v>
      </c>
      <c r="T1166" t="str">
        <f>_xlfn.XLOOKUP($L1166,Forman!$B:$B,Forman!M:M)</f>
        <v>Rejets liquides à 85 °C [METABOLHEAT - National]</v>
      </c>
      <c r="U1166">
        <f>_xlfn.XLOOKUP($L1166,Forman!$B:$B,Forman!N:N)</f>
        <v>0.05</v>
      </c>
      <c r="V1166">
        <f>_xlfn.XLOOKUP($L1166,Forman!$B:$B,Forman!O:O)</f>
        <v>0</v>
      </c>
      <c r="W1166">
        <f>_xlfn.XLOOKUP($L1166,Forman!$B:$B,Forman!P:P)</f>
        <v>0</v>
      </c>
      <c r="Y1166" t="str">
        <f t="shared" si="74"/>
        <v>Chauffage de l'eau au diesel (résidentiel) [METABOLHEAT - National]</v>
      </c>
      <c r="Z1166" t="str">
        <f t="shared" si="76"/>
        <v>Chaleur utile à 100 °C [METABOLHEAT - National]</v>
      </c>
      <c r="AA1166" t="str">
        <f t="shared" si="73"/>
        <v>Enfant</v>
      </c>
    </row>
    <row r="1167" spans="1:27" x14ac:dyDescent="0.3">
      <c r="A1167">
        <v>6</v>
      </c>
      <c r="B1167" t="s">
        <v>710</v>
      </c>
      <c r="E1167" t="s">
        <v>675</v>
      </c>
      <c r="L1167" t="str">
        <f>Forman!$B$5</f>
        <v>Gas burner</v>
      </c>
      <c r="M1167" t="str">
        <f>'Correspondance produits'!$B$112</f>
        <v>Chaleur utile à 100 °C</v>
      </c>
      <c r="O1167">
        <f>_xlfn.XLOOKUP($L1167,Forman!$B:$B,Forman!H:H)</f>
        <v>2.6</v>
      </c>
      <c r="P1167" t="str">
        <f>_xlfn.XLOOKUP($L1167,Forman!$B:$B,Forman!I:I)</f>
        <v>Rejets gazeux à 200 °C [METABOLHEAT - National]</v>
      </c>
      <c r="Q1167">
        <f>_xlfn.XLOOKUP($L1167,Forman!$B:$B,Forman!J:J)</f>
        <v>0.95</v>
      </c>
      <c r="R1167">
        <f>_xlfn.XLOOKUP($L1167,Forman!$B:$B,Forman!K:K)</f>
        <v>0</v>
      </c>
      <c r="S1167">
        <f>_xlfn.XLOOKUP($L1167,Forman!$B:$B,Forman!L:L)</f>
        <v>0</v>
      </c>
      <c r="T1167" t="str">
        <f>_xlfn.XLOOKUP($L1167,Forman!$B:$B,Forman!M:M)</f>
        <v>Rejets liquides à 85 °C [METABOLHEAT - National]</v>
      </c>
      <c r="U1167">
        <f>_xlfn.XLOOKUP($L1167,Forman!$B:$B,Forman!N:N)</f>
        <v>0.05</v>
      </c>
      <c r="V1167">
        <f>_xlfn.XLOOKUP($L1167,Forman!$B:$B,Forman!O:O)</f>
        <v>0</v>
      </c>
      <c r="W1167">
        <f>_xlfn.XLOOKUP($L1167,Forman!$B:$B,Forman!P:P)</f>
        <v>0</v>
      </c>
      <c r="Y1167" t="str">
        <f t="shared" si="74"/>
        <v>Chauffage de l'eau au gaz naturel (résidentiel) [METABOLHEAT - National]</v>
      </c>
      <c r="Z1167" t="str">
        <f t="shared" si="76"/>
        <v>Chaleur utile à 100 °C [METABOLHEAT - National]</v>
      </c>
      <c r="AA1167" t="str">
        <f t="shared" si="73"/>
        <v>Enfant</v>
      </c>
    </row>
    <row r="1168" spans="1:27" x14ac:dyDescent="0.3">
      <c r="A1168">
        <v>6</v>
      </c>
      <c r="B1168" t="s">
        <v>711</v>
      </c>
      <c r="E1168" t="s">
        <v>676</v>
      </c>
      <c r="L1168" t="str">
        <f>Forman!$B$20</f>
        <v>Biomass burner</v>
      </c>
      <c r="M1168" t="str">
        <f>'Correspondance produits'!$B$112</f>
        <v>Chaleur utile à 100 °C</v>
      </c>
      <c r="O1168">
        <f>_xlfn.XLOOKUP($L1168,Forman!$B:$B,Forman!H:H)</f>
        <v>5.6000000000000005</v>
      </c>
      <c r="P1168" t="str">
        <f>_xlfn.XLOOKUP($L1168,Forman!$B:$B,Forman!I:I)</f>
        <v>Rejets gazeux à 150 °C [METABOLHEAT - National]</v>
      </c>
      <c r="Q1168">
        <f>_xlfn.XLOOKUP($L1168,Forman!$B:$B,Forman!J:J)</f>
        <v>0.8</v>
      </c>
      <c r="R1168">
        <f>_xlfn.XLOOKUP($L1168,Forman!$B:$B,Forman!K:K)</f>
        <v>0</v>
      </c>
      <c r="S1168">
        <f>_xlfn.XLOOKUP($L1168,Forman!$B:$B,Forman!L:L)</f>
        <v>0</v>
      </c>
      <c r="T1168" t="str">
        <f>_xlfn.XLOOKUP($L1168,Forman!$B:$B,Forman!M:M)</f>
        <v>Rejets liquides à 85 °C [METABOLHEAT - National]</v>
      </c>
      <c r="U1168">
        <f>_xlfn.XLOOKUP($L1168,Forman!$B:$B,Forman!N:N)</f>
        <v>0.2</v>
      </c>
      <c r="V1168">
        <f>_xlfn.XLOOKUP($L1168,Forman!$B:$B,Forman!O:O)</f>
        <v>0</v>
      </c>
      <c r="W1168">
        <f>_xlfn.XLOOKUP($L1168,Forman!$B:$B,Forman!P:P)</f>
        <v>0</v>
      </c>
      <c r="Y1168" t="str">
        <f t="shared" si="74"/>
        <v>Chauffage de l'eau par biomasse (résidentiel) [METABOLHEAT - National]</v>
      </c>
      <c r="Z1168" t="str">
        <f t="shared" si="76"/>
        <v>Chaleur utile à 100 °C [METABOLHEAT - National]</v>
      </c>
      <c r="AA1168" t="str">
        <f t="shared" si="73"/>
        <v>Enfant</v>
      </c>
    </row>
    <row r="1169" spans="1:27" x14ac:dyDescent="0.3">
      <c r="A1169">
        <v>6</v>
      </c>
      <c r="B1169" t="s">
        <v>712</v>
      </c>
      <c r="E1169" t="s">
        <v>683</v>
      </c>
      <c r="Y1169" t="str">
        <f t="shared" si="74"/>
        <v>Chauffage de l'eau par géothermie (résidentiel) [METABOLHEAT - National]</v>
      </c>
      <c r="Z1169" t="str">
        <f t="shared" si="76"/>
        <v xml:space="preserve"> [METABOLHEAT - National]</v>
      </c>
      <c r="AA1169" t="str">
        <f t="shared" si="73"/>
        <v>Enfant</v>
      </c>
    </row>
    <row r="1170" spans="1:27" x14ac:dyDescent="0.3">
      <c r="A1170">
        <v>6</v>
      </c>
      <c r="B1170" t="s">
        <v>713</v>
      </c>
      <c r="E1170" t="s">
        <v>677</v>
      </c>
      <c r="L1170" t="str">
        <f>Forman!$B$7</f>
        <v>Heat exchanger including distribution network</v>
      </c>
      <c r="M1170" t="str">
        <f>'Correspondance produits'!$B$112</f>
        <v>Chaleur utile à 100 °C</v>
      </c>
      <c r="O1170">
        <f>_xlfn.XLOOKUP($L1170,Forman!$B:$B,Forman!H:H)</f>
        <v>2.117647058823529</v>
      </c>
      <c r="P1170">
        <f>_xlfn.XLOOKUP($L1170,Forman!$B:$B,Forman!I:I)</f>
        <v>0</v>
      </c>
      <c r="Q1170">
        <f>_xlfn.XLOOKUP($L1170,Forman!$B:$B,Forman!J:J)</f>
        <v>0</v>
      </c>
      <c r="R1170">
        <f>_xlfn.XLOOKUP($L1170,Forman!$B:$B,Forman!K:K)</f>
        <v>0</v>
      </c>
      <c r="S1170">
        <f>_xlfn.XLOOKUP($L1170,Forman!$B:$B,Forman!L:L)</f>
        <v>0</v>
      </c>
      <c r="T1170" t="str">
        <f>_xlfn.XLOOKUP($L1170,Forman!$B:$B,Forman!M:M)</f>
        <v>Rejets liquides à 50 °C [METABOLHEAT - National]</v>
      </c>
      <c r="U1170">
        <f>_xlfn.XLOOKUP($L1170,Forman!$B:$B,Forman!N:N)</f>
        <v>1</v>
      </c>
      <c r="V1170">
        <f>_xlfn.XLOOKUP($L1170,Forman!$B:$B,Forman!O:O)</f>
        <v>0</v>
      </c>
      <c r="W1170">
        <f>_xlfn.XLOOKUP($L1170,Forman!$B:$B,Forman!P:P)</f>
        <v>0</v>
      </c>
      <c r="Y1170" t="str">
        <f t="shared" si="74"/>
        <v>Chauffage de l'eau par chaleur réseau (résidentiel) [METABOLHEAT - National]</v>
      </c>
      <c r="Z1170" t="str">
        <f t="shared" si="76"/>
        <v>Chaleur utile à 100 °C [METABOLHEAT - National]</v>
      </c>
      <c r="AA1170" t="str">
        <f t="shared" si="73"/>
        <v>Enfant</v>
      </c>
    </row>
    <row r="1171" spans="1:27" x14ac:dyDescent="0.3">
      <c r="A1171">
        <v>6</v>
      </c>
      <c r="B1171" t="s">
        <v>714</v>
      </c>
      <c r="E1171" t="s">
        <v>678</v>
      </c>
      <c r="L1171" t="str">
        <f>Forman!$B$25</f>
        <v>Water heating</v>
      </c>
      <c r="M1171" t="str">
        <f>'Correspondance produits'!$B$112</f>
        <v>Chaleur utile à 100 °C</v>
      </c>
      <c r="O1171">
        <f>_xlfn.XLOOKUP($L1171,Forman!$B:$B,Forman!H:H)</f>
        <v>0</v>
      </c>
      <c r="P1171">
        <f>_xlfn.XLOOKUP($L1171,Forman!$B:$B,Forman!I:I)</f>
        <v>0</v>
      </c>
      <c r="Q1171">
        <f>_xlfn.XLOOKUP($L1171,Forman!$B:$B,Forman!J:J)</f>
        <v>0</v>
      </c>
      <c r="R1171">
        <f>_xlfn.XLOOKUP($L1171,Forman!$B:$B,Forman!K:K)</f>
        <v>0</v>
      </c>
      <c r="S1171">
        <f>_xlfn.XLOOKUP($L1171,Forman!$B:$B,Forman!L:L)</f>
        <v>0</v>
      </c>
      <c r="T1171">
        <f>_xlfn.XLOOKUP($L1171,Forman!$B:$B,Forman!M:M)</f>
        <v>0</v>
      </c>
      <c r="U1171">
        <f>_xlfn.XLOOKUP($L1171,Forman!$B:$B,Forman!N:N)</f>
        <v>0</v>
      </c>
      <c r="V1171">
        <f>_xlfn.XLOOKUP($L1171,Forman!$B:$B,Forman!O:O)</f>
        <v>0</v>
      </c>
      <c r="W1171">
        <f>_xlfn.XLOOKUP($L1171,Forman!$B:$B,Forman!P:P)</f>
        <v>0</v>
      </c>
      <c r="Y1171" t="str">
        <f t="shared" si="74"/>
        <v>Chauffage de l'eau par électricité (résidentiel) [METABOLHEAT - National]</v>
      </c>
      <c r="Z1171" t="str">
        <f t="shared" si="76"/>
        <v>Chaleur utile à 100 °C [METABOLHEAT - National]</v>
      </c>
      <c r="AA1171" t="str">
        <f t="shared" si="73"/>
        <v>Enfant</v>
      </c>
    </row>
    <row r="1172" spans="1:27" x14ac:dyDescent="0.3">
      <c r="A1172">
        <v>6</v>
      </c>
      <c r="B1172" t="s">
        <v>715</v>
      </c>
      <c r="E1172" t="s">
        <v>679</v>
      </c>
      <c r="L1172" t="str">
        <f>Forman!$B$42</f>
        <v>Solar thermal plant, photovoltaic plant, tidal power plant, wind power (on-/offshore)</v>
      </c>
      <c r="M1172" t="str">
        <f>'Correspondance produits'!$B$112</f>
        <v>Chaleur utile à 100 °C</v>
      </c>
      <c r="O1172">
        <f>_xlfn.XLOOKUP($L1172,Forman!$B:$B,Forman!H:H)</f>
        <v>0</v>
      </c>
      <c r="P1172">
        <f>_xlfn.XLOOKUP($L1172,Forman!$B:$B,Forman!I:I)</f>
        <v>0</v>
      </c>
      <c r="Q1172">
        <f>_xlfn.XLOOKUP($L1172,Forman!$B:$B,Forman!J:J)</f>
        <v>0</v>
      </c>
      <c r="R1172">
        <f>_xlfn.XLOOKUP($L1172,Forman!$B:$B,Forman!K:K)</f>
        <v>0</v>
      </c>
      <c r="S1172">
        <f>_xlfn.XLOOKUP($L1172,Forman!$B:$B,Forman!L:L)</f>
        <v>0</v>
      </c>
      <c r="T1172">
        <f>_xlfn.XLOOKUP($L1172,Forman!$B:$B,Forman!M:M)</f>
        <v>0</v>
      </c>
      <c r="U1172">
        <f>_xlfn.XLOOKUP($L1172,Forman!$B:$B,Forman!N:N)</f>
        <v>0</v>
      </c>
      <c r="V1172">
        <f>_xlfn.XLOOKUP($L1172,Forman!$B:$B,Forman!O:O)</f>
        <v>0</v>
      </c>
      <c r="W1172">
        <f>_xlfn.XLOOKUP($L1172,Forman!$B:$B,Forman!P:P)</f>
        <v>0</v>
      </c>
      <c r="Y1172" t="str">
        <f t="shared" si="74"/>
        <v>Chauffage de l'eau par énergie solaire (résidentiel) [METABOLHEAT - National]</v>
      </c>
      <c r="Z1172" t="str">
        <f t="shared" si="76"/>
        <v>Chaleur utile à 100 °C [METABOLHEAT - National]</v>
      </c>
      <c r="AA1172" t="str">
        <f t="shared" si="73"/>
        <v>Enfant</v>
      </c>
    </row>
    <row r="1173" spans="1:27" x14ac:dyDescent="0.3">
      <c r="A1173">
        <v>5</v>
      </c>
      <c r="B1173" t="s">
        <v>716</v>
      </c>
      <c r="C1173" t="s">
        <v>561</v>
      </c>
      <c r="O1173">
        <f>_xlfn.XLOOKUP($L1173,Forman!$B:$B,Forman!H:H)</f>
        <v>0</v>
      </c>
      <c r="P1173">
        <f>_xlfn.XLOOKUP($L1173,Forman!$B:$B,Forman!I:I)</f>
        <v>0</v>
      </c>
      <c r="Q1173">
        <f>_xlfn.XLOOKUP($L1173,Forman!$B:$B,Forman!J:J)</f>
        <v>0</v>
      </c>
      <c r="R1173">
        <f>_xlfn.XLOOKUP($L1173,Forman!$B:$B,Forman!K:K)</f>
        <v>0</v>
      </c>
      <c r="S1173">
        <f>_xlfn.XLOOKUP($L1173,Forman!$B:$B,Forman!L:L)</f>
        <v>0</v>
      </c>
      <c r="T1173">
        <f>_xlfn.XLOOKUP($L1173,Forman!$B:$B,Forman!M:M)</f>
        <v>0</v>
      </c>
      <c r="U1173">
        <f>_xlfn.XLOOKUP($L1173,Forman!$B:$B,Forman!N:N)</f>
        <v>0</v>
      </c>
      <c r="V1173">
        <f>_xlfn.XLOOKUP($L1173,Forman!$B:$B,Forman!O:O)</f>
        <v>0</v>
      </c>
      <c r="W1173">
        <f>_xlfn.XLOOKUP($L1173,Forman!$B:$B,Forman!P:P)</f>
        <v>0</v>
      </c>
      <c r="Y1173" t="str">
        <f t="shared" si="74"/>
        <v>Cuisson (résidentiel) [METABOLHEAT - National]</v>
      </c>
      <c r="AA1173" t="str">
        <f t="shared" si="73"/>
        <v>Parent</v>
      </c>
    </row>
    <row r="1174" spans="1:27" x14ac:dyDescent="0.3">
      <c r="A1174">
        <v>6</v>
      </c>
      <c r="B1174" t="s">
        <v>717</v>
      </c>
      <c r="E1174" t="s">
        <v>684</v>
      </c>
      <c r="Y1174" t="str">
        <f t="shared" si="74"/>
        <v>Cuisson par solides (résidentiel) [METABOLHEAT - National]</v>
      </c>
      <c r="Z1174" t="str">
        <f>_xlfn.CONCAT(M1174," [",$B$1,"]")</f>
        <v xml:space="preserve"> [METABOLHEAT - National]</v>
      </c>
      <c r="AA1174" t="str">
        <f t="shared" si="73"/>
        <v>Enfant</v>
      </c>
    </row>
    <row r="1175" spans="1:27" x14ac:dyDescent="0.3">
      <c r="A1175">
        <v>6</v>
      </c>
      <c r="B1175" t="s">
        <v>718</v>
      </c>
      <c r="E1175" t="s">
        <v>680</v>
      </c>
      <c r="L1175" t="str">
        <f>Forman!$B$25</f>
        <v>Water heating</v>
      </c>
      <c r="M1175" t="str">
        <f>'Correspondance produits'!$B$111</f>
        <v>Chaleur utile à 200 °C</v>
      </c>
      <c r="O1175">
        <f>_xlfn.XLOOKUP($L1175,Forman!$B:$B,Forman!H:H)</f>
        <v>0</v>
      </c>
      <c r="P1175">
        <f>_xlfn.XLOOKUP($L1175,Forman!$B:$B,Forman!I:I)</f>
        <v>0</v>
      </c>
      <c r="Q1175">
        <f>_xlfn.XLOOKUP($L1175,Forman!$B:$B,Forman!J:J)</f>
        <v>0</v>
      </c>
      <c r="R1175">
        <f>_xlfn.XLOOKUP($L1175,Forman!$B:$B,Forman!K:K)</f>
        <v>0</v>
      </c>
      <c r="S1175">
        <f>_xlfn.XLOOKUP($L1175,Forman!$B:$B,Forman!L:L)</f>
        <v>0</v>
      </c>
      <c r="T1175">
        <f>_xlfn.XLOOKUP($L1175,Forman!$B:$B,Forman!M:M)</f>
        <v>0</v>
      </c>
      <c r="U1175">
        <f>_xlfn.XLOOKUP($L1175,Forman!$B:$B,Forman!N:N)</f>
        <v>0</v>
      </c>
      <c r="V1175">
        <f>_xlfn.XLOOKUP($L1175,Forman!$B:$B,Forman!O:O)</f>
        <v>0</v>
      </c>
      <c r="W1175">
        <f>_xlfn.XLOOKUP($L1175,Forman!$B:$B,Forman!P:P)</f>
        <v>0</v>
      </c>
      <c r="Y1175" t="str">
        <f t="shared" si="74"/>
        <v>Cuisson au gaz de pétrole liquéfié (GPL) (résidentiel) [METABOLHEAT - National]</v>
      </c>
      <c r="Z1175" t="str">
        <f>_xlfn.CONCAT(M1175," [",$B$1,"]")</f>
        <v>Chaleur utile à 200 °C [METABOLHEAT - National]</v>
      </c>
      <c r="AA1175" t="str">
        <f t="shared" si="73"/>
        <v>Enfant</v>
      </c>
    </row>
    <row r="1176" spans="1:27" x14ac:dyDescent="0.3">
      <c r="A1176">
        <v>6</v>
      </c>
      <c r="B1176" t="s">
        <v>719</v>
      </c>
      <c r="E1176" t="s">
        <v>681</v>
      </c>
      <c r="L1176" t="str">
        <f>Forman!$B$25</f>
        <v>Water heating</v>
      </c>
      <c r="M1176" t="str">
        <f>'Correspondance produits'!$B$111</f>
        <v>Chaleur utile à 200 °C</v>
      </c>
      <c r="O1176">
        <f>_xlfn.XLOOKUP($L1176,Forman!$B:$B,Forman!H:H)</f>
        <v>0</v>
      </c>
      <c r="P1176">
        <f>_xlfn.XLOOKUP($L1176,Forman!$B:$B,Forman!I:I)</f>
        <v>0</v>
      </c>
      <c r="Q1176">
        <f>_xlfn.XLOOKUP($L1176,Forman!$B:$B,Forman!J:J)</f>
        <v>0</v>
      </c>
      <c r="R1176">
        <f>_xlfn.XLOOKUP($L1176,Forman!$B:$B,Forman!K:K)</f>
        <v>0</v>
      </c>
      <c r="S1176">
        <f>_xlfn.XLOOKUP($L1176,Forman!$B:$B,Forman!L:L)</f>
        <v>0</v>
      </c>
      <c r="T1176">
        <f>_xlfn.XLOOKUP($L1176,Forman!$B:$B,Forman!M:M)</f>
        <v>0</v>
      </c>
      <c r="U1176">
        <f>_xlfn.XLOOKUP($L1176,Forman!$B:$B,Forman!N:N)</f>
        <v>0</v>
      </c>
      <c r="V1176">
        <f>_xlfn.XLOOKUP($L1176,Forman!$B:$B,Forman!O:O)</f>
        <v>0</v>
      </c>
      <c r="W1176">
        <f>_xlfn.XLOOKUP($L1176,Forman!$B:$B,Forman!P:P)</f>
        <v>0</v>
      </c>
      <c r="Y1176" t="str">
        <f t="shared" si="74"/>
        <v>Cuisson au gaz naturel (résidentiel) [METABOLHEAT - National]</v>
      </c>
      <c r="Z1176" t="str">
        <f>_xlfn.CONCAT(M1176," [",$B$1,"]")</f>
        <v>Chaleur utile à 200 °C [METABOLHEAT - National]</v>
      </c>
      <c r="AA1176" t="str">
        <f t="shared" si="73"/>
        <v>Enfant</v>
      </c>
    </row>
    <row r="1177" spans="1:27" x14ac:dyDescent="0.3">
      <c r="A1177">
        <v>6</v>
      </c>
      <c r="B1177" t="s">
        <v>720</v>
      </c>
      <c r="E1177" t="s">
        <v>685</v>
      </c>
      <c r="Y1177" t="str">
        <f t="shared" si="74"/>
        <v>Cuisson à la biomasse (résidentiel) [METABOLHEAT - National]</v>
      </c>
      <c r="Z1177" t="str">
        <f>_xlfn.CONCAT(M1177," [",$B$1,"]")</f>
        <v xml:space="preserve"> [METABOLHEAT - National]</v>
      </c>
      <c r="AA1177" t="str">
        <f t="shared" si="73"/>
        <v>Enfant</v>
      </c>
    </row>
    <row r="1178" spans="1:27" x14ac:dyDescent="0.3">
      <c r="A1178">
        <v>6</v>
      </c>
      <c r="B1178" t="s">
        <v>721</v>
      </c>
      <c r="E1178" t="s">
        <v>682</v>
      </c>
      <c r="L1178" t="str">
        <f>Forman!$B$25</f>
        <v>Water heating</v>
      </c>
      <c r="M1178" t="str">
        <f>'Correspondance produits'!$B$111</f>
        <v>Chaleur utile à 200 °C</v>
      </c>
      <c r="O1178">
        <f>_xlfn.XLOOKUP($L1178,Forman!$B:$B,Forman!H:H)</f>
        <v>0</v>
      </c>
      <c r="P1178">
        <f>_xlfn.XLOOKUP($L1178,Forman!$B:$B,Forman!I:I)</f>
        <v>0</v>
      </c>
      <c r="Q1178">
        <f>_xlfn.XLOOKUP($L1178,Forman!$B:$B,Forman!J:J)</f>
        <v>0</v>
      </c>
      <c r="R1178">
        <f>_xlfn.XLOOKUP($L1178,Forman!$B:$B,Forman!K:K)</f>
        <v>0</v>
      </c>
      <c r="S1178">
        <f>_xlfn.XLOOKUP($L1178,Forman!$B:$B,Forman!L:L)</f>
        <v>0</v>
      </c>
      <c r="T1178">
        <f>_xlfn.XLOOKUP($L1178,Forman!$B:$B,Forman!M:M)</f>
        <v>0</v>
      </c>
      <c r="U1178">
        <f>_xlfn.XLOOKUP($L1178,Forman!$B:$B,Forman!N:N)</f>
        <v>0</v>
      </c>
      <c r="V1178">
        <f>_xlfn.XLOOKUP($L1178,Forman!$B:$B,Forman!O:O)</f>
        <v>0</v>
      </c>
      <c r="W1178">
        <f>_xlfn.XLOOKUP($L1178,Forman!$B:$B,Forman!P:P)</f>
        <v>0</v>
      </c>
      <c r="Y1178" t="str">
        <f t="shared" si="74"/>
        <v>Cuisson à l'électricité (résidentiel) [METABOLHEAT - National]</v>
      </c>
      <c r="Z1178" t="str">
        <f>_xlfn.CONCAT(M1178," [",$B$1,"]")</f>
        <v>Chaleur utile à 200 °C [METABOLHEAT - National]</v>
      </c>
      <c r="AA1178" t="str">
        <f t="shared" si="73"/>
        <v>Enfant</v>
      </c>
    </row>
    <row r="1179" spans="1:27" x14ac:dyDescent="0.3">
      <c r="A1179">
        <v>4</v>
      </c>
      <c r="B1179" t="s">
        <v>722</v>
      </c>
      <c r="O1179">
        <f>_xlfn.XLOOKUP($L1179,Forman!$B:$B,Forman!H:H)</f>
        <v>0</v>
      </c>
      <c r="P1179">
        <f>_xlfn.XLOOKUP($L1179,Forman!$B:$B,Forman!I:I)</f>
        <v>0</v>
      </c>
      <c r="Q1179">
        <f>_xlfn.XLOOKUP($L1179,Forman!$B:$B,Forman!J:J)</f>
        <v>0</v>
      </c>
      <c r="R1179">
        <f>_xlfn.XLOOKUP($L1179,Forman!$B:$B,Forman!K:K)</f>
        <v>0</v>
      </c>
      <c r="S1179">
        <f>_xlfn.XLOOKUP($L1179,Forman!$B:$B,Forman!L:L)</f>
        <v>0</v>
      </c>
      <c r="T1179">
        <f>_xlfn.XLOOKUP($L1179,Forman!$B:$B,Forman!M:M)</f>
        <v>0</v>
      </c>
      <c r="U1179">
        <f>_xlfn.XLOOKUP($L1179,Forman!$B:$B,Forman!N:N)</f>
        <v>0</v>
      </c>
      <c r="V1179">
        <f>_xlfn.XLOOKUP($L1179,Forman!$B:$B,Forman!O:O)</f>
        <v>0</v>
      </c>
      <c r="W1179">
        <f>_xlfn.XLOOKUP($L1179,Forman!$B:$B,Forman!P:P)</f>
        <v>0</v>
      </c>
      <c r="Y1179" t="str">
        <f t="shared" si="74"/>
        <v>Electricité spécifique (résidentiel) [METABOLHEAT - National]</v>
      </c>
      <c r="AA1179" t="str">
        <f t="shared" si="73"/>
        <v>Parent</v>
      </c>
    </row>
    <row r="1180" spans="1:27" x14ac:dyDescent="0.3">
      <c r="A1180">
        <v>5</v>
      </c>
      <c r="B1180" t="s">
        <v>690</v>
      </c>
      <c r="O1180">
        <f>_xlfn.XLOOKUP($L1180,Forman!$B:$B,Forman!H:H)</f>
        <v>0</v>
      </c>
      <c r="P1180">
        <f>_xlfn.XLOOKUP($L1180,Forman!$B:$B,Forman!I:I)</f>
        <v>0</v>
      </c>
      <c r="Q1180">
        <f>_xlfn.XLOOKUP($L1180,Forman!$B:$B,Forman!J:J)</f>
        <v>0</v>
      </c>
      <c r="R1180">
        <f>_xlfn.XLOOKUP($L1180,Forman!$B:$B,Forman!K:K)</f>
        <v>0</v>
      </c>
      <c r="S1180">
        <f>_xlfn.XLOOKUP($L1180,Forman!$B:$B,Forman!L:L)</f>
        <v>0</v>
      </c>
      <c r="T1180">
        <f>_xlfn.XLOOKUP($L1180,Forman!$B:$B,Forman!M:M)</f>
        <v>0</v>
      </c>
      <c r="U1180">
        <f>_xlfn.XLOOKUP($L1180,Forman!$B:$B,Forman!N:N)</f>
        <v>0</v>
      </c>
      <c r="V1180">
        <f>_xlfn.XLOOKUP($L1180,Forman!$B:$B,Forman!O:O)</f>
        <v>0</v>
      </c>
      <c r="W1180">
        <f>_xlfn.XLOOKUP($L1180,Forman!$B:$B,Forman!P:P)</f>
        <v>0</v>
      </c>
      <c r="Y1180" t="str">
        <f t="shared" si="74"/>
        <v>Electroménagers blancs [METABOLHEAT - National]</v>
      </c>
      <c r="AA1180" t="str">
        <f t="shared" si="73"/>
        <v>Parent</v>
      </c>
    </row>
    <row r="1181" spans="1:27" x14ac:dyDescent="0.3">
      <c r="A1181">
        <v>6</v>
      </c>
      <c r="B1181" t="s">
        <v>562</v>
      </c>
      <c r="C1181" t="s">
        <v>563</v>
      </c>
      <c r="L1181" t="str">
        <f>Forman!$B$23</f>
        <v>Refrigeration</v>
      </c>
      <c r="M1181" t="str">
        <f>'Correspondance produits'!$B$117</f>
        <v>Froid utile à -20 °C</v>
      </c>
      <c r="O1181">
        <f>_xlfn.XLOOKUP($L1181,Forman!$B:$B,Forman!H:H)</f>
        <v>4.3999999999999995</v>
      </c>
      <c r="P1181">
        <f>_xlfn.XLOOKUP($L1181,Forman!$B:$B,Forman!I:I)</f>
        <v>0</v>
      </c>
      <c r="Q1181">
        <f>_xlfn.XLOOKUP($L1181,Forman!$B:$B,Forman!J:J)</f>
        <v>0</v>
      </c>
      <c r="R1181">
        <f>_xlfn.XLOOKUP($L1181,Forman!$B:$B,Forman!K:K)</f>
        <v>0</v>
      </c>
      <c r="S1181">
        <f>_xlfn.XLOOKUP($L1181,Forman!$B:$B,Forman!L:L)</f>
        <v>0</v>
      </c>
      <c r="T1181" t="str">
        <f>_xlfn.XLOOKUP($L1181,Forman!$B:$B,Forman!M:M)</f>
        <v>Rejets liquides à 35 °C [METABOLHEAT - National]</v>
      </c>
      <c r="U1181">
        <f>_xlfn.XLOOKUP($L1181,Forman!$B:$B,Forman!N:N)</f>
        <v>1</v>
      </c>
      <c r="V1181">
        <f>_xlfn.XLOOKUP($L1181,Forman!$B:$B,Forman!O:O)</f>
        <v>0</v>
      </c>
      <c r="W1181">
        <f>_xlfn.XLOOKUP($L1181,Forman!$B:$B,Forman!P:P)</f>
        <v>0</v>
      </c>
      <c r="Y1181" t="str">
        <f t="shared" si="74"/>
        <v>Réfrigérateurs et congélateurs [METABOLHEAT - National]</v>
      </c>
      <c r="Z1181" t="str">
        <f>_xlfn.CONCAT(M1181," [",$B$1,"]")</f>
        <v>Froid utile à -20 °C [METABOLHEAT - National]</v>
      </c>
      <c r="AA1181" t="str">
        <f t="shared" si="73"/>
        <v>Enfant</v>
      </c>
    </row>
    <row r="1182" spans="1:27" x14ac:dyDescent="0.3">
      <c r="A1182">
        <v>6</v>
      </c>
      <c r="B1182" t="s">
        <v>564</v>
      </c>
      <c r="C1182" t="s">
        <v>565</v>
      </c>
      <c r="L1182" t="str">
        <f>Forman!$B$27</f>
        <v>Other</v>
      </c>
      <c r="M1182" t="str">
        <f>'Correspondance produits'!$B$88</f>
        <v>Entraînement mécanique</v>
      </c>
      <c r="N1182">
        <f>_xlfn.XLOOKUP($L1182,Forman!$B:$B,Forman!G:G)</f>
        <v>0.5</v>
      </c>
      <c r="O1182">
        <f>_xlfn.XLOOKUP($L1182,Forman!$B:$B,Forman!H:H)</f>
        <v>1</v>
      </c>
      <c r="P1182">
        <f>_xlfn.XLOOKUP($L1182,Forman!$B:$B,Forman!I:I)</f>
        <v>0</v>
      </c>
      <c r="Q1182">
        <f>_xlfn.XLOOKUP($L1182,Forman!$B:$B,Forman!J:J)</f>
        <v>0</v>
      </c>
      <c r="R1182">
        <f>_xlfn.XLOOKUP($L1182,Forman!$B:$B,Forman!K:K)</f>
        <v>0</v>
      </c>
      <c r="S1182">
        <f>_xlfn.XLOOKUP($L1182,Forman!$B:$B,Forman!L:L)</f>
        <v>0</v>
      </c>
      <c r="T1182" t="str">
        <f>_xlfn.XLOOKUP($L1182,Forman!$B:$B,Forman!M:M)</f>
        <v>Rejets liquides à 35 °C [METABOLHEAT - National]</v>
      </c>
      <c r="U1182">
        <f>_xlfn.XLOOKUP($L1182,Forman!$B:$B,Forman!N:N)</f>
        <v>1</v>
      </c>
      <c r="V1182">
        <f>_xlfn.XLOOKUP($L1182,Forman!$B:$B,Forman!O:O)</f>
        <v>0</v>
      </c>
      <c r="W1182">
        <f>_xlfn.XLOOKUP($L1182,Forman!$B:$B,Forman!P:P)</f>
        <v>0</v>
      </c>
      <c r="Y1182" t="str">
        <f t="shared" si="74"/>
        <v>Lave-linge [METABOLHEAT - National]</v>
      </c>
      <c r="Z1182" t="str">
        <f>_xlfn.CONCAT(M1182," [",$B$1,"]")</f>
        <v>Entraînement mécanique [METABOLHEAT - National]</v>
      </c>
      <c r="AA1182" t="str">
        <f t="shared" si="73"/>
        <v>Enfant</v>
      </c>
    </row>
    <row r="1183" spans="1:27" x14ac:dyDescent="0.3">
      <c r="A1183">
        <v>6</v>
      </c>
      <c r="B1183" t="s">
        <v>566</v>
      </c>
      <c r="C1183" t="s">
        <v>567</v>
      </c>
      <c r="L1183" t="str">
        <f>Forman!$B$27</f>
        <v>Other</v>
      </c>
      <c r="M1183" t="str">
        <f>'Correspondance produits'!$B$88</f>
        <v>Entraînement mécanique</v>
      </c>
      <c r="N1183">
        <f>_xlfn.XLOOKUP($L1183,Forman!$B:$B,Forman!G:G)</f>
        <v>0.5</v>
      </c>
      <c r="O1183">
        <f>_xlfn.XLOOKUP($L1183,Forman!$B:$B,Forman!H:H)</f>
        <v>1</v>
      </c>
      <c r="P1183">
        <f>_xlfn.XLOOKUP($L1183,Forman!$B:$B,Forman!I:I)</f>
        <v>0</v>
      </c>
      <c r="Q1183">
        <f>_xlfn.XLOOKUP($L1183,Forman!$B:$B,Forman!J:J)</f>
        <v>0</v>
      </c>
      <c r="R1183">
        <f>_xlfn.XLOOKUP($L1183,Forman!$B:$B,Forman!K:K)</f>
        <v>0</v>
      </c>
      <c r="S1183">
        <f>_xlfn.XLOOKUP($L1183,Forman!$B:$B,Forman!L:L)</f>
        <v>0</v>
      </c>
      <c r="T1183" t="str">
        <f>_xlfn.XLOOKUP($L1183,Forman!$B:$B,Forman!M:M)</f>
        <v>Rejets liquides à 35 °C [METABOLHEAT - National]</v>
      </c>
      <c r="U1183">
        <f>_xlfn.XLOOKUP($L1183,Forman!$B:$B,Forman!N:N)</f>
        <v>1</v>
      </c>
      <c r="V1183">
        <f>_xlfn.XLOOKUP($L1183,Forman!$B:$B,Forman!O:O)</f>
        <v>0</v>
      </c>
      <c r="W1183">
        <f>_xlfn.XLOOKUP($L1183,Forman!$B:$B,Forman!P:P)</f>
        <v>0</v>
      </c>
      <c r="Y1183" t="str">
        <f t="shared" si="74"/>
        <v>Sèche-linge [METABOLHEAT - National]</v>
      </c>
      <c r="Z1183" t="str">
        <f>_xlfn.CONCAT(M1183," [",$B$1,"]")</f>
        <v>Entraînement mécanique [METABOLHEAT - National]</v>
      </c>
      <c r="AA1183" t="str">
        <f t="shared" si="73"/>
        <v>Enfant</v>
      </c>
    </row>
    <row r="1184" spans="1:27" x14ac:dyDescent="0.3">
      <c r="A1184">
        <v>6</v>
      </c>
      <c r="B1184" t="s">
        <v>568</v>
      </c>
      <c r="C1184" t="s">
        <v>569</v>
      </c>
      <c r="L1184" t="str">
        <f>Forman!$B$27</f>
        <v>Other</v>
      </c>
      <c r="M1184" t="str">
        <f>'Correspondance produits'!$B$88</f>
        <v>Entraînement mécanique</v>
      </c>
      <c r="N1184">
        <f>_xlfn.XLOOKUP($L1184,Forman!$B:$B,Forman!G:G)</f>
        <v>0.5</v>
      </c>
      <c r="O1184">
        <f>_xlfn.XLOOKUP($L1184,Forman!$B:$B,Forman!H:H)</f>
        <v>1</v>
      </c>
      <c r="P1184">
        <f>_xlfn.XLOOKUP($L1184,Forman!$B:$B,Forman!I:I)</f>
        <v>0</v>
      </c>
      <c r="Q1184">
        <f>_xlfn.XLOOKUP($L1184,Forman!$B:$B,Forman!J:J)</f>
        <v>0</v>
      </c>
      <c r="R1184">
        <f>_xlfn.XLOOKUP($L1184,Forman!$B:$B,Forman!K:K)</f>
        <v>0</v>
      </c>
      <c r="S1184">
        <f>_xlfn.XLOOKUP($L1184,Forman!$B:$B,Forman!L:L)</f>
        <v>0</v>
      </c>
      <c r="T1184" t="str">
        <f>_xlfn.XLOOKUP($L1184,Forman!$B:$B,Forman!M:M)</f>
        <v>Rejets liquides à 35 °C [METABOLHEAT - National]</v>
      </c>
      <c r="U1184">
        <f>_xlfn.XLOOKUP($L1184,Forman!$B:$B,Forman!N:N)</f>
        <v>1</v>
      </c>
      <c r="V1184">
        <f>_xlfn.XLOOKUP($L1184,Forman!$B:$B,Forman!O:O)</f>
        <v>0</v>
      </c>
      <c r="W1184">
        <f>_xlfn.XLOOKUP($L1184,Forman!$B:$B,Forman!P:P)</f>
        <v>0</v>
      </c>
      <c r="Y1184" t="str">
        <f t="shared" si="74"/>
        <v>Lave-vaisselle [METABOLHEAT - National]</v>
      </c>
      <c r="Z1184" t="str">
        <f>_xlfn.CONCAT(M1184," [",$B$1,"]")</f>
        <v>Entraînement mécanique [METABOLHEAT - National]</v>
      </c>
      <c r="AA1184" t="str">
        <f t="shared" si="73"/>
        <v>Enfant</v>
      </c>
    </row>
    <row r="1185" spans="1:27" x14ac:dyDescent="0.3">
      <c r="A1185">
        <v>5</v>
      </c>
      <c r="B1185" t="s">
        <v>689</v>
      </c>
      <c r="N1185">
        <f>_xlfn.XLOOKUP($L1185,Forman!$B:$B,Forman!G:G)</f>
        <v>0</v>
      </c>
      <c r="O1185">
        <f>_xlfn.XLOOKUP($L1185,Forman!$B:$B,Forman!H:H)</f>
        <v>0</v>
      </c>
      <c r="P1185">
        <f>_xlfn.XLOOKUP($L1185,Forman!$B:$B,Forman!I:I)</f>
        <v>0</v>
      </c>
      <c r="Q1185">
        <f>_xlfn.XLOOKUP($L1185,Forman!$B:$B,Forman!J:J)</f>
        <v>0</v>
      </c>
      <c r="R1185">
        <f>_xlfn.XLOOKUP($L1185,Forman!$B:$B,Forman!K:K)</f>
        <v>0</v>
      </c>
      <c r="S1185">
        <f>_xlfn.XLOOKUP($L1185,Forman!$B:$B,Forman!L:L)</f>
        <v>0</v>
      </c>
      <c r="T1185">
        <f>_xlfn.XLOOKUP($L1185,Forman!$B:$B,Forman!M:M)</f>
        <v>0</v>
      </c>
      <c r="U1185">
        <f>_xlfn.XLOOKUP($L1185,Forman!$B:$B,Forman!N:N)</f>
        <v>0</v>
      </c>
      <c r="V1185">
        <f>_xlfn.XLOOKUP($L1185,Forman!$B:$B,Forman!O:O)</f>
        <v>0</v>
      </c>
      <c r="W1185">
        <f>_xlfn.XLOOKUP($L1185,Forman!$B:$B,Forman!P:P)</f>
        <v>0</v>
      </c>
      <c r="Y1185" t="str">
        <f t="shared" si="74"/>
        <v>Electroménagers bruns [METABOLHEAT - National]</v>
      </c>
      <c r="AA1185" t="str">
        <f t="shared" si="73"/>
        <v>Parent</v>
      </c>
    </row>
    <row r="1186" spans="1:27" x14ac:dyDescent="0.3">
      <c r="A1186">
        <v>6</v>
      </c>
      <c r="B1186" t="s">
        <v>570</v>
      </c>
      <c r="C1186" t="s">
        <v>571</v>
      </c>
      <c r="L1186" t="str">
        <f>Forman!$B$24</f>
        <v>TV, PC, devices</v>
      </c>
      <c r="M1186" t="str">
        <f>'Correspondance produits'!$B$101</f>
        <v>Traitement de l'information</v>
      </c>
      <c r="N1186">
        <f>_xlfn.XLOOKUP($L1186,Forman!$B:$B,Forman!G:G)</f>
        <v>1.25</v>
      </c>
      <c r="O1186">
        <f>_xlfn.XLOOKUP($L1186,Forman!$B:$B,Forman!H:H)</f>
        <v>2.2000000000000002</v>
      </c>
      <c r="P1186">
        <f>_xlfn.XLOOKUP($L1186,Forman!$B:$B,Forman!I:I)</f>
        <v>0</v>
      </c>
      <c r="Q1186">
        <f>_xlfn.XLOOKUP($L1186,Forman!$B:$B,Forman!J:J)</f>
        <v>0</v>
      </c>
      <c r="R1186">
        <f>_xlfn.XLOOKUP($L1186,Forman!$B:$B,Forman!K:K)</f>
        <v>0</v>
      </c>
      <c r="S1186">
        <f>_xlfn.XLOOKUP($L1186,Forman!$B:$B,Forman!L:L)</f>
        <v>0</v>
      </c>
      <c r="T1186" t="str">
        <f>_xlfn.XLOOKUP($L1186,Forman!$B:$B,Forman!M:M)</f>
        <v>Rejets liquides à 35 °C [METABOLHEAT - National]</v>
      </c>
      <c r="U1186">
        <f>_xlfn.XLOOKUP($L1186,Forman!$B:$B,Forman!N:N)</f>
        <v>1</v>
      </c>
      <c r="V1186">
        <f>_xlfn.XLOOKUP($L1186,Forman!$B:$B,Forman!O:O)</f>
        <v>0</v>
      </c>
      <c r="W1186">
        <f>_xlfn.XLOOKUP($L1186,Forman!$B:$B,Forman!P:P)</f>
        <v>0</v>
      </c>
      <c r="Y1186" t="str">
        <f t="shared" si="74"/>
        <v>TV et multimédia [METABOLHEAT - National]</v>
      </c>
      <c r="Z1186" t="str">
        <f>_xlfn.CONCAT(M1186," [",$B$1,"]")</f>
        <v>Traitement de l'information [METABOLHEAT - National]</v>
      </c>
      <c r="AA1186" t="str">
        <f t="shared" si="73"/>
        <v>Enfant</v>
      </c>
    </row>
    <row r="1187" spans="1:27" x14ac:dyDescent="0.3">
      <c r="A1187">
        <v>6</v>
      </c>
      <c r="B1187" t="s">
        <v>723</v>
      </c>
      <c r="C1187" t="s">
        <v>572</v>
      </c>
      <c r="L1187" t="str">
        <f>Forman!$B$24</f>
        <v>TV, PC, devices</v>
      </c>
      <c r="M1187" t="str">
        <f>'Correspondance produits'!$B$101</f>
        <v>Traitement de l'information</v>
      </c>
      <c r="N1187">
        <f>_xlfn.XLOOKUP($L1187,Forman!$B:$B,Forman!G:G)</f>
        <v>1.25</v>
      </c>
      <c r="O1187">
        <f>_xlfn.XLOOKUP($L1187,Forman!$B:$B,Forman!H:H)</f>
        <v>2.2000000000000002</v>
      </c>
      <c r="P1187">
        <f>_xlfn.XLOOKUP($L1187,Forman!$B:$B,Forman!I:I)</f>
        <v>0</v>
      </c>
      <c r="Q1187">
        <f>_xlfn.XLOOKUP($L1187,Forman!$B:$B,Forman!J:J)</f>
        <v>0</v>
      </c>
      <c r="R1187">
        <f>_xlfn.XLOOKUP($L1187,Forman!$B:$B,Forman!K:K)</f>
        <v>0</v>
      </c>
      <c r="S1187">
        <f>_xlfn.XLOOKUP($L1187,Forman!$B:$B,Forman!L:L)</f>
        <v>0</v>
      </c>
      <c r="T1187" t="str">
        <f>_xlfn.XLOOKUP($L1187,Forman!$B:$B,Forman!M:M)</f>
        <v>Rejets liquides à 35 °C [METABOLHEAT - National]</v>
      </c>
      <c r="U1187">
        <f>_xlfn.XLOOKUP($L1187,Forman!$B:$B,Forman!N:N)</f>
        <v>1</v>
      </c>
      <c r="V1187">
        <f>_xlfn.XLOOKUP($L1187,Forman!$B:$B,Forman!O:O)</f>
        <v>0</v>
      </c>
      <c r="W1187">
        <f>_xlfn.XLOOKUP($L1187,Forman!$B:$B,Forman!P:P)</f>
        <v>0</v>
      </c>
      <c r="Y1187" t="str">
        <f t="shared" si="74"/>
        <v>Équipements TIC (résidentiel) [METABOLHEAT - National]</v>
      </c>
      <c r="Z1187" t="str">
        <f>_xlfn.CONCAT(M1187," [",$B$1,"]")</f>
        <v>Traitement de l'information [METABOLHEAT - National]</v>
      </c>
      <c r="AA1187" t="str">
        <f t="shared" si="73"/>
        <v>Enfant</v>
      </c>
    </row>
    <row r="1188" spans="1:27" x14ac:dyDescent="0.3">
      <c r="A1188">
        <v>5</v>
      </c>
      <c r="B1188" t="s">
        <v>688</v>
      </c>
      <c r="N1188">
        <f>_xlfn.XLOOKUP($L1188,Forman!$B:$B,Forman!G:G)</f>
        <v>0</v>
      </c>
      <c r="O1188">
        <f>_xlfn.XLOOKUP($L1188,Forman!$B:$B,Forman!H:H)</f>
        <v>0</v>
      </c>
      <c r="P1188">
        <f>_xlfn.XLOOKUP($L1188,Forman!$B:$B,Forman!I:I)</f>
        <v>0</v>
      </c>
      <c r="Q1188">
        <f>_xlfn.XLOOKUP($L1188,Forman!$B:$B,Forman!J:J)</f>
        <v>0</v>
      </c>
      <c r="R1188">
        <f>_xlfn.XLOOKUP($L1188,Forman!$B:$B,Forman!K:K)</f>
        <v>0</v>
      </c>
      <c r="S1188">
        <f>_xlfn.XLOOKUP($L1188,Forman!$B:$B,Forman!L:L)</f>
        <v>0</v>
      </c>
      <c r="T1188">
        <f>_xlfn.XLOOKUP($L1188,Forman!$B:$B,Forman!M:M)</f>
        <v>0</v>
      </c>
      <c r="U1188">
        <f>_xlfn.XLOOKUP($L1188,Forman!$B:$B,Forman!N:N)</f>
        <v>0</v>
      </c>
      <c r="V1188">
        <f>_xlfn.XLOOKUP($L1188,Forman!$B:$B,Forman!O:O)</f>
        <v>0</v>
      </c>
      <c r="W1188">
        <f>_xlfn.XLOOKUP($L1188,Forman!$B:$B,Forman!P:P)</f>
        <v>0</v>
      </c>
      <c r="Y1188" t="str">
        <f t="shared" si="74"/>
        <v>Eclairage et autres consommations d'électricité [METABOLHEAT - National]</v>
      </c>
      <c r="AA1188" t="str">
        <f t="shared" si="73"/>
        <v>Parent</v>
      </c>
    </row>
    <row r="1189" spans="1:27" x14ac:dyDescent="0.3">
      <c r="A1189">
        <v>6</v>
      </c>
      <c r="B1189" t="s">
        <v>724</v>
      </c>
      <c r="C1189" t="s">
        <v>573</v>
      </c>
      <c r="L1189" t="str">
        <f>Forman!$B$19</f>
        <v>Lighting</v>
      </c>
      <c r="M1189" t="str">
        <f>'Correspondance produits'!$B$102</f>
        <v>Lumière</v>
      </c>
      <c r="N1189">
        <f>_xlfn.XLOOKUP($L1189,Forman!$B:$B,Forman!G:G)</f>
        <v>6.6923076923076916</v>
      </c>
      <c r="O1189">
        <f>_xlfn.XLOOKUP($L1189,Forman!$B:$B,Forman!H:H)</f>
        <v>0</v>
      </c>
      <c r="P1189">
        <f>_xlfn.XLOOKUP($L1189,Forman!$B:$B,Forman!I:I)</f>
        <v>0</v>
      </c>
      <c r="Q1189">
        <f>_xlfn.XLOOKUP($L1189,Forman!$B:$B,Forman!J:J)</f>
        <v>0</v>
      </c>
      <c r="R1189">
        <f>_xlfn.XLOOKUP($L1189,Forman!$B:$B,Forman!K:K)</f>
        <v>0</v>
      </c>
      <c r="S1189">
        <f>_xlfn.XLOOKUP($L1189,Forman!$B:$B,Forman!L:L)</f>
        <v>0</v>
      </c>
      <c r="T1189">
        <f>_xlfn.XLOOKUP($L1189,Forman!$B:$B,Forman!M:M)</f>
        <v>0</v>
      </c>
      <c r="U1189">
        <f>_xlfn.XLOOKUP($L1189,Forman!$B:$B,Forman!N:N)</f>
        <v>0</v>
      </c>
      <c r="V1189">
        <f>_xlfn.XLOOKUP($L1189,Forman!$B:$B,Forman!O:O)</f>
        <v>0</v>
      </c>
      <c r="W1189">
        <f>_xlfn.XLOOKUP($L1189,Forman!$B:$B,Forman!P:P)</f>
        <v>0</v>
      </c>
      <c r="Y1189" t="str">
        <f t="shared" si="74"/>
        <v>Éclairage (résidentiel) [METABOLHEAT - National]</v>
      </c>
      <c r="Z1189" t="str">
        <f>_xlfn.CONCAT(M1189," [",$B$1,"]")</f>
        <v>Lumière [METABOLHEAT - National]</v>
      </c>
      <c r="AA1189" t="str">
        <f t="shared" si="73"/>
        <v>Enfant</v>
      </c>
    </row>
    <row r="1190" spans="1:27" x14ac:dyDescent="0.3">
      <c r="A1190">
        <v>6</v>
      </c>
      <c r="B1190" t="s">
        <v>725</v>
      </c>
      <c r="C1190" t="s">
        <v>574</v>
      </c>
      <c r="L1190" t="str">
        <f>Forman!$B$27</f>
        <v>Other</v>
      </c>
      <c r="M1190" t="str">
        <f>'Correspondance produits'!$B$88</f>
        <v>Entraînement mécanique</v>
      </c>
      <c r="N1190">
        <f>_xlfn.XLOOKUP($L1190,Forman!$B:$B,Forman!G:G)</f>
        <v>0.5</v>
      </c>
      <c r="O1190">
        <f>_xlfn.XLOOKUP($L1190,Forman!$B:$B,Forman!H:H)</f>
        <v>1</v>
      </c>
      <c r="P1190">
        <f>_xlfn.XLOOKUP($L1190,Forman!$B:$B,Forman!I:I)</f>
        <v>0</v>
      </c>
      <c r="Q1190">
        <f>_xlfn.XLOOKUP($L1190,Forman!$B:$B,Forman!J:J)</f>
        <v>0</v>
      </c>
      <c r="R1190">
        <f>_xlfn.XLOOKUP($L1190,Forman!$B:$B,Forman!K:K)</f>
        <v>0</v>
      </c>
      <c r="S1190">
        <f>_xlfn.XLOOKUP($L1190,Forman!$B:$B,Forman!L:L)</f>
        <v>0</v>
      </c>
      <c r="T1190" t="str">
        <f>_xlfn.XLOOKUP($L1190,Forman!$B:$B,Forman!M:M)</f>
        <v>Rejets liquides à 35 °C [METABOLHEAT - National]</v>
      </c>
      <c r="U1190">
        <f>_xlfn.XLOOKUP($L1190,Forman!$B:$B,Forman!N:N)</f>
        <v>1</v>
      </c>
      <c r="V1190">
        <f>_xlfn.XLOOKUP($L1190,Forman!$B:$B,Forman!O:O)</f>
        <v>0</v>
      </c>
      <c r="W1190">
        <f>_xlfn.XLOOKUP($L1190,Forman!$B:$B,Forman!P:P)</f>
        <v>0</v>
      </c>
      <c r="Y1190" t="str">
        <f t="shared" si="74"/>
        <v>Autres appareils (aspirateurs, fers à repasser, etc.) (résidentiel) [METABOLHEAT - National]</v>
      </c>
      <c r="Z1190" t="str">
        <f>_xlfn.CONCAT(M1190," [",$B$1,"]")</f>
        <v>Entraînement mécanique [METABOLHEAT - National]</v>
      </c>
      <c r="AA1190" t="str">
        <f t="shared" si="73"/>
        <v>Enfant</v>
      </c>
    </row>
    <row r="1191" spans="1:27" x14ac:dyDescent="0.3">
      <c r="A1191">
        <v>3</v>
      </c>
      <c r="B1191" t="s">
        <v>731</v>
      </c>
      <c r="C1191" t="s">
        <v>575</v>
      </c>
      <c r="O1191">
        <f>_xlfn.XLOOKUP($L1191,Forman!$B:$B,Forman!H:H)</f>
        <v>0</v>
      </c>
      <c r="P1191">
        <f>_xlfn.XLOOKUP($L1191,Forman!$B:$B,Forman!I:I)</f>
        <v>0</v>
      </c>
      <c r="Q1191">
        <f>_xlfn.XLOOKUP($L1191,Forman!$B:$B,Forman!J:J)</f>
        <v>0</v>
      </c>
      <c r="R1191">
        <f>_xlfn.XLOOKUP($L1191,Forman!$B:$B,Forman!K:K)</f>
        <v>0</v>
      </c>
      <c r="S1191">
        <f>_xlfn.XLOOKUP($L1191,Forman!$B:$B,Forman!L:L)</f>
        <v>0</v>
      </c>
      <c r="T1191">
        <f>_xlfn.XLOOKUP($L1191,Forman!$B:$B,Forman!M:M)</f>
        <v>0</v>
      </c>
      <c r="U1191">
        <f>_xlfn.XLOOKUP($L1191,Forman!$B:$B,Forman!N:N)</f>
        <v>0</v>
      </c>
      <c r="V1191">
        <f>_xlfn.XLOOKUP($L1191,Forman!$B:$B,Forman!O:O)</f>
        <v>0</v>
      </c>
      <c r="W1191">
        <f>_xlfn.XLOOKUP($L1191,Forman!$B:$B,Forman!P:P)</f>
        <v>0</v>
      </c>
      <c r="Y1191" t="str">
        <f t="shared" si="74"/>
        <v>Agriculture [METABOLHEAT - National]</v>
      </c>
      <c r="AA1191" t="str">
        <f t="shared" si="73"/>
        <v>Parent</v>
      </c>
    </row>
    <row r="1192" spans="1:27" x14ac:dyDescent="0.3">
      <c r="A1192">
        <v>4</v>
      </c>
      <c r="B1192" t="s">
        <v>828</v>
      </c>
      <c r="O1192">
        <f>_xlfn.XLOOKUP($L1192,Forman!$B:$B,Forman!H:H)</f>
        <v>0</v>
      </c>
      <c r="P1192">
        <f>_xlfn.XLOOKUP($L1192,Forman!$B:$B,Forman!I:I)</f>
        <v>0</v>
      </c>
      <c r="Q1192">
        <f>_xlfn.XLOOKUP($L1192,Forman!$B:$B,Forman!J:J)</f>
        <v>0</v>
      </c>
      <c r="R1192">
        <f>_xlfn.XLOOKUP($L1192,Forman!$B:$B,Forman!K:K)</f>
        <v>0</v>
      </c>
      <c r="S1192">
        <f>_xlfn.XLOOKUP($L1192,Forman!$B:$B,Forman!L:L)</f>
        <v>0</v>
      </c>
      <c r="T1192">
        <f>_xlfn.XLOOKUP($L1192,Forman!$B:$B,Forman!M:M)</f>
        <v>0</v>
      </c>
      <c r="U1192">
        <f>_xlfn.XLOOKUP($L1192,Forman!$B:$B,Forman!N:N)</f>
        <v>0</v>
      </c>
      <c r="V1192">
        <f>_xlfn.XLOOKUP($L1192,Forman!$B:$B,Forman!O:O)</f>
        <v>0</v>
      </c>
      <c r="W1192">
        <f>_xlfn.XLOOKUP($L1192,Forman!$B:$B,Forman!P:P)</f>
        <v>0</v>
      </c>
      <c r="Y1192" t="str">
        <f t="shared" si="74"/>
        <v>Bâtiments agricoles [METABOLHEAT - National]</v>
      </c>
      <c r="AA1192" t="str">
        <f t="shared" si="73"/>
        <v>Parent</v>
      </c>
    </row>
    <row r="1193" spans="1:27" x14ac:dyDescent="0.3">
      <c r="A1193">
        <v>5</v>
      </c>
      <c r="B1193" t="s">
        <v>829</v>
      </c>
      <c r="F1193" t="s">
        <v>756</v>
      </c>
      <c r="L1193" t="str">
        <f>Forman!$B$19</f>
        <v>Lighting</v>
      </c>
      <c r="M1193" t="str">
        <f>'Correspondance produits'!$B$102</f>
        <v>Lumière</v>
      </c>
      <c r="O1193">
        <f>_xlfn.XLOOKUP($L1193,Forman!$B:$B,Forman!H:H)</f>
        <v>0</v>
      </c>
      <c r="P1193">
        <f>_xlfn.XLOOKUP($L1193,Forman!$B:$B,Forman!I:I)</f>
        <v>0</v>
      </c>
      <c r="Q1193">
        <f>_xlfn.XLOOKUP($L1193,Forman!$B:$B,Forman!J:J)</f>
        <v>0</v>
      </c>
      <c r="R1193">
        <f>_xlfn.XLOOKUP($L1193,Forman!$B:$B,Forman!K:K)</f>
        <v>0</v>
      </c>
      <c r="S1193">
        <f>_xlfn.XLOOKUP($L1193,Forman!$B:$B,Forman!L:L)</f>
        <v>0</v>
      </c>
      <c r="T1193">
        <f>_xlfn.XLOOKUP($L1193,Forman!$B:$B,Forman!M:M)</f>
        <v>0</v>
      </c>
      <c r="U1193">
        <f>_xlfn.XLOOKUP($L1193,Forman!$B:$B,Forman!N:N)</f>
        <v>0</v>
      </c>
      <c r="V1193">
        <f>_xlfn.XLOOKUP($L1193,Forman!$B:$B,Forman!O:O)</f>
        <v>0</v>
      </c>
      <c r="W1193">
        <f>_xlfn.XLOOKUP($L1193,Forman!$B:$B,Forman!P:P)</f>
        <v>0</v>
      </c>
      <c r="Y1193" t="str">
        <f t="shared" si="74"/>
        <v>Eclairage (agriculture) [METABOLHEAT - National]</v>
      </c>
      <c r="Z1193" t="str">
        <f>_xlfn.CONCAT(M1193," [",$B$1,"]")</f>
        <v>Lumière [METABOLHEAT - National]</v>
      </c>
      <c r="AA1193" t="str">
        <f t="shared" si="73"/>
        <v>Enfant</v>
      </c>
    </row>
    <row r="1194" spans="1:27" x14ac:dyDescent="0.3">
      <c r="A1194">
        <v>5</v>
      </c>
      <c r="B1194" t="s">
        <v>830</v>
      </c>
      <c r="F1194" t="s">
        <v>547</v>
      </c>
      <c r="L1194" t="str">
        <f>Forman!$B$27</f>
        <v>Other</v>
      </c>
      <c r="M1194" t="str">
        <f>'Correspondance produits'!$B$91</f>
        <v>Energie cinétique</v>
      </c>
      <c r="O1194">
        <f>_xlfn.XLOOKUP($L1194,Forman!$B:$B,Forman!H:H)</f>
        <v>1</v>
      </c>
      <c r="P1194">
        <f>_xlfn.XLOOKUP($L1194,Forman!$B:$B,Forman!I:I)</f>
        <v>0</v>
      </c>
      <c r="Q1194">
        <f>_xlfn.XLOOKUP($L1194,Forman!$B:$B,Forman!J:J)</f>
        <v>0</v>
      </c>
      <c r="R1194">
        <f>_xlfn.XLOOKUP($L1194,Forman!$B:$B,Forman!K:K)</f>
        <v>0</v>
      </c>
      <c r="S1194">
        <f>_xlfn.XLOOKUP($L1194,Forman!$B:$B,Forman!L:L)</f>
        <v>0</v>
      </c>
      <c r="T1194" t="str">
        <f>_xlfn.XLOOKUP($L1194,Forman!$B:$B,Forman!M:M)</f>
        <v>Rejets liquides à 35 °C [METABOLHEAT - National]</v>
      </c>
      <c r="U1194">
        <f>_xlfn.XLOOKUP($L1194,Forman!$B:$B,Forman!N:N)</f>
        <v>1</v>
      </c>
      <c r="V1194">
        <f>_xlfn.XLOOKUP($L1194,Forman!$B:$B,Forman!O:O)</f>
        <v>0</v>
      </c>
      <c r="W1194">
        <f>_xlfn.XLOOKUP($L1194,Forman!$B:$B,Forman!P:P)</f>
        <v>0</v>
      </c>
      <c r="Y1194" t="str">
        <f t="shared" si="74"/>
        <v>Ventilation (agriculture) [METABOLHEAT - National]</v>
      </c>
      <c r="Z1194" t="str">
        <f>_xlfn.CONCAT(M1194," [",$B$1,"]")</f>
        <v>Energie cinétique [METABOLHEAT - National]</v>
      </c>
      <c r="AA1194" t="str">
        <f t="shared" si="73"/>
        <v>Enfant</v>
      </c>
    </row>
    <row r="1195" spans="1:27" x14ac:dyDescent="0.3">
      <c r="A1195">
        <v>5</v>
      </c>
      <c r="B1195" t="s">
        <v>847</v>
      </c>
      <c r="F1195" t="s">
        <v>757</v>
      </c>
      <c r="L1195" t="str">
        <f>Forman!$B$11</f>
        <v>Motors</v>
      </c>
      <c r="M1195" t="str">
        <f>'Correspondance produits'!$B$88</f>
        <v>Entraînement mécanique</v>
      </c>
      <c r="O1195">
        <f>_xlfn.XLOOKUP($L1195,Forman!$B:$B,Forman!H:H)</f>
        <v>2.9999999999999996</v>
      </c>
      <c r="P1195">
        <f>_xlfn.XLOOKUP($L1195,Forman!$B:$B,Forman!I:I)</f>
        <v>0</v>
      </c>
      <c r="Q1195">
        <f>_xlfn.XLOOKUP($L1195,Forman!$B:$B,Forman!J:J)</f>
        <v>0</v>
      </c>
      <c r="R1195">
        <f>_xlfn.XLOOKUP($L1195,Forman!$B:$B,Forman!K:K)</f>
        <v>0</v>
      </c>
      <c r="S1195">
        <f>_xlfn.XLOOKUP($L1195,Forman!$B:$B,Forman!L:L)</f>
        <v>0</v>
      </c>
      <c r="T1195" t="str">
        <f>_xlfn.XLOOKUP($L1195,Forman!$B:$B,Forman!M:M)</f>
        <v>Rejets liquides à 55 °C [METABOLHEAT - National]</v>
      </c>
      <c r="U1195">
        <f>_xlfn.XLOOKUP($L1195,Forman!$B:$B,Forman!N:N)</f>
        <v>1</v>
      </c>
      <c r="V1195">
        <f>_xlfn.XLOOKUP($L1195,Forman!$B:$B,Forman!O:O)</f>
        <v>0</v>
      </c>
      <c r="W1195">
        <f>_xlfn.XLOOKUP($L1195,Forman!$B:$B,Forman!P:P)</f>
        <v>0</v>
      </c>
      <c r="Y1195" t="str">
        <f t="shared" si="74"/>
        <v>Moteurs [METABOLHEAT - National]</v>
      </c>
      <c r="Z1195" t="str">
        <f>_xlfn.CONCAT(M1195," [",$B$1,"]")</f>
        <v>Entraînement mécanique [METABOLHEAT - National]</v>
      </c>
      <c r="AA1195" t="str">
        <f t="shared" si="73"/>
        <v>Enfant</v>
      </c>
    </row>
    <row r="1196" spans="1:27" x14ac:dyDescent="0.3">
      <c r="A1196">
        <v>5</v>
      </c>
      <c r="B1196" t="s">
        <v>846</v>
      </c>
      <c r="O1196">
        <f>_xlfn.XLOOKUP($L1196,Forman!$B:$B,Forman!H:H)</f>
        <v>0</v>
      </c>
      <c r="P1196">
        <f>_xlfn.XLOOKUP($L1196,Forman!$B:$B,Forman!I:I)</f>
        <v>0</v>
      </c>
      <c r="Q1196">
        <f>_xlfn.XLOOKUP($L1196,Forman!$B:$B,Forman!J:J)</f>
        <v>0</v>
      </c>
      <c r="R1196">
        <f>_xlfn.XLOOKUP($L1196,Forman!$B:$B,Forman!K:K)</f>
        <v>0</v>
      </c>
      <c r="S1196">
        <f>_xlfn.XLOOKUP($L1196,Forman!$B:$B,Forman!L:L)</f>
        <v>0</v>
      </c>
      <c r="T1196">
        <f>_xlfn.XLOOKUP($L1196,Forman!$B:$B,Forman!M:M)</f>
        <v>0</v>
      </c>
      <c r="U1196">
        <f>_xlfn.XLOOKUP($L1196,Forman!$B:$B,Forman!N:N)</f>
        <v>0</v>
      </c>
      <c r="V1196">
        <f>_xlfn.XLOOKUP($L1196,Forman!$B:$B,Forman!O:O)</f>
        <v>0</v>
      </c>
      <c r="W1196">
        <f>_xlfn.XLOOKUP($L1196,Forman!$B:$B,Forman!P:P)</f>
        <v>0</v>
      </c>
      <c r="Y1196" t="str">
        <f t="shared" si="74"/>
        <v>Chauffage [METABOLHEAT - National]</v>
      </c>
      <c r="AA1196" t="str">
        <f t="shared" si="73"/>
        <v>Parent</v>
      </c>
    </row>
    <row r="1197" spans="1:27" x14ac:dyDescent="0.3">
      <c r="A1197">
        <v>6</v>
      </c>
      <c r="B1197" t="s">
        <v>832</v>
      </c>
      <c r="F1197" t="s">
        <v>759</v>
      </c>
      <c r="L1197" t="str">
        <f>Forman!$B$3</f>
        <v>Oil burner</v>
      </c>
      <c r="M1197" t="str">
        <f>'Correspondance produits'!$B$114</f>
        <v>Chaleur utile à 20 °C</v>
      </c>
      <c r="O1197">
        <f>_xlfn.XLOOKUP($L1197,Forman!$B:$B,Forman!H:H)</f>
        <v>2.8999999999999995</v>
      </c>
      <c r="P1197" t="str">
        <f>_xlfn.XLOOKUP($L1197,Forman!$B:$B,Forman!I:I)</f>
        <v>Rejets gazeux à 200 °C [METABOLHEAT - National]</v>
      </c>
      <c r="Q1197">
        <f>_xlfn.XLOOKUP($L1197,Forman!$B:$B,Forman!J:J)</f>
        <v>0.95</v>
      </c>
      <c r="R1197">
        <f>_xlfn.XLOOKUP($L1197,Forman!$B:$B,Forman!K:K)</f>
        <v>0</v>
      </c>
      <c r="S1197">
        <f>_xlfn.XLOOKUP($L1197,Forman!$B:$B,Forman!L:L)</f>
        <v>0</v>
      </c>
      <c r="T1197" t="str">
        <f>_xlfn.XLOOKUP($L1197,Forman!$B:$B,Forman!M:M)</f>
        <v>Rejets liquides à 85 °C [METABOLHEAT - National]</v>
      </c>
      <c r="U1197">
        <f>_xlfn.XLOOKUP($L1197,Forman!$B:$B,Forman!N:N)</f>
        <v>0.05</v>
      </c>
      <c r="V1197">
        <f>_xlfn.XLOOKUP($L1197,Forman!$B:$B,Forman!O:O)</f>
        <v>0</v>
      </c>
      <c r="W1197">
        <f>_xlfn.XLOOKUP($L1197,Forman!$B:$B,Forman!P:P)</f>
        <v>0</v>
      </c>
      <c r="Y1197" t="str">
        <f t="shared" si="74"/>
        <v>Chauffage au gazole et biocarburants [METABOLHEAT - National]</v>
      </c>
      <c r="Z1197" t="str">
        <f t="shared" ref="Z1197:Z1203" si="77">_xlfn.CONCAT(M1197," [",$B$1,"]")</f>
        <v>Chaleur utile à 20 °C [METABOLHEAT - National]</v>
      </c>
      <c r="AA1197" t="str">
        <f t="shared" si="73"/>
        <v>Enfant</v>
      </c>
    </row>
    <row r="1198" spans="1:27" x14ac:dyDescent="0.3">
      <c r="A1198">
        <v>6</v>
      </c>
      <c r="B1198" t="s">
        <v>831</v>
      </c>
      <c r="F1198" t="s">
        <v>760</v>
      </c>
      <c r="L1198" t="s">
        <v>937</v>
      </c>
      <c r="M1198" t="str">
        <f>'Correspondance produits'!$B$114</f>
        <v>Chaleur utile à 20 °C</v>
      </c>
      <c r="O1198">
        <f>_xlfn.XLOOKUP($L1198,Forman!$B:$B,Forman!H:H)</f>
        <v>2.6</v>
      </c>
      <c r="P1198" t="str">
        <f>_xlfn.XLOOKUP($L1198,Forman!$B:$B,Forman!I:I)</f>
        <v>Rejets gazeux à 200 °C [METABOLHEAT - National]</v>
      </c>
      <c r="Q1198">
        <f>_xlfn.XLOOKUP($L1198,Forman!$B:$B,Forman!J:J)</f>
        <v>0.95</v>
      </c>
      <c r="R1198">
        <f>_xlfn.XLOOKUP($L1198,Forman!$B:$B,Forman!K:K)</f>
        <v>0</v>
      </c>
      <c r="S1198">
        <f>_xlfn.XLOOKUP($L1198,Forman!$B:$B,Forman!L:L)</f>
        <v>0</v>
      </c>
      <c r="T1198" t="str">
        <f>_xlfn.XLOOKUP($L1198,Forman!$B:$B,Forman!M:M)</f>
        <v>Rejets liquides à 85 °C [METABOLHEAT - National]</v>
      </c>
      <c r="U1198">
        <f>_xlfn.XLOOKUP($L1198,Forman!$B:$B,Forman!N:N)</f>
        <v>0.05</v>
      </c>
      <c r="V1198">
        <f>_xlfn.XLOOKUP($L1198,Forman!$B:$B,Forman!O:O)</f>
        <v>0</v>
      </c>
      <c r="W1198">
        <f>_xlfn.XLOOKUP($L1198,Forman!$B:$B,Forman!P:P)</f>
        <v>0</v>
      </c>
      <c r="Y1198" t="str">
        <f t="shared" si="74"/>
        <v>Chauffage au gaz [METABOLHEAT - National]</v>
      </c>
      <c r="Z1198" t="str">
        <f t="shared" si="77"/>
        <v>Chaleur utile à 20 °C [METABOLHEAT - National]</v>
      </c>
      <c r="AA1198" t="str">
        <f t="shared" si="73"/>
        <v>Enfant</v>
      </c>
    </row>
    <row r="1199" spans="1:27" x14ac:dyDescent="0.3">
      <c r="A1199">
        <v>6</v>
      </c>
      <c r="B1199" t="s">
        <v>833</v>
      </c>
      <c r="F1199" t="s">
        <v>762</v>
      </c>
      <c r="L1199" t="s">
        <v>973</v>
      </c>
      <c r="M1199" t="str">
        <f>'Correspondance produits'!$B$114</f>
        <v>Chaleur utile à 20 °C</v>
      </c>
      <c r="O1199">
        <f>_xlfn.XLOOKUP($L1199,Forman!$B:$B,Forman!H:H)</f>
        <v>0</v>
      </c>
      <c r="P1199">
        <f>_xlfn.XLOOKUP($L1199,Forman!$B:$B,Forman!I:I)</f>
        <v>0</v>
      </c>
      <c r="Q1199">
        <f>_xlfn.XLOOKUP($L1199,Forman!$B:$B,Forman!J:J)</f>
        <v>0</v>
      </c>
      <c r="R1199">
        <f>_xlfn.XLOOKUP($L1199,Forman!$B:$B,Forman!K:K)</f>
        <v>0</v>
      </c>
      <c r="S1199">
        <f>_xlfn.XLOOKUP($L1199,Forman!$B:$B,Forman!L:L)</f>
        <v>0</v>
      </c>
      <c r="T1199">
        <f>_xlfn.XLOOKUP($L1199,Forman!$B:$B,Forman!M:M)</f>
        <v>0</v>
      </c>
      <c r="U1199">
        <f>_xlfn.XLOOKUP($L1199,Forman!$B:$B,Forman!N:N)</f>
        <v>0</v>
      </c>
      <c r="V1199">
        <f>_xlfn.XLOOKUP($L1199,Forman!$B:$B,Forman!O:O)</f>
        <v>0</v>
      </c>
      <c r="W1199">
        <f>_xlfn.XLOOKUP($L1199,Forman!$B:$B,Forman!P:P)</f>
        <v>0</v>
      </c>
      <c r="Y1199" t="str">
        <f t="shared" si="74"/>
        <v>Chauffage au solaire thermique et géothermie [METABOLHEAT - National]</v>
      </c>
      <c r="Z1199" t="str">
        <f t="shared" si="77"/>
        <v>Chaleur utile à 20 °C [METABOLHEAT - National]</v>
      </c>
      <c r="AA1199" t="str">
        <f t="shared" si="73"/>
        <v>Enfant</v>
      </c>
    </row>
    <row r="1200" spans="1:27" x14ac:dyDescent="0.3">
      <c r="A1200">
        <v>6</v>
      </c>
      <c r="B1200" t="s">
        <v>834</v>
      </c>
      <c r="F1200" t="s">
        <v>788</v>
      </c>
      <c r="Y1200" t="str">
        <f t="shared" si="74"/>
        <v>Chauffage à la chaleur ambiante [METABOLHEAT - National]</v>
      </c>
      <c r="Z1200" t="str">
        <f t="shared" si="77"/>
        <v xml:space="preserve"> [METABOLHEAT - National]</v>
      </c>
      <c r="AA1200" t="str">
        <f t="shared" si="73"/>
        <v>Enfant</v>
      </c>
    </row>
    <row r="1201" spans="1:27" x14ac:dyDescent="0.3">
      <c r="A1201">
        <v>6</v>
      </c>
      <c r="B1201" t="s">
        <v>835</v>
      </c>
      <c r="F1201" t="s">
        <v>763</v>
      </c>
      <c r="L1201" t="str">
        <f>Forman!$B$7</f>
        <v>Heat exchanger including distribution network</v>
      </c>
      <c r="M1201" t="str">
        <f>'Correspondance produits'!$B$114</f>
        <v>Chaleur utile à 20 °C</v>
      </c>
      <c r="O1201">
        <f>_xlfn.XLOOKUP($L1201,Forman!$B:$B,Forman!H:H)</f>
        <v>2.117647058823529</v>
      </c>
      <c r="P1201">
        <f>_xlfn.XLOOKUP($L1201,Forman!$B:$B,Forman!I:I)</f>
        <v>0</v>
      </c>
      <c r="Q1201">
        <f>_xlfn.XLOOKUP($L1201,Forman!$B:$B,Forman!J:J)</f>
        <v>0</v>
      </c>
      <c r="R1201">
        <f>_xlfn.XLOOKUP($L1201,Forman!$B:$B,Forman!K:K)</f>
        <v>0</v>
      </c>
      <c r="S1201">
        <f>_xlfn.XLOOKUP($L1201,Forman!$B:$B,Forman!L:L)</f>
        <v>0</v>
      </c>
      <c r="T1201" t="str">
        <f>_xlfn.XLOOKUP($L1201,Forman!$B:$B,Forman!M:M)</f>
        <v>Rejets liquides à 50 °C [METABOLHEAT - National]</v>
      </c>
      <c r="U1201">
        <f>_xlfn.XLOOKUP($L1201,Forman!$B:$B,Forman!N:N)</f>
        <v>1</v>
      </c>
      <c r="V1201">
        <f>_xlfn.XLOOKUP($L1201,Forman!$B:$B,Forman!O:O)</f>
        <v>0</v>
      </c>
      <c r="W1201">
        <f>_xlfn.XLOOKUP($L1201,Forman!$B:$B,Forman!P:P)</f>
        <v>0</v>
      </c>
      <c r="Y1201" t="str">
        <f t="shared" si="74"/>
        <v>Chauffage à la chaleur réseau [METABOLHEAT - National]</v>
      </c>
      <c r="Z1201" t="str">
        <f t="shared" si="77"/>
        <v>Chaleur utile à 20 °C [METABOLHEAT - National]</v>
      </c>
      <c r="AA1201" t="str">
        <f t="shared" si="73"/>
        <v>Enfant</v>
      </c>
    </row>
    <row r="1202" spans="1:27" x14ac:dyDescent="0.3">
      <c r="A1202">
        <v>6</v>
      </c>
      <c r="B1202" t="s">
        <v>836</v>
      </c>
      <c r="F1202" t="s">
        <v>764</v>
      </c>
      <c r="L1202" t="str">
        <f>Forman!$B$26</f>
        <v>Space heating</v>
      </c>
      <c r="M1202" t="str">
        <f>'Correspondance produits'!$B$114</f>
        <v>Chaleur utile à 20 °C</v>
      </c>
      <c r="O1202">
        <f>_xlfn.XLOOKUP($L1202,Forman!$B:$B,Forman!H:H)</f>
        <v>0</v>
      </c>
      <c r="P1202">
        <f>_xlfn.XLOOKUP($L1202,Forman!$B:$B,Forman!I:I)</f>
        <v>0</v>
      </c>
      <c r="Q1202">
        <f>_xlfn.XLOOKUP($L1202,Forman!$B:$B,Forman!J:J)</f>
        <v>0</v>
      </c>
      <c r="R1202">
        <f>_xlfn.XLOOKUP($L1202,Forman!$B:$B,Forman!K:K)</f>
        <v>0</v>
      </c>
      <c r="S1202">
        <f>_xlfn.XLOOKUP($L1202,Forman!$B:$B,Forman!L:L)</f>
        <v>0</v>
      </c>
      <c r="T1202">
        <f>_xlfn.XLOOKUP($L1202,Forman!$B:$B,Forman!M:M)</f>
        <v>0</v>
      </c>
      <c r="U1202">
        <f>_xlfn.XLOOKUP($L1202,Forman!$B:$B,Forman!N:N)</f>
        <v>0</v>
      </c>
      <c r="V1202">
        <f>_xlfn.XLOOKUP($L1202,Forman!$B:$B,Forman!O:O)</f>
        <v>0</v>
      </c>
      <c r="W1202">
        <f>_xlfn.XLOOKUP($L1202,Forman!$B:$B,Forman!P:P)</f>
        <v>0</v>
      </c>
      <c r="Y1202" t="str">
        <f t="shared" si="74"/>
        <v>Chauffage à l'électricité [METABOLHEAT - National]</v>
      </c>
      <c r="Z1202" t="str">
        <f t="shared" si="77"/>
        <v>Chaleur utile à 20 °C [METABOLHEAT - National]</v>
      </c>
      <c r="AA1202" t="str">
        <f t="shared" si="73"/>
        <v>Enfant</v>
      </c>
    </row>
    <row r="1203" spans="1:27" x14ac:dyDescent="0.3">
      <c r="A1203">
        <v>4</v>
      </c>
      <c r="B1203" t="s">
        <v>837</v>
      </c>
      <c r="F1203" t="s">
        <v>765</v>
      </c>
      <c r="L1203" t="str">
        <f>Forman!$B$28</f>
        <v>Diesel engine</v>
      </c>
      <c r="M1203" t="str">
        <f>'Correspondance produits'!$B$89</f>
        <v>Travail de machine</v>
      </c>
      <c r="O1203">
        <f>_xlfn.XLOOKUP($L1203,Forman!$B:$B,Forman!H:H)</f>
        <v>2.8999999999999995</v>
      </c>
      <c r="P1203" t="str">
        <f>_xlfn.XLOOKUP($L1203,Forman!$B:$B,Forman!I:I)</f>
        <v>Rejets gazeux à 300 °C [METABOLHEAT - National]</v>
      </c>
      <c r="Q1203">
        <f>_xlfn.XLOOKUP($L1203,Forman!$B:$B,Forman!J:J)</f>
        <v>0.5</v>
      </c>
      <c r="R1203">
        <f>_xlfn.XLOOKUP($L1203,Forman!$B:$B,Forman!K:K)</f>
        <v>0</v>
      </c>
      <c r="S1203">
        <f>_xlfn.XLOOKUP($L1203,Forman!$B:$B,Forman!L:L)</f>
        <v>0</v>
      </c>
      <c r="T1203" t="str">
        <f>_xlfn.XLOOKUP($L1203,Forman!$B:$B,Forman!M:M)</f>
        <v>Rejets liquides à 85 °C [METABOLHEAT - National]</v>
      </c>
      <c r="U1203">
        <f>_xlfn.XLOOKUP($L1203,Forman!$B:$B,Forman!N:N)</f>
        <v>0.5</v>
      </c>
      <c r="V1203">
        <f>_xlfn.XLOOKUP($L1203,Forman!$B:$B,Forman!O:O)</f>
        <v>0</v>
      </c>
      <c r="W1203">
        <f>_xlfn.XLOOKUP($L1203,Forman!$B:$B,Forman!P:P)</f>
        <v>0</v>
      </c>
      <c r="Y1203" t="str">
        <f t="shared" si="74"/>
        <v>Machines agricoles [METABOLHEAT - National]</v>
      </c>
      <c r="Z1203" t="str">
        <f t="shared" si="77"/>
        <v>Travail de machine [METABOLHEAT - National]</v>
      </c>
      <c r="AA1203" t="str">
        <f t="shared" si="73"/>
        <v>Enfant</v>
      </c>
    </row>
    <row r="1204" spans="1:27" x14ac:dyDescent="0.3">
      <c r="A1204">
        <v>4</v>
      </c>
      <c r="B1204" t="s">
        <v>838</v>
      </c>
      <c r="O1204">
        <f>_xlfn.XLOOKUP($L1204,Forman!$B:$B,Forman!H:H)</f>
        <v>0</v>
      </c>
      <c r="P1204">
        <f>_xlfn.XLOOKUP($L1204,Forman!$B:$B,Forman!I:I)</f>
        <v>0</v>
      </c>
      <c r="Q1204">
        <f>_xlfn.XLOOKUP($L1204,Forman!$B:$B,Forman!J:J)</f>
        <v>0</v>
      </c>
      <c r="R1204">
        <f>_xlfn.XLOOKUP($L1204,Forman!$B:$B,Forman!K:K)</f>
        <v>0</v>
      </c>
      <c r="S1204">
        <f>_xlfn.XLOOKUP($L1204,Forman!$B:$B,Forman!L:L)</f>
        <v>0</v>
      </c>
      <c r="T1204">
        <f>_xlfn.XLOOKUP($L1204,Forman!$B:$B,Forman!M:M)</f>
        <v>0</v>
      </c>
      <c r="U1204">
        <f>_xlfn.XLOOKUP($L1204,Forman!$B:$B,Forman!N:N)</f>
        <v>0</v>
      </c>
      <c r="V1204">
        <f>_xlfn.XLOOKUP($L1204,Forman!$B:$B,Forman!O:O)</f>
        <v>0</v>
      </c>
      <c r="W1204">
        <f>_xlfn.XLOOKUP($L1204,Forman!$B:$B,Forman!P:P)</f>
        <v>0</v>
      </c>
      <c r="Y1204" t="str">
        <f t="shared" si="74"/>
        <v>Usages thermiques spécifiques [METABOLHEAT - National]</v>
      </c>
      <c r="AA1204" t="str">
        <f t="shared" si="73"/>
        <v>Parent</v>
      </c>
    </row>
    <row r="1205" spans="1:27" x14ac:dyDescent="0.3">
      <c r="A1205">
        <v>5</v>
      </c>
      <c r="B1205" t="s">
        <v>839</v>
      </c>
      <c r="F1205" t="s">
        <v>767</v>
      </c>
      <c r="L1205" t="str">
        <f>Forman!$B$18</f>
        <v>Coal furnace/burner</v>
      </c>
      <c r="M1205" t="str">
        <f>'Correspondance produits'!$B$112</f>
        <v>Chaleur utile à 100 °C</v>
      </c>
      <c r="O1205">
        <f>_xlfn.XLOOKUP($L1205,Forman!$B:$B,Forman!H:H)</f>
        <v>3.0999999999999996</v>
      </c>
      <c r="P1205" t="str">
        <f>_xlfn.XLOOKUP($L1205,Forman!$B:$B,Forman!I:I)</f>
        <v>Rejets gazeux à 200 °C [METABOLHEAT - National]</v>
      </c>
      <c r="Q1205">
        <f>_xlfn.XLOOKUP($L1205,Forman!$B:$B,Forman!J:J)</f>
        <v>0.95</v>
      </c>
      <c r="R1205">
        <f>_xlfn.XLOOKUP($L1205,Forman!$B:$B,Forman!K:K)</f>
        <v>0</v>
      </c>
      <c r="S1205">
        <f>_xlfn.XLOOKUP($L1205,Forman!$B:$B,Forman!L:L)</f>
        <v>0</v>
      </c>
      <c r="T1205" t="str">
        <f>_xlfn.XLOOKUP($L1205,Forman!$B:$B,Forman!M:M)</f>
        <v>Rejets liquides à 85 °C [METABOLHEAT - National]</v>
      </c>
      <c r="U1205">
        <f>_xlfn.XLOOKUP($L1205,Forman!$B:$B,Forman!N:N)</f>
        <v>0.05</v>
      </c>
      <c r="V1205">
        <f>_xlfn.XLOOKUP($L1205,Forman!$B:$B,Forman!O:O)</f>
        <v>0</v>
      </c>
      <c r="W1205">
        <f>_xlfn.XLOOKUP($L1205,Forman!$B:$B,Forman!P:P)</f>
        <v>0</v>
      </c>
      <c r="Y1205" t="str">
        <f t="shared" si="74"/>
        <v>Usages thermiques spécifiques aux solides [METABOLHEAT - National]</v>
      </c>
      <c r="Z1205" t="str">
        <f t="shared" ref="Z1205:Z1211" si="78">_xlfn.CONCAT(M1205," [",$B$1,"]")</f>
        <v>Chaleur utile à 100 °C [METABOLHEAT - National]</v>
      </c>
      <c r="AA1205" t="str">
        <f t="shared" si="73"/>
        <v>Enfant</v>
      </c>
    </row>
    <row r="1206" spans="1:27" x14ac:dyDescent="0.3">
      <c r="A1206">
        <v>5</v>
      </c>
      <c r="B1206" t="s">
        <v>840</v>
      </c>
      <c r="F1206" t="s">
        <v>769</v>
      </c>
      <c r="L1206" t="str">
        <f>Forman!$B$3</f>
        <v>Oil burner</v>
      </c>
      <c r="M1206" t="str">
        <f>'Correspondance produits'!$B$112</f>
        <v>Chaleur utile à 100 °C</v>
      </c>
      <c r="O1206">
        <f>_xlfn.XLOOKUP($L1206,Forman!$B:$B,Forman!H:H)</f>
        <v>2.8999999999999995</v>
      </c>
      <c r="P1206" t="str">
        <f>_xlfn.XLOOKUP($L1206,Forman!$B:$B,Forman!I:I)</f>
        <v>Rejets gazeux à 200 °C [METABOLHEAT - National]</v>
      </c>
      <c r="Q1206">
        <f>_xlfn.XLOOKUP($L1206,Forman!$B:$B,Forman!J:J)</f>
        <v>0.95</v>
      </c>
      <c r="R1206">
        <f>_xlfn.XLOOKUP($L1206,Forman!$B:$B,Forman!K:K)</f>
        <v>0</v>
      </c>
      <c r="S1206">
        <f>_xlfn.XLOOKUP($L1206,Forman!$B:$B,Forman!L:L)</f>
        <v>0</v>
      </c>
      <c r="T1206" t="str">
        <f>_xlfn.XLOOKUP($L1206,Forman!$B:$B,Forman!M:M)</f>
        <v>Rejets liquides à 85 °C [METABOLHEAT - National]</v>
      </c>
      <c r="U1206">
        <f>_xlfn.XLOOKUP($L1206,Forman!$B:$B,Forman!N:N)</f>
        <v>0.05</v>
      </c>
      <c r="V1206">
        <f>_xlfn.XLOOKUP($L1206,Forman!$B:$B,Forman!O:O)</f>
        <v>0</v>
      </c>
      <c r="W1206">
        <f>_xlfn.XLOOKUP($L1206,Forman!$B:$B,Forman!P:P)</f>
        <v>0</v>
      </c>
      <c r="Y1206" t="str">
        <f t="shared" si="74"/>
        <v>Usages thermiques spécifiques au GPL [METABOLHEAT - National]</v>
      </c>
      <c r="Z1206" t="str">
        <f t="shared" si="78"/>
        <v>Chaleur utile à 100 °C [METABOLHEAT - National]</v>
      </c>
      <c r="AA1206" t="str">
        <f t="shared" si="73"/>
        <v>Enfant</v>
      </c>
    </row>
    <row r="1207" spans="1:27" x14ac:dyDescent="0.3">
      <c r="A1207">
        <v>5</v>
      </c>
      <c r="B1207" t="s">
        <v>841</v>
      </c>
      <c r="F1207" t="s">
        <v>770</v>
      </c>
      <c r="L1207" t="str">
        <f>Forman!$B$3</f>
        <v>Oil burner</v>
      </c>
      <c r="M1207" t="str">
        <f>'Correspondance produits'!$B$112</f>
        <v>Chaleur utile à 100 °C</v>
      </c>
      <c r="O1207">
        <f>_xlfn.XLOOKUP($L1207,Forman!$B:$B,Forman!H:H)</f>
        <v>2.8999999999999995</v>
      </c>
      <c r="P1207" t="str">
        <f>_xlfn.XLOOKUP($L1207,Forman!$B:$B,Forman!I:I)</f>
        <v>Rejets gazeux à 200 °C [METABOLHEAT - National]</v>
      </c>
      <c r="Q1207">
        <f>_xlfn.XLOOKUP($L1207,Forman!$B:$B,Forman!J:J)</f>
        <v>0.95</v>
      </c>
      <c r="R1207">
        <f>_xlfn.XLOOKUP($L1207,Forman!$B:$B,Forman!K:K)</f>
        <v>0</v>
      </c>
      <c r="S1207">
        <f>_xlfn.XLOOKUP($L1207,Forman!$B:$B,Forman!L:L)</f>
        <v>0</v>
      </c>
      <c r="T1207" t="str">
        <f>_xlfn.XLOOKUP($L1207,Forman!$B:$B,Forman!M:M)</f>
        <v>Rejets liquides à 85 °C [METABOLHEAT - National]</v>
      </c>
      <c r="U1207">
        <f>_xlfn.XLOOKUP($L1207,Forman!$B:$B,Forman!N:N)</f>
        <v>0.05</v>
      </c>
      <c r="V1207">
        <f>_xlfn.XLOOKUP($L1207,Forman!$B:$B,Forman!O:O)</f>
        <v>0</v>
      </c>
      <c r="W1207">
        <f>_xlfn.XLOOKUP($L1207,Forman!$B:$B,Forman!P:P)</f>
        <v>0</v>
      </c>
      <c r="Y1207" t="str">
        <f t="shared" si="74"/>
        <v>Usages thermiques spécifiques au diesel et biocarburants [METABOLHEAT - National]</v>
      </c>
      <c r="Z1207" t="str">
        <f t="shared" si="78"/>
        <v>Chaleur utile à 100 °C [METABOLHEAT - National]</v>
      </c>
      <c r="AA1207" t="str">
        <f t="shared" si="73"/>
        <v>Enfant</v>
      </c>
    </row>
    <row r="1208" spans="1:27" x14ac:dyDescent="0.3">
      <c r="A1208">
        <v>5</v>
      </c>
      <c r="B1208" t="s">
        <v>842</v>
      </c>
      <c r="F1208" t="s">
        <v>772</v>
      </c>
      <c r="L1208" t="str">
        <f>Forman!$B$3</f>
        <v>Oil burner</v>
      </c>
      <c r="M1208" t="str">
        <f>'Correspondance produits'!$B$112</f>
        <v>Chaleur utile à 100 °C</v>
      </c>
      <c r="O1208">
        <f>_xlfn.XLOOKUP($L1208,Forman!$B:$B,Forman!H:H)</f>
        <v>2.8999999999999995</v>
      </c>
      <c r="P1208" t="str">
        <f>_xlfn.XLOOKUP($L1208,Forman!$B:$B,Forman!I:I)</f>
        <v>Rejets gazeux à 200 °C [METABOLHEAT - National]</v>
      </c>
      <c r="Q1208">
        <f>_xlfn.XLOOKUP($L1208,Forman!$B:$B,Forman!J:J)</f>
        <v>0.95</v>
      </c>
      <c r="R1208">
        <f>_xlfn.XLOOKUP($L1208,Forman!$B:$B,Forman!K:K)</f>
        <v>0</v>
      </c>
      <c r="S1208">
        <f>_xlfn.XLOOKUP($L1208,Forman!$B:$B,Forman!L:L)</f>
        <v>0</v>
      </c>
      <c r="T1208" t="str">
        <f>_xlfn.XLOOKUP($L1208,Forman!$B:$B,Forman!M:M)</f>
        <v>Rejets liquides à 85 °C [METABOLHEAT - National]</v>
      </c>
      <c r="U1208">
        <f>_xlfn.XLOOKUP($L1208,Forman!$B:$B,Forman!N:N)</f>
        <v>0.05</v>
      </c>
      <c r="V1208">
        <f>_xlfn.XLOOKUP($L1208,Forman!$B:$B,Forman!O:O)</f>
        <v>0</v>
      </c>
      <c r="W1208">
        <f>_xlfn.XLOOKUP($L1208,Forman!$B:$B,Forman!P:P)</f>
        <v>0</v>
      </c>
      <c r="Y1208" t="str">
        <f t="shared" si="74"/>
        <v>Usages thermiques spécifiques au fioul et autres carburants [METABOLHEAT - National]</v>
      </c>
      <c r="Z1208" t="str">
        <f t="shared" si="78"/>
        <v>Chaleur utile à 100 °C [METABOLHEAT - National]</v>
      </c>
      <c r="AA1208" t="str">
        <f t="shared" si="73"/>
        <v>Enfant</v>
      </c>
    </row>
    <row r="1209" spans="1:27" x14ac:dyDescent="0.3">
      <c r="A1209">
        <v>5</v>
      </c>
      <c r="B1209" t="s">
        <v>843</v>
      </c>
      <c r="F1209" t="s">
        <v>773</v>
      </c>
      <c r="L1209" t="s">
        <v>937</v>
      </c>
      <c r="M1209" t="str">
        <f>'Correspondance produits'!$B$112</f>
        <v>Chaleur utile à 100 °C</v>
      </c>
      <c r="O1209">
        <f>_xlfn.XLOOKUP($L1209,Forman!$B:$B,Forman!H:H)</f>
        <v>2.6</v>
      </c>
      <c r="P1209" t="str">
        <f>_xlfn.XLOOKUP($L1209,Forman!$B:$B,Forman!I:I)</f>
        <v>Rejets gazeux à 200 °C [METABOLHEAT - National]</v>
      </c>
      <c r="Q1209">
        <f>_xlfn.XLOOKUP($L1209,Forman!$B:$B,Forman!J:J)</f>
        <v>0.95</v>
      </c>
      <c r="R1209">
        <f>_xlfn.XLOOKUP($L1209,Forman!$B:$B,Forman!K:K)</f>
        <v>0</v>
      </c>
      <c r="S1209">
        <f>_xlfn.XLOOKUP($L1209,Forman!$B:$B,Forman!L:L)</f>
        <v>0</v>
      </c>
      <c r="T1209" t="str">
        <f>_xlfn.XLOOKUP($L1209,Forman!$B:$B,Forman!M:M)</f>
        <v>Rejets liquides à 85 °C [METABOLHEAT - National]</v>
      </c>
      <c r="U1209">
        <f>_xlfn.XLOOKUP($L1209,Forman!$B:$B,Forman!N:N)</f>
        <v>0.05</v>
      </c>
      <c r="V1209">
        <f>_xlfn.XLOOKUP($L1209,Forman!$B:$B,Forman!O:O)</f>
        <v>0</v>
      </c>
      <c r="W1209">
        <f>_xlfn.XLOOKUP($L1209,Forman!$B:$B,Forman!P:P)</f>
        <v>0</v>
      </c>
      <c r="Y1209" t="str">
        <f t="shared" si="74"/>
        <v>Usages thermiques spécifiques au gaz [METABOLHEAT - National]</v>
      </c>
      <c r="Z1209" t="str">
        <f t="shared" si="78"/>
        <v>Chaleur utile à 100 °C [METABOLHEAT - National]</v>
      </c>
      <c r="AA1209" t="str">
        <f t="shared" si="73"/>
        <v>Enfant</v>
      </c>
    </row>
    <row r="1210" spans="1:27" x14ac:dyDescent="0.3">
      <c r="A1210">
        <v>5</v>
      </c>
      <c r="B1210" t="s">
        <v>844</v>
      </c>
      <c r="F1210" t="s">
        <v>775</v>
      </c>
      <c r="L1210" t="str">
        <f>Forman!$B$20</f>
        <v>Biomass burner</v>
      </c>
      <c r="M1210" t="str">
        <f>'Correspondance produits'!$B$112</f>
        <v>Chaleur utile à 100 °C</v>
      </c>
      <c r="O1210">
        <f>_xlfn.XLOOKUP($L1210,Forman!$B:$B,Forman!H:H)</f>
        <v>5.6000000000000005</v>
      </c>
      <c r="P1210" t="str">
        <f>_xlfn.XLOOKUP($L1210,Forman!$B:$B,Forman!I:I)</f>
        <v>Rejets gazeux à 150 °C [METABOLHEAT - National]</v>
      </c>
      <c r="Q1210">
        <f>_xlfn.XLOOKUP($L1210,Forman!$B:$B,Forman!J:J)</f>
        <v>0.8</v>
      </c>
      <c r="R1210">
        <f>_xlfn.XLOOKUP($L1210,Forman!$B:$B,Forman!K:K)</f>
        <v>0</v>
      </c>
      <c r="S1210">
        <f>_xlfn.XLOOKUP($L1210,Forman!$B:$B,Forman!L:L)</f>
        <v>0</v>
      </c>
      <c r="T1210" t="str">
        <f>_xlfn.XLOOKUP($L1210,Forman!$B:$B,Forman!M:M)</f>
        <v>Rejets liquides à 85 °C [METABOLHEAT - National]</v>
      </c>
      <c r="U1210">
        <f>_xlfn.XLOOKUP($L1210,Forman!$B:$B,Forman!N:N)</f>
        <v>0.2</v>
      </c>
      <c r="V1210">
        <f>_xlfn.XLOOKUP($L1210,Forman!$B:$B,Forman!O:O)</f>
        <v>0</v>
      </c>
      <c r="W1210">
        <f>_xlfn.XLOOKUP($L1210,Forman!$B:$B,Forman!P:P)</f>
        <v>0</v>
      </c>
      <c r="Y1210" t="str">
        <f t="shared" si="74"/>
        <v>Usages thermiques spécifiques à la biomasse et déchets [METABOLHEAT - National]</v>
      </c>
      <c r="Z1210" t="str">
        <f t="shared" si="78"/>
        <v>Chaleur utile à 100 °C [METABOLHEAT - National]</v>
      </c>
      <c r="AA1210" t="str">
        <f t="shared" si="73"/>
        <v>Enfant</v>
      </c>
    </row>
    <row r="1211" spans="1:27" x14ac:dyDescent="0.3">
      <c r="A1211">
        <v>5</v>
      </c>
      <c r="B1211" t="s">
        <v>845</v>
      </c>
      <c r="F1211" t="s">
        <v>776</v>
      </c>
      <c r="L1211" t="s">
        <v>973</v>
      </c>
      <c r="M1211" t="str">
        <f>'Correspondance produits'!$B$112</f>
        <v>Chaleur utile à 100 °C</v>
      </c>
      <c r="O1211">
        <f>_xlfn.XLOOKUP($L1211,Forman!$B:$B,Forman!H:H)</f>
        <v>0</v>
      </c>
      <c r="P1211">
        <f>_xlfn.XLOOKUP($L1211,Forman!$B:$B,Forman!I:I)</f>
        <v>0</v>
      </c>
      <c r="Q1211">
        <f>_xlfn.XLOOKUP($L1211,Forman!$B:$B,Forman!J:J)</f>
        <v>0</v>
      </c>
      <c r="R1211">
        <f>_xlfn.XLOOKUP($L1211,Forman!$B:$B,Forman!K:K)</f>
        <v>0</v>
      </c>
      <c r="S1211">
        <f>_xlfn.XLOOKUP($L1211,Forman!$B:$B,Forman!L:L)</f>
        <v>0</v>
      </c>
      <c r="T1211">
        <f>_xlfn.XLOOKUP($L1211,Forman!$B:$B,Forman!M:M)</f>
        <v>0</v>
      </c>
      <c r="U1211">
        <f>_xlfn.XLOOKUP($L1211,Forman!$B:$B,Forman!N:N)</f>
        <v>0</v>
      </c>
      <c r="V1211">
        <f>_xlfn.XLOOKUP($L1211,Forman!$B:$B,Forman!O:O)</f>
        <v>0</v>
      </c>
      <c r="W1211">
        <f>_xlfn.XLOOKUP($L1211,Forman!$B:$B,Forman!P:P)</f>
        <v>0</v>
      </c>
      <c r="Y1211" t="str">
        <f t="shared" si="74"/>
        <v>Usages thermiques spécifiques au solaire thermique et géothermie [METABOLHEAT - National]</v>
      </c>
      <c r="Z1211" t="str">
        <f t="shared" si="78"/>
        <v>Chaleur utile à 100 °C [METABOLHEAT - National]</v>
      </c>
      <c r="AA1211" t="str">
        <f t="shared" si="73"/>
        <v>Enfant</v>
      </c>
    </row>
    <row r="1212" spans="1:27" x14ac:dyDescent="0.3">
      <c r="A1212">
        <v>4</v>
      </c>
      <c r="B1212" t="s">
        <v>848</v>
      </c>
      <c r="O1212">
        <f>_xlfn.XLOOKUP($L1212,Forman!$B:$B,Forman!H:H)</f>
        <v>0</v>
      </c>
      <c r="P1212">
        <f>_xlfn.XLOOKUP($L1212,Forman!$B:$B,Forman!I:I)</f>
        <v>0</v>
      </c>
      <c r="Q1212">
        <f>_xlfn.XLOOKUP($L1212,Forman!$B:$B,Forman!J:J)</f>
        <v>0</v>
      </c>
      <c r="R1212">
        <f>_xlfn.XLOOKUP($L1212,Forman!$B:$B,Forman!K:K)</f>
        <v>0</v>
      </c>
      <c r="S1212">
        <f>_xlfn.XLOOKUP($L1212,Forman!$B:$B,Forman!L:L)</f>
        <v>0</v>
      </c>
      <c r="T1212">
        <f>_xlfn.XLOOKUP($L1212,Forman!$B:$B,Forman!M:M)</f>
        <v>0</v>
      </c>
      <c r="U1212">
        <f>_xlfn.XLOOKUP($L1212,Forman!$B:$B,Forman!N:N)</f>
        <v>0</v>
      </c>
      <c r="V1212">
        <f>_xlfn.XLOOKUP($L1212,Forman!$B:$B,Forman!O:O)</f>
        <v>0</v>
      </c>
      <c r="W1212">
        <f>_xlfn.XLOOKUP($L1212,Forman!$B:$B,Forman!P:P)</f>
        <v>0</v>
      </c>
      <c r="Y1212" t="str">
        <f t="shared" si="74"/>
        <v>Dispositifs de pompage [METABOLHEAT - National]</v>
      </c>
      <c r="AA1212" t="str">
        <f t="shared" si="73"/>
        <v>Parent</v>
      </c>
    </row>
    <row r="1213" spans="1:27" x14ac:dyDescent="0.3">
      <c r="A1213">
        <v>5</v>
      </c>
      <c r="B1213" t="s">
        <v>1332</v>
      </c>
      <c r="F1213" t="s">
        <v>777</v>
      </c>
      <c r="L1213" t="str">
        <f>Forman!$B$12</f>
        <v>Compressors</v>
      </c>
      <c r="M1213" t="str">
        <f>'Correspondance produits'!$B$94</f>
        <v>Liquide haute pression</v>
      </c>
      <c r="O1213">
        <f>_xlfn.XLOOKUP($L1213,Forman!$B:$B,Forman!H:H)</f>
        <v>5.3333333333333339</v>
      </c>
      <c r="P1213">
        <f>_xlfn.XLOOKUP($L1213,Forman!$B:$B,Forman!I:I)</f>
        <v>0</v>
      </c>
      <c r="Q1213">
        <f>_xlfn.XLOOKUP($L1213,Forman!$B:$B,Forman!J:J)</f>
        <v>0</v>
      </c>
      <c r="R1213">
        <f>_xlfn.XLOOKUP($L1213,Forman!$B:$B,Forman!K:K)</f>
        <v>0</v>
      </c>
      <c r="S1213">
        <f>_xlfn.XLOOKUP($L1213,Forman!$B:$B,Forman!L:L)</f>
        <v>0</v>
      </c>
      <c r="T1213" t="str">
        <f>_xlfn.XLOOKUP($L1213,Forman!$B:$B,Forman!M:M)</f>
        <v>Rejets liquides à 80 °C [METABOLHEAT - National]</v>
      </c>
      <c r="U1213">
        <f>_xlfn.XLOOKUP($L1213,Forman!$B:$B,Forman!N:N)</f>
        <v>1</v>
      </c>
      <c r="V1213">
        <f>_xlfn.XLOOKUP($L1213,Forman!$B:$B,Forman!O:O)</f>
        <v>0</v>
      </c>
      <c r="W1213">
        <f>_xlfn.XLOOKUP($L1213,Forman!$B:$B,Forman!P:P)</f>
        <v>0</v>
      </c>
      <c r="Y1213" t="str">
        <f t="shared" ref="Y1213:Y1225" si="79">_xlfn.CONCAT(B1213," [",$B$1,"]")</f>
        <v>Dispositifs de pompage au diesel et biocarburants [METABOLHEAT - National]</v>
      </c>
      <c r="Z1213" t="str">
        <f>_xlfn.CONCAT(M1213," [",$B$1,"]")</f>
        <v>Liquide haute pression [METABOLHEAT - National]</v>
      </c>
      <c r="AA1213" t="str">
        <f t="shared" si="73"/>
        <v>Enfant</v>
      </c>
    </row>
    <row r="1214" spans="1:27" x14ac:dyDescent="0.3">
      <c r="A1214">
        <v>5</v>
      </c>
      <c r="B1214" t="s">
        <v>849</v>
      </c>
      <c r="F1214" t="s">
        <v>778</v>
      </c>
      <c r="L1214" t="str">
        <f>Forman!$B$12</f>
        <v>Compressors</v>
      </c>
      <c r="M1214" t="str">
        <f>'Correspondance produits'!$B$94</f>
        <v>Liquide haute pression</v>
      </c>
      <c r="O1214">
        <f>_xlfn.XLOOKUP($L1214,Forman!$B:$B,Forman!H:H)</f>
        <v>5.3333333333333339</v>
      </c>
      <c r="P1214">
        <f>_xlfn.XLOOKUP($L1214,Forman!$B:$B,Forman!I:I)</f>
        <v>0</v>
      </c>
      <c r="Q1214">
        <f>_xlfn.XLOOKUP($L1214,Forman!$B:$B,Forman!J:J)</f>
        <v>0</v>
      </c>
      <c r="R1214">
        <f>_xlfn.XLOOKUP($L1214,Forman!$B:$B,Forman!K:K)</f>
        <v>0</v>
      </c>
      <c r="S1214">
        <f>_xlfn.XLOOKUP($L1214,Forman!$B:$B,Forman!L:L)</f>
        <v>0</v>
      </c>
      <c r="T1214" t="str">
        <f>_xlfn.XLOOKUP($L1214,Forman!$B:$B,Forman!M:M)</f>
        <v>Rejets liquides à 80 °C [METABOLHEAT - National]</v>
      </c>
      <c r="U1214">
        <f>_xlfn.XLOOKUP($L1214,Forman!$B:$B,Forman!N:N)</f>
        <v>1</v>
      </c>
      <c r="V1214">
        <f>_xlfn.XLOOKUP($L1214,Forman!$B:$B,Forman!O:O)</f>
        <v>0</v>
      </c>
      <c r="W1214">
        <f>_xlfn.XLOOKUP($L1214,Forman!$B:$B,Forman!P:P)</f>
        <v>0</v>
      </c>
      <c r="Y1214" t="str">
        <f t="shared" si="79"/>
        <v>Dispositifs de pompage électrique [METABOLHEAT - National]</v>
      </c>
      <c r="Z1214" t="str">
        <f>_xlfn.CONCAT(M1214," [",$B$1,"]")</f>
        <v>Liquide haute pression [METABOLHEAT - National]</v>
      </c>
      <c r="AA1214" t="str">
        <f t="shared" si="73"/>
        <v>Enfant</v>
      </c>
    </row>
    <row r="1215" spans="1:27" x14ac:dyDescent="0.3">
      <c r="A1215">
        <v>4</v>
      </c>
      <c r="B1215" t="s">
        <v>850</v>
      </c>
      <c r="F1215" t="s">
        <v>779</v>
      </c>
      <c r="L1215" t="str">
        <f>Forman!$B$27</f>
        <v>Other</v>
      </c>
      <c r="M1215" t="str">
        <f>'Correspondance produits'!$B$88</f>
        <v>Entraînement mécanique</v>
      </c>
      <c r="O1215">
        <f>_xlfn.XLOOKUP($L1215,Forman!$B:$B,Forman!H:H)</f>
        <v>1</v>
      </c>
      <c r="P1215">
        <f>_xlfn.XLOOKUP($L1215,Forman!$B:$B,Forman!I:I)</f>
        <v>0</v>
      </c>
      <c r="Q1215">
        <f>_xlfn.XLOOKUP($L1215,Forman!$B:$B,Forman!J:J)</f>
        <v>0</v>
      </c>
      <c r="R1215">
        <f>_xlfn.XLOOKUP($L1215,Forman!$B:$B,Forman!K:K)</f>
        <v>0</v>
      </c>
      <c r="S1215">
        <f>_xlfn.XLOOKUP($L1215,Forman!$B:$B,Forman!L:L)</f>
        <v>0</v>
      </c>
      <c r="T1215" t="str">
        <f>_xlfn.XLOOKUP($L1215,Forman!$B:$B,Forman!M:M)</f>
        <v>Rejets liquides à 35 °C [METABOLHEAT - National]</v>
      </c>
      <c r="U1215">
        <f>_xlfn.XLOOKUP($L1215,Forman!$B:$B,Forman!N:N)</f>
        <v>1</v>
      </c>
      <c r="V1215">
        <f>_xlfn.XLOOKUP($L1215,Forman!$B:$B,Forman!O:O)</f>
        <v>0</v>
      </c>
      <c r="W1215">
        <f>_xlfn.XLOOKUP($L1215,Forman!$B:$B,Forman!P:P)</f>
        <v>0</v>
      </c>
      <c r="Y1215" t="str">
        <f t="shared" si="79"/>
        <v>Electricité spécifique (agriculture) [METABOLHEAT - National]</v>
      </c>
      <c r="Z1215" t="str">
        <f>_xlfn.CONCAT(M1215," [",$B$1,"]")</f>
        <v>Entraînement mécanique [METABOLHEAT - National]</v>
      </c>
      <c r="AA1215" t="str">
        <f t="shared" si="73"/>
        <v>Enfant</v>
      </c>
    </row>
    <row r="1216" spans="1:27" x14ac:dyDescent="0.3">
      <c r="A1216">
        <v>1</v>
      </c>
      <c r="B1216" t="s">
        <v>576</v>
      </c>
      <c r="C1216" t="s">
        <v>577</v>
      </c>
      <c r="O1216">
        <f>_xlfn.XLOOKUP($L1216,Forman!$B:$B,Forman!H:H)</f>
        <v>0</v>
      </c>
      <c r="P1216">
        <f>_xlfn.XLOOKUP($L1216,Forman!$B:$B,Forman!I:I)</f>
        <v>0</v>
      </c>
      <c r="Q1216">
        <f>_xlfn.XLOOKUP($L1216,Forman!$B:$B,Forman!J:J)</f>
        <v>0</v>
      </c>
      <c r="R1216">
        <f>_xlfn.XLOOKUP($L1216,Forman!$B:$B,Forman!K:K)</f>
        <v>0</v>
      </c>
      <c r="S1216">
        <f>_xlfn.XLOOKUP($L1216,Forman!$B:$B,Forman!L:L)</f>
        <v>0</v>
      </c>
      <c r="T1216">
        <f>_xlfn.XLOOKUP($L1216,Forman!$B:$B,Forman!M:M)</f>
        <v>0</v>
      </c>
      <c r="U1216">
        <f>_xlfn.XLOOKUP($L1216,Forman!$B:$B,Forman!N:N)</f>
        <v>0</v>
      </c>
      <c r="V1216">
        <f>_xlfn.XLOOKUP($L1216,Forman!$B:$B,Forman!O:O)</f>
        <v>0</v>
      </c>
      <c r="W1216">
        <f>_xlfn.XLOOKUP($L1216,Forman!$B:$B,Forman!P:P)</f>
        <v>0</v>
      </c>
      <c r="Y1216" t="str">
        <f t="shared" si="79"/>
        <v>Différences statistiques [METABOLHEAT - National]</v>
      </c>
      <c r="AA1216" t="str">
        <f t="shared" si="73"/>
        <v>Enfant</v>
      </c>
    </row>
    <row r="1217" spans="1:25" s="27" customFormat="1" x14ac:dyDescent="0.3">
      <c r="I1217"/>
      <c r="J1217"/>
      <c r="K1217"/>
    </row>
    <row r="1218" spans="1:25" x14ac:dyDescent="0.3">
      <c r="A1218" s="19">
        <v>1</v>
      </c>
      <c r="B1218" s="11" t="s">
        <v>578</v>
      </c>
      <c r="C1218" s="18" t="s">
        <v>579</v>
      </c>
      <c r="Y1218" t="str">
        <f t="shared" si="79"/>
        <v>Production de chaleur seule (hors PAC et chaudières électriques) [METABOLHEAT - National]</v>
      </c>
    </row>
    <row r="1219" spans="1:25" x14ac:dyDescent="0.3">
      <c r="A1219" s="16">
        <v>2</v>
      </c>
      <c r="B1219" s="17" t="str">
        <f>B50</f>
        <v>Centrales thermiques conventionnelles produisant uniquement de la chaleur</v>
      </c>
      <c r="C1219" s="18"/>
      <c r="Y1219" t="str">
        <f t="shared" si="79"/>
        <v>Centrales thermiques conventionnelles produisant uniquement de la chaleur [METABOLHEAT - National]</v>
      </c>
    </row>
    <row r="1220" spans="1:25" x14ac:dyDescent="0.3">
      <c r="A1220" s="16">
        <v>2</v>
      </c>
      <c r="B1220" s="17" t="str">
        <f>B70</f>
        <v>Centrales thermiques solaires à concentration produisant uniquement de la chaleur</v>
      </c>
      <c r="C1220" s="18"/>
      <c r="Y1220" t="str">
        <f t="shared" si="79"/>
        <v>Centrales thermiques solaires à concentration produisant uniquement de la chaleur [METABOLHEAT - National]</v>
      </c>
    </row>
    <row r="1221" spans="1:25" x14ac:dyDescent="0.3">
      <c r="A1221" s="16">
        <v>2</v>
      </c>
      <c r="B1221" s="17" t="str">
        <f>B71</f>
        <v>Centrales thermiques géothermiques produisant uniquement de la chaleur</v>
      </c>
      <c r="C1221" s="18"/>
      <c r="Y1221" t="str">
        <f t="shared" si="79"/>
        <v>Centrales thermiques géothermiques produisant uniquement de la chaleur [METABOLHEAT - National]</v>
      </c>
    </row>
    <row r="1222" spans="1:25" x14ac:dyDescent="0.3">
      <c r="A1222" s="16">
        <v>1</v>
      </c>
      <c r="B1222" s="23" t="str">
        <f>B994</f>
        <v>Autres secteurs industriels</v>
      </c>
      <c r="Y1222" t="str">
        <f t="shared" si="79"/>
        <v>Autres secteurs industriels [METABOLHEAT - National]</v>
      </c>
    </row>
    <row r="1223" spans="1:25" x14ac:dyDescent="0.3">
      <c r="A1223" s="39">
        <v>2</v>
      </c>
      <c r="B1223" t="s">
        <v>498</v>
      </c>
      <c r="C1223" t="s">
        <v>499</v>
      </c>
      <c r="Y1223" t="str">
        <f t="shared" si="79"/>
        <v>Extraction minière et carrière [METABOLHEAT - National]</v>
      </c>
    </row>
    <row r="1224" spans="1:25" x14ac:dyDescent="0.3">
      <c r="A1224" s="39">
        <v>2</v>
      </c>
      <c r="B1224" t="s">
        <v>500</v>
      </c>
      <c r="C1224" t="s">
        <v>500</v>
      </c>
      <c r="Y1224" t="str">
        <f t="shared" si="79"/>
        <v>Construction [METABOLHEAT - National]</v>
      </c>
    </row>
    <row r="1225" spans="1:25" x14ac:dyDescent="0.3">
      <c r="A1225" s="39">
        <v>2</v>
      </c>
      <c r="B1225" t="s">
        <v>501</v>
      </c>
      <c r="C1225" t="s">
        <v>502</v>
      </c>
      <c r="Y1225" t="str">
        <f t="shared" si="79"/>
        <v>Non spécifié ailleurs (secteur industriel) [METABOLHEAT - National]</v>
      </c>
    </row>
    <row r="1226" spans="1:25" x14ac:dyDescent="0.3">
      <c r="A1226" s="16"/>
    </row>
  </sheetData>
  <autoFilter ref="A1:AA1216" xr:uid="{8FC5D4D5-BF61-4879-90D9-0327F1D8C916}"/>
  <phoneticPr fontId="9"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A8296-3321-4123-BD5F-26005D7FECBE}">
  <sheetPr>
    <tabColor rgb="FF92D050"/>
  </sheetPr>
  <dimension ref="A1:F901"/>
  <sheetViews>
    <sheetView topLeftCell="A772" workbookViewId="0">
      <selection activeCell="A902" sqref="A902:XFD902"/>
    </sheetView>
  </sheetViews>
  <sheetFormatPr baseColWidth="10" defaultRowHeight="14.4" x14ac:dyDescent="0.3"/>
  <cols>
    <col min="2" max="2" width="56.5546875" customWidth="1"/>
    <col min="3" max="3" width="23.5546875"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row r="2" spans="1:6" x14ac:dyDescent="0.3">
      <c r="A2">
        <v>1001</v>
      </c>
      <c r="B2" t="str" cm="1">
        <f t="array" ref="B2:B901">_xlfn._xlws.FILTER('Correspondance secteurs'!Y:Y,'Correspondance secteurs'!L:L&lt;&gt;0)</f>
        <v>Centrales thermiques au charbon produisant uniquement de l'électricité [METABOLHEAT - National]</v>
      </c>
      <c r="C2" t="str">
        <f>'Correspondance produits'!$J$119</f>
        <v>Rejets concentrés [METABOLHEAT - National]</v>
      </c>
      <c r="D2">
        <v>-1</v>
      </c>
    </row>
    <row r="3" spans="1:6" x14ac:dyDescent="0.3">
      <c r="A3">
        <v>1002</v>
      </c>
      <c r="B3" t="str">
        <v>Centrales thermiques au gaz naturel produisant uniquement de l'électricité [METABOLHEAT - National]</v>
      </c>
      <c r="C3" t="str">
        <f>'Correspondance produits'!$J$119</f>
        <v>Rejets concentrés [METABOLHEAT - National]</v>
      </c>
      <c r="D3">
        <v>-1</v>
      </c>
    </row>
    <row r="4" spans="1:6" x14ac:dyDescent="0.3">
      <c r="A4">
        <v>1003</v>
      </c>
      <c r="B4" t="str">
        <v>Centrales thermiques au biogaz produisant uniquement de l'électricité [METABOLHEAT - National]</v>
      </c>
      <c r="C4" t="str">
        <f>'Correspondance produits'!$J$119</f>
        <v>Rejets concentrés [METABOLHEAT - National]</v>
      </c>
      <c r="D4">
        <v>-1</v>
      </c>
    </row>
    <row r="5" spans="1:6" x14ac:dyDescent="0.3">
      <c r="A5">
        <v>1004</v>
      </c>
      <c r="B5" t="str">
        <v>Centrales thermiques au gaz dérivé produisant uniquement de l'électricité [METABOLHEAT - National]</v>
      </c>
      <c r="C5" t="str">
        <f>'Correspondance produits'!$J$119</f>
        <v>Rejets concentrés [METABOLHEAT - National]</v>
      </c>
      <c r="D5">
        <v>-1</v>
      </c>
    </row>
    <row r="6" spans="1:6" x14ac:dyDescent="0.3">
      <c r="A6">
        <v>1005</v>
      </c>
      <c r="B6" t="str">
        <v>Centrales thermiques au gaz de raffinerie produisant uniquement de l'électricité [METABOLHEAT - National]</v>
      </c>
      <c r="C6" t="str">
        <f>'Correspondance produits'!$J$119</f>
        <v>Rejets concentrés [METABOLHEAT - National]</v>
      </c>
      <c r="D6">
        <v>-1</v>
      </c>
    </row>
    <row r="7" spans="1:6" x14ac:dyDescent="0.3">
      <c r="A7">
        <v>1006</v>
      </c>
      <c r="B7" t="str">
        <v>Centrales thermiques au diesel produisant uniquement de l'électricité [METABOLHEAT - National]</v>
      </c>
      <c r="C7" t="str">
        <f>'Correspondance produits'!$J$119</f>
        <v>Rejets concentrés [METABOLHEAT - National]</v>
      </c>
      <c r="D7">
        <v>-1</v>
      </c>
    </row>
    <row r="8" spans="1:6" x14ac:dyDescent="0.3">
      <c r="A8">
        <v>1007</v>
      </c>
      <c r="B8" t="str">
        <v>Centrales thermiques au fioul produisant uniquement de l'électricité [METABOLHEAT - National]</v>
      </c>
      <c r="C8" t="str">
        <f>'Correspondance produits'!$J$119</f>
        <v>Rejets concentrés [METABOLHEAT - National]</v>
      </c>
      <c r="D8">
        <v>-1</v>
      </c>
    </row>
    <row r="9" spans="1:6" x14ac:dyDescent="0.3">
      <c r="A9">
        <v>1008</v>
      </c>
      <c r="B9" t="str">
        <v>Centrales thermiques à biomasse solide produisant uniquement de l'électricité [METABOLHEAT - National]</v>
      </c>
      <c r="C9" t="str">
        <f>'Correspondance produits'!$J$119</f>
        <v>Rejets concentrés [METABOLHEAT - National]</v>
      </c>
      <c r="D9">
        <v>-1</v>
      </c>
    </row>
    <row r="10" spans="1:6" x14ac:dyDescent="0.3">
      <c r="A10">
        <v>1009</v>
      </c>
      <c r="B10" t="str">
        <v>Centrales thermiques à déchets produisant uniquement de l'électricité [METABOLHEAT - National]</v>
      </c>
      <c r="C10" t="str">
        <f>'Correspondance produits'!$J$119</f>
        <v>Rejets concentrés [METABOLHEAT - National]</v>
      </c>
      <c r="D10">
        <v>-1</v>
      </c>
    </row>
    <row r="11" spans="1:6" x14ac:dyDescent="0.3">
      <c r="A11">
        <v>1010</v>
      </c>
      <c r="B11" t="str">
        <v>Centrales hydroélectriques [METABOLHEAT - National]</v>
      </c>
      <c r="C11" t="str">
        <f>'Correspondance produits'!$J$119</f>
        <v>Rejets concentrés [METABOLHEAT - National]</v>
      </c>
      <c r="D11">
        <v>-1</v>
      </c>
    </row>
    <row r="12" spans="1:6" x14ac:dyDescent="0.3">
      <c r="A12">
        <v>1011</v>
      </c>
      <c r="B12" t="str">
        <v>Centrales marémotrices [METABOLHEAT - National]</v>
      </c>
      <c r="C12" t="str">
        <f>'Correspondance produits'!$J$119</f>
        <v>Rejets concentrés [METABOLHEAT - National]</v>
      </c>
      <c r="D12">
        <v>-1</v>
      </c>
    </row>
    <row r="13" spans="1:6" x14ac:dyDescent="0.3">
      <c r="A13">
        <v>1012</v>
      </c>
      <c r="B13" t="str">
        <v>Eoliennes [METABOLHEAT - National]</v>
      </c>
      <c r="C13" t="str">
        <f>'Correspondance produits'!$J$119</f>
        <v>Rejets concentrés [METABOLHEAT - National]</v>
      </c>
      <c r="D13">
        <v>-1</v>
      </c>
    </row>
    <row r="14" spans="1:6" x14ac:dyDescent="0.3">
      <c r="A14">
        <v>1013</v>
      </c>
      <c r="B14" t="str">
        <v>Centrales photovoltaïques [METABOLHEAT - National]</v>
      </c>
      <c r="C14" t="str">
        <f>'Correspondance produits'!$J$119</f>
        <v>Rejets concentrés [METABOLHEAT - National]</v>
      </c>
      <c r="D14">
        <v>-1</v>
      </c>
    </row>
    <row r="15" spans="1:6" x14ac:dyDescent="0.3">
      <c r="A15">
        <v>1014</v>
      </c>
      <c r="B15" t="str">
        <v>Centrales solaires à concentration produisant uniquement de l'électricité [METABOLHEAT - National]</v>
      </c>
      <c r="C15" t="str">
        <f>'Correspondance produits'!$J$119</f>
        <v>Rejets concentrés [METABOLHEAT - National]</v>
      </c>
      <c r="D15">
        <v>-1</v>
      </c>
    </row>
    <row r="16" spans="1:6" x14ac:dyDescent="0.3">
      <c r="A16">
        <v>1015</v>
      </c>
      <c r="B16" t="str">
        <v>Centrales géothermiques produisant uniquement de l'électricité [METABOLHEAT - National]</v>
      </c>
      <c r="C16" t="str">
        <f>'Correspondance produits'!$J$119</f>
        <v>Rejets concentrés [METABOLHEAT - National]</v>
      </c>
      <c r="D16">
        <v>-1</v>
      </c>
    </row>
    <row r="17" spans="1:4" x14ac:dyDescent="0.3">
      <c r="A17">
        <v>1016</v>
      </c>
      <c r="B17" t="str">
        <v>Centrales nucléaires [METABOLHEAT - National]</v>
      </c>
      <c r="C17" t="str">
        <f>'Correspondance produits'!$J$119</f>
        <v>Rejets concentrés [METABOLHEAT - National]</v>
      </c>
      <c r="D17">
        <v>-1</v>
      </c>
    </row>
    <row r="18" spans="1:4" x14ac:dyDescent="0.3">
      <c r="A18">
        <v>1017</v>
      </c>
      <c r="B18" t="str">
        <v>Centrales thermiques au charbon à cogénération [METABOLHEAT - National]</v>
      </c>
      <c r="C18" t="str">
        <f>'Correspondance produits'!$J$119</f>
        <v>Rejets concentrés [METABOLHEAT - National]</v>
      </c>
      <c r="D18">
        <v>-1</v>
      </c>
    </row>
    <row r="19" spans="1:4" x14ac:dyDescent="0.3">
      <c r="A19">
        <v>1018</v>
      </c>
      <c r="B19" t="str">
        <v>Centrales thermiques au gaz naturel à cogénération [METABOLHEAT - National]</v>
      </c>
      <c r="C19" t="str">
        <f>'Correspondance produits'!$J$119</f>
        <v>Rejets concentrés [METABOLHEAT - National]</v>
      </c>
      <c r="D19">
        <v>-1</v>
      </c>
    </row>
    <row r="20" spans="1:4" x14ac:dyDescent="0.3">
      <c r="A20">
        <v>1019</v>
      </c>
      <c r="B20" t="str">
        <v>Centrales thermiques au biogaz à cogénération [METABOLHEAT - National]</v>
      </c>
      <c r="C20" t="str">
        <f>'Correspondance produits'!$J$119</f>
        <v>Rejets concentrés [METABOLHEAT - National]</v>
      </c>
      <c r="D20">
        <v>-1</v>
      </c>
    </row>
    <row r="21" spans="1:4" x14ac:dyDescent="0.3">
      <c r="A21">
        <v>1020</v>
      </c>
      <c r="B21" t="str">
        <v>Centrales thermiques au gaz dérivé à cogénération [METABOLHEAT - National]</v>
      </c>
      <c r="C21" t="str">
        <f>'Correspondance produits'!$J$119</f>
        <v>Rejets concentrés [METABOLHEAT - National]</v>
      </c>
      <c r="D21">
        <v>-1</v>
      </c>
    </row>
    <row r="22" spans="1:4" x14ac:dyDescent="0.3">
      <c r="A22">
        <v>1021</v>
      </c>
      <c r="B22" t="str">
        <v>Centrales thermiques au gaz de raffinerie à cogénération [METABOLHEAT - National]</v>
      </c>
      <c r="C22" t="str">
        <f>'Correspondance produits'!$J$119</f>
        <v>Rejets concentrés [METABOLHEAT - National]</v>
      </c>
      <c r="D22">
        <v>-1</v>
      </c>
    </row>
    <row r="23" spans="1:4" x14ac:dyDescent="0.3">
      <c r="A23">
        <v>1022</v>
      </c>
      <c r="B23" t="str">
        <v>Centrales thermiques au diesel à cogénération [METABOLHEAT - National]</v>
      </c>
      <c r="C23" t="str">
        <f>'Correspondance produits'!$J$119</f>
        <v>Rejets concentrés [METABOLHEAT - National]</v>
      </c>
      <c r="D23">
        <v>-1</v>
      </c>
    </row>
    <row r="24" spans="1:4" x14ac:dyDescent="0.3">
      <c r="A24">
        <v>1023</v>
      </c>
      <c r="B24" t="str">
        <v>Centrales thermiques au fioul à cogénération [METABOLHEAT - National]</v>
      </c>
      <c r="C24" t="str">
        <f>'Correspondance produits'!$J$119</f>
        <v>Rejets concentrés [METABOLHEAT - National]</v>
      </c>
      <c r="D24">
        <v>-1</v>
      </c>
    </row>
    <row r="25" spans="1:4" x14ac:dyDescent="0.3">
      <c r="A25">
        <v>1024</v>
      </c>
      <c r="B25" t="str">
        <v>Centrales thermiques à biomasse solide à cogénération [METABOLHEAT - National]</v>
      </c>
      <c r="C25" t="str">
        <f>'Correspondance produits'!$J$119</f>
        <v>Rejets concentrés [METABOLHEAT - National]</v>
      </c>
      <c r="D25">
        <v>-1</v>
      </c>
    </row>
    <row r="26" spans="1:4" x14ac:dyDescent="0.3">
      <c r="A26">
        <v>1025</v>
      </c>
      <c r="B26" t="str">
        <v>Centrales thermiques à déchets à cogénération [METABOLHEAT - National]</v>
      </c>
      <c r="C26" t="str">
        <f>'Correspondance produits'!$J$119</f>
        <v>Rejets concentrés [METABOLHEAT - National]</v>
      </c>
      <c r="D26">
        <v>-1</v>
      </c>
    </row>
    <row r="27" spans="1:4" x14ac:dyDescent="0.3">
      <c r="A27">
        <v>1026</v>
      </c>
      <c r="B27" t="str">
        <v>Centrales thermiques à la houille et aux produits dérivés du charbon produisant uniquement de la chaleur [METABOLHEAT - National]</v>
      </c>
      <c r="C27" t="str">
        <f>'Correspondance produits'!$J$119</f>
        <v>Rejets concentrés [METABOLHEAT - National]</v>
      </c>
      <c r="D27">
        <v>-1</v>
      </c>
    </row>
    <row r="28" spans="1:4" x14ac:dyDescent="0.3">
      <c r="A28">
        <v>1027</v>
      </c>
      <c r="B28" t="str">
        <v>Centrales thermiques au fioul et au diesel produisant uniquement de la chaleur [METABOLHEAT - National]</v>
      </c>
      <c r="C28" t="str">
        <f>'Correspondance produits'!$J$119</f>
        <v>Rejets concentrés [METABOLHEAT - National]</v>
      </c>
      <c r="D28">
        <v>-1</v>
      </c>
    </row>
    <row r="29" spans="1:4" x14ac:dyDescent="0.3">
      <c r="A29">
        <v>1028</v>
      </c>
      <c r="B29" t="str">
        <v>Centrales thermiques au fioul résiduel produisant uniquement de la chaleur [METABOLHEAT - National]</v>
      </c>
      <c r="C29" t="str">
        <f>'Correspondance produits'!$J$119</f>
        <v>Rejets concentrés [METABOLHEAT - National]</v>
      </c>
      <c r="D29">
        <v>-1</v>
      </c>
    </row>
    <row r="30" spans="1:4" x14ac:dyDescent="0.3">
      <c r="A30">
        <v>1029</v>
      </c>
      <c r="B30" t="str">
        <v>Centrales thermiques aux autres produits pétroliers produisant uniquement de la chaleur [METABOLHEAT - National]</v>
      </c>
      <c r="C30" t="str">
        <f>'Correspondance produits'!$J$119</f>
        <v>Rejets concentrés [METABOLHEAT - National]</v>
      </c>
      <c r="D30">
        <v>-1</v>
      </c>
    </row>
    <row r="31" spans="1:4" x14ac:dyDescent="0.3">
      <c r="A31">
        <v>1030</v>
      </c>
      <c r="B31" t="str">
        <v>Centrales thermiques au gaz naturel produisant uniquement de la chaleur [METABOLHEAT - National]</v>
      </c>
      <c r="C31" t="str">
        <f>'Correspondance produits'!$J$119</f>
        <v>Rejets concentrés [METABOLHEAT - National]</v>
      </c>
      <c r="D31">
        <v>-1</v>
      </c>
    </row>
    <row r="32" spans="1:4" x14ac:dyDescent="0.3">
      <c r="A32">
        <v>1031</v>
      </c>
      <c r="B32" t="str">
        <v>Centrales thermiques au biogaz produisant uniquement de la chaleur [METABOLHEAT - National]</v>
      </c>
      <c r="C32" t="str">
        <f>'Correspondance produits'!$J$119</f>
        <v>Rejets concentrés [METABOLHEAT - National]</v>
      </c>
      <c r="D32">
        <v>-1</v>
      </c>
    </row>
    <row r="33" spans="1:4" x14ac:dyDescent="0.3">
      <c r="A33">
        <v>1032</v>
      </c>
      <c r="B33" t="str">
        <v>Centrales thermiques à la biomasse solide produisant uniquement de la chaleur [METABOLHEAT - National]</v>
      </c>
      <c r="C33" t="str">
        <f>'Correspondance produits'!$J$119</f>
        <v>Rejets concentrés [METABOLHEAT - National]</v>
      </c>
      <c r="D33">
        <v>-1</v>
      </c>
    </row>
    <row r="34" spans="1:4" x14ac:dyDescent="0.3">
      <c r="A34">
        <v>1033</v>
      </c>
      <c r="B34" t="str">
        <v>Centrales thermiques aux déchets municipaux renouvelables produisant uniquement de la chaleur [METABOLHEAT - National]</v>
      </c>
      <c r="C34" t="str">
        <f>'Correspondance produits'!$J$119</f>
        <v>Rejets concentrés [METABOLHEAT - National]</v>
      </c>
      <c r="D34">
        <v>-1</v>
      </c>
    </row>
    <row r="35" spans="1:4" x14ac:dyDescent="0.3">
      <c r="A35">
        <v>1034</v>
      </c>
      <c r="B35" t="str">
        <v>Centrales thermiques aux déchets industriels produisant uniquement de la chaleur [METABOLHEAT - National]</v>
      </c>
      <c r="C35" t="str">
        <f>'Correspondance produits'!$J$119</f>
        <v>Rejets concentrés [METABOLHEAT - National]</v>
      </c>
      <c r="D35">
        <v>-1</v>
      </c>
    </row>
    <row r="36" spans="1:4" x14ac:dyDescent="0.3">
      <c r="A36">
        <v>1035</v>
      </c>
      <c r="B36" t="str">
        <v>Centrales thermiques aux déchets municipaux non renouvelables produisant uniquement de la chaleur [METABOLHEAT - National]</v>
      </c>
      <c r="C36" t="str">
        <f>'Correspondance produits'!$J$119</f>
        <v>Rejets concentrés [METABOLHEAT - National]</v>
      </c>
      <c r="D36">
        <v>-1</v>
      </c>
    </row>
    <row r="37" spans="1:4" x14ac:dyDescent="0.3">
      <c r="A37">
        <v>1036</v>
      </c>
      <c r="B37" t="str">
        <v>Centrales thermiques géothermiques produisant uniquement de la chaleur [METABOLHEAT - National]</v>
      </c>
      <c r="C37" t="str">
        <f>'Correspondance produits'!$J$119</f>
        <v>Rejets concentrés [METABOLHEAT - National]</v>
      </c>
      <c r="D37">
        <v>-1</v>
      </c>
    </row>
    <row r="38" spans="1:4" x14ac:dyDescent="0.3">
      <c r="A38">
        <v>1037</v>
      </c>
      <c r="B38" t="str">
        <v>Chaudières électriques [METABOLHEAT - National]</v>
      </c>
      <c r="C38" t="str">
        <f>'Correspondance produits'!$J$119</f>
        <v>Rejets concentrés [METABOLHEAT - National]</v>
      </c>
      <c r="D38">
        <v>-1</v>
      </c>
    </row>
    <row r="39" spans="1:4" x14ac:dyDescent="0.3">
      <c r="A39">
        <v>1038</v>
      </c>
      <c r="B39" t="str">
        <v>Hydropompage [METABOLHEAT - National]</v>
      </c>
      <c r="C39" t="str">
        <f>'Correspondance produits'!$J$119</f>
        <v>Rejets concentrés [METABOLHEAT - National]</v>
      </c>
      <c r="D39">
        <v>-1</v>
      </c>
    </row>
    <row r="40" spans="1:4" x14ac:dyDescent="0.3">
      <c r="A40">
        <v>1039</v>
      </c>
      <c r="B40" t="str">
        <v>Éclairage - Aciérie intégrée [METABOLHEAT - National]</v>
      </c>
      <c r="C40" t="str">
        <f>'Correspondance produits'!$J$119</f>
        <v>Rejets concentrés [METABOLHEAT - National]</v>
      </c>
      <c r="D40">
        <v>-1</v>
      </c>
    </row>
    <row r="41" spans="1:4" x14ac:dyDescent="0.3">
      <c r="A41">
        <v>1040</v>
      </c>
      <c r="B41" t="str">
        <v>Compresseurs d'air - Aciérie intégrée [METABOLHEAT - National]</v>
      </c>
      <c r="C41" t="str">
        <f>'Correspondance produits'!$J$119</f>
        <v>Rejets concentrés [METABOLHEAT - National]</v>
      </c>
      <c r="D41">
        <v>-1</v>
      </c>
    </row>
    <row r="42" spans="1:4" x14ac:dyDescent="0.3">
      <c r="A42">
        <v>1041</v>
      </c>
      <c r="B42" t="str">
        <v>Moteurs d'entraînement - Aciérie intégrée [METABOLHEAT - National]</v>
      </c>
      <c r="C42" t="str">
        <f>'Correspondance produits'!$J$119</f>
        <v>Rejets concentrés [METABOLHEAT - National]</v>
      </c>
      <c r="D42">
        <v>-1</v>
      </c>
    </row>
    <row r="43" spans="1:4" x14ac:dyDescent="0.3">
      <c r="A43">
        <v>1042</v>
      </c>
      <c r="B43" t="str">
        <v>Ventilateurs et pompes - Aciérie intégrée [METABOLHEAT - National]</v>
      </c>
      <c r="C43" t="str">
        <f>'Correspondance produits'!$J$119</f>
        <v>Rejets concentrés [METABOLHEAT - National]</v>
      </c>
      <c r="D43">
        <v>-1</v>
      </c>
    </row>
    <row r="44" spans="1:4" x14ac:dyDescent="0.3">
      <c r="A44">
        <v>1043</v>
      </c>
      <c r="B44" t="str">
        <v>Gazole et biocarburants liquides - Chaleur basse enthalpie - Aciérie intégrée [METABOLHEAT - National]</v>
      </c>
      <c r="C44" t="str">
        <f>'Correspondance produits'!$J$119</f>
        <v>Rejets concentrés [METABOLHEAT - National]</v>
      </c>
      <c r="D44">
        <v>-1</v>
      </c>
    </row>
    <row r="45" spans="1:4" x14ac:dyDescent="0.3">
      <c r="A45">
        <v>1044</v>
      </c>
      <c r="B45" t="str">
        <v>Gaz naturel et biogaz - Chaleur basse enthalpie - Aciérie intégrée [METABOLHEAT - National]</v>
      </c>
      <c r="C45" t="str">
        <f>'Correspondance produits'!$J$119</f>
        <v>Rejets concentrés [METABOLHEAT - National]</v>
      </c>
      <c r="D45">
        <v>-1</v>
      </c>
    </row>
    <row r="46" spans="1:4" x14ac:dyDescent="0.3">
      <c r="A46">
        <v>1045</v>
      </c>
      <c r="B46" t="str">
        <v>Solaire et géothermie - Chaleur basse enthalpie - Aciérie intégrée [METABOLHEAT - National]</v>
      </c>
      <c r="C46" t="str">
        <f>'Correspondance produits'!$J$119</f>
        <v>Rejets concentrés [METABOLHEAT - National]</v>
      </c>
      <c r="D46">
        <v>-1</v>
      </c>
    </row>
    <row r="47" spans="1:4" x14ac:dyDescent="0.3">
      <c r="A47">
        <v>1046</v>
      </c>
      <c r="B47" t="str">
        <v>Chaleur ambiante - Chaleur basse enthalpie - Aciérie intégrée [METABOLHEAT - National]</v>
      </c>
      <c r="C47" t="str">
        <f>'Correspondance produits'!$J$119</f>
        <v>Rejets concentrés [METABOLHEAT - National]</v>
      </c>
      <c r="D47">
        <v>-1</v>
      </c>
    </row>
    <row r="48" spans="1:4" x14ac:dyDescent="0.3">
      <c r="A48">
        <v>1047</v>
      </c>
      <c r="B48" t="str">
        <v>Électricité - Chaleur basse enthalpie - Aciérie intégrée [METABOLHEAT - National]</v>
      </c>
      <c r="C48" t="str">
        <f>'Correspondance produits'!$J$119</f>
        <v>Rejets concentrés [METABOLHEAT - National]</v>
      </c>
      <c r="D48">
        <v>-1</v>
      </c>
    </row>
    <row r="49" spans="1:4" x14ac:dyDescent="0.3">
      <c r="A49">
        <v>1048</v>
      </c>
      <c r="B49" t="str">
        <v>Solides - Aciérie : Frittage/Pelletage - Aciérie intégrée [METABOLHEAT - National]</v>
      </c>
      <c r="C49" t="str">
        <f>'Correspondance produits'!$J$119</f>
        <v>Rejets concentrés [METABOLHEAT - National]</v>
      </c>
      <c r="D49">
        <v>-1</v>
      </c>
    </row>
    <row r="50" spans="1:4" x14ac:dyDescent="0.3">
      <c r="A50">
        <v>1049</v>
      </c>
      <c r="B50" t="str">
        <v>Fioul - Aciérie : Frittage/Pelletage - Aciérie intégrée [METABOLHEAT - National]</v>
      </c>
      <c r="C50" t="str">
        <f>'Correspondance produits'!$J$119</f>
        <v>Rejets concentrés [METABOLHEAT - National]</v>
      </c>
      <c r="D50">
        <v>-1</v>
      </c>
    </row>
    <row r="51" spans="1:4" x14ac:dyDescent="0.3">
      <c r="A51">
        <v>1050</v>
      </c>
      <c r="B51" t="str">
        <v>Gaz naturel et biogaz - Aciérie : Frittage/Pelletage - Aciérie intégrée [METABOLHEAT - National]</v>
      </c>
      <c r="C51" t="str">
        <f>'Correspondance produits'!$J$119</f>
        <v>Rejets concentrés [METABOLHEAT - National]</v>
      </c>
      <c r="D51">
        <v>-1</v>
      </c>
    </row>
    <row r="52" spans="1:4" x14ac:dyDescent="0.3">
      <c r="A52">
        <v>1051</v>
      </c>
      <c r="B52" t="str">
        <v>Gaz dérivés - Aciérie : Frittage/Pelletage - Aciérie intégrée Aciéries [METABOLHEAT - National]</v>
      </c>
      <c r="C52" t="str">
        <f>'Correspondance produits'!$J$119</f>
        <v>Rejets concentrés [METABOLHEAT - National]</v>
      </c>
      <c r="D52">
        <v>-1</v>
      </c>
    </row>
    <row r="53" spans="1:4" x14ac:dyDescent="0.3">
      <c r="A53">
        <v>1052</v>
      </c>
      <c r="B53" t="str">
        <v>Électricité - Acier : Frittage/Pelleting - Aciérie intégrée [METABOLHEAT - National]</v>
      </c>
      <c r="C53" t="str">
        <f>'Correspondance produits'!$J$119</f>
        <v>Rejets concentrés [METABOLHEAT - National]</v>
      </c>
      <c r="D53">
        <v>-1</v>
      </c>
    </row>
    <row r="54" spans="1:4" x14ac:dyDescent="0.3">
      <c r="A54">
        <v>1053</v>
      </c>
      <c r="B54" t="str">
        <v>Solides - Acier : Haut fourneau à oxygène - Aciérie intégrée [METABOLHEAT - National]</v>
      </c>
      <c r="C54" t="str">
        <f>'Correspondance produits'!$J$119</f>
        <v>Rejets concentrés [METABOLHEAT - National]</v>
      </c>
      <c r="D54">
        <v>-1</v>
      </c>
    </row>
    <row r="55" spans="1:4" x14ac:dyDescent="0.3">
      <c r="A55">
        <v>1054</v>
      </c>
      <c r="B55" t="str">
        <v>Coke - Acier : Haut fourneau à oxygène - Aciérie intégrée [METABOLHEAT - National]</v>
      </c>
      <c r="C55" t="str">
        <f>'Correspondance produits'!$J$119</f>
        <v>Rejets concentrés [METABOLHEAT - National]</v>
      </c>
      <c r="D55">
        <v>-1</v>
      </c>
    </row>
    <row r="56" spans="1:4" x14ac:dyDescent="0.3">
      <c r="A56">
        <v>1055</v>
      </c>
      <c r="B56" t="str">
        <v>Fioul - Acier : Haut fourneau à oxygène - Aciérie intégrée [METABOLHEAT - National]</v>
      </c>
      <c r="C56" t="str">
        <f>'Correspondance produits'!$J$119</f>
        <v>Rejets concentrés [METABOLHEAT - National]</v>
      </c>
      <c r="D56">
        <v>-1</v>
      </c>
    </row>
    <row r="57" spans="1:4" x14ac:dyDescent="0.3">
      <c r="A57">
        <v>1056</v>
      </c>
      <c r="B57" t="str">
        <v>Gaz naturel et biogaz - Acier : Haut fourneau à oxygène - Aciérie intégrée [METABOLHEAT - National]</v>
      </c>
      <c r="C57" t="str">
        <f>'Correspondance produits'!$J$119</f>
        <v>Rejets concentrés [METABOLHEAT - National]</v>
      </c>
      <c r="D57">
        <v>-1</v>
      </c>
    </row>
    <row r="58" spans="1:4" x14ac:dyDescent="0.3">
      <c r="A58">
        <v>1057</v>
      </c>
      <c r="B58" t="str">
        <v>Gaz dérivés - Acier : Haut fourneau à oxygène - Aciérie intégrée [METABOLHEAT - National]</v>
      </c>
      <c r="C58" t="str">
        <f>'Correspondance produits'!$J$119</f>
        <v>Rejets concentrés [METABOLHEAT - National]</v>
      </c>
      <c r="D58">
        <v>-1</v>
      </c>
    </row>
    <row r="59" spans="1:4" x14ac:dyDescent="0.3">
      <c r="A59">
        <v>1058</v>
      </c>
      <c r="B59" t="str">
        <v>GPL - Acier : Fours, affinage et laminage - Thermique - Acier : Fours, affinage et laminage - Aciérie intégrée [METABOLHEAT - National]</v>
      </c>
      <c r="C59" t="str">
        <f>'Correspondance produits'!$J$119</f>
        <v>Rejets concentrés [METABOLHEAT - National]</v>
      </c>
      <c r="D59">
        <v>-1</v>
      </c>
    </row>
    <row r="60" spans="1:4" x14ac:dyDescent="0.3">
      <c r="A60">
        <v>1059</v>
      </c>
      <c r="B60" t="str">
        <v>Gazole et biocarburants liquides - Acier : Fours, affinage et laminage - Thermique - Acier : Fours, affinage et laminage - Aciérie intégrée [METABOLHEAT - National]</v>
      </c>
      <c r="C60" t="str">
        <f>'Correspondance produits'!$J$119</f>
        <v>Rejets concentrés [METABOLHEAT - National]</v>
      </c>
      <c r="D60">
        <v>-1</v>
      </c>
    </row>
    <row r="61" spans="1:4" x14ac:dyDescent="0.3">
      <c r="A61">
        <v>1060</v>
      </c>
      <c r="B61" t="str">
        <v>Fioul - Acier : Fours, affinage et laminage - Thermique - Acier : Fours, affinage et laminage - Aciérie intégrée [METABOLHEAT - National]</v>
      </c>
      <c r="C61" t="str">
        <f>'Correspondance produits'!$J$119</f>
        <v>Rejets concentrés [METABOLHEAT - National]</v>
      </c>
      <c r="D61">
        <v>-1</v>
      </c>
    </row>
    <row r="62" spans="1:4" x14ac:dyDescent="0.3">
      <c r="A62">
        <v>1061</v>
      </c>
      <c r="B62" t="str">
        <v>Gaz naturel et biogaz - Acier : Fours, affinage et laminage - Thermique - Acier : Fours, affinage et laminage - Aciérie intégrée [METABOLHEAT - National]</v>
      </c>
      <c r="C62" t="str">
        <f>'Correspondance produits'!$J$119</f>
        <v>Rejets concentrés [METABOLHEAT - National]</v>
      </c>
      <c r="D62">
        <v>-1</v>
      </c>
    </row>
    <row r="63" spans="1:4" x14ac:dyDescent="0.3">
      <c r="A63">
        <v>1062</v>
      </c>
      <c r="B63" t="str">
        <v>Aciérie : Fours, affinage et laminage - Électrique - Acier : Fours, affinage et laminage - Aciérie intégrée [METABOLHEAT - National]</v>
      </c>
      <c r="C63" t="str">
        <f>'Correspondance produits'!$J$119</f>
        <v>Rejets concentrés [METABOLHEAT - National]</v>
      </c>
      <c r="D63">
        <v>-1</v>
      </c>
    </row>
    <row r="64" spans="1:4" x14ac:dyDescent="0.3">
      <c r="A64">
        <v>1063</v>
      </c>
      <c r="B64" t="str">
        <v>GPL - Acier : Finition de produits - Thermique - Acier : Finition de produits - Aciérie intégrée [METABOLHEAT - National]</v>
      </c>
      <c r="C64" t="str">
        <f>'Correspondance produits'!$J$119</f>
        <v>Rejets concentrés [METABOLHEAT - National]</v>
      </c>
      <c r="D64">
        <v>-1</v>
      </c>
    </row>
    <row r="65" spans="1:4" x14ac:dyDescent="0.3">
      <c r="A65">
        <v>1064</v>
      </c>
      <c r="B65" t="str">
        <v>Gazole et biocarburants liquides - Acier : Finition de produits - Thermique - Acier : Finition de produits - Aciérie intégrée [METABOLHEAT - National]</v>
      </c>
      <c r="C65" t="str">
        <f>'Correspondance produits'!$J$119</f>
        <v>Rejets concentrés [METABOLHEAT - National]</v>
      </c>
      <c r="D65">
        <v>-1</v>
      </c>
    </row>
    <row r="66" spans="1:4" x14ac:dyDescent="0.3">
      <c r="A66">
        <v>1065</v>
      </c>
      <c r="B66" t="str">
        <v>Gaz naturel et biogaz - Acier : Finition de produits - Thermique - Acier : Finition de produits - Aciérie intégrée [METABOLHEAT - National]</v>
      </c>
      <c r="C66" t="str">
        <f>'Correspondance produits'!$J$119</f>
        <v>Rejets concentrés [METABOLHEAT - National]</v>
      </c>
      <c r="D66">
        <v>-1</v>
      </c>
    </row>
    <row r="67" spans="1:4" x14ac:dyDescent="0.3">
      <c r="A67">
        <v>1066</v>
      </c>
      <c r="B67" t="str">
        <v>Solides - Acier : Finition des produits - Vapeur - Acier : Finition des produits - Aciéries intégrées [METABOLHEAT - National]</v>
      </c>
      <c r="C67" t="str">
        <f>'Correspondance produits'!$J$119</f>
        <v>Rejets concentrés [METABOLHEAT - National]</v>
      </c>
      <c r="D67">
        <v>-1</v>
      </c>
    </row>
    <row r="68" spans="1:4" x14ac:dyDescent="0.3">
      <c r="A68">
        <v>1067</v>
      </c>
      <c r="B68" t="str">
        <v>Gaz de raffinerie - Acier : Finition des produits - Vapeur - Acier : Finition des produits - Aciéries intégrées [METABOLHEAT - National]</v>
      </c>
      <c r="C68" t="str">
        <f>'Correspondance produits'!$J$119</f>
        <v>Rejets concentrés [METABOLHEAT - National]</v>
      </c>
      <c r="D68">
        <v>-1</v>
      </c>
    </row>
    <row r="69" spans="1:4" x14ac:dyDescent="0.3">
      <c r="A69">
        <v>1068</v>
      </c>
      <c r="B69" t="str">
        <v>GPL - Acier : Finition des produits - Vapeur - Acier : Finition des produits - Aciéries intégrées [METABOLHEAT - National]</v>
      </c>
      <c r="C69" t="str">
        <f>'Correspondance produits'!$J$119</f>
        <v>Rejets concentrés [METABOLHEAT - National]</v>
      </c>
      <c r="D69">
        <v>-1</v>
      </c>
    </row>
    <row r="70" spans="1:4" x14ac:dyDescent="0.3">
      <c r="A70">
        <v>1069</v>
      </c>
      <c r="B70" t="str">
        <v>Gazole et biocarburants liquides - Acier : Finition des produits - Vapeur - Acier : Finition des produits - Aciéries intégrées [METABOLHEAT - National]</v>
      </c>
      <c r="C70" t="str">
        <f>'Correspondance produits'!$J$119</f>
        <v>Rejets concentrés [METABOLHEAT - National]</v>
      </c>
      <c r="D70">
        <v>-1</v>
      </c>
    </row>
    <row r="71" spans="1:4" x14ac:dyDescent="0.3">
      <c r="A71">
        <v>1070</v>
      </c>
      <c r="B71" t="str">
        <v>Fioul - Acier : Finition des produits - Vapeur - Acier : Finition des produits - Aciéries intégrées [METABOLHEAT - National]</v>
      </c>
      <c r="C71" t="str">
        <f>'Correspondance produits'!$J$119</f>
        <v>Rejets concentrés [METABOLHEAT - National]</v>
      </c>
      <c r="D71">
        <v>-1</v>
      </c>
    </row>
    <row r="72" spans="1:4" x14ac:dyDescent="0.3">
      <c r="A72">
        <v>1071</v>
      </c>
      <c r="B72" t="str">
        <v>Autres liquides - Acier : Finition des produits - Vapeur - Acier : Finition des produits - Aciéries intégrées [METABOLHEAT - National]</v>
      </c>
      <c r="C72" t="str">
        <f>'Correspondance produits'!$J$119</f>
        <v>Rejets concentrés [METABOLHEAT - National]</v>
      </c>
      <c r="D72">
        <v>-1</v>
      </c>
    </row>
    <row r="73" spans="1:4" x14ac:dyDescent="0.3">
      <c r="A73">
        <v>1072</v>
      </c>
      <c r="B73" t="str">
        <v>Gaz naturel et biogaz - Acier : Finition des produits - Vapeur - Acier : Finition des produits - Aciéries intégrées [METABOLHEAT - National]</v>
      </c>
      <c r="C73" t="str">
        <f>'Correspondance produits'!$J$119</f>
        <v>Rejets concentrés [METABOLHEAT - National]</v>
      </c>
      <c r="D73">
        <v>-1</v>
      </c>
    </row>
    <row r="74" spans="1:4" x14ac:dyDescent="0.3">
      <c r="A74">
        <v>1073</v>
      </c>
      <c r="B74" t="str">
        <v>Gaz dérivés - Acier : Finition des produits - Vapeur - Acier : Finition des produits - Aciéries intégrées [METABOLHEAT - National]</v>
      </c>
      <c r="C74" t="str">
        <f>'Correspondance produits'!$J$119</f>
        <v>Rejets concentrés [METABOLHEAT - National]</v>
      </c>
      <c r="D74">
        <v>-1</v>
      </c>
    </row>
    <row r="75" spans="1:4" x14ac:dyDescent="0.3">
      <c r="A75">
        <v>1074</v>
      </c>
      <c r="B75" t="str">
        <v>Biomasse et déchets - Acier : Finition des produits - Vapeur - Acier : Finition des produits - Aciéries intégrées [METABOLHEAT - National]</v>
      </c>
      <c r="C75" t="str">
        <f>'Correspondance produits'!$J$119</f>
        <v>Rejets concentrés [METABOLHEAT - National]</v>
      </c>
      <c r="D75">
        <v>-1</v>
      </c>
    </row>
    <row r="76" spans="1:4" x14ac:dyDescent="0.3">
      <c r="A76">
        <v>1075</v>
      </c>
      <c r="B76" t="str">
        <v>Vapeur distribuée - Acier : Finition des produits - Vapeur - Acier : Finition des produits - Aciéries intégrées [METABOLHEAT - National]</v>
      </c>
      <c r="C76" t="str">
        <f>'Correspondance produits'!$J$119</f>
        <v>Rejets concentrés [METABOLHEAT - National]</v>
      </c>
      <c r="D76">
        <v>-1</v>
      </c>
    </row>
    <row r="77" spans="1:4" x14ac:dyDescent="0.3">
      <c r="A77">
        <v>1076</v>
      </c>
      <c r="B77" t="str">
        <v>Aciérie : Finition des produits - Électricité - Acier : Finition des produits - Aciéries intégrées [METABOLHEAT - National]</v>
      </c>
      <c r="C77" t="str">
        <f>'Correspondance produits'!$J$119</f>
        <v>Rejets concentrés [METABOLHEAT - National]</v>
      </c>
      <c r="D77">
        <v>-1</v>
      </c>
    </row>
    <row r="78" spans="1:4" x14ac:dyDescent="0.3">
      <c r="A78">
        <v>1077</v>
      </c>
      <c r="B78" t="str">
        <v>Éclairage - Arc électrique [METABOLHEAT - National]</v>
      </c>
      <c r="C78" t="str">
        <f>'Correspondance produits'!$J$119</f>
        <v>Rejets concentrés [METABOLHEAT - National]</v>
      </c>
      <c r="D78">
        <v>-1</v>
      </c>
    </row>
    <row r="79" spans="1:4" x14ac:dyDescent="0.3">
      <c r="A79">
        <v>1078</v>
      </c>
      <c r="B79" t="str">
        <v>Compresseurs d'air - Arc électrique [METABOLHEAT - National]</v>
      </c>
      <c r="C79" t="str">
        <f>'Correspondance produits'!$J$119</f>
        <v>Rejets concentrés [METABOLHEAT - National]</v>
      </c>
      <c r="D79">
        <v>-1</v>
      </c>
    </row>
    <row r="80" spans="1:4" x14ac:dyDescent="0.3">
      <c r="A80">
        <v>1079</v>
      </c>
      <c r="B80" t="str">
        <v>Moteurs d'entraînement - Arc électrique [METABOLHEAT - National]</v>
      </c>
      <c r="C80" t="str">
        <f>'Correspondance produits'!$J$119</f>
        <v>Rejets concentrés [METABOLHEAT - National]</v>
      </c>
      <c r="D80">
        <v>-1</v>
      </c>
    </row>
    <row r="81" spans="1:4" x14ac:dyDescent="0.3">
      <c r="A81">
        <v>1080</v>
      </c>
      <c r="B81" t="str">
        <v>Ventilateurs et pompes - Arc électrique [METABOLHEAT - National]</v>
      </c>
      <c r="C81" t="str">
        <f>'Correspondance produits'!$J$119</f>
        <v>Rejets concentrés [METABOLHEAT - National]</v>
      </c>
      <c r="D81">
        <v>-1</v>
      </c>
    </row>
    <row r="82" spans="1:4" x14ac:dyDescent="0.3">
      <c r="A82">
        <v>1081</v>
      </c>
      <c r="B82" t="str">
        <v>Gazole et biocarburants liquides - Chaleur basse enthalpie - Arc électrique [METABOLHEAT - National]</v>
      </c>
      <c r="C82" t="str">
        <f>'Correspondance produits'!$J$119</f>
        <v>Rejets concentrés [METABOLHEAT - National]</v>
      </c>
      <c r="D82">
        <v>-1</v>
      </c>
    </row>
    <row r="83" spans="1:4" x14ac:dyDescent="0.3">
      <c r="A83">
        <v>1082</v>
      </c>
      <c r="B83" t="str">
        <v>Gaz naturel et biogaz - Chaleur basse enthalpie - Arc électrique [METABOLHEAT - National]</v>
      </c>
      <c r="C83" t="str">
        <f>'Correspondance produits'!$J$119</f>
        <v>Rejets concentrés [METABOLHEAT - National]</v>
      </c>
      <c r="D83">
        <v>-1</v>
      </c>
    </row>
    <row r="84" spans="1:4" x14ac:dyDescent="0.3">
      <c r="A84">
        <v>1083</v>
      </c>
      <c r="B84" t="str">
        <v>Solaire et géothermie - Chaleur basse enthalpie - Arc électrique [METABOLHEAT - National]</v>
      </c>
      <c r="C84" t="str">
        <f>'Correspondance produits'!$J$119</f>
        <v>Rejets concentrés [METABOLHEAT - National]</v>
      </c>
      <c r="D84">
        <v>-1</v>
      </c>
    </row>
    <row r="85" spans="1:4" x14ac:dyDescent="0.3">
      <c r="A85">
        <v>1084</v>
      </c>
      <c r="B85" t="str">
        <v>Chaleur ambiante - Chaleur basse enthalpie - Arc électrique [METABOLHEAT - National]</v>
      </c>
      <c r="C85" t="str">
        <f>'Correspondance produits'!$J$119</f>
        <v>Rejets concentrés [METABOLHEAT - National]</v>
      </c>
      <c r="D85">
        <v>-1</v>
      </c>
    </row>
    <row r="86" spans="1:4" x14ac:dyDescent="0.3">
      <c r="A86">
        <v>1085</v>
      </c>
      <c r="B86" t="str">
        <v>Électricité - Chaleur basse enthalpie - Arc électrique [METABOLHEAT - National]</v>
      </c>
      <c r="C86" t="str">
        <f>'Correspondance produits'!$J$119</f>
        <v>Rejets concentrés [METABOLHEAT - National]</v>
      </c>
      <c r="D86">
        <v>-1</v>
      </c>
    </row>
    <row r="87" spans="1:4" x14ac:dyDescent="0.3">
      <c r="A87">
        <v>1086</v>
      </c>
      <c r="B87" t="str">
        <v>Solides - Acier : Fonderies - Arc électrique [METABOLHEAT - National]</v>
      </c>
      <c r="C87" t="str">
        <f>'Correspondance produits'!$J$119</f>
        <v>Rejets concentrés [METABOLHEAT - National]</v>
      </c>
      <c r="D87">
        <v>-1</v>
      </c>
    </row>
    <row r="88" spans="1:4" x14ac:dyDescent="0.3">
      <c r="A88">
        <v>1087</v>
      </c>
      <c r="B88" t="str">
        <v>Fioul - Acier : Fonderies - Arc électrique [METABOLHEAT - National]</v>
      </c>
      <c r="C88" t="str">
        <f>'Correspondance produits'!$J$119</f>
        <v>Rejets concentrés [METABOLHEAT - National]</v>
      </c>
      <c r="D88">
        <v>-1</v>
      </c>
    </row>
    <row r="89" spans="1:4" x14ac:dyDescent="0.3">
      <c r="A89">
        <v>1088</v>
      </c>
      <c r="B89" t="str">
        <v>Gaz naturel et biogaz - Acier : Fonderies - Arc électrique [METABOLHEAT - National]</v>
      </c>
      <c r="C89" t="str">
        <f>'Correspondance produits'!$J$119</f>
        <v>Rejets concentrés [METABOLHEAT - National]</v>
      </c>
      <c r="D89">
        <v>-1</v>
      </c>
    </row>
    <row r="90" spans="1:4" x14ac:dyDescent="0.3">
      <c r="A90">
        <v>1089</v>
      </c>
      <c r="B90" t="str">
        <v>Gaz dérivés - Acier : Fonderies - Arc électrique [METABOLHEAT - National]</v>
      </c>
      <c r="C90" t="str">
        <f>'Correspondance produits'!$J$119</f>
        <v>Rejets concentrés [METABOLHEAT - National]</v>
      </c>
      <c r="D90">
        <v>-1</v>
      </c>
    </row>
    <row r="91" spans="1:4" x14ac:dyDescent="0.3">
      <c r="A91">
        <v>1090</v>
      </c>
      <c r="B91" t="str">
        <v>Acier : Arc électrique - Arc électrique [METABOLHEAT - National]</v>
      </c>
      <c r="C91" t="str">
        <f>'Correspondance produits'!$J$119</f>
        <v>Rejets concentrés [METABOLHEAT - National]</v>
      </c>
      <c r="D91">
        <v>-1</v>
      </c>
    </row>
    <row r="92" spans="1:4" x14ac:dyDescent="0.3">
      <c r="A92">
        <v>1091</v>
      </c>
      <c r="B92" t="str">
        <v>GPL - Acier : Fours, affinage et laminage - Thermique - Acier : Fours, affinage et laminage - Arc électrique [METABOLHEAT - National]</v>
      </c>
      <c r="C92" t="str">
        <f>'Correspondance produits'!$J$119</f>
        <v>Rejets concentrés [METABOLHEAT - National]</v>
      </c>
      <c r="D92">
        <v>-1</v>
      </c>
    </row>
    <row r="93" spans="1:4" x14ac:dyDescent="0.3">
      <c r="A93">
        <v>1092</v>
      </c>
      <c r="B93" t="str">
        <v>Gazole et biocarburants liquides - Acier : Fours, affinage et laminage - Thermique - Acier : Fours, affinage et laminage - Arc électrique [METABOLHEAT - National]</v>
      </c>
      <c r="C93" t="str">
        <f>'Correspondance produits'!$J$119</f>
        <v>Rejets concentrés [METABOLHEAT - National]</v>
      </c>
      <c r="D93">
        <v>-1</v>
      </c>
    </row>
    <row r="94" spans="1:4" x14ac:dyDescent="0.3">
      <c r="A94">
        <v>1093</v>
      </c>
      <c r="B94" t="str">
        <v>Fioul - Acier : Fours, affinage et laminage - Thermique - Acier : Fours, affinage et laminage - Arc électrique [METABOLHEAT - National]</v>
      </c>
      <c r="C94" t="str">
        <f>'Correspondance produits'!$J$119</f>
        <v>Rejets concentrés [METABOLHEAT - National]</v>
      </c>
      <c r="D94">
        <v>-1</v>
      </c>
    </row>
    <row r="95" spans="1:4" x14ac:dyDescent="0.3">
      <c r="A95">
        <v>1094</v>
      </c>
      <c r="B95" t="str">
        <v>Gaz naturel et biogaz - Acier : Fours, affinage et laminage - Thermique - Acier : Fours, affinage et laminage - Arc électrique [METABOLHEAT - National]</v>
      </c>
      <c r="C95" t="str">
        <f>'Correspondance produits'!$J$119</f>
        <v>Rejets concentrés [METABOLHEAT - National]</v>
      </c>
      <c r="D95">
        <v>-1</v>
      </c>
    </row>
    <row r="96" spans="1:4" x14ac:dyDescent="0.3">
      <c r="A96">
        <v>1095</v>
      </c>
      <c r="B96" t="str">
        <v>Acier : Fours, affinage et laminage - Électrique - Acier : Fours, affinage et laminage - Arc électrique [METABOLHEAT - National]</v>
      </c>
      <c r="C96" t="str">
        <f>'Correspondance produits'!$J$119</f>
        <v>Rejets concentrés [METABOLHEAT - National]</v>
      </c>
      <c r="D96">
        <v>-1</v>
      </c>
    </row>
    <row r="97" spans="1:4" x14ac:dyDescent="0.3">
      <c r="A97">
        <v>1096</v>
      </c>
      <c r="B97" t="str">
        <v>GPL - Acier : Finition des produits - Thermique - Acier : Finition des produits - Arc électrique [METABOLHEAT - National]</v>
      </c>
      <c r="C97" t="str">
        <f>'Correspondance produits'!$J$119</f>
        <v>Rejets concentrés [METABOLHEAT - National]</v>
      </c>
      <c r="D97">
        <v>-1</v>
      </c>
    </row>
    <row r="98" spans="1:4" x14ac:dyDescent="0.3">
      <c r="A98">
        <v>1097</v>
      </c>
      <c r="B98" t="str">
        <v>Gazole et biocarburants liquides - Acier : Finition des produits - Thermique - Acier : Finition des produits - Électrique Arc [METABOLHEAT - National]</v>
      </c>
      <c r="C98" t="str">
        <f>'Correspondance produits'!$J$119</f>
        <v>Rejets concentrés [METABOLHEAT - National]</v>
      </c>
      <c r="D98">
        <v>-1</v>
      </c>
    </row>
    <row r="99" spans="1:4" x14ac:dyDescent="0.3">
      <c r="A99">
        <v>1098</v>
      </c>
      <c r="B99" t="str">
        <v>Gaz naturel et biogaz - Acier : Finition du produit - Thermique - Acier : Finition du produit - Arc électrique [METABOLHEAT - National]</v>
      </c>
      <c r="C99" t="str">
        <f>'Correspondance produits'!$J$119</f>
        <v>Rejets concentrés [METABOLHEAT - National]</v>
      </c>
      <c r="D99">
        <v>-1</v>
      </c>
    </row>
    <row r="100" spans="1:4" x14ac:dyDescent="0.3">
      <c r="A100">
        <v>1099</v>
      </c>
      <c r="B100" t="str">
        <v>Solides - Acier : Finition du produit - Vapeur - Acier : Finition du produit - Arc électrique [METABOLHEAT - National]</v>
      </c>
      <c r="C100" t="str">
        <f>'Correspondance produits'!$J$119</f>
        <v>Rejets concentrés [METABOLHEAT - National]</v>
      </c>
      <c r="D100">
        <v>-1</v>
      </c>
    </row>
    <row r="101" spans="1:4" x14ac:dyDescent="0.3">
      <c r="A101">
        <v>1100</v>
      </c>
      <c r="B101" t="str">
        <v>Gaz de raffinerie - Acier : Finition du produit - Vapeur - Acier : Finition du produit - Arc électrique [METABOLHEAT - National]</v>
      </c>
      <c r="C101" t="str">
        <f>'Correspondance produits'!$J$119</f>
        <v>Rejets concentrés [METABOLHEAT - National]</v>
      </c>
      <c r="D101">
        <v>-1</v>
      </c>
    </row>
    <row r="102" spans="1:4" x14ac:dyDescent="0.3">
      <c r="A102">
        <v>1101</v>
      </c>
      <c r="B102" t="str">
        <v>GPL - Acier : Finition du produit - Vapeur - Acier : Finition du produit - Arc électrique [METABOLHEAT - National]</v>
      </c>
      <c r="C102" t="str">
        <f>'Correspondance produits'!$J$119</f>
        <v>Rejets concentrés [METABOLHEAT - National]</v>
      </c>
      <c r="D102">
        <v>-1</v>
      </c>
    </row>
    <row r="103" spans="1:4" x14ac:dyDescent="0.3">
      <c r="A103">
        <v>1102</v>
      </c>
      <c r="B103" t="str">
        <v>Gazole et biocarburants liquides - Acier : Finition du produit - Vapeur - Acier : Finition du produit - Arc électrique [METABOLHEAT - National]</v>
      </c>
      <c r="C103" t="str">
        <f>'Correspondance produits'!$J$119</f>
        <v>Rejets concentrés [METABOLHEAT - National]</v>
      </c>
      <c r="D103">
        <v>-1</v>
      </c>
    </row>
    <row r="104" spans="1:4" x14ac:dyDescent="0.3">
      <c r="A104">
        <v>1103</v>
      </c>
      <c r="B104" t="str">
        <v>Fioul - Acier : Finition du produit - Vapeur - Acier : Finition du produit - Arc électrique [METABOLHEAT - National]</v>
      </c>
      <c r="C104" t="str">
        <f>'Correspondance produits'!$J$119</f>
        <v>Rejets concentrés [METABOLHEAT - National]</v>
      </c>
      <c r="D104">
        <v>-1</v>
      </c>
    </row>
    <row r="105" spans="1:4" x14ac:dyDescent="0.3">
      <c r="A105">
        <v>1104</v>
      </c>
      <c r="B105" t="str">
        <v>Autres liquides - Acier : Finition du produit - Vapeur - Acier : Finition du produit - Arc électrique [METABOLHEAT - National]</v>
      </c>
      <c r="C105" t="str">
        <f>'Correspondance produits'!$J$119</f>
        <v>Rejets concentrés [METABOLHEAT - National]</v>
      </c>
      <c r="D105">
        <v>-1</v>
      </c>
    </row>
    <row r="106" spans="1:4" x14ac:dyDescent="0.3">
      <c r="A106">
        <v>1105</v>
      </c>
      <c r="B106" t="str">
        <v>Gaz naturel et biogaz - Acier : Finition du produit - Vapeur - Acier : Finition du produit - Arc électrique [METABOLHEAT - National]</v>
      </c>
      <c r="C106" t="str">
        <f>'Correspondance produits'!$J$119</f>
        <v>Rejets concentrés [METABOLHEAT - National]</v>
      </c>
      <c r="D106">
        <v>-1</v>
      </c>
    </row>
    <row r="107" spans="1:4" x14ac:dyDescent="0.3">
      <c r="A107">
        <v>1106</v>
      </c>
      <c r="B107" t="str">
        <v>Gaz dérivés - Acier : Finition du produit - Vapeur - Acier : Finition du produit - Arc électrique [METABOLHEAT - National]</v>
      </c>
      <c r="C107" t="str">
        <f>'Correspondance produits'!$J$119</f>
        <v>Rejets concentrés [METABOLHEAT - National]</v>
      </c>
      <c r="D107">
        <v>-1</v>
      </c>
    </row>
    <row r="108" spans="1:4" x14ac:dyDescent="0.3">
      <c r="A108">
        <v>1107</v>
      </c>
      <c r="B108" t="str">
        <v>Biomasse et déchets - Acier : Finition du produit - Vapeur - Acier : Finition du produit - Arc électrique [METABOLHEAT - National]</v>
      </c>
      <c r="C108" t="str">
        <f>'Correspondance produits'!$J$119</f>
        <v>Rejets concentrés [METABOLHEAT - National]</v>
      </c>
      <c r="D108">
        <v>-1</v>
      </c>
    </row>
    <row r="109" spans="1:4" x14ac:dyDescent="0.3">
      <c r="A109">
        <v>1108</v>
      </c>
      <c r="B109" t="str">
        <v>Vapeur distribuée - Acier : Finition du produit - Vapeur - Acier : Finition du produit - Électrique Arc [METABOLHEAT - National]</v>
      </c>
      <c r="C109" t="str">
        <f>'Correspondance produits'!$J$119</f>
        <v>Rejets concentrés [METABOLHEAT - National]</v>
      </c>
      <c r="D109">
        <v>-1</v>
      </c>
    </row>
    <row r="110" spans="1:4" x14ac:dyDescent="0.3">
      <c r="A110">
        <v>1109</v>
      </c>
      <c r="B110" t="str">
        <v>Acier : Finition des produits - Électrique - Acier : Finition des produits - Arc électrique [METABOLHEAT - National]</v>
      </c>
      <c r="C110" t="str">
        <f>'Correspondance produits'!$J$119</f>
        <v>Rejets concentrés [METABOLHEAT - National]</v>
      </c>
      <c r="D110">
        <v>-1</v>
      </c>
    </row>
    <row r="111" spans="1:4" x14ac:dyDescent="0.3">
      <c r="A111">
        <v>1110</v>
      </c>
      <c r="B111" t="str">
        <v>Éclairage - Production d'alumine [METABOLHEAT - National]</v>
      </c>
      <c r="C111" t="str">
        <f>'Correspondance produits'!$J$119</f>
        <v>Rejets concentrés [METABOLHEAT - National]</v>
      </c>
      <c r="D111">
        <v>-1</v>
      </c>
    </row>
    <row r="112" spans="1:4" x14ac:dyDescent="0.3">
      <c r="A112">
        <v>1111</v>
      </c>
      <c r="B112" t="str">
        <v>Compresseurs d'air - Production d'alumine [METABOLHEAT - National]</v>
      </c>
      <c r="C112" t="str">
        <f>'Correspondance produits'!$J$119</f>
        <v>Rejets concentrés [METABOLHEAT - National]</v>
      </c>
      <c r="D112">
        <v>-1</v>
      </c>
    </row>
    <row r="113" spans="1:4" x14ac:dyDescent="0.3">
      <c r="A113">
        <v>1112</v>
      </c>
      <c r="B113" t="str">
        <v>Entraînements de moteur - Production d'alumine [METABOLHEAT - National]</v>
      </c>
      <c r="C113" t="str">
        <f>'Correspondance produits'!$J$119</f>
        <v>Rejets concentrés [METABOLHEAT - National]</v>
      </c>
      <c r="D113">
        <v>-1</v>
      </c>
    </row>
    <row r="114" spans="1:4" x14ac:dyDescent="0.3">
      <c r="A114">
        <v>1113</v>
      </c>
      <c r="B114" t="str">
        <v>Ventilateurs et pompes - Production d'alumine [METABOLHEAT - National]</v>
      </c>
      <c r="C114" t="str">
        <f>'Correspondance produits'!$J$119</f>
        <v>Rejets concentrés [METABOLHEAT - National]</v>
      </c>
      <c r="D114">
        <v>-1</v>
      </c>
    </row>
    <row r="115" spans="1:4" x14ac:dyDescent="0.3">
      <c r="A115">
        <v>1114</v>
      </c>
      <c r="B115" t="str">
        <v>Gazole et biocarburants liquides - Chaleur basse enthalpie - Production d'alumine [METABOLHEAT - National]</v>
      </c>
      <c r="C115" t="str">
        <f>'Correspondance produits'!$J$119</f>
        <v>Rejets concentrés [METABOLHEAT - National]</v>
      </c>
      <c r="D115">
        <v>-1</v>
      </c>
    </row>
    <row r="116" spans="1:4" x14ac:dyDescent="0.3">
      <c r="A116">
        <v>1115</v>
      </c>
      <c r="B116" t="str">
        <v>Gaz naturel et biogaz - Chaleur basse enthalpie - Production d'alumine [METABOLHEAT - National]</v>
      </c>
      <c r="C116" t="str">
        <f>'Correspondance produits'!$J$119</f>
        <v>Rejets concentrés [METABOLHEAT - National]</v>
      </c>
      <c r="D116">
        <v>-1</v>
      </c>
    </row>
    <row r="117" spans="1:4" x14ac:dyDescent="0.3">
      <c r="A117">
        <v>1116</v>
      </c>
      <c r="B117" t="str">
        <v>Solaire et géothermie - Chaleur basse enthalpie - Production d'alumine [METABOLHEAT - National]</v>
      </c>
      <c r="C117" t="str">
        <f>'Correspondance produits'!$J$119</f>
        <v>Rejets concentrés [METABOLHEAT - National]</v>
      </c>
      <c r="D117">
        <v>-1</v>
      </c>
    </row>
    <row r="118" spans="1:4" x14ac:dyDescent="0.3">
      <c r="A118">
        <v>1117</v>
      </c>
      <c r="B118" t="str">
        <v>Chaleur ambiante - Chaleur basse enthalpie - Production d'alumine [METABOLHEAT - National]</v>
      </c>
      <c r="C118" t="str">
        <f>'Correspondance produits'!$J$119</f>
        <v>Rejets concentrés [METABOLHEAT - National]</v>
      </c>
      <c r="D118">
        <v>-1</v>
      </c>
    </row>
    <row r="119" spans="1:4" x14ac:dyDescent="0.3">
      <c r="A119">
        <v>1118</v>
      </c>
      <c r="B119" t="str">
        <v>Électricité - Chaleur basse enthalpie - Production d'alumine [METABOLHEAT - National]</v>
      </c>
      <c r="C119" t="str">
        <f>'Correspondance produits'!$J$119</f>
        <v>Rejets concentrés [METABOLHEAT - National]</v>
      </c>
      <c r="D119">
        <v>-1</v>
      </c>
    </row>
    <row r="120" spans="1:4" x14ac:dyDescent="0.3">
      <c r="A120">
        <v>1119</v>
      </c>
      <c r="B120" t="str">
        <v>Solides - Production d'alumine : Chaleur haute enthalpie - Production d'alumine [METABOLHEAT - National]</v>
      </c>
      <c r="C120" t="str">
        <f>'Correspondance produits'!$J$119</f>
        <v>Rejets concentrés [METABOLHEAT - National]</v>
      </c>
      <c r="D120">
        <v>-1</v>
      </c>
    </row>
    <row r="121" spans="1:4" x14ac:dyDescent="0.3">
      <c r="A121">
        <v>1120</v>
      </c>
      <c r="B121" t="str">
        <v>Gaz de raffinerie - Production d'alumine : Chaleur haute enthalpie - Production d'alumine [METABOLHEAT - National]</v>
      </c>
      <c r="C121" t="str">
        <f>'Correspondance produits'!$J$119</f>
        <v>Rejets concentrés [METABOLHEAT - National]</v>
      </c>
      <c r="D121">
        <v>-1</v>
      </c>
    </row>
    <row r="122" spans="1:4" x14ac:dyDescent="0.3">
      <c r="A122">
        <v>1121</v>
      </c>
      <c r="B122" t="str">
        <v>GPL - Production d'alumine : Chaleur haute enthalpie - Production d'alumine [METABOLHEAT - National]</v>
      </c>
      <c r="C122" t="str">
        <f>'Correspondance produits'!$J$119</f>
        <v>Rejets concentrés [METABOLHEAT - National]</v>
      </c>
      <c r="D122">
        <v>-1</v>
      </c>
    </row>
    <row r="123" spans="1:4" x14ac:dyDescent="0.3">
      <c r="A123">
        <v>1122</v>
      </c>
      <c r="B123" t="str">
        <v>Gazole et biocarburants liquides - Production d'alumine : Chaleur haute enthalpie Chaleur - Production d'alumine [METABOLHEAT - National]</v>
      </c>
      <c r="C123" t="str">
        <f>'Correspondance produits'!$J$119</f>
        <v>Rejets concentrés [METABOLHEAT - National]</v>
      </c>
      <c r="D123">
        <v>-1</v>
      </c>
    </row>
    <row r="124" spans="1:4" x14ac:dyDescent="0.3">
      <c r="A124">
        <v>1123</v>
      </c>
      <c r="B124" t="str">
        <v>Fioul - Production d'alumine : Chaleur à haute enthalpie - Production d'alumine [METABOLHEAT - National]</v>
      </c>
      <c r="C124" t="str">
        <f>'Correspondance produits'!$J$119</f>
        <v>Rejets concentrés [METABOLHEAT - National]</v>
      </c>
      <c r="D124">
        <v>-1</v>
      </c>
    </row>
    <row r="125" spans="1:4" x14ac:dyDescent="0.3">
      <c r="A125">
        <v>1124</v>
      </c>
      <c r="B125" t="str">
        <v>Autres liquides - Production d'alumine : Chaleur à haute enthalpie - Production d'alumine [METABOLHEAT - National]</v>
      </c>
      <c r="C125" t="str">
        <f>'Correspondance produits'!$J$119</f>
        <v>Rejets concentrés [METABOLHEAT - National]</v>
      </c>
      <c r="D125">
        <v>-1</v>
      </c>
    </row>
    <row r="126" spans="1:4" x14ac:dyDescent="0.3">
      <c r="A126">
        <v>1125</v>
      </c>
      <c r="B126" t="str">
        <v>Gaz naturel et biogaz - Production d'alumine : Chaleur à haute enthalpie - Production d'alumine [METABOLHEAT - National]</v>
      </c>
      <c r="C126" t="str">
        <f>'Correspondance produits'!$J$119</f>
        <v>Rejets concentrés [METABOLHEAT - National]</v>
      </c>
      <c r="D126">
        <v>-1</v>
      </c>
    </row>
    <row r="127" spans="1:4" x14ac:dyDescent="0.3">
      <c r="A127">
        <v>1126</v>
      </c>
      <c r="B127" t="str">
        <v>Gaz dérivés - Production d'alumine : Chaleur à haute enthalpie - Production d'alumine [METABOLHEAT - National]</v>
      </c>
      <c r="C127" t="str">
        <f>'Correspondance produits'!$J$119</f>
        <v>Rejets concentrés [METABOLHEAT - National]</v>
      </c>
      <c r="D127">
        <v>-1</v>
      </c>
    </row>
    <row r="128" spans="1:4" x14ac:dyDescent="0.3">
      <c r="A128">
        <v>1127</v>
      </c>
      <c r="B128" t="str">
        <v>Biomasse et déchets - Production d'alumine : Chaleur à haute enthalpie - Production d'alumine [METABOLHEAT - National]</v>
      </c>
      <c r="C128" t="str">
        <f>'Correspondance produits'!$J$119</f>
        <v>Rejets concentrés [METABOLHEAT - National]</v>
      </c>
      <c r="D128">
        <v>-1</v>
      </c>
    </row>
    <row r="129" spans="1:4" x14ac:dyDescent="0.3">
      <c r="A129">
        <v>1128</v>
      </c>
      <c r="B129" t="str">
        <v>Vapeur distribuée - Production d'alumine : Chaleur à haute enthalpie - Production d'alumine [METABOLHEAT - National]</v>
      </c>
      <c r="C129" t="str">
        <f>'Correspondance produits'!$J$119</f>
        <v>Rejets concentrés [METABOLHEAT - National]</v>
      </c>
      <c r="D129">
        <v>-1</v>
      </c>
    </row>
    <row r="130" spans="1:4" x14ac:dyDescent="0.3">
      <c r="A130">
        <v>1129</v>
      </c>
      <c r="B130" t="str">
        <v>GPL - Production d'alumine : Raffinage - Production d'alumine [METABOLHEAT - National]</v>
      </c>
      <c r="C130" t="str">
        <f>'Correspondance produits'!$J$119</f>
        <v>Rejets concentrés [METABOLHEAT - National]</v>
      </c>
      <c r="D130">
        <v>-1</v>
      </c>
    </row>
    <row r="131" spans="1:4" x14ac:dyDescent="0.3">
      <c r="A131">
        <v>1130</v>
      </c>
      <c r="B131" t="str">
        <v>Gazole et biocarburants liquides - Production d'alumine : Raffinage - Production d'alumine [METABOLHEAT - National]</v>
      </c>
      <c r="C131" t="str">
        <f>'Correspondance produits'!$J$119</f>
        <v>Rejets concentrés [METABOLHEAT - National]</v>
      </c>
      <c r="D131">
        <v>-1</v>
      </c>
    </row>
    <row r="132" spans="1:4" x14ac:dyDescent="0.3">
      <c r="A132">
        <v>1131</v>
      </c>
      <c r="B132" t="str">
        <v>Fioul - Production d'alumine : Raffinage - Production d'alumine [METABOLHEAT - National]</v>
      </c>
      <c r="C132" t="str">
        <f>'Correspondance produits'!$J$119</f>
        <v>Rejets concentrés [METABOLHEAT - National]</v>
      </c>
      <c r="D132">
        <v>-1</v>
      </c>
    </row>
    <row r="133" spans="1:4" x14ac:dyDescent="0.3">
      <c r="A133">
        <v>1132</v>
      </c>
      <c r="B133" t="str">
        <v>Gaz naturel et biogaz - Production d'alumine : Raffinage - Production d'alumine [METABOLHEAT - National]</v>
      </c>
      <c r="C133" t="str">
        <f>'Correspondance produits'!$J$119</f>
        <v>Rejets concentrés [METABOLHEAT - National]</v>
      </c>
      <c r="D133">
        <v>-1</v>
      </c>
    </row>
    <row r="134" spans="1:4" x14ac:dyDescent="0.3">
      <c r="A134">
        <v>1133</v>
      </c>
      <c r="B134" t="str">
        <v>Électricité - Production d'alumine : Raffinage - Production d'alumine [METABOLHEAT - National]</v>
      </c>
      <c r="C134" t="str">
        <f>'Correspondance produits'!$J$119</f>
        <v>Rejets concentrés [METABOLHEAT - National]</v>
      </c>
      <c r="D134">
        <v>-1</v>
      </c>
    </row>
    <row r="135" spans="1:4" x14ac:dyDescent="0.3">
      <c r="A135">
        <v>1134</v>
      </c>
      <c r="B135" t="str">
        <v>Éclairage - Aluminium - Production primaire [METABOLHEAT - National]</v>
      </c>
      <c r="C135" t="str">
        <f>'Correspondance produits'!$J$119</f>
        <v>Rejets concentrés [METABOLHEAT - National]</v>
      </c>
      <c r="D135">
        <v>-1</v>
      </c>
    </row>
    <row r="136" spans="1:4" x14ac:dyDescent="0.3">
      <c r="A136">
        <v>1135</v>
      </c>
      <c r="B136" t="str">
        <v>Compresseurs d'air - Aluminium - Production primaire [METABOLHEAT - National]</v>
      </c>
      <c r="C136" t="str">
        <f>'Correspondance produits'!$J$119</f>
        <v>Rejets concentrés [METABOLHEAT - National]</v>
      </c>
      <c r="D136">
        <v>-1</v>
      </c>
    </row>
    <row r="137" spans="1:4" x14ac:dyDescent="0.3">
      <c r="A137">
        <v>1136</v>
      </c>
      <c r="B137" t="str">
        <v>Entraînements de moteur - Aluminium - Production primaire [METABOLHEAT - National]</v>
      </c>
      <c r="C137" t="str">
        <f>'Correspondance produits'!$J$119</f>
        <v>Rejets concentrés [METABOLHEAT - National]</v>
      </c>
      <c r="D137">
        <v>-1</v>
      </c>
    </row>
    <row r="138" spans="1:4" x14ac:dyDescent="0.3">
      <c r="A138">
        <v>1137</v>
      </c>
      <c r="B138" t="str">
        <v>Ventilateurs et pompes - Aluminium - Production primaire [METABOLHEAT - National]</v>
      </c>
      <c r="C138" t="str">
        <f>'Correspondance produits'!$J$119</f>
        <v>Rejets concentrés [METABOLHEAT - National]</v>
      </c>
      <c r="D138">
        <v>-1</v>
      </c>
    </row>
    <row r="139" spans="1:4" x14ac:dyDescent="0.3">
      <c r="A139">
        <v>1138</v>
      </c>
      <c r="B139" t="str">
        <v>Gazole et biocarburants liquides - Chaleur basse enthalpie - Aluminium - Production primaire [METABOLHEAT - National]</v>
      </c>
      <c r="C139" t="str">
        <f>'Correspondance produits'!$J$119</f>
        <v>Rejets concentrés [METABOLHEAT - National]</v>
      </c>
      <c r="D139">
        <v>-1</v>
      </c>
    </row>
    <row r="140" spans="1:4" x14ac:dyDescent="0.3">
      <c r="A140">
        <v>1139</v>
      </c>
      <c r="B140" t="str">
        <v>Gaz naturel et biogaz - Chaleur basse enthalpie - Aluminium - Production primaire [METABOLHEAT - National]</v>
      </c>
      <c r="C140" t="str">
        <f>'Correspondance produits'!$J$119</f>
        <v>Rejets concentrés [METABOLHEAT - National]</v>
      </c>
      <c r="D140">
        <v>-1</v>
      </c>
    </row>
    <row r="141" spans="1:4" x14ac:dyDescent="0.3">
      <c r="A141">
        <v>1140</v>
      </c>
      <c r="B141" t="str">
        <v>Solaire et géothermie - Chaleur basse enthalpie - Aluminium - Production primaire [METABOLHEAT - National]</v>
      </c>
      <c r="C141" t="str">
        <f>'Correspondance produits'!$J$119</f>
        <v>Rejets concentrés [METABOLHEAT - National]</v>
      </c>
      <c r="D141">
        <v>-1</v>
      </c>
    </row>
    <row r="142" spans="1:4" x14ac:dyDescent="0.3">
      <c r="A142">
        <v>1141</v>
      </c>
      <c r="B142" t="str">
        <v>Chaleur ambiante - Chaleur basse enthalpie - Aluminium - Production primaire [METABOLHEAT - National]</v>
      </c>
      <c r="C142" t="str">
        <f>'Correspondance produits'!$J$119</f>
        <v>Rejets concentrés [METABOLHEAT - National]</v>
      </c>
      <c r="D142">
        <v>-1</v>
      </c>
    </row>
    <row r="143" spans="1:4" x14ac:dyDescent="0.3">
      <c r="A143">
        <v>1142</v>
      </c>
      <c r="B143" t="str">
        <v>Électricité - Chaleur basse enthalpie - Aluminium - Production primaire [METABOLHEAT - National]</v>
      </c>
      <c r="C143" t="str">
        <f>'Correspondance produits'!$J$119</f>
        <v>Rejets concentrés [METABOLHEAT - National]</v>
      </c>
      <c r="D143">
        <v>-1</v>
      </c>
    </row>
    <row r="144" spans="1:4" x14ac:dyDescent="0.3">
      <c r="A144">
        <v>1143</v>
      </c>
      <c r="B144" t="str">
        <v>Électrolyse de l'aluminium (fusion) - Aluminium - Production primaire [METABOLHEAT - National]</v>
      </c>
      <c r="C144" t="str">
        <f>'Correspondance produits'!$J$119</f>
        <v>Rejets concentrés [METABOLHEAT - National]</v>
      </c>
      <c r="D144">
        <v>-1</v>
      </c>
    </row>
    <row r="145" spans="1:4" x14ac:dyDescent="0.3">
      <c r="A145">
        <v>1144</v>
      </c>
      <c r="B145" t="str">
        <v>GPL - Transformation de l'aluminium - Thermique - Transformation de l'aluminium (métallurgie, par exemple, fonderie, réchauffage) - Aluminium - Production primaire Réchauffage) - Aluminium - Production primaire [METABOLHEAT - National]</v>
      </c>
      <c r="C145" t="str">
        <f>'Correspondance produits'!$J$119</f>
        <v>Rejets concentrés [METABOLHEAT - National]</v>
      </c>
      <c r="D145">
        <v>-1</v>
      </c>
    </row>
    <row r="146" spans="1:4" x14ac:dyDescent="0.3">
      <c r="A146">
        <v>1145</v>
      </c>
      <c r="B146" t="str">
        <v>Gazole et biocarburants liquides - Transformation de l'aluminium - Thermique - Transformation de l'aluminium (métallurgie, par exemple, fonderie, réchauffage) - Aluminium - Production primaire [METABOLHEAT - National]</v>
      </c>
      <c r="C146" t="str">
        <f>'Correspondance produits'!$J$119</f>
        <v>Rejets concentrés [METABOLHEAT - National]</v>
      </c>
      <c r="D146">
        <v>-1</v>
      </c>
    </row>
    <row r="147" spans="1:4" x14ac:dyDescent="0.3">
      <c r="A147">
        <v>1146</v>
      </c>
      <c r="B147" t="str">
        <v>Fioul - Transformation de l'aluminium - Thermique - Transformation de l'aluminium (métallurgie, par exemple, fonderie, réchauffage) - Aluminium - Production primaire [METABOLHEAT - National]</v>
      </c>
      <c r="C147" t="str">
        <f>'Correspondance produits'!$J$119</f>
        <v>Rejets concentrés [METABOLHEAT - National]</v>
      </c>
      <c r="D147">
        <v>-1</v>
      </c>
    </row>
    <row r="148" spans="1:4" x14ac:dyDescent="0.3">
      <c r="A148">
        <v>1147</v>
      </c>
      <c r="B148" t="str">
        <v>Gaz naturel et biogaz - Transformation de l'aluminium - Thermique - Transformation de l'aluminium (métallurgie, par exemple, fonderie, réchauffage) - Aluminium - Production primaire [METABOLHEAT - National]</v>
      </c>
      <c r="C148" t="str">
        <f>'Correspondance produits'!$J$119</f>
        <v>Rejets concentrés [METABOLHEAT - National]</v>
      </c>
      <c r="D148">
        <v>-1</v>
      </c>
    </row>
    <row r="149" spans="1:4" x14ac:dyDescent="0.3">
      <c r="A149">
        <v>1148</v>
      </c>
      <c r="B149" t="str">
        <v>Transformation de l'aluminium - Électrique - Transformation de l'aluminium (métallurgie, par exemple, fonderie, réchauffage) - Aluminium - Production primaire [METABOLHEAT - National]</v>
      </c>
      <c r="C149" t="str">
        <f>'Correspondance produits'!$J$119</f>
        <v>Rejets concentrés [METABOLHEAT - National]</v>
      </c>
      <c r="D149">
        <v>-1</v>
      </c>
    </row>
    <row r="150" spans="1:4" x14ac:dyDescent="0.3">
      <c r="A150">
        <v>1149</v>
      </c>
      <c r="B150" t="str">
        <v>GPL - Finition de l'aluminium - Thermique - Finition de l'aluminium - Aluminium - Production primaire [METABOLHEAT - National]</v>
      </c>
      <c r="C150" t="str">
        <f>'Correspondance produits'!$J$119</f>
        <v>Rejets concentrés [METABOLHEAT - National]</v>
      </c>
      <c r="D150">
        <v>-1</v>
      </c>
    </row>
    <row r="151" spans="1:4" x14ac:dyDescent="0.3">
      <c r="A151">
        <v>1150</v>
      </c>
      <c r="B151" t="str">
        <v>Gazole et biocarburants liquides - Finition de l'aluminium - Thermique - Finition de l'aluminium - Aluminium - Production primaire [METABOLHEAT - National]</v>
      </c>
      <c r="C151" t="str">
        <f>'Correspondance produits'!$J$119</f>
        <v>Rejets concentrés [METABOLHEAT - National]</v>
      </c>
      <c r="D151">
        <v>-1</v>
      </c>
    </row>
    <row r="152" spans="1:4" x14ac:dyDescent="0.3">
      <c r="A152">
        <v>1151</v>
      </c>
      <c r="B152" t="str">
        <v>Gaz naturel et biogaz - Finition de l'aluminium - Thermique - Finition de l'aluminium - Aluminium - Production primaire [METABOLHEAT - National]</v>
      </c>
      <c r="C152" t="str">
        <f>'Correspondance produits'!$J$119</f>
        <v>Rejets concentrés [METABOLHEAT - National]</v>
      </c>
      <c r="D152">
        <v>-1</v>
      </c>
    </row>
    <row r="153" spans="1:4" x14ac:dyDescent="0.3">
      <c r="A153">
        <v>1152</v>
      </c>
      <c r="B153" t="str">
        <v>Solides - Finition de l'aluminium - Vapeur - Finition de l'aluminium - Aluminium - Production primaire [METABOLHEAT - National]</v>
      </c>
      <c r="C153" t="str">
        <f>'Correspondance produits'!$J$119</f>
        <v>Rejets concentrés [METABOLHEAT - National]</v>
      </c>
      <c r="D153">
        <v>-1</v>
      </c>
    </row>
    <row r="154" spans="1:4" x14ac:dyDescent="0.3">
      <c r="A154">
        <v>1153</v>
      </c>
      <c r="B154" t="str">
        <v>Gaz de raffinerie - Finition de l'aluminium - Vapeur - Finition de l'aluminium - Aluminium - Production primaire [METABOLHEAT - National]</v>
      </c>
      <c r="C154" t="str">
        <f>'Correspondance produits'!$J$119</f>
        <v>Rejets concentrés [METABOLHEAT - National]</v>
      </c>
      <c r="D154">
        <v>-1</v>
      </c>
    </row>
    <row r="155" spans="1:4" x14ac:dyDescent="0.3">
      <c r="A155">
        <v>1154</v>
      </c>
      <c r="B155" t="str">
        <v>GPL - Finition de l'aluminium - Vapeur - Finition de l'aluminium - Aluminium - Production primaire [METABOLHEAT - National]</v>
      </c>
      <c r="C155" t="str">
        <f>'Correspondance produits'!$J$119</f>
        <v>Rejets concentrés [METABOLHEAT - National]</v>
      </c>
      <c r="D155">
        <v>-1</v>
      </c>
    </row>
    <row r="156" spans="1:4" x14ac:dyDescent="0.3">
      <c r="A156">
        <v>1155</v>
      </c>
      <c r="B156" t="str">
        <v>Gazole et biocarburants liquides - Finition de l'aluminium - Vapeur - Finition de l'aluminium - Aluminium - Production primaire [METABOLHEAT - National]</v>
      </c>
      <c r="C156" t="str">
        <f>'Correspondance produits'!$J$119</f>
        <v>Rejets concentrés [METABOLHEAT - National]</v>
      </c>
      <c r="D156">
        <v>-1</v>
      </c>
    </row>
    <row r="157" spans="1:4" x14ac:dyDescent="0.3">
      <c r="A157">
        <v>1156</v>
      </c>
      <c r="B157" t="str">
        <v>Fioul - Finition de l'aluminium - Vapeur - Finition de l'aluminium - Aluminium - Production primaire [METABOLHEAT - National]</v>
      </c>
      <c r="C157" t="str">
        <f>'Correspondance produits'!$J$119</f>
        <v>Rejets concentrés [METABOLHEAT - National]</v>
      </c>
      <c r="D157">
        <v>-1</v>
      </c>
    </row>
    <row r="158" spans="1:4" x14ac:dyDescent="0.3">
      <c r="A158">
        <v>1157</v>
      </c>
      <c r="B158" t="str">
        <v>Autres liquides - Finition de l'aluminium - Vapeur - Finition de l'aluminium - Aluminium - Production primaire [METABOLHEAT - National]</v>
      </c>
      <c r="C158" t="str">
        <f>'Correspondance produits'!$J$119</f>
        <v>Rejets concentrés [METABOLHEAT - National]</v>
      </c>
      <c r="D158">
        <v>-1</v>
      </c>
    </row>
    <row r="159" spans="1:4" x14ac:dyDescent="0.3">
      <c r="A159">
        <v>1158</v>
      </c>
      <c r="B159" t="str">
        <v>Gaz naturel et biogaz - Finition de l'aluminium - Vapeur - Finition de l'aluminium - Aluminium - Production primaire [METABOLHEAT - National]</v>
      </c>
      <c r="C159" t="str">
        <f>'Correspondance produits'!$J$119</f>
        <v>Rejets concentrés [METABOLHEAT - National]</v>
      </c>
      <c r="D159">
        <v>-1</v>
      </c>
    </row>
    <row r="160" spans="1:4" x14ac:dyDescent="0.3">
      <c r="A160">
        <v>1159</v>
      </c>
      <c r="B160" t="str">
        <v>Gaz dérivés - Finition de l'aluminium - Vapeur - Finition de l'aluminium - Aluminium - Production primaire [METABOLHEAT - National]</v>
      </c>
      <c r="C160" t="str">
        <f>'Correspondance produits'!$J$119</f>
        <v>Rejets concentrés [METABOLHEAT - National]</v>
      </c>
      <c r="D160">
        <v>-1</v>
      </c>
    </row>
    <row r="161" spans="1:4" x14ac:dyDescent="0.3">
      <c r="A161">
        <v>1160</v>
      </c>
      <c r="B161" t="str">
        <v>Biomasse et déchets - Finition de l'aluminium - Vapeur - Finition de l'aluminium - Aluminium - Production primaire [METABOLHEAT - National]</v>
      </c>
      <c r="C161" t="str">
        <f>'Correspondance produits'!$J$119</f>
        <v>Rejets concentrés [METABOLHEAT - National]</v>
      </c>
      <c r="D161">
        <v>-1</v>
      </c>
    </row>
    <row r="162" spans="1:4" x14ac:dyDescent="0.3">
      <c r="A162">
        <v>1161</v>
      </c>
      <c r="B162" t="str">
        <v>Vapeur distribuée - Finition de l'aluminium - Vapeur - Finition de l'aluminium - Aluminium - Production primaire [METABOLHEAT - National]</v>
      </c>
      <c r="C162" t="str">
        <f>'Correspondance produits'!$J$119</f>
        <v>Rejets concentrés [METABOLHEAT - National]</v>
      </c>
      <c r="D162">
        <v>-1</v>
      </c>
    </row>
    <row r="163" spans="1:4" x14ac:dyDescent="0.3">
      <c r="A163">
        <v>1162</v>
      </c>
      <c r="B163" t="str">
        <v>Finition de l'aluminium - Électricité - Finition de l'aluminium - Aluminium - Production primaire [METABOLHEAT - National]</v>
      </c>
      <c r="C163" t="str">
        <f>'Correspondance produits'!$J$119</f>
        <v>Rejets concentrés [METABOLHEAT - National]</v>
      </c>
      <c r="D163">
        <v>-1</v>
      </c>
    </row>
    <row r="164" spans="1:4" x14ac:dyDescent="0.3">
      <c r="A164">
        <v>1163</v>
      </c>
      <c r="B164" t="str">
        <v>Éclairage - Aluminium - Production secondaire [METABOLHEAT - National]</v>
      </c>
      <c r="C164" t="str">
        <f>'Correspondance produits'!$J$119</f>
        <v>Rejets concentrés [METABOLHEAT - National]</v>
      </c>
      <c r="D164">
        <v>-1</v>
      </c>
    </row>
    <row r="165" spans="1:4" x14ac:dyDescent="0.3">
      <c r="A165">
        <v>1164</v>
      </c>
      <c r="B165" t="str">
        <v>Compresseurs d'air - Aluminium - Production secondaire [METABOLHEAT - National]</v>
      </c>
      <c r="C165" t="str">
        <f>'Correspondance produits'!$J$119</f>
        <v>Rejets concentrés [METABOLHEAT - National]</v>
      </c>
      <c r="D165">
        <v>-1</v>
      </c>
    </row>
    <row r="166" spans="1:4" x14ac:dyDescent="0.3">
      <c r="A166">
        <v>1165</v>
      </c>
      <c r="B166" t="str">
        <v>Moteurs d'entraînement - Aluminium - Production secondaire [METABOLHEAT - National]</v>
      </c>
      <c r="C166" t="str">
        <f>'Correspondance produits'!$J$119</f>
        <v>Rejets concentrés [METABOLHEAT - National]</v>
      </c>
      <c r="D166">
        <v>-1</v>
      </c>
    </row>
    <row r="167" spans="1:4" x14ac:dyDescent="0.3">
      <c r="A167">
        <v>1166</v>
      </c>
      <c r="B167" t="str">
        <v>Ventilateurs et pompes - Aluminium - Production secondaire [METABOLHEAT - National]</v>
      </c>
      <c r="C167" t="str">
        <f>'Correspondance produits'!$J$119</f>
        <v>Rejets concentrés [METABOLHEAT - National]</v>
      </c>
      <c r="D167">
        <v>-1</v>
      </c>
    </row>
    <row r="168" spans="1:4" x14ac:dyDescent="0.3">
      <c r="A168">
        <v>1167</v>
      </c>
      <c r="B168" t="str">
        <v>Gazole et biocarburants liquides - Chaleur basse enthalpie - Aluminium - Production secondaire [METABOLHEAT - National]</v>
      </c>
      <c r="C168" t="str">
        <f>'Correspondance produits'!$J$119</f>
        <v>Rejets concentrés [METABOLHEAT - National]</v>
      </c>
      <c r="D168">
        <v>-1</v>
      </c>
    </row>
    <row r="169" spans="1:4" x14ac:dyDescent="0.3">
      <c r="A169">
        <v>1168</v>
      </c>
      <c r="B169" t="str">
        <v>Gaz naturel et biogaz - Chaleur basse enthalpie - Aluminium - Production secondaire [METABOLHEAT - National]</v>
      </c>
      <c r="C169" t="str">
        <f>'Correspondance produits'!$J$119</f>
        <v>Rejets concentrés [METABOLHEAT - National]</v>
      </c>
      <c r="D169">
        <v>-1</v>
      </c>
    </row>
    <row r="170" spans="1:4" x14ac:dyDescent="0.3">
      <c r="A170">
        <v>1169</v>
      </c>
      <c r="B170" t="str">
        <v>Solaire et géothermie - Chaleur basse enthalpie - Aluminium - Production secondaire [METABOLHEAT - National]</v>
      </c>
      <c r="C170" t="str">
        <f>'Correspondance produits'!$J$119</f>
        <v>Rejets concentrés [METABOLHEAT - National]</v>
      </c>
      <c r="D170">
        <v>-1</v>
      </c>
    </row>
    <row r="171" spans="1:4" x14ac:dyDescent="0.3">
      <c r="A171">
        <v>1170</v>
      </c>
      <c r="B171" t="str">
        <v>Chaleur ambiante - Chaleur basse enthalpie - Aluminium - Production secondaire [METABOLHEAT - National]</v>
      </c>
      <c r="C171" t="str">
        <f>'Correspondance produits'!$J$119</f>
        <v>Rejets concentrés [METABOLHEAT - National]</v>
      </c>
      <c r="D171">
        <v>-1</v>
      </c>
    </row>
    <row r="172" spans="1:4" x14ac:dyDescent="0.3">
      <c r="A172">
        <v>1171</v>
      </c>
      <c r="B172" t="str">
        <v>Électricité - Chaleur basse enthalpie - Aluminium - Production secondaire [METABOLHEAT - National]</v>
      </c>
      <c r="C172" t="str">
        <f>'Correspondance produits'!$J$119</f>
        <v>Rejets concentrés [METABOLHEAT - National]</v>
      </c>
      <c r="D172">
        <v>-1</v>
      </c>
    </row>
    <row r="173" spans="1:4" x14ac:dyDescent="0.3">
      <c r="A173">
        <v>1172</v>
      </c>
      <c r="B173" t="str">
        <v>GPL - Aluminium secondaire - Thermique - Aluminium secondaire (y compris prétraitement et refusion) - Aluminium - Production secondaire [METABOLHEAT - National]</v>
      </c>
      <c r="C173" t="str">
        <f>'Correspondance produits'!$J$119</f>
        <v>Rejets concentrés [METABOLHEAT - National]</v>
      </c>
      <c r="D173">
        <v>-1</v>
      </c>
    </row>
    <row r="174" spans="1:4" x14ac:dyDescent="0.3">
      <c r="A174">
        <v>1173</v>
      </c>
      <c r="B174" t="str">
        <v>Gazole et biocarburants liquides - Aluminium secondaire - Thermique - Aluminium secondaire (y compris prétraitement, refusion) - Aluminium - production secondaire [METABOLHEAT - National]</v>
      </c>
      <c r="C174" t="str">
        <f>'Correspondance produits'!$J$119</f>
        <v>Rejets concentrés [METABOLHEAT - National]</v>
      </c>
      <c r="D174">
        <v>-1</v>
      </c>
    </row>
    <row r="175" spans="1:4" x14ac:dyDescent="0.3">
      <c r="A175">
        <v>1174</v>
      </c>
      <c r="B175" t="str">
        <v>Fioul - Aluminium secondaire - Thermique - Aluminium secondaire (y compris prétraitement, refusion) - Aluminium - production secondaire [METABOLHEAT - National]</v>
      </c>
      <c r="C175" t="str">
        <f>'Correspondance produits'!$J$119</f>
        <v>Rejets concentrés [METABOLHEAT - National]</v>
      </c>
      <c r="D175">
        <v>-1</v>
      </c>
    </row>
    <row r="176" spans="1:4" x14ac:dyDescent="0.3">
      <c r="A176">
        <v>1175</v>
      </c>
      <c r="B176" t="str">
        <v>Gaz naturel et biogaz - Aluminium secondaire - Thermique - Aluminium secondaire (y compris prétraitement, refusion) - Aluminium - production secondaire [METABOLHEAT - National]</v>
      </c>
      <c r="C176" t="str">
        <f>'Correspondance produits'!$J$119</f>
        <v>Rejets concentrés [METABOLHEAT - National]</v>
      </c>
      <c r="D176">
        <v>-1</v>
      </c>
    </row>
    <row r="177" spans="1:4" x14ac:dyDescent="0.3">
      <c r="A177">
        <v>1176</v>
      </c>
      <c r="B177" t="str">
        <v>Aluminium secondaire - Électrique - Aluminium secondaire (y compris prétraitement, refusion) - Aluminium - production secondaire [METABOLHEAT - National]</v>
      </c>
      <c r="C177" t="str">
        <f>'Correspondance produits'!$J$119</f>
        <v>Rejets concentrés [METABOLHEAT - National]</v>
      </c>
      <c r="D177">
        <v>-1</v>
      </c>
    </row>
    <row r="178" spans="1:4" x14ac:dyDescent="0.3">
      <c r="A178">
        <v>1177</v>
      </c>
      <c r="B178" t="str">
        <v>GPL - Transformation de l'aluminium - Thermique - Transformation de l'aluminium (métallurgie, par exemple, fonderie, réchauffage) - Aluminium - production secondaire [METABOLHEAT - National]</v>
      </c>
      <c r="C178" t="str">
        <f>'Correspondance produits'!$J$119</f>
        <v>Rejets concentrés [METABOLHEAT - National]</v>
      </c>
      <c r="D178">
        <v>-1</v>
      </c>
    </row>
    <row r="179" spans="1:4" x14ac:dyDescent="0.3">
      <c r="A179">
        <v>1178</v>
      </c>
      <c r="B179" t="str">
        <v>Gazole et biocarburants liquides - Transformation de l'aluminium - Thermique - Transformation de l'aluminium (métallurgie, par exemple, fonderie, réchauffage) - Aluminium - production secondaire [METABOLHEAT - National]</v>
      </c>
      <c r="C179" t="str">
        <f>'Correspondance produits'!$J$119</f>
        <v>Rejets concentrés [METABOLHEAT - National]</v>
      </c>
      <c r="D179">
        <v>-1</v>
      </c>
    </row>
    <row r="180" spans="1:4" x14ac:dyDescent="0.3">
      <c r="A180">
        <v>1179</v>
      </c>
      <c r="B180" t="str">
        <v>Carburant Pétrole - Transformation de l'aluminium - Thermique - Transformation de l'aluminium (métallurgie, par exemple, fonderie, réchauffage) - Aluminium - Production secondaire [METABOLHEAT - National]</v>
      </c>
      <c r="C180" t="str">
        <f>'Correspondance produits'!$J$119</f>
        <v>Rejets concentrés [METABOLHEAT - National]</v>
      </c>
      <c r="D180">
        <v>-1</v>
      </c>
    </row>
    <row r="181" spans="1:4" x14ac:dyDescent="0.3">
      <c r="A181">
        <v>1180</v>
      </c>
      <c r="B181" t="str">
        <v>Gaz naturel et biogaz - Transformation de l'aluminium - Thermique - Transformation de l'aluminium (métallurgie, par exemple, fonderie, réchauffage) - Aluminium - Production secondaire [METABOLHEAT - National]</v>
      </c>
      <c r="C181" t="str">
        <f>'Correspondance produits'!$J$119</f>
        <v>Rejets concentrés [METABOLHEAT - National]</v>
      </c>
      <c r="D181">
        <v>-1</v>
      </c>
    </row>
    <row r="182" spans="1:4" x14ac:dyDescent="0.3">
      <c r="A182">
        <v>1181</v>
      </c>
      <c r="B182" t="str">
        <v>Transformation de l'aluminium - Électrique - Transformation de l'aluminium (métallurgie, par exemple, fonderie, réchauffage) - Aluminium - Production secondaire [METABOLHEAT - National]</v>
      </c>
      <c r="C182" t="str">
        <f>'Correspondance produits'!$J$119</f>
        <v>Rejets concentrés [METABOLHEAT - National]</v>
      </c>
      <c r="D182">
        <v>-1</v>
      </c>
    </row>
    <row r="183" spans="1:4" x14ac:dyDescent="0.3">
      <c r="A183">
        <v>1182</v>
      </c>
      <c r="B183" t="str">
        <v>GPL - Finition de l'aluminium - Thermique - Finition de l'aluminium - Aluminium - Production secondaire [METABOLHEAT - National]</v>
      </c>
      <c r="C183" t="str">
        <f>'Correspondance produits'!$J$119</f>
        <v>Rejets concentrés [METABOLHEAT - National]</v>
      </c>
      <c r="D183">
        <v>-1</v>
      </c>
    </row>
    <row r="184" spans="1:4" x14ac:dyDescent="0.3">
      <c r="A184">
        <v>1183</v>
      </c>
      <c r="B184" t="str">
        <v>Gazole et biocarburants liquides - Finition de l'aluminium - Thermique - Finition de l'aluminium - Aluminium - Production secondaire [METABOLHEAT - National]</v>
      </c>
      <c r="C184" t="str">
        <f>'Correspondance produits'!$J$119</f>
        <v>Rejets concentrés [METABOLHEAT - National]</v>
      </c>
      <c r="D184">
        <v>-1</v>
      </c>
    </row>
    <row r="185" spans="1:4" x14ac:dyDescent="0.3">
      <c r="A185">
        <v>1184</v>
      </c>
      <c r="B185" t="str">
        <v>Gaz naturel et biogaz - Finition de l'aluminium - Thermique - Finition de l'aluminium - Aluminium - Production secondaire [METABOLHEAT - National]</v>
      </c>
      <c r="C185" t="str">
        <f>'Correspondance produits'!$J$119</f>
        <v>Rejets concentrés [METABOLHEAT - National]</v>
      </c>
      <c r="D185">
        <v>-1</v>
      </c>
    </row>
    <row r="186" spans="1:4" x14ac:dyDescent="0.3">
      <c r="A186">
        <v>1185</v>
      </c>
      <c r="B186" t="str">
        <v>Solides - Finition de l'aluminium - Vapeur - Finition de l'aluminium - Aluminium - Production secondaire [METABOLHEAT - National]</v>
      </c>
      <c r="C186" t="str">
        <f>'Correspondance produits'!$J$119</f>
        <v>Rejets concentrés [METABOLHEAT - National]</v>
      </c>
      <c r="D186">
        <v>-1</v>
      </c>
    </row>
    <row r="187" spans="1:4" x14ac:dyDescent="0.3">
      <c r="A187">
        <v>1186</v>
      </c>
      <c r="B187" t="str">
        <v>Gaz de raffinerie - Finition de l'aluminium - Vapeur - Finition de l'aluminium - Aluminium - Production secondaire [METABOLHEAT - National]</v>
      </c>
      <c r="C187" t="str">
        <f>'Correspondance produits'!$J$119</f>
        <v>Rejets concentrés [METABOLHEAT - National]</v>
      </c>
      <c r="D187">
        <v>-1</v>
      </c>
    </row>
    <row r="188" spans="1:4" x14ac:dyDescent="0.3">
      <c r="A188">
        <v>1187</v>
      </c>
      <c r="B188" t="str">
        <v>GPL - Finition de l'aluminium - Vapeur - Aluminium Finition - Aluminium - Production secondaire [METABOLHEAT - National]</v>
      </c>
      <c r="C188" t="str">
        <f>'Correspondance produits'!$J$119</f>
        <v>Rejets concentrés [METABOLHEAT - National]</v>
      </c>
      <c r="D188">
        <v>-1</v>
      </c>
    </row>
    <row r="189" spans="1:4" x14ac:dyDescent="0.3">
      <c r="A189">
        <v>1188</v>
      </c>
      <c r="B189" t="str">
        <v>Gasoil et biocarburants liquides - Finition de l'aluminium - Vapeur - Finition de l'aluminium - Aluminium - Production secondaire [METABOLHEAT - National]</v>
      </c>
      <c r="C189" t="str">
        <f>'Correspondance produits'!$J$119</f>
        <v>Rejets concentrés [METABOLHEAT - National]</v>
      </c>
      <c r="D189">
        <v>-1</v>
      </c>
    </row>
    <row r="190" spans="1:4" x14ac:dyDescent="0.3">
      <c r="A190">
        <v>1189</v>
      </c>
      <c r="B190" t="str">
        <v>Fioul - Finition de l'aluminium - Vapeur - Finition de l'aluminium - Aluminium - Production secondaire [METABOLHEAT - National]</v>
      </c>
      <c r="C190" t="str">
        <f>'Correspondance produits'!$J$119</f>
        <v>Rejets concentrés [METABOLHEAT - National]</v>
      </c>
      <c r="D190">
        <v>-1</v>
      </c>
    </row>
    <row r="191" spans="1:4" x14ac:dyDescent="0.3">
      <c r="A191">
        <v>1190</v>
      </c>
      <c r="B191" t="str">
        <v>Autres liquides - Finition de l'aluminium - Vapeur - Finition de l'aluminium - Aluminium - Production secondaire [METABOLHEAT - National]</v>
      </c>
      <c r="C191" t="str">
        <f>'Correspondance produits'!$J$119</f>
        <v>Rejets concentrés [METABOLHEAT - National]</v>
      </c>
      <c r="D191">
        <v>-1</v>
      </c>
    </row>
    <row r="192" spans="1:4" x14ac:dyDescent="0.3">
      <c r="A192">
        <v>1191</v>
      </c>
      <c r="B192" t="str">
        <v>Gaz naturel et biogaz - Finition de l'aluminium - Vapeur - Finition de l'aluminium - Aluminium - Production secondaire [METABOLHEAT - National]</v>
      </c>
      <c r="C192" t="str">
        <f>'Correspondance produits'!$J$119</f>
        <v>Rejets concentrés [METABOLHEAT - National]</v>
      </c>
      <c r="D192">
        <v>-1</v>
      </c>
    </row>
    <row r="193" spans="1:4" x14ac:dyDescent="0.3">
      <c r="A193">
        <v>1192</v>
      </c>
      <c r="B193" t="str">
        <v>Gaz dérivés - Finition de l'aluminium - Vapeur - Finition de l'aluminium - Aluminium - Production secondaire [METABOLHEAT - National]</v>
      </c>
      <c r="C193" t="str">
        <f>'Correspondance produits'!$J$119</f>
        <v>Rejets concentrés [METABOLHEAT - National]</v>
      </c>
      <c r="D193">
        <v>-1</v>
      </c>
    </row>
    <row r="194" spans="1:4" x14ac:dyDescent="0.3">
      <c r="A194">
        <v>1193</v>
      </c>
      <c r="B194" t="str">
        <v>Biomasse et déchets - Finition de l'aluminium - Vapeur - Finition de l'aluminium - Aluminium - Production secondaire [METABOLHEAT - National]</v>
      </c>
      <c r="C194" t="str">
        <f>'Correspondance produits'!$J$119</f>
        <v>Rejets concentrés [METABOLHEAT - National]</v>
      </c>
      <c r="D194">
        <v>-1</v>
      </c>
    </row>
    <row r="195" spans="1:4" x14ac:dyDescent="0.3">
      <c r="A195">
        <v>1194</v>
      </c>
      <c r="B195" t="str">
        <v>Vapeur distribuée - Finition de l'aluminium - Vapeur - Finition de l'aluminium - Aluminium - Production secondaire [METABOLHEAT - National]</v>
      </c>
      <c r="C195" t="str">
        <f>'Correspondance produits'!$J$119</f>
        <v>Rejets concentrés [METABOLHEAT - National]</v>
      </c>
      <c r="D195">
        <v>-1</v>
      </c>
    </row>
    <row r="196" spans="1:4" x14ac:dyDescent="0.3">
      <c r="A196">
        <v>1195</v>
      </c>
      <c r="B196" t="str">
        <v>Finition de l'aluminium - Électricité - Finition de l'aluminium - Aluminium - Production secondaire [METABOLHEAT - National]</v>
      </c>
      <c r="C196" t="str">
        <f>'Correspondance produits'!$J$119</f>
        <v>Rejets concentrés [METABOLHEAT - National]</v>
      </c>
      <c r="D196">
        <v>-1</v>
      </c>
    </row>
    <row r="197" spans="1:4" x14ac:dyDescent="0.3">
      <c r="A197">
        <v>1196</v>
      </c>
      <c r="B197" t="str">
        <v>Éclairage - Autres métaux non ferreux [METABOLHEAT - National]</v>
      </c>
      <c r="C197" t="str">
        <f>'Correspondance produits'!$J$119</f>
        <v>Rejets concentrés [METABOLHEAT - National]</v>
      </c>
      <c r="D197">
        <v>-1</v>
      </c>
    </row>
    <row r="198" spans="1:4" x14ac:dyDescent="0.3">
      <c r="A198">
        <v>1197</v>
      </c>
      <c r="B198" t="str">
        <v>Compresseurs d'air - Autres métaux non ferreux [METABOLHEAT - National]</v>
      </c>
      <c r="C198" t="str">
        <f>'Correspondance produits'!$J$119</f>
        <v>Rejets concentrés [METABOLHEAT - National]</v>
      </c>
      <c r="D198">
        <v>-1</v>
      </c>
    </row>
    <row r="199" spans="1:4" x14ac:dyDescent="0.3">
      <c r="A199">
        <v>1198</v>
      </c>
      <c r="B199" t="str">
        <v>Moteurs d'entraînement - Autres métaux non ferreux [METABOLHEAT - National]</v>
      </c>
      <c r="C199" t="str">
        <f>'Correspondance produits'!$J$119</f>
        <v>Rejets concentrés [METABOLHEAT - National]</v>
      </c>
      <c r="D199">
        <v>-1</v>
      </c>
    </row>
    <row r="200" spans="1:4" x14ac:dyDescent="0.3">
      <c r="A200">
        <v>1199</v>
      </c>
      <c r="B200" t="str">
        <v>Ventilateurs et pompes - Autres métaux non ferreux [METABOLHEAT - National]</v>
      </c>
      <c r="C200" t="str">
        <f>'Correspondance produits'!$J$119</f>
        <v>Rejets concentrés [METABOLHEAT - National]</v>
      </c>
      <c r="D200">
        <v>-1</v>
      </c>
    </row>
    <row r="201" spans="1:4" x14ac:dyDescent="0.3">
      <c r="A201">
        <v>1200</v>
      </c>
      <c r="B201" t="str">
        <v>Gazole et biocarburants liquides - Chaleur basse enthalpie - Autres métaux non ferreux [METABOLHEAT - National]</v>
      </c>
      <c r="C201" t="str">
        <f>'Correspondance produits'!$J$119</f>
        <v>Rejets concentrés [METABOLHEAT - National]</v>
      </c>
      <c r="D201">
        <v>-1</v>
      </c>
    </row>
    <row r="202" spans="1:4" x14ac:dyDescent="0.3">
      <c r="A202">
        <v>1201</v>
      </c>
      <c r="B202" t="str">
        <v>Gaz naturel et biogaz - Chaleur basse enthalpie - Autres métaux non ferreux [METABOLHEAT - National]</v>
      </c>
      <c r="C202" t="str">
        <f>'Correspondance produits'!$J$119</f>
        <v>Rejets concentrés [METABOLHEAT - National]</v>
      </c>
      <c r="D202">
        <v>-1</v>
      </c>
    </row>
    <row r="203" spans="1:4" x14ac:dyDescent="0.3">
      <c r="A203">
        <v>1202</v>
      </c>
      <c r="B203" t="str">
        <v>Solaire et géothermie - Chaleur basse enthalpie - Autres métaux non ferreux [METABOLHEAT - National]</v>
      </c>
      <c r="C203" t="str">
        <f>'Correspondance produits'!$J$119</f>
        <v>Rejets concentrés [METABOLHEAT - National]</v>
      </c>
      <c r="D203">
        <v>-1</v>
      </c>
    </row>
    <row r="204" spans="1:4" x14ac:dyDescent="0.3">
      <c r="A204">
        <v>1203</v>
      </c>
      <c r="B204" t="str">
        <v>Chaleur ambiante - Chaleur basse enthalpie - Autres métaux non ferreux [METABOLHEAT - National]</v>
      </c>
      <c r="C204" t="str">
        <f>'Correspondance produits'!$J$119</f>
        <v>Rejets concentrés [METABOLHEAT - National]</v>
      </c>
      <c r="D204">
        <v>-1</v>
      </c>
    </row>
    <row r="205" spans="1:4" x14ac:dyDescent="0.3">
      <c r="A205">
        <v>1204</v>
      </c>
      <c r="B205" t="str">
        <v>Électricité - Chaleur basse enthalpie - Autres métaux non ferreux [METABOLHEAT - National]</v>
      </c>
      <c r="C205" t="str">
        <f>'Correspondance produits'!$J$119</f>
        <v>Rejets concentrés [METABOLHEAT - National]</v>
      </c>
      <c r="D205">
        <v>-1</v>
      </c>
    </row>
    <row r="206" spans="1:4" x14ac:dyDescent="0.3">
      <c r="A206">
        <v>1205</v>
      </c>
      <c r="B206" t="str">
        <v>Solides - Production de métaux - Thermique - Autres métaux : production - Autres métaux non ferreux [METABOLHEAT - National]</v>
      </c>
      <c r="C206" t="str">
        <f>'Correspondance produits'!$J$119</f>
        <v>Rejets concentrés [METABOLHEAT - National]</v>
      </c>
      <c r="D206">
        <v>-1</v>
      </c>
    </row>
    <row r="207" spans="1:4" x14ac:dyDescent="0.3">
      <c r="A207">
        <v>1206</v>
      </c>
      <c r="B207" t="str">
        <v>GPL - Production de métaux - Thermique - Autres métaux : production - Autres métaux non ferreux [METABOLHEAT - National]</v>
      </c>
      <c r="C207" t="str">
        <f>'Correspondance produits'!$J$119</f>
        <v>Rejets concentrés [METABOLHEAT - National]</v>
      </c>
      <c r="D207">
        <v>-1</v>
      </c>
    </row>
    <row r="208" spans="1:4" x14ac:dyDescent="0.3">
      <c r="A208">
        <v>1207</v>
      </c>
      <c r="B208" t="str">
        <v>Gazole et biocarburants liquides - Production de métaux - Thermique - Autres métaux : production - Autres métaux non ferreux [METABOLHEAT - National]</v>
      </c>
      <c r="C208" t="str">
        <f>'Correspondance produits'!$J$119</f>
        <v>Rejets concentrés [METABOLHEAT - National]</v>
      </c>
      <c r="D208">
        <v>-1</v>
      </c>
    </row>
    <row r="209" spans="1:4" x14ac:dyDescent="0.3">
      <c r="A209">
        <v>1208</v>
      </c>
      <c r="B209" t="str">
        <v>Fioul - Production de métaux - Thermique - Autres métaux : production - Autres métaux non ferreux [METABOLHEAT - National]</v>
      </c>
      <c r="C209" t="str">
        <f>'Correspondance produits'!$J$119</f>
        <v>Rejets concentrés [METABOLHEAT - National]</v>
      </c>
      <c r="D209">
        <v>-1</v>
      </c>
    </row>
    <row r="210" spans="1:4" x14ac:dyDescent="0.3">
      <c r="A210">
        <v>1209</v>
      </c>
      <c r="B210" t="str">
        <v>Gaz naturel et biogaz - Production de métaux - Thermique - Autres métaux : production - Autres métaux non ferreux [METABOLHEAT - National]</v>
      </c>
      <c r="C210" t="str">
        <f>'Correspondance produits'!$J$119</f>
        <v>Rejets concentrés [METABOLHEAT - National]</v>
      </c>
      <c r="D210">
        <v>-1</v>
      </c>
    </row>
    <row r="211" spans="1:4" x14ac:dyDescent="0.3">
      <c r="A211">
        <v>1210</v>
      </c>
      <c r="B211" t="str">
        <v>Production de métaux - Électrique - Autres métaux : production - Autres métaux non ferreux [METABOLHEAT - National]</v>
      </c>
      <c r="C211" t="str">
        <f>'Correspondance produits'!$J$119</f>
        <v>Rejets concentrés [METABOLHEAT - National]</v>
      </c>
      <c r="D211">
        <v>-1</v>
      </c>
    </row>
    <row r="212" spans="1:4" x14ac:dyDescent="0.3">
      <c r="A212">
        <v>1211</v>
      </c>
      <c r="B212" t="str">
        <v>GPL - Transformation des métaux - Thermique - Transformation des métaux (métallurgie, par exemple, fonderie, réchauffage) - Autres métaux non ferreux [METABOLHEAT - National]</v>
      </c>
      <c r="C212" t="str">
        <f>'Correspondance produits'!$J$119</f>
        <v>Rejets concentrés [METABOLHEAT - National]</v>
      </c>
      <c r="D212">
        <v>-1</v>
      </c>
    </row>
    <row r="213" spans="1:4" x14ac:dyDescent="0.3">
      <c r="A213">
        <v>1212</v>
      </c>
      <c r="B213" t="str">
        <v>Gazole et biocarburants liquides - Transformation des métaux - Thermique - Transformation des métaux (métallurgie, par exemple, fonderie, réchauffage) - Autres Métaux non ferreux [METABOLHEAT - National]</v>
      </c>
      <c r="C213" t="str">
        <f>'Correspondance produits'!$J$119</f>
        <v>Rejets concentrés [METABOLHEAT - National]</v>
      </c>
      <c r="D213">
        <v>-1</v>
      </c>
    </row>
    <row r="214" spans="1:4" x14ac:dyDescent="0.3">
      <c r="A214">
        <v>1213</v>
      </c>
      <c r="B214" t="str">
        <v>Fioul - Transformation des métaux - Thermique - Transformation des métaux (métallurgie, par exemple, fonderie, réchauffage) - Autres métaux non ferreux [METABOLHEAT - National]</v>
      </c>
      <c r="C214" t="str">
        <f>'Correspondance produits'!$J$119</f>
        <v>Rejets concentrés [METABOLHEAT - National]</v>
      </c>
      <c r="D214">
        <v>-1</v>
      </c>
    </row>
    <row r="215" spans="1:4" x14ac:dyDescent="0.3">
      <c r="A215">
        <v>1214</v>
      </c>
      <c r="B215" t="str">
        <v>Gaz naturel et biogaz - Transformation des métaux - Thermique - Transformation des métaux (métallurgie, par exemple, fonderie, réchauffage) - Autres métaux non ferreux [METABOLHEAT - National]</v>
      </c>
      <c r="C215" t="str">
        <f>'Correspondance produits'!$J$119</f>
        <v>Rejets concentrés [METABOLHEAT - National]</v>
      </c>
      <c r="D215">
        <v>-1</v>
      </c>
    </row>
    <row r="216" spans="1:4" x14ac:dyDescent="0.3">
      <c r="A216">
        <v>1215</v>
      </c>
      <c r="B216" t="str">
        <v>Transformation des métaux - Électrique - Transformation des métaux (métallurgie, par exemple, fonderie, réchauffage) - Autres métaux non ferreux [METABOLHEAT - National]</v>
      </c>
      <c r="C216" t="str">
        <f>'Correspondance produits'!$J$119</f>
        <v>Rejets concentrés [METABOLHEAT - National]</v>
      </c>
      <c r="D216">
        <v>-1</v>
      </c>
    </row>
    <row r="217" spans="1:4" x14ac:dyDescent="0.3">
      <c r="A217">
        <v>1216</v>
      </c>
      <c r="B217" t="str">
        <v>GPL - Finissage des métaux - Thermique - Finissage des métaux - Autres métaux non ferreux [METABOLHEAT - National]</v>
      </c>
      <c r="C217" t="str">
        <f>'Correspondance produits'!$J$119</f>
        <v>Rejets concentrés [METABOLHEAT - National]</v>
      </c>
      <c r="D217">
        <v>-1</v>
      </c>
    </row>
    <row r="218" spans="1:4" x14ac:dyDescent="0.3">
      <c r="A218">
        <v>1217</v>
      </c>
      <c r="B218" t="str">
        <v>Gazole et biocarburants liquides - Finissage des métaux - Thermique - Finissage des métaux - Autres métaux non ferreux [METABOLHEAT - National]</v>
      </c>
      <c r="C218" t="str">
        <f>'Correspondance produits'!$J$119</f>
        <v>Rejets concentrés [METABOLHEAT - National]</v>
      </c>
      <c r="D218">
        <v>-1</v>
      </c>
    </row>
    <row r="219" spans="1:4" x14ac:dyDescent="0.3">
      <c r="A219">
        <v>1218</v>
      </c>
      <c r="B219" t="str">
        <v>Gaz naturel et biogaz - Finissage des métaux - Thermique - Finissage des métaux - Autres métaux non ferreux [METABOLHEAT - National]</v>
      </c>
      <c r="C219" t="str">
        <f>'Correspondance produits'!$J$119</f>
        <v>Rejets concentrés [METABOLHEAT - National]</v>
      </c>
      <c r="D219">
        <v>-1</v>
      </c>
    </row>
    <row r="220" spans="1:4" x14ac:dyDescent="0.3">
      <c r="A220">
        <v>1219</v>
      </c>
      <c r="B220" t="str">
        <v>Solides - Finissage des métaux - Vapeur - Finissage des métaux - Autres métaux non ferreux [METABOLHEAT - National]</v>
      </c>
      <c r="C220" t="str">
        <f>'Correspondance produits'!$J$119</f>
        <v>Rejets concentrés [METABOLHEAT - National]</v>
      </c>
      <c r="D220">
        <v>-1</v>
      </c>
    </row>
    <row r="221" spans="1:4" x14ac:dyDescent="0.3">
      <c r="A221">
        <v>1220</v>
      </c>
      <c r="B221" t="str">
        <v>Gaz de raffinerie - Finition des métaux - Vapeur - Finition des métaux - Autres métaux non ferreux [METABOLHEAT - National]</v>
      </c>
      <c r="C221" t="str">
        <f>'Correspondance produits'!$J$119</f>
        <v>Rejets concentrés [METABOLHEAT - National]</v>
      </c>
      <c r="D221">
        <v>-1</v>
      </c>
    </row>
    <row r="222" spans="1:4" x14ac:dyDescent="0.3">
      <c r="A222">
        <v>1221</v>
      </c>
      <c r="B222" t="str">
        <v>GPL - Finition des métaux - Vapeur - Finition des métaux - Autres métaux non ferreux [METABOLHEAT - National]</v>
      </c>
      <c r="C222" t="str">
        <f>'Correspondance produits'!$J$119</f>
        <v>Rejets concentrés [METABOLHEAT - National]</v>
      </c>
      <c r="D222">
        <v>-1</v>
      </c>
    </row>
    <row r="223" spans="1:4" x14ac:dyDescent="0.3">
      <c r="A223">
        <v>1222</v>
      </c>
      <c r="B223" t="str">
        <v>Gazole et biocarburants liquides - Finition des métaux - Vapeur - Finition des métaux - Autres métaux non ferreux [METABOLHEAT - National]</v>
      </c>
      <c r="C223" t="str">
        <f>'Correspondance produits'!$J$119</f>
        <v>Rejets concentrés [METABOLHEAT - National]</v>
      </c>
      <c r="D223">
        <v>-1</v>
      </c>
    </row>
    <row r="224" spans="1:4" x14ac:dyDescent="0.3">
      <c r="A224">
        <v>1223</v>
      </c>
      <c r="B224" t="str">
        <v>Fioul - Finition des métaux - Vapeur - Finition des métaux - Autres métaux non ferreux [METABOLHEAT - National]</v>
      </c>
      <c r="C224" t="str">
        <f>'Correspondance produits'!$J$119</f>
        <v>Rejets concentrés [METABOLHEAT - National]</v>
      </c>
      <c r="D224">
        <v>-1</v>
      </c>
    </row>
    <row r="225" spans="1:4" x14ac:dyDescent="0.3">
      <c r="A225">
        <v>1224</v>
      </c>
      <c r="B225" t="str">
        <v>Autres liquides - Finition des métaux - Vapeur - Finition des métaux - Autres métaux non ferreux [METABOLHEAT - National]</v>
      </c>
      <c r="C225" t="str">
        <f>'Correspondance produits'!$J$119</f>
        <v>Rejets concentrés [METABOLHEAT - National]</v>
      </c>
      <c r="D225">
        <v>-1</v>
      </c>
    </row>
    <row r="226" spans="1:4" x14ac:dyDescent="0.3">
      <c r="A226">
        <v>1225</v>
      </c>
      <c r="B226" t="str">
        <v>Gaz naturel et biogaz - Finition des métaux - Vapeur - Finition des métaux - Autres métaux non ferreux [METABOLHEAT - National]</v>
      </c>
      <c r="C226" t="str">
        <f>'Correspondance produits'!$J$119</f>
        <v>Rejets concentrés [METABOLHEAT - National]</v>
      </c>
      <c r="D226">
        <v>-1</v>
      </c>
    </row>
    <row r="227" spans="1:4" x14ac:dyDescent="0.3">
      <c r="A227">
        <v>1226</v>
      </c>
      <c r="B227" t="str">
        <v>Gaz dérivés - Finition des métaux - Vapeur - Finition des métaux - Autres métaux non ferreux [METABOLHEAT - National]</v>
      </c>
      <c r="C227" t="str">
        <f>'Correspondance produits'!$J$119</f>
        <v>Rejets concentrés [METABOLHEAT - National]</v>
      </c>
      <c r="D227">
        <v>-1</v>
      </c>
    </row>
    <row r="228" spans="1:4" x14ac:dyDescent="0.3">
      <c r="A228">
        <v>1227</v>
      </c>
      <c r="B228" t="str">
        <v>Biomasse et déchets - Finition des métaux - Vapeur - Finition des métaux - Autres métaux non ferreux [METABOLHEAT - National]</v>
      </c>
      <c r="C228" t="str">
        <f>'Correspondance produits'!$J$119</f>
        <v>Rejets concentrés [METABOLHEAT - National]</v>
      </c>
      <c r="D228">
        <v>-1</v>
      </c>
    </row>
    <row r="229" spans="1:4" x14ac:dyDescent="0.3">
      <c r="A229">
        <v>1228</v>
      </c>
      <c r="B229" t="str">
        <v>Vapeur distribuée - Finition des métaux - Vapeur - Finition des métaux - Autres métaux non ferreux [METABOLHEAT - National]</v>
      </c>
      <c r="C229" t="str">
        <f>'Correspondance produits'!$J$119</f>
        <v>Rejets concentrés [METABOLHEAT - National]</v>
      </c>
      <c r="D229">
        <v>-1</v>
      </c>
    </row>
    <row r="230" spans="1:4" x14ac:dyDescent="0.3">
      <c r="A230">
        <v>1229</v>
      </c>
      <c r="B230" t="str">
        <v>Finition des métaux - Électricité - Finition des métaux - Autres métaux non ferreux [METABOLHEAT - National]</v>
      </c>
      <c r="C230" t="str">
        <f>'Correspondance produits'!$J$119</f>
        <v>Rejets concentrés [METABOLHEAT - National]</v>
      </c>
      <c r="D230">
        <v>-1</v>
      </c>
    </row>
    <row r="231" spans="1:4" x14ac:dyDescent="0.3">
      <c r="A231">
        <v>1230</v>
      </c>
      <c r="B231" t="str">
        <v>Éclairage - Produits chimiques de base [METABOLHEAT - National]</v>
      </c>
      <c r="C231" t="str">
        <f>'Correspondance produits'!$J$119</f>
        <v>Rejets concentrés [METABOLHEAT - National]</v>
      </c>
      <c r="D231">
        <v>-1</v>
      </c>
    </row>
    <row r="232" spans="1:4" x14ac:dyDescent="0.3">
      <c r="A232">
        <v>1231</v>
      </c>
      <c r="B232" t="str">
        <v>Compresseurs d'air - Produits chimiques de base [METABOLHEAT - National]</v>
      </c>
      <c r="C232" t="str">
        <f>'Correspondance produits'!$J$119</f>
        <v>Rejets concentrés [METABOLHEAT - National]</v>
      </c>
      <c r="D232">
        <v>-1</v>
      </c>
    </row>
    <row r="233" spans="1:4" x14ac:dyDescent="0.3">
      <c r="A233">
        <v>1232</v>
      </c>
      <c r="B233" t="str">
        <v>Entraînements de moteur - Produits chimiques de base [METABOLHEAT - National]</v>
      </c>
      <c r="C233" t="str">
        <f>'Correspondance produits'!$J$119</f>
        <v>Rejets concentrés [METABOLHEAT - National]</v>
      </c>
      <c r="D233">
        <v>-1</v>
      </c>
    </row>
    <row r="234" spans="1:4" x14ac:dyDescent="0.3">
      <c r="A234">
        <v>1233</v>
      </c>
      <c r="B234" t="str">
        <v>Ventilateurs et pompes - Produits chimiques de base [METABOLHEAT - National]</v>
      </c>
      <c r="C234" t="str">
        <f>'Correspondance produits'!$J$119</f>
        <v>Rejets concentrés [METABOLHEAT - National]</v>
      </c>
      <c r="D234">
        <v>-1</v>
      </c>
    </row>
    <row r="235" spans="1:4" x14ac:dyDescent="0.3">
      <c r="A235">
        <v>1234</v>
      </c>
      <c r="B235" t="str">
        <v>Gazole et biocarburants liquides - Chaleur basse enthalpie - Produits chimiques de base [METABOLHEAT - National]</v>
      </c>
      <c r="C235" t="str">
        <f>'Correspondance produits'!$J$119</f>
        <v>Rejets concentrés [METABOLHEAT - National]</v>
      </c>
      <c r="D235">
        <v>-1</v>
      </c>
    </row>
    <row r="236" spans="1:4" x14ac:dyDescent="0.3">
      <c r="A236">
        <v>1235</v>
      </c>
      <c r="B236" t="str">
        <v>Gaz naturel et biogaz - Chaleur basse enthalpie - Produits chimiques de base [METABOLHEAT - National]</v>
      </c>
      <c r="C236" t="str">
        <f>'Correspondance produits'!$J$119</f>
        <v>Rejets concentrés [METABOLHEAT - National]</v>
      </c>
      <c r="D236">
        <v>-1</v>
      </c>
    </row>
    <row r="237" spans="1:4" x14ac:dyDescent="0.3">
      <c r="A237">
        <v>1236</v>
      </c>
      <c r="B237" t="str">
        <v>Solaire et géothermie - Chaleur basse enthalpie - Produits chimiques de base [METABOLHEAT - National]</v>
      </c>
      <c r="C237" t="str">
        <f>'Correspondance produits'!$J$119</f>
        <v>Rejets concentrés [METABOLHEAT - National]</v>
      </c>
      <c r="D237">
        <v>-1</v>
      </c>
    </row>
    <row r="238" spans="1:4" x14ac:dyDescent="0.3">
      <c r="A238">
        <v>1237</v>
      </c>
      <c r="B238" t="str">
        <v>Chaleur ambiante - Chaleur basse enthalpie - Produits chimiques de base [METABOLHEAT - National]</v>
      </c>
      <c r="C238" t="str">
        <f>'Correspondance produits'!$J$119</f>
        <v>Rejets concentrés [METABOLHEAT - National]</v>
      </c>
      <c r="D238">
        <v>-1</v>
      </c>
    </row>
    <row r="239" spans="1:4" x14ac:dyDescent="0.3">
      <c r="A239">
        <v>1238</v>
      </c>
      <c r="B239" t="str">
        <v>Électricité - Chaleur basse enthalpie - Produits chimiques de base [METABOLHEAT - National]</v>
      </c>
      <c r="C239" t="str">
        <f>'Correspondance produits'!$J$119</f>
        <v>Rejets concentrés [METABOLHEAT - National]</v>
      </c>
      <c r="D239">
        <v>-1</v>
      </c>
    </row>
    <row r="240" spans="1:4" x14ac:dyDescent="0.3">
      <c r="A240">
        <v>1239</v>
      </c>
      <c r="B240" t="str">
        <v>Solides - Produits chimiques : Traitement de la vapeur - Produits chimiques de base [METABOLHEAT - National]</v>
      </c>
      <c r="C240" t="str">
        <f>'Correspondance produits'!$J$119</f>
        <v>Rejets concentrés [METABOLHEAT - National]</v>
      </c>
      <c r="D240">
        <v>-1</v>
      </c>
    </row>
    <row r="241" spans="1:4" x14ac:dyDescent="0.3">
      <c r="A241">
        <v>1240</v>
      </c>
      <c r="B241" t="str">
        <v>Gaz de raffinerie - Produits chimiques : Traitement de la vapeur - Produits chimiques de base [METABOLHEAT - National]</v>
      </c>
      <c r="C241" t="str">
        <f>'Correspondance produits'!$J$119</f>
        <v>Rejets concentrés [METABOLHEAT - National]</v>
      </c>
      <c r="D241">
        <v>-1</v>
      </c>
    </row>
    <row r="242" spans="1:4" x14ac:dyDescent="0.3">
      <c r="A242">
        <v>1241</v>
      </c>
      <c r="B242" t="str">
        <v>GPL - Produits chimiques : Traitement de la vapeur - Produits chimiques de base [METABOLHEAT - National]</v>
      </c>
      <c r="C242" t="str">
        <f>'Correspondance produits'!$J$119</f>
        <v>Rejets concentrés [METABOLHEAT - National]</v>
      </c>
      <c r="D242">
        <v>-1</v>
      </c>
    </row>
    <row r="243" spans="1:4" x14ac:dyDescent="0.3">
      <c r="A243">
        <v>1242</v>
      </c>
      <c r="B243" t="str">
        <v>Gazole et biocarburants liquides - Produits chimiques : Traitement de la vapeur - Produits chimiques de base [METABOLHEAT - National]</v>
      </c>
      <c r="C243" t="str">
        <f>'Correspondance produits'!$J$119</f>
        <v>Rejets concentrés [METABOLHEAT - National]</v>
      </c>
      <c r="D243">
        <v>-1</v>
      </c>
    </row>
    <row r="244" spans="1:4" x14ac:dyDescent="0.3">
      <c r="A244">
        <v>1243</v>
      </c>
      <c r="B244" t="str">
        <v>Fioul - Produits chimiques : Traitement de la vapeur - Produits chimiques de base [METABOLHEAT - National]</v>
      </c>
      <c r="C244" t="str">
        <f>'Correspondance produits'!$J$119</f>
        <v>Rejets concentrés [METABOLHEAT - National]</v>
      </c>
      <c r="D244">
        <v>-1</v>
      </c>
    </row>
    <row r="245" spans="1:4" x14ac:dyDescent="0.3">
      <c r="A245">
        <v>1244</v>
      </c>
      <c r="B245" t="str">
        <v>Autres liquides - Produits chimiques : Traitement de la vapeur - Produits chimiques de base [METABOLHEAT - National]</v>
      </c>
      <c r="C245" t="str">
        <f>'Correspondance produits'!$J$119</f>
        <v>Rejets concentrés [METABOLHEAT - National]</v>
      </c>
      <c r="D245">
        <v>-1</v>
      </c>
    </row>
    <row r="246" spans="1:4" x14ac:dyDescent="0.3">
      <c r="A246">
        <v>1245</v>
      </c>
      <c r="B246" t="str">
        <v>Gaz naturel et biogaz - Produits chimiques : Traitement de la vapeur - Produits chimiques de base [METABOLHEAT - National]</v>
      </c>
      <c r="C246" t="str">
        <f>'Correspondance produits'!$J$119</f>
        <v>Rejets concentrés [METABOLHEAT - National]</v>
      </c>
      <c r="D246">
        <v>-1</v>
      </c>
    </row>
    <row r="247" spans="1:4" x14ac:dyDescent="0.3">
      <c r="A247">
        <v>1246</v>
      </c>
      <c r="B247" t="str">
        <v>Gaz dérivés - Produits chimiques : Traitement à la vapeur - Produits chimiques de base [METABOLHEAT - National]</v>
      </c>
      <c r="C247" t="str">
        <f>'Correspondance produits'!$J$119</f>
        <v>Rejets concentrés [METABOLHEAT - National]</v>
      </c>
      <c r="D247">
        <v>-1</v>
      </c>
    </row>
    <row r="248" spans="1:4" x14ac:dyDescent="0.3">
      <c r="A248">
        <v>1247</v>
      </c>
      <c r="B248" t="str">
        <v>Biomasse et déchets - Produits chimiques : Traitement à la vapeur - Produits chimiques de base [METABOLHEAT - National]</v>
      </c>
      <c r="C248" t="str">
        <f>'Correspondance produits'!$J$119</f>
        <v>Rejets concentrés [METABOLHEAT - National]</v>
      </c>
      <c r="D248">
        <v>-1</v>
      </c>
    </row>
    <row r="249" spans="1:4" x14ac:dyDescent="0.3">
      <c r="A249">
        <v>1248</v>
      </c>
      <c r="B249" t="str">
        <v>Vapeur distribuée - Produits chimiques : Traitement à la vapeur - Produits chimiques de base [METABOLHEAT - National]</v>
      </c>
      <c r="C249" t="str">
        <f>'Correspondance produits'!$J$119</f>
        <v>Rejets concentrés [METABOLHEAT - National]</v>
      </c>
      <c r="D249">
        <v>-1</v>
      </c>
    </row>
    <row r="250" spans="1:4" x14ac:dyDescent="0.3">
      <c r="A250">
        <v>1249</v>
      </c>
      <c r="B250" t="str">
        <v>Solides - Produits chimiques : Fours - Thermique - Produits chimiques : Fours - Produits chimiques de base [METABOLHEAT - National]</v>
      </c>
      <c r="C250" t="str">
        <f>'Correspondance produits'!$J$119</f>
        <v>Rejets concentrés [METABOLHEAT - National]</v>
      </c>
      <c r="D250">
        <v>-1</v>
      </c>
    </row>
    <row r="251" spans="1:4" x14ac:dyDescent="0.3">
      <c r="A251">
        <v>1250</v>
      </c>
      <c r="B251" t="str">
        <v>GPL - Produits chimiques : Fours - Thermique - Produits chimiques : Fours - Produits chimiques de base [METABOLHEAT - National]</v>
      </c>
      <c r="C251" t="str">
        <f>'Correspondance produits'!$J$119</f>
        <v>Rejets concentrés [METABOLHEAT - National]</v>
      </c>
      <c r="D251">
        <v>-1</v>
      </c>
    </row>
    <row r="252" spans="1:4" x14ac:dyDescent="0.3">
      <c r="A252">
        <v>1251</v>
      </c>
      <c r="B252" t="str">
        <v>Gazole et biocarburants liquides - Produits chimiques : Fours - Thermique - Produits chimiques : Fours - Produits chimiques de base [METABOLHEAT - National]</v>
      </c>
      <c r="C252" t="str">
        <f>'Correspondance produits'!$J$119</f>
        <v>Rejets concentrés [METABOLHEAT - National]</v>
      </c>
      <c r="D252">
        <v>-1</v>
      </c>
    </row>
    <row r="253" spans="1:4" x14ac:dyDescent="0.3">
      <c r="A253">
        <v>1252</v>
      </c>
      <c r="B253" t="str">
        <v>Fioul - Produits chimiques : Fours - Thermique - Produits chimiques : Fours - Produits chimiques de base [METABOLHEAT - National]</v>
      </c>
      <c r="C253" t="str">
        <f>'Correspondance produits'!$J$119</f>
        <v>Rejets concentrés [METABOLHEAT - National]</v>
      </c>
      <c r="D253">
        <v>-1</v>
      </c>
    </row>
    <row r="254" spans="1:4" x14ac:dyDescent="0.3">
      <c r="A254">
        <v>1253</v>
      </c>
      <c r="B254" t="str">
        <v>Gaz naturel et biogaz - Produits chimiques : Fours - Thermique - Produits chimiques : Fours - Produits chimiques de base [METABOLHEAT - National]</v>
      </c>
      <c r="C254" t="str">
        <f>'Correspondance produits'!$J$119</f>
        <v>Rejets concentrés [METABOLHEAT - National]</v>
      </c>
      <c r="D254">
        <v>-1</v>
      </c>
    </row>
    <row r="255" spans="1:4" x14ac:dyDescent="0.3">
      <c r="A255">
        <v>1254</v>
      </c>
      <c r="B255" t="str">
        <v>Produits chimiques : Fours - Électrique - Produits chimiques : Fours - Produits chimiques de base [METABOLHEAT - National]</v>
      </c>
      <c r="C255" t="str">
        <f>'Correspondance produits'!$J$119</f>
        <v>Rejets concentrés [METABOLHEAT - National]</v>
      </c>
      <c r="D255">
        <v>-1</v>
      </c>
    </row>
    <row r="256" spans="1:4" x14ac:dyDescent="0.3">
      <c r="A256">
        <v>1255</v>
      </c>
      <c r="B256" t="str">
        <v>Produits chimiques : Refroidissement de procédé - Gaz naturel et biogaz - Produits chimiques : Refroidissement de procédé - Produits chimiques de base Produits chimiques [METABOLHEAT - National]</v>
      </c>
      <c r="C256" t="str">
        <f>'Correspondance produits'!$J$119</f>
        <v>Rejets concentrés [METABOLHEAT - National]</v>
      </c>
      <c r="D256">
        <v>-1</v>
      </c>
    </row>
    <row r="257" spans="1:4" x14ac:dyDescent="0.3">
      <c r="A257">
        <v>1256</v>
      </c>
      <c r="B257" t="str">
        <v>Solides - Produits chimiques : Refroidissement de procédés - Vapeur - Produits chimiques : Refroidissement de procédés - Produits chimiques de base [METABOLHEAT - National]</v>
      </c>
      <c r="C257" t="str">
        <f>'Correspondance produits'!$J$119</f>
        <v>Rejets concentrés [METABOLHEAT - National]</v>
      </c>
      <c r="D257">
        <v>-1</v>
      </c>
    </row>
    <row r="258" spans="1:4" x14ac:dyDescent="0.3">
      <c r="A258">
        <v>1257</v>
      </c>
      <c r="B258" t="str">
        <v>Gaz de raffinerie - Produits chimiques : Refroidissement de procédés - Vapeur - Produits chimiques : Refroidissement de procédés - Produits chimiques de base [METABOLHEAT - National]</v>
      </c>
      <c r="C258" t="str">
        <f>'Correspondance produits'!$J$119</f>
        <v>Rejets concentrés [METABOLHEAT - National]</v>
      </c>
      <c r="D258">
        <v>-1</v>
      </c>
    </row>
    <row r="259" spans="1:4" x14ac:dyDescent="0.3">
      <c r="A259">
        <v>1258</v>
      </c>
      <c r="B259" t="str">
        <v>GPL - Produits chimiques : Refroidissement de procédés - Vapeur - Produits chimiques : Refroidissement de procédés - Produits chimiques de base [METABOLHEAT - National]</v>
      </c>
      <c r="C259" t="str">
        <f>'Correspondance produits'!$J$119</f>
        <v>Rejets concentrés [METABOLHEAT - National]</v>
      </c>
      <c r="D259">
        <v>-1</v>
      </c>
    </row>
    <row r="260" spans="1:4" x14ac:dyDescent="0.3">
      <c r="A260">
        <v>1259</v>
      </c>
      <c r="B260" t="str">
        <v>Gazole et biocarburants liquides - Produits chimiques : Refroidissement de procédés - Vapeur - Produits chimiques : Refroidissement de procédés - Produits chimiques de base [METABOLHEAT - National]</v>
      </c>
      <c r="C260" t="str">
        <f>'Correspondance produits'!$J$119</f>
        <v>Rejets concentrés [METABOLHEAT - National]</v>
      </c>
      <c r="D260">
        <v>-1</v>
      </c>
    </row>
    <row r="261" spans="1:4" x14ac:dyDescent="0.3">
      <c r="A261">
        <v>1260</v>
      </c>
      <c r="B261" t="str">
        <v>Fioul - Produits chimiques : Refroidissement de procédés - Vapeur - Produits chimiques : Refroidissement de procédés - Produits chimiques de base [METABOLHEAT - National]</v>
      </c>
      <c r="C261" t="str">
        <f>'Correspondance produits'!$J$119</f>
        <v>Rejets concentrés [METABOLHEAT - National]</v>
      </c>
      <c r="D261">
        <v>-1</v>
      </c>
    </row>
    <row r="262" spans="1:4" x14ac:dyDescent="0.3">
      <c r="A262">
        <v>1261</v>
      </c>
      <c r="B262" t="str">
        <v>Autres liquides - Produits chimiques : Refroidissement de procédés - Vapeur - Produits chimiques : Refroidissement de procédés - Produits chimiques de base [METABOLHEAT - National]</v>
      </c>
      <c r="C262" t="str">
        <f>'Correspondance produits'!$J$119</f>
        <v>Rejets concentrés [METABOLHEAT - National]</v>
      </c>
      <c r="D262">
        <v>-1</v>
      </c>
    </row>
    <row r="263" spans="1:4" x14ac:dyDescent="0.3">
      <c r="A263">
        <v>1262</v>
      </c>
      <c r="B263" t="str">
        <v>Gaz naturel et biogaz - Produits chimiques : Refroidissement de procédés - Vapeur - Produits chimiques : Refroidissement de procédés - Produits chimiques de base [METABOLHEAT - National]</v>
      </c>
      <c r="C263" t="str">
        <f>'Correspondance produits'!$J$119</f>
        <v>Rejets concentrés [METABOLHEAT - National]</v>
      </c>
      <c r="D263">
        <v>-1</v>
      </c>
    </row>
    <row r="264" spans="1:4" x14ac:dyDescent="0.3">
      <c r="A264">
        <v>1263</v>
      </c>
      <c r="B264" t="str">
        <v>Gaz dérivés - Produits chimiques : Refroidissement de procédés - Vapeur - Produits chimiques : Refroidissement de procédés - Produits chimiques de base [METABOLHEAT - National]</v>
      </c>
      <c r="C264" t="str">
        <f>'Correspondance produits'!$J$119</f>
        <v>Rejets concentrés [METABOLHEAT - National]</v>
      </c>
      <c r="D264">
        <v>-1</v>
      </c>
    </row>
    <row r="265" spans="1:4" x14ac:dyDescent="0.3">
      <c r="A265">
        <v>1264</v>
      </c>
      <c r="B265" t="str">
        <v>Biomasse et déchets - Produits chimiques : Refroidissement de procédés - Vapeur - Produits chimiques : Refroidissement de procédés - Produits chimiques de base [METABOLHEAT - National]</v>
      </c>
      <c r="C265" t="str">
        <f>'Correspondance produits'!$J$119</f>
        <v>Rejets concentrés [METABOLHEAT - National]</v>
      </c>
      <c r="D265">
        <v>-1</v>
      </c>
    </row>
    <row r="266" spans="1:4" x14ac:dyDescent="0.3">
      <c r="A266">
        <v>1265</v>
      </c>
      <c r="B266" t="str">
        <v>Vapeur distribuée - Produits chimiques : Refroidissement de procédés - Vapeur - Produits chimiques : Refroidissement de procédés - Produits chimiques de base Produits chimiques [METABOLHEAT - National]</v>
      </c>
      <c r="C266" t="str">
        <f>'Correspondance produits'!$J$119</f>
        <v>Rejets concentrés [METABOLHEAT - National]</v>
      </c>
      <c r="D266">
        <v>-1</v>
      </c>
    </row>
    <row r="267" spans="1:4" x14ac:dyDescent="0.3">
      <c r="A267">
        <v>1266</v>
      </c>
      <c r="B267" t="str">
        <v>Produits chimiques : Refroidissement de procédé - Électricité - Produits chimiques : Refroidissement de procédé - Produits chimiques de base [METABOLHEAT - National]</v>
      </c>
      <c r="C267" t="str">
        <f>'Correspondance produits'!$J$119</f>
        <v>Rejets concentrés [METABOLHEAT - National]</v>
      </c>
      <c r="D267">
        <v>-1</v>
      </c>
    </row>
    <row r="268" spans="1:4" x14ac:dyDescent="0.3">
      <c r="A268">
        <v>1267</v>
      </c>
      <c r="B268" t="str">
        <v>Produits chimiques : Procédés électriques génériques - Produits chimiques de base [METABOLHEAT - National]</v>
      </c>
      <c r="C268" t="str">
        <f>'Correspondance produits'!$J$119</f>
        <v>Rejets concentrés [METABOLHEAT - National]</v>
      </c>
      <c r="D268">
        <v>-1</v>
      </c>
    </row>
    <row r="269" spans="1:4" x14ac:dyDescent="0.3">
      <c r="A269">
        <v>1268</v>
      </c>
      <c r="B269" t="str">
        <v>Éclairage - Autres produits chimiques [METABOLHEAT - National]</v>
      </c>
      <c r="C269" t="str">
        <f>'Correspondance produits'!$J$119</f>
        <v>Rejets concentrés [METABOLHEAT - National]</v>
      </c>
      <c r="D269">
        <v>-1</v>
      </c>
    </row>
    <row r="270" spans="1:4" x14ac:dyDescent="0.3">
      <c r="A270">
        <v>1269</v>
      </c>
      <c r="B270" t="str">
        <v>Compresseurs d'air - Autres produits chimiques [METABOLHEAT - National]</v>
      </c>
      <c r="C270" t="str">
        <f>'Correspondance produits'!$J$119</f>
        <v>Rejets concentrés [METABOLHEAT - National]</v>
      </c>
      <c r="D270">
        <v>-1</v>
      </c>
    </row>
    <row r="271" spans="1:4" x14ac:dyDescent="0.3">
      <c r="A271">
        <v>1270</v>
      </c>
      <c r="B271" t="str">
        <v>Entraînements de moteur - Autres produits chimiques [METABOLHEAT - National]</v>
      </c>
      <c r="C271" t="str">
        <f>'Correspondance produits'!$J$119</f>
        <v>Rejets concentrés [METABOLHEAT - National]</v>
      </c>
      <c r="D271">
        <v>-1</v>
      </c>
    </row>
    <row r="272" spans="1:4" x14ac:dyDescent="0.3">
      <c r="A272">
        <v>1271</v>
      </c>
      <c r="B272" t="str">
        <v>Ventilateurs et pompes - Autres produits chimiques [METABOLHEAT - National]</v>
      </c>
      <c r="C272" t="str">
        <f>'Correspondance produits'!$J$119</f>
        <v>Rejets concentrés [METABOLHEAT - National]</v>
      </c>
      <c r="D272">
        <v>-1</v>
      </c>
    </row>
    <row r="273" spans="1:4" x14ac:dyDescent="0.3">
      <c r="A273">
        <v>1272</v>
      </c>
      <c r="B273" t="str">
        <v>Gazole et biocarburants liquides - Chaleur basse enthalpie - Autres produits chimiques [METABOLHEAT - National]</v>
      </c>
      <c r="C273" t="str">
        <f>'Correspondance produits'!$J$119</f>
        <v>Rejets concentrés [METABOLHEAT - National]</v>
      </c>
      <c r="D273">
        <v>-1</v>
      </c>
    </row>
    <row r="274" spans="1:4" x14ac:dyDescent="0.3">
      <c r="A274">
        <v>1273</v>
      </c>
      <c r="B274" t="str">
        <v>Gaz naturel et biogaz - Chaleur basse enthalpie - Autres produits chimiques [METABOLHEAT - National]</v>
      </c>
      <c r="C274" t="str">
        <f>'Correspondance produits'!$J$119</f>
        <v>Rejets concentrés [METABOLHEAT - National]</v>
      </c>
      <c r="D274">
        <v>-1</v>
      </c>
    </row>
    <row r="275" spans="1:4" x14ac:dyDescent="0.3">
      <c r="A275">
        <v>1274</v>
      </c>
      <c r="B275" t="str">
        <v>Solaire et géothermie - Chaleur basse enthalpie - Autres produits chimiques [METABOLHEAT - National]</v>
      </c>
      <c r="C275" t="str">
        <f>'Correspondance produits'!$J$119</f>
        <v>Rejets concentrés [METABOLHEAT - National]</v>
      </c>
      <c r="D275">
        <v>-1</v>
      </c>
    </row>
    <row r="276" spans="1:4" x14ac:dyDescent="0.3">
      <c r="A276">
        <v>1275</v>
      </c>
      <c r="B276" t="str">
        <v>Chaleur ambiante - Chaleur basse enthalpie - Autres produits chimiques [METABOLHEAT - National]</v>
      </c>
      <c r="C276" t="str">
        <f>'Correspondance produits'!$J$119</f>
        <v>Rejets concentrés [METABOLHEAT - National]</v>
      </c>
      <c r="D276">
        <v>-1</v>
      </c>
    </row>
    <row r="277" spans="1:4" x14ac:dyDescent="0.3">
      <c r="A277">
        <v>1276</v>
      </c>
      <c r="B277" t="str">
        <v>Électricité - Chaleur basse enthalpie - Autres produits chimiques [METABOLHEAT - National]</v>
      </c>
      <c r="C277" t="str">
        <f>'Correspondance produits'!$J$119</f>
        <v>Rejets concentrés [METABOLHEAT - National]</v>
      </c>
      <c r="D277">
        <v>-1</v>
      </c>
    </row>
    <row r="278" spans="1:4" x14ac:dyDescent="0.3">
      <c r="A278">
        <v>1277</v>
      </c>
      <c r="B278" t="str">
        <v>Solides - Traitement thermique à haute enthalpie - Vapeur - Produits chimiques : Traitement thermique à haute enthalpie - Autres produits chimiques [METABOLHEAT - National]</v>
      </c>
      <c r="C278" t="str">
        <f>'Correspondance produits'!$J$119</f>
        <v>Rejets concentrés [METABOLHEAT - National]</v>
      </c>
      <c r="D278">
        <v>-1</v>
      </c>
    </row>
    <row r="279" spans="1:4" x14ac:dyDescent="0.3">
      <c r="A279">
        <v>1278</v>
      </c>
      <c r="B279" t="str">
        <v>Gaz de raffinerie - Traitement thermique à haute enthalpie - Vapeur - Produits chimiques : Traitement thermique à haute enthalpie - Autres produits chimiques [METABOLHEAT - National]</v>
      </c>
      <c r="C279" t="str">
        <f>'Correspondance produits'!$J$119</f>
        <v>Rejets concentrés [METABOLHEAT - National]</v>
      </c>
      <c r="D279">
        <v>-1</v>
      </c>
    </row>
    <row r="280" spans="1:4" x14ac:dyDescent="0.3">
      <c r="A280">
        <v>1279</v>
      </c>
      <c r="B280" t="str">
        <v>GPL - Traitement thermique à haute enthalpie - Vapeur - Produits chimiques : Traitement thermique à haute enthalpie - Autres produits chimiques [METABOLHEAT - National]</v>
      </c>
      <c r="C280" t="str">
        <f>'Correspondance produits'!$J$119</f>
        <v>Rejets concentrés [METABOLHEAT - National]</v>
      </c>
      <c r="D280">
        <v>-1</v>
      </c>
    </row>
    <row r="281" spans="1:4" x14ac:dyDescent="0.3">
      <c r="A281">
        <v>1280</v>
      </c>
      <c r="B281" t="str">
        <v>Gazole et biocarburants liquides - Traitement thermique à haute enthalpie - Vapeur - Produits chimiques : Traitement thermique à haute enthalpie - Autres produits chimiques [METABOLHEAT - National]</v>
      </c>
      <c r="C281" t="str">
        <f>'Correspondance produits'!$J$119</f>
        <v>Rejets concentrés [METABOLHEAT - National]</v>
      </c>
      <c r="D281">
        <v>-1</v>
      </c>
    </row>
    <row r="282" spans="1:4" x14ac:dyDescent="0.3">
      <c r="A282">
        <v>1281</v>
      </c>
      <c r="B282" t="str">
        <v>Fioul - Traitement thermique à haute enthalpie - Vapeur - Produits chimiques : Traitement thermique à haute enthalpie - Autres produits chimiques [METABOLHEAT - National]</v>
      </c>
      <c r="C282" t="str">
        <f>'Correspondance produits'!$J$119</f>
        <v>Rejets concentrés [METABOLHEAT - National]</v>
      </c>
      <c r="D282">
        <v>-1</v>
      </c>
    </row>
    <row r="283" spans="1:4" x14ac:dyDescent="0.3">
      <c r="A283">
        <v>1282</v>
      </c>
      <c r="B283" t="str">
        <v>Autres liquides - Traitement thermique à haute enthalpie - Vapeur - Produits chimiques : Traitement thermique à haute enthalpie - Autres produits chimiques [METABOLHEAT - National]</v>
      </c>
      <c r="C283" t="str">
        <f>'Correspondance produits'!$J$119</f>
        <v>Rejets concentrés [METABOLHEAT - National]</v>
      </c>
      <c r="D283">
        <v>-1</v>
      </c>
    </row>
    <row r="284" spans="1:4" x14ac:dyDescent="0.3">
      <c r="A284">
        <v>1283</v>
      </c>
      <c r="B284" t="str">
        <v>Gaz naturel et biogaz - Traitement thermique à haute enthalpie - Vapeur - Produits chimiques : Traitement thermique à haute enthalpie - Autres produits chimiques [METABOLHEAT - National]</v>
      </c>
      <c r="C284" t="str">
        <f>'Correspondance produits'!$J$119</f>
        <v>Rejets concentrés [METABOLHEAT - National]</v>
      </c>
      <c r="D284">
        <v>-1</v>
      </c>
    </row>
    <row r="285" spans="1:4" x14ac:dyDescent="0.3">
      <c r="A285">
        <v>1284</v>
      </c>
      <c r="B285" t="str">
        <v>Gaz dérivés - Traitement thermique à haute enthalpie - Vapeur - Produits chimiques : Traitement thermique à haute enthalpie - Autres produits chimiques [METABOLHEAT - National]</v>
      </c>
      <c r="C285" t="str">
        <f>'Correspondance produits'!$J$119</f>
        <v>Rejets concentrés [METABOLHEAT - National]</v>
      </c>
      <c r="D285">
        <v>-1</v>
      </c>
    </row>
    <row r="286" spans="1:4" x14ac:dyDescent="0.3">
      <c r="A286">
        <v>1285</v>
      </c>
      <c r="B286" t="str">
        <v>Biomasse et déchets - Traitement thermique à haute enthalpie - Vapeur - Produits chimiques : Traitement thermique à haute enthalpie - Autres produits chimiques [METABOLHEAT - National]</v>
      </c>
      <c r="C286" t="str">
        <f>'Correspondance produits'!$J$119</f>
        <v>Rejets concentrés [METABOLHEAT - National]</v>
      </c>
      <c r="D286">
        <v>-1</v>
      </c>
    </row>
    <row r="287" spans="1:4" x14ac:dyDescent="0.3">
      <c r="A287">
        <v>1286</v>
      </c>
      <c r="B287" t="str">
        <v>Vapeur distribuée - Traitement thermique à haute enthalpie - Vapeur - Produits chimiques : Traitement thermique à haute enthalpie - Autres produits chimiques [METABOLHEAT - National]</v>
      </c>
      <c r="C287" t="str">
        <f>'Correspondance produits'!$J$119</f>
        <v>Rejets concentrés [METABOLHEAT - National]</v>
      </c>
      <c r="D287">
        <v>-1</v>
      </c>
    </row>
    <row r="288" spans="1:4" x14ac:dyDescent="0.3">
      <c r="A288">
        <v>1287</v>
      </c>
      <c r="B288" t="str">
        <v>Traitement thermique à haute enthalpie - Électricité (micro-ondes) - Produits chimiques : Traitement thermique à haute enthalpie - Autre Produits chimiques [METABOLHEAT - National]</v>
      </c>
      <c r="C288" t="str">
        <f>'Correspondance produits'!$J$119</f>
        <v>Rejets concentrés [METABOLHEAT - National]</v>
      </c>
      <c r="D288">
        <v>-1</v>
      </c>
    </row>
    <row r="289" spans="1:4" x14ac:dyDescent="0.3">
      <c r="A289">
        <v>1288</v>
      </c>
      <c r="B289" t="str">
        <v>Solides - Produits chimiques : Fours - Thermique - Produits chimiques : Fours - Autres produits chimiques [METABOLHEAT - National]</v>
      </c>
      <c r="C289" t="str">
        <f>'Correspondance produits'!$J$119</f>
        <v>Rejets concentrés [METABOLHEAT - National]</v>
      </c>
      <c r="D289">
        <v>-1</v>
      </c>
    </row>
    <row r="290" spans="1:4" x14ac:dyDescent="0.3">
      <c r="A290">
        <v>1289</v>
      </c>
      <c r="B290" t="str">
        <v>GPL - Produits chimiques : Fours - Thermique - Produits chimiques : Fours - Autres produits chimiques [METABOLHEAT - National]</v>
      </c>
      <c r="C290" t="str">
        <f>'Correspondance produits'!$J$119</f>
        <v>Rejets concentrés [METABOLHEAT - National]</v>
      </c>
      <c r="D290">
        <v>-1</v>
      </c>
    </row>
    <row r="291" spans="1:4" x14ac:dyDescent="0.3">
      <c r="A291">
        <v>1290</v>
      </c>
      <c r="B291" t="str">
        <v>Gazole et biocarburants liquides - Produits chimiques : Fours - Thermique - Produits chimiques : Fours - Autres produits chimiques [METABOLHEAT - National]</v>
      </c>
      <c r="C291" t="str">
        <f>'Correspondance produits'!$J$119</f>
        <v>Rejets concentrés [METABOLHEAT - National]</v>
      </c>
      <c r="D291">
        <v>-1</v>
      </c>
    </row>
    <row r="292" spans="1:4" x14ac:dyDescent="0.3">
      <c r="A292">
        <v>1291</v>
      </c>
      <c r="B292" t="str">
        <v>Fioul - Produits chimiques : Fours - Thermique - Produits chimiques : Fours - Autres produits chimiques [METABOLHEAT - National]</v>
      </c>
      <c r="C292" t="str">
        <f>'Correspondance produits'!$J$119</f>
        <v>Rejets concentrés [METABOLHEAT - National]</v>
      </c>
      <c r="D292">
        <v>-1</v>
      </c>
    </row>
    <row r="293" spans="1:4" x14ac:dyDescent="0.3">
      <c r="A293">
        <v>1292</v>
      </c>
      <c r="B293" t="str">
        <v>Gaz naturel et biogaz - Produits chimiques : Fours - Thermique - Produits chimiques : Fours - Autres produits chimiques [METABOLHEAT - National]</v>
      </c>
      <c r="C293" t="str">
        <f>'Correspondance produits'!$J$119</f>
        <v>Rejets concentrés [METABOLHEAT - National]</v>
      </c>
      <c r="D293">
        <v>-1</v>
      </c>
    </row>
    <row r="294" spans="1:4" x14ac:dyDescent="0.3">
      <c r="A294">
        <v>1293</v>
      </c>
      <c r="B294" t="str">
        <v>Produits chimiques : Fours - Électrique - Produits chimiques : Fours - Autres produits chimiques [METABOLHEAT - National]</v>
      </c>
      <c r="C294" t="str">
        <f>'Correspondance produits'!$J$119</f>
        <v>Rejets concentrés [METABOLHEAT - National]</v>
      </c>
      <c r="D294">
        <v>-1</v>
      </c>
    </row>
    <row r="295" spans="1:4" x14ac:dyDescent="0.3">
      <c r="A295">
        <v>1294</v>
      </c>
      <c r="B295" t="str">
        <v>Produits chimiques : Refroidissement de procédé - Gaz naturel et biogaz - Produits chimiques : Refroidissement de procédé - Autres produits chimiques [METABOLHEAT - National]</v>
      </c>
      <c r="C295" t="str">
        <f>'Correspondance produits'!$J$119</f>
        <v>Rejets concentrés [METABOLHEAT - National]</v>
      </c>
      <c r="D295">
        <v>-1</v>
      </c>
    </row>
    <row r="296" spans="1:4" x14ac:dyDescent="0.3">
      <c r="A296">
        <v>1295</v>
      </c>
      <c r="B296" t="str">
        <v>Solides - Produits chimiques : Refroidissement de procédé - Vapeur - Produits chimiques : Refroidissement de procédés - Autres produits chimiques [METABOLHEAT - National]</v>
      </c>
      <c r="C296" t="str">
        <f>'Correspondance produits'!$J$119</f>
        <v>Rejets concentrés [METABOLHEAT - National]</v>
      </c>
      <c r="D296">
        <v>-1</v>
      </c>
    </row>
    <row r="297" spans="1:4" x14ac:dyDescent="0.3">
      <c r="A297">
        <v>1296</v>
      </c>
      <c r="B297" t="str">
        <v>Gaz de raffinerie - Produits chimiques : Refroidissement de procédés - Vapeur - Produits chimiques : Refroidissement de procédés - Autres produits chimiques [METABOLHEAT - National]</v>
      </c>
      <c r="C297" t="str">
        <f>'Correspondance produits'!$J$119</f>
        <v>Rejets concentrés [METABOLHEAT - National]</v>
      </c>
      <c r="D297">
        <v>-1</v>
      </c>
    </row>
    <row r="298" spans="1:4" x14ac:dyDescent="0.3">
      <c r="A298">
        <v>1297</v>
      </c>
      <c r="B298" t="str">
        <v>GPL - Produits chimiques : Refroidissement de procédés - Vapeur - Produits chimiques : Refroidissement de procédés - Autres produits chimiques [METABOLHEAT - National]</v>
      </c>
      <c r="C298" t="str">
        <f>'Correspondance produits'!$J$119</f>
        <v>Rejets concentrés [METABOLHEAT - National]</v>
      </c>
      <c r="D298">
        <v>-1</v>
      </c>
    </row>
    <row r="299" spans="1:4" x14ac:dyDescent="0.3">
      <c r="A299">
        <v>1298</v>
      </c>
      <c r="B299" t="str">
        <v>Gazole et biocarburants liquides - Produits chimiques : Refroidissement de procédés - Vapeur - Produits chimiques : Refroidissement de procédés - Autres produits chimiques [METABOLHEAT - National]</v>
      </c>
      <c r="C299" t="str">
        <f>'Correspondance produits'!$J$119</f>
        <v>Rejets concentrés [METABOLHEAT - National]</v>
      </c>
      <c r="D299">
        <v>-1</v>
      </c>
    </row>
    <row r="300" spans="1:4" x14ac:dyDescent="0.3">
      <c r="A300">
        <v>1299</v>
      </c>
      <c r="B300" t="str">
        <v>Fioul - Produits chimiques : Refroidissement de procédés - Vapeur - Produits chimiques : Refroidissement de procédés - Autres produits chimiques [METABOLHEAT - National]</v>
      </c>
      <c r="C300" t="str">
        <f>'Correspondance produits'!$J$119</f>
        <v>Rejets concentrés [METABOLHEAT - National]</v>
      </c>
      <c r="D300">
        <v>-1</v>
      </c>
    </row>
    <row r="301" spans="1:4" x14ac:dyDescent="0.3">
      <c r="A301">
        <v>1300</v>
      </c>
      <c r="B301" t="str">
        <v>Autres liquides - Produits chimiques : Refroidissement de procédés - Vapeur - Produits chimiques : Refroidissement de procédés - Autres produits chimiques [METABOLHEAT - National]</v>
      </c>
      <c r="C301" t="str">
        <f>'Correspondance produits'!$J$119</f>
        <v>Rejets concentrés [METABOLHEAT - National]</v>
      </c>
      <c r="D301">
        <v>-1</v>
      </c>
    </row>
    <row r="302" spans="1:4" x14ac:dyDescent="0.3">
      <c r="A302">
        <v>1301</v>
      </c>
      <c r="B302" t="str">
        <v>Gaz naturel et biogaz - Produits chimiques : Refroidissement de procédés - Vapeur - Produits chimiques : Refroidissement de procédés - Autres produits chimiques [METABOLHEAT - National]</v>
      </c>
      <c r="C302" t="str">
        <f>'Correspondance produits'!$J$119</f>
        <v>Rejets concentrés [METABOLHEAT - National]</v>
      </c>
      <c r="D302">
        <v>-1</v>
      </c>
    </row>
    <row r="303" spans="1:4" x14ac:dyDescent="0.3">
      <c r="A303">
        <v>1302</v>
      </c>
      <c r="B303" t="str">
        <v>Gaz dérivés - Produits chimiques : Refroidissement de procédés - Vapeur - Produits chimiques : Refroidissement de procédés - Autres produits chimiques [METABOLHEAT - National]</v>
      </c>
      <c r="C303" t="str">
        <f>'Correspondance produits'!$J$119</f>
        <v>Rejets concentrés [METABOLHEAT - National]</v>
      </c>
      <c r="D303">
        <v>-1</v>
      </c>
    </row>
    <row r="304" spans="1:4" x14ac:dyDescent="0.3">
      <c r="A304">
        <v>1303</v>
      </c>
      <c r="B304" t="str">
        <v>Biomasse et déchets - Produits chimiques : Refroidissement de procédés - Vapeur - Produits chimiques : Refroidissement de procédés - Autres produits chimiques [METABOLHEAT - National]</v>
      </c>
      <c r="C304" t="str">
        <f>'Correspondance produits'!$J$119</f>
        <v>Rejets concentrés [METABOLHEAT - National]</v>
      </c>
      <c r="D304">
        <v>-1</v>
      </c>
    </row>
    <row r="305" spans="1:4" x14ac:dyDescent="0.3">
      <c r="A305">
        <v>1304</v>
      </c>
      <c r="B305" t="str">
        <v>Vapeur distribuée - Produits chimiques : Refroidissement de procédés - Vapeur - Produits chimiques : Refroidissement de procédés - Autres produits chimiques [METABOLHEAT - National]</v>
      </c>
      <c r="C305" t="str">
        <f>'Correspondance produits'!$J$119</f>
        <v>Rejets concentrés [METABOLHEAT - National]</v>
      </c>
      <c r="D305">
        <v>-1</v>
      </c>
    </row>
    <row r="306" spans="1:4" x14ac:dyDescent="0.3">
      <c r="A306">
        <v>1305</v>
      </c>
      <c r="B306" t="str">
        <v>Produits chimiques : Refroidissement de procédés - Électricité - Produits chimiques : Refroidissement de procédés - Autres produits chimiques [METABOLHEAT - National]</v>
      </c>
      <c r="C306" t="str">
        <f>'Correspondance produits'!$J$119</f>
        <v>Rejets concentrés [METABOLHEAT - National]</v>
      </c>
      <c r="D306">
        <v>-1</v>
      </c>
    </row>
    <row r="307" spans="1:4" x14ac:dyDescent="0.3">
      <c r="A307">
        <v>1306</v>
      </c>
      <c r="B307" t="str">
        <v>Produits chimiques : Procédé électrique générique - Autres produits chimiques [METABOLHEAT - National]</v>
      </c>
      <c r="C307" t="str">
        <f>'Correspondance produits'!$J$119</f>
        <v>Rejets concentrés [METABOLHEAT - National]</v>
      </c>
      <c r="D307">
        <v>-1</v>
      </c>
    </row>
    <row r="308" spans="1:4" x14ac:dyDescent="0.3">
      <c r="A308">
        <v>1307</v>
      </c>
      <c r="B308" t="str">
        <v>Éclairage - Produits pharmaceutiques, etc. [METABOLHEAT - National]</v>
      </c>
      <c r="C308" t="str">
        <f>'Correspondance produits'!$J$119</f>
        <v>Rejets concentrés [METABOLHEAT - National]</v>
      </c>
      <c r="D308">
        <v>-1</v>
      </c>
    </row>
    <row r="309" spans="1:4" x14ac:dyDescent="0.3">
      <c r="A309">
        <v>1308</v>
      </c>
      <c r="B309" t="str">
        <v>Compresseurs d'air - Produits pharmaceutiques, etc. [METABOLHEAT - National]</v>
      </c>
      <c r="C309" t="str">
        <f>'Correspondance produits'!$J$119</f>
        <v>Rejets concentrés [METABOLHEAT - National]</v>
      </c>
      <c r="D309">
        <v>-1</v>
      </c>
    </row>
    <row r="310" spans="1:4" x14ac:dyDescent="0.3">
      <c r="A310">
        <v>1309</v>
      </c>
      <c r="B310" t="str">
        <v>Entraînements de moteur - Produits pharmaceutiques, etc. [METABOLHEAT - National]</v>
      </c>
      <c r="C310" t="str">
        <f>'Correspondance produits'!$J$119</f>
        <v>Rejets concentrés [METABOLHEAT - National]</v>
      </c>
      <c r="D310">
        <v>-1</v>
      </c>
    </row>
    <row r="311" spans="1:4" x14ac:dyDescent="0.3">
      <c r="A311">
        <v>1310</v>
      </c>
      <c r="B311" t="str">
        <v>Ventilateurs et pompes - Produits pharmaceutiques, etc. [METABOLHEAT - National]</v>
      </c>
      <c r="C311" t="str">
        <f>'Correspondance produits'!$J$119</f>
        <v>Rejets concentrés [METABOLHEAT - National]</v>
      </c>
      <c r="D311">
        <v>-1</v>
      </c>
    </row>
    <row r="312" spans="1:4" x14ac:dyDescent="0.3">
      <c r="A312">
        <v>1311</v>
      </c>
      <c r="B312" t="str">
        <v>Gazole et biocarburants liquides - Chaleur basse enthalpie - Produits pharmaceutiques, etc. [METABOLHEAT - National]</v>
      </c>
      <c r="C312" t="str">
        <f>'Correspondance produits'!$J$119</f>
        <v>Rejets concentrés [METABOLHEAT - National]</v>
      </c>
      <c r="D312">
        <v>-1</v>
      </c>
    </row>
    <row r="313" spans="1:4" x14ac:dyDescent="0.3">
      <c r="A313">
        <v>1312</v>
      </c>
      <c r="B313" t="str">
        <v>Gaz naturel et biogaz - Chaleur basse enthalpie - Produits pharmaceutiques, etc. [METABOLHEAT - National]</v>
      </c>
      <c r="C313" t="str">
        <f>'Correspondance produits'!$J$119</f>
        <v>Rejets concentrés [METABOLHEAT - National]</v>
      </c>
      <c r="D313">
        <v>-1</v>
      </c>
    </row>
    <row r="314" spans="1:4" x14ac:dyDescent="0.3">
      <c r="A314">
        <v>1313</v>
      </c>
      <c r="B314" t="str">
        <v>Solaire et géothermie - Chaleur basse enthalpie - Produits pharmaceutiques, etc. [METABOLHEAT - National]</v>
      </c>
      <c r="C314" t="str">
        <f>'Correspondance produits'!$J$119</f>
        <v>Rejets concentrés [METABOLHEAT - National]</v>
      </c>
      <c r="D314">
        <v>-1</v>
      </c>
    </row>
    <row r="315" spans="1:4" x14ac:dyDescent="0.3">
      <c r="A315">
        <v>1314</v>
      </c>
      <c r="B315" t="str">
        <v>Chaleur ambiante - Chaleur basse enthalpie - Produits pharmaceutiques, etc. [METABOLHEAT - National]</v>
      </c>
      <c r="C315" t="str">
        <f>'Correspondance produits'!$J$119</f>
        <v>Rejets concentrés [METABOLHEAT - National]</v>
      </c>
      <c r="D315">
        <v>-1</v>
      </c>
    </row>
    <row r="316" spans="1:4" x14ac:dyDescent="0.3">
      <c r="A316">
        <v>1315</v>
      </c>
      <c r="B316" t="str">
        <v>Électricité - Chaleur basse enthalpie - Produits pharmaceutiques, etc. [METABOLHEAT - National]</v>
      </c>
      <c r="C316" t="str">
        <f>'Correspondance produits'!$J$119</f>
        <v>Rejets concentrés [METABOLHEAT - National]</v>
      </c>
      <c r="D316">
        <v>-1</v>
      </c>
    </row>
    <row r="317" spans="1:4" x14ac:dyDescent="0.3">
      <c r="A317">
        <v>1316</v>
      </c>
      <c r="B317" t="str">
        <v>Solides - Traitement thermique à haute enthalpie - Vapeur - Produits chimiques : Traitement thermique à haute enthalpie - Produits pharmaceutiques, etc. [METABOLHEAT - National]</v>
      </c>
      <c r="C317" t="str">
        <f>'Correspondance produits'!$J$119</f>
        <v>Rejets concentrés [METABOLHEAT - National]</v>
      </c>
      <c r="D317">
        <v>-1</v>
      </c>
    </row>
    <row r="318" spans="1:4" x14ac:dyDescent="0.3">
      <c r="A318">
        <v>1317</v>
      </c>
      <c r="B318" t="str">
        <v>Gaz de raffinerie - Traitement thermique à haute enthalpie - Vapeur - Produits chimiques : Traitement thermique à haute enthalpie - Produits pharmaceutiques, etc. [METABOLHEAT - National]</v>
      </c>
      <c r="C318" t="str">
        <f>'Correspondance produits'!$J$119</f>
        <v>Rejets concentrés [METABOLHEAT - National]</v>
      </c>
      <c r="D318">
        <v>-1</v>
      </c>
    </row>
    <row r="319" spans="1:4" x14ac:dyDescent="0.3">
      <c r="A319">
        <v>1318</v>
      </c>
      <c r="B319" t="str">
        <v>GPL - Traitement thermique à haute enthalpie - Vapeur - Produits chimiques : Traitement thermique à haute enthalpie - Produits pharmaceutiques, etc. [METABOLHEAT - National]</v>
      </c>
      <c r="C319" t="str">
        <f>'Correspondance produits'!$J$119</f>
        <v>Rejets concentrés [METABOLHEAT - National]</v>
      </c>
      <c r="D319">
        <v>-1</v>
      </c>
    </row>
    <row r="320" spans="1:4" x14ac:dyDescent="0.3">
      <c r="A320">
        <v>1319</v>
      </c>
      <c r="B320" t="str">
        <v>Gazole et biocarburants liquides - Traitement thermique à haute enthalpie - Vapeur - Produits chimiques : Traitement thermique à haute enthalpie - Produits pharmaceutiques, etc. [METABOLHEAT - National]</v>
      </c>
      <c r="C320" t="str">
        <f>'Correspondance produits'!$J$119</f>
        <v>Rejets concentrés [METABOLHEAT - National]</v>
      </c>
      <c r="D320">
        <v>-1</v>
      </c>
    </row>
    <row r="321" spans="1:4" x14ac:dyDescent="0.3">
      <c r="A321">
        <v>1320</v>
      </c>
      <c r="B321" t="str">
        <v>Fioul - Traitement thermique à haute enthalpie - Vapeur - Produits chimiques : Traitement thermique à haute enthalpie - Produits pharmaceutiques, etc. [METABOLHEAT - National]</v>
      </c>
      <c r="C321" t="str">
        <f>'Correspondance produits'!$J$119</f>
        <v>Rejets concentrés [METABOLHEAT - National]</v>
      </c>
      <c r="D321">
        <v>-1</v>
      </c>
    </row>
    <row r="322" spans="1:4" x14ac:dyDescent="0.3">
      <c r="A322">
        <v>1321</v>
      </c>
      <c r="B322" t="str">
        <v>Autres liquides - Traitement thermique à haute enthalpie - Vapeur - Produits chimiques : Traitement thermique à haute enthalpie - Produits pharmaceutiques, etc. [METABOLHEAT - National]</v>
      </c>
      <c r="C322" t="str">
        <f>'Correspondance produits'!$J$119</f>
        <v>Rejets concentrés [METABOLHEAT - National]</v>
      </c>
      <c r="D322">
        <v>-1</v>
      </c>
    </row>
    <row r="323" spans="1:4" x14ac:dyDescent="0.3">
      <c r="A323">
        <v>1322</v>
      </c>
      <c r="B323" t="str">
        <v>Gaz naturel et biogaz - Traitement thermique à haute enthalpie - Vapeur - Produits chimiques : Traitement thermique à haute enthalpie - Produits pharmaceutiques, etc. [METABOLHEAT - National]</v>
      </c>
      <c r="C323" t="str">
        <f>'Correspondance produits'!$J$119</f>
        <v>Rejets concentrés [METABOLHEAT - National]</v>
      </c>
      <c r="D323">
        <v>-1</v>
      </c>
    </row>
    <row r="324" spans="1:4" x14ac:dyDescent="0.3">
      <c r="A324">
        <v>1323</v>
      </c>
      <c r="B324" t="str">
        <v>Gaz dérivés - Traitement thermique à haute enthalpie - Vapeur - Produits chimiques : Traitement thermique à haute enthalpie - Produits pharmaceutiques, etc. [METABOLHEAT - National]</v>
      </c>
      <c r="C324" t="str">
        <f>'Correspondance produits'!$J$119</f>
        <v>Rejets concentrés [METABOLHEAT - National]</v>
      </c>
      <c r="D324">
        <v>-1</v>
      </c>
    </row>
    <row r="325" spans="1:4" x14ac:dyDescent="0.3">
      <c r="A325">
        <v>1324</v>
      </c>
      <c r="B325" t="str">
        <v>Biomasse et déchets - Traitement thermique à haute enthalpie - Vapeur - Produits chimiques : Traitement thermique à haute enthalpie - Produits pharmaceutiques, etc. [METABOLHEAT - National]</v>
      </c>
      <c r="C325" t="str">
        <f>'Correspondance produits'!$J$119</f>
        <v>Rejets concentrés [METABOLHEAT - National]</v>
      </c>
      <c r="D325">
        <v>-1</v>
      </c>
    </row>
    <row r="326" spans="1:4" x14ac:dyDescent="0.3">
      <c r="A326">
        <v>1325</v>
      </c>
      <c r="B326" t="str">
        <v>Vapeur distribuée - Traitement thermique à haute enthalpie - Vapeur - Produits chimiques : Traitement thermique à haute enthalpie - Produits pharmaceutiques, etc. [METABOLHEAT - National]</v>
      </c>
      <c r="C326" t="str">
        <f>'Correspondance produits'!$J$119</f>
        <v>Rejets concentrés [METABOLHEAT - National]</v>
      </c>
      <c r="D326">
        <v>-1</v>
      </c>
    </row>
    <row r="327" spans="1:4" x14ac:dyDescent="0.3">
      <c r="A327">
        <v>1326</v>
      </c>
      <c r="B327" t="str">
        <v>Traitement thermique à haute enthalpie - Électrique (micro-ondes) - Produits chimiques : Traitement thermique à haute enthalpie - Produits pharmaceutiques, etc. [METABOLHEAT - National]</v>
      </c>
      <c r="C327" t="str">
        <f>'Correspondance produits'!$J$119</f>
        <v>Rejets concentrés [METABOLHEAT - National]</v>
      </c>
      <c r="D327">
        <v>-1</v>
      </c>
    </row>
    <row r="328" spans="1:4" x14ac:dyDescent="0.3">
      <c r="A328">
        <v>1327</v>
      </c>
      <c r="B328" t="str">
        <v>Solides - Produits chimiques : Fours - Thermiques - Produits chimiques : Fours - Produits pharmaceutiques, etc. [METABOLHEAT - National]</v>
      </c>
      <c r="C328" t="str">
        <f>'Correspondance produits'!$J$119</f>
        <v>Rejets concentrés [METABOLHEAT - National]</v>
      </c>
      <c r="D328">
        <v>-1</v>
      </c>
    </row>
    <row r="329" spans="1:4" x14ac:dyDescent="0.3">
      <c r="A329">
        <v>1328</v>
      </c>
      <c r="B329" t="str">
        <v>GPL - Produits chimiques : Fours - Thermiques - Produits chimiques : Fours - Produits pharmaceutiques, etc. [METABOLHEAT - National]</v>
      </c>
      <c r="C329" t="str">
        <f>'Correspondance produits'!$J$119</f>
        <v>Rejets concentrés [METABOLHEAT - National]</v>
      </c>
      <c r="D329">
        <v>-1</v>
      </c>
    </row>
    <row r="330" spans="1:4" x14ac:dyDescent="0.3">
      <c r="A330">
        <v>1329</v>
      </c>
      <c r="B330" t="str">
        <v>Gazole et biocarburants liquides - Produits chimiques : Fours - Thermiques - Produits chimiques : Fours - Produits pharmaceutiques, etc. [METABOLHEAT - National]</v>
      </c>
      <c r="C330" t="str">
        <f>'Correspondance produits'!$J$119</f>
        <v>Rejets concentrés [METABOLHEAT - National]</v>
      </c>
      <c r="D330">
        <v>-1</v>
      </c>
    </row>
    <row r="331" spans="1:4" x14ac:dyDescent="0.3">
      <c r="A331">
        <v>1330</v>
      </c>
      <c r="B331" t="str">
        <v>Fioul - Produits chimiques : Fours - Thermiques - Produits chimiques : Fours - Produits pharmaceutiques, etc. [METABOLHEAT - National]</v>
      </c>
      <c r="C331" t="str">
        <f>'Correspondance produits'!$J$119</f>
        <v>Rejets concentrés [METABOLHEAT - National]</v>
      </c>
      <c r="D331">
        <v>-1</v>
      </c>
    </row>
    <row r="332" spans="1:4" x14ac:dyDescent="0.3">
      <c r="A332">
        <v>1331</v>
      </c>
      <c r="B332" t="str">
        <v>Gaz naturel et biogaz - Produits chimiques : Fours - Thermiques - Produits chimiques : Fours - Produits pharmaceutiques, etc. [METABOLHEAT - National]</v>
      </c>
      <c r="C332" t="str">
        <f>'Correspondance produits'!$J$119</f>
        <v>Rejets concentrés [METABOLHEAT - National]</v>
      </c>
      <c r="D332">
        <v>-1</v>
      </c>
    </row>
    <row r="333" spans="1:4" x14ac:dyDescent="0.3">
      <c r="A333">
        <v>1332</v>
      </c>
      <c r="B333" t="str">
        <v>Produits chimiques : Fours - Électriques - Produits chimiques : Fours - Produits pharmaceutiques, etc. [METABOLHEAT - National]</v>
      </c>
      <c r="C333" t="str">
        <f>'Correspondance produits'!$J$119</f>
        <v>Rejets concentrés [METABOLHEAT - National]</v>
      </c>
      <c r="D333">
        <v>-1</v>
      </c>
    </row>
    <row r="334" spans="1:4" x14ac:dyDescent="0.3">
      <c r="A334">
        <v>1333</v>
      </c>
      <c r="B334" t="str">
        <v>Produits chimiques : Refroidissement de procédés - Gaz naturel et biogaz - Produits chimiques : Refroidissement de procédés - Produits pharmaceutiques, etc. [METABOLHEAT - National]</v>
      </c>
      <c r="C334" t="str">
        <f>'Correspondance produits'!$J$119</f>
        <v>Rejets concentrés [METABOLHEAT - National]</v>
      </c>
      <c r="D334">
        <v>-1</v>
      </c>
    </row>
    <row r="335" spans="1:4" x14ac:dyDescent="0.3">
      <c r="A335">
        <v>1334</v>
      </c>
      <c r="B335" t="str">
        <v>Solides - Produits chimiques : Refroidissement de procédés - Vapeur - Produits chimiques : Refroidissement de procédés - Produits pharmaceutiques, etc. [METABOLHEAT - National]</v>
      </c>
      <c r="C335" t="str">
        <f>'Correspondance produits'!$J$119</f>
        <v>Rejets concentrés [METABOLHEAT - National]</v>
      </c>
      <c r="D335">
        <v>-1</v>
      </c>
    </row>
    <row r="336" spans="1:4" x14ac:dyDescent="0.3">
      <c r="A336">
        <v>1335</v>
      </c>
      <c r="B336" t="str">
        <v>Gaz de raffinerie - Produits chimiques : Refroidissement de procédés - Vapeur - Produits chimiques : Refroidissement de procédés - Produits pharmaceutiques, etc. [METABOLHEAT - National]</v>
      </c>
      <c r="C336" t="str">
        <f>'Correspondance produits'!$J$119</f>
        <v>Rejets concentrés [METABOLHEAT - National]</v>
      </c>
      <c r="D336">
        <v>-1</v>
      </c>
    </row>
    <row r="337" spans="1:4" x14ac:dyDescent="0.3">
      <c r="A337">
        <v>1336</v>
      </c>
      <c r="B337" t="str">
        <v>GPL - Produits chimiques : Refroidissement de procédés - Vapeur - Produits chimiques : Refroidissement de procédés - Produits pharmaceutiques, etc. [METABOLHEAT - National]</v>
      </c>
      <c r="C337" t="str">
        <f>'Correspondance produits'!$J$119</f>
        <v>Rejets concentrés [METABOLHEAT - National]</v>
      </c>
      <c r="D337">
        <v>-1</v>
      </c>
    </row>
    <row r="338" spans="1:4" x14ac:dyDescent="0.3">
      <c r="A338">
        <v>1337</v>
      </c>
      <c r="B338" t="str">
        <v>Gazole et biocarburants liquides - Produits chimiques : Refroidissement de procédés - Vapeur - Produits chimiques : Refroidissement de procédés - Produits pharmaceutiques, etc. [METABOLHEAT - National]</v>
      </c>
      <c r="C338" t="str">
        <f>'Correspondance produits'!$J$119</f>
        <v>Rejets concentrés [METABOLHEAT - National]</v>
      </c>
      <c r="D338">
        <v>-1</v>
      </c>
    </row>
    <row r="339" spans="1:4" x14ac:dyDescent="0.3">
      <c r="A339">
        <v>1338</v>
      </c>
      <c r="B339" t="str">
        <v>Fioul - Produits chimiques : Refroidissement de procédés - Vapeur - Produits chimiques : Refroidissement de procédés - Produits pharmaceutiques, etc. [METABOLHEAT - National]</v>
      </c>
      <c r="C339" t="str">
        <f>'Correspondance produits'!$J$119</f>
        <v>Rejets concentrés [METABOLHEAT - National]</v>
      </c>
      <c r="D339">
        <v>-1</v>
      </c>
    </row>
    <row r="340" spans="1:4" x14ac:dyDescent="0.3">
      <c r="A340">
        <v>1339</v>
      </c>
      <c r="B340" t="str">
        <v>Autres liquides - Produits chimiques : Refroidissement de procédés - Vapeur - Produits chimiques : Refroidissement de procédés - Produits pharmaceutiques, etc. [METABOLHEAT - National]</v>
      </c>
      <c r="C340" t="str">
        <f>'Correspondance produits'!$J$119</f>
        <v>Rejets concentrés [METABOLHEAT - National]</v>
      </c>
      <c r="D340">
        <v>-1</v>
      </c>
    </row>
    <row r="341" spans="1:4" x14ac:dyDescent="0.3">
      <c r="A341">
        <v>1340</v>
      </c>
      <c r="B341" t="str">
        <v>Gaz naturel et biogaz - Produits chimiques : Refroidissement de procédés - Vapeur - Produits chimiques : Refroidissement de procédés - Produits pharmaceutiques, etc. [METABOLHEAT - National]</v>
      </c>
      <c r="C341" t="str">
        <f>'Correspondance produits'!$J$119</f>
        <v>Rejets concentrés [METABOLHEAT - National]</v>
      </c>
      <c r="D341">
        <v>-1</v>
      </c>
    </row>
    <row r="342" spans="1:4" x14ac:dyDescent="0.3">
      <c r="A342">
        <v>1341</v>
      </c>
      <c r="B342" t="str">
        <v>Gaz dérivés - Produits chimiques : Refroidissement de procédés - Vapeur - Produits chimiques : Refroidissement de procédés - Produits pharmaceutiques [METABOLHEAT - National]</v>
      </c>
      <c r="C342" t="str">
        <f>'Correspondance produits'!$J$119</f>
        <v>Rejets concentrés [METABOLHEAT - National]</v>
      </c>
      <c r="D342">
        <v>-1</v>
      </c>
    </row>
    <row r="343" spans="1:4" x14ac:dyDescent="0.3">
      <c r="A343">
        <v>1342</v>
      </c>
      <c r="B343" t="str">
        <v>Biomasse et déchets - Produits chimiques : Refroidissement de procédés - Vapeur - Produits chimiques : Refroidissement de procédés - Produits pharmaceutiques, etc. [METABOLHEAT - National]</v>
      </c>
      <c r="C343" t="str">
        <f>'Correspondance produits'!$J$119</f>
        <v>Rejets concentrés [METABOLHEAT - National]</v>
      </c>
      <c r="D343">
        <v>-1</v>
      </c>
    </row>
    <row r="344" spans="1:4" x14ac:dyDescent="0.3">
      <c r="A344">
        <v>1343</v>
      </c>
      <c r="B344" t="str">
        <v>Vapeur distribuée - Produits chimiques : Refroidissement de procédés - Vapeur - Produits chimiques : Refroidissement de procédés - Produits pharmaceutiques, etc. [METABOLHEAT - National]</v>
      </c>
      <c r="C344" t="str">
        <f>'Correspondance produits'!$J$119</f>
        <v>Rejets concentrés [METABOLHEAT - National]</v>
      </c>
      <c r="D344">
        <v>-1</v>
      </c>
    </row>
    <row r="345" spans="1:4" x14ac:dyDescent="0.3">
      <c r="A345">
        <v>1344</v>
      </c>
      <c r="B345" t="str">
        <v>Produits chimiques : Refroidissement de procédés - Électricité - Produits chimiques : Refroidissement de procédés - Produits pharmaceutiques, etc. [METABOLHEAT - National]</v>
      </c>
      <c r="C345" t="str">
        <f>'Correspondance produits'!$J$119</f>
        <v>Rejets concentrés [METABOLHEAT - National]</v>
      </c>
      <c r="D345">
        <v>-1</v>
      </c>
    </row>
    <row r="346" spans="1:4" x14ac:dyDescent="0.3">
      <c r="A346">
        <v>1345</v>
      </c>
      <c r="B346" t="str">
        <v>Produits chimiques : Procédé électrique générique - Produits pharmaceutiques, etc. [METABOLHEAT - National]</v>
      </c>
      <c r="C346" t="str">
        <f>'Correspondance produits'!$J$119</f>
        <v>Rejets concentrés [METABOLHEAT - National]</v>
      </c>
      <c r="D346">
        <v>-1</v>
      </c>
    </row>
    <row r="347" spans="1:4" x14ac:dyDescent="0.3">
      <c r="A347">
        <v>1346</v>
      </c>
      <c r="B347" t="str">
        <v>Éclairage - Ciment [METABOLHEAT - National]</v>
      </c>
      <c r="C347" t="str">
        <f>'Correspondance produits'!$J$119</f>
        <v>Rejets concentrés [METABOLHEAT - National]</v>
      </c>
      <c r="D347">
        <v>-1</v>
      </c>
    </row>
    <row r="348" spans="1:4" x14ac:dyDescent="0.3">
      <c r="A348">
        <v>1347</v>
      </c>
      <c r="B348" t="str">
        <v>Compresseurs d'air - Ciment [METABOLHEAT - National]</v>
      </c>
      <c r="C348" t="str">
        <f>'Correspondance produits'!$J$119</f>
        <v>Rejets concentrés [METABOLHEAT - National]</v>
      </c>
      <c r="D348">
        <v>-1</v>
      </c>
    </row>
    <row r="349" spans="1:4" x14ac:dyDescent="0.3">
      <c r="A349">
        <v>1348</v>
      </c>
      <c r="B349" t="str">
        <v>Moteurs d'entraînement - Ciment [METABOLHEAT - National]</v>
      </c>
      <c r="C349" t="str">
        <f>'Correspondance produits'!$J$119</f>
        <v>Rejets concentrés [METABOLHEAT - National]</v>
      </c>
      <c r="D349">
        <v>-1</v>
      </c>
    </row>
    <row r="350" spans="1:4" x14ac:dyDescent="0.3">
      <c r="A350">
        <v>1349</v>
      </c>
      <c r="B350" t="str">
        <v>Ventilateurs et pompes - Ciment [METABOLHEAT - National]</v>
      </c>
      <c r="C350" t="str">
        <f>'Correspondance produits'!$J$119</f>
        <v>Rejets concentrés [METABOLHEAT - National]</v>
      </c>
      <c r="D350">
        <v>-1</v>
      </c>
    </row>
    <row r="351" spans="1:4" x14ac:dyDescent="0.3">
      <c r="A351">
        <v>1350</v>
      </c>
      <c r="B351" t="str">
        <v>Gazole et biocarburants liquides - Chaleur basse enthalpie - Ciment [METABOLHEAT - National]</v>
      </c>
      <c r="C351" t="str">
        <f>'Correspondance produits'!$J$119</f>
        <v>Rejets concentrés [METABOLHEAT - National]</v>
      </c>
      <c r="D351">
        <v>-1</v>
      </c>
    </row>
    <row r="352" spans="1:4" x14ac:dyDescent="0.3">
      <c r="A352">
        <v>1351</v>
      </c>
      <c r="B352" t="str">
        <v>Gaz naturel et biogaz - Chaleur basse enthalpie - Ciment [METABOLHEAT - National]</v>
      </c>
      <c r="C352" t="str">
        <f>'Correspondance produits'!$J$119</f>
        <v>Rejets concentrés [METABOLHEAT - National]</v>
      </c>
      <c r="D352">
        <v>-1</v>
      </c>
    </row>
    <row r="353" spans="1:4" x14ac:dyDescent="0.3">
      <c r="A353">
        <v>1352</v>
      </c>
      <c r="B353" t="str">
        <v>Solaire et géothermie - Chaleur basse enthalpie - Ciment [METABOLHEAT - National]</v>
      </c>
      <c r="C353" t="str">
        <f>'Correspondance produits'!$J$119</f>
        <v>Rejets concentrés [METABOLHEAT - National]</v>
      </c>
      <c r="D353">
        <v>-1</v>
      </c>
    </row>
    <row r="354" spans="1:4" x14ac:dyDescent="0.3">
      <c r="A354">
        <v>1353</v>
      </c>
      <c r="B354" t="str">
        <v>Chaleur ambiante - Chaleur basse enthalpie - Ciment [METABOLHEAT - National]</v>
      </c>
      <c r="C354" t="str">
        <f>'Correspondance produits'!$J$119</f>
        <v>Rejets concentrés [METABOLHEAT - National]</v>
      </c>
      <c r="D354">
        <v>-1</v>
      </c>
    </row>
    <row r="355" spans="1:4" x14ac:dyDescent="0.3">
      <c r="A355">
        <v>1354</v>
      </c>
      <c r="B355" t="str">
        <v>Électricité - Chaleur basse enthalpie - Ciment [METABOLHEAT - National]</v>
      </c>
      <c r="C355" t="str">
        <f>'Correspondance produits'!$J$119</f>
        <v>Rejets concentrés [METABOLHEAT - National]</v>
      </c>
      <c r="D355">
        <v>-1</v>
      </c>
    </row>
    <row r="356" spans="1:4" x14ac:dyDescent="0.3">
      <c r="A356">
        <v>1355</v>
      </c>
      <c r="B356" t="str">
        <v>Ciment : Broyage, broyage de matières premières - Ciment [METABOLHEAT - National]</v>
      </c>
      <c r="C356" t="str">
        <f>'Correspondance produits'!$J$119</f>
        <v>Rejets concentrés [METABOLHEAT - National]</v>
      </c>
      <c r="D356">
        <v>-1</v>
      </c>
    </row>
    <row r="357" spans="1:4" x14ac:dyDescent="0.3">
      <c r="A357">
        <v>1356</v>
      </c>
      <c r="B357" t="str">
        <v>Solides - Ciment : Préchauffage et précalcination - Ciment [METABOLHEAT - National]</v>
      </c>
      <c r="C357" t="str">
        <f>'Correspondance produits'!$J$119</f>
        <v>Rejets concentrés [METABOLHEAT - National]</v>
      </c>
      <c r="D357">
        <v>-1</v>
      </c>
    </row>
    <row r="358" spans="1:4" x14ac:dyDescent="0.3">
      <c r="A358">
        <v>1357</v>
      </c>
      <c r="B358" t="str">
        <v>GPL - Ciment : Préchauffage et précalcination - Ciment [METABOLHEAT - National]</v>
      </c>
      <c r="C358" t="str">
        <f>'Correspondance produits'!$J$119</f>
        <v>Rejets concentrés [METABOLHEAT - National]</v>
      </c>
      <c r="D358">
        <v>-1</v>
      </c>
    </row>
    <row r="359" spans="1:4" x14ac:dyDescent="0.3">
      <c r="A359">
        <v>1358</v>
      </c>
      <c r="B359" t="str">
        <v>Gazole et biocarburants liquides - Ciment : Préchauffage et précalcination - Ciment [METABOLHEAT - National]</v>
      </c>
      <c r="C359" t="str">
        <f>'Correspondance produits'!$J$119</f>
        <v>Rejets concentrés [METABOLHEAT - National]</v>
      </c>
      <c r="D359">
        <v>-1</v>
      </c>
    </row>
    <row r="360" spans="1:4" x14ac:dyDescent="0.3">
      <c r="A360">
        <v>1359</v>
      </c>
      <c r="B360" t="str">
        <v>Fioul - Ciment : Préchauffage et précalcination - Ciment [METABOLHEAT - National]</v>
      </c>
      <c r="C360" t="str">
        <f>'Correspondance produits'!$J$119</f>
        <v>Rejets concentrés [METABOLHEAT - National]</v>
      </c>
      <c r="D360">
        <v>-1</v>
      </c>
    </row>
    <row r="361" spans="1:4" x14ac:dyDescent="0.3">
      <c r="A361">
        <v>1360</v>
      </c>
      <c r="B361" t="str">
        <v>Autres liquides - Ciment : Préchauffage et précalcination - Ciment [METABOLHEAT - National]</v>
      </c>
      <c r="C361" t="str">
        <f>'Correspondance produits'!$J$119</f>
        <v>Rejets concentrés [METABOLHEAT - National]</v>
      </c>
      <c r="D361">
        <v>-1</v>
      </c>
    </row>
    <row r="362" spans="1:4" x14ac:dyDescent="0.3">
      <c r="A362">
        <v>1361</v>
      </c>
      <c r="B362" t="str">
        <v>Gaz naturel et biogaz - Ciment : Préchauffage et précalcination - Ciment [METABOLHEAT - National]</v>
      </c>
      <c r="C362" t="str">
        <f>'Correspondance produits'!$J$119</f>
        <v>Rejets concentrés [METABOLHEAT - National]</v>
      </c>
      <c r="D362">
        <v>-1</v>
      </c>
    </row>
    <row r="363" spans="1:4" x14ac:dyDescent="0.3">
      <c r="A363">
        <v>1362</v>
      </c>
      <c r="B363" t="str">
        <v>Biomasse et déchets - Ciment : Préchauffage et précalcination - Ciment [METABOLHEAT - National]</v>
      </c>
      <c r="C363" t="str">
        <f>'Correspondance produits'!$J$119</f>
        <v>Rejets concentrés [METABOLHEAT - National]</v>
      </c>
      <c r="D363">
        <v>-1</v>
      </c>
    </row>
    <row r="364" spans="1:4" x14ac:dyDescent="0.3">
      <c r="A364">
        <v>1363</v>
      </c>
      <c r="B364" t="str">
        <v>Solides - Ciment : Production de clinker (fours) - Ciment [METABOLHEAT - National]</v>
      </c>
      <c r="C364" t="str">
        <f>'Correspondance produits'!$J$119</f>
        <v>Rejets concentrés [METABOLHEAT - National]</v>
      </c>
      <c r="D364">
        <v>-1</v>
      </c>
    </row>
    <row r="365" spans="1:4" x14ac:dyDescent="0.3">
      <c r="A365">
        <v>1364</v>
      </c>
      <c r="B365" t="str">
        <v>GPL - Ciment : Production de clinker (fours) - Ciment [METABOLHEAT - National]</v>
      </c>
      <c r="C365" t="str">
        <f>'Correspondance produits'!$J$119</f>
        <v>Rejets concentrés [METABOLHEAT - National]</v>
      </c>
      <c r="D365">
        <v>-1</v>
      </c>
    </row>
    <row r="366" spans="1:4" x14ac:dyDescent="0.3">
      <c r="A366">
        <v>1365</v>
      </c>
      <c r="B366" t="str">
        <v>Gazole et biocarburants liquides - Ciment : Production de clinker (fours) - Ciment [METABOLHEAT - National]</v>
      </c>
      <c r="C366" t="str">
        <f>'Correspondance produits'!$J$119</f>
        <v>Rejets concentrés [METABOLHEAT - National]</v>
      </c>
      <c r="D366">
        <v>-1</v>
      </c>
    </row>
    <row r="367" spans="1:4" x14ac:dyDescent="0.3">
      <c r="A367">
        <v>1366</v>
      </c>
      <c r="B367" t="str">
        <v>Fioul - Ciment : Production de clinker (fours) - Ciment [METABOLHEAT - National]</v>
      </c>
      <c r="C367" t="str">
        <f>'Correspondance produits'!$J$119</f>
        <v>Rejets concentrés [METABOLHEAT - National]</v>
      </c>
      <c r="D367">
        <v>-1</v>
      </c>
    </row>
    <row r="368" spans="1:4" x14ac:dyDescent="0.3">
      <c r="A368">
        <v>1367</v>
      </c>
      <c r="B368" t="str">
        <v>Autres liquides - Ciment : Production de clinker (fours) - Ciment [METABOLHEAT - National]</v>
      </c>
      <c r="C368" t="str">
        <f>'Correspondance produits'!$J$119</f>
        <v>Rejets concentrés [METABOLHEAT - National]</v>
      </c>
      <c r="D368">
        <v>-1</v>
      </c>
    </row>
    <row r="369" spans="1:4" x14ac:dyDescent="0.3">
      <c r="A369">
        <v>1368</v>
      </c>
      <c r="B369" t="str">
        <v>Gaz naturel et biogaz - Ciment : Production de clinker (fours) - Ciment [METABOLHEAT - National]</v>
      </c>
      <c r="C369" t="str">
        <f>'Correspondance produits'!$J$119</f>
        <v>Rejets concentrés [METABOLHEAT - National]</v>
      </c>
      <c r="D369">
        <v>-1</v>
      </c>
    </row>
    <row r="370" spans="1:4" x14ac:dyDescent="0.3">
      <c r="A370">
        <v>1369</v>
      </c>
      <c r="B370" t="str">
        <v>Biomasse et déchets - Ciment : Production de clinker (fours) - Ciment [METABOLHEAT - National]</v>
      </c>
      <c r="C370" t="str">
        <f>'Correspondance produits'!$J$119</f>
        <v>Rejets concentrés [METABOLHEAT - National]</v>
      </c>
      <c r="D370">
        <v>-1</v>
      </c>
    </row>
    <row r="371" spans="1:4" x14ac:dyDescent="0.3">
      <c r="A371">
        <v>1370</v>
      </c>
      <c r="B371" t="str">
        <v>Ciment : Broyage, conditionnement et préfabrication (électricité) - Ciment : Broyage, conditionnement et préfabrication - Ciment [METABOLHEAT - National]</v>
      </c>
      <c r="C371" t="str">
        <f>'Correspondance produits'!$J$119</f>
        <v>Rejets concentrés [METABOLHEAT - National]</v>
      </c>
      <c r="D371">
        <v>-1</v>
      </c>
    </row>
    <row r="372" spans="1:4" x14ac:dyDescent="0.3">
      <c r="A372">
        <v>1371</v>
      </c>
      <c r="B372" t="str">
        <v>Solides - Ciment : Préfabrication - Vapeur - Ciment : Broyage, conditionnement et préfabrication - Ciment [METABOLHEAT - National]</v>
      </c>
      <c r="C372" t="str">
        <f>'Correspondance produits'!$J$119</f>
        <v>Rejets concentrés [METABOLHEAT - National]</v>
      </c>
      <c r="D372">
        <v>-1</v>
      </c>
    </row>
    <row r="373" spans="1:4" x14ac:dyDescent="0.3">
      <c r="A373">
        <v>1372</v>
      </c>
      <c r="B373" t="str">
        <v>Gaz de raffinerie - Ciment : Préfabrication - Vapeur - Ciment : Broyage, conditionnement et préfabrication - Ciment [METABOLHEAT - National]</v>
      </c>
      <c r="C373" t="str">
        <f>'Correspondance produits'!$J$119</f>
        <v>Rejets concentrés [METABOLHEAT - National]</v>
      </c>
      <c r="D373">
        <v>-1</v>
      </c>
    </row>
    <row r="374" spans="1:4" x14ac:dyDescent="0.3">
      <c r="A374">
        <v>1373</v>
      </c>
      <c r="B374" t="str">
        <v>GPL - Ciment : Préfabrication - Vapeur - Ciment : Broyage, conditionnement et préfabrication - Ciment [METABOLHEAT - National]</v>
      </c>
      <c r="C374" t="str">
        <f>'Correspondance produits'!$J$119</f>
        <v>Rejets concentrés [METABOLHEAT - National]</v>
      </c>
      <c r="D374">
        <v>-1</v>
      </c>
    </row>
    <row r="375" spans="1:4" x14ac:dyDescent="0.3">
      <c r="A375">
        <v>1374</v>
      </c>
      <c r="B375" t="str">
        <v>Gazole et biocarburants liquides - Ciment : Préfabrication - Vapeur - Ciment : Broyage, conditionnement et préfabrication - Ciment [METABOLHEAT - National]</v>
      </c>
      <c r="C375" t="str">
        <f>'Correspondance produits'!$J$119</f>
        <v>Rejets concentrés [METABOLHEAT - National]</v>
      </c>
      <c r="D375">
        <v>-1</v>
      </c>
    </row>
    <row r="376" spans="1:4" x14ac:dyDescent="0.3">
      <c r="A376">
        <v>1375</v>
      </c>
      <c r="B376" t="str">
        <v>Fioul - Ciment : Préfabrication - Vapeur - Ciment : Broyage, conditionnement et préfabrication - Ciment [METABOLHEAT - National]</v>
      </c>
      <c r="C376" t="str">
        <f>'Correspondance produits'!$J$119</f>
        <v>Rejets concentrés [METABOLHEAT - National]</v>
      </c>
      <c r="D376">
        <v>-1</v>
      </c>
    </row>
    <row r="377" spans="1:4" x14ac:dyDescent="0.3">
      <c r="A377">
        <v>1376</v>
      </c>
      <c r="B377" t="str">
        <v>Autres liquides - Ciment : Préfabrication - Vapeur - Ciment : Broyage, conditionnement et préfabrication - Ciment [METABOLHEAT - National]</v>
      </c>
      <c r="C377" t="str">
        <f>'Correspondance produits'!$J$119</f>
        <v>Rejets concentrés [METABOLHEAT - National]</v>
      </c>
      <c r="D377">
        <v>-1</v>
      </c>
    </row>
    <row r="378" spans="1:4" x14ac:dyDescent="0.3">
      <c r="A378">
        <v>1377</v>
      </c>
      <c r="B378" t="str">
        <v>Gaz naturel et biogaz - Ciment : Préfabrication - Vapeur - Ciment : Broyage, conditionnement et préfabrication - Ciment [METABOLHEAT - National]</v>
      </c>
      <c r="C378" t="str">
        <f>'Correspondance produits'!$J$119</f>
        <v>Rejets concentrés [METABOLHEAT - National]</v>
      </c>
      <c r="D378">
        <v>-1</v>
      </c>
    </row>
    <row r="379" spans="1:4" x14ac:dyDescent="0.3">
      <c r="A379">
        <v>1378</v>
      </c>
      <c r="B379" t="str">
        <v>Gaz dérivés - Ciment : Préfabrication - Vapeur - Ciment : Broyage, conditionnement et préfabrication - Ciment [METABOLHEAT - National]</v>
      </c>
      <c r="C379" t="str">
        <f>'Correspondance produits'!$J$119</f>
        <v>Rejets concentrés [METABOLHEAT - National]</v>
      </c>
      <c r="D379">
        <v>-1</v>
      </c>
    </row>
    <row r="380" spans="1:4" x14ac:dyDescent="0.3">
      <c r="A380">
        <v>1379</v>
      </c>
      <c r="B380" t="str">
        <v>Biomasse et déchets - Ciment : Préfabrication - Vapeur - Ciment : Broyage, conditionnement et préfabrication - Ciment [METABOLHEAT - National]</v>
      </c>
      <c r="C380" t="str">
        <f>'Correspondance produits'!$J$119</f>
        <v>Rejets concentrés [METABOLHEAT - National]</v>
      </c>
      <c r="D380">
        <v>-1</v>
      </c>
    </row>
    <row r="381" spans="1:4" x14ac:dyDescent="0.3">
      <c r="A381">
        <v>1380</v>
      </c>
      <c r="B381" t="str">
        <v>Vapeur distribuée - Ciment : Préfabrication - Vapeur - Ciment : Broyage, conditionnement et préfabrication - Ciment [METABOLHEAT - National]</v>
      </c>
      <c r="C381" t="str">
        <f>'Correspondance produits'!$J$119</f>
        <v>Rejets concentrés [METABOLHEAT - National]</v>
      </c>
      <c r="D381">
        <v>-1</v>
      </c>
    </row>
    <row r="382" spans="1:4" x14ac:dyDescent="0.3">
      <c r="A382">
        <v>1381</v>
      </c>
      <c r="B382" t="str">
        <v>Éclairage - Céramiques et autres NMM [METABOLHEAT - National]</v>
      </c>
      <c r="C382" t="str">
        <f>'Correspondance produits'!$J$119</f>
        <v>Rejets concentrés [METABOLHEAT - National]</v>
      </c>
      <c r="D382">
        <v>-1</v>
      </c>
    </row>
    <row r="383" spans="1:4" x14ac:dyDescent="0.3">
      <c r="A383">
        <v>1382</v>
      </c>
      <c r="B383" t="str">
        <v>Compresseurs d'air - Céramiques et autres NMM [METABOLHEAT - National]</v>
      </c>
      <c r="C383" t="str">
        <f>'Correspondance produits'!$J$119</f>
        <v>Rejets concentrés [METABOLHEAT - National]</v>
      </c>
      <c r="D383">
        <v>-1</v>
      </c>
    </row>
    <row r="384" spans="1:4" x14ac:dyDescent="0.3">
      <c r="A384">
        <v>1383</v>
      </c>
      <c r="B384" t="str">
        <v>Entraînements de moteur - Céramiques et autres NMM [METABOLHEAT - National]</v>
      </c>
      <c r="C384" t="str">
        <f>'Correspondance produits'!$J$119</f>
        <v>Rejets concentrés [METABOLHEAT - National]</v>
      </c>
      <c r="D384">
        <v>-1</v>
      </c>
    </row>
    <row r="385" spans="1:4" x14ac:dyDescent="0.3">
      <c r="A385">
        <v>1384</v>
      </c>
      <c r="B385" t="str">
        <v>Ventilateurs et pompes - Céramiques et autres NMM [METABOLHEAT - National]</v>
      </c>
      <c r="C385" t="str">
        <f>'Correspondance produits'!$J$119</f>
        <v>Rejets concentrés [METABOLHEAT - National]</v>
      </c>
      <c r="D385">
        <v>-1</v>
      </c>
    </row>
    <row r="386" spans="1:4" x14ac:dyDescent="0.3">
      <c r="A386">
        <v>1385</v>
      </c>
      <c r="B386" t="str">
        <v>Gazole et biocarburants liquides - Chaleur basse enthalpie - Céramiques et autres NMM [METABOLHEAT - National]</v>
      </c>
      <c r="C386" t="str">
        <f>'Correspondance produits'!$J$119</f>
        <v>Rejets concentrés [METABOLHEAT - National]</v>
      </c>
      <c r="D386">
        <v>-1</v>
      </c>
    </row>
    <row r="387" spans="1:4" x14ac:dyDescent="0.3">
      <c r="A387">
        <v>1386</v>
      </c>
      <c r="B387" t="str">
        <v>Gaz naturel et biogaz - Chaleur basse enthalpie - Céramiques et autres NMM [METABOLHEAT - National]</v>
      </c>
      <c r="C387" t="str">
        <f>'Correspondance produits'!$J$119</f>
        <v>Rejets concentrés [METABOLHEAT - National]</v>
      </c>
      <c r="D387">
        <v>-1</v>
      </c>
    </row>
    <row r="388" spans="1:4" x14ac:dyDescent="0.3">
      <c r="A388">
        <v>1387</v>
      </c>
      <c r="B388" t="str">
        <v>Solaire et géothermie - Chaleur basse enthalpie - Céramiques et autres NMM [METABOLHEAT - National]</v>
      </c>
      <c r="C388" t="str">
        <f>'Correspondance produits'!$J$119</f>
        <v>Rejets concentrés [METABOLHEAT - National]</v>
      </c>
      <c r="D388">
        <v>-1</v>
      </c>
    </row>
    <row r="389" spans="1:4" x14ac:dyDescent="0.3">
      <c r="A389">
        <v>1388</v>
      </c>
      <c r="B389" t="str">
        <v>Chaleur ambiante - Chaleur basse enthalpie - Céramiques et autres NMM [METABOLHEAT - National]</v>
      </c>
      <c r="C389" t="str">
        <f>'Correspondance produits'!$J$119</f>
        <v>Rejets concentrés [METABOLHEAT - National]</v>
      </c>
      <c r="D389">
        <v>-1</v>
      </c>
    </row>
    <row r="390" spans="1:4" x14ac:dyDescent="0.3">
      <c r="A390">
        <v>1389</v>
      </c>
      <c r="B390" t="str">
        <v>Électricité - Chaleur basse enthalpie - Céramiques et autres NMM [METABOLHEAT - National]</v>
      </c>
      <c r="C390" t="str">
        <f>'Correspondance produits'!$J$119</f>
        <v>Rejets concentrés [METABOLHEAT - National]</v>
      </c>
      <c r="D390">
        <v>-1</v>
      </c>
    </row>
    <row r="391" spans="1:4" x14ac:dyDescent="0.3">
      <c r="A391">
        <v>1390</v>
      </c>
      <c r="B391" t="str">
        <v>Céramiques : Mélange de matières premières - Céramiques et autres NMM [METABOLHEAT - National]</v>
      </c>
      <c r="C391" t="str">
        <f>'Correspondance produits'!$J$119</f>
        <v>Rejets concentrés [METABOLHEAT - National]</v>
      </c>
      <c r="D391">
        <v>-1</v>
      </c>
    </row>
    <row r="392" spans="1:4" x14ac:dyDescent="0.3">
      <c r="A392">
        <v>1391</v>
      </c>
      <c r="B392" t="str">
        <v>Solides - Céramiques : Séchage et frittage thermiques - Céramiques : Séchage et frittage de matières premières - Céramiques et autres NMM [METABOLHEAT - National]</v>
      </c>
      <c r="C392" t="str">
        <f>'Correspondance produits'!$J$119</f>
        <v>Rejets concentrés [METABOLHEAT - National]</v>
      </c>
      <c r="D392">
        <v>-1</v>
      </c>
    </row>
    <row r="393" spans="1:4" x14ac:dyDescent="0.3">
      <c r="A393">
        <v>1392</v>
      </c>
      <c r="B393" t="str">
        <v>GPL - Céramiques : Séchage et frittage thermiques - Céramiques : Séchage et frittage de matières premières - Céramiques et autres NMM [METABOLHEAT - National]</v>
      </c>
      <c r="C393" t="str">
        <f>'Correspondance produits'!$J$119</f>
        <v>Rejets concentrés [METABOLHEAT - National]</v>
      </c>
      <c r="D393">
        <v>-1</v>
      </c>
    </row>
    <row r="394" spans="1:4" x14ac:dyDescent="0.3">
      <c r="A394">
        <v>1393</v>
      </c>
      <c r="B394" t="str">
        <v>Gazole et biocarburants liquides - Céramiques : Séchage et frittage thermiques - Céramiques : Séchage et frittage de matières premières - Céramiques et autres NMM [METABOLHEAT - National]</v>
      </c>
      <c r="C394" t="str">
        <f>'Correspondance produits'!$J$119</f>
        <v>Rejets concentrés [METABOLHEAT - National]</v>
      </c>
      <c r="D394">
        <v>-1</v>
      </c>
    </row>
    <row r="395" spans="1:4" x14ac:dyDescent="0.3">
      <c r="A395">
        <v>1394</v>
      </c>
      <c r="B395" t="str">
        <v>Fioul - Céramiques : Séchage et frittage thermiques - Céramiques : Séchage et frittage de matières premières - Céramiques et autres NMM [METABOLHEAT - National]</v>
      </c>
      <c r="C395" t="str">
        <f>'Correspondance produits'!$J$119</f>
        <v>Rejets concentrés [METABOLHEAT - National]</v>
      </c>
      <c r="D395">
        <v>-1</v>
      </c>
    </row>
    <row r="396" spans="1:4" x14ac:dyDescent="0.3">
      <c r="A396">
        <v>1395</v>
      </c>
      <c r="B396" t="str">
        <v>Gaz naturel et biogaz - Céramiques : Séchage et frittage thermiques - Céramiques : Séchage et frittage de matières premières - Céramiques et autres NMM [METABOLHEAT - National]</v>
      </c>
      <c r="C396" t="str">
        <f>'Correspondance produits'!$J$119</f>
        <v>Rejets concentrés [METABOLHEAT - National]</v>
      </c>
      <c r="D396">
        <v>-1</v>
      </c>
    </row>
    <row r="397" spans="1:4" x14ac:dyDescent="0.3">
      <c r="A397">
        <v>1396</v>
      </c>
      <c r="B397" t="str">
        <v>Solides - Céramiques : Séchage et frittage à la vapeur - Céramiques : Séchage et frittage de matières premières Matières premières - Céramiques et autres NMM [METABOLHEAT - National]</v>
      </c>
      <c r="C397" t="str">
        <f>'Correspondance produits'!$J$119</f>
        <v>Rejets concentrés [METABOLHEAT - National]</v>
      </c>
      <c r="D397">
        <v>-1</v>
      </c>
    </row>
    <row r="398" spans="1:4" x14ac:dyDescent="0.3">
      <c r="A398">
        <v>1397</v>
      </c>
      <c r="B398" t="str">
        <v>Gaz de raffinerie - Céramiques : Séchage et frittage à la vapeur - Céramiques : Séchage et frittage de matières premières - Céramiques et autres NMM [METABOLHEAT - National]</v>
      </c>
      <c r="C398" t="str">
        <f>'Correspondance produits'!$J$119</f>
        <v>Rejets concentrés [METABOLHEAT - National]</v>
      </c>
      <c r="D398">
        <v>-1</v>
      </c>
    </row>
    <row r="399" spans="1:4" x14ac:dyDescent="0.3">
      <c r="A399">
        <v>1398</v>
      </c>
      <c r="B399" t="str">
        <v>GPL - Céramiques : Séchage et frittage à la vapeur - Céramiques : Séchage et frittage de matières premières - Céramiques et autres NMM [METABOLHEAT - National]</v>
      </c>
      <c r="C399" t="str">
        <f>'Correspondance produits'!$J$119</f>
        <v>Rejets concentrés [METABOLHEAT - National]</v>
      </c>
      <c r="D399">
        <v>-1</v>
      </c>
    </row>
    <row r="400" spans="1:4" x14ac:dyDescent="0.3">
      <c r="A400">
        <v>1399</v>
      </c>
      <c r="B400" t="str">
        <v>Gazole et biocarburants liquides - Céramiques : Séchage et frittage à la vapeur - Céramiques : Séchage et frittage de matières premières - Céramiques et autres NMM [METABOLHEAT - National]</v>
      </c>
      <c r="C400" t="str">
        <f>'Correspondance produits'!$J$119</f>
        <v>Rejets concentrés [METABOLHEAT - National]</v>
      </c>
      <c r="D400">
        <v>-1</v>
      </c>
    </row>
    <row r="401" spans="1:4" x14ac:dyDescent="0.3">
      <c r="A401">
        <v>1400</v>
      </c>
      <c r="B401" t="str">
        <v>Fioul - Céramiques : Séchage et frittage à la vapeur - Céramiques : Séchage et frittage de matières premières - Céramiques et autres NMM [METABOLHEAT - National]</v>
      </c>
      <c r="C401" t="str">
        <f>'Correspondance produits'!$J$119</f>
        <v>Rejets concentrés [METABOLHEAT - National]</v>
      </c>
      <c r="D401">
        <v>-1</v>
      </c>
    </row>
    <row r="402" spans="1:4" x14ac:dyDescent="0.3">
      <c r="A402">
        <v>1401</v>
      </c>
      <c r="B402" t="str">
        <v>Autres liquides - Céramiques : Séchage et frittage à la vapeur - Céramiques : Séchage et frittage de matières premières - Céramiques et autres NMM [METABOLHEAT - National]</v>
      </c>
      <c r="C402" t="str">
        <f>'Correspondance produits'!$J$119</f>
        <v>Rejets concentrés [METABOLHEAT - National]</v>
      </c>
      <c r="D402">
        <v>-1</v>
      </c>
    </row>
    <row r="403" spans="1:4" x14ac:dyDescent="0.3">
      <c r="A403">
        <v>1402</v>
      </c>
      <c r="B403" t="str">
        <v>Gaz naturel et biogaz - Céramiques : Séchage et frittage à la vapeur - Céramiques : Séchage et frittage de matières premières - Céramiques et autres NMM [METABOLHEAT - National]</v>
      </c>
      <c r="C403" t="str">
        <f>'Correspondance produits'!$J$119</f>
        <v>Rejets concentrés [METABOLHEAT - National]</v>
      </c>
      <c r="D403">
        <v>-1</v>
      </c>
    </row>
    <row r="404" spans="1:4" x14ac:dyDescent="0.3">
      <c r="A404">
        <v>1403</v>
      </c>
      <c r="B404" t="str">
        <v>Gaz dérivés - Céramiques : Séchage et Frittage - Céramiques : Séchage et frittage de matières premières - Céramiques et autres NMM [METABOLHEAT - National]</v>
      </c>
      <c r="C404" t="str">
        <f>'Correspondance produits'!$J$119</f>
        <v>Rejets concentrés [METABOLHEAT - National]</v>
      </c>
      <c r="D404">
        <v>-1</v>
      </c>
    </row>
    <row r="405" spans="1:4" x14ac:dyDescent="0.3">
      <c r="A405">
        <v>1404</v>
      </c>
      <c r="B405" t="str">
        <v>Biomasse et déchets - Céramiques : Séchage et frittage à la vapeur - Céramiques : Séchage et frittage de matières premières - Céramiques et autres NMM [METABOLHEAT - National]</v>
      </c>
      <c r="C405" t="str">
        <f>'Correspondance produits'!$J$119</f>
        <v>Rejets concentrés [METABOLHEAT - National]</v>
      </c>
      <c r="D405">
        <v>-1</v>
      </c>
    </row>
    <row r="406" spans="1:4" x14ac:dyDescent="0.3">
      <c r="A406">
        <v>1405</v>
      </c>
      <c r="B406" t="str">
        <v>Vapeur distribuée - Céramiques : Séchage et frittage à la vapeur - Céramiques : Séchage et frittage de matières premières - Céramiques et autres NMM [METABOLHEAT - National]</v>
      </c>
      <c r="C406" t="str">
        <f>'Correspondance produits'!$J$119</f>
        <v>Rejets concentrés [METABOLHEAT - National]</v>
      </c>
      <c r="D406">
        <v>-1</v>
      </c>
    </row>
    <row r="407" spans="1:4" x14ac:dyDescent="0.3">
      <c r="A407">
        <v>1406</v>
      </c>
      <c r="B407" t="str">
        <v>Céramiques : Séchage et frittage par micro-ondes - Céramiques : Séchage et frittage de matières premières - Céramiques et autres NMM [METABOLHEAT - National]</v>
      </c>
      <c r="C407" t="str">
        <f>'Correspondance produits'!$J$119</f>
        <v>Rejets concentrés [METABOLHEAT - National]</v>
      </c>
      <c r="D407">
        <v>-1</v>
      </c>
    </row>
    <row r="408" spans="1:4" x14ac:dyDescent="0.3">
      <c r="A408">
        <v>1407</v>
      </c>
      <c r="B408" t="str">
        <v>Solides - Céramiques : Four thermique - Céramiques : Procédé de production primaire - Céramiques et autres NMM [METABOLHEAT - National]</v>
      </c>
      <c r="C408" t="str">
        <f>'Correspondance produits'!$J$119</f>
        <v>Rejets concentrés [METABOLHEAT - National]</v>
      </c>
      <c r="D408">
        <v>-1</v>
      </c>
    </row>
    <row r="409" spans="1:4" x14ac:dyDescent="0.3">
      <c r="A409">
        <v>1408</v>
      </c>
      <c r="B409" t="str">
        <v>GPL - Céramiques : Four thermique - Céramiques : Procédé de production primaire - Céramiques et autres NMM [METABOLHEAT - National]</v>
      </c>
      <c r="C409" t="str">
        <f>'Correspondance produits'!$J$119</f>
        <v>Rejets concentrés [METABOLHEAT - National]</v>
      </c>
      <c r="D409">
        <v>-1</v>
      </c>
    </row>
    <row r="410" spans="1:4" x14ac:dyDescent="0.3">
      <c r="A410">
        <v>1409</v>
      </c>
      <c r="B410" t="str">
        <v>Gazole et biocarburants liquides - Céramiques : Four thermique Céramiques : Procédé de production primaire - Céramiques et autres NMM [METABOLHEAT - National]</v>
      </c>
      <c r="C410" t="str">
        <f>'Correspondance produits'!$J$119</f>
        <v>Rejets concentrés [METABOLHEAT - National]</v>
      </c>
      <c r="D410">
        <v>-1</v>
      </c>
    </row>
    <row r="411" spans="1:4" x14ac:dyDescent="0.3">
      <c r="A411">
        <v>1410</v>
      </c>
      <c r="B411" t="str">
        <v>Fioul - Céramiques : Four thermique - Céramiques : Procédé de production primaire - Céramiques et autres NMM [METABOLHEAT - National]</v>
      </c>
      <c r="C411" t="str">
        <f>'Correspondance produits'!$J$119</f>
        <v>Rejets concentrés [METABOLHEAT - National]</v>
      </c>
      <c r="D411">
        <v>-1</v>
      </c>
    </row>
    <row r="412" spans="1:4" x14ac:dyDescent="0.3">
      <c r="A412">
        <v>1411</v>
      </c>
      <c r="B412" t="str">
        <v>Autres liquides - Céramiques : Four thermique - Céramiques : Procédé de production primaire - Céramiques et autres NMM [METABOLHEAT - National]</v>
      </c>
      <c r="C412" t="str">
        <f>'Correspondance produits'!$J$119</f>
        <v>Rejets concentrés [METABOLHEAT - National]</v>
      </c>
      <c r="D412">
        <v>-1</v>
      </c>
    </row>
    <row r="413" spans="1:4" x14ac:dyDescent="0.3">
      <c r="A413">
        <v>1412</v>
      </c>
      <c r="B413" t="str">
        <v>Gaz naturel et biogaz - Céramiques : Four thermique - Céramiques : Procédé de production primaire - Céramiques et autres NMM [METABOLHEAT - National]</v>
      </c>
      <c r="C413" t="str">
        <f>'Correspondance produits'!$J$119</f>
        <v>Rejets concentrés [METABOLHEAT - National]</v>
      </c>
      <c r="D413">
        <v>-1</v>
      </c>
    </row>
    <row r="414" spans="1:4" x14ac:dyDescent="0.3">
      <c r="A414">
        <v>1413</v>
      </c>
      <c r="B414" t="str">
        <v>Biomasse et déchets - Céramiques : Four thermique - Céramiques : Procédé de production primaire - Céramiques et autres NMM [METABOLHEAT - National]</v>
      </c>
      <c r="C414" t="str">
        <f>'Correspondance produits'!$J$119</f>
        <v>Rejets concentrés [METABOLHEAT - National]</v>
      </c>
      <c r="D414">
        <v>-1</v>
      </c>
    </row>
    <row r="415" spans="1:4" x14ac:dyDescent="0.3">
      <c r="A415">
        <v>1414</v>
      </c>
      <c r="B415" t="str">
        <v>Céramiques : Four électrique - Céramiques : Procédé de production primaire - Céramiques et autres NMM [METABOLHEAT - National]</v>
      </c>
      <c r="C415" t="str">
        <f>'Correspondance produits'!$J$119</f>
        <v>Rejets concentrés [METABOLHEAT - National]</v>
      </c>
      <c r="D415">
        <v>-1</v>
      </c>
    </row>
    <row r="416" spans="1:4" x14ac:dyDescent="0.3">
      <c r="A416">
        <v>1415</v>
      </c>
      <c r="B416" t="str">
        <v>Solides - Céramiques : Four thermique - Céramiques : Finition des produits - Céramiques et autres NMM [METABOLHEAT - National]</v>
      </c>
      <c r="C416" t="str">
        <f>'Correspondance produits'!$J$119</f>
        <v>Rejets concentrés [METABOLHEAT - National]</v>
      </c>
      <c r="D416">
        <v>-1</v>
      </c>
    </row>
    <row r="417" spans="1:4" x14ac:dyDescent="0.3">
      <c r="A417">
        <v>1416</v>
      </c>
      <c r="B417" t="str">
        <v>GPL - Céramiques : Four thermique - Céramiques : Finition des produits - Céramiques et autres NMM [METABOLHEAT - National]</v>
      </c>
      <c r="C417" t="str">
        <f>'Correspondance produits'!$J$119</f>
        <v>Rejets concentrés [METABOLHEAT - National]</v>
      </c>
      <c r="D417">
        <v>-1</v>
      </c>
    </row>
    <row r="418" spans="1:4" x14ac:dyDescent="0.3">
      <c r="A418">
        <v>1417</v>
      </c>
      <c r="B418" t="str">
        <v>Gazole et biocarburants liquides - Céramiques : Four thermique - Céramique : Finition des produits - Céramiques et autres NMM [METABOLHEAT - National]</v>
      </c>
      <c r="C418" t="str">
        <f>'Correspondance produits'!$J$119</f>
        <v>Rejets concentrés [METABOLHEAT - National]</v>
      </c>
      <c r="D418">
        <v>-1</v>
      </c>
    </row>
    <row r="419" spans="1:4" x14ac:dyDescent="0.3">
      <c r="A419">
        <v>1418</v>
      </c>
      <c r="B419" t="str">
        <v>Fioul - Céramique : Four thermique - Céramique : Finition des produits - Céramiques et autres NMM [METABOLHEAT - National]</v>
      </c>
      <c r="C419" t="str">
        <f>'Correspondance produits'!$J$119</f>
        <v>Rejets concentrés [METABOLHEAT - National]</v>
      </c>
      <c r="D419">
        <v>-1</v>
      </c>
    </row>
    <row r="420" spans="1:4" x14ac:dyDescent="0.3">
      <c r="A420">
        <v>1419</v>
      </c>
      <c r="B420" t="str">
        <v>Gaz naturel et biogaz - Céramique : Four thermique - Céramique : Finition des produits - Céramiques et autres NMM [METABOLHEAT - National]</v>
      </c>
      <c r="C420" t="str">
        <f>'Correspondance produits'!$J$119</f>
        <v>Rejets concentrés [METABOLHEAT - National]</v>
      </c>
      <c r="D420">
        <v>-1</v>
      </c>
    </row>
    <row r="421" spans="1:4" x14ac:dyDescent="0.3">
      <c r="A421">
        <v>1420</v>
      </c>
      <c r="B421" t="str">
        <v>Céramique : Four électrique - Céramique : Finition des produits - Céramiques et autres NMM [METABOLHEAT - National]</v>
      </c>
      <c r="C421" t="str">
        <f>'Correspondance produits'!$J$119</f>
        <v>Rejets concentrés [METABOLHEAT - National]</v>
      </c>
      <c r="D421">
        <v>-1</v>
      </c>
    </row>
    <row r="422" spans="1:4" x14ac:dyDescent="0.3">
      <c r="A422">
        <v>1421</v>
      </c>
      <c r="B422" t="str">
        <v>Éclairage - Production de verre [METABOLHEAT - National]</v>
      </c>
      <c r="C422" t="str">
        <f>'Correspondance produits'!$J$119</f>
        <v>Rejets concentrés [METABOLHEAT - National]</v>
      </c>
      <c r="D422">
        <v>-1</v>
      </c>
    </row>
    <row r="423" spans="1:4" x14ac:dyDescent="0.3">
      <c r="A423">
        <v>1422</v>
      </c>
      <c r="B423" t="str">
        <v>Compresseurs d'air - Production de verre [METABOLHEAT - National]</v>
      </c>
      <c r="C423" t="str">
        <f>'Correspondance produits'!$J$119</f>
        <v>Rejets concentrés [METABOLHEAT - National]</v>
      </c>
      <c r="D423">
        <v>-1</v>
      </c>
    </row>
    <row r="424" spans="1:4" x14ac:dyDescent="0.3">
      <c r="A424">
        <v>1423</v>
      </c>
      <c r="B424" t="str">
        <v>Moteurs - Production de verre [METABOLHEAT - National]</v>
      </c>
      <c r="C424" t="str">
        <f>'Correspondance produits'!$J$119</f>
        <v>Rejets concentrés [METABOLHEAT - National]</v>
      </c>
      <c r="D424">
        <v>-1</v>
      </c>
    </row>
    <row r="425" spans="1:4" x14ac:dyDescent="0.3">
      <c r="A425">
        <v>1424</v>
      </c>
      <c r="B425" t="str">
        <v>Ventilateurs et pompes - Production de verre [METABOLHEAT - National]</v>
      </c>
      <c r="C425" t="str">
        <f>'Correspondance produits'!$J$119</f>
        <v>Rejets concentrés [METABOLHEAT - National]</v>
      </c>
      <c r="D425">
        <v>-1</v>
      </c>
    </row>
    <row r="426" spans="1:4" x14ac:dyDescent="0.3">
      <c r="A426">
        <v>1425</v>
      </c>
      <c r="B426" t="str">
        <v>Gazole et biocarburants liquides - Chaleur basse enthalpie - Production de verre [METABOLHEAT - National]</v>
      </c>
      <c r="C426" t="str">
        <f>'Correspondance produits'!$J$119</f>
        <v>Rejets concentrés [METABOLHEAT - National]</v>
      </c>
      <c r="D426">
        <v>-1</v>
      </c>
    </row>
    <row r="427" spans="1:4" x14ac:dyDescent="0.3">
      <c r="A427">
        <v>1426</v>
      </c>
      <c r="B427" t="str">
        <v>Gaz naturel et biogaz - Chaleur basse enthalpie - Production de verre [METABOLHEAT - National]</v>
      </c>
      <c r="C427" t="str">
        <f>'Correspondance produits'!$J$119</f>
        <v>Rejets concentrés [METABOLHEAT - National]</v>
      </c>
      <c r="D427">
        <v>-1</v>
      </c>
    </row>
    <row r="428" spans="1:4" x14ac:dyDescent="0.3">
      <c r="A428">
        <v>1427</v>
      </c>
      <c r="B428" t="str">
        <v>Solaire et géothermie - Chaleur basse enthalpie - Production de verre [METABOLHEAT - National]</v>
      </c>
      <c r="C428" t="str">
        <f>'Correspondance produits'!$J$119</f>
        <v>Rejets concentrés [METABOLHEAT - National]</v>
      </c>
      <c r="D428">
        <v>-1</v>
      </c>
    </row>
    <row r="429" spans="1:4" x14ac:dyDescent="0.3">
      <c r="A429">
        <v>1428</v>
      </c>
      <c r="B429" t="str">
        <v>Chaleur ambiante - Chaleur basse enthalpie - Production de verre [METABOLHEAT - National]</v>
      </c>
      <c r="C429" t="str">
        <f>'Correspondance produits'!$J$119</f>
        <v>Rejets concentrés [METABOLHEAT - National]</v>
      </c>
      <c r="D429">
        <v>-1</v>
      </c>
    </row>
    <row r="430" spans="1:4" x14ac:dyDescent="0.3">
      <c r="A430">
        <v>1429</v>
      </c>
      <c r="B430" t="str">
        <v>Électricité - Chaleur basse enthalpie - Production de verre [METABOLHEAT - National]</v>
      </c>
      <c r="C430" t="str">
        <f>'Correspondance produits'!$J$119</f>
        <v>Rejets concentrés [METABOLHEAT - National]</v>
      </c>
      <c r="D430">
        <v>-1</v>
      </c>
    </row>
    <row r="431" spans="1:4" x14ac:dyDescent="0.3">
      <c r="A431">
        <v>1430</v>
      </c>
      <c r="B431" t="str">
        <v>Solides - Verre : Cuve de fusion thermique - Verre : Cuve de fusion - Production de verre [METABOLHEAT - National]</v>
      </c>
      <c r="C431" t="str">
        <f>'Correspondance produits'!$J$119</f>
        <v>Rejets concentrés [METABOLHEAT - National]</v>
      </c>
      <c r="D431">
        <v>-1</v>
      </c>
    </row>
    <row r="432" spans="1:4" x14ac:dyDescent="0.3">
      <c r="A432">
        <v>1431</v>
      </c>
      <c r="B432" t="str">
        <v>GPL - Verre : Cuve de fusion thermique - Verre : Cuve de fusion - Production de verre [METABOLHEAT - National]</v>
      </c>
      <c r="C432" t="str">
        <f>'Correspondance produits'!$J$119</f>
        <v>Rejets concentrés [METABOLHEAT - National]</v>
      </c>
      <c r="D432">
        <v>-1</v>
      </c>
    </row>
    <row r="433" spans="1:4" x14ac:dyDescent="0.3">
      <c r="A433">
        <v>1432</v>
      </c>
      <c r="B433" t="str">
        <v>Gazole et biocarburants liquides - Verre : Cuve de fusion thermique - Verre : Cuve de fusion - Production de verre [METABOLHEAT - National]</v>
      </c>
      <c r="C433" t="str">
        <f>'Correspondance produits'!$J$119</f>
        <v>Rejets concentrés [METABOLHEAT - National]</v>
      </c>
      <c r="D433">
        <v>-1</v>
      </c>
    </row>
    <row r="434" spans="1:4" x14ac:dyDescent="0.3">
      <c r="A434">
        <v>1433</v>
      </c>
      <c r="B434" t="str">
        <v>Fioul - Verre : Cuve de fusion thermique - Verre : Cuve de fusion - Production de verre [METABOLHEAT - National]</v>
      </c>
      <c r="C434" t="str">
        <f>'Correspondance produits'!$J$119</f>
        <v>Rejets concentrés [METABOLHEAT - National]</v>
      </c>
      <c r="D434">
        <v>-1</v>
      </c>
    </row>
    <row r="435" spans="1:4" x14ac:dyDescent="0.3">
      <c r="A435">
        <v>1434</v>
      </c>
      <c r="B435" t="str">
        <v>Gaz naturel et Biogaz - Verre : Cuve de fusion thermique - Verre : Cuve de fusion - Production de verre [METABOLHEAT - National]</v>
      </c>
      <c r="C435" t="str">
        <f>'Correspondance produits'!$J$119</f>
        <v>Rejets concentrés [METABOLHEAT - National]</v>
      </c>
      <c r="D435">
        <v>-1</v>
      </c>
    </row>
    <row r="436" spans="1:4" x14ac:dyDescent="0.3">
      <c r="A436">
        <v>1435</v>
      </c>
      <c r="B436" t="str">
        <v>Verre : Cuve de fusion électrique - Verre : Cuve de fusion - Production de verre [METABOLHEAT - National]</v>
      </c>
      <c r="C436" t="str">
        <f>'Correspondance produits'!$J$119</f>
        <v>Rejets concentrés [METABOLHEAT - National]</v>
      </c>
      <c r="D436">
        <v>-1</v>
      </c>
    </row>
    <row r="437" spans="1:4" x14ac:dyDescent="0.3">
      <c r="A437">
        <v>1436</v>
      </c>
      <c r="B437" t="str">
        <v>Verre : Formage - Production de verre [METABOLHEAT - National]</v>
      </c>
      <c r="C437" t="str">
        <f>'Correspondance produits'!$J$119</f>
        <v>Rejets concentrés [METABOLHEAT - National]</v>
      </c>
      <c r="D437">
        <v>-1</v>
      </c>
    </row>
    <row r="438" spans="1:4" x14ac:dyDescent="0.3">
      <c r="A438">
        <v>1437</v>
      </c>
      <c r="B438" t="str">
        <v>Solides - Verre : Recuit thermique - Verre : Recuit - Production de verre [METABOLHEAT - National]</v>
      </c>
      <c r="C438" t="str">
        <f>'Correspondance produits'!$J$119</f>
        <v>Rejets concentrés [METABOLHEAT - National]</v>
      </c>
      <c r="D438">
        <v>-1</v>
      </c>
    </row>
    <row r="439" spans="1:4" x14ac:dyDescent="0.3">
      <c r="A439">
        <v>1438</v>
      </c>
      <c r="B439" t="str">
        <v>GPL - Verre : Recuit thermique - Verre : Recuit - Production de verre [METABOLHEAT - National]</v>
      </c>
      <c r="C439" t="str">
        <f>'Correspondance produits'!$J$119</f>
        <v>Rejets concentrés [METABOLHEAT - National]</v>
      </c>
      <c r="D439">
        <v>-1</v>
      </c>
    </row>
    <row r="440" spans="1:4" x14ac:dyDescent="0.3">
      <c r="A440">
        <v>1439</v>
      </c>
      <c r="B440" t="str">
        <v>Gazole et biocarburants liquides - Verre : Recuit thermique - Verre : Recuit - Production de verre [METABOLHEAT - National]</v>
      </c>
      <c r="C440" t="str">
        <f>'Correspondance produits'!$J$119</f>
        <v>Rejets concentrés [METABOLHEAT - National]</v>
      </c>
      <c r="D440">
        <v>-1</v>
      </c>
    </row>
    <row r="441" spans="1:4" x14ac:dyDescent="0.3">
      <c r="A441">
        <v>1440</v>
      </c>
      <c r="B441" t="str">
        <v>Fioul - Verre : Recuit thermique - Verre : Recuit - Production de verre [METABOLHEAT - National]</v>
      </c>
      <c r="C441" t="str">
        <f>'Correspondance produits'!$J$119</f>
        <v>Rejets concentrés [METABOLHEAT - National]</v>
      </c>
      <c r="D441">
        <v>-1</v>
      </c>
    </row>
    <row r="442" spans="1:4" x14ac:dyDescent="0.3">
      <c r="A442">
        <v>1441</v>
      </c>
      <c r="B442" t="str">
        <v>Gaz naturel et biogaz - Verre : Recuit thermique - Verre : Recuit - Production de verre [METABOLHEAT - National]</v>
      </c>
      <c r="C442" t="str">
        <f>'Correspondance produits'!$J$119</f>
        <v>Rejets concentrés [METABOLHEAT - National]</v>
      </c>
      <c r="D442">
        <v>-1</v>
      </c>
    </row>
    <row r="443" spans="1:4" x14ac:dyDescent="0.3">
      <c r="A443">
        <v>1442</v>
      </c>
      <c r="B443" t="str">
        <v>Verre : Recuit électrique - Verre : Recuit - Production de verre [METABOLHEAT - National]</v>
      </c>
      <c r="C443" t="str">
        <f>'Correspondance produits'!$J$119</f>
        <v>Rejets concentrés [METABOLHEAT - National]</v>
      </c>
      <c r="D443">
        <v>-1</v>
      </c>
    </row>
    <row r="444" spans="1:4" x14ac:dyDescent="0.3">
      <c r="A444">
        <v>1443</v>
      </c>
      <c r="B444" t="str">
        <v>Verre : Procédés de finition - Production de verre [METABOLHEAT - National]</v>
      </c>
      <c r="C444" t="str">
        <f>'Correspondance produits'!$J$119</f>
        <v>Rejets concentrés [METABOLHEAT - National]</v>
      </c>
      <c r="D444">
        <v>-1</v>
      </c>
    </row>
    <row r="445" spans="1:4" x14ac:dyDescent="0.3">
      <c r="A445">
        <v>1444</v>
      </c>
      <c r="B445" t="str">
        <v>Éclairage - Production de pâte à papier [METABOLHEAT - National]</v>
      </c>
      <c r="C445" t="str">
        <f>'Correspondance produits'!$J$119</f>
        <v>Rejets concentrés [METABOLHEAT - National]</v>
      </c>
      <c r="D445">
        <v>-1</v>
      </c>
    </row>
    <row r="446" spans="1:4" x14ac:dyDescent="0.3">
      <c r="A446">
        <v>1445</v>
      </c>
      <c r="B446" t="str">
        <v>Compresseurs d'air - Production de pâte à papier [METABOLHEAT - National]</v>
      </c>
      <c r="C446" t="str">
        <f>'Correspondance produits'!$J$119</f>
        <v>Rejets concentrés [METABOLHEAT - National]</v>
      </c>
      <c r="D446">
        <v>-1</v>
      </c>
    </row>
    <row r="447" spans="1:4" x14ac:dyDescent="0.3">
      <c r="A447">
        <v>1446</v>
      </c>
      <c r="B447" t="str">
        <v>Entraînements de moteur - Production de pâte à papier [METABOLHEAT - National]</v>
      </c>
      <c r="C447" t="str">
        <f>'Correspondance produits'!$J$119</f>
        <v>Rejets concentrés [METABOLHEAT - National]</v>
      </c>
      <c r="D447">
        <v>-1</v>
      </c>
    </row>
    <row r="448" spans="1:4" x14ac:dyDescent="0.3">
      <c r="A448">
        <v>1447</v>
      </c>
      <c r="B448" t="str">
        <v>Ventilateurs et pompes - Production de pâte à papier [METABOLHEAT - National]</v>
      </c>
      <c r="C448" t="str">
        <f>'Correspondance produits'!$J$119</f>
        <v>Rejets concentrés [METABOLHEAT - National]</v>
      </c>
      <c r="D448">
        <v>-1</v>
      </c>
    </row>
    <row r="449" spans="1:4" x14ac:dyDescent="0.3">
      <c r="A449">
        <v>1448</v>
      </c>
      <c r="B449" t="str">
        <v>Gazole et biocarburants liquides - Chaleur basse enthalpie - Production de pâte à papier [METABOLHEAT - National]</v>
      </c>
      <c r="C449" t="str">
        <f>'Correspondance produits'!$J$119</f>
        <v>Rejets concentrés [METABOLHEAT - National]</v>
      </c>
      <c r="D449">
        <v>-1</v>
      </c>
    </row>
    <row r="450" spans="1:4" x14ac:dyDescent="0.3">
      <c r="A450">
        <v>1449</v>
      </c>
      <c r="B450" t="str">
        <v>Gaz naturel et biogaz - Chaleur basse enthalpie - Production de pâte à papier [METABOLHEAT - National]</v>
      </c>
      <c r="C450" t="str">
        <f>'Correspondance produits'!$J$119</f>
        <v>Rejets concentrés [METABOLHEAT - National]</v>
      </c>
      <c r="D450">
        <v>-1</v>
      </c>
    </row>
    <row r="451" spans="1:4" x14ac:dyDescent="0.3">
      <c r="A451">
        <v>1450</v>
      </c>
      <c r="B451" t="str">
        <v>Solaire et géothermie - Chaleur basse enthalpie - Production de pâte à papier [METABOLHEAT - National]</v>
      </c>
      <c r="C451" t="str">
        <f>'Correspondance produits'!$J$119</f>
        <v>Rejets concentrés [METABOLHEAT - National]</v>
      </c>
      <c r="D451">
        <v>-1</v>
      </c>
    </row>
    <row r="452" spans="1:4" x14ac:dyDescent="0.3">
      <c r="A452">
        <v>1451</v>
      </c>
      <c r="B452" t="str">
        <v>Chaleur ambiante - Chaleur basse enthalpie - Production de pâte à papier [METABOLHEAT - National]</v>
      </c>
      <c r="C452" t="str">
        <f>'Correspondance produits'!$J$119</f>
        <v>Rejets concentrés [METABOLHEAT - National]</v>
      </c>
      <c r="D452">
        <v>-1</v>
      </c>
    </row>
    <row r="453" spans="1:4" x14ac:dyDescent="0.3">
      <c r="A453">
        <v>1452</v>
      </c>
      <c r="B453" t="str">
        <v>Électricité - Chaleur basse enthalpie - Production de pâte à papier [METABOLHEAT - National]</v>
      </c>
      <c r="C453" t="str">
        <f>'Correspondance produits'!$J$119</f>
        <v>Rejets concentrés [METABOLHEAT - National]</v>
      </c>
      <c r="D453">
        <v>-1</v>
      </c>
    </row>
    <row r="454" spans="1:4" x14ac:dyDescent="0.3">
      <c r="A454">
        <v>1453</v>
      </c>
      <c r="B454" t="str">
        <v>Pâte : Préparation du bois, broyage - Production de pâte à papier [METABOLHEAT - National]</v>
      </c>
      <c r="C454" t="str">
        <f>'Correspondance produits'!$J$119</f>
        <v>Rejets concentrés [METABOLHEAT - National]</v>
      </c>
      <c r="D454">
        <v>-1</v>
      </c>
    </row>
    <row r="455" spans="1:4" x14ac:dyDescent="0.3">
      <c r="A455">
        <v>1454</v>
      </c>
      <c r="B455" t="str">
        <v>Solides - Pâte : Mise en pâte thermique - Pâte : Mise en pâte - Production de pâte à papier [METABOLHEAT - National]</v>
      </c>
      <c r="C455" t="str">
        <f>'Correspondance produits'!$J$119</f>
        <v>Rejets concentrés [METABOLHEAT - National]</v>
      </c>
      <c r="D455">
        <v>-1</v>
      </c>
    </row>
    <row r="456" spans="1:4" x14ac:dyDescent="0.3">
      <c r="A456">
        <v>1455</v>
      </c>
      <c r="B456" t="str">
        <v>Gaz de raffinerie - Pâte : Mise en pâte thermique - Pâte : Mise en pâte - Production de pâte à papier [METABOLHEAT - National]</v>
      </c>
      <c r="C456" t="str">
        <f>'Correspondance produits'!$J$119</f>
        <v>Rejets concentrés [METABOLHEAT - National]</v>
      </c>
      <c r="D456">
        <v>-1</v>
      </c>
    </row>
    <row r="457" spans="1:4" x14ac:dyDescent="0.3">
      <c r="A457">
        <v>1456</v>
      </c>
      <c r="B457" t="str">
        <v>GPL - Pâte : Mise en pâte thermique - Pâte : Mise en pâte - Production de pâte à papier [METABOLHEAT - National]</v>
      </c>
      <c r="C457" t="str">
        <f>'Correspondance produits'!$J$119</f>
        <v>Rejets concentrés [METABOLHEAT - National]</v>
      </c>
      <c r="D457">
        <v>-1</v>
      </c>
    </row>
    <row r="458" spans="1:4" x14ac:dyDescent="0.3">
      <c r="A458">
        <v>1457</v>
      </c>
      <c r="B458" t="str">
        <v>Gazole et Biocarburants liquides - Pâte : Production de pâte à papier thermique - Pâte : Production de pâte à papier - Production de pâte à papier [METABOLHEAT - National]</v>
      </c>
      <c r="C458" t="str">
        <f>'Correspondance produits'!$J$119</f>
        <v>Rejets concentrés [METABOLHEAT - National]</v>
      </c>
      <c r="D458">
        <v>-1</v>
      </c>
    </row>
    <row r="459" spans="1:4" x14ac:dyDescent="0.3">
      <c r="A459">
        <v>1458</v>
      </c>
      <c r="B459" t="str">
        <v>Fioul - Pâte : Production de pâte à papier thermique - Pâte : Production de pâte à papier - Production de pâte à papier [METABOLHEAT - National]</v>
      </c>
      <c r="C459" t="str">
        <f>'Correspondance produits'!$J$119</f>
        <v>Rejets concentrés [METABOLHEAT - National]</v>
      </c>
      <c r="D459">
        <v>-1</v>
      </c>
    </row>
    <row r="460" spans="1:4" x14ac:dyDescent="0.3">
      <c r="A460">
        <v>1459</v>
      </c>
      <c r="B460" t="str">
        <v>Autres liquides - Pâte : Production de pâte à papier thermique - Pâte : Production de pâte à papier - Production de pâte à papier [METABOLHEAT - National]</v>
      </c>
      <c r="C460" t="str">
        <f>'Correspondance produits'!$J$119</f>
        <v>Rejets concentrés [METABOLHEAT - National]</v>
      </c>
      <c r="D460">
        <v>-1</v>
      </c>
    </row>
    <row r="461" spans="1:4" x14ac:dyDescent="0.3">
      <c r="A461">
        <v>1460</v>
      </c>
      <c r="B461" t="str">
        <v>Gaz naturel et biogaz - Pâte : Production de pâte à papier thermique - Pâte : Production de pâte à papier - Production de pâte à papier [METABOLHEAT - National]</v>
      </c>
      <c r="C461" t="str">
        <f>'Correspondance produits'!$J$119</f>
        <v>Rejets concentrés [METABOLHEAT - National]</v>
      </c>
      <c r="D461">
        <v>-1</v>
      </c>
    </row>
    <row r="462" spans="1:4" x14ac:dyDescent="0.3">
      <c r="A462">
        <v>1461</v>
      </c>
      <c r="B462" t="str">
        <v>Gaz dérivés - Pâte : Production de pâte à papier thermique - Pâte : Production de pâte à papier - Production de pâte à papier [METABOLHEAT - National]</v>
      </c>
      <c r="C462" t="str">
        <f>'Correspondance produits'!$J$119</f>
        <v>Rejets concentrés [METABOLHEAT - National]</v>
      </c>
      <c r="D462">
        <v>-1</v>
      </c>
    </row>
    <row r="463" spans="1:4" x14ac:dyDescent="0.3">
      <c r="A463">
        <v>1462</v>
      </c>
      <c r="B463" t="str">
        <v>Biomasse et déchets - Pâte : Production de pâte à papier thermique - Pâte : Production de pâte à papier - Production de pâte à papier [METABOLHEAT - National]</v>
      </c>
      <c r="C463" t="str">
        <f>'Correspondance produits'!$J$119</f>
        <v>Rejets concentrés [METABOLHEAT - National]</v>
      </c>
      <c r="D463">
        <v>-1</v>
      </c>
    </row>
    <row r="464" spans="1:4" x14ac:dyDescent="0.3">
      <c r="A464">
        <v>1463</v>
      </c>
      <c r="B464" t="str">
        <v>Vapeur distribuée - Pâte : Production de pâte à papier thermique - Pâte : Production de pâte à papier - Production de pâte à papier [METABOLHEAT - National]</v>
      </c>
      <c r="C464" t="str">
        <f>'Correspondance produits'!$J$119</f>
        <v>Rejets concentrés [METABOLHEAT - National]</v>
      </c>
      <c r="D464">
        <v>-1</v>
      </c>
    </row>
    <row r="465" spans="1:4" x14ac:dyDescent="0.3">
      <c r="A465">
        <v>1464</v>
      </c>
      <c r="B465" t="str">
        <v>Pâte : Production de pâte à papier électrique - Pâte : Production de pâte à papier - Production de pâte à papier [METABOLHEAT - National]</v>
      </c>
      <c r="C465" t="str">
        <f>'Correspondance produits'!$J$119</f>
        <v>Rejets concentrés [METABOLHEAT - National]</v>
      </c>
      <c r="D465">
        <v>-1</v>
      </c>
    </row>
    <row r="466" spans="1:4" x14ac:dyDescent="0.3">
      <c r="A466">
        <v>1465</v>
      </c>
      <c r="B466" t="str">
        <v>Pâte : Nettoyage - Production de pâte à papier [METABOLHEAT - National]</v>
      </c>
      <c r="C466" t="str">
        <f>'Correspondance produits'!$J$119</f>
        <v>Rejets concentrés [METABOLHEAT - National]</v>
      </c>
      <c r="D466">
        <v>-1</v>
      </c>
    </row>
    <row r="467" spans="1:4" x14ac:dyDescent="0.3">
      <c r="A467">
        <v>1466</v>
      </c>
      <c r="B467" t="str">
        <v>Éclairage - Production de papier [METABOLHEAT - National]</v>
      </c>
      <c r="C467" t="str">
        <f>'Correspondance produits'!$J$119</f>
        <v>Rejets concentrés [METABOLHEAT - National]</v>
      </c>
      <c r="D467">
        <v>-1</v>
      </c>
    </row>
    <row r="468" spans="1:4" x14ac:dyDescent="0.3">
      <c r="A468">
        <v>1467</v>
      </c>
      <c r="B468" t="str">
        <v>Compresseurs d'air - Production de papier [METABOLHEAT - National]</v>
      </c>
      <c r="C468" t="str">
        <f>'Correspondance produits'!$J$119</f>
        <v>Rejets concentrés [METABOLHEAT - National]</v>
      </c>
      <c r="D468">
        <v>-1</v>
      </c>
    </row>
    <row r="469" spans="1:4" x14ac:dyDescent="0.3">
      <c r="A469">
        <v>1468</v>
      </c>
      <c r="B469" t="str">
        <v>Entraînements de moteur - Production de papier [METABOLHEAT - National]</v>
      </c>
      <c r="C469" t="str">
        <f>'Correspondance produits'!$J$119</f>
        <v>Rejets concentrés [METABOLHEAT - National]</v>
      </c>
      <c r="D469">
        <v>-1</v>
      </c>
    </row>
    <row r="470" spans="1:4" x14ac:dyDescent="0.3">
      <c r="A470">
        <v>1469</v>
      </c>
      <c r="B470" t="str">
        <v>Ventilateurs et pompes - Production de papier [METABOLHEAT - National]</v>
      </c>
      <c r="C470" t="str">
        <f>'Correspondance produits'!$J$119</f>
        <v>Rejets concentrés [METABOLHEAT - National]</v>
      </c>
      <c r="D470">
        <v>-1</v>
      </c>
    </row>
    <row r="471" spans="1:4" x14ac:dyDescent="0.3">
      <c r="A471">
        <v>1470</v>
      </c>
      <c r="B471" t="str">
        <v>Gazole et biocarburants liquides - Chaleur basse enthalpie - Production de papier [METABOLHEAT - National]</v>
      </c>
      <c r="C471" t="str">
        <f>'Correspondance produits'!$J$119</f>
        <v>Rejets concentrés [METABOLHEAT - National]</v>
      </c>
      <c r="D471">
        <v>-1</v>
      </c>
    </row>
    <row r="472" spans="1:4" x14ac:dyDescent="0.3">
      <c r="A472">
        <v>1471</v>
      </c>
      <c r="B472" t="str">
        <v>Gaz naturel et biogaz - Chaleur basse enthalpie - Production de papier [METABOLHEAT - National]</v>
      </c>
      <c r="C472" t="str">
        <f>'Correspondance produits'!$J$119</f>
        <v>Rejets concentrés [METABOLHEAT - National]</v>
      </c>
      <c r="D472">
        <v>-1</v>
      </c>
    </row>
    <row r="473" spans="1:4" x14ac:dyDescent="0.3">
      <c r="A473">
        <v>1472</v>
      </c>
      <c r="B473" t="str">
        <v>Solaire et géothermie - Chaleur basse enthalpie - Production de papier [METABOLHEAT - National]</v>
      </c>
      <c r="C473" t="str">
        <f>'Correspondance produits'!$J$119</f>
        <v>Rejets concentrés [METABOLHEAT - National]</v>
      </c>
      <c r="D473">
        <v>-1</v>
      </c>
    </row>
    <row r="474" spans="1:4" x14ac:dyDescent="0.3">
      <c r="A474">
        <v>1473</v>
      </c>
      <c r="B474" t="str">
        <v>Chaleur ambiante - Chaleur basse enthalpie - Production de papier [METABOLHEAT - National]</v>
      </c>
      <c r="C474" t="str">
        <f>'Correspondance produits'!$J$119</f>
        <v>Rejets concentrés [METABOLHEAT - National]</v>
      </c>
      <c r="D474">
        <v>-1</v>
      </c>
    </row>
    <row r="475" spans="1:4" x14ac:dyDescent="0.3">
      <c r="A475">
        <v>1474</v>
      </c>
      <c r="B475" t="str">
        <v>Électricité - Chaleur basse enthalpie - Production de papier [METABOLHEAT - National]</v>
      </c>
      <c r="C475" t="str">
        <f>'Correspondance produits'!$J$119</f>
        <v>Rejets concentrés [METABOLHEAT - National]</v>
      </c>
      <c r="D475">
        <v>-1</v>
      </c>
    </row>
    <row r="476" spans="1:4" x14ac:dyDescent="0.3">
      <c r="A476">
        <v>1475</v>
      </c>
      <c r="B476" t="str">
        <v>Solides - Papier : Préparation de la pâte - Thermique - Papier : Préparation de la pâte - Production de papier [METABOLHEAT - National]</v>
      </c>
      <c r="C476" t="str">
        <f>'Correspondance produits'!$J$119</f>
        <v>Rejets concentrés [METABOLHEAT - National]</v>
      </c>
      <c r="D476">
        <v>-1</v>
      </c>
    </row>
    <row r="477" spans="1:4" x14ac:dyDescent="0.3">
      <c r="A477">
        <v>1476</v>
      </c>
      <c r="B477" t="str">
        <v>Gaz de raffinerie - Papier : Préparation de la pâte - Thermique - Papier : Préparation de la pâte - Production de papier [METABOLHEAT - National]</v>
      </c>
      <c r="C477" t="str">
        <f>'Correspondance produits'!$J$119</f>
        <v>Rejets concentrés [METABOLHEAT - National]</v>
      </c>
      <c r="D477">
        <v>-1</v>
      </c>
    </row>
    <row r="478" spans="1:4" x14ac:dyDescent="0.3">
      <c r="A478">
        <v>1477</v>
      </c>
      <c r="B478" t="str">
        <v>GPL - Papier : Préparation de la pâte - Thermique - Papier : Préparation de la pâte - Production de papier [METABOLHEAT - National]</v>
      </c>
      <c r="C478" t="str">
        <f>'Correspondance produits'!$J$119</f>
        <v>Rejets concentrés [METABOLHEAT - National]</v>
      </c>
      <c r="D478">
        <v>-1</v>
      </c>
    </row>
    <row r="479" spans="1:4" x14ac:dyDescent="0.3">
      <c r="A479">
        <v>1478</v>
      </c>
      <c r="B479" t="str">
        <v>Gazole et biocarburants liquides - Papier : Préparation de la pâte - Thermique - Papier : Préparation de la pâte - Production de papier [METABOLHEAT - National]</v>
      </c>
      <c r="C479" t="str">
        <f>'Correspondance produits'!$J$119</f>
        <v>Rejets concentrés [METABOLHEAT - National]</v>
      </c>
      <c r="D479">
        <v>-1</v>
      </c>
    </row>
    <row r="480" spans="1:4" x14ac:dyDescent="0.3">
      <c r="A480">
        <v>1479</v>
      </c>
      <c r="B480" t="str">
        <v>Fioul - Papier : Préparation de la pâte - Thermique - Papier : Préparation de la pâte - Production de papier [METABOLHEAT - National]</v>
      </c>
      <c r="C480" t="str">
        <f>'Correspondance produits'!$J$119</f>
        <v>Rejets concentrés [METABOLHEAT - National]</v>
      </c>
      <c r="D480">
        <v>-1</v>
      </c>
    </row>
    <row r="481" spans="1:4" x14ac:dyDescent="0.3">
      <c r="A481">
        <v>1480</v>
      </c>
      <c r="B481" t="str">
        <v>Autres liquides - Papier : Préparation de la pâte - Thermique - Papier : Préparation de la pâte - Production de papier [METABOLHEAT - National]</v>
      </c>
      <c r="C481" t="str">
        <f>'Correspondance produits'!$J$119</f>
        <v>Rejets concentrés [METABOLHEAT - National]</v>
      </c>
      <c r="D481">
        <v>-1</v>
      </c>
    </row>
    <row r="482" spans="1:4" x14ac:dyDescent="0.3">
      <c r="A482">
        <v>1481</v>
      </c>
      <c r="B482" t="str">
        <v>Gaz naturel et biogaz - Papier : Préparation de la pâte - Thermique - Papier : Préparation de la pâte - Production de papier [METABOLHEAT - National]</v>
      </c>
      <c r="C482" t="str">
        <f>'Correspondance produits'!$J$119</f>
        <v>Rejets concentrés [METABOLHEAT - National]</v>
      </c>
      <c r="D482">
        <v>-1</v>
      </c>
    </row>
    <row r="483" spans="1:4" x14ac:dyDescent="0.3">
      <c r="A483">
        <v>1482</v>
      </c>
      <c r="B483" t="str">
        <v>Gaz dérivés - Papier : Préparation de la pâte - Thermique - Papier : Préparation de la pâte - Production de papier [METABOLHEAT - National]</v>
      </c>
      <c r="C483" t="str">
        <f>'Correspondance produits'!$J$119</f>
        <v>Rejets concentrés [METABOLHEAT - National]</v>
      </c>
      <c r="D483">
        <v>-1</v>
      </c>
    </row>
    <row r="484" spans="1:4" x14ac:dyDescent="0.3">
      <c r="A484">
        <v>1483</v>
      </c>
      <c r="B484" t="str">
        <v>Biomasse et déchets - Papier : Préparation de la pâte - Thermique - Papier : Préparation de la pâte - Production de papier [METABOLHEAT - National]</v>
      </c>
      <c r="C484" t="str">
        <f>'Correspondance produits'!$J$119</f>
        <v>Rejets concentrés [METABOLHEAT - National]</v>
      </c>
      <c r="D484">
        <v>-1</v>
      </c>
    </row>
    <row r="485" spans="1:4" x14ac:dyDescent="0.3">
      <c r="A485">
        <v>1484</v>
      </c>
      <c r="B485" t="str">
        <v>Vapeur distribuée - Papier : Préparation de la pâte - Thermique - Papier : Préparation de la pâte - Production de papier [METABOLHEAT - National]</v>
      </c>
      <c r="C485" t="str">
        <f>'Correspondance produits'!$J$119</f>
        <v>Rejets concentrés [METABOLHEAT - National]</v>
      </c>
      <c r="D485">
        <v>-1</v>
      </c>
    </row>
    <row r="486" spans="1:4" x14ac:dyDescent="0.3">
      <c r="A486">
        <v>1485</v>
      </c>
      <c r="B486" t="str">
        <v>Papier : Préparation de la pâte - Mécanique - Papier : Préparation de la pâte - Production de papier [METABOLHEAT - National]</v>
      </c>
      <c r="C486" t="str">
        <f>'Correspondance produits'!$J$119</f>
        <v>Rejets concentrés [METABOLHEAT - National]</v>
      </c>
      <c r="D486">
        <v>-1</v>
      </c>
    </row>
    <row r="487" spans="1:4" x14ac:dyDescent="0.3">
      <c r="A487">
        <v>1486</v>
      </c>
      <c r="B487" t="str">
        <v>Solides - Papier : Machine à papier - Utilisation de vapeur - Papier : Machine à papier - Production de papier [METABOLHEAT - National]</v>
      </c>
      <c r="C487" t="str">
        <f>'Correspondance produits'!$J$119</f>
        <v>Rejets concentrés [METABOLHEAT - National]</v>
      </c>
      <c r="D487">
        <v>-1</v>
      </c>
    </row>
    <row r="488" spans="1:4" x14ac:dyDescent="0.3">
      <c r="A488">
        <v>1487</v>
      </c>
      <c r="B488" t="str">
        <v>Gaz de raffinerie - Papier : Machine à papier - Utilisation de vapeur - Papier : Machine à papier - Production de papier [METABOLHEAT - National]</v>
      </c>
      <c r="C488" t="str">
        <f>'Correspondance produits'!$J$119</f>
        <v>Rejets concentrés [METABOLHEAT - National]</v>
      </c>
      <c r="D488">
        <v>-1</v>
      </c>
    </row>
    <row r="489" spans="1:4" x14ac:dyDescent="0.3">
      <c r="A489">
        <v>1488</v>
      </c>
      <c r="B489" t="str">
        <v>GPL - Papier : Machine à papier - Utilisation de vapeur - Papier : Machine à papier - Production de papier [METABOLHEAT - National]</v>
      </c>
      <c r="C489" t="str">
        <f>'Correspondance produits'!$J$119</f>
        <v>Rejets concentrés [METABOLHEAT - National]</v>
      </c>
      <c r="D489">
        <v>-1</v>
      </c>
    </row>
    <row r="490" spans="1:4" x14ac:dyDescent="0.3">
      <c r="A490">
        <v>1489</v>
      </c>
      <c r="B490" t="str">
        <v>Gazole et biocarburants liquides - Papier : Machine à papier - Utilisation de vapeur - Papier : Machine à papier - Production de papier [METABOLHEAT - National]</v>
      </c>
      <c r="C490" t="str">
        <f>'Correspondance produits'!$J$119</f>
        <v>Rejets concentrés [METABOLHEAT - National]</v>
      </c>
      <c r="D490">
        <v>-1</v>
      </c>
    </row>
    <row r="491" spans="1:4" x14ac:dyDescent="0.3">
      <c r="A491">
        <v>1490</v>
      </c>
      <c r="B491" t="str">
        <v>Fioul - Papier : Machine à papier - Utilisation de la vapeur - Papier : Machine à papier - Production de papier [METABOLHEAT - National]</v>
      </c>
      <c r="C491" t="str">
        <f>'Correspondance produits'!$J$119</f>
        <v>Rejets concentrés [METABOLHEAT - National]</v>
      </c>
      <c r="D491">
        <v>-1</v>
      </c>
    </row>
    <row r="492" spans="1:4" x14ac:dyDescent="0.3">
      <c r="A492">
        <v>1491</v>
      </c>
      <c r="B492" t="str">
        <v>Autres liquides - Papier : Machine à papier - Utilisation de la vapeur - Papier : Machine à papier - Production de papier [METABOLHEAT - National]</v>
      </c>
      <c r="C492" t="str">
        <f>'Correspondance produits'!$J$119</f>
        <v>Rejets concentrés [METABOLHEAT - National]</v>
      </c>
      <c r="D492">
        <v>-1</v>
      </c>
    </row>
    <row r="493" spans="1:4" x14ac:dyDescent="0.3">
      <c r="A493">
        <v>1492</v>
      </c>
      <c r="B493" t="str">
        <v>Gaz naturel et biogaz - Papier : Machine à papier - Utilisation de la vapeur - Papier : Machine à papier - Production de papier [METABOLHEAT - National]</v>
      </c>
      <c r="C493" t="str">
        <f>'Correspondance produits'!$J$119</f>
        <v>Rejets concentrés [METABOLHEAT - National]</v>
      </c>
      <c r="D493">
        <v>-1</v>
      </c>
    </row>
    <row r="494" spans="1:4" x14ac:dyDescent="0.3">
      <c r="A494">
        <v>1493</v>
      </c>
      <c r="B494" t="str">
        <v>Gaz dérivés - Papier : Machine à papier - Utilisation de la vapeur - Papier : Machine à papier - Production de papier [METABOLHEAT - National]</v>
      </c>
      <c r="C494" t="str">
        <f>'Correspondance produits'!$J$119</f>
        <v>Rejets concentrés [METABOLHEAT - National]</v>
      </c>
      <c r="D494">
        <v>-1</v>
      </c>
    </row>
    <row r="495" spans="1:4" x14ac:dyDescent="0.3">
      <c r="A495">
        <v>1494</v>
      </c>
      <c r="B495" t="str">
        <v>Biomasse et déchets - Papier : Machine à papier - Utilisation de la vapeur - Papier : Machine à papier - Production de papier [METABOLHEAT - National]</v>
      </c>
      <c r="C495" t="str">
        <f>'Correspondance produits'!$J$119</f>
        <v>Rejets concentrés [METABOLHEAT - National]</v>
      </c>
      <c r="D495">
        <v>-1</v>
      </c>
    </row>
    <row r="496" spans="1:4" x14ac:dyDescent="0.3">
      <c r="A496">
        <v>1495</v>
      </c>
      <c r="B496" t="str">
        <v>Vapeur distribuée - Papier : Machine à papier - Utilisation de la vapeur - Papier : Machine à papier - Production de papier [METABOLHEAT - National]</v>
      </c>
      <c r="C496" t="str">
        <f>'Correspondance produits'!$J$119</f>
        <v>Rejets concentrés [METABOLHEAT - National]</v>
      </c>
      <c r="D496">
        <v>-1</v>
      </c>
    </row>
    <row r="497" spans="1:4" x14ac:dyDescent="0.3">
      <c r="A497">
        <v>1496</v>
      </c>
      <c r="B497" t="str">
        <v>Papier : Machine à papier - Électricité - Papier : Machine à papier - Production de papier [METABOLHEAT - National]</v>
      </c>
      <c r="C497" t="str">
        <f>'Correspondance produits'!$J$119</f>
        <v>Rejets concentrés [METABOLHEAT - National]</v>
      </c>
      <c r="D497">
        <v>-1</v>
      </c>
    </row>
    <row r="498" spans="1:4" x14ac:dyDescent="0.3">
      <c r="A498">
        <v>1497</v>
      </c>
      <c r="B498" t="str">
        <v>Solides - Papier : Finition de produits - Utilisation de la vapeur - Papier : Finition de produits - Production de papier [METABOLHEAT - National]</v>
      </c>
      <c r="C498" t="str">
        <f>'Correspondance produits'!$J$119</f>
        <v>Rejets concentrés [METABOLHEAT - National]</v>
      </c>
      <c r="D498">
        <v>-1</v>
      </c>
    </row>
    <row r="499" spans="1:4" x14ac:dyDescent="0.3">
      <c r="A499">
        <v>1498</v>
      </c>
      <c r="B499" t="str">
        <v>Gaz de raffinerie - Papier : Finition de produits - Utilisation de la vapeur - Papier : Finition de produits - Production de papier [METABOLHEAT - National]</v>
      </c>
      <c r="C499" t="str">
        <f>'Correspondance produits'!$J$119</f>
        <v>Rejets concentrés [METABOLHEAT - National]</v>
      </c>
      <c r="D499">
        <v>-1</v>
      </c>
    </row>
    <row r="500" spans="1:4" x14ac:dyDescent="0.3">
      <c r="A500">
        <v>1499</v>
      </c>
      <c r="B500" t="str">
        <v>GPL - Papier : Finition de produits - Utilisation de la vapeur - Papier : Finition de produits - Production de papier [METABOLHEAT - National]</v>
      </c>
      <c r="C500" t="str">
        <f>'Correspondance produits'!$J$119</f>
        <v>Rejets concentrés [METABOLHEAT - National]</v>
      </c>
      <c r="D500">
        <v>-1</v>
      </c>
    </row>
    <row r="501" spans="1:4" x14ac:dyDescent="0.3">
      <c r="A501">
        <v>1500</v>
      </c>
      <c r="B501" t="str">
        <v>Gazole et biocarburants liquides - Papier : Finition de produits - Utilisation de la vapeur - Papier : Finition de produits - Papier Production [METABOLHEAT - National]</v>
      </c>
      <c r="C501" t="str">
        <f>'Correspondance produits'!$J$119</f>
        <v>Rejets concentrés [METABOLHEAT - National]</v>
      </c>
      <c r="D501">
        <v>-1</v>
      </c>
    </row>
    <row r="502" spans="1:4" x14ac:dyDescent="0.3">
      <c r="A502">
        <v>1501</v>
      </c>
      <c r="B502" t="str">
        <v>Fioul - Papier : Finition de produits - Utilisation de vapeur - Papier : Finition de produits - Production de papier [METABOLHEAT - National]</v>
      </c>
      <c r="C502" t="str">
        <f>'Correspondance produits'!$J$119</f>
        <v>Rejets concentrés [METABOLHEAT - National]</v>
      </c>
      <c r="D502">
        <v>-1</v>
      </c>
    </row>
    <row r="503" spans="1:4" x14ac:dyDescent="0.3">
      <c r="A503">
        <v>1502</v>
      </c>
      <c r="B503" t="str">
        <v>Autres liquides - Papier : Finition de produits - Utilisation de vapeur - Papier : Finition de produits - Production de papier [METABOLHEAT - National]</v>
      </c>
      <c r="C503" t="str">
        <f>'Correspondance produits'!$J$119</f>
        <v>Rejets concentrés [METABOLHEAT - National]</v>
      </c>
      <c r="D503">
        <v>-1</v>
      </c>
    </row>
    <row r="504" spans="1:4" x14ac:dyDescent="0.3">
      <c r="A504">
        <v>1503</v>
      </c>
      <c r="B504" t="str">
        <v>Gaz naturel et biogaz - Papier : Finition de produits - Utilisation de vapeur - Papier : Finition de produits - Production de papier [METABOLHEAT - National]</v>
      </c>
      <c r="C504" t="str">
        <f>'Correspondance produits'!$J$119</f>
        <v>Rejets concentrés [METABOLHEAT - National]</v>
      </c>
      <c r="D504">
        <v>-1</v>
      </c>
    </row>
    <row r="505" spans="1:4" x14ac:dyDescent="0.3">
      <c r="A505">
        <v>1504</v>
      </c>
      <c r="B505" t="str">
        <v>Gaz dérivés - Papier : Finition de produits - Utilisation de vapeur - Papier : Finition de produits - Production de papier [METABOLHEAT - National]</v>
      </c>
      <c r="C505" t="str">
        <f>'Correspondance produits'!$J$119</f>
        <v>Rejets concentrés [METABOLHEAT - National]</v>
      </c>
      <c r="D505">
        <v>-1</v>
      </c>
    </row>
    <row r="506" spans="1:4" x14ac:dyDescent="0.3">
      <c r="A506">
        <v>1505</v>
      </c>
      <c r="B506" t="str">
        <v>Biomasse et déchets - Papier : Finition de produits - Utilisation de vapeur - Papier : Finition de produits - Production de papier [METABOLHEAT - National]</v>
      </c>
      <c r="C506" t="str">
        <f>'Correspondance produits'!$J$119</f>
        <v>Rejets concentrés [METABOLHEAT - National]</v>
      </c>
      <c r="D506">
        <v>-1</v>
      </c>
    </row>
    <row r="507" spans="1:4" x14ac:dyDescent="0.3">
      <c r="A507">
        <v>1506</v>
      </c>
      <c r="B507" t="str">
        <v>Vapeur distribuée - Papier : Finition de produits - Utilisation de vapeur - Papier : Finition de produits - Production de papier [METABOLHEAT - National]</v>
      </c>
      <c r="C507" t="str">
        <f>'Correspondance produits'!$J$119</f>
        <v>Rejets concentrés [METABOLHEAT - National]</v>
      </c>
      <c r="D507">
        <v>-1</v>
      </c>
    </row>
    <row r="508" spans="1:4" x14ac:dyDescent="0.3">
      <c r="A508">
        <v>1507</v>
      </c>
      <c r="B508" t="str">
        <v>Papier : Finition de produits - Électricité - Papier : Finition de produits - Production de papier [METABOLHEAT - National]</v>
      </c>
      <c r="C508" t="str">
        <f>'Correspondance produits'!$J$119</f>
        <v>Rejets concentrés [METABOLHEAT - National]</v>
      </c>
      <c r="D508">
        <v>-1</v>
      </c>
    </row>
    <row r="509" spans="1:4" x14ac:dyDescent="0.3">
      <c r="A509">
        <v>1508</v>
      </c>
      <c r="B509" t="str">
        <v>Éclairage - Impression et reproduction de médias [METABOLHEAT - National]</v>
      </c>
      <c r="C509" t="str">
        <f>'Correspondance produits'!$J$119</f>
        <v>Rejets concentrés [METABOLHEAT - National]</v>
      </c>
      <c r="D509">
        <v>-1</v>
      </c>
    </row>
    <row r="510" spans="1:4" x14ac:dyDescent="0.3">
      <c r="A510">
        <v>1509</v>
      </c>
      <c r="B510" t="str">
        <v>Compresseurs d'air - Impression et reproduction de médias [METABOLHEAT - National]</v>
      </c>
      <c r="C510" t="str">
        <f>'Correspondance produits'!$J$119</f>
        <v>Rejets concentrés [METABOLHEAT - National]</v>
      </c>
      <c r="D510">
        <v>-1</v>
      </c>
    </row>
    <row r="511" spans="1:4" x14ac:dyDescent="0.3">
      <c r="A511">
        <v>1510</v>
      </c>
      <c r="B511" t="str">
        <v>Moteurs d'entraînement - Impression et reproduction de médias [METABOLHEAT - National]</v>
      </c>
      <c r="C511" t="str">
        <f>'Correspondance produits'!$J$119</f>
        <v>Rejets concentrés [METABOLHEAT - National]</v>
      </c>
      <c r="D511">
        <v>-1</v>
      </c>
    </row>
    <row r="512" spans="1:4" x14ac:dyDescent="0.3">
      <c r="A512">
        <v>1511</v>
      </c>
      <c r="B512" t="str">
        <v>Ventilateurs et pompes - Impression et reproduction de médias [METABOLHEAT - National]</v>
      </c>
      <c r="C512" t="str">
        <f>'Correspondance produits'!$J$119</f>
        <v>Rejets concentrés [METABOLHEAT - National]</v>
      </c>
      <c r="D512">
        <v>-1</v>
      </c>
    </row>
    <row r="513" spans="1:4" x14ac:dyDescent="0.3">
      <c r="A513">
        <v>1512</v>
      </c>
      <c r="B513" t="str">
        <v>Gazole et biocarburants liquides - Chaleur basse enthalpique - Impression et reproduction de médias [METABOLHEAT - National]</v>
      </c>
      <c r="C513" t="str">
        <f>'Correspondance produits'!$J$119</f>
        <v>Rejets concentrés [METABOLHEAT - National]</v>
      </c>
      <c r="D513">
        <v>-1</v>
      </c>
    </row>
    <row r="514" spans="1:4" x14ac:dyDescent="0.3">
      <c r="A514">
        <v>1513</v>
      </c>
      <c r="B514" t="str">
        <v>Gaz naturel et biogaz - Chaleur basse enthalpique - Impression et reproduction de médias [METABOLHEAT - National]</v>
      </c>
      <c r="C514" t="str">
        <f>'Correspondance produits'!$J$119</f>
        <v>Rejets concentrés [METABOLHEAT - National]</v>
      </c>
      <c r="D514">
        <v>-1</v>
      </c>
    </row>
    <row r="515" spans="1:4" x14ac:dyDescent="0.3">
      <c r="A515">
        <v>1514</v>
      </c>
      <c r="B515" t="str">
        <v>Solaire et géothermie - Chaleur basse enthalpique - Impression et reproduction de médias [METABOLHEAT - National]</v>
      </c>
      <c r="C515" t="str">
        <f>'Correspondance produits'!$J$119</f>
        <v>Rejets concentrés [METABOLHEAT - National]</v>
      </c>
      <c r="D515">
        <v>-1</v>
      </c>
    </row>
    <row r="516" spans="1:4" x14ac:dyDescent="0.3">
      <c r="A516">
        <v>1515</v>
      </c>
      <c r="B516" t="str">
        <v>Chaleur ambiante - Chaleur basse enthalpique - Impression et reproduction de médias [METABOLHEAT - National]</v>
      </c>
      <c r="C516" t="str">
        <f>'Correspondance produits'!$J$119</f>
        <v>Rejets concentrés [METABOLHEAT - National]</v>
      </c>
      <c r="D516">
        <v>-1</v>
      </c>
    </row>
    <row r="517" spans="1:4" x14ac:dyDescent="0.3">
      <c r="A517">
        <v>1516</v>
      </c>
      <c r="B517" t="str">
        <v>Électricité - Chaleur basse enthalpique - Impression et reproduction de médias [METABOLHEAT - National]</v>
      </c>
      <c r="C517" t="str">
        <f>'Correspondance produits'!$J$119</f>
        <v>Rejets concentrés [METABOLHEAT - National]</v>
      </c>
      <c r="D517">
        <v>-1</v>
      </c>
    </row>
    <row r="518" spans="1:4" x14ac:dyDescent="0.3">
      <c r="A518">
        <v>1517</v>
      </c>
      <c r="B518" t="str">
        <v>Impression et édition - Impression et reproduction de médias [METABOLHEAT - National]</v>
      </c>
      <c r="C518" t="str">
        <f>'Correspondance produits'!$J$119</f>
        <v>Rejets concentrés [METABOLHEAT - National]</v>
      </c>
      <c r="D518">
        <v>-1</v>
      </c>
    </row>
    <row r="519" spans="1:4" x14ac:dyDescent="0.3">
      <c r="A519">
        <v>1518</v>
      </c>
      <c r="B519" t="str">
        <v>Éclairage - Alimentation, boissons et tabac [METABOLHEAT - National]</v>
      </c>
      <c r="C519" t="str">
        <f>'Correspondance produits'!$J$119</f>
        <v>Rejets concentrés [METABOLHEAT - National]</v>
      </c>
      <c r="D519">
        <v>-1</v>
      </c>
    </row>
    <row r="520" spans="1:4" x14ac:dyDescent="0.3">
      <c r="A520">
        <v>1519</v>
      </c>
      <c r="B520" t="str">
        <v>Compresseurs d'air - Alimentation, boissons et tabac [METABOLHEAT - National]</v>
      </c>
      <c r="C520" t="str">
        <f>'Correspondance produits'!$J$119</f>
        <v>Rejets concentrés [METABOLHEAT - National]</v>
      </c>
      <c r="D520">
        <v>-1</v>
      </c>
    </row>
    <row r="521" spans="1:4" x14ac:dyDescent="0.3">
      <c r="A521">
        <v>1520</v>
      </c>
      <c r="B521" t="str">
        <v>Moteurs d'entraînement - Alimentation, boissons et tabac [METABOLHEAT - National]</v>
      </c>
      <c r="C521" t="str">
        <f>'Correspondance produits'!$J$119</f>
        <v>Rejets concentrés [METABOLHEAT - National]</v>
      </c>
      <c r="D521">
        <v>-1</v>
      </c>
    </row>
    <row r="522" spans="1:4" x14ac:dyDescent="0.3">
      <c r="A522">
        <v>1521</v>
      </c>
      <c r="B522" t="str">
        <v>Ventilateurs et pompes - Alimentation, boissons et tabac [METABOLHEAT - National]</v>
      </c>
      <c r="C522" t="str">
        <f>'Correspondance produits'!$J$119</f>
        <v>Rejets concentrés [METABOLHEAT - National]</v>
      </c>
      <c r="D522">
        <v>-1</v>
      </c>
    </row>
    <row r="523" spans="1:4" x14ac:dyDescent="0.3">
      <c r="A523">
        <v>1522</v>
      </c>
      <c r="B523" t="str">
        <v>Gazole et biocarburants liquides - Chaleur basse enthalpique - Alimentation, boissons et tabac [METABOLHEAT - National]</v>
      </c>
      <c r="C523" t="str">
        <f>'Correspondance produits'!$J$119</f>
        <v>Rejets concentrés [METABOLHEAT - National]</v>
      </c>
      <c r="D523">
        <v>-1</v>
      </c>
    </row>
    <row r="524" spans="1:4" x14ac:dyDescent="0.3">
      <c r="A524">
        <v>1523</v>
      </c>
      <c r="B524" t="str">
        <v>Gaz naturel et biogaz - Chaleur basse enthalpique - Alimentation, boissons et tabac [METABOLHEAT - National]</v>
      </c>
      <c r="C524" t="str">
        <f>'Correspondance produits'!$J$119</f>
        <v>Rejets concentrés [METABOLHEAT - National]</v>
      </c>
      <c r="D524">
        <v>-1</v>
      </c>
    </row>
    <row r="525" spans="1:4" x14ac:dyDescent="0.3">
      <c r="A525">
        <v>1524</v>
      </c>
      <c r="B525" t="str">
        <v>Solaire et géothermie - Chaleur basse enthalpique - Alimentation, boissons et tabac [METABOLHEAT - National]</v>
      </c>
      <c r="C525" t="str">
        <f>'Correspondance produits'!$J$119</f>
        <v>Rejets concentrés [METABOLHEAT - National]</v>
      </c>
      <c r="D525">
        <v>-1</v>
      </c>
    </row>
    <row r="526" spans="1:4" x14ac:dyDescent="0.3">
      <c r="A526">
        <v>1525</v>
      </c>
      <c r="B526" t="str">
        <v>Chaleur ambiante - Chaleur basse enthalpique - Alimentation, boissons et tabac [METABOLHEAT - National]</v>
      </c>
      <c r="C526" t="str">
        <f>'Correspondance produits'!$J$119</f>
        <v>Rejets concentrés [METABOLHEAT - National]</v>
      </c>
      <c r="D526">
        <v>-1</v>
      </c>
    </row>
    <row r="527" spans="1:4" x14ac:dyDescent="0.3">
      <c r="A527">
        <v>1526</v>
      </c>
      <c r="B527" t="str">
        <v>Électricité - Chaleur basse enthalpique - Alimentation, boissons et tabac [METABOLHEAT - National]</v>
      </c>
      <c r="C527" t="str">
        <f>'Correspondance produits'!$J$119</f>
        <v>Rejets concentrés [METABOLHEAT - National]</v>
      </c>
      <c r="D527">
        <v>-1</v>
      </c>
    </row>
    <row r="528" spans="1:4" x14ac:dyDescent="0.3">
      <c r="A528">
        <v>1527</v>
      </c>
      <c r="B528" t="str">
        <v>Solides - Alimentation : Chaleur directe - Thermique - Alimentation : Four (chaleur directe) - Alimentation, boissons et tabac [METABOLHEAT - National]</v>
      </c>
      <c r="C528" t="str">
        <f>'Correspondance produits'!$J$119</f>
        <v>Rejets concentrés [METABOLHEAT - National]</v>
      </c>
      <c r="D528">
        <v>-1</v>
      </c>
    </row>
    <row r="529" spans="1:4" x14ac:dyDescent="0.3">
      <c r="A529">
        <v>1528</v>
      </c>
      <c r="B529" t="str">
        <v>GPL - Alimentation : Chaleur directe - Thermique - Alimentation : Four (chaleur directe) - Alimentation, boissons et tabac [METABOLHEAT - National]</v>
      </c>
      <c r="C529" t="str">
        <f>'Correspondance produits'!$J$119</f>
        <v>Rejets concentrés [METABOLHEAT - National]</v>
      </c>
      <c r="D529">
        <v>-1</v>
      </c>
    </row>
    <row r="530" spans="1:4" x14ac:dyDescent="0.3">
      <c r="A530">
        <v>1529</v>
      </c>
      <c r="B530" t="str">
        <v>Gazole et biocarburants liquides - Alimentation : Chaleur directe - Thermique - Alimentation : Four (chaleur directe) - Alimentation, boissons et tabac [METABOLHEAT - National]</v>
      </c>
      <c r="C530" t="str">
        <f>'Correspondance produits'!$J$119</f>
        <v>Rejets concentrés [METABOLHEAT - National]</v>
      </c>
      <c r="D530">
        <v>-1</v>
      </c>
    </row>
    <row r="531" spans="1:4" x14ac:dyDescent="0.3">
      <c r="A531">
        <v>1530</v>
      </c>
      <c r="B531" t="str">
        <v>Fioul - Alimentation : Chaleur directe - Thermique - Alimentation : Four (chaleur directe) - Alimentation, boissons et tabac [METABOLHEAT - National]</v>
      </c>
      <c r="C531" t="str">
        <f>'Correspondance produits'!$J$119</f>
        <v>Rejets concentrés [METABOLHEAT - National]</v>
      </c>
      <c r="D531">
        <v>-1</v>
      </c>
    </row>
    <row r="532" spans="1:4" x14ac:dyDescent="0.3">
      <c r="A532">
        <v>1531</v>
      </c>
      <c r="B532" t="str">
        <v>Gaz naturel et biogaz - Alimentation : Chaleur directe - Thermique - Alimentation : Four (chaleur directe) - Alimentation, boissons et tabac [METABOLHEAT - National]</v>
      </c>
      <c r="C532" t="str">
        <f>'Correspondance produits'!$J$119</f>
        <v>Rejets concentrés [METABOLHEAT - National]</v>
      </c>
      <c r="D532">
        <v>-1</v>
      </c>
    </row>
    <row r="533" spans="1:4" x14ac:dyDescent="0.3">
      <c r="A533">
        <v>1532</v>
      </c>
      <c r="B533" t="str">
        <v>Alimentation : Chaleur directe - Électrique - Alimentation : Four (chaleur directe) - Alimentation, boissons et tabac [METABOLHEAT - National]</v>
      </c>
      <c r="C533" t="str">
        <f>'Correspondance produits'!$J$119</f>
        <v>Rejets concentrés [METABOLHEAT - National]</v>
      </c>
      <c r="D533">
        <v>-1</v>
      </c>
    </row>
    <row r="534" spans="1:4" x14ac:dyDescent="0.3">
      <c r="A534">
        <v>1533</v>
      </c>
      <c r="B534" t="str">
        <v>Alimentation : Chaleur directe - Micro-ondes - Alimentation : Four (chaleur directe) - Alimentation, boissons et tabac [METABOLHEAT - National]</v>
      </c>
      <c r="C534" t="str">
        <f>'Correspondance produits'!$J$119</f>
        <v>Rejets concentrés [METABOLHEAT - National]</v>
      </c>
      <c r="D534">
        <v>-1</v>
      </c>
    </row>
    <row r="535" spans="1:4" x14ac:dyDescent="0.3">
      <c r="A535">
        <v>1534</v>
      </c>
      <c r="B535" t="str">
        <v>Solides - Alimentation : Chaleur spécifique de procédé - Thermique - Alimentation : Chaleur spécifique de procédé - Alimentation, boissons et tabac [METABOLHEAT - National]</v>
      </c>
      <c r="C535" t="str">
        <f>'Correspondance produits'!$J$119</f>
        <v>Rejets concentrés [METABOLHEAT - National]</v>
      </c>
      <c r="D535">
        <v>-1</v>
      </c>
    </row>
    <row r="536" spans="1:4" x14ac:dyDescent="0.3">
      <c r="A536">
        <v>1535</v>
      </c>
      <c r="B536" t="str">
        <v>GPL - Alimentation : Chaleur spécifique de procédé - Thermique - Alimentation : Chaleur spécifique de procédé - Alimentation, boissons et tabac [METABOLHEAT - National]</v>
      </c>
      <c r="C536" t="str">
        <f>'Correspondance produits'!$J$119</f>
        <v>Rejets concentrés [METABOLHEAT - National]</v>
      </c>
      <c r="D536">
        <v>-1</v>
      </c>
    </row>
    <row r="537" spans="1:4" x14ac:dyDescent="0.3">
      <c r="A537">
        <v>1536</v>
      </c>
      <c r="B537" t="str">
        <v>Gazole et biocarburants liquides - Alimentation : Chaleur spécifique de procédé - Thermique - Alimentation : Chaleur spécifique de procédé - Alimentation, Boissons et tabac [METABOLHEAT - National]</v>
      </c>
      <c r="C537" t="str">
        <f>'Correspondance produits'!$J$119</f>
        <v>Rejets concentrés [METABOLHEAT - National]</v>
      </c>
      <c r="D537">
        <v>-1</v>
      </c>
    </row>
    <row r="538" spans="1:4" x14ac:dyDescent="0.3">
      <c r="A538">
        <v>1537</v>
      </c>
      <c r="B538" t="str">
        <v>Fioul - Alimentation : Chaleur industrielle - Thermique - Alimentation : Chaleur industrielle spécifique - Alimentation, boissons et tabac [METABOLHEAT - National]</v>
      </c>
      <c r="C538" t="str">
        <f>'Correspondance produits'!$J$119</f>
        <v>Rejets concentrés [METABOLHEAT - National]</v>
      </c>
      <c r="D538">
        <v>-1</v>
      </c>
    </row>
    <row r="539" spans="1:4" x14ac:dyDescent="0.3">
      <c r="A539">
        <v>1538</v>
      </c>
      <c r="B539" t="str">
        <v>Gaz naturel et biogaz - Alimentation : Chaleur industrielle - Thermique - Alimentation : Chaleur industrielle spécifique - Alimentation, boissons et tabac [METABOLHEAT - National]</v>
      </c>
      <c r="C539" t="str">
        <f>'Correspondance produits'!$J$119</f>
        <v>Rejets concentrés [METABOLHEAT - National]</v>
      </c>
      <c r="D539">
        <v>-1</v>
      </c>
    </row>
    <row r="540" spans="1:4" x14ac:dyDescent="0.3">
      <c r="A540">
        <v>1539</v>
      </c>
      <c r="B540" t="str">
        <v>Alimentation : Chaleur industrielle - Électrique - Alimentation : Chaleur industrielle spécifique - Alimentation, boissons et tabac [METABOLHEAT - National]</v>
      </c>
      <c r="C540" t="str">
        <f>'Correspondance produits'!$J$119</f>
        <v>Rejets concentrés [METABOLHEAT - National]</v>
      </c>
      <c r="D540">
        <v>-1</v>
      </c>
    </row>
    <row r="541" spans="1:4" x14ac:dyDescent="0.3">
      <c r="A541">
        <v>1540</v>
      </c>
      <c r="B541" t="str">
        <v>Alimentation : Chaleur industrielle - Micro-ondes - Alimentation : Chaleur industrielle spécifique - Alimentation, boissons et tabac [METABOLHEAT - National]</v>
      </c>
      <c r="C541" t="str">
        <f>'Correspondance produits'!$J$119</f>
        <v>Rejets concentrés [METABOLHEAT - National]</v>
      </c>
      <c r="D541">
        <v>-1</v>
      </c>
    </row>
    <row r="542" spans="1:4" x14ac:dyDescent="0.3">
      <c r="A542">
        <v>1541</v>
      </c>
      <c r="B542" t="str">
        <v>Solides - Alimentation : Traitement à la vapeur - Alimentation, boissons et tabac [METABOLHEAT - National]</v>
      </c>
      <c r="C542" t="str">
        <f>'Correspondance produits'!$J$119</f>
        <v>Rejets concentrés [METABOLHEAT - National]</v>
      </c>
      <c r="D542">
        <v>-1</v>
      </c>
    </row>
    <row r="543" spans="1:4" x14ac:dyDescent="0.3">
      <c r="A543">
        <v>1542</v>
      </c>
      <c r="B543" t="str">
        <v>Gaz de raffinerie - Alimentation : Traitement à la vapeur - Alimentation, boissons et tabac [METABOLHEAT - National]</v>
      </c>
      <c r="C543" t="str">
        <f>'Correspondance produits'!$J$119</f>
        <v>Rejets concentrés [METABOLHEAT - National]</v>
      </c>
      <c r="D543">
        <v>-1</v>
      </c>
    </row>
    <row r="544" spans="1:4" x14ac:dyDescent="0.3">
      <c r="A544">
        <v>1543</v>
      </c>
      <c r="B544" t="str">
        <v>GPL - Alimentation : Traitement à la vapeur - Alimentation, boissons et tabac [METABOLHEAT - National]</v>
      </c>
      <c r="C544" t="str">
        <f>'Correspondance produits'!$J$119</f>
        <v>Rejets concentrés [METABOLHEAT - National]</v>
      </c>
      <c r="D544">
        <v>-1</v>
      </c>
    </row>
    <row r="545" spans="1:4" x14ac:dyDescent="0.3">
      <c r="A545">
        <v>1544</v>
      </c>
      <c r="B545" t="str">
        <v>Gazole et biocarburants liquides - Alimentation : Traitement à la vapeur - Alimentation, boissons et tabac [METABOLHEAT - National]</v>
      </c>
      <c r="C545" t="str">
        <f>'Correspondance produits'!$J$119</f>
        <v>Rejets concentrés [METABOLHEAT - National]</v>
      </c>
      <c r="D545">
        <v>-1</v>
      </c>
    </row>
    <row r="546" spans="1:4" x14ac:dyDescent="0.3">
      <c r="A546">
        <v>1545</v>
      </c>
      <c r="B546" t="str">
        <v>Fioul - Alimentation : Traitement à la vapeur - Alimentation, boissons et tabac [METABOLHEAT - National]</v>
      </c>
      <c r="C546" t="str">
        <f>'Correspondance produits'!$J$119</f>
        <v>Rejets concentrés [METABOLHEAT - National]</v>
      </c>
      <c r="D546">
        <v>-1</v>
      </c>
    </row>
    <row r="547" spans="1:4" x14ac:dyDescent="0.3">
      <c r="A547">
        <v>1546</v>
      </c>
      <c r="B547" t="str">
        <v>Autres liquides - Alimentation : Traitement à la vapeur - Alimentation, boissons et tabac [METABOLHEAT - National]</v>
      </c>
      <c r="C547" t="str">
        <f>'Correspondance produits'!$J$119</f>
        <v>Rejets concentrés [METABOLHEAT - National]</v>
      </c>
      <c r="D547">
        <v>-1</v>
      </c>
    </row>
    <row r="548" spans="1:4" x14ac:dyDescent="0.3">
      <c r="A548">
        <v>1547</v>
      </c>
      <c r="B548" t="str">
        <v>Gaz naturel et biogaz - Alimentation : Traitement à la vapeur - Alimentation, boissons et tabac [METABOLHEAT - National]</v>
      </c>
      <c r="C548" t="str">
        <f>'Correspondance produits'!$J$119</f>
        <v>Rejets concentrés [METABOLHEAT - National]</v>
      </c>
      <c r="D548">
        <v>-1</v>
      </c>
    </row>
    <row r="549" spans="1:4" x14ac:dyDescent="0.3">
      <c r="A549">
        <v>1548</v>
      </c>
      <c r="B549" t="str">
        <v>Gaz dérivés - Alimentation : Traitement à la vapeur - Alimentation, boissons et tabac Tabac [METABOLHEAT - National]</v>
      </c>
      <c r="C549" t="str">
        <f>'Correspondance produits'!$J$119</f>
        <v>Rejets concentrés [METABOLHEAT - National]</v>
      </c>
      <c r="D549">
        <v>-1</v>
      </c>
    </row>
    <row r="550" spans="1:4" x14ac:dyDescent="0.3">
      <c r="A550">
        <v>1549</v>
      </c>
      <c r="B550" t="str">
        <v>Biomasse et déchets - Alimentation : Traitement à la vapeur - Alimentation, boissons et tabac [METABOLHEAT - National]</v>
      </c>
      <c r="C550" t="str">
        <f>'Correspondance produits'!$J$119</f>
        <v>Rejets concentrés [METABOLHEAT - National]</v>
      </c>
      <c r="D550">
        <v>-1</v>
      </c>
    </row>
    <row r="551" spans="1:4" x14ac:dyDescent="0.3">
      <c r="A551">
        <v>1550</v>
      </c>
      <c r="B551" t="str">
        <v>Vapeur distribuée - Alimentation : Traitement à la vapeur - Alimentation, boissons et tabac [METABOLHEAT - National]</v>
      </c>
      <c r="C551" t="str">
        <f>'Correspondance produits'!$J$119</f>
        <v>Rejets concentrés [METABOLHEAT - National]</v>
      </c>
      <c r="D551">
        <v>-1</v>
      </c>
    </row>
    <row r="552" spans="1:4" x14ac:dyDescent="0.3">
      <c r="A552">
        <v>1551</v>
      </c>
      <c r="B552" t="str">
        <v>Solides - Alimentation : Séchage thermique - Alimentation : Séchage - Alimentation, boissons et tabac [METABOLHEAT - National]</v>
      </c>
      <c r="C552" t="str">
        <f>'Correspondance produits'!$J$119</f>
        <v>Rejets concentrés [METABOLHEAT - National]</v>
      </c>
      <c r="D552">
        <v>-1</v>
      </c>
    </row>
    <row r="553" spans="1:4" x14ac:dyDescent="0.3">
      <c r="A553">
        <v>1552</v>
      </c>
      <c r="B553" t="str">
        <v>GPL - Alimentation : Séchage thermique - Alimentation : Séchage - Alimentation, boissons et tabac [METABOLHEAT - National]</v>
      </c>
      <c r="C553" t="str">
        <f>'Correspondance produits'!$J$119</f>
        <v>Rejets concentrés [METABOLHEAT - National]</v>
      </c>
      <c r="D553">
        <v>-1</v>
      </c>
    </row>
    <row r="554" spans="1:4" x14ac:dyDescent="0.3">
      <c r="A554">
        <v>1553</v>
      </c>
      <c r="B554" t="str">
        <v>Gazole et biocarburants liquides - Alimentation : Séchage thermique - Alimentation : Séchage - Alimentation, boissons et tabac [METABOLHEAT - National]</v>
      </c>
      <c r="C554" t="str">
        <f>'Correspondance produits'!$J$119</f>
        <v>Rejets concentrés [METABOLHEAT - National]</v>
      </c>
      <c r="D554">
        <v>-1</v>
      </c>
    </row>
    <row r="555" spans="1:4" x14ac:dyDescent="0.3">
      <c r="A555">
        <v>1554</v>
      </c>
      <c r="B555" t="str">
        <v>Fioul - Alimentation : Séchage thermique - Alimentation : Séchage - Alimentation, boissons et tabac [METABOLHEAT - National]</v>
      </c>
      <c r="C555" t="str">
        <f>'Correspondance produits'!$J$119</f>
        <v>Rejets concentrés [METABOLHEAT - National]</v>
      </c>
      <c r="D555">
        <v>-1</v>
      </c>
    </row>
    <row r="556" spans="1:4" x14ac:dyDescent="0.3">
      <c r="A556">
        <v>1555</v>
      </c>
      <c r="B556" t="str">
        <v>Gaz naturel et biogaz - Alimentation : Séchage thermique - Alimentation : Séchage - Alimentation, boissons et tabac [METABOLHEAT - National]</v>
      </c>
      <c r="C556" t="str">
        <f>'Correspondance produits'!$J$119</f>
        <v>Rejets concentrés [METABOLHEAT - National]</v>
      </c>
      <c r="D556">
        <v>-1</v>
      </c>
    </row>
    <row r="557" spans="1:4" x14ac:dyDescent="0.3">
      <c r="A557">
        <v>1556</v>
      </c>
      <c r="B557" t="str">
        <v>Solides - Alimentation : Séchage à la vapeur - Alimentation : Séchage - Alimentation, boissons et tabac [METABOLHEAT - National]</v>
      </c>
      <c r="C557" t="str">
        <f>'Correspondance produits'!$J$119</f>
        <v>Rejets concentrés [METABOLHEAT - National]</v>
      </c>
      <c r="D557">
        <v>-1</v>
      </c>
    </row>
    <row r="558" spans="1:4" x14ac:dyDescent="0.3">
      <c r="A558">
        <v>1557</v>
      </c>
      <c r="B558" t="str">
        <v>Gaz de raffinerie - Alimentation : Séchage à la vapeur - Alimentation : Séchage - Alimentation, boissons et tabac [METABOLHEAT - National]</v>
      </c>
      <c r="C558" t="str">
        <f>'Correspondance produits'!$J$119</f>
        <v>Rejets concentrés [METABOLHEAT - National]</v>
      </c>
      <c r="D558">
        <v>-1</v>
      </c>
    </row>
    <row r="559" spans="1:4" x14ac:dyDescent="0.3">
      <c r="A559">
        <v>1558</v>
      </c>
      <c r="B559" t="str">
        <v>GPL - Alimentation : Vapeur Séchage - Alimentation : Séchage - Alimentation, boissons et tabac [METABOLHEAT - National]</v>
      </c>
      <c r="C559" t="str">
        <f>'Correspondance produits'!$J$119</f>
        <v>Rejets concentrés [METABOLHEAT - National]</v>
      </c>
      <c r="D559">
        <v>-1</v>
      </c>
    </row>
    <row r="560" spans="1:4" x14ac:dyDescent="0.3">
      <c r="A560">
        <v>1559</v>
      </c>
      <c r="B560" t="str">
        <v>Gazole et biocarburants liquides - Alimentation : Séchage à la vapeur - Alimentation : Séchage - Alimentation, boissons et tabac [METABOLHEAT - National]</v>
      </c>
      <c r="C560" t="str">
        <f>'Correspondance produits'!$J$119</f>
        <v>Rejets concentrés [METABOLHEAT - National]</v>
      </c>
      <c r="D560">
        <v>-1</v>
      </c>
    </row>
    <row r="561" spans="1:4" x14ac:dyDescent="0.3">
      <c r="A561">
        <v>1560</v>
      </c>
      <c r="B561" t="str">
        <v>Fioul - Alimentation : Séchage à la vapeur - Alimentation : Séchage - Alimentation, boissons et tabac [METABOLHEAT - National]</v>
      </c>
      <c r="C561" t="str">
        <f>'Correspondance produits'!$J$119</f>
        <v>Rejets concentrés [METABOLHEAT - National]</v>
      </c>
      <c r="D561">
        <v>-1</v>
      </c>
    </row>
    <row r="562" spans="1:4" x14ac:dyDescent="0.3">
      <c r="A562">
        <v>1561</v>
      </c>
      <c r="B562" t="str">
        <v>Autres liquides - Alimentation : Séchage à la vapeur - Alimentation : Séchage - Alimentation, boissons et tabac [METABOLHEAT - National]</v>
      </c>
      <c r="C562" t="str">
        <f>'Correspondance produits'!$J$119</f>
        <v>Rejets concentrés [METABOLHEAT - National]</v>
      </c>
      <c r="D562">
        <v>-1</v>
      </c>
    </row>
    <row r="563" spans="1:4" x14ac:dyDescent="0.3">
      <c r="A563">
        <v>1562</v>
      </c>
      <c r="B563" t="str">
        <v>Gaz naturel et biogaz - Alimentation : Séchage à la vapeur - Alimentation : Séchage - Alimentation, boissons et tabac [METABOLHEAT - National]</v>
      </c>
      <c r="C563" t="str">
        <f>'Correspondance produits'!$J$119</f>
        <v>Rejets concentrés [METABOLHEAT - National]</v>
      </c>
      <c r="D563">
        <v>-1</v>
      </c>
    </row>
    <row r="564" spans="1:4" x14ac:dyDescent="0.3">
      <c r="A564">
        <v>1563</v>
      </c>
      <c r="B564" t="str">
        <v>Gaz dérivés - Alimentation : Séchage à la vapeur - Alimentation : Séchage - Alimentation, boissons et tabac [METABOLHEAT - National]</v>
      </c>
      <c r="C564" t="str">
        <f>'Correspondance produits'!$J$119</f>
        <v>Rejets concentrés [METABOLHEAT - National]</v>
      </c>
      <c r="D564">
        <v>-1</v>
      </c>
    </row>
    <row r="565" spans="1:4" x14ac:dyDescent="0.3">
      <c r="A565">
        <v>1564</v>
      </c>
      <c r="B565" t="str">
        <v>Biomasse et déchets - Alimentation : Séchage à la vapeur - Alimentation : Séchage - Alimentation, boissons et tabac [METABOLHEAT - National]</v>
      </c>
      <c r="C565" t="str">
        <f>'Correspondance produits'!$J$119</f>
        <v>Rejets concentrés [METABOLHEAT - National]</v>
      </c>
      <c r="D565">
        <v>-1</v>
      </c>
    </row>
    <row r="566" spans="1:4" x14ac:dyDescent="0.3">
      <c r="A566">
        <v>1565</v>
      </c>
      <c r="B566" t="str">
        <v>Vapeur distribuée - Alimentation : Séchage à la vapeur - Alimentation : Séchage - Alimentation, boissons et tabac [METABOLHEAT - National]</v>
      </c>
      <c r="C566" t="str">
        <f>'Correspondance produits'!$J$119</f>
        <v>Rejets concentrés [METABOLHEAT - National]</v>
      </c>
      <c r="D566">
        <v>-1</v>
      </c>
    </row>
    <row r="567" spans="1:4" x14ac:dyDescent="0.3">
      <c r="A567">
        <v>1566</v>
      </c>
      <c r="B567" t="str">
        <v>Alimentation : Séchage électrique - Alimentation : Séchage - Alimentation, boissons et tabac [METABOLHEAT - National]</v>
      </c>
      <c r="C567" t="str">
        <f>'Correspondance produits'!$J$119</f>
        <v>Rejets concentrés [METABOLHEAT - National]</v>
      </c>
      <c r="D567">
        <v>-1</v>
      </c>
    </row>
    <row r="568" spans="1:4" x14ac:dyDescent="0.3">
      <c r="A568">
        <v>1567</v>
      </c>
      <c r="B568" t="str">
        <v>Alimentation : Lyophilisation - Alimentation : Séchage - Alimentation, boissons et tabac [METABOLHEAT - National]</v>
      </c>
      <c r="C568" t="str">
        <f>'Correspondance produits'!$J$119</f>
        <v>Rejets concentrés [METABOLHEAT - National]</v>
      </c>
      <c r="D568">
        <v>-1</v>
      </c>
    </row>
    <row r="569" spans="1:4" x14ac:dyDescent="0.3">
      <c r="A569">
        <v>1568</v>
      </c>
      <c r="B569" t="str">
        <v>Alimentation : Séchage par micro-ondes - Alimentation : Séchage - Alimentation, boissons et tabac [METABOLHEAT - National]</v>
      </c>
      <c r="C569" t="str">
        <f>'Correspondance produits'!$J$119</f>
        <v>Rejets concentrés [METABOLHEAT - National]</v>
      </c>
      <c r="D569">
        <v>-1</v>
      </c>
    </row>
    <row r="570" spans="1:4" x14ac:dyDescent="0.3">
      <c r="A570">
        <v>1569</v>
      </c>
      <c r="B570" t="str">
        <v>Alimentation : Thermique Refroidissement - Alimentation : Refroidissement et réfrigération de procédés - Alimentation, boissons et tabac [METABOLHEAT - National]</v>
      </c>
      <c r="C570" t="str">
        <f>'Correspondance produits'!$J$119</f>
        <v>Rejets concentrés [METABOLHEAT - National]</v>
      </c>
      <c r="D570">
        <v>-1</v>
      </c>
    </row>
    <row r="571" spans="1:4" x14ac:dyDescent="0.3">
      <c r="A571">
        <v>1570</v>
      </c>
      <c r="B571" t="str">
        <v>Solides - Alimentation : Refroidissement à la vapeur - Alimentation : Refroidissement et réfrigération de procédés - Alimentation, boissons et tabac [METABOLHEAT - National]</v>
      </c>
      <c r="C571" t="str">
        <f>'Correspondance produits'!$J$119</f>
        <v>Rejets concentrés [METABOLHEAT - National]</v>
      </c>
      <c r="D571">
        <v>-1</v>
      </c>
    </row>
    <row r="572" spans="1:4" x14ac:dyDescent="0.3">
      <c r="A572">
        <v>1571</v>
      </c>
      <c r="B572" t="str">
        <v>Gaz de raffinerie - Alimentation : Refroidissement à la vapeur - Alimentation [METABOLHEAT - National]</v>
      </c>
      <c r="C572" t="str">
        <f>'Correspondance produits'!$J$119</f>
        <v>Rejets concentrés [METABOLHEAT - National]</v>
      </c>
      <c r="D572">
        <v>-1</v>
      </c>
    </row>
    <row r="573" spans="1:4" x14ac:dyDescent="0.3">
      <c r="A573">
        <v>1572</v>
      </c>
      <c r="B573" t="str">
        <v>GPL - Alimentation : Refroidissement à la vapeur - Alimentation : Refroidissement et réfrigération de procédés - Alimentation, boissons et tabac [METABOLHEAT - National]</v>
      </c>
      <c r="C573" t="str">
        <f>'Correspondance produits'!$J$119</f>
        <v>Rejets concentrés [METABOLHEAT - National]</v>
      </c>
      <c r="D573">
        <v>-1</v>
      </c>
    </row>
    <row r="574" spans="1:4" x14ac:dyDescent="0.3">
      <c r="A574">
        <v>1573</v>
      </c>
      <c r="B574" t="str">
        <v>Gazole et biocarburants liquides - Alimentation : Refroidissement à la vapeur - Alimentation : Refroidissement et réfrigération de procédés - Alimentation, boissons et tabac [METABOLHEAT - National]</v>
      </c>
      <c r="C574" t="str">
        <f>'Correspondance produits'!$J$119</f>
        <v>Rejets concentrés [METABOLHEAT - National]</v>
      </c>
      <c r="D574">
        <v>-1</v>
      </c>
    </row>
    <row r="575" spans="1:4" x14ac:dyDescent="0.3">
      <c r="A575">
        <v>1574</v>
      </c>
      <c r="B575" t="str">
        <v>Fioul - Alimentation : Refroidissement à la vapeur - Alimentation : Refroidissement et réfrigération de procédés - Alimentation, boissons et tabac [METABOLHEAT - National]</v>
      </c>
      <c r="C575" t="str">
        <f>'Correspondance produits'!$J$119</f>
        <v>Rejets concentrés [METABOLHEAT - National]</v>
      </c>
      <c r="D575">
        <v>-1</v>
      </c>
    </row>
    <row r="576" spans="1:4" x14ac:dyDescent="0.3">
      <c r="A576">
        <v>1575</v>
      </c>
      <c r="B576" t="str">
        <v>Autres liquides - Alimentation : Refroidissement à la vapeur - Alimentation : Refroidissement et réfrigération de procédés - Alimentation, boissons et tabac [METABOLHEAT - National]</v>
      </c>
      <c r="C576" t="str">
        <f>'Correspondance produits'!$J$119</f>
        <v>Rejets concentrés [METABOLHEAT - National]</v>
      </c>
      <c r="D576">
        <v>-1</v>
      </c>
    </row>
    <row r="577" spans="1:4" x14ac:dyDescent="0.3">
      <c r="A577">
        <v>1576</v>
      </c>
      <c r="B577" t="str">
        <v>Gaz naturel et biogaz - Alimentation : Refroidissement à la vapeur - Alimentation : Refroidissement et réfrigération de procédés - Alimentation, boissons et tabac [METABOLHEAT - National]</v>
      </c>
      <c r="C577" t="str">
        <f>'Correspondance produits'!$J$119</f>
        <v>Rejets concentrés [METABOLHEAT - National]</v>
      </c>
      <c r="D577">
        <v>-1</v>
      </c>
    </row>
    <row r="578" spans="1:4" x14ac:dyDescent="0.3">
      <c r="A578">
        <v>1577</v>
      </c>
      <c r="B578" t="str">
        <v>Gaz dérivés - Alimentation : Refroidissement à la vapeur - Alimentation : Refroidissement et réfrigération de procédés - Alimentation, boissons et tabac [METABOLHEAT - National]</v>
      </c>
      <c r="C578" t="str">
        <f>'Correspondance produits'!$J$119</f>
        <v>Rejets concentrés [METABOLHEAT - National]</v>
      </c>
      <c r="D578">
        <v>-1</v>
      </c>
    </row>
    <row r="579" spans="1:4" x14ac:dyDescent="0.3">
      <c r="A579">
        <v>1578</v>
      </c>
      <c r="B579" t="str">
        <v>Biomasse et déchets - Alimentation : Refroidissement à la vapeur - Alimentation : Refroidissement et réfrigération de procédés - Alimentation, boissons et tabac [METABOLHEAT - National]</v>
      </c>
      <c r="C579" t="str">
        <f>'Correspondance produits'!$J$119</f>
        <v>Rejets concentrés [METABOLHEAT - National]</v>
      </c>
      <c r="D579">
        <v>-1</v>
      </c>
    </row>
    <row r="580" spans="1:4" x14ac:dyDescent="0.3">
      <c r="A580">
        <v>1579</v>
      </c>
      <c r="B580" t="str">
        <v>Vapeur distribuée - Alimentation : Refroidissement à la vapeur - Alimentation : Refroidissement et réfrigération de procédés - Alimentation, boissons et tabac [METABOLHEAT - National]</v>
      </c>
      <c r="C580" t="str">
        <f>'Correspondance produits'!$J$119</f>
        <v>Rejets concentrés [METABOLHEAT - National]</v>
      </c>
      <c r="D580">
        <v>-1</v>
      </c>
    </row>
    <row r="581" spans="1:4" x14ac:dyDescent="0.3">
      <c r="A581">
        <v>1580</v>
      </c>
      <c r="B581" t="str">
        <v>Alimentation : Refroidissement électrique - Alimentation : Refroidissement et réfrigération de procédés - Alimentation, boissons et tabac [METABOLHEAT - National]</v>
      </c>
      <c r="C581" t="str">
        <f>'Correspondance produits'!$J$119</f>
        <v>Rejets concentrés [METABOLHEAT - National]</v>
      </c>
      <c r="D581">
        <v>-1</v>
      </c>
    </row>
    <row r="582" spans="1:4" x14ac:dyDescent="0.3">
      <c r="A582">
        <v>1581</v>
      </c>
      <c r="B582" t="str">
        <v>Alimentation : Machines électriques - Alimentation, boissons et du tabac [METABOLHEAT - National]</v>
      </c>
      <c r="C582" t="str">
        <f>'Correspondance produits'!$J$119</f>
        <v>Rejets concentrés [METABOLHEAT - National]</v>
      </c>
      <c r="D582">
        <v>-1</v>
      </c>
    </row>
    <row r="583" spans="1:4" x14ac:dyDescent="0.3">
      <c r="A583">
        <v>1582</v>
      </c>
      <c r="B583" t="str">
        <v>Éclairage - Matériel de transport [METABOLHEAT - National]</v>
      </c>
      <c r="C583" t="str">
        <f>'Correspondance produits'!$J$119</f>
        <v>Rejets concentrés [METABOLHEAT - National]</v>
      </c>
      <c r="D583">
        <v>-1</v>
      </c>
    </row>
    <row r="584" spans="1:4" x14ac:dyDescent="0.3">
      <c r="A584">
        <v>1583</v>
      </c>
      <c r="B584" t="str">
        <v>Compresseurs d'air - Matériel de transport [METABOLHEAT - National]</v>
      </c>
      <c r="C584" t="str">
        <f>'Correspondance produits'!$J$119</f>
        <v>Rejets concentrés [METABOLHEAT - National]</v>
      </c>
      <c r="D584">
        <v>-1</v>
      </c>
    </row>
    <row r="585" spans="1:4" x14ac:dyDescent="0.3">
      <c r="A585">
        <v>1584</v>
      </c>
      <c r="B585" t="str">
        <v>Moteurs d'entraînement - Matériel de transport [METABOLHEAT - National]</v>
      </c>
      <c r="C585" t="str">
        <f>'Correspondance produits'!$J$119</f>
        <v>Rejets concentrés [METABOLHEAT - National]</v>
      </c>
      <c r="D585">
        <v>-1</v>
      </c>
    </row>
    <row r="586" spans="1:4" x14ac:dyDescent="0.3">
      <c r="A586">
        <v>1585</v>
      </c>
      <c r="B586" t="str">
        <v>Ventilateurs et pompes - Matériel de transport [METABOLHEAT - National]</v>
      </c>
      <c r="C586" t="str">
        <f>'Correspondance produits'!$J$119</f>
        <v>Rejets concentrés [METABOLHEAT - National]</v>
      </c>
      <c r="D586">
        <v>-1</v>
      </c>
    </row>
    <row r="587" spans="1:4" x14ac:dyDescent="0.3">
      <c r="A587">
        <v>1586</v>
      </c>
      <c r="B587" t="str">
        <v>Gazole et biocarburants liquides - Chaleur basse enthalpie - Matériel de transport [METABOLHEAT - National]</v>
      </c>
      <c r="C587" t="str">
        <f>'Correspondance produits'!$J$119</f>
        <v>Rejets concentrés [METABOLHEAT - National]</v>
      </c>
      <c r="D587">
        <v>-1</v>
      </c>
    </row>
    <row r="588" spans="1:4" x14ac:dyDescent="0.3">
      <c r="A588">
        <v>1587</v>
      </c>
      <c r="B588" t="str">
        <v>Gaz naturel et biogaz - Chaleur basse enthalpie - Matériel de transport [METABOLHEAT - National]</v>
      </c>
      <c r="C588" t="str">
        <f>'Correspondance produits'!$J$119</f>
        <v>Rejets concentrés [METABOLHEAT - National]</v>
      </c>
      <c r="D588">
        <v>-1</v>
      </c>
    </row>
    <row r="589" spans="1:4" x14ac:dyDescent="0.3">
      <c r="A589">
        <v>1588</v>
      </c>
      <c r="B589" t="str">
        <v>Solaire et géothermie - Chaleur basse enthalpie - Matériel de transport [METABOLHEAT - National]</v>
      </c>
      <c r="C589" t="str">
        <f>'Correspondance produits'!$J$119</f>
        <v>Rejets concentrés [METABOLHEAT - National]</v>
      </c>
      <c r="D589">
        <v>-1</v>
      </c>
    </row>
    <row r="590" spans="1:4" x14ac:dyDescent="0.3">
      <c r="A590">
        <v>1589</v>
      </c>
      <c r="B590" t="str">
        <v>Chaleur ambiante - Chaleur basse enthalpie - Matériel de transport [METABOLHEAT - National]</v>
      </c>
      <c r="C590" t="str">
        <f>'Correspondance produits'!$J$119</f>
        <v>Rejets concentrés [METABOLHEAT - National]</v>
      </c>
      <c r="D590">
        <v>-1</v>
      </c>
    </row>
    <row r="591" spans="1:4" x14ac:dyDescent="0.3">
      <c r="A591">
        <v>1590</v>
      </c>
      <c r="B591" t="str">
        <v>Électricité - Chaleur basse enthalpie - Matériel de transport [METABOLHEAT - National]</v>
      </c>
      <c r="C591" t="str">
        <f>'Correspondance produits'!$J$119</f>
        <v>Rejets concentrés [METABOLHEAT - National]</v>
      </c>
      <c r="D591">
        <v>-1</v>
      </c>
    </row>
    <row r="592" spans="1:4" x14ac:dyDescent="0.3">
      <c r="A592">
        <v>1591</v>
      </c>
      <c r="B592" t="str">
        <v>Solides - Éq. trans. : Fonderies thermiques - Éq. trans. : Fonderies - Matériel de transport [METABOLHEAT - National]</v>
      </c>
      <c r="C592" t="str">
        <f>'Correspondance produits'!$J$119</f>
        <v>Rejets concentrés [METABOLHEAT - National]</v>
      </c>
      <c r="D592">
        <v>-1</v>
      </c>
    </row>
    <row r="593" spans="1:4" x14ac:dyDescent="0.3">
      <c r="A593">
        <v>1592</v>
      </c>
      <c r="B593" t="str">
        <v>GPL - Éq. trans. : Fonderies thermiques - Éq. trans. : Fonderies - Matériel de transport [METABOLHEAT - National]</v>
      </c>
      <c r="C593" t="str">
        <f>'Correspondance produits'!$J$119</f>
        <v>Rejets concentrés [METABOLHEAT - National]</v>
      </c>
      <c r="D593">
        <v>-1</v>
      </c>
    </row>
    <row r="594" spans="1:4" x14ac:dyDescent="0.3">
      <c r="A594">
        <v>1593</v>
      </c>
      <c r="B594" t="str">
        <v>Gazole et biocarburants liquides - Éq. trans. : Fonderies thermiques - Éq. trans. : Fonderies - Matériel de transport Éq. : Fonderies - Matériel de transport [METABOLHEAT - National]</v>
      </c>
      <c r="C594" t="str">
        <f>'Correspondance produits'!$J$119</f>
        <v>Rejets concentrés [METABOLHEAT - National]</v>
      </c>
      <c r="D594">
        <v>-1</v>
      </c>
    </row>
    <row r="595" spans="1:4" x14ac:dyDescent="0.3">
      <c r="A595">
        <v>1594</v>
      </c>
      <c r="B595" t="str">
        <v>Fioul - Éq. trans. : Thermique Fonderies - Éq. trans. : Fonderies - Matériel de transport [METABOLHEAT - National]</v>
      </c>
      <c r="C595" t="str">
        <f>'Correspondance produits'!$J$119</f>
        <v>Rejets concentrés [METABOLHEAT - National]</v>
      </c>
      <c r="D595">
        <v>-1</v>
      </c>
    </row>
    <row r="596" spans="1:4" x14ac:dyDescent="0.3">
      <c r="A596">
        <v>1595</v>
      </c>
      <c r="B596" t="str">
        <v>Gaz naturel et biogaz - Éq. trans. : Thermique Fonderies - Éq. trans. : Fonderies - Matériel de transport [METABOLHEAT - National]</v>
      </c>
      <c r="C596" t="str">
        <f>'Correspondance produits'!$J$119</f>
        <v>Rejets concentrés [METABOLHEAT - National]</v>
      </c>
      <c r="D596">
        <v>-1</v>
      </c>
    </row>
    <row r="597" spans="1:4" x14ac:dyDescent="0.3">
      <c r="A597">
        <v>1596</v>
      </c>
      <c r="B597" t="str">
        <v>Éq. trans. : Électrique Fonderies - Éq. trans. : Fonderies - Matériel de transport [METABOLHEAT - National]</v>
      </c>
      <c r="C597" t="str">
        <f>'Correspondance produits'!$J$119</f>
        <v>Rejets concentrés [METABOLHEAT - National]</v>
      </c>
      <c r="D597">
        <v>-1</v>
      </c>
    </row>
    <row r="598" spans="1:4" x14ac:dyDescent="0.3">
      <c r="A598">
        <v>1597</v>
      </c>
      <c r="B598" t="str">
        <v>Éq. trans. : Raccordement thermique - Éq. trans. : Techniques de raccordement - Matériel de transport [METABOLHEAT - National]</v>
      </c>
      <c r="C598" t="str">
        <f>'Correspondance produits'!$J$119</f>
        <v>Rejets concentrés [METABOLHEAT - National]</v>
      </c>
      <c r="D598">
        <v>-1</v>
      </c>
    </row>
    <row r="599" spans="1:4" x14ac:dyDescent="0.3">
      <c r="A599">
        <v>1598</v>
      </c>
      <c r="B599" t="str">
        <v>Éq. trans. : Raccordement électrique - Éq. trans. : Techniques de raccordement - Matériel de transport [METABOLHEAT - National]</v>
      </c>
      <c r="C599" t="str">
        <f>'Correspondance produits'!$J$119</f>
        <v>Rejets concentrés [METABOLHEAT - National]</v>
      </c>
      <c r="D599">
        <v>-1</v>
      </c>
    </row>
    <row r="600" spans="1:4" x14ac:dyDescent="0.3">
      <c r="A600">
        <v>1599</v>
      </c>
      <c r="B600" t="str">
        <v>Solides - Éq. trans. : Traitement thermique - Thermique - Éq. trans. : Traitement thermique - Matériel de transport [METABOLHEAT - National]</v>
      </c>
      <c r="C600" t="str">
        <f>'Correspondance produits'!$J$119</f>
        <v>Rejets concentrés [METABOLHEAT - National]</v>
      </c>
      <c r="D600">
        <v>-1</v>
      </c>
    </row>
    <row r="601" spans="1:4" x14ac:dyDescent="0.3">
      <c r="A601">
        <v>1600</v>
      </c>
      <c r="B601" t="str">
        <v>GPL - Éq. trans. : Traitement thermique - Thermique - Éq. trans. : Traitement thermique - Matériel de transport [METABOLHEAT - National]</v>
      </c>
      <c r="C601" t="str">
        <f>'Correspondance produits'!$J$119</f>
        <v>Rejets concentrés [METABOLHEAT - National]</v>
      </c>
      <c r="D601">
        <v>-1</v>
      </c>
    </row>
    <row r="602" spans="1:4" x14ac:dyDescent="0.3">
      <c r="A602">
        <v>1601</v>
      </c>
      <c r="B602" t="str">
        <v>Gazole et biocarburants liquides - Éq. trans. Éq. : Traitement thermique - Thermique - Éq. trans. : Traitement thermique - Matériel de transport [METABOLHEAT - National]</v>
      </c>
      <c r="C602" t="str">
        <f>'Correspondance produits'!$J$119</f>
        <v>Rejets concentrés [METABOLHEAT - National]</v>
      </c>
      <c r="D602">
        <v>-1</v>
      </c>
    </row>
    <row r="603" spans="1:4" x14ac:dyDescent="0.3">
      <c r="A603">
        <v>1602</v>
      </c>
      <c r="B603" t="str">
        <v>Fioul - Éq. trans. : Traitement thermique - Thermique - Éq. trans. : Traitement thermique - Matériel de transport [METABOLHEAT - National]</v>
      </c>
      <c r="C603" t="str">
        <f>'Correspondance produits'!$J$119</f>
        <v>Rejets concentrés [METABOLHEAT - National]</v>
      </c>
      <c r="D603">
        <v>-1</v>
      </c>
    </row>
    <row r="604" spans="1:4" x14ac:dyDescent="0.3">
      <c r="A604">
        <v>1603</v>
      </c>
      <c r="B604" t="str">
        <v>Gaz naturel et biogaz - Éq. trans. : Traitement thermique - Thermique - Éq. trans. : Traitement thermique - Matériel de transport [METABOLHEAT - National]</v>
      </c>
      <c r="C604" t="str">
        <f>'Correspondance produits'!$J$119</f>
        <v>Rejets concentrés [METABOLHEAT - National]</v>
      </c>
      <c r="D604">
        <v>-1</v>
      </c>
    </row>
    <row r="605" spans="1:4" x14ac:dyDescent="0.3">
      <c r="A605">
        <v>1604</v>
      </c>
      <c r="B605" t="str">
        <v>Éq. trans. : Traitement thermique - Électrique - Éq. trans. : Traitement thermique - Matériel de transport [METABOLHEAT - National]</v>
      </c>
      <c r="C605" t="str">
        <f>'Correspondance produits'!$J$119</f>
        <v>Rejets concentrés [METABOLHEAT - National]</v>
      </c>
      <c r="D605">
        <v>-1</v>
      </c>
    </row>
    <row r="606" spans="1:4" x14ac:dyDescent="0.3">
      <c r="A606">
        <v>1605</v>
      </c>
      <c r="B606" t="str">
        <v>Solides - Éq. trans. : Traitement vapeur - Matériel de transport [METABOLHEAT - National]</v>
      </c>
      <c r="C606" t="str">
        <f>'Correspondance produits'!$J$119</f>
        <v>Rejets concentrés [METABOLHEAT - National]</v>
      </c>
      <c r="D606">
        <v>-1</v>
      </c>
    </row>
    <row r="607" spans="1:4" x14ac:dyDescent="0.3">
      <c r="A607">
        <v>1606</v>
      </c>
      <c r="B607" t="str">
        <v>Gaz de raffinerie - Éq. trans. : Traitement vapeur - Matériel de transport [METABOLHEAT - National]</v>
      </c>
      <c r="C607" t="str">
        <f>'Correspondance produits'!$J$119</f>
        <v>Rejets concentrés [METABOLHEAT - National]</v>
      </c>
      <c r="D607">
        <v>-1</v>
      </c>
    </row>
    <row r="608" spans="1:4" x14ac:dyDescent="0.3">
      <c r="A608">
        <v>1607</v>
      </c>
      <c r="B608" t="str">
        <v>GPL - Éq. trans. : Traitement vapeur - Matériel de transport [METABOLHEAT - National]</v>
      </c>
      <c r="C608" t="str">
        <f>'Correspondance produits'!$J$119</f>
        <v>Rejets concentrés [METABOLHEAT - National]</v>
      </c>
      <c r="D608">
        <v>-1</v>
      </c>
    </row>
    <row r="609" spans="1:4" x14ac:dyDescent="0.3">
      <c r="A609">
        <v>1608</v>
      </c>
      <c r="B609" t="str">
        <v>Gazole et biocarburants liquides - Éq. trans. : Traitement vapeur - Matériel de transport [METABOLHEAT - National]</v>
      </c>
      <c r="C609" t="str">
        <f>'Correspondance produits'!$J$119</f>
        <v>Rejets concentrés [METABOLHEAT - National]</v>
      </c>
      <c r="D609">
        <v>-1</v>
      </c>
    </row>
    <row r="610" spans="1:4" x14ac:dyDescent="0.3">
      <c r="A610">
        <v>1609</v>
      </c>
      <c r="B610" t="str">
        <v>Fioul - Éq. trans. : Traitement vapeur - Matériel de transport [METABOLHEAT - National]</v>
      </c>
      <c r="C610" t="str">
        <f>'Correspondance produits'!$J$119</f>
        <v>Rejets concentrés [METABOLHEAT - National]</v>
      </c>
      <c r="D610">
        <v>-1</v>
      </c>
    </row>
    <row r="611" spans="1:4" x14ac:dyDescent="0.3">
      <c r="A611">
        <v>1610</v>
      </c>
      <c r="B611" t="str">
        <v>Autres liquides - Éq. trans. : Traitement vapeur - Matériel de transport [METABOLHEAT - National]</v>
      </c>
      <c r="C611" t="str">
        <f>'Correspondance produits'!$J$119</f>
        <v>Rejets concentrés [METABOLHEAT - National]</v>
      </c>
      <c r="D611">
        <v>-1</v>
      </c>
    </row>
    <row r="612" spans="1:4" x14ac:dyDescent="0.3">
      <c r="A612">
        <v>1611</v>
      </c>
      <c r="B612" t="str">
        <v>Gaz naturel et biogaz - Éq. trans. : Traitement vapeur - Matériel de transport [METABOLHEAT - National]</v>
      </c>
      <c r="C612" t="str">
        <f>'Correspondance produits'!$J$119</f>
        <v>Rejets concentrés [METABOLHEAT - National]</v>
      </c>
      <c r="D612">
        <v>-1</v>
      </c>
    </row>
    <row r="613" spans="1:4" x14ac:dyDescent="0.3">
      <c r="A613">
        <v>1612</v>
      </c>
      <c r="B613" t="str">
        <v>Gaz dérivés - Éq. trans. Éq. : Traitement de la vapeur - Équipements de transport [METABOLHEAT - National]</v>
      </c>
      <c r="C613" t="str">
        <f>'Correspondance produits'!$J$119</f>
        <v>Rejets concentrés [METABOLHEAT - National]</v>
      </c>
      <c r="D613">
        <v>-1</v>
      </c>
    </row>
    <row r="614" spans="1:4" x14ac:dyDescent="0.3">
      <c r="A614">
        <v>1613</v>
      </c>
      <c r="B614" t="str">
        <v>Biomasse et déchets - Éq. trans. : Traitement de la vapeur - Équipements de transport [METABOLHEAT - National]</v>
      </c>
      <c r="C614" t="str">
        <f>'Correspondance produits'!$J$119</f>
        <v>Rejets concentrés [METABOLHEAT - National]</v>
      </c>
      <c r="D614">
        <v>-1</v>
      </c>
    </row>
    <row r="615" spans="1:4" x14ac:dyDescent="0.3">
      <c r="A615">
        <v>1614</v>
      </c>
      <c r="B615" t="str">
        <v>Vapeur distribuée - Éq. trans. : Traitement de la vapeur - Équipements de transport [METABOLHEAT - National]</v>
      </c>
      <c r="C615" t="str">
        <f>'Correspondance produits'!$J$119</f>
        <v>Rejets concentrés [METABOLHEAT - National]</v>
      </c>
      <c r="D615">
        <v>-1</v>
      </c>
    </row>
    <row r="616" spans="1:4" x14ac:dyDescent="0.3">
      <c r="A616">
        <v>1615</v>
      </c>
      <c r="B616" t="str">
        <v>Éq. trans. : Machines générales - Équipements de transport [METABOLHEAT - National]</v>
      </c>
      <c r="C616" t="str">
        <f>'Correspondance produits'!$J$119</f>
        <v>Rejets concentrés [METABOLHEAT - National]</v>
      </c>
      <c r="D616">
        <v>-1</v>
      </c>
    </row>
    <row r="617" spans="1:4" x14ac:dyDescent="0.3">
      <c r="A617">
        <v>1616</v>
      </c>
      <c r="B617" t="str">
        <v>Éq. trans. : Finition des produits - Équipements de transport [METABOLHEAT - National]</v>
      </c>
      <c r="C617" t="str">
        <f>'Correspondance produits'!$J$119</f>
        <v>Rejets concentrés [METABOLHEAT - National]</v>
      </c>
      <c r="D617">
        <v>-1</v>
      </c>
    </row>
    <row r="618" spans="1:4" x14ac:dyDescent="0.3">
      <c r="A618">
        <v>1617</v>
      </c>
      <c r="B618" t="str">
        <v>Éclairage - Équipements de machines [METABOLHEAT - National]</v>
      </c>
      <c r="C618" t="str">
        <f>'Correspondance produits'!$J$119</f>
        <v>Rejets concentrés [METABOLHEAT - National]</v>
      </c>
      <c r="D618">
        <v>-1</v>
      </c>
    </row>
    <row r="619" spans="1:4" x14ac:dyDescent="0.3">
      <c r="A619">
        <v>1618</v>
      </c>
      <c r="B619" t="str">
        <v>Compresseurs d'air - Équipements de machines [METABOLHEAT - National]</v>
      </c>
      <c r="C619" t="str">
        <f>'Correspondance produits'!$J$119</f>
        <v>Rejets concentrés [METABOLHEAT - National]</v>
      </c>
      <c r="D619">
        <v>-1</v>
      </c>
    </row>
    <row r="620" spans="1:4" x14ac:dyDescent="0.3">
      <c r="A620">
        <v>1619</v>
      </c>
      <c r="B620" t="str">
        <v>Entraînements de moteurs - Équipements de machines [METABOLHEAT - National]</v>
      </c>
      <c r="C620" t="str">
        <f>'Correspondance produits'!$J$119</f>
        <v>Rejets concentrés [METABOLHEAT - National]</v>
      </c>
      <c r="D620">
        <v>-1</v>
      </c>
    </row>
    <row r="621" spans="1:4" x14ac:dyDescent="0.3">
      <c r="A621">
        <v>1620</v>
      </c>
      <c r="B621" t="str">
        <v>Ventilateurs et pompes - Équipements de machines [METABOLHEAT - National]</v>
      </c>
      <c r="C621" t="str">
        <f>'Correspondance produits'!$J$119</f>
        <v>Rejets concentrés [METABOLHEAT - National]</v>
      </c>
      <c r="D621">
        <v>-1</v>
      </c>
    </row>
    <row r="622" spans="1:4" x14ac:dyDescent="0.3">
      <c r="A622">
        <v>1621</v>
      </c>
      <c r="B622" t="str">
        <v>Gazole et biocarburants liquides - Chaleur basse enthalpie - Équipements de machines [METABOLHEAT - National]</v>
      </c>
      <c r="C622" t="str">
        <f>'Correspondance produits'!$J$119</f>
        <v>Rejets concentrés [METABOLHEAT - National]</v>
      </c>
      <c r="D622">
        <v>-1</v>
      </c>
    </row>
    <row r="623" spans="1:4" x14ac:dyDescent="0.3">
      <c r="A623">
        <v>1622</v>
      </c>
      <c r="B623" t="str">
        <v>Gaz naturel et biogaz - Chaleur basse enthalpie - Équipements de machines [METABOLHEAT - National]</v>
      </c>
      <c r="C623" t="str">
        <f>'Correspondance produits'!$J$119</f>
        <v>Rejets concentrés [METABOLHEAT - National]</v>
      </c>
      <c r="D623">
        <v>-1</v>
      </c>
    </row>
    <row r="624" spans="1:4" x14ac:dyDescent="0.3">
      <c r="A624">
        <v>1623</v>
      </c>
      <c r="B624" t="str">
        <v>Solaire et géothermie - Chaleur basse enthalpie - Équipements de machines [METABOLHEAT - National]</v>
      </c>
      <c r="C624" t="str">
        <f>'Correspondance produits'!$J$119</f>
        <v>Rejets concentrés [METABOLHEAT - National]</v>
      </c>
      <c r="D624">
        <v>-1</v>
      </c>
    </row>
    <row r="625" spans="1:4" x14ac:dyDescent="0.3">
      <c r="A625">
        <v>1624</v>
      </c>
      <c r="B625" t="str">
        <v>Chaleur ambiante - Chaleur basse enthalpie - Équipements de machines [METABOLHEAT - National]</v>
      </c>
      <c r="C625" t="str">
        <f>'Correspondance produits'!$J$119</f>
        <v>Rejets concentrés [METABOLHEAT - National]</v>
      </c>
      <c r="D625">
        <v>-1</v>
      </c>
    </row>
    <row r="626" spans="1:4" x14ac:dyDescent="0.3">
      <c r="A626">
        <v>1625</v>
      </c>
      <c r="B626" t="str">
        <v>Électricité - Chaleur basse enthalpie - Équipements de machines [METABOLHEAT - National]</v>
      </c>
      <c r="C626" t="str">
        <f>'Correspondance produits'!$J$119</f>
        <v>Rejets concentrés [METABOLHEAT - National]</v>
      </c>
      <c r="D626">
        <v>-1</v>
      </c>
    </row>
    <row r="627" spans="1:4" x14ac:dyDescent="0.3">
      <c r="A627">
        <v>1626</v>
      </c>
      <c r="B627" t="str">
        <v>Solides - Éq. mach. : Fonderies thermiques - Éq. mach. : Fonderies - Équipements de machines [METABOLHEAT - National]</v>
      </c>
      <c r="C627" t="str">
        <f>'Correspondance produits'!$J$119</f>
        <v>Rejets concentrés [METABOLHEAT - National]</v>
      </c>
      <c r="D627">
        <v>-1</v>
      </c>
    </row>
    <row r="628" spans="1:4" x14ac:dyDescent="0.3">
      <c r="A628">
        <v>1627</v>
      </c>
      <c r="B628" t="str">
        <v>GPL - Éq. mach. : Fonderies thermiques - Éq. mach. : Fonderies - Équipements de machines [METABOLHEAT - National]</v>
      </c>
      <c r="C628" t="str">
        <f>'Correspondance produits'!$J$119</f>
        <v>Rejets concentrés [METABOLHEAT - National]</v>
      </c>
      <c r="D628">
        <v>-1</v>
      </c>
    </row>
    <row r="629" spans="1:4" x14ac:dyDescent="0.3">
      <c r="A629">
        <v>1628</v>
      </c>
      <c r="B629" t="str">
        <v>Gazole et biocarburants liquides - Éq. mach. : Fonderies thermiques - Éq. mach. Éq. : Fonderies - Équipements de machines [METABOLHEAT - National]</v>
      </c>
      <c r="C629" t="str">
        <f>'Correspondance produits'!$J$119</f>
        <v>Rejets concentrés [METABOLHEAT - National]</v>
      </c>
      <c r="D629">
        <v>-1</v>
      </c>
    </row>
    <row r="630" spans="1:4" x14ac:dyDescent="0.3">
      <c r="A630">
        <v>1629</v>
      </c>
      <c r="B630" t="str">
        <v>Fioul - Éq. Mach. : Thermique Fonderies - Éq. Mach. : Fonderies - Équipements de machines [METABOLHEAT - National]</v>
      </c>
      <c r="C630" t="str">
        <f>'Correspondance produits'!$J$119</f>
        <v>Rejets concentrés [METABOLHEAT - National]</v>
      </c>
      <c r="D630">
        <v>-1</v>
      </c>
    </row>
    <row r="631" spans="1:4" x14ac:dyDescent="0.3">
      <c r="A631">
        <v>1630</v>
      </c>
      <c r="B631" t="str">
        <v>Gaz naturel et biogaz - Éq. Mach. : Thermique Fonderies - Éq. Mach. : Fonderies - Équipements de machines [METABOLHEAT - National]</v>
      </c>
      <c r="C631" t="str">
        <f>'Correspondance produits'!$J$119</f>
        <v>Rejets concentrés [METABOLHEAT - National]</v>
      </c>
      <c r="D631">
        <v>-1</v>
      </c>
    </row>
    <row r="632" spans="1:4" x14ac:dyDescent="0.3">
      <c r="A632">
        <v>1631</v>
      </c>
      <c r="B632" t="str">
        <v>Éq. Mach. : Électrique Fonderies - Éq. Mach. : Fonderies - Équipements de machines [METABOLHEAT - National]</v>
      </c>
      <c r="C632" t="str">
        <f>'Correspondance produits'!$J$119</f>
        <v>Rejets concentrés [METABOLHEAT - National]</v>
      </c>
      <c r="D632">
        <v>-1</v>
      </c>
    </row>
    <row r="633" spans="1:4" x14ac:dyDescent="0.3">
      <c r="A633">
        <v>1632</v>
      </c>
      <c r="B633" t="str">
        <v>Éq. Mach. : Connexion thermique - Éq. Mach. : Techniques de connexion - Équipements de machines [METABOLHEAT - National]</v>
      </c>
      <c r="C633" t="str">
        <f>'Correspondance produits'!$J$119</f>
        <v>Rejets concentrés [METABOLHEAT - National]</v>
      </c>
      <c r="D633">
        <v>-1</v>
      </c>
    </row>
    <row r="634" spans="1:4" x14ac:dyDescent="0.3">
      <c r="A634">
        <v>1633</v>
      </c>
      <c r="B634" t="str">
        <v>Éq. Mach. : Connexion électrique - Éq. Mach. : Techniques de connexion - Équipements de machines [METABOLHEAT - National]</v>
      </c>
      <c r="C634" t="str">
        <f>'Correspondance produits'!$J$119</f>
        <v>Rejets concentrés [METABOLHEAT - National]</v>
      </c>
      <c r="D634">
        <v>-1</v>
      </c>
    </row>
    <row r="635" spans="1:4" x14ac:dyDescent="0.3">
      <c r="A635">
        <v>1634</v>
      </c>
      <c r="B635" t="str">
        <v>Solides - Éq. Mach. : Traitement thermique - Thermique - Éq. Mach. : Traitement thermique - Équipements de machines [METABOLHEAT - National]</v>
      </c>
      <c r="C635" t="str">
        <f>'Correspondance produits'!$J$119</f>
        <v>Rejets concentrés [METABOLHEAT - National]</v>
      </c>
      <c r="D635">
        <v>-1</v>
      </c>
    </row>
    <row r="636" spans="1:4" x14ac:dyDescent="0.3">
      <c r="A636">
        <v>1635</v>
      </c>
      <c r="B636" t="str">
        <v>GPL - Éq. Mach. : Traitement thermique - Thermique - Éq. Mach. Éq. : Traitement thermique - Équipements de machines [METABOLHEAT - National]</v>
      </c>
      <c r="C636" t="str">
        <f>'Correspondance produits'!$J$119</f>
        <v>Rejets concentrés [METABOLHEAT - National]</v>
      </c>
      <c r="D636">
        <v>-1</v>
      </c>
    </row>
    <row r="637" spans="1:4" x14ac:dyDescent="0.3">
      <c r="A637">
        <v>1636</v>
      </c>
      <c r="B637" t="str">
        <v>Gazole et biocarburants liquides - Éq. Mach. : Traitement thermique - Thermique - Éq. Mach. : Traitement thermique - Équipements de machines [METABOLHEAT - National]</v>
      </c>
      <c r="C637" t="str">
        <f>'Correspondance produits'!$J$119</f>
        <v>Rejets concentrés [METABOLHEAT - National]</v>
      </c>
      <c r="D637">
        <v>-1</v>
      </c>
    </row>
    <row r="638" spans="1:4" x14ac:dyDescent="0.3">
      <c r="A638">
        <v>1637</v>
      </c>
      <c r="B638" t="str">
        <v>Fioul - Éq. Mach. : Traitement thermique - Thermique - Éq. Mach. : Traitement thermique - Équipements de machines [METABOLHEAT - National]</v>
      </c>
      <c r="C638" t="str">
        <f>'Correspondance produits'!$J$119</f>
        <v>Rejets concentrés [METABOLHEAT - National]</v>
      </c>
      <c r="D638">
        <v>-1</v>
      </c>
    </row>
    <row r="639" spans="1:4" x14ac:dyDescent="0.3">
      <c r="A639">
        <v>1638</v>
      </c>
      <c r="B639" t="str">
        <v>Gaz naturel et biogaz - Éq. Mach. : Traitement thermique - Thermique - Éq. Mach. : Traitement thermique - Équipements de machines [METABOLHEAT - National]</v>
      </c>
      <c r="C639" t="str">
        <f>'Correspondance produits'!$J$119</f>
        <v>Rejets concentrés [METABOLHEAT - National]</v>
      </c>
      <c r="D639">
        <v>-1</v>
      </c>
    </row>
    <row r="640" spans="1:4" x14ac:dyDescent="0.3">
      <c r="A640">
        <v>1639</v>
      </c>
      <c r="B640" t="str">
        <v>Éq. Mach. : Traitement thermique - Électrique - Éq. Mach. : Traitement thermique - Équipements de machines [METABOLHEAT - National]</v>
      </c>
      <c r="C640" t="str">
        <f>'Correspondance produits'!$J$119</f>
        <v>Rejets concentrés [METABOLHEAT - National]</v>
      </c>
      <c r="D640">
        <v>-1</v>
      </c>
    </row>
    <row r="641" spans="1:4" x14ac:dyDescent="0.3">
      <c r="A641">
        <v>1640</v>
      </c>
      <c r="B641" t="str">
        <v>Solides - Éq. Mach. : Traitement vapeur - Équipements de machines [METABOLHEAT - National]</v>
      </c>
      <c r="C641" t="str">
        <f>'Correspondance produits'!$J$119</f>
        <v>Rejets concentrés [METABOLHEAT - National]</v>
      </c>
      <c r="D641">
        <v>-1</v>
      </c>
    </row>
    <row r="642" spans="1:4" x14ac:dyDescent="0.3">
      <c r="A642">
        <v>1641</v>
      </c>
      <c r="B642" t="str">
        <v>Gaz de raffinerie - Éq. Mach. : Traitement vapeur - Équipements de machines [METABOLHEAT - National]</v>
      </c>
      <c r="C642" t="str">
        <f>'Correspondance produits'!$J$119</f>
        <v>Rejets concentrés [METABOLHEAT - National]</v>
      </c>
      <c r="D642">
        <v>-1</v>
      </c>
    </row>
    <row r="643" spans="1:4" x14ac:dyDescent="0.3">
      <c r="A643">
        <v>1642</v>
      </c>
      <c r="B643" t="str">
        <v>GPL - Éq. Mach. : Traitement vapeur - Équipements de machines [METABOLHEAT - National]</v>
      </c>
      <c r="C643" t="str">
        <f>'Correspondance produits'!$J$119</f>
        <v>Rejets concentrés [METABOLHEAT - National]</v>
      </c>
      <c r="D643">
        <v>-1</v>
      </c>
    </row>
    <row r="644" spans="1:4" x14ac:dyDescent="0.3">
      <c r="A644">
        <v>1643</v>
      </c>
      <c r="B644" t="str">
        <v>Gazole et biocarburants liquides - Éq. Mach. : Traitement vapeur - Équipements de machines [METABOLHEAT - National]</v>
      </c>
      <c r="C644" t="str">
        <f>'Correspondance produits'!$J$119</f>
        <v>Rejets concentrés [METABOLHEAT - National]</v>
      </c>
      <c r="D644">
        <v>-1</v>
      </c>
    </row>
    <row r="645" spans="1:4" x14ac:dyDescent="0.3">
      <c r="A645">
        <v>1644</v>
      </c>
      <c r="B645" t="str">
        <v>Fioul - Éq. Mach. : Traitement vapeur - Équipements de machines [METABOLHEAT - National]</v>
      </c>
      <c r="C645" t="str">
        <f>'Correspondance produits'!$J$119</f>
        <v>Rejets concentrés [METABOLHEAT - National]</v>
      </c>
      <c r="D645">
        <v>-1</v>
      </c>
    </row>
    <row r="646" spans="1:4" x14ac:dyDescent="0.3">
      <c r="A646">
        <v>1645</v>
      </c>
      <c r="B646" t="str">
        <v>Autres liquides - Éq. Mach. Éq. : Traitement de la vapeur - Équipements mécaniques [METABOLHEAT - National]</v>
      </c>
      <c r="C646" t="str">
        <f>'Correspondance produits'!$J$119</f>
        <v>Rejets concentrés [METABOLHEAT - National]</v>
      </c>
      <c r="D646">
        <v>-1</v>
      </c>
    </row>
    <row r="647" spans="1:4" x14ac:dyDescent="0.3">
      <c r="A647">
        <v>1646</v>
      </c>
      <c r="B647" t="str">
        <v>Gaz naturel et biogaz - Éq. Mach. : Traitement de la vapeur - Équipements mécaniques [METABOLHEAT - National]</v>
      </c>
      <c r="C647" t="str">
        <f>'Correspondance produits'!$J$119</f>
        <v>Rejets concentrés [METABOLHEAT - National]</v>
      </c>
      <c r="D647">
        <v>-1</v>
      </c>
    </row>
    <row r="648" spans="1:4" x14ac:dyDescent="0.3">
      <c r="A648">
        <v>1647</v>
      </c>
      <c r="B648" t="str">
        <v>Gaz dérivés - Éq. Mach. : Traitement de la vapeur - Équipements mécaniques [METABOLHEAT - National]</v>
      </c>
      <c r="C648" t="str">
        <f>'Correspondance produits'!$J$119</f>
        <v>Rejets concentrés [METABOLHEAT - National]</v>
      </c>
      <c r="D648">
        <v>-1</v>
      </c>
    </row>
    <row r="649" spans="1:4" x14ac:dyDescent="0.3">
      <c r="A649">
        <v>1648</v>
      </c>
      <c r="B649" t="str">
        <v>Biomasse et déchets - Éq. Mach. : Traitement de la vapeur - Équipements mécaniques [METABOLHEAT - National]</v>
      </c>
      <c r="C649" t="str">
        <f>'Correspondance produits'!$J$119</f>
        <v>Rejets concentrés [METABOLHEAT - National]</v>
      </c>
      <c r="D649">
        <v>-1</v>
      </c>
    </row>
    <row r="650" spans="1:4" x14ac:dyDescent="0.3">
      <c r="A650">
        <v>1649</v>
      </c>
      <c r="B650" t="str">
        <v>Vapeur distribuée - Éq. Mach. : Traitement de la vapeur - Équipements mécaniques [METABOLHEAT - National]</v>
      </c>
      <c r="C650" t="str">
        <f>'Correspondance produits'!$J$119</f>
        <v>Rejets concentrés [METABOLHEAT - National]</v>
      </c>
      <c r="D650">
        <v>-1</v>
      </c>
    </row>
    <row r="651" spans="1:4" x14ac:dyDescent="0.3">
      <c r="A651">
        <v>1650</v>
      </c>
      <c r="B651" t="str">
        <v>Éq. Mach. : Machines générales - Équipements mécaniques [METABOLHEAT - National]</v>
      </c>
      <c r="C651" t="str">
        <f>'Correspondance produits'!$J$119</f>
        <v>Rejets concentrés [METABOLHEAT - National]</v>
      </c>
      <c r="D651">
        <v>-1</v>
      </c>
    </row>
    <row r="652" spans="1:4" x14ac:dyDescent="0.3">
      <c r="A652">
        <v>1651</v>
      </c>
      <c r="B652" t="str">
        <v>Éq. Mach. : Finition des produits - Équipements mécaniques [METABOLHEAT - National]</v>
      </c>
      <c r="C652" t="str">
        <f>'Correspondance produits'!$J$119</f>
        <v>Rejets concentrés [METABOLHEAT - National]</v>
      </c>
      <c r="D652">
        <v>-1</v>
      </c>
    </row>
    <row r="653" spans="1:4" x14ac:dyDescent="0.3">
      <c r="A653">
        <v>1652</v>
      </c>
      <c r="B653" t="str">
        <v>Éclairage - Textiles et cuir [METABOLHEAT - National]</v>
      </c>
      <c r="C653" t="str">
        <f>'Correspondance produits'!$J$119</f>
        <v>Rejets concentrés [METABOLHEAT - National]</v>
      </c>
      <c r="D653">
        <v>-1</v>
      </c>
    </row>
    <row r="654" spans="1:4" x14ac:dyDescent="0.3">
      <c r="A654">
        <v>1653</v>
      </c>
      <c r="B654" t="str">
        <v>Compresseurs d'air - Textiles et cuir [METABOLHEAT - National]</v>
      </c>
      <c r="C654" t="str">
        <f>'Correspondance produits'!$J$119</f>
        <v>Rejets concentrés [METABOLHEAT - National]</v>
      </c>
      <c r="D654">
        <v>-1</v>
      </c>
    </row>
    <row r="655" spans="1:4" x14ac:dyDescent="0.3">
      <c r="A655">
        <v>1654</v>
      </c>
      <c r="B655" t="str">
        <v>Moteurs d'entraînement - Textiles et cuir [METABOLHEAT - National]</v>
      </c>
      <c r="C655" t="str">
        <f>'Correspondance produits'!$J$119</f>
        <v>Rejets concentrés [METABOLHEAT - National]</v>
      </c>
      <c r="D655">
        <v>-1</v>
      </c>
    </row>
    <row r="656" spans="1:4" x14ac:dyDescent="0.3">
      <c r="A656">
        <v>1655</v>
      </c>
      <c r="B656" t="str">
        <v>Ventilateurs et pompes - Textiles et cuir [METABOLHEAT - National]</v>
      </c>
      <c r="C656" t="str">
        <f>'Correspondance produits'!$J$119</f>
        <v>Rejets concentrés [METABOLHEAT - National]</v>
      </c>
      <c r="D656">
        <v>-1</v>
      </c>
    </row>
    <row r="657" spans="1:4" x14ac:dyDescent="0.3">
      <c r="A657">
        <v>1656</v>
      </c>
      <c r="B657" t="str">
        <v>Gazole et biocarburants liquides - Chaleur basse enthalpie - Textiles et cuir [METABOLHEAT - National]</v>
      </c>
      <c r="C657" t="str">
        <f>'Correspondance produits'!$J$119</f>
        <v>Rejets concentrés [METABOLHEAT - National]</v>
      </c>
      <c r="D657">
        <v>-1</v>
      </c>
    </row>
    <row r="658" spans="1:4" x14ac:dyDescent="0.3">
      <c r="A658">
        <v>1657</v>
      </c>
      <c r="B658" t="str">
        <v>Gaz naturel et biogaz - Chaleur basse enthalpie - Textiles et cuir [METABOLHEAT - National]</v>
      </c>
      <c r="C658" t="str">
        <f>'Correspondance produits'!$J$119</f>
        <v>Rejets concentrés [METABOLHEAT - National]</v>
      </c>
      <c r="D658">
        <v>-1</v>
      </c>
    </row>
    <row r="659" spans="1:4" x14ac:dyDescent="0.3">
      <c r="A659">
        <v>1658</v>
      </c>
      <c r="B659" t="str">
        <v>Solaire et géothermie - Chaleur basse enthalpie - Textiles et cuir [METABOLHEAT - National]</v>
      </c>
      <c r="C659" t="str">
        <f>'Correspondance produits'!$J$119</f>
        <v>Rejets concentrés [METABOLHEAT - National]</v>
      </c>
      <c r="D659">
        <v>-1</v>
      </c>
    </row>
    <row r="660" spans="1:4" x14ac:dyDescent="0.3">
      <c r="A660">
        <v>1659</v>
      </c>
      <c r="B660" t="str">
        <v>Chaleur ambiante - Chaleur basse enthalpie - Textiles et cuir [METABOLHEAT - National]</v>
      </c>
      <c r="C660" t="str">
        <f>'Correspondance produits'!$J$119</f>
        <v>Rejets concentrés [METABOLHEAT - National]</v>
      </c>
      <c r="D660">
        <v>-1</v>
      </c>
    </row>
    <row r="661" spans="1:4" x14ac:dyDescent="0.3">
      <c r="A661">
        <v>1660</v>
      </c>
      <c r="B661" t="str">
        <v>Électricité - Chaleur basse enthalpie - Textiles et cuir [METABOLHEAT - National]</v>
      </c>
      <c r="C661" t="str">
        <f>'Correspondance produits'!$J$119</f>
        <v>Rejets concentrés [METABOLHEAT - National]</v>
      </c>
      <c r="D661">
        <v>-1</v>
      </c>
    </row>
    <row r="662" spans="1:4" x14ac:dyDescent="0.3">
      <c r="A662">
        <v>1661</v>
      </c>
      <c r="B662" t="str">
        <v>Solides - Textiles : Prétraitement à la vapeur - Textiles et cuir [METABOLHEAT - National]</v>
      </c>
      <c r="C662" t="str">
        <f>'Correspondance produits'!$J$119</f>
        <v>Rejets concentrés [METABOLHEAT - National]</v>
      </c>
      <c r="D662">
        <v>-1</v>
      </c>
    </row>
    <row r="663" spans="1:4" x14ac:dyDescent="0.3">
      <c r="A663">
        <v>1662</v>
      </c>
      <c r="B663" t="str">
        <v>Gaz de raffinerie - Textiles : Prétraitement à la vapeur - Textiles et cuir [METABOLHEAT - National]</v>
      </c>
      <c r="C663" t="str">
        <f>'Correspondance produits'!$J$119</f>
        <v>Rejets concentrés [METABOLHEAT - National]</v>
      </c>
      <c r="D663">
        <v>-1</v>
      </c>
    </row>
    <row r="664" spans="1:4" x14ac:dyDescent="0.3">
      <c r="A664">
        <v>1663</v>
      </c>
      <c r="B664" t="str">
        <v>GPL - Textiles : Prétraitement à la vapeur - Textiles et cuir [METABOLHEAT - National]</v>
      </c>
      <c r="C664" t="str">
        <f>'Correspondance produits'!$J$119</f>
        <v>Rejets concentrés [METABOLHEAT - National]</v>
      </c>
      <c r="D664">
        <v>-1</v>
      </c>
    </row>
    <row r="665" spans="1:4" x14ac:dyDescent="0.3">
      <c r="A665">
        <v>1664</v>
      </c>
      <c r="B665" t="str">
        <v>Gazole et biocarburants liquides - Textiles : Prétraitement à la vapeur - Textiles et cuir [METABOLHEAT - National]</v>
      </c>
      <c r="C665" t="str">
        <f>'Correspondance produits'!$J$119</f>
        <v>Rejets concentrés [METABOLHEAT - National]</v>
      </c>
      <c r="D665">
        <v>-1</v>
      </c>
    </row>
    <row r="666" spans="1:4" x14ac:dyDescent="0.3">
      <c r="A666">
        <v>1665</v>
      </c>
      <c r="B666" t="str">
        <v>Fioul - Textiles : Prétraitement à la vapeur - Textiles et cuir [METABOLHEAT - National]</v>
      </c>
      <c r="C666" t="str">
        <f>'Correspondance produits'!$J$119</f>
        <v>Rejets concentrés [METABOLHEAT - National]</v>
      </c>
      <c r="D666">
        <v>-1</v>
      </c>
    </row>
    <row r="667" spans="1:4" x14ac:dyDescent="0.3">
      <c r="A667">
        <v>1666</v>
      </c>
      <c r="B667" t="str">
        <v>Autres liquides - Textiles : Prétraitement à la vapeur - Textiles et cuir [METABOLHEAT - National]</v>
      </c>
      <c r="C667" t="str">
        <f>'Correspondance produits'!$J$119</f>
        <v>Rejets concentrés [METABOLHEAT - National]</v>
      </c>
      <c r="D667">
        <v>-1</v>
      </c>
    </row>
    <row r="668" spans="1:4" x14ac:dyDescent="0.3">
      <c r="A668">
        <v>1667</v>
      </c>
      <c r="B668" t="str">
        <v>Gaz naturel et biogaz - Textiles : Prétraitement à la vapeur - Textiles et cuir [METABOLHEAT - National]</v>
      </c>
      <c r="C668" t="str">
        <f>'Correspondance produits'!$J$119</f>
        <v>Rejets concentrés [METABOLHEAT - National]</v>
      </c>
      <c r="D668">
        <v>-1</v>
      </c>
    </row>
    <row r="669" spans="1:4" x14ac:dyDescent="0.3">
      <c r="A669">
        <v>1668</v>
      </c>
      <c r="B669" t="str">
        <v>Gaz dérivés - Textiles : Prétraitement à la vapeur - Textiles et cuir [METABOLHEAT - National]</v>
      </c>
      <c r="C669" t="str">
        <f>'Correspondance produits'!$J$119</f>
        <v>Rejets concentrés [METABOLHEAT - National]</v>
      </c>
      <c r="D669">
        <v>-1</v>
      </c>
    </row>
    <row r="670" spans="1:4" x14ac:dyDescent="0.3">
      <c r="A670">
        <v>1669</v>
      </c>
      <c r="B670" t="str">
        <v>Biomasse et déchets - Textiles : Prétraitement à la vapeur - Textiles et cuir [METABOLHEAT - National]</v>
      </c>
      <c r="C670" t="str">
        <f>'Correspondance produits'!$J$119</f>
        <v>Rejets concentrés [METABOLHEAT - National]</v>
      </c>
      <c r="D670">
        <v>-1</v>
      </c>
    </row>
    <row r="671" spans="1:4" x14ac:dyDescent="0.3">
      <c r="A671">
        <v>1670</v>
      </c>
      <c r="B671" t="str">
        <v>Vapeur distribuée - Textiles : Prétraitement à la vapeur - Textiles et cuir [METABOLHEAT - National]</v>
      </c>
      <c r="C671" t="str">
        <f>'Correspondance produits'!$J$119</f>
        <v>Rejets concentrés [METABOLHEAT - National]</v>
      </c>
      <c r="D671">
        <v>-1</v>
      </c>
    </row>
    <row r="672" spans="1:4" x14ac:dyDescent="0.3">
      <c r="A672">
        <v>1671</v>
      </c>
      <c r="B672" t="str">
        <v>Solides - Textiles : Traitement humide à la vapeur - Textiles et cuir [METABOLHEAT - National]</v>
      </c>
      <c r="C672" t="str">
        <f>'Correspondance produits'!$J$119</f>
        <v>Rejets concentrés [METABOLHEAT - National]</v>
      </c>
      <c r="D672">
        <v>-1</v>
      </c>
    </row>
    <row r="673" spans="1:4" x14ac:dyDescent="0.3">
      <c r="A673">
        <v>1672</v>
      </c>
      <c r="B673" t="str">
        <v>Gaz de raffinerie - Textiles : Traitement humide à la vapeur - Textiles et cuir [METABOLHEAT - National]</v>
      </c>
      <c r="C673" t="str">
        <f>'Correspondance produits'!$J$119</f>
        <v>Rejets concentrés [METABOLHEAT - National]</v>
      </c>
      <c r="D673">
        <v>-1</v>
      </c>
    </row>
    <row r="674" spans="1:4" x14ac:dyDescent="0.3">
      <c r="A674">
        <v>1673</v>
      </c>
      <c r="B674" t="str">
        <v>GPL - Textiles : Traitement humide à la vapeur - Textiles et cuir [METABOLHEAT - National]</v>
      </c>
      <c r="C674" t="str">
        <f>'Correspondance produits'!$J$119</f>
        <v>Rejets concentrés [METABOLHEAT - National]</v>
      </c>
      <c r="D674">
        <v>-1</v>
      </c>
    </row>
    <row r="675" spans="1:4" x14ac:dyDescent="0.3">
      <c r="A675">
        <v>1674</v>
      </c>
      <c r="B675" t="str">
        <v>Gazole et biocarburants liquides - Textiles : Traitement humide à la vapeur - Textiles et cuir [METABOLHEAT - National]</v>
      </c>
      <c r="C675" t="str">
        <f>'Correspondance produits'!$J$119</f>
        <v>Rejets concentrés [METABOLHEAT - National]</v>
      </c>
      <c r="D675">
        <v>-1</v>
      </c>
    </row>
    <row r="676" spans="1:4" x14ac:dyDescent="0.3">
      <c r="A676">
        <v>1675</v>
      </c>
      <c r="B676" t="str">
        <v>Fioul - Textiles : Traitement humide à la vapeur - Textiles et cuir [METABOLHEAT - National]</v>
      </c>
      <c r="C676" t="str">
        <f>'Correspondance produits'!$J$119</f>
        <v>Rejets concentrés [METABOLHEAT - National]</v>
      </c>
      <c r="D676">
        <v>-1</v>
      </c>
    </row>
    <row r="677" spans="1:4" x14ac:dyDescent="0.3">
      <c r="A677">
        <v>1676</v>
      </c>
      <c r="B677" t="str">
        <v>Autres liquides - Textiles : Traitement humide à la vapeur - Textiles et cuir [METABOLHEAT - National]</v>
      </c>
      <c r="C677" t="str">
        <f>'Correspondance produits'!$J$119</f>
        <v>Rejets concentrés [METABOLHEAT - National]</v>
      </c>
      <c r="D677">
        <v>-1</v>
      </c>
    </row>
    <row r="678" spans="1:4" x14ac:dyDescent="0.3">
      <c r="A678">
        <v>1677</v>
      </c>
      <c r="B678" t="str">
        <v>Gaz naturel et biogaz - Textiles : Traitement humide à la vapeur - Textiles et cuir [METABOLHEAT - National]</v>
      </c>
      <c r="C678" t="str">
        <f>'Correspondance produits'!$J$119</f>
        <v>Rejets concentrés [METABOLHEAT - National]</v>
      </c>
      <c r="D678">
        <v>-1</v>
      </c>
    </row>
    <row r="679" spans="1:4" x14ac:dyDescent="0.3">
      <c r="A679">
        <v>1678</v>
      </c>
      <c r="B679" t="str">
        <v>Gaz dérivés - Textiles : Traitement humide à la vapeur - Textiles et cuir [METABOLHEAT - National]</v>
      </c>
      <c r="C679" t="str">
        <f>'Correspondance produits'!$J$119</f>
        <v>Rejets concentrés [METABOLHEAT - National]</v>
      </c>
      <c r="D679">
        <v>-1</v>
      </c>
    </row>
    <row r="680" spans="1:4" x14ac:dyDescent="0.3">
      <c r="A680">
        <v>1679</v>
      </c>
      <c r="B680" t="str">
        <v>Biomasse et déchets - Textiles : Traitement humide à la vapeur - Textiles et cuir [METABOLHEAT - National]</v>
      </c>
      <c r="C680" t="str">
        <f>'Correspondance produits'!$J$119</f>
        <v>Rejets concentrés [METABOLHEAT - National]</v>
      </c>
      <c r="D680">
        <v>-1</v>
      </c>
    </row>
    <row r="681" spans="1:4" x14ac:dyDescent="0.3">
      <c r="A681">
        <v>1680</v>
      </c>
      <c r="B681" t="str">
        <v>Vapeur distribuée - Textiles : Traitement humide à la vapeur - Textiles et cuir [METABOLHEAT - National]</v>
      </c>
      <c r="C681" t="str">
        <f>'Correspondance produits'!$J$119</f>
        <v>Rejets concentrés [METABOLHEAT - National]</v>
      </c>
      <c r="D681">
        <v>-1</v>
      </c>
    </row>
    <row r="682" spans="1:4" x14ac:dyDescent="0.3">
      <c r="A682">
        <v>1681</v>
      </c>
      <c r="B682" t="str">
        <v>Textiles : Machines électriques générales - Textiles et cuir [METABOLHEAT - National]</v>
      </c>
      <c r="C682" t="str">
        <f>'Correspondance produits'!$J$119</f>
        <v>Rejets concentrés [METABOLHEAT - National]</v>
      </c>
      <c r="D682">
        <v>-1</v>
      </c>
    </row>
    <row r="683" spans="1:4" x14ac:dyDescent="0.3">
      <c r="A683">
        <v>1682</v>
      </c>
      <c r="B683" t="str">
        <v>Solides - Textiles : Séchage thermique - Textiles : Séchage - Textiles et cuir [METABOLHEAT - National]</v>
      </c>
      <c r="C683" t="str">
        <f>'Correspondance produits'!$J$119</f>
        <v>Rejets concentrés [METABOLHEAT - National]</v>
      </c>
      <c r="D683">
        <v>-1</v>
      </c>
    </row>
    <row r="684" spans="1:4" x14ac:dyDescent="0.3">
      <c r="A684">
        <v>1683</v>
      </c>
      <c r="B684" t="str">
        <v>GPL - Textiles : Séchage thermique - Textiles : Séchage - Textiles et cuir [METABOLHEAT - National]</v>
      </c>
      <c r="C684" t="str">
        <f>'Correspondance produits'!$J$119</f>
        <v>Rejets concentrés [METABOLHEAT - National]</v>
      </c>
      <c r="D684">
        <v>-1</v>
      </c>
    </row>
    <row r="685" spans="1:4" x14ac:dyDescent="0.3">
      <c r="A685">
        <v>1684</v>
      </c>
      <c r="B685" t="str">
        <v>Gazole et biocarburants liquides - Textiles : Séchage thermique - Textiles : Séchage - Textiles et cuir [METABOLHEAT - National]</v>
      </c>
      <c r="C685" t="str">
        <f>'Correspondance produits'!$J$119</f>
        <v>Rejets concentrés [METABOLHEAT - National]</v>
      </c>
      <c r="D685">
        <v>-1</v>
      </c>
    </row>
    <row r="686" spans="1:4" x14ac:dyDescent="0.3">
      <c r="A686">
        <v>1685</v>
      </c>
      <c r="B686" t="str">
        <v>Fioul - Textiles : Séchage thermique - Textiles : Séchage - Textiles et cuir [METABOLHEAT - National]</v>
      </c>
      <c r="C686" t="str">
        <f>'Correspondance produits'!$J$119</f>
        <v>Rejets concentrés [METABOLHEAT - National]</v>
      </c>
      <c r="D686">
        <v>-1</v>
      </c>
    </row>
    <row r="687" spans="1:4" x14ac:dyDescent="0.3">
      <c r="A687">
        <v>1686</v>
      </c>
      <c r="B687" t="str">
        <v>Gaz naturel et biogaz - Textiles : Séchage thermique - Textiles : Séchage - Textiles et cuir [METABOLHEAT - National]</v>
      </c>
      <c r="C687" t="str">
        <f>'Correspondance produits'!$J$119</f>
        <v>Rejets concentrés [METABOLHEAT - National]</v>
      </c>
      <c r="D687">
        <v>-1</v>
      </c>
    </row>
    <row r="688" spans="1:4" x14ac:dyDescent="0.3">
      <c r="A688">
        <v>1687</v>
      </c>
      <c r="B688" t="str">
        <v>Solides - Textiles : Séchage à la vapeur Textiles : Séchage - Textiles et cuir [METABOLHEAT - National]</v>
      </c>
      <c r="C688" t="str">
        <f>'Correspondance produits'!$J$119</f>
        <v>Rejets concentrés [METABOLHEAT - National]</v>
      </c>
      <c r="D688">
        <v>-1</v>
      </c>
    </row>
    <row r="689" spans="1:4" x14ac:dyDescent="0.3">
      <c r="A689">
        <v>1688</v>
      </c>
      <c r="B689" t="str">
        <v>Gaz de raffinerie - Textiles : Séchage à la vapeur - Textiles : Séchage - Textiles et cuir [METABOLHEAT - National]</v>
      </c>
      <c r="C689" t="str">
        <f>'Correspondance produits'!$J$119</f>
        <v>Rejets concentrés [METABOLHEAT - National]</v>
      </c>
      <c r="D689">
        <v>-1</v>
      </c>
    </row>
    <row r="690" spans="1:4" x14ac:dyDescent="0.3">
      <c r="A690">
        <v>1689</v>
      </c>
      <c r="B690" t="str">
        <v>GPL - Textiles : Séchage à la vapeur - Textiles : Séchage - Textiles et cuir [METABOLHEAT - National]</v>
      </c>
      <c r="C690" t="str">
        <f>'Correspondance produits'!$J$119</f>
        <v>Rejets concentrés [METABOLHEAT - National]</v>
      </c>
      <c r="D690">
        <v>-1</v>
      </c>
    </row>
    <row r="691" spans="1:4" x14ac:dyDescent="0.3">
      <c r="A691">
        <v>1690</v>
      </c>
      <c r="B691" t="str">
        <v>Gazole et biocarburants liquides - Textiles : Séchage à la vapeur - Textiles : Séchage - Textiles et cuir [METABOLHEAT - National]</v>
      </c>
      <c r="C691" t="str">
        <f>'Correspondance produits'!$J$119</f>
        <v>Rejets concentrés [METABOLHEAT - National]</v>
      </c>
      <c r="D691">
        <v>-1</v>
      </c>
    </row>
    <row r="692" spans="1:4" x14ac:dyDescent="0.3">
      <c r="A692">
        <v>1691</v>
      </c>
      <c r="B692" t="str">
        <v>Fioul - Textiles : Séchage à la vapeur - Textiles : Séchage - Textiles et cuir [METABOLHEAT - National]</v>
      </c>
      <c r="C692" t="str">
        <f>'Correspondance produits'!$J$119</f>
        <v>Rejets concentrés [METABOLHEAT - National]</v>
      </c>
      <c r="D692">
        <v>-1</v>
      </c>
    </row>
    <row r="693" spans="1:4" x14ac:dyDescent="0.3">
      <c r="A693">
        <v>1692</v>
      </c>
      <c r="B693" t="str">
        <v>Autres liquides - Textiles : Séchage à la vapeur - Textiles : Séchage - Textiles et cuir [METABOLHEAT - National]</v>
      </c>
      <c r="C693" t="str">
        <f>'Correspondance produits'!$J$119</f>
        <v>Rejets concentrés [METABOLHEAT - National]</v>
      </c>
      <c r="D693">
        <v>-1</v>
      </c>
    </row>
    <row r="694" spans="1:4" x14ac:dyDescent="0.3">
      <c r="A694">
        <v>1693</v>
      </c>
      <c r="B694" t="str">
        <v>Gaz naturel et biogaz - Textiles : Séchage à la vapeur - Textiles : Séchage - Textiles et cuir [METABOLHEAT - National]</v>
      </c>
      <c r="C694" t="str">
        <f>'Correspondance produits'!$J$119</f>
        <v>Rejets concentrés [METABOLHEAT - National]</v>
      </c>
      <c r="D694">
        <v>-1</v>
      </c>
    </row>
    <row r="695" spans="1:4" x14ac:dyDescent="0.3">
      <c r="A695">
        <v>1694</v>
      </c>
      <c r="B695" t="str">
        <v>Gaz dérivés - Textiles : Séchage à la vapeur - Textiles : Séchage - Textiles et cuir [METABOLHEAT - National]</v>
      </c>
      <c r="C695" t="str">
        <f>'Correspondance produits'!$J$119</f>
        <v>Rejets concentrés [METABOLHEAT - National]</v>
      </c>
      <c r="D695">
        <v>-1</v>
      </c>
    </row>
    <row r="696" spans="1:4" x14ac:dyDescent="0.3">
      <c r="A696">
        <v>1695</v>
      </c>
      <c r="B696" t="str">
        <v>Biomasse et déchets - Textiles : Séchage à la vapeur - Textiles : Séchage - Textiles et cuir [METABOLHEAT - National]</v>
      </c>
      <c r="C696" t="str">
        <f>'Correspondance produits'!$J$119</f>
        <v>Rejets concentrés [METABOLHEAT - National]</v>
      </c>
      <c r="D696">
        <v>-1</v>
      </c>
    </row>
    <row r="697" spans="1:4" x14ac:dyDescent="0.3">
      <c r="A697">
        <v>1696</v>
      </c>
      <c r="B697" t="str">
        <v>Vapeur distribuée - Textiles : Séchage à la vapeur - Textiles : Séchage - Textiles et cuir [METABOLHEAT - National]</v>
      </c>
      <c r="C697" t="str">
        <f>'Correspondance produits'!$J$119</f>
        <v>Rejets concentrés [METABOLHEAT - National]</v>
      </c>
      <c r="D697">
        <v>-1</v>
      </c>
    </row>
    <row r="698" spans="1:4" x14ac:dyDescent="0.3">
      <c r="A698">
        <v>1697</v>
      </c>
      <c r="B698" t="str">
        <v>Textiles : Séchage électrique - Textiles : Séchage - Textiles et cuir [METABOLHEAT - National]</v>
      </c>
      <c r="C698" t="str">
        <f>'Correspondance produits'!$J$119</f>
        <v>Rejets concentrés [METABOLHEAT - National]</v>
      </c>
      <c r="D698">
        <v>-1</v>
      </c>
    </row>
    <row r="699" spans="1:4" x14ac:dyDescent="0.3">
      <c r="A699">
        <v>1698</v>
      </c>
      <c r="B699" t="str">
        <v>Textiles : Séchage par micro-ondes - Textiles : Séchage Textiles et cuir [METABOLHEAT - National]</v>
      </c>
      <c r="C699" t="str">
        <f>'Correspondance produits'!$J$119</f>
        <v>Rejets concentrés [METABOLHEAT - National]</v>
      </c>
      <c r="D699">
        <v>-1</v>
      </c>
    </row>
    <row r="700" spans="1:4" x14ac:dyDescent="0.3">
      <c r="A700">
        <v>1699</v>
      </c>
      <c r="B700" t="str">
        <v>Textiles : Finition électrique - Textiles et cuir [METABOLHEAT - National]</v>
      </c>
      <c r="C700" t="str">
        <f>'Correspondance produits'!$J$119</f>
        <v>Rejets concentrés [METABOLHEAT - National]</v>
      </c>
      <c r="D700">
        <v>-1</v>
      </c>
    </row>
    <row r="701" spans="1:4" x14ac:dyDescent="0.3">
      <c r="A701">
        <v>1700</v>
      </c>
      <c r="B701" t="str">
        <v>Éclairage - Bois et produits dérivés du bois [METABOLHEAT - National]</v>
      </c>
      <c r="C701" t="str">
        <f>'Correspondance produits'!$J$119</f>
        <v>Rejets concentrés [METABOLHEAT - National]</v>
      </c>
      <c r="D701">
        <v>-1</v>
      </c>
    </row>
    <row r="702" spans="1:4" x14ac:dyDescent="0.3">
      <c r="A702">
        <v>1701</v>
      </c>
      <c r="B702" t="str">
        <v>Compresseurs d'air - Bois et produits dérivés du bois [METABOLHEAT - National]</v>
      </c>
      <c r="C702" t="str">
        <f>'Correspondance produits'!$J$119</f>
        <v>Rejets concentrés [METABOLHEAT - National]</v>
      </c>
      <c r="D702">
        <v>-1</v>
      </c>
    </row>
    <row r="703" spans="1:4" x14ac:dyDescent="0.3">
      <c r="A703">
        <v>1702</v>
      </c>
      <c r="B703" t="str">
        <v>Moteurs d'entraînement - Bois et produits dérivés du bois [METABOLHEAT - National]</v>
      </c>
      <c r="C703" t="str">
        <f>'Correspondance produits'!$J$119</f>
        <v>Rejets concentrés [METABOLHEAT - National]</v>
      </c>
      <c r="D703">
        <v>-1</v>
      </c>
    </row>
    <row r="704" spans="1:4" x14ac:dyDescent="0.3">
      <c r="A704">
        <v>1703</v>
      </c>
      <c r="B704" t="str">
        <v>Ventilateurs et pompes - Bois et produits dérivés du bois [METABOLHEAT - National]</v>
      </c>
      <c r="C704" t="str">
        <f>'Correspondance produits'!$J$119</f>
        <v>Rejets concentrés [METABOLHEAT - National]</v>
      </c>
      <c r="D704">
        <v>-1</v>
      </c>
    </row>
    <row r="705" spans="1:4" x14ac:dyDescent="0.3">
      <c r="A705">
        <v>1704</v>
      </c>
      <c r="B705" t="str">
        <v>Gazole et biocarburants liquides - Chaleur basse enthalpie - Bois et produits dérivés du bois [METABOLHEAT - National]</v>
      </c>
      <c r="C705" t="str">
        <f>'Correspondance produits'!$J$119</f>
        <v>Rejets concentrés [METABOLHEAT - National]</v>
      </c>
      <c r="D705">
        <v>-1</v>
      </c>
    </row>
    <row r="706" spans="1:4" x14ac:dyDescent="0.3">
      <c r="A706">
        <v>1705</v>
      </c>
      <c r="B706" t="str">
        <v>Gaz naturel et biogaz - Chaleur basse enthalpie - Bois et produits dérivés du bois [METABOLHEAT - National]</v>
      </c>
      <c r="C706" t="str">
        <f>'Correspondance produits'!$J$119</f>
        <v>Rejets concentrés [METABOLHEAT - National]</v>
      </c>
      <c r="D706">
        <v>-1</v>
      </c>
    </row>
    <row r="707" spans="1:4" x14ac:dyDescent="0.3">
      <c r="A707">
        <v>1706</v>
      </c>
      <c r="B707" t="str">
        <v>Solaire et géothermie - Chaleur basse enthalpie - Bois et produits dérivés du bois [METABOLHEAT - National]</v>
      </c>
      <c r="C707" t="str">
        <f>'Correspondance produits'!$J$119</f>
        <v>Rejets concentrés [METABOLHEAT - National]</v>
      </c>
      <c r="D707">
        <v>-1</v>
      </c>
    </row>
    <row r="708" spans="1:4" x14ac:dyDescent="0.3">
      <c r="A708">
        <v>1707</v>
      </c>
      <c r="B708" t="str">
        <v>Chaleur ambiante - Chaleur basse enthalpie - Bois et produits dérivés du bois [METABOLHEAT - National]</v>
      </c>
      <c r="C708" t="str">
        <f>'Correspondance produits'!$J$119</f>
        <v>Rejets concentrés [METABOLHEAT - National]</v>
      </c>
      <c r="D708">
        <v>-1</v>
      </c>
    </row>
    <row r="709" spans="1:4" x14ac:dyDescent="0.3">
      <c r="A709">
        <v>1708</v>
      </c>
      <c r="B709" t="str">
        <v>Électricité - Chaleur basse enthalpie - Bois et produits dérivés du bois [METABOLHEAT - National]</v>
      </c>
      <c r="C709" t="str">
        <f>'Correspondance produits'!$J$119</f>
        <v>Rejets concentrés [METABOLHEAT - National]</v>
      </c>
      <c r="D709">
        <v>-1</v>
      </c>
    </row>
    <row r="710" spans="1:4" x14ac:dyDescent="0.3">
      <c r="A710">
        <v>1709</v>
      </c>
      <c r="B710" t="str">
        <v>Solides - Bois : Procédés spécifiques à la vapeur - Bois et produits dérivés du bois [METABOLHEAT - National]</v>
      </c>
      <c r="C710" t="str">
        <f>'Correspondance produits'!$J$119</f>
        <v>Rejets concentrés [METABOLHEAT - National]</v>
      </c>
      <c r="D710">
        <v>-1</v>
      </c>
    </row>
    <row r="711" spans="1:4" x14ac:dyDescent="0.3">
      <c r="A711">
        <v>1710</v>
      </c>
      <c r="B711" t="str">
        <v>Gaz de raffinerie - Bois : Procédés spécifiques à la vapeur - Bois et produits dérivés du bois [METABOLHEAT - National]</v>
      </c>
      <c r="C711" t="str">
        <f>'Correspondance produits'!$J$119</f>
        <v>Rejets concentrés [METABOLHEAT - National]</v>
      </c>
      <c r="D711">
        <v>-1</v>
      </c>
    </row>
    <row r="712" spans="1:4" x14ac:dyDescent="0.3">
      <c r="A712">
        <v>1711</v>
      </c>
      <c r="B712" t="str">
        <v>GPL - Bois : Procédés spécifiques à la vapeur - Bois et produits dérivés du bois [METABOLHEAT - National]</v>
      </c>
      <c r="C712" t="str">
        <f>'Correspondance produits'!$J$119</f>
        <v>Rejets concentrés [METABOLHEAT - National]</v>
      </c>
      <c r="D712">
        <v>-1</v>
      </c>
    </row>
    <row r="713" spans="1:4" x14ac:dyDescent="0.3">
      <c r="A713">
        <v>1712</v>
      </c>
      <c r="B713" t="str">
        <v>Gazole et biocarburants liquides - Bois : Procédés spécifiques à la vapeur - Bois et produits dérivés du bois [METABOLHEAT - National]</v>
      </c>
      <c r="C713" t="str">
        <f>'Correspondance produits'!$J$119</f>
        <v>Rejets concentrés [METABOLHEAT - National]</v>
      </c>
      <c r="D713">
        <v>-1</v>
      </c>
    </row>
    <row r="714" spans="1:4" x14ac:dyDescent="0.3">
      <c r="A714">
        <v>1713</v>
      </c>
      <c r="B714" t="str">
        <v>Fioul - Bois : Procédés spécifiques à la vapeur - Bois et produits dérivés du bois [METABOLHEAT - National]</v>
      </c>
      <c r="C714" t="str">
        <f>'Correspondance produits'!$J$119</f>
        <v>Rejets concentrés [METABOLHEAT - National]</v>
      </c>
      <c r="D714">
        <v>-1</v>
      </c>
    </row>
    <row r="715" spans="1:4" x14ac:dyDescent="0.3">
      <c r="A715">
        <v>1714</v>
      </c>
      <c r="B715" t="str">
        <v>Autre Liquides - Bois : Procédés spécifiques à la vapeur - Bois et produits dérivés du bois [METABOLHEAT - National]</v>
      </c>
      <c r="C715" t="str">
        <f>'Correspondance produits'!$J$119</f>
        <v>Rejets concentrés [METABOLHEAT - National]</v>
      </c>
      <c r="D715">
        <v>-1</v>
      </c>
    </row>
    <row r="716" spans="1:4" x14ac:dyDescent="0.3">
      <c r="A716">
        <v>1715</v>
      </c>
      <c r="B716" t="str">
        <v>Gaz naturel et biogaz - Bois : Procédés spécifiques à la vapeur - Bois et produits dérivés du bois [METABOLHEAT - National]</v>
      </c>
      <c r="C716" t="str">
        <f>'Correspondance produits'!$J$119</f>
        <v>Rejets concentrés [METABOLHEAT - National]</v>
      </c>
      <c r="D716">
        <v>-1</v>
      </c>
    </row>
    <row r="717" spans="1:4" x14ac:dyDescent="0.3">
      <c r="A717">
        <v>1716</v>
      </c>
      <c r="B717" t="str">
        <v>Gaz dérivés - Bois : Procédés spécifiques à la vapeur - Bois et produits dérivés du bois [METABOLHEAT - National]</v>
      </c>
      <c r="C717" t="str">
        <f>'Correspondance produits'!$J$119</f>
        <v>Rejets concentrés [METABOLHEAT - National]</v>
      </c>
      <c r="D717">
        <v>-1</v>
      </c>
    </row>
    <row r="718" spans="1:4" x14ac:dyDescent="0.3">
      <c r="A718">
        <v>1717</v>
      </c>
      <c r="B718" t="str">
        <v>Biomasse et déchets - Bois : Procédés spécifiques à la vapeur - Bois et produits dérivés du bois [METABOLHEAT - National]</v>
      </c>
      <c r="C718" t="str">
        <f>'Correspondance produits'!$J$119</f>
        <v>Rejets concentrés [METABOLHEAT - National]</v>
      </c>
      <c r="D718">
        <v>-1</v>
      </c>
    </row>
    <row r="719" spans="1:4" x14ac:dyDescent="0.3">
      <c r="A719">
        <v>1718</v>
      </c>
      <c r="B719" t="str">
        <v>Vapeur distribuée - Bois : Procédés spécifiques à la vapeur - Bois et produits dérivés du bois [METABOLHEAT - National]</v>
      </c>
      <c r="C719" t="str">
        <f>'Correspondance produits'!$J$119</f>
        <v>Rejets concentrés [METABOLHEAT - National]</v>
      </c>
      <c r="D719">
        <v>-1</v>
      </c>
    </row>
    <row r="720" spans="1:4" x14ac:dyDescent="0.3">
      <c r="A720">
        <v>1719</v>
      </c>
      <c r="B720" t="str">
        <v>Bois : Procédés électromécaniques - Bois et produits dérivés du bois [METABOLHEAT - National]</v>
      </c>
      <c r="C720" t="str">
        <f>'Correspondance produits'!$J$119</f>
        <v>Rejets concentrés [METABOLHEAT - National]</v>
      </c>
      <c r="D720">
        <v>-1</v>
      </c>
    </row>
    <row r="721" spans="1:4" x14ac:dyDescent="0.3">
      <c r="A721">
        <v>1720</v>
      </c>
      <c r="B721" t="str">
        <v>Solides - Bois : Séchage thermique - Bois : Séchage - Bois et produits dérivés du bois [METABOLHEAT - National]</v>
      </c>
      <c r="C721" t="str">
        <f>'Correspondance produits'!$J$119</f>
        <v>Rejets concentrés [METABOLHEAT - National]</v>
      </c>
      <c r="D721">
        <v>-1</v>
      </c>
    </row>
    <row r="722" spans="1:4" x14ac:dyDescent="0.3">
      <c r="A722">
        <v>1721</v>
      </c>
      <c r="B722" t="str">
        <v>GPL - Bois : Séchage thermique - Bois : Séchage - Bois et produits dérivés du bois [METABOLHEAT - National]</v>
      </c>
      <c r="C722" t="str">
        <f>'Correspondance produits'!$J$119</f>
        <v>Rejets concentrés [METABOLHEAT - National]</v>
      </c>
      <c r="D722">
        <v>-1</v>
      </c>
    </row>
    <row r="723" spans="1:4" x14ac:dyDescent="0.3">
      <c r="A723">
        <v>1722</v>
      </c>
      <c r="B723" t="str">
        <v>Gazole et biocarburants liquides - Bois : Séchage thermique - Bois : Séchage - Bois et produits dérivés du bois [METABOLHEAT - National]</v>
      </c>
      <c r="C723" t="str">
        <f>'Correspondance produits'!$J$119</f>
        <v>Rejets concentrés [METABOLHEAT - National]</v>
      </c>
      <c r="D723">
        <v>-1</v>
      </c>
    </row>
    <row r="724" spans="1:4" x14ac:dyDescent="0.3">
      <c r="A724">
        <v>1723</v>
      </c>
      <c r="B724" t="str">
        <v>Fioul - Bois : Séchage thermique - Bois : Séchage - Bois et produits dérivés du bois [METABOLHEAT - National]</v>
      </c>
      <c r="C724" t="str">
        <f>'Correspondance produits'!$J$119</f>
        <v>Rejets concentrés [METABOLHEAT - National]</v>
      </c>
      <c r="D724">
        <v>-1</v>
      </c>
    </row>
    <row r="725" spans="1:4" x14ac:dyDescent="0.3">
      <c r="A725">
        <v>1724</v>
      </c>
      <c r="B725" t="str">
        <v>Gaz naturel et biogaz - Bois : Séchage thermique - Bois : Séchage - Bois et produits dérivés du bois [METABOLHEAT - National]</v>
      </c>
      <c r="C725" t="str">
        <f>'Correspondance produits'!$J$119</f>
        <v>Rejets concentrés [METABOLHEAT - National]</v>
      </c>
      <c r="D725">
        <v>-1</v>
      </c>
    </row>
    <row r="726" spans="1:4" x14ac:dyDescent="0.3">
      <c r="A726">
        <v>1725</v>
      </c>
      <c r="B726" t="str">
        <v>Solides - Bois : Séchage à la vapeur - Bois : Séchage - Bois et produits dérivés du bois [METABOLHEAT - National]</v>
      </c>
      <c r="C726" t="str">
        <f>'Correspondance produits'!$J$119</f>
        <v>Rejets concentrés [METABOLHEAT - National]</v>
      </c>
      <c r="D726">
        <v>-1</v>
      </c>
    </row>
    <row r="727" spans="1:4" x14ac:dyDescent="0.3">
      <c r="A727">
        <v>1726</v>
      </c>
      <c r="B727" t="str">
        <v>Gaz de raffinerie - Bois : Séchage à la vapeur - Bois : Séchage - Bois et produits dérivés du bois [METABOLHEAT - National]</v>
      </c>
      <c r="C727" t="str">
        <f>'Correspondance produits'!$J$119</f>
        <v>Rejets concentrés [METABOLHEAT - National]</v>
      </c>
      <c r="D727">
        <v>-1</v>
      </c>
    </row>
    <row r="728" spans="1:4" x14ac:dyDescent="0.3">
      <c r="A728">
        <v>1727</v>
      </c>
      <c r="B728" t="str">
        <v>GPL - Bois : Séchage à la vapeur - Bois : Séchage - Bois et produits dérivés du bois [METABOLHEAT - National]</v>
      </c>
      <c r="C728" t="str">
        <f>'Correspondance produits'!$J$119</f>
        <v>Rejets concentrés [METABOLHEAT - National]</v>
      </c>
      <c r="D728">
        <v>-1</v>
      </c>
    </row>
    <row r="729" spans="1:4" x14ac:dyDescent="0.3">
      <c r="A729">
        <v>1728</v>
      </c>
      <c r="B729" t="str">
        <v>Gazole et biocarburants liquides - Bois : Séchage à la vapeur - Bois : Séchage - Bois et produits dérivés du bois [METABOLHEAT - National]</v>
      </c>
      <c r="C729" t="str">
        <f>'Correspondance produits'!$J$119</f>
        <v>Rejets concentrés [METABOLHEAT - National]</v>
      </c>
      <c r="D729">
        <v>-1</v>
      </c>
    </row>
    <row r="730" spans="1:4" x14ac:dyDescent="0.3">
      <c r="A730">
        <v>1729</v>
      </c>
      <c r="B730" t="str">
        <v>Fioul - Bois : Séchage à la vapeur - Bois : Séchage - Bois et produits dérivés du bois [METABOLHEAT - National]</v>
      </c>
      <c r="C730" t="str">
        <f>'Correspondance produits'!$J$119</f>
        <v>Rejets concentrés [METABOLHEAT - National]</v>
      </c>
      <c r="D730">
        <v>-1</v>
      </c>
    </row>
    <row r="731" spans="1:4" x14ac:dyDescent="0.3">
      <c r="A731">
        <v>1730</v>
      </c>
      <c r="B731" t="str">
        <v>Autres liquides - Bois : Séchage à la vapeur - Bois : Séchage - Bois et produits dérivés du bois [METABOLHEAT - National]</v>
      </c>
      <c r="C731" t="str">
        <f>'Correspondance produits'!$J$119</f>
        <v>Rejets concentrés [METABOLHEAT - National]</v>
      </c>
      <c r="D731">
        <v>-1</v>
      </c>
    </row>
    <row r="732" spans="1:4" x14ac:dyDescent="0.3">
      <c r="A732">
        <v>1731</v>
      </c>
      <c r="B732" t="str">
        <v>Gaz naturel et biogaz - Bois : Séchage à la vapeur - Bois : Séchage - Bois et produits dérivés du bois [METABOLHEAT - National]</v>
      </c>
      <c r="C732" t="str">
        <f>'Correspondance produits'!$J$119</f>
        <v>Rejets concentrés [METABOLHEAT - National]</v>
      </c>
      <c r="D732">
        <v>-1</v>
      </c>
    </row>
    <row r="733" spans="1:4" x14ac:dyDescent="0.3">
      <c r="A733">
        <v>1732</v>
      </c>
      <c r="B733" t="str">
        <v>Gaz dérivés - Bois : Séchage à la vapeur - Bois : Séchage - Bois et produits dérivés du bois [METABOLHEAT - National]</v>
      </c>
      <c r="C733" t="str">
        <f>'Correspondance produits'!$J$119</f>
        <v>Rejets concentrés [METABOLHEAT - National]</v>
      </c>
      <c r="D733">
        <v>-1</v>
      </c>
    </row>
    <row r="734" spans="1:4" x14ac:dyDescent="0.3">
      <c r="A734">
        <v>1733</v>
      </c>
      <c r="B734" t="str">
        <v>Biomasse et déchets - Bois : Séchage à la vapeur - Bois : Séchage - Bois et produits dérivés du bois [METABOLHEAT - National]</v>
      </c>
      <c r="C734" t="str">
        <f>'Correspondance produits'!$J$119</f>
        <v>Rejets concentrés [METABOLHEAT - National]</v>
      </c>
      <c r="D734">
        <v>-1</v>
      </c>
    </row>
    <row r="735" spans="1:4" x14ac:dyDescent="0.3">
      <c r="A735">
        <v>1734</v>
      </c>
      <c r="B735" t="str">
        <v>Vapeur distribuée - Bois : Séchage à la vapeur - Bois : Séchage - Bois et produits dérivés du bois [METABOLHEAT - National]</v>
      </c>
      <c r="C735" t="str">
        <f>'Correspondance produits'!$J$119</f>
        <v>Rejets concentrés [METABOLHEAT - National]</v>
      </c>
      <c r="D735">
        <v>-1</v>
      </c>
    </row>
    <row r="736" spans="1:4" x14ac:dyDescent="0.3">
      <c r="A736">
        <v>1735</v>
      </c>
      <c r="B736" t="str">
        <v>Bois : Séchage électrique - Bois : Séchage - Bois et produits dérivés du bois [METABOLHEAT - National]</v>
      </c>
      <c r="C736" t="str">
        <f>'Correspondance produits'!$J$119</f>
        <v>Rejets concentrés [METABOLHEAT - National]</v>
      </c>
      <c r="D736">
        <v>-1</v>
      </c>
    </row>
    <row r="737" spans="1:4" x14ac:dyDescent="0.3">
      <c r="A737">
        <v>1736</v>
      </c>
      <c r="B737" t="str">
        <v>Bois : Séchage par micro-ondes - Bois : Séchage - Bois et produits dérivés du bois [METABOLHEAT - National]</v>
      </c>
      <c r="C737" t="str">
        <f>'Correspondance produits'!$J$119</f>
        <v>Rejets concentrés [METABOLHEAT - National]</v>
      </c>
      <c r="D737">
        <v>-1</v>
      </c>
    </row>
    <row r="738" spans="1:4" x14ac:dyDescent="0.3">
      <c r="A738">
        <v>1737</v>
      </c>
      <c r="B738" t="str">
        <v>Bois : Finition électrique - Bois et produits dérivés du bois [METABOLHEAT - National]</v>
      </c>
      <c r="C738" t="str">
        <f>'Correspondance produits'!$J$119</f>
        <v>Rejets concentrés [METABOLHEAT - National]</v>
      </c>
      <c r="D738">
        <v>-1</v>
      </c>
    </row>
    <row r="739" spans="1:4" x14ac:dyDescent="0.3">
      <c r="A739">
        <v>1738</v>
      </c>
      <c r="B739" t="str">
        <v>Éclairage - Autres secteurs industriels [METABOLHEAT - National]</v>
      </c>
      <c r="C739" t="str">
        <f>'Correspondance produits'!$J$119</f>
        <v>Rejets concentrés [METABOLHEAT - National]</v>
      </c>
      <c r="D739">
        <v>-1</v>
      </c>
    </row>
    <row r="740" spans="1:4" x14ac:dyDescent="0.3">
      <c r="A740">
        <v>1739</v>
      </c>
      <c r="B740" t="str">
        <v>Compresseurs d'air - Autres secteurs industriels [METABOLHEAT - National]</v>
      </c>
      <c r="C740" t="str">
        <f>'Correspondance produits'!$J$119</f>
        <v>Rejets concentrés [METABOLHEAT - National]</v>
      </c>
      <c r="D740">
        <v>-1</v>
      </c>
    </row>
    <row r="741" spans="1:4" x14ac:dyDescent="0.3">
      <c r="A741">
        <v>1740</v>
      </c>
      <c r="B741" t="str">
        <v>Moteurs d'entraînement - Autres secteurs industriels [METABOLHEAT - National]</v>
      </c>
      <c r="C741" t="str">
        <f>'Correspondance produits'!$J$119</f>
        <v>Rejets concentrés [METABOLHEAT - National]</v>
      </c>
      <c r="D741">
        <v>-1</v>
      </c>
    </row>
    <row r="742" spans="1:4" x14ac:dyDescent="0.3">
      <c r="A742">
        <v>1741</v>
      </c>
      <c r="B742" t="str">
        <v>Ventilateurs et pompes - Autres secteurs industriels [METABOLHEAT - National]</v>
      </c>
      <c r="C742" t="str">
        <f>'Correspondance produits'!$J$119</f>
        <v>Rejets concentrés [METABOLHEAT - National]</v>
      </c>
      <c r="D742">
        <v>-1</v>
      </c>
    </row>
    <row r="743" spans="1:4" x14ac:dyDescent="0.3">
      <c r="A743">
        <v>1742</v>
      </c>
      <c r="B743" t="str">
        <v>Gazole et biocarburants liquides - Chaleur basse enthalpie - Autres secteurs industriels [METABOLHEAT - National]</v>
      </c>
      <c r="C743" t="str">
        <f>'Correspondance produits'!$J$119</f>
        <v>Rejets concentrés [METABOLHEAT - National]</v>
      </c>
      <c r="D743">
        <v>-1</v>
      </c>
    </row>
    <row r="744" spans="1:4" x14ac:dyDescent="0.3">
      <c r="A744">
        <v>1743</v>
      </c>
      <c r="B744" t="str">
        <v>Gaz naturel et biogaz - Chaleur basse enthalpie - Autres secteurs industriels [METABOLHEAT - National]</v>
      </c>
      <c r="C744" t="str">
        <f>'Correspondance produits'!$J$119</f>
        <v>Rejets concentrés [METABOLHEAT - National]</v>
      </c>
      <c r="D744">
        <v>-1</v>
      </c>
    </row>
    <row r="745" spans="1:4" x14ac:dyDescent="0.3">
      <c r="A745">
        <v>1744</v>
      </c>
      <c r="B745" t="str">
        <v>Solaire et géothermie - Chaleur basse enthalpie - Autres secteurs industriels [METABOLHEAT - National]</v>
      </c>
      <c r="C745" t="str">
        <f>'Correspondance produits'!$J$119</f>
        <v>Rejets concentrés [METABOLHEAT - National]</v>
      </c>
      <c r="D745">
        <v>-1</v>
      </c>
    </row>
    <row r="746" spans="1:4" x14ac:dyDescent="0.3">
      <c r="A746">
        <v>1745</v>
      </c>
      <c r="B746" t="str">
        <v>Chaleur ambiante - Chaleur basse enthalpie - Autres secteurs industriels [METABOLHEAT - National]</v>
      </c>
      <c r="C746" t="str">
        <f>'Correspondance produits'!$J$119</f>
        <v>Rejets concentrés [METABOLHEAT - National]</v>
      </c>
      <c r="D746">
        <v>-1</v>
      </c>
    </row>
    <row r="747" spans="1:4" x14ac:dyDescent="0.3">
      <c r="A747">
        <v>1746</v>
      </c>
      <c r="B747" t="str">
        <v>Électricité - Chaleur basse enthalpie - Autres secteurs industriels [METABOLHEAT - National]</v>
      </c>
      <c r="C747" t="str">
        <f>'Correspondance produits'!$J$119</f>
        <v>Rejets concentrés [METABOLHEAT - National]</v>
      </c>
      <c r="D747">
        <v>-1</v>
      </c>
    </row>
    <row r="748" spans="1:4" x14ac:dyDescent="0.3">
      <c r="A748">
        <v>1747</v>
      </c>
      <c r="B748" t="str">
        <v>Solides - Autres secteurs industriels : Traitement de la vapeur - Autres secteurs industriels [METABOLHEAT - National]</v>
      </c>
      <c r="C748" t="str">
        <f>'Correspondance produits'!$J$119</f>
        <v>Rejets concentrés [METABOLHEAT - National]</v>
      </c>
      <c r="D748">
        <v>-1</v>
      </c>
    </row>
    <row r="749" spans="1:4" x14ac:dyDescent="0.3">
      <c r="A749">
        <v>1748</v>
      </c>
      <c r="B749" t="str">
        <v>Gaz de raffinerie - Autres secteurs industriels : Traitement de la vapeur - Autres secteurs industriels [METABOLHEAT - National]</v>
      </c>
      <c r="C749" t="str">
        <f>'Correspondance produits'!$J$119</f>
        <v>Rejets concentrés [METABOLHEAT - National]</v>
      </c>
      <c r="D749">
        <v>-1</v>
      </c>
    </row>
    <row r="750" spans="1:4" x14ac:dyDescent="0.3">
      <c r="A750">
        <v>1749</v>
      </c>
      <c r="B750" t="str">
        <v>GPL - Autres secteurs industriels : Traitement de la vapeur - Autres secteurs industriels [METABOLHEAT - National]</v>
      </c>
      <c r="C750" t="str">
        <f>'Correspondance produits'!$J$119</f>
        <v>Rejets concentrés [METABOLHEAT - National]</v>
      </c>
      <c r="D750">
        <v>-1</v>
      </c>
    </row>
    <row r="751" spans="1:4" x14ac:dyDescent="0.3">
      <c r="A751">
        <v>1750</v>
      </c>
      <c r="B751" t="str">
        <v>Gazole et biocarburants liquides - Autres secteurs industriels : Traitement de la vapeur - Autres secteurs industriels [METABOLHEAT - National]</v>
      </c>
      <c r="C751" t="str">
        <f>'Correspondance produits'!$J$119</f>
        <v>Rejets concentrés [METABOLHEAT - National]</v>
      </c>
      <c r="D751">
        <v>-1</v>
      </c>
    </row>
    <row r="752" spans="1:4" x14ac:dyDescent="0.3">
      <c r="A752">
        <v>1751</v>
      </c>
      <c r="B752" t="str">
        <v>Fioul - Autres secteurs industriels : Traitement de la vapeur - Autres secteurs industriels [METABOLHEAT - National]</v>
      </c>
      <c r="C752" t="str">
        <f>'Correspondance produits'!$J$119</f>
        <v>Rejets concentrés [METABOLHEAT - National]</v>
      </c>
      <c r="D752">
        <v>-1</v>
      </c>
    </row>
    <row r="753" spans="1:4" x14ac:dyDescent="0.3">
      <c r="A753">
        <v>1752</v>
      </c>
      <c r="B753" t="str">
        <v>Autres liquides - Autres secteurs industriels : Traitement de la vapeur - Autres secteurs industriels [METABOLHEAT - National]</v>
      </c>
      <c r="C753" t="str">
        <f>'Correspondance produits'!$J$119</f>
        <v>Rejets concentrés [METABOLHEAT - National]</v>
      </c>
      <c r="D753">
        <v>-1</v>
      </c>
    </row>
    <row r="754" spans="1:4" x14ac:dyDescent="0.3">
      <c r="A754">
        <v>1753</v>
      </c>
      <c r="B754" t="str">
        <v>Naturel Gaz et biogaz - Autres secteurs industriels : Traitement de la vapeur - Autres secteurs industriels [METABOLHEAT - National]</v>
      </c>
      <c r="C754" t="str">
        <f>'Correspondance produits'!$J$119</f>
        <v>Rejets concentrés [METABOLHEAT - National]</v>
      </c>
      <c r="D754">
        <v>-1</v>
      </c>
    </row>
    <row r="755" spans="1:4" x14ac:dyDescent="0.3">
      <c r="A755">
        <v>1754</v>
      </c>
      <c r="B755" t="str">
        <v>Gaz dérivés - Autres secteurs industriels : Traitement de la vapeur - Autres secteurs industriels [METABOLHEAT - National]</v>
      </c>
      <c r="C755" t="str">
        <f>'Correspondance produits'!$J$119</f>
        <v>Rejets concentrés [METABOLHEAT - National]</v>
      </c>
      <c r="D755">
        <v>-1</v>
      </c>
    </row>
    <row r="756" spans="1:4" x14ac:dyDescent="0.3">
      <c r="A756">
        <v>1755</v>
      </c>
      <c r="B756" t="str">
        <v>Biomasse et déchets - Autres secteurs industriels : Traitement de la vapeur - Autres secteurs industriels [METABOLHEAT - National]</v>
      </c>
      <c r="C756" t="str">
        <f>'Correspondance produits'!$J$119</f>
        <v>Rejets concentrés [METABOLHEAT - National]</v>
      </c>
      <c r="D756">
        <v>-1</v>
      </c>
    </row>
    <row r="757" spans="1:4" x14ac:dyDescent="0.3">
      <c r="A757">
        <v>1756</v>
      </c>
      <c r="B757" t="str">
        <v>Vapeur distribuée - Autres secteurs industriels : Traitement de la vapeur - Autres secteurs industriels [METABOLHEAT - National]</v>
      </c>
      <c r="C757" t="str">
        <f>'Correspondance produits'!$J$119</f>
        <v>Rejets concentrés [METABOLHEAT - National]</v>
      </c>
      <c r="D757">
        <v>-1</v>
      </c>
    </row>
    <row r="758" spans="1:4" x14ac:dyDescent="0.3">
      <c r="A758">
        <v>1757</v>
      </c>
      <c r="B758" t="str">
        <v>Solides - Autres secteurs industriels : Traitement thermique - Autres secteurs industriels : Chauffage industriel - Autres secteurs industriels [METABOLHEAT - National]</v>
      </c>
      <c r="C758" t="str">
        <f>'Correspondance produits'!$J$119</f>
        <v>Rejets concentrés [METABOLHEAT - National]</v>
      </c>
      <c r="D758">
        <v>-1</v>
      </c>
    </row>
    <row r="759" spans="1:4" x14ac:dyDescent="0.3">
      <c r="A759">
        <v>1758</v>
      </c>
      <c r="B759" t="str">
        <v>GPL - Autres secteurs industriels : Traitement thermique - Autres secteurs industriels : Chauffage industriel - Autres secteurs industriels [METABOLHEAT - National]</v>
      </c>
      <c r="C759" t="str">
        <f>'Correspondance produits'!$J$119</f>
        <v>Rejets concentrés [METABOLHEAT - National]</v>
      </c>
      <c r="D759">
        <v>-1</v>
      </c>
    </row>
    <row r="760" spans="1:4" x14ac:dyDescent="0.3">
      <c r="A760">
        <v>1759</v>
      </c>
      <c r="B760" t="str">
        <v>Gazole et biocarburants liquides - Autres secteurs industriels : Traitement thermique - Autres secteurs industriels : Chauffage industriel - Autres secteurs industriels [METABOLHEAT - National]</v>
      </c>
      <c r="C760" t="str">
        <f>'Correspondance produits'!$J$119</f>
        <v>Rejets concentrés [METABOLHEAT - National]</v>
      </c>
      <c r="D760">
        <v>-1</v>
      </c>
    </row>
    <row r="761" spans="1:4" x14ac:dyDescent="0.3">
      <c r="A761">
        <v>1760</v>
      </c>
      <c r="B761" t="str">
        <v>Fioul - Autres secteurs industriels : Traitement thermique - Autres secteurs industriels : Chauffage industriel - Autres secteurs industriels [METABOLHEAT - National]</v>
      </c>
      <c r="C761" t="str">
        <f>'Correspondance produits'!$J$119</f>
        <v>Rejets concentrés [METABOLHEAT - National]</v>
      </c>
      <c r="D761">
        <v>-1</v>
      </c>
    </row>
    <row r="762" spans="1:4" x14ac:dyDescent="0.3">
      <c r="A762">
        <v>1761</v>
      </c>
      <c r="B762" t="str">
        <v>Gaz naturel et biogaz - Autres secteurs industriels : Traitement thermique - Autres secteurs industriels : Chauffage industriel - Autres secteurs industriels [METABOLHEAT - National]</v>
      </c>
      <c r="C762" t="str">
        <f>'Correspondance produits'!$J$119</f>
        <v>Rejets concentrés [METABOLHEAT - National]</v>
      </c>
      <c r="D762">
        <v>-1</v>
      </c>
    </row>
    <row r="763" spans="1:4" x14ac:dyDescent="0.3">
      <c r="A763">
        <v>1762</v>
      </c>
      <c r="B763" t="str">
        <v>Autres secteurs industriels : Traitement électrique - Autres secteurs industriels : Chauffage industriel - Autres secteurs industriels [METABOLHEAT - National]</v>
      </c>
      <c r="C763" t="str">
        <f>'Correspondance produits'!$J$119</f>
        <v>Rejets concentrés [METABOLHEAT - National]</v>
      </c>
      <c r="D763">
        <v>-1</v>
      </c>
    </row>
    <row r="764" spans="1:4" x14ac:dyDescent="0.3">
      <c r="A764">
        <v>1763</v>
      </c>
      <c r="B764" t="str">
        <v>Solides - Autres industries : Séchage thermique - Autres secteurs industriels : Séchage - Autres secteurs industriels [METABOLHEAT - National]</v>
      </c>
      <c r="C764" t="str">
        <f>'Correspondance produits'!$J$119</f>
        <v>Rejets concentrés [METABOLHEAT - National]</v>
      </c>
      <c r="D764">
        <v>-1</v>
      </c>
    </row>
    <row r="765" spans="1:4" x14ac:dyDescent="0.3">
      <c r="A765">
        <v>1764</v>
      </c>
      <c r="B765" t="str">
        <v>GPL - Autres industries : Séchage thermique - Autres secteurs industriels : Séchage - Autres secteurs industriels [METABOLHEAT - National]</v>
      </c>
      <c r="C765" t="str">
        <f>'Correspondance produits'!$J$119</f>
        <v>Rejets concentrés [METABOLHEAT - National]</v>
      </c>
      <c r="D765">
        <v>-1</v>
      </c>
    </row>
    <row r="766" spans="1:4" x14ac:dyDescent="0.3">
      <c r="A766">
        <v>1765</v>
      </c>
      <c r="B766" t="str">
        <v>Gazole et biocarburants liquides - Autres industries : Séchage thermique - Autres secteurs industriels : Séchage - Autres secteurs industriels [METABOLHEAT - National]</v>
      </c>
      <c r="C766" t="str">
        <f>'Correspondance produits'!$J$119</f>
        <v>Rejets concentrés [METABOLHEAT - National]</v>
      </c>
      <c r="D766">
        <v>-1</v>
      </c>
    </row>
    <row r="767" spans="1:4" x14ac:dyDescent="0.3">
      <c r="A767">
        <v>1766</v>
      </c>
      <c r="B767" t="str">
        <v>Fioul - Autres industries : Séchage thermique - Autres secteurs industriels : Séchage - Autres secteurs industriels [METABOLHEAT - National]</v>
      </c>
      <c r="C767" t="str">
        <f>'Correspondance produits'!$J$119</f>
        <v>Rejets concentrés [METABOLHEAT - National]</v>
      </c>
      <c r="D767">
        <v>-1</v>
      </c>
    </row>
    <row r="768" spans="1:4" x14ac:dyDescent="0.3">
      <c r="A768">
        <v>1767</v>
      </c>
      <c r="B768" t="str">
        <v>Gaz naturel et biogaz - Autres industries : Séchage thermique - Autres secteurs industriels : Séchage - Autres secteurs industriels [METABOLHEAT - National]</v>
      </c>
      <c r="C768" t="str">
        <f>'Correspondance produits'!$J$119</f>
        <v>Rejets concentrés [METABOLHEAT - National]</v>
      </c>
      <c r="D768">
        <v>-1</v>
      </c>
    </row>
    <row r="769" spans="1:4" x14ac:dyDescent="0.3">
      <c r="A769">
        <v>1768</v>
      </c>
      <c r="B769" t="str">
        <v>Solides - Autres industries : Séchage à la vapeur - Autres secteurs industriels : Séchage - Autres secteurs industriels [METABOLHEAT - National]</v>
      </c>
      <c r="C769" t="str">
        <f>'Correspondance produits'!$J$119</f>
        <v>Rejets concentrés [METABOLHEAT - National]</v>
      </c>
      <c r="D769">
        <v>-1</v>
      </c>
    </row>
    <row r="770" spans="1:4" x14ac:dyDescent="0.3">
      <c r="A770">
        <v>1769</v>
      </c>
      <c r="B770" t="str">
        <v>Gaz de raffinerie - Autres industries : Séchage à la vapeur - Autres secteurs industriels : Séchage - Autres secteurs industriels [METABOLHEAT - National]</v>
      </c>
      <c r="C770" t="str">
        <f>'Correspondance produits'!$J$119</f>
        <v>Rejets concentrés [METABOLHEAT - National]</v>
      </c>
      <c r="D770">
        <v>-1</v>
      </c>
    </row>
    <row r="771" spans="1:4" x14ac:dyDescent="0.3">
      <c r="A771">
        <v>1770</v>
      </c>
      <c r="B771" t="str">
        <v>GPL - Autres industries : Séchage à la vapeur - Autres secteurs industriels : Séchage - Autres secteurs industriels [METABOLHEAT - National]</v>
      </c>
      <c r="C771" t="str">
        <f>'Correspondance produits'!$J$119</f>
        <v>Rejets concentrés [METABOLHEAT - National]</v>
      </c>
      <c r="D771">
        <v>-1</v>
      </c>
    </row>
    <row r="772" spans="1:4" x14ac:dyDescent="0.3">
      <c r="A772">
        <v>1771</v>
      </c>
      <c r="B772" t="str">
        <v>Gazole et biocarburants liquides - Autres industries : Séchage à la vapeur - Autres secteurs industriels : Séchage - Autres secteurs industriels [METABOLHEAT - National]</v>
      </c>
      <c r="C772" t="str">
        <f>'Correspondance produits'!$J$119</f>
        <v>Rejets concentrés [METABOLHEAT - National]</v>
      </c>
      <c r="D772">
        <v>-1</v>
      </c>
    </row>
    <row r="773" spans="1:4" x14ac:dyDescent="0.3">
      <c r="A773">
        <v>1772</v>
      </c>
      <c r="B773" t="str">
        <v>Fioul - Autres industries : Séchage à la vapeur - Autres secteurs industriels Secteurs : Séchage - Autres secteurs industriels [METABOLHEAT - National]</v>
      </c>
      <c r="C773" t="str">
        <f>'Correspondance produits'!$J$119</f>
        <v>Rejets concentrés [METABOLHEAT - National]</v>
      </c>
      <c r="D773">
        <v>-1</v>
      </c>
    </row>
    <row r="774" spans="1:4" x14ac:dyDescent="0.3">
      <c r="A774">
        <v>1773</v>
      </c>
      <c r="B774" t="str">
        <v>Autres liquides - Autres industries : Séchage à la vapeur - Autres secteurs industriels : Séchage - Autres secteurs industriels [METABOLHEAT - National]</v>
      </c>
      <c r="C774" t="str">
        <f>'Correspondance produits'!$J$119</f>
        <v>Rejets concentrés [METABOLHEAT - National]</v>
      </c>
      <c r="D774">
        <v>-1</v>
      </c>
    </row>
    <row r="775" spans="1:4" x14ac:dyDescent="0.3">
      <c r="A775">
        <v>1774</v>
      </c>
      <c r="B775" t="str">
        <v>Gaz naturel et biogaz - Autres industries : Séchage à la vapeur - Autres secteurs industriels : Séchage - Autres secteurs industriels [METABOLHEAT - National]</v>
      </c>
      <c r="C775" t="str">
        <f>'Correspondance produits'!$J$119</f>
        <v>Rejets concentrés [METABOLHEAT - National]</v>
      </c>
      <c r="D775">
        <v>-1</v>
      </c>
    </row>
    <row r="776" spans="1:4" x14ac:dyDescent="0.3">
      <c r="A776">
        <v>1775</v>
      </c>
      <c r="B776" t="str">
        <v>Gaz dérivés - Autres industries : Séchage à la vapeur - Autres secteurs industriels : Séchage - Autres secteurs industriels [METABOLHEAT - National]</v>
      </c>
      <c r="C776" t="str">
        <f>'Correspondance produits'!$J$119</f>
        <v>Rejets concentrés [METABOLHEAT - National]</v>
      </c>
      <c r="D776">
        <v>-1</v>
      </c>
    </row>
    <row r="777" spans="1:4" x14ac:dyDescent="0.3">
      <c r="A777">
        <v>1776</v>
      </c>
      <c r="B777" t="str">
        <v>Biomasse et déchets - Autres industries : Séchage à la vapeur - Autres secteurs industriels : Séchage - Autres secteurs industriels [METABOLHEAT - National]</v>
      </c>
      <c r="C777" t="str">
        <f>'Correspondance produits'!$J$119</f>
        <v>Rejets concentrés [METABOLHEAT - National]</v>
      </c>
      <c r="D777">
        <v>-1</v>
      </c>
    </row>
    <row r="778" spans="1:4" x14ac:dyDescent="0.3">
      <c r="A778">
        <v>1777</v>
      </c>
      <c r="B778" t="str">
        <v>Vapeur distribuée - Autres industries : Séchage à la vapeur - Autres secteurs industriels : Séchage - Autres secteurs industriels [METABOLHEAT - National]</v>
      </c>
      <c r="C778" t="str">
        <f>'Correspondance produits'!$J$119</f>
        <v>Rejets concentrés [METABOLHEAT - National]</v>
      </c>
      <c r="D778">
        <v>-1</v>
      </c>
    </row>
    <row r="779" spans="1:4" x14ac:dyDescent="0.3">
      <c r="A779">
        <v>1778</v>
      </c>
      <c r="B779" t="str">
        <v>Autres industries : Séchage électrique - Autres secteurs industriels : Séchage - Autres secteurs industriels [METABOLHEAT - National]</v>
      </c>
      <c r="C779" t="str">
        <f>'Correspondance produits'!$J$119</f>
        <v>Rejets concentrés [METABOLHEAT - National]</v>
      </c>
      <c r="D779">
        <v>-1</v>
      </c>
    </row>
    <row r="780" spans="1:4" x14ac:dyDescent="0.3">
      <c r="A780">
        <v>1779</v>
      </c>
      <c r="B780" t="str">
        <v>Autres industries : Refroidissement thermique - Autres secteurs industriels : Refroidissement de procédés - Autres secteurs industriels [METABOLHEAT - National]</v>
      </c>
      <c r="C780" t="str">
        <f>'Correspondance produits'!$J$119</f>
        <v>Rejets concentrés [METABOLHEAT - National]</v>
      </c>
      <c r="D780">
        <v>-1</v>
      </c>
    </row>
    <row r="781" spans="1:4" x14ac:dyDescent="0.3">
      <c r="A781">
        <v>1780</v>
      </c>
      <c r="B781" t="str">
        <v>Solides - Autres industries : Refroidissement à la vapeur - Autres secteurs industriels : Refroidissement de procédés - Autres secteurs industriels [METABOLHEAT - National]</v>
      </c>
      <c r="C781" t="str">
        <f>'Correspondance produits'!$J$119</f>
        <v>Rejets concentrés [METABOLHEAT - National]</v>
      </c>
      <c r="D781">
        <v>-1</v>
      </c>
    </row>
    <row r="782" spans="1:4" x14ac:dyDescent="0.3">
      <c r="A782">
        <v>1781</v>
      </c>
      <c r="B782" t="str">
        <v>Gaz de raffinerie - Autres industries : Refroidissement à la vapeur - Autres secteurs industriels : Refroidissement de procédés - Autres secteurs industriels [METABOLHEAT - National]</v>
      </c>
      <c r="C782" t="str">
        <f>'Correspondance produits'!$J$119</f>
        <v>Rejets concentrés [METABOLHEAT - National]</v>
      </c>
      <c r="D782">
        <v>-1</v>
      </c>
    </row>
    <row r="783" spans="1:4" x14ac:dyDescent="0.3">
      <c r="A783">
        <v>1782</v>
      </c>
      <c r="B783" t="str">
        <v>GPL - Autres industries : Refroidissement à la vapeur - Autres secteurs industriels : Refroidissement de procédés - Autres secteurs industriels [METABOLHEAT - National]</v>
      </c>
      <c r="C783" t="str">
        <f>'Correspondance produits'!$J$119</f>
        <v>Rejets concentrés [METABOLHEAT - National]</v>
      </c>
      <c r="D783">
        <v>-1</v>
      </c>
    </row>
    <row r="784" spans="1:4" x14ac:dyDescent="0.3">
      <c r="A784">
        <v>1783</v>
      </c>
      <c r="B784" t="str">
        <v>Gazole et biocarburants liquides - Autres industries : Refroidissement à la vapeur - Autres secteurs industriels : Refroidissement de procédés - Autres secteurs industriels [METABOLHEAT - National]</v>
      </c>
      <c r="C784" t="str">
        <f>'Correspondance produits'!$J$119</f>
        <v>Rejets concentrés [METABOLHEAT - National]</v>
      </c>
      <c r="D784">
        <v>-1</v>
      </c>
    </row>
    <row r="785" spans="1:4" x14ac:dyDescent="0.3">
      <c r="A785">
        <v>1784</v>
      </c>
      <c r="B785" t="str">
        <v>Fioul - Autres industries : Refroidissement à la vapeur - Autres secteurs industriels : Refroidissement de procédés - Autres secteurs industriels [METABOLHEAT - National]</v>
      </c>
      <c r="C785" t="str">
        <f>'Correspondance produits'!$J$119</f>
        <v>Rejets concentrés [METABOLHEAT - National]</v>
      </c>
      <c r="D785">
        <v>-1</v>
      </c>
    </row>
    <row r="786" spans="1:4" x14ac:dyDescent="0.3">
      <c r="A786">
        <v>1785</v>
      </c>
      <c r="B786" t="str">
        <v>Autres liquides - Autres industries : Refroidissement à la vapeur - Autres secteurs industriels : Refroidissement de procédés - Autres secteurs industriels [METABOLHEAT - National]</v>
      </c>
      <c r="C786" t="str">
        <f>'Correspondance produits'!$J$119</f>
        <v>Rejets concentrés [METABOLHEAT - National]</v>
      </c>
      <c r="D786">
        <v>-1</v>
      </c>
    </row>
    <row r="787" spans="1:4" x14ac:dyDescent="0.3">
      <c r="A787">
        <v>1786</v>
      </c>
      <c r="B787" t="str">
        <v>Gaz naturel et biogaz - Autres industries : Refroidissement à la vapeur - Autres secteurs industriels : Refroidissement de procédés - Autres secteurs industriels [METABOLHEAT - National]</v>
      </c>
      <c r="C787" t="str">
        <f>'Correspondance produits'!$J$119</f>
        <v>Rejets concentrés [METABOLHEAT - National]</v>
      </c>
      <c r="D787">
        <v>-1</v>
      </c>
    </row>
    <row r="788" spans="1:4" x14ac:dyDescent="0.3">
      <c r="A788">
        <v>1787</v>
      </c>
      <c r="B788" t="str">
        <v>Gaz dérivés - Autres industries : Refroidissement à la vapeur - Autres secteurs industriels : Refroidissement de procédés - Autres secteurs industriels [METABOLHEAT - National]</v>
      </c>
      <c r="C788" t="str">
        <f>'Correspondance produits'!$J$119</f>
        <v>Rejets concentrés [METABOLHEAT - National]</v>
      </c>
      <c r="D788">
        <v>-1</v>
      </c>
    </row>
    <row r="789" spans="1:4" x14ac:dyDescent="0.3">
      <c r="A789">
        <v>1788</v>
      </c>
      <c r="B789" t="str">
        <v>Biomasse et déchets - Autres industries : Refroidissement à la vapeur - Autres secteurs industriels : Refroidissement de procédés - Autres secteurs industriels [METABOLHEAT - National]</v>
      </c>
      <c r="C789" t="str">
        <f>'Correspondance produits'!$J$119</f>
        <v>Rejets concentrés [METABOLHEAT - National]</v>
      </c>
      <c r="D789">
        <v>-1</v>
      </c>
    </row>
    <row r="790" spans="1:4" x14ac:dyDescent="0.3">
      <c r="A790">
        <v>1789</v>
      </c>
      <c r="B790" t="str">
        <v>Vapeur distribuée - Autres industries : Refroidissement à la vapeur - Autres secteurs industriels : Refroidissement de procédés - Autres secteurs industriels [METABOLHEAT - National]</v>
      </c>
      <c r="C790" t="str">
        <f>'Correspondance produits'!$J$119</f>
        <v>Rejets concentrés [METABOLHEAT - National]</v>
      </c>
      <c r="D790">
        <v>-1</v>
      </c>
    </row>
    <row r="791" spans="1:4" x14ac:dyDescent="0.3">
      <c r="A791">
        <v>1790</v>
      </c>
      <c r="B791" t="str">
        <v>Autres industries : Refroidissement électrique - Autres secteurs industriels : Refroidissement de procédés - Autres secteurs industriels [METABOLHEAT - National]</v>
      </c>
      <c r="C791" t="str">
        <f>'Correspondance produits'!$J$119</f>
        <v>Rejets concentrés [METABOLHEAT - National]</v>
      </c>
      <c r="D791">
        <v>-1</v>
      </c>
    </row>
    <row r="792" spans="1:4" x14ac:dyDescent="0.3">
      <c r="A792">
        <v>1791</v>
      </c>
      <c r="B792" t="str">
        <v>Autres secteurs industriels : Moteurs diesel (y compris biocarburants) - Autres secteurs industriels [METABOLHEAT - National]</v>
      </c>
      <c r="C792" t="str">
        <f>'Correspondance produits'!$J$119</f>
        <v>Rejets concentrés [METABOLHEAT - National]</v>
      </c>
      <c r="D792">
        <v>-1</v>
      </c>
    </row>
    <row r="793" spans="1:4" x14ac:dyDescent="0.3">
      <c r="A793">
        <v>1792</v>
      </c>
      <c r="B793" t="str">
        <v>Autres secteurs industriels : Machines électriques - Autres secteurs industriels [METABOLHEAT - National]</v>
      </c>
      <c r="C793" t="str">
        <f>'Correspondance produits'!$J$119</f>
        <v>Rejets concentrés [METABOLHEAT - National]</v>
      </c>
      <c r="D793">
        <v>-1</v>
      </c>
    </row>
    <row r="794" spans="1:4" x14ac:dyDescent="0.3">
      <c r="A794">
        <v>1793</v>
      </c>
      <c r="B794" t="str">
        <v>Métro et tramway, métro léger urbain [METABOLHEAT - National]</v>
      </c>
      <c r="C794" t="str">
        <f>'Correspondance produits'!$J$119</f>
        <v>Rejets concentrés [METABOLHEAT - National]</v>
      </c>
      <c r="D794">
        <v>-1</v>
      </c>
    </row>
    <row r="795" spans="1:4" x14ac:dyDescent="0.3">
      <c r="A795">
        <v>1794</v>
      </c>
      <c r="B795" t="str">
        <v>Trains de voyageurs conventionnels au diesel [METABOLHEAT - National]</v>
      </c>
      <c r="C795" t="str">
        <f>'Correspondance produits'!$J$119</f>
        <v>Rejets concentrés [METABOLHEAT - National]</v>
      </c>
      <c r="D795">
        <v>-1</v>
      </c>
    </row>
    <row r="796" spans="1:4" x14ac:dyDescent="0.3">
      <c r="A796">
        <v>1795</v>
      </c>
      <c r="B796" t="str">
        <v>Trains de voyageurs conventionnels électriques [METABOLHEAT - National]</v>
      </c>
      <c r="C796" t="str">
        <f>'Correspondance produits'!$J$119</f>
        <v>Rejets concentrés [METABOLHEAT - National]</v>
      </c>
      <c r="D796">
        <v>-1</v>
      </c>
    </row>
    <row r="797" spans="1:4" x14ac:dyDescent="0.3">
      <c r="A797">
        <v>1796</v>
      </c>
      <c r="B797" t="str">
        <v>Trains de voyageurs à grande vitesse [METABOLHEAT - National]</v>
      </c>
      <c r="C797" t="str">
        <f>'Correspondance produits'!$J$119</f>
        <v>Rejets concentrés [METABOLHEAT - National]</v>
      </c>
      <c r="D797">
        <v>-1</v>
      </c>
    </row>
    <row r="798" spans="1:4" x14ac:dyDescent="0.3">
      <c r="A798">
        <v>1797</v>
      </c>
      <c r="B798" t="str">
        <v>Trains de marchandises au diesel [METABOLHEAT - National]</v>
      </c>
      <c r="C798" t="str">
        <f>'Correspondance produits'!$J$119</f>
        <v>Rejets concentrés [METABOLHEAT - National]</v>
      </c>
      <c r="D798">
        <v>-1</v>
      </c>
    </row>
    <row r="799" spans="1:4" x14ac:dyDescent="0.3">
      <c r="A799">
        <v>1798</v>
      </c>
      <c r="B799" t="str">
        <v>Trains de marchandises électriques [METABOLHEAT - National]</v>
      </c>
      <c r="C799" t="str">
        <f>'Correspondance produits'!$J$119</f>
        <v>Rejets concentrés [METABOLHEAT - National]</v>
      </c>
      <c r="D799">
        <v>-1</v>
      </c>
    </row>
    <row r="800" spans="1:4" x14ac:dyDescent="0.3">
      <c r="A800">
        <v>1799</v>
      </c>
      <c r="B800" t="str">
        <v>Deux-roues motorisés [METABOLHEAT - National]</v>
      </c>
      <c r="C800" t="str">
        <f>'Correspondance produits'!$J$119</f>
        <v>Rejets concentrés [METABOLHEAT - National]</v>
      </c>
      <c r="D800">
        <v>-1</v>
      </c>
    </row>
    <row r="801" spans="1:4" x14ac:dyDescent="0.3">
      <c r="A801">
        <v>1800</v>
      </c>
      <c r="B801" t="str">
        <v>Voitures particulières à essence [METABOLHEAT - National]</v>
      </c>
      <c r="C801" t="str">
        <f>'Correspondance produits'!$J$119</f>
        <v>Rejets concentrés [METABOLHEAT - National]</v>
      </c>
      <c r="D801">
        <v>-1</v>
      </c>
    </row>
    <row r="802" spans="1:4" x14ac:dyDescent="0.3">
      <c r="A802">
        <v>1801</v>
      </c>
      <c r="B802" t="str">
        <v>Voitures particulières à diesel [METABOLHEAT - National]</v>
      </c>
      <c r="C802" t="str">
        <f>'Correspondance produits'!$J$119</f>
        <v>Rejets concentrés [METABOLHEAT - National]</v>
      </c>
      <c r="D802">
        <v>-1</v>
      </c>
    </row>
    <row r="803" spans="1:4" x14ac:dyDescent="0.3">
      <c r="A803">
        <v>1802</v>
      </c>
      <c r="B803" t="str">
        <v>Voitures particulières à GPL [METABOLHEAT - National]</v>
      </c>
      <c r="C803" t="str">
        <f>'Correspondance produits'!$J$119</f>
        <v>Rejets concentrés [METABOLHEAT - National]</v>
      </c>
      <c r="D803">
        <v>-1</v>
      </c>
    </row>
    <row r="804" spans="1:4" x14ac:dyDescent="0.3">
      <c r="A804">
        <v>1803</v>
      </c>
      <c r="B804" t="str">
        <v>Voitures particulières au gaz [METABOLHEAT - National]</v>
      </c>
      <c r="C804" t="str">
        <f>'Correspondance produits'!$J$119</f>
        <v>Rejets concentrés [METABOLHEAT - National]</v>
      </c>
      <c r="D804">
        <v>-1</v>
      </c>
    </row>
    <row r="805" spans="1:4" x14ac:dyDescent="0.3">
      <c r="A805">
        <v>1804</v>
      </c>
      <c r="B805" t="str">
        <v>Voitures particulières hybrides rechargeables [METABOLHEAT - National]</v>
      </c>
      <c r="C805" t="str">
        <f>'Correspondance produits'!$J$119</f>
        <v>Rejets concentrés [METABOLHEAT - National]</v>
      </c>
      <c r="D805">
        <v>-1</v>
      </c>
    </row>
    <row r="806" spans="1:4" x14ac:dyDescent="0.3">
      <c r="A806">
        <v>1805</v>
      </c>
      <c r="B806" t="str">
        <v>Voitures particulières électriques à batterie [METABOLHEAT - National]</v>
      </c>
      <c r="C806" t="str">
        <f>'Correspondance produits'!$J$119</f>
        <v>Rejets concentrés [METABOLHEAT - National]</v>
      </c>
      <c r="D806">
        <v>-1</v>
      </c>
    </row>
    <row r="807" spans="1:4" x14ac:dyDescent="0.3">
      <c r="A807">
        <v>1806</v>
      </c>
      <c r="B807" t="str">
        <v>Autocars, autobus et trolleybus à essence [METABOLHEAT - National]</v>
      </c>
      <c r="C807" t="str">
        <f>'Correspondance produits'!$J$119</f>
        <v>Rejets concentrés [METABOLHEAT - National]</v>
      </c>
      <c r="D807">
        <v>-1</v>
      </c>
    </row>
    <row r="808" spans="1:4" x14ac:dyDescent="0.3">
      <c r="A808">
        <v>1807</v>
      </c>
      <c r="B808" t="str">
        <v>Autocars, autobus et trolleybus à diesel [METABOLHEAT - National]</v>
      </c>
      <c r="C808" t="str">
        <f>'Correspondance produits'!$J$119</f>
        <v>Rejets concentrés [METABOLHEAT - National]</v>
      </c>
      <c r="D808">
        <v>-1</v>
      </c>
    </row>
    <row r="809" spans="1:4" x14ac:dyDescent="0.3">
      <c r="A809">
        <v>1808</v>
      </c>
      <c r="B809" t="str">
        <v>Autocars, autobus et trolleybus à GPL [METABOLHEAT - National]</v>
      </c>
      <c r="C809" t="str">
        <f>'Correspondance produits'!$J$119</f>
        <v>Rejets concentrés [METABOLHEAT - National]</v>
      </c>
      <c r="D809">
        <v>-1</v>
      </c>
    </row>
    <row r="810" spans="1:4" x14ac:dyDescent="0.3">
      <c r="A810">
        <v>1809</v>
      </c>
      <c r="B810" t="str">
        <v>Autocars, autobus et trolleybus à gaz [METABOLHEAT - National]</v>
      </c>
      <c r="C810" t="str">
        <f>'Correspondance produits'!$J$119</f>
        <v>Rejets concentrés [METABOLHEAT - National]</v>
      </c>
      <c r="D810">
        <v>-1</v>
      </c>
    </row>
    <row r="811" spans="1:4" x14ac:dyDescent="0.3">
      <c r="A811">
        <v>1810</v>
      </c>
      <c r="B811" t="str">
        <v>Autocars, autobus et trolleybus électriques à batterie [METABOLHEAT - National]</v>
      </c>
      <c r="C811" t="str">
        <f>'Correspondance produits'!$J$119</f>
        <v>Rejets concentrés [METABOLHEAT - National]</v>
      </c>
      <c r="D811">
        <v>-1</v>
      </c>
    </row>
    <row r="812" spans="1:4" x14ac:dyDescent="0.3">
      <c r="A812">
        <v>1811</v>
      </c>
      <c r="B812" t="str">
        <v>Véhicules utilitaires légers à essence [METABOLHEAT - National]</v>
      </c>
      <c r="C812" t="str">
        <f>'Correspondance produits'!$J$119</f>
        <v>Rejets concentrés [METABOLHEAT - National]</v>
      </c>
      <c r="D812">
        <v>-1</v>
      </c>
    </row>
    <row r="813" spans="1:4" x14ac:dyDescent="0.3">
      <c r="A813">
        <v>1812</v>
      </c>
      <c r="B813" t="str">
        <v>Véhicules utilitaires légers à diesel [METABOLHEAT - National]</v>
      </c>
      <c r="C813" t="str">
        <f>'Correspondance produits'!$J$119</f>
        <v>Rejets concentrés [METABOLHEAT - National]</v>
      </c>
      <c r="D813">
        <v>-1</v>
      </c>
    </row>
    <row r="814" spans="1:4" x14ac:dyDescent="0.3">
      <c r="A814">
        <v>1813</v>
      </c>
      <c r="B814" t="str">
        <v>Véhicules utilitaires légers à GPL [METABOLHEAT - National]</v>
      </c>
      <c r="C814" t="str">
        <f>'Correspondance produits'!$J$119</f>
        <v>Rejets concentrés [METABOLHEAT - National]</v>
      </c>
      <c r="D814">
        <v>-1</v>
      </c>
    </row>
    <row r="815" spans="1:4" x14ac:dyDescent="0.3">
      <c r="A815">
        <v>1814</v>
      </c>
      <c r="B815" t="str">
        <v>Véhicules utilitaires légers au gaz [METABOLHEAT - National]</v>
      </c>
      <c r="C815" t="str">
        <f>'Correspondance produits'!$J$119</f>
        <v>Rejets concentrés [METABOLHEAT - National]</v>
      </c>
      <c r="D815">
        <v>-1</v>
      </c>
    </row>
    <row r="816" spans="1:4" x14ac:dyDescent="0.3">
      <c r="A816">
        <v>1815</v>
      </c>
      <c r="B816" t="str">
        <v>Véhicules utilitaires légers électriques [METABOLHEAT - National]</v>
      </c>
      <c r="C816" t="str">
        <f>'Correspondance produits'!$J$119</f>
        <v>Rejets concentrés [METABOLHEAT - National]</v>
      </c>
      <c r="D816">
        <v>-1</v>
      </c>
    </row>
    <row r="817" spans="1:4" x14ac:dyDescent="0.3">
      <c r="A817">
        <v>1816</v>
      </c>
      <c r="B817" t="str">
        <v>Poids lourds nationaux [METABOLHEAT - National]</v>
      </c>
      <c r="C817" t="str">
        <f>'Correspondance produits'!$J$119</f>
        <v>Rejets concentrés [METABOLHEAT - National]</v>
      </c>
      <c r="D817">
        <v>-1</v>
      </c>
    </row>
    <row r="818" spans="1:4" x14ac:dyDescent="0.3">
      <c r="A818">
        <v>1817</v>
      </c>
      <c r="B818" t="str">
        <v>Poids lourds internationaux [METABOLHEAT - National]</v>
      </c>
      <c r="C818" t="str">
        <f>'Correspondance produits'!$J$119</f>
        <v>Rejets concentrés [METABOLHEAT - National]</v>
      </c>
      <c r="D818">
        <v>-1</v>
      </c>
    </row>
    <row r="819" spans="1:4" x14ac:dyDescent="0.3">
      <c r="A819">
        <v>1818</v>
      </c>
      <c r="B819" t="str">
        <v>Aviation nationale de transport de passagers [METABOLHEAT - National]</v>
      </c>
      <c r="C819" t="str">
        <f>'Correspondance produits'!$J$119</f>
        <v>Rejets concentrés [METABOLHEAT - National]</v>
      </c>
      <c r="D819">
        <v>-1</v>
      </c>
    </row>
    <row r="820" spans="1:4" x14ac:dyDescent="0.3">
      <c r="A820">
        <v>1819</v>
      </c>
      <c r="B820" t="str">
        <v>Aviation nationale de fret [METABOLHEAT - National]</v>
      </c>
      <c r="C820" t="str">
        <f>'Correspondance produits'!$J$119</f>
        <v>Rejets concentrés [METABOLHEAT - National]</v>
      </c>
      <c r="D820">
        <v>-1</v>
      </c>
    </row>
    <row r="821" spans="1:4" x14ac:dyDescent="0.3">
      <c r="A821">
        <v>1820</v>
      </c>
      <c r="B821" t="str">
        <v>Cabotation maritime nationale [METABOLHEAT - National]</v>
      </c>
      <c r="C821" t="str">
        <f>'Correspondance produits'!$J$119</f>
        <v>Rejets concentrés [METABOLHEAT - National]</v>
      </c>
      <c r="D821">
        <v>-1</v>
      </c>
    </row>
    <row r="822" spans="1:4" x14ac:dyDescent="0.3">
      <c r="A822">
        <v>1821</v>
      </c>
      <c r="B822" t="str">
        <v>Voies navigables intérieures [METABOLHEAT - National]</v>
      </c>
      <c r="C822" t="str">
        <f>'Correspondance produits'!$J$119</f>
        <v>Rejets concentrés [METABOLHEAT - National]</v>
      </c>
      <c r="D822">
        <v>-1</v>
      </c>
    </row>
    <row r="823" spans="1:4" x14ac:dyDescent="0.3">
      <c r="A823">
        <v>1822</v>
      </c>
      <c r="B823" t="str">
        <v>Transport par pipeline au gaz [METABOLHEAT - National]</v>
      </c>
      <c r="C823" t="str">
        <f>'Correspondance produits'!$J$119</f>
        <v>Rejets concentrés [METABOLHEAT - National]</v>
      </c>
      <c r="D823">
        <v>-1</v>
      </c>
    </row>
    <row r="824" spans="1:4" x14ac:dyDescent="0.3">
      <c r="A824">
        <v>1823</v>
      </c>
      <c r="B824" t="str">
        <v>Transport par pipeline à l'électricité [METABOLHEAT - National]</v>
      </c>
      <c r="C824" t="str">
        <f>'Correspondance produits'!$J$119</f>
        <v>Rejets concentrés [METABOLHEAT - National]</v>
      </c>
      <c r="D824">
        <v>-1</v>
      </c>
    </row>
    <row r="825" spans="1:4" x14ac:dyDescent="0.3">
      <c r="A825">
        <v>1824</v>
      </c>
      <c r="B825" t="str">
        <v>Chauffage des locaux par solides (tertiaire) [METABOLHEAT - National]</v>
      </c>
      <c r="C825" t="str">
        <f>'Correspondance produits'!$J$119</f>
        <v>Rejets concentrés [METABOLHEAT - National]</v>
      </c>
      <c r="D825">
        <v>-1</v>
      </c>
    </row>
    <row r="826" spans="1:4" x14ac:dyDescent="0.3">
      <c r="A826">
        <v>1825</v>
      </c>
      <c r="B826" t="str">
        <v>Chauffage des locaux au diesel (tertiaire) [METABOLHEAT - National]</v>
      </c>
      <c r="C826" t="str">
        <f>'Correspondance produits'!$J$119</f>
        <v>Rejets concentrés [METABOLHEAT - National]</v>
      </c>
      <c r="D826">
        <v>-1</v>
      </c>
    </row>
    <row r="827" spans="1:4" x14ac:dyDescent="0.3">
      <c r="A827">
        <v>1826</v>
      </c>
      <c r="B827" t="str">
        <v>Chauffage des locaux par pompe à chaleur au gaz (tertiaire) [METABOLHEAT - National]</v>
      </c>
      <c r="C827" t="str">
        <f>'Correspondance produits'!$J$119</f>
        <v>Rejets concentrés [METABOLHEAT - National]</v>
      </c>
      <c r="D827">
        <v>-1</v>
      </c>
    </row>
    <row r="828" spans="1:4" x14ac:dyDescent="0.3">
      <c r="A828">
        <v>1827</v>
      </c>
      <c r="B828" t="str">
        <v>Chauffage des locaux par chauffage au gaz conventionnel (tertiaire) [METABOLHEAT - National]</v>
      </c>
      <c r="C828" t="str">
        <f>'Correspondance produits'!$J$119</f>
        <v>Rejets concentrés [METABOLHEAT - National]</v>
      </c>
      <c r="D828">
        <v>-1</v>
      </c>
    </row>
    <row r="829" spans="1:4" x14ac:dyDescent="0.3">
      <c r="A829">
        <v>1828</v>
      </c>
      <c r="B829" t="str">
        <v>Chauffage des locaux à la biomasse (tertiaire) [METABOLHEAT - National]</v>
      </c>
      <c r="C829" t="str">
        <f>'Correspondance produits'!$J$119</f>
        <v>Rejets concentrés [METABOLHEAT - National]</v>
      </c>
      <c r="D829">
        <v>-1</v>
      </c>
    </row>
    <row r="830" spans="1:4" x14ac:dyDescent="0.3">
      <c r="A830">
        <v>1829</v>
      </c>
      <c r="B830" t="str">
        <v>Chauffage des locaux par géothermie (tertiaire) [METABOLHEAT - National]</v>
      </c>
      <c r="C830" t="str">
        <f>'Correspondance produits'!$J$119</f>
        <v>Rejets concentrés [METABOLHEAT - National]</v>
      </c>
      <c r="D830">
        <v>-1</v>
      </c>
    </row>
    <row r="831" spans="1:4" x14ac:dyDescent="0.3">
      <c r="A831">
        <v>1830</v>
      </c>
      <c r="B831" t="str">
        <v>Chauffage des locaux par chaleur réseau (tertiaire) [METABOLHEAT - National]</v>
      </c>
      <c r="C831" t="str">
        <f>'Correspondance produits'!$J$119</f>
        <v>Rejets concentrés [METABOLHEAT - National]</v>
      </c>
      <c r="D831">
        <v>-1</v>
      </c>
    </row>
    <row r="832" spans="1:4" x14ac:dyDescent="0.3">
      <c r="A832">
        <v>1831</v>
      </c>
      <c r="B832" t="str">
        <v>Chauffage des locaux par chauffage électrique avancé (tertiaire) [METABOLHEAT - National]</v>
      </c>
      <c r="C832" t="str">
        <f>'Correspondance produits'!$J$119</f>
        <v>Rejets concentrés [METABOLHEAT - National]</v>
      </c>
      <c r="D832">
        <v>-1</v>
      </c>
    </row>
    <row r="833" spans="1:4" x14ac:dyDescent="0.3">
      <c r="A833">
        <v>1832</v>
      </c>
      <c r="B833" t="str">
        <v>Chauffage des locaux par chauffage électrique conventionnel (tertiaire) [METABOLHEAT - National]</v>
      </c>
      <c r="C833" t="str">
        <f>'Correspondance produits'!$J$119</f>
        <v>Rejets concentrés [METABOLHEAT - National]</v>
      </c>
      <c r="D833">
        <v>-1</v>
      </c>
    </row>
    <row r="834" spans="1:4" x14ac:dyDescent="0.3">
      <c r="A834">
        <v>1833</v>
      </c>
      <c r="B834" t="str">
        <v>Chauffage des locaux par circulation d'électricité (tertiaire) [METABOLHEAT - National]</v>
      </c>
      <c r="C834" t="str">
        <f>'Correspondance produits'!$J$119</f>
        <v>Rejets concentrés [METABOLHEAT - National]</v>
      </c>
      <c r="D834">
        <v>-1</v>
      </c>
    </row>
    <row r="835" spans="1:4" x14ac:dyDescent="0.3">
      <c r="A835">
        <v>1834</v>
      </c>
      <c r="B835" t="str">
        <v>Refroidissement des locaux par pompe à chaleur au gaz (tertiaire) [METABOLHEAT - National]</v>
      </c>
      <c r="C835" t="str">
        <f>'Correspondance produits'!$J$119</f>
        <v>Rejets concentrés [METABOLHEAT - National]</v>
      </c>
      <c r="D835">
        <v>-1</v>
      </c>
    </row>
    <row r="836" spans="1:4" x14ac:dyDescent="0.3">
      <c r="A836">
        <v>1835</v>
      </c>
      <c r="B836" t="str">
        <v>Climatisation électrique (tertiaire) [METABOLHEAT - National]</v>
      </c>
      <c r="C836" t="str">
        <f>'Correspondance produits'!$J$119</f>
        <v>Rejets concentrés [METABOLHEAT - National]</v>
      </c>
      <c r="D836">
        <v>-1</v>
      </c>
    </row>
    <row r="837" spans="1:4" x14ac:dyDescent="0.3">
      <c r="A837">
        <v>1836</v>
      </c>
      <c r="B837" t="str">
        <v>Chauffage de l'eau au gaz de pétrole liquéfié (GPL) (tertiaire) [METABOLHEAT - National]</v>
      </c>
      <c r="C837" t="str">
        <f>'Correspondance produits'!$J$119</f>
        <v>Rejets concentrés [METABOLHEAT - National]</v>
      </c>
      <c r="D837">
        <v>-1</v>
      </c>
    </row>
    <row r="838" spans="1:4" x14ac:dyDescent="0.3">
      <c r="A838">
        <v>1837</v>
      </c>
      <c r="B838" t="str">
        <v>Chauffage de l'eau au diesel (tertiaire) [METABOLHEAT - National]</v>
      </c>
      <c r="C838" t="str">
        <f>'Correspondance produits'!$J$119</f>
        <v>Rejets concentrés [METABOLHEAT - National]</v>
      </c>
      <c r="D838">
        <v>-1</v>
      </c>
    </row>
    <row r="839" spans="1:4" x14ac:dyDescent="0.3">
      <c r="A839">
        <v>1838</v>
      </c>
      <c r="B839" t="str">
        <v>Chauffage de l'eau au gaz naturel (tertiaire) [METABOLHEAT - National]</v>
      </c>
      <c r="C839" t="str">
        <f>'Correspondance produits'!$J$119</f>
        <v>Rejets concentrés [METABOLHEAT - National]</v>
      </c>
      <c r="D839">
        <v>-1</v>
      </c>
    </row>
    <row r="840" spans="1:4" x14ac:dyDescent="0.3">
      <c r="A840">
        <v>1839</v>
      </c>
      <c r="B840" t="str">
        <v>Chauffage de l'eau par biomasse (tertiaire) [METABOLHEAT - National]</v>
      </c>
      <c r="C840" t="str">
        <f>'Correspondance produits'!$J$119</f>
        <v>Rejets concentrés [METABOLHEAT - National]</v>
      </c>
      <c r="D840">
        <v>-1</v>
      </c>
    </row>
    <row r="841" spans="1:4" x14ac:dyDescent="0.3">
      <c r="A841">
        <v>1840</v>
      </c>
      <c r="B841" t="str">
        <v>Chauffage de l'eau par chaleur réseau (tertiaire) [METABOLHEAT - National]</v>
      </c>
      <c r="C841" t="str">
        <f>'Correspondance produits'!$J$119</f>
        <v>Rejets concentrés [METABOLHEAT - National]</v>
      </c>
      <c r="D841">
        <v>-1</v>
      </c>
    </row>
    <row r="842" spans="1:4" x14ac:dyDescent="0.3">
      <c r="A842">
        <v>1841</v>
      </c>
      <c r="B842" t="str">
        <v>Chauffage de l'eau par électricité (tertiaire) [METABOLHEAT - National]</v>
      </c>
      <c r="C842" t="str">
        <f>'Correspondance produits'!$J$119</f>
        <v>Rejets concentrés [METABOLHEAT - National]</v>
      </c>
      <c r="D842">
        <v>-1</v>
      </c>
    </row>
    <row r="843" spans="1:4" x14ac:dyDescent="0.3">
      <c r="A843">
        <v>1842</v>
      </c>
      <c r="B843" t="str">
        <v>Chauffage de l'eau par énergie solaire (tertiaire) [METABOLHEAT - National]</v>
      </c>
      <c r="C843" t="str">
        <f>'Correspondance produits'!$J$119</f>
        <v>Rejets concentrés [METABOLHEAT - National]</v>
      </c>
      <c r="D843">
        <v>-1</v>
      </c>
    </row>
    <row r="844" spans="1:4" x14ac:dyDescent="0.3">
      <c r="A844">
        <v>1843</v>
      </c>
      <c r="B844" t="str">
        <v>Cuisson au gaz de pétrole liquéfié (GPL) (tertiaire) [METABOLHEAT - National]</v>
      </c>
      <c r="C844" t="str">
        <f>'Correspondance produits'!$J$119</f>
        <v>Rejets concentrés [METABOLHEAT - National]</v>
      </c>
      <c r="D844">
        <v>-1</v>
      </c>
    </row>
    <row r="845" spans="1:4" x14ac:dyDescent="0.3">
      <c r="A845">
        <v>1844</v>
      </c>
      <c r="B845" t="str">
        <v>Cuisson au gaz naturel (tertiaire) [METABOLHEAT - National]</v>
      </c>
      <c r="C845" t="str">
        <f>'Correspondance produits'!$J$119</f>
        <v>Rejets concentrés [METABOLHEAT - National]</v>
      </c>
      <c r="D845">
        <v>-1</v>
      </c>
    </row>
    <row r="846" spans="1:4" x14ac:dyDescent="0.3">
      <c r="A846">
        <v>1845</v>
      </c>
      <c r="B846" t="str">
        <v>Cuisson à l'électricité (tertiaire) [METABOLHEAT - National]</v>
      </c>
      <c r="C846" t="str">
        <f>'Correspondance produits'!$J$119</f>
        <v>Rejets concentrés [METABOLHEAT - National]</v>
      </c>
      <c r="D846">
        <v>-1</v>
      </c>
    </row>
    <row r="847" spans="1:4" x14ac:dyDescent="0.3">
      <c r="A847">
        <v>1846</v>
      </c>
      <c r="B847" t="str">
        <v>Ventilation [METABOLHEAT - National]</v>
      </c>
      <c r="C847" t="str">
        <f>'Correspondance produits'!$J$119</f>
        <v>Rejets concentrés [METABOLHEAT - National]</v>
      </c>
      <c r="D847">
        <v>-1</v>
      </c>
    </row>
    <row r="848" spans="1:4" x14ac:dyDescent="0.3">
      <c r="A848">
        <v>1847</v>
      </c>
      <c r="B848" t="str">
        <v>Éclairage public [METABOLHEAT - National]</v>
      </c>
      <c r="C848" t="str">
        <f>'Correspondance produits'!$J$119</f>
        <v>Rejets concentrés [METABOLHEAT - National]</v>
      </c>
      <c r="D848">
        <v>-1</v>
      </c>
    </row>
    <row r="849" spans="1:4" x14ac:dyDescent="0.3">
      <c r="A849">
        <v>1848</v>
      </c>
      <c r="B849" t="str">
        <v>Éclairage des bâtiments [METABOLHEAT - National]</v>
      </c>
      <c r="C849" t="str">
        <f>'Correspondance produits'!$J$119</f>
        <v>Rejets concentrés [METABOLHEAT - National]</v>
      </c>
      <c r="D849">
        <v>-1</v>
      </c>
    </row>
    <row r="850" spans="1:4" x14ac:dyDescent="0.3">
      <c r="A850">
        <v>1849</v>
      </c>
      <c r="B850" t="str">
        <v>Froid commercial [METABOLHEAT - National]</v>
      </c>
      <c r="C850" t="str">
        <f>'Correspondance produits'!$J$119</f>
        <v>Rejets concentrés [METABOLHEAT - National]</v>
      </c>
      <c r="D850">
        <v>-1</v>
      </c>
    </row>
    <row r="851" spans="1:4" x14ac:dyDescent="0.3">
      <c r="A851">
        <v>1850</v>
      </c>
      <c r="B851" t="str">
        <v>Diverses technologies du bâtiment [METABOLHEAT - National]</v>
      </c>
      <c r="C851" t="str">
        <f>'Correspondance produits'!$J$119</f>
        <v>Rejets concentrés [METABOLHEAT - National]</v>
      </c>
      <c r="D851">
        <v>-1</v>
      </c>
    </row>
    <row r="852" spans="1:4" x14ac:dyDescent="0.3">
      <c r="A852">
        <v>1851</v>
      </c>
      <c r="B852" t="str">
        <v>TIC et multimédia (tertiaire) [METABOLHEAT - National]</v>
      </c>
      <c r="C852" t="str">
        <f>'Correspondance produits'!$J$119</f>
        <v>Rejets concentrés [METABOLHEAT - National]</v>
      </c>
      <c r="D852">
        <v>-1</v>
      </c>
    </row>
    <row r="853" spans="1:4" x14ac:dyDescent="0.3">
      <c r="A853">
        <v>1852</v>
      </c>
      <c r="B853" t="str">
        <v>Chauffage des locaux par solides (résidentiel) [METABOLHEAT - National]</v>
      </c>
      <c r="C853" t="str">
        <f>'Correspondance produits'!$J$119</f>
        <v>Rejets concentrés [METABOLHEAT - National]</v>
      </c>
      <c r="D853">
        <v>-1</v>
      </c>
    </row>
    <row r="854" spans="1:4" x14ac:dyDescent="0.3">
      <c r="A854">
        <v>1853</v>
      </c>
      <c r="B854" t="str">
        <v>Chauffage des locaux au gaz de pétrole liquéfié (GPL) (résidentiel) [METABOLHEAT - National]</v>
      </c>
      <c r="C854" t="str">
        <f>'Correspondance produits'!$J$119</f>
        <v>Rejets concentrés [METABOLHEAT - National]</v>
      </c>
      <c r="D854">
        <v>-1</v>
      </c>
    </row>
    <row r="855" spans="1:4" x14ac:dyDescent="0.3">
      <c r="A855">
        <v>1854</v>
      </c>
      <c r="B855" t="str">
        <v>Chauffage des locaux au diesel (résidentiel) [METABOLHEAT - National]</v>
      </c>
      <c r="C855" t="str">
        <f>'Correspondance produits'!$J$119</f>
        <v>Rejets concentrés [METABOLHEAT - National]</v>
      </c>
      <c r="D855">
        <v>-1</v>
      </c>
    </row>
    <row r="856" spans="1:4" x14ac:dyDescent="0.3">
      <c r="A856">
        <v>1855</v>
      </c>
      <c r="B856" t="str">
        <v>Chauffage des locaux au gaz naturel (résidentiel) [METABOLHEAT - National]</v>
      </c>
      <c r="C856" t="str">
        <f>'Correspondance produits'!$J$119</f>
        <v>Rejets concentrés [METABOLHEAT - National]</v>
      </c>
      <c r="D856">
        <v>-1</v>
      </c>
    </row>
    <row r="857" spans="1:4" x14ac:dyDescent="0.3">
      <c r="A857">
        <v>1856</v>
      </c>
      <c r="B857" t="str">
        <v>Chauffage des locaux à la biomasse (résidentiel) [METABOLHEAT - National]</v>
      </c>
      <c r="C857" t="str">
        <f>'Correspondance produits'!$J$119</f>
        <v>Rejets concentrés [METABOLHEAT - National]</v>
      </c>
      <c r="D857">
        <v>-1</v>
      </c>
    </row>
    <row r="858" spans="1:4" x14ac:dyDescent="0.3">
      <c r="A858">
        <v>1857</v>
      </c>
      <c r="B858" t="str">
        <v>Chauffage des locaux par géothermie (résidentiel) [METABOLHEAT - National]</v>
      </c>
      <c r="C858" t="str">
        <f>'Correspondance produits'!$J$119</f>
        <v>Rejets concentrés [METABOLHEAT - National]</v>
      </c>
      <c r="D858">
        <v>-1</v>
      </c>
    </row>
    <row r="859" spans="1:4" x14ac:dyDescent="0.3">
      <c r="A859">
        <v>1858</v>
      </c>
      <c r="B859" t="str">
        <v>Chauffage des locaux par chaleur réseau (résidentiel) [METABOLHEAT - National]</v>
      </c>
      <c r="C859" t="str">
        <f>'Correspondance produits'!$J$119</f>
        <v>Rejets concentrés [METABOLHEAT - National]</v>
      </c>
      <c r="D859">
        <v>-1</v>
      </c>
    </row>
    <row r="860" spans="1:4" x14ac:dyDescent="0.3">
      <c r="A860">
        <v>1859</v>
      </c>
      <c r="B860" t="str">
        <v>Chauffage des locaux par chauffage électrique avancé (résidentiel) [METABOLHEAT - National]</v>
      </c>
      <c r="C860" t="str">
        <f>'Correspondance produits'!$J$119</f>
        <v>Rejets concentrés [METABOLHEAT - National]</v>
      </c>
      <c r="D860">
        <v>-1</v>
      </c>
    </row>
    <row r="861" spans="1:4" x14ac:dyDescent="0.3">
      <c r="A861">
        <v>1860</v>
      </c>
      <c r="B861" t="str">
        <v>Chauffage des locaux par chauffage électrique conventionnel (résidentiel) [METABOLHEAT - National]</v>
      </c>
      <c r="C861" t="str">
        <f>'Correspondance produits'!$J$119</f>
        <v>Rejets concentrés [METABOLHEAT - National]</v>
      </c>
      <c r="D861">
        <v>-1</v>
      </c>
    </row>
    <row r="862" spans="1:4" x14ac:dyDescent="0.3">
      <c r="A862">
        <v>1861</v>
      </c>
      <c r="B862" t="str">
        <v>Chauffage des locaux par circulation d'électricité (résidentiel) [METABOLHEAT - National]</v>
      </c>
      <c r="C862" t="str">
        <f>'Correspondance produits'!$J$119</f>
        <v>Rejets concentrés [METABOLHEAT - National]</v>
      </c>
      <c r="D862">
        <v>-1</v>
      </c>
    </row>
    <row r="863" spans="1:4" x14ac:dyDescent="0.3">
      <c r="A863">
        <v>1862</v>
      </c>
      <c r="B863" t="str">
        <v>Climatisation (résidentiel) [METABOLHEAT - National]</v>
      </c>
      <c r="C863" t="str">
        <f>'Correspondance produits'!$J$119</f>
        <v>Rejets concentrés [METABOLHEAT - National]</v>
      </c>
      <c r="D863">
        <v>-1</v>
      </c>
    </row>
    <row r="864" spans="1:4" x14ac:dyDescent="0.3">
      <c r="A864">
        <v>1863</v>
      </c>
      <c r="B864" t="str">
        <v>Chauffage de l'eau par solides (résidentiel) [METABOLHEAT - National]</v>
      </c>
      <c r="C864" t="str">
        <f>'Correspondance produits'!$J$119</f>
        <v>Rejets concentrés [METABOLHEAT - National]</v>
      </c>
      <c r="D864">
        <v>-1</v>
      </c>
    </row>
    <row r="865" spans="1:4" x14ac:dyDescent="0.3">
      <c r="A865">
        <v>1864</v>
      </c>
      <c r="B865" t="str">
        <v>Chauffage de l'eau au gaz de pétrole liquéfié (GPL) (résidentiel) [METABOLHEAT - National]</v>
      </c>
      <c r="C865" t="str">
        <f>'Correspondance produits'!$J$119</f>
        <v>Rejets concentrés [METABOLHEAT - National]</v>
      </c>
      <c r="D865">
        <v>-1</v>
      </c>
    </row>
    <row r="866" spans="1:4" x14ac:dyDescent="0.3">
      <c r="A866">
        <v>1865</v>
      </c>
      <c r="B866" t="str">
        <v>Chauffage de l'eau au diesel (résidentiel) [METABOLHEAT - National]</v>
      </c>
      <c r="C866" t="str">
        <f>'Correspondance produits'!$J$119</f>
        <v>Rejets concentrés [METABOLHEAT - National]</v>
      </c>
      <c r="D866">
        <v>-1</v>
      </c>
    </row>
    <row r="867" spans="1:4" x14ac:dyDescent="0.3">
      <c r="A867">
        <v>1866</v>
      </c>
      <c r="B867" t="str">
        <v>Chauffage de l'eau au gaz naturel (résidentiel) [METABOLHEAT - National]</v>
      </c>
      <c r="C867" t="str">
        <f>'Correspondance produits'!$J$119</f>
        <v>Rejets concentrés [METABOLHEAT - National]</v>
      </c>
      <c r="D867">
        <v>-1</v>
      </c>
    </row>
    <row r="868" spans="1:4" x14ac:dyDescent="0.3">
      <c r="A868">
        <v>1867</v>
      </c>
      <c r="B868" t="str">
        <v>Chauffage de l'eau par biomasse (résidentiel) [METABOLHEAT - National]</v>
      </c>
      <c r="C868" t="str">
        <f>'Correspondance produits'!$J$119</f>
        <v>Rejets concentrés [METABOLHEAT - National]</v>
      </c>
      <c r="D868">
        <v>-1</v>
      </c>
    </row>
    <row r="869" spans="1:4" x14ac:dyDescent="0.3">
      <c r="A869">
        <v>1868</v>
      </c>
      <c r="B869" t="str">
        <v>Chauffage de l'eau par chaleur réseau (résidentiel) [METABOLHEAT - National]</v>
      </c>
      <c r="C869" t="str">
        <f>'Correspondance produits'!$J$119</f>
        <v>Rejets concentrés [METABOLHEAT - National]</v>
      </c>
      <c r="D869">
        <v>-1</v>
      </c>
    </row>
    <row r="870" spans="1:4" x14ac:dyDescent="0.3">
      <c r="A870">
        <v>1869</v>
      </c>
      <c r="B870" t="str">
        <v>Chauffage de l'eau par électricité (résidentiel) [METABOLHEAT - National]</v>
      </c>
      <c r="C870" t="str">
        <f>'Correspondance produits'!$J$119</f>
        <v>Rejets concentrés [METABOLHEAT - National]</v>
      </c>
      <c r="D870">
        <v>-1</v>
      </c>
    </row>
    <row r="871" spans="1:4" x14ac:dyDescent="0.3">
      <c r="A871">
        <v>1870</v>
      </c>
      <c r="B871" t="str">
        <v>Chauffage de l'eau par énergie solaire (résidentiel) [METABOLHEAT - National]</v>
      </c>
      <c r="C871" t="str">
        <f>'Correspondance produits'!$J$119</f>
        <v>Rejets concentrés [METABOLHEAT - National]</v>
      </c>
      <c r="D871">
        <v>-1</v>
      </c>
    </row>
    <row r="872" spans="1:4" x14ac:dyDescent="0.3">
      <c r="A872">
        <v>1871</v>
      </c>
      <c r="B872" t="str">
        <v>Cuisson au gaz de pétrole liquéfié (GPL) (résidentiel) [METABOLHEAT - National]</v>
      </c>
      <c r="C872" t="str">
        <f>'Correspondance produits'!$J$119</f>
        <v>Rejets concentrés [METABOLHEAT - National]</v>
      </c>
      <c r="D872">
        <v>-1</v>
      </c>
    </row>
    <row r="873" spans="1:4" x14ac:dyDescent="0.3">
      <c r="A873">
        <v>1872</v>
      </c>
      <c r="B873" t="str">
        <v>Cuisson au gaz naturel (résidentiel) [METABOLHEAT - National]</v>
      </c>
      <c r="C873" t="str">
        <f>'Correspondance produits'!$J$119</f>
        <v>Rejets concentrés [METABOLHEAT - National]</v>
      </c>
      <c r="D873">
        <v>-1</v>
      </c>
    </row>
    <row r="874" spans="1:4" x14ac:dyDescent="0.3">
      <c r="A874">
        <v>1873</v>
      </c>
      <c r="B874" t="str">
        <v>Cuisson à l'électricité (résidentiel) [METABOLHEAT - National]</v>
      </c>
      <c r="C874" t="str">
        <f>'Correspondance produits'!$J$119</f>
        <v>Rejets concentrés [METABOLHEAT - National]</v>
      </c>
      <c r="D874">
        <v>-1</v>
      </c>
    </row>
    <row r="875" spans="1:4" x14ac:dyDescent="0.3">
      <c r="A875">
        <v>1874</v>
      </c>
      <c r="B875" t="str">
        <v>Réfrigérateurs et congélateurs [METABOLHEAT - National]</v>
      </c>
      <c r="C875" t="str">
        <f>'Correspondance produits'!$J$119</f>
        <v>Rejets concentrés [METABOLHEAT - National]</v>
      </c>
      <c r="D875">
        <v>-1</v>
      </c>
    </row>
    <row r="876" spans="1:4" x14ac:dyDescent="0.3">
      <c r="A876">
        <v>1875</v>
      </c>
      <c r="B876" t="str">
        <v>Lave-linge [METABOLHEAT - National]</v>
      </c>
      <c r="C876" t="str">
        <f>'Correspondance produits'!$J$119</f>
        <v>Rejets concentrés [METABOLHEAT - National]</v>
      </c>
      <c r="D876">
        <v>-1</v>
      </c>
    </row>
    <row r="877" spans="1:4" x14ac:dyDescent="0.3">
      <c r="A877">
        <v>1876</v>
      </c>
      <c r="B877" t="str">
        <v>Sèche-linge [METABOLHEAT - National]</v>
      </c>
      <c r="C877" t="str">
        <f>'Correspondance produits'!$J$119</f>
        <v>Rejets concentrés [METABOLHEAT - National]</v>
      </c>
      <c r="D877">
        <v>-1</v>
      </c>
    </row>
    <row r="878" spans="1:4" x14ac:dyDescent="0.3">
      <c r="A878">
        <v>1877</v>
      </c>
      <c r="B878" t="str">
        <v>Lave-vaisselle [METABOLHEAT - National]</v>
      </c>
      <c r="C878" t="str">
        <f>'Correspondance produits'!$J$119</f>
        <v>Rejets concentrés [METABOLHEAT - National]</v>
      </c>
      <c r="D878">
        <v>-1</v>
      </c>
    </row>
    <row r="879" spans="1:4" x14ac:dyDescent="0.3">
      <c r="A879">
        <v>1878</v>
      </c>
      <c r="B879" t="str">
        <v>TV et multimédia [METABOLHEAT - National]</v>
      </c>
      <c r="C879" t="str">
        <f>'Correspondance produits'!$J$119</f>
        <v>Rejets concentrés [METABOLHEAT - National]</v>
      </c>
      <c r="D879">
        <v>-1</v>
      </c>
    </row>
    <row r="880" spans="1:4" x14ac:dyDescent="0.3">
      <c r="A880">
        <v>1879</v>
      </c>
      <c r="B880" t="str">
        <v>Équipements TIC (résidentiel) [METABOLHEAT - National]</v>
      </c>
      <c r="C880" t="str">
        <f>'Correspondance produits'!$J$119</f>
        <v>Rejets concentrés [METABOLHEAT - National]</v>
      </c>
      <c r="D880">
        <v>-1</v>
      </c>
    </row>
    <row r="881" spans="1:4" x14ac:dyDescent="0.3">
      <c r="A881">
        <v>1880</v>
      </c>
      <c r="B881" t="str">
        <v>Éclairage (résidentiel) [METABOLHEAT - National]</v>
      </c>
      <c r="C881" t="str">
        <f>'Correspondance produits'!$J$119</f>
        <v>Rejets concentrés [METABOLHEAT - National]</v>
      </c>
      <c r="D881">
        <v>-1</v>
      </c>
    </row>
    <row r="882" spans="1:4" x14ac:dyDescent="0.3">
      <c r="A882">
        <v>1881</v>
      </c>
      <c r="B882" t="str">
        <v>Autres appareils (aspirateurs, fers à repasser, etc.) (résidentiel) [METABOLHEAT - National]</v>
      </c>
      <c r="C882" t="str">
        <f>'Correspondance produits'!$J$119</f>
        <v>Rejets concentrés [METABOLHEAT - National]</v>
      </c>
      <c r="D882">
        <v>-1</v>
      </c>
    </row>
    <row r="883" spans="1:4" x14ac:dyDescent="0.3">
      <c r="A883">
        <v>1882</v>
      </c>
      <c r="B883" t="str">
        <v>Eclairage (agriculture) [METABOLHEAT - National]</v>
      </c>
      <c r="C883" t="str">
        <f>'Correspondance produits'!$J$119</f>
        <v>Rejets concentrés [METABOLHEAT - National]</v>
      </c>
      <c r="D883">
        <v>-1</v>
      </c>
    </row>
    <row r="884" spans="1:4" x14ac:dyDescent="0.3">
      <c r="A884">
        <v>1883</v>
      </c>
      <c r="B884" t="str">
        <v>Ventilation (agriculture) [METABOLHEAT - National]</v>
      </c>
      <c r="C884" t="str">
        <f>'Correspondance produits'!$J$119</f>
        <v>Rejets concentrés [METABOLHEAT - National]</v>
      </c>
      <c r="D884">
        <v>-1</v>
      </c>
    </row>
    <row r="885" spans="1:4" x14ac:dyDescent="0.3">
      <c r="A885">
        <v>1884</v>
      </c>
      <c r="B885" t="str">
        <v>Moteurs [METABOLHEAT - National]</v>
      </c>
      <c r="C885" t="str">
        <f>'Correspondance produits'!$J$119</f>
        <v>Rejets concentrés [METABOLHEAT - National]</v>
      </c>
      <c r="D885">
        <v>-1</v>
      </c>
    </row>
    <row r="886" spans="1:4" x14ac:dyDescent="0.3">
      <c r="A886">
        <v>1885</v>
      </c>
      <c r="B886" t="str">
        <v>Chauffage au gazole et biocarburants [METABOLHEAT - National]</v>
      </c>
      <c r="C886" t="str">
        <f>'Correspondance produits'!$J$119</f>
        <v>Rejets concentrés [METABOLHEAT - National]</v>
      </c>
      <c r="D886">
        <v>-1</v>
      </c>
    </row>
    <row r="887" spans="1:4" x14ac:dyDescent="0.3">
      <c r="A887">
        <v>1886</v>
      </c>
      <c r="B887" t="str">
        <v>Chauffage au gaz [METABOLHEAT - National]</v>
      </c>
      <c r="C887" t="str">
        <f>'Correspondance produits'!$J$119</f>
        <v>Rejets concentrés [METABOLHEAT - National]</v>
      </c>
      <c r="D887">
        <v>-1</v>
      </c>
    </row>
    <row r="888" spans="1:4" x14ac:dyDescent="0.3">
      <c r="A888">
        <v>1887</v>
      </c>
      <c r="B888" t="str">
        <v>Chauffage au solaire thermique et géothermie [METABOLHEAT - National]</v>
      </c>
      <c r="C888" t="str">
        <f>'Correspondance produits'!$J$119</f>
        <v>Rejets concentrés [METABOLHEAT - National]</v>
      </c>
      <c r="D888">
        <v>-1</v>
      </c>
    </row>
    <row r="889" spans="1:4" x14ac:dyDescent="0.3">
      <c r="A889">
        <v>1888</v>
      </c>
      <c r="B889" t="str">
        <v>Chauffage à la chaleur réseau [METABOLHEAT - National]</v>
      </c>
      <c r="C889" t="str">
        <f>'Correspondance produits'!$J$119</f>
        <v>Rejets concentrés [METABOLHEAT - National]</v>
      </c>
      <c r="D889">
        <v>-1</v>
      </c>
    </row>
    <row r="890" spans="1:4" x14ac:dyDescent="0.3">
      <c r="A890">
        <v>1889</v>
      </c>
      <c r="B890" t="str">
        <v>Chauffage à l'électricité [METABOLHEAT - National]</v>
      </c>
      <c r="C890" t="str">
        <f>'Correspondance produits'!$J$119</f>
        <v>Rejets concentrés [METABOLHEAT - National]</v>
      </c>
      <c r="D890">
        <v>-1</v>
      </c>
    </row>
    <row r="891" spans="1:4" x14ac:dyDescent="0.3">
      <c r="A891">
        <v>1890</v>
      </c>
      <c r="B891" t="str">
        <v>Machines agricoles [METABOLHEAT - National]</v>
      </c>
      <c r="C891" t="str">
        <f>'Correspondance produits'!$J$119</f>
        <v>Rejets concentrés [METABOLHEAT - National]</v>
      </c>
      <c r="D891">
        <v>-1</v>
      </c>
    </row>
    <row r="892" spans="1:4" x14ac:dyDescent="0.3">
      <c r="A892">
        <v>1891</v>
      </c>
      <c r="B892" t="str">
        <v>Usages thermiques spécifiques aux solides [METABOLHEAT - National]</v>
      </c>
      <c r="C892" t="str">
        <f>'Correspondance produits'!$J$119</f>
        <v>Rejets concentrés [METABOLHEAT - National]</v>
      </c>
      <c r="D892">
        <v>-1</v>
      </c>
    </row>
    <row r="893" spans="1:4" x14ac:dyDescent="0.3">
      <c r="A893">
        <v>1892</v>
      </c>
      <c r="B893" t="str">
        <v>Usages thermiques spécifiques au GPL [METABOLHEAT - National]</v>
      </c>
      <c r="C893" t="str">
        <f>'Correspondance produits'!$J$119</f>
        <v>Rejets concentrés [METABOLHEAT - National]</v>
      </c>
      <c r="D893">
        <v>-1</v>
      </c>
    </row>
    <row r="894" spans="1:4" x14ac:dyDescent="0.3">
      <c r="A894">
        <v>1893</v>
      </c>
      <c r="B894" t="str">
        <v>Usages thermiques spécifiques au diesel et biocarburants [METABOLHEAT - National]</v>
      </c>
      <c r="C894" t="str">
        <f>'Correspondance produits'!$J$119</f>
        <v>Rejets concentrés [METABOLHEAT - National]</v>
      </c>
      <c r="D894">
        <v>-1</v>
      </c>
    </row>
    <row r="895" spans="1:4" x14ac:dyDescent="0.3">
      <c r="A895">
        <v>1894</v>
      </c>
      <c r="B895" t="str">
        <v>Usages thermiques spécifiques au fioul et autres carburants [METABOLHEAT - National]</v>
      </c>
      <c r="C895" t="str">
        <f>'Correspondance produits'!$J$119</f>
        <v>Rejets concentrés [METABOLHEAT - National]</v>
      </c>
      <c r="D895">
        <v>-1</v>
      </c>
    </row>
    <row r="896" spans="1:4" x14ac:dyDescent="0.3">
      <c r="A896">
        <v>1895</v>
      </c>
      <c r="B896" t="str">
        <v>Usages thermiques spécifiques au gaz [METABOLHEAT - National]</v>
      </c>
      <c r="C896" t="str">
        <f>'Correspondance produits'!$J$119</f>
        <v>Rejets concentrés [METABOLHEAT - National]</v>
      </c>
      <c r="D896">
        <v>-1</v>
      </c>
    </row>
    <row r="897" spans="1:4" x14ac:dyDescent="0.3">
      <c r="A897">
        <v>1896</v>
      </c>
      <c r="B897" t="str">
        <v>Usages thermiques spécifiques à la biomasse et déchets [METABOLHEAT - National]</v>
      </c>
      <c r="C897" t="str">
        <f>'Correspondance produits'!$J$119</f>
        <v>Rejets concentrés [METABOLHEAT - National]</v>
      </c>
      <c r="D897">
        <v>-1</v>
      </c>
    </row>
    <row r="898" spans="1:4" x14ac:dyDescent="0.3">
      <c r="A898">
        <v>1897</v>
      </c>
      <c r="B898" t="str">
        <v>Usages thermiques spécifiques au solaire thermique et géothermie [METABOLHEAT - National]</v>
      </c>
      <c r="C898" t="str">
        <f>'Correspondance produits'!$J$119</f>
        <v>Rejets concentrés [METABOLHEAT - National]</v>
      </c>
      <c r="D898">
        <v>-1</v>
      </c>
    </row>
    <row r="899" spans="1:4" x14ac:dyDescent="0.3">
      <c r="A899">
        <v>1898</v>
      </c>
      <c r="B899" t="str">
        <v>Dispositifs de pompage au diesel et biocarburants [METABOLHEAT - National]</v>
      </c>
      <c r="C899" t="str">
        <f>'Correspondance produits'!$J$119</f>
        <v>Rejets concentrés [METABOLHEAT - National]</v>
      </c>
      <c r="D899">
        <v>-1</v>
      </c>
    </row>
    <row r="900" spans="1:4" x14ac:dyDescent="0.3">
      <c r="A900">
        <v>1899</v>
      </c>
      <c r="B900" t="str">
        <v>Dispositifs de pompage électrique [METABOLHEAT - National]</v>
      </c>
      <c r="C900" t="str">
        <f>'Correspondance produits'!$J$119</f>
        <v>Rejets concentrés [METABOLHEAT - National]</v>
      </c>
      <c r="D900">
        <v>-1</v>
      </c>
    </row>
    <row r="901" spans="1:4" x14ac:dyDescent="0.3">
      <c r="A901">
        <v>1900</v>
      </c>
      <c r="B901" t="str">
        <v>Electricité spécifique (agriculture) [METABOLHEAT - National]</v>
      </c>
      <c r="C901" t="str">
        <f>'Correspondance produits'!$J$119</f>
        <v>Rejets concentrés [METABOLHEAT - National]</v>
      </c>
      <c r="D901">
        <v>-1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28BD-D5A7-48B5-BE5E-ECB34EB11A5F}">
  <sheetPr>
    <tabColor rgb="FF92D050"/>
  </sheetPr>
  <dimension ref="A1:H530"/>
  <sheetViews>
    <sheetView topLeftCell="A447" workbookViewId="0">
      <selection activeCell="A531" sqref="A531:XFD532"/>
    </sheetView>
  </sheetViews>
  <sheetFormatPr baseColWidth="10" defaultRowHeight="14.4" x14ac:dyDescent="0.3"/>
  <cols>
    <col min="2" max="2" width="71.5546875" customWidth="1"/>
    <col min="3" max="3" width="21.44140625" customWidth="1"/>
    <col min="4" max="4" width="19.21875" customWidth="1"/>
    <col min="5" max="5" width="24.5546875" customWidth="1"/>
    <col min="6" max="6" width="26.5546875" customWidth="1"/>
  </cols>
  <sheetData>
    <row r="1" spans="1:8" ht="38.4" thickBot="1" x14ac:dyDescent="0.35">
      <c r="A1" s="1" t="s">
        <v>1033</v>
      </c>
      <c r="B1" s="2" t="s">
        <v>1</v>
      </c>
      <c r="C1" s="2" t="s">
        <v>2</v>
      </c>
      <c r="D1" s="2" t="s">
        <v>1034</v>
      </c>
      <c r="E1" s="2" t="s">
        <v>1035</v>
      </c>
      <c r="F1" s="2" t="s">
        <v>1036</v>
      </c>
      <c r="H1" s="29" t="s">
        <v>1058</v>
      </c>
    </row>
    <row r="2" spans="1:8" x14ac:dyDescent="0.3">
      <c r="A2">
        <v>2001</v>
      </c>
      <c r="B2" t="str" cm="1">
        <f t="array" ref="B2:B530">_xlfn._xlws.FILTER('Correspondance secteurs'!Y:Y,'Correspondance secteurs'!Q:Q&lt;&gt;0)</f>
        <v>Centrales thermiques au charbon produisant uniquement de l'électricité [METABOLHEAT - National]</v>
      </c>
      <c r="C2" t="str">
        <f>'Correspondance produits'!$J$119</f>
        <v>Rejets concentrés [METABOLHEAT - National]</v>
      </c>
      <c r="D2" cm="1">
        <f t="array" ref="D2:D530">_xlfn._xlws.FILTER('Correspondance secteurs'!Q:Q,'Correspondance secteurs'!Q:Q&lt;&gt;0)</f>
        <v>0.15</v>
      </c>
    </row>
    <row r="3" spans="1:8" x14ac:dyDescent="0.3">
      <c r="A3">
        <v>2002</v>
      </c>
      <c r="B3" t="str">
        <v>Centrales thermiques au gaz naturel produisant uniquement de l'électricité [METABOLHEAT - National]</v>
      </c>
      <c r="C3" t="str">
        <f>'Correspondance produits'!$J$119</f>
        <v>Rejets concentrés [METABOLHEAT - National]</v>
      </c>
      <c r="D3">
        <v>0.15</v>
      </c>
    </row>
    <row r="4" spans="1:8" x14ac:dyDescent="0.3">
      <c r="A4">
        <v>2003</v>
      </c>
      <c r="B4" t="str">
        <v>Centrales thermiques au biogaz produisant uniquement de l'électricité [METABOLHEAT - National]</v>
      </c>
      <c r="C4" t="str">
        <f>'Correspondance produits'!$J$119</f>
        <v>Rejets concentrés [METABOLHEAT - National]</v>
      </c>
      <c r="D4">
        <v>0.15</v>
      </c>
    </row>
    <row r="5" spans="1:8" x14ac:dyDescent="0.3">
      <c r="A5">
        <v>2004</v>
      </c>
      <c r="B5" t="str">
        <v>Centrales thermiques au gaz dérivé produisant uniquement de l'électricité [METABOLHEAT - National]</v>
      </c>
      <c r="C5" t="str">
        <f>'Correspondance produits'!$J$119</f>
        <v>Rejets concentrés [METABOLHEAT - National]</v>
      </c>
      <c r="D5">
        <v>0.15</v>
      </c>
    </row>
    <row r="6" spans="1:8" x14ac:dyDescent="0.3">
      <c r="A6">
        <v>2005</v>
      </c>
      <c r="B6" t="str">
        <v>Centrales thermiques au gaz de raffinerie produisant uniquement de l'électricité [METABOLHEAT - National]</v>
      </c>
      <c r="C6" t="str">
        <f>'Correspondance produits'!$J$119</f>
        <v>Rejets concentrés [METABOLHEAT - National]</v>
      </c>
      <c r="D6">
        <v>0.15</v>
      </c>
    </row>
    <row r="7" spans="1:8" x14ac:dyDescent="0.3">
      <c r="A7">
        <v>2006</v>
      </c>
      <c r="B7" t="str">
        <v>Centrales thermiques au diesel produisant uniquement de l'électricité [METABOLHEAT - National]</v>
      </c>
      <c r="C7" t="str">
        <f>'Correspondance produits'!$J$119</f>
        <v>Rejets concentrés [METABOLHEAT - National]</v>
      </c>
      <c r="D7">
        <v>0.15</v>
      </c>
    </row>
    <row r="8" spans="1:8" x14ac:dyDescent="0.3">
      <c r="A8">
        <v>2007</v>
      </c>
      <c r="B8" t="str">
        <v>Centrales thermiques au fioul produisant uniquement de l'électricité [METABOLHEAT - National]</v>
      </c>
      <c r="C8" t="str">
        <f>'Correspondance produits'!$J$119</f>
        <v>Rejets concentrés [METABOLHEAT - National]</v>
      </c>
      <c r="D8">
        <v>0.15</v>
      </c>
    </row>
    <row r="9" spans="1:8" x14ac:dyDescent="0.3">
      <c r="A9">
        <v>2008</v>
      </c>
      <c r="B9" t="str">
        <v>Centrales thermiques à biomasse solide produisant uniquement de l'électricité [METABOLHEAT - National]</v>
      </c>
      <c r="C9" t="str">
        <f>'Correspondance produits'!$J$119</f>
        <v>Rejets concentrés [METABOLHEAT - National]</v>
      </c>
      <c r="D9">
        <v>0.15</v>
      </c>
    </row>
    <row r="10" spans="1:8" x14ac:dyDescent="0.3">
      <c r="A10">
        <v>2009</v>
      </c>
      <c r="B10" t="str">
        <v>Centrales thermiques à déchets produisant uniquement de l'électricité [METABOLHEAT - National]</v>
      </c>
      <c r="C10" t="str">
        <f>'Correspondance produits'!$J$119</f>
        <v>Rejets concentrés [METABOLHEAT - National]</v>
      </c>
      <c r="D10">
        <v>0.15</v>
      </c>
    </row>
    <row r="11" spans="1:8" x14ac:dyDescent="0.3">
      <c r="A11">
        <v>2010</v>
      </c>
      <c r="B11" t="str">
        <v>Centrales thermiques au charbon à cogénération [METABOLHEAT - National]</v>
      </c>
      <c r="C11" t="str">
        <f>'Correspondance produits'!$J$119</f>
        <v>Rejets concentrés [METABOLHEAT - National]</v>
      </c>
      <c r="D11">
        <v>0.15</v>
      </c>
    </row>
    <row r="12" spans="1:8" x14ac:dyDescent="0.3">
      <c r="A12">
        <v>2011</v>
      </c>
      <c r="B12" t="str">
        <v>Centrales thermiques au gaz naturel à cogénération [METABOLHEAT - National]</v>
      </c>
      <c r="C12" t="str">
        <f>'Correspondance produits'!$J$119</f>
        <v>Rejets concentrés [METABOLHEAT - National]</v>
      </c>
      <c r="D12">
        <v>0.15</v>
      </c>
    </row>
    <row r="13" spans="1:8" x14ac:dyDescent="0.3">
      <c r="A13">
        <v>2012</v>
      </c>
      <c r="B13" t="str">
        <v>Centrales thermiques au biogaz à cogénération [METABOLHEAT - National]</v>
      </c>
      <c r="C13" t="str">
        <f>'Correspondance produits'!$J$119</f>
        <v>Rejets concentrés [METABOLHEAT - National]</v>
      </c>
      <c r="D13">
        <v>0.15</v>
      </c>
    </row>
    <row r="14" spans="1:8" x14ac:dyDescent="0.3">
      <c r="A14">
        <v>2013</v>
      </c>
      <c r="B14" t="str">
        <v>Centrales thermiques au gaz dérivé à cogénération [METABOLHEAT - National]</v>
      </c>
      <c r="C14" t="str">
        <f>'Correspondance produits'!$J$119</f>
        <v>Rejets concentrés [METABOLHEAT - National]</v>
      </c>
      <c r="D14">
        <v>0.15</v>
      </c>
    </row>
    <row r="15" spans="1:8" x14ac:dyDescent="0.3">
      <c r="A15">
        <v>2014</v>
      </c>
      <c r="B15" t="str">
        <v>Centrales thermiques au gaz de raffinerie à cogénération [METABOLHEAT - National]</v>
      </c>
      <c r="C15" t="str">
        <f>'Correspondance produits'!$J$119</f>
        <v>Rejets concentrés [METABOLHEAT - National]</v>
      </c>
      <c r="D15">
        <v>0.15</v>
      </c>
    </row>
    <row r="16" spans="1:8" x14ac:dyDescent="0.3">
      <c r="A16">
        <v>2015</v>
      </c>
      <c r="B16" t="str">
        <v>Centrales thermiques au diesel à cogénération [METABOLHEAT - National]</v>
      </c>
      <c r="C16" t="str">
        <f>'Correspondance produits'!$J$119</f>
        <v>Rejets concentrés [METABOLHEAT - National]</v>
      </c>
      <c r="D16">
        <v>0.15</v>
      </c>
    </row>
    <row r="17" spans="1:4" x14ac:dyDescent="0.3">
      <c r="A17">
        <v>2016</v>
      </c>
      <c r="B17" t="str">
        <v>Centrales thermiques au fioul à cogénération [METABOLHEAT - National]</v>
      </c>
      <c r="C17" t="str">
        <f>'Correspondance produits'!$J$119</f>
        <v>Rejets concentrés [METABOLHEAT - National]</v>
      </c>
      <c r="D17">
        <v>0.15</v>
      </c>
    </row>
    <row r="18" spans="1:4" x14ac:dyDescent="0.3">
      <c r="A18">
        <v>2017</v>
      </c>
      <c r="B18" t="str">
        <v>Centrales thermiques à biomasse solide à cogénération [METABOLHEAT - National]</v>
      </c>
      <c r="C18" t="str">
        <f>'Correspondance produits'!$J$119</f>
        <v>Rejets concentrés [METABOLHEAT - National]</v>
      </c>
      <c r="D18">
        <v>0.15</v>
      </c>
    </row>
    <row r="19" spans="1:4" x14ac:dyDescent="0.3">
      <c r="A19">
        <v>2018</v>
      </c>
      <c r="B19" t="str">
        <v>Centrales thermiques à déchets à cogénération [METABOLHEAT - National]</v>
      </c>
      <c r="C19" t="str">
        <f>'Correspondance produits'!$J$119</f>
        <v>Rejets concentrés [METABOLHEAT - National]</v>
      </c>
      <c r="D19">
        <v>0.15</v>
      </c>
    </row>
    <row r="20" spans="1:4" x14ac:dyDescent="0.3">
      <c r="A20">
        <v>2019</v>
      </c>
      <c r="B20" t="str">
        <v>Centrales thermiques à la houille et aux produits dérivés du charbon produisant uniquement de la chaleur [METABOLHEAT - National]</v>
      </c>
      <c r="C20" t="str">
        <f>'Correspondance produits'!$J$119</f>
        <v>Rejets concentrés [METABOLHEAT - National]</v>
      </c>
      <c r="D20">
        <v>0.15</v>
      </c>
    </row>
    <row r="21" spans="1:4" x14ac:dyDescent="0.3">
      <c r="A21">
        <v>2020</v>
      </c>
      <c r="B21" t="str">
        <v>Centrales thermiques au fioul et au diesel produisant uniquement de la chaleur [METABOLHEAT - National]</v>
      </c>
      <c r="C21" t="str">
        <f>'Correspondance produits'!$J$119</f>
        <v>Rejets concentrés [METABOLHEAT - National]</v>
      </c>
      <c r="D21">
        <v>0.15</v>
      </c>
    </row>
    <row r="22" spans="1:4" x14ac:dyDescent="0.3">
      <c r="A22">
        <v>2021</v>
      </c>
      <c r="B22" t="str">
        <v>Centrales thermiques au fioul résiduel produisant uniquement de la chaleur [METABOLHEAT - National]</v>
      </c>
      <c r="C22" t="str">
        <f>'Correspondance produits'!$J$119</f>
        <v>Rejets concentrés [METABOLHEAT - National]</v>
      </c>
      <c r="D22">
        <v>0.15</v>
      </c>
    </row>
    <row r="23" spans="1:4" x14ac:dyDescent="0.3">
      <c r="A23">
        <v>2022</v>
      </c>
      <c r="B23" t="str">
        <v>Centrales thermiques aux autres produits pétroliers produisant uniquement de la chaleur [METABOLHEAT - National]</v>
      </c>
      <c r="C23" t="str">
        <f>'Correspondance produits'!$J$119</f>
        <v>Rejets concentrés [METABOLHEAT - National]</v>
      </c>
      <c r="D23">
        <v>0.15</v>
      </c>
    </row>
    <row r="24" spans="1:4" x14ac:dyDescent="0.3">
      <c r="A24">
        <v>2023</v>
      </c>
      <c r="B24" t="str">
        <v>Centrales thermiques au gaz naturel produisant uniquement de la chaleur [METABOLHEAT - National]</v>
      </c>
      <c r="C24" t="str">
        <f>'Correspondance produits'!$J$119</f>
        <v>Rejets concentrés [METABOLHEAT - National]</v>
      </c>
      <c r="D24">
        <v>0.15</v>
      </c>
    </row>
    <row r="25" spans="1:4" x14ac:dyDescent="0.3">
      <c r="A25">
        <v>2024</v>
      </c>
      <c r="B25" t="str">
        <v>Centrales thermiques au biogaz produisant uniquement de la chaleur [METABOLHEAT - National]</v>
      </c>
      <c r="C25" t="str">
        <f>'Correspondance produits'!$J$119</f>
        <v>Rejets concentrés [METABOLHEAT - National]</v>
      </c>
      <c r="D25">
        <v>0.15</v>
      </c>
    </row>
    <row r="26" spans="1:4" x14ac:dyDescent="0.3">
      <c r="A26">
        <v>2025</v>
      </c>
      <c r="B26" t="str">
        <v>Centrales thermiques à la biomasse solide produisant uniquement de la chaleur [METABOLHEAT - National]</v>
      </c>
      <c r="C26" t="str">
        <f>'Correspondance produits'!$J$119</f>
        <v>Rejets concentrés [METABOLHEAT - National]</v>
      </c>
      <c r="D26">
        <v>0.15</v>
      </c>
    </row>
    <row r="27" spans="1:4" x14ac:dyDescent="0.3">
      <c r="A27">
        <v>2026</v>
      </c>
      <c r="B27" t="str">
        <v>Centrales thermiques aux déchets municipaux renouvelables produisant uniquement de la chaleur [METABOLHEAT - National]</v>
      </c>
      <c r="C27" t="str">
        <f>'Correspondance produits'!$J$119</f>
        <v>Rejets concentrés [METABOLHEAT - National]</v>
      </c>
      <c r="D27">
        <v>0.15</v>
      </c>
    </row>
    <row r="28" spans="1:4" x14ac:dyDescent="0.3">
      <c r="A28">
        <v>2027</v>
      </c>
      <c r="B28" t="str">
        <v>Centrales thermiques aux déchets industriels produisant uniquement de la chaleur [METABOLHEAT - National]</v>
      </c>
      <c r="C28" t="str">
        <f>'Correspondance produits'!$J$119</f>
        <v>Rejets concentrés [METABOLHEAT - National]</v>
      </c>
      <c r="D28">
        <v>0.15</v>
      </c>
    </row>
    <row r="29" spans="1:4" x14ac:dyDescent="0.3">
      <c r="A29">
        <v>2028</v>
      </c>
      <c r="B29" t="str">
        <v>Centrales thermiques aux déchets municipaux non renouvelables produisant uniquement de la chaleur [METABOLHEAT - National]</v>
      </c>
      <c r="C29" t="str">
        <f>'Correspondance produits'!$J$119</f>
        <v>Rejets concentrés [METABOLHEAT - National]</v>
      </c>
      <c r="D29">
        <v>0.15</v>
      </c>
    </row>
    <row r="30" spans="1:4" x14ac:dyDescent="0.3">
      <c r="A30">
        <v>2029</v>
      </c>
      <c r="B30" t="str">
        <v>Gazole et biocarburants liquides - Chaleur basse enthalpie - Aciérie intégrée [METABOLHEAT - National]</v>
      </c>
      <c r="C30" t="str">
        <f>'Correspondance produits'!$J$119</f>
        <v>Rejets concentrés [METABOLHEAT - National]</v>
      </c>
      <c r="D30">
        <v>0.95</v>
      </c>
    </row>
    <row r="31" spans="1:4" x14ac:dyDescent="0.3">
      <c r="A31">
        <v>2030</v>
      </c>
      <c r="B31" t="str">
        <v>Gaz naturel et biogaz - Chaleur basse enthalpie - Aciérie intégrée [METABOLHEAT - National]</v>
      </c>
      <c r="C31" t="str">
        <f>'Correspondance produits'!$J$119</f>
        <v>Rejets concentrés [METABOLHEAT - National]</v>
      </c>
      <c r="D31">
        <v>0.95</v>
      </c>
    </row>
    <row r="32" spans="1:4" x14ac:dyDescent="0.3">
      <c r="A32">
        <v>2031</v>
      </c>
      <c r="B32" t="str">
        <v>Solides - Aciérie : Frittage/Pelletage - Aciérie intégrée [METABOLHEAT - National]</v>
      </c>
      <c r="C32" t="str">
        <f>'Correspondance produits'!$J$119</f>
        <v>Rejets concentrés [METABOLHEAT - National]</v>
      </c>
      <c r="D32">
        <v>0.8</v>
      </c>
    </row>
    <row r="33" spans="1:4" x14ac:dyDescent="0.3">
      <c r="A33">
        <v>2032</v>
      </c>
      <c r="B33" t="str">
        <v>Fioul - Aciérie : Frittage/Pelletage - Aciérie intégrée [METABOLHEAT - National]</v>
      </c>
      <c r="C33" t="str">
        <f>'Correspondance produits'!$J$119</f>
        <v>Rejets concentrés [METABOLHEAT - National]</v>
      </c>
      <c r="D33">
        <v>0.5</v>
      </c>
    </row>
    <row r="34" spans="1:4" x14ac:dyDescent="0.3">
      <c r="A34">
        <v>2033</v>
      </c>
      <c r="B34" t="str">
        <v>Gaz naturel et biogaz - Aciérie : Frittage/Pelletage - Aciérie intégrée [METABOLHEAT - National]</v>
      </c>
      <c r="C34" t="str">
        <f>'Correspondance produits'!$J$119</f>
        <v>Rejets concentrés [METABOLHEAT - National]</v>
      </c>
      <c r="D34">
        <v>0.8</v>
      </c>
    </row>
    <row r="35" spans="1:4" x14ac:dyDescent="0.3">
      <c r="A35">
        <v>2034</v>
      </c>
      <c r="B35" t="str">
        <v>Gaz dérivés - Aciérie : Frittage/Pelletage - Aciérie intégrée Aciéries [METABOLHEAT - National]</v>
      </c>
      <c r="C35" t="str">
        <f>'Correspondance produits'!$J$119</f>
        <v>Rejets concentrés [METABOLHEAT - National]</v>
      </c>
      <c r="D35">
        <v>0.8</v>
      </c>
    </row>
    <row r="36" spans="1:4" x14ac:dyDescent="0.3">
      <c r="A36">
        <v>2035</v>
      </c>
      <c r="B36" t="str">
        <v>Solides - Acier : Haut fourneau à oxygène - Aciérie intégrée [METABOLHEAT - National]</v>
      </c>
      <c r="C36" t="str">
        <f>'Correspondance produits'!$J$119</f>
        <v>Rejets concentrés [METABOLHEAT - National]</v>
      </c>
      <c r="D36">
        <v>0.6</v>
      </c>
    </row>
    <row r="37" spans="1:4" x14ac:dyDescent="0.3">
      <c r="A37">
        <v>2036</v>
      </c>
      <c r="B37" t="str">
        <v>Coke - Acier : Haut fourneau à oxygène - Aciérie intégrée [METABOLHEAT - National]</v>
      </c>
      <c r="C37" t="str">
        <f>'Correspondance produits'!$J$119</f>
        <v>Rejets concentrés [METABOLHEAT - National]</v>
      </c>
      <c r="D37">
        <v>0.6</v>
      </c>
    </row>
    <row r="38" spans="1:4" x14ac:dyDescent="0.3">
      <c r="A38">
        <v>2037</v>
      </c>
      <c r="B38" t="str">
        <v>Fioul - Acier : Haut fourneau à oxygène - Aciérie intégrée [METABOLHEAT - National]</v>
      </c>
      <c r="C38" t="str">
        <f>'Correspondance produits'!$J$119</f>
        <v>Rejets concentrés [METABOLHEAT - National]</v>
      </c>
      <c r="D38">
        <v>0.95</v>
      </c>
    </row>
    <row r="39" spans="1:4" x14ac:dyDescent="0.3">
      <c r="A39">
        <v>2038</v>
      </c>
      <c r="B39" t="str">
        <v>Gaz naturel et biogaz - Acier : Haut fourneau à oxygène - Aciérie intégrée [METABOLHEAT - National]</v>
      </c>
      <c r="C39" t="str">
        <f>'Correspondance produits'!$J$119</f>
        <v>Rejets concentrés [METABOLHEAT - National]</v>
      </c>
      <c r="D39">
        <v>0.95</v>
      </c>
    </row>
    <row r="40" spans="1:4" x14ac:dyDescent="0.3">
      <c r="A40">
        <v>2039</v>
      </c>
      <c r="B40" t="str">
        <v>Gaz dérivés - Acier : Haut fourneau à oxygène - Aciérie intégrée [METABOLHEAT - National]</v>
      </c>
      <c r="C40" t="str">
        <f>'Correspondance produits'!$J$119</f>
        <v>Rejets concentrés [METABOLHEAT - National]</v>
      </c>
      <c r="D40">
        <v>0.95</v>
      </c>
    </row>
    <row r="41" spans="1:4" x14ac:dyDescent="0.3">
      <c r="A41">
        <v>2040</v>
      </c>
      <c r="B41" t="str">
        <v>GPL - Acier : Fours, affinage et laminage - Thermique - Acier : Fours, affinage et laminage - Aciérie intégrée [METABOLHEAT - National]</v>
      </c>
      <c r="C41" t="str">
        <f>'Correspondance produits'!$J$119</f>
        <v>Rejets concentrés [METABOLHEAT - National]</v>
      </c>
      <c r="D41">
        <v>0.95</v>
      </c>
    </row>
    <row r="42" spans="1:4" x14ac:dyDescent="0.3">
      <c r="A42">
        <v>2041</v>
      </c>
      <c r="B42" t="str">
        <v>Gazole et biocarburants liquides - Acier : Fours, affinage et laminage - Thermique - Acier : Fours, affinage et laminage - Aciérie intégrée [METABOLHEAT - National]</v>
      </c>
      <c r="C42" t="str">
        <f>'Correspondance produits'!$J$119</f>
        <v>Rejets concentrés [METABOLHEAT - National]</v>
      </c>
      <c r="D42">
        <v>0.95</v>
      </c>
    </row>
    <row r="43" spans="1:4" x14ac:dyDescent="0.3">
      <c r="A43">
        <v>2042</v>
      </c>
      <c r="B43" t="str">
        <v>Fioul - Acier : Fours, affinage et laminage - Thermique - Acier : Fours, affinage et laminage - Aciérie intégrée [METABOLHEAT - National]</v>
      </c>
      <c r="C43" t="str">
        <f>'Correspondance produits'!$J$119</f>
        <v>Rejets concentrés [METABOLHEAT - National]</v>
      </c>
      <c r="D43">
        <v>0.95</v>
      </c>
    </row>
    <row r="44" spans="1:4" x14ac:dyDescent="0.3">
      <c r="A44">
        <v>2043</v>
      </c>
      <c r="B44" t="str">
        <v>Gaz naturel et biogaz - Acier : Fours, affinage et laminage - Thermique - Acier : Fours, affinage et laminage - Aciérie intégrée [METABOLHEAT - National]</v>
      </c>
      <c r="C44" t="str">
        <f>'Correspondance produits'!$J$119</f>
        <v>Rejets concentrés [METABOLHEAT - National]</v>
      </c>
      <c r="D44">
        <v>0.95</v>
      </c>
    </row>
    <row r="45" spans="1:4" x14ac:dyDescent="0.3">
      <c r="A45">
        <v>2044</v>
      </c>
      <c r="B45" t="str">
        <v>GPL - Acier : Finition de produits - Thermique - Acier : Finition de produits - Aciérie intégrée [METABOLHEAT - National]</v>
      </c>
      <c r="C45" t="str">
        <f>'Correspondance produits'!$J$119</f>
        <v>Rejets concentrés [METABOLHEAT - National]</v>
      </c>
      <c r="D45">
        <v>0.95</v>
      </c>
    </row>
    <row r="46" spans="1:4" x14ac:dyDescent="0.3">
      <c r="A46">
        <v>2045</v>
      </c>
      <c r="B46" t="str">
        <v>Gazole et biocarburants liquides - Acier : Finition de produits - Thermique - Acier : Finition de produits - Aciérie intégrée [METABOLHEAT - National]</v>
      </c>
      <c r="C46" t="str">
        <f>'Correspondance produits'!$J$119</f>
        <v>Rejets concentrés [METABOLHEAT - National]</v>
      </c>
      <c r="D46">
        <v>0.95</v>
      </c>
    </row>
    <row r="47" spans="1:4" x14ac:dyDescent="0.3">
      <c r="A47">
        <v>2046</v>
      </c>
      <c r="B47" t="str">
        <v>Gaz naturel et biogaz - Acier : Finition de produits - Thermique - Acier : Finition de produits - Aciérie intégrée [METABOLHEAT - National]</v>
      </c>
      <c r="C47" t="str">
        <f>'Correspondance produits'!$J$119</f>
        <v>Rejets concentrés [METABOLHEAT - National]</v>
      </c>
      <c r="D47">
        <v>0.95</v>
      </c>
    </row>
    <row r="48" spans="1:4" x14ac:dyDescent="0.3">
      <c r="A48">
        <v>2047</v>
      </c>
      <c r="B48" t="str">
        <v>Solides - Acier : Finition des produits - Vapeur - Acier : Finition des produits - Aciéries intégrées [METABOLHEAT - National]</v>
      </c>
      <c r="C48" t="str">
        <f>'Correspondance produits'!$J$119</f>
        <v>Rejets concentrés [METABOLHEAT - National]</v>
      </c>
      <c r="D48">
        <v>0.23</v>
      </c>
    </row>
    <row r="49" spans="1:4" x14ac:dyDescent="0.3">
      <c r="A49">
        <v>2048</v>
      </c>
      <c r="B49" t="str">
        <v>Gaz de raffinerie - Acier : Finition des produits - Vapeur - Acier : Finition des produits - Aciéries intégrées [METABOLHEAT - National]</v>
      </c>
      <c r="C49" t="str">
        <f>'Correspondance produits'!$J$119</f>
        <v>Rejets concentrés [METABOLHEAT - National]</v>
      </c>
      <c r="D49">
        <v>0.95</v>
      </c>
    </row>
    <row r="50" spans="1:4" x14ac:dyDescent="0.3">
      <c r="A50">
        <v>2049</v>
      </c>
      <c r="B50" t="str">
        <v>GPL - Acier : Finition des produits - Vapeur - Acier : Finition des produits - Aciéries intégrées [METABOLHEAT - National]</v>
      </c>
      <c r="C50" t="str">
        <f>'Correspondance produits'!$J$119</f>
        <v>Rejets concentrés [METABOLHEAT - National]</v>
      </c>
      <c r="D50">
        <v>0.95</v>
      </c>
    </row>
    <row r="51" spans="1:4" x14ac:dyDescent="0.3">
      <c r="A51">
        <v>2050</v>
      </c>
      <c r="B51" t="str">
        <v>Gazole et biocarburants liquides - Acier : Finition des produits - Vapeur - Acier : Finition des produits - Aciéries intégrées [METABOLHEAT - National]</v>
      </c>
      <c r="C51" t="str">
        <f>'Correspondance produits'!$J$119</f>
        <v>Rejets concentrés [METABOLHEAT - National]</v>
      </c>
      <c r="D51">
        <v>0.95</v>
      </c>
    </row>
    <row r="52" spans="1:4" x14ac:dyDescent="0.3">
      <c r="A52">
        <v>2051</v>
      </c>
      <c r="B52" t="str">
        <v>Fioul - Acier : Finition des produits - Vapeur - Acier : Finition des produits - Aciéries intégrées [METABOLHEAT - National]</v>
      </c>
      <c r="C52" t="str">
        <f>'Correspondance produits'!$J$119</f>
        <v>Rejets concentrés [METABOLHEAT - National]</v>
      </c>
      <c r="D52">
        <v>0.95</v>
      </c>
    </row>
    <row r="53" spans="1:4" x14ac:dyDescent="0.3">
      <c r="A53">
        <v>2052</v>
      </c>
      <c r="B53" t="str">
        <v>Autres liquides - Acier : Finition des produits - Vapeur - Acier : Finition des produits - Aciéries intégrées [METABOLHEAT - National]</v>
      </c>
      <c r="C53" t="str">
        <f>'Correspondance produits'!$J$119</f>
        <v>Rejets concentrés [METABOLHEAT - National]</v>
      </c>
      <c r="D53">
        <v>0.95</v>
      </c>
    </row>
    <row r="54" spans="1:4" x14ac:dyDescent="0.3">
      <c r="A54">
        <v>2053</v>
      </c>
      <c r="B54" t="str">
        <v>Gaz naturel et biogaz - Acier : Finition des produits - Vapeur - Acier : Finition des produits - Aciéries intégrées [METABOLHEAT - National]</v>
      </c>
      <c r="C54" t="str">
        <f>'Correspondance produits'!$J$119</f>
        <v>Rejets concentrés [METABOLHEAT - National]</v>
      </c>
      <c r="D54">
        <v>0.95</v>
      </c>
    </row>
    <row r="55" spans="1:4" x14ac:dyDescent="0.3">
      <c r="A55">
        <v>2054</v>
      </c>
      <c r="B55" t="str">
        <v>Gaz dérivés - Acier : Finition des produits - Vapeur - Acier : Finition des produits - Aciéries intégrées [METABOLHEAT - National]</v>
      </c>
      <c r="C55" t="str">
        <f>'Correspondance produits'!$J$119</f>
        <v>Rejets concentrés [METABOLHEAT - National]</v>
      </c>
      <c r="D55">
        <v>0.95</v>
      </c>
    </row>
    <row r="56" spans="1:4" x14ac:dyDescent="0.3">
      <c r="A56">
        <v>2055</v>
      </c>
      <c r="B56" t="str">
        <v>Biomasse et déchets - Acier : Finition des produits - Vapeur - Acier : Finition des produits - Aciéries intégrées [METABOLHEAT - National]</v>
      </c>
      <c r="C56" t="str">
        <f>'Correspondance produits'!$J$119</f>
        <v>Rejets concentrés [METABOLHEAT - National]</v>
      </c>
      <c r="D56">
        <v>0.8</v>
      </c>
    </row>
    <row r="57" spans="1:4" x14ac:dyDescent="0.3">
      <c r="A57">
        <v>2056</v>
      </c>
      <c r="B57" t="str">
        <v>Gazole et biocarburants liquides - Chaleur basse enthalpie - Arc électrique [METABOLHEAT - National]</v>
      </c>
      <c r="C57" t="str">
        <f>'Correspondance produits'!$J$119</f>
        <v>Rejets concentrés [METABOLHEAT - National]</v>
      </c>
      <c r="D57">
        <v>0.95</v>
      </c>
    </row>
    <row r="58" spans="1:4" x14ac:dyDescent="0.3">
      <c r="A58">
        <v>2057</v>
      </c>
      <c r="B58" t="str">
        <v>Gaz naturel et biogaz - Chaleur basse enthalpie - Arc électrique [METABOLHEAT - National]</v>
      </c>
      <c r="C58" t="str">
        <f>'Correspondance produits'!$J$119</f>
        <v>Rejets concentrés [METABOLHEAT - National]</v>
      </c>
      <c r="D58">
        <v>0.95</v>
      </c>
    </row>
    <row r="59" spans="1:4" x14ac:dyDescent="0.3">
      <c r="A59">
        <v>2058</v>
      </c>
      <c r="B59" t="str">
        <v>Solides - Acier : Fonderies - Arc électrique [METABOLHEAT - National]</v>
      </c>
      <c r="C59" t="str">
        <f>'Correspondance produits'!$J$119</f>
        <v>Rejets concentrés [METABOLHEAT - National]</v>
      </c>
      <c r="D59">
        <v>0.23</v>
      </c>
    </row>
    <row r="60" spans="1:4" x14ac:dyDescent="0.3">
      <c r="A60">
        <v>2059</v>
      </c>
      <c r="B60" t="str">
        <v>Fioul - Acier : Fonderies - Arc électrique [METABOLHEAT - National]</v>
      </c>
      <c r="C60" t="str">
        <f>'Correspondance produits'!$J$119</f>
        <v>Rejets concentrés [METABOLHEAT - National]</v>
      </c>
      <c r="D60">
        <v>0.95</v>
      </c>
    </row>
    <row r="61" spans="1:4" x14ac:dyDescent="0.3">
      <c r="A61">
        <v>2060</v>
      </c>
      <c r="B61" t="str">
        <v>Gaz naturel et biogaz - Acier : Fonderies - Arc électrique [METABOLHEAT - National]</v>
      </c>
      <c r="C61" t="str">
        <f>'Correspondance produits'!$J$119</f>
        <v>Rejets concentrés [METABOLHEAT - National]</v>
      </c>
      <c r="D61">
        <v>0.95</v>
      </c>
    </row>
    <row r="62" spans="1:4" x14ac:dyDescent="0.3">
      <c r="A62">
        <v>2061</v>
      </c>
      <c r="B62" t="str">
        <v>Gaz dérivés - Acier : Fonderies - Arc électrique [METABOLHEAT - National]</v>
      </c>
      <c r="C62" t="str">
        <f>'Correspondance produits'!$J$119</f>
        <v>Rejets concentrés [METABOLHEAT - National]</v>
      </c>
      <c r="D62">
        <v>0.95</v>
      </c>
    </row>
    <row r="63" spans="1:4" x14ac:dyDescent="0.3">
      <c r="A63">
        <v>2062</v>
      </c>
      <c r="B63" t="str">
        <v>Acier : Arc électrique - Arc électrique [METABOLHEAT - National]</v>
      </c>
      <c r="C63" t="str">
        <f>'Correspondance produits'!$J$119</f>
        <v>Rejets concentrés [METABOLHEAT - National]</v>
      </c>
      <c r="D63">
        <v>0.55000000000000004</v>
      </c>
    </row>
    <row r="64" spans="1:4" x14ac:dyDescent="0.3">
      <c r="A64">
        <v>2063</v>
      </c>
      <c r="B64" t="str">
        <v>GPL - Acier : Fours, affinage et laminage - Thermique - Acier : Fours, affinage et laminage - Arc électrique [METABOLHEAT - National]</v>
      </c>
      <c r="C64" t="str">
        <f>'Correspondance produits'!$J$119</f>
        <v>Rejets concentrés [METABOLHEAT - National]</v>
      </c>
      <c r="D64">
        <v>0.95</v>
      </c>
    </row>
    <row r="65" spans="1:4" x14ac:dyDescent="0.3">
      <c r="A65">
        <v>2064</v>
      </c>
      <c r="B65" t="str">
        <v>Gazole et biocarburants liquides - Acier : Fours, affinage et laminage - Thermique - Acier : Fours, affinage et laminage - Arc électrique [METABOLHEAT - National]</v>
      </c>
      <c r="C65" t="str">
        <f>'Correspondance produits'!$J$119</f>
        <v>Rejets concentrés [METABOLHEAT - National]</v>
      </c>
      <c r="D65">
        <v>0.95</v>
      </c>
    </row>
    <row r="66" spans="1:4" x14ac:dyDescent="0.3">
      <c r="A66">
        <v>2065</v>
      </c>
      <c r="B66" t="str">
        <v>Fioul - Acier : Fours, affinage et laminage - Thermique - Acier : Fours, affinage et laminage - Arc électrique [METABOLHEAT - National]</v>
      </c>
      <c r="C66" t="str">
        <f>'Correspondance produits'!$J$119</f>
        <v>Rejets concentrés [METABOLHEAT - National]</v>
      </c>
      <c r="D66">
        <v>0.95</v>
      </c>
    </row>
    <row r="67" spans="1:4" x14ac:dyDescent="0.3">
      <c r="A67">
        <v>2066</v>
      </c>
      <c r="B67" t="str">
        <v>Gaz naturel et biogaz - Acier : Fours, affinage et laminage - Thermique - Acier : Fours, affinage et laminage - Arc électrique [METABOLHEAT - National]</v>
      </c>
      <c r="C67" t="str">
        <f>'Correspondance produits'!$J$119</f>
        <v>Rejets concentrés [METABOLHEAT - National]</v>
      </c>
      <c r="D67">
        <v>0.95</v>
      </c>
    </row>
    <row r="68" spans="1:4" x14ac:dyDescent="0.3">
      <c r="A68">
        <v>2067</v>
      </c>
      <c r="B68" t="str">
        <v>GPL - Acier : Finition des produits - Thermique - Acier : Finition des produits - Arc électrique [METABOLHEAT - National]</v>
      </c>
      <c r="C68" t="str">
        <f>'Correspondance produits'!$J$119</f>
        <v>Rejets concentrés [METABOLHEAT - National]</v>
      </c>
      <c r="D68">
        <v>0.95</v>
      </c>
    </row>
    <row r="69" spans="1:4" x14ac:dyDescent="0.3">
      <c r="A69">
        <v>2068</v>
      </c>
      <c r="B69" t="str">
        <v>Gazole et biocarburants liquides - Acier : Finition des produits - Thermique - Acier : Finition des produits - Électrique Arc [METABOLHEAT - National]</v>
      </c>
      <c r="C69" t="str">
        <f>'Correspondance produits'!$J$119</f>
        <v>Rejets concentrés [METABOLHEAT - National]</v>
      </c>
      <c r="D69">
        <v>0.95</v>
      </c>
    </row>
    <row r="70" spans="1:4" x14ac:dyDescent="0.3">
      <c r="A70">
        <v>2069</v>
      </c>
      <c r="B70" t="str">
        <v>Gaz naturel et biogaz - Acier : Finition du produit - Thermique - Acier : Finition du produit - Arc électrique [METABOLHEAT - National]</v>
      </c>
      <c r="C70" t="str">
        <f>'Correspondance produits'!$J$119</f>
        <v>Rejets concentrés [METABOLHEAT - National]</v>
      </c>
      <c r="D70">
        <v>0.95</v>
      </c>
    </row>
    <row r="71" spans="1:4" x14ac:dyDescent="0.3">
      <c r="A71">
        <v>2070</v>
      </c>
      <c r="B71" t="str">
        <v>Solides - Acier : Finition du produit - Vapeur - Acier : Finition du produit - Arc électrique [METABOLHEAT - National]</v>
      </c>
      <c r="C71" t="str">
        <f>'Correspondance produits'!$J$119</f>
        <v>Rejets concentrés [METABOLHEAT - National]</v>
      </c>
      <c r="D71">
        <v>0.23</v>
      </c>
    </row>
    <row r="72" spans="1:4" x14ac:dyDescent="0.3">
      <c r="A72">
        <v>2071</v>
      </c>
      <c r="B72" t="str">
        <v>Gaz de raffinerie - Acier : Finition du produit - Vapeur - Acier : Finition du produit - Arc électrique [METABOLHEAT - National]</v>
      </c>
      <c r="C72" t="str">
        <f>'Correspondance produits'!$J$119</f>
        <v>Rejets concentrés [METABOLHEAT - National]</v>
      </c>
      <c r="D72">
        <v>0.95</v>
      </c>
    </row>
    <row r="73" spans="1:4" x14ac:dyDescent="0.3">
      <c r="A73">
        <v>2072</v>
      </c>
      <c r="B73" t="str">
        <v>GPL - Acier : Finition du produit - Vapeur - Acier : Finition du produit - Arc électrique [METABOLHEAT - National]</v>
      </c>
      <c r="C73" t="str">
        <f>'Correspondance produits'!$J$119</f>
        <v>Rejets concentrés [METABOLHEAT - National]</v>
      </c>
      <c r="D73">
        <v>0.95</v>
      </c>
    </row>
    <row r="74" spans="1:4" x14ac:dyDescent="0.3">
      <c r="A74">
        <v>2073</v>
      </c>
      <c r="B74" t="str">
        <v>Gazole et biocarburants liquides - Acier : Finition du produit - Vapeur - Acier : Finition du produit - Arc électrique [METABOLHEAT - National]</v>
      </c>
      <c r="C74" t="str">
        <f>'Correspondance produits'!$J$119</f>
        <v>Rejets concentrés [METABOLHEAT - National]</v>
      </c>
      <c r="D74">
        <v>0.95</v>
      </c>
    </row>
    <row r="75" spans="1:4" x14ac:dyDescent="0.3">
      <c r="A75">
        <v>2074</v>
      </c>
      <c r="B75" t="str">
        <v>Fioul - Acier : Finition du produit - Vapeur - Acier : Finition du produit - Arc électrique [METABOLHEAT - National]</v>
      </c>
      <c r="C75" t="str">
        <f>'Correspondance produits'!$J$119</f>
        <v>Rejets concentrés [METABOLHEAT - National]</v>
      </c>
      <c r="D75">
        <v>0.95</v>
      </c>
    </row>
    <row r="76" spans="1:4" x14ac:dyDescent="0.3">
      <c r="A76">
        <v>2075</v>
      </c>
      <c r="B76" t="str">
        <v>Autres liquides - Acier : Finition du produit - Vapeur - Acier : Finition du produit - Arc électrique [METABOLHEAT - National]</v>
      </c>
      <c r="C76" t="str">
        <f>'Correspondance produits'!$J$119</f>
        <v>Rejets concentrés [METABOLHEAT - National]</v>
      </c>
      <c r="D76">
        <v>0.95</v>
      </c>
    </row>
    <row r="77" spans="1:4" x14ac:dyDescent="0.3">
      <c r="A77">
        <v>2076</v>
      </c>
      <c r="B77" t="str">
        <v>Gaz naturel et biogaz - Acier : Finition du produit - Vapeur - Acier : Finition du produit - Arc électrique [METABOLHEAT - National]</v>
      </c>
      <c r="C77" t="str">
        <f>'Correspondance produits'!$J$119</f>
        <v>Rejets concentrés [METABOLHEAT - National]</v>
      </c>
      <c r="D77">
        <v>0.95</v>
      </c>
    </row>
    <row r="78" spans="1:4" x14ac:dyDescent="0.3">
      <c r="A78">
        <v>2077</v>
      </c>
      <c r="B78" t="str">
        <v>Gaz dérivés - Acier : Finition du produit - Vapeur - Acier : Finition du produit - Arc électrique [METABOLHEAT - National]</v>
      </c>
      <c r="C78" t="str">
        <f>'Correspondance produits'!$J$119</f>
        <v>Rejets concentrés [METABOLHEAT - National]</v>
      </c>
      <c r="D78">
        <v>0.95</v>
      </c>
    </row>
    <row r="79" spans="1:4" x14ac:dyDescent="0.3">
      <c r="A79">
        <v>2078</v>
      </c>
      <c r="B79" t="str">
        <v>Biomasse et déchets - Acier : Finition du produit - Vapeur - Acier : Finition du produit - Arc électrique [METABOLHEAT - National]</v>
      </c>
      <c r="C79" t="str">
        <f>'Correspondance produits'!$J$119</f>
        <v>Rejets concentrés [METABOLHEAT - National]</v>
      </c>
      <c r="D79">
        <v>0.8</v>
      </c>
    </row>
    <row r="80" spans="1:4" x14ac:dyDescent="0.3">
      <c r="A80">
        <v>2079</v>
      </c>
      <c r="B80" t="str">
        <v>Gazole et biocarburants liquides - Chaleur basse enthalpie - Production d'alumine [METABOLHEAT - National]</v>
      </c>
      <c r="C80" t="str">
        <f>'Correspondance produits'!$J$119</f>
        <v>Rejets concentrés [METABOLHEAT - National]</v>
      </c>
      <c r="D80">
        <v>0.95</v>
      </c>
    </row>
    <row r="81" spans="1:4" x14ac:dyDescent="0.3">
      <c r="A81">
        <v>2080</v>
      </c>
      <c r="B81" t="str">
        <v>Gaz naturel et biogaz - Chaleur basse enthalpie - Production d'alumine [METABOLHEAT - National]</v>
      </c>
      <c r="C81" t="str">
        <f>'Correspondance produits'!$J$119</f>
        <v>Rejets concentrés [METABOLHEAT - National]</v>
      </c>
      <c r="D81">
        <v>0.95</v>
      </c>
    </row>
    <row r="82" spans="1:4" x14ac:dyDescent="0.3">
      <c r="A82">
        <v>2081</v>
      </c>
      <c r="B82" t="str">
        <v>Solides - Production d'alumine : Chaleur haute enthalpie - Production d'alumine [METABOLHEAT - National]</v>
      </c>
      <c r="C82" t="str">
        <f>'Correspondance produits'!$J$119</f>
        <v>Rejets concentrés [METABOLHEAT - National]</v>
      </c>
      <c r="D82">
        <v>0.23</v>
      </c>
    </row>
    <row r="83" spans="1:4" x14ac:dyDescent="0.3">
      <c r="A83">
        <v>2082</v>
      </c>
      <c r="B83" t="str">
        <v>Gaz de raffinerie - Production d'alumine : Chaleur haute enthalpie - Production d'alumine [METABOLHEAT - National]</v>
      </c>
      <c r="C83" t="str">
        <f>'Correspondance produits'!$J$119</f>
        <v>Rejets concentrés [METABOLHEAT - National]</v>
      </c>
      <c r="D83">
        <v>0.95</v>
      </c>
    </row>
    <row r="84" spans="1:4" x14ac:dyDescent="0.3">
      <c r="A84">
        <v>2083</v>
      </c>
      <c r="B84" t="str">
        <v>GPL - Production d'alumine : Chaleur haute enthalpie - Production d'alumine [METABOLHEAT - National]</v>
      </c>
      <c r="C84" t="str">
        <f>'Correspondance produits'!$J$119</f>
        <v>Rejets concentrés [METABOLHEAT - National]</v>
      </c>
      <c r="D84">
        <v>0.95</v>
      </c>
    </row>
    <row r="85" spans="1:4" x14ac:dyDescent="0.3">
      <c r="A85">
        <v>2084</v>
      </c>
      <c r="B85" t="str">
        <v>Gazole et biocarburants liquides - Production d'alumine : Chaleur haute enthalpie Chaleur - Production d'alumine [METABOLHEAT - National]</v>
      </c>
      <c r="C85" t="str">
        <f>'Correspondance produits'!$J$119</f>
        <v>Rejets concentrés [METABOLHEAT - National]</v>
      </c>
      <c r="D85">
        <v>0.95</v>
      </c>
    </row>
    <row r="86" spans="1:4" x14ac:dyDescent="0.3">
      <c r="A86">
        <v>2085</v>
      </c>
      <c r="B86" t="str">
        <v>Fioul - Production d'alumine : Chaleur à haute enthalpie - Production d'alumine [METABOLHEAT - National]</v>
      </c>
      <c r="C86" t="str">
        <f>'Correspondance produits'!$J$119</f>
        <v>Rejets concentrés [METABOLHEAT - National]</v>
      </c>
      <c r="D86">
        <v>0.95</v>
      </c>
    </row>
    <row r="87" spans="1:4" x14ac:dyDescent="0.3">
      <c r="A87">
        <v>2086</v>
      </c>
      <c r="B87" t="str">
        <v>Autres liquides - Production d'alumine : Chaleur à haute enthalpie - Production d'alumine [METABOLHEAT - National]</v>
      </c>
      <c r="C87" t="str">
        <f>'Correspondance produits'!$J$119</f>
        <v>Rejets concentrés [METABOLHEAT - National]</v>
      </c>
      <c r="D87">
        <v>0.95</v>
      </c>
    </row>
    <row r="88" spans="1:4" x14ac:dyDescent="0.3">
      <c r="A88">
        <v>2087</v>
      </c>
      <c r="B88" t="str">
        <v>Gaz naturel et biogaz - Production d'alumine : Chaleur à haute enthalpie - Production d'alumine [METABOLHEAT - National]</v>
      </c>
      <c r="C88" t="str">
        <f>'Correspondance produits'!$J$119</f>
        <v>Rejets concentrés [METABOLHEAT - National]</v>
      </c>
      <c r="D88">
        <v>0.95</v>
      </c>
    </row>
    <row r="89" spans="1:4" x14ac:dyDescent="0.3">
      <c r="A89">
        <v>2088</v>
      </c>
      <c r="B89" t="str">
        <v>Gaz dérivés - Production d'alumine : Chaleur à haute enthalpie - Production d'alumine [METABOLHEAT - National]</v>
      </c>
      <c r="C89" t="str">
        <f>'Correspondance produits'!$J$119</f>
        <v>Rejets concentrés [METABOLHEAT - National]</v>
      </c>
      <c r="D89">
        <v>0.95</v>
      </c>
    </row>
    <row r="90" spans="1:4" x14ac:dyDescent="0.3">
      <c r="A90">
        <v>2089</v>
      </c>
      <c r="B90" t="str">
        <v>Biomasse et déchets - Production d'alumine : Chaleur à haute enthalpie - Production d'alumine [METABOLHEAT - National]</v>
      </c>
      <c r="C90" t="str">
        <f>'Correspondance produits'!$J$119</f>
        <v>Rejets concentrés [METABOLHEAT - National]</v>
      </c>
      <c r="D90">
        <v>0.8</v>
      </c>
    </row>
    <row r="91" spans="1:4" x14ac:dyDescent="0.3">
      <c r="A91">
        <v>2090</v>
      </c>
      <c r="B91" t="str">
        <v>GPL - Production d'alumine : Raffinage - Production d'alumine [METABOLHEAT - National]</v>
      </c>
      <c r="C91" t="str">
        <f>'Correspondance produits'!$J$119</f>
        <v>Rejets concentrés [METABOLHEAT - National]</v>
      </c>
      <c r="D91">
        <v>0.95</v>
      </c>
    </row>
    <row r="92" spans="1:4" x14ac:dyDescent="0.3">
      <c r="A92">
        <v>2091</v>
      </c>
      <c r="B92" t="str">
        <v>Gazole et biocarburants liquides - Production d'alumine : Raffinage - Production d'alumine [METABOLHEAT - National]</v>
      </c>
      <c r="C92" t="str">
        <f>'Correspondance produits'!$J$119</f>
        <v>Rejets concentrés [METABOLHEAT - National]</v>
      </c>
      <c r="D92">
        <v>0.95</v>
      </c>
    </row>
    <row r="93" spans="1:4" x14ac:dyDescent="0.3">
      <c r="A93">
        <v>2092</v>
      </c>
      <c r="B93" t="str">
        <v>Fioul - Production d'alumine : Raffinage - Production d'alumine [METABOLHEAT - National]</v>
      </c>
      <c r="C93" t="str">
        <f>'Correspondance produits'!$J$119</f>
        <v>Rejets concentrés [METABOLHEAT - National]</v>
      </c>
      <c r="D93">
        <v>0.95</v>
      </c>
    </row>
    <row r="94" spans="1:4" x14ac:dyDescent="0.3">
      <c r="A94">
        <v>2093</v>
      </c>
      <c r="B94" t="str">
        <v>Gaz naturel et biogaz - Production d'alumine : Raffinage - Production d'alumine [METABOLHEAT - National]</v>
      </c>
      <c r="C94" t="str">
        <f>'Correspondance produits'!$J$119</f>
        <v>Rejets concentrés [METABOLHEAT - National]</v>
      </c>
      <c r="D94">
        <v>0.95</v>
      </c>
    </row>
    <row r="95" spans="1:4" x14ac:dyDescent="0.3">
      <c r="A95">
        <v>2094</v>
      </c>
      <c r="B95" t="str">
        <v>Gazole et biocarburants liquides - Chaleur basse enthalpie - Aluminium - Production primaire [METABOLHEAT - National]</v>
      </c>
      <c r="C95" t="str">
        <f>'Correspondance produits'!$J$119</f>
        <v>Rejets concentrés [METABOLHEAT - National]</v>
      </c>
      <c r="D95">
        <v>0.95</v>
      </c>
    </row>
    <row r="96" spans="1:4" x14ac:dyDescent="0.3">
      <c r="A96">
        <v>2095</v>
      </c>
      <c r="B96" t="str">
        <v>Gaz naturel et biogaz - Chaleur basse enthalpie - Aluminium - Production primaire [METABOLHEAT - National]</v>
      </c>
      <c r="C96" t="str">
        <f>'Correspondance produits'!$J$119</f>
        <v>Rejets concentrés [METABOLHEAT - National]</v>
      </c>
      <c r="D96">
        <v>0.95</v>
      </c>
    </row>
    <row r="97" spans="1:4" x14ac:dyDescent="0.3">
      <c r="A97">
        <v>2096</v>
      </c>
      <c r="B97" t="str">
        <v>Électrolyse de l'aluminium (fusion) - Aluminium - Production primaire [METABOLHEAT - National]</v>
      </c>
      <c r="C97" t="str">
        <f>'Correspondance produits'!$J$119</f>
        <v>Rejets concentrés [METABOLHEAT - National]</v>
      </c>
      <c r="D97">
        <v>1</v>
      </c>
    </row>
    <row r="98" spans="1:4" x14ac:dyDescent="0.3">
      <c r="A98">
        <v>2097</v>
      </c>
      <c r="B98" t="str">
        <v>GPL - Transformation de l'aluminium - Thermique - Transformation de l'aluminium (métallurgie, par exemple, fonderie, réchauffage) - Aluminium - Production primaire Réchauffage) - Aluminium - Production primaire [METABOLHEAT - National]</v>
      </c>
      <c r="C98" t="str">
        <f>'Correspondance produits'!$J$119</f>
        <v>Rejets concentrés [METABOLHEAT - National]</v>
      </c>
      <c r="D98">
        <v>0.95</v>
      </c>
    </row>
    <row r="99" spans="1:4" x14ac:dyDescent="0.3">
      <c r="A99">
        <v>2098</v>
      </c>
      <c r="B99" t="str">
        <v>Gazole et biocarburants liquides - Transformation de l'aluminium - Thermique - Transformation de l'aluminium (métallurgie, par exemple, fonderie, réchauffage) - Aluminium - Production primaire [METABOLHEAT - National]</v>
      </c>
      <c r="C99" t="str">
        <f>'Correspondance produits'!$J$119</f>
        <v>Rejets concentrés [METABOLHEAT - National]</v>
      </c>
      <c r="D99">
        <v>0.95</v>
      </c>
    </row>
    <row r="100" spans="1:4" x14ac:dyDescent="0.3">
      <c r="A100">
        <v>2099</v>
      </c>
      <c r="B100" t="str">
        <v>Fioul - Transformation de l'aluminium - Thermique - Transformation de l'aluminium (métallurgie, par exemple, fonderie, réchauffage) - Aluminium - Production primaire [METABOLHEAT - National]</v>
      </c>
      <c r="C100" t="str">
        <f>'Correspondance produits'!$J$119</f>
        <v>Rejets concentrés [METABOLHEAT - National]</v>
      </c>
      <c r="D100">
        <v>0.95</v>
      </c>
    </row>
    <row r="101" spans="1:4" x14ac:dyDescent="0.3">
      <c r="A101">
        <v>2100</v>
      </c>
      <c r="B101" t="str">
        <v>Gaz naturel et biogaz - Transformation de l'aluminium - Thermique - Transformation de l'aluminium (métallurgie, par exemple, fonderie, réchauffage) - Aluminium - Production primaire [METABOLHEAT - National]</v>
      </c>
      <c r="C101" t="str">
        <f>'Correspondance produits'!$J$119</f>
        <v>Rejets concentrés [METABOLHEAT - National]</v>
      </c>
      <c r="D101">
        <v>0.95</v>
      </c>
    </row>
    <row r="102" spans="1:4" x14ac:dyDescent="0.3">
      <c r="A102">
        <v>2101</v>
      </c>
      <c r="B102" t="str">
        <v>GPL - Finition de l'aluminium - Thermique - Finition de l'aluminium - Aluminium - Production primaire [METABOLHEAT - National]</v>
      </c>
      <c r="C102" t="str">
        <f>'Correspondance produits'!$J$119</f>
        <v>Rejets concentrés [METABOLHEAT - National]</v>
      </c>
      <c r="D102">
        <v>0.95</v>
      </c>
    </row>
    <row r="103" spans="1:4" x14ac:dyDescent="0.3">
      <c r="A103">
        <v>2102</v>
      </c>
      <c r="B103" t="str">
        <v>Gazole et biocarburants liquides - Finition de l'aluminium - Thermique - Finition de l'aluminium - Aluminium - Production primaire [METABOLHEAT - National]</v>
      </c>
      <c r="C103" t="str">
        <f>'Correspondance produits'!$J$119</f>
        <v>Rejets concentrés [METABOLHEAT - National]</v>
      </c>
      <c r="D103">
        <v>0.95</v>
      </c>
    </row>
    <row r="104" spans="1:4" x14ac:dyDescent="0.3">
      <c r="A104">
        <v>2103</v>
      </c>
      <c r="B104" t="str">
        <v>Gaz naturel et biogaz - Finition de l'aluminium - Thermique - Finition de l'aluminium - Aluminium - Production primaire [METABOLHEAT - National]</v>
      </c>
      <c r="C104" t="str">
        <f>'Correspondance produits'!$J$119</f>
        <v>Rejets concentrés [METABOLHEAT - National]</v>
      </c>
      <c r="D104">
        <v>0.95</v>
      </c>
    </row>
    <row r="105" spans="1:4" x14ac:dyDescent="0.3">
      <c r="A105">
        <v>2104</v>
      </c>
      <c r="B105" t="str">
        <v>Solides - Finition de l'aluminium - Vapeur - Finition de l'aluminium - Aluminium - Production primaire [METABOLHEAT - National]</v>
      </c>
      <c r="C105" t="str">
        <f>'Correspondance produits'!$J$119</f>
        <v>Rejets concentrés [METABOLHEAT - National]</v>
      </c>
      <c r="D105">
        <v>0.23</v>
      </c>
    </row>
    <row r="106" spans="1:4" x14ac:dyDescent="0.3">
      <c r="A106">
        <v>2105</v>
      </c>
      <c r="B106" t="str">
        <v>Gaz de raffinerie - Finition de l'aluminium - Vapeur - Finition de l'aluminium - Aluminium - Production primaire [METABOLHEAT - National]</v>
      </c>
      <c r="C106" t="str">
        <f>'Correspondance produits'!$J$119</f>
        <v>Rejets concentrés [METABOLHEAT - National]</v>
      </c>
      <c r="D106">
        <v>0.95</v>
      </c>
    </row>
    <row r="107" spans="1:4" x14ac:dyDescent="0.3">
      <c r="A107">
        <v>2106</v>
      </c>
      <c r="B107" t="str">
        <v>GPL - Finition de l'aluminium - Vapeur - Finition de l'aluminium - Aluminium - Production primaire [METABOLHEAT - National]</v>
      </c>
      <c r="C107" t="str">
        <f>'Correspondance produits'!$J$119</f>
        <v>Rejets concentrés [METABOLHEAT - National]</v>
      </c>
      <c r="D107">
        <v>0.95</v>
      </c>
    </row>
    <row r="108" spans="1:4" x14ac:dyDescent="0.3">
      <c r="A108">
        <v>2107</v>
      </c>
      <c r="B108" t="str">
        <v>Gazole et biocarburants liquides - Finition de l'aluminium - Vapeur - Finition de l'aluminium - Aluminium - Production primaire [METABOLHEAT - National]</v>
      </c>
      <c r="C108" t="str">
        <f>'Correspondance produits'!$J$119</f>
        <v>Rejets concentrés [METABOLHEAT - National]</v>
      </c>
      <c r="D108">
        <v>0.95</v>
      </c>
    </row>
    <row r="109" spans="1:4" x14ac:dyDescent="0.3">
      <c r="A109">
        <v>2108</v>
      </c>
      <c r="B109" t="str">
        <v>Fioul - Finition de l'aluminium - Vapeur - Finition de l'aluminium - Aluminium - Production primaire [METABOLHEAT - National]</v>
      </c>
      <c r="C109" t="str">
        <f>'Correspondance produits'!$J$119</f>
        <v>Rejets concentrés [METABOLHEAT - National]</v>
      </c>
      <c r="D109">
        <v>0.95</v>
      </c>
    </row>
    <row r="110" spans="1:4" x14ac:dyDescent="0.3">
      <c r="A110">
        <v>2109</v>
      </c>
      <c r="B110" t="str">
        <v>Autres liquides - Finition de l'aluminium - Vapeur - Finition de l'aluminium - Aluminium - Production primaire [METABOLHEAT - National]</v>
      </c>
      <c r="C110" t="str">
        <f>'Correspondance produits'!$J$119</f>
        <v>Rejets concentrés [METABOLHEAT - National]</v>
      </c>
      <c r="D110">
        <v>0.95</v>
      </c>
    </row>
    <row r="111" spans="1:4" x14ac:dyDescent="0.3">
      <c r="A111">
        <v>2110</v>
      </c>
      <c r="B111" t="str">
        <v>Gaz naturel et biogaz - Finition de l'aluminium - Vapeur - Finition de l'aluminium - Aluminium - Production primaire [METABOLHEAT - National]</v>
      </c>
      <c r="C111" t="str">
        <f>'Correspondance produits'!$J$119</f>
        <v>Rejets concentrés [METABOLHEAT - National]</v>
      </c>
      <c r="D111">
        <v>0.95</v>
      </c>
    </row>
    <row r="112" spans="1:4" x14ac:dyDescent="0.3">
      <c r="A112">
        <v>2111</v>
      </c>
      <c r="B112" t="str">
        <v>Gaz dérivés - Finition de l'aluminium - Vapeur - Finition de l'aluminium - Aluminium - Production primaire [METABOLHEAT - National]</v>
      </c>
      <c r="C112" t="str">
        <f>'Correspondance produits'!$J$119</f>
        <v>Rejets concentrés [METABOLHEAT - National]</v>
      </c>
      <c r="D112">
        <v>0.95</v>
      </c>
    </row>
    <row r="113" spans="1:4" x14ac:dyDescent="0.3">
      <c r="A113">
        <v>2112</v>
      </c>
      <c r="B113" t="str">
        <v>Biomasse et déchets - Finition de l'aluminium - Vapeur - Finition de l'aluminium - Aluminium - Production primaire [METABOLHEAT - National]</v>
      </c>
      <c r="C113" t="str">
        <f>'Correspondance produits'!$J$119</f>
        <v>Rejets concentrés [METABOLHEAT - National]</v>
      </c>
      <c r="D113">
        <v>0.8</v>
      </c>
    </row>
    <row r="114" spans="1:4" x14ac:dyDescent="0.3">
      <c r="A114">
        <v>2113</v>
      </c>
      <c r="B114" t="str">
        <v>Gazole et biocarburants liquides - Chaleur basse enthalpie - Aluminium - Production secondaire [METABOLHEAT - National]</v>
      </c>
      <c r="C114" t="str">
        <f>'Correspondance produits'!$J$119</f>
        <v>Rejets concentrés [METABOLHEAT - National]</v>
      </c>
      <c r="D114">
        <v>0.95</v>
      </c>
    </row>
    <row r="115" spans="1:4" x14ac:dyDescent="0.3">
      <c r="A115">
        <v>2114</v>
      </c>
      <c r="B115" t="str">
        <v>Gaz naturel et biogaz - Chaleur basse enthalpie - Aluminium - Production secondaire [METABOLHEAT - National]</v>
      </c>
      <c r="C115" t="str">
        <f>'Correspondance produits'!$J$119</f>
        <v>Rejets concentrés [METABOLHEAT - National]</v>
      </c>
      <c r="D115">
        <v>0.95</v>
      </c>
    </row>
    <row r="116" spans="1:4" x14ac:dyDescent="0.3">
      <c r="A116">
        <v>2115</v>
      </c>
      <c r="B116" t="str">
        <v>GPL - Aluminium secondaire - Thermique - Aluminium secondaire (y compris prétraitement et refusion) - Aluminium - Production secondaire [METABOLHEAT - National]</v>
      </c>
      <c r="C116" t="str">
        <f>'Correspondance produits'!$J$119</f>
        <v>Rejets concentrés [METABOLHEAT - National]</v>
      </c>
      <c r="D116">
        <v>0.95</v>
      </c>
    </row>
    <row r="117" spans="1:4" x14ac:dyDescent="0.3">
      <c r="A117">
        <v>2116</v>
      </c>
      <c r="B117" t="str">
        <v>Gazole et biocarburants liquides - Aluminium secondaire - Thermique - Aluminium secondaire (y compris prétraitement, refusion) - Aluminium - production secondaire [METABOLHEAT - National]</v>
      </c>
      <c r="C117" t="str">
        <f>'Correspondance produits'!$J$119</f>
        <v>Rejets concentrés [METABOLHEAT - National]</v>
      </c>
      <c r="D117">
        <v>0.95</v>
      </c>
    </row>
    <row r="118" spans="1:4" x14ac:dyDescent="0.3">
      <c r="A118">
        <v>2117</v>
      </c>
      <c r="B118" t="str">
        <v>Fioul - Aluminium secondaire - Thermique - Aluminium secondaire (y compris prétraitement, refusion) - Aluminium - production secondaire [METABOLHEAT - National]</v>
      </c>
      <c r="C118" t="str">
        <f>'Correspondance produits'!$J$119</f>
        <v>Rejets concentrés [METABOLHEAT - National]</v>
      </c>
      <c r="D118">
        <v>0.95</v>
      </c>
    </row>
    <row r="119" spans="1:4" x14ac:dyDescent="0.3">
      <c r="A119">
        <v>2118</v>
      </c>
      <c r="B119" t="str">
        <v>Gaz naturel et biogaz - Aluminium secondaire - Thermique - Aluminium secondaire (y compris prétraitement, refusion) - Aluminium - production secondaire [METABOLHEAT - National]</v>
      </c>
      <c r="C119" t="str">
        <f>'Correspondance produits'!$J$119</f>
        <v>Rejets concentrés [METABOLHEAT - National]</v>
      </c>
      <c r="D119">
        <v>0.95</v>
      </c>
    </row>
    <row r="120" spans="1:4" x14ac:dyDescent="0.3">
      <c r="A120">
        <v>2119</v>
      </c>
      <c r="B120" t="str">
        <v>GPL - Transformation de l'aluminium - Thermique - Transformation de l'aluminium (métallurgie, par exemple, fonderie, réchauffage) - Aluminium - production secondaire [METABOLHEAT - National]</v>
      </c>
      <c r="C120" t="str">
        <f>'Correspondance produits'!$J$119</f>
        <v>Rejets concentrés [METABOLHEAT - National]</v>
      </c>
      <c r="D120">
        <v>0.95</v>
      </c>
    </row>
    <row r="121" spans="1:4" x14ac:dyDescent="0.3">
      <c r="A121">
        <v>2120</v>
      </c>
      <c r="B121" t="str">
        <v>Gazole et biocarburants liquides - Transformation de l'aluminium - Thermique - Transformation de l'aluminium (métallurgie, par exemple, fonderie, réchauffage) - Aluminium - production secondaire [METABOLHEAT - National]</v>
      </c>
      <c r="C121" t="str">
        <f>'Correspondance produits'!$J$119</f>
        <v>Rejets concentrés [METABOLHEAT - National]</v>
      </c>
      <c r="D121">
        <v>0.95</v>
      </c>
    </row>
    <row r="122" spans="1:4" x14ac:dyDescent="0.3">
      <c r="A122">
        <v>2121</v>
      </c>
      <c r="B122" t="str">
        <v>Carburant Pétrole - Transformation de l'aluminium - Thermique - Transformation de l'aluminium (métallurgie, par exemple, fonderie, réchauffage) - Aluminium - Production secondaire [METABOLHEAT - National]</v>
      </c>
      <c r="C122" t="str">
        <f>'Correspondance produits'!$J$119</f>
        <v>Rejets concentrés [METABOLHEAT - National]</v>
      </c>
      <c r="D122">
        <v>0.95</v>
      </c>
    </row>
    <row r="123" spans="1:4" x14ac:dyDescent="0.3">
      <c r="A123">
        <v>2122</v>
      </c>
      <c r="B123" t="str">
        <v>Gaz naturel et biogaz - Transformation de l'aluminium - Thermique - Transformation de l'aluminium (métallurgie, par exemple, fonderie, réchauffage) - Aluminium - Production secondaire [METABOLHEAT - National]</v>
      </c>
      <c r="C123" t="str">
        <f>'Correspondance produits'!$J$119</f>
        <v>Rejets concentrés [METABOLHEAT - National]</v>
      </c>
      <c r="D123">
        <v>0.95</v>
      </c>
    </row>
    <row r="124" spans="1:4" x14ac:dyDescent="0.3">
      <c r="A124">
        <v>2123</v>
      </c>
      <c r="B124" t="str">
        <v>GPL - Finition de l'aluminium - Thermique - Finition de l'aluminium - Aluminium - Production secondaire [METABOLHEAT - National]</v>
      </c>
      <c r="C124" t="str">
        <f>'Correspondance produits'!$J$119</f>
        <v>Rejets concentrés [METABOLHEAT - National]</v>
      </c>
      <c r="D124">
        <v>0.95</v>
      </c>
    </row>
    <row r="125" spans="1:4" x14ac:dyDescent="0.3">
      <c r="A125">
        <v>2124</v>
      </c>
      <c r="B125" t="str">
        <v>Gazole et biocarburants liquides - Finition de l'aluminium - Thermique - Finition de l'aluminium - Aluminium - Production secondaire [METABOLHEAT - National]</v>
      </c>
      <c r="C125" t="str">
        <f>'Correspondance produits'!$J$119</f>
        <v>Rejets concentrés [METABOLHEAT - National]</v>
      </c>
      <c r="D125">
        <v>0.95</v>
      </c>
    </row>
    <row r="126" spans="1:4" x14ac:dyDescent="0.3">
      <c r="A126">
        <v>2125</v>
      </c>
      <c r="B126" t="str">
        <v>Gaz naturel et biogaz - Finition de l'aluminium - Thermique - Finition de l'aluminium - Aluminium - Production secondaire [METABOLHEAT - National]</v>
      </c>
      <c r="C126" t="str">
        <f>'Correspondance produits'!$J$119</f>
        <v>Rejets concentrés [METABOLHEAT - National]</v>
      </c>
      <c r="D126">
        <v>0.95</v>
      </c>
    </row>
    <row r="127" spans="1:4" x14ac:dyDescent="0.3">
      <c r="A127">
        <v>2126</v>
      </c>
      <c r="B127" t="str">
        <v>Solides - Finition de l'aluminium - Vapeur - Finition de l'aluminium - Aluminium - Production secondaire [METABOLHEAT - National]</v>
      </c>
      <c r="C127" t="str">
        <f>'Correspondance produits'!$J$119</f>
        <v>Rejets concentrés [METABOLHEAT - National]</v>
      </c>
      <c r="D127">
        <v>0.23</v>
      </c>
    </row>
    <row r="128" spans="1:4" x14ac:dyDescent="0.3">
      <c r="A128">
        <v>2127</v>
      </c>
      <c r="B128" t="str">
        <v>Gaz de raffinerie - Finition de l'aluminium - Vapeur - Finition de l'aluminium - Aluminium - Production secondaire [METABOLHEAT - National]</v>
      </c>
      <c r="C128" t="str">
        <f>'Correspondance produits'!$J$119</f>
        <v>Rejets concentrés [METABOLHEAT - National]</v>
      </c>
      <c r="D128">
        <v>0.95</v>
      </c>
    </row>
    <row r="129" spans="1:4" x14ac:dyDescent="0.3">
      <c r="A129">
        <v>2128</v>
      </c>
      <c r="B129" t="str">
        <v>GPL - Finition de l'aluminium - Vapeur - Aluminium Finition - Aluminium - Production secondaire [METABOLHEAT - National]</v>
      </c>
      <c r="C129" t="str">
        <f>'Correspondance produits'!$J$119</f>
        <v>Rejets concentrés [METABOLHEAT - National]</v>
      </c>
      <c r="D129">
        <v>0.95</v>
      </c>
    </row>
    <row r="130" spans="1:4" x14ac:dyDescent="0.3">
      <c r="A130">
        <v>2129</v>
      </c>
      <c r="B130" t="str">
        <v>Gasoil et biocarburants liquides - Finition de l'aluminium - Vapeur - Finition de l'aluminium - Aluminium - Production secondaire [METABOLHEAT - National]</v>
      </c>
      <c r="C130" t="str">
        <f>'Correspondance produits'!$J$119</f>
        <v>Rejets concentrés [METABOLHEAT - National]</v>
      </c>
      <c r="D130">
        <v>0.95</v>
      </c>
    </row>
    <row r="131" spans="1:4" x14ac:dyDescent="0.3">
      <c r="A131">
        <v>2130</v>
      </c>
      <c r="B131" t="str">
        <v>Fioul - Finition de l'aluminium - Vapeur - Finition de l'aluminium - Aluminium - Production secondaire [METABOLHEAT - National]</v>
      </c>
      <c r="C131" t="str">
        <f>'Correspondance produits'!$J$119</f>
        <v>Rejets concentrés [METABOLHEAT - National]</v>
      </c>
      <c r="D131">
        <v>0.95</v>
      </c>
    </row>
    <row r="132" spans="1:4" x14ac:dyDescent="0.3">
      <c r="A132">
        <v>2131</v>
      </c>
      <c r="B132" t="str">
        <v>Autres liquides - Finition de l'aluminium - Vapeur - Finition de l'aluminium - Aluminium - Production secondaire [METABOLHEAT - National]</v>
      </c>
      <c r="C132" t="str">
        <f>'Correspondance produits'!$J$119</f>
        <v>Rejets concentrés [METABOLHEAT - National]</v>
      </c>
      <c r="D132">
        <v>0.95</v>
      </c>
    </row>
    <row r="133" spans="1:4" x14ac:dyDescent="0.3">
      <c r="A133">
        <v>2132</v>
      </c>
      <c r="B133" t="str">
        <v>Gaz naturel et biogaz - Finition de l'aluminium - Vapeur - Finition de l'aluminium - Aluminium - Production secondaire [METABOLHEAT - National]</v>
      </c>
      <c r="C133" t="str">
        <f>'Correspondance produits'!$J$119</f>
        <v>Rejets concentrés [METABOLHEAT - National]</v>
      </c>
      <c r="D133">
        <v>0.95</v>
      </c>
    </row>
    <row r="134" spans="1:4" x14ac:dyDescent="0.3">
      <c r="A134">
        <v>2133</v>
      </c>
      <c r="B134" t="str">
        <v>Gaz dérivés - Finition de l'aluminium - Vapeur - Finition de l'aluminium - Aluminium - Production secondaire [METABOLHEAT - National]</v>
      </c>
      <c r="C134" t="str">
        <f>'Correspondance produits'!$J$119</f>
        <v>Rejets concentrés [METABOLHEAT - National]</v>
      </c>
      <c r="D134">
        <v>0.95</v>
      </c>
    </row>
    <row r="135" spans="1:4" x14ac:dyDescent="0.3">
      <c r="A135">
        <v>2134</v>
      </c>
      <c r="B135" t="str">
        <v>Biomasse et déchets - Finition de l'aluminium - Vapeur - Finition de l'aluminium - Aluminium - Production secondaire [METABOLHEAT - National]</v>
      </c>
      <c r="C135" t="str">
        <f>'Correspondance produits'!$J$119</f>
        <v>Rejets concentrés [METABOLHEAT - National]</v>
      </c>
      <c r="D135">
        <v>0.8</v>
      </c>
    </row>
    <row r="136" spans="1:4" x14ac:dyDescent="0.3">
      <c r="A136">
        <v>2135</v>
      </c>
      <c r="B136" t="str">
        <v>Gazole et biocarburants liquides - Chaleur basse enthalpie - Autres métaux non ferreux [METABOLHEAT - National]</v>
      </c>
      <c r="C136" t="str">
        <f>'Correspondance produits'!$J$119</f>
        <v>Rejets concentrés [METABOLHEAT - National]</v>
      </c>
      <c r="D136">
        <v>0.95</v>
      </c>
    </row>
    <row r="137" spans="1:4" x14ac:dyDescent="0.3">
      <c r="A137">
        <v>2136</v>
      </c>
      <c r="B137" t="str">
        <v>Gaz naturel et biogaz - Chaleur basse enthalpie - Autres métaux non ferreux [METABOLHEAT - National]</v>
      </c>
      <c r="C137" t="str">
        <f>'Correspondance produits'!$J$119</f>
        <v>Rejets concentrés [METABOLHEAT - National]</v>
      </c>
      <c r="D137">
        <v>0.95</v>
      </c>
    </row>
    <row r="138" spans="1:4" x14ac:dyDescent="0.3">
      <c r="A138">
        <v>2137</v>
      </c>
      <c r="B138" t="str">
        <v>Solides - Production de métaux - Thermique - Autres métaux : production - Autres métaux non ferreux [METABOLHEAT - National]</v>
      </c>
      <c r="C138" t="str">
        <f>'Correspondance produits'!$J$119</f>
        <v>Rejets concentrés [METABOLHEAT - National]</v>
      </c>
      <c r="D138">
        <v>0.23</v>
      </c>
    </row>
    <row r="139" spans="1:4" x14ac:dyDescent="0.3">
      <c r="A139">
        <v>2138</v>
      </c>
      <c r="B139" t="str">
        <v>GPL - Production de métaux - Thermique - Autres métaux : production - Autres métaux non ferreux [METABOLHEAT - National]</v>
      </c>
      <c r="C139" t="str">
        <f>'Correspondance produits'!$J$119</f>
        <v>Rejets concentrés [METABOLHEAT - National]</v>
      </c>
      <c r="D139">
        <v>0.95</v>
      </c>
    </row>
    <row r="140" spans="1:4" x14ac:dyDescent="0.3">
      <c r="A140">
        <v>2139</v>
      </c>
      <c r="B140" t="str">
        <v>Gazole et biocarburants liquides - Production de métaux - Thermique - Autres métaux : production - Autres métaux non ferreux [METABOLHEAT - National]</v>
      </c>
      <c r="C140" t="str">
        <f>'Correspondance produits'!$J$119</f>
        <v>Rejets concentrés [METABOLHEAT - National]</v>
      </c>
      <c r="D140">
        <v>0.95</v>
      </c>
    </row>
    <row r="141" spans="1:4" x14ac:dyDescent="0.3">
      <c r="A141">
        <v>2140</v>
      </c>
      <c r="B141" t="str">
        <v>Fioul - Production de métaux - Thermique - Autres métaux : production - Autres métaux non ferreux [METABOLHEAT - National]</v>
      </c>
      <c r="C141" t="str">
        <f>'Correspondance produits'!$J$119</f>
        <v>Rejets concentrés [METABOLHEAT - National]</v>
      </c>
      <c r="D141">
        <v>0.95</v>
      </c>
    </row>
    <row r="142" spans="1:4" x14ac:dyDescent="0.3">
      <c r="A142">
        <v>2141</v>
      </c>
      <c r="B142" t="str">
        <v>Gaz naturel et biogaz - Production de métaux - Thermique - Autres métaux : production - Autres métaux non ferreux [METABOLHEAT - National]</v>
      </c>
      <c r="C142" t="str">
        <f>'Correspondance produits'!$J$119</f>
        <v>Rejets concentrés [METABOLHEAT - National]</v>
      </c>
      <c r="D142">
        <v>0.95</v>
      </c>
    </row>
    <row r="143" spans="1:4" x14ac:dyDescent="0.3">
      <c r="A143">
        <v>2142</v>
      </c>
      <c r="B143" t="str">
        <v>GPL - Transformation des métaux - Thermique - Transformation des métaux (métallurgie, par exemple, fonderie, réchauffage) - Autres métaux non ferreux [METABOLHEAT - National]</v>
      </c>
      <c r="C143" t="str">
        <f>'Correspondance produits'!$J$119</f>
        <v>Rejets concentrés [METABOLHEAT - National]</v>
      </c>
      <c r="D143">
        <v>0.95</v>
      </c>
    </row>
    <row r="144" spans="1:4" x14ac:dyDescent="0.3">
      <c r="A144">
        <v>2143</v>
      </c>
      <c r="B144" t="str">
        <v>Gazole et biocarburants liquides - Transformation des métaux - Thermique - Transformation des métaux (métallurgie, par exemple, fonderie, réchauffage) - Autres Métaux non ferreux [METABOLHEAT - National]</v>
      </c>
      <c r="C144" t="str">
        <f>'Correspondance produits'!$J$119</f>
        <v>Rejets concentrés [METABOLHEAT - National]</v>
      </c>
      <c r="D144">
        <v>0.95</v>
      </c>
    </row>
    <row r="145" spans="1:4" x14ac:dyDescent="0.3">
      <c r="A145">
        <v>2144</v>
      </c>
      <c r="B145" t="str">
        <v>Fioul - Transformation des métaux - Thermique - Transformation des métaux (métallurgie, par exemple, fonderie, réchauffage) - Autres métaux non ferreux [METABOLHEAT - National]</v>
      </c>
      <c r="C145" t="str">
        <f>'Correspondance produits'!$J$119</f>
        <v>Rejets concentrés [METABOLHEAT - National]</v>
      </c>
      <c r="D145">
        <v>0.95</v>
      </c>
    </row>
    <row r="146" spans="1:4" x14ac:dyDescent="0.3">
      <c r="A146">
        <v>2145</v>
      </c>
      <c r="B146" t="str">
        <v>Gaz naturel et biogaz - Transformation des métaux - Thermique - Transformation des métaux (métallurgie, par exemple, fonderie, réchauffage) - Autres métaux non ferreux [METABOLHEAT - National]</v>
      </c>
      <c r="C146" t="str">
        <f>'Correspondance produits'!$J$119</f>
        <v>Rejets concentrés [METABOLHEAT - National]</v>
      </c>
      <c r="D146">
        <v>0.95</v>
      </c>
    </row>
    <row r="147" spans="1:4" x14ac:dyDescent="0.3">
      <c r="A147">
        <v>2146</v>
      </c>
      <c r="B147" t="str">
        <v>GPL - Finissage des métaux - Thermique - Finissage des métaux - Autres métaux non ferreux [METABOLHEAT - National]</v>
      </c>
      <c r="C147" t="str">
        <f>'Correspondance produits'!$J$119</f>
        <v>Rejets concentrés [METABOLHEAT - National]</v>
      </c>
      <c r="D147">
        <v>0.95</v>
      </c>
    </row>
    <row r="148" spans="1:4" x14ac:dyDescent="0.3">
      <c r="A148">
        <v>2147</v>
      </c>
      <c r="B148" t="str">
        <v>Gazole et biocarburants liquides - Finissage des métaux - Thermique - Finissage des métaux - Autres métaux non ferreux [METABOLHEAT - National]</v>
      </c>
      <c r="C148" t="str">
        <f>'Correspondance produits'!$J$119</f>
        <v>Rejets concentrés [METABOLHEAT - National]</v>
      </c>
      <c r="D148">
        <v>0.95</v>
      </c>
    </row>
    <row r="149" spans="1:4" x14ac:dyDescent="0.3">
      <c r="A149">
        <v>2148</v>
      </c>
      <c r="B149" t="str">
        <v>Gaz naturel et biogaz - Finissage des métaux - Thermique - Finissage des métaux - Autres métaux non ferreux [METABOLHEAT - National]</v>
      </c>
      <c r="C149" t="str">
        <f>'Correspondance produits'!$J$119</f>
        <v>Rejets concentrés [METABOLHEAT - National]</v>
      </c>
      <c r="D149">
        <v>0.95</v>
      </c>
    </row>
    <row r="150" spans="1:4" x14ac:dyDescent="0.3">
      <c r="A150">
        <v>2149</v>
      </c>
      <c r="B150" t="str">
        <v>Solides - Finissage des métaux - Vapeur - Finissage des métaux - Autres métaux non ferreux [METABOLHEAT - National]</v>
      </c>
      <c r="C150" t="str">
        <f>'Correspondance produits'!$J$119</f>
        <v>Rejets concentrés [METABOLHEAT - National]</v>
      </c>
      <c r="D150">
        <v>0.23</v>
      </c>
    </row>
    <row r="151" spans="1:4" x14ac:dyDescent="0.3">
      <c r="A151">
        <v>2150</v>
      </c>
      <c r="B151" t="str">
        <v>Gaz de raffinerie - Finition des métaux - Vapeur - Finition des métaux - Autres métaux non ferreux [METABOLHEAT - National]</v>
      </c>
      <c r="C151" t="str">
        <f>'Correspondance produits'!$J$119</f>
        <v>Rejets concentrés [METABOLHEAT - National]</v>
      </c>
      <c r="D151">
        <v>0.95</v>
      </c>
    </row>
    <row r="152" spans="1:4" x14ac:dyDescent="0.3">
      <c r="A152">
        <v>2151</v>
      </c>
      <c r="B152" t="str">
        <v>GPL - Finition des métaux - Vapeur - Finition des métaux - Autres métaux non ferreux [METABOLHEAT - National]</v>
      </c>
      <c r="C152" t="str">
        <f>'Correspondance produits'!$J$119</f>
        <v>Rejets concentrés [METABOLHEAT - National]</v>
      </c>
      <c r="D152">
        <v>0.95</v>
      </c>
    </row>
    <row r="153" spans="1:4" x14ac:dyDescent="0.3">
      <c r="A153">
        <v>2152</v>
      </c>
      <c r="B153" t="str">
        <v>Gazole et biocarburants liquides - Finition des métaux - Vapeur - Finition des métaux - Autres métaux non ferreux [METABOLHEAT - National]</v>
      </c>
      <c r="C153" t="str">
        <f>'Correspondance produits'!$J$119</f>
        <v>Rejets concentrés [METABOLHEAT - National]</v>
      </c>
      <c r="D153">
        <v>0.95</v>
      </c>
    </row>
    <row r="154" spans="1:4" x14ac:dyDescent="0.3">
      <c r="A154">
        <v>2153</v>
      </c>
      <c r="B154" t="str">
        <v>Fioul - Finition des métaux - Vapeur - Finition des métaux - Autres métaux non ferreux [METABOLHEAT - National]</v>
      </c>
      <c r="C154" t="str">
        <f>'Correspondance produits'!$J$119</f>
        <v>Rejets concentrés [METABOLHEAT - National]</v>
      </c>
      <c r="D154">
        <v>0.95</v>
      </c>
    </row>
    <row r="155" spans="1:4" x14ac:dyDescent="0.3">
      <c r="A155">
        <v>2154</v>
      </c>
      <c r="B155" t="str">
        <v>Autres liquides - Finition des métaux - Vapeur - Finition des métaux - Autres métaux non ferreux [METABOLHEAT - National]</v>
      </c>
      <c r="C155" t="str">
        <f>'Correspondance produits'!$J$119</f>
        <v>Rejets concentrés [METABOLHEAT - National]</v>
      </c>
      <c r="D155">
        <v>0.95</v>
      </c>
    </row>
    <row r="156" spans="1:4" x14ac:dyDescent="0.3">
      <c r="A156">
        <v>2155</v>
      </c>
      <c r="B156" t="str">
        <v>Gaz naturel et biogaz - Finition des métaux - Vapeur - Finition des métaux - Autres métaux non ferreux [METABOLHEAT - National]</v>
      </c>
      <c r="C156" t="str">
        <f>'Correspondance produits'!$J$119</f>
        <v>Rejets concentrés [METABOLHEAT - National]</v>
      </c>
      <c r="D156">
        <v>0.95</v>
      </c>
    </row>
    <row r="157" spans="1:4" x14ac:dyDescent="0.3">
      <c r="A157">
        <v>2156</v>
      </c>
      <c r="B157" t="str">
        <v>Gaz dérivés - Finition des métaux - Vapeur - Finition des métaux - Autres métaux non ferreux [METABOLHEAT - National]</v>
      </c>
      <c r="C157" t="str">
        <f>'Correspondance produits'!$J$119</f>
        <v>Rejets concentrés [METABOLHEAT - National]</v>
      </c>
      <c r="D157">
        <v>0.95</v>
      </c>
    </row>
    <row r="158" spans="1:4" x14ac:dyDescent="0.3">
      <c r="A158">
        <v>2157</v>
      </c>
      <c r="B158" t="str">
        <v>Biomasse et déchets - Finition des métaux - Vapeur - Finition des métaux - Autres métaux non ferreux [METABOLHEAT - National]</v>
      </c>
      <c r="C158" t="str">
        <f>'Correspondance produits'!$J$119</f>
        <v>Rejets concentrés [METABOLHEAT - National]</v>
      </c>
      <c r="D158">
        <v>0.8</v>
      </c>
    </row>
    <row r="159" spans="1:4" x14ac:dyDescent="0.3">
      <c r="A159">
        <v>2158</v>
      </c>
      <c r="B159" t="str">
        <v>Gazole et biocarburants liquides - Chaleur basse enthalpie - Produits chimiques de base [METABOLHEAT - National]</v>
      </c>
      <c r="C159" t="str">
        <f>'Correspondance produits'!$J$119</f>
        <v>Rejets concentrés [METABOLHEAT - National]</v>
      </c>
      <c r="D159">
        <v>0.95</v>
      </c>
    </row>
    <row r="160" spans="1:4" x14ac:dyDescent="0.3">
      <c r="A160">
        <v>2159</v>
      </c>
      <c r="B160" t="str">
        <v>Gaz naturel et biogaz - Chaleur basse enthalpie - Produits chimiques de base [METABOLHEAT - National]</v>
      </c>
      <c r="C160" t="str">
        <f>'Correspondance produits'!$J$119</f>
        <v>Rejets concentrés [METABOLHEAT - National]</v>
      </c>
      <c r="D160">
        <v>0.95</v>
      </c>
    </row>
    <row r="161" spans="1:4" x14ac:dyDescent="0.3">
      <c r="A161">
        <v>2160</v>
      </c>
      <c r="B161" t="str">
        <v>Solides - Produits chimiques : Traitement de la vapeur - Produits chimiques de base [METABOLHEAT - National]</v>
      </c>
      <c r="C161" t="str">
        <f>'Correspondance produits'!$J$119</f>
        <v>Rejets concentrés [METABOLHEAT - National]</v>
      </c>
      <c r="D161">
        <v>0.23</v>
      </c>
    </row>
    <row r="162" spans="1:4" x14ac:dyDescent="0.3">
      <c r="A162">
        <v>2161</v>
      </c>
      <c r="B162" t="str">
        <v>Gaz de raffinerie - Produits chimiques : Traitement de la vapeur - Produits chimiques de base [METABOLHEAT - National]</v>
      </c>
      <c r="C162" t="str">
        <f>'Correspondance produits'!$J$119</f>
        <v>Rejets concentrés [METABOLHEAT - National]</v>
      </c>
      <c r="D162">
        <v>0.95</v>
      </c>
    </row>
    <row r="163" spans="1:4" x14ac:dyDescent="0.3">
      <c r="A163">
        <v>2162</v>
      </c>
      <c r="B163" t="str">
        <v>GPL - Produits chimiques : Traitement de la vapeur - Produits chimiques de base [METABOLHEAT - National]</v>
      </c>
      <c r="C163" t="str">
        <f>'Correspondance produits'!$J$119</f>
        <v>Rejets concentrés [METABOLHEAT - National]</v>
      </c>
      <c r="D163">
        <v>0.23</v>
      </c>
    </row>
    <row r="164" spans="1:4" x14ac:dyDescent="0.3">
      <c r="A164">
        <v>2163</v>
      </c>
      <c r="B164" t="str">
        <v>Gazole et biocarburants liquides - Produits chimiques : Traitement de la vapeur - Produits chimiques de base [METABOLHEAT - National]</v>
      </c>
      <c r="C164" t="str">
        <f>'Correspondance produits'!$J$119</f>
        <v>Rejets concentrés [METABOLHEAT - National]</v>
      </c>
      <c r="D164">
        <v>0.23</v>
      </c>
    </row>
    <row r="165" spans="1:4" x14ac:dyDescent="0.3">
      <c r="A165">
        <v>2164</v>
      </c>
      <c r="B165" t="str">
        <v>Fioul - Produits chimiques : Traitement de la vapeur - Produits chimiques de base [METABOLHEAT - National]</v>
      </c>
      <c r="C165" t="str">
        <f>'Correspondance produits'!$J$119</f>
        <v>Rejets concentrés [METABOLHEAT - National]</v>
      </c>
      <c r="D165">
        <v>0.23</v>
      </c>
    </row>
    <row r="166" spans="1:4" x14ac:dyDescent="0.3">
      <c r="A166">
        <v>2165</v>
      </c>
      <c r="B166" t="str">
        <v>Autres liquides - Produits chimiques : Traitement de la vapeur - Produits chimiques de base [METABOLHEAT - National]</v>
      </c>
      <c r="C166" t="str">
        <f>'Correspondance produits'!$J$119</f>
        <v>Rejets concentrés [METABOLHEAT - National]</v>
      </c>
      <c r="D166">
        <v>0.23</v>
      </c>
    </row>
    <row r="167" spans="1:4" x14ac:dyDescent="0.3">
      <c r="A167">
        <v>2166</v>
      </c>
      <c r="B167" t="str">
        <v>Gaz naturel et biogaz - Produits chimiques : Traitement de la vapeur - Produits chimiques de base [METABOLHEAT - National]</v>
      </c>
      <c r="C167" t="str">
        <f>'Correspondance produits'!$J$119</f>
        <v>Rejets concentrés [METABOLHEAT - National]</v>
      </c>
      <c r="D167">
        <v>0.95</v>
      </c>
    </row>
    <row r="168" spans="1:4" x14ac:dyDescent="0.3">
      <c r="A168">
        <v>2167</v>
      </c>
      <c r="B168" t="str">
        <v>Gaz dérivés - Produits chimiques : Traitement à la vapeur - Produits chimiques de base [METABOLHEAT - National]</v>
      </c>
      <c r="C168" t="str">
        <f>'Correspondance produits'!$J$119</f>
        <v>Rejets concentrés [METABOLHEAT - National]</v>
      </c>
      <c r="D168">
        <v>0.95</v>
      </c>
    </row>
    <row r="169" spans="1:4" x14ac:dyDescent="0.3">
      <c r="A169">
        <v>2168</v>
      </c>
      <c r="B169" t="str">
        <v>Biomasse et déchets - Produits chimiques : Traitement à la vapeur - Produits chimiques de base [METABOLHEAT - National]</v>
      </c>
      <c r="C169" t="str">
        <f>'Correspondance produits'!$J$119</f>
        <v>Rejets concentrés [METABOLHEAT - National]</v>
      </c>
      <c r="D169">
        <v>0.95</v>
      </c>
    </row>
    <row r="170" spans="1:4" x14ac:dyDescent="0.3">
      <c r="A170">
        <v>2169</v>
      </c>
      <c r="B170" t="str">
        <v>Solides - Produits chimiques : Fours - Thermique - Produits chimiques : Fours - Produits chimiques de base [METABOLHEAT - National]</v>
      </c>
      <c r="C170" t="str">
        <f>'Correspondance produits'!$J$119</f>
        <v>Rejets concentrés [METABOLHEAT - National]</v>
      </c>
      <c r="D170">
        <v>0.23</v>
      </c>
    </row>
    <row r="171" spans="1:4" x14ac:dyDescent="0.3">
      <c r="A171">
        <v>2170</v>
      </c>
      <c r="B171" t="str">
        <v>GPL - Produits chimiques : Fours - Thermique - Produits chimiques : Fours - Produits chimiques de base [METABOLHEAT - National]</v>
      </c>
      <c r="C171" t="str">
        <f>'Correspondance produits'!$J$119</f>
        <v>Rejets concentrés [METABOLHEAT - National]</v>
      </c>
      <c r="D171">
        <v>0.95</v>
      </c>
    </row>
    <row r="172" spans="1:4" x14ac:dyDescent="0.3">
      <c r="A172">
        <v>2171</v>
      </c>
      <c r="B172" t="str">
        <v>Gazole et biocarburants liquides - Produits chimiques : Fours - Thermique - Produits chimiques : Fours - Produits chimiques de base [METABOLHEAT - National]</v>
      </c>
      <c r="C172" t="str">
        <f>'Correspondance produits'!$J$119</f>
        <v>Rejets concentrés [METABOLHEAT - National]</v>
      </c>
      <c r="D172">
        <v>0.95</v>
      </c>
    </row>
    <row r="173" spans="1:4" x14ac:dyDescent="0.3">
      <c r="A173">
        <v>2172</v>
      </c>
      <c r="B173" t="str">
        <v>Fioul - Produits chimiques : Fours - Thermique - Produits chimiques : Fours - Produits chimiques de base [METABOLHEAT - National]</v>
      </c>
      <c r="C173" t="str">
        <f>'Correspondance produits'!$J$119</f>
        <v>Rejets concentrés [METABOLHEAT - National]</v>
      </c>
      <c r="D173">
        <v>0.95</v>
      </c>
    </row>
    <row r="174" spans="1:4" x14ac:dyDescent="0.3">
      <c r="A174">
        <v>2173</v>
      </c>
      <c r="B174" t="str">
        <v>Gaz naturel et biogaz - Produits chimiques : Fours - Thermique - Produits chimiques : Fours - Produits chimiques de base [METABOLHEAT - National]</v>
      </c>
      <c r="C174" t="str">
        <f>'Correspondance produits'!$J$119</f>
        <v>Rejets concentrés [METABOLHEAT - National]</v>
      </c>
      <c r="D174">
        <v>0.95</v>
      </c>
    </row>
    <row r="175" spans="1:4" x14ac:dyDescent="0.3">
      <c r="A175">
        <v>2174</v>
      </c>
      <c r="B175" t="str">
        <v>Gazole et biocarburants liquides - Chaleur basse enthalpie - Autres produits chimiques [METABOLHEAT - National]</v>
      </c>
      <c r="C175" t="str">
        <f>'Correspondance produits'!$J$119</f>
        <v>Rejets concentrés [METABOLHEAT - National]</v>
      </c>
      <c r="D175">
        <v>0.95</v>
      </c>
    </row>
    <row r="176" spans="1:4" x14ac:dyDescent="0.3">
      <c r="A176">
        <v>2175</v>
      </c>
      <c r="B176" t="str">
        <v>Gaz naturel et biogaz - Chaleur basse enthalpie - Autres produits chimiques [METABOLHEAT - National]</v>
      </c>
      <c r="C176" t="str">
        <f>'Correspondance produits'!$J$119</f>
        <v>Rejets concentrés [METABOLHEAT - National]</v>
      </c>
      <c r="D176">
        <v>0.95</v>
      </c>
    </row>
    <row r="177" spans="1:4" x14ac:dyDescent="0.3">
      <c r="A177">
        <v>2176</v>
      </c>
      <c r="B177" t="str">
        <v>Solides - Traitement thermique à haute enthalpie - Vapeur - Produits chimiques : Traitement thermique à haute enthalpie - Autres produits chimiques [METABOLHEAT - National]</v>
      </c>
      <c r="C177" t="str">
        <f>'Correspondance produits'!$J$119</f>
        <v>Rejets concentrés [METABOLHEAT - National]</v>
      </c>
      <c r="D177">
        <v>0.23</v>
      </c>
    </row>
    <row r="178" spans="1:4" x14ac:dyDescent="0.3">
      <c r="A178">
        <v>2177</v>
      </c>
      <c r="B178" t="str">
        <v>Gaz de raffinerie - Traitement thermique à haute enthalpie - Vapeur - Produits chimiques : Traitement thermique à haute enthalpie - Autres produits chimiques [METABOLHEAT - National]</v>
      </c>
      <c r="C178" t="str">
        <f>'Correspondance produits'!$J$119</f>
        <v>Rejets concentrés [METABOLHEAT - National]</v>
      </c>
      <c r="D178">
        <v>0.95</v>
      </c>
    </row>
    <row r="179" spans="1:4" x14ac:dyDescent="0.3">
      <c r="A179">
        <v>2178</v>
      </c>
      <c r="B179" t="str">
        <v>GPL - Traitement thermique à haute enthalpie - Vapeur - Produits chimiques : Traitement thermique à haute enthalpie - Autres produits chimiques [METABOLHEAT - National]</v>
      </c>
      <c r="C179" t="str">
        <f>'Correspondance produits'!$J$119</f>
        <v>Rejets concentrés [METABOLHEAT - National]</v>
      </c>
      <c r="D179">
        <v>0.23</v>
      </c>
    </row>
    <row r="180" spans="1:4" x14ac:dyDescent="0.3">
      <c r="A180">
        <v>2179</v>
      </c>
      <c r="B180" t="str">
        <v>Gazole et biocarburants liquides - Traitement thermique à haute enthalpie - Vapeur - Produits chimiques : Traitement thermique à haute enthalpie - Autres produits chimiques [METABOLHEAT - National]</v>
      </c>
      <c r="C180" t="str">
        <f>'Correspondance produits'!$J$119</f>
        <v>Rejets concentrés [METABOLHEAT - National]</v>
      </c>
      <c r="D180">
        <v>0.23</v>
      </c>
    </row>
    <row r="181" spans="1:4" x14ac:dyDescent="0.3">
      <c r="A181">
        <v>2180</v>
      </c>
      <c r="B181" t="str">
        <v>Fioul - Traitement thermique à haute enthalpie - Vapeur - Produits chimiques : Traitement thermique à haute enthalpie - Autres produits chimiques [METABOLHEAT - National]</v>
      </c>
      <c r="C181" t="str">
        <f>'Correspondance produits'!$J$119</f>
        <v>Rejets concentrés [METABOLHEAT - National]</v>
      </c>
      <c r="D181">
        <v>0.23</v>
      </c>
    </row>
    <row r="182" spans="1:4" x14ac:dyDescent="0.3">
      <c r="A182">
        <v>2181</v>
      </c>
      <c r="B182" t="str">
        <v>Autres liquides - Traitement thermique à haute enthalpie - Vapeur - Produits chimiques : Traitement thermique à haute enthalpie - Autres produits chimiques [METABOLHEAT - National]</v>
      </c>
      <c r="C182" t="str">
        <f>'Correspondance produits'!$J$119</f>
        <v>Rejets concentrés [METABOLHEAT - National]</v>
      </c>
      <c r="D182">
        <v>0.23</v>
      </c>
    </row>
    <row r="183" spans="1:4" x14ac:dyDescent="0.3">
      <c r="A183">
        <v>2182</v>
      </c>
      <c r="B183" t="str">
        <v>Gaz naturel et biogaz - Traitement thermique à haute enthalpie - Vapeur - Produits chimiques : Traitement thermique à haute enthalpie - Autres produits chimiques [METABOLHEAT - National]</v>
      </c>
      <c r="C183" t="str">
        <f>'Correspondance produits'!$J$119</f>
        <v>Rejets concentrés [METABOLHEAT - National]</v>
      </c>
      <c r="D183">
        <v>0.95</v>
      </c>
    </row>
    <row r="184" spans="1:4" x14ac:dyDescent="0.3">
      <c r="A184">
        <v>2183</v>
      </c>
      <c r="B184" t="str">
        <v>Gaz dérivés - Traitement thermique à haute enthalpie - Vapeur - Produits chimiques : Traitement thermique à haute enthalpie - Autres produits chimiques [METABOLHEAT - National]</v>
      </c>
      <c r="C184" t="str">
        <f>'Correspondance produits'!$J$119</f>
        <v>Rejets concentrés [METABOLHEAT - National]</v>
      </c>
      <c r="D184">
        <v>0.95</v>
      </c>
    </row>
    <row r="185" spans="1:4" x14ac:dyDescent="0.3">
      <c r="A185">
        <v>2184</v>
      </c>
      <c r="B185" t="str">
        <v>Biomasse et déchets - Traitement thermique à haute enthalpie - Vapeur - Produits chimiques : Traitement thermique à haute enthalpie - Autres produits chimiques [METABOLHEAT - National]</v>
      </c>
      <c r="C185" t="str">
        <f>'Correspondance produits'!$J$119</f>
        <v>Rejets concentrés [METABOLHEAT - National]</v>
      </c>
      <c r="D185">
        <v>0.95</v>
      </c>
    </row>
    <row r="186" spans="1:4" x14ac:dyDescent="0.3">
      <c r="A186">
        <v>2185</v>
      </c>
      <c r="B186" t="str">
        <v>Solides - Produits chimiques : Fours - Thermique - Produits chimiques : Fours - Autres produits chimiques [METABOLHEAT - National]</v>
      </c>
      <c r="C186" t="str">
        <f>'Correspondance produits'!$J$119</f>
        <v>Rejets concentrés [METABOLHEAT - National]</v>
      </c>
      <c r="D186">
        <v>0.23</v>
      </c>
    </row>
    <row r="187" spans="1:4" x14ac:dyDescent="0.3">
      <c r="A187">
        <v>2186</v>
      </c>
      <c r="B187" t="str">
        <v>GPL - Produits chimiques : Fours - Thermique - Produits chimiques : Fours - Autres produits chimiques [METABOLHEAT - National]</v>
      </c>
      <c r="C187" t="str">
        <f>'Correspondance produits'!$J$119</f>
        <v>Rejets concentrés [METABOLHEAT - National]</v>
      </c>
      <c r="D187">
        <v>0.95</v>
      </c>
    </row>
    <row r="188" spans="1:4" x14ac:dyDescent="0.3">
      <c r="A188">
        <v>2187</v>
      </c>
      <c r="B188" t="str">
        <v>Gazole et biocarburants liquides - Produits chimiques : Fours - Thermique - Produits chimiques : Fours - Autres produits chimiques [METABOLHEAT - National]</v>
      </c>
      <c r="C188" t="str">
        <f>'Correspondance produits'!$J$119</f>
        <v>Rejets concentrés [METABOLHEAT - National]</v>
      </c>
      <c r="D188">
        <v>0.95</v>
      </c>
    </row>
    <row r="189" spans="1:4" x14ac:dyDescent="0.3">
      <c r="A189">
        <v>2188</v>
      </c>
      <c r="B189" t="str">
        <v>Fioul - Produits chimiques : Fours - Thermique - Produits chimiques : Fours - Autres produits chimiques [METABOLHEAT - National]</v>
      </c>
      <c r="C189" t="str">
        <f>'Correspondance produits'!$J$119</f>
        <v>Rejets concentrés [METABOLHEAT - National]</v>
      </c>
      <c r="D189">
        <v>0.95</v>
      </c>
    </row>
    <row r="190" spans="1:4" x14ac:dyDescent="0.3">
      <c r="A190">
        <v>2189</v>
      </c>
      <c r="B190" t="str">
        <v>Gaz naturel et biogaz - Produits chimiques : Fours - Thermique - Produits chimiques : Fours - Autres produits chimiques [METABOLHEAT - National]</v>
      </c>
      <c r="C190" t="str">
        <f>'Correspondance produits'!$J$119</f>
        <v>Rejets concentrés [METABOLHEAT - National]</v>
      </c>
      <c r="D190">
        <v>0.95</v>
      </c>
    </row>
    <row r="191" spans="1:4" x14ac:dyDescent="0.3">
      <c r="A191">
        <v>2190</v>
      </c>
      <c r="B191" t="str">
        <v>Gazole et biocarburants liquides - Chaleur basse enthalpie - Produits pharmaceutiques, etc. [METABOLHEAT - National]</v>
      </c>
      <c r="C191" t="str">
        <f>'Correspondance produits'!$J$119</f>
        <v>Rejets concentrés [METABOLHEAT - National]</v>
      </c>
      <c r="D191">
        <v>0.95</v>
      </c>
    </row>
    <row r="192" spans="1:4" x14ac:dyDescent="0.3">
      <c r="A192">
        <v>2191</v>
      </c>
      <c r="B192" t="str">
        <v>Gaz naturel et biogaz - Chaleur basse enthalpie - Produits pharmaceutiques, etc. [METABOLHEAT - National]</v>
      </c>
      <c r="C192" t="str">
        <f>'Correspondance produits'!$J$119</f>
        <v>Rejets concentrés [METABOLHEAT - National]</v>
      </c>
      <c r="D192">
        <v>0.95</v>
      </c>
    </row>
    <row r="193" spans="1:4" x14ac:dyDescent="0.3">
      <c r="A193">
        <v>2192</v>
      </c>
      <c r="B193" t="str">
        <v>Solides - Traitement thermique à haute enthalpie - Vapeur - Produits chimiques : Traitement thermique à haute enthalpie - Produits pharmaceutiques, etc. [METABOLHEAT - National]</v>
      </c>
      <c r="C193" t="str">
        <f>'Correspondance produits'!$J$119</f>
        <v>Rejets concentrés [METABOLHEAT - National]</v>
      </c>
      <c r="D193">
        <v>0.23</v>
      </c>
    </row>
    <row r="194" spans="1:4" x14ac:dyDescent="0.3">
      <c r="A194">
        <v>2193</v>
      </c>
      <c r="B194" t="str">
        <v>Gaz de raffinerie - Traitement thermique à haute enthalpie - Vapeur - Produits chimiques : Traitement thermique à haute enthalpie - Produits pharmaceutiques, etc. [METABOLHEAT - National]</v>
      </c>
      <c r="C194" t="str">
        <f>'Correspondance produits'!$J$119</f>
        <v>Rejets concentrés [METABOLHEAT - National]</v>
      </c>
      <c r="D194">
        <v>0.95</v>
      </c>
    </row>
    <row r="195" spans="1:4" x14ac:dyDescent="0.3">
      <c r="A195">
        <v>2194</v>
      </c>
      <c r="B195" t="str">
        <v>GPL - Traitement thermique à haute enthalpie - Vapeur - Produits chimiques : Traitement thermique à haute enthalpie - Produits pharmaceutiques, etc. [METABOLHEAT - National]</v>
      </c>
      <c r="C195" t="str">
        <f>'Correspondance produits'!$J$119</f>
        <v>Rejets concentrés [METABOLHEAT - National]</v>
      </c>
      <c r="D195">
        <v>0.23</v>
      </c>
    </row>
    <row r="196" spans="1:4" x14ac:dyDescent="0.3">
      <c r="A196">
        <v>2195</v>
      </c>
      <c r="B196" t="str">
        <v>Gazole et biocarburants liquides - Traitement thermique à haute enthalpie - Vapeur - Produits chimiques : Traitement thermique à haute enthalpie - Produits pharmaceutiques, etc. [METABOLHEAT - National]</v>
      </c>
      <c r="C196" t="str">
        <f>'Correspondance produits'!$J$119</f>
        <v>Rejets concentrés [METABOLHEAT - National]</v>
      </c>
      <c r="D196">
        <v>0.23</v>
      </c>
    </row>
    <row r="197" spans="1:4" x14ac:dyDescent="0.3">
      <c r="A197">
        <v>2196</v>
      </c>
      <c r="B197" t="str">
        <v>Fioul - Traitement thermique à haute enthalpie - Vapeur - Produits chimiques : Traitement thermique à haute enthalpie - Produits pharmaceutiques, etc. [METABOLHEAT - National]</v>
      </c>
      <c r="C197" t="str">
        <f>'Correspondance produits'!$J$119</f>
        <v>Rejets concentrés [METABOLHEAT - National]</v>
      </c>
      <c r="D197">
        <v>0.23</v>
      </c>
    </row>
    <row r="198" spans="1:4" x14ac:dyDescent="0.3">
      <c r="A198">
        <v>2197</v>
      </c>
      <c r="B198" t="str">
        <v>Autres liquides - Traitement thermique à haute enthalpie - Vapeur - Produits chimiques : Traitement thermique à haute enthalpie - Produits pharmaceutiques, etc. [METABOLHEAT - National]</v>
      </c>
      <c r="C198" t="str">
        <f>'Correspondance produits'!$J$119</f>
        <v>Rejets concentrés [METABOLHEAT - National]</v>
      </c>
      <c r="D198">
        <v>0.23</v>
      </c>
    </row>
    <row r="199" spans="1:4" x14ac:dyDescent="0.3">
      <c r="A199">
        <v>2198</v>
      </c>
      <c r="B199" t="str">
        <v>Gaz naturel et biogaz - Traitement thermique à haute enthalpie - Vapeur - Produits chimiques : Traitement thermique à haute enthalpie - Produits pharmaceutiques, etc. [METABOLHEAT - National]</v>
      </c>
      <c r="C199" t="str">
        <f>'Correspondance produits'!$J$119</f>
        <v>Rejets concentrés [METABOLHEAT - National]</v>
      </c>
      <c r="D199">
        <v>0.95</v>
      </c>
    </row>
    <row r="200" spans="1:4" x14ac:dyDescent="0.3">
      <c r="A200">
        <v>2199</v>
      </c>
      <c r="B200" t="str">
        <v>Gaz dérivés - Traitement thermique à haute enthalpie - Vapeur - Produits chimiques : Traitement thermique à haute enthalpie - Produits pharmaceutiques, etc. [METABOLHEAT - National]</v>
      </c>
      <c r="C200" t="str">
        <f>'Correspondance produits'!$J$119</f>
        <v>Rejets concentrés [METABOLHEAT - National]</v>
      </c>
      <c r="D200">
        <v>0.95</v>
      </c>
    </row>
    <row r="201" spans="1:4" x14ac:dyDescent="0.3">
      <c r="A201">
        <v>2200</v>
      </c>
      <c r="B201" t="str">
        <v>Biomasse et déchets - Traitement thermique à haute enthalpie - Vapeur - Produits chimiques : Traitement thermique à haute enthalpie - Produits pharmaceutiques, etc. [METABOLHEAT - National]</v>
      </c>
      <c r="C201" t="str">
        <f>'Correspondance produits'!$J$119</f>
        <v>Rejets concentrés [METABOLHEAT - National]</v>
      </c>
      <c r="D201">
        <v>0.95</v>
      </c>
    </row>
    <row r="202" spans="1:4" x14ac:dyDescent="0.3">
      <c r="A202">
        <v>2201</v>
      </c>
      <c r="B202" t="str">
        <v>Solides - Produits chimiques : Fours - Thermiques - Produits chimiques : Fours - Produits pharmaceutiques, etc. [METABOLHEAT - National]</v>
      </c>
      <c r="C202" t="str">
        <f>'Correspondance produits'!$J$119</f>
        <v>Rejets concentrés [METABOLHEAT - National]</v>
      </c>
      <c r="D202">
        <v>0.23</v>
      </c>
    </row>
    <row r="203" spans="1:4" x14ac:dyDescent="0.3">
      <c r="A203">
        <v>2202</v>
      </c>
      <c r="B203" t="str">
        <v>GPL - Produits chimiques : Fours - Thermiques - Produits chimiques : Fours - Produits pharmaceutiques, etc. [METABOLHEAT - National]</v>
      </c>
      <c r="C203" t="str">
        <f>'Correspondance produits'!$J$119</f>
        <v>Rejets concentrés [METABOLHEAT - National]</v>
      </c>
      <c r="D203">
        <v>0.95</v>
      </c>
    </row>
    <row r="204" spans="1:4" x14ac:dyDescent="0.3">
      <c r="A204">
        <v>2203</v>
      </c>
      <c r="B204" t="str">
        <v>Gazole et biocarburants liquides - Produits chimiques : Fours - Thermiques - Produits chimiques : Fours - Produits pharmaceutiques, etc. [METABOLHEAT - National]</v>
      </c>
      <c r="C204" t="str">
        <f>'Correspondance produits'!$J$119</f>
        <v>Rejets concentrés [METABOLHEAT - National]</v>
      </c>
      <c r="D204">
        <v>0.95</v>
      </c>
    </row>
    <row r="205" spans="1:4" x14ac:dyDescent="0.3">
      <c r="A205">
        <v>2204</v>
      </c>
      <c r="B205" t="str">
        <v>Fioul - Produits chimiques : Fours - Thermiques - Produits chimiques : Fours - Produits pharmaceutiques, etc. [METABOLHEAT - National]</v>
      </c>
      <c r="C205" t="str">
        <f>'Correspondance produits'!$J$119</f>
        <v>Rejets concentrés [METABOLHEAT - National]</v>
      </c>
      <c r="D205">
        <v>0.95</v>
      </c>
    </row>
    <row r="206" spans="1:4" x14ac:dyDescent="0.3">
      <c r="A206">
        <v>2205</v>
      </c>
      <c r="B206" t="str">
        <v>Gaz naturel et biogaz - Produits chimiques : Fours - Thermiques - Produits chimiques : Fours - Produits pharmaceutiques, etc. [METABOLHEAT - National]</v>
      </c>
      <c r="C206" t="str">
        <f>'Correspondance produits'!$J$119</f>
        <v>Rejets concentrés [METABOLHEAT - National]</v>
      </c>
      <c r="D206">
        <v>0.95</v>
      </c>
    </row>
    <row r="207" spans="1:4" x14ac:dyDescent="0.3">
      <c r="A207">
        <v>2206</v>
      </c>
      <c r="B207" t="str">
        <v>Gazole et biocarburants liquides - Chaleur basse enthalpie - Ciment [METABOLHEAT - National]</v>
      </c>
      <c r="C207" t="str">
        <f>'Correspondance produits'!$J$119</f>
        <v>Rejets concentrés [METABOLHEAT - National]</v>
      </c>
      <c r="D207">
        <v>0.95</v>
      </c>
    </row>
    <row r="208" spans="1:4" x14ac:dyDescent="0.3">
      <c r="A208">
        <v>2207</v>
      </c>
      <c r="B208" t="str">
        <v>Gaz naturel et biogaz - Chaleur basse enthalpie - Ciment [METABOLHEAT - National]</v>
      </c>
      <c r="C208" t="str">
        <f>'Correspondance produits'!$J$119</f>
        <v>Rejets concentrés [METABOLHEAT - National]</v>
      </c>
      <c r="D208">
        <v>0.95</v>
      </c>
    </row>
    <row r="209" spans="1:4" x14ac:dyDescent="0.3">
      <c r="A209">
        <v>2208</v>
      </c>
      <c r="B209" t="str">
        <v>Solides - Ciment : Préchauffage et précalcination - Ciment [METABOLHEAT - National]</v>
      </c>
      <c r="C209" t="str">
        <f>'Correspondance produits'!$J$119</f>
        <v>Rejets concentrés [METABOLHEAT - National]</v>
      </c>
      <c r="D209">
        <v>0.23</v>
      </c>
    </row>
    <row r="210" spans="1:4" x14ac:dyDescent="0.3">
      <c r="A210">
        <v>2209</v>
      </c>
      <c r="B210" t="str">
        <v>GPL - Ciment : Préchauffage et précalcination - Ciment [METABOLHEAT - National]</v>
      </c>
      <c r="C210" t="str">
        <f>'Correspondance produits'!$J$119</f>
        <v>Rejets concentrés [METABOLHEAT - National]</v>
      </c>
      <c r="D210">
        <v>0.95</v>
      </c>
    </row>
    <row r="211" spans="1:4" x14ac:dyDescent="0.3">
      <c r="A211">
        <v>2210</v>
      </c>
      <c r="B211" t="str">
        <v>Gazole et biocarburants liquides - Ciment : Préchauffage et précalcination - Ciment [METABOLHEAT - National]</v>
      </c>
      <c r="C211" t="str">
        <f>'Correspondance produits'!$J$119</f>
        <v>Rejets concentrés [METABOLHEAT - National]</v>
      </c>
      <c r="D211">
        <v>0.95</v>
      </c>
    </row>
    <row r="212" spans="1:4" x14ac:dyDescent="0.3">
      <c r="A212">
        <v>2211</v>
      </c>
      <c r="B212" t="str">
        <v>Fioul - Ciment : Préchauffage et précalcination - Ciment [METABOLHEAT - National]</v>
      </c>
      <c r="C212" t="str">
        <f>'Correspondance produits'!$J$119</f>
        <v>Rejets concentrés [METABOLHEAT - National]</v>
      </c>
      <c r="D212">
        <v>0.95</v>
      </c>
    </row>
    <row r="213" spans="1:4" x14ac:dyDescent="0.3">
      <c r="A213">
        <v>2212</v>
      </c>
      <c r="B213" t="str">
        <v>Autres liquides - Ciment : Préchauffage et précalcination - Ciment [METABOLHEAT - National]</v>
      </c>
      <c r="C213" t="str">
        <f>'Correspondance produits'!$J$119</f>
        <v>Rejets concentrés [METABOLHEAT - National]</v>
      </c>
      <c r="D213">
        <v>0.95</v>
      </c>
    </row>
    <row r="214" spans="1:4" x14ac:dyDescent="0.3">
      <c r="A214">
        <v>2213</v>
      </c>
      <c r="B214" t="str">
        <v>Gaz naturel et biogaz - Ciment : Préchauffage et précalcination - Ciment [METABOLHEAT - National]</v>
      </c>
      <c r="C214" t="str">
        <f>'Correspondance produits'!$J$119</f>
        <v>Rejets concentrés [METABOLHEAT - National]</v>
      </c>
      <c r="D214">
        <v>0.95</v>
      </c>
    </row>
    <row r="215" spans="1:4" x14ac:dyDescent="0.3">
      <c r="A215">
        <v>2214</v>
      </c>
      <c r="B215" t="str">
        <v>Biomasse et déchets - Ciment : Préchauffage et précalcination - Ciment [METABOLHEAT - National]</v>
      </c>
      <c r="C215" t="str">
        <f>'Correspondance produits'!$J$119</f>
        <v>Rejets concentrés [METABOLHEAT - National]</v>
      </c>
      <c r="D215">
        <v>0.8</v>
      </c>
    </row>
    <row r="216" spans="1:4" x14ac:dyDescent="0.3">
      <c r="A216">
        <v>2215</v>
      </c>
      <c r="B216" t="str">
        <v>Solides - Ciment : Production de clinker (fours) - Ciment [METABOLHEAT - National]</v>
      </c>
      <c r="C216" t="str">
        <f>'Correspondance produits'!$J$119</f>
        <v>Rejets concentrés [METABOLHEAT - National]</v>
      </c>
      <c r="D216">
        <v>1</v>
      </c>
    </row>
    <row r="217" spans="1:4" x14ac:dyDescent="0.3">
      <c r="A217">
        <v>2216</v>
      </c>
      <c r="B217" t="str">
        <v>GPL - Ciment : Production de clinker (fours) - Ciment [METABOLHEAT - National]</v>
      </c>
      <c r="C217" t="str">
        <f>'Correspondance produits'!$J$119</f>
        <v>Rejets concentrés [METABOLHEAT - National]</v>
      </c>
      <c r="D217">
        <v>1</v>
      </c>
    </row>
    <row r="218" spans="1:4" x14ac:dyDescent="0.3">
      <c r="A218">
        <v>2217</v>
      </c>
      <c r="B218" t="str">
        <v>Gazole et biocarburants liquides - Ciment : Production de clinker (fours) - Ciment [METABOLHEAT - National]</v>
      </c>
      <c r="C218" t="str">
        <f>'Correspondance produits'!$J$119</f>
        <v>Rejets concentrés [METABOLHEAT - National]</v>
      </c>
      <c r="D218">
        <v>1</v>
      </c>
    </row>
    <row r="219" spans="1:4" x14ac:dyDescent="0.3">
      <c r="A219">
        <v>2218</v>
      </c>
      <c r="B219" t="str">
        <v>Fioul - Ciment : Production de clinker (fours) - Ciment [METABOLHEAT - National]</v>
      </c>
      <c r="C219" t="str">
        <f>'Correspondance produits'!$J$119</f>
        <v>Rejets concentrés [METABOLHEAT - National]</v>
      </c>
      <c r="D219">
        <v>1</v>
      </c>
    </row>
    <row r="220" spans="1:4" x14ac:dyDescent="0.3">
      <c r="A220">
        <v>2219</v>
      </c>
      <c r="B220" t="str">
        <v>Autres liquides - Ciment : Production de clinker (fours) - Ciment [METABOLHEAT - National]</v>
      </c>
      <c r="C220" t="str">
        <f>'Correspondance produits'!$J$119</f>
        <v>Rejets concentrés [METABOLHEAT - National]</v>
      </c>
      <c r="D220">
        <v>1</v>
      </c>
    </row>
    <row r="221" spans="1:4" x14ac:dyDescent="0.3">
      <c r="A221">
        <v>2220</v>
      </c>
      <c r="B221" t="str">
        <v>Gaz naturel et biogaz - Ciment : Production de clinker (fours) - Ciment [METABOLHEAT - National]</v>
      </c>
      <c r="C221" t="str">
        <f>'Correspondance produits'!$J$119</f>
        <v>Rejets concentrés [METABOLHEAT - National]</v>
      </c>
      <c r="D221">
        <v>1</v>
      </c>
    </row>
    <row r="222" spans="1:4" x14ac:dyDescent="0.3">
      <c r="A222">
        <v>2221</v>
      </c>
      <c r="B222" t="str">
        <v>Biomasse et déchets - Ciment : Production de clinker (fours) - Ciment [METABOLHEAT - National]</v>
      </c>
      <c r="C222" t="str">
        <f>'Correspondance produits'!$J$119</f>
        <v>Rejets concentrés [METABOLHEAT - National]</v>
      </c>
      <c r="D222">
        <v>1</v>
      </c>
    </row>
    <row r="223" spans="1:4" x14ac:dyDescent="0.3">
      <c r="A223">
        <v>2222</v>
      </c>
      <c r="B223" t="str">
        <v>Solides - Ciment : Préfabrication - Vapeur - Ciment : Broyage, conditionnement et préfabrication - Ciment [METABOLHEAT - National]</v>
      </c>
      <c r="C223" t="str">
        <f>'Correspondance produits'!$J$119</f>
        <v>Rejets concentrés [METABOLHEAT - National]</v>
      </c>
      <c r="D223">
        <v>1</v>
      </c>
    </row>
    <row r="224" spans="1:4" x14ac:dyDescent="0.3">
      <c r="A224">
        <v>2223</v>
      </c>
      <c r="B224" t="str">
        <v>Gaz de raffinerie - Ciment : Préfabrication - Vapeur - Ciment : Broyage, conditionnement et préfabrication - Ciment [METABOLHEAT - National]</v>
      </c>
      <c r="C224" t="str">
        <f>'Correspondance produits'!$J$119</f>
        <v>Rejets concentrés [METABOLHEAT - National]</v>
      </c>
      <c r="D224">
        <v>1</v>
      </c>
    </row>
    <row r="225" spans="1:4" x14ac:dyDescent="0.3">
      <c r="A225">
        <v>2224</v>
      </c>
      <c r="B225" t="str">
        <v>GPL - Ciment : Préfabrication - Vapeur - Ciment : Broyage, conditionnement et préfabrication - Ciment [METABOLHEAT - National]</v>
      </c>
      <c r="C225" t="str">
        <f>'Correspondance produits'!$J$119</f>
        <v>Rejets concentrés [METABOLHEAT - National]</v>
      </c>
      <c r="D225">
        <v>1</v>
      </c>
    </row>
    <row r="226" spans="1:4" x14ac:dyDescent="0.3">
      <c r="A226">
        <v>2225</v>
      </c>
      <c r="B226" t="str">
        <v>Gazole et biocarburants liquides - Ciment : Préfabrication - Vapeur - Ciment : Broyage, conditionnement et préfabrication - Ciment [METABOLHEAT - National]</v>
      </c>
      <c r="C226" t="str">
        <f>'Correspondance produits'!$J$119</f>
        <v>Rejets concentrés [METABOLHEAT - National]</v>
      </c>
      <c r="D226">
        <v>1</v>
      </c>
    </row>
    <row r="227" spans="1:4" x14ac:dyDescent="0.3">
      <c r="A227">
        <v>2226</v>
      </c>
      <c r="B227" t="str">
        <v>Fioul - Ciment : Préfabrication - Vapeur - Ciment : Broyage, conditionnement et préfabrication - Ciment [METABOLHEAT - National]</v>
      </c>
      <c r="C227" t="str">
        <f>'Correspondance produits'!$J$119</f>
        <v>Rejets concentrés [METABOLHEAT - National]</v>
      </c>
      <c r="D227">
        <v>1</v>
      </c>
    </row>
    <row r="228" spans="1:4" x14ac:dyDescent="0.3">
      <c r="A228">
        <v>2227</v>
      </c>
      <c r="B228" t="str">
        <v>Autres liquides - Ciment : Préfabrication - Vapeur - Ciment : Broyage, conditionnement et préfabrication - Ciment [METABOLHEAT - National]</v>
      </c>
      <c r="C228" t="str">
        <f>'Correspondance produits'!$J$119</f>
        <v>Rejets concentrés [METABOLHEAT - National]</v>
      </c>
      <c r="D228">
        <v>1</v>
      </c>
    </row>
    <row r="229" spans="1:4" x14ac:dyDescent="0.3">
      <c r="A229">
        <v>2228</v>
      </c>
      <c r="B229" t="str">
        <v>Gaz naturel et biogaz - Ciment : Préfabrication - Vapeur - Ciment : Broyage, conditionnement et préfabrication - Ciment [METABOLHEAT - National]</v>
      </c>
      <c r="C229" t="str">
        <f>'Correspondance produits'!$J$119</f>
        <v>Rejets concentrés [METABOLHEAT - National]</v>
      </c>
      <c r="D229">
        <v>1</v>
      </c>
    </row>
    <row r="230" spans="1:4" x14ac:dyDescent="0.3">
      <c r="A230">
        <v>2229</v>
      </c>
      <c r="B230" t="str">
        <v>Gaz dérivés - Ciment : Préfabrication - Vapeur - Ciment : Broyage, conditionnement et préfabrication - Ciment [METABOLHEAT - National]</v>
      </c>
      <c r="C230" t="str">
        <f>'Correspondance produits'!$J$119</f>
        <v>Rejets concentrés [METABOLHEAT - National]</v>
      </c>
      <c r="D230">
        <v>1</v>
      </c>
    </row>
    <row r="231" spans="1:4" x14ac:dyDescent="0.3">
      <c r="A231">
        <v>2230</v>
      </c>
      <c r="B231" t="str">
        <v>Biomasse et déchets - Ciment : Préfabrication - Vapeur - Ciment : Broyage, conditionnement et préfabrication - Ciment [METABOLHEAT - National]</v>
      </c>
      <c r="C231" t="str">
        <f>'Correspondance produits'!$J$119</f>
        <v>Rejets concentrés [METABOLHEAT - National]</v>
      </c>
      <c r="D231">
        <v>1</v>
      </c>
    </row>
    <row r="232" spans="1:4" x14ac:dyDescent="0.3">
      <c r="A232">
        <v>2231</v>
      </c>
      <c r="B232" t="str">
        <v>Gazole et biocarburants liquides - Chaleur basse enthalpie - Céramiques et autres NMM [METABOLHEAT - National]</v>
      </c>
      <c r="C232" t="str">
        <f>'Correspondance produits'!$J$119</f>
        <v>Rejets concentrés [METABOLHEAT - National]</v>
      </c>
      <c r="D232">
        <v>0.95</v>
      </c>
    </row>
    <row r="233" spans="1:4" x14ac:dyDescent="0.3">
      <c r="A233">
        <v>2232</v>
      </c>
      <c r="B233" t="str">
        <v>Gaz naturel et biogaz - Chaleur basse enthalpie - Céramiques et autres NMM [METABOLHEAT - National]</v>
      </c>
      <c r="C233" t="str">
        <f>'Correspondance produits'!$J$119</f>
        <v>Rejets concentrés [METABOLHEAT - National]</v>
      </c>
      <c r="D233">
        <v>0.95</v>
      </c>
    </row>
    <row r="234" spans="1:4" x14ac:dyDescent="0.3">
      <c r="A234">
        <v>2233</v>
      </c>
      <c r="B234" t="str">
        <v>Solides - Céramiques : Séchage et frittage thermiques - Céramiques : Séchage et frittage de matières premières - Céramiques et autres NMM [METABOLHEAT - National]</v>
      </c>
      <c r="C234" t="str">
        <f>'Correspondance produits'!$J$119</f>
        <v>Rejets concentrés [METABOLHEAT - National]</v>
      </c>
      <c r="D234">
        <v>0.23</v>
      </c>
    </row>
    <row r="235" spans="1:4" x14ac:dyDescent="0.3">
      <c r="A235">
        <v>2234</v>
      </c>
      <c r="B235" t="str">
        <v>GPL - Céramiques : Séchage et frittage thermiques - Céramiques : Séchage et frittage de matières premières - Céramiques et autres NMM [METABOLHEAT - National]</v>
      </c>
      <c r="C235" t="str">
        <f>'Correspondance produits'!$J$119</f>
        <v>Rejets concentrés [METABOLHEAT - National]</v>
      </c>
      <c r="D235">
        <v>0.95</v>
      </c>
    </row>
    <row r="236" spans="1:4" x14ac:dyDescent="0.3">
      <c r="A236">
        <v>2235</v>
      </c>
      <c r="B236" t="str">
        <v>Gazole et biocarburants liquides - Céramiques : Séchage et frittage thermiques - Céramiques : Séchage et frittage de matières premières - Céramiques et autres NMM [METABOLHEAT - National]</v>
      </c>
      <c r="C236" t="str">
        <f>'Correspondance produits'!$J$119</f>
        <v>Rejets concentrés [METABOLHEAT - National]</v>
      </c>
      <c r="D236">
        <v>0.95</v>
      </c>
    </row>
    <row r="237" spans="1:4" x14ac:dyDescent="0.3">
      <c r="A237">
        <v>2236</v>
      </c>
      <c r="B237" t="str">
        <v>Fioul - Céramiques : Séchage et frittage thermiques - Céramiques : Séchage et frittage de matières premières - Céramiques et autres NMM [METABOLHEAT - National]</v>
      </c>
      <c r="C237" t="str">
        <f>'Correspondance produits'!$J$119</f>
        <v>Rejets concentrés [METABOLHEAT - National]</v>
      </c>
      <c r="D237">
        <v>0.95</v>
      </c>
    </row>
    <row r="238" spans="1:4" x14ac:dyDescent="0.3">
      <c r="A238">
        <v>2237</v>
      </c>
      <c r="B238" t="str">
        <v>Gaz naturel et biogaz - Céramiques : Séchage et frittage thermiques - Céramiques : Séchage et frittage de matières premières - Céramiques et autres NMM [METABOLHEAT - National]</v>
      </c>
      <c r="C238" t="str">
        <f>'Correspondance produits'!$J$119</f>
        <v>Rejets concentrés [METABOLHEAT - National]</v>
      </c>
      <c r="D238">
        <v>0.95</v>
      </c>
    </row>
    <row r="239" spans="1:4" x14ac:dyDescent="0.3">
      <c r="A239">
        <v>2238</v>
      </c>
      <c r="B239" t="str">
        <v>Solides - Céramiques : Séchage et frittage à la vapeur - Céramiques : Séchage et frittage de matières premières Matières premières - Céramiques et autres NMM [METABOLHEAT - National]</v>
      </c>
      <c r="C239" t="str">
        <f>'Correspondance produits'!$J$119</f>
        <v>Rejets concentrés [METABOLHEAT - National]</v>
      </c>
      <c r="D239">
        <v>0.23</v>
      </c>
    </row>
    <row r="240" spans="1:4" x14ac:dyDescent="0.3">
      <c r="A240">
        <v>2239</v>
      </c>
      <c r="B240" t="str">
        <v>Gaz de raffinerie - Céramiques : Séchage et frittage à la vapeur - Céramiques : Séchage et frittage de matières premières - Céramiques et autres NMM [METABOLHEAT - National]</v>
      </c>
      <c r="C240" t="str">
        <f>'Correspondance produits'!$J$119</f>
        <v>Rejets concentrés [METABOLHEAT - National]</v>
      </c>
      <c r="D240">
        <v>0.95</v>
      </c>
    </row>
    <row r="241" spans="1:4" x14ac:dyDescent="0.3">
      <c r="A241">
        <v>2240</v>
      </c>
      <c r="B241" t="str">
        <v>GPL - Céramiques : Séchage et frittage à la vapeur - Céramiques : Séchage et frittage de matières premières - Céramiques et autres NMM [METABOLHEAT - National]</v>
      </c>
      <c r="C241" t="str">
        <f>'Correspondance produits'!$J$119</f>
        <v>Rejets concentrés [METABOLHEAT - National]</v>
      </c>
      <c r="D241">
        <v>0.95</v>
      </c>
    </row>
    <row r="242" spans="1:4" x14ac:dyDescent="0.3">
      <c r="A242">
        <v>2241</v>
      </c>
      <c r="B242" t="str">
        <v>Gazole et biocarburants liquides - Céramiques : Séchage et frittage à la vapeur - Céramiques : Séchage et frittage de matières premières - Céramiques et autres NMM [METABOLHEAT - National]</v>
      </c>
      <c r="C242" t="str">
        <f>'Correspondance produits'!$J$119</f>
        <v>Rejets concentrés [METABOLHEAT - National]</v>
      </c>
      <c r="D242">
        <v>0.95</v>
      </c>
    </row>
    <row r="243" spans="1:4" x14ac:dyDescent="0.3">
      <c r="A243">
        <v>2242</v>
      </c>
      <c r="B243" t="str">
        <v>Fioul - Céramiques : Séchage et frittage à la vapeur - Céramiques : Séchage et frittage de matières premières - Céramiques et autres NMM [METABOLHEAT - National]</v>
      </c>
      <c r="C243" t="str">
        <f>'Correspondance produits'!$J$119</f>
        <v>Rejets concentrés [METABOLHEAT - National]</v>
      </c>
      <c r="D243">
        <v>0.95</v>
      </c>
    </row>
    <row r="244" spans="1:4" x14ac:dyDescent="0.3">
      <c r="A244">
        <v>2243</v>
      </c>
      <c r="B244" t="str">
        <v>Autres liquides - Céramiques : Séchage et frittage à la vapeur - Céramiques : Séchage et frittage de matières premières - Céramiques et autres NMM [METABOLHEAT - National]</v>
      </c>
      <c r="C244" t="str">
        <f>'Correspondance produits'!$J$119</f>
        <v>Rejets concentrés [METABOLHEAT - National]</v>
      </c>
      <c r="D244">
        <v>0.95</v>
      </c>
    </row>
    <row r="245" spans="1:4" x14ac:dyDescent="0.3">
      <c r="A245">
        <v>2244</v>
      </c>
      <c r="B245" t="str">
        <v>Gaz naturel et biogaz - Céramiques : Séchage et frittage à la vapeur - Céramiques : Séchage et frittage de matières premières - Céramiques et autres NMM [METABOLHEAT - National]</v>
      </c>
      <c r="C245" t="str">
        <f>'Correspondance produits'!$J$119</f>
        <v>Rejets concentrés [METABOLHEAT - National]</v>
      </c>
      <c r="D245">
        <v>0.95</v>
      </c>
    </row>
    <row r="246" spans="1:4" x14ac:dyDescent="0.3">
      <c r="A246">
        <v>2245</v>
      </c>
      <c r="B246" t="str">
        <v>Gaz dérivés - Céramiques : Séchage et Frittage - Céramiques : Séchage et frittage de matières premières - Céramiques et autres NMM [METABOLHEAT - National]</v>
      </c>
      <c r="C246" t="str">
        <f>'Correspondance produits'!$J$119</f>
        <v>Rejets concentrés [METABOLHEAT - National]</v>
      </c>
      <c r="D246">
        <v>0.95</v>
      </c>
    </row>
    <row r="247" spans="1:4" x14ac:dyDescent="0.3">
      <c r="A247">
        <v>2246</v>
      </c>
      <c r="B247" t="str">
        <v>Biomasse et déchets - Céramiques : Séchage et frittage à la vapeur - Céramiques : Séchage et frittage de matières premières - Céramiques et autres NMM [METABOLHEAT - National]</v>
      </c>
      <c r="C247" t="str">
        <f>'Correspondance produits'!$J$119</f>
        <v>Rejets concentrés [METABOLHEAT - National]</v>
      </c>
      <c r="D247">
        <v>0.8</v>
      </c>
    </row>
    <row r="248" spans="1:4" x14ac:dyDescent="0.3">
      <c r="A248">
        <v>2247</v>
      </c>
      <c r="B248" t="str">
        <v>Solides - Céramiques : Four thermique - Céramiques : Procédé de production primaire - Céramiques et autres NMM [METABOLHEAT - National]</v>
      </c>
      <c r="C248" t="str">
        <f>'Correspondance produits'!$J$119</f>
        <v>Rejets concentrés [METABOLHEAT - National]</v>
      </c>
      <c r="D248">
        <v>0.23</v>
      </c>
    </row>
    <row r="249" spans="1:4" x14ac:dyDescent="0.3">
      <c r="A249">
        <v>2248</v>
      </c>
      <c r="B249" t="str">
        <v>GPL - Céramiques : Four thermique - Céramiques : Procédé de production primaire - Céramiques et autres NMM [METABOLHEAT - National]</v>
      </c>
      <c r="C249" t="str">
        <f>'Correspondance produits'!$J$119</f>
        <v>Rejets concentrés [METABOLHEAT - National]</v>
      </c>
      <c r="D249">
        <v>0.95</v>
      </c>
    </row>
    <row r="250" spans="1:4" x14ac:dyDescent="0.3">
      <c r="A250">
        <v>2249</v>
      </c>
      <c r="B250" t="str">
        <v>Gazole et biocarburants liquides - Céramiques : Four thermique Céramiques : Procédé de production primaire - Céramiques et autres NMM [METABOLHEAT - National]</v>
      </c>
      <c r="C250" t="str">
        <f>'Correspondance produits'!$J$119</f>
        <v>Rejets concentrés [METABOLHEAT - National]</v>
      </c>
      <c r="D250">
        <v>0.95</v>
      </c>
    </row>
    <row r="251" spans="1:4" x14ac:dyDescent="0.3">
      <c r="A251">
        <v>2250</v>
      </c>
      <c r="B251" t="str">
        <v>Fioul - Céramiques : Four thermique - Céramiques : Procédé de production primaire - Céramiques et autres NMM [METABOLHEAT - National]</v>
      </c>
      <c r="C251" t="str">
        <f>'Correspondance produits'!$J$119</f>
        <v>Rejets concentrés [METABOLHEAT - National]</v>
      </c>
      <c r="D251">
        <v>0.95</v>
      </c>
    </row>
    <row r="252" spans="1:4" x14ac:dyDescent="0.3">
      <c r="A252">
        <v>2251</v>
      </c>
      <c r="B252" t="str">
        <v>Autres liquides - Céramiques : Four thermique - Céramiques : Procédé de production primaire - Céramiques et autres NMM [METABOLHEAT - National]</v>
      </c>
      <c r="C252" t="str">
        <f>'Correspondance produits'!$J$119</f>
        <v>Rejets concentrés [METABOLHEAT - National]</v>
      </c>
      <c r="D252">
        <v>0.95</v>
      </c>
    </row>
    <row r="253" spans="1:4" x14ac:dyDescent="0.3">
      <c r="A253">
        <v>2252</v>
      </c>
      <c r="B253" t="str">
        <v>Gaz naturel et biogaz - Céramiques : Four thermique - Céramiques : Procédé de production primaire - Céramiques et autres NMM [METABOLHEAT - National]</v>
      </c>
      <c r="C253" t="str">
        <f>'Correspondance produits'!$J$119</f>
        <v>Rejets concentrés [METABOLHEAT - National]</v>
      </c>
      <c r="D253">
        <v>0.95</v>
      </c>
    </row>
    <row r="254" spans="1:4" x14ac:dyDescent="0.3">
      <c r="A254">
        <v>2253</v>
      </c>
      <c r="B254" t="str">
        <v>Biomasse et déchets - Céramiques : Four thermique - Céramiques : Procédé de production primaire - Céramiques et autres NMM [METABOLHEAT - National]</v>
      </c>
      <c r="C254" t="str">
        <f>'Correspondance produits'!$J$119</f>
        <v>Rejets concentrés [METABOLHEAT - National]</v>
      </c>
      <c r="D254">
        <v>0.8</v>
      </c>
    </row>
    <row r="255" spans="1:4" x14ac:dyDescent="0.3">
      <c r="A255">
        <v>2254</v>
      </c>
      <c r="B255" t="str">
        <v>Solides - Céramiques : Four thermique - Céramiques : Finition des produits - Céramiques et autres NMM [METABOLHEAT - National]</v>
      </c>
      <c r="C255" t="str">
        <f>'Correspondance produits'!$J$119</f>
        <v>Rejets concentrés [METABOLHEAT - National]</v>
      </c>
      <c r="D255">
        <v>0.23</v>
      </c>
    </row>
    <row r="256" spans="1:4" x14ac:dyDescent="0.3">
      <c r="A256">
        <v>2255</v>
      </c>
      <c r="B256" t="str">
        <v>GPL - Céramiques : Four thermique - Céramiques : Finition des produits - Céramiques et autres NMM [METABOLHEAT - National]</v>
      </c>
      <c r="C256" t="str">
        <f>'Correspondance produits'!$J$119</f>
        <v>Rejets concentrés [METABOLHEAT - National]</v>
      </c>
      <c r="D256">
        <v>0.95</v>
      </c>
    </row>
    <row r="257" spans="1:4" x14ac:dyDescent="0.3">
      <c r="A257">
        <v>2256</v>
      </c>
      <c r="B257" t="str">
        <v>Gazole et biocarburants liquides - Céramiques : Four thermique - Céramique : Finition des produits - Céramiques et autres NMM [METABOLHEAT - National]</v>
      </c>
      <c r="C257" t="str">
        <f>'Correspondance produits'!$J$119</f>
        <v>Rejets concentrés [METABOLHEAT - National]</v>
      </c>
      <c r="D257">
        <v>0.95</v>
      </c>
    </row>
    <row r="258" spans="1:4" x14ac:dyDescent="0.3">
      <c r="A258">
        <v>2257</v>
      </c>
      <c r="B258" t="str">
        <v>Fioul - Céramique : Four thermique - Céramique : Finition des produits - Céramiques et autres NMM [METABOLHEAT - National]</v>
      </c>
      <c r="C258" t="str">
        <f>'Correspondance produits'!$J$119</f>
        <v>Rejets concentrés [METABOLHEAT - National]</v>
      </c>
      <c r="D258">
        <v>0.95</v>
      </c>
    </row>
    <row r="259" spans="1:4" x14ac:dyDescent="0.3">
      <c r="A259">
        <v>2258</v>
      </c>
      <c r="B259" t="str">
        <v>Gaz naturel et biogaz - Céramique : Four thermique - Céramique : Finition des produits - Céramiques et autres NMM [METABOLHEAT - National]</v>
      </c>
      <c r="C259" t="str">
        <f>'Correspondance produits'!$J$119</f>
        <v>Rejets concentrés [METABOLHEAT - National]</v>
      </c>
      <c r="D259">
        <v>0.95</v>
      </c>
    </row>
    <row r="260" spans="1:4" x14ac:dyDescent="0.3">
      <c r="A260">
        <v>2259</v>
      </c>
      <c r="B260" t="str">
        <v>Gazole et biocarburants liquides - Chaleur basse enthalpie - Production de verre [METABOLHEAT - National]</v>
      </c>
      <c r="C260" t="str">
        <f>'Correspondance produits'!$J$119</f>
        <v>Rejets concentrés [METABOLHEAT - National]</v>
      </c>
      <c r="D260">
        <v>0.95</v>
      </c>
    </row>
    <row r="261" spans="1:4" x14ac:dyDescent="0.3">
      <c r="A261">
        <v>2260</v>
      </c>
      <c r="B261" t="str">
        <v>Gaz naturel et biogaz - Chaleur basse enthalpie - Production de verre [METABOLHEAT - National]</v>
      </c>
      <c r="C261" t="str">
        <f>'Correspondance produits'!$J$119</f>
        <v>Rejets concentrés [METABOLHEAT - National]</v>
      </c>
      <c r="D261">
        <v>0.95</v>
      </c>
    </row>
    <row r="262" spans="1:4" x14ac:dyDescent="0.3">
      <c r="A262">
        <v>2261</v>
      </c>
      <c r="B262" t="str">
        <v>Solides - Verre : Cuve de fusion thermique - Verre : Cuve de fusion - Production de verre [METABOLHEAT - National]</v>
      </c>
      <c r="C262" t="str">
        <f>'Correspondance produits'!$J$119</f>
        <v>Rejets concentrés [METABOLHEAT - National]</v>
      </c>
      <c r="D262">
        <v>1</v>
      </c>
    </row>
    <row r="263" spans="1:4" x14ac:dyDescent="0.3">
      <c r="A263">
        <v>2262</v>
      </c>
      <c r="B263" t="str">
        <v>GPL - Verre : Cuve de fusion thermique - Verre : Cuve de fusion - Production de verre [METABOLHEAT - National]</v>
      </c>
      <c r="C263" t="str">
        <f>'Correspondance produits'!$J$119</f>
        <v>Rejets concentrés [METABOLHEAT - National]</v>
      </c>
      <c r="D263">
        <v>1</v>
      </c>
    </row>
    <row r="264" spans="1:4" x14ac:dyDescent="0.3">
      <c r="A264">
        <v>2263</v>
      </c>
      <c r="B264" t="str">
        <v>Gazole et biocarburants liquides - Verre : Cuve de fusion thermique - Verre : Cuve de fusion - Production de verre [METABOLHEAT - National]</v>
      </c>
      <c r="C264" t="str">
        <f>'Correspondance produits'!$J$119</f>
        <v>Rejets concentrés [METABOLHEAT - National]</v>
      </c>
      <c r="D264">
        <v>1</v>
      </c>
    </row>
    <row r="265" spans="1:4" x14ac:dyDescent="0.3">
      <c r="A265">
        <v>2264</v>
      </c>
      <c r="B265" t="str">
        <v>Fioul - Verre : Cuve de fusion thermique - Verre : Cuve de fusion - Production de verre [METABOLHEAT - National]</v>
      </c>
      <c r="C265" t="str">
        <f>'Correspondance produits'!$J$119</f>
        <v>Rejets concentrés [METABOLHEAT - National]</v>
      </c>
      <c r="D265">
        <v>1</v>
      </c>
    </row>
    <row r="266" spans="1:4" x14ac:dyDescent="0.3">
      <c r="A266">
        <v>2265</v>
      </c>
      <c r="B266" t="str">
        <v>Gaz naturel et Biogaz - Verre : Cuve de fusion thermique - Verre : Cuve de fusion - Production de verre [METABOLHEAT - National]</v>
      </c>
      <c r="C266" t="str">
        <f>'Correspondance produits'!$J$119</f>
        <v>Rejets concentrés [METABOLHEAT - National]</v>
      </c>
      <c r="D266">
        <v>1</v>
      </c>
    </row>
    <row r="267" spans="1:4" x14ac:dyDescent="0.3">
      <c r="A267">
        <v>2266</v>
      </c>
      <c r="B267" t="str">
        <v>Solides - Verre : Recuit thermique - Verre : Recuit - Production de verre [METABOLHEAT - National]</v>
      </c>
      <c r="C267" t="str">
        <f>'Correspondance produits'!$J$119</f>
        <v>Rejets concentrés [METABOLHEAT - National]</v>
      </c>
      <c r="D267">
        <v>1</v>
      </c>
    </row>
    <row r="268" spans="1:4" x14ac:dyDescent="0.3">
      <c r="A268">
        <v>2267</v>
      </c>
      <c r="B268" t="str">
        <v>GPL - Verre : Recuit thermique - Verre : Recuit - Production de verre [METABOLHEAT - National]</v>
      </c>
      <c r="C268" t="str">
        <f>'Correspondance produits'!$J$119</f>
        <v>Rejets concentrés [METABOLHEAT - National]</v>
      </c>
      <c r="D268">
        <v>1</v>
      </c>
    </row>
    <row r="269" spans="1:4" x14ac:dyDescent="0.3">
      <c r="A269">
        <v>2268</v>
      </c>
      <c r="B269" t="str">
        <v>Gazole et biocarburants liquides - Verre : Recuit thermique - Verre : Recuit - Production de verre [METABOLHEAT - National]</v>
      </c>
      <c r="C269" t="str">
        <f>'Correspondance produits'!$J$119</f>
        <v>Rejets concentrés [METABOLHEAT - National]</v>
      </c>
      <c r="D269">
        <v>1</v>
      </c>
    </row>
    <row r="270" spans="1:4" x14ac:dyDescent="0.3">
      <c r="A270">
        <v>2269</v>
      </c>
      <c r="B270" t="str">
        <v>Fioul - Verre : Recuit thermique - Verre : Recuit - Production de verre [METABOLHEAT - National]</v>
      </c>
      <c r="C270" t="str">
        <f>'Correspondance produits'!$J$119</f>
        <v>Rejets concentrés [METABOLHEAT - National]</v>
      </c>
      <c r="D270">
        <v>1</v>
      </c>
    </row>
    <row r="271" spans="1:4" x14ac:dyDescent="0.3">
      <c r="A271">
        <v>2270</v>
      </c>
      <c r="B271" t="str">
        <v>Gaz naturel et biogaz - Verre : Recuit thermique - Verre : Recuit - Production de verre [METABOLHEAT - National]</v>
      </c>
      <c r="C271" t="str">
        <f>'Correspondance produits'!$J$119</f>
        <v>Rejets concentrés [METABOLHEAT - National]</v>
      </c>
      <c r="D271">
        <v>1</v>
      </c>
    </row>
    <row r="272" spans="1:4" x14ac:dyDescent="0.3">
      <c r="A272">
        <v>2271</v>
      </c>
      <c r="B272" t="str">
        <v>Gazole et biocarburants liquides - Chaleur basse enthalpie - Production de pâte à papier [METABOLHEAT - National]</v>
      </c>
      <c r="C272" t="str">
        <f>'Correspondance produits'!$J$119</f>
        <v>Rejets concentrés [METABOLHEAT - National]</v>
      </c>
      <c r="D272">
        <v>0.95</v>
      </c>
    </row>
    <row r="273" spans="1:4" x14ac:dyDescent="0.3">
      <c r="A273">
        <v>2272</v>
      </c>
      <c r="B273" t="str">
        <v>Gaz naturel et biogaz - Chaleur basse enthalpie - Production de pâte à papier [METABOLHEAT - National]</v>
      </c>
      <c r="C273" t="str">
        <f>'Correspondance produits'!$J$119</f>
        <v>Rejets concentrés [METABOLHEAT - National]</v>
      </c>
      <c r="D273">
        <v>0.95</v>
      </c>
    </row>
    <row r="274" spans="1:4" x14ac:dyDescent="0.3">
      <c r="A274">
        <v>2273</v>
      </c>
      <c r="B274" t="str">
        <v>Solides - Pâte : Mise en pâte thermique - Pâte : Mise en pâte - Production de pâte à papier [METABOLHEAT - National]</v>
      </c>
      <c r="C274" t="str">
        <f>'Correspondance produits'!$J$119</f>
        <v>Rejets concentrés [METABOLHEAT - National]</v>
      </c>
      <c r="D274">
        <v>0.23</v>
      </c>
    </row>
    <row r="275" spans="1:4" x14ac:dyDescent="0.3">
      <c r="A275">
        <v>2274</v>
      </c>
      <c r="B275" t="str">
        <v>Gaz de raffinerie - Pâte : Mise en pâte thermique - Pâte : Mise en pâte - Production de pâte à papier [METABOLHEAT - National]</v>
      </c>
      <c r="C275" t="str">
        <f>'Correspondance produits'!$J$119</f>
        <v>Rejets concentrés [METABOLHEAT - National]</v>
      </c>
      <c r="D275">
        <v>0.95</v>
      </c>
    </row>
    <row r="276" spans="1:4" x14ac:dyDescent="0.3">
      <c r="A276">
        <v>2275</v>
      </c>
      <c r="B276" t="str">
        <v>GPL - Pâte : Mise en pâte thermique - Pâte : Mise en pâte - Production de pâte à papier [METABOLHEAT - National]</v>
      </c>
      <c r="C276" t="str">
        <f>'Correspondance produits'!$J$119</f>
        <v>Rejets concentrés [METABOLHEAT - National]</v>
      </c>
      <c r="D276">
        <v>0.95</v>
      </c>
    </row>
    <row r="277" spans="1:4" x14ac:dyDescent="0.3">
      <c r="A277">
        <v>2276</v>
      </c>
      <c r="B277" t="str">
        <v>Gazole et Biocarburants liquides - Pâte : Production de pâte à papier thermique - Pâte : Production de pâte à papier - Production de pâte à papier [METABOLHEAT - National]</v>
      </c>
      <c r="C277" t="str">
        <f>'Correspondance produits'!$J$119</f>
        <v>Rejets concentrés [METABOLHEAT - National]</v>
      </c>
      <c r="D277">
        <v>0.95</v>
      </c>
    </row>
    <row r="278" spans="1:4" x14ac:dyDescent="0.3">
      <c r="A278">
        <v>2277</v>
      </c>
      <c r="B278" t="str">
        <v>Fioul - Pâte : Production de pâte à papier thermique - Pâte : Production de pâte à papier - Production de pâte à papier [METABOLHEAT - National]</v>
      </c>
      <c r="C278" t="str">
        <f>'Correspondance produits'!$J$119</f>
        <v>Rejets concentrés [METABOLHEAT - National]</v>
      </c>
      <c r="D278">
        <v>0.95</v>
      </c>
    </row>
    <row r="279" spans="1:4" x14ac:dyDescent="0.3">
      <c r="A279">
        <v>2278</v>
      </c>
      <c r="B279" t="str">
        <v>Autres liquides - Pâte : Production de pâte à papier thermique - Pâte : Production de pâte à papier - Production de pâte à papier [METABOLHEAT - National]</v>
      </c>
      <c r="C279" t="str">
        <f>'Correspondance produits'!$J$119</f>
        <v>Rejets concentrés [METABOLHEAT - National]</v>
      </c>
      <c r="D279">
        <v>0.95</v>
      </c>
    </row>
    <row r="280" spans="1:4" x14ac:dyDescent="0.3">
      <c r="A280">
        <v>2279</v>
      </c>
      <c r="B280" t="str">
        <v>Gaz naturel et biogaz - Pâte : Production de pâte à papier thermique - Pâte : Production de pâte à papier - Production de pâte à papier [METABOLHEAT - National]</v>
      </c>
      <c r="C280" t="str">
        <f>'Correspondance produits'!$J$119</f>
        <v>Rejets concentrés [METABOLHEAT - National]</v>
      </c>
      <c r="D280">
        <v>0.95</v>
      </c>
    </row>
    <row r="281" spans="1:4" x14ac:dyDescent="0.3">
      <c r="A281">
        <v>2280</v>
      </c>
      <c r="B281" t="str">
        <v>Gaz dérivés - Pâte : Production de pâte à papier thermique - Pâte : Production de pâte à papier - Production de pâte à papier [METABOLHEAT - National]</v>
      </c>
      <c r="C281" t="str">
        <f>'Correspondance produits'!$J$119</f>
        <v>Rejets concentrés [METABOLHEAT - National]</v>
      </c>
      <c r="D281">
        <v>0.95</v>
      </c>
    </row>
    <row r="282" spans="1:4" x14ac:dyDescent="0.3">
      <c r="A282">
        <v>2281</v>
      </c>
      <c r="B282" t="str">
        <v>Biomasse et déchets - Pâte : Production de pâte à papier thermique - Pâte : Production de pâte à papier - Production de pâte à papier [METABOLHEAT - National]</v>
      </c>
      <c r="C282" t="str">
        <f>'Correspondance produits'!$J$119</f>
        <v>Rejets concentrés [METABOLHEAT - National]</v>
      </c>
      <c r="D282">
        <v>0.8</v>
      </c>
    </row>
    <row r="283" spans="1:4" x14ac:dyDescent="0.3">
      <c r="A283">
        <v>2282</v>
      </c>
      <c r="B283" t="str">
        <v>Gazole et biocarburants liquides - Chaleur basse enthalpie - Production de papier [METABOLHEAT - National]</v>
      </c>
      <c r="C283" t="str">
        <f>'Correspondance produits'!$J$119</f>
        <v>Rejets concentrés [METABOLHEAT - National]</v>
      </c>
      <c r="D283">
        <v>0.95</v>
      </c>
    </row>
    <row r="284" spans="1:4" x14ac:dyDescent="0.3">
      <c r="A284">
        <v>2283</v>
      </c>
      <c r="B284" t="str">
        <v>Gaz naturel et biogaz - Chaleur basse enthalpie - Production de papier [METABOLHEAT - National]</v>
      </c>
      <c r="C284" t="str">
        <f>'Correspondance produits'!$J$119</f>
        <v>Rejets concentrés [METABOLHEAT - National]</v>
      </c>
      <c r="D284">
        <v>0.95</v>
      </c>
    </row>
    <row r="285" spans="1:4" x14ac:dyDescent="0.3">
      <c r="A285">
        <v>2284</v>
      </c>
      <c r="B285" t="str">
        <v>Solides - Papier : Préparation de la pâte - Thermique - Papier : Préparation de la pâte - Production de papier [METABOLHEAT - National]</v>
      </c>
      <c r="C285" t="str">
        <f>'Correspondance produits'!$J$119</f>
        <v>Rejets concentrés [METABOLHEAT - National]</v>
      </c>
      <c r="D285">
        <v>0.23</v>
      </c>
    </row>
    <row r="286" spans="1:4" x14ac:dyDescent="0.3">
      <c r="A286">
        <v>2285</v>
      </c>
      <c r="B286" t="str">
        <v>Gaz de raffinerie - Papier : Préparation de la pâte - Thermique - Papier : Préparation de la pâte - Production de papier [METABOLHEAT - National]</v>
      </c>
      <c r="C286" t="str">
        <f>'Correspondance produits'!$J$119</f>
        <v>Rejets concentrés [METABOLHEAT - National]</v>
      </c>
      <c r="D286">
        <v>0.95</v>
      </c>
    </row>
    <row r="287" spans="1:4" x14ac:dyDescent="0.3">
      <c r="A287">
        <v>2286</v>
      </c>
      <c r="B287" t="str">
        <v>GPL - Papier : Préparation de la pâte - Thermique - Papier : Préparation de la pâte - Production de papier [METABOLHEAT - National]</v>
      </c>
      <c r="C287" t="str">
        <f>'Correspondance produits'!$J$119</f>
        <v>Rejets concentrés [METABOLHEAT - National]</v>
      </c>
      <c r="D287">
        <v>0.95</v>
      </c>
    </row>
    <row r="288" spans="1:4" x14ac:dyDescent="0.3">
      <c r="A288">
        <v>2287</v>
      </c>
      <c r="B288" t="str">
        <v>Gazole et biocarburants liquides - Papier : Préparation de la pâte - Thermique - Papier : Préparation de la pâte - Production de papier [METABOLHEAT - National]</v>
      </c>
      <c r="C288" t="str">
        <f>'Correspondance produits'!$J$119</f>
        <v>Rejets concentrés [METABOLHEAT - National]</v>
      </c>
      <c r="D288">
        <v>0.95</v>
      </c>
    </row>
    <row r="289" spans="1:4" x14ac:dyDescent="0.3">
      <c r="A289">
        <v>2288</v>
      </c>
      <c r="B289" t="str">
        <v>Fioul - Papier : Préparation de la pâte - Thermique - Papier : Préparation de la pâte - Production de papier [METABOLHEAT - National]</v>
      </c>
      <c r="C289" t="str">
        <f>'Correspondance produits'!$J$119</f>
        <v>Rejets concentrés [METABOLHEAT - National]</v>
      </c>
      <c r="D289">
        <v>0.95</v>
      </c>
    </row>
    <row r="290" spans="1:4" x14ac:dyDescent="0.3">
      <c r="A290">
        <v>2289</v>
      </c>
      <c r="B290" t="str">
        <v>Autres liquides - Papier : Préparation de la pâte - Thermique - Papier : Préparation de la pâte - Production de papier [METABOLHEAT - National]</v>
      </c>
      <c r="C290" t="str">
        <f>'Correspondance produits'!$J$119</f>
        <v>Rejets concentrés [METABOLHEAT - National]</v>
      </c>
      <c r="D290">
        <v>0.95</v>
      </c>
    </row>
    <row r="291" spans="1:4" x14ac:dyDescent="0.3">
      <c r="A291">
        <v>2290</v>
      </c>
      <c r="B291" t="str">
        <v>Gaz naturel et biogaz - Papier : Préparation de la pâte - Thermique - Papier : Préparation de la pâte - Production de papier [METABOLHEAT - National]</v>
      </c>
      <c r="C291" t="str">
        <f>'Correspondance produits'!$J$119</f>
        <v>Rejets concentrés [METABOLHEAT - National]</v>
      </c>
      <c r="D291">
        <v>0.95</v>
      </c>
    </row>
    <row r="292" spans="1:4" x14ac:dyDescent="0.3">
      <c r="A292">
        <v>2291</v>
      </c>
      <c r="B292" t="str">
        <v>Gaz dérivés - Papier : Préparation de la pâte - Thermique - Papier : Préparation de la pâte - Production de papier [METABOLHEAT - National]</v>
      </c>
      <c r="C292" t="str">
        <f>'Correspondance produits'!$J$119</f>
        <v>Rejets concentrés [METABOLHEAT - National]</v>
      </c>
      <c r="D292">
        <v>0.95</v>
      </c>
    </row>
    <row r="293" spans="1:4" x14ac:dyDescent="0.3">
      <c r="A293">
        <v>2292</v>
      </c>
      <c r="B293" t="str">
        <v>Biomasse et déchets - Papier : Préparation de la pâte - Thermique - Papier : Préparation de la pâte - Production de papier [METABOLHEAT - National]</v>
      </c>
      <c r="C293" t="str">
        <f>'Correspondance produits'!$J$119</f>
        <v>Rejets concentrés [METABOLHEAT - National]</v>
      </c>
      <c r="D293">
        <v>0.8</v>
      </c>
    </row>
    <row r="294" spans="1:4" x14ac:dyDescent="0.3">
      <c r="A294">
        <v>2293</v>
      </c>
      <c r="B294" t="str">
        <v>Solides - Papier : Machine à papier - Utilisation de vapeur - Papier : Machine à papier - Production de papier [METABOLHEAT - National]</v>
      </c>
      <c r="C294" t="str">
        <f>'Correspondance produits'!$J$119</f>
        <v>Rejets concentrés [METABOLHEAT - National]</v>
      </c>
      <c r="D294">
        <v>0.23</v>
      </c>
    </row>
    <row r="295" spans="1:4" x14ac:dyDescent="0.3">
      <c r="A295">
        <v>2294</v>
      </c>
      <c r="B295" t="str">
        <v>Gaz de raffinerie - Papier : Machine à papier - Utilisation de vapeur - Papier : Machine à papier - Production de papier [METABOLHEAT - National]</v>
      </c>
      <c r="C295" t="str">
        <f>'Correspondance produits'!$J$119</f>
        <v>Rejets concentrés [METABOLHEAT - National]</v>
      </c>
      <c r="D295">
        <v>0.95</v>
      </c>
    </row>
    <row r="296" spans="1:4" x14ac:dyDescent="0.3">
      <c r="A296">
        <v>2295</v>
      </c>
      <c r="B296" t="str">
        <v>GPL - Papier : Machine à papier - Utilisation de vapeur - Papier : Machine à papier - Production de papier [METABOLHEAT - National]</v>
      </c>
      <c r="C296" t="str">
        <f>'Correspondance produits'!$J$119</f>
        <v>Rejets concentrés [METABOLHEAT - National]</v>
      </c>
      <c r="D296">
        <v>0.95</v>
      </c>
    </row>
    <row r="297" spans="1:4" x14ac:dyDescent="0.3">
      <c r="A297">
        <v>2296</v>
      </c>
      <c r="B297" t="str">
        <v>Gazole et biocarburants liquides - Papier : Machine à papier - Utilisation de vapeur - Papier : Machine à papier - Production de papier [METABOLHEAT - National]</v>
      </c>
      <c r="C297" t="str">
        <f>'Correspondance produits'!$J$119</f>
        <v>Rejets concentrés [METABOLHEAT - National]</v>
      </c>
      <c r="D297">
        <v>0.95</v>
      </c>
    </row>
    <row r="298" spans="1:4" x14ac:dyDescent="0.3">
      <c r="A298">
        <v>2297</v>
      </c>
      <c r="B298" t="str">
        <v>Fioul - Papier : Machine à papier - Utilisation de la vapeur - Papier : Machine à papier - Production de papier [METABOLHEAT - National]</v>
      </c>
      <c r="C298" t="str">
        <f>'Correspondance produits'!$J$119</f>
        <v>Rejets concentrés [METABOLHEAT - National]</v>
      </c>
      <c r="D298">
        <v>0.95</v>
      </c>
    </row>
    <row r="299" spans="1:4" x14ac:dyDescent="0.3">
      <c r="A299">
        <v>2298</v>
      </c>
      <c r="B299" t="str">
        <v>Autres liquides - Papier : Machine à papier - Utilisation de la vapeur - Papier : Machine à papier - Production de papier [METABOLHEAT - National]</v>
      </c>
      <c r="C299" t="str">
        <f>'Correspondance produits'!$J$119</f>
        <v>Rejets concentrés [METABOLHEAT - National]</v>
      </c>
      <c r="D299">
        <v>0.95</v>
      </c>
    </row>
    <row r="300" spans="1:4" x14ac:dyDescent="0.3">
      <c r="A300">
        <v>2299</v>
      </c>
      <c r="B300" t="str">
        <v>Gaz naturel et biogaz - Papier : Machine à papier - Utilisation de la vapeur - Papier : Machine à papier - Production de papier [METABOLHEAT - National]</v>
      </c>
      <c r="C300" t="str">
        <f>'Correspondance produits'!$J$119</f>
        <v>Rejets concentrés [METABOLHEAT - National]</v>
      </c>
      <c r="D300">
        <v>0.95</v>
      </c>
    </row>
    <row r="301" spans="1:4" x14ac:dyDescent="0.3">
      <c r="A301">
        <v>2300</v>
      </c>
      <c r="B301" t="str">
        <v>Gaz dérivés - Papier : Machine à papier - Utilisation de la vapeur - Papier : Machine à papier - Production de papier [METABOLHEAT - National]</v>
      </c>
      <c r="C301" t="str">
        <f>'Correspondance produits'!$J$119</f>
        <v>Rejets concentrés [METABOLHEAT - National]</v>
      </c>
      <c r="D301">
        <v>0.95</v>
      </c>
    </row>
    <row r="302" spans="1:4" x14ac:dyDescent="0.3">
      <c r="A302">
        <v>2301</v>
      </c>
      <c r="B302" t="str">
        <v>Biomasse et déchets - Papier : Machine à papier - Utilisation de la vapeur - Papier : Machine à papier - Production de papier [METABOLHEAT - National]</v>
      </c>
      <c r="C302" t="str">
        <f>'Correspondance produits'!$J$119</f>
        <v>Rejets concentrés [METABOLHEAT - National]</v>
      </c>
      <c r="D302">
        <v>0.8</v>
      </c>
    </row>
    <row r="303" spans="1:4" x14ac:dyDescent="0.3">
      <c r="A303">
        <v>2302</v>
      </c>
      <c r="B303" t="str">
        <v>Solides - Papier : Finition de produits - Utilisation de la vapeur - Papier : Finition de produits - Production de papier [METABOLHEAT - National]</v>
      </c>
      <c r="C303" t="str">
        <f>'Correspondance produits'!$J$119</f>
        <v>Rejets concentrés [METABOLHEAT - National]</v>
      </c>
      <c r="D303">
        <v>0.23</v>
      </c>
    </row>
    <row r="304" spans="1:4" x14ac:dyDescent="0.3">
      <c r="A304">
        <v>2303</v>
      </c>
      <c r="B304" t="str">
        <v>Gaz de raffinerie - Papier : Finition de produits - Utilisation de la vapeur - Papier : Finition de produits - Production de papier [METABOLHEAT - National]</v>
      </c>
      <c r="C304" t="str">
        <f>'Correspondance produits'!$J$119</f>
        <v>Rejets concentrés [METABOLHEAT - National]</v>
      </c>
      <c r="D304">
        <v>0.95</v>
      </c>
    </row>
    <row r="305" spans="1:4" x14ac:dyDescent="0.3">
      <c r="A305">
        <v>2304</v>
      </c>
      <c r="B305" t="str">
        <v>GPL - Papier : Finition de produits - Utilisation de la vapeur - Papier : Finition de produits - Production de papier [METABOLHEAT - National]</v>
      </c>
      <c r="C305" t="str">
        <f>'Correspondance produits'!$J$119</f>
        <v>Rejets concentrés [METABOLHEAT - National]</v>
      </c>
      <c r="D305">
        <v>0.95</v>
      </c>
    </row>
    <row r="306" spans="1:4" x14ac:dyDescent="0.3">
      <c r="A306">
        <v>2305</v>
      </c>
      <c r="B306" t="str">
        <v>Gazole et biocarburants liquides - Papier : Finition de produits - Utilisation de la vapeur - Papier : Finition de produits - Papier Production [METABOLHEAT - National]</v>
      </c>
      <c r="C306" t="str">
        <f>'Correspondance produits'!$J$119</f>
        <v>Rejets concentrés [METABOLHEAT - National]</v>
      </c>
      <c r="D306">
        <v>0.95</v>
      </c>
    </row>
    <row r="307" spans="1:4" x14ac:dyDescent="0.3">
      <c r="A307">
        <v>2306</v>
      </c>
      <c r="B307" t="str">
        <v>Fioul - Papier : Finition de produits - Utilisation de vapeur - Papier : Finition de produits - Production de papier [METABOLHEAT - National]</v>
      </c>
      <c r="C307" t="str">
        <f>'Correspondance produits'!$J$119</f>
        <v>Rejets concentrés [METABOLHEAT - National]</v>
      </c>
      <c r="D307">
        <v>0.95</v>
      </c>
    </row>
    <row r="308" spans="1:4" x14ac:dyDescent="0.3">
      <c r="A308">
        <v>2307</v>
      </c>
      <c r="B308" t="str">
        <v>Autres liquides - Papier : Finition de produits - Utilisation de vapeur - Papier : Finition de produits - Production de papier [METABOLHEAT - National]</v>
      </c>
      <c r="C308" t="str">
        <f>'Correspondance produits'!$J$119</f>
        <v>Rejets concentrés [METABOLHEAT - National]</v>
      </c>
      <c r="D308">
        <v>0.95</v>
      </c>
    </row>
    <row r="309" spans="1:4" x14ac:dyDescent="0.3">
      <c r="A309">
        <v>2308</v>
      </c>
      <c r="B309" t="str">
        <v>Gaz naturel et biogaz - Papier : Finition de produits - Utilisation de vapeur - Papier : Finition de produits - Production de papier [METABOLHEAT - National]</v>
      </c>
      <c r="C309" t="str">
        <f>'Correspondance produits'!$J$119</f>
        <v>Rejets concentrés [METABOLHEAT - National]</v>
      </c>
      <c r="D309">
        <v>0.95</v>
      </c>
    </row>
    <row r="310" spans="1:4" x14ac:dyDescent="0.3">
      <c r="A310">
        <v>2309</v>
      </c>
      <c r="B310" t="str">
        <v>Gaz dérivés - Papier : Finition de produits - Utilisation de vapeur - Papier : Finition de produits - Production de papier [METABOLHEAT - National]</v>
      </c>
      <c r="C310" t="str">
        <f>'Correspondance produits'!$J$119</f>
        <v>Rejets concentrés [METABOLHEAT - National]</v>
      </c>
      <c r="D310">
        <v>0.95</v>
      </c>
    </row>
    <row r="311" spans="1:4" x14ac:dyDescent="0.3">
      <c r="A311">
        <v>2310</v>
      </c>
      <c r="B311" t="str">
        <v>Biomasse et déchets - Papier : Finition de produits - Utilisation de vapeur - Papier : Finition de produits - Production de papier [METABOLHEAT - National]</v>
      </c>
      <c r="C311" t="str">
        <f>'Correspondance produits'!$J$119</f>
        <v>Rejets concentrés [METABOLHEAT - National]</v>
      </c>
      <c r="D311">
        <v>0.8</v>
      </c>
    </row>
    <row r="312" spans="1:4" x14ac:dyDescent="0.3">
      <c r="A312">
        <v>2311</v>
      </c>
      <c r="B312" t="str">
        <v>Gazole et biocarburants liquides - Chaleur basse enthalpique - Impression et reproduction de médias [METABOLHEAT - National]</v>
      </c>
      <c r="C312" t="str">
        <f>'Correspondance produits'!$J$119</f>
        <v>Rejets concentrés [METABOLHEAT - National]</v>
      </c>
      <c r="D312">
        <v>0.95</v>
      </c>
    </row>
    <row r="313" spans="1:4" x14ac:dyDescent="0.3">
      <c r="A313">
        <v>2312</v>
      </c>
      <c r="B313" t="str">
        <v>Gaz naturel et biogaz - Chaleur basse enthalpique - Impression et reproduction de médias [METABOLHEAT - National]</v>
      </c>
      <c r="C313" t="str">
        <f>'Correspondance produits'!$J$119</f>
        <v>Rejets concentrés [METABOLHEAT - National]</v>
      </c>
      <c r="D313">
        <v>0.95</v>
      </c>
    </row>
    <row r="314" spans="1:4" x14ac:dyDescent="0.3">
      <c r="A314">
        <v>2313</v>
      </c>
      <c r="B314" t="str">
        <v>Gazole et biocarburants liquides - Chaleur basse enthalpique - Alimentation, boissons et tabac [METABOLHEAT - National]</v>
      </c>
      <c r="C314" t="str">
        <f>'Correspondance produits'!$J$119</f>
        <v>Rejets concentrés [METABOLHEAT - National]</v>
      </c>
      <c r="D314">
        <v>0.95</v>
      </c>
    </row>
    <row r="315" spans="1:4" x14ac:dyDescent="0.3">
      <c r="A315">
        <v>2314</v>
      </c>
      <c r="B315" t="str">
        <v>Gaz naturel et biogaz - Chaleur basse enthalpique - Alimentation, boissons et tabac [METABOLHEAT - National]</v>
      </c>
      <c r="C315" t="str">
        <f>'Correspondance produits'!$J$119</f>
        <v>Rejets concentrés [METABOLHEAT - National]</v>
      </c>
      <c r="D315">
        <v>0.95</v>
      </c>
    </row>
    <row r="316" spans="1:4" x14ac:dyDescent="0.3">
      <c r="A316">
        <v>2315</v>
      </c>
      <c r="B316" t="str">
        <v>Solides - Alimentation : Chaleur directe - Thermique - Alimentation : Four (chaleur directe) - Alimentation, boissons et tabac [METABOLHEAT - National]</v>
      </c>
      <c r="C316" t="str">
        <f>'Correspondance produits'!$J$119</f>
        <v>Rejets concentrés [METABOLHEAT - National]</v>
      </c>
      <c r="D316">
        <v>0.23</v>
      </c>
    </row>
    <row r="317" spans="1:4" x14ac:dyDescent="0.3">
      <c r="A317">
        <v>2316</v>
      </c>
      <c r="B317" t="str">
        <v>GPL - Alimentation : Chaleur directe - Thermique - Alimentation : Four (chaleur directe) - Alimentation, boissons et tabac [METABOLHEAT - National]</v>
      </c>
      <c r="C317" t="str">
        <f>'Correspondance produits'!$J$119</f>
        <v>Rejets concentrés [METABOLHEAT - National]</v>
      </c>
      <c r="D317">
        <v>0.95</v>
      </c>
    </row>
    <row r="318" spans="1:4" x14ac:dyDescent="0.3">
      <c r="A318">
        <v>2317</v>
      </c>
      <c r="B318" t="str">
        <v>Gazole et biocarburants liquides - Alimentation : Chaleur directe - Thermique - Alimentation : Four (chaleur directe) - Alimentation, boissons et tabac [METABOLHEAT - National]</v>
      </c>
      <c r="C318" t="str">
        <f>'Correspondance produits'!$J$119</f>
        <v>Rejets concentrés [METABOLHEAT - National]</v>
      </c>
      <c r="D318">
        <v>0.95</v>
      </c>
    </row>
    <row r="319" spans="1:4" x14ac:dyDescent="0.3">
      <c r="A319">
        <v>2318</v>
      </c>
      <c r="B319" t="str">
        <v>Fioul - Alimentation : Chaleur directe - Thermique - Alimentation : Four (chaleur directe) - Alimentation, boissons et tabac [METABOLHEAT - National]</v>
      </c>
      <c r="C319" t="str">
        <f>'Correspondance produits'!$J$119</f>
        <v>Rejets concentrés [METABOLHEAT - National]</v>
      </c>
      <c r="D319">
        <v>0.95</v>
      </c>
    </row>
    <row r="320" spans="1:4" x14ac:dyDescent="0.3">
      <c r="A320">
        <v>2319</v>
      </c>
      <c r="B320" t="str">
        <v>Gaz naturel et biogaz - Alimentation : Chaleur directe - Thermique - Alimentation : Four (chaleur directe) - Alimentation, boissons et tabac [METABOLHEAT - National]</v>
      </c>
      <c r="C320" t="str">
        <f>'Correspondance produits'!$J$119</f>
        <v>Rejets concentrés [METABOLHEAT - National]</v>
      </c>
      <c r="D320">
        <v>0.95</v>
      </c>
    </row>
    <row r="321" spans="1:4" x14ac:dyDescent="0.3">
      <c r="A321">
        <v>2320</v>
      </c>
      <c r="B321" t="str">
        <v>Solides - Alimentation : Chaleur spécifique de procédé - Thermique - Alimentation : Chaleur spécifique de procédé - Alimentation, boissons et tabac [METABOLHEAT - National]</v>
      </c>
      <c r="C321" t="str">
        <f>'Correspondance produits'!$J$119</f>
        <v>Rejets concentrés [METABOLHEAT - National]</v>
      </c>
      <c r="D321">
        <v>0.23</v>
      </c>
    </row>
    <row r="322" spans="1:4" x14ac:dyDescent="0.3">
      <c r="A322">
        <v>2321</v>
      </c>
      <c r="B322" t="str">
        <v>GPL - Alimentation : Chaleur spécifique de procédé - Thermique - Alimentation : Chaleur spécifique de procédé - Alimentation, boissons et tabac [METABOLHEAT - National]</v>
      </c>
      <c r="C322" t="str">
        <f>'Correspondance produits'!$J$119</f>
        <v>Rejets concentrés [METABOLHEAT - National]</v>
      </c>
      <c r="D322">
        <v>0.95</v>
      </c>
    </row>
    <row r="323" spans="1:4" x14ac:dyDescent="0.3">
      <c r="A323">
        <v>2322</v>
      </c>
      <c r="B323" t="str">
        <v>Gazole et biocarburants liquides - Alimentation : Chaleur spécifique de procédé - Thermique - Alimentation : Chaleur spécifique de procédé - Alimentation, Boissons et tabac [METABOLHEAT - National]</v>
      </c>
      <c r="C323" t="str">
        <f>'Correspondance produits'!$J$119</f>
        <v>Rejets concentrés [METABOLHEAT - National]</v>
      </c>
      <c r="D323">
        <v>0.95</v>
      </c>
    </row>
    <row r="324" spans="1:4" x14ac:dyDescent="0.3">
      <c r="A324">
        <v>2323</v>
      </c>
      <c r="B324" t="str">
        <v>Fioul - Alimentation : Chaleur industrielle - Thermique - Alimentation : Chaleur industrielle spécifique - Alimentation, boissons et tabac [METABOLHEAT - National]</v>
      </c>
      <c r="C324" t="str">
        <f>'Correspondance produits'!$J$119</f>
        <v>Rejets concentrés [METABOLHEAT - National]</v>
      </c>
      <c r="D324">
        <v>0.95</v>
      </c>
    </row>
    <row r="325" spans="1:4" x14ac:dyDescent="0.3">
      <c r="A325">
        <v>2324</v>
      </c>
      <c r="B325" t="str">
        <v>Gaz naturel et biogaz - Alimentation : Chaleur industrielle - Thermique - Alimentation : Chaleur industrielle spécifique - Alimentation, boissons et tabac [METABOLHEAT - National]</v>
      </c>
      <c r="C325" t="str">
        <f>'Correspondance produits'!$J$119</f>
        <v>Rejets concentrés [METABOLHEAT - National]</v>
      </c>
      <c r="D325">
        <v>0.95</v>
      </c>
    </row>
    <row r="326" spans="1:4" x14ac:dyDescent="0.3">
      <c r="A326">
        <v>2325</v>
      </c>
      <c r="B326" t="str">
        <v>Solides - Alimentation : Traitement à la vapeur - Alimentation, boissons et tabac [METABOLHEAT - National]</v>
      </c>
      <c r="C326" t="str">
        <f>'Correspondance produits'!$J$119</f>
        <v>Rejets concentrés [METABOLHEAT - National]</v>
      </c>
      <c r="D326">
        <v>0.23</v>
      </c>
    </row>
    <row r="327" spans="1:4" x14ac:dyDescent="0.3">
      <c r="A327">
        <v>2326</v>
      </c>
      <c r="B327" t="str">
        <v>Gaz de raffinerie - Alimentation : Traitement à la vapeur - Alimentation, boissons et tabac [METABOLHEAT - National]</v>
      </c>
      <c r="C327" t="str">
        <f>'Correspondance produits'!$J$119</f>
        <v>Rejets concentrés [METABOLHEAT - National]</v>
      </c>
      <c r="D327">
        <v>0.95</v>
      </c>
    </row>
    <row r="328" spans="1:4" x14ac:dyDescent="0.3">
      <c r="A328">
        <v>2327</v>
      </c>
      <c r="B328" t="str">
        <v>GPL - Alimentation : Traitement à la vapeur - Alimentation, boissons et tabac [METABOLHEAT - National]</v>
      </c>
      <c r="C328" t="str">
        <f>'Correspondance produits'!$J$119</f>
        <v>Rejets concentrés [METABOLHEAT - National]</v>
      </c>
      <c r="D328">
        <v>0.95</v>
      </c>
    </row>
    <row r="329" spans="1:4" x14ac:dyDescent="0.3">
      <c r="A329">
        <v>2328</v>
      </c>
      <c r="B329" t="str">
        <v>Gazole et biocarburants liquides - Alimentation : Traitement à la vapeur - Alimentation, boissons et tabac [METABOLHEAT - National]</v>
      </c>
      <c r="C329" t="str">
        <f>'Correspondance produits'!$J$119</f>
        <v>Rejets concentrés [METABOLHEAT - National]</v>
      </c>
      <c r="D329">
        <v>0.95</v>
      </c>
    </row>
    <row r="330" spans="1:4" x14ac:dyDescent="0.3">
      <c r="A330">
        <v>2329</v>
      </c>
      <c r="B330" t="str">
        <v>Fioul - Alimentation : Traitement à la vapeur - Alimentation, boissons et tabac [METABOLHEAT - National]</v>
      </c>
      <c r="C330" t="str">
        <f>'Correspondance produits'!$J$119</f>
        <v>Rejets concentrés [METABOLHEAT - National]</v>
      </c>
      <c r="D330">
        <v>0.95</v>
      </c>
    </row>
    <row r="331" spans="1:4" x14ac:dyDescent="0.3">
      <c r="A331">
        <v>2330</v>
      </c>
      <c r="B331" t="str">
        <v>Autres liquides - Alimentation : Traitement à la vapeur - Alimentation, boissons et tabac [METABOLHEAT - National]</v>
      </c>
      <c r="C331" t="str">
        <f>'Correspondance produits'!$J$119</f>
        <v>Rejets concentrés [METABOLHEAT - National]</v>
      </c>
      <c r="D331">
        <v>0.95</v>
      </c>
    </row>
    <row r="332" spans="1:4" x14ac:dyDescent="0.3">
      <c r="A332">
        <v>2331</v>
      </c>
      <c r="B332" t="str">
        <v>Gaz naturel et biogaz - Alimentation : Traitement à la vapeur - Alimentation, boissons et tabac [METABOLHEAT - National]</v>
      </c>
      <c r="C332" t="str">
        <f>'Correspondance produits'!$J$119</f>
        <v>Rejets concentrés [METABOLHEAT - National]</v>
      </c>
      <c r="D332">
        <v>0.95</v>
      </c>
    </row>
    <row r="333" spans="1:4" x14ac:dyDescent="0.3">
      <c r="A333">
        <v>2332</v>
      </c>
      <c r="B333" t="str">
        <v>Gaz dérivés - Alimentation : Traitement à la vapeur - Alimentation, boissons et tabac Tabac [METABOLHEAT - National]</v>
      </c>
      <c r="C333" t="str">
        <f>'Correspondance produits'!$J$119</f>
        <v>Rejets concentrés [METABOLHEAT - National]</v>
      </c>
      <c r="D333">
        <v>0.95</v>
      </c>
    </row>
    <row r="334" spans="1:4" x14ac:dyDescent="0.3">
      <c r="A334">
        <v>2333</v>
      </c>
      <c r="B334" t="str">
        <v>Biomasse et déchets - Alimentation : Traitement à la vapeur - Alimentation, boissons et tabac [METABOLHEAT - National]</v>
      </c>
      <c r="C334" t="str">
        <f>'Correspondance produits'!$J$119</f>
        <v>Rejets concentrés [METABOLHEAT - National]</v>
      </c>
      <c r="D334">
        <v>0.8</v>
      </c>
    </row>
    <row r="335" spans="1:4" x14ac:dyDescent="0.3">
      <c r="A335">
        <v>2334</v>
      </c>
      <c r="B335" t="str">
        <v>Solides - Alimentation : Séchage thermique - Alimentation : Séchage - Alimentation, boissons et tabac [METABOLHEAT - National]</v>
      </c>
      <c r="C335" t="str">
        <f>'Correspondance produits'!$J$119</f>
        <v>Rejets concentrés [METABOLHEAT - National]</v>
      </c>
      <c r="D335">
        <v>0.23</v>
      </c>
    </row>
    <row r="336" spans="1:4" x14ac:dyDescent="0.3">
      <c r="A336">
        <v>2335</v>
      </c>
      <c r="B336" t="str">
        <v>GPL - Alimentation : Séchage thermique - Alimentation : Séchage - Alimentation, boissons et tabac [METABOLHEAT - National]</v>
      </c>
      <c r="C336" t="str">
        <f>'Correspondance produits'!$J$119</f>
        <v>Rejets concentrés [METABOLHEAT - National]</v>
      </c>
      <c r="D336">
        <v>0.95</v>
      </c>
    </row>
    <row r="337" spans="1:4" x14ac:dyDescent="0.3">
      <c r="A337">
        <v>2336</v>
      </c>
      <c r="B337" t="str">
        <v>Gazole et biocarburants liquides - Alimentation : Séchage thermique - Alimentation : Séchage - Alimentation, boissons et tabac [METABOLHEAT - National]</v>
      </c>
      <c r="C337" t="str">
        <f>'Correspondance produits'!$J$119</f>
        <v>Rejets concentrés [METABOLHEAT - National]</v>
      </c>
      <c r="D337">
        <v>0.95</v>
      </c>
    </row>
    <row r="338" spans="1:4" x14ac:dyDescent="0.3">
      <c r="A338">
        <v>2337</v>
      </c>
      <c r="B338" t="str">
        <v>Fioul - Alimentation : Séchage thermique - Alimentation : Séchage - Alimentation, boissons et tabac [METABOLHEAT - National]</v>
      </c>
      <c r="C338" t="str">
        <f>'Correspondance produits'!$J$119</f>
        <v>Rejets concentrés [METABOLHEAT - National]</v>
      </c>
      <c r="D338">
        <v>0.95</v>
      </c>
    </row>
    <row r="339" spans="1:4" x14ac:dyDescent="0.3">
      <c r="A339">
        <v>2338</v>
      </c>
      <c r="B339" t="str">
        <v>Gaz naturel et biogaz - Alimentation : Séchage thermique - Alimentation : Séchage - Alimentation, boissons et tabac [METABOLHEAT - National]</v>
      </c>
      <c r="C339" t="str">
        <f>'Correspondance produits'!$J$119</f>
        <v>Rejets concentrés [METABOLHEAT - National]</v>
      </c>
      <c r="D339">
        <v>0.95</v>
      </c>
    </row>
    <row r="340" spans="1:4" x14ac:dyDescent="0.3">
      <c r="A340">
        <v>2339</v>
      </c>
      <c r="B340" t="str">
        <v>Solides - Alimentation : Séchage à la vapeur - Alimentation : Séchage - Alimentation, boissons et tabac [METABOLHEAT - National]</v>
      </c>
      <c r="C340" t="str">
        <f>'Correspondance produits'!$J$119</f>
        <v>Rejets concentrés [METABOLHEAT - National]</v>
      </c>
      <c r="D340">
        <v>0.23</v>
      </c>
    </row>
    <row r="341" spans="1:4" x14ac:dyDescent="0.3">
      <c r="A341">
        <v>2340</v>
      </c>
      <c r="B341" t="str">
        <v>Gaz de raffinerie - Alimentation : Séchage à la vapeur - Alimentation : Séchage - Alimentation, boissons et tabac [METABOLHEAT - National]</v>
      </c>
      <c r="C341" t="str">
        <f>'Correspondance produits'!$J$119</f>
        <v>Rejets concentrés [METABOLHEAT - National]</v>
      </c>
      <c r="D341">
        <v>0.95</v>
      </c>
    </row>
    <row r="342" spans="1:4" x14ac:dyDescent="0.3">
      <c r="A342">
        <v>2341</v>
      </c>
      <c r="B342" t="str">
        <v>GPL - Alimentation : Vapeur Séchage - Alimentation : Séchage - Alimentation, boissons et tabac [METABOLHEAT - National]</v>
      </c>
      <c r="C342" t="str">
        <f>'Correspondance produits'!$J$119</f>
        <v>Rejets concentrés [METABOLHEAT - National]</v>
      </c>
      <c r="D342">
        <v>0.95</v>
      </c>
    </row>
    <row r="343" spans="1:4" x14ac:dyDescent="0.3">
      <c r="A343">
        <v>2342</v>
      </c>
      <c r="B343" t="str">
        <v>Gazole et biocarburants liquides - Alimentation : Séchage à la vapeur - Alimentation : Séchage - Alimentation, boissons et tabac [METABOLHEAT - National]</v>
      </c>
      <c r="C343" t="str">
        <f>'Correspondance produits'!$J$119</f>
        <v>Rejets concentrés [METABOLHEAT - National]</v>
      </c>
      <c r="D343">
        <v>0.95</v>
      </c>
    </row>
    <row r="344" spans="1:4" x14ac:dyDescent="0.3">
      <c r="A344">
        <v>2343</v>
      </c>
      <c r="B344" t="str">
        <v>Fioul - Alimentation : Séchage à la vapeur - Alimentation : Séchage - Alimentation, boissons et tabac [METABOLHEAT - National]</v>
      </c>
      <c r="C344" t="str">
        <f>'Correspondance produits'!$J$119</f>
        <v>Rejets concentrés [METABOLHEAT - National]</v>
      </c>
      <c r="D344">
        <v>0.95</v>
      </c>
    </row>
    <row r="345" spans="1:4" x14ac:dyDescent="0.3">
      <c r="A345">
        <v>2344</v>
      </c>
      <c r="B345" t="str">
        <v>Autres liquides - Alimentation : Séchage à la vapeur - Alimentation : Séchage - Alimentation, boissons et tabac [METABOLHEAT - National]</v>
      </c>
      <c r="C345" t="str">
        <f>'Correspondance produits'!$J$119</f>
        <v>Rejets concentrés [METABOLHEAT - National]</v>
      </c>
      <c r="D345">
        <v>0.95</v>
      </c>
    </row>
    <row r="346" spans="1:4" x14ac:dyDescent="0.3">
      <c r="A346">
        <v>2345</v>
      </c>
      <c r="B346" t="str">
        <v>Gaz naturel et biogaz - Alimentation : Séchage à la vapeur - Alimentation : Séchage - Alimentation, boissons et tabac [METABOLHEAT - National]</v>
      </c>
      <c r="C346" t="str">
        <f>'Correspondance produits'!$J$119</f>
        <v>Rejets concentrés [METABOLHEAT - National]</v>
      </c>
      <c r="D346">
        <v>0.95</v>
      </c>
    </row>
    <row r="347" spans="1:4" x14ac:dyDescent="0.3">
      <c r="A347">
        <v>2346</v>
      </c>
      <c r="B347" t="str">
        <v>Gaz dérivés - Alimentation : Séchage à la vapeur - Alimentation : Séchage - Alimentation, boissons et tabac [METABOLHEAT - National]</v>
      </c>
      <c r="C347" t="str">
        <f>'Correspondance produits'!$J$119</f>
        <v>Rejets concentrés [METABOLHEAT - National]</v>
      </c>
      <c r="D347">
        <v>0.95</v>
      </c>
    </row>
    <row r="348" spans="1:4" x14ac:dyDescent="0.3">
      <c r="A348">
        <v>2347</v>
      </c>
      <c r="B348" t="str">
        <v>Biomasse et déchets - Alimentation : Séchage à la vapeur - Alimentation : Séchage - Alimentation, boissons et tabac [METABOLHEAT - National]</v>
      </c>
      <c r="C348" t="str">
        <f>'Correspondance produits'!$J$119</f>
        <v>Rejets concentrés [METABOLHEAT - National]</v>
      </c>
      <c r="D348">
        <v>0.8</v>
      </c>
    </row>
    <row r="349" spans="1:4" x14ac:dyDescent="0.3">
      <c r="A349">
        <v>2348</v>
      </c>
      <c r="B349" t="str">
        <v>Gazole et biocarburants liquides - Chaleur basse enthalpie - Matériel de transport [METABOLHEAT - National]</v>
      </c>
      <c r="C349" t="str">
        <f>'Correspondance produits'!$J$119</f>
        <v>Rejets concentrés [METABOLHEAT - National]</v>
      </c>
      <c r="D349">
        <v>0.95</v>
      </c>
    </row>
    <row r="350" spans="1:4" x14ac:dyDescent="0.3">
      <c r="A350">
        <v>2349</v>
      </c>
      <c r="B350" t="str">
        <v>Gaz naturel et biogaz - Chaleur basse enthalpie - Matériel de transport [METABOLHEAT - National]</v>
      </c>
      <c r="C350" t="str">
        <f>'Correspondance produits'!$J$119</f>
        <v>Rejets concentrés [METABOLHEAT - National]</v>
      </c>
      <c r="D350">
        <v>0.95</v>
      </c>
    </row>
    <row r="351" spans="1:4" x14ac:dyDescent="0.3">
      <c r="A351">
        <v>2350</v>
      </c>
      <c r="B351" t="str">
        <v>Solides - Éq. trans. : Fonderies thermiques - Éq. trans. : Fonderies - Matériel de transport [METABOLHEAT - National]</v>
      </c>
      <c r="C351" t="str">
        <f>'Correspondance produits'!$J$119</f>
        <v>Rejets concentrés [METABOLHEAT - National]</v>
      </c>
      <c r="D351">
        <v>0.23</v>
      </c>
    </row>
    <row r="352" spans="1:4" x14ac:dyDescent="0.3">
      <c r="A352">
        <v>2351</v>
      </c>
      <c r="B352" t="str">
        <v>GPL - Éq. trans. : Fonderies thermiques - Éq. trans. : Fonderies - Matériel de transport [METABOLHEAT - National]</v>
      </c>
      <c r="C352" t="str">
        <f>'Correspondance produits'!$J$119</f>
        <v>Rejets concentrés [METABOLHEAT - National]</v>
      </c>
      <c r="D352">
        <v>0.95</v>
      </c>
    </row>
    <row r="353" spans="1:4" x14ac:dyDescent="0.3">
      <c r="A353">
        <v>2352</v>
      </c>
      <c r="B353" t="str">
        <v>Gazole et biocarburants liquides - Éq. trans. : Fonderies thermiques - Éq. trans. : Fonderies - Matériel de transport Éq. : Fonderies - Matériel de transport [METABOLHEAT - National]</v>
      </c>
      <c r="C353" t="str">
        <f>'Correspondance produits'!$J$119</f>
        <v>Rejets concentrés [METABOLHEAT - National]</v>
      </c>
      <c r="D353">
        <v>0.95</v>
      </c>
    </row>
    <row r="354" spans="1:4" x14ac:dyDescent="0.3">
      <c r="A354">
        <v>2353</v>
      </c>
      <c r="B354" t="str">
        <v>Fioul - Éq. trans. : Thermique Fonderies - Éq. trans. : Fonderies - Matériel de transport [METABOLHEAT - National]</v>
      </c>
      <c r="C354" t="str">
        <f>'Correspondance produits'!$J$119</f>
        <v>Rejets concentrés [METABOLHEAT - National]</v>
      </c>
      <c r="D354">
        <v>0.95</v>
      </c>
    </row>
    <row r="355" spans="1:4" x14ac:dyDescent="0.3">
      <c r="A355">
        <v>2354</v>
      </c>
      <c r="B355" t="str">
        <v>Gaz naturel et biogaz - Éq. trans. : Thermique Fonderies - Éq. trans. : Fonderies - Matériel de transport [METABOLHEAT - National]</v>
      </c>
      <c r="C355" t="str">
        <f>'Correspondance produits'!$J$119</f>
        <v>Rejets concentrés [METABOLHEAT - National]</v>
      </c>
      <c r="D355">
        <v>0.95</v>
      </c>
    </row>
    <row r="356" spans="1:4" x14ac:dyDescent="0.3">
      <c r="A356">
        <v>2355</v>
      </c>
      <c r="B356" t="str">
        <v>Solides - Éq. trans. : Traitement thermique - Thermique - Éq. trans. : Traitement thermique - Matériel de transport [METABOLHEAT - National]</v>
      </c>
      <c r="C356" t="str">
        <f>'Correspondance produits'!$J$119</f>
        <v>Rejets concentrés [METABOLHEAT - National]</v>
      </c>
      <c r="D356">
        <v>0.23</v>
      </c>
    </row>
    <row r="357" spans="1:4" x14ac:dyDescent="0.3">
      <c r="A357">
        <v>2356</v>
      </c>
      <c r="B357" t="str">
        <v>GPL - Éq. trans. : Traitement thermique - Thermique - Éq. trans. : Traitement thermique - Matériel de transport [METABOLHEAT - National]</v>
      </c>
      <c r="C357" t="str">
        <f>'Correspondance produits'!$J$119</f>
        <v>Rejets concentrés [METABOLHEAT - National]</v>
      </c>
      <c r="D357">
        <v>0.95</v>
      </c>
    </row>
    <row r="358" spans="1:4" x14ac:dyDescent="0.3">
      <c r="A358">
        <v>2357</v>
      </c>
      <c r="B358" t="str">
        <v>Gazole et biocarburants liquides - Éq. trans. Éq. : Traitement thermique - Thermique - Éq. trans. : Traitement thermique - Matériel de transport [METABOLHEAT - National]</v>
      </c>
      <c r="C358" t="str">
        <f>'Correspondance produits'!$J$119</f>
        <v>Rejets concentrés [METABOLHEAT - National]</v>
      </c>
      <c r="D358">
        <v>0.95</v>
      </c>
    </row>
    <row r="359" spans="1:4" x14ac:dyDescent="0.3">
      <c r="A359">
        <v>2358</v>
      </c>
      <c r="B359" t="str">
        <v>Fioul - Éq. trans. : Traitement thermique - Thermique - Éq. trans. : Traitement thermique - Matériel de transport [METABOLHEAT - National]</v>
      </c>
      <c r="C359" t="str">
        <f>'Correspondance produits'!$J$119</f>
        <v>Rejets concentrés [METABOLHEAT - National]</v>
      </c>
      <c r="D359">
        <v>0.95</v>
      </c>
    </row>
    <row r="360" spans="1:4" x14ac:dyDescent="0.3">
      <c r="A360">
        <v>2359</v>
      </c>
      <c r="B360" t="str">
        <v>Gaz naturel et biogaz - Éq. trans. : Traitement thermique - Thermique - Éq. trans. : Traitement thermique - Matériel de transport [METABOLHEAT - National]</v>
      </c>
      <c r="C360" t="str">
        <f>'Correspondance produits'!$J$119</f>
        <v>Rejets concentrés [METABOLHEAT - National]</v>
      </c>
      <c r="D360">
        <v>0.95</v>
      </c>
    </row>
    <row r="361" spans="1:4" x14ac:dyDescent="0.3">
      <c r="A361">
        <v>2360</v>
      </c>
      <c r="B361" t="str">
        <v>Solides - Éq. trans. : Traitement vapeur - Matériel de transport [METABOLHEAT - National]</v>
      </c>
      <c r="C361" t="str">
        <f>'Correspondance produits'!$J$119</f>
        <v>Rejets concentrés [METABOLHEAT - National]</v>
      </c>
      <c r="D361">
        <v>0.23</v>
      </c>
    </row>
    <row r="362" spans="1:4" x14ac:dyDescent="0.3">
      <c r="A362">
        <v>2361</v>
      </c>
      <c r="B362" t="str">
        <v>Gaz de raffinerie - Éq. trans. : Traitement vapeur - Matériel de transport [METABOLHEAT - National]</v>
      </c>
      <c r="C362" t="str">
        <f>'Correspondance produits'!$J$119</f>
        <v>Rejets concentrés [METABOLHEAT - National]</v>
      </c>
      <c r="D362">
        <v>0.95</v>
      </c>
    </row>
    <row r="363" spans="1:4" x14ac:dyDescent="0.3">
      <c r="A363">
        <v>2362</v>
      </c>
      <c r="B363" t="str">
        <v>GPL - Éq. trans. : Traitement vapeur - Matériel de transport [METABOLHEAT - National]</v>
      </c>
      <c r="C363" t="str">
        <f>'Correspondance produits'!$J$119</f>
        <v>Rejets concentrés [METABOLHEAT - National]</v>
      </c>
      <c r="D363">
        <v>0.95</v>
      </c>
    </row>
    <row r="364" spans="1:4" x14ac:dyDescent="0.3">
      <c r="A364">
        <v>2363</v>
      </c>
      <c r="B364" t="str">
        <v>Gazole et biocarburants liquides - Éq. trans. : Traitement vapeur - Matériel de transport [METABOLHEAT - National]</v>
      </c>
      <c r="C364" t="str">
        <f>'Correspondance produits'!$J$119</f>
        <v>Rejets concentrés [METABOLHEAT - National]</v>
      </c>
      <c r="D364">
        <v>0.95</v>
      </c>
    </row>
    <row r="365" spans="1:4" x14ac:dyDescent="0.3">
      <c r="A365">
        <v>2364</v>
      </c>
      <c r="B365" t="str">
        <v>Fioul - Éq. trans. : Traitement vapeur - Matériel de transport [METABOLHEAT - National]</v>
      </c>
      <c r="C365" t="str">
        <f>'Correspondance produits'!$J$119</f>
        <v>Rejets concentrés [METABOLHEAT - National]</v>
      </c>
      <c r="D365">
        <v>0.95</v>
      </c>
    </row>
    <row r="366" spans="1:4" x14ac:dyDescent="0.3">
      <c r="A366">
        <v>2365</v>
      </c>
      <c r="B366" t="str">
        <v>Autres liquides - Éq. trans. : Traitement vapeur - Matériel de transport [METABOLHEAT - National]</v>
      </c>
      <c r="C366" t="str">
        <f>'Correspondance produits'!$J$119</f>
        <v>Rejets concentrés [METABOLHEAT - National]</v>
      </c>
      <c r="D366">
        <v>0.95</v>
      </c>
    </row>
    <row r="367" spans="1:4" x14ac:dyDescent="0.3">
      <c r="A367">
        <v>2366</v>
      </c>
      <c r="B367" t="str">
        <v>Gaz naturel et biogaz - Éq. trans. : Traitement vapeur - Matériel de transport [METABOLHEAT - National]</v>
      </c>
      <c r="C367" t="str">
        <f>'Correspondance produits'!$J$119</f>
        <v>Rejets concentrés [METABOLHEAT - National]</v>
      </c>
      <c r="D367">
        <v>0.95</v>
      </c>
    </row>
    <row r="368" spans="1:4" x14ac:dyDescent="0.3">
      <c r="A368">
        <v>2367</v>
      </c>
      <c r="B368" t="str">
        <v>Gaz dérivés - Éq. trans. Éq. : Traitement de la vapeur - Équipements de transport [METABOLHEAT - National]</v>
      </c>
      <c r="C368" t="str">
        <f>'Correspondance produits'!$J$119</f>
        <v>Rejets concentrés [METABOLHEAT - National]</v>
      </c>
      <c r="D368">
        <v>0.95</v>
      </c>
    </row>
    <row r="369" spans="1:4" x14ac:dyDescent="0.3">
      <c r="A369">
        <v>2368</v>
      </c>
      <c r="B369" t="str">
        <v>Biomasse et déchets - Éq. trans. : Traitement de la vapeur - Équipements de transport [METABOLHEAT - National]</v>
      </c>
      <c r="C369" t="str">
        <f>'Correspondance produits'!$J$119</f>
        <v>Rejets concentrés [METABOLHEAT - National]</v>
      </c>
      <c r="D369">
        <v>0.8</v>
      </c>
    </row>
    <row r="370" spans="1:4" x14ac:dyDescent="0.3">
      <c r="A370">
        <v>2369</v>
      </c>
      <c r="B370" t="str">
        <v>Gazole et biocarburants liquides - Chaleur basse enthalpie - Équipements de machines [METABOLHEAT - National]</v>
      </c>
      <c r="C370" t="str">
        <f>'Correspondance produits'!$J$119</f>
        <v>Rejets concentrés [METABOLHEAT - National]</v>
      </c>
      <c r="D370">
        <v>0.95</v>
      </c>
    </row>
    <row r="371" spans="1:4" x14ac:dyDescent="0.3">
      <c r="A371">
        <v>2370</v>
      </c>
      <c r="B371" t="str">
        <v>Gaz naturel et biogaz - Chaleur basse enthalpie - Équipements de machines [METABOLHEAT - National]</v>
      </c>
      <c r="C371" t="str">
        <f>'Correspondance produits'!$J$119</f>
        <v>Rejets concentrés [METABOLHEAT - National]</v>
      </c>
      <c r="D371">
        <v>0.95</v>
      </c>
    </row>
    <row r="372" spans="1:4" x14ac:dyDescent="0.3">
      <c r="A372">
        <v>2371</v>
      </c>
      <c r="B372" t="str">
        <v>Solides - Éq. mach. : Fonderies thermiques - Éq. mach. : Fonderies - Équipements de machines [METABOLHEAT - National]</v>
      </c>
      <c r="C372" t="str">
        <f>'Correspondance produits'!$J$119</f>
        <v>Rejets concentrés [METABOLHEAT - National]</v>
      </c>
      <c r="D372">
        <v>0.23</v>
      </c>
    </row>
    <row r="373" spans="1:4" x14ac:dyDescent="0.3">
      <c r="A373">
        <v>2372</v>
      </c>
      <c r="B373" t="str">
        <v>GPL - Éq. mach. : Fonderies thermiques - Éq. mach. : Fonderies - Équipements de machines [METABOLHEAT - National]</v>
      </c>
      <c r="C373" t="str">
        <f>'Correspondance produits'!$J$119</f>
        <v>Rejets concentrés [METABOLHEAT - National]</v>
      </c>
      <c r="D373">
        <v>0.95</v>
      </c>
    </row>
    <row r="374" spans="1:4" x14ac:dyDescent="0.3">
      <c r="A374">
        <v>2373</v>
      </c>
      <c r="B374" t="str">
        <v>Gazole et biocarburants liquides - Éq. mach. : Fonderies thermiques - Éq. mach. Éq. : Fonderies - Équipements de machines [METABOLHEAT - National]</v>
      </c>
      <c r="C374" t="str">
        <f>'Correspondance produits'!$J$119</f>
        <v>Rejets concentrés [METABOLHEAT - National]</v>
      </c>
      <c r="D374">
        <v>0.95</v>
      </c>
    </row>
    <row r="375" spans="1:4" x14ac:dyDescent="0.3">
      <c r="A375">
        <v>2374</v>
      </c>
      <c r="B375" t="str">
        <v>Fioul - Éq. Mach. : Thermique Fonderies - Éq. Mach. : Fonderies - Équipements de machines [METABOLHEAT - National]</v>
      </c>
      <c r="C375" t="str">
        <f>'Correspondance produits'!$J$119</f>
        <v>Rejets concentrés [METABOLHEAT - National]</v>
      </c>
      <c r="D375">
        <v>0.95</v>
      </c>
    </row>
    <row r="376" spans="1:4" x14ac:dyDescent="0.3">
      <c r="A376">
        <v>2375</v>
      </c>
      <c r="B376" t="str">
        <v>Gaz naturel et biogaz - Éq. Mach. : Thermique Fonderies - Éq. Mach. : Fonderies - Équipements de machines [METABOLHEAT - National]</v>
      </c>
      <c r="C376" t="str">
        <f>'Correspondance produits'!$J$119</f>
        <v>Rejets concentrés [METABOLHEAT - National]</v>
      </c>
      <c r="D376">
        <v>0.95</v>
      </c>
    </row>
    <row r="377" spans="1:4" x14ac:dyDescent="0.3">
      <c r="A377">
        <v>2376</v>
      </c>
      <c r="B377" t="str">
        <v>Solides - Éq. Mach. : Traitement thermique - Thermique - Éq. Mach. : Traitement thermique - Équipements de machines [METABOLHEAT - National]</v>
      </c>
      <c r="C377" t="str">
        <f>'Correspondance produits'!$J$119</f>
        <v>Rejets concentrés [METABOLHEAT - National]</v>
      </c>
      <c r="D377">
        <v>0.23</v>
      </c>
    </row>
    <row r="378" spans="1:4" x14ac:dyDescent="0.3">
      <c r="A378">
        <v>2377</v>
      </c>
      <c r="B378" t="str">
        <v>GPL - Éq. Mach. : Traitement thermique - Thermique - Éq. Mach. Éq. : Traitement thermique - Équipements de machines [METABOLHEAT - National]</v>
      </c>
      <c r="C378" t="str">
        <f>'Correspondance produits'!$J$119</f>
        <v>Rejets concentrés [METABOLHEAT - National]</v>
      </c>
      <c r="D378">
        <v>0.95</v>
      </c>
    </row>
    <row r="379" spans="1:4" x14ac:dyDescent="0.3">
      <c r="A379">
        <v>2378</v>
      </c>
      <c r="B379" t="str">
        <v>Gazole et biocarburants liquides - Éq. Mach. : Traitement thermique - Thermique - Éq. Mach. : Traitement thermique - Équipements de machines [METABOLHEAT - National]</v>
      </c>
      <c r="C379" t="str">
        <f>'Correspondance produits'!$J$119</f>
        <v>Rejets concentrés [METABOLHEAT - National]</v>
      </c>
      <c r="D379">
        <v>0.95</v>
      </c>
    </row>
    <row r="380" spans="1:4" x14ac:dyDescent="0.3">
      <c r="A380">
        <v>2379</v>
      </c>
      <c r="B380" t="str">
        <v>Fioul - Éq. Mach. : Traitement thermique - Thermique - Éq. Mach. : Traitement thermique - Équipements de machines [METABOLHEAT - National]</v>
      </c>
      <c r="C380" t="str">
        <f>'Correspondance produits'!$J$119</f>
        <v>Rejets concentrés [METABOLHEAT - National]</v>
      </c>
      <c r="D380">
        <v>0.95</v>
      </c>
    </row>
    <row r="381" spans="1:4" x14ac:dyDescent="0.3">
      <c r="A381">
        <v>2380</v>
      </c>
      <c r="B381" t="str">
        <v>Gaz naturel et biogaz - Éq. Mach. : Traitement thermique - Thermique - Éq. Mach. : Traitement thermique - Équipements de machines [METABOLHEAT - National]</v>
      </c>
      <c r="C381" t="str">
        <f>'Correspondance produits'!$J$119</f>
        <v>Rejets concentrés [METABOLHEAT - National]</v>
      </c>
      <c r="D381">
        <v>0.95</v>
      </c>
    </row>
    <row r="382" spans="1:4" x14ac:dyDescent="0.3">
      <c r="A382">
        <v>2381</v>
      </c>
      <c r="B382" t="str">
        <v>Solides - Éq. Mach. : Traitement vapeur - Équipements de machines [METABOLHEAT - National]</v>
      </c>
      <c r="C382" t="str">
        <f>'Correspondance produits'!$J$119</f>
        <v>Rejets concentrés [METABOLHEAT - National]</v>
      </c>
      <c r="D382">
        <v>0.23</v>
      </c>
    </row>
    <row r="383" spans="1:4" x14ac:dyDescent="0.3">
      <c r="A383">
        <v>2382</v>
      </c>
      <c r="B383" t="str">
        <v>Gaz de raffinerie - Éq. Mach. : Traitement vapeur - Équipements de machines [METABOLHEAT - National]</v>
      </c>
      <c r="C383" t="str">
        <f>'Correspondance produits'!$J$119</f>
        <v>Rejets concentrés [METABOLHEAT - National]</v>
      </c>
      <c r="D383">
        <v>0.95</v>
      </c>
    </row>
    <row r="384" spans="1:4" x14ac:dyDescent="0.3">
      <c r="A384">
        <v>2383</v>
      </c>
      <c r="B384" t="str">
        <v>GPL - Éq. Mach. : Traitement vapeur - Équipements de machines [METABOLHEAT - National]</v>
      </c>
      <c r="C384" t="str">
        <f>'Correspondance produits'!$J$119</f>
        <v>Rejets concentrés [METABOLHEAT - National]</v>
      </c>
      <c r="D384">
        <v>0.95</v>
      </c>
    </row>
    <row r="385" spans="1:4" x14ac:dyDescent="0.3">
      <c r="A385">
        <v>2384</v>
      </c>
      <c r="B385" t="str">
        <v>Gazole et biocarburants liquides - Éq. Mach. : Traitement vapeur - Équipements de machines [METABOLHEAT - National]</v>
      </c>
      <c r="C385" t="str">
        <f>'Correspondance produits'!$J$119</f>
        <v>Rejets concentrés [METABOLHEAT - National]</v>
      </c>
      <c r="D385">
        <v>0.95</v>
      </c>
    </row>
    <row r="386" spans="1:4" x14ac:dyDescent="0.3">
      <c r="A386">
        <v>2385</v>
      </c>
      <c r="B386" t="str">
        <v>Fioul - Éq. Mach. : Traitement vapeur - Équipements de machines [METABOLHEAT - National]</v>
      </c>
      <c r="C386" t="str">
        <f>'Correspondance produits'!$J$119</f>
        <v>Rejets concentrés [METABOLHEAT - National]</v>
      </c>
      <c r="D386">
        <v>0.95</v>
      </c>
    </row>
    <row r="387" spans="1:4" x14ac:dyDescent="0.3">
      <c r="A387">
        <v>2386</v>
      </c>
      <c r="B387" t="str">
        <v>Autres liquides - Éq. Mach. Éq. : Traitement de la vapeur - Équipements mécaniques [METABOLHEAT - National]</v>
      </c>
      <c r="C387" t="str">
        <f>'Correspondance produits'!$J$119</f>
        <v>Rejets concentrés [METABOLHEAT - National]</v>
      </c>
      <c r="D387">
        <v>0.95</v>
      </c>
    </row>
    <row r="388" spans="1:4" x14ac:dyDescent="0.3">
      <c r="A388">
        <v>2387</v>
      </c>
      <c r="B388" t="str">
        <v>Gaz naturel et biogaz - Éq. Mach. : Traitement de la vapeur - Équipements mécaniques [METABOLHEAT - National]</v>
      </c>
      <c r="C388" t="str">
        <f>'Correspondance produits'!$J$119</f>
        <v>Rejets concentrés [METABOLHEAT - National]</v>
      </c>
      <c r="D388">
        <v>0.95</v>
      </c>
    </row>
    <row r="389" spans="1:4" x14ac:dyDescent="0.3">
      <c r="A389">
        <v>2388</v>
      </c>
      <c r="B389" t="str">
        <v>Gaz dérivés - Éq. Mach. : Traitement de la vapeur - Équipements mécaniques [METABOLHEAT - National]</v>
      </c>
      <c r="C389" t="str">
        <f>'Correspondance produits'!$J$119</f>
        <v>Rejets concentrés [METABOLHEAT - National]</v>
      </c>
      <c r="D389">
        <v>0.95</v>
      </c>
    </row>
    <row r="390" spans="1:4" x14ac:dyDescent="0.3">
      <c r="A390">
        <v>2389</v>
      </c>
      <c r="B390" t="str">
        <v>Biomasse et déchets - Éq. Mach. : Traitement de la vapeur - Équipements mécaniques [METABOLHEAT - National]</v>
      </c>
      <c r="C390" t="str">
        <f>'Correspondance produits'!$J$119</f>
        <v>Rejets concentrés [METABOLHEAT - National]</v>
      </c>
      <c r="D390">
        <v>0.8</v>
      </c>
    </row>
    <row r="391" spans="1:4" x14ac:dyDescent="0.3">
      <c r="A391">
        <v>2390</v>
      </c>
      <c r="B391" t="str">
        <v>Gazole et biocarburants liquides - Chaleur basse enthalpie - Textiles et cuir [METABOLHEAT - National]</v>
      </c>
      <c r="C391" t="str">
        <f>'Correspondance produits'!$J$119</f>
        <v>Rejets concentrés [METABOLHEAT - National]</v>
      </c>
      <c r="D391">
        <v>0.95</v>
      </c>
    </row>
    <row r="392" spans="1:4" x14ac:dyDescent="0.3">
      <c r="A392">
        <v>2391</v>
      </c>
      <c r="B392" t="str">
        <v>Gaz naturel et biogaz - Chaleur basse enthalpie - Textiles et cuir [METABOLHEAT - National]</v>
      </c>
      <c r="C392" t="str">
        <f>'Correspondance produits'!$J$119</f>
        <v>Rejets concentrés [METABOLHEAT - National]</v>
      </c>
      <c r="D392">
        <v>0.95</v>
      </c>
    </row>
    <row r="393" spans="1:4" x14ac:dyDescent="0.3">
      <c r="A393">
        <v>2392</v>
      </c>
      <c r="B393" t="str">
        <v>Solides - Textiles : Prétraitement à la vapeur - Textiles et cuir [METABOLHEAT - National]</v>
      </c>
      <c r="C393" t="str">
        <f>'Correspondance produits'!$J$119</f>
        <v>Rejets concentrés [METABOLHEAT - National]</v>
      </c>
      <c r="D393">
        <v>0.23</v>
      </c>
    </row>
    <row r="394" spans="1:4" x14ac:dyDescent="0.3">
      <c r="A394">
        <v>2393</v>
      </c>
      <c r="B394" t="str">
        <v>Gaz de raffinerie - Textiles : Prétraitement à la vapeur - Textiles et cuir [METABOLHEAT - National]</v>
      </c>
      <c r="C394" t="str">
        <f>'Correspondance produits'!$J$119</f>
        <v>Rejets concentrés [METABOLHEAT - National]</v>
      </c>
      <c r="D394">
        <v>0.95</v>
      </c>
    </row>
    <row r="395" spans="1:4" x14ac:dyDescent="0.3">
      <c r="A395">
        <v>2394</v>
      </c>
      <c r="B395" t="str">
        <v>GPL - Textiles : Prétraitement à la vapeur - Textiles et cuir [METABOLHEAT - National]</v>
      </c>
      <c r="C395" t="str">
        <f>'Correspondance produits'!$J$119</f>
        <v>Rejets concentrés [METABOLHEAT - National]</v>
      </c>
      <c r="D395">
        <v>0.95</v>
      </c>
    </row>
    <row r="396" spans="1:4" x14ac:dyDescent="0.3">
      <c r="A396">
        <v>2395</v>
      </c>
      <c r="B396" t="str">
        <v>Gazole et biocarburants liquides - Textiles : Prétraitement à la vapeur - Textiles et cuir [METABOLHEAT - National]</v>
      </c>
      <c r="C396" t="str">
        <f>'Correspondance produits'!$J$119</f>
        <v>Rejets concentrés [METABOLHEAT - National]</v>
      </c>
      <c r="D396">
        <v>0.95</v>
      </c>
    </row>
    <row r="397" spans="1:4" x14ac:dyDescent="0.3">
      <c r="A397">
        <v>2396</v>
      </c>
      <c r="B397" t="str">
        <v>Fioul - Textiles : Prétraitement à la vapeur - Textiles et cuir [METABOLHEAT - National]</v>
      </c>
      <c r="C397" t="str">
        <f>'Correspondance produits'!$J$119</f>
        <v>Rejets concentrés [METABOLHEAT - National]</v>
      </c>
      <c r="D397">
        <v>0.95</v>
      </c>
    </row>
    <row r="398" spans="1:4" x14ac:dyDescent="0.3">
      <c r="A398">
        <v>2397</v>
      </c>
      <c r="B398" t="str">
        <v>Autres liquides - Textiles : Prétraitement à la vapeur - Textiles et cuir [METABOLHEAT - National]</v>
      </c>
      <c r="C398" t="str">
        <f>'Correspondance produits'!$J$119</f>
        <v>Rejets concentrés [METABOLHEAT - National]</v>
      </c>
      <c r="D398">
        <v>0.95</v>
      </c>
    </row>
    <row r="399" spans="1:4" x14ac:dyDescent="0.3">
      <c r="A399">
        <v>2398</v>
      </c>
      <c r="B399" t="str">
        <v>Gaz naturel et biogaz - Textiles : Prétraitement à la vapeur - Textiles et cuir [METABOLHEAT - National]</v>
      </c>
      <c r="C399" t="str">
        <f>'Correspondance produits'!$J$119</f>
        <v>Rejets concentrés [METABOLHEAT - National]</v>
      </c>
      <c r="D399">
        <v>0.95</v>
      </c>
    </row>
    <row r="400" spans="1:4" x14ac:dyDescent="0.3">
      <c r="A400">
        <v>2399</v>
      </c>
      <c r="B400" t="str">
        <v>Gaz dérivés - Textiles : Prétraitement à la vapeur - Textiles et cuir [METABOLHEAT - National]</v>
      </c>
      <c r="C400" t="str">
        <f>'Correspondance produits'!$J$119</f>
        <v>Rejets concentrés [METABOLHEAT - National]</v>
      </c>
      <c r="D400">
        <v>0.95</v>
      </c>
    </row>
    <row r="401" spans="1:4" x14ac:dyDescent="0.3">
      <c r="A401">
        <v>2400</v>
      </c>
      <c r="B401" t="str">
        <v>Biomasse et déchets - Textiles : Prétraitement à la vapeur - Textiles et cuir [METABOLHEAT - National]</v>
      </c>
      <c r="C401" t="str">
        <f>'Correspondance produits'!$J$119</f>
        <v>Rejets concentrés [METABOLHEAT - National]</v>
      </c>
      <c r="D401">
        <v>0.8</v>
      </c>
    </row>
    <row r="402" spans="1:4" x14ac:dyDescent="0.3">
      <c r="A402">
        <v>2401</v>
      </c>
      <c r="B402" t="str">
        <v>Solides - Textiles : Traitement humide à la vapeur - Textiles et cuir [METABOLHEAT - National]</v>
      </c>
      <c r="C402" t="str">
        <f>'Correspondance produits'!$J$119</f>
        <v>Rejets concentrés [METABOLHEAT - National]</v>
      </c>
      <c r="D402">
        <v>0.23</v>
      </c>
    </row>
    <row r="403" spans="1:4" x14ac:dyDescent="0.3">
      <c r="A403">
        <v>2402</v>
      </c>
      <c r="B403" t="str">
        <v>Gaz de raffinerie - Textiles : Traitement humide à la vapeur - Textiles et cuir [METABOLHEAT - National]</v>
      </c>
      <c r="C403" t="str">
        <f>'Correspondance produits'!$J$119</f>
        <v>Rejets concentrés [METABOLHEAT - National]</v>
      </c>
      <c r="D403">
        <v>0.95</v>
      </c>
    </row>
    <row r="404" spans="1:4" x14ac:dyDescent="0.3">
      <c r="A404">
        <v>2403</v>
      </c>
      <c r="B404" t="str">
        <v>GPL - Textiles : Traitement humide à la vapeur - Textiles et cuir [METABOLHEAT - National]</v>
      </c>
      <c r="C404" t="str">
        <f>'Correspondance produits'!$J$119</f>
        <v>Rejets concentrés [METABOLHEAT - National]</v>
      </c>
      <c r="D404">
        <v>0.95</v>
      </c>
    </row>
    <row r="405" spans="1:4" x14ac:dyDescent="0.3">
      <c r="A405">
        <v>2404</v>
      </c>
      <c r="B405" t="str">
        <v>Gazole et biocarburants liquides - Textiles : Traitement humide à la vapeur - Textiles et cuir [METABOLHEAT - National]</v>
      </c>
      <c r="C405" t="str">
        <f>'Correspondance produits'!$J$119</f>
        <v>Rejets concentrés [METABOLHEAT - National]</v>
      </c>
      <c r="D405">
        <v>0.95</v>
      </c>
    </row>
    <row r="406" spans="1:4" x14ac:dyDescent="0.3">
      <c r="A406">
        <v>2405</v>
      </c>
      <c r="B406" t="str">
        <v>Fioul - Textiles : Traitement humide à la vapeur - Textiles et cuir [METABOLHEAT - National]</v>
      </c>
      <c r="C406" t="str">
        <f>'Correspondance produits'!$J$119</f>
        <v>Rejets concentrés [METABOLHEAT - National]</v>
      </c>
      <c r="D406">
        <v>0.95</v>
      </c>
    </row>
    <row r="407" spans="1:4" x14ac:dyDescent="0.3">
      <c r="A407">
        <v>2406</v>
      </c>
      <c r="B407" t="str">
        <v>Autres liquides - Textiles : Traitement humide à la vapeur - Textiles et cuir [METABOLHEAT - National]</v>
      </c>
      <c r="C407" t="str">
        <f>'Correspondance produits'!$J$119</f>
        <v>Rejets concentrés [METABOLHEAT - National]</v>
      </c>
      <c r="D407">
        <v>0.95</v>
      </c>
    </row>
    <row r="408" spans="1:4" x14ac:dyDescent="0.3">
      <c r="A408">
        <v>2407</v>
      </c>
      <c r="B408" t="str">
        <v>Gaz naturel et biogaz - Textiles : Traitement humide à la vapeur - Textiles et cuir [METABOLHEAT - National]</v>
      </c>
      <c r="C408" t="str">
        <f>'Correspondance produits'!$J$119</f>
        <v>Rejets concentrés [METABOLHEAT - National]</v>
      </c>
      <c r="D408">
        <v>0.95</v>
      </c>
    </row>
    <row r="409" spans="1:4" x14ac:dyDescent="0.3">
      <c r="A409">
        <v>2408</v>
      </c>
      <c r="B409" t="str">
        <v>Gaz dérivés - Textiles : Traitement humide à la vapeur - Textiles et cuir [METABOLHEAT - National]</v>
      </c>
      <c r="C409" t="str">
        <f>'Correspondance produits'!$J$119</f>
        <v>Rejets concentrés [METABOLHEAT - National]</v>
      </c>
      <c r="D409">
        <v>0.95</v>
      </c>
    </row>
    <row r="410" spans="1:4" x14ac:dyDescent="0.3">
      <c r="A410">
        <v>2409</v>
      </c>
      <c r="B410" t="str">
        <v>Biomasse et déchets - Textiles : Traitement humide à la vapeur - Textiles et cuir [METABOLHEAT - National]</v>
      </c>
      <c r="C410" t="str">
        <f>'Correspondance produits'!$J$119</f>
        <v>Rejets concentrés [METABOLHEAT - National]</v>
      </c>
      <c r="D410">
        <v>0.8</v>
      </c>
    </row>
    <row r="411" spans="1:4" x14ac:dyDescent="0.3">
      <c r="A411">
        <v>2410</v>
      </c>
      <c r="B411" t="str">
        <v>Solides - Textiles : Séchage thermique - Textiles : Séchage - Textiles et cuir [METABOLHEAT - National]</v>
      </c>
      <c r="C411" t="str">
        <f>'Correspondance produits'!$J$119</f>
        <v>Rejets concentrés [METABOLHEAT - National]</v>
      </c>
      <c r="D411">
        <v>0.23</v>
      </c>
    </row>
    <row r="412" spans="1:4" x14ac:dyDescent="0.3">
      <c r="A412">
        <v>2411</v>
      </c>
      <c r="B412" t="str">
        <v>GPL - Textiles : Séchage thermique - Textiles : Séchage - Textiles et cuir [METABOLHEAT - National]</v>
      </c>
      <c r="C412" t="str">
        <f>'Correspondance produits'!$J$119</f>
        <v>Rejets concentrés [METABOLHEAT - National]</v>
      </c>
      <c r="D412">
        <v>0.95</v>
      </c>
    </row>
    <row r="413" spans="1:4" x14ac:dyDescent="0.3">
      <c r="A413">
        <v>2412</v>
      </c>
      <c r="B413" t="str">
        <v>Gazole et biocarburants liquides - Textiles : Séchage thermique - Textiles : Séchage - Textiles et cuir [METABOLHEAT - National]</v>
      </c>
      <c r="C413" t="str">
        <f>'Correspondance produits'!$J$119</f>
        <v>Rejets concentrés [METABOLHEAT - National]</v>
      </c>
      <c r="D413">
        <v>0.95</v>
      </c>
    </row>
    <row r="414" spans="1:4" x14ac:dyDescent="0.3">
      <c r="A414">
        <v>2413</v>
      </c>
      <c r="B414" t="str">
        <v>Fioul - Textiles : Séchage thermique - Textiles : Séchage - Textiles et cuir [METABOLHEAT - National]</v>
      </c>
      <c r="C414" t="str">
        <f>'Correspondance produits'!$J$119</f>
        <v>Rejets concentrés [METABOLHEAT - National]</v>
      </c>
      <c r="D414">
        <v>0.95</v>
      </c>
    </row>
    <row r="415" spans="1:4" x14ac:dyDescent="0.3">
      <c r="A415">
        <v>2414</v>
      </c>
      <c r="B415" t="str">
        <v>Gaz naturel et biogaz - Textiles : Séchage thermique - Textiles : Séchage - Textiles et cuir [METABOLHEAT - National]</v>
      </c>
      <c r="C415" t="str">
        <f>'Correspondance produits'!$J$119</f>
        <v>Rejets concentrés [METABOLHEAT - National]</v>
      </c>
      <c r="D415">
        <v>0.95</v>
      </c>
    </row>
    <row r="416" spans="1:4" x14ac:dyDescent="0.3">
      <c r="A416">
        <v>2415</v>
      </c>
      <c r="B416" t="str">
        <v>Solides - Textiles : Séchage à la vapeur Textiles : Séchage - Textiles et cuir [METABOLHEAT - National]</v>
      </c>
      <c r="C416" t="str">
        <f>'Correspondance produits'!$J$119</f>
        <v>Rejets concentrés [METABOLHEAT - National]</v>
      </c>
      <c r="D416">
        <v>0.23</v>
      </c>
    </row>
    <row r="417" spans="1:4" x14ac:dyDescent="0.3">
      <c r="A417">
        <v>2416</v>
      </c>
      <c r="B417" t="str">
        <v>Gaz de raffinerie - Textiles : Séchage à la vapeur - Textiles : Séchage - Textiles et cuir [METABOLHEAT - National]</v>
      </c>
      <c r="C417" t="str">
        <f>'Correspondance produits'!$J$119</f>
        <v>Rejets concentrés [METABOLHEAT - National]</v>
      </c>
      <c r="D417">
        <v>0.95</v>
      </c>
    </row>
    <row r="418" spans="1:4" x14ac:dyDescent="0.3">
      <c r="A418">
        <v>2417</v>
      </c>
      <c r="B418" t="str">
        <v>GPL - Textiles : Séchage à la vapeur - Textiles : Séchage - Textiles et cuir [METABOLHEAT - National]</v>
      </c>
      <c r="C418" t="str">
        <f>'Correspondance produits'!$J$119</f>
        <v>Rejets concentrés [METABOLHEAT - National]</v>
      </c>
      <c r="D418">
        <v>0.95</v>
      </c>
    </row>
    <row r="419" spans="1:4" x14ac:dyDescent="0.3">
      <c r="A419">
        <v>2418</v>
      </c>
      <c r="B419" t="str">
        <v>Gazole et biocarburants liquides - Textiles : Séchage à la vapeur - Textiles : Séchage - Textiles et cuir [METABOLHEAT - National]</v>
      </c>
      <c r="C419" t="str">
        <f>'Correspondance produits'!$J$119</f>
        <v>Rejets concentrés [METABOLHEAT - National]</v>
      </c>
      <c r="D419">
        <v>0.95</v>
      </c>
    </row>
    <row r="420" spans="1:4" x14ac:dyDescent="0.3">
      <c r="A420">
        <v>2419</v>
      </c>
      <c r="B420" t="str">
        <v>Fioul - Textiles : Séchage à la vapeur - Textiles : Séchage - Textiles et cuir [METABOLHEAT - National]</v>
      </c>
      <c r="C420" t="str">
        <f>'Correspondance produits'!$J$119</f>
        <v>Rejets concentrés [METABOLHEAT - National]</v>
      </c>
      <c r="D420">
        <v>0.95</v>
      </c>
    </row>
    <row r="421" spans="1:4" x14ac:dyDescent="0.3">
      <c r="A421">
        <v>2420</v>
      </c>
      <c r="B421" t="str">
        <v>Autres liquides - Textiles : Séchage à la vapeur - Textiles : Séchage - Textiles et cuir [METABOLHEAT - National]</v>
      </c>
      <c r="C421" t="str">
        <f>'Correspondance produits'!$J$119</f>
        <v>Rejets concentrés [METABOLHEAT - National]</v>
      </c>
      <c r="D421">
        <v>0.95</v>
      </c>
    </row>
    <row r="422" spans="1:4" x14ac:dyDescent="0.3">
      <c r="A422">
        <v>2421</v>
      </c>
      <c r="B422" t="str">
        <v>Gaz naturel et biogaz - Textiles : Séchage à la vapeur - Textiles : Séchage - Textiles et cuir [METABOLHEAT - National]</v>
      </c>
      <c r="C422" t="str">
        <f>'Correspondance produits'!$J$119</f>
        <v>Rejets concentrés [METABOLHEAT - National]</v>
      </c>
      <c r="D422">
        <v>0.95</v>
      </c>
    </row>
    <row r="423" spans="1:4" x14ac:dyDescent="0.3">
      <c r="A423">
        <v>2422</v>
      </c>
      <c r="B423" t="str">
        <v>Gaz dérivés - Textiles : Séchage à la vapeur - Textiles : Séchage - Textiles et cuir [METABOLHEAT - National]</v>
      </c>
      <c r="C423" t="str">
        <f>'Correspondance produits'!$J$119</f>
        <v>Rejets concentrés [METABOLHEAT - National]</v>
      </c>
      <c r="D423">
        <v>0.95</v>
      </c>
    </row>
    <row r="424" spans="1:4" x14ac:dyDescent="0.3">
      <c r="A424">
        <v>2423</v>
      </c>
      <c r="B424" t="str">
        <v>Biomasse et déchets - Textiles : Séchage à la vapeur - Textiles : Séchage - Textiles et cuir [METABOLHEAT - National]</v>
      </c>
      <c r="C424" t="str">
        <f>'Correspondance produits'!$J$119</f>
        <v>Rejets concentrés [METABOLHEAT - National]</v>
      </c>
      <c r="D424">
        <v>0.8</v>
      </c>
    </row>
    <row r="425" spans="1:4" x14ac:dyDescent="0.3">
      <c r="A425">
        <v>2424</v>
      </c>
      <c r="B425" t="str">
        <v>Gazole et biocarburants liquides - Chaleur basse enthalpie - Bois et produits dérivés du bois [METABOLHEAT - National]</v>
      </c>
      <c r="C425" t="str">
        <f>'Correspondance produits'!$J$119</f>
        <v>Rejets concentrés [METABOLHEAT - National]</v>
      </c>
      <c r="D425">
        <v>0.95</v>
      </c>
    </row>
    <row r="426" spans="1:4" x14ac:dyDescent="0.3">
      <c r="A426">
        <v>2425</v>
      </c>
      <c r="B426" t="str">
        <v>Gaz naturel et biogaz - Chaleur basse enthalpie - Bois et produits dérivés du bois [METABOLHEAT - National]</v>
      </c>
      <c r="C426" t="str">
        <f>'Correspondance produits'!$J$119</f>
        <v>Rejets concentrés [METABOLHEAT - National]</v>
      </c>
      <c r="D426">
        <v>0.95</v>
      </c>
    </row>
    <row r="427" spans="1:4" x14ac:dyDescent="0.3">
      <c r="A427">
        <v>2426</v>
      </c>
      <c r="B427" t="str">
        <v>Solides - Bois : Procédés spécifiques à la vapeur - Bois et produits dérivés du bois [METABOLHEAT - National]</v>
      </c>
      <c r="C427" t="str">
        <f>'Correspondance produits'!$J$119</f>
        <v>Rejets concentrés [METABOLHEAT - National]</v>
      </c>
      <c r="D427">
        <v>0.23</v>
      </c>
    </row>
    <row r="428" spans="1:4" x14ac:dyDescent="0.3">
      <c r="A428">
        <v>2427</v>
      </c>
      <c r="B428" t="str">
        <v>Gaz de raffinerie - Bois : Procédés spécifiques à la vapeur - Bois et produits dérivés du bois [METABOLHEAT - National]</v>
      </c>
      <c r="C428" t="str">
        <f>'Correspondance produits'!$J$119</f>
        <v>Rejets concentrés [METABOLHEAT - National]</v>
      </c>
      <c r="D428">
        <v>0.95</v>
      </c>
    </row>
    <row r="429" spans="1:4" x14ac:dyDescent="0.3">
      <c r="A429">
        <v>2428</v>
      </c>
      <c r="B429" t="str">
        <v>GPL - Bois : Procédés spécifiques à la vapeur - Bois et produits dérivés du bois [METABOLHEAT - National]</v>
      </c>
      <c r="C429" t="str">
        <f>'Correspondance produits'!$J$119</f>
        <v>Rejets concentrés [METABOLHEAT - National]</v>
      </c>
      <c r="D429">
        <v>0.95</v>
      </c>
    </row>
    <row r="430" spans="1:4" x14ac:dyDescent="0.3">
      <c r="A430">
        <v>2429</v>
      </c>
      <c r="B430" t="str">
        <v>Gazole et biocarburants liquides - Bois : Procédés spécifiques à la vapeur - Bois et produits dérivés du bois [METABOLHEAT - National]</v>
      </c>
      <c r="C430" t="str">
        <f>'Correspondance produits'!$J$119</f>
        <v>Rejets concentrés [METABOLHEAT - National]</v>
      </c>
      <c r="D430">
        <v>0.95</v>
      </c>
    </row>
    <row r="431" spans="1:4" x14ac:dyDescent="0.3">
      <c r="A431">
        <v>2430</v>
      </c>
      <c r="B431" t="str">
        <v>Fioul - Bois : Procédés spécifiques à la vapeur - Bois et produits dérivés du bois [METABOLHEAT - National]</v>
      </c>
      <c r="C431" t="str">
        <f>'Correspondance produits'!$J$119</f>
        <v>Rejets concentrés [METABOLHEAT - National]</v>
      </c>
      <c r="D431">
        <v>0.95</v>
      </c>
    </row>
    <row r="432" spans="1:4" x14ac:dyDescent="0.3">
      <c r="A432">
        <v>2431</v>
      </c>
      <c r="B432" t="str">
        <v>Autre Liquides - Bois : Procédés spécifiques à la vapeur - Bois et produits dérivés du bois [METABOLHEAT - National]</v>
      </c>
      <c r="C432" t="str">
        <f>'Correspondance produits'!$J$119</f>
        <v>Rejets concentrés [METABOLHEAT - National]</v>
      </c>
      <c r="D432">
        <v>0.95</v>
      </c>
    </row>
    <row r="433" spans="1:4" x14ac:dyDescent="0.3">
      <c r="A433">
        <v>2432</v>
      </c>
      <c r="B433" t="str">
        <v>Gaz naturel et biogaz - Bois : Procédés spécifiques à la vapeur - Bois et produits dérivés du bois [METABOLHEAT - National]</v>
      </c>
      <c r="C433" t="str">
        <f>'Correspondance produits'!$J$119</f>
        <v>Rejets concentrés [METABOLHEAT - National]</v>
      </c>
      <c r="D433">
        <v>0.95</v>
      </c>
    </row>
    <row r="434" spans="1:4" x14ac:dyDescent="0.3">
      <c r="A434">
        <v>2433</v>
      </c>
      <c r="B434" t="str">
        <v>Gaz dérivés - Bois : Procédés spécifiques à la vapeur - Bois et produits dérivés du bois [METABOLHEAT - National]</v>
      </c>
      <c r="C434" t="str">
        <f>'Correspondance produits'!$J$119</f>
        <v>Rejets concentrés [METABOLHEAT - National]</v>
      </c>
      <c r="D434">
        <v>0.95</v>
      </c>
    </row>
    <row r="435" spans="1:4" x14ac:dyDescent="0.3">
      <c r="A435">
        <v>2434</v>
      </c>
      <c r="B435" t="str">
        <v>Biomasse et déchets - Bois : Procédés spécifiques à la vapeur - Bois et produits dérivés du bois [METABOLHEAT - National]</v>
      </c>
      <c r="C435" t="str">
        <f>'Correspondance produits'!$J$119</f>
        <v>Rejets concentrés [METABOLHEAT - National]</v>
      </c>
      <c r="D435">
        <v>0.8</v>
      </c>
    </row>
    <row r="436" spans="1:4" x14ac:dyDescent="0.3">
      <c r="A436">
        <v>2435</v>
      </c>
      <c r="B436" t="str">
        <v>Solides - Bois : Séchage thermique - Bois : Séchage - Bois et produits dérivés du bois [METABOLHEAT - National]</v>
      </c>
      <c r="C436" t="str">
        <f>'Correspondance produits'!$J$119</f>
        <v>Rejets concentrés [METABOLHEAT - National]</v>
      </c>
      <c r="D436">
        <v>0.23</v>
      </c>
    </row>
    <row r="437" spans="1:4" x14ac:dyDescent="0.3">
      <c r="A437">
        <v>2436</v>
      </c>
      <c r="B437" t="str">
        <v>GPL - Bois : Séchage thermique - Bois : Séchage - Bois et produits dérivés du bois [METABOLHEAT - National]</v>
      </c>
      <c r="C437" t="str">
        <f>'Correspondance produits'!$J$119</f>
        <v>Rejets concentrés [METABOLHEAT - National]</v>
      </c>
      <c r="D437">
        <v>0.95</v>
      </c>
    </row>
    <row r="438" spans="1:4" x14ac:dyDescent="0.3">
      <c r="A438">
        <v>2437</v>
      </c>
      <c r="B438" t="str">
        <v>Gazole et biocarburants liquides - Bois : Séchage thermique - Bois : Séchage - Bois et produits dérivés du bois [METABOLHEAT - National]</v>
      </c>
      <c r="C438" t="str">
        <f>'Correspondance produits'!$J$119</f>
        <v>Rejets concentrés [METABOLHEAT - National]</v>
      </c>
      <c r="D438">
        <v>0.95</v>
      </c>
    </row>
    <row r="439" spans="1:4" x14ac:dyDescent="0.3">
      <c r="A439">
        <v>2438</v>
      </c>
      <c r="B439" t="str">
        <v>Fioul - Bois : Séchage thermique - Bois : Séchage - Bois et produits dérivés du bois [METABOLHEAT - National]</v>
      </c>
      <c r="C439" t="str">
        <f>'Correspondance produits'!$J$119</f>
        <v>Rejets concentrés [METABOLHEAT - National]</v>
      </c>
      <c r="D439">
        <v>0.95</v>
      </c>
    </row>
    <row r="440" spans="1:4" x14ac:dyDescent="0.3">
      <c r="A440">
        <v>2439</v>
      </c>
      <c r="B440" t="str">
        <v>Gaz naturel et biogaz - Bois : Séchage thermique - Bois : Séchage - Bois et produits dérivés du bois [METABOLHEAT - National]</v>
      </c>
      <c r="C440" t="str">
        <f>'Correspondance produits'!$J$119</f>
        <v>Rejets concentrés [METABOLHEAT - National]</v>
      </c>
      <c r="D440">
        <v>0.95</v>
      </c>
    </row>
    <row r="441" spans="1:4" x14ac:dyDescent="0.3">
      <c r="A441">
        <v>2440</v>
      </c>
      <c r="B441" t="str">
        <v>Solides - Bois : Séchage à la vapeur - Bois : Séchage - Bois et produits dérivés du bois [METABOLHEAT - National]</v>
      </c>
      <c r="C441" t="str">
        <f>'Correspondance produits'!$J$119</f>
        <v>Rejets concentrés [METABOLHEAT - National]</v>
      </c>
      <c r="D441">
        <v>0.23</v>
      </c>
    </row>
    <row r="442" spans="1:4" x14ac:dyDescent="0.3">
      <c r="A442">
        <v>2441</v>
      </c>
      <c r="B442" t="str">
        <v>Gaz de raffinerie - Bois : Séchage à la vapeur - Bois : Séchage - Bois et produits dérivés du bois [METABOLHEAT - National]</v>
      </c>
      <c r="C442" t="str">
        <f>'Correspondance produits'!$J$119</f>
        <v>Rejets concentrés [METABOLHEAT - National]</v>
      </c>
      <c r="D442">
        <v>0.95</v>
      </c>
    </row>
    <row r="443" spans="1:4" x14ac:dyDescent="0.3">
      <c r="A443">
        <v>2442</v>
      </c>
      <c r="B443" t="str">
        <v>GPL - Bois : Séchage à la vapeur - Bois : Séchage - Bois et produits dérivés du bois [METABOLHEAT - National]</v>
      </c>
      <c r="C443" t="str">
        <f>'Correspondance produits'!$J$119</f>
        <v>Rejets concentrés [METABOLHEAT - National]</v>
      </c>
      <c r="D443">
        <v>0.95</v>
      </c>
    </row>
    <row r="444" spans="1:4" x14ac:dyDescent="0.3">
      <c r="A444">
        <v>2443</v>
      </c>
      <c r="B444" t="str">
        <v>Gazole et biocarburants liquides - Bois : Séchage à la vapeur - Bois : Séchage - Bois et produits dérivés du bois [METABOLHEAT - National]</v>
      </c>
      <c r="C444" t="str">
        <f>'Correspondance produits'!$J$119</f>
        <v>Rejets concentrés [METABOLHEAT - National]</v>
      </c>
      <c r="D444">
        <v>0.95</v>
      </c>
    </row>
    <row r="445" spans="1:4" x14ac:dyDescent="0.3">
      <c r="A445">
        <v>2444</v>
      </c>
      <c r="B445" t="str">
        <v>Fioul - Bois : Séchage à la vapeur - Bois : Séchage - Bois et produits dérivés du bois [METABOLHEAT - National]</v>
      </c>
      <c r="C445" t="str">
        <f>'Correspondance produits'!$J$119</f>
        <v>Rejets concentrés [METABOLHEAT - National]</v>
      </c>
      <c r="D445">
        <v>0.95</v>
      </c>
    </row>
    <row r="446" spans="1:4" x14ac:dyDescent="0.3">
      <c r="A446">
        <v>2445</v>
      </c>
      <c r="B446" t="str">
        <v>Autres liquides - Bois : Séchage à la vapeur - Bois : Séchage - Bois et produits dérivés du bois [METABOLHEAT - National]</v>
      </c>
      <c r="C446" t="str">
        <f>'Correspondance produits'!$J$119</f>
        <v>Rejets concentrés [METABOLHEAT - National]</v>
      </c>
      <c r="D446">
        <v>0.95</v>
      </c>
    </row>
    <row r="447" spans="1:4" x14ac:dyDescent="0.3">
      <c r="A447">
        <v>2446</v>
      </c>
      <c r="B447" t="str">
        <v>Gaz naturel et biogaz - Bois : Séchage à la vapeur - Bois : Séchage - Bois et produits dérivés du bois [METABOLHEAT - National]</v>
      </c>
      <c r="C447" t="str">
        <f>'Correspondance produits'!$J$119</f>
        <v>Rejets concentrés [METABOLHEAT - National]</v>
      </c>
      <c r="D447">
        <v>0.95</v>
      </c>
    </row>
    <row r="448" spans="1:4" x14ac:dyDescent="0.3">
      <c r="A448">
        <v>2447</v>
      </c>
      <c r="B448" t="str">
        <v>Gaz dérivés - Bois : Séchage à la vapeur - Bois : Séchage - Bois et produits dérivés du bois [METABOLHEAT - National]</v>
      </c>
      <c r="C448" t="str">
        <f>'Correspondance produits'!$J$119</f>
        <v>Rejets concentrés [METABOLHEAT - National]</v>
      </c>
      <c r="D448">
        <v>0.95</v>
      </c>
    </row>
    <row r="449" spans="1:4" x14ac:dyDescent="0.3">
      <c r="A449">
        <v>2448</v>
      </c>
      <c r="B449" t="str">
        <v>Biomasse et déchets - Bois : Séchage à la vapeur - Bois : Séchage - Bois et produits dérivés du bois [METABOLHEAT - National]</v>
      </c>
      <c r="C449" t="str">
        <f>'Correspondance produits'!$J$119</f>
        <v>Rejets concentrés [METABOLHEAT - National]</v>
      </c>
      <c r="D449">
        <v>0.8</v>
      </c>
    </row>
    <row r="450" spans="1:4" x14ac:dyDescent="0.3">
      <c r="A450">
        <v>2449</v>
      </c>
      <c r="B450" t="str">
        <v>Gazole et biocarburants liquides - Chaleur basse enthalpie - Autres secteurs industriels [METABOLHEAT - National]</v>
      </c>
      <c r="C450" t="str">
        <f>'Correspondance produits'!$J$119</f>
        <v>Rejets concentrés [METABOLHEAT - National]</v>
      </c>
      <c r="D450">
        <v>0.95</v>
      </c>
    </row>
    <row r="451" spans="1:4" x14ac:dyDescent="0.3">
      <c r="A451">
        <v>2450</v>
      </c>
      <c r="B451" t="str">
        <v>Gaz naturel et biogaz - Chaleur basse enthalpie - Autres secteurs industriels [METABOLHEAT - National]</v>
      </c>
      <c r="C451" t="str">
        <f>'Correspondance produits'!$J$119</f>
        <v>Rejets concentrés [METABOLHEAT - National]</v>
      </c>
      <c r="D451">
        <v>0.95</v>
      </c>
    </row>
    <row r="452" spans="1:4" x14ac:dyDescent="0.3">
      <c r="A452">
        <v>2451</v>
      </c>
      <c r="B452" t="str">
        <v>Solides - Autres secteurs industriels : Traitement de la vapeur - Autres secteurs industriels [METABOLHEAT - National]</v>
      </c>
      <c r="C452" t="str">
        <f>'Correspondance produits'!$J$119</f>
        <v>Rejets concentrés [METABOLHEAT - National]</v>
      </c>
      <c r="D452">
        <v>0.23</v>
      </c>
    </row>
    <row r="453" spans="1:4" x14ac:dyDescent="0.3">
      <c r="A453">
        <v>2452</v>
      </c>
      <c r="B453" t="str">
        <v>Gaz de raffinerie - Autres secteurs industriels : Traitement de la vapeur - Autres secteurs industriels [METABOLHEAT - National]</v>
      </c>
      <c r="C453" t="str">
        <f>'Correspondance produits'!$J$119</f>
        <v>Rejets concentrés [METABOLHEAT - National]</v>
      </c>
      <c r="D453">
        <v>0.95</v>
      </c>
    </row>
    <row r="454" spans="1:4" x14ac:dyDescent="0.3">
      <c r="A454">
        <v>2453</v>
      </c>
      <c r="B454" t="str">
        <v>GPL - Autres secteurs industriels : Traitement de la vapeur - Autres secteurs industriels [METABOLHEAT - National]</v>
      </c>
      <c r="C454" t="str">
        <f>'Correspondance produits'!$J$119</f>
        <v>Rejets concentrés [METABOLHEAT - National]</v>
      </c>
      <c r="D454">
        <v>0.95</v>
      </c>
    </row>
    <row r="455" spans="1:4" x14ac:dyDescent="0.3">
      <c r="A455">
        <v>2454</v>
      </c>
      <c r="B455" t="str">
        <v>Gazole et biocarburants liquides - Autres secteurs industriels : Traitement de la vapeur - Autres secteurs industriels [METABOLHEAT - National]</v>
      </c>
      <c r="C455" t="str">
        <f>'Correspondance produits'!$J$119</f>
        <v>Rejets concentrés [METABOLHEAT - National]</v>
      </c>
      <c r="D455">
        <v>0.95</v>
      </c>
    </row>
    <row r="456" spans="1:4" x14ac:dyDescent="0.3">
      <c r="A456">
        <v>2455</v>
      </c>
      <c r="B456" t="str">
        <v>Fioul - Autres secteurs industriels : Traitement de la vapeur - Autres secteurs industriels [METABOLHEAT - National]</v>
      </c>
      <c r="C456" t="str">
        <f>'Correspondance produits'!$J$119</f>
        <v>Rejets concentrés [METABOLHEAT - National]</v>
      </c>
      <c r="D456">
        <v>0.95</v>
      </c>
    </row>
    <row r="457" spans="1:4" x14ac:dyDescent="0.3">
      <c r="A457">
        <v>2456</v>
      </c>
      <c r="B457" t="str">
        <v>Autres liquides - Autres secteurs industriels : Traitement de la vapeur - Autres secteurs industriels [METABOLHEAT - National]</v>
      </c>
      <c r="C457" t="str">
        <f>'Correspondance produits'!$J$119</f>
        <v>Rejets concentrés [METABOLHEAT - National]</v>
      </c>
      <c r="D457">
        <v>0.95</v>
      </c>
    </row>
    <row r="458" spans="1:4" x14ac:dyDescent="0.3">
      <c r="A458">
        <v>2457</v>
      </c>
      <c r="B458" t="str">
        <v>Naturel Gaz et biogaz - Autres secteurs industriels : Traitement de la vapeur - Autres secteurs industriels [METABOLHEAT - National]</v>
      </c>
      <c r="C458" t="str">
        <f>'Correspondance produits'!$J$119</f>
        <v>Rejets concentrés [METABOLHEAT - National]</v>
      </c>
      <c r="D458">
        <v>0.95</v>
      </c>
    </row>
    <row r="459" spans="1:4" x14ac:dyDescent="0.3">
      <c r="A459">
        <v>2458</v>
      </c>
      <c r="B459" t="str">
        <v>Gaz dérivés - Autres secteurs industriels : Traitement de la vapeur - Autres secteurs industriels [METABOLHEAT - National]</v>
      </c>
      <c r="C459" t="str">
        <f>'Correspondance produits'!$J$119</f>
        <v>Rejets concentrés [METABOLHEAT - National]</v>
      </c>
      <c r="D459">
        <v>0.95</v>
      </c>
    </row>
    <row r="460" spans="1:4" x14ac:dyDescent="0.3">
      <c r="A460">
        <v>2459</v>
      </c>
      <c r="B460" t="str">
        <v>Biomasse et déchets - Autres secteurs industriels : Traitement de la vapeur - Autres secteurs industriels [METABOLHEAT - National]</v>
      </c>
      <c r="C460" t="str">
        <f>'Correspondance produits'!$J$119</f>
        <v>Rejets concentrés [METABOLHEAT - National]</v>
      </c>
      <c r="D460">
        <v>0.8</v>
      </c>
    </row>
    <row r="461" spans="1:4" x14ac:dyDescent="0.3">
      <c r="A461">
        <v>2460</v>
      </c>
      <c r="B461" t="str">
        <v>Solides - Autres secteurs industriels : Traitement thermique - Autres secteurs industriels : Chauffage industriel - Autres secteurs industriels [METABOLHEAT - National]</v>
      </c>
      <c r="C461" t="str">
        <f>'Correspondance produits'!$J$119</f>
        <v>Rejets concentrés [METABOLHEAT - National]</v>
      </c>
      <c r="D461">
        <v>0.23</v>
      </c>
    </row>
    <row r="462" spans="1:4" x14ac:dyDescent="0.3">
      <c r="A462">
        <v>2461</v>
      </c>
      <c r="B462" t="str">
        <v>GPL - Autres secteurs industriels : Traitement thermique - Autres secteurs industriels : Chauffage industriel - Autres secteurs industriels [METABOLHEAT - National]</v>
      </c>
      <c r="C462" t="str">
        <f>'Correspondance produits'!$J$119</f>
        <v>Rejets concentrés [METABOLHEAT - National]</v>
      </c>
      <c r="D462">
        <v>0.95</v>
      </c>
    </row>
    <row r="463" spans="1:4" x14ac:dyDescent="0.3">
      <c r="A463">
        <v>2462</v>
      </c>
      <c r="B463" t="str">
        <v>Gazole et biocarburants liquides - Autres secteurs industriels : Traitement thermique - Autres secteurs industriels : Chauffage industriel - Autres secteurs industriels [METABOLHEAT - National]</v>
      </c>
      <c r="C463" t="str">
        <f>'Correspondance produits'!$J$119</f>
        <v>Rejets concentrés [METABOLHEAT - National]</v>
      </c>
      <c r="D463">
        <v>0.95</v>
      </c>
    </row>
    <row r="464" spans="1:4" x14ac:dyDescent="0.3">
      <c r="A464">
        <v>2463</v>
      </c>
      <c r="B464" t="str">
        <v>Fioul - Autres secteurs industriels : Traitement thermique - Autres secteurs industriels : Chauffage industriel - Autres secteurs industriels [METABOLHEAT - National]</v>
      </c>
      <c r="C464" t="str">
        <f>'Correspondance produits'!$J$119</f>
        <v>Rejets concentrés [METABOLHEAT - National]</v>
      </c>
      <c r="D464">
        <v>0.95</v>
      </c>
    </row>
    <row r="465" spans="1:4" x14ac:dyDescent="0.3">
      <c r="A465">
        <v>2464</v>
      </c>
      <c r="B465" t="str">
        <v>Gaz naturel et biogaz - Autres secteurs industriels : Traitement thermique - Autres secteurs industriels : Chauffage industriel - Autres secteurs industriels [METABOLHEAT - National]</v>
      </c>
      <c r="C465" t="str">
        <f>'Correspondance produits'!$J$119</f>
        <v>Rejets concentrés [METABOLHEAT - National]</v>
      </c>
      <c r="D465">
        <v>0.95</v>
      </c>
    </row>
    <row r="466" spans="1:4" x14ac:dyDescent="0.3">
      <c r="A466">
        <v>2465</v>
      </c>
      <c r="B466" t="str">
        <v>Solides - Autres industries : Séchage thermique - Autres secteurs industriels : Séchage - Autres secteurs industriels [METABOLHEAT - National]</v>
      </c>
      <c r="C466" t="str">
        <f>'Correspondance produits'!$J$119</f>
        <v>Rejets concentrés [METABOLHEAT - National]</v>
      </c>
      <c r="D466">
        <v>0.23</v>
      </c>
    </row>
    <row r="467" spans="1:4" x14ac:dyDescent="0.3">
      <c r="A467">
        <v>2466</v>
      </c>
      <c r="B467" t="str">
        <v>GPL - Autres industries : Séchage thermique - Autres secteurs industriels : Séchage - Autres secteurs industriels [METABOLHEAT - National]</v>
      </c>
      <c r="C467" t="str">
        <f>'Correspondance produits'!$J$119</f>
        <v>Rejets concentrés [METABOLHEAT - National]</v>
      </c>
      <c r="D467">
        <v>0.95</v>
      </c>
    </row>
    <row r="468" spans="1:4" x14ac:dyDescent="0.3">
      <c r="A468">
        <v>2467</v>
      </c>
      <c r="B468" t="str">
        <v>Gazole et biocarburants liquides - Autres industries : Séchage thermique - Autres secteurs industriels : Séchage - Autres secteurs industriels [METABOLHEAT - National]</v>
      </c>
      <c r="C468" t="str">
        <f>'Correspondance produits'!$J$119</f>
        <v>Rejets concentrés [METABOLHEAT - National]</v>
      </c>
      <c r="D468">
        <v>0.95</v>
      </c>
    </row>
    <row r="469" spans="1:4" x14ac:dyDescent="0.3">
      <c r="A469">
        <v>2468</v>
      </c>
      <c r="B469" t="str">
        <v>Fioul - Autres industries : Séchage thermique - Autres secteurs industriels : Séchage - Autres secteurs industriels [METABOLHEAT - National]</v>
      </c>
      <c r="C469" t="str">
        <f>'Correspondance produits'!$J$119</f>
        <v>Rejets concentrés [METABOLHEAT - National]</v>
      </c>
      <c r="D469">
        <v>0.95</v>
      </c>
    </row>
    <row r="470" spans="1:4" x14ac:dyDescent="0.3">
      <c r="A470">
        <v>2469</v>
      </c>
      <c r="B470" t="str">
        <v>Gaz naturel et biogaz - Autres industries : Séchage thermique - Autres secteurs industriels : Séchage - Autres secteurs industriels [METABOLHEAT - National]</v>
      </c>
      <c r="C470" t="str">
        <f>'Correspondance produits'!$J$119</f>
        <v>Rejets concentrés [METABOLHEAT - National]</v>
      </c>
      <c r="D470">
        <v>0.95</v>
      </c>
    </row>
    <row r="471" spans="1:4" x14ac:dyDescent="0.3">
      <c r="A471">
        <v>2470</v>
      </c>
      <c r="B471" t="str">
        <v>Solides - Autres industries : Séchage à la vapeur - Autres secteurs industriels : Séchage - Autres secteurs industriels [METABOLHEAT - National]</v>
      </c>
      <c r="C471" t="str">
        <f>'Correspondance produits'!$J$119</f>
        <v>Rejets concentrés [METABOLHEAT - National]</v>
      </c>
      <c r="D471">
        <v>0.23</v>
      </c>
    </row>
    <row r="472" spans="1:4" x14ac:dyDescent="0.3">
      <c r="A472">
        <v>2471</v>
      </c>
      <c r="B472" t="str">
        <v>Gaz de raffinerie - Autres industries : Séchage à la vapeur - Autres secteurs industriels : Séchage - Autres secteurs industriels [METABOLHEAT - National]</v>
      </c>
      <c r="C472" t="str">
        <f>'Correspondance produits'!$J$119</f>
        <v>Rejets concentrés [METABOLHEAT - National]</v>
      </c>
      <c r="D472">
        <v>0.95</v>
      </c>
    </row>
    <row r="473" spans="1:4" x14ac:dyDescent="0.3">
      <c r="A473">
        <v>2472</v>
      </c>
      <c r="B473" t="str">
        <v>GPL - Autres industries : Séchage à la vapeur - Autres secteurs industriels : Séchage - Autres secteurs industriels [METABOLHEAT - National]</v>
      </c>
      <c r="C473" t="str">
        <f>'Correspondance produits'!$J$119</f>
        <v>Rejets concentrés [METABOLHEAT - National]</v>
      </c>
      <c r="D473">
        <v>0.95</v>
      </c>
    </row>
    <row r="474" spans="1:4" x14ac:dyDescent="0.3">
      <c r="A474">
        <v>2473</v>
      </c>
      <c r="B474" t="str">
        <v>Gazole et biocarburants liquides - Autres industries : Séchage à la vapeur - Autres secteurs industriels : Séchage - Autres secteurs industriels [METABOLHEAT - National]</v>
      </c>
      <c r="C474" t="str">
        <f>'Correspondance produits'!$J$119</f>
        <v>Rejets concentrés [METABOLHEAT - National]</v>
      </c>
      <c r="D474">
        <v>0.95</v>
      </c>
    </row>
    <row r="475" spans="1:4" x14ac:dyDescent="0.3">
      <c r="A475">
        <v>2474</v>
      </c>
      <c r="B475" t="str">
        <v>Fioul - Autres industries : Séchage à la vapeur - Autres secteurs industriels Secteurs : Séchage - Autres secteurs industriels [METABOLHEAT - National]</v>
      </c>
      <c r="C475" t="str">
        <f>'Correspondance produits'!$J$119</f>
        <v>Rejets concentrés [METABOLHEAT - National]</v>
      </c>
      <c r="D475">
        <v>0.95</v>
      </c>
    </row>
    <row r="476" spans="1:4" x14ac:dyDescent="0.3">
      <c r="A476">
        <v>2475</v>
      </c>
      <c r="B476" t="str">
        <v>Autres liquides - Autres industries : Séchage à la vapeur - Autres secteurs industriels : Séchage - Autres secteurs industriels [METABOLHEAT - National]</v>
      </c>
      <c r="C476" t="str">
        <f>'Correspondance produits'!$J$119</f>
        <v>Rejets concentrés [METABOLHEAT - National]</v>
      </c>
      <c r="D476">
        <v>0.95</v>
      </c>
    </row>
    <row r="477" spans="1:4" x14ac:dyDescent="0.3">
      <c r="A477">
        <v>2476</v>
      </c>
      <c r="B477" t="str">
        <v>Gaz naturel et biogaz - Autres industries : Séchage à la vapeur - Autres secteurs industriels : Séchage - Autres secteurs industriels [METABOLHEAT - National]</v>
      </c>
      <c r="C477" t="str">
        <f>'Correspondance produits'!$J$119</f>
        <v>Rejets concentrés [METABOLHEAT - National]</v>
      </c>
      <c r="D477">
        <v>0.95</v>
      </c>
    </row>
    <row r="478" spans="1:4" x14ac:dyDescent="0.3">
      <c r="A478">
        <v>2477</v>
      </c>
      <c r="B478" t="str">
        <v>Gaz dérivés - Autres industries : Séchage à la vapeur - Autres secteurs industriels : Séchage - Autres secteurs industriels [METABOLHEAT - National]</v>
      </c>
      <c r="C478" t="str">
        <f>'Correspondance produits'!$J$119</f>
        <v>Rejets concentrés [METABOLHEAT - National]</v>
      </c>
      <c r="D478">
        <v>0.95</v>
      </c>
    </row>
    <row r="479" spans="1:4" x14ac:dyDescent="0.3">
      <c r="A479">
        <v>2478</v>
      </c>
      <c r="B479" t="str">
        <v>Biomasse et déchets - Autres industries : Séchage à la vapeur - Autres secteurs industriels : Séchage - Autres secteurs industriels [METABOLHEAT - National]</v>
      </c>
      <c r="C479" t="str">
        <f>'Correspondance produits'!$J$119</f>
        <v>Rejets concentrés [METABOLHEAT - National]</v>
      </c>
      <c r="D479">
        <v>0.8</v>
      </c>
    </row>
    <row r="480" spans="1:4" x14ac:dyDescent="0.3">
      <c r="A480">
        <v>2479</v>
      </c>
      <c r="B480" t="str">
        <v>Autres secteurs industriels : Moteurs diesel (y compris biocarburants) - Autres secteurs industriels [METABOLHEAT - National]</v>
      </c>
      <c r="C480" t="str">
        <f>'Correspondance produits'!$J$119</f>
        <v>Rejets concentrés [METABOLHEAT - National]</v>
      </c>
      <c r="D480">
        <v>0.5</v>
      </c>
    </row>
    <row r="481" spans="1:4" x14ac:dyDescent="0.3">
      <c r="A481">
        <v>2480</v>
      </c>
      <c r="B481" t="str">
        <v>Trains de voyageurs conventionnels au diesel [METABOLHEAT - National]</v>
      </c>
      <c r="C481" t="str">
        <f>'Correspondance produits'!$J$119</f>
        <v>Rejets concentrés [METABOLHEAT - National]</v>
      </c>
      <c r="D481">
        <v>0.5</v>
      </c>
    </row>
    <row r="482" spans="1:4" x14ac:dyDescent="0.3">
      <c r="A482">
        <v>2481</v>
      </c>
      <c r="B482" t="str">
        <v>Trains de marchandises au diesel [METABOLHEAT - National]</v>
      </c>
      <c r="C482" t="str">
        <f>'Correspondance produits'!$J$119</f>
        <v>Rejets concentrés [METABOLHEAT - National]</v>
      </c>
      <c r="D482">
        <v>0.5</v>
      </c>
    </row>
    <row r="483" spans="1:4" x14ac:dyDescent="0.3">
      <c r="A483">
        <v>2482</v>
      </c>
      <c r="B483" t="str">
        <v>Deux-roues motorisés [METABOLHEAT - National]</v>
      </c>
      <c r="C483" t="str">
        <f>'Correspondance produits'!$J$119</f>
        <v>Rejets concentrés [METABOLHEAT - National]</v>
      </c>
      <c r="D483">
        <v>0.5</v>
      </c>
    </row>
    <row r="484" spans="1:4" x14ac:dyDescent="0.3">
      <c r="A484">
        <v>2483</v>
      </c>
      <c r="B484" t="str">
        <v>Voitures particulières à essence [METABOLHEAT - National]</v>
      </c>
      <c r="C484" t="str">
        <f>'Correspondance produits'!$J$119</f>
        <v>Rejets concentrés [METABOLHEAT - National]</v>
      </c>
      <c r="D484">
        <v>0.5</v>
      </c>
    </row>
    <row r="485" spans="1:4" x14ac:dyDescent="0.3">
      <c r="A485">
        <v>2484</v>
      </c>
      <c r="B485" t="str">
        <v>Voitures particulières à diesel [METABOLHEAT - National]</v>
      </c>
      <c r="C485" t="str">
        <f>'Correspondance produits'!$J$119</f>
        <v>Rejets concentrés [METABOLHEAT - National]</v>
      </c>
      <c r="D485">
        <v>0.5</v>
      </c>
    </row>
    <row r="486" spans="1:4" x14ac:dyDescent="0.3">
      <c r="A486">
        <v>2485</v>
      </c>
      <c r="B486" t="str">
        <v>Voitures particulières à GPL [METABOLHEAT - National]</v>
      </c>
      <c r="C486" t="str">
        <f>'Correspondance produits'!$J$119</f>
        <v>Rejets concentrés [METABOLHEAT - National]</v>
      </c>
      <c r="D486">
        <v>0.5</v>
      </c>
    </row>
    <row r="487" spans="1:4" x14ac:dyDescent="0.3">
      <c r="A487">
        <v>2486</v>
      </c>
      <c r="B487" t="str">
        <v>Voitures particulières au gaz [METABOLHEAT - National]</v>
      </c>
      <c r="C487" t="str">
        <f>'Correspondance produits'!$J$119</f>
        <v>Rejets concentrés [METABOLHEAT - National]</v>
      </c>
      <c r="D487">
        <v>0.5</v>
      </c>
    </row>
    <row r="488" spans="1:4" x14ac:dyDescent="0.3">
      <c r="A488">
        <v>2487</v>
      </c>
      <c r="B488" t="str">
        <v>Voitures particulières hybrides rechargeables [METABOLHEAT - National]</v>
      </c>
      <c r="C488" t="str">
        <f>'Correspondance produits'!$J$119</f>
        <v>Rejets concentrés [METABOLHEAT - National]</v>
      </c>
      <c r="D488">
        <v>0.25</v>
      </c>
    </row>
    <row r="489" spans="1:4" x14ac:dyDescent="0.3">
      <c r="A489">
        <v>2488</v>
      </c>
      <c r="B489" t="str">
        <v>Autocars, autobus et trolleybus à essence [METABOLHEAT - National]</v>
      </c>
      <c r="C489" t="str">
        <f>'Correspondance produits'!$J$119</f>
        <v>Rejets concentrés [METABOLHEAT - National]</v>
      </c>
      <c r="D489">
        <v>0.5</v>
      </c>
    </row>
    <row r="490" spans="1:4" x14ac:dyDescent="0.3">
      <c r="A490">
        <v>2489</v>
      </c>
      <c r="B490" t="str">
        <v>Autocars, autobus et trolleybus à diesel [METABOLHEAT - National]</v>
      </c>
      <c r="C490" t="str">
        <f>'Correspondance produits'!$J$119</f>
        <v>Rejets concentrés [METABOLHEAT - National]</v>
      </c>
      <c r="D490">
        <v>0.5</v>
      </c>
    </row>
    <row r="491" spans="1:4" x14ac:dyDescent="0.3">
      <c r="A491">
        <v>2490</v>
      </c>
      <c r="B491" t="str">
        <v>Autocars, autobus et trolleybus à GPL [METABOLHEAT - National]</v>
      </c>
      <c r="C491" t="str">
        <f>'Correspondance produits'!$J$119</f>
        <v>Rejets concentrés [METABOLHEAT - National]</v>
      </c>
      <c r="D491">
        <v>0.5</v>
      </c>
    </row>
    <row r="492" spans="1:4" x14ac:dyDescent="0.3">
      <c r="A492">
        <v>2491</v>
      </c>
      <c r="B492" t="str">
        <v>Autocars, autobus et trolleybus à gaz [METABOLHEAT - National]</v>
      </c>
      <c r="C492" t="str">
        <f>'Correspondance produits'!$J$119</f>
        <v>Rejets concentrés [METABOLHEAT - National]</v>
      </c>
      <c r="D492">
        <v>0.5</v>
      </c>
    </row>
    <row r="493" spans="1:4" x14ac:dyDescent="0.3">
      <c r="A493">
        <v>2492</v>
      </c>
      <c r="B493" t="str">
        <v>Véhicules utilitaires légers à essence [METABOLHEAT - National]</v>
      </c>
      <c r="C493" t="str">
        <f>'Correspondance produits'!$J$119</f>
        <v>Rejets concentrés [METABOLHEAT - National]</v>
      </c>
      <c r="D493">
        <v>0.5</v>
      </c>
    </row>
    <row r="494" spans="1:4" x14ac:dyDescent="0.3">
      <c r="A494">
        <v>2493</v>
      </c>
      <c r="B494" t="str">
        <v>Véhicules utilitaires légers à diesel [METABOLHEAT - National]</v>
      </c>
      <c r="C494" t="str">
        <f>'Correspondance produits'!$J$119</f>
        <v>Rejets concentrés [METABOLHEAT - National]</v>
      </c>
      <c r="D494">
        <v>0.5</v>
      </c>
    </row>
    <row r="495" spans="1:4" x14ac:dyDescent="0.3">
      <c r="A495">
        <v>2494</v>
      </c>
      <c r="B495" t="str">
        <v>Véhicules utilitaires légers à GPL [METABOLHEAT - National]</v>
      </c>
      <c r="C495" t="str">
        <f>'Correspondance produits'!$J$119</f>
        <v>Rejets concentrés [METABOLHEAT - National]</v>
      </c>
      <c r="D495">
        <v>0.5</v>
      </c>
    </row>
    <row r="496" spans="1:4" x14ac:dyDescent="0.3">
      <c r="A496">
        <v>2495</v>
      </c>
      <c r="B496" t="str">
        <v>Véhicules utilitaires légers au gaz [METABOLHEAT - National]</v>
      </c>
      <c r="C496" t="str">
        <f>'Correspondance produits'!$J$119</f>
        <v>Rejets concentrés [METABOLHEAT - National]</v>
      </c>
      <c r="D496">
        <v>0.5</v>
      </c>
    </row>
    <row r="497" spans="1:4" x14ac:dyDescent="0.3">
      <c r="A497">
        <v>2496</v>
      </c>
      <c r="B497" t="str">
        <v>Poids lourds nationaux [METABOLHEAT - National]</v>
      </c>
      <c r="C497" t="str">
        <f>'Correspondance produits'!$J$119</f>
        <v>Rejets concentrés [METABOLHEAT - National]</v>
      </c>
      <c r="D497">
        <v>0.5</v>
      </c>
    </row>
    <row r="498" spans="1:4" x14ac:dyDescent="0.3">
      <c r="A498">
        <v>2497</v>
      </c>
      <c r="B498" t="str">
        <v>Poids lourds internationaux [METABOLHEAT - National]</v>
      </c>
      <c r="C498" t="str">
        <f>'Correspondance produits'!$J$119</f>
        <v>Rejets concentrés [METABOLHEAT - National]</v>
      </c>
      <c r="D498">
        <v>0.5</v>
      </c>
    </row>
    <row r="499" spans="1:4" x14ac:dyDescent="0.3">
      <c r="A499">
        <v>2498</v>
      </c>
      <c r="B499" t="str">
        <v>Aviation nationale de transport de passagers [METABOLHEAT - National]</v>
      </c>
      <c r="C499" t="str">
        <f>'Correspondance produits'!$J$119</f>
        <v>Rejets concentrés [METABOLHEAT - National]</v>
      </c>
      <c r="D499">
        <v>1</v>
      </c>
    </row>
    <row r="500" spans="1:4" x14ac:dyDescent="0.3">
      <c r="A500">
        <v>2499</v>
      </c>
      <c r="B500" t="str">
        <v>Aviation nationale de fret [METABOLHEAT - National]</v>
      </c>
      <c r="C500" t="str">
        <f>'Correspondance produits'!$J$119</f>
        <v>Rejets concentrés [METABOLHEAT - National]</v>
      </c>
      <c r="D500">
        <v>1</v>
      </c>
    </row>
    <row r="501" spans="1:4" x14ac:dyDescent="0.3">
      <c r="A501">
        <v>2500</v>
      </c>
      <c r="B501" t="str">
        <v>Cabotation maritime nationale [METABOLHEAT - National]</v>
      </c>
      <c r="C501" t="str">
        <f>'Correspondance produits'!$J$119</f>
        <v>Rejets concentrés [METABOLHEAT - National]</v>
      </c>
      <c r="D501">
        <v>0.5</v>
      </c>
    </row>
    <row r="502" spans="1:4" x14ac:dyDescent="0.3">
      <c r="A502">
        <v>2501</v>
      </c>
      <c r="B502" t="str">
        <v>Voies navigables intérieures [METABOLHEAT - National]</v>
      </c>
      <c r="C502" t="str">
        <f>'Correspondance produits'!$J$119</f>
        <v>Rejets concentrés [METABOLHEAT - National]</v>
      </c>
      <c r="D502">
        <v>0.5</v>
      </c>
    </row>
    <row r="503" spans="1:4" x14ac:dyDescent="0.3">
      <c r="A503">
        <v>2502</v>
      </c>
      <c r="B503" t="str">
        <v>Transport par pipeline au gaz [METABOLHEAT - National]</v>
      </c>
      <c r="C503" t="str">
        <f>'Correspondance produits'!$J$119</f>
        <v>Rejets concentrés [METABOLHEAT - National]</v>
      </c>
      <c r="D503">
        <v>0.4</v>
      </c>
    </row>
    <row r="504" spans="1:4" x14ac:dyDescent="0.3">
      <c r="A504">
        <v>2503</v>
      </c>
      <c r="B504" t="str">
        <v>Chauffage des locaux par solides (tertiaire) [METABOLHEAT - National]</v>
      </c>
      <c r="C504" t="str">
        <f>'Correspondance produits'!$J$119</f>
        <v>Rejets concentrés [METABOLHEAT - National]</v>
      </c>
      <c r="D504">
        <v>0.95</v>
      </c>
    </row>
    <row r="505" spans="1:4" x14ac:dyDescent="0.3">
      <c r="A505">
        <v>2504</v>
      </c>
      <c r="B505" t="str">
        <v>Chauffage des locaux au diesel (tertiaire) [METABOLHEAT - National]</v>
      </c>
      <c r="C505" t="str">
        <f>'Correspondance produits'!$J$119</f>
        <v>Rejets concentrés [METABOLHEAT - National]</v>
      </c>
      <c r="D505">
        <v>0.95</v>
      </c>
    </row>
    <row r="506" spans="1:4" x14ac:dyDescent="0.3">
      <c r="A506">
        <v>2505</v>
      </c>
      <c r="B506" t="str">
        <v>Chauffage des locaux par chauffage au gaz conventionnel (tertiaire) [METABOLHEAT - National]</v>
      </c>
      <c r="C506" t="str">
        <f>'Correspondance produits'!$J$119</f>
        <v>Rejets concentrés [METABOLHEAT - National]</v>
      </c>
      <c r="D506">
        <v>0.95</v>
      </c>
    </row>
    <row r="507" spans="1:4" x14ac:dyDescent="0.3">
      <c r="A507">
        <v>2506</v>
      </c>
      <c r="B507" t="str">
        <v>Chauffage des locaux à la biomasse (tertiaire) [METABOLHEAT - National]</v>
      </c>
      <c r="C507" t="str">
        <f>'Correspondance produits'!$J$119</f>
        <v>Rejets concentrés [METABOLHEAT - National]</v>
      </c>
      <c r="D507">
        <v>0.8</v>
      </c>
    </row>
    <row r="508" spans="1:4" x14ac:dyDescent="0.3">
      <c r="A508">
        <v>2507</v>
      </c>
      <c r="B508" t="str">
        <v>Chauffage de l'eau au gaz de pétrole liquéfié (GPL) (tertiaire) [METABOLHEAT - National]</v>
      </c>
      <c r="C508" t="str">
        <f>'Correspondance produits'!$J$119</f>
        <v>Rejets concentrés [METABOLHEAT - National]</v>
      </c>
      <c r="D508">
        <v>0.95</v>
      </c>
    </row>
    <row r="509" spans="1:4" x14ac:dyDescent="0.3">
      <c r="A509">
        <v>2508</v>
      </c>
      <c r="B509" t="str">
        <v>Chauffage de l'eau au diesel (tertiaire) [METABOLHEAT - National]</v>
      </c>
      <c r="C509" t="str">
        <f>'Correspondance produits'!$J$119</f>
        <v>Rejets concentrés [METABOLHEAT - National]</v>
      </c>
      <c r="D509">
        <v>0.95</v>
      </c>
    </row>
    <row r="510" spans="1:4" x14ac:dyDescent="0.3">
      <c r="A510">
        <v>2509</v>
      </c>
      <c r="B510" t="str">
        <v>Chauffage de l'eau au gaz naturel (tertiaire) [METABOLHEAT - National]</v>
      </c>
      <c r="C510" t="str">
        <f>'Correspondance produits'!$J$119</f>
        <v>Rejets concentrés [METABOLHEAT - National]</v>
      </c>
      <c r="D510">
        <v>0.95</v>
      </c>
    </row>
    <row r="511" spans="1:4" x14ac:dyDescent="0.3">
      <c r="A511">
        <v>2510</v>
      </c>
      <c r="B511" t="str">
        <v>Chauffage de l'eau par biomasse (tertiaire) [METABOLHEAT - National]</v>
      </c>
      <c r="C511" t="str">
        <f>'Correspondance produits'!$J$119</f>
        <v>Rejets concentrés [METABOLHEAT - National]</v>
      </c>
      <c r="D511">
        <v>0.8</v>
      </c>
    </row>
    <row r="512" spans="1:4" x14ac:dyDescent="0.3">
      <c r="A512">
        <v>2511</v>
      </c>
      <c r="B512" t="str">
        <v>Chauffage des locaux par solides (résidentiel) [METABOLHEAT - National]</v>
      </c>
      <c r="C512" t="str">
        <f>'Correspondance produits'!$J$119</f>
        <v>Rejets concentrés [METABOLHEAT - National]</v>
      </c>
      <c r="D512">
        <v>0.95</v>
      </c>
    </row>
    <row r="513" spans="1:4" x14ac:dyDescent="0.3">
      <c r="A513">
        <v>2512</v>
      </c>
      <c r="B513" t="str">
        <v>Chauffage des locaux au gaz de pétrole liquéfié (GPL) (résidentiel) [METABOLHEAT - National]</v>
      </c>
      <c r="C513" t="str">
        <f>'Correspondance produits'!$J$119</f>
        <v>Rejets concentrés [METABOLHEAT - National]</v>
      </c>
      <c r="D513">
        <v>0.95</v>
      </c>
    </row>
    <row r="514" spans="1:4" x14ac:dyDescent="0.3">
      <c r="A514">
        <v>2513</v>
      </c>
      <c r="B514" t="str">
        <v>Chauffage des locaux au diesel (résidentiel) [METABOLHEAT - National]</v>
      </c>
      <c r="C514" t="str">
        <f>'Correspondance produits'!$J$119</f>
        <v>Rejets concentrés [METABOLHEAT - National]</v>
      </c>
      <c r="D514">
        <v>0.95</v>
      </c>
    </row>
    <row r="515" spans="1:4" x14ac:dyDescent="0.3">
      <c r="A515">
        <v>2514</v>
      </c>
      <c r="B515" t="str">
        <v>Chauffage des locaux au gaz naturel (résidentiel) [METABOLHEAT - National]</v>
      </c>
      <c r="C515" t="str">
        <f>'Correspondance produits'!$J$119</f>
        <v>Rejets concentrés [METABOLHEAT - National]</v>
      </c>
      <c r="D515">
        <v>0.95</v>
      </c>
    </row>
    <row r="516" spans="1:4" x14ac:dyDescent="0.3">
      <c r="A516">
        <v>2515</v>
      </c>
      <c r="B516" t="str">
        <v>Chauffage des locaux à la biomasse (résidentiel) [METABOLHEAT - National]</v>
      </c>
      <c r="C516" t="str">
        <f>'Correspondance produits'!$J$119</f>
        <v>Rejets concentrés [METABOLHEAT - National]</v>
      </c>
      <c r="D516">
        <v>0.8</v>
      </c>
    </row>
    <row r="517" spans="1:4" x14ac:dyDescent="0.3">
      <c r="A517">
        <v>2516</v>
      </c>
      <c r="B517" t="str">
        <v>Chauffage de l'eau par solides (résidentiel) [METABOLHEAT - National]</v>
      </c>
      <c r="C517" t="str">
        <f>'Correspondance produits'!$J$119</f>
        <v>Rejets concentrés [METABOLHEAT - National]</v>
      </c>
      <c r="D517">
        <v>0.95</v>
      </c>
    </row>
    <row r="518" spans="1:4" x14ac:dyDescent="0.3">
      <c r="A518">
        <v>2517</v>
      </c>
      <c r="B518" t="str">
        <v>Chauffage de l'eau au gaz de pétrole liquéfié (GPL) (résidentiel) [METABOLHEAT - National]</v>
      </c>
      <c r="C518" t="str">
        <f>'Correspondance produits'!$J$119</f>
        <v>Rejets concentrés [METABOLHEAT - National]</v>
      </c>
      <c r="D518">
        <v>0.95</v>
      </c>
    </row>
    <row r="519" spans="1:4" x14ac:dyDescent="0.3">
      <c r="A519">
        <v>2518</v>
      </c>
      <c r="B519" t="str">
        <v>Chauffage de l'eau au diesel (résidentiel) [METABOLHEAT - National]</v>
      </c>
      <c r="C519" t="str">
        <f>'Correspondance produits'!$J$119</f>
        <v>Rejets concentrés [METABOLHEAT - National]</v>
      </c>
      <c r="D519">
        <v>0.95</v>
      </c>
    </row>
    <row r="520" spans="1:4" x14ac:dyDescent="0.3">
      <c r="A520">
        <v>2519</v>
      </c>
      <c r="B520" t="str">
        <v>Chauffage de l'eau au gaz naturel (résidentiel) [METABOLHEAT - National]</v>
      </c>
      <c r="C520" t="str">
        <f>'Correspondance produits'!$J$119</f>
        <v>Rejets concentrés [METABOLHEAT - National]</v>
      </c>
      <c r="D520">
        <v>0.95</v>
      </c>
    </row>
    <row r="521" spans="1:4" x14ac:dyDescent="0.3">
      <c r="A521">
        <v>2520</v>
      </c>
      <c r="B521" t="str">
        <v>Chauffage de l'eau par biomasse (résidentiel) [METABOLHEAT - National]</v>
      </c>
      <c r="C521" t="str">
        <f>'Correspondance produits'!$J$119</f>
        <v>Rejets concentrés [METABOLHEAT - National]</v>
      </c>
      <c r="D521">
        <v>0.8</v>
      </c>
    </row>
    <row r="522" spans="1:4" x14ac:dyDescent="0.3">
      <c r="A522">
        <v>2521</v>
      </c>
      <c r="B522" t="str">
        <v>Chauffage au gazole et biocarburants [METABOLHEAT - National]</v>
      </c>
      <c r="C522" t="str">
        <f>'Correspondance produits'!$J$119</f>
        <v>Rejets concentrés [METABOLHEAT - National]</v>
      </c>
      <c r="D522">
        <v>0.95</v>
      </c>
    </row>
    <row r="523" spans="1:4" x14ac:dyDescent="0.3">
      <c r="A523">
        <v>2522</v>
      </c>
      <c r="B523" t="str">
        <v>Chauffage au gaz [METABOLHEAT - National]</v>
      </c>
      <c r="C523" t="str">
        <f>'Correspondance produits'!$J$119</f>
        <v>Rejets concentrés [METABOLHEAT - National]</v>
      </c>
      <c r="D523">
        <v>0.95</v>
      </c>
    </row>
    <row r="524" spans="1:4" x14ac:dyDescent="0.3">
      <c r="A524">
        <v>2523</v>
      </c>
      <c r="B524" t="str">
        <v>Machines agricoles [METABOLHEAT - National]</v>
      </c>
      <c r="C524" t="str">
        <f>'Correspondance produits'!$J$119</f>
        <v>Rejets concentrés [METABOLHEAT - National]</v>
      </c>
      <c r="D524">
        <v>0.5</v>
      </c>
    </row>
    <row r="525" spans="1:4" x14ac:dyDescent="0.3">
      <c r="A525">
        <v>2524</v>
      </c>
      <c r="B525" t="str">
        <v>Usages thermiques spécifiques aux solides [METABOLHEAT - National]</v>
      </c>
      <c r="C525" t="str">
        <f>'Correspondance produits'!$J$119</f>
        <v>Rejets concentrés [METABOLHEAT - National]</v>
      </c>
      <c r="D525">
        <v>0.95</v>
      </c>
    </row>
    <row r="526" spans="1:4" x14ac:dyDescent="0.3">
      <c r="A526">
        <v>2525</v>
      </c>
      <c r="B526" t="str">
        <v>Usages thermiques spécifiques au GPL [METABOLHEAT - National]</v>
      </c>
      <c r="C526" t="str">
        <f>'Correspondance produits'!$J$119</f>
        <v>Rejets concentrés [METABOLHEAT - National]</v>
      </c>
      <c r="D526">
        <v>0.95</v>
      </c>
    </row>
    <row r="527" spans="1:4" x14ac:dyDescent="0.3">
      <c r="A527">
        <v>2526</v>
      </c>
      <c r="B527" t="str">
        <v>Usages thermiques spécifiques au diesel et biocarburants [METABOLHEAT - National]</v>
      </c>
      <c r="C527" t="str">
        <f>'Correspondance produits'!$J$119</f>
        <v>Rejets concentrés [METABOLHEAT - National]</v>
      </c>
      <c r="D527">
        <v>0.95</v>
      </c>
    </row>
    <row r="528" spans="1:4" x14ac:dyDescent="0.3">
      <c r="A528">
        <v>2527</v>
      </c>
      <c r="B528" t="str">
        <v>Usages thermiques spécifiques au fioul et autres carburants [METABOLHEAT - National]</v>
      </c>
      <c r="C528" t="str">
        <f>'Correspondance produits'!$J$119</f>
        <v>Rejets concentrés [METABOLHEAT - National]</v>
      </c>
      <c r="D528">
        <v>0.95</v>
      </c>
    </row>
    <row r="529" spans="1:4" x14ac:dyDescent="0.3">
      <c r="A529">
        <v>2528</v>
      </c>
      <c r="B529" t="str">
        <v>Usages thermiques spécifiques au gaz [METABOLHEAT - National]</v>
      </c>
      <c r="C529" t="str">
        <f>'Correspondance produits'!$J$119</f>
        <v>Rejets concentrés [METABOLHEAT - National]</v>
      </c>
      <c r="D529">
        <v>0.95</v>
      </c>
    </row>
    <row r="530" spans="1:4" x14ac:dyDescent="0.3">
      <c r="A530">
        <v>2529</v>
      </c>
      <c r="B530" t="str">
        <v>Usages thermiques spécifiques à la biomasse et déchets [METABOLHEAT - National]</v>
      </c>
      <c r="C530" t="str">
        <f>'Correspondance produits'!$J$119</f>
        <v>Rejets concentrés [METABOLHEAT - National]</v>
      </c>
      <c r="D530">
        <v>0.8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D478-6412-46B9-AB16-C172FDBF441A}">
  <sheetPr>
    <tabColor rgb="FF92D050"/>
  </sheetPr>
  <dimension ref="A1:F530"/>
  <sheetViews>
    <sheetView topLeftCell="A489" workbookViewId="0">
      <selection activeCell="A531" sqref="A531:XFD532"/>
    </sheetView>
  </sheetViews>
  <sheetFormatPr baseColWidth="10" defaultRowHeight="14.4" x14ac:dyDescent="0.3"/>
  <cols>
    <col min="2" max="2" width="53.6640625" customWidth="1"/>
    <col min="3" max="3" width="33.5546875"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row r="2" spans="1:6" x14ac:dyDescent="0.3">
      <c r="A2">
        <v>2001</v>
      </c>
      <c r="B2" t="str" cm="1">
        <f t="array" ref="B2:B530">_xlfn._xlws.FILTER('Correspondance secteurs'!Y:Y,'Correspondance secteurs'!P:P&lt;&gt;0)</f>
        <v>Centrales thermiques au charbon produisant uniquement de l'électricité [METABOLHEAT - National]</v>
      </c>
      <c r="C2" t="str" cm="1">
        <f t="array" ref="C2:C530">_xlfn._xlws.FILTER('Correspondance secteurs'!P:P,'Correspondance secteurs'!Q:Q&lt;&gt;0)</f>
        <v>Rejets gazeux à 120 °C [METABOLHEAT - National]</v>
      </c>
      <c r="D2">
        <v>-1</v>
      </c>
    </row>
    <row r="3" spans="1:6" x14ac:dyDescent="0.3">
      <c r="A3">
        <v>2002</v>
      </c>
      <c r="B3" t="str">
        <v>Centrales thermiques au gaz naturel produisant uniquement de l'électricité [METABOLHEAT - National]</v>
      </c>
      <c r="C3" t="str">
        <v>Rejets gazeux à 120 °C [METABOLHEAT - National]</v>
      </c>
      <c r="D3">
        <v>-1</v>
      </c>
    </row>
    <row r="4" spans="1:6" x14ac:dyDescent="0.3">
      <c r="A4">
        <v>2003</v>
      </c>
      <c r="B4" t="str">
        <v>Centrales thermiques au biogaz produisant uniquement de l'électricité [METABOLHEAT - National]</v>
      </c>
      <c r="C4" t="str">
        <v>Rejets gazeux à 120 °C [METABOLHEAT - National]</v>
      </c>
      <c r="D4">
        <v>-1</v>
      </c>
    </row>
    <row r="5" spans="1:6" x14ac:dyDescent="0.3">
      <c r="A5">
        <v>2004</v>
      </c>
      <c r="B5" t="str">
        <v>Centrales thermiques au gaz dérivé produisant uniquement de l'électricité [METABOLHEAT - National]</v>
      </c>
      <c r="C5" t="str">
        <v>Rejets gazeux à 120 °C [METABOLHEAT - National]</v>
      </c>
      <c r="D5">
        <v>-1</v>
      </c>
    </row>
    <row r="6" spans="1:6" x14ac:dyDescent="0.3">
      <c r="A6">
        <v>2005</v>
      </c>
      <c r="B6" t="str">
        <v>Centrales thermiques au gaz de raffinerie produisant uniquement de l'électricité [METABOLHEAT - National]</v>
      </c>
      <c r="C6" t="str">
        <v>Rejets gazeux à 120 °C [METABOLHEAT - National]</v>
      </c>
      <c r="D6">
        <v>-1</v>
      </c>
    </row>
    <row r="7" spans="1:6" x14ac:dyDescent="0.3">
      <c r="A7">
        <v>2006</v>
      </c>
      <c r="B7" t="str">
        <v>Centrales thermiques au diesel produisant uniquement de l'électricité [METABOLHEAT - National]</v>
      </c>
      <c r="C7" t="str">
        <v>Rejets gazeux à 120 °C [METABOLHEAT - National]</v>
      </c>
      <c r="D7">
        <v>-1</v>
      </c>
    </row>
    <row r="8" spans="1:6" x14ac:dyDescent="0.3">
      <c r="A8">
        <v>2007</v>
      </c>
      <c r="B8" t="str">
        <v>Centrales thermiques au fioul produisant uniquement de l'électricité [METABOLHEAT - National]</v>
      </c>
      <c r="C8" t="str">
        <v>Rejets gazeux à 120 °C [METABOLHEAT - National]</v>
      </c>
      <c r="D8">
        <v>-1</v>
      </c>
    </row>
    <row r="9" spans="1:6" x14ac:dyDescent="0.3">
      <c r="A9">
        <v>2008</v>
      </c>
      <c r="B9" t="str">
        <v>Centrales thermiques à biomasse solide produisant uniquement de l'électricité [METABOLHEAT - National]</v>
      </c>
      <c r="C9" t="str">
        <v>Rejets gazeux à 120 °C [METABOLHEAT - National]</v>
      </c>
      <c r="D9">
        <v>-1</v>
      </c>
    </row>
    <row r="10" spans="1:6" x14ac:dyDescent="0.3">
      <c r="A10">
        <v>2009</v>
      </c>
      <c r="B10" t="str">
        <v>Centrales thermiques à déchets produisant uniquement de l'électricité [METABOLHEAT - National]</v>
      </c>
      <c r="C10" t="str">
        <v>Rejets gazeux à 120 °C [METABOLHEAT - National]</v>
      </c>
      <c r="D10">
        <v>-1</v>
      </c>
    </row>
    <row r="11" spans="1:6" x14ac:dyDescent="0.3">
      <c r="A11">
        <v>2010</v>
      </c>
      <c r="B11" t="str">
        <v>Centrales thermiques au charbon à cogénération [METABOLHEAT - National]</v>
      </c>
      <c r="C11" t="str">
        <v>Rejets gazeux à 120 °C [METABOLHEAT - National]</v>
      </c>
      <c r="D11">
        <v>-1</v>
      </c>
    </row>
    <row r="12" spans="1:6" x14ac:dyDescent="0.3">
      <c r="A12">
        <v>2011</v>
      </c>
      <c r="B12" t="str">
        <v>Centrales thermiques au gaz naturel à cogénération [METABOLHEAT - National]</v>
      </c>
      <c r="C12" t="str">
        <v>Rejets gazeux à 120 °C [METABOLHEAT - National]</v>
      </c>
      <c r="D12">
        <v>-1</v>
      </c>
    </row>
    <row r="13" spans="1:6" x14ac:dyDescent="0.3">
      <c r="A13">
        <v>2012</v>
      </c>
      <c r="B13" t="str">
        <v>Centrales thermiques au biogaz à cogénération [METABOLHEAT - National]</v>
      </c>
      <c r="C13" t="str">
        <v>Rejets gazeux à 120 °C [METABOLHEAT - National]</v>
      </c>
      <c r="D13">
        <v>-1</v>
      </c>
    </row>
    <row r="14" spans="1:6" x14ac:dyDescent="0.3">
      <c r="A14">
        <v>2013</v>
      </c>
      <c r="B14" t="str">
        <v>Centrales thermiques au gaz dérivé à cogénération [METABOLHEAT - National]</v>
      </c>
      <c r="C14" t="str">
        <v>Rejets gazeux à 120 °C [METABOLHEAT - National]</v>
      </c>
      <c r="D14">
        <v>-1</v>
      </c>
    </row>
    <row r="15" spans="1:6" x14ac:dyDescent="0.3">
      <c r="A15">
        <v>2014</v>
      </c>
      <c r="B15" t="str">
        <v>Centrales thermiques au gaz de raffinerie à cogénération [METABOLHEAT - National]</v>
      </c>
      <c r="C15" t="str">
        <v>Rejets gazeux à 120 °C [METABOLHEAT - National]</v>
      </c>
      <c r="D15">
        <v>-1</v>
      </c>
    </row>
    <row r="16" spans="1:6" x14ac:dyDescent="0.3">
      <c r="A16">
        <v>2015</v>
      </c>
      <c r="B16" t="str">
        <v>Centrales thermiques au diesel à cogénération [METABOLHEAT - National]</v>
      </c>
      <c r="C16" t="str">
        <v>Rejets gazeux à 120 °C [METABOLHEAT - National]</v>
      </c>
      <c r="D16">
        <v>-1</v>
      </c>
    </row>
    <row r="17" spans="1:4" x14ac:dyDescent="0.3">
      <c r="A17">
        <v>2016</v>
      </c>
      <c r="B17" t="str">
        <v>Centrales thermiques au fioul à cogénération [METABOLHEAT - National]</v>
      </c>
      <c r="C17" t="str">
        <v>Rejets gazeux à 120 °C [METABOLHEAT - National]</v>
      </c>
      <c r="D17">
        <v>-1</v>
      </c>
    </row>
    <row r="18" spans="1:4" x14ac:dyDescent="0.3">
      <c r="A18">
        <v>2017</v>
      </c>
      <c r="B18" t="str">
        <v>Centrales thermiques à biomasse solide à cogénération [METABOLHEAT - National]</v>
      </c>
      <c r="C18" t="str">
        <v>Rejets gazeux à 120 °C [METABOLHEAT - National]</v>
      </c>
      <c r="D18">
        <v>-1</v>
      </c>
    </row>
    <row r="19" spans="1:4" x14ac:dyDescent="0.3">
      <c r="A19">
        <v>2018</v>
      </c>
      <c r="B19" t="str">
        <v>Centrales thermiques à déchets à cogénération [METABOLHEAT - National]</v>
      </c>
      <c r="C19" t="str">
        <v>Rejets gazeux à 120 °C [METABOLHEAT - National]</v>
      </c>
      <c r="D19">
        <v>-1</v>
      </c>
    </row>
    <row r="20" spans="1:4" x14ac:dyDescent="0.3">
      <c r="A20">
        <v>2019</v>
      </c>
      <c r="B20" t="str">
        <v>Centrales thermiques à la houille et aux produits dérivés du charbon produisant uniquement de la chaleur [METABOLHEAT - National]</v>
      </c>
      <c r="C20" t="str">
        <v>Rejets gazeux à 120 °C [METABOLHEAT - National]</v>
      </c>
      <c r="D20">
        <v>-1</v>
      </c>
    </row>
    <row r="21" spans="1:4" x14ac:dyDescent="0.3">
      <c r="A21">
        <v>2020</v>
      </c>
      <c r="B21" t="str">
        <v>Centrales thermiques au fioul et au diesel produisant uniquement de la chaleur [METABOLHEAT - National]</v>
      </c>
      <c r="C21" t="str">
        <v>Rejets gazeux à 120 °C [METABOLHEAT - National]</v>
      </c>
      <c r="D21">
        <v>-1</v>
      </c>
    </row>
    <row r="22" spans="1:4" x14ac:dyDescent="0.3">
      <c r="A22">
        <v>2021</v>
      </c>
      <c r="B22" t="str">
        <v>Centrales thermiques au fioul résiduel produisant uniquement de la chaleur [METABOLHEAT - National]</v>
      </c>
      <c r="C22" t="str">
        <v>Rejets gazeux à 120 °C [METABOLHEAT - National]</v>
      </c>
      <c r="D22">
        <v>-1</v>
      </c>
    </row>
    <row r="23" spans="1:4" x14ac:dyDescent="0.3">
      <c r="A23">
        <v>2022</v>
      </c>
      <c r="B23" t="str">
        <v>Centrales thermiques aux autres produits pétroliers produisant uniquement de la chaleur [METABOLHEAT - National]</v>
      </c>
      <c r="C23" t="str">
        <v>Rejets gazeux à 120 °C [METABOLHEAT - National]</v>
      </c>
      <c r="D23">
        <v>-1</v>
      </c>
    </row>
    <row r="24" spans="1:4" x14ac:dyDescent="0.3">
      <c r="A24">
        <v>2023</v>
      </c>
      <c r="B24" t="str">
        <v>Centrales thermiques au gaz naturel produisant uniquement de la chaleur [METABOLHEAT - National]</v>
      </c>
      <c r="C24" t="str">
        <v>Rejets gazeux à 120 °C [METABOLHEAT - National]</v>
      </c>
      <c r="D24">
        <v>-1</v>
      </c>
    </row>
    <row r="25" spans="1:4" x14ac:dyDescent="0.3">
      <c r="A25">
        <v>2024</v>
      </c>
      <c r="B25" t="str">
        <v>Centrales thermiques au biogaz produisant uniquement de la chaleur [METABOLHEAT - National]</v>
      </c>
      <c r="C25" t="str">
        <v>Rejets gazeux à 120 °C [METABOLHEAT - National]</v>
      </c>
      <c r="D25">
        <v>-1</v>
      </c>
    </row>
    <row r="26" spans="1:4" x14ac:dyDescent="0.3">
      <c r="A26">
        <v>2025</v>
      </c>
      <c r="B26" t="str">
        <v>Centrales thermiques à la biomasse solide produisant uniquement de la chaleur [METABOLHEAT - National]</v>
      </c>
      <c r="C26" t="str">
        <v>Rejets gazeux à 120 °C [METABOLHEAT - National]</v>
      </c>
      <c r="D26">
        <v>-1</v>
      </c>
    </row>
    <row r="27" spans="1:4" x14ac:dyDescent="0.3">
      <c r="A27">
        <v>2026</v>
      </c>
      <c r="B27" t="str">
        <v>Centrales thermiques aux déchets municipaux renouvelables produisant uniquement de la chaleur [METABOLHEAT - National]</v>
      </c>
      <c r="C27" t="str">
        <v>Rejets gazeux à 120 °C [METABOLHEAT - National]</v>
      </c>
      <c r="D27">
        <v>-1</v>
      </c>
    </row>
    <row r="28" spans="1:4" x14ac:dyDescent="0.3">
      <c r="A28">
        <v>2027</v>
      </c>
      <c r="B28" t="str">
        <v>Centrales thermiques aux déchets industriels produisant uniquement de la chaleur [METABOLHEAT - National]</v>
      </c>
      <c r="C28" t="str">
        <v>Rejets gazeux à 120 °C [METABOLHEAT - National]</v>
      </c>
      <c r="D28">
        <v>-1</v>
      </c>
    </row>
    <row r="29" spans="1:4" x14ac:dyDescent="0.3">
      <c r="A29">
        <v>2028</v>
      </c>
      <c r="B29" t="str">
        <v>Centrales thermiques aux déchets municipaux non renouvelables produisant uniquement de la chaleur [METABOLHEAT - National]</v>
      </c>
      <c r="C29" t="str">
        <v>Rejets gazeux à 120 °C [METABOLHEAT - National]</v>
      </c>
      <c r="D29">
        <v>-1</v>
      </c>
    </row>
    <row r="30" spans="1:4" x14ac:dyDescent="0.3">
      <c r="A30">
        <v>2029</v>
      </c>
      <c r="B30" t="str">
        <v>Gazole et biocarburants liquides - Chaleur basse enthalpie - Aciérie intégrée [METABOLHEAT - National]</v>
      </c>
      <c r="C30" t="str">
        <v>Rejets gazeux à 200 °C [METABOLHEAT - National]</v>
      </c>
      <c r="D30">
        <v>-1</v>
      </c>
    </row>
    <row r="31" spans="1:4" x14ac:dyDescent="0.3">
      <c r="A31">
        <v>2030</v>
      </c>
      <c r="B31" t="str">
        <v>Gaz naturel et biogaz - Chaleur basse enthalpie - Aciérie intégrée [METABOLHEAT - National]</v>
      </c>
      <c r="C31" t="str">
        <v>Rejets gazeux à 200 °C [METABOLHEAT - National]</v>
      </c>
      <c r="D31">
        <v>-1</v>
      </c>
    </row>
    <row r="32" spans="1:4" x14ac:dyDescent="0.3">
      <c r="A32">
        <v>2031</v>
      </c>
      <c r="B32" t="str">
        <v>Solides - Aciérie : Frittage/Pelletage - Aciérie intégrée [METABOLHEAT - National]</v>
      </c>
      <c r="C32" t="str">
        <v>Rejets gazeux à 150 °C [METABOLHEAT - National]</v>
      </c>
      <c r="D32">
        <v>-1</v>
      </c>
    </row>
    <row r="33" spans="1:4" x14ac:dyDescent="0.3">
      <c r="A33">
        <v>2032</v>
      </c>
      <c r="B33" t="str">
        <v>Fioul - Aciérie : Frittage/Pelletage - Aciérie intégrée [METABOLHEAT - National]</v>
      </c>
      <c r="C33" t="str">
        <v>Rejets gazeux à 300 °C [METABOLHEAT - National]</v>
      </c>
      <c r="D33">
        <v>-1</v>
      </c>
    </row>
    <row r="34" spans="1:4" x14ac:dyDescent="0.3">
      <c r="A34">
        <v>2033</v>
      </c>
      <c r="B34" t="str">
        <v>Gaz naturel et biogaz - Aciérie : Frittage/Pelletage - Aciérie intégrée [METABOLHEAT - National]</v>
      </c>
      <c r="C34" t="str">
        <v>Rejets gazeux à 150 °C [METABOLHEAT - National]</v>
      </c>
      <c r="D34">
        <v>-1</v>
      </c>
    </row>
    <row r="35" spans="1:4" x14ac:dyDescent="0.3">
      <c r="A35">
        <v>2034</v>
      </c>
      <c r="B35" t="str">
        <v>Gaz dérivés - Aciérie : Frittage/Pelletage - Aciérie intégrée Aciéries [METABOLHEAT - National]</v>
      </c>
      <c r="C35" t="str">
        <v>Rejets gazeux à 150 °C [METABOLHEAT - National]</v>
      </c>
      <c r="D35">
        <v>-1</v>
      </c>
    </row>
    <row r="36" spans="1:4" x14ac:dyDescent="0.3">
      <c r="A36">
        <v>2035</v>
      </c>
      <c r="B36" t="str">
        <v>Solides - Acier : Haut fourneau à oxygène - Aciérie intégrée [METABOLHEAT - National]</v>
      </c>
      <c r="C36" t="str">
        <v>Rejets gazeux à 450 °C [METABOLHEAT - National]</v>
      </c>
      <c r="D36">
        <v>-1</v>
      </c>
    </row>
    <row r="37" spans="1:4" x14ac:dyDescent="0.3">
      <c r="A37">
        <v>2036</v>
      </c>
      <c r="B37" t="str">
        <v>Coke - Acier : Haut fourneau à oxygène - Aciérie intégrée [METABOLHEAT - National]</v>
      </c>
      <c r="C37" t="str">
        <v>Rejets gazeux à 450 °C [METABOLHEAT - National]</v>
      </c>
      <c r="D37">
        <v>-1</v>
      </c>
    </row>
    <row r="38" spans="1:4" x14ac:dyDescent="0.3">
      <c r="A38">
        <v>2037</v>
      </c>
      <c r="B38" t="str">
        <v>Fioul - Acier : Haut fourneau à oxygène - Aciérie intégrée [METABOLHEAT - National]</v>
      </c>
      <c r="C38" t="str">
        <v>Rejets gazeux à 200 °C [METABOLHEAT - National]</v>
      </c>
      <c r="D38">
        <v>-1</v>
      </c>
    </row>
    <row r="39" spans="1:4" x14ac:dyDescent="0.3">
      <c r="A39">
        <v>2038</v>
      </c>
      <c r="B39" t="str">
        <v>Gaz naturel et biogaz - Acier : Haut fourneau à oxygène - Aciérie intégrée [METABOLHEAT - National]</v>
      </c>
      <c r="C39" t="str">
        <v>Rejets gazeux à 200 °C [METABOLHEAT - National]</v>
      </c>
      <c r="D39">
        <v>-1</v>
      </c>
    </row>
    <row r="40" spans="1:4" x14ac:dyDescent="0.3">
      <c r="A40">
        <v>2039</v>
      </c>
      <c r="B40" t="str">
        <v>Gaz dérivés - Acier : Haut fourneau à oxygène - Aciérie intégrée [METABOLHEAT - National]</v>
      </c>
      <c r="C40" t="str">
        <v>Rejets gazeux à 200 °C [METABOLHEAT - National]</v>
      </c>
      <c r="D40">
        <v>-1</v>
      </c>
    </row>
    <row r="41" spans="1:4" x14ac:dyDescent="0.3">
      <c r="A41">
        <v>2040</v>
      </c>
      <c r="B41" t="str">
        <v>GPL - Acier : Fours, affinage et laminage - Thermique - Acier : Fours, affinage et laminage - Aciérie intégrée [METABOLHEAT - National]</v>
      </c>
      <c r="C41" t="str">
        <v>Rejets gazeux à 200 °C [METABOLHEAT - National]</v>
      </c>
      <c r="D41">
        <v>-1</v>
      </c>
    </row>
    <row r="42" spans="1:4" x14ac:dyDescent="0.3">
      <c r="A42">
        <v>2041</v>
      </c>
      <c r="B42" t="str">
        <v>Gazole et biocarburants liquides - Acier : Fours, affinage et laminage - Thermique - Acier : Fours, affinage et laminage - Aciérie intégrée [METABOLHEAT - National]</v>
      </c>
      <c r="C42" t="str">
        <v>Rejets gazeux à 200 °C [METABOLHEAT - National]</v>
      </c>
      <c r="D42">
        <v>-1</v>
      </c>
    </row>
    <row r="43" spans="1:4" x14ac:dyDescent="0.3">
      <c r="A43">
        <v>2042</v>
      </c>
      <c r="B43" t="str">
        <v>Fioul - Acier : Fours, affinage et laminage - Thermique - Acier : Fours, affinage et laminage - Aciérie intégrée [METABOLHEAT - National]</v>
      </c>
      <c r="C43" t="str">
        <v>Rejets gazeux à 200 °C [METABOLHEAT - National]</v>
      </c>
      <c r="D43">
        <v>-1</v>
      </c>
    </row>
    <row r="44" spans="1:4" x14ac:dyDescent="0.3">
      <c r="A44">
        <v>2043</v>
      </c>
      <c r="B44" t="str">
        <v>Gaz naturel et biogaz - Acier : Fours, affinage et laminage - Thermique - Acier : Fours, affinage et laminage - Aciérie intégrée [METABOLHEAT - National]</v>
      </c>
      <c r="C44" t="str">
        <v>Rejets gazeux à 200 °C [METABOLHEAT - National]</v>
      </c>
      <c r="D44">
        <v>-1</v>
      </c>
    </row>
    <row r="45" spans="1:4" x14ac:dyDescent="0.3">
      <c r="A45">
        <v>2044</v>
      </c>
      <c r="B45" t="str">
        <v>GPL - Acier : Finition de produits - Thermique - Acier : Finition de produits - Aciérie intégrée [METABOLHEAT - National]</v>
      </c>
      <c r="C45" t="str">
        <v>Rejets gazeux à 200 °C [METABOLHEAT - National]</v>
      </c>
      <c r="D45">
        <v>-1</v>
      </c>
    </row>
    <row r="46" spans="1:4" x14ac:dyDescent="0.3">
      <c r="A46">
        <v>2045</v>
      </c>
      <c r="B46" t="str">
        <v>Gazole et biocarburants liquides - Acier : Finition de produits - Thermique - Acier : Finition de produits - Aciérie intégrée [METABOLHEAT - National]</v>
      </c>
      <c r="C46" t="str">
        <v>Rejets gazeux à 200 °C [METABOLHEAT - National]</v>
      </c>
      <c r="D46">
        <v>-1</v>
      </c>
    </row>
    <row r="47" spans="1:4" x14ac:dyDescent="0.3">
      <c r="A47">
        <v>2046</v>
      </c>
      <c r="B47" t="str">
        <v>Gaz naturel et biogaz - Acier : Finition de produits - Thermique - Acier : Finition de produits - Aciérie intégrée [METABOLHEAT - National]</v>
      </c>
      <c r="C47" t="str">
        <v>Rejets gazeux à 200 °C [METABOLHEAT - National]</v>
      </c>
      <c r="D47">
        <v>-1</v>
      </c>
    </row>
    <row r="48" spans="1:4" x14ac:dyDescent="0.3">
      <c r="A48">
        <v>2047</v>
      </c>
      <c r="B48" t="str">
        <v>Solides - Acier : Finition des produits - Vapeur - Acier : Finition des produits - Aciéries intégrées [METABOLHEAT - National]</v>
      </c>
      <c r="C48" t="str">
        <v>Rejets gazeux à 150 °C [METABOLHEAT - National]</v>
      </c>
      <c r="D48">
        <v>-1</v>
      </c>
    </row>
    <row r="49" spans="1:4" x14ac:dyDescent="0.3">
      <c r="A49">
        <v>2048</v>
      </c>
      <c r="B49" t="str">
        <v>Gaz de raffinerie - Acier : Finition des produits - Vapeur - Acier : Finition des produits - Aciéries intégrées [METABOLHEAT - National]</v>
      </c>
      <c r="C49" t="str">
        <v>Rejets gazeux à 200 °C [METABOLHEAT - National]</v>
      </c>
      <c r="D49">
        <v>-1</v>
      </c>
    </row>
    <row r="50" spans="1:4" x14ac:dyDescent="0.3">
      <c r="A50">
        <v>2049</v>
      </c>
      <c r="B50" t="str">
        <v>GPL - Acier : Finition des produits - Vapeur - Acier : Finition des produits - Aciéries intégrées [METABOLHEAT - National]</v>
      </c>
      <c r="C50" t="str">
        <v>Rejets gazeux à 200 °C [METABOLHEAT - National]</v>
      </c>
      <c r="D50">
        <v>-1</v>
      </c>
    </row>
    <row r="51" spans="1:4" x14ac:dyDescent="0.3">
      <c r="A51">
        <v>2050</v>
      </c>
      <c r="B51" t="str">
        <v>Gazole et biocarburants liquides - Acier : Finition des produits - Vapeur - Acier : Finition des produits - Aciéries intégrées [METABOLHEAT - National]</v>
      </c>
      <c r="C51" t="str">
        <v>Rejets gazeux à 200 °C [METABOLHEAT - National]</v>
      </c>
      <c r="D51">
        <v>-1</v>
      </c>
    </row>
    <row r="52" spans="1:4" x14ac:dyDescent="0.3">
      <c r="A52">
        <v>2051</v>
      </c>
      <c r="B52" t="str">
        <v>Fioul - Acier : Finition des produits - Vapeur - Acier : Finition des produits - Aciéries intégrées [METABOLHEAT - National]</v>
      </c>
      <c r="C52" t="str">
        <v>Rejets gazeux à 200 °C [METABOLHEAT - National]</v>
      </c>
      <c r="D52">
        <v>-1</v>
      </c>
    </row>
    <row r="53" spans="1:4" x14ac:dyDescent="0.3">
      <c r="A53">
        <v>2052</v>
      </c>
      <c r="B53" t="str">
        <v>Autres liquides - Acier : Finition des produits - Vapeur - Acier : Finition des produits - Aciéries intégrées [METABOLHEAT - National]</v>
      </c>
      <c r="C53" t="str">
        <v>Rejets gazeux à 200 °C [METABOLHEAT - National]</v>
      </c>
      <c r="D53">
        <v>-1</v>
      </c>
    </row>
    <row r="54" spans="1:4" x14ac:dyDescent="0.3">
      <c r="A54">
        <v>2053</v>
      </c>
      <c r="B54" t="str">
        <v>Gaz naturel et biogaz - Acier : Finition des produits - Vapeur - Acier : Finition des produits - Aciéries intégrées [METABOLHEAT - National]</v>
      </c>
      <c r="C54" t="str">
        <v>Rejets gazeux à 200 °C [METABOLHEAT - National]</v>
      </c>
      <c r="D54">
        <v>-1</v>
      </c>
    </row>
    <row r="55" spans="1:4" x14ac:dyDescent="0.3">
      <c r="A55">
        <v>2054</v>
      </c>
      <c r="B55" t="str">
        <v>Gaz dérivés - Acier : Finition des produits - Vapeur - Acier : Finition des produits - Aciéries intégrées [METABOLHEAT - National]</v>
      </c>
      <c r="C55" t="str">
        <v>Rejets gazeux à 200 °C [METABOLHEAT - National]</v>
      </c>
      <c r="D55">
        <v>-1</v>
      </c>
    </row>
    <row r="56" spans="1:4" x14ac:dyDescent="0.3">
      <c r="A56">
        <v>2055</v>
      </c>
      <c r="B56" t="str">
        <v>Biomasse et déchets - Acier : Finition des produits - Vapeur - Acier : Finition des produits - Aciéries intégrées [METABOLHEAT - National]</v>
      </c>
      <c r="C56" t="str">
        <v>Rejets gazeux à 150 °C [METABOLHEAT - National]</v>
      </c>
      <c r="D56">
        <v>-1</v>
      </c>
    </row>
    <row r="57" spans="1:4" x14ac:dyDescent="0.3">
      <c r="A57">
        <v>2056</v>
      </c>
      <c r="B57" t="str">
        <v>Gazole et biocarburants liquides - Chaleur basse enthalpie - Arc électrique [METABOLHEAT - National]</v>
      </c>
      <c r="C57" t="str">
        <v>Rejets gazeux à 200 °C [METABOLHEAT - National]</v>
      </c>
      <c r="D57">
        <v>-1</v>
      </c>
    </row>
    <row r="58" spans="1:4" x14ac:dyDescent="0.3">
      <c r="A58">
        <v>2057</v>
      </c>
      <c r="B58" t="str">
        <v>Gaz naturel et biogaz - Chaleur basse enthalpie - Arc électrique [METABOLHEAT - National]</v>
      </c>
      <c r="C58" t="str">
        <v>Rejets gazeux à 200 °C [METABOLHEAT - National]</v>
      </c>
      <c r="D58">
        <v>-1</v>
      </c>
    </row>
    <row r="59" spans="1:4" x14ac:dyDescent="0.3">
      <c r="A59">
        <v>2058</v>
      </c>
      <c r="B59" t="str">
        <v>Solides - Acier : Fonderies - Arc électrique [METABOLHEAT - National]</v>
      </c>
      <c r="C59" t="str">
        <v>Rejets gazeux à 150 °C [METABOLHEAT - National]</v>
      </c>
      <c r="D59">
        <v>-1</v>
      </c>
    </row>
    <row r="60" spans="1:4" x14ac:dyDescent="0.3">
      <c r="A60">
        <v>2059</v>
      </c>
      <c r="B60" t="str">
        <v>Fioul - Acier : Fonderies - Arc électrique [METABOLHEAT - National]</v>
      </c>
      <c r="C60" t="str">
        <v>Rejets gazeux à 200 °C [METABOLHEAT - National]</v>
      </c>
      <c r="D60">
        <v>-1</v>
      </c>
    </row>
    <row r="61" spans="1:4" x14ac:dyDescent="0.3">
      <c r="A61">
        <v>2060</v>
      </c>
      <c r="B61" t="str">
        <v>Gaz naturel et biogaz - Acier : Fonderies - Arc électrique [METABOLHEAT - National]</v>
      </c>
      <c r="C61" t="str">
        <v>Rejets gazeux à 200 °C [METABOLHEAT - National]</v>
      </c>
      <c r="D61">
        <v>-1</v>
      </c>
    </row>
    <row r="62" spans="1:4" x14ac:dyDescent="0.3">
      <c r="A62">
        <v>2061</v>
      </c>
      <c r="B62" t="str">
        <v>Gaz dérivés - Acier : Fonderies - Arc électrique [METABOLHEAT - National]</v>
      </c>
      <c r="C62" t="str">
        <v>Rejets gazeux à 200 °C [METABOLHEAT - National]</v>
      </c>
      <c r="D62">
        <v>-1</v>
      </c>
    </row>
    <row r="63" spans="1:4" x14ac:dyDescent="0.3">
      <c r="A63">
        <v>2062</v>
      </c>
      <c r="B63" t="str">
        <v>Acier : Arc électrique - Arc électrique [METABOLHEAT - National]</v>
      </c>
      <c r="C63" t="str">
        <v>Rejets gazeux à 1000 °C [METABOLHEAT - National]</v>
      </c>
      <c r="D63">
        <v>-1</v>
      </c>
    </row>
    <row r="64" spans="1:4" x14ac:dyDescent="0.3">
      <c r="A64">
        <v>2063</v>
      </c>
      <c r="B64" t="str">
        <v>GPL - Acier : Fours, affinage et laminage - Thermique - Acier : Fours, affinage et laminage - Arc électrique [METABOLHEAT - National]</v>
      </c>
      <c r="C64" t="str">
        <v>Rejets gazeux à 200 °C [METABOLHEAT - National]</v>
      </c>
      <c r="D64">
        <v>-1</v>
      </c>
    </row>
    <row r="65" spans="1:4" x14ac:dyDescent="0.3">
      <c r="A65">
        <v>2064</v>
      </c>
      <c r="B65" t="str">
        <v>Gazole et biocarburants liquides - Acier : Fours, affinage et laminage - Thermique - Acier : Fours, affinage et laminage - Arc électrique [METABOLHEAT - National]</v>
      </c>
      <c r="C65" t="str">
        <v>Rejets gazeux à 200 °C [METABOLHEAT - National]</v>
      </c>
      <c r="D65">
        <v>-1</v>
      </c>
    </row>
    <row r="66" spans="1:4" x14ac:dyDescent="0.3">
      <c r="A66">
        <v>2065</v>
      </c>
      <c r="B66" t="str">
        <v>Fioul - Acier : Fours, affinage et laminage - Thermique - Acier : Fours, affinage et laminage - Arc électrique [METABOLHEAT - National]</v>
      </c>
      <c r="C66" t="str">
        <v>Rejets gazeux à 200 °C [METABOLHEAT - National]</v>
      </c>
      <c r="D66">
        <v>-1</v>
      </c>
    </row>
    <row r="67" spans="1:4" x14ac:dyDescent="0.3">
      <c r="A67">
        <v>2066</v>
      </c>
      <c r="B67" t="str">
        <v>Gaz naturel et biogaz - Acier : Fours, affinage et laminage - Thermique - Acier : Fours, affinage et laminage - Arc électrique [METABOLHEAT - National]</v>
      </c>
      <c r="C67" t="str">
        <v>Rejets gazeux à 200 °C [METABOLHEAT - National]</v>
      </c>
      <c r="D67">
        <v>-1</v>
      </c>
    </row>
    <row r="68" spans="1:4" x14ac:dyDescent="0.3">
      <c r="A68">
        <v>2067</v>
      </c>
      <c r="B68" t="str">
        <v>GPL - Acier : Finition des produits - Thermique - Acier : Finition des produits - Arc électrique [METABOLHEAT - National]</v>
      </c>
      <c r="C68" t="str">
        <v>Rejets gazeux à 200 °C [METABOLHEAT - National]</v>
      </c>
      <c r="D68">
        <v>-1</v>
      </c>
    </row>
    <row r="69" spans="1:4" x14ac:dyDescent="0.3">
      <c r="A69">
        <v>2068</v>
      </c>
      <c r="B69" t="str">
        <v>Gazole et biocarburants liquides - Acier : Finition des produits - Thermique - Acier : Finition des produits - Électrique Arc [METABOLHEAT - National]</v>
      </c>
      <c r="C69" t="str">
        <v>Rejets gazeux à 200 °C [METABOLHEAT - National]</v>
      </c>
      <c r="D69">
        <v>-1</v>
      </c>
    </row>
    <row r="70" spans="1:4" x14ac:dyDescent="0.3">
      <c r="A70">
        <v>2069</v>
      </c>
      <c r="B70" t="str">
        <v>Gaz naturel et biogaz - Acier : Finition du produit - Thermique - Acier : Finition du produit - Arc électrique [METABOLHEAT - National]</v>
      </c>
      <c r="C70" t="str">
        <v>Rejets gazeux à 200 °C [METABOLHEAT - National]</v>
      </c>
      <c r="D70">
        <v>-1</v>
      </c>
    </row>
    <row r="71" spans="1:4" x14ac:dyDescent="0.3">
      <c r="A71">
        <v>2070</v>
      </c>
      <c r="B71" t="str">
        <v>Solides - Acier : Finition du produit - Vapeur - Acier : Finition du produit - Arc électrique [METABOLHEAT - National]</v>
      </c>
      <c r="C71" t="str">
        <v>Rejets gazeux à 150 °C [METABOLHEAT - National]</v>
      </c>
      <c r="D71">
        <v>-1</v>
      </c>
    </row>
    <row r="72" spans="1:4" x14ac:dyDescent="0.3">
      <c r="A72">
        <v>2071</v>
      </c>
      <c r="B72" t="str">
        <v>Gaz de raffinerie - Acier : Finition du produit - Vapeur - Acier : Finition du produit - Arc électrique [METABOLHEAT - National]</v>
      </c>
      <c r="C72" t="str">
        <v>Rejets gazeux à 200 °C [METABOLHEAT - National]</v>
      </c>
      <c r="D72">
        <v>-1</v>
      </c>
    </row>
    <row r="73" spans="1:4" x14ac:dyDescent="0.3">
      <c r="A73">
        <v>2072</v>
      </c>
      <c r="B73" t="str">
        <v>GPL - Acier : Finition du produit - Vapeur - Acier : Finition du produit - Arc électrique [METABOLHEAT - National]</v>
      </c>
      <c r="C73" t="str">
        <v>Rejets gazeux à 200 °C [METABOLHEAT - National]</v>
      </c>
      <c r="D73">
        <v>-1</v>
      </c>
    </row>
    <row r="74" spans="1:4" x14ac:dyDescent="0.3">
      <c r="A74">
        <v>2073</v>
      </c>
      <c r="B74" t="str">
        <v>Gazole et biocarburants liquides - Acier : Finition du produit - Vapeur - Acier : Finition du produit - Arc électrique [METABOLHEAT - National]</v>
      </c>
      <c r="C74" t="str">
        <v>Rejets gazeux à 200 °C [METABOLHEAT - National]</v>
      </c>
      <c r="D74">
        <v>-1</v>
      </c>
    </row>
    <row r="75" spans="1:4" x14ac:dyDescent="0.3">
      <c r="A75">
        <v>2074</v>
      </c>
      <c r="B75" t="str">
        <v>Fioul - Acier : Finition du produit - Vapeur - Acier : Finition du produit - Arc électrique [METABOLHEAT - National]</v>
      </c>
      <c r="C75" t="str">
        <v>Rejets gazeux à 200 °C [METABOLHEAT - National]</v>
      </c>
      <c r="D75">
        <v>-1</v>
      </c>
    </row>
    <row r="76" spans="1:4" x14ac:dyDescent="0.3">
      <c r="A76">
        <v>2075</v>
      </c>
      <c r="B76" t="str">
        <v>Autres liquides - Acier : Finition du produit - Vapeur - Acier : Finition du produit - Arc électrique [METABOLHEAT - National]</v>
      </c>
      <c r="C76" t="str">
        <v>Rejets gazeux à 200 °C [METABOLHEAT - National]</v>
      </c>
      <c r="D76">
        <v>-1</v>
      </c>
    </row>
    <row r="77" spans="1:4" x14ac:dyDescent="0.3">
      <c r="A77">
        <v>2076</v>
      </c>
      <c r="B77" t="str">
        <v>Gaz naturel et biogaz - Acier : Finition du produit - Vapeur - Acier : Finition du produit - Arc électrique [METABOLHEAT - National]</v>
      </c>
      <c r="C77" t="str">
        <v>Rejets gazeux à 200 °C [METABOLHEAT - National]</v>
      </c>
      <c r="D77">
        <v>-1</v>
      </c>
    </row>
    <row r="78" spans="1:4" x14ac:dyDescent="0.3">
      <c r="A78">
        <v>2077</v>
      </c>
      <c r="B78" t="str">
        <v>Gaz dérivés - Acier : Finition du produit - Vapeur - Acier : Finition du produit - Arc électrique [METABOLHEAT - National]</v>
      </c>
      <c r="C78" t="str">
        <v>Rejets gazeux à 200 °C [METABOLHEAT - National]</v>
      </c>
      <c r="D78">
        <v>-1</v>
      </c>
    </row>
    <row r="79" spans="1:4" x14ac:dyDescent="0.3">
      <c r="A79">
        <v>2078</v>
      </c>
      <c r="B79" t="str">
        <v>Biomasse et déchets - Acier : Finition du produit - Vapeur - Acier : Finition du produit - Arc électrique [METABOLHEAT - National]</v>
      </c>
      <c r="C79" t="str">
        <v>Rejets gazeux à 150 °C [METABOLHEAT - National]</v>
      </c>
      <c r="D79">
        <v>-1</v>
      </c>
    </row>
    <row r="80" spans="1:4" x14ac:dyDescent="0.3">
      <c r="A80">
        <v>2079</v>
      </c>
      <c r="B80" t="str">
        <v>Gazole et biocarburants liquides - Chaleur basse enthalpie - Production d'alumine [METABOLHEAT - National]</v>
      </c>
      <c r="C80" t="str">
        <v>Rejets gazeux à 200 °C [METABOLHEAT - National]</v>
      </c>
      <c r="D80">
        <v>-1</v>
      </c>
    </row>
    <row r="81" spans="1:4" x14ac:dyDescent="0.3">
      <c r="A81">
        <v>2080</v>
      </c>
      <c r="B81" t="str">
        <v>Gaz naturel et biogaz - Chaleur basse enthalpie - Production d'alumine [METABOLHEAT - National]</v>
      </c>
      <c r="C81" t="str">
        <v>Rejets gazeux à 200 °C [METABOLHEAT - National]</v>
      </c>
      <c r="D81">
        <v>-1</v>
      </c>
    </row>
    <row r="82" spans="1:4" x14ac:dyDescent="0.3">
      <c r="A82">
        <v>2081</v>
      </c>
      <c r="B82" t="str">
        <v>Solides - Production d'alumine : Chaleur haute enthalpie - Production d'alumine [METABOLHEAT - National]</v>
      </c>
      <c r="C82" t="str">
        <v>Rejets gazeux à 150 °C [METABOLHEAT - National]</v>
      </c>
      <c r="D82">
        <v>-1</v>
      </c>
    </row>
    <row r="83" spans="1:4" x14ac:dyDescent="0.3">
      <c r="A83">
        <v>2082</v>
      </c>
      <c r="B83" t="str">
        <v>Gaz de raffinerie - Production d'alumine : Chaleur haute enthalpie - Production d'alumine [METABOLHEAT - National]</v>
      </c>
      <c r="C83" t="str">
        <v>Rejets gazeux à 200 °C [METABOLHEAT - National]</v>
      </c>
      <c r="D83">
        <v>-1</v>
      </c>
    </row>
    <row r="84" spans="1:4" x14ac:dyDescent="0.3">
      <c r="A84">
        <v>2083</v>
      </c>
      <c r="B84" t="str">
        <v>GPL - Production d'alumine : Chaleur haute enthalpie - Production d'alumine [METABOLHEAT - National]</v>
      </c>
      <c r="C84" t="str">
        <v>Rejets gazeux à 200 °C [METABOLHEAT - National]</v>
      </c>
      <c r="D84">
        <v>-1</v>
      </c>
    </row>
    <row r="85" spans="1:4" x14ac:dyDescent="0.3">
      <c r="A85">
        <v>2084</v>
      </c>
      <c r="B85" t="str">
        <v>Gazole et biocarburants liquides - Production d'alumine : Chaleur haute enthalpie Chaleur - Production d'alumine [METABOLHEAT - National]</v>
      </c>
      <c r="C85" t="str">
        <v>Rejets gazeux à 200 °C [METABOLHEAT - National]</v>
      </c>
      <c r="D85">
        <v>-1</v>
      </c>
    </row>
    <row r="86" spans="1:4" x14ac:dyDescent="0.3">
      <c r="A86">
        <v>2085</v>
      </c>
      <c r="B86" t="str">
        <v>Fioul - Production d'alumine : Chaleur à haute enthalpie - Production d'alumine [METABOLHEAT - National]</v>
      </c>
      <c r="C86" t="str">
        <v>Rejets gazeux à 200 °C [METABOLHEAT - National]</v>
      </c>
      <c r="D86">
        <v>-1</v>
      </c>
    </row>
    <row r="87" spans="1:4" x14ac:dyDescent="0.3">
      <c r="A87">
        <v>2086</v>
      </c>
      <c r="B87" t="str">
        <v>Autres liquides - Production d'alumine : Chaleur à haute enthalpie - Production d'alumine [METABOLHEAT - National]</v>
      </c>
      <c r="C87" t="str">
        <v>Rejets gazeux à 200 °C [METABOLHEAT - National]</v>
      </c>
      <c r="D87">
        <v>-1</v>
      </c>
    </row>
    <row r="88" spans="1:4" x14ac:dyDescent="0.3">
      <c r="A88">
        <v>2087</v>
      </c>
      <c r="B88" t="str">
        <v>Gaz naturel et biogaz - Production d'alumine : Chaleur à haute enthalpie - Production d'alumine [METABOLHEAT - National]</v>
      </c>
      <c r="C88" t="str">
        <v>Rejets gazeux à 200 °C [METABOLHEAT - National]</v>
      </c>
      <c r="D88">
        <v>-1</v>
      </c>
    </row>
    <row r="89" spans="1:4" x14ac:dyDescent="0.3">
      <c r="A89">
        <v>2088</v>
      </c>
      <c r="B89" t="str">
        <v>Gaz dérivés - Production d'alumine : Chaleur à haute enthalpie - Production d'alumine [METABOLHEAT - National]</v>
      </c>
      <c r="C89" t="str">
        <v>Rejets gazeux à 200 °C [METABOLHEAT - National]</v>
      </c>
      <c r="D89">
        <v>-1</v>
      </c>
    </row>
    <row r="90" spans="1:4" x14ac:dyDescent="0.3">
      <c r="A90">
        <v>2089</v>
      </c>
      <c r="B90" t="str">
        <v>Biomasse et déchets - Production d'alumine : Chaleur à haute enthalpie - Production d'alumine [METABOLHEAT - National]</v>
      </c>
      <c r="C90" t="str">
        <v>Rejets gazeux à 150 °C [METABOLHEAT - National]</v>
      </c>
      <c r="D90">
        <v>-1</v>
      </c>
    </row>
    <row r="91" spans="1:4" x14ac:dyDescent="0.3">
      <c r="A91">
        <v>2090</v>
      </c>
      <c r="B91" t="str">
        <v>GPL - Production d'alumine : Raffinage - Production d'alumine [METABOLHEAT - National]</v>
      </c>
      <c r="C91" t="str">
        <v>Rejets gazeux à 200 °C [METABOLHEAT - National]</v>
      </c>
      <c r="D91">
        <v>-1</v>
      </c>
    </row>
    <row r="92" spans="1:4" x14ac:dyDescent="0.3">
      <c r="A92">
        <v>2091</v>
      </c>
      <c r="B92" t="str">
        <v>Gazole et biocarburants liquides - Production d'alumine : Raffinage - Production d'alumine [METABOLHEAT - National]</v>
      </c>
      <c r="C92" t="str">
        <v>Rejets gazeux à 200 °C [METABOLHEAT - National]</v>
      </c>
      <c r="D92">
        <v>-1</v>
      </c>
    </row>
    <row r="93" spans="1:4" x14ac:dyDescent="0.3">
      <c r="A93">
        <v>2092</v>
      </c>
      <c r="B93" t="str">
        <v>Fioul - Production d'alumine : Raffinage - Production d'alumine [METABOLHEAT - National]</v>
      </c>
      <c r="C93" t="str">
        <v>Rejets gazeux à 200 °C [METABOLHEAT - National]</v>
      </c>
      <c r="D93">
        <v>-1</v>
      </c>
    </row>
    <row r="94" spans="1:4" x14ac:dyDescent="0.3">
      <c r="A94">
        <v>2093</v>
      </c>
      <c r="B94" t="str">
        <v>Gaz naturel et biogaz - Production d'alumine : Raffinage - Production d'alumine [METABOLHEAT - National]</v>
      </c>
      <c r="C94" t="str">
        <v>Rejets gazeux à 200 °C [METABOLHEAT - National]</v>
      </c>
      <c r="D94">
        <v>-1</v>
      </c>
    </row>
    <row r="95" spans="1:4" x14ac:dyDescent="0.3">
      <c r="A95">
        <v>2094</v>
      </c>
      <c r="B95" t="str">
        <v>Gazole et biocarburants liquides - Chaleur basse enthalpie - Aluminium - Production primaire [METABOLHEAT - National]</v>
      </c>
      <c r="C95" t="str">
        <v>Rejets gazeux à 200 °C [METABOLHEAT - National]</v>
      </c>
      <c r="D95">
        <v>-1</v>
      </c>
    </row>
    <row r="96" spans="1:4" x14ac:dyDescent="0.3">
      <c r="A96">
        <v>2095</v>
      </c>
      <c r="B96" t="str">
        <v>Gaz naturel et biogaz - Chaleur basse enthalpie - Aluminium - Production primaire [METABOLHEAT - National]</v>
      </c>
      <c r="C96" t="str">
        <v>Rejets gazeux à 200 °C [METABOLHEAT - National]</v>
      </c>
      <c r="D96">
        <v>-1</v>
      </c>
    </row>
    <row r="97" spans="1:4" x14ac:dyDescent="0.3">
      <c r="A97">
        <v>2096</v>
      </c>
      <c r="B97" t="str">
        <v>Électrolyse de l'aluminium (fusion) - Aluminium - Production primaire [METABOLHEAT - National]</v>
      </c>
      <c r="C97" t="str">
        <v>Rejets gazeux à 700 °C [METABOLHEAT - National]</v>
      </c>
      <c r="D97">
        <v>-1</v>
      </c>
    </row>
    <row r="98" spans="1:4" x14ac:dyDescent="0.3">
      <c r="A98">
        <v>2097</v>
      </c>
      <c r="B98" t="str">
        <v>GPL - Transformation de l'aluminium - Thermique - Transformation de l'aluminium (métallurgie, par exemple, fonderie, réchauffage) - Aluminium - Production primaire Réchauffage) - Aluminium - Production primaire [METABOLHEAT - National]</v>
      </c>
      <c r="C98" t="str">
        <v>Rejets gazeux à 200 °C [METABOLHEAT - National]</v>
      </c>
      <c r="D98">
        <v>-1</v>
      </c>
    </row>
    <row r="99" spans="1:4" x14ac:dyDescent="0.3">
      <c r="A99">
        <v>2098</v>
      </c>
      <c r="B99" t="str">
        <v>Gazole et biocarburants liquides - Transformation de l'aluminium - Thermique - Transformation de l'aluminium (métallurgie, par exemple, fonderie, réchauffage) - Aluminium - Production primaire [METABOLHEAT - National]</v>
      </c>
      <c r="C99" t="str">
        <v>Rejets gazeux à 200 °C [METABOLHEAT - National]</v>
      </c>
      <c r="D99">
        <v>-1</v>
      </c>
    </row>
    <row r="100" spans="1:4" x14ac:dyDescent="0.3">
      <c r="A100">
        <v>2099</v>
      </c>
      <c r="B100" t="str">
        <v>Fioul - Transformation de l'aluminium - Thermique - Transformation de l'aluminium (métallurgie, par exemple, fonderie, réchauffage) - Aluminium - Production primaire [METABOLHEAT - National]</v>
      </c>
      <c r="C100" t="str">
        <v>Rejets gazeux à 200 °C [METABOLHEAT - National]</v>
      </c>
      <c r="D100">
        <v>-1</v>
      </c>
    </row>
    <row r="101" spans="1:4" x14ac:dyDescent="0.3">
      <c r="A101">
        <v>2100</v>
      </c>
      <c r="B101" t="str">
        <v>Gaz naturel et biogaz - Transformation de l'aluminium - Thermique - Transformation de l'aluminium (métallurgie, par exemple, fonderie, réchauffage) - Aluminium - Production primaire [METABOLHEAT - National]</v>
      </c>
      <c r="C101" t="str">
        <v>Rejets gazeux à 200 °C [METABOLHEAT - National]</v>
      </c>
      <c r="D101">
        <v>-1</v>
      </c>
    </row>
    <row r="102" spans="1:4" x14ac:dyDescent="0.3">
      <c r="A102">
        <v>2101</v>
      </c>
      <c r="B102" t="str">
        <v>GPL - Finition de l'aluminium - Thermique - Finition de l'aluminium - Aluminium - Production primaire [METABOLHEAT - National]</v>
      </c>
      <c r="C102" t="str">
        <v>Rejets gazeux à 200 °C [METABOLHEAT - National]</v>
      </c>
      <c r="D102">
        <v>-1</v>
      </c>
    </row>
    <row r="103" spans="1:4" x14ac:dyDescent="0.3">
      <c r="A103">
        <v>2102</v>
      </c>
      <c r="B103" t="str">
        <v>Gazole et biocarburants liquides - Finition de l'aluminium - Thermique - Finition de l'aluminium - Aluminium - Production primaire [METABOLHEAT - National]</v>
      </c>
      <c r="C103" t="str">
        <v>Rejets gazeux à 200 °C [METABOLHEAT - National]</v>
      </c>
      <c r="D103">
        <v>-1</v>
      </c>
    </row>
    <row r="104" spans="1:4" x14ac:dyDescent="0.3">
      <c r="A104">
        <v>2103</v>
      </c>
      <c r="B104" t="str">
        <v>Gaz naturel et biogaz - Finition de l'aluminium - Thermique - Finition de l'aluminium - Aluminium - Production primaire [METABOLHEAT - National]</v>
      </c>
      <c r="C104" t="str">
        <v>Rejets gazeux à 200 °C [METABOLHEAT - National]</v>
      </c>
      <c r="D104">
        <v>-1</v>
      </c>
    </row>
    <row r="105" spans="1:4" x14ac:dyDescent="0.3">
      <c r="A105">
        <v>2104</v>
      </c>
      <c r="B105" t="str">
        <v>Solides - Finition de l'aluminium - Vapeur - Finition de l'aluminium - Aluminium - Production primaire [METABOLHEAT - National]</v>
      </c>
      <c r="C105" t="str">
        <v>Rejets gazeux à 150 °C [METABOLHEAT - National]</v>
      </c>
      <c r="D105">
        <v>-1</v>
      </c>
    </row>
    <row r="106" spans="1:4" x14ac:dyDescent="0.3">
      <c r="A106">
        <v>2105</v>
      </c>
      <c r="B106" t="str">
        <v>Gaz de raffinerie - Finition de l'aluminium - Vapeur - Finition de l'aluminium - Aluminium - Production primaire [METABOLHEAT - National]</v>
      </c>
      <c r="C106" t="str">
        <v>Rejets gazeux à 200 °C [METABOLHEAT - National]</v>
      </c>
      <c r="D106">
        <v>-1</v>
      </c>
    </row>
    <row r="107" spans="1:4" x14ac:dyDescent="0.3">
      <c r="A107">
        <v>2106</v>
      </c>
      <c r="B107" t="str">
        <v>GPL - Finition de l'aluminium - Vapeur - Finition de l'aluminium - Aluminium - Production primaire [METABOLHEAT - National]</v>
      </c>
      <c r="C107" t="str">
        <v>Rejets gazeux à 200 °C [METABOLHEAT - National]</v>
      </c>
      <c r="D107">
        <v>-1</v>
      </c>
    </row>
    <row r="108" spans="1:4" x14ac:dyDescent="0.3">
      <c r="A108">
        <v>2107</v>
      </c>
      <c r="B108" t="str">
        <v>Gazole et biocarburants liquides - Finition de l'aluminium - Vapeur - Finition de l'aluminium - Aluminium - Production primaire [METABOLHEAT - National]</v>
      </c>
      <c r="C108" t="str">
        <v>Rejets gazeux à 200 °C [METABOLHEAT - National]</v>
      </c>
      <c r="D108">
        <v>-1</v>
      </c>
    </row>
    <row r="109" spans="1:4" x14ac:dyDescent="0.3">
      <c r="A109">
        <v>2108</v>
      </c>
      <c r="B109" t="str">
        <v>Fioul - Finition de l'aluminium - Vapeur - Finition de l'aluminium - Aluminium - Production primaire [METABOLHEAT - National]</v>
      </c>
      <c r="C109" t="str">
        <v>Rejets gazeux à 200 °C [METABOLHEAT - National]</v>
      </c>
      <c r="D109">
        <v>-1</v>
      </c>
    </row>
    <row r="110" spans="1:4" x14ac:dyDescent="0.3">
      <c r="A110">
        <v>2109</v>
      </c>
      <c r="B110" t="str">
        <v>Autres liquides - Finition de l'aluminium - Vapeur - Finition de l'aluminium - Aluminium - Production primaire [METABOLHEAT - National]</v>
      </c>
      <c r="C110" t="str">
        <v>Rejets gazeux à 200 °C [METABOLHEAT - National]</v>
      </c>
      <c r="D110">
        <v>-1</v>
      </c>
    </row>
    <row r="111" spans="1:4" x14ac:dyDescent="0.3">
      <c r="A111">
        <v>2110</v>
      </c>
      <c r="B111" t="str">
        <v>Gaz naturel et biogaz - Finition de l'aluminium - Vapeur - Finition de l'aluminium - Aluminium - Production primaire [METABOLHEAT - National]</v>
      </c>
      <c r="C111" t="str">
        <v>Rejets gazeux à 200 °C [METABOLHEAT - National]</v>
      </c>
      <c r="D111">
        <v>-1</v>
      </c>
    </row>
    <row r="112" spans="1:4" x14ac:dyDescent="0.3">
      <c r="A112">
        <v>2111</v>
      </c>
      <c r="B112" t="str">
        <v>Gaz dérivés - Finition de l'aluminium - Vapeur - Finition de l'aluminium - Aluminium - Production primaire [METABOLHEAT - National]</v>
      </c>
      <c r="C112" t="str">
        <v>Rejets gazeux à 200 °C [METABOLHEAT - National]</v>
      </c>
      <c r="D112">
        <v>-1</v>
      </c>
    </row>
    <row r="113" spans="1:4" x14ac:dyDescent="0.3">
      <c r="A113">
        <v>2112</v>
      </c>
      <c r="B113" t="str">
        <v>Biomasse et déchets - Finition de l'aluminium - Vapeur - Finition de l'aluminium - Aluminium - Production primaire [METABOLHEAT - National]</v>
      </c>
      <c r="C113" t="str">
        <v>Rejets gazeux à 150 °C [METABOLHEAT - National]</v>
      </c>
      <c r="D113">
        <v>-1</v>
      </c>
    </row>
    <row r="114" spans="1:4" x14ac:dyDescent="0.3">
      <c r="A114">
        <v>2113</v>
      </c>
      <c r="B114" t="str">
        <v>Gazole et biocarburants liquides - Chaleur basse enthalpie - Aluminium - Production secondaire [METABOLHEAT - National]</v>
      </c>
      <c r="C114" t="str">
        <v>Rejets gazeux à 200 °C [METABOLHEAT - National]</v>
      </c>
      <c r="D114">
        <v>-1</v>
      </c>
    </row>
    <row r="115" spans="1:4" x14ac:dyDescent="0.3">
      <c r="A115">
        <v>2114</v>
      </c>
      <c r="B115" t="str">
        <v>Gaz naturel et biogaz - Chaleur basse enthalpie - Aluminium - Production secondaire [METABOLHEAT - National]</v>
      </c>
      <c r="C115" t="str">
        <v>Rejets gazeux à 200 °C [METABOLHEAT - National]</v>
      </c>
      <c r="D115">
        <v>-1</v>
      </c>
    </row>
    <row r="116" spans="1:4" x14ac:dyDescent="0.3">
      <c r="A116">
        <v>2115</v>
      </c>
      <c r="B116" t="str">
        <v>GPL - Aluminium secondaire - Thermique - Aluminium secondaire (y compris prétraitement et refusion) - Aluminium - Production secondaire [METABOLHEAT - National]</v>
      </c>
      <c r="C116" t="str">
        <v>Rejets gazeux à 200 °C [METABOLHEAT - National]</v>
      </c>
      <c r="D116">
        <v>-1</v>
      </c>
    </row>
    <row r="117" spans="1:4" x14ac:dyDescent="0.3">
      <c r="A117">
        <v>2116</v>
      </c>
      <c r="B117" t="str">
        <v>Gazole et biocarburants liquides - Aluminium secondaire - Thermique - Aluminium secondaire (y compris prétraitement, refusion) - Aluminium - production secondaire [METABOLHEAT - National]</v>
      </c>
      <c r="C117" t="str">
        <v>Rejets gazeux à 200 °C [METABOLHEAT - National]</v>
      </c>
      <c r="D117">
        <v>-1</v>
      </c>
    </row>
    <row r="118" spans="1:4" x14ac:dyDescent="0.3">
      <c r="A118">
        <v>2117</v>
      </c>
      <c r="B118" t="str">
        <v>Fioul - Aluminium secondaire - Thermique - Aluminium secondaire (y compris prétraitement, refusion) - Aluminium - production secondaire [METABOLHEAT - National]</v>
      </c>
      <c r="C118" t="str">
        <v>Rejets gazeux à 200 °C [METABOLHEAT - National]</v>
      </c>
      <c r="D118">
        <v>-1</v>
      </c>
    </row>
    <row r="119" spans="1:4" x14ac:dyDescent="0.3">
      <c r="A119">
        <v>2118</v>
      </c>
      <c r="B119" t="str">
        <v>Gaz naturel et biogaz - Aluminium secondaire - Thermique - Aluminium secondaire (y compris prétraitement, refusion) - Aluminium - production secondaire [METABOLHEAT - National]</v>
      </c>
      <c r="C119" t="str">
        <v>Rejets gazeux à 200 °C [METABOLHEAT - National]</v>
      </c>
      <c r="D119">
        <v>-1</v>
      </c>
    </row>
    <row r="120" spans="1:4" x14ac:dyDescent="0.3">
      <c r="A120">
        <v>2119</v>
      </c>
      <c r="B120" t="str">
        <v>GPL - Transformation de l'aluminium - Thermique - Transformation de l'aluminium (métallurgie, par exemple, fonderie, réchauffage) - Aluminium - production secondaire [METABOLHEAT - National]</v>
      </c>
      <c r="C120" t="str">
        <v>Rejets gazeux à 200 °C [METABOLHEAT - National]</v>
      </c>
      <c r="D120">
        <v>-1</v>
      </c>
    </row>
    <row r="121" spans="1:4" x14ac:dyDescent="0.3">
      <c r="A121">
        <v>2120</v>
      </c>
      <c r="B121" t="str">
        <v>Gazole et biocarburants liquides - Transformation de l'aluminium - Thermique - Transformation de l'aluminium (métallurgie, par exemple, fonderie, réchauffage) - Aluminium - production secondaire [METABOLHEAT - National]</v>
      </c>
      <c r="C121" t="str">
        <v>Rejets gazeux à 200 °C [METABOLHEAT - National]</v>
      </c>
      <c r="D121">
        <v>-1</v>
      </c>
    </row>
    <row r="122" spans="1:4" x14ac:dyDescent="0.3">
      <c r="A122">
        <v>2121</v>
      </c>
      <c r="B122" t="str">
        <v>Carburant Pétrole - Transformation de l'aluminium - Thermique - Transformation de l'aluminium (métallurgie, par exemple, fonderie, réchauffage) - Aluminium - Production secondaire [METABOLHEAT - National]</v>
      </c>
      <c r="C122" t="str">
        <v>Rejets gazeux à 200 °C [METABOLHEAT - National]</v>
      </c>
      <c r="D122">
        <v>-1</v>
      </c>
    </row>
    <row r="123" spans="1:4" x14ac:dyDescent="0.3">
      <c r="A123">
        <v>2122</v>
      </c>
      <c r="B123" t="str">
        <v>Gaz naturel et biogaz - Transformation de l'aluminium - Thermique - Transformation de l'aluminium (métallurgie, par exemple, fonderie, réchauffage) - Aluminium - Production secondaire [METABOLHEAT - National]</v>
      </c>
      <c r="C123" t="str">
        <v>Rejets gazeux à 200 °C [METABOLHEAT - National]</v>
      </c>
      <c r="D123">
        <v>-1</v>
      </c>
    </row>
    <row r="124" spans="1:4" x14ac:dyDescent="0.3">
      <c r="A124">
        <v>2123</v>
      </c>
      <c r="B124" t="str">
        <v>GPL - Finition de l'aluminium - Thermique - Finition de l'aluminium - Aluminium - Production secondaire [METABOLHEAT - National]</v>
      </c>
      <c r="C124" t="str">
        <v>Rejets gazeux à 200 °C [METABOLHEAT - National]</v>
      </c>
      <c r="D124">
        <v>-1</v>
      </c>
    </row>
    <row r="125" spans="1:4" x14ac:dyDescent="0.3">
      <c r="A125">
        <v>2124</v>
      </c>
      <c r="B125" t="str">
        <v>Gazole et biocarburants liquides - Finition de l'aluminium - Thermique - Finition de l'aluminium - Aluminium - Production secondaire [METABOLHEAT - National]</v>
      </c>
      <c r="C125" t="str">
        <v>Rejets gazeux à 200 °C [METABOLHEAT - National]</v>
      </c>
      <c r="D125">
        <v>-1</v>
      </c>
    </row>
    <row r="126" spans="1:4" x14ac:dyDescent="0.3">
      <c r="A126">
        <v>2125</v>
      </c>
      <c r="B126" t="str">
        <v>Gaz naturel et biogaz - Finition de l'aluminium - Thermique - Finition de l'aluminium - Aluminium - Production secondaire [METABOLHEAT - National]</v>
      </c>
      <c r="C126" t="str">
        <v>Rejets gazeux à 200 °C [METABOLHEAT - National]</v>
      </c>
      <c r="D126">
        <v>-1</v>
      </c>
    </row>
    <row r="127" spans="1:4" x14ac:dyDescent="0.3">
      <c r="A127">
        <v>2126</v>
      </c>
      <c r="B127" t="str">
        <v>Solides - Finition de l'aluminium - Vapeur - Finition de l'aluminium - Aluminium - Production secondaire [METABOLHEAT - National]</v>
      </c>
      <c r="C127" t="str">
        <v>Rejets gazeux à 150 °C [METABOLHEAT - National]</v>
      </c>
      <c r="D127">
        <v>-1</v>
      </c>
    </row>
    <row r="128" spans="1:4" x14ac:dyDescent="0.3">
      <c r="A128">
        <v>2127</v>
      </c>
      <c r="B128" t="str">
        <v>Gaz de raffinerie - Finition de l'aluminium - Vapeur - Finition de l'aluminium - Aluminium - Production secondaire [METABOLHEAT - National]</v>
      </c>
      <c r="C128" t="str">
        <v>Rejets gazeux à 200 °C [METABOLHEAT - National]</v>
      </c>
      <c r="D128">
        <v>-1</v>
      </c>
    </row>
    <row r="129" spans="1:4" x14ac:dyDescent="0.3">
      <c r="A129">
        <v>2128</v>
      </c>
      <c r="B129" t="str">
        <v>GPL - Finition de l'aluminium - Vapeur - Aluminium Finition - Aluminium - Production secondaire [METABOLHEAT - National]</v>
      </c>
      <c r="C129" t="str">
        <v>Rejets gazeux à 200 °C [METABOLHEAT - National]</v>
      </c>
      <c r="D129">
        <v>-1</v>
      </c>
    </row>
    <row r="130" spans="1:4" x14ac:dyDescent="0.3">
      <c r="A130">
        <v>2129</v>
      </c>
      <c r="B130" t="str">
        <v>Gasoil et biocarburants liquides - Finition de l'aluminium - Vapeur - Finition de l'aluminium - Aluminium - Production secondaire [METABOLHEAT - National]</v>
      </c>
      <c r="C130" t="str">
        <v>Rejets gazeux à 200 °C [METABOLHEAT - National]</v>
      </c>
      <c r="D130">
        <v>-1</v>
      </c>
    </row>
    <row r="131" spans="1:4" x14ac:dyDescent="0.3">
      <c r="A131">
        <v>2130</v>
      </c>
      <c r="B131" t="str">
        <v>Fioul - Finition de l'aluminium - Vapeur - Finition de l'aluminium - Aluminium - Production secondaire [METABOLHEAT - National]</v>
      </c>
      <c r="C131" t="str">
        <v>Rejets gazeux à 200 °C [METABOLHEAT - National]</v>
      </c>
      <c r="D131">
        <v>-1</v>
      </c>
    </row>
    <row r="132" spans="1:4" x14ac:dyDescent="0.3">
      <c r="A132">
        <v>2131</v>
      </c>
      <c r="B132" t="str">
        <v>Autres liquides - Finition de l'aluminium - Vapeur - Finition de l'aluminium - Aluminium - Production secondaire [METABOLHEAT - National]</v>
      </c>
      <c r="C132" t="str">
        <v>Rejets gazeux à 200 °C [METABOLHEAT - National]</v>
      </c>
      <c r="D132">
        <v>-1</v>
      </c>
    </row>
    <row r="133" spans="1:4" x14ac:dyDescent="0.3">
      <c r="A133">
        <v>2132</v>
      </c>
      <c r="B133" t="str">
        <v>Gaz naturel et biogaz - Finition de l'aluminium - Vapeur - Finition de l'aluminium - Aluminium - Production secondaire [METABOLHEAT - National]</v>
      </c>
      <c r="C133" t="str">
        <v>Rejets gazeux à 200 °C [METABOLHEAT - National]</v>
      </c>
      <c r="D133">
        <v>-1</v>
      </c>
    </row>
    <row r="134" spans="1:4" x14ac:dyDescent="0.3">
      <c r="A134">
        <v>2133</v>
      </c>
      <c r="B134" t="str">
        <v>Gaz dérivés - Finition de l'aluminium - Vapeur - Finition de l'aluminium - Aluminium - Production secondaire [METABOLHEAT - National]</v>
      </c>
      <c r="C134" t="str">
        <v>Rejets gazeux à 200 °C [METABOLHEAT - National]</v>
      </c>
      <c r="D134">
        <v>-1</v>
      </c>
    </row>
    <row r="135" spans="1:4" x14ac:dyDescent="0.3">
      <c r="A135">
        <v>2134</v>
      </c>
      <c r="B135" t="str">
        <v>Biomasse et déchets - Finition de l'aluminium - Vapeur - Finition de l'aluminium - Aluminium - Production secondaire [METABOLHEAT - National]</v>
      </c>
      <c r="C135" t="str">
        <v>Rejets gazeux à 150 °C [METABOLHEAT - National]</v>
      </c>
      <c r="D135">
        <v>-1</v>
      </c>
    </row>
    <row r="136" spans="1:4" x14ac:dyDescent="0.3">
      <c r="A136">
        <v>2135</v>
      </c>
      <c r="B136" t="str">
        <v>Gazole et biocarburants liquides - Chaleur basse enthalpie - Autres métaux non ferreux [METABOLHEAT - National]</v>
      </c>
      <c r="C136" t="str">
        <v>Rejets gazeux à 200 °C [METABOLHEAT - National]</v>
      </c>
      <c r="D136">
        <v>-1</v>
      </c>
    </row>
    <row r="137" spans="1:4" x14ac:dyDescent="0.3">
      <c r="A137">
        <v>2136</v>
      </c>
      <c r="B137" t="str">
        <v>Gaz naturel et biogaz - Chaleur basse enthalpie - Autres métaux non ferreux [METABOLHEAT - National]</v>
      </c>
      <c r="C137" t="str">
        <v>Rejets gazeux à 200 °C [METABOLHEAT - National]</v>
      </c>
      <c r="D137">
        <v>-1</v>
      </c>
    </row>
    <row r="138" spans="1:4" x14ac:dyDescent="0.3">
      <c r="A138">
        <v>2137</v>
      </c>
      <c r="B138" t="str">
        <v>Solides - Production de métaux - Thermique - Autres métaux : production - Autres métaux non ferreux [METABOLHEAT - National]</v>
      </c>
      <c r="C138" t="str">
        <v>Rejets gazeux à 150 °C [METABOLHEAT - National]</v>
      </c>
      <c r="D138">
        <v>-1</v>
      </c>
    </row>
    <row r="139" spans="1:4" x14ac:dyDescent="0.3">
      <c r="A139">
        <v>2138</v>
      </c>
      <c r="B139" t="str">
        <v>GPL - Production de métaux - Thermique - Autres métaux : production - Autres métaux non ferreux [METABOLHEAT - National]</v>
      </c>
      <c r="C139" t="str">
        <v>Rejets gazeux à 200 °C [METABOLHEAT - National]</v>
      </c>
      <c r="D139">
        <v>-1</v>
      </c>
    </row>
    <row r="140" spans="1:4" x14ac:dyDescent="0.3">
      <c r="A140">
        <v>2139</v>
      </c>
      <c r="B140" t="str">
        <v>Gazole et biocarburants liquides - Production de métaux - Thermique - Autres métaux : production - Autres métaux non ferreux [METABOLHEAT - National]</v>
      </c>
      <c r="C140" t="str">
        <v>Rejets gazeux à 200 °C [METABOLHEAT - National]</v>
      </c>
      <c r="D140">
        <v>-1</v>
      </c>
    </row>
    <row r="141" spans="1:4" x14ac:dyDescent="0.3">
      <c r="A141">
        <v>2140</v>
      </c>
      <c r="B141" t="str">
        <v>Fioul - Production de métaux - Thermique - Autres métaux : production - Autres métaux non ferreux [METABOLHEAT - National]</v>
      </c>
      <c r="C141" t="str">
        <v>Rejets gazeux à 200 °C [METABOLHEAT - National]</v>
      </c>
      <c r="D141">
        <v>-1</v>
      </c>
    </row>
    <row r="142" spans="1:4" x14ac:dyDescent="0.3">
      <c r="A142">
        <v>2141</v>
      </c>
      <c r="B142" t="str">
        <v>Gaz naturel et biogaz - Production de métaux - Thermique - Autres métaux : production - Autres métaux non ferreux [METABOLHEAT - National]</v>
      </c>
      <c r="C142" t="str">
        <v>Rejets gazeux à 200 °C [METABOLHEAT - National]</v>
      </c>
      <c r="D142">
        <v>-1</v>
      </c>
    </row>
    <row r="143" spans="1:4" x14ac:dyDescent="0.3">
      <c r="A143">
        <v>2142</v>
      </c>
      <c r="B143" t="str">
        <v>GPL - Transformation des métaux - Thermique - Transformation des métaux (métallurgie, par exemple, fonderie, réchauffage) - Autres métaux non ferreux [METABOLHEAT - National]</v>
      </c>
      <c r="C143" t="str">
        <v>Rejets gazeux à 200 °C [METABOLHEAT - National]</v>
      </c>
      <c r="D143">
        <v>-1</v>
      </c>
    </row>
    <row r="144" spans="1:4" x14ac:dyDescent="0.3">
      <c r="A144">
        <v>2143</v>
      </c>
      <c r="B144" t="str">
        <v>Gazole et biocarburants liquides - Transformation des métaux - Thermique - Transformation des métaux (métallurgie, par exemple, fonderie, réchauffage) - Autres Métaux non ferreux [METABOLHEAT - National]</v>
      </c>
      <c r="C144" t="str">
        <v>Rejets gazeux à 200 °C [METABOLHEAT - National]</v>
      </c>
      <c r="D144">
        <v>-1</v>
      </c>
    </row>
    <row r="145" spans="1:4" x14ac:dyDescent="0.3">
      <c r="A145">
        <v>2144</v>
      </c>
      <c r="B145" t="str">
        <v>Fioul - Transformation des métaux - Thermique - Transformation des métaux (métallurgie, par exemple, fonderie, réchauffage) - Autres métaux non ferreux [METABOLHEAT - National]</v>
      </c>
      <c r="C145" t="str">
        <v>Rejets gazeux à 200 °C [METABOLHEAT - National]</v>
      </c>
      <c r="D145">
        <v>-1</v>
      </c>
    </row>
    <row r="146" spans="1:4" x14ac:dyDescent="0.3">
      <c r="A146">
        <v>2145</v>
      </c>
      <c r="B146" t="str">
        <v>Gaz naturel et biogaz - Transformation des métaux - Thermique - Transformation des métaux (métallurgie, par exemple, fonderie, réchauffage) - Autres métaux non ferreux [METABOLHEAT - National]</v>
      </c>
      <c r="C146" t="str">
        <v>Rejets gazeux à 200 °C [METABOLHEAT - National]</v>
      </c>
      <c r="D146">
        <v>-1</v>
      </c>
    </row>
    <row r="147" spans="1:4" x14ac:dyDescent="0.3">
      <c r="A147">
        <v>2146</v>
      </c>
      <c r="B147" t="str">
        <v>GPL - Finissage des métaux - Thermique - Finissage des métaux - Autres métaux non ferreux [METABOLHEAT - National]</v>
      </c>
      <c r="C147" t="str">
        <v>Rejets gazeux à 200 °C [METABOLHEAT - National]</v>
      </c>
      <c r="D147">
        <v>-1</v>
      </c>
    </row>
    <row r="148" spans="1:4" x14ac:dyDescent="0.3">
      <c r="A148">
        <v>2147</v>
      </c>
      <c r="B148" t="str">
        <v>Gazole et biocarburants liquides - Finissage des métaux - Thermique - Finissage des métaux - Autres métaux non ferreux [METABOLHEAT - National]</v>
      </c>
      <c r="C148" t="str">
        <v>Rejets gazeux à 200 °C [METABOLHEAT - National]</v>
      </c>
      <c r="D148">
        <v>-1</v>
      </c>
    </row>
    <row r="149" spans="1:4" x14ac:dyDescent="0.3">
      <c r="A149">
        <v>2148</v>
      </c>
      <c r="B149" t="str">
        <v>Gaz naturel et biogaz - Finissage des métaux - Thermique - Finissage des métaux - Autres métaux non ferreux [METABOLHEAT - National]</v>
      </c>
      <c r="C149" t="str">
        <v>Rejets gazeux à 200 °C [METABOLHEAT - National]</v>
      </c>
      <c r="D149">
        <v>-1</v>
      </c>
    </row>
    <row r="150" spans="1:4" x14ac:dyDescent="0.3">
      <c r="A150">
        <v>2149</v>
      </c>
      <c r="B150" t="str">
        <v>Solides - Finissage des métaux - Vapeur - Finissage des métaux - Autres métaux non ferreux [METABOLHEAT - National]</v>
      </c>
      <c r="C150" t="str">
        <v>Rejets gazeux à 150 °C [METABOLHEAT - National]</v>
      </c>
      <c r="D150">
        <v>-1</v>
      </c>
    </row>
    <row r="151" spans="1:4" x14ac:dyDescent="0.3">
      <c r="A151">
        <v>2150</v>
      </c>
      <c r="B151" t="str">
        <v>Gaz de raffinerie - Finition des métaux - Vapeur - Finition des métaux - Autres métaux non ferreux [METABOLHEAT - National]</v>
      </c>
      <c r="C151" t="str">
        <v>Rejets gazeux à 200 °C [METABOLHEAT - National]</v>
      </c>
      <c r="D151">
        <v>-1</v>
      </c>
    </row>
    <row r="152" spans="1:4" x14ac:dyDescent="0.3">
      <c r="A152">
        <v>2151</v>
      </c>
      <c r="B152" t="str">
        <v>GPL - Finition des métaux - Vapeur - Finition des métaux - Autres métaux non ferreux [METABOLHEAT - National]</v>
      </c>
      <c r="C152" t="str">
        <v>Rejets gazeux à 200 °C [METABOLHEAT - National]</v>
      </c>
      <c r="D152">
        <v>-1</v>
      </c>
    </row>
    <row r="153" spans="1:4" x14ac:dyDescent="0.3">
      <c r="A153">
        <v>2152</v>
      </c>
      <c r="B153" t="str">
        <v>Gazole et biocarburants liquides - Finition des métaux - Vapeur - Finition des métaux - Autres métaux non ferreux [METABOLHEAT - National]</v>
      </c>
      <c r="C153" t="str">
        <v>Rejets gazeux à 200 °C [METABOLHEAT - National]</v>
      </c>
      <c r="D153">
        <v>-1</v>
      </c>
    </row>
    <row r="154" spans="1:4" x14ac:dyDescent="0.3">
      <c r="A154">
        <v>2153</v>
      </c>
      <c r="B154" t="str">
        <v>Fioul - Finition des métaux - Vapeur - Finition des métaux - Autres métaux non ferreux [METABOLHEAT - National]</v>
      </c>
      <c r="C154" t="str">
        <v>Rejets gazeux à 200 °C [METABOLHEAT - National]</v>
      </c>
      <c r="D154">
        <v>-1</v>
      </c>
    </row>
    <row r="155" spans="1:4" x14ac:dyDescent="0.3">
      <c r="A155">
        <v>2154</v>
      </c>
      <c r="B155" t="str">
        <v>Autres liquides - Finition des métaux - Vapeur - Finition des métaux - Autres métaux non ferreux [METABOLHEAT - National]</v>
      </c>
      <c r="C155" t="str">
        <v>Rejets gazeux à 200 °C [METABOLHEAT - National]</v>
      </c>
      <c r="D155">
        <v>-1</v>
      </c>
    </row>
    <row r="156" spans="1:4" x14ac:dyDescent="0.3">
      <c r="A156">
        <v>2155</v>
      </c>
      <c r="B156" t="str">
        <v>Gaz naturel et biogaz - Finition des métaux - Vapeur - Finition des métaux - Autres métaux non ferreux [METABOLHEAT - National]</v>
      </c>
      <c r="C156" t="str">
        <v>Rejets gazeux à 200 °C [METABOLHEAT - National]</v>
      </c>
      <c r="D156">
        <v>-1</v>
      </c>
    </row>
    <row r="157" spans="1:4" x14ac:dyDescent="0.3">
      <c r="A157">
        <v>2156</v>
      </c>
      <c r="B157" t="str">
        <v>Gaz dérivés - Finition des métaux - Vapeur - Finition des métaux - Autres métaux non ferreux [METABOLHEAT - National]</v>
      </c>
      <c r="C157" t="str">
        <v>Rejets gazeux à 200 °C [METABOLHEAT - National]</v>
      </c>
      <c r="D157">
        <v>-1</v>
      </c>
    </row>
    <row r="158" spans="1:4" x14ac:dyDescent="0.3">
      <c r="A158">
        <v>2157</v>
      </c>
      <c r="B158" t="str">
        <v>Biomasse et déchets - Finition des métaux - Vapeur - Finition des métaux - Autres métaux non ferreux [METABOLHEAT - National]</v>
      </c>
      <c r="C158" t="str">
        <v>Rejets gazeux à 150 °C [METABOLHEAT - National]</v>
      </c>
      <c r="D158">
        <v>-1</v>
      </c>
    </row>
    <row r="159" spans="1:4" x14ac:dyDescent="0.3">
      <c r="A159">
        <v>2158</v>
      </c>
      <c r="B159" t="str">
        <v>Gazole et biocarburants liquides - Chaleur basse enthalpie - Produits chimiques de base [METABOLHEAT - National]</v>
      </c>
      <c r="C159" t="str">
        <v>Rejets gazeux à 200 °C [METABOLHEAT - National]</v>
      </c>
      <c r="D159">
        <v>-1</v>
      </c>
    </row>
    <row r="160" spans="1:4" x14ac:dyDescent="0.3">
      <c r="A160">
        <v>2159</v>
      </c>
      <c r="B160" t="str">
        <v>Gaz naturel et biogaz - Chaleur basse enthalpie - Produits chimiques de base [METABOLHEAT - National]</v>
      </c>
      <c r="C160" t="str">
        <v>Rejets gazeux à 200 °C [METABOLHEAT - National]</v>
      </c>
      <c r="D160">
        <v>-1</v>
      </c>
    </row>
    <row r="161" spans="1:4" x14ac:dyDescent="0.3">
      <c r="A161">
        <v>2160</v>
      </c>
      <c r="B161" t="str">
        <v>Solides - Produits chimiques : Traitement de la vapeur - Produits chimiques de base [METABOLHEAT - National]</v>
      </c>
      <c r="C161" t="str">
        <v>Rejets gazeux à 150 °C [METABOLHEAT - National]</v>
      </c>
      <c r="D161">
        <v>-1</v>
      </c>
    </row>
    <row r="162" spans="1:4" x14ac:dyDescent="0.3">
      <c r="A162">
        <v>2161</v>
      </c>
      <c r="B162" t="str">
        <v>Gaz de raffinerie - Produits chimiques : Traitement de la vapeur - Produits chimiques de base [METABOLHEAT - National]</v>
      </c>
      <c r="C162" t="str">
        <v>Rejets gazeux à 150 °C [METABOLHEAT - National]</v>
      </c>
      <c r="D162">
        <v>-1</v>
      </c>
    </row>
    <row r="163" spans="1:4" x14ac:dyDescent="0.3">
      <c r="A163">
        <v>2162</v>
      </c>
      <c r="B163" t="str">
        <v>GPL - Produits chimiques : Traitement de la vapeur - Produits chimiques de base [METABOLHEAT - National]</v>
      </c>
      <c r="C163" t="str">
        <v>Rejets gazeux à 150 °C [METABOLHEAT - National]</v>
      </c>
      <c r="D163">
        <v>-1</v>
      </c>
    </row>
    <row r="164" spans="1:4" x14ac:dyDescent="0.3">
      <c r="A164">
        <v>2163</v>
      </c>
      <c r="B164" t="str">
        <v>Gazole et biocarburants liquides - Produits chimiques : Traitement de la vapeur - Produits chimiques de base [METABOLHEAT - National]</v>
      </c>
      <c r="C164" t="str">
        <v>Rejets gazeux à 150 °C [METABOLHEAT - National]</v>
      </c>
      <c r="D164">
        <v>-1</v>
      </c>
    </row>
    <row r="165" spans="1:4" x14ac:dyDescent="0.3">
      <c r="A165">
        <v>2164</v>
      </c>
      <c r="B165" t="str">
        <v>Fioul - Produits chimiques : Traitement de la vapeur - Produits chimiques de base [METABOLHEAT - National]</v>
      </c>
      <c r="C165" t="str">
        <v>Rejets gazeux à 150 °C [METABOLHEAT - National]</v>
      </c>
      <c r="D165">
        <v>-1</v>
      </c>
    </row>
    <row r="166" spans="1:4" x14ac:dyDescent="0.3">
      <c r="A166">
        <v>2165</v>
      </c>
      <c r="B166" t="str">
        <v>Autres liquides - Produits chimiques : Traitement de la vapeur - Produits chimiques de base [METABOLHEAT - National]</v>
      </c>
      <c r="C166" t="str">
        <v>Rejets gazeux à 150 °C [METABOLHEAT - National]</v>
      </c>
      <c r="D166">
        <v>-1</v>
      </c>
    </row>
    <row r="167" spans="1:4" x14ac:dyDescent="0.3">
      <c r="A167">
        <v>2166</v>
      </c>
      <c r="B167" t="str">
        <v>Gaz naturel et biogaz - Produits chimiques : Traitement de la vapeur - Produits chimiques de base [METABOLHEAT - National]</v>
      </c>
      <c r="C167" t="str">
        <v>Rejets gazeux à 150 °C [METABOLHEAT - National]</v>
      </c>
      <c r="D167">
        <v>-1</v>
      </c>
    </row>
    <row r="168" spans="1:4" x14ac:dyDescent="0.3">
      <c r="A168">
        <v>2167</v>
      </c>
      <c r="B168" t="str">
        <v>Gaz dérivés - Produits chimiques : Traitement à la vapeur - Produits chimiques de base [METABOLHEAT - National]</v>
      </c>
      <c r="C168" t="str">
        <v>Rejets gazeux à 150 °C [METABOLHEAT - National]</v>
      </c>
      <c r="D168">
        <v>-1</v>
      </c>
    </row>
    <row r="169" spans="1:4" x14ac:dyDescent="0.3">
      <c r="A169">
        <v>2168</v>
      </c>
      <c r="B169" t="str">
        <v>Biomasse et déchets - Produits chimiques : Traitement à la vapeur - Produits chimiques de base [METABOLHEAT - National]</v>
      </c>
      <c r="C169" t="str">
        <v>Rejets gazeux à 150 °C [METABOLHEAT - National]</v>
      </c>
      <c r="D169">
        <v>-1</v>
      </c>
    </row>
    <row r="170" spans="1:4" x14ac:dyDescent="0.3">
      <c r="A170">
        <v>2169</v>
      </c>
      <c r="B170" t="str">
        <v>Solides - Produits chimiques : Fours - Thermique - Produits chimiques : Fours - Produits chimiques de base [METABOLHEAT - National]</v>
      </c>
      <c r="C170" t="str">
        <v>Rejets gazeux à 150 °C [METABOLHEAT - National]</v>
      </c>
      <c r="D170">
        <v>-1</v>
      </c>
    </row>
    <row r="171" spans="1:4" x14ac:dyDescent="0.3">
      <c r="A171">
        <v>2170</v>
      </c>
      <c r="B171" t="str">
        <v>GPL - Produits chimiques : Fours - Thermique - Produits chimiques : Fours - Produits chimiques de base [METABOLHEAT - National]</v>
      </c>
      <c r="C171" t="str">
        <v>Rejets gazeux à 200 °C [METABOLHEAT - National]</v>
      </c>
      <c r="D171">
        <v>-1</v>
      </c>
    </row>
    <row r="172" spans="1:4" x14ac:dyDescent="0.3">
      <c r="A172">
        <v>2171</v>
      </c>
      <c r="B172" t="str">
        <v>Gazole et biocarburants liquides - Produits chimiques : Fours - Thermique - Produits chimiques : Fours - Produits chimiques de base [METABOLHEAT - National]</v>
      </c>
      <c r="C172" t="str">
        <v>Rejets gazeux à 200 °C [METABOLHEAT - National]</v>
      </c>
      <c r="D172">
        <v>-1</v>
      </c>
    </row>
    <row r="173" spans="1:4" x14ac:dyDescent="0.3">
      <c r="A173">
        <v>2172</v>
      </c>
      <c r="B173" t="str">
        <v>Fioul - Produits chimiques : Fours - Thermique - Produits chimiques : Fours - Produits chimiques de base [METABOLHEAT - National]</v>
      </c>
      <c r="C173" t="str">
        <v>Rejets gazeux à 200 °C [METABOLHEAT - National]</v>
      </c>
      <c r="D173">
        <v>-1</v>
      </c>
    </row>
    <row r="174" spans="1:4" x14ac:dyDescent="0.3">
      <c r="A174">
        <v>2173</v>
      </c>
      <c r="B174" t="str">
        <v>Gaz naturel et biogaz - Produits chimiques : Fours - Thermique - Produits chimiques : Fours - Produits chimiques de base [METABOLHEAT - National]</v>
      </c>
      <c r="C174" t="str">
        <v>Rejets gazeux à 200 °C [METABOLHEAT - National]</v>
      </c>
      <c r="D174">
        <v>-1</v>
      </c>
    </row>
    <row r="175" spans="1:4" x14ac:dyDescent="0.3">
      <c r="A175">
        <v>2174</v>
      </c>
      <c r="B175" t="str">
        <v>Gazole et biocarburants liquides - Chaleur basse enthalpie - Autres produits chimiques [METABOLHEAT - National]</v>
      </c>
      <c r="C175" t="str">
        <v>Rejets gazeux à 200 °C [METABOLHEAT - National]</v>
      </c>
      <c r="D175">
        <v>-1</v>
      </c>
    </row>
    <row r="176" spans="1:4" x14ac:dyDescent="0.3">
      <c r="A176">
        <v>2175</v>
      </c>
      <c r="B176" t="str">
        <v>Gaz naturel et biogaz - Chaleur basse enthalpie - Autres produits chimiques [METABOLHEAT - National]</v>
      </c>
      <c r="C176" t="str">
        <v>Rejets gazeux à 200 °C [METABOLHEAT - National]</v>
      </c>
      <c r="D176">
        <v>-1</v>
      </c>
    </row>
    <row r="177" spans="1:4" x14ac:dyDescent="0.3">
      <c r="A177">
        <v>2176</v>
      </c>
      <c r="B177" t="str">
        <v>Solides - Traitement thermique à haute enthalpie - Vapeur - Produits chimiques : Traitement thermique à haute enthalpie - Autres produits chimiques [METABOLHEAT - National]</v>
      </c>
      <c r="C177" t="str">
        <v>Rejets gazeux à 150 °C [METABOLHEAT - National]</v>
      </c>
      <c r="D177">
        <v>-1</v>
      </c>
    </row>
    <row r="178" spans="1:4" x14ac:dyDescent="0.3">
      <c r="A178">
        <v>2177</v>
      </c>
      <c r="B178" t="str">
        <v>Gaz de raffinerie - Traitement thermique à haute enthalpie - Vapeur - Produits chimiques : Traitement thermique à haute enthalpie - Autres produits chimiques [METABOLHEAT - National]</v>
      </c>
      <c r="C178" t="str">
        <v>Rejets gazeux à 150 °C [METABOLHEAT - National]</v>
      </c>
      <c r="D178">
        <v>-1</v>
      </c>
    </row>
    <row r="179" spans="1:4" x14ac:dyDescent="0.3">
      <c r="A179">
        <v>2178</v>
      </c>
      <c r="B179" t="str">
        <v>GPL - Traitement thermique à haute enthalpie - Vapeur - Produits chimiques : Traitement thermique à haute enthalpie - Autres produits chimiques [METABOLHEAT - National]</v>
      </c>
      <c r="C179" t="str">
        <v>Rejets gazeux à 150 °C [METABOLHEAT - National]</v>
      </c>
      <c r="D179">
        <v>-1</v>
      </c>
    </row>
    <row r="180" spans="1:4" x14ac:dyDescent="0.3">
      <c r="A180">
        <v>2179</v>
      </c>
      <c r="B180" t="str">
        <v>Gazole et biocarburants liquides - Traitement thermique à haute enthalpie - Vapeur - Produits chimiques : Traitement thermique à haute enthalpie - Autres produits chimiques [METABOLHEAT - National]</v>
      </c>
      <c r="C180" t="str">
        <v>Rejets gazeux à 150 °C [METABOLHEAT - National]</v>
      </c>
      <c r="D180">
        <v>-1</v>
      </c>
    </row>
    <row r="181" spans="1:4" x14ac:dyDescent="0.3">
      <c r="A181">
        <v>2180</v>
      </c>
      <c r="B181" t="str">
        <v>Fioul - Traitement thermique à haute enthalpie - Vapeur - Produits chimiques : Traitement thermique à haute enthalpie - Autres produits chimiques [METABOLHEAT - National]</v>
      </c>
      <c r="C181" t="str">
        <v>Rejets gazeux à 150 °C [METABOLHEAT - National]</v>
      </c>
      <c r="D181">
        <v>-1</v>
      </c>
    </row>
    <row r="182" spans="1:4" x14ac:dyDescent="0.3">
      <c r="A182">
        <v>2181</v>
      </c>
      <c r="B182" t="str">
        <v>Autres liquides - Traitement thermique à haute enthalpie - Vapeur - Produits chimiques : Traitement thermique à haute enthalpie - Autres produits chimiques [METABOLHEAT - National]</v>
      </c>
      <c r="C182" t="str">
        <v>Rejets gazeux à 150 °C [METABOLHEAT - National]</v>
      </c>
      <c r="D182">
        <v>-1</v>
      </c>
    </row>
    <row r="183" spans="1:4" x14ac:dyDescent="0.3">
      <c r="A183">
        <v>2182</v>
      </c>
      <c r="B183" t="str">
        <v>Gaz naturel et biogaz - Traitement thermique à haute enthalpie - Vapeur - Produits chimiques : Traitement thermique à haute enthalpie - Autres produits chimiques [METABOLHEAT - National]</v>
      </c>
      <c r="C183" t="str">
        <v>Rejets gazeux à 150 °C [METABOLHEAT - National]</v>
      </c>
      <c r="D183">
        <v>-1</v>
      </c>
    </row>
    <row r="184" spans="1:4" x14ac:dyDescent="0.3">
      <c r="A184">
        <v>2183</v>
      </c>
      <c r="B184" t="str">
        <v>Gaz dérivés - Traitement thermique à haute enthalpie - Vapeur - Produits chimiques : Traitement thermique à haute enthalpie - Autres produits chimiques [METABOLHEAT - National]</v>
      </c>
      <c r="C184" t="str">
        <v>Rejets gazeux à 150 °C [METABOLHEAT - National]</v>
      </c>
      <c r="D184">
        <v>-1</v>
      </c>
    </row>
    <row r="185" spans="1:4" x14ac:dyDescent="0.3">
      <c r="A185">
        <v>2184</v>
      </c>
      <c r="B185" t="str">
        <v>Biomasse et déchets - Traitement thermique à haute enthalpie - Vapeur - Produits chimiques : Traitement thermique à haute enthalpie - Autres produits chimiques [METABOLHEAT - National]</v>
      </c>
      <c r="C185" t="str">
        <v>Rejets gazeux à 150 °C [METABOLHEAT - National]</v>
      </c>
      <c r="D185">
        <v>-1</v>
      </c>
    </row>
    <row r="186" spans="1:4" x14ac:dyDescent="0.3">
      <c r="A186">
        <v>2185</v>
      </c>
      <c r="B186" t="str">
        <v>Solides - Produits chimiques : Fours - Thermique - Produits chimiques : Fours - Autres produits chimiques [METABOLHEAT - National]</v>
      </c>
      <c r="C186" t="str">
        <v>Rejets gazeux à 150 °C [METABOLHEAT - National]</v>
      </c>
      <c r="D186">
        <v>-1</v>
      </c>
    </row>
    <row r="187" spans="1:4" x14ac:dyDescent="0.3">
      <c r="A187">
        <v>2186</v>
      </c>
      <c r="B187" t="str">
        <v>GPL - Produits chimiques : Fours - Thermique - Produits chimiques : Fours - Autres produits chimiques [METABOLHEAT - National]</v>
      </c>
      <c r="C187" t="str">
        <v>Rejets gazeux à 200 °C [METABOLHEAT - National]</v>
      </c>
      <c r="D187">
        <v>-1</v>
      </c>
    </row>
    <row r="188" spans="1:4" x14ac:dyDescent="0.3">
      <c r="A188">
        <v>2187</v>
      </c>
      <c r="B188" t="str">
        <v>Gazole et biocarburants liquides - Produits chimiques : Fours - Thermique - Produits chimiques : Fours - Autres produits chimiques [METABOLHEAT - National]</v>
      </c>
      <c r="C188" t="str">
        <v>Rejets gazeux à 200 °C [METABOLHEAT - National]</v>
      </c>
      <c r="D188">
        <v>-1</v>
      </c>
    </row>
    <row r="189" spans="1:4" x14ac:dyDescent="0.3">
      <c r="A189">
        <v>2188</v>
      </c>
      <c r="B189" t="str">
        <v>Fioul - Produits chimiques : Fours - Thermique - Produits chimiques : Fours - Autres produits chimiques [METABOLHEAT - National]</v>
      </c>
      <c r="C189" t="str">
        <v>Rejets gazeux à 200 °C [METABOLHEAT - National]</v>
      </c>
      <c r="D189">
        <v>-1</v>
      </c>
    </row>
    <row r="190" spans="1:4" x14ac:dyDescent="0.3">
      <c r="A190">
        <v>2189</v>
      </c>
      <c r="B190" t="str">
        <v>Gaz naturel et biogaz - Produits chimiques : Fours - Thermique - Produits chimiques : Fours - Autres produits chimiques [METABOLHEAT - National]</v>
      </c>
      <c r="C190" t="str">
        <v>Rejets gazeux à 200 °C [METABOLHEAT - National]</v>
      </c>
      <c r="D190">
        <v>-1</v>
      </c>
    </row>
    <row r="191" spans="1:4" x14ac:dyDescent="0.3">
      <c r="A191">
        <v>2190</v>
      </c>
      <c r="B191" t="str">
        <v>Gazole et biocarburants liquides - Chaleur basse enthalpie - Produits pharmaceutiques, etc. [METABOLHEAT - National]</v>
      </c>
      <c r="C191" t="str">
        <v>Rejets gazeux à 200 °C [METABOLHEAT - National]</v>
      </c>
      <c r="D191">
        <v>-1</v>
      </c>
    </row>
    <row r="192" spans="1:4" x14ac:dyDescent="0.3">
      <c r="A192">
        <v>2191</v>
      </c>
      <c r="B192" t="str">
        <v>Gaz naturel et biogaz - Chaleur basse enthalpie - Produits pharmaceutiques, etc. [METABOLHEAT - National]</v>
      </c>
      <c r="C192" t="str">
        <v>Rejets gazeux à 200 °C [METABOLHEAT - National]</v>
      </c>
      <c r="D192">
        <v>-1</v>
      </c>
    </row>
    <row r="193" spans="1:4" x14ac:dyDescent="0.3">
      <c r="A193">
        <v>2192</v>
      </c>
      <c r="B193" t="str">
        <v>Solides - Traitement thermique à haute enthalpie - Vapeur - Produits chimiques : Traitement thermique à haute enthalpie - Produits pharmaceutiques, etc. [METABOLHEAT - National]</v>
      </c>
      <c r="C193" t="str">
        <v>Rejets gazeux à 150 °C [METABOLHEAT - National]</v>
      </c>
      <c r="D193">
        <v>-1</v>
      </c>
    </row>
    <row r="194" spans="1:4" x14ac:dyDescent="0.3">
      <c r="A194">
        <v>2193</v>
      </c>
      <c r="B194" t="str">
        <v>Gaz de raffinerie - Traitement thermique à haute enthalpie - Vapeur - Produits chimiques : Traitement thermique à haute enthalpie - Produits pharmaceutiques, etc. [METABOLHEAT - National]</v>
      </c>
      <c r="C194" t="str">
        <v>Rejets gazeux à 150 °C [METABOLHEAT - National]</v>
      </c>
      <c r="D194">
        <v>-1</v>
      </c>
    </row>
    <row r="195" spans="1:4" x14ac:dyDescent="0.3">
      <c r="A195">
        <v>2194</v>
      </c>
      <c r="B195" t="str">
        <v>GPL - Traitement thermique à haute enthalpie - Vapeur - Produits chimiques : Traitement thermique à haute enthalpie - Produits pharmaceutiques, etc. [METABOLHEAT - National]</v>
      </c>
      <c r="C195" t="str">
        <v>Rejets gazeux à 150 °C [METABOLHEAT - National]</v>
      </c>
      <c r="D195">
        <v>-1</v>
      </c>
    </row>
    <row r="196" spans="1:4" x14ac:dyDescent="0.3">
      <c r="A196">
        <v>2195</v>
      </c>
      <c r="B196" t="str">
        <v>Gazole et biocarburants liquides - Traitement thermique à haute enthalpie - Vapeur - Produits chimiques : Traitement thermique à haute enthalpie - Produits pharmaceutiques, etc. [METABOLHEAT - National]</v>
      </c>
      <c r="C196" t="str">
        <v>Rejets gazeux à 150 °C [METABOLHEAT - National]</v>
      </c>
      <c r="D196">
        <v>-1</v>
      </c>
    </row>
    <row r="197" spans="1:4" x14ac:dyDescent="0.3">
      <c r="A197">
        <v>2196</v>
      </c>
      <c r="B197" t="str">
        <v>Fioul - Traitement thermique à haute enthalpie - Vapeur - Produits chimiques : Traitement thermique à haute enthalpie - Produits pharmaceutiques, etc. [METABOLHEAT - National]</v>
      </c>
      <c r="C197" t="str">
        <v>Rejets gazeux à 150 °C [METABOLHEAT - National]</v>
      </c>
      <c r="D197">
        <v>-1</v>
      </c>
    </row>
    <row r="198" spans="1:4" x14ac:dyDescent="0.3">
      <c r="A198">
        <v>2197</v>
      </c>
      <c r="B198" t="str">
        <v>Autres liquides - Traitement thermique à haute enthalpie - Vapeur - Produits chimiques : Traitement thermique à haute enthalpie - Produits pharmaceutiques, etc. [METABOLHEAT - National]</v>
      </c>
      <c r="C198" t="str">
        <v>Rejets gazeux à 150 °C [METABOLHEAT - National]</v>
      </c>
      <c r="D198">
        <v>-1</v>
      </c>
    </row>
    <row r="199" spans="1:4" x14ac:dyDescent="0.3">
      <c r="A199">
        <v>2198</v>
      </c>
      <c r="B199" t="str">
        <v>Gaz naturel et biogaz - Traitement thermique à haute enthalpie - Vapeur - Produits chimiques : Traitement thermique à haute enthalpie - Produits pharmaceutiques, etc. [METABOLHEAT - National]</v>
      </c>
      <c r="C199" t="str">
        <v>Rejets gazeux à 150 °C [METABOLHEAT - National]</v>
      </c>
      <c r="D199">
        <v>-1</v>
      </c>
    </row>
    <row r="200" spans="1:4" x14ac:dyDescent="0.3">
      <c r="A200">
        <v>2199</v>
      </c>
      <c r="B200" t="str">
        <v>Gaz dérivés - Traitement thermique à haute enthalpie - Vapeur - Produits chimiques : Traitement thermique à haute enthalpie - Produits pharmaceutiques, etc. [METABOLHEAT - National]</v>
      </c>
      <c r="C200" t="str">
        <v>Rejets gazeux à 150 °C [METABOLHEAT - National]</v>
      </c>
      <c r="D200">
        <v>-1</v>
      </c>
    </row>
    <row r="201" spans="1:4" x14ac:dyDescent="0.3">
      <c r="A201">
        <v>2200</v>
      </c>
      <c r="B201" t="str">
        <v>Biomasse et déchets - Traitement thermique à haute enthalpie - Vapeur - Produits chimiques : Traitement thermique à haute enthalpie - Produits pharmaceutiques, etc. [METABOLHEAT - National]</v>
      </c>
      <c r="C201" t="str">
        <v>Rejets gazeux à 150 °C [METABOLHEAT - National]</v>
      </c>
      <c r="D201">
        <v>-1</v>
      </c>
    </row>
    <row r="202" spans="1:4" x14ac:dyDescent="0.3">
      <c r="A202">
        <v>2201</v>
      </c>
      <c r="B202" t="str">
        <v>Solides - Produits chimiques : Fours - Thermiques - Produits chimiques : Fours - Produits pharmaceutiques, etc. [METABOLHEAT - National]</v>
      </c>
      <c r="C202" t="str">
        <v>Rejets gazeux à 150 °C [METABOLHEAT - National]</v>
      </c>
      <c r="D202">
        <v>-1</v>
      </c>
    </row>
    <row r="203" spans="1:4" x14ac:dyDescent="0.3">
      <c r="A203">
        <v>2202</v>
      </c>
      <c r="B203" t="str">
        <v>GPL - Produits chimiques : Fours - Thermiques - Produits chimiques : Fours - Produits pharmaceutiques, etc. [METABOLHEAT - National]</v>
      </c>
      <c r="C203" t="str">
        <v>Rejets gazeux à 200 °C [METABOLHEAT - National]</v>
      </c>
      <c r="D203">
        <v>-1</v>
      </c>
    </row>
    <row r="204" spans="1:4" x14ac:dyDescent="0.3">
      <c r="A204">
        <v>2203</v>
      </c>
      <c r="B204" t="str">
        <v>Gazole et biocarburants liquides - Produits chimiques : Fours - Thermiques - Produits chimiques : Fours - Produits pharmaceutiques, etc. [METABOLHEAT - National]</v>
      </c>
      <c r="C204" t="str">
        <v>Rejets gazeux à 200 °C [METABOLHEAT - National]</v>
      </c>
      <c r="D204">
        <v>-1</v>
      </c>
    </row>
    <row r="205" spans="1:4" x14ac:dyDescent="0.3">
      <c r="A205">
        <v>2204</v>
      </c>
      <c r="B205" t="str">
        <v>Fioul - Produits chimiques : Fours - Thermiques - Produits chimiques : Fours - Produits pharmaceutiques, etc. [METABOLHEAT - National]</v>
      </c>
      <c r="C205" t="str">
        <v>Rejets gazeux à 200 °C [METABOLHEAT - National]</v>
      </c>
      <c r="D205">
        <v>-1</v>
      </c>
    </row>
    <row r="206" spans="1:4" x14ac:dyDescent="0.3">
      <c r="A206">
        <v>2205</v>
      </c>
      <c r="B206" t="str">
        <v>Gaz naturel et biogaz - Produits chimiques : Fours - Thermiques - Produits chimiques : Fours - Produits pharmaceutiques, etc. [METABOLHEAT - National]</v>
      </c>
      <c r="C206" t="str">
        <v>Rejets gazeux à 200 °C [METABOLHEAT - National]</v>
      </c>
      <c r="D206">
        <v>-1</v>
      </c>
    </row>
    <row r="207" spans="1:4" x14ac:dyDescent="0.3">
      <c r="A207">
        <v>2206</v>
      </c>
      <c r="B207" t="str">
        <v>Gazole et biocarburants liquides - Chaleur basse enthalpie - Ciment [METABOLHEAT - National]</v>
      </c>
      <c r="C207" t="str">
        <v>Rejets gazeux à 200 °C [METABOLHEAT - National]</v>
      </c>
      <c r="D207">
        <v>-1</v>
      </c>
    </row>
    <row r="208" spans="1:4" x14ac:dyDescent="0.3">
      <c r="A208">
        <v>2207</v>
      </c>
      <c r="B208" t="str">
        <v>Gaz naturel et biogaz - Chaleur basse enthalpie - Ciment [METABOLHEAT - National]</v>
      </c>
      <c r="C208" t="str">
        <v>Rejets gazeux à 200 °C [METABOLHEAT - National]</v>
      </c>
      <c r="D208">
        <v>-1</v>
      </c>
    </row>
    <row r="209" spans="1:4" x14ac:dyDescent="0.3">
      <c r="A209">
        <v>2208</v>
      </c>
      <c r="B209" t="str">
        <v>Solides - Ciment : Préchauffage et précalcination - Ciment [METABOLHEAT - National]</v>
      </c>
      <c r="C209" t="str">
        <v>Rejets gazeux à 150 °C [METABOLHEAT - National]</v>
      </c>
      <c r="D209">
        <v>-1</v>
      </c>
    </row>
    <row r="210" spans="1:4" x14ac:dyDescent="0.3">
      <c r="A210">
        <v>2209</v>
      </c>
      <c r="B210" t="str">
        <v>GPL - Ciment : Préchauffage et précalcination - Ciment [METABOLHEAT - National]</v>
      </c>
      <c r="C210" t="str">
        <v>Rejets gazeux à 200 °C [METABOLHEAT - National]</v>
      </c>
      <c r="D210">
        <v>-1</v>
      </c>
    </row>
    <row r="211" spans="1:4" x14ac:dyDescent="0.3">
      <c r="A211">
        <v>2210</v>
      </c>
      <c r="B211" t="str">
        <v>Gazole et biocarburants liquides - Ciment : Préchauffage et précalcination - Ciment [METABOLHEAT - National]</v>
      </c>
      <c r="C211" t="str">
        <v>Rejets gazeux à 200 °C [METABOLHEAT - National]</v>
      </c>
      <c r="D211">
        <v>-1</v>
      </c>
    </row>
    <row r="212" spans="1:4" x14ac:dyDescent="0.3">
      <c r="A212">
        <v>2211</v>
      </c>
      <c r="B212" t="str">
        <v>Fioul - Ciment : Préchauffage et précalcination - Ciment [METABOLHEAT - National]</v>
      </c>
      <c r="C212" t="str">
        <v>Rejets gazeux à 200 °C [METABOLHEAT - National]</v>
      </c>
      <c r="D212">
        <v>-1</v>
      </c>
    </row>
    <row r="213" spans="1:4" x14ac:dyDescent="0.3">
      <c r="A213">
        <v>2212</v>
      </c>
      <c r="B213" t="str">
        <v>Autres liquides - Ciment : Préchauffage et précalcination - Ciment [METABOLHEAT - National]</v>
      </c>
      <c r="C213" t="str">
        <v>Rejets gazeux à 200 °C [METABOLHEAT - National]</v>
      </c>
      <c r="D213">
        <v>-1</v>
      </c>
    </row>
    <row r="214" spans="1:4" x14ac:dyDescent="0.3">
      <c r="A214">
        <v>2213</v>
      </c>
      <c r="B214" t="str">
        <v>Gaz naturel et biogaz - Ciment : Préchauffage et précalcination - Ciment [METABOLHEAT - National]</v>
      </c>
      <c r="C214" t="str">
        <v>Rejets gazeux à 200 °C [METABOLHEAT - National]</v>
      </c>
      <c r="D214">
        <v>-1</v>
      </c>
    </row>
    <row r="215" spans="1:4" x14ac:dyDescent="0.3">
      <c r="A215">
        <v>2214</v>
      </c>
      <c r="B215" t="str">
        <v>Biomasse et déchets - Ciment : Préchauffage et précalcination - Ciment [METABOLHEAT - National]</v>
      </c>
      <c r="C215" t="str">
        <v>Rejets gazeux à 150 °C [METABOLHEAT - National]</v>
      </c>
      <c r="D215">
        <v>-1</v>
      </c>
    </row>
    <row r="216" spans="1:4" x14ac:dyDescent="0.3">
      <c r="A216">
        <v>2215</v>
      </c>
      <c r="B216" t="str">
        <v>Solides - Ciment : Production de clinker (fours) - Ciment [METABOLHEAT - National]</v>
      </c>
      <c r="C216" t="str">
        <v>Rejets gazeux à 360 °C [METABOLHEAT - National]</v>
      </c>
      <c r="D216">
        <v>-1</v>
      </c>
    </row>
    <row r="217" spans="1:4" x14ac:dyDescent="0.3">
      <c r="A217">
        <v>2216</v>
      </c>
      <c r="B217" t="str">
        <v>GPL - Ciment : Production de clinker (fours) - Ciment [METABOLHEAT - National]</v>
      </c>
      <c r="C217" t="str">
        <v>Rejets gazeux à 360 °C [METABOLHEAT - National]</v>
      </c>
      <c r="D217">
        <v>-1</v>
      </c>
    </row>
    <row r="218" spans="1:4" x14ac:dyDescent="0.3">
      <c r="A218">
        <v>2217</v>
      </c>
      <c r="B218" t="str">
        <v>Gazole et biocarburants liquides - Ciment : Production de clinker (fours) - Ciment [METABOLHEAT - National]</v>
      </c>
      <c r="C218" t="str">
        <v>Rejets gazeux à 360 °C [METABOLHEAT - National]</v>
      </c>
      <c r="D218">
        <v>-1</v>
      </c>
    </row>
    <row r="219" spans="1:4" x14ac:dyDescent="0.3">
      <c r="A219">
        <v>2218</v>
      </c>
      <c r="B219" t="str">
        <v>Fioul - Ciment : Production de clinker (fours) - Ciment [METABOLHEAT - National]</v>
      </c>
      <c r="C219" t="str">
        <v>Rejets gazeux à 360 °C [METABOLHEAT - National]</v>
      </c>
      <c r="D219">
        <v>-1</v>
      </c>
    </row>
    <row r="220" spans="1:4" x14ac:dyDescent="0.3">
      <c r="A220">
        <v>2219</v>
      </c>
      <c r="B220" t="str">
        <v>Autres liquides - Ciment : Production de clinker (fours) - Ciment [METABOLHEAT - National]</v>
      </c>
      <c r="C220" t="str">
        <v>Rejets gazeux à 360 °C [METABOLHEAT - National]</v>
      </c>
      <c r="D220">
        <v>-1</v>
      </c>
    </row>
    <row r="221" spans="1:4" x14ac:dyDescent="0.3">
      <c r="A221">
        <v>2220</v>
      </c>
      <c r="B221" t="str">
        <v>Gaz naturel et biogaz - Ciment : Production de clinker (fours) - Ciment [METABOLHEAT - National]</v>
      </c>
      <c r="C221" t="str">
        <v>Rejets gazeux à 360 °C [METABOLHEAT - National]</v>
      </c>
      <c r="D221">
        <v>-1</v>
      </c>
    </row>
    <row r="222" spans="1:4" x14ac:dyDescent="0.3">
      <c r="A222">
        <v>2221</v>
      </c>
      <c r="B222" t="str">
        <v>Biomasse et déchets - Ciment : Production de clinker (fours) - Ciment [METABOLHEAT - National]</v>
      </c>
      <c r="C222" t="str">
        <v>Rejets gazeux à 360 °C [METABOLHEAT - National]</v>
      </c>
      <c r="D222">
        <v>-1</v>
      </c>
    </row>
    <row r="223" spans="1:4" x14ac:dyDescent="0.3">
      <c r="A223">
        <v>2222</v>
      </c>
      <c r="B223" t="str">
        <v>Solides - Ciment : Préfabrication - Vapeur - Ciment : Broyage, conditionnement et préfabrication - Ciment [METABOLHEAT - National]</v>
      </c>
      <c r="C223" t="str">
        <v>Rejets gazeux à 360 °C [METABOLHEAT - National]</v>
      </c>
      <c r="D223">
        <v>-1</v>
      </c>
    </row>
    <row r="224" spans="1:4" x14ac:dyDescent="0.3">
      <c r="A224">
        <v>2223</v>
      </c>
      <c r="B224" t="str">
        <v>Gaz de raffinerie - Ciment : Préfabrication - Vapeur - Ciment : Broyage, conditionnement et préfabrication - Ciment [METABOLHEAT - National]</v>
      </c>
      <c r="C224" t="str">
        <v>Rejets gazeux à 360 °C [METABOLHEAT - National]</v>
      </c>
      <c r="D224">
        <v>-1</v>
      </c>
    </row>
    <row r="225" spans="1:4" x14ac:dyDescent="0.3">
      <c r="A225">
        <v>2224</v>
      </c>
      <c r="B225" t="str">
        <v>GPL - Ciment : Préfabrication - Vapeur - Ciment : Broyage, conditionnement et préfabrication - Ciment [METABOLHEAT - National]</v>
      </c>
      <c r="C225" t="str">
        <v>Rejets gazeux à 360 °C [METABOLHEAT - National]</v>
      </c>
      <c r="D225">
        <v>-1</v>
      </c>
    </row>
    <row r="226" spans="1:4" x14ac:dyDescent="0.3">
      <c r="A226">
        <v>2225</v>
      </c>
      <c r="B226" t="str">
        <v>Gazole et biocarburants liquides - Ciment : Préfabrication - Vapeur - Ciment : Broyage, conditionnement et préfabrication - Ciment [METABOLHEAT - National]</v>
      </c>
      <c r="C226" t="str">
        <v>Rejets gazeux à 360 °C [METABOLHEAT - National]</v>
      </c>
      <c r="D226">
        <v>-1</v>
      </c>
    </row>
    <row r="227" spans="1:4" x14ac:dyDescent="0.3">
      <c r="A227">
        <v>2226</v>
      </c>
      <c r="B227" t="str">
        <v>Fioul - Ciment : Préfabrication - Vapeur - Ciment : Broyage, conditionnement et préfabrication - Ciment [METABOLHEAT - National]</v>
      </c>
      <c r="C227" t="str">
        <v>Rejets gazeux à 360 °C [METABOLHEAT - National]</v>
      </c>
      <c r="D227">
        <v>-1</v>
      </c>
    </row>
    <row r="228" spans="1:4" x14ac:dyDescent="0.3">
      <c r="A228">
        <v>2227</v>
      </c>
      <c r="B228" t="str">
        <v>Autres liquides - Ciment : Préfabrication - Vapeur - Ciment : Broyage, conditionnement et préfabrication - Ciment [METABOLHEAT - National]</v>
      </c>
      <c r="C228" t="str">
        <v>Rejets gazeux à 360 °C [METABOLHEAT - National]</v>
      </c>
      <c r="D228">
        <v>-1</v>
      </c>
    </row>
    <row r="229" spans="1:4" x14ac:dyDescent="0.3">
      <c r="A229">
        <v>2228</v>
      </c>
      <c r="B229" t="str">
        <v>Gaz naturel et biogaz - Ciment : Préfabrication - Vapeur - Ciment : Broyage, conditionnement et préfabrication - Ciment [METABOLHEAT - National]</v>
      </c>
      <c r="C229" t="str">
        <v>Rejets gazeux à 360 °C [METABOLHEAT - National]</v>
      </c>
      <c r="D229">
        <v>-1</v>
      </c>
    </row>
    <row r="230" spans="1:4" x14ac:dyDescent="0.3">
      <c r="A230">
        <v>2229</v>
      </c>
      <c r="B230" t="str">
        <v>Gaz dérivés - Ciment : Préfabrication - Vapeur - Ciment : Broyage, conditionnement et préfabrication - Ciment [METABOLHEAT - National]</v>
      </c>
      <c r="C230" t="str">
        <v>Rejets gazeux à 360 °C [METABOLHEAT - National]</v>
      </c>
      <c r="D230">
        <v>-1</v>
      </c>
    </row>
    <row r="231" spans="1:4" x14ac:dyDescent="0.3">
      <c r="A231">
        <v>2230</v>
      </c>
      <c r="B231" t="str">
        <v>Biomasse et déchets - Ciment : Préfabrication - Vapeur - Ciment : Broyage, conditionnement et préfabrication - Ciment [METABOLHEAT - National]</v>
      </c>
      <c r="C231" t="str">
        <v>Rejets gazeux à 360 °C [METABOLHEAT - National]</v>
      </c>
      <c r="D231">
        <v>-1</v>
      </c>
    </row>
    <row r="232" spans="1:4" x14ac:dyDescent="0.3">
      <c r="A232">
        <v>2231</v>
      </c>
      <c r="B232" t="str">
        <v>Gazole et biocarburants liquides - Chaleur basse enthalpie - Céramiques et autres NMM [METABOLHEAT - National]</v>
      </c>
      <c r="C232" t="str">
        <v>Rejets gazeux à 200 °C [METABOLHEAT - National]</v>
      </c>
      <c r="D232">
        <v>-1</v>
      </c>
    </row>
    <row r="233" spans="1:4" x14ac:dyDescent="0.3">
      <c r="A233">
        <v>2232</v>
      </c>
      <c r="B233" t="str">
        <v>Gaz naturel et biogaz - Chaleur basse enthalpie - Céramiques et autres NMM [METABOLHEAT - National]</v>
      </c>
      <c r="C233" t="str">
        <v>Rejets gazeux à 200 °C [METABOLHEAT - National]</v>
      </c>
      <c r="D233">
        <v>-1</v>
      </c>
    </row>
    <row r="234" spans="1:4" x14ac:dyDescent="0.3">
      <c r="A234">
        <v>2233</v>
      </c>
      <c r="B234" t="str">
        <v>Solides - Céramiques : Séchage et frittage thermiques - Céramiques : Séchage et frittage de matières premières - Céramiques et autres NMM [METABOLHEAT - National]</v>
      </c>
      <c r="C234" t="str">
        <v>Rejets gazeux à 150 °C [METABOLHEAT - National]</v>
      </c>
      <c r="D234">
        <v>-1</v>
      </c>
    </row>
    <row r="235" spans="1:4" x14ac:dyDescent="0.3">
      <c r="A235">
        <v>2234</v>
      </c>
      <c r="B235" t="str">
        <v>GPL - Céramiques : Séchage et frittage thermiques - Céramiques : Séchage et frittage de matières premières - Céramiques et autres NMM [METABOLHEAT - National]</v>
      </c>
      <c r="C235" t="str">
        <v>Rejets gazeux à 200 °C [METABOLHEAT - National]</v>
      </c>
      <c r="D235">
        <v>-1</v>
      </c>
    </row>
    <row r="236" spans="1:4" x14ac:dyDescent="0.3">
      <c r="A236">
        <v>2235</v>
      </c>
      <c r="B236" t="str">
        <v>Gazole et biocarburants liquides - Céramiques : Séchage et frittage thermiques - Céramiques : Séchage et frittage de matières premières - Céramiques et autres NMM [METABOLHEAT - National]</v>
      </c>
      <c r="C236" t="str">
        <v>Rejets gazeux à 200 °C [METABOLHEAT - National]</v>
      </c>
      <c r="D236">
        <v>-1</v>
      </c>
    </row>
    <row r="237" spans="1:4" x14ac:dyDescent="0.3">
      <c r="A237">
        <v>2236</v>
      </c>
      <c r="B237" t="str">
        <v>Fioul - Céramiques : Séchage et frittage thermiques - Céramiques : Séchage et frittage de matières premières - Céramiques et autres NMM [METABOLHEAT - National]</v>
      </c>
      <c r="C237" t="str">
        <v>Rejets gazeux à 200 °C [METABOLHEAT - National]</v>
      </c>
      <c r="D237">
        <v>-1</v>
      </c>
    </row>
    <row r="238" spans="1:4" x14ac:dyDescent="0.3">
      <c r="A238">
        <v>2237</v>
      </c>
      <c r="B238" t="str">
        <v>Gaz naturel et biogaz - Céramiques : Séchage et frittage thermiques - Céramiques : Séchage et frittage de matières premières - Céramiques et autres NMM [METABOLHEAT - National]</v>
      </c>
      <c r="C238" t="str">
        <v>Rejets gazeux à 200 °C [METABOLHEAT - National]</v>
      </c>
      <c r="D238">
        <v>-1</v>
      </c>
    </row>
    <row r="239" spans="1:4" x14ac:dyDescent="0.3">
      <c r="A239">
        <v>2238</v>
      </c>
      <c r="B239" t="str">
        <v>Solides - Céramiques : Séchage et frittage à la vapeur - Céramiques : Séchage et frittage de matières premières Matières premières - Céramiques et autres NMM [METABOLHEAT - National]</v>
      </c>
      <c r="C239" t="str">
        <v>Rejets gazeux à 150 °C [METABOLHEAT - National]</v>
      </c>
      <c r="D239">
        <v>-1</v>
      </c>
    </row>
    <row r="240" spans="1:4" x14ac:dyDescent="0.3">
      <c r="A240">
        <v>2239</v>
      </c>
      <c r="B240" t="str">
        <v>Gaz de raffinerie - Céramiques : Séchage et frittage à la vapeur - Céramiques : Séchage et frittage de matières premières - Céramiques et autres NMM [METABOLHEAT - National]</v>
      </c>
      <c r="C240" t="str">
        <v>Rejets gazeux à 200 °C [METABOLHEAT - National]</v>
      </c>
      <c r="D240">
        <v>-1</v>
      </c>
    </row>
    <row r="241" spans="1:4" x14ac:dyDescent="0.3">
      <c r="A241">
        <v>2240</v>
      </c>
      <c r="B241" t="str">
        <v>GPL - Céramiques : Séchage et frittage à la vapeur - Céramiques : Séchage et frittage de matières premières - Céramiques et autres NMM [METABOLHEAT - National]</v>
      </c>
      <c r="C241" t="str">
        <v>Rejets gazeux à 200 °C [METABOLHEAT - National]</v>
      </c>
      <c r="D241">
        <v>-1</v>
      </c>
    </row>
    <row r="242" spans="1:4" x14ac:dyDescent="0.3">
      <c r="A242">
        <v>2241</v>
      </c>
      <c r="B242" t="str">
        <v>Gazole et biocarburants liquides - Céramiques : Séchage et frittage à la vapeur - Céramiques : Séchage et frittage de matières premières - Céramiques et autres NMM [METABOLHEAT - National]</v>
      </c>
      <c r="C242" t="str">
        <v>Rejets gazeux à 200 °C [METABOLHEAT - National]</v>
      </c>
      <c r="D242">
        <v>-1</v>
      </c>
    </row>
    <row r="243" spans="1:4" x14ac:dyDescent="0.3">
      <c r="A243">
        <v>2242</v>
      </c>
      <c r="B243" t="str">
        <v>Fioul - Céramiques : Séchage et frittage à la vapeur - Céramiques : Séchage et frittage de matières premières - Céramiques et autres NMM [METABOLHEAT - National]</v>
      </c>
      <c r="C243" t="str">
        <v>Rejets gazeux à 200 °C [METABOLHEAT - National]</v>
      </c>
      <c r="D243">
        <v>-1</v>
      </c>
    </row>
    <row r="244" spans="1:4" x14ac:dyDescent="0.3">
      <c r="A244">
        <v>2243</v>
      </c>
      <c r="B244" t="str">
        <v>Autres liquides - Céramiques : Séchage et frittage à la vapeur - Céramiques : Séchage et frittage de matières premières - Céramiques et autres NMM [METABOLHEAT - National]</v>
      </c>
      <c r="C244" t="str">
        <v>Rejets gazeux à 200 °C [METABOLHEAT - National]</v>
      </c>
      <c r="D244">
        <v>-1</v>
      </c>
    </row>
    <row r="245" spans="1:4" x14ac:dyDescent="0.3">
      <c r="A245">
        <v>2244</v>
      </c>
      <c r="B245" t="str">
        <v>Gaz naturel et biogaz - Céramiques : Séchage et frittage à la vapeur - Céramiques : Séchage et frittage de matières premières - Céramiques et autres NMM [METABOLHEAT - National]</v>
      </c>
      <c r="C245" t="str">
        <v>Rejets gazeux à 200 °C [METABOLHEAT - National]</v>
      </c>
      <c r="D245">
        <v>-1</v>
      </c>
    </row>
    <row r="246" spans="1:4" x14ac:dyDescent="0.3">
      <c r="A246">
        <v>2245</v>
      </c>
      <c r="B246" t="str">
        <v>Gaz dérivés - Céramiques : Séchage et Frittage - Céramiques : Séchage et frittage de matières premières - Céramiques et autres NMM [METABOLHEAT - National]</v>
      </c>
      <c r="C246" t="str">
        <v>Rejets gazeux à 200 °C [METABOLHEAT - National]</v>
      </c>
      <c r="D246">
        <v>-1</v>
      </c>
    </row>
    <row r="247" spans="1:4" x14ac:dyDescent="0.3">
      <c r="A247">
        <v>2246</v>
      </c>
      <c r="B247" t="str">
        <v>Biomasse et déchets - Céramiques : Séchage et frittage à la vapeur - Céramiques : Séchage et frittage de matières premières - Céramiques et autres NMM [METABOLHEAT - National]</v>
      </c>
      <c r="C247" t="str">
        <v>Rejets gazeux à 150 °C [METABOLHEAT - National]</v>
      </c>
      <c r="D247">
        <v>-1</v>
      </c>
    </row>
    <row r="248" spans="1:4" x14ac:dyDescent="0.3">
      <c r="A248">
        <v>2247</v>
      </c>
      <c r="B248" t="str">
        <v>Solides - Céramiques : Four thermique - Céramiques : Procédé de production primaire - Céramiques et autres NMM [METABOLHEAT - National]</v>
      </c>
      <c r="C248" t="str">
        <v>Rejets gazeux à 150 °C [METABOLHEAT - National]</v>
      </c>
      <c r="D248">
        <v>-1</v>
      </c>
    </row>
    <row r="249" spans="1:4" x14ac:dyDescent="0.3">
      <c r="A249">
        <v>2248</v>
      </c>
      <c r="B249" t="str">
        <v>GPL - Céramiques : Four thermique - Céramiques : Procédé de production primaire - Céramiques et autres NMM [METABOLHEAT - National]</v>
      </c>
      <c r="C249" t="str">
        <v>Rejets gazeux à 200 °C [METABOLHEAT - National]</v>
      </c>
      <c r="D249">
        <v>-1</v>
      </c>
    </row>
    <row r="250" spans="1:4" x14ac:dyDescent="0.3">
      <c r="A250">
        <v>2249</v>
      </c>
      <c r="B250" t="str">
        <v>Gazole et biocarburants liquides - Céramiques : Four thermique Céramiques : Procédé de production primaire - Céramiques et autres NMM [METABOLHEAT - National]</v>
      </c>
      <c r="C250" t="str">
        <v>Rejets gazeux à 200 °C [METABOLHEAT - National]</v>
      </c>
      <c r="D250">
        <v>-1</v>
      </c>
    </row>
    <row r="251" spans="1:4" x14ac:dyDescent="0.3">
      <c r="A251">
        <v>2250</v>
      </c>
      <c r="B251" t="str">
        <v>Fioul - Céramiques : Four thermique - Céramiques : Procédé de production primaire - Céramiques et autres NMM [METABOLHEAT - National]</v>
      </c>
      <c r="C251" t="str">
        <v>Rejets gazeux à 200 °C [METABOLHEAT - National]</v>
      </c>
      <c r="D251">
        <v>-1</v>
      </c>
    </row>
    <row r="252" spans="1:4" x14ac:dyDescent="0.3">
      <c r="A252">
        <v>2251</v>
      </c>
      <c r="B252" t="str">
        <v>Autres liquides - Céramiques : Four thermique - Céramiques : Procédé de production primaire - Céramiques et autres NMM [METABOLHEAT - National]</v>
      </c>
      <c r="C252" t="str">
        <v>Rejets gazeux à 200 °C [METABOLHEAT - National]</v>
      </c>
      <c r="D252">
        <v>-1</v>
      </c>
    </row>
    <row r="253" spans="1:4" x14ac:dyDescent="0.3">
      <c r="A253">
        <v>2252</v>
      </c>
      <c r="B253" t="str">
        <v>Gaz naturel et biogaz - Céramiques : Four thermique - Céramiques : Procédé de production primaire - Céramiques et autres NMM [METABOLHEAT - National]</v>
      </c>
      <c r="C253" t="str">
        <v>Rejets gazeux à 200 °C [METABOLHEAT - National]</v>
      </c>
      <c r="D253">
        <v>-1</v>
      </c>
    </row>
    <row r="254" spans="1:4" x14ac:dyDescent="0.3">
      <c r="A254">
        <v>2253</v>
      </c>
      <c r="B254" t="str">
        <v>Biomasse et déchets - Céramiques : Four thermique - Céramiques : Procédé de production primaire - Céramiques et autres NMM [METABOLHEAT - National]</v>
      </c>
      <c r="C254" t="str">
        <v>Rejets gazeux à 150 °C [METABOLHEAT - National]</v>
      </c>
      <c r="D254">
        <v>-1</v>
      </c>
    </row>
    <row r="255" spans="1:4" x14ac:dyDescent="0.3">
      <c r="A255">
        <v>2254</v>
      </c>
      <c r="B255" t="str">
        <v>Solides - Céramiques : Four thermique - Céramiques : Finition des produits - Céramiques et autres NMM [METABOLHEAT - National]</v>
      </c>
      <c r="C255" t="str">
        <v>Rejets gazeux à 150 °C [METABOLHEAT - National]</v>
      </c>
      <c r="D255">
        <v>-1</v>
      </c>
    </row>
    <row r="256" spans="1:4" x14ac:dyDescent="0.3">
      <c r="A256">
        <v>2255</v>
      </c>
      <c r="B256" t="str">
        <v>GPL - Céramiques : Four thermique - Céramiques : Finition des produits - Céramiques et autres NMM [METABOLHEAT - National]</v>
      </c>
      <c r="C256" t="str">
        <v>Rejets gazeux à 200 °C [METABOLHEAT - National]</v>
      </c>
      <c r="D256">
        <v>-1</v>
      </c>
    </row>
    <row r="257" spans="1:4" x14ac:dyDescent="0.3">
      <c r="A257">
        <v>2256</v>
      </c>
      <c r="B257" t="str">
        <v>Gazole et biocarburants liquides - Céramiques : Four thermique - Céramique : Finition des produits - Céramiques et autres NMM [METABOLHEAT - National]</v>
      </c>
      <c r="C257" t="str">
        <v>Rejets gazeux à 200 °C [METABOLHEAT - National]</v>
      </c>
      <c r="D257">
        <v>-1</v>
      </c>
    </row>
    <row r="258" spans="1:4" x14ac:dyDescent="0.3">
      <c r="A258">
        <v>2257</v>
      </c>
      <c r="B258" t="str">
        <v>Fioul - Céramique : Four thermique - Céramique : Finition des produits - Céramiques et autres NMM [METABOLHEAT - National]</v>
      </c>
      <c r="C258" t="str">
        <v>Rejets gazeux à 200 °C [METABOLHEAT - National]</v>
      </c>
      <c r="D258">
        <v>-1</v>
      </c>
    </row>
    <row r="259" spans="1:4" x14ac:dyDescent="0.3">
      <c r="A259">
        <v>2258</v>
      </c>
      <c r="B259" t="str">
        <v>Gaz naturel et biogaz - Céramique : Four thermique - Céramique : Finition des produits - Céramiques et autres NMM [METABOLHEAT - National]</v>
      </c>
      <c r="C259" t="str">
        <v>Rejets gazeux à 200 °C [METABOLHEAT - National]</v>
      </c>
      <c r="D259">
        <v>-1</v>
      </c>
    </row>
    <row r="260" spans="1:4" x14ac:dyDescent="0.3">
      <c r="A260">
        <v>2259</v>
      </c>
      <c r="B260" t="str">
        <v>Gazole et biocarburants liquides - Chaleur basse enthalpie - Production de verre [METABOLHEAT - National]</v>
      </c>
      <c r="C260" t="str">
        <v>Rejets gazeux à 200 °C [METABOLHEAT - National]</v>
      </c>
      <c r="D260">
        <v>-1</v>
      </c>
    </row>
    <row r="261" spans="1:4" x14ac:dyDescent="0.3">
      <c r="A261">
        <v>2260</v>
      </c>
      <c r="B261" t="str">
        <v>Gaz naturel et biogaz - Chaleur basse enthalpie - Production de verre [METABOLHEAT - National]</v>
      </c>
      <c r="C261" t="str">
        <v>Rejets gazeux à 200 °C [METABOLHEAT - National]</v>
      </c>
      <c r="D261">
        <v>-1</v>
      </c>
    </row>
    <row r="262" spans="1:4" x14ac:dyDescent="0.3">
      <c r="A262">
        <v>2261</v>
      </c>
      <c r="B262" t="str">
        <v>Solides - Verre : Cuve de fusion thermique - Verre : Cuve de fusion - Production de verre [METABOLHEAT - National]</v>
      </c>
      <c r="C262" t="str">
        <v>Rejets gazeux à 650 °C [METABOLHEAT - National]</v>
      </c>
      <c r="D262">
        <v>-1</v>
      </c>
    </row>
    <row r="263" spans="1:4" x14ac:dyDescent="0.3">
      <c r="A263">
        <v>2262</v>
      </c>
      <c r="B263" t="str">
        <v>GPL - Verre : Cuve de fusion thermique - Verre : Cuve de fusion - Production de verre [METABOLHEAT - National]</v>
      </c>
      <c r="C263" t="str">
        <v>Rejets gazeux à 650 °C [METABOLHEAT - National]</v>
      </c>
      <c r="D263">
        <v>-1</v>
      </c>
    </row>
    <row r="264" spans="1:4" x14ac:dyDescent="0.3">
      <c r="A264">
        <v>2263</v>
      </c>
      <c r="B264" t="str">
        <v>Gazole et biocarburants liquides - Verre : Cuve de fusion thermique - Verre : Cuve de fusion - Production de verre [METABOLHEAT - National]</v>
      </c>
      <c r="C264" t="str">
        <v>Rejets gazeux à 650 °C [METABOLHEAT - National]</v>
      </c>
      <c r="D264">
        <v>-1</v>
      </c>
    </row>
    <row r="265" spans="1:4" x14ac:dyDescent="0.3">
      <c r="A265">
        <v>2264</v>
      </c>
      <c r="B265" t="str">
        <v>Fioul - Verre : Cuve de fusion thermique - Verre : Cuve de fusion - Production de verre [METABOLHEAT - National]</v>
      </c>
      <c r="C265" t="str">
        <v>Rejets gazeux à 650 °C [METABOLHEAT - National]</v>
      </c>
      <c r="D265">
        <v>-1</v>
      </c>
    </row>
    <row r="266" spans="1:4" x14ac:dyDescent="0.3">
      <c r="A266">
        <v>2265</v>
      </c>
      <c r="B266" t="str">
        <v>Gaz naturel et Biogaz - Verre : Cuve de fusion thermique - Verre : Cuve de fusion - Production de verre [METABOLHEAT - National]</v>
      </c>
      <c r="C266" t="str">
        <v>Rejets gazeux à 650 °C [METABOLHEAT - National]</v>
      </c>
      <c r="D266">
        <v>-1</v>
      </c>
    </row>
    <row r="267" spans="1:4" x14ac:dyDescent="0.3">
      <c r="A267">
        <v>2266</v>
      </c>
      <c r="B267" t="str">
        <v>Solides - Verre : Recuit thermique - Verre : Recuit - Production de verre [METABOLHEAT - National]</v>
      </c>
      <c r="C267" t="str">
        <v>Rejets gazeux à 650 °C [METABOLHEAT - National]</v>
      </c>
      <c r="D267">
        <v>-1</v>
      </c>
    </row>
    <row r="268" spans="1:4" x14ac:dyDescent="0.3">
      <c r="A268">
        <v>2267</v>
      </c>
      <c r="B268" t="str">
        <v>GPL - Verre : Recuit thermique - Verre : Recuit - Production de verre [METABOLHEAT - National]</v>
      </c>
      <c r="C268" t="str">
        <v>Rejets gazeux à 650 °C [METABOLHEAT - National]</v>
      </c>
      <c r="D268">
        <v>-1</v>
      </c>
    </row>
    <row r="269" spans="1:4" x14ac:dyDescent="0.3">
      <c r="A269">
        <v>2268</v>
      </c>
      <c r="B269" t="str">
        <v>Gazole et biocarburants liquides - Verre : Recuit thermique - Verre : Recuit - Production de verre [METABOLHEAT - National]</v>
      </c>
      <c r="C269" t="str">
        <v>Rejets gazeux à 650 °C [METABOLHEAT - National]</v>
      </c>
      <c r="D269">
        <v>-1</v>
      </c>
    </row>
    <row r="270" spans="1:4" x14ac:dyDescent="0.3">
      <c r="A270">
        <v>2269</v>
      </c>
      <c r="B270" t="str">
        <v>Fioul - Verre : Recuit thermique - Verre : Recuit - Production de verre [METABOLHEAT - National]</v>
      </c>
      <c r="C270" t="str">
        <v>Rejets gazeux à 650 °C [METABOLHEAT - National]</v>
      </c>
      <c r="D270">
        <v>-1</v>
      </c>
    </row>
    <row r="271" spans="1:4" x14ac:dyDescent="0.3">
      <c r="A271">
        <v>2270</v>
      </c>
      <c r="B271" t="str">
        <v>Gaz naturel et biogaz - Verre : Recuit thermique - Verre : Recuit - Production de verre [METABOLHEAT - National]</v>
      </c>
      <c r="C271" t="str">
        <v>Rejets gazeux à 650 °C [METABOLHEAT - National]</v>
      </c>
      <c r="D271">
        <v>-1</v>
      </c>
    </row>
    <row r="272" spans="1:4" x14ac:dyDescent="0.3">
      <c r="A272">
        <v>2271</v>
      </c>
      <c r="B272" t="str">
        <v>Gazole et biocarburants liquides - Chaleur basse enthalpie - Production de pâte à papier [METABOLHEAT - National]</v>
      </c>
      <c r="C272" t="str">
        <v>Rejets gazeux à 200 °C [METABOLHEAT - National]</v>
      </c>
      <c r="D272">
        <v>-1</v>
      </c>
    </row>
    <row r="273" spans="1:4" x14ac:dyDescent="0.3">
      <c r="A273">
        <v>2272</v>
      </c>
      <c r="B273" t="str">
        <v>Gaz naturel et biogaz - Chaleur basse enthalpie - Production de pâte à papier [METABOLHEAT - National]</v>
      </c>
      <c r="C273" t="str">
        <v>Rejets gazeux à 200 °C [METABOLHEAT - National]</v>
      </c>
      <c r="D273">
        <v>-1</v>
      </c>
    </row>
    <row r="274" spans="1:4" x14ac:dyDescent="0.3">
      <c r="A274">
        <v>2273</v>
      </c>
      <c r="B274" t="str">
        <v>Solides - Pâte : Mise en pâte thermique - Pâte : Mise en pâte - Production de pâte à papier [METABOLHEAT - National]</v>
      </c>
      <c r="C274" t="str">
        <v>Rejets gazeux à 150 °C [METABOLHEAT - National]</v>
      </c>
      <c r="D274">
        <v>-1</v>
      </c>
    </row>
    <row r="275" spans="1:4" x14ac:dyDescent="0.3">
      <c r="A275">
        <v>2274</v>
      </c>
      <c r="B275" t="str">
        <v>Gaz de raffinerie - Pâte : Mise en pâte thermique - Pâte : Mise en pâte - Production de pâte à papier [METABOLHEAT - National]</v>
      </c>
      <c r="C275" t="str">
        <v>Rejets gazeux à 200 °C [METABOLHEAT - National]</v>
      </c>
      <c r="D275">
        <v>-1</v>
      </c>
    </row>
    <row r="276" spans="1:4" x14ac:dyDescent="0.3">
      <c r="A276">
        <v>2275</v>
      </c>
      <c r="B276" t="str">
        <v>GPL - Pâte : Mise en pâte thermique - Pâte : Mise en pâte - Production de pâte à papier [METABOLHEAT - National]</v>
      </c>
      <c r="C276" t="str">
        <v>Rejets gazeux à 200 °C [METABOLHEAT - National]</v>
      </c>
      <c r="D276">
        <v>-1</v>
      </c>
    </row>
    <row r="277" spans="1:4" x14ac:dyDescent="0.3">
      <c r="A277">
        <v>2276</v>
      </c>
      <c r="B277" t="str">
        <v>Gazole et Biocarburants liquides - Pâte : Production de pâte à papier thermique - Pâte : Production de pâte à papier - Production de pâte à papier [METABOLHEAT - National]</v>
      </c>
      <c r="C277" t="str">
        <v>Rejets gazeux à 200 °C [METABOLHEAT - National]</v>
      </c>
      <c r="D277">
        <v>-1</v>
      </c>
    </row>
    <row r="278" spans="1:4" x14ac:dyDescent="0.3">
      <c r="A278">
        <v>2277</v>
      </c>
      <c r="B278" t="str">
        <v>Fioul - Pâte : Production de pâte à papier thermique - Pâte : Production de pâte à papier - Production de pâte à papier [METABOLHEAT - National]</v>
      </c>
      <c r="C278" t="str">
        <v>Rejets gazeux à 200 °C [METABOLHEAT - National]</v>
      </c>
      <c r="D278">
        <v>-1</v>
      </c>
    </row>
    <row r="279" spans="1:4" x14ac:dyDescent="0.3">
      <c r="A279">
        <v>2278</v>
      </c>
      <c r="B279" t="str">
        <v>Autres liquides - Pâte : Production de pâte à papier thermique - Pâte : Production de pâte à papier - Production de pâte à papier [METABOLHEAT - National]</v>
      </c>
      <c r="C279" t="str">
        <v>Rejets gazeux à 200 °C [METABOLHEAT - National]</v>
      </c>
      <c r="D279">
        <v>-1</v>
      </c>
    </row>
    <row r="280" spans="1:4" x14ac:dyDescent="0.3">
      <c r="A280">
        <v>2279</v>
      </c>
      <c r="B280" t="str">
        <v>Gaz naturel et biogaz - Pâte : Production de pâte à papier thermique - Pâte : Production de pâte à papier - Production de pâte à papier [METABOLHEAT - National]</v>
      </c>
      <c r="C280" t="str">
        <v>Rejets gazeux à 200 °C [METABOLHEAT - National]</v>
      </c>
      <c r="D280">
        <v>-1</v>
      </c>
    </row>
    <row r="281" spans="1:4" x14ac:dyDescent="0.3">
      <c r="A281">
        <v>2280</v>
      </c>
      <c r="B281" t="str">
        <v>Gaz dérivés - Pâte : Production de pâte à papier thermique - Pâte : Production de pâte à papier - Production de pâte à papier [METABOLHEAT - National]</v>
      </c>
      <c r="C281" t="str">
        <v>Rejets gazeux à 200 °C [METABOLHEAT - National]</v>
      </c>
      <c r="D281">
        <v>-1</v>
      </c>
    </row>
    <row r="282" spans="1:4" x14ac:dyDescent="0.3">
      <c r="A282">
        <v>2281</v>
      </c>
      <c r="B282" t="str">
        <v>Biomasse et déchets - Pâte : Production de pâte à papier thermique - Pâte : Production de pâte à papier - Production de pâte à papier [METABOLHEAT - National]</v>
      </c>
      <c r="C282" t="str">
        <v>Rejets gazeux à 150 °C [METABOLHEAT - National]</v>
      </c>
      <c r="D282">
        <v>-1</v>
      </c>
    </row>
    <row r="283" spans="1:4" x14ac:dyDescent="0.3">
      <c r="A283">
        <v>2282</v>
      </c>
      <c r="B283" t="str">
        <v>Gazole et biocarburants liquides - Chaleur basse enthalpie - Production de papier [METABOLHEAT - National]</v>
      </c>
      <c r="C283" t="str">
        <v>Rejets gazeux à 200 °C [METABOLHEAT - National]</v>
      </c>
      <c r="D283">
        <v>-1</v>
      </c>
    </row>
    <row r="284" spans="1:4" x14ac:dyDescent="0.3">
      <c r="A284">
        <v>2283</v>
      </c>
      <c r="B284" t="str">
        <v>Gaz naturel et biogaz - Chaleur basse enthalpie - Production de papier [METABOLHEAT - National]</v>
      </c>
      <c r="C284" t="str">
        <v>Rejets gazeux à 200 °C [METABOLHEAT - National]</v>
      </c>
      <c r="D284">
        <v>-1</v>
      </c>
    </row>
    <row r="285" spans="1:4" x14ac:dyDescent="0.3">
      <c r="A285">
        <v>2284</v>
      </c>
      <c r="B285" t="str">
        <v>Solides - Papier : Préparation de la pâte - Thermique - Papier : Préparation de la pâte - Production de papier [METABOLHEAT - National]</v>
      </c>
      <c r="C285" t="str">
        <v>Rejets gazeux à 150 °C [METABOLHEAT - National]</v>
      </c>
      <c r="D285">
        <v>-1</v>
      </c>
    </row>
    <row r="286" spans="1:4" x14ac:dyDescent="0.3">
      <c r="A286">
        <v>2285</v>
      </c>
      <c r="B286" t="str">
        <v>Gaz de raffinerie - Papier : Préparation de la pâte - Thermique - Papier : Préparation de la pâte - Production de papier [METABOLHEAT - National]</v>
      </c>
      <c r="C286" t="str">
        <v>Rejets gazeux à 200 °C [METABOLHEAT - National]</v>
      </c>
      <c r="D286">
        <v>-1</v>
      </c>
    </row>
    <row r="287" spans="1:4" x14ac:dyDescent="0.3">
      <c r="A287">
        <v>2286</v>
      </c>
      <c r="B287" t="str">
        <v>GPL - Papier : Préparation de la pâte - Thermique - Papier : Préparation de la pâte - Production de papier [METABOLHEAT - National]</v>
      </c>
      <c r="C287" t="str">
        <v>Rejets gazeux à 200 °C [METABOLHEAT - National]</v>
      </c>
      <c r="D287">
        <v>-1</v>
      </c>
    </row>
    <row r="288" spans="1:4" x14ac:dyDescent="0.3">
      <c r="A288">
        <v>2287</v>
      </c>
      <c r="B288" t="str">
        <v>Gazole et biocarburants liquides - Papier : Préparation de la pâte - Thermique - Papier : Préparation de la pâte - Production de papier [METABOLHEAT - National]</v>
      </c>
      <c r="C288" t="str">
        <v>Rejets gazeux à 200 °C [METABOLHEAT - National]</v>
      </c>
      <c r="D288">
        <v>-1</v>
      </c>
    </row>
    <row r="289" spans="1:4" x14ac:dyDescent="0.3">
      <c r="A289">
        <v>2288</v>
      </c>
      <c r="B289" t="str">
        <v>Fioul - Papier : Préparation de la pâte - Thermique - Papier : Préparation de la pâte - Production de papier [METABOLHEAT - National]</v>
      </c>
      <c r="C289" t="str">
        <v>Rejets gazeux à 200 °C [METABOLHEAT - National]</v>
      </c>
      <c r="D289">
        <v>-1</v>
      </c>
    </row>
    <row r="290" spans="1:4" x14ac:dyDescent="0.3">
      <c r="A290">
        <v>2289</v>
      </c>
      <c r="B290" t="str">
        <v>Autres liquides - Papier : Préparation de la pâte - Thermique - Papier : Préparation de la pâte - Production de papier [METABOLHEAT - National]</v>
      </c>
      <c r="C290" t="str">
        <v>Rejets gazeux à 200 °C [METABOLHEAT - National]</v>
      </c>
      <c r="D290">
        <v>-1</v>
      </c>
    </row>
    <row r="291" spans="1:4" x14ac:dyDescent="0.3">
      <c r="A291">
        <v>2290</v>
      </c>
      <c r="B291" t="str">
        <v>Gaz naturel et biogaz - Papier : Préparation de la pâte - Thermique - Papier : Préparation de la pâte - Production de papier [METABOLHEAT - National]</v>
      </c>
      <c r="C291" t="str">
        <v>Rejets gazeux à 200 °C [METABOLHEAT - National]</v>
      </c>
      <c r="D291">
        <v>-1</v>
      </c>
    </row>
    <row r="292" spans="1:4" x14ac:dyDescent="0.3">
      <c r="A292">
        <v>2291</v>
      </c>
      <c r="B292" t="str">
        <v>Gaz dérivés - Papier : Préparation de la pâte - Thermique - Papier : Préparation de la pâte - Production de papier [METABOLHEAT - National]</v>
      </c>
      <c r="C292" t="str">
        <v>Rejets gazeux à 200 °C [METABOLHEAT - National]</v>
      </c>
      <c r="D292">
        <v>-1</v>
      </c>
    </row>
    <row r="293" spans="1:4" x14ac:dyDescent="0.3">
      <c r="A293">
        <v>2292</v>
      </c>
      <c r="B293" t="str">
        <v>Biomasse et déchets - Papier : Préparation de la pâte - Thermique - Papier : Préparation de la pâte - Production de papier [METABOLHEAT - National]</v>
      </c>
      <c r="C293" t="str">
        <v>Rejets gazeux à 150 °C [METABOLHEAT - National]</v>
      </c>
      <c r="D293">
        <v>-1</v>
      </c>
    </row>
    <row r="294" spans="1:4" x14ac:dyDescent="0.3">
      <c r="A294">
        <v>2293</v>
      </c>
      <c r="B294" t="str">
        <v>Solides - Papier : Machine à papier - Utilisation de vapeur - Papier : Machine à papier - Production de papier [METABOLHEAT - National]</v>
      </c>
      <c r="C294" t="str">
        <v>Rejets gazeux à 150 °C [METABOLHEAT - National]</v>
      </c>
      <c r="D294">
        <v>-1</v>
      </c>
    </row>
    <row r="295" spans="1:4" x14ac:dyDescent="0.3">
      <c r="A295">
        <v>2294</v>
      </c>
      <c r="B295" t="str">
        <v>Gaz de raffinerie - Papier : Machine à papier - Utilisation de vapeur - Papier : Machine à papier - Production de papier [METABOLHEAT - National]</v>
      </c>
      <c r="C295" t="str">
        <v>Rejets gazeux à 200 °C [METABOLHEAT - National]</v>
      </c>
      <c r="D295">
        <v>-1</v>
      </c>
    </row>
    <row r="296" spans="1:4" x14ac:dyDescent="0.3">
      <c r="A296">
        <v>2295</v>
      </c>
      <c r="B296" t="str">
        <v>GPL - Papier : Machine à papier - Utilisation de vapeur - Papier : Machine à papier - Production de papier [METABOLHEAT - National]</v>
      </c>
      <c r="C296" t="str">
        <v>Rejets gazeux à 200 °C [METABOLHEAT - National]</v>
      </c>
      <c r="D296">
        <v>-1</v>
      </c>
    </row>
    <row r="297" spans="1:4" x14ac:dyDescent="0.3">
      <c r="A297">
        <v>2296</v>
      </c>
      <c r="B297" t="str">
        <v>Gazole et biocarburants liquides - Papier : Machine à papier - Utilisation de vapeur - Papier : Machine à papier - Production de papier [METABOLHEAT - National]</v>
      </c>
      <c r="C297" t="str">
        <v>Rejets gazeux à 200 °C [METABOLHEAT - National]</v>
      </c>
      <c r="D297">
        <v>-1</v>
      </c>
    </row>
    <row r="298" spans="1:4" x14ac:dyDescent="0.3">
      <c r="A298">
        <v>2297</v>
      </c>
      <c r="B298" t="str">
        <v>Fioul - Papier : Machine à papier - Utilisation de la vapeur - Papier : Machine à papier - Production de papier [METABOLHEAT - National]</v>
      </c>
      <c r="C298" t="str">
        <v>Rejets gazeux à 200 °C [METABOLHEAT - National]</v>
      </c>
      <c r="D298">
        <v>-1</v>
      </c>
    </row>
    <row r="299" spans="1:4" x14ac:dyDescent="0.3">
      <c r="A299">
        <v>2298</v>
      </c>
      <c r="B299" t="str">
        <v>Autres liquides - Papier : Machine à papier - Utilisation de la vapeur - Papier : Machine à papier - Production de papier [METABOLHEAT - National]</v>
      </c>
      <c r="C299" t="str">
        <v>Rejets gazeux à 200 °C [METABOLHEAT - National]</v>
      </c>
      <c r="D299">
        <v>-1</v>
      </c>
    </row>
    <row r="300" spans="1:4" x14ac:dyDescent="0.3">
      <c r="A300">
        <v>2299</v>
      </c>
      <c r="B300" t="str">
        <v>Gaz naturel et biogaz - Papier : Machine à papier - Utilisation de la vapeur - Papier : Machine à papier - Production de papier [METABOLHEAT - National]</v>
      </c>
      <c r="C300" t="str">
        <v>Rejets gazeux à 200 °C [METABOLHEAT - National]</v>
      </c>
      <c r="D300">
        <v>-1</v>
      </c>
    </row>
    <row r="301" spans="1:4" x14ac:dyDescent="0.3">
      <c r="A301">
        <v>2300</v>
      </c>
      <c r="B301" t="str">
        <v>Gaz dérivés - Papier : Machine à papier - Utilisation de la vapeur - Papier : Machine à papier - Production de papier [METABOLHEAT - National]</v>
      </c>
      <c r="C301" t="str">
        <v>Rejets gazeux à 200 °C [METABOLHEAT - National]</v>
      </c>
      <c r="D301">
        <v>-1</v>
      </c>
    </row>
    <row r="302" spans="1:4" x14ac:dyDescent="0.3">
      <c r="A302">
        <v>2301</v>
      </c>
      <c r="B302" t="str">
        <v>Biomasse et déchets - Papier : Machine à papier - Utilisation de la vapeur - Papier : Machine à papier - Production de papier [METABOLHEAT - National]</v>
      </c>
      <c r="C302" t="str">
        <v>Rejets gazeux à 150 °C [METABOLHEAT - National]</v>
      </c>
      <c r="D302">
        <v>-1</v>
      </c>
    </row>
    <row r="303" spans="1:4" x14ac:dyDescent="0.3">
      <c r="A303">
        <v>2302</v>
      </c>
      <c r="B303" t="str">
        <v>Solides - Papier : Finition de produits - Utilisation de la vapeur - Papier : Finition de produits - Production de papier [METABOLHEAT - National]</v>
      </c>
      <c r="C303" t="str">
        <v>Rejets gazeux à 150 °C [METABOLHEAT - National]</v>
      </c>
      <c r="D303">
        <v>-1</v>
      </c>
    </row>
    <row r="304" spans="1:4" x14ac:dyDescent="0.3">
      <c r="A304">
        <v>2303</v>
      </c>
      <c r="B304" t="str">
        <v>Gaz de raffinerie - Papier : Finition de produits - Utilisation de la vapeur - Papier : Finition de produits - Production de papier [METABOLHEAT - National]</v>
      </c>
      <c r="C304" t="str">
        <v>Rejets gazeux à 200 °C [METABOLHEAT - National]</v>
      </c>
      <c r="D304">
        <v>-1</v>
      </c>
    </row>
    <row r="305" spans="1:4" x14ac:dyDescent="0.3">
      <c r="A305">
        <v>2304</v>
      </c>
      <c r="B305" t="str">
        <v>GPL - Papier : Finition de produits - Utilisation de la vapeur - Papier : Finition de produits - Production de papier [METABOLHEAT - National]</v>
      </c>
      <c r="C305" t="str">
        <v>Rejets gazeux à 200 °C [METABOLHEAT - National]</v>
      </c>
      <c r="D305">
        <v>-1</v>
      </c>
    </row>
    <row r="306" spans="1:4" x14ac:dyDescent="0.3">
      <c r="A306">
        <v>2305</v>
      </c>
      <c r="B306" t="str">
        <v>Gazole et biocarburants liquides - Papier : Finition de produits - Utilisation de la vapeur - Papier : Finition de produits - Papier Production [METABOLHEAT - National]</v>
      </c>
      <c r="C306" t="str">
        <v>Rejets gazeux à 200 °C [METABOLHEAT - National]</v>
      </c>
      <c r="D306">
        <v>-1</v>
      </c>
    </row>
    <row r="307" spans="1:4" x14ac:dyDescent="0.3">
      <c r="A307">
        <v>2306</v>
      </c>
      <c r="B307" t="str">
        <v>Fioul - Papier : Finition de produits - Utilisation de vapeur - Papier : Finition de produits - Production de papier [METABOLHEAT - National]</v>
      </c>
      <c r="C307" t="str">
        <v>Rejets gazeux à 200 °C [METABOLHEAT - National]</v>
      </c>
      <c r="D307">
        <v>-1</v>
      </c>
    </row>
    <row r="308" spans="1:4" x14ac:dyDescent="0.3">
      <c r="A308">
        <v>2307</v>
      </c>
      <c r="B308" t="str">
        <v>Autres liquides - Papier : Finition de produits - Utilisation de vapeur - Papier : Finition de produits - Production de papier [METABOLHEAT - National]</v>
      </c>
      <c r="C308" t="str">
        <v>Rejets gazeux à 200 °C [METABOLHEAT - National]</v>
      </c>
      <c r="D308">
        <v>-1</v>
      </c>
    </row>
    <row r="309" spans="1:4" x14ac:dyDescent="0.3">
      <c r="A309">
        <v>2308</v>
      </c>
      <c r="B309" t="str">
        <v>Gaz naturel et biogaz - Papier : Finition de produits - Utilisation de vapeur - Papier : Finition de produits - Production de papier [METABOLHEAT - National]</v>
      </c>
      <c r="C309" t="str">
        <v>Rejets gazeux à 200 °C [METABOLHEAT - National]</v>
      </c>
      <c r="D309">
        <v>-1</v>
      </c>
    </row>
    <row r="310" spans="1:4" x14ac:dyDescent="0.3">
      <c r="A310">
        <v>2309</v>
      </c>
      <c r="B310" t="str">
        <v>Gaz dérivés - Papier : Finition de produits - Utilisation de vapeur - Papier : Finition de produits - Production de papier [METABOLHEAT - National]</v>
      </c>
      <c r="C310" t="str">
        <v>Rejets gazeux à 200 °C [METABOLHEAT - National]</v>
      </c>
      <c r="D310">
        <v>-1</v>
      </c>
    </row>
    <row r="311" spans="1:4" x14ac:dyDescent="0.3">
      <c r="A311">
        <v>2310</v>
      </c>
      <c r="B311" t="str">
        <v>Biomasse et déchets - Papier : Finition de produits - Utilisation de vapeur - Papier : Finition de produits - Production de papier [METABOLHEAT - National]</v>
      </c>
      <c r="C311" t="str">
        <v>Rejets gazeux à 150 °C [METABOLHEAT - National]</v>
      </c>
      <c r="D311">
        <v>-1</v>
      </c>
    </row>
    <row r="312" spans="1:4" x14ac:dyDescent="0.3">
      <c r="A312">
        <v>2311</v>
      </c>
      <c r="B312" t="str">
        <v>Gazole et biocarburants liquides - Chaleur basse enthalpique - Impression et reproduction de médias [METABOLHEAT - National]</v>
      </c>
      <c r="C312" t="str">
        <v>Rejets gazeux à 200 °C [METABOLHEAT - National]</v>
      </c>
      <c r="D312">
        <v>-1</v>
      </c>
    </row>
    <row r="313" spans="1:4" x14ac:dyDescent="0.3">
      <c r="A313">
        <v>2312</v>
      </c>
      <c r="B313" t="str">
        <v>Gaz naturel et biogaz - Chaleur basse enthalpique - Impression et reproduction de médias [METABOLHEAT - National]</v>
      </c>
      <c r="C313" t="str">
        <v>Rejets gazeux à 200 °C [METABOLHEAT - National]</v>
      </c>
      <c r="D313">
        <v>-1</v>
      </c>
    </row>
    <row r="314" spans="1:4" x14ac:dyDescent="0.3">
      <c r="A314">
        <v>2313</v>
      </c>
      <c r="B314" t="str">
        <v>Gazole et biocarburants liquides - Chaleur basse enthalpique - Alimentation, boissons et tabac [METABOLHEAT - National]</v>
      </c>
      <c r="C314" t="str">
        <v>Rejets gazeux à 200 °C [METABOLHEAT - National]</v>
      </c>
      <c r="D314">
        <v>-1</v>
      </c>
    </row>
    <row r="315" spans="1:4" x14ac:dyDescent="0.3">
      <c r="A315">
        <v>2314</v>
      </c>
      <c r="B315" t="str">
        <v>Gaz naturel et biogaz - Chaleur basse enthalpique - Alimentation, boissons et tabac [METABOLHEAT - National]</v>
      </c>
      <c r="C315" t="str">
        <v>Rejets gazeux à 200 °C [METABOLHEAT - National]</v>
      </c>
      <c r="D315">
        <v>-1</v>
      </c>
    </row>
    <row r="316" spans="1:4" x14ac:dyDescent="0.3">
      <c r="A316">
        <v>2315</v>
      </c>
      <c r="B316" t="str">
        <v>Solides - Alimentation : Chaleur directe - Thermique - Alimentation : Four (chaleur directe) - Alimentation, boissons et tabac [METABOLHEAT - National]</v>
      </c>
      <c r="C316" t="str">
        <v>Rejets gazeux à 150 °C [METABOLHEAT - National]</v>
      </c>
      <c r="D316">
        <v>-1</v>
      </c>
    </row>
    <row r="317" spans="1:4" x14ac:dyDescent="0.3">
      <c r="A317">
        <v>2316</v>
      </c>
      <c r="B317" t="str">
        <v>GPL - Alimentation : Chaleur directe - Thermique - Alimentation : Four (chaleur directe) - Alimentation, boissons et tabac [METABOLHEAT - National]</v>
      </c>
      <c r="C317" t="str">
        <v>Rejets gazeux à 200 °C [METABOLHEAT - National]</v>
      </c>
      <c r="D317">
        <v>-1</v>
      </c>
    </row>
    <row r="318" spans="1:4" x14ac:dyDescent="0.3">
      <c r="A318">
        <v>2317</v>
      </c>
      <c r="B318" t="str">
        <v>Gazole et biocarburants liquides - Alimentation : Chaleur directe - Thermique - Alimentation : Four (chaleur directe) - Alimentation, boissons et tabac [METABOLHEAT - National]</v>
      </c>
      <c r="C318" t="str">
        <v>Rejets gazeux à 200 °C [METABOLHEAT - National]</v>
      </c>
      <c r="D318">
        <v>-1</v>
      </c>
    </row>
    <row r="319" spans="1:4" x14ac:dyDescent="0.3">
      <c r="A319">
        <v>2318</v>
      </c>
      <c r="B319" t="str">
        <v>Fioul - Alimentation : Chaleur directe - Thermique - Alimentation : Four (chaleur directe) - Alimentation, boissons et tabac [METABOLHEAT - National]</v>
      </c>
      <c r="C319" t="str">
        <v>Rejets gazeux à 200 °C [METABOLHEAT - National]</v>
      </c>
      <c r="D319">
        <v>-1</v>
      </c>
    </row>
    <row r="320" spans="1:4" x14ac:dyDescent="0.3">
      <c r="A320">
        <v>2319</v>
      </c>
      <c r="B320" t="str">
        <v>Gaz naturel et biogaz - Alimentation : Chaleur directe - Thermique - Alimentation : Four (chaleur directe) - Alimentation, boissons et tabac [METABOLHEAT - National]</v>
      </c>
      <c r="C320" t="str">
        <v>Rejets gazeux à 200 °C [METABOLHEAT - National]</v>
      </c>
      <c r="D320">
        <v>-1</v>
      </c>
    </row>
    <row r="321" spans="1:4" x14ac:dyDescent="0.3">
      <c r="A321">
        <v>2320</v>
      </c>
      <c r="B321" t="str">
        <v>Solides - Alimentation : Chaleur spécifique de procédé - Thermique - Alimentation : Chaleur spécifique de procédé - Alimentation, boissons et tabac [METABOLHEAT - National]</v>
      </c>
      <c r="C321" t="str">
        <v>Rejets gazeux à 150 °C [METABOLHEAT - National]</v>
      </c>
      <c r="D321">
        <v>-1</v>
      </c>
    </row>
    <row r="322" spans="1:4" x14ac:dyDescent="0.3">
      <c r="A322">
        <v>2321</v>
      </c>
      <c r="B322" t="str">
        <v>GPL - Alimentation : Chaleur spécifique de procédé - Thermique - Alimentation : Chaleur spécifique de procédé - Alimentation, boissons et tabac [METABOLHEAT - National]</v>
      </c>
      <c r="C322" t="str">
        <v>Rejets gazeux à 200 °C [METABOLHEAT - National]</v>
      </c>
      <c r="D322">
        <v>-1</v>
      </c>
    </row>
    <row r="323" spans="1:4" x14ac:dyDescent="0.3">
      <c r="A323">
        <v>2322</v>
      </c>
      <c r="B323" t="str">
        <v>Gazole et biocarburants liquides - Alimentation : Chaleur spécifique de procédé - Thermique - Alimentation : Chaleur spécifique de procédé - Alimentation, Boissons et tabac [METABOLHEAT - National]</v>
      </c>
      <c r="C323" t="str">
        <v>Rejets gazeux à 200 °C [METABOLHEAT - National]</v>
      </c>
      <c r="D323">
        <v>-1</v>
      </c>
    </row>
    <row r="324" spans="1:4" x14ac:dyDescent="0.3">
      <c r="A324">
        <v>2323</v>
      </c>
      <c r="B324" t="str">
        <v>Fioul - Alimentation : Chaleur industrielle - Thermique - Alimentation : Chaleur industrielle spécifique - Alimentation, boissons et tabac [METABOLHEAT - National]</v>
      </c>
      <c r="C324" t="str">
        <v>Rejets gazeux à 200 °C [METABOLHEAT - National]</v>
      </c>
      <c r="D324">
        <v>-1</v>
      </c>
    </row>
    <row r="325" spans="1:4" x14ac:dyDescent="0.3">
      <c r="A325">
        <v>2324</v>
      </c>
      <c r="B325" t="str">
        <v>Gaz naturel et biogaz - Alimentation : Chaleur industrielle - Thermique - Alimentation : Chaleur industrielle spécifique - Alimentation, boissons et tabac [METABOLHEAT - National]</v>
      </c>
      <c r="C325" t="str">
        <v>Rejets gazeux à 200 °C [METABOLHEAT - National]</v>
      </c>
      <c r="D325">
        <v>-1</v>
      </c>
    </row>
    <row r="326" spans="1:4" x14ac:dyDescent="0.3">
      <c r="A326">
        <v>2325</v>
      </c>
      <c r="B326" t="str">
        <v>Solides - Alimentation : Traitement à la vapeur - Alimentation, boissons et tabac [METABOLHEAT - National]</v>
      </c>
      <c r="C326" t="str">
        <v>Rejets gazeux à 150 °C [METABOLHEAT - National]</v>
      </c>
      <c r="D326">
        <v>-1</v>
      </c>
    </row>
    <row r="327" spans="1:4" x14ac:dyDescent="0.3">
      <c r="A327">
        <v>2326</v>
      </c>
      <c r="B327" t="str">
        <v>Gaz de raffinerie - Alimentation : Traitement à la vapeur - Alimentation, boissons et tabac [METABOLHEAT - National]</v>
      </c>
      <c r="C327" t="str">
        <v>Rejets gazeux à 200 °C [METABOLHEAT - National]</v>
      </c>
      <c r="D327">
        <v>-1</v>
      </c>
    </row>
    <row r="328" spans="1:4" x14ac:dyDescent="0.3">
      <c r="A328">
        <v>2327</v>
      </c>
      <c r="B328" t="str">
        <v>GPL - Alimentation : Traitement à la vapeur - Alimentation, boissons et tabac [METABOLHEAT - National]</v>
      </c>
      <c r="C328" t="str">
        <v>Rejets gazeux à 200 °C [METABOLHEAT - National]</v>
      </c>
      <c r="D328">
        <v>-1</v>
      </c>
    </row>
    <row r="329" spans="1:4" x14ac:dyDescent="0.3">
      <c r="A329">
        <v>2328</v>
      </c>
      <c r="B329" t="str">
        <v>Gazole et biocarburants liquides - Alimentation : Traitement à la vapeur - Alimentation, boissons et tabac [METABOLHEAT - National]</v>
      </c>
      <c r="C329" t="str">
        <v>Rejets gazeux à 200 °C [METABOLHEAT - National]</v>
      </c>
      <c r="D329">
        <v>-1</v>
      </c>
    </row>
    <row r="330" spans="1:4" x14ac:dyDescent="0.3">
      <c r="A330">
        <v>2329</v>
      </c>
      <c r="B330" t="str">
        <v>Fioul - Alimentation : Traitement à la vapeur - Alimentation, boissons et tabac [METABOLHEAT - National]</v>
      </c>
      <c r="C330" t="str">
        <v>Rejets gazeux à 200 °C [METABOLHEAT - National]</v>
      </c>
      <c r="D330">
        <v>-1</v>
      </c>
    </row>
    <row r="331" spans="1:4" x14ac:dyDescent="0.3">
      <c r="A331">
        <v>2330</v>
      </c>
      <c r="B331" t="str">
        <v>Autres liquides - Alimentation : Traitement à la vapeur - Alimentation, boissons et tabac [METABOLHEAT - National]</v>
      </c>
      <c r="C331" t="str">
        <v>Rejets gazeux à 200 °C [METABOLHEAT - National]</v>
      </c>
      <c r="D331">
        <v>-1</v>
      </c>
    </row>
    <row r="332" spans="1:4" x14ac:dyDescent="0.3">
      <c r="A332">
        <v>2331</v>
      </c>
      <c r="B332" t="str">
        <v>Gaz naturel et biogaz - Alimentation : Traitement à la vapeur - Alimentation, boissons et tabac [METABOLHEAT - National]</v>
      </c>
      <c r="C332" t="str">
        <v>Rejets gazeux à 200 °C [METABOLHEAT - National]</v>
      </c>
      <c r="D332">
        <v>-1</v>
      </c>
    </row>
    <row r="333" spans="1:4" x14ac:dyDescent="0.3">
      <c r="A333">
        <v>2332</v>
      </c>
      <c r="B333" t="str">
        <v>Gaz dérivés - Alimentation : Traitement à la vapeur - Alimentation, boissons et tabac Tabac [METABOLHEAT - National]</v>
      </c>
      <c r="C333" t="str">
        <v>Rejets gazeux à 200 °C [METABOLHEAT - National]</v>
      </c>
      <c r="D333">
        <v>-1</v>
      </c>
    </row>
    <row r="334" spans="1:4" x14ac:dyDescent="0.3">
      <c r="A334">
        <v>2333</v>
      </c>
      <c r="B334" t="str">
        <v>Biomasse et déchets - Alimentation : Traitement à la vapeur - Alimentation, boissons et tabac [METABOLHEAT - National]</v>
      </c>
      <c r="C334" t="str">
        <v>Rejets gazeux à 150 °C [METABOLHEAT - National]</v>
      </c>
      <c r="D334">
        <v>-1</v>
      </c>
    </row>
    <row r="335" spans="1:4" x14ac:dyDescent="0.3">
      <c r="A335">
        <v>2334</v>
      </c>
      <c r="B335" t="str">
        <v>Solides - Alimentation : Séchage thermique - Alimentation : Séchage - Alimentation, boissons et tabac [METABOLHEAT - National]</v>
      </c>
      <c r="C335" t="str">
        <v>Rejets gazeux à 150 °C [METABOLHEAT - National]</v>
      </c>
      <c r="D335">
        <v>-1</v>
      </c>
    </row>
    <row r="336" spans="1:4" x14ac:dyDescent="0.3">
      <c r="A336">
        <v>2335</v>
      </c>
      <c r="B336" t="str">
        <v>GPL - Alimentation : Séchage thermique - Alimentation : Séchage - Alimentation, boissons et tabac [METABOLHEAT - National]</v>
      </c>
      <c r="C336" t="str">
        <v>Rejets gazeux à 200 °C [METABOLHEAT - National]</v>
      </c>
      <c r="D336">
        <v>-1</v>
      </c>
    </row>
    <row r="337" spans="1:4" x14ac:dyDescent="0.3">
      <c r="A337">
        <v>2336</v>
      </c>
      <c r="B337" t="str">
        <v>Gazole et biocarburants liquides - Alimentation : Séchage thermique - Alimentation : Séchage - Alimentation, boissons et tabac [METABOLHEAT - National]</v>
      </c>
      <c r="C337" t="str">
        <v>Rejets gazeux à 200 °C [METABOLHEAT - National]</v>
      </c>
      <c r="D337">
        <v>-1</v>
      </c>
    </row>
    <row r="338" spans="1:4" x14ac:dyDescent="0.3">
      <c r="A338">
        <v>2337</v>
      </c>
      <c r="B338" t="str">
        <v>Fioul - Alimentation : Séchage thermique - Alimentation : Séchage - Alimentation, boissons et tabac [METABOLHEAT - National]</v>
      </c>
      <c r="C338" t="str">
        <v>Rejets gazeux à 200 °C [METABOLHEAT - National]</v>
      </c>
      <c r="D338">
        <v>-1</v>
      </c>
    </row>
    <row r="339" spans="1:4" x14ac:dyDescent="0.3">
      <c r="A339">
        <v>2338</v>
      </c>
      <c r="B339" t="str">
        <v>Gaz naturel et biogaz - Alimentation : Séchage thermique - Alimentation : Séchage - Alimentation, boissons et tabac [METABOLHEAT - National]</v>
      </c>
      <c r="C339" t="str">
        <v>Rejets gazeux à 200 °C [METABOLHEAT - National]</v>
      </c>
      <c r="D339">
        <v>-1</v>
      </c>
    </row>
    <row r="340" spans="1:4" x14ac:dyDescent="0.3">
      <c r="A340">
        <v>2339</v>
      </c>
      <c r="B340" t="str">
        <v>Solides - Alimentation : Séchage à la vapeur - Alimentation : Séchage - Alimentation, boissons et tabac [METABOLHEAT - National]</v>
      </c>
      <c r="C340" t="str">
        <v>Rejets gazeux à 150 °C [METABOLHEAT - National]</v>
      </c>
      <c r="D340">
        <v>-1</v>
      </c>
    </row>
    <row r="341" spans="1:4" x14ac:dyDescent="0.3">
      <c r="A341">
        <v>2340</v>
      </c>
      <c r="B341" t="str">
        <v>Gaz de raffinerie - Alimentation : Séchage à la vapeur - Alimentation : Séchage - Alimentation, boissons et tabac [METABOLHEAT - National]</v>
      </c>
      <c r="C341" t="str">
        <v>Rejets gazeux à 200 °C [METABOLHEAT - National]</v>
      </c>
      <c r="D341">
        <v>-1</v>
      </c>
    </row>
    <row r="342" spans="1:4" x14ac:dyDescent="0.3">
      <c r="A342">
        <v>2341</v>
      </c>
      <c r="B342" t="str">
        <v>GPL - Alimentation : Vapeur Séchage - Alimentation : Séchage - Alimentation, boissons et tabac [METABOLHEAT - National]</v>
      </c>
      <c r="C342" t="str">
        <v>Rejets gazeux à 200 °C [METABOLHEAT - National]</v>
      </c>
      <c r="D342">
        <v>-1</v>
      </c>
    </row>
    <row r="343" spans="1:4" x14ac:dyDescent="0.3">
      <c r="A343">
        <v>2342</v>
      </c>
      <c r="B343" t="str">
        <v>Gazole et biocarburants liquides - Alimentation : Séchage à la vapeur - Alimentation : Séchage - Alimentation, boissons et tabac [METABOLHEAT - National]</v>
      </c>
      <c r="C343" t="str">
        <v>Rejets gazeux à 200 °C [METABOLHEAT - National]</v>
      </c>
      <c r="D343">
        <v>-1</v>
      </c>
    </row>
    <row r="344" spans="1:4" x14ac:dyDescent="0.3">
      <c r="A344">
        <v>2343</v>
      </c>
      <c r="B344" t="str">
        <v>Fioul - Alimentation : Séchage à la vapeur - Alimentation : Séchage - Alimentation, boissons et tabac [METABOLHEAT - National]</v>
      </c>
      <c r="C344" t="str">
        <v>Rejets gazeux à 200 °C [METABOLHEAT - National]</v>
      </c>
      <c r="D344">
        <v>-1</v>
      </c>
    </row>
    <row r="345" spans="1:4" x14ac:dyDescent="0.3">
      <c r="A345">
        <v>2344</v>
      </c>
      <c r="B345" t="str">
        <v>Autres liquides - Alimentation : Séchage à la vapeur - Alimentation : Séchage - Alimentation, boissons et tabac [METABOLHEAT - National]</v>
      </c>
      <c r="C345" t="str">
        <v>Rejets gazeux à 200 °C [METABOLHEAT - National]</v>
      </c>
      <c r="D345">
        <v>-1</v>
      </c>
    </row>
    <row r="346" spans="1:4" x14ac:dyDescent="0.3">
      <c r="A346">
        <v>2345</v>
      </c>
      <c r="B346" t="str">
        <v>Gaz naturel et biogaz - Alimentation : Séchage à la vapeur - Alimentation : Séchage - Alimentation, boissons et tabac [METABOLHEAT - National]</v>
      </c>
      <c r="C346" t="str">
        <v>Rejets gazeux à 200 °C [METABOLHEAT - National]</v>
      </c>
      <c r="D346">
        <v>-1</v>
      </c>
    </row>
    <row r="347" spans="1:4" x14ac:dyDescent="0.3">
      <c r="A347">
        <v>2346</v>
      </c>
      <c r="B347" t="str">
        <v>Gaz dérivés - Alimentation : Séchage à la vapeur - Alimentation : Séchage - Alimentation, boissons et tabac [METABOLHEAT - National]</v>
      </c>
      <c r="C347" t="str">
        <v>Rejets gazeux à 200 °C [METABOLHEAT - National]</v>
      </c>
      <c r="D347">
        <v>-1</v>
      </c>
    </row>
    <row r="348" spans="1:4" x14ac:dyDescent="0.3">
      <c r="A348">
        <v>2347</v>
      </c>
      <c r="B348" t="str">
        <v>Biomasse et déchets - Alimentation : Séchage à la vapeur - Alimentation : Séchage - Alimentation, boissons et tabac [METABOLHEAT - National]</v>
      </c>
      <c r="C348" t="str">
        <v>Rejets gazeux à 150 °C [METABOLHEAT - National]</v>
      </c>
      <c r="D348">
        <v>-1</v>
      </c>
    </row>
    <row r="349" spans="1:4" x14ac:dyDescent="0.3">
      <c r="A349">
        <v>2348</v>
      </c>
      <c r="B349" t="str">
        <v>Gazole et biocarburants liquides - Chaleur basse enthalpie - Matériel de transport [METABOLHEAT - National]</v>
      </c>
      <c r="C349" t="str">
        <v>Rejets gazeux à 200 °C [METABOLHEAT - National]</v>
      </c>
      <c r="D349">
        <v>-1</v>
      </c>
    </row>
    <row r="350" spans="1:4" x14ac:dyDescent="0.3">
      <c r="A350">
        <v>2349</v>
      </c>
      <c r="B350" t="str">
        <v>Gaz naturel et biogaz - Chaleur basse enthalpie - Matériel de transport [METABOLHEAT - National]</v>
      </c>
      <c r="C350" t="str">
        <v>Rejets gazeux à 200 °C [METABOLHEAT - National]</v>
      </c>
      <c r="D350">
        <v>-1</v>
      </c>
    </row>
    <row r="351" spans="1:4" x14ac:dyDescent="0.3">
      <c r="A351">
        <v>2350</v>
      </c>
      <c r="B351" t="str">
        <v>Solides - Éq. trans. : Fonderies thermiques - Éq. trans. : Fonderies - Matériel de transport [METABOLHEAT - National]</v>
      </c>
      <c r="C351" t="str">
        <v>Rejets gazeux à 150 °C [METABOLHEAT - National]</v>
      </c>
      <c r="D351">
        <v>-1</v>
      </c>
    </row>
    <row r="352" spans="1:4" x14ac:dyDescent="0.3">
      <c r="A352">
        <v>2351</v>
      </c>
      <c r="B352" t="str">
        <v>GPL - Éq. trans. : Fonderies thermiques - Éq. trans. : Fonderies - Matériel de transport [METABOLHEAT - National]</v>
      </c>
      <c r="C352" t="str">
        <v>Rejets gazeux à 200 °C [METABOLHEAT - National]</v>
      </c>
      <c r="D352">
        <v>-1</v>
      </c>
    </row>
    <row r="353" spans="1:4" x14ac:dyDescent="0.3">
      <c r="A353">
        <v>2352</v>
      </c>
      <c r="B353" t="str">
        <v>Gazole et biocarburants liquides - Éq. trans. : Fonderies thermiques - Éq. trans. : Fonderies - Matériel de transport Éq. : Fonderies - Matériel de transport [METABOLHEAT - National]</v>
      </c>
      <c r="C353" t="str">
        <v>Rejets gazeux à 200 °C [METABOLHEAT - National]</v>
      </c>
      <c r="D353">
        <v>-1</v>
      </c>
    </row>
    <row r="354" spans="1:4" x14ac:dyDescent="0.3">
      <c r="A354">
        <v>2353</v>
      </c>
      <c r="B354" t="str">
        <v>Fioul - Éq. trans. : Thermique Fonderies - Éq. trans. : Fonderies - Matériel de transport [METABOLHEAT - National]</v>
      </c>
      <c r="C354" t="str">
        <v>Rejets gazeux à 200 °C [METABOLHEAT - National]</v>
      </c>
      <c r="D354">
        <v>-1</v>
      </c>
    </row>
    <row r="355" spans="1:4" x14ac:dyDescent="0.3">
      <c r="A355">
        <v>2354</v>
      </c>
      <c r="B355" t="str">
        <v>Gaz naturel et biogaz - Éq. trans. : Thermique Fonderies - Éq. trans. : Fonderies - Matériel de transport [METABOLHEAT - National]</v>
      </c>
      <c r="C355" t="str">
        <v>Rejets gazeux à 200 °C [METABOLHEAT - National]</v>
      </c>
      <c r="D355">
        <v>-1</v>
      </c>
    </row>
    <row r="356" spans="1:4" x14ac:dyDescent="0.3">
      <c r="A356">
        <v>2355</v>
      </c>
      <c r="B356" t="str">
        <v>Solides - Éq. trans. : Traitement thermique - Thermique - Éq. trans. : Traitement thermique - Matériel de transport [METABOLHEAT - National]</v>
      </c>
      <c r="C356" t="str">
        <v>Rejets gazeux à 150 °C [METABOLHEAT - National]</v>
      </c>
      <c r="D356">
        <v>-1</v>
      </c>
    </row>
    <row r="357" spans="1:4" x14ac:dyDescent="0.3">
      <c r="A357">
        <v>2356</v>
      </c>
      <c r="B357" t="str">
        <v>GPL - Éq. trans. : Traitement thermique - Thermique - Éq. trans. : Traitement thermique - Matériel de transport [METABOLHEAT - National]</v>
      </c>
      <c r="C357" t="str">
        <v>Rejets gazeux à 200 °C [METABOLHEAT - National]</v>
      </c>
      <c r="D357">
        <v>-1</v>
      </c>
    </row>
    <row r="358" spans="1:4" x14ac:dyDescent="0.3">
      <c r="A358">
        <v>2357</v>
      </c>
      <c r="B358" t="str">
        <v>Gazole et biocarburants liquides - Éq. trans. Éq. : Traitement thermique - Thermique - Éq. trans. : Traitement thermique - Matériel de transport [METABOLHEAT - National]</v>
      </c>
      <c r="C358" t="str">
        <v>Rejets gazeux à 200 °C [METABOLHEAT - National]</v>
      </c>
      <c r="D358">
        <v>-1</v>
      </c>
    </row>
    <row r="359" spans="1:4" x14ac:dyDescent="0.3">
      <c r="A359">
        <v>2358</v>
      </c>
      <c r="B359" t="str">
        <v>Fioul - Éq. trans. : Traitement thermique - Thermique - Éq. trans. : Traitement thermique - Matériel de transport [METABOLHEAT - National]</v>
      </c>
      <c r="C359" t="str">
        <v>Rejets gazeux à 200 °C [METABOLHEAT - National]</v>
      </c>
      <c r="D359">
        <v>-1</v>
      </c>
    </row>
    <row r="360" spans="1:4" x14ac:dyDescent="0.3">
      <c r="A360">
        <v>2359</v>
      </c>
      <c r="B360" t="str">
        <v>Gaz naturel et biogaz - Éq. trans. : Traitement thermique - Thermique - Éq. trans. : Traitement thermique - Matériel de transport [METABOLHEAT - National]</v>
      </c>
      <c r="C360" t="str">
        <v>Rejets gazeux à 200 °C [METABOLHEAT - National]</v>
      </c>
      <c r="D360">
        <v>-1</v>
      </c>
    </row>
    <row r="361" spans="1:4" x14ac:dyDescent="0.3">
      <c r="A361">
        <v>2360</v>
      </c>
      <c r="B361" t="str">
        <v>Solides - Éq. trans. : Traitement vapeur - Matériel de transport [METABOLHEAT - National]</v>
      </c>
      <c r="C361" t="str">
        <v>Rejets gazeux à 150 °C [METABOLHEAT - National]</v>
      </c>
      <c r="D361">
        <v>-1</v>
      </c>
    </row>
    <row r="362" spans="1:4" x14ac:dyDescent="0.3">
      <c r="A362">
        <v>2361</v>
      </c>
      <c r="B362" t="str">
        <v>Gaz de raffinerie - Éq. trans. : Traitement vapeur - Matériel de transport [METABOLHEAT - National]</v>
      </c>
      <c r="C362" t="str">
        <v>Rejets gazeux à 200 °C [METABOLHEAT - National]</v>
      </c>
      <c r="D362">
        <v>-1</v>
      </c>
    </row>
    <row r="363" spans="1:4" x14ac:dyDescent="0.3">
      <c r="A363">
        <v>2362</v>
      </c>
      <c r="B363" t="str">
        <v>GPL - Éq. trans. : Traitement vapeur - Matériel de transport [METABOLHEAT - National]</v>
      </c>
      <c r="C363" t="str">
        <v>Rejets gazeux à 200 °C [METABOLHEAT - National]</v>
      </c>
      <c r="D363">
        <v>-1</v>
      </c>
    </row>
    <row r="364" spans="1:4" x14ac:dyDescent="0.3">
      <c r="A364">
        <v>2363</v>
      </c>
      <c r="B364" t="str">
        <v>Gazole et biocarburants liquides - Éq. trans. : Traitement vapeur - Matériel de transport [METABOLHEAT - National]</v>
      </c>
      <c r="C364" t="str">
        <v>Rejets gazeux à 200 °C [METABOLHEAT - National]</v>
      </c>
      <c r="D364">
        <v>-1</v>
      </c>
    </row>
    <row r="365" spans="1:4" x14ac:dyDescent="0.3">
      <c r="A365">
        <v>2364</v>
      </c>
      <c r="B365" t="str">
        <v>Fioul - Éq. trans. : Traitement vapeur - Matériel de transport [METABOLHEAT - National]</v>
      </c>
      <c r="C365" t="str">
        <v>Rejets gazeux à 200 °C [METABOLHEAT - National]</v>
      </c>
      <c r="D365">
        <v>-1</v>
      </c>
    </row>
    <row r="366" spans="1:4" x14ac:dyDescent="0.3">
      <c r="A366">
        <v>2365</v>
      </c>
      <c r="B366" t="str">
        <v>Autres liquides - Éq. trans. : Traitement vapeur - Matériel de transport [METABOLHEAT - National]</v>
      </c>
      <c r="C366" t="str">
        <v>Rejets gazeux à 200 °C [METABOLHEAT - National]</v>
      </c>
      <c r="D366">
        <v>-1</v>
      </c>
    </row>
    <row r="367" spans="1:4" x14ac:dyDescent="0.3">
      <c r="A367">
        <v>2366</v>
      </c>
      <c r="B367" t="str">
        <v>Gaz naturel et biogaz - Éq. trans. : Traitement vapeur - Matériel de transport [METABOLHEAT - National]</v>
      </c>
      <c r="C367" t="str">
        <v>Rejets gazeux à 200 °C [METABOLHEAT - National]</v>
      </c>
      <c r="D367">
        <v>-1</v>
      </c>
    </row>
    <row r="368" spans="1:4" x14ac:dyDescent="0.3">
      <c r="A368">
        <v>2367</v>
      </c>
      <c r="B368" t="str">
        <v>Gaz dérivés - Éq. trans. Éq. : Traitement de la vapeur - Équipements de transport [METABOLHEAT - National]</v>
      </c>
      <c r="C368" t="str">
        <v>Rejets gazeux à 200 °C [METABOLHEAT - National]</v>
      </c>
      <c r="D368">
        <v>-1</v>
      </c>
    </row>
    <row r="369" spans="1:4" x14ac:dyDescent="0.3">
      <c r="A369">
        <v>2368</v>
      </c>
      <c r="B369" t="str">
        <v>Biomasse et déchets - Éq. trans. : Traitement de la vapeur - Équipements de transport [METABOLHEAT - National]</v>
      </c>
      <c r="C369" t="str">
        <v>Rejets gazeux à 150 °C [METABOLHEAT - National]</v>
      </c>
      <c r="D369">
        <v>-1</v>
      </c>
    </row>
    <row r="370" spans="1:4" x14ac:dyDescent="0.3">
      <c r="A370">
        <v>2369</v>
      </c>
      <c r="B370" t="str">
        <v>Gazole et biocarburants liquides - Chaleur basse enthalpie - Équipements de machines [METABOLHEAT - National]</v>
      </c>
      <c r="C370" t="str">
        <v>Rejets gazeux à 200 °C [METABOLHEAT - National]</v>
      </c>
      <c r="D370">
        <v>-1</v>
      </c>
    </row>
    <row r="371" spans="1:4" x14ac:dyDescent="0.3">
      <c r="A371">
        <v>2370</v>
      </c>
      <c r="B371" t="str">
        <v>Gaz naturel et biogaz - Chaleur basse enthalpie - Équipements de machines [METABOLHEAT - National]</v>
      </c>
      <c r="C371" t="str">
        <v>Rejets gazeux à 200 °C [METABOLHEAT - National]</v>
      </c>
      <c r="D371">
        <v>-1</v>
      </c>
    </row>
    <row r="372" spans="1:4" x14ac:dyDescent="0.3">
      <c r="A372">
        <v>2371</v>
      </c>
      <c r="B372" t="str">
        <v>Solides - Éq. mach. : Fonderies thermiques - Éq. mach. : Fonderies - Équipements de machines [METABOLHEAT - National]</v>
      </c>
      <c r="C372" t="str">
        <v>Rejets gazeux à 150 °C [METABOLHEAT - National]</v>
      </c>
      <c r="D372">
        <v>-1</v>
      </c>
    </row>
    <row r="373" spans="1:4" x14ac:dyDescent="0.3">
      <c r="A373">
        <v>2372</v>
      </c>
      <c r="B373" t="str">
        <v>GPL - Éq. mach. : Fonderies thermiques - Éq. mach. : Fonderies - Équipements de machines [METABOLHEAT - National]</v>
      </c>
      <c r="C373" t="str">
        <v>Rejets gazeux à 200 °C [METABOLHEAT - National]</v>
      </c>
      <c r="D373">
        <v>-1</v>
      </c>
    </row>
    <row r="374" spans="1:4" x14ac:dyDescent="0.3">
      <c r="A374">
        <v>2373</v>
      </c>
      <c r="B374" t="str">
        <v>Gazole et biocarburants liquides - Éq. mach. : Fonderies thermiques - Éq. mach. Éq. : Fonderies - Équipements de machines [METABOLHEAT - National]</v>
      </c>
      <c r="C374" t="str">
        <v>Rejets gazeux à 200 °C [METABOLHEAT - National]</v>
      </c>
      <c r="D374">
        <v>-1</v>
      </c>
    </row>
    <row r="375" spans="1:4" x14ac:dyDescent="0.3">
      <c r="A375">
        <v>2374</v>
      </c>
      <c r="B375" t="str">
        <v>Fioul - Éq. Mach. : Thermique Fonderies - Éq. Mach. : Fonderies - Équipements de machines [METABOLHEAT - National]</v>
      </c>
      <c r="C375" t="str">
        <v>Rejets gazeux à 200 °C [METABOLHEAT - National]</v>
      </c>
      <c r="D375">
        <v>-1</v>
      </c>
    </row>
    <row r="376" spans="1:4" x14ac:dyDescent="0.3">
      <c r="A376">
        <v>2375</v>
      </c>
      <c r="B376" t="str">
        <v>Gaz naturel et biogaz - Éq. Mach. : Thermique Fonderies - Éq. Mach. : Fonderies - Équipements de machines [METABOLHEAT - National]</v>
      </c>
      <c r="C376" t="str">
        <v>Rejets gazeux à 200 °C [METABOLHEAT - National]</v>
      </c>
      <c r="D376">
        <v>-1</v>
      </c>
    </row>
    <row r="377" spans="1:4" x14ac:dyDescent="0.3">
      <c r="A377">
        <v>2376</v>
      </c>
      <c r="B377" t="str">
        <v>Solides - Éq. Mach. : Traitement thermique - Thermique - Éq. Mach. : Traitement thermique - Équipements de machines [METABOLHEAT - National]</v>
      </c>
      <c r="C377" t="str">
        <v>Rejets gazeux à 150 °C [METABOLHEAT - National]</v>
      </c>
      <c r="D377">
        <v>-1</v>
      </c>
    </row>
    <row r="378" spans="1:4" x14ac:dyDescent="0.3">
      <c r="A378">
        <v>2377</v>
      </c>
      <c r="B378" t="str">
        <v>GPL - Éq. Mach. : Traitement thermique - Thermique - Éq. Mach. Éq. : Traitement thermique - Équipements de machines [METABOLHEAT - National]</v>
      </c>
      <c r="C378" t="str">
        <v>Rejets gazeux à 200 °C [METABOLHEAT - National]</v>
      </c>
      <c r="D378">
        <v>-1</v>
      </c>
    </row>
    <row r="379" spans="1:4" x14ac:dyDescent="0.3">
      <c r="A379">
        <v>2378</v>
      </c>
      <c r="B379" t="str">
        <v>Gazole et biocarburants liquides - Éq. Mach. : Traitement thermique - Thermique - Éq. Mach. : Traitement thermique - Équipements de machines [METABOLHEAT - National]</v>
      </c>
      <c r="C379" t="str">
        <v>Rejets gazeux à 200 °C [METABOLHEAT - National]</v>
      </c>
      <c r="D379">
        <v>-1</v>
      </c>
    </row>
    <row r="380" spans="1:4" x14ac:dyDescent="0.3">
      <c r="A380">
        <v>2379</v>
      </c>
      <c r="B380" t="str">
        <v>Fioul - Éq. Mach. : Traitement thermique - Thermique - Éq. Mach. : Traitement thermique - Équipements de machines [METABOLHEAT - National]</v>
      </c>
      <c r="C380" t="str">
        <v>Rejets gazeux à 200 °C [METABOLHEAT - National]</v>
      </c>
      <c r="D380">
        <v>-1</v>
      </c>
    </row>
    <row r="381" spans="1:4" x14ac:dyDescent="0.3">
      <c r="A381">
        <v>2380</v>
      </c>
      <c r="B381" t="str">
        <v>Gaz naturel et biogaz - Éq. Mach. : Traitement thermique - Thermique - Éq. Mach. : Traitement thermique - Équipements de machines [METABOLHEAT - National]</v>
      </c>
      <c r="C381" t="str">
        <v>Rejets gazeux à 200 °C [METABOLHEAT - National]</v>
      </c>
      <c r="D381">
        <v>-1</v>
      </c>
    </row>
    <row r="382" spans="1:4" x14ac:dyDescent="0.3">
      <c r="A382">
        <v>2381</v>
      </c>
      <c r="B382" t="str">
        <v>Solides - Éq. Mach. : Traitement vapeur - Équipements de machines [METABOLHEAT - National]</v>
      </c>
      <c r="C382" t="str">
        <v>Rejets gazeux à 150 °C [METABOLHEAT - National]</v>
      </c>
      <c r="D382">
        <v>-1</v>
      </c>
    </row>
    <row r="383" spans="1:4" x14ac:dyDescent="0.3">
      <c r="A383">
        <v>2382</v>
      </c>
      <c r="B383" t="str">
        <v>Gaz de raffinerie - Éq. Mach. : Traitement vapeur - Équipements de machines [METABOLHEAT - National]</v>
      </c>
      <c r="C383" t="str">
        <v>Rejets gazeux à 200 °C [METABOLHEAT - National]</v>
      </c>
      <c r="D383">
        <v>-1</v>
      </c>
    </row>
    <row r="384" spans="1:4" x14ac:dyDescent="0.3">
      <c r="A384">
        <v>2383</v>
      </c>
      <c r="B384" t="str">
        <v>GPL - Éq. Mach. : Traitement vapeur - Équipements de machines [METABOLHEAT - National]</v>
      </c>
      <c r="C384" t="str">
        <v>Rejets gazeux à 200 °C [METABOLHEAT - National]</v>
      </c>
      <c r="D384">
        <v>-1</v>
      </c>
    </row>
    <row r="385" spans="1:4" x14ac:dyDescent="0.3">
      <c r="A385">
        <v>2384</v>
      </c>
      <c r="B385" t="str">
        <v>Gazole et biocarburants liquides - Éq. Mach. : Traitement vapeur - Équipements de machines [METABOLHEAT - National]</v>
      </c>
      <c r="C385" t="str">
        <v>Rejets gazeux à 200 °C [METABOLHEAT - National]</v>
      </c>
      <c r="D385">
        <v>-1</v>
      </c>
    </row>
    <row r="386" spans="1:4" x14ac:dyDescent="0.3">
      <c r="A386">
        <v>2385</v>
      </c>
      <c r="B386" t="str">
        <v>Fioul - Éq. Mach. : Traitement vapeur - Équipements de machines [METABOLHEAT - National]</v>
      </c>
      <c r="C386" t="str">
        <v>Rejets gazeux à 200 °C [METABOLHEAT - National]</v>
      </c>
      <c r="D386">
        <v>-1</v>
      </c>
    </row>
    <row r="387" spans="1:4" x14ac:dyDescent="0.3">
      <c r="A387">
        <v>2386</v>
      </c>
      <c r="B387" t="str">
        <v>Autres liquides - Éq. Mach. Éq. : Traitement de la vapeur - Équipements mécaniques [METABOLHEAT - National]</v>
      </c>
      <c r="C387" t="str">
        <v>Rejets gazeux à 200 °C [METABOLHEAT - National]</v>
      </c>
      <c r="D387">
        <v>-1</v>
      </c>
    </row>
    <row r="388" spans="1:4" x14ac:dyDescent="0.3">
      <c r="A388">
        <v>2387</v>
      </c>
      <c r="B388" t="str">
        <v>Gaz naturel et biogaz - Éq. Mach. : Traitement de la vapeur - Équipements mécaniques [METABOLHEAT - National]</v>
      </c>
      <c r="C388" t="str">
        <v>Rejets gazeux à 200 °C [METABOLHEAT - National]</v>
      </c>
      <c r="D388">
        <v>-1</v>
      </c>
    </row>
    <row r="389" spans="1:4" x14ac:dyDescent="0.3">
      <c r="A389">
        <v>2388</v>
      </c>
      <c r="B389" t="str">
        <v>Gaz dérivés - Éq. Mach. : Traitement de la vapeur - Équipements mécaniques [METABOLHEAT - National]</v>
      </c>
      <c r="C389" t="str">
        <v>Rejets gazeux à 200 °C [METABOLHEAT - National]</v>
      </c>
      <c r="D389">
        <v>-1</v>
      </c>
    </row>
    <row r="390" spans="1:4" x14ac:dyDescent="0.3">
      <c r="A390">
        <v>2389</v>
      </c>
      <c r="B390" t="str">
        <v>Biomasse et déchets - Éq. Mach. : Traitement de la vapeur - Équipements mécaniques [METABOLHEAT - National]</v>
      </c>
      <c r="C390" t="str">
        <v>Rejets gazeux à 150 °C [METABOLHEAT - National]</v>
      </c>
      <c r="D390">
        <v>-1</v>
      </c>
    </row>
    <row r="391" spans="1:4" x14ac:dyDescent="0.3">
      <c r="A391">
        <v>2390</v>
      </c>
      <c r="B391" t="str">
        <v>Gazole et biocarburants liquides - Chaleur basse enthalpie - Textiles et cuir [METABOLHEAT - National]</v>
      </c>
      <c r="C391" t="str">
        <v>Rejets gazeux à 200 °C [METABOLHEAT - National]</v>
      </c>
      <c r="D391">
        <v>-1</v>
      </c>
    </row>
    <row r="392" spans="1:4" x14ac:dyDescent="0.3">
      <c r="A392">
        <v>2391</v>
      </c>
      <c r="B392" t="str">
        <v>Gaz naturel et biogaz - Chaleur basse enthalpie - Textiles et cuir [METABOLHEAT - National]</v>
      </c>
      <c r="C392" t="str">
        <v>Rejets gazeux à 200 °C [METABOLHEAT - National]</v>
      </c>
      <c r="D392">
        <v>-1</v>
      </c>
    </row>
    <row r="393" spans="1:4" x14ac:dyDescent="0.3">
      <c r="A393">
        <v>2392</v>
      </c>
      <c r="B393" t="str">
        <v>Solides - Textiles : Prétraitement à la vapeur - Textiles et cuir [METABOLHEAT - National]</v>
      </c>
      <c r="C393" t="str">
        <v>Rejets gazeux à 150 °C [METABOLHEAT - National]</v>
      </c>
      <c r="D393">
        <v>-1</v>
      </c>
    </row>
    <row r="394" spans="1:4" x14ac:dyDescent="0.3">
      <c r="A394">
        <v>2393</v>
      </c>
      <c r="B394" t="str">
        <v>Gaz de raffinerie - Textiles : Prétraitement à la vapeur - Textiles et cuir [METABOLHEAT - National]</v>
      </c>
      <c r="C394" t="str">
        <v>Rejets gazeux à 200 °C [METABOLHEAT - National]</v>
      </c>
      <c r="D394">
        <v>-1</v>
      </c>
    </row>
    <row r="395" spans="1:4" x14ac:dyDescent="0.3">
      <c r="A395">
        <v>2394</v>
      </c>
      <c r="B395" t="str">
        <v>GPL - Textiles : Prétraitement à la vapeur - Textiles et cuir [METABOLHEAT - National]</v>
      </c>
      <c r="C395" t="str">
        <v>Rejets gazeux à 200 °C [METABOLHEAT - National]</v>
      </c>
      <c r="D395">
        <v>-1</v>
      </c>
    </row>
    <row r="396" spans="1:4" x14ac:dyDescent="0.3">
      <c r="A396">
        <v>2395</v>
      </c>
      <c r="B396" t="str">
        <v>Gazole et biocarburants liquides - Textiles : Prétraitement à la vapeur - Textiles et cuir [METABOLHEAT - National]</v>
      </c>
      <c r="C396" t="str">
        <v>Rejets gazeux à 200 °C [METABOLHEAT - National]</v>
      </c>
      <c r="D396">
        <v>-1</v>
      </c>
    </row>
    <row r="397" spans="1:4" x14ac:dyDescent="0.3">
      <c r="A397">
        <v>2396</v>
      </c>
      <c r="B397" t="str">
        <v>Fioul - Textiles : Prétraitement à la vapeur - Textiles et cuir [METABOLHEAT - National]</v>
      </c>
      <c r="C397" t="str">
        <v>Rejets gazeux à 200 °C [METABOLHEAT - National]</v>
      </c>
      <c r="D397">
        <v>-1</v>
      </c>
    </row>
    <row r="398" spans="1:4" x14ac:dyDescent="0.3">
      <c r="A398">
        <v>2397</v>
      </c>
      <c r="B398" t="str">
        <v>Autres liquides - Textiles : Prétraitement à la vapeur - Textiles et cuir [METABOLHEAT - National]</v>
      </c>
      <c r="C398" t="str">
        <v>Rejets gazeux à 200 °C [METABOLHEAT - National]</v>
      </c>
      <c r="D398">
        <v>-1</v>
      </c>
    </row>
    <row r="399" spans="1:4" x14ac:dyDescent="0.3">
      <c r="A399">
        <v>2398</v>
      </c>
      <c r="B399" t="str">
        <v>Gaz naturel et biogaz - Textiles : Prétraitement à la vapeur - Textiles et cuir [METABOLHEAT - National]</v>
      </c>
      <c r="C399" t="str">
        <v>Rejets gazeux à 200 °C [METABOLHEAT - National]</v>
      </c>
      <c r="D399">
        <v>-1</v>
      </c>
    </row>
    <row r="400" spans="1:4" x14ac:dyDescent="0.3">
      <c r="A400">
        <v>2399</v>
      </c>
      <c r="B400" t="str">
        <v>Gaz dérivés - Textiles : Prétraitement à la vapeur - Textiles et cuir [METABOLHEAT - National]</v>
      </c>
      <c r="C400" t="str">
        <v>Rejets gazeux à 200 °C [METABOLHEAT - National]</v>
      </c>
      <c r="D400">
        <v>-1</v>
      </c>
    </row>
    <row r="401" spans="1:4" x14ac:dyDescent="0.3">
      <c r="A401">
        <v>2400</v>
      </c>
      <c r="B401" t="str">
        <v>Biomasse et déchets - Textiles : Prétraitement à la vapeur - Textiles et cuir [METABOLHEAT - National]</v>
      </c>
      <c r="C401" t="str">
        <v>Rejets gazeux à 150 °C [METABOLHEAT - National]</v>
      </c>
      <c r="D401">
        <v>-1</v>
      </c>
    </row>
    <row r="402" spans="1:4" x14ac:dyDescent="0.3">
      <c r="A402">
        <v>2401</v>
      </c>
      <c r="B402" t="str">
        <v>Solides - Textiles : Traitement humide à la vapeur - Textiles et cuir [METABOLHEAT - National]</v>
      </c>
      <c r="C402" t="str">
        <v>Rejets gazeux à 150 °C [METABOLHEAT - National]</v>
      </c>
      <c r="D402">
        <v>-1</v>
      </c>
    </row>
    <row r="403" spans="1:4" x14ac:dyDescent="0.3">
      <c r="A403">
        <v>2402</v>
      </c>
      <c r="B403" t="str">
        <v>Gaz de raffinerie - Textiles : Traitement humide à la vapeur - Textiles et cuir [METABOLHEAT - National]</v>
      </c>
      <c r="C403" t="str">
        <v>Rejets gazeux à 200 °C [METABOLHEAT - National]</v>
      </c>
      <c r="D403">
        <v>-1</v>
      </c>
    </row>
    <row r="404" spans="1:4" x14ac:dyDescent="0.3">
      <c r="A404">
        <v>2403</v>
      </c>
      <c r="B404" t="str">
        <v>GPL - Textiles : Traitement humide à la vapeur - Textiles et cuir [METABOLHEAT - National]</v>
      </c>
      <c r="C404" t="str">
        <v>Rejets gazeux à 200 °C [METABOLHEAT - National]</v>
      </c>
      <c r="D404">
        <v>-1</v>
      </c>
    </row>
    <row r="405" spans="1:4" x14ac:dyDescent="0.3">
      <c r="A405">
        <v>2404</v>
      </c>
      <c r="B405" t="str">
        <v>Gazole et biocarburants liquides - Textiles : Traitement humide à la vapeur - Textiles et cuir [METABOLHEAT - National]</v>
      </c>
      <c r="C405" t="str">
        <v>Rejets gazeux à 200 °C [METABOLHEAT - National]</v>
      </c>
      <c r="D405">
        <v>-1</v>
      </c>
    </row>
    <row r="406" spans="1:4" x14ac:dyDescent="0.3">
      <c r="A406">
        <v>2405</v>
      </c>
      <c r="B406" t="str">
        <v>Fioul - Textiles : Traitement humide à la vapeur - Textiles et cuir [METABOLHEAT - National]</v>
      </c>
      <c r="C406" t="str">
        <v>Rejets gazeux à 200 °C [METABOLHEAT - National]</v>
      </c>
      <c r="D406">
        <v>-1</v>
      </c>
    </row>
    <row r="407" spans="1:4" x14ac:dyDescent="0.3">
      <c r="A407">
        <v>2406</v>
      </c>
      <c r="B407" t="str">
        <v>Autres liquides - Textiles : Traitement humide à la vapeur - Textiles et cuir [METABOLHEAT - National]</v>
      </c>
      <c r="C407" t="str">
        <v>Rejets gazeux à 200 °C [METABOLHEAT - National]</v>
      </c>
      <c r="D407">
        <v>-1</v>
      </c>
    </row>
    <row r="408" spans="1:4" x14ac:dyDescent="0.3">
      <c r="A408">
        <v>2407</v>
      </c>
      <c r="B408" t="str">
        <v>Gaz naturel et biogaz - Textiles : Traitement humide à la vapeur - Textiles et cuir [METABOLHEAT - National]</v>
      </c>
      <c r="C408" t="str">
        <v>Rejets gazeux à 200 °C [METABOLHEAT - National]</v>
      </c>
      <c r="D408">
        <v>-1</v>
      </c>
    </row>
    <row r="409" spans="1:4" x14ac:dyDescent="0.3">
      <c r="A409">
        <v>2408</v>
      </c>
      <c r="B409" t="str">
        <v>Gaz dérivés - Textiles : Traitement humide à la vapeur - Textiles et cuir [METABOLHEAT - National]</v>
      </c>
      <c r="C409" t="str">
        <v>Rejets gazeux à 200 °C [METABOLHEAT - National]</v>
      </c>
      <c r="D409">
        <v>-1</v>
      </c>
    </row>
    <row r="410" spans="1:4" x14ac:dyDescent="0.3">
      <c r="A410">
        <v>2409</v>
      </c>
      <c r="B410" t="str">
        <v>Biomasse et déchets - Textiles : Traitement humide à la vapeur - Textiles et cuir [METABOLHEAT - National]</v>
      </c>
      <c r="C410" t="str">
        <v>Rejets gazeux à 150 °C [METABOLHEAT - National]</v>
      </c>
      <c r="D410">
        <v>-1</v>
      </c>
    </row>
    <row r="411" spans="1:4" x14ac:dyDescent="0.3">
      <c r="A411">
        <v>2410</v>
      </c>
      <c r="B411" t="str">
        <v>Solides - Textiles : Séchage thermique - Textiles : Séchage - Textiles et cuir [METABOLHEAT - National]</v>
      </c>
      <c r="C411" t="str">
        <v>Rejets gazeux à 150 °C [METABOLHEAT - National]</v>
      </c>
      <c r="D411">
        <v>-1</v>
      </c>
    </row>
    <row r="412" spans="1:4" x14ac:dyDescent="0.3">
      <c r="A412">
        <v>2411</v>
      </c>
      <c r="B412" t="str">
        <v>GPL - Textiles : Séchage thermique - Textiles : Séchage - Textiles et cuir [METABOLHEAT - National]</v>
      </c>
      <c r="C412" t="str">
        <v>Rejets gazeux à 200 °C [METABOLHEAT - National]</v>
      </c>
      <c r="D412">
        <v>-1</v>
      </c>
    </row>
    <row r="413" spans="1:4" x14ac:dyDescent="0.3">
      <c r="A413">
        <v>2412</v>
      </c>
      <c r="B413" t="str">
        <v>Gazole et biocarburants liquides - Textiles : Séchage thermique - Textiles : Séchage - Textiles et cuir [METABOLHEAT - National]</v>
      </c>
      <c r="C413" t="str">
        <v>Rejets gazeux à 200 °C [METABOLHEAT - National]</v>
      </c>
      <c r="D413">
        <v>-1</v>
      </c>
    </row>
    <row r="414" spans="1:4" x14ac:dyDescent="0.3">
      <c r="A414">
        <v>2413</v>
      </c>
      <c r="B414" t="str">
        <v>Fioul - Textiles : Séchage thermique - Textiles : Séchage - Textiles et cuir [METABOLHEAT - National]</v>
      </c>
      <c r="C414" t="str">
        <v>Rejets gazeux à 200 °C [METABOLHEAT - National]</v>
      </c>
      <c r="D414">
        <v>-1</v>
      </c>
    </row>
    <row r="415" spans="1:4" x14ac:dyDescent="0.3">
      <c r="A415">
        <v>2414</v>
      </c>
      <c r="B415" t="str">
        <v>Gaz naturel et biogaz - Textiles : Séchage thermique - Textiles : Séchage - Textiles et cuir [METABOLHEAT - National]</v>
      </c>
      <c r="C415" t="str">
        <v>Rejets gazeux à 200 °C [METABOLHEAT - National]</v>
      </c>
      <c r="D415">
        <v>-1</v>
      </c>
    </row>
    <row r="416" spans="1:4" x14ac:dyDescent="0.3">
      <c r="A416">
        <v>2415</v>
      </c>
      <c r="B416" t="str">
        <v>Solides - Textiles : Séchage à la vapeur Textiles : Séchage - Textiles et cuir [METABOLHEAT - National]</v>
      </c>
      <c r="C416" t="str">
        <v>Rejets gazeux à 150 °C [METABOLHEAT - National]</v>
      </c>
      <c r="D416">
        <v>-1</v>
      </c>
    </row>
    <row r="417" spans="1:4" x14ac:dyDescent="0.3">
      <c r="A417">
        <v>2416</v>
      </c>
      <c r="B417" t="str">
        <v>Gaz de raffinerie - Textiles : Séchage à la vapeur - Textiles : Séchage - Textiles et cuir [METABOLHEAT - National]</v>
      </c>
      <c r="C417" t="str">
        <v>Rejets gazeux à 200 °C [METABOLHEAT - National]</v>
      </c>
      <c r="D417">
        <v>-1</v>
      </c>
    </row>
    <row r="418" spans="1:4" x14ac:dyDescent="0.3">
      <c r="A418">
        <v>2417</v>
      </c>
      <c r="B418" t="str">
        <v>GPL - Textiles : Séchage à la vapeur - Textiles : Séchage - Textiles et cuir [METABOLHEAT - National]</v>
      </c>
      <c r="C418" t="str">
        <v>Rejets gazeux à 200 °C [METABOLHEAT - National]</v>
      </c>
      <c r="D418">
        <v>-1</v>
      </c>
    </row>
    <row r="419" spans="1:4" x14ac:dyDescent="0.3">
      <c r="A419">
        <v>2418</v>
      </c>
      <c r="B419" t="str">
        <v>Gazole et biocarburants liquides - Textiles : Séchage à la vapeur - Textiles : Séchage - Textiles et cuir [METABOLHEAT - National]</v>
      </c>
      <c r="C419" t="str">
        <v>Rejets gazeux à 200 °C [METABOLHEAT - National]</v>
      </c>
      <c r="D419">
        <v>-1</v>
      </c>
    </row>
    <row r="420" spans="1:4" x14ac:dyDescent="0.3">
      <c r="A420">
        <v>2419</v>
      </c>
      <c r="B420" t="str">
        <v>Fioul - Textiles : Séchage à la vapeur - Textiles : Séchage - Textiles et cuir [METABOLHEAT - National]</v>
      </c>
      <c r="C420" t="str">
        <v>Rejets gazeux à 200 °C [METABOLHEAT - National]</v>
      </c>
      <c r="D420">
        <v>-1</v>
      </c>
    </row>
    <row r="421" spans="1:4" x14ac:dyDescent="0.3">
      <c r="A421">
        <v>2420</v>
      </c>
      <c r="B421" t="str">
        <v>Autres liquides - Textiles : Séchage à la vapeur - Textiles : Séchage - Textiles et cuir [METABOLHEAT - National]</v>
      </c>
      <c r="C421" t="str">
        <v>Rejets gazeux à 200 °C [METABOLHEAT - National]</v>
      </c>
      <c r="D421">
        <v>-1</v>
      </c>
    </row>
    <row r="422" spans="1:4" x14ac:dyDescent="0.3">
      <c r="A422">
        <v>2421</v>
      </c>
      <c r="B422" t="str">
        <v>Gaz naturel et biogaz - Textiles : Séchage à la vapeur - Textiles : Séchage - Textiles et cuir [METABOLHEAT - National]</v>
      </c>
      <c r="C422" t="str">
        <v>Rejets gazeux à 200 °C [METABOLHEAT - National]</v>
      </c>
      <c r="D422">
        <v>-1</v>
      </c>
    </row>
    <row r="423" spans="1:4" x14ac:dyDescent="0.3">
      <c r="A423">
        <v>2422</v>
      </c>
      <c r="B423" t="str">
        <v>Gaz dérivés - Textiles : Séchage à la vapeur - Textiles : Séchage - Textiles et cuir [METABOLHEAT - National]</v>
      </c>
      <c r="C423" t="str">
        <v>Rejets gazeux à 200 °C [METABOLHEAT - National]</v>
      </c>
      <c r="D423">
        <v>-1</v>
      </c>
    </row>
    <row r="424" spans="1:4" x14ac:dyDescent="0.3">
      <c r="A424">
        <v>2423</v>
      </c>
      <c r="B424" t="str">
        <v>Biomasse et déchets - Textiles : Séchage à la vapeur - Textiles : Séchage - Textiles et cuir [METABOLHEAT - National]</v>
      </c>
      <c r="C424" t="str">
        <v>Rejets gazeux à 150 °C [METABOLHEAT - National]</v>
      </c>
      <c r="D424">
        <v>-1</v>
      </c>
    </row>
    <row r="425" spans="1:4" x14ac:dyDescent="0.3">
      <c r="A425">
        <v>2424</v>
      </c>
      <c r="B425" t="str">
        <v>Gazole et biocarburants liquides - Chaleur basse enthalpie - Bois et produits dérivés du bois [METABOLHEAT - National]</v>
      </c>
      <c r="C425" t="str">
        <v>Rejets gazeux à 200 °C [METABOLHEAT - National]</v>
      </c>
      <c r="D425">
        <v>-1</v>
      </c>
    </row>
    <row r="426" spans="1:4" x14ac:dyDescent="0.3">
      <c r="A426">
        <v>2425</v>
      </c>
      <c r="B426" t="str">
        <v>Gaz naturel et biogaz - Chaleur basse enthalpie - Bois et produits dérivés du bois [METABOLHEAT - National]</v>
      </c>
      <c r="C426" t="str">
        <v>Rejets gazeux à 200 °C [METABOLHEAT - National]</v>
      </c>
      <c r="D426">
        <v>-1</v>
      </c>
    </row>
    <row r="427" spans="1:4" x14ac:dyDescent="0.3">
      <c r="A427">
        <v>2426</v>
      </c>
      <c r="B427" t="str">
        <v>Solides - Bois : Procédés spécifiques à la vapeur - Bois et produits dérivés du bois [METABOLHEAT - National]</v>
      </c>
      <c r="C427" t="str">
        <v>Rejets gazeux à 150 °C [METABOLHEAT - National]</v>
      </c>
      <c r="D427">
        <v>-1</v>
      </c>
    </row>
    <row r="428" spans="1:4" x14ac:dyDescent="0.3">
      <c r="A428">
        <v>2427</v>
      </c>
      <c r="B428" t="str">
        <v>Gaz de raffinerie - Bois : Procédés spécifiques à la vapeur - Bois et produits dérivés du bois [METABOLHEAT - National]</v>
      </c>
      <c r="C428" t="str">
        <v>Rejets gazeux à 200 °C [METABOLHEAT - National]</v>
      </c>
      <c r="D428">
        <v>-1</v>
      </c>
    </row>
    <row r="429" spans="1:4" x14ac:dyDescent="0.3">
      <c r="A429">
        <v>2428</v>
      </c>
      <c r="B429" t="str">
        <v>GPL - Bois : Procédés spécifiques à la vapeur - Bois et produits dérivés du bois [METABOLHEAT - National]</v>
      </c>
      <c r="C429" t="str">
        <v>Rejets gazeux à 200 °C [METABOLHEAT - National]</v>
      </c>
      <c r="D429">
        <v>-1</v>
      </c>
    </row>
    <row r="430" spans="1:4" x14ac:dyDescent="0.3">
      <c r="A430">
        <v>2429</v>
      </c>
      <c r="B430" t="str">
        <v>Gazole et biocarburants liquides - Bois : Procédés spécifiques à la vapeur - Bois et produits dérivés du bois [METABOLHEAT - National]</v>
      </c>
      <c r="C430" t="str">
        <v>Rejets gazeux à 200 °C [METABOLHEAT - National]</v>
      </c>
      <c r="D430">
        <v>-1</v>
      </c>
    </row>
    <row r="431" spans="1:4" x14ac:dyDescent="0.3">
      <c r="A431">
        <v>2430</v>
      </c>
      <c r="B431" t="str">
        <v>Fioul - Bois : Procédés spécifiques à la vapeur - Bois et produits dérivés du bois [METABOLHEAT - National]</v>
      </c>
      <c r="C431" t="str">
        <v>Rejets gazeux à 200 °C [METABOLHEAT - National]</v>
      </c>
      <c r="D431">
        <v>-1</v>
      </c>
    </row>
    <row r="432" spans="1:4" x14ac:dyDescent="0.3">
      <c r="A432">
        <v>2431</v>
      </c>
      <c r="B432" t="str">
        <v>Autre Liquides - Bois : Procédés spécifiques à la vapeur - Bois et produits dérivés du bois [METABOLHEAT - National]</v>
      </c>
      <c r="C432" t="str">
        <v>Rejets gazeux à 200 °C [METABOLHEAT - National]</v>
      </c>
      <c r="D432">
        <v>-1</v>
      </c>
    </row>
    <row r="433" spans="1:4" x14ac:dyDescent="0.3">
      <c r="A433">
        <v>2432</v>
      </c>
      <c r="B433" t="str">
        <v>Gaz naturel et biogaz - Bois : Procédés spécifiques à la vapeur - Bois et produits dérivés du bois [METABOLHEAT - National]</v>
      </c>
      <c r="C433" t="str">
        <v>Rejets gazeux à 200 °C [METABOLHEAT - National]</v>
      </c>
      <c r="D433">
        <v>-1</v>
      </c>
    </row>
    <row r="434" spans="1:4" x14ac:dyDescent="0.3">
      <c r="A434">
        <v>2433</v>
      </c>
      <c r="B434" t="str">
        <v>Gaz dérivés - Bois : Procédés spécifiques à la vapeur - Bois et produits dérivés du bois [METABOLHEAT - National]</v>
      </c>
      <c r="C434" t="str">
        <v>Rejets gazeux à 200 °C [METABOLHEAT - National]</v>
      </c>
      <c r="D434">
        <v>-1</v>
      </c>
    </row>
    <row r="435" spans="1:4" x14ac:dyDescent="0.3">
      <c r="A435">
        <v>2434</v>
      </c>
      <c r="B435" t="str">
        <v>Biomasse et déchets - Bois : Procédés spécifiques à la vapeur - Bois et produits dérivés du bois [METABOLHEAT - National]</v>
      </c>
      <c r="C435" t="str">
        <v>Rejets gazeux à 150 °C [METABOLHEAT - National]</v>
      </c>
      <c r="D435">
        <v>-1</v>
      </c>
    </row>
    <row r="436" spans="1:4" x14ac:dyDescent="0.3">
      <c r="A436">
        <v>2435</v>
      </c>
      <c r="B436" t="str">
        <v>Solides - Bois : Séchage thermique - Bois : Séchage - Bois et produits dérivés du bois [METABOLHEAT - National]</v>
      </c>
      <c r="C436" t="str">
        <v>Rejets gazeux à 150 °C [METABOLHEAT - National]</v>
      </c>
      <c r="D436">
        <v>-1</v>
      </c>
    </row>
    <row r="437" spans="1:4" x14ac:dyDescent="0.3">
      <c r="A437">
        <v>2436</v>
      </c>
      <c r="B437" t="str">
        <v>GPL - Bois : Séchage thermique - Bois : Séchage - Bois et produits dérivés du bois [METABOLHEAT - National]</v>
      </c>
      <c r="C437" t="str">
        <v>Rejets gazeux à 200 °C [METABOLHEAT - National]</v>
      </c>
      <c r="D437">
        <v>-1</v>
      </c>
    </row>
    <row r="438" spans="1:4" x14ac:dyDescent="0.3">
      <c r="A438">
        <v>2437</v>
      </c>
      <c r="B438" t="str">
        <v>Gazole et biocarburants liquides - Bois : Séchage thermique - Bois : Séchage - Bois et produits dérivés du bois [METABOLHEAT - National]</v>
      </c>
      <c r="C438" t="str">
        <v>Rejets gazeux à 200 °C [METABOLHEAT - National]</v>
      </c>
      <c r="D438">
        <v>-1</v>
      </c>
    </row>
    <row r="439" spans="1:4" x14ac:dyDescent="0.3">
      <c r="A439">
        <v>2438</v>
      </c>
      <c r="B439" t="str">
        <v>Fioul - Bois : Séchage thermique - Bois : Séchage - Bois et produits dérivés du bois [METABOLHEAT - National]</v>
      </c>
      <c r="C439" t="str">
        <v>Rejets gazeux à 200 °C [METABOLHEAT - National]</v>
      </c>
      <c r="D439">
        <v>-1</v>
      </c>
    </row>
    <row r="440" spans="1:4" x14ac:dyDescent="0.3">
      <c r="A440">
        <v>2439</v>
      </c>
      <c r="B440" t="str">
        <v>Gaz naturel et biogaz - Bois : Séchage thermique - Bois : Séchage - Bois et produits dérivés du bois [METABOLHEAT - National]</v>
      </c>
      <c r="C440" t="str">
        <v>Rejets gazeux à 200 °C [METABOLHEAT - National]</v>
      </c>
      <c r="D440">
        <v>-1</v>
      </c>
    </row>
    <row r="441" spans="1:4" x14ac:dyDescent="0.3">
      <c r="A441">
        <v>2440</v>
      </c>
      <c r="B441" t="str">
        <v>Solides - Bois : Séchage à la vapeur - Bois : Séchage - Bois et produits dérivés du bois [METABOLHEAT - National]</v>
      </c>
      <c r="C441" t="str">
        <v>Rejets gazeux à 150 °C [METABOLHEAT - National]</v>
      </c>
      <c r="D441">
        <v>-1</v>
      </c>
    </row>
    <row r="442" spans="1:4" x14ac:dyDescent="0.3">
      <c r="A442">
        <v>2441</v>
      </c>
      <c r="B442" t="str">
        <v>Gaz de raffinerie - Bois : Séchage à la vapeur - Bois : Séchage - Bois et produits dérivés du bois [METABOLHEAT - National]</v>
      </c>
      <c r="C442" t="str">
        <v>Rejets gazeux à 200 °C [METABOLHEAT - National]</v>
      </c>
      <c r="D442">
        <v>-1</v>
      </c>
    </row>
    <row r="443" spans="1:4" x14ac:dyDescent="0.3">
      <c r="A443">
        <v>2442</v>
      </c>
      <c r="B443" t="str">
        <v>GPL - Bois : Séchage à la vapeur - Bois : Séchage - Bois et produits dérivés du bois [METABOLHEAT - National]</v>
      </c>
      <c r="C443" t="str">
        <v>Rejets gazeux à 200 °C [METABOLHEAT - National]</v>
      </c>
      <c r="D443">
        <v>-1</v>
      </c>
    </row>
    <row r="444" spans="1:4" x14ac:dyDescent="0.3">
      <c r="A444">
        <v>2443</v>
      </c>
      <c r="B444" t="str">
        <v>Gazole et biocarburants liquides - Bois : Séchage à la vapeur - Bois : Séchage - Bois et produits dérivés du bois [METABOLHEAT - National]</v>
      </c>
      <c r="C444" t="str">
        <v>Rejets gazeux à 200 °C [METABOLHEAT - National]</v>
      </c>
      <c r="D444">
        <v>-1</v>
      </c>
    </row>
    <row r="445" spans="1:4" x14ac:dyDescent="0.3">
      <c r="A445">
        <v>2444</v>
      </c>
      <c r="B445" t="str">
        <v>Fioul - Bois : Séchage à la vapeur - Bois : Séchage - Bois et produits dérivés du bois [METABOLHEAT - National]</v>
      </c>
      <c r="C445" t="str">
        <v>Rejets gazeux à 200 °C [METABOLHEAT - National]</v>
      </c>
      <c r="D445">
        <v>-1</v>
      </c>
    </row>
    <row r="446" spans="1:4" x14ac:dyDescent="0.3">
      <c r="A446">
        <v>2445</v>
      </c>
      <c r="B446" t="str">
        <v>Autres liquides - Bois : Séchage à la vapeur - Bois : Séchage - Bois et produits dérivés du bois [METABOLHEAT - National]</v>
      </c>
      <c r="C446" t="str">
        <v>Rejets gazeux à 200 °C [METABOLHEAT - National]</v>
      </c>
      <c r="D446">
        <v>-1</v>
      </c>
    </row>
    <row r="447" spans="1:4" x14ac:dyDescent="0.3">
      <c r="A447">
        <v>2446</v>
      </c>
      <c r="B447" t="str">
        <v>Gaz naturel et biogaz - Bois : Séchage à la vapeur - Bois : Séchage - Bois et produits dérivés du bois [METABOLHEAT - National]</v>
      </c>
      <c r="C447" t="str">
        <v>Rejets gazeux à 200 °C [METABOLHEAT - National]</v>
      </c>
      <c r="D447">
        <v>-1</v>
      </c>
    </row>
    <row r="448" spans="1:4" x14ac:dyDescent="0.3">
      <c r="A448">
        <v>2447</v>
      </c>
      <c r="B448" t="str">
        <v>Gaz dérivés - Bois : Séchage à la vapeur - Bois : Séchage - Bois et produits dérivés du bois [METABOLHEAT - National]</v>
      </c>
      <c r="C448" t="str">
        <v>Rejets gazeux à 200 °C [METABOLHEAT - National]</v>
      </c>
      <c r="D448">
        <v>-1</v>
      </c>
    </row>
    <row r="449" spans="1:4" x14ac:dyDescent="0.3">
      <c r="A449">
        <v>2448</v>
      </c>
      <c r="B449" t="str">
        <v>Biomasse et déchets - Bois : Séchage à la vapeur - Bois : Séchage - Bois et produits dérivés du bois [METABOLHEAT - National]</v>
      </c>
      <c r="C449" t="str">
        <v>Rejets gazeux à 150 °C [METABOLHEAT - National]</v>
      </c>
      <c r="D449">
        <v>-1</v>
      </c>
    </row>
    <row r="450" spans="1:4" x14ac:dyDescent="0.3">
      <c r="A450">
        <v>2449</v>
      </c>
      <c r="B450" t="str">
        <v>Gazole et biocarburants liquides - Chaleur basse enthalpie - Autres secteurs industriels [METABOLHEAT - National]</v>
      </c>
      <c r="C450" t="str">
        <v>Rejets gazeux à 200 °C [METABOLHEAT - National]</v>
      </c>
      <c r="D450">
        <v>-1</v>
      </c>
    </row>
    <row r="451" spans="1:4" x14ac:dyDescent="0.3">
      <c r="A451">
        <v>2450</v>
      </c>
      <c r="B451" t="str">
        <v>Gaz naturel et biogaz - Chaleur basse enthalpie - Autres secteurs industriels [METABOLHEAT - National]</v>
      </c>
      <c r="C451" t="str">
        <v>Rejets gazeux à 200 °C [METABOLHEAT - National]</v>
      </c>
      <c r="D451">
        <v>-1</v>
      </c>
    </row>
    <row r="452" spans="1:4" x14ac:dyDescent="0.3">
      <c r="A452">
        <v>2451</v>
      </c>
      <c r="B452" t="str">
        <v>Solides - Autres secteurs industriels : Traitement de la vapeur - Autres secteurs industriels [METABOLHEAT - National]</v>
      </c>
      <c r="C452" t="str">
        <v>Rejets gazeux à 150 °C [METABOLHEAT - National]</v>
      </c>
      <c r="D452">
        <v>-1</v>
      </c>
    </row>
    <row r="453" spans="1:4" x14ac:dyDescent="0.3">
      <c r="A453">
        <v>2452</v>
      </c>
      <c r="B453" t="str">
        <v>Gaz de raffinerie - Autres secteurs industriels : Traitement de la vapeur - Autres secteurs industriels [METABOLHEAT - National]</v>
      </c>
      <c r="C453" t="str">
        <v>Rejets gazeux à 200 °C [METABOLHEAT - National]</v>
      </c>
      <c r="D453">
        <v>-1</v>
      </c>
    </row>
    <row r="454" spans="1:4" x14ac:dyDescent="0.3">
      <c r="A454">
        <v>2453</v>
      </c>
      <c r="B454" t="str">
        <v>GPL - Autres secteurs industriels : Traitement de la vapeur - Autres secteurs industriels [METABOLHEAT - National]</v>
      </c>
      <c r="C454" t="str">
        <v>Rejets gazeux à 200 °C [METABOLHEAT - National]</v>
      </c>
      <c r="D454">
        <v>-1</v>
      </c>
    </row>
    <row r="455" spans="1:4" x14ac:dyDescent="0.3">
      <c r="A455">
        <v>2454</v>
      </c>
      <c r="B455" t="str">
        <v>Gazole et biocarburants liquides - Autres secteurs industriels : Traitement de la vapeur - Autres secteurs industriels [METABOLHEAT - National]</v>
      </c>
      <c r="C455" t="str">
        <v>Rejets gazeux à 200 °C [METABOLHEAT - National]</v>
      </c>
      <c r="D455">
        <v>-1</v>
      </c>
    </row>
    <row r="456" spans="1:4" x14ac:dyDescent="0.3">
      <c r="A456">
        <v>2455</v>
      </c>
      <c r="B456" t="str">
        <v>Fioul - Autres secteurs industriels : Traitement de la vapeur - Autres secteurs industriels [METABOLHEAT - National]</v>
      </c>
      <c r="C456" t="str">
        <v>Rejets gazeux à 200 °C [METABOLHEAT - National]</v>
      </c>
      <c r="D456">
        <v>-1</v>
      </c>
    </row>
    <row r="457" spans="1:4" x14ac:dyDescent="0.3">
      <c r="A457">
        <v>2456</v>
      </c>
      <c r="B457" t="str">
        <v>Autres liquides - Autres secteurs industriels : Traitement de la vapeur - Autres secteurs industriels [METABOLHEAT - National]</v>
      </c>
      <c r="C457" t="str">
        <v>Rejets gazeux à 200 °C [METABOLHEAT - National]</v>
      </c>
      <c r="D457">
        <v>-1</v>
      </c>
    </row>
    <row r="458" spans="1:4" x14ac:dyDescent="0.3">
      <c r="A458">
        <v>2457</v>
      </c>
      <c r="B458" t="str">
        <v>Naturel Gaz et biogaz - Autres secteurs industriels : Traitement de la vapeur - Autres secteurs industriels [METABOLHEAT - National]</v>
      </c>
      <c r="C458" t="str">
        <v>Rejets gazeux à 200 °C [METABOLHEAT - National]</v>
      </c>
      <c r="D458">
        <v>-1</v>
      </c>
    </row>
    <row r="459" spans="1:4" x14ac:dyDescent="0.3">
      <c r="A459">
        <v>2458</v>
      </c>
      <c r="B459" t="str">
        <v>Gaz dérivés - Autres secteurs industriels : Traitement de la vapeur - Autres secteurs industriels [METABOLHEAT - National]</v>
      </c>
      <c r="C459" t="str">
        <v>Rejets gazeux à 200 °C [METABOLHEAT - National]</v>
      </c>
      <c r="D459">
        <v>-1</v>
      </c>
    </row>
    <row r="460" spans="1:4" x14ac:dyDescent="0.3">
      <c r="A460">
        <v>2459</v>
      </c>
      <c r="B460" t="str">
        <v>Biomasse et déchets - Autres secteurs industriels : Traitement de la vapeur - Autres secteurs industriels [METABOLHEAT - National]</v>
      </c>
      <c r="C460" t="str">
        <v>Rejets gazeux à 150 °C [METABOLHEAT - National]</v>
      </c>
      <c r="D460">
        <v>-1</v>
      </c>
    </row>
    <row r="461" spans="1:4" x14ac:dyDescent="0.3">
      <c r="A461">
        <v>2460</v>
      </c>
      <c r="B461" t="str">
        <v>Solides - Autres secteurs industriels : Traitement thermique - Autres secteurs industriels : Chauffage industriel - Autres secteurs industriels [METABOLHEAT - National]</v>
      </c>
      <c r="C461" t="str">
        <v>Rejets gazeux à 150 °C [METABOLHEAT - National]</v>
      </c>
      <c r="D461">
        <v>-1</v>
      </c>
    </row>
    <row r="462" spans="1:4" x14ac:dyDescent="0.3">
      <c r="A462">
        <v>2461</v>
      </c>
      <c r="B462" t="str">
        <v>GPL - Autres secteurs industriels : Traitement thermique - Autres secteurs industriels : Chauffage industriel - Autres secteurs industriels [METABOLHEAT - National]</v>
      </c>
      <c r="C462" t="str">
        <v>Rejets gazeux à 200 °C [METABOLHEAT - National]</v>
      </c>
      <c r="D462">
        <v>-1</v>
      </c>
    </row>
    <row r="463" spans="1:4" x14ac:dyDescent="0.3">
      <c r="A463">
        <v>2462</v>
      </c>
      <c r="B463" t="str">
        <v>Gazole et biocarburants liquides - Autres secteurs industriels : Traitement thermique - Autres secteurs industriels : Chauffage industriel - Autres secteurs industriels [METABOLHEAT - National]</v>
      </c>
      <c r="C463" t="str">
        <v>Rejets gazeux à 200 °C [METABOLHEAT - National]</v>
      </c>
      <c r="D463">
        <v>-1</v>
      </c>
    </row>
    <row r="464" spans="1:4" x14ac:dyDescent="0.3">
      <c r="A464">
        <v>2463</v>
      </c>
      <c r="B464" t="str">
        <v>Fioul - Autres secteurs industriels : Traitement thermique - Autres secteurs industriels : Chauffage industriel - Autres secteurs industriels [METABOLHEAT - National]</v>
      </c>
      <c r="C464" t="str">
        <v>Rejets gazeux à 200 °C [METABOLHEAT - National]</v>
      </c>
      <c r="D464">
        <v>-1</v>
      </c>
    </row>
    <row r="465" spans="1:4" x14ac:dyDescent="0.3">
      <c r="A465">
        <v>2464</v>
      </c>
      <c r="B465" t="str">
        <v>Gaz naturel et biogaz - Autres secteurs industriels : Traitement thermique - Autres secteurs industriels : Chauffage industriel - Autres secteurs industriels [METABOLHEAT - National]</v>
      </c>
      <c r="C465" t="str">
        <v>Rejets gazeux à 200 °C [METABOLHEAT - National]</v>
      </c>
      <c r="D465">
        <v>-1</v>
      </c>
    </row>
    <row r="466" spans="1:4" x14ac:dyDescent="0.3">
      <c r="A466">
        <v>2465</v>
      </c>
      <c r="B466" t="str">
        <v>Solides - Autres industries : Séchage thermique - Autres secteurs industriels : Séchage - Autres secteurs industriels [METABOLHEAT - National]</v>
      </c>
      <c r="C466" t="str">
        <v>Rejets gazeux à 150 °C [METABOLHEAT - National]</v>
      </c>
      <c r="D466">
        <v>-1</v>
      </c>
    </row>
    <row r="467" spans="1:4" x14ac:dyDescent="0.3">
      <c r="A467">
        <v>2466</v>
      </c>
      <c r="B467" t="str">
        <v>GPL - Autres industries : Séchage thermique - Autres secteurs industriels : Séchage - Autres secteurs industriels [METABOLHEAT - National]</v>
      </c>
      <c r="C467" t="str">
        <v>Rejets gazeux à 200 °C [METABOLHEAT - National]</v>
      </c>
      <c r="D467">
        <v>-1</v>
      </c>
    </row>
    <row r="468" spans="1:4" x14ac:dyDescent="0.3">
      <c r="A468">
        <v>2467</v>
      </c>
      <c r="B468" t="str">
        <v>Gazole et biocarburants liquides - Autres industries : Séchage thermique - Autres secteurs industriels : Séchage - Autres secteurs industriels [METABOLHEAT - National]</v>
      </c>
      <c r="C468" t="str">
        <v>Rejets gazeux à 200 °C [METABOLHEAT - National]</v>
      </c>
      <c r="D468">
        <v>-1</v>
      </c>
    </row>
    <row r="469" spans="1:4" x14ac:dyDescent="0.3">
      <c r="A469">
        <v>2468</v>
      </c>
      <c r="B469" t="str">
        <v>Fioul - Autres industries : Séchage thermique - Autres secteurs industriels : Séchage - Autres secteurs industriels [METABOLHEAT - National]</v>
      </c>
      <c r="C469" t="str">
        <v>Rejets gazeux à 200 °C [METABOLHEAT - National]</v>
      </c>
      <c r="D469">
        <v>-1</v>
      </c>
    </row>
    <row r="470" spans="1:4" x14ac:dyDescent="0.3">
      <c r="A470">
        <v>2469</v>
      </c>
      <c r="B470" t="str">
        <v>Gaz naturel et biogaz - Autres industries : Séchage thermique - Autres secteurs industriels : Séchage - Autres secteurs industriels [METABOLHEAT - National]</v>
      </c>
      <c r="C470" t="str">
        <v>Rejets gazeux à 200 °C [METABOLHEAT - National]</v>
      </c>
      <c r="D470">
        <v>-1</v>
      </c>
    </row>
    <row r="471" spans="1:4" x14ac:dyDescent="0.3">
      <c r="A471">
        <v>2470</v>
      </c>
      <c r="B471" t="str">
        <v>Solides - Autres industries : Séchage à la vapeur - Autres secteurs industriels : Séchage - Autres secteurs industriels [METABOLHEAT - National]</v>
      </c>
      <c r="C471" t="str">
        <v>Rejets gazeux à 150 °C [METABOLHEAT - National]</v>
      </c>
      <c r="D471">
        <v>-1</v>
      </c>
    </row>
    <row r="472" spans="1:4" x14ac:dyDescent="0.3">
      <c r="A472">
        <v>2471</v>
      </c>
      <c r="B472" t="str">
        <v>Gaz de raffinerie - Autres industries : Séchage à la vapeur - Autres secteurs industriels : Séchage - Autres secteurs industriels [METABOLHEAT - National]</v>
      </c>
      <c r="C472" t="str">
        <v>Rejets gazeux à 200 °C [METABOLHEAT - National]</v>
      </c>
      <c r="D472">
        <v>-1</v>
      </c>
    </row>
    <row r="473" spans="1:4" x14ac:dyDescent="0.3">
      <c r="A473">
        <v>2472</v>
      </c>
      <c r="B473" t="str">
        <v>GPL - Autres industries : Séchage à la vapeur - Autres secteurs industriels : Séchage - Autres secteurs industriels [METABOLHEAT - National]</v>
      </c>
      <c r="C473" t="str">
        <v>Rejets gazeux à 200 °C [METABOLHEAT - National]</v>
      </c>
      <c r="D473">
        <v>-1</v>
      </c>
    </row>
    <row r="474" spans="1:4" x14ac:dyDescent="0.3">
      <c r="A474">
        <v>2473</v>
      </c>
      <c r="B474" t="str">
        <v>Gazole et biocarburants liquides - Autres industries : Séchage à la vapeur - Autres secteurs industriels : Séchage - Autres secteurs industriels [METABOLHEAT - National]</v>
      </c>
      <c r="C474" t="str">
        <v>Rejets gazeux à 200 °C [METABOLHEAT - National]</v>
      </c>
      <c r="D474">
        <v>-1</v>
      </c>
    </row>
    <row r="475" spans="1:4" x14ac:dyDescent="0.3">
      <c r="A475">
        <v>2474</v>
      </c>
      <c r="B475" t="str">
        <v>Fioul - Autres industries : Séchage à la vapeur - Autres secteurs industriels Secteurs : Séchage - Autres secteurs industriels [METABOLHEAT - National]</v>
      </c>
      <c r="C475" t="str">
        <v>Rejets gazeux à 200 °C [METABOLHEAT - National]</v>
      </c>
      <c r="D475">
        <v>-1</v>
      </c>
    </row>
    <row r="476" spans="1:4" x14ac:dyDescent="0.3">
      <c r="A476">
        <v>2475</v>
      </c>
      <c r="B476" t="str">
        <v>Autres liquides - Autres industries : Séchage à la vapeur - Autres secteurs industriels : Séchage - Autres secteurs industriels [METABOLHEAT - National]</v>
      </c>
      <c r="C476" t="str">
        <v>Rejets gazeux à 200 °C [METABOLHEAT - National]</v>
      </c>
      <c r="D476">
        <v>-1</v>
      </c>
    </row>
    <row r="477" spans="1:4" x14ac:dyDescent="0.3">
      <c r="A477">
        <v>2476</v>
      </c>
      <c r="B477" t="str">
        <v>Gaz naturel et biogaz - Autres industries : Séchage à la vapeur - Autres secteurs industriels : Séchage - Autres secteurs industriels [METABOLHEAT - National]</v>
      </c>
      <c r="C477" t="str">
        <v>Rejets gazeux à 200 °C [METABOLHEAT - National]</v>
      </c>
      <c r="D477">
        <v>-1</v>
      </c>
    </row>
    <row r="478" spans="1:4" x14ac:dyDescent="0.3">
      <c r="A478">
        <v>2477</v>
      </c>
      <c r="B478" t="str">
        <v>Gaz dérivés - Autres industries : Séchage à la vapeur - Autres secteurs industriels : Séchage - Autres secteurs industriels [METABOLHEAT - National]</v>
      </c>
      <c r="C478" t="str">
        <v>Rejets gazeux à 200 °C [METABOLHEAT - National]</v>
      </c>
      <c r="D478">
        <v>-1</v>
      </c>
    </row>
    <row r="479" spans="1:4" x14ac:dyDescent="0.3">
      <c r="A479">
        <v>2478</v>
      </c>
      <c r="B479" t="str">
        <v>Biomasse et déchets - Autres industries : Séchage à la vapeur - Autres secteurs industriels : Séchage - Autres secteurs industriels [METABOLHEAT - National]</v>
      </c>
      <c r="C479" t="str">
        <v>Rejets gazeux à 150 °C [METABOLHEAT - National]</v>
      </c>
      <c r="D479">
        <v>-1</v>
      </c>
    </row>
    <row r="480" spans="1:4" x14ac:dyDescent="0.3">
      <c r="A480">
        <v>2479</v>
      </c>
      <c r="B480" t="str">
        <v>Autres secteurs industriels : Moteurs diesel (y compris biocarburants) - Autres secteurs industriels [METABOLHEAT - National]</v>
      </c>
      <c r="C480" t="str">
        <v>Rejets gazeux à 300 °C [METABOLHEAT - National]</v>
      </c>
      <c r="D480">
        <v>-1</v>
      </c>
    </row>
    <row r="481" spans="1:4" x14ac:dyDescent="0.3">
      <c r="A481">
        <v>2480</v>
      </c>
      <c r="B481" t="str">
        <v>Trains de voyageurs conventionnels au diesel [METABOLHEAT - National]</v>
      </c>
      <c r="C481" t="str">
        <v>Rejets gazeux à 300 °C [METABOLHEAT - National]</v>
      </c>
      <c r="D481">
        <v>-1</v>
      </c>
    </row>
    <row r="482" spans="1:4" x14ac:dyDescent="0.3">
      <c r="A482">
        <v>2481</v>
      </c>
      <c r="B482" t="str">
        <v>Trains de marchandises au diesel [METABOLHEAT - National]</v>
      </c>
      <c r="C482" t="str">
        <v>Rejets gazeux à 300 °C [METABOLHEAT - National]</v>
      </c>
      <c r="D482">
        <v>-1</v>
      </c>
    </row>
    <row r="483" spans="1:4" x14ac:dyDescent="0.3">
      <c r="A483">
        <v>2482</v>
      </c>
      <c r="B483" t="str">
        <v>Deux-roues motorisés [METABOLHEAT - National]</v>
      </c>
      <c r="C483" t="str">
        <v>Rejets gazeux à 300 °C [METABOLHEAT - National]</v>
      </c>
      <c r="D483">
        <v>-1</v>
      </c>
    </row>
    <row r="484" spans="1:4" x14ac:dyDescent="0.3">
      <c r="A484">
        <v>2483</v>
      </c>
      <c r="B484" t="str">
        <v>Voitures particulières à essence [METABOLHEAT - National]</v>
      </c>
      <c r="C484" t="str">
        <v>Rejets gazeux à 300 °C [METABOLHEAT - National]</v>
      </c>
      <c r="D484">
        <v>-1</v>
      </c>
    </row>
    <row r="485" spans="1:4" x14ac:dyDescent="0.3">
      <c r="A485">
        <v>2484</v>
      </c>
      <c r="B485" t="str">
        <v>Voitures particulières à diesel [METABOLHEAT - National]</v>
      </c>
      <c r="C485" t="str">
        <v>Rejets gazeux à 300 °C [METABOLHEAT - National]</v>
      </c>
      <c r="D485">
        <v>-1</v>
      </c>
    </row>
    <row r="486" spans="1:4" x14ac:dyDescent="0.3">
      <c r="A486">
        <v>2485</v>
      </c>
      <c r="B486" t="str">
        <v>Voitures particulières à GPL [METABOLHEAT - National]</v>
      </c>
      <c r="C486" t="str">
        <v>Rejets gazeux à 300 °C [METABOLHEAT - National]</v>
      </c>
      <c r="D486">
        <v>-1</v>
      </c>
    </row>
    <row r="487" spans="1:4" x14ac:dyDescent="0.3">
      <c r="A487">
        <v>2486</v>
      </c>
      <c r="B487" t="str">
        <v>Voitures particulières au gaz [METABOLHEAT - National]</v>
      </c>
      <c r="C487" t="str">
        <v>Rejets gazeux à 300 °C [METABOLHEAT - National]</v>
      </c>
      <c r="D487">
        <v>-1</v>
      </c>
    </row>
    <row r="488" spans="1:4" x14ac:dyDescent="0.3">
      <c r="A488">
        <v>2487</v>
      </c>
      <c r="B488" t="str">
        <v>Voitures particulières hybrides rechargeables [METABOLHEAT - National]</v>
      </c>
      <c r="C488" t="str">
        <v>Rejets gazeux à 300 °C [METABOLHEAT - National]</v>
      </c>
      <c r="D488">
        <v>-1</v>
      </c>
    </row>
    <row r="489" spans="1:4" x14ac:dyDescent="0.3">
      <c r="A489">
        <v>2488</v>
      </c>
      <c r="B489" t="str">
        <v>Autocars, autobus et trolleybus à essence [METABOLHEAT - National]</v>
      </c>
      <c r="C489" t="str">
        <v>Rejets gazeux à 300 °C [METABOLHEAT - National]</v>
      </c>
      <c r="D489">
        <v>-1</v>
      </c>
    </row>
    <row r="490" spans="1:4" x14ac:dyDescent="0.3">
      <c r="A490">
        <v>2489</v>
      </c>
      <c r="B490" t="str">
        <v>Autocars, autobus et trolleybus à diesel [METABOLHEAT - National]</v>
      </c>
      <c r="C490" t="str">
        <v>Rejets gazeux à 300 °C [METABOLHEAT - National]</v>
      </c>
      <c r="D490">
        <v>-1</v>
      </c>
    </row>
    <row r="491" spans="1:4" x14ac:dyDescent="0.3">
      <c r="A491">
        <v>2490</v>
      </c>
      <c r="B491" t="str">
        <v>Autocars, autobus et trolleybus à GPL [METABOLHEAT - National]</v>
      </c>
      <c r="C491" t="str">
        <v>Rejets gazeux à 300 °C [METABOLHEAT - National]</v>
      </c>
      <c r="D491">
        <v>-1</v>
      </c>
    </row>
    <row r="492" spans="1:4" x14ac:dyDescent="0.3">
      <c r="A492">
        <v>2491</v>
      </c>
      <c r="B492" t="str">
        <v>Autocars, autobus et trolleybus à gaz [METABOLHEAT - National]</v>
      </c>
      <c r="C492" t="str">
        <v>Rejets gazeux à 300 °C [METABOLHEAT - National]</v>
      </c>
      <c r="D492">
        <v>-1</v>
      </c>
    </row>
    <row r="493" spans="1:4" x14ac:dyDescent="0.3">
      <c r="A493">
        <v>2492</v>
      </c>
      <c r="B493" t="str">
        <v>Véhicules utilitaires légers à essence [METABOLHEAT - National]</v>
      </c>
      <c r="C493" t="str">
        <v>Rejets gazeux à 300 °C [METABOLHEAT - National]</v>
      </c>
      <c r="D493">
        <v>-1</v>
      </c>
    </row>
    <row r="494" spans="1:4" x14ac:dyDescent="0.3">
      <c r="A494">
        <v>2493</v>
      </c>
      <c r="B494" t="str">
        <v>Véhicules utilitaires légers à diesel [METABOLHEAT - National]</v>
      </c>
      <c r="C494" t="str">
        <v>Rejets gazeux à 300 °C [METABOLHEAT - National]</v>
      </c>
      <c r="D494">
        <v>-1</v>
      </c>
    </row>
    <row r="495" spans="1:4" x14ac:dyDescent="0.3">
      <c r="A495">
        <v>2494</v>
      </c>
      <c r="B495" t="str">
        <v>Véhicules utilitaires légers à GPL [METABOLHEAT - National]</v>
      </c>
      <c r="C495" t="str">
        <v>Rejets gazeux à 300 °C [METABOLHEAT - National]</v>
      </c>
      <c r="D495">
        <v>-1</v>
      </c>
    </row>
    <row r="496" spans="1:4" x14ac:dyDescent="0.3">
      <c r="A496">
        <v>2495</v>
      </c>
      <c r="B496" t="str">
        <v>Véhicules utilitaires légers au gaz [METABOLHEAT - National]</v>
      </c>
      <c r="C496" t="str">
        <v>Rejets gazeux à 300 °C [METABOLHEAT - National]</v>
      </c>
      <c r="D496">
        <v>-1</v>
      </c>
    </row>
    <row r="497" spans="1:4" x14ac:dyDescent="0.3">
      <c r="A497">
        <v>2496</v>
      </c>
      <c r="B497" t="str">
        <v>Poids lourds nationaux [METABOLHEAT - National]</v>
      </c>
      <c r="C497" t="str">
        <v>Rejets gazeux à 300 °C [METABOLHEAT - National]</v>
      </c>
      <c r="D497">
        <v>-1</v>
      </c>
    </row>
    <row r="498" spans="1:4" x14ac:dyDescent="0.3">
      <c r="A498">
        <v>2497</v>
      </c>
      <c r="B498" t="str">
        <v>Poids lourds internationaux [METABOLHEAT - National]</v>
      </c>
      <c r="C498" t="str">
        <v>Rejets gazeux à 300 °C [METABOLHEAT - National]</v>
      </c>
      <c r="D498">
        <v>-1</v>
      </c>
    </row>
    <row r="499" spans="1:4" x14ac:dyDescent="0.3">
      <c r="A499">
        <v>2498</v>
      </c>
      <c r="B499" t="str">
        <v>Aviation nationale de transport de passagers [METABOLHEAT - National]</v>
      </c>
      <c r="C499" t="str">
        <v>Rejets gazeux à 500 °C [METABOLHEAT - National]</v>
      </c>
      <c r="D499">
        <v>-1</v>
      </c>
    </row>
    <row r="500" spans="1:4" x14ac:dyDescent="0.3">
      <c r="A500">
        <v>2499</v>
      </c>
      <c r="B500" t="str">
        <v>Aviation nationale de fret [METABOLHEAT - National]</v>
      </c>
      <c r="C500" t="str">
        <v>Rejets gazeux à 500 °C [METABOLHEAT - National]</v>
      </c>
      <c r="D500">
        <v>-1</v>
      </c>
    </row>
    <row r="501" spans="1:4" x14ac:dyDescent="0.3">
      <c r="A501">
        <v>2500</v>
      </c>
      <c r="B501" t="str">
        <v>Cabotation maritime nationale [METABOLHEAT - National]</v>
      </c>
      <c r="C501" t="str">
        <v>Rejets gazeux à 300 °C [METABOLHEAT - National]</v>
      </c>
      <c r="D501">
        <v>-1</v>
      </c>
    </row>
    <row r="502" spans="1:4" x14ac:dyDescent="0.3">
      <c r="A502">
        <v>2501</v>
      </c>
      <c r="B502" t="str">
        <v>Voies navigables intérieures [METABOLHEAT - National]</v>
      </c>
      <c r="C502" t="str">
        <v>Rejets gazeux à 300 °C [METABOLHEAT - National]</v>
      </c>
      <c r="D502">
        <v>-1</v>
      </c>
    </row>
    <row r="503" spans="1:4" x14ac:dyDescent="0.3">
      <c r="A503">
        <v>2502</v>
      </c>
      <c r="B503" t="str">
        <v>Transport par pipeline au gaz [METABOLHEAT - National]</v>
      </c>
      <c r="C503" t="str">
        <v>Rejets gazeux à 300 °C [METABOLHEAT - National]</v>
      </c>
      <c r="D503">
        <v>-1</v>
      </c>
    </row>
    <row r="504" spans="1:4" x14ac:dyDescent="0.3">
      <c r="A504">
        <v>2503</v>
      </c>
      <c r="B504" t="str">
        <v>Chauffage des locaux par solides (tertiaire) [METABOLHEAT - National]</v>
      </c>
      <c r="C504" t="str">
        <v>Rejets gazeux à 200 °C [METABOLHEAT - National]</v>
      </c>
      <c r="D504">
        <v>-1</v>
      </c>
    </row>
    <row r="505" spans="1:4" x14ac:dyDescent="0.3">
      <c r="A505">
        <v>2504</v>
      </c>
      <c r="B505" t="str">
        <v>Chauffage des locaux au diesel (tertiaire) [METABOLHEAT - National]</v>
      </c>
      <c r="C505" t="str">
        <v>Rejets gazeux à 200 °C [METABOLHEAT - National]</v>
      </c>
      <c r="D505">
        <v>-1</v>
      </c>
    </row>
    <row r="506" spans="1:4" x14ac:dyDescent="0.3">
      <c r="A506">
        <v>2505</v>
      </c>
      <c r="B506" t="str">
        <v>Chauffage des locaux par chauffage au gaz conventionnel (tertiaire) [METABOLHEAT - National]</v>
      </c>
      <c r="C506" t="str">
        <v>Rejets gazeux à 200 °C [METABOLHEAT - National]</v>
      </c>
      <c r="D506">
        <v>-1</v>
      </c>
    </row>
    <row r="507" spans="1:4" x14ac:dyDescent="0.3">
      <c r="A507">
        <v>2506</v>
      </c>
      <c r="B507" t="str">
        <v>Chauffage des locaux à la biomasse (tertiaire) [METABOLHEAT - National]</v>
      </c>
      <c r="C507" t="str">
        <v>Rejets gazeux à 150 °C [METABOLHEAT - National]</v>
      </c>
      <c r="D507">
        <v>-1</v>
      </c>
    </row>
    <row r="508" spans="1:4" x14ac:dyDescent="0.3">
      <c r="A508">
        <v>2507</v>
      </c>
      <c r="B508" t="str">
        <v>Chauffage de l'eau au gaz de pétrole liquéfié (GPL) (tertiaire) [METABOLHEAT - National]</v>
      </c>
      <c r="C508" t="str">
        <v>Rejets gazeux à 200 °C [METABOLHEAT - National]</v>
      </c>
      <c r="D508">
        <v>-1</v>
      </c>
    </row>
    <row r="509" spans="1:4" x14ac:dyDescent="0.3">
      <c r="A509">
        <v>2508</v>
      </c>
      <c r="B509" t="str">
        <v>Chauffage de l'eau au diesel (tertiaire) [METABOLHEAT - National]</v>
      </c>
      <c r="C509" t="str">
        <v>Rejets gazeux à 200 °C [METABOLHEAT - National]</v>
      </c>
      <c r="D509">
        <v>-1</v>
      </c>
    </row>
    <row r="510" spans="1:4" x14ac:dyDescent="0.3">
      <c r="A510">
        <v>2509</v>
      </c>
      <c r="B510" t="str">
        <v>Chauffage de l'eau au gaz naturel (tertiaire) [METABOLHEAT - National]</v>
      </c>
      <c r="C510" t="str">
        <v>Rejets gazeux à 200 °C [METABOLHEAT - National]</v>
      </c>
      <c r="D510">
        <v>-1</v>
      </c>
    </row>
    <row r="511" spans="1:4" x14ac:dyDescent="0.3">
      <c r="A511">
        <v>2510</v>
      </c>
      <c r="B511" t="str">
        <v>Chauffage de l'eau par biomasse (tertiaire) [METABOLHEAT - National]</v>
      </c>
      <c r="C511" t="str">
        <v>Rejets gazeux à 150 °C [METABOLHEAT - National]</v>
      </c>
      <c r="D511">
        <v>-1</v>
      </c>
    </row>
    <row r="512" spans="1:4" x14ac:dyDescent="0.3">
      <c r="A512">
        <v>2511</v>
      </c>
      <c r="B512" t="str">
        <v>Chauffage des locaux par solides (résidentiel) [METABOLHEAT - National]</v>
      </c>
      <c r="C512" t="str">
        <v>Rejets gazeux à 200 °C [METABOLHEAT - National]</v>
      </c>
      <c r="D512">
        <v>-1</v>
      </c>
    </row>
    <row r="513" spans="1:4" x14ac:dyDescent="0.3">
      <c r="A513">
        <v>2512</v>
      </c>
      <c r="B513" t="str">
        <v>Chauffage des locaux au gaz de pétrole liquéfié (GPL) (résidentiel) [METABOLHEAT - National]</v>
      </c>
      <c r="C513" t="str">
        <v>Rejets gazeux à 200 °C [METABOLHEAT - National]</v>
      </c>
      <c r="D513">
        <v>-1</v>
      </c>
    </row>
    <row r="514" spans="1:4" x14ac:dyDescent="0.3">
      <c r="A514">
        <v>2513</v>
      </c>
      <c r="B514" t="str">
        <v>Chauffage des locaux au diesel (résidentiel) [METABOLHEAT - National]</v>
      </c>
      <c r="C514" t="str">
        <v>Rejets gazeux à 200 °C [METABOLHEAT - National]</v>
      </c>
      <c r="D514">
        <v>-1</v>
      </c>
    </row>
    <row r="515" spans="1:4" x14ac:dyDescent="0.3">
      <c r="A515">
        <v>2514</v>
      </c>
      <c r="B515" t="str">
        <v>Chauffage des locaux au gaz naturel (résidentiel) [METABOLHEAT - National]</v>
      </c>
      <c r="C515" t="str">
        <v>Rejets gazeux à 200 °C [METABOLHEAT - National]</v>
      </c>
      <c r="D515">
        <v>-1</v>
      </c>
    </row>
    <row r="516" spans="1:4" x14ac:dyDescent="0.3">
      <c r="A516">
        <v>2515</v>
      </c>
      <c r="B516" t="str">
        <v>Chauffage des locaux à la biomasse (résidentiel) [METABOLHEAT - National]</v>
      </c>
      <c r="C516" t="str">
        <v>Rejets gazeux à 150 °C [METABOLHEAT - National]</v>
      </c>
      <c r="D516">
        <v>-1</v>
      </c>
    </row>
    <row r="517" spans="1:4" x14ac:dyDescent="0.3">
      <c r="A517">
        <v>2516</v>
      </c>
      <c r="B517" t="str">
        <v>Chauffage de l'eau par solides (résidentiel) [METABOLHEAT - National]</v>
      </c>
      <c r="C517" t="str">
        <v>Rejets gazeux à 200 °C [METABOLHEAT - National]</v>
      </c>
      <c r="D517">
        <v>-1</v>
      </c>
    </row>
    <row r="518" spans="1:4" x14ac:dyDescent="0.3">
      <c r="A518">
        <v>2517</v>
      </c>
      <c r="B518" t="str">
        <v>Chauffage de l'eau au gaz de pétrole liquéfié (GPL) (résidentiel) [METABOLHEAT - National]</v>
      </c>
      <c r="C518" t="str">
        <v>Rejets gazeux à 200 °C [METABOLHEAT - National]</v>
      </c>
      <c r="D518">
        <v>-1</v>
      </c>
    </row>
    <row r="519" spans="1:4" x14ac:dyDescent="0.3">
      <c r="A519">
        <v>2518</v>
      </c>
      <c r="B519" t="str">
        <v>Chauffage de l'eau au diesel (résidentiel) [METABOLHEAT - National]</v>
      </c>
      <c r="C519" t="str">
        <v>Rejets gazeux à 200 °C [METABOLHEAT - National]</v>
      </c>
      <c r="D519">
        <v>-1</v>
      </c>
    </row>
    <row r="520" spans="1:4" x14ac:dyDescent="0.3">
      <c r="A520">
        <v>2519</v>
      </c>
      <c r="B520" t="str">
        <v>Chauffage de l'eau au gaz naturel (résidentiel) [METABOLHEAT - National]</v>
      </c>
      <c r="C520" t="str">
        <v>Rejets gazeux à 200 °C [METABOLHEAT - National]</v>
      </c>
      <c r="D520">
        <v>-1</v>
      </c>
    </row>
    <row r="521" spans="1:4" x14ac:dyDescent="0.3">
      <c r="A521">
        <v>2520</v>
      </c>
      <c r="B521" t="str">
        <v>Chauffage de l'eau par biomasse (résidentiel) [METABOLHEAT - National]</v>
      </c>
      <c r="C521" t="str">
        <v>Rejets gazeux à 150 °C [METABOLHEAT - National]</v>
      </c>
      <c r="D521">
        <v>-1</v>
      </c>
    </row>
    <row r="522" spans="1:4" x14ac:dyDescent="0.3">
      <c r="A522">
        <v>2521</v>
      </c>
      <c r="B522" t="str">
        <v>Chauffage au gazole et biocarburants [METABOLHEAT - National]</v>
      </c>
      <c r="C522" t="str">
        <v>Rejets gazeux à 200 °C [METABOLHEAT - National]</v>
      </c>
      <c r="D522">
        <v>-1</v>
      </c>
    </row>
    <row r="523" spans="1:4" x14ac:dyDescent="0.3">
      <c r="A523">
        <v>2522</v>
      </c>
      <c r="B523" t="str">
        <v>Chauffage au gaz [METABOLHEAT - National]</v>
      </c>
      <c r="C523" t="str">
        <v>Rejets gazeux à 200 °C [METABOLHEAT - National]</v>
      </c>
      <c r="D523">
        <v>-1</v>
      </c>
    </row>
    <row r="524" spans="1:4" x14ac:dyDescent="0.3">
      <c r="A524">
        <v>2523</v>
      </c>
      <c r="B524" t="str">
        <v>Machines agricoles [METABOLHEAT - National]</v>
      </c>
      <c r="C524" t="str">
        <v>Rejets gazeux à 300 °C [METABOLHEAT - National]</v>
      </c>
      <c r="D524">
        <v>-1</v>
      </c>
    </row>
    <row r="525" spans="1:4" x14ac:dyDescent="0.3">
      <c r="A525">
        <v>2524</v>
      </c>
      <c r="B525" t="str">
        <v>Usages thermiques spécifiques aux solides [METABOLHEAT - National]</v>
      </c>
      <c r="C525" t="str">
        <v>Rejets gazeux à 200 °C [METABOLHEAT - National]</v>
      </c>
      <c r="D525">
        <v>-1</v>
      </c>
    </row>
    <row r="526" spans="1:4" x14ac:dyDescent="0.3">
      <c r="A526">
        <v>2525</v>
      </c>
      <c r="B526" t="str">
        <v>Usages thermiques spécifiques au GPL [METABOLHEAT - National]</v>
      </c>
      <c r="C526" t="str">
        <v>Rejets gazeux à 200 °C [METABOLHEAT - National]</v>
      </c>
      <c r="D526">
        <v>-1</v>
      </c>
    </row>
    <row r="527" spans="1:4" x14ac:dyDescent="0.3">
      <c r="A527">
        <v>2526</v>
      </c>
      <c r="B527" t="str">
        <v>Usages thermiques spécifiques au diesel et biocarburants [METABOLHEAT - National]</v>
      </c>
      <c r="C527" t="str">
        <v>Rejets gazeux à 200 °C [METABOLHEAT - National]</v>
      </c>
      <c r="D527">
        <v>-1</v>
      </c>
    </row>
    <row r="528" spans="1:4" x14ac:dyDescent="0.3">
      <c r="A528">
        <v>2527</v>
      </c>
      <c r="B528" t="str">
        <v>Usages thermiques spécifiques au fioul et autres carburants [METABOLHEAT - National]</v>
      </c>
      <c r="C528" t="str">
        <v>Rejets gazeux à 200 °C [METABOLHEAT - National]</v>
      </c>
      <c r="D528">
        <v>-1</v>
      </c>
    </row>
    <row r="529" spans="1:4" x14ac:dyDescent="0.3">
      <c r="A529">
        <v>2528</v>
      </c>
      <c r="B529" t="str">
        <v>Usages thermiques spécifiques au gaz [METABOLHEAT - National]</v>
      </c>
      <c r="C529" t="str">
        <v>Rejets gazeux à 200 °C [METABOLHEAT - National]</v>
      </c>
      <c r="D529">
        <v>-1</v>
      </c>
    </row>
    <row r="530" spans="1:4" x14ac:dyDescent="0.3">
      <c r="A530">
        <v>2529</v>
      </c>
      <c r="B530" t="str">
        <v>Usages thermiques spécifiques à la biomasse et déchets [METABOLHEAT - National]</v>
      </c>
      <c r="C530" t="str">
        <v>Rejets gazeux à 150 °C [METABOLHEAT - National]</v>
      </c>
      <c r="D530">
        <v>-1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67AA-6202-4ABA-9B10-EFBF894A3C0D}">
  <sheetPr>
    <tabColor theme="6" tint="-0.249977111117893"/>
  </sheetPr>
  <dimension ref="A1:E530"/>
  <sheetViews>
    <sheetView topLeftCell="A493" workbookViewId="0">
      <selection activeCell="A174" sqref="A174"/>
    </sheetView>
  </sheetViews>
  <sheetFormatPr baseColWidth="10" defaultColWidth="8.88671875" defaultRowHeight="14.4" x14ac:dyDescent="0.3"/>
  <cols>
    <col min="1" max="1" width="119.77734375" customWidth="1"/>
    <col min="2" max="2" width="15.33203125" customWidth="1"/>
  </cols>
  <sheetData>
    <row r="1" spans="1:5" ht="15" thickBot="1" x14ac:dyDescent="0.35">
      <c r="A1" s="1" t="s">
        <v>1</v>
      </c>
      <c r="B1" s="2" t="s">
        <v>2</v>
      </c>
      <c r="C1" s="3" t="s">
        <v>4</v>
      </c>
      <c r="E1" t="s">
        <v>3223</v>
      </c>
    </row>
    <row r="2" spans="1:5" x14ac:dyDescent="0.3">
      <c r="A2" t="str" cm="1">
        <f t="array" ref="A2:A530">_xlfn._xlws.FILTER('Correspondance secteurs'!Y:Y,'Correspondance secteurs'!P:P&lt;&gt;0)</f>
        <v>Centrales thermiques au charbon produisant uniquement de l'électricité [METABOLHEAT - National]</v>
      </c>
      <c r="B2" t="str" cm="1">
        <f t="array" ref="B2:B530">_xlfn._xlws.FILTER('Correspondance secteurs'!P:P,'Correspondance secteurs'!Q:Q&lt;&gt;0)</f>
        <v>Rejets gazeux à 120 °C [METABOLHEAT - National]</v>
      </c>
    </row>
    <row r="3" spans="1:5" x14ac:dyDescent="0.3">
      <c r="A3" t="str">
        <v>Centrales thermiques au gaz naturel produisant uniquement de l'électricité [METABOLHEAT - National]</v>
      </c>
      <c r="B3" t="str">
        <v>Rejets gazeux à 120 °C [METABOLHEAT - National]</v>
      </c>
    </row>
    <row r="4" spans="1:5" x14ac:dyDescent="0.3">
      <c r="A4" t="str">
        <v>Centrales thermiques au biogaz produisant uniquement de l'électricité [METABOLHEAT - National]</v>
      </c>
      <c r="B4" t="str">
        <v>Rejets gazeux à 120 °C [METABOLHEAT - National]</v>
      </c>
    </row>
    <row r="5" spans="1:5" x14ac:dyDescent="0.3">
      <c r="A5" t="str">
        <v>Centrales thermiques au gaz dérivé produisant uniquement de l'électricité [METABOLHEAT - National]</v>
      </c>
      <c r="B5" t="str">
        <v>Rejets gazeux à 120 °C [METABOLHEAT - National]</v>
      </c>
    </row>
    <row r="6" spans="1:5" x14ac:dyDescent="0.3">
      <c r="A6" t="str">
        <v>Centrales thermiques au gaz de raffinerie produisant uniquement de l'électricité [METABOLHEAT - National]</v>
      </c>
      <c r="B6" t="str">
        <v>Rejets gazeux à 120 °C [METABOLHEAT - National]</v>
      </c>
    </row>
    <row r="7" spans="1:5" x14ac:dyDescent="0.3">
      <c r="A7" t="str">
        <v>Centrales thermiques au diesel produisant uniquement de l'électricité [METABOLHEAT - National]</v>
      </c>
      <c r="B7" t="str">
        <v>Rejets gazeux à 120 °C [METABOLHEAT - National]</v>
      </c>
    </row>
    <row r="8" spans="1:5" x14ac:dyDescent="0.3">
      <c r="A8" t="str">
        <v>Centrales thermiques au fioul produisant uniquement de l'électricité [METABOLHEAT - National]</v>
      </c>
      <c r="B8" t="str">
        <v>Rejets gazeux à 120 °C [METABOLHEAT - National]</v>
      </c>
    </row>
    <row r="9" spans="1:5" x14ac:dyDescent="0.3">
      <c r="A9" t="str">
        <v>Centrales thermiques à biomasse solide produisant uniquement de l'électricité [METABOLHEAT - National]</v>
      </c>
      <c r="B9" t="str">
        <v>Rejets gazeux à 120 °C [METABOLHEAT - National]</v>
      </c>
    </row>
    <row r="10" spans="1:5" x14ac:dyDescent="0.3">
      <c r="A10" t="str">
        <v>Centrales thermiques à déchets produisant uniquement de l'électricité [METABOLHEAT - National]</v>
      </c>
      <c r="B10" t="str">
        <v>Rejets gazeux à 120 °C [METABOLHEAT - National]</v>
      </c>
    </row>
    <row r="11" spans="1:5" x14ac:dyDescent="0.3">
      <c r="A11" t="str">
        <v>Centrales thermiques au charbon à cogénération [METABOLHEAT - National]</v>
      </c>
      <c r="B11" t="str">
        <v>Rejets gazeux à 120 °C [METABOLHEAT - National]</v>
      </c>
    </row>
    <row r="12" spans="1:5" x14ac:dyDescent="0.3">
      <c r="A12" t="str">
        <v>Centrales thermiques au gaz naturel à cogénération [METABOLHEAT - National]</v>
      </c>
      <c r="B12" t="str">
        <v>Rejets gazeux à 120 °C [METABOLHEAT - National]</v>
      </c>
    </row>
    <row r="13" spans="1:5" x14ac:dyDescent="0.3">
      <c r="A13" t="str">
        <v>Centrales thermiques au biogaz à cogénération [METABOLHEAT - National]</v>
      </c>
      <c r="B13" t="str">
        <v>Rejets gazeux à 120 °C [METABOLHEAT - National]</v>
      </c>
    </row>
    <row r="14" spans="1:5" x14ac:dyDescent="0.3">
      <c r="A14" t="str">
        <v>Centrales thermiques au gaz dérivé à cogénération [METABOLHEAT - National]</v>
      </c>
      <c r="B14" t="str">
        <v>Rejets gazeux à 120 °C [METABOLHEAT - National]</v>
      </c>
    </row>
    <row r="15" spans="1:5" x14ac:dyDescent="0.3">
      <c r="A15" t="str">
        <v>Centrales thermiques au gaz de raffinerie à cogénération [METABOLHEAT - National]</v>
      </c>
      <c r="B15" t="str">
        <v>Rejets gazeux à 120 °C [METABOLHEAT - National]</v>
      </c>
    </row>
    <row r="16" spans="1:5" x14ac:dyDescent="0.3">
      <c r="A16" t="str">
        <v>Centrales thermiques au diesel à cogénération [METABOLHEAT - National]</v>
      </c>
      <c r="B16" t="str">
        <v>Rejets gazeux à 120 °C [METABOLHEAT - National]</v>
      </c>
    </row>
    <row r="17" spans="1:2" x14ac:dyDescent="0.3">
      <c r="A17" t="str">
        <v>Centrales thermiques au fioul à cogénération [METABOLHEAT - National]</v>
      </c>
      <c r="B17" t="str">
        <v>Rejets gazeux à 120 °C [METABOLHEAT - National]</v>
      </c>
    </row>
    <row r="18" spans="1:2" x14ac:dyDescent="0.3">
      <c r="A18" t="str">
        <v>Centrales thermiques à biomasse solide à cogénération [METABOLHEAT - National]</v>
      </c>
      <c r="B18" t="str">
        <v>Rejets gazeux à 120 °C [METABOLHEAT - National]</v>
      </c>
    </row>
    <row r="19" spans="1:2" x14ac:dyDescent="0.3">
      <c r="A19" t="str">
        <v>Centrales thermiques à déchets à cogénération [METABOLHEAT - National]</v>
      </c>
      <c r="B19" t="str">
        <v>Rejets gazeux à 120 °C [METABOLHEAT - National]</v>
      </c>
    </row>
    <row r="20" spans="1:2" x14ac:dyDescent="0.3">
      <c r="A20" t="str">
        <v>Centrales thermiques à la houille et aux produits dérivés du charbon produisant uniquement de la chaleur [METABOLHEAT - National]</v>
      </c>
      <c r="B20" t="str">
        <v>Rejets gazeux à 120 °C [METABOLHEAT - National]</v>
      </c>
    </row>
    <row r="21" spans="1:2" x14ac:dyDescent="0.3">
      <c r="A21" t="str">
        <v>Centrales thermiques au fioul et au diesel produisant uniquement de la chaleur [METABOLHEAT - National]</v>
      </c>
      <c r="B21" t="str">
        <v>Rejets gazeux à 120 °C [METABOLHEAT - National]</v>
      </c>
    </row>
    <row r="22" spans="1:2" x14ac:dyDescent="0.3">
      <c r="A22" t="str">
        <v>Centrales thermiques au fioul résiduel produisant uniquement de la chaleur [METABOLHEAT - National]</v>
      </c>
      <c r="B22" t="str">
        <v>Rejets gazeux à 120 °C [METABOLHEAT - National]</v>
      </c>
    </row>
    <row r="23" spans="1:2" x14ac:dyDescent="0.3">
      <c r="A23" t="str">
        <v>Centrales thermiques aux autres produits pétroliers produisant uniquement de la chaleur [METABOLHEAT - National]</v>
      </c>
      <c r="B23" t="str">
        <v>Rejets gazeux à 120 °C [METABOLHEAT - National]</v>
      </c>
    </row>
    <row r="24" spans="1:2" x14ac:dyDescent="0.3">
      <c r="A24" t="str">
        <v>Centrales thermiques au gaz naturel produisant uniquement de la chaleur [METABOLHEAT - National]</v>
      </c>
      <c r="B24" t="str">
        <v>Rejets gazeux à 120 °C [METABOLHEAT - National]</v>
      </c>
    </row>
    <row r="25" spans="1:2" x14ac:dyDescent="0.3">
      <c r="A25" t="str">
        <v>Centrales thermiques au biogaz produisant uniquement de la chaleur [METABOLHEAT - National]</v>
      </c>
      <c r="B25" t="str">
        <v>Rejets gazeux à 120 °C [METABOLHEAT - National]</v>
      </c>
    </row>
    <row r="26" spans="1:2" x14ac:dyDescent="0.3">
      <c r="A26" t="str">
        <v>Centrales thermiques à la biomasse solide produisant uniquement de la chaleur [METABOLHEAT - National]</v>
      </c>
      <c r="B26" t="str">
        <v>Rejets gazeux à 120 °C [METABOLHEAT - National]</v>
      </c>
    </row>
    <row r="27" spans="1:2" x14ac:dyDescent="0.3">
      <c r="A27" t="str">
        <v>Centrales thermiques aux déchets municipaux renouvelables produisant uniquement de la chaleur [METABOLHEAT - National]</v>
      </c>
      <c r="B27" t="str">
        <v>Rejets gazeux à 120 °C [METABOLHEAT - National]</v>
      </c>
    </row>
    <row r="28" spans="1:2" x14ac:dyDescent="0.3">
      <c r="A28" t="str">
        <v>Centrales thermiques aux déchets industriels produisant uniquement de la chaleur [METABOLHEAT - National]</v>
      </c>
      <c r="B28" t="str">
        <v>Rejets gazeux à 120 °C [METABOLHEAT - National]</v>
      </c>
    </row>
    <row r="29" spans="1:2" x14ac:dyDescent="0.3">
      <c r="A29" t="str">
        <v>Centrales thermiques aux déchets municipaux non renouvelables produisant uniquement de la chaleur [METABOLHEAT - National]</v>
      </c>
      <c r="B29" t="str">
        <v>Rejets gazeux à 120 °C [METABOLHEAT - National]</v>
      </c>
    </row>
    <row r="30" spans="1:2" x14ac:dyDescent="0.3">
      <c r="A30" t="str">
        <v>Gazole et biocarburants liquides - Chaleur basse enthalpie - Aciérie intégrée [METABOLHEAT - National]</v>
      </c>
      <c r="B30" t="str">
        <v>Rejets gazeux à 200 °C [METABOLHEAT - National]</v>
      </c>
    </row>
    <row r="31" spans="1:2" x14ac:dyDescent="0.3">
      <c r="A31" t="str">
        <v>Gaz naturel et biogaz - Chaleur basse enthalpie - Aciérie intégrée [METABOLHEAT - National]</v>
      </c>
      <c r="B31" t="str">
        <v>Rejets gazeux à 200 °C [METABOLHEAT - National]</v>
      </c>
    </row>
    <row r="32" spans="1:2" x14ac:dyDescent="0.3">
      <c r="A32" t="str">
        <v>Solides - Aciérie : Frittage/Pelletage - Aciérie intégrée [METABOLHEAT - National]</v>
      </c>
      <c r="B32" t="str">
        <v>Rejets gazeux à 150 °C [METABOLHEAT - National]</v>
      </c>
    </row>
    <row r="33" spans="1:2" x14ac:dyDescent="0.3">
      <c r="A33" t="str">
        <v>Fioul - Aciérie : Frittage/Pelletage - Aciérie intégrée [METABOLHEAT - National]</v>
      </c>
      <c r="B33" t="str">
        <v>Rejets gazeux à 300 °C [METABOLHEAT - National]</v>
      </c>
    </row>
    <row r="34" spans="1:2" x14ac:dyDescent="0.3">
      <c r="A34" t="str">
        <v>Gaz naturel et biogaz - Aciérie : Frittage/Pelletage - Aciérie intégrée [METABOLHEAT - National]</v>
      </c>
      <c r="B34" t="str">
        <v>Rejets gazeux à 150 °C [METABOLHEAT - National]</v>
      </c>
    </row>
    <row r="35" spans="1:2" x14ac:dyDescent="0.3">
      <c r="A35" t="str">
        <v>Gaz dérivés - Aciérie : Frittage/Pelletage - Aciérie intégrée Aciéries [METABOLHEAT - National]</v>
      </c>
      <c r="B35" t="str">
        <v>Rejets gazeux à 150 °C [METABOLHEAT - National]</v>
      </c>
    </row>
    <row r="36" spans="1:2" x14ac:dyDescent="0.3">
      <c r="A36" t="str">
        <v>Solides - Acier : Haut fourneau à oxygène - Aciérie intégrée [METABOLHEAT - National]</v>
      </c>
      <c r="B36" t="str">
        <v>Rejets gazeux à 450 °C [METABOLHEAT - National]</v>
      </c>
    </row>
    <row r="37" spans="1:2" x14ac:dyDescent="0.3">
      <c r="A37" t="str">
        <v>Coke - Acier : Haut fourneau à oxygène - Aciérie intégrée [METABOLHEAT - National]</v>
      </c>
      <c r="B37" t="str">
        <v>Rejets gazeux à 450 °C [METABOLHEAT - National]</v>
      </c>
    </row>
    <row r="38" spans="1:2" x14ac:dyDescent="0.3">
      <c r="A38" t="str">
        <v>Fioul - Acier : Haut fourneau à oxygène - Aciérie intégrée [METABOLHEAT - National]</v>
      </c>
      <c r="B38" t="str">
        <v>Rejets gazeux à 200 °C [METABOLHEAT - National]</v>
      </c>
    </row>
    <row r="39" spans="1:2" x14ac:dyDescent="0.3">
      <c r="A39" t="str">
        <v>Gaz naturel et biogaz - Acier : Haut fourneau à oxygène - Aciérie intégrée [METABOLHEAT - National]</v>
      </c>
      <c r="B39" t="str">
        <v>Rejets gazeux à 200 °C [METABOLHEAT - National]</v>
      </c>
    </row>
    <row r="40" spans="1:2" x14ac:dyDescent="0.3">
      <c r="A40" t="str">
        <v>Gaz dérivés - Acier : Haut fourneau à oxygène - Aciérie intégrée [METABOLHEAT - National]</v>
      </c>
      <c r="B40" t="str">
        <v>Rejets gazeux à 200 °C [METABOLHEAT - National]</v>
      </c>
    </row>
    <row r="41" spans="1:2" x14ac:dyDescent="0.3">
      <c r="A41" t="str">
        <v>GPL - Acier : Fours, affinage et laminage - Thermique - Acier : Fours, affinage et laminage - Aciérie intégrée [METABOLHEAT - National]</v>
      </c>
      <c r="B41" t="str">
        <v>Rejets gazeux à 200 °C [METABOLHEAT - National]</v>
      </c>
    </row>
    <row r="42" spans="1:2" x14ac:dyDescent="0.3">
      <c r="A42" t="str">
        <v>Gazole et biocarburants liquides - Acier : Fours, affinage et laminage - Thermique - Acier : Fours, affinage et laminage - Aciérie intégrée [METABOLHEAT - National]</v>
      </c>
      <c r="B42" t="str">
        <v>Rejets gazeux à 200 °C [METABOLHEAT - National]</v>
      </c>
    </row>
    <row r="43" spans="1:2" x14ac:dyDescent="0.3">
      <c r="A43" t="str">
        <v>Fioul - Acier : Fours, affinage et laminage - Thermique - Acier : Fours, affinage et laminage - Aciérie intégrée [METABOLHEAT - National]</v>
      </c>
      <c r="B43" t="str">
        <v>Rejets gazeux à 200 °C [METABOLHEAT - National]</v>
      </c>
    </row>
    <row r="44" spans="1:2" x14ac:dyDescent="0.3">
      <c r="A44" t="str">
        <v>Gaz naturel et biogaz - Acier : Fours, affinage et laminage - Thermique - Acier : Fours, affinage et laminage - Aciérie intégrée [METABOLHEAT - National]</v>
      </c>
      <c r="B44" t="str">
        <v>Rejets gazeux à 200 °C [METABOLHEAT - National]</v>
      </c>
    </row>
    <row r="45" spans="1:2" x14ac:dyDescent="0.3">
      <c r="A45" t="str">
        <v>GPL - Acier : Finition de produits - Thermique - Acier : Finition de produits - Aciérie intégrée [METABOLHEAT - National]</v>
      </c>
      <c r="B45" t="str">
        <v>Rejets gazeux à 200 °C [METABOLHEAT - National]</v>
      </c>
    </row>
    <row r="46" spans="1:2" x14ac:dyDescent="0.3">
      <c r="A46" t="str">
        <v>Gazole et biocarburants liquides - Acier : Finition de produits - Thermique - Acier : Finition de produits - Aciérie intégrée [METABOLHEAT - National]</v>
      </c>
      <c r="B46" t="str">
        <v>Rejets gazeux à 200 °C [METABOLHEAT - National]</v>
      </c>
    </row>
    <row r="47" spans="1:2" x14ac:dyDescent="0.3">
      <c r="A47" t="str">
        <v>Gaz naturel et biogaz - Acier : Finition de produits - Thermique - Acier : Finition de produits - Aciérie intégrée [METABOLHEAT - National]</v>
      </c>
      <c r="B47" t="str">
        <v>Rejets gazeux à 200 °C [METABOLHEAT - National]</v>
      </c>
    </row>
    <row r="48" spans="1:2" x14ac:dyDescent="0.3">
      <c r="A48" t="str">
        <v>Solides - Acier : Finition des produits - Vapeur - Acier : Finition des produits - Aciéries intégrées [METABOLHEAT - National]</v>
      </c>
      <c r="B48" t="str">
        <v>Rejets gazeux à 150 °C [METABOLHEAT - National]</v>
      </c>
    </row>
    <row r="49" spans="1:2" x14ac:dyDescent="0.3">
      <c r="A49" t="str">
        <v>Gaz de raffinerie - Acier : Finition des produits - Vapeur - Acier : Finition des produits - Aciéries intégrées [METABOLHEAT - National]</v>
      </c>
      <c r="B49" t="str">
        <v>Rejets gazeux à 200 °C [METABOLHEAT - National]</v>
      </c>
    </row>
    <row r="50" spans="1:2" x14ac:dyDescent="0.3">
      <c r="A50" t="str">
        <v>GPL - Acier : Finition des produits - Vapeur - Acier : Finition des produits - Aciéries intégrées [METABOLHEAT - National]</v>
      </c>
      <c r="B50" t="str">
        <v>Rejets gazeux à 200 °C [METABOLHEAT - National]</v>
      </c>
    </row>
    <row r="51" spans="1:2" x14ac:dyDescent="0.3">
      <c r="A51" t="str">
        <v>Gazole et biocarburants liquides - Acier : Finition des produits - Vapeur - Acier : Finition des produits - Aciéries intégrées [METABOLHEAT - National]</v>
      </c>
      <c r="B51" t="str">
        <v>Rejets gazeux à 200 °C [METABOLHEAT - National]</v>
      </c>
    </row>
    <row r="52" spans="1:2" x14ac:dyDescent="0.3">
      <c r="A52" t="str">
        <v>Fioul - Acier : Finition des produits - Vapeur - Acier : Finition des produits - Aciéries intégrées [METABOLHEAT - National]</v>
      </c>
      <c r="B52" t="str">
        <v>Rejets gazeux à 200 °C [METABOLHEAT - National]</v>
      </c>
    </row>
    <row r="53" spans="1:2" x14ac:dyDescent="0.3">
      <c r="A53" t="str">
        <v>Autres liquides - Acier : Finition des produits - Vapeur - Acier : Finition des produits - Aciéries intégrées [METABOLHEAT - National]</v>
      </c>
      <c r="B53" t="str">
        <v>Rejets gazeux à 200 °C [METABOLHEAT - National]</v>
      </c>
    </row>
    <row r="54" spans="1:2" x14ac:dyDescent="0.3">
      <c r="A54" t="str">
        <v>Gaz naturel et biogaz - Acier : Finition des produits - Vapeur - Acier : Finition des produits - Aciéries intégrées [METABOLHEAT - National]</v>
      </c>
      <c r="B54" t="str">
        <v>Rejets gazeux à 200 °C [METABOLHEAT - National]</v>
      </c>
    </row>
    <row r="55" spans="1:2" x14ac:dyDescent="0.3">
      <c r="A55" t="str">
        <v>Gaz dérivés - Acier : Finition des produits - Vapeur - Acier : Finition des produits - Aciéries intégrées [METABOLHEAT - National]</v>
      </c>
      <c r="B55" t="str">
        <v>Rejets gazeux à 200 °C [METABOLHEAT - National]</v>
      </c>
    </row>
    <row r="56" spans="1:2" x14ac:dyDescent="0.3">
      <c r="A56" t="str">
        <v>Biomasse et déchets - Acier : Finition des produits - Vapeur - Acier : Finition des produits - Aciéries intégrées [METABOLHEAT - National]</v>
      </c>
      <c r="B56" t="str">
        <v>Rejets gazeux à 150 °C [METABOLHEAT - National]</v>
      </c>
    </row>
    <row r="57" spans="1:2" x14ac:dyDescent="0.3">
      <c r="A57" t="str">
        <v>Gazole et biocarburants liquides - Chaleur basse enthalpie - Arc électrique [METABOLHEAT - National]</v>
      </c>
      <c r="B57" t="str">
        <v>Rejets gazeux à 200 °C [METABOLHEAT - National]</v>
      </c>
    </row>
    <row r="58" spans="1:2" x14ac:dyDescent="0.3">
      <c r="A58" t="str">
        <v>Gaz naturel et biogaz - Chaleur basse enthalpie - Arc électrique [METABOLHEAT - National]</v>
      </c>
      <c r="B58" t="str">
        <v>Rejets gazeux à 200 °C [METABOLHEAT - National]</v>
      </c>
    </row>
    <row r="59" spans="1:2" x14ac:dyDescent="0.3">
      <c r="A59" t="str">
        <v>Solides - Acier : Fonderies - Arc électrique [METABOLHEAT - National]</v>
      </c>
      <c r="B59" t="str">
        <v>Rejets gazeux à 150 °C [METABOLHEAT - National]</v>
      </c>
    </row>
    <row r="60" spans="1:2" x14ac:dyDescent="0.3">
      <c r="A60" t="str">
        <v>Fioul - Acier : Fonderies - Arc électrique [METABOLHEAT - National]</v>
      </c>
      <c r="B60" t="str">
        <v>Rejets gazeux à 200 °C [METABOLHEAT - National]</v>
      </c>
    </row>
    <row r="61" spans="1:2" x14ac:dyDescent="0.3">
      <c r="A61" t="str">
        <v>Gaz naturel et biogaz - Acier : Fonderies - Arc électrique [METABOLHEAT - National]</v>
      </c>
      <c r="B61" t="str">
        <v>Rejets gazeux à 200 °C [METABOLHEAT - National]</v>
      </c>
    </row>
    <row r="62" spans="1:2" x14ac:dyDescent="0.3">
      <c r="A62" t="str">
        <v>Gaz dérivés - Acier : Fonderies - Arc électrique [METABOLHEAT - National]</v>
      </c>
      <c r="B62" t="str">
        <v>Rejets gazeux à 200 °C [METABOLHEAT - National]</v>
      </c>
    </row>
    <row r="63" spans="1:2" x14ac:dyDescent="0.3">
      <c r="A63" t="str">
        <v>Acier : Arc électrique - Arc électrique [METABOLHEAT - National]</v>
      </c>
      <c r="B63" t="str">
        <v>Rejets gazeux à 1000 °C [METABOLHEAT - National]</v>
      </c>
    </row>
    <row r="64" spans="1:2" x14ac:dyDescent="0.3">
      <c r="A64" t="str">
        <v>GPL - Acier : Fours, affinage et laminage - Thermique - Acier : Fours, affinage et laminage - Arc électrique [METABOLHEAT - National]</v>
      </c>
      <c r="B64" t="str">
        <v>Rejets gazeux à 200 °C [METABOLHEAT - National]</v>
      </c>
    </row>
    <row r="65" spans="1:2" x14ac:dyDescent="0.3">
      <c r="A65" t="str">
        <v>Gazole et biocarburants liquides - Acier : Fours, affinage et laminage - Thermique - Acier : Fours, affinage et laminage - Arc électrique [METABOLHEAT - National]</v>
      </c>
      <c r="B65" t="str">
        <v>Rejets gazeux à 200 °C [METABOLHEAT - National]</v>
      </c>
    </row>
    <row r="66" spans="1:2" x14ac:dyDescent="0.3">
      <c r="A66" t="str">
        <v>Fioul - Acier : Fours, affinage et laminage - Thermique - Acier : Fours, affinage et laminage - Arc électrique [METABOLHEAT - National]</v>
      </c>
      <c r="B66" t="str">
        <v>Rejets gazeux à 200 °C [METABOLHEAT - National]</v>
      </c>
    </row>
    <row r="67" spans="1:2" x14ac:dyDescent="0.3">
      <c r="A67" t="str">
        <v>Gaz naturel et biogaz - Acier : Fours, affinage et laminage - Thermique - Acier : Fours, affinage et laminage - Arc électrique [METABOLHEAT - National]</v>
      </c>
      <c r="B67" t="str">
        <v>Rejets gazeux à 200 °C [METABOLHEAT - National]</v>
      </c>
    </row>
    <row r="68" spans="1:2" x14ac:dyDescent="0.3">
      <c r="A68" t="str">
        <v>GPL - Acier : Finition des produits - Thermique - Acier : Finition des produits - Arc électrique [METABOLHEAT - National]</v>
      </c>
      <c r="B68" t="str">
        <v>Rejets gazeux à 200 °C [METABOLHEAT - National]</v>
      </c>
    </row>
    <row r="69" spans="1:2" x14ac:dyDescent="0.3">
      <c r="A69" t="str">
        <v>Gazole et biocarburants liquides - Acier : Finition des produits - Thermique - Acier : Finition des produits - Électrique Arc [METABOLHEAT - National]</v>
      </c>
      <c r="B69" t="str">
        <v>Rejets gazeux à 200 °C [METABOLHEAT - National]</v>
      </c>
    </row>
    <row r="70" spans="1:2" x14ac:dyDescent="0.3">
      <c r="A70" t="str">
        <v>Gaz naturel et biogaz - Acier : Finition du produit - Thermique - Acier : Finition du produit - Arc électrique [METABOLHEAT - National]</v>
      </c>
      <c r="B70" t="str">
        <v>Rejets gazeux à 200 °C [METABOLHEAT - National]</v>
      </c>
    </row>
    <row r="71" spans="1:2" x14ac:dyDescent="0.3">
      <c r="A71" t="str">
        <v>Solides - Acier : Finition du produit - Vapeur - Acier : Finition du produit - Arc électrique [METABOLHEAT - National]</v>
      </c>
      <c r="B71" t="str">
        <v>Rejets gazeux à 150 °C [METABOLHEAT - National]</v>
      </c>
    </row>
    <row r="72" spans="1:2" x14ac:dyDescent="0.3">
      <c r="A72" t="str">
        <v>Gaz de raffinerie - Acier : Finition du produit - Vapeur - Acier : Finition du produit - Arc électrique [METABOLHEAT - National]</v>
      </c>
      <c r="B72" t="str">
        <v>Rejets gazeux à 200 °C [METABOLHEAT - National]</v>
      </c>
    </row>
    <row r="73" spans="1:2" x14ac:dyDescent="0.3">
      <c r="A73" t="str">
        <v>GPL - Acier : Finition du produit - Vapeur - Acier : Finition du produit - Arc électrique [METABOLHEAT - National]</v>
      </c>
      <c r="B73" t="str">
        <v>Rejets gazeux à 200 °C [METABOLHEAT - National]</v>
      </c>
    </row>
    <row r="74" spans="1:2" x14ac:dyDescent="0.3">
      <c r="A74" t="str">
        <v>Gazole et biocarburants liquides - Acier : Finition du produit - Vapeur - Acier : Finition du produit - Arc électrique [METABOLHEAT - National]</v>
      </c>
      <c r="B74" t="str">
        <v>Rejets gazeux à 200 °C [METABOLHEAT - National]</v>
      </c>
    </row>
    <row r="75" spans="1:2" x14ac:dyDescent="0.3">
      <c r="A75" t="str">
        <v>Fioul - Acier : Finition du produit - Vapeur - Acier : Finition du produit - Arc électrique [METABOLHEAT - National]</v>
      </c>
      <c r="B75" t="str">
        <v>Rejets gazeux à 200 °C [METABOLHEAT - National]</v>
      </c>
    </row>
    <row r="76" spans="1:2" x14ac:dyDescent="0.3">
      <c r="A76" t="str">
        <v>Autres liquides - Acier : Finition du produit - Vapeur - Acier : Finition du produit - Arc électrique [METABOLHEAT - National]</v>
      </c>
      <c r="B76" t="str">
        <v>Rejets gazeux à 200 °C [METABOLHEAT - National]</v>
      </c>
    </row>
    <row r="77" spans="1:2" x14ac:dyDescent="0.3">
      <c r="A77" t="str">
        <v>Gaz naturel et biogaz - Acier : Finition du produit - Vapeur - Acier : Finition du produit - Arc électrique [METABOLHEAT - National]</v>
      </c>
      <c r="B77" t="str">
        <v>Rejets gazeux à 200 °C [METABOLHEAT - National]</v>
      </c>
    </row>
    <row r="78" spans="1:2" x14ac:dyDescent="0.3">
      <c r="A78" t="str">
        <v>Gaz dérivés - Acier : Finition du produit - Vapeur - Acier : Finition du produit - Arc électrique [METABOLHEAT - National]</v>
      </c>
      <c r="B78" t="str">
        <v>Rejets gazeux à 200 °C [METABOLHEAT - National]</v>
      </c>
    </row>
    <row r="79" spans="1:2" x14ac:dyDescent="0.3">
      <c r="A79" t="str">
        <v>Biomasse et déchets - Acier : Finition du produit - Vapeur - Acier : Finition du produit - Arc électrique [METABOLHEAT - National]</v>
      </c>
      <c r="B79" t="str">
        <v>Rejets gazeux à 150 °C [METABOLHEAT - National]</v>
      </c>
    </row>
    <row r="80" spans="1:2" x14ac:dyDescent="0.3">
      <c r="A80" t="str">
        <v>Gazole et biocarburants liquides - Chaleur basse enthalpie - Production d'alumine [METABOLHEAT - National]</v>
      </c>
      <c r="B80" t="str">
        <v>Rejets gazeux à 200 °C [METABOLHEAT - National]</v>
      </c>
    </row>
    <row r="81" spans="1:2" x14ac:dyDescent="0.3">
      <c r="A81" t="str">
        <v>Gaz naturel et biogaz - Chaleur basse enthalpie - Production d'alumine [METABOLHEAT - National]</v>
      </c>
      <c r="B81" t="str">
        <v>Rejets gazeux à 200 °C [METABOLHEAT - National]</v>
      </c>
    </row>
    <row r="82" spans="1:2" x14ac:dyDescent="0.3">
      <c r="A82" t="str">
        <v>Solides - Production d'alumine : Chaleur haute enthalpie - Production d'alumine [METABOLHEAT - National]</v>
      </c>
      <c r="B82" t="str">
        <v>Rejets gazeux à 150 °C [METABOLHEAT - National]</v>
      </c>
    </row>
    <row r="83" spans="1:2" x14ac:dyDescent="0.3">
      <c r="A83" t="str">
        <v>Gaz de raffinerie - Production d'alumine : Chaleur haute enthalpie - Production d'alumine [METABOLHEAT - National]</v>
      </c>
      <c r="B83" t="str">
        <v>Rejets gazeux à 200 °C [METABOLHEAT - National]</v>
      </c>
    </row>
    <row r="84" spans="1:2" x14ac:dyDescent="0.3">
      <c r="A84" t="str">
        <v>GPL - Production d'alumine : Chaleur haute enthalpie - Production d'alumine [METABOLHEAT - National]</v>
      </c>
      <c r="B84" t="str">
        <v>Rejets gazeux à 200 °C [METABOLHEAT - National]</v>
      </c>
    </row>
    <row r="85" spans="1:2" x14ac:dyDescent="0.3">
      <c r="A85" t="str">
        <v>Gazole et biocarburants liquides - Production d'alumine : Chaleur haute enthalpie Chaleur - Production d'alumine [METABOLHEAT - National]</v>
      </c>
      <c r="B85" t="str">
        <v>Rejets gazeux à 200 °C [METABOLHEAT - National]</v>
      </c>
    </row>
    <row r="86" spans="1:2" x14ac:dyDescent="0.3">
      <c r="A86" t="str">
        <v>Fioul - Production d'alumine : Chaleur à haute enthalpie - Production d'alumine [METABOLHEAT - National]</v>
      </c>
      <c r="B86" t="str">
        <v>Rejets gazeux à 200 °C [METABOLHEAT - National]</v>
      </c>
    </row>
    <row r="87" spans="1:2" x14ac:dyDescent="0.3">
      <c r="A87" t="str">
        <v>Autres liquides - Production d'alumine : Chaleur à haute enthalpie - Production d'alumine [METABOLHEAT - National]</v>
      </c>
      <c r="B87" t="str">
        <v>Rejets gazeux à 200 °C [METABOLHEAT - National]</v>
      </c>
    </row>
    <row r="88" spans="1:2" x14ac:dyDescent="0.3">
      <c r="A88" t="str">
        <v>Gaz naturel et biogaz - Production d'alumine : Chaleur à haute enthalpie - Production d'alumine [METABOLHEAT - National]</v>
      </c>
      <c r="B88" t="str">
        <v>Rejets gazeux à 200 °C [METABOLHEAT - National]</v>
      </c>
    </row>
    <row r="89" spans="1:2" x14ac:dyDescent="0.3">
      <c r="A89" t="str">
        <v>Gaz dérivés - Production d'alumine : Chaleur à haute enthalpie - Production d'alumine [METABOLHEAT - National]</v>
      </c>
      <c r="B89" t="str">
        <v>Rejets gazeux à 200 °C [METABOLHEAT - National]</v>
      </c>
    </row>
    <row r="90" spans="1:2" x14ac:dyDescent="0.3">
      <c r="A90" t="str">
        <v>Biomasse et déchets - Production d'alumine : Chaleur à haute enthalpie - Production d'alumine [METABOLHEAT - National]</v>
      </c>
      <c r="B90" t="str">
        <v>Rejets gazeux à 150 °C [METABOLHEAT - National]</v>
      </c>
    </row>
    <row r="91" spans="1:2" x14ac:dyDescent="0.3">
      <c r="A91" t="str">
        <v>GPL - Production d'alumine : Raffinage - Production d'alumine [METABOLHEAT - National]</v>
      </c>
      <c r="B91" t="str">
        <v>Rejets gazeux à 200 °C [METABOLHEAT - National]</v>
      </c>
    </row>
    <row r="92" spans="1:2" x14ac:dyDescent="0.3">
      <c r="A92" t="str">
        <v>Gazole et biocarburants liquides - Production d'alumine : Raffinage - Production d'alumine [METABOLHEAT - National]</v>
      </c>
      <c r="B92" t="str">
        <v>Rejets gazeux à 200 °C [METABOLHEAT - National]</v>
      </c>
    </row>
    <row r="93" spans="1:2" x14ac:dyDescent="0.3">
      <c r="A93" t="str">
        <v>Fioul - Production d'alumine : Raffinage - Production d'alumine [METABOLHEAT - National]</v>
      </c>
      <c r="B93" t="str">
        <v>Rejets gazeux à 200 °C [METABOLHEAT - National]</v>
      </c>
    </row>
    <row r="94" spans="1:2" x14ac:dyDescent="0.3">
      <c r="A94" t="str">
        <v>Gaz naturel et biogaz - Production d'alumine : Raffinage - Production d'alumine [METABOLHEAT - National]</v>
      </c>
      <c r="B94" t="str">
        <v>Rejets gazeux à 200 °C [METABOLHEAT - National]</v>
      </c>
    </row>
    <row r="95" spans="1:2" x14ac:dyDescent="0.3">
      <c r="A95" t="str">
        <v>Gazole et biocarburants liquides - Chaleur basse enthalpie - Aluminium - Production primaire [METABOLHEAT - National]</v>
      </c>
      <c r="B95" t="str">
        <v>Rejets gazeux à 200 °C [METABOLHEAT - National]</v>
      </c>
    </row>
    <row r="96" spans="1:2" x14ac:dyDescent="0.3">
      <c r="A96" t="str">
        <v>Gaz naturel et biogaz - Chaleur basse enthalpie - Aluminium - Production primaire [METABOLHEAT - National]</v>
      </c>
      <c r="B96" t="str">
        <v>Rejets gazeux à 200 °C [METABOLHEAT - National]</v>
      </c>
    </row>
    <row r="97" spans="1:2" x14ac:dyDescent="0.3">
      <c r="A97" t="str">
        <v>Électrolyse de l'aluminium (fusion) - Aluminium - Production primaire [METABOLHEAT - National]</v>
      </c>
      <c r="B97" t="str">
        <v>Rejets gazeux à 700 °C [METABOLHEAT - National]</v>
      </c>
    </row>
    <row r="98" spans="1:2" x14ac:dyDescent="0.3">
      <c r="A98" t="str">
        <v>GPL - Transformation de l'aluminium - Thermique - Transformation de l'aluminium (métallurgie, par exemple, fonderie, réchauffage) - Aluminium - Production primaire Réchauffage) - Aluminium - Production primaire [METABOLHEAT - National]</v>
      </c>
      <c r="B98" t="str">
        <v>Rejets gazeux à 200 °C [METABOLHEAT - National]</v>
      </c>
    </row>
    <row r="99" spans="1:2" x14ac:dyDescent="0.3">
      <c r="A99" t="str">
        <v>Gazole et biocarburants liquides - Transformation de l'aluminium - Thermique - Transformation de l'aluminium (métallurgie, par exemple, fonderie, réchauffage) - Aluminium - Production primaire [METABOLHEAT - National]</v>
      </c>
      <c r="B99" t="str">
        <v>Rejets gazeux à 200 °C [METABOLHEAT - National]</v>
      </c>
    </row>
    <row r="100" spans="1:2" x14ac:dyDescent="0.3">
      <c r="A100" t="str">
        <v>Fioul - Transformation de l'aluminium - Thermique - Transformation de l'aluminium (métallurgie, par exemple, fonderie, réchauffage) - Aluminium - Production primaire [METABOLHEAT - National]</v>
      </c>
      <c r="B100" t="str">
        <v>Rejets gazeux à 200 °C [METABOLHEAT - National]</v>
      </c>
    </row>
    <row r="101" spans="1:2" x14ac:dyDescent="0.3">
      <c r="A101" t="str">
        <v>Gaz naturel et biogaz - Transformation de l'aluminium - Thermique - Transformation de l'aluminium (métallurgie, par exemple, fonderie, réchauffage) - Aluminium - Production primaire [METABOLHEAT - National]</v>
      </c>
      <c r="B101" t="str">
        <v>Rejets gazeux à 200 °C [METABOLHEAT - National]</v>
      </c>
    </row>
    <row r="102" spans="1:2" x14ac:dyDescent="0.3">
      <c r="A102" t="str">
        <v>GPL - Finition de l'aluminium - Thermique - Finition de l'aluminium - Aluminium - Production primaire [METABOLHEAT - National]</v>
      </c>
      <c r="B102" t="str">
        <v>Rejets gazeux à 200 °C [METABOLHEAT - National]</v>
      </c>
    </row>
    <row r="103" spans="1:2" x14ac:dyDescent="0.3">
      <c r="A103" t="str">
        <v>Gazole et biocarburants liquides - Finition de l'aluminium - Thermique - Finition de l'aluminium - Aluminium - Production primaire [METABOLHEAT - National]</v>
      </c>
      <c r="B103" t="str">
        <v>Rejets gazeux à 200 °C [METABOLHEAT - National]</v>
      </c>
    </row>
    <row r="104" spans="1:2" x14ac:dyDescent="0.3">
      <c r="A104" t="str">
        <v>Gaz naturel et biogaz - Finition de l'aluminium - Thermique - Finition de l'aluminium - Aluminium - Production primaire [METABOLHEAT - National]</v>
      </c>
      <c r="B104" t="str">
        <v>Rejets gazeux à 200 °C [METABOLHEAT - National]</v>
      </c>
    </row>
    <row r="105" spans="1:2" x14ac:dyDescent="0.3">
      <c r="A105" t="str">
        <v>Solides - Finition de l'aluminium - Vapeur - Finition de l'aluminium - Aluminium - Production primaire [METABOLHEAT - National]</v>
      </c>
      <c r="B105" t="str">
        <v>Rejets gazeux à 150 °C [METABOLHEAT - National]</v>
      </c>
    </row>
    <row r="106" spans="1:2" x14ac:dyDescent="0.3">
      <c r="A106" t="str">
        <v>Gaz de raffinerie - Finition de l'aluminium - Vapeur - Finition de l'aluminium - Aluminium - Production primaire [METABOLHEAT - National]</v>
      </c>
      <c r="B106" t="str">
        <v>Rejets gazeux à 200 °C [METABOLHEAT - National]</v>
      </c>
    </row>
    <row r="107" spans="1:2" x14ac:dyDescent="0.3">
      <c r="A107" t="str">
        <v>GPL - Finition de l'aluminium - Vapeur - Finition de l'aluminium - Aluminium - Production primaire [METABOLHEAT - National]</v>
      </c>
      <c r="B107" t="str">
        <v>Rejets gazeux à 200 °C [METABOLHEAT - National]</v>
      </c>
    </row>
    <row r="108" spans="1:2" x14ac:dyDescent="0.3">
      <c r="A108" t="str">
        <v>Gazole et biocarburants liquides - Finition de l'aluminium - Vapeur - Finition de l'aluminium - Aluminium - Production primaire [METABOLHEAT - National]</v>
      </c>
      <c r="B108" t="str">
        <v>Rejets gazeux à 200 °C [METABOLHEAT - National]</v>
      </c>
    </row>
    <row r="109" spans="1:2" x14ac:dyDescent="0.3">
      <c r="A109" t="str">
        <v>Fioul - Finition de l'aluminium - Vapeur - Finition de l'aluminium - Aluminium - Production primaire [METABOLHEAT - National]</v>
      </c>
      <c r="B109" t="str">
        <v>Rejets gazeux à 200 °C [METABOLHEAT - National]</v>
      </c>
    </row>
    <row r="110" spans="1:2" x14ac:dyDescent="0.3">
      <c r="A110" t="str">
        <v>Autres liquides - Finition de l'aluminium - Vapeur - Finition de l'aluminium - Aluminium - Production primaire [METABOLHEAT - National]</v>
      </c>
      <c r="B110" t="str">
        <v>Rejets gazeux à 200 °C [METABOLHEAT - National]</v>
      </c>
    </row>
    <row r="111" spans="1:2" x14ac:dyDescent="0.3">
      <c r="A111" t="str">
        <v>Gaz naturel et biogaz - Finition de l'aluminium - Vapeur - Finition de l'aluminium - Aluminium - Production primaire [METABOLHEAT - National]</v>
      </c>
      <c r="B111" t="str">
        <v>Rejets gazeux à 200 °C [METABOLHEAT - National]</v>
      </c>
    </row>
    <row r="112" spans="1:2" x14ac:dyDescent="0.3">
      <c r="A112" t="str">
        <v>Gaz dérivés - Finition de l'aluminium - Vapeur - Finition de l'aluminium - Aluminium - Production primaire [METABOLHEAT - National]</v>
      </c>
      <c r="B112" t="str">
        <v>Rejets gazeux à 200 °C [METABOLHEAT - National]</v>
      </c>
    </row>
    <row r="113" spans="1:2" x14ac:dyDescent="0.3">
      <c r="A113" t="str">
        <v>Biomasse et déchets - Finition de l'aluminium - Vapeur - Finition de l'aluminium - Aluminium - Production primaire [METABOLHEAT - National]</v>
      </c>
      <c r="B113" t="str">
        <v>Rejets gazeux à 150 °C [METABOLHEAT - National]</v>
      </c>
    </row>
    <row r="114" spans="1:2" x14ac:dyDescent="0.3">
      <c r="A114" t="str">
        <v>Gazole et biocarburants liquides - Chaleur basse enthalpie - Aluminium - Production secondaire [METABOLHEAT - National]</v>
      </c>
      <c r="B114" t="str">
        <v>Rejets gazeux à 200 °C [METABOLHEAT - National]</v>
      </c>
    </row>
    <row r="115" spans="1:2" x14ac:dyDescent="0.3">
      <c r="A115" t="str">
        <v>Gaz naturel et biogaz - Chaleur basse enthalpie - Aluminium - Production secondaire [METABOLHEAT - National]</v>
      </c>
      <c r="B115" t="str">
        <v>Rejets gazeux à 200 °C [METABOLHEAT - National]</v>
      </c>
    </row>
    <row r="116" spans="1:2" x14ac:dyDescent="0.3">
      <c r="A116" t="str">
        <v>GPL - Aluminium secondaire - Thermique - Aluminium secondaire (y compris prétraitement et refusion) - Aluminium - Production secondaire [METABOLHEAT - National]</v>
      </c>
      <c r="B116" t="str">
        <v>Rejets gazeux à 200 °C [METABOLHEAT - National]</v>
      </c>
    </row>
    <row r="117" spans="1:2" x14ac:dyDescent="0.3">
      <c r="A117" t="str">
        <v>Gazole et biocarburants liquides - Aluminium secondaire - Thermique - Aluminium secondaire (y compris prétraitement, refusion) - Aluminium - production secondaire [METABOLHEAT - National]</v>
      </c>
      <c r="B117" t="str">
        <v>Rejets gazeux à 200 °C [METABOLHEAT - National]</v>
      </c>
    </row>
    <row r="118" spans="1:2" x14ac:dyDescent="0.3">
      <c r="A118" t="str">
        <v>Fioul - Aluminium secondaire - Thermique - Aluminium secondaire (y compris prétraitement, refusion) - Aluminium - production secondaire [METABOLHEAT - National]</v>
      </c>
      <c r="B118" t="str">
        <v>Rejets gazeux à 200 °C [METABOLHEAT - National]</v>
      </c>
    </row>
    <row r="119" spans="1:2" x14ac:dyDescent="0.3">
      <c r="A119" t="str">
        <v>Gaz naturel et biogaz - Aluminium secondaire - Thermique - Aluminium secondaire (y compris prétraitement, refusion) - Aluminium - production secondaire [METABOLHEAT - National]</v>
      </c>
      <c r="B119" t="str">
        <v>Rejets gazeux à 200 °C [METABOLHEAT - National]</v>
      </c>
    </row>
    <row r="120" spans="1:2" x14ac:dyDescent="0.3">
      <c r="A120" t="str">
        <v>GPL - Transformation de l'aluminium - Thermique - Transformation de l'aluminium (métallurgie, par exemple, fonderie, réchauffage) - Aluminium - production secondaire [METABOLHEAT - National]</v>
      </c>
      <c r="B120" t="str">
        <v>Rejets gazeux à 200 °C [METABOLHEAT - National]</v>
      </c>
    </row>
    <row r="121" spans="1:2" x14ac:dyDescent="0.3">
      <c r="A121" t="str">
        <v>Gazole et biocarburants liquides - Transformation de l'aluminium - Thermique - Transformation de l'aluminium (métallurgie, par exemple, fonderie, réchauffage) - Aluminium - production secondaire [METABOLHEAT - National]</v>
      </c>
      <c r="B121" t="str">
        <v>Rejets gazeux à 200 °C [METABOLHEAT - National]</v>
      </c>
    </row>
    <row r="122" spans="1:2" x14ac:dyDescent="0.3">
      <c r="A122" t="str">
        <v>Carburant Pétrole - Transformation de l'aluminium - Thermique - Transformation de l'aluminium (métallurgie, par exemple, fonderie, réchauffage) - Aluminium - Production secondaire [METABOLHEAT - National]</v>
      </c>
      <c r="B122" t="str">
        <v>Rejets gazeux à 200 °C [METABOLHEAT - National]</v>
      </c>
    </row>
    <row r="123" spans="1:2" x14ac:dyDescent="0.3">
      <c r="A123" t="str">
        <v>Gaz naturel et biogaz - Transformation de l'aluminium - Thermique - Transformation de l'aluminium (métallurgie, par exemple, fonderie, réchauffage) - Aluminium - Production secondaire [METABOLHEAT - National]</v>
      </c>
      <c r="B123" t="str">
        <v>Rejets gazeux à 200 °C [METABOLHEAT - National]</v>
      </c>
    </row>
    <row r="124" spans="1:2" x14ac:dyDescent="0.3">
      <c r="A124" t="str">
        <v>GPL - Finition de l'aluminium - Thermique - Finition de l'aluminium - Aluminium - Production secondaire [METABOLHEAT - National]</v>
      </c>
      <c r="B124" t="str">
        <v>Rejets gazeux à 200 °C [METABOLHEAT - National]</v>
      </c>
    </row>
    <row r="125" spans="1:2" x14ac:dyDescent="0.3">
      <c r="A125" t="str">
        <v>Gazole et biocarburants liquides - Finition de l'aluminium - Thermique - Finition de l'aluminium - Aluminium - Production secondaire [METABOLHEAT - National]</v>
      </c>
      <c r="B125" t="str">
        <v>Rejets gazeux à 200 °C [METABOLHEAT - National]</v>
      </c>
    </row>
    <row r="126" spans="1:2" x14ac:dyDescent="0.3">
      <c r="A126" t="str">
        <v>Gaz naturel et biogaz - Finition de l'aluminium - Thermique - Finition de l'aluminium - Aluminium - Production secondaire [METABOLHEAT - National]</v>
      </c>
      <c r="B126" t="str">
        <v>Rejets gazeux à 200 °C [METABOLHEAT - National]</v>
      </c>
    </row>
    <row r="127" spans="1:2" x14ac:dyDescent="0.3">
      <c r="A127" t="str">
        <v>Solides - Finition de l'aluminium - Vapeur - Finition de l'aluminium - Aluminium - Production secondaire [METABOLHEAT - National]</v>
      </c>
      <c r="B127" t="str">
        <v>Rejets gazeux à 150 °C [METABOLHEAT - National]</v>
      </c>
    </row>
    <row r="128" spans="1:2" x14ac:dyDescent="0.3">
      <c r="A128" t="str">
        <v>Gaz de raffinerie - Finition de l'aluminium - Vapeur - Finition de l'aluminium - Aluminium - Production secondaire [METABOLHEAT - National]</v>
      </c>
      <c r="B128" t="str">
        <v>Rejets gazeux à 200 °C [METABOLHEAT - National]</v>
      </c>
    </row>
    <row r="129" spans="1:2" x14ac:dyDescent="0.3">
      <c r="A129" t="str">
        <v>GPL - Finition de l'aluminium - Vapeur - Aluminium Finition - Aluminium - Production secondaire [METABOLHEAT - National]</v>
      </c>
      <c r="B129" t="str">
        <v>Rejets gazeux à 200 °C [METABOLHEAT - National]</v>
      </c>
    </row>
    <row r="130" spans="1:2" x14ac:dyDescent="0.3">
      <c r="A130" t="str">
        <v>Gasoil et biocarburants liquides - Finition de l'aluminium - Vapeur - Finition de l'aluminium - Aluminium - Production secondaire [METABOLHEAT - National]</v>
      </c>
      <c r="B130" t="str">
        <v>Rejets gazeux à 200 °C [METABOLHEAT - National]</v>
      </c>
    </row>
    <row r="131" spans="1:2" x14ac:dyDescent="0.3">
      <c r="A131" t="str">
        <v>Fioul - Finition de l'aluminium - Vapeur - Finition de l'aluminium - Aluminium - Production secondaire [METABOLHEAT - National]</v>
      </c>
      <c r="B131" t="str">
        <v>Rejets gazeux à 200 °C [METABOLHEAT - National]</v>
      </c>
    </row>
    <row r="132" spans="1:2" x14ac:dyDescent="0.3">
      <c r="A132" t="str">
        <v>Autres liquides - Finition de l'aluminium - Vapeur - Finition de l'aluminium - Aluminium - Production secondaire [METABOLHEAT - National]</v>
      </c>
      <c r="B132" t="str">
        <v>Rejets gazeux à 200 °C [METABOLHEAT - National]</v>
      </c>
    </row>
    <row r="133" spans="1:2" x14ac:dyDescent="0.3">
      <c r="A133" t="str">
        <v>Gaz naturel et biogaz - Finition de l'aluminium - Vapeur - Finition de l'aluminium - Aluminium - Production secondaire [METABOLHEAT - National]</v>
      </c>
      <c r="B133" t="str">
        <v>Rejets gazeux à 200 °C [METABOLHEAT - National]</v>
      </c>
    </row>
    <row r="134" spans="1:2" x14ac:dyDescent="0.3">
      <c r="A134" t="str">
        <v>Gaz dérivés - Finition de l'aluminium - Vapeur - Finition de l'aluminium - Aluminium - Production secondaire [METABOLHEAT - National]</v>
      </c>
      <c r="B134" t="str">
        <v>Rejets gazeux à 200 °C [METABOLHEAT - National]</v>
      </c>
    </row>
    <row r="135" spans="1:2" x14ac:dyDescent="0.3">
      <c r="A135" t="str">
        <v>Biomasse et déchets - Finition de l'aluminium - Vapeur - Finition de l'aluminium - Aluminium - Production secondaire [METABOLHEAT - National]</v>
      </c>
      <c r="B135" t="str">
        <v>Rejets gazeux à 150 °C [METABOLHEAT - National]</v>
      </c>
    </row>
    <row r="136" spans="1:2" x14ac:dyDescent="0.3">
      <c r="A136" t="str">
        <v>Gazole et biocarburants liquides - Chaleur basse enthalpie - Autres métaux non ferreux [METABOLHEAT - National]</v>
      </c>
      <c r="B136" t="str">
        <v>Rejets gazeux à 200 °C [METABOLHEAT - National]</v>
      </c>
    </row>
    <row r="137" spans="1:2" x14ac:dyDescent="0.3">
      <c r="A137" t="str">
        <v>Gaz naturel et biogaz - Chaleur basse enthalpie - Autres métaux non ferreux [METABOLHEAT - National]</v>
      </c>
      <c r="B137" t="str">
        <v>Rejets gazeux à 200 °C [METABOLHEAT - National]</v>
      </c>
    </row>
    <row r="138" spans="1:2" x14ac:dyDescent="0.3">
      <c r="A138" t="str">
        <v>Solides - Production de métaux - Thermique - Autres métaux : production - Autres métaux non ferreux [METABOLHEAT - National]</v>
      </c>
      <c r="B138" t="str">
        <v>Rejets gazeux à 150 °C [METABOLHEAT - National]</v>
      </c>
    </row>
    <row r="139" spans="1:2" x14ac:dyDescent="0.3">
      <c r="A139" t="str">
        <v>GPL - Production de métaux - Thermique - Autres métaux : production - Autres métaux non ferreux [METABOLHEAT - National]</v>
      </c>
      <c r="B139" t="str">
        <v>Rejets gazeux à 200 °C [METABOLHEAT - National]</v>
      </c>
    </row>
    <row r="140" spans="1:2" x14ac:dyDescent="0.3">
      <c r="A140" t="str">
        <v>Gazole et biocarburants liquides - Production de métaux - Thermique - Autres métaux : production - Autres métaux non ferreux [METABOLHEAT - National]</v>
      </c>
      <c r="B140" t="str">
        <v>Rejets gazeux à 200 °C [METABOLHEAT - National]</v>
      </c>
    </row>
    <row r="141" spans="1:2" x14ac:dyDescent="0.3">
      <c r="A141" t="str">
        <v>Fioul - Production de métaux - Thermique - Autres métaux : production - Autres métaux non ferreux [METABOLHEAT - National]</v>
      </c>
      <c r="B141" t="str">
        <v>Rejets gazeux à 200 °C [METABOLHEAT - National]</v>
      </c>
    </row>
    <row r="142" spans="1:2" x14ac:dyDescent="0.3">
      <c r="A142" t="str">
        <v>Gaz naturel et biogaz - Production de métaux - Thermique - Autres métaux : production - Autres métaux non ferreux [METABOLHEAT - National]</v>
      </c>
      <c r="B142" t="str">
        <v>Rejets gazeux à 200 °C [METABOLHEAT - National]</v>
      </c>
    </row>
    <row r="143" spans="1:2" x14ac:dyDescent="0.3">
      <c r="A143" t="str">
        <v>GPL - Transformation des métaux - Thermique - Transformation des métaux (métallurgie, par exemple, fonderie, réchauffage) - Autres métaux non ferreux [METABOLHEAT - National]</v>
      </c>
      <c r="B143" t="str">
        <v>Rejets gazeux à 200 °C [METABOLHEAT - National]</v>
      </c>
    </row>
    <row r="144" spans="1:2" x14ac:dyDescent="0.3">
      <c r="A144" t="str">
        <v>Gazole et biocarburants liquides - Transformation des métaux - Thermique - Transformation des métaux (métallurgie, par exemple, fonderie, réchauffage) - Autres Métaux non ferreux [METABOLHEAT - National]</v>
      </c>
      <c r="B144" t="str">
        <v>Rejets gazeux à 200 °C [METABOLHEAT - National]</v>
      </c>
    </row>
    <row r="145" spans="1:2" x14ac:dyDescent="0.3">
      <c r="A145" t="str">
        <v>Fioul - Transformation des métaux - Thermique - Transformation des métaux (métallurgie, par exemple, fonderie, réchauffage) - Autres métaux non ferreux [METABOLHEAT - National]</v>
      </c>
      <c r="B145" t="str">
        <v>Rejets gazeux à 200 °C [METABOLHEAT - National]</v>
      </c>
    </row>
    <row r="146" spans="1:2" x14ac:dyDescent="0.3">
      <c r="A146" t="str">
        <v>Gaz naturel et biogaz - Transformation des métaux - Thermique - Transformation des métaux (métallurgie, par exemple, fonderie, réchauffage) - Autres métaux non ferreux [METABOLHEAT - National]</v>
      </c>
      <c r="B146" t="str">
        <v>Rejets gazeux à 200 °C [METABOLHEAT - National]</v>
      </c>
    </row>
    <row r="147" spans="1:2" x14ac:dyDescent="0.3">
      <c r="A147" t="str">
        <v>GPL - Finissage des métaux - Thermique - Finissage des métaux - Autres métaux non ferreux [METABOLHEAT - National]</v>
      </c>
      <c r="B147" t="str">
        <v>Rejets gazeux à 200 °C [METABOLHEAT - National]</v>
      </c>
    </row>
    <row r="148" spans="1:2" x14ac:dyDescent="0.3">
      <c r="A148" t="str">
        <v>Gazole et biocarburants liquides - Finissage des métaux - Thermique - Finissage des métaux - Autres métaux non ferreux [METABOLHEAT - National]</v>
      </c>
      <c r="B148" t="str">
        <v>Rejets gazeux à 200 °C [METABOLHEAT - National]</v>
      </c>
    </row>
    <row r="149" spans="1:2" x14ac:dyDescent="0.3">
      <c r="A149" t="str">
        <v>Gaz naturel et biogaz - Finissage des métaux - Thermique - Finissage des métaux - Autres métaux non ferreux [METABOLHEAT - National]</v>
      </c>
      <c r="B149" t="str">
        <v>Rejets gazeux à 200 °C [METABOLHEAT - National]</v>
      </c>
    </row>
    <row r="150" spans="1:2" x14ac:dyDescent="0.3">
      <c r="A150" t="str">
        <v>Solides - Finissage des métaux - Vapeur - Finissage des métaux - Autres métaux non ferreux [METABOLHEAT - National]</v>
      </c>
      <c r="B150" t="str">
        <v>Rejets gazeux à 150 °C [METABOLHEAT - National]</v>
      </c>
    </row>
    <row r="151" spans="1:2" x14ac:dyDescent="0.3">
      <c r="A151" t="str">
        <v>Gaz de raffinerie - Finition des métaux - Vapeur - Finition des métaux - Autres métaux non ferreux [METABOLHEAT - National]</v>
      </c>
      <c r="B151" t="str">
        <v>Rejets gazeux à 200 °C [METABOLHEAT - National]</v>
      </c>
    </row>
    <row r="152" spans="1:2" x14ac:dyDescent="0.3">
      <c r="A152" t="str">
        <v>GPL - Finition des métaux - Vapeur - Finition des métaux - Autres métaux non ferreux [METABOLHEAT - National]</v>
      </c>
      <c r="B152" t="str">
        <v>Rejets gazeux à 200 °C [METABOLHEAT - National]</v>
      </c>
    </row>
    <row r="153" spans="1:2" x14ac:dyDescent="0.3">
      <c r="A153" t="str">
        <v>Gazole et biocarburants liquides - Finition des métaux - Vapeur - Finition des métaux - Autres métaux non ferreux [METABOLHEAT - National]</v>
      </c>
      <c r="B153" t="str">
        <v>Rejets gazeux à 200 °C [METABOLHEAT - National]</v>
      </c>
    </row>
    <row r="154" spans="1:2" x14ac:dyDescent="0.3">
      <c r="A154" t="str">
        <v>Fioul - Finition des métaux - Vapeur - Finition des métaux - Autres métaux non ferreux [METABOLHEAT - National]</v>
      </c>
      <c r="B154" t="str">
        <v>Rejets gazeux à 200 °C [METABOLHEAT - National]</v>
      </c>
    </row>
    <row r="155" spans="1:2" x14ac:dyDescent="0.3">
      <c r="A155" t="str">
        <v>Autres liquides - Finition des métaux - Vapeur - Finition des métaux - Autres métaux non ferreux [METABOLHEAT - National]</v>
      </c>
      <c r="B155" t="str">
        <v>Rejets gazeux à 200 °C [METABOLHEAT - National]</v>
      </c>
    </row>
    <row r="156" spans="1:2" x14ac:dyDescent="0.3">
      <c r="A156" t="str">
        <v>Gaz naturel et biogaz - Finition des métaux - Vapeur - Finition des métaux - Autres métaux non ferreux [METABOLHEAT - National]</v>
      </c>
      <c r="B156" t="str">
        <v>Rejets gazeux à 200 °C [METABOLHEAT - National]</v>
      </c>
    </row>
    <row r="157" spans="1:2" x14ac:dyDescent="0.3">
      <c r="A157" t="str">
        <v>Gaz dérivés - Finition des métaux - Vapeur - Finition des métaux - Autres métaux non ferreux [METABOLHEAT - National]</v>
      </c>
      <c r="B157" t="str">
        <v>Rejets gazeux à 200 °C [METABOLHEAT - National]</v>
      </c>
    </row>
    <row r="158" spans="1:2" x14ac:dyDescent="0.3">
      <c r="A158" t="str">
        <v>Biomasse et déchets - Finition des métaux - Vapeur - Finition des métaux - Autres métaux non ferreux [METABOLHEAT - National]</v>
      </c>
      <c r="B158" t="str">
        <v>Rejets gazeux à 150 °C [METABOLHEAT - National]</v>
      </c>
    </row>
    <row r="159" spans="1:2" x14ac:dyDescent="0.3">
      <c r="A159" t="str">
        <v>Gazole et biocarburants liquides - Chaleur basse enthalpie - Produits chimiques de base [METABOLHEAT - National]</v>
      </c>
      <c r="B159" t="str">
        <v>Rejets gazeux à 200 °C [METABOLHEAT - National]</v>
      </c>
    </row>
    <row r="160" spans="1:2" x14ac:dyDescent="0.3">
      <c r="A160" t="str">
        <v>Gaz naturel et biogaz - Chaleur basse enthalpie - Produits chimiques de base [METABOLHEAT - National]</v>
      </c>
      <c r="B160" t="str">
        <v>Rejets gazeux à 200 °C [METABOLHEAT - National]</v>
      </c>
    </row>
    <row r="161" spans="1:2" x14ac:dyDescent="0.3">
      <c r="A161" t="str">
        <v>Solides - Produits chimiques : Traitement de la vapeur - Produits chimiques de base [METABOLHEAT - National]</v>
      </c>
      <c r="B161" t="str">
        <v>Rejets gazeux à 150 °C [METABOLHEAT - National]</v>
      </c>
    </row>
    <row r="162" spans="1:2" x14ac:dyDescent="0.3">
      <c r="A162" t="str">
        <v>Gaz de raffinerie - Produits chimiques : Traitement de la vapeur - Produits chimiques de base [METABOLHEAT - National]</v>
      </c>
      <c r="B162" t="str">
        <v>Rejets gazeux à 150 °C [METABOLHEAT - National]</v>
      </c>
    </row>
    <row r="163" spans="1:2" x14ac:dyDescent="0.3">
      <c r="A163" t="str">
        <v>GPL - Produits chimiques : Traitement de la vapeur - Produits chimiques de base [METABOLHEAT - National]</v>
      </c>
      <c r="B163" t="str">
        <v>Rejets gazeux à 150 °C [METABOLHEAT - National]</v>
      </c>
    </row>
    <row r="164" spans="1:2" x14ac:dyDescent="0.3">
      <c r="A164" t="str">
        <v>Gazole et biocarburants liquides - Produits chimiques : Traitement de la vapeur - Produits chimiques de base [METABOLHEAT - National]</v>
      </c>
      <c r="B164" t="str">
        <v>Rejets gazeux à 150 °C [METABOLHEAT - National]</v>
      </c>
    </row>
    <row r="165" spans="1:2" x14ac:dyDescent="0.3">
      <c r="A165" t="str">
        <v>Fioul - Produits chimiques : Traitement de la vapeur - Produits chimiques de base [METABOLHEAT - National]</v>
      </c>
      <c r="B165" t="str">
        <v>Rejets gazeux à 150 °C [METABOLHEAT - National]</v>
      </c>
    </row>
    <row r="166" spans="1:2" x14ac:dyDescent="0.3">
      <c r="A166" t="str">
        <v>Autres liquides - Produits chimiques : Traitement de la vapeur - Produits chimiques de base [METABOLHEAT - National]</v>
      </c>
      <c r="B166" t="str">
        <v>Rejets gazeux à 150 °C [METABOLHEAT - National]</v>
      </c>
    </row>
    <row r="167" spans="1:2" x14ac:dyDescent="0.3">
      <c r="A167" t="str">
        <v>Gaz naturel et biogaz - Produits chimiques : Traitement de la vapeur - Produits chimiques de base [METABOLHEAT - National]</v>
      </c>
      <c r="B167" t="str">
        <v>Rejets gazeux à 150 °C [METABOLHEAT - National]</v>
      </c>
    </row>
    <row r="168" spans="1:2" x14ac:dyDescent="0.3">
      <c r="A168" t="str">
        <v>Gaz dérivés - Produits chimiques : Traitement à la vapeur - Produits chimiques de base [METABOLHEAT - National]</v>
      </c>
      <c r="B168" t="str">
        <v>Rejets gazeux à 150 °C [METABOLHEAT - National]</v>
      </c>
    </row>
    <row r="169" spans="1:2" x14ac:dyDescent="0.3">
      <c r="A169" t="str">
        <v>Biomasse et déchets - Produits chimiques : Traitement à la vapeur - Produits chimiques de base [METABOLHEAT - National]</v>
      </c>
      <c r="B169" t="str">
        <v>Rejets gazeux à 150 °C [METABOLHEAT - National]</v>
      </c>
    </row>
    <row r="170" spans="1:2" x14ac:dyDescent="0.3">
      <c r="A170" t="str">
        <v>Solides - Produits chimiques : Fours - Thermique - Produits chimiques : Fours - Produits chimiques de base [METABOLHEAT - National]</v>
      </c>
      <c r="B170" t="str">
        <v>Rejets gazeux à 150 °C [METABOLHEAT - National]</v>
      </c>
    </row>
    <row r="171" spans="1:2" x14ac:dyDescent="0.3">
      <c r="A171" t="str">
        <v>GPL - Produits chimiques : Fours - Thermique - Produits chimiques : Fours - Produits chimiques de base [METABOLHEAT - National]</v>
      </c>
      <c r="B171" t="str">
        <v>Rejets gazeux à 200 °C [METABOLHEAT - National]</v>
      </c>
    </row>
    <row r="172" spans="1:2" x14ac:dyDescent="0.3">
      <c r="A172" t="str">
        <v>Gazole et biocarburants liquides - Produits chimiques : Fours - Thermique - Produits chimiques : Fours - Produits chimiques de base [METABOLHEAT - National]</v>
      </c>
      <c r="B172" t="str">
        <v>Rejets gazeux à 200 °C [METABOLHEAT - National]</v>
      </c>
    </row>
    <row r="173" spans="1:2" x14ac:dyDescent="0.3">
      <c r="A173" t="str">
        <v>Fioul - Produits chimiques : Fours - Thermique - Produits chimiques : Fours - Produits chimiques de base [METABOLHEAT - National]</v>
      </c>
      <c r="B173" t="str">
        <v>Rejets gazeux à 200 °C [METABOLHEAT - National]</v>
      </c>
    </row>
    <row r="174" spans="1:2" x14ac:dyDescent="0.3">
      <c r="A174" t="str">
        <v>Gaz naturel et biogaz - Produits chimiques : Fours - Thermique - Produits chimiques : Fours - Produits chimiques de base [METABOLHEAT - National]</v>
      </c>
      <c r="B174" t="str">
        <v>Rejets gazeux à 200 °C [METABOLHEAT - National]</v>
      </c>
    </row>
    <row r="175" spans="1:2" x14ac:dyDescent="0.3">
      <c r="A175" t="str">
        <v>Gazole et biocarburants liquides - Chaleur basse enthalpie - Autres produits chimiques [METABOLHEAT - National]</v>
      </c>
      <c r="B175" t="str">
        <v>Rejets gazeux à 200 °C [METABOLHEAT - National]</v>
      </c>
    </row>
    <row r="176" spans="1:2" x14ac:dyDescent="0.3">
      <c r="A176" t="str">
        <v>Gaz naturel et biogaz - Chaleur basse enthalpie - Autres produits chimiques [METABOLHEAT - National]</v>
      </c>
      <c r="B176" t="str">
        <v>Rejets gazeux à 200 °C [METABOLHEAT - National]</v>
      </c>
    </row>
    <row r="177" spans="1:2" x14ac:dyDescent="0.3">
      <c r="A177" t="str">
        <v>Solides - Traitement thermique à haute enthalpie - Vapeur - Produits chimiques : Traitement thermique à haute enthalpie - Autres produits chimiques [METABOLHEAT - National]</v>
      </c>
      <c r="B177" t="str">
        <v>Rejets gazeux à 150 °C [METABOLHEAT - National]</v>
      </c>
    </row>
    <row r="178" spans="1:2" x14ac:dyDescent="0.3">
      <c r="A178" t="str">
        <v>Gaz de raffinerie - Traitement thermique à haute enthalpie - Vapeur - Produits chimiques : Traitement thermique à haute enthalpie - Autres produits chimiques [METABOLHEAT - National]</v>
      </c>
      <c r="B178" t="str">
        <v>Rejets gazeux à 150 °C [METABOLHEAT - National]</v>
      </c>
    </row>
    <row r="179" spans="1:2" x14ac:dyDescent="0.3">
      <c r="A179" t="str">
        <v>GPL - Traitement thermique à haute enthalpie - Vapeur - Produits chimiques : Traitement thermique à haute enthalpie - Autres produits chimiques [METABOLHEAT - National]</v>
      </c>
      <c r="B179" t="str">
        <v>Rejets gazeux à 150 °C [METABOLHEAT - National]</v>
      </c>
    </row>
    <row r="180" spans="1:2" x14ac:dyDescent="0.3">
      <c r="A180" t="str">
        <v>Gazole et biocarburants liquides - Traitement thermique à haute enthalpie - Vapeur - Produits chimiques : Traitement thermique à haute enthalpie - Autres produits chimiques [METABOLHEAT - National]</v>
      </c>
      <c r="B180" t="str">
        <v>Rejets gazeux à 150 °C [METABOLHEAT - National]</v>
      </c>
    </row>
    <row r="181" spans="1:2" x14ac:dyDescent="0.3">
      <c r="A181" t="str">
        <v>Fioul - Traitement thermique à haute enthalpie - Vapeur - Produits chimiques : Traitement thermique à haute enthalpie - Autres produits chimiques [METABOLHEAT - National]</v>
      </c>
      <c r="B181" t="str">
        <v>Rejets gazeux à 150 °C [METABOLHEAT - National]</v>
      </c>
    </row>
    <row r="182" spans="1:2" x14ac:dyDescent="0.3">
      <c r="A182" t="str">
        <v>Autres liquides - Traitement thermique à haute enthalpie - Vapeur - Produits chimiques : Traitement thermique à haute enthalpie - Autres produits chimiques [METABOLHEAT - National]</v>
      </c>
      <c r="B182" t="str">
        <v>Rejets gazeux à 150 °C [METABOLHEAT - National]</v>
      </c>
    </row>
    <row r="183" spans="1:2" x14ac:dyDescent="0.3">
      <c r="A183" t="str">
        <v>Gaz naturel et biogaz - Traitement thermique à haute enthalpie - Vapeur - Produits chimiques : Traitement thermique à haute enthalpie - Autres produits chimiques [METABOLHEAT - National]</v>
      </c>
      <c r="B183" t="str">
        <v>Rejets gazeux à 150 °C [METABOLHEAT - National]</v>
      </c>
    </row>
    <row r="184" spans="1:2" x14ac:dyDescent="0.3">
      <c r="A184" t="str">
        <v>Gaz dérivés - Traitement thermique à haute enthalpie - Vapeur - Produits chimiques : Traitement thermique à haute enthalpie - Autres produits chimiques [METABOLHEAT - National]</v>
      </c>
      <c r="B184" t="str">
        <v>Rejets gazeux à 150 °C [METABOLHEAT - National]</v>
      </c>
    </row>
    <row r="185" spans="1:2" x14ac:dyDescent="0.3">
      <c r="A185" t="str">
        <v>Biomasse et déchets - Traitement thermique à haute enthalpie - Vapeur - Produits chimiques : Traitement thermique à haute enthalpie - Autres produits chimiques [METABOLHEAT - National]</v>
      </c>
      <c r="B185" t="str">
        <v>Rejets gazeux à 150 °C [METABOLHEAT - National]</v>
      </c>
    </row>
    <row r="186" spans="1:2" x14ac:dyDescent="0.3">
      <c r="A186" t="str">
        <v>Solides - Produits chimiques : Fours - Thermique - Produits chimiques : Fours - Autres produits chimiques [METABOLHEAT - National]</v>
      </c>
      <c r="B186" t="str">
        <v>Rejets gazeux à 150 °C [METABOLHEAT - National]</v>
      </c>
    </row>
    <row r="187" spans="1:2" x14ac:dyDescent="0.3">
      <c r="A187" t="str">
        <v>GPL - Produits chimiques : Fours - Thermique - Produits chimiques : Fours - Autres produits chimiques [METABOLHEAT - National]</v>
      </c>
      <c r="B187" t="str">
        <v>Rejets gazeux à 200 °C [METABOLHEAT - National]</v>
      </c>
    </row>
    <row r="188" spans="1:2" x14ac:dyDescent="0.3">
      <c r="A188" t="str">
        <v>Gazole et biocarburants liquides - Produits chimiques : Fours - Thermique - Produits chimiques : Fours - Autres produits chimiques [METABOLHEAT - National]</v>
      </c>
      <c r="B188" t="str">
        <v>Rejets gazeux à 200 °C [METABOLHEAT - National]</v>
      </c>
    </row>
    <row r="189" spans="1:2" x14ac:dyDescent="0.3">
      <c r="A189" t="str">
        <v>Fioul - Produits chimiques : Fours - Thermique - Produits chimiques : Fours - Autres produits chimiques [METABOLHEAT - National]</v>
      </c>
      <c r="B189" t="str">
        <v>Rejets gazeux à 200 °C [METABOLHEAT - National]</v>
      </c>
    </row>
    <row r="190" spans="1:2" x14ac:dyDescent="0.3">
      <c r="A190" t="str">
        <v>Gaz naturel et biogaz - Produits chimiques : Fours - Thermique - Produits chimiques : Fours - Autres produits chimiques [METABOLHEAT - National]</v>
      </c>
      <c r="B190" t="str">
        <v>Rejets gazeux à 200 °C [METABOLHEAT - National]</v>
      </c>
    </row>
    <row r="191" spans="1:2" x14ac:dyDescent="0.3">
      <c r="A191" t="str">
        <v>Gazole et biocarburants liquides - Chaleur basse enthalpie - Produits pharmaceutiques, etc. [METABOLHEAT - National]</v>
      </c>
      <c r="B191" t="str">
        <v>Rejets gazeux à 200 °C [METABOLHEAT - National]</v>
      </c>
    </row>
    <row r="192" spans="1:2" x14ac:dyDescent="0.3">
      <c r="A192" t="str">
        <v>Gaz naturel et biogaz - Chaleur basse enthalpie - Produits pharmaceutiques, etc. [METABOLHEAT - National]</v>
      </c>
      <c r="B192" t="str">
        <v>Rejets gazeux à 200 °C [METABOLHEAT - National]</v>
      </c>
    </row>
    <row r="193" spans="1:2" x14ac:dyDescent="0.3">
      <c r="A193" t="str">
        <v>Solides - Traitement thermique à haute enthalpie - Vapeur - Produits chimiques : Traitement thermique à haute enthalpie - Produits pharmaceutiques, etc. [METABOLHEAT - National]</v>
      </c>
      <c r="B193" t="str">
        <v>Rejets gazeux à 150 °C [METABOLHEAT - National]</v>
      </c>
    </row>
    <row r="194" spans="1:2" x14ac:dyDescent="0.3">
      <c r="A194" t="str">
        <v>Gaz de raffinerie - Traitement thermique à haute enthalpie - Vapeur - Produits chimiques : Traitement thermique à haute enthalpie - Produits pharmaceutiques, etc. [METABOLHEAT - National]</v>
      </c>
      <c r="B194" t="str">
        <v>Rejets gazeux à 150 °C [METABOLHEAT - National]</v>
      </c>
    </row>
    <row r="195" spans="1:2" x14ac:dyDescent="0.3">
      <c r="A195" t="str">
        <v>GPL - Traitement thermique à haute enthalpie - Vapeur - Produits chimiques : Traitement thermique à haute enthalpie - Produits pharmaceutiques, etc. [METABOLHEAT - National]</v>
      </c>
      <c r="B195" t="str">
        <v>Rejets gazeux à 150 °C [METABOLHEAT - National]</v>
      </c>
    </row>
    <row r="196" spans="1:2" x14ac:dyDescent="0.3">
      <c r="A196" t="str">
        <v>Gazole et biocarburants liquides - Traitement thermique à haute enthalpie - Vapeur - Produits chimiques : Traitement thermique à haute enthalpie - Produits pharmaceutiques, etc. [METABOLHEAT - National]</v>
      </c>
      <c r="B196" t="str">
        <v>Rejets gazeux à 150 °C [METABOLHEAT - National]</v>
      </c>
    </row>
    <row r="197" spans="1:2" x14ac:dyDescent="0.3">
      <c r="A197" t="str">
        <v>Fioul - Traitement thermique à haute enthalpie - Vapeur - Produits chimiques : Traitement thermique à haute enthalpie - Produits pharmaceutiques, etc. [METABOLHEAT - National]</v>
      </c>
      <c r="B197" t="str">
        <v>Rejets gazeux à 150 °C [METABOLHEAT - National]</v>
      </c>
    </row>
    <row r="198" spans="1:2" x14ac:dyDescent="0.3">
      <c r="A198" t="str">
        <v>Autres liquides - Traitement thermique à haute enthalpie - Vapeur - Produits chimiques : Traitement thermique à haute enthalpie - Produits pharmaceutiques, etc. [METABOLHEAT - National]</v>
      </c>
      <c r="B198" t="str">
        <v>Rejets gazeux à 150 °C [METABOLHEAT - National]</v>
      </c>
    </row>
    <row r="199" spans="1:2" x14ac:dyDescent="0.3">
      <c r="A199" t="str">
        <v>Gaz naturel et biogaz - Traitement thermique à haute enthalpie - Vapeur - Produits chimiques : Traitement thermique à haute enthalpie - Produits pharmaceutiques, etc. [METABOLHEAT - National]</v>
      </c>
      <c r="B199" t="str">
        <v>Rejets gazeux à 150 °C [METABOLHEAT - National]</v>
      </c>
    </row>
    <row r="200" spans="1:2" x14ac:dyDescent="0.3">
      <c r="A200" t="str">
        <v>Gaz dérivés - Traitement thermique à haute enthalpie - Vapeur - Produits chimiques : Traitement thermique à haute enthalpie - Produits pharmaceutiques, etc. [METABOLHEAT - National]</v>
      </c>
      <c r="B200" t="str">
        <v>Rejets gazeux à 150 °C [METABOLHEAT - National]</v>
      </c>
    </row>
    <row r="201" spans="1:2" x14ac:dyDescent="0.3">
      <c r="A201" t="str">
        <v>Biomasse et déchets - Traitement thermique à haute enthalpie - Vapeur - Produits chimiques : Traitement thermique à haute enthalpie - Produits pharmaceutiques, etc. [METABOLHEAT - National]</v>
      </c>
      <c r="B201" t="str">
        <v>Rejets gazeux à 150 °C [METABOLHEAT - National]</v>
      </c>
    </row>
    <row r="202" spans="1:2" x14ac:dyDescent="0.3">
      <c r="A202" t="str">
        <v>Solides - Produits chimiques : Fours - Thermiques - Produits chimiques : Fours - Produits pharmaceutiques, etc. [METABOLHEAT - National]</v>
      </c>
      <c r="B202" t="str">
        <v>Rejets gazeux à 150 °C [METABOLHEAT - National]</v>
      </c>
    </row>
    <row r="203" spans="1:2" x14ac:dyDescent="0.3">
      <c r="A203" t="str">
        <v>GPL - Produits chimiques : Fours - Thermiques - Produits chimiques : Fours - Produits pharmaceutiques, etc. [METABOLHEAT - National]</v>
      </c>
      <c r="B203" t="str">
        <v>Rejets gazeux à 200 °C [METABOLHEAT - National]</v>
      </c>
    </row>
    <row r="204" spans="1:2" x14ac:dyDescent="0.3">
      <c r="A204" t="str">
        <v>Gazole et biocarburants liquides - Produits chimiques : Fours - Thermiques - Produits chimiques : Fours - Produits pharmaceutiques, etc. [METABOLHEAT - National]</v>
      </c>
      <c r="B204" t="str">
        <v>Rejets gazeux à 200 °C [METABOLHEAT - National]</v>
      </c>
    </row>
    <row r="205" spans="1:2" x14ac:dyDescent="0.3">
      <c r="A205" t="str">
        <v>Fioul - Produits chimiques : Fours - Thermiques - Produits chimiques : Fours - Produits pharmaceutiques, etc. [METABOLHEAT - National]</v>
      </c>
      <c r="B205" t="str">
        <v>Rejets gazeux à 200 °C [METABOLHEAT - National]</v>
      </c>
    </row>
    <row r="206" spans="1:2" x14ac:dyDescent="0.3">
      <c r="A206" t="str">
        <v>Gaz naturel et biogaz - Produits chimiques : Fours - Thermiques - Produits chimiques : Fours - Produits pharmaceutiques, etc. [METABOLHEAT - National]</v>
      </c>
      <c r="B206" t="str">
        <v>Rejets gazeux à 200 °C [METABOLHEAT - National]</v>
      </c>
    </row>
    <row r="207" spans="1:2" x14ac:dyDescent="0.3">
      <c r="A207" t="str">
        <v>Gazole et biocarburants liquides - Chaleur basse enthalpie - Ciment [METABOLHEAT - National]</v>
      </c>
      <c r="B207" t="str">
        <v>Rejets gazeux à 200 °C [METABOLHEAT - National]</v>
      </c>
    </row>
    <row r="208" spans="1:2" x14ac:dyDescent="0.3">
      <c r="A208" t="str">
        <v>Gaz naturel et biogaz - Chaleur basse enthalpie - Ciment [METABOLHEAT - National]</v>
      </c>
      <c r="B208" t="str">
        <v>Rejets gazeux à 200 °C [METABOLHEAT - National]</v>
      </c>
    </row>
    <row r="209" spans="1:2" x14ac:dyDescent="0.3">
      <c r="A209" t="str">
        <v>Solides - Ciment : Préchauffage et précalcination - Ciment [METABOLHEAT - National]</v>
      </c>
      <c r="B209" t="str">
        <v>Rejets gazeux à 150 °C [METABOLHEAT - National]</v>
      </c>
    </row>
    <row r="210" spans="1:2" x14ac:dyDescent="0.3">
      <c r="A210" t="str">
        <v>GPL - Ciment : Préchauffage et précalcination - Ciment [METABOLHEAT - National]</v>
      </c>
      <c r="B210" t="str">
        <v>Rejets gazeux à 200 °C [METABOLHEAT - National]</v>
      </c>
    </row>
    <row r="211" spans="1:2" x14ac:dyDescent="0.3">
      <c r="A211" t="str">
        <v>Gazole et biocarburants liquides - Ciment : Préchauffage et précalcination - Ciment [METABOLHEAT - National]</v>
      </c>
      <c r="B211" t="str">
        <v>Rejets gazeux à 200 °C [METABOLHEAT - National]</v>
      </c>
    </row>
    <row r="212" spans="1:2" x14ac:dyDescent="0.3">
      <c r="A212" t="str">
        <v>Fioul - Ciment : Préchauffage et précalcination - Ciment [METABOLHEAT - National]</v>
      </c>
      <c r="B212" t="str">
        <v>Rejets gazeux à 200 °C [METABOLHEAT - National]</v>
      </c>
    </row>
    <row r="213" spans="1:2" x14ac:dyDescent="0.3">
      <c r="A213" t="str">
        <v>Autres liquides - Ciment : Préchauffage et précalcination - Ciment [METABOLHEAT - National]</v>
      </c>
      <c r="B213" t="str">
        <v>Rejets gazeux à 200 °C [METABOLHEAT - National]</v>
      </c>
    </row>
    <row r="214" spans="1:2" x14ac:dyDescent="0.3">
      <c r="A214" t="str">
        <v>Gaz naturel et biogaz - Ciment : Préchauffage et précalcination - Ciment [METABOLHEAT - National]</v>
      </c>
      <c r="B214" t="str">
        <v>Rejets gazeux à 200 °C [METABOLHEAT - National]</v>
      </c>
    </row>
    <row r="215" spans="1:2" x14ac:dyDescent="0.3">
      <c r="A215" t="str">
        <v>Biomasse et déchets - Ciment : Préchauffage et précalcination - Ciment [METABOLHEAT - National]</v>
      </c>
      <c r="B215" t="str">
        <v>Rejets gazeux à 150 °C [METABOLHEAT - National]</v>
      </c>
    </row>
    <row r="216" spans="1:2" x14ac:dyDescent="0.3">
      <c r="A216" t="str">
        <v>Solides - Ciment : Production de clinker (fours) - Ciment [METABOLHEAT - National]</v>
      </c>
      <c r="B216" t="str">
        <v>Rejets gazeux à 360 °C [METABOLHEAT - National]</v>
      </c>
    </row>
    <row r="217" spans="1:2" x14ac:dyDescent="0.3">
      <c r="A217" t="str">
        <v>GPL - Ciment : Production de clinker (fours) - Ciment [METABOLHEAT - National]</v>
      </c>
      <c r="B217" t="str">
        <v>Rejets gazeux à 360 °C [METABOLHEAT - National]</v>
      </c>
    </row>
    <row r="218" spans="1:2" x14ac:dyDescent="0.3">
      <c r="A218" t="str">
        <v>Gazole et biocarburants liquides - Ciment : Production de clinker (fours) - Ciment [METABOLHEAT - National]</v>
      </c>
      <c r="B218" t="str">
        <v>Rejets gazeux à 360 °C [METABOLHEAT - National]</v>
      </c>
    </row>
    <row r="219" spans="1:2" x14ac:dyDescent="0.3">
      <c r="A219" t="str">
        <v>Fioul - Ciment : Production de clinker (fours) - Ciment [METABOLHEAT - National]</v>
      </c>
      <c r="B219" t="str">
        <v>Rejets gazeux à 360 °C [METABOLHEAT - National]</v>
      </c>
    </row>
    <row r="220" spans="1:2" x14ac:dyDescent="0.3">
      <c r="A220" t="str">
        <v>Autres liquides - Ciment : Production de clinker (fours) - Ciment [METABOLHEAT - National]</v>
      </c>
      <c r="B220" t="str">
        <v>Rejets gazeux à 360 °C [METABOLHEAT - National]</v>
      </c>
    </row>
    <row r="221" spans="1:2" x14ac:dyDescent="0.3">
      <c r="A221" t="str">
        <v>Gaz naturel et biogaz - Ciment : Production de clinker (fours) - Ciment [METABOLHEAT - National]</v>
      </c>
      <c r="B221" t="str">
        <v>Rejets gazeux à 360 °C [METABOLHEAT - National]</v>
      </c>
    </row>
    <row r="222" spans="1:2" x14ac:dyDescent="0.3">
      <c r="A222" t="str">
        <v>Biomasse et déchets - Ciment : Production de clinker (fours) - Ciment [METABOLHEAT - National]</v>
      </c>
      <c r="B222" t="str">
        <v>Rejets gazeux à 360 °C [METABOLHEAT - National]</v>
      </c>
    </row>
    <row r="223" spans="1:2" x14ac:dyDescent="0.3">
      <c r="A223" t="str">
        <v>Solides - Ciment : Préfabrication - Vapeur - Ciment : Broyage, conditionnement et préfabrication - Ciment [METABOLHEAT - National]</v>
      </c>
      <c r="B223" t="str">
        <v>Rejets gazeux à 360 °C [METABOLHEAT - National]</v>
      </c>
    </row>
    <row r="224" spans="1:2" x14ac:dyDescent="0.3">
      <c r="A224" t="str">
        <v>Gaz de raffinerie - Ciment : Préfabrication - Vapeur - Ciment : Broyage, conditionnement et préfabrication - Ciment [METABOLHEAT - National]</v>
      </c>
      <c r="B224" t="str">
        <v>Rejets gazeux à 360 °C [METABOLHEAT - National]</v>
      </c>
    </row>
    <row r="225" spans="1:2" x14ac:dyDescent="0.3">
      <c r="A225" t="str">
        <v>GPL - Ciment : Préfabrication - Vapeur - Ciment : Broyage, conditionnement et préfabrication - Ciment [METABOLHEAT - National]</v>
      </c>
      <c r="B225" t="str">
        <v>Rejets gazeux à 360 °C [METABOLHEAT - National]</v>
      </c>
    </row>
    <row r="226" spans="1:2" x14ac:dyDescent="0.3">
      <c r="A226" t="str">
        <v>Gazole et biocarburants liquides - Ciment : Préfabrication - Vapeur - Ciment : Broyage, conditionnement et préfabrication - Ciment [METABOLHEAT - National]</v>
      </c>
      <c r="B226" t="str">
        <v>Rejets gazeux à 360 °C [METABOLHEAT - National]</v>
      </c>
    </row>
    <row r="227" spans="1:2" x14ac:dyDescent="0.3">
      <c r="A227" t="str">
        <v>Fioul - Ciment : Préfabrication - Vapeur - Ciment : Broyage, conditionnement et préfabrication - Ciment [METABOLHEAT - National]</v>
      </c>
      <c r="B227" t="str">
        <v>Rejets gazeux à 360 °C [METABOLHEAT - National]</v>
      </c>
    </row>
    <row r="228" spans="1:2" x14ac:dyDescent="0.3">
      <c r="A228" t="str">
        <v>Autres liquides - Ciment : Préfabrication - Vapeur - Ciment : Broyage, conditionnement et préfabrication - Ciment [METABOLHEAT - National]</v>
      </c>
      <c r="B228" t="str">
        <v>Rejets gazeux à 360 °C [METABOLHEAT - National]</v>
      </c>
    </row>
    <row r="229" spans="1:2" x14ac:dyDescent="0.3">
      <c r="A229" t="str">
        <v>Gaz naturel et biogaz - Ciment : Préfabrication - Vapeur - Ciment : Broyage, conditionnement et préfabrication - Ciment [METABOLHEAT - National]</v>
      </c>
      <c r="B229" t="str">
        <v>Rejets gazeux à 360 °C [METABOLHEAT - National]</v>
      </c>
    </row>
    <row r="230" spans="1:2" x14ac:dyDescent="0.3">
      <c r="A230" t="str">
        <v>Gaz dérivés - Ciment : Préfabrication - Vapeur - Ciment : Broyage, conditionnement et préfabrication - Ciment [METABOLHEAT - National]</v>
      </c>
      <c r="B230" t="str">
        <v>Rejets gazeux à 360 °C [METABOLHEAT - National]</v>
      </c>
    </row>
    <row r="231" spans="1:2" x14ac:dyDescent="0.3">
      <c r="A231" t="str">
        <v>Biomasse et déchets - Ciment : Préfabrication - Vapeur - Ciment : Broyage, conditionnement et préfabrication - Ciment [METABOLHEAT - National]</v>
      </c>
      <c r="B231" t="str">
        <v>Rejets gazeux à 360 °C [METABOLHEAT - National]</v>
      </c>
    </row>
    <row r="232" spans="1:2" x14ac:dyDescent="0.3">
      <c r="A232" t="str">
        <v>Gazole et biocarburants liquides - Chaleur basse enthalpie - Céramiques et autres NMM [METABOLHEAT - National]</v>
      </c>
      <c r="B232" t="str">
        <v>Rejets gazeux à 200 °C [METABOLHEAT - National]</v>
      </c>
    </row>
    <row r="233" spans="1:2" x14ac:dyDescent="0.3">
      <c r="A233" t="str">
        <v>Gaz naturel et biogaz - Chaleur basse enthalpie - Céramiques et autres NMM [METABOLHEAT - National]</v>
      </c>
      <c r="B233" t="str">
        <v>Rejets gazeux à 200 °C [METABOLHEAT - National]</v>
      </c>
    </row>
    <row r="234" spans="1:2" x14ac:dyDescent="0.3">
      <c r="A234" t="str">
        <v>Solides - Céramiques : Séchage et frittage thermiques - Céramiques : Séchage et frittage de matières premières - Céramiques et autres NMM [METABOLHEAT - National]</v>
      </c>
      <c r="B234" t="str">
        <v>Rejets gazeux à 150 °C [METABOLHEAT - National]</v>
      </c>
    </row>
    <row r="235" spans="1:2" x14ac:dyDescent="0.3">
      <c r="A235" t="str">
        <v>GPL - Céramiques : Séchage et frittage thermiques - Céramiques : Séchage et frittage de matières premières - Céramiques et autres NMM [METABOLHEAT - National]</v>
      </c>
      <c r="B235" t="str">
        <v>Rejets gazeux à 200 °C [METABOLHEAT - National]</v>
      </c>
    </row>
    <row r="236" spans="1:2" x14ac:dyDescent="0.3">
      <c r="A236" t="str">
        <v>Gazole et biocarburants liquides - Céramiques : Séchage et frittage thermiques - Céramiques : Séchage et frittage de matières premières - Céramiques et autres NMM [METABOLHEAT - National]</v>
      </c>
      <c r="B236" t="str">
        <v>Rejets gazeux à 200 °C [METABOLHEAT - National]</v>
      </c>
    </row>
    <row r="237" spans="1:2" x14ac:dyDescent="0.3">
      <c r="A237" t="str">
        <v>Fioul - Céramiques : Séchage et frittage thermiques - Céramiques : Séchage et frittage de matières premières - Céramiques et autres NMM [METABOLHEAT - National]</v>
      </c>
      <c r="B237" t="str">
        <v>Rejets gazeux à 200 °C [METABOLHEAT - National]</v>
      </c>
    </row>
    <row r="238" spans="1:2" x14ac:dyDescent="0.3">
      <c r="A238" t="str">
        <v>Gaz naturel et biogaz - Céramiques : Séchage et frittage thermiques - Céramiques : Séchage et frittage de matières premières - Céramiques et autres NMM [METABOLHEAT - National]</v>
      </c>
      <c r="B238" t="str">
        <v>Rejets gazeux à 200 °C [METABOLHEAT - National]</v>
      </c>
    </row>
    <row r="239" spans="1:2" x14ac:dyDescent="0.3">
      <c r="A239" t="str">
        <v>Solides - Céramiques : Séchage et frittage à la vapeur - Céramiques : Séchage et frittage de matières premières Matières premières - Céramiques et autres NMM [METABOLHEAT - National]</v>
      </c>
      <c r="B239" t="str">
        <v>Rejets gazeux à 150 °C [METABOLHEAT - National]</v>
      </c>
    </row>
    <row r="240" spans="1:2" x14ac:dyDescent="0.3">
      <c r="A240" t="str">
        <v>Gaz de raffinerie - Céramiques : Séchage et frittage à la vapeur - Céramiques : Séchage et frittage de matières premières - Céramiques et autres NMM [METABOLHEAT - National]</v>
      </c>
      <c r="B240" t="str">
        <v>Rejets gazeux à 200 °C [METABOLHEAT - National]</v>
      </c>
    </row>
    <row r="241" spans="1:2" x14ac:dyDescent="0.3">
      <c r="A241" t="str">
        <v>GPL - Céramiques : Séchage et frittage à la vapeur - Céramiques : Séchage et frittage de matières premières - Céramiques et autres NMM [METABOLHEAT - National]</v>
      </c>
      <c r="B241" t="str">
        <v>Rejets gazeux à 200 °C [METABOLHEAT - National]</v>
      </c>
    </row>
    <row r="242" spans="1:2" x14ac:dyDescent="0.3">
      <c r="A242" t="str">
        <v>Gazole et biocarburants liquides - Céramiques : Séchage et frittage à la vapeur - Céramiques : Séchage et frittage de matières premières - Céramiques et autres NMM [METABOLHEAT - National]</v>
      </c>
      <c r="B242" t="str">
        <v>Rejets gazeux à 200 °C [METABOLHEAT - National]</v>
      </c>
    </row>
    <row r="243" spans="1:2" x14ac:dyDescent="0.3">
      <c r="A243" t="str">
        <v>Fioul - Céramiques : Séchage et frittage à la vapeur - Céramiques : Séchage et frittage de matières premières - Céramiques et autres NMM [METABOLHEAT - National]</v>
      </c>
      <c r="B243" t="str">
        <v>Rejets gazeux à 200 °C [METABOLHEAT - National]</v>
      </c>
    </row>
    <row r="244" spans="1:2" x14ac:dyDescent="0.3">
      <c r="A244" t="str">
        <v>Autres liquides - Céramiques : Séchage et frittage à la vapeur - Céramiques : Séchage et frittage de matières premières - Céramiques et autres NMM [METABOLHEAT - National]</v>
      </c>
      <c r="B244" t="str">
        <v>Rejets gazeux à 200 °C [METABOLHEAT - National]</v>
      </c>
    </row>
    <row r="245" spans="1:2" x14ac:dyDescent="0.3">
      <c r="A245" t="str">
        <v>Gaz naturel et biogaz - Céramiques : Séchage et frittage à la vapeur - Céramiques : Séchage et frittage de matières premières - Céramiques et autres NMM [METABOLHEAT - National]</v>
      </c>
      <c r="B245" t="str">
        <v>Rejets gazeux à 200 °C [METABOLHEAT - National]</v>
      </c>
    </row>
    <row r="246" spans="1:2" x14ac:dyDescent="0.3">
      <c r="A246" t="str">
        <v>Gaz dérivés - Céramiques : Séchage et Frittage - Céramiques : Séchage et frittage de matières premières - Céramiques et autres NMM [METABOLHEAT - National]</v>
      </c>
      <c r="B246" t="str">
        <v>Rejets gazeux à 200 °C [METABOLHEAT - National]</v>
      </c>
    </row>
    <row r="247" spans="1:2" x14ac:dyDescent="0.3">
      <c r="A247" t="str">
        <v>Biomasse et déchets - Céramiques : Séchage et frittage à la vapeur - Céramiques : Séchage et frittage de matières premières - Céramiques et autres NMM [METABOLHEAT - National]</v>
      </c>
      <c r="B247" t="str">
        <v>Rejets gazeux à 150 °C [METABOLHEAT - National]</v>
      </c>
    </row>
    <row r="248" spans="1:2" x14ac:dyDescent="0.3">
      <c r="A248" t="str">
        <v>Solides - Céramiques : Four thermique - Céramiques : Procédé de production primaire - Céramiques et autres NMM [METABOLHEAT - National]</v>
      </c>
      <c r="B248" t="str">
        <v>Rejets gazeux à 150 °C [METABOLHEAT - National]</v>
      </c>
    </row>
    <row r="249" spans="1:2" x14ac:dyDescent="0.3">
      <c r="A249" t="str">
        <v>GPL - Céramiques : Four thermique - Céramiques : Procédé de production primaire - Céramiques et autres NMM [METABOLHEAT - National]</v>
      </c>
      <c r="B249" t="str">
        <v>Rejets gazeux à 200 °C [METABOLHEAT - National]</v>
      </c>
    </row>
    <row r="250" spans="1:2" x14ac:dyDescent="0.3">
      <c r="A250" t="str">
        <v>Gazole et biocarburants liquides - Céramiques : Four thermique Céramiques : Procédé de production primaire - Céramiques et autres NMM [METABOLHEAT - National]</v>
      </c>
      <c r="B250" t="str">
        <v>Rejets gazeux à 200 °C [METABOLHEAT - National]</v>
      </c>
    </row>
    <row r="251" spans="1:2" x14ac:dyDescent="0.3">
      <c r="A251" t="str">
        <v>Fioul - Céramiques : Four thermique - Céramiques : Procédé de production primaire - Céramiques et autres NMM [METABOLHEAT - National]</v>
      </c>
      <c r="B251" t="str">
        <v>Rejets gazeux à 200 °C [METABOLHEAT - National]</v>
      </c>
    </row>
    <row r="252" spans="1:2" x14ac:dyDescent="0.3">
      <c r="A252" t="str">
        <v>Autres liquides - Céramiques : Four thermique - Céramiques : Procédé de production primaire - Céramiques et autres NMM [METABOLHEAT - National]</v>
      </c>
      <c r="B252" t="str">
        <v>Rejets gazeux à 200 °C [METABOLHEAT - National]</v>
      </c>
    </row>
    <row r="253" spans="1:2" x14ac:dyDescent="0.3">
      <c r="A253" t="str">
        <v>Gaz naturel et biogaz - Céramiques : Four thermique - Céramiques : Procédé de production primaire - Céramiques et autres NMM [METABOLHEAT - National]</v>
      </c>
      <c r="B253" t="str">
        <v>Rejets gazeux à 200 °C [METABOLHEAT - National]</v>
      </c>
    </row>
    <row r="254" spans="1:2" x14ac:dyDescent="0.3">
      <c r="A254" t="str">
        <v>Biomasse et déchets - Céramiques : Four thermique - Céramiques : Procédé de production primaire - Céramiques et autres NMM [METABOLHEAT - National]</v>
      </c>
      <c r="B254" t="str">
        <v>Rejets gazeux à 150 °C [METABOLHEAT - National]</v>
      </c>
    </row>
    <row r="255" spans="1:2" x14ac:dyDescent="0.3">
      <c r="A255" t="str">
        <v>Solides - Céramiques : Four thermique - Céramiques : Finition des produits - Céramiques et autres NMM [METABOLHEAT - National]</v>
      </c>
      <c r="B255" t="str">
        <v>Rejets gazeux à 150 °C [METABOLHEAT - National]</v>
      </c>
    </row>
    <row r="256" spans="1:2" x14ac:dyDescent="0.3">
      <c r="A256" t="str">
        <v>GPL - Céramiques : Four thermique - Céramiques : Finition des produits - Céramiques et autres NMM [METABOLHEAT - National]</v>
      </c>
      <c r="B256" t="str">
        <v>Rejets gazeux à 200 °C [METABOLHEAT - National]</v>
      </c>
    </row>
    <row r="257" spans="1:2" x14ac:dyDescent="0.3">
      <c r="A257" t="str">
        <v>Gazole et biocarburants liquides - Céramiques : Four thermique - Céramique : Finition des produits - Céramiques et autres NMM [METABOLHEAT - National]</v>
      </c>
      <c r="B257" t="str">
        <v>Rejets gazeux à 200 °C [METABOLHEAT - National]</v>
      </c>
    </row>
    <row r="258" spans="1:2" x14ac:dyDescent="0.3">
      <c r="A258" t="str">
        <v>Fioul - Céramique : Four thermique - Céramique : Finition des produits - Céramiques et autres NMM [METABOLHEAT - National]</v>
      </c>
      <c r="B258" t="str">
        <v>Rejets gazeux à 200 °C [METABOLHEAT - National]</v>
      </c>
    </row>
    <row r="259" spans="1:2" x14ac:dyDescent="0.3">
      <c r="A259" t="str">
        <v>Gaz naturel et biogaz - Céramique : Four thermique - Céramique : Finition des produits - Céramiques et autres NMM [METABOLHEAT - National]</v>
      </c>
      <c r="B259" t="str">
        <v>Rejets gazeux à 200 °C [METABOLHEAT - National]</v>
      </c>
    </row>
    <row r="260" spans="1:2" x14ac:dyDescent="0.3">
      <c r="A260" t="str">
        <v>Gazole et biocarburants liquides - Chaleur basse enthalpie - Production de verre [METABOLHEAT - National]</v>
      </c>
      <c r="B260" t="str">
        <v>Rejets gazeux à 200 °C [METABOLHEAT - National]</v>
      </c>
    </row>
    <row r="261" spans="1:2" x14ac:dyDescent="0.3">
      <c r="A261" t="str">
        <v>Gaz naturel et biogaz - Chaleur basse enthalpie - Production de verre [METABOLHEAT - National]</v>
      </c>
      <c r="B261" t="str">
        <v>Rejets gazeux à 200 °C [METABOLHEAT - National]</v>
      </c>
    </row>
    <row r="262" spans="1:2" x14ac:dyDescent="0.3">
      <c r="A262" t="str">
        <v>Solides - Verre : Cuve de fusion thermique - Verre : Cuve de fusion - Production de verre [METABOLHEAT - National]</v>
      </c>
      <c r="B262" t="str">
        <v>Rejets gazeux à 650 °C [METABOLHEAT - National]</v>
      </c>
    </row>
    <row r="263" spans="1:2" x14ac:dyDescent="0.3">
      <c r="A263" t="str">
        <v>GPL - Verre : Cuve de fusion thermique - Verre : Cuve de fusion - Production de verre [METABOLHEAT - National]</v>
      </c>
      <c r="B263" t="str">
        <v>Rejets gazeux à 650 °C [METABOLHEAT - National]</v>
      </c>
    </row>
    <row r="264" spans="1:2" x14ac:dyDescent="0.3">
      <c r="A264" t="str">
        <v>Gazole et biocarburants liquides - Verre : Cuve de fusion thermique - Verre : Cuve de fusion - Production de verre [METABOLHEAT - National]</v>
      </c>
      <c r="B264" t="str">
        <v>Rejets gazeux à 650 °C [METABOLHEAT - National]</v>
      </c>
    </row>
    <row r="265" spans="1:2" x14ac:dyDescent="0.3">
      <c r="A265" t="str">
        <v>Fioul - Verre : Cuve de fusion thermique - Verre : Cuve de fusion - Production de verre [METABOLHEAT - National]</v>
      </c>
      <c r="B265" t="str">
        <v>Rejets gazeux à 650 °C [METABOLHEAT - National]</v>
      </c>
    </row>
    <row r="266" spans="1:2" x14ac:dyDescent="0.3">
      <c r="A266" t="str">
        <v>Gaz naturel et Biogaz - Verre : Cuve de fusion thermique - Verre : Cuve de fusion - Production de verre [METABOLHEAT - National]</v>
      </c>
      <c r="B266" t="str">
        <v>Rejets gazeux à 650 °C [METABOLHEAT - National]</v>
      </c>
    </row>
    <row r="267" spans="1:2" x14ac:dyDescent="0.3">
      <c r="A267" t="str">
        <v>Solides - Verre : Recuit thermique - Verre : Recuit - Production de verre [METABOLHEAT - National]</v>
      </c>
      <c r="B267" t="str">
        <v>Rejets gazeux à 650 °C [METABOLHEAT - National]</v>
      </c>
    </row>
    <row r="268" spans="1:2" x14ac:dyDescent="0.3">
      <c r="A268" t="str">
        <v>GPL - Verre : Recuit thermique - Verre : Recuit - Production de verre [METABOLHEAT - National]</v>
      </c>
      <c r="B268" t="str">
        <v>Rejets gazeux à 650 °C [METABOLHEAT - National]</v>
      </c>
    </row>
    <row r="269" spans="1:2" x14ac:dyDescent="0.3">
      <c r="A269" t="str">
        <v>Gazole et biocarburants liquides - Verre : Recuit thermique - Verre : Recuit - Production de verre [METABOLHEAT - National]</v>
      </c>
      <c r="B269" t="str">
        <v>Rejets gazeux à 650 °C [METABOLHEAT - National]</v>
      </c>
    </row>
    <row r="270" spans="1:2" x14ac:dyDescent="0.3">
      <c r="A270" t="str">
        <v>Fioul - Verre : Recuit thermique - Verre : Recuit - Production de verre [METABOLHEAT - National]</v>
      </c>
      <c r="B270" t="str">
        <v>Rejets gazeux à 650 °C [METABOLHEAT - National]</v>
      </c>
    </row>
    <row r="271" spans="1:2" x14ac:dyDescent="0.3">
      <c r="A271" t="str">
        <v>Gaz naturel et biogaz - Verre : Recuit thermique - Verre : Recuit - Production de verre [METABOLHEAT - National]</v>
      </c>
      <c r="B271" t="str">
        <v>Rejets gazeux à 650 °C [METABOLHEAT - National]</v>
      </c>
    </row>
    <row r="272" spans="1:2" x14ac:dyDescent="0.3">
      <c r="A272" t="str">
        <v>Gazole et biocarburants liquides - Chaleur basse enthalpie - Production de pâte à papier [METABOLHEAT - National]</v>
      </c>
      <c r="B272" t="str">
        <v>Rejets gazeux à 200 °C [METABOLHEAT - National]</v>
      </c>
    </row>
    <row r="273" spans="1:2" x14ac:dyDescent="0.3">
      <c r="A273" t="str">
        <v>Gaz naturel et biogaz - Chaleur basse enthalpie - Production de pâte à papier [METABOLHEAT - National]</v>
      </c>
      <c r="B273" t="str">
        <v>Rejets gazeux à 200 °C [METABOLHEAT - National]</v>
      </c>
    </row>
    <row r="274" spans="1:2" x14ac:dyDescent="0.3">
      <c r="A274" t="str">
        <v>Solides - Pâte : Mise en pâte thermique - Pâte : Mise en pâte - Production de pâte à papier [METABOLHEAT - National]</v>
      </c>
      <c r="B274" t="str">
        <v>Rejets gazeux à 150 °C [METABOLHEAT - National]</v>
      </c>
    </row>
    <row r="275" spans="1:2" x14ac:dyDescent="0.3">
      <c r="A275" t="str">
        <v>Gaz de raffinerie - Pâte : Mise en pâte thermique - Pâte : Mise en pâte - Production de pâte à papier [METABOLHEAT - National]</v>
      </c>
      <c r="B275" t="str">
        <v>Rejets gazeux à 200 °C [METABOLHEAT - National]</v>
      </c>
    </row>
    <row r="276" spans="1:2" x14ac:dyDescent="0.3">
      <c r="A276" t="str">
        <v>GPL - Pâte : Mise en pâte thermique - Pâte : Mise en pâte - Production de pâte à papier [METABOLHEAT - National]</v>
      </c>
      <c r="B276" t="str">
        <v>Rejets gazeux à 200 °C [METABOLHEAT - National]</v>
      </c>
    </row>
    <row r="277" spans="1:2" x14ac:dyDescent="0.3">
      <c r="A277" t="str">
        <v>Gazole et Biocarburants liquides - Pâte : Production de pâte à papier thermique - Pâte : Production de pâte à papier - Production de pâte à papier [METABOLHEAT - National]</v>
      </c>
      <c r="B277" t="str">
        <v>Rejets gazeux à 200 °C [METABOLHEAT - National]</v>
      </c>
    </row>
    <row r="278" spans="1:2" x14ac:dyDescent="0.3">
      <c r="A278" t="str">
        <v>Fioul - Pâte : Production de pâte à papier thermique - Pâte : Production de pâte à papier - Production de pâte à papier [METABOLHEAT - National]</v>
      </c>
      <c r="B278" t="str">
        <v>Rejets gazeux à 200 °C [METABOLHEAT - National]</v>
      </c>
    </row>
    <row r="279" spans="1:2" x14ac:dyDescent="0.3">
      <c r="A279" t="str">
        <v>Autres liquides - Pâte : Production de pâte à papier thermique - Pâte : Production de pâte à papier - Production de pâte à papier [METABOLHEAT - National]</v>
      </c>
      <c r="B279" t="str">
        <v>Rejets gazeux à 200 °C [METABOLHEAT - National]</v>
      </c>
    </row>
    <row r="280" spans="1:2" x14ac:dyDescent="0.3">
      <c r="A280" t="str">
        <v>Gaz naturel et biogaz - Pâte : Production de pâte à papier thermique - Pâte : Production de pâte à papier - Production de pâte à papier [METABOLHEAT - National]</v>
      </c>
      <c r="B280" t="str">
        <v>Rejets gazeux à 200 °C [METABOLHEAT - National]</v>
      </c>
    </row>
    <row r="281" spans="1:2" x14ac:dyDescent="0.3">
      <c r="A281" t="str">
        <v>Gaz dérivés - Pâte : Production de pâte à papier thermique - Pâte : Production de pâte à papier - Production de pâte à papier [METABOLHEAT - National]</v>
      </c>
      <c r="B281" t="str">
        <v>Rejets gazeux à 200 °C [METABOLHEAT - National]</v>
      </c>
    </row>
    <row r="282" spans="1:2" x14ac:dyDescent="0.3">
      <c r="A282" t="str">
        <v>Biomasse et déchets - Pâte : Production de pâte à papier thermique - Pâte : Production de pâte à papier - Production de pâte à papier [METABOLHEAT - National]</v>
      </c>
      <c r="B282" t="str">
        <v>Rejets gazeux à 150 °C [METABOLHEAT - National]</v>
      </c>
    </row>
    <row r="283" spans="1:2" x14ac:dyDescent="0.3">
      <c r="A283" t="str">
        <v>Gazole et biocarburants liquides - Chaleur basse enthalpie - Production de papier [METABOLHEAT - National]</v>
      </c>
      <c r="B283" t="str">
        <v>Rejets gazeux à 200 °C [METABOLHEAT - National]</v>
      </c>
    </row>
    <row r="284" spans="1:2" x14ac:dyDescent="0.3">
      <c r="A284" t="str">
        <v>Gaz naturel et biogaz - Chaleur basse enthalpie - Production de papier [METABOLHEAT - National]</v>
      </c>
      <c r="B284" t="str">
        <v>Rejets gazeux à 200 °C [METABOLHEAT - National]</v>
      </c>
    </row>
    <row r="285" spans="1:2" x14ac:dyDescent="0.3">
      <c r="A285" t="str">
        <v>Solides - Papier : Préparation de la pâte - Thermique - Papier : Préparation de la pâte - Production de papier [METABOLHEAT - National]</v>
      </c>
      <c r="B285" t="str">
        <v>Rejets gazeux à 150 °C [METABOLHEAT - National]</v>
      </c>
    </row>
    <row r="286" spans="1:2" x14ac:dyDescent="0.3">
      <c r="A286" t="str">
        <v>Gaz de raffinerie - Papier : Préparation de la pâte - Thermique - Papier : Préparation de la pâte - Production de papier [METABOLHEAT - National]</v>
      </c>
      <c r="B286" t="str">
        <v>Rejets gazeux à 200 °C [METABOLHEAT - National]</v>
      </c>
    </row>
    <row r="287" spans="1:2" x14ac:dyDescent="0.3">
      <c r="A287" t="str">
        <v>GPL - Papier : Préparation de la pâte - Thermique - Papier : Préparation de la pâte - Production de papier [METABOLHEAT - National]</v>
      </c>
      <c r="B287" t="str">
        <v>Rejets gazeux à 200 °C [METABOLHEAT - National]</v>
      </c>
    </row>
    <row r="288" spans="1:2" x14ac:dyDescent="0.3">
      <c r="A288" t="str">
        <v>Gazole et biocarburants liquides - Papier : Préparation de la pâte - Thermique - Papier : Préparation de la pâte - Production de papier [METABOLHEAT - National]</v>
      </c>
      <c r="B288" t="str">
        <v>Rejets gazeux à 200 °C [METABOLHEAT - National]</v>
      </c>
    </row>
    <row r="289" spans="1:2" x14ac:dyDescent="0.3">
      <c r="A289" t="str">
        <v>Fioul - Papier : Préparation de la pâte - Thermique - Papier : Préparation de la pâte - Production de papier [METABOLHEAT - National]</v>
      </c>
      <c r="B289" t="str">
        <v>Rejets gazeux à 200 °C [METABOLHEAT - National]</v>
      </c>
    </row>
    <row r="290" spans="1:2" x14ac:dyDescent="0.3">
      <c r="A290" t="str">
        <v>Autres liquides - Papier : Préparation de la pâte - Thermique - Papier : Préparation de la pâte - Production de papier [METABOLHEAT - National]</v>
      </c>
      <c r="B290" t="str">
        <v>Rejets gazeux à 200 °C [METABOLHEAT - National]</v>
      </c>
    </row>
    <row r="291" spans="1:2" x14ac:dyDescent="0.3">
      <c r="A291" t="str">
        <v>Gaz naturel et biogaz - Papier : Préparation de la pâte - Thermique - Papier : Préparation de la pâte - Production de papier [METABOLHEAT - National]</v>
      </c>
      <c r="B291" t="str">
        <v>Rejets gazeux à 200 °C [METABOLHEAT - National]</v>
      </c>
    </row>
    <row r="292" spans="1:2" x14ac:dyDescent="0.3">
      <c r="A292" t="str">
        <v>Gaz dérivés - Papier : Préparation de la pâte - Thermique - Papier : Préparation de la pâte - Production de papier [METABOLHEAT - National]</v>
      </c>
      <c r="B292" t="str">
        <v>Rejets gazeux à 200 °C [METABOLHEAT - National]</v>
      </c>
    </row>
    <row r="293" spans="1:2" x14ac:dyDescent="0.3">
      <c r="A293" t="str">
        <v>Biomasse et déchets - Papier : Préparation de la pâte - Thermique - Papier : Préparation de la pâte - Production de papier [METABOLHEAT - National]</v>
      </c>
      <c r="B293" t="str">
        <v>Rejets gazeux à 150 °C [METABOLHEAT - National]</v>
      </c>
    </row>
    <row r="294" spans="1:2" x14ac:dyDescent="0.3">
      <c r="A294" t="str">
        <v>Solides - Papier : Machine à papier - Utilisation de vapeur - Papier : Machine à papier - Production de papier [METABOLHEAT - National]</v>
      </c>
      <c r="B294" t="str">
        <v>Rejets gazeux à 150 °C [METABOLHEAT - National]</v>
      </c>
    </row>
    <row r="295" spans="1:2" x14ac:dyDescent="0.3">
      <c r="A295" t="str">
        <v>Gaz de raffinerie - Papier : Machine à papier - Utilisation de vapeur - Papier : Machine à papier - Production de papier [METABOLHEAT - National]</v>
      </c>
      <c r="B295" t="str">
        <v>Rejets gazeux à 200 °C [METABOLHEAT - National]</v>
      </c>
    </row>
    <row r="296" spans="1:2" x14ac:dyDescent="0.3">
      <c r="A296" t="str">
        <v>GPL - Papier : Machine à papier - Utilisation de vapeur - Papier : Machine à papier - Production de papier [METABOLHEAT - National]</v>
      </c>
      <c r="B296" t="str">
        <v>Rejets gazeux à 200 °C [METABOLHEAT - National]</v>
      </c>
    </row>
    <row r="297" spans="1:2" x14ac:dyDescent="0.3">
      <c r="A297" t="str">
        <v>Gazole et biocarburants liquides - Papier : Machine à papier - Utilisation de vapeur - Papier : Machine à papier - Production de papier [METABOLHEAT - National]</v>
      </c>
      <c r="B297" t="str">
        <v>Rejets gazeux à 200 °C [METABOLHEAT - National]</v>
      </c>
    </row>
    <row r="298" spans="1:2" x14ac:dyDescent="0.3">
      <c r="A298" t="str">
        <v>Fioul - Papier : Machine à papier - Utilisation de la vapeur - Papier : Machine à papier - Production de papier [METABOLHEAT - National]</v>
      </c>
      <c r="B298" t="str">
        <v>Rejets gazeux à 200 °C [METABOLHEAT - National]</v>
      </c>
    </row>
    <row r="299" spans="1:2" x14ac:dyDescent="0.3">
      <c r="A299" t="str">
        <v>Autres liquides - Papier : Machine à papier - Utilisation de la vapeur - Papier : Machine à papier - Production de papier [METABOLHEAT - National]</v>
      </c>
      <c r="B299" t="str">
        <v>Rejets gazeux à 200 °C [METABOLHEAT - National]</v>
      </c>
    </row>
    <row r="300" spans="1:2" x14ac:dyDescent="0.3">
      <c r="A300" t="str">
        <v>Gaz naturel et biogaz - Papier : Machine à papier - Utilisation de la vapeur - Papier : Machine à papier - Production de papier [METABOLHEAT - National]</v>
      </c>
      <c r="B300" t="str">
        <v>Rejets gazeux à 200 °C [METABOLHEAT - National]</v>
      </c>
    </row>
    <row r="301" spans="1:2" x14ac:dyDescent="0.3">
      <c r="A301" t="str">
        <v>Gaz dérivés - Papier : Machine à papier - Utilisation de la vapeur - Papier : Machine à papier - Production de papier [METABOLHEAT - National]</v>
      </c>
      <c r="B301" t="str">
        <v>Rejets gazeux à 200 °C [METABOLHEAT - National]</v>
      </c>
    </row>
    <row r="302" spans="1:2" x14ac:dyDescent="0.3">
      <c r="A302" t="str">
        <v>Biomasse et déchets - Papier : Machine à papier - Utilisation de la vapeur - Papier : Machine à papier - Production de papier [METABOLHEAT - National]</v>
      </c>
      <c r="B302" t="str">
        <v>Rejets gazeux à 150 °C [METABOLHEAT - National]</v>
      </c>
    </row>
    <row r="303" spans="1:2" x14ac:dyDescent="0.3">
      <c r="A303" t="str">
        <v>Solides - Papier : Finition de produits - Utilisation de la vapeur - Papier : Finition de produits - Production de papier [METABOLHEAT - National]</v>
      </c>
      <c r="B303" t="str">
        <v>Rejets gazeux à 150 °C [METABOLHEAT - National]</v>
      </c>
    </row>
    <row r="304" spans="1:2" x14ac:dyDescent="0.3">
      <c r="A304" t="str">
        <v>Gaz de raffinerie - Papier : Finition de produits - Utilisation de la vapeur - Papier : Finition de produits - Production de papier [METABOLHEAT - National]</v>
      </c>
      <c r="B304" t="str">
        <v>Rejets gazeux à 200 °C [METABOLHEAT - National]</v>
      </c>
    </row>
    <row r="305" spans="1:2" x14ac:dyDescent="0.3">
      <c r="A305" t="str">
        <v>GPL - Papier : Finition de produits - Utilisation de la vapeur - Papier : Finition de produits - Production de papier [METABOLHEAT - National]</v>
      </c>
      <c r="B305" t="str">
        <v>Rejets gazeux à 200 °C [METABOLHEAT - National]</v>
      </c>
    </row>
    <row r="306" spans="1:2" x14ac:dyDescent="0.3">
      <c r="A306" t="str">
        <v>Gazole et biocarburants liquides - Papier : Finition de produits - Utilisation de la vapeur - Papier : Finition de produits - Papier Production [METABOLHEAT - National]</v>
      </c>
      <c r="B306" t="str">
        <v>Rejets gazeux à 200 °C [METABOLHEAT - National]</v>
      </c>
    </row>
    <row r="307" spans="1:2" x14ac:dyDescent="0.3">
      <c r="A307" t="str">
        <v>Fioul - Papier : Finition de produits - Utilisation de vapeur - Papier : Finition de produits - Production de papier [METABOLHEAT - National]</v>
      </c>
      <c r="B307" t="str">
        <v>Rejets gazeux à 200 °C [METABOLHEAT - National]</v>
      </c>
    </row>
    <row r="308" spans="1:2" x14ac:dyDescent="0.3">
      <c r="A308" t="str">
        <v>Autres liquides - Papier : Finition de produits - Utilisation de vapeur - Papier : Finition de produits - Production de papier [METABOLHEAT - National]</v>
      </c>
      <c r="B308" t="str">
        <v>Rejets gazeux à 200 °C [METABOLHEAT - National]</v>
      </c>
    </row>
    <row r="309" spans="1:2" x14ac:dyDescent="0.3">
      <c r="A309" t="str">
        <v>Gaz naturel et biogaz - Papier : Finition de produits - Utilisation de vapeur - Papier : Finition de produits - Production de papier [METABOLHEAT - National]</v>
      </c>
      <c r="B309" t="str">
        <v>Rejets gazeux à 200 °C [METABOLHEAT - National]</v>
      </c>
    </row>
    <row r="310" spans="1:2" x14ac:dyDescent="0.3">
      <c r="A310" t="str">
        <v>Gaz dérivés - Papier : Finition de produits - Utilisation de vapeur - Papier : Finition de produits - Production de papier [METABOLHEAT - National]</v>
      </c>
      <c r="B310" t="str">
        <v>Rejets gazeux à 200 °C [METABOLHEAT - National]</v>
      </c>
    </row>
    <row r="311" spans="1:2" x14ac:dyDescent="0.3">
      <c r="A311" t="str">
        <v>Biomasse et déchets - Papier : Finition de produits - Utilisation de vapeur - Papier : Finition de produits - Production de papier [METABOLHEAT - National]</v>
      </c>
      <c r="B311" t="str">
        <v>Rejets gazeux à 150 °C [METABOLHEAT - National]</v>
      </c>
    </row>
    <row r="312" spans="1:2" x14ac:dyDescent="0.3">
      <c r="A312" t="str">
        <v>Gazole et biocarburants liquides - Chaleur basse enthalpique - Impression et reproduction de médias [METABOLHEAT - National]</v>
      </c>
      <c r="B312" t="str">
        <v>Rejets gazeux à 200 °C [METABOLHEAT - National]</v>
      </c>
    </row>
    <row r="313" spans="1:2" x14ac:dyDescent="0.3">
      <c r="A313" t="str">
        <v>Gaz naturel et biogaz - Chaleur basse enthalpique - Impression et reproduction de médias [METABOLHEAT - National]</v>
      </c>
      <c r="B313" t="str">
        <v>Rejets gazeux à 200 °C [METABOLHEAT - National]</v>
      </c>
    </row>
    <row r="314" spans="1:2" x14ac:dyDescent="0.3">
      <c r="A314" t="str">
        <v>Gazole et biocarburants liquides - Chaleur basse enthalpique - Alimentation, boissons et tabac [METABOLHEAT - National]</v>
      </c>
      <c r="B314" t="str">
        <v>Rejets gazeux à 200 °C [METABOLHEAT - National]</v>
      </c>
    </row>
    <row r="315" spans="1:2" x14ac:dyDescent="0.3">
      <c r="A315" t="str">
        <v>Gaz naturel et biogaz - Chaleur basse enthalpique - Alimentation, boissons et tabac [METABOLHEAT - National]</v>
      </c>
      <c r="B315" t="str">
        <v>Rejets gazeux à 200 °C [METABOLHEAT - National]</v>
      </c>
    </row>
    <row r="316" spans="1:2" x14ac:dyDescent="0.3">
      <c r="A316" t="str">
        <v>Solides - Alimentation : Chaleur directe - Thermique - Alimentation : Four (chaleur directe) - Alimentation, boissons et tabac [METABOLHEAT - National]</v>
      </c>
      <c r="B316" t="str">
        <v>Rejets gazeux à 150 °C [METABOLHEAT - National]</v>
      </c>
    </row>
    <row r="317" spans="1:2" x14ac:dyDescent="0.3">
      <c r="A317" t="str">
        <v>GPL - Alimentation : Chaleur directe - Thermique - Alimentation : Four (chaleur directe) - Alimentation, boissons et tabac [METABOLHEAT - National]</v>
      </c>
      <c r="B317" t="str">
        <v>Rejets gazeux à 200 °C [METABOLHEAT - National]</v>
      </c>
    </row>
    <row r="318" spans="1:2" x14ac:dyDescent="0.3">
      <c r="A318" t="str">
        <v>Gazole et biocarburants liquides - Alimentation : Chaleur directe - Thermique - Alimentation : Four (chaleur directe) - Alimentation, boissons et tabac [METABOLHEAT - National]</v>
      </c>
      <c r="B318" t="str">
        <v>Rejets gazeux à 200 °C [METABOLHEAT - National]</v>
      </c>
    </row>
    <row r="319" spans="1:2" x14ac:dyDescent="0.3">
      <c r="A319" t="str">
        <v>Fioul - Alimentation : Chaleur directe - Thermique - Alimentation : Four (chaleur directe) - Alimentation, boissons et tabac [METABOLHEAT - National]</v>
      </c>
      <c r="B319" t="str">
        <v>Rejets gazeux à 200 °C [METABOLHEAT - National]</v>
      </c>
    </row>
    <row r="320" spans="1:2" x14ac:dyDescent="0.3">
      <c r="A320" t="str">
        <v>Gaz naturel et biogaz - Alimentation : Chaleur directe - Thermique - Alimentation : Four (chaleur directe) - Alimentation, boissons et tabac [METABOLHEAT - National]</v>
      </c>
      <c r="B320" t="str">
        <v>Rejets gazeux à 200 °C [METABOLHEAT - National]</v>
      </c>
    </row>
    <row r="321" spans="1:2" x14ac:dyDescent="0.3">
      <c r="A321" t="str">
        <v>Solides - Alimentation : Chaleur spécifique de procédé - Thermique - Alimentation : Chaleur spécifique de procédé - Alimentation, boissons et tabac [METABOLHEAT - National]</v>
      </c>
      <c r="B321" t="str">
        <v>Rejets gazeux à 150 °C [METABOLHEAT - National]</v>
      </c>
    </row>
    <row r="322" spans="1:2" x14ac:dyDescent="0.3">
      <c r="A322" t="str">
        <v>GPL - Alimentation : Chaleur spécifique de procédé - Thermique - Alimentation : Chaleur spécifique de procédé - Alimentation, boissons et tabac [METABOLHEAT - National]</v>
      </c>
      <c r="B322" t="str">
        <v>Rejets gazeux à 200 °C [METABOLHEAT - National]</v>
      </c>
    </row>
    <row r="323" spans="1:2" x14ac:dyDescent="0.3">
      <c r="A323" t="str">
        <v>Gazole et biocarburants liquides - Alimentation : Chaleur spécifique de procédé - Thermique - Alimentation : Chaleur spécifique de procédé - Alimentation, Boissons et tabac [METABOLHEAT - National]</v>
      </c>
      <c r="B323" t="str">
        <v>Rejets gazeux à 200 °C [METABOLHEAT - National]</v>
      </c>
    </row>
    <row r="324" spans="1:2" x14ac:dyDescent="0.3">
      <c r="A324" t="str">
        <v>Fioul - Alimentation : Chaleur industrielle - Thermique - Alimentation : Chaleur industrielle spécifique - Alimentation, boissons et tabac [METABOLHEAT - National]</v>
      </c>
      <c r="B324" t="str">
        <v>Rejets gazeux à 200 °C [METABOLHEAT - National]</v>
      </c>
    </row>
    <row r="325" spans="1:2" x14ac:dyDescent="0.3">
      <c r="A325" t="str">
        <v>Gaz naturel et biogaz - Alimentation : Chaleur industrielle - Thermique - Alimentation : Chaleur industrielle spécifique - Alimentation, boissons et tabac [METABOLHEAT - National]</v>
      </c>
      <c r="B325" t="str">
        <v>Rejets gazeux à 200 °C [METABOLHEAT - National]</v>
      </c>
    </row>
    <row r="326" spans="1:2" x14ac:dyDescent="0.3">
      <c r="A326" t="str">
        <v>Solides - Alimentation : Traitement à la vapeur - Alimentation, boissons et tabac [METABOLHEAT - National]</v>
      </c>
      <c r="B326" t="str">
        <v>Rejets gazeux à 150 °C [METABOLHEAT - National]</v>
      </c>
    </row>
    <row r="327" spans="1:2" x14ac:dyDescent="0.3">
      <c r="A327" t="str">
        <v>Gaz de raffinerie - Alimentation : Traitement à la vapeur - Alimentation, boissons et tabac [METABOLHEAT - National]</v>
      </c>
      <c r="B327" t="str">
        <v>Rejets gazeux à 200 °C [METABOLHEAT - National]</v>
      </c>
    </row>
    <row r="328" spans="1:2" x14ac:dyDescent="0.3">
      <c r="A328" t="str">
        <v>GPL - Alimentation : Traitement à la vapeur - Alimentation, boissons et tabac [METABOLHEAT - National]</v>
      </c>
      <c r="B328" t="str">
        <v>Rejets gazeux à 200 °C [METABOLHEAT - National]</v>
      </c>
    </row>
    <row r="329" spans="1:2" x14ac:dyDescent="0.3">
      <c r="A329" t="str">
        <v>Gazole et biocarburants liquides - Alimentation : Traitement à la vapeur - Alimentation, boissons et tabac [METABOLHEAT - National]</v>
      </c>
      <c r="B329" t="str">
        <v>Rejets gazeux à 200 °C [METABOLHEAT - National]</v>
      </c>
    </row>
    <row r="330" spans="1:2" x14ac:dyDescent="0.3">
      <c r="A330" t="str">
        <v>Fioul - Alimentation : Traitement à la vapeur - Alimentation, boissons et tabac [METABOLHEAT - National]</v>
      </c>
      <c r="B330" t="str">
        <v>Rejets gazeux à 200 °C [METABOLHEAT - National]</v>
      </c>
    </row>
    <row r="331" spans="1:2" x14ac:dyDescent="0.3">
      <c r="A331" t="str">
        <v>Autres liquides - Alimentation : Traitement à la vapeur - Alimentation, boissons et tabac [METABOLHEAT - National]</v>
      </c>
      <c r="B331" t="str">
        <v>Rejets gazeux à 200 °C [METABOLHEAT - National]</v>
      </c>
    </row>
    <row r="332" spans="1:2" x14ac:dyDescent="0.3">
      <c r="A332" t="str">
        <v>Gaz naturel et biogaz - Alimentation : Traitement à la vapeur - Alimentation, boissons et tabac [METABOLHEAT - National]</v>
      </c>
      <c r="B332" t="str">
        <v>Rejets gazeux à 200 °C [METABOLHEAT - National]</v>
      </c>
    </row>
    <row r="333" spans="1:2" x14ac:dyDescent="0.3">
      <c r="A333" t="str">
        <v>Gaz dérivés - Alimentation : Traitement à la vapeur - Alimentation, boissons et tabac Tabac [METABOLHEAT - National]</v>
      </c>
      <c r="B333" t="str">
        <v>Rejets gazeux à 200 °C [METABOLHEAT - National]</v>
      </c>
    </row>
    <row r="334" spans="1:2" x14ac:dyDescent="0.3">
      <c r="A334" t="str">
        <v>Biomasse et déchets - Alimentation : Traitement à la vapeur - Alimentation, boissons et tabac [METABOLHEAT - National]</v>
      </c>
      <c r="B334" t="str">
        <v>Rejets gazeux à 150 °C [METABOLHEAT - National]</v>
      </c>
    </row>
    <row r="335" spans="1:2" x14ac:dyDescent="0.3">
      <c r="A335" t="str">
        <v>Solides - Alimentation : Séchage thermique - Alimentation : Séchage - Alimentation, boissons et tabac [METABOLHEAT - National]</v>
      </c>
      <c r="B335" t="str">
        <v>Rejets gazeux à 150 °C [METABOLHEAT - National]</v>
      </c>
    </row>
    <row r="336" spans="1:2" x14ac:dyDescent="0.3">
      <c r="A336" t="str">
        <v>GPL - Alimentation : Séchage thermique - Alimentation : Séchage - Alimentation, boissons et tabac [METABOLHEAT - National]</v>
      </c>
      <c r="B336" t="str">
        <v>Rejets gazeux à 200 °C [METABOLHEAT - National]</v>
      </c>
    </row>
    <row r="337" spans="1:2" x14ac:dyDescent="0.3">
      <c r="A337" t="str">
        <v>Gazole et biocarburants liquides - Alimentation : Séchage thermique - Alimentation : Séchage - Alimentation, boissons et tabac [METABOLHEAT - National]</v>
      </c>
      <c r="B337" t="str">
        <v>Rejets gazeux à 200 °C [METABOLHEAT - National]</v>
      </c>
    </row>
    <row r="338" spans="1:2" x14ac:dyDescent="0.3">
      <c r="A338" t="str">
        <v>Fioul - Alimentation : Séchage thermique - Alimentation : Séchage - Alimentation, boissons et tabac [METABOLHEAT - National]</v>
      </c>
      <c r="B338" t="str">
        <v>Rejets gazeux à 200 °C [METABOLHEAT - National]</v>
      </c>
    </row>
    <row r="339" spans="1:2" x14ac:dyDescent="0.3">
      <c r="A339" t="str">
        <v>Gaz naturel et biogaz - Alimentation : Séchage thermique - Alimentation : Séchage - Alimentation, boissons et tabac [METABOLHEAT - National]</v>
      </c>
      <c r="B339" t="str">
        <v>Rejets gazeux à 200 °C [METABOLHEAT - National]</v>
      </c>
    </row>
    <row r="340" spans="1:2" x14ac:dyDescent="0.3">
      <c r="A340" t="str">
        <v>Solides - Alimentation : Séchage à la vapeur - Alimentation : Séchage - Alimentation, boissons et tabac [METABOLHEAT - National]</v>
      </c>
      <c r="B340" t="str">
        <v>Rejets gazeux à 150 °C [METABOLHEAT - National]</v>
      </c>
    </row>
    <row r="341" spans="1:2" x14ac:dyDescent="0.3">
      <c r="A341" t="str">
        <v>Gaz de raffinerie - Alimentation : Séchage à la vapeur - Alimentation : Séchage - Alimentation, boissons et tabac [METABOLHEAT - National]</v>
      </c>
      <c r="B341" t="str">
        <v>Rejets gazeux à 200 °C [METABOLHEAT - National]</v>
      </c>
    </row>
    <row r="342" spans="1:2" x14ac:dyDescent="0.3">
      <c r="A342" t="str">
        <v>GPL - Alimentation : Vapeur Séchage - Alimentation : Séchage - Alimentation, boissons et tabac [METABOLHEAT - National]</v>
      </c>
      <c r="B342" t="str">
        <v>Rejets gazeux à 200 °C [METABOLHEAT - National]</v>
      </c>
    </row>
    <row r="343" spans="1:2" x14ac:dyDescent="0.3">
      <c r="A343" t="str">
        <v>Gazole et biocarburants liquides - Alimentation : Séchage à la vapeur - Alimentation : Séchage - Alimentation, boissons et tabac [METABOLHEAT - National]</v>
      </c>
      <c r="B343" t="str">
        <v>Rejets gazeux à 200 °C [METABOLHEAT - National]</v>
      </c>
    </row>
    <row r="344" spans="1:2" x14ac:dyDescent="0.3">
      <c r="A344" t="str">
        <v>Fioul - Alimentation : Séchage à la vapeur - Alimentation : Séchage - Alimentation, boissons et tabac [METABOLHEAT - National]</v>
      </c>
      <c r="B344" t="str">
        <v>Rejets gazeux à 200 °C [METABOLHEAT - National]</v>
      </c>
    </row>
    <row r="345" spans="1:2" x14ac:dyDescent="0.3">
      <c r="A345" t="str">
        <v>Autres liquides - Alimentation : Séchage à la vapeur - Alimentation : Séchage - Alimentation, boissons et tabac [METABOLHEAT - National]</v>
      </c>
      <c r="B345" t="str">
        <v>Rejets gazeux à 200 °C [METABOLHEAT - National]</v>
      </c>
    </row>
    <row r="346" spans="1:2" x14ac:dyDescent="0.3">
      <c r="A346" t="str">
        <v>Gaz naturel et biogaz - Alimentation : Séchage à la vapeur - Alimentation : Séchage - Alimentation, boissons et tabac [METABOLHEAT - National]</v>
      </c>
      <c r="B346" t="str">
        <v>Rejets gazeux à 200 °C [METABOLHEAT - National]</v>
      </c>
    </row>
    <row r="347" spans="1:2" x14ac:dyDescent="0.3">
      <c r="A347" t="str">
        <v>Gaz dérivés - Alimentation : Séchage à la vapeur - Alimentation : Séchage - Alimentation, boissons et tabac [METABOLHEAT - National]</v>
      </c>
      <c r="B347" t="str">
        <v>Rejets gazeux à 200 °C [METABOLHEAT - National]</v>
      </c>
    </row>
    <row r="348" spans="1:2" x14ac:dyDescent="0.3">
      <c r="A348" t="str">
        <v>Biomasse et déchets - Alimentation : Séchage à la vapeur - Alimentation : Séchage - Alimentation, boissons et tabac [METABOLHEAT - National]</v>
      </c>
      <c r="B348" t="str">
        <v>Rejets gazeux à 150 °C [METABOLHEAT - National]</v>
      </c>
    </row>
    <row r="349" spans="1:2" x14ac:dyDescent="0.3">
      <c r="A349" t="str">
        <v>Gazole et biocarburants liquides - Chaleur basse enthalpie - Matériel de transport [METABOLHEAT - National]</v>
      </c>
      <c r="B349" t="str">
        <v>Rejets gazeux à 200 °C [METABOLHEAT - National]</v>
      </c>
    </row>
    <row r="350" spans="1:2" x14ac:dyDescent="0.3">
      <c r="A350" t="str">
        <v>Gaz naturel et biogaz - Chaleur basse enthalpie - Matériel de transport [METABOLHEAT - National]</v>
      </c>
      <c r="B350" t="str">
        <v>Rejets gazeux à 200 °C [METABOLHEAT - National]</v>
      </c>
    </row>
    <row r="351" spans="1:2" x14ac:dyDescent="0.3">
      <c r="A351" t="str">
        <v>Solides - Éq. trans. : Fonderies thermiques - Éq. trans. : Fonderies - Matériel de transport [METABOLHEAT - National]</v>
      </c>
      <c r="B351" t="str">
        <v>Rejets gazeux à 150 °C [METABOLHEAT - National]</v>
      </c>
    </row>
    <row r="352" spans="1:2" x14ac:dyDescent="0.3">
      <c r="A352" t="str">
        <v>GPL - Éq. trans. : Fonderies thermiques - Éq. trans. : Fonderies - Matériel de transport [METABOLHEAT - National]</v>
      </c>
      <c r="B352" t="str">
        <v>Rejets gazeux à 200 °C [METABOLHEAT - National]</v>
      </c>
    </row>
    <row r="353" spans="1:2" x14ac:dyDescent="0.3">
      <c r="A353" t="str">
        <v>Gazole et biocarburants liquides - Éq. trans. : Fonderies thermiques - Éq. trans. : Fonderies - Matériel de transport Éq. : Fonderies - Matériel de transport [METABOLHEAT - National]</v>
      </c>
      <c r="B353" t="str">
        <v>Rejets gazeux à 200 °C [METABOLHEAT - National]</v>
      </c>
    </row>
    <row r="354" spans="1:2" x14ac:dyDescent="0.3">
      <c r="A354" t="str">
        <v>Fioul - Éq. trans. : Thermique Fonderies - Éq. trans. : Fonderies - Matériel de transport [METABOLHEAT - National]</v>
      </c>
      <c r="B354" t="str">
        <v>Rejets gazeux à 200 °C [METABOLHEAT - National]</v>
      </c>
    </row>
    <row r="355" spans="1:2" x14ac:dyDescent="0.3">
      <c r="A355" t="str">
        <v>Gaz naturel et biogaz - Éq. trans. : Thermique Fonderies - Éq. trans. : Fonderies - Matériel de transport [METABOLHEAT - National]</v>
      </c>
      <c r="B355" t="str">
        <v>Rejets gazeux à 200 °C [METABOLHEAT - National]</v>
      </c>
    </row>
    <row r="356" spans="1:2" x14ac:dyDescent="0.3">
      <c r="A356" t="str">
        <v>Solides - Éq. trans. : Traitement thermique - Thermique - Éq. trans. : Traitement thermique - Matériel de transport [METABOLHEAT - National]</v>
      </c>
      <c r="B356" t="str">
        <v>Rejets gazeux à 150 °C [METABOLHEAT - National]</v>
      </c>
    </row>
    <row r="357" spans="1:2" x14ac:dyDescent="0.3">
      <c r="A357" t="str">
        <v>GPL - Éq. trans. : Traitement thermique - Thermique - Éq. trans. : Traitement thermique - Matériel de transport [METABOLHEAT - National]</v>
      </c>
      <c r="B357" t="str">
        <v>Rejets gazeux à 200 °C [METABOLHEAT - National]</v>
      </c>
    </row>
    <row r="358" spans="1:2" x14ac:dyDescent="0.3">
      <c r="A358" t="str">
        <v>Gazole et biocarburants liquides - Éq. trans. Éq. : Traitement thermique - Thermique - Éq. trans. : Traitement thermique - Matériel de transport [METABOLHEAT - National]</v>
      </c>
      <c r="B358" t="str">
        <v>Rejets gazeux à 200 °C [METABOLHEAT - National]</v>
      </c>
    </row>
    <row r="359" spans="1:2" x14ac:dyDescent="0.3">
      <c r="A359" t="str">
        <v>Fioul - Éq. trans. : Traitement thermique - Thermique - Éq. trans. : Traitement thermique - Matériel de transport [METABOLHEAT - National]</v>
      </c>
      <c r="B359" t="str">
        <v>Rejets gazeux à 200 °C [METABOLHEAT - National]</v>
      </c>
    </row>
    <row r="360" spans="1:2" x14ac:dyDescent="0.3">
      <c r="A360" t="str">
        <v>Gaz naturel et biogaz - Éq. trans. : Traitement thermique - Thermique - Éq. trans. : Traitement thermique - Matériel de transport [METABOLHEAT - National]</v>
      </c>
      <c r="B360" t="str">
        <v>Rejets gazeux à 200 °C [METABOLHEAT - National]</v>
      </c>
    </row>
    <row r="361" spans="1:2" x14ac:dyDescent="0.3">
      <c r="A361" t="str">
        <v>Solides - Éq. trans. : Traitement vapeur - Matériel de transport [METABOLHEAT - National]</v>
      </c>
      <c r="B361" t="str">
        <v>Rejets gazeux à 150 °C [METABOLHEAT - National]</v>
      </c>
    </row>
    <row r="362" spans="1:2" x14ac:dyDescent="0.3">
      <c r="A362" t="str">
        <v>Gaz de raffinerie - Éq. trans. : Traitement vapeur - Matériel de transport [METABOLHEAT - National]</v>
      </c>
      <c r="B362" t="str">
        <v>Rejets gazeux à 200 °C [METABOLHEAT - National]</v>
      </c>
    </row>
    <row r="363" spans="1:2" x14ac:dyDescent="0.3">
      <c r="A363" t="str">
        <v>GPL - Éq. trans. : Traitement vapeur - Matériel de transport [METABOLHEAT - National]</v>
      </c>
      <c r="B363" t="str">
        <v>Rejets gazeux à 200 °C [METABOLHEAT - National]</v>
      </c>
    </row>
    <row r="364" spans="1:2" x14ac:dyDescent="0.3">
      <c r="A364" t="str">
        <v>Gazole et biocarburants liquides - Éq. trans. : Traitement vapeur - Matériel de transport [METABOLHEAT - National]</v>
      </c>
      <c r="B364" t="str">
        <v>Rejets gazeux à 200 °C [METABOLHEAT - National]</v>
      </c>
    </row>
    <row r="365" spans="1:2" x14ac:dyDescent="0.3">
      <c r="A365" t="str">
        <v>Fioul - Éq. trans. : Traitement vapeur - Matériel de transport [METABOLHEAT - National]</v>
      </c>
      <c r="B365" t="str">
        <v>Rejets gazeux à 200 °C [METABOLHEAT - National]</v>
      </c>
    </row>
    <row r="366" spans="1:2" x14ac:dyDescent="0.3">
      <c r="A366" t="str">
        <v>Autres liquides - Éq. trans. : Traitement vapeur - Matériel de transport [METABOLHEAT - National]</v>
      </c>
      <c r="B366" t="str">
        <v>Rejets gazeux à 200 °C [METABOLHEAT - National]</v>
      </c>
    </row>
    <row r="367" spans="1:2" x14ac:dyDescent="0.3">
      <c r="A367" t="str">
        <v>Gaz naturel et biogaz - Éq. trans. : Traitement vapeur - Matériel de transport [METABOLHEAT - National]</v>
      </c>
      <c r="B367" t="str">
        <v>Rejets gazeux à 200 °C [METABOLHEAT - National]</v>
      </c>
    </row>
    <row r="368" spans="1:2" x14ac:dyDescent="0.3">
      <c r="A368" t="str">
        <v>Gaz dérivés - Éq. trans. Éq. : Traitement de la vapeur - Équipements de transport [METABOLHEAT - National]</v>
      </c>
      <c r="B368" t="str">
        <v>Rejets gazeux à 200 °C [METABOLHEAT - National]</v>
      </c>
    </row>
    <row r="369" spans="1:2" x14ac:dyDescent="0.3">
      <c r="A369" t="str">
        <v>Biomasse et déchets - Éq. trans. : Traitement de la vapeur - Équipements de transport [METABOLHEAT - National]</v>
      </c>
      <c r="B369" t="str">
        <v>Rejets gazeux à 150 °C [METABOLHEAT - National]</v>
      </c>
    </row>
    <row r="370" spans="1:2" x14ac:dyDescent="0.3">
      <c r="A370" t="str">
        <v>Gazole et biocarburants liquides - Chaleur basse enthalpie - Équipements de machines [METABOLHEAT - National]</v>
      </c>
      <c r="B370" t="str">
        <v>Rejets gazeux à 200 °C [METABOLHEAT - National]</v>
      </c>
    </row>
    <row r="371" spans="1:2" x14ac:dyDescent="0.3">
      <c r="A371" t="str">
        <v>Gaz naturel et biogaz - Chaleur basse enthalpie - Équipements de machines [METABOLHEAT - National]</v>
      </c>
      <c r="B371" t="str">
        <v>Rejets gazeux à 200 °C [METABOLHEAT - National]</v>
      </c>
    </row>
    <row r="372" spans="1:2" x14ac:dyDescent="0.3">
      <c r="A372" t="str">
        <v>Solides - Éq. mach. : Fonderies thermiques - Éq. mach. : Fonderies - Équipements de machines [METABOLHEAT - National]</v>
      </c>
      <c r="B372" t="str">
        <v>Rejets gazeux à 150 °C [METABOLHEAT - National]</v>
      </c>
    </row>
    <row r="373" spans="1:2" x14ac:dyDescent="0.3">
      <c r="A373" t="str">
        <v>GPL - Éq. mach. : Fonderies thermiques - Éq. mach. : Fonderies - Équipements de machines [METABOLHEAT - National]</v>
      </c>
      <c r="B373" t="str">
        <v>Rejets gazeux à 200 °C [METABOLHEAT - National]</v>
      </c>
    </row>
    <row r="374" spans="1:2" x14ac:dyDescent="0.3">
      <c r="A374" t="str">
        <v>Gazole et biocarburants liquides - Éq. mach. : Fonderies thermiques - Éq. mach. Éq. : Fonderies - Équipements de machines [METABOLHEAT - National]</v>
      </c>
      <c r="B374" t="str">
        <v>Rejets gazeux à 200 °C [METABOLHEAT - National]</v>
      </c>
    </row>
    <row r="375" spans="1:2" x14ac:dyDescent="0.3">
      <c r="A375" t="str">
        <v>Fioul - Éq. Mach. : Thermique Fonderies - Éq. Mach. : Fonderies - Équipements de machines [METABOLHEAT - National]</v>
      </c>
      <c r="B375" t="str">
        <v>Rejets gazeux à 200 °C [METABOLHEAT - National]</v>
      </c>
    </row>
    <row r="376" spans="1:2" x14ac:dyDescent="0.3">
      <c r="A376" t="str">
        <v>Gaz naturel et biogaz - Éq. Mach. : Thermique Fonderies - Éq. Mach. : Fonderies - Équipements de machines [METABOLHEAT - National]</v>
      </c>
      <c r="B376" t="str">
        <v>Rejets gazeux à 200 °C [METABOLHEAT - National]</v>
      </c>
    </row>
    <row r="377" spans="1:2" x14ac:dyDescent="0.3">
      <c r="A377" t="str">
        <v>Solides - Éq. Mach. : Traitement thermique - Thermique - Éq. Mach. : Traitement thermique - Équipements de machines [METABOLHEAT - National]</v>
      </c>
      <c r="B377" t="str">
        <v>Rejets gazeux à 150 °C [METABOLHEAT - National]</v>
      </c>
    </row>
    <row r="378" spans="1:2" x14ac:dyDescent="0.3">
      <c r="A378" t="str">
        <v>GPL - Éq. Mach. : Traitement thermique - Thermique - Éq. Mach. Éq. : Traitement thermique - Équipements de machines [METABOLHEAT - National]</v>
      </c>
      <c r="B378" t="str">
        <v>Rejets gazeux à 200 °C [METABOLHEAT - National]</v>
      </c>
    </row>
    <row r="379" spans="1:2" x14ac:dyDescent="0.3">
      <c r="A379" t="str">
        <v>Gazole et biocarburants liquides - Éq. Mach. : Traitement thermique - Thermique - Éq. Mach. : Traitement thermique - Équipements de machines [METABOLHEAT - National]</v>
      </c>
      <c r="B379" t="str">
        <v>Rejets gazeux à 200 °C [METABOLHEAT - National]</v>
      </c>
    </row>
    <row r="380" spans="1:2" x14ac:dyDescent="0.3">
      <c r="A380" t="str">
        <v>Fioul - Éq. Mach. : Traitement thermique - Thermique - Éq. Mach. : Traitement thermique - Équipements de machines [METABOLHEAT - National]</v>
      </c>
      <c r="B380" t="str">
        <v>Rejets gazeux à 200 °C [METABOLHEAT - National]</v>
      </c>
    </row>
    <row r="381" spans="1:2" x14ac:dyDescent="0.3">
      <c r="A381" t="str">
        <v>Gaz naturel et biogaz - Éq. Mach. : Traitement thermique - Thermique - Éq. Mach. : Traitement thermique - Équipements de machines [METABOLHEAT - National]</v>
      </c>
      <c r="B381" t="str">
        <v>Rejets gazeux à 200 °C [METABOLHEAT - National]</v>
      </c>
    </row>
    <row r="382" spans="1:2" x14ac:dyDescent="0.3">
      <c r="A382" t="str">
        <v>Solides - Éq. Mach. : Traitement vapeur - Équipements de machines [METABOLHEAT - National]</v>
      </c>
      <c r="B382" t="str">
        <v>Rejets gazeux à 150 °C [METABOLHEAT - National]</v>
      </c>
    </row>
    <row r="383" spans="1:2" x14ac:dyDescent="0.3">
      <c r="A383" t="str">
        <v>Gaz de raffinerie - Éq. Mach. : Traitement vapeur - Équipements de machines [METABOLHEAT - National]</v>
      </c>
      <c r="B383" t="str">
        <v>Rejets gazeux à 200 °C [METABOLHEAT - National]</v>
      </c>
    </row>
    <row r="384" spans="1:2" x14ac:dyDescent="0.3">
      <c r="A384" t="str">
        <v>GPL - Éq. Mach. : Traitement vapeur - Équipements de machines [METABOLHEAT - National]</v>
      </c>
      <c r="B384" t="str">
        <v>Rejets gazeux à 200 °C [METABOLHEAT - National]</v>
      </c>
    </row>
    <row r="385" spans="1:2" x14ac:dyDescent="0.3">
      <c r="A385" t="str">
        <v>Gazole et biocarburants liquides - Éq. Mach. : Traitement vapeur - Équipements de machines [METABOLHEAT - National]</v>
      </c>
      <c r="B385" t="str">
        <v>Rejets gazeux à 200 °C [METABOLHEAT - National]</v>
      </c>
    </row>
    <row r="386" spans="1:2" x14ac:dyDescent="0.3">
      <c r="A386" t="str">
        <v>Fioul - Éq. Mach. : Traitement vapeur - Équipements de machines [METABOLHEAT - National]</v>
      </c>
      <c r="B386" t="str">
        <v>Rejets gazeux à 200 °C [METABOLHEAT - National]</v>
      </c>
    </row>
    <row r="387" spans="1:2" x14ac:dyDescent="0.3">
      <c r="A387" t="str">
        <v>Autres liquides - Éq. Mach. Éq. : Traitement de la vapeur - Équipements mécaniques [METABOLHEAT - National]</v>
      </c>
      <c r="B387" t="str">
        <v>Rejets gazeux à 200 °C [METABOLHEAT - National]</v>
      </c>
    </row>
    <row r="388" spans="1:2" x14ac:dyDescent="0.3">
      <c r="A388" t="str">
        <v>Gaz naturel et biogaz - Éq. Mach. : Traitement de la vapeur - Équipements mécaniques [METABOLHEAT - National]</v>
      </c>
      <c r="B388" t="str">
        <v>Rejets gazeux à 200 °C [METABOLHEAT - National]</v>
      </c>
    </row>
    <row r="389" spans="1:2" x14ac:dyDescent="0.3">
      <c r="A389" t="str">
        <v>Gaz dérivés - Éq. Mach. : Traitement de la vapeur - Équipements mécaniques [METABOLHEAT - National]</v>
      </c>
      <c r="B389" t="str">
        <v>Rejets gazeux à 200 °C [METABOLHEAT - National]</v>
      </c>
    </row>
    <row r="390" spans="1:2" x14ac:dyDescent="0.3">
      <c r="A390" t="str">
        <v>Biomasse et déchets - Éq. Mach. : Traitement de la vapeur - Équipements mécaniques [METABOLHEAT - National]</v>
      </c>
      <c r="B390" t="str">
        <v>Rejets gazeux à 150 °C [METABOLHEAT - National]</v>
      </c>
    </row>
    <row r="391" spans="1:2" x14ac:dyDescent="0.3">
      <c r="A391" t="str">
        <v>Gazole et biocarburants liquides - Chaleur basse enthalpie - Textiles et cuir [METABOLHEAT - National]</v>
      </c>
      <c r="B391" t="str">
        <v>Rejets gazeux à 200 °C [METABOLHEAT - National]</v>
      </c>
    </row>
    <row r="392" spans="1:2" x14ac:dyDescent="0.3">
      <c r="A392" t="str">
        <v>Gaz naturel et biogaz - Chaleur basse enthalpie - Textiles et cuir [METABOLHEAT - National]</v>
      </c>
      <c r="B392" t="str">
        <v>Rejets gazeux à 200 °C [METABOLHEAT - National]</v>
      </c>
    </row>
    <row r="393" spans="1:2" x14ac:dyDescent="0.3">
      <c r="A393" t="str">
        <v>Solides - Textiles : Prétraitement à la vapeur - Textiles et cuir [METABOLHEAT - National]</v>
      </c>
      <c r="B393" t="str">
        <v>Rejets gazeux à 150 °C [METABOLHEAT - National]</v>
      </c>
    </row>
    <row r="394" spans="1:2" x14ac:dyDescent="0.3">
      <c r="A394" t="str">
        <v>Gaz de raffinerie - Textiles : Prétraitement à la vapeur - Textiles et cuir [METABOLHEAT - National]</v>
      </c>
      <c r="B394" t="str">
        <v>Rejets gazeux à 200 °C [METABOLHEAT - National]</v>
      </c>
    </row>
    <row r="395" spans="1:2" x14ac:dyDescent="0.3">
      <c r="A395" t="str">
        <v>GPL - Textiles : Prétraitement à la vapeur - Textiles et cuir [METABOLHEAT - National]</v>
      </c>
      <c r="B395" t="str">
        <v>Rejets gazeux à 200 °C [METABOLHEAT - National]</v>
      </c>
    </row>
    <row r="396" spans="1:2" x14ac:dyDescent="0.3">
      <c r="A396" t="str">
        <v>Gazole et biocarburants liquides - Textiles : Prétraitement à la vapeur - Textiles et cuir [METABOLHEAT - National]</v>
      </c>
      <c r="B396" t="str">
        <v>Rejets gazeux à 200 °C [METABOLHEAT - National]</v>
      </c>
    </row>
    <row r="397" spans="1:2" x14ac:dyDescent="0.3">
      <c r="A397" t="str">
        <v>Fioul - Textiles : Prétraitement à la vapeur - Textiles et cuir [METABOLHEAT - National]</v>
      </c>
      <c r="B397" t="str">
        <v>Rejets gazeux à 200 °C [METABOLHEAT - National]</v>
      </c>
    </row>
    <row r="398" spans="1:2" x14ac:dyDescent="0.3">
      <c r="A398" t="str">
        <v>Autres liquides - Textiles : Prétraitement à la vapeur - Textiles et cuir [METABOLHEAT - National]</v>
      </c>
      <c r="B398" t="str">
        <v>Rejets gazeux à 200 °C [METABOLHEAT - National]</v>
      </c>
    </row>
    <row r="399" spans="1:2" x14ac:dyDescent="0.3">
      <c r="A399" t="str">
        <v>Gaz naturel et biogaz - Textiles : Prétraitement à la vapeur - Textiles et cuir [METABOLHEAT - National]</v>
      </c>
      <c r="B399" t="str">
        <v>Rejets gazeux à 200 °C [METABOLHEAT - National]</v>
      </c>
    </row>
    <row r="400" spans="1:2" x14ac:dyDescent="0.3">
      <c r="A400" t="str">
        <v>Gaz dérivés - Textiles : Prétraitement à la vapeur - Textiles et cuir [METABOLHEAT - National]</v>
      </c>
      <c r="B400" t="str">
        <v>Rejets gazeux à 200 °C [METABOLHEAT - National]</v>
      </c>
    </row>
    <row r="401" spans="1:2" x14ac:dyDescent="0.3">
      <c r="A401" t="str">
        <v>Biomasse et déchets - Textiles : Prétraitement à la vapeur - Textiles et cuir [METABOLHEAT - National]</v>
      </c>
      <c r="B401" t="str">
        <v>Rejets gazeux à 150 °C [METABOLHEAT - National]</v>
      </c>
    </row>
    <row r="402" spans="1:2" x14ac:dyDescent="0.3">
      <c r="A402" t="str">
        <v>Solides - Textiles : Traitement humide à la vapeur - Textiles et cuir [METABOLHEAT - National]</v>
      </c>
      <c r="B402" t="str">
        <v>Rejets gazeux à 150 °C [METABOLHEAT - National]</v>
      </c>
    </row>
    <row r="403" spans="1:2" x14ac:dyDescent="0.3">
      <c r="A403" t="str">
        <v>Gaz de raffinerie - Textiles : Traitement humide à la vapeur - Textiles et cuir [METABOLHEAT - National]</v>
      </c>
      <c r="B403" t="str">
        <v>Rejets gazeux à 200 °C [METABOLHEAT - National]</v>
      </c>
    </row>
    <row r="404" spans="1:2" x14ac:dyDescent="0.3">
      <c r="A404" t="str">
        <v>GPL - Textiles : Traitement humide à la vapeur - Textiles et cuir [METABOLHEAT - National]</v>
      </c>
      <c r="B404" t="str">
        <v>Rejets gazeux à 200 °C [METABOLHEAT - National]</v>
      </c>
    </row>
    <row r="405" spans="1:2" x14ac:dyDescent="0.3">
      <c r="A405" t="str">
        <v>Gazole et biocarburants liquides - Textiles : Traitement humide à la vapeur - Textiles et cuir [METABOLHEAT - National]</v>
      </c>
      <c r="B405" t="str">
        <v>Rejets gazeux à 200 °C [METABOLHEAT - National]</v>
      </c>
    </row>
    <row r="406" spans="1:2" x14ac:dyDescent="0.3">
      <c r="A406" t="str">
        <v>Fioul - Textiles : Traitement humide à la vapeur - Textiles et cuir [METABOLHEAT - National]</v>
      </c>
      <c r="B406" t="str">
        <v>Rejets gazeux à 200 °C [METABOLHEAT - National]</v>
      </c>
    </row>
    <row r="407" spans="1:2" x14ac:dyDescent="0.3">
      <c r="A407" t="str">
        <v>Autres liquides - Textiles : Traitement humide à la vapeur - Textiles et cuir [METABOLHEAT - National]</v>
      </c>
      <c r="B407" t="str">
        <v>Rejets gazeux à 200 °C [METABOLHEAT - National]</v>
      </c>
    </row>
    <row r="408" spans="1:2" x14ac:dyDescent="0.3">
      <c r="A408" t="str">
        <v>Gaz naturel et biogaz - Textiles : Traitement humide à la vapeur - Textiles et cuir [METABOLHEAT - National]</v>
      </c>
      <c r="B408" t="str">
        <v>Rejets gazeux à 200 °C [METABOLHEAT - National]</v>
      </c>
    </row>
    <row r="409" spans="1:2" x14ac:dyDescent="0.3">
      <c r="A409" t="str">
        <v>Gaz dérivés - Textiles : Traitement humide à la vapeur - Textiles et cuir [METABOLHEAT - National]</v>
      </c>
      <c r="B409" t="str">
        <v>Rejets gazeux à 200 °C [METABOLHEAT - National]</v>
      </c>
    </row>
    <row r="410" spans="1:2" x14ac:dyDescent="0.3">
      <c r="A410" t="str">
        <v>Biomasse et déchets - Textiles : Traitement humide à la vapeur - Textiles et cuir [METABOLHEAT - National]</v>
      </c>
      <c r="B410" t="str">
        <v>Rejets gazeux à 150 °C [METABOLHEAT - National]</v>
      </c>
    </row>
    <row r="411" spans="1:2" x14ac:dyDescent="0.3">
      <c r="A411" t="str">
        <v>Solides - Textiles : Séchage thermique - Textiles : Séchage - Textiles et cuir [METABOLHEAT - National]</v>
      </c>
      <c r="B411" t="str">
        <v>Rejets gazeux à 150 °C [METABOLHEAT - National]</v>
      </c>
    </row>
    <row r="412" spans="1:2" x14ac:dyDescent="0.3">
      <c r="A412" t="str">
        <v>GPL - Textiles : Séchage thermique - Textiles : Séchage - Textiles et cuir [METABOLHEAT - National]</v>
      </c>
      <c r="B412" t="str">
        <v>Rejets gazeux à 200 °C [METABOLHEAT - National]</v>
      </c>
    </row>
    <row r="413" spans="1:2" x14ac:dyDescent="0.3">
      <c r="A413" t="str">
        <v>Gazole et biocarburants liquides - Textiles : Séchage thermique - Textiles : Séchage - Textiles et cuir [METABOLHEAT - National]</v>
      </c>
      <c r="B413" t="str">
        <v>Rejets gazeux à 200 °C [METABOLHEAT - National]</v>
      </c>
    </row>
    <row r="414" spans="1:2" x14ac:dyDescent="0.3">
      <c r="A414" t="str">
        <v>Fioul - Textiles : Séchage thermique - Textiles : Séchage - Textiles et cuir [METABOLHEAT - National]</v>
      </c>
      <c r="B414" t="str">
        <v>Rejets gazeux à 200 °C [METABOLHEAT - National]</v>
      </c>
    </row>
    <row r="415" spans="1:2" x14ac:dyDescent="0.3">
      <c r="A415" t="str">
        <v>Gaz naturel et biogaz - Textiles : Séchage thermique - Textiles : Séchage - Textiles et cuir [METABOLHEAT - National]</v>
      </c>
      <c r="B415" t="str">
        <v>Rejets gazeux à 200 °C [METABOLHEAT - National]</v>
      </c>
    </row>
    <row r="416" spans="1:2" x14ac:dyDescent="0.3">
      <c r="A416" t="str">
        <v>Solides - Textiles : Séchage à la vapeur Textiles : Séchage - Textiles et cuir [METABOLHEAT - National]</v>
      </c>
      <c r="B416" t="str">
        <v>Rejets gazeux à 150 °C [METABOLHEAT - National]</v>
      </c>
    </row>
    <row r="417" spans="1:2" x14ac:dyDescent="0.3">
      <c r="A417" t="str">
        <v>Gaz de raffinerie - Textiles : Séchage à la vapeur - Textiles : Séchage - Textiles et cuir [METABOLHEAT - National]</v>
      </c>
      <c r="B417" t="str">
        <v>Rejets gazeux à 200 °C [METABOLHEAT - National]</v>
      </c>
    </row>
    <row r="418" spans="1:2" x14ac:dyDescent="0.3">
      <c r="A418" t="str">
        <v>GPL - Textiles : Séchage à la vapeur - Textiles : Séchage - Textiles et cuir [METABOLHEAT - National]</v>
      </c>
      <c r="B418" t="str">
        <v>Rejets gazeux à 200 °C [METABOLHEAT - National]</v>
      </c>
    </row>
    <row r="419" spans="1:2" x14ac:dyDescent="0.3">
      <c r="A419" t="str">
        <v>Gazole et biocarburants liquides - Textiles : Séchage à la vapeur - Textiles : Séchage - Textiles et cuir [METABOLHEAT - National]</v>
      </c>
      <c r="B419" t="str">
        <v>Rejets gazeux à 200 °C [METABOLHEAT - National]</v>
      </c>
    </row>
    <row r="420" spans="1:2" x14ac:dyDescent="0.3">
      <c r="A420" t="str">
        <v>Fioul - Textiles : Séchage à la vapeur - Textiles : Séchage - Textiles et cuir [METABOLHEAT - National]</v>
      </c>
      <c r="B420" t="str">
        <v>Rejets gazeux à 200 °C [METABOLHEAT - National]</v>
      </c>
    </row>
    <row r="421" spans="1:2" x14ac:dyDescent="0.3">
      <c r="A421" t="str">
        <v>Autres liquides - Textiles : Séchage à la vapeur - Textiles : Séchage - Textiles et cuir [METABOLHEAT - National]</v>
      </c>
      <c r="B421" t="str">
        <v>Rejets gazeux à 200 °C [METABOLHEAT - National]</v>
      </c>
    </row>
    <row r="422" spans="1:2" x14ac:dyDescent="0.3">
      <c r="A422" t="str">
        <v>Gaz naturel et biogaz - Textiles : Séchage à la vapeur - Textiles : Séchage - Textiles et cuir [METABOLHEAT - National]</v>
      </c>
      <c r="B422" t="str">
        <v>Rejets gazeux à 200 °C [METABOLHEAT - National]</v>
      </c>
    </row>
    <row r="423" spans="1:2" x14ac:dyDescent="0.3">
      <c r="A423" t="str">
        <v>Gaz dérivés - Textiles : Séchage à la vapeur - Textiles : Séchage - Textiles et cuir [METABOLHEAT - National]</v>
      </c>
      <c r="B423" t="str">
        <v>Rejets gazeux à 200 °C [METABOLHEAT - National]</v>
      </c>
    </row>
    <row r="424" spans="1:2" x14ac:dyDescent="0.3">
      <c r="A424" t="str">
        <v>Biomasse et déchets - Textiles : Séchage à la vapeur - Textiles : Séchage - Textiles et cuir [METABOLHEAT - National]</v>
      </c>
      <c r="B424" t="str">
        <v>Rejets gazeux à 150 °C [METABOLHEAT - National]</v>
      </c>
    </row>
    <row r="425" spans="1:2" x14ac:dyDescent="0.3">
      <c r="A425" t="str">
        <v>Gazole et biocarburants liquides - Chaleur basse enthalpie - Bois et produits dérivés du bois [METABOLHEAT - National]</v>
      </c>
      <c r="B425" t="str">
        <v>Rejets gazeux à 200 °C [METABOLHEAT - National]</v>
      </c>
    </row>
    <row r="426" spans="1:2" x14ac:dyDescent="0.3">
      <c r="A426" t="str">
        <v>Gaz naturel et biogaz - Chaleur basse enthalpie - Bois et produits dérivés du bois [METABOLHEAT - National]</v>
      </c>
      <c r="B426" t="str">
        <v>Rejets gazeux à 200 °C [METABOLHEAT - National]</v>
      </c>
    </row>
    <row r="427" spans="1:2" x14ac:dyDescent="0.3">
      <c r="A427" t="str">
        <v>Solides - Bois : Procédés spécifiques à la vapeur - Bois et produits dérivés du bois [METABOLHEAT - National]</v>
      </c>
      <c r="B427" t="str">
        <v>Rejets gazeux à 150 °C [METABOLHEAT - National]</v>
      </c>
    </row>
    <row r="428" spans="1:2" x14ac:dyDescent="0.3">
      <c r="A428" t="str">
        <v>Gaz de raffinerie - Bois : Procédés spécifiques à la vapeur - Bois et produits dérivés du bois [METABOLHEAT - National]</v>
      </c>
      <c r="B428" t="str">
        <v>Rejets gazeux à 200 °C [METABOLHEAT - National]</v>
      </c>
    </row>
    <row r="429" spans="1:2" x14ac:dyDescent="0.3">
      <c r="A429" t="str">
        <v>GPL - Bois : Procédés spécifiques à la vapeur - Bois et produits dérivés du bois [METABOLHEAT - National]</v>
      </c>
      <c r="B429" t="str">
        <v>Rejets gazeux à 200 °C [METABOLHEAT - National]</v>
      </c>
    </row>
    <row r="430" spans="1:2" x14ac:dyDescent="0.3">
      <c r="A430" t="str">
        <v>Gazole et biocarburants liquides - Bois : Procédés spécifiques à la vapeur - Bois et produits dérivés du bois [METABOLHEAT - National]</v>
      </c>
      <c r="B430" t="str">
        <v>Rejets gazeux à 200 °C [METABOLHEAT - National]</v>
      </c>
    </row>
    <row r="431" spans="1:2" x14ac:dyDescent="0.3">
      <c r="A431" t="str">
        <v>Fioul - Bois : Procédés spécifiques à la vapeur - Bois et produits dérivés du bois [METABOLHEAT - National]</v>
      </c>
      <c r="B431" t="str">
        <v>Rejets gazeux à 200 °C [METABOLHEAT - National]</v>
      </c>
    </row>
    <row r="432" spans="1:2" x14ac:dyDescent="0.3">
      <c r="A432" t="str">
        <v>Autre Liquides - Bois : Procédés spécifiques à la vapeur - Bois et produits dérivés du bois [METABOLHEAT - National]</v>
      </c>
      <c r="B432" t="str">
        <v>Rejets gazeux à 200 °C [METABOLHEAT - National]</v>
      </c>
    </row>
    <row r="433" spans="1:2" x14ac:dyDescent="0.3">
      <c r="A433" t="str">
        <v>Gaz naturel et biogaz - Bois : Procédés spécifiques à la vapeur - Bois et produits dérivés du bois [METABOLHEAT - National]</v>
      </c>
      <c r="B433" t="str">
        <v>Rejets gazeux à 200 °C [METABOLHEAT - National]</v>
      </c>
    </row>
    <row r="434" spans="1:2" x14ac:dyDescent="0.3">
      <c r="A434" t="str">
        <v>Gaz dérivés - Bois : Procédés spécifiques à la vapeur - Bois et produits dérivés du bois [METABOLHEAT - National]</v>
      </c>
      <c r="B434" t="str">
        <v>Rejets gazeux à 200 °C [METABOLHEAT - National]</v>
      </c>
    </row>
    <row r="435" spans="1:2" x14ac:dyDescent="0.3">
      <c r="A435" t="str">
        <v>Biomasse et déchets - Bois : Procédés spécifiques à la vapeur - Bois et produits dérivés du bois [METABOLHEAT - National]</v>
      </c>
      <c r="B435" t="str">
        <v>Rejets gazeux à 150 °C [METABOLHEAT - National]</v>
      </c>
    </row>
    <row r="436" spans="1:2" x14ac:dyDescent="0.3">
      <c r="A436" t="str">
        <v>Solides - Bois : Séchage thermique - Bois : Séchage - Bois et produits dérivés du bois [METABOLHEAT - National]</v>
      </c>
      <c r="B436" t="str">
        <v>Rejets gazeux à 150 °C [METABOLHEAT - National]</v>
      </c>
    </row>
    <row r="437" spans="1:2" x14ac:dyDescent="0.3">
      <c r="A437" t="str">
        <v>GPL - Bois : Séchage thermique - Bois : Séchage - Bois et produits dérivés du bois [METABOLHEAT - National]</v>
      </c>
      <c r="B437" t="str">
        <v>Rejets gazeux à 200 °C [METABOLHEAT - National]</v>
      </c>
    </row>
    <row r="438" spans="1:2" x14ac:dyDescent="0.3">
      <c r="A438" t="str">
        <v>Gazole et biocarburants liquides - Bois : Séchage thermique - Bois : Séchage - Bois et produits dérivés du bois [METABOLHEAT - National]</v>
      </c>
      <c r="B438" t="str">
        <v>Rejets gazeux à 200 °C [METABOLHEAT - National]</v>
      </c>
    </row>
    <row r="439" spans="1:2" x14ac:dyDescent="0.3">
      <c r="A439" t="str">
        <v>Fioul - Bois : Séchage thermique - Bois : Séchage - Bois et produits dérivés du bois [METABOLHEAT - National]</v>
      </c>
      <c r="B439" t="str">
        <v>Rejets gazeux à 200 °C [METABOLHEAT - National]</v>
      </c>
    </row>
    <row r="440" spans="1:2" x14ac:dyDescent="0.3">
      <c r="A440" t="str">
        <v>Gaz naturel et biogaz - Bois : Séchage thermique - Bois : Séchage - Bois et produits dérivés du bois [METABOLHEAT - National]</v>
      </c>
      <c r="B440" t="str">
        <v>Rejets gazeux à 200 °C [METABOLHEAT - National]</v>
      </c>
    </row>
    <row r="441" spans="1:2" x14ac:dyDescent="0.3">
      <c r="A441" t="str">
        <v>Solides - Bois : Séchage à la vapeur - Bois : Séchage - Bois et produits dérivés du bois [METABOLHEAT - National]</v>
      </c>
      <c r="B441" t="str">
        <v>Rejets gazeux à 150 °C [METABOLHEAT - National]</v>
      </c>
    </row>
    <row r="442" spans="1:2" x14ac:dyDescent="0.3">
      <c r="A442" t="str">
        <v>Gaz de raffinerie - Bois : Séchage à la vapeur - Bois : Séchage - Bois et produits dérivés du bois [METABOLHEAT - National]</v>
      </c>
      <c r="B442" t="str">
        <v>Rejets gazeux à 200 °C [METABOLHEAT - National]</v>
      </c>
    </row>
    <row r="443" spans="1:2" x14ac:dyDescent="0.3">
      <c r="A443" t="str">
        <v>GPL - Bois : Séchage à la vapeur - Bois : Séchage - Bois et produits dérivés du bois [METABOLHEAT - National]</v>
      </c>
      <c r="B443" t="str">
        <v>Rejets gazeux à 200 °C [METABOLHEAT - National]</v>
      </c>
    </row>
    <row r="444" spans="1:2" x14ac:dyDescent="0.3">
      <c r="A444" t="str">
        <v>Gazole et biocarburants liquides - Bois : Séchage à la vapeur - Bois : Séchage - Bois et produits dérivés du bois [METABOLHEAT - National]</v>
      </c>
      <c r="B444" t="str">
        <v>Rejets gazeux à 200 °C [METABOLHEAT - National]</v>
      </c>
    </row>
    <row r="445" spans="1:2" x14ac:dyDescent="0.3">
      <c r="A445" t="str">
        <v>Fioul - Bois : Séchage à la vapeur - Bois : Séchage - Bois et produits dérivés du bois [METABOLHEAT - National]</v>
      </c>
      <c r="B445" t="str">
        <v>Rejets gazeux à 200 °C [METABOLHEAT - National]</v>
      </c>
    </row>
    <row r="446" spans="1:2" x14ac:dyDescent="0.3">
      <c r="A446" t="str">
        <v>Autres liquides - Bois : Séchage à la vapeur - Bois : Séchage - Bois et produits dérivés du bois [METABOLHEAT - National]</v>
      </c>
      <c r="B446" t="str">
        <v>Rejets gazeux à 200 °C [METABOLHEAT - National]</v>
      </c>
    </row>
    <row r="447" spans="1:2" x14ac:dyDescent="0.3">
      <c r="A447" t="str">
        <v>Gaz naturel et biogaz - Bois : Séchage à la vapeur - Bois : Séchage - Bois et produits dérivés du bois [METABOLHEAT - National]</v>
      </c>
      <c r="B447" t="str">
        <v>Rejets gazeux à 200 °C [METABOLHEAT - National]</v>
      </c>
    </row>
    <row r="448" spans="1:2" x14ac:dyDescent="0.3">
      <c r="A448" t="str">
        <v>Gaz dérivés - Bois : Séchage à la vapeur - Bois : Séchage - Bois et produits dérivés du bois [METABOLHEAT - National]</v>
      </c>
      <c r="B448" t="str">
        <v>Rejets gazeux à 200 °C [METABOLHEAT - National]</v>
      </c>
    </row>
    <row r="449" spans="1:2" x14ac:dyDescent="0.3">
      <c r="A449" t="str">
        <v>Biomasse et déchets - Bois : Séchage à la vapeur - Bois : Séchage - Bois et produits dérivés du bois [METABOLHEAT - National]</v>
      </c>
      <c r="B449" t="str">
        <v>Rejets gazeux à 150 °C [METABOLHEAT - National]</v>
      </c>
    </row>
    <row r="450" spans="1:2" x14ac:dyDescent="0.3">
      <c r="A450" t="str">
        <v>Gazole et biocarburants liquides - Chaleur basse enthalpie - Autres secteurs industriels [METABOLHEAT - National]</v>
      </c>
      <c r="B450" t="str">
        <v>Rejets gazeux à 200 °C [METABOLHEAT - National]</v>
      </c>
    </row>
    <row r="451" spans="1:2" x14ac:dyDescent="0.3">
      <c r="A451" t="str">
        <v>Gaz naturel et biogaz - Chaleur basse enthalpie - Autres secteurs industriels [METABOLHEAT - National]</v>
      </c>
      <c r="B451" t="str">
        <v>Rejets gazeux à 200 °C [METABOLHEAT - National]</v>
      </c>
    </row>
    <row r="452" spans="1:2" x14ac:dyDescent="0.3">
      <c r="A452" t="str">
        <v>Solides - Autres secteurs industriels : Traitement de la vapeur - Autres secteurs industriels [METABOLHEAT - National]</v>
      </c>
      <c r="B452" t="str">
        <v>Rejets gazeux à 150 °C [METABOLHEAT - National]</v>
      </c>
    </row>
    <row r="453" spans="1:2" x14ac:dyDescent="0.3">
      <c r="A453" t="str">
        <v>Gaz de raffinerie - Autres secteurs industriels : Traitement de la vapeur - Autres secteurs industriels [METABOLHEAT - National]</v>
      </c>
      <c r="B453" t="str">
        <v>Rejets gazeux à 200 °C [METABOLHEAT - National]</v>
      </c>
    </row>
    <row r="454" spans="1:2" x14ac:dyDescent="0.3">
      <c r="A454" t="str">
        <v>GPL - Autres secteurs industriels : Traitement de la vapeur - Autres secteurs industriels [METABOLHEAT - National]</v>
      </c>
      <c r="B454" t="str">
        <v>Rejets gazeux à 200 °C [METABOLHEAT - National]</v>
      </c>
    </row>
    <row r="455" spans="1:2" x14ac:dyDescent="0.3">
      <c r="A455" t="str">
        <v>Gazole et biocarburants liquides - Autres secteurs industriels : Traitement de la vapeur - Autres secteurs industriels [METABOLHEAT - National]</v>
      </c>
      <c r="B455" t="str">
        <v>Rejets gazeux à 200 °C [METABOLHEAT - National]</v>
      </c>
    </row>
    <row r="456" spans="1:2" x14ac:dyDescent="0.3">
      <c r="A456" t="str">
        <v>Fioul - Autres secteurs industriels : Traitement de la vapeur - Autres secteurs industriels [METABOLHEAT - National]</v>
      </c>
      <c r="B456" t="str">
        <v>Rejets gazeux à 200 °C [METABOLHEAT - National]</v>
      </c>
    </row>
    <row r="457" spans="1:2" x14ac:dyDescent="0.3">
      <c r="A457" t="str">
        <v>Autres liquides - Autres secteurs industriels : Traitement de la vapeur - Autres secteurs industriels [METABOLHEAT - National]</v>
      </c>
      <c r="B457" t="str">
        <v>Rejets gazeux à 200 °C [METABOLHEAT - National]</v>
      </c>
    </row>
    <row r="458" spans="1:2" x14ac:dyDescent="0.3">
      <c r="A458" t="str">
        <v>Naturel Gaz et biogaz - Autres secteurs industriels : Traitement de la vapeur - Autres secteurs industriels [METABOLHEAT - National]</v>
      </c>
      <c r="B458" t="str">
        <v>Rejets gazeux à 200 °C [METABOLHEAT - National]</v>
      </c>
    </row>
    <row r="459" spans="1:2" x14ac:dyDescent="0.3">
      <c r="A459" t="str">
        <v>Gaz dérivés - Autres secteurs industriels : Traitement de la vapeur - Autres secteurs industriels [METABOLHEAT - National]</v>
      </c>
      <c r="B459" t="str">
        <v>Rejets gazeux à 200 °C [METABOLHEAT - National]</v>
      </c>
    </row>
    <row r="460" spans="1:2" x14ac:dyDescent="0.3">
      <c r="A460" t="str">
        <v>Biomasse et déchets - Autres secteurs industriels : Traitement de la vapeur - Autres secteurs industriels [METABOLHEAT - National]</v>
      </c>
      <c r="B460" t="str">
        <v>Rejets gazeux à 150 °C [METABOLHEAT - National]</v>
      </c>
    </row>
    <row r="461" spans="1:2" x14ac:dyDescent="0.3">
      <c r="A461" t="str">
        <v>Solides - Autres secteurs industriels : Traitement thermique - Autres secteurs industriels : Chauffage industriel - Autres secteurs industriels [METABOLHEAT - National]</v>
      </c>
      <c r="B461" t="str">
        <v>Rejets gazeux à 150 °C [METABOLHEAT - National]</v>
      </c>
    </row>
    <row r="462" spans="1:2" x14ac:dyDescent="0.3">
      <c r="A462" t="str">
        <v>GPL - Autres secteurs industriels : Traitement thermique - Autres secteurs industriels : Chauffage industriel - Autres secteurs industriels [METABOLHEAT - National]</v>
      </c>
      <c r="B462" t="str">
        <v>Rejets gazeux à 200 °C [METABOLHEAT - National]</v>
      </c>
    </row>
    <row r="463" spans="1:2" x14ac:dyDescent="0.3">
      <c r="A463" t="str">
        <v>Gazole et biocarburants liquides - Autres secteurs industriels : Traitement thermique - Autres secteurs industriels : Chauffage industriel - Autres secteurs industriels [METABOLHEAT - National]</v>
      </c>
      <c r="B463" t="str">
        <v>Rejets gazeux à 200 °C [METABOLHEAT - National]</v>
      </c>
    </row>
    <row r="464" spans="1:2" x14ac:dyDescent="0.3">
      <c r="A464" t="str">
        <v>Fioul - Autres secteurs industriels : Traitement thermique - Autres secteurs industriels : Chauffage industriel - Autres secteurs industriels [METABOLHEAT - National]</v>
      </c>
      <c r="B464" t="str">
        <v>Rejets gazeux à 200 °C [METABOLHEAT - National]</v>
      </c>
    </row>
    <row r="465" spans="1:2" x14ac:dyDescent="0.3">
      <c r="A465" t="str">
        <v>Gaz naturel et biogaz - Autres secteurs industriels : Traitement thermique - Autres secteurs industriels : Chauffage industriel - Autres secteurs industriels [METABOLHEAT - National]</v>
      </c>
      <c r="B465" t="str">
        <v>Rejets gazeux à 200 °C [METABOLHEAT - National]</v>
      </c>
    </row>
    <row r="466" spans="1:2" x14ac:dyDescent="0.3">
      <c r="A466" t="str">
        <v>Solides - Autres industries : Séchage thermique - Autres secteurs industriels : Séchage - Autres secteurs industriels [METABOLHEAT - National]</v>
      </c>
      <c r="B466" t="str">
        <v>Rejets gazeux à 150 °C [METABOLHEAT - National]</v>
      </c>
    </row>
    <row r="467" spans="1:2" x14ac:dyDescent="0.3">
      <c r="A467" t="str">
        <v>GPL - Autres industries : Séchage thermique - Autres secteurs industriels : Séchage - Autres secteurs industriels [METABOLHEAT - National]</v>
      </c>
      <c r="B467" t="str">
        <v>Rejets gazeux à 200 °C [METABOLHEAT - National]</v>
      </c>
    </row>
    <row r="468" spans="1:2" x14ac:dyDescent="0.3">
      <c r="A468" t="str">
        <v>Gazole et biocarburants liquides - Autres industries : Séchage thermique - Autres secteurs industriels : Séchage - Autres secteurs industriels [METABOLHEAT - National]</v>
      </c>
      <c r="B468" t="str">
        <v>Rejets gazeux à 200 °C [METABOLHEAT - National]</v>
      </c>
    </row>
    <row r="469" spans="1:2" x14ac:dyDescent="0.3">
      <c r="A469" t="str">
        <v>Fioul - Autres industries : Séchage thermique - Autres secteurs industriels : Séchage - Autres secteurs industriels [METABOLHEAT - National]</v>
      </c>
      <c r="B469" t="str">
        <v>Rejets gazeux à 200 °C [METABOLHEAT - National]</v>
      </c>
    </row>
    <row r="470" spans="1:2" x14ac:dyDescent="0.3">
      <c r="A470" t="str">
        <v>Gaz naturel et biogaz - Autres industries : Séchage thermique - Autres secteurs industriels : Séchage - Autres secteurs industriels [METABOLHEAT - National]</v>
      </c>
      <c r="B470" t="str">
        <v>Rejets gazeux à 200 °C [METABOLHEAT - National]</v>
      </c>
    </row>
    <row r="471" spans="1:2" x14ac:dyDescent="0.3">
      <c r="A471" t="str">
        <v>Solides - Autres industries : Séchage à la vapeur - Autres secteurs industriels : Séchage - Autres secteurs industriels [METABOLHEAT - National]</v>
      </c>
      <c r="B471" t="str">
        <v>Rejets gazeux à 150 °C [METABOLHEAT - National]</v>
      </c>
    </row>
    <row r="472" spans="1:2" x14ac:dyDescent="0.3">
      <c r="A472" t="str">
        <v>Gaz de raffinerie - Autres industries : Séchage à la vapeur - Autres secteurs industriels : Séchage - Autres secteurs industriels [METABOLHEAT - National]</v>
      </c>
      <c r="B472" t="str">
        <v>Rejets gazeux à 200 °C [METABOLHEAT - National]</v>
      </c>
    </row>
    <row r="473" spans="1:2" x14ac:dyDescent="0.3">
      <c r="A473" t="str">
        <v>GPL - Autres industries : Séchage à la vapeur - Autres secteurs industriels : Séchage - Autres secteurs industriels [METABOLHEAT - National]</v>
      </c>
      <c r="B473" t="str">
        <v>Rejets gazeux à 200 °C [METABOLHEAT - National]</v>
      </c>
    </row>
    <row r="474" spans="1:2" x14ac:dyDescent="0.3">
      <c r="A474" t="str">
        <v>Gazole et biocarburants liquides - Autres industries : Séchage à la vapeur - Autres secteurs industriels : Séchage - Autres secteurs industriels [METABOLHEAT - National]</v>
      </c>
      <c r="B474" t="str">
        <v>Rejets gazeux à 200 °C [METABOLHEAT - National]</v>
      </c>
    </row>
    <row r="475" spans="1:2" x14ac:dyDescent="0.3">
      <c r="A475" t="str">
        <v>Fioul - Autres industries : Séchage à la vapeur - Autres secteurs industriels Secteurs : Séchage - Autres secteurs industriels [METABOLHEAT - National]</v>
      </c>
      <c r="B475" t="str">
        <v>Rejets gazeux à 200 °C [METABOLHEAT - National]</v>
      </c>
    </row>
    <row r="476" spans="1:2" x14ac:dyDescent="0.3">
      <c r="A476" t="str">
        <v>Autres liquides - Autres industries : Séchage à la vapeur - Autres secteurs industriels : Séchage - Autres secteurs industriels [METABOLHEAT - National]</v>
      </c>
      <c r="B476" t="str">
        <v>Rejets gazeux à 200 °C [METABOLHEAT - National]</v>
      </c>
    </row>
    <row r="477" spans="1:2" x14ac:dyDescent="0.3">
      <c r="A477" t="str">
        <v>Gaz naturel et biogaz - Autres industries : Séchage à la vapeur - Autres secteurs industriels : Séchage - Autres secteurs industriels [METABOLHEAT - National]</v>
      </c>
      <c r="B477" t="str">
        <v>Rejets gazeux à 200 °C [METABOLHEAT - National]</v>
      </c>
    </row>
    <row r="478" spans="1:2" x14ac:dyDescent="0.3">
      <c r="A478" t="str">
        <v>Gaz dérivés - Autres industries : Séchage à la vapeur - Autres secteurs industriels : Séchage - Autres secteurs industriels [METABOLHEAT - National]</v>
      </c>
      <c r="B478" t="str">
        <v>Rejets gazeux à 200 °C [METABOLHEAT - National]</v>
      </c>
    </row>
    <row r="479" spans="1:2" x14ac:dyDescent="0.3">
      <c r="A479" t="str">
        <v>Biomasse et déchets - Autres industries : Séchage à la vapeur - Autres secteurs industriels : Séchage - Autres secteurs industriels [METABOLHEAT - National]</v>
      </c>
      <c r="B479" t="str">
        <v>Rejets gazeux à 150 °C [METABOLHEAT - National]</v>
      </c>
    </row>
    <row r="480" spans="1:2" x14ac:dyDescent="0.3">
      <c r="A480" t="str">
        <v>Autres secteurs industriels : Moteurs diesel (y compris biocarburants) - Autres secteurs industriels [METABOLHEAT - National]</v>
      </c>
      <c r="B480" t="str">
        <v>Rejets gazeux à 300 °C [METABOLHEAT - National]</v>
      </c>
    </row>
    <row r="481" spans="1:2" x14ac:dyDescent="0.3">
      <c r="A481" t="str">
        <v>Trains de voyageurs conventionnels au diesel [METABOLHEAT - National]</v>
      </c>
      <c r="B481" t="str">
        <v>Rejets gazeux à 300 °C [METABOLHEAT - National]</v>
      </c>
    </row>
    <row r="482" spans="1:2" x14ac:dyDescent="0.3">
      <c r="A482" t="str">
        <v>Trains de marchandises au diesel [METABOLHEAT - National]</v>
      </c>
      <c r="B482" t="str">
        <v>Rejets gazeux à 300 °C [METABOLHEAT - National]</v>
      </c>
    </row>
    <row r="483" spans="1:2" x14ac:dyDescent="0.3">
      <c r="A483" t="str">
        <v>Deux-roues motorisés [METABOLHEAT - National]</v>
      </c>
      <c r="B483" t="str">
        <v>Rejets gazeux à 300 °C [METABOLHEAT - National]</v>
      </c>
    </row>
    <row r="484" spans="1:2" x14ac:dyDescent="0.3">
      <c r="A484" t="str">
        <v>Voitures particulières à essence [METABOLHEAT - National]</v>
      </c>
      <c r="B484" t="str">
        <v>Rejets gazeux à 300 °C [METABOLHEAT - National]</v>
      </c>
    </row>
    <row r="485" spans="1:2" x14ac:dyDescent="0.3">
      <c r="A485" t="str">
        <v>Voitures particulières à diesel [METABOLHEAT - National]</v>
      </c>
      <c r="B485" t="str">
        <v>Rejets gazeux à 300 °C [METABOLHEAT - National]</v>
      </c>
    </row>
    <row r="486" spans="1:2" x14ac:dyDescent="0.3">
      <c r="A486" t="str">
        <v>Voitures particulières à GPL [METABOLHEAT - National]</v>
      </c>
      <c r="B486" t="str">
        <v>Rejets gazeux à 300 °C [METABOLHEAT - National]</v>
      </c>
    </row>
    <row r="487" spans="1:2" x14ac:dyDescent="0.3">
      <c r="A487" t="str">
        <v>Voitures particulières au gaz [METABOLHEAT - National]</v>
      </c>
      <c r="B487" t="str">
        <v>Rejets gazeux à 300 °C [METABOLHEAT - National]</v>
      </c>
    </row>
    <row r="488" spans="1:2" x14ac:dyDescent="0.3">
      <c r="A488" t="str">
        <v>Voitures particulières hybrides rechargeables [METABOLHEAT - National]</v>
      </c>
      <c r="B488" t="str">
        <v>Rejets gazeux à 300 °C [METABOLHEAT - National]</v>
      </c>
    </row>
    <row r="489" spans="1:2" x14ac:dyDescent="0.3">
      <c r="A489" t="str">
        <v>Autocars, autobus et trolleybus à essence [METABOLHEAT - National]</v>
      </c>
      <c r="B489" t="str">
        <v>Rejets gazeux à 300 °C [METABOLHEAT - National]</v>
      </c>
    </row>
    <row r="490" spans="1:2" x14ac:dyDescent="0.3">
      <c r="A490" t="str">
        <v>Autocars, autobus et trolleybus à diesel [METABOLHEAT - National]</v>
      </c>
      <c r="B490" t="str">
        <v>Rejets gazeux à 300 °C [METABOLHEAT - National]</v>
      </c>
    </row>
    <row r="491" spans="1:2" x14ac:dyDescent="0.3">
      <c r="A491" t="str">
        <v>Autocars, autobus et trolleybus à GPL [METABOLHEAT - National]</v>
      </c>
      <c r="B491" t="str">
        <v>Rejets gazeux à 300 °C [METABOLHEAT - National]</v>
      </c>
    </row>
    <row r="492" spans="1:2" x14ac:dyDescent="0.3">
      <c r="A492" t="str">
        <v>Autocars, autobus et trolleybus à gaz [METABOLHEAT - National]</v>
      </c>
      <c r="B492" t="str">
        <v>Rejets gazeux à 300 °C [METABOLHEAT - National]</v>
      </c>
    </row>
    <row r="493" spans="1:2" x14ac:dyDescent="0.3">
      <c r="A493" t="str">
        <v>Véhicules utilitaires légers à essence [METABOLHEAT - National]</v>
      </c>
      <c r="B493" t="str">
        <v>Rejets gazeux à 300 °C [METABOLHEAT - National]</v>
      </c>
    </row>
    <row r="494" spans="1:2" x14ac:dyDescent="0.3">
      <c r="A494" t="str">
        <v>Véhicules utilitaires légers à diesel [METABOLHEAT - National]</v>
      </c>
      <c r="B494" t="str">
        <v>Rejets gazeux à 300 °C [METABOLHEAT - National]</v>
      </c>
    </row>
    <row r="495" spans="1:2" x14ac:dyDescent="0.3">
      <c r="A495" t="str">
        <v>Véhicules utilitaires légers à GPL [METABOLHEAT - National]</v>
      </c>
      <c r="B495" t="str">
        <v>Rejets gazeux à 300 °C [METABOLHEAT - National]</v>
      </c>
    </row>
    <row r="496" spans="1:2" x14ac:dyDescent="0.3">
      <c r="A496" t="str">
        <v>Véhicules utilitaires légers au gaz [METABOLHEAT - National]</v>
      </c>
      <c r="B496" t="str">
        <v>Rejets gazeux à 300 °C [METABOLHEAT - National]</v>
      </c>
    </row>
    <row r="497" spans="1:2" x14ac:dyDescent="0.3">
      <c r="A497" t="str">
        <v>Poids lourds nationaux [METABOLHEAT - National]</v>
      </c>
      <c r="B497" t="str">
        <v>Rejets gazeux à 300 °C [METABOLHEAT - National]</v>
      </c>
    </row>
    <row r="498" spans="1:2" x14ac:dyDescent="0.3">
      <c r="A498" t="str">
        <v>Poids lourds internationaux [METABOLHEAT - National]</v>
      </c>
      <c r="B498" t="str">
        <v>Rejets gazeux à 300 °C [METABOLHEAT - National]</v>
      </c>
    </row>
    <row r="499" spans="1:2" x14ac:dyDescent="0.3">
      <c r="A499" t="str">
        <v>Aviation nationale de transport de passagers [METABOLHEAT - National]</v>
      </c>
      <c r="B499" t="str">
        <v>Rejets gazeux à 500 °C [METABOLHEAT - National]</v>
      </c>
    </row>
    <row r="500" spans="1:2" x14ac:dyDescent="0.3">
      <c r="A500" t="str">
        <v>Aviation nationale de fret [METABOLHEAT - National]</v>
      </c>
      <c r="B500" t="str">
        <v>Rejets gazeux à 500 °C [METABOLHEAT - National]</v>
      </c>
    </row>
    <row r="501" spans="1:2" x14ac:dyDescent="0.3">
      <c r="A501" t="str">
        <v>Cabotation maritime nationale [METABOLHEAT - National]</v>
      </c>
      <c r="B501" t="str">
        <v>Rejets gazeux à 300 °C [METABOLHEAT - National]</v>
      </c>
    </row>
    <row r="502" spans="1:2" x14ac:dyDescent="0.3">
      <c r="A502" t="str">
        <v>Voies navigables intérieures [METABOLHEAT - National]</v>
      </c>
      <c r="B502" t="str">
        <v>Rejets gazeux à 300 °C [METABOLHEAT - National]</v>
      </c>
    </row>
    <row r="503" spans="1:2" x14ac:dyDescent="0.3">
      <c r="A503" t="str">
        <v>Transport par pipeline au gaz [METABOLHEAT - National]</v>
      </c>
      <c r="B503" t="str">
        <v>Rejets gazeux à 300 °C [METABOLHEAT - National]</v>
      </c>
    </row>
    <row r="504" spans="1:2" x14ac:dyDescent="0.3">
      <c r="A504" t="str">
        <v>Chauffage des locaux par solides (tertiaire) [METABOLHEAT - National]</v>
      </c>
      <c r="B504" t="str">
        <v>Rejets gazeux à 200 °C [METABOLHEAT - National]</v>
      </c>
    </row>
    <row r="505" spans="1:2" x14ac:dyDescent="0.3">
      <c r="A505" t="str">
        <v>Chauffage des locaux au diesel (tertiaire) [METABOLHEAT - National]</v>
      </c>
      <c r="B505" t="str">
        <v>Rejets gazeux à 200 °C [METABOLHEAT - National]</v>
      </c>
    </row>
    <row r="506" spans="1:2" x14ac:dyDescent="0.3">
      <c r="A506" t="str">
        <v>Chauffage des locaux par chauffage au gaz conventionnel (tertiaire) [METABOLHEAT - National]</v>
      </c>
      <c r="B506" t="str">
        <v>Rejets gazeux à 200 °C [METABOLHEAT - National]</v>
      </c>
    </row>
    <row r="507" spans="1:2" x14ac:dyDescent="0.3">
      <c r="A507" t="str">
        <v>Chauffage des locaux à la biomasse (tertiaire) [METABOLHEAT - National]</v>
      </c>
      <c r="B507" t="str">
        <v>Rejets gazeux à 150 °C [METABOLHEAT - National]</v>
      </c>
    </row>
    <row r="508" spans="1:2" x14ac:dyDescent="0.3">
      <c r="A508" t="str">
        <v>Chauffage de l'eau au gaz de pétrole liquéfié (GPL) (tertiaire) [METABOLHEAT - National]</v>
      </c>
      <c r="B508" t="str">
        <v>Rejets gazeux à 200 °C [METABOLHEAT - National]</v>
      </c>
    </row>
    <row r="509" spans="1:2" x14ac:dyDescent="0.3">
      <c r="A509" t="str">
        <v>Chauffage de l'eau au diesel (tertiaire) [METABOLHEAT - National]</v>
      </c>
      <c r="B509" t="str">
        <v>Rejets gazeux à 200 °C [METABOLHEAT - National]</v>
      </c>
    </row>
    <row r="510" spans="1:2" x14ac:dyDescent="0.3">
      <c r="A510" t="str">
        <v>Chauffage de l'eau au gaz naturel (tertiaire) [METABOLHEAT - National]</v>
      </c>
      <c r="B510" t="str">
        <v>Rejets gazeux à 200 °C [METABOLHEAT - National]</v>
      </c>
    </row>
    <row r="511" spans="1:2" x14ac:dyDescent="0.3">
      <c r="A511" t="str">
        <v>Chauffage de l'eau par biomasse (tertiaire) [METABOLHEAT - National]</v>
      </c>
      <c r="B511" t="str">
        <v>Rejets gazeux à 150 °C [METABOLHEAT - National]</v>
      </c>
    </row>
    <row r="512" spans="1:2" x14ac:dyDescent="0.3">
      <c r="A512" t="str">
        <v>Chauffage des locaux par solides (résidentiel) [METABOLHEAT - National]</v>
      </c>
      <c r="B512" t="str">
        <v>Rejets gazeux à 200 °C [METABOLHEAT - National]</v>
      </c>
    </row>
    <row r="513" spans="1:2" x14ac:dyDescent="0.3">
      <c r="A513" t="str">
        <v>Chauffage des locaux au gaz de pétrole liquéfié (GPL) (résidentiel) [METABOLHEAT - National]</v>
      </c>
      <c r="B513" t="str">
        <v>Rejets gazeux à 200 °C [METABOLHEAT - National]</v>
      </c>
    </row>
    <row r="514" spans="1:2" x14ac:dyDescent="0.3">
      <c r="A514" t="str">
        <v>Chauffage des locaux au diesel (résidentiel) [METABOLHEAT - National]</v>
      </c>
      <c r="B514" t="str">
        <v>Rejets gazeux à 200 °C [METABOLHEAT - National]</v>
      </c>
    </row>
    <row r="515" spans="1:2" x14ac:dyDescent="0.3">
      <c r="A515" t="str">
        <v>Chauffage des locaux au gaz naturel (résidentiel) [METABOLHEAT - National]</v>
      </c>
      <c r="B515" t="str">
        <v>Rejets gazeux à 200 °C [METABOLHEAT - National]</v>
      </c>
    </row>
    <row r="516" spans="1:2" x14ac:dyDescent="0.3">
      <c r="A516" t="str">
        <v>Chauffage des locaux à la biomasse (résidentiel) [METABOLHEAT - National]</v>
      </c>
      <c r="B516" t="str">
        <v>Rejets gazeux à 150 °C [METABOLHEAT - National]</v>
      </c>
    </row>
    <row r="517" spans="1:2" x14ac:dyDescent="0.3">
      <c r="A517" t="str">
        <v>Chauffage de l'eau par solides (résidentiel) [METABOLHEAT - National]</v>
      </c>
      <c r="B517" t="str">
        <v>Rejets gazeux à 200 °C [METABOLHEAT - National]</v>
      </c>
    </row>
    <row r="518" spans="1:2" x14ac:dyDescent="0.3">
      <c r="A518" t="str">
        <v>Chauffage de l'eau au gaz de pétrole liquéfié (GPL) (résidentiel) [METABOLHEAT - National]</v>
      </c>
      <c r="B518" t="str">
        <v>Rejets gazeux à 200 °C [METABOLHEAT - National]</v>
      </c>
    </row>
    <row r="519" spans="1:2" x14ac:dyDescent="0.3">
      <c r="A519" t="str">
        <v>Chauffage de l'eau au diesel (résidentiel) [METABOLHEAT - National]</v>
      </c>
      <c r="B519" t="str">
        <v>Rejets gazeux à 200 °C [METABOLHEAT - National]</v>
      </c>
    </row>
    <row r="520" spans="1:2" x14ac:dyDescent="0.3">
      <c r="A520" t="str">
        <v>Chauffage de l'eau au gaz naturel (résidentiel) [METABOLHEAT - National]</v>
      </c>
      <c r="B520" t="str">
        <v>Rejets gazeux à 200 °C [METABOLHEAT - National]</v>
      </c>
    </row>
    <row r="521" spans="1:2" x14ac:dyDescent="0.3">
      <c r="A521" t="str">
        <v>Chauffage de l'eau par biomasse (résidentiel) [METABOLHEAT - National]</v>
      </c>
      <c r="B521" t="str">
        <v>Rejets gazeux à 150 °C [METABOLHEAT - National]</v>
      </c>
    </row>
    <row r="522" spans="1:2" x14ac:dyDescent="0.3">
      <c r="A522" t="str">
        <v>Chauffage au gazole et biocarburants [METABOLHEAT - National]</v>
      </c>
      <c r="B522" t="str">
        <v>Rejets gazeux à 200 °C [METABOLHEAT - National]</v>
      </c>
    </row>
    <row r="523" spans="1:2" x14ac:dyDescent="0.3">
      <c r="A523" t="str">
        <v>Chauffage au gaz [METABOLHEAT - National]</v>
      </c>
      <c r="B523" t="str">
        <v>Rejets gazeux à 200 °C [METABOLHEAT - National]</v>
      </c>
    </row>
    <row r="524" spans="1:2" x14ac:dyDescent="0.3">
      <c r="A524" t="str">
        <v>Machines agricoles [METABOLHEAT - National]</v>
      </c>
      <c r="B524" t="str">
        <v>Rejets gazeux à 300 °C [METABOLHEAT - National]</v>
      </c>
    </row>
    <row r="525" spans="1:2" x14ac:dyDescent="0.3">
      <c r="A525" t="str">
        <v>Usages thermiques spécifiques aux solides [METABOLHEAT - National]</v>
      </c>
      <c r="B525" t="str">
        <v>Rejets gazeux à 200 °C [METABOLHEAT - National]</v>
      </c>
    </row>
    <row r="526" spans="1:2" x14ac:dyDescent="0.3">
      <c r="A526" t="str">
        <v>Usages thermiques spécifiques au GPL [METABOLHEAT - National]</v>
      </c>
      <c r="B526" t="str">
        <v>Rejets gazeux à 200 °C [METABOLHEAT - National]</v>
      </c>
    </row>
    <row r="527" spans="1:2" x14ac:dyDescent="0.3">
      <c r="A527" t="str">
        <v>Usages thermiques spécifiques au diesel et biocarburants [METABOLHEAT - National]</v>
      </c>
      <c r="B527" t="str">
        <v>Rejets gazeux à 200 °C [METABOLHEAT - National]</v>
      </c>
    </row>
    <row r="528" spans="1:2" x14ac:dyDescent="0.3">
      <c r="A528" t="str">
        <v>Usages thermiques spécifiques au fioul et autres carburants [METABOLHEAT - National]</v>
      </c>
      <c r="B528" t="str">
        <v>Rejets gazeux à 200 °C [METABOLHEAT - National]</v>
      </c>
    </row>
    <row r="529" spans="1:2" x14ac:dyDescent="0.3">
      <c r="A529" t="str">
        <v>Usages thermiques spécifiques au gaz [METABOLHEAT - National]</v>
      </c>
      <c r="B529" t="str">
        <v>Rejets gazeux à 200 °C [METABOLHEAT - National]</v>
      </c>
    </row>
    <row r="530" spans="1:2" x14ac:dyDescent="0.3">
      <c r="A530" t="str">
        <v>Usages thermiques spécifiques à la biomasse et déchets [METABOLHEAT - National]</v>
      </c>
      <c r="B530" t="str">
        <v>Rejets gazeux à 150 °C [METABOLHEAT - National]</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E1D2C-7B65-4DAD-9F37-2E3ABB8FE108}">
  <sheetPr>
    <tabColor rgb="FF92D050"/>
  </sheetPr>
  <dimension ref="A1:H86"/>
  <sheetViews>
    <sheetView workbookViewId="0">
      <selection activeCell="B46" sqref="B46"/>
    </sheetView>
  </sheetViews>
  <sheetFormatPr baseColWidth="10" defaultRowHeight="14.4" x14ac:dyDescent="0.3"/>
  <cols>
    <col min="3" max="3" width="29.109375" customWidth="1"/>
    <col min="4" max="4" width="19.21875" customWidth="1"/>
    <col min="5" max="5" width="24.5546875" customWidth="1"/>
    <col min="6" max="6" width="26.5546875" customWidth="1"/>
  </cols>
  <sheetData>
    <row r="1" spans="1:8" ht="38.4" thickBot="1" x14ac:dyDescent="0.35">
      <c r="A1" s="1" t="s">
        <v>1033</v>
      </c>
      <c r="B1" s="2" t="s">
        <v>1</v>
      </c>
      <c r="C1" s="2" t="s">
        <v>2</v>
      </c>
      <c r="D1" s="2" t="s">
        <v>1034</v>
      </c>
      <c r="E1" s="2" t="s">
        <v>1035</v>
      </c>
      <c r="F1" s="2" t="s">
        <v>1036</v>
      </c>
      <c r="H1" s="29" t="s">
        <v>1057</v>
      </c>
    </row>
    <row r="2" spans="1:8" x14ac:dyDescent="0.3">
      <c r="A2">
        <v>3001</v>
      </c>
      <c r="B2" t="str" cm="1">
        <f t="array" ref="B2:B58">_xlfn._xlws.FILTER('Correspondance secteurs'!Y:Y,'Correspondance secteurs'!S:S&lt;&gt;0)</f>
        <v>Solides - Acier : Finition des produits - Vapeur - Acier : Finition des produits - Aciéries intégrées [METABOLHEAT - National]</v>
      </c>
      <c r="C2" t="str">
        <f>'Correspondance produits'!$J$119</f>
        <v>Rejets concentrés [METABOLHEAT - National]</v>
      </c>
      <c r="D2" cm="1">
        <f t="array" ref="D2:D58">_xlfn._xlws.FILTER('Correspondance secteurs'!S:S,'Correspondance secteurs'!S:S&lt;&gt;0)</f>
        <v>0.38</v>
      </c>
    </row>
    <row r="3" spans="1:8" x14ac:dyDescent="0.3">
      <c r="A3">
        <v>3002</v>
      </c>
      <c r="B3" t="str">
        <v>Solides - Acier : Fonderies - Arc électrique [METABOLHEAT - National]</v>
      </c>
      <c r="C3" t="str">
        <f>'Correspondance produits'!$J$119</f>
        <v>Rejets concentrés [METABOLHEAT - National]</v>
      </c>
      <c r="D3">
        <v>0.38</v>
      </c>
    </row>
    <row r="4" spans="1:8" x14ac:dyDescent="0.3">
      <c r="A4">
        <v>3003</v>
      </c>
      <c r="B4" t="str">
        <v>Solides - Acier : Finition du produit - Vapeur - Acier : Finition du produit - Arc électrique [METABOLHEAT - National]</v>
      </c>
      <c r="C4" t="str">
        <f>'Correspondance produits'!$J$119</f>
        <v>Rejets concentrés [METABOLHEAT - National]</v>
      </c>
      <c r="D4">
        <v>0.38</v>
      </c>
    </row>
    <row r="5" spans="1:8" x14ac:dyDescent="0.3">
      <c r="A5">
        <v>3004</v>
      </c>
      <c r="B5" t="str">
        <v>Solides - Production d'alumine : Chaleur haute enthalpie - Production d'alumine [METABOLHEAT - National]</v>
      </c>
      <c r="C5" t="str">
        <f>'Correspondance produits'!$J$119</f>
        <v>Rejets concentrés [METABOLHEAT - National]</v>
      </c>
      <c r="D5">
        <v>0.38</v>
      </c>
    </row>
    <row r="6" spans="1:8" x14ac:dyDescent="0.3">
      <c r="A6">
        <v>3005</v>
      </c>
      <c r="B6" t="str">
        <v>Solides - Finition de l'aluminium - Vapeur - Finition de l'aluminium - Aluminium - Production primaire [METABOLHEAT - National]</v>
      </c>
      <c r="C6" t="str">
        <f>'Correspondance produits'!$J$119</f>
        <v>Rejets concentrés [METABOLHEAT - National]</v>
      </c>
      <c r="D6">
        <v>0.38</v>
      </c>
    </row>
    <row r="7" spans="1:8" x14ac:dyDescent="0.3">
      <c r="A7">
        <v>3006</v>
      </c>
      <c r="B7" t="str">
        <v>Solides - Finition de l'aluminium - Vapeur - Finition de l'aluminium - Aluminium - Production secondaire [METABOLHEAT - National]</v>
      </c>
      <c r="C7" t="str">
        <f>'Correspondance produits'!$J$119</f>
        <v>Rejets concentrés [METABOLHEAT - National]</v>
      </c>
      <c r="D7">
        <v>0.38</v>
      </c>
    </row>
    <row r="8" spans="1:8" x14ac:dyDescent="0.3">
      <c r="A8">
        <v>3007</v>
      </c>
      <c r="B8" t="str">
        <v>Solides - Production de métaux - Thermique - Autres métaux : production - Autres métaux non ferreux [METABOLHEAT - National]</v>
      </c>
      <c r="C8" t="str">
        <f>'Correspondance produits'!$J$119</f>
        <v>Rejets concentrés [METABOLHEAT - National]</v>
      </c>
      <c r="D8">
        <v>0.38</v>
      </c>
    </row>
    <row r="9" spans="1:8" x14ac:dyDescent="0.3">
      <c r="A9">
        <v>3008</v>
      </c>
      <c r="B9" t="str">
        <v>Solides - Finissage des métaux - Vapeur - Finissage des métaux - Autres métaux non ferreux [METABOLHEAT - National]</v>
      </c>
      <c r="C9" t="str">
        <f>'Correspondance produits'!$J$119</f>
        <v>Rejets concentrés [METABOLHEAT - National]</v>
      </c>
      <c r="D9">
        <v>0.38</v>
      </c>
    </row>
    <row r="10" spans="1:8" x14ac:dyDescent="0.3">
      <c r="A10">
        <v>3009</v>
      </c>
      <c r="B10" t="str">
        <v>Solides - Produits chimiques : Traitement de la vapeur - Produits chimiques de base [METABOLHEAT - National]</v>
      </c>
      <c r="C10" t="str">
        <f>'Correspondance produits'!$J$119</f>
        <v>Rejets concentrés [METABOLHEAT - National]</v>
      </c>
      <c r="D10">
        <v>0.38</v>
      </c>
    </row>
    <row r="11" spans="1:8" x14ac:dyDescent="0.3">
      <c r="A11">
        <v>3010</v>
      </c>
      <c r="B11" t="str">
        <v>GPL - Produits chimiques : Traitement de la vapeur - Produits chimiques de base [METABOLHEAT - National]</v>
      </c>
      <c r="C11" t="str">
        <f>'Correspondance produits'!$J$119</f>
        <v>Rejets concentrés [METABOLHEAT - National]</v>
      </c>
      <c r="D11">
        <v>0.38</v>
      </c>
    </row>
    <row r="12" spans="1:8" x14ac:dyDescent="0.3">
      <c r="A12">
        <v>3011</v>
      </c>
      <c r="B12" t="str">
        <v>Gazole et biocarburants liquides - Produits chimiques : Traitement de la vapeur - Produits chimiques de base [METABOLHEAT - National]</v>
      </c>
      <c r="C12" t="str">
        <f>'Correspondance produits'!$J$119</f>
        <v>Rejets concentrés [METABOLHEAT - National]</v>
      </c>
      <c r="D12">
        <v>0.38</v>
      </c>
    </row>
    <row r="13" spans="1:8" x14ac:dyDescent="0.3">
      <c r="A13">
        <v>3012</v>
      </c>
      <c r="B13" t="str">
        <v>Fioul - Produits chimiques : Traitement de la vapeur - Produits chimiques de base [METABOLHEAT - National]</v>
      </c>
      <c r="C13" t="str">
        <f>'Correspondance produits'!$J$119</f>
        <v>Rejets concentrés [METABOLHEAT - National]</v>
      </c>
      <c r="D13">
        <v>0.38</v>
      </c>
    </row>
    <row r="14" spans="1:8" x14ac:dyDescent="0.3">
      <c r="A14">
        <v>3013</v>
      </c>
      <c r="B14" t="str">
        <v>Autres liquides - Produits chimiques : Traitement de la vapeur - Produits chimiques de base [METABOLHEAT - National]</v>
      </c>
      <c r="C14" t="str">
        <f>'Correspondance produits'!$J$119</f>
        <v>Rejets concentrés [METABOLHEAT - National]</v>
      </c>
      <c r="D14">
        <v>0.38</v>
      </c>
    </row>
    <row r="15" spans="1:8" x14ac:dyDescent="0.3">
      <c r="A15">
        <v>3014</v>
      </c>
      <c r="B15" t="str">
        <v>Solides - Produits chimiques : Fours - Thermique - Produits chimiques : Fours - Produits chimiques de base [METABOLHEAT - National]</v>
      </c>
      <c r="C15" t="str">
        <f>'Correspondance produits'!$J$119</f>
        <v>Rejets concentrés [METABOLHEAT - National]</v>
      </c>
      <c r="D15">
        <v>0.38</v>
      </c>
    </row>
    <row r="16" spans="1:8" x14ac:dyDescent="0.3">
      <c r="A16">
        <v>3015</v>
      </c>
      <c r="B16" t="str">
        <v>Solides - Traitement thermique à haute enthalpie - Vapeur - Produits chimiques : Traitement thermique à haute enthalpie - Autres produits chimiques [METABOLHEAT - National]</v>
      </c>
      <c r="C16" t="str">
        <f>'Correspondance produits'!$J$119</f>
        <v>Rejets concentrés [METABOLHEAT - National]</v>
      </c>
      <c r="D16">
        <v>0.38</v>
      </c>
    </row>
    <row r="17" spans="1:4" x14ac:dyDescent="0.3">
      <c r="A17">
        <v>3016</v>
      </c>
      <c r="B17" t="str">
        <v>GPL - Traitement thermique à haute enthalpie - Vapeur - Produits chimiques : Traitement thermique à haute enthalpie - Autres produits chimiques [METABOLHEAT - National]</v>
      </c>
      <c r="C17" t="str">
        <f>'Correspondance produits'!$J$119</f>
        <v>Rejets concentrés [METABOLHEAT - National]</v>
      </c>
      <c r="D17">
        <v>0.38</v>
      </c>
    </row>
    <row r="18" spans="1:4" x14ac:dyDescent="0.3">
      <c r="A18">
        <v>3017</v>
      </c>
      <c r="B18" t="str">
        <v>Gazole et biocarburants liquides - Traitement thermique à haute enthalpie - Vapeur - Produits chimiques : Traitement thermique à haute enthalpie - Autres produits chimiques [METABOLHEAT - National]</v>
      </c>
      <c r="C18" t="str">
        <f>'Correspondance produits'!$J$119</f>
        <v>Rejets concentrés [METABOLHEAT - National]</v>
      </c>
      <c r="D18">
        <v>0.38</v>
      </c>
    </row>
    <row r="19" spans="1:4" x14ac:dyDescent="0.3">
      <c r="A19">
        <v>3018</v>
      </c>
      <c r="B19" t="str">
        <v>Fioul - Traitement thermique à haute enthalpie - Vapeur - Produits chimiques : Traitement thermique à haute enthalpie - Autres produits chimiques [METABOLHEAT - National]</v>
      </c>
      <c r="C19" t="str">
        <f>'Correspondance produits'!$J$119</f>
        <v>Rejets concentrés [METABOLHEAT - National]</v>
      </c>
      <c r="D19">
        <v>0.38</v>
      </c>
    </row>
    <row r="20" spans="1:4" x14ac:dyDescent="0.3">
      <c r="A20">
        <v>3019</v>
      </c>
      <c r="B20" t="str">
        <v>Autres liquides - Traitement thermique à haute enthalpie - Vapeur - Produits chimiques : Traitement thermique à haute enthalpie - Autres produits chimiques [METABOLHEAT - National]</v>
      </c>
      <c r="C20" t="str">
        <f>'Correspondance produits'!$J$119</f>
        <v>Rejets concentrés [METABOLHEAT - National]</v>
      </c>
      <c r="D20">
        <v>0.38</v>
      </c>
    </row>
    <row r="21" spans="1:4" x14ac:dyDescent="0.3">
      <c r="A21">
        <v>3020</v>
      </c>
      <c r="B21" t="str">
        <v>Solides - Produits chimiques : Fours - Thermique - Produits chimiques : Fours - Autres produits chimiques [METABOLHEAT - National]</v>
      </c>
      <c r="C21" t="str">
        <f>'Correspondance produits'!$J$119</f>
        <v>Rejets concentrés [METABOLHEAT - National]</v>
      </c>
      <c r="D21">
        <v>0.38</v>
      </c>
    </row>
    <row r="22" spans="1:4" x14ac:dyDescent="0.3">
      <c r="A22">
        <v>3021</v>
      </c>
      <c r="B22" t="str">
        <v>Solides - Traitement thermique à haute enthalpie - Vapeur - Produits chimiques : Traitement thermique à haute enthalpie - Produits pharmaceutiques, etc. [METABOLHEAT - National]</v>
      </c>
      <c r="C22" t="str">
        <f>'Correspondance produits'!$J$119</f>
        <v>Rejets concentrés [METABOLHEAT - National]</v>
      </c>
      <c r="D22">
        <v>0.38</v>
      </c>
    </row>
    <row r="23" spans="1:4" x14ac:dyDescent="0.3">
      <c r="A23">
        <v>3022</v>
      </c>
      <c r="B23" t="str">
        <v>GPL - Traitement thermique à haute enthalpie - Vapeur - Produits chimiques : Traitement thermique à haute enthalpie - Produits pharmaceutiques, etc. [METABOLHEAT - National]</v>
      </c>
      <c r="C23" t="str">
        <f>'Correspondance produits'!$J$119</f>
        <v>Rejets concentrés [METABOLHEAT - National]</v>
      </c>
      <c r="D23">
        <v>0.38</v>
      </c>
    </row>
    <row r="24" spans="1:4" x14ac:dyDescent="0.3">
      <c r="A24">
        <v>3023</v>
      </c>
      <c r="B24" t="str">
        <v>Gazole et biocarburants liquides - Traitement thermique à haute enthalpie - Vapeur - Produits chimiques : Traitement thermique à haute enthalpie - Produits pharmaceutiques, etc. [METABOLHEAT - National]</v>
      </c>
      <c r="C24" t="str">
        <f>'Correspondance produits'!$J$119</f>
        <v>Rejets concentrés [METABOLHEAT - National]</v>
      </c>
      <c r="D24">
        <v>0.38</v>
      </c>
    </row>
    <row r="25" spans="1:4" x14ac:dyDescent="0.3">
      <c r="A25">
        <v>3024</v>
      </c>
      <c r="B25" t="str">
        <v>Fioul - Traitement thermique à haute enthalpie - Vapeur - Produits chimiques : Traitement thermique à haute enthalpie - Produits pharmaceutiques, etc. [METABOLHEAT - National]</v>
      </c>
      <c r="C25" t="str">
        <f>'Correspondance produits'!$J$119</f>
        <v>Rejets concentrés [METABOLHEAT - National]</v>
      </c>
      <c r="D25">
        <v>0.38</v>
      </c>
    </row>
    <row r="26" spans="1:4" x14ac:dyDescent="0.3">
      <c r="A26">
        <v>3025</v>
      </c>
      <c r="B26" t="str">
        <v>Autres liquides - Traitement thermique à haute enthalpie - Vapeur - Produits chimiques : Traitement thermique à haute enthalpie - Produits pharmaceutiques, etc. [METABOLHEAT - National]</v>
      </c>
      <c r="C26" t="str">
        <f>'Correspondance produits'!$J$119</f>
        <v>Rejets concentrés [METABOLHEAT - National]</v>
      </c>
      <c r="D26">
        <v>0.38</v>
      </c>
    </row>
    <row r="27" spans="1:4" x14ac:dyDescent="0.3">
      <c r="A27">
        <v>3026</v>
      </c>
      <c r="B27" t="str">
        <v>Solides - Produits chimiques : Fours - Thermiques - Produits chimiques : Fours - Produits pharmaceutiques, etc. [METABOLHEAT - National]</v>
      </c>
      <c r="C27" t="str">
        <f>'Correspondance produits'!$J$119</f>
        <v>Rejets concentrés [METABOLHEAT - National]</v>
      </c>
      <c r="D27">
        <v>0.38</v>
      </c>
    </row>
    <row r="28" spans="1:4" x14ac:dyDescent="0.3">
      <c r="A28">
        <v>3027</v>
      </c>
      <c r="B28" t="str">
        <v>Solides - Ciment : Préchauffage et précalcination - Ciment [METABOLHEAT - National]</v>
      </c>
      <c r="C28" t="str">
        <f>'Correspondance produits'!$J$119</f>
        <v>Rejets concentrés [METABOLHEAT - National]</v>
      </c>
      <c r="D28">
        <v>0.38</v>
      </c>
    </row>
    <row r="29" spans="1:4" x14ac:dyDescent="0.3">
      <c r="A29">
        <v>3028</v>
      </c>
      <c r="B29" t="str">
        <v>Solides - Céramiques : Séchage et frittage thermiques - Céramiques : Séchage et frittage de matières premières - Céramiques et autres NMM [METABOLHEAT - National]</v>
      </c>
      <c r="C29" t="str">
        <f>'Correspondance produits'!$J$119</f>
        <v>Rejets concentrés [METABOLHEAT - National]</v>
      </c>
      <c r="D29">
        <v>0.38</v>
      </c>
    </row>
    <row r="30" spans="1:4" x14ac:dyDescent="0.3">
      <c r="A30">
        <v>3029</v>
      </c>
      <c r="B30" t="str">
        <v>Solides - Céramiques : Séchage et frittage à la vapeur - Céramiques : Séchage et frittage de matières premières Matières premières - Céramiques et autres NMM [METABOLHEAT - National]</v>
      </c>
      <c r="C30" t="str">
        <f>'Correspondance produits'!$J$119</f>
        <v>Rejets concentrés [METABOLHEAT - National]</v>
      </c>
      <c r="D30">
        <v>0.38</v>
      </c>
    </row>
    <row r="31" spans="1:4" x14ac:dyDescent="0.3">
      <c r="A31">
        <v>3030</v>
      </c>
      <c r="B31" t="str">
        <v>Solides - Céramiques : Four thermique - Céramiques : Procédé de production primaire - Céramiques et autres NMM [METABOLHEAT - National]</v>
      </c>
      <c r="C31" t="str">
        <f>'Correspondance produits'!$J$119</f>
        <v>Rejets concentrés [METABOLHEAT - National]</v>
      </c>
      <c r="D31">
        <v>0.38</v>
      </c>
    </row>
    <row r="32" spans="1:4" x14ac:dyDescent="0.3">
      <c r="A32">
        <v>3031</v>
      </c>
      <c r="B32" t="str">
        <v>Solides - Céramiques : Four thermique - Céramiques : Finition des produits - Céramiques et autres NMM [METABOLHEAT - National]</v>
      </c>
      <c r="C32" t="str">
        <f>'Correspondance produits'!$J$119</f>
        <v>Rejets concentrés [METABOLHEAT - National]</v>
      </c>
      <c r="D32">
        <v>0.38</v>
      </c>
    </row>
    <row r="33" spans="1:4" x14ac:dyDescent="0.3">
      <c r="A33">
        <v>3032</v>
      </c>
      <c r="B33" t="str">
        <v>Solides - Pâte : Mise en pâte thermique - Pâte : Mise en pâte - Production de pâte à papier [METABOLHEAT - National]</v>
      </c>
      <c r="C33" t="str">
        <f>'Correspondance produits'!$J$119</f>
        <v>Rejets concentrés [METABOLHEAT - National]</v>
      </c>
      <c r="D33">
        <v>0.38</v>
      </c>
    </row>
    <row r="34" spans="1:4" x14ac:dyDescent="0.3">
      <c r="A34">
        <v>3033</v>
      </c>
      <c r="B34" t="str">
        <v>Solides - Papier : Préparation de la pâte - Thermique - Papier : Préparation de la pâte - Production de papier [METABOLHEAT - National]</v>
      </c>
      <c r="C34" t="str">
        <f>'Correspondance produits'!$J$119</f>
        <v>Rejets concentrés [METABOLHEAT - National]</v>
      </c>
      <c r="D34">
        <v>0.38</v>
      </c>
    </row>
    <row r="35" spans="1:4" x14ac:dyDescent="0.3">
      <c r="A35">
        <v>3034</v>
      </c>
      <c r="B35" t="str">
        <v>Solides - Papier : Machine à papier - Utilisation de vapeur - Papier : Machine à papier - Production de papier [METABOLHEAT - National]</v>
      </c>
      <c r="C35" t="str">
        <f>'Correspondance produits'!$J$119</f>
        <v>Rejets concentrés [METABOLHEAT - National]</v>
      </c>
      <c r="D35">
        <v>0.38</v>
      </c>
    </row>
    <row r="36" spans="1:4" x14ac:dyDescent="0.3">
      <c r="A36">
        <v>3035</v>
      </c>
      <c r="B36" t="str">
        <v>Solides - Papier : Finition de produits - Utilisation de la vapeur - Papier : Finition de produits - Production de papier [METABOLHEAT - National]</v>
      </c>
      <c r="C36" t="str">
        <f>'Correspondance produits'!$J$119</f>
        <v>Rejets concentrés [METABOLHEAT - National]</v>
      </c>
      <c r="D36">
        <v>0.38</v>
      </c>
    </row>
    <row r="37" spans="1:4" x14ac:dyDescent="0.3">
      <c r="A37">
        <v>3036</v>
      </c>
      <c r="B37" t="str">
        <v>Solides - Alimentation : Chaleur directe - Thermique - Alimentation : Four (chaleur directe) - Alimentation, boissons et tabac [METABOLHEAT - National]</v>
      </c>
      <c r="C37" t="str">
        <f>'Correspondance produits'!$J$119</f>
        <v>Rejets concentrés [METABOLHEAT - National]</v>
      </c>
      <c r="D37">
        <v>0.38</v>
      </c>
    </row>
    <row r="38" spans="1:4" x14ac:dyDescent="0.3">
      <c r="A38">
        <v>3037</v>
      </c>
      <c r="B38" t="str">
        <v>Solides - Alimentation : Chaleur spécifique de procédé - Thermique - Alimentation : Chaleur spécifique de procédé - Alimentation, boissons et tabac [METABOLHEAT - National]</v>
      </c>
      <c r="C38" t="str">
        <f>'Correspondance produits'!$J$119</f>
        <v>Rejets concentrés [METABOLHEAT - National]</v>
      </c>
      <c r="D38">
        <v>0.38</v>
      </c>
    </row>
    <row r="39" spans="1:4" x14ac:dyDescent="0.3">
      <c r="A39">
        <v>3038</v>
      </c>
      <c r="B39" t="str">
        <v>Solides - Alimentation : Traitement à la vapeur - Alimentation, boissons et tabac [METABOLHEAT - National]</v>
      </c>
      <c r="C39" t="str">
        <f>'Correspondance produits'!$J$119</f>
        <v>Rejets concentrés [METABOLHEAT - National]</v>
      </c>
      <c r="D39">
        <v>0.38</v>
      </c>
    </row>
    <row r="40" spans="1:4" x14ac:dyDescent="0.3">
      <c r="A40">
        <v>3039</v>
      </c>
      <c r="B40" t="str">
        <v>Solides - Alimentation : Séchage thermique - Alimentation : Séchage - Alimentation, boissons et tabac [METABOLHEAT - National]</v>
      </c>
      <c r="C40" t="str">
        <f>'Correspondance produits'!$J$119</f>
        <v>Rejets concentrés [METABOLHEAT - National]</v>
      </c>
      <c r="D40">
        <v>0.38</v>
      </c>
    </row>
    <row r="41" spans="1:4" x14ac:dyDescent="0.3">
      <c r="A41">
        <v>3040</v>
      </c>
      <c r="B41" t="str">
        <v>Solides - Alimentation : Séchage à la vapeur - Alimentation : Séchage - Alimentation, boissons et tabac [METABOLHEAT - National]</v>
      </c>
      <c r="C41" t="str">
        <f>'Correspondance produits'!$J$119</f>
        <v>Rejets concentrés [METABOLHEAT - National]</v>
      </c>
      <c r="D41">
        <v>0.38</v>
      </c>
    </row>
    <row r="42" spans="1:4" x14ac:dyDescent="0.3">
      <c r="A42">
        <v>3041</v>
      </c>
      <c r="B42" t="str">
        <v>Solides - Éq. trans. : Fonderies thermiques - Éq. trans. : Fonderies - Matériel de transport [METABOLHEAT - National]</v>
      </c>
      <c r="C42" t="str">
        <f>'Correspondance produits'!$J$119</f>
        <v>Rejets concentrés [METABOLHEAT - National]</v>
      </c>
      <c r="D42">
        <v>0.38</v>
      </c>
    </row>
    <row r="43" spans="1:4" x14ac:dyDescent="0.3">
      <c r="A43">
        <v>3042</v>
      </c>
      <c r="B43" t="str">
        <v>Solides - Éq. trans. : Traitement thermique - Thermique - Éq. trans. : Traitement thermique - Matériel de transport [METABOLHEAT - National]</v>
      </c>
      <c r="C43" t="str">
        <f>'Correspondance produits'!$J$119</f>
        <v>Rejets concentrés [METABOLHEAT - National]</v>
      </c>
      <c r="D43">
        <v>0.38</v>
      </c>
    </row>
    <row r="44" spans="1:4" x14ac:dyDescent="0.3">
      <c r="A44">
        <v>3043</v>
      </c>
      <c r="B44" t="str">
        <v>Solides - Éq. trans. : Traitement vapeur - Matériel de transport [METABOLHEAT - National]</v>
      </c>
      <c r="C44" t="str">
        <f>'Correspondance produits'!$J$119</f>
        <v>Rejets concentrés [METABOLHEAT - National]</v>
      </c>
      <c r="D44">
        <v>0.38</v>
      </c>
    </row>
    <row r="45" spans="1:4" x14ac:dyDescent="0.3">
      <c r="A45">
        <v>3044</v>
      </c>
      <c r="B45" t="str">
        <v>Solides - Éq. mach. : Fonderies thermiques - Éq. mach. : Fonderies - Équipements de machines [METABOLHEAT - National]</v>
      </c>
      <c r="C45" t="str">
        <f>'Correspondance produits'!$J$119</f>
        <v>Rejets concentrés [METABOLHEAT - National]</v>
      </c>
      <c r="D45">
        <v>0.38</v>
      </c>
    </row>
    <row r="46" spans="1:4" x14ac:dyDescent="0.3">
      <c r="A46">
        <v>3045</v>
      </c>
      <c r="B46" t="str">
        <v>Solides - Éq. Mach. : Traitement thermique - Thermique - Éq. Mach. : Traitement thermique - Équipements de machines [METABOLHEAT - National]</v>
      </c>
      <c r="C46" t="str">
        <f>'Correspondance produits'!$J$119</f>
        <v>Rejets concentrés [METABOLHEAT - National]</v>
      </c>
      <c r="D46">
        <v>0.38</v>
      </c>
    </row>
    <row r="47" spans="1:4" x14ac:dyDescent="0.3">
      <c r="A47">
        <v>3046</v>
      </c>
      <c r="B47" t="str">
        <v>Solides - Éq. Mach. : Traitement vapeur - Équipements de machines [METABOLHEAT - National]</v>
      </c>
      <c r="C47" t="str">
        <f>'Correspondance produits'!$J$119</f>
        <v>Rejets concentrés [METABOLHEAT - National]</v>
      </c>
      <c r="D47">
        <v>0.38</v>
      </c>
    </row>
    <row r="48" spans="1:4" x14ac:dyDescent="0.3">
      <c r="A48">
        <v>3047</v>
      </c>
      <c r="B48" t="str">
        <v>Solides - Textiles : Prétraitement à la vapeur - Textiles et cuir [METABOLHEAT - National]</v>
      </c>
      <c r="C48" t="str">
        <f>'Correspondance produits'!$J$119</f>
        <v>Rejets concentrés [METABOLHEAT - National]</v>
      </c>
      <c r="D48">
        <v>0.38</v>
      </c>
    </row>
    <row r="49" spans="1:4" x14ac:dyDescent="0.3">
      <c r="A49">
        <v>3048</v>
      </c>
      <c r="B49" t="str">
        <v>Solides - Textiles : Traitement humide à la vapeur - Textiles et cuir [METABOLHEAT - National]</v>
      </c>
      <c r="C49" t="str">
        <f>'Correspondance produits'!$J$119</f>
        <v>Rejets concentrés [METABOLHEAT - National]</v>
      </c>
      <c r="D49">
        <v>0.38</v>
      </c>
    </row>
    <row r="50" spans="1:4" x14ac:dyDescent="0.3">
      <c r="A50">
        <v>3049</v>
      </c>
      <c r="B50" t="str">
        <v>Solides - Textiles : Séchage thermique - Textiles : Séchage - Textiles et cuir [METABOLHEAT - National]</v>
      </c>
      <c r="C50" t="str">
        <f>'Correspondance produits'!$J$119</f>
        <v>Rejets concentrés [METABOLHEAT - National]</v>
      </c>
      <c r="D50">
        <v>0.38</v>
      </c>
    </row>
    <row r="51" spans="1:4" x14ac:dyDescent="0.3">
      <c r="A51">
        <v>3050</v>
      </c>
      <c r="B51" t="str">
        <v>Solides - Textiles : Séchage à la vapeur Textiles : Séchage - Textiles et cuir [METABOLHEAT - National]</v>
      </c>
      <c r="C51" t="str">
        <f>'Correspondance produits'!$J$119</f>
        <v>Rejets concentrés [METABOLHEAT - National]</v>
      </c>
      <c r="D51">
        <v>0.38</v>
      </c>
    </row>
    <row r="52" spans="1:4" x14ac:dyDescent="0.3">
      <c r="A52">
        <v>3051</v>
      </c>
      <c r="B52" t="str">
        <v>Solides - Bois : Procédés spécifiques à la vapeur - Bois et produits dérivés du bois [METABOLHEAT - National]</v>
      </c>
      <c r="C52" t="str">
        <f>'Correspondance produits'!$J$119</f>
        <v>Rejets concentrés [METABOLHEAT - National]</v>
      </c>
      <c r="D52">
        <v>0.38</v>
      </c>
    </row>
    <row r="53" spans="1:4" x14ac:dyDescent="0.3">
      <c r="A53">
        <v>3052</v>
      </c>
      <c r="B53" t="str">
        <v>Solides - Bois : Séchage thermique - Bois : Séchage - Bois et produits dérivés du bois [METABOLHEAT - National]</v>
      </c>
      <c r="C53" t="str">
        <f>'Correspondance produits'!$J$119</f>
        <v>Rejets concentrés [METABOLHEAT - National]</v>
      </c>
      <c r="D53">
        <v>0.38</v>
      </c>
    </row>
    <row r="54" spans="1:4" x14ac:dyDescent="0.3">
      <c r="A54">
        <v>3053</v>
      </c>
      <c r="B54" t="str">
        <v>Solides - Bois : Séchage à la vapeur - Bois : Séchage - Bois et produits dérivés du bois [METABOLHEAT - National]</v>
      </c>
      <c r="C54" t="str">
        <f>'Correspondance produits'!$J$119</f>
        <v>Rejets concentrés [METABOLHEAT - National]</v>
      </c>
      <c r="D54">
        <v>0.38</v>
      </c>
    </row>
    <row r="55" spans="1:4" x14ac:dyDescent="0.3">
      <c r="A55">
        <v>3054</v>
      </c>
      <c r="B55" t="str">
        <v>Solides - Autres secteurs industriels : Traitement de la vapeur - Autres secteurs industriels [METABOLHEAT - National]</v>
      </c>
      <c r="C55" t="str">
        <f>'Correspondance produits'!$J$119</f>
        <v>Rejets concentrés [METABOLHEAT - National]</v>
      </c>
      <c r="D55">
        <v>0.38</v>
      </c>
    </row>
    <row r="56" spans="1:4" x14ac:dyDescent="0.3">
      <c r="A56">
        <v>3055</v>
      </c>
      <c r="B56" t="str">
        <v>Solides - Autres secteurs industriels : Traitement thermique - Autres secteurs industriels : Chauffage industriel - Autres secteurs industriels [METABOLHEAT - National]</v>
      </c>
      <c r="C56" t="str">
        <f>'Correspondance produits'!$J$119</f>
        <v>Rejets concentrés [METABOLHEAT - National]</v>
      </c>
      <c r="D56">
        <v>0.38</v>
      </c>
    </row>
    <row r="57" spans="1:4" x14ac:dyDescent="0.3">
      <c r="A57">
        <v>3056</v>
      </c>
      <c r="B57" t="str">
        <v>Solides - Autres industries : Séchage thermique - Autres secteurs industriels : Séchage - Autres secteurs industriels [METABOLHEAT - National]</v>
      </c>
      <c r="C57" t="str">
        <f>'Correspondance produits'!$J$119</f>
        <v>Rejets concentrés [METABOLHEAT - National]</v>
      </c>
      <c r="D57">
        <v>0.38</v>
      </c>
    </row>
    <row r="58" spans="1:4" x14ac:dyDescent="0.3">
      <c r="A58">
        <v>3057</v>
      </c>
      <c r="B58" t="str">
        <v>Solides - Autres industries : Séchage à la vapeur - Autres secteurs industriels : Séchage - Autres secteurs industriels [METABOLHEAT - National]</v>
      </c>
      <c r="C58" t="str">
        <f>'Correspondance produits'!$J$119</f>
        <v>Rejets concentrés [METABOLHEAT - National]</v>
      </c>
      <c r="D58">
        <v>0.38</v>
      </c>
    </row>
    <row r="59" spans="1:4" x14ac:dyDescent="0.3">
      <c r="A59">
        <v>3058</v>
      </c>
      <c r="C59" t="str">
        <f>'Correspondance produits'!$J$119</f>
        <v>Rejets concentrés [METABOLHEAT - National]</v>
      </c>
    </row>
    <row r="60" spans="1:4" x14ac:dyDescent="0.3">
      <c r="A60">
        <v>3059</v>
      </c>
      <c r="C60" t="str">
        <f>'Correspondance produits'!$J$119</f>
        <v>Rejets concentrés [METABOLHEAT - National]</v>
      </c>
    </row>
    <row r="61" spans="1:4" x14ac:dyDescent="0.3">
      <c r="A61">
        <v>3060</v>
      </c>
      <c r="C61" t="str">
        <f>'Correspondance produits'!$J$119</f>
        <v>Rejets concentrés [METABOLHEAT - National]</v>
      </c>
    </row>
    <row r="62" spans="1:4" x14ac:dyDescent="0.3">
      <c r="A62">
        <v>3061</v>
      </c>
      <c r="C62" t="str">
        <f>'Correspondance produits'!$J$119</f>
        <v>Rejets concentrés [METABOLHEAT - National]</v>
      </c>
    </row>
    <row r="63" spans="1:4" x14ac:dyDescent="0.3">
      <c r="A63">
        <v>3062</v>
      </c>
      <c r="C63" t="str">
        <f>'Correspondance produits'!$J$119</f>
        <v>Rejets concentrés [METABOLHEAT - National]</v>
      </c>
    </row>
    <row r="64" spans="1:4" x14ac:dyDescent="0.3">
      <c r="A64">
        <v>3063</v>
      </c>
      <c r="C64" t="str">
        <f>'Correspondance produits'!$J$119</f>
        <v>Rejets concentrés [METABOLHEAT - National]</v>
      </c>
    </row>
    <row r="65" spans="1:3" x14ac:dyDescent="0.3">
      <c r="A65">
        <v>3064</v>
      </c>
      <c r="C65" t="str">
        <f>'Correspondance produits'!$J$119</f>
        <v>Rejets concentrés [METABOLHEAT - National]</v>
      </c>
    </row>
    <row r="66" spans="1:3" x14ac:dyDescent="0.3">
      <c r="A66">
        <v>3065</v>
      </c>
      <c r="C66" t="str">
        <f>'Correspondance produits'!$J$119</f>
        <v>Rejets concentrés [METABOLHEAT - National]</v>
      </c>
    </row>
    <row r="67" spans="1:3" x14ac:dyDescent="0.3">
      <c r="A67">
        <v>3066</v>
      </c>
      <c r="C67" t="str">
        <f>'Correspondance produits'!$J$119</f>
        <v>Rejets concentrés [METABOLHEAT - National]</v>
      </c>
    </row>
    <row r="68" spans="1:3" x14ac:dyDescent="0.3">
      <c r="A68">
        <v>3067</v>
      </c>
      <c r="C68" t="str">
        <f>'Correspondance produits'!$J$119</f>
        <v>Rejets concentrés [METABOLHEAT - National]</v>
      </c>
    </row>
    <row r="69" spans="1:3" x14ac:dyDescent="0.3">
      <c r="A69">
        <v>3068</v>
      </c>
      <c r="C69" t="str">
        <f>'Correspondance produits'!$J$119</f>
        <v>Rejets concentrés [METABOLHEAT - National]</v>
      </c>
    </row>
    <row r="70" spans="1:3" x14ac:dyDescent="0.3">
      <c r="A70">
        <v>3069</v>
      </c>
      <c r="C70" t="str">
        <f>'Correspondance produits'!$J$119</f>
        <v>Rejets concentrés [METABOLHEAT - National]</v>
      </c>
    </row>
    <row r="71" spans="1:3" x14ac:dyDescent="0.3">
      <c r="A71">
        <v>3070</v>
      </c>
      <c r="C71" t="str">
        <f>'Correspondance produits'!$J$119</f>
        <v>Rejets concentrés [METABOLHEAT - National]</v>
      </c>
    </row>
    <row r="72" spans="1:3" x14ac:dyDescent="0.3">
      <c r="A72">
        <v>3071</v>
      </c>
      <c r="C72" t="str">
        <f>'Correspondance produits'!$J$119</f>
        <v>Rejets concentrés [METABOLHEAT - National]</v>
      </c>
    </row>
    <row r="73" spans="1:3" x14ac:dyDescent="0.3">
      <c r="A73">
        <v>3072</v>
      </c>
      <c r="C73" t="str">
        <f>'Correspondance produits'!$J$119</f>
        <v>Rejets concentrés [METABOLHEAT - National]</v>
      </c>
    </row>
    <row r="74" spans="1:3" x14ac:dyDescent="0.3">
      <c r="A74">
        <v>3073</v>
      </c>
      <c r="C74" t="str">
        <f>'Correspondance produits'!$J$119</f>
        <v>Rejets concentrés [METABOLHEAT - National]</v>
      </c>
    </row>
    <row r="75" spans="1:3" x14ac:dyDescent="0.3">
      <c r="A75">
        <v>3074</v>
      </c>
      <c r="C75" t="str">
        <f>'Correspondance produits'!$J$119</f>
        <v>Rejets concentrés [METABOLHEAT - National]</v>
      </c>
    </row>
    <row r="76" spans="1:3" x14ac:dyDescent="0.3">
      <c r="A76">
        <v>3075</v>
      </c>
      <c r="C76" t="str">
        <f>'Correspondance produits'!$J$119</f>
        <v>Rejets concentrés [METABOLHEAT - National]</v>
      </c>
    </row>
    <row r="77" spans="1:3" x14ac:dyDescent="0.3">
      <c r="A77">
        <v>3076</v>
      </c>
      <c r="C77" t="str">
        <f>'Correspondance produits'!$J$119</f>
        <v>Rejets concentrés [METABOLHEAT - National]</v>
      </c>
    </row>
    <row r="78" spans="1:3" x14ac:dyDescent="0.3">
      <c r="A78">
        <v>3077</v>
      </c>
      <c r="C78" t="str">
        <f>'Correspondance produits'!$J$119</f>
        <v>Rejets concentrés [METABOLHEAT - National]</v>
      </c>
    </row>
    <row r="79" spans="1:3" x14ac:dyDescent="0.3">
      <c r="A79">
        <v>3078</v>
      </c>
      <c r="C79" t="str">
        <f>'Correspondance produits'!$J$119</f>
        <v>Rejets concentrés [METABOLHEAT - National]</v>
      </c>
    </row>
    <row r="80" spans="1:3" x14ac:dyDescent="0.3">
      <c r="A80">
        <v>3079</v>
      </c>
      <c r="C80" t="str">
        <f>'Correspondance produits'!$J$119</f>
        <v>Rejets concentrés [METABOLHEAT - National]</v>
      </c>
    </row>
    <row r="81" spans="1:3" x14ac:dyDescent="0.3">
      <c r="A81">
        <v>3080</v>
      </c>
      <c r="C81" t="str">
        <f>'Correspondance produits'!$J$119</f>
        <v>Rejets concentrés [METABOLHEAT - National]</v>
      </c>
    </row>
    <row r="82" spans="1:3" x14ac:dyDescent="0.3">
      <c r="A82">
        <v>3081</v>
      </c>
      <c r="C82" t="str">
        <f>'Correspondance produits'!$J$119</f>
        <v>Rejets concentrés [METABOLHEAT - National]</v>
      </c>
    </row>
    <row r="83" spans="1:3" x14ac:dyDescent="0.3">
      <c r="A83">
        <v>3082</v>
      </c>
      <c r="C83" t="str">
        <f>'Correspondance produits'!$J$119</f>
        <v>Rejets concentrés [METABOLHEAT - National]</v>
      </c>
    </row>
    <row r="84" spans="1:3" x14ac:dyDescent="0.3">
      <c r="A84">
        <v>3083</v>
      </c>
      <c r="C84" t="str">
        <f>'Correspondance produits'!$J$119</f>
        <v>Rejets concentrés [METABOLHEAT - National]</v>
      </c>
    </row>
    <row r="85" spans="1:3" x14ac:dyDescent="0.3">
      <c r="A85">
        <v>3084</v>
      </c>
      <c r="C85" t="str">
        <f>'Correspondance produits'!$J$119</f>
        <v>Rejets concentrés [METABOLHEAT - National]</v>
      </c>
    </row>
    <row r="86" spans="1:3" x14ac:dyDescent="0.3">
      <c r="A86">
        <v>3085</v>
      </c>
      <c r="C86" t="str">
        <f>'Correspondance produits'!$J$119</f>
        <v>Rejets concentrés [METABOLHEAT - National]</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5F3F-FA05-4C20-B71E-037A05F2DE0C}">
  <sheetPr>
    <tabColor rgb="FF92D050"/>
  </sheetPr>
  <dimension ref="A1:F127"/>
  <sheetViews>
    <sheetView topLeftCell="A20" workbookViewId="0">
      <selection activeCell="B46" sqref="B46"/>
    </sheetView>
  </sheetViews>
  <sheetFormatPr baseColWidth="10" defaultRowHeight="14.4" x14ac:dyDescent="0.3"/>
  <cols>
    <col min="3" max="3" width="13.77734375"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row r="2" spans="1:6" x14ac:dyDescent="0.3">
      <c r="A2">
        <v>3001</v>
      </c>
      <c r="B2" t="str" cm="1">
        <f t="array" ref="B2:B58">_xlfn._xlws.FILTER('Correspondance secteurs'!Y:Y,'Correspondance secteurs'!S:S&lt;&gt;0)</f>
        <v>Solides - Acier : Finition des produits - Vapeur - Acier : Finition des produits - Aciéries intégrées [METABOLHEAT - National]</v>
      </c>
      <c r="C2" t="str" cm="1">
        <f t="array" ref="C2:C58">_xlfn._xlws.FILTER('Correspondance secteurs'!R:R,'Correspondance secteurs'!S:S&lt;&gt;0)</f>
        <v>Rejets gazeux à 100 °C [METABOLHEAT - National]</v>
      </c>
      <c r="D2">
        <v>-1</v>
      </c>
    </row>
    <row r="3" spans="1:6" x14ac:dyDescent="0.3">
      <c r="A3">
        <v>3002</v>
      </c>
      <c r="B3" t="str">
        <v>Solides - Acier : Fonderies - Arc électrique [METABOLHEAT - National]</v>
      </c>
      <c r="C3" t="str">
        <v>Rejets gazeux à 100 °C [METABOLHEAT - National]</v>
      </c>
      <c r="D3">
        <v>-1</v>
      </c>
    </row>
    <row r="4" spans="1:6" x14ac:dyDescent="0.3">
      <c r="A4">
        <v>3003</v>
      </c>
      <c r="B4" t="str">
        <v>Solides - Acier : Finition du produit - Vapeur - Acier : Finition du produit - Arc électrique [METABOLHEAT - National]</v>
      </c>
      <c r="C4" t="str">
        <v>Rejets gazeux à 100 °C [METABOLHEAT - National]</v>
      </c>
      <c r="D4">
        <v>-1</v>
      </c>
    </row>
    <row r="5" spans="1:6" x14ac:dyDescent="0.3">
      <c r="A5">
        <v>3004</v>
      </c>
      <c r="B5" t="str">
        <v>Solides - Production d'alumine : Chaleur haute enthalpie - Production d'alumine [METABOLHEAT - National]</v>
      </c>
      <c r="C5" t="str">
        <v>Rejets gazeux à 100 °C [METABOLHEAT - National]</v>
      </c>
      <c r="D5">
        <v>-1</v>
      </c>
    </row>
    <row r="6" spans="1:6" x14ac:dyDescent="0.3">
      <c r="A6">
        <v>3005</v>
      </c>
      <c r="B6" t="str">
        <v>Solides - Finition de l'aluminium - Vapeur - Finition de l'aluminium - Aluminium - Production primaire [METABOLHEAT - National]</v>
      </c>
      <c r="C6" t="str">
        <v>Rejets gazeux à 100 °C [METABOLHEAT - National]</v>
      </c>
      <c r="D6">
        <v>-1</v>
      </c>
    </row>
    <row r="7" spans="1:6" x14ac:dyDescent="0.3">
      <c r="A7">
        <v>3006</v>
      </c>
      <c r="B7" t="str">
        <v>Solides - Finition de l'aluminium - Vapeur - Finition de l'aluminium - Aluminium - Production secondaire [METABOLHEAT - National]</v>
      </c>
      <c r="C7" t="str">
        <v>Rejets gazeux à 100 °C [METABOLHEAT - National]</v>
      </c>
      <c r="D7">
        <v>-1</v>
      </c>
    </row>
    <row r="8" spans="1:6" x14ac:dyDescent="0.3">
      <c r="A8">
        <v>3007</v>
      </c>
      <c r="B8" t="str">
        <v>Solides - Production de métaux - Thermique - Autres métaux : production - Autres métaux non ferreux [METABOLHEAT - National]</v>
      </c>
      <c r="C8" t="str">
        <v>Rejets gazeux à 100 °C [METABOLHEAT - National]</v>
      </c>
      <c r="D8">
        <v>-1</v>
      </c>
    </row>
    <row r="9" spans="1:6" x14ac:dyDescent="0.3">
      <c r="A9">
        <v>3008</v>
      </c>
      <c r="B9" t="str">
        <v>Solides - Finissage des métaux - Vapeur - Finissage des métaux - Autres métaux non ferreux [METABOLHEAT - National]</v>
      </c>
      <c r="C9" t="str">
        <v>Rejets gazeux à 100 °C [METABOLHEAT - National]</v>
      </c>
      <c r="D9">
        <v>-1</v>
      </c>
    </row>
    <row r="10" spans="1:6" x14ac:dyDescent="0.3">
      <c r="A10">
        <v>3009</v>
      </c>
      <c r="B10" t="str">
        <v>Solides - Produits chimiques : Traitement de la vapeur - Produits chimiques de base [METABOLHEAT - National]</v>
      </c>
      <c r="C10" t="str">
        <v>Rejets gazeux à 100 °C [METABOLHEAT - National]</v>
      </c>
      <c r="D10">
        <v>-1</v>
      </c>
    </row>
    <row r="11" spans="1:6" x14ac:dyDescent="0.3">
      <c r="A11">
        <v>3010</v>
      </c>
      <c r="B11" t="str">
        <v>GPL - Produits chimiques : Traitement de la vapeur - Produits chimiques de base [METABOLHEAT - National]</v>
      </c>
      <c r="C11" t="str">
        <v>Rejets gazeux à 100 °C [METABOLHEAT - National]</v>
      </c>
      <c r="D11">
        <v>-1</v>
      </c>
    </row>
    <row r="12" spans="1:6" x14ac:dyDescent="0.3">
      <c r="A12">
        <v>3011</v>
      </c>
      <c r="B12" t="str">
        <v>Gazole et biocarburants liquides - Produits chimiques : Traitement de la vapeur - Produits chimiques de base [METABOLHEAT - National]</v>
      </c>
      <c r="C12" t="str">
        <v>Rejets gazeux à 100 °C [METABOLHEAT - National]</v>
      </c>
      <c r="D12">
        <v>-1</v>
      </c>
    </row>
    <row r="13" spans="1:6" x14ac:dyDescent="0.3">
      <c r="A13">
        <v>3012</v>
      </c>
      <c r="B13" t="str">
        <v>Fioul - Produits chimiques : Traitement de la vapeur - Produits chimiques de base [METABOLHEAT - National]</v>
      </c>
      <c r="C13" t="str">
        <v>Rejets gazeux à 100 °C [METABOLHEAT - National]</v>
      </c>
      <c r="D13">
        <v>-1</v>
      </c>
    </row>
    <row r="14" spans="1:6" x14ac:dyDescent="0.3">
      <c r="A14">
        <v>3013</v>
      </c>
      <c r="B14" t="str">
        <v>Autres liquides - Produits chimiques : Traitement de la vapeur - Produits chimiques de base [METABOLHEAT - National]</v>
      </c>
      <c r="C14" t="str">
        <v>Rejets gazeux à 100 °C [METABOLHEAT - National]</v>
      </c>
      <c r="D14">
        <v>-1</v>
      </c>
    </row>
    <row r="15" spans="1:6" x14ac:dyDescent="0.3">
      <c r="A15">
        <v>3014</v>
      </c>
      <c r="B15" t="str">
        <v>Solides - Produits chimiques : Fours - Thermique - Produits chimiques : Fours - Produits chimiques de base [METABOLHEAT - National]</v>
      </c>
      <c r="C15" t="str">
        <v>Rejets gazeux à 100 °C [METABOLHEAT - National]</v>
      </c>
      <c r="D15">
        <v>-1</v>
      </c>
    </row>
    <row r="16" spans="1:6" x14ac:dyDescent="0.3">
      <c r="A16">
        <v>3015</v>
      </c>
      <c r="B16" t="str">
        <v>Solides - Traitement thermique à haute enthalpie - Vapeur - Produits chimiques : Traitement thermique à haute enthalpie - Autres produits chimiques [METABOLHEAT - National]</v>
      </c>
      <c r="C16" t="str">
        <v>Rejets gazeux à 100 °C [METABOLHEAT - National]</v>
      </c>
      <c r="D16">
        <v>-1</v>
      </c>
    </row>
    <row r="17" spans="1:4" x14ac:dyDescent="0.3">
      <c r="A17">
        <v>3016</v>
      </c>
      <c r="B17" t="str">
        <v>GPL - Traitement thermique à haute enthalpie - Vapeur - Produits chimiques : Traitement thermique à haute enthalpie - Autres produits chimiques [METABOLHEAT - National]</v>
      </c>
      <c r="C17" t="str">
        <v>Rejets gazeux à 100 °C [METABOLHEAT - National]</v>
      </c>
      <c r="D17">
        <v>-1</v>
      </c>
    </row>
    <row r="18" spans="1:4" x14ac:dyDescent="0.3">
      <c r="A18">
        <v>3017</v>
      </c>
      <c r="B18" t="str">
        <v>Gazole et biocarburants liquides - Traitement thermique à haute enthalpie - Vapeur - Produits chimiques : Traitement thermique à haute enthalpie - Autres produits chimiques [METABOLHEAT - National]</v>
      </c>
      <c r="C18" t="str">
        <v>Rejets gazeux à 100 °C [METABOLHEAT - National]</v>
      </c>
      <c r="D18">
        <v>-1</v>
      </c>
    </row>
    <row r="19" spans="1:4" x14ac:dyDescent="0.3">
      <c r="A19">
        <v>3018</v>
      </c>
      <c r="B19" t="str">
        <v>Fioul - Traitement thermique à haute enthalpie - Vapeur - Produits chimiques : Traitement thermique à haute enthalpie - Autres produits chimiques [METABOLHEAT - National]</v>
      </c>
      <c r="C19" t="str">
        <v>Rejets gazeux à 100 °C [METABOLHEAT - National]</v>
      </c>
      <c r="D19">
        <v>-1</v>
      </c>
    </row>
    <row r="20" spans="1:4" x14ac:dyDescent="0.3">
      <c r="A20">
        <v>3019</v>
      </c>
      <c r="B20" t="str">
        <v>Autres liquides - Traitement thermique à haute enthalpie - Vapeur - Produits chimiques : Traitement thermique à haute enthalpie - Autres produits chimiques [METABOLHEAT - National]</v>
      </c>
      <c r="C20" t="str">
        <v>Rejets gazeux à 100 °C [METABOLHEAT - National]</v>
      </c>
      <c r="D20">
        <v>-1</v>
      </c>
    </row>
    <row r="21" spans="1:4" x14ac:dyDescent="0.3">
      <c r="A21">
        <v>3020</v>
      </c>
      <c r="B21" t="str">
        <v>Solides - Produits chimiques : Fours - Thermique - Produits chimiques : Fours - Autres produits chimiques [METABOLHEAT - National]</v>
      </c>
      <c r="C21" t="str">
        <v>Rejets gazeux à 100 °C [METABOLHEAT - National]</v>
      </c>
      <c r="D21">
        <v>-1</v>
      </c>
    </row>
    <row r="22" spans="1:4" x14ac:dyDescent="0.3">
      <c r="A22">
        <v>3021</v>
      </c>
      <c r="B22" t="str">
        <v>Solides - Traitement thermique à haute enthalpie - Vapeur - Produits chimiques : Traitement thermique à haute enthalpie - Produits pharmaceutiques, etc. [METABOLHEAT - National]</v>
      </c>
      <c r="C22" t="str">
        <v>Rejets gazeux à 100 °C [METABOLHEAT - National]</v>
      </c>
      <c r="D22">
        <v>-1</v>
      </c>
    </row>
    <row r="23" spans="1:4" x14ac:dyDescent="0.3">
      <c r="A23">
        <v>3022</v>
      </c>
      <c r="B23" t="str">
        <v>GPL - Traitement thermique à haute enthalpie - Vapeur - Produits chimiques : Traitement thermique à haute enthalpie - Produits pharmaceutiques, etc. [METABOLHEAT - National]</v>
      </c>
      <c r="C23" t="str">
        <v>Rejets gazeux à 100 °C [METABOLHEAT - National]</v>
      </c>
      <c r="D23">
        <v>-1</v>
      </c>
    </row>
    <row r="24" spans="1:4" x14ac:dyDescent="0.3">
      <c r="A24">
        <v>3023</v>
      </c>
      <c r="B24" t="str">
        <v>Gazole et biocarburants liquides - Traitement thermique à haute enthalpie - Vapeur - Produits chimiques : Traitement thermique à haute enthalpie - Produits pharmaceutiques, etc. [METABOLHEAT - National]</v>
      </c>
      <c r="C24" t="str">
        <v>Rejets gazeux à 100 °C [METABOLHEAT - National]</v>
      </c>
      <c r="D24">
        <v>-1</v>
      </c>
    </row>
    <row r="25" spans="1:4" x14ac:dyDescent="0.3">
      <c r="A25">
        <v>3024</v>
      </c>
      <c r="B25" t="str">
        <v>Fioul - Traitement thermique à haute enthalpie - Vapeur - Produits chimiques : Traitement thermique à haute enthalpie - Produits pharmaceutiques, etc. [METABOLHEAT - National]</v>
      </c>
      <c r="C25" t="str">
        <v>Rejets gazeux à 100 °C [METABOLHEAT - National]</v>
      </c>
      <c r="D25">
        <v>-1</v>
      </c>
    </row>
    <row r="26" spans="1:4" x14ac:dyDescent="0.3">
      <c r="A26">
        <v>3025</v>
      </c>
      <c r="B26" t="str">
        <v>Autres liquides - Traitement thermique à haute enthalpie - Vapeur - Produits chimiques : Traitement thermique à haute enthalpie - Produits pharmaceutiques, etc. [METABOLHEAT - National]</v>
      </c>
      <c r="C26" t="str">
        <v>Rejets gazeux à 100 °C [METABOLHEAT - National]</v>
      </c>
      <c r="D26">
        <v>-1</v>
      </c>
    </row>
    <row r="27" spans="1:4" x14ac:dyDescent="0.3">
      <c r="A27">
        <v>3026</v>
      </c>
      <c r="B27" t="str">
        <v>Solides - Produits chimiques : Fours - Thermiques - Produits chimiques : Fours - Produits pharmaceutiques, etc. [METABOLHEAT - National]</v>
      </c>
      <c r="C27" t="str">
        <v>Rejets gazeux à 100 °C [METABOLHEAT - National]</v>
      </c>
      <c r="D27">
        <v>-1</v>
      </c>
    </row>
    <row r="28" spans="1:4" x14ac:dyDescent="0.3">
      <c r="A28">
        <v>3027</v>
      </c>
      <c r="B28" t="str">
        <v>Solides - Ciment : Préchauffage et précalcination - Ciment [METABOLHEAT - National]</v>
      </c>
      <c r="C28" t="str">
        <v>Rejets gazeux à 100 °C [METABOLHEAT - National]</v>
      </c>
      <c r="D28">
        <v>-1</v>
      </c>
    </row>
    <row r="29" spans="1:4" x14ac:dyDescent="0.3">
      <c r="A29">
        <v>3028</v>
      </c>
      <c r="B29" t="str">
        <v>Solides - Céramiques : Séchage et frittage thermiques - Céramiques : Séchage et frittage de matières premières - Céramiques et autres NMM [METABOLHEAT - National]</v>
      </c>
      <c r="C29" t="str">
        <v>Rejets gazeux à 100 °C [METABOLHEAT - National]</v>
      </c>
      <c r="D29">
        <v>-1</v>
      </c>
    </row>
    <row r="30" spans="1:4" x14ac:dyDescent="0.3">
      <c r="A30">
        <v>3029</v>
      </c>
      <c r="B30" t="str">
        <v>Solides - Céramiques : Séchage et frittage à la vapeur - Céramiques : Séchage et frittage de matières premières Matières premières - Céramiques et autres NMM [METABOLHEAT - National]</v>
      </c>
      <c r="C30" t="str">
        <v>Rejets gazeux à 100 °C [METABOLHEAT - National]</v>
      </c>
      <c r="D30">
        <v>-1</v>
      </c>
    </row>
    <row r="31" spans="1:4" x14ac:dyDescent="0.3">
      <c r="A31">
        <v>3030</v>
      </c>
      <c r="B31" t="str">
        <v>Solides - Céramiques : Four thermique - Céramiques : Procédé de production primaire - Céramiques et autres NMM [METABOLHEAT - National]</v>
      </c>
      <c r="C31" t="str">
        <v>Rejets gazeux à 100 °C [METABOLHEAT - National]</v>
      </c>
      <c r="D31">
        <v>-1</v>
      </c>
    </row>
    <row r="32" spans="1:4" x14ac:dyDescent="0.3">
      <c r="A32">
        <v>3031</v>
      </c>
      <c r="B32" t="str">
        <v>Solides - Céramiques : Four thermique - Céramiques : Finition des produits - Céramiques et autres NMM [METABOLHEAT - National]</v>
      </c>
      <c r="C32" t="str">
        <v>Rejets gazeux à 100 °C [METABOLHEAT - National]</v>
      </c>
      <c r="D32">
        <v>-1</v>
      </c>
    </row>
    <row r="33" spans="1:4" x14ac:dyDescent="0.3">
      <c r="A33">
        <v>3032</v>
      </c>
      <c r="B33" t="str">
        <v>Solides - Pâte : Mise en pâte thermique - Pâte : Mise en pâte - Production de pâte à papier [METABOLHEAT - National]</v>
      </c>
      <c r="C33" t="str">
        <v>Rejets gazeux à 100 °C [METABOLHEAT - National]</v>
      </c>
      <c r="D33">
        <v>-1</v>
      </c>
    </row>
    <row r="34" spans="1:4" x14ac:dyDescent="0.3">
      <c r="A34">
        <v>3033</v>
      </c>
      <c r="B34" t="str">
        <v>Solides - Papier : Préparation de la pâte - Thermique - Papier : Préparation de la pâte - Production de papier [METABOLHEAT - National]</v>
      </c>
      <c r="C34" t="str">
        <v>Rejets gazeux à 100 °C [METABOLHEAT - National]</v>
      </c>
      <c r="D34">
        <v>-1</v>
      </c>
    </row>
    <row r="35" spans="1:4" x14ac:dyDescent="0.3">
      <c r="A35">
        <v>3034</v>
      </c>
      <c r="B35" t="str">
        <v>Solides - Papier : Machine à papier - Utilisation de vapeur - Papier : Machine à papier - Production de papier [METABOLHEAT - National]</v>
      </c>
      <c r="C35" t="str">
        <v>Rejets gazeux à 100 °C [METABOLHEAT - National]</v>
      </c>
      <c r="D35">
        <v>-1</v>
      </c>
    </row>
    <row r="36" spans="1:4" x14ac:dyDescent="0.3">
      <c r="A36">
        <v>3035</v>
      </c>
      <c r="B36" t="str">
        <v>Solides - Papier : Finition de produits - Utilisation de la vapeur - Papier : Finition de produits - Production de papier [METABOLHEAT - National]</v>
      </c>
      <c r="C36" t="str">
        <v>Rejets gazeux à 100 °C [METABOLHEAT - National]</v>
      </c>
      <c r="D36">
        <v>-1</v>
      </c>
    </row>
    <row r="37" spans="1:4" x14ac:dyDescent="0.3">
      <c r="A37">
        <v>3036</v>
      </c>
      <c r="B37" t="str">
        <v>Solides - Alimentation : Chaleur directe - Thermique - Alimentation : Four (chaleur directe) - Alimentation, boissons et tabac [METABOLHEAT - National]</v>
      </c>
      <c r="C37" t="str">
        <v>Rejets gazeux à 100 °C [METABOLHEAT - National]</v>
      </c>
      <c r="D37">
        <v>-1</v>
      </c>
    </row>
    <row r="38" spans="1:4" x14ac:dyDescent="0.3">
      <c r="A38">
        <v>3037</v>
      </c>
      <c r="B38" t="str">
        <v>Solides - Alimentation : Chaleur spécifique de procédé - Thermique - Alimentation : Chaleur spécifique de procédé - Alimentation, boissons et tabac [METABOLHEAT - National]</v>
      </c>
      <c r="C38" t="str">
        <v>Rejets gazeux à 100 °C [METABOLHEAT - National]</v>
      </c>
      <c r="D38">
        <v>-1</v>
      </c>
    </row>
    <row r="39" spans="1:4" x14ac:dyDescent="0.3">
      <c r="A39">
        <v>3038</v>
      </c>
      <c r="B39" t="str">
        <v>Solides - Alimentation : Traitement à la vapeur - Alimentation, boissons et tabac [METABOLHEAT - National]</v>
      </c>
      <c r="C39" t="str">
        <v>Rejets gazeux à 100 °C [METABOLHEAT - National]</v>
      </c>
      <c r="D39">
        <v>-1</v>
      </c>
    </row>
    <row r="40" spans="1:4" x14ac:dyDescent="0.3">
      <c r="A40">
        <v>3039</v>
      </c>
      <c r="B40" t="str">
        <v>Solides - Alimentation : Séchage thermique - Alimentation : Séchage - Alimentation, boissons et tabac [METABOLHEAT - National]</v>
      </c>
      <c r="C40" t="str">
        <v>Rejets gazeux à 100 °C [METABOLHEAT - National]</v>
      </c>
      <c r="D40">
        <v>-1</v>
      </c>
    </row>
    <row r="41" spans="1:4" x14ac:dyDescent="0.3">
      <c r="A41">
        <v>3040</v>
      </c>
      <c r="B41" t="str">
        <v>Solides - Alimentation : Séchage à la vapeur - Alimentation : Séchage - Alimentation, boissons et tabac [METABOLHEAT - National]</v>
      </c>
      <c r="C41" t="str">
        <v>Rejets gazeux à 100 °C [METABOLHEAT - National]</v>
      </c>
      <c r="D41">
        <v>-1</v>
      </c>
    </row>
    <row r="42" spans="1:4" x14ac:dyDescent="0.3">
      <c r="A42">
        <v>3041</v>
      </c>
      <c r="B42" t="str">
        <v>Solides - Éq. trans. : Fonderies thermiques - Éq. trans. : Fonderies - Matériel de transport [METABOLHEAT - National]</v>
      </c>
      <c r="C42" t="str">
        <v>Rejets gazeux à 100 °C [METABOLHEAT - National]</v>
      </c>
      <c r="D42">
        <v>-1</v>
      </c>
    </row>
    <row r="43" spans="1:4" x14ac:dyDescent="0.3">
      <c r="A43">
        <v>3042</v>
      </c>
      <c r="B43" t="str">
        <v>Solides - Éq. trans. : Traitement thermique - Thermique - Éq. trans. : Traitement thermique - Matériel de transport [METABOLHEAT - National]</v>
      </c>
      <c r="C43" t="str">
        <v>Rejets gazeux à 100 °C [METABOLHEAT - National]</v>
      </c>
      <c r="D43">
        <v>-1</v>
      </c>
    </row>
    <row r="44" spans="1:4" x14ac:dyDescent="0.3">
      <c r="A44">
        <v>3043</v>
      </c>
      <c r="B44" t="str">
        <v>Solides - Éq. trans. : Traitement vapeur - Matériel de transport [METABOLHEAT - National]</v>
      </c>
      <c r="C44" t="str">
        <v>Rejets gazeux à 100 °C [METABOLHEAT - National]</v>
      </c>
      <c r="D44">
        <v>-1</v>
      </c>
    </row>
    <row r="45" spans="1:4" x14ac:dyDescent="0.3">
      <c r="A45">
        <v>3044</v>
      </c>
      <c r="B45" t="str">
        <v>Solides - Éq. mach. : Fonderies thermiques - Éq. mach. : Fonderies - Équipements de machines [METABOLHEAT - National]</v>
      </c>
      <c r="C45" t="str">
        <v>Rejets gazeux à 100 °C [METABOLHEAT - National]</v>
      </c>
      <c r="D45">
        <v>-1</v>
      </c>
    </row>
    <row r="46" spans="1:4" x14ac:dyDescent="0.3">
      <c r="A46">
        <v>3045</v>
      </c>
      <c r="B46" t="str">
        <v>Solides - Éq. Mach. : Traitement thermique - Thermique - Éq. Mach. : Traitement thermique - Équipements de machines [METABOLHEAT - National]</v>
      </c>
      <c r="C46" t="str">
        <v>Rejets gazeux à 100 °C [METABOLHEAT - National]</v>
      </c>
      <c r="D46">
        <v>-1</v>
      </c>
    </row>
    <row r="47" spans="1:4" x14ac:dyDescent="0.3">
      <c r="A47">
        <v>3046</v>
      </c>
      <c r="B47" t="str">
        <v>Solides - Éq. Mach. : Traitement vapeur - Équipements de machines [METABOLHEAT - National]</v>
      </c>
      <c r="C47" t="str">
        <v>Rejets gazeux à 100 °C [METABOLHEAT - National]</v>
      </c>
      <c r="D47">
        <v>-1</v>
      </c>
    </row>
    <row r="48" spans="1:4" x14ac:dyDescent="0.3">
      <c r="A48">
        <v>3047</v>
      </c>
      <c r="B48" t="str">
        <v>Solides - Textiles : Prétraitement à la vapeur - Textiles et cuir [METABOLHEAT - National]</v>
      </c>
      <c r="C48" t="str">
        <v>Rejets gazeux à 100 °C [METABOLHEAT - National]</v>
      </c>
      <c r="D48">
        <v>-1</v>
      </c>
    </row>
    <row r="49" spans="1:4" x14ac:dyDescent="0.3">
      <c r="A49">
        <v>3048</v>
      </c>
      <c r="B49" t="str">
        <v>Solides - Textiles : Traitement humide à la vapeur - Textiles et cuir [METABOLHEAT - National]</v>
      </c>
      <c r="C49" t="str">
        <v>Rejets gazeux à 100 °C [METABOLHEAT - National]</v>
      </c>
      <c r="D49">
        <v>-1</v>
      </c>
    </row>
    <row r="50" spans="1:4" x14ac:dyDescent="0.3">
      <c r="A50">
        <v>3049</v>
      </c>
      <c r="B50" t="str">
        <v>Solides - Textiles : Séchage thermique - Textiles : Séchage - Textiles et cuir [METABOLHEAT - National]</v>
      </c>
      <c r="C50" t="str">
        <v>Rejets gazeux à 100 °C [METABOLHEAT - National]</v>
      </c>
      <c r="D50">
        <v>-1</v>
      </c>
    </row>
    <row r="51" spans="1:4" x14ac:dyDescent="0.3">
      <c r="A51">
        <v>3050</v>
      </c>
      <c r="B51" t="str">
        <v>Solides - Textiles : Séchage à la vapeur Textiles : Séchage - Textiles et cuir [METABOLHEAT - National]</v>
      </c>
      <c r="C51" t="str">
        <v>Rejets gazeux à 100 °C [METABOLHEAT - National]</v>
      </c>
      <c r="D51">
        <v>-1</v>
      </c>
    </row>
    <row r="52" spans="1:4" x14ac:dyDescent="0.3">
      <c r="A52">
        <v>3051</v>
      </c>
      <c r="B52" t="str">
        <v>Solides - Bois : Procédés spécifiques à la vapeur - Bois et produits dérivés du bois [METABOLHEAT - National]</v>
      </c>
      <c r="C52" t="str">
        <v>Rejets gazeux à 100 °C [METABOLHEAT - National]</v>
      </c>
      <c r="D52">
        <v>-1</v>
      </c>
    </row>
    <row r="53" spans="1:4" x14ac:dyDescent="0.3">
      <c r="A53">
        <v>3052</v>
      </c>
      <c r="B53" t="str">
        <v>Solides - Bois : Séchage thermique - Bois : Séchage - Bois et produits dérivés du bois [METABOLHEAT - National]</v>
      </c>
      <c r="C53" t="str">
        <v>Rejets gazeux à 100 °C [METABOLHEAT - National]</v>
      </c>
      <c r="D53">
        <v>-1</v>
      </c>
    </row>
    <row r="54" spans="1:4" x14ac:dyDescent="0.3">
      <c r="A54">
        <v>3053</v>
      </c>
      <c r="B54" t="str">
        <v>Solides - Bois : Séchage à la vapeur - Bois : Séchage - Bois et produits dérivés du bois [METABOLHEAT - National]</v>
      </c>
      <c r="C54" t="str">
        <v>Rejets gazeux à 100 °C [METABOLHEAT - National]</v>
      </c>
      <c r="D54">
        <v>-1</v>
      </c>
    </row>
    <row r="55" spans="1:4" x14ac:dyDescent="0.3">
      <c r="A55">
        <v>3054</v>
      </c>
      <c r="B55" t="str">
        <v>Solides - Autres secteurs industriels : Traitement de la vapeur - Autres secteurs industriels [METABOLHEAT - National]</v>
      </c>
      <c r="C55" t="str">
        <v>Rejets gazeux à 100 °C [METABOLHEAT - National]</v>
      </c>
      <c r="D55">
        <v>-1</v>
      </c>
    </row>
    <row r="56" spans="1:4" x14ac:dyDescent="0.3">
      <c r="A56">
        <v>3055</v>
      </c>
      <c r="B56" t="str">
        <v>Solides - Autres secteurs industriels : Traitement thermique - Autres secteurs industriels : Chauffage industriel - Autres secteurs industriels [METABOLHEAT - National]</v>
      </c>
      <c r="C56" t="str">
        <v>Rejets gazeux à 100 °C [METABOLHEAT - National]</v>
      </c>
      <c r="D56">
        <v>-1</v>
      </c>
    </row>
    <row r="57" spans="1:4" x14ac:dyDescent="0.3">
      <c r="A57">
        <v>3056</v>
      </c>
      <c r="B57" t="str">
        <v>Solides - Autres industries : Séchage thermique - Autres secteurs industriels : Séchage - Autres secteurs industriels [METABOLHEAT - National]</v>
      </c>
      <c r="C57" t="str">
        <v>Rejets gazeux à 100 °C [METABOLHEAT - National]</v>
      </c>
      <c r="D57">
        <v>-1</v>
      </c>
    </row>
    <row r="58" spans="1:4" x14ac:dyDescent="0.3">
      <c r="A58">
        <v>3057</v>
      </c>
      <c r="B58" t="str">
        <v>Solides - Autres industries : Séchage à la vapeur - Autres secteurs industriels : Séchage - Autres secteurs industriels [METABOLHEAT - National]</v>
      </c>
      <c r="C58" t="str">
        <v>Rejets gazeux à 100 °C [METABOLHEAT - National]</v>
      </c>
      <c r="D58">
        <v>-1</v>
      </c>
    </row>
    <row r="59" spans="1:4" x14ac:dyDescent="0.3">
      <c r="A59">
        <v>3058</v>
      </c>
      <c r="D59">
        <v>-1</v>
      </c>
    </row>
    <row r="60" spans="1:4" x14ac:dyDescent="0.3">
      <c r="A60">
        <v>3059</v>
      </c>
      <c r="D60">
        <v>-1</v>
      </c>
    </row>
    <row r="61" spans="1:4" x14ac:dyDescent="0.3">
      <c r="A61">
        <v>3060</v>
      </c>
      <c r="D61">
        <v>-1</v>
      </c>
    </row>
    <row r="62" spans="1:4" x14ac:dyDescent="0.3">
      <c r="A62">
        <v>3061</v>
      </c>
      <c r="D62">
        <v>-1</v>
      </c>
    </row>
    <row r="63" spans="1:4" x14ac:dyDescent="0.3">
      <c r="A63">
        <v>3062</v>
      </c>
      <c r="D63">
        <v>-1</v>
      </c>
    </row>
    <row r="64" spans="1:4" x14ac:dyDescent="0.3">
      <c r="A64">
        <v>3063</v>
      </c>
      <c r="D64">
        <v>-1</v>
      </c>
    </row>
    <row r="65" spans="1:4" x14ac:dyDescent="0.3">
      <c r="A65">
        <v>3064</v>
      </c>
      <c r="D65">
        <v>-1</v>
      </c>
    </row>
    <row r="66" spans="1:4" x14ac:dyDescent="0.3">
      <c r="A66">
        <v>3065</v>
      </c>
      <c r="D66">
        <v>-1</v>
      </c>
    </row>
    <row r="67" spans="1:4" x14ac:dyDescent="0.3">
      <c r="A67">
        <v>3066</v>
      </c>
      <c r="D67">
        <v>-1</v>
      </c>
    </row>
    <row r="68" spans="1:4" x14ac:dyDescent="0.3">
      <c r="A68">
        <v>3067</v>
      </c>
      <c r="D68">
        <v>-1</v>
      </c>
    </row>
    <row r="69" spans="1:4" x14ac:dyDescent="0.3">
      <c r="A69">
        <v>3068</v>
      </c>
      <c r="D69">
        <v>-1</v>
      </c>
    </row>
    <row r="70" spans="1:4" x14ac:dyDescent="0.3">
      <c r="A70">
        <v>3069</v>
      </c>
      <c r="D70">
        <v>-1</v>
      </c>
    </row>
    <row r="71" spans="1:4" x14ac:dyDescent="0.3">
      <c r="A71">
        <v>3070</v>
      </c>
      <c r="D71">
        <v>-1</v>
      </c>
    </row>
    <row r="72" spans="1:4" x14ac:dyDescent="0.3">
      <c r="A72">
        <v>3071</v>
      </c>
      <c r="D72">
        <v>-1</v>
      </c>
    </row>
    <row r="73" spans="1:4" x14ac:dyDescent="0.3">
      <c r="A73">
        <v>3072</v>
      </c>
      <c r="D73">
        <v>-1</v>
      </c>
    </row>
    <row r="74" spans="1:4" x14ac:dyDescent="0.3">
      <c r="A74">
        <v>3073</v>
      </c>
      <c r="D74">
        <v>-1</v>
      </c>
    </row>
    <row r="75" spans="1:4" x14ac:dyDescent="0.3">
      <c r="A75">
        <v>3074</v>
      </c>
      <c r="D75">
        <v>-1</v>
      </c>
    </row>
    <row r="76" spans="1:4" x14ac:dyDescent="0.3">
      <c r="A76">
        <v>3075</v>
      </c>
      <c r="D76">
        <v>-1</v>
      </c>
    </row>
    <row r="77" spans="1:4" x14ac:dyDescent="0.3">
      <c r="A77">
        <v>3076</v>
      </c>
      <c r="D77">
        <v>-1</v>
      </c>
    </row>
    <row r="78" spans="1:4" x14ac:dyDescent="0.3">
      <c r="A78">
        <v>3077</v>
      </c>
      <c r="D78">
        <v>-1</v>
      </c>
    </row>
    <row r="79" spans="1:4" x14ac:dyDescent="0.3">
      <c r="A79">
        <v>3078</v>
      </c>
      <c r="D79">
        <v>-1</v>
      </c>
    </row>
    <row r="80" spans="1:4" x14ac:dyDescent="0.3">
      <c r="A80">
        <v>3079</v>
      </c>
      <c r="D80">
        <v>-1</v>
      </c>
    </row>
    <row r="81" spans="1:4" x14ac:dyDescent="0.3">
      <c r="A81">
        <v>3080</v>
      </c>
      <c r="D81">
        <v>-1</v>
      </c>
    </row>
    <row r="82" spans="1:4" x14ac:dyDescent="0.3">
      <c r="A82">
        <v>3081</v>
      </c>
      <c r="D82">
        <v>-1</v>
      </c>
    </row>
    <row r="83" spans="1:4" x14ac:dyDescent="0.3">
      <c r="A83">
        <v>3082</v>
      </c>
      <c r="D83">
        <v>-1</v>
      </c>
    </row>
    <row r="84" spans="1:4" x14ac:dyDescent="0.3">
      <c r="A84">
        <v>3083</v>
      </c>
      <c r="D84">
        <v>-1</v>
      </c>
    </row>
    <row r="85" spans="1:4" x14ac:dyDescent="0.3">
      <c r="A85">
        <v>3084</v>
      </c>
      <c r="D85">
        <v>-1</v>
      </c>
    </row>
    <row r="86" spans="1:4" x14ac:dyDescent="0.3">
      <c r="A86">
        <v>3085</v>
      </c>
      <c r="D86">
        <v>-1</v>
      </c>
    </row>
    <row r="87" spans="1:4" x14ac:dyDescent="0.3">
      <c r="A87">
        <v>3086</v>
      </c>
      <c r="D87">
        <v>-1</v>
      </c>
    </row>
    <row r="88" spans="1:4" x14ac:dyDescent="0.3">
      <c r="A88">
        <v>3087</v>
      </c>
      <c r="D88">
        <v>-1</v>
      </c>
    </row>
    <row r="89" spans="1:4" x14ac:dyDescent="0.3">
      <c r="A89">
        <v>3088</v>
      </c>
      <c r="D89">
        <v>-1</v>
      </c>
    </row>
    <row r="90" spans="1:4" x14ac:dyDescent="0.3">
      <c r="A90">
        <v>3089</v>
      </c>
      <c r="D90">
        <v>-1</v>
      </c>
    </row>
    <row r="91" spans="1:4" x14ac:dyDescent="0.3">
      <c r="A91">
        <v>3090</v>
      </c>
      <c r="D91">
        <v>-1</v>
      </c>
    </row>
    <row r="92" spans="1:4" x14ac:dyDescent="0.3">
      <c r="A92">
        <v>3091</v>
      </c>
      <c r="D92">
        <v>-1</v>
      </c>
    </row>
    <row r="93" spans="1:4" x14ac:dyDescent="0.3">
      <c r="A93">
        <v>3092</v>
      </c>
      <c r="D93">
        <v>-1</v>
      </c>
    </row>
    <row r="94" spans="1:4" x14ac:dyDescent="0.3">
      <c r="A94">
        <v>3093</v>
      </c>
      <c r="D94">
        <v>-1</v>
      </c>
    </row>
    <row r="95" spans="1:4" x14ac:dyDescent="0.3">
      <c r="A95">
        <v>3094</v>
      </c>
      <c r="D95">
        <v>-1</v>
      </c>
    </row>
    <row r="96" spans="1:4" x14ac:dyDescent="0.3">
      <c r="A96">
        <v>3095</v>
      </c>
      <c r="D96">
        <v>-1</v>
      </c>
    </row>
    <row r="97" spans="1:4" x14ac:dyDescent="0.3">
      <c r="A97">
        <v>3096</v>
      </c>
      <c r="D97">
        <v>-1</v>
      </c>
    </row>
    <row r="98" spans="1:4" x14ac:dyDescent="0.3">
      <c r="A98">
        <v>3097</v>
      </c>
      <c r="D98">
        <v>-1</v>
      </c>
    </row>
    <row r="99" spans="1:4" x14ac:dyDescent="0.3">
      <c r="A99">
        <v>3098</v>
      </c>
      <c r="D99">
        <v>-1</v>
      </c>
    </row>
    <row r="100" spans="1:4" x14ac:dyDescent="0.3">
      <c r="A100">
        <v>3099</v>
      </c>
      <c r="D100">
        <v>-1</v>
      </c>
    </row>
    <row r="101" spans="1:4" x14ac:dyDescent="0.3">
      <c r="A101">
        <v>3100</v>
      </c>
      <c r="D101">
        <v>-1</v>
      </c>
    </row>
    <row r="102" spans="1:4" x14ac:dyDescent="0.3">
      <c r="A102">
        <v>3101</v>
      </c>
      <c r="D102">
        <v>-1</v>
      </c>
    </row>
    <row r="103" spans="1:4" x14ac:dyDescent="0.3">
      <c r="A103">
        <v>3102</v>
      </c>
      <c r="D103">
        <v>-1</v>
      </c>
    </row>
    <row r="104" spans="1:4" x14ac:dyDescent="0.3">
      <c r="A104">
        <v>3103</v>
      </c>
      <c r="D104">
        <v>-1</v>
      </c>
    </row>
    <row r="105" spans="1:4" x14ac:dyDescent="0.3">
      <c r="A105">
        <v>3104</v>
      </c>
      <c r="D105">
        <v>-1</v>
      </c>
    </row>
    <row r="106" spans="1:4" x14ac:dyDescent="0.3">
      <c r="A106">
        <v>3105</v>
      </c>
      <c r="D106">
        <v>-1</v>
      </c>
    </row>
    <row r="107" spans="1:4" x14ac:dyDescent="0.3">
      <c r="A107">
        <v>3106</v>
      </c>
      <c r="D107">
        <v>-1</v>
      </c>
    </row>
    <row r="108" spans="1:4" x14ac:dyDescent="0.3">
      <c r="A108">
        <v>3107</v>
      </c>
      <c r="D108">
        <v>-1</v>
      </c>
    </row>
    <row r="109" spans="1:4" x14ac:dyDescent="0.3">
      <c r="A109">
        <v>3108</v>
      </c>
      <c r="D109">
        <v>-1</v>
      </c>
    </row>
    <row r="110" spans="1:4" x14ac:dyDescent="0.3">
      <c r="A110">
        <v>3109</v>
      </c>
      <c r="D110">
        <v>-1</v>
      </c>
    </row>
    <row r="111" spans="1:4" x14ac:dyDescent="0.3">
      <c r="A111">
        <v>3110</v>
      </c>
      <c r="D111">
        <v>-1</v>
      </c>
    </row>
    <row r="112" spans="1:4" x14ac:dyDescent="0.3">
      <c r="A112">
        <v>3111</v>
      </c>
      <c r="D112">
        <v>-1</v>
      </c>
    </row>
    <row r="113" spans="1:4" x14ac:dyDescent="0.3">
      <c r="A113">
        <v>3112</v>
      </c>
      <c r="D113">
        <v>-1</v>
      </c>
    </row>
    <row r="114" spans="1:4" x14ac:dyDescent="0.3">
      <c r="A114">
        <v>3113</v>
      </c>
      <c r="D114">
        <v>-1</v>
      </c>
    </row>
    <row r="115" spans="1:4" x14ac:dyDescent="0.3">
      <c r="A115">
        <v>3114</v>
      </c>
      <c r="D115">
        <v>-1</v>
      </c>
    </row>
    <row r="116" spans="1:4" x14ac:dyDescent="0.3">
      <c r="A116">
        <v>3115</v>
      </c>
      <c r="D116">
        <v>-1</v>
      </c>
    </row>
    <row r="117" spans="1:4" x14ac:dyDescent="0.3">
      <c r="A117">
        <v>3116</v>
      </c>
      <c r="D117">
        <v>-1</v>
      </c>
    </row>
    <row r="118" spans="1:4" x14ac:dyDescent="0.3">
      <c r="A118">
        <v>3117</v>
      </c>
      <c r="D118">
        <v>-1</v>
      </c>
    </row>
    <row r="119" spans="1:4" x14ac:dyDescent="0.3">
      <c r="A119">
        <v>3118</v>
      </c>
      <c r="D119">
        <v>-1</v>
      </c>
    </row>
    <row r="120" spans="1:4" x14ac:dyDescent="0.3">
      <c r="A120">
        <v>3119</v>
      </c>
      <c r="D120">
        <v>-1</v>
      </c>
    </row>
    <row r="121" spans="1:4" x14ac:dyDescent="0.3">
      <c r="A121">
        <v>3120</v>
      </c>
      <c r="D121">
        <v>-1</v>
      </c>
    </row>
    <row r="122" spans="1:4" x14ac:dyDescent="0.3">
      <c r="A122">
        <v>3121</v>
      </c>
      <c r="D122">
        <v>-1</v>
      </c>
    </row>
    <row r="123" spans="1:4" x14ac:dyDescent="0.3">
      <c r="A123">
        <v>3122</v>
      </c>
      <c r="D123">
        <v>-1</v>
      </c>
    </row>
    <row r="124" spans="1:4" x14ac:dyDescent="0.3">
      <c r="A124">
        <v>3123</v>
      </c>
      <c r="D124">
        <v>-1</v>
      </c>
    </row>
    <row r="125" spans="1:4" x14ac:dyDescent="0.3">
      <c r="A125">
        <v>3124</v>
      </c>
      <c r="D125">
        <v>-1</v>
      </c>
    </row>
    <row r="126" spans="1:4" x14ac:dyDescent="0.3">
      <c r="A126">
        <v>3125</v>
      </c>
      <c r="D126">
        <v>-1</v>
      </c>
    </row>
    <row r="127" spans="1:4" x14ac:dyDescent="0.3">
      <c r="A127">
        <v>3126</v>
      </c>
      <c r="D127">
        <v>-1</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09A7-7DBB-48FE-A779-F55156A4BEAA}">
  <sheetPr>
    <tabColor theme="6" tint="-0.249977111117893"/>
  </sheetPr>
  <dimension ref="A1:E58"/>
  <sheetViews>
    <sheetView topLeftCell="A19" workbookViewId="0">
      <selection activeCell="C24" sqref="C1:C1048576"/>
    </sheetView>
  </sheetViews>
  <sheetFormatPr baseColWidth="10" defaultColWidth="8.88671875" defaultRowHeight="14.4" x14ac:dyDescent="0.3"/>
  <cols>
    <col min="1" max="1" width="119.77734375" customWidth="1"/>
    <col min="2" max="2" width="15.33203125" customWidth="1"/>
  </cols>
  <sheetData>
    <row r="1" spans="1:5" ht="15" thickBot="1" x14ac:dyDescent="0.35">
      <c r="A1" s="1" t="s">
        <v>1</v>
      </c>
      <c r="B1" s="2" t="s">
        <v>2</v>
      </c>
      <c r="C1" s="3" t="s">
        <v>4</v>
      </c>
      <c r="E1" t="s">
        <v>3223</v>
      </c>
    </row>
    <row r="2" spans="1:5" x14ac:dyDescent="0.3">
      <c r="A2" t="str" cm="1">
        <f t="array" ref="A2:A58">_xlfn._xlws.FILTER('Correspondance secteurs'!Y:Y,'Correspondance secteurs'!S:S&lt;&gt;0)</f>
        <v>Solides - Acier : Finition des produits - Vapeur - Acier : Finition des produits - Aciéries intégrées [METABOLHEAT - National]</v>
      </c>
      <c r="B2" t="str" cm="1">
        <f t="array" ref="B2:B58">_xlfn._xlws.FILTER('Correspondance secteurs'!R:R,'Correspondance secteurs'!S:S&lt;&gt;0)</f>
        <v>Rejets gazeux à 100 °C [METABOLHEAT - National]</v>
      </c>
    </row>
    <row r="3" spans="1:5" x14ac:dyDescent="0.3">
      <c r="A3" t="str">
        <v>Solides - Acier : Fonderies - Arc électrique [METABOLHEAT - National]</v>
      </c>
      <c r="B3" t="str">
        <v>Rejets gazeux à 100 °C [METABOLHEAT - National]</v>
      </c>
    </row>
    <row r="4" spans="1:5" x14ac:dyDescent="0.3">
      <c r="A4" t="str">
        <v>Solides - Acier : Finition du produit - Vapeur - Acier : Finition du produit - Arc électrique [METABOLHEAT - National]</v>
      </c>
      <c r="B4" t="str">
        <v>Rejets gazeux à 100 °C [METABOLHEAT - National]</v>
      </c>
    </row>
    <row r="5" spans="1:5" x14ac:dyDescent="0.3">
      <c r="A5" t="str">
        <v>Solides - Production d'alumine : Chaleur haute enthalpie - Production d'alumine [METABOLHEAT - National]</v>
      </c>
      <c r="B5" t="str">
        <v>Rejets gazeux à 100 °C [METABOLHEAT - National]</v>
      </c>
    </row>
    <row r="6" spans="1:5" x14ac:dyDescent="0.3">
      <c r="A6" t="str">
        <v>Solides - Finition de l'aluminium - Vapeur - Finition de l'aluminium - Aluminium - Production primaire [METABOLHEAT - National]</v>
      </c>
      <c r="B6" t="str">
        <v>Rejets gazeux à 100 °C [METABOLHEAT - National]</v>
      </c>
    </row>
    <row r="7" spans="1:5" x14ac:dyDescent="0.3">
      <c r="A7" t="str">
        <v>Solides - Finition de l'aluminium - Vapeur - Finition de l'aluminium - Aluminium - Production secondaire [METABOLHEAT - National]</v>
      </c>
      <c r="B7" t="str">
        <v>Rejets gazeux à 100 °C [METABOLHEAT - National]</v>
      </c>
    </row>
    <row r="8" spans="1:5" x14ac:dyDescent="0.3">
      <c r="A8" t="str">
        <v>Solides - Production de métaux - Thermique - Autres métaux : production - Autres métaux non ferreux [METABOLHEAT - National]</v>
      </c>
      <c r="B8" t="str">
        <v>Rejets gazeux à 100 °C [METABOLHEAT - National]</v>
      </c>
    </row>
    <row r="9" spans="1:5" x14ac:dyDescent="0.3">
      <c r="A9" t="str">
        <v>Solides - Finissage des métaux - Vapeur - Finissage des métaux - Autres métaux non ferreux [METABOLHEAT - National]</v>
      </c>
      <c r="B9" t="str">
        <v>Rejets gazeux à 100 °C [METABOLHEAT - National]</v>
      </c>
    </row>
    <row r="10" spans="1:5" x14ac:dyDescent="0.3">
      <c r="A10" t="str">
        <v>Solides - Produits chimiques : Traitement de la vapeur - Produits chimiques de base [METABOLHEAT - National]</v>
      </c>
      <c r="B10" t="str">
        <v>Rejets gazeux à 100 °C [METABOLHEAT - National]</v>
      </c>
    </row>
    <row r="11" spans="1:5" x14ac:dyDescent="0.3">
      <c r="A11" t="str">
        <v>GPL - Produits chimiques : Traitement de la vapeur - Produits chimiques de base [METABOLHEAT - National]</v>
      </c>
      <c r="B11" t="str">
        <v>Rejets gazeux à 100 °C [METABOLHEAT - National]</v>
      </c>
    </row>
    <row r="12" spans="1:5" x14ac:dyDescent="0.3">
      <c r="A12" t="str">
        <v>Gazole et biocarburants liquides - Produits chimiques : Traitement de la vapeur - Produits chimiques de base [METABOLHEAT - National]</v>
      </c>
      <c r="B12" t="str">
        <v>Rejets gazeux à 100 °C [METABOLHEAT - National]</v>
      </c>
    </row>
    <row r="13" spans="1:5" x14ac:dyDescent="0.3">
      <c r="A13" t="str">
        <v>Fioul - Produits chimiques : Traitement de la vapeur - Produits chimiques de base [METABOLHEAT - National]</v>
      </c>
      <c r="B13" t="str">
        <v>Rejets gazeux à 100 °C [METABOLHEAT - National]</v>
      </c>
    </row>
    <row r="14" spans="1:5" x14ac:dyDescent="0.3">
      <c r="A14" t="str">
        <v>Autres liquides - Produits chimiques : Traitement de la vapeur - Produits chimiques de base [METABOLHEAT - National]</v>
      </c>
      <c r="B14" t="str">
        <v>Rejets gazeux à 100 °C [METABOLHEAT - National]</v>
      </c>
    </row>
    <row r="15" spans="1:5" x14ac:dyDescent="0.3">
      <c r="A15" t="str">
        <v>Solides - Produits chimiques : Fours - Thermique - Produits chimiques : Fours - Produits chimiques de base [METABOLHEAT - National]</v>
      </c>
      <c r="B15" t="str">
        <v>Rejets gazeux à 100 °C [METABOLHEAT - National]</v>
      </c>
    </row>
    <row r="16" spans="1:5" x14ac:dyDescent="0.3">
      <c r="A16" t="str">
        <v>Solides - Traitement thermique à haute enthalpie - Vapeur - Produits chimiques : Traitement thermique à haute enthalpie - Autres produits chimiques [METABOLHEAT - National]</v>
      </c>
      <c r="B16" t="str">
        <v>Rejets gazeux à 100 °C [METABOLHEAT - National]</v>
      </c>
    </row>
    <row r="17" spans="1:2" x14ac:dyDescent="0.3">
      <c r="A17" t="str">
        <v>GPL - Traitement thermique à haute enthalpie - Vapeur - Produits chimiques : Traitement thermique à haute enthalpie - Autres produits chimiques [METABOLHEAT - National]</v>
      </c>
      <c r="B17" t="str">
        <v>Rejets gazeux à 100 °C [METABOLHEAT - National]</v>
      </c>
    </row>
    <row r="18" spans="1:2" x14ac:dyDescent="0.3">
      <c r="A18" t="str">
        <v>Gazole et biocarburants liquides - Traitement thermique à haute enthalpie - Vapeur - Produits chimiques : Traitement thermique à haute enthalpie - Autres produits chimiques [METABOLHEAT - National]</v>
      </c>
      <c r="B18" t="str">
        <v>Rejets gazeux à 100 °C [METABOLHEAT - National]</v>
      </c>
    </row>
    <row r="19" spans="1:2" x14ac:dyDescent="0.3">
      <c r="A19" t="str">
        <v>Fioul - Traitement thermique à haute enthalpie - Vapeur - Produits chimiques : Traitement thermique à haute enthalpie - Autres produits chimiques [METABOLHEAT - National]</v>
      </c>
      <c r="B19" t="str">
        <v>Rejets gazeux à 100 °C [METABOLHEAT - National]</v>
      </c>
    </row>
    <row r="20" spans="1:2" x14ac:dyDescent="0.3">
      <c r="A20" t="str">
        <v>Autres liquides - Traitement thermique à haute enthalpie - Vapeur - Produits chimiques : Traitement thermique à haute enthalpie - Autres produits chimiques [METABOLHEAT - National]</v>
      </c>
      <c r="B20" t="str">
        <v>Rejets gazeux à 100 °C [METABOLHEAT - National]</v>
      </c>
    </row>
    <row r="21" spans="1:2" x14ac:dyDescent="0.3">
      <c r="A21" t="str">
        <v>Solides - Produits chimiques : Fours - Thermique - Produits chimiques : Fours - Autres produits chimiques [METABOLHEAT - National]</v>
      </c>
      <c r="B21" t="str">
        <v>Rejets gazeux à 100 °C [METABOLHEAT - National]</v>
      </c>
    </row>
    <row r="22" spans="1:2" x14ac:dyDescent="0.3">
      <c r="A22" t="str">
        <v>Solides - Traitement thermique à haute enthalpie - Vapeur - Produits chimiques : Traitement thermique à haute enthalpie - Produits pharmaceutiques, etc. [METABOLHEAT - National]</v>
      </c>
      <c r="B22" t="str">
        <v>Rejets gazeux à 100 °C [METABOLHEAT - National]</v>
      </c>
    </row>
    <row r="23" spans="1:2" x14ac:dyDescent="0.3">
      <c r="A23" t="str">
        <v>GPL - Traitement thermique à haute enthalpie - Vapeur - Produits chimiques : Traitement thermique à haute enthalpie - Produits pharmaceutiques, etc. [METABOLHEAT - National]</v>
      </c>
      <c r="B23" t="str">
        <v>Rejets gazeux à 100 °C [METABOLHEAT - National]</v>
      </c>
    </row>
    <row r="24" spans="1:2" x14ac:dyDescent="0.3">
      <c r="A24" t="str">
        <v>Gazole et biocarburants liquides - Traitement thermique à haute enthalpie - Vapeur - Produits chimiques : Traitement thermique à haute enthalpie - Produits pharmaceutiques, etc. [METABOLHEAT - National]</v>
      </c>
      <c r="B24" t="str">
        <v>Rejets gazeux à 100 °C [METABOLHEAT - National]</v>
      </c>
    </row>
    <row r="25" spans="1:2" x14ac:dyDescent="0.3">
      <c r="A25" t="str">
        <v>Fioul - Traitement thermique à haute enthalpie - Vapeur - Produits chimiques : Traitement thermique à haute enthalpie - Produits pharmaceutiques, etc. [METABOLHEAT - National]</v>
      </c>
      <c r="B25" t="str">
        <v>Rejets gazeux à 100 °C [METABOLHEAT - National]</v>
      </c>
    </row>
    <row r="26" spans="1:2" x14ac:dyDescent="0.3">
      <c r="A26" t="str">
        <v>Autres liquides - Traitement thermique à haute enthalpie - Vapeur - Produits chimiques : Traitement thermique à haute enthalpie - Produits pharmaceutiques, etc. [METABOLHEAT - National]</v>
      </c>
      <c r="B26" t="str">
        <v>Rejets gazeux à 100 °C [METABOLHEAT - National]</v>
      </c>
    </row>
    <row r="27" spans="1:2" x14ac:dyDescent="0.3">
      <c r="A27" t="str">
        <v>Solides - Produits chimiques : Fours - Thermiques - Produits chimiques : Fours - Produits pharmaceutiques, etc. [METABOLHEAT - National]</v>
      </c>
      <c r="B27" t="str">
        <v>Rejets gazeux à 100 °C [METABOLHEAT - National]</v>
      </c>
    </row>
    <row r="28" spans="1:2" x14ac:dyDescent="0.3">
      <c r="A28" t="str">
        <v>Solides - Ciment : Préchauffage et précalcination - Ciment [METABOLHEAT - National]</v>
      </c>
      <c r="B28" t="str">
        <v>Rejets gazeux à 100 °C [METABOLHEAT - National]</v>
      </c>
    </row>
    <row r="29" spans="1:2" x14ac:dyDescent="0.3">
      <c r="A29" t="str">
        <v>Solides - Céramiques : Séchage et frittage thermiques - Céramiques : Séchage et frittage de matières premières - Céramiques et autres NMM [METABOLHEAT - National]</v>
      </c>
      <c r="B29" t="str">
        <v>Rejets gazeux à 100 °C [METABOLHEAT - National]</v>
      </c>
    </row>
    <row r="30" spans="1:2" x14ac:dyDescent="0.3">
      <c r="A30" t="str">
        <v>Solides - Céramiques : Séchage et frittage à la vapeur - Céramiques : Séchage et frittage de matières premières Matières premières - Céramiques et autres NMM [METABOLHEAT - National]</v>
      </c>
      <c r="B30" t="str">
        <v>Rejets gazeux à 100 °C [METABOLHEAT - National]</v>
      </c>
    </row>
    <row r="31" spans="1:2" x14ac:dyDescent="0.3">
      <c r="A31" t="str">
        <v>Solides - Céramiques : Four thermique - Céramiques : Procédé de production primaire - Céramiques et autres NMM [METABOLHEAT - National]</v>
      </c>
      <c r="B31" t="str">
        <v>Rejets gazeux à 100 °C [METABOLHEAT - National]</v>
      </c>
    </row>
    <row r="32" spans="1:2" x14ac:dyDescent="0.3">
      <c r="A32" t="str">
        <v>Solides - Céramiques : Four thermique - Céramiques : Finition des produits - Céramiques et autres NMM [METABOLHEAT - National]</v>
      </c>
      <c r="B32" t="str">
        <v>Rejets gazeux à 100 °C [METABOLHEAT - National]</v>
      </c>
    </row>
    <row r="33" spans="1:2" x14ac:dyDescent="0.3">
      <c r="A33" t="str">
        <v>Solides - Pâte : Mise en pâte thermique - Pâte : Mise en pâte - Production de pâte à papier [METABOLHEAT - National]</v>
      </c>
      <c r="B33" t="str">
        <v>Rejets gazeux à 100 °C [METABOLHEAT - National]</v>
      </c>
    </row>
    <row r="34" spans="1:2" x14ac:dyDescent="0.3">
      <c r="A34" t="str">
        <v>Solides - Papier : Préparation de la pâte - Thermique - Papier : Préparation de la pâte - Production de papier [METABOLHEAT - National]</v>
      </c>
      <c r="B34" t="str">
        <v>Rejets gazeux à 100 °C [METABOLHEAT - National]</v>
      </c>
    </row>
    <row r="35" spans="1:2" x14ac:dyDescent="0.3">
      <c r="A35" t="str">
        <v>Solides - Papier : Machine à papier - Utilisation de vapeur - Papier : Machine à papier - Production de papier [METABOLHEAT - National]</v>
      </c>
      <c r="B35" t="str">
        <v>Rejets gazeux à 100 °C [METABOLHEAT - National]</v>
      </c>
    </row>
    <row r="36" spans="1:2" x14ac:dyDescent="0.3">
      <c r="A36" t="str">
        <v>Solides - Papier : Finition de produits - Utilisation de la vapeur - Papier : Finition de produits - Production de papier [METABOLHEAT - National]</v>
      </c>
      <c r="B36" t="str">
        <v>Rejets gazeux à 100 °C [METABOLHEAT - National]</v>
      </c>
    </row>
    <row r="37" spans="1:2" x14ac:dyDescent="0.3">
      <c r="A37" t="str">
        <v>Solides - Alimentation : Chaleur directe - Thermique - Alimentation : Four (chaleur directe) - Alimentation, boissons et tabac [METABOLHEAT - National]</v>
      </c>
      <c r="B37" t="str">
        <v>Rejets gazeux à 100 °C [METABOLHEAT - National]</v>
      </c>
    </row>
    <row r="38" spans="1:2" x14ac:dyDescent="0.3">
      <c r="A38" t="str">
        <v>Solides - Alimentation : Chaleur spécifique de procédé - Thermique - Alimentation : Chaleur spécifique de procédé - Alimentation, boissons et tabac [METABOLHEAT - National]</v>
      </c>
      <c r="B38" t="str">
        <v>Rejets gazeux à 100 °C [METABOLHEAT - National]</v>
      </c>
    </row>
    <row r="39" spans="1:2" x14ac:dyDescent="0.3">
      <c r="A39" t="str">
        <v>Solides - Alimentation : Traitement à la vapeur - Alimentation, boissons et tabac [METABOLHEAT - National]</v>
      </c>
      <c r="B39" t="str">
        <v>Rejets gazeux à 100 °C [METABOLHEAT - National]</v>
      </c>
    </row>
    <row r="40" spans="1:2" x14ac:dyDescent="0.3">
      <c r="A40" t="str">
        <v>Solides - Alimentation : Séchage thermique - Alimentation : Séchage - Alimentation, boissons et tabac [METABOLHEAT - National]</v>
      </c>
      <c r="B40" t="str">
        <v>Rejets gazeux à 100 °C [METABOLHEAT - National]</v>
      </c>
    </row>
    <row r="41" spans="1:2" x14ac:dyDescent="0.3">
      <c r="A41" t="str">
        <v>Solides - Alimentation : Séchage à la vapeur - Alimentation : Séchage - Alimentation, boissons et tabac [METABOLHEAT - National]</v>
      </c>
      <c r="B41" t="str">
        <v>Rejets gazeux à 100 °C [METABOLHEAT - National]</v>
      </c>
    </row>
    <row r="42" spans="1:2" x14ac:dyDescent="0.3">
      <c r="A42" t="str">
        <v>Solides - Éq. trans. : Fonderies thermiques - Éq. trans. : Fonderies - Matériel de transport [METABOLHEAT - National]</v>
      </c>
      <c r="B42" t="str">
        <v>Rejets gazeux à 100 °C [METABOLHEAT - National]</v>
      </c>
    </row>
    <row r="43" spans="1:2" x14ac:dyDescent="0.3">
      <c r="A43" t="str">
        <v>Solides - Éq. trans. : Traitement thermique - Thermique - Éq. trans. : Traitement thermique - Matériel de transport [METABOLHEAT - National]</v>
      </c>
      <c r="B43" t="str">
        <v>Rejets gazeux à 100 °C [METABOLHEAT - National]</v>
      </c>
    </row>
    <row r="44" spans="1:2" x14ac:dyDescent="0.3">
      <c r="A44" t="str">
        <v>Solides - Éq. trans. : Traitement vapeur - Matériel de transport [METABOLHEAT - National]</v>
      </c>
      <c r="B44" t="str">
        <v>Rejets gazeux à 100 °C [METABOLHEAT - National]</v>
      </c>
    </row>
    <row r="45" spans="1:2" x14ac:dyDescent="0.3">
      <c r="A45" t="str">
        <v>Solides - Éq. mach. : Fonderies thermiques - Éq. mach. : Fonderies - Équipements de machines [METABOLHEAT - National]</v>
      </c>
      <c r="B45" t="str">
        <v>Rejets gazeux à 100 °C [METABOLHEAT - National]</v>
      </c>
    </row>
    <row r="46" spans="1:2" x14ac:dyDescent="0.3">
      <c r="A46" t="str">
        <v>Solides - Éq. Mach. : Traitement thermique - Thermique - Éq. Mach. : Traitement thermique - Équipements de machines [METABOLHEAT - National]</v>
      </c>
      <c r="B46" t="str">
        <v>Rejets gazeux à 100 °C [METABOLHEAT - National]</v>
      </c>
    </row>
    <row r="47" spans="1:2" x14ac:dyDescent="0.3">
      <c r="A47" t="str">
        <v>Solides - Éq. Mach. : Traitement vapeur - Équipements de machines [METABOLHEAT - National]</v>
      </c>
      <c r="B47" t="str">
        <v>Rejets gazeux à 100 °C [METABOLHEAT - National]</v>
      </c>
    </row>
    <row r="48" spans="1:2" x14ac:dyDescent="0.3">
      <c r="A48" t="str">
        <v>Solides - Textiles : Prétraitement à la vapeur - Textiles et cuir [METABOLHEAT - National]</v>
      </c>
      <c r="B48" t="str">
        <v>Rejets gazeux à 100 °C [METABOLHEAT - National]</v>
      </c>
    </row>
    <row r="49" spans="1:2" x14ac:dyDescent="0.3">
      <c r="A49" t="str">
        <v>Solides - Textiles : Traitement humide à la vapeur - Textiles et cuir [METABOLHEAT - National]</v>
      </c>
      <c r="B49" t="str">
        <v>Rejets gazeux à 100 °C [METABOLHEAT - National]</v>
      </c>
    </row>
    <row r="50" spans="1:2" x14ac:dyDescent="0.3">
      <c r="A50" t="str">
        <v>Solides - Textiles : Séchage thermique - Textiles : Séchage - Textiles et cuir [METABOLHEAT - National]</v>
      </c>
      <c r="B50" t="str">
        <v>Rejets gazeux à 100 °C [METABOLHEAT - National]</v>
      </c>
    </row>
    <row r="51" spans="1:2" x14ac:dyDescent="0.3">
      <c r="A51" t="str">
        <v>Solides - Textiles : Séchage à la vapeur Textiles : Séchage - Textiles et cuir [METABOLHEAT - National]</v>
      </c>
      <c r="B51" t="str">
        <v>Rejets gazeux à 100 °C [METABOLHEAT - National]</v>
      </c>
    </row>
    <row r="52" spans="1:2" x14ac:dyDescent="0.3">
      <c r="A52" t="str">
        <v>Solides - Bois : Procédés spécifiques à la vapeur - Bois et produits dérivés du bois [METABOLHEAT - National]</v>
      </c>
      <c r="B52" t="str">
        <v>Rejets gazeux à 100 °C [METABOLHEAT - National]</v>
      </c>
    </row>
    <row r="53" spans="1:2" x14ac:dyDescent="0.3">
      <c r="A53" t="str">
        <v>Solides - Bois : Séchage thermique - Bois : Séchage - Bois et produits dérivés du bois [METABOLHEAT - National]</v>
      </c>
      <c r="B53" t="str">
        <v>Rejets gazeux à 100 °C [METABOLHEAT - National]</v>
      </c>
    </row>
    <row r="54" spans="1:2" x14ac:dyDescent="0.3">
      <c r="A54" t="str">
        <v>Solides - Bois : Séchage à la vapeur - Bois : Séchage - Bois et produits dérivés du bois [METABOLHEAT - National]</v>
      </c>
      <c r="B54" t="str">
        <v>Rejets gazeux à 100 °C [METABOLHEAT - National]</v>
      </c>
    </row>
    <row r="55" spans="1:2" x14ac:dyDescent="0.3">
      <c r="A55" t="str">
        <v>Solides - Autres secteurs industriels : Traitement de la vapeur - Autres secteurs industriels [METABOLHEAT - National]</v>
      </c>
      <c r="B55" t="str">
        <v>Rejets gazeux à 100 °C [METABOLHEAT - National]</v>
      </c>
    </row>
    <row r="56" spans="1:2" x14ac:dyDescent="0.3">
      <c r="A56" t="str">
        <v>Solides - Autres secteurs industriels : Traitement thermique - Autres secteurs industriels : Chauffage industriel - Autres secteurs industriels [METABOLHEAT - National]</v>
      </c>
      <c r="B56" t="str">
        <v>Rejets gazeux à 100 °C [METABOLHEAT - National]</v>
      </c>
    </row>
    <row r="57" spans="1:2" x14ac:dyDescent="0.3">
      <c r="A57" t="str">
        <v>Solides - Autres industries : Séchage thermique - Autres secteurs industriels : Séchage - Autres secteurs industriels [METABOLHEAT - National]</v>
      </c>
      <c r="B57" t="str">
        <v>Rejets gazeux à 100 °C [METABOLHEAT - National]</v>
      </c>
    </row>
    <row r="58" spans="1:2" x14ac:dyDescent="0.3">
      <c r="A58" t="str">
        <v>Solides - Autres industries : Séchage à la vapeur - Autres secteurs industriels : Séchage - Autres secteurs industriels [METABOLHEAT - National]</v>
      </c>
      <c r="B58" t="str">
        <v>Rejets gazeux à 100 °C [METABOLHEAT - National]</v>
      </c>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9AD49-02BC-4EF1-B86B-4FB5DDBE571E}">
  <sheetPr>
    <tabColor rgb="FF92D050"/>
  </sheetPr>
  <dimension ref="A1:H732"/>
  <sheetViews>
    <sheetView topLeftCell="A617" workbookViewId="0">
      <selection activeCell="A733" sqref="A733:XFD735"/>
    </sheetView>
  </sheetViews>
  <sheetFormatPr baseColWidth="10" defaultRowHeight="14.4" x14ac:dyDescent="0.3"/>
  <cols>
    <col min="2" max="2" width="56.88671875" customWidth="1"/>
    <col min="3" max="3" width="34.5546875" customWidth="1"/>
    <col min="4" max="4" width="19.21875" customWidth="1"/>
    <col min="5" max="5" width="24.5546875" customWidth="1"/>
    <col min="6" max="6" width="26.5546875" customWidth="1"/>
  </cols>
  <sheetData>
    <row r="1" spans="1:8" ht="38.4" thickBot="1" x14ac:dyDescent="0.35">
      <c r="A1" s="1" t="s">
        <v>1033</v>
      </c>
      <c r="B1" s="2" t="s">
        <v>1</v>
      </c>
      <c r="C1" s="2" t="s">
        <v>2</v>
      </c>
      <c r="D1" s="2" t="s">
        <v>1034</v>
      </c>
      <c r="E1" s="2" t="s">
        <v>1035</v>
      </c>
      <c r="F1" s="2" t="s">
        <v>1036</v>
      </c>
      <c r="H1" s="29" t="s">
        <v>1059</v>
      </c>
    </row>
    <row r="2" spans="1:8" x14ac:dyDescent="0.3">
      <c r="A2">
        <v>4001</v>
      </c>
      <c r="B2" t="str" cm="1">
        <f t="array" ref="B2:B732">_xlfn._xlws.FILTER('Correspondance secteurs'!Y:Y,'Correspondance secteurs'!U:U&lt;&gt;0)</f>
        <v>Centrales thermiques au charbon produisant uniquement de l'électricité [METABOLHEAT - National]</v>
      </c>
      <c r="C2" t="str">
        <f>'Correspondance produits'!$J$119</f>
        <v>Rejets concentrés [METABOLHEAT - National]</v>
      </c>
      <c r="D2" cm="1">
        <f t="array" ref="D2:D732">_xlfn._xlws.FILTER('Correspondance secteurs'!U:U,'Correspondance secteurs'!U:U&lt;&gt;0)</f>
        <v>0.85</v>
      </c>
    </row>
    <row r="3" spans="1:8" x14ac:dyDescent="0.3">
      <c r="A3">
        <v>4002</v>
      </c>
      <c r="B3" t="str">
        <v>Centrales thermiques au gaz naturel produisant uniquement de l'électricité [METABOLHEAT - National]</v>
      </c>
      <c r="C3" t="str">
        <f>'Correspondance produits'!$J$119</f>
        <v>Rejets concentrés [METABOLHEAT - National]</v>
      </c>
      <c r="D3">
        <v>0.85</v>
      </c>
    </row>
    <row r="4" spans="1:8" x14ac:dyDescent="0.3">
      <c r="A4">
        <v>4003</v>
      </c>
      <c r="B4" t="str">
        <v>Centrales thermiques au biogaz produisant uniquement de l'électricité [METABOLHEAT - National]</v>
      </c>
      <c r="C4" t="str">
        <f>'Correspondance produits'!$J$119</f>
        <v>Rejets concentrés [METABOLHEAT - National]</v>
      </c>
      <c r="D4">
        <v>0.85</v>
      </c>
    </row>
    <row r="5" spans="1:8" x14ac:dyDescent="0.3">
      <c r="A5">
        <v>4004</v>
      </c>
      <c r="B5" t="str">
        <v>Centrales thermiques au gaz dérivé produisant uniquement de l'électricité [METABOLHEAT - National]</v>
      </c>
      <c r="C5" t="str">
        <f>'Correspondance produits'!$J$119</f>
        <v>Rejets concentrés [METABOLHEAT - National]</v>
      </c>
      <c r="D5">
        <v>0.85</v>
      </c>
    </row>
    <row r="6" spans="1:8" x14ac:dyDescent="0.3">
      <c r="A6">
        <v>4005</v>
      </c>
      <c r="B6" t="str">
        <v>Centrales thermiques au gaz de raffinerie produisant uniquement de l'électricité [METABOLHEAT - National]</v>
      </c>
      <c r="C6" t="str">
        <f>'Correspondance produits'!$J$119</f>
        <v>Rejets concentrés [METABOLHEAT - National]</v>
      </c>
      <c r="D6">
        <v>0.85</v>
      </c>
    </row>
    <row r="7" spans="1:8" x14ac:dyDescent="0.3">
      <c r="A7">
        <v>4006</v>
      </c>
      <c r="B7" t="str">
        <v>Centrales thermiques au diesel produisant uniquement de l'électricité [METABOLHEAT - National]</v>
      </c>
      <c r="C7" t="str">
        <f>'Correspondance produits'!$J$119</f>
        <v>Rejets concentrés [METABOLHEAT - National]</v>
      </c>
      <c r="D7">
        <v>0.85</v>
      </c>
    </row>
    <row r="8" spans="1:8" x14ac:dyDescent="0.3">
      <c r="A8">
        <v>4007</v>
      </c>
      <c r="B8" t="str">
        <v>Centrales thermiques au fioul produisant uniquement de l'électricité [METABOLHEAT - National]</v>
      </c>
      <c r="C8" t="str">
        <f>'Correspondance produits'!$J$119</f>
        <v>Rejets concentrés [METABOLHEAT - National]</v>
      </c>
      <c r="D8">
        <v>0.85</v>
      </c>
    </row>
    <row r="9" spans="1:8" x14ac:dyDescent="0.3">
      <c r="A9">
        <v>4008</v>
      </c>
      <c r="B9" t="str">
        <v>Centrales thermiques à biomasse solide produisant uniquement de l'électricité [METABOLHEAT - National]</v>
      </c>
      <c r="C9" t="str">
        <f>'Correspondance produits'!$J$119</f>
        <v>Rejets concentrés [METABOLHEAT - National]</v>
      </c>
      <c r="D9">
        <v>0.85</v>
      </c>
    </row>
    <row r="10" spans="1:8" x14ac:dyDescent="0.3">
      <c r="A10">
        <v>4009</v>
      </c>
      <c r="B10" t="str">
        <v>Centrales thermiques à déchets produisant uniquement de l'électricité [METABOLHEAT - National]</v>
      </c>
      <c r="C10" t="str">
        <f>'Correspondance produits'!$J$119</f>
        <v>Rejets concentrés [METABOLHEAT - National]</v>
      </c>
      <c r="D10">
        <v>0.85</v>
      </c>
    </row>
    <row r="11" spans="1:8" x14ac:dyDescent="0.3">
      <c r="A11">
        <v>4010</v>
      </c>
      <c r="B11" t="str">
        <v>Centrales hydroélectriques [METABOLHEAT - National]</v>
      </c>
      <c r="C11" t="str">
        <f>'Correspondance produits'!$J$119</f>
        <v>Rejets concentrés [METABOLHEAT - National]</v>
      </c>
      <c r="D11">
        <v>1</v>
      </c>
    </row>
    <row r="12" spans="1:8" x14ac:dyDescent="0.3">
      <c r="A12">
        <v>4011</v>
      </c>
      <c r="B12" t="str">
        <v>Centrales géothermiques produisant uniquement de l'électricité [METABOLHEAT - National]</v>
      </c>
      <c r="C12" t="str">
        <f>'Correspondance produits'!$J$119</f>
        <v>Rejets concentrés [METABOLHEAT - National]</v>
      </c>
      <c r="D12">
        <v>1</v>
      </c>
    </row>
    <row r="13" spans="1:8" x14ac:dyDescent="0.3">
      <c r="A13">
        <v>4012</v>
      </c>
      <c r="B13" t="str">
        <v>Centrales nucléaires [METABOLHEAT - National]</v>
      </c>
      <c r="C13" t="str">
        <f>'Correspondance produits'!$J$119</f>
        <v>Rejets concentrés [METABOLHEAT - National]</v>
      </c>
      <c r="D13">
        <v>1</v>
      </c>
    </row>
    <row r="14" spans="1:8" x14ac:dyDescent="0.3">
      <c r="A14">
        <v>4013</v>
      </c>
      <c r="B14" t="str">
        <v>Centrales thermiques au charbon à cogénération [METABOLHEAT - National]</v>
      </c>
      <c r="C14" t="str">
        <f>'Correspondance produits'!$J$119</f>
        <v>Rejets concentrés [METABOLHEAT - National]</v>
      </c>
      <c r="D14">
        <v>0.85</v>
      </c>
    </row>
    <row r="15" spans="1:8" x14ac:dyDescent="0.3">
      <c r="A15">
        <v>4014</v>
      </c>
      <c r="B15" t="str">
        <v>Centrales thermiques au gaz naturel à cogénération [METABOLHEAT - National]</v>
      </c>
      <c r="C15" t="str">
        <f>'Correspondance produits'!$J$119</f>
        <v>Rejets concentrés [METABOLHEAT - National]</v>
      </c>
      <c r="D15">
        <v>0.85</v>
      </c>
    </row>
    <row r="16" spans="1:8" x14ac:dyDescent="0.3">
      <c r="A16">
        <v>4015</v>
      </c>
      <c r="B16" t="str">
        <v>Centrales thermiques au biogaz à cogénération [METABOLHEAT - National]</v>
      </c>
      <c r="C16" t="str">
        <f>'Correspondance produits'!$J$119</f>
        <v>Rejets concentrés [METABOLHEAT - National]</v>
      </c>
      <c r="D16">
        <v>0.85</v>
      </c>
    </row>
    <row r="17" spans="1:4" x14ac:dyDescent="0.3">
      <c r="A17">
        <v>4016</v>
      </c>
      <c r="B17" t="str">
        <v>Centrales thermiques au gaz dérivé à cogénération [METABOLHEAT - National]</v>
      </c>
      <c r="C17" t="str">
        <f>'Correspondance produits'!$J$119</f>
        <v>Rejets concentrés [METABOLHEAT - National]</v>
      </c>
      <c r="D17">
        <v>0.85</v>
      </c>
    </row>
    <row r="18" spans="1:4" x14ac:dyDescent="0.3">
      <c r="A18">
        <v>4017</v>
      </c>
      <c r="B18" t="str">
        <v>Centrales thermiques au gaz de raffinerie à cogénération [METABOLHEAT - National]</v>
      </c>
      <c r="C18" t="str">
        <f>'Correspondance produits'!$J$119</f>
        <v>Rejets concentrés [METABOLHEAT - National]</v>
      </c>
      <c r="D18">
        <v>0.85</v>
      </c>
    </row>
    <row r="19" spans="1:4" x14ac:dyDescent="0.3">
      <c r="A19">
        <v>4018</v>
      </c>
      <c r="B19" t="str">
        <v>Centrales thermiques au diesel à cogénération [METABOLHEAT - National]</v>
      </c>
      <c r="C19" t="str">
        <f>'Correspondance produits'!$J$119</f>
        <v>Rejets concentrés [METABOLHEAT - National]</v>
      </c>
      <c r="D19">
        <v>0.85</v>
      </c>
    </row>
    <row r="20" spans="1:4" x14ac:dyDescent="0.3">
      <c r="A20">
        <v>4019</v>
      </c>
      <c r="B20" t="str">
        <v>Centrales thermiques au fioul à cogénération [METABOLHEAT - National]</v>
      </c>
      <c r="C20" t="str">
        <f>'Correspondance produits'!$J$119</f>
        <v>Rejets concentrés [METABOLHEAT - National]</v>
      </c>
      <c r="D20">
        <v>0.85</v>
      </c>
    </row>
    <row r="21" spans="1:4" x14ac:dyDescent="0.3">
      <c r="A21">
        <v>4020</v>
      </c>
      <c r="B21" t="str">
        <v>Centrales thermiques à biomasse solide à cogénération [METABOLHEAT - National]</v>
      </c>
      <c r="C21" t="str">
        <f>'Correspondance produits'!$J$119</f>
        <v>Rejets concentrés [METABOLHEAT - National]</v>
      </c>
      <c r="D21">
        <v>0.85</v>
      </c>
    </row>
    <row r="22" spans="1:4" x14ac:dyDescent="0.3">
      <c r="A22">
        <v>4021</v>
      </c>
      <c r="B22" t="str">
        <v>Centrales thermiques à déchets à cogénération [METABOLHEAT - National]</v>
      </c>
      <c r="C22" t="str">
        <f>'Correspondance produits'!$J$119</f>
        <v>Rejets concentrés [METABOLHEAT - National]</v>
      </c>
      <c r="D22">
        <v>0.85</v>
      </c>
    </row>
    <row r="23" spans="1:4" x14ac:dyDescent="0.3">
      <c r="A23">
        <v>4022</v>
      </c>
      <c r="B23" t="str">
        <v>Centrales thermiques à la houille et aux produits dérivés du charbon produisant uniquement de la chaleur [METABOLHEAT - National]</v>
      </c>
      <c r="C23" t="str">
        <f>'Correspondance produits'!$J$119</f>
        <v>Rejets concentrés [METABOLHEAT - National]</v>
      </c>
      <c r="D23">
        <v>0.85</v>
      </c>
    </row>
    <row r="24" spans="1:4" x14ac:dyDescent="0.3">
      <c r="A24">
        <v>4023</v>
      </c>
      <c r="B24" t="str">
        <v>Centrales thermiques au fioul et au diesel produisant uniquement de la chaleur [METABOLHEAT - National]</v>
      </c>
      <c r="C24" t="str">
        <f>'Correspondance produits'!$J$119</f>
        <v>Rejets concentrés [METABOLHEAT - National]</v>
      </c>
      <c r="D24">
        <v>0.85</v>
      </c>
    </row>
    <row r="25" spans="1:4" x14ac:dyDescent="0.3">
      <c r="A25">
        <v>4024</v>
      </c>
      <c r="B25" t="str">
        <v>Centrales thermiques au fioul résiduel produisant uniquement de la chaleur [METABOLHEAT - National]</v>
      </c>
      <c r="C25" t="str">
        <f>'Correspondance produits'!$J$119</f>
        <v>Rejets concentrés [METABOLHEAT - National]</v>
      </c>
      <c r="D25">
        <v>0.85</v>
      </c>
    </row>
    <row r="26" spans="1:4" x14ac:dyDescent="0.3">
      <c r="A26">
        <v>4025</v>
      </c>
      <c r="B26" t="str">
        <v>Centrales thermiques aux autres produits pétroliers produisant uniquement de la chaleur [METABOLHEAT - National]</v>
      </c>
      <c r="C26" t="str">
        <f>'Correspondance produits'!$J$119</f>
        <v>Rejets concentrés [METABOLHEAT - National]</v>
      </c>
      <c r="D26">
        <v>0.85</v>
      </c>
    </row>
    <row r="27" spans="1:4" x14ac:dyDescent="0.3">
      <c r="A27">
        <v>4026</v>
      </c>
      <c r="B27" t="str">
        <v>Centrales thermiques au gaz naturel produisant uniquement de la chaleur [METABOLHEAT - National]</v>
      </c>
      <c r="C27" t="str">
        <f>'Correspondance produits'!$J$119</f>
        <v>Rejets concentrés [METABOLHEAT - National]</v>
      </c>
      <c r="D27">
        <v>0.85</v>
      </c>
    </row>
    <row r="28" spans="1:4" x14ac:dyDescent="0.3">
      <c r="A28">
        <v>4027</v>
      </c>
      <c r="B28" t="str">
        <v>Centrales thermiques au biogaz produisant uniquement de la chaleur [METABOLHEAT - National]</v>
      </c>
      <c r="C28" t="str">
        <f>'Correspondance produits'!$J$119</f>
        <v>Rejets concentrés [METABOLHEAT - National]</v>
      </c>
      <c r="D28">
        <v>0.85</v>
      </c>
    </row>
    <row r="29" spans="1:4" x14ac:dyDescent="0.3">
      <c r="A29">
        <v>4028</v>
      </c>
      <c r="B29" t="str">
        <v>Centrales thermiques à la biomasse solide produisant uniquement de la chaleur [METABOLHEAT - National]</v>
      </c>
      <c r="C29" t="str">
        <f>'Correspondance produits'!$J$119</f>
        <v>Rejets concentrés [METABOLHEAT - National]</v>
      </c>
      <c r="D29">
        <v>0.85</v>
      </c>
    </row>
    <row r="30" spans="1:4" x14ac:dyDescent="0.3">
      <c r="A30">
        <v>4029</v>
      </c>
      <c r="B30" t="str">
        <v>Centrales thermiques aux déchets municipaux renouvelables produisant uniquement de la chaleur [METABOLHEAT - National]</v>
      </c>
      <c r="C30" t="str">
        <f>'Correspondance produits'!$J$119</f>
        <v>Rejets concentrés [METABOLHEAT - National]</v>
      </c>
      <c r="D30">
        <v>0.85</v>
      </c>
    </row>
    <row r="31" spans="1:4" x14ac:dyDescent="0.3">
      <c r="A31">
        <v>4030</v>
      </c>
      <c r="B31" t="str">
        <v>Centrales thermiques aux déchets industriels produisant uniquement de la chaleur [METABOLHEAT - National]</v>
      </c>
      <c r="C31" t="str">
        <f>'Correspondance produits'!$J$119</f>
        <v>Rejets concentrés [METABOLHEAT - National]</v>
      </c>
      <c r="D31">
        <v>0.85</v>
      </c>
    </row>
    <row r="32" spans="1:4" x14ac:dyDescent="0.3">
      <c r="A32">
        <v>4031</v>
      </c>
      <c r="B32" t="str">
        <v>Centrales thermiques aux déchets municipaux non renouvelables produisant uniquement de la chaleur [METABOLHEAT - National]</v>
      </c>
      <c r="C32" t="str">
        <f>'Correspondance produits'!$J$119</f>
        <v>Rejets concentrés [METABOLHEAT - National]</v>
      </c>
      <c r="D32">
        <v>0.85</v>
      </c>
    </row>
    <row r="33" spans="1:4" x14ac:dyDescent="0.3">
      <c r="A33">
        <v>4032</v>
      </c>
      <c r="B33" t="str">
        <v>Centrales thermiques géothermiques produisant uniquement de la chaleur [METABOLHEAT - National]</v>
      </c>
      <c r="C33" t="str">
        <f>'Correspondance produits'!$J$119</f>
        <v>Rejets concentrés [METABOLHEAT - National]</v>
      </c>
      <c r="D33">
        <v>1</v>
      </c>
    </row>
    <row r="34" spans="1:4" x14ac:dyDescent="0.3">
      <c r="A34">
        <v>4033</v>
      </c>
      <c r="B34" t="str">
        <v>Hydropompage [METABOLHEAT - National]</v>
      </c>
      <c r="C34" t="str">
        <f>'Correspondance produits'!$J$119</f>
        <v>Rejets concentrés [METABOLHEAT - National]</v>
      </c>
      <c r="D34">
        <v>1</v>
      </c>
    </row>
    <row r="35" spans="1:4" x14ac:dyDescent="0.3">
      <c r="A35">
        <v>4034</v>
      </c>
      <c r="B35" t="str">
        <v>Compresseurs d'air - Aciérie intégrée [METABOLHEAT - National]</v>
      </c>
      <c r="C35" t="str">
        <f>'Correspondance produits'!$J$119</f>
        <v>Rejets concentrés [METABOLHEAT - National]</v>
      </c>
      <c r="D35">
        <v>1</v>
      </c>
    </row>
    <row r="36" spans="1:4" x14ac:dyDescent="0.3">
      <c r="A36">
        <v>4035</v>
      </c>
      <c r="B36" t="str">
        <v>Moteurs d'entraînement - Aciérie intégrée [METABOLHEAT - National]</v>
      </c>
      <c r="C36" t="str">
        <f>'Correspondance produits'!$J$119</f>
        <v>Rejets concentrés [METABOLHEAT - National]</v>
      </c>
      <c r="D36">
        <v>1</v>
      </c>
    </row>
    <row r="37" spans="1:4" x14ac:dyDescent="0.3">
      <c r="A37">
        <v>4036</v>
      </c>
      <c r="B37" t="str">
        <v>Ventilateurs et pompes - Aciérie intégrée [METABOLHEAT - National]</v>
      </c>
      <c r="C37" t="str">
        <f>'Correspondance produits'!$J$119</f>
        <v>Rejets concentrés [METABOLHEAT - National]</v>
      </c>
      <c r="D37">
        <v>1</v>
      </c>
    </row>
    <row r="38" spans="1:4" x14ac:dyDescent="0.3">
      <c r="A38">
        <v>4037</v>
      </c>
      <c r="B38" t="str">
        <v>Gazole et biocarburants liquides - Chaleur basse enthalpie - Aciérie intégrée [METABOLHEAT - National]</v>
      </c>
      <c r="C38" t="str">
        <f>'Correspondance produits'!$J$119</f>
        <v>Rejets concentrés [METABOLHEAT - National]</v>
      </c>
      <c r="D38">
        <v>0.05</v>
      </c>
    </row>
    <row r="39" spans="1:4" x14ac:dyDescent="0.3">
      <c r="A39">
        <v>4038</v>
      </c>
      <c r="B39" t="str">
        <v>Gaz naturel et biogaz - Chaleur basse enthalpie - Aciérie intégrée [METABOLHEAT - National]</v>
      </c>
      <c r="C39" t="str">
        <f>'Correspondance produits'!$J$119</f>
        <v>Rejets concentrés [METABOLHEAT - National]</v>
      </c>
      <c r="D39">
        <v>0.05</v>
      </c>
    </row>
    <row r="40" spans="1:4" x14ac:dyDescent="0.3">
      <c r="A40">
        <v>4039</v>
      </c>
      <c r="B40" t="str">
        <v>Solaire et géothermie - Chaleur basse enthalpie - Aciérie intégrée [METABOLHEAT - National]</v>
      </c>
      <c r="C40" t="str">
        <f>'Correspondance produits'!$J$119</f>
        <v>Rejets concentrés [METABOLHEAT - National]</v>
      </c>
      <c r="D40">
        <v>1</v>
      </c>
    </row>
    <row r="41" spans="1:4" x14ac:dyDescent="0.3">
      <c r="A41">
        <v>4040</v>
      </c>
      <c r="B41" t="str">
        <v>Solides - Aciérie : Frittage/Pelletage - Aciérie intégrée [METABOLHEAT - National]</v>
      </c>
      <c r="C41" t="str">
        <f>'Correspondance produits'!$J$119</f>
        <v>Rejets concentrés [METABOLHEAT - National]</v>
      </c>
      <c r="D41">
        <v>0.2</v>
      </c>
    </row>
    <row r="42" spans="1:4" x14ac:dyDescent="0.3">
      <c r="A42">
        <v>4041</v>
      </c>
      <c r="B42" t="str">
        <v>Fioul - Aciérie : Frittage/Pelletage - Aciérie intégrée [METABOLHEAT - National]</v>
      </c>
      <c r="C42" t="str">
        <f>'Correspondance produits'!$J$119</f>
        <v>Rejets concentrés [METABOLHEAT - National]</v>
      </c>
      <c r="D42">
        <v>0.5</v>
      </c>
    </row>
    <row r="43" spans="1:4" x14ac:dyDescent="0.3">
      <c r="A43">
        <v>4042</v>
      </c>
      <c r="B43" t="str">
        <v>Gaz naturel et biogaz - Aciérie : Frittage/Pelletage - Aciérie intégrée [METABOLHEAT - National]</v>
      </c>
      <c r="C43" t="str">
        <f>'Correspondance produits'!$J$119</f>
        <v>Rejets concentrés [METABOLHEAT - National]</v>
      </c>
      <c r="D43">
        <v>0.2</v>
      </c>
    </row>
    <row r="44" spans="1:4" x14ac:dyDescent="0.3">
      <c r="A44">
        <v>4043</v>
      </c>
      <c r="B44" t="str">
        <v>Gaz dérivés - Aciérie : Frittage/Pelletage - Aciérie intégrée Aciéries [METABOLHEAT - National]</v>
      </c>
      <c r="C44" t="str">
        <f>'Correspondance produits'!$J$119</f>
        <v>Rejets concentrés [METABOLHEAT - National]</v>
      </c>
      <c r="D44">
        <v>0.2</v>
      </c>
    </row>
    <row r="45" spans="1:4" x14ac:dyDescent="0.3">
      <c r="A45">
        <v>4044</v>
      </c>
      <c r="B45" t="str">
        <v>Électricité - Acier : Frittage/Pelleting - Aciérie intégrée [METABOLHEAT - National]</v>
      </c>
      <c r="C45" t="str">
        <f>'Correspondance produits'!$J$119</f>
        <v>Rejets concentrés [METABOLHEAT - National]</v>
      </c>
      <c r="D45">
        <v>1</v>
      </c>
    </row>
    <row r="46" spans="1:4" x14ac:dyDescent="0.3">
      <c r="A46">
        <v>4045</v>
      </c>
      <c r="B46" t="str">
        <v>Solides - Acier : Haut fourneau à oxygène - Aciérie intégrée [METABOLHEAT - National]</v>
      </c>
      <c r="C46" t="str">
        <f>'Correspondance produits'!$J$119</f>
        <v>Rejets concentrés [METABOLHEAT - National]</v>
      </c>
      <c r="D46">
        <v>0.4</v>
      </c>
    </row>
    <row r="47" spans="1:4" x14ac:dyDescent="0.3">
      <c r="A47">
        <v>4046</v>
      </c>
      <c r="B47" t="str">
        <v>Coke - Acier : Haut fourneau à oxygène - Aciérie intégrée [METABOLHEAT - National]</v>
      </c>
      <c r="C47" t="str">
        <f>'Correspondance produits'!$J$119</f>
        <v>Rejets concentrés [METABOLHEAT - National]</v>
      </c>
      <c r="D47">
        <v>0.4</v>
      </c>
    </row>
    <row r="48" spans="1:4" x14ac:dyDescent="0.3">
      <c r="A48">
        <v>4047</v>
      </c>
      <c r="B48" t="str">
        <v>Fioul - Acier : Haut fourneau à oxygène - Aciérie intégrée [METABOLHEAT - National]</v>
      </c>
      <c r="C48" t="str">
        <f>'Correspondance produits'!$J$119</f>
        <v>Rejets concentrés [METABOLHEAT - National]</v>
      </c>
      <c r="D48">
        <v>0.05</v>
      </c>
    </row>
    <row r="49" spans="1:4" x14ac:dyDescent="0.3">
      <c r="A49">
        <v>4048</v>
      </c>
      <c r="B49" t="str">
        <v>Gaz naturel et biogaz - Acier : Haut fourneau à oxygène - Aciérie intégrée [METABOLHEAT - National]</v>
      </c>
      <c r="C49" t="str">
        <f>'Correspondance produits'!$J$119</f>
        <v>Rejets concentrés [METABOLHEAT - National]</v>
      </c>
      <c r="D49">
        <v>0.05</v>
      </c>
    </row>
    <row r="50" spans="1:4" x14ac:dyDescent="0.3">
      <c r="A50">
        <v>4049</v>
      </c>
      <c r="B50" t="str">
        <v>Gaz dérivés - Acier : Haut fourneau à oxygène - Aciérie intégrée [METABOLHEAT - National]</v>
      </c>
      <c r="C50" t="str">
        <f>'Correspondance produits'!$J$119</f>
        <v>Rejets concentrés [METABOLHEAT - National]</v>
      </c>
      <c r="D50">
        <v>0.05</v>
      </c>
    </row>
    <row r="51" spans="1:4" x14ac:dyDescent="0.3">
      <c r="A51">
        <v>4050</v>
      </c>
      <c r="B51" t="str">
        <v>GPL - Acier : Fours, affinage et laminage - Thermique - Acier : Fours, affinage et laminage - Aciérie intégrée [METABOLHEAT - National]</v>
      </c>
      <c r="C51" t="str">
        <f>'Correspondance produits'!$J$119</f>
        <v>Rejets concentrés [METABOLHEAT - National]</v>
      </c>
      <c r="D51">
        <v>0.05</v>
      </c>
    </row>
    <row r="52" spans="1:4" x14ac:dyDescent="0.3">
      <c r="A52">
        <v>4051</v>
      </c>
      <c r="B52" t="str">
        <v>Gazole et biocarburants liquides - Acier : Fours, affinage et laminage - Thermique - Acier : Fours, affinage et laminage - Aciérie intégrée [METABOLHEAT - National]</v>
      </c>
      <c r="C52" t="str">
        <f>'Correspondance produits'!$J$119</f>
        <v>Rejets concentrés [METABOLHEAT - National]</v>
      </c>
      <c r="D52">
        <v>0.05</v>
      </c>
    </row>
    <row r="53" spans="1:4" x14ac:dyDescent="0.3">
      <c r="A53">
        <v>4052</v>
      </c>
      <c r="B53" t="str">
        <v>Fioul - Acier : Fours, affinage et laminage - Thermique - Acier : Fours, affinage et laminage - Aciérie intégrée [METABOLHEAT - National]</v>
      </c>
      <c r="C53" t="str">
        <f>'Correspondance produits'!$J$119</f>
        <v>Rejets concentrés [METABOLHEAT - National]</v>
      </c>
      <c r="D53">
        <v>0.05</v>
      </c>
    </row>
    <row r="54" spans="1:4" x14ac:dyDescent="0.3">
      <c r="A54">
        <v>4053</v>
      </c>
      <c r="B54" t="str">
        <v>Gaz naturel et biogaz - Acier : Fours, affinage et laminage - Thermique - Acier : Fours, affinage et laminage - Aciérie intégrée [METABOLHEAT - National]</v>
      </c>
      <c r="C54" t="str">
        <f>'Correspondance produits'!$J$119</f>
        <v>Rejets concentrés [METABOLHEAT - National]</v>
      </c>
      <c r="D54">
        <v>0.05</v>
      </c>
    </row>
    <row r="55" spans="1:4" x14ac:dyDescent="0.3">
      <c r="A55">
        <v>4054</v>
      </c>
      <c r="B55" t="str">
        <v>GPL - Acier : Finition de produits - Thermique - Acier : Finition de produits - Aciérie intégrée [METABOLHEAT - National]</v>
      </c>
      <c r="C55" t="str">
        <f>'Correspondance produits'!$J$119</f>
        <v>Rejets concentrés [METABOLHEAT - National]</v>
      </c>
      <c r="D55">
        <v>0.05</v>
      </c>
    </row>
    <row r="56" spans="1:4" x14ac:dyDescent="0.3">
      <c r="A56">
        <v>4055</v>
      </c>
      <c r="B56" t="str">
        <v>Gazole et biocarburants liquides - Acier : Finition de produits - Thermique - Acier : Finition de produits - Aciérie intégrée [METABOLHEAT - National]</v>
      </c>
      <c r="C56" t="str">
        <f>'Correspondance produits'!$J$119</f>
        <v>Rejets concentrés [METABOLHEAT - National]</v>
      </c>
      <c r="D56">
        <v>0.05</v>
      </c>
    </row>
    <row r="57" spans="1:4" x14ac:dyDescent="0.3">
      <c r="A57">
        <v>4056</v>
      </c>
      <c r="B57" t="str">
        <v>Gaz naturel et biogaz - Acier : Finition de produits - Thermique - Acier : Finition de produits - Aciérie intégrée [METABOLHEAT - National]</v>
      </c>
      <c r="C57" t="str">
        <f>'Correspondance produits'!$J$119</f>
        <v>Rejets concentrés [METABOLHEAT - National]</v>
      </c>
      <c r="D57">
        <v>0.05</v>
      </c>
    </row>
    <row r="58" spans="1:4" x14ac:dyDescent="0.3">
      <c r="A58">
        <v>4057</v>
      </c>
      <c r="B58" t="str">
        <v>Solides - Acier : Finition des produits - Vapeur - Acier : Finition des produits - Aciéries intégrées [METABOLHEAT - National]</v>
      </c>
      <c r="C58" t="str">
        <f>'Correspondance produits'!$J$119</f>
        <v>Rejets concentrés [METABOLHEAT - National]</v>
      </c>
      <c r="D58">
        <v>0.01</v>
      </c>
    </row>
    <row r="59" spans="1:4" x14ac:dyDescent="0.3">
      <c r="A59">
        <v>4058</v>
      </c>
      <c r="B59" t="str">
        <v>Gaz de raffinerie - Acier : Finition des produits - Vapeur - Acier : Finition des produits - Aciéries intégrées [METABOLHEAT - National]</v>
      </c>
      <c r="C59" t="str">
        <f>'Correspondance produits'!$J$119</f>
        <v>Rejets concentrés [METABOLHEAT - National]</v>
      </c>
      <c r="D59">
        <v>0.05</v>
      </c>
    </row>
    <row r="60" spans="1:4" x14ac:dyDescent="0.3">
      <c r="A60">
        <v>4059</v>
      </c>
      <c r="B60" t="str">
        <v>GPL - Acier : Finition des produits - Vapeur - Acier : Finition des produits - Aciéries intégrées [METABOLHEAT - National]</v>
      </c>
      <c r="C60" t="str">
        <f>'Correspondance produits'!$J$119</f>
        <v>Rejets concentrés [METABOLHEAT - National]</v>
      </c>
      <c r="D60">
        <v>0.05</v>
      </c>
    </row>
    <row r="61" spans="1:4" x14ac:dyDescent="0.3">
      <c r="A61">
        <v>4060</v>
      </c>
      <c r="B61" t="str">
        <v>Gazole et biocarburants liquides - Acier : Finition des produits - Vapeur - Acier : Finition des produits - Aciéries intégrées [METABOLHEAT - National]</v>
      </c>
      <c r="C61" t="str">
        <f>'Correspondance produits'!$J$119</f>
        <v>Rejets concentrés [METABOLHEAT - National]</v>
      </c>
      <c r="D61">
        <v>0.05</v>
      </c>
    </row>
    <row r="62" spans="1:4" x14ac:dyDescent="0.3">
      <c r="A62">
        <v>4061</v>
      </c>
      <c r="B62" t="str">
        <v>Fioul - Acier : Finition des produits - Vapeur - Acier : Finition des produits - Aciéries intégrées [METABOLHEAT - National]</v>
      </c>
      <c r="C62" t="str">
        <f>'Correspondance produits'!$J$119</f>
        <v>Rejets concentrés [METABOLHEAT - National]</v>
      </c>
      <c r="D62">
        <v>0.05</v>
      </c>
    </row>
    <row r="63" spans="1:4" x14ac:dyDescent="0.3">
      <c r="A63">
        <v>4062</v>
      </c>
      <c r="B63" t="str">
        <v>Autres liquides - Acier : Finition des produits - Vapeur - Acier : Finition des produits - Aciéries intégrées [METABOLHEAT - National]</v>
      </c>
      <c r="C63" t="str">
        <f>'Correspondance produits'!$J$119</f>
        <v>Rejets concentrés [METABOLHEAT - National]</v>
      </c>
      <c r="D63">
        <v>0.05</v>
      </c>
    </row>
    <row r="64" spans="1:4" x14ac:dyDescent="0.3">
      <c r="A64">
        <v>4063</v>
      </c>
      <c r="B64" t="str">
        <v>Gaz naturel et biogaz - Acier : Finition des produits - Vapeur - Acier : Finition des produits - Aciéries intégrées [METABOLHEAT - National]</v>
      </c>
      <c r="C64" t="str">
        <f>'Correspondance produits'!$J$119</f>
        <v>Rejets concentrés [METABOLHEAT - National]</v>
      </c>
      <c r="D64">
        <v>0.05</v>
      </c>
    </row>
    <row r="65" spans="1:4" x14ac:dyDescent="0.3">
      <c r="A65">
        <v>4064</v>
      </c>
      <c r="B65" t="str">
        <v>Gaz dérivés - Acier : Finition des produits - Vapeur - Acier : Finition des produits - Aciéries intégrées [METABOLHEAT - National]</v>
      </c>
      <c r="C65" t="str">
        <f>'Correspondance produits'!$J$119</f>
        <v>Rejets concentrés [METABOLHEAT - National]</v>
      </c>
      <c r="D65">
        <v>0.05</v>
      </c>
    </row>
    <row r="66" spans="1:4" x14ac:dyDescent="0.3">
      <c r="A66">
        <v>4065</v>
      </c>
      <c r="B66" t="str">
        <v>Biomasse et déchets - Acier : Finition des produits - Vapeur - Acier : Finition des produits - Aciéries intégrées [METABOLHEAT - National]</v>
      </c>
      <c r="C66" t="str">
        <f>'Correspondance produits'!$J$119</f>
        <v>Rejets concentrés [METABOLHEAT - National]</v>
      </c>
      <c r="D66">
        <v>0.2</v>
      </c>
    </row>
    <row r="67" spans="1:4" x14ac:dyDescent="0.3">
      <c r="A67">
        <v>4066</v>
      </c>
      <c r="B67" t="str">
        <v>Vapeur distribuée - Acier : Finition des produits - Vapeur - Acier : Finition des produits - Aciéries intégrées [METABOLHEAT - National]</v>
      </c>
      <c r="C67" t="str">
        <f>'Correspondance produits'!$J$119</f>
        <v>Rejets concentrés [METABOLHEAT - National]</v>
      </c>
      <c r="D67">
        <v>1</v>
      </c>
    </row>
    <row r="68" spans="1:4" x14ac:dyDescent="0.3">
      <c r="A68">
        <v>4067</v>
      </c>
      <c r="B68" t="str">
        <v>Compresseurs d'air - Arc électrique [METABOLHEAT - National]</v>
      </c>
      <c r="C68" t="str">
        <f>'Correspondance produits'!$J$119</f>
        <v>Rejets concentrés [METABOLHEAT - National]</v>
      </c>
      <c r="D68">
        <v>1</v>
      </c>
    </row>
    <row r="69" spans="1:4" x14ac:dyDescent="0.3">
      <c r="A69">
        <v>4068</v>
      </c>
      <c r="B69" t="str">
        <v>Moteurs d'entraînement - Arc électrique [METABOLHEAT - National]</v>
      </c>
      <c r="C69" t="str">
        <f>'Correspondance produits'!$J$119</f>
        <v>Rejets concentrés [METABOLHEAT - National]</v>
      </c>
      <c r="D69">
        <v>1</v>
      </c>
    </row>
    <row r="70" spans="1:4" x14ac:dyDescent="0.3">
      <c r="A70">
        <v>4069</v>
      </c>
      <c r="B70" t="str">
        <v>Ventilateurs et pompes - Arc électrique [METABOLHEAT - National]</v>
      </c>
      <c r="C70" t="str">
        <f>'Correspondance produits'!$J$119</f>
        <v>Rejets concentrés [METABOLHEAT - National]</v>
      </c>
      <c r="D70">
        <v>1</v>
      </c>
    </row>
    <row r="71" spans="1:4" x14ac:dyDescent="0.3">
      <c r="A71">
        <v>4070</v>
      </c>
      <c r="B71" t="str">
        <v>Gazole et biocarburants liquides - Chaleur basse enthalpie - Arc électrique [METABOLHEAT - National]</v>
      </c>
      <c r="C71" t="str">
        <f>'Correspondance produits'!$J$119</f>
        <v>Rejets concentrés [METABOLHEAT - National]</v>
      </c>
      <c r="D71">
        <v>0.05</v>
      </c>
    </row>
    <row r="72" spans="1:4" x14ac:dyDescent="0.3">
      <c r="A72">
        <v>4071</v>
      </c>
      <c r="B72" t="str">
        <v>Gaz naturel et biogaz - Chaleur basse enthalpie - Arc électrique [METABOLHEAT - National]</v>
      </c>
      <c r="C72" t="str">
        <f>'Correspondance produits'!$J$119</f>
        <v>Rejets concentrés [METABOLHEAT - National]</v>
      </c>
      <c r="D72">
        <v>0.05</v>
      </c>
    </row>
    <row r="73" spans="1:4" x14ac:dyDescent="0.3">
      <c r="A73">
        <v>4072</v>
      </c>
      <c r="B73" t="str">
        <v>Solaire et géothermie - Chaleur basse enthalpie - Arc électrique [METABOLHEAT - National]</v>
      </c>
      <c r="C73" t="str">
        <f>'Correspondance produits'!$J$119</f>
        <v>Rejets concentrés [METABOLHEAT - National]</v>
      </c>
      <c r="D73">
        <v>1</v>
      </c>
    </row>
    <row r="74" spans="1:4" x14ac:dyDescent="0.3">
      <c r="A74">
        <v>4073</v>
      </c>
      <c r="B74" t="str">
        <v>Solides - Acier : Fonderies - Arc électrique [METABOLHEAT - National]</v>
      </c>
      <c r="C74" t="str">
        <f>'Correspondance produits'!$J$119</f>
        <v>Rejets concentrés [METABOLHEAT - National]</v>
      </c>
      <c r="D74">
        <v>0.01</v>
      </c>
    </row>
    <row r="75" spans="1:4" x14ac:dyDescent="0.3">
      <c r="A75">
        <v>4074</v>
      </c>
      <c r="B75" t="str">
        <v>Fioul - Acier : Fonderies - Arc électrique [METABOLHEAT - National]</v>
      </c>
      <c r="C75" t="str">
        <f>'Correspondance produits'!$J$119</f>
        <v>Rejets concentrés [METABOLHEAT - National]</v>
      </c>
      <c r="D75">
        <v>0.05</v>
      </c>
    </row>
    <row r="76" spans="1:4" x14ac:dyDescent="0.3">
      <c r="A76">
        <v>4075</v>
      </c>
      <c r="B76" t="str">
        <v>Gaz naturel et biogaz - Acier : Fonderies - Arc électrique [METABOLHEAT - National]</v>
      </c>
      <c r="C76" t="str">
        <f>'Correspondance produits'!$J$119</f>
        <v>Rejets concentrés [METABOLHEAT - National]</v>
      </c>
      <c r="D76">
        <v>0.05</v>
      </c>
    </row>
    <row r="77" spans="1:4" x14ac:dyDescent="0.3">
      <c r="A77">
        <v>4076</v>
      </c>
      <c r="B77" t="str">
        <v>Gaz dérivés - Acier : Fonderies - Arc électrique [METABOLHEAT - National]</v>
      </c>
      <c r="C77" t="str">
        <f>'Correspondance produits'!$J$119</f>
        <v>Rejets concentrés [METABOLHEAT - National]</v>
      </c>
      <c r="D77">
        <v>0.05</v>
      </c>
    </row>
    <row r="78" spans="1:4" x14ac:dyDescent="0.3">
      <c r="A78">
        <v>4077</v>
      </c>
      <c r="B78" t="str">
        <v>Acier : Arc électrique - Arc électrique [METABOLHEAT - National]</v>
      </c>
      <c r="C78" t="str">
        <f>'Correspondance produits'!$J$119</f>
        <v>Rejets concentrés [METABOLHEAT - National]</v>
      </c>
      <c r="D78">
        <v>0.45</v>
      </c>
    </row>
    <row r="79" spans="1:4" x14ac:dyDescent="0.3">
      <c r="A79">
        <v>4078</v>
      </c>
      <c r="B79" t="str">
        <v>GPL - Acier : Fours, affinage et laminage - Thermique - Acier : Fours, affinage et laminage - Arc électrique [METABOLHEAT - National]</v>
      </c>
      <c r="C79" t="str">
        <f>'Correspondance produits'!$J$119</f>
        <v>Rejets concentrés [METABOLHEAT - National]</v>
      </c>
      <c r="D79">
        <v>0.05</v>
      </c>
    </row>
    <row r="80" spans="1:4" x14ac:dyDescent="0.3">
      <c r="A80">
        <v>4079</v>
      </c>
      <c r="B80" t="str">
        <v>Gazole et biocarburants liquides - Acier : Fours, affinage et laminage - Thermique - Acier : Fours, affinage et laminage - Arc électrique [METABOLHEAT - National]</v>
      </c>
      <c r="C80" t="str">
        <f>'Correspondance produits'!$J$119</f>
        <v>Rejets concentrés [METABOLHEAT - National]</v>
      </c>
      <c r="D80">
        <v>0.05</v>
      </c>
    </row>
    <row r="81" spans="1:4" x14ac:dyDescent="0.3">
      <c r="A81">
        <v>4080</v>
      </c>
      <c r="B81" t="str">
        <v>Fioul - Acier : Fours, affinage et laminage - Thermique - Acier : Fours, affinage et laminage - Arc électrique [METABOLHEAT - National]</v>
      </c>
      <c r="C81" t="str">
        <f>'Correspondance produits'!$J$119</f>
        <v>Rejets concentrés [METABOLHEAT - National]</v>
      </c>
      <c r="D81">
        <v>0.05</v>
      </c>
    </row>
    <row r="82" spans="1:4" x14ac:dyDescent="0.3">
      <c r="A82">
        <v>4081</v>
      </c>
      <c r="B82" t="str">
        <v>Gaz naturel et biogaz - Acier : Fours, affinage et laminage - Thermique - Acier : Fours, affinage et laminage - Arc électrique [METABOLHEAT - National]</v>
      </c>
      <c r="C82" t="str">
        <f>'Correspondance produits'!$J$119</f>
        <v>Rejets concentrés [METABOLHEAT - National]</v>
      </c>
      <c r="D82">
        <v>0.05</v>
      </c>
    </row>
    <row r="83" spans="1:4" x14ac:dyDescent="0.3">
      <c r="A83">
        <v>4082</v>
      </c>
      <c r="B83" t="str">
        <v>GPL - Acier : Finition des produits - Thermique - Acier : Finition des produits - Arc électrique [METABOLHEAT - National]</v>
      </c>
      <c r="C83" t="str">
        <f>'Correspondance produits'!$J$119</f>
        <v>Rejets concentrés [METABOLHEAT - National]</v>
      </c>
      <c r="D83">
        <v>0.05</v>
      </c>
    </row>
    <row r="84" spans="1:4" x14ac:dyDescent="0.3">
      <c r="A84">
        <v>4083</v>
      </c>
      <c r="B84" t="str">
        <v>Gazole et biocarburants liquides - Acier : Finition des produits - Thermique - Acier : Finition des produits - Électrique Arc [METABOLHEAT - National]</v>
      </c>
      <c r="C84" t="str">
        <f>'Correspondance produits'!$J$119</f>
        <v>Rejets concentrés [METABOLHEAT - National]</v>
      </c>
      <c r="D84">
        <v>0.05</v>
      </c>
    </row>
    <row r="85" spans="1:4" x14ac:dyDescent="0.3">
      <c r="A85">
        <v>4084</v>
      </c>
      <c r="B85" t="str">
        <v>Gaz naturel et biogaz - Acier : Finition du produit - Thermique - Acier : Finition du produit - Arc électrique [METABOLHEAT - National]</v>
      </c>
      <c r="C85" t="str">
        <f>'Correspondance produits'!$J$119</f>
        <v>Rejets concentrés [METABOLHEAT - National]</v>
      </c>
      <c r="D85">
        <v>0.05</v>
      </c>
    </row>
    <row r="86" spans="1:4" x14ac:dyDescent="0.3">
      <c r="A86">
        <v>4085</v>
      </c>
      <c r="B86" t="str">
        <v>Solides - Acier : Finition du produit - Vapeur - Acier : Finition du produit - Arc électrique [METABOLHEAT - National]</v>
      </c>
      <c r="C86" t="str">
        <f>'Correspondance produits'!$J$119</f>
        <v>Rejets concentrés [METABOLHEAT - National]</v>
      </c>
      <c r="D86">
        <v>0.01</v>
      </c>
    </row>
    <row r="87" spans="1:4" x14ac:dyDescent="0.3">
      <c r="A87">
        <v>4086</v>
      </c>
      <c r="B87" t="str">
        <v>Gaz de raffinerie - Acier : Finition du produit - Vapeur - Acier : Finition du produit - Arc électrique [METABOLHEAT - National]</v>
      </c>
      <c r="C87" t="str">
        <f>'Correspondance produits'!$J$119</f>
        <v>Rejets concentrés [METABOLHEAT - National]</v>
      </c>
      <c r="D87">
        <v>0.05</v>
      </c>
    </row>
    <row r="88" spans="1:4" x14ac:dyDescent="0.3">
      <c r="A88">
        <v>4087</v>
      </c>
      <c r="B88" t="str">
        <v>GPL - Acier : Finition du produit - Vapeur - Acier : Finition du produit - Arc électrique [METABOLHEAT - National]</v>
      </c>
      <c r="C88" t="str">
        <f>'Correspondance produits'!$J$119</f>
        <v>Rejets concentrés [METABOLHEAT - National]</v>
      </c>
      <c r="D88">
        <v>0.05</v>
      </c>
    </row>
    <row r="89" spans="1:4" x14ac:dyDescent="0.3">
      <c r="A89">
        <v>4088</v>
      </c>
      <c r="B89" t="str">
        <v>Gazole et biocarburants liquides - Acier : Finition du produit - Vapeur - Acier : Finition du produit - Arc électrique [METABOLHEAT - National]</v>
      </c>
      <c r="C89" t="str">
        <f>'Correspondance produits'!$J$119</f>
        <v>Rejets concentrés [METABOLHEAT - National]</v>
      </c>
      <c r="D89">
        <v>0.05</v>
      </c>
    </row>
    <row r="90" spans="1:4" x14ac:dyDescent="0.3">
      <c r="A90">
        <v>4089</v>
      </c>
      <c r="B90" t="str">
        <v>Fioul - Acier : Finition du produit - Vapeur - Acier : Finition du produit - Arc électrique [METABOLHEAT - National]</v>
      </c>
      <c r="C90" t="str">
        <f>'Correspondance produits'!$J$119</f>
        <v>Rejets concentrés [METABOLHEAT - National]</v>
      </c>
      <c r="D90">
        <v>0.05</v>
      </c>
    </row>
    <row r="91" spans="1:4" x14ac:dyDescent="0.3">
      <c r="A91">
        <v>4090</v>
      </c>
      <c r="B91" t="str">
        <v>Autres liquides - Acier : Finition du produit - Vapeur - Acier : Finition du produit - Arc électrique [METABOLHEAT - National]</v>
      </c>
      <c r="C91" t="str">
        <f>'Correspondance produits'!$J$119</f>
        <v>Rejets concentrés [METABOLHEAT - National]</v>
      </c>
      <c r="D91">
        <v>0.05</v>
      </c>
    </row>
    <row r="92" spans="1:4" x14ac:dyDescent="0.3">
      <c r="A92">
        <v>4091</v>
      </c>
      <c r="B92" t="str">
        <v>Gaz naturel et biogaz - Acier : Finition du produit - Vapeur - Acier : Finition du produit - Arc électrique [METABOLHEAT - National]</v>
      </c>
      <c r="C92" t="str">
        <f>'Correspondance produits'!$J$119</f>
        <v>Rejets concentrés [METABOLHEAT - National]</v>
      </c>
      <c r="D92">
        <v>0.05</v>
      </c>
    </row>
    <row r="93" spans="1:4" x14ac:dyDescent="0.3">
      <c r="A93">
        <v>4092</v>
      </c>
      <c r="B93" t="str">
        <v>Gaz dérivés - Acier : Finition du produit - Vapeur - Acier : Finition du produit - Arc électrique [METABOLHEAT - National]</v>
      </c>
      <c r="C93" t="str">
        <f>'Correspondance produits'!$J$119</f>
        <v>Rejets concentrés [METABOLHEAT - National]</v>
      </c>
      <c r="D93">
        <v>0.05</v>
      </c>
    </row>
    <row r="94" spans="1:4" x14ac:dyDescent="0.3">
      <c r="A94">
        <v>4093</v>
      </c>
      <c r="B94" t="str">
        <v>Biomasse et déchets - Acier : Finition du produit - Vapeur - Acier : Finition du produit - Arc électrique [METABOLHEAT - National]</v>
      </c>
      <c r="C94" t="str">
        <f>'Correspondance produits'!$J$119</f>
        <v>Rejets concentrés [METABOLHEAT - National]</v>
      </c>
      <c r="D94">
        <v>0.2</v>
      </c>
    </row>
    <row r="95" spans="1:4" x14ac:dyDescent="0.3">
      <c r="A95">
        <v>4094</v>
      </c>
      <c r="B95" t="str">
        <v>Vapeur distribuée - Acier : Finition du produit - Vapeur - Acier : Finition du produit - Électrique Arc [METABOLHEAT - National]</v>
      </c>
      <c r="C95" t="str">
        <f>'Correspondance produits'!$J$119</f>
        <v>Rejets concentrés [METABOLHEAT - National]</v>
      </c>
      <c r="D95">
        <v>1</v>
      </c>
    </row>
    <row r="96" spans="1:4" x14ac:dyDescent="0.3">
      <c r="A96">
        <v>4095</v>
      </c>
      <c r="B96" t="str">
        <v>Compresseurs d'air - Production d'alumine [METABOLHEAT - National]</v>
      </c>
      <c r="C96" t="str">
        <f>'Correspondance produits'!$J$119</f>
        <v>Rejets concentrés [METABOLHEAT - National]</v>
      </c>
      <c r="D96">
        <v>1</v>
      </c>
    </row>
    <row r="97" spans="1:4" x14ac:dyDescent="0.3">
      <c r="A97">
        <v>4096</v>
      </c>
      <c r="B97" t="str">
        <v>Entraînements de moteur - Production d'alumine [METABOLHEAT - National]</v>
      </c>
      <c r="C97" t="str">
        <f>'Correspondance produits'!$J$119</f>
        <v>Rejets concentrés [METABOLHEAT - National]</v>
      </c>
      <c r="D97">
        <v>1</v>
      </c>
    </row>
    <row r="98" spans="1:4" x14ac:dyDescent="0.3">
      <c r="A98">
        <v>4097</v>
      </c>
      <c r="B98" t="str">
        <v>Ventilateurs et pompes - Production d'alumine [METABOLHEAT - National]</v>
      </c>
      <c r="C98" t="str">
        <f>'Correspondance produits'!$J$119</f>
        <v>Rejets concentrés [METABOLHEAT - National]</v>
      </c>
      <c r="D98">
        <v>1</v>
      </c>
    </row>
    <row r="99" spans="1:4" x14ac:dyDescent="0.3">
      <c r="A99">
        <v>4098</v>
      </c>
      <c r="B99" t="str">
        <v>Gazole et biocarburants liquides - Chaleur basse enthalpie - Production d'alumine [METABOLHEAT - National]</v>
      </c>
      <c r="C99" t="str">
        <f>'Correspondance produits'!$J$119</f>
        <v>Rejets concentrés [METABOLHEAT - National]</v>
      </c>
      <c r="D99">
        <v>0.05</v>
      </c>
    </row>
    <row r="100" spans="1:4" x14ac:dyDescent="0.3">
      <c r="A100">
        <v>4099</v>
      </c>
      <c r="B100" t="str">
        <v>Gaz naturel et biogaz - Chaleur basse enthalpie - Production d'alumine [METABOLHEAT - National]</v>
      </c>
      <c r="C100" t="str">
        <f>'Correspondance produits'!$J$119</f>
        <v>Rejets concentrés [METABOLHEAT - National]</v>
      </c>
      <c r="D100">
        <v>0.05</v>
      </c>
    </row>
    <row r="101" spans="1:4" x14ac:dyDescent="0.3">
      <c r="A101">
        <v>4100</v>
      </c>
      <c r="B101" t="str">
        <v>Solaire et géothermie - Chaleur basse enthalpie - Production d'alumine [METABOLHEAT - National]</v>
      </c>
      <c r="C101" t="str">
        <f>'Correspondance produits'!$J$119</f>
        <v>Rejets concentrés [METABOLHEAT - National]</v>
      </c>
      <c r="D101">
        <v>1</v>
      </c>
    </row>
    <row r="102" spans="1:4" x14ac:dyDescent="0.3">
      <c r="A102">
        <v>4101</v>
      </c>
      <c r="B102" t="str">
        <v>Solides - Production d'alumine : Chaleur haute enthalpie - Production d'alumine [METABOLHEAT - National]</v>
      </c>
      <c r="C102" t="str">
        <f>'Correspondance produits'!$J$119</f>
        <v>Rejets concentrés [METABOLHEAT - National]</v>
      </c>
      <c r="D102">
        <v>0.01</v>
      </c>
    </row>
    <row r="103" spans="1:4" x14ac:dyDescent="0.3">
      <c r="A103">
        <v>4102</v>
      </c>
      <c r="B103" t="str">
        <v>Gaz de raffinerie - Production d'alumine : Chaleur haute enthalpie - Production d'alumine [METABOLHEAT - National]</v>
      </c>
      <c r="C103" t="str">
        <f>'Correspondance produits'!$J$119</f>
        <v>Rejets concentrés [METABOLHEAT - National]</v>
      </c>
      <c r="D103">
        <v>0.05</v>
      </c>
    </row>
    <row r="104" spans="1:4" x14ac:dyDescent="0.3">
      <c r="A104">
        <v>4103</v>
      </c>
      <c r="B104" t="str">
        <v>GPL - Production d'alumine : Chaleur haute enthalpie - Production d'alumine [METABOLHEAT - National]</v>
      </c>
      <c r="C104" t="str">
        <f>'Correspondance produits'!$J$119</f>
        <v>Rejets concentrés [METABOLHEAT - National]</v>
      </c>
      <c r="D104">
        <v>0.05</v>
      </c>
    </row>
    <row r="105" spans="1:4" x14ac:dyDescent="0.3">
      <c r="A105">
        <v>4104</v>
      </c>
      <c r="B105" t="str">
        <v>Gazole et biocarburants liquides - Production d'alumine : Chaleur haute enthalpie Chaleur - Production d'alumine [METABOLHEAT - National]</v>
      </c>
      <c r="C105" t="str">
        <f>'Correspondance produits'!$J$119</f>
        <v>Rejets concentrés [METABOLHEAT - National]</v>
      </c>
      <c r="D105">
        <v>0.05</v>
      </c>
    </row>
    <row r="106" spans="1:4" x14ac:dyDescent="0.3">
      <c r="A106">
        <v>4105</v>
      </c>
      <c r="B106" t="str">
        <v>Fioul - Production d'alumine : Chaleur à haute enthalpie - Production d'alumine [METABOLHEAT - National]</v>
      </c>
      <c r="C106" t="str">
        <f>'Correspondance produits'!$J$119</f>
        <v>Rejets concentrés [METABOLHEAT - National]</v>
      </c>
      <c r="D106">
        <v>0.05</v>
      </c>
    </row>
    <row r="107" spans="1:4" x14ac:dyDescent="0.3">
      <c r="A107">
        <v>4106</v>
      </c>
      <c r="B107" t="str">
        <v>Autres liquides - Production d'alumine : Chaleur à haute enthalpie - Production d'alumine [METABOLHEAT - National]</v>
      </c>
      <c r="C107" t="str">
        <f>'Correspondance produits'!$J$119</f>
        <v>Rejets concentrés [METABOLHEAT - National]</v>
      </c>
      <c r="D107">
        <v>0.05</v>
      </c>
    </row>
    <row r="108" spans="1:4" x14ac:dyDescent="0.3">
      <c r="A108">
        <v>4107</v>
      </c>
      <c r="B108" t="str">
        <v>Gaz naturel et biogaz - Production d'alumine : Chaleur à haute enthalpie - Production d'alumine [METABOLHEAT - National]</v>
      </c>
      <c r="C108" t="str">
        <f>'Correspondance produits'!$J$119</f>
        <v>Rejets concentrés [METABOLHEAT - National]</v>
      </c>
      <c r="D108">
        <v>0.05</v>
      </c>
    </row>
    <row r="109" spans="1:4" x14ac:dyDescent="0.3">
      <c r="A109">
        <v>4108</v>
      </c>
      <c r="B109" t="str">
        <v>Gaz dérivés - Production d'alumine : Chaleur à haute enthalpie - Production d'alumine [METABOLHEAT - National]</v>
      </c>
      <c r="C109" t="str">
        <f>'Correspondance produits'!$J$119</f>
        <v>Rejets concentrés [METABOLHEAT - National]</v>
      </c>
      <c r="D109">
        <v>0.05</v>
      </c>
    </row>
    <row r="110" spans="1:4" x14ac:dyDescent="0.3">
      <c r="A110">
        <v>4109</v>
      </c>
      <c r="B110" t="str">
        <v>Biomasse et déchets - Production d'alumine : Chaleur à haute enthalpie - Production d'alumine [METABOLHEAT - National]</v>
      </c>
      <c r="C110" t="str">
        <f>'Correspondance produits'!$J$119</f>
        <v>Rejets concentrés [METABOLHEAT - National]</v>
      </c>
      <c r="D110">
        <v>0.2</v>
      </c>
    </row>
    <row r="111" spans="1:4" x14ac:dyDescent="0.3">
      <c r="A111">
        <v>4110</v>
      </c>
      <c r="B111" t="str">
        <v>Vapeur distribuée - Production d'alumine : Chaleur à haute enthalpie - Production d'alumine [METABOLHEAT - National]</v>
      </c>
      <c r="C111" t="str">
        <f>'Correspondance produits'!$J$119</f>
        <v>Rejets concentrés [METABOLHEAT - National]</v>
      </c>
      <c r="D111">
        <v>1</v>
      </c>
    </row>
    <row r="112" spans="1:4" x14ac:dyDescent="0.3">
      <c r="A112">
        <v>4111</v>
      </c>
      <c r="B112" t="str">
        <v>GPL - Production d'alumine : Raffinage - Production d'alumine [METABOLHEAT - National]</v>
      </c>
      <c r="C112" t="str">
        <f>'Correspondance produits'!$J$119</f>
        <v>Rejets concentrés [METABOLHEAT - National]</v>
      </c>
      <c r="D112">
        <v>0.05</v>
      </c>
    </row>
    <row r="113" spans="1:4" x14ac:dyDescent="0.3">
      <c r="A113">
        <v>4112</v>
      </c>
      <c r="B113" t="str">
        <v>Gazole et biocarburants liquides - Production d'alumine : Raffinage - Production d'alumine [METABOLHEAT - National]</v>
      </c>
      <c r="C113" t="str">
        <f>'Correspondance produits'!$J$119</f>
        <v>Rejets concentrés [METABOLHEAT - National]</v>
      </c>
      <c r="D113">
        <v>0.05</v>
      </c>
    </row>
    <row r="114" spans="1:4" x14ac:dyDescent="0.3">
      <c r="A114">
        <v>4113</v>
      </c>
      <c r="B114" t="str">
        <v>Fioul - Production d'alumine : Raffinage - Production d'alumine [METABOLHEAT - National]</v>
      </c>
      <c r="C114" t="str">
        <f>'Correspondance produits'!$J$119</f>
        <v>Rejets concentrés [METABOLHEAT - National]</v>
      </c>
      <c r="D114">
        <v>0.05</v>
      </c>
    </row>
    <row r="115" spans="1:4" x14ac:dyDescent="0.3">
      <c r="A115">
        <v>4114</v>
      </c>
      <c r="B115" t="str">
        <v>Gaz naturel et biogaz - Production d'alumine : Raffinage - Production d'alumine [METABOLHEAT - National]</v>
      </c>
      <c r="C115" t="str">
        <f>'Correspondance produits'!$J$119</f>
        <v>Rejets concentrés [METABOLHEAT - National]</v>
      </c>
      <c r="D115">
        <v>0.05</v>
      </c>
    </row>
    <row r="116" spans="1:4" x14ac:dyDescent="0.3">
      <c r="A116">
        <v>4115</v>
      </c>
      <c r="B116" t="str">
        <v>Compresseurs d'air - Aluminium - Production primaire [METABOLHEAT - National]</v>
      </c>
      <c r="C116" t="str">
        <f>'Correspondance produits'!$J$119</f>
        <v>Rejets concentrés [METABOLHEAT - National]</v>
      </c>
      <c r="D116">
        <v>1</v>
      </c>
    </row>
    <row r="117" spans="1:4" x14ac:dyDescent="0.3">
      <c r="A117">
        <v>4116</v>
      </c>
      <c r="B117" t="str">
        <v>Entraînements de moteur - Aluminium - Production primaire [METABOLHEAT - National]</v>
      </c>
      <c r="C117" t="str">
        <f>'Correspondance produits'!$J$119</f>
        <v>Rejets concentrés [METABOLHEAT - National]</v>
      </c>
      <c r="D117">
        <v>1</v>
      </c>
    </row>
    <row r="118" spans="1:4" x14ac:dyDescent="0.3">
      <c r="A118">
        <v>4117</v>
      </c>
      <c r="B118" t="str">
        <v>Ventilateurs et pompes - Aluminium - Production primaire [METABOLHEAT - National]</v>
      </c>
      <c r="C118" t="str">
        <f>'Correspondance produits'!$J$119</f>
        <v>Rejets concentrés [METABOLHEAT - National]</v>
      </c>
      <c r="D118">
        <v>1</v>
      </c>
    </row>
    <row r="119" spans="1:4" x14ac:dyDescent="0.3">
      <c r="A119">
        <v>4118</v>
      </c>
      <c r="B119" t="str">
        <v>Gazole et biocarburants liquides - Chaleur basse enthalpie - Aluminium - Production primaire [METABOLHEAT - National]</v>
      </c>
      <c r="C119" t="str">
        <f>'Correspondance produits'!$J$119</f>
        <v>Rejets concentrés [METABOLHEAT - National]</v>
      </c>
      <c r="D119">
        <v>0.05</v>
      </c>
    </row>
    <row r="120" spans="1:4" x14ac:dyDescent="0.3">
      <c r="A120">
        <v>4119</v>
      </c>
      <c r="B120" t="str">
        <v>Gaz naturel et biogaz - Chaleur basse enthalpie - Aluminium - Production primaire [METABOLHEAT - National]</v>
      </c>
      <c r="C120" t="str">
        <f>'Correspondance produits'!$J$119</f>
        <v>Rejets concentrés [METABOLHEAT - National]</v>
      </c>
      <c r="D120">
        <v>0.05</v>
      </c>
    </row>
    <row r="121" spans="1:4" x14ac:dyDescent="0.3">
      <c r="A121">
        <v>4120</v>
      </c>
      <c r="B121" t="str">
        <v>Solaire et géothermie - Chaleur basse enthalpie - Aluminium - Production primaire [METABOLHEAT - National]</v>
      </c>
      <c r="C121" t="str">
        <f>'Correspondance produits'!$J$119</f>
        <v>Rejets concentrés [METABOLHEAT - National]</v>
      </c>
      <c r="D121">
        <v>1</v>
      </c>
    </row>
    <row r="122" spans="1:4" x14ac:dyDescent="0.3">
      <c r="A122">
        <v>4121</v>
      </c>
      <c r="B122" t="str">
        <v>GPL - Transformation de l'aluminium - Thermique - Transformation de l'aluminium (métallurgie, par exemple, fonderie, réchauffage) - Aluminium - Production primaire Réchauffage) - Aluminium - Production primaire [METABOLHEAT - National]</v>
      </c>
      <c r="C122" t="str">
        <f>'Correspondance produits'!$J$119</f>
        <v>Rejets concentrés [METABOLHEAT - National]</v>
      </c>
      <c r="D122">
        <v>0.05</v>
      </c>
    </row>
    <row r="123" spans="1:4" x14ac:dyDescent="0.3">
      <c r="A123">
        <v>4122</v>
      </c>
      <c r="B123" t="str">
        <v>Gazole et biocarburants liquides - Transformation de l'aluminium - Thermique - Transformation de l'aluminium (métallurgie, par exemple, fonderie, réchauffage) - Aluminium - Production primaire [METABOLHEAT - National]</v>
      </c>
      <c r="C123" t="str">
        <f>'Correspondance produits'!$J$119</f>
        <v>Rejets concentrés [METABOLHEAT - National]</v>
      </c>
      <c r="D123">
        <v>0.05</v>
      </c>
    </row>
    <row r="124" spans="1:4" x14ac:dyDescent="0.3">
      <c r="A124">
        <v>4123</v>
      </c>
      <c r="B124" t="str">
        <v>Fioul - Transformation de l'aluminium - Thermique - Transformation de l'aluminium (métallurgie, par exemple, fonderie, réchauffage) - Aluminium - Production primaire [METABOLHEAT - National]</v>
      </c>
      <c r="C124" t="str">
        <f>'Correspondance produits'!$J$119</f>
        <v>Rejets concentrés [METABOLHEAT - National]</v>
      </c>
      <c r="D124">
        <v>0.05</v>
      </c>
    </row>
    <row r="125" spans="1:4" x14ac:dyDescent="0.3">
      <c r="A125">
        <v>4124</v>
      </c>
      <c r="B125" t="str">
        <v>Gaz naturel et biogaz - Transformation de l'aluminium - Thermique - Transformation de l'aluminium (métallurgie, par exemple, fonderie, réchauffage) - Aluminium - Production primaire [METABOLHEAT - National]</v>
      </c>
      <c r="C125" t="str">
        <f>'Correspondance produits'!$J$119</f>
        <v>Rejets concentrés [METABOLHEAT - National]</v>
      </c>
      <c r="D125">
        <v>0.05</v>
      </c>
    </row>
    <row r="126" spans="1:4" x14ac:dyDescent="0.3">
      <c r="A126">
        <v>4125</v>
      </c>
      <c r="B126" t="str">
        <v>GPL - Finition de l'aluminium - Thermique - Finition de l'aluminium - Aluminium - Production primaire [METABOLHEAT - National]</v>
      </c>
      <c r="C126" t="str">
        <f>'Correspondance produits'!$J$119</f>
        <v>Rejets concentrés [METABOLHEAT - National]</v>
      </c>
      <c r="D126">
        <v>0.05</v>
      </c>
    </row>
    <row r="127" spans="1:4" x14ac:dyDescent="0.3">
      <c r="A127">
        <v>4126</v>
      </c>
      <c r="B127" t="str">
        <v>Gazole et biocarburants liquides - Finition de l'aluminium - Thermique - Finition de l'aluminium - Aluminium - Production primaire [METABOLHEAT - National]</v>
      </c>
      <c r="C127" t="str">
        <f>'Correspondance produits'!$J$119</f>
        <v>Rejets concentrés [METABOLHEAT - National]</v>
      </c>
      <c r="D127">
        <v>0.05</v>
      </c>
    </row>
    <row r="128" spans="1:4" x14ac:dyDescent="0.3">
      <c r="A128">
        <v>4127</v>
      </c>
      <c r="B128" t="str">
        <v>Gaz naturel et biogaz - Finition de l'aluminium - Thermique - Finition de l'aluminium - Aluminium - Production primaire [METABOLHEAT - National]</v>
      </c>
      <c r="C128" t="str">
        <f>'Correspondance produits'!$J$119</f>
        <v>Rejets concentrés [METABOLHEAT - National]</v>
      </c>
      <c r="D128">
        <v>0.05</v>
      </c>
    </row>
    <row r="129" spans="1:4" x14ac:dyDescent="0.3">
      <c r="A129">
        <v>4128</v>
      </c>
      <c r="B129" t="str">
        <v>Solides - Finition de l'aluminium - Vapeur - Finition de l'aluminium - Aluminium - Production primaire [METABOLHEAT - National]</v>
      </c>
      <c r="C129" t="str">
        <f>'Correspondance produits'!$J$119</f>
        <v>Rejets concentrés [METABOLHEAT - National]</v>
      </c>
      <c r="D129">
        <v>0.01</v>
      </c>
    </row>
    <row r="130" spans="1:4" x14ac:dyDescent="0.3">
      <c r="A130">
        <v>4129</v>
      </c>
      <c r="B130" t="str">
        <v>Gaz de raffinerie - Finition de l'aluminium - Vapeur - Finition de l'aluminium - Aluminium - Production primaire [METABOLHEAT - National]</v>
      </c>
      <c r="C130" t="str">
        <f>'Correspondance produits'!$J$119</f>
        <v>Rejets concentrés [METABOLHEAT - National]</v>
      </c>
      <c r="D130">
        <v>0.05</v>
      </c>
    </row>
    <row r="131" spans="1:4" x14ac:dyDescent="0.3">
      <c r="A131">
        <v>4130</v>
      </c>
      <c r="B131" t="str">
        <v>GPL - Finition de l'aluminium - Vapeur - Finition de l'aluminium - Aluminium - Production primaire [METABOLHEAT - National]</v>
      </c>
      <c r="C131" t="str">
        <f>'Correspondance produits'!$J$119</f>
        <v>Rejets concentrés [METABOLHEAT - National]</v>
      </c>
      <c r="D131">
        <v>0.05</v>
      </c>
    </row>
    <row r="132" spans="1:4" x14ac:dyDescent="0.3">
      <c r="A132">
        <v>4131</v>
      </c>
      <c r="B132" t="str">
        <v>Gazole et biocarburants liquides - Finition de l'aluminium - Vapeur - Finition de l'aluminium - Aluminium - Production primaire [METABOLHEAT - National]</v>
      </c>
      <c r="C132" t="str">
        <f>'Correspondance produits'!$J$119</f>
        <v>Rejets concentrés [METABOLHEAT - National]</v>
      </c>
      <c r="D132">
        <v>0.05</v>
      </c>
    </row>
    <row r="133" spans="1:4" x14ac:dyDescent="0.3">
      <c r="A133">
        <v>4132</v>
      </c>
      <c r="B133" t="str">
        <v>Fioul - Finition de l'aluminium - Vapeur - Finition de l'aluminium - Aluminium - Production primaire [METABOLHEAT - National]</v>
      </c>
      <c r="C133" t="str">
        <f>'Correspondance produits'!$J$119</f>
        <v>Rejets concentrés [METABOLHEAT - National]</v>
      </c>
      <c r="D133">
        <v>0.05</v>
      </c>
    </row>
    <row r="134" spans="1:4" x14ac:dyDescent="0.3">
      <c r="A134">
        <v>4133</v>
      </c>
      <c r="B134" t="str">
        <v>Autres liquides - Finition de l'aluminium - Vapeur - Finition de l'aluminium - Aluminium - Production primaire [METABOLHEAT - National]</v>
      </c>
      <c r="C134" t="str">
        <f>'Correspondance produits'!$J$119</f>
        <v>Rejets concentrés [METABOLHEAT - National]</v>
      </c>
      <c r="D134">
        <v>0.05</v>
      </c>
    </row>
    <row r="135" spans="1:4" x14ac:dyDescent="0.3">
      <c r="A135">
        <v>4134</v>
      </c>
      <c r="B135" t="str">
        <v>Gaz naturel et biogaz - Finition de l'aluminium - Vapeur - Finition de l'aluminium - Aluminium - Production primaire [METABOLHEAT - National]</v>
      </c>
      <c r="C135" t="str">
        <f>'Correspondance produits'!$J$119</f>
        <v>Rejets concentrés [METABOLHEAT - National]</v>
      </c>
      <c r="D135">
        <v>0.05</v>
      </c>
    </row>
    <row r="136" spans="1:4" x14ac:dyDescent="0.3">
      <c r="A136">
        <v>4135</v>
      </c>
      <c r="B136" t="str">
        <v>Gaz dérivés - Finition de l'aluminium - Vapeur - Finition de l'aluminium - Aluminium - Production primaire [METABOLHEAT - National]</v>
      </c>
      <c r="C136" t="str">
        <f>'Correspondance produits'!$J$119</f>
        <v>Rejets concentrés [METABOLHEAT - National]</v>
      </c>
      <c r="D136">
        <v>0.05</v>
      </c>
    </row>
    <row r="137" spans="1:4" x14ac:dyDescent="0.3">
      <c r="A137">
        <v>4136</v>
      </c>
      <c r="B137" t="str">
        <v>Biomasse et déchets - Finition de l'aluminium - Vapeur - Finition de l'aluminium - Aluminium - Production primaire [METABOLHEAT - National]</v>
      </c>
      <c r="C137" t="str">
        <f>'Correspondance produits'!$J$119</f>
        <v>Rejets concentrés [METABOLHEAT - National]</v>
      </c>
      <c r="D137">
        <v>0.2</v>
      </c>
    </row>
    <row r="138" spans="1:4" x14ac:dyDescent="0.3">
      <c r="A138">
        <v>4137</v>
      </c>
      <c r="B138" t="str">
        <v>Vapeur distribuée - Finition de l'aluminium - Vapeur - Finition de l'aluminium - Aluminium - Production primaire [METABOLHEAT - National]</v>
      </c>
      <c r="C138" t="str">
        <f>'Correspondance produits'!$J$119</f>
        <v>Rejets concentrés [METABOLHEAT - National]</v>
      </c>
      <c r="D138">
        <v>1</v>
      </c>
    </row>
    <row r="139" spans="1:4" x14ac:dyDescent="0.3">
      <c r="A139">
        <v>4138</v>
      </c>
      <c r="B139" t="str">
        <v>Compresseurs d'air - Aluminium - Production secondaire [METABOLHEAT - National]</v>
      </c>
      <c r="C139" t="str">
        <f>'Correspondance produits'!$J$119</f>
        <v>Rejets concentrés [METABOLHEAT - National]</v>
      </c>
      <c r="D139">
        <v>1</v>
      </c>
    </row>
    <row r="140" spans="1:4" x14ac:dyDescent="0.3">
      <c r="A140">
        <v>4139</v>
      </c>
      <c r="B140" t="str">
        <v>Moteurs d'entraînement - Aluminium - Production secondaire [METABOLHEAT - National]</v>
      </c>
      <c r="C140" t="str">
        <f>'Correspondance produits'!$J$119</f>
        <v>Rejets concentrés [METABOLHEAT - National]</v>
      </c>
      <c r="D140">
        <v>1</v>
      </c>
    </row>
    <row r="141" spans="1:4" x14ac:dyDescent="0.3">
      <c r="A141">
        <v>4140</v>
      </c>
      <c r="B141" t="str">
        <v>Ventilateurs et pompes - Aluminium - Production secondaire [METABOLHEAT - National]</v>
      </c>
      <c r="C141" t="str">
        <f>'Correspondance produits'!$J$119</f>
        <v>Rejets concentrés [METABOLHEAT - National]</v>
      </c>
      <c r="D141">
        <v>1</v>
      </c>
    </row>
    <row r="142" spans="1:4" x14ac:dyDescent="0.3">
      <c r="A142">
        <v>4141</v>
      </c>
      <c r="B142" t="str">
        <v>Gazole et biocarburants liquides - Chaleur basse enthalpie - Aluminium - Production secondaire [METABOLHEAT - National]</v>
      </c>
      <c r="C142" t="str">
        <f>'Correspondance produits'!$J$119</f>
        <v>Rejets concentrés [METABOLHEAT - National]</v>
      </c>
      <c r="D142">
        <v>0.05</v>
      </c>
    </row>
    <row r="143" spans="1:4" x14ac:dyDescent="0.3">
      <c r="A143">
        <v>4142</v>
      </c>
      <c r="B143" t="str">
        <v>Gaz naturel et biogaz - Chaleur basse enthalpie - Aluminium - Production secondaire [METABOLHEAT - National]</v>
      </c>
      <c r="C143" t="str">
        <f>'Correspondance produits'!$J$119</f>
        <v>Rejets concentrés [METABOLHEAT - National]</v>
      </c>
      <c r="D143">
        <v>0.05</v>
      </c>
    </row>
    <row r="144" spans="1:4" x14ac:dyDescent="0.3">
      <c r="A144">
        <v>4143</v>
      </c>
      <c r="B144" t="str">
        <v>Solaire et géothermie - Chaleur basse enthalpie - Aluminium - Production secondaire [METABOLHEAT - National]</v>
      </c>
      <c r="C144" t="str">
        <f>'Correspondance produits'!$J$119</f>
        <v>Rejets concentrés [METABOLHEAT - National]</v>
      </c>
      <c r="D144">
        <v>1</v>
      </c>
    </row>
    <row r="145" spans="1:4" x14ac:dyDescent="0.3">
      <c r="A145">
        <v>4144</v>
      </c>
      <c r="B145" t="str">
        <v>GPL - Aluminium secondaire - Thermique - Aluminium secondaire (y compris prétraitement et refusion) - Aluminium - Production secondaire [METABOLHEAT - National]</v>
      </c>
      <c r="C145" t="str">
        <f>'Correspondance produits'!$J$119</f>
        <v>Rejets concentrés [METABOLHEAT - National]</v>
      </c>
      <c r="D145">
        <v>0.05</v>
      </c>
    </row>
    <row r="146" spans="1:4" x14ac:dyDescent="0.3">
      <c r="A146">
        <v>4145</v>
      </c>
      <c r="B146" t="str">
        <v>Gazole et biocarburants liquides - Aluminium secondaire - Thermique - Aluminium secondaire (y compris prétraitement, refusion) - Aluminium - production secondaire [METABOLHEAT - National]</v>
      </c>
      <c r="C146" t="str">
        <f>'Correspondance produits'!$J$119</f>
        <v>Rejets concentrés [METABOLHEAT - National]</v>
      </c>
      <c r="D146">
        <v>0.05</v>
      </c>
    </row>
    <row r="147" spans="1:4" x14ac:dyDescent="0.3">
      <c r="A147">
        <v>4146</v>
      </c>
      <c r="B147" t="str">
        <v>Fioul - Aluminium secondaire - Thermique - Aluminium secondaire (y compris prétraitement, refusion) - Aluminium - production secondaire [METABOLHEAT - National]</v>
      </c>
      <c r="C147" t="str">
        <f>'Correspondance produits'!$J$119</f>
        <v>Rejets concentrés [METABOLHEAT - National]</v>
      </c>
      <c r="D147">
        <v>0.05</v>
      </c>
    </row>
    <row r="148" spans="1:4" x14ac:dyDescent="0.3">
      <c r="A148">
        <v>4147</v>
      </c>
      <c r="B148" t="str">
        <v>Gaz naturel et biogaz - Aluminium secondaire - Thermique - Aluminium secondaire (y compris prétraitement, refusion) - Aluminium - production secondaire [METABOLHEAT - National]</v>
      </c>
      <c r="C148" t="str">
        <f>'Correspondance produits'!$J$119</f>
        <v>Rejets concentrés [METABOLHEAT - National]</v>
      </c>
      <c r="D148">
        <v>0.05</v>
      </c>
    </row>
    <row r="149" spans="1:4" x14ac:dyDescent="0.3">
      <c r="A149">
        <v>4148</v>
      </c>
      <c r="B149" t="str">
        <v>GPL - Transformation de l'aluminium - Thermique - Transformation de l'aluminium (métallurgie, par exemple, fonderie, réchauffage) - Aluminium - production secondaire [METABOLHEAT - National]</v>
      </c>
      <c r="C149" t="str">
        <f>'Correspondance produits'!$J$119</f>
        <v>Rejets concentrés [METABOLHEAT - National]</v>
      </c>
      <c r="D149">
        <v>0.05</v>
      </c>
    </row>
    <row r="150" spans="1:4" x14ac:dyDescent="0.3">
      <c r="A150">
        <v>4149</v>
      </c>
      <c r="B150" t="str">
        <v>Gazole et biocarburants liquides - Transformation de l'aluminium - Thermique - Transformation de l'aluminium (métallurgie, par exemple, fonderie, réchauffage) - Aluminium - production secondaire [METABOLHEAT - National]</v>
      </c>
      <c r="C150" t="str">
        <f>'Correspondance produits'!$J$119</f>
        <v>Rejets concentrés [METABOLHEAT - National]</v>
      </c>
      <c r="D150">
        <v>0.05</v>
      </c>
    </row>
    <row r="151" spans="1:4" x14ac:dyDescent="0.3">
      <c r="A151">
        <v>4150</v>
      </c>
      <c r="B151" t="str">
        <v>Carburant Pétrole - Transformation de l'aluminium - Thermique - Transformation de l'aluminium (métallurgie, par exemple, fonderie, réchauffage) - Aluminium - Production secondaire [METABOLHEAT - National]</v>
      </c>
      <c r="C151" t="str">
        <f>'Correspondance produits'!$J$119</f>
        <v>Rejets concentrés [METABOLHEAT - National]</v>
      </c>
      <c r="D151">
        <v>0.05</v>
      </c>
    </row>
    <row r="152" spans="1:4" x14ac:dyDescent="0.3">
      <c r="A152">
        <v>4151</v>
      </c>
      <c r="B152" t="str">
        <v>Gaz naturel et biogaz - Transformation de l'aluminium - Thermique - Transformation de l'aluminium (métallurgie, par exemple, fonderie, réchauffage) - Aluminium - Production secondaire [METABOLHEAT - National]</v>
      </c>
      <c r="C152" t="str">
        <f>'Correspondance produits'!$J$119</f>
        <v>Rejets concentrés [METABOLHEAT - National]</v>
      </c>
      <c r="D152">
        <v>0.05</v>
      </c>
    </row>
    <row r="153" spans="1:4" x14ac:dyDescent="0.3">
      <c r="A153">
        <v>4152</v>
      </c>
      <c r="B153" t="str">
        <v>GPL - Finition de l'aluminium - Thermique - Finition de l'aluminium - Aluminium - Production secondaire [METABOLHEAT - National]</v>
      </c>
      <c r="C153" t="str">
        <f>'Correspondance produits'!$J$119</f>
        <v>Rejets concentrés [METABOLHEAT - National]</v>
      </c>
      <c r="D153">
        <v>0.05</v>
      </c>
    </row>
    <row r="154" spans="1:4" x14ac:dyDescent="0.3">
      <c r="A154">
        <v>4153</v>
      </c>
      <c r="B154" t="str">
        <v>Gazole et biocarburants liquides - Finition de l'aluminium - Thermique - Finition de l'aluminium - Aluminium - Production secondaire [METABOLHEAT - National]</v>
      </c>
      <c r="C154" t="str">
        <f>'Correspondance produits'!$J$119</f>
        <v>Rejets concentrés [METABOLHEAT - National]</v>
      </c>
      <c r="D154">
        <v>0.05</v>
      </c>
    </row>
    <row r="155" spans="1:4" x14ac:dyDescent="0.3">
      <c r="A155">
        <v>4154</v>
      </c>
      <c r="B155" t="str">
        <v>Gaz naturel et biogaz - Finition de l'aluminium - Thermique - Finition de l'aluminium - Aluminium - Production secondaire [METABOLHEAT - National]</v>
      </c>
      <c r="C155" t="str">
        <f>'Correspondance produits'!$J$119</f>
        <v>Rejets concentrés [METABOLHEAT - National]</v>
      </c>
      <c r="D155">
        <v>0.05</v>
      </c>
    </row>
    <row r="156" spans="1:4" x14ac:dyDescent="0.3">
      <c r="A156">
        <v>4155</v>
      </c>
      <c r="B156" t="str">
        <v>Solides - Finition de l'aluminium - Vapeur - Finition de l'aluminium - Aluminium - Production secondaire [METABOLHEAT - National]</v>
      </c>
      <c r="C156" t="str">
        <f>'Correspondance produits'!$J$119</f>
        <v>Rejets concentrés [METABOLHEAT - National]</v>
      </c>
      <c r="D156">
        <v>0.01</v>
      </c>
    </row>
    <row r="157" spans="1:4" x14ac:dyDescent="0.3">
      <c r="A157">
        <v>4156</v>
      </c>
      <c r="B157" t="str">
        <v>Gaz de raffinerie - Finition de l'aluminium - Vapeur - Finition de l'aluminium - Aluminium - Production secondaire [METABOLHEAT - National]</v>
      </c>
      <c r="C157" t="str">
        <f>'Correspondance produits'!$J$119</f>
        <v>Rejets concentrés [METABOLHEAT - National]</v>
      </c>
      <c r="D157">
        <v>0.05</v>
      </c>
    </row>
    <row r="158" spans="1:4" x14ac:dyDescent="0.3">
      <c r="A158">
        <v>4157</v>
      </c>
      <c r="B158" t="str">
        <v>GPL - Finition de l'aluminium - Vapeur - Aluminium Finition - Aluminium - Production secondaire [METABOLHEAT - National]</v>
      </c>
      <c r="C158" t="str">
        <f>'Correspondance produits'!$J$119</f>
        <v>Rejets concentrés [METABOLHEAT - National]</v>
      </c>
      <c r="D158">
        <v>0.05</v>
      </c>
    </row>
    <row r="159" spans="1:4" x14ac:dyDescent="0.3">
      <c r="A159">
        <v>4158</v>
      </c>
      <c r="B159" t="str">
        <v>Gasoil et biocarburants liquides - Finition de l'aluminium - Vapeur - Finition de l'aluminium - Aluminium - Production secondaire [METABOLHEAT - National]</v>
      </c>
      <c r="C159" t="str">
        <f>'Correspondance produits'!$J$119</f>
        <v>Rejets concentrés [METABOLHEAT - National]</v>
      </c>
      <c r="D159">
        <v>0.05</v>
      </c>
    </row>
    <row r="160" spans="1:4" x14ac:dyDescent="0.3">
      <c r="A160">
        <v>4159</v>
      </c>
      <c r="B160" t="str">
        <v>Fioul - Finition de l'aluminium - Vapeur - Finition de l'aluminium - Aluminium - Production secondaire [METABOLHEAT - National]</v>
      </c>
      <c r="C160" t="str">
        <f>'Correspondance produits'!$J$119</f>
        <v>Rejets concentrés [METABOLHEAT - National]</v>
      </c>
      <c r="D160">
        <v>0.05</v>
      </c>
    </row>
    <row r="161" spans="1:4" x14ac:dyDescent="0.3">
      <c r="A161">
        <v>4160</v>
      </c>
      <c r="B161" t="str">
        <v>Autres liquides - Finition de l'aluminium - Vapeur - Finition de l'aluminium - Aluminium - Production secondaire [METABOLHEAT - National]</v>
      </c>
      <c r="C161" t="str">
        <f>'Correspondance produits'!$J$119</f>
        <v>Rejets concentrés [METABOLHEAT - National]</v>
      </c>
      <c r="D161">
        <v>0.05</v>
      </c>
    </row>
    <row r="162" spans="1:4" x14ac:dyDescent="0.3">
      <c r="A162">
        <v>4161</v>
      </c>
      <c r="B162" t="str">
        <v>Gaz naturel et biogaz - Finition de l'aluminium - Vapeur - Finition de l'aluminium - Aluminium - Production secondaire [METABOLHEAT - National]</v>
      </c>
      <c r="C162" t="str">
        <f>'Correspondance produits'!$J$119</f>
        <v>Rejets concentrés [METABOLHEAT - National]</v>
      </c>
      <c r="D162">
        <v>0.05</v>
      </c>
    </row>
    <row r="163" spans="1:4" x14ac:dyDescent="0.3">
      <c r="A163">
        <v>4162</v>
      </c>
      <c r="B163" t="str">
        <v>Gaz dérivés - Finition de l'aluminium - Vapeur - Finition de l'aluminium - Aluminium - Production secondaire [METABOLHEAT - National]</v>
      </c>
      <c r="C163" t="str">
        <f>'Correspondance produits'!$J$119</f>
        <v>Rejets concentrés [METABOLHEAT - National]</v>
      </c>
      <c r="D163">
        <v>0.05</v>
      </c>
    </row>
    <row r="164" spans="1:4" x14ac:dyDescent="0.3">
      <c r="A164">
        <v>4163</v>
      </c>
      <c r="B164" t="str">
        <v>Biomasse et déchets - Finition de l'aluminium - Vapeur - Finition de l'aluminium - Aluminium - Production secondaire [METABOLHEAT - National]</v>
      </c>
      <c r="C164" t="str">
        <f>'Correspondance produits'!$J$119</f>
        <v>Rejets concentrés [METABOLHEAT - National]</v>
      </c>
      <c r="D164">
        <v>0.2</v>
      </c>
    </row>
    <row r="165" spans="1:4" x14ac:dyDescent="0.3">
      <c r="A165">
        <v>4164</v>
      </c>
      <c r="B165" t="str">
        <v>Vapeur distribuée - Finition de l'aluminium - Vapeur - Finition de l'aluminium - Aluminium - Production secondaire [METABOLHEAT - National]</v>
      </c>
      <c r="C165" t="str">
        <f>'Correspondance produits'!$J$119</f>
        <v>Rejets concentrés [METABOLHEAT - National]</v>
      </c>
      <c r="D165">
        <v>1</v>
      </c>
    </row>
    <row r="166" spans="1:4" x14ac:dyDescent="0.3">
      <c r="A166">
        <v>4165</v>
      </c>
      <c r="B166" t="str">
        <v>Compresseurs d'air - Autres métaux non ferreux [METABOLHEAT - National]</v>
      </c>
      <c r="C166" t="str">
        <f>'Correspondance produits'!$J$119</f>
        <v>Rejets concentrés [METABOLHEAT - National]</v>
      </c>
      <c r="D166">
        <v>1</v>
      </c>
    </row>
    <row r="167" spans="1:4" x14ac:dyDescent="0.3">
      <c r="A167">
        <v>4166</v>
      </c>
      <c r="B167" t="str">
        <v>Moteurs d'entraînement - Autres métaux non ferreux [METABOLHEAT - National]</v>
      </c>
      <c r="C167" t="str">
        <f>'Correspondance produits'!$J$119</f>
        <v>Rejets concentrés [METABOLHEAT - National]</v>
      </c>
      <c r="D167">
        <v>1</v>
      </c>
    </row>
    <row r="168" spans="1:4" x14ac:dyDescent="0.3">
      <c r="A168">
        <v>4167</v>
      </c>
      <c r="B168" t="str">
        <v>Ventilateurs et pompes - Autres métaux non ferreux [METABOLHEAT - National]</v>
      </c>
      <c r="C168" t="str">
        <f>'Correspondance produits'!$J$119</f>
        <v>Rejets concentrés [METABOLHEAT - National]</v>
      </c>
      <c r="D168">
        <v>1</v>
      </c>
    </row>
    <row r="169" spans="1:4" x14ac:dyDescent="0.3">
      <c r="A169">
        <v>4168</v>
      </c>
      <c r="B169" t="str">
        <v>Gazole et biocarburants liquides - Chaleur basse enthalpie - Autres métaux non ferreux [METABOLHEAT - National]</v>
      </c>
      <c r="C169" t="str">
        <f>'Correspondance produits'!$J$119</f>
        <v>Rejets concentrés [METABOLHEAT - National]</v>
      </c>
      <c r="D169">
        <v>0.05</v>
      </c>
    </row>
    <row r="170" spans="1:4" x14ac:dyDescent="0.3">
      <c r="A170">
        <v>4169</v>
      </c>
      <c r="B170" t="str">
        <v>Gaz naturel et biogaz - Chaleur basse enthalpie - Autres métaux non ferreux [METABOLHEAT - National]</v>
      </c>
      <c r="C170" t="str">
        <f>'Correspondance produits'!$J$119</f>
        <v>Rejets concentrés [METABOLHEAT - National]</v>
      </c>
      <c r="D170">
        <v>0.05</v>
      </c>
    </row>
    <row r="171" spans="1:4" x14ac:dyDescent="0.3">
      <c r="A171">
        <v>4170</v>
      </c>
      <c r="B171" t="str">
        <v>Solaire et géothermie - Chaleur basse enthalpie - Autres métaux non ferreux [METABOLHEAT - National]</v>
      </c>
      <c r="C171" t="str">
        <f>'Correspondance produits'!$J$119</f>
        <v>Rejets concentrés [METABOLHEAT - National]</v>
      </c>
      <c r="D171">
        <v>1</v>
      </c>
    </row>
    <row r="172" spans="1:4" x14ac:dyDescent="0.3">
      <c r="A172">
        <v>4171</v>
      </c>
      <c r="B172" t="str">
        <v>Solides - Production de métaux - Thermique - Autres métaux : production - Autres métaux non ferreux [METABOLHEAT - National]</v>
      </c>
      <c r="C172" t="str">
        <f>'Correspondance produits'!$J$119</f>
        <v>Rejets concentrés [METABOLHEAT - National]</v>
      </c>
      <c r="D172">
        <v>0.01</v>
      </c>
    </row>
    <row r="173" spans="1:4" x14ac:dyDescent="0.3">
      <c r="A173">
        <v>4172</v>
      </c>
      <c r="B173" t="str">
        <v>GPL - Production de métaux - Thermique - Autres métaux : production - Autres métaux non ferreux [METABOLHEAT - National]</v>
      </c>
      <c r="C173" t="str">
        <f>'Correspondance produits'!$J$119</f>
        <v>Rejets concentrés [METABOLHEAT - National]</v>
      </c>
      <c r="D173">
        <v>0.05</v>
      </c>
    </row>
    <row r="174" spans="1:4" x14ac:dyDescent="0.3">
      <c r="A174">
        <v>4173</v>
      </c>
      <c r="B174" t="str">
        <v>Gazole et biocarburants liquides - Production de métaux - Thermique - Autres métaux : production - Autres métaux non ferreux [METABOLHEAT - National]</v>
      </c>
      <c r="C174" t="str">
        <f>'Correspondance produits'!$J$119</f>
        <v>Rejets concentrés [METABOLHEAT - National]</v>
      </c>
      <c r="D174">
        <v>0.05</v>
      </c>
    </row>
    <row r="175" spans="1:4" x14ac:dyDescent="0.3">
      <c r="A175">
        <v>4174</v>
      </c>
      <c r="B175" t="str">
        <v>Fioul - Production de métaux - Thermique - Autres métaux : production - Autres métaux non ferreux [METABOLHEAT - National]</v>
      </c>
      <c r="C175" t="str">
        <f>'Correspondance produits'!$J$119</f>
        <v>Rejets concentrés [METABOLHEAT - National]</v>
      </c>
      <c r="D175">
        <v>0.05</v>
      </c>
    </row>
    <row r="176" spans="1:4" x14ac:dyDescent="0.3">
      <c r="A176">
        <v>4175</v>
      </c>
      <c r="B176" t="str">
        <v>Gaz naturel et biogaz - Production de métaux - Thermique - Autres métaux : production - Autres métaux non ferreux [METABOLHEAT - National]</v>
      </c>
      <c r="C176" t="str">
        <f>'Correspondance produits'!$J$119</f>
        <v>Rejets concentrés [METABOLHEAT - National]</v>
      </c>
      <c r="D176">
        <v>0.05</v>
      </c>
    </row>
    <row r="177" spans="1:4" x14ac:dyDescent="0.3">
      <c r="A177">
        <v>4176</v>
      </c>
      <c r="B177" t="str">
        <v>GPL - Transformation des métaux - Thermique - Transformation des métaux (métallurgie, par exemple, fonderie, réchauffage) - Autres métaux non ferreux [METABOLHEAT - National]</v>
      </c>
      <c r="C177" t="str">
        <f>'Correspondance produits'!$J$119</f>
        <v>Rejets concentrés [METABOLHEAT - National]</v>
      </c>
      <c r="D177">
        <v>0.05</v>
      </c>
    </row>
    <row r="178" spans="1:4" x14ac:dyDescent="0.3">
      <c r="A178">
        <v>4177</v>
      </c>
      <c r="B178" t="str">
        <v>Gazole et biocarburants liquides - Transformation des métaux - Thermique - Transformation des métaux (métallurgie, par exemple, fonderie, réchauffage) - Autres Métaux non ferreux [METABOLHEAT - National]</v>
      </c>
      <c r="C178" t="str">
        <f>'Correspondance produits'!$J$119</f>
        <v>Rejets concentrés [METABOLHEAT - National]</v>
      </c>
      <c r="D178">
        <v>0.05</v>
      </c>
    </row>
    <row r="179" spans="1:4" x14ac:dyDescent="0.3">
      <c r="A179">
        <v>4178</v>
      </c>
      <c r="B179" t="str">
        <v>Fioul - Transformation des métaux - Thermique - Transformation des métaux (métallurgie, par exemple, fonderie, réchauffage) - Autres métaux non ferreux [METABOLHEAT - National]</v>
      </c>
      <c r="C179" t="str">
        <f>'Correspondance produits'!$J$119</f>
        <v>Rejets concentrés [METABOLHEAT - National]</v>
      </c>
      <c r="D179">
        <v>0.05</v>
      </c>
    </row>
    <row r="180" spans="1:4" x14ac:dyDescent="0.3">
      <c r="A180">
        <v>4179</v>
      </c>
      <c r="B180" t="str">
        <v>Gaz naturel et biogaz - Transformation des métaux - Thermique - Transformation des métaux (métallurgie, par exemple, fonderie, réchauffage) - Autres métaux non ferreux [METABOLHEAT - National]</v>
      </c>
      <c r="C180" t="str">
        <f>'Correspondance produits'!$J$119</f>
        <v>Rejets concentrés [METABOLHEAT - National]</v>
      </c>
      <c r="D180">
        <v>0.05</v>
      </c>
    </row>
    <row r="181" spans="1:4" x14ac:dyDescent="0.3">
      <c r="A181">
        <v>4180</v>
      </c>
      <c r="B181" t="str">
        <v>GPL - Finissage des métaux - Thermique - Finissage des métaux - Autres métaux non ferreux [METABOLHEAT - National]</v>
      </c>
      <c r="C181" t="str">
        <f>'Correspondance produits'!$J$119</f>
        <v>Rejets concentrés [METABOLHEAT - National]</v>
      </c>
      <c r="D181">
        <v>0.05</v>
      </c>
    </row>
    <row r="182" spans="1:4" x14ac:dyDescent="0.3">
      <c r="A182">
        <v>4181</v>
      </c>
      <c r="B182" t="str">
        <v>Gazole et biocarburants liquides - Finissage des métaux - Thermique - Finissage des métaux - Autres métaux non ferreux [METABOLHEAT - National]</v>
      </c>
      <c r="C182" t="str">
        <f>'Correspondance produits'!$J$119</f>
        <v>Rejets concentrés [METABOLHEAT - National]</v>
      </c>
      <c r="D182">
        <v>0.05</v>
      </c>
    </row>
    <row r="183" spans="1:4" x14ac:dyDescent="0.3">
      <c r="A183">
        <v>4182</v>
      </c>
      <c r="B183" t="str">
        <v>Gaz naturel et biogaz - Finissage des métaux - Thermique - Finissage des métaux - Autres métaux non ferreux [METABOLHEAT - National]</v>
      </c>
      <c r="C183" t="str">
        <f>'Correspondance produits'!$J$119</f>
        <v>Rejets concentrés [METABOLHEAT - National]</v>
      </c>
      <c r="D183">
        <v>0.05</v>
      </c>
    </row>
    <row r="184" spans="1:4" x14ac:dyDescent="0.3">
      <c r="A184">
        <v>4183</v>
      </c>
      <c r="B184" t="str">
        <v>Solides - Finissage des métaux - Vapeur - Finissage des métaux - Autres métaux non ferreux [METABOLHEAT - National]</v>
      </c>
      <c r="C184" t="str">
        <f>'Correspondance produits'!$J$119</f>
        <v>Rejets concentrés [METABOLHEAT - National]</v>
      </c>
      <c r="D184">
        <v>0.01</v>
      </c>
    </row>
    <row r="185" spans="1:4" x14ac:dyDescent="0.3">
      <c r="A185">
        <v>4184</v>
      </c>
      <c r="B185" t="str">
        <v>Gaz de raffinerie - Finition des métaux - Vapeur - Finition des métaux - Autres métaux non ferreux [METABOLHEAT - National]</v>
      </c>
      <c r="C185" t="str">
        <f>'Correspondance produits'!$J$119</f>
        <v>Rejets concentrés [METABOLHEAT - National]</v>
      </c>
      <c r="D185">
        <v>0.05</v>
      </c>
    </row>
    <row r="186" spans="1:4" x14ac:dyDescent="0.3">
      <c r="A186">
        <v>4185</v>
      </c>
      <c r="B186" t="str">
        <v>GPL - Finition des métaux - Vapeur - Finition des métaux - Autres métaux non ferreux [METABOLHEAT - National]</v>
      </c>
      <c r="C186" t="str">
        <f>'Correspondance produits'!$J$119</f>
        <v>Rejets concentrés [METABOLHEAT - National]</v>
      </c>
      <c r="D186">
        <v>0.05</v>
      </c>
    </row>
    <row r="187" spans="1:4" x14ac:dyDescent="0.3">
      <c r="A187">
        <v>4186</v>
      </c>
      <c r="B187" t="str">
        <v>Gazole et biocarburants liquides - Finition des métaux - Vapeur - Finition des métaux - Autres métaux non ferreux [METABOLHEAT - National]</v>
      </c>
      <c r="C187" t="str">
        <f>'Correspondance produits'!$J$119</f>
        <v>Rejets concentrés [METABOLHEAT - National]</v>
      </c>
      <c r="D187">
        <v>0.05</v>
      </c>
    </row>
    <row r="188" spans="1:4" x14ac:dyDescent="0.3">
      <c r="A188">
        <v>4187</v>
      </c>
      <c r="B188" t="str">
        <v>Fioul - Finition des métaux - Vapeur - Finition des métaux - Autres métaux non ferreux [METABOLHEAT - National]</v>
      </c>
      <c r="C188" t="str">
        <f>'Correspondance produits'!$J$119</f>
        <v>Rejets concentrés [METABOLHEAT - National]</v>
      </c>
      <c r="D188">
        <v>0.05</v>
      </c>
    </row>
    <row r="189" spans="1:4" x14ac:dyDescent="0.3">
      <c r="A189">
        <v>4188</v>
      </c>
      <c r="B189" t="str">
        <v>Autres liquides - Finition des métaux - Vapeur - Finition des métaux - Autres métaux non ferreux [METABOLHEAT - National]</v>
      </c>
      <c r="C189" t="str">
        <f>'Correspondance produits'!$J$119</f>
        <v>Rejets concentrés [METABOLHEAT - National]</v>
      </c>
      <c r="D189">
        <v>0.05</v>
      </c>
    </row>
    <row r="190" spans="1:4" x14ac:dyDescent="0.3">
      <c r="A190">
        <v>4189</v>
      </c>
      <c r="B190" t="str">
        <v>Gaz naturel et biogaz - Finition des métaux - Vapeur - Finition des métaux - Autres métaux non ferreux [METABOLHEAT - National]</v>
      </c>
      <c r="C190" t="str">
        <f>'Correspondance produits'!$J$119</f>
        <v>Rejets concentrés [METABOLHEAT - National]</v>
      </c>
      <c r="D190">
        <v>0.05</v>
      </c>
    </row>
    <row r="191" spans="1:4" x14ac:dyDescent="0.3">
      <c r="A191">
        <v>4190</v>
      </c>
      <c r="B191" t="str">
        <v>Gaz dérivés - Finition des métaux - Vapeur - Finition des métaux - Autres métaux non ferreux [METABOLHEAT - National]</v>
      </c>
      <c r="C191" t="str">
        <f>'Correspondance produits'!$J$119</f>
        <v>Rejets concentrés [METABOLHEAT - National]</v>
      </c>
      <c r="D191">
        <v>0.05</v>
      </c>
    </row>
    <row r="192" spans="1:4" x14ac:dyDescent="0.3">
      <c r="A192">
        <v>4191</v>
      </c>
      <c r="B192" t="str">
        <v>Biomasse et déchets - Finition des métaux - Vapeur - Finition des métaux - Autres métaux non ferreux [METABOLHEAT - National]</v>
      </c>
      <c r="C192" t="str">
        <f>'Correspondance produits'!$J$119</f>
        <v>Rejets concentrés [METABOLHEAT - National]</v>
      </c>
      <c r="D192">
        <v>0.2</v>
      </c>
    </row>
    <row r="193" spans="1:4" x14ac:dyDescent="0.3">
      <c r="A193">
        <v>4192</v>
      </c>
      <c r="B193" t="str">
        <v>Vapeur distribuée - Finition des métaux - Vapeur - Finition des métaux - Autres métaux non ferreux [METABOLHEAT - National]</v>
      </c>
      <c r="C193" t="str">
        <f>'Correspondance produits'!$J$119</f>
        <v>Rejets concentrés [METABOLHEAT - National]</v>
      </c>
      <c r="D193">
        <v>1</v>
      </c>
    </row>
    <row r="194" spans="1:4" x14ac:dyDescent="0.3">
      <c r="A194">
        <v>4193</v>
      </c>
      <c r="B194" t="str">
        <v>Compresseurs d'air - Produits chimiques de base [METABOLHEAT - National]</v>
      </c>
      <c r="C194" t="str">
        <f>'Correspondance produits'!$J$119</f>
        <v>Rejets concentrés [METABOLHEAT - National]</v>
      </c>
      <c r="D194">
        <v>1</v>
      </c>
    </row>
    <row r="195" spans="1:4" x14ac:dyDescent="0.3">
      <c r="A195">
        <v>4194</v>
      </c>
      <c r="B195" t="str">
        <v>Entraînements de moteur - Produits chimiques de base [METABOLHEAT - National]</v>
      </c>
      <c r="C195" t="str">
        <f>'Correspondance produits'!$J$119</f>
        <v>Rejets concentrés [METABOLHEAT - National]</v>
      </c>
      <c r="D195">
        <v>1</v>
      </c>
    </row>
    <row r="196" spans="1:4" x14ac:dyDescent="0.3">
      <c r="A196">
        <v>4195</v>
      </c>
      <c r="B196" t="str">
        <v>Ventilateurs et pompes - Produits chimiques de base [METABOLHEAT - National]</v>
      </c>
      <c r="C196" t="str">
        <f>'Correspondance produits'!$J$119</f>
        <v>Rejets concentrés [METABOLHEAT - National]</v>
      </c>
      <c r="D196">
        <v>1</v>
      </c>
    </row>
    <row r="197" spans="1:4" x14ac:dyDescent="0.3">
      <c r="A197">
        <v>4196</v>
      </c>
      <c r="B197" t="str">
        <v>Gazole et biocarburants liquides - Chaleur basse enthalpie - Produits chimiques de base [METABOLHEAT - National]</v>
      </c>
      <c r="C197" t="str">
        <f>'Correspondance produits'!$J$119</f>
        <v>Rejets concentrés [METABOLHEAT - National]</v>
      </c>
      <c r="D197">
        <v>0.05</v>
      </c>
    </row>
    <row r="198" spans="1:4" x14ac:dyDescent="0.3">
      <c r="A198">
        <v>4197</v>
      </c>
      <c r="B198" t="str">
        <v>Gaz naturel et biogaz - Chaleur basse enthalpie - Produits chimiques de base [METABOLHEAT - National]</v>
      </c>
      <c r="C198" t="str">
        <f>'Correspondance produits'!$J$119</f>
        <v>Rejets concentrés [METABOLHEAT - National]</v>
      </c>
      <c r="D198">
        <v>0.05</v>
      </c>
    </row>
    <row r="199" spans="1:4" x14ac:dyDescent="0.3">
      <c r="A199">
        <v>4198</v>
      </c>
      <c r="B199" t="str">
        <v>Solaire et géothermie - Chaleur basse enthalpie - Produits chimiques de base [METABOLHEAT - National]</v>
      </c>
      <c r="C199" t="str">
        <f>'Correspondance produits'!$J$119</f>
        <v>Rejets concentrés [METABOLHEAT - National]</v>
      </c>
      <c r="D199">
        <v>1</v>
      </c>
    </row>
    <row r="200" spans="1:4" x14ac:dyDescent="0.3">
      <c r="A200">
        <v>4199</v>
      </c>
      <c r="B200" t="str">
        <v>Solides - Produits chimiques : Traitement de la vapeur - Produits chimiques de base [METABOLHEAT - National]</v>
      </c>
      <c r="C200" t="str">
        <f>'Correspondance produits'!$J$119</f>
        <v>Rejets concentrés [METABOLHEAT - National]</v>
      </c>
      <c r="D200">
        <v>0.01</v>
      </c>
    </row>
    <row r="201" spans="1:4" x14ac:dyDescent="0.3">
      <c r="A201">
        <v>4200</v>
      </c>
      <c r="B201" t="str">
        <v>Gaz de raffinerie - Produits chimiques : Traitement de la vapeur - Produits chimiques de base [METABOLHEAT - National]</v>
      </c>
      <c r="C201" t="str">
        <f>'Correspondance produits'!$J$119</f>
        <v>Rejets concentrés [METABOLHEAT - National]</v>
      </c>
      <c r="D201">
        <v>0.05</v>
      </c>
    </row>
    <row r="202" spans="1:4" x14ac:dyDescent="0.3">
      <c r="A202">
        <v>4201</v>
      </c>
      <c r="B202" t="str">
        <v>GPL - Produits chimiques : Traitement de la vapeur - Produits chimiques de base [METABOLHEAT - National]</v>
      </c>
      <c r="C202" t="str">
        <f>'Correspondance produits'!$J$119</f>
        <v>Rejets concentrés [METABOLHEAT - National]</v>
      </c>
      <c r="D202">
        <v>0.01</v>
      </c>
    </row>
    <row r="203" spans="1:4" x14ac:dyDescent="0.3">
      <c r="A203">
        <v>4202</v>
      </c>
      <c r="B203" t="str">
        <v>Gazole et biocarburants liquides - Produits chimiques : Traitement de la vapeur - Produits chimiques de base [METABOLHEAT - National]</v>
      </c>
      <c r="C203" t="str">
        <f>'Correspondance produits'!$J$119</f>
        <v>Rejets concentrés [METABOLHEAT - National]</v>
      </c>
      <c r="D203">
        <v>0.01</v>
      </c>
    </row>
    <row r="204" spans="1:4" x14ac:dyDescent="0.3">
      <c r="A204">
        <v>4203</v>
      </c>
      <c r="B204" t="str">
        <v>Fioul - Produits chimiques : Traitement de la vapeur - Produits chimiques de base [METABOLHEAT - National]</v>
      </c>
      <c r="C204" t="str">
        <f>'Correspondance produits'!$J$119</f>
        <v>Rejets concentrés [METABOLHEAT - National]</v>
      </c>
      <c r="D204">
        <v>0.01</v>
      </c>
    </row>
    <row r="205" spans="1:4" x14ac:dyDescent="0.3">
      <c r="A205">
        <v>4204</v>
      </c>
      <c r="B205" t="str">
        <v>Autres liquides - Produits chimiques : Traitement de la vapeur - Produits chimiques de base [METABOLHEAT - National]</v>
      </c>
      <c r="C205" t="str">
        <f>'Correspondance produits'!$J$119</f>
        <v>Rejets concentrés [METABOLHEAT - National]</v>
      </c>
      <c r="D205">
        <v>0.01</v>
      </c>
    </row>
    <row r="206" spans="1:4" x14ac:dyDescent="0.3">
      <c r="A206">
        <v>4205</v>
      </c>
      <c r="B206" t="str">
        <v>Gaz naturel et biogaz - Produits chimiques : Traitement de la vapeur - Produits chimiques de base [METABOLHEAT - National]</v>
      </c>
      <c r="C206" t="str">
        <f>'Correspondance produits'!$J$119</f>
        <v>Rejets concentrés [METABOLHEAT - National]</v>
      </c>
      <c r="D206">
        <v>0.05</v>
      </c>
    </row>
    <row r="207" spans="1:4" x14ac:dyDescent="0.3">
      <c r="A207">
        <v>4206</v>
      </c>
      <c r="B207" t="str">
        <v>Gaz dérivés - Produits chimiques : Traitement à la vapeur - Produits chimiques de base [METABOLHEAT - National]</v>
      </c>
      <c r="C207" t="str">
        <f>'Correspondance produits'!$J$119</f>
        <v>Rejets concentrés [METABOLHEAT - National]</v>
      </c>
      <c r="D207">
        <v>0.05</v>
      </c>
    </row>
    <row r="208" spans="1:4" x14ac:dyDescent="0.3">
      <c r="A208">
        <v>4207</v>
      </c>
      <c r="B208" t="str">
        <v>Biomasse et déchets - Produits chimiques : Traitement à la vapeur - Produits chimiques de base [METABOLHEAT - National]</v>
      </c>
      <c r="C208" t="str">
        <f>'Correspondance produits'!$J$119</f>
        <v>Rejets concentrés [METABOLHEAT - National]</v>
      </c>
      <c r="D208">
        <v>0.05</v>
      </c>
    </row>
    <row r="209" spans="1:4" x14ac:dyDescent="0.3">
      <c r="A209">
        <v>4208</v>
      </c>
      <c r="B209" t="str">
        <v>Vapeur distribuée - Produits chimiques : Traitement à la vapeur - Produits chimiques de base [METABOLHEAT - National]</v>
      </c>
      <c r="C209" t="str">
        <f>'Correspondance produits'!$J$119</f>
        <v>Rejets concentrés [METABOLHEAT - National]</v>
      </c>
      <c r="D209">
        <v>1</v>
      </c>
    </row>
    <row r="210" spans="1:4" x14ac:dyDescent="0.3">
      <c r="A210">
        <v>4209</v>
      </c>
      <c r="B210" t="str">
        <v>Solides - Produits chimiques : Fours - Thermique - Produits chimiques : Fours - Produits chimiques de base [METABOLHEAT - National]</v>
      </c>
      <c r="C210" t="str">
        <f>'Correspondance produits'!$J$119</f>
        <v>Rejets concentrés [METABOLHEAT - National]</v>
      </c>
      <c r="D210">
        <v>0.01</v>
      </c>
    </row>
    <row r="211" spans="1:4" x14ac:dyDescent="0.3">
      <c r="A211">
        <v>4210</v>
      </c>
      <c r="B211" t="str">
        <v>GPL - Produits chimiques : Fours - Thermique - Produits chimiques : Fours - Produits chimiques de base [METABOLHEAT - National]</v>
      </c>
      <c r="C211" t="str">
        <f>'Correspondance produits'!$J$119</f>
        <v>Rejets concentrés [METABOLHEAT - National]</v>
      </c>
      <c r="D211">
        <v>0.05</v>
      </c>
    </row>
    <row r="212" spans="1:4" x14ac:dyDescent="0.3">
      <c r="A212">
        <v>4211</v>
      </c>
      <c r="B212" t="str">
        <v>Gazole et biocarburants liquides - Produits chimiques : Fours - Thermique - Produits chimiques : Fours - Produits chimiques de base [METABOLHEAT - National]</v>
      </c>
      <c r="C212" t="str">
        <f>'Correspondance produits'!$J$119</f>
        <v>Rejets concentrés [METABOLHEAT - National]</v>
      </c>
      <c r="D212">
        <v>0.05</v>
      </c>
    </row>
    <row r="213" spans="1:4" x14ac:dyDescent="0.3">
      <c r="A213">
        <v>4212</v>
      </c>
      <c r="B213" t="str">
        <v>Fioul - Produits chimiques : Fours - Thermique - Produits chimiques : Fours - Produits chimiques de base [METABOLHEAT - National]</v>
      </c>
      <c r="C213" t="str">
        <f>'Correspondance produits'!$J$119</f>
        <v>Rejets concentrés [METABOLHEAT - National]</v>
      </c>
      <c r="D213">
        <v>0.05</v>
      </c>
    </row>
    <row r="214" spans="1:4" x14ac:dyDescent="0.3">
      <c r="A214">
        <v>4213</v>
      </c>
      <c r="B214" t="str">
        <v>Gaz naturel et biogaz - Produits chimiques : Fours - Thermique - Produits chimiques : Fours - Produits chimiques de base [METABOLHEAT - National]</v>
      </c>
      <c r="C214" t="str">
        <f>'Correspondance produits'!$J$119</f>
        <v>Rejets concentrés [METABOLHEAT - National]</v>
      </c>
      <c r="D214">
        <v>0.05</v>
      </c>
    </row>
    <row r="215" spans="1:4" x14ac:dyDescent="0.3">
      <c r="A215">
        <v>4214</v>
      </c>
      <c r="B215" t="str">
        <v>Produits chimiques : Refroidissement de procédé - Gaz naturel et biogaz - Produits chimiques : Refroidissement de procédé - Produits chimiques de base Produits chimiques [METABOLHEAT - National]</v>
      </c>
      <c r="C215" t="str">
        <f>'Correspondance produits'!$J$119</f>
        <v>Rejets concentrés [METABOLHEAT - National]</v>
      </c>
      <c r="D215">
        <v>1</v>
      </c>
    </row>
    <row r="216" spans="1:4" x14ac:dyDescent="0.3">
      <c r="A216">
        <v>4215</v>
      </c>
      <c r="B216" t="str">
        <v>Solides - Produits chimiques : Refroidissement de procédés - Vapeur - Produits chimiques : Refroidissement de procédés - Produits chimiques de base [METABOLHEAT - National]</v>
      </c>
      <c r="C216" t="str">
        <f>'Correspondance produits'!$J$119</f>
        <v>Rejets concentrés [METABOLHEAT - National]</v>
      </c>
      <c r="D216">
        <v>1</v>
      </c>
    </row>
    <row r="217" spans="1:4" x14ac:dyDescent="0.3">
      <c r="A217">
        <v>4216</v>
      </c>
      <c r="B217" t="str">
        <v>Gaz de raffinerie - Produits chimiques : Refroidissement de procédés - Vapeur - Produits chimiques : Refroidissement de procédés - Produits chimiques de base [METABOLHEAT - National]</v>
      </c>
      <c r="C217" t="str">
        <f>'Correspondance produits'!$J$119</f>
        <v>Rejets concentrés [METABOLHEAT - National]</v>
      </c>
      <c r="D217">
        <v>1</v>
      </c>
    </row>
    <row r="218" spans="1:4" x14ac:dyDescent="0.3">
      <c r="A218">
        <v>4217</v>
      </c>
      <c r="B218" t="str">
        <v>GPL - Produits chimiques : Refroidissement de procédés - Vapeur - Produits chimiques : Refroidissement de procédés - Produits chimiques de base [METABOLHEAT - National]</v>
      </c>
      <c r="C218" t="str">
        <f>'Correspondance produits'!$J$119</f>
        <v>Rejets concentrés [METABOLHEAT - National]</v>
      </c>
      <c r="D218">
        <v>1</v>
      </c>
    </row>
    <row r="219" spans="1:4" x14ac:dyDescent="0.3">
      <c r="A219">
        <v>4218</v>
      </c>
      <c r="B219" t="str">
        <v>Gazole et biocarburants liquides - Produits chimiques : Refroidissement de procédés - Vapeur - Produits chimiques : Refroidissement de procédés - Produits chimiques de base [METABOLHEAT - National]</v>
      </c>
      <c r="C219" t="str">
        <f>'Correspondance produits'!$J$119</f>
        <v>Rejets concentrés [METABOLHEAT - National]</v>
      </c>
      <c r="D219">
        <v>1</v>
      </c>
    </row>
    <row r="220" spans="1:4" x14ac:dyDescent="0.3">
      <c r="A220">
        <v>4219</v>
      </c>
      <c r="B220" t="str">
        <v>Fioul - Produits chimiques : Refroidissement de procédés - Vapeur - Produits chimiques : Refroidissement de procédés - Produits chimiques de base [METABOLHEAT - National]</v>
      </c>
      <c r="C220" t="str">
        <f>'Correspondance produits'!$J$119</f>
        <v>Rejets concentrés [METABOLHEAT - National]</v>
      </c>
      <c r="D220">
        <v>1</v>
      </c>
    </row>
    <row r="221" spans="1:4" x14ac:dyDescent="0.3">
      <c r="A221">
        <v>4220</v>
      </c>
      <c r="B221" t="str">
        <v>Autres liquides - Produits chimiques : Refroidissement de procédés - Vapeur - Produits chimiques : Refroidissement de procédés - Produits chimiques de base [METABOLHEAT - National]</v>
      </c>
      <c r="C221" t="str">
        <f>'Correspondance produits'!$J$119</f>
        <v>Rejets concentrés [METABOLHEAT - National]</v>
      </c>
      <c r="D221">
        <v>1</v>
      </c>
    </row>
    <row r="222" spans="1:4" x14ac:dyDescent="0.3">
      <c r="A222">
        <v>4221</v>
      </c>
      <c r="B222" t="str">
        <v>Gaz naturel et biogaz - Produits chimiques : Refroidissement de procédés - Vapeur - Produits chimiques : Refroidissement de procédés - Produits chimiques de base [METABOLHEAT - National]</v>
      </c>
      <c r="C222" t="str">
        <f>'Correspondance produits'!$J$119</f>
        <v>Rejets concentrés [METABOLHEAT - National]</v>
      </c>
      <c r="D222">
        <v>1</v>
      </c>
    </row>
    <row r="223" spans="1:4" x14ac:dyDescent="0.3">
      <c r="A223">
        <v>4222</v>
      </c>
      <c r="B223" t="str">
        <v>Gaz dérivés - Produits chimiques : Refroidissement de procédés - Vapeur - Produits chimiques : Refroidissement de procédés - Produits chimiques de base [METABOLHEAT - National]</v>
      </c>
      <c r="C223" t="str">
        <f>'Correspondance produits'!$J$119</f>
        <v>Rejets concentrés [METABOLHEAT - National]</v>
      </c>
      <c r="D223">
        <v>1</v>
      </c>
    </row>
    <row r="224" spans="1:4" x14ac:dyDescent="0.3">
      <c r="A224">
        <v>4223</v>
      </c>
      <c r="B224" t="str">
        <v>Biomasse et déchets - Produits chimiques : Refroidissement de procédés - Vapeur - Produits chimiques : Refroidissement de procédés - Produits chimiques de base [METABOLHEAT - National]</v>
      </c>
      <c r="C224" t="str">
        <f>'Correspondance produits'!$J$119</f>
        <v>Rejets concentrés [METABOLHEAT - National]</v>
      </c>
      <c r="D224">
        <v>1</v>
      </c>
    </row>
    <row r="225" spans="1:4" x14ac:dyDescent="0.3">
      <c r="A225">
        <v>4224</v>
      </c>
      <c r="B225" t="str">
        <v>Vapeur distribuée - Produits chimiques : Refroidissement de procédés - Vapeur - Produits chimiques : Refroidissement de procédés - Produits chimiques de base Produits chimiques [METABOLHEAT - National]</v>
      </c>
      <c r="C225" t="str">
        <f>'Correspondance produits'!$J$119</f>
        <v>Rejets concentrés [METABOLHEAT - National]</v>
      </c>
      <c r="D225">
        <v>1</v>
      </c>
    </row>
    <row r="226" spans="1:4" x14ac:dyDescent="0.3">
      <c r="A226">
        <v>4225</v>
      </c>
      <c r="B226" t="str">
        <v>Produits chimiques : Refroidissement de procédé - Électricité - Produits chimiques : Refroidissement de procédé - Produits chimiques de base [METABOLHEAT - National]</v>
      </c>
      <c r="C226" t="str">
        <f>'Correspondance produits'!$J$119</f>
        <v>Rejets concentrés [METABOLHEAT - National]</v>
      </c>
      <c r="D226">
        <v>1</v>
      </c>
    </row>
    <row r="227" spans="1:4" x14ac:dyDescent="0.3">
      <c r="A227">
        <v>4226</v>
      </c>
      <c r="B227" t="str">
        <v>Compresseurs d'air - Autres produits chimiques [METABOLHEAT - National]</v>
      </c>
      <c r="C227" t="str">
        <f>'Correspondance produits'!$J$119</f>
        <v>Rejets concentrés [METABOLHEAT - National]</v>
      </c>
      <c r="D227">
        <v>1</v>
      </c>
    </row>
    <row r="228" spans="1:4" x14ac:dyDescent="0.3">
      <c r="A228">
        <v>4227</v>
      </c>
      <c r="B228" t="str">
        <v>Entraînements de moteur - Autres produits chimiques [METABOLHEAT - National]</v>
      </c>
      <c r="C228" t="str">
        <f>'Correspondance produits'!$J$119</f>
        <v>Rejets concentrés [METABOLHEAT - National]</v>
      </c>
      <c r="D228">
        <v>1</v>
      </c>
    </row>
    <row r="229" spans="1:4" x14ac:dyDescent="0.3">
      <c r="A229">
        <v>4228</v>
      </c>
      <c r="B229" t="str">
        <v>Ventilateurs et pompes - Autres produits chimiques [METABOLHEAT - National]</v>
      </c>
      <c r="C229" t="str">
        <f>'Correspondance produits'!$J$119</f>
        <v>Rejets concentrés [METABOLHEAT - National]</v>
      </c>
      <c r="D229">
        <v>1</v>
      </c>
    </row>
    <row r="230" spans="1:4" x14ac:dyDescent="0.3">
      <c r="A230">
        <v>4229</v>
      </c>
      <c r="B230" t="str">
        <v>Gazole et biocarburants liquides - Chaleur basse enthalpie - Autres produits chimiques [METABOLHEAT - National]</v>
      </c>
      <c r="C230" t="str">
        <f>'Correspondance produits'!$J$119</f>
        <v>Rejets concentrés [METABOLHEAT - National]</v>
      </c>
      <c r="D230">
        <v>0.05</v>
      </c>
    </row>
    <row r="231" spans="1:4" x14ac:dyDescent="0.3">
      <c r="A231">
        <v>4230</v>
      </c>
      <c r="B231" t="str">
        <v>Gaz naturel et biogaz - Chaleur basse enthalpie - Autres produits chimiques [METABOLHEAT - National]</v>
      </c>
      <c r="C231" t="str">
        <f>'Correspondance produits'!$J$119</f>
        <v>Rejets concentrés [METABOLHEAT - National]</v>
      </c>
      <c r="D231">
        <v>0.05</v>
      </c>
    </row>
    <row r="232" spans="1:4" x14ac:dyDescent="0.3">
      <c r="A232">
        <v>4231</v>
      </c>
      <c r="B232" t="str">
        <v>Solaire et géothermie - Chaleur basse enthalpie - Autres produits chimiques [METABOLHEAT - National]</v>
      </c>
      <c r="C232" t="str">
        <f>'Correspondance produits'!$J$119</f>
        <v>Rejets concentrés [METABOLHEAT - National]</v>
      </c>
      <c r="D232">
        <v>1</v>
      </c>
    </row>
    <row r="233" spans="1:4" x14ac:dyDescent="0.3">
      <c r="A233">
        <v>4232</v>
      </c>
      <c r="B233" t="str">
        <v>Solides - Traitement thermique à haute enthalpie - Vapeur - Produits chimiques : Traitement thermique à haute enthalpie - Autres produits chimiques [METABOLHEAT - National]</v>
      </c>
      <c r="C233" t="str">
        <f>'Correspondance produits'!$J$119</f>
        <v>Rejets concentrés [METABOLHEAT - National]</v>
      </c>
      <c r="D233">
        <v>0.01</v>
      </c>
    </row>
    <row r="234" spans="1:4" x14ac:dyDescent="0.3">
      <c r="A234">
        <v>4233</v>
      </c>
      <c r="B234" t="str">
        <v>Gaz de raffinerie - Traitement thermique à haute enthalpie - Vapeur - Produits chimiques : Traitement thermique à haute enthalpie - Autres produits chimiques [METABOLHEAT - National]</v>
      </c>
      <c r="C234" t="str">
        <f>'Correspondance produits'!$J$119</f>
        <v>Rejets concentrés [METABOLHEAT - National]</v>
      </c>
      <c r="D234">
        <v>0.05</v>
      </c>
    </row>
    <row r="235" spans="1:4" x14ac:dyDescent="0.3">
      <c r="A235">
        <v>4234</v>
      </c>
      <c r="B235" t="str">
        <v>GPL - Traitement thermique à haute enthalpie - Vapeur - Produits chimiques : Traitement thermique à haute enthalpie - Autres produits chimiques [METABOLHEAT - National]</v>
      </c>
      <c r="C235" t="str">
        <f>'Correspondance produits'!$J$119</f>
        <v>Rejets concentrés [METABOLHEAT - National]</v>
      </c>
      <c r="D235">
        <v>0.01</v>
      </c>
    </row>
    <row r="236" spans="1:4" x14ac:dyDescent="0.3">
      <c r="A236">
        <v>4235</v>
      </c>
      <c r="B236" t="str">
        <v>Gazole et biocarburants liquides - Traitement thermique à haute enthalpie - Vapeur - Produits chimiques : Traitement thermique à haute enthalpie - Autres produits chimiques [METABOLHEAT - National]</v>
      </c>
      <c r="C236" t="str">
        <f>'Correspondance produits'!$J$119</f>
        <v>Rejets concentrés [METABOLHEAT - National]</v>
      </c>
      <c r="D236">
        <v>0.01</v>
      </c>
    </row>
    <row r="237" spans="1:4" x14ac:dyDescent="0.3">
      <c r="A237">
        <v>4236</v>
      </c>
      <c r="B237" t="str">
        <v>Fioul - Traitement thermique à haute enthalpie - Vapeur - Produits chimiques : Traitement thermique à haute enthalpie - Autres produits chimiques [METABOLHEAT - National]</v>
      </c>
      <c r="C237" t="str">
        <f>'Correspondance produits'!$J$119</f>
        <v>Rejets concentrés [METABOLHEAT - National]</v>
      </c>
      <c r="D237">
        <v>0.01</v>
      </c>
    </row>
    <row r="238" spans="1:4" x14ac:dyDescent="0.3">
      <c r="A238">
        <v>4237</v>
      </c>
      <c r="B238" t="str">
        <v>Autres liquides - Traitement thermique à haute enthalpie - Vapeur - Produits chimiques : Traitement thermique à haute enthalpie - Autres produits chimiques [METABOLHEAT - National]</v>
      </c>
      <c r="C238" t="str">
        <f>'Correspondance produits'!$J$119</f>
        <v>Rejets concentrés [METABOLHEAT - National]</v>
      </c>
      <c r="D238">
        <v>0.01</v>
      </c>
    </row>
    <row r="239" spans="1:4" x14ac:dyDescent="0.3">
      <c r="A239">
        <v>4238</v>
      </c>
      <c r="B239" t="str">
        <v>Gaz naturel et biogaz - Traitement thermique à haute enthalpie - Vapeur - Produits chimiques : Traitement thermique à haute enthalpie - Autres produits chimiques [METABOLHEAT - National]</v>
      </c>
      <c r="C239" t="str">
        <f>'Correspondance produits'!$J$119</f>
        <v>Rejets concentrés [METABOLHEAT - National]</v>
      </c>
      <c r="D239">
        <v>0.05</v>
      </c>
    </row>
    <row r="240" spans="1:4" x14ac:dyDescent="0.3">
      <c r="A240">
        <v>4239</v>
      </c>
      <c r="B240" t="str">
        <v>Gaz dérivés - Traitement thermique à haute enthalpie - Vapeur - Produits chimiques : Traitement thermique à haute enthalpie - Autres produits chimiques [METABOLHEAT - National]</v>
      </c>
      <c r="C240" t="str">
        <f>'Correspondance produits'!$J$119</f>
        <v>Rejets concentrés [METABOLHEAT - National]</v>
      </c>
      <c r="D240">
        <v>0.05</v>
      </c>
    </row>
    <row r="241" spans="1:4" x14ac:dyDescent="0.3">
      <c r="A241">
        <v>4240</v>
      </c>
      <c r="B241" t="str">
        <v>Biomasse et déchets - Traitement thermique à haute enthalpie - Vapeur - Produits chimiques : Traitement thermique à haute enthalpie - Autres produits chimiques [METABOLHEAT - National]</v>
      </c>
      <c r="C241" t="str">
        <f>'Correspondance produits'!$J$119</f>
        <v>Rejets concentrés [METABOLHEAT - National]</v>
      </c>
      <c r="D241">
        <v>0.05</v>
      </c>
    </row>
    <row r="242" spans="1:4" x14ac:dyDescent="0.3">
      <c r="A242">
        <v>4241</v>
      </c>
      <c r="B242" t="str">
        <v>Vapeur distribuée - Traitement thermique à haute enthalpie - Vapeur - Produits chimiques : Traitement thermique à haute enthalpie - Autres produits chimiques [METABOLHEAT - National]</v>
      </c>
      <c r="C242" t="str">
        <f>'Correspondance produits'!$J$119</f>
        <v>Rejets concentrés [METABOLHEAT - National]</v>
      </c>
      <c r="D242">
        <v>1</v>
      </c>
    </row>
    <row r="243" spans="1:4" x14ac:dyDescent="0.3">
      <c r="A243">
        <v>4242</v>
      </c>
      <c r="B243" t="str">
        <v>Solides - Produits chimiques : Fours - Thermique - Produits chimiques : Fours - Autres produits chimiques [METABOLHEAT - National]</v>
      </c>
      <c r="C243" t="str">
        <f>'Correspondance produits'!$J$119</f>
        <v>Rejets concentrés [METABOLHEAT - National]</v>
      </c>
      <c r="D243">
        <v>0.01</v>
      </c>
    </row>
    <row r="244" spans="1:4" x14ac:dyDescent="0.3">
      <c r="A244">
        <v>4243</v>
      </c>
      <c r="B244" t="str">
        <v>GPL - Produits chimiques : Fours - Thermique - Produits chimiques : Fours - Autres produits chimiques [METABOLHEAT - National]</v>
      </c>
      <c r="C244" t="str">
        <f>'Correspondance produits'!$J$119</f>
        <v>Rejets concentrés [METABOLHEAT - National]</v>
      </c>
      <c r="D244">
        <v>0.05</v>
      </c>
    </row>
    <row r="245" spans="1:4" x14ac:dyDescent="0.3">
      <c r="A245">
        <v>4244</v>
      </c>
      <c r="B245" t="str">
        <v>Gazole et biocarburants liquides - Produits chimiques : Fours - Thermique - Produits chimiques : Fours - Autres produits chimiques [METABOLHEAT - National]</v>
      </c>
      <c r="C245" t="str">
        <f>'Correspondance produits'!$J$119</f>
        <v>Rejets concentrés [METABOLHEAT - National]</v>
      </c>
      <c r="D245">
        <v>0.05</v>
      </c>
    </row>
    <row r="246" spans="1:4" x14ac:dyDescent="0.3">
      <c r="A246">
        <v>4245</v>
      </c>
      <c r="B246" t="str">
        <v>Fioul - Produits chimiques : Fours - Thermique - Produits chimiques : Fours - Autres produits chimiques [METABOLHEAT - National]</v>
      </c>
      <c r="C246" t="str">
        <f>'Correspondance produits'!$J$119</f>
        <v>Rejets concentrés [METABOLHEAT - National]</v>
      </c>
      <c r="D246">
        <v>0.05</v>
      </c>
    </row>
    <row r="247" spans="1:4" x14ac:dyDescent="0.3">
      <c r="A247">
        <v>4246</v>
      </c>
      <c r="B247" t="str">
        <v>Gaz naturel et biogaz - Produits chimiques : Fours - Thermique - Produits chimiques : Fours - Autres produits chimiques [METABOLHEAT - National]</v>
      </c>
      <c r="C247" t="str">
        <f>'Correspondance produits'!$J$119</f>
        <v>Rejets concentrés [METABOLHEAT - National]</v>
      </c>
      <c r="D247">
        <v>0.05</v>
      </c>
    </row>
    <row r="248" spans="1:4" x14ac:dyDescent="0.3">
      <c r="A248">
        <v>4247</v>
      </c>
      <c r="B248" t="str">
        <v>Produits chimiques : Refroidissement de procédé - Gaz naturel et biogaz - Produits chimiques : Refroidissement de procédé - Autres produits chimiques [METABOLHEAT - National]</v>
      </c>
      <c r="C248" t="str">
        <f>'Correspondance produits'!$J$119</f>
        <v>Rejets concentrés [METABOLHEAT - National]</v>
      </c>
      <c r="D248">
        <v>1</v>
      </c>
    </row>
    <row r="249" spans="1:4" x14ac:dyDescent="0.3">
      <c r="A249">
        <v>4248</v>
      </c>
      <c r="B249" t="str">
        <v>Solides - Produits chimiques : Refroidissement de procédé - Vapeur - Produits chimiques : Refroidissement de procédés - Autres produits chimiques [METABOLHEAT - National]</v>
      </c>
      <c r="C249" t="str">
        <f>'Correspondance produits'!$J$119</f>
        <v>Rejets concentrés [METABOLHEAT - National]</v>
      </c>
      <c r="D249">
        <v>1</v>
      </c>
    </row>
    <row r="250" spans="1:4" x14ac:dyDescent="0.3">
      <c r="A250">
        <v>4249</v>
      </c>
      <c r="B250" t="str">
        <v>Gaz de raffinerie - Produits chimiques : Refroidissement de procédés - Vapeur - Produits chimiques : Refroidissement de procédés - Autres produits chimiques [METABOLHEAT - National]</v>
      </c>
      <c r="C250" t="str">
        <f>'Correspondance produits'!$J$119</f>
        <v>Rejets concentrés [METABOLHEAT - National]</v>
      </c>
      <c r="D250">
        <v>1</v>
      </c>
    </row>
    <row r="251" spans="1:4" x14ac:dyDescent="0.3">
      <c r="A251">
        <v>4250</v>
      </c>
      <c r="B251" t="str">
        <v>GPL - Produits chimiques : Refroidissement de procédés - Vapeur - Produits chimiques : Refroidissement de procédés - Autres produits chimiques [METABOLHEAT - National]</v>
      </c>
      <c r="C251" t="str">
        <f>'Correspondance produits'!$J$119</f>
        <v>Rejets concentrés [METABOLHEAT - National]</v>
      </c>
      <c r="D251">
        <v>1</v>
      </c>
    </row>
    <row r="252" spans="1:4" x14ac:dyDescent="0.3">
      <c r="A252">
        <v>4251</v>
      </c>
      <c r="B252" t="str">
        <v>Gazole et biocarburants liquides - Produits chimiques : Refroidissement de procédés - Vapeur - Produits chimiques : Refroidissement de procédés - Autres produits chimiques [METABOLHEAT - National]</v>
      </c>
      <c r="C252" t="str">
        <f>'Correspondance produits'!$J$119</f>
        <v>Rejets concentrés [METABOLHEAT - National]</v>
      </c>
      <c r="D252">
        <v>1</v>
      </c>
    </row>
    <row r="253" spans="1:4" x14ac:dyDescent="0.3">
      <c r="A253">
        <v>4252</v>
      </c>
      <c r="B253" t="str">
        <v>Fioul - Produits chimiques : Refroidissement de procédés - Vapeur - Produits chimiques : Refroidissement de procédés - Autres produits chimiques [METABOLHEAT - National]</v>
      </c>
      <c r="C253" t="str">
        <f>'Correspondance produits'!$J$119</f>
        <v>Rejets concentrés [METABOLHEAT - National]</v>
      </c>
      <c r="D253">
        <v>1</v>
      </c>
    </row>
    <row r="254" spans="1:4" x14ac:dyDescent="0.3">
      <c r="A254">
        <v>4253</v>
      </c>
      <c r="B254" t="str">
        <v>Autres liquides - Produits chimiques : Refroidissement de procédés - Vapeur - Produits chimiques : Refroidissement de procédés - Autres produits chimiques [METABOLHEAT - National]</v>
      </c>
      <c r="C254" t="str">
        <f>'Correspondance produits'!$J$119</f>
        <v>Rejets concentrés [METABOLHEAT - National]</v>
      </c>
      <c r="D254">
        <v>1</v>
      </c>
    </row>
    <row r="255" spans="1:4" x14ac:dyDescent="0.3">
      <c r="A255">
        <v>4254</v>
      </c>
      <c r="B255" t="str">
        <v>Gaz naturel et biogaz - Produits chimiques : Refroidissement de procédés - Vapeur - Produits chimiques : Refroidissement de procédés - Autres produits chimiques [METABOLHEAT - National]</v>
      </c>
      <c r="C255" t="str">
        <f>'Correspondance produits'!$J$119</f>
        <v>Rejets concentrés [METABOLHEAT - National]</v>
      </c>
      <c r="D255">
        <v>1</v>
      </c>
    </row>
    <row r="256" spans="1:4" x14ac:dyDescent="0.3">
      <c r="A256">
        <v>4255</v>
      </c>
      <c r="B256" t="str">
        <v>Gaz dérivés - Produits chimiques : Refroidissement de procédés - Vapeur - Produits chimiques : Refroidissement de procédés - Autres produits chimiques [METABOLHEAT - National]</v>
      </c>
      <c r="C256" t="str">
        <f>'Correspondance produits'!$J$119</f>
        <v>Rejets concentrés [METABOLHEAT - National]</v>
      </c>
      <c r="D256">
        <v>1</v>
      </c>
    </row>
    <row r="257" spans="1:4" x14ac:dyDescent="0.3">
      <c r="A257">
        <v>4256</v>
      </c>
      <c r="B257" t="str">
        <v>Biomasse et déchets - Produits chimiques : Refroidissement de procédés - Vapeur - Produits chimiques : Refroidissement de procédés - Autres produits chimiques [METABOLHEAT - National]</v>
      </c>
      <c r="C257" t="str">
        <f>'Correspondance produits'!$J$119</f>
        <v>Rejets concentrés [METABOLHEAT - National]</v>
      </c>
      <c r="D257">
        <v>1</v>
      </c>
    </row>
    <row r="258" spans="1:4" x14ac:dyDescent="0.3">
      <c r="A258">
        <v>4257</v>
      </c>
      <c r="B258" t="str">
        <v>Vapeur distribuée - Produits chimiques : Refroidissement de procédés - Vapeur - Produits chimiques : Refroidissement de procédés - Autres produits chimiques [METABOLHEAT - National]</v>
      </c>
      <c r="C258" t="str">
        <f>'Correspondance produits'!$J$119</f>
        <v>Rejets concentrés [METABOLHEAT - National]</v>
      </c>
      <c r="D258">
        <v>1</v>
      </c>
    </row>
    <row r="259" spans="1:4" x14ac:dyDescent="0.3">
      <c r="A259">
        <v>4258</v>
      </c>
      <c r="B259" t="str">
        <v>Produits chimiques : Refroidissement de procédés - Électricité - Produits chimiques : Refroidissement de procédés - Autres produits chimiques [METABOLHEAT - National]</v>
      </c>
      <c r="C259" t="str">
        <f>'Correspondance produits'!$J$119</f>
        <v>Rejets concentrés [METABOLHEAT - National]</v>
      </c>
      <c r="D259">
        <v>1</v>
      </c>
    </row>
    <row r="260" spans="1:4" x14ac:dyDescent="0.3">
      <c r="A260">
        <v>4259</v>
      </c>
      <c r="B260" t="str">
        <v>Compresseurs d'air - Produits pharmaceutiques, etc. [METABOLHEAT - National]</v>
      </c>
      <c r="C260" t="str">
        <f>'Correspondance produits'!$J$119</f>
        <v>Rejets concentrés [METABOLHEAT - National]</v>
      </c>
      <c r="D260">
        <v>1</v>
      </c>
    </row>
    <row r="261" spans="1:4" x14ac:dyDescent="0.3">
      <c r="A261">
        <v>4260</v>
      </c>
      <c r="B261" t="str">
        <v>Entraînements de moteur - Produits pharmaceutiques, etc. [METABOLHEAT - National]</v>
      </c>
      <c r="C261" t="str">
        <f>'Correspondance produits'!$J$119</f>
        <v>Rejets concentrés [METABOLHEAT - National]</v>
      </c>
      <c r="D261">
        <v>1</v>
      </c>
    </row>
    <row r="262" spans="1:4" x14ac:dyDescent="0.3">
      <c r="A262">
        <v>4261</v>
      </c>
      <c r="B262" t="str">
        <v>Ventilateurs et pompes - Produits pharmaceutiques, etc. [METABOLHEAT - National]</v>
      </c>
      <c r="C262" t="str">
        <f>'Correspondance produits'!$J$119</f>
        <v>Rejets concentrés [METABOLHEAT - National]</v>
      </c>
      <c r="D262">
        <v>1</v>
      </c>
    </row>
    <row r="263" spans="1:4" x14ac:dyDescent="0.3">
      <c r="A263">
        <v>4262</v>
      </c>
      <c r="B263" t="str">
        <v>Gazole et biocarburants liquides - Chaleur basse enthalpie - Produits pharmaceutiques, etc. [METABOLHEAT - National]</v>
      </c>
      <c r="C263" t="str">
        <f>'Correspondance produits'!$J$119</f>
        <v>Rejets concentrés [METABOLHEAT - National]</v>
      </c>
      <c r="D263">
        <v>0.05</v>
      </c>
    </row>
    <row r="264" spans="1:4" x14ac:dyDescent="0.3">
      <c r="A264">
        <v>4263</v>
      </c>
      <c r="B264" t="str">
        <v>Gaz naturel et biogaz - Chaleur basse enthalpie - Produits pharmaceutiques, etc. [METABOLHEAT - National]</v>
      </c>
      <c r="C264" t="str">
        <f>'Correspondance produits'!$J$119</f>
        <v>Rejets concentrés [METABOLHEAT - National]</v>
      </c>
      <c r="D264">
        <v>0.05</v>
      </c>
    </row>
    <row r="265" spans="1:4" x14ac:dyDescent="0.3">
      <c r="A265">
        <v>4264</v>
      </c>
      <c r="B265" t="str">
        <v>Solaire et géothermie - Chaleur basse enthalpie - Produits pharmaceutiques, etc. [METABOLHEAT - National]</v>
      </c>
      <c r="C265" t="str">
        <f>'Correspondance produits'!$J$119</f>
        <v>Rejets concentrés [METABOLHEAT - National]</v>
      </c>
      <c r="D265">
        <v>1</v>
      </c>
    </row>
    <row r="266" spans="1:4" x14ac:dyDescent="0.3">
      <c r="A266">
        <v>4265</v>
      </c>
      <c r="B266" t="str">
        <v>Solides - Traitement thermique à haute enthalpie - Vapeur - Produits chimiques : Traitement thermique à haute enthalpie - Produits pharmaceutiques, etc. [METABOLHEAT - National]</v>
      </c>
      <c r="C266" t="str">
        <f>'Correspondance produits'!$J$119</f>
        <v>Rejets concentrés [METABOLHEAT - National]</v>
      </c>
      <c r="D266">
        <v>0.01</v>
      </c>
    </row>
    <row r="267" spans="1:4" x14ac:dyDescent="0.3">
      <c r="A267">
        <v>4266</v>
      </c>
      <c r="B267" t="str">
        <v>Gaz de raffinerie - Traitement thermique à haute enthalpie - Vapeur - Produits chimiques : Traitement thermique à haute enthalpie - Produits pharmaceutiques, etc. [METABOLHEAT - National]</v>
      </c>
      <c r="C267" t="str">
        <f>'Correspondance produits'!$J$119</f>
        <v>Rejets concentrés [METABOLHEAT - National]</v>
      </c>
      <c r="D267">
        <v>0.05</v>
      </c>
    </row>
    <row r="268" spans="1:4" x14ac:dyDescent="0.3">
      <c r="A268">
        <v>4267</v>
      </c>
      <c r="B268" t="str">
        <v>GPL - Traitement thermique à haute enthalpie - Vapeur - Produits chimiques : Traitement thermique à haute enthalpie - Produits pharmaceutiques, etc. [METABOLHEAT - National]</v>
      </c>
      <c r="C268" t="str">
        <f>'Correspondance produits'!$J$119</f>
        <v>Rejets concentrés [METABOLHEAT - National]</v>
      </c>
      <c r="D268">
        <v>0.01</v>
      </c>
    </row>
    <row r="269" spans="1:4" x14ac:dyDescent="0.3">
      <c r="A269">
        <v>4268</v>
      </c>
      <c r="B269" t="str">
        <v>Gazole et biocarburants liquides - Traitement thermique à haute enthalpie - Vapeur - Produits chimiques : Traitement thermique à haute enthalpie - Produits pharmaceutiques, etc. [METABOLHEAT - National]</v>
      </c>
      <c r="C269" t="str">
        <f>'Correspondance produits'!$J$119</f>
        <v>Rejets concentrés [METABOLHEAT - National]</v>
      </c>
      <c r="D269">
        <v>0.01</v>
      </c>
    </row>
    <row r="270" spans="1:4" x14ac:dyDescent="0.3">
      <c r="A270">
        <v>4269</v>
      </c>
      <c r="B270" t="str">
        <v>Fioul - Traitement thermique à haute enthalpie - Vapeur - Produits chimiques : Traitement thermique à haute enthalpie - Produits pharmaceutiques, etc. [METABOLHEAT - National]</v>
      </c>
      <c r="C270" t="str">
        <f>'Correspondance produits'!$J$119</f>
        <v>Rejets concentrés [METABOLHEAT - National]</v>
      </c>
      <c r="D270">
        <v>0.01</v>
      </c>
    </row>
    <row r="271" spans="1:4" x14ac:dyDescent="0.3">
      <c r="A271">
        <v>4270</v>
      </c>
      <c r="B271" t="str">
        <v>Autres liquides - Traitement thermique à haute enthalpie - Vapeur - Produits chimiques : Traitement thermique à haute enthalpie - Produits pharmaceutiques, etc. [METABOLHEAT - National]</v>
      </c>
      <c r="C271" t="str">
        <f>'Correspondance produits'!$J$119</f>
        <v>Rejets concentrés [METABOLHEAT - National]</v>
      </c>
      <c r="D271">
        <v>0.01</v>
      </c>
    </row>
    <row r="272" spans="1:4" x14ac:dyDescent="0.3">
      <c r="A272">
        <v>4271</v>
      </c>
      <c r="B272" t="str">
        <v>Gaz naturel et biogaz - Traitement thermique à haute enthalpie - Vapeur - Produits chimiques : Traitement thermique à haute enthalpie - Produits pharmaceutiques, etc. [METABOLHEAT - National]</v>
      </c>
      <c r="C272" t="str">
        <f>'Correspondance produits'!$J$119</f>
        <v>Rejets concentrés [METABOLHEAT - National]</v>
      </c>
      <c r="D272">
        <v>0.05</v>
      </c>
    </row>
    <row r="273" spans="1:4" x14ac:dyDescent="0.3">
      <c r="A273">
        <v>4272</v>
      </c>
      <c r="B273" t="str">
        <v>Gaz dérivés - Traitement thermique à haute enthalpie - Vapeur - Produits chimiques : Traitement thermique à haute enthalpie - Produits pharmaceutiques, etc. [METABOLHEAT - National]</v>
      </c>
      <c r="C273" t="str">
        <f>'Correspondance produits'!$J$119</f>
        <v>Rejets concentrés [METABOLHEAT - National]</v>
      </c>
      <c r="D273">
        <v>0.05</v>
      </c>
    </row>
    <row r="274" spans="1:4" x14ac:dyDescent="0.3">
      <c r="A274">
        <v>4273</v>
      </c>
      <c r="B274" t="str">
        <v>Biomasse et déchets - Traitement thermique à haute enthalpie - Vapeur - Produits chimiques : Traitement thermique à haute enthalpie - Produits pharmaceutiques, etc. [METABOLHEAT - National]</v>
      </c>
      <c r="C274" t="str">
        <f>'Correspondance produits'!$J$119</f>
        <v>Rejets concentrés [METABOLHEAT - National]</v>
      </c>
      <c r="D274">
        <v>0.05</v>
      </c>
    </row>
    <row r="275" spans="1:4" x14ac:dyDescent="0.3">
      <c r="A275">
        <v>4274</v>
      </c>
      <c r="B275" t="str">
        <v>Vapeur distribuée - Traitement thermique à haute enthalpie - Vapeur - Produits chimiques : Traitement thermique à haute enthalpie - Produits pharmaceutiques, etc. [METABOLHEAT - National]</v>
      </c>
      <c r="C275" t="str">
        <f>'Correspondance produits'!$J$119</f>
        <v>Rejets concentrés [METABOLHEAT - National]</v>
      </c>
      <c r="D275">
        <v>1</v>
      </c>
    </row>
    <row r="276" spans="1:4" x14ac:dyDescent="0.3">
      <c r="A276">
        <v>4275</v>
      </c>
      <c r="B276" t="str">
        <v>Solides - Produits chimiques : Fours - Thermiques - Produits chimiques : Fours - Produits pharmaceutiques, etc. [METABOLHEAT - National]</v>
      </c>
      <c r="C276" t="str">
        <f>'Correspondance produits'!$J$119</f>
        <v>Rejets concentrés [METABOLHEAT - National]</v>
      </c>
      <c r="D276">
        <v>0.01</v>
      </c>
    </row>
    <row r="277" spans="1:4" x14ac:dyDescent="0.3">
      <c r="A277">
        <v>4276</v>
      </c>
      <c r="B277" t="str">
        <v>GPL - Produits chimiques : Fours - Thermiques - Produits chimiques : Fours - Produits pharmaceutiques, etc. [METABOLHEAT - National]</v>
      </c>
      <c r="C277" t="str">
        <f>'Correspondance produits'!$J$119</f>
        <v>Rejets concentrés [METABOLHEAT - National]</v>
      </c>
      <c r="D277">
        <v>0.05</v>
      </c>
    </row>
    <row r="278" spans="1:4" x14ac:dyDescent="0.3">
      <c r="A278">
        <v>4277</v>
      </c>
      <c r="B278" t="str">
        <v>Gazole et biocarburants liquides - Produits chimiques : Fours - Thermiques - Produits chimiques : Fours - Produits pharmaceutiques, etc. [METABOLHEAT - National]</v>
      </c>
      <c r="C278" t="str">
        <f>'Correspondance produits'!$J$119</f>
        <v>Rejets concentrés [METABOLHEAT - National]</v>
      </c>
      <c r="D278">
        <v>0.05</v>
      </c>
    </row>
    <row r="279" spans="1:4" x14ac:dyDescent="0.3">
      <c r="A279">
        <v>4278</v>
      </c>
      <c r="B279" t="str">
        <v>Fioul - Produits chimiques : Fours - Thermiques - Produits chimiques : Fours - Produits pharmaceutiques, etc. [METABOLHEAT - National]</v>
      </c>
      <c r="C279" t="str">
        <f>'Correspondance produits'!$J$119</f>
        <v>Rejets concentrés [METABOLHEAT - National]</v>
      </c>
      <c r="D279">
        <v>0.05</v>
      </c>
    </row>
    <row r="280" spans="1:4" x14ac:dyDescent="0.3">
      <c r="A280">
        <v>4279</v>
      </c>
      <c r="B280" t="str">
        <v>Gaz naturel et biogaz - Produits chimiques : Fours - Thermiques - Produits chimiques : Fours - Produits pharmaceutiques, etc. [METABOLHEAT - National]</v>
      </c>
      <c r="C280" t="str">
        <f>'Correspondance produits'!$J$119</f>
        <v>Rejets concentrés [METABOLHEAT - National]</v>
      </c>
      <c r="D280">
        <v>0.05</v>
      </c>
    </row>
    <row r="281" spans="1:4" x14ac:dyDescent="0.3">
      <c r="A281">
        <v>4280</v>
      </c>
      <c r="B281" t="str">
        <v>Produits chimiques : Refroidissement de procédés - Gaz naturel et biogaz - Produits chimiques : Refroidissement de procédés - Produits pharmaceutiques, etc. [METABOLHEAT - National]</v>
      </c>
      <c r="C281" t="str">
        <f>'Correspondance produits'!$J$119</f>
        <v>Rejets concentrés [METABOLHEAT - National]</v>
      </c>
      <c r="D281">
        <v>1</v>
      </c>
    </row>
    <row r="282" spans="1:4" x14ac:dyDescent="0.3">
      <c r="A282">
        <v>4281</v>
      </c>
      <c r="B282" t="str">
        <v>Solides - Produits chimiques : Refroidissement de procédés - Vapeur - Produits chimiques : Refroidissement de procédés - Produits pharmaceutiques, etc. [METABOLHEAT - National]</v>
      </c>
      <c r="C282" t="str">
        <f>'Correspondance produits'!$J$119</f>
        <v>Rejets concentrés [METABOLHEAT - National]</v>
      </c>
      <c r="D282">
        <v>1</v>
      </c>
    </row>
    <row r="283" spans="1:4" x14ac:dyDescent="0.3">
      <c r="A283">
        <v>4282</v>
      </c>
      <c r="B283" t="str">
        <v>Gaz de raffinerie - Produits chimiques : Refroidissement de procédés - Vapeur - Produits chimiques : Refroidissement de procédés - Produits pharmaceutiques, etc. [METABOLHEAT - National]</v>
      </c>
      <c r="C283" t="str">
        <f>'Correspondance produits'!$J$119</f>
        <v>Rejets concentrés [METABOLHEAT - National]</v>
      </c>
      <c r="D283">
        <v>1</v>
      </c>
    </row>
    <row r="284" spans="1:4" x14ac:dyDescent="0.3">
      <c r="A284">
        <v>4283</v>
      </c>
      <c r="B284" t="str">
        <v>GPL - Produits chimiques : Refroidissement de procédés - Vapeur - Produits chimiques : Refroidissement de procédés - Produits pharmaceutiques, etc. [METABOLHEAT - National]</v>
      </c>
      <c r="C284" t="str">
        <f>'Correspondance produits'!$J$119</f>
        <v>Rejets concentrés [METABOLHEAT - National]</v>
      </c>
      <c r="D284">
        <v>1</v>
      </c>
    </row>
    <row r="285" spans="1:4" x14ac:dyDescent="0.3">
      <c r="A285">
        <v>4284</v>
      </c>
      <c r="B285" t="str">
        <v>Gazole et biocarburants liquides - Produits chimiques : Refroidissement de procédés - Vapeur - Produits chimiques : Refroidissement de procédés - Produits pharmaceutiques, etc. [METABOLHEAT - National]</v>
      </c>
      <c r="C285" t="str">
        <f>'Correspondance produits'!$J$119</f>
        <v>Rejets concentrés [METABOLHEAT - National]</v>
      </c>
      <c r="D285">
        <v>1</v>
      </c>
    </row>
    <row r="286" spans="1:4" x14ac:dyDescent="0.3">
      <c r="A286">
        <v>4285</v>
      </c>
      <c r="B286" t="str">
        <v>Fioul - Produits chimiques : Refroidissement de procédés - Vapeur - Produits chimiques : Refroidissement de procédés - Produits pharmaceutiques, etc. [METABOLHEAT - National]</v>
      </c>
      <c r="C286" t="str">
        <f>'Correspondance produits'!$J$119</f>
        <v>Rejets concentrés [METABOLHEAT - National]</v>
      </c>
      <c r="D286">
        <v>1</v>
      </c>
    </row>
    <row r="287" spans="1:4" x14ac:dyDescent="0.3">
      <c r="A287">
        <v>4286</v>
      </c>
      <c r="B287" t="str">
        <v>Autres liquides - Produits chimiques : Refroidissement de procédés - Vapeur - Produits chimiques : Refroidissement de procédés - Produits pharmaceutiques, etc. [METABOLHEAT - National]</v>
      </c>
      <c r="C287" t="str">
        <f>'Correspondance produits'!$J$119</f>
        <v>Rejets concentrés [METABOLHEAT - National]</v>
      </c>
      <c r="D287">
        <v>1</v>
      </c>
    </row>
    <row r="288" spans="1:4" x14ac:dyDescent="0.3">
      <c r="A288">
        <v>4287</v>
      </c>
      <c r="B288" t="str">
        <v>Gaz naturel et biogaz - Produits chimiques : Refroidissement de procédés - Vapeur - Produits chimiques : Refroidissement de procédés - Produits pharmaceutiques, etc. [METABOLHEAT - National]</v>
      </c>
      <c r="C288" t="str">
        <f>'Correspondance produits'!$J$119</f>
        <v>Rejets concentrés [METABOLHEAT - National]</v>
      </c>
      <c r="D288">
        <v>1</v>
      </c>
    </row>
    <row r="289" spans="1:4" x14ac:dyDescent="0.3">
      <c r="A289">
        <v>4288</v>
      </c>
      <c r="B289" t="str">
        <v>Gaz dérivés - Produits chimiques : Refroidissement de procédés - Vapeur - Produits chimiques : Refroidissement de procédés - Produits pharmaceutiques [METABOLHEAT - National]</v>
      </c>
      <c r="C289" t="str">
        <f>'Correspondance produits'!$J$119</f>
        <v>Rejets concentrés [METABOLHEAT - National]</v>
      </c>
      <c r="D289">
        <v>1</v>
      </c>
    </row>
    <row r="290" spans="1:4" x14ac:dyDescent="0.3">
      <c r="A290">
        <v>4289</v>
      </c>
      <c r="B290" t="str">
        <v>Biomasse et déchets - Produits chimiques : Refroidissement de procédés - Vapeur - Produits chimiques : Refroidissement de procédés - Produits pharmaceutiques, etc. [METABOLHEAT - National]</v>
      </c>
      <c r="C290" t="str">
        <f>'Correspondance produits'!$J$119</f>
        <v>Rejets concentrés [METABOLHEAT - National]</v>
      </c>
      <c r="D290">
        <v>1</v>
      </c>
    </row>
    <row r="291" spans="1:4" x14ac:dyDescent="0.3">
      <c r="A291">
        <v>4290</v>
      </c>
      <c r="B291" t="str">
        <v>Vapeur distribuée - Produits chimiques : Refroidissement de procédés - Vapeur - Produits chimiques : Refroidissement de procédés - Produits pharmaceutiques, etc. [METABOLHEAT - National]</v>
      </c>
      <c r="C291" t="str">
        <f>'Correspondance produits'!$J$119</f>
        <v>Rejets concentrés [METABOLHEAT - National]</v>
      </c>
      <c r="D291">
        <v>1</v>
      </c>
    </row>
    <row r="292" spans="1:4" x14ac:dyDescent="0.3">
      <c r="A292">
        <v>4291</v>
      </c>
      <c r="B292" t="str">
        <v>Produits chimiques : Refroidissement de procédés - Électricité - Produits chimiques : Refroidissement de procédés - Produits pharmaceutiques, etc. [METABOLHEAT - National]</v>
      </c>
      <c r="C292" t="str">
        <f>'Correspondance produits'!$J$119</f>
        <v>Rejets concentrés [METABOLHEAT - National]</v>
      </c>
      <c r="D292">
        <v>1</v>
      </c>
    </row>
    <row r="293" spans="1:4" x14ac:dyDescent="0.3">
      <c r="A293">
        <v>4292</v>
      </c>
      <c r="B293" t="str">
        <v>Compresseurs d'air - Ciment [METABOLHEAT - National]</v>
      </c>
      <c r="C293" t="str">
        <f>'Correspondance produits'!$J$119</f>
        <v>Rejets concentrés [METABOLHEAT - National]</v>
      </c>
      <c r="D293">
        <v>1</v>
      </c>
    </row>
    <row r="294" spans="1:4" x14ac:dyDescent="0.3">
      <c r="A294">
        <v>4293</v>
      </c>
      <c r="B294" t="str">
        <v>Moteurs d'entraînement - Ciment [METABOLHEAT - National]</v>
      </c>
      <c r="C294" t="str">
        <f>'Correspondance produits'!$J$119</f>
        <v>Rejets concentrés [METABOLHEAT - National]</v>
      </c>
      <c r="D294">
        <v>1</v>
      </c>
    </row>
    <row r="295" spans="1:4" x14ac:dyDescent="0.3">
      <c r="A295">
        <v>4294</v>
      </c>
      <c r="B295" t="str">
        <v>Ventilateurs et pompes - Ciment [METABOLHEAT - National]</v>
      </c>
      <c r="C295" t="str">
        <f>'Correspondance produits'!$J$119</f>
        <v>Rejets concentrés [METABOLHEAT - National]</v>
      </c>
      <c r="D295">
        <v>1</v>
      </c>
    </row>
    <row r="296" spans="1:4" x14ac:dyDescent="0.3">
      <c r="A296">
        <v>4295</v>
      </c>
      <c r="B296" t="str">
        <v>Gazole et biocarburants liquides - Chaleur basse enthalpie - Ciment [METABOLHEAT - National]</v>
      </c>
      <c r="C296" t="str">
        <f>'Correspondance produits'!$J$119</f>
        <v>Rejets concentrés [METABOLHEAT - National]</v>
      </c>
      <c r="D296">
        <v>0.05</v>
      </c>
    </row>
    <row r="297" spans="1:4" x14ac:dyDescent="0.3">
      <c r="A297">
        <v>4296</v>
      </c>
      <c r="B297" t="str">
        <v>Gaz naturel et biogaz - Chaleur basse enthalpie - Ciment [METABOLHEAT - National]</v>
      </c>
      <c r="C297" t="str">
        <f>'Correspondance produits'!$J$119</f>
        <v>Rejets concentrés [METABOLHEAT - National]</v>
      </c>
      <c r="D297">
        <v>0.05</v>
      </c>
    </row>
    <row r="298" spans="1:4" x14ac:dyDescent="0.3">
      <c r="A298">
        <v>4297</v>
      </c>
      <c r="B298" t="str">
        <v>Solaire et géothermie - Chaleur basse enthalpie - Ciment [METABOLHEAT - National]</v>
      </c>
      <c r="C298" t="str">
        <f>'Correspondance produits'!$J$119</f>
        <v>Rejets concentrés [METABOLHEAT - National]</v>
      </c>
      <c r="D298">
        <v>1</v>
      </c>
    </row>
    <row r="299" spans="1:4" x14ac:dyDescent="0.3">
      <c r="A299">
        <v>4298</v>
      </c>
      <c r="B299" t="str">
        <v>Ciment : Broyage, broyage de matières premières - Ciment [METABOLHEAT - National]</v>
      </c>
      <c r="C299" t="str">
        <f>'Correspondance produits'!$J$119</f>
        <v>Rejets concentrés [METABOLHEAT - National]</v>
      </c>
      <c r="D299">
        <v>1</v>
      </c>
    </row>
    <row r="300" spans="1:4" x14ac:dyDescent="0.3">
      <c r="A300">
        <v>4299</v>
      </c>
      <c r="B300" t="str">
        <v>Solides - Ciment : Préchauffage et précalcination - Ciment [METABOLHEAT - National]</v>
      </c>
      <c r="C300" t="str">
        <f>'Correspondance produits'!$J$119</f>
        <v>Rejets concentrés [METABOLHEAT - National]</v>
      </c>
      <c r="D300">
        <v>0.01</v>
      </c>
    </row>
    <row r="301" spans="1:4" x14ac:dyDescent="0.3">
      <c r="A301">
        <v>4300</v>
      </c>
      <c r="B301" t="str">
        <v>GPL - Ciment : Préchauffage et précalcination - Ciment [METABOLHEAT - National]</v>
      </c>
      <c r="C301" t="str">
        <f>'Correspondance produits'!$J$119</f>
        <v>Rejets concentrés [METABOLHEAT - National]</v>
      </c>
      <c r="D301">
        <v>0.05</v>
      </c>
    </row>
    <row r="302" spans="1:4" x14ac:dyDescent="0.3">
      <c r="A302">
        <v>4301</v>
      </c>
      <c r="B302" t="str">
        <v>Gazole et biocarburants liquides - Ciment : Préchauffage et précalcination - Ciment [METABOLHEAT - National]</v>
      </c>
      <c r="C302" t="str">
        <f>'Correspondance produits'!$J$119</f>
        <v>Rejets concentrés [METABOLHEAT - National]</v>
      </c>
      <c r="D302">
        <v>0.05</v>
      </c>
    </row>
    <row r="303" spans="1:4" x14ac:dyDescent="0.3">
      <c r="A303">
        <v>4302</v>
      </c>
      <c r="B303" t="str">
        <v>Fioul - Ciment : Préchauffage et précalcination - Ciment [METABOLHEAT - National]</v>
      </c>
      <c r="C303" t="str">
        <f>'Correspondance produits'!$J$119</f>
        <v>Rejets concentrés [METABOLHEAT - National]</v>
      </c>
      <c r="D303">
        <v>0.05</v>
      </c>
    </row>
    <row r="304" spans="1:4" x14ac:dyDescent="0.3">
      <c r="A304">
        <v>4303</v>
      </c>
      <c r="B304" t="str">
        <v>Autres liquides - Ciment : Préchauffage et précalcination - Ciment [METABOLHEAT - National]</v>
      </c>
      <c r="C304" t="str">
        <f>'Correspondance produits'!$J$119</f>
        <v>Rejets concentrés [METABOLHEAT - National]</v>
      </c>
      <c r="D304">
        <v>0.05</v>
      </c>
    </row>
    <row r="305" spans="1:4" x14ac:dyDescent="0.3">
      <c r="A305">
        <v>4304</v>
      </c>
      <c r="B305" t="str">
        <v>Gaz naturel et biogaz - Ciment : Préchauffage et précalcination - Ciment [METABOLHEAT - National]</v>
      </c>
      <c r="C305" t="str">
        <f>'Correspondance produits'!$J$119</f>
        <v>Rejets concentrés [METABOLHEAT - National]</v>
      </c>
      <c r="D305">
        <v>0.05</v>
      </c>
    </row>
    <row r="306" spans="1:4" x14ac:dyDescent="0.3">
      <c r="A306">
        <v>4305</v>
      </c>
      <c r="B306" t="str">
        <v>Biomasse et déchets - Ciment : Préchauffage et précalcination - Ciment [METABOLHEAT - National]</v>
      </c>
      <c r="C306" t="str">
        <f>'Correspondance produits'!$J$119</f>
        <v>Rejets concentrés [METABOLHEAT - National]</v>
      </c>
      <c r="D306">
        <v>0.2</v>
      </c>
    </row>
    <row r="307" spans="1:4" x14ac:dyDescent="0.3">
      <c r="A307">
        <v>4306</v>
      </c>
      <c r="B307" t="str">
        <v>Ciment : Broyage, conditionnement et préfabrication (électricité) - Ciment : Broyage, conditionnement et préfabrication - Ciment [METABOLHEAT - National]</v>
      </c>
      <c r="C307" t="str">
        <f>'Correspondance produits'!$J$119</f>
        <v>Rejets concentrés [METABOLHEAT - National]</v>
      </c>
      <c r="D307">
        <v>1</v>
      </c>
    </row>
    <row r="308" spans="1:4" x14ac:dyDescent="0.3">
      <c r="A308">
        <v>4307</v>
      </c>
      <c r="B308" t="str">
        <v>Vapeur distribuée - Ciment : Préfabrication - Vapeur - Ciment : Broyage, conditionnement et préfabrication - Ciment [METABOLHEAT - National]</v>
      </c>
      <c r="C308" t="str">
        <f>'Correspondance produits'!$J$119</f>
        <v>Rejets concentrés [METABOLHEAT - National]</v>
      </c>
      <c r="D308">
        <v>1</v>
      </c>
    </row>
    <row r="309" spans="1:4" x14ac:dyDescent="0.3">
      <c r="A309">
        <v>4308</v>
      </c>
      <c r="B309" t="str">
        <v>Compresseurs d'air - Céramiques et autres NMM [METABOLHEAT - National]</v>
      </c>
      <c r="C309" t="str">
        <f>'Correspondance produits'!$J$119</f>
        <v>Rejets concentrés [METABOLHEAT - National]</v>
      </c>
      <c r="D309">
        <v>1</v>
      </c>
    </row>
    <row r="310" spans="1:4" x14ac:dyDescent="0.3">
      <c r="A310">
        <v>4309</v>
      </c>
      <c r="B310" t="str">
        <v>Entraînements de moteur - Céramiques et autres NMM [METABOLHEAT - National]</v>
      </c>
      <c r="C310" t="str">
        <f>'Correspondance produits'!$J$119</f>
        <v>Rejets concentrés [METABOLHEAT - National]</v>
      </c>
      <c r="D310">
        <v>1</v>
      </c>
    </row>
    <row r="311" spans="1:4" x14ac:dyDescent="0.3">
      <c r="A311">
        <v>4310</v>
      </c>
      <c r="B311" t="str">
        <v>Ventilateurs et pompes - Céramiques et autres NMM [METABOLHEAT - National]</v>
      </c>
      <c r="C311" t="str">
        <f>'Correspondance produits'!$J$119</f>
        <v>Rejets concentrés [METABOLHEAT - National]</v>
      </c>
      <c r="D311">
        <v>1</v>
      </c>
    </row>
    <row r="312" spans="1:4" x14ac:dyDescent="0.3">
      <c r="A312">
        <v>4311</v>
      </c>
      <c r="B312" t="str">
        <v>Gazole et biocarburants liquides - Chaleur basse enthalpie - Céramiques et autres NMM [METABOLHEAT - National]</v>
      </c>
      <c r="C312" t="str">
        <f>'Correspondance produits'!$J$119</f>
        <v>Rejets concentrés [METABOLHEAT - National]</v>
      </c>
      <c r="D312">
        <v>0.05</v>
      </c>
    </row>
    <row r="313" spans="1:4" x14ac:dyDescent="0.3">
      <c r="A313">
        <v>4312</v>
      </c>
      <c r="B313" t="str">
        <v>Gaz naturel et biogaz - Chaleur basse enthalpie - Céramiques et autres NMM [METABOLHEAT - National]</v>
      </c>
      <c r="C313" t="str">
        <f>'Correspondance produits'!$J$119</f>
        <v>Rejets concentrés [METABOLHEAT - National]</v>
      </c>
      <c r="D313">
        <v>0.05</v>
      </c>
    </row>
    <row r="314" spans="1:4" x14ac:dyDescent="0.3">
      <c r="A314">
        <v>4313</v>
      </c>
      <c r="B314" t="str">
        <v>Solaire et géothermie - Chaleur basse enthalpie - Céramiques et autres NMM [METABOLHEAT - National]</v>
      </c>
      <c r="C314" t="str">
        <f>'Correspondance produits'!$J$119</f>
        <v>Rejets concentrés [METABOLHEAT - National]</v>
      </c>
      <c r="D314">
        <v>1</v>
      </c>
    </row>
    <row r="315" spans="1:4" x14ac:dyDescent="0.3">
      <c r="A315">
        <v>4314</v>
      </c>
      <c r="B315" t="str">
        <v>Céramiques : Mélange de matières premières - Céramiques et autres NMM [METABOLHEAT - National]</v>
      </c>
      <c r="C315" t="str">
        <f>'Correspondance produits'!$J$119</f>
        <v>Rejets concentrés [METABOLHEAT - National]</v>
      </c>
      <c r="D315">
        <v>1</v>
      </c>
    </row>
    <row r="316" spans="1:4" x14ac:dyDescent="0.3">
      <c r="A316">
        <v>4315</v>
      </c>
      <c r="B316" t="str">
        <v>Solides - Céramiques : Séchage et frittage thermiques - Céramiques : Séchage et frittage de matières premières - Céramiques et autres NMM [METABOLHEAT - National]</v>
      </c>
      <c r="C316" t="str">
        <f>'Correspondance produits'!$J$119</f>
        <v>Rejets concentrés [METABOLHEAT - National]</v>
      </c>
      <c r="D316">
        <v>0.01</v>
      </c>
    </row>
    <row r="317" spans="1:4" x14ac:dyDescent="0.3">
      <c r="A317">
        <v>4316</v>
      </c>
      <c r="B317" t="str">
        <v>GPL - Céramiques : Séchage et frittage thermiques - Céramiques : Séchage et frittage de matières premières - Céramiques et autres NMM [METABOLHEAT - National]</v>
      </c>
      <c r="C317" t="str">
        <f>'Correspondance produits'!$J$119</f>
        <v>Rejets concentrés [METABOLHEAT - National]</v>
      </c>
      <c r="D317">
        <v>0.05</v>
      </c>
    </row>
    <row r="318" spans="1:4" x14ac:dyDescent="0.3">
      <c r="A318">
        <v>4317</v>
      </c>
      <c r="B318" t="str">
        <v>Gazole et biocarburants liquides - Céramiques : Séchage et frittage thermiques - Céramiques : Séchage et frittage de matières premières - Céramiques et autres NMM [METABOLHEAT - National]</v>
      </c>
      <c r="C318" t="str">
        <f>'Correspondance produits'!$J$119</f>
        <v>Rejets concentrés [METABOLHEAT - National]</v>
      </c>
      <c r="D318">
        <v>0.05</v>
      </c>
    </row>
    <row r="319" spans="1:4" x14ac:dyDescent="0.3">
      <c r="A319">
        <v>4318</v>
      </c>
      <c r="B319" t="str">
        <v>Fioul - Céramiques : Séchage et frittage thermiques - Céramiques : Séchage et frittage de matières premières - Céramiques et autres NMM [METABOLHEAT - National]</v>
      </c>
      <c r="C319" t="str">
        <f>'Correspondance produits'!$J$119</f>
        <v>Rejets concentrés [METABOLHEAT - National]</v>
      </c>
      <c r="D319">
        <v>0.05</v>
      </c>
    </row>
    <row r="320" spans="1:4" x14ac:dyDescent="0.3">
      <c r="A320">
        <v>4319</v>
      </c>
      <c r="B320" t="str">
        <v>Gaz naturel et biogaz - Céramiques : Séchage et frittage thermiques - Céramiques : Séchage et frittage de matières premières - Céramiques et autres NMM [METABOLHEAT - National]</v>
      </c>
      <c r="C320" t="str">
        <f>'Correspondance produits'!$J$119</f>
        <v>Rejets concentrés [METABOLHEAT - National]</v>
      </c>
      <c r="D320">
        <v>0.05</v>
      </c>
    </row>
    <row r="321" spans="1:4" x14ac:dyDescent="0.3">
      <c r="A321">
        <v>4320</v>
      </c>
      <c r="B321" t="str">
        <v>Solides - Céramiques : Séchage et frittage à la vapeur - Céramiques : Séchage et frittage de matières premières Matières premières - Céramiques et autres NMM [METABOLHEAT - National]</v>
      </c>
      <c r="C321" t="str">
        <f>'Correspondance produits'!$J$119</f>
        <v>Rejets concentrés [METABOLHEAT - National]</v>
      </c>
      <c r="D321">
        <v>0.01</v>
      </c>
    </row>
    <row r="322" spans="1:4" x14ac:dyDescent="0.3">
      <c r="A322">
        <v>4321</v>
      </c>
      <c r="B322" t="str">
        <v>Gaz de raffinerie - Céramiques : Séchage et frittage à la vapeur - Céramiques : Séchage et frittage de matières premières - Céramiques et autres NMM [METABOLHEAT - National]</v>
      </c>
      <c r="C322" t="str">
        <f>'Correspondance produits'!$J$119</f>
        <v>Rejets concentrés [METABOLHEAT - National]</v>
      </c>
      <c r="D322">
        <v>0.05</v>
      </c>
    </row>
    <row r="323" spans="1:4" x14ac:dyDescent="0.3">
      <c r="A323">
        <v>4322</v>
      </c>
      <c r="B323" t="str">
        <v>GPL - Céramiques : Séchage et frittage à la vapeur - Céramiques : Séchage et frittage de matières premières - Céramiques et autres NMM [METABOLHEAT - National]</v>
      </c>
      <c r="C323" t="str">
        <f>'Correspondance produits'!$J$119</f>
        <v>Rejets concentrés [METABOLHEAT - National]</v>
      </c>
      <c r="D323">
        <v>0.05</v>
      </c>
    </row>
    <row r="324" spans="1:4" x14ac:dyDescent="0.3">
      <c r="A324">
        <v>4323</v>
      </c>
      <c r="B324" t="str">
        <v>Gazole et biocarburants liquides - Céramiques : Séchage et frittage à la vapeur - Céramiques : Séchage et frittage de matières premières - Céramiques et autres NMM [METABOLHEAT - National]</v>
      </c>
      <c r="C324" t="str">
        <f>'Correspondance produits'!$J$119</f>
        <v>Rejets concentrés [METABOLHEAT - National]</v>
      </c>
      <c r="D324">
        <v>0.05</v>
      </c>
    </row>
    <row r="325" spans="1:4" x14ac:dyDescent="0.3">
      <c r="A325">
        <v>4324</v>
      </c>
      <c r="B325" t="str">
        <v>Fioul - Céramiques : Séchage et frittage à la vapeur - Céramiques : Séchage et frittage de matières premières - Céramiques et autres NMM [METABOLHEAT - National]</v>
      </c>
      <c r="C325" t="str">
        <f>'Correspondance produits'!$J$119</f>
        <v>Rejets concentrés [METABOLHEAT - National]</v>
      </c>
      <c r="D325">
        <v>0.05</v>
      </c>
    </row>
    <row r="326" spans="1:4" x14ac:dyDescent="0.3">
      <c r="A326">
        <v>4325</v>
      </c>
      <c r="B326" t="str">
        <v>Autres liquides - Céramiques : Séchage et frittage à la vapeur - Céramiques : Séchage et frittage de matières premières - Céramiques et autres NMM [METABOLHEAT - National]</v>
      </c>
      <c r="C326" t="str">
        <f>'Correspondance produits'!$J$119</f>
        <v>Rejets concentrés [METABOLHEAT - National]</v>
      </c>
      <c r="D326">
        <v>0.05</v>
      </c>
    </row>
    <row r="327" spans="1:4" x14ac:dyDescent="0.3">
      <c r="A327">
        <v>4326</v>
      </c>
      <c r="B327" t="str">
        <v>Gaz naturel et biogaz - Céramiques : Séchage et frittage à la vapeur - Céramiques : Séchage et frittage de matières premières - Céramiques et autres NMM [METABOLHEAT - National]</v>
      </c>
      <c r="C327" t="str">
        <f>'Correspondance produits'!$J$119</f>
        <v>Rejets concentrés [METABOLHEAT - National]</v>
      </c>
      <c r="D327">
        <v>0.05</v>
      </c>
    </row>
    <row r="328" spans="1:4" x14ac:dyDescent="0.3">
      <c r="A328">
        <v>4327</v>
      </c>
      <c r="B328" t="str">
        <v>Gaz dérivés - Céramiques : Séchage et Frittage - Céramiques : Séchage et frittage de matières premières - Céramiques et autres NMM [METABOLHEAT - National]</v>
      </c>
      <c r="C328" t="str">
        <f>'Correspondance produits'!$J$119</f>
        <v>Rejets concentrés [METABOLHEAT - National]</v>
      </c>
      <c r="D328">
        <v>0.05</v>
      </c>
    </row>
    <row r="329" spans="1:4" x14ac:dyDescent="0.3">
      <c r="A329">
        <v>4328</v>
      </c>
      <c r="B329" t="str">
        <v>Biomasse et déchets - Céramiques : Séchage et frittage à la vapeur - Céramiques : Séchage et frittage de matières premières - Céramiques et autres NMM [METABOLHEAT - National]</v>
      </c>
      <c r="C329" t="str">
        <f>'Correspondance produits'!$J$119</f>
        <v>Rejets concentrés [METABOLHEAT - National]</v>
      </c>
      <c r="D329">
        <v>0.2</v>
      </c>
    </row>
    <row r="330" spans="1:4" x14ac:dyDescent="0.3">
      <c r="A330">
        <v>4329</v>
      </c>
      <c r="B330" t="str">
        <v>Vapeur distribuée - Céramiques : Séchage et frittage à la vapeur - Céramiques : Séchage et frittage de matières premières - Céramiques et autres NMM [METABOLHEAT - National]</v>
      </c>
      <c r="C330" t="str">
        <f>'Correspondance produits'!$J$119</f>
        <v>Rejets concentrés [METABOLHEAT - National]</v>
      </c>
      <c r="D330">
        <v>1</v>
      </c>
    </row>
    <row r="331" spans="1:4" x14ac:dyDescent="0.3">
      <c r="A331">
        <v>4330</v>
      </c>
      <c r="B331" t="str">
        <v>Solides - Céramiques : Four thermique - Céramiques : Procédé de production primaire - Céramiques et autres NMM [METABOLHEAT - National]</v>
      </c>
      <c r="C331" t="str">
        <f>'Correspondance produits'!$J$119</f>
        <v>Rejets concentrés [METABOLHEAT - National]</v>
      </c>
      <c r="D331">
        <v>0.01</v>
      </c>
    </row>
    <row r="332" spans="1:4" x14ac:dyDescent="0.3">
      <c r="A332">
        <v>4331</v>
      </c>
      <c r="B332" t="str">
        <v>GPL - Céramiques : Four thermique - Céramiques : Procédé de production primaire - Céramiques et autres NMM [METABOLHEAT - National]</v>
      </c>
      <c r="C332" t="str">
        <f>'Correspondance produits'!$J$119</f>
        <v>Rejets concentrés [METABOLHEAT - National]</v>
      </c>
      <c r="D332">
        <v>0.05</v>
      </c>
    </row>
    <row r="333" spans="1:4" x14ac:dyDescent="0.3">
      <c r="A333">
        <v>4332</v>
      </c>
      <c r="B333" t="str">
        <v>Gazole et biocarburants liquides - Céramiques : Four thermique Céramiques : Procédé de production primaire - Céramiques et autres NMM [METABOLHEAT - National]</v>
      </c>
      <c r="C333" t="str">
        <f>'Correspondance produits'!$J$119</f>
        <v>Rejets concentrés [METABOLHEAT - National]</v>
      </c>
      <c r="D333">
        <v>0.05</v>
      </c>
    </row>
    <row r="334" spans="1:4" x14ac:dyDescent="0.3">
      <c r="A334">
        <v>4333</v>
      </c>
      <c r="B334" t="str">
        <v>Fioul - Céramiques : Four thermique - Céramiques : Procédé de production primaire - Céramiques et autres NMM [METABOLHEAT - National]</v>
      </c>
      <c r="C334" t="str">
        <f>'Correspondance produits'!$J$119</f>
        <v>Rejets concentrés [METABOLHEAT - National]</v>
      </c>
      <c r="D334">
        <v>0.05</v>
      </c>
    </row>
    <row r="335" spans="1:4" x14ac:dyDescent="0.3">
      <c r="A335">
        <v>4334</v>
      </c>
      <c r="B335" t="str">
        <v>Autres liquides - Céramiques : Four thermique - Céramiques : Procédé de production primaire - Céramiques et autres NMM [METABOLHEAT - National]</v>
      </c>
      <c r="C335" t="str">
        <f>'Correspondance produits'!$J$119</f>
        <v>Rejets concentrés [METABOLHEAT - National]</v>
      </c>
      <c r="D335">
        <v>0.05</v>
      </c>
    </row>
    <row r="336" spans="1:4" x14ac:dyDescent="0.3">
      <c r="A336">
        <v>4335</v>
      </c>
      <c r="B336" t="str">
        <v>Gaz naturel et biogaz - Céramiques : Four thermique - Céramiques : Procédé de production primaire - Céramiques et autres NMM [METABOLHEAT - National]</v>
      </c>
      <c r="C336" t="str">
        <f>'Correspondance produits'!$J$119</f>
        <v>Rejets concentrés [METABOLHEAT - National]</v>
      </c>
      <c r="D336">
        <v>0.05</v>
      </c>
    </row>
    <row r="337" spans="1:4" x14ac:dyDescent="0.3">
      <c r="A337">
        <v>4336</v>
      </c>
      <c r="B337" t="str">
        <v>Biomasse et déchets - Céramiques : Four thermique - Céramiques : Procédé de production primaire - Céramiques et autres NMM [METABOLHEAT - National]</v>
      </c>
      <c r="C337" t="str">
        <f>'Correspondance produits'!$J$119</f>
        <v>Rejets concentrés [METABOLHEAT - National]</v>
      </c>
      <c r="D337">
        <v>0.2</v>
      </c>
    </row>
    <row r="338" spans="1:4" x14ac:dyDescent="0.3">
      <c r="A338">
        <v>4337</v>
      </c>
      <c r="B338" t="str">
        <v>Solides - Céramiques : Four thermique - Céramiques : Finition des produits - Céramiques et autres NMM [METABOLHEAT - National]</v>
      </c>
      <c r="C338" t="str">
        <f>'Correspondance produits'!$J$119</f>
        <v>Rejets concentrés [METABOLHEAT - National]</v>
      </c>
      <c r="D338">
        <v>0.01</v>
      </c>
    </row>
    <row r="339" spans="1:4" x14ac:dyDescent="0.3">
      <c r="A339">
        <v>4338</v>
      </c>
      <c r="B339" t="str">
        <v>GPL - Céramiques : Four thermique - Céramiques : Finition des produits - Céramiques et autres NMM [METABOLHEAT - National]</v>
      </c>
      <c r="C339" t="str">
        <f>'Correspondance produits'!$J$119</f>
        <v>Rejets concentrés [METABOLHEAT - National]</v>
      </c>
      <c r="D339">
        <v>0.05</v>
      </c>
    </row>
    <row r="340" spans="1:4" x14ac:dyDescent="0.3">
      <c r="A340">
        <v>4339</v>
      </c>
      <c r="B340" t="str">
        <v>Gazole et biocarburants liquides - Céramiques : Four thermique - Céramique : Finition des produits - Céramiques et autres NMM [METABOLHEAT - National]</v>
      </c>
      <c r="C340" t="str">
        <f>'Correspondance produits'!$J$119</f>
        <v>Rejets concentrés [METABOLHEAT - National]</v>
      </c>
      <c r="D340">
        <v>0.05</v>
      </c>
    </row>
    <row r="341" spans="1:4" x14ac:dyDescent="0.3">
      <c r="A341">
        <v>4340</v>
      </c>
      <c r="B341" t="str">
        <v>Fioul - Céramique : Four thermique - Céramique : Finition des produits - Céramiques et autres NMM [METABOLHEAT - National]</v>
      </c>
      <c r="C341" t="str">
        <f>'Correspondance produits'!$J$119</f>
        <v>Rejets concentrés [METABOLHEAT - National]</v>
      </c>
      <c r="D341">
        <v>0.05</v>
      </c>
    </row>
    <row r="342" spans="1:4" x14ac:dyDescent="0.3">
      <c r="A342">
        <v>4341</v>
      </c>
      <c r="B342" t="str">
        <v>Gaz naturel et biogaz - Céramique : Four thermique - Céramique : Finition des produits - Céramiques et autres NMM [METABOLHEAT - National]</v>
      </c>
      <c r="C342" t="str">
        <f>'Correspondance produits'!$J$119</f>
        <v>Rejets concentrés [METABOLHEAT - National]</v>
      </c>
      <c r="D342">
        <v>0.05</v>
      </c>
    </row>
    <row r="343" spans="1:4" x14ac:dyDescent="0.3">
      <c r="A343">
        <v>4342</v>
      </c>
      <c r="B343" t="str">
        <v>Compresseurs d'air - Production de verre [METABOLHEAT - National]</v>
      </c>
      <c r="C343" t="str">
        <f>'Correspondance produits'!$J$119</f>
        <v>Rejets concentrés [METABOLHEAT - National]</v>
      </c>
      <c r="D343">
        <v>1</v>
      </c>
    </row>
    <row r="344" spans="1:4" x14ac:dyDescent="0.3">
      <c r="A344">
        <v>4343</v>
      </c>
      <c r="B344" t="str">
        <v>Moteurs - Production de verre [METABOLHEAT - National]</v>
      </c>
      <c r="C344" t="str">
        <f>'Correspondance produits'!$J$119</f>
        <v>Rejets concentrés [METABOLHEAT - National]</v>
      </c>
      <c r="D344">
        <v>1</v>
      </c>
    </row>
    <row r="345" spans="1:4" x14ac:dyDescent="0.3">
      <c r="A345">
        <v>4344</v>
      </c>
      <c r="B345" t="str">
        <v>Ventilateurs et pompes - Production de verre [METABOLHEAT - National]</v>
      </c>
      <c r="C345" t="str">
        <f>'Correspondance produits'!$J$119</f>
        <v>Rejets concentrés [METABOLHEAT - National]</v>
      </c>
      <c r="D345">
        <v>1</v>
      </c>
    </row>
    <row r="346" spans="1:4" x14ac:dyDescent="0.3">
      <c r="A346">
        <v>4345</v>
      </c>
      <c r="B346" t="str">
        <v>Gazole et biocarburants liquides - Chaleur basse enthalpie - Production de verre [METABOLHEAT - National]</v>
      </c>
      <c r="C346" t="str">
        <f>'Correspondance produits'!$J$119</f>
        <v>Rejets concentrés [METABOLHEAT - National]</v>
      </c>
      <c r="D346">
        <v>0.05</v>
      </c>
    </row>
    <row r="347" spans="1:4" x14ac:dyDescent="0.3">
      <c r="A347">
        <v>4346</v>
      </c>
      <c r="B347" t="str">
        <v>Gaz naturel et biogaz - Chaleur basse enthalpie - Production de verre [METABOLHEAT - National]</v>
      </c>
      <c r="C347" t="str">
        <f>'Correspondance produits'!$J$119</f>
        <v>Rejets concentrés [METABOLHEAT - National]</v>
      </c>
      <c r="D347">
        <v>0.05</v>
      </c>
    </row>
    <row r="348" spans="1:4" x14ac:dyDescent="0.3">
      <c r="A348">
        <v>4347</v>
      </c>
      <c r="B348" t="str">
        <v>Solaire et géothermie - Chaleur basse enthalpie - Production de verre [METABOLHEAT - National]</v>
      </c>
      <c r="C348" t="str">
        <f>'Correspondance produits'!$J$119</f>
        <v>Rejets concentrés [METABOLHEAT - National]</v>
      </c>
      <c r="D348">
        <v>1</v>
      </c>
    </row>
    <row r="349" spans="1:4" x14ac:dyDescent="0.3">
      <c r="A349">
        <v>4348</v>
      </c>
      <c r="B349" t="str">
        <v>Verre : Formage - Production de verre [METABOLHEAT - National]</v>
      </c>
      <c r="C349" t="str">
        <f>'Correspondance produits'!$J$119</f>
        <v>Rejets concentrés [METABOLHEAT - National]</v>
      </c>
      <c r="D349">
        <v>1</v>
      </c>
    </row>
    <row r="350" spans="1:4" x14ac:dyDescent="0.3">
      <c r="A350">
        <v>4349</v>
      </c>
      <c r="B350" t="str">
        <v>Verre : Procédés de finition - Production de verre [METABOLHEAT - National]</v>
      </c>
      <c r="C350" t="str">
        <f>'Correspondance produits'!$J$119</f>
        <v>Rejets concentrés [METABOLHEAT - National]</v>
      </c>
      <c r="D350">
        <v>1</v>
      </c>
    </row>
    <row r="351" spans="1:4" x14ac:dyDescent="0.3">
      <c r="A351">
        <v>4350</v>
      </c>
      <c r="B351" t="str">
        <v>Compresseurs d'air - Production de pâte à papier [METABOLHEAT - National]</v>
      </c>
      <c r="C351" t="str">
        <f>'Correspondance produits'!$J$119</f>
        <v>Rejets concentrés [METABOLHEAT - National]</v>
      </c>
      <c r="D351">
        <v>1</v>
      </c>
    </row>
    <row r="352" spans="1:4" x14ac:dyDescent="0.3">
      <c r="A352">
        <v>4351</v>
      </c>
      <c r="B352" t="str">
        <v>Entraînements de moteur - Production de pâte à papier [METABOLHEAT - National]</v>
      </c>
      <c r="C352" t="str">
        <f>'Correspondance produits'!$J$119</f>
        <v>Rejets concentrés [METABOLHEAT - National]</v>
      </c>
      <c r="D352">
        <v>1</v>
      </c>
    </row>
    <row r="353" spans="1:4" x14ac:dyDescent="0.3">
      <c r="A353">
        <v>4352</v>
      </c>
      <c r="B353" t="str">
        <v>Ventilateurs et pompes - Production de pâte à papier [METABOLHEAT - National]</v>
      </c>
      <c r="C353" t="str">
        <f>'Correspondance produits'!$J$119</f>
        <v>Rejets concentrés [METABOLHEAT - National]</v>
      </c>
      <c r="D353">
        <v>1</v>
      </c>
    </row>
    <row r="354" spans="1:4" x14ac:dyDescent="0.3">
      <c r="A354">
        <v>4353</v>
      </c>
      <c r="B354" t="str">
        <v>Gazole et biocarburants liquides - Chaleur basse enthalpie - Production de pâte à papier [METABOLHEAT - National]</v>
      </c>
      <c r="C354" t="str">
        <f>'Correspondance produits'!$J$119</f>
        <v>Rejets concentrés [METABOLHEAT - National]</v>
      </c>
      <c r="D354">
        <v>0.05</v>
      </c>
    </row>
    <row r="355" spans="1:4" x14ac:dyDescent="0.3">
      <c r="A355">
        <v>4354</v>
      </c>
      <c r="B355" t="str">
        <v>Gaz naturel et biogaz - Chaleur basse enthalpie - Production de pâte à papier [METABOLHEAT - National]</v>
      </c>
      <c r="C355" t="str">
        <f>'Correspondance produits'!$J$119</f>
        <v>Rejets concentrés [METABOLHEAT - National]</v>
      </c>
      <c r="D355">
        <v>0.05</v>
      </c>
    </row>
    <row r="356" spans="1:4" x14ac:dyDescent="0.3">
      <c r="A356">
        <v>4355</v>
      </c>
      <c r="B356" t="str">
        <v>Solaire et géothermie - Chaleur basse enthalpie - Production de pâte à papier [METABOLHEAT - National]</v>
      </c>
      <c r="C356" t="str">
        <f>'Correspondance produits'!$J$119</f>
        <v>Rejets concentrés [METABOLHEAT - National]</v>
      </c>
      <c r="D356">
        <v>1</v>
      </c>
    </row>
    <row r="357" spans="1:4" x14ac:dyDescent="0.3">
      <c r="A357">
        <v>4356</v>
      </c>
      <c r="B357" t="str">
        <v>Pâte : Préparation du bois, broyage - Production de pâte à papier [METABOLHEAT - National]</v>
      </c>
      <c r="C357" t="str">
        <f>'Correspondance produits'!$J$119</f>
        <v>Rejets concentrés [METABOLHEAT - National]</v>
      </c>
      <c r="D357">
        <v>1</v>
      </c>
    </row>
    <row r="358" spans="1:4" x14ac:dyDescent="0.3">
      <c r="A358">
        <v>4357</v>
      </c>
      <c r="B358" t="str">
        <v>Solides - Pâte : Mise en pâte thermique - Pâte : Mise en pâte - Production de pâte à papier [METABOLHEAT - National]</v>
      </c>
      <c r="C358" t="str">
        <f>'Correspondance produits'!$J$119</f>
        <v>Rejets concentrés [METABOLHEAT - National]</v>
      </c>
      <c r="D358">
        <v>0.01</v>
      </c>
    </row>
    <row r="359" spans="1:4" x14ac:dyDescent="0.3">
      <c r="A359">
        <v>4358</v>
      </c>
      <c r="B359" t="str">
        <v>Gaz de raffinerie - Pâte : Mise en pâte thermique - Pâte : Mise en pâte - Production de pâte à papier [METABOLHEAT - National]</v>
      </c>
      <c r="C359" t="str">
        <f>'Correspondance produits'!$J$119</f>
        <v>Rejets concentrés [METABOLHEAT - National]</v>
      </c>
      <c r="D359">
        <v>0.05</v>
      </c>
    </row>
    <row r="360" spans="1:4" x14ac:dyDescent="0.3">
      <c r="A360">
        <v>4359</v>
      </c>
      <c r="B360" t="str">
        <v>GPL - Pâte : Mise en pâte thermique - Pâte : Mise en pâte - Production de pâte à papier [METABOLHEAT - National]</v>
      </c>
      <c r="C360" t="str">
        <f>'Correspondance produits'!$J$119</f>
        <v>Rejets concentrés [METABOLHEAT - National]</v>
      </c>
      <c r="D360">
        <v>0.05</v>
      </c>
    </row>
    <row r="361" spans="1:4" x14ac:dyDescent="0.3">
      <c r="A361">
        <v>4360</v>
      </c>
      <c r="B361" t="str">
        <v>Gazole et Biocarburants liquides - Pâte : Production de pâte à papier thermique - Pâte : Production de pâte à papier - Production de pâte à papier [METABOLHEAT - National]</v>
      </c>
      <c r="C361" t="str">
        <f>'Correspondance produits'!$J$119</f>
        <v>Rejets concentrés [METABOLHEAT - National]</v>
      </c>
      <c r="D361">
        <v>0.05</v>
      </c>
    </row>
    <row r="362" spans="1:4" x14ac:dyDescent="0.3">
      <c r="A362">
        <v>4361</v>
      </c>
      <c r="B362" t="str">
        <v>Fioul - Pâte : Production de pâte à papier thermique - Pâte : Production de pâte à papier - Production de pâte à papier [METABOLHEAT - National]</v>
      </c>
      <c r="C362" t="str">
        <f>'Correspondance produits'!$J$119</f>
        <v>Rejets concentrés [METABOLHEAT - National]</v>
      </c>
      <c r="D362">
        <v>0.05</v>
      </c>
    </row>
    <row r="363" spans="1:4" x14ac:dyDescent="0.3">
      <c r="A363">
        <v>4362</v>
      </c>
      <c r="B363" t="str">
        <v>Autres liquides - Pâte : Production de pâte à papier thermique - Pâte : Production de pâte à papier - Production de pâte à papier [METABOLHEAT - National]</v>
      </c>
      <c r="C363" t="str">
        <f>'Correspondance produits'!$J$119</f>
        <v>Rejets concentrés [METABOLHEAT - National]</v>
      </c>
      <c r="D363">
        <v>0.05</v>
      </c>
    </row>
    <row r="364" spans="1:4" x14ac:dyDescent="0.3">
      <c r="A364">
        <v>4363</v>
      </c>
      <c r="B364" t="str">
        <v>Gaz naturel et biogaz - Pâte : Production de pâte à papier thermique - Pâte : Production de pâte à papier - Production de pâte à papier [METABOLHEAT - National]</v>
      </c>
      <c r="C364" t="str">
        <f>'Correspondance produits'!$J$119</f>
        <v>Rejets concentrés [METABOLHEAT - National]</v>
      </c>
      <c r="D364">
        <v>0.05</v>
      </c>
    </row>
    <row r="365" spans="1:4" x14ac:dyDescent="0.3">
      <c r="A365">
        <v>4364</v>
      </c>
      <c r="B365" t="str">
        <v>Gaz dérivés - Pâte : Production de pâte à papier thermique - Pâte : Production de pâte à papier - Production de pâte à papier [METABOLHEAT - National]</v>
      </c>
      <c r="C365" t="str">
        <f>'Correspondance produits'!$J$119</f>
        <v>Rejets concentrés [METABOLHEAT - National]</v>
      </c>
      <c r="D365">
        <v>0.05</v>
      </c>
    </row>
    <row r="366" spans="1:4" x14ac:dyDescent="0.3">
      <c r="A366">
        <v>4365</v>
      </c>
      <c r="B366" t="str">
        <v>Biomasse et déchets - Pâte : Production de pâte à papier thermique - Pâte : Production de pâte à papier - Production de pâte à papier [METABOLHEAT - National]</v>
      </c>
      <c r="C366" t="str">
        <f>'Correspondance produits'!$J$119</f>
        <v>Rejets concentrés [METABOLHEAT - National]</v>
      </c>
      <c r="D366">
        <v>0.2</v>
      </c>
    </row>
    <row r="367" spans="1:4" x14ac:dyDescent="0.3">
      <c r="A367">
        <v>4366</v>
      </c>
      <c r="B367" t="str">
        <v>Vapeur distribuée - Pâte : Production de pâte à papier thermique - Pâte : Production de pâte à papier - Production de pâte à papier [METABOLHEAT - National]</v>
      </c>
      <c r="C367" t="str">
        <f>'Correspondance produits'!$J$119</f>
        <v>Rejets concentrés [METABOLHEAT - National]</v>
      </c>
      <c r="D367">
        <v>1</v>
      </c>
    </row>
    <row r="368" spans="1:4" x14ac:dyDescent="0.3">
      <c r="A368">
        <v>4367</v>
      </c>
      <c r="B368" t="str">
        <v>Pâte : Production de pâte à papier électrique - Pâte : Production de pâte à papier - Production de pâte à papier [METABOLHEAT - National]</v>
      </c>
      <c r="C368" t="str">
        <f>'Correspondance produits'!$J$119</f>
        <v>Rejets concentrés [METABOLHEAT - National]</v>
      </c>
      <c r="D368">
        <v>1</v>
      </c>
    </row>
    <row r="369" spans="1:4" x14ac:dyDescent="0.3">
      <c r="A369">
        <v>4368</v>
      </c>
      <c r="B369" t="str">
        <v>Pâte : Nettoyage - Production de pâte à papier [METABOLHEAT - National]</v>
      </c>
      <c r="C369" t="str">
        <f>'Correspondance produits'!$J$119</f>
        <v>Rejets concentrés [METABOLHEAT - National]</v>
      </c>
      <c r="D369">
        <v>1</v>
      </c>
    </row>
    <row r="370" spans="1:4" x14ac:dyDescent="0.3">
      <c r="A370">
        <v>4369</v>
      </c>
      <c r="B370" t="str">
        <v>Compresseurs d'air - Production de papier [METABOLHEAT - National]</v>
      </c>
      <c r="C370" t="str">
        <f>'Correspondance produits'!$J$119</f>
        <v>Rejets concentrés [METABOLHEAT - National]</v>
      </c>
      <c r="D370">
        <v>1</v>
      </c>
    </row>
    <row r="371" spans="1:4" x14ac:dyDescent="0.3">
      <c r="A371">
        <v>4370</v>
      </c>
      <c r="B371" t="str">
        <v>Entraînements de moteur - Production de papier [METABOLHEAT - National]</v>
      </c>
      <c r="C371" t="str">
        <f>'Correspondance produits'!$J$119</f>
        <v>Rejets concentrés [METABOLHEAT - National]</v>
      </c>
      <c r="D371">
        <v>1</v>
      </c>
    </row>
    <row r="372" spans="1:4" x14ac:dyDescent="0.3">
      <c r="A372">
        <v>4371</v>
      </c>
      <c r="B372" t="str">
        <v>Ventilateurs et pompes - Production de papier [METABOLHEAT - National]</v>
      </c>
      <c r="C372" t="str">
        <f>'Correspondance produits'!$J$119</f>
        <v>Rejets concentrés [METABOLHEAT - National]</v>
      </c>
      <c r="D372">
        <v>1</v>
      </c>
    </row>
    <row r="373" spans="1:4" x14ac:dyDescent="0.3">
      <c r="A373">
        <v>4372</v>
      </c>
      <c r="B373" t="str">
        <v>Gazole et biocarburants liquides - Chaleur basse enthalpie - Production de papier [METABOLHEAT - National]</v>
      </c>
      <c r="C373" t="str">
        <f>'Correspondance produits'!$J$119</f>
        <v>Rejets concentrés [METABOLHEAT - National]</v>
      </c>
      <c r="D373">
        <v>0.05</v>
      </c>
    </row>
    <row r="374" spans="1:4" x14ac:dyDescent="0.3">
      <c r="A374">
        <v>4373</v>
      </c>
      <c r="B374" t="str">
        <v>Gaz naturel et biogaz - Chaleur basse enthalpie - Production de papier [METABOLHEAT - National]</v>
      </c>
      <c r="C374" t="str">
        <f>'Correspondance produits'!$J$119</f>
        <v>Rejets concentrés [METABOLHEAT - National]</v>
      </c>
      <c r="D374">
        <v>0.05</v>
      </c>
    </row>
    <row r="375" spans="1:4" x14ac:dyDescent="0.3">
      <c r="A375">
        <v>4374</v>
      </c>
      <c r="B375" t="str">
        <v>Solaire et géothermie - Chaleur basse enthalpie - Production de papier [METABOLHEAT - National]</v>
      </c>
      <c r="C375" t="str">
        <f>'Correspondance produits'!$J$119</f>
        <v>Rejets concentrés [METABOLHEAT - National]</v>
      </c>
      <c r="D375">
        <v>1</v>
      </c>
    </row>
    <row r="376" spans="1:4" x14ac:dyDescent="0.3">
      <c r="A376">
        <v>4375</v>
      </c>
      <c r="B376" t="str">
        <v>Solides - Papier : Préparation de la pâte - Thermique - Papier : Préparation de la pâte - Production de papier [METABOLHEAT - National]</v>
      </c>
      <c r="C376" t="str">
        <f>'Correspondance produits'!$J$119</f>
        <v>Rejets concentrés [METABOLHEAT - National]</v>
      </c>
      <c r="D376">
        <v>0.01</v>
      </c>
    </row>
    <row r="377" spans="1:4" x14ac:dyDescent="0.3">
      <c r="A377">
        <v>4376</v>
      </c>
      <c r="B377" t="str">
        <v>Gaz de raffinerie - Papier : Préparation de la pâte - Thermique - Papier : Préparation de la pâte - Production de papier [METABOLHEAT - National]</v>
      </c>
      <c r="C377" t="str">
        <f>'Correspondance produits'!$J$119</f>
        <v>Rejets concentrés [METABOLHEAT - National]</v>
      </c>
      <c r="D377">
        <v>0.05</v>
      </c>
    </row>
    <row r="378" spans="1:4" x14ac:dyDescent="0.3">
      <c r="A378">
        <v>4377</v>
      </c>
      <c r="B378" t="str">
        <v>GPL - Papier : Préparation de la pâte - Thermique - Papier : Préparation de la pâte - Production de papier [METABOLHEAT - National]</v>
      </c>
      <c r="C378" t="str">
        <f>'Correspondance produits'!$J$119</f>
        <v>Rejets concentrés [METABOLHEAT - National]</v>
      </c>
      <c r="D378">
        <v>0.05</v>
      </c>
    </row>
    <row r="379" spans="1:4" x14ac:dyDescent="0.3">
      <c r="A379">
        <v>4378</v>
      </c>
      <c r="B379" t="str">
        <v>Gazole et biocarburants liquides - Papier : Préparation de la pâte - Thermique - Papier : Préparation de la pâte - Production de papier [METABOLHEAT - National]</v>
      </c>
      <c r="C379" t="str">
        <f>'Correspondance produits'!$J$119</f>
        <v>Rejets concentrés [METABOLHEAT - National]</v>
      </c>
      <c r="D379">
        <v>0.05</v>
      </c>
    </row>
    <row r="380" spans="1:4" x14ac:dyDescent="0.3">
      <c r="A380">
        <v>4379</v>
      </c>
      <c r="B380" t="str">
        <v>Fioul - Papier : Préparation de la pâte - Thermique - Papier : Préparation de la pâte - Production de papier [METABOLHEAT - National]</v>
      </c>
      <c r="C380" t="str">
        <f>'Correspondance produits'!$J$119</f>
        <v>Rejets concentrés [METABOLHEAT - National]</v>
      </c>
      <c r="D380">
        <v>0.05</v>
      </c>
    </row>
    <row r="381" spans="1:4" x14ac:dyDescent="0.3">
      <c r="A381">
        <v>4380</v>
      </c>
      <c r="B381" t="str">
        <v>Autres liquides - Papier : Préparation de la pâte - Thermique - Papier : Préparation de la pâte - Production de papier [METABOLHEAT - National]</v>
      </c>
      <c r="C381" t="str">
        <f>'Correspondance produits'!$J$119</f>
        <v>Rejets concentrés [METABOLHEAT - National]</v>
      </c>
      <c r="D381">
        <v>0.05</v>
      </c>
    </row>
    <row r="382" spans="1:4" x14ac:dyDescent="0.3">
      <c r="A382">
        <v>4381</v>
      </c>
      <c r="B382" t="str">
        <v>Gaz naturel et biogaz - Papier : Préparation de la pâte - Thermique - Papier : Préparation de la pâte - Production de papier [METABOLHEAT - National]</v>
      </c>
      <c r="C382" t="str">
        <f>'Correspondance produits'!$J$119</f>
        <v>Rejets concentrés [METABOLHEAT - National]</v>
      </c>
      <c r="D382">
        <v>0.05</v>
      </c>
    </row>
    <row r="383" spans="1:4" x14ac:dyDescent="0.3">
      <c r="A383">
        <v>4382</v>
      </c>
      <c r="B383" t="str">
        <v>Gaz dérivés - Papier : Préparation de la pâte - Thermique - Papier : Préparation de la pâte - Production de papier [METABOLHEAT - National]</v>
      </c>
      <c r="C383" t="str">
        <f>'Correspondance produits'!$J$119</f>
        <v>Rejets concentrés [METABOLHEAT - National]</v>
      </c>
      <c r="D383">
        <v>0.05</v>
      </c>
    </row>
    <row r="384" spans="1:4" x14ac:dyDescent="0.3">
      <c r="A384">
        <v>4383</v>
      </c>
      <c r="B384" t="str">
        <v>Biomasse et déchets - Papier : Préparation de la pâte - Thermique - Papier : Préparation de la pâte - Production de papier [METABOLHEAT - National]</v>
      </c>
      <c r="C384" t="str">
        <f>'Correspondance produits'!$J$119</f>
        <v>Rejets concentrés [METABOLHEAT - National]</v>
      </c>
      <c r="D384">
        <v>0.2</v>
      </c>
    </row>
    <row r="385" spans="1:4" x14ac:dyDescent="0.3">
      <c r="A385">
        <v>4384</v>
      </c>
      <c r="B385" t="str">
        <v>Vapeur distribuée - Papier : Préparation de la pâte - Thermique - Papier : Préparation de la pâte - Production de papier [METABOLHEAT - National]</v>
      </c>
      <c r="C385" t="str">
        <f>'Correspondance produits'!$J$119</f>
        <v>Rejets concentrés [METABOLHEAT - National]</v>
      </c>
      <c r="D385">
        <v>1</v>
      </c>
    </row>
    <row r="386" spans="1:4" x14ac:dyDescent="0.3">
      <c r="A386">
        <v>4385</v>
      </c>
      <c r="B386" t="str">
        <v>Papier : Préparation de la pâte - Mécanique - Papier : Préparation de la pâte - Production de papier [METABOLHEAT - National]</v>
      </c>
      <c r="C386" t="str">
        <f>'Correspondance produits'!$J$119</f>
        <v>Rejets concentrés [METABOLHEAT - National]</v>
      </c>
      <c r="D386">
        <v>1</v>
      </c>
    </row>
    <row r="387" spans="1:4" x14ac:dyDescent="0.3">
      <c r="A387">
        <v>4386</v>
      </c>
      <c r="B387" t="str">
        <v>Solides - Papier : Machine à papier - Utilisation de vapeur - Papier : Machine à papier - Production de papier [METABOLHEAT - National]</v>
      </c>
      <c r="C387" t="str">
        <f>'Correspondance produits'!$J$119</f>
        <v>Rejets concentrés [METABOLHEAT - National]</v>
      </c>
      <c r="D387">
        <v>0.01</v>
      </c>
    </row>
    <row r="388" spans="1:4" x14ac:dyDescent="0.3">
      <c r="A388">
        <v>4387</v>
      </c>
      <c r="B388" t="str">
        <v>Gaz de raffinerie - Papier : Machine à papier - Utilisation de vapeur - Papier : Machine à papier - Production de papier [METABOLHEAT - National]</v>
      </c>
      <c r="C388" t="str">
        <f>'Correspondance produits'!$J$119</f>
        <v>Rejets concentrés [METABOLHEAT - National]</v>
      </c>
      <c r="D388">
        <v>0.05</v>
      </c>
    </row>
    <row r="389" spans="1:4" x14ac:dyDescent="0.3">
      <c r="A389">
        <v>4388</v>
      </c>
      <c r="B389" t="str">
        <v>GPL - Papier : Machine à papier - Utilisation de vapeur - Papier : Machine à papier - Production de papier [METABOLHEAT - National]</v>
      </c>
      <c r="C389" t="str">
        <f>'Correspondance produits'!$J$119</f>
        <v>Rejets concentrés [METABOLHEAT - National]</v>
      </c>
      <c r="D389">
        <v>0.05</v>
      </c>
    </row>
    <row r="390" spans="1:4" x14ac:dyDescent="0.3">
      <c r="A390">
        <v>4389</v>
      </c>
      <c r="B390" t="str">
        <v>Gazole et biocarburants liquides - Papier : Machine à papier - Utilisation de vapeur - Papier : Machine à papier - Production de papier [METABOLHEAT - National]</v>
      </c>
      <c r="C390" t="str">
        <f>'Correspondance produits'!$J$119</f>
        <v>Rejets concentrés [METABOLHEAT - National]</v>
      </c>
      <c r="D390">
        <v>0.05</v>
      </c>
    </row>
    <row r="391" spans="1:4" x14ac:dyDescent="0.3">
      <c r="A391">
        <v>4390</v>
      </c>
      <c r="B391" t="str">
        <v>Fioul - Papier : Machine à papier - Utilisation de la vapeur - Papier : Machine à papier - Production de papier [METABOLHEAT - National]</v>
      </c>
      <c r="C391" t="str">
        <f>'Correspondance produits'!$J$119</f>
        <v>Rejets concentrés [METABOLHEAT - National]</v>
      </c>
      <c r="D391">
        <v>0.05</v>
      </c>
    </row>
    <row r="392" spans="1:4" x14ac:dyDescent="0.3">
      <c r="A392">
        <v>4391</v>
      </c>
      <c r="B392" t="str">
        <v>Autres liquides - Papier : Machine à papier - Utilisation de la vapeur - Papier : Machine à papier - Production de papier [METABOLHEAT - National]</v>
      </c>
      <c r="C392" t="str">
        <f>'Correspondance produits'!$J$119</f>
        <v>Rejets concentrés [METABOLHEAT - National]</v>
      </c>
      <c r="D392">
        <v>0.05</v>
      </c>
    </row>
    <row r="393" spans="1:4" x14ac:dyDescent="0.3">
      <c r="A393">
        <v>4392</v>
      </c>
      <c r="B393" t="str">
        <v>Gaz naturel et biogaz - Papier : Machine à papier - Utilisation de la vapeur - Papier : Machine à papier - Production de papier [METABOLHEAT - National]</v>
      </c>
      <c r="C393" t="str">
        <f>'Correspondance produits'!$J$119</f>
        <v>Rejets concentrés [METABOLHEAT - National]</v>
      </c>
      <c r="D393">
        <v>0.05</v>
      </c>
    </row>
    <row r="394" spans="1:4" x14ac:dyDescent="0.3">
      <c r="A394">
        <v>4393</v>
      </c>
      <c r="B394" t="str">
        <v>Gaz dérivés - Papier : Machine à papier - Utilisation de la vapeur - Papier : Machine à papier - Production de papier [METABOLHEAT - National]</v>
      </c>
      <c r="C394" t="str">
        <f>'Correspondance produits'!$J$119</f>
        <v>Rejets concentrés [METABOLHEAT - National]</v>
      </c>
      <c r="D394">
        <v>0.05</v>
      </c>
    </row>
    <row r="395" spans="1:4" x14ac:dyDescent="0.3">
      <c r="A395">
        <v>4394</v>
      </c>
      <c r="B395" t="str">
        <v>Biomasse et déchets - Papier : Machine à papier - Utilisation de la vapeur - Papier : Machine à papier - Production de papier [METABOLHEAT - National]</v>
      </c>
      <c r="C395" t="str">
        <f>'Correspondance produits'!$J$119</f>
        <v>Rejets concentrés [METABOLHEAT - National]</v>
      </c>
      <c r="D395">
        <v>0.2</v>
      </c>
    </row>
    <row r="396" spans="1:4" x14ac:dyDescent="0.3">
      <c r="A396">
        <v>4395</v>
      </c>
      <c r="B396" t="str">
        <v>Vapeur distribuée - Papier : Machine à papier - Utilisation de la vapeur - Papier : Machine à papier - Production de papier [METABOLHEAT - National]</v>
      </c>
      <c r="C396" t="str">
        <f>'Correspondance produits'!$J$119</f>
        <v>Rejets concentrés [METABOLHEAT - National]</v>
      </c>
      <c r="D396">
        <v>1</v>
      </c>
    </row>
    <row r="397" spans="1:4" x14ac:dyDescent="0.3">
      <c r="A397">
        <v>4396</v>
      </c>
      <c r="B397" t="str">
        <v>Papier : Machine à papier - Électricité - Papier : Machine à papier - Production de papier [METABOLHEAT - National]</v>
      </c>
      <c r="C397" t="str">
        <f>'Correspondance produits'!$J$119</f>
        <v>Rejets concentrés [METABOLHEAT - National]</v>
      </c>
      <c r="D397">
        <v>1</v>
      </c>
    </row>
    <row r="398" spans="1:4" x14ac:dyDescent="0.3">
      <c r="A398">
        <v>4397</v>
      </c>
      <c r="B398" t="str">
        <v>Solides - Papier : Finition de produits - Utilisation de la vapeur - Papier : Finition de produits - Production de papier [METABOLHEAT - National]</v>
      </c>
      <c r="C398" t="str">
        <f>'Correspondance produits'!$J$119</f>
        <v>Rejets concentrés [METABOLHEAT - National]</v>
      </c>
      <c r="D398">
        <v>0.01</v>
      </c>
    </row>
    <row r="399" spans="1:4" x14ac:dyDescent="0.3">
      <c r="A399">
        <v>4398</v>
      </c>
      <c r="B399" t="str">
        <v>Gaz de raffinerie - Papier : Finition de produits - Utilisation de la vapeur - Papier : Finition de produits - Production de papier [METABOLHEAT - National]</v>
      </c>
      <c r="C399" t="str">
        <f>'Correspondance produits'!$J$119</f>
        <v>Rejets concentrés [METABOLHEAT - National]</v>
      </c>
      <c r="D399">
        <v>0.05</v>
      </c>
    </row>
    <row r="400" spans="1:4" x14ac:dyDescent="0.3">
      <c r="A400">
        <v>4399</v>
      </c>
      <c r="B400" t="str">
        <v>GPL - Papier : Finition de produits - Utilisation de la vapeur - Papier : Finition de produits - Production de papier [METABOLHEAT - National]</v>
      </c>
      <c r="C400" t="str">
        <f>'Correspondance produits'!$J$119</f>
        <v>Rejets concentrés [METABOLHEAT - National]</v>
      </c>
      <c r="D400">
        <v>0.05</v>
      </c>
    </row>
    <row r="401" spans="1:4" x14ac:dyDescent="0.3">
      <c r="A401">
        <v>4400</v>
      </c>
      <c r="B401" t="str">
        <v>Gazole et biocarburants liquides - Papier : Finition de produits - Utilisation de la vapeur - Papier : Finition de produits - Papier Production [METABOLHEAT - National]</v>
      </c>
      <c r="C401" t="str">
        <f>'Correspondance produits'!$J$119</f>
        <v>Rejets concentrés [METABOLHEAT - National]</v>
      </c>
      <c r="D401">
        <v>0.05</v>
      </c>
    </row>
    <row r="402" spans="1:4" x14ac:dyDescent="0.3">
      <c r="A402">
        <v>4401</v>
      </c>
      <c r="B402" t="str">
        <v>Fioul - Papier : Finition de produits - Utilisation de vapeur - Papier : Finition de produits - Production de papier [METABOLHEAT - National]</v>
      </c>
      <c r="C402" t="str">
        <f>'Correspondance produits'!$J$119</f>
        <v>Rejets concentrés [METABOLHEAT - National]</v>
      </c>
      <c r="D402">
        <v>0.05</v>
      </c>
    </row>
    <row r="403" spans="1:4" x14ac:dyDescent="0.3">
      <c r="A403">
        <v>4402</v>
      </c>
      <c r="B403" t="str">
        <v>Autres liquides - Papier : Finition de produits - Utilisation de vapeur - Papier : Finition de produits - Production de papier [METABOLHEAT - National]</v>
      </c>
      <c r="C403" t="str">
        <f>'Correspondance produits'!$J$119</f>
        <v>Rejets concentrés [METABOLHEAT - National]</v>
      </c>
      <c r="D403">
        <v>0.05</v>
      </c>
    </row>
    <row r="404" spans="1:4" x14ac:dyDescent="0.3">
      <c r="A404">
        <v>4403</v>
      </c>
      <c r="B404" t="str">
        <v>Gaz naturel et biogaz - Papier : Finition de produits - Utilisation de vapeur - Papier : Finition de produits - Production de papier [METABOLHEAT - National]</v>
      </c>
      <c r="C404" t="str">
        <f>'Correspondance produits'!$J$119</f>
        <v>Rejets concentrés [METABOLHEAT - National]</v>
      </c>
      <c r="D404">
        <v>0.05</v>
      </c>
    </row>
    <row r="405" spans="1:4" x14ac:dyDescent="0.3">
      <c r="A405">
        <v>4404</v>
      </c>
      <c r="B405" t="str">
        <v>Gaz dérivés - Papier : Finition de produits - Utilisation de vapeur - Papier : Finition de produits - Production de papier [METABOLHEAT - National]</v>
      </c>
      <c r="C405" t="str">
        <f>'Correspondance produits'!$J$119</f>
        <v>Rejets concentrés [METABOLHEAT - National]</v>
      </c>
      <c r="D405">
        <v>0.05</v>
      </c>
    </row>
    <row r="406" spans="1:4" x14ac:dyDescent="0.3">
      <c r="A406">
        <v>4405</v>
      </c>
      <c r="B406" t="str">
        <v>Biomasse et déchets - Papier : Finition de produits - Utilisation de vapeur - Papier : Finition de produits - Production de papier [METABOLHEAT - National]</v>
      </c>
      <c r="C406" t="str">
        <f>'Correspondance produits'!$J$119</f>
        <v>Rejets concentrés [METABOLHEAT - National]</v>
      </c>
      <c r="D406">
        <v>0.2</v>
      </c>
    </row>
    <row r="407" spans="1:4" x14ac:dyDescent="0.3">
      <c r="A407">
        <v>4406</v>
      </c>
      <c r="B407" t="str">
        <v>Vapeur distribuée - Papier : Finition de produits - Utilisation de vapeur - Papier : Finition de produits - Production de papier [METABOLHEAT - National]</v>
      </c>
      <c r="C407" t="str">
        <f>'Correspondance produits'!$J$119</f>
        <v>Rejets concentrés [METABOLHEAT - National]</v>
      </c>
      <c r="D407">
        <v>1</v>
      </c>
    </row>
    <row r="408" spans="1:4" x14ac:dyDescent="0.3">
      <c r="A408">
        <v>4407</v>
      </c>
      <c r="B408" t="str">
        <v>Papier : Finition de produits - Électricité - Papier : Finition de produits - Production de papier [METABOLHEAT - National]</v>
      </c>
      <c r="C408" t="str">
        <f>'Correspondance produits'!$J$119</f>
        <v>Rejets concentrés [METABOLHEAT - National]</v>
      </c>
      <c r="D408">
        <v>1</v>
      </c>
    </row>
    <row r="409" spans="1:4" x14ac:dyDescent="0.3">
      <c r="A409">
        <v>4408</v>
      </c>
      <c r="B409" t="str">
        <v>Compresseurs d'air - Impression et reproduction de médias [METABOLHEAT - National]</v>
      </c>
      <c r="C409" t="str">
        <f>'Correspondance produits'!$J$119</f>
        <v>Rejets concentrés [METABOLHEAT - National]</v>
      </c>
      <c r="D409">
        <v>1</v>
      </c>
    </row>
    <row r="410" spans="1:4" x14ac:dyDescent="0.3">
      <c r="A410">
        <v>4409</v>
      </c>
      <c r="B410" t="str">
        <v>Moteurs d'entraînement - Impression et reproduction de médias [METABOLHEAT - National]</v>
      </c>
      <c r="C410" t="str">
        <f>'Correspondance produits'!$J$119</f>
        <v>Rejets concentrés [METABOLHEAT - National]</v>
      </c>
      <c r="D410">
        <v>1</v>
      </c>
    </row>
    <row r="411" spans="1:4" x14ac:dyDescent="0.3">
      <c r="A411">
        <v>4410</v>
      </c>
      <c r="B411" t="str">
        <v>Ventilateurs et pompes - Impression et reproduction de médias [METABOLHEAT - National]</v>
      </c>
      <c r="C411" t="str">
        <f>'Correspondance produits'!$J$119</f>
        <v>Rejets concentrés [METABOLHEAT - National]</v>
      </c>
      <c r="D411">
        <v>1</v>
      </c>
    </row>
    <row r="412" spans="1:4" x14ac:dyDescent="0.3">
      <c r="A412">
        <v>4411</v>
      </c>
      <c r="B412" t="str">
        <v>Gazole et biocarburants liquides - Chaleur basse enthalpique - Impression et reproduction de médias [METABOLHEAT - National]</v>
      </c>
      <c r="C412" t="str">
        <f>'Correspondance produits'!$J$119</f>
        <v>Rejets concentrés [METABOLHEAT - National]</v>
      </c>
      <c r="D412">
        <v>0.05</v>
      </c>
    </row>
    <row r="413" spans="1:4" x14ac:dyDescent="0.3">
      <c r="A413">
        <v>4412</v>
      </c>
      <c r="B413" t="str">
        <v>Gaz naturel et biogaz - Chaleur basse enthalpique - Impression et reproduction de médias [METABOLHEAT - National]</v>
      </c>
      <c r="C413" t="str">
        <f>'Correspondance produits'!$J$119</f>
        <v>Rejets concentrés [METABOLHEAT - National]</v>
      </c>
      <c r="D413">
        <v>0.05</v>
      </c>
    </row>
    <row r="414" spans="1:4" x14ac:dyDescent="0.3">
      <c r="A414">
        <v>4413</v>
      </c>
      <c r="B414" t="str">
        <v>Solaire et géothermie - Chaleur basse enthalpique - Impression et reproduction de médias [METABOLHEAT - National]</v>
      </c>
      <c r="C414" t="str">
        <f>'Correspondance produits'!$J$119</f>
        <v>Rejets concentrés [METABOLHEAT - National]</v>
      </c>
      <c r="D414">
        <v>1</v>
      </c>
    </row>
    <row r="415" spans="1:4" x14ac:dyDescent="0.3">
      <c r="A415">
        <v>4414</v>
      </c>
      <c r="B415" t="str">
        <v>Impression et édition - Impression et reproduction de médias [METABOLHEAT - National]</v>
      </c>
      <c r="C415" t="str">
        <f>'Correspondance produits'!$J$119</f>
        <v>Rejets concentrés [METABOLHEAT - National]</v>
      </c>
      <c r="D415">
        <v>1</v>
      </c>
    </row>
    <row r="416" spans="1:4" x14ac:dyDescent="0.3">
      <c r="A416">
        <v>4415</v>
      </c>
      <c r="B416" t="str">
        <v>Compresseurs d'air - Alimentation, boissons et tabac [METABOLHEAT - National]</v>
      </c>
      <c r="C416" t="str">
        <f>'Correspondance produits'!$J$119</f>
        <v>Rejets concentrés [METABOLHEAT - National]</v>
      </c>
      <c r="D416">
        <v>1</v>
      </c>
    </row>
    <row r="417" spans="1:4" x14ac:dyDescent="0.3">
      <c r="A417">
        <v>4416</v>
      </c>
      <c r="B417" t="str">
        <v>Moteurs d'entraînement - Alimentation, boissons et tabac [METABOLHEAT - National]</v>
      </c>
      <c r="C417" t="str">
        <f>'Correspondance produits'!$J$119</f>
        <v>Rejets concentrés [METABOLHEAT - National]</v>
      </c>
      <c r="D417">
        <v>1</v>
      </c>
    </row>
    <row r="418" spans="1:4" x14ac:dyDescent="0.3">
      <c r="A418">
        <v>4417</v>
      </c>
      <c r="B418" t="str">
        <v>Ventilateurs et pompes - Alimentation, boissons et tabac [METABOLHEAT - National]</v>
      </c>
      <c r="C418" t="str">
        <f>'Correspondance produits'!$J$119</f>
        <v>Rejets concentrés [METABOLHEAT - National]</v>
      </c>
      <c r="D418">
        <v>1</v>
      </c>
    </row>
    <row r="419" spans="1:4" x14ac:dyDescent="0.3">
      <c r="A419">
        <v>4418</v>
      </c>
      <c r="B419" t="str">
        <v>Gazole et biocarburants liquides - Chaleur basse enthalpique - Alimentation, boissons et tabac [METABOLHEAT - National]</v>
      </c>
      <c r="C419" t="str">
        <f>'Correspondance produits'!$J$119</f>
        <v>Rejets concentrés [METABOLHEAT - National]</v>
      </c>
      <c r="D419">
        <v>0.05</v>
      </c>
    </row>
    <row r="420" spans="1:4" x14ac:dyDescent="0.3">
      <c r="A420">
        <v>4419</v>
      </c>
      <c r="B420" t="str">
        <v>Gaz naturel et biogaz - Chaleur basse enthalpique - Alimentation, boissons et tabac [METABOLHEAT - National]</v>
      </c>
      <c r="C420" t="str">
        <f>'Correspondance produits'!$J$119</f>
        <v>Rejets concentrés [METABOLHEAT - National]</v>
      </c>
      <c r="D420">
        <v>0.05</v>
      </c>
    </row>
    <row r="421" spans="1:4" x14ac:dyDescent="0.3">
      <c r="A421">
        <v>4420</v>
      </c>
      <c r="B421" t="str">
        <v>Solaire et géothermie - Chaleur basse enthalpique - Alimentation, boissons et tabac [METABOLHEAT - National]</v>
      </c>
      <c r="C421" t="str">
        <f>'Correspondance produits'!$J$119</f>
        <v>Rejets concentrés [METABOLHEAT - National]</v>
      </c>
      <c r="D421">
        <v>1</v>
      </c>
    </row>
    <row r="422" spans="1:4" x14ac:dyDescent="0.3">
      <c r="A422">
        <v>4421</v>
      </c>
      <c r="B422" t="str">
        <v>Solides - Alimentation : Chaleur directe - Thermique - Alimentation : Four (chaleur directe) - Alimentation, boissons et tabac [METABOLHEAT - National]</v>
      </c>
      <c r="C422" t="str">
        <f>'Correspondance produits'!$J$119</f>
        <v>Rejets concentrés [METABOLHEAT - National]</v>
      </c>
      <c r="D422">
        <v>0.01</v>
      </c>
    </row>
    <row r="423" spans="1:4" x14ac:dyDescent="0.3">
      <c r="A423">
        <v>4422</v>
      </c>
      <c r="B423" t="str">
        <v>GPL - Alimentation : Chaleur directe - Thermique - Alimentation : Four (chaleur directe) - Alimentation, boissons et tabac [METABOLHEAT - National]</v>
      </c>
      <c r="C423" t="str">
        <f>'Correspondance produits'!$J$119</f>
        <v>Rejets concentrés [METABOLHEAT - National]</v>
      </c>
      <c r="D423">
        <v>0.05</v>
      </c>
    </row>
    <row r="424" spans="1:4" x14ac:dyDescent="0.3">
      <c r="A424">
        <v>4423</v>
      </c>
      <c r="B424" t="str">
        <v>Gazole et biocarburants liquides - Alimentation : Chaleur directe - Thermique - Alimentation : Four (chaleur directe) - Alimentation, boissons et tabac [METABOLHEAT - National]</v>
      </c>
      <c r="C424" t="str">
        <f>'Correspondance produits'!$J$119</f>
        <v>Rejets concentrés [METABOLHEAT - National]</v>
      </c>
      <c r="D424">
        <v>0.05</v>
      </c>
    </row>
    <row r="425" spans="1:4" x14ac:dyDescent="0.3">
      <c r="A425">
        <v>4424</v>
      </c>
      <c r="B425" t="str">
        <v>Fioul - Alimentation : Chaleur directe - Thermique - Alimentation : Four (chaleur directe) - Alimentation, boissons et tabac [METABOLHEAT - National]</v>
      </c>
      <c r="C425" t="str">
        <f>'Correspondance produits'!$J$119</f>
        <v>Rejets concentrés [METABOLHEAT - National]</v>
      </c>
      <c r="D425">
        <v>0.05</v>
      </c>
    </row>
    <row r="426" spans="1:4" x14ac:dyDescent="0.3">
      <c r="A426">
        <v>4425</v>
      </c>
      <c r="B426" t="str">
        <v>Gaz naturel et biogaz - Alimentation : Chaleur directe - Thermique - Alimentation : Four (chaleur directe) - Alimentation, boissons et tabac [METABOLHEAT - National]</v>
      </c>
      <c r="C426" t="str">
        <f>'Correspondance produits'!$J$119</f>
        <v>Rejets concentrés [METABOLHEAT - National]</v>
      </c>
      <c r="D426">
        <v>0.05</v>
      </c>
    </row>
    <row r="427" spans="1:4" x14ac:dyDescent="0.3">
      <c r="A427">
        <v>4426</v>
      </c>
      <c r="B427" t="str">
        <v>Solides - Alimentation : Chaleur spécifique de procédé - Thermique - Alimentation : Chaleur spécifique de procédé - Alimentation, boissons et tabac [METABOLHEAT - National]</v>
      </c>
      <c r="C427" t="str">
        <f>'Correspondance produits'!$J$119</f>
        <v>Rejets concentrés [METABOLHEAT - National]</v>
      </c>
      <c r="D427">
        <v>0.01</v>
      </c>
    </row>
    <row r="428" spans="1:4" x14ac:dyDescent="0.3">
      <c r="A428">
        <v>4427</v>
      </c>
      <c r="B428" t="str">
        <v>GPL - Alimentation : Chaleur spécifique de procédé - Thermique - Alimentation : Chaleur spécifique de procédé - Alimentation, boissons et tabac [METABOLHEAT - National]</v>
      </c>
      <c r="C428" t="str">
        <f>'Correspondance produits'!$J$119</f>
        <v>Rejets concentrés [METABOLHEAT - National]</v>
      </c>
      <c r="D428">
        <v>0.05</v>
      </c>
    </row>
    <row r="429" spans="1:4" x14ac:dyDescent="0.3">
      <c r="A429">
        <v>4428</v>
      </c>
      <c r="B429" t="str">
        <v>Gazole et biocarburants liquides - Alimentation : Chaleur spécifique de procédé - Thermique - Alimentation : Chaleur spécifique de procédé - Alimentation, Boissons et tabac [METABOLHEAT - National]</v>
      </c>
      <c r="C429" t="str">
        <f>'Correspondance produits'!$J$119</f>
        <v>Rejets concentrés [METABOLHEAT - National]</v>
      </c>
      <c r="D429">
        <v>0.05</v>
      </c>
    </row>
    <row r="430" spans="1:4" x14ac:dyDescent="0.3">
      <c r="A430">
        <v>4429</v>
      </c>
      <c r="B430" t="str">
        <v>Fioul - Alimentation : Chaleur industrielle - Thermique - Alimentation : Chaleur industrielle spécifique - Alimentation, boissons et tabac [METABOLHEAT - National]</v>
      </c>
      <c r="C430" t="str">
        <f>'Correspondance produits'!$J$119</f>
        <v>Rejets concentrés [METABOLHEAT - National]</v>
      </c>
      <c r="D430">
        <v>0.05</v>
      </c>
    </row>
    <row r="431" spans="1:4" x14ac:dyDescent="0.3">
      <c r="A431">
        <v>4430</v>
      </c>
      <c r="B431" t="str">
        <v>Gaz naturel et biogaz - Alimentation : Chaleur industrielle - Thermique - Alimentation : Chaleur industrielle spécifique - Alimentation, boissons et tabac [METABOLHEAT - National]</v>
      </c>
      <c r="C431" t="str">
        <f>'Correspondance produits'!$J$119</f>
        <v>Rejets concentrés [METABOLHEAT - National]</v>
      </c>
      <c r="D431">
        <v>0.05</v>
      </c>
    </row>
    <row r="432" spans="1:4" x14ac:dyDescent="0.3">
      <c r="A432">
        <v>4431</v>
      </c>
      <c r="B432" t="str">
        <v>Solides - Alimentation : Traitement à la vapeur - Alimentation, boissons et tabac [METABOLHEAT - National]</v>
      </c>
      <c r="C432" t="str">
        <f>'Correspondance produits'!$J$119</f>
        <v>Rejets concentrés [METABOLHEAT - National]</v>
      </c>
      <c r="D432">
        <v>0.01</v>
      </c>
    </row>
    <row r="433" spans="1:4" x14ac:dyDescent="0.3">
      <c r="A433">
        <v>4432</v>
      </c>
      <c r="B433" t="str">
        <v>Gaz de raffinerie - Alimentation : Traitement à la vapeur - Alimentation, boissons et tabac [METABOLHEAT - National]</v>
      </c>
      <c r="C433" t="str">
        <f>'Correspondance produits'!$J$119</f>
        <v>Rejets concentrés [METABOLHEAT - National]</v>
      </c>
      <c r="D433">
        <v>0.05</v>
      </c>
    </row>
    <row r="434" spans="1:4" x14ac:dyDescent="0.3">
      <c r="A434">
        <v>4433</v>
      </c>
      <c r="B434" t="str">
        <v>GPL - Alimentation : Traitement à la vapeur - Alimentation, boissons et tabac [METABOLHEAT - National]</v>
      </c>
      <c r="C434" t="str">
        <f>'Correspondance produits'!$J$119</f>
        <v>Rejets concentrés [METABOLHEAT - National]</v>
      </c>
      <c r="D434">
        <v>0.05</v>
      </c>
    </row>
    <row r="435" spans="1:4" x14ac:dyDescent="0.3">
      <c r="A435">
        <v>4434</v>
      </c>
      <c r="B435" t="str">
        <v>Gazole et biocarburants liquides - Alimentation : Traitement à la vapeur - Alimentation, boissons et tabac [METABOLHEAT - National]</v>
      </c>
      <c r="C435" t="str">
        <f>'Correspondance produits'!$J$119</f>
        <v>Rejets concentrés [METABOLHEAT - National]</v>
      </c>
      <c r="D435">
        <v>0.05</v>
      </c>
    </row>
    <row r="436" spans="1:4" x14ac:dyDescent="0.3">
      <c r="A436">
        <v>4435</v>
      </c>
      <c r="B436" t="str">
        <v>Fioul - Alimentation : Traitement à la vapeur - Alimentation, boissons et tabac [METABOLHEAT - National]</v>
      </c>
      <c r="C436" t="str">
        <f>'Correspondance produits'!$J$119</f>
        <v>Rejets concentrés [METABOLHEAT - National]</v>
      </c>
      <c r="D436">
        <v>0.05</v>
      </c>
    </row>
    <row r="437" spans="1:4" x14ac:dyDescent="0.3">
      <c r="A437">
        <v>4436</v>
      </c>
      <c r="B437" t="str">
        <v>Autres liquides - Alimentation : Traitement à la vapeur - Alimentation, boissons et tabac [METABOLHEAT - National]</v>
      </c>
      <c r="C437" t="str">
        <f>'Correspondance produits'!$J$119</f>
        <v>Rejets concentrés [METABOLHEAT - National]</v>
      </c>
      <c r="D437">
        <v>0.05</v>
      </c>
    </row>
    <row r="438" spans="1:4" x14ac:dyDescent="0.3">
      <c r="A438">
        <v>4437</v>
      </c>
      <c r="B438" t="str">
        <v>Gaz naturel et biogaz - Alimentation : Traitement à la vapeur - Alimentation, boissons et tabac [METABOLHEAT - National]</v>
      </c>
      <c r="C438" t="str">
        <f>'Correspondance produits'!$J$119</f>
        <v>Rejets concentrés [METABOLHEAT - National]</v>
      </c>
      <c r="D438">
        <v>0.05</v>
      </c>
    </row>
    <row r="439" spans="1:4" x14ac:dyDescent="0.3">
      <c r="A439">
        <v>4438</v>
      </c>
      <c r="B439" t="str">
        <v>Gaz dérivés - Alimentation : Traitement à la vapeur - Alimentation, boissons et tabac Tabac [METABOLHEAT - National]</v>
      </c>
      <c r="C439" t="str">
        <f>'Correspondance produits'!$J$119</f>
        <v>Rejets concentrés [METABOLHEAT - National]</v>
      </c>
      <c r="D439">
        <v>0.05</v>
      </c>
    </row>
    <row r="440" spans="1:4" x14ac:dyDescent="0.3">
      <c r="A440">
        <v>4439</v>
      </c>
      <c r="B440" t="str">
        <v>Biomasse et déchets - Alimentation : Traitement à la vapeur - Alimentation, boissons et tabac [METABOLHEAT - National]</v>
      </c>
      <c r="C440" t="str">
        <f>'Correspondance produits'!$J$119</f>
        <v>Rejets concentrés [METABOLHEAT - National]</v>
      </c>
      <c r="D440">
        <v>0.2</v>
      </c>
    </row>
    <row r="441" spans="1:4" x14ac:dyDescent="0.3">
      <c r="A441">
        <v>4440</v>
      </c>
      <c r="B441" t="str">
        <v>Vapeur distribuée - Alimentation : Traitement à la vapeur - Alimentation, boissons et tabac [METABOLHEAT - National]</v>
      </c>
      <c r="C441" t="str">
        <f>'Correspondance produits'!$J$119</f>
        <v>Rejets concentrés [METABOLHEAT - National]</v>
      </c>
      <c r="D441">
        <v>1</v>
      </c>
    </row>
    <row r="442" spans="1:4" x14ac:dyDescent="0.3">
      <c r="A442">
        <v>4441</v>
      </c>
      <c r="B442" t="str">
        <v>Solides - Alimentation : Séchage thermique - Alimentation : Séchage - Alimentation, boissons et tabac [METABOLHEAT - National]</v>
      </c>
      <c r="C442" t="str">
        <f>'Correspondance produits'!$J$119</f>
        <v>Rejets concentrés [METABOLHEAT - National]</v>
      </c>
      <c r="D442">
        <v>0.01</v>
      </c>
    </row>
    <row r="443" spans="1:4" x14ac:dyDescent="0.3">
      <c r="A443">
        <v>4442</v>
      </c>
      <c r="B443" t="str">
        <v>GPL - Alimentation : Séchage thermique - Alimentation : Séchage - Alimentation, boissons et tabac [METABOLHEAT - National]</v>
      </c>
      <c r="C443" t="str">
        <f>'Correspondance produits'!$J$119</f>
        <v>Rejets concentrés [METABOLHEAT - National]</v>
      </c>
      <c r="D443">
        <v>0.05</v>
      </c>
    </row>
    <row r="444" spans="1:4" x14ac:dyDescent="0.3">
      <c r="A444">
        <v>4443</v>
      </c>
      <c r="B444" t="str">
        <v>Gazole et biocarburants liquides - Alimentation : Séchage thermique - Alimentation : Séchage - Alimentation, boissons et tabac [METABOLHEAT - National]</v>
      </c>
      <c r="C444" t="str">
        <f>'Correspondance produits'!$J$119</f>
        <v>Rejets concentrés [METABOLHEAT - National]</v>
      </c>
      <c r="D444">
        <v>0.05</v>
      </c>
    </row>
    <row r="445" spans="1:4" x14ac:dyDescent="0.3">
      <c r="A445">
        <v>4444</v>
      </c>
      <c r="B445" t="str">
        <v>Fioul - Alimentation : Séchage thermique - Alimentation : Séchage - Alimentation, boissons et tabac [METABOLHEAT - National]</v>
      </c>
      <c r="C445" t="str">
        <f>'Correspondance produits'!$J$119</f>
        <v>Rejets concentrés [METABOLHEAT - National]</v>
      </c>
      <c r="D445">
        <v>0.05</v>
      </c>
    </row>
    <row r="446" spans="1:4" x14ac:dyDescent="0.3">
      <c r="A446">
        <v>4445</v>
      </c>
      <c r="B446" t="str">
        <v>Gaz naturel et biogaz - Alimentation : Séchage thermique - Alimentation : Séchage - Alimentation, boissons et tabac [METABOLHEAT - National]</v>
      </c>
      <c r="C446" t="str">
        <f>'Correspondance produits'!$J$119</f>
        <v>Rejets concentrés [METABOLHEAT - National]</v>
      </c>
      <c r="D446">
        <v>0.05</v>
      </c>
    </row>
    <row r="447" spans="1:4" x14ac:dyDescent="0.3">
      <c r="A447">
        <v>4446</v>
      </c>
      <c r="B447" t="str">
        <v>Solides - Alimentation : Séchage à la vapeur - Alimentation : Séchage - Alimentation, boissons et tabac [METABOLHEAT - National]</v>
      </c>
      <c r="C447" t="str">
        <f>'Correspondance produits'!$J$119</f>
        <v>Rejets concentrés [METABOLHEAT - National]</v>
      </c>
      <c r="D447">
        <v>0.01</v>
      </c>
    </row>
    <row r="448" spans="1:4" x14ac:dyDescent="0.3">
      <c r="A448">
        <v>4447</v>
      </c>
      <c r="B448" t="str">
        <v>Gaz de raffinerie - Alimentation : Séchage à la vapeur - Alimentation : Séchage - Alimentation, boissons et tabac [METABOLHEAT - National]</v>
      </c>
      <c r="C448" t="str">
        <f>'Correspondance produits'!$J$119</f>
        <v>Rejets concentrés [METABOLHEAT - National]</v>
      </c>
      <c r="D448">
        <v>0.05</v>
      </c>
    </row>
    <row r="449" spans="1:4" x14ac:dyDescent="0.3">
      <c r="A449">
        <v>4448</v>
      </c>
      <c r="B449" t="str">
        <v>GPL - Alimentation : Vapeur Séchage - Alimentation : Séchage - Alimentation, boissons et tabac [METABOLHEAT - National]</v>
      </c>
      <c r="C449" t="str">
        <f>'Correspondance produits'!$J$119</f>
        <v>Rejets concentrés [METABOLHEAT - National]</v>
      </c>
      <c r="D449">
        <v>0.05</v>
      </c>
    </row>
    <row r="450" spans="1:4" x14ac:dyDescent="0.3">
      <c r="A450">
        <v>4449</v>
      </c>
      <c r="B450" t="str">
        <v>Gazole et biocarburants liquides - Alimentation : Séchage à la vapeur - Alimentation : Séchage - Alimentation, boissons et tabac [METABOLHEAT - National]</v>
      </c>
      <c r="C450" t="str">
        <f>'Correspondance produits'!$J$119</f>
        <v>Rejets concentrés [METABOLHEAT - National]</v>
      </c>
      <c r="D450">
        <v>0.05</v>
      </c>
    </row>
    <row r="451" spans="1:4" x14ac:dyDescent="0.3">
      <c r="A451">
        <v>4450</v>
      </c>
      <c r="B451" t="str">
        <v>Fioul - Alimentation : Séchage à la vapeur - Alimentation : Séchage - Alimentation, boissons et tabac [METABOLHEAT - National]</v>
      </c>
      <c r="C451" t="str">
        <f>'Correspondance produits'!$J$119</f>
        <v>Rejets concentrés [METABOLHEAT - National]</v>
      </c>
      <c r="D451">
        <v>0.05</v>
      </c>
    </row>
    <row r="452" spans="1:4" x14ac:dyDescent="0.3">
      <c r="A452">
        <v>4451</v>
      </c>
      <c r="B452" t="str">
        <v>Autres liquides - Alimentation : Séchage à la vapeur - Alimentation : Séchage - Alimentation, boissons et tabac [METABOLHEAT - National]</v>
      </c>
      <c r="C452" t="str">
        <f>'Correspondance produits'!$J$119</f>
        <v>Rejets concentrés [METABOLHEAT - National]</v>
      </c>
      <c r="D452">
        <v>0.05</v>
      </c>
    </row>
    <row r="453" spans="1:4" x14ac:dyDescent="0.3">
      <c r="A453">
        <v>4452</v>
      </c>
      <c r="B453" t="str">
        <v>Gaz naturel et biogaz - Alimentation : Séchage à la vapeur - Alimentation : Séchage - Alimentation, boissons et tabac [METABOLHEAT - National]</v>
      </c>
      <c r="C453" t="str">
        <f>'Correspondance produits'!$J$119</f>
        <v>Rejets concentrés [METABOLHEAT - National]</v>
      </c>
      <c r="D453">
        <v>0.05</v>
      </c>
    </row>
    <row r="454" spans="1:4" x14ac:dyDescent="0.3">
      <c r="A454">
        <v>4453</v>
      </c>
      <c r="B454" t="str">
        <v>Gaz dérivés - Alimentation : Séchage à la vapeur - Alimentation : Séchage - Alimentation, boissons et tabac [METABOLHEAT - National]</v>
      </c>
      <c r="C454" t="str">
        <f>'Correspondance produits'!$J$119</f>
        <v>Rejets concentrés [METABOLHEAT - National]</v>
      </c>
      <c r="D454">
        <v>0.05</v>
      </c>
    </row>
    <row r="455" spans="1:4" x14ac:dyDescent="0.3">
      <c r="A455">
        <v>4454</v>
      </c>
      <c r="B455" t="str">
        <v>Biomasse et déchets - Alimentation : Séchage à la vapeur - Alimentation : Séchage - Alimentation, boissons et tabac [METABOLHEAT - National]</v>
      </c>
      <c r="C455" t="str">
        <f>'Correspondance produits'!$J$119</f>
        <v>Rejets concentrés [METABOLHEAT - National]</v>
      </c>
      <c r="D455">
        <v>0.2</v>
      </c>
    </row>
    <row r="456" spans="1:4" x14ac:dyDescent="0.3">
      <c r="A456">
        <v>4455</v>
      </c>
      <c r="B456" t="str">
        <v>Vapeur distribuée - Alimentation : Séchage à la vapeur - Alimentation : Séchage - Alimentation, boissons et tabac [METABOLHEAT - National]</v>
      </c>
      <c r="C456" t="str">
        <f>'Correspondance produits'!$J$119</f>
        <v>Rejets concentrés [METABOLHEAT - National]</v>
      </c>
      <c r="D456">
        <v>1</v>
      </c>
    </row>
    <row r="457" spans="1:4" x14ac:dyDescent="0.3">
      <c r="A457">
        <v>4456</v>
      </c>
      <c r="B457" t="str">
        <v>Alimentation : Thermique Refroidissement - Alimentation : Refroidissement et réfrigération de procédés - Alimentation, boissons et tabac [METABOLHEAT - National]</v>
      </c>
      <c r="C457" t="str">
        <f>'Correspondance produits'!$J$119</f>
        <v>Rejets concentrés [METABOLHEAT - National]</v>
      </c>
      <c r="D457">
        <v>1</v>
      </c>
    </row>
    <row r="458" spans="1:4" x14ac:dyDescent="0.3">
      <c r="A458">
        <v>4457</v>
      </c>
      <c r="B458" t="str">
        <v>Solides - Alimentation : Refroidissement à la vapeur - Alimentation : Refroidissement et réfrigération de procédés - Alimentation, boissons et tabac [METABOLHEAT - National]</v>
      </c>
      <c r="C458" t="str">
        <f>'Correspondance produits'!$J$119</f>
        <v>Rejets concentrés [METABOLHEAT - National]</v>
      </c>
      <c r="D458">
        <v>1</v>
      </c>
    </row>
    <row r="459" spans="1:4" x14ac:dyDescent="0.3">
      <c r="A459">
        <v>4458</v>
      </c>
      <c r="B459" t="str">
        <v>Gaz de raffinerie - Alimentation : Refroidissement à la vapeur - Alimentation [METABOLHEAT - National]</v>
      </c>
      <c r="C459" t="str">
        <f>'Correspondance produits'!$J$119</f>
        <v>Rejets concentrés [METABOLHEAT - National]</v>
      </c>
      <c r="D459">
        <v>1</v>
      </c>
    </row>
    <row r="460" spans="1:4" x14ac:dyDescent="0.3">
      <c r="A460">
        <v>4459</v>
      </c>
      <c r="B460" t="str">
        <v>GPL - Alimentation : Refroidissement à la vapeur - Alimentation : Refroidissement et réfrigération de procédés - Alimentation, boissons et tabac [METABOLHEAT - National]</v>
      </c>
      <c r="C460" t="str">
        <f>'Correspondance produits'!$J$119</f>
        <v>Rejets concentrés [METABOLHEAT - National]</v>
      </c>
      <c r="D460">
        <v>1</v>
      </c>
    </row>
    <row r="461" spans="1:4" x14ac:dyDescent="0.3">
      <c r="A461">
        <v>4460</v>
      </c>
      <c r="B461" t="str">
        <v>Gazole et biocarburants liquides - Alimentation : Refroidissement à la vapeur - Alimentation : Refroidissement et réfrigération de procédés - Alimentation, boissons et tabac [METABOLHEAT - National]</v>
      </c>
      <c r="C461" t="str">
        <f>'Correspondance produits'!$J$119</f>
        <v>Rejets concentrés [METABOLHEAT - National]</v>
      </c>
      <c r="D461">
        <v>1</v>
      </c>
    </row>
    <row r="462" spans="1:4" x14ac:dyDescent="0.3">
      <c r="A462">
        <v>4461</v>
      </c>
      <c r="B462" t="str">
        <v>Fioul - Alimentation : Refroidissement à la vapeur - Alimentation : Refroidissement et réfrigération de procédés - Alimentation, boissons et tabac [METABOLHEAT - National]</v>
      </c>
      <c r="C462" t="str">
        <f>'Correspondance produits'!$J$119</f>
        <v>Rejets concentrés [METABOLHEAT - National]</v>
      </c>
      <c r="D462">
        <v>1</v>
      </c>
    </row>
    <row r="463" spans="1:4" x14ac:dyDescent="0.3">
      <c r="A463">
        <v>4462</v>
      </c>
      <c r="B463" t="str">
        <v>Autres liquides - Alimentation : Refroidissement à la vapeur - Alimentation : Refroidissement et réfrigération de procédés - Alimentation, boissons et tabac [METABOLHEAT - National]</v>
      </c>
      <c r="C463" t="str">
        <f>'Correspondance produits'!$J$119</f>
        <v>Rejets concentrés [METABOLHEAT - National]</v>
      </c>
      <c r="D463">
        <v>1</v>
      </c>
    </row>
    <row r="464" spans="1:4" x14ac:dyDescent="0.3">
      <c r="A464">
        <v>4463</v>
      </c>
      <c r="B464" t="str">
        <v>Gaz naturel et biogaz - Alimentation : Refroidissement à la vapeur - Alimentation : Refroidissement et réfrigération de procédés - Alimentation, boissons et tabac [METABOLHEAT - National]</v>
      </c>
      <c r="C464" t="str">
        <f>'Correspondance produits'!$J$119</f>
        <v>Rejets concentrés [METABOLHEAT - National]</v>
      </c>
      <c r="D464">
        <v>1</v>
      </c>
    </row>
    <row r="465" spans="1:4" x14ac:dyDescent="0.3">
      <c r="A465">
        <v>4464</v>
      </c>
      <c r="B465" t="str">
        <v>Gaz dérivés - Alimentation : Refroidissement à la vapeur - Alimentation : Refroidissement et réfrigération de procédés - Alimentation, boissons et tabac [METABOLHEAT - National]</v>
      </c>
      <c r="C465" t="str">
        <f>'Correspondance produits'!$J$119</f>
        <v>Rejets concentrés [METABOLHEAT - National]</v>
      </c>
      <c r="D465">
        <v>1</v>
      </c>
    </row>
    <row r="466" spans="1:4" x14ac:dyDescent="0.3">
      <c r="A466">
        <v>4465</v>
      </c>
      <c r="B466" t="str">
        <v>Biomasse et déchets - Alimentation : Refroidissement à la vapeur - Alimentation : Refroidissement et réfrigération de procédés - Alimentation, boissons et tabac [METABOLHEAT - National]</v>
      </c>
      <c r="C466" t="str">
        <f>'Correspondance produits'!$J$119</f>
        <v>Rejets concentrés [METABOLHEAT - National]</v>
      </c>
      <c r="D466">
        <v>1</v>
      </c>
    </row>
    <row r="467" spans="1:4" x14ac:dyDescent="0.3">
      <c r="A467">
        <v>4466</v>
      </c>
      <c r="B467" t="str">
        <v>Vapeur distribuée - Alimentation : Refroidissement à la vapeur - Alimentation : Refroidissement et réfrigération de procédés - Alimentation, boissons et tabac [METABOLHEAT - National]</v>
      </c>
      <c r="C467" t="str">
        <f>'Correspondance produits'!$J$119</f>
        <v>Rejets concentrés [METABOLHEAT - National]</v>
      </c>
      <c r="D467">
        <v>1</v>
      </c>
    </row>
    <row r="468" spans="1:4" x14ac:dyDescent="0.3">
      <c r="A468">
        <v>4467</v>
      </c>
      <c r="B468" t="str">
        <v>Alimentation : Refroidissement électrique - Alimentation : Refroidissement et réfrigération de procédés - Alimentation, boissons et tabac [METABOLHEAT - National]</v>
      </c>
      <c r="C468" t="str">
        <f>'Correspondance produits'!$J$119</f>
        <v>Rejets concentrés [METABOLHEAT - National]</v>
      </c>
      <c r="D468">
        <v>1</v>
      </c>
    </row>
    <row r="469" spans="1:4" x14ac:dyDescent="0.3">
      <c r="A469">
        <v>4468</v>
      </c>
      <c r="B469" t="str">
        <v>Alimentation : Machines électriques - Alimentation, boissons et du tabac [METABOLHEAT - National]</v>
      </c>
      <c r="C469" t="str">
        <f>'Correspondance produits'!$J$119</f>
        <v>Rejets concentrés [METABOLHEAT - National]</v>
      </c>
      <c r="D469">
        <v>1</v>
      </c>
    </row>
    <row r="470" spans="1:4" x14ac:dyDescent="0.3">
      <c r="A470">
        <v>4469</v>
      </c>
      <c r="B470" t="str">
        <v>Compresseurs d'air - Matériel de transport [METABOLHEAT - National]</v>
      </c>
      <c r="C470" t="str">
        <f>'Correspondance produits'!$J$119</f>
        <v>Rejets concentrés [METABOLHEAT - National]</v>
      </c>
      <c r="D470">
        <v>1</v>
      </c>
    </row>
    <row r="471" spans="1:4" x14ac:dyDescent="0.3">
      <c r="A471">
        <v>4470</v>
      </c>
      <c r="B471" t="str">
        <v>Moteurs d'entraînement - Matériel de transport [METABOLHEAT - National]</v>
      </c>
      <c r="C471" t="str">
        <f>'Correspondance produits'!$J$119</f>
        <v>Rejets concentrés [METABOLHEAT - National]</v>
      </c>
      <c r="D471">
        <v>1</v>
      </c>
    </row>
    <row r="472" spans="1:4" x14ac:dyDescent="0.3">
      <c r="A472">
        <v>4471</v>
      </c>
      <c r="B472" t="str">
        <v>Ventilateurs et pompes - Matériel de transport [METABOLHEAT - National]</v>
      </c>
      <c r="C472" t="str">
        <f>'Correspondance produits'!$J$119</f>
        <v>Rejets concentrés [METABOLHEAT - National]</v>
      </c>
      <c r="D472">
        <v>1</v>
      </c>
    </row>
    <row r="473" spans="1:4" x14ac:dyDescent="0.3">
      <c r="A473">
        <v>4472</v>
      </c>
      <c r="B473" t="str">
        <v>Gazole et biocarburants liquides - Chaleur basse enthalpie - Matériel de transport [METABOLHEAT - National]</v>
      </c>
      <c r="C473" t="str">
        <f>'Correspondance produits'!$J$119</f>
        <v>Rejets concentrés [METABOLHEAT - National]</v>
      </c>
      <c r="D473">
        <v>0.05</v>
      </c>
    </row>
    <row r="474" spans="1:4" x14ac:dyDescent="0.3">
      <c r="A474">
        <v>4473</v>
      </c>
      <c r="B474" t="str">
        <v>Gaz naturel et biogaz - Chaleur basse enthalpie - Matériel de transport [METABOLHEAT - National]</v>
      </c>
      <c r="C474" t="str">
        <f>'Correspondance produits'!$J$119</f>
        <v>Rejets concentrés [METABOLHEAT - National]</v>
      </c>
      <c r="D474">
        <v>0.05</v>
      </c>
    </row>
    <row r="475" spans="1:4" x14ac:dyDescent="0.3">
      <c r="A475">
        <v>4474</v>
      </c>
      <c r="B475" t="str">
        <v>Solaire et géothermie - Chaleur basse enthalpie - Matériel de transport [METABOLHEAT - National]</v>
      </c>
      <c r="C475" t="str">
        <f>'Correspondance produits'!$J$119</f>
        <v>Rejets concentrés [METABOLHEAT - National]</v>
      </c>
      <c r="D475">
        <v>1</v>
      </c>
    </row>
    <row r="476" spans="1:4" x14ac:dyDescent="0.3">
      <c r="A476">
        <v>4475</v>
      </c>
      <c r="B476" t="str">
        <v>Solides - Éq. trans. : Fonderies thermiques - Éq. trans. : Fonderies - Matériel de transport [METABOLHEAT - National]</v>
      </c>
      <c r="C476" t="str">
        <f>'Correspondance produits'!$J$119</f>
        <v>Rejets concentrés [METABOLHEAT - National]</v>
      </c>
      <c r="D476">
        <v>0.01</v>
      </c>
    </row>
    <row r="477" spans="1:4" x14ac:dyDescent="0.3">
      <c r="A477">
        <v>4476</v>
      </c>
      <c r="B477" t="str">
        <v>GPL - Éq. trans. : Fonderies thermiques - Éq. trans. : Fonderies - Matériel de transport [METABOLHEAT - National]</v>
      </c>
      <c r="C477" t="str">
        <f>'Correspondance produits'!$J$119</f>
        <v>Rejets concentrés [METABOLHEAT - National]</v>
      </c>
      <c r="D477">
        <v>0.05</v>
      </c>
    </row>
    <row r="478" spans="1:4" x14ac:dyDescent="0.3">
      <c r="A478">
        <v>4477</v>
      </c>
      <c r="B478" t="str">
        <v>Gazole et biocarburants liquides - Éq. trans. : Fonderies thermiques - Éq. trans. : Fonderies - Matériel de transport Éq. : Fonderies - Matériel de transport [METABOLHEAT - National]</v>
      </c>
      <c r="C478" t="str">
        <f>'Correspondance produits'!$J$119</f>
        <v>Rejets concentrés [METABOLHEAT - National]</v>
      </c>
      <c r="D478">
        <v>0.05</v>
      </c>
    </row>
    <row r="479" spans="1:4" x14ac:dyDescent="0.3">
      <c r="A479">
        <v>4478</v>
      </c>
      <c r="B479" t="str">
        <v>Fioul - Éq. trans. : Thermique Fonderies - Éq. trans. : Fonderies - Matériel de transport [METABOLHEAT - National]</v>
      </c>
      <c r="C479" t="str">
        <f>'Correspondance produits'!$J$119</f>
        <v>Rejets concentrés [METABOLHEAT - National]</v>
      </c>
      <c r="D479">
        <v>0.05</v>
      </c>
    </row>
    <row r="480" spans="1:4" x14ac:dyDescent="0.3">
      <c r="A480">
        <v>4479</v>
      </c>
      <c r="B480" t="str">
        <v>Gaz naturel et biogaz - Éq. trans. : Thermique Fonderies - Éq. trans. : Fonderies - Matériel de transport [METABOLHEAT - National]</v>
      </c>
      <c r="C480" t="str">
        <f>'Correspondance produits'!$J$119</f>
        <v>Rejets concentrés [METABOLHEAT - National]</v>
      </c>
      <c r="D480">
        <v>0.05</v>
      </c>
    </row>
    <row r="481" spans="1:4" x14ac:dyDescent="0.3">
      <c r="A481">
        <v>4480</v>
      </c>
      <c r="B481" t="str">
        <v>Solides - Éq. trans. : Traitement thermique - Thermique - Éq. trans. : Traitement thermique - Matériel de transport [METABOLHEAT - National]</v>
      </c>
      <c r="C481" t="str">
        <f>'Correspondance produits'!$J$119</f>
        <v>Rejets concentrés [METABOLHEAT - National]</v>
      </c>
      <c r="D481">
        <v>0.01</v>
      </c>
    </row>
    <row r="482" spans="1:4" x14ac:dyDescent="0.3">
      <c r="A482">
        <v>4481</v>
      </c>
      <c r="B482" t="str">
        <v>GPL - Éq. trans. : Traitement thermique - Thermique - Éq. trans. : Traitement thermique - Matériel de transport [METABOLHEAT - National]</v>
      </c>
      <c r="C482" t="str">
        <f>'Correspondance produits'!$J$119</f>
        <v>Rejets concentrés [METABOLHEAT - National]</v>
      </c>
      <c r="D482">
        <v>0.05</v>
      </c>
    </row>
    <row r="483" spans="1:4" x14ac:dyDescent="0.3">
      <c r="A483">
        <v>4482</v>
      </c>
      <c r="B483" t="str">
        <v>Gazole et biocarburants liquides - Éq. trans. Éq. : Traitement thermique - Thermique - Éq. trans. : Traitement thermique - Matériel de transport [METABOLHEAT - National]</v>
      </c>
      <c r="C483" t="str">
        <f>'Correspondance produits'!$J$119</f>
        <v>Rejets concentrés [METABOLHEAT - National]</v>
      </c>
      <c r="D483">
        <v>0.05</v>
      </c>
    </row>
    <row r="484" spans="1:4" x14ac:dyDescent="0.3">
      <c r="A484">
        <v>4483</v>
      </c>
      <c r="B484" t="str">
        <v>Fioul - Éq. trans. : Traitement thermique - Thermique - Éq. trans. : Traitement thermique - Matériel de transport [METABOLHEAT - National]</v>
      </c>
      <c r="C484" t="str">
        <f>'Correspondance produits'!$J$119</f>
        <v>Rejets concentrés [METABOLHEAT - National]</v>
      </c>
      <c r="D484">
        <v>0.05</v>
      </c>
    </row>
    <row r="485" spans="1:4" x14ac:dyDescent="0.3">
      <c r="A485">
        <v>4484</v>
      </c>
      <c r="B485" t="str">
        <v>Gaz naturel et biogaz - Éq. trans. : Traitement thermique - Thermique - Éq. trans. : Traitement thermique - Matériel de transport [METABOLHEAT - National]</v>
      </c>
      <c r="C485" t="str">
        <f>'Correspondance produits'!$J$119</f>
        <v>Rejets concentrés [METABOLHEAT - National]</v>
      </c>
      <c r="D485">
        <v>0.05</v>
      </c>
    </row>
    <row r="486" spans="1:4" x14ac:dyDescent="0.3">
      <c r="A486">
        <v>4485</v>
      </c>
      <c r="B486" t="str">
        <v>Solides - Éq. trans. : Traitement vapeur - Matériel de transport [METABOLHEAT - National]</v>
      </c>
      <c r="C486" t="str">
        <f>'Correspondance produits'!$J$119</f>
        <v>Rejets concentrés [METABOLHEAT - National]</v>
      </c>
      <c r="D486">
        <v>0.01</v>
      </c>
    </row>
    <row r="487" spans="1:4" x14ac:dyDescent="0.3">
      <c r="A487">
        <v>4486</v>
      </c>
      <c r="B487" t="str">
        <v>Gaz de raffinerie - Éq. trans. : Traitement vapeur - Matériel de transport [METABOLHEAT - National]</v>
      </c>
      <c r="C487" t="str">
        <f>'Correspondance produits'!$J$119</f>
        <v>Rejets concentrés [METABOLHEAT - National]</v>
      </c>
      <c r="D487">
        <v>0.05</v>
      </c>
    </row>
    <row r="488" spans="1:4" x14ac:dyDescent="0.3">
      <c r="A488">
        <v>4487</v>
      </c>
      <c r="B488" t="str">
        <v>GPL - Éq. trans. : Traitement vapeur - Matériel de transport [METABOLHEAT - National]</v>
      </c>
      <c r="C488" t="str">
        <f>'Correspondance produits'!$J$119</f>
        <v>Rejets concentrés [METABOLHEAT - National]</v>
      </c>
      <c r="D488">
        <v>0.05</v>
      </c>
    </row>
    <row r="489" spans="1:4" x14ac:dyDescent="0.3">
      <c r="A489">
        <v>4488</v>
      </c>
      <c r="B489" t="str">
        <v>Gazole et biocarburants liquides - Éq. trans. : Traitement vapeur - Matériel de transport [METABOLHEAT - National]</v>
      </c>
      <c r="C489" t="str">
        <f>'Correspondance produits'!$J$119</f>
        <v>Rejets concentrés [METABOLHEAT - National]</v>
      </c>
      <c r="D489">
        <v>0.05</v>
      </c>
    </row>
    <row r="490" spans="1:4" x14ac:dyDescent="0.3">
      <c r="A490">
        <v>4489</v>
      </c>
      <c r="B490" t="str">
        <v>Fioul - Éq. trans. : Traitement vapeur - Matériel de transport [METABOLHEAT - National]</v>
      </c>
      <c r="C490" t="str">
        <f>'Correspondance produits'!$J$119</f>
        <v>Rejets concentrés [METABOLHEAT - National]</v>
      </c>
      <c r="D490">
        <v>0.05</v>
      </c>
    </row>
    <row r="491" spans="1:4" x14ac:dyDescent="0.3">
      <c r="A491">
        <v>4490</v>
      </c>
      <c r="B491" t="str">
        <v>Autres liquides - Éq. trans. : Traitement vapeur - Matériel de transport [METABOLHEAT - National]</v>
      </c>
      <c r="C491" t="str">
        <f>'Correspondance produits'!$J$119</f>
        <v>Rejets concentrés [METABOLHEAT - National]</v>
      </c>
      <c r="D491">
        <v>0.05</v>
      </c>
    </row>
    <row r="492" spans="1:4" x14ac:dyDescent="0.3">
      <c r="A492">
        <v>4491</v>
      </c>
      <c r="B492" t="str">
        <v>Gaz naturel et biogaz - Éq. trans. : Traitement vapeur - Matériel de transport [METABOLHEAT - National]</v>
      </c>
      <c r="C492" t="str">
        <f>'Correspondance produits'!$J$119</f>
        <v>Rejets concentrés [METABOLHEAT - National]</v>
      </c>
      <c r="D492">
        <v>0.05</v>
      </c>
    </row>
    <row r="493" spans="1:4" x14ac:dyDescent="0.3">
      <c r="A493">
        <v>4492</v>
      </c>
      <c r="B493" t="str">
        <v>Gaz dérivés - Éq. trans. Éq. : Traitement de la vapeur - Équipements de transport [METABOLHEAT - National]</v>
      </c>
      <c r="C493" t="str">
        <f>'Correspondance produits'!$J$119</f>
        <v>Rejets concentrés [METABOLHEAT - National]</v>
      </c>
      <c r="D493">
        <v>0.05</v>
      </c>
    </row>
    <row r="494" spans="1:4" x14ac:dyDescent="0.3">
      <c r="A494">
        <v>4493</v>
      </c>
      <c r="B494" t="str">
        <v>Biomasse et déchets - Éq. trans. : Traitement de la vapeur - Équipements de transport [METABOLHEAT - National]</v>
      </c>
      <c r="C494" t="str">
        <f>'Correspondance produits'!$J$119</f>
        <v>Rejets concentrés [METABOLHEAT - National]</v>
      </c>
      <c r="D494">
        <v>0.2</v>
      </c>
    </row>
    <row r="495" spans="1:4" x14ac:dyDescent="0.3">
      <c r="A495">
        <v>4494</v>
      </c>
      <c r="B495" t="str">
        <v>Vapeur distribuée - Éq. trans. : Traitement de la vapeur - Équipements de transport [METABOLHEAT - National]</v>
      </c>
      <c r="C495" t="str">
        <f>'Correspondance produits'!$J$119</f>
        <v>Rejets concentrés [METABOLHEAT - National]</v>
      </c>
      <c r="D495">
        <v>1</v>
      </c>
    </row>
    <row r="496" spans="1:4" x14ac:dyDescent="0.3">
      <c r="A496">
        <v>4495</v>
      </c>
      <c r="B496" t="str">
        <v>Éq. trans. : Machines générales - Équipements de transport [METABOLHEAT - National]</v>
      </c>
      <c r="C496" t="str">
        <f>'Correspondance produits'!$J$119</f>
        <v>Rejets concentrés [METABOLHEAT - National]</v>
      </c>
      <c r="D496">
        <v>1</v>
      </c>
    </row>
    <row r="497" spans="1:4" x14ac:dyDescent="0.3">
      <c r="A497">
        <v>4496</v>
      </c>
      <c r="B497" t="str">
        <v>Éq. trans. : Finition des produits - Équipements de transport [METABOLHEAT - National]</v>
      </c>
      <c r="C497" t="str">
        <f>'Correspondance produits'!$J$119</f>
        <v>Rejets concentrés [METABOLHEAT - National]</v>
      </c>
      <c r="D497">
        <v>1</v>
      </c>
    </row>
    <row r="498" spans="1:4" x14ac:dyDescent="0.3">
      <c r="A498">
        <v>4497</v>
      </c>
      <c r="B498" t="str">
        <v>Compresseurs d'air - Équipements de machines [METABOLHEAT - National]</v>
      </c>
      <c r="C498" t="str">
        <f>'Correspondance produits'!$J$119</f>
        <v>Rejets concentrés [METABOLHEAT - National]</v>
      </c>
      <c r="D498">
        <v>1</v>
      </c>
    </row>
    <row r="499" spans="1:4" x14ac:dyDescent="0.3">
      <c r="A499">
        <v>4498</v>
      </c>
      <c r="B499" t="str">
        <v>Entraînements de moteurs - Équipements de machines [METABOLHEAT - National]</v>
      </c>
      <c r="C499" t="str">
        <f>'Correspondance produits'!$J$119</f>
        <v>Rejets concentrés [METABOLHEAT - National]</v>
      </c>
      <c r="D499">
        <v>1</v>
      </c>
    </row>
    <row r="500" spans="1:4" x14ac:dyDescent="0.3">
      <c r="A500">
        <v>4499</v>
      </c>
      <c r="B500" t="str">
        <v>Ventilateurs et pompes - Équipements de machines [METABOLHEAT - National]</v>
      </c>
      <c r="C500" t="str">
        <f>'Correspondance produits'!$J$119</f>
        <v>Rejets concentrés [METABOLHEAT - National]</v>
      </c>
      <c r="D500">
        <v>1</v>
      </c>
    </row>
    <row r="501" spans="1:4" x14ac:dyDescent="0.3">
      <c r="A501">
        <v>4500</v>
      </c>
      <c r="B501" t="str">
        <v>Gazole et biocarburants liquides - Chaleur basse enthalpie - Équipements de machines [METABOLHEAT - National]</v>
      </c>
      <c r="C501" t="str">
        <f>'Correspondance produits'!$J$119</f>
        <v>Rejets concentrés [METABOLHEAT - National]</v>
      </c>
      <c r="D501">
        <v>0.05</v>
      </c>
    </row>
    <row r="502" spans="1:4" x14ac:dyDescent="0.3">
      <c r="A502">
        <v>4501</v>
      </c>
      <c r="B502" t="str">
        <v>Gaz naturel et biogaz - Chaleur basse enthalpie - Équipements de machines [METABOLHEAT - National]</v>
      </c>
      <c r="C502" t="str">
        <f>'Correspondance produits'!$J$119</f>
        <v>Rejets concentrés [METABOLHEAT - National]</v>
      </c>
      <c r="D502">
        <v>0.05</v>
      </c>
    </row>
    <row r="503" spans="1:4" x14ac:dyDescent="0.3">
      <c r="A503">
        <v>4502</v>
      </c>
      <c r="B503" t="str">
        <v>Solaire et géothermie - Chaleur basse enthalpie - Équipements de machines [METABOLHEAT - National]</v>
      </c>
      <c r="C503" t="str">
        <f>'Correspondance produits'!$J$119</f>
        <v>Rejets concentrés [METABOLHEAT - National]</v>
      </c>
      <c r="D503">
        <v>1</v>
      </c>
    </row>
    <row r="504" spans="1:4" x14ac:dyDescent="0.3">
      <c r="A504">
        <v>4503</v>
      </c>
      <c r="B504" t="str">
        <v>Solides - Éq. mach. : Fonderies thermiques - Éq. mach. : Fonderies - Équipements de machines [METABOLHEAT - National]</v>
      </c>
      <c r="C504" t="str">
        <f>'Correspondance produits'!$J$119</f>
        <v>Rejets concentrés [METABOLHEAT - National]</v>
      </c>
      <c r="D504">
        <v>0.01</v>
      </c>
    </row>
    <row r="505" spans="1:4" x14ac:dyDescent="0.3">
      <c r="A505">
        <v>4504</v>
      </c>
      <c r="B505" t="str">
        <v>GPL - Éq. mach. : Fonderies thermiques - Éq. mach. : Fonderies - Équipements de machines [METABOLHEAT - National]</v>
      </c>
      <c r="C505" t="str">
        <f>'Correspondance produits'!$J$119</f>
        <v>Rejets concentrés [METABOLHEAT - National]</v>
      </c>
      <c r="D505">
        <v>0.05</v>
      </c>
    </row>
    <row r="506" spans="1:4" x14ac:dyDescent="0.3">
      <c r="A506">
        <v>4505</v>
      </c>
      <c r="B506" t="str">
        <v>Gazole et biocarburants liquides - Éq. mach. : Fonderies thermiques - Éq. mach. Éq. : Fonderies - Équipements de machines [METABOLHEAT - National]</v>
      </c>
      <c r="C506" t="str">
        <f>'Correspondance produits'!$J$119</f>
        <v>Rejets concentrés [METABOLHEAT - National]</v>
      </c>
      <c r="D506">
        <v>0.05</v>
      </c>
    </row>
    <row r="507" spans="1:4" x14ac:dyDescent="0.3">
      <c r="A507">
        <v>4506</v>
      </c>
      <c r="B507" t="str">
        <v>Fioul - Éq. Mach. : Thermique Fonderies - Éq. Mach. : Fonderies - Équipements de machines [METABOLHEAT - National]</v>
      </c>
      <c r="C507" t="str">
        <f>'Correspondance produits'!$J$119</f>
        <v>Rejets concentrés [METABOLHEAT - National]</v>
      </c>
      <c r="D507">
        <v>0.05</v>
      </c>
    </row>
    <row r="508" spans="1:4" x14ac:dyDescent="0.3">
      <c r="A508">
        <v>4507</v>
      </c>
      <c r="B508" t="str">
        <v>Gaz naturel et biogaz - Éq. Mach. : Thermique Fonderies - Éq. Mach. : Fonderies - Équipements de machines [METABOLHEAT - National]</v>
      </c>
      <c r="C508" t="str">
        <f>'Correspondance produits'!$J$119</f>
        <v>Rejets concentrés [METABOLHEAT - National]</v>
      </c>
      <c r="D508">
        <v>0.05</v>
      </c>
    </row>
    <row r="509" spans="1:4" x14ac:dyDescent="0.3">
      <c r="A509">
        <v>4508</v>
      </c>
      <c r="B509" t="str">
        <v>Solides - Éq. Mach. : Traitement thermique - Thermique - Éq. Mach. : Traitement thermique - Équipements de machines [METABOLHEAT - National]</v>
      </c>
      <c r="C509" t="str">
        <f>'Correspondance produits'!$J$119</f>
        <v>Rejets concentrés [METABOLHEAT - National]</v>
      </c>
      <c r="D509">
        <v>0.01</v>
      </c>
    </row>
    <row r="510" spans="1:4" x14ac:dyDescent="0.3">
      <c r="A510">
        <v>4509</v>
      </c>
      <c r="B510" t="str">
        <v>GPL - Éq. Mach. : Traitement thermique - Thermique - Éq. Mach. Éq. : Traitement thermique - Équipements de machines [METABOLHEAT - National]</v>
      </c>
      <c r="C510" t="str">
        <f>'Correspondance produits'!$J$119</f>
        <v>Rejets concentrés [METABOLHEAT - National]</v>
      </c>
      <c r="D510">
        <v>0.05</v>
      </c>
    </row>
    <row r="511" spans="1:4" x14ac:dyDescent="0.3">
      <c r="A511">
        <v>4510</v>
      </c>
      <c r="B511" t="str">
        <v>Gazole et biocarburants liquides - Éq. Mach. : Traitement thermique - Thermique - Éq. Mach. : Traitement thermique - Équipements de machines [METABOLHEAT - National]</v>
      </c>
      <c r="C511" t="str">
        <f>'Correspondance produits'!$J$119</f>
        <v>Rejets concentrés [METABOLHEAT - National]</v>
      </c>
      <c r="D511">
        <v>0.05</v>
      </c>
    </row>
    <row r="512" spans="1:4" x14ac:dyDescent="0.3">
      <c r="A512">
        <v>4511</v>
      </c>
      <c r="B512" t="str">
        <v>Fioul - Éq. Mach. : Traitement thermique - Thermique - Éq. Mach. : Traitement thermique - Équipements de machines [METABOLHEAT - National]</v>
      </c>
      <c r="C512" t="str">
        <f>'Correspondance produits'!$J$119</f>
        <v>Rejets concentrés [METABOLHEAT - National]</v>
      </c>
      <c r="D512">
        <v>0.05</v>
      </c>
    </row>
    <row r="513" spans="1:4" x14ac:dyDescent="0.3">
      <c r="A513">
        <v>4512</v>
      </c>
      <c r="B513" t="str">
        <v>Gaz naturel et biogaz - Éq. Mach. : Traitement thermique - Thermique - Éq. Mach. : Traitement thermique - Équipements de machines [METABOLHEAT - National]</v>
      </c>
      <c r="C513" t="str">
        <f>'Correspondance produits'!$J$119</f>
        <v>Rejets concentrés [METABOLHEAT - National]</v>
      </c>
      <c r="D513">
        <v>0.05</v>
      </c>
    </row>
    <row r="514" spans="1:4" x14ac:dyDescent="0.3">
      <c r="A514">
        <v>4513</v>
      </c>
      <c r="B514" t="str">
        <v>Solides - Éq. Mach. : Traitement vapeur - Équipements de machines [METABOLHEAT - National]</v>
      </c>
      <c r="C514" t="str">
        <f>'Correspondance produits'!$J$119</f>
        <v>Rejets concentrés [METABOLHEAT - National]</v>
      </c>
      <c r="D514">
        <v>0.01</v>
      </c>
    </row>
    <row r="515" spans="1:4" x14ac:dyDescent="0.3">
      <c r="A515">
        <v>4514</v>
      </c>
      <c r="B515" t="str">
        <v>Gaz de raffinerie - Éq. Mach. : Traitement vapeur - Équipements de machines [METABOLHEAT - National]</v>
      </c>
      <c r="C515" t="str">
        <f>'Correspondance produits'!$J$119</f>
        <v>Rejets concentrés [METABOLHEAT - National]</v>
      </c>
      <c r="D515">
        <v>0.05</v>
      </c>
    </row>
    <row r="516" spans="1:4" x14ac:dyDescent="0.3">
      <c r="A516">
        <v>4515</v>
      </c>
      <c r="B516" t="str">
        <v>GPL - Éq. Mach. : Traitement vapeur - Équipements de machines [METABOLHEAT - National]</v>
      </c>
      <c r="C516" t="str">
        <f>'Correspondance produits'!$J$119</f>
        <v>Rejets concentrés [METABOLHEAT - National]</v>
      </c>
      <c r="D516">
        <v>0.05</v>
      </c>
    </row>
    <row r="517" spans="1:4" x14ac:dyDescent="0.3">
      <c r="A517">
        <v>4516</v>
      </c>
      <c r="B517" t="str">
        <v>Gazole et biocarburants liquides - Éq. Mach. : Traitement vapeur - Équipements de machines [METABOLHEAT - National]</v>
      </c>
      <c r="C517" t="str">
        <f>'Correspondance produits'!$J$119</f>
        <v>Rejets concentrés [METABOLHEAT - National]</v>
      </c>
      <c r="D517">
        <v>0.05</v>
      </c>
    </row>
    <row r="518" spans="1:4" x14ac:dyDescent="0.3">
      <c r="A518">
        <v>4517</v>
      </c>
      <c r="B518" t="str">
        <v>Fioul - Éq. Mach. : Traitement vapeur - Équipements de machines [METABOLHEAT - National]</v>
      </c>
      <c r="C518" t="str">
        <f>'Correspondance produits'!$J$119</f>
        <v>Rejets concentrés [METABOLHEAT - National]</v>
      </c>
      <c r="D518">
        <v>0.05</v>
      </c>
    </row>
    <row r="519" spans="1:4" x14ac:dyDescent="0.3">
      <c r="A519">
        <v>4518</v>
      </c>
      <c r="B519" t="str">
        <v>Autres liquides - Éq. Mach. Éq. : Traitement de la vapeur - Équipements mécaniques [METABOLHEAT - National]</v>
      </c>
      <c r="C519" t="str">
        <f>'Correspondance produits'!$J$119</f>
        <v>Rejets concentrés [METABOLHEAT - National]</v>
      </c>
      <c r="D519">
        <v>0.05</v>
      </c>
    </row>
    <row r="520" spans="1:4" x14ac:dyDescent="0.3">
      <c r="A520">
        <v>4519</v>
      </c>
      <c r="B520" t="str">
        <v>Gaz naturel et biogaz - Éq. Mach. : Traitement de la vapeur - Équipements mécaniques [METABOLHEAT - National]</v>
      </c>
      <c r="C520" t="str">
        <f>'Correspondance produits'!$J$119</f>
        <v>Rejets concentrés [METABOLHEAT - National]</v>
      </c>
      <c r="D520">
        <v>0.05</v>
      </c>
    </row>
    <row r="521" spans="1:4" x14ac:dyDescent="0.3">
      <c r="A521">
        <v>4520</v>
      </c>
      <c r="B521" t="str">
        <v>Gaz dérivés - Éq. Mach. : Traitement de la vapeur - Équipements mécaniques [METABOLHEAT - National]</v>
      </c>
      <c r="C521" t="str">
        <f>'Correspondance produits'!$J$119</f>
        <v>Rejets concentrés [METABOLHEAT - National]</v>
      </c>
      <c r="D521">
        <v>0.05</v>
      </c>
    </row>
    <row r="522" spans="1:4" x14ac:dyDescent="0.3">
      <c r="A522">
        <v>4521</v>
      </c>
      <c r="B522" t="str">
        <v>Biomasse et déchets - Éq. Mach. : Traitement de la vapeur - Équipements mécaniques [METABOLHEAT - National]</v>
      </c>
      <c r="C522" t="str">
        <f>'Correspondance produits'!$J$119</f>
        <v>Rejets concentrés [METABOLHEAT - National]</v>
      </c>
      <c r="D522">
        <v>0.2</v>
      </c>
    </row>
    <row r="523" spans="1:4" x14ac:dyDescent="0.3">
      <c r="A523">
        <v>4522</v>
      </c>
      <c r="B523" t="str">
        <v>Vapeur distribuée - Éq. Mach. : Traitement de la vapeur - Équipements mécaniques [METABOLHEAT - National]</v>
      </c>
      <c r="C523" t="str">
        <f>'Correspondance produits'!$J$119</f>
        <v>Rejets concentrés [METABOLHEAT - National]</v>
      </c>
      <c r="D523">
        <v>1</v>
      </c>
    </row>
    <row r="524" spans="1:4" x14ac:dyDescent="0.3">
      <c r="A524">
        <v>4523</v>
      </c>
      <c r="B524" t="str">
        <v>Éq. Mach. : Machines générales - Équipements mécaniques [METABOLHEAT - National]</v>
      </c>
      <c r="C524" t="str">
        <f>'Correspondance produits'!$J$119</f>
        <v>Rejets concentrés [METABOLHEAT - National]</v>
      </c>
      <c r="D524">
        <v>1</v>
      </c>
    </row>
    <row r="525" spans="1:4" x14ac:dyDescent="0.3">
      <c r="A525">
        <v>4524</v>
      </c>
      <c r="B525" t="str">
        <v>Éq. Mach. : Finition des produits - Équipements mécaniques [METABOLHEAT - National]</v>
      </c>
      <c r="C525" t="str">
        <f>'Correspondance produits'!$J$119</f>
        <v>Rejets concentrés [METABOLHEAT - National]</v>
      </c>
      <c r="D525">
        <v>1</v>
      </c>
    </row>
    <row r="526" spans="1:4" x14ac:dyDescent="0.3">
      <c r="A526">
        <v>4525</v>
      </c>
      <c r="B526" t="str">
        <v>Compresseurs d'air - Textiles et cuir [METABOLHEAT - National]</v>
      </c>
      <c r="C526" t="str">
        <f>'Correspondance produits'!$J$119</f>
        <v>Rejets concentrés [METABOLHEAT - National]</v>
      </c>
      <c r="D526">
        <v>1</v>
      </c>
    </row>
    <row r="527" spans="1:4" x14ac:dyDescent="0.3">
      <c r="A527">
        <v>4526</v>
      </c>
      <c r="B527" t="str">
        <v>Moteurs d'entraînement - Textiles et cuir [METABOLHEAT - National]</v>
      </c>
      <c r="C527" t="str">
        <f>'Correspondance produits'!$J$119</f>
        <v>Rejets concentrés [METABOLHEAT - National]</v>
      </c>
      <c r="D527">
        <v>1</v>
      </c>
    </row>
    <row r="528" spans="1:4" x14ac:dyDescent="0.3">
      <c r="A528">
        <v>4527</v>
      </c>
      <c r="B528" t="str">
        <v>Ventilateurs et pompes - Textiles et cuir [METABOLHEAT - National]</v>
      </c>
      <c r="C528" t="str">
        <f>'Correspondance produits'!$J$119</f>
        <v>Rejets concentrés [METABOLHEAT - National]</v>
      </c>
      <c r="D528">
        <v>1</v>
      </c>
    </row>
    <row r="529" spans="1:4" x14ac:dyDescent="0.3">
      <c r="A529">
        <v>4528</v>
      </c>
      <c r="B529" t="str">
        <v>Gazole et biocarburants liquides - Chaleur basse enthalpie - Textiles et cuir [METABOLHEAT - National]</v>
      </c>
      <c r="C529" t="str">
        <f>'Correspondance produits'!$J$119</f>
        <v>Rejets concentrés [METABOLHEAT - National]</v>
      </c>
      <c r="D529">
        <v>0.05</v>
      </c>
    </row>
    <row r="530" spans="1:4" x14ac:dyDescent="0.3">
      <c r="A530">
        <v>4529</v>
      </c>
      <c r="B530" t="str">
        <v>Gaz naturel et biogaz - Chaleur basse enthalpie - Textiles et cuir [METABOLHEAT - National]</v>
      </c>
      <c r="C530" t="str">
        <f>'Correspondance produits'!$J$119</f>
        <v>Rejets concentrés [METABOLHEAT - National]</v>
      </c>
      <c r="D530">
        <v>0.05</v>
      </c>
    </row>
    <row r="531" spans="1:4" x14ac:dyDescent="0.3">
      <c r="A531">
        <v>4530</v>
      </c>
      <c r="B531" t="str">
        <v>Solaire et géothermie - Chaleur basse enthalpie - Textiles et cuir [METABOLHEAT - National]</v>
      </c>
      <c r="C531" t="str">
        <f>'Correspondance produits'!$J$119</f>
        <v>Rejets concentrés [METABOLHEAT - National]</v>
      </c>
      <c r="D531">
        <v>1</v>
      </c>
    </row>
    <row r="532" spans="1:4" x14ac:dyDescent="0.3">
      <c r="A532">
        <v>4531</v>
      </c>
      <c r="B532" t="str">
        <v>Solides - Textiles : Prétraitement à la vapeur - Textiles et cuir [METABOLHEAT - National]</v>
      </c>
      <c r="C532" t="str">
        <f>'Correspondance produits'!$J$119</f>
        <v>Rejets concentrés [METABOLHEAT - National]</v>
      </c>
      <c r="D532">
        <v>0.01</v>
      </c>
    </row>
    <row r="533" spans="1:4" x14ac:dyDescent="0.3">
      <c r="A533">
        <v>4532</v>
      </c>
      <c r="B533" t="str">
        <v>Gaz de raffinerie - Textiles : Prétraitement à la vapeur - Textiles et cuir [METABOLHEAT - National]</v>
      </c>
      <c r="C533" t="str">
        <f>'Correspondance produits'!$J$119</f>
        <v>Rejets concentrés [METABOLHEAT - National]</v>
      </c>
      <c r="D533">
        <v>0.05</v>
      </c>
    </row>
    <row r="534" spans="1:4" x14ac:dyDescent="0.3">
      <c r="A534">
        <v>4533</v>
      </c>
      <c r="B534" t="str">
        <v>GPL - Textiles : Prétraitement à la vapeur - Textiles et cuir [METABOLHEAT - National]</v>
      </c>
      <c r="C534" t="str">
        <f>'Correspondance produits'!$J$119</f>
        <v>Rejets concentrés [METABOLHEAT - National]</v>
      </c>
      <c r="D534">
        <v>0.05</v>
      </c>
    </row>
    <row r="535" spans="1:4" x14ac:dyDescent="0.3">
      <c r="A535">
        <v>4534</v>
      </c>
      <c r="B535" t="str">
        <v>Gazole et biocarburants liquides - Textiles : Prétraitement à la vapeur - Textiles et cuir [METABOLHEAT - National]</v>
      </c>
      <c r="C535" t="str">
        <f>'Correspondance produits'!$J$119</f>
        <v>Rejets concentrés [METABOLHEAT - National]</v>
      </c>
      <c r="D535">
        <v>0.05</v>
      </c>
    </row>
    <row r="536" spans="1:4" x14ac:dyDescent="0.3">
      <c r="A536">
        <v>4535</v>
      </c>
      <c r="B536" t="str">
        <v>Fioul - Textiles : Prétraitement à la vapeur - Textiles et cuir [METABOLHEAT - National]</v>
      </c>
      <c r="C536" t="str">
        <f>'Correspondance produits'!$J$119</f>
        <v>Rejets concentrés [METABOLHEAT - National]</v>
      </c>
      <c r="D536">
        <v>0.05</v>
      </c>
    </row>
    <row r="537" spans="1:4" x14ac:dyDescent="0.3">
      <c r="A537">
        <v>4536</v>
      </c>
      <c r="B537" t="str">
        <v>Autres liquides - Textiles : Prétraitement à la vapeur - Textiles et cuir [METABOLHEAT - National]</v>
      </c>
      <c r="C537" t="str">
        <f>'Correspondance produits'!$J$119</f>
        <v>Rejets concentrés [METABOLHEAT - National]</v>
      </c>
      <c r="D537">
        <v>0.05</v>
      </c>
    </row>
    <row r="538" spans="1:4" x14ac:dyDescent="0.3">
      <c r="A538">
        <v>4537</v>
      </c>
      <c r="B538" t="str">
        <v>Gaz naturel et biogaz - Textiles : Prétraitement à la vapeur - Textiles et cuir [METABOLHEAT - National]</v>
      </c>
      <c r="C538" t="str">
        <f>'Correspondance produits'!$J$119</f>
        <v>Rejets concentrés [METABOLHEAT - National]</v>
      </c>
      <c r="D538">
        <v>0.05</v>
      </c>
    </row>
    <row r="539" spans="1:4" x14ac:dyDescent="0.3">
      <c r="A539">
        <v>4538</v>
      </c>
      <c r="B539" t="str">
        <v>Gaz dérivés - Textiles : Prétraitement à la vapeur - Textiles et cuir [METABOLHEAT - National]</v>
      </c>
      <c r="C539" t="str">
        <f>'Correspondance produits'!$J$119</f>
        <v>Rejets concentrés [METABOLHEAT - National]</v>
      </c>
      <c r="D539">
        <v>0.05</v>
      </c>
    </row>
    <row r="540" spans="1:4" x14ac:dyDescent="0.3">
      <c r="A540">
        <v>4539</v>
      </c>
      <c r="B540" t="str">
        <v>Biomasse et déchets - Textiles : Prétraitement à la vapeur - Textiles et cuir [METABOLHEAT - National]</v>
      </c>
      <c r="C540" t="str">
        <f>'Correspondance produits'!$J$119</f>
        <v>Rejets concentrés [METABOLHEAT - National]</v>
      </c>
      <c r="D540">
        <v>0.2</v>
      </c>
    </row>
    <row r="541" spans="1:4" x14ac:dyDescent="0.3">
      <c r="A541">
        <v>4540</v>
      </c>
      <c r="B541" t="str">
        <v>Vapeur distribuée - Textiles : Prétraitement à la vapeur - Textiles et cuir [METABOLHEAT - National]</v>
      </c>
      <c r="C541" t="str">
        <f>'Correspondance produits'!$J$119</f>
        <v>Rejets concentrés [METABOLHEAT - National]</v>
      </c>
      <c r="D541">
        <v>1</v>
      </c>
    </row>
    <row r="542" spans="1:4" x14ac:dyDescent="0.3">
      <c r="A542">
        <v>4541</v>
      </c>
      <c r="B542" t="str">
        <v>Solides - Textiles : Traitement humide à la vapeur - Textiles et cuir [METABOLHEAT - National]</v>
      </c>
      <c r="C542" t="str">
        <f>'Correspondance produits'!$J$119</f>
        <v>Rejets concentrés [METABOLHEAT - National]</v>
      </c>
      <c r="D542">
        <v>0.01</v>
      </c>
    </row>
    <row r="543" spans="1:4" x14ac:dyDescent="0.3">
      <c r="A543">
        <v>4542</v>
      </c>
      <c r="B543" t="str">
        <v>Gaz de raffinerie - Textiles : Traitement humide à la vapeur - Textiles et cuir [METABOLHEAT - National]</v>
      </c>
      <c r="C543" t="str">
        <f>'Correspondance produits'!$J$119</f>
        <v>Rejets concentrés [METABOLHEAT - National]</v>
      </c>
      <c r="D543">
        <v>0.05</v>
      </c>
    </row>
    <row r="544" spans="1:4" x14ac:dyDescent="0.3">
      <c r="A544">
        <v>4543</v>
      </c>
      <c r="B544" t="str">
        <v>GPL - Textiles : Traitement humide à la vapeur - Textiles et cuir [METABOLHEAT - National]</v>
      </c>
      <c r="C544" t="str">
        <f>'Correspondance produits'!$J$119</f>
        <v>Rejets concentrés [METABOLHEAT - National]</v>
      </c>
      <c r="D544">
        <v>0.05</v>
      </c>
    </row>
    <row r="545" spans="1:4" x14ac:dyDescent="0.3">
      <c r="A545">
        <v>4544</v>
      </c>
      <c r="B545" t="str">
        <v>Gazole et biocarburants liquides - Textiles : Traitement humide à la vapeur - Textiles et cuir [METABOLHEAT - National]</v>
      </c>
      <c r="C545" t="str">
        <f>'Correspondance produits'!$J$119</f>
        <v>Rejets concentrés [METABOLHEAT - National]</v>
      </c>
      <c r="D545">
        <v>0.05</v>
      </c>
    </row>
    <row r="546" spans="1:4" x14ac:dyDescent="0.3">
      <c r="A546">
        <v>4545</v>
      </c>
      <c r="B546" t="str">
        <v>Fioul - Textiles : Traitement humide à la vapeur - Textiles et cuir [METABOLHEAT - National]</v>
      </c>
      <c r="C546" t="str">
        <f>'Correspondance produits'!$J$119</f>
        <v>Rejets concentrés [METABOLHEAT - National]</v>
      </c>
      <c r="D546">
        <v>0.05</v>
      </c>
    </row>
    <row r="547" spans="1:4" x14ac:dyDescent="0.3">
      <c r="A547">
        <v>4546</v>
      </c>
      <c r="B547" t="str">
        <v>Autres liquides - Textiles : Traitement humide à la vapeur - Textiles et cuir [METABOLHEAT - National]</v>
      </c>
      <c r="C547" t="str">
        <f>'Correspondance produits'!$J$119</f>
        <v>Rejets concentrés [METABOLHEAT - National]</v>
      </c>
      <c r="D547">
        <v>0.05</v>
      </c>
    </row>
    <row r="548" spans="1:4" x14ac:dyDescent="0.3">
      <c r="A548">
        <v>4547</v>
      </c>
      <c r="B548" t="str">
        <v>Gaz naturel et biogaz - Textiles : Traitement humide à la vapeur - Textiles et cuir [METABOLHEAT - National]</v>
      </c>
      <c r="C548" t="str">
        <f>'Correspondance produits'!$J$119</f>
        <v>Rejets concentrés [METABOLHEAT - National]</v>
      </c>
      <c r="D548">
        <v>0.05</v>
      </c>
    </row>
    <row r="549" spans="1:4" x14ac:dyDescent="0.3">
      <c r="A549">
        <v>4548</v>
      </c>
      <c r="B549" t="str">
        <v>Gaz dérivés - Textiles : Traitement humide à la vapeur - Textiles et cuir [METABOLHEAT - National]</v>
      </c>
      <c r="C549" t="str">
        <f>'Correspondance produits'!$J$119</f>
        <v>Rejets concentrés [METABOLHEAT - National]</v>
      </c>
      <c r="D549">
        <v>0.05</v>
      </c>
    </row>
    <row r="550" spans="1:4" x14ac:dyDescent="0.3">
      <c r="A550">
        <v>4549</v>
      </c>
      <c r="B550" t="str">
        <v>Biomasse et déchets - Textiles : Traitement humide à la vapeur - Textiles et cuir [METABOLHEAT - National]</v>
      </c>
      <c r="C550" t="str">
        <f>'Correspondance produits'!$J$119</f>
        <v>Rejets concentrés [METABOLHEAT - National]</v>
      </c>
      <c r="D550">
        <v>0.2</v>
      </c>
    </row>
    <row r="551" spans="1:4" x14ac:dyDescent="0.3">
      <c r="A551">
        <v>4550</v>
      </c>
      <c r="B551" t="str">
        <v>Vapeur distribuée - Textiles : Traitement humide à la vapeur - Textiles et cuir [METABOLHEAT - National]</v>
      </c>
      <c r="C551" t="str">
        <f>'Correspondance produits'!$J$119</f>
        <v>Rejets concentrés [METABOLHEAT - National]</v>
      </c>
      <c r="D551">
        <v>1</v>
      </c>
    </row>
    <row r="552" spans="1:4" x14ac:dyDescent="0.3">
      <c r="A552">
        <v>4551</v>
      </c>
      <c r="B552" t="str">
        <v>Textiles : Machines électriques générales - Textiles et cuir [METABOLHEAT - National]</v>
      </c>
      <c r="C552" t="str">
        <f>'Correspondance produits'!$J$119</f>
        <v>Rejets concentrés [METABOLHEAT - National]</v>
      </c>
      <c r="D552">
        <v>1</v>
      </c>
    </row>
    <row r="553" spans="1:4" x14ac:dyDescent="0.3">
      <c r="A553">
        <v>4552</v>
      </c>
      <c r="B553" t="str">
        <v>Solides - Textiles : Séchage thermique - Textiles : Séchage - Textiles et cuir [METABOLHEAT - National]</v>
      </c>
      <c r="C553" t="str">
        <f>'Correspondance produits'!$J$119</f>
        <v>Rejets concentrés [METABOLHEAT - National]</v>
      </c>
      <c r="D553">
        <v>0.01</v>
      </c>
    </row>
    <row r="554" spans="1:4" x14ac:dyDescent="0.3">
      <c r="A554">
        <v>4553</v>
      </c>
      <c r="B554" t="str">
        <v>GPL - Textiles : Séchage thermique - Textiles : Séchage - Textiles et cuir [METABOLHEAT - National]</v>
      </c>
      <c r="C554" t="str">
        <f>'Correspondance produits'!$J$119</f>
        <v>Rejets concentrés [METABOLHEAT - National]</v>
      </c>
      <c r="D554">
        <v>0.05</v>
      </c>
    </row>
    <row r="555" spans="1:4" x14ac:dyDescent="0.3">
      <c r="A555">
        <v>4554</v>
      </c>
      <c r="B555" t="str">
        <v>Gazole et biocarburants liquides - Textiles : Séchage thermique - Textiles : Séchage - Textiles et cuir [METABOLHEAT - National]</v>
      </c>
      <c r="C555" t="str">
        <f>'Correspondance produits'!$J$119</f>
        <v>Rejets concentrés [METABOLHEAT - National]</v>
      </c>
      <c r="D555">
        <v>0.05</v>
      </c>
    </row>
    <row r="556" spans="1:4" x14ac:dyDescent="0.3">
      <c r="A556">
        <v>4555</v>
      </c>
      <c r="B556" t="str">
        <v>Fioul - Textiles : Séchage thermique - Textiles : Séchage - Textiles et cuir [METABOLHEAT - National]</v>
      </c>
      <c r="C556" t="str">
        <f>'Correspondance produits'!$J$119</f>
        <v>Rejets concentrés [METABOLHEAT - National]</v>
      </c>
      <c r="D556">
        <v>0.05</v>
      </c>
    </row>
    <row r="557" spans="1:4" x14ac:dyDescent="0.3">
      <c r="A557">
        <v>4556</v>
      </c>
      <c r="B557" t="str">
        <v>Gaz naturel et biogaz - Textiles : Séchage thermique - Textiles : Séchage - Textiles et cuir [METABOLHEAT - National]</v>
      </c>
      <c r="C557" t="str">
        <f>'Correspondance produits'!$J$119</f>
        <v>Rejets concentrés [METABOLHEAT - National]</v>
      </c>
      <c r="D557">
        <v>0.05</v>
      </c>
    </row>
    <row r="558" spans="1:4" x14ac:dyDescent="0.3">
      <c r="A558">
        <v>4557</v>
      </c>
      <c r="B558" t="str">
        <v>Solides - Textiles : Séchage à la vapeur Textiles : Séchage - Textiles et cuir [METABOLHEAT - National]</v>
      </c>
      <c r="C558" t="str">
        <f>'Correspondance produits'!$J$119</f>
        <v>Rejets concentrés [METABOLHEAT - National]</v>
      </c>
      <c r="D558">
        <v>0.01</v>
      </c>
    </row>
    <row r="559" spans="1:4" x14ac:dyDescent="0.3">
      <c r="A559">
        <v>4558</v>
      </c>
      <c r="B559" t="str">
        <v>Gaz de raffinerie - Textiles : Séchage à la vapeur - Textiles : Séchage - Textiles et cuir [METABOLHEAT - National]</v>
      </c>
      <c r="C559" t="str">
        <f>'Correspondance produits'!$J$119</f>
        <v>Rejets concentrés [METABOLHEAT - National]</v>
      </c>
      <c r="D559">
        <v>0.05</v>
      </c>
    </row>
    <row r="560" spans="1:4" x14ac:dyDescent="0.3">
      <c r="A560">
        <v>4559</v>
      </c>
      <c r="B560" t="str">
        <v>GPL - Textiles : Séchage à la vapeur - Textiles : Séchage - Textiles et cuir [METABOLHEAT - National]</v>
      </c>
      <c r="C560" t="str">
        <f>'Correspondance produits'!$J$119</f>
        <v>Rejets concentrés [METABOLHEAT - National]</v>
      </c>
      <c r="D560">
        <v>0.05</v>
      </c>
    </row>
    <row r="561" spans="1:4" x14ac:dyDescent="0.3">
      <c r="A561">
        <v>4560</v>
      </c>
      <c r="B561" t="str">
        <v>Gazole et biocarburants liquides - Textiles : Séchage à la vapeur - Textiles : Séchage - Textiles et cuir [METABOLHEAT - National]</v>
      </c>
      <c r="C561" t="str">
        <f>'Correspondance produits'!$J$119</f>
        <v>Rejets concentrés [METABOLHEAT - National]</v>
      </c>
      <c r="D561">
        <v>0.05</v>
      </c>
    </row>
    <row r="562" spans="1:4" x14ac:dyDescent="0.3">
      <c r="A562">
        <v>4561</v>
      </c>
      <c r="B562" t="str">
        <v>Fioul - Textiles : Séchage à la vapeur - Textiles : Séchage - Textiles et cuir [METABOLHEAT - National]</v>
      </c>
      <c r="C562" t="str">
        <f>'Correspondance produits'!$J$119</f>
        <v>Rejets concentrés [METABOLHEAT - National]</v>
      </c>
      <c r="D562">
        <v>0.05</v>
      </c>
    </row>
    <row r="563" spans="1:4" x14ac:dyDescent="0.3">
      <c r="A563">
        <v>4562</v>
      </c>
      <c r="B563" t="str">
        <v>Autres liquides - Textiles : Séchage à la vapeur - Textiles : Séchage - Textiles et cuir [METABOLHEAT - National]</v>
      </c>
      <c r="C563" t="str">
        <f>'Correspondance produits'!$J$119</f>
        <v>Rejets concentrés [METABOLHEAT - National]</v>
      </c>
      <c r="D563">
        <v>0.05</v>
      </c>
    </row>
    <row r="564" spans="1:4" x14ac:dyDescent="0.3">
      <c r="A564">
        <v>4563</v>
      </c>
      <c r="B564" t="str">
        <v>Gaz naturel et biogaz - Textiles : Séchage à la vapeur - Textiles : Séchage - Textiles et cuir [METABOLHEAT - National]</v>
      </c>
      <c r="C564" t="str">
        <f>'Correspondance produits'!$J$119</f>
        <v>Rejets concentrés [METABOLHEAT - National]</v>
      </c>
      <c r="D564">
        <v>0.05</v>
      </c>
    </row>
    <row r="565" spans="1:4" x14ac:dyDescent="0.3">
      <c r="A565">
        <v>4564</v>
      </c>
      <c r="B565" t="str">
        <v>Gaz dérivés - Textiles : Séchage à la vapeur - Textiles : Séchage - Textiles et cuir [METABOLHEAT - National]</v>
      </c>
      <c r="C565" t="str">
        <f>'Correspondance produits'!$J$119</f>
        <v>Rejets concentrés [METABOLHEAT - National]</v>
      </c>
      <c r="D565">
        <v>0.05</v>
      </c>
    </row>
    <row r="566" spans="1:4" x14ac:dyDescent="0.3">
      <c r="A566">
        <v>4565</v>
      </c>
      <c r="B566" t="str">
        <v>Biomasse et déchets - Textiles : Séchage à la vapeur - Textiles : Séchage - Textiles et cuir [METABOLHEAT - National]</v>
      </c>
      <c r="C566" t="str">
        <f>'Correspondance produits'!$J$119</f>
        <v>Rejets concentrés [METABOLHEAT - National]</v>
      </c>
      <c r="D566">
        <v>0.2</v>
      </c>
    </row>
    <row r="567" spans="1:4" x14ac:dyDescent="0.3">
      <c r="A567">
        <v>4566</v>
      </c>
      <c r="B567" t="str">
        <v>Vapeur distribuée - Textiles : Séchage à la vapeur - Textiles : Séchage - Textiles et cuir [METABOLHEAT - National]</v>
      </c>
      <c r="C567" t="str">
        <f>'Correspondance produits'!$J$119</f>
        <v>Rejets concentrés [METABOLHEAT - National]</v>
      </c>
      <c r="D567">
        <v>1</v>
      </c>
    </row>
    <row r="568" spans="1:4" x14ac:dyDescent="0.3">
      <c r="A568">
        <v>4567</v>
      </c>
      <c r="B568" t="str">
        <v>Textiles : Finition électrique - Textiles et cuir [METABOLHEAT - National]</v>
      </c>
      <c r="C568" t="str">
        <f>'Correspondance produits'!$J$119</f>
        <v>Rejets concentrés [METABOLHEAT - National]</v>
      </c>
      <c r="D568">
        <v>1</v>
      </c>
    </row>
    <row r="569" spans="1:4" x14ac:dyDescent="0.3">
      <c r="A569">
        <v>4568</v>
      </c>
      <c r="B569" t="str">
        <v>Compresseurs d'air - Bois et produits dérivés du bois [METABOLHEAT - National]</v>
      </c>
      <c r="C569" t="str">
        <f>'Correspondance produits'!$J$119</f>
        <v>Rejets concentrés [METABOLHEAT - National]</v>
      </c>
      <c r="D569">
        <v>1</v>
      </c>
    </row>
    <row r="570" spans="1:4" x14ac:dyDescent="0.3">
      <c r="A570">
        <v>4569</v>
      </c>
      <c r="B570" t="str">
        <v>Moteurs d'entraînement - Bois et produits dérivés du bois [METABOLHEAT - National]</v>
      </c>
      <c r="C570" t="str">
        <f>'Correspondance produits'!$J$119</f>
        <v>Rejets concentrés [METABOLHEAT - National]</v>
      </c>
      <c r="D570">
        <v>1</v>
      </c>
    </row>
    <row r="571" spans="1:4" x14ac:dyDescent="0.3">
      <c r="A571">
        <v>4570</v>
      </c>
      <c r="B571" t="str">
        <v>Ventilateurs et pompes - Bois et produits dérivés du bois [METABOLHEAT - National]</v>
      </c>
      <c r="C571" t="str">
        <f>'Correspondance produits'!$J$119</f>
        <v>Rejets concentrés [METABOLHEAT - National]</v>
      </c>
      <c r="D571">
        <v>1</v>
      </c>
    </row>
    <row r="572" spans="1:4" x14ac:dyDescent="0.3">
      <c r="A572">
        <v>4571</v>
      </c>
      <c r="B572" t="str">
        <v>Gazole et biocarburants liquides - Chaleur basse enthalpie - Bois et produits dérivés du bois [METABOLHEAT - National]</v>
      </c>
      <c r="C572" t="str">
        <f>'Correspondance produits'!$J$119</f>
        <v>Rejets concentrés [METABOLHEAT - National]</v>
      </c>
      <c r="D572">
        <v>0.05</v>
      </c>
    </row>
    <row r="573" spans="1:4" x14ac:dyDescent="0.3">
      <c r="A573">
        <v>4572</v>
      </c>
      <c r="B573" t="str">
        <v>Gaz naturel et biogaz - Chaleur basse enthalpie - Bois et produits dérivés du bois [METABOLHEAT - National]</v>
      </c>
      <c r="C573" t="str">
        <f>'Correspondance produits'!$J$119</f>
        <v>Rejets concentrés [METABOLHEAT - National]</v>
      </c>
      <c r="D573">
        <v>0.05</v>
      </c>
    </row>
    <row r="574" spans="1:4" x14ac:dyDescent="0.3">
      <c r="A574">
        <v>4573</v>
      </c>
      <c r="B574" t="str">
        <v>Solaire et géothermie - Chaleur basse enthalpie - Bois et produits dérivés du bois [METABOLHEAT - National]</v>
      </c>
      <c r="C574" t="str">
        <f>'Correspondance produits'!$J$119</f>
        <v>Rejets concentrés [METABOLHEAT - National]</v>
      </c>
      <c r="D574">
        <v>1</v>
      </c>
    </row>
    <row r="575" spans="1:4" x14ac:dyDescent="0.3">
      <c r="A575">
        <v>4574</v>
      </c>
      <c r="B575" t="str">
        <v>Solides - Bois : Procédés spécifiques à la vapeur - Bois et produits dérivés du bois [METABOLHEAT - National]</v>
      </c>
      <c r="C575" t="str">
        <f>'Correspondance produits'!$J$119</f>
        <v>Rejets concentrés [METABOLHEAT - National]</v>
      </c>
      <c r="D575">
        <v>0.01</v>
      </c>
    </row>
    <row r="576" spans="1:4" x14ac:dyDescent="0.3">
      <c r="A576">
        <v>4575</v>
      </c>
      <c r="B576" t="str">
        <v>Gaz de raffinerie - Bois : Procédés spécifiques à la vapeur - Bois et produits dérivés du bois [METABOLHEAT - National]</v>
      </c>
      <c r="C576" t="str">
        <f>'Correspondance produits'!$J$119</f>
        <v>Rejets concentrés [METABOLHEAT - National]</v>
      </c>
      <c r="D576">
        <v>0.05</v>
      </c>
    </row>
    <row r="577" spans="1:4" x14ac:dyDescent="0.3">
      <c r="A577">
        <v>4576</v>
      </c>
      <c r="B577" t="str">
        <v>GPL - Bois : Procédés spécifiques à la vapeur - Bois et produits dérivés du bois [METABOLHEAT - National]</v>
      </c>
      <c r="C577" t="str">
        <f>'Correspondance produits'!$J$119</f>
        <v>Rejets concentrés [METABOLHEAT - National]</v>
      </c>
      <c r="D577">
        <v>0.05</v>
      </c>
    </row>
    <row r="578" spans="1:4" x14ac:dyDescent="0.3">
      <c r="A578">
        <v>4577</v>
      </c>
      <c r="B578" t="str">
        <v>Gazole et biocarburants liquides - Bois : Procédés spécifiques à la vapeur - Bois et produits dérivés du bois [METABOLHEAT - National]</v>
      </c>
      <c r="C578" t="str">
        <f>'Correspondance produits'!$J$119</f>
        <v>Rejets concentrés [METABOLHEAT - National]</v>
      </c>
      <c r="D578">
        <v>0.05</v>
      </c>
    </row>
    <row r="579" spans="1:4" x14ac:dyDescent="0.3">
      <c r="A579">
        <v>4578</v>
      </c>
      <c r="B579" t="str">
        <v>Fioul - Bois : Procédés spécifiques à la vapeur - Bois et produits dérivés du bois [METABOLHEAT - National]</v>
      </c>
      <c r="C579" t="str">
        <f>'Correspondance produits'!$J$119</f>
        <v>Rejets concentrés [METABOLHEAT - National]</v>
      </c>
      <c r="D579">
        <v>0.05</v>
      </c>
    </row>
    <row r="580" spans="1:4" x14ac:dyDescent="0.3">
      <c r="A580">
        <v>4579</v>
      </c>
      <c r="B580" t="str">
        <v>Autre Liquides - Bois : Procédés spécifiques à la vapeur - Bois et produits dérivés du bois [METABOLHEAT - National]</v>
      </c>
      <c r="C580" t="str">
        <f>'Correspondance produits'!$J$119</f>
        <v>Rejets concentrés [METABOLHEAT - National]</v>
      </c>
      <c r="D580">
        <v>0.05</v>
      </c>
    </row>
    <row r="581" spans="1:4" x14ac:dyDescent="0.3">
      <c r="A581">
        <v>4580</v>
      </c>
      <c r="B581" t="str">
        <v>Gaz naturel et biogaz - Bois : Procédés spécifiques à la vapeur - Bois et produits dérivés du bois [METABOLHEAT - National]</v>
      </c>
      <c r="C581" t="str">
        <f>'Correspondance produits'!$J$119</f>
        <v>Rejets concentrés [METABOLHEAT - National]</v>
      </c>
      <c r="D581">
        <v>0.05</v>
      </c>
    </row>
    <row r="582" spans="1:4" x14ac:dyDescent="0.3">
      <c r="A582">
        <v>4581</v>
      </c>
      <c r="B582" t="str">
        <v>Gaz dérivés - Bois : Procédés spécifiques à la vapeur - Bois et produits dérivés du bois [METABOLHEAT - National]</v>
      </c>
      <c r="C582" t="str">
        <f>'Correspondance produits'!$J$119</f>
        <v>Rejets concentrés [METABOLHEAT - National]</v>
      </c>
      <c r="D582">
        <v>0.05</v>
      </c>
    </row>
    <row r="583" spans="1:4" x14ac:dyDescent="0.3">
      <c r="A583">
        <v>4582</v>
      </c>
      <c r="B583" t="str">
        <v>Biomasse et déchets - Bois : Procédés spécifiques à la vapeur - Bois et produits dérivés du bois [METABOLHEAT - National]</v>
      </c>
      <c r="C583" t="str">
        <f>'Correspondance produits'!$J$119</f>
        <v>Rejets concentrés [METABOLHEAT - National]</v>
      </c>
      <c r="D583">
        <v>0.2</v>
      </c>
    </row>
    <row r="584" spans="1:4" x14ac:dyDescent="0.3">
      <c r="A584">
        <v>4583</v>
      </c>
      <c r="B584" t="str">
        <v>Vapeur distribuée - Bois : Procédés spécifiques à la vapeur - Bois et produits dérivés du bois [METABOLHEAT - National]</v>
      </c>
      <c r="C584" t="str">
        <f>'Correspondance produits'!$J$119</f>
        <v>Rejets concentrés [METABOLHEAT - National]</v>
      </c>
      <c r="D584">
        <v>1</v>
      </c>
    </row>
    <row r="585" spans="1:4" x14ac:dyDescent="0.3">
      <c r="A585">
        <v>4584</v>
      </c>
      <c r="B585" t="str">
        <v>Bois : Procédés électromécaniques - Bois et produits dérivés du bois [METABOLHEAT - National]</v>
      </c>
      <c r="C585" t="str">
        <f>'Correspondance produits'!$J$119</f>
        <v>Rejets concentrés [METABOLHEAT - National]</v>
      </c>
      <c r="D585">
        <v>1</v>
      </c>
    </row>
    <row r="586" spans="1:4" x14ac:dyDescent="0.3">
      <c r="A586">
        <v>4585</v>
      </c>
      <c r="B586" t="str">
        <v>Solides - Bois : Séchage thermique - Bois : Séchage - Bois et produits dérivés du bois [METABOLHEAT - National]</v>
      </c>
      <c r="C586" t="str">
        <f>'Correspondance produits'!$J$119</f>
        <v>Rejets concentrés [METABOLHEAT - National]</v>
      </c>
      <c r="D586">
        <v>0.01</v>
      </c>
    </row>
    <row r="587" spans="1:4" x14ac:dyDescent="0.3">
      <c r="A587">
        <v>4586</v>
      </c>
      <c r="B587" t="str">
        <v>GPL - Bois : Séchage thermique - Bois : Séchage - Bois et produits dérivés du bois [METABOLHEAT - National]</v>
      </c>
      <c r="C587" t="str">
        <f>'Correspondance produits'!$J$119</f>
        <v>Rejets concentrés [METABOLHEAT - National]</v>
      </c>
      <c r="D587">
        <v>0.05</v>
      </c>
    </row>
    <row r="588" spans="1:4" x14ac:dyDescent="0.3">
      <c r="A588">
        <v>4587</v>
      </c>
      <c r="B588" t="str">
        <v>Gazole et biocarburants liquides - Bois : Séchage thermique - Bois : Séchage - Bois et produits dérivés du bois [METABOLHEAT - National]</v>
      </c>
      <c r="C588" t="str">
        <f>'Correspondance produits'!$J$119</f>
        <v>Rejets concentrés [METABOLHEAT - National]</v>
      </c>
      <c r="D588">
        <v>0.05</v>
      </c>
    </row>
    <row r="589" spans="1:4" x14ac:dyDescent="0.3">
      <c r="A589">
        <v>4588</v>
      </c>
      <c r="B589" t="str">
        <v>Fioul - Bois : Séchage thermique - Bois : Séchage - Bois et produits dérivés du bois [METABOLHEAT - National]</v>
      </c>
      <c r="C589" t="str">
        <f>'Correspondance produits'!$J$119</f>
        <v>Rejets concentrés [METABOLHEAT - National]</v>
      </c>
      <c r="D589">
        <v>0.05</v>
      </c>
    </row>
    <row r="590" spans="1:4" x14ac:dyDescent="0.3">
      <c r="A590">
        <v>4589</v>
      </c>
      <c r="B590" t="str">
        <v>Gaz naturel et biogaz - Bois : Séchage thermique - Bois : Séchage - Bois et produits dérivés du bois [METABOLHEAT - National]</v>
      </c>
      <c r="C590" t="str">
        <f>'Correspondance produits'!$J$119</f>
        <v>Rejets concentrés [METABOLHEAT - National]</v>
      </c>
      <c r="D590">
        <v>0.05</v>
      </c>
    </row>
    <row r="591" spans="1:4" x14ac:dyDescent="0.3">
      <c r="A591">
        <v>4590</v>
      </c>
      <c r="B591" t="str">
        <v>Solides - Bois : Séchage à la vapeur - Bois : Séchage - Bois et produits dérivés du bois [METABOLHEAT - National]</v>
      </c>
      <c r="C591" t="str">
        <f>'Correspondance produits'!$J$119</f>
        <v>Rejets concentrés [METABOLHEAT - National]</v>
      </c>
      <c r="D591">
        <v>0.01</v>
      </c>
    </row>
    <row r="592" spans="1:4" x14ac:dyDescent="0.3">
      <c r="A592">
        <v>4591</v>
      </c>
      <c r="B592" t="str">
        <v>Gaz de raffinerie - Bois : Séchage à la vapeur - Bois : Séchage - Bois et produits dérivés du bois [METABOLHEAT - National]</v>
      </c>
      <c r="C592" t="str">
        <f>'Correspondance produits'!$J$119</f>
        <v>Rejets concentrés [METABOLHEAT - National]</v>
      </c>
      <c r="D592">
        <v>0.05</v>
      </c>
    </row>
    <row r="593" spans="1:4" x14ac:dyDescent="0.3">
      <c r="A593">
        <v>4592</v>
      </c>
      <c r="B593" t="str">
        <v>GPL - Bois : Séchage à la vapeur - Bois : Séchage - Bois et produits dérivés du bois [METABOLHEAT - National]</v>
      </c>
      <c r="C593" t="str">
        <f>'Correspondance produits'!$J$119</f>
        <v>Rejets concentrés [METABOLHEAT - National]</v>
      </c>
      <c r="D593">
        <v>0.05</v>
      </c>
    </row>
    <row r="594" spans="1:4" x14ac:dyDescent="0.3">
      <c r="A594">
        <v>4593</v>
      </c>
      <c r="B594" t="str">
        <v>Gazole et biocarburants liquides - Bois : Séchage à la vapeur - Bois : Séchage - Bois et produits dérivés du bois [METABOLHEAT - National]</v>
      </c>
      <c r="C594" t="str">
        <f>'Correspondance produits'!$J$119</f>
        <v>Rejets concentrés [METABOLHEAT - National]</v>
      </c>
      <c r="D594">
        <v>0.05</v>
      </c>
    </row>
    <row r="595" spans="1:4" x14ac:dyDescent="0.3">
      <c r="A595">
        <v>4594</v>
      </c>
      <c r="B595" t="str">
        <v>Fioul - Bois : Séchage à la vapeur - Bois : Séchage - Bois et produits dérivés du bois [METABOLHEAT - National]</v>
      </c>
      <c r="C595" t="str">
        <f>'Correspondance produits'!$J$119</f>
        <v>Rejets concentrés [METABOLHEAT - National]</v>
      </c>
      <c r="D595">
        <v>0.05</v>
      </c>
    </row>
    <row r="596" spans="1:4" x14ac:dyDescent="0.3">
      <c r="A596">
        <v>4595</v>
      </c>
      <c r="B596" t="str">
        <v>Autres liquides - Bois : Séchage à la vapeur - Bois : Séchage - Bois et produits dérivés du bois [METABOLHEAT - National]</v>
      </c>
      <c r="C596" t="str">
        <f>'Correspondance produits'!$J$119</f>
        <v>Rejets concentrés [METABOLHEAT - National]</v>
      </c>
      <c r="D596">
        <v>0.05</v>
      </c>
    </row>
    <row r="597" spans="1:4" x14ac:dyDescent="0.3">
      <c r="A597">
        <v>4596</v>
      </c>
      <c r="B597" t="str">
        <v>Gaz naturel et biogaz - Bois : Séchage à la vapeur - Bois : Séchage - Bois et produits dérivés du bois [METABOLHEAT - National]</v>
      </c>
      <c r="C597" t="str">
        <f>'Correspondance produits'!$J$119</f>
        <v>Rejets concentrés [METABOLHEAT - National]</v>
      </c>
      <c r="D597">
        <v>0.05</v>
      </c>
    </row>
    <row r="598" spans="1:4" x14ac:dyDescent="0.3">
      <c r="A598">
        <v>4597</v>
      </c>
      <c r="B598" t="str">
        <v>Gaz dérivés - Bois : Séchage à la vapeur - Bois : Séchage - Bois et produits dérivés du bois [METABOLHEAT - National]</v>
      </c>
      <c r="C598" t="str">
        <f>'Correspondance produits'!$J$119</f>
        <v>Rejets concentrés [METABOLHEAT - National]</v>
      </c>
      <c r="D598">
        <v>0.05</v>
      </c>
    </row>
    <row r="599" spans="1:4" x14ac:dyDescent="0.3">
      <c r="A599">
        <v>4598</v>
      </c>
      <c r="B599" t="str">
        <v>Biomasse et déchets - Bois : Séchage à la vapeur - Bois : Séchage - Bois et produits dérivés du bois [METABOLHEAT - National]</v>
      </c>
      <c r="C599" t="str">
        <f>'Correspondance produits'!$J$119</f>
        <v>Rejets concentrés [METABOLHEAT - National]</v>
      </c>
      <c r="D599">
        <v>0.2</v>
      </c>
    </row>
    <row r="600" spans="1:4" x14ac:dyDescent="0.3">
      <c r="A600">
        <v>4599</v>
      </c>
      <c r="B600" t="str">
        <v>Vapeur distribuée - Bois : Séchage à la vapeur - Bois : Séchage - Bois et produits dérivés du bois [METABOLHEAT - National]</v>
      </c>
      <c r="C600" t="str">
        <f>'Correspondance produits'!$J$119</f>
        <v>Rejets concentrés [METABOLHEAT - National]</v>
      </c>
      <c r="D600">
        <v>1</v>
      </c>
    </row>
    <row r="601" spans="1:4" x14ac:dyDescent="0.3">
      <c r="A601">
        <v>4600</v>
      </c>
      <c r="B601" t="str">
        <v>Bois : Finition électrique - Bois et produits dérivés du bois [METABOLHEAT - National]</v>
      </c>
      <c r="C601" t="str">
        <f>'Correspondance produits'!$J$119</f>
        <v>Rejets concentrés [METABOLHEAT - National]</v>
      </c>
      <c r="D601">
        <v>1</v>
      </c>
    </row>
    <row r="602" spans="1:4" x14ac:dyDescent="0.3">
      <c r="A602">
        <v>4601</v>
      </c>
      <c r="B602" t="str">
        <v>Compresseurs d'air - Autres secteurs industriels [METABOLHEAT - National]</v>
      </c>
      <c r="C602" t="str">
        <f>'Correspondance produits'!$J$119</f>
        <v>Rejets concentrés [METABOLHEAT - National]</v>
      </c>
      <c r="D602">
        <v>1</v>
      </c>
    </row>
    <row r="603" spans="1:4" x14ac:dyDescent="0.3">
      <c r="A603">
        <v>4602</v>
      </c>
      <c r="B603" t="str">
        <v>Moteurs d'entraînement - Autres secteurs industriels [METABOLHEAT - National]</v>
      </c>
      <c r="C603" t="str">
        <f>'Correspondance produits'!$J$119</f>
        <v>Rejets concentrés [METABOLHEAT - National]</v>
      </c>
      <c r="D603">
        <v>1</v>
      </c>
    </row>
    <row r="604" spans="1:4" x14ac:dyDescent="0.3">
      <c r="A604">
        <v>4603</v>
      </c>
      <c r="B604" t="str">
        <v>Ventilateurs et pompes - Autres secteurs industriels [METABOLHEAT - National]</v>
      </c>
      <c r="C604" t="str">
        <f>'Correspondance produits'!$J$119</f>
        <v>Rejets concentrés [METABOLHEAT - National]</v>
      </c>
      <c r="D604">
        <v>1</v>
      </c>
    </row>
    <row r="605" spans="1:4" x14ac:dyDescent="0.3">
      <c r="A605">
        <v>4604</v>
      </c>
      <c r="B605" t="str">
        <v>Gazole et biocarburants liquides - Chaleur basse enthalpie - Autres secteurs industriels [METABOLHEAT - National]</v>
      </c>
      <c r="C605" t="str">
        <f>'Correspondance produits'!$J$119</f>
        <v>Rejets concentrés [METABOLHEAT - National]</v>
      </c>
      <c r="D605">
        <v>0.05</v>
      </c>
    </row>
    <row r="606" spans="1:4" x14ac:dyDescent="0.3">
      <c r="A606">
        <v>4605</v>
      </c>
      <c r="B606" t="str">
        <v>Gaz naturel et biogaz - Chaleur basse enthalpie - Autres secteurs industriels [METABOLHEAT - National]</v>
      </c>
      <c r="C606" t="str">
        <f>'Correspondance produits'!$J$119</f>
        <v>Rejets concentrés [METABOLHEAT - National]</v>
      </c>
      <c r="D606">
        <v>0.05</v>
      </c>
    </row>
    <row r="607" spans="1:4" x14ac:dyDescent="0.3">
      <c r="A607">
        <v>4606</v>
      </c>
      <c r="B607" t="str">
        <v>Solaire et géothermie - Chaleur basse enthalpie - Autres secteurs industriels [METABOLHEAT - National]</v>
      </c>
      <c r="C607" t="str">
        <f>'Correspondance produits'!$J$119</f>
        <v>Rejets concentrés [METABOLHEAT - National]</v>
      </c>
      <c r="D607">
        <v>1</v>
      </c>
    </row>
    <row r="608" spans="1:4" x14ac:dyDescent="0.3">
      <c r="A608">
        <v>4607</v>
      </c>
      <c r="B608" t="str">
        <v>Solides - Autres secteurs industriels : Traitement de la vapeur - Autres secteurs industriels [METABOLHEAT - National]</v>
      </c>
      <c r="C608" t="str">
        <f>'Correspondance produits'!$J$119</f>
        <v>Rejets concentrés [METABOLHEAT - National]</v>
      </c>
      <c r="D608">
        <v>0.01</v>
      </c>
    </row>
    <row r="609" spans="1:4" x14ac:dyDescent="0.3">
      <c r="A609">
        <v>4608</v>
      </c>
      <c r="B609" t="str">
        <v>Gaz de raffinerie - Autres secteurs industriels : Traitement de la vapeur - Autres secteurs industriels [METABOLHEAT - National]</v>
      </c>
      <c r="C609" t="str">
        <f>'Correspondance produits'!$J$119</f>
        <v>Rejets concentrés [METABOLHEAT - National]</v>
      </c>
      <c r="D609">
        <v>0.05</v>
      </c>
    </row>
    <row r="610" spans="1:4" x14ac:dyDescent="0.3">
      <c r="A610">
        <v>4609</v>
      </c>
      <c r="B610" t="str">
        <v>GPL - Autres secteurs industriels : Traitement de la vapeur - Autres secteurs industriels [METABOLHEAT - National]</v>
      </c>
      <c r="C610" t="str">
        <f>'Correspondance produits'!$J$119</f>
        <v>Rejets concentrés [METABOLHEAT - National]</v>
      </c>
      <c r="D610">
        <v>0.05</v>
      </c>
    </row>
    <row r="611" spans="1:4" x14ac:dyDescent="0.3">
      <c r="A611">
        <v>4610</v>
      </c>
      <c r="B611" t="str">
        <v>Gazole et biocarburants liquides - Autres secteurs industriels : Traitement de la vapeur - Autres secteurs industriels [METABOLHEAT - National]</v>
      </c>
      <c r="C611" t="str">
        <f>'Correspondance produits'!$J$119</f>
        <v>Rejets concentrés [METABOLHEAT - National]</v>
      </c>
      <c r="D611">
        <v>0.05</v>
      </c>
    </row>
    <row r="612" spans="1:4" x14ac:dyDescent="0.3">
      <c r="A612">
        <v>4611</v>
      </c>
      <c r="B612" t="str">
        <v>Fioul - Autres secteurs industriels : Traitement de la vapeur - Autres secteurs industriels [METABOLHEAT - National]</v>
      </c>
      <c r="C612" t="str">
        <f>'Correspondance produits'!$J$119</f>
        <v>Rejets concentrés [METABOLHEAT - National]</v>
      </c>
      <c r="D612">
        <v>0.05</v>
      </c>
    </row>
    <row r="613" spans="1:4" x14ac:dyDescent="0.3">
      <c r="A613">
        <v>4612</v>
      </c>
      <c r="B613" t="str">
        <v>Autres liquides - Autres secteurs industriels : Traitement de la vapeur - Autres secteurs industriels [METABOLHEAT - National]</v>
      </c>
      <c r="C613" t="str">
        <f>'Correspondance produits'!$J$119</f>
        <v>Rejets concentrés [METABOLHEAT - National]</v>
      </c>
      <c r="D613">
        <v>0.05</v>
      </c>
    </row>
    <row r="614" spans="1:4" x14ac:dyDescent="0.3">
      <c r="A614">
        <v>4613</v>
      </c>
      <c r="B614" t="str">
        <v>Naturel Gaz et biogaz - Autres secteurs industriels : Traitement de la vapeur - Autres secteurs industriels [METABOLHEAT - National]</v>
      </c>
      <c r="C614" t="str">
        <f>'Correspondance produits'!$J$119</f>
        <v>Rejets concentrés [METABOLHEAT - National]</v>
      </c>
      <c r="D614">
        <v>0.05</v>
      </c>
    </row>
    <row r="615" spans="1:4" x14ac:dyDescent="0.3">
      <c r="A615">
        <v>4614</v>
      </c>
      <c r="B615" t="str">
        <v>Gaz dérivés - Autres secteurs industriels : Traitement de la vapeur - Autres secteurs industriels [METABOLHEAT - National]</v>
      </c>
      <c r="C615" t="str">
        <f>'Correspondance produits'!$J$119</f>
        <v>Rejets concentrés [METABOLHEAT - National]</v>
      </c>
      <c r="D615">
        <v>0.05</v>
      </c>
    </row>
    <row r="616" spans="1:4" x14ac:dyDescent="0.3">
      <c r="A616">
        <v>4615</v>
      </c>
      <c r="B616" t="str">
        <v>Biomasse et déchets - Autres secteurs industriels : Traitement de la vapeur - Autres secteurs industriels [METABOLHEAT - National]</v>
      </c>
      <c r="C616" t="str">
        <f>'Correspondance produits'!$J$119</f>
        <v>Rejets concentrés [METABOLHEAT - National]</v>
      </c>
      <c r="D616">
        <v>0.2</v>
      </c>
    </row>
    <row r="617" spans="1:4" x14ac:dyDescent="0.3">
      <c r="A617">
        <v>4616</v>
      </c>
      <c r="B617" t="str">
        <v>Vapeur distribuée - Autres secteurs industriels : Traitement de la vapeur - Autres secteurs industriels [METABOLHEAT - National]</v>
      </c>
      <c r="C617" t="str">
        <f>'Correspondance produits'!$J$119</f>
        <v>Rejets concentrés [METABOLHEAT - National]</v>
      </c>
      <c r="D617">
        <v>1</v>
      </c>
    </row>
    <row r="618" spans="1:4" x14ac:dyDescent="0.3">
      <c r="A618">
        <v>4617</v>
      </c>
      <c r="B618" t="str">
        <v>Solides - Autres secteurs industriels : Traitement thermique - Autres secteurs industriels : Chauffage industriel - Autres secteurs industriels [METABOLHEAT - National]</v>
      </c>
      <c r="C618" t="str">
        <f>'Correspondance produits'!$J$119</f>
        <v>Rejets concentrés [METABOLHEAT - National]</v>
      </c>
      <c r="D618">
        <v>0.01</v>
      </c>
    </row>
    <row r="619" spans="1:4" x14ac:dyDescent="0.3">
      <c r="A619">
        <v>4618</v>
      </c>
      <c r="B619" t="str">
        <v>GPL - Autres secteurs industriels : Traitement thermique - Autres secteurs industriels : Chauffage industriel - Autres secteurs industriels [METABOLHEAT - National]</v>
      </c>
      <c r="C619" t="str">
        <f>'Correspondance produits'!$J$119</f>
        <v>Rejets concentrés [METABOLHEAT - National]</v>
      </c>
      <c r="D619">
        <v>0.05</v>
      </c>
    </row>
    <row r="620" spans="1:4" x14ac:dyDescent="0.3">
      <c r="A620">
        <v>4619</v>
      </c>
      <c r="B620" t="str">
        <v>Gazole et biocarburants liquides - Autres secteurs industriels : Traitement thermique - Autres secteurs industriels : Chauffage industriel - Autres secteurs industriels [METABOLHEAT - National]</v>
      </c>
      <c r="C620" t="str">
        <f>'Correspondance produits'!$J$119</f>
        <v>Rejets concentrés [METABOLHEAT - National]</v>
      </c>
      <c r="D620">
        <v>0.05</v>
      </c>
    </row>
    <row r="621" spans="1:4" x14ac:dyDescent="0.3">
      <c r="A621">
        <v>4620</v>
      </c>
      <c r="B621" t="str">
        <v>Fioul - Autres secteurs industriels : Traitement thermique - Autres secteurs industriels : Chauffage industriel - Autres secteurs industriels [METABOLHEAT - National]</v>
      </c>
      <c r="C621" t="str">
        <f>'Correspondance produits'!$J$119</f>
        <v>Rejets concentrés [METABOLHEAT - National]</v>
      </c>
      <c r="D621">
        <v>0.05</v>
      </c>
    </row>
    <row r="622" spans="1:4" x14ac:dyDescent="0.3">
      <c r="A622">
        <v>4621</v>
      </c>
      <c r="B622" t="str">
        <v>Gaz naturel et biogaz - Autres secteurs industriels : Traitement thermique - Autres secteurs industriels : Chauffage industriel - Autres secteurs industriels [METABOLHEAT - National]</v>
      </c>
      <c r="C622" t="str">
        <f>'Correspondance produits'!$J$119</f>
        <v>Rejets concentrés [METABOLHEAT - National]</v>
      </c>
      <c r="D622">
        <v>0.05</v>
      </c>
    </row>
    <row r="623" spans="1:4" x14ac:dyDescent="0.3">
      <c r="A623">
        <v>4622</v>
      </c>
      <c r="B623" t="str">
        <v>Solides - Autres industries : Séchage thermique - Autres secteurs industriels : Séchage - Autres secteurs industriels [METABOLHEAT - National]</v>
      </c>
      <c r="C623" t="str">
        <f>'Correspondance produits'!$J$119</f>
        <v>Rejets concentrés [METABOLHEAT - National]</v>
      </c>
      <c r="D623">
        <v>0.01</v>
      </c>
    </row>
    <row r="624" spans="1:4" x14ac:dyDescent="0.3">
      <c r="A624">
        <v>4623</v>
      </c>
      <c r="B624" t="str">
        <v>GPL - Autres industries : Séchage thermique - Autres secteurs industriels : Séchage - Autres secteurs industriels [METABOLHEAT - National]</v>
      </c>
      <c r="C624" t="str">
        <f>'Correspondance produits'!$J$119</f>
        <v>Rejets concentrés [METABOLHEAT - National]</v>
      </c>
      <c r="D624">
        <v>0.05</v>
      </c>
    </row>
    <row r="625" spans="1:4" x14ac:dyDescent="0.3">
      <c r="A625">
        <v>4624</v>
      </c>
      <c r="B625" t="str">
        <v>Gazole et biocarburants liquides - Autres industries : Séchage thermique - Autres secteurs industriels : Séchage - Autres secteurs industriels [METABOLHEAT - National]</v>
      </c>
      <c r="C625" t="str">
        <f>'Correspondance produits'!$J$119</f>
        <v>Rejets concentrés [METABOLHEAT - National]</v>
      </c>
      <c r="D625">
        <v>0.05</v>
      </c>
    </row>
    <row r="626" spans="1:4" x14ac:dyDescent="0.3">
      <c r="A626">
        <v>4625</v>
      </c>
      <c r="B626" t="str">
        <v>Fioul - Autres industries : Séchage thermique - Autres secteurs industriels : Séchage - Autres secteurs industriels [METABOLHEAT - National]</v>
      </c>
      <c r="C626" t="str">
        <f>'Correspondance produits'!$J$119</f>
        <v>Rejets concentrés [METABOLHEAT - National]</v>
      </c>
      <c r="D626">
        <v>0.05</v>
      </c>
    </row>
    <row r="627" spans="1:4" x14ac:dyDescent="0.3">
      <c r="A627">
        <v>4626</v>
      </c>
      <c r="B627" t="str">
        <v>Gaz naturel et biogaz - Autres industries : Séchage thermique - Autres secteurs industriels : Séchage - Autres secteurs industriels [METABOLHEAT - National]</v>
      </c>
      <c r="C627" t="str">
        <f>'Correspondance produits'!$J$119</f>
        <v>Rejets concentrés [METABOLHEAT - National]</v>
      </c>
      <c r="D627">
        <v>0.05</v>
      </c>
    </row>
    <row r="628" spans="1:4" x14ac:dyDescent="0.3">
      <c r="A628">
        <v>4627</v>
      </c>
      <c r="B628" t="str">
        <v>Solides - Autres industries : Séchage à la vapeur - Autres secteurs industriels : Séchage - Autres secteurs industriels [METABOLHEAT - National]</v>
      </c>
      <c r="C628" t="str">
        <f>'Correspondance produits'!$J$119</f>
        <v>Rejets concentrés [METABOLHEAT - National]</v>
      </c>
      <c r="D628">
        <v>0.01</v>
      </c>
    </row>
    <row r="629" spans="1:4" x14ac:dyDescent="0.3">
      <c r="A629">
        <v>4628</v>
      </c>
      <c r="B629" t="str">
        <v>Gaz de raffinerie - Autres industries : Séchage à la vapeur - Autres secteurs industriels : Séchage - Autres secteurs industriels [METABOLHEAT - National]</v>
      </c>
      <c r="C629" t="str">
        <f>'Correspondance produits'!$J$119</f>
        <v>Rejets concentrés [METABOLHEAT - National]</v>
      </c>
      <c r="D629">
        <v>0.05</v>
      </c>
    </row>
    <row r="630" spans="1:4" x14ac:dyDescent="0.3">
      <c r="A630">
        <v>4629</v>
      </c>
      <c r="B630" t="str">
        <v>GPL - Autres industries : Séchage à la vapeur - Autres secteurs industriels : Séchage - Autres secteurs industriels [METABOLHEAT - National]</v>
      </c>
      <c r="C630" t="str">
        <f>'Correspondance produits'!$J$119</f>
        <v>Rejets concentrés [METABOLHEAT - National]</v>
      </c>
      <c r="D630">
        <v>0.05</v>
      </c>
    </row>
    <row r="631" spans="1:4" x14ac:dyDescent="0.3">
      <c r="A631">
        <v>4630</v>
      </c>
      <c r="B631" t="str">
        <v>Gazole et biocarburants liquides - Autres industries : Séchage à la vapeur - Autres secteurs industriels : Séchage - Autres secteurs industriels [METABOLHEAT - National]</v>
      </c>
      <c r="C631" t="str">
        <f>'Correspondance produits'!$J$119</f>
        <v>Rejets concentrés [METABOLHEAT - National]</v>
      </c>
      <c r="D631">
        <v>0.05</v>
      </c>
    </row>
    <row r="632" spans="1:4" x14ac:dyDescent="0.3">
      <c r="A632">
        <v>4631</v>
      </c>
      <c r="B632" t="str">
        <v>Fioul - Autres industries : Séchage à la vapeur - Autres secteurs industriels Secteurs : Séchage - Autres secteurs industriels [METABOLHEAT - National]</v>
      </c>
      <c r="C632" t="str">
        <f>'Correspondance produits'!$J$119</f>
        <v>Rejets concentrés [METABOLHEAT - National]</v>
      </c>
      <c r="D632">
        <v>0.05</v>
      </c>
    </row>
    <row r="633" spans="1:4" x14ac:dyDescent="0.3">
      <c r="A633">
        <v>4632</v>
      </c>
      <c r="B633" t="str">
        <v>Autres liquides - Autres industries : Séchage à la vapeur - Autres secteurs industriels : Séchage - Autres secteurs industriels [METABOLHEAT - National]</v>
      </c>
      <c r="C633" t="str">
        <f>'Correspondance produits'!$J$119</f>
        <v>Rejets concentrés [METABOLHEAT - National]</v>
      </c>
      <c r="D633">
        <v>0.05</v>
      </c>
    </row>
    <row r="634" spans="1:4" x14ac:dyDescent="0.3">
      <c r="A634">
        <v>4633</v>
      </c>
      <c r="B634" t="str">
        <v>Gaz naturel et biogaz - Autres industries : Séchage à la vapeur - Autres secteurs industriels : Séchage - Autres secteurs industriels [METABOLHEAT - National]</v>
      </c>
      <c r="C634" t="str">
        <f>'Correspondance produits'!$J$119</f>
        <v>Rejets concentrés [METABOLHEAT - National]</v>
      </c>
      <c r="D634">
        <v>0.05</v>
      </c>
    </row>
    <row r="635" spans="1:4" x14ac:dyDescent="0.3">
      <c r="A635">
        <v>4634</v>
      </c>
      <c r="B635" t="str">
        <v>Gaz dérivés - Autres industries : Séchage à la vapeur - Autres secteurs industriels : Séchage - Autres secteurs industriels [METABOLHEAT - National]</v>
      </c>
      <c r="C635" t="str">
        <f>'Correspondance produits'!$J$119</f>
        <v>Rejets concentrés [METABOLHEAT - National]</v>
      </c>
      <c r="D635">
        <v>0.05</v>
      </c>
    </row>
    <row r="636" spans="1:4" x14ac:dyDescent="0.3">
      <c r="A636">
        <v>4635</v>
      </c>
      <c r="B636" t="str">
        <v>Biomasse et déchets - Autres industries : Séchage à la vapeur - Autres secteurs industriels : Séchage - Autres secteurs industriels [METABOLHEAT - National]</v>
      </c>
      <c r="C636" t="str">
        <f>'Correspondance produits'!$J$119</f>
        <v>Rejets concentrés [METABOLHEAT - National]</v>
      </c>
      <c r="D636">
        <v>0.2</v>
      </c>
    </row>
    <row r="637" spans="1:4" x14ac:dyDescent="0.3">
      <c r="A637">
        <v>4636</v>
      </c>
      <c r="B637" t="str">
        <v>Vapeur distribuée - Autres industries : Séchage à la vapeur - Autres secteurs industriels : Séchage - Autres secteurs industriels [METABOLHEAT - National]</v>
      </c>
      <c r="C637" t="str">
        <f>'Correspondance produits'!$J$119</f>
        <v>Rejets concentrés [METABOLHEAT - National]</v>
      </c>
      <c r="D637">
        <v>1</v>
      </c>
    </row>
    <row r="638" spans="1:4" x14ac:dyDescent="0.3">
      <c r="A638">
        <v>4637</v>
      </c>
      <c r="B638" t="str">
        <v>Autres industries : Refroidissement thermique - Autres secteurs industriels : Refroidissement de procédés - Autres secteurs industriels [METABOLHEAT - National]</v>
      </c>
      <c r="C638" t="str">
        <f>'Correspondance produits'!$J$119</f>
        <v>Rejets concentrés [METABOLHEAT - National]</v>
      </c>
      <c r="D638">
        <v>1</v>
      </c>
    </row>
    <row r="639" spans="1:4" x14ac:dyDescent="0.3">
      <c r="A639">
        <v>4638</v>
      </c>
      <c r="B639" t="str">
        <v>Solides - Autres industries : Refroidissement à la vapeur - Autres secteurs industriels : Refroidissement de procédés - Autres secteurs industriels [METABOLHEAT - National]</v>
      </c>
      <c r="C639" t="str">
        <f>'Correspondance produits'!$J$119</f>
        <v>Rejets concentrés [METABOLHEAT - National]</v>
      </c>
      <c r="D639">
        <v>1</v>
      </c>
    </row>
    <row r="640" spans="1:4" x14ac:dyDescent="0.3">
      <c r="A640">
        <v>4639</v>
      </c>
      <c r="B640" t="str">
        <v>Gaz de raffinerie - Autres industries : Refroidissement à la vapeur - Autres secteurs industriels : Refroidissement de procédés - Autres secteurs industriels [METABOLHEAT - National]</v>
      </c>
      <c r="C640" t="str">
        <f>'Correspondance produits'!$J$119</f>
        <v>Rejets concentrés [METABOLHEAT - National]</v>
      </c>
      <c r="D640">
        <v>1</v>
      </c>
    </row>
    <row r="641" spans="1:4" x14ac:dyDescent="0.3">
      <c r="A641">
        <v>4640</v>
      </c>
      <c r="B641" t="str">
        <v>GPL - Autres industries : Refroidissement à la vapeur - Autres secteurs industriels : Refroidissement de procédés - Autres secteurs industriels [METABOLHEAT - National]</v>
      </c>
      <c r="C641" t="str">
        <f>'Correspondance produits'!$J$119</f>
        <v>Rejets concentrés [METABOLHEAT - National]</v>
      </c>
      <c r="D641">
        <v>1</v>
      </c>
    </row>
    <row r="642" spans="1:4" x14ac:dyDescent="0.3">
      <c r="A642">
        <v>4641</v>
      </c>
      <c r="B642" t="str">
        <v>Gazole et biocarburants liquides - Autres industries : Refroidissement à la vapeur - Autres secteurs industriels : Refroidissement de procédés - Autres secteurs industriels [METABOLHEAT - National]</v>
      </c>
      <c r="C642" t="str">
        <f>'Correspondance produits'!$J$119</f>
        <v>Rejets concentrés [METABOLHEAT - National]</v>
      </c>
      <c r="D642">
        <v>1</v>
      </c>
    </row>
    <row r="643" spans="1:4" x14ac:dyDescent="0.3">
      <c r="A643">
        <v>4642</v>
      </c>
      <c r="B643" t="str">
        <v>Fioul - Autres industries : Refroidissement à la vapeur - Autres secteurs industriels : Refroidissement de procédés - Autres secteurs industriels [METABOLHEAT - National]</v>
      </c>
      <c r="C643" t="str">
        <f>'Correspondance produits'!$J$119</f>
        <v>Rejets concentrés [METABOLHEAT - National]</v>
      </c>
      <c r="D643">
        <v>1</v>
      </c>
    </row>
    <row r="644" spans="1:4" x14ac:dyDescent="0.3">
      <c r="A644">
        <v>4643</v>
      </c>
      <c r="B644" t="str">
        <v>Autres liquides - Autres industries : Refroidissement à la vapeur - Autres secteurs industriels : Refroidissement de procédés - Autres secteurs industriels [METABOLHEAT - National]</v>
      </c>
      <c r="C644" t="str">
        <f>'Correspondance produits'!$J$119</f>
        <v>Rejets concentrés [METABOLHEAT - National]</v>
      </c>
      <c r="D644">
        <v>1</v>
      </c>
    </row>
    <row r="645" spans="1:4" x14ac:dyDescent="0.3">
      <c r="A645">
        <v>4644</v>
      </c>
      <c r="B645" t="str">
        <v>Gaz naturel et biogaz - Autres industries : Refroidissement à la vapeur - Autres secteurs industriels : Refroidissement de procédés - Autres secteurs industriels [METABOLHEAT - National]</v>
      </c>
      <c r="C645" t="str">
        <f>'Correspondance produits'!$J$119</f>
        <v>Rejets concentrés [METABOLHEAT - National]</v>
      </c>
      <c r="D645">
        <v>1</v>
      </c>
    </row>
    <row r="646" spans="1:4" x14ac:dyDescent="0.3">
      <c r="A646">
        <v>4645</v>
      </c>
      <c r="B646" t="str">
        <v>Gaz dérivés - Autres industries : Refroidissement à la vapeur - Autres secteurs industriels : Refroidissement de procédés - Autres secteurs industriels [METABOLHEAT - National]</v>
      </c>
      <c r="C646" t="str">
        <f>'Correspondance produits'!$J$119</f>
        <v>Rejets concentrés [METABOLHEAT - National]</v>
      </c>
      <c r="D646">
        <v>1</v>
      </c>
    </row>
    <row r="647" spans="1:4" x14ac:dyDescent="0.3">
      <c r="A647">
        <v>4646</v>
      </c>
      <c r="B647" t="str">
        <v>Biomasse et déchets - Autres industries : Refroidissement à la vapeur - Autres secteurs industriels : Refroidissement de procédés - Autres secteurs industriels [METABOLHEAT - National]</v>
      </c>
      <c r="C647" t="str">
        <f>'Correspondance produits'!$J$119</f>
        <v>Rejets concentrés [METABOLHEAT - National]</v>
      </c>
      <c r="D647">
        <v>1</v>
      </c>
    </row>
    <row r="648" spans="1:4" x14ac:dyDescent="0.3">
      <c r="A648">
        <v>4647</v>
      </c>
      <c r="B648" t="str">
        <v>Vapeur distribuée - Autres industries : Refroidissement à la vapeur - Autres secteurs industriels : Refroidissement de procédés - Autres secteurs industriels [METABOLHEAT - National]</v>
      </c>
      <c r="C648" t="str">
        <f>'Correspondance produits'!$J$119</f>
        <v>Rejets concentrés [METABOLHEAT - National]</v>
      </c>
      <c r="D648">
        <v>1</v>
      </c>
    </row>
    <row r="649" spans="1:4" x14ac:dyDescent="0.3">
      <c r="A649">
        <v>4648</v>
      </c>
      <c r="B649" t="str">
        <v>Autres industries : Refroidissement électrique - Autres secteurs industriels : Refroidissement de procédés - Autres secteurs industriels [METABOLHEAT - National]</v>
      </c>
      <c r="C649" t="str">
        <f>'Correspondance produits'!$J$119</f>
        <v>Rejets concentrés [METABOLHEAT - National]</v>
      </c>
      <c r="D649">
        <v>1</v>
      </c>
    </row>
    <row r="650" spans="1:4" x14ac:dyDescent="0.3">
      <c r="A650">
        <v>4649</v>
      </c>
      <c r="B650" t="str">
        <v>Autres secteurs industriels : Moteurs diesel (y compris biocarburants) - Autres secteurs industriels [METABOLHEAT - National]</v>
      </c>
      <c r="C650" t="str">
        <f>'Correspondance produits'!$J$119</f>
        <v>Rejets concentrés [METABOLHEAT - National]</v>
      </c>
      <c r="D650">
        <v>0.5</v>
      </c>
    </row>
    <row r="651" spans="1:4" x14ac:dyDescent="0.3">
      <c r="A651">
        <v>4650</v>
      </c>
      <c r="B651" t="str">
        <v>Autres secteurs industriels : Machines électriques - Autres secteurs industriels [METABOLHEAT - National]</v>
      </c>
      <c r="C651" t="str">
        <f>'Correspondance produits'!$J$119</f>
        <v>Rejets concentrés [METABOLHEAT - National]</v>
      </c>
      <c r="D651">
        <v>1</v>
      </c>
    </row>
    <row r="652" spans="1:4" x14ac:dyDescent="0.3">
      <c r="A652">
        <v>4651</v>
      </c>
      <c r="B652" t="str">
        <v>Métro et tramway, métro léger urbain [METABOLHEAT - National]</v>
      </c>
      <c r="C652" t="str">
        <f>'Correspondance produits'!$J$119</f>
        <v>Rejets concentrés [METABOLHEAT - National]</v>
      </c>
      <c r="D652">
        <v>1</v>
      </c>
    </row>
    <row r="653" spans="1:4" x14ac:dyDescent="0.3">
      <c r="A653">
        <v>4652</v>
      </c>
      <c r="B653" t="str">
        <v>Trains de voyageurs conventionnels au diesel [METABOLHEAT - National]</v>
      </c>
      <c r="C653" t="str">
        <f>'Correspondance produits'!$J$119</f>
        <v>Rejets concentrés [METABOLHEAT - National]</v>
      </c>
      <c r="D653">
        <v>0.5</v>
      </c>
    </row>
    <row r="654" spans="1:4" x14ac:dyDescent="0.3">
      <c r="A654">
        <v>4653</v>
      </c>
      <c r="B654" t="str">
        <v>Trains de voyageurs conventionnels électriques [METABOLHEAT - National]</v>
      </c>
      <c r="C654" t="str">
        <f>'Correspondance produits'!$J$119</f>
        <v>Rejets concentrés [METABOLHEAT - National]</v>
      </c>
      <c r="D654">
        <v>1</v>
      </c>
    </row>
    <row r="655" spans="1:4" x14ac:dyDescent="0.3">
      <c r="A655">
        <v>4654</v>
      </c>
      <c r="B655" t="str">
        <v>Trains de voyageurs à grande vitesse [METABOLHEAT - National]</v>
      </c>
      <c r="C655" t="str">
        <f>'Correspondance produits'!$J$119</f>
        <v>Rejets concentrés [METABOLHEAT - National]</v>
      </c>
      <c r="D655">
        <v>1</v>
      </c>
    </row>
    <row r="656" spans="1:4" x14ac:dyDescent="0.3">
      <c r="A656">
        <v>4655</v>
      </c>
      <c r="B656" t="str">
        <v>Trains de marchandises au diesel [METABOLHEAT - National]</v>
      </c>
      <c r="C656" t="str">
        <f>'Correspondance produits'!$J$119</f>
        <v>Rejets concentrés [METABOLHEAT - National]</v>
      </c>
      <c r="D656">
        <v>0.5</v>
      </c>
    </row>
    <row r="657" spans="1:4" x14ac:dyDescent="0.3">
      <c r="A657">
        <v>4656</v>
      </c>
      <c r="B657" t="str">
        <v>Trains de marchandises électriques [METABOLHEAT - National]</v>
      </c>
      <c r="C657" t="str">
        <f>'Correspondance produits'!$J$119</f>
        <v>Rejets concentrés [METABOLHEAT - National]</v>
      </c>
      <c r="D657">
        <v>1</v>
      </c>
    </row>
    <row r="658" spans="1:4" x14ac:dyDescent="0.3">
      <c r="A658">
        <v>4657</v>
      </c>
      <c r="B658" t="str">
        <v>Deux-roues motorisés [METABOLHEAT - National]</v>
      </c>
      <c r="C658" t="str">
        <f>'Correspondance produits'!$J$119</f>
        <v>Rejets concentrés [METABOLHEAT - National]</v>
      </c>
      <c r="D658">
        <v>0.5</v>
      </c>
    </row>
    <row r="659" spans="1:4" x14ac:dyDescent="0.3">
      <c r="A659">
        <v>4658</v>
      </c>
      <c r="B659" t="str">
        <v>Voitures particulières à essence [METABOLHEAT - National]</v>
      </c>
      <c r="C659" t="str">
        <f>'Correspondance produits'!$J$119</f>
        <v>Rejets concentrés [METABOLHEAT - National]</v>
      </c>
      <c r="D659">
        <v>0.5</v>
      </c>
    </row>
    <row r="660" spans="1:4" x14ac:dyDescent="0.3">
      <c r="A660">
        <v>4659</v>
      </c>
      <c r="B660" t="str">
        <v>Voitures particulières à diesel [METABOLHEAT - National]</v>
      </c>
      <c r="C660" t="str">
        <f>'Correspondance produits'!$J$119</f>
        <v>Rejets concentrés [METABOLHEAT - National]</v>
      </c>
      <c r="D660">
        <v>0.5</v>
      </c>
    </row>
    <row r="661" spans="1:4" x14ac:dyDescent="0.3">
      <c r="A661">
        <v>4660</v>
      </c>
      <c r="B661" t="str">
        <v>Voitures particulières à GPL [METABOLHEAT - National]</v>
      </c>
      <c r="C661" t="str">
        <f>'Correspondance produits'!$J$119</f>
        <v>Rejets concentrés [METABOLHEAT - National]</v>
      </c>
      <c r="D661">
        <v>0.5</v>
      </c>
    </row>
    <row r="662" spans="1:4" x14ac:dyDescent="0.3">
      <c r="A662">
        <v>4661</v>
      </c>
      <c r="B662" t="str">
        <v>Voitures particulières au gaz [METABOLHEAT - National]</v>
      </c>
      <c r="C662" t="str">
        <f>'Correspondance produits'!$J$119</f>
        <v>Rejets concentrés [METABOLHEAT - National]</v>
      </c>
      <c r="D662">
        <v>0.5</v>
      </c>
    </row>
    <row r="663" spans="1:4" x14ac:dyDescent="0.3">
      <c r="A663">
        <v>4662</v>
      </c>
      <c r="B663" t="str">
        <v>Voitures particulières hybrides rechargeables [METABOLHEAT - National]</v>
      </c>
      <c r="C663" t="str">
        <f>'Correspondance produits'!$J$119</f>
        <v>Rejets concentrés [METABOLHEAT - National]</v>
      </c>
      <c r="D663">
        <v>0.25</v>
      </c>
    </row>
    <row r="664" spans="1:4" x14ac:dyDescent="0.3">
      <c r="A664">
        <v>4663</v>
      </c>
      <c r="B664" t="str">
        <v>Voitures particulières électriques à batterie [METABOLHEAT - National]</v>
      </c>
      <c r="C664" t="str">
        <f>'Correspondance produits'!$J$119</f>
        <v>Rejets concentrés [METABOLHEAT - National]</v>
      </c>
      <c r="D664">
        <v>1</v>
      </c>
    </row>
    <row r="665" spans="1:4" x14ac:dyDescent="0.3">
      <c r="A665">
        <v>4664</v>
      </c>
      <c r="B665" t="str">
        <v>Autocars, autobus et trolleybus à essence [METABOLHEAT - National]</v>
      </c>
      <c r="C665" t="str">
        <f>'Correspondance produits'!$J$119</f>
        <v>Rejets concentrés [METABOLHEAT - National]</v>
      </c>
      <c r="D665">
        <v>0.5</v>
      </c>
    </row>
    <row r="666" spans="1:4" x14ac:dyDescent="0.3">
      <c r="A666">
        <v>4665</v>
      </c>
      <c r="B666" t="str">
        <v>Autocars, autobus et trolleybus à diesel [METABOLHEAT - National]</v>
      </c>
      <c r="C666" t="str">
        <f>'Correspondance produits'!$J$119</f>
        <v>Rejets concentrés [METABOLHEAT - National]</v>
      </c>
      <c r="D666">
        <v>0.5</v>
      </c>
    </row>
    <row r="667" spans="1:4" x14ac:dyDescent="0.3">
      <c r="A667">
        <v>4666</v>
      </c>
      <c r="B667" t="str">
        <v>Autocars, autobus et trolleybus à GPL [METABOLHEAT - National]</v>
      </c>
      <c r="C667" t="str">
        <f>'Correspondance produits'!$J$119</f>
        <v>Rejets concentrés [METABOLHEAT - National]</v>
      </c>
      <c r="D667">
        <v>0.5</v>
      </c>
    </row>
    <row r="668" spans="1:4" x14ac:dyDescent="0.3">
      <c r="A668">
        <v>4667</v>
      </c>
      <c r="B668" t="str">
        <v>Autocars, autobus et trolleybus à gaz [METABOLHEAT - National]</v>
      </c>
      <c r="C668" t="str">
        <f>'Correspondance produits'!$J$119</f>
        <v>Rejets concentrés [METABOLHEAT - National]</v>
      </c>
      <c r="D668">
        <v>0.5</v>
      </c>
    </row>
    <row r="669" spans="1:4" x14ac:dyDescent="0.3">
      <c r="A669">
        <v>4668</v>
      </c>
      <c r="B669" t="str">
        <v>Autocars, autobus et trolleybus électriques à batterie [METABOLHEAT - National]</v>
      </c>
      <c r="C669" t="str">
        <f>'Correspondance produits'!$J$119</f>
        <v>Rejets concentrés [METABOLHEAT - National]</v>
      </c>
      <c r="D669">
        <v>1</v>
      </c>
    </row>
    <row r="670" spans="1:4" x14ac:dyDescent="0.3">
      <c r="A670">
        <v>4669</v>
      </c>
      <c r="B670" t="str">
        <v>Véhicules utilitaires légers à essence [METABOLHEAT - National]</v>
      </c>
      <c r="C670" t="str">
        <f>'Correspondance produits'!$J$119</f>
        <v>Rejets concentrés [METABOLHEAT - National]</v>
      </c>
      <c r="D670">
        <v>0.5</v>
      </c>
    </row>
    <row r="671" spans="1:4" x14ac:dyDescent="0.3">
      <c r="A671">
        <v>4670</v>
      </c>
      <c r="B671" t="str">
        <v>Véhicules utilitaires légers à diesel [METABOLHEAT - National]</v>
      </c>
      <c r="C671" t="str">
        <f>'Correspondance produits'!$J$119</f>
        <v>Rejets concentrés [METABOLHEAT - National]</v>
      </c>
      <c r="D671">
        <v>0.5</v>
      </c>
    </row>
    <row r="672" spans="1:4" x14ac:dyDescent="0.3">
      <c r="A672">
        <v>4671</v>
      </c>
      <c r="B672" t="str">
        <v>Véhicules utilitaires légers à GPL [METABOLHEAT - National]</v>
      </c>
      <c r="C672" t="str">
        <f>'Correspondance produits'!$J$119</f>
        <v>Rejets concentrés [METABOLHEAT - National]</v>
      </c>
      <c r="D672">
        <v>0.5</v>
      </c>
    </row>
    <row r="673" spans="1:4" x14ac:dyDescent="0.3">
      <c r="A673">
        <v>4672</v>
      </c>
      <c r="B673" t="str">
        <v>Véhicules utilitaires légers au gaz [METABOLHEAT - National]</v>
      </c>
      <c r="C673" t="str">
        <f>'Correspondance produits'!$J$119</f>
        <v>Rejets concentrés [METABOLHEAT - National]</v>
      </c>
      <c r="D673">
        <v>0.5</v>
      </c>
    </row>
    <row r="674" spans="1:4" x14ac:dyDescent="0.3">
      <c r="A674">
        <v>4673</v>
      </c>
      <c r="B674" t="str">
        <v>Véhicules utilitaires légers électriques [METABOLHEAT - National]</v>
      </c>
      <c r="C674" t="str">
        <f>'Correspondance produits'!$J$119</f>
        <v>Rejets concentrés [METABOLHEAT - National]</v>
      </c>
      <c r="D674">
        <v>1</v>
      </c>
    </row>
    <row r="675" spans="1:4" x14ac:dyDescent="0.3">
      <c r="A675">
        <v>4674</v>
      </c>
      <c r="B675" t="str">
        <v>Poids lourds nationaux [METABOLHEAT - National]</v>
      </c>
      <c r="C675" t="str">
        <f>'Correspondance produits'!$J$119</f>
        <v>Rejets concentrés [METABOLHEAT - National]</v>
      </c>
      <c r="D675">
        <v>0.5</v>
      </c>
    </row>
    <row r="676" spans="1:4" x14ac:dyDescent="0.3">
      <c r="A676">
        <v>4675</v>
      </c>
      <c r="B676" t="str">
        <v>Poids lourds internationaux [METABOLHEAT - National]</v>
      </c>
      <c r="C676" t="str">
        <f>'Correspondance produits'!$J$119</f>
        <v>Rejets concentrés [METABOLHEAT - National]</v>
      </c>
      <c r="D676">
        <v>0.5</v>
      </c>
    </row>
    <row r="677" spans="1:4" x14ac:dyDescent="0.3">
      <c r="A677">
        <v>4676</v>
      </c>
      <c r="B677" t="str">
        <v>Cabotation maritime nationale [METABOLHEAT - National]</v>
      </c>
      <c r="C677" t="str">
        <f>'Correspondance produits'!$J$119</f>
        <v>Rejets concentrés [METABOLHEAT - National]</v>
      </c>
      <c r="D677">
        <v>0.5</v>
      </c>
    </row>
    <row r="678" spans="1:4" x14ac:dyDescent="0.3">
      <c r="A678">
        <v>4677</v>
      </c>
      <c r="B678" t="str">
        <v>Voies navigables intérieures [METABOLHEAT - National]</v>
      </c>
      <c r="C678" t="str">
        <f>'Correspondance produits'!$J$119</f>
        <v>Rejets concentrés [METABOLHEAT - National]</v>
      </c>
      <c r="D678">
        <v>0.5</v>
      </c>
    </row>
    <row r="679" spans="1:4" x14ac:dyDescent="0.3">
      <c r="A679">
        <v>4678</v>
      </c>
      <c r="B679" t="str">
        <v>Transport par pipeline au gaz [METABOLHEAT - National]</v>
      </c>
      <c r="C679" t="str">
        <f>'Correspondance produits'!$J$119</f>
        <v>Rejets concentrés [METABOLHEAT - National]</v>
      </c>
      <c r="D679">
        <v>0.4</v>
      </c>
    </row>
    <row r="680" spans="1:4" x14ac:dyDescent="0.3">
      <c r="A680">
        <v>4679</v>
      </c>
      <c r="B680" t="str">
        <v>Transport par pipeline à l'électricité [METABOLHEAT - National]</v>
      </c>
      <c r="C680" t="str">
        <f>'Correspondance produits'!$J$119</f>
        <v>Rejets concentrés [METABOLHEAT - National]</v>
      </c>
      <c r="D680">
        <v>0.7</v>
      </c>
    </row>
    <row r="681" spans="1:4" x14ac:dyDescent="0.3">
      <c r="A681">
        <v>4680</v>
      </c>
      <c r="B681" t="str">
        <v>Chauffage des locaux par solides (tertiaire) [METABOLHEAT - National]</v>
      </c>
      <c r="C681" t="str">
        <f>'Correspondance produits'!$J$119</f>
        <v>Rejets concentrés [METABOLHEAT - National]</v>
      </c>
      <c r="D681">
        <v>0.05</v>
      </c>
    </row>
    <row r="682" spans="1:4" x14ac:dyDescent="0.3">
      <c r="A682">
        <v>4681</v>
      </c>
      <c r="B682" t="str">
        <v>Chauffage des locaux au diesel (tertiaire) [METABOLHEAT - National]</v>
      </c>
      <c r="C682" t="str">
        <f>'Correspondance produits'!$J$119</f>
        <v>Rejets concentrés [METABOLHEAT - National]</v>
      </c>
      <c r="D682">
        <v>0.05</v>
      </c>
    </row>
    <row r="683" spans="1:4" x14ac:dyDescent="0.3">
      <c r="A683">
        <v>4682</v>
      </c>
      <c r="B683" t="str">
        <v>Chauffage des locaux par chauffage au gaz conventionnel (tertiaire) [METABOLHEAT - National]</v>
      </c>
      <c r="C683" t="str">
        <f>'Correspondance produits'!$J$119</f>
        <v>Rejets concentrés [METABOLHEAT - National]</v>
      </c>
      <c r="D683">
        <v>0.05</v>
      </c>
    </row>
    <row r="684" spans="1:4" x14ac:dyDescent="0.3">
      <c r="A684">
        <v>4683</v>
      </c>
      <c r="B684" t="str">
        <v>Chauffage des locaux à la biomasse (tertiaire) [METABOLHEAT - National]</v>
      </c>
      <c r="C684" t="str">
        <f>'Correspondance produits'!$J$119</f>
        <v>Rejets concentrés [METABOLHEAT - National]</v>
      </c>
      <c r="D684">
        <v>0.2</v>
      </c>
    </row>
    <row r="685" spans="1:4" x14ac:dyDescent="0.3">
      <c r="A685">
        <v>4684</v>
      </c>
      <c r="B685" t="str">
        <v>Chauffage des locaux par géothermie (tertiaire) [METABOLHEAT - National]</v>
      </c>
      <c r="C685" t="str">
        <f>'Correspondance produits'!$J$119</f>
        <v>Rejets concentrés [METABOLHEAT - National]</v>
      </c>
      <c r="D685">
        <v>1</v>
      </c>
    </row>
    <row r="686" spans="1:4" x14ac:dyDescent="0.3">
      <c r="A686">
        <v>4685</v>
      </c>
      <c r="B686" t="str">
        <v>Chauffage des locaux par chaleur réseau (tertiaire) [METABOLHEAT - National]</v>
      </c>
      <c r="C686" t="str">
        <f>'Correspondance produits'!$J$119</f>
        <v>Rejets concentrés [METABOLHEAT - National]</v>
      </c>
      <c r="D686">
        <v>1</v>
      </c>
    </row>
    <row r="687" spans="1:4" x14ac:dyDescent="0.3">
      <c r="A687">
        <v>4686</v>
      </c>
      <c r="B687" t="str">
        <v>Refroidissement des locaux par pompe à chaleur au gaz (tertiaire) [METABOLHEAT - National]</v>
      </c>
      <c r="C687" t="str">
        <f>'Correspondance produits'!$J$119</f>
        <v>Rejets concentrés [METABOLHEAT - National]</v>
      </c>
      <c r="D687">
        <v>1</v>
      </c>
    </row>
    <row r="688" spans="1:4" x14ac:dyDescent="0.3">
      <c r="A688">
        <v>4687</v>
      </c>
      <c r="B688" t="str">
        <v>Climatisation électrique (tertiaire) [METABOLHEAT - National]</v>
      </c>
      <c r="C688" t="str">
        <f>'Correspondance produits'!$J$119</f>
        <v>Rejets concentrés [METABOLHEAT - National]</v>
      </c>
      <c r="D688">
        <v>1</v>
      </c>
    </row>
    <row r="689" spans="1:4" x14ac:dyDescent="0.3">
      <c r="A689">
        <v>4688</v>
      </c>
      <c r="B689" t="str">
        <v>Chauffage de l'eau au gaz de pétrole liquéfié (GPL) (tertiaire) [METABOLHEAT - National]</v>
      </c>
      <c r="C689" t="str">
        <f>'Correspondance produits'!$J$119</f>
        <v>Rejets concentrés [METABOLHEAT - National]</v>
      </c>
      <c r="D689">
        <v>0.05</v>
      </c>
    </row>
    <row r="690" spans="1:4" x14ac:dyDescent="0.3">
      <c r="A690">
        <v>4689</v>
      </c>
      <c r="B690" t="str">
        <v>Chauffage de l'eau au diesel (tertiaire) [METABOLHEAT - National]</v>
      </c>
      <c r="C690" t="str">
        <f>'Correspondance produits'!$J$119</f>
        <v>Rejets concentrés [METABOLHEAT - National]</v>
      </c>
      <c r="D690">
        <v>0.05</v>
      </c>
    </row>
    <row r="691" spans="1:4" x14ac:dyDescent="0.3">
      <c r="A691">
        <v>4690</v>
      </c>
      <c r="B691" t="str">
        <v>Chauffage de l'eau au gaz naturel (tertiaire) [METABOLHEAT - National]</v>
      </c>
      <c r="C691" t="str">
        <f>'Correspondance produits'!$J$119</f>
        <v>Rejets concentrés [METABOLHEAT - National]</v>
      </c>
      <c r="D691">
        <v>0.05</v>
      </c>
    </row>
    <row r="692" spans="1:4" x14ac:dyDescent="0.3">
      <c r="A692">
        <v>4691</v>
      </c>
      <c r="B692" t="str">
        <v>Chauffage de l'eau par biomasse (tertiaire) [METABOLHEAT - National]</v>
      </c>
      <c r="C692" t="str">
        <f>'Correspondance produits'!$J$119</f>
        <v>Rejets concentrés [METABOLHEAT - National]</v>
      </c>
      <c r="D692">
        <v>0.2</v>
      </c>
    </row>
    <row r="693" spans="1:4" x14ac:dyDescent="0.3">
      <c r="A693">
        <v>4692</v>
      </c>
      <c r="B693" t="str">
        <v>Chauffage de l'eau par chaleur réseau (tertiaire) [METABOLHEAT - National]</v>
      </c>
      <c r="C693" t="str">
        <f>'Correspondance produits'!$J$119</f>
        <v>Rejets concentrés [METABOLHEAT - National]</v>
      </c>
      <c r="D693">
        <v>1</v>
      </c>
    </row>
    <row r="694" spans="1:4" x14ac:dyDescent="0.3">
      <c r="A694">
        <v>4693</v>
      </c>
      <c r="B694" t="str">
        <v>Froid commercial [METABOLHEAT - National]</v>
      </c>
      <c r="C694" t="str">
        <f>'Correspondance produits'!$J$119</f>
        <v>Rejets concentrés [METABOLHEAT - National]</v>
      </c>
      <c r="D694">
        <v>1</v>
      </c>
    </row>
    <row r="695" spans="1:4" x14ac:dyDescent="0.3">
      <c r="A695">
        <v>4694</v>
      </c>
      <c r="B695" t="str">
        <v>Diverses technologies du bâtiment [METABOLHEAT - National]</v>
      </c>
      <c r="C695" t="str">
        <f>'Correspondance produits'!$J$119</f>
        <v>Rejets concentrés [METABOLHEAT - National]</v>
      </c>
      <c r="D695">
        <v>1</v>
      </c>
    </row>
    <row r="696" spans="1:4" x14ac:dyDescent="0.3">
      <c r="A696">
        <v>4695</v>
      </c>
      <c r="B696" t="str">
        <v>TIC et multimédia (tertiaire) [METABOLHEAT - National]</v>
      </c>
      <c r="C696" t="str">
        <f>'Correspondance produits'!$J$119</f>
        <v>Rejets concentrés [METABOLHEAT - National]</v>
      </c>
      <c r="D696">
        <v>1</v>
      </c>
    </row>
    <row r="697" spans="1:4" x14ac:dyDescent="0.3">
      <c r="A697">
        <v>4696</v>
      </c>
      <c r="B697" t="str">
        <v>Chauffage des locaux par solides (résidentiel) [METABOLHEAT - National]</v>
      </c>
      <c r="C697" t="str">
        <f>'Correspondance produits'!$J$119</f>
        <v>Rejets concentrés [METABOLHEAT - National]</v>
      </c>
      <c r="D697">
        <v>0.05</v>
      </c>
    </row>
    <row r="698" spans="1:4" x14ac:dyDescent="0.3">
      <c r="A698">
        <v>4697</v>
      </c>
      <c r="B698" t="str">
        <v>Chauffage des locaux au gaz de pétrole liquéfié (GPL) (résidentiel) [METABOLHEAT - National]</v>
      </c>
      <c r="C698" t="str">
        <f>'Correspondance produits'!$J$119</f>
        <v>Rejets concentrés [METABOLHEAT - National]</v>
      </c>
      <c r="D698">
        <v>0.05</v>
      </c>
    </row>
    <row r="699" spans="1:4" x14ac:dyDescent="0.3">
      <c r="A699">
        <v>4698</v>
      </c>
      <c r="B699" t="str">
        <v>Chauffage des locaux au diesel (résidentiel) [METABOLHEAT - National]</v>
      </c>
      <c r="C699" t="str">
        <f>'Correspondance produits'!$J$119</f>
        <v>Rejets concentrés [METABOLHEAT - National]</v>
      </c>
      <c r="D699">
        <v>0.05</v>
      </c>
    </row>
    <row r="700" spans="1:4" x14ac:dyDescent="0.3">
      <c r="A700">
        <v>4699</v>
      </c>
      <c r="B700" t="str">
        <v>Chauffage des locaux au gaz naturel (résidentiel) [METABOLHEAT - National]</v>
      </c>
      <c r="C700" t="str">
        <f>'Correspondance produits'!$J$119</f>
        <v>Rejets concentrés [METABOLHEAT - National]</v>
      </c>
      <c r="D700">
        <v>0.05</v>
      </c>
    </row>
    <row r="701" spans="1:4" x14ac:dyDescent="0.3">
      <c r="A701">
        <v>4700</v>
      </c>
      <c r="B701" t="str">
        <v>Chauffage des locaux à la biomasse (résidentiel) [METABOLHEAT - National]</v>
      </c>
      <c r="C701" t="str">
        <f>'Correspondance produits'!$J$119</f>
        <v>Rejets concentrés [METABOLHEAT - National]</v>
      </c>
      <c r="D701">
        <v>0.2</v>
      </c>
    </row>
    <row r="702" spans="1:4" x14ac:dyDescent="0.3">
      <c r="A702">
        <v>4701</v>
      </c>
      <c r="B702" t="str">
        <v>Chauffage des locaux par géothermie (résidentiel) [METABOLHEAT - National]</v>
      </c>
      <c r="C702" t="str">
        <f>'Correspondance produits'!$J$119</f>
        <v>Rejets concentrés [METABOLHEAT - National]</v>
      </c>
      <c r="D702">
        <v>1</v>
      </c>
    </row>
    <row r="703" spans="1:4" x14ac:dyDescent="0.3">
      <c r="A703">
        <v>4702</v>
      </c>
      <c r="B703" t="str">
        <v>Chauffage des locaux par chaleur réseau (résidentiel) [METABOLHEAT - National]</v>
      </c>
      <c r="C703" t="str">
        <f>'Correspondance produits'!$J$119</f>
        <v>Rejets concentrés [METABOLHEAT - National]</v>
      </c>
      <c r="D703">
        <v>1</v>
      </c>
    </row>
    <row r="704" spans="1:4" x14ac:dyDescent="0.3">
      <c r="A704">
        <v>4703</v>
      </c>
      <c r="B704" t="str">
        <v>Climatisation (résidentiel) [METABOLHEAT - National]</v>
      </c>
      <c r="C704" t="str">
        <f>'Correspondance produits'!$J$119</f>
        <v>Rejets concentrés [METABOLHEAT - National]</v>
      </c>
      <c r="D704">
        <v>1</v>
      </c>
    </row>
    <row r="705" spans="1:4" x14ac:dyDescent="0.3">
      <c r="A705">
        <v>4704</v>
      </c>
      <c r="B705" t="str">
        <v>Chauffage de l'eau par solides (résidentiel) [METABOLHEAT - National]</v>
      </c>
      <c r="C705" t="str">
        <f>'Correspondance produits'!$J$119</f>
        <v>Rejets concentrés [METABOLHEAT - National]</v>
      </c>
      <c r="D705">
        <v>0.05</v>
      </c>
    </row>
    <row r="706" spans="1:4" x14ac:dyDescent="0.3">
      <c r="A706">
        <v>4705</v>
      </c>
      <c r="B706" t="str">
        <v>Chauffage de l'eau au gaz de pétrole liquéfié (GPL) (résidentiel) [METABOLHEAT - National]</v>
      </c>
      <c r="C706" t="str">
        <f>'Correspondance produits'!$J$119</f>
        <v>Rejets concentrés [METABOLHEAT - National]</v>
      </c>
      <c r="D706">
        <v>0.05</v>
      </c>
    </row>
    <row r="707" spans="1:4" x14ac:dyDescent="0.3">
      <c r="A707">
        <v>4706</v>
      </c>
      <c r="B707" t="str">
        <v>Chauffage de l'eau au diesel (résidentiel) [METABOLHEAT - National]</v>
      </c>
      <c r="C707" t="str">
        <f>'Correspondance produits'!$J$119</f>
        <v>Rejets concentrés [METABOLHEAT - National]</v>
      </c>
      <c r="D707">
        <v>0.05</v>
      </c>
    </row>
    <row r="708" spans="1:4" x14ac:dyDescent="0.3">
      <c r="A708">
        <v>4707</v>
      </c>
      <c r="B708" t="str">
        <v>Chauffage de l'eau au gaz naturel (résidentiel) [METABOLHEAT - National]</v>
      </c>
      <c r="C708" t="str">
        <f>'Correspondance produits'!$J$119</f>
        <v>Rejets concentrés [METABOLHEAT - National]</v>
      </c>
      <c r="D708">
        <v>0.05</v>
      </c>
    </row>
    <row r="709" spans="1:4" x14ac:dyDescent="0.3">
      <c r="A709">
        <v>4708</v>
      </c>
      <c r="B709" t="str">
        <v>Chauffage de l'eau par biomasse (résidentiel) [METABOLHEAT - National]</v>
      </c>
      <c r="C709" t="str">
        <f>'Correspondance produits'!$J$119</f>
        <v>Rejets concentrés [METABOLHEAT - National]</v>
      </c>
      <c r="D709">
        <v>0.2</v>
      </c>
    </row>
    <row r="710" spans="1:4" x14ac:dyDescent="0.3">
      <c r="A710">
        <v>4709</v>
      </c>
      <c r="B710" t="str">
        <v>Chauffage de l'eau par chaleur réseau (résidentiel) [METABOLHEAT - National]</v>
      </c>
      <c r="C710" t="str">
        <f>'Correspondance produits'!$J$119</f>
        <v>Rejets concentrés [METABOLHEAT - National]</v>
      </c>
      <c r="D710">
        <v>1</v>
      </c>
    </row>
    <row r="711" spans="1:4" x14ac:dyDescent="0.3">
      <c r="A711">
        <v>4710</v>
      </c>
      <c r="B711" t="str">
        <v>Réfrigérateurs et congélateurs [METABOLHEAT - National]</v>
      </c>
      <c r="C711" t="str">
        <f>'Correspondance produits'!$J$119</f>
        <v>Rejets concentrés [METABOLHEAT - National]</v>
      </c>
      <c r="D711">
        <v>1</v>
      </c>
    </row>
    <row r="712" spans="1:4" x14ac:dyDescent="0.3">
      <c r="A712">
        <v>4711</v>
      </c>
      <c r="B712" t="str">
        <v>Lave-linge [METABOLHEAT - National]</v>
      </c>
      <c r="C712" t="str">
        <f>'Correspondance produits'!$J$119</f>
        <v>Rejets concentrés [METABOLHEAT - National]</v>
      </c>
      <c r="D712">
        <v>1</v>
      </c>
    </row>
    <row r="713" spans="1:4" x14ac:dyDescent="0.3">
      <c r="A713">
        <v>4712</v>
      </c>
      <c r="B713" t="str">
        <v>Sèche-linge [METABOLHEAT - National]</v>
      </c>
      <c r="C713" t="str">
        <f>'Correspondance produits'!$J$119</f>
        <v>Rejets concentrés [METABOLHEAT - National]</v>
      </c>
      <c r="D713">
        <v>1</v>
      </c>
    </row>
    <row r="714" spans="1:4" x14ac:dyDescent="0.3">
      <c r="A714">
        <v>4713</v>
      </c>
      <c r="B714" t="str">
        <v>Lave-vaisselle [METABOLHEAT - National]</v>
      </c>
      <c r="C714" t="str">
        <f>'Correspondance produits'!$J$119</f>
        <v>Rejets concentrés [METABOLHEAT - National]</v>
      </c>
      <c r="D714">
        <v>1</v>
      </c>
    </row>
    <row r="715" spans="1:4" x14ac:dyDescent="0.3">
      <c r="A715">
        <v>4714</v>
      </c>
      <c r="B715" t="str">
        <v>TV et multimédia [METABOLHEAT - National]</v>
      </c>
      <c r="C715" t="str">
        <f>'Correspondance produits'!$J$119</f>
        <v>Rejets concentrés [METABOLHEAT - National]</v>
      </c>
      <c r="D715">
        <v>1</v>
      </c>
    </row>
    <row r="716" spans="1:4" x14ac:dyDescent="0.3">
      <c r="A716">
        <v>4715</v>
      </c>
      <c r="B716" t="str">
        <v>Équipements TIC (résidentiel) [METABOLHEAT - National]</v>
      </c>
      <c r="C716" t="str">
        <f>'Correspondance produits'!$J$119</f>
        <v>Rejets concentrés [METABOLHEAT - National]</v>
      </c>
      <c r="D716">
        <v>1</v>
      </c>
    </row>
    <row r="717" spans="1:4" x14ac:dyDescent="0.3">
      <c r="A717">
        <v>4716</v>
      </c>
      <c r="B717" t="str">
        <v>Autres appareils (aspirateurs, fers à repasser, etc.) (résidentiel) [METABOLHEAT - National]</v>
      </c>
      <c r="C717" t="str">
        <f>'Correspondance produits'!$J$119</f>
        <v>Rejets concentrés [METABOLHEAT - National]</v>
      </c>
      <c r="D717">
        <v>1</v>
      </c>
    </row>
    <row r="718" spans="1:4" x14ac:dyDescent="0.3">
      <c r="A718">
        <v>4717</v>
      </c>
      <c r="B718" t="str">
        <v>Ventilation (agriculture) [METABOLHEAT - National]</v>
      </c>
      <c r="C718" t="str">
        <f>'Correspondance produits'!$J$119</f>
        <v>Rejets concentrés [METABOLHEAT - National]</v>
      </c>
      <c r="D718">
        <v>1</v>
      </c>
    </row>
    <row r="719" spans="1:4" x14ac:dyDescent="0.3">
      <c r="A719">
        <v>4718</v>
      </c>
      <c r="B719" t="str">
        <v>Moteurs [METABOLHEAT - National]</v>
      </c>
      <c r="C719" t="str">
        <f>'Correspondance produits'!$J$119</f>
        <v>Rejets concentrés [METABOLHEAT - National]</v>
      </c>
      <c r="D719">
        <v>1</v>
      </c>
    </row>
    <row r="720" spans="1:4" x14ac:dyDescent="0.3">
      <c r="A720">
        <v>4719</v>
      </c>
      <c r="B720" t="str">
        <v>Chauffage au gazole et biocarburants [METABOLHEAT - National]</v>
      </c>
      <c r="C720" t="str">
        <f>'Correspondance produits'!$J$119</f>
        <v>Rejets concentrés [METABOLHEAT - National]</v>
      </c>
      <c r="D720">
        <v>0.05</v>
      </c>
    </row>
    <row r="721" spans="1:4" x14ac:dyDescent="0.3">
      <c r="A721">
        <v>4720</v>
      </c>
      <c r="B721" t="str">
        <v>Chauffage au gaz [METABOLHEAT - National]</v>
      </c>
      <c r="C721" t="str">
        <f>'Correspondance produits'!$J$119</f>
        <v>Rejets concentrés [METABOLHEAT - National]</v>
      </c>
      <c r="D721">
        <v>0.05</v>
      </c>
    </row>
    <row r="722" spans="1:4" x14ac:dyDescent="0.3">
      <c r="A722">
        <v>4721</v>
      </c>
      <c r="B722" t="str">
        <v>Chauffage à la chaleur réseau [METABOLHEAT - National]</v>
      </c>
      <c r="C722" t="str">
        <f>'Correspondance produits'!$J$119</f>
        <v>Rejets concentrés [METABOLHEAT - National]</v>
      </c>
      <c r="D722">
        <v>1</v>
      </c>
    </row>
    <row r="723" spans="1:4" x14ac:dyDescent="0.3">
      <c r="A723">
        <v>4722</v>
      </c>
      <c r="B723" t="str">
        <v>Machines agricoles [METABOLHEAT - National]</v>
      </c>
      <c r="C723" t="str">
        <f>'Correspondance produits'!$J$119</f>
        <v>Rejets concentrés [METABOLHEAT - National]</v>
      </c>
      <c r="D723">
        <v>0.5</v>
      </c>
    </row>
    <row r="724" spans="1:4" x14ac:dyDescent="0.3">
      <c r="A724">
        <v>4723</v>
      </c>
      <c r="B724" t="str">
        <v>Usages thermiques spécifiques aux solides [METABOLHEAT - National]</v>
      </c>
      <c r="C724" t="str">
        <f>'Correspondance produits'!$J$119</f>
        <v>Rejets concentrés [METABOLHEAT - National]</v>
      </c>
      <c r="D724">
        <v>0.05</v>
      </c>
    </row>
    <row r="725" spans="1:4" x14ac:dyDescent="0.3">
      <c r="A725">
        <v>4724</v>
      </c>
      <c r="B725" t="str">
        <v>Usages thermiques spécifiques au GPL [METABOLHEAT - National]</v>
      </c>
      <c r="C725" t="str">
        <f>'Correspondance produits'!$J$119</f>
        <v>Rejets concentrés [METABOLHEAT - National]</v>
      </c>
      <c r="D725">
        <v>0.05</v>
      </c>
    </row>
    <row r="726" spans="1:4" x14ac:dyDescent="0.3">
      <c r="A726">
        <v>4725</v>
      </c>
      <c r="B726" t="str">
        <v>Usages thermiques spécifiques au diesel et biocarburants [METABOLHEAT - National]</v>
      </c>
      <c r="C726" t="str">
        <f>'Correspondance produits'!$J$119</f>
        <v>Rejets concentrés [METABOLHEAT - National]</v>
      </c>
      <c r="D726">
        <v>0.05</v>
      </c>
    </row>
    <row r="727" spans="1:4" x14ac:dyDescent="0.3">
      <c r="A727">
        <v>4726</v>
      </c>
      <c r="B727" t="str">
        <v>Usages thermiques spécifiques au fioul et autres carburants [METABOLHEAT - National]</v>
      </c>
      <c r="C727" t="str">
        <f>'Correspondance produits'!$J$119</f>
        <v>Rejets concentrés [METABOLHEAT - National]</v>
      </c>
      <c r="D727">
        <v>0.05</v>
      </c>
    </row>
    <row r="728" spans="1:4" x14ac:dyDescent="0.3">
      <c r="A728">
        <v>4727</v>
      </c>
      <c r="B728" t="str">
        <v>Usages thermiques spécifiques au gaz [METABOLHEAT - National]</v>
      </c>
      <c r="C728" t="str">
        <f>'Correspondance produits'!$J$119</f>
        <v>Rejets concentrés [METABOLHEAT - National]</v>
      </c>
      <c r="D728">
        <v>0.05</v>
      </c>
    </row>
    <row r="729" spans="1:4" x14ac:dyDescent="0.3">
      <c r="A729">
        <v>4728</v>
      </c>
      <c r="B729" t="str">
        <v>Usages thermiques spécifiques à la biomasse et déchets [METABOLHEAT - National]</v>
      </c>
      <c r="C729" t="str">
        <f>'Correspondance produits'!$J$119</f>
        <v>Rejets concentrés [METABOLHEAT - National]</v>
      </c>
      <c r="D729">
        <v>0.2</v>
      </c>
    </row>
    <row r="730" spans="1:4" x14ac:dyDescent="0.3">
      <c r="A730">
        <v>4729</v>
      </c>
      <c r="B730" t="str">
        <v>Dispositifs de pompage au diesel et biocarburants [METABOLHEAT - National]</v>
      </c>
      <c r="C730" t="str">
        <f>'Correspondance produits'!$J$119</f>
        <v>Rejets concentrés [METABOLHEAT - National]</v>
      </c>
      <c r="D730">
        <v>1</v>
      </c>
    </row>
    <row r="731" spans="1:4" x14ac:dyDescent="0.3">
      <c r="A731">
        <v>4730</v>
      </c>
      <c r="B731" t="str">
        <v>Dispositifs de pompage électrique [METABOLHEAT - National]</v>
      </c>
      <c r="C731" t="str">
        <f>'Correspondance produits'!$J$119</f>
        <v>Rejets concentrés [METABOLHEAT - National]</v>
      </c>
      <c r="D731">
        <v>1</v>
      </c>
    </row>
    <row r="732" spans="1:4" x14ac:dyDescent="0.3">
      <c r="A732">
        <v>4731</v>
      </c>
      <c r="B732" t="str">
        <v>Electricité spécifique (agriculture) [METABOLHEAT - National]</v>
      </c>
      <c r="C732" t="str">
        <f>'Correspondance produits'!$J$119</f>
        <v>Rejets concentrés [METABOLHEAT - National]</v>
      </c>
      <c r="D732">
        <v>1</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537E-31C0-481B-B3CC-A9306363A463}">
  <sheetPr>
    <tabColor rgb="FF92D050"/>
  </sheetPr>
  <dimension ref="A1:F732"/>
  <sheetViews>
    <sheetView topLeftCell="A632" workbookViewId="0">
      <selection activeCell="A733" sqref="A733:XFD735"/>
    </sheetView>
  </sheetViews>
  <sheetFormatPr baseColWidth="10" defaultRowHeight="14.4" x14ac:dyDescent="0.3"/>
  <cols>
    <col min="2" max="2" width="60.21875" customWidth="1"/>
    <col min="3" max="3" width="39.109375"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row r="2" spans="1:6" x14ac:dyDescent="0.3">
      <c r="A2">
        <v>4001</v>
      </c>
      <c r="B2" t="str" cm="1">
        <f t="array" ref="B2:B732">_xlfn._xlws.FILTER('Correspondance secteurs'!Y:Y,'Correspondance secteurs'!U:U&lt;&gt;0)</f>
        <v>Centrales thermiques au charbon produisant uniquement de l'électricité [METABOLHEAT - National]</v>
      </c>
      <c r="C2" t="str" cm="1">
        <f t="array" ref="C2:C732">_xlfn._xlws.FILTER('Correspondance secteurs'!T:T,'Correspondance secteurs'!U:U&lt;&gt;0)</f>
        <v>Rejets liquides à 30 °C [METABOLHEAT - National]</v>
      </c>
      <c r="D2">
        <v>-1</v>
      </c>
    </row>
    <row r="3" spans="1:6" x14ac:dyDescent="0.3">
      <c r="A3">
        <v>4002</v>
      </c>
      <c r="B3" t="str">
        <v>Centrales thermiques au gaz naturel produisant uniquement de l'électricité [METABOLHEAT - National]</v>
      </c>
      <c r="C3" t="str">
        <v>Rejets liquides à 30 °C [METABOLHEAT - National]</v>
      </c>
      <c r="D3">
        <v>-1</v>
      </c>
    </row>
    <row r="4" spans="1:6" x14ac:dyDescent="0.3">
      <c r="A4">
        <v>4003</v>
      </c>
      <c r="B4" t="str">
        <v>Centrales thermiques au biogaz produisant uniquement de l'électricité [METABOLHEAT - National]</v>
      </c>
      <c r="C4" t="str">
        <v>Rejets liquides à 30 °C [METABOLHEAT - National]</v>
      </c>
      <c r="D4">
        <v>-1</v>
      </c>
    </row>
    <row r="5" spans="1:6" x14ac:dyDescent="0.3">
      <c r="A5">
        <v>4004</v>
      </c>
      <c r="B5" t="str">
        <v>Centrales thermiques au gaz dérivé produisant uniquement de l'électricité [METABOLHEAT - National]</v>
      </c>
      <c r="C5" t="str">
        <v>Rejets liquides à 30 °C [METABOLHEAT - National]</v>
      </c>
      <c r="D5">
        <v>-1</v>
      </c>
    </row>
    <row r="6" spans="1:6" x14ac:dyDescent="0.3">
      <c r="A6">
        <v>4005</v>
      </c>
      <c r="B6" t="str">
        <v>Centrales thermiques au gaz de raffinerie produisant uniquement de l'électricité [METABOLHEAT - National]</v>
      </c>
      <c r="C6" t="str">
        <v>Rejets liquides à 30 °C [METABOLHEAT - National]</v>
      </c>
      <c r="D6">
        <v>-1</v>
      </c>
    </row>
    <row r="7" spans="1:6" x14ac:dyDescent="0.3">
      <c r="A7">
        <v>4006</v>
      </c>
      <c r="B7" t="str">
        <v>Centrales thermiques au diesel produisant uniquement de l'électricité [METABOLHEAT - National]</v>
      </c>
      <c r="C7" t="str">
        <v>Rejets liquides à 30 °C [METABOLHEAT - National]</v>
      </c>
      <c r="D7">
        <v>-1</v>
      </c>
    </row>
    <row r="8" spans="1:6" x14ac:dyDescent="0.3">
      <c r="A8">
        <v>4007</v>
      </c>
      <c r="B8" t="str">
        <v>Centrales thermiques au fioul produisant uniquement de l'électricité [METABOLHEAT - National]</v>
      </c>
      <c r="C8" t="str">
        <v>Rejets liquides à 30 °C [METABOLHEAT - National]</v>
      </c>
      <c r="D8">
        <v>-1</v>
      </c>
    </row>
    <row r="9" spans="1:6" x14ac:dyDescent="0.3">
      <c r="A9">
        <v>4008</v>
      </c>
      <c r="B9" t="str">
        <v>Centrales thermiques à biomasse solide produisant uniquement de l'électricité [METABOLHEAT - National]</v>
      </c>
      <c r="C9" t="str">
        <v>Rejets liquides à 30 °C [METABOLHEAT - National]</v>
      </c>
      <c r="D9">
        <v>-1</v>
      </c>
    </row>
    <row r="10" spans="1:6" x14ac:dyDescent="0.3">
      <c r="A10">
        <v>4009</v>
      </c>
      <c r="B10" t="str">
        <v>Centrales thermiques à déchets produisant uniquement de l'électricité [METABOLHEAT - National]</v>
      </c>
      <c r="C10" t="str">
        <v>Rejets liquides à 30 °C [METABOLHEAT - National]</v>
      </c>
      <c r="D10">
        <v>-1</v>
      </c>
    </row>
    <row r="11" spans="1:6" x14ac:dyDescent="0.3">
      <c r="A11">
        <v>4010</v>
      </c>
      <c r="B11" t="str">
        <v>Centrales hydroélectriques [METABOLHEAT - National]</v>
      </c>
      <c r="C11" t="str">
        <v>Rejets liquides à 85 °C [METABOLHEAT - National]</v>
      </c>
      <c r="D11">
        <v>-1</v>
      </c>
    </row>
    <row r="12" spans="1:6" x14ac:dyDescent="0.3">
      <c r="A12">
        <v>4011</v>
      </c>
      <c r="B12" t="str">
        <v>Centrales géothermiques produisant uniquement de l'électricité [METABOLHEAT - National]</v>
      </c>
      <c r="C12" t="str">
        <v>Rejets liquides à 30 °C [METABOLHEAT - National]</v>
      </c>
      <c r="D12">
        <v>-1</v>
      </c>
    </row>
    <row r="13" spans="1:6" x14ac:dyDescent="0.3">
      <c r="A13">
        <v>4012</v>
      </c>
      <c r="B13" t="str">
        <v>Centrales nucléaires [METABOLHEAT - National]</v>
      </c>
      <c r="C13" t="str">
        <v>Rejets liquides à 30 °C [METABOLHEAT - National]</v>
      </c>
      <c r="D13">
        <v>-1</v>
      </c>
    </row>
    <row r="14" spans="1:6" x14ac:dyDescent="0.3">
      <c r="A14">
        <v>4013</v>
      </c>
      <c r="B14" t="str">
        <v>Centrales thermiques au charbon à cogénération [METABOLHEAT - National]</v>
      </c>
      <c r="C14" t="str">
        <v>Rejets liquides à 30 °C [METABOLHEAT - National]</v>
      </c>
      <c r="D14">
        <v>-1</v>
      </c>
    </row>
    <row r="15" spans="1:6" x14ac:dyDescent="0.3">
      <c r="A15">
        <v>4014</v>
      </c>
      <c r="B15" t="str">
        <v>Centrales thermiques au gaz naturel à cogénération [METABOLHEAT - National]</v>
      </c>
      <c r="C15" t="str">
        <v>Rejets liquides à 30 °C [METABOLHEAT - National]</v>
      </c>
      <c r="D15">
        <v>-1</v>
      </c>
    </row>
    <row r="16" spans="1:6" x14ac:dyDescent="0.3">
      <c r="A16">
        <v>4015</v>
      </c>
      <c r="B16" t="str">
        <v>Centrales thermiques au biogaz à cogénération [METABOLHEAT - National]</v>
      </c>
      <c r="C16" t="str">
        <v>Rejets liquides à 30 °C [METABOLHEAT - National]</v>
      </c>
      <c r="D16">
        <v>-1</v>
      </c>
    </row>
    <row r="17" spans="1:4" x14ac:dyDescent="0.3">
      <c r="A17">
        <v>4016</v>
      </c>
      <c r="B17" t="str">
        <v>Centrales thermiques au gaz dérivé à cogénération [METABOLHEAT - National]</v>
      </c>
      <c r="C17" t="str">
        <v>Rejets liquides à 30 °C [METABOLHEAT - National]</v>
      </c>
      <c r="D17">
        <v>-1</v>
      </c>
    </row>
    <row r="18" spans="1:4" x14ac:dyDescent="0.3">
      <c r="A18">
        <v>4017</v>
      </c>
      <c r="B18" t="str">
        <v>Centrales thermiques au gaz de raffinerie à cogénération [METABOLHEAT - National]</v>
      </c>
      <c r="C18" t="str">
        <v>Rejets liquides à 30 °C [METABOLHEAT - National]</v>
      </c>
      <c r="D18">
        <v>-1</v>
      </c>
    </row>
    <row r="19" spans="1:4" x14ac:dyDescent="0.3">
      <c r="A19">
        <v>4018</v>
      </c>
      <c r="B19" t="str">
        <v>Centrales thermiques au diesel à cogénération [METABOLHEAT - National]</v>
      </c>
      <c r="C19" t="str">
        <v>Rejets liquides à 30 °C [METABOLHEAT - National]</v>
      </c>
      <c r="D19">
        <v>-1</v>
      </c>
    </row>
    <row r="20" spans="1:4" x14ac:dyDescent="0.3">
      <c r="A20">
        <v>4019</v>
      </c>
      <c r="B20" t="str">
        <v>Centrales thermiques au fioul à cogénération [METABOLHEAT - National]</v>
      </c>
      <c r="C20" t="str">
        <v>Rejets liquides à 30 °C [METABOLHEAT - National]</v>
      </c>
      <c r="D20">
        <v>-1</v>
      </c>
    </row>
    <row r="21" spans="1:4" x14ac:dyDescent="0.3">
      <c r="A21">
        <v>4020</v>
      </c>
      <c r="B21" t="str">
        <v>Centrales thermiques à biomasse solide à cogénération [METABOLHEAT - National]</v>
      </c>
      <c r="C21" t="str">
        <v>Rejets liquides à 30 °C [METABOLHEAT - National]</v>
      </c>
      <c r="D21">
        <v>-1</v>
      </c>
    </row>
    <row r="22" spans="1:4" x14ac:dyDescent="0.3">
      <c r="A22">
        <v>4021</v>
      </c>
      <c r="B22" t="str">
        <v>Centrales thermiques à déchets à cogénération [METABOLHEAT - National]</v>
      </c>
      <c r="C22" t="str">
        <v>Rejets liquides à 30 °C [METABOLHEAT - National]</v>
      </c>
      <c r="D22">
        <v>-1</v>
      </c>
    </row>
    <row r="23" spans="1:4" x14ac:dyDescent="0.3">
      <c r="A23">
        <v>4022</v>
      </c>
      <c r="B23" t="str">
        <v>Centrales thermiques à la houille et aux produits dérivés du charbon produisant uniquement de la chaleur [METABOLHEAT - National]</v>
      </c>
      <c r="C23" t="str">
        <v>Rejets liquides à 30 °C [METABOLHEAT - National]</v>
      </c>
      <c r="D23">
        <v>-1</v>
      </c>
    </row>
    <row r="24" spans="1:4" x14ac:dyDescent="0.3">
      <c r="A24">
        <v>4023</v>
      </c>
      <c r="B24" t="str">
        <v>Centrales thermiques au fioul et au diesel produisant uniquement de la chaleur [METABOLHEAT - National]</v>
      </c>
      <c r="C24" t="str">
        <v>Rejets liquides à 30 °C [METABOLHEAT - National]</v>
      </c>
      <c r="D24">
        <v>-1</v>
      </c>
    </row>
    <row r="25" spans="1:4" x14ac:dyDescent="0.3">
      <c r="A25">
        <v>4024</v>
      </c>
      <c r="B25" t="str">
        <v>Centrales thermiques au fioul résiduel produisant uniquement de la chaleur [METABOLHEAT - National]</v>
      </c>
      <c r="C25" t="str">
        <v>Rejets liquides à 30 °C [METABOLHEAT - National]</v>
      </c>
      <c r="D25">
        <v>-1</v>
      </c>
    </row>
    <row r="26" spans="1:4" x14ac:dyDescent="0.3">
      <c r="A26">
        <v>4025</v>
      </c>
      <c r="B26" t="str">
        <v>Centrales thermiques aux autres produits pétroliers produisant uniquement de la chaleur [METABOLHEAT - National]</v>
      </c>
      <c r="C26" t="str">
        <v>Rejets liquides à 30 °C [METABOLHEAT - National]</v>
      </c>
      <c r="D26">
        <v>-1</v>
      </c>
    </row>
    <row r="27" spans="1:4" x14ac:dyDescent="0.3">
      <c r="A27">
        <v>4026</v>
      </c>
      <c r="B27" t="str">
        <v>Centrales thermiques au gaz naturel produisant uniquement de la chaleur [METABOLHEAT - National]</v>
      </c>
      <c r="C27" t="str">
        <v>Rejets liquides à 30 °C [METABOLHEAT - National]</v>
      </c>
      <c r="D27">
        <v>-1</v>
      </c>
    </row>
    <row r="28" spans="1:4" x14ac:dyDescent="0.3">
      <c r="A28">
        <v>4027</v>
      </c>
      <c r="B28" t="str">
        <v>Centrales thermiques au biogaz produisant uniquement de la chaleur [METABOLHEAT - National]</v>
      </c>
      <c r="C28" t="str">
        <v>Rejets liquides à 30 °C [METABOLHEAT - National]</v>
      </c>
      <c r="D28">
        <v>-1</v>
      </c>
    </row>
    <row r="29" spans="1:4" x14ac:dyDescent="0.3">
      <c r="A29">
        <v>4028</v>
      </c>
      <c r="B29" t="str">
        <v>Centrales thermiques à la biomasse solide produisant uniquement de la chaleur [METABOLHEAT - National]</v>
      </c>
      <c r="C29" t="str">
        <v>Rejets liquides à 30 °C [METABOLHEAT - National]</v>
      </c>
      <c r="D29">
        <v>-1</v>
      </c>
    </row>
    <row r="30" spans="1:4" x14ac:dyDescent="0.3">
      <c r="A30">
        <v>4029</v>
      </c>
      <c r="B30" t="str">
        <v>Centrales thermiques aux déchets municipaux renouvelables produisant uniquement de la chaleur [METABOLHEAT - National]</v>
      </c>
      <c r="C30" t="str">
        <v>Rejets liquides à 30 °C [METABOLHEAT - National]</v>
      </c>
      <c r="D30">
        <v>-1</v>
      </c>
    </row>
    <row r="31" spans="1:4" x14ac:dyDescent="0.3">
      <c r="A31">
        <v>4030</v>
      </c>
      <c r="B31" t="str">
        <v>Centrales thermiques aux déchets industriels produisant uniquement de la chaleur [METABOLHEAT - National]</v>
      </c>
      <c r="C31" t="str">
        <v>Rejets liquides à 30 °C [METABOLHEAT - National]</v>
      </c>
      <c r="D31">
        <v>-1</v>
      </c>
    </row>
    <row r="32" spans="1:4" x14ac:dyDescent="0.3">
      <c r="A32">
        <v>4031</v>
      </c>
      <c r="B32" t="str">
        <v>Centrales thermiques aux déchets municipaux non renouvelables produisant uniquement de la chaleur [METABOLHEAT - National]</v>
      </c>
      <c r="C32" t="str">
        <v>Rejets liquides à 30 °C [METABOLHEAT - National]</v>
      </c>
      <c r="D32">
        <v>-1</v>
      </c>
    </row>
    <row r="33" spans="1:4" x14ac:dyDescent="0.3">
      <c r="A33">
        <v>4032</v>
      </c>
      <c r="B33" t="str">
        <v>Centrales thermiques géothermiques produisant uniquement de la chaleur [METABOLHEAT - National]</v>
      </c>
      <c r="C33" t="str">
        <v>Rejets liquides à 30 °C [METABOLHEAT - National]</v>
      </c>
      <c r="D33">
        <v>-1</v>
      </c>
    </row>
    <row r="34" spans="1:4" x14ac:dyDescent="0.3">
      <c r="A34">
        <v>4033</v>
      </c>
      <c r="B34" t="str">
        <v>Hydropompage [METABOLHEAT - National]</v>
      </c>
      <c r="C34" t="str">
        <v>Rejets liquides à 85 °C [METABOLHEAT - National]</v>
      </c>
      <c r="D34">
        <v>-1</v>
      </c>
    </row>
    <row r="35" spans="1:4" x14ac:dyDescent="0.3">
      <c r="A35">
        <v>4034</v>
      </c>
      <c r="B35" t="str">
        <v>Compresseurs d'air - Aciérie intégrée [METABOLHEAT - National]</v>
      </c>
      <c r="C35" t="str">
        <v>Rejets liquides à 80 °C [METABOLHEAT - National]</v>
      </c>
      <c r="D35">
        <v>-1</v>
      </c>
    </row>
    <row r="36" spans="1:4" x14ac:dyDescent="0.3">
      <c r="A36">
        <v>4035</v>
      </c>
      <c r="B36" t="str">
        <v>Moteurs d'entraînement - Aciérie intégrée [METABOLHEAT - National]</v>
      </c>
      <c r="C36" t="str">
        <v>Rejets liquides à 55 °C [METABOLHEAT - National]</v>
      </c>
      <c r="D36">
        <v>-1</v>
      </c>
    </row>
    <row r="37" spans="1:4" x14ac:dyDescent="0.3">
      <c r="A37">
        <v>4036</v>
      </c>
      <c r="B37" t="str">
        <v>Ventilateurs et pompes - Aciérie intégrée [METABOLHEAT - National]</v>
      </c>
      <c r="C37" t="str">
        <v>Rejets liquides à 35 °C [METABOLHEAT - National]</v>
      </c>
      <c r="D37">
        <v>-1</v>
      </c>
    </row>
    <row r="38" spans="1:4" x14ac:dyDescent="0.3">
      <c r="A38">
        <v>4037</v>
      </c>
      <c r="B38" t="str">
        <v>Gazole et biocarburants liquides - Chaleur basse enthalpie - Aciérie intégrée [METABOLHEAT - National]</v>
      </c>
      <c r="C38" t="str">
        <v>Rejets liquides à 85 °C [METABOLHEAT - National]</v>
      </c>
      <c r="D38">
        <v>-1</v>
      </c>
    </row>
    <row r="39" spans="1:4" x14ac:dyDescent="0.3">
      <c r="A39">
        <v>4038</v>
      </c>
      <c r="B39" t="str">
        <v>Gaz naturel et biogaz - Chaleur basse enthalpie - Aciérie intégrée [METABOLHEAT - National]</v>
      </c>
      <c r="C39" t="str">
        <v>Rejets liquides à 85 °C [METABOLHEAT - National]</v>
      </c>
      <c r="D39">
        <v>-1</v>
      </c>
    </row>
    <row r="40" spans="1:4" x14ac:dyDescent="0.3">
      <c r="A40">
        <v>4039</v>
      </c>
      <c r="B40" t="str">
        <v>Solaire et géothermie - Chaleur basse enthalpie - Aciérie intégrée [METABOLHEAT - National]</v>
      </c>
      <c r="C40" t="str">
        <v>Rejets liquides à 50 °C [METABOLHEAT - National]</v>
      </c>
      <c r="D40">
        <v>-1</v>
      </c>
    </row>
    <row r="41" spans="1:4" x14ac:dyDescent="0.3">
      <c r="A41">
        <v>4040</v>
      </c>
      <c r="B41" t="str">
        <v>Solides - Aciérie : Frittage/Pelletage - Aciérie intégrée [METABOLHEAT - National]</v>
      </c>
      <c r="C41" t="str">
        <v>Rejets liquides à 85 °C [METABOLHEAT - National]</v>
      </c>
      <c r="D41">
        <v>-1</v>
      </c>
    </row>
    <row r="42" spans="1:4" x14ac:dyDescent="0.3">
      <c r="A42">
        <v>4041</v>
      </c>
      <c r="B42" t="str">
        <v>Fioul - Aciérie : Frittage/Pelletage - Aciérie intégrée [METABOLHEAT - National]</v>
      </c>
      <c r="C42" t="str">
        <v>Rejets liquides à 85 °C [METABOLHEAT - National]</v>
      </c>
      <c r="D42">
        <v>-1</v>
      </c>
    </row>
    <row r="43" spans="1:4" x14ac:dyDescent="0.3">
      <c r="A43">
        <v>4042</v>
      </c>
      <c r="B43" t="str">
        <v>Gaz naturel et biogaz - Aciérie : Frittage/Pelletage - Aciérie intégrée [METABOLHEAT - National]</v>
      </c>
      <c r="C43" t="str">
        <v>Rejets liquides à 85 °C [METABOLHEAT - National]</v>
      </c>
      <c r="D43">
        <v>-1</v>
      </c>
    </row>
    <row r="44" spans="1:4" x14ac:dyDescent="0.3">
      <c r="A44">
        <v>4043</v>
      </c>
      <c r="B44" t="str">
        <v>Gaz dérivés - Aciérie : Frittage/Pelletage - Aciérie intégrée Aciéries [METABOLHEAT - National]</v>
      </c>
      <c r="C44" t="str">
        <v>Rejets liquides à 85 °C [METABOLHEAT - National]</v>
      </c>
      <c r="D44">
        <v>-1</v>
      </c>
    </row>
    <row r="45" spans="1:4" x14ac:dyDescent="0.3">
      <c r="A45">
        <v>4044</v>
      </c>
      <c r="B45" t="str">
        <v>Électricité - Acier : Frittage/Pelleting - Aciérie intégrée [METABOLHEAT - National]</v>
      </c>
      <c r="C45" t="str">
        <v>Rejets liquides à 55 °C [METABOLHEAT - National]</v>
      </c>
      <c r="D45">
        <v>-1</v>
      </c>
    </row>
    <row r="46" spans="1:4" x14ac:dyDescent="0.3">
      <c r="A46">
        <v>4045</v>
      </c>
      <c r="B46" t="str">
        <v>Solides - Acier : Haut fourneau à oxygène - Aciérie intégrée [METABOLHEAT - National]</v>
      </c>
      <c r="C46" t="str">
        <v>Rejets liquides à 85 °C [METABOLHEAT - National]</v>
      </c>
      <c r="D46">
        <v>-1</v>
      </c>
    </row>
    <row r="47" spans="1:4" x14ac:dyDescent="0.3">
      <c r="A47">
        <v>4046</v>
      </c>
      <c r="B47" t="str">
        <v>Coke - Acier : Haut fourneau à oxygène - Aciérie intégrée [METABOLHEAT - National]</v>
      </c>
      <c r="C47" t="str">
        <v>Rejets liquides à 85 °C [METABOLHEAT - National]</v>
      </c>
      <c r="D47">
        <v>-1</v>
      </c>
    </row>
    <row r="48" spans="1:4" x14ac:dyDescent="0.3">
      <c r="A48">
        <v>4047</v>
      </c>
      <c r="B48" t="str">
        <v>Fioul - Acier : Haut fourneau à oxygène - Aciérie intégrée [METABOLHEAT - National]</v>
      </c>
      <c r="C48" t="str">
        <v>Rejets liquides à 85 °C [METABOLHEAT - National]</v>
      </c>
      <c r="D48">
        <v>-1</v>
      </c>
    </row>
    <row r="49" spans="1:4" x14ac:dyDescent="0.3">
      <c r="A49">
        <v>4048</v>
      </c>
      <c r="B49" t="str">
        <v>Gaz naturel et biogaz - Acier : Haut fourneau à oxygène - Aciérie intégrée [METABOLHEAT - National]</v>
      </c>
      <c r="C49" t="str">
        <v>Rejets liquides à 85 °C [METABOLHEAT - National]</v>
      </c>
      <c r="D49">
        <v>-1</v>
      </c>
    </row>
    <row r="50" spans="1:4" x14ac:dyDescent="0.3">
      <c r="A50">
        <v>4049</v>
      </c>
      <c r="B50" t="str">
        <v>Gaz dérivés - Acier : Haut fourneau à oxygène - Aciérie intégrée [METABOLHEAT - National]</v>
      </c>
      <c r="C50" t="str">
        <v>Rejets liquides à 85 °C [METABOLHEAT - National]</v>
      </c>
      <c r="D50">
        <v>-1</v>
      </c>
    </row>
    <row r="51" spans="1:4" x14ac:dyDescent="0.3">
      <c r="A51">
        <v>4050</v>
      </c>
      <c r="B51" t="str">
        <v>GPL - Acier : Fours, affinage et laminage - Thermique - Acier : Fours, affinage et laminage - Aciérie intégrée [METABOLHEAT - National]</v>
      </c>
      <c r="C51" t="str">
        <v>Rejets liquides à 85 °C [METABOLHEAT - National]</v>
      </c>
      <c r="D51">
        <v>-1</v>
      </c>
    </row>
    <row r="52" spans="1:4" x14ac:dyDescent="0.3">
      <c r="A52">
        <v>4051</v>
      </c>
      <c r="B52" t="str">
        <v>Gazole et biocarburants liquides - Acier : Fours, affinage et laminage - Thermique - Acier : Fours, affinage et laminage - Aciérie intégrée [METABOLHEAT - National]</v>
      </c>
      <c r="C52" t="str">
        <v>Rejets liquides à 85 °C [METABOLHEAT - National]</v>
      </c>
      <c r="D52">
        <v>-1</v>
      </c>
    </row>
    <row r="53" spans="1:4" x14ac:dyDescent="0.3">
      <c r="A53">
        <v>4052</v>
      </c>
      <c r="B53" t="str">
        <v>Fioul - Acier : Fours, affinage et laminage - Thermique - Acier : Fours, affinage et laminage - Aciérie intégrée [METABOLHEAT - National]</v>
      </c>
      <c r="C53" t="str">
        <v>Rejets liquides à 85 °C [METABOLHEAT - National]</v>
      </c>
      <c r="D53">
        <v>-1</v>
      </c>
    </row>
    <row r="54" spans="1:4" x14ac:dyDescent="0.3">
      <c r="A54">
        <v>4053</v>
      </c>
      <c r="B54" t="str">
        <v>Gaz naturel et biogaz - Acier : Fours, affinage et laminage - Thermique - Acier : Fours, affinage et laminage - Aciérie intégrée [METABOLHEAT - National]</v>
      </c>
      <c r="C54" t="str">
        <v>Rejets liquides à 85 °C [METABOLHEAT - National]</v>
      </c>
      <c r="D54">
        <v>-1</v>
      </c>
    </row>
    <row r="55" spans="1:4" x14ac:dyDescent="0.3">
      <c r="A55">
        <v>4054</v>
      </c>
      <c r="B55" t="str">
        <v>GPL - Acier : Finition de produits - Thermique - Acier : Finition de produits - Aciérie intégrée [METABOLHEAT - National]</v>
      </c>
      <c r="C55" t="str">
        <v>Rejets liquides à 85 °C [METABOLHEAT - National]</v>
      </c>
      <c r="D55">
        <v>-1</v>
      </c>
    </row>
    <row r="56" spans="1:4" x14ac:dyDescent="0.3">
      <c r="A56">
        <v>4055</v>
      </c>
      <c r="B56" t="str">
        <v>Gazole et biocarburants liquides - Acier : Finition de produits - Thermique - Acier : Finition de produits - Aciérie intégrée [METABOLHEAT - National]</v>
      </c>
      <c r="C56" t="str">
        <v>Rejets liquides à 85 °C [METABOLHEAT - National]</v>
      </c>
      <c r="D56">
        <v>-1</v>
      </c>
    </row>
    <row r="57" spans="1:4" x14ac:dyDescent="0.3">
      <c r="A57">
        <v>4056</v>
      </c>
      <c r="B57" t="str">
        <v>Gaz naturel et biogaz - Acier : Finition de produits - Thermique - Acier : Finition de produits - Aciérie intégrée [METABOLHEAT - National]</v>
      </c>
      <c r="C57" t="str">
        <v>Rejets liquides à 85 °C [METABOLHEAT - National]</v>
      </c>
      <c r="D57">
        <v>-1</v>
      </c>
    </row>
    <row r="58" spans="1:4" x14ac:dyDescent="0.3">
      <c r="A58">
        <v>4057</v>
      </c>
      <c r="B58" t="str">
        <v>Solides - Acier : Finition des produits - Vapeur - Acier : Finition des produits - Aciéries intégrées [METABOLHEAT - National]</v>
      </c>
      <c r="C58" t="str">
        <v>Rejets liquides à 85 °C [METABOLHEAT - National]</v>
      </c>
      <c r="D58">
        <v>-1</v>
      </c>
    </row>
    <row r="59" spans="1:4" x14ac:dyDescent="0.3">
      <c r="A59">
        <v>4058</v>
      </c>
      <c r="B59" t="str">
        <v>Gaz de raffinerie - Acier : Finition des produits - Vapeur - Acier : Finition des produits - Aciéries intégrées [METABOLHEAT - National]</v>
      </c>
      <c r="C59" t="str">
        <v>Rejets liquides à 85 °C [METABOLHEAT - National]</v>
      </c>
      <c r="D59">
        <v>-1</v>
      </c>
    </row>
    <row r="60" spans="1:4" x14ac:dyDescent="0.3">
      <c r="A60">
        <v>4059</v>
      </c>
      <c r="B60" t="str">
        <v>GPL - Acier : Finition des produits - Vapeur - Acier : Finition des produits - Aciéries intégrées [METABOLHEAT - National]</v>
      </c>
      <c r="C60" t="str">
        <v>Rejets liquides à 85 °C [METABOLHEAT - National]</v>
      </c>
      <c r="D60">
        <v>-1</v>
      </c>
    </row>
    <row r="61" spans="1:4" x14ac:dyDescent="0.3">
      <c r="A61">
        <v>4060</v>
      </c>
      <c r="B61" t="str">
        <v>Gazole et biocarburants liquides - Acier : Finition des produits - Vapeur - Acier : Finition des produits - Aciéries intégrées [METABOLHEAT - National]</v>
      </c>
      <c r="C61" t="str">
        <v>Rejets liquides à 85 °C [METABOLHEAT - National]</v>
      </c>
      <c r="D61">
        <v>-1</v>
      </c>
    </row>
    <row r="62" spans="1:4" x14ac:dyDescent="0.3">
      <c r="A62">
        <v>4061</v>
      </c>
      <c r="B62" t="str">
        <v>Fioul - Acier : Finition des produits - Vapeur - Acier : Finition des produits - Aciéries intégrées [METABOLHEAT - National]</v>
      </c>
      <c r="C62" t="str">
        <v>Rejets liquides à 85 °C [METABOLHEAT - National]</v>
      </c>
      <c r="D62">
        <v>-1</v>
      </c>
    </row>
    <row r="63" spans="1:4" x14ac:dyDescent="0.3">
      <c r="A63">
        <v>4062</v>
      </c>
      <c r="B63" t="str">
        <v>Autres liquides - Acier : Finition des produits - Vapeur - Acier : Finition des produits - Aciéries intégrées [METABOLHEAT - National]</v>
      </c>
      <c r="C63" t="str">
        <v>Rejets liquides à 85 °C [METABOLHEAT - National]</v>
      </c>
      <c r="D63">
        <v>-1</v>
      </c>
    </row>
    <row r="64" spans="1:4" x14ac:dyDescent="0.3">
      <c r="A64">
        <v>4063</v>
      </c>
      <c r="B64" t="str">
        <v>Gaz naturel et biogaz - Acier : Finition des produits - Vapeur - Acier : Finition des produits - Aciéries intégrées [METABOLHEAT - National]</v>
      </c>
      <c r="C64" t="str">
        <v>Rejets liquides à 85 °C [METABOLHEAT - National]</v>
      </c>
      <c r="D64">
        <v>-1</v>
      </c>
    </row>
    <row r="65" spans="1:4" x14ac:dyDescent="0.3">
      <c r="A65">
        <v>4064</v>
      </c>
      <c r="B65" t="str">
        <v>Gaz dérivés - Acier : Finition des produits - Vapeur - Acier : Finition des produits - Aciéries intégrées [METABOLHEAT - National]</v>
      </c>
      <c r="C65" t="str">
        <v>Rejets liquides à 85 °C [METABOLHEAT - National]</v>
      </c>
      <c r="D65">
        <v>-1</v>
      </c>
    </row>
    <row r="66" spans="1:4" x14ac:dyDescent="0.3">
      <c r="A66">
        <v>4065</v>
      </c>
      <c r="B66" t="str">
        <v>Biomasse et déchets - Acier : Finition des produits - Vapeur - Acier : Finition des produits - Aciéries intégrées [METABOLHEAT - National]</v>
      </c>
      <c r="C66" t="str">
        <v>Rejets liquides à 85 °C [METABOLHEAT - National]</v>
      </c>
      <c r="D66">
        <v>-1</v>
      </c>
    </row>
    <row r="67" spans="1:4" x14ac:dyDescent="0.3">
      <c r="A67">
        <v>4066</v>
      </c>
      <c r="B67" t="str">
        <v>Vapeur distribuée - Acier : Finition des produits - Vapeur - Acier : Finition des produits - Aciéries intégrées [METABOLHEAT - National]</v>
      </c>
      <c r="C67" t="str">
        <v>Rejets liquides à 50 °C [METABOLHEAT - National]</v>
      </c>
      <c r="D67">
        <v>-1</v>
      </c>
    </row>
    <row r="68" spans="1:4" x14ac:dyDescent="0.3">
      <c r="A68">
        <v>4067</v>
      </c>
      <c r="B68" t="str">
        <v>Compresseurs d'air - Arc électrique [METABOLHEAT - National]</v>
      </c>
      <c r="C68" t="str">
        <v>Rejets liquides à 80 °C [METABOLHEAT - National]</v>
      </c>
      <c r="D68">
        <v>-1</v>
      </c>
    </row>
    <row r="69" spans="1:4" x14ac:dyDescent="0.3">
      <c r="A69">
        <v>4068</v>
      </c>
      <c r="B69" t="str">
        <v>Moteurs d'entraînement - Arc électrique [METABOLHEAT - National]</v>
      </c>
      <c r="C69" t="str">
        <v>Rejets liquides à 55 °C [METABOLHEAT - National]</v>
      </c>
      <c r="D69">
        <v>-1</v>
      </c>
    </row>
    <row r="70" spans="1:4" x14ac:dyDescent="0.3">
      <c r="A70">
        <v>4069</v>
      </c>
      <c r="B70" t="str">
        <v>Ventilateurs et pompes - Arc électrique [METABOLHEAT - National]</v>
      </c>
      <c r="C70" t="str">
        <v>Rejets liquides à 35 °C [METABOLHEAT - National]</v>
      </c>
      <c r="D70">
        <v>-1</v>
      </c>
    </row>
    <row r="71" spans="1:4" x14ac:dyDescent="0.3">
      <c r="A71">
        <v>4070</v>
      </c>
      <c r="B71" t="str">
        <v>Gazole et biocarburants liquides - Chaleur basse enthalpie - Arc électrique [METABOLHEAT - National]</v>
      </c>
      <c r="C71" t="str">
        <v>Rejets liquides à 85 °C [METABOLHEAT - National]</v>
      </c>
      <c r="D71">
        <v>-1</v>
      </c>
    </row>
    <row r="72" spans="1:4" x14ac:dyDescent="0.3">
      <c r="A72">
        <v>4071</v>
      </c>
      <c r="B72" t="str">
        <v>Gaz naturel et biogaz - Chaleur basse enthalpie - Arc électrique [METABOLHEAT - National]</v>
      </c>
      <c r="C72" t="str">
        <v>Rejets liquides à 85 °C [METABOLHEAT - National]</v>
      </c>
      <c r="D72">
        <v>-1</v>
      </c>
    </row>
    <row r="73" spans="1:4" x14ac:dyDescent="0.3">
      <c r="A73">
        <v>4072</v>
      </c>
      <c r="B73" t="str">
        <v>Solaire et géothermie - Chaleur basse enthalpie - Arc électrique [METABOLHEAT - National]</v>
      </c>
      <c r="C73" t="str">
        <v>Rejets liquides à 50 °C [METABOLHEAT - National]</v>
      </c>
      <c r="D73">
        <v>-1</v>
      </c>
    </row>
    <row r="74" spans="1:4" x14ac:dyDescent="0.3">
      <c r="A74">
        <v>4073</v>
      </c>
      <c r="B74" t="str">
        <v>Solides - Acier : Fonderies - Arc électrique [METABOLHEAT - National]</v>
      </c>
      <c r="C74" t="str">
        <v>Rejets liquides à 85 °C [METABOLHEAT - National]</v>
      </c>
      <c r="D74">
        <v>-1</v>
      </c>
    </row>
    <row r="75" spans="1:4" x14ac:dyDescent="0.3">
      <c r="A75">
        <v>4074</v>
      </c>
      <c r="B75" t="str">
        <v>Fioul - Acier : Fonderies - Arc électrique [METABOLHEAT - National]</v>
      </c>
      <c r="C75" t="str">
        <v>Rejets liquides à 85 °C [METABOLHEAT - National]</v>
      </c>
      <c r="D75">
        <v>-1</v>
      </c>
    </row>
    <row r="76" spans="1:4" x14ac:dyDescent="0.3">
      <c r="A76">
        <v>4075</v>
      </c>
      <c r="B76" t="str">
        <v>Gaz naturel et biogaz - Acier : Fonderies - Arc électrique [METABOLHEAT - National]</v>
      </c>
      <c r="C76" t="str">
        <v>Rejets liquides à 85 °C [METABOLHEAT - National]</v>
      </c>
      <c r="D76">
        <v>-1</v>
      </c>
    </row>
    <row r="77" spans="1:4" x14ac:dyDescent="0.3">
      <c r="A77">
        <v>4076</v>
      </c>
      <c r="B77" t="str">
        <v>Gaz dérivés - Acier : Fonderies - Arc électrique [METABOLHEAT - National]</v>
      </c>
      <c r="C77" t="str">
        <v>Rejets liquides à 85 °C [METABOLHEAT - National]</v>
      </c>
      <c r="D77">
        <v>-1</v>
      </c>
    </row>
    <row r="78" spans="1:4" x14ac:dyDescent="0.3">
      <c r="A78">
        <v>4077</v>
      </c>
      <c r="B78" t="str">
        <v>Acier : Arc électrique - Arc électrique [METABOLHEAT - National]</v>
      </c>
      <c r="C78" t="str">
        <v>Rejets liquides à 85 °C [METABOLHEAT - National]</v>
      </c>
      <c r="D78">
        <v>-1</v>
      </c>
    </row>
    <row r="79" spans="1:4" x14ac:dyDescent="0.3">
      <c r="A79">
        <v>4078</v>
      </c>
      <c r="B79" t="str">
        <v>GPL - Acier : Fours, affinage et laminage - Thermique - Acier : Fours, affinage et laminage - Arc électrique [METABOLHEAT - National]</v>
      </c>
      <c r="C79" t="str">
        <v>Rejets liquides à 85 °C [METABOLHEAT - National]</v>
      </c>
      <c r="D79">
        <v>-1</v>
      </c>
    </row>
    <row r="80" spans="1:4" x14ac:dyDescent="0.3">
      <c r="A80">
        <v>4079</v>
      </c>
      <c r="B80" t="str">
        <v>Gazole et biocarburants liquides - Acier : Fours, affinage et laminage - Thermique - Acier : Fours, affinage et laminage - Arc électrique [METABOLHEAT - National]</v>
      </c>
      <c r="C80" t="str">
        <v>Rejets liquides à 85 °C [METABOLHEAT - National]</v>
      </c>
      <c r="D80">
        <v>-1</v>
      </c>
    </row>
    <row r="81" spans="1:4" x14ac:dyDescent="0.3">
      <c r="A81">
        <v>4080</v>
      </c>
      <c r="B81" t="str">
        <v>Fioul - Acier : Fours, affinage et laminage - Thermique - Acier : Fours, affinage et laminage - Arc électrique [METABOLHEAT - National]</v>
      </c>
      <c r="C81" t="str">
        <v>Rejets liquides à 85 °C [METABOLHEAT - National]</v>
      </c>
      <c r="D81">
        <v>-1</v>
      </c>
    </row>
    <row r="82" spans="1:4" x14ac:dyDescent="0.3">
      <c r="A82">
        <v>4081</v>
      </c>
      <c r="B82" t="str">
        <v>Gaz naturel et biogaz - Acier : Fours, affinage et laminage - Thermique - Acier : Fours, affinage et laminage - Arc électrique [METABOLHEAT - National]</v>
      </c>
      <c r="C82" t="str">
        <v>Rejets liquides à 85 °C [METABOLHEAT - National]</v>
      </c>
      <c r="D82">
        <v>-1</v>
      </c>
    </row>
    <row r="83" spans="1:4" x14ac:dyDescent="0.3">
      <c r="A83">
        <v>4082</v>
      </c>
      <c r="B83" t="str">
        <v>GPL - Acier : Finition des produits - Thermique - Acier : Finition des produits - Arc électrique [METABOLHEAT - National]</v>
      </c>
      <c r="C83" t="str">
        <v>Rejets liquides à 85 °C [METABOLHEAT - National]</v>
      </c>
      <c r="D83">
        <v>-1</v>
      </c>
    </row>
    <row r="84" spans="1:4" x14ac:dyDescent="0.3">
      <c r="A84">
        <v>4083</v>
      </c>
      <c r="B84" t="str">
        <v>Gazole et biocarburants liquides - Acier : Finition des produits - Thermique - Acier : Finition des produits - Électrique Arc [METABOLHEAT - National]</v>
      </c>
      <c r="C84" t="str">
        <v>Rejets liquides à 85 °C [METABOLHEAT - National]</v>
      </c>
      <c r="D84">
        <v>-1</v>
      </c>
    </row>
    <row r="85" spans="1:4" x14ac:dyDescent="0.3">
      <c r="A85">
        <v>4084</v>
      </c>
      <c r="B85" t="str">
        <v>Gaz naturel et biogaz - Acier : Finition du produit - Thermique - Acier : Finition du produit - Arc électrique [METABOLHEAT - National]</v>
      </c>
      <c r="C85" t="str">
        <v>Rejets liquides à 85 °C [METABOLHEAT - National]</v>
      </c>
      <c r="D85">
        <v>-1</v>
      </c>
    </row>
    <row r="86" spans="1:4" x14ac:dyDescent="0.3">
      <c r="A86">
        <v>4085</v>
      </c>
      <c r="B86" t="str">
        <v>Solides - Acier : Finition du produit - Vapeur - Acier : Finition du produit - Arc électrique [METABOLHEAT - National]</v>
      </c>
      <c r="C86" t="str">
        <v>Rejets liquides à 85 °C [METABOLHEAT - National]</v>
      </c>
      <c r="D86">
        <v>-1</v>
      </c>
    </row>
    <row r="87" spans="1:4" x14ac:dyDescent="0.3">
      <c r="A87">
        <v>4086</v>
      </c>
      <c r="B87" t="str">
        <v>Gaz de raffinerie - Acier : Finition du produit - Vapeur - Acier : Finition du produit - Arc électrique [METABOLHEAT - National]</v>
      </c>
      <c r="C87" t="str">
        <v>Rejets liquides à 85 °C [METABOLHEAT - National]</v>
      </c>
      <c r="D87">
        <v>-1</v>
      </c>
    </row>
    <row r="88" spans="1:4" x14ac:dyDescent="0.3">
      <c r="A88">
        <v>4087</v>
      </c>
      <c r="B88" t="str">
        <v>GPL - Acier : Finition du produit - Vapeur - Acier : Finition du produit - Arc électrique [METABOLHEAT - National]</v>
      </c>
      <c r="C88" t="str">
        <v>Rejets liquides à 85 °C [METABOLHEAT - National]</v>
      </c>
      <c r="D88">
        <v>-1</v>
      </c>
    </row>
    <row r="89" spans="1:4" x14ac:dyDescent="0.3">
      <c r="A89">
        <v>4088</v>
      </c>
      <c r="B89" t="str">
        <v>Gazole et biocarburants liquides - Acier : Finition du produit - Vapeur - Acier : Finition du produit - Arc électrique [METABOLHEAT - National]</v>
      </c>
      <c r="C89" t="str">
        <v>Rejets liquides à 85 °C [METABOLHEAT - National]</v>
      </c>
      <c r="D89">
        <v>-1</v>
      </c>
    </row>
    <row r="90" spans="1:4" x14ac:dyDescent="0.3">
      <c r="A90">
        <v>4089</v>
      </c>
      <c r="B90" t="str">
        <v>Fioul - Acier : Finition du produit - Vapeur - Acier : Finition du produit - Arc électrique [METABOLHEAT - National]</v>
      </c>
      <c r="C90" t="str">
        <v>Rejets liquides à 85 °C [METABOLHEAT - National]</v>
      </c>
      <c r="D90">
        <v>-1</v>
      </c>
    </row>
    <row r="91" spans="1:4" x14ac:dyDescent="0.3">
      <c r="A91">
        <v>4090</v>
      </c>
      <c r="B91" t="str">
        <v>Autres liquides - Acier : Finition du produit - Vapeur - Acier : Finition du produit - Arc électrique [METABOLHEAT - National]</v>
      </c>
      <c r="C91" t="str">
        <v>Rejets liquides à 85 °C [METABOLHEAT - National]</v>
      </c>
      <c r="D91">
        <v>-1</v>
      </c>
    </row>
    <row r="92" spans="1:4" x14ac:dyDescent="0.3">
      <c r="A92">
        <v>4091</v>
      </c>
      <c r="B92" t="str">
        <v>Gaz naturel et biogaz - Acier : Finition du produit - Vapeur - Acier : Finition du produit - Arc électrique [METABOLHEAT - National]</v>
      </c>
      <c r="C92" t="str">
        <v>Rejets liquides à 85 °C [METABOLHEAT - National]</v>
      </c>
      <c r="D92">
        <v>-1</v>
      </c>
    </row>
    <row r="93" spans="1:4" x14ac:dyDescent="0.3">
      <c r="A93">
        <v>4092</v>
      </c>
      <c r="B93" t="str">
        <v>Gaz dérivés - Acier : Finition du produit - Vapeur - Acier : Finition du produit - Arc électrique [METABOLHEAT - National]</v>
      </c>
      <c r="C93" t="str">
        <v>Rejets liquides à 85 °C [METABOLHEAT - National]</v>
      </c>
      <c r="D93">
        <v>-1</v>
      </c>
    </row>
    <row r="94" spans="1:4" x14ac:dyDescent="0.3">
      <c r="A94">
        <v>4093</v>
      </c>
      <c r="B94" t="str">
        <v>Biomasse et déchets - Acier : Finition du produit - Vapeur - Acier : Finition du produit - Arc électrique [METABOLHEAT - National]</v>
      </c>
      <c r="C94" t="str">
        <v>Rejets liquides à 85 °C [METABOLHEAT - National]</v>
      </c>
      <c r="D94">
        <v>-1</v>
      </c>
    </row>
    <row r="95" spans="1:4" x14ac:dyDescent="0.3">
      <c r="A95">
        <v>4094</v>
      </c>
      <c r="B95" t="str">
        <v>Vapeur distribuée - Acier : Finition du produit - Vapeur - Acier : Finition du produit - Électrique Arc [METABOLHEAT - National]</v>
      </c>
      <c r="C95" t="str">
        <v>Rejets liquides à 50 °C [METABOLHEAT - National]</v>
      </c>
      <c r="D95">
        <v>-1</v>
      </c>
    </row>
    <row r="96" spans="1:4" x14ac:dyDescent="0.3">
      <c r="A96">
        <v>4095</v>
      </c>
      <c r="B96" t="str">
        <v>Compresseurs d'air - Production d'alumine [METABOLHEAT - National]</v>
      </c>
      <c r="C96" t="str">
        <v>Rejets liquides à 80 °C [METABOLHEAT - National]</v>
      </c>
      <c r="D96">
        <v>-1</v>
      </c>
    </row>
    <row r="97" spans="1:4" x14ac:dyDescent="0.3">
      <c r="A97">
        <v>4096</v>
      </c>
      <c r="B97" t="str">
        <v>Entraînements de moteur - Production d'alumine [METABOLHEAT - National]</v>
      </c>
      <c r="C97" t="str">
        <v>Rejets liquides à 55 °C [METABOLHEAT - National]</v>
      </c>
      <c r="D97">
        <v>-1</v>
      </c>
    </row>
    <row r="98" spans="1:4" x14ac:dyDescent="0.3">
      <c r="A98">
        <v>4097</v>
      </c>
      <c r="B98" t="str">
        <v>Ventilateurs et pompes - Production d'alumine [METABOLHEAT - National]</v>
      </c>
      <c r="C98" t="str">
        <v>Rejets liquides à 35 °C [METABOLHEAT - National]</v>
      </c>
      <c r="D98">
        <v>-1</v>
      </c>
    </row>
    <row r="99" spans="1:4" x14ac:dyDescent="0.3">
      <c r="A99">
        <v>4098</v>
      </c>
      <c r="B99" t="str">
        <v>Gazole et biocarburants liquides - Chaleur basse enthalpie - Production d'alumine [METABOLHEAT - National]</v>
      </c>
      <c r="C99" t="str">
        <v>Rejets liquides à 85 °C [METABOLHEAT - National]</v>
      </c>
      <c r="D99">
        <v>-1</v>
      </c>
    </row>
    <row r="100" spans="1:4" x14ac:dyDescent="0.3">
      <c r="A100">
        <v>4099</v>
      </c>
      <c r="B100" t="str">
        <v>Gaz naturel et biogaz - Chaleur basse enthalpie - Production d'alumine [METABOLHEAT - National]</v>
      </c>
      <c r="C100" t="str">
        <v>Rejets liquides à 85 °C [METABOLHEAT - National]</v>
      </c>
      <c r="D100">
        <v>-1</v>
      </c>
    </row>
    <row r="101" spans="1:4" x14ac:dyDescent="0.3">
      <c r="A101">
        <v>4100</v>
      </c>
      <c r="B101" t="str">
        <v>Solaire et géothermie - Chaleur basse enthalpie - Production d'alumine [METABOLHEAT - National]</v>
      </c>
      <c r="C101" t="str">
        <v>Rejets liquides à 50 °C [METABOLHEAT - National]</v>
      </c>
      <c r="D101">
        <v>-1</v>
      </c>
    </row>
    <row r="102" spans="1:4" x14ac:dyDescent="0.3">
      <c r="A102">
        <v>4101</v>
      </c>
      <c r="B102" t="str">
        <v>Solides - Production d'alumine : Chaleur haute enthalpie - Production d'alumine [METABOLHEAT - National]</v>
      </c>
      <c r="C102" t="str">
        <v>Rejets liquides à 85 °C [METABOLHEAT - National]</v>
      </c>
      <c r="D102">
        <v>-1</v>
      </c>
    </row>
    <row r="103" spans="1:4" x14ac:dyDescent="0.3">
      <c r="A103">
        <v>4102</v>
      </c>
      <c r="B103" t="str">
        <v>Gaz de raffinerie - Production d'alumine : Chaleur haute enthalpie - Production d'alumine [METABOLHEAT - National]</v>
      </c>
      <c r="C103" t="str">
        <v>Rejets liquides à 85 °C [METABOLHEAT - National]</v>
      </c>
      <c r="D103">
        <v>-1</v>
      </c>
    </row>
    <row r="104" spans="1:4" x14ac:dyDescent="0.3">
      <c r="A104">
        <v>4103</v>
      </c>
      <c r="B104" t="str">
        <v>GPL - Production d'alumine : Chaleur haute enthalpie - Production d'alumine [METABOLHEAT - National]</v>
      </c>
      <c r="C104" t="str">
        <v>Rejets liquides à 85 °C [METABOLHEAT - National]</v>
      </c>
      <c r="D104">
        <v>-1</v>
      </c>
    </row>
    <row r="105" spans="1:4" x14ac:dyDescent="0.3">
      <c r="A105">
        <v>4104</v>
      </c>
      <c r="B105" t="str">
        <v>Gazole et biocarburants liquides - Production d'alumine : Chaleur haute enthalpie Chaleur - Production d'alumine [METABOLHEAT - National]</v>
      </c>
      <c r="C105" t="str">
        <v>Rejets liquides à 85 °C [METABOLHEAT - National]</v>
      </c>
      <c r="D105">
        <v>-1</v>
      </c>
    </row>
    <row r="106" spans="1:4" x14ac:dyDescent="0.3">
      <c r="A106">
        <v>4105</v>
      </c>
      <c r="B106" t="str">
        <v>Fioul - Production d'alumine : Chaleur à haute enthalpie - Production d'alumine [METABOLHEAT - National]</v>
      </c>
      <c r="C106" t="str">
        <v>Rejets liquides à 85 °C [METABOLHEAT - National]</v>
      </c>
      <c r="D106">
        <v>-1</v>
      </c>
    </row>
    <row r="107" spans="1:4" x14ac:dyDescent="0.3">
      <c r="A107">
        <v>4106</v>
      </c>
      <c r="B107" t="str">
        <v>Autres liquides - Production d'alumine : Chaleur à haute enthalpie - Production d'alumine [METABOLHEAT - National]</v>
      </c>
      <c r="C107" t="str">
        <v>Rejets liquides à 85 °C [METABOLHEAT - National]</v>
      </c>
      <c r="D107">
        <v>-1</v>
      </c>
    </row>
    <row r="108" spans="1:4" x14ac:dyDescent="0.3">
      <c r="A108">
        <v>4107</v>
      </c>
      <c r="B108" t="str">
        <v>Gaz naturel et biogaz - Production d'alumine : Chaleur à haute enthalpie - Production d'alumine [METABOLHEAT - National]</v>
      </c>
      <c r="C108" t="str">
        <v>Rejets liquides à 85 °C [METABOLHEAT - National]</v>
      </c>
      <c r="D108">
        <v>-1</v>
      </c>
    </row>
    <row r="109" spans="1:4" x14ac:dyDescent="0.3">
      <c r="A109">
        <v>4108</v>
      </c>
      <c r="B109" t="str">
        <v>Gaz dérivés - Production d'alumine : Chaleur à haute enthalpie - Production d'alumine [METABOLHEAT - National]</v>
      </c>
      <c r="C109" t="str">
        <v>Rejets liquides à 85 °C [METABOLHEAT - National]</v>
      </c>
      <c r="D109">
        <v>-1</v>
      </c>
    </row>
    <row r="110" spans="1:4" x14ac:dyDescent="0.3">
      <c r="A110">
        <v>4109</v>
      </c>
      <c r="B110" t="str">
        <v>Biomasse et déchets - Production d'alumine : Chaleur à haute enthalpie - Production d'alumine [METABOLHEAT - National]</v>
      </c>
      <c r="C110" t="str">
        <v>Rejets liquides à 85 °C [METABOLHEAT - National]</v>
      </c>
      <c r="D110">
        <v>-1</v>
      </c>
    </row>
    <row r="111" spans="1:4" x14ac:dyDescent="0.3">
      <c r="A111">
        <v>4110</v>
      </c>
      <c r="B111" t="str">
        <v>Vapeur distribuée - Production d'alumine : Chaleur à haute enthalpie - Production d'alumine [METABOLHEAT - National]</v>
      </c>
      <c r="C111" t="str">
        <v>Rejets liquides à 50 °C [METABOLHEAT - National]</v>
      </c>
      <c r="D111">
        <v>-1</v>
      </c>
    </row>
    <row r="112" spans="1:4" x14ac:dyDescent="0.3">
      <c r="A112">
        <v>4111</v>
      </c>
      <c r="B112" t="str">
        <v>GPL - Production d'alumine : Raffinage - Production d'alumine [METABOLHEAT - National]</v>
      </c>
      <c r="C112" t="str">
        <v>Rejets liquides à 85 °C [METABOLHEAT - National]</v>
      </c>
      <c r="D112">
        <v>-1</v>
      </c>
    </row>
    <row r="113" spans="1:4" x14ac:dyDescent="0.3">
      <c r="A113">
        <v>4112</v>
      </c>
      <c r="B113" t="str">
        <v>Gazole et biocarburants liquides - Production d'alumine : Raffinage - Production d'alumine [METABOLHEAT - National]</v>
      </c>
      <c r="C113" t="str">
        <v>Rejets liquides à 85 °C [METABOLHEAT - National]</v>
      </c>
      <c r="D113">
        <v>-1</v>
      </c>
    </row>
    <row r="114" spans="1:4" x14ac:dyDescent="0.3">
      <c r="A114">
        <v>4113</v>
      </c>
      <c r="B114" t="str">
        <v>Fioul - Production d'alumine : Raffinage - Production d'alumine [METABOLHEAT - National]</v>
      </c>
      <c r="C114" t="str">
        <v>Rejets liquides à 85 °C [METABOLHEAT - National]</v>
      </c>
      <c r="D114">
        <v>-1</v>
      </c>
    </row>
    <row r="115" spans="1:4" x14ac:dyDescent="0.3">
      <c r="A115">
        <v>4114</v>
      </c>
      <c r="B115" t="str">
        <v>Gaz naturel et biogaz - Production d'alumine : Raffinage - Production d'alumine [METABOLHEAT - National]</v>
      </c>
      <c r="C115" t="str">
        <v>Rejets liquides à 85 °C [METABOLHEAT - National]</v>
      </c>
      <c r="D115">
        <v>-1</v>
      </c>
    </row>
    <row r="116" spans="1:4" x14ac:dyDescent="0.3">
      <c r="A116">
        <v>4115</v>
      </c>
      <c r="B116" t="str">
        <v>Compresseurs d'air - Aluminium - Production primaire [METABOLHEAT - National]</v>
      </c>
      <c r="C116" t="str">
        <v>Rejets liquides à 80 °C [METABOLHEAT - National]</v>
      </c>
      <c r="D116">
        <v>-1</v>
      </c>
    </row>
    <row r="117" spans="1:4" x14ac:dyDescent="0.3">
      <c r="A117">
        <v>4116</v>
      </c>
      <c r="B117" t="str">
        <v>Entraînements de moteur - Aluminium - Production primaire [METABOLHEAT - National]</v>
      </c>
      <c r="C117" t="str">
        <v>Rejets liquides à 55 °C [METABOLHEAT - National]</v>
      </c>
      <c r="D117">
        <v>-1</v>
      </c>
    </row>
    <row r="118" spans="1:4" x14ac:dyDescent="0.3">
      <c r="A118">
        <v>4117</v>
      </c>
      <c r="B118" t="str">
        <v>Ventilateurs et pompes - Aluminium - Production primaire [METABOLHEAT - National]</v>
      </c>
      <c r="C118" t="str">
        <v>Rejets liquides à 35 °C [METABOLHEAT - National]</v>
      </c>
      <c r="D118">
        <v>-1</v>
      </c>
    </row>
    <row r="119" spans="1:4" x14ac:dyDescent="0.3">
      <c r="A119">
        <v>4118</v>
      </c>
      <c r="B119" t="str">
        <v>Gazole et biocarburants liquides - Chaleur basse enthalpie - Aluminium - Production primaire [METABOLHEAT - National]</v>
      </c>
      <c r="C119" t="str">
        <v>Rejets liquides à 85 °C [METABOLHEAT - National]</v>
      </c>
      <c r="D119">
        <v>-1</v>
      </c>
    </row>
    <row r="120" spans="1:4" x14ac:dyDescent="0.3">
      <c r="A120">
        <v>4119</v>
      </c>
      <c r="B120" t="str">
        <v>Gaz naturel et biogaz - Chaleur basse enthalpie - Aluminium - Production primaire [METABOLHEAT - National]</v>
      </c>
      <c r="C120" t="str">
        <v>Rejets liquides à 85 °C [METABOLHEAT - National]</v>
      </c>
      <c r="D120">
        <v>-1</v>
      </c>
    </row>
    <row r="121" spans="1:4" x14ac:dyDescent="0.3">
      <c r="A121">
        <v>4120</v>
      </c>
      <c r="B121" t="str">
        <v>Solaire et géothermie - Chaleur basse enthalpie - Aluminium - Production primaire [METABOLHEAT - National]</v>
      </c>
      <c r="C121" t="str">
        <v>Rejets liquides à 50 °C [METABOLHEAT - National]</v>
      </c>
      <c r="D121">
        <v>-1</v>
      </c>
    </row>
    <row r="122" spans="1:4" x14ac:dyDescent="0.3">
      <c r="A122">
        <v>4121</v>
      </c>
      <c r="B122" t="str">
        <v>GPL - Transformation de l'aluminium - Thermique - Transformation de l'aluminium (métallurgie, par exemple, fonderie, réchauffage) - Aluminium - Production primaire Réchauffage) - Aluminium - Production primaire [METABOLHEAT - National]</v>
      </c>
      <c r="C122" t="str">
        <v>Rejets liquides à 85 °C [METABOLHEAT - National]</v>
      </c>
      <c r="D122">
        <v>-1</v>
      </c>
    </row>
    <row r="123" spans="1:4" x14ac:dyDescent="0.3">
      <c r="A123">
        <v>4122</v>
      </c>
      <c r="B123" t="str">
        <v>Gazole et biocarburants liquides - Transformation de l'aluminium - Thermique - Transformation de l'aluminium (métallurgie, par exemple, fonderie, réchauffage) - Aluminium - Production primaire [METABOLHEAT - National]</v>
      </c>
      <c r="C123" t="str">
        <v>Rejets liquides à 85 °C [METABOLHEAT - National]</v>
      </c>
      <c r="D123">
        <v>-1</v>
      </c>
    </row>
    <row r="124" spans="1:4" x14ac:dyDescent="0.3">
      <c r="A124">
        <v>4123</v>
      </c>
      <c r="B124" t="str">
        <v>Fioul - Transformation de l'aluminium - Thermique - Transformation de l'aluminium (métallurgie, par exemple, fonderie, réchauffage) - Aluminium - Production primaire [METABOLHEAT - National]</v>
      </c>
      <c r="C124" t="str">
        <v>Rejets liquides à 85 °C [METABOLHEAT - National]</v>
      </c>
      <c r="D124">
        <v>-1</v>
      </c>
    </row>
    <row r="125" spans="1:4" x14ac:dyDescent="0.3">
      <c r="A125">
        <v>4124</v>
      </c>
      <c r="B125" t="str">
        <v>Gaz naturel et biogaz - Transformation de l'aluminium - Thermique - Transformation de l'aluminium (métallurgie, par exemple, fonderie, réchauffage) - Aluminium - Production primaire [METABOLHEAT - National]</v>
      </c>
      <c r="C125" t="str">
        <v>Rejets liquides à 85 °C [METABOLHEAT - National]</v>
      </c>
      <c r="D125">
        <v>-1</v>
      </c>
    </row>
    <row r="126" spans="1:4" x14ac:dyDescent="0.3">
      <c r="A126">
        <v>4125</v>
      </c>
      <c r="B126" t="str">
        <v>GPL - Finition de l'aluminium - Thermique - Finition de l'aluminium - Aluminium - Production primaire [METABOLHEAT - National]</v>
      </c>
      <c r="C126" t="str">
        <v>Rejets liquides à 85 °C [METABOLHEAT - National]</v>
      </c>
      <c r="D126">
        <v>-1</v>
      </c>
    </row>
    <row r="127" spans="1:4" x14ac:dyDescent="0.3">
      <c r="A127">
        <v>4126</v>
      </c>
      <c r="B127" t="str">
        <v>Gazole et biocarburants liquides - Finition de l'aluminium - Thermique - Finition de l'aluminium - Aluminium - Production primaire [METABOLHEAT - National]</v>
      </c>
      <c r="C127" t="str">
        <v>Rejets liquides à 85 °C [METABOLHEAT - National]</v>
      </c>
      <c r="D127">
        <v>-1</v>
      </c>
    </row>
    <row r="128" spans="1:4" x14ac:dyDescent="0.3">
      <c r="A128">
        <v>4127</v>
      </c>
      <c r="B128" t="str">
        <v>Gaz naturel et biogaz - Finition de l'aluminium - Thermique - Finition de l'aluminium - Aluminium - Production primaire [METABOLHEAT - National]</v>
      </c>
      <c r="C128" t="str">
        <v>Rejets liquides à 85 °C [METABOLHEAT - National]</v>
      </c>
      <c r="D128">
        <v>-1</v>
      </c>
    </row>
    <row r="129" spans="1:4" x14ac:dyDescent="0.3">
      <c r="A129">
        <v>4128</v>
      </c>
      <c r="B129" t="str">
        <v>Solides - Finition de l'aluminium - Vapeur - Finition de l'aluminium - Aluminium - Production primaire [METABOLHEAT - National]</v>
      </c>
      <c r="C129" t="str">
        <v>Rejets liquides à 85 °C [METABOLHEAT - National]</v>
      </c>
      <c r="D129">
        <v>-1</v>
      </c>
    </row>
    <row r="130" spans="1:4" x14ac:dyDescent="0.3">
      <c r="A130">
        <v>4129</v>
      </c>
      <c r="B130" t="str">
        <v>Gaz de raffinerie - Finition de l'aluminium - Vapeur - Finition de l'aluminium - Aluminium - Production primaire [METABOLHEAT - National]</v>
      </c>
      <c r="C130" t="str">
        <v>Rejets liquides à 85 °C [METABOLHEAT - National]</v>
      </c>
      <c r="D130">
        <v>-1</v>
      </c>
    </row>
    <row r="131" spans="1:4" x14ac:dyDescent="0.3">
      <c r="A131">
        <v>4130</v>
      </c>
      <c r="B131" t="str">
        <v>GPL - Finition de l'aluminium - Vapeur - Finition de l'aluminium - Aluminium - Production primaire [METABOLHEAT - National]</v>
      </c>
      <c r="C131" t="str">
        <v>Rejets liquides à 85 °C [METABOLHEAT - National]</v>
      </c>
      <c r="D131">
        <v>-1</v>
      </c>
    </row>
    <row r="132" spans="1:4" x14ac:dyDescent="0.3">
      <c r="A132">
        <v>4131</v>
      </c>
      <c r="B132" t="str">
        <v>Gazole et biocarburants liquides - Finition de l'aluminium - Vapeur - Finition de l'aluminium - Aluminium - Production primaire [METABOLHEAT - National]</v>
      </c>
      <c r="C132" t="str">
        <v>Rejets liquides à 85 °C [METABOLHEAT - National]</v>
      </c>
      <c r="D132">
        <v>-1</v>
      </c>
    </row>
    <row r="133" spans="1:4" x14ac:dyDescent="0.3">
      <c r="A133">
        <v>4132</v>
      </c>
      <c r="B133" t="str">
        <v>Fioul - Finition de l'aluminium - Vapeur - Finition de l'aluminium - Aluminium - Production primaire [METABOLHEAT - National]</v>
      </c>
      <c r="C133" t="str">
        <v>Rejets liquides à 85 °C [METABOLHEAT - National]</v>
      </c>
      <c r="D133">
        <v>-1</v>
      </c>
    </row>
    <row r="134" spans="1:4" x14ac:dyDescent="0.3">
      <c r="A134">
        <v>4133</v>
      </c>
      <c r="B134" t="str">
        <v>Autres liquides - Finition de l'aluminium - Vapeur - Finition de l'aluminium - Aluminium - Production primaire [METABOLHEAT - National]</v>
      </c>
      <c r="C134" t="str">
        <v>Rejets liquides à 85 °C [METABOLHEAT - National]</v>
      </c>
      <c r="D134">
        <v>-1</v>
      </c>
    </row>
    <row r="135" spans="1:4" x14ac:dyDescent="0.3">
      <c r="A135">
        <v>4134</v>
      </c>
      <c r="B135" t="str">
        <v>Gaz naturel et biogaz - Finition de l'aluminium - Vapeur - Finition de l'aluminium - Aluminium - Production primaire [METABOLHEAT - National]</v>
      </c>
      <c r="C135" t="str">
        <v>Rejets liquides à 85 °C [METABOLHEAT - National]</v>
      </c>
      <c r="D135">
        <v>-1</v>
      </c>
    </row>
    <row r="136" spans="1:4" x14ac:dyDescent="0.3">
      <c r="A136">
        <v>4135</v>
      </c>
      <c r="B136" t="str">
        <v>Gaz dérivés - Finition de l'aluminium - Vapeur - Finition de l'aluminium - Aluminium - Production primaire [METABOLHEAT - National]</v>
      </c>
      <c r="C136" t="str">
        <v>Rejets liquides à 85 °C [METABOLHEAT - National]</v>
      </c>
      <c r="D136">
        <v>-1</v>
      </c>
    </row>
    <row r="137" spans="1:4" x14ac:dyDescent="0.3">
      <c r="A137">
        <v>4136</v>
      </c>
      <c r="B137" t="str">
        <v>Biomasse et déchets - Finition de l'aluminium - Vapeur - Finition de l'aluminium - Aluminium - Production primaire [METABOLHEAT - National]</v>
      </c>
      <c r="C137" t="str">
        <v>Rejets liquides à 85 °C [METABOLHEAT - National]</v>
      </c>
      <c r="D137">
        <v>-1</v>
      </c>
    </row>
    <row r="138" spans="1:4" x14ac:dyDescent="0.3">
      <c r="A138">
        <v>4137</v>
      </c>
      <c r="B138" t="str">
        <v>Vapeur distribuée - Finition de l'aluminium - Vapeur - Finition de l'aluminium - Aluminium - Production primaire [METABOLHEAT - National]</v>
      </c>
      <c r="C138" t="str">
        <v>Rejets liquides à 50 °C [METABOLHEAT - National]</v>
      </c>
      <c r="D138">
        <v>-1</v>
      </c>
    </row>
    <row r="139" spans="1:4" x14ac:dyDescent="0.3">
      <c r="A139">
        <v>4138</v>
      </c>
      <c r="B139" t="str">
        <v>Compresseurs d'air - Aluminium - Production secondaire [METABOLHEAT - National]</v>
      </c>
      <c r="C139" t="str">
        <v>Rejets liquides à 80 °C [METABOLHEAT - National]</v>
      </c>
      <c r="D139">
        <v>-1</v>
      </c>
    </row>
    <row r="140" spans="1:4" x14ac:dyDescent="0.3">
      <c r="A140">
        <v>4139</v>
      </c>
      <c r="B140" t="str">
        <v>Moteurs d'entraînement - Aluminium - Production secondaire [METABOLHEAT - National]</v>
      </c>
      <c r="C140" t="str">
        <v>Rejets liquides à 55 °C [METABOLHEAT - National]</v>
      </c>
      <c r="D140">
        <v>-1</v>
      </c>
    </row>
    <row r="141" spans="1:4" x14ac:dyDescent="0.3">
      <c r="A141">
        <v>4140</v>
      </c>
      <c r="B141" t="str">
        <v>Ventilateurs et pompes - Aluminium - Production secondaire [METABOLHEAT - National]</v>
      </c>
      <c r="C141" t="str">
        <v>Rejets liquides à 35 °C [METABOLHEAT - National]</v>
      </c>
      <c r="D141">
        <v>-1</v>
      </c>
    </row>
    <row r="142" spans="1:4" x14ac:dyDescent="0.3">
      <c r="A142">
        <v>4141</v>
      </c>
      <c r="B142" t="str">
        <v>Gazole et biocarburants liquides - Chaleur basse enthalpie - Aluminium - Production secondaire [METABOLHEAT - National]</v>
      </c>
      <c r="C142" t="str">
        <v>Rejets liquides à 85 °C [METABOLHEAT - National]</v>
      </c>
      <c r="D142">
        <v>-1</v>
      </c>
    </row>
    <row r="143" spans="1:4" x14ac:dyDescent="0.3">
      <c r="A143">
        <v>4142</v>
      </c>
      <c r="B143" t="str">
        <v>Gaz naturel et biogaz - Chaleur basse enthalpie - Aluminium - Production secondaire [METABOLHEAT - National]</v>
      </c>
      <c r="C143" t="str">
        <v>Rejets liquides à 85 °C [METABOLHEAT - National]</v>
      </c>
      <c r="D143">
        <v>-1</v>
      </c>
    </row>
    <row r="144" spans="1:4" x14ac:dyDescent="0.3">
      <c r="A144">
        <v>4143</v>
      </c>
      <c r="B144" t="str">
        <v>Solaire et géothermie - Chaleur basse enthalpie - Aluminium - Production secondaire [METABOLHEAT - National]</v>
      </c>
      <c r="C144" t="str">
        <v>Rejets liquides à 50 °C [METABOLHEAT - National]</v>
      </c>
      <c r="D144">
        <v>-1</v>
      </c>
    </row>
    <row r="145" spans="1:4" x14ac:dyDescent="0.3">
      <c r="A145">
        <v>4144</v>
      </c>
      <c r="B145" t="str">
        <v>GPL - Aluminium secondaire - Thermique - Aluminium secondaire (y compris prétraitement et refusion) - Aluminium - Production secondaire [METABOLHEAT - National]</v>
      </c>
      <c r="C145" t="str">
        <v>Rejets liquides à 85 °C [METABOLHEAT - National]</v>
      </c>
      <c r="D145">
        <v>-1</v>
      </c>
    </row>
    <row r="146" spans="1:4" x14ac:dyDescent="0.3">
      <c r="A146">
        <v>4145</v>
      </c>
      <c r="B146" t="str">
        <v>Gazole et biocarburants liquides - Aluminium secondaire - Thermique - Aluminium secondaire (y compris prétraitement, refusion) - Aluminium - production secondaire [METABOLHEAT - National]</v>
      </c>
      <c r="C146" t="str">
        <v>Rejets liquides à 85 °C [METABOLHEAT - National]</v>
      </c>
      <c r="D146">
        <v>-1</v>
      </c>
    </row>
    <row r="147" spans="1:4" x14ac:dyDescent="0.3">
      <c r="A147">
        <v>4146</v>
      </c>
      <c r="B147" t="str">
        <v>Fioul - Aluminium secondaire - Thermique - Aluminium secondaire (y compris prétraitement, refusion) - Aluminium - production secondaire [METABOLHEAT - National]</v>
      </c>
      <c r="C147" t="str">
        <v>Rejets liquides à 85 °C [METABOLHEAT - National]</v>
      </c>
      <c r="D147">
        <v>-1</v>
      </c>
    </row>
    <row r="148" spans="1:4" x14ac:dyDescent="0.3">
      <c r="A148">
        <v>4147</v>
      </c>
      <c r="B148" t="str">
        <v>Gaz naturel et biogaz - Aluminium secondaire - Thermique - Aluminium secondaire (y compris prétraitement, refusion) - Aluminium - production secondaire [METABOLHEAT - National]</v>
      </c>
      <c r="C148" t="str">
        <v>Rejets liquides à 85 °C [METABOLHEAT - National]</v>
      </c>
      <c r="D148">
        <v>-1</v>
      </c>
    </row>
    <row r="149" spans="1:4" x14ac:dyDescent="0.3">
      <c r="A149">
        <v>4148</v>
      </c>
      <c r="B149" t="str">
        <v>GPL - Transformation de l'aluminium - Thermique - Transformation de l'aluminium (métallurgie, par exemple, fonderie, réchauffage) - Aluminium - production secondaire [METABOLHEAT - National]</v>
      </c>
      <c r="C149" t="str">
        <v>Rejets liquides à 85 °C [METABOLHEAT - National]</v>
      </c>
      <c r="D149">
        <v>-1</v>
      </c>
    </row>
    <row r="150" spans="1:4" x14ac:dyDescent="0.3">
      <c r="A150">
        <v>4149</v>
      </c>
      <c r="B150" t="str">
        <v>Gazole et biocarburants liquides - Transformation de l'aluminium - Thermique - Transformation de l'aluminium (métallurgie, par exemple, fonderie, réchauffage) - Aluminium - production secondaire [METABOLHEAT - National]</v>
      </c>
      <c r="C150" t="str">
        <v>Rejets liquides à 85 °C [METABOLHEAT - National]</v>
      </c>
      <c r="D150">
        <v>-1</v>
      </c>
    </row>
    <row r="151" spans="1:4" x14ac:dyDescent="0.3">
      <c r="A151">
        <v>4150</v>
      </c>
      <c r="B151" t="str">
        <v>Carburant Pétrole - Transformation de l'aluminium - Thermique - Transformation de l'aluminium (métallurgie, par exemple, fonderie, réchauffage) - Aluminium - Production secondaire [METABOLHEAT - National]</v>
      </c>
      <c r="C151" t="str">
        <v>Rejets liquides à 85 °C [METABOLHEAT - National]</v>
      </c>
      <c r="D151">
        <v>-1</v>
      </c>
    </row>
    <row r="152" spans="1:4" x14ac:dyDescent="0.3">
      <c r="A152">
        <v>4151</v>
      </c>
      <c r="B152" t="str">
        <v>Gaz naturel et biogaz - Transformation de l'aluminium - Thermique - Transformation de l'aluminium (métallurgie, par exemple, fonderie, réchauffage) - Aluminium - Production secondaire [METABOLHEAT - National]</v>
      </c>
      <c r="C152" t="str">
        <v>Rejets liquides à 85 °C [METABOLHEAT - National]</v>
      </c>
      <c r="D152">
        <v>-1</v>
      </c>
    </row>
    <row r="153" spans="1:4" x14ac:dyDescent="0.3">
      <c r="A153">
        <v>4152</v>
      </c>
      <c r="B153" t="str">
        <v>GPL - Finition de l'aluminium - Thermique - Finition de l'aluminium - Aluminium - Production secondaire [METABOLHEAT - National]</v>
      </c>
      <c r="C153" t="str">
        <v>Rejets liquides à 85 °C [METABOLHEAT - National]</v>
      </c>
      <c r="D153">
        <v>-1</v>
      </c>
    </row>
    <row r="154" spans="1:4" x14ac:dyDescent="0.3">
      <c r="A154">
        <v>4153</v>
      </c>
      <c r="B154" t="str">
        <v>Gazole et biocarburants liquides - Finition de l'aluminium - Thermique - Finition de l'aluminium - Aluminium - Production secondaire [METABOLHEAT - National]</v>
      </c>
      <c r="C154" t="str">
        <v>Rejets liquides à 85 °C [METABOLHEAT - National]</v>
      </c>
      <c r="D154">
        <v>-1</v>
      </c>
    </row>
    <row r="155" spans="1:4" x14ac:dyDescent="0.3">
      <c r="A155">
        <v>4154</v>
      </c>
      <c r="B155" t="str">
        <v>Gaz naturel et biogaz - Finition de l'aluminium - Thermique - Finition de l'aluminium - Aluminium - Production secondaire [METABOLHEAT - National]</v>
      </c>
      <c r="C155" t="str">
        <v>Rejets liquides à 85 °C [METABOLHEAT - National]</v>
      </c>
      <c r="D155">
        <v>-1</v>
      </c>
    </row>
    <row r="156" spans="1:4" x14ac:dyDescent="0.3">
      <c r="A156">
        <v>4155</v>
      </c>
      <c r="B156" t="str">
        <v>Solides - Finition de l'aluminium - Vapeur - Finition de l'aluminium - Aluminium - Production secondaire [METABOLHEAT - National]</v>
      </c>
      <c r="C156" t="str">
        <v>Rejets liquides à 85 °C [METABOLHEAT - National]</v>
      </c>
      <c r="D156">
        <v>-1</v>
      </c>
    </row>
    <row r="157" spans="1:4" x14ac:dyDescent="0.3">
      <c r="A157">
        <v>4156</v>
      </c>
      <c r="B157" t="str">
        <v>Gaz de raffinerie - Finition de l'aluminium - Vapeur - Finition de l'aluminium - Aluminium - Production secondaire [METABOLHEAT - National]</v>
      </c>
      <c r="C157" t="str">
        <v>Rejets liquides à 85 °C [METABOLHEAT - National]</v>
      </c>
      <c r="D157">
        <v>-1</v>
      </c>
    </row>
    <row r="158" spans="1:4" x14ac:dyDescent="0.3">
      <c r="A158">
        <v>4157</v>
      </c>
      <c r="B158" t="str">
        <v>GPL - Finition de l'aluminium - Vapeur - Aluminium Finition - Aluminium - Production secondaire [METABOLHEAT - National]</v>
      </c>
      <c r="C158" t="str">
        <v>Rejets liquides à 85 °C [METABOLHEAT - National]</v>
      </c>
      <c r="D158">
        <v>-1</v>
      </c>
    </row>
    <row r="159" spans="1:4" x14ac:dyDescent="0.3">
      <c r="A159">
        <v>4158</v>
      </c>
      <c r="B159" t="str">
        <v>Gasoil et biocarburants liquides - Finition de l'aluminium - Vapeur - Finition de l'aluminium - Aluminium - Production secondaire [METABOLHEAT - National]</v>
      </c>
      <c r="C159" t="str">
        <v>Rejets liquides à 85 °C [METABOLHEAT - National]</v>
      </c>
      <c r="D159">
        <v>-1</v>
      </c>
    </row>
    <row r="160" spans="1:4" x14ac:dyDescent="0.3">
      <c r="A160">
        <v>4159</v>
      </c>
      <c r="B160" t="str">
        <v>Fioul - Finition de l'aluminium - Vapeur - Finition de l'aluminium - Aluminium - Production secondaire [METABOLHEAT - National]</v>
      </c>
      <c r="C160" t="str">
        <v>Rejets liquides à 85 °C [METABOLHEAT - National]</v>
      </c>
      <c r="D160">
        <v>-1</v>
      </c>
    </row>
    <row r="161" spans="1:4" x14ac:dyDescent="0.3">
      <c r="A161">
        <v>4160</v>
      </c>
      <c r="B161" t="str">
        <v>Autres liquides - Finition de l'aluminium - Vapeur - Finition de l'aluminium - Aluminium - Production secondaire [METABOLHEAT - National]</v>
      </c>
      <c r="C161" t="str">
        <v>Rejets liquides à 85 °C [METABOLHEAT - National]</v>
      </c>
      <c r="D161">
        <v>-1</v>
      </c>
    </row>
    <row r="162" spans="1:4" x14ac:dyDescent="0.3">
      <c r="A162">
        <v>4161</v>
      </c>
      <c r="B162" t="str">
        <v>Gaz naturel et biogaz - Finition de l'aluminium - Vapeur - Finition de l'aluminium - Aluminium - Production secondaire [METABOLHEAT - National]</v>
      </c>
      <c r="C162" t="str">
        <v>Rejets liquides à 85 °C [METABOLHEAT - National]</v>
      </c>
      <c r="D162">
        <v>-1</v>
      </c>
    </row>
    <row r="163" spans="1:4" x14ac:dyDescent="0.3">
      <c r="A163">
        <v>4162</v>
      </c>
      <c r="B163" t="str">
        <v>Gaz dérivés - Finition de l'aluminium - Vapeur - Finition de l'aluminium - Aluminium - Production secondaire [METABOLHEAT - National]</v>
      </c>
      <c r="C163" t="str">
        <v>Rejets liquides à 85 °C [METABOLHEAT - National]</v>
      </c>
      <c r="D163">
        <v>-1</v>
      </c>
    </row>
    <row r="164" spans="1:4" x14ac:dyDescent="0.3">
      <c r="A164">
        <v>4163</v>
      </c>
      <c r="B164" t="str">
        <v>Biomasse et déchets - Finition de l'aluminium - Vapeur - Finition de l'aluminium - Aluminium - Production secondaire [METABOLHEAT - National]</v>
      </c>
      <c r="C164" t="str">
        <v>Rejets liquides à 85 °C [METABOLHEAT - National]</v>
      </c>
      <c r="D164">
        <v>-1</v>
      </c>
    </row>
    <row r="165" spans="1:4" x14ac:dyDescent="0.3">
      <c r="A165">
        <v>4164</v>
      </c>
      <c r="B165" t="str">
        <v>Vapeur distribuée - Finition de l'aluminium - Vapeur - Finition de l'aluminium - Aluminium - Production secondaire [METABOLHEAT - National]</v>
      </c>
      <c r="C165" t="str">
        <v>Rejets liquides à 50 °C [METABOLHEAT - National]</v>
      </c>
      <c r="D165">
        <v>-1</v>
      </c>
    </row>
    <row r="166" spans="1:4" x14ac:dyDescent="0.3">
      <c r="A166">
        <v>4165</v>
      </c>
      <c r="B166" t="str">
        <v>Compresseurs d'air - Autres métaux non ferreux [METABOLHEAT - National]</v>
      </c>
      <c r="C166" t="str">
        <v>Rejets liquides à 80 °C [METABOLHEAT - National]</v>
      </c>
      <c r="D166">
        <v>-1</v>
      </c>
    </row>
    <row r="167" spans="1:4" x14ac:dyDescent="0.3">
      <c r="A167">
        <v>4166</v>
      </c>
      <c r="B167" t="str">
        <v>Moteurs d'entraînement - Autres métaux non ferreux [METABOLHEAT - National]</v>
      </c>
      <c r="C167" t="str">
        <v>Rejets liquides à 55 °C [METABOLHEAT - National]</v>
      </c>
      <c r="D167">
        <v>-1</v>
      </c>
    </row>
    <row r="168" spans="1:4" x14ac:dyDescent="0.3">
      <c r="A168">
        <v>4167</v>
      </c>
      <c r="B168" t="str">
        <v>Ventilateurs et pompes - Autres métaux non ferreux [METABOLHEAT - National]</v>
      </c>
      <c r="C168" t="str">
        <v>Rejets liquides à 35 °C [METABOLHEAT - National]</v>
      </c>
      <c r="D168">
        <v>-1</v>
      </c>
    </row>
    <row r="169" spans="1:4" x14ac:dyDescent="0.3">
      <c r="A169">
        <v>4168</v>
      </c>
      <c r="B169" t="str">
        <v>Gazole et biocarburants liquides - Chaleur basse enthalpie - Autres métaux non ferreux [METABOLHEAT - National]</v>
      </c>
      <c r="C169" t="str">
        <v>Rejets liquides à 85 °C [METABOLHEAT - National]</v>
      </c>
      <c r="D169">
        <v>-1</v>
      </c>
    </row>
    <row r="170" spans="1:4" x14ac:dyDescent="0.3">
      <c r="A170">
        <v>4169</v>
      </c>
      <c r="B170" t="str">
        <v>Gaz naturel et biogaz - Chaleur basse enthalpie - Autres métaux non ferreux [METABOLHEAT - National]</v>
      </c>
      <c r="C170" t="str">
        <v>Rejets liquides à 85 °C [METABOLHEAT - National]</v>
      </c>
      <c r="D170">
        <v>-1</v>
      </c>
    </row>
    <row r="171" spans="1:4" x14ac:dyDescent="0.3">
      <c r="A171">
        <v>4170</v>
      </c>
      <c r="B171" t="str">
        <v>Solaire et géothermie - Chaleur basse enthalpie - Autres métaux non ferreux [METABOLHEAT - National]</v>
      </c>
      <c r="C171" t="str">
        <v>Rejets liquides à 50 °C [METABOLHEAT - National]</v>
      </c>
      <c r="D171">
        <v>-1</v>
      </c>
    </row>
    <row r="172" spans="1:4" x14ac:dyDescent="0.3">
      <c r="A172">
        <v>4171</v>
      </c>
      <c r="B172" t="str">
        <v>Solides - Production de métaux - Thermique - Autres métaux : production - Autres métaux non ferreux [METABOLHEAT - National]</v>
      </c>
      <c r="C172" t="str">
        <v>Rejets liquides à 85 °C [METABOLHEAT - National]</v>
      </c>
      <c r="D172">
        <v>-1</v>
      </c>
    </row>
    <row r="173" spans="1:4" x14ac:dyDescent="0.3">
      <c r="A173">
        <v>4172</v>
      </c>
      <c r="B173" t="str">
        <v>GPL - Production de métaux - Thermique - Autres métaux : production - Autres métaux non ferreux [METABOLHEAT - National]</v>
      </c>
      <c r="C173" t="str">
        <v>Rejets liquides à 85 °C [METABOLHEAT - National]</v>
      </c>
      <c r="D173">
        <v>-1</v>
      </c>
    </row>
    <row r="174" spans="1:4" x14ac:dyDescent="0.3">
      <c r="A174">
        <v>4173</v>
      </c>
      <c r="B174" t="str">
        <v>Gazole et biocarburants liquides - Production de métaux - Thermique - Autres métaux : production - Autres métaux non ferreux [METABOLHEAT - National]</v>
      </c>
      <c r="C174" t="str">
        <v>Rejets liquides à 85 °C [METABOLHEAT - National]</v>
      </c>
      <c r="D174">
        <v>-1</v>
      </c>
    </row>
    <row r="175" spans="1:4" x14ac:dyDescent="0.3">
      <c r="A175">
        <v>4174</v>
      </c>
      <c r="B175" t="str">
        <v>Fioul - Production de métaux - Thermique - Autres métaux : production - Autres métaux non ferreux [METABOLHEAT - National]</v>
      </c>
      <c r="C175" t="str">
        <v>Rejets liquides à 85 °C [METABOLHEAT - National]</v>
      </c>
      <c r="D175">
        <v>-1</v>
      </c>
    </row>
    <row r="176" spans="1:4" x14ac:dyDescent="0.3">
      <c r="A176">
        <v>4175</v>
      </c>
      <c r="B176" t="str">
        <v>Gaz naturel et biogaz - Production de métaux - Thermique - Autres métaux : production - Autres métaux non ferreux [METABOLHEAT - National]</v>
      </c>
      <c r="C176" t="str">
        <v>Rejets liquides à 85 °C [METABOLHEAT - National]</v>
      </c>
      <c r="D176">
        <v>-1</v>
      </c>
    </row>
    <row r="177" spans="1:4" x14ac:dyDescent="0.3">
      <c r="A177">
        <v>4176</v>
      </c>
      <c r="B177" t="str">
        <v>GPL - Transformation des métaux - Thermique - Transformation des métaux (métallurgie, par exemple, fonderie, réchauffage) - Autres métaux non ferreux [METABOLHEAT - National]</v>
      </c>
      <c r="C177" t="str">
        <v>Rejets liquides à 85 °C [METABOLHEAT - National]</v>
      </c>
      <c r="D177">
        <v>-1</v>
      </c>
    </row>
    <row r="178" spans="1:4" x14ac:dyDescent="0.3">
      <c r="A178">
        <v>4177</v>
      </c>
      <c r="B178" t="str">
        <v>Gazole et biocarburants liquides - Transformation des métaux - Thermique - Transformation des métaux (métallurgie, par exemple, fonderie, réchauffage) - Autres Métaux non ferreux [METABOLHEAT - National]</v>
      </c>
      <c r="C178" t="str">
        <v>Rejets liquides à 85 °C [METABOLHEAT - National]</v>
      </c>
      <c r="D178">
        <v>-1</v>
      </c>
    </row>
    <row r="179" spans="1:4" x14ac:dyDescent="0.3">
      <c r="A179">
        <v>4178</v>
      </c>
      <c r="B179" t="str">
        <v>Fioul - Transformation des métaux - Thermique - Transformation des métaux (métallurgie, par exemple, fonderie, réchauffage) - Autres métaux non ferreux [METABOLHEAT - National]</v>
      </c>
      <c r="C179" t="str">
        <v>Rejets liquides à 85 °C [METABOLHEAT - National]</v>
      </c>
      <c r="D179">
        <v>-1</v>
      </c>
    </row>
    <row r="180" spans="1:4" x14ac:dyDescent="0.3">
      <c r="A180">
        <v>4179</v>
      </c>
      <c r="B180" t="str">
        <v>Gaz naturel et biogaz - Transformation des métaux - Thermique - Transformation des métaux (métallurgie, par exemple, fonderie, réchauffage) - Autres métaux non ferreux [METABOLHEAT - National]</v>
      </c>
      <c r="C180" t="str">
        <v>Rejets liquides à 85 °C [METABOLHEAT - National]</v>
      </c>
      <c r="D180">
        <v>-1</v>
      </c>
    </row>
    <row r="181" spans="1:4" x14ac:dyDescent="0.3">
      <c r="A181">
        <v>4180</v>
      </c>
      <c r="B181" t="str">
        <v>GPL - Finissage des métaux - Thermique - Finissage des métaux - Autres métaux non ferreux [METABOLHEAT - National]</v>
      </c>
      <c r="C181" t="str">
        <v>Rejets liquides à 85 °C [METABOLHEAT - National]</v>
      </c>
      <c r="D181">
        <v>-1</v>
      </c>
    </row>
    <row r="182" spans="1:4" x14ac:dyDescent="0.3">
      <c r="A182">
        <v>4181</v>
      </c>
      <c r="B182" t="str">
        <v>Gazole et biocarburants liquides - Finissage des métaux - Thermique - Finissage des métaux - Autres métaux non ferreux [METABOLHEAT - National]</v>
      </c>
      <c r="C182" t="str">
        <v>Rejets liquides à 85 °C [METABOLHEAT - National]</v>
      </c>
      <c r="D182">
        <v>-1</v>
      </c>
    </row>
    <row r="183" spans="1:4" x14ac:dyDescent="0.3">
      <c r="A183">
        <v>4182</v>
      </c>
      <c r="B183" t="str">
        <v>Gaz naturel et biogaz - Finissage des métaux - Thermique - Finissage des métaux - Autres métaux non ferreux [METABOLHEAT - National]</v>
      </c>
      <c r="C183" t="str">
        <v>Rejets liquides à 85 °C [METABOLHEAT - National]</v>
      </c>
      <c r="D183">
        <v>-1</v>
      </c>
    </row>
    <row r="184" spans="1:4" x14ac:dyDescent="0.3">
      <c r="A184">
        <v>4183</v>
      </c>
      <c r="B184" t="str">
        <v>Solides - Finissage des métaux - Vapeur - Finissage des métaux - Autres métaux non ferreux [METABOLHEAT - National]</v>
      </c>
      <c r="C184" t="str">
        <v>Rejets liquides à 85 °C [METABOLHEAT - National]</v>
      </c>
      <c r="D184">
        <v>-1</v>
      </c>
    </row>
    <row r="185" spans="1:4" x14ac:dyDescent="0.3">
      <c r="A185">
        <v>4184</v>
      </c>
      <c r="B185" t="str">
        <v>Gaz de raffinerie - Finition des métaux - Vapeur - Finition des métaux - Autres métaux non ferreux [METABOLHEAT - National]</v>
      </c>
      <c r="C185" t="str">
        <v>Rejets liquides à 85 °C [METABOLHEAT - National]</v>
      </c>
      <c r="D185">
        <v>-1</v>
      </c>
    </row>
    <row r="186" spans="1:4" x14ac:dyDescent="0.3">
      <c r="A186">
        <v>4185</v>
      </c>
      <c r="B186" t="str">
        <v>GPL - Finition des métaux - Vapeur - Finition des métaux - Autres métaux non ferreux [METABOLHEAT - National]</v>
      </c>
      <c r="C186" t="str">
        <v>Rejets liquides à 85 °C [METABOLHEAT - National]</v>
      </c>
      <c r="D186">
        <v>-1</v>
      </c>
    </row>
    <row r="187" spans="1:4" x14ac:dyDescent="0.3">
      <c r="A187">
        <v>4186</v>
      </c>
      <c r="B187" t="str">
        <v>Gazole et biocarburants liquides - Finition des métaux - Vapeur - Finition des métaux - Autres métaux non ferreux [METABOLHEAT - National]</v>
      </c>
      <c r="C187" t="str">
        <v>Rejets liquides à 85 °C [METABOLHEAT - National]</v>
      </c>
      <c r="D187">
        <v>-1</v>
      </c>
    </row>
    <row r="188" spans="1:4" x14ac:dyDescent="0.3">
      <c r="A188">
        <v>4187</v>
      </c>
      <c r="B188" t="str">
        <v>Fioul - Finition des métaux - Vapeur - Finition des métaux - Autres métaux non ferreux [METABOLHEAT - National]</v>
      </c>
      <c r="C188" t="str">
        <v>Rejets liquides à 85 °C [METABOLHEAT - National]</v>
      </c>
      <c r="D188">
        <v>-1</v>
      </c>
    </row>
    <row r="189" spans="1:4" x14ac:dyDescent="0.3">
      <c r="A189">
        <v>4188</v>
      </c>
      <c r="B189" t="str">
        <v>Autres liquides - Finition des métaux - Vapeur - Finition des métaux - Autres métaux non ferreux [METABOLHEAT - National]</v>
      </c>
      <c r="C189" t="str">
        <v>Rejets liquides à 85 °C [METABOLHEAT - National]</v>
      </c>
      <c r="D189">
        <v>-1</v>
      </c>
    </row>
    <row r="190" spans="1:4" x14ac:dyDescent="0.3">
      <c r="A190">
        <v>4189</v>
      </c>
      <c r="B190" t="str">
        <v>Gaz naturel et biogaz - Finition des métaux - Vapeur - Finition des métaux - Autres métaux non ferreux [METABOLHEAT - National]</v>
      </c>
      <c r="C190" t="str">
        <v>Rejets liquides à 85 °C [METABOLHEAT - National]</v>
      </c>
      <c r="D190">
        <v>-1</v>
      </c>
    </row>
    <row r="191" spans="1:4" x14ac:dyDescent="0.3">
      <c r="A191">
        <v>4190</v>
      </c>
      <c r="B191" t="str">
        <v>Gaz dérivés - Finition des métaux - Vapeur - Finition des métaux - Autres métaux non ferreux [METABOLHEAT - National]</v>
      </c>
      <c r="C191" t="str">
        <v>Rejets liquides à 85 °C [METABOLHEAT - National]</v>
      </c>
      <c r="D191">
        <v>-1</v>
      </c>
    </row>
    <row r="192" spans="1:4" x14ac:dyDescent="0.3">
      <c r="A192">
        <v>4191</v>
      </c>
      <c r="B192" t="str">
        <v>Biomasse et déchets - Finition des métaux - Vapeur - Finition des métaux - Autres métaux non ferreux [METABOLHEAT - National]</v>
      </c>
      <c r="C192" t="str">
        <v>Rejets liquides à 85 °C [METABOLHEAT - National]</v>
      </c>
      <c r="D192">
        <v>-1</v>
      </c>
    </row>
    <row r="193" spans="1:4" x14ac:dyDescent="0.3">
      <c r="A193">
        <v>4192</v>
      </c>
      <c r="B193" t="str">
        <v>Vapeur distribuée - Finition des métaux - Vapeur - Finition des métaux - Autres métaux non ferreux [METABOLHEAT - National]</v>
      </c>
      <c r="C193" t="str">
        <v>Rejets liquides à 50 °C [METABOLHEAT - National]</v>
      </c>
      <c r="D193">
        <v>-1</v>
      </c>
    </row>
    <row r="194" spans="1:4" x14ac:dyDescent="0.3">
      <c r="A194">
        <v>4193</v>
      </c>
      <c r="B194" t="str">
        <v>Compresseurs d'air - Produits chimiques de base [METABOLHEAT - National]</v>
      </c>
      <c r="C194" t="str">
        <v>Rejets liquides à 80 °C [METABOLHEAT - National]</v>
      </c>
      <c r="D194">
        <v>-1</v>
      </c>
    </row>
    <row r="195" spans="1:4" x14ac:dyDescent="0.3">
      <c r="A195">
        <v>4194</v>
      </c>
      <c r="B195" t="str">
        <v>Entraînements de moteur - Produits chimiques de base [METABOLHEAT - National]</v>
      </c>
      <c r="C195" t="str">
        <v>Rejets liquides à 55 °C [METABOLHEAT - National]</v>
      </c>
      <c r="D195">
        <v>-1</v>
      </c>
    </row>
    <row r="196" spans="1:4" x14ac:dyDescent="0.3">
      <c r="A196">
        <v>4195</v>
      </c>
      <c r="B196" t="str">
        <v>Ventilateurs et pompes - Produits chimiques de base [METABOLHEAT - National]</v>
      </c>
      <c r="C196" t="str">
        <v>Rejets liquides à 35 °C [METABOLHEAT - National]</v>
      </c>
      <c r="D196">
        <v>-1</v>
      </c>
    </row>
    <row r="197" spans="1:4" x14ac:dyDescent="0.3">
      <c r="A197">
        <v>4196</v>
      </c>
      <c r="B197" t="str">
        <v>Gazole et biocarburants liquides - Chaleur basse enthalpie - Produits chimiques de base [METABOLHEAT - National]</v>
      </c>
      <c r="C197" t="str">
        <v>Rejets liquides à 85 °C [METABOLHEAT - National]</v>
      </c>
      <c r="D197">
        <v>-1</v>
      </c>
    </row>
    <row r="198" spans="1:4" x14ac:dyDescent="0.3">
      <c r="A198">
        <v>4197</v>
      </c>
      <c r="B198" t="str">
        <v>Gaz naturel et biogaz - Chaleur basse enthalpie - Produits chimiques de base [METABOLHEAT - National]</v>
      </c>
      <c r="C198" t="str">
        <v>Rejets liquides à 85 °C [METABOLHEAT - National]</v>
      </c>
      <c r="D198">
        <v>-1</v>
      </c>
    </row>
    <row r="199" spans="1:4" x14ac:dyDescent="0.3">
      <c r="A199">
        <v>4198</v>
      </c>
      <c r="B199" t="str">
        <v>Solaire et géothermie - Chaleur basse enthalpie - Produits chimiques de base [METABOLHEAT - National]</v>
      </c>
      <c r="C199" t="str">
        <v>Rejets liquides à 50 °C [METABOLHEAT - National]</v>
      </c>
      <c r="D199">
        <v>-1</v>
      </c>
    </row>
    <row r="200" spans="1:4" x14ac:dyDescent="0.3">
      <c r="A200">
        <v>4199</v>
      </c>
      <c r="B200" t="str">
        <v>Solides - Produits chimiques : Traitement de la vapeur - Produits chimiques de base [METABOLHEAT - National]</v>
      </c>
      <c r="C200" t="str">
        <v>Rejets liquides à 85 °C [METABOLHEAT - National]</v>
      </c>
      <c r="D200">
        <v>-1</v>
      </c>
    </row>
    <row r="201" spans="1:4" x14ac:dyDescent="0.3">
      <c r="A201">
        <v>4200</v>
      </c>
      <c r="B201" t="str">
        <v>Gaz de raffinerie - Produits chimiques : Traitement de la vapeur - Produits chimiques de base [METABOLHEAT - National]</v>
      </c>
      <c r="C201" t="str">
        <v>Rejets liquides à 85 °C [METABOLHEAT - National]</v>
      </c>
      <c r="D201">
        <v>-1</v>
      </c>
    </row>
    <row r="202" spans="1:4" x14ac:dyDescent="0.3">
      <c r="A202">
        <v>4201</v>
      </c>
      <c r="B202" t="str">
        <v>GPL - Produits chimiques : Traitement de la vapeur - Produits chimiques de base [METABOLHEAT - National]</v>
      </c>
      <c r="C202" t="str">
        <v>Rejets liquides à 85 °C [METABOLHEAT - National]</v>
      </c>
      <c r="D202">
        <v>-1</v>
      </c>
    </row>
    <row r="203" spans="1:4" x14ac:dyDescent="0.3">
      <c r="A203">
        <v>4202</v>
      </c>
      <c r="B203" t="str">
        <v>Gazole et biocarburants liquides - Produits chimiques : Traitement de la vapeur - Produits chimiques de base [METABOLHEAT - National]</v>
      </c>
      <c r="C203" t="str">
        <v>Rejets liquides à 85 °C [METABOLHEAT - National]</v>
      </c>
      <c r="D203">
        <v>-1</v>
      </c>
    </row>
    <row r="204" spans="1:4" x14ac:dyDescent="0.3">
      <c r="A204">
        <v>4203</v>
      </c>
      <c r="B204" t="str">
        <v>Fioul - Produits chimiques : Traitement de la vapeur - Produits chimiques de base [METABOLHEAT - National]</v>
      </c>
      <c r="C204" t="str">
        <v>Rejets liquides à 85 °C [METABOLHEAT - National]</v>
      </c>
      <c r="D204">
        <v>-1</v>
      </c>
    </row>
    <row r="205" spans="1:4" x14ac:dyDescent="0.3">
      <c r="A205">
        <v>4204</v>
      </c>
      <c r="B205" t="str">
        <v>Autres liquides - Produits chimiques : Traitement de la vapeur - Produits chimiques de base [METABOLHEAT - National]</v>
      </c>
      <c r="C205" t="str">
        <v>Rejets liquides à 85 °C [METABOLHEAT - National]</v>
      </c>
      <c r="D205">
        <v>-1</v>
      </c>
    </row>
    <row r="206" spans="1:4" x14ac:dyDescent="0.3">
      <c r="A206">
        <v>4205</v>
      </c>
      <c r="B206" t="str">
        <v>Gaz naturel et biogaz - Produits chimiques : Traitement de la vapeur - Produits chimiques de base [METABOLHEAT - National]</v>
      </c>
      <c r="C206" t="str">
        <v>Rejets liquides à 85 °C [METABOLHEAT - National]</v>
      </c>
      <c r="D206">
        <v>-1</v>
      </c>
    </row>
    <row r="207" spans="1:4" x14ac:dyDescent="0.3">
      <c r="A207">
        <v>4206</v>
      </c>
      <c r="B207" t="str">
        <v>Gaz dérivés - Produits chimiques : Traitement à la vapeur - Produits chimiques de base [METABOLHEAT - National]</v>
      </c>
      <c r="C207" t="str">
        <v>Rejets liquides à 85 °C [METABOLHEAT - National]</v>
      </c>
      <c r="D207">
        <v>-1</v>
      </c>
    </row>
    <row r="208" spans="1:4" x14ac:dyDescent="0.3">
      <c r="A208">
        <v>4207</v>
      </c>
      <c r="B208" t="str">
        <v>Biomasse et déchets - Produits chimiques : Traitement à la vapeur - Produits chimiques de base [METABOLHEAT - National]</v>
      </c>
      <c r="C208" t="str">
        <v>Rejets liquides à 85 °C [METABOLHEAT - National]</v>
      </c>
      <c r="D208">
        <v>-1</v>
      </c>
    </row>
    <row r="209" spans="1:4" x14ac:dyDescent="0.3">
      <c r="A209">
        <v>4208</v>
      </c>
      <c r="B209" t="str">
        <v>Vapeur distribuée - Produits chimiques : Traitement à la vapeur - Produits chimiques de base [METABOLHEAT - National]</v>
      </c>
      <c r="C209" t="str">
        <v>Rejets liquides à 50 °C [METABOLHEAT - National]</v>
      </c>
      <c r="D209">
        <v>-1</v>
      </c>
    </row>
    <row r="210" spans="1:4" x14ac:dyDescent="0.3">
      <c r="A210">
        <v>4209</v>
      </c>
      <c r="B210" t="str">
        <v>Solides - Produits chimiques : Fours - Thermique - Produits chimiques : Fours - Produits chimiques de base [METABOLHEAT - National]</v>
      </c>
      <c r="C210" t="str">
        <v>Rejets liquides à 85 °C [METABOLHEAT - National]</v>
      </c>
      <c r="D210">
        <v>-1</v>
      </c>
    </row>
    <row r="211" spans="1:4" x14ac:dyDescent="0.3">
      <c r="A211">
        <v>4210</v>
      </c>
      <c r="B211" t="str">
        <v>GPL - Produits chimiques : Fours - Thermique - Produits chimiques : Fours - Produits chimiques de base [METABOLHEAT - National]</v>
      </c>
      <c r="C211" t="str">
        <v>Rejets liquides à 85 °C [METABOLHEAT - National]</v>
      </c>
      <c r="D211">
        <v>-1</v>
      </c>
    </row>
    <row r="212" spans="1:4" x14ac:dyDescent="0.3">
      <c r="A212">
        <v>4211</v>
      </c>
      <c r="B212" t="str">
        <v>Gazole et biocarburants liquides - Produits chimiques : Fours - Thermique - Produits chimiques : Fours - Produits chimiques de base [METABOLHEAT - National]</v>
      </c>
      <c r="C212" t="str">
        <v>Rejets liquides à 85 °C [METABOLHEAT - National]</v>
      </c>
      <c r="D212">
        <v>-1</v>
      </c>
    </row>
    <row r="213" spans="1:4" x14ac:dyDescent="0.3">
      <c r="A213">
        <v>4212</v>
      </c>
      <c r="B213" t="str">
        <v>Fioul - Produits chimiques : Fours - Thermique - Produits chimiques : Fours - Produits chimiques de base [METABOLHEAT - National]</v>
      </c>
      <c r="C213" t="str">
        <v>Rejets liquides à 85 °C [METABOLHEAT - National]</v>
      </c>
      <c r="D213">
        <v>-1</v>
      </c>
    </row>
    <row r="214" spans="1:4" x14ac:dyDescent="0.3">
      <c r="A214">
        <v>4213</v>
      </c>
      <c r="B214" t="str">
        <v>Gaz naturel et biogaz - Produits chimiques : Fours - Thermique - Produits chimiques : Fours - Produits chimiques de base [METABOLHEAT - National]</v>
      </c>
      <c r="C214" t="str">
        <v>Rejets liquides à 85 °C [METABOLHEAT - National]</v>
      </c>
      <c r="D214">
        <v>-1</v>
      </c>
    </row>
    <row r="215" spans="1:4" x14ac:dyDescent="0.3">
      <c r="A215">
        <v>4214</v>
      </c>
      <c r="B215" t="str">
        <v>Produits chimiques : Refroidissement de procédé - Gaz naturel et biogaz - Produits chimiques : Refroidissement de procédé - Produits chimiques de base Produits chimiques [METABOLHEAT - National]</v>
      </c>
      <c r="C215" t="str">
        <v>Rejets liquides à 35 °C [METABOLHEAT - National]</v>
      </c>
      <c r="D215">
        <v>-1</v>
      </c>
    </row>
    <row r="216" spans="1:4" x14ac:dyDescent="0.3">
      <c r="A216">
        <v>4215</v>
      </c>
      <c r="B216" t="str">
        <v>Solides - Produits chimiques : Refroidissement de procédés - Vapeur - Produits chimiques : Refroidissement de procédés - Produits chimiques de base [METABOLHEAT - National]</v>
      </c>
      <c r="C216" t="str">
        <v>Rejets liquides à 35 °C [METABOLHEAT - National]</v>
      </c>
      <c r="D216">
        <v>-1</v>
      </c>
    </row>
    <row r="217" spans="1:4" x14ac:dyDescent="0.3">
      <c r="A217">
        <v>4216</v>
      </c>
      <c r="B217" t="str">
        <v>Gaz de raffinerie - Produits chimiques : Refroidissement de procédés - Vapeur - Produits chimiques : Refroidissement de procédés - Produits chimiques de base [METABOLHEAT - National]</v>
      </c>
      <c r="C217" t="str">
        <v>Rejets liquides à 35 °C [METABOLHEAT - National]</v>
      </c>
      <c r="D217">
        <v>-1</v>
      </c>
    </row>
    <row r="218" spans="1:4" x14ac:dyDescent="0.3">
      <c r="A218">
        <v>4217</v>
      </c>
      <c r="B218" t="str">
        <v>GPL - Produits chimiques : Refroidissement de procédés - Vapeur - Produits chimiques : Refroidissement de procédés - Produits chimiques de base [METABOLHEAT - National]</v>
      </c>
      <c r="C218" t="str">
        <v>Rejets liquides à 35 °C [METABOLHEAT - National]</v>
      </c>
      <c r="D218">
        <v>-1</v>
      </c>
    </row>
    <row r="219" spans="1:4" x14ac:dyDescent="0.3">
      <c r="A219">
        <v>4218</v>
      </c>
      <c r="B219" t="str">
        <v>Gazole et biocarburants liquides - Produits chimiques : Refroidissement de procédés - Vapeur - Produits chimiques : Refroidissement de procédés - Produits chimiques de base [METABOLHEAT - National]</v>
      </c>
      <c r="C219" t="str">
        <v>Rejets liquides à 35 °C [METABOLHEAT - National]</v>
      </c>
      <c r="D219">
        <v>-1</v>
      </c>
    </row>
    <row r="220" spans="1:4" x14ac:dyDescent="0.3">
      <c r="A220">
        <v>4219</v>
      </c>
      <c r="B220" t="str">
        <v>Fioul - Produits chimiques : Refroidissement de procédés - Vapeur - Produits chimiques : Refroidissement de procédés - Produits chimiques de base [METABOLHEAT - National]</v>
      </c>
      <c r="C220" t="str">
        <v>Rejets liquides à 35 °C [METABOLHEAT - National]</v>
      </c>
      <c r="D220">
        <v>-1</v>
      </c>
    </row>
    <row r="221" spans="1:4" x14ac:dyDescent="0.3">
      <c r="A221">
        <v>4220</v>
      </c>
      <c r="B221" t="str">
        <v>Autres liquides - Produits chimiques : Refroidissement de procédés - Vapeur - Produits chimiques : Refroidissement de procédés - Produits chimiques de base [METABOLHEAT - National]</v>
      </c>
      <c r="C221" t="str">
        <v>Rejets liquides à 35 °C [METABOLHEAT - National]</v>
      </c>
      <c r="D221">
        <v>-1</v>
      </c>
    </row>
    <row r="222" spans="1:4" x14ac:dyDescent="0.3">
      <c r="A222">
        <v>4221</v>
      </c>
      <c r="B222" t="str">
        <v>Gaz naturel et biogaz - Produits chimiques : Refroidissement de procédés - Vapeur - Produits chimiques : Refroidissement de procédés - Produits chimiques de base [METABOLHEAT - National]</v>
      </c>
      <c r="C222" t="str">
        <v>Rejets liquides à 35 °C [METABOLHEAT - National]</v>
      </c>
      <c r="D222">
        <v>-1</v>
      </c>
    </row>
    <row r="223" spans="1:4" x14ac:dyDescent="0.3">
      <c r="A223">
        <v>4222</v>
      </c>
      <c r="B223" t="str">
        <v>Gaz dérivés - Produits chimiques : Refroidissement de procédés - Vapeur - Produits chimiques : Refroidissement de procédés - Produits chimiques de base [METABOLHEAT - National]</v>
      </c>
      <c r="C223" t="str">
        <v>Rejets liquides à 35 °C [METABOLHEAT - National]</v>
      </c>
      <c r="D223">
        <v>-1</v>
      </c>
    </row>
    <row r="224" spans="1:4" x14ac:dyDescent="0.3">
      <c r="A224">
        <v>4223</v>
      </c>
      <c r="B224" t="str">
        <v>Biomasse et déchets - Produits chimiques : Refroidissement de procédés - Vapeur - Produits chimiques : Refroidissement de procédés - Produits chimiques de base [METABOLHEAT - National]</v>
      </c>
      <c r="C224" t="str">
        <v>Rejets liquides à 35 °C [METABOLHEAT - National]</v>
      </c>
      <c r="D224">
        <v>-1</v>
      </c>
    </row>
    <row r="225" spans="1:4" x14ac:dyDescent="0.3">
      <c r="A225">
        <v>4224</v>
      </c>
      <c r="B225" t="str">
        <v>Vapeur distribuée - Produits chimiques : Refroidissement de procédés - Vapeur - Produits chimiques : Refroidissement de procédés - Produits chimiques de base Produits chimiques [METABOLHEAT - National]</v>
      </c>
      <c r="C225" t="str">
        <v>Rejets liquides à 50 °C [METABOLHEAT - National]</v>
      </c>
      <c r="D225">
        <v>-1</v>
      </c>
    </row>
    <row r="226" spans="1:4" x14ac:dyDescent="0.3">
      <c r="A226">
        <v>4225</v>
      </c>
      <c r="B226" t="str">
        <v>Produits chimiques : Refroidissement de procédé - Électricité - Produits chimiques : Refroidissement de procédé - Produits chimiques de base [METABOLHEAT - National]</v>
      </c>
      <c r="C226" t="str">
        <v>Rejets liquides à 35 °C [METABOLHEAT - National]</v>
      </c>
      <c r="D226">
        <v>-1</v>
      </c>
    </row>
    <row r="227" spans="1:4" x14ac:dyDescent="0.3">
      <c r="A227">
        <v>4226</v>
      </c>
      <c r="B227" t="str">
        <v>Compresseurs d'air - Autres produits chimiques [METABOLHEAT - National]</v>
      </c>
      <c r="C227" t="str">
        <v>Rejets liquides à 80 °C [METABOLHEAT - National]</v>
      </c>
      <c r="D227">
        <v>-1</v>
      </c>
    </row>
    <row r="228" spans="1:4" x14ac:dyDescent="0.3">
      <c r="A228">
        <v>4227</v>
      </c>
      <c r="B228" t="str">
        <v>Entraînements de moteur - Autres produits chimiques [METABOLHEAT - National]</v>
      </c>
      <c r="C228" t="str">
        <v>Rejets liquides à 55 °C [METABOLHEAT - National]</v>
      </c>
      <c r="D228">
        <v>-1</v>
      </c>
    </row>
    <row r="229" spans="1:4" x14ac:dyDescent="0.3">
      <c r="A229">
        <v>4228</v>
      </c>
      <c r="B229" t="str">
        <v>Ventilateurs et pompes - Autres produits chimiques [METABOLHEAT - National]</v>
      </c>
      <c r="C229" t="str">
        <v>Rejets liquides à 35 °C [METABOLHEAT - National]</v>
      </c>
      <c r="D229">
        <v>-1</v>
      </c>
    </row>
    <row r="230" spans="1:4" x14ac:dyDescent="0.3">
      <c r="A230">
        <v>4229</v>
      </c>
      <c r="B230" t="str">
        <v>Gazole et biocarburants liquides - Chaleur basse enthalpie - Autres produits chimiques [METABOLHEAT - National]</v>
      </c>
      <c r="C230" t="str">
        <v>Rejets liquides à 85 °C [METABOLHEAT - National]</v>
      </c>
      <c r="D230">
        <v>-1</v>
      </c>
    </row>
    <row r="231" spans="1:4" x14ac:dyDescent="0.3">
      <c r="A231">
        <v>4230</v>
      </c>
      <c r="B231" t="str">
        <v>Gaz naturel et biogaz - Chaleur basse enthalpie - Autres produits chimiques [METABOLHEAT - National]</v>
      </c>
      <c r="C231" t="str">
        <v>Rejets liquides à 85 °C [METABOLHEAT - National]</v>
      </c>
      <c r="D231">
        <v>-1</v>
      </c>
    </row>
    <row r="232" spans="1:4" x14ac:dyDescent="0.3">
      <c r="A232">
        <v>4231</v>
      </c>
      <c r="B232" t="str">
        <v>Solaire et géothermie - Chaleur basse enthalpie - Autres produits chimiques [METABOLHEAT - National]</v>
      </c>
      <c r="C232" t="str">
        <v>Rejets liquides à 50 °C [METABOLHEAT - National]</v>
      </c>
      <c r="D232">
        <v>-1</v>
      </c>
    </row>
    <row r="233" spans="1:4" x14ac:dyDescent="0.3">
      <c r="A233">
        <v>4232</v>
      </c>
      <c r="B233" t="str">
        <v>Solides - Traitement thermique à haute enthalpie - Vapeur - Produits chimiques : Traitement thermique à haute enthalpie - Autres produits chimiques [METABOLHEAT - National]</v>
      </c>
      <c r="C233" t="str">
        <v>Rejets liquides à 85 °C [METABOLHEAT - National]</v>
      </c>
      <c r="D233">
        <v>-1</v>
      </c>
    </row>
    <row r="234" spans="1:4" x14ac:dyDescent="0.3">
      <c r="A234">
        <v>4233</v>
      </c>
      <c r="B234" t="str">
        <v>Gaz de raffinerie - Traitement thermique à haute enthalpie - Vapeur - Produits chimiques : Traitement thermique à haute enthalpie - Autres produits chimiques [METABOLHEAT - National]</v>
      </c>
      <c r="C234" t="str">
        <v>Rejets liquides à 85 °C [METABOLHEAT - National]</v>
      </c>
      <c r="D234">
        <v>-1</v>
      </c>
    </row>
    <row r="235" spans="1:4" x14ac:dyDescent="0.3">
      <c r="A235">
        <v>4234</v>
      </c>
      <c r="B235" t="str">
        <v>GPL - Traitement thermique à haute enthalpie - Vapeur - Produits chimiques : Traitement thermique à haute enthalpie - Autres produits chimiques [METABOLHEAT - National]</v>
      </c>
      <c r="C235" t="str">
        <v>Rejets liquides à 85 °C [METABOLHEAT - National]</v>
      </c>
      <c r="D235">
        <v>-1</v>
      </c>
    </row>
    <row r="236" spans="1:4" x14ac:dyDescent="0.3">
      <c r="A236">
        <v>4235</v>
      </c>
      <c r="B236" t="str">
        <v>Gazole et biocarburants liquides - Traitement thermique à haute enthalpie - Vapeur - Produits chimiques : Traitement thermique à haute enthalpie - Autres produits chimiques [METABOLHEAT - National]</v>
      </c>
      <c r="C236" t="str">
        <v>Rejets liquides à 85 °C [METABOLHEAT - National]</v>
      </c>
      <c r="D236">
        <v>-1</v>
      </c>
    </row>
    <row r="237" spans="1:4" x14ac:dyDescent="0.3">
      <c r="A237">
        <v>4236</v>
      </c>
      <c r="B237" t="str">
        <v>Fioul - Traitement thermique à haute enthalpie - Vapeur - Produits chimiques : Traitement thermique à haute enthalpie - Autres produits chimiques [METABOLHEAT - National]</v>
      </c>
      <c r="C237" t="str">
        <v>Rejets liquides à 85 °C [METABOLHEAT - National]</v>
      </c>
      <c r="D237">
        <v>-1</v>
      </c>
    </row>
    <row r="238" spans="1:4" x14ac:dyDescent="0.3">
      <c r="A238">
        <v>4237</v>
      </c>
      <c r="B238" t="str">
        <v>Autres liquides - Traitement thermique à haute enthalpie - Vapeur - Produits chimiques : Traitement thermique à haute enthalpie - Autres produits chimiques [METABOLHEAT - National]</v>
      </c>
      <c r="C238" t="str">
        <v>Rejets liquides à 85 °C [METABOLHEAT - National]</v>
      </c>
      <c r="D238">
        <v>-1</v>
      </c>
    </row>
    <row r="239" spans="1:4" x14ac:dyDescent="0.3">
      <c r="A239">
        <v>4238</v>
      </c>
      <c r="B239" t="str">
        <v>Gaz naturel et biogaz - Traitement thermique à haute enthalpie - Vapeur - Produits chimiques : Traitement thermique à haute enthalpie - Autres produits chimiques [METABOLHEAT - National]</v>
      </c>
      <c r="C239" t="str">
        <v>Rejets liquides à 85 °C [METABOLHEAT - National]</v>
      </c>
      <c r="D239">
        <v>-1</v>
      </c>
    </row>
    <row r="240" spans="1:4" x14ac:dyDescent="0.3">
      <c r="A240">
        <v>4239</v>
      </c>
      <c r="B240" t="str">
        <v>Gaz dérivés - Traitement thermique à haute enthalpie - Vapeur - Produits chimiques : Traitement thermique à haute enthalpie - Autres produits chimiques [METABOLHEAT - National]</v>
      </c>
      <c r="C240" t="str">
        <v>Rejets liquides à 85 °C [METABOLHEAT - National]</v>
      </c>
      <c r="D240">
        <v>-1</v>
      </c>
    </row>
    <row r="241" spans="1:4" x14ac:dyDescent="0.3">
      <c r="A241">
        <v>4240</v>
      </c>
      <c r="B241" t="str">
        <v>Biomasse et déchets - Traitement thermique à haute enthalpie - Vapeur - Produits chimiques : Traitement thermique à haute enthalpie - Autres produits chimiques [METABOLHEAT - National]</v>
      </c>
      <c r="C241" t="str">
        <v>Rejets liquides à 85 °C [METABOLHEAT - National]</v>
      </c>
      <c r="D241">
        <v>-1</v>
      </c>
    </row>
    <row r="242" spans="1:4" x14ac:dyDescent="0.3">
      <c r="A242">
        <v>4241</v>
      </c>
      <c r="B242" t="str">
        <v>Vapeur distribuée - Traitement thermique à haute enthalpie - Vapeur - Produits chimiques : Traitement thermique à haute enthalpie - Autres produits chimiques [METABOLHEAT - National]</v>
      </c>
      <c r="C242" t="str">
        <v>Rejets liquides à 50 °C [METABOLHEAT - National]</v>
      </c>
      <c r="D242">
        <v>-1</v>
      </c>
    </row>
    <row r="243" spans="1:4" x14ac:dyDescent="0.3">
      <c r="A243">
        <v>4242</v>
      </c>
      <c r="B243" t="str">
        <v>Solides - Produits chimiques : Fours - Thermique - Produits chimiques : Fours - Autres produits chimiques [METABOLHEAT - National]</v>
      </c>
      <c r="C243" t="str">
        <v>Rejets liquides à 85 °C [METABOLHEAT - National]</v>
      </c>
      <c r="D243">
        <v>-1</v>
      </c>
    </row>
    <row r="244" spans="1:4" x14ac:dyDescent="0.3">
      <c r="A244">
        <v>4243</v>
      </c>
      <c r="B244" t="str">
        <v>GPL - Produits chimiques : Fours - Thermique - Produits chimiques : Fours - Autres produits chimiques [METABOLHEAT - National]</v>
      </c>
      <c r="C244" t="str">
        <v>Rejets liquides à 85 °C [METABOLHEAT - National]</v>
      </c>
      <c r="D244">
        <v>-1</v>
      </c>
    </row>
    <row r="245" spans="1:4" x14ac:dyDescent="0.3">
      <c r="A245">
        <v>4244</v>
      </c>
      <c r="B245" t="str">
        <v>Gazole et biocarburants liquides - Produits chimiques : Fours - Thermique - Produits chimiques : Fours - Autres produits chimiques [METABOLHEAT - National]</v>
      </c>
      <c r="C245" t="str">
        <v>Rejets liquides à 85 °C [METABOLHEAT - National]</v>
      </c>
      <c r="D245">
        <v>-1</v>
      </c>
    </row>
    <row r="246" spans="1:4" x14ac:dyDescent="0.3">
      <c r="A246">
        <v>4245</v>
      </c>
      <c r="B246" t="str">
        <v>Fioul - Produits chimiques : Fours - Thermique - Produits chimiques : Fours - Autres produits chimiques [METABOLHEAT - National]</v>
      </c>
      <c r="C246" t="str">
        <v>Rejets liquides à 85 °C [METABOLHEAT - National]</v>
      </c>
      <c r="D246">
        <v>-1</v>
      </c>
    </row>
    <row r="247" spans="1:4" x14ac:dyDescent="0.3">
      <c r="A247">
        <v>4246</v>
      </c>
      <c r="B247" t="str">
        <v>Gaz naturel et biogaz - Produits chimiques : Fours - Thermique - Produits chimiques : Fours - Autres produits chimiques [METABOLHEAT - National]</v>
      </c>
      <c r="C247" t="str">
        <v>Rejets liquides à 85 °C [METABOLHEAT - National]</v>
      </c>
      <c r="D247">
        <v>-1</v>
      </c>
    </row>
    <row r="248" spans="1:4" x14ac:dyDescent="0.3">
      <c r="A248">
        <v>4247</v>
      </c>
      <c r="B248" t="str">
        <v>Produits chimiques : Refroidissement de procédé - Gaz naturel et biogaz - Produits chimiques : Refroidissement de procédé - Autres produits chimiques [METABOLHEAT - National]</v>
      </c>
      <c r="C248" t="str">
        <v>Rejets liquides à 35 °C [METABOLHEAT - National]</v>
      </c>
      <c r="D248">
        <v>-1</v>
      </c>
    </row>
    <row r="249" spans="1:4" x14ac:dyDescent="0.3">
      <c r="A249">
        <v>4248</v>
      </c>
      <c r="B249" t="str">
        <v>Solides - Produits chimiques : Refroidissement de procédé - Vapeur - Produits chimiques : Refroidissement de procédés - Autres produits chimiques [METABOLHEAT - National]</v>
      </c>
      <c r="C249" t="str">
        <v>Rejets liquides à 35 °C [METABOLHEAT - National]</v>
      </c>
      <c r="D249">
        <v>-1</v>
      </c>
    </row>
    <row r="250" spans="1:4" x14ac:dyDescent="0.3">
      <c r="A250">
        <v>4249</v>
      </c>
      <c r="B250" t="str">
        <v>Gaz de raffinerie - Produits chimiques : Refroidissement de procédés - Vapeur - Produits chimiques : Refroidissement de procédés - Autres produits chimiques [METABOLHEAT - National]</v>
      </c>
      <c r="C250" t="str">
        <v>Rejets liquides à 35 °C [METABOLHEAT - National]</v>
      </c>
      <c r="D250">
        <v>-1</v>
      </c>
    </row>
    <row r="251" spans="1:4" x14ac:dyDescent="0.3">
      <c r="A251">
        <v>4250</v>
      </c>
      <c r="B251" t="str">
        <v>GPL - Produits chimiques : Refroidissement de procédés - Vapeur - Produits chimiques : Refroidissement de procédés - Autres produits chimiques [METABOLHEAT - National]</v>
      </c>
      <c r="C251" t="str">
        <v>Rejets liquides à 35 °C [METABOLHEAT - National]</v>
      </c>
      <c r="D251">
        <v>-1</v>
      </c>
    </row>
    <row r="252" spans="1:4" x14ac:dyDescent="0.3">
      <c r="A252">
        <v>4251</v>
      </c>
      <c r="B252" t="str">
        <v>Gazole et biocarburants liquides - Produits chimiques : Refroidissement de procédés - Vapeur - Produits chimiques : Refroidissement de procédés - Autres produits chimiques [METABOLHEAT - National]</v>
      </c>
      <c r="C252" t="str">
        <v>Rejets liquides à 35 °C [METABOLHEAT - National]</v>
      </c>
      <c r="D252">
        <v>-1</v>
      </c>
    </row>
    <row r="253" spans="1:4" x14ac:dyDescent="0.3">
      <c r="A253">
        <v>4252</v>
      </c>
      <c r="B253" t="str">
        <v>Fioul - Produits chimiques : Refroidissement de procédés - Vapeur - Produits chimiques : Refroidissement de procédés - Autres produits chimiques [METABOLHEAT - National]</v>
      </c>
      <c r="C253" t="str">
        <v>Rejets liquides à 35 °C [METABOLHEAT - National]</v>
      </c>
      <c r="D253">
        <v>-1</v>
      </c>
    </row>
    <row r="254" spans="1:4" x14ac:dyDescent="0.3">
      <c r="A254">
        <v>4253</v>
      </c>
      <c r="B254" t="str">
        <v>Autres liquides - Produits chimiques : Refroidissement de procédés - Vapeur - Produits chimiques : Refroidissement de procédés - Autres produits chimiques [METABOLHEAT - National]</v>
      </c>
      <c r="C254" t="str">
        <v>Rejets liquides à 35 °C [METABOLHEAT - National]</v>
      </c>
      <c r="D254">
        <v>-1</v>
      </c>
    </row>
    <row r="255" spans="1:4" x14ac:dyDescent="0.3">
      <c r="A255">
        <v>4254</v>
      </c>
      <c r="B255" t="str">
        <v>Gaz naturel et biogaz - Produits chimiques : Refroidissement de procédés - Vapeur - Produits chimiques : Refroidissement de procédés - Autres produits chimiques [METABOLHEAT - National]</v>
      </c>
      <c r="C255" t="str">
        <v>Rejets liquides à 35 °C [METABOLHEAT - National]</v>
      </c>
      <c r="D255">
        <v>-1</v>
      </c>
    </row>
    <row r="256" spans="1:4" x14ac:dyDescent="0.3">
      <c r="A256">
        <v>4255</v>
      </c>
      <c r="B256" t="str">
        <v>Gaz dérivés - Produits chimiques : Refroidissement de procédés - Vapeur - Produits chimiques : Refroidissement de procédés - Autres produits chimiques [METABOLHEAT - National]</v>
      </c>
      <c r="C256" t="str">
        <v>Rejets liquides à 35 °C [METABOLHEAT - National]</v>
      </c>
      <c r="D256">
        <v>-1</v>
      </c>
    </row>
    <row r="257" spans="1:4" x14ac:dyDescent="0.3">
      <c r="A257">
        <v>4256</v>
      </c>
      <c r="B257" t="str">
        <v>Biomasse et déchets - Produits chimiques : Refroidissement de procédés - Vapeur - Produits chimiques : Refroidissement de procédés - Autres produits chimiques [METABOLHEAT - National]</v>
      </c>
      <c r="C257" t="str">
        <v>Rejets liquides à 35 °C [METABOLHEAT - National]</v>
      </c>
      <c r="D257">
        <v>-1</v>
      </c>
    </row>
    <row r="258" spans="1:4" x14ac:dyDescent="0.3">
      <c r="A258">
        <v>4257</v>
      </c>
      <c r="B258" t="str">
        <v>Vapeur distribuée - Produits chimiques : Refroidissement de procédés - Vapeur - Produits chimiques : Refroidissement de procédés - Autres produits chimiques [METABOLHEAT - National]</v>
      </c>
      <c r="C258" t="str">
        <v>Rejets liquides à 50 °C [METABOLHEAT - National]</v>
      </c>
      <c r="D258">
        <v>-1</v>
      </c>
    </row>
    <row r="259" spans="1:4" x14ac:dyDescent="0.3">
      <c r="A259">
        <v>4258</v>
      </c>
      <c r="B259" t="str">
        <v>Produits chimiques : Refroidissement de procédés - Électricité - Produits chimiques : Refroidissement de procédés - Autres produits chimiques [METABOLHEAT - National]</v>
      </c>
      <c r="C259" t="str">
        <v>Rejets liquides à 35 °C [METABOLHEAT - National]</v>
      </c>
      <c r="D259">
        <v>-1</v>
      </c>
    </row>
    <row r="260" spans="1:4" x14ac:dyDescent="0.3">
      <c r="A260">
        <v>4259</v>
      </c>
      <c r="B260" t="str">
        <v>Compresseurs d'air - Produits pharmaceutiques, etc. [METABOLHEAT - National]</v>
      </c>
      <c r="C260" t="str">
        <v>Rejets liquides à 80 °C [METABOLHEAT - National]</v>
      </c>
      <c r="D260">
        <v>-1</v>
      </c>
    </row>
    <row r="261" spans="1:4" x14ac:dyDescent="0.3">
      <c r="A261">
        <v>4260</v>
      </c>
      <c r="B261" t="str">
        <v>Entraînements de moteur - Produits pharmaceutiques, etc. [METABOLHEAT - National]</v>
      </c>
      <c r="C261" t="str">
        <v>Rejets liquides à 55 °C [METABOLHEAT - National]</v>
      </c>
      <c r="D261">
        <v>-1</v>
      </c>
    </row>
    <row r="262" spans="1:4" x14ac:dyDescent="0.3">
      <c r="A262">
        <v>4261</v>
      </c>
      <c r="B262" t="str">
        <v>Ventilateurs et pompes - Produits pharmaceutiques, etc. [METABOLHEAT - National]</v>
      </c>
      <c r="C262" t="str">
        <v>Rejets liquides à 35 °C [METABOLHEAT - National]</v>
      </c>
      <c r="D262">
        <v>-1</v>
      </c>
    </row>
    <row r="263" spans="1:4" x14ac:dyDescent="0.3">
      <c r="A263">
        <v>4262</v>
      </c>
      <c r="B263" t="str">
        <v>Gazole et biocarburants liquides - Chaleur basse enthalpie - Produits pharmaceutiques, etc. [METABOLHEAT - National]</v>
      </c>
      <c r="C263" t="str">
        <v>Rejets liquides à 85 °C [METABOLHEAT - National]</v>
      </c>
      <c r="D263">
        <v>-1</v>
      </c>
    </row>
    <row r="264" spans="1:4" x14ac:dyDescent="0.3">
      <c r="A264">
        <v>4263</v>
      </c>
      <c r="B264" t="str">
        <v>Gaz naturel et biogaz - Chaleur basse enthalpie - Produits pharmaceutiques, etc. [METABOLHEAT - National]</v>
      </c>
      <c r="C264" t="str">
        <v>Rejets liquides à 85 °C [METABOLHEAT - National]</v>
      </c>
      <c r="D264">
        <v>-1</v>
      </c>
    </row>
    <row r="265" spans="1:4" x14ac:dyDescent="0.3">
      <c r="A265">
        <v>4264</v>
      </c>
      <c r="B265" t="str">
        <v>Solaire et géothermie - Chaleur basse enthalpie - Produits pharmaceutiques, etc. [METABOLHEAT - National]</v>
      </c>
      <c r="C265" t="str">
        <v>Rejets liquides à 50 °C [METABOLHEAT - National]</v>
      </c>
      <c r="D265">
        <v>-1</v>
      </c>
    </row>
    <row r="266" spans="1:4" x14ac:dyDescent="0.3">
      <c r="A266">
        <v>4265</v>
      </c>
      <c r="B266" t="str">
        <v>Solides - Traitement thermique à haute enthalpie - Vapeur - Produits chimiques : Traitement thermique à haute enthalpie - Produits pharmaceutiques, etc. [METABOLHEAT - National]</v>
      </c>
      <c r="C266" t="str">
        <v>Rejets liquides à 85 °C [METABOLHEAT - National]</v>
      </c>
      <c r="D266">
        <v>-1</v>
      </c>
    </row>
    <row r="267" spans="1:4" x14ac:dyDescent="0.3">
      <c r="A267">
        <v>4266</v>
      </c>
      <c r="B267" t="str">
        <v>Gaz de raffinerie - Traitement thermique à haute enthalpie - Vapeur - Produits chimiques : Traitement thermique à haute enthalpie - Produits pharmaceutiques, etc. [METABOLHEAT - National]</v>
      </c>
      <c r="C267" t="str">
        <v>Rejets liquides à 85 °C [METABOLHEAT - National]</v>
      </c>
      <c r="D267">
        <v>-1</v>
      </c>
    </row>
    <row r="268" spans="1:4" x14ac:dyDescent="0.3">
      <c r="A268">
        <v>4267</v>
      </c>
      <c r="B268" t="str">
        <v>GPL - Traitement thermique à haute enthalpie - Vapeur - Produits chimiques : Traitement thermique à haute enthalpie - Produits pharmaceutiques, etc. [METABOLHEAT - National]</v>
      </c>
      <c r="C268" t="str">
        <v>Rejets liquides à 85 °C [METABOLHEAT - National]</v>
      </c>
      <c r="D268">
        <v>-1</v>
      </c>
    </row>
    <row r="269" spans="1:4" x14ac:dyDescent="0.3">
      <c r="A269">
        <v>4268</v>
      </c>
      <c r="B269" t="str">
        <v>Gazole et biocarburants liquides - Traitement thermique à haute enthalpie - Vapeur - Produits chimiques : Traitement thermique à haute enthalpie - Produits pharmaceutiques, etc. [METABOLHEAT - National]</v>
      </c>
      <c r="C269" t="str">
        <v>Rejets liquides à 85 °C [METABOLHEAT - National]</v>
      </c>
      <c r="D269">
        <v>-1</v>
      </c>
    </row>
    <row r="270" spans="1:4" x14ac:dyDescent="0.3">
      <c r="A270">
        <v>4269</v>
      </c>
      <c r="B270" t="str">
        <v>Fioul - Traitement thermique à haute enthalpie - Vapeur - Produits chimiques : Traitement thermique à haute enthalpie - Produits pharmaceutiques, etc. [METABOLHEAT - National]</v>
      </c>
      <c r="C270" t="str">
        <v>Rejets liquides à 85 °C [METABOLHEAT - National]</v>
      </c>
      <c r="D270">
        <v>-1</v>
      </c>
    </row>
    <row r="271" spans="1:4" x14ac:dyDescent="0.3">
      <c r="A271">
        <v>4270</v>
      </c>
      <c r="B271" t="str">
        <v>Autres liquides - Traitement thermique à haute enthalpie - Vapeur - Produits chimiques : Traitement thermique à haute enthalpie - Produits pharmaceutiques, etc. [METABOLHEAT - National]</v>
      </c>
      <c r="C271" t="str">
        <v>Rejets liquides à 85 °C [METABOLHEAT - National]</v>
      </c>
      <c r="D271">
        <v>-1</v>
      </c>
    </row>
    <row r="272" spans="1:4" x14ac:dyDescent="0.3">
      <c r="A272">
        <v>4271</v>
      </c>
      <c r="B272" t="str">
        <v>Gaz naturel et biogaz - Traitement thermique à haute enthalpie - Vapeur - Produits chimiques : Traitement thermique à haute enthalpie - Produits pharmaceutiques, etc. [METABOLHEAT - National]</v>
      </c>
      <c r="C272" t="str">
        <v>Rejets liquides à 85 °C [METABOLHEAT - National]</v>
      </c>
      <c r="D272">
        <v>-1</v>
      </c>
    </row>
    <row r="273" spans="1:4" x14ac:dyDescent="0.3">
      <c r="A273">
        <v>4272</v>
      </c>
      <c r="B273" t="str">
        <v>Gaz dérivés - Traitement thermique à haute enthalpie - Vapeur - Produits chimiques : Traitement thermique à haute enthalpie - Produits pharmaceutiques, etc. [METABOLHEAT - National]</v>
      </c>
      <c r="C273" t="str">
        <v>Rejets liquides à 85 °C [METABOLHEAT - National]</v>
      </c>
      <c r="D273">
        <v>-1</v>
      </c>
    </row>
    <row r="274" spans="1:4" x14ac:dyDescent="0.3">
      <c r="A274">
        <v>4273</v>
      </c>
      <c r="B274" t="str">
        <v>Biomasse et déchets - Traitement thermique à haute enthalpie - Vapeur - Produits chimiques : Traitement thermique à haute enthalpie - Produits pharmaceutiques, etc. [METABOLHEAT - National]</v>
      </c>
      <c r="C274" t="str">
        <v>Rejets liquides à 85 °C [METABOLHEAT - National]</v>
      </c>
      <c r="D274">
        <v>-1</v>
      </c>
    </row>
    <row r="275" spans="1:4" x14ac:dyDescent="0.3">
      <c r="A275">
        <v>4274</v>
      </c>
      <c r="B275" t="str">
        <v>Vapeur distribuée - Traitement thermique à haute enthalpie - Vapeur - Produits chimiques : Traitement thermique à haute enthalpie - Produits pharmaceutiques, etc. [METABOLHEAT - National]</v>
      </c>
      <c r="C275" t="str">
        <v>Rejets liquides à 50 °C [METABOLHEAT - National]</v>
      </c>
      <c r="D275">
        <v>-1</v>
      </c>
    </row>
    <row r="276" spans="1:4" x14ac:dyDescent="0.3">
      <c r="A276">
        <v>4275</v>
      </c>
      <c r="B276" t="str">
        <v>Solides - Produits chimiques : Fours - Thermiques - Produits chimiques : Fours - Produits pharmaceutiques, etc. [METABOLHEAT - National]</v>
      </c>
      <c r="C276" t="str">
        <v>Rejets liquides à 85 °C [METABOLHEAT - National]</v>
      </c>
      <c r="D276">
        <v>-1</v>
      </c>
    </row>
    <row r="277" spans="1:4" x14ac:dyDescent="0.3">
      <c r="A277">
        <v>4276</v>
      </c>
      <c r="B277" t="str">
        <v>GPL - Produits chimiques : Fours - Thermiques - Produits chimiques : Fours - Produits pharmaceutiques, etc. [METABOLHEAT - National]</v>
      </c>
      <c r="C277" t="str">
        <v>Rejets liquides à 85 °C [METABOLHEAT - National]</v>
      </c>
      <c r="D277">
        <v>-1</v>
      </c>
    </row>
    <row r="278" spans="1:4" x14ac:dyDescent="0.3">
      <c r="A278">
        <v>4277</v>
      </c>
      <c r="B278" t="str">
        <v>Gazole et biocarburants liquides - Produits chimiques : Fours - Thermiques - Produits chimiques : Fours - Produits pharmaceutiques, etc. [METABOLHEAT - National]</v>
      </c>
      <c r="C278" t="str">
        <v>Rejets liquides à 85 °C [METABOLHEAT - National]</v>
      </c>
      <c r="D278">
        <v>-1</v>
      </c>
    </row>
    <row r="279" spans="1:4" x14ac:dyDescent="0.3">
      <c r="A279">
        <v>4278</v>
      </c>
      <c r="B279" t="str">
        <v>Fioul - Produits chimiques : Fours - Thermiques - Produits chimiques : Fours - Produits pharmaceutiques, etc. [METABOLHEAT - National]</v>
      </c>
      <c r="C279" t="str">
        <v>Rejets liquides à 85 °C [METABOLHEAT - National]</v>
      </c>
      <c r="D279">
        <v>-1</v>
      </c>
    </row>
    <row r="280" spans="1:4" x14ac:dyDescent="0.3">
      <c r="A280">
        <v>4279</v>
      </c>
      <c r="B280" t="str">
        <v>Gaz naturel et biogaz - Produits chimiques : Fours - Thermiques - Produits chimiques : Fours - Produits pharmaceutiques, etc. [METABOLHEAT - National]</v>
      </c>
      <c r="C280" t="str">
        <v>Rejets liquides à 85 °C [METABOLHEAT - National]</v>
      </c>
      <c r="D280">
        <v>-1</v>
      </c>
    </row>
    <row r="281" spans="1:4" x14ac:dyDescent="0.3">
      <c r="A281">
        <v>4280</v>
      </c>
      <c r="B281" t="str">
        <v>Produits chimiques : Refroidissement de procédés - Gaz naturel et biogaz - Produits chimiques : Refroidissement de procédés - Produits pharmaceutiques, etc. [METABOLHEAT - National]</v>
      </c>
      <c r="C281" t="str">
        <v>Rejets liquides à 35 °C [METABOLHEAT - National]</v>
      </c>
      <c r="D281">
        <v>-1</v>
      </c>
    </row>
    <row r="282" spans="1:4" x14ac:dyDescent="0.3">
      <c r="A282">
        <v>4281</v>
      </c>
      <c r="B282" t="str">
        <v>Solides - Produits chimiques : Refroidissement de procédés - Vapeur - Produits chimiques : Refroidissement de procédés - Produits pharmaceutiques, etc. [METABOLHEAT - National]</v>
      </c>
      <c r="C282" t="str">
        <v>Rejets liquides à 35 °C [METABOLHEAT - National]</v>
      </c>
      <c r="D282">
        <v>-1</v>
      </c>
    </row>
    <row r="283" spans="1:4" x14ac:dyDescent="0.3">
      <c r="A283">
        <v>4282</v>
      </c>
      <c r="B283" t="str">
        <v>Gaz de raffinerie - Produits chimiques : Refroidissement de procédés - Vapeur - Produits chimiques : Refroidissement de procédés - Produits pharmaceutiques, etc. [METABOLHEAT - National]</v>
      </c>
      <c r="C283" t="str">
        <v>Rejets liquides à 35 °C [METABOLHEAT - National]</v>
      </c>
      <c r="D283">
        <v>-1</v>
      </c>
    </row>
    <row r="284" spans="1:4" x14ac:dyDescent="0.3">
      <c r="A284">
        <v>4283</v>
      </c>
      <c r="B284" t="str">
        <v>GPL - Produits chimiques : Refroidissement de procédés - Vapeur - Produits chimiques : Refroidissement de procédés - Produits pharmaceutiques, etc. [METABOLHEAT - National]</v>
      </c>
      <c r="C284" t="str">
        <v>Rejets liquides à 35 °C [METABOLHEAT - National]</v>
      </c>
      <c r="D284">
        <v>-1</v>
      </c>
    </row>
    <row r="285" spans="1:4" x14ac:dyDescent="0.3">
      <c r="A285">
        <v>4284</v>
      </c>
      <c r="B285" t="str">
        <v>Gazole et biocarburants liquides - Produits chimiques : Refroidissement de procédés - Vapeur - Produits chimiques : Refroidissement de procédés - Produits pharmaceutiques, etc. [METABOLHEAT - National]</v>
      </c>
      <c r="C285" t="str">
        <v>Rejets liquides à 35 °C [METABOLHEAT - National]</v>
      </c>
      <c r="D285">
        <v>-1</v>
      </c>
    </row>
    <row r="286" spans="1:4" x14ac:dyDescent="0.3">
      <c r="A286">
        <v>4285</v>
      </c>
      <c r="B286" t="str">
        <v>Fioul - Produits chimiques : Refroidissement de procédés - Vapeur - Produits chimiques : Refroidissement de procédés - Produits pharmaceutiques, etc. [METABOLHEAT - National]</v>
      </c>
      <c r="C286" t="str">
        <v>Rejets liquides à 35 °C [METABOLHEAT - National]</v>
      </c>
      <c r="D286">
        <v>-1</v>
      </c>
    </row>
    <row r="287" spans="1:4" x14ac:dyDescent="0.3">
      <c r="A287">
        <v>4286</v>
      </c>
      <c r="B287" t="str">
        <v>Autres liquides - Produits chimiques : Refroidissement de procédés - Vapeur - Produits chimiques : Refroidissement de procédés - Produits pharmaceutiques, etc. [METABOLHEAT - National]</v>
      </c>
      <c r="C287" t="str">
        <v>Rejets liquides à 35 °C [METABOLHEAT - National]</v>
      </c>
      <c r="D287">
        <v>-1</v>
      </c>
    </row>
    <row r="288" spans="1:4" x14ac:dyDescent="0.3">
      <c r="A288">
        <v>4287</v>
      </c>
      <c r="B288" t="str">
        <v>Gaz naturel et biogaz - Produits chimiques : Refroidissement de procédés - Vapeur - Produits chimiques : Refroidissement de procédés - Produits pharmaceutiques, etc. [METABOLHEAT - National]</v>
      </c>
      <c r="C288" t="str">
        <v>Rejets liquides à 35 °C [METABOLHEAT - National]</v>
      </c>
      <c r="D288">
        <v>-1</v>
      </c>
    </row>
    <row r="289" spans="1:4" x14ac:dyDescent="0.3">
      <c r="A289">
        <v>4288</v>
      </c>
      <c r="B289" t="str">
        <v>Gaz dérivés - Produits chimiques : Refroidissement de procédés - Vapeur - Produits chimiques : Refroidissement de procédés - Produits pharmaceutiques [METABOLHEAT - National]</v>
      </c>
      <c r="C289" t="str">
        <v>Rejets liquides à 35 °C [METABOLHEAT - National]</v>
      </c>
      <c r="D289">
        <v>-1</v>
      </c>
    </row>
    <row r="290" spans="1:4" x14ac:dyDescent="0.3">
      <c r="A290">
        <v>4289</v>
      </c>
      <c r="B290" t="str">
        <v>Biomasse et déchets - Produits chimiques : Refroidissement de procédés - Vapeur - Produits chimiques : Refroidissement de procédés - Produits pharmaceutiques, etc. [METABOLHEAT - National]</v>
      </c>
      <c r="C290" t="str">
        <v>Rejets liquides à 35 °C [METABOLHEAT - National]</v>
      </c>
      <c r="D290">
        <v>-1</v>
      </c>
    </row>
    <row r="291" spans="1:4" x14ac:dyDescent="0.3">
      <c r="A291">
        <v>4290</v>
      </c>
      <c r="B291" t="str">
        <v>Vapeur distribuée - Produits chimiques : Refroidissement de procédés - Vapeur - Produits chimiques : Refroidissement de procédés - Produits pharmaceutiques, etc. [METABOLHEAT - National]</v>
      </c>
      <c r="C291" t="str">
        <v>Rejets liquides à 50 °C [METABOLHEAT - National]</v>
      </c>
      <c r="D291">
        <v>-1</v>
      </c>
    </row>
    <row r="292" spans="1:4" x14ac:dyDescent="0.3">
      <c r="A292">
        <v>4291</v>
      </c>
      <c r="B292" t="str">
        <v>Produits chimiques : Refroidissement de procédés - Électricité - Produits chimiques : Refroidissement de procédés - Produits pharmaceutiques, etc. [METABOLHEAT - National]</v>
      </c>
      <c r="C292" t="str">
        <v>Rejets liquides à 35 °C [METABOLHEAT - National]</v>
      </c>
      <c r="D292">
        <v>-1</v>
      </c>
    </row>
    <row r="293" spans="1:4" x14ac:dyDescent="0.3">
      <c r="A293">
        <v>4292</v>
      </c>
      <c r="B293" t="str">
        <v>Compresseurs d'air - Ciment [METABOLHEAT - National]</v>
      </c>
      <c r="C293" t="str">
        <v>Rejets liquides à 80 °C [METABOLHEAT - National]</v>
      </c>
      <c r="D293">
        <v>-1</v>
      </c>
    </row>
    <row r="294" spans="1:4" x14ac:dyDescent="0.3">
      <c r="A294">
        <v>4293</v>
      </c>
      <c r="B294" t="str">
        <v>Moteurs d'entraînement - Ciment [METABOLHEAT - National]</v>
      </c>
      <c r="C294" t="str">
        <v>Rejets liquides à 55 °C [METABOLHEAT - National]</v>
      </c>
      <c r="D294">
        <v>-1</v>
      </c>
    </row>
    <row r="295" spans="1:4" x14ac:dyDescent="0.3">
      <c r="A295">
        <v>4294</v>
      </c>
      <c r="B295" t="str">
        <v>Ventilateurs et pompes - Ciment [METABOLHEAT - National]</v>
      </c>
      <c r="C295" t="str">
        <v>Rejets liquides à 35 °C [METABOLHEAT - National]</v>
      </c>
      <c r="D295">
        <v>-1</v>
      </c>
    </row>
    <row r="296" spans="1:4" x14ac:dyDescent="0.3">
      <c r="A296">
        <v>4295</v>
      </c>
      <c r="B296" t="str">
        <v>Gazole et biocarburants liquides - Chaleur basse enthalpie - Ciment [METABOLHEAT - National]</v>
      </c>
      <c r="C296" t="str">
        <v>Rejets liquides à 85 °C [METABOLHEAT - National]</v>
      </c>
      <c r="D296">
        <v>-1</v>
      </c>
    </row>
    <row r="297" spans="1:4" x14ac:dyDescent="0.3">
      <c r="A297">
        <v>4296</v>
      </c>
      <c r="B297" t="str">
        <v>Gaz naturel et biogaz - Chaleur basse enthalpie - Ciment [METABOLHEAT - National]</v>
      </c>
      <c r="C297" t="str">
        <v>Rejets liquides à 85 °C [METABOLHEAT - National]</v>
      </c>
      <c r="D297">
        <v>-1</v>
      </c>
    </row>
    <row r="298" spans="1:4" x14ac:dyDescent="0.3">
      <c r="A298">
        <v>4297</v>
      </c>
      <c r="B298" t="str">
        <v>Solaire et géothermie - Chaleur basse enthalpie - Ciment [METABOLHEAT - National]</v>
      </c>
      <c r="C298" t="str">
        <v>Rejets liquides à 50 °C [METABOLHEAT - National]</v>
      </c>
      <c r="D298">
        <v>-1</v>
      </c>
    </row>
    <row r="299" spans="1:4" x14ac:dyDescent="0.3">
      <c r="A299">
        <v>4298</v>
      </c>
      <c r="B299" t="str">
        <v>Ciment : Broyage, broyage de matières premières - Ciment [METABOLHEAT - National]</v>
      </c>
      <c r="C299" t="str">
        <v>Rejets liquides à 55 °C [METABOLHEAT - National]</v>
      </c>
      <c r="D299">
        <v>-1</v>
      </c>
    </row>
    <row r="300" spans="1:4" x14ac:dyDescent="0.3">
      <c r="A300">
        <v>4299</v>
      </c>
      <c r="B300" t="str">
        <v>Solides - Ciment : Préchauffage et précalcination - Ciment [METABOLHEAT - National]</v>
      </c>
      <c r="C300" t="str">
        <v>Rejets liquides à 85 °C [METABOLHEAT - National]</v>
      </c>
      <c r="D300">
        <v>-1</v>
      </c>
    </row>
    <row r="301" spans="1:4" x14ac:dyDescent="0.3">
      <c r="A301">
        <v>4300</v>
      </c>
      <c r="B301" t="str">
        <v>GPL - Ciment : Préchauffage et précalcination - Ciment [METABOLHEAT - National]</v>
      </c>
      <c r="C301" t="str">
        <v>Rejets liquides à 85 °C [METABOLHEAT - National]</v>
      </c>
      <c r="D301">
        <v>-1</v>
      </c>
    </row>
    <row r="302" spans="1:4" x14ac:dyDescent="0.3">
      <c r="A302">
        <v>4301</v>
      </c>
      <c r="B302" t="str">
        <v>Gazole et biocarburants liquides - Ciment : Préchauffage et précalcination - Ciment [METABOLHEAT - National]</v>
      </c>
      <c r="C302" t="str">
        <v>Rejets liquides à 85 °C [METABOLHEAT - National]</v>
      </c>
      <c r="D302">
        <v>-1</v>
      </c>
    </row>
    <row r="303" spans="1:4" x14ac:dyDescent="0.3">
      <c r="A303">
        <v>4302</v>
      </c>
      <c r="B303" t="str">
        <v>Fioul - Ciment : Préchauffage et précalcination - Ciment [METABOLHEAT - National]</v>
      </c>
      <c r="C303" t="str">
        <v>Rejets liquides à 85 °C [METABOLHEAT - National]</v>
      </c>
      <c r="D303">
        <v>-1</v>
      </c>
    </row>
    <row r="304" spans="1:4" x14ac:dyDescent="0.3">
      <c r="A304">
        <v>4303</v>
      </c>
      <c r="B304" t="str">
        <v>Autres liquides - Ciment : Préchauffage et précalcination - Ciment [METABOLHEAT - National]</v>
      </c>
      <c r="C304" t="str">
        <v>Rejets liquides à 85 °C [METABOLHEAT - National]</v>
      </c>
      <c r="D304">
        <v>-1</v>
      </c>
    </row>
    <row r="305" spans="1:4" x14ac:dyDescent="0.3">
      <c r="A305">
        <v>4304</v>
      </c>
      <c r="B305" t="str">
        <v>Gaz naturel et biogaz - Ciment : Préchauffage et précalcination - Ciment [METABOLHEAT - National]</v>
      </c>
      <c r="C305" t="str">
        <v>Rejets liquides à 85 °C [METABOLHEAT - National]</v>
      </c>
      <c r="D305">
        <v>-1</v>
      </c>
    </row>
    <row r="306" spans="1:4" x14ac:dyDescent="0.3">
      <c r="A306">
        <v>4305</v>
      </c>
      <c r="B306" t="str">
        <v>Biomasse et déchets - Ciment : Préchauffage et précalcination - Ciment [METABOLHEAT - National]</v>
      </c>
      <c r="C306" t="str">
        <v>Rejets liquides à 85 °C [METABOLHEAT - National]</v>
      </c>
      <c r="D306">
        <v>-1</v>
      </c>
    </row>
    <row r="307" spans="1:4" x14ac:dyDescent="0.3">
      <c r="A307">
        <v>4306</v>
      </c>
      <c r="B307" t="str">
        <v>Ciment : Broyage, conditionnement et préfabrication (électricité) - Ciment : Broyage, conditionnement et préfabrication - Ciment [METABOLHEAT - National]</v>
      </c>
      <c r="C307" t="str">
        <v>Rejets liquides à 55 °C [METABOLHEAT - National]</v>
      </c>
      <c r="D307">
        <v>-1</v>
      </c>
    </row>
    <row r="308" spans="1:4" x14ac:dyDescent="0.3">
      <c r="A308">
        <v>4307</v>
      </c>
      <c r="B308" t="str">
        <v>Vapeur distribuée - Ciment : Préfabrication - Vapeur - Ciment : Broyage, conditionnement et préfabrication - Ciment [METABOLHEAT - National]</v>
      </c>
      <c r="C308" t="str">
        <v>Rejets liquides à 50 °C [METABOLHEAT - National]</v>
      </c>
      <c r="D308">
        <v>-1</v>
      </c>
    </row>
    <row r="309" spans="1:4" x14ac:dyDescent="0.3">
      <c r="A309">
        <v>4308</v>
      </c>
      <c r="B309" t="str">
        <v>Compresseurs d'air - Céramiques et autres NMM [METABOLHEAT - National]</v>
      </c>
      <c r="C309" t="str">
        <v>Rejets liquides à 80 °C [METABOLHEAT - National]</v>
      </c>
      <c r="D309">
        <v>-1</v>
      </c>
    </row>
    <row r="310" spans="1:4" x14ac:dyDescent="0.3">
      <c r="A310">
        <v>4309</v>
      </c>
      <c r="B310" t="str">
        <v>Entraînements de moteur - Céramiques et autres NMM [METABOLHEAT - National]</v>
      </c>
      <c r="C310" t="str">
        <v>Rejets liquides à 55 °C [METABOLHEAT - National]</v>
      </c>
      <c r="D310">
        <v>-1</v>
      </c>
    </row>
    <row r="311" spans="1:4" x14ac:dyDescent="0.3">
      <c r="A311">
        <v>4310</v>
      </c>
      <c r="B311" t="str">
        <v>Ventilateurs et pompes - Céramiques et autres NMM [METABOLHEAT - National]</v>
      </c>
      <c r="C311" t="str">
        <v>Rejets liquides à 35 °C [METABOLHEAT - National]</v>
      </c>
      <c r="D311">
        <v>-1</v>
      </c>
    </row>
    <row r="312" spans="1:4" x14ac:dyDescent="0.3">
      <c r="A312">
        <v>4311</v>
      </c>
      <c r="B312" t="str">
        <v>Gazole et biocarburants liquides - Chaleur basse enthalpie - Céramiques et autres NMM [METABOLHEAT - National]</v>
      </c>
      <c r="C312" t="str">
        <v>Rejets liquides à 85 °C [METABOLHEAT - National]</v>
      </c>
      <c r="D312">
        <v>-1</v>
      </c>
    </row>
    <row r="313" spans="1:4" x14ac:dyDescent="0.3">
      <c r="A313">
        <v>4312</v>
      </c>
      <c r="B313" t="str">
        <v>Gaz naturel et biogaz - Chaleur basse enthalpie - Céramiques et autres NMM [METABOLHEAT - National]</v>
      </c>
      <c r="C313" t="str">
        <v>Rejets liquides à 85 °C [METABOLHEAT - National]</v>
      </c>
      <c r="D313">
        <v>-1</v>
      </c>
    </row>
    <row r="314" spans="1:4" x14ac:dyDescent="0.3">
      <c r="A314">
        <v>4313</v>
      </c>
      <c r="B314" t="str">
        <v>Solaire et géothermie - Chaleur basse enthalpie - Céramiques et autres NMM [METABOLHEAT - National]</v>
      </c>
      <c r="C314" t="str">
        <v>Rejets liquides à 50 °C [METABOLHEAT - National]</v>
      </c>
      <c r="D314">
        <v>-1</v>
      </c>
    </row>
    <row r="315" spans="1:4" x14ac:dyDescent="0.3">
      <c r="A315">
        <v>4314</v>
      </c>
      <c r="B315" t="str">
        <v>Céramiques : Mélange de matières premières - Céramiques et autres NMM [METABOLHEAT - National]</v>
      </c>
      <c r="C315" t="str">
        <v>Rejets liquides à 55 °C [METABOLHEAT - National]</v>
      </c>
      <c r="D315">
        <v>-1</v>
      </c>
    </row>
    <row r="316" spans="1:4" x14ac:dyDescent="0.3">
      <c r="A316">
        <v>4315</v>
      </c>
      <c r="B316" t="str">
        <v>Solides - Céramiques : Séchage et frittage thermiques - Céramiques : Séchage et frittage de matières premières - Céramiques et autres NMM [METABOLHEAT - National]</v>
      </c>
      <c r="C316" t="str">
        <v>Rejets liquides à 85 °C [METABOLHEAT - National]</v>
      </c>
      <c r="D316">
        <v>-1</v>
      </c>
    </row>
    <row r="317" spans="1:4" x14ac:dyDescent="0.3">
      <c r="A317">
        <v>4316</v>
      </c>
      <c r="B317" t="str">
        <v>GPL - Céramiques : Séchage et frittage thermiques - Céramiques : Séchage et frittage de matières premières - Céramiques et autres NMM [METABOLHEAT - National]</v>
      </c>
      <c r="C317" t="str">
        <v>Rejets liquides à 85 °C [METABOLHEAT - National]</v>
      </c>
      <c r="D317">
        <v>-1</v>
      </c>
    </row>
    <row r="318" spans="1:4" x14ac:dyDescent="0.3">
      <c r="A318">
        <v>4317</v>
      </c>
      <c r="B318" t="str">
        <v>Gazole et biocarburants liquides - Céramiques : Séchage et frittage thermiques - Céramiques : Séchage et frittage de matières premières - Céramiques et autres NMM [METABOLHEAT - National]</v>
      </c>
      <c r="C318" t="str">
        <v>Rejets liquides à 85 °C [METABOLHEAT - National]</v>
      </c>
      <c r="D318">
        <v>-1</v>
      </c>
    </row>
    <row r="319" spans="1:4" x14ac:dyDescent="0.3">
      <c r="A319">
        <v>4318</v>
      </c>
      <c r="B319" t="str">
        <v>Fioul - Céramiques : Séchage et frittage thermiques - Céramiques : Séchage et frittage de matières premières - Céramiques et autres NMM [METABOLHEAT - National]</v>
      </c>
      <c r="C319" t="str">
        <v>Rejets liquides à 85 °C [METABOLHEAT - National]</v>
      </c>
      <c r="D319">
        <v>-1</v>
      </c>
    </row>
    <row r="320" spans="1:4" x14ac:dyDescent="0.3">
      <c r="A320">
        <v>4319</v>
      </c>
      <c r="B320" t="str">
        <v>Gaz naturel et biogaz - Céramiques : Séchage et frittage thermiques - Céramiques : Séchage et frittage de matières premières - Céramiques et autres NMM [METABOLHEAT - National]</v>
      </c>
      <c r="C320" t="str">
        <v>Rejets liquides à 85 °C [METABOLHEAT - National]</v>
      </c>
      <c r="D320">
        <v>-1</v>
      </c>
    </row>
    <row r="321" spans="1:4" x14ac:dyDescent="0.3">
      <c r="A321">
        <v>4320</v>
      </c>
      <c r="B321" t="str">
        <v>Solides - Céramiques : Séchage et frittage à la vapeur - Céramiques : Séchage et frittage de matières premières Matières premières - Céramiques et autres NMM [METABOLHEAT - National]</v>
      </c>
      <c r="C321" t="str">
        <v>Rejets liquides à 85 °C [METABOLHEAT - National]</v>
      </c>
      <c r="D321">
        <v>-1</v>
      </c>
    </row>
    <row r="322" spans="1:4" x14ac:dyDescent="0.3">
      <c r="A322">
        <v>4321</v>
      </c>
      <c r="B322" t="str">
        <v>Gaz de raffinerie - Céramiques : Séchage et frittage à la vapeur - Céramiques : Séchage et frittage de matières premières - Céramiques et autres NMM [METABOLHEAT - National]</v>
      </c>
      <c r="C322" t="str">
        <v>Rejets liquides à 85 °C [METABOLHEAT - National]</v>
      </c>
      <c r="D322">
        <v>-1</v>
      </c>
    </row>
    <row r="323" spans="1:4" x14ac:dyDescent="0.3">
      <c r="A323">
        <v>4322</v>
      </c>
      <c r="B323" t="str">
        <v>GPL - Céramiques : Séchage et frittage à la vapeur - Céramiques : Séchage et frittage de matières premières - Céramiques et autres NMM [METABOLHEAT - National]</v>
      </c>
      <c r="C323" t="str">
        <v>Rejets liquides à 85 °C [METABOLHEAT - National]</v>
      </c>
      <c r="D323">
        <v>-1</v>
      </c>
    </row>
    <row r="324" spans="1:4" x14ac:dyDescent="0.3">
      <c r="A324">
        <v>4323</v>
      </c>
      <c r="B324" t="str">
        <v>Gazole et biocarburants liquides - Céramiques : Séchage et frittage à la vapeur - Céramiques : Séchage et frittage de matières premières - Céramiques et autres NMM [METABOLHEAT - National]</v>
      </c>
      <c r="C324" t="str">
        <v>Rejets liquides à 85 °C [METABOLHEAT - National]</v>
      </c>
      <c r="D324">
        <v>-1</v>
      </c>
    </row>
    <row r="325" spans="1:4" x14ac:dyDescent="0.3">
      <c r="A325">
        <v>4324</v>
      </c>
      <c r="B325" t="str">
        <v>Fioul - Céramiques : Séchage et frittage à la vapeur - Céramiques : Séchage et frittage de matières premières - Céramiques et autres NMM [METABOLHEAT - National]</v>
      </c>
      <c r="C325" t="str">
        <v>Rejets liquides à 85 °C [METABOLHEAT - National]</v>
      </c>
      <c r="D325">
        <v>-1</v>
      </c>
    </row>
    <row r="326" spans="1:4" x14ac:dyDescent="0.3">
      <c r="A326">
        <v>4325</v>
      </c>
      <c r="B326" t="str">
        <v>Autres liquides - Céramiques : Séchage et frittage à la vapeur - Céramiques : Séchage et frittage de matières premières - Céramiques et autres NMM [METABOLHEAT - National]</v>
      </c>
      <c r="C326" t="str">
        <v>Rejets liquides à 85 °C [METABOLHEAT - National]</v>
      </c>
      <c r="D326">
        <v>-1</v>
      </c>
    </row>
    <row r="327" spans="1:4" x14ac:dyDescent="0.3">
      <c r="A327">
        <v>4326</v>
      </c>
      <c r="B327" t="str">
        <v>Gaz naturel et biogaz - Céramiques : Séchage et frittage à la vapeur - Céramiques : Séchage et frittage de matières premières - Céramiques et autres NMM [METABOLHEAT - National]</v>
      </c>
      <c r="C327" t="str">
        <v>Rejets liquides à 85 °C [METABOLHEAT - National]</v>
      </c>
      <c r="D327">
        <v>-1</v>
      </c>
    </row>
    <row r="328" spans="1:4" x14ac:dyDescent="0.3">
      <c r="A328">
        <v>4327</v>
      </c>
      <c r="B328" t="str">
        <v>Gaz dérivés - Céramiques : Séchage et Frittage - Céramiques : Séchage et frittage de matières premières - Céramiques et autres NMM [METABOLHEAT - National]</v>
      </c>
      <c r="C328" t="str">
        <v>Rejets liquides à 85 °C [METABOLHEAT - National]</v>
      </c>
      <c r="D328">
        <v>-1</v>
      </c>
    </row>
    <row r="329" spans="1:4" x14ac:dyDescent="0.3">
      <c r="A329">
        <v>4328</v>
      </c>
      <c r="B329" t="str">
        <v>Biomasse et déchets - Céramiques : Séchage et frittage à la vapeur - Céramiques : Séchage et frittage de matières premières - Céramiques et autres NMM [METABOLHEAT - National]</v>
      </c>
      <c r="C329" t="str">
        <v>Rejets liquides à 85 °C [METABOLHEAT - National]</v>
      </c>
      <c r="D329">
        <v>-1</v>
      </c>
    </row>
    <row r="330" spans="1:4" x14ac:dyDescent="0.3">
      <c r="A330">
        <v>4329</v>
      </c>
      <c r="B330" t="str">
        <v>Vapeur distribuée - Céramiques : Séchage et frittage à la vapeur - Céramiques : Séchage et frittage de matières premières - Céramiques et autres NMM [METABOLHEAT - National]</v>
      </c>
      <c r="C330" t="str">
        <v>Rejets liquides à 50 °C [METABOLHEAT - National]</v>
      </c>
      <c r="D330">
        <v>-1</v>
      </c>
    </row>
    <row r="331" spans="1:4" x14ac:dyDescent="0.3">
      <c r="A331">
        <v>4330</v>
      </c>
      <c r="B331" t="str">
        <v>Solides - Céramiques : Four thermique - Céramiques : Procédé de production primaire - Céramiques et autres NMM [METABOLHEAT - National]</v>
      </c>
      <c r="C331" t="str">
        <v>Rejets liquides à 85 °C [METABOLHEAT - National]</v>
      </c>
      <c r="D331">
        <v>-1</v>
      </c>
    </row>
    <row r="332" spans="1:4" x14ac:dyDescent="0.3">
      <c r="A332">
        <v>4331</v>
      </c>
      <c r="B332" t="str">
        <v>GPL - Céramiques : Four thermique - Céramiques : Procédé de production primaire - Céramiques et autres NMM [METABOLHEAT - National]</v>
      </c>
      <c r="C332" t="str">
        <v>Rejets liquides à 85 °C [METABOLHEAT - National]</v>
      </c>
      <c r="D332">
        <v>-1</v>
      </c>
    </row>
    <row r="333" spans="1:4" x14ac:dyDescent="0.3">
      <c r="A333">
        <v>4332</v>
      </c>
      <c r="B333" t="str">
        <v>Gazole et biocarburants liquides - Céramiques : Four thermique Céramiques : Procédé de production primaire - Céramiques et autres NMM [METABOLHEAT - National]</v>
      </c>
      <c r="C333" t="str">
        <v>Rejets liquides à 85 °C [METABOLHEAT - National]</v>
      </c>
      <c r="D333">
        <v>-1</v>
      </c>
    </row>
    <row r="334" spans="1:4" x14ac:dyDescent="0.3">
      <c r="A334">
        <v>4333</v>
      </c>
      <c r="B334" t="str">
        <v>Fioul - Céramiques : Four thermique - Céramiques : Procédé de production primaire - Céramiques et autres NMM [METABOLHEAT - National]</v>
      </c>
      <c r="C334" t="str">
        <v>Rejets liquides à 85 °C [METABOLHEAT - National]</v>
      </c>
      <c r="D334">
        <v>-1</v>
      </c>
    </row>
    <row r="335" spans="1:4" x14ac:dyDescent="0.3">
      <c r="A335">
        <v>4334</v>
      </c>
      <c r="B335" t="str">
        <v>Autres liquides - Céramiques : Four thermique - Céramiques : Procédé de production primaire - Céramiques et autres NMM [METABOLHEAT - National]</v>
      </c>
      <c r="C335" t="str">
        <v>Rejets liquides à 85 °C [METABOLHEAT - National]</v>
      </c>
      <c r="D335">
        <v>-1</v>
      </c>
    </row>
    <row r="336" spans="1:4" x14ac:dyDescent="0.3">
      <c r="A336">
        <v>4335</v>
      </c>
      <c r="B336" t="str">
        <v>Gaz naturel et biogaz - Céramiques : Four thermique - Céramiques : Procédé de production primaire - Céramiques et autres NMM [METABOLHEAT - National]</v>
      </c>
      <c r="C336" t="str">
        <v>Rejets liquides à 85 °C [METABOLHEAT - National]</v>
      </c>
      <c r="D336">
        <v>-1</v>
      </c>
    </row>
    <row r="337" spans="1:4" x14ac:dyDescent="0.3">
      <c r="A337">
        <v>4336</v>
      </c>
      <c r="B337" t="str">
        <v>Biomasse et déchets - Céramiques : Four thermique - Céramiques : Procédé de production primaire - Céramiques et autres NMM [METABOLHEAT - National]</v>
      </c>
      <c r="C337" t="str">
        <v>Rejets liquides à 85 °C [METABOLHEAT - National]</v>
      </c>
      <c r="D337">
        <v>-1</v>
      </c>
    </row>
    <row r="338" spans="1:4" x14ac:dyDescent="0.3">
      <c r="A338">
        <v>4337</v>
      </c>
      <c r="B338" t="str">
        <v>Solides - Céramiques : Four thermique - Céramiques : Finition des produits - Céramiques et autres NMM [METABOLHEAT - National]</v>
      </c>
      <c r="C338" t="str">
        <v>Rejets liquides à 85 °C [METABOLHEAT - National]</v>
      </c>
      <c r="D338">
        <v>-1</v>
      </c>
    </row>
    <row r="339" spans="1:4" x14ac:dyDescent="0.3">
      <c r="A339">
        <v>4338</v>
      </c>
      <c r="B339" t="str">
        <v>GPL - Céramiques : Four thermique - Céramiques : Finition des produits - Céramiques et autres NMM [METABOLHEAT - National]</v>
      </c>
      <c r="C339" t="str">
        <v>Rejets liquides à 85 °C [METABOLHEAT - National]</v>
      </c>
      <c r="D339">
        <v>-1</v>
      </c>
    </row>
    <row r="340" spans="1:4" x14ac:dyDescent="0.3">
      <c r="A340">
        <v>4339</v>
      </c>
      <c r="B340" t="str">
        <v>Gazole et biocarburants liquides - Céramiques : Four thermique - Céramique : Finition des produits - Céramiques et autres NMM [METABOLHEAT - National]</v>
      </c>
      <c r="C340" t="str">
        <v>Rejets liquides à 85 °C [METABOLHEAT - National]</v>
      </c>
      <c r="D340">
        <v>-1</v>
      </c>
    </row>
    <row r="341" spans="1:4" x14ac:dyDescent="0.3">
      <c r="A341">
        <v>4340</v>
      </c>
      <c r="B341" t="str">
        <v>Fioul - Céramique : Four thermique - Céramique : Finition des produits - Céramiques et autres NMM [METABOLHEAT - National]</v>
      </c>
      <c r="C341" t="str">
        <v>Rejets liquides à 85 °C [METABOLHEAT - National]</v>
      </c>
      <c r="D341">
        <v>-1</v>
      </c>
    </row>
    <row r="342" spans="1:4" x14ac:dyDescent="0.3">
      <c r="A342">
        <v>4341</v>
      </c>
      <c r="B342" t="str">
        <v>Gaz naturel et biogaz - Céramique : Four thermique - Céramique : Finition des produits - Céramiques et autres NMM [METABOLHEAT - National]</v>
      </c>
      <c r="C342" t="str">
        <v>Rejets liquides à 85 °C [METABOLHEAT - National]</v>
      </c>
      <c r="D342">
        <v>-1</v>
      </c>
    </row>
    <row r="343" spans="1:4" x14ac:dyDescent="0.3">
      <c r="A343">
        <v>4342</v>
      </c>
      <c r="B343" t="str">
        <v>Compresseurs d'air - Production de verre [METABOLHEAT - National]</v>
      </c>
      <c r="C343" t="str">
        <v>Rejets liquides à 80 °C [METABOLHEAT - National]</v>
      </c>
      <c r="D343">
        <v>-1</v>
      </c>
    </row>
    <row r="344" spans="1:4" x14ac:dyDescent="0.3">
      <c r="A344">
        <v>4343</v>
      </c>
      <c r="B344" t="str">
        <v>Moteurs - Production de verre [METABOLHEAT - National]</v>
      </c>
      <c r="C344" t="str">
        <v>Rejets liquides à 55 °C [METABOLHEAT - National]</v>
      </c>
      <c r="D344">
        <v>-1</v>
      </c>
    </row>
    <row r="345" spans="1:4" x14ac:dyDescent="0.3">
      <c r="A345">
        <v>4344</v>
      </c>
      <c r="B345" t="str">
        <v>Ventilateurs et pompes - Production de verre [METABOLHEAT - National]</v>
      </c>
      <c r="C345" t="str">
        <v>Rejets liquides à 35 °C [METABOLHEAT - National]</v>
      </c>
      <c r="D345">
        <v>-1</v>
      </c>
    </row>
    <row r="346" spans="1:4" x14ac:dyDescent="0.3">
      <c r="A346">
        <v>4345</v>
      </c>
      <c r="B346" t="str">
        <v>Gazole et biocarburants liquides - Chaleur basse enthalpie - Production de verre [METABOLHEAT - National]</v>
      </c>
      <c r="C346" t="str">
        <v>Rejets liquides à 85 °C [METABOLHEAT - National]</v>
      </c>
      <c r="D346">
        <v>-1</v>
      </c>
    </row>
    <row r="347" spans="1:4" x14ac:dyDescent="0.3">
      <c r="A347">
        <v>4346</v>
      </c>
      <c r="B347" t="str">
        <v>Gaz naturel et biogaz - Chaleur basse enthalpie - Production de verre [METABOLHEAT - National]</v>
      </c>
      <c r="C347" t="str">
        <v>Rejets liquides à 85 °C [METABOLHEAT - National]</v>
      </c>
      <c r="D347">
        <v>-1</v>
      </c>
    </row>
    <row r="348" spans="1:4" x14ac:dyDescent="0.3">
      <c r="A348">
        <v>4347</v>
      </c>
      <c r="B348" t="str">
        <v>Solaire et géothermie - Chaleur basse enthalpie - Production de verre [METABOLHEAT - National]</v>
      </c>
      <c r="C348" t="str">
        <v>Rejets liquides à 50 °C [METABOLHEAT - National]</v>
      </c>
      <c r="D348">
        <v>-1</v>
      </c>
    </row>
    <row r="349" spans="1:4" x14ac:dyDescent="0.3">
      <c r="A349">
        <v>4348</v>
      </c>
      <c r="B349" t="str">
        <v>Verre : Formage - Production de verre [METABOLHEAT - National]</v>
      </c>
      <c r="C349" t="str">
        <v>Rejets liquides à 55 °C [METABOLHEAT - National]</v>
      </c>
      <c r="D349">
        <v>-1</v>
      </c>
    </row>
    <row r="350" spans="1:4" x14ac:dyDescent="0.3">
      <c r="A350">
        <v>4349</v>
      </c>
      <c r="B350" t="str">
        <v>Verre : Procédés de finition - Production de verre [METABOLHEAT - National]</v>
      </c>
      <c r="C350" t="str">
        <v>Rejets liquides à 55 °C [METABOLHEAT - National]</v>
      </c>
      <c r="D350">
        <v>-1</v>
      </c>
    </row>
    <row r="351" spans="1:4" x14ac:dyDescent="0.3">
      <c r="A351">
        <v>4350</v>
      </c>
      <c r="B351" t="str">
        <v>Compresseurs d'air - Production de pâte à papier [METABOLHEAT - National]</v>
      </c>
      <c r="C351" t="str">
        <v>Rejets liquides à 80 °C [METABOLHEAT - National]</v>
      </c>
      <c r="D351">
        <v>-1</v>
      </c>
    </row>
    <row r="352" spans="1:4" x14ac:dyDescent="0.3">
      <c r="A352">
        <v>4351</v>
      </c>
      <c r="B352" t="str">
        <v>Entraînements de moteur - Production de pâte à papier [METABOLHEAT - National]</v>
      </c>
      <c r="C352" t="str">
        <v>Rejets liquides à 55 °C [METABOLHEAT - National]</v>
      </c>
      <c r="D352">
        <v>-1</v>
      </c>
    </row>
    <row r="353" spans="1:4" x14ac:dyDescent="0.3">
      <c r="A353">
        <v>4352</v>
      </c>
      <c r="B353" t="str">
        <v>Ventilateurs et pompes - Production de pâte à papier [METABOLHEAT - National]</v>
      </c>
      <c r="C353" t="str">
        <v>Rejets liquides à 35 °C [METABOLHEAT - National]</v>
      </c>
      <c r="D353">
        <v>-1</v>
      </c>
    </row>
    <row r="354" spans="1:4" x14ac:dyDescent="0.3">
      <c r="A354">
        <v>4353</v>
      </c>
      <c r="B354" t="str">
        <v>Gazole et biocarburants liquides - Chaleur basse enthalpie - Production de pâte à papier [METABOLHEAT - National]</v>
      </c>
      <c r="C354" t="str">
        <v>Rejets liquides à 85 °C [METABOLHEAT - National]</v>
      </c>
      <c r="D354">
        <v>-1</v>
      </c>
    </row>
    <row r="355" spans="1:4" x14ac:dyDescent="0.3">
      <c r="A355">
        <v>4354</v>
      </c>
      <c r="B355" t="str">
        <v>Gaz naturel et biogaz - Chaleur basse enthalpie - Production de pâte à papier [METABOLHEAT - National]</v>
      </c>
      <c r="C355" t="str">
        <v>Rejets liquides à 85 °C [METABOLHEAT - National]</v>
      </c>
      <c r="D355">
        <v>-1</v>
      </c>
    </row>
    <row r="356" spans="1:4" x14ac:dyDescent="0.3">
      <c r="A356">
        <v>4355</v>
      </c>
      <c r="B356" t="str">
        <v>Solaire et géothermie - Chaleur basse enthalpie - Production de pâte à papier [METABOLHEAT - National]</v>
      </c>
      <c r="C356" t="str">
        <v>Rejets liquides à 50 °C [METABOLHEAT - National]</v>
      </c>
      <c r="D356">
        <v>-1</v>
      </c>
    </row>
    <row r="357" spans="1:4" x14ac:dyDescent="0.3">
      <c r="A357">
        <v>4356</v>
      </c>
      <c r="B357" t="str">
        <v>Pâte : Préparation du bois, broyage - Production de pâte à papier [METABOLHEAT - National]</v>
      </c>
      <c r="C357" t="str">
        <v>Rejets liquides à 55 °C [METABOLHEAT - National]</v>
      </c>
      <c r="D357">
        <v>-1</v>
      </c>
    </row>
    <row r="358" spans="1:4" x14ac:dyDescent="0.3">
      <c r="A358">
        <v>4357</v>
      </c>
      <c r="B358" t="str">
        <v>Solides - Pâte : Mise en pâte thermique - Pâte : Mise en pâte - Production de pâte à papier [METABOLHEAT - National]</v>
      </c>
      <c r="C358" t="str">
        <v>Rejets liquides à 85 °C [METABOLHEAT - National]</v>
      </c>
      <c r="D358">
        <v>-1</v>
      </c>
    </row>
    <row r="359" spans="1:4" x14ac:dyDescent="0.3">
      <c r="A359">
        <v>4358</v>
      </c>
      <c r="B359" t="str">
        <v>Gaz de raffinerie - Pâte : Mise en pâte thermique - Pâte : Mise en pâte - Production de pâte à papier [METABOLHEAT - National]</v>
      </c>
      <c r="C359" t="str">
        <v>Rejets liquides à 85 °C [METABOLHEAT - National]</v>
      </c>
      <c r="D359">
        <v>-1</v>
      </c>
    </row>
    <row r="360" spans="1:4" x14ac:dyDescent="0.3">
      <c r="A360">
        <v>4359</v>
      </c>
      <c r="B360" t="str">
        <v>GPL - Pâte : Mise en pâte thermique - Pâte : Mise en pâte - Production de pâte à papier [METABOLHEAT - National]</v>
      </c>
      <c r="C360" t="str">
        <v>Rejets liquides à 85 °C [METABOLHEAT - National]</v>
      </c>
      <c r="D360">
        <v>-1</v>
      </c>
    </row>
    <row r="361" spans="1:4" x14ac:dyDescent="0.3">
      <c r="A361">
        <v>4360</v>
      </c>
      <c r="B361" t="str">
        <v>Gazole et Biocarburants liquides - Pâte : Production de pâte à papier thermique - Pâte : Production de pâte à papier - Production de pâte à papier [METABOLHEAT - National]</v>
      </c>
      <c r="C361" t="str">
        <v>Rejets liquides à 85 °C [METABOLHEAT - National]</v>
      </c>
      <c r="D361">
        <v>-1</v>
      </c>
    </row>
    <row r="362" spans="1:4" x14ac:dyDescent="0.3">
      <c r="A362">
        <v>4361</v>
      </c>
      <c r="B362" t="str">
        <v>Fioul - Pâte : Production de pâte à papier thermique - Pâte : Production de pâte à papier - Production de pâte à papier [METABOLHEAT - National]</v>
      </c>
      <c r="C362" t="str">
        <v>Rejets liquides à 85 °C [METABOLHEAT - National]</v>
      </c>
      <c r="D362">
        <v>-1</v>
      </c>
    </row>
    <row r="363" spans="1:4" x14ac:dyDescent="0.3">
      <c r="A363">
        <v>4362</v>
      </c>
      <c r="B363" t="str">
        <v>Autres liquides - Pâte : Production de pâte à papier thermique - Pâte : Production de pâte à papier - Production de pâte à papier [METABOLHEAT - National]</v>
      </c>
      <c r="C363" t="str">
        <v>Rejets liquides à 85 °C [METABOLHEAT - National]</v>
      </c>
      <c r="D363">
        <v>-1</v>
      </c>
    </row>
    <row r="364" spans="1:4" x14ac:dyDescent="0.3">
      <c r="A364">
        <v>4363</v>
      </c>
      <c r="B364" t="str">
        <v>Gaz naturel et biogaz - Pâte : Production de pâte à papier thermique - Pâte : Production de pâte à papier - Production de pâte à papier [METABOLHEAT - National]</v>
      </c>
      <c r="C364" t="str">
        <v>Rejets liquides à 85 °C [METABOLHEAT - National]</v>
      </c>
      <c r="D364">
        <v>-1</v>
      </c>
    </row>
    <row r="365" spans="1:4" x14ac:dyDescent="0.3">
      <c r="A365">
        <v>4364</v>
      </c>
      <c r="B365" t="str">
        <v>Gaz dérivés - Pâte : Production de pâte à papier thermique - Pâte : Production de pâte à papier - Production de pâte à papier [METABOLHEAT - National]</v>
      </c>
      <c r="C365" t="str">
        <v>Rejets liquides à 85 °C [METABOLHEAT - National]</v>
      </c>
      <c r="D365">
        <v>-1</v>
      </c>
    </row>
    <row r="366" spans="1:4" x14ac:dyDescent="0.3">
      <c r="A366">
        <v>4365</v>
      </c>
      <c r="B366" t="str">
        <v>Biomasse et déchets - Pâte : Production de pâte à papier thermique - Pâte : Production de pâte à papier - Production de pâte à papier [METABOLHEAT - National]</v>
      </c>
      <c r="C366" t="str">
        <v>Rejets liquides à 85 °C [METABOLHEAT - National]</v>
      </c>
      <c r="D366">
        <v>-1</v>
      </c>
    </row>
    <row r="367" spans="1:4" x14ac:dyDescent="0.3">
      <c r="A367">
        <v>4366</v>
      </c>
      <c r="B367" t="str">
        <v>Vapeur distribuée - Pâte : Production de pâte à papier thermique - Pâte : Production de pâte à papier - Production de pâte à papier [METABOLHEAT - National]</v>
      </c>
      <c r="C367" t="str">
        <v>Rejets liquides à 50 °C [METABOLHEAT - National]</v>
      </c>
      <c r="D367">
        <v>-1</v>
      </c>
    </row>
    <row r="368" spans="1:4" x14ac:dyDescent="0.3">
      <c r="A368">
        <v>4367</v>
      </c>
      <c r="B368" t="str">
        <v>Pâte : Production de pâte à papier électrique - Pâte : Production de pâte à papier - Production de pâte à papier [METABOLHEAT - National]</v>
      </c>
      <c r="C368" t="str">
        <v>Rejets liquides à 55 °C [METABOLHEAT - National]</v>
      </c>
      <c r="D368">
        <v>-1</v>
      </c>
    </row>
    <row r="369" spans="1:4" x14ac:dyDescent="0.3">
      <c r="A369">
        <v>4368</v>
      </c>
      <c r="B369" t="str">
        <v>Pâte : Nettoyage - Production de pâte à papier [METABOLHEAT - National]</v>
      </c>
      <c r="C369" t="str">
        <v>Rejets liquides à 55 °C [METABOLHEAT - National]</v>
      </c>
      <c r="D369">
        <v>-1</v>
      </c>
    </row>
    <row r="370" spans="1:4" x14ac:dyDescent="0.3">
      <c r="A370">
        <v>4369</v>
      </c>
      <c r="B370" t="str">
        <v>Compresseurs d'air - Production de papier [METABOLHEAT - National]</v>
      </c>
      <c r="C370" t="str">
        <v>Rejets liquides à 80 °C [METABOLHEAT - National]</v>
      </c>
      <c r="D370">
        <v>-1</v>
      </c>
    </row>
    <row r="371" spans="1:4" x14ac:dyDescent="0.3">
      <c r="A371">
        <v>4370</v>
      </c>
      <c r="B371" t="str">
        <v>Entraînements de moteur - Production de papier [METABOLHEAT - National]</v>
      </c>
      <c r="C371" t="str">
        <v>Rejets liquides à 55 °C [METABOLHEAT - National]</v>
      </c>
      <c r="D371">
        <v>-1</v>
      </c>
    </row>
    <row r="372" spans="1:4" x14ac:dyDescent="0.3">
      <c r="A372">
        <v>4371</v>
      </c>
      <c r="B372" t="str">
        <v>Ventilateurs et pompes - Production de papier [METABOLHEAT - National]</v>
      </c>
      <c r="C372" t="str">
        <v>Rejets liquides à 35 °C [METABOLHEAT - National]</v>
      </c>
      <c r="D372">
        <v>-1</v>
      </c>
    </row>
    <row r="373" spans="1:4" x14ac:dyDescent="0.3">
      <c r="A373">
        <v>4372</v>
      </c>
      <c r="B373" t="str">
        <v>Gazole et biocarburants liquides - Chaleur basse enthalpie - Production de papier [METABOLHEAT - National]</v>
      </c>
      <c r="C373" t="str">
        <v>Rejets liquides à 85 °C [METABOLHEAT - National]</v>
      </c>
      <c r="D373">
        <v>-1</v>
      </c>
    </row>
    <row r="374" spans="1:4" x14ac:dyDescent="0.3">
      <c r="A374">
        <v>4373</v>
      </c>
      <c r="B374" t="str">
        <v>Gaz naturel et biogaz - Chaleur basse enthalpie - Production de papier [METABOLHEAT - National]</v>
      </c>
      <c r="C374" t="str">
        <v>Rejets liquides à 85 °C [METABOLHEAT - National]</v>
      </c>
      <c r="D374">
        <v>-1</v>
      </c>
    </row>
    <row r="375" spans="1:4" x14ac:dyDescent="0.3">
      <c r="A375">
        <v>4374</v>
      </c>
      <c r="B375" t="str">
        <v>Solaire et géothermie - Chaleur basse enthalpie - Production de papier [METABOLHEAT - National]</v>
      </c>
      <c r="C375" t="str">
        <v>Rejets liquides à 50 °C [METABOLHEAT - National]</v>
      </c>
      <c r="D375">
        <v>-1</v>
      </c>
    </row>
    <row r="376" spans="1:4" x14ac:dyDescent="0.3">
      <c r="A376">
        <v>4375</v>
      </c>
      <c r="B376" t="str">
        <v>Solides - Papier : Préparation de la pâte - Thermique - Papier : Préparation de la pâte - Production de papier [METABOLHEAT - National]</v>
      </c>
      <c r="C376" t="str">
        <v>Rejets liquides à 85 °C [METABOLHEAT - National]</v>
      </c>
      <c r="D376">
        <v>-1</v>
      </c>
    </row>
    <row r="377" spans="1:4" x14ac:dyDescent="0.3">
      <c r="A377">
        <v>4376</v>
      </c>
      <c r="B377" t="str">
        <v>Gaz de raffinerie - Papier : Préparation de la pâte - Thermique - Papier : Préparation de la pâte - Production de papier [METABOLHEAT - National]</v>
      </c>
      <c r="C377" t="str">
        <v>Rejets liquides à 85 °C [METABOLHEAT - National]</v>
      </c>
      <c r="D377">
        <v>-1</v>
      </c>
    </row>
    <row r="378" spans="1:4" x14ac:dyDescent="0.3">
      <c r="A378">
        <v>4377</v>
      </c>
      <c r="B378" t="str">
        <v>GPL - Papier : Préparation de la pâte - Thermique - Papier : Préparation de la pâte - Production de papier [METABOLHEAT - National]</v>
      </c>
      <c r="C378" t="str">
        <v>Rejets liquides à 85 °C [METABOLHEAT - National]</v>
      </c>
      <c r="D378">
        <v>-1</v>
      </c>
    </row>
    <row r="379" spans="1:4" x14ac:dyDescent="0.3">
      <c r="A379">
        <v>4378</v>
      </c>
      <c r="B379" t="str">
        <v>Gazole et biocarburants liquides - Papier : Préparation de la pâte - Thermique - Papier : Préparation de la pâte - Production de papier [METABOLHEAT - National]</v>
      </c>
      <c r="C379" t="str">
        <v>Rejets liquides à 85 °C [METABOLHEAT - National]</v>
      </c>
      <c r="D379">
        <v>-1</v>
      </c>
    </row>
    <row r="380" spans="1:4" x14ac:dyDescent="0.3">
      <c r="A380">
        <v>4379</v>
      </c>
      <c r="B380" t="str">
        <v>Fioul - Papier : Préparation de la pâte - Thermique - Papier : Préparation de la pâte - Production de papier [METABOLHEAT - National]</v>
      </c>
      <c r="C380" t="str">
        <v>Rejets liquides à 85 °C [METABOLHEAT - National]</v>
      </c>
      <c r="D380">
        <v>-1</v>
      </c>
    </row>
    <row r="381" spans="1:4" x14ac:dyDescent="0.3">
      <c r="A381">
        <v>4380</v>
      </c>
      <c r="B381" t="str">
        <v>Autres liquides - Papier : Préparation de la pâte - Thermique - Papier : Préparation de la pâte - Production de papier [METABOLHEAT - National]</v>
      </c>
      <c r="C381" t="str">
        <v>Rejets liquides à 85 °C [METABOLHEAT - National]</v>
      </c>
      <c r="D381">
        <v>-1</v>
      </c>
    </row>
    <row r="382" spans="1:4" x14ac:dyDescent="0.3">
      <c r="A382">
        <v>4381</v>
      </c>
      <c r="B382" t="str">
        <v>Gaz naturel et biogaz - Papier : Préparation de la pâte - Thermique - Papier : Préparation de la pâte - Production de papier [METABOLHEAT - National]</v>
      </c>
      <c r="C382" t="str">
        <v>Rejets liquides à 85 °C [METABOLHEAT - National]</v>
      </c>
      <c r="D382">
        <v>-1</v>
      </c>
    </row>
    <row r="383" spans="1:4" x14ac:dyDescent="0.3">
      <c r="A383">
        <v>4382</v>
      </c>
      <c r="B383" t="str">
        <v>Gaz dérivés - Papier : Préparation de la pâte - Thermique - Papier : Préparation de la pâte - Production de papier [METABOLHEAT - National]</v>
      </c>
      <c r="C383" t="str">
        <v>Rejets liquides à 85 °C [METABOLHEAT - National]</v>
      </c>
      <c r="D383">
        <v>-1</v>
      </c>
    </row>
    <row r="384" spans="1:4" x14ac:dyDescent="0.3">
      <c r="A384">
        <v>4383</v>
      </c>
      <c r="B384" t="str">
        <v>Biomasse et déchets - Papier : Préparation de la pâte - Thermique - Papier : Préparation de la pâte - Production de papier [METABOLHEAT - National]</v>
      </c>
      <c r="C384" t="str">
        <v>Rejets liquides à 85 °C [METABOLHEAT - National]</v>
      </c>
      <c r="D384">
        <v>-1</v>
      </c>
    </row>
    <row r="385" spans="1:4" x14ac:dyDescent="0.3">
      <c r="A385">
        <v>4384</v>
      </c>
      <c r="B385" t="str">
        <v>Vapeur distribuée - Papier : Préparation de la pâte - Thermique - Papier : Préparation de la pâte - Production de papier [METABOLHEAT - National]</v>
      </c>
      <c r="C385" t="str">
        <v>Rejets liquides à 50 °C [METABOLHEAT - National]</v>
      </c>
      <c r="D385">
        <v>-1</v>
      </c>
    </row>
    <row r="386" spans="1:4" x14ac:dyDescent="0.3">
      <c r="A386">
        <v>4385</v>
      </c>
      <c r="B386" t="str">
        <v>Papier : Préparation de la pâte - Mécanique - Papier : Préparation de la pâte - Production de papier [METABOLHEAT - National]</v>
      </c>
      <c r="C386" t="str">
        <v>Rejets liquides à 55 °C [METABOLHEAT - National]</v>
      </c>
      <c r="D386">
        <v>-1</v>
      </c>
    </row>
    <row r="387" spans="1:4" x14ac:dyDescent="0.3">
      <c r="A387">
        <v>4386</v>
      </c>
      <c r="B387" t="str">
        <v>Solides - Papier : Machine à papier - Utilisation de vapeur - Papier : Machine à papier - Production de papier [METABOLHEAT - National]</v>
      </c>
      <c r="C387" t="str">
        <v>Rejets liquides à 85 °C [METABOLHEAT - National]</v>
      </c>
      <c r="D387">
        <v>-1</v>
      </c>
    </row>
    <row r="388" spans="1:4" x14ac:dyDescent="0.3">
      <c r="A388">
        <v>4387</v>
      </c>
      <c r="B388" t="str">
        <v>Gaz de raffinerie - Papier : Machine à papier - Utilisation de vapeur - Papier : Machine à papier - Production de papier [METABOLHEAT - National]</v>
      </c>
      <c r="C388" t="str">
        <v>Rejets liquides à 85 °C [METABOLHEAT - National]</v>
      </c>
      <c r="D388">
        <v>-1</v>
      </c>
    </row>
    <row r="389" spans="1:4" x14ac:dyDescent="0.3">
      <c r="A389">
        <v>4388</v>
      </c>
      <c r="B389" t="str">
        <v>GPL - Papier : Machine à papier - Utilisation de vapeur - Papier : Machine à papier - Production de papier [METABOLHEAT - National]</v>
      </c>
      <c r="C389" t="str">
        <v>Rejets liquides à 85 °C [METABOLHEAT - National]</v>
      </c>
      <c r="D389">
        <v>-1</v>
      </c>
    </row>
    <row r="390" spans="1:4" x14ac:dyDescent="0.3">
      <c r="A390">
        <v>4389</v>
      </c>
      <c r="B390" t="str">
        <v>Gazole et biocarburants liquides - Papier : Machine à papier - Utilisation de vapeur - Papier : Machine à papier - Production de papier [METABOLHEAT - National]</v>
      </c>
      <c r="C390" t="str">
        <v>Rejets liquides à 85 °C [METABOLHEAT - National]</v>
      </c>
      <c r="D390">
        <v>-1</v>
      </c>
    </row>
    <row r="391" spans="1:4" x14ac:dyDescent="0.3">
      <c r="A391">
        <v>4390</v>
      </c>
      <c r="B391" t="str">
        <v>Fioul - Papier : Machine à papier - Utilisation de la vapeur - Papier : Machine à papier - Production de papier [METABOLHEAT - National]</v>
      </c>
      <c r="C391" t="str">
        <v>Rejets liquides à 85 °C [METABOLHEAT - National]</v>
      </c>
      <c r="D391">
        <v>-1</v>
      </c>
    </row>
    <row r="392" spans="1:4" x14ac:dyDescent="0.3">
      <c r="A392">
        <v>4391</v>
      </c>
      <c r="B392" t="str">
        <v>Autres liquides - Papier : Machine à papier - Utilisation de la vapeur - Papier : Machine à papier - Production de papier [METABOLHEAT - National]</v>
      </c>
      <c r="C392" t="str">
        <v>Rejets liquides à 85 °C [METABOLHEAT - National]</v>
      </c>
      <c r="D392">
        <v>-1</v>
      </c>
    </row>
    <row r="393" spans="1:4" x14ac:dyDescent="0.3">
      <c r="A393">
        <v>4392</v>
      </c>
      <c r="B393" t="str">
        <v>Gaz naturel et biogaz - Papier : Machine à papier - Utilisation de la vapeur - Papier : Machine à papier - Production de papier [METABOLHEAT - National]</v>
      </c>
      <c r="C393" t="str">
        <v>Rejets liquides à 85 °C [METABOLHEAT - National]</v>
      </c>
      <c r="D393">
        <v>-1</v>
      </c>
    </row>
    <row r="394" spans="1:4" x14ac:dyDescent="0.3">
      <c r="A394">
        <v>4393</v>
      </c>
      <c r="B394" t="str">
        <v>Gaz dérivés - Papier : Machine à papier - Utilisation de la vapeur - Papier : Machine à papier - Production de papier [METABOLHEAT - National]</v>
      </c>
      <c r="C394" t="str">
        <v>Rejets liquides à 85 °C [METABOLHEAT - National]</v>
      </c>
      <c r="D394">
        <v>-1</v>
      </c>
    </row>
    <row r="395" spans="1:4" x14ac:dyDescent="0.3">
      <c r="A395">
        <v>4394</v>
      </c>
      <c r="B395" t="str">
        <v>Biomasse et déchets - Papier : Machine à papier - Utilisation de la vapeur - Papier : Machine à papier - Production de papier [METABOLHEAT - National]</v>
      </c>
      <c r="C395" t="str">
        <v>Rejets liquides à 85 °C [METABOLHEAT - National]</v>
      </c>
      <c r="D395">
        <v>-1</v>
      </c>
    </row>
    <row r="396" spans="1:4" x14ac:dyDescent="0.3">
      <c r="A396">
        <v>4395</v>
      </c>
      <c r="B396" t="str">
        <v>Vapeur distribuée - Papier : Machine à papier - Utilisation de la vapeur - Papier : Machine à papier - Production de papier [METABOLHEAT - National]</v>
      </c>
      <c r="C396" t="str">
        <v>Rejets liquides à 50 °C [METABOLHEAT - National]</v>
      </c>
      <c r="D396">
        <v>-1</v>
      </c>
    </row>
    <row r="397" spans="1:4" x14ac:dyDescent="0.3">
      <c r="A397">
        <v>4396</v>
      </c>
      <c r="B397" t="str">
        <v>Papier : Machine à papier - Électricité - Papier : Machine à papier - Production de papier [METABOLHEAT - National]</v>
      </c>
      <c r="C397" t="str">
        <v>Rejets liquides à 55 °C [METABOLHEAT - National]</v>
      </c>
      <c r="D397">
        <v>-1</v>
      </c>
    </row>
    <row r="398" spans="1:4" x14ac:dyDescent="0.3">
      <c r="A398">
        <v>4397</v>
      </c>
      <c r="B398" t="str">
        <v>Solides - Papier : Finition de produits - Utilisation de la vapeur - Papier : Finition de produits - Production de papier [METABOLHEAT - National]</v>
      </c>
      <c r="C398" t="str">
        <v>Rejets liquides à 85 °C [METABOLHEAT - National]</v>
      </c>
      <c r="D398">
        <v>-1</v>
      </c>
    </row>
    <row r="399" spans="1:4" x14ac:dyDescent="0.3">
      <c r="A399">
        <v>4398</v>
      </c>
      <c r="B399" t="str">
        <v>Gaz de raffinerie - Papier : Finition de produits - Utilisation de la vapeur - Papier : Finition de produits - Production de papier [METABOLHEAT - National]</v>
      </c>
      <c r="C399" t="str">
        <v>Rejets liquides à 85 °C [METABOLHEAT - National]</v>
      </c>
      <c r="D399">
        <v>-1</v>
      </c>
    </row>
    <row r="400" spans="1:4" x14ac:dyDescent="0.3">
      <c r="A400">
        <v>4399</v>
      </c>
      <c r="B400" t="str">
        <v>GPL - Papier : Finition de produits - Utilisation de la vapeur - Papier : Finition de produits - Production de papier [METABOLHEAT - National]</v>
      </c>
      <c r="C400" t="str">
        <v>Rejets liquides à 85 °C [METABOLHEAT - National]</v>
      </c>
      <c r="D400">
        <v>-1</v>
      </c>
    </row>
    <row r="401" spans="1:4" x14ac:dyDescent="0.3">
      <c r="A401">
        <v>4400</v>
      </c>
      <c r="B401" t="str">
        <v>Gazole et biocarburants liquides - Papier : Finition de produits - Utilisation de la vapeur - Papier : Finition de produits - Papier Production [METABOLHEAT - National]</v>
      </c>
      <c r="C401" t="str">
        <v>Rejets liquides à 85 °C [METABOLHEAT - National]</v>
      </c>
      <c r="D401">
        <v>-1</v>
      </c>
    </row>
    <row r="402" spans="1:4" x14ac:dyDescent="0.3">
      <c r="A402">
        <v>4401</v>
      </c>
      <c r="B402" t="str">
        <v>Fioul - Papier : Finition de produits - Utilisation de vapeur - Papier : Finition de produits - Production de papier [METABOLHEAT - National]</v>
      </c>
      <c r="C402" t="str">
        <v>Rejets liquides à 85 °C [METABOLHEAT - National]</v>
      </c>
      <c r="D402">
        <v>-1</v>
      </c>
    </row>
    <row r="403" spans="1:4" x14ac:dyDescent="0.3">
      <c r="A403">
        <v>4402</v>
      </c>
      <c r="B403" t="str">
        <v>Autres liquides - Papier : Finition de produits - Utilisation de vapeur - Papier : Finition de produits - Production de papier [METABOLHEAT - National]</v>
      </c>
      <c r="C403" t="str">
        <v>Rejets liquides à 85 °C [METABOLHEAT - National]</v>
      </c>
      <c r="D403">
        <v>-1</v>
      </c>
    </row>
    <row r="404" spans="1:4" x14ac:dyDescent="0.3">
      <c r="A404">
        <v>4403</v>
      </c>
      <c r="B404" t="str">
        <v>Gaz naturel et biogaz - Papier : Finition de produits - Utilisation de vapeur - Papier : Finition de produits - Production de papier [METABOLHEAT - National]</v>
      </c>
      <c r="C404" t="str">
        <v>Rejets liquides à 85 °C [METABOLHEAT - National]</v>
      </c>
      <c r="D404">
        <v>-1</v>
      </c>
    </row>
    <row r="405" spans="1:4" x14ac:dyDescent="0.3">
      <c r="A405">
        <v>4404</v>
      </c>
      <c r="B405" t="str">
        <v>Gaz dérivés - Papier : Finition de produits - Utilisation de vapeur - Papier : Finition de produits - Production de papier [METABOLHEAT - National]</v>
      </c>
      <c r="C405" t="str">
        <v>Rejets liquides à 85 °C [METABOLHEAT - National]</v>
      </c>
      <c r="D405">
        <v>-1</v>
      </c>
    </row>
    <row r="406" spans="1:4" x14ac:dyDescent="0.3">
      <c r="A406">
        <v>4405</v>
      </c>
      <c r="B406" t="str">
        <v>Biomasse et déchets - Papier : Finition de produits - Utilisation de vapeur - Papier : Finition de produits - Production de papier [METABOLHEAT - National]</v>
      </c>
      <c r="C406" t="str">
        <v>Rejets liquides à 85 °C [METABOLHEAT - National]</v>
      </c>
      <c r="D406">
        <v>-1</v>
      </c>
    </row>
    <row r="407" spans="1:4" x14ac:dyDescent="0.3">
      <c r="A407">
        <v>4406</v>
      </c>
      <c r="B407" t="str">
        <v>Vapeur distribuée - Papier : Finition de produits - Utilisation de vapeur - Papier : Finition de produits - Production de papier [METABOLHEAT - National]</v>
      </c>
      <c r="C407" t="str">
        <v>Rejets liquides à 50 °C [METABOLHEAT - National]</v>
      </c>
      <c r="D407">
        <v>-1</v>
      </c>
    </row>
    <row r="408" spans="1:4" x14ac:dyDescent="0.3">
      <c r="A408">
        <v>4407</v>
      </c>
      <c r="B408" t="str">
        <v>Papier : Finition de produits - Électricité - Papier : Finition de produits - Production de papier [METABOLHEAT - National]</v>
      </c>
      <c r="C408" t="str">
        <v>Rejets liquides à 55 °C [METABOLHEAT - National]</v>
      </c>
      <c r="D408">
        <v>-1</v>
      </c>
    </row>
    <row r="409" spans="1:4" x14ac:dyDescent="0.3">
      <c r="A409">
        <v>4408</v>
      </c>
      <c r="B409" t="str">
        <v>Compresseurs d'air - Impression et reproduction de médias [METABOLHEAT - National]</v>
      </c>
      <c r="C409" t="str">
        <v>Rejets liquides à 80 °C [METABOLHEAT - National]</v>
      </c>
      <c r="D409">
        <v>-1</v>
      </c>
    </row>
    <row r="410" spans="1:4" x14ac:dyDescent="0.3">
      <c r="A410">
        <v>4409</v>
      </c>
      <c r="B410" t="str">
        <v>Moteurs d'entraînement - Impression et reproduction de médias [METABOLHEAT - National]</v>
      </c>
      <c r="C410" t="str">
        <v>Rejets liquides à 55 °C [METABOLHEAT - National]</v>
      </c>
      <c r="D410">
        <v>-1</v>
      </c>
    </row>
    <row r="411" spans="1:4" x14ac:dyDescent="0.3">
      <c r="A411">
        <v>4410</v>
      </c>
      <c r="B411" t="str">
        <v>Ventilateurs et pompes - Impression et reproduction de médias [METABOLHEAT - National]</v>
      </c>
      <c r="C411" t="str">
        <v>Rejets liquides à 35 °C [METABOLHEAT - National]</v>
      </c>
      <c r="D411">
        <v>-1</v>
      </c>
    </row>
    <row r="412" spans="1:4" x14ac:dyDescent="0.3">
      <c r="A412">
        <v>4411</v>
      </c>
      <c r="B412" t="str">
        <v>Gazole et biocarburants liquides - Chaleur basse enthalpique - Impression et reproduction de médias [METABOLHEAT - National]</v>
      </c>
      <c r="C412" t="str">
        <v>Rejets liquides à 85 °C [METABOLHEAT - National]</v>
      </c>
      <c r="D412">
        <v>-1</v>
      </c>
    </row>
    <row r="413" spans="1:4" x14ac:dyDescent="0.3">
      <c r="A413">
        <v>4412</v>
      </c>
      <c r="B413" t="str">
        <v>Gaz naturel et biogaz - Chaleur basse enthalpique - Impression et reproduction de médias [METABOLHEAT - National]</v>
      </c>
      <c r="C413" t="str">
        <v>Rejets liquides à 85 °C [METABOLHEAT - National]</v>
      </c>
      <c r="D413">
        <v>-1</v>
      </c>
    </row>
    <row r="414" spans="1:4" x14ac:dyDescent="0.3">
      <c r="A414">
        <v>4413</v>
      </c>
      <c r="B414" t="str">
        <v>Solaire et géothermie - Chaleur basse enthalpique - Impression et reproduction de médias [METABOLHEAT - National]</v>
      </c>
      <c r="C414" t="str">
        <v>Rejets liquides à 50 °C [METABOLHEAT - National]</v>
      </c>
      <c r="D414">
        <v>-1</v>
      </c>
    </row>
    <row r="415" spans="1:4" x14ac:dyDescent="0.3">
      <c r="A415">
        <v>4414</v>
      </c>
      <c r="B415" t="str">
        <v>Impression et édition - Impression et reproduction de médias [METABOLHEAT - National]</v>
      </c>
      <c r="C415" t="str">
        <v>Rejets liquides à 55 °C [METABOLHEAT - National]</v>
      </c>
      <c r="D415">
        <v>-1</v>
      </c>
    </row>
    <row r="416" spans="1:4" x14ac:dyDescent="0.3">
      <c r="A416">
        <v>4415</v>
      </c>
      <c r="B416" t="str">
        <v>Compresseurs d'air - Alimentation, boissons et tabac [METABOLHEAT - National]</v>
      </c>
      <c r="C416" t="str">
        <v>Rejets liquides à 80 °C [METABOLHEAT - National]</v>
      </c>
      <c r="D416">
        <v>-1</v>
      </c>
    </row>
    <row r="417" spans="1:4" x14ac:dyDescent="0.3">
      <c r="A417">
        <v>4416</v>
      </c>
      <c r="B417" t="str">
        <v>Moteurs d'entraînement - Alimentation, boissons et tabac [METABOLHEAT - National]</v>
      </c>
      <c r="C417" t="str">
        <v>Rejets liquides à 55 °C [METABOLHEAT - National]</v>
      </c>
      <c r="D417">
        <v>-1</v>
      </c>
    </row>
    <row r="418" spans="1:4" x14ac:dyDescent="0.3">
      <c r="A418">
        <v>4417</v>
      </c>
      <c r="B418" t="str">
        <v>Ventilateurs et pompes - Alimentation, boissons et tabac [METABOLHEAT - National]</v>
      </c>
      <c r="C418" t="str">
        <v>Rejets liquides à 35 °C [METABOLHEAT - National]</v>
      </c>
      <c r="D418">
        <v>-1</v>
      </c>
    </row>
    <row r="419" spans="1:4" x14ac:dyDescent="0.3">
      <c r="A419">
        <v>4418</v>
      </c>
      <c r="B419" t="str">
        <v>Gazole et biocarburants liquides - Chaleur basse enthalpique - Alimentation, boissons et tabac [METABOLHEAT - National]</v>
      </c>
      <c r="C419" t="str">
        <v>Rejets liquides à 85 °C [METABOLHEAT - National]</v>
      </c>
      <c r="D419">
        <v>-1</v>
      </c>
    </row>
    <row r="420" spans="1:4" x14ac:dyDescent="0.3">
      <c r="A420">
        <v>4419</v>
      </c>
      <c r="B420" t="str">
        <v>Gaz naturel et biogaz - Chaleur basse enthalpique - Alimentation, boissons et tabac [METABOLHEAT - National]</v>
      </c>
      <c r="C420" t="str">
        <v>Rejets liquides à 85 °C [METABOLHEAT - National]</v>
      </c>
      <c r="D420">
        <v>-1</v>
      </c>
    </row>
    <row r="421" spans="1:4" x14ac:dyDescent="0.3">
      <c r="A421">
        <v>4420</v>
      </c>
      <c r="B421" t="str">
        <v>Solaire et géothermie - Chaleur basse enthalpique - Alimentation, boissons et tabac [METABOLHEAT - National]</v>
      </c>
      <c r="C421" t="str">
        <v>Rejets liquides à 50 °C [METABOLHEAT - National]</v>
      </c>
      <c r="D421">
        <v>-1</v>
      </c>
    </row>
    <row r="422" spans="1:4" x14ac:dyDescent="0.3">
      <c r="A422">
        <v>4421</v>
      </c>
      <c r="B422" t="str">
        <v>Solides - Alimentation : Chaleur directe - Thermique - Alimentation : Four (chaleur directe) - Alimentation, boissons et tabac [METABOLHEAT - National]</v>
      </c>
      <c r="C422" t="str">
        <v>Rejets liquides à 85 °C [METABOLHEAT - National]</v>
      </c>
      <c r="D422">
        <v>-1</v>
      </c>
    </row>
    <row r="423" spans="1:4" x14ac:dyDescent="0.3">
      <c r="A423">
        <v>4422</v>
      </c>
      <c r="B423" t="str">
        <v>GPL - Alimentation : Chaleur directe - Thermique - Alimentation : Four (chaleur directe) - Alimentation, boissons et tabac [METABOLHEAT - National]</v>
      </c>
      <c r="C423" t="str">
        <v>Rejets liquides à 85 °C [METABOLHEAT - National]</v>
      </c>
      <c r="D423">
        <v>-1</v>
      </c>
    </row>
    <row r="424" spans="1:4" x14ac:dyDescent="0.3">
      <c r="A424">
        <v>4423</v>
      </c>
      <c r="B424" t="str">
        <v>Gazole et biocarburants liquides - Alimentation : Chaleur directe - Thermique - Alimentation : Four (chaleur directe) - Alimentation, boissons et tabac [METABOLHEAT - National]</v>
      </c>
      <c r="C424" t="str">
        <v>Rejets liquides à 85 °C [METABOLHEAT - National]</v>
      </c>
      <c r="D424">
        <v>-1</v>
      </c>
    </row>
    <row r="425" spans="1:4" x14ac:dyDescent="0.3">
      <c r="A425">
        <v>4424</v>
      </c>
      <c r="B425" t="str">
        <v>Fioul - Alimentation : Chaleur directe - Thermique - Alimentation : Four (chaleur directe) - Alimentation, boissons et tabac [METABOLHEAT - National]</v>
      </c>
      <c r="C425" t="str">
        <v>Rejets liquides à 85 °C [METABOLHEAT - National]</v>
      </c>
      <c r="D425">
        <v>-1</v>
      </c>
    </row>
    <row r="426" spans="1:4" x14ac:dyDescent="0.3">
      <c r="A426">
        <v>4425</v>
      </c>
      <c r="B426" t="str">
        <v>Gaz naturel et biogaz - Alimentation : Chaleur directe - Thermique - Alimentation : Four (chaleur directe) - Alimentation, boissons et tabac [METABOLHEAT - National]</v>
      </c>
      <c r="C426" t="str">
        <v>Rejets liquides à 85 °C [METABOLHEAT - National]</v>
      </c>
      <c r="D426">
        <v>-1</v>
      </c>
    </row>
    <row r="427" spans="1:4" x14ac:dyDescent="0.3">
      <c r="A427">
        <v>4426</v>
      </c>
      <c r="B427" t="str">
        <v>Solides - Alimentation : Chaleur spécifique de procédé - Thermique - Alimentation : Chaleur spécifique de procédé - Alimentation, boissons et tabac [METABOLHEAT - National]</v>
      </c>
      <c r="C427" t="str">
        <v>Rejets liquides à 85 °C [METABOLHEAT - National]</v>
      </c>
      <c r="D427">
        <v>-1</v>
      </c>
    </row>
    <row r="428" spans="1:4" x14ac:dyDescent="0.3">
      <c r="A428">
        <v>4427</v>
      </c>
      <c r="B428" t="str">
        <v>GPL - Alimentation : Chaleur spécifique de procédé - Thermique - Alimentation : Chaleur spécifique de procédé - Alimentation, boissons et tabac [METABOLHEAT - National]</v>
      </c>
      <c r="C428" t="str">
        <v>Rejets liquides à 85 °C [METABOLHEAT - National]</v>
      </c>
      <c r="D428">
        <v>-1</v>
      </c>
    </row>
    <row r="429" spans="1:4" x14ac:dyDescent="0.3">
      <c r="A429">
        <v>4428</v>
      </c>
      <c r="B429" t="str">
        <v>Gazole et biocarburants liquides - Alimentation : Chaleur spécifique de procédé - Thermique - Alimentation : Chaleur spécifique de procédé - Alimentation, Boissons et tabac [METABOLHEAT - National]</v>
      </c>
      <c r="C429" t="str">
        <v>Rejets liquides à 85 °C [METABOLHEAT - National]</v>
      </c>
      <c r="D429">
        <v>-1</v>
      </c>
    </row>
    <row r="430" spans="1:4" x14ac:dyDescent="0.3">
      <c r="A430">
        <v>4429</v>
      </c>
      <c r="B430" t="str">
        <v>Fioul - Alimentation : Chaleur industrielle - Thermique - Alimentation : Chaleur industrielle spécifique - Alimentation, boissons et tabac [METABOLHEAT - National]</v>
      </c>
      <c r="C430" t="str">
        <v>Rejets liquides à 85 °C [METABOLHEAT - National]</v>
      </c>
      <c r="D430">
        <v>-1</v>
      </c>
    </row>
    <row r="431" spans="1:4" x14ac:dyDescent="0.3">
      <c r="A431">
        <v>4430</v>
      </c>
      <c r="B431" t="str">
        <v>Gaz naturel et biogaz - Alimentation : Chaleur industrielle - Thermique - Alimentation : Chaleur industrielle spécifique - Alimentation, boissons et tabac [METABOLHEAT - National]</v>
      </c>
      <c r="C431" t="str">
        <v>Rejets liquides à 85 °C [METABOLHEAT - National]</v>
      </c>
      <c r="D431">
        <v>-1</v>
      </c>
    </row>
    <row r="432" spans="1:4" x14ac:dyDescent="0.3">
      <c r="A432">
        <v>4431</v>
      </c>
      <c r="B432" t="str">
        <v>Solides - Alimentation : Traitement à la vapeur - Alimentation, boissons et tabac [METABOLHEAT - National]</v>
      </c>
      <c r="C432" t="str">
        <v>Rejets liquides à 85 °C [METABOLHEAT - National]</v>
      </c>
      <c r="D432">
        <v>-1</v>
      </c>
    </row>
    <row r="433" spans="1:4" x14ac:dyDescent="0.3">
      <c r="A433">
        <v>4432</v>
      </c>
      <c r="B433" t="str">
        <v>Gaz de raffinerie - Alimentation : Traitement à la vapeur - Alimentation, boissons et tabac [METABOLHEAT - National]</v>
      </c>
      <c r="C433" t="str">
        <v>Rejets liquides à 85 °C [METABOLHEAT - National]</v>
      </c>
      <c r="D433">
        <v>-1</v>
      </c>
    </row>
    <row r="434" spans="1:4" x14ac:dyDescent="0.3">
      <c r="A434">
        <v>4433</v>
      </c>
      <c r="B434" t="str">
        <v>GPL - Alimentation : Traitement à la vapeur - Alimentation, boissons et tabac [METABOLHEAT - National]</v>
      </c>
      <c r="C434" t="str">
        <v>Rejets liquides à 85 °C [METABOLHEAT - National]</v>
      </c>
      <c r="D434">
        <v>-1</v>
      </c>
    </row>
    <row r="435" spans="1:4" x14ac:dyDescent="0.3">
      <c r="A435">
        <v>4434</v>
      </c>
      <c r="B435" t="str">
        <v>Gazole et biocarburants liquides - Alimentation : Traitement à la vapeur - Alimentation, boissons et tabac [METABOLHEAT - National]</v>
      </c>
      <c r="C435" t="str">
        <v>Rejets liquides à 85 °C [METABOLHEAT - National]</v>
      </c>
      <c r="D435">
        <v>-1</v>
      </c>
    </row>
    <row r="436" spans="1:4" x14ac:dyDescent="0.3">
      <c r="A436">
        <v>4435</v>
      </c>
      <c r="B436" t="str">
        <v>Fioul - Alimentation : Traitement à la vapeur - Alimentation, boissons et tabac [METABOLHEAT - National]</v>
      </c>
      <c r="C436" t="str">
        <v>Rejets liquides à 85 °C [METABOLHEAT - National]</v>
      </c>
      <c r="D436">
        <v>-1</v>
      </c>
    </row>
    <row r="437" spans="1:4" x14ac:dyDescent="0.3">
      <c r="A437">
        <v>4436</v>
      </c>
      <c r="B437" t="str">
        <v>Autres liquides - Alimentation : Traitement à la vapeur - Alimentation, boissons et tabac [METABOLHEAT - National]</v>
      </c>
      <c r="C437" t="str">
        <v>Rejets liquides à 85 °C [METABOLHEAT - National]</v>
      </c>
      <c r="D437">
        <v>-1</v>
      </c>
    </row>
    <row r="438" spans="1:4" x14ac:dyDescent="0.3">
      <c r="A438">
        <v>4437</v>
      </c>
      <c r="B438" t="str">
        <v>Gaz naturel et biogaz - Alimentation : Traitement à la vapeur - Alimentation, boissons et tabac [METABOLHEAT - National]</v>
      </c>
      <c r="C438" t="str">
        <v>Rejets liquides à 85 °C [METABOLHEAT - National]</v>
      </c>
      <c r="D438">
        <v>-1</v>
      </c>
    </row>
    <row r="439" spans="1:4" x14ac:dyDescent="0.3">
      <c r="A439">
        <v>4438</v>
      </c>
      <c r="B439" t="str">
        <v>Gaz dérivés - Alimentation : Traitement à la vapeur - Alimentation, boissons et tabac Tabac [METABOLHEAT - National]</v>
      </c>
      <c r="C439" t="str">
        <v>Rejets liquides à 85 °C [METABOLHEAT - National]</v>
      </c>
      <c r="D439">
        <v>-1</v>
      </c>
    </row>
    <row r="440" spans="1:4" x14ac:dyDescent="0.3">
      <c r="A440">
        <v>4439</v>
      </c>
      <c r="B440" t="str">
        <v>Biomasse et déchets - Alimentation : Traitement à la vapeur - Alimentation, boissons et tabac [METABOLHEAT - National]</v>
      </c>
      <c r="C440" t="str">
        <v>Rejets liquides à 85 °C [METABOLHEAT - National]</v>
      </c>
      <c r="D440">
        <v>-1</v>
      </c>
    </row>
    <row r="441" spans="1:4" x14ac:dyDescent="0.3">
      <c r="A441">
        <v>4440</v>
      </c>
      <c r="B441" t="str">
        <v>Vapeur distribuée - Alimentation : Traitement à la vapeur - Alimentation, boissons et tabac [METABOLHEAT - National]</v>
      </c>
      <c r="C441" t="str">
        <v>Rejets liquides à 50 °C [METABOLHEAT - National]</v>
      </c>
      <c r="D441">
        <v>-1</v>
      </c>
    </row>
    <row r="442" spans="1:4" x14ac:dyDescent="0.3">
      <c r="A442">
        <v>4441</v>
      </c>
      <c r="B442" t="str">
        <v>Solides - Alimentation : Séchage thermique - Alimentation : Séchage - Alimentation, boissons et tabac [METABOLHEAT - National]</v>
      </c>
      <c r="C442" t="str">
        <v>Rejets liquides à 85 °C [METABOLHEAT - National]</v>
      </c>
      <c r="D442">
        <v>-1</v>
      </c>
    </row>
    <row r="443" spans="1:4" x14ac:dyDescent="0.3">
      <c r="A443">
        <v>4442</v>
      </c>
      <c r="B443" t="str">
        <v>GPL - Alimentation : Séchage thermique - Alimentation : Séchage - Alimentation, boissons et tabac [METABOLHEAT - National]</v>
      </c>
      <c r="C443" t="str">
        <v>Rejets liquides à 85 °C [METABOLHEAT - National]</v>
      </c>
      <c r="D443">
        <v>-1</v>
      </c>
    </row>
    <row r="444" spans="1:4" x14ac:dyDescent="0.3">
      <c r="A444">
        <v>4443</v>
      </c>
      <c r="B444" t="str">
        <v>Gazole et biocarburants liquides - Alimentation : Séchage thermique - Alimentation : Séchage - Alimentation, boissons et tabac [METABOLHEAT - National]</v>
      </c>
      <c r="C444" t="str">
        <v>Rejets liquides à 85 °C [METABOLHEAT - National]</v>
      </c>
      <c r="D444">
        <v>-1</v>
      </c>
    </row>
    <row r="445" spans="1:4" x14ac:dyDescent="0.3">
      <c r="A445">
        <v>4444</v>
      </c>
      <c r="B445" t="str">
        <v>Fioul - Alimentation : Séchage thermique - Alimentation : Séchage - Alimentation, boissons et tabac [METABOLHEAT - National]</v>
      </c>
      <c r="C445" t="str">
        <v>Rejets liquides à 85 °C [METABOLHEAT - National]</v>
      </c>
      <c r="D445">
        <v>-1</v>
      </c>
    </row>
    <row r="446" spans="1:4" x14ac:dyDescent="0.3">
      <c r="A446">
        <v>4445</v>
      </c>
      <c r="B446" t="str">
        <v>Gaz naturel et biogaz - Alimentation : Séchage thermique - Alimentation : Séchage - Alimentation, boissons et tabac [METABOLHEAT - National]</v>
      </c>
      <c r="C446" t="str">
        <v>Rejets liquides à 85 °C [METABOLHEAT - National]</v>
      </c>
      <c r="D446">
        <v>-1</v>
      </c>
    </row>
    <row r="447" spans="1:4" x14ac:dyDescent="0.3">
      <c r="A447">
        <v>4446</v>
      </c>
      <c r="B447" t="str">
        <v>Solides - Alimentation : Séchage à la vapeur - Alimentation : Séchage - Alimentation, boissons et tabac [METABOLHEAT - National]</v>
      </c>
      <c r="C447" t="str">
        <v>Rejets liquides à 85 °C [METABOLHEAT - National]</v>
      </c>
      <c r="D447">
        <v>-1</v>
      </c>
    </row>
    <row r="448" spans="1:4" x14ac:dyDescent="0.3">
      <c r="A448">
        <v>4447</v>
      </c>
      <c r="B448" t="str">
        <v>Gaz de raffinerie - Alimentation : Séchage à la vapeur - Alimentation : Séchage - Alimentation, boissons et tabac [METABOLHEAT - National]</v>
      </c>
      <c r="C448" t="str">
        <v>Rejets liquides à 85 °C [METABOLHEAT - National]</v>
      </c>
      <c r="D448">
        <v>-1</v>
      </c>
    </row>
    <row r="449" spans="1:4" x14ac:dyDescent="0.3">
      <c r="A449">
        <v>4448</v>
      </c>
      <c r="B449" t="str">
        <v>GPL - Alimentation : Vapeur Séchage - Alimentation : Séchage - Alimentation, boissons et tabac [METABOLHEAT - National]</v>
      </c>
      <c r="C449" t="str">
        <v>Rejets liquides à 85 °C [METABOLHEAT - National]</v>
      </c>
      <c r="D449">
        <v>-1</v>
      </c>
    </row>
    <row r="450" spans="1:4" x14ac:dyDescent="0.3">
      <c r="A450">
        <v>4449</v>
      </c>
      <c r="B450" t="str">
        <v>Gazole et biocarburants liquides - Alimentation : Séchage à la vapeur - Alimentation : Séchage - Alimentation, boissons et tabac [METABOLHEAT - National]</v>
      </c>
      <c r="C450" t="str">
        <v>Rejets liquides à 85 °C [METABOLHEAT - National]</v>
      </c>
      <c r="D450">
        <v>-1</v>
      </c>
    </row>
    <row r="451" spans="1:4" x14ac:dyDescent="0.3">
      <c r="A451">
        <v>4450</v>
      </c>
      <c r="B451" t="str">
        <v>Fioul - Alimentation : Séchage à la vapeur - Alimentation : Séchage - Alimentation, boissons et tabac [METABOLHEAT - National]</v>
      </c>
      <c r="C451" t="str">
        <v>Rejets liquides à 85 °C [METABOLHEAT - National]</v>
      </c>
      <c r="D451">
        <v>-1</v>
      </c>
    </row>
    <row r="452" spans="1:4" x14ac:dyDescent="0.3">
      <c r="A452">
        <v>4451</v>
      </c>
      <c r="B452" t="str">
        <v>Autres liquides - Alimentation : Séchage à la vapeur - Alimentation : Séchage - Alimentation, boissons et tabac [METABOLHEAT - National]</v>
      </c>
      <c r="C452" t="str">
        <v>Rejets liquides à 85 °C [METABOLHEAT - National]</v>
      </c>
      <c r="D452">
        <v>-1</v>
      </c>
    </row>
    <row r="453" spans="1:4" x14ac:dyDescent="0.3">
      <c r="A453">
        <v>4452</v>
      </c>
      <c r="B453" t="str">
        <v>Gaz naturel et biogaz - Alimentation : Séchage à la vapeur - Alimentation : Séchage - Alimentation, boissons et tabac [METABOLHEAT - National]</v>
      </c>
      <c r="C453" t="str">
        <v>Rejets liquides à 85 °C [METABOLHEAT - National]</v>
      </c>
      <c r="D453">
        <v>-1</v>
      </c>
    </row>
    <row r="454" spans="1:4" x14ac:dyDescent="0.3">
      <c r="A454">
        <v>4453</v>
      </c>
      <c r="B454" t="str">
        <v>Gaz dérivés - Alimentation : Séchage à la vapeur - Alimentation : Séchage - Alimentation, boissons et tabac [METABOLHEAT - National]</v>
      </c>
      <c r="C454" t="str">
        <v>Rejets liquides à 85 °C [METABOLHEAT - National]</v>
      </c>
      <c r="D454">
        <v>-1</v>
      </c>
    </row>
    <row r="455" spans="1:4" x14ac:dyDescent="0.3">
      <c r="A455">
        <v>4454</v>
      </c>
      <c r="B455" t="str">
        <v>Biomasse et déchets - Alimentation : Séchage à la vapeur - Alimentation : Séchage - Alimentation, boissons et tabac [METABOLHEAT - National]</v>
      </c>
      <c r="C455" t="str">
        <v>Rejets liquides à 85 °C [METABOLHEAT - National]</v>
      </c>
      <c r="D455">
        <v>-1</v>
      </c>
    </row>
    <row r="456" spans="1:4" x14ac:dyDescent="0.3">
      <c r="A456">
        <v>4455</v>
      </c>
      <c r="B456" t="str">
        <v>Vapeur distribuée - Alimentation : Séchage à la vapeur - Alimentation : Séchage - Alimentation, boissons et tabac [METABOLHEAT - National]</v>
      </c>
      <c r="C456" t="str">
        <v>Rejets liquides à 50 °C [METABOLHEAT - National]</v>
      </c>
      <c r="D456">
        <v>-1</v>
      </c>
    </row>
    <row r="457" spans="1:4" x14ac:dyDescent="0.3">
      <c r="A457">
        <v>4456</v>
      </c>
      <c r="B457" t="str">
        <v>Alimentation : Thermique Refroidissement - Alimentation : Refroidissement et réfrigération de procédés - Alimentation, boissons et tabac [METABOLHEAT - National]</v>
      </c>
      <c r="C457" t="str">
        <v>Rejets liquides à 35 °C [METABOLHEAT - National]</v>
      </c>
      <c r="D457">
        <v>-1</v>
      </c>
    </row>
    <row r="458" spans="1:4" x14ac:dyDescent="0.3">
      <c r="A458">
        <v>4457</v>
      </c>
      <c r="B458" t="str">
        <v>Solides - Alimentation : Refroidissement à la vapeur - Alimentation : Refroidissement et réfrigération de procédés - Alimentation, boissons et tabac [METABOLHEAT - National]</v>
      </c>
      <c r="C458" t="str">
        <v>Rejets liquides à 35 °C [METABOLHEAT - National]</v>
      </c>
      <c r="D458">
        <v>-1</v>
      </c>
    </row>
    <row r="459" spans="1:4" x14ac:dyDescent="0.3">
      <c r="A459">
        <v>4458</v>
      </c>
      <c r="B459" t="str">
        <v>Gaz de raffinerie - Alimentation : Refroidissement à la vapeur - Alimentation [METABOLHEAT - National]</v>
      </c>
      <c r="C459" t="str">
        <v>Rejets liquides à 35 °C [METABOLHEAT - National]</v>
      </c>
      <c r="D459">
        <v>-1</v>
      </c>
    </row>
    <row r="460" spans="1:4" x14ac:dyDescent="0.3">
      <c r="A460">
        <v>4459</v>
      </c>
      <c r="B460" t="str">
        <v>GPL - Alimentation : Refroidissement à la vapeur - Alimentation : Refroidissement et réfrigération de procédés - Alimentation, boissons et tabac [METABOLHEAT - National]</v>
      </c>
      <c r="C460" t="str">
        <v>Rejets liquides à 35 °C [METABOLHEAT - National]</v>
      </c>
      <c r="D460">
        <v>-1</v>
      </c>
    </row>
    <row r="461" spans="1:4" x14ac:dyDescent="0.3">
      <c r="A461">
        <v>4460</v>
      </c>
      <c r="B461" t="str">
        <v>Gazole et biocarburants liquides - Alimentation : Refroidissement à la vapeur - Alimentation : Refroidissement et réfrigération de procédés - Alimentation, boissons et tabac [METABOLHEAT - National]</v>
      </c>
      <c r="C461" t="str">
        <v>Rejets liquides à 35 °C [METABOLHEAT - National]</v>
      </c>
      <c r="D461">
        <v>-1</v>
      </c>
    </row>
    <row r="462" spans="1:4" x14ac:dyDescent="0.3">
      <c r="A462">
        <v>4461</v>
      </c>
      <c r="B462" t="str">
        <v>Fioul - Alimentation : Refroidissement à la vapeur - Alimentation : Refroidissement et réfrigération de procédés - Alimentation, boissons et tabac [METABOLHEAT - National]</v>
      </c>
      <c r="C462" t="str">
        <v>Rejets liquides à 35 °C [METABOLHEAT - National]</v>
      </c>
      <c r="D462">
        <v>-1</v>
      </c>
    </row>
    <row r="463" spans="1:4" x14ac:dyDescent="0.3">
      <c r="A463">
        <v>4462</v>
      </c>
      <c r="B463" t="str">
        <v>Autres liquides - Alimentation : Refroidissement à la vapeur - Alimentation : Refroidissement et réfrigération de procédés - Alimentation, boissons et tabac [METABOLHEAT - National]</v>
      </c>
      <c r="C463" t="str">
        <v>Rejets liquides à 35 °C [METABOLHEAT - National]</v>
      </c>
      <c r="D463">
        <v>-1</v>
      </c>
    </row>
    <row r="464" spans="1:4" x14ac:dyDescent="0.3">
      <c r="A464">
        <v>4463</v>
      </c>
      <c r="B464" t="str">
        <v>Gaz naturel et biogaz - Alimentation : Refroidissement à la vapeur - Alimentation : Refroidissement et réfrigération de procédés - Alimentation, boissons et tabac [METABOLHEAT - National]</v>
      </c>
      <c r="C464" t="str">
        <v>Rejets liquides à 35 °C [METABOLHEAT - National]</v>
      </c>
      <c r="D464">
        <v>-1</v>
      </c>
    </row>
    <row r="465" spans="1:4" x14ac:dyDescent="0.3">
      <c r="A465">
        <v>4464</v>
      </c>
      <c r="B465" t="str">
        <v>Gaz dérivés - Alimentation : Refroidissement à la vapeur - Alimentation : Refroidissement et réfrigération de procédés - Alimentation, boissons et tabac [METABOLHEAT - National]</v>
      </c>
      <c r="C465" t="str">
        <v>Rejets liquides à 35 °C [METABOLHEAT - National]</v>
      </c>
      <c r="D465">
        <v>-1</v>
      </c>
    </row>
    <row r="466" spans="1:4" x14ac:dyDescent="0.3">
      <c r="A466">
        <v>4465</v>
      </c>
      <c r="B466" t="str">
        <v>Biomasse et déchets - Alimentation : Refroidissement à la vapeur - Alimentation : Refroidissement et réfrigération de procédés - Alimentation, boissons et tabac [METABOLHEAT - National]</v>
      </c>
      <c r="C466" t="str">
        <v>Rejets liquides à 35 °C [METABOLHEAT - National]</v>
      </c>
      <c r="D466">
        <v>-1</v>
      </c>
    </row>
    <row r="467" spans="1:4" x14ac:dyDescent="0.3">
      <c r="A467">
        <v>4466</v>
      </c>
      <c r="B467" t="str">
        <v>Vapeur distribuée - Alimentation : Refroidissement à la vapeur - Alimentation : Refroidissement et réfrigération de procédés - Alimentation, boissons et tabac [METABOLHEAT - National]</v>
      </c>
      <c r="C467" t="str">
        <v>Rejets liquides à 50 °C [METABOLHEAT - National]</v>
      </c>
      <c r="D467">
        <v>-1</v>
      </c>
    </row>
    <row r="468" spans="1:4" x14ac:dyDescent="0.3">
      <c r="A468">
        <v>4467</v>
      </c>
      <c r="B468" t="str">
        <v>Alimentation : Refroidissement électrique - Alimentation : Refroidissement et réfrigération de procédés - Alimentation, boissons et tabac [METABOLHEAT - National]</v>
      </c>
      <c r="C468" t="str">
        <v>Rejets liquides à 35 °C [METABOLHEAT - National]</v>
      </c>
      <c r="D468">
        <v>-1</v>
      </c>
    </row>
    <row r="469" spans="1:4" x14ac:dyDescent="0.3">
      <c r="A469">
        <v>4468</v>
      </c>
      <c r="B469" t="str">
        <v>Alimentation : Machines électriques - Alimentation, boissons et du tabac [METABOLHEAT - National]</v>
      </c>
      <c r="C469" t="str">
        <v>Rejets liquides à 55 °C [METABOLHEAT - National]</v>
      </c>
      <c r="D469">
        <v>-1</v>
      </c>
    </row>
    <row r="470" spans="1:4" x14ac:dyDescent="0.3">
      <c r="A470">
        <v>4469</v>
      </c>
      <c r="B470" t="str">
        <v>Compresseurs d'air - Matériel de transport [METABOLHEAT - National]</v>
      </c>
      <c r="C470" t="str">
        <v>Rejets liquides à 80 °C [METABOLHEAT - National]</v>
      </c>
      <c r="D470">
        <v>-1</v>
      </c>
    </row>
    <row r="471" spans="1:4" x14ac:dyDescent="0.3">
      <c r="A471">
        <v>4470</v>
      </c>
      <c r="B471" t="str">
        <v>Moteurs d'entraînement - Matériel de transport [METABOLHEAT - National]</v>
      </c>
      <c r="C471" t="str">
        <v>Rejets liquides à 55 °C [METABOLHEAT - National]</v>
      </c>
      <c r="D471">
        <v>-1</v>
      </c>
    </row>
    <row r="472" spans="1:4" x14ac:dyDescent="0.3">
      <c r="A472">
        <v>4471</v>
      </c>
      <c r="B472" t="str">
        <v>Ventilateurs et pompes - Matériel de transport [METABOLHEAT - National]</v>
      </c>
      <c r="C472" t="str">
        <v>Rejets liquides à 35 °C [METABOLHEAT - National]</v>
      </c>
      <c r="D472">
        <v>-1</v>
      </c>
    </row>
    <row r="473" spans="1:4" x14ac:dyDescent="0.3">
      <c r="A473">
        <v>4472</v>
      </c>
      <c r="B473" t="str">
        <v>Gazole et biocarburants liquides - Chaleur basse enthalpie - Matériel de transport [METABOLHEAT - National]</v>
      </c>
      <c r="C473" t="str">
        <v>Rejets liquides à 85 °C [METABOLHEAT - National]</v>
      </c>
      <c r="D473">
        <v>-1</v>
      </c>
    </row>
    <row r="474" spans="1:4" x14ac:dyDescent="0.3">
      <c r="A474">
        <v>4473</v>
      </c>
      <c r="B474" t="str">
        <v>Gaz naturel et biogaz - Chaleur basse enthalpie - Matériel de transport [METABOLHEAT - National]</v>
      </c>
      <c r="C474" t="str">
        <v>Rejets liquides à 85 °C [METABOLHEAT - National]</v>
      </c>
      <c r="D474">
        <v>-1</v>
      </c>
    </row>
    <row r="475" spans="1:4" x14ac:dyDescent="0.3">
      <c r="A475">
        <v>4474</v>
      </c>
      <c r="B475" t="str">
        <v>Solaire et géothermie - Chaleur basse enthalpie - Matériel de transport [METABOLHEAT - National]</v>
      </c>
      <c r="C475" t="str">
        <v>Rejets liquides à 50 °C [METABOLHEAT - National]</v>
      </c>
      <c r="D475">
        <v>-1</v>
      </c>
    </row>
    <row r="476" spans="1:4" x14ac:dyDescent="0.3">
      <c r="A476">
        <v>4475</v>
      </c>
      <c r="B476" t="str">
        <v>Solides - Éq. trans. : Fonderies thermiques - Éq. trans. : Fonderies - Matériel de transport [METABOLHEAT - National]</v>
      </c>
      <c r="C476" t="str">
        <v>Rejets liquides à 85 °C [METABOLHEAT - National]</v>
      </c>
      <c r="D476">
        <v>-1</v>
      </c>
    </row>
    <row r="477" spans="1:4" x14ac:dyDescent="0.3">
      <c r="A477">
        <v>4476</v>
      </c>
      <c r="B477" t="str">
        <v>GPL - Éq. trans. : Fonderies thermiques - Éq. trans. : Fonderies - Matériel de transport [METABOLHEAT - National]</v>
      </c>
      <c r="C477" t="str">
        <v>Rejets liquides à 85 °C [METABOLHEAT - National]</v>
      </c>
      <c r="D477">
        <v>-1</v>
      </c>
    </row>
    <row r="478" spans="1:4" x14ac:dyDescent="0.3">
      <c r="A478">
        <v>4477</v>
      </c>
      <c r="B478" t="str">
        <v>Gazole et biocarburants liquides - Éq. trans. : Fonderies thermiques - Éq. trans. : Fonderies - Matériel de transport Éq. : Fonderies - Matériel de transport [METABOLHEAT - National]</v>
      </c>
      <c r="C478" t="str">
        <v>Rejets liquides à 85 °C [METABOLHEAT - National]</v>
      </c>
      <c r="D478">
        <v>-1</v>
      </c>
    </row>
    <row r="479" spans="1:4" x14ac:dyDescent="0.3">
      <c r="A479">
        <v>4478</v>
      </c>
      <c r="B479" t="str">
        <v>Fioul - Éq. trans. : Thermique Fonderies - Éq. trans. : Fonderies - Matériel de transport [METABOLHEAT - National]</v>
      </c>
      <c r="C479" t="str">
        <v>Rejets liquides à 85 °C [METABOLHEAT - National]</v>
      </c>
      <c r="D479">
        <v>-1</v>
      </c>
    </row>
    <row r="480" spans="1:4" x14ac:dyDescent="0.3">
      <c r="A480">
        <v>4479</v>
      </c>
      <c r="B480" t="str">
        <v>Gaz naturel et biogaz - Éq. trans. : Thermique Fonderies - Éq. trans. : Fonderies - Matériel de transport [METABOLHEAT - National]</v>
      </c>
      <c r="C480" t="str">
        <v>Rejets liquides à 85 °C [METABOLHEAT - National]</v>
      </c>
      <c r="D480">
        <v>-1</v>
      </c>
    </row>
    <row r="481" spans="1:4" x14ac:dyDescent="0.3">
      <c r="A481">
        <v>4480</v>
      </c>
      <c r="B481" t="str">
        <v>Solides - Éq. trans. : Traitement thermique - Thermique - Éq. trans. : Traitement thermique - Matériel de transport [METABOLHEAT - National]</v>
      </c>
      <c r="C481" t="str">
        <v>Rejets liquides à 85 °C [METABOLHEAT - National]</v>
      </c>
      <c r="D481">
        <v>-1</v>
      </c>
    </row>
    <row r="482" spans="1:4" x14ac:dyDescent="0.3">
      <c r="A482">
        <v>4481</v>
      </c>
      <c r="B482" t="str">
        <v>GPL - Éq. trans. : Traitement thermique - Thermique - Éq. trans. : Traitement thermique - Matériel de transport [METABOLHEAT - National]</v>
      </c>
      <c r="C482" t="str">
        <v>Rejets liquides à 85 °C [METABOLHEAT - National]</v>
      </c>
      <c r="D482">
        <v>-1</v>
      </c>
    </row>
    <row r="483" spans="1:4" x14ac:dyDescent="0.3">
      <c r="A483">
        <v>4482</v>
      </c>
      <c r="B483" t="str">
        <v>Gazole et biocarburants liquides - Éq. trans. Éq. : Traitement thermique - Thermique - Éq. trans. : Traitement thermique - Matériel de transport [METABOLHEAT - National]</v>
      </c>
      <c r="C483" t="str">
        <v>Rejets liquides à 85 °C [METABOLHEAT - National]</v>
      </c>
      <c r="D483">
        <v>-1</v>
      </c>
    </row>
    <row r="484" spans="1:4" x14ac:dyDescent="0.3">
      <c r="A484">
        <v>4483</v>
      </c>
      <c r="B484" t="str">
        <v>Fioul - Éq. trans. : Traitement thermique - Thermique - Éq. trans. : Traitement thermique - Matériel de transport [METABOLHEAT - National]</v>
      </c>
      <c r="C484" t="str">
        <v>Rejets liquides à 85 °C [METABOLHEAT - National]</v>
      </c>
      <c r="D484">
        <v>-1</v>
      </c>
    </row>
    <row r="485" spans="1:4" x14ac:dyDescent="0.3">
      <c r="A485">
        <v>4484</v>
      </c>
      <c r="B485" t="str">
        <v>Gaz naturel et biogaz - Éq. trans. : Traitement thermique - Thermique - Éq. trans. : Traitement thermique - Matériel de transport [METABOLHEAT - National]</v>
      </c>
      <c r="C485" t="str">
        <v>Rejets liquides à 85 °C [METABOLHEAT - National]</v>
      </c>
      <c r="D485">
        <v>-1</v>
      </c>
    </row>
    <row r="486" spans="1:4" x14ac:dyDescent="0.3">
      <c r="A486">
        <v>4485</v>
      </c>
      <c r="B486" t="str">
        <v>Solides - Éq. trans. : Traitement vapeur - Matériel de transport [METABOLHEAT - National]</v>
      </c>
      <c r="C486" t="str">
        <v>Rejets liquides à 85 °C [METABOLHEAT - National]</v>
      </c>
      <c r="D486">
        <v>-1</v>
      </c>
    </row>
    <row r="487" spans="1:4" x14ac:dyDescent="0.3">
      <c r="A487">
        <v>4486</v>
      </c>
      <c r="B487" t="str">
        <v>Gaz de raffinerie - Éq. trans. : Traitement vapeur - Matériel de transport [METABOLHEAT - National]</v>
      </c>
      <c r="C487" t="str">
        <v>Rejets liquides à 85 °C [METABOLHEAT - National]</v>
      </c>
      <c r="D487">
        <v>-1</v>
      </c>
    </row>
    <row r="488" spans="1:4" x14ac:dyDescent="0.3">
      <c r="A488">
        <v>4487</v>
      </c>
      <c r="B488" t="str">
        <v>GPL - Éq. trans. : Traitement vapeur - Matériel de transport [METABOLHEAT - National]</v>
      </c>
      <c r="C488" t="str">
        <v>Rejets liquides à 85 °C [METABOLHEAT - National]</v>
      </c>
      <c r="D488">
        <v>-1</v>
      </c>
    </row>
    <row r="489" spans="1:4" x14ac:dyDescent="0.3">
      <c r="A489">
        <v>4488</v>
      </c>
      <c r="B489" t="str">
        <v>Gazole et biocarburants liquides - Éq. trans. : Traitement vapeur - Matériel de transport [METABOLHEAT - National]</v>
      </c>
      <c r="C489" t="str">
        <v>Rejets liquides à 85 °C [METABOLHEAT - National]</v>
      </c>
      <c r="D489">
        <v>-1</v>
      </c>
    </row>
    <row r="490" spans="1:4" x14ac:dyDescent="0.3">
      <c r="A490">
        <v>4489</v>
      </c>
      <c r="B490" t="str">
        <v>Fioul - Éq. trans. : Traitement vapeur - Matériel de transport [METABOLHEAT - National]</v>
      </c>
      <c r="C490" t="str">
        <v>Rejets liquides à 85 °C [METABOLHEAT - National]</v>
      </c>
      <c r="D490">
        <v>-1</v>
      </c>
    </row>
    <row r="491" spans="1:4" x14ac:dyDescent="0.3">
      <c r="A491">
        <v>4490</v>
      </c>
      <c r="B491" t="str">
        <v>Autres liquides - Éq. trans. : Traitement vapeur - Matériel de transport [METABOLHEAT - National]</v>
      </c>
      <c r="C491" t="str">
        <v>Rejets liquides à 85 °C [METABOLHEAT - National]</v>
      </c>
      <c r="D491">
        <v>-1</v>
      </c>
    </row>
    <row r="492" spans="1:4" x14ac:dyDescent="0.3">
      <c r="A492">
        <v>4491</v>
      </c>
      <c r="B492" t="str">
        <v>Gaz naturel et biogaz - Éq. trans. : Traitement vapeur - Matériel de transport [METABOLHEAT - National]</v>
      </c>
      <c r="C492" t="str">
        <v>Rejets liquides à 85 °C [METABOLHEAT - National]</v>
      </c>
      <c r="D492">
        <v>-1</v>
      </c>
    </row>
    <row r="493" spans="1:4" x14ac:dyDescent="0.3">
      <c r="A493">
        <v>4492</v>
      </c>
      <c r="B493" t="str">
        <v>Gaz dérivés - Éq. trans. Éq. : Traitement de la vapeur - Équipements de transport [METABOLHEAT - National]</v>
      </c>
      <c r="C493" t="str">
        <v>Rejets liquides à 85 °C [METABOLHEAT - National]</v>
      </c>
      <c r="D493">
        <v>-1</v>
      </c>
    </row>
    <row r="494" spans="1:4" x14ac:dyDescent="0.3">
      <c r="A494">
        <v>4493</v>
      </c>
      <c r="B494" t="str">
        <v>Biomasse et déchets - Éq. trans. : Traitement de la vapeur - Équipements de transport [METABOLHEAT - National]</v>
      </c>
      <c r="C494" t="str">
        <v>Rejets liquides à 85 °C [METABOLHEAT - National]</v>
      </c>
      <c r="D494">
        <v>-1</v>
      </c>
    </row>
    <row r="495" spans="1:4" x14ac:dyDescent="0.3">
      <c r="A495">
        <v>4494</v>
      </c>
      <c r="B495" t="str">
        <v>Vapeur distribuée - Éq. trans. : Traitement de la vapeur - Équipements de transport [METABOLHEAT - National]</v>
      </c>
      <c r="C495" t="str">
        <v>Rejets liquides à 50 °C [METABOLHEAT - National]</v>
      </c>
      <c r="D495">
        <v>-1</v>
      </c>
    </row>
    <row r="496" spans="1:4" x14ac:dyDescent="0.3">
      <c r="A496">
        <v>4495</v>
      </c>
      <c r="B496" t="str">
        <v>Éq. trans. : Machines générales - Équipements de transport [METABOLHEAT - National]</v>
      </c>
      <c r="C496" t="str">
        <v>Rejets liquides à 55 °C [METABOLHEAT - National]</v>
      </c>
      <c r="D496">
        <v>-1</v>
      </c>
    </row>
    <row r="497" spans="1:4" x14ac:dyDescent="0.3">
      <c r="A497">
        <v>4496</v>
      </c>
      <c r="B497" t="str">
        <v>Éq. trans. : Finition des produits - Équipements de transport [METABOLHEAT - National]</v>
      </c>
      <c r="C497" t="str">
        <v>Rejets liquides à 55 °C [METABOLHEAT - National]</v>
      </c>
      <c r="D497">
        <v>-1</v>
      </c>
    </row>
    <row r="498" spans="1:4" x14ac:dyDescent="0.3">
      <c r="A498">
        <v>4497</v>
      </c>
      <c r="B498" t="str">
        <v>Compresseurs d'air - Équipements de machines [METABOLHEAT - National]</v>
      </c>
      <c r="C498" t="str">
        <v>Rejets liquides à 80 °C [METABOLHEAT - National]</v>
      </c>
      <c r="D498">
        <v>-1</v>
      </c>
    </row>
    <row r="499" spans="1:4" x14ac:dyDescent="0.3">
      <c r="A499">
        <v>4498</v>
      </c>
      <c r="B499" t="str">
        <v>Entraînements de moteurs - Équipements de machines [METABOLHEAT - National]</v>
      </c>
      <c r="C499" t="str">
        <v>Rejets liquides à 55 °C [METABOLHEAT - National]</v>
      </c>
      <c r="D499">
        <v>-1</v>
      </c>
    </row>
    <row r="500" spans="1:4" x14ac:dyDescent="0.3">
      <c r="A500">
        <v>4499</v>
      </c>
      <c r="B500" t="str">
        <v>Ventilateurs et pompes - Équipements de machines [METABOLHEAT - National]</v>
      </c>
      <c r="C500" t="str">
        <v>Rejets liquides à 35 °C [METABOLHEAT - National]</v>
      </c>
      <c r="D500">
        <v>-1</v>
      </c>
    </row>
    <row r="501" spans="1:4" x14ac:dyDescent="0.3">
      <c r="A501">
        <v>4500</v>
      </c>
      <c r="B501" t="str">
        <v>Gazole et biocarburants liquides - Chaleur basse enthalpie - Équipements de machines [METABOLHEAT - National]</v>
      </c>
      <c r="C501" t="str">
        <v>Rejets liquides à 85 °C [METABOLHEAT - National]</v>
      </c>
      <c r="D501">
        <v>-1</v>
      </c>
    </row>
    <row r="502" spans="1:4" x14ac:dyDescent="0.3">
      <c r="A502">
        <v>4501</v>
      </c>
      <c r="B502" t="str">
        <v>Gaz naturel et biogaz - Chaleur basse enthalpie - Équipements de machines [METABOLHEAT - National]</v>
      </c>
      <c r="C502" t="str">
        <v>Rejets liquides à 85 °C [METABOLHEAT - National]</v>
      </c>
      <c r="D502">
        <v>-1</v>
      </c>
    </row>
    <row r="503" spans="1:4" x14ac:dyDescent="0.3">
      <c r="A503">
        <v>4502</v>
      </c>
      <c r="B503" t="str">
        <v>Solaire et géothermie - Chaleur basse enthalpie - Équipements de machines [METABOLHEAT - National]</v>
      </c>
      <c r="C503" t="str">
        <v>Rejets liquides à 50 °C [METABOLHEAT - National]</v>
      </c>
      <c r="D503">
        <v>-1</v>
      </c>
    </row>
    <row r="504" spans="1:4" x14ac:dyDescent="0.3">
      <c r="A504">
        <v>4503</v>
      </c>
      <c r="B504" t="str">
        <v>Solides - Éq. mach. : Fonderies thermiques - Éq. mach. : Fonderies - Équipements de machines [METABOLHEAT - National]</v>
      </c>
      <c r="C504" t="str">
        <v>Rejets liquides à 85 °C [METABOLHEAT - National]</v>
      </c>
      <c r="D504">
        <v>-1</v>
      </c>
    </row>
    <row r="505" spans="1:4" x14ac:dyDescent="0.3">
      <c r="A505">
        <v>4504</v>
      </c>
      <c r="B505" t="str">
        <v>GPL - Éq. mach. : Fonderies thermiques - Éq. mach. : Fonderies - Équipements de machines [METABOLHEAT - National]</v>
      </c>
      <c r="C505" t="str">
        <v>Rejets liquides à 85 °C [METABOLHEAT - National]</v>
      </c>
      <c r="D505">
        <v>-1</v>
      </c>
    </row>
    <row r="506" spans="1:4" x14ac:dyDescent="0.3">
      <c r="A506">
        <v>4505</v>
      </c>
      <c r="B506" t="str">
        <v>Gazole et biocarburants liquides - Éq. mach. : Fonderies thermiques - Éq. mach. Éq. : Fonderies - Équipements de machines [METABOLHEAT - National]</v>
      </c>
      <c r="C506" t="str">
        <v>Rejets liquides à 85 °C [METABOLHEAT - National]</v>
      </c>
      <c r="D506">
        <v>-1</v>
      </c>
    </row>
    <row r="507" spans="1:4" x14ac:dyDescent="0.3">
      <c r="A507">
        <v>4506</v>
      </c>
      <c r="B507" t="str">
        <v>Fioul - Éq. Mach. : Thermique Fonderies - Éq. Mach. : Fonderies - Équipements de machines [METABOLHEAT - National]</v>
      </c>
      <c r="C507" t="str">
        <v>Rejets liquides à 85 °C [METABOLHEAT - National]</v>
      </c>
      <c r="D507">
        <v>-1</v>
      </c>
    </row>
    <row r="508" spans="1:4" x14ac:dyDescent="0.3">
      <c r="A508">
        <v>4507</v>
      </c>
      <c r="B508" t="str">
        <v>Gaz naturel et biogaz - Éq. Mach. : Thermique Fonderies - Éq. Mach. : Fonderies - Équipements de machines [METABOLHEAT - National]</v>
      </c>
      <c r="C508" t="str">
        <v>Rejets liquides à 85 °C [METABOLHEAT - National]</v>
      </c>
      <c r="D508">
        <v>-1</v>
      </c>
    </row>
    <row r="509" spans="1:4" x14ac:dyDescent="0.3">
      <c r="A509">
        <v>4508</v>
      </c>
      <c r="B509" t="str">
        <v>Solides - Éq. Mach. : Traitement thermique - Thermique - Éq. Mach. : Traitement thermique - Équipements de machines [METABOLHEAT - National]</v>
      </c>
      <c r="C509" t="str">
        <v>Rejets liquides à 85 °C [METABOLHEAT - National]</v>
      </c>
      <c r="D509">
        <v>-1</v>
      </c>
    </row>
    <row r="510" spans="1:4" x14ac:dyDescent="0.3">
      <c r="A510">
        <v>4509</v>
      </c>
      <c r="B510" t="str">
        <v>GPL - Éq. Mach. : Traitement thermique - Thermique - Éq. Mach. Éq. : Traitement thermique - Équipements de machines [METABOLHEAT - National]</v>
      </c>
      <c r="C510" t="str">
        <v>Rejets liquides à 85 °C [METABOLHEAT - National]</v>
      </c>
      <c r="D510">
        <v>-1</v>
      </c>
    </row>
    <row r="511" spans="1:4" x14ac:dyDescent="0.3">
      <c r="A511">
        <v>4510</v>
      </c>
      <c r="B511" t="str">
        <v>Gazole et biocarburants liquides - Éq. Mach. : Traitement thermique - Thermique - Éq. Mach. : Traitement thermique - Équipements de machines [METABOLHEAT - National]</v>
      </c>
      <c r="C511" t="str">
        <v>Rejets liquides à 85 °C [METABOLHEAT - National]</v>
      </c>
      <c r="D511">
        <v>-1</v>
      </c>
    </row>
    <row r="512" spans="1:4" x14ac:dyDescent="0.3">
      <c r="A512">
        <v>4511</v>
      </c>
      <c r="B512" t="str">
        <v>Fioul - Éq. Mach. : Traitement thermique - Thermique - Éq. Mach. : Traitement thermique - Équipements de machines [METABOLHEAT - National]</v>
      </c>
      <c r="C512" t="str">
        <v>Rejets liquides à 85 °C [METABOLHEAT - National]</v>
      </c>
      <c r="D512">
        <v>-1</v>
      </c>
    </row>
    <row r="513" spans="1:4" x14ac:dyDescent="0.3">
      <c r="A513">
        <v>4512</v>
      </c>
      <c r="B513" t="str">
        <v>Gaz naturel et biogaz - Éq. Mach. : Traitement thermique - Thermique - Éq. Mach. : Traitement thermique - Équipements de machines [METABOLHEAT - National]</v>
      </c>
      <c r="C513" t="str">
        <v>Rejets liquides à 85 °C [METABOLHEAT - National]</v>
      </c>
      <c r="D513">
        <v>-1</v>
      </c>
    </row>
    <row r="514" spans="1:4" x14ac:dyDescent="0.3">
      <c r="A514">
        <v>4513</v>
      </c>
      <c r="B514" t="str">
        <v>Solides - Éq. Mach. : Traitement vapeur - Équipements de machines [METABOLHEAT - National]</v>
      </c>
      <c r="C514" t="str">
        <v>Rejets liquides à 85 °C [METABOLHEAT - National]</v>
      </c>
      <c r="D514">
        <v>-1</v>
      </c>
    </row>
    <row r="515" spans="1:4" x14ac:dyDescent="0.3">
      <c r="A515">
        <v>4514</v>
      </c>
      <c r="B515" t="str">
        <v>Gaz de raffinerie - Éq. Mach. : Traitement vapeur - Équipements de machines [METABOLHEAT - National]</v>
      </c>
      <c r="C515" t="str">
        <v>Rejets liquides à 85 °C [METABOLHEAT - National]</v>
      </c>
      <c r="D515">
        <v>-1</v>
      </c>
    </row>
    <row r="516" spans="1:4" x14ac:dyDescent="0.3">
      <c r="A516">
        <v>4515</v>
      </c>
      <c r="B516" t="str">
        <v>GPL - Éq. Mach. : Traitement vapeur - Équipements de machines [METABOLHEAT - National]</v>
      </c>
      <c r="C516" t="str">
        <v>Rejets liquides à 85 °C [METABOLHEAT - National]</v>
      </c>
      <c r="D516">
        <v>-1</v>
      </c>
    </row>
    <row r="517" spans="1:4" x14ac:dyDescent="0.3">
      <c r="A517">
        <v>4516</v>
      </c>
      <c r="B517" t="str">
        <v>Gazole et biocarburants liquides - Éq. Mach. : Traitement vapeur - Équipements de machines [METABOLHEAT - National]</v>
      </c>
      <c r="C517" t="str">
        <v>Rejets liquides à 85 °C [METABOLHEAT - National]</v>
      </c>
      <c r="D517">
        <v>-1</v>
      </c>
    </row>
    <row r="518" spans="1:4" x14ac:dyDescent="0.3">
      <c r="A518">
        <v>4517</v>
      </c>
      <c r="B518" t="str">
        <v>Fioul - Éq. Mach. : Traitement vapeur - Équipements de machines [METABOLHEAT - National]</v>
      </c>
      <c r="C518" t="str">
        <v>Rejets liquides à 85 °C [METABOLHEAT - National]</v>
      </c>
      <c r="D518">
        <v>-1</v>
      </c>
    </row>
    <row r="519" spans="1:4" x14ac:dyDescent="0.3">
      <c r="A519">
        <v>4518</v>
      </c>
      <c r="B519" t="str">
        <v>Autres liquides - Éq. Mach. Éq. : Traitement de la vapeur - Équipements mécaniques [METABOLHEAT - National]</v>
      </c>
      <c r="C519" t="str">
        <v>Rejets liquides à 85 °C [METABOLHEAT - National]</v>
      </c>
      <c r="D519">
        <v>-1</v>
      </c>
    </row>
    <row r="520" spans="1:4" x14ac:dyDescent="0.3">
      <c r="A520">
        <v>4519</v>
      </c>
      <c r="B520" t="str">
        <v>Gaz naturel et biogaz - Éq. Mach. : Traitement de la vapeur - Équipements mécaniques [METABOLHEAT - National]</v>
      </c>
      <c r="C520" t="str">
        <v>Rejets liquides à 85 °C [METABOLHEAT - National]</v>
      </c>
      <c r="D520">
        <v>-1</v>
      </c>
    </row>
    <row r="521" spans="1:4" x14ac:dyDescent="0.3">
      <c r="A521">
        <v>4520</v>
      </c>
      <c r="B521" t="str">
        <v>Gaz dérivés - Éq. Mach. : Traitement de la vapeur - Équipements mécaniques [METABOLHEAT - National]</v>
      </c>
      <c r="C521" t="str">
        <v>Rejets liquides à 85 °C [METABOLHEAT - National]</v>
      </c>
      <c r="D521">
        <v>-1</v>
      </c>
    </row>
    <row r="522" spans="1:4" x14ac:dyDescent="0.3">
      <c r="A522">
        <v>4521</v>
      </c>
      <c r="B522" t="str">
        <v>Biomasse et déchets - Éq. Mach. : Traitement de la vapeur - Équipements mécaniques [METABOLHEAT - National]</v>
      </c>
      <c r="C522" t="str">
        <v>Rejets liquides à 85 °C [METABOLHEAT - National]</v>
      </c>
      <c r="D522">
        <v>-1</v>
      </c>
    </row>
    <row r="523" spans="1:4" x14ac:dyDescent="0.3">
      <c r="A523">
        <v>4522</v>
      </c>
      <c r="B523" t="str">
        <v>Vapeur distribuée - Éq. Mach. : Traitement de la vapeur - Équipements mécaniques [METABOLHEAT - National]</v>
      </c>
      <c r="C523" t="str">
        <v>Rejets liquides à 50 °C [METABOLHEAT - National]</v>
      </c>
      <c r="D523">
        <v>-1</v>
      </c>
    </row>
    <row r="524" spans="1:4" x14ac:dyDescent="0.3">
      <c r="A524">
        <v>4523</v>
      </c>
      <c r="B524" t="str">
        <v>Éq. Mach. : Machines générales - Équipements mécaniques [METABOLHEAT - National]</v>
      </c>
      <c r="C524" t="str">
        <v>Rejets liquides à 55 °C [METABOLHEAT - National]</v>
      </c>
      <c r="D524">
        <v>-1</v>
      </c>
    </row>
    <row r="525" spans="1:4" x14ac:dyDescent="0.3">
      <c r="A525">
        <v>4524</v>
      </c>
      <c r="B525" t="str">
        <v>Éq. Mach. : Finition des produits - Équipements mécaniques [METABOLHEAT - National]</v>
      </c>
      <c r="C525" t="str">
        <v>Rejets liquides à 55 °C [METABOLHEAT - National]</v>
      </c>
      <c r="D525">
        <v>-1</v>
      </c>
    </row>
    <row r="526" spans="1:4" x14ac:dyDescent="0.3">
      <c r="A526">
        <v>4525</v>
      </c>
      <c r="B526" t="str">
        <v>Compresseurs d'air - Textiles et cuir [METABOLHEAT - National]</v>
      </c>
      <c r="C526" t="str">
        <v>Rejets liquides à 80 °C [METABOLHEAT - National]</v>
      </c>
      <c r="D526">
        <v>-1</v>
      </c>
    </row>
    <row r="527" spans="1:4" x14ac:dyDescent="0.3">
      <c r="A527">
        <v>4526</v>
      </c>
      <c r="B527" t="str">
        <v>Moteurs d'entraînement - Textiles et cuir [METABOLHEAT - National]</v>
      </c>
      <c r="C527" t="str">
        <v>Rejets liquides à 55 °C [METABOLHEAT - National]</v>
      </c>
      <c r="D527">
        <v>-1</v>
      </c>
    </row>
    <row r="528" spans="1:4" x14ac:dyDescent="0.3">
      <c r="A528">
        <v>4527</v>
      </c>
      <c r="B528" t="str">
        <v>Ventilateurs et pompes - Textiles et cuir [METABOLHEAT - National]</v>
      </c>
      <c r="C528" t="str">
        <v>Rejets liquides à 35 °C [METABOLHEAT - National]</v>
      </c>
      <c r="D528">
        <v>-1</v>
      </c>
    </row>
    <row r="529" spans="1:4" x14ac:dyDescent="0.3">
      <c r="A529">
        <v>4528</v>
      </c>
      <c r="B529" t="str">
        <v>Gazole et biocarburants liquides - Chaleur basse enthalpie - Textiles et cuir [METABOLHEAT - National]</v>
      </c>
      <c r="C529" t="str">
        <v>Rejets liquides à 85 °C [METABOLHEAT - National]</v>
      </c>
      <c r="D529">
        <v>-1</v>
      </c>
    </row>
    <row r="530" spans="1:4" x14ac:dyDescent="0.3">
      <c r="A530">
        <v>4529</v>
      </c>
      <c r="B530" t="str">
        <v>Gaz naturel et biogaz - Chaleur basse enthalpie - Textiles et cuir [METABOLHEAT - National]</v>
      </c>
      <c r="C530" t="str">
        <v>Rejets liquides à 85 °C [METABOLHEAT - National]</v>
      </c>
      <c r="D530">
        <v>-1</v>
      </c>
    </row>
    <row r="531" spans="1:4" x14ac:dyDescent="0.3">
      <c r="A531">
        <v>4530</v>
      </c>
      <c r="B531" t="str">
        <v>Solaire et géothermie - Chaleur basse enthalpie - Textiles et cuir [METABOLHEAT - National]</v>
      </c>
      <c r="C531" t="str">
        <v>Rejets liquides à 50 °C [METABOLHEAT - National]</v>
      </c>
      <c r="D531">
        <v>-1</v>
      </c>
    </row>
    <row r="532" spans="1:4" x14ac:dyDescent="0.3">
      <c r="A532">
        <v>4531</v>
      </c>
      <c r="B532" t="str">
        <v>Solides - Textiles : Prétraitement à la vapeur - Textiles et cuir [METABOLHEAT - National]</v>
      </c>
      <c r="C532" t="str">
        <v>Rejets liquides à 85 °C [METABOLHEAT - National]</v>
      </c>
      <c r="D532">
        <v>-1</v>
      </c>
    </row>
    <row r="533" spans="1:4" x14ac:dyDescent="0.3">
      <c r="A533">
        <v>4532</v>
      </c>
      <c r="B533" t="str">
        <v>Gaz de raffinerie - Textiles : Prétraitement à la vapeur - Textiles et cuir [METABOLHEAT - National]</v>
      </c>
      <c r="C533" t="str">
        <v>Rejets liquides à 85 °C [METABOLHEAT - National]</v>
      </c>
      <c r="D533">
        <v>-1</v>
      </c>
    </row>
    <row r="534" spans="1:4" x14ac:dyDescent="0.3">
      <c r="A534">
        <v>4533</v>
      </c>
      <c r="B534" t="str">
        <v>GPL - Textiles : Prétraitement à la vapeur - Textiles et cuir [METABOLHEAT - National]</v>
      </c>
      <c r="C534" t="str">
        <v>Rejets liquides à 85 °C [METABOLHEAT - National]</v>
      </c>
      <c r="D534">
        <v>-1</v>
      </c>
    </row>
    <row r="535" spans="1:4" x14ac:dyDescent="0.3">
      <c r="A535">
        <v>4534</v>
      </c>
      <c r="B535" t="str">
        <v>Gazole et biocarburants liquides - Textiles : Prétraitement à la vapeur - Textiles et cuir [METABOLHEAT - National]</v>
      </c>
      <c r="C535" t="str">
        <v>Rejets liquides à 85 °C [METABOLHEAT - National]</v>
      </c>
      <c r="D535">
        <v>-1</v>
      </c>
    </row>
    <row r="536" spans="1:4" x14ac:dyDescent="0.3">
      <c r="A536">
        <v>4535</v>
      </c>
      <c r="B536" t="str">
        <v>Fioul - Textiles : Prétraitement à la vapeur - Textiles et cuir [METABOLHEAT - National]</v>
      </c>
      <c r="C536" t="str">
        <v>Rejets liquides à 85 °C [METABOLHEAT - National]</v>
      </c>
      <c r="D536">
        <v>-1</v>
      </c>
    </row>
    <row r="537" spans="1:4" x14ac:dyDescent="0.3">
      <c r="A537">
        <v>4536</v>
      </c>
      <c r="B537" t="str">
        <v>Autres liquides - Textiles : Prétraitement à la vapeur - Textiles et cuir [METABOLHEAT - National]</v>
      </c>
      <c r="C537" t="str">
        <v>Rejets liquides à 85 °C [METABOLHEAT - National]</v>
      </c>
      <c r="D537">
        <v>-1</v>
      </c>
    </row>
    <row r="538" spans="1:4" x14ac:dyDescent="0.3">
      <c r="A538">
        <v>4537</v>
      </c>
      <c r="B538" t="str">
        <v>Gaz naturel et biogaz - Textiles : Prétraitement à la vapeur - Textiles et cuir [METABOLHEAT - National]</v>
      </c>
      <c r="C538" t="str">
        <v>Rejets liquides à 85 °C [METABOLHEAT - National]</v>
      </c>
      <c r="D538">
        <v>-1</v>
      </c>
    </row>
    <row r="539" spans="1:4" x14ac:dyDescent="0.3">
      <c r="A539">
        <v>4538</v>
      </c>
      <c r="B539" t="str">
        <v>Gaz dérivés - Textiles : Prétraitement à la vapeur - Textiles et cuir [METABOLHEAT - National]</v>
      </c>
      <c r="C539" t="str">
        <v>Rejets liquides à 85 °C [METABOLHEAT - National]</v>
      </c>
      <c r="D539">
        <v>-1</v>
      </c>
    </row>
    <row r="540" spans="1:4" x14ac:dyDescent="0.3">
      <c r="A540">
        <v>4539</v>
      </c>
      <c r="B540" t="str">
        <v>Biomasse et déchets - Textiles : Prétraitement à la vapeur - Textiles et cuir [METABOLHEAT - National]</v>
      </c>
      <c r="C540" t="str">
        <v>Rejets liquides à 85 °C [METABOLHEAT - National]</v>
      </c>
      <c r="D540">
        <v>-1</v>
      </c>
    </row>
    <row r="541" spans="1:4" x14ac:dyDescent="0.3">
      <c r="A541">
        <v>4540</v>
      </c>
      <c r="B541" t="str">
        <v>Vapeur distribuée - Textiles : Prétraitement à la vapeur - Textiles et cuir [METABOLHEAT - National]</v>
      </c>
      <c r="C541" t="str">
        <v>Rejets liquides à 50 °C [METABOLHEAT - National]</v>
      </c>
      <c r="D541">
        <v>-1</v>
      </c>
    </row>
    <row r="542" spans="1:4" x14ac:dyDescent="0.3">
      <c r="A542">
        <v>4541</v>
      </c>
      <c r="B542" t="str">
        <v>Solides - Textiles : Traitement humide à la vapeur - Textiles et cuir [METABOLHEAT - National]</v>
      </c>
      <c r="C542" t="str">
        <v>Rejets liquides à 85 °C [METABOLHEAT - National]</v>
      </c>
      <c r="D542">
        <v>-1</v>
      </c>
    </row>
    <row r="543" spans="1:4" x14ac:dyDescent="0.3">
      <c r="A543">
        <v>4542</v>
      </c>
      <c r="B543" t="str">
        <v>Gaz de raffinerie - Textiles : Traitement humide à la vapeur - Textiles et cuir [METABOLHEAT - National]</v>
      </c>
      <c r="C543" t="str">
        <v>Rejets liquides à 85 °C [METABOLHEAT - National]</v>
      </c>
      <c r="D543">
        <v>-1</v>
      </c>
    </row>
    <row r="544" spans="1:4" x14ac:dyDescent="0.3">
      <c r="A544">
        <v>4543</v>
      </c>
      <c r="B544" t="str">
        <v>GPL - Textiles : Traitement humide à la vapeur - Textiles et cuir [METABOLHEAT - National]</v>
      </c>
      <c r="C544" t="str">
        <v>Rejets liquides à 85 °C [METABOLHEAT - National]</v>
      </c>
      <c r="D544">
        <v>-1</v>
      </c>
    </row>
    <row r="545" spans="1:4" x14ac:dyDescent="0.3">
      <c r="A545">
        <v>4544</v>
      </c>
      <c r="B545" t="str">
        <v>Gazole et biocarburants liquides - Textiles : Traitement humide à la vapeur - Textiles et cuir [METABOLHEAT - National]</v>
      </c>
      <c r="C545" t="str">
        <v>Rejets liquides à 85 °C [METABOLHEAT - National]</v>
      </c>
      <c r="D545">
        <v>-1</v>
      </c>
    </row>
    <row r="546" spans="1:4" x14ac:dyDescent="0.3">
      <c r="A546">
        <v>4545</v>
      </c>
      <c r="B546" t="str">
        <v>Fioul - Textiles : Traitement humide à la vapeur - Textiles et cuir [METABOLHEAT - National]</v>
      </c>
      <c r="C546" t="str">
        <v>Rejets liquides à 85 °C [METABOLHEAT - National]</v>
      </c>
      <c r="D546">
        <v>-1</v>
      </c>
    </row>
    <row r="547" spans="1:4" x14ac:dyDescent="0.3">
      <c r="A547">
        <v>4546</v>
      </c>
      <c r="B547" t="str">
        <v>Autres liquides - Textiles : Traitement humide à la vapeur - Textiles et cuir [METABOLHEAT - National]</v>
      </c>
      <c r="C547" t="str">
        <v>Rejets liquides à 85 °C [METABOLHEAT - National]</v>
      </c>
      <c r="D547">
        <v>-1</v>
      </c>
    </row>
    <row r="548" spans="1:4" x14ac:dyDescent="0.3">
      <c r="A548">
        <v>4547</v>
      </c>
      <c r="B548" t="str">
        <v>Gaz naturel et biogaz - Textiles : Traitement humide à la vapeur - Textiles et cuir [METABOLHEAT - National]</v>
      </c>
      <c r="C548" t="str">
        <v>Rejets liquides à 85 °C [METABOLHEAT - National]</v>
      </c>
      <c r="D548">
        <v>-1</v>
      </c>
    </row>
    <row r="549" spans="1:4" x14ac:dyDescent="0.3">
      <c r="A549">
        <v>4548</v>
      </c>
      <c r="B549" t="str">
        <v>Gaz dérivés - Textiles : Traitement humide à la vapeur - Textiles et cuir [METABOLHEAT - National]</v>
      </c>
      <c r="C549" t="str">
        <v>Rejets liquides à 85 °C [METABOLHEAT - National]</v>
      </c>
      <c r="D549">
        <v>-1</v>
      </c>
    </row>
    <row r="550" spans="1:4" x14ac:dyDescent="0.3">
      <c r="A550">
        <v>4549</v>
      </c>
      <c r="B550" t="str">
        <v>Biomasse et déchets - Textiles : Traitement humide à la vapeur - Textiles et cuir [METABOLHEAT - National]</v>
      </c>
      <c r="C550" t="str">
        <v>Rejets liquides à 85 °C [METABOLHEAT - National]</v>
      </c>
      <c r="D550">
        <v>-1</v>
      </c>
    </row>
    <row r="551" spans="1:4" x14ac:dyDescent="0.3">
      <c r="A551">
        <v>4550</v>
      </c>
      <c r="B551" t="str">
        <v>Vapeur distribuée - Textiles : Traitement humide à la vapeur - Textiles et cuir [METABOLHEAT - National]</v>
      </c>
      <c r="C551" t="str">
        <v>Rejets liquides à 50 °C [METABOLHEAT - National]</v>
      </c>
      <c r="D551">
        <v>-1</v>
      </c>
    </row>
    <row r="552" spans="1:4" x14ac:dyDescent="0.3">
      <c r="A552">
        <v>4551</v>
      </c>
      <c r="B552" t="str">
        <v>Textiles : Machines électriques générales - Textiles et cuir [METABOLHEAT - National]</v>
      </c>
      <c r="C552" t="str">
        <v>Rejets liquides à 55 °C [METABOLHEAT - National]</v>
      </c>
      <c r="D552">
        <v>-1</v>
      </c>
    </row>
    <row r="553" spans="1:4" x14ac:dyDescent="0.3">
      <c r="A553">
        <v>4552</v>
      </c>
      <c r="B553" t="str">
        <v>Solides - Textiles : Séchage thermique - Textiles : Séchage - Textiles et cuir [METABOLHEAT - National]</v>
      </c>
      <c r="C553" t="str">
        <v>Rejets liquides à 85 °C [METABOLHEAT - National]</v>
      </c>
      <c r="D553">
        <v>-1</v>
      </c>
    </row>
    <row r="554" spans="1:4" x14ac:dyDescent="0.3">
      <c r="A554">
        <v>4553</v>
      </c>
      <c r="B554" t="str">
        <v>GPL - Textiles : Séchage thermique - Textiles : Séchage - Textiles et cuir [METABOLHEAT - National]</v>
      </c>
      <c r="C554" t="str">
        <v>Rejets liquides à 85 °C [METABOLHEAT - National]</v>
      </c>
      <c r="D554">
        <v>-1</v>
      </c>
    </row>
    <row r="555" spans="1:4" x14ac:dyDescent="0.3">
      <c r="A555">
        <v>4554</v>
      </c>
      <c r="B555" t="str">
        <v>Gazole et biocarburants liquides - Textiles : Séchage thermique - Textiles : Séchage - Textiles et cuir [METABOLHEAT - National]</v>
      </c>
      <c r="C555" t="str">
        <v>Rejets liquides à 85 °C [METABOLHEAT - National]</v>
      </c>
      <c r="D555">
        <v>-1</v>
      </c>
    </row>
    <row r="556" spans="1:4" x14ac:dyDescent="0.3">
      <c r="A556">
        <v>4555</v>
      </c>
      <c r="B556" t="str">
        <v>Fioul - Textiles : Séchage thermique - Textiles : Séchage - Textiles et cuir [METABOLHEAT - National]</v>
      </c>
      <c r="C556" t="str">
        <v>Rejets liquides à 85 °C [METABOLHEAT - National]</v>
      </c>
      <c r="D556">
        <v>-1</v>
      </c>
    </row>
    <row r="557" spans="1:4" x14ac:dyDescent="0.3">
      <c r="A557">
        <v>4556</v>
      </c>
      <c r="B557" t="str">
        <v>Gaz naturel et biogaz - Textiles : Séchage thermique - Textiles : Séchage - Textiles et cuir [METABOLHEAT - National]</v>
      </c>
      <c r="C557" t="str">
        <v>Rejets liquides à 85 °C [METABOLHEAT - National]</v>
      </c>
      <c r="D557">
        <v>-1</v>
      </c>
    </row>
    <row r="558" spans="1:4" x14ac:dyDescent="0.3">
      <c r="A558">
        <v>4557</v>
      </c>
      <c r="B558" t="str">
        <v>Solides - Textiles : Séchage à la vapeur Textiles : Séchage - Textiles et cuir [METABOLHEAT - National]</v>
      </c>
      <c r="C558" t="str">
        <v>Rejets liquides à 85 °C [METABOLHEAT - National]</v>
      </c>
      <c r="D558">
        <v>-1</v>
      </c>
    </row>
    <row r="559" spans="1:4" x14ac:dyDescent="0.3">
      <c r="A559">
        <v>4558</v>
      </c>
      <c r="B559" t="str">
        <v>Gaz de raffinerie - Textiles : Séchage à la vapeur - Textiles : Séchage - Textiles et cuir [METABOLHEAT - National]</v>
      </c>
      <c r="C559" t="str">
        <v>Rejets liquides à 85 °C [METABOLHEAT - National]</v>
      </c>
      <c r="D559">
        <v>-1</v>
      </c>
    </row>
    <row r="560" spans="1:4" x14ac:dyDescent="0.3">
      <c r="A560">
        <v>4559</v>
      </c>
      <c r="B560" t="str">
        <v>GPL - Textiles : Séchage à la vapeur - Textiles : Séchage - Textiles et cuir [METABOLHEAT - National]</v>
      </c>
      <c r="C560" t="str">
        <v>Rejets liquides à 85 °C [METABOLHEAT - National]</v>
      </c>
      <c r="D560">
        <v>-1</v>
      </c>
    </row>
    <row r="561" spans="1:4" x14ac:dyDescent="0.3">
      <c r="A561">
        <v>4560</v>
      </c>
      <c r="B561" t="str">
        <v>Gazole et biocarburants liquides - Textiles : Séchage à la vapeur - Textiles : Séchage - Textiles et cuir [METABOLHEAT - National]</v>
      </c>
      <c r="C561" t="str">
        <v>Rejets liquides à 85 °C [METABOLHEAT - National]</v>
      </c>
      <c r="D561">
        <v>-1</v>
      </c>
    </row>
    <row r="562" spans="1:4" x14ac:dyDescent="0.3">
      <c r="A562">
        <v>4561</v>
      </c>
      <c r="B562" t="str">
        <v>Fioul - Textiles : Séchage à la vapeur - Textiles : Séchage - Textiles et cuir [METABOLHEAT - National]</v>
      </c>
      <c r="C562" t="str">
        <v>Rejets liquides à 85 °C [METABOLHEAT - National]</v>
      </c>
      <c r="D562">
        <v>-1</v>
      </c>
    </row>
    <row r="563" spans="1:4" x14ac:dyDescent="0.3">
      <c r="A563">
        <v>4562</v>
      </c>
      <c r="B563" t="str">
        <v>Autres liquides - Textiles : Séchage à la vapeur - Textiles : Séchage - Textiles et cuir [METABOLHEAT - National]</v>
      </c>
      <c r="C563" t="str">
        <v>Rejets liquides à 85 °C [METABOLHEAT - National]</v>
      </c>
      <c r="D563">
        <v>-1</v>
      </c>
    </row>
    <row r="564" spans="1:4" x14ac:dyDescent="0.3">
      <c r="A564">
        <v>4563</v>
      </c>
      <c r="B564" t="str">
        <v>Gaz naturel et biogaz - Textiles : Séchage à la vapeur - Textiles : Séchage - Textiles et cuir [METABOLHEAT - National]</v>
      </c>
      <c r="C564" t="str">
        <v>Rejets liquides à 85 °C [METABOLHEAT - National]</v>
      </c>
      <c r="D564">
        <v>-1</v>
      </c>
    </row>
    <row r="565" spans="1:4" x14ac:dyDescent="0.3">
      <c r="A565">
        <v>4564</v>
      </c>
      <c r="B565" t="str">
        <v>Gaz dérivés - Textiles : Séchage à la vapeur - Textiles : Séchage - Textiles et cuir [METABOLHEAT - National]</v>
      </c>
      <c r="C565" t="str">
        <v>Rejets liquides à 85 °C [METABOLHEAT - National]</v>
      </c>
      <c r="D565">
        <v>-1</v>
      </c>
    </row>
    <row r="566" spans="1:4" x14ac:dyDescent="0.3">
      <c r="A566">
        <v>4565</v>
      </c>
      <c r="B566" t="str">
        <v>Biomasse et déchets - Textiles : Séchage à la vapeur - Textiles : Séchage - Textiles et cuir [METABOLHEAT - National]</v>
      </c>
      <c r="C566" t="str">
        <v>Rejets liquides à 85 °C [METABOLHEAT - National]</v>
      </c>
      <c r="D566">
        <v>-1</v>
      </c>
    </row>
    <row r="567" spans="1:4" x14ac:dyDescent="0.3">
      <c r="A567">
        <v>4566</v>
      </c>
      <c r="B567" t="str">
        <v>Vapeur distribuée - Textiles : Séchage à la vapeur - Textiles : Séchage - Textiles et cuir [METABOLHEAT - National]</v>
      </c>
      <c r="C567" t="str">
        <v>Rejets liquides à 50 °C [METABOLHEAT - National]</v>
      </c>
      <c r="D567">
        <v>-1</v>
      </c>
    </row>
    <row r="568" spans="1:4" x14ac:dyDescent="0.3">
      <c r="A568">
        <v>4567</v>
      </c>
      <c r="B568" t="str">
        <v>Textiles : Finition électrique - Textiles et cuir [METABOLHEAT - National]</v>
      </c>
      <c r="C568" t="str">
        <v>Rejets liquides à 55 °C [METABOLHEAT - National]</v>
      </c>
      <c r="D568">
        <v>-1</v>
      </c>
    </row>
    <row r="569" spans="1:4" x14ac:dyDescent="0.3">
      <c r="A569">
        <v>4568</v>
      </c>
      <c r="B569" t="str">
        <v>Compresseurs d'air - Bois et produits dérivés du bois [METABOLHEAT - National]</v>
      </c>
      <c r="C569" t="str">
        <v>Rejets liquides à 80 °C [METABOLHEAT - National]</v>
      </c>
      <c r="D569">
        <v>-1</v>
      </c>
    </row>
    <row r="570" spans="1:4" x14ac:dyDescent="0.3">
      <c r="A570">
        <v>4569</v>
      </c>
      <c r="B570" t="str">
        <v>Moteurs d'entraînement - Bois et produits dérivés du bois [METABOLHEAT - National]</v>
      </c>
      <c r="C570" t="str">
        <v>Rejets liquides à 55 °C [METABOLHEAT - National]</v>
      </c>
      <c r="D570">
        <v>-1</v>
      </c>
    </row>
    <row r="571" spans="1:4" x14ac:dyDescent="0.3">
      <c r="A571">
        <v>4570</v>
      </c>
      <c r="B571" t="str">
        <v>Ventilateurs et pompes - Bois et produits dérivés du bois [METABOLHEAT - National]</v>
      </c>
      <c r="C571" t="str">
        <v>Rejets liquides à 35 °C [METABOLHEAT - National]</v>
      </c>
      <c r="D571">
        <v>-1</v>
      </c>
    </row>
    <row r="572" spans="1:4" x14ac:dyDescent="0.3">
      <c r="A572">
        <v>4571</v>
      </c>
      <c r="B572" t="str">
        <v>Gazole et biocarburants liquides - Chaleur basse enthalpie - Bois et produits dérivés du bois [METABOLHEAT - National]</v>
      </c>
      <c r="C572" t="str">
        <v>Rejets liquides à 85 °C [METABOLHEAT - National]</v>
      </c>
      <c r="D572">
        <v>-1</v>
      </c>
    </row>
    <row r="573" spans="1:4" x14ac:dyDescent="0.3">
      <c r="A573">
        <v>4572</v>
      </c>
      <c r="B573" t="str">
        <v>Gaz naturel et biogaz - Chaleur basse enthalpie - Bois et produits dérivés du bois [METABOLHEAT - National]</v>
      </c>
      <c r="C573" t="str">
        <v>Rejets liquides à 85 °C [METABOLHEAT - National]</v>
      </c>
      <c r="D573">
        <v>-1</v>
      </c>
    </row>
    <row r="574" spans="1:4" x14ac:dyDescent="0.3">
      <c r="A574">
        <v>4573</v>
      </c>
      <c r="B574" t="str">
        <v>Solaire et géothermie - Chaleur basse enthalpie - Bois et produits dérivés du bois [METABOLHEAT - National]</v>
      </c>
      <c r="C574" t="str">
        <v>Rejets liquides à 50 °C [METABOLHEAT - National]</v>
      </c>
      <c r="D574">
        <v>-1</v>
      </c>
    </row>
    <row r="575" spans="1:4" x14ac:dyDescent="0.3">
      <c r="A575">
        <v>4574</v>
      </c>
      <c r="B575" t="str">
        <v>Solides - Bois : Procédés spécifiques à la vapeur - Bois et produits dérivés du bois [METABOLHEAT - National]</v>
      </c>
      <c r="C575" t="str">
        <v>Rejets liquides à 85 °C [METABOLHEAT - National]</v>
      </c>
      <c r="D575">
        <v>-1</v>
      </c>
    </row>
    <row r="576" spans="1:4" x14ac:dyDescent="0.3">
      <c r="A576">
        <v>4575</v>
      </c>
      <c r="B576" t="str">
        <v>Gaz de raffinerie - Bois : Procédés spécifiques à la vapeur - Bois et produits dérivés du bois [METABOLHEAT - National]</v>
      </c>
      <c r="C576" t="str">
        <v>Rejets liquides à 85 °C [METABOLHEAT - National]</v>
      </c>
      <c r="D576">
        <v>-1</v>
      </c>
    </row>
    <row r="577" spans="1:4" x14ac:dyDescent="0.3">
      <c r="A577">
        <v>4576</v>
      </c>
      <c r="B577" t="str">
        <v>GPL - Bois : Procédés spécifiques à la vapeur - Bois et produits dérivés du bois [METABOLHEAT - National]</v>
      </c>
      <c r="C577" t="str">
        <v>Rejets liquides à 85 °C [METABOLHEAT - National]</v>
      </c>
      <c r="D577">
        <v>-1</v>
      </c>
    </row>
    <row r="578" spans="1:4" x14ac:dyDescent="0.3">
      <c r="A578">
        <v>4577</v>
      </c>
      <c r="B578" t="str">
        <v>Gazole et biocarburants liquides - Bois : Procédés spécifiques à la vapeur - Bois et produits dérivés du bois [METABOLHEAT - National]</v>
      </c>
      <c r="C578" t="str">
        <v>Rejets liquides à 85 °C [METABOLHEAT - National]</v>
      </c>
      <c r="D578">
        <v>-1</v>
      </c>
    </row>
    <row r="579" spans="1:4" x14ac:dyDescent="0.3">
      <c r="A579">
        <v>4578</v>
      </c>
      <c r="B579" t="str">
        <v>Fioul - Bois : Procédés spécifiques à la vapeur - Bois et produits dérivés du bois [METABOLHEAT - National]</v>
      </c>
      <c r="C579" t="str">
        <v>Rejets liquides à 85 °C [METABOLHEAT - National]</v>
      </c>
      <c r="D579">
        <v>-1</v>
      </c>
    </row>
    <row r="580" spans="1:4" x14ac:dyDescent="0.3">
      <c r="A580">
        <v>4579</v>
      </c>
      <c r="B580" t="str">
        <v>Autre Liquides - Bois : Procédés spécifiques à la vapeur - Bois et produits dérivés du bois [METABOLHEAT - National]</v>
      </c>
      <c r="C580" t="str">
        <v>Rejets liquides à 85 °C [METABOLHEAT - National]</v>
      </c>
      <c r="D580">
        <v>-1</v>
      </c>
    </row>
    <row r="581" spans="1:4" x14ac:dyDescent="0.3">
      <c r="A581">
        <v>4580</v>
      </c>
      <c r="B581" t="str">
        <v>Gaz naturel et biogaz - Bois : Procédés spécifiques à la vapeur - Bois et produits dérivés du bois [METABOLHEAT - National]</v>
      </c>
      <c r="C581" t="str">
        <v>Rejets liquides à 85 °C [METABOLHEAT - National]</v>
      </c>
      <c r="D581">
        <v>-1</v>
      </c>
    </row>
    <row r="582" spans="1:4" x14ac:dyDescent="0.3">
      <c r="A582">
        <v>4581</v>
      </c>
      <c r="B582" t="str">
        <v>Gaz dérivés - Bois : Procédés spécifiques à la vapeur - Bois et produits dérivés du bois [METABOLHEAT - National]</v>
      </c>
      <c r="C582" t="str">
        <v>Rejets liquides à 85 °C [METABOLHEAT - National]</v>
      </c>
      <c r="D582">
        <v>-1</v>
      </c>
    </row>
    <row r="583" spans="1:4" x14ac:dyDescent="0.3">
      <c r="A583">
        <v>4582</v>
      </c>
      <c r="B583" t="str">
        <v>Biomasse et déchets - Bois : Procédés spécifiques à la vapeur - Bois et produits dérivés du bois [METABOLHEAT - National]</v>
      </c>
      <c r="C583" t="str">
        <v>Rejets liquides à 85 °C [METABOLHEAT - National]</v>
      </c>
      <c r="D583">
        <v>-1</v>
      </c>
    </row>
    <row r="584" spans="1:4" x14ac:dyDescent="0.3">
      <c r="A584">
        <v>4583</v>
      </c>
      <c r="B584" t="str">
        <v>Vapeur distribuée - Bois : Procédés spécifiques à la vapeur - Bois et produits dérivés du bois [METABOLHEAT - National]</v>
      </c>
      <c r="C584" t="str">
        <v>Rejets liquides à 50 °C [METABOLHEAT - National]</v>
      </c>
      <c r="D584">
        <v>-1</v>
      </c>
    </row>
    <row r="585" spans="1:4" x14ac:dyDescent="0.3">
      <c r="A585">
        <v>4584</v>
      </c>
      <c r="B585" t="str">
        <v>Bois : Procédés électromécaniques - Bois et produits dérivés du bois [METABOLHEAT - National]</v>
      </c>
      <c r="C585" t="str">
        <v>Rejets liquides à 55 °C [METABOLHEAT - National]</v>
      </c>
      <c r="D585">
        <v>-1</v>
      </c>
    </row>
    <row r="586" spans="1:4" x14ac:dyDescent="0.3">
      <c r="A586">
        <v>4585</v>
      </c>
      <c r="B586" t="str">
        <v>Solides - Bois : Séchage thermique - Bois : Séchage - Bois et produits dérivés du bois [METABOLHEAT - National]</v>
      </c>
      <c r="C586" t="str">
        <v>Rejets liquides à 85 °C [METABOLHEAT - National]</v>
      </c>
      <c r="D586">
        <v>-1</v>
      </c>
    </row>
    <row r="587" spans="1:4" x14ac:dyDescent="0.3">
      <c r="A587">
        <v>4586</v>
      </c>
      <c r="B587" t="str">
        <v>GPL - Bois : Séchage thermique - Bois : Séchage - Bois et produits dérivés du bois [METABOLHEAT - National]</v>
      </c>
      <c r="C587" t="str">
        <v>Rejets liquides à 85 °C [METABOLHEAT - National]</v>
      </c>
      <c r="D587">
        <v>-1</v>
      </c>
    </row>
    <row r="588" spans="1:4" x14ac:dyDescent="0.3">
      <c r="A588">
        <v>4587</v>
      </c>
      <c r="B588" t="str">
        <v>Gazole et biocarburants liquides - Bois : Séchage thermique - Bois : Séchage - Bois et produits dérivés du bois [METABOLHEAT - National]</v>
      </c>
      <c r="C588" t="str">
        <v>Rejets liquides à 85 °C [METABOLHEAT - National]</v>
      </c>
      <c r="D588">
        <v>-1</v>
      </c>
    </row>
    <row r="589" spans="1:4" x14ac:dyDescent="0.3">
      <c r="A589">
        <v>4588</v>
      </c>
      <c r="B589" t="str">
        <v>Fioul - Bois : Séchage thermique - Bois : Séchage - Bois et produits dérivés du bois [METABOLHEAT - National]</v>
      </c>
      <c r="C589" t="str">
        <v>Rejets liquides à 85 °C [METABOLHEAT - National]</v>
      </c>
      <c r="D589">
        <v>-1</v>
      </c>
    </row>
    <row r="590" spans="1:4" x14ac:dyDescent="0.3">
      <c r="A590">
        <v>4589</v>
      </c>
      <c r="B590" t="str">
        <v>Gaz naturel et biogaz - Bois : Séchage thermique - Bois : Séchage - Bois et produits dérivés du bois [METABOLHEAT - National]</v>
      </c>
      <c r="C590" t="str">
        <v>Rejets liquides à 85 °C [METABOLHEAT - National]</v>
      </c>
      <c r="D590">
        <v>-1</v>
      </c>
    </row>
    <row r="591" spans="1:4" x14ac:dyDescent="0.3">
      <c r="A591">
        <v>4590</v>
      </c>
      <c r="B591" t="str">
        <v>Solides - Bois : Séchage à la vapeur - Bois : Séchage - Bois et produits dérivés du bois [METABOLHEAT - National]</v>
      </c>
      <c r="C591" t="str">
        <v>Rejets liquides à 85 °C [METABOLHEAT - National]</v>
      </c>
      <c r="D591">
        <v>-1</v>
      </c>
    </row>
    <row r="592" spans="1:4" x14ac:dyDescent="0.3">
      <c r="A592">
        <v>4591</v>
      </c>
      <c r="B592" t="str">
        <v>Gaz de raffinerie - Bois : Séchage à la vapeur - Bois : Séchage - Bois et produits dérivés du bois [METABOLHEAT - National]</v>
      </c>
      <c r="C592" t="str">
        <v>Rejets liquides à 85 °C [METABOLHEAT - National]</v>
      </c>
      <c r="D592">
        <v>-1</v>
      </c>
    </row>
    <row r="593" spans="1:4" x14ac:dyDescent="0.3">
      <c r="A593">
        <v>4592</v>
      </c>
      <c r="B593" t="str">
        <v>GPL - Bois : Séchage à la vapeur - Bois : Séchage - Bois et produits dérivés du bois [METABOLHEAT - National]</v>
      </c>
      <c r="C593" t="str">
        <v>Rejets liquides à 85 °C [METABOLHEAT - National]</v>
      </c>
      <c r="D593">
        <v>-1</v>
      </c>
    </row>
    <row r="594" spans="1:4" x14ac:dyDescent="0.3">
      <c r="A594">
        <v>4593</v>
      </c>
      <c r="B594" t="str">
        <v>Gazole et biocarburants liquides - Bois : Séchage à la vapeur - Bois : Séchage - Bois et produits dérivés du bois [METABOLHEAT - National]</v>
      </c>
      <c r="C594" t="str">
        <v>Rejets liquides à 85 °C [METABOLHEAT - National]</v>
      </c>
      <c r="D594">
        <v>-1</v>
      </c>
    </row>
    <row r="595" spans="1:4" x14ac:dyDescent="0.3">
      <c r="A595">
        <v>4594</v>
      </c>
      <c r="B595" t="str">
        <v>Fioul - Bois : Séchage à la vapeur - Bois : Séchage - Bois et produits dérivés du bois [METABOLHEAT - National]</v>
      </c>
      <c r="C595" t="str">
        <v>Rejets liquides à 85 °C [METABOLHEAT - National]</v>
      </c>
      <c r="D595">
        <v>-1</v>
      </c>
    </row>
    <row r="596" spans="1:4" x14ac:dyDescent="0.3">
      <c r="A596">
        <v>4595</v>
      </c>
      <c r="B596" t="str">
        <v>Autres liquides - Bois : Séchage à la vapeur - Bois : Séchage - Bois et produits dérivés du bois [METABOLHEAT - National]</v>
      </c>
      <c r="C596" t="str">
        <v>Rejets liquides à 85 °C [METABOLHEAT - National]</v>
      </c>
      <c r="D596">
        <v>-1</v>
      </c>
    </row>
    <row r="597" spans="1:4" x14ac:dyDescent="0.3">
      <c r="A597">
        <v>4596</v>
      </c>
      <c r="B597" t="str">
        <v>Gaz naturel et biogaz - Bois : Séchage à la vapeur - Bois : Séchage - Bois et produits dérivés du bois [METABOLHEAT - National]</v>
      </c>
      <c r="C597" t="str">
        <v>Rejets liquides à 85 °C [METABOLHEAT - National]</v>
      </c>
      <c r="D597">
        <v>-1</v>
      </c>
    </row>
    <row r="598" spans="1:4" x14ac:dyDescent="0.3">
      <c r="A598">
        <v>4597</v>
      </c>
      <c r="B598" t="str">
        <v>Gaz dérivés - Bois : Séchage à la vapeur - Bois : Séchage - Bois et produits dérivés du bois [METABOLHEAT - National]</v>
      </c>
      <c r="C598" t="str">
        <v>Rejets liquides à 85 °C [METABOLHEAT - National]</v>
      </c>
      <c r="D598">
        <v>-1</v>
      </c>
    </row>
    <row r="599" spans="1:4" x14ac:dyDescent="0.3">
      <c r="A599">
        <v>4598</v>
      </c>
      <c r="B599" t="str">
        <v>Biomasse et déchets - Bois : Séchage à la vapeur - Bois : Séchage - Bois et produits dérivés du bois [METABOLHEAT - National]</v>
      </c>
      <c r="C599" t="str">
        <v>Rejets liquides à 85 °C [METABOLHEAT - National]</v>
      </c>
      <c r="D599">
        <v>-1</v>
      </c>
    </row>
    <row r="600" spans="1:4" x14ac:dyDescent="0.3">
      <c r="A600">
        <v>4599</v>
      </c>
      <c r="B600" t="str">
        <v>Vapeur distribuée - Bois : Séchage à la vapeur - Bois : Séchage - Bois et produits dérivés du bois [METABOLHEAT - National]</v>
      </c>
      <c r="C600" t="str">
        <v>Rejets liquides à 50 °C [METABOLHEAT - National]</v>
      </c>
      <c r="D600">
        <v>-1</v>
      </c>
    </row>
    <row r="601" spans="1:4" x14ac:dyDescent="0.3">
      <c r="A601">
        <v>4600</v>
      </c>
      <c r="B601" t="str">
        <v>Bois : Finition électrique - Bois et produits dérivés du bois [METABOLHEAT - National]</v>
      </c>
      <c r="C601" t="str">
        <v>Rejets liquides à 55 °C [METABOLHEAT - National]</v>
      </c>
      <c r="D601">
        <v>-1</v>
      </c>
    </row>
    <row r="602" spans="1:4" x14ac:dyDescent="0.3">
      <c r="A602">
        <v>4601</v>
      </c>
      <c r="B602" t="str">
        <v>Compresseurs d'air - Autres secteurs industriels [METABOLHEAT - National]</v>
      </c>
      <c r="C602" t="str">
        <v>Rejets liquides à 80 °C [METABOLHEAT - National]</v>
      </c>
      <c r="D602">
        <v>-1</v>
      </c>
    </row>
    <row r="603" spans="1:4" x14ac:dyDescent="0.3">
      <c r="A603">
        <v>4602</v>
      </c>
      <c r="B603" t="str">
        <v>Moteurs d'entraînement - Autres secteurs industriels [METABOLHEAT - National]</v>
      </c>
      <c r="C603" t="str">
        <v>Rejets liquides à 55 °C [METABOLHEAT - National]</v>
      </c>
      <c r="D603">
        <v>-1</v>
      </c>
    </row>
    <row r="604" spans="1:4" x14ac:dyDescent="0.3">
      <c r="A604">
        <v>4603</v>
      </c>
      <c r="B604" t="str">
        <v>Ventilateurs et pompes - Autres secteurs industriels [METABOLHEAT - National]</v>
      </c>
      <c r="C604" t="str">
        <v>Rejets liquides à 35 °C [METABOLHEAT - National]</v>
      </c>
      <c r="D604">
        <v>-1</v>
      </c>
    </row>
    <row r="605" spans="1:4" x14ac:dyDescent="0.3">
      <c r="A605">
        <v>4604</v>
      </c>
      <c r="B605" t="str">
        <v>Gazole et biocarburants liquides - Chaleur basse enthalpie - Autres secteurs industriels [METABOLHEAT - National]</v>
      </c>
      <c r="C605" t="str">
        <v>Rejets liquides à 85 °C [METABOLHEAT - National]</v>
      </c>
      <c r="D605">
        <v>-1</v>
      </c>
    </row>
    <row r="606" spans="1:4" x14ac:dyDescent="0.3">
      <c r="A606">
        <v>4605</v>
      </c>
      <c r="B606" t="str">
        <v>Gaz naturel et biogaz - Chaleur basse enthalpie - Autres secteurs industriels [METABOLHEAT - National]</v>
      </c>
      <c r="C606" t="str">
        <v>Rejets liquides à 85 °C [METABOLHEAT - National]</v>
      </c>
      <c r="D606">
        <v>-1</v>
      </c>
    </row>
    <row r="607" spans="1:4" x14ac:dyDescent="0.3">
      <c r="A607">
        <v>4606</v>
      </c>
      <c r="B607" t="str">
        <v>Solaire et géothermie - Chaleur basse enthalpie - Autres secteurs industriels [METABOLHEAT - National]</v>
      </c>
      <c r="C607" t="str">
        <v>Rejets liquides à 50 °C [METABOLHEAT - National]</v>
      </c>
      <c r="D607">
        <v>-1</v>
      </c>
    </row>
    <row r="608" spans="1:4" x14ac:dyDescent="0.3">
      <c r="A608">
        <v>4607</v>
      </c>
      <c r="B608" t="str">
        <v>Solides - Autres secteurs industriels : Traitement de la vapeur - Autres secteurs industriels [METABOLHEAT - National]</v>
      </c>
      <c r="C608" t="str">
        <v>Rejets liquides à 85 °C [METABOLHEAT - National]</v>
      </c>
      <c r="D608">
        <v>-1</v>
      </c>
    </row>
    <row r="609" spans="1:4" x14ac:dyDescent="0.3">
      <c r="A609">
        <v>4608</v>
      </c>
      <c r="B609" t="str">
        <v>Gaz de raffinerie - Autres secteurs industriels : Traitement de la vapeur - Autres secteurs industriels [METABOLHEAT - National]</v>
      </c>
      <c r="C609" t="str">
        <v>Rejets liquides à 85 °C [METABOLHEAT - National]</v>
      </c>
      <c r="D609">
        <v>-1</v>
      </c>
    </row>
    <row r="610" spans="1:4" x14ac:dyDescent="0.3">
      <c r="A610">
        <v>4609</v>
      </c>
      <c r="B610" t="str">
        <v>GPL - Autres secteurs industriels : Traitement de la vapeur - Autres secteurs industriels [METABOLHEAT - National]</v>
      </c>
      <c r="C610" t="str">
        <v>Rejets liquides à 85 °C [METABOLHEAT - National]</v>
      </c>
      <c r="D610">
        <v>-1</v>
      </c>
    </row>
    <row r="611" spans="1:4" x14ac:dyDescent="0.3">
      <c r="A611">
        <v>4610</v>
      </c>
      <c r="B611" t="str">
        <v>Gazole et biocarburants liquides - Autres secteurs industriels : Traitement de la vapeur - Autres secteurs industriels [METABOLHEAT - National]</v>
      </c>
      <c r="C611" t="str">
        <v>Rejets liquides à 85 °C [METABOLHEAT - National]</v>
      </c>
      <c r="D611">
        <v>-1</v>
      </c>
    </row>
    <row r="612" spans="1:4" x14ac:dyDescent="0.3">
      <c r="A612">
        <v>4611</v>
      </c>
      <c r="B612" t="str">
        <v>Fioul - Autres secteurs industriels : Traitement de la vapeur - Autres secteurs industriels [METABOLHEAT - National]</v>
      </c>
      <c r="C612" t="str">
        <v>Rejets liquides à 85 °C [METABOLHEAT - National]</v>
      </c>
      <c r="D612">
        <v>-1</v>
      </c>
    </row>
    <row r="613" spans="1:4" x14ac:dyDescent="0.3">
      <c r="A613">
        <v>4612</v>
      </c>
      <c r="B613" t="str">
        <v>Autres liquides - Autres secteurs industriels : Traitement de la vapeur - Autres secteurs industriels [METABOLHEAT - National]</v>
      </c>
      <c r="C613" t="str">
        <v>Rejets liquides à 85 °C [METABOLHEAT - National]</v>
      </c>
      <c r="D613">
        <v>-1</v>
      </c>
    </row>
    <row r="614" spans="1:4" x14ac:dyDescent="0.3">
      <c r="A614">
        <v>4613</v>
      </c>
      <c r="B614" t="str">
        <v>Naturel Gaz et biogaz - Autres secteurs industriels : Traitement de la vapeur - Autres secteurs industriels [METABOLHEAT - National]</v>
      </c>
      <c r="C614" t="str">
        <v>Rejets liquides à 85 °C [METABOLHEAT - National]</v>
      </c>
      <c r="D614">
        <v>-1</v>
      </c>
    </row>
    <row r="615" spans="1:4" x14ac:dyDescent="0.3">
      <c r="A615">
        <v>4614</v>
      </c>
      <c r="B615" t="str">
        <v>Gaz dérivés - Autres secteurs industriels : Traitement de la vapeur - Autres secteurs industriels [METABOLHEAT - National]</v>
      </c>
      <c r="C615" t="str">
        <v>Rejets liquides à 85 °C [METABOLHEAT - National]</v>
      </c>
      <c r="D615">
        <v>-1</v>
      </c>
    </row>
    <row r="616" spans="1:4" x14ac:dyDescent="0.3">
      <c r="A616">
        <v>4615</v>
      </c>
      <c r="B616" t="str">
        <v>Biomasse et déchets - Autres secteurs industriels : Traitement de la vapeur - Autres secteurs industriels [METABOLHEAT - National]</v>
      </c>
      <c r="C616" t="str">
        <v>Rejets liquides à 85 °C [METABOLHEAT - National]</v>
      </c>
      <c r="D616">
        <v>-1</v>
      </c>
    </row>
    <row r="617" spans="1:4" x14ac:dyDescent="0.3">
      <c r="A617">
        <v>4616</v>
      </c>
      <c r="B617" t="str">
        <v>Vapeur distribuée - Autres secteurs industriels : Traitement de la vapeur - Autres secteurs industriels [METABOLHEAT - National]</v>
      </c>
      <c r="C617" t="str">
        <v>Rejets liquides à 50 °C [METABOLHEAT - National]</v>
      </c>
      <c r="D617">
        <v>-1</v>
      </c>
    </row>
    <row r="618" spans="1:4" x14ac:dyDescent="0.3">
      <c r="A618">
        <v>4617</v>
      </c>
      <c r="B618" t="str">
        <v>Solides - Autres secteurs industriels : Traitement thermique - Autres secteurs industriels : Chauffage industriel - Autres secteurs industriels [METABOLHEAT - National]</v>
      </c>
      <c r="C618" t="str">
        <v>Rejets liquides à 85 °C [METABOLHEAT - National]</v>
      </c>
      <c r="D618">
        <v>-1</v>
      </c>
    </row>
    <row r="619" spans="1:4" x14ac:dyDescent="0.3">
      <c r="A619">
        <v>4618</v>
      </c>
      <c r="B619" t="str">
        <v>GPL - Autres secteurs industriels : Traitement thermique - Autres secteurs industriels : Chauffage industriel - Autres secteurs industriels [METABOLHEAT - National]</v>
      </c>
      <c r="C619" t="str">
        <v>Rejets liquides à 85 °C [METABOLHEAT - National]</v>
      </c>
      <c r="D619">
        <v>-1</v>
      </c>
    </row>
    <row r="620" spans="1:4" x14ac:dyDescent="0.3">
      <c r="A620">
        <v>4619</v>
      </c>
      <c r="B620" t="str">
        <v>Gazole et biocarburants liquides - Autres secteurs industriels : Traitement thermique - Autres secteurs industriels : Chauffage industriel - Autres secteurs industriels [METABOLHEAT - National]</v>
      </c>
      <c r="C620" t="str">
        <v>Rejets liquides à 85 °C [METABOLHEAT - National]</v>
      </c>
      <c r="D620">
        <v>-1</v>
      </c>
    </row>
    <row r="621" spans="1:4" x14ac:dyDescent="0.3">
      <c r="A621">
        <v>4620</v>
      </c>
      <c r="B621" t="str">
        <v>Fioul - Autres secteurs industriels : Traitement thermique - Autres secteurs industriels : Chauffage industriel - Autres secteurs industriels [METABOLHEAT - National]</v>
      </c>
      <c r="C621" t="str">
        <v>Rejets liquides à 85 °C [METABOLHEAT - National]</v>
      </c>
      <c r="D621">
        <v>-1</v>
      </c>
    </row>
    <row r="622" spans="1:4" x14ac:dyDescent="0.3">
      <c r="A622">
        <v>4621</v>
      </c>
      <c r="B622" t="str">
        <v>Gaz naturel et biogaz - Autres secteurs industriels : Traitement thermique - Autres secteurs industriels : Chauffage industriel - Autres secteurs industriels [METABOLHEAT - National]</v>
      </c>
      <c r="C622" t="str">
        <v>Rejets liquides à 85 °C [METABOLHEAT - National]</v>
      </c>
      <c r="D622">
        <v>-1</v>
      </c>
    </row>
    <row r="623" spans="1:4" x14ac:dyDescent="0.3">
      <c r="A623">
        <v>4622</v>
      </c>
      <c r="B623" t="str">
        <v>Solides - Autres industries : Séchage thermique - Autres secteurs industriels : Séchage - Autres secteurs industriels [METABOLHEAT - National]</v>
      </c>
      <c r="C623" t="str">
        <v>Rejets liquides à 85 °C [METABOLHEAT - National]</v>
      </c>
      <c r="D623">
        <v>-1</v>
      </c>
    </row>
    <row r="624" spans="1:4" x14ac:dyDescent="0.3">
      <c r="A624">
        <v>4623</v>
      </c>
      <c r="B624" t="str">
        <v>GPL - Autres industries : Séchage thermique - Autres secteurs industriels : Séchage - Autres secteurs industriels [METABOLHEAT - National]</v>
      </c>
      <c r="C624" t="str">
        <v>Rejets liquides à 85 °C [METABOLHEAT - National]</v>
      </c>
      <c r="D624">
        <v>-1</v>
      </c>
    </row>
    <row r="625" spans="1:4" x14ac:dyDescent="0.3">
      <c r="A625">
        <v>4624</v>
      </c>
      <c r="B625" t="str">
        <v>Gazole et biocarburants liquides - Autres industries : Séchage thermique - Autres secteurs industriels : Séchage - Autres secteurs industriels [METABOLHEAT - National]</v>
      </c>
      <c r="C625" t="str">
        <v>Rejets liquides à 85 °C [METABOLHEAT - National]</v>
      </c>
      <c r="D625">
        <v>-1</v>
      </c>
    </row>
    <row r="626" spans="1:4" x14ac:dyDescent="0.3">
      <c r="A626">
        <v>4625</v>
      </c>
      <c r="B626" t="str">
        <v>Fioul - Autres industries : Séchage thermique - Autres secteurs industriels : Séchage - Autres secteurs industriels [METABOLHEAT - National]</v>
      </c>
      <c r="C626" t="str">
        <v>Rejets liquides à 85 °C [METABOLHEAT - National]</v>
      </c>
      <c r="D626">
        <v>-1</v>
      </c>
    </row>
    <row r="627" spans="1:4" x14ac:dyDescent="0.3">
      <c r="A627">
        <v>4626</v>
      </c>
      <c r="B627" t="str">
        <v>Gaz naturel et biogaz - Autres industries : Séchage thermique - Autres secteurs industriels : Séchage - Autres secteurs industriels [METABOLHEAT - National]</v>
      </c>
      <c r="C627" t="str">
        <v>Rejets liquides à 85 °C [METABOLHEAT - National]</v>
      </c>
      <c r="D627">
        <v>-1</v>
      </c>
    </row>
    <row r="628" spans="1:4" x14ac:dyDescent="0.3">
      <c r="A628">
        <v>4627</v>
      </c>
      <c r="B628" t="str">
        <v>Solides - Autres industries : Séchage à la vapeur - Autres secteurs industriels : Séchage - Autres secteurs industriels [METABOLHEAT - National]</v>
      </c>
      <c r="C628" t="str">
        <v>Rejets liquides à 85 °C [METABOLHEAT - National]</v>
      </c>
      <c r="D628">
        <v>-1</v>
      </c>
    </row>
    <row r="629" spans="1:4" x14ac:dyDescent="0.3">
      <c r="A629">
        <v>4628</v>
      </c>
      <c r="B629" t="str">
        <v>Gaz de raffinerie - Autres industries : Séchage à la vapeur - Autres secteurs industriels : Séchage - Autres secteurs industriels [METABOLHEAT - National]</v>
      </c>
      <c r="C629" t="str">
        <v>Rejets liquides à 85 °C [METABOLHEAT - National]</v>
      </c>
      <c r="D629">
        <v>-1</v>
      </c>
    </row>
    <row r="630" spans="1:4" x14ac:dyDescent="0.3">
      <c r="A630">
        <v>4629</v>
      </c>
      <c r="B630" t="str">
        <v>GPL - Autres industries : Séchage à la vapeur - Autres secteurs industriels : Séchage - Autres secteurs industriels [METABOLHEAT - National]</v>
      </c>
      <c r="C630" t="str">
        <v>Rejets liquides à 85 °C [METABOLHEAT - National]</v>
      </c>
      <c r="D630">
        <v>-1</v>
      </c>
    </row>
    <row r="631" spans="1:4" x14ac:dyDescent="0.3">
      <c r="A631">
        <v>4630</v>
      </c>
      <c r="B631" t="str">
        <v>Gazole et biocarburants liquides - Autres industries : Séchage à la vapeur - Autres secteurs industriels : Séchage - Autres secteurs industriels [METABOLHEAT - National]</v>
      </c>
      <c r="C631" t="str">
        <v>Rejets liquides à 85 °C [METABOLHEAT - National]</v>
      </c>
      <c r="D631">
        <v>-1</v>
      </c>
    </row>
    <row r="632" spans="1:4" x14ac:dyDescent="0.3">
      <c r="A632">
        <v>4631</v>
      </c>
      <c r="B632" t="str">
        <v>Fioul - Autres industries : Séchage à la vapeur - Autres secteurs industriels Secteurs : Séchage - Autres secteurs industriels [METABOLHEAT - National]</v>
      </c>
      <c r="C632" t="str">
        <v>Rejets liquides à 85 °C [METABOLHEAT - National]</v>
      </c>
      <c r="D632">
        <v>-1</v>
      </c>
    </row>
    <row r="633" spans="1:4" x14ac:dyDescent="0.3">
      <c r="A633">
        <v>4632</v>
      </c>
      <c r="B633" t="str">
        <v>Autres liquides - Autres industries : Séchage à la vapeur - Autres secteurs industriels : Séchage - Autres secteurs industriels [METABOLHEAT - National]</v>
      </c>
      <c r="C633" t="str">
        <v>Rejets liquides à 85 °C [METABOLHEAT - National]</v>
      </c>
      <c r="D633">
        <v>-1</v>
      </c>
    </row>
    <row r="634" spans="1:4" x14ac:dyDescent="0.3">
      <c r="A634">
        <v>4633</v>
      </c>
      <c r="B634" t="str">
        <v>Gaz naturel et biogaz - Autres industries : Séchage à la vapeur - Autres secteurs industriels : Séchage - Autres secteurs industriels [METABOLHEAT - National]</v>
      </c>
      <c r="C634" t="str">
        <v>Rejets liquides à 85 °C [METABOLHEAT - National]</v>
      </c>
      <c r="D634">
        <v>-1</v>
      </c>
    </row>
    <row r="635" spans="1:4" x14ac:dyDescent="0.3">
      <c r="A635">
        <v>4634</v>
      </c>
      <c r="B635" t="str">
        <v>Gaz dérivés - Autres industries : Séchage à la vapeur - Autres secteurs industriels : Séchage - Autres secteurs industriels [METABOLHEAT - National]</v>
      </c>
      <c r="C635" t="str">
        <v>Rejets liquides à 85 °C [METABOLHEAT - National]</v>
      </c>
      <c r="D635">
        <v>-1</v>
      </c>
    </row>
    <row r="636" spans="1:4" x14ac:dyDescent="0.3">
      <c r="A636">
        <v>4635</v>
      </c>
      <c r="B636" t="str">
        <v>Biomasse et déchets - Autres industries : Séchage à la vapeur - Autres secteurs industriels : Séchage - Autres secteurs industriels [METABOLHEAT - National]</v>
      </c>
      <c r="C636" t="str">
        <v>Rejets liquides à 85 °C [METABOLHEAT - National]</v>
      </c>
      <c r="D636">
        <v>-1</v>
      </c>
    </row>
    <row r="637" spans="1:4" x14ac:dyDescent="0.3">
      <c r="A637">
        <v>4636</v>
      </c>
      <c r="B637" t="str">
        <v>Vapeur distribuée - Autres industries : Séchage à la vapeur - Autres secteurs industriels : Séchage - Autres secteurs industriels [METABOLHEAT - National]</v>
      </c>
      <c r="C637" t="str">
        <v>Rejets liquides à 50 °C [METABOLHEAT - National]</v>
      </c>
      <c r="D637">
        <v>-1</v>
      </c>
    </row>
    <row r="638" spans="1:4" x14ac:dyDescent="0.3">
      <c r="A638">
        <v>4637</v>
      </c>
      <c r="B638" t="str">
        <v>Autres industries : Refroidissement thermique - Autres secteurs industriels : Refroidissement de procédés - Autres secteurs industriels [METABOLHEAT - National]</v>
      </c>
      <c r="C638" t="str">
        <v>Rejets liquides à 35 °C [METABOLHEAT - National]</v>
      </c>
      <c r="D638">
        <v>-1</v>
      </c>
    </row>
    <row r="639" spans="1:4" x14ac:dyDescent="0.3">
      <c r="A639">
        <v>4638</v>
      </c>
      <c r="B639" t="str">
        <v>Solides - Autres industries : Refroidissement à la vapeur - Autres secteurs industriels : Refroidissement de procédés - Autres secteurs industriels [METABOLHEAT - National]</v>
      </c>
      <c r="C639" t="str">
        <v>Rejets liquides à 35 °C [METABOLHEAT - National]</v>
      </c>
      <c r="D639">
        <v>-1</v>
      </c>
    </row>
    <row r="640" spans="1:4" x14ac:dyDescent="0.3">
      <c r="A640">
        <v>4639</v>
      </c>
      <c r="B640" t="str">
        <v>Gaz de raffinerie - Autres industries : Refroidissement à la vapeur - Autres secteurs industriels : Refroidissement de procédés - Autres secteurs industriels [METABOLHEAT - National]</v>
      </c>
      <c r="C640" t="str">
        <v>Rejets liquides à 35 °C [METABOLHEAT - National]</v>
      </c>
      <c r="D640">
        <v>-1</v>
      </c>
    </row>
    <row r="641" spans="1:4" x14ac:dyDescent="0.3">
      <c r="A641">
        <v>4640</v>
      </c>
      <c r="B641" t="str">
        <v>GPL - Autres industries : Refroidissement à la vapeur - Autres secteurs industriels : Refroidissement de procédés - Autres secteurs industriels [METABOLHEAT - National]</v>
      </c>
      <c r="C641" t="str">
        <v>Rejets liquides à 35 °C [METABOLHEAT - National]</v>
      </c>
      <c r="D641">
        <v>-1</v>
      </c>
    </row>
    <row r="642" spans="1:4" x14ac:dyDescent="0.3">
      <c r="A642">
        <v>4641</v>
      </c>
      <c r="B642" t="str">
        <v>Gazole et biocarburants liquides - Autres industries : Refroidissement à la vapeur - Autres secteurs industriels : Refroidissement de procédés - Autres secteurs industriels [METABOLHEAT - National]</v>
      </c>
      <c r="C642" t="str">
        <v>Rejets liquides à 35 °C [METABOLHEAT - National]</v>
      </c>
      <c r="D642">
        <v>-1</v>
      </c>
    </row>
    <row r="643" spans="1:4" x14ac:dyDescent="0.3">
      <c r="A643">
        <v>4642</v>
      </c>
      <c r="B643" t="str">
        <v>Fioul - Autres industries : Refroidissement à la vapeur - Autres secteurs industriels : Refroidissement de procédés - Autres secteurs industriels [METABOLHEAT - National]</v>
      </c>
      <c r="C643" t="str">
        <v>Rejets liquides à 35 °C [METABOLHEAT - National]</v>
      </c>
      <c r="D643">
        <v>-1</v>
      </c>
    </row>
    <row r="644" spans="1:4" x14ac:dyDescent="0.3">
      <c r="A644">
        <v>4643</v>
      </c>
      <c r="B644" t="str">
        <v>Autres liquides - Autres industries : Refroidissement à la vapeur - Autres secteurs industriels : Refroidissement de procédés - Autres secteurs industriels [METABOLHEAT - National]</v>
      </c>
      <c r="C644" t="str">
        <v>Rejets liquides à 35 °C [METABOLHEAT - National]</v>
      </c>
      <c r="D644">
        <v>-1</v>
      </c>
    </row>
    <row r="645" spans="1:4" x14ac:dyDescent="0.3">
      <c r="A645">
        <v>4644</v>
      </c>
      <c r="B645" t="str">
        <v>Gaz naturel et biogaz - Autres industries : Refroidissement à la vapeur - Autres secteurs industriels : Refroidissement de procédés - Autres secteurs industriels [METABOLHEAT - National]</v>
      </c>
      <c r="C645" t="str">
        <v>Rejets liquides à 35 °C [METABOLHEAT - National]</v>
      </c>
      <c r="D645">
        <v>-1</v>
      </c>
    </row>
    <row r="646" spans="1:4" x14ac:dyDescent="0.3">
      <c r="A646">
        <v>4645</v>
      </c>
      <c r="B646" t="str">
        <v>Gaz dérivés - Autres industries : Refroidissement à la vapeur - Autres secteurs industriels : Refroidissement de procédés - Autres secteurs industriels [METABOLHEAT - National]</v>
      </c>
      <c r="C646" t="str">
        <v>Rejets liquides à 35 °C [METABOLHEAT - National]</v>
      </c>
      <c r="D646">
        <v>-1</v>
      </c>
    </row>
    <row r="647" spans="1:4" x14ac:dyDescent="0.3">
      <c r="A647">
        <v>4646</v>
      </c>
      <c r="B647" t="str">
        <v>Biomasse et déchets - Autres industries : Refroidissement à la vapeur - Autres secteurs industriels : Refroidissement de procédés - Autres secteurs industriels [METABOLHEAT - National]</v>
      </c>
      <c r="C647" t="str">
        <v>Rejets liquides à 35 °C [METABOLHEAT - National]</v>
      </c>
      <c r="D647">
        <v>-1</v>
      </c>
    </row>
    <row r="648" spans="1:4" x14ac:dyDescent="0.3">
      <c r="A648">
        <v>4647</v>
      </c>
      <c r="B648" t="str">
        <v>Vapeur distribuée - Autres industries : Refroidissement à la vapeur - Autres secteurs industriels : Refroidissement de procédés - Autres secteurs industriels [METABOLHEAT - National]</v>
      </c>
      <c r="C648" t="str">
        <v>Rejets liquides à 50 °C [METABOLHEAT - National]</v>
      </c>
      <c r="D648">
        <v>-1</v>
      </c>
    </row>
    <row r="649" spans="1:4" x14ac:dyDescent="0.3">
      <c r="A649">
        <v>4648</v>
      </c>
      <c r="B649" t="str">
        <v>Autres industries : Refroidissement électrique - Autres secteurs industriels : Refroidissement de procédés - Autres secteurs industriels [METABOLHEAT - National]</v>
      </c>
      <c r="C649" t="str">
        <v>Rejets liquides à 35 °C [METABOLHEAT - National]</v>
      </c>
      <c r="D649">
        <v>-1</v>
      </c>
    </row>
    <row r="650" spans="1:4" x14ac:dyDescent="0.3">
      <c r="A650">
        <v>4649</v>
      </c>
      <c r="B650" t="str">
        <v>Autres secteurs industriels : Moteurs diesel (y compris biocarburants) - Autres secteurs industriels [METABOLHEAT - National]</v>
      </c>
      <c r="C650" t="str">
        <v>Rejets liquides à 85 °C [METABOLHEAT - National]</v>
      </c>
      <c r="D650">
        <v>-1</v>
      </c>
    </row>
    <row r="651" spans="1:4" x14ac:dyDescent="0.3">
      <c r="A651">
        <v>4650</v>
      </c>
      <c r="B651" t="str">
        <v>Autres secteurs industriels : Machines électriques - Autres secteurs industriels [METABOLHEAT - National]</v>
      </c>
      <c r="C651" t="str">
        <v>Rejets liquides à 55 °C [METABOLHEAT - National]</v>
      </c>
      <c r="D651">
        <v>-1</v>
      </c>
    </row>
    <row r="652" spans="1:4" x14ac:dyDescent="0.3">
      <c r="A652">
        <v>4651</v>
      </c>
      <c r="B652" t="str">
        <v>Métro et tramway, métro léger urbain [METABOLHEAT - National]</v>
      </c>
      <c r="C652" t="str">
        <v>Rejets liquides à 35 °C [METABOLHEAT - National]</v>
      </c>
      <c r="D652">
        <v>-1</v>
      </c>
    </row>
    <row r="653" spans="1:4" x14ac:dyDescent="0.3">
      <c r="A653">
        <v>4652</v>
      </c>
      <c r="B653" t="str">
        <v>Trains de voyageurs conventionnels au diesel [METABOLHEAT - National]</v>
      </c>
      <c r="C653" t="str">
        <v>Rejets liquides à 85 °C [METABOLHEAT - National]</v>
      </c>
      <c r="D653">
        <v>-1</v>
      </c>
    </row>
    <row r="654" spans="1:4" x14ac:dyDescent="0.3">
      <c r="A654">
        <v>4653</v>
      </c>
      <c r="B654" t="str">
        <v>Trains de voyageurs conventionnels électriques [METABOLHEAT - National]</v>
      </c>
      <c r="C654" t="str">
        <v>Rejets liquides à 35 °C [METABOLHEAT - National]</v>
      </c>
      <c r="D654">
        <v>-1</v>
      </c>
    </row>
    <row r="655" spans="1:4" x14ac:dyDescent="0.3">
      <c r="A655">
        <v>4654</v>
      </c>
      <c r="B655" t="str">
        <v>Trains de voyageurs à grande vitesse [METABOLHEAT - National]</v>
      </c>
      <c r="C655" t="str">
        <v>Rejets liquides à 35 °C [METABOLHEAT - National]</v>
      </c>
      <c r="D655">
        <v>-1</v>
      </c>
    </row>
    <row r="656" spans="1:4" x14ac:dyDescent="0.3">
      <c r="A656">
        <v>4655</v>
      </c>
      <c r="B656" t="str">
        <v>Trains de marchandises au diesel [METABOLHEAT - National]</v>
      </c>
      <c r="C656" t="str">
        <v>Rejets liquides à 85 °C [METABOLHEAT - National]</v>
      </c>
      <c r="D656">
        <v>-1</v>
      </c>
    </row>
    <row r="657" spans="1:4" x14ac:dyDescent="0.3">
      <c r="A657">
        <v>4656</v>
      </c>
      <c r="B657" t="str">
        <v>Trains de marchandises électriques [METABOLHEAT - National]</v>
      </c>
      <c r="C657" t="str">
        <v>Rejets liquides à 35 °C [METABOLHEAT - National]</v>
      </c>
      <c r="D657">
        <v>-1</v>
      </c>
    </row>
    <row r="658" spans="1:4" x14ac:dyDescent="0.3">
      <c r="A658">
        <v>4657</v>
      </c>
      <c r="B658" t="str">
        <v>Deux-roues motorisés [METABOLHEAT - National]</v>
      </c>
      <c r="C658" t="str">
        <v>Rejets liquides à 85 °C [METABOLHEAT - National]</v>
      </c>
      <c r="D658">
        <v>-1</v>
      </c>
    </row>
    <row r="659" spans="1:4" x14ac:dyDescent="0.3">
      <c r="A659">
        <v>4658</v>
      </c>
      <c r="B659" t="str">
        <v>Voitures particulières à essence [METABOLHEAT - National]</v>
      </c>
      <c r="C659" t="str">
        <v>Rejets liquides à 85 °C [METABOLHEAT - National]</v>
      </c>
      <c r="D659">
        <v>-1</v>
      </c>
    </row>
    <row r="660" spans="1:4" x14ac:dyDescent="0.3">
      <c r="A660">
        <v>4659</v>
      </c>
      <c r="B660" t="str">
        <v>Voitures particulières à diesel [METABOLHEAT - National]</v>
      </c>
      <c r="C660" t="str">
        <v>Rejets liquides à 85 °C [METABOLHEAT - National]</v>
      </c>
      <c r="D660">
        <v>-1</v>
      </c>
    </row>
    <row r="661" spans="1:4" x14ac:dyDescent="0.3">
      <c r="A661">
        <v>4660</v>
      </c>
      <c r="B661" t="str">
        <v>Voitures particulières à GPL [METABOLHEAT - National]</v>
      </c>
      <c r="C661" t="str">
        <v>Rejets liquides à 85 °C [METABOLHEAT - National]</v>
      </c>
      <c r="D661">
        <v>-1</v>
      </c>
    </row>
    <row r="662" spans="1:4" x14ac:dyDescent="0.3">
      <c r="A662">
        <v>4661</v>
      </c>
      <c r="B662" t="str">
        <v>Voitures particulières au gaz [METABOLHEAT - National]</v>
      </c>
      <c r="C662" t="str">
        <v>Rejets liquides à 85 °C [METABOLHEAT - National]</v>
      </c>
      <c r="D662">
        <v>-1</v>
      </c>
    </row>
    <row r="663" spans="1:4" x14ac:dyDescent="0.3">
      <c r="A663">
        <v>4662</v>
      </c>
      <c r="B663" t="str">
        <v>Voitures particulières hybrides rechargeables [METABOLHEAT - National]</v>
      </c>
      <c r="C663" t="str">
        <v>Rejets liquides à 85 °C [METABOLHEAT - National]</v>
      </c>
      <c r="D663">
        <v>-1</v>
      </c>
    </row>
    <row r="664" spans="1:4" x14ac:dyDescent="0.3">
      <c r="A664">
        <v>4663</v>
      </c>
      <c r="B664" t="str">
        <v>Voitures particulières électriques à batterie [METABOLHEAT - National]</v>
      </c>
      <c r="C664" t="str">
        <v>Rejets liquides à 35 °C [METABOLHEAT - National]</v>
      </c>
      <c r="D664">
        <v>-1</v>
      </c>
    </row>
    <row r="665" spans="1:4" x14ac:dyDescent="0.3">
      <c r="A665">
        <v>4664</v>
      </c>
      <c r="B665" t="str">
        <v>Autocars, autobus et trolleybus à essence [METABOLHEAT - National]</v>
      </c>
      <c r="C665" t="str">
        <v>Rejets liquides à 85 °C [METABOLHEAT - National]</v>
      </c>
      <c r="D665">
        <v>-1</v>
      </c>
    </row>
    <row r="666" spans="1:4" x14ac:dyDescent="0.3">
      <c r="A666">
        <v>4665</v>
      </c>
      <c r="B666" t="str">
        <v>Autocars, autobus et trolleybus à diesel [METABOLHEAT - National]</v>
      </c>
      <c r="C666" t="str">
        <v>Rejets liquides à 85 °C [METABOLHEAT - National]</v>
      </c>
      <c r="D666">
        <v>-1</v>
      </c>
    </row>
    <row r="667" spans="1:4" x14ac:dyDescent="0.3">
      <c r="A667">
        <v>4666</v>
      </c>
      <c r="B667" t="str">
        <v>Autocars, autobus et trolleybus à GPL [METABOLHEAT - National]</v>
      </c>
      <c r="C667" t="str">
        <v>Rejets liquides à 85 °C [METABOLHEAT - National]</v>
      </c>
      <c r="D667">
        <v>-1</v>
      </c>
    </row>
    <row r="668" spans="1:4" x14ac:dyDescent="0.3">
      <c r="A668">
        <v>4667</v>
      </c>
      <c r="B668" t="str">
        <v>Autocars, autobus et trolleybus à gaz [METABOLHEAT - National]</v>
      </c>
      <c r="C668" t="str">
        <v>Rejets liquides à 85 °C [METABOLHEAT - National]</v>
      </c>
      <c r="D668">
        <v>-1</v>
      </c>
    </row>
    <row r="669" spans="1:4" x14ac:dyDescent="0.3">
      <c r="A669">
        <v>4668</v>
      </c>
      <c r="B669" t="str">
        <v>Autocars, autobus et trolleybus électriques à batterie [METABOLHEAT - National]</v>
      </c>
      <c r="C669" t="str">
        <v>Rejets liquides à 35 °C [METABOLHEAT - National]</v>
      </c>
      <c r="D669">
        <v>-1</v>
      </c>
    </row>
    <row r="670" spans="1:4" x14ac:dyDescent="0.3">
      <c r="A670">
        <v>4669</v>
      </c>
      <c r="B670" t="str">
        <v>Véhicules utilitaires légers à essence [METABOLHEAT - National]</v>
      </c>
      <c r="C670" t="str">
        <v>Rejets liquides à 85 °C [METABOLHEAT - National]</v>
      </c>
      <c r="D670">
        <v>-1</v>
      </c>
    </row>
    <row r="671" spans="1:4" x14ac:dyDescent="0.3">
      <c r="A671">
        <v>4670</v>
      </c>
      <c r="B671" t="str">
        <v>Véhicules utilitaires légers à diesel [METABOLHEAT - National]</v>
      </c>
      <c r="C671" t="str">
        <v>Rejets liquides à 85 °C [METABOLHEAT - National]</v>
      </c>
      <c r="D671">
        <v>-1</v>
      </c>
    </row>
    <row r="672" spans="1:4" x14ac:dyDescent="0.3">
      <c r="A672">
        <v>4671</v>
      </c>
      <c r="B672" t="str">
        <v>Véhicules utilitaires légers à GPL [METABOLHEAT - National]</v>
      </c>
      <c r="C672" t="str">
        <v>Rejets liquides à 85 °C [METABOLHEAT - National]</v>
      </c>
      <c r="D672">
        <v>-1</v>
      </c>
    </row>
    <row r="673" spans="1:4" x14ac:dyDescent="0.3">
      <c r="A673">
        <v>4672</v>
      </c>
      <c r="B673" t="str">
        <v>Véhicules utilitaires légers au gaz [METABOLHEAT - National]</v>
      </c>
      <c r="C673" t="str">
        <v>Rejets liquides à 85 °C [METABOLHEAT - National]</v>
      </c>
      <c r="D673">
        <v>-1</v>
      </c>
    </row>
    <row r="674" spans="1:4" x14ac:dyDescent="0.3">
      <c r="A674">
        <v>4673</v>
      </c>
      <c r="B674" t="str">
        <v>Véhicules utilitaires légers électriques [METABOLHEAT - National]</v>
      </c>
      <c r="C674" t="str">
        <v>Rejets liquides à 35 °C [METABOLHEAT - National]</v>
      </c>
      <c r="D674">
        <v>-1</v>
      </c>
    </row>
    <row r="675" spans="1:4" x14ac:dyDescent="0.3">
      <c r="A675">
        <v>4674</v>
      </c>
      <c r="B675" t="str">
        <v>Poids lourds nationaux [METABOLHEAT - National]</v>
      </c>
      <c r="C675" t="str">
        <v>Rejets liquides à 85 °C [METABOLHEAT - National]</v>
      </c>
      <c r="D675">
        <v>-1</v>
      </c>
    </row>
    <row r="676" spans="1:4" x14ac:dyDescent="0.3">
      <c r="A676">
        <v>4675</v>
      </c>
      <c r="B676" t="str">
        <v>Poids lourds internationaux [METABOLHEAT - National]</v>
      </c>
      <c r="C676" t="str">
        <v>Rejets liquides à 85 °C [METABOLHEAT - National]</v>
      </c>
      <c r="D676">
        <v>-1</v>
      </c>
    </row>
    <row r="677" spans="1:4" x14ac:dyDescent="0.3">
      <c r="A677">
        <v>4676</v>
      </c>
      <c r="B677" t="str">
        <v>Cabotation maritime nationale [METABOLHEAT - National]</v>
      </c>
      <c r="C677" t="str">
        <v>Rejets liquides à 85 °C [METABOLHEAT - National]</v>
      </c>
      <c r="D677">
        <v>-1</v>
      </c>
    </row>
    <row r="678" spans="1:4" x14ac:dyDescent="0.3">
      <c r="A678">
        <v>4677</v>
      </c>
      <c r="B678" t="str">
        <v>Voies navigables intérieures [METABOLHEAT - National]</v>
      </c>
      <c r="C678" t="str">
        <v>Rejets liquides à 85 °C [METABOLHEAT - National]</v>
      </c>
      <c r="D678">
        <v>-1</v>
      </c>
    </row>
    <row r="679" spans="1:4" x14ac:dyDescent="0.3">
      <c r="A679">
        <v>4678</v>
      </c>
      <c r="B679" t="str">
        <v>Transport par pipeline au gaz [METABOLHEAT - National]</v>
      </c>
      <c r="C679" t="str">
        <v>Rejets liquides à 85 °C [METABOLHEAT - National]</v>
      </c>
      <c r="D679">
        <v>-1</v>
      </c>
    </row>
    <row r="680" spans="1:4" x14ac:dyDescent="0.3">
      <c r="A680">
        <v>4679</v>
      </c>
      <c r="B680" t="str">
        <v>Transport par pipeline à l'électricité [METABOLHEAT - National]</v>
      </c>
      <c r="C680" t="str">
        <v>Rejets liquides à 55 °C [METABOLHEAT - National]</v>
      </c>
      <c r="D680">
        <v>-1</v>
      </c>
    </row>
    <row r="681" spans="1:4" x14ac:dyDescent="0.3">
      <c r="A681">
        <v>4680</v>
      </c>
      <c r="B681" t="str">
        <v>Chauffage des locaux par solides (tertiaire) [METABOLHEAT - National]</v>
      </c>
      <c r="C681" t="str">
        <v>Rejets liquides à 85 °C [METABOLHEAT - National]</v>
      </c>
      <c r="D681">
        <v>-1</v>
      </c>
    </row>
    <row r="682" spans="1:4" x14ac:dyDescent="0.3">
      <c r="A682">
        <v>4681</v>
      </c>
      <c r="B682" t="str">
        <v>Chauffage des locaux au diesel (tertiaire) [METABOLHEAT - National]</v>
      </c>
      <c r="C682" t="str">
        <v>Rejets liquides à 85 °C [METABOLHEAT - National]</v>
      </c>
      <c r="D682">
        <v>-1</v>
      </c>
    </row>
    <row r="683" spans="1:4" x14ac:dyDescent="0.3">
      <c r="A683">
        <v>4682</v>
      </c>
      <c r="B683" t="str">
        <v>Chauffage des locaux par chauffage au gaz conventionnel (tertiaire) [METABOLHEAT - National]</v>
      </c>
      <c r="C683" t="str">
        <v>Rejets liquides à 85 °C [METABOLHEAT - National]</v>
      </c>
      <c r="D683">
        <v>-1</v>
      </c>
    </row>
    <row r="684" spans="1:4" x14ac:dyDescent="0.3">
      <c r="A684">
        <v>4683</v>
      </c>
      <c r="B684" t="str">
        <v>Chauffage des locaux à la biomasse (tertiaire) [METABOLHEAT - National]</v>
      </c>
      <c r="C684" t="str">
        <v>Rejets liquides à 85 °C [METABOLHEAT - National]</v>
      </c>
      <c r="D684">
        <v>-1</v>
      </c>
    </row>
    <row r="685" spans="1:4" x14ac:dyDescent="0.3">
      <c r="A685">
        <v>4684</v>
      </c>
      <c r="B685" t="str">
        <v>Chauffage des locaux par géothermie (tertiaire) [METABOLHEAT - National]</v>
      </c>
      <c r="C685" t="str">
        <v>Rejets liquides à 50 °C [METABOLHEAT - National]</v>
      </c>
      <c r="D685">
        <v>-1</v>
      </c>
    </row>
    <row r="686" spans="1:4" x14ac:dyDescent="0.3">
      <c r="A686">
        <v>4685</v>
      </c>
      <c r="B686" t="str">
        <v>Chauffage des locaux par chaleur réseau (tertiaire) [METABOLHEAT - National]</v>
      </c>
      <c r="C686" t="str">
        <v>Rejets liquides à 50 °C [METABOLHEAT - National]</v>
      </c>
      <c r="D686">
        <v>-1</v>
      </c>
    </row>
    <row r="687" spans="1:4" x14ac:dyDescent="0.3">
      <c r="A687">
        <v>4686</v>
      </c>
      <c r="B687" t="str">
        <v>Refroidissement des locaux par pompe à chaleur au gaz (tertiaire) [METABOLHEAT - National]</v>
      </c>
      <c r="C687" t="str">
        <v>Rejets liquides à 35 °C [METABOLHEAT - National]</v>
      </c>
      <c r="D687">
        <v>-1</v>
      </c>
    </row>
    <row r="688" spans="1:4" x14ac:dyDescent="0.3">
      <c r="A688">
        <v>4687</v>
      </c>
      <c r="B688" t="str">
        <v>Climatisation électrique (tertiaire) [METABOLHEAT - National]</v>
      </c>
      <c r="C688" t="str">
        <v>Rejets liquides à 35 °C [METABOLHEAT - National]</v>
      </c>
      <c r="D688">
        <v>-1</v>
      </c>
    </row>
    <row r="689" spans="1:4" x14ac:dyDescent="0.3">
      <c r="A689">
        <v>4688</v>
      </c>
      <c r="B689" t="str">
        <v>Chauffage de l'eau au gaz de pétrole liquéfié (GPL) (tertiaire) [METABOLHEAT - National]</v>
      </c>
      <c r="C689" t="str">
        <v>Rejets liquides à 85 °C [METABOLHEAT - National]</v>
      </c>
      <c r="D689">
        <v>-1</v>
      </c>
    </row>
    <row r="690" spans="1:4" x14ac:dyDescent="0.3">
      <c r="A690">
        <v>4689</v>
      </c>
      <c r="B690" t="str">
        <v>Chauffage de l'eau au diesel (tertiaire) [METABOLHEAT - National]</v>
      </c>
      <c r="C690" t="str">
        <v>Rejets liquides à 85 °C [METABOLHEAT - National]</v>
      </c>
      <c r="D690">
        <v>-1</v>
      </c>
    </row>
    <row r="691" spans="1:4" x14ac:dyDescent="0.3">
      <c r="A691">
        <v>4690</v>
      </c>
      <c r="B691" t="str">
        <v>Chauffage de l'eau au gaz naturel (tertiaire) [METABOLHEAT - National]</v>
      </c>
      <c r="C691" t="str">
        <v>Rejets liquides à 85 °C [METABOLHEAT - National]</v>
      </c>
      <c r="D691">
        <v>-1</v>
      </c>
    </row>
    <row r="692" spans="1:4" x14ac:dyDescent="0.3">
      <c r="A692">
        <v>4691</v>
      </c>
      <c r="B692" t="str">
        <v>Chauffage de l'eau par biomasse (tertiaire) [METABOLHEAT - National]</v>
      </c>
      <c r="C692" t="str">
        <v>Rejets liquides à 85 °C [METABOLHEAT - National]</v>
      </c>
      <c r="D692">
        <v>-1</v>
      </c>
    </row>
    <row r="693" spans="1:4" x14ac:dyDescent="0.3">
      <c r="A693">
        <v>4692</v>
      </c>
      <c r="B693" t="str">
        <v>Chauffage de l'eau par chaleur réseau (tertiaire) [METABOLHEAT - National]</v>
      </c>
      <c r="C693" t="str">
        <v>Rejets liquides à 50 °C [METABOLHEAT - National]</v>
      </c>
      <c r="D693">
        <v>-1</v>
      </c>
    </row>
    <row r="694" spans="1:4" x14ac:dyDescent="0.3">
      <c r="A694">
        <v>4693</v>
      </c>
      <c r="B694" t="str">
        <v>Froid commercial [METABOLHEAT - National]</v>
      </c>
      <c r="C694" t="str">
        <v>Rejets liquides à 35 °C [METABOLHEAT - National]</v>
      </c>
      <c r="D694">
        <v>-1</v>
      </c>
    </row>
    <row r="695" spans="1:4" x14ac:dyDescent="0.3">
      <c r="A695">
        <v>4694</v>
      </c>
      <c r="B695" t="str">
        <v>Diverses technologies du bâtiment [METABOLHEAT - National]</v>
      </c>
      <c r="C695" t="str">
        <v>Rejets liquides à 35 °C [METABOLHEAT - National]</v>
      </c>
      <c r="D695">
        <v>-1</v>
      </c>
    </row>
    <row r="696" spans="1:4" x14ac:dyDescent="0.3">
      <c r="A696">
        <v>4695</v>
      </c>
      <c r="B696" t="str">
        <v>TIC et multimédia (tertiaire) [METABOLHEAT - National]</v>
      </c>
      <c r="C696" t="str">
        <v>Rejets liquides à 35 °C [METABOLHEAT - National]</v>
      </c>
      <c r="D696">
        <v>-1</v>
      </c>
    </row>
    <row r="697" spans="1:4" x14ac:dyDescent="0.3">
      <c r="A697">
        <v>4696</v>
      </c>
      <c r="B697" t="str">
        <v>Chauffage des locaux par solides (résidentiel) [METABOLHEAT - National]</v>
      </c>
      <c r="C697" t="str">
        <v>Rejets liquides à 85 °C [METABOLHEAT - National]</v>
      </c>
      <c r="D697">
        <v>-1</v>
      </c>
    </row>
    <row r="698" spans="1:4" x14ac:dyDescent="0.3">
      <c r="A698">
        <v>4697</v>
      </c>
      <c r="B698" t="str">
        <v>Chauffage des locaux au gaz de pétrole liquéfié (GPL) (résidentiel) [METABOLHEAT - National]</v>
      </c>
      <c r="C698" t="str">
        <v>Rejets liquides à 85 °C [METABOLHEAT - National]</v>
      </c>
      <c r="D698">
        <v>-1</v>
      </c>
    </row>
    <row r="699" spans="1:4" x14ac:dyDescent="0.3">
      <c r="A699">
        <v>4698</v>
      </c>
      <c r="B699" t="str">
        <v>Chauffage des locaux au diesel (résidentiel) [METABOLHEAT - National]</v>
      </c>
      <c r="C699" t="str">
        <v>Rejets liquides à 85 °C [METABOLHEAT - National]</v>
      </c>
      <c r="D699">
        <v>-1</v>
      </c>
    </row>
    <row r="700" spans="1:4" x14ac:dyDescent="0.3">
      <c r="A700">
        <v>4699</v>
      </c>
      <c r="B700" t="str">
        <v>Chauffage des locaux au gaz naturel (résidentiel) [METABOLHEAT - National]</v>
      </c>
      <c r="C700" t="str">
        <v>Rejets liquides à 85 °C [METABOLHEAT - National]</v>
      </c>
      <c r="D700">
        <v>-1</v>
      </c>
    </row>
    <row r="701" spans="1:4" x14ac:dyDescent="0.3">
      <c r="A701">
        <v>4700</v>
      </c>
      <c r="B701" t="str">
        <v>Chauffage des locaux à la biomasse (résidentiel) [METABOLHEAT - National]</v>
      </c>
      <c r="C701" t="str">
        <v>Rejets liquides à 85 °C [METABOLHEAT - National]</v>
      </c>
      <c r="D701">
        <v>-1</v>
      </c>
    </row>
    <row r="702" spans="1:4" x14ac:dyDescent="0.3">
      <c r="A702">
        <v>4701</v>
      </c>
      <c r="B702" t="str">
        <v>Chauffage des locaux par géothermie (résidentiel) [METABOLHEAT - National]</v>
      </c>
      <c r="C702" t="str">
        <v>Rejets liquides à 50 °C [METABOLHEAT - National]</v>
      </c>
      <c r="D702">
        <v>-1</v>
      </c>
    </row>
    <row r="703" spans="1:4" x14ac:dyDescent="0.3">
      <c r="A703">
        <v>4702</v>
      </c>
      <c r="B703" t="str">
        <v>Chauffage des locaux par chaleur réseau (résidentiel) [METABOLHEAT - National]</v>
      </c>
      <c r="C703" t="str">
        <v>Rejets liquides à 50 °C [METABOLHEAT - National]</v>
      </c>
      <c r="D703">
        <v>-1</v>
      </c>
    </row>
    <row r="704" spans="1:4" x14ac:dyDescent="0.3">
      <c r="A704">
        <v>4703</v>
      </c>
      <c r="B704" t="str">
        <v>Climatisation (résidentiel) [METABOLHEAT - National]</v>
      </c>
      <c r="C704" t="str">
        <v>Rejets liquides à 35 °C [METABOLHEAT - National]</v>
      </c>
      <c r="D704">
        <v>-1</v>
      </c>
    </row>
    <row r="705" spans="1:4" x14ac:dyDescent="0.3">
      <c r="A705">
        <v>4704</v>
      </c>
      <c r="B705" t="str">
        <v>Chauffage de l'eau par solides (résidentiel) [METABOLHEAT - National]</v>
      </c>
      <c r="C705" t="str">
        <v>Rejets liquides à 85 °C [METABOLHEAT - National]</v>
      </c>
      <c r="D705">
        <v>-1</v>
      </c>
    </row>
    <row r="706" spans="1:4" x14ac:dyDescent="0.3">
      <c r="A706">
        <v>4705</v>
      </c>
      <c r="B706" t="str">
        <v>Chauffage de l'eau au gaz de pétrole liquéfié (GPL) (résidentiel) [METABOLHEAT - National]</v>
      </c>
      <c r="C706" t="str">
        <v>Rejets liquides à 85 °C [METABOLHEAT - National]</v>
      </c>
      <c r="D706">
        <v>-1</v>
      </c>
    </row>
    <row r="707" spans="1:4" x14ac:dyDescent="0.3">
      <c r="A707">
        <v>4706</v>
      </c>
      <c r="B707" t="str">
        <v>Chauffage de l'eau au diesel (résidentiel) [METABOLHEAT - National]</v>
      </c>
      <c r="C707" t="str">
        <v>Rejets liquides à 85 °C [METABOLHEAT - National]</v>
      </c>
      <c r="D707">
        <v>-1</v>
      </c>
    </row>
    <row r="708" spans="1:4" x14ac:dyDescent="0.3">
      <c r="A708">
        <v>4707</v>
      </c>
      <c r="B708" t="str">
        <v>Chauffage de l'eau au gaz naturel (résidentiel) [METABOLHEAT - National]</v>
      </c>
      <c r="C708" t="str">
        <v>Rejets liquides à 85 °C [METABOLHEAT - National]</v>
      </c>
      <c r="D708">
        <v>-1</v>
      </c>
    </row>
    <row r="709" spans="1:4" x14ac:dyDescent="0.3">
      <c r="A709">
        <v>4708</v>
      </c>
      <c r="B709" t="str">
        <v>Chauffage de l'eau par biomasse (résidentiel) [METABOLHEAT - National]</v>
      </c>
      <c r="C709" t="str">
        <v>Rejets liquides à 85 °C [METABOLHEAT - National]</v>
      </c>
      <c r="D709">
        <v>-1</v>
      </c>
    </row>
    <row r="710" spans="1:4" x14ac:dyDescent="0.3">
      <c r="A710">
        <v>4709</v>
      </c>
      <c r="B710" t="str">
        <v>Chauffage de l'eau par chaleur réseau (résidentiel) [METABOLHEAT - National]</v>
      </c>
      <c r="C710" t="str">
        <v>Rejets liquides à 50 °C [METABOLHEAT - National]</v>
      </c>
      <c r="D710">
        <v>-1</v>
      </c>
    </row>
    <row r="711" spans="1:4" x14ac:dyDescent="0.3">
      <c r="A711">
        <v>4710</v>
      </c>
      <c r="B711" t="str">
        <v>Réfrigérateurs et congélateurs [METABOLHEAT - National]</v>
      </c>
      <c r="C711" t="str">
        <v>Rejets liquides à 35 °C [METABOLHEAT - National]</v>
      </c>
      <c r="D711">
        <v>-1</v>
      </c>
    </row>
    <row r="712" spans="1:4" x14ac:dyDescent="0.3">
      <c r="A712">
        <v>4711</v>
      </c>
      <c r="B712" t="str">
        <v>Lave-linge [METABOLHEAT - National]</v>
      </c>
      <c r="C712" t="str">
        <v>Rejets liquides à 35 °C [METABOLHEAT - National]</v>
      </c>
      <c r="D712">
        <v>-1</v>
      </c>
    </row>
    <row r="713" spans="1:4" x14ac:dyDescent="0.3">
      <c r="A713">
        <v>4712</v>
      </c>
      <c r="B713" t="str">
        <v>Sèche-linge [METABOLHEAT - National]</v>
      </c>
      <c r="C713" t="str">
        <v>Rejets liquides à 35 °C [METABOLHEAT - National]</v>
      </c>
      <c r="D713">
        <v>-1</v>
      </c>
    </row>
    <row r="714" spans="1:4" x14ac:dyDescent="0.3">
      <c r="A714">
        <v>4713</v>
      </c>
      <c r="B714" t="str">
        <v>Lave-vaisselle [METABOLHEAT - National]</v>
      </c>
      <c r="C714" t="str">
        <v>Rejets liquides à 35 °C [METABOLHEAT - National]</v>
      </c>
      <c r="D714">
        <v>-1</v>
      </c>
    </row>
    <row r="715" spans="1:4" x14ac:dyDescent="0.3">
      <c r="A715">
        <v>4714</v>
      </c>
      <c r="B715" t="str">
        <v>TV et multimédia [METABOLHEAT - National]</v>
      </c>
      <c r="C715" t="str">
        <v>Rejets liquides à 35 °C [METABOLHEAT - National]</v>
      </c>
      <c r="D715">
        <v>-1</v>
      </c>
    </row>
    <row r="716" spans="1:4" x14ac:dyDescent="0.3">
      <c r="A716">
        <v>4715</v>
      </c>
      <c r="B716" t="str">
        <v>Équipements TIC (résidentiel) [METABOLHEAT - National]</v>
      </c>
      <c r="C716" t="str">
        <v>Rejets liquides à 35 °C [METABOLHEAT - National]</v>
      </c>
      <c r="D716">
        <v>-1</v>
      </c>
    </row>
    <row r="717" spans="1:4" x14ac:dyDescent="0.3">
      <c r="A717">
        <v>4716</v>
      </c>
      <c r="B717" t="str">
        <v>Autres appareils (aspirateurs, fers à repasser, etc.) (résidentiel) [METABOLHEAT - National]</v>
      </c>
      <c r="C717" t="str">
        <v>Rejets liquides à 35 °C [METABOLHEAT - National]</v>
      </c>
      <c r="D717">
        <v>-1</v>
      </c>
    </row>
    <row r="718" spans="1:4" x14ac:dyDescent="0.3">
      <c r="A718">
        <v>4717</v>
      </c>
      <c r="B718" t="str">
        <v>Ventilation (agriculture) [METABOLHEAT - National]</v>
      </c>
      <c r="C718" t="str">
        <v>Rejets liquides à 35 °C [METABOLHEAT - National]</v>
      </c>
      <c r="D718">
        <v>-1</v>
      </c>
    </row>
    <row r="719" spans="1:4" x14ac:dyDescent="0.3">
      <c r="A719">
        <v>4718</v>
      </c>
      <c r="B719" t="str">
        <v>Moteurs [METABOLHEAT - National]</v>
      </c>
      <c r="C719" t="str">
        <v>Rejets liquides à 55 °C [METABOLHEAT - National]</v>
      </c>
      <c r="D719">
        <v>-1</v>
      </c>
    </row>
    <row r="720" spans="1:4" x14ac:dyDescent="0.3">
      <c r="A720">
        <v>4719</v>
      </c>
      <c r="B720" t="str">
        <v>Chauffage au gazole et biocarburants [METABOLHEAT - National]</v>
      </c>
      <c r="C720" t="str">
        <v>Rejets liquides à 85 °C [METABOLHEAT - National]</v>
      </c>
      <c r="D720">
        <v>-1</v>
      </c>
    </row>
    <row r="721" spans="1:4" x14ac:dyDescent="0.3">
      <c r="A721">
        <v>4720</v>
      </c>
      <c r="B721" t="str">
        <v>Chauffage au gaz [METABOLHEAT - National]</v>
      </c>
      <c r="C721" t="str">
        <v>Rejets liquides à 85 °C [METABOLHEAT - National]</v>
      </c>
      <c r="D721">
        <v>-1</v>
      </c>
    </row>
    <row r="722" spans="1:4" x14ac:dyDescent="0.3">
      <c r="A722">
        <v>4721</v>
      </c>
      <c r="B722" t="str">
        <v>Chauffage à la chaleur réseau [METABOLHEAT - National]</v>
      </c>
      <c r="C722" t="str">
        <v>Rejets liquides à 50 °C [METABOLHEAT - National]</v>
      </c>
      <c r="D722">
        <v>-1</v>
      </c>
    </row>
    <row r="723" spans="1:4" x14ac:dyDescent="0.3">
      <c r="A723">
        <v>4722</v>
      </c>
      <c r="B723" t="str">
        <v>Machines agricoles [METABOLHEAT - National]</v>
      </c>
      <c r="C723" t="str">
        <v>Rejets liquides à 85 °C [METABOLHEAT - National]</v>
      </c>
      <c r="D723">
        <v>-1</v>
      </c>
    </row>
    <row r="724" spans="1:4" x14ac:dyDescent="0.3">
      <c r="A724">
        <v>4723</v>
      </c>
      <c r="B724" t="str">
        <v>Usages thermiques spécifiques aux solides [METABOLHEAT - National]</v>
      </c>
      <c r="C724" t="str">
        <v>Rejets liquides à 85 °C [METABOLHEAT - National]</v>
      </c>
      <c r="D724">
        <v>-1</v>
      </c>
    </row>
    <row r="725" spans="1:4" x14ac:dyDescent="0.3">
      <c r="A725">
        <v>4724</v>
      </c>
      <c r="B725" t="str">
        <v>Usages thermiques spécifiques au GPL [METABOLHEAT - National]</v>
      </c>
      <c r="C725" t="str">
        <v>Rejets liquides à 85 °C [METABOLHEAT - National]</v>
      </c>
      <c r="D725">
        <v>-1</v>
      </c>
    </row>
    <row r="726" spans="1:4" x14ac:dyDescent="0.3">
      <c r="A726">
        <v>4725</v>
      </c>
      <c r="B726" t="str">
        <v>Usages thermiques spécifiques au diesel et biocarburants [METABOLHEAT - National]</v>
      </c>
      <c r="C726" t="str">
        <v>Rejets liquides à 85 °C [METABOLHEAT - National]</v>
      </c>
      <c r="D726">
        <v>-1</v>
      </c>
    </row>
    <row r="727" spans="1:4" x14ac:dyDescent="0.3">
      <c r="A727">
        <v>4726</v>
      </c>
      <c r="B727" t="str">
        <v>Usages thermiques spécifiques au fioul et autres carburants [METABOLHEAT - National]</v>
      </c>
      <c r="C727" t="str">
        <v>Rejets liquides à 85 °C [METABOLHEAT - National]</v>
      </c>
      <c r="D727">
        <v>-1</v>
      </c>
    </row>
    <row r="728" spans="1:4" x14ac:dyDescent="0.3">
      <c r="A728">
        <v>4727</v>
      </c>
      <c r="B728" t="str">
        <v>Usages thermiques spécifiques au gaz [METABOLHEAT - National]</v>
      </c>
      <c r="C728" t="str">
        <v>Rejets liquides à 85 °C [METABOLHEAT - National]</v>
      </c>
      <c r="D728">
        <v>-1</v>
      </c>
    </row>
    <row r="729" spans="1:4" x14ac:dyDescent="0.3">
      <c r="A729">
        <v>4728</v>
      </c>
      <c r="B729" t="str">
        <v>Usages thermiques spécifiques à la biomasse et déchets [METABOLHEAT - National]</v>
      </c>
      <c r="C729" t="str">
        <v>Rejets liquides à 85 °C [METABOLHEAT - National]</v>
      </c>
      <c r="D729">
        <v>-1</v>
      </c>
    </row>
    <row r="730" spans="1:4" x14ac:dyDescent="0.3">
      <c r="A730">
        <v>4729</v>
      </c>
      <c r="B730" t="str">
        <v>Dispositifs de pompage au diesel et biocarburants [METABOLHEAT - National]</v>
      </c>
      <c r="C730" t="str">
        <v>Rejets liquides à 80 °C [METABOLHEAT - National]</v>
      </c>
      <c r="D730">
        <v>-1</v>
      </c>
    </row>
    <row r="731" spans="1:4" x14ac:dyDescent="0.3">
      <c r="A731">
        <v>4730</v>
      </c>
      <c r="B731" t="str">
        <v>Dispositifs de pompage électrique [METABOLHEAT - National]</v>
      </c>
      <c r="C731" t="str">
        <v>Rejets liquides à 80 °C [METABOLHEAT - National]</v>
      </c>
      <c r="D731">
        <v>-1</v>
      </c>
    </row>
    <row r="732" spans="1:4" x14ac:dyDescent="0.3">
      <c r="A732">
        <v>4731</v>
      </c>
      <c r="B732" t="str">
        <v>Electricité spécifique (agriculture) [METABOLHEAT - National]</v>
      </c>
      <c r="C732" t="str">
        <v>Rejets liquides à 35 °C [METABOLHEAT - National]</v>
      </c>
      <c r="D732">
        <v>-1</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D156-9D7F-45E6-A7D9-971B97F4B238}">
  <sheetPr>
    <tabColor theme="6" tint="-0.249977111117893"/>
  </sheetPr>
  <dimension ref="A1:E732"/>
  <sheetViews>
    <sheetView topLeftCell="A192" workbookViewId="0">
      <selection activeCell="A214" sqref="A214"/>
    </sheetView>
  </sheetViews>
  <sheetFormatPr baseColWidth="10" defaultColWidth="8.88671875" defaultRowHeight="14.4" x14ac:dyDescent="0.3"/>
  <cols>
    <col min="1" max="1" width="119.77734375" customWidth="1"/>
    <col min="2" max="2" width="15.33203125" customWidth="1"/>
  </cols>
  <sheetData>
    <row r="1" spans="1:5" ht="15" thickBot="1" x14ac:dyDescent="0.35">
      <c r="A1" s="1" t="s">
        <v>1</v>
      </c>
      <c r="B1" s="2" t="s">
        <v>2</v>
      </c>
      <c r="C1" s="3" t="s">
        <v>4</v>
      </c>
      <c r="E1" t="s">
        <v>3223</v>
      </c>
    </row>
    <row r="2" spans="1:5" x14ac:dyDescent="0.3">
      <c r="A2" t="str" cm="1">
        <f t="array" ref="A2:A732">_xlfn._xlws.FILTER('Correspondance secteurs'!Y:Y,'Correspondance secteurs'!U:U&lt;&gt;0)</f>
        <v>Centrales thermiques au charbon produisant uniquement de l'électricité [METABOLHEAT - National]</v>
      </c>
      <c r="B2" t="str" cm="1">
        <f t="array" ref="B2:B732">_xlfn._xlws.FILTER('Correspondance secteurs'!T:T,'Correspondance secteurs'!U:U&lt;&gt;0)</f>
        <v>Rejets liquides à 30 °C [METABOLHEAT - National]</v>
      </c>
    </row>
    <row r="3" spans="1:5" x14ac:dyDescent="0.3">
      <c r="A3" t="str">
        <v>Centrales thermiques au gaz naturel produisant uniquement de l'électricité [METABOLHEAT - National]</v>
      </c>
      <c r="B3" t="str">
        <v>Rejets liquides à 30 °C [METABOLHEAT - National]</v>
      </c>
    </row>
    <row r="4" spans="1:5" x14ac:dyDescent="0.3">
      <c r="A4" t="str">
        <v>Centrales thermiques au biogaz produisant uniquement de l'électricité [METABOLHEAT - National]</v>
      </c>
      <c r="B4" t="str">
        <v>Rejets liquides à 30 °C [METABOLHEAT - National]</v>
      </c>
    </row>
    <row r="5" spans="1:5" x14ac:dyDescent="0.3">
      <c r="A5" t="str">
        <v>Centrales thermiques au gaz dérivé produisant uniquement de l'électricité [METABOLHEAT - National]</v>
      </c>
      <c r="B5" t="str">
        <v>Rejets liquides à 30 °C [METABOLHEAT - National]</v>
      </c>
    </row>
    <row r="6" spans="1:5" x14ac:dyDescent="0.3">
      <c r="A6" t="str">
        <v>Centrales thermiques au gaz de raffinerie produisant uniquement de l'électricité [METABOLHEAT - National]</v>
      </c>
      <c r="B6" t="str">
        <v>Rejets liquides à 30 °C [METABOLHEAT - National]</v>
      </c>
    </row>
    <row r="7" spans="1:5" x14ac:dyDescent="0.3">
      <c r="A7" t="str">
        <v>Centrales thermiques au diesel produisant uniquement de l'électricité [METABOLHEAT - National]</v>
      </c>
      <c r="B7" t="str">
        <v>Rejets liquides à 30 °C [METABOLHEAT - National]</v>
      </c>
    </row>
    <row r="8" spans="1:5" x14ac:dyDescent="0.3">
      <c r="A8" t="str">
        <v>Centrales thermiques au fioul produisant uniquement de l'électricité [METABOLHEAT - National]</v>
      </c>
      <c r="B8" t="str">
        <v>Rejets liquides à 30 °C [METABOLHEAT - National]</v>
      </c>
    </row>
    <row r="9" spans="1:5" x14ac:dyDescent="0.3">
      <c r="A9" t="str">
        <v>Centrales thermiques à biomasse solide produisant uniquement de l'électricité [METABOLHEAT - National]</v>
      </c>
      <c r="B9" t="str">
        <v>Rejets liquides à 30 °C [METABOLHEAT - National]</v>
      </c>
    </row>
    <row r="10" spans="1:5" x14ac:dyDescent="0.3">
      <c r="A10" t="str">
        <v>Centrales thermiques à déchets produisant uniquement de l'électricité [METABOLHEAT - National]</v>
      </c>
      <c r="B10" t="str">
        <v>Rejets liquides à 30 °C [METABOLHEAT - National]</v>
      </c>
    </row>
    <row r="11" spans="1:5" x14ac:dyDescent="0.3">
      <c r="A11" t="str">
        <v>Centrales hydroélectriques [METABOLHEAT - National]</v>
      </c>
      <c r="B11" t="str">
        <v>Rejets liquides à 85 °C [METABOLHEAT - National]</v>
      </c>
    </row>
    <row r="12" spans="1:5" x14ac:dyDescent="0.3">
      <c r="A12" t="str">
        <v>Centrales géothermiques produisant uniquement de l'électricité [METABOLHEAT - National]</v>
      </c>
      <c r="B12" t="str">
        <v>Rejets liquides à 30 °C [METABOLHEAT - National]</v>
      </c>
    </row>
    <row r="13" spans="1:5" x14ac:dyDescent="0.3">
      <c r="A13" t="str">
        <v>Centrales nucléaires [METABOLHEAT - National]</v>
      </c>
      <c r="B13" t="str">
        <v>Rejets liquides à 30 °C [METABOLHEAT - National]</v>
      </c>
    </row>
    <row r="14" spans="1:5" x14ac:dyDescent="0.3">
      <c r="A14" t="str">
        <v>Centrales thermiques au charbon à cogénération [METABOLHEAT - National]</v>
      </c>
      <c r="B14" t="str">
        <v>Rejets liquides à 30 °C [METABOLHEAT - National]</v>
      </c>
    </row>
    <row r="15" spans="1:5" x14ac:dyDescent="0.3">
      <c r="A15" t="str">
        <v>Centrales thermiques au gaz naturel à cogénération [METABOLHEAT - National]</v>
      </c>
      <c r="B15" t="str">
        <v>Rejets liquides à 30 °C [METABOLHEAT - National]</v>
      </c>
    </row>
    <row r="16" spans="1:5" x14ac:dyDescent="0.3">
      <c r="A16" t="str">
        <v>Centrales thermiques au biogaz à cogénération [METABOLHEAT - National]</v>
      </c>
      <c r="B16" t="str">
        <v>Rejets liquides à 30 °C [METABOLHEAT - National]</v>
      </c>
    </row>
    <row r="17" spans="1:2" x14ac:dyDescent="0.3">
      <c r="A17" t="str">
        <v>Centrales thermiques au gaz dérivé à cogénération [METABOLHEAT - National]</v>
      </c>
      <c r="B17" t="str">
        <v>Rejets liquides à 30 °C [METABOLHEAT - National]</v>
      </c>
    </row>
    <row r="18" spans="1:2" x14ac:dyDescent="0.3">
      <c r="A18" t="str">
        <v>Centrales thermiques au gaz de raffinerie à cogénération [METABOLHEAT - National]</v>
      </c>
      <c r="B18" t="str">
        <v>Rejets liquides à 30 °C [METABOLHEAT - National]</v>
      </c>
    </row>
    <row r="19" spans="1:2" x14ac:dyDescent="0.3">
      <c r="A19" t="str">
        <v>Centrales thermiques au diesel à cogénération [METABOLHEAT - National]</v>
      </c>
      <c r="B19" t="str">
        <v>Rejets liquides à 30 °C [METABOLHEAT - National]</v>
      </c>
    </row>
    <row r="20" spans="1:2" x14ac:dyDescent="0.3">
      <c r="A20" t="str">
        <v>Centrales thermiques au fioul à cogénération [METABOLHEAT - National]</v>
      </c>
      <c r="B20" t="str">
        <v>Rejets liquides à 30 °C [METABOLHEAT - National]</v>
      </c>
    </row>
    <row r="21" spans="1:2" x14ac:dyDescent="0.3">
      <c r="A21" t="str">
        <v>Centrales thermiques à biomasse solide à cogénération [METABOLHEAT - National]</v>
      </c>
      <c r="B21" t="str">
        <v>Rejets liquides à 30 °C [METABOLHEAT - National]</v>
      </c>
    </row>
    <row r="22" spans="1:2" x14ac:dyDescent="0.3">
      <c r="A22" t="str">
        <v>Centrales thermiques à déchets à cogénération [METABOLHEAT - National]</v>
      </c>
      <c r="B22" t="str">
        <v>Rejets liquides à 30 °C [METABOLHEAT - National]</v>
      </c>
    </row>
    <row r="23" spans="1:2" x14ac:dyDescent="0.3">
      <c r="A23" t="str">
        <v>Centrales thermiques à la houille et aux produits dérivés du charbon produisant uniquement de la chaleur [METABOLHEAT - National]</v>
      </c>
      <c r="B23" t="str">
        <v>Rejets liquides à 30 °C [METABOLHEAT - National]</v>
      </c>
    </row>
    <row r="24" spans="1:2" x14ac:dyDescent="0.3">
      <c r="A24" t="str">
        <v>Centrales thermiques au fioul et au diesel produisant uniquement de la chaleur [METABOLHEAT - National]</v>
      </c>
      <c r="B24" t="str">
        <v>Rejets liquides à 30 °C [METABOLHEAT - National]</v>
      </c>
    </row>
    <row r="25" spans="1:2" x14ac:dyDescent="0.3">
      <c r="A25" t="str">
        <v>Centrales thermiques au fioul résiduel produisant uniquement de la chaleur [METABOLHEAT - National]</v>
      </c>
      <c r="B25" t="str">
        <v>Rejets liquides à 30 °C [METABOLHEAT - National]</v>
      </c>
    </row>
    <row r="26" spans="1:2" x14ac:dyDescent="0.3">
      <c r="A26" t="str">
        <v>Centrales thermiques aux autres produits pétroliers produisant uniquement de la chaleur [METABOLHEAT - National]</v>
      </c>
      <c r="B26" t="str">
        <v>Rejets liquides à 30 °C [METABOLHEAT - National]</v>
      </c>
    </row>
    <row r="27" spans="1:2" x14ac:dyDescent="0.3">
      <c r="A27" t="str">
        <v>Centrales thermiques au gaz naturel produisant uniquement de la chaleur [METABOLHEAT - National]</v>
      </c>
      <c r="B27" t="str">
        <v>Rejets liquides à 30 °C [METABOLHEAT - National]</v>
      </c>
    </row>
    <row r="28" spans="1:2" x14ac:dyDescent="0.3">
      <c r="A28" t="str">
        <v>Centrales thermiques au biogaz produisant uniquement de la chaleur [METABOLHEAT - National]</v>
      </c>
      <c r="B28" t="str">
        <v>Rejets liquides à 30 °C [METABOLHEAT - National]</v>
      </c>
    </row>
    <row r="29" spans="1:2" x14ac:dyDescent="0.3">
      <c r="A29" t="str">
        <v>Centrales thermiques à la biomasse solide produisant uniquement de la chaleur [METABOLHEAT - National]</v>
      </c>
      <c r="B29" t="str">
        <v>Rejets liquides à 30 °C [METABOLHEAT - National]</v>
      </c>
    </row>
    <row r="30" spans="1:2" x14ac:dyDescent="0.3">
      <c r="A30" t="str">
        <v>Centrales thermiques aux déchets municipaux renouvelables produisant uniquement de la chaleur [METABOLHEAT - National]</v>
      </c>
      <c r="B30" t="str">
        <v>Rejets liquides à 30 °C [METABOLHEAT - National]</v>
      </c>
    </row>
    <row r="31" spans="1:2" x14ac:dyDescent="0.3">
      <c r="A31" t="str">
        <v>Centrales thermiques aux déchets industriels produisant uniquement de la chaleur [METABOLHEAT - National]</v>
      </c>
      <c r="B31" t="str">
        <v>Rejets liquides à 30 °C [METABOLHEAT - National]</v>
      </c>
    </row>
    <row r="32" spans="1:2" x14ac:dyDescent="0.3">
      <c r="A32" t="str">
        <v>Centrales thermiques aux déchets municipaux non renouvelables produisant uniquement de la chaleur [METABOLHEAT - National]</v>
      </c>
      <c r="B32" t="str">
        <v>Rejets liquides à 30 °C [METABOLHEAT - National]</v>
      </c>
    </row>
    <row r="33" spans="1:2" x14ac:dyDescent="0.3">
      <c r="A33" t="str">
        <v>Centrales thermiques géothermiques produisant uniquement de la chaleur [METABOLHEAT - National]</v>
      </c>
      <c r="B33" t="str">
        <v>Rejets liquides à 30 °C [METABOLHEAT - National]</v>
      </c>
    </row>
    <row r="34" spans="1:2" x14ac:dyDescent="0.3">
      <c r="A34" t="str">
        <v>Hydropompage [METABOLHEAT - National]</v>
      </c>
      <c r="B34" t="str">
        <v>Rejets liquides à 85 °C [METABOLHEAT - National]</v>
      </c>
    </row>
    <row r="35" spans="1:2" x14ac:dyDescent="0.3">
      <c r="A35" t="str">
        <v>Compresseurs d'air - Aciérie intégrée [METABOLHEAT - National]</v>
      </c>
      <c r="B35" t="str">
        <v>Rejets liquides à 80 °C [METABOLHEAT - National]</v>
      </c>
    </row>
    <row r="36" spans="1:2" x14ac:dyDescent="0.3">
      <c r="A36" t="str">
        <v>Moteurs d'entraînement - Aciérie intégrée [METABOLHEAT - National]</v>
      </c>
      <c r="B36" t="str">
        <v>Rejets liquides à 55 °C [METABOLHEAT - National]</v>
      </c>
    </row>
    <row r="37" spans="1:2" x14ac:dyDescent="0.3">
      <c r="A37" t="str">
        <v>Ventilateurs et pompes - Aciérie intégrée [METABOLHEAT - National]</v>
      </c>
      <c r="B37" t="str">
        <v>Rejets liquides à 35 °C [METABOLHEAT - National]</v>
      </c>
    </row>
    <row r="38" spans="1:2" x14ac:dyDescent="0.3">
      <c r="A38" t="str">
        <v>Gazole et biocarburants liquides - Chaleur basse enthalpie - Aciérie intégrée [METABOLHEAT - National]</v>
      </c>
      <c r="B38" t="str">
        <v>Rejets liquides à 85 °C [METABOLHEAT - National]</v>
      </c>
    </row>
    <row r="39" spans="1:2" x14ac:dyDescent="0.3">
      <c r="A39" t="str">
        <v>Gaz naturel et biogaz - Chaleur basse enthalpie - Aciérie intégrée [METABOLHEAT - National]</v>
      </c>
      <c r="B39" t="str">
        <v>Rejets liquides à 85 °C [METABOLHEAT - National]</v>
      </c>
    </row>
    <row r="40" spans="1:2" x14ac:dyDescent="0.3">
      <c r="A40" t="str">
        <v>Solaire et géothermie - Chaleur basse enthalpie - Aciérie intégrée [METABOLHEAT - National]</v>
      </c>
      <c r="B40" t="str">
        <v>Rejets liquides à 50 °C [METABOLHEAT - National]</v>
      </c>
    </row>
    <row r="41" spans="1:2" x14ac:dyDescent="0.3">
      <c r="A41" t="str">
        <v>Solides - Aciérie : Frittage/Pelletage - Aciérie intégrée [METABOLHEAT - National]</v>
      </c>
      <c r="B41" t="str">
        <v>Rejets liquides à 85 °C [METABOLHEAT - National]</v>
      </c>
    </row>
    <row r="42" spans="1:2" x14ac:dyDescent="0.3">
      <c r="A42" t="str">
        <v>Fioul - Aciérie : Frittage/Pelletage - Aciérie intégrée [METABOLHEAT - National]</v>
      </c>
      <c r="B42" t="str">
        <v>Rejets liquides à 85 °C [METABOLHEAT - National]</v>
      </c>
    </row>
    <row r="43" spans="1:2" x14ac:dyDescent="0.3">
      <c r="A43" t="str">
        <v>Gaz naturel et biogaz - Aciérie : Frittage/Pelletage - Aciérie intégrée [METABOLHEAT - National]</v>
      </c>
      <c r="B43" t="str">
        <v>Rejets liquides à 85 °C [METABOLHEAT - National]</v>
      </c>
    </row>
    <row r="44" spans="1:2" x14ac:dyDescent="0.3">
      <c r="A44" t="str">
        <v>Gaz dérivés - Aciérie : Frittage/Pelletage - Aciérie intégrée Aciéries [METABOLHEAT - National]</v>
      </c>
      <c r="B44" t="str">
        <v>Rejets liquides à 85 °C [METABOLHEAT - National]</v>
      </c>
    </row>
    <row r="45" spans="1:2" x14ac:dyDescent="0.3">
      <c r="A45" t="str">
        <v>Électricité - Acier : Frittage/Pelleting - Aciérie intégrée [METABOLHEAT - National]</v>
      </c>
      <c r="B45" t="str">
        <v>Rejets liquides à 55 °C [METABOLHEAT - National]</v>
      </c>
    </row>
    <row r="46" spans="1:2" x14ac:dyDescent="0.3">
      <c r="A46" t="str">
        <v>Solides - Acier : Haut fourneau à oxygène - Aciérie intégrée [METABOLHEAT - National]</v>
      </c>
      <c r="B46" t="str">
        <v>Rejets liquides à 85 °C [METABOLHEAT - National]</v>
      </c>
    </row>
    <row r="47" spans="1:2" x14ac:dyDescent="0.3">
      <c r="A47" t="str">
        <v>Coke - Acier : Haut fourneau à oxygène - Aciérie intégrée [METABOLHEAT - National]</v>
      </c>
      <c r="B47" t="str">
        <v>Rejets liquides à 85 °C [METABOLHEAT - National]</v>
      </c>
    </row>
    <row r="48" spans="1:2" x14ac:dyDescent="0.3">
      <c r="A48" t="str">
        <v>Fioul - Acier : Haut fourneau à oxygène - Aciérie intégrée [METABOLHEAT - National]</v>
      </c>
      <c r="B48" t="str">
        <v>Rejets liquides à 85 °C [METABOLHEAT - National]</v>
      </c>
    </row>
    <row r="49" spans="1:2" x14ac:dyDescent="0.3">
      <c r="A49" t="str">
        <v>Gaz naturel et biogaz - Acier : Haut fourneau à oxygène - Aciérie intégrée [METABOLHEAT - National]</v>
      </c>
      <c r="B49" t="str">
        <v>Rejets liquides à 85 °C [METABOLHEAT - National]</v>
      </c>
    </row>
    <row r="50" spans="1:2" x14ac:dyDescent="0.3">
      <c r="A50" t="str">
        <v>Gaz dérivés - Acier : Haut fourneau à oxygène - Aciérie intégrée [METABOLHEAT - National]</v>
      </c>
      <c r="B50" t="str">
        <v>Rejets liquides à 85 °C [METABOLHEAT - National]</v>
      </c>
    </row>
    <row r="51" spans="1:2" x14ac:dyDescent="0.3">
      <c r="A51" t="str">
        <v>GPL - Acier : Fours, affinage et laminage - Thermique - Acier : Fours, affinage et laminage - Aciérie intégrée [METABOLHEAT - National]</v>
      </c>
      <c r="B51" t="str">
        <v>Rejets liquides à 85 °C [METABOLHEAT - National]</v>
      </c>
    </row>
    <row r="52" spans="1:2" x14ac:dyDescent="0.3">
      <c r="A52" t="str">
        <v>Gazole et biocarburants liquides - Acier : Fours, affinage et laminage - Thermique - Acier : Fours, affinage et laminage - Aciérie intégrée [METABOLHEAT - National]</v>
      </c>
      <c r="B52" t="str">
        <v>Rejets liquides à 85 °C [METABOLHEAT - National]</v>
      </c>
    </row>
    <row r="53" spans="1:2" x14ac:dyDescent="0.3">
      <c r="A53" t="str">
        <v>Fioul - Acier : Fours, affinage et laminage - Thermique - Acier : Fours, affinage et laminage - Aciérie intégrée [METABOLHEAT - National]</v>
      </c>
      <c r="B53" t="str">
        <v>Rejets liquides à 85 °C [METABOLHEAT - National]</v>
      </c>
    </row>
    <row r="54" spans="1:2" x14ac:dyDescent="0.3">
      <c r="A54" t="str">
        <v>Gaz naturel et biogaz - Acier : Fours, affinage et laminage - Thermique - Acier : Fours, affinage et laminage - Aciérie intégrée [METABOLHEAT - National]</v>
      </c>
      <c r="B54" t="str">
        <v>Rejets liquides à 85 °C [METABOLHEAT - National]</v>
      </c>
    </row>
    <row r="55" spans="1:2" x14ac:dyDescent="0.3">
      <c r="A55" t="str">
        <v>GPL - Acier : Finition de produits - Thermique - Acier : Finition de produits - Aciérie intégrée [METABOLHEAT - National]</v>
      </c>
      <c r="B55" t="str">
        <v>Rejets liquides à 85 °C [METABOLHEAT - National]</v>
      </c>
    </row>
    <row r="56" spans="1:2" x14ac:dyDescent="0.3">
      <c r="A56" t="str">
        <v>Gazole et biocarburants liquides - Acier : Finition de produits - Thermique - Acier : Finition de produits - Aciérie intégrée [METABOLHEAT - National]</v>
      </c>
      <c r="B56" t="str">
        <v>Rejets liquides à 85 °C [METABOLHEAT - National]</v>
      </c>
    </row>
    <row r="57" spans="1:2" x14ac:dyDescent="0.3">
      <c r="A57" t="str">
        <v>Gaz naturel et biogaz - Acier : Finition de produits - Thermique - Acier : Finition de produits - Aciérie intégrée [METABOLHEAT - National]</v>
      </c>
      <c r="B57" t="str">
        <v>Rejets liquides à 85 °C [METABOLHEAT - National]</v>
      </c>
    </row>
    <row r="58" spans="1:2" x14ac:dyDescent="0.3">
      <c r="A58" t="str">
        <v>Solides - Acier : Finition des produits - Vapeur - Acier : Finition des produits - Aciéries intégrées [METABOLHEAT - National]</v>
      </c>
      <c r="B58" t="str">
        <v>Rejets liquides à 85 °C [METABOLHEAT - National]</v>
      </c>
    </row>
    <row r="59" spans="1:2" x14ac:dyDescent="0.3">
      <c r="A59" t="str">
        <v>Gaz de raffinerie - Acier : Finition des produits - Vapeur - Acier : Finition des produits - Aciéries intégrées [METABOLHEAT - National]</v>
      </c>
      <c r="B59" t="str">
        <v>Rejets liquides à 85 °C [METABOLHEAT - National]</v>
      </c>
    </row>
    <row r="60" spans="1:2" x14ac:dyDescent="0.3">
      <c r="A60" t="str">
        <v>GPL - Acier : Finition des produits - Vapeur - Acier : Finition des produits - Aciéries intégrées [METABOLHEAT - National]</v>
      </c>
      <c r="B60" t="str">
        <v>Rejets liquides à 85 °C [METABOLHEAT - National]</v>
      </c>
    </row>
    <row r="61" spans="1:2" x14ac:dyDescent="0.3">
      <c r="A61" t="str">
        <v>Gazole et biocarburants liquides - Acier : Finition des produits - Vapeur - Acier : Finition des produits - Aciéries intégrées [METABOLHEAT - National]</v>
      </c>
      <c r="B61" t="str">
        <v>Rejets liquides à 85 °C [METABOLHEAT - National]</v>
      </c>
    </row>
    <row r="62" spans="1:2" x14ac:dyDescent="0.3">
      <c r="A62" t="str">
        <v>Fioul - Acier : Finition des produits - Vapeur - Acier : Finition des produits - Aciéries intégrées [METABOLHEAT - National]</v>
      </c>
      <c r="B62" t="str">
        <v>Rejets liquides à 85 °C [METABOLHEAT - National]</v>
      </c>
    </row>
    <row r="63" spans="1:2" x14ac:dyDescent="0.3">
      <c r="A63" t="str">
        <v>Autres liquides - Acier : Finition des produits - Vapeur - Acier : Finition des produits - Aciéries intégrées [METABOLHEAT - National]</v>
      </c>
      <c r="B63" t="str">
        <v>Rejets liquides à 85 °C [METABOLHEAT - National]</v>
      </c>
    </row>
    <row r="64" spans="1:2" x14ac:dyDescent="0.3">
      <c r="A64" t="str">
        <v>Gaz naturel et biogaz - Acier : Finition des produits - Vapeur - Acier : Finition des produits - Aciéries intégrées [METABOLHEAT - National]</v>
      </c>
      <c r="B64" t="str">
        <v>Rejets liquides à 85 °C [METABOLHEAT - National]</v>
      </c>
    </row>
    <row r="65" spans="1:2" x14ac:dyDescent="0.3">
      <c r="A65" t="str">
        <v>Gaz dérivés - Acier : Finition des produits - Vapeur - Acier : Finition des produits - Aciéries intégrées [METABOLHEAT - National]</v>
      </c>
      <c r="B65" t="str">
        <v>Rejets liquides à 85 °C [METABOLHEAT - National]</v>
      </c>
    </row>
    <row r="66" spans="1:2" x14ac:dyDescent="0.3">
      <c r="A66" t="str">
        <v>Biomasse et déchets - Acier : Finition des produits - Vapeur - Acier : Finition des produits - Aciéries intégrées [METABOLHEAT - National]</v>
      </c>
      <c r="B66" t="str">
        <v>Rejets liquides à 85 °C [METABOLHEAT - National]</v>
      </c>
    </row>
    <row r="67" spans="1:2" x14ac:dyDescent="0.3">
      <c r="A67" t="str">
        <v>Vapeur distribuée - Acier : Finition des produits - Vapeur - Acier : Finition des produits - Aciéries intégrées [METABOLHEAT - National]</v>
      </c>
      <c r="B67" t="str">
        <v>Rejets liquides à 50 °C [METABOLHEAT - National]</v>
      </c>
    </row>
    <row r="68" spans="1:2" x14ac:dyDescent="0.3">
      <c r="A68" t="str">
        <v>Compresseurs d'air - Arc électrique [METABOLHEAT - National]</v>
      </c>
      <c r="B68" t="str">
        <v>Rejets liquides à 80 °C [METABOLHEAT - National]</v>
      </c>
    </row>
    <row r="69" spans="1:2" x14ac:dyDescent="0.3">
      <c r="A69" t="str">
        <v>Moteurs d'entraînement - Arc électrique [METABOLHEAT - National]</v>
      </c>
      <c r="B69" t="str">
        <v>Rejets liquides à 55 °C [METABOLHEAT - National]</v>
      </c>
    </row>
    <row r="70" spans="1:2" x14ac:dyDescent="0.3">
      <c r="A70" t="str">
        <v>Ventilateurs et pompes - Arc électrique [METABOLHEAT - National]</v>
      </c>
      <c r="B70" t="str">
        <v>Rejets liquides à 35 °C [METABOLHEAT - National]</v>
      </c>
    </row>
    <row r="71" spans="1:2" x14ac:dyDescent="0.3">
      <c r="A71" t="str">
        <v>Gazole et biocarburants liquides - Chaleur basse enthalpie - Arc électrique [METABOLHEAT - National]</v>
      </c>
      <c r="B71" t="str">
        <v>Rejets liquides à 85 °C [METABOLHEAT - National]</v>
      </c>
    </row>
    <row r="72" spans="1:2" x14ac:dyDescent="0.3">
      <c r="A72" t="str">
        <v>Gaz naturel et biogaz - Chaleur basse enthalpie - Arc électrique [METABOLHEAT - National]</v>
      </c>
      <c r="B72" t="str">
        <v>Rejets liquides à 85 °C [METABOLHEAT - National]</v>
      </c>
    </row>
    <row r="73" spans="1:2" x14ac:dyDescent="0.3">
      <c r="A73" t="str">
        <v>Solaire et géothermie - Chaleur basse enthalpie - Arc électrique [METABOLHEAT - National]</v>
      </c>
      <c r="B73" t="str">
        <v>Rejets liquides à 50 °C [METABOLHEAT - National]</v>
      </c>
    </row>
    <row r="74" spans="1:2" x14ac:dyDescent="0.3">
      <c r="A74" t="str">
        <v>Solides - Acier : Fonderies - Arc électrique [METABOLHEAT - National]</v>
      </c>
      <c r="B74" t="str">
        <v>Rejets liquides à 85 °C [METABOLHEAT - National]</v>
      </c>
    </row>
    <row r="75" spans="1:2" x14ac:dyDescent="0.3">
      <c r="A75" t="str">
        <v>Fioul - Acier : Fonderies - Arc électrique [METABOLHEAT - National]</v>
      </c>
      <c r="B75" t="str">
        <v>Rejets liquides à 85 °C [METABOLHEAT - National]</v>
      </c>
    </row>
    <row r="76" spans="1:2" x14ac:dyDescent="0.3">
      <c r="A76" t="str">
        <v>Gaz naturel et biogaz - Acier : Fonderies - Arc électrique [METABOLHEAT - National]</v>
      </c>
      <c r="B76" t="str">
        <v>Rejets liquides à 85 °C [METABOLHEAT - National]</v>
      </c>
    </row>
    <row r="77" spans="1:2" x14ac:dyDescent="0.3">
      <c r="A77" t="str">
        <v>Gaz dérivés - Acier : Fonderies - Arc électrique [METABOLHEAT - National]</v>
      </c>
      <c r="B77" t="str">
        <v>Rejets liquides à 85 °C [METABOLHEAT - National]</v>
      </c>
    </row>
    <row r="78" spans="1:2" x14ac:dyDescent="0.3">
      <c r="A78" t="str">
        <v>Acier : Arc électrique - Arc électrique [METABOLHEAT - National]</v>
      </c>
      <c r="B78" t="str">
        <v>Rejets liquides à 85 °C [METABOLHEAT - National]</v>
      </c>
    </row>
    <row r="79" spans="1:2" x14ac:dyDescent="0.3">
      <c r="A79" t="str">
        <v>GPL - Acier : Fours, affinage et laminage - Thermique - Acier : Fours, affinage et laminage - Arc électrique [METABOLHEAT - National]</v>
      </c>
      <c r="B79" t="str">
        <v>Rejets liquides à 85 °C [METABOLHEAT - National]</v>
      </c>
    </row>
    <row r="80" spans="1:2" x14ac:dyDescent="0.3">
      <c r="A80" t="str">
        <v>Gazole et biocarburants liquides - Acier : Fours, affinage et laminage - Thermique - Acier : Fours, affinage et laminage - Arc électrique [METABOLHEAT - National]</v>
      </c>
      <c r="B80" t="str">
        <v>Rejets liquides à 85 °C [METABOLHEAT - National]</v>
      </c>
    </row>
    <row r="81" spans="1:2" x14ac:dyDescent="0.3">
      <c r="A81" t="str">
        <v>Fioul - Acier : Fours, affinage et laminage - Thermique - Acier : Fours, affinage et laminage - Arc électrique [METABOLHEAT - National]</v>
      </c>
      <c r="B81" t="str">
        <v>Rejets liquides à 85 °C [METABOLHEAT - National]</v>
      </c>
    </row>
    <row r="82" spans="1:2" x14ac:dyDescent="0.3">
      <c r="A82" t="str">
        <v>Gaz naturel et biogaz - Acier : Fours, affinage et laminage - Thermique - Acier : Fours, affinage et laminage - Arc électrique [METABOLHEAT - National]</v>
      </c>
      <c r="B82" t="str">
        <v>Rejets liquides à 85 °C [METABOLHEAT - National]</v>
      </c>
    </row>
    <row r="83" spans="1:2" x14ac:dyDescent="0.3">
      <c r="A83" t="str">
        <v>GPL - Acier : Finition des produits - Thermique - Acier : Finition des produits - Arc électrique [METABOLHEAT - National]</v>
      </c>
      <c r="B83" t="str">
        <v>Rejets liquides à 85 °C [METABOLHEAT - National]</v>
      </c>
    </row>
    <row r="84" spans="1:2" x14ac:dyDescent="0.3">
      <c r="A84" t="str">
        <v>Gazole et biocarburants liquides - Acier : Finition des produits - Thermique - Acier : Finition des produits - Électrique Arc [METABOLHEAT - National]</v>
      </c>
      <c r="B84" t="str">
        <v>Rejets liquides à 85 °C [METABOLHEAT - National]</v>
      </c>
    </row>
    <row r="85" spans="1:2" x14ac:dyDescent="0.3">
      <c r="A85" t="str">
        <v>Gaz naturel et biogaz - Acier : Finition du produit - Thermique - Acier : Finition du produit - Arc électrique [METABOLHEAT - National]</v>
      </c>
      <c r="B85" t="str">
        <v>Rejets liquides à 85 °C [METABOLHEAT - National]</v>
      </c>
    </row>
    <row r="86" spans="1:2" x14ac:dyDescent="0.3">
      <c r="A86" t="str">
        <v>Solides - Acier : Finition du produit - Vapeur - Acier : Finition du produit - Arc électrique [METABOLHEAT - National]</v>
      </c>
      <c r="B86" t="str">
        <v>Rejets liquides à 85 °C [METABOLHEAT - National]</v>
      </c>
    </row>
    <row r="87" spans="1:2" x14ac:dyDescent="0.3">
      <c r="A87" t="str">
        <v>Gaz de raffinerie - Acier : Finition du produit - Vapeur - Acier : Finition du produit - Arc électrique [METABOLHEAT - National]</v>
      </c>
      <c r="B87" t="str">
        <v>Rejets liquides à 85 °C [METABOLHEAT - National]</v>
      </c>
    </row>
    <row r="88" spans="1:2" x14ac:dyDescent="0.3">
      <c r="A88" t="str">
        <v>GPL - Acier : Finition du produit - Vapeur - Acier : Finition du produit - Arc électrique [METABOLHEAT - National]</v>
      </c>
      <c r="B88" t="str">
        <v>Rejets liquides à 85 °C [METABOLHEAT - National]</v>
      </c>
    </row>
    <row r="89" spans="1:2" x14ac:dyDescent="0.3">
      <c r="A89" t="str">
        <v>Gazole et biocarburants liquides - Acier : Finition du produit - Vapeur - Acier : Finition du produit - Arc électrique [METABOLHEAT - National]</v>
      </c>
      <c r="B89" t="str">
        <v>Rejets liquides à 85 °C [METABOLHEAT - National]</v>
      </c>
    </row>
    <row r="90" spans="1:2" x14ac:dyDescent="0.3">
      <c r="A90" t="str">
        <v>Fioul - Acier : Finition du produit - Vapeur - Acier : Finition du produit - Arc électrique [METABOLHEAT - National]</v>
      </c>
      <c r="B90" t="str">
        <v>Rejets liquides à 85 °C [METABOLHEAT - National]</v>
      </c>
    </row>
    <row r="91" spans="1:2" x14ac:dyDescent="0.3">
      <c r="A91" t="str">
        <v>Autres liquides - Acier : Finition du produit - Vapeur - Acier : Finition du produit - Arc électrique [METABOLHEAT - National]</v>
      </c>
      <c r="B91" t="str">
        <v>Rejets liquides à 85 °C [METABOLHEAT - National]</v>
      </c>
    </row>
    <row r="92" spans="1:2" x14ac:dyDescent="0.3">
      <c r="A92" t="str">
        <v>Gaz naturel et biogaz - Acier : Finition du produit - Vapeur - Acier : Finition du produit - Arc électrique [METABOLHEAT - National]</v>
      </c>
      <c r="B92" t="str">
        <v>Rejets liquides à 85 °C [METABOLHEAT - National]</v>
      </c>
    </row>
    <row r="93" spans="1:2" x14ac:dyDescent="0.3">
      <c r="A93" t="str">
        <v>Gaz dérivés - Acier : Finition du produit - Vapeur - Acier : Finition du produit - Arc électrique [METABOLHEAT - National]</v>
      </c>
      <c r="B93" t="str">
        <v>Rejets liquides à 85 °C [METABOLHEAT - National]</v>
      </c>
    </row>
    <row r="94" spans="1:2" x14ac:dyDescent="0.3">
      <c r="A94" t="str">
        <v>Biomasse et déchets - Acier : Finition du produit - Vapeur - Acier : Finition du produit - Arc électrique [METABOLHEAT - National]</v>
      </c>
      <c r="B94" t="str">
        <v>Rejets liquides à 85 °C [METABOLHEAT - National]</v>
      </c>
    </row>
    <row r="95" spans="1:2" x14ac:dyDescent="0.3">
      <c r="A95" t="str">
        <v>Vapeur distribuée - Acier : Finition du produit - Vapeur - Acier : Finition du produit - Électrique Arc [METABOLHEAT - National]</v>
      </c>
      <c r="B95" t="str">
        <v>Rejets liquides à 50 °C [METABOLHEAT - National]</v>
      </c>
    </row>
    <row r="96" spans="1:2" x14ac:dyDescent="0.3">
      <c r="A96" t="str">
        <v>Compresseurs d'air - Production d'alumine [METABOLHEAT - National]</v>
      </c>
      <c r="B96" t="str">
        <v>Rejets liquides à 80 °C [METABOLHEAT - National]</v>
      </c>
    </row>
    <row r="97" spans="1:2" x14ac:dyDescent="0.3">
      <c r="A97" t="str">
        <v>Entraînements de moteur - Production d'alumine [METABOLHEAT - National]</v>
      </c>
      <c r="B97" t="str">
        <v>Rejets liquides à 55 °C [METABOLHEAT - National]</v>
      </c>
    </row>
    <row r="98" spans="1:2" x14ac:dyDescent="0.3">
      <c r="A98" t="str">
        <v>Ventilateurs et pompes - Production d'alumine [METABOLHEAT - National]</v>
      </c>
      <c r="B98" t="str">
        <v>Rejets liquides à 35 °C [METABOLHEAT - National]</v>
      </c>
    </row>
    <row r="99" spans="1:2" x14ac:dyDescent="0.3">
      <c r="A99" t="str">
        <v>Gazole et biocarburants liquides - Chaleur basse enthalpie - Production d'alumine [METABOLHEAT - National]</v>
      </c>
      <c r="B99" t="str">
        <v>Rejets liquides à 85 °C [METABOLHEAT - National]</v>
      </c>
    </row>
    <row r="100" spans="1:2" x14ac:dyDescent="0.3">
      <c r="A100" t="str">
        <v>Gaz naturel et biogaz - Chaleur basse enthalpie - Production d'alumine [METABOLHEAT - National]</v>
      </c>
      <c r="B100" t="str">
        <v>Rejets liquides à 85 °C [METABOLHEAT - National]</v>
      </c>
    </row>
    <row r="101" spans="1:2" x14ac:dyDescent="0.3">
      <c r="A101" t="str">
        <v>Solaire et géothermie - Chaleur basse enthalpie - Production d'alumine [METABOLHEAT - National]</v>
      </c>
      <c r="B101" t="str">
        <v>Rejets liquides à 50 °C [METABOLHEAT - National]</v>
      </c>
    </row>
    <row r="102" spans="1:2" x14ac:dyDescent="0.3">
      <c r="A102" t="str">
        <v>Solides - Production d'alumine : Chaleur haute enthalpie - Production d'alumine [METABOLHEAT - National]</v>
      </c>
      <c r="B102" t="str">
        <v>Rejets liquides à 85 °C [METABOLHEAT - National]</v>
      </c>
    </row>
    <row r="103" spans="1:2" x14ac:dyDescent="0.3">
      <c r="A103" t="str">
        <v>Gaz de raffinerie - Production d'alumine : Chaleur haute enthalpie - Production d'alumine [METABOLHEAT - National]</v>
      </c>
      <c r="B103" t="str">
        <v>Rejets liquides à 85 °C [METABOLHEAT - National]</v>
      </c>
    </row>
    <row r="104" spans="1:2" x14ac:dyDescent="0.3">
      <c r="A104" t="str">
        <v>GPL - Production d'alumine : Chaleur haute enthalpie - Production d'alumine [METABOLHEAT - National]</v>
      </c>
      <c r="B104" t="str">
        <v>Rejets liquides à 85 °C [METABOLHEAT - National]</v>
      </c>
    </row>
    <row r="105" spans="1:2" x14ac:dyDescent="0.3">
      <c r="A105" t="str">
        <v>Gazole et biocarburants liquides - Production d'alumine : Chaleur haute enthalpie Chaleur - Production d'alumine [METABOLHEAT - National]</v>
      </c>
      <c r="B105" t="str">
        <v>Rejets liquides à 85 °C [METABOLHEAT - National]</v>
      </c>
    </row>
    <row r="106" spans="1:2" x14ac:dyDescent="0.3">
      <c r="A106" t="str">
        <v>Fioul - Production d'alumine : Chaleur à haute enthalpie - Production d'alumine [METABOLHEAT - National]</v>
      </c>
      <c r="B106" t="str">
        <v>Rejets liquides à 85 °C [METABOLHEAT - National]</v>
      </c>
    </row>
    <row r="107" spans="1:2" x14ac:dyDescent="0.3">
      <c r="A107" t="str">
        <v>Autres liquides - Production d'alumine : Chaleur à haute enthalpie - Production d'alumine [METABOLHEAT - National]</v>
      </c>
      <c r="B107" t="str">
        <v>Rejets liquides à 85 °C [METABOLHEAT - National]</v>
      </c>
    </row>
    <row r="108" spans="1:2" x14ac:dyDescent="0.3">
      <c r="A108" t="str">
        <v>Gaz naturel et biogaz - Production d'alumine : Chaleur à haute enthalpie - Production d'alumine [METABOLHEAT - National]</v>
      </c>
      <c r="B108" t="str">
        <v>Rejets liquides à 85 °C [METABOLHEAT - National]</v>
      </c>
    </row>
    <row r="109" spans="1:2" x14ac:dyDescent="0.3">
      <c r="A109" t="str">
        <v>Gaz dérivés - Production d'alumine : Chaleur à haute enthalpie - Production d'alumine [METABOLHEAT - National]</v>
      </c>
      <c r="B109" t="str">
        <v>Rejets liquides à 85 °C [METABOLHEAT - National]</v>
      </c>
    </row>
    <row r="110" spans="1:2" x14ac:dyDescent="0.3">
      <c r="A110" t="str">
        <v>Biomasse et déchets - Production d'alumine : Chaleur à haute enthalpie - Production d'alumine [METABOLHEAT - National]</v>
      </c>
      <c r="B110" t="str">
        <v>Rejets liquides à 85 °C [METABOLHEAT - National]</v>
      </c>
    </row>
    <row r="111" spans="1:2" x14ac:dyDescent="0.3">
      <c r="A111" t="str">
        <v>Vapeur distribuée - Production d'alumine : Chaleur à haute enthalpie - Production d'alumine [METABOLHEAT - National]</v>
      </c>
      <c r="B111" t="str">
        <v>Rejets liquides à 50 °C [METABOLHEAT - National]</v>
      </c>
    </row>
    <row r="112" spans="1:2" x14ac:dyDescent="0.3">
      <c r="A112" t="str">
        <v>GPL - Production d'alumine : Raffinage - Production d'alumine [METABOLHEAT - National]</v>
      </c>
      <c r="B112" t="str">
        <v>Rejets liquides à 85 °C [METABOLHEAT - National]</v>
      </c>
    </row>
    <row r="113" spans="1:2" x14ac:dyDescent="0.3">
      <c r="A113" t="str">
        <v>Gazole et biocarburants liquides - Production d'alumine : Raffinage - Production d'alumine [METABOLHEAT - National]</v>
      </c>
      <c r="B113" t="str">
        <v>Rejets liquides à 85 °C [METABOLHEAT - National]</v>
      </c>
    </row>
    <row r="114" spans="1:2" x14ac:dyDescent="0.3">
      <c r="A114" t="str">
        <v>Fioul - Production d'alumine : Raffinage - Production d'alumine [METABOLHEAT - National]</v>
      </c>
      <c r="B114" t="str">
        <v>Rejets liquides à 85 °C [METABOLHEAT - National]</v>
      </c>
    </row>
    <row r="115" spans="1:2" x14ac:dyDescent="0.3">
      <c r="A115" t="str">
        <v>Gaz naturel et biogaz - Production d'alumine : Raffinage - Production d'alumine [METABOLHEAT - National]</v>
      </c>
      <c r="B115" t="str">
        <v>Rejets liquides à 85 °C [METABOLHEAT - National]</v>
      </c>
    </row>
    <row r="116" spans="1:2" x14ac:dyDescent="0.3">
      <c r="A116" t="str">
        <v>Compresseurs d'air - Aluminium - Production primaire [METABOLHEAT - National]</v>
      </c>
      <c r="B116" t="str">
        <v>Rejets liquides à 80 °C [METABOLHEAT - National]</v>
      </c>
    </row>
    <row r="117" spans="1:2" x14ac:dyDescent="0.3">
      <c r="A117" t="str">
        <v>Entraînements de moteur - Aluminium - Production primaire [METABOLHEAT - National]</v>
      </c>
      <c r="B117" t="str">
        <v>Rejets liquides à 55 °C [METABOLHEAT - National]</v>
      </c>
    </row>
    <row r="118" spans="1:2" x14ac:dyDescent="0.3">
      <c r="A118" t="str">
        <v>Ventilateurs et pompes - Aluminium - Production primaire [METABOLHEAT - National]</v>
      </c>
      <c r="B118" t="str">
        <v>Rejets liquides à 35 °C [METABOLHEAT - National]</v>
      </c>
    </row>
    <row r="119" spans="1:2" x14ac:dyDescent="0.3">
      <c r="A119" t="str">
        <v>Gazole et biocarburants liquides - Chaleur basse enthalpie - Aluminium - Production primaire [METABOLHEAT - National]</v>
      </c>
      <c r="B119" t="str">
        <v>Rejets liquides à 85 °C [METABOLHEAT - National]</v>
      </c>
    </row>
    <row r="120" spans="1:2" x14ac:dyDescent="0.3">
      <c r="A120" t="str">
        <v>Gaz naturel et biogaz - Chaleur basse enthalpie - Aluminium - Production primaire [METABOLHEAT - National]</v>
      </c>
      <c r="B120" t="str">
        <v>Rejets liquides à 85 °C [METABOLHEAT - National]</v>
      </c>
    </row>
    <row r="121" spans="1:2" x14ac:dyDescent="0.3">
      <c r="A121" t="str">
        <v>Solaire et géothermie - Chaleur basse enthalpie - Aluminium - Production primaire [METABOLHEAT - National]</v>
      </c>
      <c r="B121" t="str">
        <v>Rejets liquides à 50 °C [METABOLHEAT - National]</v>
      </c>
    </row>
    <row r="122" spans="1:2" x14ac:dyDescent="0.3">
      <c r="A122" t="str">
        <v>GPL - Transformation de l'aluminium - Thermique - Transformation de l'aluminium (métallurgie, par exemple, fonderie, réchauffage) - Aluminium - Production primaire Réchauffage) - Aluminium - Production primaire [METABOLHEAT - National]</v>
      </c>
      <c r="B122" t="str">
        <v>Rejets liquides à 85 °C [METABOLHEAT - National]</v>
      </c>
    </row>
    <row r="123" spans="1:2" x14ac:dyDescent="0.3">
      <c r="A123" t="str">
        <v>Gazole et biocarburants liquides - Transformation de l'aluminium - Thermique - Transformation de l'aluminium (métallurgie, par exemple, fonderie, réchauffage) - Aluminium - Production primaire [METABOLHEAT - National]</v>
      </c>
      <c r="B123" t="str">
        <v>Rejets liquides à 85 °C [METABOLHEAT - National]</v>
      </c>
    </row>
    <row r="124" spans="1:2" x14ac:dyDescent="0.3">
      <c r="A124" t="str">
        <v>Fioul - Transformation de l'aluminium - Thermique - Transformation de l'aluminium (métallurgie, par exemple, fonderie, réchauffage) - Aluminium - Production primaire [METABOLHEAT - National]</v>
      </c>
      <c r="B124" t="str">
        <v>Rejets liquides à 85 °C [METABOLHEAT - National]</v>
      </c>
    </row>
    <row r="125" spans="1:2" x14ac:dyDescent="0.3">
      <c r="A125" t="str">
        <v>Gaz naturel et biogaz - Transformation de l'aluminium - Thermique - Transformation de l'aluminium (métallurgie, par exemple, fonderie, réchauffage) - Aluminium - Production primaire [METABOLHEAT - National]</v>
      </c>
      <c r="B125" t="str">
        <v>Rejets liquides à 85 °C [METABOLHEAT - National]</v>
      </c>
    </row>
    <row r="126" spans="1:2" x14ac:dyDescent="0.3">
      <c r="A126" t="str">
        <v>GPL - Finition de l'aluminium - Thermique - Finition de l'aluminium - Aluminium - Production primaire [METABOLHEAT - National]</v>
      </c>
      <c r="B126" t="str">
        <v>Rejets liquides à 85 °C [METABOLHEAT - National]</v>
      </c>
    </row>
    <row r="127" spans="1:2" x14ac:dyDescent="0.3">
      <c r="A127" t="str">
        <v>Gazole et biocarburants liquides - Finition de l'aluminium - Thermique - Finition de l'aluminium - Aluminium - Production primaire [METABOLHEAT - National]</v>
      </c>
      <c r="B127" t="str">
        <v>Rejets liquides à 85 °C [METABOLHEAT - National]</v>
      </c>
    </row>
    <row r="128" spans="1:2" x14ac:dyDescent="0.3">
      <c r="A128" t="str">
        <v>Gaz naturel et biogaz - Finition de l'aluminium - Thermique - Finition de l'aluminium - Aluminium - Production primaire [METABOLHEAT - National]</v>
      </c>
      <c r="B128" t="str">
        <v>Rejets liquides à 85 °C [METABOLHEAT - National]</v>
      </c>
    </row>
    <row r="129" spans="1:2" x14ac:dyDescent="0.3">
      <c r="A129" t="str">
        <v>Solides - Finition de l'aluminium - Vapeur - Finition de l'aluminium - Aluminium - Production primaire [METABOLHEAT - National]</v>
      </c>
      <c r="B129" t="str">
        <v>Rejets liquides à 85 °C [METABOLHEAT - National]</v>
      </c>
    </row>
    <row r="130" spans="1:2" x14ac:dyDescent="0.3">
      <c r="A130" t="str">
        <v>Gaz de raffinerie - Finition de l'aluminium - Vapeur - Finition de l'aluminium - Aluminium - Production primaire [METABOLHEAT - National]</v>
      </c>
      <c r="B130" t="str">
        <v>Rejets liquides à 85 °C [METABOLHEAT - National]</v>
      </c>
    </row>
    <row r="131" spans="1:2" x14ac:dyDescent="0.3">
      <c r="A131" t="str">
        <v>GPL - Finition de l'aluminium - Vapeur - Finition de l'aluminium - Aluminium - Production primaire [METABOLHEAT - National]</v>
      </c>
      <c r="B131" t="str">
        <v>Rejets liquides à 85 °C [METABOLHEAT - National]</v>
      </c>
    </row>
    <row r="132" spans="1:2" x14ac:dyDescent="0.3">
      <c r="A132" t="str">
        <v>Gazole et biocarburants liquides - Finition de l'aluminium - Vapeur - Finition de l'aluminium - Aluminium - Production primaire [METABOLHEAT - National]</v>
      </c>
      <c r="B132" t="str">
        <v>Rejets liquides à 85 °C [METABOLHEAT - National]</v>
      </c>
    </row>
    <row r="133" spans="1:2" x14ac:dyDescent="0.3">
      <c r="A133" t="str">
        <v>Fioul - Finition de l'aluminium - Vapeur - Finition de l'aluminium - Aluminium - Production primaire [METABOLHEAT - National]</v>
      </c>
      <c r="B133" t="str">
        <v>Rejets liquides à 85 °C [METABOLHEAT - National]</v>
      </c>
    </row>
    <row r="134" spans="1:2" x14ac:dyDescent="0.3">
      <c r="A134" t="str">
        <v>Autres liquides - Finition de l'aluminium - Vapeur - Finition de l'aluminium - Aluminium - Production primaire [METABOLHEAT - National]</v>
      </c>
      <c r="B134" t="str">
        <v>Rejets liquides à 85 °C [METABOLHEAT - National]</v>
      </c>
    </row>
    <row r="135" spans="1:2" x14ac:dyDescent="0.3">
      <c r="A135" t="str">
        <v>Gaz naturel et biogaz - Finition de l'aluminium - Vapeur - Finition de l'aluminium - Aluminium - Production primaire [METABOLHEAT - National]</v>
      </c>
      <c r="B135" t="str">
        <v>Rejets liquides à 85 °C [METABOLHEAT - National]</v>
      </c>
    </row>
    <row r="136" spans="1:2" x14ac:dyDescent="0.3">
      <c r="A136" t="str">
        <v>Gaz dérivés - Finition de l'aluminium - Vapeur - Finition de l'aluminium - Aluminium - Production primaire [METABOLHEAT - National]</v>
      </c>
      <c r="B136" t="str">
        <v>Rejets liquides à 85 °C [METABOLHEAT - National]</v>
      </c>
    </row>
    <row r="137" spans="1:2" x14ac:dyDescent="0.3">
      <c r="A137" t="str">
        <v>Biomasse et déchets - Finition de l'aluminium - Vapeur - Finition de l'aluminium - Aluminium - Production primaire [METABOLHEAT - National]</v>
      </c>
      <c r="B137" t="str">
        <v>Rejets liquides à 85 °C [METABOLHEAT - National]</v>
      </c>
    </row>
    <row r="138" spans="1:2" x14ac:dyDescent="0.3">
      <c r="A138" t="str">
        <v>Vapeur distribuée - Finition de l'aluminium - Vapeur - Finition de l'aluminium - Aluminium - Production primaire [METABOLHEAT - National]</v>
      </c>
      <c r="B138" t="str">
        <v>Rejets liquides à 50 °C [METABOLHEAT - National]</v>
      </c>
    </row>
    <row r="139" spans="1:2" x14ac:dyDescent="0.3">
      <c r="A139" t="str">
        <v>Compresseurs d'air - Aluminium - Production secondaire [METABOLHEAT - National]</v>
      </c>
      <c r="B139" t="str">
        <v>Rejets liquides à 80 °C [METABOLHEAT - National]</v>
      </c>
    </row>
    <row r="140" spans="1:2" x14ac:dyDescent="0.3">
      <c r="A140" t="str">
        <v>Moteurs d'entraînement - Aluminium - Production secondaire [METABOLHEAT - National]</v>
      </c>
      <c r="B140" t="str">
        <v>Rejets liquides à 55 °C [METABOLHEAT - National]</v>
      </c>
    </row>
    <row r="141" spans="1:2" x14ac:dyDescent="0.3">
      <c r="A141" t="str">
        <v>Ventilateurs et pompes - Aluminium - Production secondaire [METABOLHEAT - National]</v>
      </c>
      <c r="B141" t="str">
        <v>Rejets liquides à 35 °C [METABOLHEAT - National]</v>
      </c>
    </row>
    <row r="142" spans="1:2" x14ac:dyDescent="0.3">
      <c r="A142" t="str">
        <v>Gazole et biocarburants liquides - Chaleur basse enthalpie - Aluminium - Production secondaire [METABOLHEAT - National]</v>
      </c>
      <c r="B142" t="str">
        <v>Rejets liquides à 85 °C [METABOLHEAT - National]</v>
      </c>
    </row>
    <row r="143" spans="1:2" x14ac:dyDescent="0.3">
      <c r="A143" t="str">
        <v>Gaz naturel et biogaz - Chaleur basse enthalpie - Aluminium - Production secondaire [METABOLHEAT - National]</v>
      </c>
      <c r="B143" t="str">
        <v>Rejets liquides à 85 °C [METABOLHEAT - National]</v>
      </c>
    </row>
    <row r="144" spans="1:2" x14ac:dyDescent="0.3">
      <c r="A144" t="str">
        <v>Solaire et géothermie - Chaleur basse enthalpie - Aluminium - Production secondaire [METABOLHEAT - National]</v>
      </c>
      <c r="B144" t="str">
        <v>Rejets liquides à 50 °C [METABOLHEAT - National]</v>
      </c>
    </row>
    <row r="145" spans="1:2" x14ac:dyDescent="0.3">
      <c r="A145" t="str">
        <v>GPL - Aluminium secondaire - Thermique - Aluminium secondaire (y compris prétraitement et refusion) - Aluminium - Production secondaire [METABOLHEAT - National]</v>
      </c>
      <c r="B145" t="str">
        <v>Rejets liquides à 85 °C [METABOLHEAT - National]</v>
      </c>
    </row>
    <row r="146" spans="1:2" x14ac:dyDescent="0.3">
      <c r="A146" t="str">
        <v>Gazole et biocarburants liquides - Aluminium secondaire - Thermique - Aluminium secondaire (y compris prétraitement, refusion) - Aluminium - production secondaire [METABOLHEAT - National]</v>
      </c>
      <c r="B146" t="str">
        <v>Rejets liquides à 85 °C [METABOLHEAT - National]</v>
      </c>
    </row>
    <row r="147" spans="1:2" x14ac:dyDescent="0.3">
      <c r="A147" t="str">
        <v>Fioul - Aluminium secondaire - Thermique - Aluminium secondaire (y compris prétraitement, refusion) - Aluminium - production secondaire [METABOLHEAT - National]</v>
      </c>
      <c r="B147" t="str">
        <v>Rejets liquides à 85 °C [METABOLHEAT - National]</v>
      </c>
    </row>
    <row r="148" spans="1:2" x14ac:dyDescent="0.3">
      <c r="A148" t="str">
        <v>Gaz naturel et biogaz - Aluminium secondaire - Thermique - Aluminium secondaire (y compris prétraitement, refusion) - Aluminium - production secondaire [METABOLHEAT - National]</v>
      </c>
      <c r="B148" t="str">
        <v>Rejets liquides à 85 °C [METABOLHEAT - National]</v>
      </c>
    </row>
    <row r="149" spans="1:2" x14ac:dyDescent="0.3">
      <c r="A149" t="str">
        <v>GPL - Transformation de l'aluminium - Thermique - Transformation de l'aluminium (métallurgie, par exemple, fonderie, réchauffage) - Aluminium - production secondaire [METABOLHEAT - National]</v>
      </c>
      <c r="B149" t="str">
        <v>Rejets liquides à 85 °C [METABOLHEAT - National]</v>
      </c>
    </row>
    <row r="150" spans="1:2" x14ac:dyDescent="0.3">
      <c r="A150" t="str">
        <v>Gazole et biocarburants liquides - Transformation de l'aluminium - Thermique - Transformation de l'aluminium (métallurgie, par exemple, fonderie, réchauffage) - Aluminium - production secondaire [METABOLHEAT - National]</v>
      </c>
      <c r="B150" t="str">
        <v>Rejets liquides à 85 °C [METABOLHEAT - National]</v>
      </c>
    </row>
    <row r="151" spans="1:2" x14ac:dyDescent="0.3">
      <c r="A151" t="str">
        <v>Carburant Pétrole - Transformation de l'aluminium - Thermique - Transformation de l'aluminium (métallurgie, par exemple, fonderie, réchauffage) - Aluminium - Production secondaire [METABOLHEAT - National]</v>
      </c>
      <c r="B151" t="str">
        <v>Rejets liquides à 85 °C [METABOLHEAT - National]</v>
      </c>
    </row>
    <row r="152" spans="1:2" x14ac:dyDescent="0.3">
      <c r="A152" t="str">
        <v>Gaz naturel et biogaz - Transformation de l'aluminium - Thermique - Transformation de l'aluminium (métallurgie, par exemple, fonderie, réchauffage) - Aluminium - Production secondaire [METABOLHEAT - National]</v>
      </c>
      <c r="B152" t="str">
        <v>Rejets liquides à 85 °C [METABOLHEAT - National]</v>
      </c>
    </row>
    <row r="153" spans="1:2" x14ac:dyDescent="0.3">
      <c r="A153" t="str">
        <v>GPL - Finition de l'aluminium - Thermique - Finition de l'aluminium - Aluminium - Production secondaire [METABOLHEAT - National]</v>
      </c>
      <c r="B153" t="str">
        <v>Rejets liquides à 85 °C [METABOLHEAT - National]</v>
      </c>
    </row>
    <row r="154" spans="1:2" x14ac:dyDescent="0.3">
      <c r="A154" t="str">
        <v>Gazole et biocarburants liquides - Finition de l'aluminium - Thermique - Finition de l'aluminium - Aluminium - Production secondaire [METABOLHEAT - National]</v>
      </c>
      <c r="B154" t="str">
        <v>Rejets liquides à 85 °C [METABOLHEAT - National]</v>
      </c>
    </row>
    <row r="155" spans="1:2" x14ac:dyDescent="0.3">
      <c r="A155" t="str">
        <v>Gaz naturel et biogaz - Finition de l'aluminium - Thermique - Finition de l'aluminium - Aluminium - Production secondaire [METABOLHEAT - National]</v>
      </c>
      <c r="B155" t="str">
        <v>Rejets liquides à 85 °C [METABOLHEAT - National]</v>
      </c>
    </row>
    <row r="156" spans="1:2" x14ac:dyDescent="0.3">
      <c r="A156" t="str">
        <v>Solides - Finition de l'aluminium - Vapeur - Finition de l'aluminium - Aluminium - Production secondaire [METABOLHEAT - National]</v>
      </c>
      <c r="B156" t="str">
        <v>Rejets liquides à 85 °C [METABOLHEAT - National]</v>
      </c>
    </row>
    <row r="157" spans="1:2" x14ac:dyDescent="0.3">
      <c r="A157" t="str">
        <v>Gaz de raffinerie - Finition de l'aluminium - Vapeur - Finition de l'aluminium - Aluminium - Production secondaire [METABOLHEAT - National]</v>
      </c>
      <c r="B157" t="str">
        <v>Rejets liquides à 85 °C [METABOLHEAT - National]</v>
      </c>
    </row>
    <row r="158" spans="1:2" x14ac:dyDescent="0.3">
      <c r="A158" t="str">
        <v>GPL - Finition de l'aluminium - Vapeur - Aluminium Finition - Aluminium - Production secondaire [METABOLHEAT - National]</v>
      </c>
      <c r="B158" t="str">
        <v>Rejets liquides à 85 °C [METABOLHEAT - National]</v>
      </c>
    </row>
    <row r="159" spans="1:2" x14ac:dyDescent="0.3">
      <c r="A159" t="str">
        <v>Gasoil et biocarburants liquides - Finition de l'aluminium - Vapeur - Finition de l'aluminium - Aluminium - Production secondaire [METABOLHEAT - National]</v>
      </c>
      <c r="B159" t="str">
        <v>Rejets liquides à 85 °C [METABOLHEAT - National]</v>
      </c>
    </row>
    <row r="160" spans="1:2" x14ac:dyDescent="0.3">
      <c r="A160" t="str">
        <v>Fioul - Finition de l'aluminium - Vapeur - Finition de l'aluminium - Aluminium - Production secondaire [METABOLHEAT - National]</v>
      </c>
      <c r="B160" t="str">
        <v>Rejets liquides à 85 °C [METABOLHEAT - National]</v>
      </c>
    </row>
    <row r="161" spans="1:2" x14ac:dyDescent="0.3">
      <c r="A161" t="str">
        <v>Autres liquides - Finition de l'aluminium - Vapeur - Finition de l'aluminium - Aluminium - Production secondaire [METABOLHEAT - National]</v>
      </c>
      <c r="B161" t="str">
        <v>Rejets liquides à 85 °C [METABOLHEAT - National]</v>
      </c>
    </row>
    <row r="162" spans="1:2" x14ac:dyDescent="0.3">
      <c r="A162" t="str">
        <v>Gaz naturel et biogaz - Finition de l'aluminium - Vapeur - Finition de l'aluminium - Aluminium - Production secondaire [METABOLHEAT - National]</v>
      </c>
      <c r="B162" t="str">
        <v>Rejets liquides à 85 °C [METABOLHEAT - National]</v>
      </c>
    </row>
    <row r="163" spans="1:2" x14ac:dyDescent="0.3">
      <c r="A163" t="str">
        <v>Gaz dérivés - Finition de l'aluminium - Vapeur - Finition de l'aluminium - Aluminium - Production secondaire [METABOLHEAT - National]</v>
      </c>
      <c r="B163" t="str">
        <v>Rejets liquides à 85 °C [METABOLHEAT - National]</v>
      </c>
    </row>
    <row r="164" spans="1:2" x14ac:dyDescent="0.3">
      <c r="A164" t="str">
        <v>Biomasse et déchets - Finition de l'aluminium - Vapeur - Finition de l'aluminium - Aluminium - Production secondaire [METABOLHEAT - National]</v>
      </c>
      <c r="B164" t="str">
        <v>Rejets liquides à 85 °C [METABOLHEAT - National]</v>
      </c>
    </row>
    <row r="165" spans="1:2" x14ac:dyDescent="0.3">
      <c r="A165" t="str">
        <v>Vapeur distribuée - Finition de l'aluminium - Vapeur - Finition de l'aluminium - Aluminium - Production secondaire [METABOLHEAT - National]</v>
      </c>
      <c r="B165" t="str">
        <v>Rejets liquides à 50 °C [METABOLHEAT - National]</v>
      </c>
    </row>
    <row r="166" spans="1:2" x14ac:dyDescent="0.3">
      <c r="A166" t="str">
        <v>Compresseurs d'air - Autres métaux non ferreux [METABOLHEAT - National]</v>
      </c>
      <c r="B166" t="str">
        <v>Rejets liquides à 80 °C [METABOLHEAT - National]</v>
      </c>
    </row>
    <row r="167" spans="1:2" x14ac:dyDescent="0.3">
      <c r="A167" t="str">
        <v>Moteurs d'entraînement - Autres métaux non ferreux [METABOLHEAT - National]</v>
      </c>
      <c r="B167" t="str">
        <v>Rejets liquides à 55 °C [METABOLHEAT - National]</v>
      </c>
    </row>
    <row r="168" spans="1:2" x14ac:dyDescent="0.3">
      <c r="A168" t="str">
        <v>Ventilateurs et pompes - Autres métaux non ferreux [METABOLHEAT - National]</v>
      </c>
      <c r="B168" t="str">
        <v>Rejets liquides à 35 °C [METABOLHEAT - National]</v>
      </c>
    </row>
    <row r="169" spans="1:2" x14ac:dyDescent="0.3">
      <c r="A169" t="str">
        <v>Gazole et biocarburants liquides - Chaleur basse enthalpie - Autres métaux non ferreux [METABOLHEAT - National]</v>
      </c>
      <c r="B169" t="str">
        <v>Rejets liquides à 85 °C [METABOLHEAT - National]</v>
      </c>
    </row>
    <row r="170" spans="1:2" x14ac:dyDescent="0.3">
      <c r="A170" t="str">
        <v>Gaz naturel et biogaz - Chaleur basse enthalpie - Autres métaux non ferreux [METABOLHEAT - National]</v>
      </c>
      <c r="B170" t="str">
        <v>Rejets liquides à 85 °C [METABOLHEAT - National]</v>
      </c>
    </row>
    <row r="171" spans="1:2" x14ac:dyDescent="0.3">
      <c r="A171" t="str">
        <v>Solaire et géothermie - Chaleur basse enthalpie - Autres métaux non ferreux [METABOLHEAT - National]</v>
      </c>
      <c r="B171" t="str">
        <v>Rejets liquides à 50 °C [METABOLHEAT - National]</v>
      </c>
    </row>
    <row r="172" spans="1:2" x14ac:dyDescent="0.3">
      <c r="A172" t="str">
        <v>Solides - Production de métaux - Thermique - Autres métaux : production - Autres métaux non ferreux [METABOLHEAT - National]</v>
      </c>
      <c r="B172" t="str">
        <v>Rejets liquides à 85 °C [METABOLHEAT - National]</v>
      </c>
    </row>
    <row r="173" spans="1:2" x14ac:dyDescent="0.3">
      <c r="A173" t="str">
        <v>GPL - Production de métaux - Thermique - Autres métaux : production - Autres métaux non ferreux [METABOLHEAT - National]</v>
      </c>
      <c r="B173" t="str">
        <v>Rejets liquides à 85 °C [METABOLHEAT - National]</v>
      </c>
    </row>
    <row r="174" spans="1:2" x14ac:dyDescent="0.3">
      <c r="A174" t="str">
        <v>Gazole et biocarburants liquides - Production de métaux - Thermique - Autres métaux : production - Autres métaux non ferreux [METABOLHEAT - National]</v>
      </c>
      <c r="B174" t="str">
        <v>Rejets liquides à 85 °C [METABOLHEAT - National]</v>
      </c>
    </row>
    <row r="175" spans="1:2" x14ac:dyDescent="0.3">
      <c r="A175" t="str">
        <v>Fioul - Production de métaux - Thermique - Autres métaux : production - Autres métaux non ferreux [METABOLHEAT - National]</v>
      </c>
      <c r="B175" t="str">
        <v>Rejets liquides à 85 °C [METABOLHEAT - National]</v>
      </c>
    </row>
    <row r="176" spans="1:2" x14ac:dyDescent="0.3">
      <c r="A176" t="str">
        <v>Gaz naturel et biogaz - Production de métaux - Thermique - Autres métaux : production - Autres métaux non ferreux [METABOLHEAT - National]</v>
      </c>
      <c r="B176" t="str">
        <v>Rejets liquides à 85 °C [METABOLHEAT - National]</v>
      </c>
    </row>
    <row r="177" spans="1:2" x14ac:dyDescent="0.3">
      <c r="A177" t="str">
        <v>GPL - Transformation des métaux - Thermique - Transformation des métaux (métallurgie, par exemple, fonderie, réchauffage) - Autres métaux non ferreux [METABOLHEAT - National]</v>
      </c>
      <c r="B177" t="str">
        <v>Rejets liquides à 85 °C [METABOLHEAT - National]</v>
      </c>
    </row>
    <row r="178" spans="1:2" x14ac:dyDescent="0.3">
      <c r="A178" t="str">
        <v>Gazole et biocarburants liquides - Transformation des métaux - Thermique - Transformation des métaux (métallurgie, par exemple, fonderie, réchauffage) - Autres Métaux non ferreux [METABOLHEAT - National]</v>
      </c>
      <c r="B178" t="str">
        <v>Rejets liquides à 85 °C [METABOLHEAT - National]</v>
      </c>
    </row>
    <row r="179" spans="1:2" x14ac:dyDescent="0.3">
      <c r="A179" t="str">
        <v>Fioul - Transformation des métaux - Thermique - Transformation des métaux (métallurgie, par exemple, fonderie, réchauffage) - Autres métaux non ferreux [METABOLHEAT - National]</v>
      </c>
      <c r="B179" t="str">
        <v>Rejets liquides à 85 °C [METABOLHEAT - National]</v>
      </c>
    </row>
    <row r="180" spans="1:2" x14ac:dyDescent="0.3">
      <c r="A180" t="str">
        <v>Gaz naturel et biogaz - Transformation des métaux - Thermique - Transformation des métaux (métallurgie, par exemple, fonderie, réchauffage) - Autres métaux non ferreux [METABOLHEAT - National]</v>
      </c>
      <c r="B180" t="str">
        <v>Rejets liquides à 85 °C [METABOLHEAT - National]</v>
      </c>
    </row>
    <row r="181" spans="1:2" x14ac:dyDescent="0.3">
      <c r="A181" t="str">
        <v>GPL - Finissage des métaux - Thermique - Finissage des métaux - Autres métaux non ferreux [METABOLHEAT - National]</v>
      </c>
      <c r="B181" t="str">
        <v>Rejets liquides à 85 °C [METABOLHEAT - National]</v>
      </c>
    </row>
    <row r="182" spans="1:2" x14ac:dyDescent="0.3">
      <c r="A182" t="str">
        <v>Gazole et biocarburants liquides - Finissage des métaux - Thermique - Finissage des métaux - Autres métaux non ferreux [METABOLHEAT - National]</v>
      </c>
      <c r="B182" t="str">
        <v>Rejets liquides à 85 °C [METABOLHEAT - National]</v>
      </c>
    </row>
    <row r="183" spans="1:2" x14ac:dyDescent="0.3">
      <c r="A183" t="str">
        <v>Gaz naturel et biogaz - Finissage des métaux - Thermique - Finissage des métaux - Autres métaux non ferreux [METABOLHEAT - National]</v>
      </c>
      <c r="B183" t="str">
        <v>Rejets liquides à 85 °C [METABOLHEAT - National]</v>
      </c>
    </row>
    <row r="184" spans="1:2" x14ac:dyDescent="0.3">
      <c r="A184" t="str">
        <v>Solides - Finissage des métaux - Vapeur - Finissage des métaux - Autres métaux non ferreux [METABOLHEAT - National]</v>
      </c>
      <c r="B184" t="str">
        <v>Rejets liquides à 85 °C [METABOLHEAT - National]</v>
      </c>
    </row>
    <row r="185" spans="1:2" x14ac:dyDescent="0.3">
      <c r="A185" t="str">
        <v>Gaz de raffinerie - Finition des métaux - Vapeur - Finition des métaux - Autres métaux non ferreux [METABOLHEAT - National]</v>
      </c>
      <c r="B185" t="str">
        <v>Rejets liquides à 85 °C [METABOLHEAT - National]</v>
      </c>
    </row>
    <row r="186" spans="1:2" x14ac:dyDescent="0.3">
      <c r="A186" t="str">
        <v>GPL - Finition des métaux - Vapeur - Finition des métaux - Autres métaux non ferreux [METABOLHEAT - National]</v>
      </c>
      <c r="B186" t="str">
        <v>Rejets liquides à 85 °C [METABOLHEAT - National]</v>
      </c>
    </row>
    <row r="187" spans="1:2" x14ac:dyDescent="0.3">
      <c r="A187" t="str">
        <v>Gazole et biocarburants liquides - Finition des métaux - Vapeur - Finition des métaux - Autres métaux non ferreux [METABOLHEAT - National]</v>
      </c>
      <c r="B187" t="str">
        <v>Rejets liquides à 85 °C [METABOLHEAT - National]</v>
      </c>
    </row>
    <row r="188" spans="1:2" x14ac:dyDescent="0.3">
      <c r="A188" t="str">
        <v>Fioul - Finition des métaux - Vapeur - Finition des métaux - Autres métaux non ferreux [METABOLHEAT - National]</v>
      </c>
      <c r="B188" t="str">
        <v>Rejets liquides à 85 °C [METABOLHEAT - National]</v>
      </c>
    </row>
    <row r="189" spans="1:2" x14ac:dyDescent="0.3">
      <c r="A189" t="str">
        <v>Autres liquides - Finition des métaux - Vapeur - Finition des métaux - Autres métaux non ferreux [METABOLHEAT - National]</v>
      </c>
      <c r="B189" t="str">
        <v>Rejets liquides à 85 °C [METABOLHEAT - National]</v>
      </c>
    </row>
    <row r="190" spans="1:2" x14ac:dyDescent="0.3">
      <c r="A190" t="str">
        <v>Gaz naturel et biogaz - Finition des métaux - Vapeur - Finition des métaux - Autres métaux non ferreux [METABOLHEAT - National]</v>
      </c>
      <c r="B190" t="str">
        <v>Rejets liquides à 85 °C [METABOLHEAT - National]</v>
      </c>
    </row>
    <row r="191" spans="1:2" x14ac:dyDescent="0.3">
      <c r="A191" t="str">
        <v>Gaz dérivés - Finition des métaux - Vapeur - Finition des métaux - Autres métaux non ferreux [METABOLHEAT - National]</v>
      </c>
      <c r="B191" t="str">
        <v>Rejets liquides à 85 °C [METABOLHEAT - National]</v>
      </c>
    </row>
    <row r="192" spans="1:2" x14ac:dyDescent="0.3">
      <c r="A192" t="str">
        <v>Biomasse et déchets - Finition des métaux - Vapeur - Finition des métaux - Autres métaux non ferreux [METABOLHEAT - National]</v>
      </c>
      <c r="B192" t="str">
        <v>Rejets liquides à 85 °C [METABOLHEAT - National]</v>
      </c>
    </row>
    <row r="193" spans="1:2" x14ac:dyDescent="0.3">
      <c r="A193" t="str">
        <v>Vapeur distribuée - Finition des métaux - Vapeur - Finition des métaux - Autres métaux non ferreux [METABOLHEAT - National]</v>
      </c>
      <c r="B193" t="str">
        <v>Rejets liquides à 50 °C [METABOLHEAT - National]</v>
      </c>
    </row>
    <row r="194" spans="1:2" x14ac:dyDescent="0.3">
      <c r="A194" t="str">
        <v>Compresseurs d'air - Produits chimiques de base [METABOLHEAT - National]</v>
      </c>
      <c r="B194" t="str">
        <v>Rejets liquides à 80 °C [METABOLHEAT - National]</v>
      </c>
    </row>
    <row r="195" spans="1:2" x14ac:dyDescent="0.3">
      <c r="A195" t="str">
        <v>Entraînements de moteur - Produits chimiques de base [METABOLHEAT - National]</v>
      </c>
      <c r="B195" t="str">
        <v>Rejets liquides à 55 °C [METABOLHEAT - National]</v>
      </c>
    </row>
    <row r="196" spans="1:2" x14ac:dyDescent="0.3">
      <c r="A196" t="str">
        <v>Ventilateurs et pompes - Produits chimiques de base [METABOLHEAT - National]</v>
      </c>
      <c r="B196" t="str">
        <v>Rejets liquides à 35 °C [METABOLHEAT - National]</v>
      </c>
    </row>
    <row r="197" spans="1:2" x14ac:dyDescent="0.3">
      <c r="A197" t="str">
        <v>Gazole et biocarburants liquides - Chaleur basse enthalpie - Produits chimiques de base [METABOLHEAT - National]</v>
      </c>
      <c r="B197" t="str">
        <v>Rejets liquides à 85 °C [METABOLHEAT - National]</v>
      </c>
    </row>
    <row r="198" spans="1:2" x14ac:dyDescent="0.3">
      <c r="A198" t="str">
        <v>Gaz naturel et biogaz - Chaleur basse enthalpie - Produits chimiques de base [METABOLHEAT - National]</v>
      </c>
      <c r="B198" t="str">
        <v>Rejets liquides à 85 °C [METABOLHEAT - National]</v>
      </c>
    </row>
    <row r="199" spans="1:2" x14ac:dyDescent="0.3">
      <c r="A199" t="str">
        <v>Solaire et géothermie - Chaleur basse enthalpie - Produits chimiques de base [METABOLHEAT - National]</v>
      </c>
      <c r="B199" t="str">
        <v>Rejets liquides à 50 °C [METABOLHEAT - National]</v>
      </c>
    </row>
    <row r="200" spans="1:2" x14ac:dyDescent="0.3">
      <c r="A200" t="str">
        <v>Solides - Produits chimiques : Traitement de la vapeur - Produits chimiques de base [METABOLHEAT - National]</v>
      </c>
      <c r="B200" t="str">
        <v>Rejets liquides à 85 °C [METABOLHEAT - National]</v>
      </c>
    </row>
    <row r="201" spans="1:2" x14ac:dyDescent="0.3">
      <c r="A201" t="str">
        <v>Gaz de raffinerie - Produits chimiques : Traitement de la vapeur - Produits chimiques de base [METABOLHEAT - National]</v>
      </c>
      <c r="B201" t="str">
        <v>Rejets liquides à 85 °C [METABOLHEAT - National]</v>
      </c>
    </row>
    <row r="202" spans="1:2" x14ac:dyDescent="0.3">
      <c r="A202" t="str">
        <v>GPL - Produits chimiques : Traitement de la vapeur - Produits chimiques de base [METABOLHEAT - National]</v>
      </c>
      <c r="B202" t="str">
        <v>Rejets liquides à 85 °C [METABOLHEAT - National]</v>
      </c>
    </row>
    <row r="203" spans="1:2" x14ac:dyDescent="0.3">
      <c r="A203" t="str">
        <v>Gazole et biocarburants liquides - Produits chimiques : Traitement de la vapeur - Produits chimiques de base [METABOLHEAT - National]</v>
      </c>
      <c r="B203" t="str">
        <v>Rejets liquides à 85 °C [METABOLHEAT - National]</v>
      </c>
    </row>
    <row r="204" spans="1:2" x14ac:dyDescent="0.3">
      <c r="A204" t="str">
        <v>Fioul - Produits chimiques : Traitement de la vapeur - Produits chimiques de base [METABOLHEAT - National]</v>
      </c>
      <c r="B204" t="str">
        <v>Rejets liquides à 85 °C [METABOLHEAT - National]</v>
      </c>
    </row>
    <row r="205" spans="1:2" x14ac:dyDescent="0.3">
      <c r="A205" t="str">
        <v>Autres liquides - Produits chimiques : Traitement de la vapeur - Produits chimiques de base [METABOLHEAT - National]</v>
      </c>
      <c r="B205" t="str">
        <v>Rejets liquides à 85 °C [METABOLHEAT - National]</v>
      </c>
    </row>
    <row r="206" spans="1:2" x14ac:dyDescent="0.3">
      <c r="A206" t="str">
        <v>Gaz naturel et biogaz - Produits chimiques : Traitement de la vapeur - Produits chimiques de base [METABOLHEAT - National]</v>
      </c>
      <c r="B206" t="str">
        <v>Rejets liquides à 85 °C [METABOLHEAT - National]</v>
      </c>
    </row>
    <row r="207" spans="1:2" x14ac:dyDescent="0.3">
      <c r="A207" t="str">
        <v>Gaz dérivés - Produits chimiques : Traitement à la vapeur - Produits chimiques de base [METABOLHEAT - National]</v>
      </c>
      <c r="B207" t="str">
        <v>Rejets liquides à 85 °C [METABOLHEAT - National]</v>
      </c>
    </row>
    <row r="208" spans="1:2" x14ac:dyDescent="0.3">
      <c r="A208" t="str">
        <v>Biomasse et déchets - Produits chimiques : Traitement à la vapeur - Produits chimiques de base [METABOLHEAT - National]</v>
      </c>
      <c r="B208" t="str">
        <v>Rejets liquides à 85 °C [METABOLHEAT - National]</v>
      </c>
    </row>
    <row r="209" spans="1:2" x14ac:dyDescent="0.3">
      <c r="A209" t="str">
        <v>Vapeur distribuée - Produits chimiques : Traitement à la vapeur - Produits chimiques de base [METABOLHEAT - National]</v>
      </c>
      <c r="B209" t="str">
        <v>Rejets liquides à 50 °C [METABOLHEAT - National]</v>
      </c>
    </row>
    <row r="210" spans="1:2" x14ac:dyDescent="0.3">
      <c r="A210" t="str">
        <v>Solides - Produits chimiques : Fours - Thermique - Produits chimiques : Fours - Produits chimiques de base [METABOLHEAT - National]</v>
      </c>
      <c r="B210" t="str">
        <v>Rejets liquides à 85 °C [METABOLHEAT - National]</v>
      </c>
    </row>
    <row r="211" spans="1:2" x14ac:dyDescent="0.3">
      <c r="A211" t="str">
        <v>GPL - Produits chimiques : Fours - Thermique - Produits chimiques : Fours - Produits chimiques de base [METABOLHEAT - National]</v>
      </c>
      <c r="B211" t="str">
        <v>Rejets liquides à 85 °C [METABOLHEAT - National]</v>
      </c>
    </row>
    <row r="212" spans="1:2" x14ac:dyDescent="0.3">
      <c r="A212" t="str">
        <v>Gazole et biocarburants liquides - Produits chimiques : Fours - Thermique - Produits chimiques : Fours - Produits chimiques de base [METABOLHEAT - National]</v>
      </c>
      <c r="B212" t="str">
        <v>Rejets liquides à 85 °C [METABOLHEAT - National]</v>
      </c>
    </row>
    <row r="213" spans="1:2" x14ac:dyDescent="0.3">
      <c r="A213" t="str">
        <v>Fioul - Produits chimiques : Fours - Thermique - Produits chimiques : Fours - Produits chimiques de base [METABOLHEAT - National]</v>
      </c>
      <c r="B213" t="str">
        <v>Rejets liquides à 85 °C [METABOLHEAT - National]</v>
      </c>
    </row>
    <row r="214" spans="1:2" x14ac:dyDescent="0.3">
      <c r="A214" t="str">
        <v>Gaz naturel et biogaz - Produits chimiques : Fours - Thermique - Produits chimiques : Fours - Produits chimiques de base [METABOLHEAT - National]</v>
      </c>
      <c r="B214" t="str">
        <v>Rejets liquides à 85 °C [METABOLHEAT - National]</v>
      </c>
    </row>
    <row r="215" spans="1:2" x14ac:dyDescent="0.3">
      <c r="A215" t="str">
        <v>Produits chimiques : Refroidissement de procédé - Gaz naturel et biogaz - Produits chimiques : Refroidissement de procédé - Produits chimiques de base Produits chimiques [METABOLHEAT - National]</v>
      </c>
      <c r="B215" t="str">
        <v>Rejets liquides à 35 °C [METABOLHEAT - National]</v>
      </c>
    </row>
    <row r="216" spans="1:2" x14ac:dyDescent="0.3">
      <c r="A216" t="str">
        <v>Solides - Produits chimiques : Refroidissement de procédés - Vapeur - Produits chimiques : Refroidissement de procédés - Produits chimiques de base [METABOLHEAT - National]</v>
      </c>
      <c r="B216" t="str">
        <v>Rejets liquides à 35 °C [METABOLHEAT - National]</v>
      </c>
    </row>
    <row r="217" spans="1:2" x14ac:dyDescent="0.3">
      <c r="A217" t="str">
        <v>Gaz de raffinerie - Produits chimiques : Refroidissement de procédés - Vapeur - Produits chimiques : Refroidissement de procédés - Produits chimiques de base [METABOLHEAT - National]</v>
      </c>
      <c r="B217" t="str">
        <v>Rejets liquides à 35 °C [METABOLHEAT - National]</v>
      </c>
    </row>
    <row r="218" spans="1:2" x14ac:dyDescent="0.3">
      <c r="A218" t="str">
        <v>GPL - Produits chimiques : Refroidissement de procédés - Vapeur - Produits chimiques : Refroidissement de procédés - Produits chimiques de base [METABOLHEAT - National]</v>
      </c>
      <c r="B218" t="str">
        <v>Rejets liquides à 35 °C [METABOLHEAT - National]</v>
      </c>
    </row>
    <row r="219" spans="1:2" x14ac:dyDescent="0.3">
      <c r="A219" t="str">
        <v>Gazole et biocarburants liquides - Produits chimiques : Refroidissement de procédés - Vapeur - Produits chimiques : Refroidissement de procédés - Produits chimiques de base [METABOLHEAT - National]</v>
      </c>
      <c r="B219" t="str">
        <v>Rejets liquides à 35 °C [METABOLHEAT - National]</v>
      </c>
    </row>
    <row r="220" spans="1:2" x14ac:dyDescent="0.3">
      <c r="A220" t="str">
        <v>Fioul - Produits chimiques : Refroidissement de procédés - Vapeur - Produits chimiques : Refroidissement de procédés - Produits chimiques de base [METABOLHEAT - National]</v>
      </c>
      <c r="B220" t="str">
        <v>Rejets liquides à 35 °C [METABOLHEAT - National]</v>
      </c>
    </row>
    <row r="221" spans="1:2" x14ac:dyDescent="0.3">
      <c r="A221" t="str">
        <v>Autres liquides - Produits chimiques : Refroidissement de procédés - Vapeur - Produits chimiques : Refroidissement de procédés - Produits chimiques de base [METABOLHEAT - National]</v>
      </c>
      <c r="B221" t="str">
        <v>Rejets liquides à 35 °C [METABOLHEAT - National]</v>
      </c>
    </row>
    <row r="222" spans="1:2" x14ac:dyDescent="0.3">
      <c r="A222" t="str">
        <v>Gaz naturel et biogaz - Produits chimiques : Refroidissement de procédés - Vapeur - Produits chimiques : Refroidissement de procédés - Produits chimiques de base [METABOLHEAT - National]</v>
      </c>
      <c r="B222" t="str">
        <v>Rejets liquides à 35 °C [METABOLHEAT - National]</v>
      </c>
    </row>
    <row r="223" spans="1:2" x14ac:dyDescent="0.3">
      <c r="A223" t="str">
        <v>Gaz dérivés - Produits chimiques : Refroidissement de procédés - Vapeur - Produits chimiques : Refroidissement de procédés - Produits chimiques de base [METABOLHEAT - National]</v>
      </c>
      <c r="B223" t="str">
        <v>Rejets liquides à 35 °C [METABOLHEAT - National]</v>
      </c>
    </row>
    <row r="224" spans="1:2" x14ac:dyDescent="0.3">
      <c r="A224" t="str">
        <v>Biomasse et déchets - Produits chimiques : Refroidissement de procédés - Vapeur - Produits chimiques : Refroidissement de procédés - Produits chimiques de base [METABOLHEAT - National]</v>
      </c>
      <c r="B224" t="str">
        <v>Rejets liquides à 35 °C [METABOLHEAT - National]</v>
      </c>
    </row>
    <row r="225" spans="1:2" x14ac:dyDescent="0.3">
      <c r="A225" t="str">
        <v>Vapeur distribuée - Produits chimiques : Refroidissement de procédés - Vapeur - Produits chimiques : Refroidissement de procédés - Produits chimiques de base Produits chimiques [METABOLHEAT - National]</v>
      </c>
      <c r="B225" t="str">
        <v>Rejets liquides à 50 °C [METABOLHEAT - National]</v>
      </c>
    </row>
    <row r="226" spans="1:2" x14ac:dyDescent="0.3">
      <c r="A226" t="str">
        <v>Produits chimiques : Refroidissement de procédé - Électricité - Produits chimiques : Refroidissement de procédé - Produits chimiques de base [METABOLHEAT - National]</v>
      </c>
      <c r="B226" t="str">
        <v>Rejets liquides à 35 °C [METABOLHEAT - National]</v>
      </c>
    </row>
    <row r="227" spans="1:2" x14ac:dyDescent="0.3">
      <c r="A227" t="str">
        <v>Compresseurs d'air - Autres produits chimiques [METABOLHEAT - National]</v>
      </c>
      <c r="B227" t="str">
        <v>Rejets liquides à 80 °C [METABOLHEAT - National]</v>
      </c>
    </row>
    <row r="228" spans="1:2" x14ac:dyDescent="0.3">
      <c r="A228" t="str">
        <v>Entraînements de moteur - Autres produits chimiques [METABOLHEAT - National]</v>
      </c>
      <c r="B228" t="str">
        <v>Rejets liquides à 55 °C [METABOLHEAT - National]</v>
      </c>
    </row>
    <row r="229" spans="1:2" x14ac:dyDescent="0.3">
      <c r="A229" t="str">
        <v>Ventilateurs et pompes - Autres produits chimiques [METABOLHEAT - National]</v>
      </c>
      <c r="B229" t="str">
        <v>Rejets liquides à 35 °C [METABOLHEAT - National]</v>
      </c>
    </row>
    <row r="230" spans="1:2" x14ac:dyDescent="0.3">
      <c r="A230" t="str">
        <v>Gazole et biocarburants liquides - Chaleur basse enthalpie - Autres produits chimiques [METABOLHEAT - National]</v>
      </c>
      <c r="B230" t="str">
        <v>Rejets liquides à 85 °C [METABOLHEAT - National]</v>
      </c>
    </row>
    <row r="231" spans="1:2" x14ac:dyDescent="0.3">
      <c r="A231" t="str">
        <v>Gaz naturel et biogaz - Chaleur basse enthalpie - Autres produits chimiques [METABOLHEAT - National]</v>
      </c>
      <c r="B231" t="str">
        <v>Rejets liquides à 85 °C [METABOLHEAT - National]</v>
      </c>
    </row>
    <row r="232" spans="1:2" x14ac:dyDescent="0.3">
      <c r="A232" t="str">
        <v>Solaire et géothermie - Chaleur basse enthalpie - Autres produits chimiques [METABOLHEAT - National]</v>
      </c>
      <c r="B232" t="str">
        <v>Rejets liquides à 50 °C [METABOLHEAT - National]</v>
      </c>
    </row>
    <row r="233" spans="1:2" x14ac:dyDescent="0.3">
      <c r="A233" t="str">
        <v>Solides - Traitement thermique à haute enthalpie - Vapeur - Produits chimiques : Traitement thermique à haute enthalpie - Autres produits chimiques [METABOLHEAT - National]</v>
      </c>
      <c r="B233" t="str">
        <v>Rejets liquides à 85 °C [METABOLHEAT - National]</v>
      </c>
    </row>
    <row r="234" spans="1:2" x14ac:dyDescent="0.3">
      <c r="A234" t="str">
        <v>Gaz de raffinerie - Traitement thermique à haute enthalpie - Vapeur - Produits chimiques : Traitement thermique à haute enthalpie - Autres produits chimiques [METABOLHEAT - National]</v>
      </c>
      <c r="B234" t="str">
        <v>Rejets liquides à 85 °C [METABOLHEAT - National]</v>
      </c>
    </row>
    <row r="235" spans="1:2" x14ac:dyDescent="0.3">
      <c r="A235" t="str">
        <v>GPL - Traitement thermique à haute enthalpie - Vapeur - Produits chimiques : Traitement thermique à haute enthalpie - Autres produits chimiques [METABOLHEAT - National]</v>
      </c>
      <c r="B235" t="str">
        <v>Rejets liquides à 85 °C [METABOLHEAT - National]</v>
      </c>
    </row>
    <row r="236" spans="1:2" x14ac:dyDescent="0.3">
      <c r="A236" t="str">
        <v>Gazole et biocarburants liquides - Traitement thermique à haute enthalpie - Vapeur - Produits chimiques : Traitement thermique à haute enthalpie - Autres produits chimiques [METABOLHEAT - National]</v>
      </c>
      <c r="B236" t="str">
        <v>Rejets liquides à 85 °C [METABOLHEAT - National]</v>
      </c>
    </row>
    <row r="237" spans="1:2" x14ac:dyDescent="0.3">
      <c r="A237" t="str">
        <v>Fioul - Traitement thermique à haute enthalpie - Vapeur - Produits chimiques : Traitement thermique à haute enthalpie - Autres produits chimiques [METABOLHEAT - National]</v>
      </c>
      <c r="B237" t="str">
        <v>Rejets liquides à 85 °C [METABOLHEAT - National]</v>
      </c>
    </row>
    <row r="238" spans="1:2" x14ac:dyDescent="0.3">
      <c r="A238" t="str">
        <v>Autres liquides - Traitement thermique à haute enthalpie - Vapeur - Produits chimiques : Traitement thermique à haute enthalpie - Autres produits chimiques [METABOLHEAT - National]</v>
      </c>
      <c r="B238" t="str">
        <v>Rejets liquides à 85 °C [METABOLHEAT - National]</v>
      </c>
    </row>
    <row r="239" spans="1:2" x14ac:dyDescent="0.3">
      <c r="A239" t="str">
        <v>Gaz naturel et biogaz - Traitement thermique à haute enthalpie - Vapeur - Produits chimiques : Traitement thermique à haute enthalpie - Autres produits chimiques [METABOLHEAT - National]</v>
      </c>
      <c r="B239" t="str">
        <v>Rejets liquides à 85 °C [METABOLHEAT - National]</v>
      </c>
    </row>
    <row r="240" spans="1:2" x14ac:dyDescent="0.3">
      <c r="A240" t="str">
        <v>Gaz dérivés - Traitement thermique à haute enthalpie - Vapeur - Produits chimiques : Traitement thermique à haute enthalpie - Autres produits chimiques [METABOLHEAT - National]</v>
      </c>
      <c r="B240" t="str">
        <v>Rejets liquides à 85 °C [METABOLHEAT - National]</v>
      </c>
    </row>
    <row r="241" spans="1:2" x14ac:dyDescent="0.3">
      <c r="A241" t="str">
        <v>Biomasse et déchets - Traitement thermique à haute enthalpie - Vapeur - Produits chimiques : Traitement thermique à haute enthalpie - Autres produits chimiques [METABOLHEAT - National]</v>
      </c>
      <c r="B241" t="str">
        <v>Rejets liquides à 85 °C [METABOLHEAT - National]</v>
      </c>
    </row>
    <row r="242" spans="1:2" x14ac:dyDescent="0.3">
      <c r="A242" t="str">
        <v>Vapeur distribuée - Traitement thermique à haute enthalpie - Vapeur - Produits chimiques : Traitement thermique à haute enthalpie - Autres produits chimiques [METABOLHEAT - National]</v>
      </c>
      <c r="B242" t="str">
        <v>Rejets liquides à 50 °C [METABOLHEAT - National]</v>
      </c>
    </row>
    <row r="243" spans="1:2" x14ac:dyDescent="0.3">
      <c r="A243" t="str">
        <v>Solides - Produits chimiques : Fours - Thermique - Produits chimiques : Fours - Autres produits chimiques [METABOLHEAT - National]</v>
      </c>
      <c r="B243" t="str">
        <v>Rejets liquides à 85 °C [METABOLHEAT - National]</v>
      </c>
    </row>
    <row r="244" spans="1:2" x14ac:dyDescent="0.3">
      <c r="A244" t="str">
        <v>GPL - Produits chimiques : Fours - Thermique - Produits chimiques : Fours - Autres produits chimiques [METABOLHEAT - National]</v>
      </c>
      <c r="B244" t="str">
        <v>Rejets liquides à 85 °C [METABOLHEAT - National]</v>
      </c>
    </row>
    <row r="245" spans="1:2" x14ac:dyDescent="0.3">
      <c r="A245" t="str">
        <v>Gazole et biocarburants liquides - Produits chimiques : Fours - Thermique - Produits chimiques : Fours - Autres produits chimiques [METABOLHEAT - National]</v>
      </c>
      <c r="B245" t="str">
        <v>Rejets liquides à 85 °C [METABOLHEAT - National]</v>
      </c>
    </row>
    <row r="246" spans="1:2" x14ac:dyDescent="0.3">
      <c r="A246" t="str">
        <v>Fioul - Produits chimiques : Fours - Thermique - Produits chimiques : Fours - Autres produits chimiques [METABOLHEAT - National]</v>
      </c>
      <c r="B246" t="str">
        <v>Rejets liquides à 85 °C [METABOLHEAT - National]</v>
      </c>
    </row>
    <row r="247" spans="1:2" x14ac:dyDescent="0.3">
      <c r="A247" t="str">
        <v>Gaz naturel et biogaz - Produits chimiques : Fours - Thermique - Produits chimiques : Fours - Autres produits chimiques [METABOLHEAT - National]</v>
      </c>
      <c r="B247" t="str">
        <v>Rejets liquides à 85 °C [METABOLHEAT - National]</v>
      </c>
    </row>
    <row r="248" spans="1:2" x14ac:dyDescent="0.3">
      <c r="A248" t="str">
        <v>Produits chimiques : Refroidissement de procédé - Gaz naturel et biogaz - Produits chimiques : Refroidissement de procédé - Autres produits chimiques [METABOLHEAT - National]</v>
      </c>
      <c r="B248" t="str">
        <v>Rejets liquides à 35 °C [METABOLHEAT - National]</v>
      </c>
    </row>
    <row r="249" spans="1:2" x14ac:dyDescent="0.3">
      <c r="A249" t="str">
        <v>Solides - Produits chimiques : Refroidissement de procédé - Vapeur - Produits chimiques : Refroidissement de procédés - Autres produits chimiques [METABOLHEAT - National]</v>
      </c>
      <c r="B249" t="str">
        <v>Rejets liquides à 35 °C [METABOLHEAT - National]</v>
      </c>
    </row>
    <row r="250" spans="1:2" x14ac:dyDescent="0.3">
      <c r="A250" t="str">
        <v>Gaz de raffinerie - Produits chimiques : Refroidissement de procédés - Vapeur - Produits chimiques : Refroidissement de procédés - Autres produits chimiques [METABOLHEAT - National]</v>
      </c>
      <c r="B250" t="str">
        <v>Rejets liquides à 35 °C [METABOLHEAT - National]</v>
      </c>
    </row>
    <row r="251" spans="1:2" x14ac:dyDescent="0.3">
      <c r="A251" t="str">
        <v>GPL - Produits chimiques : Refroidissement de procédés - Vapeur - Produits chimiques : Refroidissement de procédés - Autres produits chimiques [METABOLHEAT - National]</v>
      </c>
      <c r="B251" t="str">
        <v>Rejets liquides à 35 °C [METABOLHEAT - National]</v>
      </c>
    </row>
    <row r="252" spans="1:2" x14ac:dyDescent="0.3">
      <c r="A252" t="str">
        <v>Gazole et biocarburants liquides - Produits chimiques : Refroidissement de procédés - Vapeur - Produits chimiques : Refroidissement de procédés - Autres produits chimiques [METABOLHEAT - National]</v>
      </c>
      <c r="B252" t="str">
        <v>Rejets liquides à 35 °C [METABOLHEAT - National]</v>
      </c>
    </row>
    <row r="253" spans="1:2" x14ac:dyDescent="0.3">
      <c r="A253" t="str">
        <v>Fioul - Produits chimiques : Refroidissement de procédés - Vapeur - Produits chimiques : Refroidissement de procédés - Autres produits chimiques [METABOLHEAT - National]</v>
      </c>
      <c r="B253" t="str">
        <v>Rejets liquides à 35 °C [METABOLHEAT - National]</v>
      </c>
    </row>
    <row r="254" spans="1:2" x14ac:dyDescent="0.3">
      <c r="A254" t="str">
        <v>Autres liquides - Produits chimiques : Refroidissement de procédés - Vapeur - Produits chimiques : Refroidissement de procédés - Autres produits chimiques [METABOLHEAT - National]</v>
      </c>
      <c r="B254" t="str">
        <v>Rejets liquides à 35 °C [METABOLHEAT - National]</v>
      </c>
    </row>
    <row r="255" spans="1:2" x14ac:dyDescent="0.3">
      <c r="A255" t="str">
        <v>Gaz naturel et biogaz - Produits chimiques : Refroidissement de procédés - Vapeur - Produits chimiques : Refroidissement de procédés - Autres produits chimiques [METABOLHEAT - National]</v>
      </c>
      <c r="B255" t="str">
        <v>Rejets liquides à 35 °C [METABOLHEAT - National]</v>
      </c>
    </row>
    <row r="256" spans="1:2" x14ac:dyDescent="0.3">
      <c r="A256" t="str">
        <v>Gaz dérivés - Produits chimiques : Refroidissement de procédés - Vapeur - Produits chimiques : Refroidissement de procédés - Autres produits chimiques [METABOLHEAT - National]</v>
      </c>
      <c r="B256" t="str">
        <v>Rejets liquides à 35 °C [METABOLHEAT - National]</v>
      </c>
    </row>
    <row r="257" spans="1:2" x14ac:dyDescent="0.3">
      <c r="A257" t="str">
        <v>Biomasse et déchets - Produits chimiques : Refroidissement de procédés - Vapeur - Produits chimiques : Refroidissement de procédés - Autres produits chimiques [METABOLHEAT - National]</v>
      </c>
      <c r="B257" t="str">
        <v>Rejets liquides à 35 °C [METABOLHEAT - National]</v>
      </c>
    </row>
    <row r="258" spans="1:2" x14ac:dyDescent="0.3">
      <c r="A258" t="str">
        <v>Vapeur distribuée - Produits chimiques : Refroidissement de procédés - Vapeur - Produits chimiques : Refroidissement de procédés - Autres produits chimiques [METABOLHEAT - National]</v>
      </c>
      <c r="B258" t="str">
        <v>Rejets liquides à 50 °C [METABOLHEAT - National]</v>
      </c>
    </row>
    <row r="259" spans="1:2" x14ac:dyDescent="0.3">
      <c r="A259" t="str">
        <v>Produits chimiques : Refroidissement de procédés - Électricité - Produits chimiques : Refroidissement de procédés - Autres produits chimiques [METABOLHEAT - National]</v>
      </c>
      <c r="B259" t="str">
        <v>Rejets liquides à 35 °C [METABOLHEAT - National]</v>
      </c>
    </row>
    <row r="260" spans="1:2" x14ac:dyDescent="0.3">
      <c r="A260" t="str">
        <v>Compresseurs d'air - Produits pharmaceutiques, etc. [METABOLHEAT - National]</v>
      </c>
      <c r="B260" t="str">
        <v>Rejets liquides à 80 °C [METABOLHEAT - National]</v>
      </c>
    </row>
    <row r="261" spans="1:2" x14ac:dyDescent="0.3">
      <c r="A261" t="str">
        <v>Entraînements de moteur - Produits pharmaceutiques, etc. [METABOLHEAT - National]</v>
      </c>
      <c r="B261" t="str">
        <v>Rejets liquides à 55 °C [METABOLHEAT - National]</v>
      </c>
    </row>
    <row r="262" spans="1:2" x14ac:dyDescent="0.3">
      <c r="A262" t="str">
        <v>Ventilateurs et pompes - Produits pharmaceutiques, etc. [METABOLHEAT - National]</v>
      </c>
      <c r="B262" t="str">
        <v>Rejets liquides à 35 °C [METABOLHEAT - National]</v>
      </c>
    </row>
    <row r="263" spans="1:2" x14ac:dyDescent="0.3">
      <c r="A263" t="str">
        <v>Gazole et biocarburants liquides - Chaleur basse enthalpie - Produits pharmaceutiques, etc. [METABOLHEAT - National]</v>
      </c>
      <c r="B263" t="str">
        <v>Rejets liquides à 85 °C [METABOLHEAT - National]</v>
      </c>
    </row>
    <row r="264" spans="1:2" x14ac:dyDescent="0.3">
      <c r="A264" t="str">
        <v>Gaz naturel et biogaz - Chaleur basse enthalpie - Produits pharmaceutiques, etc. [METABOLHEAT - National]</v>
      </c>
      <c r="B264" t="str">
        <v>Rejets liquides à 85 °C [METABOLHEAT - National]</v>
      </c>
    </row>
    <row r="265" spans="1:2" x14ac:dyDescent="0.3">
      <c r="A265" t="str">
        <v>Solaire et géothermie - Chaleur basse enthalpie - Produits pharmaceutiques, etc. [METABOLHEAT - National]</v>
      </c>
      <c r="B265" t="str">
        <v>Rejets liquides à 50 °C [METABOLHEAT - National]</v>
      </c>
    </row>
    <row r="266" spans="1:2" x14ac:dyDescent="0.3">
      <c r="A266" t="str">
        <v>Solides - Traitement thermique à haute enthalpie - Vapeur - Produits chimiques : Traitement thermique à haute enthalpie - Produits pharmaceutiques, etc. [METABOLHEAT - National]</v>
      </c>
      <c r="B266" t="str">
        <v>Rejets liquides à 85 °C [METABOLHEAT - National]</v>
      </c>
    </row>
    <row r="267" spans="1:2" x14ac:dyDescent="0.3">
      <c r="A267" t="str">
        <v>Gaz de raffinerie - Traitement thermique à haute enthalpie - Vapeur - Produits chimiques : Traitement thermique à haute enthalpie - Produits pharmaceutiques, etc. [METABOLHEAT - National]</v>
      </c>
      <c r="B267" t="str">
        <v>Rejets liquides à 85 °C [METABOLHEAT - National]</v>
      </c>
    </row>
    <row r="268" spans="1:2" x14ac:dyDescent="0.3">
      <c r="A268" t="str">
        <v>GPL - Traitement thermique à haute enthalpie - Vapeur - Produits chimiques : Traitement thermique à haute enthalpie - Produits pharmaceutiques, etc. [METABOLHEAT - National]</v>
      </c>
      <c r="B268" t="str">
        <v>Rejets liquides à 85 °C [METABOLHEAT - National]</v>
      </c>
    </row>
    <row r="269" spans="1:2" x14ac:dyDescent="0.3">
      <c r="A269" t="str">
        <v>Gazole et biocarburants liquides - Traitement thermique à haute enthalpie - Vapeur - Produits chimiques : Traitement thermique à haute enthalpie - Produits pharmaceutiques, etc. [METABOLHEAT - National]</v>
      </c>
      <c r="B269" t="str">
        <v>Rejets liquides à 85 °C [METABOLHEAT - National]</v>
      </c>
    </row>
    <row r="270" spans="1:2" x14ac:dyDescent="0.3">
      <c r="A270" t="str">
        <v>Fioul - Traitement thermique à haute enthalpie - Vapeur - Produits chimiques : Traitement thermique à haute enthalpie - Produits pharmaceutiques, etc. [METABOLHEAT - National]</v>
      </c>
      <c r="B270" t="str">
        <v>Rejets liquides à 85 °C [METABOLHEAT - National]</v>
      </c>
    </row>
    <row r="271" spans="1:2" x14ac:dyDescent="0.3">
      <c r="A271" t="str">
        <v>Autres liquides - Traitement thermique à haute enthalpie - Vapeur - Produits chimiques : Traitement thermique à haute enthalpie - Produits pharmaceutiques, etc. [METABOLHEAT - National]</v>
      </c>
      <c r="B271" t="str">
        <v>Rejets liquides à 85 °C [METABOLHEAT - National]</v>
      </c>
    </row>
    <row r="272" spans="1:2" x14ac:dyDescent="0.3">
      <c r="A272" t="str">
        <v>Gaz naturel et biogaz - Traitement thermique à haute enthalpie - Vapeur - Produits chimiques : Traitement thermique à haute enthalpie - Produits pharmaceutiques, etc. [METABOLHEAT - National]</v>
      </c>
      <c r="B272" t="str">
        <v>Rejets liquides à 85 °C [METABOLHEAT - National]</v>
      </c>
    </row>
    <row r="273" spans="1:2" x14ac:dyDescent="0.3">
      <c r="A273" t="str">
        <v>Gaz dérivés - Traitement thermique à haute enthalpie - Vapeur - Produits chimiques : Traitement thermique à haute enthalpie - Produits pharmaceutiques, etc. [METABOLHEAT - National]</v>
      </c>
      <c r="B273" t="str">
        <v>Rejets liquides à 85 °C [METABOLHEAT - National]</v>
      </c>
    </row>
    <row r="274" spans="1:2" x14ac:dyDescent="0.3">
      <c r="A274" t="str">
        <v>Biomasse et déchets - Traitement thermique à haute enthalpie - Vapeur - Produits chimiques : Traitement thermique à haute enthalpie - Produits pharmaceutiques, etc. [METABOLHEAT - National]</v>
      </c>
      <c r="B274" t="str">
        <v>Rejets liquides à 85 °C [METABOLHEAT - National]</v>
      </c>
    </row>
    <row r="275" spans="1:2" x14ac:dyDescent="0.3">
      <c r="A275" t="str">
        <v>Vapeur distribuée - Traitement thermique à haute enthalpie - Vapeur - Produits chimiques : Traitement thermique à haute enthalpie - Produits pharmaceutiques, etc. [METABOLHEAT - National]</v>
      </c>
      <c r="B275" t="str">
        <v>Rejets liquides à 50 °C [METABOLHEAT - National]</v>
      </c>
    </row>
    <row r="276" spans="1:2" x14ac:dyDescent="0.3">
      <c r="A276" t="str">
        <v>Solides - Produits chimiques : Fours - Thermiques - Produits chimiques : Fours - Produits pharmaceutiques, etc. [METABOLHEAT - National]</v>
      </c>
      <c r="B276" t="str">
        <v>Rejets liquides à 85 °C [METABOLHEAT - National]</v>
      </c>
    </row>
    <row r="277" spans="1:2" x14ac:dyDescent="0.3">
      <c r="A277" t="str">
        <v>GPL - Produits chimiques : Fours - Thermiques - Produits chimiques : Fours - Produits pharmaceutiques, etc. [METABOLHEAT - National]</v>
      </c>
      <c r="B277" t="str">
        <v>Rejets liquides à 85 °C [METABOLHEAT - National]</v>
      </c>
    </row>
    <row r="278" spans="1:2" x14ac:dyDescent="0.3">
      <c r="A278" t="str">
        <v>Gazole et biocarburants liquides - Produits chimiques : Fours - Thermiques - Produits chimiques : Fours - Produits pharmaceutiques, etc. [METABOLHEAT - National]</v>
      </c>
      <c r="B278" t="str">
        <v>Rejets liquides à 85 °C [METABOLHEAT - National]</v>
      </c>
    </row>
    <row r="279" spans="1:2" x14ac:dyDescent="0.3">
      <c r="A279" t="str">
        <v>Fioul - Produits chimiques : Fours - Thermiques - Produits chimiques : Fours - Produits pharmaceutiques, etc. [METABOLHEAT - National]</v>
      </c>
      <c r="B279" t="str">
        <v>Rejets liquides à 85 °C [METABOLHEAT - National]</v>
      </c>
    </row>
    <row r="280" spans="1:2" x14ac:dyDescent="0.3">
      <c r="A280" t="str">
        <v>Gaz naturel et biogaz - Produits chimiques : Fours - Thermiques - Produits chimiques : Fours - Produits pharmaceutiques, etc. [METABOLHEAT - National]</v>
      </c>
      <c r="B280" t="str">
        <v>Rejets liquides à 85 °C [METABOLHEAT - National]</v>
      </c>
    </row>
    <row r="281" spans="1:2" x14ac:dyDescent="0.3">
      <c r="A281" t="str">
        <v>Produits chimiques : Refroidissement de procédés - Gaz naturel et biogaz - Produits chimiques : Refroidissement de procédés - Produits pharmaceutiques, etc. [METABOLHEAT - National]</v>
      </c>
      <c r="B281" t="str">
        <v>Rejets liquides à 35 °C [METABOLHEAT - National]</v>
      </c>
    </row>
    <row r="282" spans="1:2" x14ac:dyDescent="0.3">
      <c r="A282" t="str">
        <v>Solides - Produits chimiques : Refroidissement de procédés - Vapeur - Produits chimiques : Refroidissement de procédés - Produits pharmaceutiques, etc. [METABOLHEAT - National]</v>
      </c>
      <c r="B282" t="str">
        <v>Rejets liquides à 35 °C [METABOLHEAT - National]</v>
      </c>
    </row>
    <row r="283" spans="1:2" x14ac:dyDescent="0.3">
      <c r="A283" t="str">
        <v>Gaz de raffinerie - Produits chimiques : Refroidissement de procédés - Vapeur - Produits chimiques : Refroidissement de procédés - Produits pharmaceutiques, etc. [METABOLHEAT - National]</v>
      </c>
      <c r="B283" t="str">
        <v>Rejets liquides à 35 °C [METABOLHEAT - National]</v>
      </c>
    </row>
    <row r="284" spans="1:2" x14ac:dyDescent="0.3">
      <c r="A284" t="str">
        <v>GPL - Produits chimiques : Refroidissement de procédés - Vapeur - Produits chimiques : Refroidissement de procédés - Produits pharmaceutiques, etc. [METABOLHEAT - National]</v>
      </c>
      <c r="B284" t="str">
        <v>Rejets liquides à 35 °C [METABOLHEAT - National]</v>
      </c>
    </row>
    <row r="285" spans="1:2" x14ac:dyDescent="0.3">
      <c r="A285" t="str">
        <v>Gazole et biocarburants liquides - Produits chimiques : Refroidissement de procédés - Vapeur - Produits chimiques : Refroidissement de procédés - Produits pharmaceutiques, etc. [METABOLHEAT - National]</v>
      </c>
      <c r="B285" t="str">
        <v>Rejets liquides à 35 °C [METABOLHEAT - National]</v>
      </c>
    </row>
    <row r="286" spans="1:2" x14ac:dyDescent="0.3">
      <c r="A286" t="str">
        <v>Fioul - Produits chimiques : Refroidissement de procédés - Vapeur - Produits chimiques : Refroidissement de procédés - Produits pharmaceutiques, etc. [METABOLHEAT - National]</v>
      </c>
      <c r="B286" t="str">
        <v>Rejets liquides à 35 °C [METABOLHEAT - National]</v>
      </c>
    </row>
    <row r="287" spans="1:2" x14ac:dyDescent="0.3">
      <c r="A287" t="str">
        <v>Autres liquides - Produits chimiques : Refroidissement de procédés - Vapeur - Produits chimiques : Refroidissement de procédés - Produits pharmaceutiques, etc. [METABOLHEAT - National]</v>
      </c>
      <c r="B287" t="str">
        <v>Rejets liquides à 35 °C [METABOLHEAT - National]</v>
      </c>
    </row>
    <row r="288" spans="1:2" x14ac:dyDescent="0.3">
      <c r="A288" t="str">
        <v>Gaz naturel et biogaz - Produits chimiques : Refroidissement de procédés - Vapeur - Produits chimiques : Refroidissement de procédés - Produits pharmaceutiques, etc. [METABOLHEAT - National]</v>
      </c>
      <c r="B288" t="str">
        <v>Rejets liquides à 35 °C [METABOLHEAT - National]</v>
      </c>
    </row>
    <row r="289" spans="1:2" x14ac:dyDescent="0.3">
      <c r="A289" t="str">
        <v>Gaz dérivés - Produits chimiques : Refroidissement de procédés - Vapeur - Produits chimiques : Refroidissement de procédés - Produits pharmaceutiques [METABOLHEAT - National]</v>
      </c>
      <c r="B289" t="str">
        <v>Rejets liquides à 35 °C [METABOLHEAT - National]</v>
      </c>
    </row>
    <row r="290" spans="1:2" x14ac:dyDescent="0.3">
      <c r="A290" t="str">
        <v>Biomasse et déchets - Produits chimiques : Refroidissement de procédés - Vapeur - Produits chimiques : Refroidissement de procédés - Produits pharmaceutiques, etc. [METABOLHEAT - National]</v>
      </c>
      <c r="B290" t="str">
        <v>Rejets liquides à 35 °C [METABOLHEAT - National]</v>
      </c>
    </row>
    <row r="291" spans="1:2" x14ac:dyDescent="0.3">
      <c r="A291" t="str">
        <v>Vapeur distribuée - Produits chimiques : Refroidissement de procédés - Vapeur - Produits chimiques : Refroidissement de procédés - Produits pharmaceutiques, etc. [METABOLHEAT - National]</v>
      </c>
      <c r="B291" t="str">
        <v>Rejets liquides à 50 °C [METABOLHEAT - National]</v>
      </c>
    </row>
    <row r="292" spans="1:2" x14ac:dyDescent="0.3">
      <c r="A292" t="str">
        <v>Produits chimiques : Refroidissement de procédés - Électricité - Produits chimiques : Refroidissement de procédés - Produits pharmaceutiques, etc. [METABOLHEAT - National]</v>
      </c>
      <c r="B292" t="str">
        <v>Rejets liquides à 35 °C [METABOLHEAT - National]</v>
      </c>
    </row>
    <row r="293" spans="1:2" x14ac:dyDescent="0.3">
      <c r="A293" t="str">
        <v>Compresseurs d'air - Ciment [METABOLHEAT - National]</v>
      </c>
      <c r="B293" t="str">
        <v>Rejets liquides à 80 °C [METABOLHEAT - National]</v>
      </c>
    </row>
    <row r="294" spans="1:2" x14ac:dyDescent="0.3">
      <c r="A294" t="str">
        <v>Moteurs d'entraînement - Ciment [METABOLHEAT - National]</v>
      </c>
      <c r="B294" t="str">
        <v>Rejets liquides à 55 °C [METABOLHEAT - National]</v>
      </c>
    </row>
    <row r="295" spans="1:2" x14ac:dyDescent="0.3">
      <c r="A295" t="str">
        <v>Ventilateurs et pompes - Ciment [METABOLHEAT - National]</v>
      </c>
      <c r="B295" t="str">
        <v>Rejets liquides à 35 °C [METABOLHEAT - National]</v>
      </c>
    </row>
    <row r="296" spans="1:2" x14ac:dyDescent="0.3">
      <c r="A296" t="str">
        <v>Gazole et biocarburants liquides - Chaleur basse enthalpie - Ciment [METABOLHEAT - National]</v>
      </c>
      <c r="B296" t="str">
        <v>Rejets liquides à 85 °C [METABOLHEAT - National]</v>
      </c>
    </row>
    <row r="297" spans="1:2" x14ac:dyDescent="0.3">
      <c r="A297" t="str">
        <v>Gaz naturel et biogaz - Chaleur basse enthalpie - Ciment [METABOLHEAT - National]</v>
      </c>
      <c r="B297" t="str">
        <v>Rejets liquides à 85 °C [METABOLHEAT - National]</v>
      </c>
    </row>
    <row r="298" spans="1:2" x14ac:dyDescent="0.3">
      <c r="A298" t="str">
        <v>Solaire et géothermie - Chaleur basse enthalpie - Ciment [METABOLHEAT - National]</v>
      </c>
      <c r="B298" t="str">
        <v>Rejets liquides à 50 °C [METABOLHEAT - National]</v>
      </c>
    </row>
    <row r="299" spans="1:2" x14ac:dyDescent="0.3">
      <c r="A299" t="str">
        <v>Ciment : Broyage, broyage de matières premières - Ciment [METABOLHEAT - National]</v>
      </c>
      <c r="B299" t="str">
        <v>Rejets liquides à 55 °C [METABOLHEAT - National]</v>
      </c>
    </row>
    <row r="300" spans="1:2" x14ac:dyDescent="0.3">
      <c r="A300" t="str">
        <v>Solides - Ciment : Préchauffage et précalcination - Ciment [METABOLHEAT - National]</v>
      </c>
      <c r="B300" t="str">
        <v>Rejets liquides à 85 °C [METABOLHEAT - National]</v>
      </c>
    </row>
    <row r="301" spans="1:2" x14ac:dyDescent="0.3">
      <c r="A301" t="str">
        <v>GPL - Ciment : Préchauffage et précalcination - Ciment [METABOLHEAT - National]</v>
      </c>
      <c r="B301" t="str">
        <v>Rejets liquides à 85 °C [METABOLHEAT - National]</v>
      </c>
    </row>
    <row r="302" spans="1:2" x14ac:dyDescent="0.3">
      <c r="A302" t="str">
        <v>Gazole et biocarburants liquides - Ciment : Préchauffage et précalcination - Ciment [METABOLHEAT - National]</v>
      </c>
      <c r="B302" t="str">
        <v>Rejets liquides à 85 °C [METABOLHEAT - National]</v>
      </c>
    </row>
    <row r="303" spans="1:2" x14ac:dyDescent="0.3">
      <c r="A303" t="str">
        <v>Fioul - Ciment : Préchauffage et précalcination - Ciment [METABOLHEAT - National]</v>
      </c>
      <c r="B303" t="str">
        <v>Rejets liquides à 85 °C [METABOLHEAT - National]</v>
      </c>
    </row>
    <row r="304" spans="1:2" x14ac:dyDescent="0.3">
      <c r="A304" t="str">
        <v>Autres liquides - Ciment : Préchauffage et précalcination - Ciment [METABOLHEAT - National]</v>
      </c>
      <c r="B304" t="str">
        <v>Rejets liquides à 85 °C [METABOLHEAT - National]</v>
      </c>
    </row>
    <row r="305" spans="1:2" x14ac:dyDescent="0.3">
      <c r="A305" t="str">
        <v>Gaz naturel et biogaz - Ciment : Préchauffage et précalcination - Ciment [METABOLHEAT - National]</v>
      </c>
      <c r="B305" t="str">
        <v>Rejets liquides à 85 °C [METABOLHEAT - National]</v>
      </c>
    </row>
    <row r="306" spans="1:2" x14ac:dyDescent="0.3">
      <c r="A306" t="str">
        <v>Biomasse et déchets - Ciment : Préchauffage et précalcination - Ciment [METABOLHEAT - National]</v>
      </c>
      <c r="B306" t="str">
        <v>Rejets liquides à 85 °C [METABOLHEAT - National]</v>
      </c>
    </row>
    <row r="307" spans="1:2" x14ac:dyDescent="0.3">
      <c r="A307" t="str">
        <v>Ciment : Broyage, conditionnement et préfabrication (électricité) - Ciment : Broyage, conditionnement et préfabrication - Ciment [METABOLHEAT - National]</v>
      </c>
      <c r="B307" t="str">
        <v>Rejets liquides à 55 °C [METABOLHEAT - National]</v>
      </c>
    </row>
    <row r="308" spans="1:2" x14ac:dyDescent="0.3">
      <c r="A308" t="str">
        <v>Vapeur distribuée - Ciment : Préfabrication - Vapeur - Ciment : Broyage, conditionnement et préfabrication - Ciment [METABOLHEAT - National]</v>
      </c>
      <c r="B308" t="str">
        <v>Rejets liquides à 50 °C [METABOLHEAT - National]</v>
      </c>
    </row>
    <row r="309" spans="1:2" x14ac:dyDescent="0.3">
      <c r="A309" t="str">
        <v>Compresseurs d'air - Céramiques et autres NMM [METABOLHEAT - National]</v>
      </c>
      <c r="B309" t="str">
        <v>Rejets liquides à 80 °C [METABOLHEAT - National]</v>
      </c>
    </row>
    <row r="310" spans="1:2" x14ac:dyDescent="0.3">
      <c r="A310" t="str">
        <v>Entraînements de moteur - Céramiques et autres NMM [METABOLHEAT - National]</v>
      </c>
      <c r="B310" t="str">
        <v>Rejets liquides à 55 °C [METABOLHEAT - National]</v>
      </c>
    </row>
    <row r="311" spans="1:2" x14ac:dyDescent="0.3">
      <c r="A311" t="str">
        <v>Ventilateurs et pompes - Céramiques et autres NMM [METABOLHEAT - National]</v>
      </c>
      <c r="B311" t="str">
        <v>Rejets liquides à 35 °C [METABOLHEAT - National]</v>
      </c>
    </row>
    <row r="312" spans="1:2" x14ac:dyDescent="0.3">
      <c r="A312" t="str">
        <v>Gazole et biocarburants liquides - Chaleur basse enthalpie - Céramiques et autres NMM [METABOLHEAT - National]</v>
      </c>
      <c r="B312" t="str">
        <v>Rejets liquides à 85 °C [METABOLHEAT - National]</v>
      </c>
    </row>
    <row r="313" spans="1:2" x14ac:dyDescent="0.3">
      <c r="A313" t="str">
        <v>Gaz naturel et biogaz - Chaleur basse enthalpie - Céramiques et autres NMM [METABOLHEAT - National]</v>
      </c>
      <c r="B313" t="str">
        <v>Rejets liquides à 85 °C [METABOLHEAT - National]</v>
      </c>
    </row>
    <row r="314" spans="1:2" x14ac:dyDescent="0.3">
      <c r="A314" t="str">
        <v>Solaire et géothermie - Chaleur basse enthalpie - Céramiques et autres NMM [METABOLHEAT - National]</v>
      </c>
      <c r="B314" t="str">
        <v>Rejets liquides à 50 °C [METABOLHEAT - National]</v>
      </c>
    </row>
    <row r="315" spans="1:2" x14ac:dyDescent="0.3">
      <c r="A315" t="str">
        <v>Céramiques : Mélange de matières premières - Céramiques et autres NMM [METABOLHEAT - National]</v>
      </c>
      <c r="B315" t="str">
        <v>Rejets liquides à 55 °C [METABOLHEAT - National]</v>
      </c>
    </row>
    <row r="316" spans="1:2" x14ac:dyDescent="0.3">
      <c r="A316" t="str">
        <v>Solides - Céramiques : Séchage et frittage thermiques - Céramiques : Séchage et frittage de matières premières - Céramiques et autres NMM [METABOLHEAT - National]</v>
      </c>
      <c r="B316" t="str">
        <v>Rejets liquides à 85 °C [METABOLHEAT - National]</v>
      </c>
    </row>
    <row r="317" spans="1:2" x14ac:dyDescent="0.3">
      <c r="A317" t="str">
        <v>GPL - Céramiques : Séchage et frittage thermiques - Céramiques : Séchage et frittage de matières premières - Céramiques et autres NMM [METABOLHEAT - National]</v>
      </c>
      <c r="B317" t="str">
        <v>Rejets liquides à 85 °C [METABOLHEAT - National]</v>
      </c>
    </row>
    <row r="318" spans="1:2" x14ac:dyDescent="0.3">
      <c r="A318" t="str">
        <v>Gazole et biocarburants liquides - Céramiques : Séchage et frittage thermiques - Céramiques : Séchage et frittage de matières premières - Céramiques et autres NMM [METABOLHEAT - National]</v>
      </c>
      <c r="B318" t="str">
        <v>Rejets liquides à 85 °C [METABOLHEAT - National]</v>
      </c>
    </row>
    <row r="319" spans="1:2" x14ac:dyDescent="0.3">
      <c r="A319" t="str">
        <v>Fioul - Céramiques : Séchage et frittage thermiques - Céramiques : Séchage et frittage de matières premières - Céramiques et autres NMM [METABOLHEAT - National]</v>
      </c>
      <c r="B319" t="str">
        <v>Rejets liquides à 85 °C [METABOLHEAT - National]</v>
      </c>
    </row>
    <row r="320" spans="1:2" x14ac:dyDescent="0.3">
      <c r="A320" t="str">
        <v>Gaz naturel et biogaz - Céramiques : Séchage et frittage thermiques - Céramiques : Séchage et frittage de matières premières - Céramiques et autres NMM [METABOLHEAT - National]</v>
      </c>
      <c r="B320" t="str">
        <v>Rejets liquides à 85 °C [METABOLHEAT - National]</v>
      </c>
    </row>
    <row r="321" spans="1:2" x14ac:dyDescent="0.3">
      <c r="A321" t="str">
        <v>Solides - Céramiques : Séchage et frittage à la vapeur - Céramiques : Séchage et frittage de matières premières Matières premières - Céramiques et autres NMM [METABOLHEAT - National]</v>
      </c>
      <c r="B321" t="str">
        <v>Rejets liquides à 85 °C [METABOLHEAT - National]</v>
      </c>
    </row>
    <row r="322" spans="1:2" x14ac:dyDescent="0.3">
      <c r="A322" t="str">
        <v>Gaz de raffinerie - Céramiques : Séchage et frittage à la vapeur - Céramiques : Séchage et frittage de matières premières - Céramiques et autres NMM [METABOLHEAT - National]</v>
      </c>
      <c r="B322" t="str">
        <v>Rejets liquides à 85 °C [METABOLHEAT - National]</v>
      </c>
    </row>
    <row r="323" spans="1:2" x14ac:dyDescent="0.3">
      <c r="A323" t="str">
        <v>GPL - Céramiques : Séchage et frittage à la vapeur - Céramiques : Séchage et frittage de matières premières - Céramiques et autres NMM [METABOLHEAT - National]</v>
      </c>
      <c r="B323" t="str">
        <v>Rejets liquides à 85 °C [METABOLHEAT - National]</v>
      </c>
    </row>
    <row r="324" spans="1:2" x14ac:dyDescent="0.3">
      <c r="A324" t="str">
        <v>Gazole et biocarburants liquides - Céramiques : Séchage et frittage à la vapeur - Céramiques : Séchage et frittage de matières premières - Céramiques et autres NMM [METABOLHEAT - National]</v>
      </c>
      <c r="B324" t="str">
        <v>Rejets liquides à 85 °C [METABOLHEAT - National]</v>
      </c>
    </row>
    <row r="325" spans="1:2" x14ac:dyDescent="0.3">
      <c r="A325" t="str">
        <v>Fioul - Céramiques : Séchage et frittage à la vapeur - Céramiques : Séchage et frittage de matières premières - Céramiques et autres NMM [METABOLHEAT - National]</v>
      </c>
      <c r="B325" t="str">
        <v>Rejets liquides à 85 °C [METABOLHEAT - National]</v>
      </c>
    </row>
    <row r="326" spans="1:2" x14ac:dyDescent="0.3">
      <c r="A326" t="str">
        <v>Autres liquides - Céramiques : Séchage et frittage à la vapeur - Céramiques : Séchage et frittage de matières premières - Céramiques et autres NMM [METABOLHEAT - National]</v>
      </c>
      <c r="B326" t="str">
        <v>Rejets liquides à 85 °C [METABOLHEAT - National]</v>
      </c>
    </row>
    <row r="327" spans="1:2" x14ac:dyDescent="0.3">
      <c r="A327" t="str">
        <v>Gaz naturel et biogaz - Céramiques : Séchage et frittage à la vapeur - Céramiques : Séchage et frittage de matières premières - Céramiques et autres NMM [METABOLHEAT - National]</v>
      </c>
      <c r="B327" t="str">
        <v>Rejets liquides à 85 °C [METABOLHEAT - National]</v>
      </c>
    </row>
    <row r="328" spans="1:2" x14ac:dyDescent="0.3">
      <c r="A328" t="str">
        <v>Gaz dérivés - Céramiques : Séchage et Frittage - Céramiques : Séchage et frittage de matières premières - Céramiques et autres NMM [METABOLHEAT - National]</v>
      </c>
      <c r="B328" t="str">
        <v>Rejets liquides à 85 °C [METABOLHEAT - National]</v>
      </c>
    </row>
    <row r="329" spans="1:2" x14ac:dyDescent="0.3">
      <c r="A329" t="str">
        <v>Biomasse et déchets - Céramiques : Séchage et frittage à la vapeur - Céramiques : Séchage et frittage de matières premières - Céramiques et autres NMM [METABOLHEAT - National]</v>
      </c>
      <c r="B329" t="str">
        <v>Rejets liquides à 85 °C [METABOLHEAT - National]</v>
      </c>
    </row>
    <row r="330" spans="1:2" x14ac:dyDescent="0.3">
      <c r="A330" t="str">
        <v>Vapeur distribuée - Céramiques : Séchage et frittage à la vapeur - Céramiques : Séchage et frittage de matières premières - Céramiques et autres NMM [METABOLHEAT - National]</v>
      </c>
      <c r="B330" t="str">
        <v>Rejets liquides à 50 °C [METABOLHEAT - National]</v>
      </c>
    </row>
    <row r="331" spans="1:2" x14ac:dyDescent="0.3">
      <c r="A331" t="str">
        <v>Solides - Céramiques : Four thermique - Céramiques : Procédé de production primaire - Céramiques et autres NMM [METABOLHEAT - National]</v>
      </c>
      <c r="B331" t="str">
        <v>Rejets liquides à 85 °C [METABOLHEAT - National]</v>
      </c>
    </row>
    <row r="332" spans="1:2" x14ac:dyDescent="0.3">
      <c r="A332" t="str">
        <v>GPL - Céramiques : Four thermique - Céramiques : Procédé de production primaire - Céramiques et autres NMM [METABOLHEAT - National]</v>
      </c>
      <c r="B332" t="str">
        <v>Rejets liquides à 85 °C [METABOLHEAT - National]</v>
      </c>
    </row>
    <row r="333" spans="1:2" x14ac:dyDescent="0.3">
      <c r="A333" t="str">
        <v>Gazole et biocarburants liquides - Céramiques : Four thermique Céramiques : Procédé de production primaire - Céramiques et autres NMM [METABOLHEAT - National]</v>
      </c>
      <c r="B333" t="str">
        <v>Rejets liquides à 85 °C [METABOLHEAT - National]</v>
      </c>
    </row>
    <row r="334" spans="1:2" x14ac:dyDescent="0.3">
      <c r="A334" t="str">
        <v>Fioul - Céramiques : Four thermique - Céramiques : Procédé de production primaire - Céramiques et autres NMM [METABOLHEAT - National]</v>
      </c>
      <c r="B334" t="str">
        <v>Rejets liquides à 85 °C [METABOLHEAT - National]</v>
      </c>
    </row>
    <row r="335" spans="1:2" x14ac:dyDescent="0.3">
      <c r="A335" t="str">
        <v>Autres liquides - Céramiques : Four thermique - Céramiques : Procédé de production primaire - Céramiques et autres NMM [METABOLHEAT - National]</v>
      </c>
      <c r="B335" t="str">
        <v>Rejets liquides à 85 °C [METABOLHEAT - National]</v>
      </c>
    </row>
    <row r="336" spans="1:2" x14ac:dyDescent="0.3">
      <c r="A336" t="str">
        <v>Gaz naturel et biogaz - Céramiques : Four thermique - Céramiques : Procédé de production primaire - Céramiques et autres NMM [METABOLHEAT - National]</v>
      </c>
      <c r="B336" t="str">
        <v>Rejets liquides à 85 °C [METABOLHEAT - National]</v>
      </c>
    </row>
    <row r="337" spans="1:2" x14ac:dyDescent="0.3">
      <c r="A337" t="str">
        <v>Biomasse et déchets - Céramiques : Four thermique - Céramiques : Procédé de production primaire - Céramiques et autres NMM [METABOLHEAT - National]</v>
      </c>
      <c r="B337" t="str">
        <v>Rejets liquides à 85 °C [METABOLHEAT - National]</v>
      </c>
    </row>
    <row r="338" spans="1:2" x14ac:dyDescent="0.3">
      <c r="A338" t="str">
        <v>Solides - Céramiques : Four thermique - Céramiques : Finition des produits - Céramiques et autres NMM [METABOLHEAT - National]</v>
      </c>
      <c r="B338" t="str">
        <v>Rejets liquides à 85 °C [METABOLHEAT - National]</v>
      </c>
    </row>
    <row r="339" spans="1:2" x14ac:dyDescent="0.3">
      <c r="A339" t="str">
        <v>GPL - Céramiques : Four thermique - Céramiques : Finition des produits - Céramiques et autres NMM [METABOLHEAT - National]</v>
      </c>
      <c r="B339" t="str">
        <v>Rejets liquides à 85 °C [METABOLHEAT - National]</v>
      </c>
    </row>
    <row r="340" spans="1:2" x14ac:dyDescent="0.3">
      <c r="A340" t="str">
        <v>Gazole et biocarburants liquides - Céramiques : Four thermique - Céramique : Finition des produits - Céramiques et autres NMM [METABOLHEAT - National]</v>
      </c>
      <c r="B340" t="str">
        <v>Rejets liquides à 85 °C [METABOLHEAT - National]</v>
      </c>
    </row>
    <row r="341" spans="1:2" x14ac:dyDescent="0.3">
      <c r="A341" t="str">
        <v>Fioul - Céramique : Four thermique - Céramique : Finition des produits - Céramiques et autres NMM [METABOLHEAT - National]</v>
      </c>
      <c r="B341" t="str">
        <v>Rejets liquides à 85 °C [METABOLHEAT - National]</v>
      </c>
    </row>
    <row r="342" spans="1:2" x14ac:dyDescent="0.3">
      <c r="A342" t="str">
        <v>Gaz naturel et biogaz - Céramique : Four thermique - Céramique : Finition des produits - Céramiques et autres NMM [METABOLHEAT - National]</v>
      </c>
      <c r="B342" t="str">
        <v>Rejets liquides à 85 °C [METABOLHEAT - National]</v>
      </c>
    </row>
    <row r="343" spans="1:2" x14ac:dyDescent="0.3">
      <c r="A343" t="str">
        <v>Compresseurs d'air - Production de verre [METABOLHEAT - National]</v>
      </c>
      <c r="B343" t="str">
        <v>Rejets liquides à 80 °C [METABOLHEAT - National]</v>
      </c>
    </row>
    <row r="344" spans="1:2" x14ac:dyDescent="0.3">
      <c r="A344" t="str">
        <v>Moteurs - Production de verre [METABOLHEAT - National]</v>
      </c>
      <c r="B344" t="str">
        <v>Rejets liquides à 55 °C [METABOLHEAT - National]</v>
      </c>
    </row>
    <row r="345" spans="1:2" x14ac:dyDescent="0.3">
      <c r="A345" t="str">
        <v>Ventilateurs et pompes - Production de verre [METABOLHEAT - National]</v>
      </c>
      <c r="B345" t="str">
        <v>Rejets liquides à 35 °C [METABOLHEAT - National]</v>
      </c>
    </row>
    <row r="346" spans="1:2" x14ac:dyDescent="0.3">
      <c r="A346" t="str">
        <v>Gazole et biocarburants liquides - Chaleur basse enthalpie - Production de verre [METABOLHEAT - National]</v>
      </c>
      <c r="B346" t="str">
        <v>Rejets liquides à 85 °C [METABOLHEAT - National]</v>
      </c>
    </row>
    <row r="347" spans="1:2" x14ac:dyDescent="0.3">
      <c r="A347" t="str">
        <v>Gaz naturel et biogaz - Chaleur basse enthalpie - Production de verre [METABOLHEAT - National]</v>
      </c>
      <c r="B347" t="str">
        <v>Rejets liquides à 85 °C [METABOLHEAT - National]</v>
      </c>
    </row>
    <row r="348" spans="1:2" x14ac:dyDescent="0.3">
      <c r="A348" t="str">
        <v>Solaire et géothermie - Chaleur basse enthalpie - Production de verre [METABOLHEAT - National]</v>
      </c>
      <c r="B348" t="str">
        <v>Rejets liquides à 50 °C [METABOLHEAT - National]</v>
      </c>
    </row>
    <row r="349" spans="1:2" x14ac:dyDescent="0.3">
      <c r="A349" t="str">
        <v>Verre : Formage - Production de verre [METABOLHEAT - National]</v>
      </c>
      <c r="B349" t="str">
        <v>Rejets liquides à 55 °C [METABOLHEAT - National]</v>
      </c>
    </row>
    <row r="350" spans="1:2" x14ac:dyDescent="0.3">
      <c r="A350" t="str">
        <v>Verre : Procédés de finition - Production de verre [METABOLHEAT - National]</v>
      </c>
      <c r="B350" t="str">
        <v>Rejets liquides à 55 °C [METABOLHEAT - National]</v>
      </c>
    </row>
    <row r="351" spans="1:2" x14ac:dyDescent="0.3">
      <c r="A351" t="str">
        <v>Compresseurs d'air - Production de pâte à papier [METABOLHEAT - National]</v>
      </c>
      <c r="B351" t="str">
        <v>Rejets liquides à 80 °C [METABOLHEAT - National]</v>
      </c>
    </row>
    <row r="352" spans="1:2" x14ac:dyDescent="0.3">
      <c r="A352" t="str">
        <v>Entraînements de moteur - Production de pâte à papier [METABOLHEAT - National]</v>
      </c>
      <c r="B352" t="str">
        <v>Rejets liquides à 55 °C [METABOLHEAT - National]</v>
      </c>
    </row>
    <row r="353" spans="1:2" x14ac:dyDescent="0.3">
      <c r="A353" t="str">
        <v>Ventilateurs et pompes - Production de pâte à papier [METABOLHEAT - National]</v>
      </c>
      <c r="B353" t="str">
        <v>Rejets liquides à 35 °C [METABOLHEAT - National]</v>
      </c>
    </row>
    <row r="354" spans="1:2" x14ac:dyDescent="0.3">
      <c r="A354" t="str">
        <v>Gazole et biocarburants liquides - Chaleur basse enthalpie - Production de pâte à papier [METABOLHEAT - National]</v>
      </c>
      <c r="B354" t="str">
        <v>Rejets liquides à 85 °C [METABOLHEAT - National]</v>
      </c>
    </row>
    <row r="355" spans="1:2" x14ac:dyDescent="0.3">
      <c r="A355" t="str">
        <v>Gaz naturel et biogaz - Chaleur basse enthalpie - Production de pâte à papier [METABOLHEAT - National]</v>
      </c>
      <c r="B355" t="str">
        <v>Rejets liquides à 85 °C [METABOLHEAT - National]</v>
      </c>
    </row>
    <row r="356" spans="1:2" x14ac:dyDescent="0.3">
      <c r="A356" t="str">
        <v>Solaire et géothermie - Chaleur basse enthalpie - Production de pâte à papier [METABOLHEAT - National]</v>
      </c>
      <c r="B356" t="str">
        <v>Rejets liquides à 50 °C [METABOLHEAT - National]</v>
      </c>
    </row>
    <row r="357" spans="1:2" x14ac:dyDescent="0.3">
      <c r="A357" t="str">
        <v>Pâte : Préparation du bois, broyage - Production de pâte à papier [METABOLHEAT - National]</v>
      </c>
      <c r="B357" t="str">
        <v>Rejets liquides à 55 °C [METABOLHEAT - National]</v>
      </c>
    </row>
    <row r="358" spans="1:2" x14ac:dyDescent="0.3">
      <c r="A358" t="str">
        <v>Solides - Pâte : Mise en pâte thermique - Pâte : Mise en pâte - Production de pâte à papier [METABOLHEAT - National]</v>
      </c>
      <c r="B358" t="str">
        <v>Rejets liquides à 85 °C [METABOLHEAT - National]</v>
      </c>
    </row>
    <row r="359" spans="1:2" x14ac:dyDescent="0.3">
      <c r="A359" t="str">
        <v>Gaz de raffinerie - Pâte : Mise en pâte thermique - Pâte : Mise en pâte - Production de pâte à papier [METABOLHEAT - National]</v>
      </c>
      <c r="B359" t="str">
        <v>Rejets liquides à 85 °C [METABOLHEAT - National]</v>
      </c>
    </row>
    <row r="360" spans="1:2" x14ac:dyDescent="0.3">
      <c r="A360" t="str">
        <v>GPL - Pâte : Mise en pâte thermique - Pâte : Mise en pâte - Production de pâte à papier [METABOLHEAT - National]</v>
      </c>
      <c r="B360" t="str">
        <v>Rejets liquides à 85 °C [METABOLHEAT - National]</v>
      </c>
    </row>
    <row r="361" spans="1:2" x14ac:dyDescent="0.3">
      <c r="A361" t="str">
        <v>Gazole et Biocarburants liquides - Pâte : Production de pâte à papier thermique - Pâte : Production de pâte à papier - Production de pâte à papier [METABOLHEAT - National]</v>
      </c>
      <c r="B361" t="str">
        <v>Rejets liquides à 85 °C [METABOLHEAT - National]</v>
      </c>
    </row>
    <row r="362" spans="1:2" x14ac:dyDescent="0.3">
      <c r="A362" t="str">
        <v>Fioul - Pâte : Production de pâte à papier thermique - Pâte : Production de pâte à papier - Production de pâte à papier [METABOLHEAT - National]</v>
      </c>
      <c r="B362" t="str">
        <v>Rejets liquides à 85 °C [METABOLHEAT - National]</v>
      </c>
    </row>
    <row r="363" spans="1:2" x14ac:dyDescent="0.3">
      <c r="A363" t="str">
        <v>Autres liquides - Pâte : Production de pâte à papier thermique - Pâte : Production de pâte à papier - Production de pâte à papier [METABOLHEAT - National]</v>
      </c>
      <c r="B363" t="str">
        <v>Rejets liquides à 85 °C [METABOLHEAT - National]</v>
      </c>
    </row>
    <row r="364" spans="1:2" x14ac:dyDescent="0.3">
      <c r="A364" t="str">
        <v>Gaz naturel et biogaz - Pâte : Production de pâte à papier thermique - Pâte : Production de pâte à papier - Production de pâte à papier [METABOLHEAT - National]</v>
      </c>
      <c r="B364" t="str">
        <v>Rejets liquides à 85 °C [METABOLHEAT - National]</v>
      </c>
    </row>
    <row r="365" spans="1:2" x14ac:dyDescent="0.3">
      <c r="A365" t="str">
        <v>Gaz dérivés - Pâte : Production de pâte à papier thermique - Pâte : Production de pâte à papier - Production de pâte à papier [METABOLHEAT - National]</v>
      </c>
      <c r="B365" t="str">
        <v>Rejets liquides à 85 °C [METABOLHEAT - National]</v>
      </c>
    </row>
    <row r="366" spans="1:2" x14ac:dyDescent="0.3">
      <c r="A366" t="str">
        <v>Biomasse et déchets - Pâte : Production de pâte à papier thermique - Pâte : Production de pâte à papier - Production de pâte à papier [METABOLHEAT - National]</v>
      </c>
      <c r="B366" t="str">
        <v>Rejets liquides à 85 °C [METABOLHEAT - National]</v>
      </c>
    </row>
    <row r="367" spans="1:2" x14ac:dyDescent="0.3">
      <c r="A367" t="str">
        <v>Vapeur distribuée - Pâte : Production de pâte à papier thermique - Pâte : Production de pâte à papier - Production de pâte à papier [METABOLHEAT - National]</v>
      </c>
      <c r="B367" t="str">
        <v>Rejets liquides à 50 °C [METABOLHEAT - National]</v>
      </c>
    </row>
    <row r="368" spans="1:2" x14ac:dyDescent="0.3">
      <c r="A368" t="str">
        <v>Pâte : Production de pâte à papier électrique - Pâte : Production de pâte à papier - Production de pâte à papier [METABOLHEAT - National]</v>
      </c>
      <c r="B368" t="str">
        <v>Rejets liquides à 55 °C [METABOLHEAT - National]</v>
      </c>
    </row>
    <row r="369" spans="1:2" x14ac:dyDescent="0.3">
      <c r="A369" t="str">
        <v>Pâte : Nettoyage - Production de pâte à papier [METABOLHEAT - National]</v>
      </c>
      <c r="B369" t="str">
        <v>Rejets liquides à 55 °C [METABOLHEAT - National]</v>
      </c>
    </row>
    <row r="370" spans="1:2" x14ac:dyDescent="0.3">
      <c r="A370" t="str">
        <v>Compresseurs d'air - Production de papier [METABOLHEAT - National]</v>
      </c>
      <c r="B370" t="str">
        <v>Rejets liquides à 80 °C [METABOLHEAT - National]</v>
      </c>
    </row>
    <row r="371" spans="1:2" x14ac:dyDescent="0.3">
      <c r="A371" t="str">
        <v>Entraînements de moteur - Production de papier [METABOLHEAT - National]</v>
      </c>
      <c r="B371" t="str">
        <v>Rejets liquides à 55 °C [METABOLHEAT - National]</v>
      </c>
    </row>
    <row r="372" spans="1:2" x14ac:dyDescent="0.3">
      <c r="A372" t="str">
        <v>Ventilateurs et pompes - Production de papier [METABOLHEAT - National]</v>
      </c>
      <c r="B372" t="str">
        <v>Rejets liquides à 35 °C [METABOLHEAT - National]</v>
      </c>
    </row>
    <row r="373" spans="1:2" x14ac:dyDescent="0.3">
      <c r="A373" t="str">
        <v>Gazole et biocarburants liquides - Chaleur basse enthalpie - Production de papier [METABOLHEAT - National]</v>
      </c>
      <c r="B373" t="str">
        <v>Rejets liquides à 85 °C [METABOLHEAT - National]</v>
      </c>
    </row>
    <row r="374" spans="1:2" x14ac:dyDescent="0.3">
      <c r="A374" t="str">
        <v>Gaz naturel et biogaz - Chaleur basse enthalpie - Production de papier [METABOLHEAT - National]</v>
      </c>
      <c r="B374" t="str">
        <v>Rejets liquides à 85 °C [METABOLHEAT - National]</v>
      </c>
    </row>
    <row r="375" spans="1:2" x14ac:dyDescent="0.3">
      <c r="A375" t="str">
        <v>Solaire et géothermie - Chaleur basse enthalpie - Production de papier [METABOLHEAT - National]</v>
      </c>
      <c r="B375" t="str">
        <v>Rejets liquides à 50 °C [METABOLHEAT - National]</v>
      </c>
    </row>
    <row r="376" spans="1:2" x14ac:dyDescent="0.3">
      <c r="A376" t="str">
        <v>Solides - Papier : Préparation de la pâte - Thermique - Papier : Préparation de la pâte - Production de papier [METABOLHEAT - National]</v>
      </c>
      <c r="B376" t="str">
        <v>Rejets liquides à 85 °C [METABOLHEAT - National]</v>
      </c>
    </row>
    <row r="377" spans="1:2" x14ac:dyDescent="0.3">
      <c r="A377" t="str">
        <v>Gaz de raffinerie - Papier : Préparation de la pâte - Thermique - Papier : Préparation de la pâte - Production de papier [METABOLHEAT - National]</v>
      </c>
      <c r="B377" t="str">
        <v>Rejets liquides à 85 °C [METABOLHEAT - National]</v>
      </c>
    </row>
    <row r="378" spans="1:2" x14ac:dyDescent="0.3">
      <c r="A378" t="str">
        <v>GPL - Papier : Préparation de la pâte - Thermique - Papier : Préparation de la pâte - Production de papier [METABOLHEAT - National]</v>
      </c>
      <c r="B378" t="str">
        <v>Rejets liquides à 85 °C [METABOLHEAT - National]</v>
      </c>
    </row>
    <row r="379" spans="1:2" x14ac:dyDescent="0.3">
      <c r="A379" t="str">
        <v>Gazole et biocarburants liquides - Papier : Préparation de la pâte - Thermique - Papier : Préparation de la pâte - Production de papier [METABOLHEAT - National]</v>
      </c>
      <c r="B379" t="str">
        <v>Rejets liquides à 85 °C [METABOLHEAT - National]</v>
      </c>
    </row>
    <row r="380" spans="1:2" x14ac:dyDescent="0.3">
      <c r="A380" t="str">
        <v>Fioul - Papier : Préparation de la pâte - Thermique - Papier : Préparation de la pâte - Production de papier [METABOLHEAT - National]</v>
      </c>
      <c r="B380" t="str">
        <v>Rejets liquides à 85 °C [METABOLHEAT - National]</v>
      </c>
    </row>
    <row r="381" spans="1:2" x14ac:dyDescent="0.3">
      <c r="A381" t="str">
        <v>Autres liquides - Papier : Préparation de la pâte - Thermique - Papier : Préparation de la pâte - Production de papier [METABOLHEAT - National]</v>
      </c>
      <c r="B381" t="str">
        <v>Rejets liquides à 85 °C [METABOLHEAT - National]</v>
      </c>
    </row>
    <row r="382" spans="1:2" x14ac:dyDescent="0.3">
      <c r="A382" t="str">
        <v>Gaz naturel et biogaz - Papier : Préparation de la pâte - Thermique - Papier : Préparation de la pâte - Production de papier [METABOLHEAT - National]</v>
      </c>
      <c r="B382" t="str">
        <v>Rejets liquides à 85 °C [METABOLHEAT - National]</v>
      </c>
    </row>
    <row r="383" spans="1:2" x14ac:dyDescent="0.3">
      <c r="A383" t="str">
        <v>Gaz dérivés - Papier : Préparation de la pâte - Thermique - Papier : Préparation de la pâte - Production de papier [METABOLHEAT - National]</v>
      </c>
      <c r="B383" t="str">
        <v>Rejets liquides à 85 °C [METABOLHEAT - National]</v>
      </c>
    </row>
    <row r="384" spans="1:2" x14ac:dyDescent="0.3">
      <c r="A384" t="str">
        <v>Biomasse et déchets - Papier : Préparation de la pâte - Thermique - Papier : Préparation de la pâte - Production de papier [METABOLHEAT - National]</v>
      </c>
      <c r="B384" t="str">
        <v>Rejets liquides à 85 °C [METABOLHEAT - National]</v>
      </c>
    </row>
    <row r="385" spans="1:2" x14ac:dyDescent="0.3">
      <c r="A385" t="str">
        <v>Vapeur distribuée - Papier : Préparation de la pâte - Thermique - Papier : Préparation de la pâte - Production de papier [METABOLHEAT - National]</v>
      </c>
      <c r="B385" t="str">
        <v>Rejets liquides à 50 °C [METABOLHEAT - National]</v>
      </c>
    </row>
    <row r="386" spans="1:2" x14ac:dyDescent="0.3">
      <c r="A386" t="str">
        <v>Papier : Préparation de la pâte - Mécanique - Papier : Préparation de la pâte - Production de papier [METABOLHEAT - National]</v>
      </c>
      <c r="B386" t="str">
        <v>Rejets liquides à 55 °C [METABOLHEAT - National]</v>
      </c>
    </row>
    <row r="387" spans="1:2" x14ac:dyDescent="0.3">
      <c r="A387" t="str">
        <v>Solides - Papier : Machine à papier - Utilisation de vapeur - Papier : Machine à papier - Production de papier [METABOLHEAT - National]</v>
      </c>
      <c r="B387" t="str">
        <v>Rejets liquides à 85 °C [METABOLHEAT - National]</v>
      </c>
    </row>
    <row r="388" spans="1:2" x14ac:dyDescent="0.3">
      <c r="A388" t="str">
        <v>Gaz de raffinerie - Papier : Machine à papier - Utilisation de vapeur - Papier : Machine à papier - Production de papier [METABOLHEAT - National]</v>
      </c>
      <c r="B388" t="str">
        <v>Rejets liquides à 85 °C [METABOLHEAT - National]</v>
      </c>
    </row>
    <row r="389" spans="1:2" x14ac:dyDescent="0.3">
      <c r="A389" t="str">
        <v>GPL - Papier : Machine à papier - Utilisation de vapeur - Papier : Machine à papier - Production de papier [METABOLHEAT - National]</v>
      </c>
      <c r="B389" t="str">
        <v>Rejets liquides à 85 °C [METABOLHEAT - National]</v>
      </c>
    </row>
    <row r="390" spans="1:2" x14ac:dyDescent="0.3">
      <c r="A390" t="str">
        <v>Gazole et biocarburants liquides - Papier : Machine à papier - Utilisation de vapeur - Papier : Machine à papier - Production de papier [METABOLHEAT - National]</v>
      </c>
      <c r="B390" t="str">
        <v>Rejets liquides à 85 °C [METABOLHEAT - National]</v>
      </c>
    </row>
    <row r="391" spans="1:2" x14ac:dyDescent="0.3">
      <c r="A391" t="str">
        <v>Fioul - Papier : Machine à papier - Utilisation de la vapeur - Papier : Machine à papier - Production de papier [METABOLHEAT - National]</v>
      </c>
      <c r="B391" t="str">
        <v>Rejets liquides à 85 °C [METABOLHEAT - National]</v>
      </c>
    </row>
    <row r="392" spans="1:2" x14ac:dyDescent="0.3">
      <c r="A392" t="str">
        <v>Autres liquides - Papier : Machine à papier - Utilisation de la vapeur - Papier : Machine à papier - Production de papier [METABOLHEAT - National]</v>
      </c>
      <c r="B392" t="str">
        <v>Rejets liquides à 85 °C [METABOLHEAT - National]</v>
      </c>
    </row>
    <row r="393" spans="1:2" x14ac:dyDescent="0.3">
      <c r="A393" t="str">
        <v>Gaz naturel et biogaz - Papier : Machine à papier - Utilisation de la vapeur - Papier : Machine à papier - Production de papier [METABOLHEAT - National]</v>
      </c>
      <c r="B393" t="str">
        <v>Rejets liquides à 85 °C [METABOLHEAT - National]</v>
      </c>
    </row>
    <row r="394" spans="1:2" x14ac:dyDescent="0.3">
      <c r="A394" t="str">
        <v>Gaz dérivés - Papier : Machine à papier - Utilisation de la vapeur - Papier : Machine à papier - Production de papier [METABOLHEAT - National]</v>
      </c>
      <c r="B394" t="str">
        <v>Rejets liquides à 85 °C [METABOLHEAT - National]</v>
      </c>
    </row>
    <row r="395" spans="1:2" x14ac:dyDescent="0.3">
      <c r="A395" t="str">
        <v>Biomasse et déchets - Papier : Machine à papier - Utilisation de la vapeur - Papier : Machine à papier - Production de papier [METABOLHEAT - National]</v>
      </c>
      <c r="B395" t="str">
        <v>Rejets liquides à 85 °C [METABOLHEAT - National]</v>
      </c>
    </row>
    <row r="396" spans="1:2" x14ac:dyDescent="0.3">
      <c r="A396" t="str">
        <v>Vapeur distribuée - Papier : Machine à papier - Utilisation de la vapeur - Papier : Machine à papier - Production de papier [METABOLHEAT - National]</v>
      </c>
      <c r="B396" t="str">
        <v>Rejets liquides à 50 °C [METABOLHEAT - National]</v>
      </c>
    </row>
    <row r="397" spans="1:2" x14ac:dyDescent="0.3">
      <c r="A397" t="str">
        <v>Papier : Machine à papier - Électricité - Papier : Machine à papier - Production de papier [METABOLHEAT - National]</v>
      </c>
      <c r="B397" t="str">
        <v>Rejets liquides à 55 °C [METABOLHEAT - National]</v>
      </c>
    </row>
    <row r="398" spans="1:2" x14ac:dyDescent="0.3">
      <c r="A398" t="str">
        <v>Solides - Papier : Finition de produits - Utilisation de la vapeur - Papier : Finition de produits - Production de papier [METABOLHEAT - National]</v>
      </c>
      <c r="B398" t="str">
        <v>Rejets liquides à 85 °C [METABOLHEAT - National]</v>
      </c>
    </row>
    <row r="399" spans="1:2" x14ac:dyDescent="0.3">
      <c r="A399" t="str">
        <v>Gaz de raffinerie - Papier : Finition de produits - Utilisation de la vapeur - Papier : Finition de produits - Production de papier [METABOLHEAT - National]</v>
      </c>
      <c r="B399" t="str">
        <v>Rejets liquides à 85 °C [METABOLHEAT - National]</v>
      </c>
    </row>
    <row r="400" spans="1:2" x14ac:dyDescent="0.3">
      <c r="A400" t="str">
        <v>GPL - Papier : Finition de produits - Utilisation de la vapeur - Papier : Finition de produits - Production de papier [METABOLHEAT - National]</v>
      </c>
      <c r="B400" t="str">
        <v>Rejets liquides à 85 °C [METABOLHEAT - National]</v>
      </c>
    </row>
    <row r="401" spans="1:2" x14ac:dyDescent="0.3">
      <c r="A401" t="str">
        <v>Gazole et biocarburants liquides - Papier : Finition de produits - Utilisation de la vapeur - Papier : Finition de produits - Papier Production [METABOLHEAT - National]</v>
      </c>
      <c r="B401" t="str">
        <v>Rejets liquides à 85 °C [METABOLHEAT - National]</v>
      </c>
    </row>
    <row r="402" spans="1:2" x14ac:dyDescent="0.3">
      <c r="A402" t="str">
        <v>Fioul - Papier : Finition de produits - Utilisation de vapeur - Papier : Finition de produits - Production de papier [METABOLHEAT - National]</v>
      </c>
      <c r="B402" t="str">
        <v>Rejets liquides à 85 °C [METABOLHEAT - National]</v>
      </c>
    </row>
    <row r="403" spans="1:2" x14ac:dyDescent="0.3">
      <c r="A403" t="str">
        <v>Autres liquides - Papier : Finition de produits - Utilisation de vapeur - Papier : Finition de produits - Production de papier [METABOLHEAT - National]</v>
      </c>
      <c r="B403" t="str">
        <v>Rejets liquides à 85 °C [METABOLHEAT - National]</v>
      </c>
    </row>
    <row r="404" spans="1:2" x14ac:dyDescent="0.3">
      <c r="A404" t="str">
        <v>Gaz naturel et biogaz - Papier : Finition de produits - Utilisation de vapeur - Papier : Finition de produits - Production de papier [METABOLHEAT - National]</v>
      </c>
      <c r="B404" t="str">
        <v>Rejets liquides à 85 °C [METABOLHEAT - National]</v>
      </c>
    </row>
    <row r="405" spans="1:2" x14ac:dyDescent="0.3">
      <c r="A405" t="str">
        <v>Gaz dérivés - Papier : Finition de produits - Utilisation de vapeur - Papier : Finition de produits - Production de papier [METABOLHEAT - National]</v>
      </c>
      <c r="B405" t="str">
        <v>Rejets liquides à 85 °C [METABOLHEAT - National]</v>
      </c>
    </row>
    <row r="406" spans="1:2" x14ac:dyDescent="0.3">
      <c r="A406" t="str">
        <v>Biomasse et déchets - Papier : Finition de produits - Utilisation de vapeur - Papier : Finition de produits - Production de papier [METABOLHEAT - National]</v>
      </c>
      <c r="B406" t="str">
        <v>Rejets liquides à 85 °C [METABOLHEAT - National]</v>
      </c>
    </row>
    <row r="407" spans="1:2" x14ac:dyDescent="0.3">
      <c r="A407" t="str">
        <v>Vapeur distribuée - Papier : Finition de produits - Utilisation de vapeur - Papier : Finition de produits - Production de papier [METABOLHEAT - National]</v>
      </c>
      <c r="B407" t="str">
        <v>Rejets liquides à 50 °C [METABOLHEAT - National]</v>
      </c>
    </row>
    <row r="408" spans="1:2" x14ac:dyDescent="0.3">
      <c r="A408" t="str">
        <v>Papier : Finition de produits - Électricité - Papier : Finition de produits - Production de papier [METABOLHEAT - National]</v>
      </c>
      <c r="B408" t="str">
        <v>Rejets liquides à 55 °C [METABOLHEAT - National]</v>
      </c>
    </row>
    <row r="409" spans="1:2" x14ac:dyDescent="0.3">
      <c r="A409" t="str">
        <v>Compresseurs d'air - Impression et reproduction de médias [METABOLHEAT - National]</v>
      </c>
      <c r="B409" t="str">
        <v>Rejets liquides à 80 °C [METABOLHEAT - National]</v>
      </c>
    </row>
    <row r="410" spans="1:2" x14ac:dyDescent="0.3">
      <c r="A410" t="str">
        <v>Moteurs d'entraînement - Impression et reproduction de médias [METABOLHEAT - National]</v>
      </c>
      <c r="B410" t="str">
        <v>Rejets liquides à 55 °C [METABOLHEAT - National]</v>
      </c>
    </row>
    <row r="411" spans="1:2" x14ac:dyDescent="0.3">
      <c r="A411" t="str">
        <v>Ventilateurs et pompes - Impression et reproduction de médias [METABOLHEAT - National]</v>
      </c>
      <c r="B411" t="str">
        <v>Rejets liquides à 35 °C [METABOLHEAT - National]</v>
      </c>
    </row>
    <row r="412" spans="1:2" x14ac:dyDescent="0.3">
      <c r="A412" t="str">
        <v>Gazole et biocarburants liquides - Chaleur basse enthalpique - Impression et reproduction de médias [METABOLHEAT - National]</v>
      </c>
      <c r="B412" t="str">
        <v>Rejets liquides à 85 °C [METABOLHEAT - National]</v>
      </c>
    </row>
    <row r="413" spans="1:2" x14ac:dyDescent="0.3">
      <c r="A413" t="str">
        <v>Gaz naturel et biogaz - Chaleur basse enthalpique - Impression et reproduction de médias [METABOLHEAT - National]</v>
      </c>
      <c r="B413" t="str">
        <v>Rejets liquides à 85 °C [METABOLHEAT - National]</v>
      </c>
    </row>
    <row r="414" spans="1:2" x14ac:dyDescent="0.3">
      <c r="A414" t="str">
        <v>Solaire et géothermie - Chaleur basse enthalpique - Impression et reproduction de médias [METABOLHEAT - National]</v>
      </c>
      <c r="B414" t="str">
        <v>Rejets liquides à 50 °C [METABOLHEAT - National]</v>
      </c>
    </row>
    <row r="415" spans="1:2" x14ac:dyDescent="0.3">
      <c r="A415" t="str">
        <v>Impression et édition - Impression et reproduction de médias [METABOLHEAT - National]</v>
      </c>
      <c r="B415" t="str">
        <v>Rejets liquides à 55 °C [METABOLHEAT - National]</v>
      </c>
    </row>
    <row r="416" spans="1:2" x14ac:dyDescent="0.3">
      <c r="A416" t="str">
        <v>Compresseurs d'air - Alimentation, boissons et tabac [METABOLHEAT - National]</v>
      </c>
      <c r="B416" t="str">
        <v>Rejets liquides à 80 °C [METABOLHEAT - National]</v>
      </c>
    </row>
    <row r="417" spans="1:2" x14ac:dyDescent="0.3">
      <c r="A417" t="str">
        <v>Moteurs d'entraînement - Alimentation, boissons et tabac [METABOLHEAT - National]</v>
      </c>
      <c r="B417" t="str">
        <v>Rejets liquides à 55 °C [METABOLHEAT - National]</v>
      </c>
    </row>
    <row r="418" spans="1:2" x14ac:dyDescent="0.3">
      <c r="A418" t="str">
        <v>Ventilateurs et pompes - Alimentation, boissons et tabac [METABOLHEAT - National]</v>
      </c>
      <c r="B418" t="str">
        <v>Rejets liquides à 35 °C [METABOLHEAT - National]</v>
      </c>
    </row>
    <row r="419" spans="1:2" x14ac:dyDescent="0.3">
      <c r="A419" t="str">
        <v>Gazole et biocarburants liquides - Chaleur basse enthalpique - Alimentation, boissons et tabac [METABOLHEAT - National]</v>
      </c>
      <c r="B419" t="str">
        <v>Rejets liquides à 85 °C [METABOLHEAT - National]</v>
      </c>
    </row>
    <row r="420" spans="1:2" x14ac:dyDescent="0.3">
      <c r="A420" t="str">
        <v>Gaz naturel et biogaz - Chaleur basse enthalpique - Alimentation, boissons et tabac [METABOLHEAT - National]</v>
      </c>
      <c r="B420" t="str">
        <v>Rejets liquides à 85 °C [METABOLHEAT - National]</v>
      </c>
    </row>
    <row r="421" spans="1:2" x14ac:dyDescent="0.3">
      <c r="A421" t="str">
        <v>Solaire et géothermie - Chaleur basse enthalpique - Alimentation, boissons et tabac [METABOLHEAT - National]</v>
      </c>
      <c r="B421" t="str">
        <v>Rejets liquides à 50 °C [METABOLHEAT - National]</v>
      </c>
    </row>
    <row r="422" spans="1:2" x14ac:dyDescent="0.3">
      <c r="A422" t="str">
        <v>Solides - Alimentation : Chaleur directe - Thermique - Alimentation : Four (chaleur directe) - Alimentation, boissons et tabac [METABOLHEAT - National]</v>
      </c>
      <c r="B422" t="str">
        <v>Rejets liquides à 85 °C [METABOLHEAT - National]</v>
      </c>
    </row>
    <row r="423" spans="1:2" x14ac:dyDescent="0.3">
      <c r="A423" t="str">
        <v>GPL - Alimentation : Chaleur directe - Thermique - Alimentation : Four (chaleur directe) - Alimentation, boissons et tabac [METABOLHEAT - National]</v>
      </c>
      <c r="B423" t="str">
        <v>Rejets liquides à 85 °C [METABOLHEAT - National]</v>
      </c>
    </row>
    <row r="424" spans="1:2" x14ac:dyDescent="0.3">
      <c r="A424" t="str">
        <v>Gazole et biocarburants liquides - Alimentation : Chaleur directe - Thermique - Alimentation : Four (chaleur directe) - Alimentation, boissons et tabac [METABOLHEAT - National]</v>
      </c>
      <c r="B424" t="str">
        <v>Rejets liquides à 85 °C [METABOLHEAT - National]</v>
      </c>
    </row>
    <row r="425" spans="1:2" x14ac:dyDescent="0.3">
      <c r="A425" t="str">
        <v>Fioul - Alimentation : Chaleur directe - Thermique - Alimentation : Four (chaleur directe) - Alimentation, boissons et tabac [METABOLHEAT - National]</v>
      </c>
      <c r="B425" t="str">
        <v>Rejets liquides à 85 °C [METABOLHEAT - National]</v>
      </c>
    </row>
    <row r="426" spans="1:2" x14ac:dyDescent="0.3">
      <c r="A426" t="str">
        <v>Gaz naturel et biogaz - Alimentation : Chaleur directe - Thermique - Alimentation : Four (chaleur directe) - Alimentation, boissons et tabac [METABOLHEAT - National]</v>
      </c>
      <c r="B426" t="str">
        <v>Rejets liquides à 85 °C [METABOLHEAT - National]</v>
      </c>
    </row>
    <row r="427" spans="1:2" x14ac:dyDescent="0.3">
      <c r="A427" t="str">
        <v>Solides - Alimentation : Chaleur spécifique de procédé - Thermique - Alimentation : Chaleur spécifique de procédé - Alimentation, boissons et tabac [METABOLHEAT - National]</v>
      </c>
      <c r="B427" t="str">
        <v>Rejets liquides à 85 °C [METABOLHEAT - National]</v>
      </c>
    </row>
    <row r="428" spans="1:2" x14ac:dyDescent="0.3">
      <c r="A428" t="str">
        <v>GPL - Alimentation : Chaleur spécifique de procédé - Thermique - Alimentation : Chaleur spécifique de procédé - Alimentation, boissons et tabac [METABOLHEAT - National]</v>
      </c>
      <c r="B428" t="str">
        <v>Rejets liquides à 85 °C [METABOLHEAT - National]</v>
      </c>
    </row>
    <row r="429" spans="1:2" x14ac:dyDescent="0.3">
      <c r="A429" t="str">
        <v>Gazole et biocarburants liquides - Alimentation : Chaleur spécifique de procédé - Thermique - Alimentation : Chaleur spécifique de procédé - Alimentation, Boissons et tabac [METABOLHEAT - National]</v>
      </c>
      <c r="B429" t="str">
        <v>Rejets liquides à 85 °C [METABOLHEAT - National]</v>
      </c>
    </row>
    <row r="430" spans="1:2" x14ac:dyDescent="0.3">
      <c r="A430" t="str">
        <v>Fioul - Alimentation : Chaleur industrielle - Thermique - Alimentation : Chaleur industrielle spécifique - Alimentation, boissons et tabac [METABOLHEAT - National]</v>
      </c>
      <c r="B430" t="str">
        <v>Rejets liquides à 85 °C [METABOLHEAT - National]</v>
      </c>
    </row>
    <row r="431" spans="1:2" x14ac:dyDescent="0.3">
      <c r="A431" t="str">
        <v>Gaz naturel et biogaz - Alimentation : Chaleur industrielle - Thermique - Alimentation : Chaleur industrielle spécifique - Alimentation, boissons et tabac [METABOLHEAT - National]</v>
      </c>
      <c r="B431" t="str">
        <v>Rejets liquides à 85 °C [METABOLHEAT - National]</v>
      </c>
    </row>
    <row r="432" spans="1:2" x14ac:dyDescent="0.3">
      <c r="A432" t="str">
        <v>Solides - Alimentation : Traitement à la vapeur - Alimentation, boissons et tabac [METABOLHEAT - National]</v>
      </c>
      <c r="B432" t="str">
        <v>Rejets liquides à 85 °C [METABOLHEAT - National]</v>
      </c>
    </row>
    <row r="433" spans="1:2" x14ac:dyDescent="0.3">
      <c r="A433" t="str">
        <v>Gaz de raffinerie - Alimentation : Traitement à la vapeur - Alimentation, boissons et tabac [METABOLHEAT - National]</v>
      </c>
      <c r="B433" t="str">
        <v>Rejets liquides à 85 °C [METABOLHEAT - National]</v>
      </c>
    </row>
    <row r="434" spans="1:2" x14ac:dyDescent="0.3">
      <c r="A434" t="str">
        <v>GPL - Alimentation : Traitement à la vapeur - Alimentation, boissons et tabac [METABOLHEAT - National]</v>
      </c>
      <c r="B434" t="str">
        <v>Rejets liquides à 85 °C [METABOLHEAT - National]</v>
      </c>
    </row>
    <row r="435" spans="1:2" x14ac:dyDescent="0.3">
      <c r="A435" t="str">
        <v>Gazole et biocarburants liquides - Alimentation : Traitement à la vapeur - Alimentation, boissons et tabac [METABOLHEAT - National]</v>
      </c>
      <c r="B435" t="str">
        <v>Rejets liquides à 85 °C [METABOLHEAT - National]</v>
      </c>
    </row>
    <row r="436" spans="1:2" x14ac:dyDescent="0.3">
      <c r="A436" t="str">
        <v>Fioul - Alimentation : Traitement à la vapeur - Alimentation, boissons et tabac [METABOLHEAT - National]</v>
      </c>
      <c r="B436" t="str">
        <v>Rejets liquides à 85 °C [METABOLHEAT - National]</v>
      </c>
    </row>
    <row r="437" spans="1:2" x14ac:dyDescent="0.3">
      <c r="A437" t="str">
        <v>Autres liquides - Alimentation : Traitement à la vapeur - Alimentation, boissons et tabac [METABOLHEAT - National]</v>
      </c>
      <c r="B437" t="str">
        <v>Rejets liquides à 85 °C [METABOLHEAT - National]</v>
      </c>
    </row>
    <row r="438" spans="1:2" x14ac:dyDescent="0.3">
      <c r="A438" t="str">
        <v>Gaz naturel et biogaz - Alimentation : Traitement à la vapeur - Alimentation, boissons et tabac [METABOLHEAT - National]</v>
      </c>
      <c r="B438" t="str">
        <v>Rejets liquides à 85 °C [METABOLHEAT - National]</v>
      </c>
    </row>
    <row r="439" spans="1:2" x14ac:dyDescent="0.3">
      <c r="A439" t="str">
        <v>Gaz dérivés - Alimentation : Traitement à la vapeur - Alimentation, boissons et tabac Tabac [METABOLHEAT - National]</v>
      </c>
      <c r="B439" t="str">
        <v>Rejets liquides à 85 °C [METABOLHEAT - National]</v>
      </c>
    </row>
    <row r="440" spans="1:2" x14ac:dyDescent="0.3">
      <c r="A440" t="str">
        <v>Biomasse et déchets - Alimentation : Traitement à la vapeur - Alimentation, boissons et tabac [METABOLHEAT - National]</v>
      </c>
      <c r="B440" t="str">
        <v>Rejets liquides à 85 °C [METABOLHEAT - National]</v>
      </c>
    </row>
    <row r="441" spans="1:2" x14ac:dyDescent="0.3">
      <c r="A441" t="str">
        <v>Vapeur distribuée - Alimentation : Traitement à la vapeur - Alimentation, boissons et tabac [METABOLHEAT - National]</v>
      </c>
      <c r="B441" t="str">
        <v>Rejets liquides à 50 °C [METABOLHEAT - National]</v>
      </c>
    </row>
    <row r="442" spans="1:2" x14ac:dyDescent="0.3">
      <c r="A442" t="str">
        <v>Solides - Alimentation : Séchage thermique - Alimentation : Séchage - Alimentation, boissons et tabac [METABOLHEAT - National]</v>
      </c>
      <c r="B442" t="str">
        <v>Rejets liquides à 85 °C [METABOLHEAT - National]</v>
      </c>
    </row>
    <row r="443" spans="1:2" x14ac:dyDescent="0.3">
      <c r="A443" t="str">
        <v>GPL - Alimentation : Séchage thermique - Alimentation : Séchage - Alimentation, boissons et tabac [METABOLHEAT - National]</v>
      </c>
      <c r="B443" t="str">
        <v>Rejets liquides à 85 °C [METABOLHEAT - National]</v>
      </c>
    </row>
    <row r="444" spans="1:2" x14ac:dyDescent="0.3">
      <c r="A444" t="str">
        <v>Gazole et biocarburants liquides - Alimentation : Séchage thermique - Alimentation : Séchage - Alimentation, boissons et tabac [METABOLHEAT - National]</v>
      </c>
      <c r="B444" t="str">
        <v>Rejets liquides à 85 °C [METABOLHEAT - National]</v>
      </c>
    </row>
    <row r="445" spans="1:2" x14ac:dyDescent="0.3">
      <c r="A445" t="str">
        <v>Fioul - Alimentation : Séchage thermique - Alimentation : Séchage - Alimentation, boissons et tabac [METABOLHEAT - National]</v>
      </c>
      <c r="B445" t="str">
        <v>Rejets liquides à 85 °C [METABOLHEAT - National]</v>
      </c>
    </row>
    <row r="446" spans="1:2" x14ac:dyDescent="0.3">
      <c r="A446" t="str">
        <v>Gaz naturel et biogaz - Alimentation : Séchage thermique - Alimentation : Séchage - Alimentation, boissons et tabac [METABOLHEAT - National]</v>
      </c>
      <c r="B446" t="str">
        <v>Rejets liquides à 85 °C [METABOLHEAT - National]</v>
      </c>
    </row>
    <row r="447" spans="1:2" x14ac:dyDescent="0.3">
      <c r="A447" t="str">
        <v>Solides - Alimentation : Séchage à la vapeur - Alimentation : Séchage - Alimentation, boissons et tabac [METABOLHEAT - National]</v>
      </c>
      <c r="B447" t="str">
        <v>Rejets liquides à 85 °C [METABOLHEAT - National]</v>
      </c>
    </row>
    <row r="448" spans="1:2" x14ac:dyDescent="0.3">
      <c r="A448" t="str">
        <v>Gaz de raffinerie - Alimentation : Séchage à la vapeur - Alimentation : Séchage - Alimentation, boissons et tabac [METABOLHEAT - National]</v>
      </c>
      <c r="B448" t="str">
        <v>Rejets liquides à 85 °C [METABOLHEAT - National]</v>
      </c>
    </row>
    <row r="449" spans="1:2" x14ac:dyDescent="0.3">
      <c r="A449" t="str">
        <v>GPL - Alimentation : Vapeur Séchage - Alimentation : Séchage - Alimentation, boissons et tabac [METABOLHEAT - National]</v>
      </c>
      <c r="B449" t="str">
        <v>Rejets liquides à 85 °C [METABOLHEAT - National]</v>
      </c>
    </row>
    <row r="450" spans="1:2" x14ac:dyDescent="0.3">
      <c r="A450" t="str">
        <v>Gazole et biocarburants liquides - Alimentation : Séchage à la vapeur - Alimentation : Séchage - Alimentation, boissons et tabac [METABOLHEAT - National]</v>
      </c>
      <c r="B450" t="str">
        <v>Rejets liquides à 85 °C [METABOLHEAT - National]</v>
      </c>
    </row>
    <row r="451" spans="1:2" x14ac:dyDescent="0.3">
      <c r="A451" t="str">
        <v>Fioul - Alimentation : Séchage à la vapeur - Alimentation : Séchage - Alimentation, boissons et tabac [METABOLHEAT - National]</v>
      </c>
      <c r="B451" t="str">
        <v>Rejets liquides à 85 °C [METABOLHEAT - National]</v>
      </c>
    </row>
    <row r="452" spans="1:2" x14ac:dyDescent="0.3">
      <c r="A452" t="str">
        <v>Autres liquides - Alimentation : Séchage à la vapeur - Alimentation : Séchage - Alimentation, boissons et tabac [METABOLHEAT - National]</v>
      </c>
      <c r="B452" t="str">
        <v>Rejets liquides à 85 °C [METABOLHEAT - National]</v>
      </c>
    </row>
    <row r="453" spans="1:2" x14ac:dyDescent="0.3">
      <c r="A453" t="str">
        <v>Gaz naturel et biogaz - Alimentation : Séchage à la vapeur - Alimentation : Séchage - Alimentation, boissons et tabac [METABOLHEAT - National]</v>
      </c>
      <c r="B453" t="str">
        <v>Rejets liquides à 85 °C [METABOLHEAT - National]</v>
      </c>
    </row>
    <row r="454" spans="1:2" x14ac:dyDescent="0.3">
      <c r="A454" t="str">
        <v>Gaz dérivés - Alimentation : Séchage à la vapeur - Alimentation : Séchage - Alimentation, boissons et tabac [METABOLHEAT - National]</v>
      </c>
      <c r="B454" t="str">
        <v>Rejets liquides à 85 °C [METABOLHEAT - National]</v>
      </c>
    </row>
    <row r="455" spans="1:2" x14ac:dyDescent="0.3">
      <c r="A455" t="str">
        <v>Biomasse et déchets - Alimentation : Séchage à la vapeur - Alimentation : Séchage - Alimentation, boissons et tabac [METABOLHEAT - National]</v>
      </c>
      <c r="B455" t="str">
        <v>Rejets liquides à 85 °C [METABOLHEAT - National]</v>
      </c>
    </row>
    <row r="456" spans="1:2" x14ac:dyDescent="0.3">
      <c r="A456" t="str">
        <v>Vapeur distribuée - Alimentation : Séchage à la vapeur - Alimentation : Séchage - Alimentation, boissons et tabac [METABOLHEAT - National]</v>
      </c>
      <c r="B456" t="str">
        <v>Rejets liquides à 50 °C [METABOLHEAT - National]</v>
      </c>
    </row>
    <row r="457" spans="1:2" x14ac:dyDescent="0.3">
      <c r="A457" t="str">
        <v>Alimentation : Thermique Refroidissement - Alimentation : Refroidissement et réfrigération de procédés - Alimentation, boissons et tabac [METABOLHEAT - National]</v>
      </c>
      <c r="B457" t="str">
        <v>Rejets liquides à 35 °C [METABOLHEAT - National]</v>
      </c>
    </row>
    <row r="458" spans="1:2" x14ac:dyDescent="0.3">
      <c r="A458" t="str">
        <v>Solides - Alimentation : Refroidissement à la vapeur - Alimentation : Refroidissement et réfrigération de procédés - Alimentation, boissons et tabac [METABOLHEAT - National]</v>
      </c>
      <c r="B458" t="str">
        <v>Rejets liquides à 35 °C [METABOLHEAT - National]</v>
      </c>
    </row>
    <row r="459" spans="1:2" x14ac:dyDescent="0.3">
      <c r="A459" t="str">
        <v>Gaz de raffinerie - Alimentation : Refroidissement à la vapeur - Alimentation [METABOLHEAT - National]</v>
      </c>
      <c r="B459" t="str">
        <v>Rejets liquides à 35 °C [METABOLHEAT - National]</v>
      </c>
    </row>
    <row r="460" spans="1:2" x14ac:dyDescent="0.3">
      <c r="A460" t="str">
        <v>GPL - Alimentation : Refroidissement à la vapeur - Alimentation : Refroidissement et réfrigération de procédés - Alimentation, boissons et tabac [METABOLHEAT - National]</v>
      </c>
      <c r="B460" t="str">
        <v>Rejets liquides à 35 °C [METABOLHEAT - National]</v>
      </c>
    </row>
    <row r="461" spans="1:2" x14ac:dyDescent="0.3">
      <c r="A461" t="str">
        <v>Gazole et biocarburants liquides - Alimentation : Refroidissement à la vapeur - Alimentation : Refroidissement et réfrigération de procédés - Alimentation, boissons et tabac [METABOLHEAT - National]</v>
      </c>
      <c r="B461" t="str">
        <v>Rejets liquides à 35 °C [METABOLHEAT - National]</v>
      </c>
    </row>
    <row r="462" spans="1:2" x14ac:dyDescent="0.3">
      <c r="A462" t="str">
        <v>Fioul - Alimentation : Refroidissement à la vapeur - Alimentation : Refroidissement et réfrigération de procédés - Alimentation, boissons et tabac [METABOLHEAT - National]</v>
      </c>
      <c r="B462" t="str">
        <v>Rejets liquides à 35 °C [METABOLHEAT - National]</v>
      </c>
    </row>
    <row r="463" spans="1:2" x14ac:dyDescent="0.3">
      <c r="A463" t="str">
        <v>Autres liquides - Alimentation : Refroidissement à la vapeur - Alimentation : Refroidissement et réfrigération de procédés - Alimentation, boissons et tabac [METABOLHEAT - National]</v>
      </c>
      <c r="B463" t="str">
        <v>Rejets liquides à 35 °C [METABOLHEAT - National]</v>
      </c>
    </row>
    <row r="464" spans="1:2" x14ac:dyDescent="0.3">
      <c r="A464" t="str">
        <v>Gaz naturel et biogaz - Alimentation : Refroidissement à la vapeur - Alimentation : Refroidissement et réfrigération de procédés - Alimentation, boissons et tabac [METABOLHEAT - National]</v>
      </c>
      <c r="B464" t="str">
        <v>Rejets liquides à 35 °C [METABOLHEAT - National]</v>
      </c>
    </row>
    <row r="465" spans="1:2" x14ac:dyDescent="0.3">
      <c r="A465" t="str">
        <v>Gaz dérivés - Alimentation : Refroidissement à la vapeur - Alimentation : Refroidissement et réfrigération de procédés - Alimentation, boissons et tabac [METABOLHEAT - National]</v>
      </c>
      <c r="B465" t="str">
        <v>Rejets liquides à 35 °C [METABOLHEAT - National]</v>
      </c>
    </row>
    <row r="466" spans="1:2" x14ac:dyDescent="0.3">
      <c r="A466" t="str">
        <v>Biomasse et déchets - Alimentation : Refroidissement à la vapeur - Alimentation : Refroidissement et réfrigération de procédés - Alimentation, boissons et tabac [METABOLHEAT - National]</v>
      </c>
      <c r="B466" t="str">
        <v>Rejets liquides à 35 °C [METABOLHEAT - National]</v>
      </c>
    </row>
    <row r="467" spans="1:2" x14ac:dyDescent="0.3">
      <c r="A467" t="str">
        <v>Vapeur distribuée - Alimentation : Refroidissement à la vapeur - Alimentation : Refroidissement et réfrigération de procédés - Alimentation, boissons et tabac [METABOLHEAT - National]</v>
      </c>
      <c r="B467" t="str">
        <v>Rejets liquides à 50 °C [METABOLHEAT - National]</v>
      </c>
    </row>
    <row r="468" spans="1:2" x14ac:dyDescent="0.3">
      <c r="A468" t="str">
        <v>Alimentation : Refroidissement électrique - Alimentation : Refroidissement et réfrigération de procédés - Alimentation, boissons et tabac [METABOLHEAT - National]</v>
      </c>
      <c r="B468" t="str">
        <v>Rejets liquides à 35 °C [METABOLHEAT - National]</v>
      </c>
    </row>
    <row r="469" spans="1:2" x14ac:dyDescent="0.3">
      <c r="A469" t="str">
        <v>Alimentation : Machines électriques - Alimentation, boissons et du tabac [METABOLHEAT - National]</v>
      </c>
      <c r="B469" t="str">
        <v>Rejets liquides à 55 °C [METABOLHEAT - National]</v>
      </c>
    </row>
    <row r="470" spans="1:2" x14ac:dyDescent="0.3">
      <c r="A470" t="str">
        <v>Compresseurs d'air - Matériel de transport [METABOLHEAT - National]</v>
      </c>
      <c r="B470" t="str">
        <v>Rejets liquides à 80 °C [METABOLHEAT - National]</v>
      </c>
    </row>
    <row r="471" spans="1:2" x14ac:dyDescent="0.3">
      <c r="A471" t="str">
        <v>Moteurs d'entraînement - Matériel de transport [METABOLHEAT - National]</v>
      </c>
      <c r="B471" t="str">
        <v>Rejets liquides à 55 °C [METABOLHEAT - National]</v>
      </c>
    </row>
    <row r="472" spans="1:2" x14ac:dyDescent="0.3">
      <c r="A472" t="str">
        <v>Ventilateurs et pompes - Matériel de transport [METABOLHEAT - National]</v>
      </c>
      <c r="B472" t="str">
        <v>Rejets liquides à 35 °C [METABOLHEAT - National]</v>
      </c>
    </row>
    <row r="473" spans="1:2" x14ac:dyDescent="0.3">
      <c r="A473" t="str">
        <v>Gazole et biocarburants liquides - Chaleur basse enthalpie - Matériel de transport [METABOLHEAT - National]</v>
      </c>
      <c r="B473" t="str">
        <v>Rejets liquides à 85 °C [METABOLHEAT - National]</v>
      </c>
    </row>
    <row r="474" spans="1:2" x14ac:dyDescent="0.3">
      <c r="A474" t="str">
        <v>Gaz naturel et biogaz - Chaleur basse enthalpie - Matériel de transport [METABOLHEAT - National]</v>
      </c>
      <c r="B474" t="str">
        <v>Rejets liquides à 85 °C [METABOLHEAT - National]</v>
      </c>
    </row>
    <row r="475" spans="1:2" x14ac:dyDescent="0.3">
      <c r="A475" t="str">
        <v>Solaire et géothermie - Chaleur basse enthalpie - Matériel de transport [METABOLHEAT - National]</v>
      </c>
      <c r="B475" t="str">
        <v>Rejets liquides à 50 °C [METABOLHEAT - National]</v>
      </c>
    </row>
    <row r="476" spans="1:2" x14ac:dyDescent="0.3">
      <c r="A476" t="str">
        <v>Solides - Éq. trans. : Fonderies thermiques - Éq. trans. : Fonderies - Matériel de transport [METABOLHEAT - National]</v>
      </c>
      <c r="B476" t="str">
        <v>Rejets liquides à 85 °C [METABOLHEAT - National]</v>
      </c>
    </row>
    <row r="477" spans="1:2" x14ac:dyDescent="0.3">
      <c r="A477" t="str">
        <v>GPL - Éq. trans. : Fonderies thermiques - Éq. trans. : Fonderies - Matériel de transport [METABOLHEAT - National]</v>
      </c>
      <c r="B477" t="str">
        <v>Rejets liquides à 85 °C [METABOLHEAT - National]</v>
      </c>
    </row>
    <row r="478" spans="1:2" x14ac:dyDescent="0.3">
      <c r="A478" t="str">
        <v>Gazole et biocarburants liquides - Éq. trans. : Fonderies thermiques - Éq. trans. : Fonderies - Matériel de transport Éq. : Fonderies - Matériel de transport [METABOLHEAT - National]</v>
      </c>
      <c r="B478" t="str">
        <v>Rejets liquides à 85 °C [METABOLHEAT - National]</v>
      </c>
    </row>
    <row r="479" spans="1:2" x14ac:dyDescent="0.3">
      <c r="A479" t="str">
        <v>Fioul - Éq. trans. : Thermique Fonderies - Éq. trans. : Fonderies - Matériel de transport [METABOLHEAT - National]</v>
      </c>
      <c r="B479" t="str">
        <v>Rejets liquides à 85 °C [METABOLHEAT - National]</v>
      </c>
    </row>
    <row r="480" spans="1:2" x14ac:dyDescent="0.3">
      <c r="A480" t="str">
        <v>Gaz naturel et biogaz - Éq. trans. : Thermique Fonderies - Éq. trans. : Fonderies - Matériel de transport [METABOLHEAT - National]</v>
      </c>
      <c r="B480" t="str">
        <v>Rejets liquides à 85 °C [METABOLHEAT - National]</v>
      </c>
    </row>
    <row r="481" spans="1:2" x14ac:dyDescent="0.3">
      <c r="A481" t="str">
        <v>Solides - Éq. trans. : Traitement thermique - Thermique - Éq. trans. : Traitement thermique - Matériel de transport [METABOLHEAT - National]</v>
      </c>
      <c r="B481" t="str">
        <v>Rejets liquides à 85 °C [METABOLHEAT - National]</v>
      </c>
    </row>
    <row r="482" spans="1:2" x14ac:dyDescent="0.3">
      <c r="A482" t="str">
        <v>GPL - Éq. trans. : Traitement thermique - Thermique - Éq. trans. : Traitement thermique - Matériel de transport [METABOLHEAT - National]</v>
      </c>
      <c r="B482" t="str">
        <v>Rejets liquides à 85 °C [METABOLHEAT - National]</v>
      </c>
    </row>
    <row r="483" spans="1:2" x14ac:dyDescent="0.3">
      <c r="A483" t="str">
        <v>Gazole et biocarburants liquides - Éq. trans. Éq. : Traitement thermique - Thermique - Éq. trans. : Traitement thermique - Matériel de transport [METABOLHEAT - National]</v>
      </c>
      <c r="B483" t="str">
        <v>Rejets liquides à 85 °C [METABOLHEAT - National]</v>
      </c>
    </row>
    <row r="484" spans="1:2" x14ac:dyDescent="0.3">
      <c r="A484" t="str">
        <v>Fioul - Éq. trans. : Traitement thermique - Thermique - Éq. trans. : Traitement thermique - Matériel de transport [METABOLHEAT - National]</v>
      </c>
      <c r="B484" t="str">
        <v>Rejets liquides à 85 °C [METABOLHEAT - National]</v>
      </c>
    </row>
    <row r="485" spans="1:2" x14ac:dyDescent="0.3">
      <c r="A485" t="str">
        <v>Gaz naturel et biogaz - Éq. trans. : Traitement thermique - Thermique - Éq. trans. : Traitement thermique - Matériel de transport [METABOLHEAT - National]</v>
      </c>
      <c r="B485" t="str">
        <v>Rejets liquides à 85 °C [METABOLHEAT - National]</v>
      </c>
    </row>
    <row r="486" spans="1:2" x14ac:dyDescent="0.3">
      <c r="A486" t="str">
        <v>Solides - Éq. trans. : Traitement vapeur - Matériel de transport [METABOLHEAT - National]</v>
      </c>
      <c r="B486" t="str">
        <v>Rejets liquides à 85 °C [METABOLHEAT - National]</v>
      </c>
    </row>
    <row r="487" spans="1:2" x14ac:dyDescent="0.3">
      <c r="A487" t="str">
        <v>Gaz de raffinerie - Éq. trans. : Traitement vapeur - Matériel de transport [METABOLHEAT - National]</v>
      </c>
      <c r="B487" t="str">
        <v>Rejets liquides à 85 °C [METABOLHEAT - National]</v>
      </c>
    </row>
    <row r="488" spans="1:2" x14ac:dyDescent="0.3">
      <c r="A488" t="str">
        <v>GPL - Éq. trans. : Traitement vapeur - Matériel de transport [METABOLHEAT - National]</v>
      </c>
      <c r="B488" t="str">
        <v>Rejets liquides à 85 °C [METABOLHEAT - National]</v>
      </c>
    </row>
    <row r="489" spans="1:2" x14ac:dyDescent="0.3">
      <c r="A489" t="str">
        <v>Gazole et biocarburants liquides - Éq. trans. : Traitement vapeur - Matériel de transport [METABOLHEAT - National]</v>
      </c>
      <c r="B489" t="str">
        <v>Rejets liquides à 85 °C [METABOLHEAT - National]</v>
      </c>
    </row>
    <row r="490" spans="1:2" x14ac:dyDescent="0.3">
      <c r="A490" t="str">
        <v>Fioul - Éq. trans. : Traitement vapeur - Matériel de transport [METABOLHEAT - National]</v>
      </c>
      <c r="B490" t="str">
        <v>Rejets liquides à 85 °C [METABOLHEAT - National]</v>
      </c>
    </row>
    <row r="491" spans="1:2" x14ac:dyDescent="0.3">
      <c r="A491" t="str">
        <v>Autres liquides - Éq. trans. : Traitement vapeur - Matériel de transport [METABOLHEAT - National]</v>
      </c>
      <c r="B491" t="str">
        <v>Rejets liquides à 85 °C [METABOLHEAT - National]</v>
      </c>
    </row>
    <row r="492" spans="1:2" x14ac:dyDescent="0.3">
      <c r="A492" t="str">
        <v>Gaz naturel et biogaz - Éq. trans. : Traitement vapeur - Matériel de transport [METABOLHEAT - National]</v>
      </c>
      <c r="B492" t="str">
        <v>Rejets liquides à 85 °C [METABOLHEAT - National]</v>
      </c>
    </row>
    <row r="493" spans="1:2" x14ac:dyDescent="0.3">
      <c r="A493" t="str">
        <v>Gaz dérivés - Éq. trans. Éq. : Traitement de la vapeur - Équipements de transport [METABOLHEAT - National]</v>
      </c>
      <c r="B493" t="str">
        <v>Rejets liquides à 85 °C [METABOLHEAT - National]</v>
      </c>
    </row>
    <row r="494" spans="1:2" x14ac:dyDescent="0.3">
      <c r="A494" t="str">
        <v>Biomasse et déchets - Éq. trans. : Traitement de la vapeur - Équipements de transport [METABOLHEAT - National]</v>
      </c>
      <c r="B494" t="str">
        <v>Rejets liquides à 85 °C [METABOLHEAT - National]</v>
      </c>
    </row>
    <row r="495" spans="1:2" x14ac:dyDescent="0.3">
      <c r="A495" t="str">
        <v>Vapeur distribuée - Éq. trans. : Traitement de la vapeur - Équipements de transport [METABOLHEAT - National]</v>
      </c>
      <c r="B495" t="str">
        <v>Rejets liquides à 50 °C [METABOLHEAT - National]</v>
      </c>
    </row>
    <row r="496" spans="1:2" x14ac:dyDescent="0.3">
      <c r="A496" t="str">
        <v>Éq. trans. : Machines générales - Équipements de transport [METABOLHEAT - National]</v>
      </c>
      <c r="B496" t="str">
        <v>Rejets liquides à 55 °C [METABOLHEAT - National]</v>
      </c>
    </row>
    <row r="497" spans="1:2" x14ac:dyDescent="0.3">
      <c r="A497" t="str">
        <v>Éq. trans. : Finition des produits - Équipements de transport [METABOLHEAT - National]</v>
      </c>
      <c r="B497" t="str">
        <v>Rejets liquides à 55 °C [METABOLHEAT - National]</v>
      </c>
    </row>
    <row r="498" spans="1:2" x14ac:dyDescent="0.3">
      <c r="A498" t="str">
        <v>Compresseurs d'air - Équipements de machines [METABOLHEAT - National]</v>
      </c>
      <c r="B498" t="str">
        <v>Rejets liquides à 80 °C [METABOLHEAT - National]</v>
      </c>
    </row>
    <row r="499" spans="1:2" x14ac:dyDescent="0.3">
      <c r="A499" t="str">
        <v>Entraînements de moteurs - Équipements de machines [METABOLHEAT - National]</v>
      </c>
      <c r="B499" t="str">
        <v>Rejets liquides à 55 °C [METABOLHEAT - National]</v>
      </c>
    </row>
    <row r="500" spans="1:2" x14ac:dyDescent="0.3">
      <c r="A500" t="str">
        <v>Ventilateurs et pompes - Équipements de machines [METABOLHEAT - National]</v>
      </c>
      <c r="B500" t="str">
        <v>Rejets liquides à 35 °C [METABOLHEAT - National]</v>
      </c>
    </row>
    <row r="501" spans="1:2" x14ac:dyDescent="0.3">
      <c r="A501" t="str">
        <v>Gazole et biocarburants liquides - Chaleur basse enthalpie - Équipements de machines [METABOLHEAT - National]</v>
      </c>
      <c r="B501" t="str">
        <v>Rejets liquides à 85 °C [METABOLHEAT - National]</v>
      </c>
    </row>
    <row r="502" spans="1:2" x14ac:dyDescent="0.3">
      <c r="A502" t="str">
        <v>Gaz naturel et biogaz - Chaleur basse enthalpie - Équipements de machines [METABOLHEAT - National]</v>
      </c>
      <c r="B502" t="str">
        <v>Rejets liquides à 85 °C [METABOLHEAT - National]</v>
      </c>
    </row>
    <row r="503" spans="1:2" x14ac:dyDescent="0.3">
      <c r="A503" t="str">
        <v>Solaire et géothermie - Chaleur basse enthalpie - Équipements de machines [METABOLHEAT - National]</v>
      </c>
      <c r="B503" t="str">
        <v>Rejets liquides à 50 °C [METABOLHEAT - National]</v>
      </c>
    </row>
    <row r="504" spans="1:2" x14ac:dyDescent="0.3">
      <c r="A504" t="str">
        <v>Solides - Éq. mach. : Fonderies thermiques - Éq. mach. : Fonderies - Équipements de machines [METABOLHEAT - National]</v>
      </c>
      <c r="B504" t="str">
        <v>Rejets liquides à 85 °C [METABOLHEAT - National]</v>
      </c>
    </row>
    <row r="505" spans="1:2" x14ac:dyDescent="0.3">
      <c r="A505" t="str">
        <v>GPL - Éq. mach. : Fonderies thermiques - Éq. mach. : Fonderies - Équipements de machines [METABOLHEAT - National]</v>
      </c>
      <c r="B505" t="str">
        <v>Rejets liquides à 85 °C [METABOLHEAT - National]</v>
      </c>
    </row>
    <row r="506" spans="1:2" x14ac:dyDescent="0.3">
      <c r="A506" t="str">
        <v>Gazole et biocarburants liquides - Éq. mach. : Fonderies thermiques - Éq. mach. Éq. : Fonderies - Équipements de machines [METABOLHEAT - National]</v>
      </c>
      <c r="B506" t="str">
        <v>Rejets liquides à 85 °C [METABOLHEAT - National]</v>
      </c>
    </row>
    <row r="507" spans="1:2" x14ac:dyDescent="0.3">
      <c r="A507" t="str">
        <v>Fioul - Éq. Mach. : Thermique Fonderies - Éq. Mach. : Fonderies - Équipements de machines [METABOLHEAT - National]</v>
      </c>
      <c r="B507" t="str">
        <v>Rejets liquides à 85 °C [METABOLHEAT - National]</v>
      </c>
    </row>
    <row r="508" spans="1:2" x14ac:dyDescent="0.3">
      <c r="A508" t="str">
        <v>Gaz naturel et biogaz - Éq. Mach. : Thermique Fonderies - Éq. Mach. : Fonderies - Équipements de machines [METABOLHEAT - National]</v>
      </c>
      <c r="B508" t="str">
        <v>Rejets liquides à 85 °C [METABOLHEAT - National]</v>
      </c>
    </row>
    <row r="509" spans="1:2" x14ac:dyDescent="0.3">
      <c r="A509" t="str">
        <v>Solides - Éq. Mach. : Traitement thermique - Thermique - Éq. Mach. : Traitement thermique - Équipements de machines [METABOLHEAT - National]</v>
      </c>
      <c r="B509" t="str">
        <v>Rejets liquides à 85 °C [METABOLHEAT - National]</v>
      </c>
    </row>
    <row r="510" spans="1:2" x14ac:dyDescent="0.3">
      <c r="A510" t="str">
        <v>GPL - Éq. Mach. : Traitement thermique - Thermique - Éq. Mach. Éq. : Traitement thermique - Équipements de machines [METABOLHEAT - National]</v>
      </c>
      <c r="B510" t="str">
        <v>Rejets liquides à 85 °C [METABOLHEAT - National]</v>
      </c>
    </row>
    <row r="511" spans="1:2" x14ac:dyDescent="0.3">
      <c r="A511" t="str">
        <v>Gazole et biocarburants liquides - Éq. Mach. : Traitement thermique - Thermique - Éq. Mach. : Traitement thermique - Équipements de machines [METABOLHEAT - National]</v>
      </c>
      <c r="B511" t="str">
        <v>Rejets liquides à 85 °C [METABOLHEAT - National]</v>
      </c>
    </row>
    <row r="512" spans="1:2" x14ac:dyDescent="0.3">
      <c r="A512" t="str">
        <v>Fioul - Éq. Mach. : Traitement thermique - Thermique - Éq. Mach. : Traitement thermique - Équipements de machines [METABOLHEAT - National]</v>
      </c>
      <c r="B512" t="str">
        <v>Rejets liquides à 85 °C [METABOLHEAT - National]</v>
      </c>
    </row>
    <row r="513" spans="1:2" x14ac:dyDescent="0.3">
      <c r="A513" t="str">
        <v>Gaz naturel et biogaz - Éq. Mach. : Traitement thermique - Thermique - Éq. Mach. : Traitement thermique - Équipements de machines [METABOLHEAT - National]</v>
      </c>
      <c r="B513" t="str">
        <v>Rejets liquides à 85 °C [METABOLHEAT - National]</v>
      </c>
    </row>
    <row r="514" spans="1:2" x14ac:dyDescent="0.3">
      <c r="A514" t="str">
        <v>Solides - Éq. Mach. : Traitement vapeur - Équipements de machines [METABOLHEAT - National]</v>
      </c>
      <c r="B514" t="str">
        <v>Rejets liquides à 85 °C [METABOLHEAT - National]</v>
      </c>
    </row>
    <row r="515" spans="1:2" x14ac:dyDescent="0.3">
      <c r="A515" t="str">
        <v>Gaz de raffinerie - Éq. Mach. : Traitement vapeur - Équipements de machines [METABOLHEAT - National]</v>
      </c>
      <c r="B515" t="str">
        <v>Rejets liquides à 85 °C [METABOLHEAT - National]</v>
      </c>
    </row>
    <row r="516" spans="1:2" x14ac:dyDescent="0.3">
      <c r="A516" t="str">
        <v>GPL - Éq. Mach. : Traitement vapeur - Équipements de machines [METABOLHEAT - National]</v>
      </c>
      <c r="B516" t="str">
        <v>Rejets liquides à 85 °C [METABOLHEAT - National]</v>
      </c>
    </row>
    <row r="517" spans="1:2" x14ac:dyDescent="0.3">
      <c r="A517" t="str">
        <v>Gazole et biocarburants liquides - Éq. Mach. : Traitement vapeur - Équipements de machines [METABOLHEAT - National]</v>
      </c>
      <c r="B517" t="str">
        <v>Rejets liquides à 85 °C [METABOLHEAT - National]</v>
      </c>
    </row>
    <row r="518" spans="1:2" x14ac:dyDescent="0.3">
      <c r="A518" t="str">
        <v>Fioul - Éq. Mach. : Traitement vapeur - Équipements de machines [METABOLHEAT - National]</v>
      </c>
      <c r="B518" t="str">
        <v>Rejets liquides à 85 °C [METABOLHEAT - National]</v>
      </c>
    </row>
    <row r="519" spans="1:2" x14ac:dyDescent="0.3">
      <c r="A519" t="str">
        <v>Autres liquides - Éq. Mach. Éq. : Traitement de la vapeur - Équipements mécaniques [METABOLHEAT - National]</v>
      </c>
      <c r="B519" t="str">
        <v>Rejets liquides à 85 °C [METABOLHEAT - National]</v>
      </c>
    </row>
    <row r="520" spans="1:2" x14ac:dyDescent="0.3">
      <c r="A520" t="str">
        <v>Gaz naturel et biogaz - Éq. Mach. : Traitement de la vapeur - Équipements mécaniques [METABOLHEAT - National]</v>
      </c>
      <c r="B520" t="str">
        <v>Rejets liquides à 85 °C [METABOLHEAT - National]</v>
      </c>
    </row>
    <row r="521" spans="1:2" x14ac:dyDescent="0.3">
      <c r="A521" t="str">
        <v>Gaz dérivés - Éq. Mach. : Traitement de la vapeur - Équipements mécaniques [METABOLHEAT - National]</v>
      </c>
      <c r="B521" t="str">
        <v>Rejets liquides à 85 °C [METABOLHEAT - National]</v>
      </c>
    </row>
    <row r="522" spans="1:2" x14ac:dyDescent="0.3">
      <c r="A522" t="str">
        <v>Biomasse et déchets - Éq. Mach. : Traitement de la vapeur - Équipements mécaniques [METABOLHEAT - National]</v>
      </c>
      <c r="B522" t="str">
        <v>Rejets liquides à 85 °C [METABOLHEAT - National]</v>
      </c>
    </row>
    <row r="523" spans="1:2" x14ac:dyDescent="0.3">
      <c r="A523" t="str">
        <v>Vapeur distribuée - Éq. Mach. : Traitement de la vapeur - Équipements mécaniques [METABOLHEAT - National]</v>
      </c>
      <c r="B523" t="str">
        <v>Rejets liquides à 50 °C [METABOLHEAT - National]</v>
      </c>
    </row>
    <row r="524" spans="1:2" x14ac:dyDescent="0.3">
      <c r="A524" t="str">
        <v>Éq. Mach. : Machines générales - Équipements mécaniques [METABOLHEAT - National]</v>
      </c>
      <c r="B524" t="str">
        <v>Rejets liquides à 55 °C [METABOLHEAT - National]</v>
      </c>
    </row>
    <row r="525" spans="1:2" x14ac:dyDescent="0.3">
      <c r="A525" t="str">
        <v>Éq. Mach. : Finition des produits - Équipements mécaniques [METABOLHEAT - National]</v>
      </c>
      <c r="B525" t="str">
        <v>Rejets liquides à 55 °C [METABOLHEAT - National]</v>
      </c>
    </row>
    <row r="526" spans="1:2" x14ac:dyDescent="0.3">
      <c r="A526" t="str">
        <v>Compresseurs d'air - Textiles et cuir [METABOLHEAT - National]</v>
      </c>
      <c r="B526" t="str">
        <v>Rejets liquides à 80 °C [METABOLHEAT - National]</v>
      </c>
    </row>
    <row r="527" spans="1:2" x14ac:dyDescent="0.3">
      <c r="A527" t="str">
        <v>Moteurs d'entraînement - Textiles et cuir [METABOLHEAT - National]</v>
      </c>
      <c r="B527" t="str">
        <v>Rejets liquides à 55 °C [METABOLHEAT - National]</v>
      </c>
    </row>
    <row r="528" spans="1:2" x14ac:dyDescent="0.3">
      <c r="A528" t="str">
        <v>Ventilateurs et pompes - Textiles et cuir [METABOLHEAT - National]</v>
      </c>
      <c r="B528" t="str">
        <v>Rejets liquides à 35 °C [METABOLHEAT - National]</v>
      </c>
    </row>
    <row r="529" spans="1:2" x14ac:dyDescent="0.3">
      <c r="A529" t="str">
        <v>Gazole et biocarburants liquides - Chaleur basse enthalpie - Textiles et cuir [METABOLHEAT - National]</v>
      </c>
      <c r="B529" t="str">
        <v>Rejets liquides à 85 °C [METABOLHEAT - National]</v>
      </c>
    </row>
    <row r="530" spans="1:2" x14ac:dyDescent="0.3">
      <c r="A530" t="str">
        <v>Gaz naturel et biogaz - Chaleur basse enthalpie - Textiles et cuir [METABOLHEAT - National]</v>
      </c>
      <c r="B530" t="str">
        <v>Rejets liquides à 85 °C [METABOLHEAT - National]</v>
      </c>
    </row>
    <row r="531" spans="1:2" x14ac:dyDescent="0.3">
      <c r="A531" t="str">
        <v>Solaire et géothermie - Chaleur basse enthalpie - Textiles et cuir [METABOLHEAT - National]</v>
      </c>
      <c r="B531" t="str">
        <v>Rejets liquides à 50 °C [METABOLHEAT - National]</v>
      </c>
    </row>
    <row r="532" spans="1:2" x14ac:dyDescent="0.3">
      <c r="A532" t="str">
        <v>Solides - Textiles : Prétraitement à la vapeur - Textiles et cuir [METABOLHEAT - National]</v>
      </c>
      <c r="B532" t="str">
        <v>Rejets liquides à 85 °C [METABOLHEAT - National]</v>
      </c>
    </row>
    <row r="533" spans="1:2" x14ac:dyDescent="0.3">
      <c r="A533" t="str">
        <v>Gaz de raffinerie - Textiles : Prétraitement à la vapeur - Textiles et cuir [METABOLHEAT - National]</v>
      </c>
      <c r="B533" t="str">
        <v>Rejets liquides à 85 °C [METABOLHEAT - National]</v>
      </c>
    </row>
    <row r="534" spans="1:2" x14ac:dyDescent="0.3">
      <c r="A534" t="str">
        <v>GPL - Textiles : Prétraitement à la vapeur - Textiles et cuir [METABOLHEAT - National]</v>
      </c>
      <c r="B534" t="str">
        <v>Rejets liquides à 85 °C [METABOLHEAT - National]</v>
      </c>
    </row>
    <row r="535" spans="1:2" x14ac:dyDescent="0.3">
      <c r="A535" t="str">
        <v>Gazole et biocarburants liquides - Textiles : Prétraitement à la vapeur - Textiles et cuir [METABOLHEAT - National]</v>
      </c>
      <c r="B535" t="str">
        <v>Rejets liquides à 85 °C [METABOLHEAT - National]</v>
      </c>
    </row>
    <row r="536" spans="1:2" x14ac:dyDescent="0.3">
      <c r="A536" t="str">
        <v>Fioul - Textiles : Prétraitement à la vapeur - Textiles et cuir [METABOLHEAT - National]</v>
      </c>
      <c r="B536" t="str">
        <v>Rejets liquides à 85 °C [METABOLHEAT - National]</v>
      </c>
    </row>
    <row r="537" spans="1:2" x14ac:dyDescent="0.3">
      <c r="A537" t="str">
        <v>Autres liquides - Textiles : Prétraitement à la vapeur - Textiles et cuir [METABOLHEAT - National]</v>
      </c>
      <c r="B537" t="str">
        <v>Rejets liquides à 85 °C [METABOLHEAT - National]</v>
      </c>
    </row>
    <row r="538" spans="1:2" x14ac:dyDescent="0.3">
      <c r="A538" t="str">
        <v>Gaz naturel et biogaz - Textiles : Prétraitement à la vapeur - Textiles et cuir [METABOLHEAT - National]</v>
      </c>
      <c r="B538" t="str">
        <v>Rejets liquides à 85 °C [METABOLHEAT - National]</v>
      </c>
    </row>
    <row r="539" spans="1:2" x14ac:dyDescent="0.3">
      <c r="A539" t="str">
        <v>Gaz dérivés - Textiles : Prétraitement à la vapeur - Textiles et cuir [METABOLHEAT - National]</v>
      </c>
      <c r="B539" t="str">
        <v>Rejets liquides à 85 °C [METABOLHEAT - National]</v>
      </c>
    </row>
    <row r="540" spans="1:2" x14ac:dyDescent="0.3">
      <c r="A540" t="str">
        <v>Biomasse et déchets - Textiles : Prétraitement à la vapeur - Textiles et cuir [METABOLHEAT - National]</v>
      </c>
      <c r="B540" t="str">
        <v>Rejets liquides à 85 °C [METABOLHEAT - National]</v>
      </c>
    </row>
    <row r="541" spans="1:2" x14ac:dyDescent="0.3">
      <c r="A541" t="str">
        <v>Vapeur distribuée - Textiles : Prétraitement à la vapeur - Textiles et cuir [METABOLHEAT - National]</v>
      </c>
      <c r="B541" t="str">
        <v>Rejets liquides à 50 °C [METABOLHEAT - National]</v>
      </c>
    </row>
    <row r="542" spans="1:2" x14ac:dyDescent="0.3">
      <c r="A542" t="str">
        <v>Solides - Textiles : Traitement humide à la vapeur - Textiles et cuir [METABOLHEAT - National]</v>
      </c>
      <c r="B542" t="str">
        <v>Rejets liquides à 85 °C [METABOLHEAT - National]</v>
      </c>
    </row>
    <row r="543" spans="1:2" x14ac:dyDescent="0.3">
      <c r="A543" t="str">
        <v>Gaz de raffinerie - Textiles : Traitement humide à la vapeur - Textiles et cuir [METABOLHEAT - National]</v>
      </c>
      <c r="B543" t="str">
        <v>Rejets liquides à 85 °C [METABOLHEAT - National]</v>
      </c>
    </row>
    <row r="544" spans="1:2" x14ac:dyDescent="0.3">
      <c r="A544" t="str">
        <v>GPL - Textiles : Traitement humide à la vapeur - Textiles et cuir [METABOLHEAT - National]</v>
      </c>
      <c r="B544" t="str">
        <v>Rejets liquides à 85 °C [METABOLHEAT - National]</v>
      </c>
    </row>
    <row r="545" spans="1:2" x14ac:dyDescent="0.3">
      <c r="A545" t="str">
        <v>Gazole et biocarburants liquides - Textiles : Traitement humide à la vapeur - Textiles et cuir [METABOLHEAT - National]</v>
      </c>
      <c r="B545" t="str">
        <v>Rejets liquides à 85 °C [METABOLHEAT - National]</v>
      </c>
    </row>
    <row r="546" spans="1:2" x14ac:dyDescent="0.3">
      <c r="A546" t="str">
        <v>Fioul - Textiles : Traitement humide à la vapeur - Textiles et cuir [METABOLHEAT - National]</v>
      </c>
      <c r="B546" t="str">
        <v>Rejets liquides à 85 °C [METABOLHEAT - National]</v>
      </c>
    </row>
    <row r="547" spans="1:2" x14ac:dyDescent="0.3">
      <c r="A547" t="str">
        <v>Autres liquides - Textiles : Traitement humide à la vapeur - Textiles et cuir [METABOLHEAT - National]</v>
      </c>
      <c r="B547" t="str">
        <v>Rejets liquides à 85 °C [METABOLHEAT - National]</v>
      </c>
    </row>
    <row r="548" spans="1:2" x14ac:dyDescent="0.3">
      <c r="A548" t="str">
        <v>Gaz naturel et biogaz - Textiles : Traitement humide à la vapeur - Textiles et cuir [METABOLHEAT - National]</v>
      </c>
      <c r="B548" t="str">
        <v>Rejets liquides à 85 °C [METABOLHEAT - National]</v>
      </c>
    </row>
    <row r="549" spans="1:2" x14ac:dyDescent="0.3">
      <c r="A549" t="str">
        <v>Gaz dérivés - Textiles : Traitement humide à la vapeur - Textiles et cuir [METABOLHEAT - National]</v>
      </c>
      <c r="B549" t="str">
        <v>Rejets liquides à 85 °C [METABOLHEAT - National]</v>
      </c>
    </row>
    <row r="550" spans="1:2" x14ac:dyDescent="0.3">
      <c r="A550" t="str">
        <v>Biomasse et déchets - Textiles : Traitement humide à la vapeur - Textiles et cuir [METABOLHEAT - National]</v>
      </c>
      <c r="B550" t="str">
        <v>Rejets liquides à 85 °C [METABOLHEAT - National]</v>
      </c>
    </row>
    <row r="551" spans="1:2" x14ac:dyDescent="0.3">
      <c r="A551" t="str">
        <v>Vapeur distribuée - Textiles : Traitement humide à la vapeur - Textiles et cuir [METABOLHEAT - National]</v>
      </c>
      <c r="B551" t="str">
        <v>Rejets liquides à 50 °C [METABOLHEAT - National]</v>
      </c>
    </row>
    <row r="552" spans="1:2" x14ac:dyDescent="0.3">
      <c r="A552" t="str">
        <v>Textiles : Machines électriques générales - Textiles et cuir [METABOLHEAT - National]</v>
      </c>
      <c r="B552" t="str">
        <v>Rejets liquides à 55 °C [METABOLHEAT - National]</v>
      </c>
    </row>
    <row r="553" spans="1:2" x14ac:dyDescent="0.3">
      <c r="A553" t="str">
        <v>Solides - Textiles : Séchage thermique - Textiles : Séchage - Textiles et cuir [METABOLHEAT - National]</v>
      </c>
      <c r="B553" t="str">
        <v>Rejets liquides à 85 °C [METABOLHEAT - National]</v>
      </c>
    </row>
    <row r="554" spans="1:2" x14ac:dyDescent="0.3">
      <c r="A554" t="str">
        <v>GPL - Textiles : Séchage thermique - Textiles : Séchage - Textiles et cuir [METABOLHEAT - National]</v>
      </c>
      <c r="B554" t="str">
        <v>Rejets liquides à 85 °C [METABOLHEAT - National]</v>
      </c>
    </row>
    <row r="555" spans="1:2" x14ac:dyDescent="0.3">
      <c r="A555" t="str">
        <v>Gazole et biocarburants liquides - Textiles : Séchage thermique - Textiles : Séchage - Textiles et cuir [METABOLHEAT - National]</v>
      </c>
      <c r="B555" t="str">
        <v>Rejets liquides à 85 °C [METABOLHEAT - National]</v>
      </c>
    </row>
    <row r="556" spans="1:2" x14ac:dyDescent="0.3">
      <c r="A556" t="str">
        <v>Fioul - Textiles : Séchage thermique - Textiles : Séchage - Textiles et cuir [METABOLHEAT - National]</v>
      </c>
      <c r="B556" t="str">
        <v>Rejets liquides à 85 °C [METABOLHEAT - National]</v>
      </c>
    </row>
    <row r="557" spans="1:2" x14ac:dyDescent="0.3">
      <c r="A557" t="str">
        <v>Gaz naturel et biogaz - Textiles : Séchage thermique - Textiles : Séchage - Textiles et cuir [METABOLHEAT - National]</v>
      </c>
      <c r="B557" t="str">
        <v>Rejets liquides à 85 °C [METABOLHEAT - National]</v>
      </c>
    </row>
    <row r="558" spans="1:2" x14ac:dyDescent="0.3">
      <c r="A558" t="str">
        <v>Solides - Textiles : Séchage à la vapeur Textiles : Séchage - Textiles et cuir [METABOLHEAT - National]</v>
      </c>
      <c r="B558" t="str">
        <v>Rejets liquides à 85 °C [METABOLHEAT - National]</v>
      </c>
    </row>
    <row r="559" spans="1:2" x14ac:dyDescent="0.3">
      <c r="A559" t="str">
        <v>Gaz de raffinerie - Textiles : Séchage à la vapeur - Textiles : Séchage - Textiles et cuir [METABOLHEAT - National]</v>
      </c>
      <c r="B559" t="str">
        <v>Rejets liquides à 85 °C [METABOLHEAT - National]</v>
      </c>
    </row>
    <row r="560" spans="1:2" x14ac:dyDescent="0.3">
      <c r="A560" t="str">
        <v>GPL - Textiles : Séchage à la vapeur - Textiles : Séchage - Textiles et cuir [METABOLHEAT - National]</v>
      </c>
      <c r="B560" t="str">
        <v>Rejets liquides à 85 °C [METABOLHEAT - National]</v>
      </c>
    </row>
    <row r="561" spans="1:2" x14ac:dyDescent="0.3">
      <c r="A561" t="str">
        <v>Gazole et biocarburants liquides - Textiles : Séchage à la vapeur - Textiles : Séchage - Textiles et cuir [METABOLHEAT - National]</v>
      </c>
      <c r="B561" t="str">
        <v>Rejets liquides à 85 °C [METABOLHEAT - National]</v>
      </c>
    </row>
    <row r="562" spans="1:2" x14ac:dyDescent="0.3">
      <c r="A562" t="str">
        <v>Fioul - Textiles : Séchage à la vapeur - Textiles : Séchage - Textiles et cuir [METABOLHEAT - National]</v>
      </c>
      <c r="B562" t="str">
        <v>Rejets liquides à 85 °C [METABOLHEAT - National]</v>
      </c>
    </row>
    <row r="563" spans="1:2" x14ac:dyDescent="0.3">
      <c r="A563" t="str">
        <v>Autres liquides - Textiles : Séchage à la vapeur - Textiles : Séchage - Textiles et cuir [METABOLHEAT - National]</v>
      </c>
      <c r="B563" t="str">
        <v>Rejets liquides à 85 °C [METABOLHEAT - National]</v>
      </c>
    </row>
    <row r="564" spans="1:2" x14ac:dyDescent="0.3">
      <c r="A564" t="str">
        <v>Gaz naturel et biogaz - Textiles : Séchage à la vapeur - Textiles : Séchage - Textiles et cuir [METABOLHEAT - National]</v>
      </c>
      <c r="B564" t="str">
        <v>Rejets liquides à 85 °C [METABOLHEAT - National]</v>
      </c>
    </row>
    <row r="565" spans="1:2" x14ac:dyDescent="0.3">
      <c r="A565" t="str">
        <v>Gaz dérivés - Textiles : Séchage à la vapeur - Textiles : Séchage - Textiles et cuir [METABOLHEAT - National]</v>
      </c>
      <c r="B565" t="str">
        <v>Rejets liquides à 85 °C [METABOLHEAT - National]</v>
      </c>
    </row>
    <row r="566" spans="1:2" x14ac:dyDescent="0.3">
      <c r="A566" t="str">
        <v>Biomasse et déchets - Textiles : Séchage à la vapeur - Textiles : Séchage - Textiles et cuir [METABOLHEAT - National]</v>
      </c>
      <c r="B566" t="str">
        <v>Rejets liquides à 85 °C [METABOLHEAT - National]</v>
      </c>
    </row>
    <row r="567" spans="1:2" x14ac:dyDescent="0.3">
      <c r="A567" t="str">
        <v>Vapeur distribuée - Textiles : Séchage à la vapeur - Textiles : Séchage - Textiles et cuir [METABOLHEAT - National]</v>
      </c>
      <c r="B567" t="str">
        <v>Rejets liquides à 50 °C [METABOLHEAT - National]</v>
      </c>
    </row>
    <row r="568" spans="1:2" x14ac:dyDescent="0.3">
      <c r="A568" t="str">
        <v>Textiles : Finition électrique - Textiles et cuir [METABOLHEAT - National]</v>
      </c>
      <c r="B568" t="str">
        <v>Rejets liquides à 55 °C [METABOLHEAT - National]</v>
      </c>
    </row>
    <row r="569" spans="1:2" x14ac:dyDescent="0.3">
      <c r="A569" t="str">
        <v>Compresseurs d'air - Bois et produits dérivés du bois [METABOLHEAT - National]</v>
      </c>
      <c r="B569" t="str">
        <v>Rejets liquides à 80 °C [METABOLHEAT - National]</v>
      </c>
    </row>
    <row r="570" spans="1:2" x14ac:dyDescent="0.3">
      <c r="A570" t="str">
        <v>Moteurs d'entraînement - Bois et produits dérivés du bois [METABOLHEAT - National]</v>
      </c>
      <c r="B570" t="str">
        <v>Rejets liquides à 55 °C [METABOLHEAT - National]</v>
      </c>
    </row>
    <row r="571" spans="1:2" x14ac:dyDescent="0.3">
      <c r="A571" t="str">
        <v>Ventilateurs et pompes - Bois et produits dérivés du bois [METABOLHEAT - National]</v>
      </c>
      <c r="B571" t="str">
        <v>Rejets liquides à 35 °C [METABOLHEAT - National]</v>
      </c>
    </row>
    <row r="572" spans="1:2" x14ac:dyDescent="0.3">
      <c r="A572" t="str">
        <v>Gazole et biocarburants liquides - Chaleur basse enthalpie - Bois et produits dérivés du bois [METABOLHEAT - National]</v>
      </c>
      <c r="B572" t="str">
        <v>Rejets liquides à 85 °C [METABOLHEAT - National]</v>
      </c>
    </row>
    <row r="573" spans="1:2" x14ac:dyDescent="0.3">
      <c r="A573" t="str">
        <v>Gaz naturel et biogaz - Chaleur basse enthalpie - Bois et produits dérivés du bois [METABOLHEAT - National]</v>
      </c>
      <c r="B573" t="str">
        <v>Rejets liquides à 85 °C [METABOLHEAT - National]</v>
      </c>
    </row>
    <row r="574" spans="1:2" x14ac:dyDescent="0.3">
      <c r="A574" t="str">
        <v>Solaire et géothermie - Chaleur basse enthalpie - Bois et produits dérivés du bois [METABOLHEAT - National]</v>
      </c>
      <c r="B574" t="str">
        <v>Rejets liquides à 50 °C [METABOLHEAT - National]</v>
      </c>
    </row>
    <row r="575" spans="1:2" x14ac:dyDescent="0.3">
      <c r="A575" t="str">
        <v>Solides - Bois : Procédés spécifiques à la vapeur - Bois et produits dérivés du bois [METABOLHEAT - National]</v>
      </c>
      <c r="B575" t="str">
        <v>Rejets liquides à 85 °C [METABOLHEAT - National]</v>
      </c>
    </row>
    <row r="576" spans="1:2" x14ac:dyDescent="0.3">
      <c r="A576" t="str">
        <v>Gaz de raffinerie - Bois : Procédés spécifiques à la vapeur - Bois et produits dérivés du bois [METABOLHEAT - National]</v>
      </c>
      <c r="B576" t="str">
        <v>Rejets liquides à 85 °C [METABOLHEAT - National]</v>
      </c>
    </row>
    <row r="577" spans="1:2" x14ac:dyDescent="0.3">
      <c r="A577" t="str">
        <v>GPL - Bois : Procédés spécifiques à la vapeur - Bois et produits dérivés du bois [METABOLHEAT - National]</v>
      </c>
      <c r="B577" t="str">
        <v>Rejets liquides à 85 °C [METABOLHEAT - National]</v>
      </c>
    </row>
    <row r="578" spans="1:2" x14ac:dyDescent="0.3">
      <c r="A578" t="str">
        <v>Gazole et biocarburants liquides - Bois : Procédés spécifiques à la vapeur - Bois et produits dérivés du bois [METABOLHEAT - National]</v>
      </c>
      <c r="B578" t="str">
        <v>Rejets liquides à 85 °C [METABOLHEAT - National]</v>
      </c>
    </row>
    <row r="579" spans="1:2" x14ac:dyDescent="0.3">
      <c r="A579" t="str">
        <v>Fioul - Bois : Procédés spécifiques à la vapeur - Bois et produits dérivés du bois [METABOLHEAT - National]</v>
      </c>
      <c r="B579" t="str">
        <v>Rejets liquides à 85 °C [METABOLHEAT - National]</v>
      </c>
    </row>
    <row r="580" spans="1:2" x14ac:dyDescent="0.3">
      <c r="A580" t="str">
        <v>Autre Liquides - Bois : Procédés spécifiques à la vapeur - Bois et produits dérivés du bois [METABOLHEAT - National]</v>
      </c>
      <c r="B580" t="str">
        <v>Rejets liquides à 85 °C [METABOLHEAT - National]</v>
      </c>
    </row>
    <row r="581" spans="1:2" x14ac:dyDescent="0.3">
      <c r="A581" t="str">
        <v>Gaz naturel et biogaz - Bois : Procédés spécifiques à la vapeur - Bois et produits dérivés du bois [METABOLHEAT - National]</v>
      </c>
      <c r="B581" t="str">
        <v>Rejets liquides à 85 °C [METABOLHEAT - National]</v>
      </c>
    </row>
    <row r="582" spans="1:2" x14ac:dyDescent="0.3">
      <c r="A582" t="str">
        <v>Gaz dérivés - Bois : Procédés spécifiques à la vapeur - Bois et produits dérivés du bois [METABOLHEAT - National]</v>
      </c>
      <c r="B582" t="str">
        <v>Rejets liquides à 85 °C [METABOLHEAT - National]</v>
      </c>
    </row>
    <row r="583" spans="1:2" x14ac:dyDescent="0.3">
      <c r="A583" t="str">
        <v>Biomasse et déchets - Bois : Procédés spécifiques à la vapeur - Bois et produits dérivés du bois [METABOLHEAT - National]</v>
      </c>
      <c r="B583" t="str">
        <v>Rejets liquides à 85 °C [METABOLHEAT - National]</v>
      </c>
    </row>
    <row r="584" spans="1:2" x14ac:dyDescent="0.3">
      <c r="A584" t="str">
        <v>Vapeur distribuée - Bois : Procédés spécifiques à la vapeur - Bois et produits dérivés du bois [METABOLHEAT - National]</v>
      </c>
      <c r="B584" t="str">
        <v>Rejets liquides à 50 °C [METABOLHEAT - National]</v>
      </c>
    </row>
    <row r="585" spans="1:2" x14ac:dyDescent="0.3">
      <c r="A585" t="str">
        <v>Bois : Procédés électromécaniques - Bois et produits dérivés du bois [METABOLHEAT - National]</v>
      </c>
      <c r="B585" t="str">
        <v>Rejets liquides à 55 °C [METABOLHEAT - National]</v>
      </c>
    </row>
    <row r="586" spans="1:2" x14ac:dyDescent="0.3">
      <c r="A586" t="str">
        <v>Solides - Bois : Séchage thermique - Bois : Séchage - Bois et produits dérivés du bois [METABOLHEAT - National]</v>
      </c>
      <c r="B586" t="str">
        <v>Rejets liquides à 85 °C [METABOLHEAT - National]</v>
      </c>
    </row>
    <row r="587" spans="1:2" x14ac:dyDescent="0.3">
      <c r="A587" t="str">
        <v>GPL - Bois : Séchage thermique - Bois : Séchage - Bois et produits dérivés du bois [METABOLHEAT - National]</v>
      </c>
      <c r="B587" t="str">
        <v>Rejets liquides à 85 °C [METABOLHEAT - National]</v>
      </c>
    </row>
    <row r="588" spans="1:2" x14ac:dyDescent="0.3">
      <c r="A588" t="str">
        <v>Gazole et biocarburants liquides - Bois : Séchage thermique - Bois : Séchage - Bois et produits dérivés du bois [METABOLHEAT - National]</v>
      </c>
      <c r="B588" t="str">
        <v>Rejets liquides à 85 °C [METABOLHEAT - National]</v>
      </c>
    </row>
    <row r="589" spans="1:2" x14ac:dyDescent="0.3">
      <c r="A589" t="str">
        <v>Fioul - Bois : Séchage thermique - Bois : Séchage - Bois et produits dérivés du bois [METABOLHEAT - National]</v>
      </c>
      <c r="B589" t="str">
        <v>Rejets liquides à 85 °C [METABOLHEAT - National]</v>
      </c>
    </row>
    <row r="590" spans="1:2" x14ac:dyDescent="0.3">
      <c r="A590" t="str">
        <v>Gaz naturel et biogaz - Bois : Séchage thermique - Bois : Séchage - Bois et produits dérivés du bois [METABOLHEAT - National]</v>
      </c>
      <c r="B590" t="str">
        <v>Rejets liquides à 85 °C [METABOLHEAT - National]</v>
      </c>
    </row>
    <row r="591" spans="1:2" x14ac:dyDescent="0.3">
      <c r="A591" t="str">
        <v>Solides - Bois : Séchage à la vapeur - Bois : Séchage - Bois et produits dérivés du bois [METABOLHEAT - National]</v>
      </c>
      <c r="B591" t="str">
        <v>Rejets liquides à 85 °C [METABOLHEAT - National]</v>
      </c>
    </row>
    <row r="592" spans="1:2" x14ac:dyDescent="0.3">
      <c r="A592" t="str">
        <v>Gaz de raffinerie - Bois : Séchage à la vapeur - Bois : Séchage - Bois et produits dérivés du bois [METABOLHEAT - National]</v>
      </c>
      <c r="B592" t="str">
        <v>Rejets liquides à 85 °C [METABOLHEAT - National]</v>
      </c>
    </row>
    <row r="593" spans="1:2" x14ac:dyDescent="0.3">
      <c r="A593" t="str">
        <v>GPL - Bois : Séchage à la vapeur - Bois : Séchage - Bois et produits dérivés du bois [METABOLHEAT - National]</v>
      </c>
      <c r="B593" t="str">
        <v>Rejets liquides à 85 °C [METABOLHEAT - National]</v>
      </c>
    </row>
    <row r="594" spans="1:2" x14ac:dyDescent="0.3">
      <c r="A594" t="str">
        <v>Gazole et biocarburants liquides - Bois : Séchage à la vapeur - Bois : Séchage - Bois et produits dérivés du bois [METABOLHEAT - National]</v>
      </c>
      <c r="B594" t="str">
        <v>Rejets liquides à 85 °C [METABOLHEAT - National]</v>
      </c>
    </row>
    <row r="595" spans="1:2" x14ac:dyDescent="0.3">
      <c r="A595" t="str">
        <v>Fioul - Bois : Séchage à la vapeur - Bois : Séchage - Bois et produits dérivés du bois [METABOLHEAT - National]</v>
      </c>
      <c r="B595" t="str">
        <v>Rejets liquides à 85 °C [METABOLHEAT - National]</v>
      </c>
    </row>
    <row r="596" spans="1:2" x14ac:dyDescent="0.3">
      <c r="A596" t="str">
        <v>Autres liquides - Bois : Séchage à la vapeur - Bois : Séchage - Bois et produits dérivés du bois [METABOLHEAT - National]</v>
      </c>
      <c r="B596" t="str">
        <v>Rejets liquides à 85 °C [METABOLHEAT - National]</v>
      </c>
    </row>
    <row r="597" spans="1:2" x14ac:dyDescent="0.3">
      <c r="A597" t="str">
        <v>Gaz naturel et biogaz - Bois : Séchage à la vapeur - Bois : Séchage - Bois et produits dérivés du bois [METABOLHEAT - National]</v>
      </c>
      <c r="B597" t="str">
        <v>Rejets liquides à 85 °C [METABOLHEAT - National]</v>
      </c>
    </row>
    <row r="598" spans="1:2" x14ac:dyDescent="0.3">
      <c r="A598" t="str">
        <v>Gaz dérivés - Bois : Séchage à la vapeur - Bois : Séchage - Bois et produits dérivés du bois [METABOLHEAT - National]</v>
      </c>
      <c r="B598" t="str">
        <v>Rejets liquides à 85 °C [METABOLHEAT - National]</v>
      </c>
    </row>
    <row r="599" spans="1:2" x14ac:dyDescent="0.3">
      <c r="A599" t="str">
        <v>Biomasse et déchets - Bois : Séchage à la vapeur - Bois : Séchage - Bois et produits dérivés du bois [METABOLHEAT - National]</v>
      </c>
      <c r="B599" t="str">
        <v>Rejets liquides à 85 °C [METABOLHEAT - National]</v>
      </c>
    </row>
    <row r="600" spans="1:2" x14ac:dyDescent="0.3">
      <c r="A600" t="str">
        <v>Vapeur distribuée - Bois : Séchage à la vapeur - Bois : Séchage - Bois et produits dérivés du bois [METABOLHEAT - National]</v>
      </c>
      <c r="B600" t="str">
        <v>Rejets liquides à 50 °C [METABOLHEAT - National]</v>
      </c>
    </row>
    <row r="601" spans="1:2" x14ac:dyDescent="0.3">
      <c r="A601" t="str">
        <v>Bois : Finition électrique - Bois et produits dérivés du bois [METABOLHEAT - National]</v>
      </c>
      <c r="B601" t="str">
        <v>Rejets liquides à 55 °C [METABOLHEAT - National]</v>
      </c>
    </row>
    <row r="602" spans="1:2" x14ac:dyDescent="0.3">
      <c r="A602" t="str">
        <v>Compresseurs d'air - Autres secteurs industriels [METABOLHEAT - National]</v>
      </c>
      <c r="B602" t="str">
        <v>Rejets liquides à 80 °C [METABOLHEAT - National]</v>
      </c>
    </row>
    <row r="603" spans="1:2" x14ac:dyDescent="0.3">
      <c r="A603" t="str">
        <v>Moteurs d'entraînement - Autres secteurs industriels [METABOLHEAT - National]</v>
      </c>
      <c r="B603" t="str">
        <v>Rejets liquides à 55 °C [METABOLHEAT - National]</v>
      </c>
    </row>
    <row r="604" spans="1:2" x14ac:dyDescent="0.3">
      <c r="A604" t="str">
        <v>Ventilateurs et pompes - Autres secteurs industriels [METABOLHEAT - National]</v>
      </c>
      <c r="B604" t="str">
        <v>Rejets liquides à 35 °C [METABOLHEAT - National]</v>
      </c>
    </row>
    <row r="605" spans="1:2" x14ac:dyDescent="0.3">
      <c r="A605" t="str">
        <v>Gazole et biocarburants liquides - Chaleur basse enthalpie - Autres secteurs industriels [METABOLHEAT - National]</v>
      </c>
      <c r="B605" t="str">
        <v>Rejets liquides à 85 °C [METABOLHEAT - National]</v>
      </c>
    </row>
    <row r="606" spans="1:2" x14ac:dyDescent="0.3">
      <c r="A606" t="str">
        <v>Gaz naturel et biogaz - Chaleur basse enthalpie - Autres secteurs industriels [METABOLHEAT - National]</v>
      </c>
      <c r="B606" t="str">
        <v>Rejets liquides à 85 °C [METABOLHEAT - National]</v>
      </c>
    </row>
    <row r="607" spans="1:2" x14ac:dyDescent="0.3">
      <c r="A607" t="str">
        <v>Solaire et géothermie - Chaleur basse enthalpie - Autres secteurs industriels [METABOLHEAT - National]</v>
      </c>
      <c r="B607" t="str">
        <v>Rejets liquides à 50 °C [METABOLHEAT - National]</v>
      </c>
    </row>
    <row r="608" spans="1:2" x14ac:dyDescent="0.3">
      <c r="A608" t="str">
        <v>Solides - Autres secteurs industriels : Traitement de la vapeur - Autres secteurs industriels [METABOLHEAT - National]</v>
      </c>
      <c r="B608" t="str">
        <v>Rejets liquides à 85 °C [METABOLHEAT - National]</v>
      </c>
    </row>
    <row r="609" spans="1:2" x14ac:dyDescent="0.3">
      <c r="A609" t="str">
        <v>Gaz de raffinerie - Autres secteurs industriels : Traitement de la vapeur - Autres secteurs industriels [METABOLHEAT - National]</v>
      </c>
      <c r="B609" t="str">
        <v>Rejets liquides à 85 °C [METABOLHEAT - National]</v>
      </c>
    </row>
    <row r="610" spans="1:2" x14ac:dyDescent="0.3">
      <c r="A610" t="str">
        <v>GPL - Autres secteurs industriels : Traitement de la vapeur - Autres secteurs industriels [METABOLHEAT - National]</v>
      </c>
      <c r="B610" t="str">
        <v>Rejets liquides à 85 °C [METABOLHEAT - National]</v>
      </c>
    </row>
    <row r="611" spans="1:2" x14ac:dyDescent="0.3">
      <c r="A611" t="str">
        <v>Gazole et biocarburants liquides - Autres secteurs industriels : Traitement de la vapeur - Autres secteurs industriels [METABOLHEAT - National]</v>
      </c>
      <c r="B611" t="str">
        <v>Rejets liquides à 85 °C [METABOLHEAT - National]</v>
      </c>
    </row>
    <row r="612" spans="1:2" x14ac:dyDescent="0.3">
      <c r="A612" t="str">
        <v>Fioul - Autres secteurs industriels : Traitement de la vapeur - Autres secteurs industriels [METABOLHEAT - National]</v>
      </c>
      <c r="B612" t="str">
        <v>Rejets liquides à 85 °C [METABOLHEAT - National]</v>
      </c>
    </row>
    <row r="613" spans="1:2" x14ac:dyDescent="0.3">
      <c r="A613" t="str">
        <v>Autres liquides - Autres secteurs industriels : Traitement de la vapeur - Autres secteurs industriels [METABOLHEAT - National]</v>
      </c>
      <c r="B613" t="str">
        <v>Rejets liquides à 85 °C [METABOLHEAT - National]</v>
      </c>
    </row>
    <row r="614" spans="1:2" x14ac:dyDescent="0.3">
      <c r="A614" t="str">
        <v>Naturel Gaz et biogaz - Autres secteurs industriels : Traitement de la vapeur - Autres secteurs industriels [METABOLHEAT - National]</v>
      </c>
      <c r="B614" t="str">
        <v>Rejets liquides à 85 °C [METABOLHEAT - National]</v>
      </c>
    </row>
    <row r="615" spans="1:2" x14ac:dyDescent="0.3">
      <c r="A615" t="str">
        <v>Gaz dérivés - Autres secteurs industriels : Traitement de la vapeur - Autres secteurs industriels [METABOLHEAT - National]</v>
      </c>
      <c r="B615" t="str">
        <v>Rejets liquides à 85 °C [METABOLHEAT - National]</v>
      </c>
    </row>
    <row r="616" spans="1:2" x14ac:dyDescent="0.3">
      <c r="A616" t="str">
        <v>Biomasse et déchets - Autres secteurs industriels : Traitement de la vapeur - Autres secteurs industriels [METABOLHEAT - National]</v>
      </c>
      <c r="B616" t="str">
        <v>Rejets liquides à 85 °C [METABOLHEAT - National]</v>
      </c>
    </row>
    <row r="617" spans="1:2" x14ac:dyDescent="0.3">
      <c r="A617" t="str">
        <v>Vapeur distribuée - Autres secteurs industriels : Traitement de la vapeur - Autres secteurs industriels [METABOLHEAT - National]</v>
      </c>
      <c r="B617" t="str">
        <v>Rejets liquides à 50 °C [METABOLHEAT - National]</v>
      </c>
    </row>
    <row r="618" spans="1:2" x14ac:dyDescent="0.3">
      <c r="A618" t="str">
        <v>Solides - Autres secteurs industriels : Traitement thermique - Autres secteurs industriels : Chauffage industriel - Autres secteurs industriels [METABOLHEAT - National]</v>
      </c>
      <c r="B618" t="str">
        <v>Rejets liquides à 85 °C [METABOLHEAT - National]</v>
      </c>
    </row>
    <row r="619" spans="1:2" x14ac:dyDescent="0.3">
      <c r="A619" t="str">
        <v>GPL - Autres secteurs industriels : Traitement thermique - Autres secteurs industriels : Chauffage industriel - Autres secteurs industriels [METABOLHEAT - National]</v>
      </c>
      <c r="B619" t="str">
        <v>Rejets liquides à 85 °C [METABOLHEAT - National]</v>
      </c>
    </row>
    <row r="620" spans="1:2" x14ac:dyDescent="0.3">
      <c r="A620" t="str">
        <v>Gazole et biocarburants liquides - Autres secteurs industriels : Traitement thermique - Autres secteurs industriels : Chauffage industriel - Autres secteurs industriels [METABOLHEAT - National]</v>
      </c>
      <c r="B620" t="str">
        <v>Rejets liquides à 85 °C [METABOLHEAT - National]</v>
      </c>
    </row>
    <row r="621" spans="1:2" x14ac:dyDescent="0.3">
      <c r="A621" t="str">
        <v>Fioul - Autres secteurs industriels : Traitement thermique - Autres secteurs industriels : Chauffage industriel - Autres secteurs industriels [METABOLHEAT - National]</v>
      </c>
      <c r="B621" t="str">
        <v>Rejets liquides à 85 °C [METABOLHEAT - National]</v>
      </c>
    </row>
    <row r="622" spans="1:2" x14ac:dyDescent="0.3">
      <c r="A622" t="str">
        <v>Gaz naturel et biogaz - Autres secteurs industriels : Traitement thermique - Autres secteurs industriels : Chauffage industriel - Autres secteurs industriels [METABOLHEAT - National]</v>
      </c>
      <c r="B622" t="str">
        <v>Rejets liquides à 85 °C [METABOLHEAT - National]</v>
      </c>
    </row>
    <row r="623" spans="1:2" x14ac:dyDescent="0.3">
      <c r="A623" t="str">
        <v>Solides - Autres industries : Séchage thermique - Autres secteurs industriels : Séchage - Autres secteurs industriels [METABOLHEAT - National]</v>
      </c>
      <c r="B623" t="str">
        <v>Rejets liquides à 85 °C [METABOLHEAT - National]</v>
      </c>
    </row>
    <row r="624" spans="1:2" x14ac:dyDescent="0.3">
      <c r="A624" t="str">
        <v>GPL - Autres industries : Séchage thermique - Autres secteurs industriels : Séchage - Autres secteurs industriels [METABOLHEAT - National]</v>
      </c>
      <c r="B624" t="str">
        <v>Rejets liquides à 85 °C [METABOLHEAT - National]</v>
      </c>
    </row>
    <row r="625" spans="1:2" x14ac:dyDescent="0.3">
      <c r="A625" t="str">
        <v>Gazole et biocarburants liquides - Autres industries : Séchage thermique - Autres secteurs industriels : Séchage - Autres secteurs industriels [METABOLHEAT - National]</v>
      </c>
      <c r="B625" t="str">
        <v>Rejets liquides à 85 °C [METABOLHEAT - National]</v>
      </c>
    </row>
    <row r="626" spans="1:2" x14ac:dyDescent="0.3">
      <c r="A626" t="str">
        <v>Fioul - Autres industries : Séchage thermique - Autres secteurs industriels : Séchage - Autres secteurs industriels [METABOLHEAT - National]</v>
      </c>
      <c r="B626" t="str">
        <v>Rejets liquides à 85 °C [METABOLHEAT - National]</v>
      </c>
    </row>
    <row r="627" spans="1:2" x14ac:dyDescent="0.3">
      <c r="A627" t="str">
        <v>Gaz naturel et biogaz - Autres industries : Séchage thermique - Autres secteurs industriels : Séchage - Autres secteurs industriels [METABOLHEAT - National]</v>
      </c>
      <c r="B627" t="str">
        <v>Rejets liquides à 85 °C [METABOLHEAT - National]</v>
      </c>
    </row>
    <row r="628" spans="1:2" x14ac:dyDescent="0.3">
      <c r="A628" t="str">
        <v>Solides - Autres industries : Séchage à la vapeur - Autres secteurs industriels : Séchage - Autres secteurs industriels [METABOLHEAT - National]</v>
      </c>
      <c r="B628" t="str">
        <v>Rejets liquides à 85 °C [METABOLHEAT - National]</v>
      </c>
    </row>
    <row r="629" spans="1:2" x14ac:dyDescent="0.3">
      <c r="A629" t="str">
        <v>Gaz de raffinerie - Autres industries : Séchage à la vapeur - Autres secteurs industriels : Séchage - Autres secteurs industriels [METABOLHEAT - National]</v>
      </c>
      <c r="B629" t="str">
        <v>Rejets liquides à 85 °C [METABOLHEAT - National]</v>
      </c>
    </row>
    <row r="630" spans="1:2" x14ac:dyDescent="0.3">
      <c r="A630" t="str">
        <v>GPL - Autres industries : Séchage à la vapeur - Autres secteurs industriels : Séchage - Autres secteurs industriels [METABOLHEAT - National]</v>
      </c>
      <c r="B630" t="str">
        <v>Rejets liquides à 85 °C [METABOLHEAT - National]</v>
      </c>
    </row>
    <row r="631" spans="1:2" x14ac:dyDescent="0.3">
      <c r="A631" t="str">
        <v>Gazole et biocarburants liquides - Autres industries : Séchage à la vapeur - Autres secteurs industriels : Séchage - Autres secteurs industriels [METABOLHEAT - National]</v>
      </c>
      <c r="B631" t="str">
        <v>Rejets liquides à 85 °C [METABOLHEAT - National]</v>
      </c>
    </row>
    <row r="632" spans="1:2" x14ac:dyDescent="0.3">
      <c r="A632" t="str">
        <v>Fioul - Autres industries : Séchage à la vapeur - Autres secteurs industriels Secteurs : Séchage - Autres secteurs industriels [METABOLHEAT - National]</v>
      </c>
      <c r="B632" t="str">
        <v>Rejets liquides à 85 °C [METABOLHEAT - National]</v>
      </c>
    </row>
    <row r="633" spans="1:2" x14ac:dyDescent="0.3">
      <c r="A633" t="str">
        <v>Autres liquides - Autres industries : Séchage à la vapeur - Autres secteurs industriels : Séchage - Autres secteurs industriels [METABOLHEAT - National]</v>
      </c>
      <c r="B633" t="str">
        <v>Rejets liquides à 85 °C [METABOLHEAT - National]</v>
      </c>
    </row>
    <row r="634" spans="1:2" x14ac:dyDescent="0.3">
      <c r="A634" t="str">
        <v>Gaz naturel et biogaz - Autres industries : Séchage à la vapeur - Autres secteurs industriels : Séchage - Autres secteurs industriels [METABOLHEAT - National]</v>
      </c>
      <c r="B634" t="str">
        <v>Rejets liquides à 85 °C [METABOLHEAT - National]</v>
      </c>
    </row>
    <row r="635" spans="1:2" x14ac:dyDescent="0.3">
      <c r="A635" t="str">
        <v>Gaz dérivés - Autres industries : Séchage à la vapeur - Autres secteurs industriels : Séchage - Autres secteurs industriels [METABOLHEAT - National]</v>
      </c>
      <c r="B635" t="str">
        <v>Rejets liquides à 85 °C [METABOLHEAT - National]</v>
      </c>
    </row>
    <row r="636" spans="1:2" x14ac:dyDescent="0.3">
      <c r="A636" t="str">
        <v>Biomasse et déchets - Autres industries : Séchage à la vapeur - Autres secteurs industriels : Séchage - Autres secteurs industriels [METABOLHEAT - National]</v>
      </c>
      <c r="B636" t="str">
        <v>Rejets liquides à 85 °C [METABOLHEAT - National]</v>
      </c>
    </row>
    <row r="637" spans="1:2" x14ac:dyDescent="0.3">
      <c r="A637" t="str">
        <v>Vapeur distribuée - Autres industries : Séchage à la vapeur - Autres secteurs industriels : Séchage - Autres secteurs industriels [METABOLHEAT - National]</v>
      </c>
      <c r="B637" t="str">
        <v>Rejets liquides à 50 °C [METABOLHEAT - National]</v>
      </c>
    </row>
    <row r="638" spans="1:2" x14ac:dyDescent="0.3">
      <c r="A638" t="str">
        <v>Autres industries : Refroidissement thermique - Autres secteurs industriels : Refroidissement de procédés - Autres secteurs industriels [METABOLHEAT - National]</v>
      </c>
      <c r="B638" t="str">
        <v>Rejets liquides à 35 °C [METABOLHEAT - National]</v>
      </c>
    </row>
    <row r="639" spans="1:2" x14ac:dyDescent="0.3">
      <c r="A639" t="str">
        <v>Solides - Autres industries : Refroidissement à la vapeur - Autres secteurs industriels : Refroidissement de procédés - Autres secteurs industriels [METABOLHEAT - National]</v>
      </c>
      <c r="B639" t="str">
        <v>Rejets liquides à 35 °C [METABOLHEAT - National]</v>
      </c>
    </row>
    <row r="640" spans="1:2" x14ac:dyDescent="0.3">
      <c r="A640" t="str">
        <v>Gaz de raffinerie - Autres industries : Refroidissement à la vapeur - Autres secteurs industriels : Refroidissement de procédés - Autres secteurs industriels [METABOLHEAT - National]</v>
      </c>
      <c r="B640" t="str">
        <v>Rejets liquides à 35 °C [METABOLHEAT - National]</v>
      </c>
    </row>
    <row r="641" spans="1:2" x14ac:dyDescent="0.3">
      <c r="A641" t="str">
        <v>GPL - Autres industries : Refroidissement à la vapeur - Autres secteurs industriels : Refroidissement de procédés - Autres secteurs industriels [METABOLHEAT - National]</v>
      </c>
      <c r="B641" t="str">
        <v>Rejets liquides à 35 °C [METABOLHEAT - National]</v>
      </c>
    </row>
    <row r="642" spans="1:2" x14ac:dyDescent="0.3">
      <c r="A642" t="str">
        <v>Gazole et biocarburants liquides - Autres industries : Refroidissement à la vapeur - Autres secteurs industriels : Refroidissement de procédés - Autres secteurs industriels [METABOLHEAT - National]</v>
      </c>
      <c r="B642" t="str">
        <v>Rejets liquides à 35 °C [METABOLHEAT - National]</v>
      </c>
    </row>
    <row r="643" spans="1:2" x14ac:dyDescent="0.3">
      <c r="A643" t="str">
        <v>Fioul - Autres industries : Refroidissement à la vapeur - Autres secteurs industriels : Refroidissement de procédés - Autres secteurs industriels [METABOLHEAT - National]</v>
      </c>
      <c r="B643" t="str">
        <v>Rejets liquides à 35 °C [METABOLHEAT - National]</v>
      </c>
    </row>
    <row r="644" spans="1:2" x14ac:dyDescent="0.3">
      <c r="A644" t="str">
        <v>Autres liquides - Autres industries : Refroidissement à la vapeur - Autres secteurs industriels : Refroidissement de procédés - Autres secteurs industriels [METABOLHEAT - National]</v>
      </c>
      <c r="B644" t="str">
        <v>Rejets liquides à 35 °C [METABOLHEAT - National]</v>
      </c>
    </row>
    <row r="645" spans="1:2" x14ac:dyDescent="0.3">
      <c r="A645" t="str">
        <v>Gaz naturel et biogaz - Autres industries : Refroidissement à la vapeur - Autres secteurs industriels : Refroidissement de procédés - Autres secteurs industriels [METABOLHEAT - National]</v>
      </c>
      <c r="B645" t="str">
        <v>Rejets liquides à 35 °C [METABOLHEAT - National]</v>
      </c>
    </row>
    <row r="646" spans="1:2" x14ac:dyDescent="0.3">
      <c r="A646" t="str">
        <v>Gaz dérivés - Autres industries : Refroidissement à la vapeur - Autres secteurs industriels : Refroidissement de procédés - Autres secteurs industriels [METABOLHEAT - National]</v>
      </c>
      <c r="B646" t="str">
        <v>Rejets liquides à 35 °C [METABOLHEAT - National]</v>
      </c>
    </row>
    <row r="647" spans="1:2" x14ac:dyDescent="0.3">
      <c r="A647" t="str">
        <v>Biomasse et déchets - Autres industries : Refroidissement à la vapeur - Autres secteurs industriels : Refroidissement de procédés - Autres secteurs industriels [METABOLHEAT - National]</v>
      </c>
      <c r="B647" t="str">
        <v>Rejets liquides à 35 °C [METABOLHEAT - National]</v>
      </c>
    </row>
    <row r="648" spans="1:2" x14ac:dyDescent="0.3">
      <c r="A648" t="str">
        <v>Vapeur distribuée - Autres industries : Refroidissement à la vapeur - Autres secteurs industriels : Refroidissement de procédés - Autres secteurs industriels [METABOLHEAT - National]</v>
      </c>
      <c r="B648" t="str">
        <v>Rejets liquides à 50 °C [METABOLHEAT - National]</v>
      </c>
    </row>
    <row r="649" spans="1:2" x14ac:dyDescent="0.3">
      <c r="A649" t="str">
        <v>Autres industries : Refroidissement électrique - Autres secteurs industriels : Refroidissement de procédés - Autres secteurs industriels [METABOLHEAT - National]</v>
      </c>
      <c r="B649" t="str">
        <v>Rejets liquides à 35 °C [METABOLHEAT - National]</v>
      </c>
    </row>
    <row r="650" spans="1:2" x14ac:dyDescent="0.3">
      <c r="A650" t="str">
        <v>Autres secteurs industriels : Moteurs diesel (y compris biocarburants) - Autres secteurs industriels [METABOLHEAT - National]</v>
      </c>
      <c r="B650" t="str">
        <v>Rejets liquides à 85 °C [METABOLHEAT - National]</v>
      </c>
    </row>
    <row r="651" spans="1:2" x14ac:dyDescent="0.3">
      <c r="A651" t="str">
        <v>Autres secteurs industriels : Machines électriques - Autres secteurs industriels [METABOLHEAT - National]</v>
      </c>
      <c r="B651" t="str">
        <v>Rejets liquides à 55 °C [METABOLHEAT - National]</v>
      </c>
    </row>
    <row r="652" spans="1:2" x14ac:dyDescent="0.3">
      <c r="A652" t="str">
        <v>Métro et tramway, métro léger urbain [METABOLHEAT - National]</v>
      </c>
      <c r="B652" t="str">
        <v>Rejets liquides à 35 °C [METABOLHEAT - National]</v>
      </c>
    </row>
    <row r="653" spans="1:2" x14ac:dyDescent="0.3">
      <c r="A653" t="str">
        <v>Trains de voyageurs conventionnels au diesel [METABOLHEAT - National]</v>
      </c>
      <c r="B653" t="str">
        <v>Rejets liquides à 85 °C [METABOLHEAT - National]</v>
      </c>
    </row>
    <row r="654" spans="1:2" x14ac:dyDescent="0.3">
      <c r="A654" t="str">
        <v>Trains de voyageurs conventionnels électriques [METABOLHEAT - National]</v>
      </c>
      <c r="B654" t="str">
        <v>Rejets liquides à 35 °C [METABOLHEAT - National]</v>
      </c>
    </row>
    <row r="655" spans="1:2" x14ac:dyDescent="0.3">
      <c r="A655" t="str">
        <v>Trains de voyageurs à grande vitesse [METABOLHEAT - National]</v>
      </c>
      <c r="B655" t="str">
        <v>Rejets liquides à 35 °C [METABOLHEAT - National]</v>
      </c>
    </row>
    <row r="656" spans="1:2" x14ac:dyDescent="0.3">
      <c r="A656" t="str">
        <v>Trains de marchandises au diesel [METABOLHEAT - National]</v>
      </c>
      <c r="B656" t="str">
        <v>Rejets liquides à 85 °C [METABOLHEAT - National]</v>
      </c>
    </row>
    <row r="657" spans="1:2" x14ac:dyDescent="0.3">
      <c r="A657" t="str">
        <v>Trains de marchandises électriques [METABOLHEAT - National]</v>
      </c>
      <c r="B657" t="str">
        <v>Rejets liquides à 35 °C [METABOLHEAT - National]</v>
      </c>
    </row>
    <row r="658" spans="1:2" x14ac:dyDescent="0.3">
      <c r="A658" t="str">
        <v>Deux-roues motorisés [METABOLHEAT - National]</v>
      </c>
      <c r="B658" t="str">
        <v>Rejets liquides à 85 °C [METABOLHEAT - National]</v>
      </c>
    </row>
    <row r="659" spans="1:2" x14ac:dyDescent="0.3">
      <c r="A659" t="str">
        <v>Voitures particulières à essence [METABOLHEAT - National]</v>
      </c>
      <c r="B659" t="str">
        <v>Rejets liquides à 85 °C [METABOLHEAT - National]</v>
      </c>
    </row>
    <row r="660" spans="1:2" x14ac:dyDescent="0.3">
      <c r="A660" t="str">
        <v>Voitures particulières à diesel [METABOLHEAT - National]</v>
      </c>
      <c r="B660" t="str">
        <v>Rejets liquides à 85 °C [METABOLHEAT - National]</v>
      </c>
    </row>
    <row r="661" spans="1:2" x14ac:dyDescent="0.3">
      <c r="A661" t="str">
        <v>Voitures particulières à GPL [METABOLHEAT - National]</v>
      </c>
      <c r="B661" t="str">
        <v>Rejets liquides à 85 °C [METABOLHEAT - National]</v>
      </c>
    </row>
    <row r="662" spans="1:2" x14ac:dyDescent="0.3">
      <c r="A662" t="str">
        <v>Voitures particulières au gaz [METABOLHEAT - National]</v>
      </c>
      <c r="B662" t="str">
        <v>Rejets liquides à 85 °C [METABOLHEAT - National]</v>
      </c>
    </row>
    <row r="663" spans="1:2" x14ac:dyDescent="0.3">
      <c r="A663" t="str">
        <v>Voitures particulières hybrides rechargeables [METABOLHEAT - National]</v>
      </c>
      <c r="B663" t="str">
        <v>Rejets liquides à 85 °C [METABOLHEAT - National]</v>
      </c>
    </row>
    <row r="664" spans="1:2" x14ac:dyDescent="0.3">
      <c r="A664" t="str">
        <v>Voitures particulières électriques à batterie [METABOLHEAT - National]</v>
      </c>
      <c r="B664" t="str">
        <v>Rejets liquides à 35 °C [METABOLHEAT - National]</v>
      </c>
    </row>
    <row r="665" spans="1:2" x14ac:dyDescent="0.3">
      <c r="A665" t="str">
        <v>Autocars, autobus et trolleybus à essence [METABOLHEAT - National]</v>
      </c>
      <c r="B665" t="str">
        <v>Rejets liquides à 85 °C [METABOLHEAT - National]</v>
      </c>
    </row>
    <row r="666" spans="1:2" x14ac:dyDescent="0.3">
      <c r="A666" t="str">
        <v>Autocars, autobus et trolleybus à diesel [METABOLHEAT - National]</v>
      </c>
      <c r="B666" t="str">
        <v>Rejets liquides à 85 °C [METABOLHEAT - National]</v>
      </c>
    </row>
    <row r="667" spans="1:2" x14ac:dyDescent="0.3">
      <c r="A667" t="str">
        <v>Autocars, autobus et trolleybus à GPL [METABOLHEAT - National]</v>
      </c>
      <c r="B667" t="str">
        <v>Rejets liquides à 85 °C [METABOLHEAT - National]</v>
      </c>
    </row>
    <row r="668" spans="1:2" x14ac:dyDescent="0.3">
      <c r="A668" t="str">
        <v>Autocars, autobus et trolleybus à gaz [METABOLHEAT - National]</v>
      </c>
      <c r="B668" t="str">
        <v>Rejets liquides à 85 °C [METABOLHEAT - National]</v>
      </c>
    </row>
    <row r="669" spans="1:2" x14ac:dyDescent="0.3">
      <c r="A669" t="str">
        <v>Autocars, autobus et trolleybus électriques à batterie [METABOLHEAT - National]</v>
      </c>
      <c r="B669" t="str">
        <v>Rejets liquides à 35 °C [METABOLHEAT - National]</v>
      </c>
    </row>
    <row r="670" spans="1:2" x14ac:dyDescent="0.3">
      <c r="A670" t="str">
        <v>Véhicules utilitaires légers à essence [METABOLHEAT - National]</v>
      </c>
      <c r="B670" t="str">
        <v>Rejets liquides à 85 °C [METABOLHEAT - National]</v>
      </c>
    </row>
    <row r="671" spans="1:2" x14ac:dyDescent="0.3">
      <c r="A671" t="str">
        <v>Véhicules utilitaires légers à diesel [METABOLHEAT - National]</v>
      </c>
      <c r="B671" t="str">
        <v>Rejets liquides à 85 °C [METABOLHEAT - National]</v>
      </c>
    </row>
    <row r="672" spans="1:2" x14ac:dyDescent="0.3">
      <c r="A672" t="str">
        <v>Véhicules utilitaires légers à GPL [METABOLHEAT - National]</v>
      </c>
      <c r="B672" t="str">
        <v>Rejets liquides à 85 °C [METABOLHEAT - National]</v>
      </c>
    </row>
    <row r="673" spans="1:2" x14ac:dyDescent="0.3">
      <c r="A673" t="str">
        <v>Véhicules utilitaires légers au gaz [METABOLHEAT - National]</v>
      </c>
      <c r="B673" t="str">
        <v>Rejets liquides à 85 °C [METABOLHEAT - National]</v>
      </c>
    </row>
    <row r="674" spans="1:2" x14ac:dyDescent="0.3">
      <c r="A674" t="str">
        <v>Véhicules utilitaires légers électriques [METABOLHEAT - National]</v>
      </c>
      <c r="B674" t="str">
        <v>Rejets liquides à 35 °C [METABOLHEAT - National]</v>
      </c>
    </row>
    <row r="675" spans="1:2" x14ac:dyDescent="0.3">
      <c r="A675" t="str">
        <v>Poids lourds nationaux [METABOLHEAT - National]</v>
      </c>
      <c r="B675" t="str">
        <v>Rejets liquides à 85 °C [METABOLHEAT - National]</v>
      </c>
    </row>
    <row r="676" spans="1:2" x14ac:dyDescent="0.3">
      <c r="A676" t="str">
        <v>Poids lourds internationaux [METABOLHEAT - National]</v>
      </c>
      <c r="B676" t="str">
        <v>Rejets liquides à 85 °C [METABOLHEAT - National]</v>
      </c>
    </row>
    <row r="677" spans="1:2" x14ac:dyDescent="0.3">
      <c r="A677" t="str">
        <v>Cabotation maritime nationale [METABOLHEAT - National]</v>
      </c>
      <c r="B677" t="str">
        <v>Rejets liquides à 85 °C [METABOLHEAT - National]</v>
      </c>
    </row>
    <row r="678" spans="1:2" x14ac:dyDescent="0.3">
      <c r="A678" t="str">
        <v>Voies navigables intérieures [METABOLHEAT - National]</v>
      </c>
      <c r="B678" t="str">
        <v>Rejets liquides à 85 °C [METABOLHEAT - National]</v>
      </c>
    </row>
    <row r="679" spans="1:2" x14ac:dyDescent="0.3">
      <c r="A679" t="str">
        <v>Transport par pipeline au gaz [METABOLHEAT - National]</v>
      </c>
      <c r="B679" t="str">
        <v>Rejets liquides à 85 °C [METABOLHEAT - National]</v>
      </c>
    </row>
    <row r="680" spans="1:2" x14ac:dyDescent="0.3">
      <c r="A680" t="str">
        <v>Transport par pipeline à l'électricité [METABOLHEAT - National]</v>
      </c>
      <c r="B680" t="str">
        <v>Rejets liquides à 55 °C [METABOLHEAT - National]</v>
      </c>
    </row>
    <row r="681" spans="1:2" x14ac:dyDescent="0.3">
      <c r="A681" t="str">
        <v>Chauffage des locaux par solides (tertiaire) [METABOLHEAT - National]</v>
      </c>
      <c r="B681" t="str">
        <v>Rejets liquides à 85 °C [METABOLHEAT - National]</v>
      </c>
    </row>
    <row r="682" spans="1:2" x14ac:dyDescent="0.3">
      <c r="A682" t="str">
        <v>Chauffage des locaux au diesel (tertiaire) [METABOLHEAT - National]</v>
      </c>
      <c r="B682" t="str">
        <v>Rejets liquides à 85 °C [METABOLHEAT - National]</v>
      </c>
    </row>
    <row r="683" spans="1:2" x14ac:dyDescent="0.3">
      <c r="A683" t="str">
        <v>Chauffage des locaux par chauffage au gaz conventionnel (tertiaire) [METABOLHEAT - National]</v>
      </c>
      <c r="B683" t="str">
        <v>Rejets liquides à 85 °C [METABOLHEAT - National]</v>
      </c>
    </row>
    <row r="684" spans="1:2" x14ac:dyDescent="0.3">
      <c r="A684" t="str">
        <v>Chauffage des locaux à la biomasse (tertiaire) [METABOLHEAT - National]</v>
      </c>
      <c r="B684" t="str">
        <v>Rejets liquides à 85 °C [METABOLHEAT - National]</v>
      </c>
    </row>
    <row r="685" spans="1:2" x14ac:dyDescent="0.3">
      <c r="A685" t="str">
        <v>Chauffage des locaux par géothermie (tertiaire) [METABOLHEAT - National]</v>
      </c>
      <c r="B685" t="str">
        <v>Rejets liquides à 50 °C [METABOLHEAT - National]</v>
      </c>
    </row>
    <row r="686" spans="1:2" x14ac:dyDescent="0.3">
      <c r="A686" t="str">
        <v>Chauffage des locaux par chaleur réseau (tertiaire) [METABOLHEAT - National]</v>
      </c>
      <c r="B686" t="str">
        <v>Rejets liquides à 50 °C [METABOLHEAT - National]</v>
      </c>
    </row>
    <row r="687" spans="1:2" x14ac:dyDescent="0.3">
      <c r="A687" t="str">
        <v>Refroidissement des locaux par pompe à chaleur au gaz (tertiaire) [METABOLHEAT - National]</v>
      </c>
      <c r="B687" t="str">
        <v>Rejets liquides à 35 °C [METABOLHEAT - National]</v>
      </c>
    </row>
    <row r="688" spans="1:2" x14ac:dyDescent="0.3">
      <c r="A688" t="str">
        <v>Climatisation électrique (tertiaire) [METABOLHEAT - National]</v>
      </c>
      <c r="B688" t="str">
        <v>Rejets liquides à 35 °C [METABOLHEAT - National]</v>
      </c>
    </row>
    <row r="689" spans="1:2" x14ac:dyDescent="0.3">
      <c r="A689" t="str">
        <v>Chauffage de l'eau au gaz de pétrole liquéfié (GPL) (tertiaire) [METABOLHEAT - National]</v>
      </c>
      <c r="B689" t="str">
        <v>Rejets liquides à 85 °C [METABOLHEAT - National]</v>
      </c>
    </row>
    <row r="690" spans="1:2" x14ac:dyDescent="0.3">
      <c r="A690" t="str">
        <v>Chauffage de l'eau au diesel (tertiaire) [METABOLHEAT - National]</v>
      </c>
      <c r="B690" t="str">
        <v>Rejets liquides à 85 °C [METABOLHEAT - National]</v>
      </c>
    </row>
    <row r="691" spans="1:2" x14ac:dyDescent="0.3">
      <c r="A691" t="str">
        <v>Chauffage de l'eau au gaz naturel (tertiaire) [METABOLHEAT - National]</v>
      </c>
      <c r="B691" t="str">
        <v>Rejets liquides à 85 °C [METABOLHEAT - National]</v>
      </c>
    </row>
    <row r="692" spans="1:2" x14ac:dyDescent="0.3">
      <c r="A692" t="str">
        <v>Chauffage de l'eau par biomasse (tertiaire) [METABOLHEAT - National]</v>
      </c>
      <c r="B692" t="str">
        <v>Rejets liquides à 85 °C [METABOLHEAT - National]</v>
      </c>
    </row>
    <row r="693" spans="1:2" x14ac:dyDescent="0.3">
      <c r="A693" t="str">
        <v>Chauffage de l'eau par chaleur réseau (tertiaire) [METABOLHEAT - National]</v>
      </c>
      <c r="B693" t="str">
        <v>Rejets liquides à 50 °C [METABOLHEAT - National]</v>
      </c>
    </row>
    <row r="694" spans="1:2" x14ac:dyDescent="0.3">
      <c r="A694" t="str">
        <v>Froid commercial [METABOLHEAT - National]</v>
      </c>
      <c r="B694" t="str">
        <v>Rejets liquides à 35 °C [METABOLHEAT - National]</v>
      </c>
    </row>
    <row r="695" spans="1:2" x14ac:dyDescent="0.3">
      <c r="A695" t="str">
        <v>Diverses technologies du bâtiment [METABOLHEAT - National]</v>
      </c>
      <c r="B695" t="str">
        <v>Rejets liquides à 35 °C [METABOLHEAT - National]</v>
      </c>
    </row>
    <row r="696" spans="1:2" x14ac:dyDescent="0.3">
      <c r="A696" t="str">
        <v>TIC et multimédia (tertiaire) [METABOLHEAT - National]</v>
      </c>
      <c r="B696" t="str">
        <v>Rejets liquides à 35 °C [METABOLHEAT - National]</v>
      </c>
    </row>
    <row r="697" spans="1:2" x14ac:dyDescent="0.3">
      <c r="A697" t="str">
        <v>Chauffage des locaux par solides (résidentiel) [METABOLHEAT - National]</v>
      </c>
      <c r="B697" t="str">
        <v>Rejets liquides à 85 °C [METABOLHEAT - National]</v>
      </c>
    </row>
    <row r="698" spans="1:2" x14ac:dyDescent="0.3">
      <c r="A698" t="str">
        <v>Chauffage des locaux au gaz de pétrole liquéfié (GPL) (résidentiel) [METABOLHEAT - National]</v>
      </c>
      <c r="B698" t="str">
        <v>Rejets liquides à 85 °C [METABOLHEAT - National]</v>
      </c>
    </row>
    <row r="699" spans="1:2" x14ac:dyDescent="0.3">
      <c r="A699" t="str">
        <v>Chauffage des locaux au diesel (résidentiel) [METABOLHEAT - National]</v>
      </c>
      <c r="B699" t="str">
        <v>Rejets liquides à 85 °C [METABOLHEAT - National]</v>
      </c>
    </row>
    <row r="700" spans="1:2" x14ac:dyDescent="0.3">
      <c r="A700" t="str">
        <v>Chauffage des locaux au gaz naturel (résidentiel) [METABOLHEAT - National]</v>
      </c>
      <c r="B700" t="str">
        <v>Rejets liquides à 85 °C [METABOLHEAT - National]</v>
      </c>
    </row>
    <row r="701" spans="1:2" x14ac:dyDescent="0.3">
      <c r="A701" t="str">
        <v>Chauffage des locaux à la biomasse (résidentiel) [METABOLHEAT - National]</v>
      </c>
      <c r="B701" t="str">
        <v>Rejets liquides à 85 °C [METABOLHEAT - National]</v>
      </c>
    </row>
    <row r="702" spans="1:2" x14ac:dyDescent="0.3">
      <c r="A702" t="str">
        <v>Chauffage des locaux par géothermie (résidentiel) [METABOLHEAT - National]</v>
      </c>
      <c r="B702" t="str">
        <v>Rejets liquides à 50 °C [METABOLHEAT - National]</v>
      </c>
    </row>
    <row r="703" spans="1:2" x14ac:dyDescent="0.3">
      <c r="A703" t="str">
        <v>Chauffage des locaux par chaleur réseau (résidentiel) [METABOLHEAT - National]</v>
      </c>
      <c r="B703" t="str">
        <v>Rejets liquides à 50 °C [METABOLHEAT - National]</v>
      </c>
    </row>
    <row r="704" spans="1:2" x14ac:dyDescent="0.3">
      <c r="A704" t="str">
        <v>Climatisation (résidentiel) [METABOLHEAT - National]</v>
      </c>
      <c r="B704" t="str">
        <v>Rejets liquides à 35 °C [METABOLHEAT - National]</v>
      </c>
    </row>
    <row r="705" spans="1:2" x14ac:dyDescent="0.3">
      <c r="A705" t="str">
        <v>Chauffage de l'eau par solides (résidentiel) [METABOLHEAT - National]</v>
      </c>
      <c r="B705" t="str">
        <v>Rejets liquides à 85 °C [METABOLHEAT - National]</v>
      </c>
    </row>
    <row r="706" spans="1:2" x14ac:dyDescent="0.3">
      <c r="A706" t="str">
        <v>Chauffage de l'eau au gaz de pétrole liquéfié (GPL) (résidentiel) [METABOLHEAT - National]</v>
      </c>
      <c r="B706" t="str">
        <v>Rejets liquides à 85 °C [METABOLHEAT - National]</v>
      </c>
    </row>
    <row r="707" spans="1:2" x14ac:dyDescent="0.3">
      <c r="A707" t="str">
        <v>Chauffage de l'eau au diesel (résidentiel) [METABOLHEAT - National]</v>
      </c>
      <c r="B707" t="str">
        <v>Rejets liquides à 85 °C [METABOLHEAT - National]</v>
      </c>
    </row>
    <row r="708" spans="1:2" x14ac:dyDescent="0.3">
      <c r="A708" t="str">
        <v>Chauffage de l'eau au gaz naturel (résidentiel) [METABOLHEAT - National]</v>
      </c>
      <c r="B708" t="str">
        <v>Rejets liquides à 85 °C [METABOLHEAT - National]</v>
      </c>
    </row>
    <row r="709" spans="1:2" x14ac:dyDescent="0.3">
      <c r="A709" t="str">
        <v>Chauffage de l'eau par biomasse (résidentiel) [METABOLHEAT - National]</v>
      </c>
      <c r="B709" t="str">
        <v>Rejets liquides à 85 °C [METABOLHEAT - National]</v>
      </c>
    </row>
    <row r="710" spans="1:2" x14ac:dyDescent="0.3">
      <c r="A710" t="str">
        <v>Chauffage de l'eau par chaleur réseau (résidentiel) [METABOLHEAT - National]</v>
      </c>
      <c r="B710" t="str">
        <v>Rejets liquides à 50 °C [METABOLHEAT - National]</v>
      </c>
    </row>
    <row r="711" spans="1:2" x14ac:dyDescent="0.3">
      <c r="A711" t="str">
        <v>Réfrigérateurs et congélateurs [METABOLHEAT - National]</v>
      </c>
      <c r="B711" t="str">
        <v>Rejets liquides à 35 °C [METABOLHEAT - National]</v>
      </c>
    </row>
    <row r="712" spans="1:2" x14ac:dyDescent="0.3">
      <c r="A712" t="str">
        <v>Lave-linge [METABOLHEAT - National]</v>
      </c>
      <c r="B712" t="str">
        <v>Rejets liquides à 35 °C [METABOLHEAT - National]</v>
      </c>
    </row>
    <row r="713" spans="1:2" x14ac:dyDescent="0.3">
      <c r="A713" t="str">
        <v>Sèche-linge [METABOLHEAT - National]</v>
      </c>
      <c r="B713" t="str">
        <v>Rejets liquides à 35 °C [METABOLHEAT - National]</v>
      </c>
    </row>
    <row r="714" spans="1:2" x14ac:dyDescent="0.3">
      <c r="A714" t="str">
        <v>Lave-vaisselle [METABOLHEAT - National]</v>
      </c>
      <c r="B714" t="str">
        <v>Rejets liquides à 35 °C [METABOLHEAT - National]</v>
      </c>
    </row>
    <row r="715" spans="1:2" x14ac:dyDescent="0.3">
      <c r="A715" t="str">
        <v>TV et multimédia [METABOLHEAT - National]</v>
      </c>
      <c r="B715" t="str">
        <v>Rejets liquides à 35 °C [METABOLHEAT - National]</v>
      </c>
    </row>
    <row r="716" spans="1:2" x14ac:dyDescent="0.3">
      <c r="A716" t="str">
        <v>Équipements TIC (résidentiel) [METABOLHEAT - National]</v>
      </c>
      <c r="B716" t="str">
        <v>Rejets liquides à 35 °C [METABOLHEAT - National]</v>
      </c>
    </row>
    <row r="717" spans="1:2" x14ac:dyDescent="0.3">
      <c r="A717" t="str">
        <v>Autres appareils (aspirateurs, fers à repasser, etc.) (résidentiel) [METABOLHEAT - National]</v>
      </c>
      <c r="B717" t="str">
        <v>Rejets liquides à 35 °C [METABOLHEAT - National]</v>
      </c>
    </row>
    <row r="718" spans="1:2" x14ac:dyDescent="0.3">
      <c r="A718" t="str">
        <v>Ventilation (agriculture) [METABOLHEAT - National]</v>
      </c>
      <c r="B718" t="str">
        <v>Rejets liquides à 35 °C [METABOLHEAT - National]</v>
      </c>
    </row>
    <row r="719" spans="1:2" x14ac:dyDescent="0.3">
      <c r="A719" t="str">
        <v>Moteurs [METABOLHEAT - National]</v>
      </c>
      <c r="B719" t="str">
        <v>Rejets liquides à 55 °C [METABOLHEAT - National]</v>
      </c>
    </row>
    <row r="720" spans="1:2" x14ac:dyDescent="0.3">
      <c r="A720" t="str">
        <v>Chauffage au gazole et biocarburants [METABOLHEAT - National]</v>
      </c>
      <c r="B720" t="str">
        <v>Rejets liquides à 85 °C [METABOLHEAT - National]</v>
      </c>
    </row>
    <row r="721" spans="1:2" x14ac:dyDescent="0.3">
      <c r="A721" t="str">
        <v>Chauffage au gaz [METABOLHEAT - National]</v>
      </c>
      <c r="B721" t="str">
        <v>Rejets liquides à 85 °C [METABOLHEAT - National]</v>
      </c>
    </row>
    <row r="722" spans="1:2" x14ac:dyDescent="0.3">
      <c r="A722" t="str">
        <v>Chauffage à la chaleur réseau [METABOLHEAT - National]</v>
      </c>
      <c r="B722" t="str">
        <v>Rejets liquides à 50 °C [METABOLHEAT - National]</v>
      </c>
    </row>
    <row r="723" spans="1:2" x14ac:dyDescent="0.3">
      <c r="A723" t="str">
        <v>Machines agricoles [METABOLHEAT - National]</v>
      </c>
      <c r="B723" t="str">
        <v>Rejets liquides à 85 °C [METABOLHEAT - National]</v>
      </c>
    </row>
    <row r="724" spans="1:2" x14ac:dyDescent="0.3">
      <c r="A724" t="str">
        <v>Usages thermiques spécifiques aux solides [METABOLHEAT - National]</v>
      </c>
      <c r="B724" t="str">
        <v>Rejets liquides à 85 °C [METABOLHEAT - National]</v>
      </c>
    </row>
    <row r="725" spans="1:2" x14ac:dyDescent="0.3">
      <c r="A725" t="str">
        <v>Usages thermiques spécifiques au GPL [METABOLHEAT - National]</v>
      </c>
      <c r="B725" t="str">
        <v>Rejets liquides à 85 °C [METABOLHEAT - National]</v>
      </c>
    </row>
    <row r="726" spans="1:2" x14ac:dyDescent="0.3">
      <c r="A726" t="str">
        <v>Usages thermiques spécifiques au diesel et biocarburants [METABOLHEAT - National]</v>
      </c>
      <c r="B726" t="str">
        <v>Rejets liquides à 85 °C [METABOLHEAT - National]</v>
      </c>
    </row>
    <row r="727" spans="1:2" x14ac:dyDescent="0.3">
      <c r="A727" t="str">
        <v>Usages thermiques spécifiques au fioul et autres carburants [METABOLHEAT - National]</v>
      </c>
      <c r="B727" t="str">
        <v>Rejets liquides à 85 °C [METABOLHEAT - National]</v>
      </c>
    </row>
    <row r="728" spans="1:2" x14ac:dyDescent="0.3">
      <c r="A728" t="str">
        <v>Usages thermiques spécifiques au gaz [METABOLHEAT - National]</v>
      </c>
      <c r="B728" t="str">
        <v>Rejets liquides à 85 °C [METABOLHEAT - National]</v>
      </c>
    </row>
    <row r="729" spans="1:2" x14ac:dyDescent="0.3">
      <c r="A729" t="str">
        <v>Usages thermiques spécifiques à la biomasse et déchets [METABOLHEAT - National]</v>
      </c>
      <c r="B729" t="str">
        <v>Rejets liquides à 85 °C [METABOLHEAT - National]</v>
      </c>
    </row>
    <row r="730" spans="1:2" x14ac:dyDescent="0.3">
      <c r="A730" t="str">
        <v>Dispositifs de pompage au diesel et biocarburants [METABOLHEAT - National]</v>
      </c>
      <c r="B730" t="str">
        <v>Rejets liquides à 80 °C [METABOLHEAT - National]</v>
      </c>
    </row>
    <row r="731" spans="1:2" x14ac:dyDescent="0.3">
      <c r="A731" t="str">
        <v>Dispositifs de pompage électrique [METABOLHEAT - National]</v>
      </c>
      <c r="B731" t="str">
        <v>Rejets liquides à 80 °C [METABOLHEAT - National]</v>
      </c>
    </row>
    <row r="732" spans="1:2" x14ac:dyDescent="0.3">
      <c r="A732" t="str">
        <v>Electricité spécifique (agriculture) [METABOLHEAT - National]</v>
      </c>
      <c r="B732" t="str">
        <v>Rejets liquides à 35 °C [METABOLHEAT - National]</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222CD-BB3E-4FC3-BA17-A04C850CF45B}">
  <sheetPr>
    <tabColor rgb="FF0070C0"/>
  </sheetPr>
  <dimension ref="A1:D140"/>
  <sheetViews>
    <sheetView topLeftCell="A101" workbookViewId="0">
      <selection activeCell="F135" sqref="F135"/>
    </sheetView>
  </sheetViews>
  <sheetFormatPr baseColWidth="10" defaultRowHeight="14.4" x14ac:dyDescent="0.3"/>
  <cols>
    <col min="2" max="2" width="34.88671875" bestFit="1" customWidth="1"/>
    <col min="3" max="3" width="16.33203125" customWidth="1"/>
  </cols>
  <sheetData>
    <row r="1" spans="1:4" ht="51" thickBot="1" x14ac:dyDescent="0.35">
      <c r="A1" s="6" t="s">
        <v>70</v>
      </c>
      <c r="B1" s="7" t="s">
        <v>89</v>
      </c>
      <c r="C1" s="7" t="s">
        <v>72</v>
      </c>
      <c r="D1" s="7" t="str">
        <f>Etiquettes!A6</f>
        <v>Niveau produits</v>
      </c>
    </row>
    <row r="2" spans="1:4" x14ac:dyDescent="0.3">
      <c r="A2">
        <f>'Correspondance produits'!A2</f>
        <v>1</v>
      </c>
      <c r="B2" t="str">
        <f>'Correspondance produits'!J2</f>
        <v>Combustibles fossiles [METABOLHEAT - National]</v>
      </c>
      <c r="D2">
        <f>A2</f>
        <v>1</v>
      </c>
    </row>
    <row r="3" spans="1:4" x14ac:dyDescent="0.3">
      <c r="A3">
        <f>'Correspondance produits'!A3</f>
        <v>2</v>
      </c>
      <c r="B3" t="str">
        <f>'Correspondance produits'!J3</f>
        <v>Combustibles fossiles solides [METABOLHEAT - National]</v>
      </c>
      <c r="D3">
        <f t="shared" ref="D3:D66" si="0">A3</f>
        <v>2</v>
      </c>
    </row>
    <row r="4" spans="1:4" x14ac:dyDescent="0.3">
      <c r="A4">
        <f>'Correspondance produits'!A4</f>
        <v>3</v>
      </c>
      <c r="B4" t="str">
        <f>'Correspondance produits'!J4</f>
        <v>Charbon primaire [METABOLHEAT - National]</v>
      </c>
      <c r="D4">
        <f t="shared" si="0"/>
        <v>3</v>
      </c>
    </row>
    <row r="5" spans="1:4" x14ac:dyDescent="0.3">
      <c r="A5">
        <f>'Correspondance produits'!A5</f>
        <v>4</v>
      </c>
      <c r="B5" t="str">
        <f>'Correspondance produits'!J5</f>
        <v>Houille [METABOLHEAT - National]</v>
      </c>
      <c r="D5">
        <f t="shared" si="0"/>
        <v>4</v>
      </c>
    </row>
    <row r="6" spans="1:4" x14ac:dyDescent="0.3">
      <c r="A6">
        <f>'Correspondance produits'!A6</f>
        <v>5</v>
      </c>
      <c r="B6" t="str">
        <f>'Correspondance produits'!J6</f>
        <v>Anthracite [METABOLHEAT - National]</v>
      </c>
      <c r="D6">
        <f t="shared" si="0"/>
        <v>5</v>
      </c>
    </row>
    <row r="7" spans="1:4" x14ac:dyDescent="0.3">
      <c r="A7">
        <f>'Correspondance produits'!A7</f>
        <v>5</v>
      </c>
      <c r="B7" t="str">
        <f>'Correspondance produits'!J7</f>
        <v>Charbon à coke [METABOLHEAT - National]</v>
      </c>
      <c r="D7">
        <f t="shared" si="0"/>
        <v>5</v>
      </c>
    </row>
    <row r="8" spans="1:4" x14ac:dyDescent="0.3">
      <c r="A8">
        <f>'Correspondance produits'!A8</f>
        <v>5</v>
      </c>
      <c r="B8" t="str">
        <f>'Correspondance produits'!J8</f>
        <v>Autres charbons bitumineux [METABOLHEAT - National]</v>
      </c>
      <c r="D8">
        <f t="shared" si="0"/>
        <v>5</v>
      </c>
    </row>
    <row r="9" spans="1:4" x14ac:dyDescent="0.3">
      <c r="A9">
        <f>'Correspondance produits'!A9</f>
        <v>4</v>
      </c>
      <c r="B9" t="str">
        <f>'Correspondance produits'!J9</f>
        <v>Charbon, noir ou brun [METABOLHEAT - National]</v>
      </c>
      <c r="D9">
        <f t="shared" si="0"/>
        <v>4</v>
      </c>
    </row>
    <row r="10" spans="1:4" x14ac:dyDescent="0.3">
      <c r="A10">
        <f>'Correspondance produits'!A10</f>
        <v>5</v>
      </c>
      <c r="B10" t="str">
        <f>'Correspondance produits'!J10</f>
        <v>Charbon sous-bitumineux [METABOLHEAT - National]</v>
      </c>
      <c r="D10">
        <f t="shared" si="0"/>
        <v>5</v>
      </c>
    </row>
    <row r="11" spans="1:4" x14ac:dyDescent="0.3">
      <c r="A11">
        <f>'Correspondance produits'!A11</f>
        <v>5</v>
      </c>
      <c r="B11" t="str">
        <f>'Correspondance produits'!J11</f>
        <v>Lignite [METABOLHEAT - National]</v>
      </c>
      <c r="D11">
        <f t="shared" si="0"/>
        <v>5</v>
      </c>
    </row>
    <row r="12" spans="1:4" x14ac:dyDescent="0.3">
      <c r="A12">
        <f>'Correspondance produits'!A12</f>
        <v>3</v>
      </c>
      <c r="B12" t="str">
        <f>'Correspondance produits'!J12</f>
        <v>Produits du charbon [METABOLHEAT - National]</v>
      </c>
      <c r="D12">
        <f t="shared" si="0"/>
        <v>3</v>
      </c>
    </row>
    <row r="13" spans="1:4" x14ac:dyDescent="0.3">
      <c r="A13">
        <f>'Correspondance produits'!A13</f>
        <v>4</v>
      </c>
      <c r="B13" t="str">
        <f>'Correspondance produits'!J13</f>
        <v>Combustible breveté [METABOLHEAT - National]</v>
      </c>
      <c r="D13">
        <f t="shared" si="0"/>
        <v>4</v>
      </c>
    </row>
    <row r="14" spans="1:4" x14ac:dyDescent="0.3">
      <c r="A14">
        <f>'Correspondance produits'!A14</f>
        <v>4</v>
      </c>
      <c r="B14" t="str">
        <f>'Correspondance produits'!J14</f>
        <v>Coke de cokerie [METABOLHEAT - National]</v>
      </c>
      <c r="D14">
        <f t="shared" si="0"/>
        <v>4</v>
      </c>
    </row>
    <row r="15" spans="1:4" x14ac:dyDescent="0.3">
      <c r="A15">
        <f>'Correspondance produits'!A15</f>
        <v>4</v>
      </c>
      <c r="B15" t="str">
        <f>'Correspondance produits'!J15</f>
        <v>Coke de gaz [METABOLHEAT - National]</v>
      </c>
      <c r="D15">
        <f t="shared" si="0"/>
        <v>4</v>
      </c>
    </row>
    <row r="16" spans="1:4" x14ac:dyDescent="0.3">
      <c r="A16">
        <f>'Correspondance produits'!A16</f>
        <v>4</v>
      </c>
      <c r="B16" t="str">
        <f>'Correspondance produits'!J16</f>
        <v>Goudron de houille [METABOLHEAT - National]</v>
      </c>
      <c r="D16">
        <f t="shared" si="0"/>
        <v>4</v>
      </c>
    </row>
    <row r="17" spans="1:4" x14ac:dyDescent="0.3">
      <c r="A17">
        <f>'Correspondance produits'!A17</f>
        <v>4</v>
      </c>
      <c r="B17" t="str">
        <f>'Correspondance produits'!J17</f>
        <v>Briquettes de lignite [METABOLHEAT - National]</v>
      </c>
      <c r="D17">
        <f t="shared" si="0"/>
        <v>4</v>
      </c>
    </row>
    <row r="18" spans="1:4" x14ac:dyDescent="0.3">
      <c r="A18">
        <f>'Correspondance produits'!A18</f>
        <v>2</v>
      </c>
      <c r="B18" t="str">
        <f>'Correspondance produits'!J18</f>
        <v>Gaz manufacturés [METABOLHEAT - National]</v>
      </c>
      <c r="D18">
        <f t="shared" si="0"/>
        <v>2</v>
      </c>
    </row>
    <row r="19" spans="1:4" x14ac:dyDescent="0.3">
      <c r="A19">
        <f>'Correspondance produits'!A19</f>
        <v>3</v>
      </c>
      <c r="B19" t="str">
        <f>'Correspondance produits'!J19</f>
        <v>Gaz d'usine à gaz [METABOLHEAT - National]</v>
      </c>
      <c r="D19">
        <f t="shared" si="0"/>
        <v>3</v>
      </c>
    </row>
    <row r="20" spans="1:4" x14ac:dyDescent="0.3">
      <c r="A20">
        <f>'Correspondance produits'!A20</f>
        <v>3</v>
      </c>
      <c r="B20" t="str">
        <f>'Correspondance produits'!J20</f>
        <v>Gaz de cokerie [METABOLHEAT - National]</v>
      </c>
      <c r="D20">
        <f t="shared" si="0"/>
        <v>3</v>
      </c>
    </row>
    <row r="21" spans="1:4" x14ac:dyDescent="0.3">
      <c r="A21">
        <f>'Correspondance produits'!A21</f>
        <v>3</v>
      </c>
      <c r="B21" t="str">
        <f>'Correspondance produits'!J21</f>
        <v>Gaz de haut fourneau [METABOLHEAT - National]</v>
      </c>
      <c r="D21">
        <f t="shared" si="0"/>
        <v>3</v>
      </c>
    </row>
    <row r="22" spans="1:4" x14ac:dyDescent="0.3">
      <c r="A22">
        <f>'Correspondance produits'!A22</f>
        <v>3</v>
      </c>
      <c r="B22" t="str">
        <f>'Correspondance produits'!J22</f>
        <v>Autres gaz de récupération [METABOLHEAT - National]</v>
      </c>
      <c r="D22">
        <f t="shared" si="0"/>
        <v>3</v>
      </c>
    </row>
    <row r="23" spans="1:4" x14ac:dyDescent="0.3">
      <c r="A23">
        <f>'Correspondance produits'!A23</f>
        <v>2</v>
      </c>
      <c r="B23" t="str">
        <f>'Correspondance produits'!J23</f>
        <v>Tourbe et produits à base de tourbe [METABOLHEAT - National]</v>
      </c>
      <c r="D23">
        <f t="shared" si="0"/>
        <v>2</v>
      </c>
    </row>
    <row r="24" spans="1:4" x14ac:dyDescent="0.3">
      <c r="A24">
        <f>'Correspondance produits'!A24</f>
        <v>3</v>
      </c>
      <c r="B24" t="str">
        <f>'Correspondance produits'!J24</f>
        <v>Tourbe [METABOLHEAT - National]</v>
      </c>
      <c r="D24">
        <f t="shared" si="0"/>
        <v>3</v>
      </c>
    </row>
    <row r="25" spans="1:4" x14ac:dyDescent="0.3">
      <c r="A25">
        <f>'Correspondance produits'!A25</f>
        <v>3</v>
      </c>
      <c r="B25" t="str">
        <f>'Correspondance produits'!J25</f>
        <v>Produits à base de tourbe [METABOLHEAT - National]</v>
      </c>
      <c r="D25">
        <f t="shared" si="0"/>
        <v>3</v>
      </c>
    </row>
    <row r="26" spans="1:4" x14ac:dyDescent="0.3">
      <c r="A26">
        <f>'Correspondance produits'!A26</f>
        <v>2</v>
      </c>
      <c r="B26" t="str">
        <f>'Correspondance produits'!J26</f>
        <v>Schistes bitumineux et sables bitumineux [METABOLHEAT - National]</v>
      </c>
      <c r="D26">
        <f t="shared" si="0"/>
        <v>2</v>
      </c>
    </row>
    <row r="27" spans="1:4" x14ac:dyDescent="0.3">
      <c r="A27">
        <f>'Correspondance produits'!A27</f>
        <v>2</v>
      </c>
      <c r="B27" t="str">
        <f>'Correspondance produits'!J27</f>
        <v>Pétrole et produits pétroliers [METABOLHEAT - National]</v>
      </c>
      <c r="D27">
        <f t="shared" si="0"/>
        <v>2</v>
      </c>
    </row>
    <row r="28" spans="1:4" x14ac:dyDescent="0.3">
      <c r="A28">
        <f>'Correspondance produits'!A28</f>
        <v>3</v>
      </c>
      <c r="B28" t="str">
        <f>'Correspondance produits'!J28</f>
        <v>Pétrole brut (hors biocarburants) [METABOLHEAT - National]</v>
      </c>
      <c r="D28">
        <f t="shared" si="0"/>
        <v>3</v>
      </c>
    </row>
    <row r="29" spans="1:4" x14ac:dyDescent="0.3">
      <c r="A29">
        <f>'Correspondance produits'!A29</f>
        <v>4</v>
      </c>
      <c r="B29" t="str">
        <f>'Correspondance produits'!J29</f>
        <v>Pétrole brut [METABOLHEAT - National]</v>
      </c>
      <c r="D29">
        <f t="shared" si="0"/>
        <v>4</v>
      </c>
    </row>
    <row r="30" spans="1:4" x14ac:dyDescent="0.3">
      <c r="A30">
        <f>'Correspondance produits'!A30</f>
        <v>4</v>
      </c>
      <c r="B30" t="str">
        <f>'Correspondance produits'!J30</f>
        <v>Liquides de gaz naturel [METABOLHEAT - National]</v>
      </c>
      <c r="D30">
        <f t="shared" si="0"/>
        <v>4</v>
      </c>
    </row>
    <row r="31" spans="1:4" x14ac:dyDescent="0.3">
      <c r="A31">
        <f>'Correspondance produits'!A31</f>
        <v>4</v>
      </c>
      <c r="B31" t="str">
        <f>'Correspondance produits'!J31</f>
        <v>Charges d'alimentation de raffinerie [METABOLHEAT - National]</v>
      </c>
      <c r="D31">
        <f t="shared" si="0"/>
        <v>4</v>
      </c>
    </row>
    <row r="32" spans="1:4" x14ac:dyDescent="0.3">
      <c r="A32">
        <f>'Correspondance produits'!A32</f>
        <v>4</v>
      </c>
      <c r="B32" t="str">
        <f>'Correspondance produits'!J32</f>
        <v>Additifs et composés oxygénés (hors biocarburants) [METABOLHEAT - National]</v>
      </c>
      <c r="D32">
        <f t="shared" si="0"/>
        <v>4</v>
      </c>
    </row>
    <row r="33" spans="1:4" x14ac:dyDescent="0.3">
      <c r="A33">
        <f>'Correspondance produits'!A33</f>
        <v>4</v>
      </c>
      <c r="B33" t="str">
        <f>'Correspondance produits'!J33</f>
        <v>Autres hydrocarbures [METABOLHEAT - National]</v>
      </c>
      <c r="D33">
        <f t="shared" si="0"/>
        <v>4</v>
      </c>
    </row>
    <row r="34" spans="1:4" x14ac:dyDescent="0.3">
      <c r="A34">
        <f>'Correspondance produits'!A34</f>
        <v>3</v>
      </c>
      <c r="B34" t="str">
        <f>'Correspondance produits'!J34</f>
        <v>Produits pétroliers (hors biocarburants) [METABOLHEAT - National]</v>
      </c>
      <c r="D34">
        <f t="shared" si="0"/>
        <v>3</v>
      </c>
    </row>
    <row r="35" spans="1:4" x14ac:dyDescent="0.3">
      <c r="A35">
        <f>'Correspondance produits'!A35</f>
        <v>4</v>
      </c>
      <c r="B35" t="str">
        <f>'Correspondance produits'!J35</f>
        <v>Gaz de raffinerie et éthane [METABOLHEAT - National]</v>
      </c>
      <c r="D35">
        <f t="shared" si="0"/>
        <v>4</v>
      </c>
    </row>
    <row r="36" spans="1:4" x14ac:dyDescent="0.3">
      <c r="A36">
        <f>'Correspondance produits'!A36</f>
        <v>5</v>
      </c>
      <c r="B36" t="str">
        <f>'Correspondance produits'!J36</f>
        <v>Gaz de raffinerie [METABOLHEAT - National]</v>
      </c>
      <c r="D36">
        <f t="shared" si="0"/>
        <v>5</v>
      </c>
    </row>
    <row r="37" spans="1:4" x14ac:dyDescent="0.3">
      <c r="A37">
        <f>'Correspondance produits'!A37</f>
        <v>5</v>
      </c>
      <c r="B37" t="str">
        <f>'Correspondance produits'!J37</f>
        <v>Éthane [METABOLHEAT - National]</v>
      </c>
      <c r="D37">
        <f t="shared" si="0"/>
        <v>5</v>
      </c>
    </row>
    <row r="38" spans="1:4" x14ac:dyDescent="0.3">
      <c r="A38">
        <f>'Correspondance produits'!A38</f>
        <v>4</v>
      </c>
      <c r="B38" t="str">
        <f>'Correspondance produits'!J38</f>
        <v>Gaz de pétrole liquéfiés [METABOLHEAT - National]</v>
      </c>
      <c r="D38">
        <f t="shared" si="0"/>
        <v>4</v>
      </c>
    </row>
    <row r="39" spans="1:4" x14ac:dyDescent="0.3">
      <c r="A39">
        <f>'Correspondance produits'!A39</f>
        <v>4</v>
      </c>
      <c r="B39" t="str">
        <f>'Correspondance produits'!J39</f>
        <v>Essence moteur (hors biocarburants) [METABOLHEAT - National]</v>
      </c>
      <c r="D39">
        <f t="shared" si="0"/>
        <v>4</v>
      </c>
    </row>
    <row r="40" spans="1:4" x14ac:dyDescent="0.3">
      <c r="A40">
        <f>'Correspondance produits'!A40</f>
        <v>4</v>
      </c>
      <c r="B40" t="str">
        <f>'Correspondance produits'!J40</f>
        <v>Essence aviation [METABOLHEAT - National]</v>
      </c>
      <c r="D40">
        <f t="shared" si="0"/>
        <v>4</v>
      </c>
    </row>
    <row r="41" spans="1:4" x14ac:dyDescent="0.3">
      <c r="A41">
        <f>'Correspondance produits'!A41</f>
        <v>4</v>
      </c>
      <c r="B41" t="str">
        <f>'Correspondance produits'!J41</f>
        <v>Essence d'avions à réaction Carburant [METABOLHEAT - National]</v>
      </c>
      <c r="D41">
        <f t="shared" si="0"/>
        <v>4</v>
      </c>
    </row>
    <row r="42" spans="1:4" x14ac:dyDescent="0.3">
      <c r="A42">
        <f>'Correspondance produits'!A42</f>
        <v>4</v>
      </c>
      <c r="B42" t="str">
        <f>'Correspondance produits'!J42</f>
        <v>Kérosène (hors biocarburant) [METABOLHEAT - National]</v>
      </c>
      <c r="D42">
        <f t="shared" si="0"/>
        <v>4</v>
      </c>
    </row>
    <row r="43" spans="1:4" x14ac:dyDescent="0.3">
      <c r="A43">
        <f>'Correspondance produits'!A43</f>
        <v>4</v>
      </c>
      <c r="B43" t="str">
        <f>'Correspondance produits'!J43</f>
        <v>Autre kérosène [METABOLHEAT - National]</v>
      </c>
      <c r="D43">
        <f t="shared" si="0"/>
        <v>4</v>
      </c>
    </row>
    <row r="44" spans="1:4" x14ac:dyDescent="0.3">
      <c r="A44">
        <f>'Correspondance produits'!A44</f>
        <v>4</v>
      </c>
      <c r="B44" t="str">
        <f>'Correspondance produits'!J44</f>
        <v>Naphta [METABOLHEAT - National]</v>
      </c>
      <c r="D44">
        <f t="shared" si="0"/>
        <v>4</v>
      </c>
    </row>
    <row r="45" spans="1:4" x14ac:dyDescent="0.3">
      <c r="A45">
        <f>'Correspondance produits'!A45</f>
        <v>4</v>
      </c>
      <c r="B45" t="str">
        <f>'Correspondance produits'!J45</f>
        <v>Gazole et diesel (hors biocarburant) [METABOLHEAT - National]</v>
      </c>
      <c r="D45">
        <f t="shared" si="0"/>
        <v>4</v>
      </c>
    </row>
    <row r="46" spans="1:4" x14ac:dyDescent="0.3">
      <c r="A46">
        <f>'Correspondance produits'!A46</f>
        <v>4</v>
      </c>
      <c r="B46" t="str">
        <f>'Correspondance produits'!J46</f>
        <v>Fioul [METABOLHEAT - National]</v>
      </c>
      <c r="D46">
        <f t="shared" si="0"/>
        <v>4</v>
      </c>
    </row>
    <row r="47" spans="1:4" x14ac:dyDescent="0.3">
      <c r="A47">
        <f>'Correspondance produits'!A47</f>
        <v>4</v>
      </c>
      <c r="B47" t="str">
        <f>'Correspondance produits'!J47</f>
        <v>White spirit et alcools industriels à point d'ébullition spécial [METABOLHEAT - National]</v>
      </c>
      <c r="D47">
        <f t="shared" si="0"/>
        <v>4</v>
      </c>
    </row>
    <row r="48" spans="1:4" x14ac:dyDescent="0.3">
      <c r="A48">
        <f>'Correspondance produits'!A48</f>
        <v>4</v>
      </c>
      <c r="B48" t="str">
        <f>'Correspondance produits'!J48</f>
        <v>Lubrifiants [METABOLHEAT - National]</v>
      </c>
      <c r="D48">
        <f t="shared" si="0"/>
        <v>4</v>
      </c>
    </row>
    <row r="49" spans="1:4" x14ac:dyDescent="0.3">
      <c r="A49">
        <f>'Correspondance produits'!A49</f>
        <v>4</v>
      </c>
      <c r="B49" t="str">
        <f>'Correspondance produits'!J49</f>
        <v>Bitume [METABOLHEAT - National]</v>
      </c>
      <c r="D49">
        <f t="shared" si="0"/>
        <v>4</v>
      </c>
    </row>
    <row r="50" spans="1:4" x14ac:dyDescent="0.3">
      <c r="A50">
        <f>'Correspondance produits'!A50</f>
        <v>4</v>
      </c>
      <c r="B50" t="str">
        <f>'Correspondance produits'!J50</f>
        <v>Coke de pétrole [METABOLHEAT - National]</v>
      </c>
      <c r="D50">
        <f t="shared" si="0"/>
        <v>4</v>
      </c>
    </row>
    <row r="51" spans="1:4" x14ac:dyDescent="0.3">
      <c r="A51">
        <f>'Correspondance produits'!A51</f>
        <v>4</v>
      </c>
      <c r="B51" t="str">
        <f>'Correspondance produits'!J51</f>
        <v>Paraffines [METABOLHEAT - National]</v>
      </c>
      <c r="D51">
        <f t="shared" si="0"/>
        <v>4</v>
      </c>
    </row>
    <row r="52" spans="1:4" x14ac:dyDescent="0.3">
      <c r="A52">
        <f>'Correspondance produits'!A52</f>
        <v>4</v>
      </c>
      <c r="B52" t="str">
        <f>'Correspondance produits'!J52</f>
        <v>Autres produits pétroliers [METABOLHEAT - National]</v>
      </c>
      <c r="D52">
        <f t="shared" si="0"/>
        <v>4</v>
      </c>
    </row>
    <row r="53" spans="1:4" x14ac:dyDescent="0.3">
      <c r="A53">
        <f>'Correspondance produits'!A53</f>
        <v>2</v>
      </c>
      <c r="B53" t="str">
        <f>'Correspondance produits'!J53</f>
        <v>Gaz naturel [METABOLHEAT - National]</v>
      </c>
      <c r="D53">
        <f t="shared" si="0"/>
        <v>2</v>
      </c>
    </row>
    <row r="54" spans="1:4" x14ac:dyDescent="0.3">
      <c r="A54">
        <f>'Correspondance produits'!A54</f>
        <v>2</v>
      </c>
      <c r="B54" t="str">
        <f>'Correspondance produits'!J54</f>
        <v>Énergies renouvelables [METABOLHEAT - National]</v>
      </c>
      <c r="D54">
        <f t="shared" si="0"/>
        <v>2</v>
      </c>
    </row>
    <row r="55" spans="1:4" x14ac:dyDescent="0.3">
      <c r="A55">
        <f>'Correspondance produits'!A55</f>
        <v>3</v>
      </c>
      <c r="B55" t="str">
        <f>'Correspondance produits'!J55</f>
        <v>Énergies renouvelables et biocarburants [METABOLHEAT - National]</v>
      </c>
      <c r="D55">
        <f t="shared" si="0"/>
        <v>3</v>
      </c>
    </row>
    <row r="56" spans="1:4" x14ac:dyDescent="0.3">
      <c r="A56">
        <f>'Correspondance produits'!A56</f>
        <v>4</v>
      </c>
      <c r="B56" t="str">
        <f>'Correspondance produits'!J56</f>
        <v>Hydroélectricité [METABOLHEAT - National]</v>
      </c>
      <c r="D56">
        <f t="shared" si="0"/>
        <v>4</v>
      </c>
    </row>
    <row r="57" spans="1:4" x14ac:dyDescent="0.3">
      <c r="A57">
        <f>'Correspondance produits'!A57</f>
        <v>4</v>
      </c>
      <c r="B57" t="str">
        <f>'Correspondance produits'!J57</f>
        <v>Énergie marémotrice, houlomotrice et océanique [METABOLHEAT - National]</v>
      </c>
      <c r="D57">
        <f t="shared" si="0"/>
        <v>4</v>
      </c>
    </row>
    <row r="58" spans="1:4" x14ac:dyDescent="0.3">
      <c r="A58">
        <f>'Correspondance produits'!A58</f>
        <v>4</v>
      </c>
      <c r="B58" t="str">
        <f>'Correspondance produits'!J58</f>
        <v>Énergie éolienne [METABOLHEAT - National]</v>
      </c>
      <c r="D58">
        <f t="shared" si="0"/>
        <v>4</v>
      </c>
    </row>
    <row r="59" spans="1:4" x14ac:dyDescent="0.3">
      <c r="A59">
        <f>'Correspondance produits'!A59</f>
        <v>4</v>
      </c>
      <c r="B59" t="str">
        <f>'Correspondance produits'!J59</f>
        <v>Solaire photovoltaïque [METABOLHEAT - National]</v>
      </c>
      <c r="D59">
        <f t="shared" si="0"/>
        <v>4</v>
      </c>
    </row>
    <row r="60" spans="1:4" x14ac:dyDescent="0.3">
      <c r="A60">
        <f>'Correspondance produits'!A60</f>
        <v>4</v>
      </c>
      <c r="B60" t="str">
        <f>'Correspondance produits'!J60</f>
        <v>Solaire thermique [METABOLHEAT - National]</v>
      </c>
      <c r="D60">
        <f t="shared" si="0"/>
        <v>4</v>
      </c>
    </row>
    <row r="61" spans="1:4" x14ac:dyDescent="0.3">
      <c r="A61">
        <f>'Correspondance produits'!A61</f>
        <v>4</v>
      </c>
      <c r="B61" t="str">
        <f>'Correspondance produits'!J61</f>
        <v>Géothermie [METABOLHEAT - National]</v>
      </c>
      <c r="D61">
        <f t="shared" si="0"/>
        <v>4</v>
      </c>
    </row>
    <row r="62" spans="1:4" x14ac:dyDescent="0.3">
      <c r="A62">
        <f>'Correspondance produits'!A62</f>
        <v>4</v>
      </c>
      <c r="B62" t="str">
        <f>'Correspondance produits'!J62</f>
        <v>Biomasse solide [METABOLHEAT - National]</v>
      </c>
      <c r="D62">
        <f t="shared" si="0"/>
        <v>4</v>
      </c>
    </row>
    <row r="63" spans="1:4" x14ac:dyDescent="0.3">
      <c r="A63">
        <f>'Correspondance produits'!A63</f>
        <v>5</v>
      </c>
      <c r="B63" t="str">
        <f>'Correspondance produits'!J63</f>
        <v>Biomasse solide primaire [METABOLHEAT - National]</v>
      </c>
      <c r="D63">
        <f t="shared" si="0"/>
        <v>5</v>
      </c>
    </row>
    <row r="64" spans="1:4" x14ac:dyDescent="0.3">
      <c r="A64">
        <f>'Correspondance produits'!A64</f>
        <v>5</v>
      </c>
      <c r="B64" t="str">
        <f>'Correspondance produits'!J64</f>
        <v>Charbon de bois [METABOLHEAT - National]</v>
      </c>
      <c r="D64">
        <f t="shared" si="0"/>
        <v>5</v>
      </c>
    </row>
    <row r="65" spans="1:4" x14ac:dyDescent="0.3">
      <c r="A65">
        <f>'Correspondance produits'!A65</f>
        <v>4</v>
      </c>
      <c r="B65" t="str">
        <f>'Correspondance produits'!J65</f>
        <v>Biogaz [METABOLHEAT - National]</v>
      </c>
      <c r="D65">
        <f t="shared" si="0"/>
        <v>4</v>
      </c>
    </row>
    <row r="66" spans="1:4" x14ac:dyDescent="0.3">
      <c r="A66">
        <f>'Correspondance produits'!A66</f>
        <v>4</v>
      </c>
      <c r="B66" t="str">
        <f>'Correspondance produits'!J66</f>
        <v>Déchets municipaux renouvelables [METABOLHEAT - National]</v>
      </c>
      <c r="D66">
        <f t="shared" si="0"/>
        <v>4</v>
      </c>
    </row>
    <row r="67" spans="1:4" x14ac:dyDescent="0.3">
      <c r="A67">
        <f>'Correspondance produits'!A67</f>
        <v>4</v>
      </c>
      <c r="B67" t="str">
        <f>'Correspondance produits'!J67</f>
        <v>Biocarburants [METABOLHEAT - National]</v>
      </c>
      <c r="D67">
        <f t="shared" ref="D67:D130" si="1">A67</f>
        <v>4</v>
      </c>
    </row>
    <row r="68" spans="1:4" x14ac:dyDescent="0.3">
      <c r="A68">
        <f>'Correspondance produits'!A68</f>
        <v>5</v>
      </c>
      <c r="B68" t="str">
        <f>'Correspondance produits'!J68</f>
        <v>Bioessence [METABOLHEAT - National]</v>
      </c>
      <c r="D68">
        <f t="shared" si="1"/>
        <v>5</v>
      </c>
    </row>
    <row r="69" spans="1:4" x14ac:dyDescent="0.3">
      <c r="A69">
        <f>'Correspondance produits'!A69</f>
        <v>6</v>
      </c>
      <c r="B69" t="str">
        <f>'Correspondance produits'!J69</f>
        <v>Bioessence pure [METABOLHEAT - National]</v>
      </c>
      <c r="D69">
        <f t="shared" si="1"/>
        <v>6</v>
      </c>
    </row>
    <row r="70" spans="1:4" x14ac:dyDescent="0.3">
      <c r="A70">
        <f>'Correspondance produits'!A70</f>
        <v>6</v>
      </c>
      <c r="B70" t="str">
        <f>'Correspondance produits'!J70</f>
        <v>Bioessence mélangée [METABOLHEAT - National]</v>
      </c>
      <c r="D70">
        <f t="shared" si="1"/>
        <v>6</v>
      </c>
    </row>
    <row r="71" spans="1:4" x14ac:dyDescent="0.3">
      <c r="A71">
        <f>'Correspondance produits'!A71</f>
        <v>5</v>
      </c>
      <c r="B71" t="str">
        <f>'Correspondance produits'!J71</f>
        <v>Biodiesel [METABOLHEAT - National]</v>
      </c>
      <c r="D71">
        <f t="shared" si="1"/>
        <v>5</v>
      </c>
    </row>
    <row r="72" spans="1:4" x14ac:dyDescent="0.3">
      <c r="A72">
        <f>'Correspondance produits'!A72</f>
        <v>6</v>
      </c>
      <c r="B72" t="str">
        <f>'Correspondance produits'!J72</f>
        <v>Biodiesels purs [METABOLHEAT - National]</v>
      </c>
      <c r="D72">
        <f t="shared" si="1"/>
        <v>6</v>
      </c>
    </row>
    <row r="73" spans="1:4" x14ac:dyDescent="0.3">
      <c r="A73">
        <f>'Correspondance produits'!A73</f>
        <v>6</v>
      </c>
      <c r="B73" t="str">
        <f>'Correspondance produits'!J73</f>
        <v>Biodiesels mélangés [METABOLHEAT - National]</v>
      </c>
      <c r="D73">
        <f t="shared" si="1"/>
        <v>6</v>
      </c>
    </row>
    <row r="74" spans="1:4" x14ac:dyDescent="0.3">
      <c r="A74">
        <f>'Correspondance produits'!A74</f>
        <v>5</v>
      </c>
      <c r="B74" t="str">
        <f>'Correspondance produits'!J74</f>
        <v>Biokérosène [METABOLHEAT - National]</v>
      </c>
      <c r="D74">
        <f t="shared" si="1"/>
        <v>5</v>
      </c>
    </row>
    <row r="75" spans="1:4" x14ac:dyDescent="0.3">
      <c r="A75">
        <f>'Correspondance produits'!A75</f>
        <v>6</v>
      </c>
      <c r="B75" t="str">
        <f>'Correspondance produits'!J75</f>
        <v>Biokérosène d'aviation pur [METABOLHEAT - National]</v>
      </c>
      <c r="D75">
        <f t="shared" si="1"/>
        <v>6</v>
      </c>
    </row>
    <row r="76" spans="1:4" x14ac:dyDescent="0.3">
      <c r="A76">
        <f>'Correspondance produits'!A76</f>
        <v>6</v>
      </c>
      <c r="B76" t="str">
        <f>'Correspondance produits'!J76</f>
        <v>Biokérosène d'aviation mélangé [METABOLHEAT - National]</v>
      </c>
      <c r="D76">
        <f t="shared" si="1"/>
        <v>6</v>
      </c>
    </row>
    <row r="77" spans="1:4" x14ac:dyDescent="0.3">
      <c r="A77">
        <f>'Correspondance produits'!A77</f>
        <v>5</v>
      </c>
      <c r="B77" t="str">
        <f>'Correspondance produits'!J77</f>
        <v>Autres biocarburants liquides [METABOLHEAT - National]</v>
      </c>
      <c r="D77">
        <f t="shared" si="1"/>
        <v>5</v>
      </c>
    </row>
    <row r="78" spans="1:4" x14ac:dyDescent="0.3">
      <c r="A78">
        <f>'Correspondance produits'!A78</f>
        <v>4</v>
      </c>
      <c r="B78" t="str">
        <f>'Correspondance produits'!J78</f>
        <v>Chaleur ambiante (pompes à chaleur) [METABOLHEAT - National]</v>
      </c>
      <c r="D78">
        <f t="shared" si="1"/>
        <v>4</v>
      </c>
    </row>
    <row r="79" spans="1:4" x14ac:dyDescent="0.3">
      <c r="A79">
        <f>'Correspondance produits'!A79</f>
        <v>3</v>
      </c>
      <c r="B79" t="str">
        <f>'Correspondance produits'!J79</f>
        <v>Froid ambiant (pompes à chaleur) [METABOLHEAT - National]</v>
      </c>
      <c r="D79">
        <f t="shared" si="1"/>
        <v>3</v>
      </c>
    </row>
    <row r="80" spans="1:4" x14ac:dyDescent="0.3">
      <c r="A80">
        <f>'Correspondance produits'!A80</f>
        <v>1</v>
      </c>
      <c r="B80" t="str">
        <f>'Correspondance produits'!J80</f>
        <v>Déchets non renouvelables [METABOLHEAT - National]</v>
      </c>
      <c r="D80">
        <f t="shared" si="1"/>
        <v>1</v>
      </c>
    </row>
    <row r="81" spans="1:4" x14ac:dyDescent="0.3">
      <c r="A81">
        <f>'Correspondance produits'!A81</f>
        <v>2</v>
      </c>
      <c r="B81" t="str">
        <f>'Correspondance produits'!J81</f>
        <v>Déchets industriels (non renouvelables) [METABOLHEAT - National]</v>
      </c>
      <c r="D81">
        <f t="shared" si="1"/>
        <v>2</v>
      </c>
    </row>
    <row r="82" spans="1:4" x14ac:dyDescent="0.3">
      <c r="A82">
        <f>'Correspondance produits'!A82</f>
        <v>2</v>
      </c>
      <c r="B82" t="str">
        <f>'Correspondance produits'!J82</f>
        <v>Déchets municipaux non renouvelables [METABOLHEAT - National]</v>
      </c>
      <c r="D82">
        <f t="shared" si="1"/>
        <v>2</v>
      </c>
    </row>
    <row r="83" spans="1:4" x14ac:dyDescent="0.3">
      <c r="A83">
        <f>'Correspondance produits'!A83</f>
        <v>1</v>
      </c>
      <c r="B83" t="str">
        <f>'Correspondance produits'!J83</f>
        <v>Chaleur nucléaire [METABOLHEAT - National]</v>
      </c>
      <c r="D83">
        <f t="shared" si="1"/>
        <v>1</v>
      </c>
    </row>
    <row r="84" spans="1:4" x14ac:dyDescent="0.3">
      <c r="A84">
        <f>'Correspondance produits'!A84</f>
        <v>1</v>
      </c>
      <c r="B84" t="str">
        <f>'Correspondance produits'!J84</f>
        <v>Chaleur réseau [METABOLHEAT - National]</v>
      </c>
      <c r="D84">
        <f t="shared" si="1"/>
        <v>1</v>
      </c>
    </row>
    <row r="85" spans="1:4" x14ac:dyDescent="0.3">
      <c r="A85">
        <f>'Correspondance produits'!A85</f>
        <v>1</v>
      </c>
      <c r="B85" t="str">
        <f>'Correspondance produits'!J85</f>
        <v>Électricité [METABOLHEAT - National]</v>
      </c>
      <c r="D85">
        <f t="shared" si="1"/>
        <v>1</v>
      </c>
    </row>
    <row r="86" spans="1:4" x14ac:dyDescent="0.3">
      <c r="A86">
        <f>'Correspondance produits'!A86</f>
        <v>1</v>
      </c>
      <c r="B86" t="str">
        <f>'Correspondance produits'!J86</f>
        <v>Energie utile [METABOLHEAT - National]</v>
      </c>
      <c r="D86">
        <f t="shared" si="1"/>
        <v>1</v>
      </c>
    </row>
    <row r="87" spans="1:4" x14ac:dyDescent="0.3">
      <c r="A87">
        <f>'Correspondance produits'!A87</f>
        <v>2</v>
      </c>
      <c r="B87" t="str">
        <f>'Correspondance produits'!J87</f>
        <v>Travail mécanique [METABOLHEAT - National]</v>
      </c>
      <c r="D87">
        <f t="shared" si="1"/>
        <v>2</v>
      </c>
    </row>
    <row r="88" spans="1:4" x14ac:dyDescent="0.3">
      <c r="A88">
        <f>'Correspondance produits'!A88</f>
        <v>3</v>
      </c>
      <c r="B88" t="str">
        <f>'Correspondance produits'!J88</f>
        <v>Entraînement mécanique [METABOLHEAT - National]</v>
      </c>
      <c r="D88">
        <f t="shared" si="1"/>
        <v>3</v>
      </c>
    </row>
    <row r="89" spans="1:4" x14ac:dyDescent="0.3">
      <c r="A89">
        <f>'Correspondance produits'!A89</f>
        <v>3</v>
      </c>
      <c r="B89" t="str">
        <f>'Correspondance produits'!J89</f>
        <v>Travail de machine [METABOLHEAT - National]</v>
      </c>
      <c r="D89">
        <f t="shared" si="1"/>
        <v>3</v>
      </c>
    </row>
    <row r="90" spans="1:4" x14ac:dyDescent="0.3">
      <c r="A90">
        <f>'Correspondance produits'!A90</f>
        <v>3</v>
      </c>
      <c r="B90" t="str">
        <f>'Correspondance produits'!J90</f>
        <v>Fracture de matériaux [METABOLHEAT - National]</v>
      </c>
      <c r="D90">
        <f t="shared" si="1"/>
        <v>3</v>
      </c>
    </row>
    <row r="91" spans="1:4" x14ac:dyDescent="0.3">
      <c r="A91">
        <f>'Correspondance produits'!A91</f>
        <v>3</v>
      </c>
      <c r="B91" t="str">
        <f>'Correspondance produits'!J91</f>
        <v>Energie cinétique [METABOLHEAT - National]</v>
      </c>
      <c r="D91">
        <f t="shared" si="1"/>
        <v>3</v>
      </c>
    </row>
    <row r="92" spans="1:4" x14ac:dyDescent="0.3">
      <c r="A92">
        <f>'Correspondance produits'!A92</f>
        <v>2</v>
      </c>
      <c r="B92" t="str">
        <f>'Correspondance produits'!J92</f>
        <v>Fluide haute pression [METABOLHEAT - National]</v>
      </c>
      <c r="D92">
        <f t="shared" si="1"/>
        <v>2</v>
      </c>
    </row>
    <row r="93" spans="1:4" x14ac:dyDescent="0.3">
      <c r="A93">
        <f>'Correspondance produits'!A93</f>
        <v>3</v>
      </c>
      <c r="B93" t="str">
        <f>'Correspondance produits'!J93</f>
        <v>Air haute pression [METABOLHEAT - National]</v>
      </c>
      <c r="D93">
        <f t="shared" si="1"/>
        <v>3</v>
      </c>
    </row>
    <row r="94" spans="1:4" x14ac:dyDescent="0.3">
      <c r="A94">
        <f>'Correspondance produits'!A94</f>
        <v>3</v>
      </c>
      <c r="B94" t="str">
        <f>'Correspondance produits'!J94</f>
        <v>Liquide haute pression [METABOLHEAT - National]</v>
      </c>
      <c r="D94">
        <f t="shared" si="1"/>
        <v>3</v>
      </c>
    </row>
    <row r="95" spans="1:4" x14ac:dyDescent="0.3">
      <c r="A95">
        <f>'Correspondance produits'!A95</f>
        <v>3</v>
      </c>
      <c r="B95" t="str">
        <f>'Correspondance produits'!J95</f>
        <v>Gaz haute pression [METABOLHEAT - National]</v>
      </c>
      <c r="D95">
        <f t="shared" si="1"/>
        <v>3</v>
      </c>
    </row>
    <row r="96" spans="1:4" x14ac:dyDescent="0.3">
      <c r="A96">
        <f>'Correspondance produits'!A96</f>
        <v>2</v>
      </c>
      <c r="B96" t="str">
        <f>'Correspondance produits'!J96</f>
        <v>Propulsion [METABOLHEAT - National]</v>
      </c>
      <c r="D96">
        <f t="shared" si="1"/>
        <v>2</v>
      </c>
    </row>
    <row r="97" spans="1:4" x14ac:dyDescent="0.3">
      <c r="A97">
        <f>'Correspondance produits'!A97</f>
        <v>3</v>
      </c>
      <c r="B97" t="str">
        <f>'Correspondance produits'!J97</f>
        <v>Propulsion aérienne [METABOLHEAT - National]</v>
      </c>
      <c r="D97">
        <f t="shared" si="1"/>
        <v>3</v>
      </c>
    </row>
    <row r="98" spans="1:4" x14ac:dyDescent="0.3">
      <c r="A98">
        <f>'Correspondance produits'!A98</f>
        <v>3</v>
      </c>
      <c r="B98" t="str">
        <f>'Correspondance produits'!J98</f>
        <v>Propulsion ferroviaire [METABOLHEAT - National]</v>
      </c>
      <c r="D98">
        <f t="shared" si="1"/>
        <v>3</v>
      </c>
    </row>
    <row r="99" spans="1:4" x14ac:dyDescent="0.3">
      <c r="A99">
        <f>'Correspondance produits'!A99</f>
        <v>3</v>
      </c>
      <c r="B99" t="str">
        <f>'Correspondance produits'!J99</f>
        <v>Propulsion marine [METABOLHEAT - National]</v>
      </c>
      <c r="D99">
        <f t="shared" si="1"/>
        <v>3</v>
      </c>
    </row>
    <row r="100" spans="1:4" x14ac:dyDescent="0.3">
      <c r="A100">
        <f>'Correspondance produits'!A100</f>
        <v>3</v>
      </c>
      <c r="B100" t="str">
        <f>'Correspondance produits'!J100</f>
        <v>Propulsion routière [METABOLHEAT - National]</v>
      </c>
      <c r="D100">
        <f t="shared" si="1"/>
        <v>3</v>
      </c>
    </row>
    <row r="101" spans="1:4" x14ac:dyDescent="0.3">
      <c r="A101">
        <f>'Correspondance produits'!A101</f>
        <v>2</v>
      </c>
      <c r="B101" t="str">
        <f>'Correspondance produits'!J101</f>
        <v>Traitement de l'information [METABOLHEAT - National]</v>
      </c>
      <c r="D101">
        <f t="shared" si="1"/>
        <v>2</v>
      </c>
    </row>
    <row r="102" spans="1:4" x14ac:dyDescent="0.3">
      <c r="A102">
        <f>'Correspondance produits'!A102</f>
        <v>2</v>
      </c>
      <c r="B102" t="str">
        <f>'Correspondance produits'!J102</f>
        <v>Lumière [METABOLHEAT - National]</v>
      </c>
      <c r="D102">
        <f t="shared" si="1"/>
        <v>2</v>
      </c>
    </row>
    <row r="103" spans="1:4" x14ac:dyDescent="0.3">
      <c r="A103">
        <f>'Correspondance produits'!A103</f>
        <v>2</v>
      </c>
      <c r="B103" t="str">
        <f>'Correspondance produits'!J103</f>
        <v>Chaleur utile [METABOLHEAT - National]</v>
      </c>
      <c r="D103">
        <f t="shared" si="1"/>
        <v>2</v>
      </c>
    </row>
    <row r="104" spans="1:4" x14ac:dyDescent="0.3">
      <c r="A104">
        <f>'Correspondance produits'!A104</f>
        <v>3</v>
      </c>
      <c r="B104" t="str">
        <f>'Correspondance produits'!J104</f>
        <v>Chaleur utile à haute température (≥ 300 °C) [METABOLHEAT - National]</v>
      </c>
      <c r="D104">
        <f t="shared" si="1"/>
        <v>3</v>
      </c>
    </row>
    <row r="105" spans="1:4" x14ac:dyDescent="0.3">
      <c r="A105">
        <f>'Correspondance produits'!A105</f>
        <v>4</v>
      </c>
      <c r="B105" t="str">
        <f>'Correspondance produits'!J105</f>
        <v>Chaleur utile à 1600 °C [METABOLHEAT - National]</v>
      </c>
      <c r="D105">
        <f t="shared" si="1"/>
        <v>4</v>
      </c>
    </row>
    <row r="106" spans="1:4" x14ac:dyDescent="0.3">
      <c r="A106">
        <f>'Correspondance produits'!A106</f>
        <v>4</v>
      </c>
      <c r="B106" t="str">
        <f>'Correspondance produits'!J106</f>
        <v>Chaleur utile à 1000 °C [METABOLHEAT - National]</v>
      </c>
      <c r="D106">
        <f t="shared" si="1"/>
        <v>4</v>
      </c>
    </row>
    <row r="107" spans="1:4" x14ac:dyDescent="0.3">
      <c r="A107">
        <f>'Correspondance produits'!A107</f>
        <v>4</v>
      </c>
      <c r="B107" t="str">
        <f>'Correspondance produits'!J107</f>
        <v>Chaleur utile à 960 °C [METABOLHEAT - National]</v>
      </c>
      <c r="D107">
        <f t="shared" si="1"/>
        <v>4</v>
      </c>
    </row>
    <row r="108" spans="1:4" x14ac:dyDescent="0.3">
      <c r="A108">
        <f>'Correspondance produits'!A108</f>
        <v>4</v>
      </c>
      <c r="B108" t="str">
        <f>'Correspondance produits'!J108</f>
        <v>Chaleur utile à 600 °C [METABOLHEAT - National]</v>
      </c>
      <c r="D108">
        <f t="shared" si="1"/>
        <v>4</v>
      </c>
    </row>
    <row r="109" spans="1:4" x14ac:dyDescent="0.3">
      <c r="A109">
        <f>'Correspondance produits'!A109</f>
        <v>4</v>
      </c>
      <c r="B109" t="str">
        <f>'Correspondance produits'!J109</f>
        <v>Chaleur utile à 400 °C [METABOLHEAT - National]</v>
      </c>
      <c r="D109">
        <f t="shared" si="1"/>
        <v>4</v>
      </c>
    </row>
    <row r="110" spans="1:4" x14ac:dyDescent="0.3">
      <c r="A110">
        <f>'Correspondance produits'!A110</f>
        <v>3</v>
      </c>
      <c r="B110" t="str">
        <f>'Correspondance produits'!J110</f>
        <v>Chaleur utile à moyenne température (100-299 °C) [METABOLHEAT - National]</v>
      </c>
      <c r="D110">
        <f t="shared" si="1"/>
        <v>3</v>
      </c>
    </row>
    <row r="111" spans="1:4" x14ac:dyDescent="0.3">
      <c r="A111">
        <f>'Correspondance produits'!A111</f>
        <v>4</v>
      </c>
      <c r="B111" t="str">
        <f>'Correspondance produits'!J111</f>
        <v>Chaleur utile à 200 °C [METABOLHEAT - National]</v>
      </c>
      <c r="D111">
        <f t="shared" si="1"/>
        <v>4</v>
      </c>
    </row>
    <row r="112" spans="1:4" x14ac:dyDescent="0.3">
      <c r="A112">
        <f>'Correspondance produits'!A112</f>
        <v>4</v>
      </c>
      <c r="B112" t="str">
        <f>'Correspondance produits'!J112</f>
        <v>Chaleur utile à 100 °C [METABOLHEAT - National]</v>
      </c>
      <c r="D112">
        <f t="shared" si="1"/>
        <v>4</v>
      </c>
    </row>
    <row r="113" spans="1:4" x14ac:dyDescent="0.3">
      <c r="A113">
        <f>'Correspondance produits'!A113</f>
        <v>3</v>
      </c>
      <c r="B113" t="str">
        <f>'Correspondance produits'!J113</f>
        <v>Chaleur utile à basse température (&lt; 100°C) [METABOLHEAT - National]</v>
      </c>
      <c r="D113">
        <f t="shared" si="1"/>
        <v>3</v>
      </c>
    </row>
    <row r="114" spans="1:4" x14ac:dyDescent="0.3">
      <c r="A114">
        <f>'Correspondance produits'!A114</f>
        <v>4</v>
      </c>
      <c r="B114" t="str">
        <f>'Correspondance produits'!J114</f>
        <v>Chaleur utile à 20 °C [METABOLHEAT - National]</v>
      </c>
      <c r="D114">
        <f t="shared" si="1"/>
        <v>4</v>
      </c>
    </row>
    <row r="115" spans="1:4" x14ac:dyDescent="0.3">
      <c r="A115">
        <f>'Correspondance produits'!A115</f>
        <v>2</v>
      </c>
      <c r="B115" t="str">
        <f>'Correspondance produits'!J115</f>
        <v>Froid utile [METABOLHEAT - National]</v>
      </c>
      <c r="D115">
        <f t="shared" si="1"/>
        <v>2</v>
      </c>
    </row>
    <row r="116" spans="1:4" x14ac:dyDescent="0.3">
      <c r="A116">
        <f>'Correspondance produits'!A116</f>
        <v>3</v>
      </c>
      <c r="B116" t="str">
        <f>'Correspondance produits'!J116</f>
        <v>Froid utile à 20 °C [METABOLHEAT - National]</v>
      </c>
      <c r="D116">
        <f t="shared" si="1"/>
        <v>3</v>
      </c>
    </row>
    <row r="117" spans="1:4" x14ac:dyDescent="0.3">
      <c r="A117">
        <f>'Correspondance produits'!A117</f>
        <v>3</v>
      </c>
      <c r="B117" t="str">
        <f>'Correspondance produits'!J117</f>
        <v>Froid utile à -20 °C [METABOLHEAT - National]</v>
      </c>
      <c r="D117">
        <f t="shared" si="1"/>
        <v>3</v>
      </c>
    </row>
    <row r="118" spans="1:4" x14ac:dyDescent="0.3">
      <c r="A118">
        <f>'Correspondance produits'!A118</f>
        <v>1</v>
      </c>
      <c r="B118" t="str">
        <f>'Correspondance produits'!J118</f>
        <v>Chaleur fatale [METABOLHEAT - National]</v>
      </c>
      <c r="D118">
        <f t="shared" si="1"/>
        <v>1</v>
      </c>
    </row>
    <row r="119" spans="1:4" x14ac:dyDescent="0.3">
      <c r="A119">
        <f>'Correspondance produits'!A119</f>
        <v>2</v>
      </c>
      <c r="B119" t="str">
        <f>'Correspondance produits'!J119</f>
        <v>Rejets concentrés [METABOLHEAT - National]</v>
      </c>
      <c r="D119">
        <f t="shared" si="1"/>
        <v>2</v>
      </c>
    </row>
    <row r="120" spans="1:4" x14ac:dyDescent="0.3">
      <c r="A120">
        <f>'Correspondance produits'!A120</f>
        <v>3</v>
      </c>
      <c r="B120" t="str">
        <f>'Correspondance produits'!J120</f>
        <v>Chaleur fatale ≥ 100 °C [METABOLHEAT - National]</v>
      </c>
      <c r="D120">
        <f t="shared" si="1"/>
        <v>3</v>
      </c>
    </row>
    <row r="121" spans="1:4" x14ac:dyDescent="0.3">
      <c r="A121">
        <f>'Correspondance produits'!A121</f>
        <v>4</v>
      </c>
      <c r="B121" t="str">
        <f>'Correspondance produits'!J121</f>
        <v>Rejets gazeux à 1000 °C [METABOLHEAT - National]</v>
      </c>
      <c r="D121">
        <f t="shared" si="1"/>
        <v>4</v>
      </c>
    </row>
    <row r="122" spans="1:4" x14ac:dyDescent="0.3">
      <c r="A122">
        <f>'Correspondance produits'!A122</f>
        <v>4</v>
      </c>
      <c r="B122" t="str">
        <f>'Correspondance produits'!J122</f>
        <v>Rejets gazeux à 700 °C [METABOLHEAT - National]</v>
      </c>
      <c r="D122">
        <f t="shared" si="1"/>
        <v>4</v>
      </c>
    </row>
    <row r="123" spans="1:4" x14ac:dyDescent="0.3">
      <c r="A123">
        <f>'Correspondance produits'!A123</f>
        <v>4</v>
      </c>
      <c r="B123" t="str">
        <f>'Correspondance produits'!J123</f>
        <v>Rejets gazeux à 650 °C [METABOLHEAT - National]</v>
      </c>
      <c r="D123">
        <f t="shared" si="1"/>
        <v>4</v>
      </c>
    </row>
    <row r="124" spans="1:4" x14ac:dyDescent="0.3">
      <c r="A124">
        <f>'Correspondance produits'!A124</f>
        <v>4</v>
      </c>
      <c r="B124" t="str">
        <f>'Correspondance produits'!J124</f>
        <v>Rejets gazeux à 500 °C [METABOLHEAT - National]</v>
      </c>
      <c r="D124">
        <f t="shared" si="1"/>
        <v>4</v>
      </c>
    </row>
    <row r="125" spans="1:4" x14ac:dyDescent="0.3">
      <c r="A125">
        <f>'Correspondance produits'!A125</f>
        <v>4</v>
      </c>
      <c r="B125" t="str">
        <f>'Correspondance produits'!J125</f>
        <v>Rejets gazeux à 450 °C [METABOLHEAT - National]</v>
      </c>
      <c r="D125">
        <f t="shared" si="1"/>
        <v>4</v>
      </c>
    </row>
    <row r="126" spans="1:4" x14ac:dyDescent="0.3">
      <c r="A126">
        <f>'Correspondance produits'!A126</f>
        <v>4</v>
      </c>
      <c r="B126" t="str">
        <f>'Correspondance produits'!J126</f>
        <v>Rejets gazeux à 360 °C [METABOLHEAT - National]</v>
      </c>
      <c r="D126">
        <f t="shared" si="1"/>
        <v>4</v>
      </c>
    </row>
    <row r="127" spans="1:4" x14ac:dyDescent="0.3">
      <c r="A127">
        <f>'Correspondance produits'!A127</f>
        <v>4</v>
      </c>
      <c r="B127" t="str">
        <f>'Correspondance produits'!J127</f>
        <v>Rejets gazeux à 300 °C [METABOLHEAT - National]</v>
      </c>
      <c r="D127">
        <f t="shared" si="1"/>
        <v>4</v>
      </c>
    </row>
    <row r="128" spans="1:4" x14ac:dyDescent="0.3">
      <c r="A128">
        <f>'Correspondance produits'!A128</f>
        <v>4</v>
      </c>
      <c r="B128" t="str">
        <f>'Correspondance produits'!J128</f>
        <v>Rejets gazeux à 200 °C [METABOLHEAT - National]</v>
      </c>
      <c r="D128">
        <f t="shared" si="1"/>
        <v>4</v>
      </c>
    </row>
    <row r="129" spans="1:4" x14ac:dyDescent="0.3">
      <c r="A129">
        <f>'Correspondance produits'!A129</f>
        <v>4</v>
      </c>
      <c r="B129" t="str">
        <f>'Correspondance produits'!J129</f>
        <v>Rejets gazeux à 150 °C [METABOLHEAT - National]</v>
      </c>
      <c r="D129">
        <f t="shared" si="1"/>
        <v>4</v>
      </c>
    </row>
    <row r="130" spans="1:4" x14ac:dyDescent="0.3">
      <c r="A130">
        <f>'Correspondance produits'!A130</f>
        <v>4</v>
      </c>
      <c r="B130" t="str">
        <f>'Correspondance produits'!J130</f>
        <v>Rejets gazeux à 120 °C [METABOLHEAT - National]</v>
      </c>
      <c r="D130">
        <f t="shared" si="1"/>
        <v>4</v>
      </c>
    </row>
    <row r="131" spans="1:4" x14ac:dyDescent="0.3">
      <c r="A131">
        <f>'Correspondance produits'!A131</f>
        <v>4</v>
      </c>
      <c r="B131" t="str">
        <f>'Correspondance produits'!J131</f>
        <v>Rejets gazeux à 100 °C [METABOLHEAT - National]</v>
      </c>
      <c r="D131">
        <f t="shared" ref="D131:D140" si="2">A131</f>
        <v>4</v>
      </c>
    </row>
    <row r="132" spans="1:4" x14ac:dyDescent="0.3">
      <c r="A132">
        <f>'Correspondance produits'!A132</f>
        <v>3</v>
      </c>
      <c r="B132" t="str">
        <f>'Correspondance produits'!J132</f>
        <v>Chaleur fatale &lt; 100 °C [METABOLHEAT - National]</v>
      </c>
      <c r="D132">
        <f t="shared" si="2"/>
        <v>3</v>
      </c>
    </row>
    <row r="133" spans="1:4" x14ac:dyDescent="0.3">
      <c r="A133">
        <f>'Correspondance produits'!A133</f>
        <v>4</v>
      </c>
      <c r="B133" t="str">
        <f>'Correspondance produits'!J133</f>
        <v>Rejets liquides à 85 °C [METABOLHEAT - National]</v>
      </c>
      <c r="D133">
        <f t="shared" si="2"/>
        <v>4</v>
      </c>
    </row>
    <row r="134" spans="1:4" x14ac:dyDescent="0.3">
      <c r="A134">
        <f>'Correspondance produits'!A134</f>
        <v>4</v>
      </c>
      <c r="B134" t="str">
        <f>'Correspondance produits'!J134</f>
        <v>Rejets liquides à 80 °C [METABOLHEAT - National]</v>
      </c>
      <c r="D134">
        <f t="shared" si="2"/>
        <v>4</v>
      </c>
    </row>
    <row r="135" spans="1:4" x14ac:dyDescent="0.3">
      <c r="A135">
        <f>'Correspondance produits'!A135</f>
        <v>4</v>
      </c>
      <c r="B135" t="str">
        <f>'Correspondance produits'!J135</f>
        <v>Rejets liquides à 55 °C [METABOLHEAT - National]</v>
      </c>
      <c r="D135">
        <f t="shared" si="2"/>
        <v>4</v>
      </c>
    </row>
    <row r="136" spans="1:4" x14ac:dyDescent="0.3">
      <c r="A136">
        <f>'Correspondance produits'!A136</f>
        <v>4</v>
      </c>
      <c r="B136" t="str">
        <f>'Correspondance produits'!J136</f>
        <v>Rejets liquides à 50 °C [METABOLHEAT - National]</v>
      </c>
      <c r="D136">
        <f t="shared" si="2"/>
        <v>4</v>
      </c>
    </row>
    <row r="137" spans="1:4" x14ac:dyDescent="0.3">
      <c r="A137">
        <f>'Correspondance produits'!A137</f>
        <v>4</v>
      </c>
      <c r="B137" t="str">
        <f>'Correspondance produits'!J137</f>
        <v>Rejets liquides à 45 °C [METABOLHEAT - National]</v>
      </c>
      <c r="D137">
        <f t="shared" si="2"/>
        <v>4</v>
      </c>
    </row>
    <row r="138" spans="1:4" x14ac:dyDescent="0.3">
      <c r="A138">
        <f>'Correspondance produits'!A138</f>
        <v>4</v>
      </c>
      <c r="B138" t="str">
        <f>'Correspondance produits'!J138</f>
        <v>Rejets liquides à 35 °C [METABOLHEAT - National]</v>
      </c>
      <c r="D138">
        <f t="shared" si="2"/>
        <v>4</v>
      </c>
    </row>
    <row r="139" spans="1:4" x14ac:dyDescent="0.3">
      <c r="A139">
        <f>'Correspondance produits'!A139</f>
        <v>4</v>
      </c>
      <c r="B139" t="str">
        <f>'Correspondance produits'!J139</f>
        <v>Rejets liquides à 30 °C [METABOLHEAT - National]</v>
      </c>
      <c r="D139">
        <f t="shared" si="2"/>
        <v>4</v>
      </c>
    </row>
    <row r="140" spans="1:4" x14ac:dyDescent="0.3">
      <c r="A140">
        <f>'Correspondance produits'!A140</f>
        <v>2</v>
      </c>
      <c r="B140" t="str">
        <f>'Correspondance produits'!J140</f>
        <v>Rejets diffus [METABOLHEAT - National]</v>
      </c>
      <c r="D140">
        <f t="shared" si="2"/>
        <v>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383B3-2B27-46D6-8D0E-E47DEEDBEBB4}">
  <sheetPr>
    <tabColor rgb="FF92D050"/>
  </sheetPr>
  <dimension ref="A1:H125"/>
  <sheetViews>
    <sheetView workbookViewId="0">
      <selection activeCell="B46" sqref="B46"/>
    </sheetView>
  </sheetViews>
  <sheetFormatPr baseColWidth="10" defaultRowHeight="14.4" x14ac:dyDescent="0.3"/>
  <cols>
    <col min="2" max="2" width="40.33203125" customWidth="1"/>
    <col min="3" max="3" width="31.6640625" customWidth="1"/>
    <col min="4" max="4" width="19.21875" customWidth="1"/>
    <col min="5" max="5" width="24.5546875" customWidth="1"/>
    <col min="6" max="6" width="26.5546875" customWidth="1"/>
  </cols>
  <sheetData>
    <row r="1" spans="1:8" ht="38.4" thickBot="1" x14ac:dyDescent="0.35">
      <c r="A1" s="1" t="s">
        <v>1033</v>
      </c>
      <c r="B1" s="2" t="s">
        <v>1</v>
      </c>
      <c r="C1" s="2" t="s">
        <v>2</v>
      </c>
      <c r="D1" s="2" t="s">
        <v>1034</v>
      </c>
      <c r="E1" s="2" t="s">
        <v>1035</v>
      </c>
      <c r="F1" s="2" t="s">
        <v>1036</v>
      </c>
      <c r="H1" s="29" t="s">
        <v>1060</v>
      </c>
    </row>
    <row r="2" spans="1:8" x14ac:dyDescent="0.3">
      <c r="A2">
        <v>5001</v>
      </c>
      <c r="B2" t="str" cm="1">
        <f t="array" ref="B2:B61">_xlfn._xlws.FILTER('Correspondance secteurs'!Y:Y,'Correspondance secteurs'!W:W&lt;&gt;0)</f>
        <v>Solides - Acier : Finition des produits - Vapeur - Acier : Finition des produits - Aciéries intégrées [METABOLHEAT - National]</v>
      </c>
      <c r="C2" t="str">
        <f>'Correspondance produits'!$J$119</f>
        <v>Rejets concentrés [METABOLHEAT - National]</v>
      </c>
      <c r="D2" cm="1">
        <f t="array" ref="D2:D61">_xlfn._xlws.FILTER('Correspondance secteurs'!W:W,'Correspondance secteurs'!W:W&lt;&gt;0)</f>
        <v>0.38</v>
      </c>
    </row>
    <row r="3" spans="1:8" x14ac:dyDescent="0.3">
      <c r="A3">
        <v>5002</v>
      </c>
      <c r="B3" t="str">
        <v>Solides - Acier : Fonderies - Arc électrique [METABOLHEAT - National]</v>
      </c>
      <c r="C3" t="str">
        <f>'Correspondance produits'!$J$119</f>
        <v>Rejets concentrés [METABOLHEAT - National]</v>
      </c>
      <c r="D3">
        <v>0.38</v>
      </c>
    </row>
    <row r="4" spans="1:8" x14ac:dyDescent="0.3">
      <c r="A4">
        <v>5003</v>
      </c>
      <c r="B4" t="str">
        <v>Solides - Acier : Finition du produit - Vapeur - Acier : Finition du produit - Arc électrique [METABOLHEAT - National]</v>
      </c>
      <c r="C4" t="str">
        <f>'Correspondance produits'!$J$119</f>
        <v>Rejets concentrés [METABOLHEAT - National]</v>
      </c>
      <c r="D4">
        <v>0.38</v>
      </c>
    </row>
    <row r="5" spans="1:8" x14ac:dyDescent="0.3">
      <c r="A5">
        <v>5004</v>
      </c>
      <c r="B5" t="str">
        <v>Solides - Production d'alumine : Chaleur haute enthalpie - Production d'alumine [METABOLHEAT - National]</v>
      </c>
      <c r="C5" t="str">
        <f>'Correspondance produits'!$J$119</f>
        <v>Rejets concentrés [METABOLHEAT - National]</v>
      </c>
      <c r="D5">
        <v>0.38</v>
      </c>
    </row>
    <row r="6" spans="1:8" x14ac:dyDescent="0.3">
      <c r="A6">
        <v>5005</v>
      </c>
      <c r="B6" t="str">
        <v>Solides - Finition de l'aluminium - Vapeur - Finition de l'aluminium - Aluminium - Production primaire [METABOLHEAT - National]</v>
      </c>
      <c r="C6" t="str">
        <f>'Correspondance produits'!$J$119</f>
        <v>Rejets concentrés [METABOLHEAT - National]</v>
      </c>
      <c r="D6">
        <v>0.38</v>
      </c>
    </row>
    <row r="7" spans="1:8" x14ac:dyDescent="0.3">
      <c r="A7">
        <v>5006</v>
      </c>
      <c r="B7" t="str">
        <v>Solides - Finition de l'aluminium - Vapeur - Finition de l'aluminium - Aluminium - Production secondaire [METABOLHEAT - National]</v>
      </c>
      <c r="C7" t="str">
        <f>'Correspondance produits'!$J$119</f>
        <v>Rejets concentrés [METABOLHEAT - National]</v>
      </c>
      <c r="D7">
        <v>0.38</v>
      </c>
    </row>
    <row r="8" spans="1:8" x14ac:dyDescent="0.3">
      <c r="A8">
        <v>5007</v>
      </c>
      <c r="B8" t="str">
        <v>Solides - Production de métaux - Thermique - Autres métaux : production - Autres métaux non ferreux [METABOLHEAT - National]</v>
      </c>
      <c r="C8" t="str">
        <f>'Correspondance produits'!$J$119</f>
        <v>Rejets concentrés [METABOLHEAT - National]</v>
      </c>
      <c r="D8">
        <v>0.38</v>
      </c>
    </row>
    <row r="9" spans="1:8" x14ac:dyDescent="0.3">
      <c r="A9">
        <v>5008</v>
      </c>
      <c r="B9" t="str">
        <v>Solides - Finissage des métaux - Vapeur - Finissage des métaux - Autres métaux non ferreux [METABOLHEAT - National]</v>
      </c>
      <c r="C9" t="str">
        <f>'Correspondance produits'!$J$119</f>
        <v>Rejets concentrés [METABOLHEAT - National]</v>
      </c>
      <c r="D9">
        <v>0.38</v>
      </c>
    </row>
    <row r="10" spans="1:8" x14ac:dyDescent="0.3">
      <c r="A10">
        <v>5009</v>
      </c>
      <c r="B10" t="str">
        <v>Solides - Produits chimiques : Traitement de la vapeur - Produits chimiques de base [METABOLHEAT - National]</v>
      </c>
      <c r="C10" t="str">
        <f>'Correspondance produits'!$J$119</f>
        <v>Rejets concentrés [METABOLHEAT - National]</v>
      </c>
      <c r="D10">
        <v>0.38</v>
      </c>
    </row>
    <row r="11" spans="1:8" x14ac:dyDescent="0.3">
      <c r="A11">
        <v>5010</v>
      </c>
      <c r="B11" t="str">
        <v>GPL - Produits chimiques : Traitement de la vapeur - Produits chimiques de base [METABOLHEAT - National]</v>
      </c>
      <c r="C11" t="str">
        <f>'Correspondance produits'!$J$119</f>
        <v>Rejets concentrés [METABOLHEAT - National]</v>
      </c>
      <c r="D11">
        <v>0.38</v>
      </c>
    </row>
    <row r="12" spans="1:8" x14ac:dyDescent="0.3">
      <c r="A12">
        <v>5011</v>
      </c>
      <c r="B12" t="str">
        <v>Gazole et biocarburants liquides - Produits chimiques : Traitement de la vapeur - Produits chimiques de base [METABOLHEAT - National]</v>
      </c>
      <c r="C12" t="str">
        <f>'Correspondance produits'!$J$119</f>
        <v>Rejets concentrés [METABOLHEAT - National]</v>
      </c>
      <c r="D12">
        <v>0.38</v>
      </c>
    </row>
    <row r="13" spans="1:8" x14ac:dyDescent="0.3">
      <c r="A13">
        <v>5012</v>
      </c>
      <c r="B13" t="str">
        <v>Fioul - Produits chimiques : Traitement de la vapeur - Produits chimiques de base [METABOLHEAT - National]</v>
      </c>
      <c r="C13" t="str">
        <f>'Correspondance produits'!$J$119</f>
        <v>Rejets concentrés [METABOLHEAT - National]</v>
      </c>
      <c r="D13">
        <v>0.38</v>
      </c>
    </row>
    <row r="14" spans="1:8" x14ac:dyDescent="0.3">
      <c r="A14">
        <v>5013</v>
      </c>
      <c r="B14" t="str">
        <v>Autres liquides - Produits chimiques : Traitement de la vapeur - Produits chimiques de base [METABOLHEAT - National]</v>
      </c>
      <c r="C14" t="str">
        <f>'Correspondance produits'!$J$119</f>
        <v>Rejets concentrés [METABOLHEAT - National]</v>
      </c>
      <c r="D14">
        <v>0.38</v>
      </c>
    </row>
    <row r="15" spans="1:8" x14ac:dyDescent="0.3">
      <c r="A15">
        <v>5014</v>
      </c>
      <c r="B15" t="str">
        <v>Solides - Produits chimiques : Fours - Thermique - Produits chimiques : Fours - Produits chimiques de base [METABOLHEAT - National]</v>
      </c>
      <c r="C15" t="str">
        <f>'Correspondance produits'!$J$119</f>
        <v>Rejets concentrés [METABOLHEAT - National]</v>
      </c>
      <c r="D15">
        <v>0.38</v>
      </c>
    </row>
    <row r="16" spans="1:8" x14ac:dyDescent="0.3">
      <c r="A16">
        <v>5015</v>
      </c>
      <c r="B16" t="str">
        <v>Solides - Traitement thermique à haute enthalpie - Vapeur - Produits chimiques : Traitement thermique à haute enthalpie - Autres produits chimiques [METABOLHEAT - National]</v>
      </c>
      <c r="C16" t="str">
        <f>'Correspondance produits'!$J$119</f>
        <v>Rejets concentrés [METABOLHEAT - National]</v>
      </c>
      <c r="D16">
        <v>0.38</v>
      </c>
    </row>
    <row r="17" spans="1:4" x14ac:dyDescent="0.3">
      <c r="A17">
        <v>5016</v>
      </c>
      <c r="B17" t="str">
        <v>GPL - Traitement thermique à haute enthalpie - Vapeur - Produits chimiques : Traitement thermique à haute enthalpie - Autres produits chimiques [METABOLHEAT - National]</v>
      </c>
      <c r="C17" t="str">
        <f>'Correspondance produits'!$J$119</f>
        <v>Rejets concentrés [METABOLHEAT - National]</v>
      </c>
      <c r="D17">
        <v>0.38</v>
      </c>
    </row>
    <row r="18" spans="1:4" x14ac:dyDescent="0.3">
      <c r="A18">
        <v>5017</v>
      </c>
      <c r="B18" t="str">
        <v>Gazole et biocarburants liquides - Traitement thermique à haute enthalpie - Vapeur - Produits chimiques : Traitement thermique à haute enthalpie - Autres produits chimiques [METABOLHEAT - National]</v>
      </c>
      <c r="C18" t="str">
        <f>'Correspondance produits'!$J$119</f>
        <v>Rejets concentrés [METABOLHEAT - National]</v>
      </c>
      <c r="D18">
        <v>0.38</v>
      </c>
    </row>
    <row r="19" spans="1:4" x14ac:dyDescent="0.3">
      <c r="A19">
        <v>5018</v>
      </c>
      <c r="B19" t="str">
        <v>Fioul - Traitement thermique à haute enthalpie - Vapeur - Produits chimiques : Traitement thermique à haute enthalpie - Autres produits chimiques [METABOLHEAT - National]</v>
      </c>
      <c r="C19" t="str">
        <f>'Correspondance produits'!$J$119</f>
        <v>Rejets concentrés [METABOLHEAT - National]</v>
      </c>
      <c r="D19">
        <v>0.38</v>
      </c>
    </row>
    <row r="20" spans="1:4" x14ac:dyDescent="0.3">
      <c r="A20">
        <v>5019</v>
      </c>
      <c r="B20" t="str">
        <v>Autres liquides - Traitement thermique à haute enthalpie - Vapeur - Produits chimiques : Traitement thermique à haute enthalpie - Autres produits chimiques [METABOLHEAT - National]</v>
      </c>
      <c r="C20" t="str">
        <f>'Correspondance produits'!$J$119</f>
        <v>Rejets concentrés [METABOLHEAT - National]</v>
      </c>
      <c r="D20">
        <v>0.38</v>
      </c>
    </row>
    <row r="21" spans="1:4" x14ac:dyDescent="0.3">
      <c r="A21">
        <v>5020</v>
      </c>
      <c r="B21" t="str">
        <v>Solides - Produits chimiques : Fours - Thermique - Produits chimiques : Fours - Autres produits chimiques [METABOLHEAT - National]</v>
      </c>
      <c r="C21" t="str">
        <f>'Correspondance produits'!$J$119</f>
        <v>Rejets concentrés [METABOLHEAT - National]</v>
      </c>
      <c r="D21">
        <v>0.38</v>
      </c>
    </row>
    <row r="22" spans="1:4" x14ac:dyDescent="0.3">
      <c r="A22">
        <v>5021</v>
      </c>
      <c r="B22" t="str">
        <v>Solides - Traitement thermique à haute enthalpie - Vapeur - Produits chimiques : Traitement thermique à haute enthalpie - Produits pharmaceutiques, etc. [METABOLHEAT - National]</v>
      </c>
      <c r="C22" t="str">
        <f>'Correspondance produits'!$J$119</f>
        <v>Rejets concentrés [METABOLHEAT - National]</v>
      </c>
      <c r="D22">
        <v>0.38</v>
      </c>
    </row>
    <row r="23" spans="1:4" x14ac:dyDescent="0.3">
      <c r="A23">
        <v>5022</v>
      </c>
      <c r="B23" t="str">
        <v>GPL - Traitement thermique à haute enthalpie - Vapeur - Produits chimiques : Traitement thermique à haute enthalpie - Produits pharmaceutiques, etc. [METABOLHEAT - National]</v>
      </c>
      <c r="C23" t="str">
        <f>'Correspondance produits'!$J$119</f>
        <v>Rejets concentrés [METABOLHEAT - National]</v>
      </c>
      <c r="D23">
        <v>0.38</v>
      </c>
    </row>
    <row r="24" spans="1:4" x14ac:dyDescent="0.3">
      <c r="A24">
        <v>5023</v>
      </c>
      <c r="B24" t="str">
        <v>Gazole et biocarburants liquides - Traitement thermique à haute enthalpie - Vapeur - Produits chimiques : Traitement thermique à haute enthalpie - Produits pharmaceutiques, etc. [METABOLHEAT - National]</v>
      </c>
      <c r="C24" t="str">
        <f>'Correspondance produits'!$J$119</f>
        <v>Rejets concentrés [METABOLHEAT - National]</v>
      </c>
      <c r="D24">
        <v>0.38</v>
      </c>
    </row>
    <row r="25" spans="1:4" x14ac:dyDescent="0.3">
      <c r="A25">
        <v>5024</v>
      </c>
      <c r="B25" t="str">
        <v>Fioul - Traitement thermique à haute enthalpie - Vapeur - Produits chimiques : Traitement thermique à haute enthalpie - Produits pharmaceutiques, etc. [METABOLHEAT - National]</v>
      </c>
      <c r="C25" t="str">
        <f>'Correspondance produits'!$J$119</f>
        <v>Rejets concentrés [METABOLHEAT - National]</v>
      </c>
      <c r="D25">
        <v>0.38</v>
      </c>
    </row>
    <row r="26" spans="1:4" x14ac:dyDescent="0.3">
      <c r="A26">
        <v>5025</v>
      </c>
      <c r="B26" t="str">
        <v>Autres liquides - Traitement thermique à haute enthalpie - Vapeur - Produits chimiques : Traitement thermique à haute enthalpie - Produits pharmaceutiques, etc. [METABOLHEAT - National]</v>
      </c>
      <c r="C26" t="str">
        <f>'Correspondance produits'!$J$119</f>
        <v>Rejets concentrés [METABOLHEAT - National]</v>
      </c>
      <c r="D26">
        <v>0.38</v>
      </c>
    </row>
    <row r="27" spans="1:4" x14ac:dyDescent="0.3">
      <c r="A27">
        <v>5026</v>
      </c>
      <c r="B27" t="str">
        <v>Solides - Produits chimiques : Fours - Thermiques - Produits chimiques : Fours - Produits pharmaceutiques, etc. [METABOLHEAT - National]</v>
      </c>
      <c r="C27" t="str">
        <f>'Correspondance produits'!$J$119</f>
        <v>Rejets concentrés [METABOLHEAT - National]</v>
      </c>
      <c r="D27">
        <v>0.38</v>
      </c>
    </row>
    <row r="28" spans="1:4" x14ac:dyDescent="0.3">
      <c r="A28">
        <v>5027</v>
      </c>
      <c r="B28" t="str">
        <v>Solides - Ciment : Préchauffage et précalcination - Ciment [METABOLHEAT - National]</v>
      </c>
      <c r="C28" t="str">
        <f>'Correspondance produits'!$J$119</f>
        <v>Rejets concentrés [METABOLHEAT - National]</v>
      </c>
      <c r="D28">
        <v>0.38</v>
      </c>
    </row>
    <row r="29" spans="1:4" x14ac:dyDescent="0.3">
      <c r="A29">
        <v>5028</v>
      </c>
      <c r="B29" t="str">
        <v>Solides - Céramiques : Séchage et frittage thermiques - Céramiques : Séchage et frittage de matières premières - Céramiques et autres NMM [METABOLHEAT - National]</v>
      </c>
      <c r="C29" t="str">
        <f>'Correspondance produits'!$J$119</f>
        <v>Rejets concentrés [METABOLHEAT - National]</v>
      </c>
      <c r="D29">
        <v>0.38</v>
      </c>
    </row>
    <row r="30" spans="1:4" x14ac:dyDescent="0.3">
      <c r="A30">
        <v>5029</v>
      </c>
      <c r="B30" t="str">
        <v>Solides - Céramiques : Séchage et frittage à la vapeur - Céramiques : Séchage et frittage de matières premières Matières premières - Céramiques et autres NMM [METABOLHEAT - National]</v>
      </c>
      <c r="C30" t="str">
        <f>'Correspondance produits'!$J$119</f>
        <v>Rejets concentrés [METABOLHEAT - National]</v>
      </c>
      <c r="D30">
        <v>0.38</v>
      </c>
    </row>
    <row r="31" spans="1:4" x14ac:dyDescent="0.3">
      <c r="A31">
        <v>5030</v>
      </c>
      <c r="B31" t="str">
        <v>Solides - Céramiques : Four thermique - Céramiques : Procédé de production primaire - Céramiques et autres NMM [METABOLHEAT - National]</v>
      </c>
      <c r="C31" t="str">
        <f>'Correspondance produits'!$J$119</f>
        <v>Rejets concentrés [METABOLHEAT - National]</v>
      </c>
      <c r="D31">
        <v>0.38</v>
      </c>
    </row>
    <row r="32" spans="1:4" x14ac:dyDescent="0.3">
      <c r="A32">
        <v>5031</v>
      </c>
      <c r="B32" t="str">
        <v>Solides - Céramiques : Four thermique - Céramiques : Finition des produits - Céramiques et autres NMM [METABOLHEAT - National]</v>
      </c>
      <c r="C32" t="str">
        <f>'Correspondance produits'!$J$119</f>
        <v>Rejets concentrés [METABOLHEAT - National]</v>
      </c>
      <c r="D32">
        <v>0.38</v>
      </c>
    </row>
    <row r="33" spans="1:4" x14ac:dyDescent="0.3">
      <c r="A33">
        <v>5032</v>
      </c>
      <c r="B33" t="str">
        <v>Solides - Pâte : Mise en pâte thermique - Pâte : Mise en pâte - Production de pâte à papier [METABOLHEAT - National]</v>
      </c>
      <c r="C33" t="str">
        <f>'Correspondance produits'!$J$119</f>
        <v>Rejets concentrés [METABOLHEAT - National]</v>
      </c>
      <c r="D33">
        <v>0.38</v>
      </c>
    </row>
    <row r="34" spans="1:4" x14ac:dyDescent="0.3">
      <c r="A34">
        <v>5033</v>
      </c>
      <c r="B34" t="str">
        <v>Solides - Papier : Préparation de la pâte - Thermique - Papier : Préparation de la pâte - Production de papier [METABOLHEAT - National]</v>
      </c>
      <c r="C34" t="str">
        <f>'Correspondance produits'!$J$119</f>
        <v>Rejets concentrés [METABOLHEAT - National]</v>
      </c>
      <c r="D34">
        <v>0.38</v>
      </c>
    </row>
    <row r="35" spans="1:4" x14ac:dyDescent="0.3">
      <c r="A35">
        <v>5034</v>
      </c>
      <c r="B35" t="str">
        <v>Solides - Papier : Machine à papier - Utilisation de vapeur - Papier : Machine à papier - Production de papier [METABOLHEAT - National]</v>
      </c>
      <c r="C35" t="str">
        <f>'Correspondance produits'!$J$119</f>
        <v>Rejets concentrés [METABOLHEAT - National]</v>
      </c>
      <c r="D35">
        <v>0.38</v>
      </c>
    </row>
    <row r="36" spans="1:4" x14ac:dyDescent="0.3">
      <c r="A36">
        <v>5035</v>
      </c>
      <c r="B36" t="str">
        <v>Solides - Papier : Finition de produits - Utilisation de la vapeur - Papier : Finition de produits - Production de papier [METABOLHEAT - National]</v>
      </c>
      <c r="C36" t="str">
        <f>'Correspondance produits'!$J$119</f>
        <v>Rejets concentrés [METABOLHEAT - National]</v>
      </c>
      <c r="D36">
        <v>0.38</v>
      </c>
    </row>
    <row r="37" spans="1:4" x14ac:dyDescent="0.3">
      <c r="A37">
        <v>5036</v>
      </c>
      <c r="B37" t="str">
        <v>Solides - Alimentation : Chaleur directe - Thermique - Alimentation : Four (chaleur directe) - Alimentation, boissons et tabac [METABOLHEAT - National]</v>
      </c>
      <c r="C37" t="str">
        <f>'Correspondance produits'!$J$119</f>
        <v>Rejets concentrés [METABOLHEAT - National]</v>
      </c>
      <c r="D37">
        <v>0.38</v>
      </c>
    </row>
    <row r="38" spans="1:4" x14ac:dyDescent="0.3">
      <c r="A38">
        <v>5037</v>
      </c>
      <c r="B38" t="str">
        <v>Solides - Alimentation : Chaleur spécifique de procédé - Thermique - Alimentation : Chaleur spécifique de procédé - Alimentation, boissons et tabac [METABOLHEAT - National]</v>
      </c>
      <c r="C38" t="str">
        <f>'Correspondance produits'!$J$119</f>
        <v>Rejets concentrés [METABOLHEAT - National]</v>
      </c>
      <c r="D38">
        <v>0.38</v>
      </c>
    </row>
    <row r="39" spans="1:4" x14ac:dyDescent="0.3">
      <c r="A39">
        <v>5038</v>
      </c>
      <c r="B39" t="str">
        <v>Solides - Alimentation : Traitement à la vapeur - Alimentation, boissons et tabac [METABOLHEAT - National]</v>
      </c>
      <c r="C39" t="str">
        <f>'Correspondance produits'!$J$119</f>
        <v>Rejets concentrés [METABOLHEAT - National]</v>
      </c>
      <c r="D39">
        <v>0.38</v>
      </c>
    </row>
    <row r="40" spans="1:4" x14ac:dyDescent="0.3">
      <c r="A40">
        <v>5039</v>
      </c>
      <c r="B40" t="str">
        <v>Solides - Alimentation : Séchage thermique - Alimentation : Séchage - Alimentation, boissons et tabac [METABOLHEAT - National]</v>
      </c>
      <c r="C40" t="str">
        <f>'Correspondance produits'!$J$119</f>
        <v>Rejets concentrés [METABOLHEAT - National]</v>
      </c>
      <c r="D40">
        <v>0.38</v>
      </c>
    </row>
    <row r="41" spans="1:4" x14ac:dyDescent="0.3">
      <c r="A41">
        <v>5040</v>
      </c>
      <c r="B41" t="str">
        <v>Solides - Alimentation : Séchage à la vapeur - Alimentation : Séchage - Alimentation, boissons et tabac [METABOLHEAT - National]</v>
      </c>
      <c r="C41" t="str">
        <f>'Correspondance produits'!$J$119</f>
        <v>Rejets concentrés [METABOLHEAT - National]</v>
      </c>
      <c r="D41">
        <v>0.38</v>
      </c>
    </row>
    <row r="42" spans="1:4" x14ac:dyDescent="0.3">
      <c r="A42">
        <v>5041</v>
      </c>
      <c r="B42" t="str">
        <v>Solides - Éq. trans. : Fonderies thermiques - Éq. trans. : Fonderies - Matériel de transport [METABOLHEAT - National]</v>
      </c>
      <c r="C42" t="str">
        <f>'Correspondance produits'!$J$119</f>
        <v>Rejets concentrés [METABOLHEAT - National]</v>
      </c>
      <c r="D42">
        <v>0.38</v>
      </c>
    </row>
    <row r="43" spans="1:4" x14ac:dyDescent="0.3">
      <c r="A43">
        <v>5042</v>
      </c>
      <c r="B43" t="str">
        <v>Solides - Éq. trans. : Traitement thermique - Thermique - Éq. trans. : Traitement thermique - Matériel de transport [METABOLHEAT - National]</v>
      </c>
      <c r="C43" t="str">
        <f>'Correspondance produits'!$J$119</f>
        <v>Rejets concentrés [METABOLHEAT - National]</v>
      </c>
      <c r="D43">
        <v>0.38</v>
      </c>
    </row>
    <row r="44" spans="1:4" x14ac:dyDescent="0.3">
      <c r="A44">
        <v>5043</v>
      </c>
      <c r="B44" t="str">
        <v>Solides - Éq. trans. : Traitement vapeur - Matériel de transport [METABOLHEAT - National]</v>
      </c>
      <c r="C44" t="str">
        <f>'Correspondance produits'!$J$119</f>
        <v>Rejets concentrés [METABOLHEAT - National]</v>
      </c>
      <c r="D44">
        <v>0.38</v>
      </c>
    </row>
    <row r="45" spans="1:4" x14ac:dyDescent="0.3">
      <c r="A45">
        <v>5044</v>
      </c>
      <c r="B45" t="str">
        <v>Solides - Éq. mach. : Fonderies thermiques - Éq. mach. : Fonderies - Équipements de machines [METABOLHEAT - National]</v>
      </c>
      <c r="C45" t="str">
        <f>'Correspondance produits'!$J$119</f>
        <v>Rejets concentrés [METABOLHEAT - National]</v>
      </c>
      <c r="D45">
        <v>0.38</v>
      </c>
    </row>
    <row r="46" spans="1:4" x14ac:dyDescent="0.3">
      <c r="A46">
        <v>5045</v>
      </c>
      <c r="B46" t="str">
        <v>Solides - Éq. Mach. : Traitement thermique - Thermique - Éq. Mach. : Traitement thermique - Équipements de machines [METABOLHEAT - National]</v>
      </c>
      <c r="C46" t="str">
        <f>'Correspondance produits'!$J$119</f>
        <v>Rejets concentrés [METABOLHEAT - National]</v>
      </c>
      <c r="D46">
        <v>0.38</v>
      </c>
    </row>
    <row r="47" spans="1:4" x14ac:dyDescent="0.3">
      <c r="A47">
        <v>5046</v>
      </c>
      <c r="B47" t="str">
        <v>Solides - Éq. Mach. : Traitement vapeur - Équipements de machines [METABOLHEAT - National]</v>
      </c>
      <c r="C47" t="str">
        <f>'Correspondance produits'!$J$119</f>
        <v>Rejets concentrés [METABOLHEAT - National]</v>
      </c>
      <c r="D47">
        <v>0.38</v>
      </c>
    </row>
    <row r="48" spans="1:4" x14ac:dyDescent="0.3">
      <c r="A48">
        <v>5047</v>
      </c>
      <c r="B48" t="str">
        <v>Solides - Textiles : Prétraitement à la vapeur - Textiles et cuir [METABOLHEAT - National]</v>
      </c>
      <c r="C48" t="str">
        <f>'Correspondance produits'!$J$119</f>
        <v>Rejets concentrés [METABOLHEAT - National]</v>
      </c>
      <c r="D48">
        <v>0.38</v>
      </c>
    </row>
    <row r="49" spans="1:4" x14ac:dyDescent="0.3">
      <c r="A49">
        <v>5048</v>
      </c>
      <c r="B49" t="str">
        <v>Solides - Textiles : Traitement humide à la vapeur - Textiles et cuir [METABOLHEAT - National]</v>
      </c>
      <c r="C49" t="str">
        <f>'Correspondance produits'!$J$119</f>
        <v>Rejets concentrés [METABOLHEAT - National]</v>
      </c>
      <c r="D49">
        <v>0.38</v>
      </c>
    </row>
    <row r="50" spans="1:4" x14ac:dyDescent="0.3">
      <c r="A50">
        <v>5049</v>
      </c>
      <c r="B50" t="str">
        <v>Solides - Textiles : Séchage thermique - Textiles : Séchage - Textiles et cuir [METABOLHEAT - National]</v>
      </c>
      <c r="C50" t="str">
        <f>'Correspondance produits'!$J$119</f>
        <v>Rejets concentrés [METABOLHEAT - National]</v>
      </c>
      <c r="D50">
        <v>0.38</v>
      </c>
    </row>
    <row r="51" spans="1:4" x14ac:dyDescent="0.3">
      <c r="A51">
        <v>5050</v>
      </c>
      <c r="B51" t="str">
        <v>Solides - Textiles : Séchage à la vapeur Textiles : Séchage - Textiles et cuir [METABOLHEAT - National]</v>
      </c>
      <c r="C51" t="str">
        <f>'Correspondance produits'!$J$119</f>
        <v>Rejets concentrés [METABOLHEAT - National]</v>
      </c>
      <c r="D51">
        <v>0.38</v>
      </c>
    </row>
    <row r="52" spans="1:4" x14ac:dyDescent="0.3">
      <c r="A52">
        <v>5051</v>
      </c>
      <c r="B52" t="str">
        <v>Solides - Bois : Procédés spécifiques à la vapeur - Bois et produits dérivés du bois [METABOLHEAT - National]</v>
      </c>
      <c r="C52" t="str">
        <f>'Correspondance produits'!$J$119</f>
        <v>Rejets concentrés [METABOLHEAT - National]</v>
      </c>
      <c r="D52">
        <v>0.38</v>
      </c>
    </row>
    <row r="53" spans="1:4" x14ac:dyDescent="0.3">
      <c r="A53">
        <v>5052</v>
      </c>
      <c r="B53" t="str">
        <v>Solides - Bois : Séchage thermique - Bois : Séchage - Bois et produits dérivés du bois [METABOLHEAT - National]</v>
      </c>
      <c r="C53" t="str">
        <f>'Correspondance produits'!$J$119</f>
        <v>Rejets concentrés [METABOLHEAT - National]</v>
      </c>
      <c r="D53">
        <v>0.38</v>
      </c>
    </row>
    <row r="54" spans="1:4" x14ac:dyDescent="0.3">
      <c r="A54">
        <v>5053</v>
      </c>
      <c r="B54" t="str">
        <v>Solides - Bois : Séchage à la vapeur - Bois : Séchage - Bois et produits dérivés du bois [METABOLHEAT - National]</v>
      </c>
      <c r="C54" t="str">
        <f>'Correspondance produits'!$J$119</f>
        <v>Rejets concentrés [METABOLHEAT - National]</v>
      </c>
      <c r="D54">
        <v>0.38</v>
      </c>
    </row>
    <row r="55" spans="1:4" x14ac:dyDescent="0.3">
      <c r="A55">
        <v>5054</v>
      </c>
      <c r="B55" t="str">
        <v>Solides - Autres secteurs industriels : Traitement de la vapeur - Autres secteurs industriels [METABOLHEAT - National]</v>
      </c>
      <c r="C55" t="str">
        <f>'Correspondance produits'!$J$119</f>
        <v>Rejets concentrés [METABOLHEAT - National]</v>
      </c>
      <c r="D55">
        <v>0.38</v>
      </c>
    </row>
    <row r="56" spans="1:4" x14ac:dyDescent="0.3">
      <c r="A56">
        <v>5055</v>
      </c>
      <c r="B56" t="str">
        <v>Solides - Autres secteurs industriels : Traitement thermique - Autres secteurs industriels : Chauffage industriel - Autres secteurs industriels [METABOLHEAT - National]</v>
      </c>
      <c r="C56" t="str">
        <f>'Correspondance produits'!$J$119</f>
        <v>Rejets concentrés [METABOLHEAT - National]</v>
      </c>
      <c r="D56">
        <v>0.38</v>
      </c>
    </row>
    <row r="57" spans="1:4" x14ac:dyDescent="0.3">
      <c r="A57">
        <v>5056</v>
      </c>
      <c r="B57" t="str">
        <v>Solides - Autres industries : Séchage thermique - Autres secteurs industriels : Séchage - Autres secteurs industriels [METABOLHEAT - National]</v>
      </c>
      <c r="C57" t="str">
        <f>'Correspondance produits'!$J$119</f>
        <v>Rejets concentrés [METABOLHEAT - National]</v>
      </c>
      <c r="D57">
        <v>0.38</v>
      </c>
    </row>
    <row r="58" spans="1:4" x14ac:dyDescent="0.3">
      <c r="A58">
        <v>5057</v>
      </c>
      <c r="B58" t="str">
        <v>Solides - Autres industries : Séchage à la vapeur - Autres secteurs industriels : Séchage - Autres secteurs industriels [METABOLHEAT - National]</v>
      </c>
      <c r="C58" t="str">
        <f>'Correspondance produits'!$J$119</f>
        <v>Rejets concentrés [METABOLHEAT - National]</v>
      </c>
      <c r="D58">
        <v>0.38</v>
      </c>
    </row>
    <row r="59" spans="1:4" x14ac:dyDescent="0.3">
      <c r="A59">
        <v>5058</v>
      </c>
      <c r="B59" t="str">
        <v>Voitures particulières hybrides rechargeables [METABOLHEAT - National]</v>
      </c>
      <c r="C59" t="str">
        <f>'Correspondance produits'!$J$119</f>
        <v>Rejets concentrés [METABOLHEAT - National]</v>
      </c>
      <c r="D59">
        <v>0.5</v>
      </c>
    </row>
    <row r="60" spans="1:4" x14ac:dyDescent="0.3">
      <c r="A60">
        <v>5059</v>
      </c>
      <c r="B60" t="str">
        <v>Transport par pipeline au gaz [METABOLHEAT - National]</v>
      </c>
      <c r="C60" t="str">
        <f>'Correspondance produits'!$J$119</f>
        <v>Rejets concentrés [METABOLHEAT - National]</v>
      </c>
      <c r="D60">
        <v>0.2</v>
      </c>
    </row>
    <row r="61" spans="1:4" x14ac:dyDescent="0.3">
      <c r="A61">
        <v>5060</v>
      </c>
      <c r="B61" t="str">
        <v>Transport par pipeline à l'électricité [METABOLHEAT - National]</v>
      </c>
      <c r="C61" t="str">
        <f>'Correspondance produits'!$J$119</f>
        <v>Rejets concentrés [METABOLHEAT - National]</v>
      </c>
      <c r="D61">
        <v>0.3</v>
      </c>
    </row>
    <row r="62" spans="1:4" x14ac:dyDescent="0.3">
      <c r="A62">
        <v>5061</v>
      </c>
      <c r="C62" t="str">
        <f>'Correspondance produits'!$J$119</f>
        <v>Rejets concentrés [METABOLHEAT - National]</v>
      </c>
    </row>
    <row r="63" spans="1:4" x14ac:dyDescent="0.3">
      <c r="A63">
        <v>5062</v>
      </c>
      <c r="C63" t="str">
        <f>'Correspondance produits'!$J$119</f>
        <v>Rejets concentrés [METABOLHEAT - National]</v>
      </c>
    </row>
    <row r="64" spans="1:4" x14ac:dyDescent="0.3">
      <c r="A64">
        <v>5063</v>
      </c>
      <c r="C64" t="str">
        <f>'Correspondance produits'!$J$119</f>
        <v>Rejets concentrés [METABOLHEAT - National]</v>
      </c>
    </row>
    <row r="65" spans="1:3" x14ac:dyDescent="0.3">
      <c r="A65">
        <v>5064</v>
      </c>
      <c r="C65" t="str">
        <f>'Correspondance produits'!$J$119</f>
        <v>Rejets concentrés [METABOLHEAT - National]</v>
      </c>
    </row>
    <row r="66" spans="1:3" x14ac:dyDescent="0.3">
      <c r="A66">
        <v>5065</v>
      </c>
      <c r="C66" t="str">
        <f>'Correspondance produits'!$J$119</f>
        <v>Rejets concentrés [METABOLHEAT - National]</v>
      </c>
    </row>
    <row r="67" spans="1:3" x14ac:dyDescent="0.3">
      <c r="A67">
        <v>5066</v>
      </c>
      <c r="C67" t="str">
        <f>'Correspondance produits'!$J$119</f>
        <v>Rejets concentrés [METABOLHEAT - National]</v>
      </c>
    </row>
    <row r="68" spans="1:3" x14ac:dyDescent="0.3">
      <c r="A68">
        <v>5067</v>
      </c>
      <c r="C68" t="str">
        <f>'Correspondance produits'!$J$119</f>
        <v>Rejets concentrés [METABOLHEAT - National]</v>
      </c>
    </row>
    <row r="69" spans="1:3" x14ac:dyDescent="0.3">
      <c r="A69">
        <v>5068</v>
      </c>
      <c r="C69" t="str">
        <f>'Correspondance produits'!$J$119</f>
        <v>Rejets concentrés [METABOLHEAT - National]</v>
      </c>
    </row>
    <row r="70" spans="1:3" x14ac:dyDescent="0.3">
      <c r="A70">
        <v>5069</v>
      </c>
      <c r="C70" t="str">
        <f>'Correspondance produits'!$J$119</f>
        <v>Rejets concentrés [METABOLHEAT - National]</v>
      </c>
    </row>
    <row r="71" spans="1:3" x14ac:dyDescent="0.3">
      <c r="A71">
        <v>5070</v>
      </c>
      <c r="C71" t="str">
        <f>'Correspondance produits'!$J$119</f>
        <v>Rejets concentrés [METABOLHEAT - National]</v>
      </c>
    </row>
    <row r="72" spans="1:3" x14ac:dyDescent="0.3">
      <c r="A72">
        <v>5071</v>
      </c>
      <c r="C72" t="str">
        <f>'Correspondance produits'!$J$119</f>
        <v>Rejets concentrés [METABOLHEAT - National]</v>
      </c>
    </row>
    <row r="73" spans="1:3" x14ac:dyDescent="0.3">
      <c r="A73">
        <v>5072</v>
      </c>
      <c r="C73" t="str">
        <f>'Correspondance produits'!$J$119</f>
        <v>Rejets concentrés [METABOLHEAT - National]</v>
      </c>
    </row>
    <row r="74" spans="1:3" x14ac:dyDescent="0.3">
      <c r="A74">
        <v>5073</v>
      </c>
      <c r="C74" t="str">
        <f>'Correspondance produits'!$J$119</f>
        <v>Rejets concentrés [METABOLHEAT - National]</v>
      </c>
    </row>
    <row r="75" spans="1:3" x14ac:dyDescent="0.3">
      <c r="A75">
        <v>5074</v>
      </c>
      <c r="C75" t="str">
        <f>'Correspondance produits'!$J$119</f>
        <v>Rejets concentrés [METABOLHEAT - National]</v>
      </c>
    </row>
    <row r="76" spans="1:3" x14ac:dyDescent="0.3">
      <c r="A76">
        <v>5075</v>
      </c>
      <c r="C76" t="str">
        <f>'Correspondance produits'!$J$119</f>
        <v>Rejets concentrés [METABOLHEAT - National]</v>
      </c>
    </row>
    <row r="77" spans="1:3" x14ac:dyDescent="0.3">
      <c r="A77">
        <v>5076</v>
      </c>
      <c r="C77" t="str">
        <f>'Correspondance produits'!$J$119</f>
        <v>Rejets concentrés [METABOLHEAT - National]</v>
      </c>
    </row>
    <row r="78" spans="1:3" x14ac:dyDescent="0.3">
      <c r="A78">
        <v>5077</v>
      </c>
      <c r="C78" t="str">
        <f>'Correspondance produits'!$J$119</f>
        <v>Rejets concentrés [METABOLHEAT - National]</v>
      </c>
    </row>
    <row r="79" spans="1:3" x14ac:dyDescent="0.3">
      <c r="A79">
        <v>5078</v>
      </c>
      <c r="C79" t="str">
        <f>'Correspondance produits'!$J$119</f>
        <v>Rejets concentrés [METABOLHEAT - National]</v>
      </c>
    </row>
    <row r="80" spans="1:3" x14ac:dyDescent="0.3">
      <c r="A80">
        <v>5079</v>
      </c>
      <c r="C80" t="str">
        <f>'Correspondance produits'!$J$119</f>
        <v>Rejets concentrés [METABOLHEAT - National]</v>
      </c>
    </row>
    <row r="81" spans="1:3" x14ac:dyDescent="0.3">
      <c r="A81">
        <v>5080</v>
      </c>
      <c r="C81" t="str">
        <f>'Correspondance produits'!$J$119</f>
        <v>Rejets concentrés [METABOLHEAT - National]</v>
      </c>
    </row>
    <row r="82" spans="1:3" x14ac:dyDescent="0.3">
      <c r="A82">
        <v>5081</v>
      </c>
      <c r="C82" t="str">
        <f>'Correspondance produits'!$J$119</f>
        <v>Rejets concentrés [METABOLHEAT - National]</v>
      </c>
    </row>
    <row r="83" spans="1:3" x14ac:dyDescent="0.3">
      <c r="A83">
        <v>5082</v>
      </c>
      <c r="C83" t="str">
        <f>'Correspondance produits'!$J$119</f>
        <v>Rejets concentrés [METABOLHEAT - National]</v>
      </c>
    </row>
    <row r="84" spans="1:3" x14ac:dyDescent="0.3">
      <c r="A84">
        <v>5083</v>
      </c>
      <c r="C84" t="str">
        <f>'Correspondance produits'!$J$119</f>
        <v>Rejets concentrés [METABOLHEAT - National]</v>
      </c>
    </row>
    <row r="85" spans="1:3" x14ac:dyDescent="0.3">
      <c r="A85">
        <v>5084</v>
      </c>
      <c r="C85" t="str">
        <f>'Correspondance produits'!$J$119</f>
        <v>Rejets concentrés [METABOLHEAT - National]</v>
      </c>
    </row>
    <row r="86" spans="1:3" x14ac:dyDescent="0.3">
      <c r="A86">
        <v>5085</v>
      </c>
      <c r="C86" t="str">
        <f>'Correspondance produits'!$J$119</f>
        <v>Rejets concentrés [METABOLHEAT - National]</v>
      </c>
    </row>
    <row r="87" spans="1:3" x14ac:dyDescent="0.3">
      <c r="A87">
        <v>5086</v>
      </c>
      <c r="C87" t="str">
        <f>'Correspondance produits'!$J$119</f>
        <v>Rejets concentrés [METABOLHEAT - National]</v>
      </c>
    </row>
    <row r="88" spans="1:3" x14ac:dyDescent="0.3">
      <c r="A88">
        <v>5087</v>
      </c>
      <c r="C88" t="str">
        <f>'Correspondance produits'!$J$119</f>
        <v>Rejets concentrés [METABOLHEAT - National]</v>
      </c>
    </row>
    <row r="89" spans="1:3" x14ac:dyDescent="0.3">
      <c r="A89">
        <v>5088</v>
      </c>
      <c r="C89" t="str">
        <f>'Correspondance produits'!$J$119</f>
        <v>Rejets concentrés [METABOLHEAT - National]</v>
      </c>
    </row>
    <row r="90" spans="1:3" x14ac:dyDescent="0.3">
      <c r="A90">
        <v>5089</v>
      </c>
      <c r="C90" t="str">
        <f>'Correspondance produits'!$J$119</f>
        <v>Rejets concentrés [METABOLHEAT - National]</v>
      </c>
    </row>
    <row r="91" spans="1:3" x14ac:dyDescent="0.3">
      <c r="A91">
        <v>5090</v>
      </c>
      <c r="C91" t="str">
        <f>'Correspondance produits'!$J$119</f>
        <v>Rejets concentrés [METABOLHEAT - National]</v>
      </c>
    </row>
    <row r="92" spans="1:3" x14ac:dyDescent="0.3">
      <c r="A92">
        <v>5091</v>
      </c>
      <c r="C92" t="str">
        <f>'Correspondance produits'!$J$119</f>
        <v>Rejets concentrés [METABOLHEAT - National]</v>
      </c>
    </row>
    <row r="93" spans="1:3" x14ac:dyDescent="0.3">
      <c r="A93">
        <v>5092</v>
      </c>
      <c r="C93" t="str">
        <f>'Correspondance produits'!$J$119</f>
        <v>Rejets concentrés [METABOLHEAT - National]</v>
      </c>
    </row>
    <row r="94" spans="1:3" x14ac:dyDescent="0.3">
      <c r="A94">
        <v>5093</v>
      </c>
      <c r="C94" t="str">
        <f>'Correspondance produits'!$J$119</f>
        <v>Rejets concentrés [METABOLHEAT - National]</v>
      </c>
    </row>
    <row r="95" spans="1:3" x14ac:dyDescent="0.3">
      <c r="A95">
        <v>5094</v>
      </c>
      <c r="C95" t="str">
        <f>'Correspondance produits'!$J$119</f>
        <v>Rejets concentrés [METABOLHEAT - National]</v>
      </c>
    </row>
    <row r="96" spans="1:3" x14ac:dyDescent="0.3">
      <c r="A96">
        <v>5095</v>
      </c>
      <c r="C96" t="str">
        <f>'Correspondance produits'!$J$119</f>
        <v>Rejets concentrés [METABOLHEAT - National]</v>
      </c>
    </row>
    <row r="97" spans="1:3" x14ac:dyDescent="0.3">
      <c r="A97">
        <v>5096</v>
      </c>
      <c r="C97" t="str">
        <f>'Correspondance produits'!$J$119</f>
        <v>Rejets concentrés [METABOLHEAT - National]</v>
      </c>
    </row>
    <row r="98" spans="1:3" x14ac:dyDescent="0.3">
      <c r="A98">
        <v>5097</v>
      </c>
      <c r="C98" t="str">
        <f>'Correspondance produits'!$J$119</f>
        <v>Rejets concentrés [METABOLHEAT - National]</v>
      </c>
    </row>
    <row r="99" spans="1:3" x14ac:dyDescent="0.3">
      <c r="A99">
        <v>5098</v>
      </c>
      <c r="C99" t="str">
        <f>'Correspondance produits'!$J$119</f>
        <v>Rejets concentrés [METABOLHEAT - National]</v>
      </c>
    </row>
    <row r="100" spans="1:3" x14ac:dyDescent="0.3">
      <c r="A100">
        <v>5099</v>
      </c>
      <c r="C100" t="str">
        <f>'Correspondance produits'!$J$119</f>
        <v>Rejets concentrés [METABOLHEAT - National]</v>
      </c>
    </row>
    <row r="101" spans="1:3" x14ac:dyDescent="0.3">
      <c r="A101">
        <v>5100</v>
      </c>
      <c r="C101" t="str">
        <f>'Correspondance produits'!$J$119</f>
        <v>Rejets concentrés [METABOLHEAT - National]</v>
      </c>
    </row>
    <row r="102" spans="1:3" x14ac:dyDescent="0.3">
      <c r="A102">
        <v>5101</v>
      </c>
      <c r="C102" t="str">
        <f>'Correspondance produits'!$J$119</f>
        <v>Rejets concentrés [METABOLHEAT - National]</v>
      </c>
    </row>
    <row r="103" spans="1:3" x14ac:dyDescent="0.3">
      <c r="A103">
        <v>5102</v>
      </c>
      <c r="C103" t="str">
        <f>'Correspondance produits'!$J$119</f>
        <v>Rejets concentrés [METABOLHEAT - National]</v>
      </c>
    </row>
    <row r="104" spans="1:3" x14ac:dyDescent="0.3">
      <c r="A104">
        <v>5103</v>
      </c>
      <c r="C104" t="str">
        <f>'Correspondance produits'!$J$119</f>
        <v>Rejets concentrés [METABOLHEAT - National]</v>
      </c>
    </row>
    <row r="105" spans="1:3" x14ac:dyDescent="0.3">
      <c r="A105">
        <v>5104</v>
      </c>
      <c r="C105" t="str">
        <f>'Correspondance produits'!$J$119</f>
        <v>Rejets concentrés [METABOLHEAT - National]</v>
      </c>
    </row>
    <row r="106" spans="1:3" x14ac:dyDescent="0.3">
      <c r="A106">
        <v>5105</v>
      </c>
      <c r="C106" t="str">
        <f>'Correspondance produits'!$J$119</f>
        <v>Rejets concentrés [METABOLHEAT - National]</v>
      </c>
    </row>
    <row r="107" spans="1:3" x14ac:dyDescent="0.3">
      <c r="A107">
        <v>5106</v>
      </c>
      <c r="C107" t="str">
        <f>'Correspondance produits'!$J$119</f>
        <v>Rejets concentrés [METABOLHEAT - National]</v>
      </c>
    </row>
    <row r="108" spans="1:3" x14ac:dyDescent="0.3">
      <c r="A108">
        <v>5107</v>
      </c>
      <c r="C108" t="str">
        <f>'Correspondance produits'!$J$119</f>
        <v>Rejets concentrés [METABOLHEAT - National]</v>
      </c>
    </row>
    <row r="109" spans="1:3" x14ac:dyDescent="0.3">
      <c r="A109">
        <v>5108</v>
      </c>
      <c r="C109" t="str">
        <f>'Correspondance produits'!$J$119</f>
        <v>Rejets concentrés [METABOLHEAT - National]</v>
      </c>
    </row>
    <row r="110" spans="1:3" x14ac:dyDescent="0.3">
      <c r="A110">
        <v>5109</v>
      </c>
      <c r="C110" t="str">
        <f>'Correspondance produits'!$J$119</f>
        <v>Rejets concentrés [METABOLHEAT - National]</v>
      </c>
    </row>
    <row r="111" spans="1:3" x14ac:dyDescent="0.3">
      <c r="A111">
        <v>5110</v>
      </c>
      <c r="C111" t="str">
        <f>'Correspondance produits'!$J$119</f>
        <v>Rejets concentrés [METABOLHEAT - National]</v>
      </c>
    </row>
    <row r="112" spans="1:3" x14ac:dyDescent="0.3">
      <c r="A112">
        <v>5111</v>
      </c>
      <c r="C112" t="str">
        <f>'Correspondance produits'!$J$119</f>
        <v>Rejets concentrés [METABOLHEAT - National]</v>
      </c>
    </row>
    <row r="113" spans="1:3" x14ac:dyDescent="0.3">
      <c r="A113">
        <v>5112</v>
      </c>
      <c r="C113" t="str">
        <f>'Correspondance produits'!$J$119</f>
        <v>Rejets concentrés [METABOLHEAT - National]</v>
      </c>
    </row>
    <row r="114" spans="1:3" x14ac:dyDescent="0.3">
      <c r="A114">
        <v>5113</v>
      </c>
      <c r="C114" t="str">
        <f>'Correspondance produits'!$J$119</f>
        <v>Rejets concentrés [METABOLHEAT - National]</v>
      </c>
    </row>
    <row r="115" spans="1:3" x14ac:dyDescent="0.3">
      <c r="A115">
        <v>5114</v>
      </c>
      <c r="C115" t="str">
        <f>'Correspondance produits'!$J$119</f>
        <v>Rejets concentrés [METABOLHEAT - National]</v>
      </c>
    </row>
    <row r="116" spans="1:3" x14ac:dyDescent="0.3">
      <c r="A116">
        <v>5115</v>
      </c>
      <c r="C116" t="str">
        <f>'Correspondance produits'!$J$119</f>
        <v>Rejets concentrés [METABOLHEAT - National]</v>
      </c>
    </row>
    <row r="117" spans="1:3" x14ac:dyDescent="0.3">
      <c r="A117">
        <v>5116</v>
      </c>
      <c r="C117" t="str">
        <f>'Correspondance produits'!$J$119</f>
        <v>Rejets concentrés [METABOLHEAT - National]</v>
      </c>
    </row>
    <row r="118" spans="1:3" x14ac:dyDescent="0.3">
      <c r="A118">
        <v>5117</v>
      </c>
      <c r="C118" t="str">
        <f>'Correspondance produits'!$J$119</f>
        <v>Rejets concentrés [METABOLHEAT - National]</v>
      </c>
    </row>
    <row r="119" spans="1:3" x14ac:dyDescent="0.3">
      <c r="A119">
        <v>5118</v>
      </c>
      <c r="C119" t="str">
        <f>'Correspondance produits'!$J$119</f>
        <v>Rejets concentrés [METABOLHEAT - National]</v>
      </c>
    </row>
    <row r="120" spans="1:3" x14ac:dyDescent="0.3">
      <c r="A120">
        <v>5119</v>
      </c>
      <c r="C120" t="str">
        <f>'Correspondance produits'!$J$119</f>
        <v>Rejets concentrés [METABOLHEAT - National]</v>
      </c>
    </row>
    <row r="121" spans="1:3" x14ac:dyDescent="0.3">
      <c r="A121">
        <v>5120</v>
      </c>
      <c r="C121" t="str">
        <f>'Correspondance produits'!$J$119</f>
        <v>Rejets concentrés [METABOLHEAT - National]</v>
      </c>
    </row>
    <row r="122" spans="1:3" x14ac:dyDescent="0.3">
      <c r="A122">
        <v>5121</v>
      </c>
      <c r="C122" t="str">
        <f>'Correspondance produits'!$J$119</f>
        <v>Rejets concentrés [METABOLHEAT - National]</v>
      </c>
    </row>
    <row r="123" spans="1:3" x14ac:dyDescent="0.3">
      <c r="A123">
        <v>5122</v>
      </c>
      <c r="C123" t="str">
        <f>'Correspondance produits'!$J$119</f>
        <v>Rejets concentrés [METABOLHEAT - National]</v>
      </c>
    </row>
    <row r="124" spans="1:3" x14ac:dyDescent="0.3">
      <c r="A124">
        <v>5123</v>
      </c>
      <c r="C124" t="str">
        <f>'Correspondance produits'!$J$119</f>
        <v>Rejets concentrés [METABOLHEAT - National]</v>
      </c>
    </row>
    <row r="125" spans="1:3" x14ac:dyDescent="0.3">
      <c r="A125">
        <v>5124</v>
      </c>
      <c r="C125" t="str">
        <f>'Correspondance produits'!$J$119</f>
        <v>Rejets concentrés [METABOLHEAT - National]</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EED0C-081C-4238-8405-6EF7410862FF}">
  <sheetPr>
    <tabColor rgb="FF92D050"/>
  </sheetPr>
  <dimension ref="A1:F125"/>
  <sheetViews>
    <sheetView topLeftCell="A35" workbookViewId="0">
      <selection activeCell="A61" sqref="A61"/>
    </sheetView>
  </sheetViews>
  <sheetFormatPr baseColWidth="10" defaultRowHeight="14.4" x14ac:dyDescent="0.3"/>
  <cols>
    <col min="2" max="2" width="42" customWidth="1"/>
    <col min="3" max="3" width="36" customWidth="1"/>
    <col min="4" max="4" width="19.21875" customWidth="1"/>
    <col min="5" max="5" width="24.5546875" customWidth="1"/>
    <col min="6" max="6" width="26.5546875" customWidth="1"/>
  </cols>
  <sheetData>
    <row r="1" spans="1:6" ht="38.4" thickBot="1" x14ac:dyDescent="0.35">
      <c r="A1" s="1" t="s">
        <v>1033</v>
      </c>
      <c r="B1" s="2" t="s">
        <v>1</v>
      </c>
      <c r="C1" s="2" t="s">
        <v>2</v>
      </c>
      <c r="D1" s="2" t="s">
        <v>1034</v>
      </c>
      <c r="E1" s="2" t="s">
        <v>1035</v>
      </c>
      <c r="F1" s="2" t="s">
        <v>1036</v>
      </c>
    </row>
    <row r="2" spans="1:6" x14ac:dyDescent="0.3">
      <c r="A2">
        <v>5001</v>
      </c>
      <c r="B2" t="str" cm="1">
        <f t="array" ref="B2:B61">_xlfn._xlws.FILTER('Correspondance secteurs'!Y:Y,'Correspondance secteurs'!W:W&lt;&gt;0)</f>
        <v>Solides - Acier : Finition des produits - Vapeur - Acier : Finition des produits - Aciéries intégrées [METABOLHEAT - National]</v>
      </c>
      <c r="C2" t="str" cm="1">
        <f t="array" ref="C2:C61">_xlfn._xlws.FILTER('Correspondance secteurs'!V:V,'Correspondance secteurs'!W:W&lt;&gt;0)</f>
        <v>Rejets liquides à 50 °C [METABOLHEAT - National]</v>
      </c>
      <c r="D2">
        <v>-1</v>
      </c>
    </row>
    <row r="3" spans="1:6" x14ac:dyDescent="0.3">
      <c r="A3">
        <v>5002</v>
      </c>
      <c r="B3" t="str">
        <v>Solides - Acier : Fonderies - Arc électrique [METABOLHEAT - National]</v>
      </c>
      <c r="C3" t="str">
        <v>Rejets liquides à 50 °C [METABOLHEAT - National]</v>
      </c>
      <c r="D3">
        <v>-1</v>
      </c>
    </row>
    <row r="4" spans="1:6" x14ac:dyDescent="0.3">
      <c r="A4">
        <v>5003</v>
      </c>
      <c r="B4" t="str">
        <v>Solides - Acier : Finition du produit - Vapeur - Acier : Finition du produit - Arc électrique [METABOLHEAT - National]</v>
      </c>
      <c r="C4" t="str">
        <v>Rejets liquides à 50 °C [METABOLHEAT - National]</v>
      </c>
      <c r="D4">
        <v>-1</v>
      </c>
    </row>
    <row r="5" spans="1:6" x14ac:dyDescent="0.3">
      <c r="A5">
        <v>5004</v>
      </c>
      <c r="B5" t="str">
        <v>Solides - Production d'alumine : Chaleur haute enthalpie - Production d'alumine [METABOLHEAT - National]</v>
      </c>
      <c r="C5" t="str">
        <v>Rejets liquides à 50 °C [METABOLHEAT - National]</v>
      </c>
      <c r="D5">
        <v>-1</v>
      </c>
    </row>
    <row r="6" spans="1:6" x14ac:dyDescent="0.3">
      <c r="A6">
        <v>5005</v>
      </c>
      <c r="B6" t="str">
        <v>Solides - Finition de l'aluminium - Vapeur - Finition de l'aluminium - Aluminium - Production primaire [METABOLHEAT - National]</v>
      </c>
      <c r="C6" t="str">
        <v>Rejets liquides à 50 °C [METABOLHEAT - National]</v>
      </c>
      <c r="D6">
        <v>-1</v>
      </c>
    </row>
    <row r="7" spans="1:6" x14ac:dyDescent="0.3">
      <c r="A7">
        <v>5006</v>
      </c>
      <c r="B7" t="str">
        <v>Solides - Finition de l'aluminium - Vapeur - Finition de l'aluminium - Aluminium - Production secondaire [METABOLHEAT - National]</v>
      </c>
      <c r="C7" t="str">
        <v>Rejets liquides à 50 °C [METABOLHEAT - National]</v>
      </c>
      <c r="D7">
        <v>-1</v>
      </c>
    </row>
    <row r="8" spans="1:6" x14ac:dyDescent="0.3">
      <c r="A8">
        <v>5007</v>
      </c>
      <c r="B8" t="str">
        <v>Solides - Production de métaux - Thermique - Autres métaux : production - Autres métaux non ferreux [METABOLHEAT - National]</v>
      </c>
      <c r="C8" t="str">
        <v>Rejets liquides à 50 °C [METABOLHEAT - National]</v>
      </c>
      <c r="D8">
        <v>-1</v>
      </c>
    </row>
    <row r="9" spans="1:6" x14ac:dyDescent="0.3">
      <c r="A9">
        <v>5008</v>
      </c>
      <c r="B9" t="str">
        <v>Solides - Finissage des métaux - Vapeur - Finissage des métaux - Autres métaux non ferreux [METABOLHEAT - National]</v>
      </c>
      <c r="C9" t="str">
        <v>Rejets liquides à 50 °C [METABOLHEAT - National]</v>
      </c>
      <c r="D9">
        <v>-1</v>
      </c>
    </row>
    <row r="10" spans="1:6" x14ac:dyDescent="0.3">
      <c r="A10">
        <v>5009</v>
      </c>
      <c r="B10" t="str">
        <v>Solides - Produits chimiques : Traitement de la vapeur - Produits chimiques de base [METABOLHEAT - National]</v>
      </c>
      <c r="C10" t="str">
        <v>Rejets liquides à 50 °C [METABOLHEAT - National]</v>
      </c>
      <c r="D10">
        <v>-1</v>
      </c>
    </row>
    <row r="11" spans="1:6" x14ac:dyDescent="0.3">
      <c r="A11">
        <v>5010</v>
      </c>
      <c r="B11" t="str">
        <v>GPL - Produits chimiques : Traitement de la vapeur - Produits chimiques de base [METABOLHEAT - National]</v>
      </c>
      <c r="C11" t="str">
        <v>Rejets liquides à 50 °C [METABOLHEAT - National]</v>
      </c>
      <c r="D11">
        <v>-1</v>
      </c>
    </row>
    <row r="12" spans="1:6" x14ac:dyDescent="0.3">
      <c r="A12">
        <v>5011</v>
      </c>
      <c r="B12" t="str">
        <v>Gazole et biocarburants liquides - Produits chimiques : Traitement de la vapeur - Produits chimiques de base [METABOLHEAT - National]</v>
      </c>
      <c r="C12" t="str">
        <v>Rejets liquides à 50 °C [METABOLHEAT - National]</v>
      </c>
      <c r="D12">
        <v>-1</v>
      </c>
    </row>
    <row r="13" spans="1:6" x14ac:dyDescent="0.3">
      <c r="A13">
        <v>5012</v>
      </c>
      <c r="B13" t="str">
        <v>Fioul - Produits chimiques : Traitement de la vapeur - Produits chimiques de base [METABOLHEAT - National]</v>
      </c>
      <c r="C13" t="str">
        <v>Rejets liquides à 50 °C [METABOLHEAT - National]</v>
      </c>
      <c r="D13">
        <v>-1</v>
      </c>
    </row>
    <row r="14" spans="1:6" x14ac:dyDescent="0.3">
      <c r="A14">
        <v>5013</v>
      </c>
      <c r="B14" t="str">
        <v>Autres liquides - Produits chimiques : Traitement de la vapeur - Produits chimiques de base [METABOLHEAT - National]</v>
      </c>
      <c r="C14" t="str">
        <v>Rejets liquides à 50 °C [METABOLHEAT - National]</v>
      </c>
      <c r="D14">
        <v>-1</v>
      </c>
    </row>
    <row r="15" spans="1:6" x14ac:dyDescent="0.3">
      <c r="A15">
        <v>5014</v>
      </c>
      <c r="B15" t="str">
        <v>Solides - Produits chimiques : Fours - Thermique - Produits chimiques : Fours - Produits chimiques de base [METABOLHEAT - National]</v>
      </c>
      <c r="C15" t="str">
        <v>Rejets liquides à 50 °C [METABOLHEAT - National]</v>
      </c>
      <c r="D15">
        <v>-1</v>
      </c>
    </row>
    <row r="16" spans="1:6" x14ac:dyDescent="0.3">
      <c r="A16">
        <v>5015</v>
      </c>
      <c r="B16" t="str">
        <v>Solides - Traitement thermique à haute enthalpie - Vapeur - Produits chimiques : Traitement thermique à haute enthalpie - Autres produits chimiques [METABOLHEAT - National]</v>
      </c>
      <c r="C16" t="str">
        <v>Rejets liquides à 50 °C [METABOLHEAT - National]</v>
      </c>
      <c r="D16">
        <v>-1</v>
      </c>
    </row>
    <row r="17" spans="1:4" x14ac:dyDescent="0.3">
      <c r="A17">
        <v>5016</v>
      </c>
      <c r="B17" t="str">
        <v>GPL - Traitement thermique à haute enthalpie - Vapeur - Produits chimiques : Traitement thermique à haute enthalpie - Autres produits chimiques [METABOLHEAT - National]</v>
      </c>
      <c r="C17" t="str">
        <v>Rejets liquides à 50 °C [METABOLHEAT - National]</v>
      </c>
      <c r="D17">
        <v>-1</v>
      </c>
    </row>
    <row r="18" spans="1:4" x14ac:dyDescent="0.3">
      <c r="A18">
        <v>5017</v>
      </c>
      <c r="B18" t="str">
        <v>Gazole et biocarburants liquides - Traitement thermique à haute enthalpie - Vapeur - Produits chimiques : Traitement thermique à haute enthalpie - Autres produits chimiques [METABOLHEAT - National]</v>
      </c>
      <c r="C18" t="str">
        <v>Rejets liquides à 50 °C [METABOLHEAT - National]</v>
      </c>
      <c r="D18">
        <v>-1</v>
      </c>
    </row>
    <row r="19" spans="1:4" x14ac:dyDescent="0.3">
      <c r="A19">
        <v>5018</v>
      </c>
      <c r="B19" t="str">
        <v>Fioul - Traitement thermique à haute enthalpie - Vapeur - Produits chimiques : Traitement thermique à haute enthalpie - Autres produits chimiques [METABOLHEAT - National]</v>
      </c>
      <c r="C19" t="str">
        <v>Rejets liquides à 50 °C [METABOLHEAT - National]</v>
      </c>
      <c r="D19">
        <v>-1</v>
      </c>
    </row>
    <row r="20" spans="1:4" x14ac:dyDescent="0.3">
      <c r="A20">
        <v>5019</v>
      </c>
      <c r="B20" t="str">
        <v>Autres liquides - Traitement thermique à haute enthalpie - Vapeur - Produits chimiques : Traitement thermique à haute enthalpie - Autres produits chimiques [METABOLHEAT - National]</v>
      </c>
      <c r="C20" t="str">
        <v>Rejets liquides à 50 °C [METABOLHEAT - National]</v>
      </c>
      <c r="D20">
        <v>-1</v>
      </c>
    </row>
    <row r="21" spans="1:4" x14ac:dyDescent="0.3">
      <c r="A21">
        <v>5020</v>
      </c>
      <c r="B21" t="str">
        <v>Solides - Produits chimiques : Fours - Thermique - Produits chimiques : Fours - Autres produits chimiques [METABOLHEAT - National]</v>
      </c>
      <c r="C21" t="str">
        <v>Rejets liquides à 50 °C [METABOLHEAT - National]</v>
      </c>
      <c r="D21">
        <v>-1</v>
      </c>
    </row>
    <row r="22" spans="1:4" x14ac:dyDescent="0.3">
      <c r="A22">
        <v>5021</v>
      </c>
      <c r="B22" t="str">
        <v>Solides - Traitement thermique à haute enthalpie - Vapeur - Produits chimiques : Traitement thermique à haute enthalpie - Produits pharmaceutiques, etc. [METABOLHEAT - National]</v>
      </c>
      <c r="C22" t="str">
        <v>Rejets liquides à 50 °C [METABOLHEAT - National]</v>
      </c>
      <c r="D22">
        <v>-1</v>
      </c>
    </row>
    <row r="23" spans="1:4" x14ac:dyDescent="0.3">
      <c r="A23">
        <v>5022</v>
      </c>
      <c r="B23" t="str">
        <v>GPL - Traitement thermique à haute enthalpie - Vapeur - Produits chimiques : Traitement thermique à haute enthalpie - Produits pharmaceutiques, etc. [METABOLHEAT - National]</v>
      </c>
      <c r="C23" t="str">
        <v>Rejets liquides à 50 °C [METABOLHEAT - National]</v>
      </c>
      <c r="D23">
        <v>-1</v>
      </c>
    </row>
    <row r="24" spans="1:4" x14ac:dyDescent="0.3">
      <c r="A24">
        <v>5023</v>
      </c>
      <c r="B24" t="str">
        <v>Gazole et biocarburants liquides - Traitement thermique à haute enthalpie - Vapeur - Produits chimiques : Traitement thermique à haute enthalpie - Produits pharmaceutiques, etc. [METABOLHEAT - National]</v>
      </c>
      <c r="C24" t="str">
        <v>Rejets liquides à 50 °C [METABOLHEAT - National]</v>
      </c>
      <c r="D24">
        <v>-1</v>
      </c>
    </row>
    <row r="25" spans="1:4" x14ac:dyDescent="0.3">
      <c r="A25">
        <v>5024</v>
      </c>
      <c r="B25" t="str">
        <v>Fioul - Traitement thermique à haute enthalpie - Vapeur - Produits chimiques : Traitement thermique à haute enthalpie - Produits pharmaceutiques, etc. [METABOLHEAT - National]</v>
      </c>
      <c r="C25" t="str">
        <v>Rejets liquides à 50 °C [METABOLHEAT - National]</v>
      </c>
      <c r="D25">
        <v>-1</v>
      </c>
    </row>
    <row r="26" spans="1:4" x14ac:dyDescent="0.3">
      <c r="A26">
        <v>5025</v>
      </c>
      <c r="B26" t="str">
        <v>Autres liquides - Traitement thermique à haute enthalpie - Vapeur - Produits chimiques : Traitement thermique à haute enthalpie - Produits pharmaceutiques, etc. [METABOLHEAT - National]</v>
      </c>
      <c r="C26" t="str">
        <v>Rejets liquides à 50 °C [METABOLHEAT - National]</v>
      </c>
      <c r="D26">
        <v>-1</v>
      </c>
    </row>
    <row r="27" spans="1:4" x14ac:dyDescent="0.3">
      <c r="A27">
        <v>5026</v>
      </c>
      <c r="B27" t="str">
        <v>Solides - Produits chimiques : Fours - Thermiques - Produits chimiques : Fours - Produits pharmaceutiques, etc. [METABOLHEAT - National]</v>
      </c>
      <c r="C27" t="str">
        <v>Rejets liquides à 50 °C [METABOLHEAT - National]</v>
      </c>
      <c r="D27">
        <v>-1</v>
      </c>
    </row>
    <row r="28" spans="1:4" x14ac:dyDescent="0.3">
      <c r="A28">
        <v>5027</v>
      </c>
      <c r="B28" t="str">
        <v>Solides - Ciment : Préchauffage et précalcination - Ciment [METABOLHEAT - National]</v>
      </c>
      <c r="C28" t="str">
        <v>Rejets liquides à 50 °C [METABOLHEAT - National]</v>
      </c>
      <c r="D28">
        <v>-1</v>
      </c>
    </row>
    <row r="29" spans="1:4" x14ac:dyDescent="0.3">
      <c r="A29">
        <v>5028</v>
      </c>
      <c r="B29" t="str">
        <v>Solides - Céramiques : Séchage et frittage thermiques - Céramiques : Séchage et frittage de matières premières - Céramiques et autres NMM [METABOLHEAT - National]</v>
      </c>
      <c r="C29" t="str">
        <v>Rejets liquides à 50 °C [METABOLHEAT - National]</v>
      </c>
      <c r="D29">
        <v>-1</v>
      </c>
    </row>
    <row r="30" spans="1:4" x14ac:dyDescent="0.3">
      <c r="A30">
        <v>5029</v>
      </c>
      <c r="B30" t="str">
        <v>Solides - Céramiques : Séchage et frittage à la vapeur - Céramiques : Séchage et frittage de matières premières Matières premières - Céramiques et autres NMM [METABOLHEAT - National]</v>
      </c>
      <c r="C30" t="str">
        <v>Rejets liquides à 50 °C [METABOLHEAT - National]</v>
      </c>
      <c r="D30">
        <v>-1</v>
      </c>
    </row>
    <row r="31" spans="1:4" x14ac:dyDescent="0.3">
      <c r="A31">
        <v>5030</v>
      </c>
      <c r="B31" t="str">
        <v>Solides - Céramiques : Four thermique - Céramiques : Procédé de production primaire - Céramiques et autres NMM [METABOLHEAT - National]</v>
      </c>
      <c r="C31" t="str">
        <v>Rejets liquides à 50 °C [METABOLHEAT - National]</v>
      </c>
      <c r="D31">
        <v>-1</v>
      </c>
    </row>
    <row r="32" spans="1:4" x14ac:dyDescent="0.3">
      <c r="A32">
        <v>5031</v>
      </c>
      <c r="B32" t="str">
        <v>Solides - Céramiques : Four thermique - Céramiques : Finition des produits - Céramiques et autres NMM [METABOLHEAT - National]</v>
      </c>
      <c r="C32" t="str">
        <v>Rejets liquides à 50 °C [METABOLHEAT - National]</v>
      </c>
      <c r="D32">
        <v>-1</v>
      </c>
    </row>
    <row r="33" spans="1:4" x14ac:dyDescent="0.3">
      <c r="A33">
        <v>5032</v>
      </c>
      <c r="B33" t="str">
        <v>Solides - Pâte : Mise en pâte thermique - Pâte : Mise en pâte - Production de pâte à papier [METABOLHEAT - National]</v>
      </c>
      <c r="C33" t="str">
        <v>Rejets liquides à 50 °C [METABOLHEAT - National]</v>
      </c>
      <c r="D33">
        <v>-1</v>
      </c>
    </row>
    <row r="34" spans="1:4" x14ac:dyDescent="0.3">
      <c r="A34">
        <v>5033</v>
      </c>
      <c r="B34" t="str">
        <v>Solides - Papier : Préparation de la pâte - Thermique - Papier : Préparation de la pâte - Production de papier [METABOLHEAT - National]</v>
      </c>
      <c r="C34" t="str">
        <v>Rejets liquides à 50 °C [METABOLHEAT - National]</v>
      </c>
      <c r="D34">
        <v>-1</v>
      </c>
    </row>
    <row r="35" spans="1:4" x14ac:dyDescent="0.3">
      <c r="A35">
        <v>5034</v>
      </c>
      <c r="B35" t="str">
        <v>Solides - Papier : Machine à papier - Utilisation de vapeur - Papier : Machine à papier - Production de papier [METABOLHEAT - National]</v>
      </c>
      <c r="C35" t="str">
        <v>Rejets liquides à 50 °C [METABOLHEAT - National]</v>
      </c>
      <c r="D35">
        <v>-1</v>
      </c>
    </row>
    <row r="36" spans="1:4" x14ac:dyDescent="0.3">
      <c r="A36">
        <v>5035</v>
      </c>
      <c r="B36" t="str">
        <v>Solides - Papier : Finition de produits - Utilisation de la vapeur - Papier : Finition de produits - Production de papier [METABOLHEAT - National]</v>
      </c>
      <c r="C36" t="str">
        <v>Rejets liquides à 50 °C [METABOLHEAT - National]</v>
      </c>
      <c r="D36">
        <v>-1</v>
      </c>
    </row>
    <row r="37" spans="1:4" x14ac:dyDescent="0.3">
      <c r="A37">
        <v>5036</v>
      </c>
      <c r="B37" t="str">
        <v>Solides - Alimentation : Chaleur directe - Thermique - Alimentation : Four (chaleur directe) - Alimentation, boissons et tabac [METABOLHEAT - National]</v>
      </c>
      <c r="C37" t="str">
        <v>Rejets liquides à 50 °C [METABOLHEAT - National]</v>
      </c>
      <c r="D37">
        <v>-1</v>
      </c>
    </row>
    <row r="38" spans="1:4" x14ac:dyDescent="0.3">
      <c r="A38">
        <v>5037</v>
      </c>
      <c r="B38" t="str">
        <v>Solides - Alimentation : Chaleur spécifique de procédé - Thermique - Alimentation : Chaleur spécifique de procédé - Alimentation, boissons et tabac [METABOLHEAT - National]</v>
      </c>
      <c r="C38" t="str">
        <v>Rejets liquides à 50 °C [METABOLHEAT - National]</v>
      </c>
      <c r="D38">
        <v>-1</v>
      </c>
    </row>
    <row r="39" spans="1:4" x14ac:dyDescent="0.3">
      <c r="A39">
        <v>5038</v>
      </c>
      <c r="B39" t="str">
        <v>Solides - Alimentation : Traitement à la vapeur - Alimentation, boissons et tabac [METABOLHEAT - National]</v>
      </c>
      <c r="C39" t="str">
        <v>Rejets liquides à 50 °C [METABOLHEAT - National]</v>
      </c>
      <c r="D39">
        <v>-1</v>
      </c>
    </row>
    <row r="40" spans="1:4" x14ac:dyDescent="0.3">
      <c r="A40">
        <v>5039</v>
      </c>
      <c r="B40" t="str">
        <v>Solides - Alimentation : Séchage thermique - Alimentation : Séchage - Alimentation, boissons et tabac [METABOLHEAT - National]</v>
      </c>
      <c r="C40" t="str">
        <v>Rejets liquides à 50 °C [METABOLHEAT - National]</v>
      </c>
      <c r="D40">
        <v>-1</v>
      </c>
    </row>
    <row r="41" spans="1:4" x14ac:dyDescent="0.3">
      <c r="A41">
        <v>5040</v>
      </c>
      <c r="B41" t="str">
        <v>Solides - Alimentation : Séchage à la vapeur - Alimentation : Séchage - Alimentation, boissons et tabac [METABOLHEAT - National]</v>
      </c>
      <c r="C41" t="str">
        <v>Rejets liquides à 50 °C [METABOLHEAT - National]</v>
      </c>
      <c r="D41">
        <v>-1</v>
      </c>
    </row>
    <row r="42" spans="1:4" x14ac:dyDescent="0.3">
      <c r="A42">
        <v>5041</v>
      </c>
      <c r="B42" t="str">
        <v>Solides - Éq. trans. : Fonderies thermiques - Éq. trans. : Fonderies - Matériel de transport [METABOLHEAT - National]</v>
      </c>
      <c r="C42" t="str">
        <v>Rejets liquides à 50 °C [METABOLHEAT - National]</v>
      </c>
      <c r="D42">
        <v>-1</v>
      </c>
    </row>
    <row r="43" spans="1:4" x14ac:dyDescent="0.3">
      <c r="A43">
        <v>5042</v>
      </c>
      <c r="B43" t="str">
        <v>Solides - Éq. trans. : Traitement thermique - Thermique - Éq. trans. : Traitement thermique - Matériel de transport [METABOLHEAT - National]</v>
      </c>
      <c r="C43" t="str">
        <v>Rejets liquides à 50 °C [METABOLHEAT - National]</v>
      </c>
      <c r="D43">
        <v>-1</v>
      </c>
    </row>
    <row r="44" spans="1:4" x14ac:dyDescent="0.3">
      <c r="A44">
        <v>5043</v>
      </c>
      <c r="B44" t="str">
        <v>Solides - Éq. trans. : Traitement vapeur - Matériel de transport [METABOLHEAT - National]</v>
      </c>
      <c r="C44" t="str">
        <v>Rejets liquides à 50 °C [METABOLHEAT - National]</v>
      </c>
      <c r="D44">
        <v>-1</v>
      </c>
    </row>
    <row r="45" spans="1:4" x14ac:dyDescent="0.3">
      <c r="A45">
        <v>5044</v>
      </c>
      <c r="B45" t="str">
        <v>Solides - Éq. mach. : Fonderies thermiques - Éq. mach. : Fonderies - Équipements de machines [METABOLHEAT - National]</v>
      </c>
      <c r="C45" t="str">
        <v>Rejets liquides à 50 °C [METABOLHEAT - National]</v>
      </c>
      <c r="D45">
        <v>-1</v>
      </c>
    </row>
    <row r="46" spans="1:4" x14ac:dyDescent="0.3">
      <c r="A46">
        <v>5045</v>
      </c>
      <c r="B46" t="str">
        <v>Solides - Éq. Mach. : Traitement thermique - Thermique - Éq. Mach. : Traitement thermique - Équipements de machines [METABOLHEAT - National]</v>
      </c>
      <c r="C46" t="str">
        <v>Rejets liquides à 50 °C [METABOLHEAT - National]</v>
      </c>
      <c r="D46">
        <v>-1</v>
      </c>
    </row>
    <row r="47" spans="1:4" x14ac:dyDescent="0.3">
      <c r="A47">
        <v>5046</v>
      </c>
      <c r="B47" t="str">
        <v>Solides - Éq. Mach. : Traitement vapeur - Équipements de machines [METABOLHEAT - National]</v>
      </c>
      <c r="C47" t="str">
        <v>Rejets liquides à 50 °C [METABOLHEAT - National]</v>
      </c>
      <c r="D47">
        <v>-1</v>
      </c>
    </row>
    <row r="48" spans="1:4" x14ac:dyDescent="0.3">
      <c r="A48">
        <v>5047</v>
      </c>
      <c r="B48" t="str">
        <v>Solides - Textiles : Prétraitement à la vapeur - Textiles et cuir [METABOLHEAT - National]</v>
      </c>
      <c r="C48" t="str">
        <v>Rejets liquides à 50 °C [METABOLHEAT - National]</v>
      </c>
      <c r="D48">
        <v>-1</v>
      </c>
    </row>
    <row r="49" spans="1:4" x14ac:dyDescent="0.3">
      <c r="A49">
        <v>5048</v>
      </c>
      <c r="B49" t="str">
        <v>Solides - Textiles : Traitement humide à la vapeur - Textiles et cuir [METABOLHEAT - National]</v>
      </c>
      <c r="C49" t="str">
        <v>Rejets liquides à 50 °C [METABOLHEAT - National]</v>
      </c>
      <c r="D49">
        <v>-1</v>
      </c>
    </row>
    <row r="50" spans="1:4" x14ac:dyDescent="0.3">
      <c r="A50">
        <v>5049</v>
      </c>
      <c r="B50" t="str">
        <v>Solides - Textiles : Séchage thermique - Textiles : Séchage - Textiles et cuir [METABOLHEAT - National]</v>
      </c>
      <c r="C50" t="str">
        <v>Rejets liquides à 50 °C [METABOLHEAT - National]</v>
      </c>
      <c r="D50">
        <v>-1</v>
      </c>
    </row>
    <row r="51" spans="1:4" x14ac:dyDescent="0.3">
      <c r="A51">
        <v>5050</v>
      </c>
      <c r="B51" t="str">
        <v>Solides - Textiles : Séchage à la vapeur Textiles : Séchage - Textiles et cuir [METABOLHEAT - National]</v>
      </c>
      <c r="C51" t="str">
        <v>Rejets liquides à 50 °C [METABOLHEAT - National]</v>
      </c>
      <c r="D51">
        <v>-1</v>
      </c>
    </row>
    <row r="52" spans="1:4" x14ac:dyDescent="0.3">
      <c r="A52">
        <v>5051</v>
      </c>
      <c r="B52" t="str">
        <v>Solides - Bois : Procédés spécifiques à la vapeur - Bois et produits dérivés du bois [METABOLHEAT - National]</v>
      </c>
      <c r="C52" t="str">
        <v>Rejets liquides à 50 °C [METABOLHEAT - National]</v>
      </c>
      <c r="D52">
        <v>-1</v>
      </c>
    </row>
    <row r="53" spans="1:4" x14ac:dyDescent="0.3">
      <c r="A53">
        <v>5052</v>
      </c>
      <c r="B53" t="str">
        <v>Solides - Bois : Séchage thermique - Bois : Séchage - Bois et produits dérivés du bois [METABOLHEAT - National]</v>
      </c>
      <c r="C53" t="str">
        <v>Rejets liquides à 50 °C [METABOLHEAT - National]</v>
      </c>
      <c r="D53">
        <v>-1</v>
      </c>
    </row>
    <row r="54" spans="1:4" x14ac:dyDescent="0.3">
      <c r="A54">
        <v>5053</v>
      </c>
      <c r="B54" t="str">
        <v>Solides - Bois : Séchage à la vapeur - Bois : Séchage - Bois et produits dérivés du bois [METABOLHEAT - National]</v>
      </c>
      <c r="C54" t="str">
        <v>Rejets liquides à 50 °C [METABOLHEAT - National]</v>
      </c>
      <c r="D54">
        <v>-1</v>
      </c>
    </row>
    <row r="55" spans="1:4" x14ac:dyDescent="0.3">
      <c r="A55">
        <v>5054</v>
      </c>
      <c r="B55" t="str">
        <v>Solides - Autres secteurs industriels : Traitement de la vapeur - Autres secteurs industriels [METABOLHEAT - National]</v>
      </c>
      <c r="C55" t="str">
        <v>Rejets liquides à 50 °C [METABOLHEAT - National]</v>
      </c>
      <c r="D55">
        <v>-1</v>
      </c>
    </row>
    <row r="56" spans="1:4" x14ac:dyDescent="0.3">
      <c r="A56">
        <v>5055</v>
      </c>
      <c r="B56" t="str">
        <v>Solides - Autres secteurs industriels : Traitement thermique - Autres secteurs industriels : Chauffage industriel - Autres secteurs industriels [METABOLHEAT - National]</v>
      </c>
      <c r="C56" t="str">
        <v>Rejets liquides à 50 °C [METABOLHEAT - National]</v>
      </c>
      <c r="D56">
        <v>-1</v>
      </c>
    </row>
    <row r="57" spans="1:4" x14ac:dyDescent="0.3">
      <c r="A57">
        <v>5056</v>
      </c>
      <c r="B57" t="str">
        <v>Solides - Autres industries : Séchage thermique - Autres secteurs industriels : Séchage - Autres secteurs industriels [METABOLHEAT - National]</v>
      </c>
      <c r="C57" t="str">
        <v>Rejets liquides à 50 °C [METABOLHEAT - National]</v>
      </c>
      <c r="D57">
        <v>-1</v>
      </c>
    </row>
    <row r="58" spans="1:4" x14ac:dyDescent="0.3">
      <c r="A58">
        <v>5057</v>
      </c>
      <c r="B58" t="str">
        <v>Solides - Autres industries : Séchage à la vapeur - Autres secteurs industriels : Séchage - Autres secteurs industriels [METABOLHEAT - National]</v>
      </c>
      <c r="C58" t="str">
        <v>Rejets liquides à 50 °C [METABOLHEAT - National]</v>
      </c>
      <c r="D58">
        <v>-1</v>
      </c>
    </row>
    <row r="59" spans="1:4" x14ac:dyDescent="0.3">
      <c r="A59">
        <v>5058</v>
      </c>
      <c r="B59" t="str">
        <v>Voitures particulières hybrides rechargeables [METABOLHEAT - National]</v>
      </c>
      <c r="C59" t="str">
        <v>Rejets liquides à 35 °C [METABOLHEAT - National]</v>
      </c>
      <c r="D59">
        <v>-1</v>
      </c>
    </row>
    <row r="60" spans="1:4" x14ac:dyDescent="0.3">
      <c r="A60">
        <v>5059</v>
      </c>
      <c r="B60" t="str">
        <v>Transport par pipeline au gaz [METABOLHEAT - National]</v>
      </c>
      <c r="C60" t="str">
        <v>Rejets liquides à 45 °C [METABOLHEAT - National]</v>
      </c>
      <c r="D60">
        <v>-1</v>
      </c>
    </row>
    <row r="61" spans="1:4" x14ac:dyDescent="0.3">
      <c r="A61">
        <v>5060</v>
      </c>
      <c r="B61" t="str">
        <v>Transport par pipeline à l'électricité [METABOLHEAT - National]</v>
      </c>
      <c r="C61" t="str">
        <v>Rejets liquides à 45 °C [METABOLHEAT - National]</v>
      </c>
      <c r="D61">
        <v>-1</v>
      </c>
    </row>
    <row r="62" spans="1:4" x14ac:dyDescent="0.3">
      <c r="A62">
        <v>5061</v>
      </c>
      <c r="D62">
        <v>-1</v>
      </c>
    </row>
    <row r="63" spans="1:4" x14ac:dyDescent="0.3">
      <c r="A63">
        <v>5062</v>
      </c>
      <c r="D63">
        <v>-1</v>
      </c>
    </row>
    <row r="64" spans="1:4" x14ac:dyDescent="0.3">
      <c r="A64">
        <v>5063</v>
      </c>
      <c r="D64">
        <v>-1</v>
      </c>
    </row>
    <row r="65" spans="1:4" x14ac:dyDescent="0.3">
      <c r="A65">
        <v>5064</v>
      </c>
      <c r="D65">
        <v>-1</v>
      </c>
    </row>
    <row r="66" spans="1:4" x14ac:dyDescent="0.3">
      <c r="A66">
        <v>5065</v>
      </c>
      <c r="D66">
        <v>-1</v>
      </c>
    </row>
    <row r="67" spans="1:4" x14ac:dyDescent="0.3">
      <c r="A67">
        <v>5066</v>
      </c>
      <c r="D67">
        <v>-1</v>
      </c>
    </row>
    <row r="68" spans="1:4" x14ac:dyDescent="0.3">
      <c r="A68">
        <v>5067</v>
      </c>
      <c r="D68">
        <v>-1</v>
      </c>
    </row>
    <row r="69" spans="1:4" x14ac:dyDescent="0.3">
      <c r="A69">
        <v>5068</v>
      </c>
      <c r="D69">
        <v>-1</v>
      </c>
    </row>
    <row r="70" spans="1:4" x14ac:dyDescent="0.3">
      <c r="A70">
        <v>5069</v>
      </c>
      <c r="D70">
        <v>-1</v>
      </c>
    </row>
    <row r="71" spans="1:4" x14ac:dyDescent="0.3">
      <c r="A71">
        <v>5070</v>
      </c>
      <c r="D71">
        <v>-1</v>
      </c>
    </row>
    <row r="72" spans="1:4" x14ac:dyDescent="0.3">
      <c r="A72">
        <v>5071</v>
      </c>
      <c r="D72">
        <v>-1</v>
      </c>
    </row>
    <row r="73" spans="1:4" x14ac:dyDescent="0.3">
      <c r="A73">
        <v>5072</v>
      </c>
      <c r="D73">
        <v>-1</v>
      </c>
    </row>
    <row r="74" spans="1:4" x14ac:dyDescent="0.3">
      <c r="A74">
        <v>5073</v>
      </c>
      <c r="D74">
        <v>-1</v>
      </c>
    </row>
    <row r="75" spans="1:4" x14ac:dyDescent="0.3">
      <c r="A75">
        <v>5074</v>
      </c>
      <c r="D75">
        <v>-1</v>
      </c>
    </row>
    <row r="76" spans="1:4" x14ac:dyDescent="0.3">
      <c r="A76">
        <v>5075</v>
      </c>
      <c r="D76">
        <v>-1</v>
      </c>
    </row>
    <row r="77" spans="1:4" x14ac:dyDescent="0.3">
      <c r="A77">
        <v>5076</v>
      </c>
      <c r="D77">
        <v>-1</v>
      </c>
    </row>
    <row r="78" spans="1:4" x14ac:dyDescent="0.3">
      <c r="A78">
        <v>5077</v>
      </c>
      <c r="D78">
        <v>-1</v>
      </c>
    </row>
    <row r="79" spans="1:4" x14ac:dyDescent="0.3">
      <c r="A79">
        <v>5078</v>
      </c>
      <c r="D79">
        <v>-1</v>
      </c>
    </row>
    <row r="80" spans="1:4" x14ac:dyDescent="0.3">
      <c r="A80">
        <v>5079</v>
      </c>
      <c r="D80">
        <v>-1</v>
      </c>
    </row>
    <row r="81" spans="1:4" x14ac:dyDescent="0.3">
      <c r="A81">
        <v>5080</v>
      </c>
      <c r="D81">
        <v>-1</v>
      </c>
    </row>
    <row r="82" spans="1:4" x14ac:dyDescent="0.3">
      <c r="A82">
        <v>5081</v>
      </c>
      <c r="D82">
        <v>-1</v>
      </c>
    </row>
    <row r="83" spans="1:4" x14ac:dyDescent="0.3">
      <c r="A83">
        <v>5082</v>
      </c>
      <c r="D83">
        <v>-1</v>
      </c>
    </row>
    <row r="84" spans="1:4" x14ac:dyDescent="0.3">
      <c r="A84">
        <v>5083</v>
      </c>
      <c r="D84">
        <v>-1</v>
      </c>
    </row>
    <row r="85" spans="1:4" x14ac:dyDescent="0.3">
      <c r="A85">
        <v>5084</v>
      </c>
      <c r="D85">
        <v>-1</v>
      </c>
    </row>
    <row r="86" spans="1:4" x14ac:dyDescent="0.3">
      <c r="A86">
        <v>5085</v>
      </c>
      <c r="D86">
        <v>-1</v>
      </c>
    </row>
    <row r="87" spans="1:4" x14ac:dyDescent="0.3">
      <c r="A87">
        <v>5086</v>
      </c>
      <c r="D87">
        <v>-1</v>
      </c>
    </row>
    <row r="88" spans="1:4" x14ac:dyDescent="0.3">
      <c r="A88">
        <v>5087</v>
      </c>
      <c r="D88">
        <v>-1</v>
      </c>
    </row>
    <row r="89" spans="1:4" x14ac:dyDescent="0.3">
      <c r="A89">
        <v>5088</v>
      </c>
      <c r="D89">
        <v>-1</v>
      </c>
    </row>
    <row r="90" spans="1:4" x14ac:dyDescent="0.3">
      <c r="A90">
        <v>5089</v>
      </c>
      <c r="D90">
        <v>-1</v>
      </c>
    </row>
    <row r="91" spans="1:4" x14ac:dyDescent="0.3">
      <c r="A91">
        <v>5090</v>
      </c>
      <c r="D91">
        <v>-1</v>
      </c>
    </row>
    <row r="92" spans="1:4" x14ac:dyDescent="0.3">
      <c r="A92">
        <v>5091</v>
      </c>
      <c r="D92">
        <v>-1</v>
      </c>
    </row>
    <row r="93" spans="1:4" x14ac:dyDescent="0.3">
      <c r="A93">
        <v>5092</v>
      </c>
      <c r="D93">
        <v>-1</v>
      </c>
    </row>
    <row r="94" spans="1:4" x14ac:dyDescent="0.3">
      <c r="A94">
        <v>5093</v>
      </c>
      <c r="D94">
        <v>-1</v>
      </c>
    </row>
    <row r="95" spans="1:4" x14ac:dyDescent="0.3">
      <c r="A95">
        <v>5094</v>
      </c>
      <c r="D95">
        <v>-1</v>
      </c>
    </row>
    <row r="96" spans="1:4" x14ac:dyDescent="0.3">
      <c r="A96">
        <v>5095</v>
      </c>
      <c r="D96">
        <v>-1</v>
      </c>
    </row>
    <row r="97" spans="1:4" x14ac:dyDescent="0.3">
      <c r="A97">
        <v>5096</v>
      </c>
      <c r="D97">
        <v>-1</v>
      </c>
    </row>
    <row r="98" spans="1:4" x14ac:dyDescent="0.3">
      <c r="A98">
        <v>5097</v>
      </c>
      <c r="D98">
        <v>-1</v>
      </c>
    </row>
    <row r="99" spans="1:4" x14ac:dyDescent="0.3">
      <c r="A99">
        <v>5098</v>
      </c>
      <c r="D99">
        <v>-1</v>
      </c>
    </row>
    <row r="100" spans="1:4" x14ac:dyDescent="0.3">
      <c r="A100">
        <v>5099</v>
      </c>
      <c r="D100">
        <v>-1</v>
      </c>
    </row>
    <row r="101" spans="1:4" x14ac:dyDescent="0.3">
      <c r="A101">
        <v>5100</v>
      </c>
      <c r="D101">
        <v>-1</v>
      </c>
    </row>
    <row r="102" spans="1:4" x14ac:dyDescent="0.3">
      <c r="A102">
        <v>5101</v>
      </c>
      <c r="D102">
        <v>-1</v>
      </c>
    </row>
    <row r="103" spans="1:4" x14ac:dyDescent="0.3">
      <c r="A103">
        <v>5102</v>
      </c>
      <c r="D103">
        <v>-1</v>
      </c>
    </row>
    <row r="104" spans="1:4" x14ac:dyDescent="0.3">
      <c r="A104">
        <v>5103</v>
      </c>
      <c r="D104">
        <v>-1</v>
      </c>
    </row>
    <row r="105" spans="1:4" x14ac:dyDescent="0.3">
      <c r="A105">
        <v>5104</v>
      </c>
      <c r="D105">
        <v>-1</v>
      </c>
    </row>
    <row r="106" spans="1:4" x14ac:dyDescent="0.3">
      <c r="A106">
        <v>5105</v>
      </c>
      <c r="D106">
        <v>-1</v>
      </c>
    </row>
    <row r="107" spans="1:4" x14ac:dyDescent="0.3">
      <c r="A107">
        <v>5106</v>
      </c>
      <c r="D107">
        <v>-1</v>
      </c>
    </row>
    <row r="108" spans="1:4" x14ac:dyDescent="0.3">
      <c r="A108">
        <v>5107</v>
      </c>
      <c r="D108">
        <v>-1</v>
      </c>
    </row>
    <row r="109" spans="1:4" x14ac:dyDescent="0.3">
      <c r="A109">
        <v>5108</v>
      </c>
      <c r="D109">
        <v>-1</v>
      </c>
    </row>
    <row r="110" spans="1:4" x14ac:dyDescent="0.3">
      <c r="A110">
        <v>5109</v>
      </c>
      <c r="D110">
        <v>-1</v>
      </c>
    </row>
    <row r="111" spans="1:4" x14ac:dyDescent="0.3">
      <c r="A111">
        <v>5110</v>
      </c>
      <c r="D111">
        <v>-1</v>
      </c>
    </row>
    <row r="112" spans="1:4" x14ac:dyDescent="0.3">
      <c r="A112">
        <v>5111</v>
      </c>
      <c r="D112">
        <v>-1</v>
      </c>
    </row>
    <row r="113" spans="1:4" x14ac:dyDescent="0.3">
      <c r="A113">
        <v>5112</v>
      </c>
      <c r="D113">
        <v>-1</v>
      </c>
    </row>
    <row r="114" spans="1:4" x14ac:dyDescent="0.3">
      <c r="A114">
        <v>5113</v>
      </c>
      <c r="D114">
        <v>-1</v>
      </c>
    </row>
    <row r="115" spans="1:4" x14ac:dyDescent="0.3">
      <c r="A115">
        <v>5114</v>
      </c>
      <c r="D115">
        <v>-1</v>
      </c>
    </row>
    <row r="116" spans="1:4" x14ac:dyDescent="0.3">
      <c r="A116">
        <v>5115</v>
      </c>
      <c r="D116">
        <v>-1</v>
      </c>
    </row>
    <row r="117" spans="1:4" x14ac:dyDescent="0.3">
      <c r="A117">
        <v>5116</v>
      </c>
      <c r="D117">
        <v>-1</v>
      </c>
    </row>
    <row r="118" spans="1:4" x14ac:dyDescent="0.3">
      <c r="A118">
        <v>5117</v>
      </c>
      <c r="D118">
        <v>-1</v>
      </c>
    </row>
    <row r="119" spans="1:4" x14ac:dyDescent="0.3">
      <c r="A119">
        <v>5118</v>
      </c>
      <c r="D119">
        <v>-1</v>
      </c>
    </row>
    <row r="120" spans="1:4" x14ac:dyDescent="0.3">
      <c r="A120">
        <v>5119</v>
      </c>
      <c r="D120">
        <v>-1</v>
      </c>
    </row>
    <row r="121" spans="1:4" x14ac:dyDescent="0.3">
      <c r="A121">
        <v>5120</v>
      </c>
      <c r="D121">
        <v>-1</v>
      </c>
    </row>
    <row r="122" spans="1:4" x14ac:dyDescent="0.3">
      <c r="A122">
        <v>5121</v>
      </c>
      <c r="D122">
        <v>-1</v>
      </c>
    </row>
    <row r="123" spans="1:4" x14ac:dyDescent="0.3">
      <c r="A123">
        <v>5122</v>
      </c>
      <c r="D123">
        <v>-1</v>
      </c>
    </row>
    <row r="124" spans="1:4" x14ac:dyDescent="0.3">
      <c r="A124">
        <v>5123</v>
      </c>
      <c r="D124">
        <v>-1</v>
      </c>
    </row>
    <row r="125" spans="1:4" x14ac:dyDescent="0.3">
      <c r="A125">
        <v>5124</v>
      </c>
      <c r="D125">
        <v>-1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B056-F3E9-4B7D-9396-98FB01EE9D1E}">
  <sheetPr>
    <tabColor theme="6" tint="-0.249977111117893"/>
  </sheetPr>
  <dimension ref="A1:E61"/>
  <sheetViews>
    <sheetView workbookViewId="0">
      <selection activeCell="A46" sqref="A46"/>
    </sheetView>
  </sheetViews>
  <sheetFormatPr baseColWidth="10" defaultColWidth="8.88671875" defaultRowHeight="14.4" x14ac:dyDescent="0.3"/>
  <cols>
    <col min="1" max="1" width="119.77734375" customWidth="1"/>
    <col min="2" max="2" width="15.33203125" customWidth="1"/>
  </cols>
  <sheetData>
    <row r="1" spans="1:5" ht="15" thickBot="1" x14ac:dyDescent="0.35">
      <c r="A1" s="1" t="s">
        <v>1</v>
      </c>
      <c r="B1" s="2" t="s">
        <v>2</v>
      </c>
      <c r="C1" s="3" t="s">
        <v>4</v>
      </c>
      <c r="E1" t="s">
        <v>3223</v>
      </c>
    </row>
    <row r="2" spans="1:5" x14ac:dyDescent="0.3">
      <c r="A2" t="str" cm="1">
        <f t="array" ref="A2:A61">_xlfn._xlws.FILTER('Correspondance secteurs'!Y:Y,'Correspondance secteurs'!W:W&lt;&gt;0)</f>
        <v>Solides - Acier : Finition des produits - Vapeur - Acier : Finition des produits - Aciéries intégrées [METABOLHEAT - National]</v>
      </c>
      <c r="B2" t="str" cm="1">
        <f t="array" ref="B2:B61">_xlfn._xlws.FILTER('Correspondance secteurs'!V:V,'Correspondance secteurs'!W:W&lt;&gt;0)</f>
        <v>Rejets liquides à 50 °C [METABOLHEAT - National]</v>
      </c>
    </row>
    <row r="3" spans="1:5" x14ac:dyDescent="0.3">
      <c r="A3" t="str">
        <v>Solides - Acier : Fonderies - Arc électrique [METABOLHEAT - National]</v>
      </c>
      <c r="B3" t="str">
        <v>Rejets liquides à 50 °C [METABOLHEAT - National]</v>
      </c>
    </row>
    <row r="4" spans="1:5" x14ac:dyDescent="0.3">
      <c r="A4" t="str">
        <v>Solides - Acier : Finition du produit - Vapeur - Acier : Finition du produit - Arc électrique [METABOLHEAT - National]</v>
      </c>
      <c r="B4" t="str">
        <v>Rejets liquides à 50 °C [METABOLHEAT - National]</v>
      </c>
    </row>
    <row r="5" spans="1:5" x14ac:dyDescent="0.3">
      <c r="A5" t="str">
        <v>Solides - Production d'alumine : Chaleur haute enthalpie - Production d'alumine [METABOLHEAT - National]</v>
      </c>
      <c r="B5" t="str">
        <v>Rejets liquides à 50 °C [METABOLHEAT - National]</v>
      </c>
    </row>
    <row r="6" spans="1:5" x14ac:dyDescent="0.3">
      <c r="A6" t="str">
        <v>Solides - Finition de l'aluminium - Vapeur - Finition de l'aluminium - Aluminium - Production primaire [METABOLHEAT - National]</v>
      </c>
      <c r="B6" t="str">
        <v>Rejets liquides à 50 °C [METABOLHEAT - National]</v>
      </c>
    </row>
    <row r="7" spans="1:5" x14ac:dyDescent="0.3">
      <c r="A7" t="str">
        <v>Solides - Finition de l'aluminium - Vapeur - Finition de l'aluminium - Aluminium - Production secondaire [METABOLHEAT - National]</v>
      </c>
      <c r="B7" t="str">
        <v>Rejets liquides à 50 °C [METABOLHEAT - National]</v>
      </c>
    </row>
    <row r="8" spans="1:5" x14ac:dyDescent="0.3">
      <c r="A8" t="str">
        <v>Solides - Production de métaux - Thermique - Autres métaux : production - Autres métaux non ferreux [METABOLHEAT - National]</v>
      </c>
      <c r="B8" t="str">
        <v>Rejets liquides à 50 °C [METABOLHEAT - National]</v>
      </c>
    </row>
    <row r="9" spans="1:5" x14ac:dyDescent="0.3">
      <c r="A9" t="str">
        <v>Solides - Finissage des métaux - Vapeur - Finissage des métaux - Autres métaux non ferreux [METABOLHEAT - National]</v>
      </c>
      <c r="B9" t="str">
        <v>Rejets liquides à 50 °C [METABOLHEAT - National]</v>
      </c>
    </row>
    <row r="10" spans="1:5" x14ac:dyDescent="0.3">
      <c r="A10" t="str">
        <v>Solides - Produits chimiques : Traitement de la vapeur - Produits chimiques de base [METABOLHEAT - National]</v>
      </c>
      <c r="B10" t="str">
        <v>Rejets liquides à 50 °C [METABOLHEAT - National]</v>
      </c>
    </row>
    <row r="11" spans="1:5" x14ac:dyDescent="0.3">
      <c r="A11" t="str">
        <v>GPL - Produits chimiques : Traitement de la vapeur - Produits chimiques de base [METABOLHEAT - National]</v>
      </c>
      <c r="B11" t="str">
        <v>Rejets liquides à 50 °C [METABOLHEAT - National]</v>
      </c>
    </row>
    <row r="12" spans="1:5" x14ac:dyDescent="0.3">
      <c r="A12" t="str">
        <v>Gazole et biocarburants liquides - Produits chimiques : Traitement de la vapeur - Produits chimiques de base [METABOLHEAT - National]</v>
      </c>
      <c r="B12" t="str">
        <v>Rejets liquides à 50 °C [METABOLHEAT - National]</v>
      </c>
    </row>
    <row r="13" spans="1:5" x14ac:dyDescent="0.3">
      <c r="A13" t="str">
        <v>Fioul - Produits chimiques : Traitement de la vapeur - Produits chimiques de base [METABOLHEAT - National]</v>
      </c>
      <c r="B13" t="str">
        <v>Rejets liquides à 50 °C [METABOLHEAT - National]</v>
      </c>
    </row>
    <row r="14" spans="1:5" x14ac:dyDescent="0.3">
      <c r="A14" t="str">
        <v>Autres liquides - Produits chimiques : Traitement de la vapeur - Produits chimiques de base [METABOLHEAT - National]</v>
      </c>
      <c r="B14" t="str">
        <v>Rejets liquides à 50 °C [METABOLHEAT - National]</v>
      </c>
    </row>
    <row r="15" spans="1:5" x14ac:dyDescent="0.3">
      <c r="A15" t="str">
        <v>Solides - Produits chimiques : Fours - Thermique - Produits chimiques : Fours - Produits chimiques de base [METABOLHEAT - National]</v>
      </c>
      <c r="B15" t="str">
        <v>Rejets liquides à 50 °C [METABOLHEAT - National]</v>
      </c>
    </row>
    <row r="16" spans="1:5" x14ac:dyDescent="0.3">
      <c r="A16" t="str">
        <v>Solides - Traitement thermique à haute enthalpie - Vapeur - Produits chimiques : Traitement thermique à haute enthalpie - Autres produits chimiques [METABOLHEAT - National]</v>
      </c>
      <c r="B16" t="str">
        <v>Rejets liquides à 50 °C [METABOLHEAT - National]</v>
      </c>
    </row>
    <row r="17" spans="1:2" x14ac:dyDescent="0.3">
      <c r="A17" t="str">
        <v>GPL - Traitement thermique à haute enthalpie - Vapeur - Produits chimiques : Traitement thermique à haute enthalpie - Autres produits chimiques [METABOLHEAT - National]</v>
      </c>
      <c r="B17" t="str">
        <v>Rejets liquides à 50 °C [METABOLHEAT - National]</v>
      </c>
    </row>
    <row r="18" spans="1:2" x14ac:dyDescent="0.3">
      <c r="A18" t="str">
        <v>Gazole et biocarburants liquides - Traitement thermique à haute enthalpie - Vapeur - Produits chimiques : Traitement thermique à haute enthalpie - Autres produits chimiques [METABOLHEAT - National]</v>
      </c>
      <c r="B18" t="str">
        <v>Rejets liquides à 50 °C [METABOLHEAT - National]</v>
      </c>
    </row>
    <row r="19" spans="1:2" x14ac:dyDescent="0.3">
      <c r="A19" t="str">
        <v>Fioul - Traitement thermique à haute enthalpie - Vapeur - Produits chimiques : Traitement thermique à haute enthalpie - Autres produits chimiques [METABOLHEAT - National]</v>
      </c>
      <c r="B19" t="str">
        <v>Rejets liquides à 50 °C [METABOLHEAT - National]</v>
      </c>
    </row>
    <row r="20" spans="1:2" x14ac:dyDescent="0.3">
      <c r="A20" t="str">
        <v>Autres liquides - Traitement thermique à haute enthalpie - Vapeur - Produits chimiques : Traitement thermique à haute enthalpie - Autres produits chimiques [METABOLHEAT - National]</v>
      </c>
      <c r="B20" t="str">
        <v>Rejets liquides à 50 °C [METABOLHEAT - National]</v>
      </c>
    </row>
    <row r="21" spans="1:2" x14ac:dyDescent="0.3">
      <c r="A21" t="str">
        <v>Solides - Produits chimiques : Fours - Thermique - Produits chimiques : Fours - Autres produits chimiques [METABOLHEAT - National]</v>
      </c>
      <c r="B21" t="str">
        <v>Rejets liquides à 50 °C [METABOLHEAT - National]</v>
      </c>
    </row>
    <row r="22" spans="1:2" x14ac:dyDescent="0.3">
      <c r="A22" t="str">
        <v>Solides - Traitement thermique à haute enthalpie - Vapeur - Produits chimiques : Traitement thermique à haute enthalpie - Produits pharmaceutiques, etc. [METABOLHEAT - National]</v>
      </c>
      <c r="B22" t="str">
        <v>Rejets liquides à 50 °C [METABOLHEAT - National]</v>
      </c>
    </row>
    <row r="23" spans="1:2" x14ac:dyDescent="0.3">
      <c r="A23" t="str">
        <v>GPL - Traitement thermique à haute enthalpie - Vapeur - Produits chimiques : Traitement thermique à haute enthalpie - Produits pharmaceutiques, etc. [METABOLHEAT - National]</v>
      </c>
      <c r="B23" t="str">
        <v>Rejets liquides à 50 °C [METABOLHEAT - National]</v>
      </c>
    </row>
    <row r="24" spans="1:2" x14ac:dyDescent="0.3">
      <c r="A24" t="str">
        <v>Gazole et biocarburants liquides - Traitement thermique à haute enthalpie - Vapeur - Produits chimiques : Traitement thermique à haute enthalpie - Produits pharmaceutiques, etc. [METABOLHEAT - National]</v>
      </c>
      <c r="B24" t="str">
        <v>Rejets liquides à 50 °C [METABOLHEAT - National]</v>
      </c>
    </row>
    <row r="25" spans="1:2" x14ac:dyDescent="0.3">
      <c r="A25" t="str">
        <v>Fioul - Traitement thermique à haute enthalpie - Vapeur - Produits chimiques : Traitement thermique à haute enthalpie - Produits pharmaceutiques, etc. [METABOLHEAT - National]</v>
      </c>
      <c r="B25" t="str">
        <v>Rejets liquides à 50 °C [METABOLHEAT - National]</v>
      </c>
    </row>
    <row r="26" spans="1:2" x14ac:dyDescent="0.3">
      <c r="A26" t="str">
        <v>Autres liquides - Traitement thermique à haute enthalpie - Vapeur - Produits chimiques : Traitement thermique à haute enthalpie - Produits pharmaceutiques, etc. [METABOLHEAT - National]</v>
      </c>
      <c r="B26" t="str">
        <v>Rejets liquides à 50 °C [METABOLHEAT - National]</v>
      </c>
    </row>
    <row r="27" spans="1:2" x14ac:dyDescent="0.3">
      <c r="A27" t="str">
        <v>Solides - Produits chimiques : Fours - Thermiques - Produits chimiques : Fours - Produits pharmaceutiques, etc. [METABOLHEAT - National]</v>
      </c>
      <c r="B27" t="str">
        <v>Rejets liquides à 50 °C [METABOLHEAT - National]</v>
      </c>
    </row>
    <row r="28" spans="1:2" x14ac:dyDescent="0.3">
      <c r="A28" t="str">
        <v>Solides - Ciment : Préchauffage et précalcination - Ciment [METABOLHEAT - National]</v>
      </c>
      <c r="B28" t="str">
        <v>Rejets liquides à 50 °C [METABOLHEAT - National]</v>
      </c>
    </row>
    <row r="29" spans="1:2" x14ac:dyDescent="0.3">
      <c r="A29" t="str">
        <v>Solides - Céramiques : Séchage et frittage thermiques - Céramiques : Séchage et frittage de matières premières - Céramiques et autres NMM [METABOLHEAT - National]</v>
      </c>
      <c r="B29" t="str">
        <v>Rejets liquides à 50 °C [METABOLHEAT - National]</v>
      </c>
    </row>
    <row r="30" spans="1:2" x14ac:dyDescent="0.3">
      <c r="A30" t="str">
        <v>Solides - Céramiques : Séchage et frittage à la vapeur - Céramiques : Séchage et frittage de matières premières Matières premières - Céramiques et autres NMM [METABOLHEAT - National]</v>
      </c>
      <c r="B30" t="str">
        <v>Rejets liquides à 50 °C [METABOLHEAT - National]</v>
      </c>
    </row>
    <row r="31" spans="1:2" x14ac:dyDescent="0.3">
      <c r="A31" t="str">
        <v>Solides - Céramiques : Four thermique - Céramiques : Procédé de production primaire - Céramiques et autres NMM [METABOLHEAT - National]</v>
      </c>
      <c r="B31" t="str">
        <v>Rejets liquides à 50 °C [METABOLHEAT - National]</v>
      </c>
    </row>
    <row r="32" spans="1:2" x14ac:dyDescent="0.3">
      <c r="A32" t="str">
        <v>Solides - Céramiques : Four thermique - Céramiques : Finition des produits - Céramiques et autres NMM [METABOLHEAT - National]</v>
      </c>
      <c r="B32" t="str">
        <v>Rejets liquides à 50 °C [METABOLHEAT - National]</v>
      </c>
    </row>
    <row r="33" spans="1:2" x14ac:dyDescent="0.3">
      <c r="A33" t="str">
        <v>Solides - Pâte : Mise en pâte thermique - Pâte : Mise en pâte - Production de pâte à papier [METABOLHEAT - National]</v>
      </c>
      <c r="B33" t="str">
        <v>Rejets liquides à 50 °C [METABOLHEAT - National]</v>
      </c>
    </row>
    <row r="34" spans="1:2" x14ac:dyDescent="0.3">
      <c r="A34" t="str">
        <v>Solides - Papier : Préparation de la pâte - Thermique - Papier : Préparation de la pâte - Production de papier [METABOLHEAT - National]</v>
      </c>
      <c r="B34" t="str">
        <v>Rejets liquides à 50 °C [METABOLHEAT - National]</v>
      </c>
    </row>
    <row r="35" spans="1:2" x14ac:dyDescent="0.3">
      <c r="A35" t="str">
        <v>Solides - Papier : Machine à papier - Utilisation de vapeur - Papier : Machine à papier - Production de papier [METABOLHEAT - National]</v>
      </c>
      <c r="B35" t="str">
        <v>Rejets liquides à 50 °C [METABOLHEAT - National]</v>
      </c>
    </row>
    <row r="36" spans="1:2" x14ac:dyDescent="0.3">
      <c r="A36" t="str">
        <v>Solides - Papier : Finition de produits - Utilisation de la vapeur - Papier : Finition de produits - Production de papier [METABOLHEAT - National]</v>
      </c>
      <c r="B36" t="str">
        <v>Rejets liquides à 50 °C [METABOLHEAT - National]</v>
      </c>
    </row>
    <row r="37" spans="1:2" x14ac:dyDescent="0.3">
      <c r="A37" t="str">
        <v>Solides - Alimentation : Chaleur directe - Thermique - Alimentation : Four (chaleur directe) - Alimentation, boissons et tabac [METABOLHEAT - National]</v>
      </c>
      <c r="B37" t="str">
        <v>Rejets liquides à 50 °C [METABOLHEAT - National]</v>
      </c>
    </row>
    <row r="38" spans="1:2" x14ac:dyDescent="0.3">
      <c r="A38" t="str">
        <v>Solides - Alimentation : Chaleur spécifique de procédé - Thermique - Alimentation : Chaleur spécifique de procédé - Alimentation, boissons et tabac [METABOLHEAT - National]</v>
      </c>
      <c r="B38" t="str">
        <v>Rejets liquides à 50 °C [METABOLHEAT - National]</v>
      </c>
    </row>
    <row r="39" spans="1:2" x14ac:dyDescent="0.3">
      <c r="A39" t="str">
        <v>Solides - Alimentation : Traitement à la vapeur - Alimentation, boissons et tabac [METABOLHEAT - National]</v>
      </c>
      <c r="B39" t="str">
        <v>Rejets liquides à 50 °C [METABOLHEAT - National]</v>
      </c>
    </row>
    <row r="40" spans="1:2" x14ac:dyDescent="0.3">
      <c r="A40" t="str">
        <v>Solides - Alimentation : Séchage thermique - Alimentation : Séchage - Alimentation, boissons et tabac [METABOLHEAT - National]</v>
      </c>
      <c r="B40" t="str">
        <v>Rejets liquides à 50 °C [METABOLHEAT - National]</v>
      </c>
    </row>
    <row r="41" spans="1:2" x14ac:dyDescent="0.3">
      <c r="A41" t="str">
        <v>Solides - Alimentation : Séchage à la vapeur - Alimentation : Séchage - Alimentation, boissons et tabac [METABOLHEAT - National]</v>
      </c>
      <c r="B41" t="str">
        <v>Rejets liquides à 50 °C [METABOLHEAT - National]</v>
      </c>
    </row>
    <row r="42" spans="1:2" x14ac:dyDescent="0.3">
      <c r="A42" t="str">
        <v>Solides - Éq. trans. : Fonderies thermiques - Éq. trans. : Fonderies - Matériel de transport [METABOLHEAT - National]</v>
      </c>
      <c r="B42" t="str">
        <v>Rejets liquides à 50 °C [METABOLHEAT - National]</v>
      </c>
    </row>
    <row r="43" spans="1:2" x14ac:dyDescent="0.3">
      <c r="A43" t="str">
        <v>Solides - Éq. trans. : Traitement thermique - Thermique - Éq. trans. : Traitement thermique - Matériel de transport [METABOLHEAT - National]</v>
      </c>
      <c r="B43" t="str">
        <v>Rejets liquides à 50 °C [METABOLHEAT - National]</v>
      </c>
    </row>
    <row r="44" spans="1:2" x14ac:dyDescent="0.3">
      <c r="A44" t="str">
        <v>Solides - Éq. trans. : Traitement vapeur - Matériel de transport [METABOLHEAT - National]</v>
      </c>
      <c r="B44" t="str">
        <v>Rejets liquides à 50 °C [METABOLHEAT - National]</v>
      </c>
    </row>
    <row r="45" spans="1:2" x14ac:dyDescent="0.3">
      <c r="A45" t="str">
        <v>Solides - Éq. mach. : Fonderies thermiques - Éq. mach. : Fonderies - Équipements de machines [METABOLHEAT - National]</v>
      </c>
      <c r="B45" t="str">
        <v>Rejets liquides à 50 °C [METABOLHEAT - National]</v>
      </c>
    </row>
    <row r="46" spans="1:2" x14ac:dyDescent="0.3">
      <c r="A46" t="str">
        <v>Solides - Éq. Mach. : Traitement thermique - Thermique - Éq. Mach. : Traitement thermique - Équipements de machines [METABOLHEAT - National]</v>
      </c>
      <c r="B46" t="str">
        <v>Rejets liquides à 50 °C [METABOLHEAT - National]</v>
      </c>
    </row>
    <row r="47" spans="1:2" x14ac:dyDescent="0.3">
      <c r="A47" t="str">
        <v>Solides - Éq. Mach. : Traitement vapeur - Équipements de machines [METABOLHEAT - National]</v>
      </c>
      <c r="B47" t="str">
        <v>Rejets liquides à 50 °C [METABOLHEAT - National]</v>
      </c>
    </row>
    <row r="48" spans="1:2" x14ac:dyDescent="0.3">
      <c r="A48" t="str">
        <v>Solides - Textiles : Prétraitement à la vapeur - Textiles et cuir [METABOLHEAT - National]</v>
      </c>
      <c r="B48" t="str">
        <v>Rejets liquides à 50 °C [METABOLHEAT - National]</v>
      </c>
    </row>
    <row r="49" spans="1:2" x14ac:dyDescent="0.3">
      <c r="A49" t="str">
        <v>Solides - Textiles : Traitement humide à la vapeur - Textiles et cuir [METABOLHEAT - National]</v>
      </c>
      <c r="B49" t="str">
        <v>Rejets liquides à 50 °C [METABOLHEAT - National]</v>
      </c>
    </row>
    <row r="50" spans="1:2" x14ac:dyDescent="0.3">
      <c r="A50" t="str">
        <v>Solides - Textiles : Séchage thermique - Textiles : Séchage - Textiles et cuir [METABOLHEAT - National]</v>
      </c>
      <c r="B50" t="str">
        <v>Rejets liquides à 50 °C [METABOLHEAT - National]</v>
      </c>
    </row>
    <row r="51" spans="1:2" x14ac:dyDescent="0.3">
      <c r="A51" t="str">
        <v>Solides - Textiles : Séchage à la vapeur Textiles : Séchage - Textiles et cuir [METABOLHEAT - National]</v>
      </c>
      <c r="B51" t="str">
        <v>Rejets liquides à 50 °C [METABOLHEAT - National]</v>
      </c>
    </row>
    <row r="52" spans="1:2" x14ac:dyDescent="0.3">
      <c r="A52" t="str">
        <v>Solides - Bois : Procédés spécifiques à la vapeur - Bois et produits dérivés du bois [METABOLHEAT - National]</v>
      </c>
      <c r="B52" t="str">
        <v>Rejets liquides à 50 °C [METABOLHEAT - National]</v>
      </c>
    </row>
    <row r="53" spans="1:2" x14ac:dyDescent="0.3">
      <c r="A53" t="str">
        <v>Solides - Bois : Séchage thermique - Bois : Séchage - Bois et produits dérivés du bois [METABOLHEAT - National]</v>
      </c>
      <c r="B53" t="str">
        <v>Rejets liquides à 50 °C [METABOLHEAT - National]</v>
      </c>
    </row>
    <row r="54" spans="1:2" x14ac:dyDescent="0.3">
      <c r="A54" t="str">
        <v>Solides - Bois : Séchage à la vapeur - Bois : Séchage - Bois et produits dérivés du bois [METABOLHEAT - National]</v>
      </c>
      <c r="B54" t="str">
        <v>Rejets liquides à 50 °C [METABOLHEAT - National]</v>
      </c>
    </row>
    <row r="55" spans="1:2" x14ac:dyDescent="0.3">
      <c r="A55" t="str">
        <v>Solides - Autres secteurs industriels : Traitement de la vapeur - Autres secteurs industriels [METABOLHEAT - National]</v>
      </c>
      <c r="B55" t="str">
        <v>Rejets liquides à 50 °C [METABOLHEAT - National]</v>
      </c>
    </row>
    <row r="56" spans="1:2" x14ac:dyDescent="0.3">
      <c r="A56" t="str">
        <v>Solides - Autres secteurs industriels : Traitement thermique - Autres secteurs industriels : Chauffage industriel - Autres secteurs industriels [METABOLHEAT - National]</v>
      </c>
      <c r="B56" t="str">
        <v>Rejets liquides à 50 °C [METABOLHEAT - National]</v>
      </c>
    </row>
    <row r="57" spans="1:2" x14ac:dyDescent="0.3">
      <c r="A57" t="str">
        <v>Solides - Autres industries : Séchage thermique - Autres secteurs industriels : Séchage - Autres secteurs industriels [METABOLHEAT - National]</v>
      </c>
      <c r="B57" t="str">
        <v>Rejets liquides à 50 °C [METABOLHEAT - National]</v>
      </c>
    </row>
    <row r="58" spans="1:2" x14ac:dyDescent="0.3">
      <c r="A58" t="str">
        <v>Solides - Autres industries : Séchage à la vapeur - Autres secteurs industriels : Séchage - Autres secteurs industriels [METABOLHEAT - National]</v>
      </c>
      <c r="B58" t="str">
        <v>Rejets liquides à 50 °C [METABOLHEAT - National]</v>
      </c>
    </row>
    <row r="59" spans="1:2" x14ac:dyDescent="0.3">
      <c r="A59" t="str">
        <v>Voitures particulières hybrides rechargeables [METABOLHEAT - National]</v>
      </c>
      <c r="B59" t="str">
        <v>Rejets liquides à 35 °C [METABOLHEAT - National]</v>
      </c>
    </row>
    <row r="60" spans="1:2" x14ac:dyDescent="0.3">
      <c r="A60" t="str">
        <v>Transport par pipeline au gaz [METABOLHEAT - National]</v>
      </c>
      <c r="B60" t="str">
        <v>Rejets liquides à 45 °C [METABOLHEAT - National]</v>
      </c>
    </row>
    <row r="61" spans="1:2" x14ac:dyDescent="0.3">
      <c r="A61" t="str">
        <v>Transport par pipeline à l'électricité [METABOLHEAT - National]</v>
      </c>
      <c r="B61" t="str">
        <v>Rejets liquides à 45 °C [METABOLHEAT - National]</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D527B-0B1E-440A-82CD-4848C69A2632}">
  <sheetPr>
    <tabColor rgb="FF92D050"/>
  </sheetPr>
  <dimension ref="A1:G5"/>
  <sheetViews>
    <sheetView workbookViewId="0">
      <selection activeCell="C3" sqref="C3"/>
    </sheetView>
  </sheetViews>
  <sheetFormatPr baseColWidth="10" defaultRowHeight="14.4" x14ac:dyDescent="0.3"/>
  <cols>
    <col min="2" max="2" width="42" customWidth="1"/>
    <col min="3" max="3" width="36" customWidth="1"/>
    <col min="4" max="4" width="19.21875" customWidth="1"/>
    <col min="5" max="5" width="24.5546875" customWidth="1"/>
    <col min="6" max="6" width="26.5546875" customWidth="1"/>
  </cols>
  <sheetData>
    <row r="1" spans="1:7" ht="38.4" thickBot="1" x14ac:dyDescent="0.35">
      <c r="A1" s="1" t="s">
        <v>1033</v>
      </c>
      <c r="B1" s="2" t="s">
        <v>1</v>
      </c>
      <c r="C1" s="2" t="s">
        <v>2</v>
      </c>
      <c r="D1" s="2" t="s">
        <v>1034</v>
      </c>
      <c r="E1" s="2" t="s">
        <v>1035</v>
      </c>
      <c r="F1" s="2" t="s">
        <v>1036</v>
      </c>
    </row>
    <row r="2" spans="1:7" x14ac:dyDescent="0.3">
      <c r="A2">
        <v>6001</v>
      </c>
      <c r="B2" t="str">
        <f>'Correspondance produits'!$J$85</f>
        <v>Électricité [METABOLHEAT - National]</v>
      </c>
      <c r="C2" t="str">
        <f>'Correspondance secteurs'!$Y$1144</f>
        <v>Froid commercial [METABOLHEAT - National]</v>
      </c>
      <c r="D2">
        <v>3</v>
      </c>
      <c r="G2" s="40" t="s">
        <v>1331</v>
      </c>
    </row>
    <row r="3" spans="1:7" x14ac:dyDescent="0.3">
      <c r="A3">
        <v>6001</v>
      </c>
      <c r="B3" t="str">
        <f>'Correspondance secteurs'!$Y$1144</f>
        <v>Froid commercial [METABOLHEAT - National]</v>
      </c>
      <c r="C3" t="str">
        <f>'Correspondance produits'!$J$117</f>
        <v>Froid utile à -20 °C [METABOLHEAT - National]</v>
      </c>
      <c r="D3">
        <v>-1</v>
      </c>
      <c r="G3" s="40"/>
    </row>
    <row r="4" spans="1:7" x14ac:dyDescent="0.3">
      <c r="A4">
        <v>6002</v>
      </c>
      <c r="B4" t="str">
        <f>'Correspondance produits'!$J$85</f>
        <v>Électricité [METABOLHEAT - National]</v>
      </c>
      <c r="C4" t="str">
        <f>'Correspondance secteurs'!$Y$1181</f>
        <v>Réfrigérateurs et congélateurs [METABOLHEAT - National]</v>
      </c>
      <c r="D4">
        <v>3</v>
      </c>
      <c r="G4" s="40"/>
    </row>
    <row r="5" spans="1:7" x14ac:dyDescent="0.3">
      <c r="A5">
        <v>6002</v>
      </c>
      <c r="B5" t="str">
        <f>'Correspondance secteurs'!$Y$1181</f>
        <v>Réfrigérateurs et congélateurs [METABOLHEAT - National]</v>
      </c>
      <c r="C5" t="str">
        <f>'Correspondance produits'!$J$117</f>
        <v>Froid utile à -20 °C [METABOLHEAT - National]</v>
      </c>
      <c r="D5">
        <v>-1</v>
      </c>
      <c r="G5" s="40"/>
    </row>
  </sheetData>
  <mergeCells count="1">
    <mergeCell ref="G2:G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6228-B6FC-4EC1-8E37-67D396546062}">
  <sheetPr>
    <tabColor rgb="FF92D050"/>
  </sheetPr>
  <dimension ref="A1:G56"/>
  <sheetViews>
    <sheetView topLeftCell="A11" workbookViewId="0">
      <selection activeCell="F33" sqref="F33"/>
    </sheetView>
  </sheetViews>
  <sheetFormatPr baseColWidth="10" defaultRowHeight="14.4" x14ac:dyDescent="0.3"/>
  <cols>
    <col min="2" max="2" width="42" customWidth="1"/>
    <col min="3" max="3" width="36" customWidth="1"/>
    <col min="4" max="4" width="19.21875" customWidth="1"/>
    <col min="5" max="5" width="24.5546875" customWidth="1"/>
    <col min="6" max="6" width="26.5546875" customWidth="1"/>
  </cols>
  <sheetData>
    <row r="1" spans="1:7" ht="38.4" thickBot="1" x14ac:dyDescent="0.35">
      <c r="A1" s="1" t="s">
        <v>1033</v>
      </c>
      <c r="B1" s="2" t="s">
        <v>1</v>
      </c>
      <c r="C1" s="2" t="s">
        <v>2</v>
      </c>
      <c r="D1" s="2" t="s">
        <v>1034</v>
      </c>
      <c r="E1" s="2" t="s">
        <v>1035</v>
      </c>
      <c r="F1" s="2" t="s">
        <v>1036</v>
      </c>
    </row>
    <row r="2" spans="1:7" ht="14.4" customHeight="1" x14ac:dyDescent="0.3">
      <c r="A2">
        <v>7001</v>
      </c>
      <c r="B2" t="str">
        <f>Données!A18</f>
        <v>Froid ambiant (pompes à chaleur) [METABOLHEAT - National]</v>
      </c>
      <c r="C2" t="str">
        <f>Données!B18</f>
        <v>Refroidissement des locaux par pompe à chaleur au gaz (tertiaire) [METABOLHEAT - National]</v>
      </c>
      <c r="D2">
        <v>-1</v>
      </c>
      <c r="G2" s="40" t="s">
        <v>3994</v>
      </c>
    </row>
    <row r="3" spans="1:7" x14ac:dyDescent="0.3">
      <c r="A3">
        <v>7002</v>
      </c>
      <c r="B3" t="str">
        <f>Données!A19</f>
        <v>Froid ambiant (pompes à chaleur) [METABOLHEAT - National]</v>
      </c>
      <c r="C3" t="str">
        <f>Données!B19</f>
        <v>Climatisation électrique (tertiaire) [METABOLHEAT - National]</v>
      </c>
      <c r="D3">
        <v>-1</v>
      </c>
      <c r="G3" s="40"/>
    </row>
    <row r="4" spans="1:7" x14ac:dyDescent="0.3">
      <c r="A4">
        <v>7003</v>
      </c>
      <c r="B4" t="str">
        <f>Données!A20</f>
        <v>Froid ambiant (pompes à chaleur) [METABOLHEAT - National]</v>
      </c>
      <c r="C4" t="str">
        <f>Données!B20</f>
        <v>Climatisation (résidentiel) [METABOLHEAT - National]</v>
      </c>
      <c r="D4">
        <v>-1</v>
      </c>
      <c r="G4" s="40"/>
    </row>
    <row r="5" spans="1:7" x14ac:dyDescent="0.3">
      <c r="A5">
        <v>7004</v>
      </c>
      <c r="B5" t="str">
        <f>Données!A21</f>
        <v>Froid ambiant (pompes à chaleur) [METABOLHEAT - National]</v>
      </c>
      <c r="C5" t="str">
        <f>Données!B21</f>
        <v>Froid commercial [METABOLHEAT - National]</v>
      </c>
      <c r="D5">
        <v>-1</v>
      </c>
      <c r="G5" s="40"/>
    </row>
    <row r="6" spans="1:7" x14ac:dyDescent="0.3">
      <c r="A6">
        <v>7005</v>
      </c>
      <c r="B6" t="str">
        <f>Données!A22</f>
        <v>Froid ambiant (pompes à chaleur) [METABOLHEAT - National]</v>
      </c>
      <c r="C6" t="str">
        <f>Données!B22</f>
        <v>Réfrigérateurs et congélateurs [METABOLHEAT - National]</v>
      </c>
      <c r="D6">
        <v>-1</v>
      </c>
      <c r="G6" s="40"/>
    </row>
    <row r="7" spans="1:7" x14ac:dyDescent="0.3">
      <c r="A7">
        <v>7006</v>
      </c>
      <c r="B7" t="str">
        <f>Données!A25</f>
        <v>Froid ambiant (pompes à chaleur) [METABOLHEAT - National]</v>
      </c>
      <c r="C7" t="str">
        <f>Données!B25</f>
        <v>Produits chimiques : Refroidissement de procédé - Gaz naturel et biogaz - Produits chimiques : Refroidissement de procédé - Produits chimiques de base Produits chimiques [METABOLHEAT - National]</v>
      </c>
      <c r="D7">
        <v>-1</v>
      </c>
      <c r="G7" s="40"/>
    </row>
    <row r="8" spans="1:7" x14ac:dyDescent="0.3">
      <c r="A8">
        <v>7007</v>
      </c>
      <c r="B8" t="str">
        <f>Données!A26</f>
        <v>Froid ambiant (pompes à chaleur) [METABOLHEAT - National]</v>
      </c>
      <c r="C8" t="str">
        <f>Données!B26</f>
        <v>Solides - Produits chimiques : Refroidissement de procédés - Vapeur - Produits chimiques : Refroidissement de procédés - Produits chimiques de base [METABOLHEAT - National]</v>
      </c>
      <c r="D8">
        <v>-1</v>
      </c>
      <c r="G8" s="40"/>
    </row>
    <row r="9" spans="1:7" x14ac:dyDescent="0.3">
      <c r="A9">
        <v>7008</v>
      </c>
      <c r="B9" t="str">
        <f>Données!A27</f>
        <v>Froid ambiant (pompes à chaleur) [METABOLHEAT - National]</v>
      </c>
      <c r="C9" t="str">
        <f>Données!B27</f>
        <v>Gaz de raffinerie - Produits chimiques : Refroidissement de procédés - Vapeur - Produits chimiques : Refroidissement de procédés - Produits chimiques de base [METABOLHEAT - National]</v>
      </c>
      <c r="D9">
        <v>-1</v>
      </c>
      <c r="G9" s="40"/>
    </row>
    <row r="10" spans="1:7" x14ac:dyDescent="0.3">
      <c r="A10">
        <v>7009</v>
      </c>
      <c r="B10" t="str">
        <f>Données!A28</f>
        <v>Froid ambiant (pompes à chaleur) [METABOLHEAT - National]</v>
      </c>
      <c r="C10" t="str">
        <f>Données!B28</f>
        <v>GPL - Produits chimiques : Refroidissement de procédés - Vapeur - Produits chimiques : Refroidissement de procédés - Produits chimiques de base [METABOLHEAT - National]</v>
      </c>
      <c r="D10">
        <v>-1</v>
      </c>
      <c r="G10" s="40"/>
    </row>
    <row r="11" spans="1:7" x14ac:dyDescent="0.3">
      <c r="A11">
        <v>7010</v>
      </c>
      <c r="B11" t="str">
        <f>Données!A29</f>
        <v>Froid ambiant (pompes à chaleur) [METABOLHEAT - National]</v>
      </c>
      <c r="C11" t="str">
        <f>Données!B29</f>
        <v>Gazole et biocarburants liquides - Produits chimiques : Refroidissement de procédés - Vapeur - Produits chimiques : Refroidissement de procédés - Produits chimiques de base [METABOLHEAT - National]</v>
      </c>
      <c r="D11">
        <v>-1</v>
      </c>
      <c r="G11" s="40"/>
    </row>
    <row r="12" spans="1:7" x14ac:dyDescent="0.3">
      <c r="A12">
        <v>7011</v>
      </c>
      <c r="B12" t="str">
        <f>Données!A30</f>
        <v>Froid ambiant (pompes à chaleur) [METABOLHEAT - National]</v>
      </c>
      <c r="C12" t="str">
        <f>Données!B30</f>
        <v>Fioul - Produits chimiques : Refroidissement de procédés - Vapeur - Produits chimiques : Refroidissement de procédés - Produits chimiques de base [METABOLHEAT - National]</v>
      </c>
      <c r="D12">
        <v>-1</v>
      </c>
      <c r="G12" s="40"/>
    </row>
    <row r="13" spans="1:7" x14ac:dyDescent="0.3">
      <c r="A13">
        <v>7012</v>
      </c>
      <c r="B13" t="str">
        <f>Données!A31</f>
        <v>Froid ambiant (pompes à chaleur) [METABOLHEAT - National]</v>
      </c>
      <c r="C13" t="str">
        <f>Données!B31</f>
        <v>Autres liquides - Produits chimiques : Refroidissement de procédés - Vapeur - Produits chimiques : Refroidissement de procédés - Produits chimiques de base [METABOLHEAT - National]</v>
      </c>
      <c r="D13">
        <v>-1</v>
      </c>
      <c r="G13" s="40"/>
    </row>
    <row r="14" spans="1:7" x14ac:dyDescent="0.3">
      <c r="A14">
        <v>7013</v>
      </c>
      <c r="B14" t="str">
        <f>Données!A32</f>
        <v>Froid ambiant (pompes à chaleur) [METABOLHEAT - National]</v>
      </c>
      <c r="C14" t="str">
        <f>Données!B32</f>
        <v>Gaz naturel et biogaz - Produits chimiques : Refroidissement de procédés - Vapeur - Produits chimiques : Refroidissement de procédés - Produits chimiques de base [METABOLHEAT - National]</v>
      </c>
      <c r="D14">
        <v>-1</v>
      </c>
      <c r="G14" s="40"/>
    </row>
    <row r="15" spans="1:7" x14ac:dyDescent="0.3">
      <c r="A15">
        <v>7014</v>
      </c>
      <c r="B15" t="str">
        <f>Données!A33</f>
        <v>Froid ambiant (pompes à chaleur) [METABOLHEAT - National]</v>
      </c>
      <c r="C15" t="str">
        <f>Données!B33</f>
        <v>Biomasse et déchets - Produits chimiques : Refroidissement de procédés - Vapeur - Produits chimiques : Refroidissement de procédés - Produits chimiques de base [METABOLHEAT - National]</v>
      </c>
      <c r="D15">
        <v>-1</v>
      </c>
      <c r="G15" s="40"/>
    </row>
    <row r="16" spans="1:7" x14ac:dyDescent="0.3">
      <c r="A16">
        <v>7016</v>
      </c>
      <c r="B16" t="str">
        <f>Données!A35</f>
        <v>Froid ambiant (pompes à chaleur) [METABOLHEAT - National]</v>
      </c>
      <c r="C16" t="str">
        <f>Données!B35</f>
        <v>Produits chimiques : Refroidissement de procédé - Électricité - Produits chimiques : Refroidissement de procédé - Produits chimiques de base [METABOLHEAT - National]</v>
      </c>
      <c r="D16">
        <v>-1</v>
      </c>
      <c r="G16" s="40"/>
    </row>
    <row r="17" spans="1:7" x14ac:dyDescent="0.3">
      <c r="A17">
        <v>7017</v>
      </c>
      <c r="B17" t="str">
        <f>Données!A36</f>
        <v>Froid ambiant (pompes à chaleur) [METABOLHEAT - National]</v>
      </c>
      <c r="C17" t="str">
        <f>Données!B36</f>
        <v>Produits chimiques : Refroidissement de procédé - Gaz naturel et biogaz - Produits chimiques : Refroidissement de procédé - Autres produits chimiques [METABOLHEAT - National]</v>
      </c>
      <c r="D17">
        <v>-1</v>
      </c>
      <c r="G17" s="40"/>
    </row>
    <row r="18" spans="1:7" x14ac:dyDescent="0.3">
      <c r="A18">
        <v>7018</v>
      </c>
      <c r="B18" t="str">
        <f>Données!A37</f>
        <v>Froid ambiant (pompes à chaleur) [METABOLHEAT - National]</v>
      </c>
      <c r="C18" t="str">
        <f>Données!B37</f>
        <v>Solides - Produits chimiques : Refroidissement de procédé - Vapeur - Produits chimiques : Refroidissement de procédés - Autres produits chimiques [METABOLHEAT - National]</v>
      </c>
      <c r="D18">
        <v>-1</v>
      </c>
      <c r="G18" s="40"/>
    </row>
    <row r="19" spans="1:7" x14ac:dyDescent="0.3">
      <c r="A19">
        <v>7019</v>
      </c>
      <c r="B19" t="str">
        <f>Données!A38</f>
        <v>Froid ambiant (pompes à chaleur) [METABOLHEAT - National]</v>
      </c>
      <c r="C19" t="str">
        <f>Données!B38</f>
        <v>Gaz de raffinerie - Produits chimiques : Refroidissement de procédés - Vapeur - Produits chimiques : Refroidissement de procédés - Autres produits chimiques [METABOLHEAT - National]</v>
      </c>
      <c r="D19">
        <v>-1</v>
      </c>
      <c r="G19" s="40"/>
    </row>
    <row r="20" spans="1:7" x14ac:dyDescent="0.3">
      <c r="A20">
        <v>7020</v>
      </c>
      <c r="B20" t="str">
        <f>Données!A39</f>
        <v>Froid ambiant (pompes à chaleur) [METABOLHEAT - National]</v>
      </c>
      <c r="C20" t="str">
        <f>Données!B39</f>
        <v>GPL - Produits chimiques : Refroidissement de procédés - Vapeur - Produits chimiques : Refroidissement de procédés - Autres produits chimiques [METABOLHEAT - National]</v>
      </c>
      <c r="D20">
        <v>-1</v>
      </c>
      <c r="G20" s="40"/>
    </row>
    <row r="21" spans="1:7" x14ac:dyDescent="0.3">
      <c r="A21">
        <v>7021</v>
      </c>
      <c r="B21" t="str">
        <f>Données!A40</f>
        <v>Froid ambiant (pompes à chaleur) [METABOLHEAT - National]</v>
      </c>
      <c r="C21" t="str">
        <f>Données!B40</f>
        <v>Gazole et biocarburants liquides - Produits chimiques : Refroidissement de procédés - Vapeur - Produits chimiques : Refroidissement de procédés - Autres produits chimiques [METABOLHEAT - National]</v>
      </c>
      <c r="D21">
        <v>-1</v>
      </c>
      <c r="G21" s="40"/>
    </row>
    <row r="22" spans="1:7" x14ac:dyDescent="0.3">
      <c r="A22">
        <v>7022</v>
      </c>
      <c r="B22" t="str">
        <f>Données!A41</f>
        <v>Froid ambiant (pompes à chaleur) [METABOLHEAT - National]</v>
      </c>
      <c r="C22" t="str">
        <f>Données!B41</f>
        <v>Fioul - Produits chimiques : Refroidissement de procédés - Vapeur - Produits chimiques : Refroidissement de procédés - Autres produits chimiques [METABOLHEAT - National]</v>
      </c>
      <c r="D22">
        <v>-1</v>
      </c>
      <c r="G22" s="40"/>
    </row>
    <row r="23" spans="1:7" x14ac:dyDescent="0.3">
      <c r="A23">
        <v>7023</v>
      </c>
      <c r="B23" t="str">
        <f>Données!A42</f>
        <v>Froid ambiant (pompes à chaleur) [METABOLHEAT - National]</v>
      </c>
      <c r="C23" t="str">
        <f>Données!B42</f>
        <v>Autres liquides - Produits chimiques : Refroidissement de procédés - Vapeur - Produits chimiques : Refroidissement de procédés - Autres produits chimiques [METABOLHEAT - National]</v>
      </c>
      <c r="D23">
        <v>-1</v>
      </c>
      <c r="G23" s="40"/>
    </row>
    <row r="24" spans="1:7" x14ac:dyDescent="0.3">
      <c r="A24">
        <v>7024</v>
      </c>
      <c r="B24" t="str">
        <f>Données!A43</f>
        <v>Froid ambiant (pompes à chaleur) [METABOLHEAT - National]</v>
      </c>
      <c r="C24" t="str">
        <f>Données!B43</f>
        <v>Gaz naturel et biogaz - Produits chimiques : Refroidissement de procédés - Vapeur - Produits chimiques : Refroidissement de procédés - Autres produits chimiques [METABOLHEAT - National]</v>
      </c>
      <c r="D24">
        <v>-1</v>
      </c>
      <c r="G24" s="40"/>
    </row>
    <row r="25" spans="1:7" x14ac:dyDescent="0.3">
      <c r="A25">
        <v>7025</v>
      </c>
      <c r="B25" t="str">
        <f>Données!A44</f>
        <v>Froid ambiant (pompes à chaleur) [METABOLHEAT - National]</v>
      </c>
      <c r="C25" t="str">
        <f>Données!B44</f>
        <v>Biomasse et déchets - Produits chimiques : Refroidissement de procédés - Vapeur - Produits chimiques : Refroidissement de procédés - Autres produits chimiques [METABOLHEAT - National]</v>
      </c>
      <c r="D25">
        <v>-1</v>
      </c>
      <c r="G25" s="40"/>
    </row>
    <row r="26" spans="1:7" x14ac:dyDescent="0.3">
      <c r="A26">
        <v>7027</v>
      </c>
      <c r="B26" t="str">
        <f>Données!A46</f>
        <v>Froid ambiant (pompes à chaleur) [METABOLHEAT - National]</v>
      </c>
      <c r="C26" t="str">
        <f>Données!B46</f>
        <v>Produits chimiques : Refroidissement de procédés - Électricité - Produits chimiques : Refroidissement de procédés - Autres produits chimiques [METABOLHEAT - National]</v>
      </c>
      <c r="D26">
        <v>-1</v>
      </c>
      <c r="G26" s="40"/>
    </row>
    <row r="27" spans="1:7" x14ac:dyDescent="0.3">
      <c r="A27">
        <v>7028</v>
      </c>
      <c r="B27" t="str">
        <f>Données!A47</f>
        <v>Froid ambiant (pompes à chaleur) [METABOLHEAT - National]</v>
      </c>
      <c r="C27" t="str">
        <f>Données!B47</f>
        <v>Produits chimiques : Refroidissement de procédés - Gaz naturel et biogaz - Produits chimiques : Refroidissement de procédés - Produits pharmaceutiques, etc. [METABOLHEAT - National]</v>
      </c>
      <c r="D27">
        <v>-1</v>
      </c>
      <c r="G27" s="40"/>
    </row>
    <row r="28" spans="1:7" x14ac:dyDescent="0.3">
      <c r="A28">
        <v>7029</v>
      </c>
      <c r="B28" t="str">
        <f>Données!A48</f>
        <v>Froid ambiant (pompes à chaleur) [METABOLHEAT - National]</v>
      </c>
      <c r="C28" t="str">
        <f>Données!B48</f>
        <v>Solides - Produits chimiques : Refroidissement de procédés - Vapeur - Produits chimiques : Refroidissement de procédés - Produits pharmaceutiques, etc. [METABOLHEAT - National]</v>
      </c>
      <c r="D28">
        <v>-1</v>
      </c>
      <c r="G28" s="40"/>
    </row>
    <row r="29" spans="1:7" x14ac:dyDescent="0.3">
      <c r="A29">
        <v>7030</v>
      </c>
      <c r="B29" t="str">
        <f>Données!A49</f>
        <v>Froid ambiant (pompes à chaleur) [METABOLHEAT - National]</v>
      </c>
      <c r="C29" t="str">
        <f>Données!B49</f>
        <v>Gaz de raffinerie - Produits chimiques : Refroidissement de procédés - Vapeur - Produits chimiques : Refroidissement de procédés - Produits pharmaceutiques, etc. [METABOLHEAT - National]</v>
      </c>
      <c r="D29">
        <v>-1</v>
      </c>
      <c r="G29" s="40"/>
    </row>
    <row r="30" spans="1:7" x14ac:dyDescent="0.3">
      <c r="A30">
        <v>7031</v>
      </c>
      <c r="B30" t="str">
        <f>Données!A50</f>
        <v>Froid ambiant (pompes à chaleur) [METABOLHEAT - National]</v>
      </c>
      <c r="C30" t="str">
        <f>Données!B50</f>
        <v>GPL - Produits chimiques : Refroidissement de procédés - Vapeur - Produits chimiques : Refroidissement de procédés - Produits pharmaceutiques, etc. [METABOLHEAT - National]</v>
      </c>
      <c r="D30">
        <v>-1</v>
      </c>
      <c r="G30" s="40"/>
    </row>
    <row r="31" spans="1:7" x14ac:dyDescent="0.3">
      <c r="A31">
        <v>7032</v>
      </c>
      <c r="B31" t="str">
        <f>Données!A51</f>
        <v>Froid ambiant (pompes à chaleur) [METABOLHEAT - National]</v>
      </c>
      <c r="C31" t="str">
        <f>Données!B51</f>
        <v>Gazole et biocarburants liquides - Produits chimiques : Refroidissement de procédés - Vapeur - Produits chimiques : Refroidissement de procédés - Produits pharmaceutiques, etc. [METABOLHEAT - National]</v>
      </c>
      <c r="D31">
        <v>-1</v>
      </c>
      <c r="G31" s="40"/>
    </row>
    <row r="32" spans="1:7" x14ac:dyDescent="0.3">
      <c r="A32">
        <v>7033</v>
      </c>
      <c r="B32" t="str">
        <f>Données!A52</f>
        <v>Froid ambiant (pompes à chaleur) [METABOLHEAT - National]</v>
      </c>
      <c r="C32" t="str">
        <f>Données!B52</f>
        <v>Fioul - Produits chimiques : Refroidissement de procédés - Vapeur - Produits chimiques : Refroidissement de procédés - Produits pharmaceutiques, etc. [METABOLHEAT - National]</v>
      </c>
      <c r="D32">
        <v>-1</v>
      </c>
      <c r="G32" s="40"/>
    </row>
    <row r="33" spans="1:7" x14ac:dyDescent="0.3">
      <c r="A33">
        <v>7034</v>
      </c>
      <c r="B33" t="str">
        <f>Données!A53</f>
        <v>Froid ambiant (pompes à chaleur) [METABOLHEAT - National]</v>
      </c>
      <c r="C33" t="str">
        <f>Données!B53</f>
        <v>Autres liquides - Produits chimiques : Refroidissement de procédés - Vapeur - Produits chimiques : Refroidissement de procédés - Produits pharmaceutiques, etc. [METABOLHEAT - National]</v>
      </c>
      <c r="D33">
        <v>-1</v>
      </c>
      <c r="G33" s="40"/>
    </row>
    <row r="34" spans="1:7" x14ac:dyDescent="0.3">
      <c r="A34">
        <v>7035</v>
      </c>
      <c r="B34" t="str">
        <f>Données!A54</f>
        <v>Froid ambiant (pompes à chaleur) [METABOLHEAT - National]</v>
      </c>
      <c r="C34" t="str">
        <f>Données!B54</f>
        <v>Gaz naturel et biogaz - Produits chimiques : Refroidissement de procédés - Vapeur - Produits chimiques : Refroidissement de procédés - Produits pharmaceutiques, etc. [METABOLHEAT - National]</v>
      </c>
      <c r="D34">
        <v>-1</v>
      </c>
      <c r="G34" s="40"/>
    </row>
    <row r="35" spans="1:7" x14ac:dyDescent="0.3">
      <c r="A35">
        <v>7036</v>
      </c>
      <c r="B35" t="str">
        <f>Données!A55</f>
        <v>Froid ambiant (pompes à chaleur) [METABOLHEAT - National]</v>
      </c>
      <c r="C35" t="str">
        <f>Données!B55</f>
        <v>Biomasse et déchets - Produits chimiques : Refroidissement de procédés - Vapeur - Produits chimiques : Refroidissement de procédés - Produits pharmaceutiques, etc. [METABOLHEAT - National]</v>
      </c>
      <c r="D35">
        <v>-1</v>
      </c>
      <c r="G35" s="40"/>
    </row>
    <row r="36" spans="1:7" x14ac:dyDescent="0.3">
      <c r="A36">
        <v>7038</v>
      </c>
      <c r="B36" t="str">
        <f>Données!A57</f>
        <v>Froid ambiant (pompes à chaleur) [METABOLHEAT - National]</v>
      </c>
      <c r="C36" t="str">
        <f>Données!B57</f>
        <v>Produits chimiques : Refroidissement de procédés - Électricité - Produits chimiques : Refroidissement de procédés - Produits pharmaceutiques, etc. [METABOLHEAT - National]</v>
      </c>
      <c r="D36">
        <v>-1</v>
      </c>
      <c r="G36" s="40"/>
    </row>
    <row r="37" spans="1:7" x14ac:dyDescent="0.3">
      <c r="A37">
        <v>7039</v>
      </c>
      <c r="B37" t="str">
        <f>Données!A58</f>
        <v>Froid ambiant (pompes à chaleur) [METABOLHEAT - National]</v>
      </c>
      <c r="C37" t="str">
        <f>Données!B58</f>
        <v>Alimentation : Thermique Refroidissement - Alimentation : Refroidissement et réfrigération de procédés - Alimentation, boissons et tabac [METABOLHEAT - National]</v>
      </c>
      <c r="D37">
        <v>-1</v>
      </c>
      <c r="G37" s="40"/>
    </row>
    <row r="38" spans="1:7" x14ac:dyDescent="0.3">
      <c r="A38">
        <v>7040</v>
      </c>
      <c r="B38" t="str">
        <f>Données!A59</f>
        <v>Froid ambiant (pompes à chaleur) [METABOLHEAT - National]</v>
      </c>
      <c r="C38" t="str">
        <f>Données!B59</f>
        <v>Solides - Alimentation : Refroidissement à la vapeur - Alimentation : Refroidissement et réfrigération de procédés - Alimentation, boissons et tabac [METABOLHEAT - National]</v>
      </c>
      <c r="D38">
        <v>-1</v>
      </c>
      <c r="G38" s="40"/>
    </row>
    <row r="39" spans="1:7" x14ac:dyDescent="0.3">
      <c r="A39">
        <v>7041</v>
      </c>
      <c r="B39" t="str">
        <f>Données!A60</f>
        <v>Froid ambiant (pompes à chaleur) [METABOLHEAT - National]</v>
      </c>
      <c r="C39" t="str">
        <f>Données!B60</f>
        <v>GPL - Alimentation : Refroidissement à la vapeur - Alimentation : Refroidissement et réfrigération de procédés - Alimentation, boissons et tabac [METABOLHEAT - National]</v>
      </c>
      <c r="D39">
        <v>-1</v>
      </c>
      <c r="G39" s="40"/>
    </row>
    <row r="40" spans="1:7" x14ac:dyDescent="0.3">
      <c r="A40">
        <v>7042</v>
      </c>
      <c r="B40" t="str">
        <f>Données!A61</f>
        <v>Froid ambiant (pompes à chaleur) [METABOLHEAT - National]</v>
      </c>
      <c r="C40" t="str">
        <f>Données!B61</f>
        <v>Gazole et biocarburants liquides - Alimentation : Refroidissement à la vapeur - Alimentation : Refroidissement et réfrigération de procédés - Alimentation, boissons et tabac [METABOLHEAT - National]</v>
      </c>
      <c r="D40">
        <v>-1</v>
      </c>
      <c r="G40" s="40"/>
    </row>
    <row r="41" spans="1:7" x14ac:dyDescent="0.3">
      <c r="A41">
        <v>7043</v>
      </c>
      <c r="B41" t="str">
        <f>Données!A62</f>
        <v>Froid ambiant (pompes à chaleur) [METABOLHEAT - National]</v>
      </c>
      <c r="C41" t="str">
        <f>Données!B62</f>
        <v>Fioul - Alimentation : Refroidissement à la vapeur - Alimentation : Refroidissement et réfrigération de procédés - Alimentation, boissons et tabac [METABOLHEAT - National]</v>
      </c>
      <c r="D41">
        <v>-1</v>
      </c>
      <c r="G41" s="40"/>
    </row>
    <row r="42" spans="1:7" x14ac:dyDescent="0.3">
      <c r="A42">
        <v>7044</v>
      </c>
      <c r="B42" t="str">
        <f>Données!A63</f>
        <v>Froid ambiant (pompes à chaleur) [METABOLHEAT - National]</v>
      </c>
      <c r="C42" t="str">
        <f>Données!B63</f>
        <v>Autres liquides - Alimentation : Refroidissement à la vapeur - Alimentation : Refroidissement et réfrigération de procédés - Alimentation, boissons et tabac [METABOLHEAT - National]</v>
      </c>
      <c r="D42">
        <v>-1</v>
      </c>
      <c r="G42" s="40"/>
    </row>
    <row r="43" spans="1:7" x14ac:dyDescent="0.3">
      <c r="A43">
        <v>7045</v>
      </c>
      <c r="B43" t="str">
        <f>Données!A64</f>
        <v>Froid ambiant (pompes à chaleur) [METABOLHEAT - National]</v>
      </c>
      <c r="C43" t="str">
        <f>Données!B64</f>
        <v>Gaz naturel et biogaz - Alimentation : Refroidissement à la vapeur - Alimentation : Refroidissement et réfrigération de procédés - Alimentation, boissons et tabac [METABOLHEAT - National]</v>
      </c>
      <c r="D43">
        <v>-1</v>
      </c>
      <c r="G43" s="40"/>
    </row>
    <row r="44" spans="1:7" x14ac:dyDescent="0.3">
      <c r="A44">
        <v>7046</v>
      </c>
      <c r="B44" t="str">
        <f>Données!A65</f>
        <v>Froid ambiant (pompes à chaleur) [METABOLHEAT - National]</v>
      </c>
      <c r="C44" t="str">
        <f>Données!B65</f>
        <v>Biomasse et déchets - Alimentation : Refroidissement à la vapeur - Alimentation : Refroidissement et réfrigération de procédés - Alimentation, boissons et tabac [METABOLHEAT - National]</v>
      </c>
      <c r="D44">
        <v>-1</v>
      </c>
      <c r="G44" s="40"/>
    </row>
    <row r="45" spans="1:7" x14ac:dyDescent="0.3">
      <c r="A45">
        <v>7048</v>
      </c>
      <c r="B45" t="str">
        <f>Données!A67</f>
        <v>Froid ambiant (pompes à chaleur) [METABOLHEAT - National]</v>
      </c>
      <c r="C45" t="str">
        <f>Données!B67</f>
        <v>Alimentation : Refroidissement électrique - Alimentation : Refroidissement et réfrigération de procédés - Alimentation, boissons et tabac [METABOLHEAT - National]</v>
      </c>
      <c r="D45">
        <v>-1</v>
      </c>
      <c r="G45" s="40"/>
    </row>
    <row r="46" spans="1:7" x14ac:dyDescent="0.3">
      <c r="A46">
        <v>7049</v>
      </c>
      <c r="B46" t="str">
        <f>Données!A68</f>
        <v>Froid ambiant (pompes à chaleur) [METABOLHEAT - National]</v>
      </c>
      <c r="C46" t="str">
        <f>Données!B68</f>
        <v>Autres industries : Refroidissement thermique - Autres secteurs industriels : Refroidissement de procédés - Autres secteurs industriels [METABOLHEAT - National]</v>
      </c>
      <c r="D46">
        <v>-1</v>
      </c>
      <c r="G46" s="40"/>
    </row>
    <row r="47" spans="1:7" x14ac:dyDescent="0.3">
      <c r="A47">
        <v>7050</v>
      </c>
      <c r="B47" t="str">
        <f>Données!A69</f>
        <v>Froid ambiant (pompes à chaleur) [METABOLHEAT - National]</v>
      </c>
      <c r="C47" t="str">
        <f>Données!B69</f>
        <v>Solides - Autres industries : Refroidissement à la vapeur - Autres secteurs industriels : Refroidissement de procédés - Autres secteurs industriels [METABOLHEAT - National]</v>
      </c>
      <c r="D47">
        <v>-1</v>
      </c>
      <c r="G47" s="40"/>
    </row>
    <row r="48" spans="1:7" x14ac:dyDescent="0.3">
      <c r="A48">
        <v>7051</v>
      </c>
      <c r="B48" t="str">
        <f>Données!A70</f>
        <v>Froid ambiant (pompes à chaleur) [METABOLHEAT - National]</v>
      </c>
      <c r="C48" t="str">
        <f>Données!B70</f>
        <v>Gaz de raffinerie - Autres industries : Refroidissement à la vapeur - Autres secteurs industriels : Refroidissement de procédés - Autres secteurs industriels [METABOLHEAT - National]</v>
      </c>
      <c r="D48">
        <v>-1</v>
      </c>
      <c r="G48" s="40"/>
    </row>
    <row r="49" spans="1:7" x14ac:dyDescent="0.3">
      <c r="A49">
        <v>7052</v>
      </c>
      <c r="B49" t="str">
        <f>Données!A71</f>
        <v>Froid ambiant (pompes à chaleur) [METABOLHEAT - National]</v>
      </c>
      <c r="C49" t="str">
        <f>Données!B71</f>
        <v>GPL - Autres industries : Refroidissement à la vapeur - Autres secteurs industriels : Refroidissement de procédés - Autres secteurs industriels [METABOLHEAT - National]</v>
      </c>
      <c r="D49">
        <v>-1</v>
      </c>
      <c r="G49" s="40"/>
    </row>
    <row r="50" spans="1:7" x14ac:dyDescent="0.3">
      <c r="A50">
        <v>7053</v>
      </c>
      <c r="B50" t="str">
        <f>Données!A72</f>
        <v>Froid ambiant (pompes à chaleur) [METABOLHEAT - National]</v>
      </c>
      <c r="C50" t="str">
        <f>Données!B72</f>
        <v>Gazole et biocarburants liquides - Autres industries : Refroidissement à la vapeur - Autres secteurs industriels : Refroidissement de procédés - Autres secteurs industriels [METABOLHEAT - National]</v>
      </c>
      <c r="D50">
        <v>-1</v>
      </c>
      <c r="G50" s="40"/>
    </row>
    <row r="51" spans="1:7" x14ac:dyDescent="0.3">
      <c r="A51">
        <v>7054</v>
      </c>
      <c r="B51" t="str">
        <f>Données!A73</f>
        <v>Froid ambiant (pompes à chaleur) [METABOLHEAT - National]</v>
      </c>
      <c r="C51" t="str">
        <f>Données!B73</f>
        <v>Fioul - Autres industries : Refroidissement à la vapeur - Autres secteurs industriels : Refroidissement de procédés - Autres secteurs industriels [METABOLHEAT - National]</v>
      </c>
      <c r="D51">
        <v>-1</v>
      </c>
      <c r="G51" s="40"/>
    </row>
    <row r="52" spans="1:7" x14ac:dyDescent="0.3">
      <c r="A52">
        <v>7055</v>
      </c>
      <c r="B52" t="str">
        <f>Données!A74</f>
        <v>Froid ambiant (pompes à chaleur) [METABOLHEAT - National]</v>
      </c>
      <c r="C52" t="str">
        <f>Données!B74</f>
        <v>Autres liquides - Autres industries : Refroidissement à la vapeur - Autres secteurs industriels : Refroidissement de procédés - Autres secteurs industriels [METABOLHEAT - National]</v>
      </c>
      <c r="D52">
        <v>-1</v>
      </c>
      <c r="G52" s="40"/>
    </row>
    <row r="53" spans="1:7" x14ac:dyDescent="0.3">
      <c r="A53">
        <v>7056</v>
      </c>
      <c r="B53" t="str">
        <f>Données!A75</f>
        <v>Froid ambiant (pompes à chaleur) [METABOLHEAT - National]</v>
      </c>
      <c r="C53" t="str">
        <f>Données!B75</f>
        <v>Gaz naturel et biogaz - Autres industries : Refroidissement à la vapeur - Autres secteurs industriels : Refroidissement de procédés - Autres secteurs industriels [METABOLHEAT - National]</v>
      </c>
      <c r="D53">
        <v>-1</v>
      </c>
      <c r="G53" s="40"/>
    </row>
    <row r="54" spans="1:7" x14ac:dyDescent="0.3">
      <c r="A54">
        <v>7057</v>
      </c>
      <c r="B54" t="str">
        <f>Données!A76</f>
        <v>Froid ambiant (pompes à chaleur) [METABOLHEAT - National]</v>
      </c>
      <c r="C54" t="str">
        <f>Données!B76</f>
        <v>Gaz dérivés - Autres industries : Refroidissement à la vapeur - Autres secteurs industriels : Refroidissement de procédés - Autres secteurs industriels [METABOLHEAT - National]</v>
      </c>
      <c r="D54">
        <v>-1</v>
      </c>
      <c r="G54" s="40"/>
    </row>
    <row r="55" spans="1:7" x14ac:dyDescent="0.3">
      <c r="A55">
        <v>7058</v>
      </c>
      <c r="B55" t="str">
        <f>Données!A77</f>
        <v>Froid ambiant (pompes à chaleur) [METABOLHEAT - National]</v>
      </c>
      <c r="C55" t="str">
        <f>Données!B77</f>
        <v>Biomasse et déchets - Autres industries : Refroidissement à la vapeur - Autres secteurs industriels : Refroidissement de procédés - Autres secteurs industriels [METABOLHEAT - National]</v>
      </c>
      <c r="D55">
        <v>-1</v>
      </c>
      <c r="G55" s="40"/>
    </row>
    <row r="56" spans="1:7" x14ac:dyDescent="0.3">
      <c r="A56">
        <v>7060</v>
      </c>
      <c r="B56" t="str">
        <f>Données!A79</f>
        <v>Froid ambiant (pompes à chaleur) [METABOLHEAT - National]</v>
      </c>
      <c r="C56" t="str">
        <f>Données!B79</f>
        <v>Autres industries : Refroidissement électrique - Autres secteurs industriels : Refroidissement de procédés - Autres secteurs industriels [METABOLHEAT - National]</v>
      </c>
      <c r="D56">
        <v>-1</v>
      </c>
      <c r="G56" s="40"/>
    </row>
  </sheetData>
  <mergeCells count="1">
    <mergeCell ref="G2:G5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EB29-CEA2-4557-B63B-BE148422DAC7}">
  <sheetPr>
    <tabColor rgb="FF92D050"/>
  </sheetPr>
  <dimension ref="A1:G56"/>
  <sheetViews>
    <sheetView topLeftCell="A17" workbookViewId="0">
      <selection activeCell="I48" sqref="I48"/>
    </sheetView>
  </sheetViews>
  <sheetFormatPr baseColWidth="10" defaultRowHeight="14.4" x14ac:dyDescent="0.3"/>
  <cols>
    <col min="2" max="2" width="42" customWidth="1"/>
    <col min="3" max="3" width="36" customWidth="1"/>
    <col min="4" max="4" width="19.21875" customWidth="1"/>
    <col min="5" max="5" width="24.5546875" customWidth="1"/>
    <col min="6" max="6" width="26.5546875" customWidth="1"/>
  </cols>
  <sheetData>
    <row r="1" spans="1:7" ht="38.4" thickBot="1" x14ac:dyDescent="0.35">
      <c r="A1" s="1" t="s">
        <v>1033</v>
      </c>
      <c r="B1" s="2" t="s">
        <v>1</v>
      </c>
      <c r="C1" s="2" t="s">
        <v>2</v>
      </c>
      <c r="D1" s="2" t="s">
        <v>1034</v>
      </c>
      <c r="E1" s="2" t="s">
        <v>1035</v>
      </c>
      <c r="F1" s="2" t="s">
        <v>1036</v>
      </c>
    </row>
    <row r="2" spans="1:7" ht="14.4" customHeight="1" x14ac:dyDescent="0.3">
      <c r="A2">
        <v>7001</v>
      </c>
      <c r="B2" t="str">
        <f>Données!B18</f>
        <v>Refroidissement des locaux par pompe à chaleur au gaz (tertiaire) [METABOLHEAT - National]</v>
      </c>
      <c r="C2" t="str">
        <f>'Correspondance produits'!$J$116</f>
        <v>Froid utile à 20 °C [METABOLHEAT - National]</v>
      </c>
      <c r="D2">
        <v>1</v>
      </c>
      <c r="G2" s="40" t="s">
        <v>3994</v>
      </c>
    </row>
    <row r="3" spans="1:7" x14ac:dyDescent="0.3">
      <c r="A3">
        <v>7002</v>
      </c>
      <c r="B3" t="str">
        <f>Données!B19</f>
        <v>Climatisation électrique (tertiaire) [METABOLHEAT - National]</v>
      </c>
      <c r="C3" t="str">
        <f>'Correspondance produits'!$J$116</f>
        <v>Froid utile à 20 °C [METABOLHEAT - National]</v>
      </c>
      <c r="D3">
        <v>1</v>
      </c>
      <c r="G3" s="40"/>
    </row>
    <row r="4" spans="1:7" x14ac:dyDescent="0.3">
      <c r="A4">
        <v>7003</v>
      </c>
      <c r="B4" t="str">
        <f>Données!B20</f>
        <v>Climatisation (résidentiel) [METABOLHEAT - National]</v>
      </c>
      <c r="C4" t="str">
        <f>'Correspondance produits'!$J$116</f>
        <v>Froid utile à 20 °C [METABOLHEAT - National]</v>
      </c>
      <c r="D4">
        <v>1</v>
      </c>
      <c r="G4" s="40"/>
    </row>
    <row r="5" spans="1:7" x14ac:dyDescent="0.3">
      <c r="A5">
        <v>7004</v>
      </c>
      <c r="B5" t="str">
        <f>Données!B21</f>
        <v>Froid commercial [METABOLHEAT - National]</v>
      </c>
      <c r="C5" t="str">
        <f>'Correspondance produits'!$J$117</f>
        <v>Froid utile à -20 °C [METABOLHEAT - National]</v>
      </c>
      <c r="D5">
        <v>1</v>
      </c>
      <c r="G5" s="40"/>
    </row>
    <row r="6" spans="1:7" x14ac:dyDescent="0.3">
      <c r="A6">
        <v>7005</v>
      </c>
      <c r="B6" t="str">
        <f>Données!B22</f>
        <v>Réfrigérateurs et congélateurs [METABOLHEAT - National]</v>
      </c>
      <c r="C6" t="str">
        <f>'Correspondance produits'!$J$117</f>
        <v>Froid utile à -20 °C [METABOLHEAT - National]</v>
      </c>
      <c r="D6">
        <v>1</v>
      </c>
      <c r="G6" s="40"/>
    </row>
    <row r="7" spans="1:7" x14ac:dyDescent="0.3">
      <c r="A7">
        <v>7006</v>
      </c>
      <c r="B7" t="str">
        <f>Données!B25</f>
        <v>Produits chimiques : Refroidissement de procédé - Gaz naturel et biogaz - Produits chimiques : Refroidissement de procédé - Produits chimiques de base Produits chimiques [METABOLHEAT - National]</v>
      </c>
      <c r="C7" t="str">
        <f>'Correspondance produits'!$J$116</f>
        <v>Froid utile à 20 °C [METABOLHEAT - National]</v>
      </c>
      <c r="D7">
        <v>1</v>
      </c>
      <c r="G7" s="40"/>
    </row>
    <row r="8" spans="1:7" x14ac:dyDescent="0.3">
      <c r="A8">
        <v>7007</v>
      </c>
      <c r="B8" t="str">
        <f>Données!B26</f>
        <v>Solides - Produits chimiques : Refroidissement de procédés - Vapeur - Produits chimiques : Refroidissement de procédés - Produits chimiques de base [METABOLHEAT - National]</v>
      </c>
      <c r="C8" t="str">
        <f>'Correspondance produits'!$J$116</f>
        <v>Froid utile à 20 °C [METABOLHEAT - National]</v>
      </c>
      <c r="D8">
        <v>1</v>
      </c>
      <c r="G8" s="40"/>
    </row>
    <row r="9" spans="1:7" x14ac:dyDescent="0.3">
      <c r="A9">
        <v>7008</v>
      </c>
      <c r="B9" t="str">
        <f>Données!B27</f>
        <v>Gaz de raffinerie - Produits chimiques : Refroidissement de procédés - Vapeur - Produits chimiques : Refroidissement de procédés - Produits chimiques de base [METABOLHEAT - National]</v>
      </c>
      <c r="C9" t="str">
        <f>'Correspondance produits'!$J$116</f>
        <v>Froid utile à 20 °C [METABOLHEAT - National]</v>
      </c>
      <c r="D9">
        <v>1</v>
      </c>
      <c r="G9" s="40"/>
    </row>
    <row r="10" spans="1:7" x14ac:dyDescent="0.3">
      <c r="A10">
        <v>7009</v>
      </c>
      <c r="B10" t="str">
        <f>Données!B28</f>
        <v>GPL - Produits chimiques : Refroidissement de procédés - Vapeur - Produits chimiques : Refroidissement de procédés - Produits chimiques de base [METABOLHEAT - National]</v>
      </c>
      <c r="C10" t="str">
        <f>'Correspondance produits'!$J$116</f>
        <v>Froid utile à 20 °C [METABOLHEAT - National]</v>
      </c>
      <c r="D10">
        <v>1</v>
      </c>
      <c r="G10" s="40"/>
    </row>
    <row r="11" spans="1:7" x14ac:dyDescent="0.3">
      <c r="A11">
        <v>7010</v>
      </c>
      <c r="B11" t="str">
        <f>Données!B29</f>
        <v>Gazole et biocarburants liquides - Produits chimiques : Refroidissement de procédés - Vapeur - Produits chimiques : Refroidissement de procédés - Produits chimiques de base [METABOLHEAT - National]</v>
      </c>
      <c r="C11" t="str">
        <f>'Correspondance produits'!$J$116</f>
        <v>Froid utile à 20 °C [METABOLHEAT - National]</v>
      </c>
      <c r="D11">
        <v>1</v>
      </c>
      <c r="G11" s="40"/>
    </row>
    <row r="12" spans="1:7" x14ac:dyDescent="0.3">
      <c r="A12">
        <v>7011</v>
      </c>
      <c r="B12" t="str">
        <f>Données!B30</f>
        <v>Fioul - Produits chimiques : Refroidissement de procédés - Vapeur - Produits chimiques : Refroidissement de procédés - Produits chimiques de base [METABOLHEAT - National]</v>
      </c>
      <c r="C12" t="str">
        <f>'Correspondance produits'!$J$116</f>
        <v>Froid utile à 20 °C [METABOLHEAT - National]</v>
      </c>
      <c r="D12">
        <v>1</v>
      </c>
      <c r="G12" s="40"/>
    </row>
    <row r="13" spans="1:7" x14ac:dyDescent="0.3">
      <c r="A13">
        <v>7012</v>
      </c>
      <c r="B13" t="str">
        <f>Données!B31</f>
        <v>Autres liquides - Produits chimiques : Refroidissement de procédés - Vapeur - Produits chimiques : Refroidissement de procédés - Produits chimiques de base [METABOLHEAT - National]</v>
      </c>
      <c r="C13" t="str">
        <f>'Correspondance produits'!$J$116</f>
        <v>Froid utile à 20 °C [METABOLHEAT - National]</v>
      </c>
      <c r="D13">
        <v>1</v>
      </c>
      <c r="G13" s="40"/>
    </row>
    <row r="14" spans="1:7" x14ac:dyDescent="0.3">
      <c r="A14">
        <v>7013</v>
      </c>
      <c r="B14" t="str">
        <f>Données!B32</f>
        <v>Gaz naturel et biogaz - Produits chimiques : Refroidissement de procédés - Vapeur - Produits chimiques : Refroidissement de procédés - Produits chimiques de base [METABOLHEAT - National]</v>
      </c>
      <c r="C14" t="str">
        <f>'Correspondance produits'!$J$116</f>
        <v>Froid utile à 20 °C [METABOLHEAT - National]</v>
      </c>
      <c r="D14">
        <v>1</v>
      </c>
      <c r="G14" s="40"/>
    </row>
    <row r="15" spans="1:7" x14ac:dyDescent="0.3">
      <c r="A15">
        <v>7014</v>
      </c>
      <c r="B15" t="str">
        <f>Données!B33</f>
        <v>Biomasse et déchets - Produits chimiques : Refroidissement de procédés - Vapeur - Produits chimiques : Refroidissement de procédés - Produits chimiques de base [METABOLHEAT - National]</v>
      </c>
      <c r="C15" t="str">
        <f>'Correspondance produits'!$J$116</f>
        <v>Froid utile à 20 °C [METABOLHEAT - National]</v>
      </c>
      <c r="D15">
        <v>1</v>
      </c>
      <c r="G15" s="40"/>
    </row>
    <row r="16" spans="1:7" x14ac:dyDescent="0.3">
      <c r="A16">
        <v>7016</v>
      </c>
      <c r="B16" t="str">
        <f>Données!B35</f>
        <v>Produits chimiques : Refroidissement de procédé - Électricité - Produits chimiques : Refroidissement de procédé - Produits chimiques de base [METABOLHEAT - National]</v>
      </c>
      <c r="C16" t="str">
        <f>'Correspondance produits'!$J$116</f>
        <v>Froid utile à 20 °C [METABOLHEAT - National]</v>
      </c>
      <c r="D16">
        <v>1</v>
      </c>
      <c r="G16" s="40"/>
    </row>
    <row r="17" spans="1:7" x14ac:dyDescent="0.3">
      <c r="A17">
        <v>7017</v>
      </c>
      <c r="B17" t="str">
        <f>Données!B36</f>
        <v>Produits chimiques : Refroidissement de procédé - Gaz naturel et biogaz - Produits chimiques : Refroidissement de procédé - Autres produits chimiques [METABOLHEAT - National]</v>
      </c>
      <c r="C17" t="str">
        <f>'Correspondance produits'!$J$116</f>
        <v>Froid utile à 20 °C [METABOLHEAT - National]</v>
      </c>
      <c r="D17">
        <v>1</v>
      </c>
      <c r="G17" s="40"/>
    </row>
    <row r="18" spans="1:7" x14ac:dyDescent="0.3">
      <c r="A18">
        <v>7018</v>
      </c>
      <c r="B18" t="str">
        <f>Données!B37</f>
        <v>Solides - Produits chimiques : Refroidissement de procédé - Vapeur - Produits chimiques : Refroidissement de procédés - Autres produits chimiques [METABOLHEAT - National]</v>
      </c>
      <c r="C18" t="str">
        <f>'Correspondance produits'!$J$116</f>
        <v>Froid utile à 20 °C [METABOLHEAT - National]</v>
      </c>
      <c r="D18">
        <v>1</v>
      </c>
      <c r="G18" s="40"/>
    </row>
    <row r="19" spans="1:7" x14ac:dyDescent="0.3">
      <c r="A19">
        <v>7019</v>
      </c>
      <c r="B19" t="str">
        <f>Données!B38</f>
        <v>Gaz de raffinerie - Produits chimiques : Refroidissement de procédés - Vapeur - Produits chimiques : Refroidissement de procédés - Autres produits chimiques [METABOLHEAT - National]</v>
      </c>
      <c r="C19" t="str">
        <f>'Correspondance produits'!$J$116</f>
        <v>Froid utile à 20 °C [METABOLHEAT - National]</v>
      </c>
      <c r="D19">
        <v>1</v>
      </c>
      <c r="G19" s="40"/>
    </row>
    <row r="20" spans="1:7" x14ac:dyDescent="0.3">
      <c r="A20">
        <v>7020</v>
      </c>
      <c r="B20" t="str">
        <f>Données!B39</f>
        <v>GPL - Produits chimiques : Refroidissement de procédés - Vapeur - Produits chimiques : Refroidissement de procédés - Autres produits chimiques [METABOLHEAT - National]</v>
      </c>
      <c r="C20" t="str">
        <f>'Correspondance produits'!$J$116</f>
        <v>Froid utile à 20 °C [METABOLHEAT - National]</v>
      </c>
      <c r="D20">
        <v>1</v>
      </c>
      <c r="G20" s="40"/>
    </row>
    <row r="21" spans="1:7" x14ac:dyDescent="0.3">
      <c r="A21">
        <v>7021</v>
      </c>
      <c r="B21" t="str">
        <f>Données!B40</f>
        <v>Gazole et biocarburants liquides - Produits chimiques : Refroidissement de procédés - Vapeur - Produits chimiques : Refroidissement de procédés - Autres produits chimiques [METABOLHEAT - National]</v>
      </c>
      <c r="C21" t="str">
        <f>'Correspondance produits'!$J$116</f>
        <v>Froid utile à 20 °C [METABOLHEAT - National]</v>
      </c>
      <c r="D21">
        <v>1</v>
      </c>
      <c r="G21" s="40"/>
    </row>
    <row r="22" spans="1:7" x14ac:dyDescent="0.3">
      <c r="A22">
        <v>7022</v>
      </c>
      <c r="B22" t="str">
        <f>Données!B41</f>
        <v>Fioul - Produits chimiques : Refroidissement de procédés - Vapeur - Produits chimiques : Refroidissement de procédés - Autres produits chimiques [METABOLHEAT - National]</v>
      </c>
      <c r="C22" t="str">
        <f>'Correspondance produits'!$J$116</f>
        <v>Froid utile à 20 °C [METABOLHEAT - National]</v>
      </c>
      <c r="D22">
        <v>1</v>
      </c>
      <c r="G22" s="40"/>
    </row>
    <row r="23" spans="1:7" x14ac:dyDescent="0.3">
      <c r="A23">
        <v>7023</v>
      </c>
      <c r="B23" t="str">
        <f>Données!B42</f>
        <v>Autres liquides - Produits chimiques : Refroidissement de procédés - Vapeur - Produits chimiques : Refroidissement de procédés - Autres produits chimiques [METABOLHEAT - National]</v>
      </c>
      <c r="C23" t="str">
        <f>'Correspondance produits'!$J$116</f>
        <v>Froid utile à 20 °C [METABOLHEAT - National]</v>
      </c>
      <c r="D23">
        <v>1</v>
      </c>
      <c r="G23" s="40"/>
    </row>
    <row r="24" spans="1:7" x14ac:dyDescent="0.3">
      <c r="A24">
        <v>7024</v>
      </c>
      <c r="B24" t="str">
        <f>Données!B43</f>
        <v>Gaz naturel et biogaz - Produits chimiques : Refroidissement de procédés - Vapeur - Produits chimiques : Refroidissement de procédés - Autres produits chimiques [METABOLHEAT - National]</v>
      </c>
      <c r="C24" t="str">
        <f>'Correspondance produits'!$J$116</f>
        <v>Froid utile à 20 °C [METABOLHEAT - National]</v>
      </c>
      <c r="D24">
        <v>1</v>
      </c>
      <c r="G24" s="40"/>
    </row>
    <row r="25" spans="1:7" x14ac:dyDescent="0.3">
      <c r="A25">
        <v>7025</v>
      </c>
      <c r="B25" t="str">
        <f>Données!B44</f>
        <v>Biomasse et déchets - Produits chimiques : Refroidissement de procédés - Vapeur - Produits chimiques : Refroidissement de procédés - Autres produits chimiques [METABOLHEAT - National]</v>
      </c>
      <c r="C25" t="str">
        <f>'Correspondance produits'!$J$116</f>
        <v>Froid utile à 20 °C [METABOLHEAT - National]</v>
      </c>
      <c r="D25">
        <v>1</v>
      </c>
      <c r="G25" s="40"/>
    </row>
    <row r="26" spans="1:7" x14ac:dyDescent="0.3">
      <c r="A26">
        <v>7027</v>
      </c>
      <c r="B26" t="str">
        <f>Données!B46</f>
        <v>Produits chimiques : Refroidissement de procédés - Électricité - Produits chimiques : Refroidissement de procédés - Autres produits chimiques [METABOLHEAT - National]</v>
      </c>
      <c r="C26" t="str">
        <f>'Correspondance produits'!$J$116</f>
        <v>Froid utile à 20 °C [METABOLHEAT - National]</v>
      </c>
      <c r="D26">
        <v>1</v>
      </c>
      <c r="G26" s="40"/>
    </row>
    <row r="27" spans="1:7" x14ac:dyDescent="0.3">
      <c r="A27">
        <v>7028</v>
      </c>
      <c r="B27" t="str">
        <f>Données!B47</f>
        <v>Produits chimiques : Refroidissement de procédés - Gaz naturel et biogaz - Produits chimiques : Refroidissement de procédés - Produits pharmaceutiques, etc. [METABOLHEAT - National]</v>
      </c>
      <c r="C27" t="str">
        <f>'Correspondance produits'!$J$116</f>
        <v>Froid utile à 20 °C [METABOLHEAT - National]</v>
      </c>
      <c r="D27">
        <v>1</v>
      </c>
      <c r="G27" s="40"/>
    </row>
    <row r="28" spans="1:7" x14ac:dyDescent="0.3">
      <c r="A28">
        <v>7029</v>
      </c>
      <c r="B28" t="str">
        <f>Données!B48</f>
        <v>Solides - Produits chimiques : Refroidissement de procédés - Vapeur - Produits chimiques : Refroidissement de procédés - Produits pharmaceutiques, etc. [METABOLHEAT - National]</v>
      </c>
      <c r="C28" t="str">
        <f>'Correspondance produits'!$J$116</f>
        <v>Froid utile à 20 °C [METABOLHEAT - National]</v>
      </c>
      <c r="D28">
        <v>1</v>
      </c>
      <c r="G28" s="40"/>
    </row>
    <row r="29" spans="1:7" x14ac:dyDescent="0.3">
      <c r="A29">
        <v>7030</v>
      </c>
      <c r="B29" t="str">
        <f>Données!B49</f>
        <v>Gaz de raffinerie - Produits chimiques : Refroidissement de procédés - Vapeur - Produits chimiques : Refroidissement de procédés - Produits pharmaceutiques, etc. [METABOLHEAT - National]</v>
      </c>
      <c r="C29" t="str">
        <f>'Correspondance produits'!$J$116</f>
        <v>Froid utile à 20 °C [METABOLHEAT - National]</v>
      </c>
      <c r="D29">
        <v>1</v>
      </c>
      <c r="G29" s="40"/>
    </row>
    <row r="30" spans="1:7" x14ac:dyDescent="0.3">
      <c r="A30">
        <v>7031</v>
      </c>
      <c r="B30" t="str">
        <f>Données!B50</f>
        <v>GPL - Produits chimiques : Refroidissement de procédés - Vapeur - Produits chimiques : Refroidissement de procédés - Produits pharmaceutiques, etc. [METABOLHEAT - National]</v>
      </c>
      <c r="C30" t="str">
        <f>'Correspondance produits'!$J$116</f>
        <v>Froid utile à 20 °C [METABOLHEAT - National]</v>
      </c>
      <c r="D30">
        <v>1</v>
      </c>
      <c r="G30" s="40"/>
    </row>
    <row r="31" spans="1:7" x14ac:dyDescent="0.3">
      <c r="A31">
        <v>7032</v>
      </c>
      <c r="B31" t="str">
        <f>Données!B51</f>
        <v>Gazole et biocarburants liquides - Produits chimiques : Refroidissement de procédés - Vapeur - Produits chimiques : Refroidissement de procédés - Produits pharmaceutiques, etc. [METABOLHEAT - National]</v>
      </c>
      <c r="C31" t="str">
        <f>'Correspondance produits'!$J$116</f>
        <v>Froid utile à 20 °C [METABOLHEAT - National]</v>
      </c>
      <c r="D31">
        <v>1</v>
      </c>
      <c r="G31" s="40"/>
    </row>
    <row r="32" spans="1:7" x14ac:dyDescent="0.3">
      <c r="A32">
        <v>7033</v>
      </c>
      <c r="B32" t="str">
        <f>Données!B52</f>
        <v>Fioul - Produits chimiques : Refroidissement de procédés - Vapeur - Produits chimiques : Refroidissement de procédés - Produits pharmaceutiques, etc. [METABOLHEAT - National]</v>
      </c>
      <c r="C32" t="str">
        <f>'Correspondance produits'!$J$116</f>
        <v>Froid utile à 20 °C [METABOLHEAT - National]</v>
      </c>
      <c r="D32">
        <v>1</v>
      </c>
      <c r="G32" s="40"/>
    </row>
    <row r="33" spans="1:7" x14ac:dyDescent="0.3">
      <c r="A33">
        <v>7034</v>
      </c>
      <c r="B33" t="str">
        <f>Données!B53</f>
        <v>Autres liquides - Produits chimiques : Refroidissement de procédés - Vapeur - Produits chimiques : Refroidissement de procédés - Produits pharmaceutiques, etc. [METABOLHEAT - National]</v>
      </c>
      <c r="C33" t="str">
        <f>'Correspondance produits'!$J$116</f>
        <v>Froid utile à 20 °C [METABOLHEAT - National]</v>
      </c>
      <c r="D33">
        <v>1</v>
      </c>
      <c r="G33" s="40"/>
    </row>
    <row r="34" spans="1:7" x14ac:dyDescent="0.3">
      <c r="A34">
        <v>7035</v>
      </c>
      <c r="B34" t="str">
        <f>Données!B54</f>
        <v>Gaz naturel et biogaz - Produits chimiques : Refroidissement de procédés - Vapeur - Produits chimiques : Refroidissement de procédés - Produits pharmaceutiques, etc. [METABOLHEAT - National]</v>
      </c>
      <c r="C34" t="str">
        <f>'Correspondance produits'!$J$116</f>
        <v>Froid utile à 20 °C [METABOLHEAT - National]</v>
      </c>
      <c r="D34">
        <v>1</v>
      </c>
      <c r="G34" s="40"/>
    </row>
    <row r="35" spans="1:7" x14ac:dyDescent="0.3">
      <c r="A35">
        <v>7036</v>
      </c>
      <c r="B35" t="str">
        <f>Données!B55</f>
        <v>Biomasse et déchets - Produits chimiques : Refroidissement de procédés - Vapeur - Produits chimiques : Refroidissement de procédés - Produits pharmaceutiques, etc. [METABOLHEAT - National]</v>
      </c>
      <c r="C35" t="str">
        <f>'Correspondance produits'!$J$116</f>
        <v>Froid utile à 20 °C [METABOLHEAT - National]</v>
      </c>
      <c r="D35">
        <v>1</v>
      </c>
      <c r="G35" s="40"/>
    </row>
    <row r="36" spans="1:7" x14ac:dyDescent="0.3">
      <c r="A36">
        <v>7038</v>
      </c>
      <c r="B36" t="str">
        <f>Données!B57</f>
        <v>Produits chimiques : Refroidissement de procédés - Électricité - Produits chimiques : Refroidissement de procédés - Produits pharmaceutiques, etc. [METABOLHEAT - National]</v>
      </c>
      <c r="C36" t="str">
        <f>'Correspondance produits'!$J$116</f>
        <v>Froid utile à 20 °C [METABOLHEAT - National]</v>
      </c>
      <c r="D36">
        <v>1</v>
      </c>
      <c r="G36" s="40"/>
    </row>
    <row r="37" spans="1:7" x14ac:dyDescent="0.3">
      <c r="A37">
        <v>7039</v>
      </c>
      <c r="B37" t="str">
        <f>Données!B58</f>
        <v>Alimentation : Thermique Refroidissement - Alimentation : Refroidissement et réfrigération de procédés - Alimentation, boissons et tabac [METABOLHEAT - National]</v>
      </c>
      <c r="C37" t="str">
        <f>'Correspondance produits'!$J$116</f>
        <v>Froid utile à 20 °C [METABOLHEAT - National]</v>
      </c>
      <c r="D37">
        <v>1</v>
      </c>
      <c r="G37" s="40"/>
    </row>
    <row r="38" spans="1:7" x14ac:dyDescent="0.3">
      <c r="A38">
        <v>7040</v>
      </c>
      <c r="B38" t="str">
        <f>Données!B59</f>
        <v>Solides - Alimentation : Refroidissement à la vapeur - Alimentation : Refroidissement et réfrigération de procédés - Alimentation, boissons et tabac [METABOLHEAT - National]</v>
      </c>
      <c r="C38" t="str">
        <f>'Correspondance produits'!$J$116</f>
        <v>Froid utile à 20 °C [METABOLHEAT - National]</v>
      </c>
      <c r="D38">
        <v>1</v>
      </c>
      <c r="G38" s="40"/>
    </row>
    <row r="39" spans="1:7" x14ac:dyDescent="0.3">
      <c r="A39">
        <v>7041</v>
      </c>
      <c r="B39" t="str">
        <f>Données!B60</f>
        <v>GPL - Alimentation : Refroidissement à la vapeur - Alimentation : Refroidissement et réfrigération de procédés - Alimentation, boissons et tabac [METABOLHEAT - National]</v>
      </c>
      <c r="C39" t="str">
        <f>'Correspondance produits'!$J$116</f>
        <v>Froid utile à 20 °C [METABOLHEAT - National]</v>
      </c>
      <c r="D39">
        <v>1</v>
      </c>
      <c r="G39" s="40"/>
    </row>
    <row r="40" spans="1:7" x14ac:dyDescent="0.3">
      <c r="A40">
        <v>7042</v>
      </c>
      <c r="B40" t="str">
        <f>Données!B61</f>
        <v>Gazole et biocarburants liquides - Alimentation : Refroidissement à la vapeur - Alimentation : Refroidissement et réfrigération de procédés - Alimentation, boissons et tabac [METABOLHEAT - National]</v>
      </c>
      <c r="C40" t="str">
        <f>'Correspondance produits'!$J$116</f>
        <v>Froid utile à 20 °C [METABOLHEAT - National]</v>
      </c>
      <c r="D40">
        <v>1</v>
      </c>
      <c r="G40" s="40"/>
    </row>
    <row r="41" spans="1:7" x14ac:dyDescent="0.3">
      <c r="A41">
        <v>7043</v>
      </c>
      <c r="B41" t="str">
        <f>Données!B62</f>
        <v>Fioul - Alimentation : Refroidissement à la vapeur - Alimentation : Refroidissement et réfrigération de procédés - Alimentation, boissons et tabac [METABOLHEAT - National]</v>
      </c>
      <c r="C41" t="str">
        <f>'Correspondance produits'!$J$116</f>
        <v>Froid utile à 20 °C [METABOLHEAT - National]</v>
      </c>
      <c r="D41">
        <v>1</v>
      </c>
      <c r="G41" s="40"/>
    </row>
    <row r="42" spans="1:7" x14ac:dyDescent="0.3">
      <c r="A42">
        <v>7044</v>
      </c>
      <c r="B42" t="str">
        <f>Données!B63</f>
        <v>Autres liquides - Alimentation : Refroidissement à la vapeur - Alimentation : Refroidissement et réfrigération de procédés - Alimentation, boissons et tabac [METABOLHEAT - National]</v>
      </c>
      <c r="C42" t="str">
        <f>'Correspondance produits'!$J$116</f>
        <v>Froid utile à 20 °C [METABOLHEAT - National]</v>
      </c>
      <c r="D42">
        <v>1</v>
      </c>
      <c r="G42" s="40"/>
    </row>
    <row r="43" spans="1:7" x14ac:dyDescent="0.3">
      <c r="A43">
        <v>7045</v>
      </c>
      <c r="B43" t="str">
        <f>Données!B64</f>
        <v>Gaz naturel et biogaz - Alimentation : Refroidissement à la vapeur - Alimentation : Refroidissement et réfrigération de procédés - Alimentation, boissons et tabac [METABOLHEAT - National]</v>
      </c>
      <c r="C43" t="str">
        <f>'Correspondance produits'!$J$116</f>
        <v>Froid utile à 20 °C [METABOLHEAT - National]</v>
      </c>
      <c r="D43">
        <v>1</v>
      </c>
      <c r="G43" s="40"/>
    </row>
    <row r="44" spans="1:7" x14ac:dyDescent="0.3">
      <c r="A44">
        <v>7046</v>
      </c>
      <c r="B44" t="str">
        <f>Données!B65</f>
        <v>Biomasse et déchets - Alimentation : Refroidissement à la vapeur - Alimentation : Refroidissement et réfrigération de procédés - Alimentation, boissons et tabac [METABOLHEAT - National]</v>
      </c>
      <c r="C44" t="str">
        <f>'Correspondance produits'!$J$116</f>
        <v>Froid utile à 20 °C [METABOLHEAT - National]</v>
      </c>
      <c r="D44">
        <v>1</v>
      </c>
      <c r="G44" s="40"/>
    </row>
    <row r="45" spans="1:7" x14ac:dyDescent="0.3">
      <c r="A45">
        <v>7048</v>
      </c>
      <c r="B45" t="str">
        <f>Données!B67</f>
        <v>Alimentation : Refroidissement électrique - Alimentation : Refroidissement et réfrigération de procédés - Alimentation, boissons et tabac [METABOLHEAT - National]</v>
      </c>
      <c r="C45" t="str">
        <f>'Correspondance produits'!$J$116</f>
        <v>Froid utile à 20 °C [METABOLHEAT - National]</v>
      </c>
      <c r="D45">
        <v>1</v>
      </c>
      <c r="G45" s="40"/>
    </row>
    <row r="46" spans="1:7" x14ac:dyDescent="0.3">
      <c r="A46">
        <v>7049</v>
      </c>
      <c r="B46" t="str">
        <f>Données!B68</f>
        <v>Autres industries : Refroidissement thermique - Autres secteurs industriels : Refroidissement de procédés - Autres secteurs industriels [METABOLHEAT - National]</v>
      </c>
      <c r="C46" t="str">
        <f>'Correspondance produits'!$J$116</f>
        <v>Froid utile à 20 °C [METABOLHEAT - National]</v>
      </c>
      <c r="D46">
        <v>1</v>
      </c>
      <c r="G46" s="40"/>
    </row>
    <row r="47" spans="1:7" x14ac:dyDescent="0.3">
      <c r="A47">
        <v>7050</v>
      </c>
      <c r="B47" t="str">
        <f>Données!B69</f>
        <v>Solides - Autres industries : Refroidissement à la vapeur - Autres secteurs industriels : Refroidissement de procédés - Autres secteurs industriels [METABOLHEAT - National]</v>
      </c>
      <c r="C47" t="str">
        <f>'Correspondance produits'!$J$116</f>
        <v>Froid utile à 20 °C [METABOLHEAT - National]</v>
      </c>
      <c r="D47">
        <v>1</v>
      </c>
      <c r="G47" s="40"/>
    </row>
    <row r="48" spans="1:7" x14ac:dyDescent="0.3">
      <c r="A48">
        <v>7051</v>
      </c>
      <c r="B48" t="str">
        <f>Données!B70</f>
        <v>Gaz de raffinerie - Autres industries : Refroidissement à la vapeur - Autres secteurs industriels : Refroidissement de procédés - Autres secteurs industriels [METABOLHEAT - National]</v>
      </c>
      <c r="C48" t="str">
        <f>'Correspondance produits'!$J$116</f>
        <v>Froid utile à 20 °C [METABOLHEAT - National]</v>
      </c>
      <c r="D48">
        <v>1</v>
      </c>
      <c r="G48" s="40"/>
    </row>
    <row r="49" spans="1:7" x14ac:dyDescent="0.3">
      <c r="A49">
        <v>7052</v>
      </c>
      <c r="B49" t="str">
        <f>Données!B71</f>
        <v>GPL - Autres industries : Refroidissement à la vapeur - Autres secteurs industriels : Refroidissement de procédés - Autres secteurs industriels [METABOLHEAT - National]</v>
      </c>
      <c r="C49" t="str">
        <f>'Correspondance produits'!$J$116</f>
        <v>Froid utile à 20 °C [METABOLHEAT - National]</v>
      </c>
      <c r="D49">
        <v>1</v>
      </c>
      <c r="G49" s="40"/>
    </row>
    <row r="50" spans="1:7" x14ac:dyDescent="0.3">
      <c r="A50">
        <v>7053</v>
      </c>
      <c r="B50" t="str">
        <f>Données!B72</f>
        <v>Gazole et biocarburants liquides - Autres industries : Refroidissement à la vapeur - Autres secteurs industriels : Refroidissement de procédés - Autres secteurs industriels [METABOLHEAT - National]</v>
      </c>
      <c r="C50" t="str">
        <f>'Correspondance produits'!$J$116</f>
        <v>Froid utile à 20 °C [METABOLHEAT - National]</v>
      </c>
      <c r="D50">
        <v>1</v>
      </c>
      <c r="G50" s="40"/>
    </row>
    <row r="51" spans="1:7" x14ac:dyDescent="0.3">
      <c r="A51">
        <v>7054</v>
      </c>
      <c r="B51" t="str">
        <f>Données!B73</f>
        <v>Fioul - Autres industries : Refroidissement à la vapeur - Autres secteurs industriels : Refroidissement de procédés - Autres secteurs industriels [METABOLHEAT - National]</v>
      </c>
      <c r="C51" t="str">
        <f>'Correspondance produits'!$J$116</f>
        <v>Froid utile à 20 °C [METABOLHEAT - National]</v>
      </c>
      <c r="D51">
        <v>1</v>
      </c>
      <c r="G51" s="40"/>
    </row>
    <row r="52" spans="1:7" x14ac:dyDescent="0.3">
      <c r="A52">
        <v>7055</v>
      </c>
      <c r="B52" t="str">
        <f>Données!B74</f>
        <v>Autres liquides - Autres industries : Refroidissement à la vapeur - Autres secteurs industriels : Refroidissement de procédés - Autres secteurs industriels [METABOLHEAT - National]</v>
      </c>
      <c r="C52" t="str">
        <f>'Correspondance produits'!$J$116</f>
        <v>Froid utile à 20 °C [METABOLHEAT - National]</v>
      </c>
      <c r="D52">
        <v>1</v>
      </c>
      <c r="G52" s="40"/>
    </row>
    <row r="53" spans="1:7" x14ac:dyDescent="0.3">
      <c r="A53">
        <v>7056</v>
      </c>
      <c r="B53" t="str">
        <f>Données!B75</f>
        <v>Gaz naturel et biogaz - Autres industries : Refroidissement à la vapeur - Autres secteurs industriels : Refroidissement de procédés - Autres secteurs industriels [METABOLHEAT - National]</v>
      </c>
      <c r="C53" t="str">
        <f>'Correspondance produits'!$J$116</f>
        <v>Froid utile à 20 °C [METABOLHEAT - National]</v>
      </c>
      <c r="D53">
        <v>1</v>
      </c>
      <c r="G53" s="40"/>
    </row>
    <row r="54" spans="1:7" x14ac:dyDescent="0.3">
      <c r="A54">
        <v>7057</v>
      </c>
      <c r="B54" t="str">
        <f>Données!B76</f>
        <v>Gaz dérivés - Autres industries : Refroidissement à la vapeur - Autres secteurs industriels : Refroidissement de procédés - Autres secteurs industriels [METABOLHEAT - National]</v>
      </c>
      <c r="C54" t="str">
        <f>'Correspondance produits'!$J$116</f>
        <v>Froid utile à 20 °C [METABOLHEAT - National]</v>
      </c>
      <c r="D54">
        <v>1</v>
      </c>
      <c r="G54" s="40"/>
    </row>
    <row r="55" spans="1:7" x14ac:dyDescent="0.3">
      <c r="A55">
        <v>7058</v>
      </c>
      <c r="B55" t="str">
        <f>Données!B77</f>
        <v>Biomasse et déchets - Autres industries : Refroidissement à la vapeur - Autres secteurs industriels : Refroidissement de procédés - Autres secteurs industriels [METABOLHEAT - National]</v>
      </c>
      <c r="C55" t="str">
        <f>'Correspondance produits'!$J$116</f>
        <v>Froid utile à 20 °C [METABOLHEAT - National]</v>
      </c>
      <c r="D55">
        <v>1</v>
      </c>
      <c r="G55" s="40"/>
    </row>
    <row r="56" spans="1:7" x14ac:dyDescent="0.3">
      <c r="A56">
        <v>7060</v>
      </c>
      <c r="B56" t="str">
        <f>Données!B79</f>
        <v>Autres industries : Refroidissement électrique - Autres secteurs industriels : Refroidissement de procédés - Autres secteurs industriels [METABOLHEAT - National]</v>
      </c>
      <c r="C56" t="str">
        <f>'Correspondance produits'!$J$116</f>
        <v>Froid utile à 20 °C [METABOLHEAT - National]</v>
      </c>
      <c r="D56">
        <v>1</v>
      </c>
      <c r="G56" s="40"/>
    </row>
  </sheetData>
  <mergeCells count="1">
    <mergeCell ref="G2:G5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F40AC-7DA1-415D-8009-7F070C960E0C}">
  <sheetPr>
    <tabColor rgb="FFFFC000"/>
  </sheetPr>
  <dimension ref="A1:P44"/>
  <sheetViews>
    <sheetView workbookViewId="0">
      <selection activeCell="A23" sqref="A23:XFD23"/>
    </sheetView>
  </sheetViews>
  <sheetFormatPr baseColWidth="10" defaultRowHeight="14.4" x14ac:dyDescent="0.3"/>
  <cols>
    <col min="4" max="8" width="11.5546875" style="25"/>
    <col min="9" max="9" width="20.77734375" customWidth="1"/>
    <col min="10" max="10" width="11.5546875" style="25"/>
    <col min="11" max="11" width="17.109375" customWidth="1"/>
    <col min="12" max="12" width="11.5546875" style="25"/>
    <col min="13" max="13" width="19.44140625" customWidth="1"/>
    <col min="14" max="14" width="11.5546875" style="25"/>
    <col min="15" max="15" width="21" customWidth="1"/>
    <col min="16" max="16" width="11.5546875" style="25"/>
  </cols>
  <sheetData>
    <row r="1" spans="1:16" x14ac:dyDescent="0.3">
      <c r="C1" t="s">
        <v>974</v>
      </c>
    </row>
    <row r="2" spans="1:16" x14ac:dyDescent="0.3">
      <c r="B2" t="s">
        <v>929</v>
      </c>
      <c r="C2" t="s">
        <v>790</v>
      </c>
      <c r="D2" s="25" t="s">
        <v>924</v>
      </c>
      <c r="E2" s="25" t="s">
        <v>1066</v>
      </c>
      <c r="F2" s="25" t="s">
        <v>930</v>
      </c>
      <c r="G2" s="25" t="s">
        <v>1335</v>
      </c>
      <c r="H2" s="25" t="s">
        <v>1067</v>
      </c>
      <c r="I2" t="s">
        <v>931</v>
      </c>
      <c r="J2" s="25" t="s">
        <v>1068</v>
      </c>
      <c r="K2" t="s">
        <v>932</v>
      </c>
      <c r="L2" s="25" t="s">
        <v>1069</v>
      </c>
      <c r="M2" t="s">
        <v>933</v>
      </c>
      <c r="N2" s="25" t="s">
        <v>1070</v>
      </c>
      <c r="O2" t="s">
        <v>934</v>
      </c>
      <c r="P2" s="25" t="s">
        <v>1071</v>
      </c>
    </row>
    <row r="3" spans="1:16" x14ac:dyDescent="0.3">
      <c r="A3" t="s">
        <v>975</v>
      </c>
      <c r="B3" t="s">
        <v>935</v>
      </c>
      <c r="D3" s="25">
        <v>0.61</v>
      </c>
      <c r="E3" s="25">
        <v>0.28999999999999998</v>
      </c>
      <c r="F3" s="25">
        <v>0.1</v>
      </c>
      <c r="G3" s="25">
        <f>F3/D3</f>
        <v>0.16393442622950821</v>
      </c>
      <c r="H3" s="25">
        <f>E3/F3</f>
        <v>2.8999999999999995</v>
      </c>
      <c r="I3" t="str">
        <f>'Correspondance produits'!$J$128</f>
        <v>Rejets gazeux à 200 °C [METABOLHEAT - National]</v>
      </c>
      <c r="J3" s="25">
        <v>0.95</v>
      </c>
      <c r="M3" t="str">
        <f>'Correspondance produits'!$J$133</f>
        <v>Rejets liquides à 85 °C [METABOLHEAT - National]</v>
      </c>
      <c r="N3" s="25">
        <v>0.05</v>
      </c>
    </row>
    <row r="4" spans="1:16" x14ac:dyDescent="0.3">
      <c r="A4" t="s">
        <v>976</v>
      </c>
      <c r="B4" t="s">
        <v>936</v>
      </c>
      <c r="D4" s="25">
        <v>0.43</v>
      </c>
      <c r="E4" s="25">
        <v>0.27</v>
      </c>
      <c r="F4" s="25">
        <v>0.3</v>
      </c>
      <c r="G4" s="25">
        <f t="shared" ref="G4:G44" si="0">F4/D4</f>
        <v>0.69767441860465118</v>
      </c>
      <c r="H4" s="25">
        <f t="shared" ref="H4:H44" si="1">E4/F4</f>
        <v>0.90000000000000013</v>
      </c>
      <c r="I4" s="26" t="str">
        <f>'Correspondance produits'!$J$125</f>
        <v>Rejets gazeux à 450 °C [METABOLHEAT - National]</v>
      </c>
      <c r="J4" s="25">
        <v>0.6</v>
      </c>
      <c r="M4" t="str">
        <f>'Correspondance produits'!$J$133</f>
        <v>Rejets liquides à 85 °C [METABOLHEAT - National]</v>
      </c>
      <c r="N4" s="25">
        <v>0.4</v>
      </c>
    </row>
    <row r="5" spans="1:16" x14ac:dyDescent="0.3">
      <c r="A5" t="s">
        <v>977</v>
      </c>
      <c r="B5" t="s">
        <v>937</v>
      </c>
      <c r="D5" s="25">
        <v>0.64</v>
      </c>
      <c r="E5" s="25">
        <v>0.26</v>
      </c>
      <c r="F5" s="25">
        <v>0.1</v>
      </c>
      <c r="G5" s="25">
        <f t="shared" si="0"/>
        <v>0.15625</v>
      </c>
      <c r="H5" s="25">
        <f t="shared" si="1"/>
        <v>2.6</v>
      </c>
      <c r="I5" t="str">
        <f>'Correspondance produits'!$J$128</f>
        <v>Rejets gazeux à 200 °C [METABOLHEAT - National]</v>
      </c>
      <c r="J5" s="25">
        <v>0.95</v>
      </c>
      <c r="M5" t="str">
        <f>'Correspondance produits'!$J$133</f>
        <v>Rejets liquides à 85 °C [METABOLHEAT - National]</v>
      </c>
      <c r="N5" s="25">
        <v>0.05</v>
      </c>
    </row>
    <row r="6" spans="1:16" x14ac:dyDescent="0.3">
      <c r="A6" t="s">
        <v>978</v>
      </c>
      <c r="B6" t="s">
        <v>938</v>
      </c>
      <c r="D6" s="25">
        <v>0.55000000000000004</v>
      </c>
      <c r="E6" s="25">
        <v>0.18</v>
      </c>
      <c r="F6" s="25">
        <v>0.27</v>
      </c>
      <c r="G6" s="25">
        <f t="shared" si="0"/>
        <v>0.49090909090909091</v>
      </c>
      <c r="H6" s="25">
        <f t="shared" si="1"/>
        <v>0.66666666666666663</v>
      </c>
      <c r="I6" t="str">
        <f>'Correspondance produits'!$J$121</f>
        <v>Rejets gazeux à 1000 °C [METABOLHEAT - National]</v>
      </c>
      <c r="J6" s="25">
        <v>0.55000000000000004</v>
      </c>
      <c r="M6" t="str">
        <f>'Correspondance produits'!$J$133</f>
        <v>Rejets liquides à 85 °C [METABOLHEAT - National]</v>
      </c>
      <c r="N6" s="25">
        <v>0.45</v>
      </c>
    </row>
    <row r="7" spans="1:16" x14ac:dyDescent="0.3">
      <c r="A7" t="s">
        <v>979</v>
      </c>
      <c r="B7" t="s">
        <v>939</v>
      </c>
      <c r="D7" s="25">
        <v>0.47</v>
      </c>
      <c r="E7" s="25">
        <v>0.36</v>
      </c>
      <c r="F7" s="25">
        <v>0.17</v>
      </c>
      <c r="G7" s="25">
        <f t="shared" si="0"/>
        <v>0.36170212765957449</v>
      </c>
      <c r="H7" s="25">
        <f t="shared" si="1"/>
        <v>2.117647058823529</v>
      </c>
      <c r="M7" t="str">
        <f>'Correspondance produits'!$J$136</f>
        <v>Rejets liquides à 50 °C [METABOLHEAT - National]</v>
      </c>
      <c r="N7" s="25">
        <v>1</v>
      </c>
    </row>
    <row r="8" spans="1:16" x14ac:dyDescent="0.3">
      <c r="A8" t="s">
        <v>980</v>
      </c>
      <c r="B8" t="s">
        <v>940</v>
      </c>
      <c r="D8" s="25">
        <v>0.75</v>
      </c>
      <c r="E8" s="25">
        <v>0.15</v>
      </c>
      <c r="F8" s="25">
        <v>0.1</v>
      </c>
      <c r="G8" s="25">
        <f t="shared" si="0"/>
        <v>0.13333333333333333</v>
      </c>
      <c r="H8" s="25">
        <f t="shared" si="1"/>
        <v>1.4999999999999998</v>
      </c>
      <c r="I8" t="str">
        <f>'Correspondance produits'!$J$129</f>
        <v>Rejets gazeux à 150 °C [METABOLHEAT - National]</v>
      </c>
      <c r="J8" s="25">
        <v>0.23</v>
      </c>
      <c r="K8" t="str">
        <f>'Correspondance produits'!$J$131</f>
        <v>Rejets gazeux à 100 °C [METABOLHEAT - National]</v>
      </c>
      <c r="L8" s="25">
        <v>0.38</v>
      </c>
      <c r="M8" t="str">
        <f>'Correspondance produits'!$J$133</f>
        <v>Rejets liquides à 85 °C [METABOLHEAT - National]</v>
      </c>
      <c r="N8" s="25">
        <v>0.01</v>
      </c>
      <c r="O8" t="str">
        <f>'Correspondance produits'!$J$136</f>
        <v>Rejets liquides à 50 °C [METABOLHEAT - National]</v>
      </c>
      <c r="P8" s="25">
        <v>0.38</v>
      </c>
    </row>
    <row r="9" spans="1:16" x14ac:dyDescent="0.3">
      <c r="A9" t="s">
        <v>981</v>
      </c>
      <c r="B9" t="s">
        <v>941</v>
      </c>
      <c r="D9" s="25">
        <v>0.6</v>
      </c>
      <c r="E9" s="25">
        <v>0.3</v>
      </c>
      <c r="F9" s="25">
        <v>0.1</v>
      </c>
      <c r="G9" s="25">
        <f t="shared" si="0"/>
        <v>0.16666666666666669</v>
      </c>
      <c r="H9" s="25">
        <f t="shared" si="1"/>
        <v>2.9999999999999996</v>
      </c>
      <c r="I9" t="str">
        <f>'Correspondance produits'!$J$129</f>
        <v>Rejets gazeux à 150 °C [METABOLHEAT - National]</v>
      </c>
      <c r="J9" s="25">
        <v>0.23</v>
      </c>
      <c r="K9" t="str">
        <f>'Correspondance produits'!$J$131</f>
        <v>Rejets gazeux à 100 °C [METABOLHEAT - National]</v>
      </c>
      <c r="L9" s="25">
        <v>0.38</v>
      </c>
      <c r="M9" t="str">
        <f>'Correspondance produits'!$J$133</f>
        <v>Rejets liquides à 85 °C [METABOLHEAT - National]</v>
      </c>
      <c r="N9" s="25">
        <v>0.01</v>
      </c>
      <c r="O9" t="str">
        <f>'Correspondance produits'!$J$136</f>
        <v>Rejets liquides à 50 °C [METABOLHEAT - National]</v>
      </c>
      <c r="P9" s="25">
        <v>0.38</v>
      </c>
    </row>
    <row r="10" spans="1:16" x14ac:dyDescent="0.3">
      <c r="A10" t="s">
        <v>982</v>
      </c>
      <c r="B10" t="s">
        <v>942</v>
      </c>
      <c r="D10" s="25">
        <v>0.64</v>
      </c>
      <c r="E10" s="25">
        <v>0.26</v>
      </c>
      <c r="F10" s="25">
        <v>0.1</v>
      </c>
      <c r="G10" s="25">
        <f t="shared" si="0"/>
        <v>0.15625</v>
      </c>
      <c r="H10" s="25">
        <f t="shared" si="1"/>
        <v>2.6</v>
      </c>
      <c r="I10" t="str">
        <f>'Correspondance produits'!$J$129</f>
        <v>Rejets gazeux à 150 °C [METABOLHEAT - National]</v>
      </c>
      <c r="J10" s="25">
        <v>0.95</v>
      </c>
      <c r="M10" t="str">
        <f>'Correspondance produits'!$J$133</f>
        <v>Rejets liquides à 85 °C [METABOLHEAT - National]</v>
      </c>
      <c r="N10" s="25">
        <v>0.05</v>
      </c>
    </row>
    <row r="11" spans="1:16" x14ac:dyDescent="0.3">
      <c r="A11" t="s">
        <v>847</v>
      </c>
      <c r="B11" t="s">
        <v>943</v>
      </c>
      <c r="D11" s="25">
        <v>0.6</v>
      </c>
      <c r="E11" s="25">
        <v>0.3</v>
      </c>
      <c r="F11" s="25">
        <v>0.1</v>
      </c>
      <c r="G11" s="25">
        <f t="shared" si="0"/>
        <v>0.16666666666666669</v>
      </c>
      <c r="H11" s="25">
        <f t="shared" si="1"/>
        <v>2.9999999999999996</v>
      </c>
      <c r="M11" t="str">
        <f>'Correspondance produits'!$J$135</f>
        <v>Rejets liquides à 55 °C [METABOLHEAT - National]</v>
      </c>
      <c r="N11" s="25">
        <v>1</v>
      </c>
    </row>
    <row r="12" spans="1:16" x14ac:dyDescent="0.3">
      <c r="A12" t="s">
        <v>983</v>
      </c>
      <c r="B12" t="s">
        <v>944</v>
      </c>
      <c r="D12" s="25">
        <v>0.05</v>
      </c>
      <c r="E12" s="25">
        <v>0.8</v>
      </c>
      <c r="F12" s="25">
        <v>0.15</v>
      </c>
      <c r="G12" s="25">
        <f t="shared" si="0"/>
        <v>2.9999999999999996</v>
      </c>
      <c r="H12" s="25">
        <f t="shared" si="1"/>
        <v>5.3333333333333339</v>
      </c>
      <c r="M12" t="str">
        <f>'Correspondance produits'!$J$134</f>
        <v>Rejets liquides à 80 °C [METABOLHEAT - National]</v>
      </c>
      <c r="N12" s="25">
        <v>1</v>
      </c>
    </row>
    <row r="13" spans="1:16" x14ac:dyDescent="0.3">
      <c r="A13" t="s">
        <v>984</v>
      </c>
      <c r="B13" t="s">
        <v>945</v>
      </c>
      <c r="D13" s="25">
        <v>0.8</v>
      </c>
      <c r="E13" s="25">
        <v>0</v>
      </c>
      <c r="F13" s="25">
        <v>0.2</v>
      </c>
      <c r="G13" s="25">
        <f t="shared" si="0"/>
        <v>0.25</v>
      </c>
      <c r="H13" s="25">
        <f t="shared" si="1"/>
        <v>0</v>
      </c>
    </row>
    <row r="14" spans="1:16" x14ac:dyDescent="0.3">
      <c r="A14" t="s">
        <v>985</v>
      </c>
      <c r="B14" t="s">
        <v>946</v>
      </c>
      <c r="D14" s="25">
        <v>0.3</v>
      </c>
      <c r="E14" s="25">
        <v>0.6</v>
      </c>
      <c r="F14" s="25">
        <v>0.1</v>
      </c>
      <c r="G14" s="25">
        <f t="shared" si="0"/>
        <v>0.33333333333333337</v>
      </c>
      <c r="H14" s="25">
        <f t="shared" si="1"/>
        <v>5.9999999999999991</v>
      </c>
      <c r="I14" t="str">
        <f>'Correspondance produits'!$J$121</f>
        <v>Rejets gazeux à 1000 °C [METABOLHEAT - National]</v>
      </c>
      <c r="J14" s="25">
        <v>0.95</v>
      </c>
      <c r="M14" t="str">
        <f>'Correspondance produits'!$J$133</f>
        <v>Rejets liquides à 85 °C [METABOLHEAT - National]</v>
      </c>
      <c r="N14" s="25">
        <v>0.05</v>
      </c>
    </row>
    <row r="15" spans="1:16" x14ac:dyDescent="0.3">
      <c r="A15" t="s">
        <v>986</v>
      </c>
      <c r="B15" t="s">
        <v>947</v>
      </c>
      <c r="D15" s="25">
        <v>0.54</v>
      </c>
      <c r="E15" s="25">
        <v>0.01</v>
      </c>
      <c r="F15" s="25">
        <v>0.45</v>
      </c>
      <c r="G15" s="25">
        <f t="shared" si="0"/>
        <v>0.83333333333333326</v>
      </c>
      <c r="H15" s="25">
        <f t="shared" si="1"/>
        <v>2.2222222222222223E-2</v>
      </c>
      <c r="I15" s="26" t="str">
        <f>'Correspondance produits'!$J$122</f>
        <v>Rejets gazeux à 700 °C [METABOLHEAT - National]</v>
      </c>
      <c r="J15" s="25">
        <v>1</v>
      </c>
    </row>
    <row r="16" spans="1:16" x14ac:dyDescent="0.3">
      <c r="A16" t="s">
        <v>987</v>
      </c>
      <c r="B16" t="s">
        <v>948</v>
      </c>
      <c r="D16" s="25">
        <v>0.36</v>
      </c>
      <c r="E16" s="25">
        <v>0.34</v>
      </c>
      <c r="F16" s="25">
        <v>0.3</v>
      </c>
      <c r="G16" s="25">
        <f t="shared" si="0"/>
        <v>0.83333333333333337</v>
      </c>
      <c r="H16" s="25">
        <f t="shared" si="1"/>
        <v>1.1333333333333335</v>
      </c>
      <c r="I16" s="26" t="str">
        <f>'Correspondance produits'!$J$123</f>
        <v>Rejets gazeux à 650 °C [METABOLHEAT - National]</v>
      </c>
      <c r="J16" s="25">
        <v>1</v>
      </c>
    </row>
    <row r="17" spans="1:16" x14ac:dyDescent="0.3">
      <c r="A17" t="s">
        <v>988</v>
      </c>
      <c r="B17" t="s">
        <v>949</v>
      </c>
      <c r="D17" s="25">
        <v>0.49</v>
      </c>
      <c r="E17" s="25">
        <v>0.21</v>
      </c>
      <c r="F17" s="25">
        <v>0.3</v>
      </c>
      <c r="G17" s="25">
        <f t="shared" si="0"/>
        <v>0.61224489795918369</v>
      </c>
      <c r="H17" s="25">
        <f t="shared" si="1"/>
        <v>0.7</v>
      </c>
      <c r="I17" s="26" t="str">
        <f>'Correspondance produits'!$J$126</f>
        <v>Rejets gazeux à 360 °C [METABOLHEAT - National]</v>
      </c>
      <c r="J17" s="25">
        <v>1</v>
      </c>
    </row>
    <row r="18" spans="1:16" x14ac:dyDescent="0.3">
      <c r="A18" t="s">
        <v>989</v>
      </c>
      <c r="B18" t="s">
        <v>950</v>
      </c>
      <c r="D18" s="25">
        <v>0.59</v>
      </c>
      <c r="E18" s="25">
        <v>0.31</v>
      </c>
      <c r="F18" s="25">
        <v>0.1</v>
      </c>
      <c r="G18" s="25">
        <f t="shared" si="0"/>
        <v>0.16949152542372883</v>
      </c>
      <c r="H18" s="25">
        <f t="shared" si="1"/>
        <v>3.0999999999999996</v>
      </c>
      <c r="I18" t="str">
        <f>'Correspondance produits'!$J$128</f>
        <v>Rejets gazeux à 200 °C [METABOLHEAT - National]</v>
      </c>
      <c r="J18" s="25">
        <v>0.95</v>
      </c>
      <c r="M18" t="str">
        <f>'Correspondance produits'!$J$133</f>
        <v>Rejets liquides à 85 °C [METABOLHEAT - National]</v>
      </c>
      <c r="N18" s="25">
        <v>0.05</v>
      </c>
    </row>
    <row r="19" spans="1:16" x14ac:dyDescent="0.3">
      <c r="A19" t="s">
        <v>990</v>
      </c>
      <c r="B19" t="s">
        <v>756</v>
      </c>
      <c r="D19" s="25">
        <v>0.13</v>
      </c>
      <c r="E19" s="25">
        <v>0</v>
      </c>
      <c r="F19" s="25">
        <v>0.87</v>
      </c>
      <c r="G19" s="25">
        <f t="shared" si="0"/>
        <v>6.6923076923076916</v>
      </c>
      <c r="H19" s="25">
        <f t="shared" si="1"/>
        <v>0</v>
      </c>
    </row>
    <row r="20" spans="1:16" x14ac:dyDescent="0.3">
      <c r="A20" t="s">
        <v>991</v>
      </c>
      <c r="B20" t="s">
        <v>952</v>
      </c>
      <c r="D20" s="25">
        <v>0.34</v>
      </c>
      <c r="E20" s="25">
        <v>0.56000000000000005</v>
      </c>
      <c r="F20" s="25">
        <v>0.1</v>
      </c>
      <c r="G20" s="25">
        <f t="shared" si="0"/>
        <v>0.29411764705882354</v>
      </c>
      <c r="H20" s="25">
        <f t="shared" si="1"/>
        <v>5.6000000000000005</v>
      </c>
      <c r="I20" t="str">
        <f>'Correspondance produits'!$J$129</f>
        <v>Rejets gazeux à 150 °C [METABOLHEAT - National]</v>
      </c>
      <c r="J20" s="25">
        <v>0.8</v>
      </c>
      <c r="M20" t="str">
        <f>'Correspondance produits'!$J$133</f>
        <v>Rejets liquides à 85 °C [METABOLHEAT - National]</v>
      </c>
      <c r="N20" s="25">
        <v>0.2</v>
      </c>
    </row>
    <row r="21" spans="1:16" x14ac:dyDescent="0.3">
      <c r="A21" t="s">
        <v>992</v>
      </c>
      <c r="B21" t="s">
        <v>951</v>
      </c>
      <c r="D21" s="25">
        <v>0.47</v>
      </c>
      <c r="E21" s="25">
        <v>0.43</v>
      </c>
      <c r="F21" s="25">
        <v>0.1</v>
      </c>
      <c r="G21" s="25">
        <f t="shared" si="0"/>
        <v>0.21276595744680854</v>
      </c>
      <c r="H21" s="25">
        <f t="shared" si="1"/>
        <v>4.3</v>
      </c>
      <c r="I21" t="str">
        <f>'Correspondance produits'!$J$129</f>
        <v>Rejets gazeux à 150 °C [METABOLHEAT - National]</v>
      </c>
      <c r="J21" s="25">
        <v>0.8</v>
      </c>
      <c r="M21" t="str">
        <f>'Correspondance produits'!$J$133</f>
        <v>Rejets liquides à 85 °C [METABOLHEAT - National]</v>
      </c>
      <c r="N21" s="25">
        <v>0.2</v>
      </c>
    </row>
    <row r="22" spans="1:16" x14ac:dyDescent="0.3">
      <c r="A22" t="s">
        <v>993</v>
      </c>
      <c r="B22" t="s">
        <v>953</v>
      </c>
      <c r="D22" s="25">
        <v>0.46</v>
      </c>
      <c r="E22" s="25">
        <v>0.44</v>
      </c>
      <c r="F22" s="25">
        <v>0.1</v>
      </c>
      <c r="G22" s="25">
        <f t="shared" si="0"/>
        <v>0.21739130434782608</v>
      </c>
      <c r="H22" s="25">
        <f t="shared" si="1"/>
        <v>4.3999999999999995</v>
      </c>
      <c r="M22" t="str">
        <f>'Correspondance produits'!$J$138</f>
        <v>Rejets liquides à 35 °C [METABOLHEAT - National]</v>
      </c>
      <c r="N22" s="25">
        <v>1</v>
      </c>
    </row>
    <row r="23" spans="1:16" x14ac:dyDescent="0.3">
      <c r="A23" t="s">
        <v>994</v>
      </c>
      <c r="B23" t="s">
        <v>954</v>
      </c>
      <c r="D23" s="25">
        <v>0.46</v>
      </c>
      <c r="E23" s="25">
        <v>0.44</v>
      </c>
      <c r="F23" s="25">
        <v>0.1</v>
      </c>
      <c r="G23" s="25">
        <f t="shared" si="0"/>
        <v>0.21739130434782608</v>
      </c>
      <c r="H23" s="25">
        <f t="shared" si="1"/>
        <v>4.3999999999999995</v>
      </c>
      <c r="M23" t="str">
        <f>'Correspondance produits'!$J$138</f>
        <v>Rejets liquides à 35 °C [METABOLHEAT - National]</v>
      </c>
      <c r="N23" s="25">
        <v>1</v>
      </c>
    </row>
    <row r="24" spans="1:16" x14ac:dyDescent="0.3">
      <c r="A24" t="s">
        <v>995</v>
      </c>
      <c r="B24" t="s">
        <v>955</v>
      </c>
      <c r="D24" s="25">
        <v>0.2</v>
      </c>
      <c r="E24" s="25">
        <v>0.55000000000000004</v>
      </c>
      <c r="F24" s="25">
        <v>0.25</v>
      </c>
      <c r="G24" s="25">
        <f t="shared" si="0"/>
        <v>1.25</v>
      </c>
      <c r="H24" s="25">
        <f t="shared" si="1"/>
        <v>2.2000000000000002</v>
      </c>
      <c r="M24" t="str">
        <f>'Correspondance produits'!$J$138</f>
        <v>Rejets liquides à 35 °C [METABOLHEAT - National]</v>
      </c>
      <c r="N24" s="25">
        <v>1</v>
      </c>
    </row>
    <row r="25" spans="1:16" x14ac:dyDescent="0.3">
      <c r="A25" t="s">
        <v>996</v>
      </c>
      <c r="B25" t="s">
        <v>956</v>
      </c>
      <c r="D25" s="25">
        <v>0.8</v>
      </c>
      <c r="E25" s="25">
        <v>0</v>
      </c>
      <c r="F25" s="25">
        <v>0.2</v>
      </c>
      <c r="G25" s="25">
        <f t="shared" si="0"/>
        <v>0.25</v>
      </c>
      <c r="H25" s="25">
        <f t="shared" si="1"/>
        <v>0</v>
      </c>
    </row>
    <row r="26" spans="1:16" x14ac:dyDescent="0.3">
      <c r="A26" t="s">
        <v>997</v>
      </c>
      <c r="B26" t="s">
        <v>957</v>
      </c>
      <c r="D26" s="25">
        <v>1</v>
      </c>
      <c r="E26" s="25">
        <v>0</v>
      </c>
      <c r="F26" s="25">
        <v>0</v>
      </c>
      <c r="G26" s="25">
        <f t="shared" si="0"/>
        <v>0</v>
      </c>
      <c r="H26" s="25">
        <v>0</v>
      </c>
    </row>
    <row r="27" spans="1:16" x14ac:dyDescent="0.3">
      <c r="A27" t="s">
        <v>998</v>
      </c>
      <c r="B27" t="s">
        <v>961</v>
      </c>
      <c r="D27" s="25">
        <v>0.5</v>
      </c>
      <c r="E27" s="25">
        <v>0.25</v>
      </c>
      <c r="F27" s="25">
        <v>0.25</v>
      </c>
      <c r="G27" s="25">
        <f t="shared" si="0"/>
        <v>0.5</v>
      </c>
      <c r="H27" s="25">
        <f t="shared" si="1"/>
        <v>1</v>
      </c>
      <c r="M27" t="str">
        <f>'Correspondance produits'!$J$138</f>
        <v>Rejets liquides à 35 °C [METABOLHEAT - National]</v>
      </c>
      <c r="N27" s="25">
        <v>1</v>
      </c>
    </row>
    <row r="28" spans="1:16" x14ac:dyDescent="0.3">
      <c r="A28" t="s">
        <v>999</v>
      </c>
      <c r="B28" t="s">
        <v>958</v>
      </c>
      <c r="D28" s="25">
        <v>0.22</v>
      </c>
      <c r="E28" s="25">
        <v>0.57999999999999996</v>
      </c>
      <c r="F28" s="25">
        <v>0.2</v>
      </c>
      <c r="G28" s="25">
        <f t="shared" si="0"/>
        <v>0.90909090909090917</v>
      </c>
      <c r="H28" s="25">
        <f t="shared" si="1"/>
        <v>2.8999999999999995</v>
      </c>
      <c r="I28" t="str">
        <f>'Correspondance produits'!$J$127</f>
        <v>Rejets gazeux à 300 °C [METABOLHEAT - National]</v>
      </c>
      <c r="J28" s="25">
        <v>0.5</v>
      </c>
      <c r="M28" t="str">
        <f>'Correspondance produits'!$J$133</f>
        <v>Rejets liquides à 85 °C [METABOLHEAT - National]</v>
      </c>
      <c r="N28" s="25">
        <v>0.5</v>
      </c>
    </row>
    <row r="29" spans="1:16" x14ac:dyDescent="0.3">
      <c r="A29" t="s">
        <v>1000</v>
      </c>
      <c r="B29" t="s">
        <v>959</v>
      </c>
      <c r="D29" s="25">
        <v>0.13</v>
      </c>
      <c r="E29" s="25">
        <v>0.62</v>
      </c>
      <c r="F29" s="25">
        <v>0.25</v>
      </c>
      <c r="G29" s="25">
        <f t="shared" si="0"/>
        <v>1.9230769230769229</v>
      </c>
      <c r="H29" s="25">
        <f t="shared" si="1"/>
        <v>2.48</v>
      </c>
      <c r="I29" t="str">
        <f>'Correspondance produits'!$J$127</f>
        <v>Rejets gazeux à 300 °C [METABOLHEAT - National]</v>
      </c>
      <c r="J29" s="25">
        <v>0.5</v>
      </c>
      <c r="M29" t="str">
        <f>'Correspondance produits'!$J$133</f>
        <v>Rejets liquides à 85 °C [METABOLHEAT - National]</v>
      </c>
      <c r="N29" s="25">
        <v>0.5</v>
      </c>
    </row>
    <row r="30" spans="1:16" x14ac:dyDescent="0.3">
      <c r="A30" t="s">
        <v>847</v>
      </c>
      <c r="B30" t="s">
        <v>960</v>
      </c>
      <c r="D30" s="25">
        <v>0.6</v>
      </c>
      <c r="E30" s="25">
        <v>0.3</v>
      </c>
      <c r="F30" s="25">
        <v>0.1</v>
      </c>
      <c r="G30" s="25">
        <f t="shared" si="0"/>
        <v>0.16666666666666669</v>
      </c>
      <c r="H30" s="25">
        <f t="shared" si="1"/>
        <v>2.9999999999999996</v>
      </c>
      <c r="M30" t="str">
        <f>'Correspondance produits'!$J$138</f>
        <v>Rejets liquides à 35 °C [METABOLHEAT - National]</v>
      </c>
      <c r="N30" s="25">
        <v>1</v>
      </c>
    </row>
    <row r="31" spans="1:16" x14ac:dyDescent="0.3">
      <c r="A31" t="s">
        <v>1001</v>
      </c>
      <c r="B31" t="s">
        <v>962</v>
      </c>
      <c r="D31" s="25">
        <v>0.1</v>
      </c>
      <c r="E31" s="25">
        <v>0.6</v>
      </c>
      <c r="F31" s="25">
        <v>0.3</v>
      </c>
      <c r="G31" s="25">
        <f t="shared" si="0"/>
        <v>2.9999999999999996</v>
      </c>
      <c r="H31" s="25">
        <f t="shared" si="1"/>
        <v>2</v>
      </c>
      <c r="I31" t="str">
        <f>'Correspondance produits'!$J$127</f>
        <v>Rejets gazeux à 300 °C [METABOLHEAT - National]</v>
      </c>
      <c r="J31" s="25">
        <v>1</v>
      </c>
    </row>
    <row r="32" spans="1:16" x14ac:dyDescent="0.3">
      <c r="A32" t="s">
        <v>1002</v>
      </c>
      <c r="B32" t="s">
        <v>963</v>
      </c>
      <c r="D32" s="25">
        <v>0.11</v>
      </c>
      <c r="E32" s="25">
        <v>0.85</v>
      </c>
      <c r="F32" s="25">
        <v>0.04</v>
      </c>
      <c r="G32" s="25">
        <f t="shared" si="0"/>
        <v>0.36363636363636365</v>
      </c>
      <c r="H32" s="25">
        <f t="shared" si="1"/>
        <v>21.25</v>
      </c>
      <c r="I32" t="str">
        <f>'Correspondance produits'!$J$127</f>
        <v>Rejets gazeux à 300 °C [METABOLHEAT - National]</v>
      </c>
      <c r="J32" s="25">
        <v>0.4</v>
      </c>
      <c r="M32" t="str">
        <f>'Correspondance produits'!$J$133</f>
        <v>Rejets liquides à 85 °C [METABOLHEAT - National]</v>
      </c>
      <c r="N32" s="25">
        <v>0.4</v>
      </c>
      <c r="O32" t="str">
        <f>'Correspondance produits'!$J$137</f>
        <v>Rejets liquides à 45 °C [METABOLHEAT - National]</v>
      </c>
      <c r="P32" s="25">
        <v>0.2</v>
      </c>
    </row>
    <row r="33" spans="1:16" x14ac:dyDescent="0.3">
      <c r="A33" t="s">
        <v>1003</v>
      </c>
      <c r="B33" t="s">
        <v>964</v>
      </c>
      <c r="D33" s="25">
        <v>0.21</v>
      </c>
      <c r="E33" s="25">
        <v>0.71</v>
      </c>
      <c r="F33" s="25">
        <v>0.08</v>
      </c>
      <c r="G33" s="25">
        <f t="shared" si="0"/>
        <v>0.38095238095238099</v>
      </c>
      <c r="H33" s="25">
        <f t="shared" si="1"/>
        <v>8.875</v>
      </c>
      <c r="M33" t="str">
        <f>'Correspondance produits'!$J$135</f>
        <v>Rejets liquides à 55 °C [METABOLHEAT - National]</v>
      </c>
      <c r="N33" s="25">
        <v>0.7</v>
      </c>
      <c r="O33" t="str">
        <f>'Correspondance produits'!$J$137</f>
        <v>Rejets liquides à 45 °C [METABOLHEAT - National]</v>
      </c>
      <c r="P33" s="25">
        <v>0.3</v>
      </c>
    </row>
    <row r="34" spans="1:16" x14ac:dyDescent="0.3">
      <c r="A34" t="s">
        <v>1004</v>
      </c>
      <c r="B34" t="s">
        <v>965</v>
      </c>
      <c r="D34" s="25">
        <v>0.28000000000000003</v>
      </c>
      <c r="E34" s="25">
        <v>0.52</v>
      </c>
      <c r="F34" s="25">
        <v>0.2</v>
      </c>
      <c r="G34" s="25">
        <f t="shared" si="0"/>
        <v>0.7142857142857143</v>
      </c>
      <c r="H34" s="25">
        <f t="shared" si="1"/>
        <v>2.6</v>
      </c>
      <c r="I34" t="str">
        <f>'Correspondance produits'!$J$124</f>
        <v>Rejets gazeux à 500 °C [METABOLHEAT - National]</v>
      </c>
      <c r="J34" s="25">
        <v>1</v>
      </c>
    </row>
    <row r="35" spans="1:16" x14ac:dyDescent="0.3">
      <c r="A35" t="s">
        <v>1005</v>
      </c>
      <c r="B35" t="s">
        <v>966</v>
      </c>
      <c r="D35" s="25">
        <v>0.35699999999999998</v>
      </c>
      <c r="E35" s="25">
        <v>0.52400000000000002</v>
      </c>
      <c r="F35" s="25">
        <v>0.11899999999999999</v>
      </c>
      <c r="G35" s="25">
        <f t="shared" si="0"/>
        <v>0.33333333333333331</v>
      </c>
      <c r="H35" s="25">
        <f t="shared" si="1"/>
        <v>4.4033613445378155</v>
      </c>
      <c r="I35" t="str">
        <f>'Correspondance produits'!$J$130</f>
        <v>Rejets gazeux à 120 °C [METABOLHEAT - National]</v>
      </c>
      <c r="J35" s="25">
        <v>0.15</v>
      </c>
      <c r="M35" t="str">
        <f>'Correspondance produits'!$J$139</f>
        <v>Rejets liquides à 30 °C [METABOLHEAT - National]</v>
      </c>
      <c r="N35" s="25">
        <v>0.85</v>
      </c>
    </row>
    <row r="36" spans="1:16" x14ac:dyDescent="0.3">
      <c r="A36" t="s">
        <v>1006</v>
      </c>
      <c r="B36" t="s">
        <v>967</v>
      </c>
      <c r="D36" s="25">
        <v>0.34300000000000003</v>
      </c>
      <c r="E36" s="25">
        <v>0.53800000000000003</v>
      </c>
      <c r="F36" s="25">
        <v>0.11899999999999999</v>
      </c>
      <c r="G36" s="25">
        <f t="shared" si="0"/>
        <v>0.34693877551020402</v>
      </c>
      <c r="H36" s="25">
        <f t="shared" si="1"/>
        <v>4.5210084033613454</v>
      </c>
      <c r="I36" t="str">
        <f>'Correspondance produits'!$J$130</f>
        <v>Rejets gazeux à 120 °C [METABOLHEAT - National]</v>
      </c>
      <c r="J36" s="25">
        <v>0.15</v>
      </c>
      <c r="M36" t="str">
        <f>'Correspondance produits'!$J$139</f>
        <v>Rejets liquides à 30 °C [METABOLHEAT - National]</v>
      </c>
      <c r="N36" s="25">
        <v>0.85</v>
      </c>
    </row>
    <row r="37" spans="1:16" x14ac:dyDescent="0.3">
      <c r="A37" t="s">
        <v>1007</v>
      </c>
      <c r="B37" t="s">
        <v>968</v>
      </c>
      <c r="D37" s="25">
        <v>0.40300000000000002</v>
      </c>
      <c r="E37" s="25">
        <v>0.47799999999999998</v>
      </c>
      <c r="F37" s="25">
        <v>0.11899999999999999</v>
      </c>
      <c r="G37" s="25">
        <f t="shared" si="0"/>
        <v>0.29528535980148879</v>
      </c>
      <c r="H37" s="25">
        <f t="shared" si="1"/>
        <v>4.0168067226890756</v>
      </c>
      <c r="I37" t="str">
        <f>'Correspondance produits'!$J$130</f>
        <v>Rejets gazeux à 120 °C [METABOLHEAT - National]</v>
      </c>
      <c r="J37" s="25">
        <v>0.15</v>
      </c>
      <c r="M37" t="str">
        <f>'Correspondance produits'!$J$139</f>
        <v>Rejets liquides à 30 °C [METABOLHEAT - National]</v>
      </c>
      <c r="N37" s="25">
        <v>0.85</v>
      </c>
    </row>
    <row r="38" spans="1:16" x14ac:dyDescent="0.3">
      <c r="A38" t="s">
        <v>1008</v>
      </c>
      <c r="B38" t="s">
        <v>969</v>
      </c>
      <c r="D38" s="25">
        <v>0.33</v>
      </c>
      <c r="E38" s="25">
        <v>0.55100000000000005</v>
      </c>
      <c r="F38" s="25">
        <v>0.11899999999999999</v>
      </c>
      <c r="G38" s="25">
        <f t="shared" si="0"/>
        <v>0.3606060606060606</v>
      </c>
      <c r="H38" s="25">
        <f t="shared" si="1"/>
        <v>4.6302521008403366</v>
      </c>
      <c r="M38" t="str">
        <f>'Correspondance produits'!$J$139</f>
        <v>Rejets liquides à 30 °C [METABOLHEAT - National]</v>
      </c>
      <c r="N38" s="25">
        <v>1</v>
      </c>
    </row>
    <row r="39" spans="1:16" x14ac:dyDescent="0.3">
      <c r="A39" t="s">
        <v>1009</v>
      </c>
      <c r="B39" t="s">
        <v>970</v>
      </c>
      <c r="D39" s="25">
        <v>0.35699999999999998</v>
      </c>
      <c r="E39" s="25">
        <v>0.52400000000000002</v>
      </c>
      <c r="F39" s="25">
        <v>0.11899999999999999</v>
      </c>
      <c r="G39" s="25">
        <f t="shared" si="0"/>
        <v>0.33333333333333331</v>
      </c>
      <c r="H39" s="25">
        <f t="shared" si="1"/>
        <v>4.4033613445378155</v>
      </c>
      <c r="I39" t="str">
        <f>'Correspondance produits'!$J$130</f>
        <v>Rejets gazeux à 120 °C [METABOLHEAT - National]</v>
      </c>
      <c r="J39" s="25">
        <v>0.15</v>
      </c>
      <c r="M39" t="str">
        <f>'Correspondance produits'!$J$139</f>
        <v>Rejets liquides à 30 °C [METABOLHEAT - National]</v>
      </c>
      <c r="N39" s="25">
        <v>0.85</v>
      </c>
    </row>
    <row r="40" spans="1:16" x14ac:dyDescent="0.3">
      <c r="A40" t="s">
        <v>1010</v>
      </c>
      <c r="B40" t="s">
        <v>971</v>
      </c>
      <c r="D40" s="25">
        <v>0.8</v>
      </c>
      <c r="E40" s="25">
        <v>8.1000000000000003E-2</v>
      </c>
      <c r="F40" s="25">
        <v>0.11899999999999999</v>
      </c>
      <c r="G40" s="25">
        <f t="shared" si="0"/>
        <v>0.14874999999999999</v>
      </c>
      <c r="H40" s="25">
        <f t="shared" si="1"/>
        <v>0.68067226890756305</v>
      </c>
      <c r="M40" t="str">
        <f>'Correspondance produits'!$J$133</f>
        <v>Rejets liquides à 85 °C [METABOLHEAT - National]</v>
      </c>
      <c r="N40" s="25">
        <v>1</v>
      </c>
    </row>
    <row r="41" spans="1:16" x14ac:dyDescent="0.3">
      <c r="A41" t="s">
        <v>1011</v>
      </c>
      <c r="B41" t="s">
        <v>972</v>
      </c>
      <c r="D41" s="25">
        <v>0.1</v>
      </c>
      <c r="E41" s="25">
        <v>0.78100000000000003</v>
      </c>
      <c r="F41" s="25">
        <v>0.11899999999999999</v>
      </c>
      <c r="G41" s="25">
        <f t="shared" si="0"/>
        <v>1.19</v>
      </c>
      <c r="H41" s="25">
        <f t="shared" si="1"/>
        <v>6.5630252100840343</v>
      </c>
      <c r="M41" t="str">
        <f>'Correspondance produits'!$J$139</f>
        <v>Rejets liquides à 30 °C [METABOLHEAT - National]</v>
      </c>
      <c r="N41" s="25">
        <v>1</v>
      </c>
    </row>
    <row r="42" spans="1:16" x14ac:dyDescent="0.3">
      <c r="A42" t="s">
        <v>1012</v>
      </c>
      <c r="B42" t="s">
        <v>973</v>
      </c>
      <c r="D42" s="25">
        <v>0.91100000000000003</v>
      </c>
      <c r="E42" s="25">
        <v>0</v>
      </c>
      <c r="F42" s="25">
        <v>8.8999999999999996E-2</v>
      </c>
      <c r="G42" s="25">
        <f t="shared" si="0"/>
        <v>9.7694840834248065E-2</v>
      </c>
      <c r="H42" s="25">
        <f t="shared" si="1"/>
        <v>0</v>
      </c>
    </row>
    <row r="44" spans="1:16" x14ac:dyDescent="0.3">
      <c r="A44" t="s">
        <v>1019</v>
      </c>
      <c r="B44" t="s">
        <v>1020</v>
      </c>
      <c r="D44" s="25">
        <f>(D29+D30)/2</f>
        <v>0.36499999999999999</v>
      </c>
      <c r="E44" s="25">
        <f t="shared" ref="E44:J44" si="2">(E29+E30)/2</f>
        <v>0.45999999999999996</v>
      </c>
      <c r="F44" s="25">
        <f t="shared" si="2"/>
        <v>0.17499999999999999</v>
      </c>
      <c r="G44" s="25">
        <f t="shared" si="0"/>
        <v>0.47945205479452052</v>
      </c>
      <c r="H44" s="25">
        <f t="shared" si="1"/>
        <v>2.6285714285714286</v>
      </c>
      <c r="I44" t="str">
        <f>'Correspondance produits'!$J$127</f>
        <v>Rejets gazeux à 300 °C [METABOLHEAT - National]</v>
      </c>
      <c r="J44" s="25">
        <f t="shared" si="2"/>
        <v>0.25</v>
      </c>
      <c r="M44" t="str">
        <f>'Correspondance produits'!$J$133</f>
        <v>Rejets liquides à 85 °C [METABOLHEAT - National]</v>
      </c>
      <c r="N44" s="25">
        <f>(N29)/2</f>
        <v>0.25</v>
      </c>
      <c r="O44" t="str">
        <f>'Correspondance produits'!$J$138</f>
        <v>Rejets liquides à 35 °C [METABOLHEAT - National]</v>
      </c>
      <c r="P44" s="25">
        <f>(N30)/2</f>
        <v>0.5</v>
      </c>
    </row>
  </sheetData>
  <phoneticPr fontId="9"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9DBD9-81EF-498D-9E03-454C4DE6C41F}">
  <sheetPr filterMode="1"/>
  <dimension ref="A1:F409"/>
  <sheetViews>
    <sheetView workbookViewId="0">
      <selection sqref="A1:F409"/>
    </sheetView>
  </sheetViews>
  <sheetFormatPr baseColWidth="10" defaultRowHeight="14.4" x14ac:dyDescent="0.3"/>
  <cols>
    <col min="1" max="1" width="49.88671875" customWidth="1"/>
    <col min="2" max="2" width="52.6640625" customWidth="1"/>
    <col min="4" max="4" width="32.109375" customWidth="1"/>
  </cols>
  <sheetData>
    <row r="1" spans="1:6" x14ac:dyDescent="0.3">
      <c r="A1" s="28" t="s">
        <v>1</v>
      </c>
      <c r="B1" s="28" t="s">
        <v>2</v>
      </c>
      <c r="C1" s="28" t="s">
        <v>4</v>
      </c>
      <c r="D1" s="28" t="s">
        <v>1077</v>
      </c>
      <c r="E1" s="32" t="s">
        <v>1275</v>
      </c>
      <c r="F1" s="32" t="s">
        <v>1279</v>
      </c>
    </row>
    <row r="2" spans="1:6" hidden="1" x14ac:dyDescent="0.3">
      <c r="A2" t="s">
        <v>582</v>
      </c>
      <c r="B2" t="s">
        <v>851</v>
      </c>
      <c r="D2" t="s">
        <v>581</v>
      </c>
      <c r="E2">
        <v>1</v>
      </c>
      <c r="F2" s="40">
        <v>1</v>
      </c>
    </row>
    <row r="3" spans="1:6" hidden="1" x14ac:dyDescent="0.3">
      <c r="A3" t="s">
        <v>586</v>
      </c>
      <c r="B3" t="s">
        <v>851</v>
      </c>
      <c r="D3" t="s">
        <v>581</v>
      </c>
      <c r="E3">
        <v>1</v>
      </c>
      <c r="F3" s="40"/>
    </row>
    <row r="4" spans="1:6" hidden="1" x14ac:dyDescent="0.3">
      <c r="A4" t="s">
        <v>589</v>
      </c>
      <c r="B4" t="s">
        <v>851</v>
      </c>
      <c r="D4" t="s">
        <v>581</v>
      </c>
      <c r="E4">
        <v>1</v>
      </c>
      <c r="F4" s="40"/>
    </row>
    <row r="5" spans="1:6" hidden="1" x14ac:dyDescent="0.3">
      <c r="A5" t="s">
        <v>583</v>
      </c>
      <c r="B5" t="s">
        <v>851</v>
      </c>
      <c r="D5" t="s">
        <v>582</v>
      </c>
      <c r="E5">
        <v>2</v>
      </c>
      <c r="F5" s="40"/>
    </row>
    <row r="6" spans="1:6" hidden="1" x14ac:dyDescent="0.3">
      <c r="A6" t="s">
        <v>584</v>
      </c>
      <c r="B6" t="s">
        <v>851</v>
      </c>
      <c r="D6" t="s">
        <v>582</v>
      </c>
      <c r="E6">
        <v>2</v>
      </c>
      <c r="F6" s="40"/>
    </row>
    <row r="7" spans="1:6" hidden="1" x14ac:dyDescent="0.3">
      <c r="A7" t="s">
        <v>585</v>
      </c>
      <c r="B7" t="s">
        <v>851</v>
      </c>
      <c r="D7" t="s">
        <v>582</v>
      </c>
      <c r="E7">
        <v>2</v>
      </c>
      <c r="F7" s="40"/>
    </row>
    <row r="8" spans="1:6" hidden="1" x14ac:dyDescent="0.3">
      <c r="A8" t="s">
        <v>587</v>
      </c>
      <c r="B8" t="s">
        <v>851</v>
      </c>
      <c r="D8" t="s">
        <v>586</v>
      </c>
      <c r="E8">
        <v>2</v>
      </c>
      <c r="F8" s="40"/>
    </row>
    <row r="9" spans="1:6" hidden="1" x14ac:dyDescent="0.3">
      <c r="A9" t="s">
        <v>588</v>
      </c>
      <c r="B9" t="s">
        <v>851</v>
      </c>
      <c r="D9" t="s">
        <v>586</v>
      </c>
      <c r="E9">
        <v>2</v>
      </c>
      <c r="F9" s="40"/>
    </row>
    <row r="10" spans="1:6" hidden="1" x14ac:dyDescent="0.3">
      <c r="A10" t="s">
        <v>590</v>
      </c>
      <c r="B10" t="s">
        <v>851</v>
      </c>
      <c r="D10" t="s">
        <v>589</v>
      </c>
      <c r="E10">
        <v>2</v>
      </c>
      <c r="F10" s="40"/>
    </row>
    <row r="11" spans="1:6" hidden="1" x14ac:dyDescent="0.3">
      <c r="A11" t="s">
        <v>591</v>
      </c>
      <c r="B11" t="s">
        <v>851</v>
      </c>
      <c r="D11" t="s">
        <v>589</v>
      </c>
      <c r="E11">
        <v>2</v>
      </c>
      <c r="F11" s="40"/>
    </row>
    <row r="12" spans="1:6" hidden="1" x14ac:dyDescent="0.3">
      <c r="A12" t="s">
        <v>592</v>
      </c>
      <c r="B12" t="s">
        <v>851</v>
      </c>
      <c r="D12" t="s">
        <v>589</v>
      </c>
      <c r="E12">
        <v>2</v>
      </c>
      <c r="F12" s="40"/>
    </row>
    <row r="13" spans="1:6" hidden="1" x14ac:dyDescent="0.3">
      <c r="A13" t="s">
        <v>593</v>
      </c>
      <c r="B13" t="s">
        <v>851</v>
      </c>
      <c r="D13" t="s">
        <v>589</v>
      </c>
      <c r="E13">
        <v>2</v>
      </c>
      <c r="F13" s="40"/>
    </row>
    <row r="14" spans="1:6" hidden="1" x14ac:dyDescent="0.3">
      <c r="A14" t="s">
        <v>594</v>
      </c>
      <c r="B14" t="s">
        <v>851</v>
      </c>
      <c r="D14" t="s">
        <v>589</v>
      </c>
      <c r="E14">
        <v>2</v>
      </c>
      <c r="F14" s="40"/>
    </row>
    <row r="15" spans="1:6" hidden="1" x14ac:dyDescent="0.3">
      <c r="A15" t="s">
        <v>595</v>
      </c>
      <c r="B15" t="s">
        <v>617</v>
      </c>
      <c r="D15" t="s">
        <v>652</v>
      </c>
      <c r="E15">
        <v>3</v>
      </c>
      <c r="F15" s="40">
        <v>2</v>
      </c>
    </row>
    <row r="16" spans="1:6" hidden="1" x14ac:dyDescent="0.3">
      <c r="A16" t="s">
        <v>596</v>
      </c>
      <c r="B16" t="s">
        <v>617</v>
      </c>
      <c r="D16" t="s">
        <v>652</v>
      </c>
      <c r="E16">
        <v>3</v>
      </c>
      <c r="F16" s="40"/>
    </row>
    <row r="17" spans="1:6" hidden="1" x14ac:dyDescent="0.3">
      <c r="A17" t="s">
        <v>597</v>
      </c>
      <c r="B17" t="s">
        <v>617</v>
      </c>
      <c r="D17" t="s">
        <v>652</v>
      </c>
      <c r="E17">
        <v>3</v>
      </c>
      <c r="F17" s="40"/>
    </row>
    <row r="18" spans="1:6" hidden="1" x14ac:dyDescent="0.3">
      <c r="A18" t="s">
        <v>598</v>
      </c>
      <c r="B18" t="s">
        <v>617</v>
      </c>
      <c r="D18" t="s">
        <v>652</v>
      </c>
      <c r="E18">
        <v>3</v>
      </c>
      <c r="F18" s="40"/>
    </row>
    <row r="19" spans="1:6" hidden="1" x14ac:dyDescent="0.3">
      <c r="A19" t="s">
        <v>595</v>
      </c>
      <c r="B19" t="s">
        <v>623</v>
      </c>
      <c r="D19" t="s">
        <v>652</v>
      </c>
      <c r="E19">
        <v>4</v>
      </c>
      <c r="F19" s="40">
        <v>3</v>
      </c>
    </row>
    <row r="20" spans="1:6" hidden="1" x14ac:dyDescent="0.3">
      <c r="A20" t="s">
        <v>596</v>
      </c>
      <c r="B20" t="s">
        <v>623</v>
      </c>
      <c r="D20" t="s">
        <v>652</v>
      </c>
      <c r="E20">
        <v>4</v>
      </c>
      <c r="F20" s="40"/>
    </row>
    <row r="21" spans="1:6" hidden="1" x14ac:dyDescent="0.3">
      <c r="A21" t="s">
        <v>597</v>
      </c>
      <c r="B21" t="s">
        <v>623</v>
      </c>
      <c r="D21" t="s">
        <v>652</v>
      </c>
      <c r="E21">
        <v>4</v>
      </c>
      <c r="F21" s="40"/>
    </row>
    <row r="22" spans="1:6" hidden="1" x14ac:dyDescent="0.3">
      <c r="A22" t="s">
        <v>598</v>
      </c>
      <c r="B22" t="s">
        <v>623</v>
      </c>
      <c r="D22" t="s">
        <v>652</v>
      </c>
      <c r="E22">
        <v>4</v>
      </c>
      <c r="F22" s="40"/>
    </row>
    <row r="23" spans="1:6" hidden="1" x14ac:dyDescent="0.3">
      <c r="A23" t="s">
        <v>604</v>
      </c>
      <c r="B23" t="s">
        <v>620</v>
      </c>
      <c r="D23" t="s">
        <v>603</v>
      </c>
      <c r="E23">
        <v>4</v>
      </c>
      <c r="F23" s="40"/>
    </row>
    <row r="24" spans="1:6" hidden="1" x14ac:dyDescent="0.3">
      <c r="A24" t="s">
        <v>605</v>
      </c>
      <c r="B24" t="s">
        <v>620</v>
      </c>
      <c r="D24" t="s">
        <v>603</v>
      </c>
      <c r="E24">
        <v>4</v>
      </c>
      <c r="F24" s="40"/>
    </row>
    <row r="25" spans="1:6" hidden="1" x14ac:dyDescent="0.3">
      <c r="A25" t="s">
        <v>604</v>
      </c>
      <c r="B25" t="s">
        <v>626</v>
      </c>
      <c r="D25" t="s">
        <v>603</v>
      </c>
      <c r="E25">
        <v>4</v>
      </c>
      <c r="F25" s="40"/>
    </row>
    <row r="26" spans="1:6" hidden="1" x14ac:dyDescent="0.3">
      <c r="A26" t="s">
        <v>605</v>
      </c>
      <c r="B26" t="s">
        <v>626</v>
      </c>
      <c r="D26" t="s">
        <v>603</v>
      </c>
      <c r="E26">
        <v>4</v>
      </c>
      <c r="F26" s="40"/>
    </row>
    <row r="27" spans="1:6" hidden="1" x14ac:dyDescent="0.3">
      <c r="A27" t="s">
        <v>604</v>
      </c>
      <c r="B27" t="s">
        <v>633</v>
      </c>
      <c r="D27" t="s">
        <v>603</v>
      </c>
      <c r="E27">
        <v>4</v>
      </c>
      <c r="F27" s="40"/>
    </row>
    <row r="28" spans="1:6" hidden="1" x14ac:dyDescent="0.3">
      <c r="A28" t="s">
        <v>605</v>
      </c>
      <c r="B28" t="s">
        <v>633</v>
      </c>
      <c r="D28" t="s">
        <v>603</v>
      </c>
      <c r="E28">
        <v>4</v>
      </c>
      <c r="F28" s="40"/>
    </row>
    <row r="29" spans="1:6" hidden="1" x14ac:dyDescent="0.3">
      <c r="A29" t="s">
        <v>919</v>
      </c>
      <c r="B29" t="s">
        <v>618</v>
      </c>
      <c r="D29" t="s">
        <v>654</v>
      </c>
      <c r="E29">
        <v>4</v>
      </c>
      <c r="F29" s="40"/>
    </row>
    <row r="30" spans="1:6" hidden="1" x14ac:dyDescent="0.3">
      <c r="A30" t="s">
        <v>1046</v>
      </c>
      <c r="B30" t="s">
        <v>618</v>
      </c>
      <c r="D30" t="s">
        <v>654</v>
      </c>
      <c r="E30">
        <v>4</v>
      </c>
      <c r="F30" s="40"/>
    </row>
    <row r="31" spans="1:6" hidden="1" x14ac:dyDescent="0.3">
      <c r="A31" t="s">
        <v>918</v>
      </c>
      <c r="B31" t="s">
        <v>618</v>
      </c>
      <c r="D31" t="s">
        <v>654</v>
      </c>
      <c r="E31">
        <v>4</v>
      </c>
      <c r="F31" s="40"/>
    </row>
    <row r="32" spans="1:6" hidden="1" x14ac:dyDescent="0.3">
      <c r="A32" t="s">
        <v>613</v>
      </c>
      <c r="B32" t="s">
        <v>618</v>
      </c>
      <c r="D32" t="s">
        <v>654</v>
      </c>
      <c r="E32">
        <v>4</v>
      </c>
      <c r="F32" s="40"/>
    </row>
    <row r="33" spans="1:6" hidden="1" x14ac:dyDescent="0.3">
      <c r="A33" t="s">
        <v>919</v>
      </c>
      <c r="B33" t="s">
        <v>619</v>
      </c>
      <c r="D33" t="s">
        <v>654</v>
      </c>
      <c r="E33">
        <v>4</v>
      </c>
      <c r="F33" s="40"/>
    </row>
    <row r="34" spans="1:6" hidden="1" x14ac:dyDescent="0.3">
      <c r="A34" t="s">
        <v>1046</v>
      </c>
      <c r="B34" t="s">
        <v>619</v>
      </c>
      <c r="D34" t="s">
        <v>654</v>
      </c>
      <c r="E34">
        <v>4</v>
      </c>
      <c r="F34" s="40"/>
    </row>
    <row r="35" spans="1:6" hidden="1" x14ac:dyDescent="0.3">
      <c r="A35" t="s">
        <v>918</v>
      </c>
      <c r="B35" t="s">
        <v>619</v>
      </c>
      <c r="D35" t="s">
        <v>654</v>
      </c>
      <c r="E35">
        <v>4</v>
      </c>
      <c r="F35" s="40"/>
    </row>
    <row r="36" spans="1:6" hidden="1" x14ac:dyDescent="0.3">
      <c r="A36" t="s">
        <v>613</v>
      </c>
      <c r="B36" t="s">
        <v>619</v>
      </c>
      <c r="D36" t="s">
        <v>654</v>
      </c>
      <c r="E36">
        <v>4</v>
      </c>
      <c r="F36" s="40"/>
    </row>
    <row r="37" spans="1:6" hidden="1" x14ac:dyDescent="0.3">
      <c r="A37" t="s">
        <v>919</v>
      </c>
      <c r="B37" t="s">
        <v>624</v>
      </c>
      <c r="D37" t="s">
        <v>654</v>
      </c>
      <c r="E37">
        <v>4</v>
      </c>
      <c r="F37" s="40"/>
    </row>
    <row r="38" spans="1:6" hidden="1" x14ac:dyDescent="0.3">
      <c r="A38" t="s">
        <v>1046</v>
      </c>
      <c r="B38" t="s">
        <v>624</v>
      </c>
      <c r="D38" t="s">
        <v>654</v>
      </c>
      <c r="E38">
        <v>4</v>
      </c>
      <c r="F38" s="40"/>
    </row>
    <row r="39" spans="1:6" hidden="1" x14ac:dyDescent="0.3">
      <c r="A39" t="s">
        <v>918</v>
      </c>
      <c r="B39" t="s">
        <v>624</v>
      </c>
      <c r="D39" t="s">
        <v>654</v>
      </c>
      <c r="E39">
        <v>4</v>
      </c>
      <c r="F39" s="40"/>
    </row>
    <row r="40" spans="1:6" hidden="1" x14ac:dyDescent="0.3">
      <c r="A40" t="s">
        <v>613</v>
      </c>
      <c r="B40" t="s">
        <v>624</v>
      </c>
      <c r="D40" t="s">
        <v>654</v>
      </c>
      <c r="E40">
        <v>4</v>
      </c>
      <c r="F40" s="40"/>
    </row>
    <row r="41" spans="1:6" hidden="1" x14ac:dyDescent="0.3">
      <c r="A41" t="s">
        <v>919</v>
      </c>
      <c r="B41" t="s">
        <v>625</v>
      </c>
      <c r="D41" t="s">
        <v>654</v>
      </c>
      <c r="E41">
        <v>4</v>
      </c>
      <c r="F41" s="40"/>
    </row>
    <row r="42" spans="1:6" hidden="1" x14ac:dyDescent="0.3">
      <c r="A42" t="s">
        <v>1046</v>
      </c>
      <c r="B42" t="s">
        <v>625</v>
      </c>
      <c r="D42" t="s">
        <v>654</v>
      </c>
      <c r="E42">
        <v>4</v>
      </c>
      <c r="F42" s="40"/>
    </row>
    <row r="43" spans="1:6" hidden="1" x14ac:dyDescent="0.3">
      <c r="A43" t="s">
        <v>918</v>
      </c>
      <c r="B43" t="s">
        <v>625</v>
      </c>
      <c r="D43" t="s">
        <v>654</v>
      </c>
      <c r="E43">
        <v>4</v>
      </c>
      <c r="F43" s="40"/>
    </row>
    <row r="44" spans="1:6" hidden="1" x14ac:dyDescent="0.3">
      <c r="A44" t="s">
        <v>613</v>
      </c>
      <c r="B44" t="s">
        <v>625</v>
      </c>
      <c r="D44" t="s">
        <v>654</v>
      </c>
      <c r="E44">
        <v>4</v>
      </c>
      <c r="F44" s="40"/>
    </row>
    <row r="45" spans="1:6" hidden="1" x14ac:dyDescent="0.3">
      <c r="A45" t="s">
        <v>607</v>
      </c>
      <c r="B45" t="s">
        <v>618</v>
      </c>
      <c r="D45" t="s">
        <v>919</v>
      </c>
      <c r="E45">
        <v>5</v>
      </c>
      <c r="F45" s="40"/>
    </row>
    <row r="46" spans="1:6" hidden="1" x14ac:dyDescent="0.3">
      <c r="A46" t="s">
        <v>608</v>
      </c>
      <c r="B46" t="s">
        <v>618</v>
      </c>
      <c r="D46" t="s">
        <v>919</v>
      </c>
      <c r="E46">
        <v>5</v>
      </c>
      <c r="F46" s="40"/>
    </row>
    <row r="47" spans="1:6" hidden="1" x14ac:dyDescent="0.3">
      <c r="A47" t="s">
        <v>607</v>
      </c>
      <c r="B47" t="s">
        <v>619</v>
      </c>
      <c r="D47" t="s">
        <v>919</v>
      </c>
      <c r="E47">
        <v>5</v>
      </c>
      <c r="F47" s="40"/>
    </row>
    <row r="48" spans="1:6" hidden="1" x14ac:dyDescent="0.3">
      <c r="A48" t="s">
        <v>608</v>
      </c>
      <c r="B48" t="s">
        <v>619</v>
      </c>
      <c r="D48" t="s">
        <v>919</v>
      </c>
      <c r="E48">
        <v>5</v>
      </c>
      <c r="F48" s="40"/>
    </row>
    <row r="49" spans="1:6" hidden="1" x14ac:dyDescent="0.3">
      <c r="A49" t="s">
        <v>607</v>
      </c>
      <c r="B49" t="s">
        <v>624</v>
      </c>
      <c r="D49" t="s">
        <v>919</v>
      </c>
      <c r="E49">
        <v>5</v>
      </c>
      <c r="F49" s="40"/>
    </row>
    <row r="50" spans="1:6" hidden="1" x14ac:dyDescent="0.3">
      <c r="A50" t="s">
        <v>608</v>
      </c>
      <c r="B50" t="s">
        <v>624</v>
      </c>
      <c r="D50" t="s">
        <v>919</v>
      </c>
      <c r="E50">
        <v>5</v>
      </c>
      <c r="F50" s="40"/>
    </row>
    <row r="51" spans="1:6" hidden="1" x14ac:dyDescent="0.3">
      <c r="A51" t="s">
        <v>607</v>
      </c>
      <c r="B51" t="s">
        <v>625</v>
      </c>
      <c r="D51" t="s">
        <v>919</v>
      </c>
      <c r="E51">
        <v>5</v>
      </c>
      <c r="F51" s="40"/>
    </row>
    <row r="52" spans="1:6" hidden="1" x14ac:dyDescent="0.3">
      <c r="A52" t="s">
        <v>608</v>
      </c>
      <c r="B52" t="s">
        <v>625</v>
      </c>
      <c r="D52" t="s">
        <v>919</v>
      </c>
      <c r="E52">
        <v>5</v>
      </c>
      <c r="F52" s="40"/>
    </row>
    <row r="53" spans="1:6" hidden="1" x14ac:dyDescent="0.3">
      <c r="A53" t="s">
        <v>609</v>
      </c>
      <c r="B53" t="s">
        <v>618</v>
      </c>
      <c r="D53" t="s">
        <v>1046</v>
      </c>
      <c r="E53">
        <v>5</v>
      </c>
      <c r="F53" s="40"/>
    </row>
    <row r="54" spans="1:6" hidden="1" x14ac:dyDescent="0.3">
      <c r="A54" t="s">
        <v>610</v>
      </c>
      <c r="B54" t="s">
        <v>618</v>
      </c>
      <c r="D54" t="s">
        <v>1046</v>
      </c>
      <c r="E54">
        <v>5</v>
      </c>
      <c r="F54" s="40"/>
    </row>
    <row r="55" spans="1:6" hidden="1" x14ac:dyDescent="0.3">
      <c r="A55" t="s">
        <v>609</v>
      </c>
      <c r="B55" t="s">
        <v>619</v>
      </c>
      <c r="D55" t="s">
        <v>1046</v>
      </c>
      <c r="E55">
        <v>5</v>
      </c>
      <c r="F55" s="40"/>
    </row>
    <row r="56" spans="1:6" hidden="1" x14ac:dyDescent="0.3">
      <c r="A56" t="s">
        <v>610</v>
      </c>
      <c r="B56" t="s">
        <v>619</v>
      </c>
      <c r="D56" t="s">
        <v>1046</v>
      </c>
      <c r="E56">
        <v>5</v>
      </c>
      <c r="F56" s="40"/>
    </row>
    <row r="57" spans="1:6" hidden="1" x14ac:dyDescent="0.3">
      <c r="A57" t="s">
        <v>609</v>
      </c>
      <c r="B57" t="s">
        <v>624</v>
      </c>
      <c r="D57" t="s">
        <v>1046</v>
      </c>
      <c r="E57">
        <v>5</v>
      </c>
      <c r="F57" s="40"/>
    </row>
    <row r="58" spans="1:6" hidden="1" x14ac:dyDescent="0.3">
      <c r="A58" t="s">
        <v>610</v>
      </c>
      <c r="B58" t="s">
        <v>624</v>
      </c>
      <c r="D58" t="s">
        <v>1046</v>
      </c>
      <c r="E58">
        <v>5</v>
      </c>
      <c r="F58" s="40"/>
    </row>
    <row r="59" spans="1:6" hidden="1" x14ac:dyDescent="0.3">
      <c r="A59" t="s">
        <v>609</v>
      </c>
      <c r="B59" t="s">
        <v>625</v>
      </c>
      <c r="D59" t="s">
        <v>1046</v>
      </c>
      <c r="E59">
        <v>5</v>
      </c>
      <c r="F59" s="40"/>
    </row>
    <row r="60" spans="1:6" hidden="1" x14ac:dyDescent="0.3">
      <c r="A60" t="s">
        <v>610</v>
      </c>
      <c r="B60" t="s">
        <v>625</v>
      </c>
      <c r="D60" t="s">
        <v>1046</v>
      </c>
      <c r="E60">
        <v>5</v>
      </c>
      <c r="F60" s="40"/>
    </row>
    <row r="61" spans="1:6" hidden="1" x14ac:dyDescent="0.3">
      <c r="A61" t="s">
        <v>611</v>
      </c>
      <c r="B61" t="s">
        <v>618</v>
      </c>
      <c r="D61" t="s">
        <v>918</v>
      </c>
      <c r="E61">
        <v>5</v>
      </c>
      <c r="F61" s="40"/>
    </row>
    <row r="62" spans="1:6" hidden="1" x14ac:dyDescent="0.3">
      <c r="A62" t="s">
        <v>612</v>
      </c>
      <c r="B62" t="s">
        <v>618</v>
      </c>
      <c r="D62" t="s">
        <v>918</v>
      </c>
      <c r="E62">
        <v>5</v>
      </c>
      <c r="F62" s="40"/>
    </row>
    <row r="63" spans="1:6" hidden="1" x14ac:dyDescent="0.3">
      <c r="A63" t="s">
        <v>611</v>
      </c>
      <c r="B63" t="s">
        <v>619</v>
      </c>
      <c r="D63" t="s">
        <v>918</v>
      </c>
      <c r="E63">
        <v>5</v>
      </c>
      <c r="F63" s="40"/>
    </row>
    <row r="64" spans="1:6" hidden="1" x14ac:dyDescent="0.3">
      <c r="A64" t="s">
        <v>612</v>
      </c>
      <c r="B64" t="s">
        <v>619</v>
      </c>
      <c r="D64" t="s">
        <v>918</v>
      </c>
      <c r="E64">
        <v>5</v>
      </c>
      <c r="F64" s="40"/>
    </row>
    <row r="65" spans="1:6" hidden="1" x14ac:dyDescent="0.3">
      <c r="A65" t="s">
        <v>611</v>
      </c>
      <c r="B65" t="s">
        <v>624</v>
      </c>
      <c r="D65" t="s">
        <v>918</v>
      </c>
      <c r="E65">
        <v>5</v>
      </c>
      <c r="F65" s="40"/>
    </row>
    <row r="66" spans="1:6" hidden="1" x14ac:dyDescent="0.3">
      <c r="A66" t="s">
        <v>612</v>
      </c>
      <c r="B66" t="s">
        <v>624</v>
      </c>
      <c r="D66" t="s">
        <v>918</v>
      </c>
      <c r="E66">
        <v>5</v>
      </c>
      <c r="F66" s="40"/>
    </row>
    <row r="67" spans="1:6" hidden="1" x14ac:dyDescent="0.3">
      <c r="A67" t="s">
        <v>611</v>
      </c>
      <c r="B67" t="s">
        <v>625</v>
      </c>
      <c r="D67" t="s">
        <v>918</v>
      </c>
      <c r="E67">
        <v>5</v>
      </c>
      <c r="F67" s="40"/>
    </row>
    <row r="68" spans="1:6" hidden="1" x14ac:dyDescent="0.3">
      <c r="A68" t="s">
        <v>612</v>
      </c>
      <c r="B68" t="s">
        <v>625</v>
      </c>
      <c r="D68" t="s">
        <v>918</v>
      </c>
      <c r="E68">
        <v>5</v>
      </c>
      <c r="F68" s="40"/>
    </row>
    <row r="69" spans="1:6" hidden="1" x14ac:dyDescent="0.3">
      <c r="A69" t="s">
        <v>582</v>
      </c>
      <c r="B69" t="s">
        <v>615</v>
      </c>
      <c r="D69" t="s">
        <v>635</v>
      </c>
      <c r="E69">
        <v>6</v>
      </c>
      <c r="F69" s="40"/>
    </row>
    <row r="70" spans="1:6" hidden="1" x14ac:dyDescent="0.3">
      <c r="A70" t="s">
        <v>589</v>
      </c>
      <c r="B70" t="s">
        <v>615</v>
      </c>
      <c r="D70" t="s">
        <v>635</v>
      </c>
      <c r="E70">
        <v>6</v>
      </c>
      <c r="F70" s="40"/>
    </row>
    <row r="71" spans="1:6" hidden="1" x14ac:dyDescent="0.3">
      <c r="A71" t="s">
        <v>582</v>
      </c>
      <c r="B71" t="s">
        <v>621</v>
      </c>
      <c r="D71" t="s">
        <v>635</v>
      </c>
      <c r="E71">
        <v>6</v>
      </c>
      <c r="F71" s="40"/>
    </row>
    <row r="72" spans="1:6" hidden="1" x14ac:dyDescent="0.3">
      <c r="A72" t="s">
        <v>589</v>
      </c>
      <c r="B72" t="s">
        <v>621</v>
      </c>
      <c r="D72" t="s">
        <v>635</v>
      </c>
      <c r="E72">
        <v>6</v>
      </c>
      <c r="F72" s="40"/>
    </row>
    <row r="73" spans="1:6" hidden="1" x14ac:dyDescent="0.3">
      <c r="A73" t="s">
        <v>582</v>
      </c>
      <c r="B73" t="s">
        <v>628</v>
      </c>
      <c r="D73" t="s">
        <v>635</v>
      </c>
      <c r="E73">
        <v>6</v>
      </c>
      <c r="F73" s="40"/>
    </row>
    <row r="74" spans="1:6" hidden="1" x14ac:dyDescent="0.3">
      <c r="A74" t="s">
        <v>589</v>
      </c>
      <c r="B74" t="s">
        <v>628</v>
      </c>
      <c r="D74" t="s">
        <v>635</v>
      </c>
      <c r="E74">
        <v>6</v>
      </c>
      <c r="F74" s="40"/>
    </row>
    <row r="75" spans="1:6" hidden="1" x14ac:dyDescent="0.3">
      <c r="A75" t="s">
        <v>586</v>
      </c>
      <c r="B75" t="s">
        <v>615</v>
      </c>
      <c r="D75" t="s">
        <v>655</v>
      </c>
      <c r="E75">
        <v>6</v>
      </c>
      <c r="F75" s="40"/>
    </row>
    <row r="76" spans="1:6" hidden="1" x14ac:dyDescent="0.3">
      <c r="A76" t="s">
        <v>599</v>
      </c>
      <c r="B76" t="s">
        <v>615</v>
      </c>
      <c r="D76" t="s">
        <v>655</v>
      </c>
      <c r="E76">
        <v>6</v>
      </c>
      <c r="F76" s="40"/>
    </row>
    <row r="77" spans="1:6" hidden="1" x14ac:dyDescent="0.3">
      <c r="A77" t="s">
        <v>600</v>
      </c>
      <c r="B77" t="s">
        <v>615</v>
      </c>
      <c r="D77" t="s">
        <v>655</v>
      </c>
      <c r="E77">
        <v>6</v>
      </c>
      <c r="F77" s="40"/>
    </row>
    <row r="78" spans="1:6" hidden="1" x14ac:dyDescent="0.3">
      <c r="A78" t="s">
        <v>583</v>
      </c>
      <c r="B78" t="s">
        <v>615</v>
      </c>
      <c r="D78" t="s">
        <v>582</v>
      </c>
      <c r="E78">
        <v>7</v>
      </c>
      <c r="F78" s="40"/>
    </row>
    <row r="79" spans="1:6" hidden="1" x14ac:dyDescent="0.3">
      <c r="A79" t="s">
        <v>584</v>
      </c>
      <c r="B79" t="s">
        <v>615</v>
      </c>
      <c r="D79" t="s">
        <v>582</v>
      </c>
      <c r="E79">
        <v>7</v>
      </c>
      <c r="F79" s="40"/>
    </row>
    <row r="80" spans="1:6" hidden="1" x14ac:dyDescent="0.3">
      <c r="A80" t="s">
        <v>585</v>
      </c>
      <c r="B80" t="s">
        <v>615</v>
      </c>
      <c r="D80" t="s">
        <v>582</v>
      </c>
      <c r="E80">
        <v>7</v>
      </c>
      <c r="F80" s="40"/>
    </row>
    <row r="81" spans="1:6" hidden="1" x14ac:dyDescent="0.3">
      <c r="A81" t="s">
        <v>583</v>
      </c>
      <c r="B81" t="s">
        <v>621</v>
      </c>
      <c r="D81" t="s">
        <v>582</v>
      </c>
      <c r="E81">
        <v>7</v>
      </c>
      <c r="F81" s="40"/>
    </row>
    <row r="82" spans="1:6" hidden="1" x14ac:dyDescent="0.3">
      <c r="A82" t="s">
        <v>584</v>
      </c>
      <c r="B82" t="s">
        <v>621</v>
      </c>
      <c r="D82" t="s">
        <v>582</v>
      </c>
      <c r="E82">
        <v>7</v>
      </c>
      <c r="F82" s="40"/>
    </row>
    <row r="83" spans="1:6" hidden="1" x14ac:dyDescent="0.3">
      <c r="A83" t="s">
        <v>585</v>
      </c>
      <c r="B83" t="s">
        <v>621</v>
      </c>
      <c r="D83" t="s">
        <v>582</v>
      </c>
      <c r="E83">
        <v>7</v>
      </c>
      <c r="F83" s="40"/>
    </row>
    <row r="84" spans="1:6" hidden="1" x14ac:dyDescent="0.3">
      <c r="A84" t="s">
        <v>583</v>
      </c>
      <c r="B84" t="s">
        <v>628</v>
      </c>
      <c r="D84" t="s">
        <v>582</v>
      </c>
      <c r="E84">
        <v>7</v>
      </c>
      <c r="F84" s="40"/>
    </row>
    <row r="85" spans="1:6" hidden="1" x14ac:dyDescent="0.3">
      <c r="A85" t="s">
        <v>584</v>
      </c>
      <c r="B85" t="s">
        <v>628</v>
      </c>
      <c r="D85" t="s">
        <v>582</v>
      </c>
      <c r="E85">
        <v>7</v>
      </c>
      <c r="F85" s="40"/>
    </row>
    <row r="86" spans="1:6" hidden="1" x14ac:dyDescent="0.3">
      <c r="A86" t="s">
        <v>585</v>
      </c>
      <c r="B86" t="s">
        <v>628</v>
      </c>
      <c r="D86" t="s">
        <v>582</v>
      </c>
      <c r="E86">
        <v>7</v>
      </c>
      <c r="F86" s="40"/>
    </row>
    <row r="87" spans="1:6" hidden="1" x14ac:dyDescent="0.3">
      <c r="A87" t="s">
        <v>587</v>
      </c>
      <c r="B87" t="s">
        <v>615</v>
      </c>
      <c r="D87" t="s">
        <v>586</v>
      </c>
      <c r="E87">
        <v>7</v>
      </c>
      <c r="F87" s="40"/>
    </row>
    <row r="88" spans="1:6" hidden="1" x14ac:dyDescent="0.3">
      <c r="A88" t="s">
        <v>588</v>
      </c>
      <c r="B88" t="s">
        <v>615</v>
      </c>
      <c r="D88" t="s">
        <v>586</v>
      </c>
      <c r="E88">
        <v>7</v>
      </c>
      <c r="F88" s="40"/>
    </row>
    <row r="89" spans="1:6" hidden="1" x14ac:dyDescent="0.3">
      <c r="A89" t="s">
        <v>590</v>
      </c>
      <c r="B89" t="s">
        <v>615</v>
      </c>
      <c r="D89" t="s">
        <v>589</v>
      </c>
      <c r="E89">
        <v>7</v>
      </c>
      <c r="F89" s="40"/>
    </row>
    <row r="90" spans="1:6" hidden="1" x14ac:dyDescent="0.3">
      <c r="A90" t="s">
        <v>591</v>
      </c>
      <c r="B90" t="s">
        <v>615</v>
      </c>
      <c r="D90" t="s">
        <v>589</v>
      </c>
      <c r="E90">
        <v>7</v>
      </c>
      <c r="F90" s="40"/>
    </row>
    <row r="91" spans="1:6" hidden="1" x14ac:dyDescent="0.3">
      <c r="A91" t="s">
        <v>592</v>
      </c>
      <c r="B91" t="s">
        <v>615</v>
      </c>
      <c r="D91" t="s">
        <v>589</v>
      </c>
      <c r="E91">
        <v>7</v>
      </c>
      <c r="F91" s="40"/>
    </row>
    <row r="92" spans="1:6" hidden="1" x14ac:dyDescent="0.3">
      <c r="A92" t="s">
        <v>593</v>
      </c>
      <c r="B92" t="s">
        <v>615</v>
      </c>
      <c r="D92" t="s">
        <v>589</v>
      </c>
      <c r="E92">
        <v>7</v>
      </c>
      <c r="F92" s="40"/>
    </row>
    <row r="93" spans="1:6" hidden="1" x14ac:dyDescent="0.3">
      <c r="A93" t="s">
        <v>594</v>
      </c>
      <c r="B93" t="s">
        <v>615</v>
      </c>
      <c r="D93" t="s">
        <v>589</v>
      </c>
      <c r="E93">
        <v>7</v>
      </c>
      <c r="F93" s="40"/>
    </row>
    <row r="94" spans="1:6" hidden="1" x14ac:dyDescent="0.3">
      <c r="A94" t="s">
        <v>590</v>
      </c>
      <c r="B94" t="s">
        <v>621</v>
      </c>
      <c r="D94" t="s">
        <v>589</v>
      </c>
      <c r="E94">
        <v>7</v>
      </c>
      <c r="F94" s="40"/>
    </row>
    <row r="95" spans="1:6" hidden="1" x14ac:dyDescent="0.3">
      <c r="A95" t="s">
        <v>591</v>
      </c>
      <c r="B95" t="s">
        <v>621</v>
      </c>
      <c r="D95" t="s">
        <v>589</v>
      </c>
      <c r="E95">
        <v>7</v>
      </c>
      <c r="F95" s="40"/>
    </row>
    <row r="96" spans="1:6" hidden="1" x14ac:dyDescent="0.3">
      <c r="A96" t="s">
        <v>592</v>
      </c>
      <c r="B96" t="s">
        <v>621</v>
      </c>
      <c r="D96" t="s">
        <v>589</v>
      </c>
      <c r="E96">
        <v>7</v>
      </c>
      <c r="F96" s="40"/>
    </row>
    <row r="97" spans="1:6" hidden="1" x14ac:dyDescent="0.3">
      <c r="A97" t="s">
        <v>593</v>
      </c>
      <c r="B97" t="s">
        <v>621</v>
      </c>
      <c r="D97" t="s">
        <v>589</v>
      </c>
      <c r="E97">
        <v>7</v>
      </c>
      <c r="F97" s="40"/>
    </row>
    <row r="98" spans="1:6" hidden="1" x14ac:dyDescent="0.3">
      <c r="A98" t="s">
        <v>594</v>
      </c>
      <c r="B98" t="s">
        <v>621</v>
      </c>
      <c r="D98" t="s">
        <v>589</v>
      </c>
      <c r="E98">
        <v>7</v>
      </c>
      <c r="F98" s="40"/>
    </row>
    <row r="99" spans="1:6" hidden="1" x14ac:dyDescent="0.3">
      <c r="A99" t="s">
        <v>590</v>
      </c>
      <c r="B99" t="s">
        <v>628</v>
      </c>
      <c r="D99" t="s">
        <v>589</v>
      </c>
      <c r="E99">
        <v>7</v>
      </c>
      <c r="F99" s="40"/>
    </row>
    <row r="100" spans="1:6" hidden="1" x14ac:dyDescent="0.3">
      <c r="A100" t="s">
        <v>591</v>
      </c>
      <c r="B100" t="s">
        <v>628</v>
      </c>
      <c r="D100" t="s">
        <v>589</v>
      </c>
      <c r="E100">
        <v>7</v>
      </c>
      <c r="F100" s="40"/>
    </row>
    <row r="101" spans="1:6" hidden="1" x14ac:dyDescent="0.3">
      <c r="A101" t="s">
        <v>592</v>
      </c>
      <c r="B101" t="s">
        <v>628</v>
      </c>
      <c r="D101" t="s">
        <v>589</v>
      </c>
      <c r="E101">
        <v>7</v>
      </c>
      <c r="F101" s="40"/>
    </row>
    <row r="102" spans="1:6" hidden="1" x14ac:dyDescent="0.3">
      <c r="A102" t="s">
        <v>593</v>
      </c>
      <c r="B102" t="s">
        <v>628</v>
      </c>
      <c r="D102" t="s">
        <v>589</v>
      </c>
      <c r="E102">
        <v>7</v>
      </c>
      <c r="F102" s="40"/>
    </row>
    <row r="103" spans="1:6" hidden="1" x14ac:dyDescent="0.3">
      <c r="A103" t="s">
        <v>594</v>
      </c>
      <c r="B103" t="s">
        <v>628</v>
      </c>
      <c r="D103" t="s">
        <v>589</v>
      </c>
      <c r="E103">
        <v>7</v>
      </c>
      <c r="F103" s="40"/>
    </row>
    <row r="104" spans="1:6" hidden="1" x14ac:dyDescent="0.3">
      <c r="A104" t="s">
        <v>602</v>
      </c>
      <c r="B104" t="s">
        <v>854</v>
      </c>
      <c r="D104" t="s">
        <v>656</v>
      </c>
      <c r="E104">
        <v>8</v>
      </c>
      <c r="F104" s="40">
        <v>4</v>
      </c>
    </row>
    <row r="105" spans="1:6" hidden="1" x14ac:dyDescent="0.3">
      <c r="A105" t="s">
        <v>606</v>
      </c>
      <c r="B105" t="s">
        <v>854</v>
      </c>
      <c r="D105" t="s">
        <v>656</v>
      </c>
      <c r="E105">
        <v>8</v>
      </c>
      <c r="F105" s="40"/>
    </row>
    <row r="106" spans="1:6" hidden="1" x14ac:dyDescent="0.3">
      <c r="A106" t="s">
        <v>602</v>
      </c>
      <c r="B106" t="s">
        <v>855</v>
      </c>
      <c r="D106" t="s">
        <v>656</v>
      </c>
      <c r="E106">
        <v>8</v>
      </c>
      <c r="F106" s="40"/>
    </row>
    <row r="107" spans="1:6" hidden="1" x14ac:dyDescent="0.3">
      <c r="A107" t="s">
        <v>606</v>
      </c>
      <c r="B107" t="s">
        <v>855</v>
      </c>
      <c r="D107" t="s">
        <v>656</v>
      </c>
      <c r="E107">
        <v>8</v>
      </c>
      <c r="F107" s="40"/>
    </row>
    <row r="108" spans="1:6" hidden="1" x14ac:dyDescent="0.3">
      <c r="A108" t="s">
        <v>1217</v>
      </c>
      <c r="B108" t="s">
        <v>1205</v>
      </c>
      <c r="D108" t="s">
        <v>859</v>
      </c>
      <c r="E108">
        <v>8</v>
      </c>
      <c r="F108" s="40"/>
    </row>
    <row r="109" spans="1:6" hidden="1" x14ac:dyDescent="0.3">
      <c r="A109" t="s">
        <v>1218</v>
      </c>
      <c r="B109" t="s">
        <v>1205</v>
      </c>
      <c r="D109" t="s">
        <v>859</v>
      </c>
      <c r="E109">
        <v>8</v>
      </c>
      <c r="F109" s="40"/>
    </row>
    <row r="110" spans="1:6" hidden="1" x14ac:dyDescent="0.3">
      <c r="A110" t="s">
        <v>1217</v>
      </c>
      <c r="B110" t="s">
        <v>1214</v>
      </c>
      <c r="D110" t="s">
        <v>859</v>
      </c>
      <c r="E110">
        <v>8</v>
      </c>
      <c r="F110" s="40"/>
    </row>
    <row r="111" spans="1:6" hidden="1" x14ac:dyDescent="0.3">
      <c r="A111" t="s">
        <v>1218</v>
      </c>
      <c r="B111" t="s">
        <v>1214</v>
      </c>
      <c r="D111" t="s">
        <v>859</v>
      </c>
      <c r="E111">
        <v>8</v>
      </c>
      <c r="F111" s="40"/>
    </row>
    <row r="112" spans="1:6" hidden="1" x14ac:dyDescent="0.3">
      <c r="A112" t="s">
        <v>1219</v>
      </c>
      <c r="B112" t="s">
        <v>1204</v>
      </c>
      <c r="D112" t="s">
        <v>860</v>
      </c>
      <c r="E112">
        <v>8</v>
      </c>
      <c r="F112" s="40"/>
    </row>
    <row r="113" spans="1:6" hidden="1" x14ac:dyDescent="0.3">
      <c r="A113" t="s">
        <v>654</v>
      </c>
      <c r="B113" t="s">
        <v>1204</v>
      </c>
      <c r="D113" t="s">
        <v>860</v>
      </c>
      <c r="E113">
        <v>8</v>
      </c>
      <c r="F113" s="40"/>
    </row>
    <row r="114" spans="1:6" hidden="1" x14ac:dyDescent="0.3">
      <c r="A114" t="s">
        <v>1219</v>
      </c>
      <c r="B114" t="s">
        <v>1211</v>
      </c>
      <c r="D114" t="s">
        <v>860</v>
      </c>
      <c r="E114">
        <v>8</v>
      </c>
      <c r="F114" s="40"/>
    </row>
    <row r="115" spans="1:6" hidden="1" x14ac:dyDescent="0.3">
      <c r="A115" t="s">
        <v>654</v>
      </c>
      <c r="B115" t="s">
        <v>1211</v>
      </c>
      <c r="D115" t="s">
        <v>860</v>
      </c>
      <c r="E115">
        <v>8</v>
      </c>
      <c r="F115" s="40"/>
    </row>
    <row r="116" spans="1:6" hidden="1" x14ac:dyDescent="0.3">
      <c r="A116" t="s">
        <v>1219</v>
      </c>
      <c r="B116" t="s">
        <v>1333</v>
      </c>
      <c r="D116" t="s">
        <v>860</v>
      </c>
      <c r="E116">
        <v>8</v>
      </c>
      <c r="F116" s="40"/>
    </row>
    <row r="117" spans="1:6" hidden="1" x14ac:dyDescent="0.3">
      <c r="A117" t="s">
        <v>654</v>
      </c>
      <c r="B117" t="s">
        <v>1333</v>
      </c>
      <c r="D117" t="s">
        <v>860</v>
      </c>
      <c r="E117">
        <v>8</v>
      </c>
      <c r="F117" s="40"/>
    </row>
    <row r="118" spans="1:6" hidden="1" x14ac:dyDescent="0.3">
      <c r="A118" t="s">
        <v>1221</v>
      </c>
      <c r="B118" t="s">
        <v>1213</v>
      </c>
      <c r="D118" t="s">
        <v>861</v>
      </c>
      <c r="E118">
        <v>8</v>
      </c>
      <c r="F118" s="40"/>
    </row>
    <row r="119" spans="1:6" hidden="1" x14ac:dyDescent="0.3">
      <c r="A119" t="s">
        <v>1222</v>
      </c>
      <c r="B119" t="s">
        <v>1213</v>
      </c>
      <c r="D119" t="s">
        <v>861</v>
      </c>
      <c r="E119">
        <v>8</v>
      </c>
      <c r="F119" s="40"/>
    </row>
    <row r="120" spans="1:6" x14ac:dyDescent="0.3">
      <c r="A120" t="s">
        <v>1223</v>
      </c>
      <c r="B120" t="s">
        <v>1212</v>
      </c>
      <c r="D120" t="s">
        <v>862</v>
      </c>
      <c r="E120">
        <v>8</v>
      </c>
      <c r="F120" s="40"/>
    </row>
    <row r="121" spans="1:6" x14ac:dyDescent="0.3">
      <c r="A121" t="s">
        <v>3972</v>
      </c>
      <c r="B121" t="s">
        <v>1212</v>
      </c>
      <c r="D121" t="s">
        <v>862</v>
      </c>
      <c r="E121">
        <v>8</v>
      </c>
      <c r="F121" s="40"/>
    </row>
    <row r="122" spans="1:6" x14ac:dyDescent="0.3">
      <c r="A122" t="s">
        <v>3908</v>
      </c>
      <c r="B122" t="s">
        <v>1212</v>
      </c>
      <c r="D122" t="s">
        <v>862</v>
      </c>
      <c r="E122">
        <v>8</v>
      </c>
      <c r="F122" s="40"/>
    </row>
    <row r="123" spans="1:6" x14ac:dyDescent="0.3">
      <c r="A123" t="s">
        <v>3973</v>
      </c>
      <c r="B123" t="s">
        <v>1212</v>
      </c>
      <c r="D123" t="s">
        <v>862</v>
      </c>
      <c r="E123">
        <v>8</v>
      </c>
      <c r="F123" s="40"/>
    </row>
    <row r="124" spans="1:6" x14ac:dyDescent="0.3">
      <c r="A124" t="s">
        <v>3974</v>
      </c>
      <c r="B124" t="s">
        <v>1212</v>
      </c>
      <c r="D124" t="s">
        <v>862</v>
      </c>
      <c r="E124">
        <v>8</v>
      </c>
      <c r="F124" s="40"/>
    </row>
    <row r="125" spans="1:6" x14ac:dyDescent="0.3">
      <c r="A125" t="s">
        <v>3975</v>
      </c>
      <c r="B125" t="s">
        <v>1212</v>
      </c>
      <c r="D125" t="s">
        <v>862</v>
      </c>
      <c r="E125">
        <v>8</v>
      </c>
      <c r="F125" s="40"/>
    </row>
    <row r="126" spans="1:6" x14ac:dyDescent="0.3">
      <c r="A126" t="s">
        <v>1224</v>
      </c>
      <c r="B126" t="s">
        <v>1212</v>
      </c>
      <c r="D126" t="s">
        <v>862</v>
      </c>
      <c r="E126">
        <v>8</v>
      </c>
      <c r="F126" s="40"/>
    </row>
    <row r="127" spans="1:6" x14ac:dyDescent="0.3">
      <c r="A127" t="s">
        <v>1225</v>
      </c>
      <c r="B127" t="s">
        <v>1212</v>
      </c>
      <c r="D127" t="s">
        <v>862</v>
      </c>
      <c r="E127">
        <v>8</v>
      </c>
      <c r="F127" s="40"/>
    </row>
    <row r="128" spans="1:6" x14ac:dyDescent="0.3">
      <c r="A128" t="s">
        <v>1226</v>
      </c>
      <c r="B128" t="s">
        <v>1212</v>
      </c>
      <c r="D128" t="s">
        <v>862</v>
      </c>
      <c r="E128">
        <v>8</v>
      </c>
      <c r="F128" s="40"/>
    </row>
    <row r="129" spans="1:6" x14ac:dyDescent="0.3">
      <c r="A129" t="s">
        <v>1227</v>
      </c>
      <c r="B129" t="s">
        <v>1212</v>
      </c>
      <c r="D129" t="s">
        <v>862</v>
      </c>
      <c r="E129">
        <v>8</v>
      </c>
      <c r="F129" s="40"/>
    </row>
    <row r="130" spans="1:6" x14ac:dyDescent="0.3">
      <c r="A130" t="s">
        <v>1228</v>
      </c>
      <c r="B130" t="s">
        <v>1212</v>
      </c>
      <c r="D130" t="s">
        <v>862</v>
      </c>
      <c r="E130">
        <v>8</v>
      </c>
      <c r="F130" s="40"/>
    </row>
    <row r="131" spans="1:6" x14ac:dyDescent="0.3">
      <c r="A131" t="s">
        <v>1229</v>
      </c>
      <c r="B131" t="s">
        <v>1212</v>
      </c>
      <c r="D131" t="s">
        <v>862</v>
      </c>
      <c r="E131">
        <v>8</v>
      </c>
      <c r="F131" s="40"/>
    </row>
    <row r="132" spans="1:6" x14ac:dyDescent="0.3">
      <c r="A132" t="s">
        <v>1230</v>
      </c>
      <c r="B132" t="s">
        <v>1212</v>
      </c>
      <c r="D132" t="s">
        <v>862</v>
      </c>
      <c r="E132">
        <v>8</v>
      </c>
      <c r="F132" s="40"/>
    </row>
    <row r="133" spans="1:6" x14ac:dyDescent="0.3">
      <c r="A133" t="s">
        <v>1231</v>
      </c>
      <c r="B133" t="s">
        <v>1212</v>
      </c>
      <c r="D133" t="s">
        <v>862</v>
      </c>
      <c r="E133">
        <v>8</v>
      </c>
      <c r="F133" s="40"/>
    </row>
    <row r="134" spans="1:6" x14ac:dyDescent="0.3">
      <c r="A134" t="s">
        <v>1232</v>
      </c>
      <c r="B134" t="s">
        <v>1212</v>
      </c>
      <c r="D134" t="s">
        <v>862</v>
      </c>
      <c r="E134">
        <v>8</v>
      </c>
      <c r="F134" s="40"/>
    </row>
    <row r="135" spans="1:6" x14ac:dyDescent="0.3">
      <c r="A135" t="s">
        <v>1233</v>
      </c>
      <c r="B135" t="s">
        <v>1212</v>
      </c>
      <c r="D135" t="s">
        <v>862</v>
      </c>
      <c r="E135">
        <v>8</v>
      </c>
      <c r="F135" s="40"/>
    </row>
    <row r="136" spans="1:6" x14ac:dyDescent="0.3">
      <c r="A136" t="s">
        <v>1234</v>
      </c>
      <c r="B136" t="s">
        <v>1212</v>
      </c>
      <c r="D136" t="s">
        <v>862</v>
      </c>
      <c r="E136">
        <v>8</v>
      </c>
      <c r="F136" s="40"/>
    </row>
    <row r="137" spans="1:6" x14ac:dyDescent="0.3">
      <c r="A137" t="s">
        <v>1235</v>
      </c>
      <c r="B137" t="s">
        <v>1212</v>
      </c>
      <c r="D137" t="s">
        <v>862</v>
      </c>
      <c r="E137">
        <v>8</v>
      </c>
      <c r="F137" s="40"/>
    </row>
    <row r="138" spans="1:6" hidden="1" x14ac:dyDescent="0.3">
      <c r="A138" t="s">
        <v>919</v>
      </c>
      <c r="B138" t="s">
        <v>1204</v>
      </c>
      <c r="D138" t="s">
        <v>654</v>
      </c>
      <c r="E138">
        <v>9</v>
      </c>
      <c r="F138" s="40"/>
    </row>
    <row r="139" spans="1:6" hidden="1" x14ac:dyDescent="0.3">
      <c r="A139" t="s">
        <v>1046</v>
      </c>
      <c r="B139" t="s">
        <v>1204</v>
      </c>
      <c r="D139" t="s">
        <v>654</v>
      </c>
      <c r="E139">
        <v>9</v>
      </c>
      <c r="F139" s="40"/>
    </row>
    <row r="140" spans="1:6" hidden="1" x14ac:dyDescent="0.3">
      <c r="A140" t="s">
        <v>918</v>
      </c>
      <c r="B140" t="s">
        <v>1204</v>
      </c>
      <c r="D140" t="s">
        <v>654</v>
      </c>
      <c r="E140">
        <v>9</v>
      </c>
      <c r="F140" s="40"/>
    </row>
    <row r="141" spans="1:6" hidden="1" x14ac:dyDescent="0.3">
      <c r="A141" t="s">
        <v>613</v>
      </c>
      <c r="B141" t="s">
        <v>1204</v>
      </c>
      <c r="D141" t="s">
        <v>654</v>
      </c>
      <c r="E141">
        <v>9</v>
      </c>
      <c r="F141" s="40"/>
    </row>
    <row r="142" spans="1:6" hidden="1" x14ac:dyDescent="0.3">
      <c r="A142" t="s">
        <v>919</v>
      </c>
      <c r="B142" t="s">
        <v>1211</v>
      </c>
      <c r="D142" t="s">
        <v>654</v>
      </c>
      <c r="E142">
        <v>9</v>
      </c>
      <c r="F142" s="40"/>
    </row>
    <row r="143" spans="1:6" hidden="1" x14ac:dyDescent="0.3">
      <c r="A143" t="s">
        <v>1046</v>
      </c>
      <c r="B143" t="s">
        <v>1211</v>
      </c>
      <c r="D143" t="s">
        <v>654</v>
      </c>
      <c r="E143">
        <v>9</v>
      </c>
      <c r="F143" s="40"/>
    </row>
    <row r="144" spans="1:6" hidden="1" x14ac:dyDescent="0.3">
      <c r="A144" t="s">
        <v>918</v>
      </c>
      <c r="B144" t="s">
        <v>1211</v>
      </c>
      <c r="D144" t="s">
        <v>654</v>
      </c>
      <c r="E144">
        <v>9</v>
      </c>
      <c r="F144" s="40"/>
    </row>
    <row r="145" spans="1:6" hidden="1" x14ac:dyDescent="0.3">
      <c r="A145" t="s">
        <v>613</v>
      </c>
      <c r="B145" t="s">
        <v>1211</v>
      </c>
      <c r="D145" t="s">
        <v>654</v>
      </c>
      <c r="E145">
        <v>9</v>
      </c>
      <c r="F145" s="40"/>
    </row>
    <row r="146" spans="1:6" hidden="1" x14ac:dyDescent="0.3">
      <c r="A146" t="s">
        <v>919</v>
      </c>
      <c r="B146" t="s">
        <v>1333</v>
      </c>
      <c r="D146" t="s">
        <v>654</v>
      </c>
      <c r="E146">
        <v>9</v>
      </c>
      <c r="F146" s="40"/>
    </row>
    <row r="147" spans="1:6" hidden="1" x14ac:dyDescent="0.3">
      <c r="A147" t="s">
        <v>1046</v>
      </c>
      <c r="B147" t="s">
        <v>1333</v>
      </c>
      <c r="D147" t="s">
        <v>654</v>
      </c>
      <c r="E147">
        <v>9</v>
      </c>
      <c r="F147" s="40"/>
    </row>
    <row r="148" spans="1:6" hidden="1" x14ac:dyDescent="0.3">
      <c r="A148" t="s">
        <v>918</v>
      </c>
      <c r="B148" t="s">
        <v>1333</v>
      </c>
      <c r="D148" t="s">
        <v>654</v>
      </c>
      <c r="E148">
        <v>9</v>
      </c>
      <c r="F148" s="40"/>
    </row>
    <row r="149" spans="1:6" hidden="1" x14ac:dyDescent="0.3">
      <c r="A149" t="s">
        <v>613</v>
      </c>
      <c r="B149" t="s">
        <v>1333</v>
      </c>
      <c r="D149" t="s">
        <v>654</v>
      </c>
      <c r="E149">
        <v>9</v>
      </c>
      <c r="F149" s="40"/>
    </row>
    <row r="150" spans="1:6" hidden="1" x14ac:dyDescent="0.3">
      <c r="A150" t="s">
        <v>603</v>
      </c>
      <c r="B150" t="s">
        <v>1213</v>
      </c>
      <c r="D150" t="s">
        <v>1221</v>
      </c>
      <c r="E150">
        <v>9</v>
      </c>
      <c r="F150" s="40"/>
    </row>
    <row r="151" spans="1:6" hidden="1" x14ac:dyDescent="0.3">
      <c r="A151" t="s">
        <v>1241</v>
      </c>
      <c r="B151" t="s">
        <v>1213</v>
      </c>
      <c r="D151" t="s">
        <v>1221</v>
      </c>
      <c r="E151">
        <v>9</v>
      </c>
      <c r="F151" s="40"/>
    </row>
    <row r="152" spans="1:6" hidden="1" x14ac:dyDescent="0.3">
      <c r="A152" t="s">
        <v>1242</v>
      </c>
      <c r="B152" t="s">
        <v>1213</v>
      </c>
      <c r="D152" t="s">
        <v>1222</v>
      </c>
      <c r="E152">
        <v>9</v>
      </c>
      <c r="F152" s="40"/>
    </row>
    <row r="153" spans="1:6" hidden="1" x14ac:dyDescent="0.3">
      <c r="A153" t="s">
        <v>1243</v>
      </c>
      <c r="B153" t="s">
        <v>1213</v>
      </c>
      <c r="D153" t="s">
        <v>1222</v>
      </c>
      <c r="E153">
        <v>9</v>
      </c>
      <c r="F153" s="40"/>
    </row>
    <row r="154" spans="1:6" hidden="1" x14ac:dyDescent="0.3">
      <c r="A154" t="s">
        <v>604</v>
      </c>
      <c r="B154" t="s">
        <v>1213</v>
      </c>
      <c r="D154" t="s">
        <v>603</v>
      </c>
      <c r="E154">
        <v>10</v>
      </c>
      <c r="F154" s="40"/>
    </row>
    <row r="155" spans="1:6" hidden="1" x14ac:dyDescent="0.3">
      <c r="A155" t="s">
        <v>605</v>
      </c>
      <c r="B155" t="s">
        <v>1213</v>
      </c>
      <c r="D155" t="s">
        <v>603</v>
      </c>
      <c r="E155">
        <v>10</v>
      </c>
      <c r="F155" s="40"/>
    </row>
    <row r="156" spans="1:6" hidden="1" x14ac:dyDescent="0.3">
      <c r="A156" t="s">
        <v>607</v>
      </c>
      <c r="B156" t="s">
        <v>1204</v>
      </c>
      <c r="D156" t="s">
        <v>919</v>
      </c>
      <c r="E156">
        <v>10</v>
      </c>
      <c r="F156" s="40"/>
    </row>
    <row r="157" spans="1:6" hidden="1" x14ac:dyDescent="0.3">
      <c r="A157" t="s">
        <v>608</v>
      </c>
      <c r="B157" t="s">
        <v>1204</v>
      </c>
      <c r="D157" t="s">
        <v>919</v>
      </c>
      <c r="E157">
        <v>10</v>
      </c>
      <c r="F157" s="40"/>
    </row>
    <row r="158" spans="1:6" hidden="1" x14ac:dyDescent="0.3">
      <c r="A158" t="s">
        <v>607</v>
      </c>
      <c r="B158" t="s">
        <v>1211</v>
      </c>
      <c r="D158" t="s">
        <v>919</v>
      </c>
      <c r="E158">
        <v>10</v>
      </c>
      <c r="F158" s="40"/>
    </row>
    <row r="159" spans="1:6" hidden="1" x14ac:dyDescent="0.3">
      <c r="A159" t="s">
        <v>608</v>
      </c>
      <c r="B159" t="s">
        <v>1211</v>
      </c>
      <c r="D159" t="s">
        <v>919</v>
      </c>
      <c r="E159">
        <v>10</v>
      </c>
      <c r="F159" s="40"/>
    </row>
    <row r="160" spans="1:6" hidden="1" x14ac:dyDescent="0.3">
      <c r="A160" t="s">
        <v>607</v>
      </c>
      <c r="B160" t="s">
        <v>1333</v>
      </c>
      <c r="D160" t="s">
        <v>919</v>
      </c>
      <c r="E160">
        <v>10</v>
      </c>
      <c r="F160" s="40"/>
    </row>
    <row r="161" spans="1:6" hidden="1" x14ac:dyDescent="0.3">
      <c r="A161" t="s">
        <v>608</v>
      </c>
      <c r="B161" t="s">
        <v>1333</v>
      </c>
      <c r="D161" t="s">
        <v>919</v>
      </c>
      <c r="E161">
        <v>10</v>
      </c>
      <c r="F161" s="40"/>
    </row>
    <row r="162" spans="1:6" hidden="1" x14ac:dyDescent="0.3">
      <c r="A162" t="s">
        <v>609</v>
      </c>
      <c r="B162" t="s">
        <v>1204</v>
      </c>
      <c r="D162" t="s">
        <v>1046</v>
      </c>
      <c r="E162">
        <v>10</v>
      </c>
      <c r="F162" s="40"/>
    </row>
    <row r="163" spans="1:6" hidden="1" x14ac:dyDescent="0.3">
      <c r="A163" t="s">
        <v>610</v>
      </c>
      <c r="B163" t="s">
        <v>1204</v>
      </c>
      <c r="D163" t="s">
        <v>1046</v>
      </c>
      <c r="E163">
        <v>10</v>
      </c>
      <c r="F163" s="40"/>
    </row>
    <row r="164" spans="1:6" hidden="1" x14ac:dyDescent="0.3">
      <c r="A164" t="s">
        <v>609</v>
      </c>
      <c r="B164" t="s">
        <v>1211</v>
      </c>
      <c r="D164" t="s">
        <v>1046</v>
      </c>
      <c r="E164">
        <v>10</v>
      </c>
      <c r="F164" s="40"/>
    </row>
    <row r="165" spans="1:6" hidden="1" x14ac:dyDescent="0.3">
      <c r="A165" t="s">
        <v>610</v>
      </c>
      <c r="B165" t="s">
        <v>1211</v>
      </c>
      <c r="D165" t="s">
        <v>1046</v>
      </c>
      <c r="E165">
        <v>10</v>
      </c>
      <c r="F165" s="40"/>
    </row>
    <row r="166" spans="1:6" hidden="1" x14ac:dyDescent="0.3">
      <c r="A166" t="s">
        <v>609</v>
      </c>
      <c r="B166" t="s">
        <v>1333</v>
      </c>
      <c r="D166" t="s">
        <v>1046</v>
      </c>
      <c r="E166">
        <v>10</v>
      </c>
      <c r="F166" s="40"/>
    </row>
    <row r="167" spans="1:6" hidden="1" x14ac:dyDescent="0.3">
      <c r="A167" t="s">
        <v>610</v>
      </c>
      <c r="B167" t="s">
        <v>1333</v>
      </c>
      <c r="D167" t="s">
        <v>1046</v>
      </c>
      <c r="E167">
        <v>10</v>
      </c>
      <c r="F167" s="40"/>
    </row>
    <row r="168" spans="1:6" hidden="1" x14ac:dyDescent="0.3">
      <c r="A168" t="s">
        <v>611</v>
      </c>
      <c r="B168" t="s">
        <v>1204</v>
      </c>
      <c r="D168" t="s">
        <v>918</v>
      </c>
      <c r="E168">
        <v>10</v>
      </c>
      <c r="F168" s="40"/>
    </row>
    <row r="169" spans="1:6" hidden="1" x14ac:dyDescent="0.3">
      <c r="A169" t="s">
        <v>612</v>
      </c>
      <c r="B169" t="s">
        <v>1204</v>
      </c>
      <c r="D169" t="s">
        <v>918</v>
      </c>
      <c r="E169">
        <v>10</v>
      </c>
      <c r="F169" s="40"/>
    </row>
    <row r="170" spans="1:6" hidden="1" x14ac:dyDescent="0.3">
      <c r="A170" t="s">
        <v>611</v>
      </c>
      <c r="B170" t="s">
        <v>1211</v>
      </c>
      <c r="D170" t="s">
        <v>918</v>
      </c>
      <c r="E170">
        <v>10</v>
      </c>
      <c r="F170" s="40"/>
    </row>
    <row r="171" spans="1:6" hidden="1" x14ac:dyDescent="0.3">
      <c r="A171" t="s">
        <v>612</v>
      </c>
      <c r="B171" t="s">
        <v>1211</v>
      </c>
      <c r="D171" t="s">
        <v>918</v>
      </c>
      <c r="E171">
        <v>10</v>
      </c>
      <c r="F171" s="40"/>
    </row>
    <row r="172" spans="1:6" hidden="1" x14ac:dyDescent="0.3">
      <c r="A172" t="s">
        <v>611</v>
      </c>
      <c r="B172" t="s">
        <v>1333</v>
      </c>
      <c r="D172" t="s">
        <v>918</v>
      </c>
      <c r="E172">
        <v>10</v>
      </c>
      <c r="F172" s="40"/>
    </row>
    <row r="173" spans="1:6" hidden="1" x14ac:dyDescent="0.3">
      <c r="A173" t="s">
        <v>612</v>
      </c>
      <c r="B173" t="s">
        <v>1333</v>
      </c>
      <c r="D173" t="s">
        <v>918</v>
      </c>
      <c r="E173">
        <v>10</v>
      </c>
      <c r="F173" s="40"/>
    </row>
    <row r="174" spans="1:6" hidden="1" x14ac:dyDescent="0.3">
      <c r="A174" t="s">
        <v>607</v>
      </c>
      <c r="B174" t="s">
        <v>909</v>
      </c>
      <c r="D174" t="s">
        <v>919</v>
      </c>
      <c r="E174">
        <v>11</v>
      </c>
      <c r="F174" s="40">
        <v>5</v>
      </c>
    </row>
    <row r="175" spans="1:6" hidden="1" x14ac:dyDescent="0.3">
      <c r="A175" t="s">
        <v>608</v>
      </c>
      <c r="B175" t="s">
        <v>909</v>
      </c>
      <c r="D175" t="s">
        <v>919</v>
      </c>
      <c r="E175">
        <v>11</v>
      </c>
      <c r="F175" s="40"/>
    </row>
    <row r="176" spans="1:6" hidden="1" x14ac:dyDescent="0.3">
      <c r="A176" t="s">
        <v>607</v>
      </c>
      <c r="B176" t="s">
        <v>910</v>
      </c>
      <c r="D176" t="s">
        <v>919</v>
      </c>
      <c r="E176">
        <v>11</v>
      </c>
      <c r="F176" s="40"/>
    </row>
    <row r="177" spans="1:6" hidden="1" x14ac:dyDescent="0.3">
      <c r="A177" t="s">
        <v>608</v>
      </c>
      <c r="B177" t="s">
        <v>910</v>
      </c>
      <c r="D177" t="s">
        <v>919</v>
      </c>
      <c r="E177">
        <v>11</v>
      </c>
      <c r="F177" s="40"/>
    </row>
    <row r="178" spans="1:6" hidden="1" x14ac:dyDescent="0.3">
      <c r="A178" t="s">
        <v>607</v>
      </c>
      <c r="B178" t="s">
        <v>911</v>
      </c>
      <c r="D178" t="s">
        <v>919</v>
      </c>
      <c r="E178">
        <v>11</v>
      </c>
      <c r="F178" s="40"/>
    </row>
    <row r="179" spans="1:6" hidden="1" x14ac:dyDescent="0.3">
      <c r="A179" t="s">
        <v>608</v>
      </c>
      <c r="B179" t="s">
        <v>911</v>
      </c>
      <c r="D179" t="s">
        <v>919</v>
      </c>
      <c r="E179">
        <v>11</v>
      </c>
      <c r="F179" s="40"/>
    </row>
    <row r="180" spans="1:6" hidden="1" x14ac:dyDescent="0.3">
      <c r="A180" t="s">
        <v>607</v>
      </c>
      <c r="B180" t="s">
        <v>912</v>
      </c>
      <c r="D180" t="s">
        <v>919</v>
      </c>
      <c r="E180">
        <v>11</v>
      </c>
      <c r="F180" s="40"/>
    </row>
    <row r="181" spans="1:6" hidden="1" x14ac:dyDescent="0.3">
      <c r="A181" t="s">
        <v>608</v>
      </c>
      <c r="B181" t="s">
        <v>912</v>
      </c>
      <c r="D181" t="s">
        <v>919</v>
      </c>
      <c r="E181">
        <v>11</v>
      </c>
      <c r="F181" s="40"/>
    </row>
    <row r="182" spans="1:6" hidden="1" x14ac:dyDescent="0.3">
      <c r="A182" t="s">
        <v>609</v>
      </c>
      <c r="B182" t="s">
        <v>913</v>
      </c>
      <c r="D182" t="s">
        <v>1046</v>
      </c>
      <c r="E182">
        <v>11</v>
      </c>
      <c r="F182" s="40"/>
    </row>
    <row r="183" spans="1:6" hidden="1" x14ac:dyDescent="0.3">
      <c r="A183" t="s">
        <v>610</v>
      </c>
      <c r="B183" t="s">
        <v>913</v>
      </c>
      <c r="D183" t="s">
        <v>1046</v>
      </c>
      <c r="E183">
        <v>11</v>
      </c>
      <c r="F183" s="40"/>
    </row>
    <row r="184" spans="1:6" hidden="1" x14ac:dyDescent="0.3">
      <c r="A184" t="s">
        <v>609</v>
      </c>
      <c r="B184" t="s">
        <v>914</v>
      </c>
      <c r="D184" t="s">
        <v>1046</v>
      </c>
      <c r="E184">
        <v>11</v>
      </c>
      <c r="F184" s="40"/>
    </row>
    <row r="185" spans="1:6" hidden="1" x14ac:dyDescent="0.3">
      <c r="A185" t="s">
        <v>610</v>
      </c>
      <c r="B185" t="s">
        <v>914</v>
      </c>
      <c r="D185" t="s">
        <v>1046</v>
      </c>
      <c r="E185">
        <v>11</v>
      </c>
      <c r="F185" s="40"/>
    </row>
    <row r="186" spans="1:6" hidden="1" x14ac:dyDescent="0.3">
      <c r="A186" t="s">
        <v>609</v>
      </c>
      <c r="B186" t="s">
        <v>915</v>
      </c>
      <c r="D186" t="s">
        <v>1046</v>
      </c>
      <c r="E186">
        <v>11</v>
      </c>
      <c r="F186" s="40"/>
    </row>
    <row r="187" spans="1:6" hidden="1" x14ac:dyDescent="0.3">
      <c r="A187" t="s">
        <v>610</v>
      </c>
      <c r="B187" t="s">
        <v>915</v>
      </c>
      <c r="D187" t="s">
        <v>1046</v>
      </c>
      <c r="E187">
        <v>11</v>
      </c>
      <c r="F187" s="40"/>
    </row>
    <row r="188" spans="1:6" hidden="1" x14ac:dyDescent="0.3">
      <c r="A188" t="s">
        <v>609</v>
      </c>
      <c r="B188" t="s">
        <v>916</v>
      </c>
      <c r="D188" t="s">
        <v>1046</v>
      </c>
      <c r="E188">
        <v>11</v>
      </c>
      <c r="F188" s="40"/>
    </row>
    <row r="189" spans="1:6" hidden="1" x14ac:dyDescent="0.3">
      <c r="A189" t="s">
        <v>610</v>
      </c>
      <c r="B189" t="s">
        <v>916</v>
      </c>
      <c r="D189" t="s">
        <v>1046</v>
      </c>
      <c r="E189">
        <v>11</v>
      </c>
      <c r="F189" s="40"/>
    </row>
    <row r="190" spans="1:6" hidden="1" x14ac:dyDescent="0.3">
      <c r="A190" t="s">
        <v>609</v>
      </c>
      <c r="B190" t="s">
        <v>917</v>
      </c>
      <c r="D190" t="s">
        <v>1046</v>
      </c>
      <c r="E190">
        <v>11</v>
      </c>
      <c r="F190" s="40"/>
    </row>
    <row r="191" spans="1:6" hidden="1" x14ac:dyDescent="0.3">
      <c r="A191" t="s">
        <v>610</v>
      </c>
      <c r="B191" t="s">
        <v>917</v>
      </c>
      <c r="D191" t="s">
        <v>1046</v>
      </c>
      <c r="E191">
        <v>11</v>
      </c>
      <c r="F191" s="40"/>
    </row>
    <row r="192" spans="1:6" hidden="1" x14ac:dyDescent="0.3">
      <c r="A192" t="s">
        <v>1219</v>
      </c>
      <c r="B192" t="s">
        <v>1209</v>
      </c>
      <c r="D192" t="s">
        <v>860</v>
      </c>
      <c r="E192">
        <v>11</v>
      </c>
      <c r="F192" s="40"/>
    </row>
    <row r="193" spans="1:6" hidden="1" x14ac:dyDescent="0.3">
      <c r="A193" t="s">
        <v>654</v>
      </c>
      <c r="B193" t="s">
        <v>1209</v>
      </c>
      <c r="D193" t="s">
        <v>860</v>
      </c>
      <c r="E193">
        <v>11</v>
      </c>
      <c r="F193" s="40"/>
    </row>
    <row r="194" spans="1:6" hidden="1" x14ac:dyDescent="0.3">
      <c r="A194" t="s">
        <v>919</v>
      </c>
      <c r="B194" t="s">
        <v>1209</v>
      </c>
      <c r="D194" t="s">
        <v>654</v>
      </c>
      <c r="E194">
        <v>12</v>
      </c>
      <c r="F194" s="40">
        <v>6</v>
      </c>
    </row>
    <row r="195" spans="1:6" hidden="1" x14ac:dyDescent="0.3">
      <c r="A195" t="s">
        <v>1046</v>
      </c>
      <c r="B195" t="s">
        <v>1209</v>
      </c>
      <c r="D195" t="s">
        <v>654</v>
      </c>
      <c r="E195">
        <v>12</v>
      </c>
      <c r="F195" s="40"/>
    </row>
    <row r="196" spans="1:6" hidden="1" x14ac:dyDescent="0.3">
      <c r="A196" t="s">
        <v>918</v>
      </c>
      <c r="B196" t="s">
        <v>1209</v>
      </c>
      <c r="D196" t="s">
        <v>654</v>
      </c>
      <c r="E196">
        <v>12</v>
      </c>
      <c r="F196" s="40"/>
    </row>
    <row r="197" spans="1:6" hidden="1" x14ac:dyDescent="0.3">
      <c r="A197" t="s">
        <v>613</v>
      </c>
      <c r="B197" t="s">
        <v>1209</v>
      </c>
      <c r="D197" t="s">
        <v>654</v>
      </c>
      <c r="E197">
        <v>12</v>
      </c>
      <c r="F197" s="40"/>
    </row>
    <row r="198" spans="1:6" hidden="1" x14ac:dyDescent="0.3">
      <c r="A198" t="s">
        <v>1117</v>
      </c>
      <c r="B198" t="s">
        <v>1081</v>
      </c>
      <c r="E198">
        <v>12</v>
      </c>
      <c r="F198" s="40"/>
    </row>
    <row r="199" spans="1:6" hidden="1" x14ac:dyDescent="0.3">
      <c r="A199" t="s">
        <v>607</v>
      </c>
      <c r="B199" t="s">
        <v>1209</v>
      </c>
      <c r="D199" t="s">
        <v>919</v>
      </c>
      <c r="E199">
        <v>13</v>
      </c>
      <c r="F199" s="40">
        <v>7</v>
      </c>
    </row>
    <row r="200" spans="1:6" hidden="1" x14ac:dyDescent="0.3">
      <c r="A200" t="s">
        <v>608</v>
      </c>
      <c r="B200" t="s">
        <v>1209</v>
      </c>
      <c r="D200" t="s">
        <v>919</v>
      </c>
      <c r="E200">
        <v>13</v>
      </c>
      <c r="F200" s="40"/>
    </row>
    <row r="201" spans="1:6" hidden="1" x14ac:dyDescent="0.3">
      <c r="A201" t="s">
        <v>609</v>
      </c>
      <c r="B201" t="s">
        <v>1209</v>
      </c>
      <c r="D201" t="s">
        <v>1046</v>
      </c>
      <c r="E201">
        <v>13</v>
      </c>
      <c r="F201" s="40"/>
    </row>
    <row r="202" spans="1:6" hidden="1" x14ac:dyDescent="0.3">
      <c r="A202" t="s">
        <v>610</v>
      </c>
      <c r="B202" t="s">
        <v>1209</v>
      </c>
      <c r="D202" t="s">
        <v>1046</v>
      </c>
      <c r="E202">
        <v>13</v>
      </c>
      <c r="F202" s="40"/>
    </row>
    <row r="203" spans="1:6" hidden="1" x14ac:dyDescent="0.3">
      <c r="A203" t="s">
        <v>611</v>
      </c>
      <c r="B203" t="s">
        <v>1209</v>
      </c>
      <c r="D203" t="s">
        <v>918</v>
      </c>
      <c r="E203">
        <v>13</v>
      </c>
      <c r="F203" s="40"/>
    </row>
    <row r="204" spans="1:6" hidden="1" x14ac:dyDescent="0.3">
      <c r="A204" t="s">
        <v>612</v>
      </c>
      <c r="B204" t="s">
        <v>1209</v>
      </c>
      <c r="D204" t="s">
        <v>918</v>
      </c>
      <c r="E204">
        <v>13</v>
      </c>
      <c r="F204" s="40"/>
    </row>
    <row r="205" spans="1:6" hidden="1" x14ac:dyDescent="0.3">
      <c r="A205" t="s">
        <v>1111</v>
      </c>
      <c r="B205" t="s">
        <v>1081</v>
      </c>
      <c r="E205">
        <v>13</v>
      </c>
      <c r="F205" s="40"/>
    </row>
    <row r="206" spans="1:6" hidden="1" x14ac:dyDescent="0.3">
      <c r="A206" t="s">
        <v>1112</v>
      </c>
      <c r="B206" t="s">
        <v>1081</v>
      </c>
      <c r="E206">
        <v>13</v>
      </c>
      <c r="F206" s="40"/>
    </row>
    <row r="207" spans="1:6" hidden="1" x14ac:dyDescent="0.3">
      <c r="A207" t="s">
        <v>1089</v>
      </c>
      <c r="B207" t="s">
        <v>1398</v>
      </c>
      <c r="E207">
        <v>14</v>
      </c>
      <c r="F207" s="40">
        <v>8</v>
      </c>
    </row>
    <row r="208" spans="1:6" hidden="1" x14ac:dyDescent="0.3">
      <c r="A208" t="s">
        <v>1090</v>
      </c>
      <c r="B208" t="s">
        <v>1379</v>
      </c>
      <c r="E208">
        <v>14</v>
      </c>
      <c r="F208" s="40"/>
    </row>
    <row r="209" spans="1:6" hidden="1" x14ac:dyDescent="0.3">
      <c r="A209" t="s">
        <v>1090</v>
      </c>
      <c r="B209" t="s">
        <v>1388</v>
      </c>
      <c r="E209">
        <v>14</v>
      </c>
      <c r="F209" s="40"/>
    </row>
    <row r="210" spans="1:6" hidden="1" x14ac:dyDescent="0.3">
      <c r="A210" t="s">
        <v>1091</v>
      </c>
      <c r="B210" t="s">
        <v>1398</v>
      </c>
      <c r="E210">
        <v>14</v>
      </c>
      <c r="F210" s="40"/>
    </row>
    <row r="211" spans="1:6" hidden="1" x14ac:dyDescent="0.3">
      <c r="A211" t="s">
        <v>1092</v>
      </c>
      <c r="B211" t="s">
        <v>1398</v>
      </c>
      <c r="E211">
        <v>14</v>
      </c>
      <c r="F211" s="40"/>
    </row>
    <row r="212" spans="1:6" hidden="1" x14ac:dyDescent="0.3">
      <c r="A212" t="s">
        <v>1093</v>
      </c>
      <c r="B212" t="s">
        <v>1379</v>
      </c>
      <c r="E212">
        <v>14</v>
      </c>
      <c r="F212" s="40"/>
    </row>
    <row r="213" spans="1:6" hidden="1" x14ac:dyDescent="0.3">
      <c r="A213" t="s">
        <v>1093</v>
      </c>
      <c r="B213" t="s">
        <v>1388</v>
      </c>
      <c r="E213">
        <v>14</v>
      </c>
      <c r="F213" s="40"/>
    </row>
    <row r="214" spans="1:6" hidden="1" x14ac:dyDescent="0.3">
      <c r="A214" t="s">
        <v>1094</v>
      </c>
      <c r="B214" t="s">
        <v>1398</v>
      </c>
      <c r="E214">
        <v>14</v>
      </c>
      <c r="F214" s="40"/>
    </row>
    <row r="215" spans="1:6" hidden="1" x14ac:dyDescent="0.3">
      <c r="A215" t="s">
        <v>1095</v>
      </c>
      <c r="B215" t="s">
        <v>1379</v>
      </c>
      <c r="E215">
        <v>14</v>
      </c>
      <c r="F215" s="40"/>
    </row>
    <row r="216" spans="1:6" hidden="1" x14ac:dyDescent="0.3">
      <c r="A216" t="s">
        <v>1095</v>
      </c>
      <c r="B216" t="s">
        <v>1388</v>
      </c>
      <c r="E216">
        <v>14</v>
      </c>
      <c r="F216" s="40"/>
    </row>
    <row r="217" spans="1:6" hidden="1" x14ac:dyDescent="0.3">
      <c r="A217" t="s">
        <v>909</v>
      </c>
      <c r="B217" t="s">
        <v>1379</v>
      </c>
      <c r="E217">
        <v>14</v>
      </c>
      <c r="F217" s="40"/>
    </row>
    <row r="218" spans="1:6" hidden="1" x14ac:dyDescent="0.3">
      <c r="A218" t="s">
        <v>909</v>
      </c>
      <c r="B218" t="s">
        <v>1388</v>
      </c>
      <c r="E218">
        <v>14</v>
      </c>
      <c r="F218" s="40"/>
    </row>
    <row r="219" spans="1:6" hidden="1" x14ac:dyDescent="0.3">
      <c r="A219" t="s">
        <v>913</v>
      </c>
      <c r="B219" t="s">
        <v>1379</v>
      </c>
      <c r="E219">
        <v>14</v>
      </c>
      <c r="F219" s="40"/>
    </row>
    <row r="220" spans="1:6" hidden="1" x14ac:dyDescent="0.3">
      <c r="A220" t="s">
        <v>913</v>
      </c>
      <c r="B220" t="s">
        <v>1388</v>
      </c>
      <c r="E220">
        <v>14</v>
      </c>
      <c r="F220" s="40"/>
    </row>
    <row r="221" spans="1:6" hidden="1" x14ac:dyDescent="0.3">
      <c r="A221" t="s">
        <v>1096</v>
      </c>
      <c r="B221" t="s">
        <v>1379</v>
      </c>
      <c r="E221">
        <v>14</v>
      </c>
      <c r="F221" s="40"/>
    </row>
    <row r="222" spans="1:6" hidden="1" x14ac:dyDescent="0.3">
      <c r="A222" t="s">
        <v>1096</v>
      </c>
      <c r="B222" t="s">
        <v>1388</v>
      </c>
      <c r="E222">
        <v>14</v>
      </c>
      <c r="F222" s="40"/>
    </row>
    <row r="223" spans="1:6" hidden="1" x14ac:dyDescent="0.3">
      <c r="A223" t="s">
        <v>1097</v>
      </c>
      <c r="B223" t="s">
        <v>1379</v>
      </c>
      <c r="E223">
        <v>14</v>
      </c>
      <c r="F223" s="40"/>
    </row>
    <row r="224" spans="1:6" hidden="1" x14ac:dyDescent="0.3">
      <c r="A224" t="s">
        <v>1097</v>
      </c>
      <c r="B224" t="s">
        <v>1388</v>
      </c>
      <c r="E224">
        <v>14</v>
      </c>
      <c r="F224" s="40"/>
    </row>
    <row r="225" spans="1:6" hidden="1" x14ac:dyDescent="0.3">
      <c r="A225" t="s">
        <v>910</v>
      </c>
      <c r="B225" t="s">
        <v>1379</v>
      </c>
      <c r="E225">
        <v>14</v>
      </c>
      <c r="F225" s="40"/>
    </row>
    <row r="226" spans="1:6" hidden="1" x14ac:dyDescent="0.3">
      <c r="A226" t="s">
        <v>910</v>
      </c>
      <c r="B226" t="s">
        <v>1388</v>
      </c>
      <c r="E226">
        <v>14</v>
      </c>
      <c r="F226" s="40"/>
    </row>
    <row r="227" spans="1:6" hidden="1" x14ac:dyDescent="0.3">
      <c r="A227" t="s">
        <v>910</v>
      </c>
      <c r="B227" t="s">
        <v>1398</v>
      </c>
      <c r="E227">
        <v>14</v>
      </c>
      <c r="F227" s="40"/>
    </row>
    <row r="228" spans="1:6" hidden="1" x14ac:dyDescent="0.3">
      <c r="A228" t="s">
        <v>1098</v>
      </c>
      <c r="B228" t="s">
        <v>1398</v>
      </c>
      <c r="E228">
        <v>14</v>
      </c>
      <c r="F228" s="40"/>
    </row>
    <row r="229" spans="1:6" hidden="1" x14ac:dyDescent="0.3">
      <c r="A229" t="s">
        <v>911</v>
      </c>
      <c r="B229" t="s">
        <v>1379</v>
      </c>
      <c r="E229">
        <v>14</v>
      </c>
      <c r="F229" s="40"/>
    </row>
    <row r="230" spans="1:6" hidden="1" x14ac:dyDescent="0.3">
      <c r="A230" t="s">
        <v>911</v>
      </c>
      <c r="B230" t="s">
        <v>1388</v>
      </c>
      <c r="E230">
        <v>14</v>
      </c>
      <c r="F230" s="40"/>
    </row>
    <row r="231" spans="1:6" hidden="1" x14ac:dyDescent="0.3">
      <c r="A231" t="s">
        <v>914</v>
      </c>
      <c r="B231" t="s">
        <v>1379</v>
      </c>
      <c r="E231">
        <v>14</v>
      </c>
      <c r="F231" s="40"/>
    </row>
    <row r="232" spans="1:6" hidden="1" x14ac:dyDescent="0.3">
      <c r="A232" t="s">
        <v>914</v>
      </c>
      <c r="B232" t="s">
        <v>1388</v>
      </c>
      <c r="E232">
        <v>14</v>
      </c>
      <c r="F232" s="40"/>
    </row>
    <row r="233" spans="1:6" hidden="1" x14ac:dyDescent="0.3">
      <c r="A233" t="s">
        <v>1099</v>
      </c>
      <c r="B233" t="s">
        <v>1379</v>
      </c>
      <c r="E233">
        <v>14</v>
      </c>
      <c r="F233" s="40"/>
    </row>
    <row r="234" spans="1:6" hidden="1" x14ac:dyDescent="0.3">
      <c r="A234" t="s">
        <v>1099</v>
      </c>
      <c r="B234" t="s">
        <v>1388</v>
      </c>
      <c r="E234">
        <v>14</v>
      </c>
      <c r="F234" s="40"/>
    </row>
    <row r="235" spans="1:6" hidden="1" x14ac:dyDescent="0.3">
      <c r="A235" t="s">
        <v>1100</v>
      </c>
      <c r="B235" t="s">
        <v>1379</v>
      </c>
      <c r="E235">
        <v>14</v>
      </c>
      <c r="F235" s="40"/>
    </row>
    <row r="236" spans="1:6" hidden="1" x14ac:dyDescent="0.3">
      <c r="A236" t="s">
        <v>1100</v>
      </c>
      <c r="B236" t="s">
        <v>1388</v>
      </c>
      <c r="E236">
        <v>14</v>
      </c>
      <c r="F236" s="40"/>
    </row>
    <row r="237" spans="1:6" hidden="1" x14ac:dyDescent="0.3">
      <c r="A237" t="s">
        <v>1101</v>
      </c>
      <c r="B237" t="s">
        <v>1398</v>
      </c>
      <c r="E237">
        <v>14</v>
      </c>
      <c r="F237" s="40"/>
    </row>
    <row r="238" spans="1:6" hidden="1" x14ac:dyDescent="0.3">
      <c r="A238" t="s">
        <v>912</v>
      </c>
      <c r="B238" t="s">
        <v>1379</v>
      </c>
      <c r="E238">
        <v>14</v>
      </c>
      <c r="F238" s="40"/>
    </row>
    <row r="239" spans="1:6" hidden="1" x14ac:dyDescent="0.3">
      <c r="A239" t="s">
        <v>912</v>
      </c>
      <c r="B239" t="s">
        <v>1388</v>
      </c>
      <c r="E239">
        <v>14</v>
      </c>
      <c r="F239" s="40"/>
    </row>
    <row r="240" spans="1:6" hidden="1" x14ac:dyDescent="0.3">
      <c r="A240" t="s">
        <v>915</v>
      </c>
      <c r="B240" t="s">
        <v>1379</v>
      </c>
      <c r="E240">
        <v>14</v>
      </c>
      <c r="F240" s="40"/>
    </row>
    <row r="241" spans="1:6" hidden="1" x14ac:dyDescent="0.3">
      <c r="A241" t="s">
        <v>915</v>
      </c>
      <c r="B241" t="s">
        <v>1388</v>
      </c>
      <c r="E241">
        <v>14</v>
      </c>
      <c r="F241" s="40"/>
    </row>
    <row r="242" spans="1:6" hidden="1" x14ac:dyDescent="0.3">
      <c r="A242" t="s">
        <v>1102</v>
      </c>
      <c r="B242" t="s">
        <v>1379</v>
      </c>
      <c r="E242">
        <v>14</v>
      </c>
      <c r="F242" s="40"/>
    </row>
    <row r="243" spans="1:6" hidden="1" x14ac:dyDescent="0.3">
      <c r="A243" t="s">
        <v>1102</v>
      </c>
      <c r="B243" t="s">
        <v>1388</v>
      </c>
      <c r="E243">
        <v>14</v>
      </c>
      <c r="F243" s="40"/>
    </row>
    <row r="244" spans="1:6" hidden="1" x14ac:dyDescent="0.3">
      <c r="A244" t="s">
        <v>1103</v>
      </c>
      <c r="B244" t="s">
        <v>1379</v>
      </c>
      <c r="E244">
        <v>14</v>
      </c>
      <c r="F244" s="40"/>
    </row>
    <row r="245" spans="1:6" hidden="1" x14ac:dyDescent="0.3">
      <c r="A245" t="s">
        <v>1103</v>
      </c>
      <c r="B245" t="s">
        <v>1388</v>
      </c>
      <c r="E245">
        <v>14</v>
      </c>
      <c r="F245" s="40"/>
    </row>
    <row r="246" spans="1:6" hidden="1" x14ac:dyDescent="0.3">
      <c r="A246" t="s">
        <v>1104</v>
      </c>
      <c r="B246" t="s">
        <v>1398</v>
      </c>
      <c r="E246">
        <v>14</v>
      </c>
      <c r="F246" s="40"/>
    </row>
    <row r="247" spans="1:6" hidden="1" x14ac:dyDescent="0.3">
      <c r="A247" t="s">
        <v>916</v>
      </c>
      <c r="B247" t="s">
        <v>1379</v>
      </c>
      <c r="E247">
        <v>14</v>
      </c>
      <c r="F247" s="40"/>
    </row>
    <row r="248" spans="1:6" hidden="1" x14ac:dyDescent="0.3">
      <c r="A248" t="s">
        <v>916</v>
      </c>
      <c r="B248" t="s">
        <v>1388</v>
      </c>
      <c r="E248">
        <v>14</v>
      </c>
      <c r="F248" s="40"/>
    </row>
    <row r="249" spans="1:6" hidden="1" x14ac:dyDescent="0.3">
      <c r="A249" t="s">
        <v>917</v>
      </c>
      <c r="B249" t="s">
        <v>1379</v>
      </c>
      <c r="E249">
        <v>14</v>
      </c>
      <c r="F249" s="40"/>
    </row>
    <row r="250" spans="1:6" hidden="1" x14ac:dyDescent="0.3">
      <c r="A250" t="s">
        <v>917</v>
      </c>
      <c r="B250" t="s">
        <v>1388</v>
      </c>
      <c r="E250">
        <v>14</v>
      </c>
      <c r="F250" s="40"/>
    </row>
    <row r="251" spans="1:6" hidden="1" x14ac:dyDescent="0.3">
      <c r="A251" t="s">
        <v>1105</v>
      </c>
      <c r="B251" t="s">
        <v>1375</v>
      </c>
      <c r="E251">
        <v>14</v>
      </c>
      <c r="F251" s="40"/>
    </row>
    <row r="252" spans="1:6" hidden="1" x14ac:dyDescent="0.3">
      <c r="A252" t="s">
        <v>1106</v>
      </c>
      <c r="B252" t="s">
        <v>1375</v>
      </c>
      <c r="E252">
        <v>14</v>
      </c>
      <c r="F252" s="40"/>
    </row>
    <row r="253" spans="1:6" hidden="1" x14ac:dyDescent="0.3">
      <c r="A253" t="s">
        <v>1107</v>
      </c>
      <c r="B253" t="s">
        <v>1379</v>
      </c>
      <c r="E253">
        <v>14</v>
      </c>
      <c r="F253" s="40"/>
    </row>
    <row r="254" spans="1:6" hidden="1" x14ac:dyDescent="0.3">
      <c r="A254" t="s">
        <v>1107</v>
      </c>
      <c r="B254" t="s">
        <v>1388</v>
      </c>
      <c r="E254">
        <v>14</v>
      </c>
      <c r="F254" s="40"/>
    </row>
    <row r="255" spans="1:6" hidden="1" x14ac:dyDescent="0.3">
      <c r="A255" t="s">
        <v>1108</v>
      </c>
      <c r="B255" t="s">
        <v>1379</v>
      </c>
      <c r="E255">
        <v>14</v>
      </c>
      <c r="F255" s="40"/>
    </row>
    <row r="256" spans="1:6" hidden="1" x14ac:dyDescent="0.3">
      <c r="A256" t="s">
        <v>1108</v>
      </c>
      <c r="B256" t="s">
        <v>1388</v>
      </c>
      <c r="E256">
        <v>14</v>
      </c>
      <c r="F256" s="40"/>
    </row>
    <row r="257" spans="1:6" hidden="1" x14ac:dyDescent="0.3">
      <c r="A257" t="s">
        <v>1109</v>
      </c>
      <c r="B257" t="s">
        <v>1379</v>
      </c>
      <c r="E257">
        <v>14</v>
      </c>
      <c r="F257" s="40"/>
    </row>
    <row r="258" spans="1:6" hidden="1" x14ac:dyDescent="0.3">
      <c r="A258" t="s">
        <v>1109</v>
      </c>
      <c r="B258" t="s">
        <v>1388</v>
      </c>
      <c r="E258">
        <v>14</v>
      </c>
      <c r="F258" s="40"/>
    </row>
    <row r="259" spans="1:6" hidden="1" x14ac:dyDescent="0.3">
      <c r="A259" t="s">
        <v>1109</v>
      </c>
      <c r="B259" t="s">
        <v>1396</v>
      </c>
      <c r="E259">
        <v>14</v>
      </c>
      <c r="F259" s="40"/>
    </row>
    <row r="260" spans="1:6" hidden="1" x14ac:dyDescent="0.3">
      <c r="A260" t="s">
        <v>1110</v>
      </c>
      <c r="B260" t="s">
        <v>1392</v>
      </c>
      <c r="E260">
        <v>14</v>
      </c>
      <c r="F260" s="40"/>
    </row>
    <row r="261" spans="1:6" hidden="1" x14ac:dyDescent="0.3">
      <c r="A261" t="s">
        <v>1110</v>
      </c>
      <c r="B261" t="s">
        <v>1396</v>
      </c>
      <c r="E261">
        <v>14</v>
      </c>
      <c r="F261" s="40"/>
    </row>
    <row r="262" spans="1:6" hidden="1" x14ac:dyDescent="0.3">
      <c r="A262" t="s">
        <v>1111</v>
      </c>
      <c r="B262" t="s">
        <v>1398</v>
      </c>
      <c r="E262">
        <v>14</v>
      </c>
      <c r="F262" s="40"/>
    </row>
    <row r="263" spans="1:6" hidden="1" x14ac:dyDescent="0.3">
      <c r="A263" t="s">
        <v>1112</v>
      </c>
      <c r="B263" t="s">
        <v>1398</v>
      </c>
      <c r="E263">
        <v>14</v>
      </c>
      <c r="F263" s="40"/>
    </row>
    <row r="264" spans="1:6" hidden="1" x14ac:dyDescent="0.3">
      <c r="A264" t="s">
        <v>1113</v>
      </c>
      <c r="B264" t="s">
        <v>1398</v>
      </c>
      <c r="E264">
        <v>14</v>
      </c>
      <c r="F264" s="40"/>
    </row>
    <row r="265" spans="1:6" hidden="1" x14ac:dyDescent="0.3">
      <c r="A265" t="s">
        <v>1114</v>
      </c>
      <c r="B265" t="s">
        <v>1398</v>
      </c>
      <c r="E265">
        <v>14</v>
      </c>
      <c r="F265" s="40"/>
    </row>
    <row r="266" spans="1:6" hidden="1" x14ac:dyDescent="0.3">
      <c r="A266" t="s">
        <v>1115</v>
      </c>
      <c r="B266" t="s">
        <v>1398</v>
      </c>
      <c r="E266">
        <v>14</v>
      </c>
      <c r="F266" s="40"/>
    </row>
    <row r="267" spans="1:6" hidden="1" x14ac:dyDescent="0.3">
      <c r="A267" t="s">
        <v>1116</v>
      </c>
      <c r="B267" t="s">
        <v>1398</v>
      </c>
      <c r="E267">
        <v>14</v>
      </c>
      <c r="F267" s="40"/>
    </row>
    <row r="268" spans="1:6" hidden="1" x14ac:dyDescent="0.3">
      <c r="A268" t="s">
        <v>1117</v>
      </c>
      <c r="B268" t="s">
        <v>1398</v>
      </c>
      <c r="E268">
        <v>14</v>
      </c>
      <c r="F268" s="40"/>
    </row>
    <row r="269" spans="1:6" hidden="1" x14ac:dyDescent="0.3">
      <c r="A269" t="s">
        <v>1118</v>
      </c>
      <c r="B269" t="s">
        <v>1398</v>
      </c>
      <c r="E269">
        <v>14</v>
      </c>
      <c r="F269" s="40"/>
    </row>
    <row r="270" spans="1:6" hidden="1" x14ac:dyDescent="0.3">
      <c r="A270" t="s">
        <v>1119</v>
      </c>
      <c r="B270" t="s">
        <v>1398</v>
      </c>
      <c r="E270">
        <v>14</v>
      </c>
      <c r="F270" s="40"/>
    </row>
    <row r="271" spans="1:6" hidden="1" x14ac:dyDescent="0.3">
      <c r="A271" t="s">
        <v>1120</v>
      </c>
      <c r="B271" t="s">
        <v>1398</v>
      </c>
      <c r="E271">
        <v>14</v>
      </c>
      <c r="F271" s="40"/>
    </row>
    <row r="272" spans="1:6" hidden="1" x14ac:dyDescent="0.3">
      <c r="A272" t="s">
        <v>1121</v>
      </c>
      <c r="B272" t="s">
        <v>1398</v>
      </c>
      <c r="E272">
        <v>14</v>
      </c>
      <c r="F272" s="40"/>
    </row>
    <row r="273" spans="1:6" hidden="1" x14ac:dyDescent="0.3">
      <c r="A273" t="s">
        <v>1122</v>
      </c>
      <c r="B273" t="s">
        <v>1398</v>
      </c>
      <c r="E273">
        <v>14</v>
      </c>
      <c r="F273" s="40"/>
    </row>
    <row r="274" spans="1:6" hidden="1" x14ac:dyDescent="0.3">
      <c r="A274" t="s">
        <v>1123</v>
      </c>
      <c r="B274" t="s">
        <v>1398</v>
      </c>
      <c r="E274">
        <v>14</v>
      </c>
      <c r="F274" s="40"/>
    </row>
    <row r="275" spans="1:6" hidden="1" x14ac:dyDescent="0.3">
      <c r="A275" t="s">
        <v>1124</v>
      </c>
      <c r="B275" t="s">
        <v>1398</v>
      </c>
      <c r="E275">
        <v>14</v>
      </c>
      <c r="F275" s="40"/>
    </row>
    <row r="276" spans="1:6" hidden="1" x14ac:dyDescent="0.3">
      <c r="A276" t="s">
        <v>615</v>
      </c>
      <c r="B276" t="s">
        <v>1385</v>
      </c>
      <c r="E276">
        <v>14</v>
      </c>
      <c r="F276" s="40"/>
    </row>
    <row r="277" spans="1:6" hidden="1" x14ac:dyDescent="0.3">
      <c r="A277" t="s">
        <v>615</v>
      </c>
      <c r="B277" t="s">
        <v>1400</v>
      </c>
      <c r="E277">
        <v>14</v>
      </c>
      <c r="F277" s="40"/>
    </row>
    <row r="278" spans="1:6" hidden="1" x14ac:dyDescent="0.3">
      <c r="A278" t="s">
        <v>1125</v>
      </c>
      <c r="B278" t="s">
        <v>1385</v>
      </c>
      <c r="E278">
        <v>14</v>
      </c>
      <c r="F278" s="40"/>
    </row>
    <row r="279" spans="1:6" hidden="1" x14ac:dyDescent="0.3">
      <c r="A279" t="s">
        <v>1125</v>
      </c>
      <c r="B279" t="s">
        <v>1400</v>
      </c>
      <c r="E279">
        <v>14</v>
      </c>
      <c r="F279" s="40"/>
    </row>
    <row r="280" spans="1:6" hidden="1" x14ac:dyDescent="0.3">
      <c r="A280" t="s">
        <v>1126</v>
      </c>
      <c r="B280" t="s">
        <v>1385</v>
      </c>
      <c r="E280">
        <v>14</v>
      </c>
      <c r="F280" s="40"/>
    </row>
    <row r="281" spans="1:6" hidden="1" x14ac:dyDescent="0.3">
      <c r="A281" t="s">
        <v>1126</v>
      </c>
      <c r="B281" t="s">
        <v>1400</v>
      </c>
      <c r="E281">
        <v>14</v>
      </c>
      <c r="F281" s="40"/>
    </row>
    <row r="282" spans="1:6" hidden="1" x14ac:dyDescent="0.3">
      <c r="A282" t="s">
        <v>617</v>
      </c>
      <c r="B282" t="s">
        <v>1385</v>
      </c>
      <c r="E282">
        <v>14</v>
      </c>
      <c r="F282" s="40"/>
    </row>
    <row r="283" spans="1:6" hidden="1" x14ac:dyDescent="0.3">
      <c r="A283" t="s">
        <v>617</v>
      </c>
      <c r="B283" t="s">
        <v>1400</v>
      </c>
      <c r="E283">
        <v>14</v>
      </c>
      <c r="F283" s="40"/>
    </row>
    <row r="284" spans="1:6" hidden="1" x14ac:dyDescent="0.3">
      <c r="A284" t="s">
        <v>1127</v>
      </c>
      <c r="B284" t="s">
        <v>1385</v>
      </c>
      <c r="E284">
        <v>14</v>
      </c>
      <c r="F284" s="40"/>
    </row>
    <row r="285" spans="1:6" hidden="1" x14ac:dyDescent="0.3">
      <c r="A285" t="s">
        <v>1127</v>
      </c>
      <c r="B285" t="s">
        <v>1400</v>
      </c>
      <c r="E285">
        <v>14</v>
      </c>
      <c r="F285" s="40"/>
    </row>
    <row r="286" spans="1:6" hidden="1" x14ac:dyDescent="0.3">
      <c r="A286" t="s">
        <v>618</v>
      </c>
      <c r="B286" t="s">
        <v>1385</v>
      </c>
      <c r="E286">
        <v>14</v>
      </c>
      <c r="F286" s="40"/>
    </row>
    <row r="287" spans="1:6" hidden="1" x14ac:dyDescent="0.3">
      <c r="A287" t="s">
        <v>618</v>
      </c>
      <c r="B287" t="s">
        <v>1400</v>
      </c>
      <c r="E287">
        <v>14</v>
      </c>
      <c r="F287" s="40"/>
    </row>
    <row r="288" spans="1:6" hidden="1" x14ac:dyDescent="0.3">
      <c r="A288" t="s">
        <v>619</v>
      </c>
      <c r="B288" t="s">
        <v>1385</v>
      </c>
      <c r="E288">
        <v>14</v>
      </c>
      <c r="F288" s="40"/>
    </row>
    <row r="289" spans="1:6" hidden="1" x14ac:dyDescent="0.3">
      <c r="A289" t="s">
        <v>619</v>
      </c>
      <c r="B289" t="s">
        <v>1400</v>
      </c>
      <c r="E289">
        <v>14</v>
      </c>
      <c r="F289" s="40"/>
    </row>
    <row r="290" spans="1:6" hidden="1" x14ac:dyDescent="0.3">
      <c r="A290" t="s">
        <v>620</v>
      </c>
      <c r="B290" t="s">
        <v>1385</v>
      </c>
      <c r="E290">
        <v>14</v>
      </c>
      <c r="F290" s="40"/>
    </row>
    <row r="291" spans="1:6" hidden="1" x14ac:dyDescent="0.3">
      <c r="A291" t="s">
        <v>620</v>
      </c>
      <c r="B291" t="s">
        <v>1400</v>
      </c>
      <c r="E291">
        <v>14</v>
      </c>
      <c r="F291" s="40"/>
    </row>
    <row r="292" spans="1:6" hidden="1" x14ac:dyDescent="0.3">
      <c r="A292" t="s">
        <v>1128</v>
      </c>
      <c r="B292" t="s">
        <v>1385</v>
      </c>
      <c r="E292">
        <v>14</v>
      </c>
      <c r="F292" s="40"/>
    </row>
    <row r="293" spans="1:6" hidden="1" x14ac:dyDescent="0.3">
      <c r="A293" t="s">
        <v>1128</v>
      </c>
      <c r="B293" t="s">
        <v>1400</v>
      </c>
      <c r="E293">
        <v>14</v>
      </c>
      <c r="F293" s="40"/>
    </row>
    <row r="294" spans="1:6" hidden="1" x14ac:dyDescent="0.3">
      <c r="A294" t="s">
        <v>1129</v>
      </c>
      <c r="B294" t="s">
        <v>1388</v>
      </c>
      <c r="E294">
        <v>14</v>
      </c>
      <c r="F294" s="40"/>
    </row>
    <row r="295" spans="1:6" hidden="1" x14ac:dyDescent="0.3">
      <c r="A295" t="s">
        <v>1134</v>
      </c>
      <c r="B295" t="s">
        <v>1400</v>
      </c>
      <c r="E295">
        <v>14</v>
      </c>
      <c r="F295" s="40"/>
    </row>
    <row r="296" spans="1:6" hidden="1" x14ac:dyDescent="0.3">
      <c r="A296" t="s">
        <v>1135</v>
      </c>
      <c r="B296" t="s">
        <v>1400</v>
      </c>
      <c r="E296">
        <v>14</v>
      </c>
      <c r="F296" s="40"/>
    </row>
    <row r="297" spans="1:6" hidden="1" x14ac:dyDescent="0.3">
      <c r="A297" t="s">
        <v>621</v>
      </c>
      <c r="B297" t="s">
        <v>1385</v>
      </c>
      <c r="E297">
        <v>14</v>
      </c>
      <c r="F297" s="40"/>
    </row>
    <row r="298" spans="1:6" hidden="1" x14ac:dyDescent="0.3">
      <c r="A298" t="s">
        <v>621</v>
      </c>
      <c r="B298" t="s">
        <v>1400</v>
      </c>
      <c r="E298">
        <v>14</v>
      </c>
      <c r="F298" s="40"/>
    </row>
    <row r="299" spans="1:6" hidden="1" x14ac:dyDescent="0.3">
      <c r="A299" t="s">
        <v>1136</v>
      </c>
      <c r="B299" t="s">
        <v>1385</v>
      </c>
      <c r="E299">
        <v>14</v>
      </c>
      <c r="F299" s="40"/>
    </row>
    <row r="300" spans="1:6" hidden="1" x14ac:dyDescent="0.3">
      <c r="A300" t="s">
        <v>1136</v>
      </c>
      <c r="B300" t="s">
        <v>1400</v>
      </c>
      <c r="E300">
        <v>14</v>
      </c>
      <c r="F300" s="40"/>
    </row>
    <row r="301" spans="1:6" hidden="1" x14ac:dyDescent="0.3">
      <c r="A301" t="s">
        <v>1137</v>
      </c>
      <c r="B301" t="s">
        <v>1385</v>
      </c>
      <c r="E301">
        <v>14</v>
      </c>
      <c r="F301" s="40"/>
    </row>
    <row r="302" spans="1:6" hidden="1" x14ac:dyDescent="0.3">
      <c r="A302" t="s">
        <v>1137</v>
      </c>
      <c r="B302" t="s">
        <v>1400</v>
      </c>
      <c r="E302">
        <v>14</v>
      </c>
      <c r="F302" s="40"/>
    </row>
    <row r="303" spans="1:6" hidden="1" x14ac:dyDescent="0.3">
      <c r="A303" t="s">
        <v>623</v>
      </c>
      <c r="B303" t="s">
        <v>1385</v>
      </c>
      <c r="E303">
        <v>14</v>
      </c>
      <c r="F303" s="40"/>
    </row>
    <row r="304" spans="1:6" hidden="1" x14ac:dyDescent="0.3">
      <c r="A304" t="s">
        <v>623</v>
      </c>
      <c r="B304" t="s">
        <v>1400</v>
      </c>
      <c r="E304">
        <v>14</v>
      </c>
      <c r="F304" s="40"/>
    </row>
    <row r="305" spans="1:6" hidden="1" x14ac:dyDescent="0.3">
      <c r="A305" t="s">
        <v>1138</v>
      </c>
      <c r="B305" t="s">
        <v>1385</v>
      </c>
      <c r="E305">
        <v>14</v>
      </c>
      <c r="F305" s="40"/>
    </row>
    <row r="306" spans="1:6" hidden="1" x14ac:dyDescent="0.3">
      <c r="A306" t="s">
        <v>1138</v>
      </c>
      <c r="B306" t="s">
        <v>1400</v>
      </c>
      <c r="E306">
        <v>14</v>
      </c>
      <c r="F306" s="40"/>
    </row>
    <row r="307" spans="1:6" hidden="1" x14ac:dyDescent="0.3">
      <c r="A307" t="s">
        <v>624</v>
      </c>
      <c r="B307" t="s">
        <v>1385</v>
      </c>
      <c r="E307">
        <v>14</v>
      </c>
      <c r="F307" s="40"/>
    </row>
    <row r="308" spans="1:6" hidden="1" x14ac:dyDescent="0.3">
      <c r="A308" t="s">
        <v>624</v>
      </c>
      <c r="B308" t="s">
        <v>1400</v>
      </c>
      <c r="E308">
        <v>14</v>
      </c>
      <c r="F308" s="40"/>
    </row>
    <row r="309" spans="1:6" hidden="1" x14ac:dyDescent="0.3">
      <c r="A309" t="s">
        <v>625</v>
      </c>
      <c r="B309" t="s">
        <v>1385</v>
      </c>
      <c r="E309">
        <v>14</v>
      </c>
      <c r="F309" s="40"/>
    </row>
    <row r="310" spans="1:6" hidden="1" x14ac:dyDescent="0.3">
      <c r="A310" t="s">
        <v>625</v>
      </c>
      <c r="B310" t="s">
        <v>1400</v>
      </c>
      <c r="E310">
        <v>14</v>
      </c>
      <c r="F310" s="40"/>
    </row>
    <row r="311" spans="1:6" hidden="1" x14ac:dyDescent="0.3">
      <c r="A311" t="s">
        <v>626</v>
      </c>
      <c r="B311" t="s">
        <v>1385</v>
      </c>
      <c r="E311">
        <v>14</v>
      </c>
      <c r="F311" s="40"/>
    </row>
    <row r="312" spans="1:6" hidden="1" x14ac:dyDescent="0.3">
      <c r="A312" t="s">
        <v>626</v>
      </c>
      <c r="B312" t="s">
        <v>1400</v>
      </c>
      <c r="E312">
        <v>14</v>
      </c>
      <c r="F312" s="40"/>
    </row>
    <row r="313" spans="1:6" hidden="1" x14ac:dyDescent="0.3">
      <c r="A313" t="s">
        <v>1139</v>
      </c>
      <c r="B313" t="s">
        <v>1385</v>
      </c>
      <c r="E313">
        <v>14</v>
      </c>
      <c r="F313" s="40"/>
    </row>
    <row r="314" spans="1:6" hidden="1" x14ac:dyDescent="0.3">
      <c r="A314" t="s">
        <v>1139</v>
      </c>
      <c r="B314" t="s">
        <v>1400</v>
      </c>
      <c r="E314">
        <v>14</v>
      </c>
      <c r="F314" s="40"/>
    </row>
    <row r="315" spans="1:6" hidden="1" x14ac:dyDescent="0.3">
      <c r="A315" t="s">
        <v>628</v>
      </c>
      <c r="B315" t="s">
        <v>1385</v>
      </c>
      <c r="E315">
        <v>14</v>
      </c>
      <c r="F315" s="40"/>
    </row>
    <row r="316" spans="1:6" hidden="1" x14ac:dyDescent="0.3">
      <c r="A316" t="s">
        <v>628</v>
      </c>
      <c r="B316" t="s">
        <v>1400</v>
      </c>
      <c r="E316">
        <v>14</v>
      </c>
      <c r="F316" s="40"/>
    </row>
    <row r="317" spans="1:6" hidden="1" x14ac:dyDescent="0.3">
      <c r="A317" t="s">
        <v>1140</v>
      </c>
      <c r="B317" t="s">
        <v>1385</v>
      </c>
      <c r="E317">
        <v>14</v>
      </c>
      <c r="F317" s="40"/>
    </row>
    <row r="318" spans="1:6" hidden="1" x14ac:dyDescent="0.3">
      <c r="A318" t="s">
        <v>1140</v>
      </c>
      <c r="B318" t="s">
        <v>1400</v>
      </c>
      <c r="E318">
        <v>14</v>
      </c>
      <c r="F318" s="40"/>
    </row>
    <row r="319" spans="1:6" hidden="1" x14ac:dyDescent="0.3">
      <c r="A319" t="s">
        <v>1141</v>
      </c>
      <c r="B319" t="s">
        <v>1385</v>
      </c>
      <c r="E319">
        <v>14</v>
      </c>
      <c r="F319" s="40"/>
    </row>
    <row r="320" spans="1:6" hidden="1" x14ac:dyDescent="0.3">
      <c r="A320" t="s">
        <v>1141</v>
      </c>
      <c r="B320" t="s">
        <v>1400</v>
      </c>
      <c r="E320">
        <v>14</v>
      </c>
      <c r="F320" s="40"/>
    </row>
    <row r="321" spans="1:6" hidden="1" x14ac:dyDescent="0.3">
      <c r="A321" t="s">
        <v>1142</v>
      </c>
      <c r="B321" t="s">
        <v>1385</v>
      </c>
      <c r="E321">
        <v>14</v>
      </c>
      <c r="F321" s="40"/>
    </row>
    <row r="322" spans="1:6" hidden="1" x14ac:dyDescent="0.3">
      <c r="A322" t="s">
        <v>1142</v>
      </c>
      <c r="B322" t="s">
        <v>1400</v>
      </c>
      <c r="E322">
        <v>14</v>
      </c>
      <c r="F322" s="40"/>
    </row>
    <row r="323" spans="1:6" hidden="1" x14ac:dyDescent="0.3">
      <c r="A323" t="s">
        <v>1143</v>
      </c>
      <c r="B323" t="s">
        <v>1385</v>
      </c>
      <c r="E323">
        <v>14</v>
      </c>
      <c r="F323" s="40"/>
    </row>
    <row r="324" spans="1:6" hidden="1" x14ac:dyDescent="0.3">
      <c r="A324" t="s">
        <v>1143</v>
      </c>
      <c r="B324" t="s">
        <v>1400</v>
      </c>
      <c r="E324">
        <v>14</v>
      </c>
      <c r="F324" s="40"/>
    </row>
    <row r="325" spans="1:6" hidden="1" x14ac:dyDescent="0.3">
      <c r="A325" t="s">
        <v>1144</v>
      </c>
      <c r="B325" t="s">
        <v>1385</v>
      </c>
      <c r="E325">
        <v>14</v>
      </c>
      <c r="F325" s="40"/>
    </row>
    <row r="326" spans="1:6" hidden="1" x14ac:dyDescent="0.3">
      <c r="A326" t="s">
        <v>1144</v>
      </c>
      <c r="B326" t="s">
        <v>1400</v>
      </c>
      <c r="E326">
        <v>14</v>
      </c>
      <c r="F326" s="40"/>
    </row>
    <row r="327" spans="1:6" hidden="1" x14ac:dyDescent="0.3">
      <c r="A327" t="s">
        <v>633</v>
      </c>
      <c r="B327" t="s">
        <v>1385</v>
      </c>
      <c r="E327">
        <v>14</v>
      </c>
      <c r="F327" s="40"/>
    </row>
    <row r="328" spans="1:6" hidden="1" x14ac:dyDescent="0.3">
      <c r="A328" t="s">
        <v>633</v>
      </c>
      <c r="B328" t="s">
        <v>1400</v>
      </c>
      <c r="E328">
        <v>14</v>
      </c>
      <c r="F328" s="40"/>
    </row>
    <row r="329" spans="1:6" hidden="1" x14ac:dyDescent="0.3">
      <c r="A329" t="s">
        <v>1145</v>
      </c>
      <c r="B329" t="s">
        <v>1385</v>
      </c>
      <c r="E329">
        <v>14</v>
      </c>
      <c r="F329" s="40"/>
    </row>
    <row r="330" spans="1:6" hidden="1" x14ac:dyDescent="0.3">
      <c r="A330" t="s">
        <v>1145</v>
      </c>
      <c r="B330" t="s">
        <v>1400</v>
      </c>
      <c r="E330">
        <v>14</v>
      </c>
      <c r="F330" s="40"/>
    </row>
    <row r="331" spans="1:6" hidden="1" x14ac:dyDescent="0.3">
      <c r="A331" t="s">
        <v>1146</v>
      </c>
      <c r="B331" t="s">
        <v>1385</v>
      </c>
      <c r="E331">
        <v>14</v>
      </c>
      <c r="F331" s="40"/>
    </row>
    <row r="332" spans="1:6" hidden="1" x14ac:dyDescent="0.3">
      <c r="A332" t="s">
        <v>1146</v>
      </c>
      <c r="B332" t="s">
        <v>1400</v>
      </c>
      <c r="E332">
        <v>14</v>
      </c>
      <c r="F332" s="40"/>
    </row>
    <row r="333" spans="1:6" hidden="1" x14ac:dyDescent="0.3">
      <c r="A333" t="s">
        <v>1147</v>
      </c>
      <c r="B333" t="s">
        <v>1385</v>
      </c>
      <c r="E333">
        <v>14</v>
      </c>
      <c r="F333" s="40"/>
    </row>
    <row r="334" spans="1:6" hidden="1" x14ac:dyDescent="0.3">
      <c r="A334" t="s">
        <v>1147</v>
      </c>
      <c r="B334" t="s">
        <v>1400</v>
      </c>
      <c r="E334">
        <v>14</v>
      </c>
      <c r="F334" s="40"/>
    </row>
    <row r="335" spans="1:6" hidden="1" x14ac:dyDescent="0.3">
      <c r="A335" t="s">
        <v>1149</v>
      </c>
      <c r="B335" t="s">
        <v>1400</v>
      </c>
      <c r="E335">
        <v>14</v>
      </c>
      <c r="F335" s="40"/>
    </row>
    <row r="336" spans="1:6" hidden="1" x14ac:dyDescent="0.3">
      <c r="A336" t="s">
        <v>1151</v>
      </c>
      <c r="B336" t="s">
        <v>1388</v>
      </c>
      <c r="E336">
        <v>14</v>
      </c>
      <c r="F336" s="40"/>
    </row>
    <row r="337" spans="1:6" hidden="1" x14ac:dyDescent="0.3">
      <c r="A337" t="s">
        <v>1153</v>
      </c>
      <c r="B337" t="s">
        <v>1381</v>
      </c>
      <c r="E337">
        <v>14</v>
      </c>
      <c r="F337" s="40"/>
    </row>
    <row r="338" spans="1:6" hidden="1" x14ac:dyDescent="0.3">
      <c r="A338" t="s">
        <v>1153</v>
      </c>
      <c r="B338" t="s">
        <v>1388</v>
      </c>
      <c r="E338">
        <v>14</v>
      </c>
      <c r="F338" s="40"/>
    </row>
    <row r="339" spans="1:6" hidden="1" x14ac:dyDescent="0.3">
      <c r="A339" t="s">
        <v>1155</v>
      </c>
      <c r="B339" t="s">
        <v>1381</v>
      </c>
      <c r="E339">
        <v>14</v>
      </c>
      <c r="F339" s="40"/>
    </row>
    <row r="340" spans="1:6" hidden="1" x14ac:dyDescent="0.3">
      <c r="A340" t="s">
        <v>1155</v>
      </c>
      <c r="B340" t="s">
        <v>1388</v>
      </c>
      <c r="E340">
        <v>14</v>
      </c>
      <c r="F340" s="40"/>
    </row>
    <row r="341" spans="1:6" hidden="1" x14ac:dyDescent="0.3">
      <c r="A341" t="s">
        <v>1079</v>
      </c>
      <c r="B341" t="s">
        <v>1381</v>
      </c>
      <c r="E341">
        <v>14</v>
      </c>
      <c r="F341" s="40"/>
    </row>
    <row r="342" spans="1:6" hidden="1" x14ac:dyDescent="0.3">
      <c r="A342" t="s">
        <v>1079</v>
      </c>
      <c r="B342" t="s">
        <v>1388</v>
      </c>
      <c r="E342">
        <v>14</v>
      </c>
      <c r="F342" s="40"/>
    </row>
    <row r="343" spans="1:6" hidden="1" x14ac:dyDescent="0.3">
      <c r="A343" t="s">
        <v>1156</v>
      </c>
      <c r="B343" t="s">
        <v>1383</v>
      </c>
      <c r="E343">
        <v>14</v>
      </c>
      <c r="F343" s="40"/>
    </row>
    <row r="344" spans="1:6" hidden="1" x14ac:dyDescent="0.3">
      <c r="A344" t="s">
        <v>1156</v>
      </c>
      <c r="B344" t="s">
        <v>1388</v>
      </c>
      <c r="E344">
        <v>14</v>
      </c>
      <c r="F344" s="40"/>
    </row>
    <row r="345" spans="1:6" hidden="1" x14ac:dyDescent="0.3">
      <c r="A345" t="s">
        <v>1157</v>
      </c>
      <c r="B345" t="s">
        <v>1394</v>
      </c>
      <c r="E345">
        <v>14</v>
      </c>
      <c r="F345" s="40"/>
    </row>
    <row r="346" spans="1:6" hidden="1" x14ac:dyDescent="0.3">
      <c r="A346" t="s">
        <v>1158</v>
      </c>
      <c r="B346" t="s">
        <v>1394</v>
      </c>
      <c r="E346">
        <v>14</v>
      </c>
      <c r="F346" s="40"/>
    </row>
    <row r="347" spans="1:6" hidden="1" x14ac:dyDescent="0.3">
      <c r="A347" t="s">
        <v>1163</v>
      </c>
      <c r="B347" t="s">
        <v>1381</v>
      </c>
      <c r="E347">
        <v>14</v>
      </c>
      <c r="F347" s="40"/>
    </row>
    <row r="348" spans="1:6" hidden="1" x14ac:dyDescent="0.3">
      <c r="A348" t="s">
        <v>1163</v>
      </c>
      <c r="B348" t="s">
        <v>1388</v>
      </c>
      <c r="E348">
        <v>14</v>
      </c>
      <c r="F348" s="40"/>
    </row>
    <row r="349" spans="1:6" hidden="1" x14ac:dyDescent="0.3">
      <c r="A349" t="s">
        <v>1164</v>
      </c>
      <c r="B349" t="s">
        <v>1381</v>
      </c>
      <c r="E349">
        <v>14</v>
      </c>
      <c r="F349" s="40"/>
    </row>
    <row r="350" spans="1:6" hidden="1" x14ac:dyDescent="0.3">
      <c r="A350" t="s">
        <v>1164</v>
      </c>
      <c r="B350" t="s">
        <v>1388</v>
      </c>
      <c r="E350">
        <v>14</v>
      </c>
      <c r="F350" s="40"/>
    </row>
    <row r="351" spans="1:6" hidden="1" x14ac:dyDescent="0.3">
      <c r="A351" t="s">
        <v>1165</v>
      </c>
      <c r="B351" t="s">
        <v>1381</v>
      </c>
      <c r="E351">
        <v>14</v>
      </c>
      <c r="F351" s="40"/>
    </row>
    <row r="352" spans="1:6" hidden="1" x14ac:dyDescent="0.3">
      <c r="A352" t="s">
        <v>1165</v>
      </c>
      <c r="B352" t="s">
        <v>1388</v>
      </c>
      <c r="E352">
        <v>14</v>
      </c>
      <c r="F352" s="40"/>
    </row>
    <row r="353" spans="1:6" hidden="1" x14ac:dyDescent="0.3">
      <c r="A353" t="s">
        <v>1166</v>
      </c>
      <c r="B353" t="s">
        <v>1383</v>
      </c>
      <c r="E353">
        <v>14</v>
      </c>
      <c r="F353" s="40"/>
    </row>
    <row r="354" spans="1:6" hidden="1" x14ac:dyDescent="0.3">
      <c r="A354" t="s">
        <v>1166</v>
      </c>
      <c r="B354" t="s">
        <v>1388</v>
      </c>
      <c r="E354">
        <v>14</v>
      </c>
      <c r="F354" s="40"/>
    </row>
    <row r="355" spans="1:6" hidden="1" x14ac:dyDescent="0.3">
      <c r="A355" t="s">
        <v>1167</v>
      </c>
      <c r="B355" t="s">
        <v>1394</v>
      </c>
      <c r="E355">
        <v>14</v>
      </c>
      <c r="F355" s="40"/>
    </row>
    <row r="356" spans="1:6" hidden="1" x14ac:dyDescent="0.3">
      <c r="A356" t="s">
        <v>1176</v>
      </c>
      <c r="B356" t="s">
        <v>1381</v>
      </c>
      <c r="E356">
        <v>14</v>
      </c>
      <c r="F356" s="40"/>
    </row>
    <row r="357" spans="1:6" hidden="1" x14ac:dyDescent="0.3">
      <c r="A357" t="s">
        <v>1176</v>
      </c>
      <c r="B357" t="s">
        <v>1388</v>
      </c>
      <c r="E357">
        <v>14</v>
      </c>
      <c r="F357" s="40"/>
    </row>
    <row r="358" spans="1:6" hidden="1" x14ac:dyDescent="0.3">
      <c r="A358" t="s">
        <v>1177</v>
      </c>
      <c r="B358" t="s">
        <v>1381</v>
      </c>
      <c r="E358">
        <v>14</v>
      </c>
      <c r="F358" s="40"/>
    </row>
    <row r="359" spans="1:6" hidden="1" x14ac:dyDescent="0.3">
      <c r="A359" t="s">
        <v>1177</v>
      </c>
      <c r="B359" t="s">
        <v>1388</v>
      </c>
      <c r="E359">
        <v>14</v>
      </c>
      <c r="F359" s="40"/>
    </row>
    <row r="360" spans="1:6" hidden="1" x14ac:dyDescent="0.3">
      <c r="A360" t="s">
        <v>1178</v>
      </c>
      <c r="B360" t="s">
        <v>1381</v>
      </c>
      <c r="E360">
        <v>14</v>
      </c>
      <c r="F360" s="40"/>
    </row>
    <row r="361" spans="1:6" hidden="1" x14ac:dyDescent="0.3">
      <c r="A361" t="s">
        <v>1178</v>
      </c>
      <c r="B361" t="s">
        <v>1388</v>
      </c>
      <c r="E361">
        <v>14</v>
      </c>
      <c r="F361" s="40"/>
    </row>
    <row r="362" spans="1:6" hidden="1" x14ac:dyDescent="0.3">
      <c r="A362" t="s">
        <v>1179</v>
      </c>
      <c r="B362" t="s">
        <v>1381</v>
      </c>
      <c r="E362">
        <v>14</v>
      </c>
      <c r="F362" s="40"/>
    </row>
    <row r="363" spans="1:6" hidden="1" x14ac:dyDescent="0.3">
      <c r="A363" t="s">
        <v>1179</v>
      </c>
      <c r="B363" t="s">
        <v>1388</v>
      </c>
      <c r="E363">
        <v>14</v>
      </c>
      <c r="F363" s="40"/>
    </row>
    <row r="364" spans="1:6" hidden="1" x14ac:dyDescent="0.3">
      <c r="A364" t="s">
        <v>1180</v>
      </c>
      <c r="B364" t="s">
        <v>1383</v>
      </c>
      <c r="E364">
        <v>14</v>
      </c>
      <c r="F364" s="40"/>
    </row>
    <row r="365" spans="1:6" hidden="1" x14ac:dyDescent="0.3">
      <c r="A365" t="s">
        <v>1180</v>
      </c>
      <c r="B365" t="s">
        <v>1388</v>
      </c>
      <c r="E365">
        <v>14</v>
      </c>
      <c r="F365" s="40"/>
    </row>
    <row r="366" spans="1:6" hidden="1" x14ac:dyDescent="0.3">
      <c r="A366" t="s">
        <v>1181</v>
      </c>
      <c r="B366" t="s">
        <v>1394</v>
      </c>
      <c r="E366">
        <v>14</v>
      </c>
      <c r="F366" s="40"/>
    </row>
    <row r="367" spans="1:6" hidden="1" x14ac:dyDescent="0.3">
      <c r="A367" t="s">
        <v>1182</v>
      </c>
      <c r="B367" t="s">
        <v>1394</v>
      </c>
      <c r="E367">
        <v>14</v>
      </c>
      <c r="F367" s="40"/>
    </row>
    <row r="368" spans="1:6" hidden="1" x14ac:dyDescent="0.3">
      <c r="A368" t="s">
        <v>1186</v>
      </c>
      <c r="B368" t="s">
        <v>1381</v>
      </c>
      <c r="E368">
        <v>14</v>
      </c>
      <c r="F368" s="40"/>
    </row>
    <row r="369" spans="1:6" hidden="1" x14ac:dyDescent="0.3">
      <c r="A369" t="s">
        <v>1186</v>
      </c>
      <c r="B369" t="s">
        <v>1388</v>
      </c>
      <c r="E369">
        <v>14</v>
      </c>
      <c r="F369" s="40"/>
    </row>
    <row r="370" spans="1:6" hidden="1" x14ac:dyDescent="0.3">
      <c r="A370" t="s">
        <v>1187</v>
      </c>
      <c r="B370" t="s">
        <v>1381</v>
      </c>
      <c r="E370">
        <v>14</v>
      </c>
      <c r="F370" s="40"/>
    </row>
    <row r="371" spans="1:6" hidden="1" x14ac:dyDescent="0.3">
      <c r="A371" t="s">
        <v>1187</v>
      </c>
      <c r="B371" t="s">
        <v>1388</v>
      </c>
      <c r="E371">
        <v>14</v>
      </c>
      <c r="F371" s="40"/>
    </row>
    <row r="372" spans="1:6" hidden="1" x14ac:dyDescent="0.3">
      <c r="A372" t="s">
        <v>1188</v>
      </c>
      <c r="B372" t="s">
        <v>1381</v>
      </c>
      <c r="E372">
        <v>14</v>
      </c>
      <c r="F372" s="40"/>
    </row>
    <row r="373" spans="1:6" hidden="1" x14ac:dyDescent="0.3">
      <c r="A373" t="s">
        <v>1188</v>
      </c>
      <c r="B373" t="s">
        <v>1388</v>
      </c>
      <c r="E373">
        <v>14</v>
      </c>
      <c r="F373" s="40"/>
    </row>
    <row r="374" spans="1:6" hidden="1" x14ac:dyDescent="0.3">
      <c r="A374" t="s">
        <v>1189</v>
      </c>
      <c r="B374" t="s">
        <v>1381</v>
      </c>
      <c r="E374">
        <v>14</v>
      </c>
      <c r="F374" s="40"/>
    </row>
    <row r="375" spans="1:6" hidden="1" x14ac:dyDescent="0.3">
      <c r="A375" t="s">
        <v>1189</v>
      </c>
      <c r="B375" t="s">
        <v>1388</v>
      </c>
      <c r="E375">
        <v>14</v>
      </c>
      <c r="F375" s="40"/>
    </row>
    <row r="376" spans="1:6" hidden="1" x14ac:dyDescent="0.3">
      <c r="A376" t="s">
        <v>1190</v>
      </c>
      <c r="B376" t="s">
        <v>1383</v>
      </c>
      <c r="E376">
        <v>14</v>
      </c>
      <c r="F376" s="40"/>
    </row>
    <row r="377" spans="1:6" hidden="1" x14ac:dyDescent="0.3">
      <c r="A377" t="s">
        <v>1190</v>
      </c>
      <c r="B377" t="s">
        <v>1388</v>
      </c>
      <c r="E377">
        <v>14</v>
      </c>
      <c r="F377" s="40"/>
    </row>
    <row r="378" spans="1:6" hidden="1" x14ac:dyDescent="0.3">
      <c r="A378" t="s">
        <v>1192</v>
      </c>
      <c r="B378" t="s">
        <v>1394</v>
      </c>
      <c r="E378">
        <v>14</v>
      </c>
      <c r="F378" s="40"/>
    </row>
    <row r="379" spans="1:6" hidden="1" x14ac:dyDescent="0.3">
      <c r="A379" t="s">
        <v>1202</v>
      </c>
      <c r="B379" t="s">
        <v>1398</v>
      </c>
      <c r="E379">
        <v>14</v>
      </c>
      <c r="F379" s="40"/>
    </row>
    <row r="380" spans="1:6" hidden="1" x14ac:dyDescent="0.3">
      <c r="A380" t="s">
        <v>1203</v>
      </c>
      <c r="B380" t="s">
        <v>1392</v>
      </c>
      <c r="E380">
        <v>14</v>
      </c>
      <c r="F380" s="40"/>
    </row>
    <row r="381" spans="1:6" hidden="1" x14ac:dyDescent="0.3">
      <c r="A381" t="s">
        <v>1204</v>
      </c>
      <c r="B381" t="s">
        <v>1381</v>
      </c>
      <c r="E381">
        <v>14</v>
      </c>
      <c r="F381" s="40"/>
    </row>
    <row r="382" spans="1:6" hidden="1" x14ac:dyDescent="0.3">
      <c r="A382" t="s">
        <v>1204</v>
      </c>
      <c r="B382" t="s">
        <v>1388</v>
      </c>
      <c r="E382">
        <v>14</v>
      </c>
      <c r="F382" s="40"/>
    </row>
    <row r="383" spans="1:6" hidden="1" x14ac:dyDescent="0.3">
      <c r="A383" t="s">
        <v>854</v>
      </c>
      <c r="B383" t="s">
        <v>1381</v>
      </c>
      <c r="E383">
        <v>14</v>
      </c>
      <c r="F383" s="40"/>
    </row>
    <row r="384" spans="1:6" hidden="1" x14ac:dyDescent="0.3">
      <c r="A384" t="s">
        <v>854</v>
      </c>
      <c r="B384" t="s">
        <v>1388</v>
      </c>
      <c r="E384">
        <v>14</v>
      </c>
      <c r="F384" s="40"/>
    </row>
    <row r="385" spans="1:6" hidden="1" x14ac:dyDescent="0.3">
      <c r="A385" t="s">
        <v>1207</v>
      </c>
      <c r="B385" t="s">
        <v>1394</v>
      </c>
      <c r="E385">
        <v>14</v>
      </c>
      <c r="F385" s="40"/>
    </row>
    <row r="386" spans="1:6" hidden="1" x14ac:dyDescent="0.3">
      <c r="A386" t="s">
        <v>1209</v>
      </c>
      <c r="B386" t="s">
        <v>1379</v>
      </c>
      <c r="E386">
        <v>14</v>
      </c>
      <c r="F386" s="40"/>
    </row>
    <row r="387" spans="1:6" hidden="1" x14ac:dyDescent="0.3">
      <c r="A387" t="s">
        <v>1209</v>
      </c>
      <c r="B387" t="s">
        <v>1388</v>
      </c>
      <c r="E387">
        <v>14</v>
      </c>
      <c r="F387" s="40"/>
    </row>
    <row r="388" spans="1:6" hidden="1" x14ac:dyDescent="0.3">
      <c r="A388" t="s">
        <v>851</v>
      </c>
      <c r="B388" t="s">
        <v>1381</v>
      </c>
      <c r="E388">
        <v>14</v>
      </c>
      <c r="F388" s="40"/>
    </row>
    <row r="389" spans="1:6" hidden="1" x14ac:dyDescent="0.3">
      <c r="A389" t="s">
        <v>851</v>
      </c>
      <c r="B389" t="s">
        <v>1388</v>
      </c>
      <c r="E389">
        <v>14</v>
      </c>
      <c r="F389" s="40"/>
    </row>
    <row r="390" spans="1:6" hidden="1" x14ac:dyDescent="0.3">
      <c r="A390" t="s">
        <v>1210</v>
      </c>
      <c r="B390" t="s">
        <v>1381</v>
      </c>
      <c r="E390">
        <v>14</v>
      </c>
      <c r="F390" s="40"/>
    </row>
    <row r="391" spans="1:6" hidden="1" x14ac:dyDescent="0.3">
      <c r="A391" t="s">
        <v>1210</v>
      </c>
      <c r="B391" t="s">
        <v>1388</v>
      </c>
      <c r="E391">
        <v>14</v>
      </c>
      <c r="F391" s="40"/>
    </row>
    <row r="392" spans="1:6" hidden="1" x14ac:dyDescent="0.3">
      <c r="A392" t="s">
        <v>1211</v>
      </c>
      <c r="B392" t="s">
        <v>1381</v>
      </c>
      <c r="E392">
        <v>14</v>
      </c>
      <c r="F392" s="40"/>
    </row>
    <row r="393" spans="1:6" hidden="1" x14ac:dyDescent="0.3">
      <c r="A393" t="s">
        <v>1211</v>
      </c>
      <c r="B393" t="s">
        <v>1388</v>
      </c>
      <c r="E393">
        <v>14</v>
      </c>
      <c r="F393" s="40"/>
    </row>
    <row r="394" spans="1:6" hidden="1" x14ac:dyDescent="0.3">
      <c r="A394" t="s">
        <v>1212</v>
      </c>
      <c r="B394" t="s">
        <v>1381</v>
      </c>
      <c r="E394">
        <v>14</v>
      </c>
      <c r="F394" s="40"/>
    </row>
    <row r="395" spans="1:6" hidden="1" x14ac:dyDescent="0.3">
      <c r="A395" t="s">
        <v>1212</v>
      </c>
      <c r="B395" t="s">
        <v>1388</v>
      </c>
      <c r="E395">
        <v>14</v>
      </c>
      <c r="F395" s="40"/>
    </row>
    <row r="396" spans="1:6" hidden="1" x14ac:dyDescent="0.3">
      <c r="A396" t="s">
        <v>855</v>
      </c>
      <c r="B396" t="s">
        <v>1381</v>
      </c>
      <c r="E396">
        <v>14</v>
      </c>
      <c r="F396" s="40"/>
    </row>
    <row r="397" spans="1:6" hidden="1" x14ac:dyDescent="0.3">
      <c r="A397" t="s">
        <v>855</v>
      </c>
      <c r="B397" t="s">
        <v>1388</v>
      </c>
      <c r="E397">
        <v>14</v>
      </c>
      <c r="F397" s="40"/>
    </row>
    <row r="398" spans="1:6" hidden="1" x14ac:dyDescent="0.3">
      <c r="A398" t="s">
        <v>1213</v>
      </c>
      <c r="B398" t="s">
        <v>1383</v>
      </c>
      <c r="E398">
        <v>14</v>
      </c>
      <c r="F398" s="40"/>
    </row>
    <row r="399" spans="1:6" hidden="1" x14ac:dyDescent="0.3">
      <c r="A399" t="s">
        <v>1213</v>
      </c>
      <c r="B399" t="s">
        <v>1388</v>
      </c>
      <c r="E399">
        <v>14</v>
      </c>
      <c r="F399" s="40"/>
    </row>
    <row r="400" spans="1:6" hidden="1" x14ac:dyDescent="0.3">
      <c r="A400" t="s">
        <v>1333</v>
      </c>
      <c r="B400" t="s">
        <v>1390</v>
      </c>
      <c r="E400">
        <v>14</v>
      </c>
      <c r="F400" s="40"/>
    </row>
    <row r="401" spans="1:6" hidden="1" x14ac:dyDescent="0.3">
      <c r="A401" t="s">
        <v>1215</v>
      </c>
      <c r="B401" t="s">
        <v>1390</v>
      </c>
      <c r="E401">
        <v>14</v>
      </c>
      <c r="F401" s="40"/>
    </row>
    <row r="402" spans="1:6" hidden="1" x14ac:dyDescent="0.3">
      <c r="A402" t="s">
        <v>1216</v>
      </c>
      <c r="B402" t="s">
        <v>1398</v>
      </c>
      <c r="E402">
        <v>14</v>
      </c>
      <c r="F402" s="40"/>
    </row>
    <row r="403" spans="1:6" hidden="1" x14ac:dyDescent="0.3">
      <c r="A403" t="s">
        <v>602</v>
      </c>
      <c r="B403" t="s">
        <v>853</v>
      </c>
      <c r="D403" t="s">
        <v>656</v>
      </c>
      <c r="E403">
        <v>15</v>
      </c>
      <c r="F403" s="40">
        <v>9</v>
      </c>
    </row>
    <row r="404" spans="1:6" hidden="1" x14ac:dyDescent="0.3">
      <c r="A404" t="s">
        <v>606</v>
      </c>
      <c r="B404" t="s">
        <v>853</v>
      </c>
      <c r="D404" t="s">
        <v>656</v>
      </c>
      <c r="E404">
        <v>15</v>
      </c>
      <c r="F404" s="40"/>
    </row>
    <row r="405" spans="1:6" hidden="1" x14ac:dyDescent="0.3">
      <c r="A405" t="s">
        <v>602</v>
      </c>
      <c r="B405" t="s">
        <v>1079</v>
      </c>
      <c r="D405" t="s">
        <v>656</v>
      </c>
      <c r="E405">
        <v>15</v>
      </c>
      <c r="F405" s="40"/>
    </row>
    <row r="406" spans="1:6" hidden="1" x14ac:dyDescent="0.3">
      <c r="A406" t="s">
        <v>606</v>
      </c>
      <c r="B406" t="s">
        <v>1079</v>
      </c>
      <c r="D406" t="s">
        <v>656</v>
      </c>
      <c r="E406">
        <v>15</v>
      </c>
      <c r="F406" s="40"/>
    </row>
    <row r="407" spans="1:6" hidden="1" x14ac:dyDescent="0.3">
      <c r="A407" t="s">
        <v>1233</v>
      </c>
      <c r="B407" t="s">
        <v>619</v>
      </c>
      <c r="D407" t="s">
        <v>1048</v>
      </c>
      <c r="E407">
        <v>16</v>
      </c>
      <c r="F407" s="40">
        <v>10</v>
      </c>
    </row>
    <row r="408" spans="1:6" hidden="1" x14ac:dyDescent="0.3">
      <c r="A408" t="s">
        <v>601</v>
      </c>
      <c r="B408" t="s">
        <v>1136</v>
      </c>
      <c r="D408" t="s">
        <v>1402</v>
      </c>
      <c r="E408">
        <v>16</v>
      </c>
      <c r="F408" s="40"/>
    </row>
    <row r="409" spans="1:6" hidden="1" x14ac:dyDescent="0.3">
      <c r="A409" t="s">
        <v>1240</v>
      </c>
      <c r="B409" t="s">
        <v>1142</v>
      </c>
      <c r="D409" t="s">
        <v>1049</v>
      </c>
      <c r="E409">
        <v>16</v>
      </c>
      <c r="F409" s="40"/>
    </row>
  </sheetData>
  <autoFilter ref="A1:F409" xr:uid="{3D29DBD9-81EF-498D-9E03-454C4DE6C41F}">
    <filterColumn colId="3">
      <filters>
        <filter val="Fioul et autres carburants [METABOLHEAT - National]"/>
      </filters>
    </filterColumn>
  </autoFilter>
  <mergeCells count="10">
    <mergeCell ref="F2:F14"/>
    <mergeCell ref="F15:F18"/>
    <mergeCell ref="F19:F103"/>
    <mergeCell ref="F104:F173"/>
    <mergeCell ref="F174:F193"/>
    <mergeCell ref="F194:F198"/>
    <mergeCell ref="F199:F206"/>
    <mergeCell ref="F207:F402"/>
    <mergeCell ref="F403:F406"/>
    <mergeCell ref="F407:F409"/>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C718-65FD-4877-AA3A-F7C192EBE6C5}">
  <dimension ref="A1:E12478"/>
  <sheetViews>
    <sheetView topLeftCell="A3544" workbookViewId="0">
      <selection activeCell="A3559" sqref="A3555:A3559"/>
    </sheetView>
  </sheetViews>
  <sheetFormatPr baseColWidth="10" defaultRowHeight="14.4" x14ac:dyDescent="0.3"/>
  <cols>
    <col min="1" max="1" width="49.88671875" customWidth="1"/>
    <col min="2" max="2" width="52.6640625" customWidth="1"/>
    <col min="4" max="4" width="61" customWidth="1"/>
  </cols>
  <sheetData>
    <row r="1" spans="1:5" x14ac:dyDescent="0.3">
      <c r="A1" s="28" t="s">
        <v>1</v>
      </c>
      <c r="B1" s="28" t="s">
        <v>2</v>
      </c>
      <c r="C1" s="28" t="s">
        <v>4</v>
      </c>
      <c r="D1" s="28" t="s">
        <v>1077</v>
      </c>
      <c r="E1" s="32" t="s">
        <v>1275</v>
      </c>
    </row>
    <row r="2" spans="1:5" x14ac:dyDescent="0.3">
      <c r="A2" t="s">
        <v>3443</v>
      </c>
      <c r="B2" t="s">
        <v>3444</v>
      </c>
      <c r="D2" t="s">
        <v>581</v>
      </c>
      <c r="E2" s="40">
        <v>1</v>
      </c>
    </row>
    <row r="3" spans="1:5" x14ac:dyDescent="0.3">
      <c r="A3" t="s">
        <v>589</v>
      </c>
      <c r="B3" t="s">
        <v>3444</v>
      </c>
      <c r="D3" t="s">
        <v>581</v>
      </c>
      <c r="E3" s="40"/>
    </row>
    <row r="4" spans="1:5" x14ac:dyDescent="0.3">
      <c r="A4" t="s">
        <v>3443</v>
      </c>
      <c r="B4" t="s">
        <v>3445</v>
      </c>
      <c r="D4" t="s">
        <v>581</v>
      </c>
      <c r="E4" s="40"/>
    </row>
    <row r="5" spans="1:5" x14ac:dyDescent="0.3">
      <c r="A5" t="s">
        <v>589</v>
      </c>
      <c r="B5" t="s">
        <v>3445</v>
      </c>
      <c r="D5" t="s">
        <v>581</v>
      </c>
      <c r="E5" s="40"/>
    </row>
    <row r="6" spans="1:5" x14ac:dyDescent="0.3">
      <c r="A6" t="s">
        <v>3443</v>
      </c>
      <c r="B6" t="s">
        <v>3446</v>
      </c>
      <c r="D6" t="s">
        <v>581</v>
      </c>
      <c r="E6" s="40"/>
    </row>
    <row r="7" spans="1:5" x14ac:dyDescent="0.3">
      <c r="A7" t="s">
        <v>589</v>
      </c>
      <c r="B7" t="s">
        <v>3446</v>
      </c>
      <c r="D7" t="s">
        <v>581</v>
      </c>
      <c r="E7" s="40"/>
    </row>
    <row r="8" spans="1:5" x14ac:dyDescent="0.3">
      <c r="A8" t="s">
        <v>3443</v>
      </c>
      <c r="B8" t="s">
        <v>3447</v>
      </c>
      <c r="D8" t="s">
        <v>581</v>
      </c>
      <c r="E8" s="40"/>
    </row>
    <row r="9" spans="1:5" x14ac:dyDescent="0.3">
      <c r="A9" t="s">
        <v>589</v>
      </c>
      <c r="B9" t="s">
        <v>3447</v>
      </c>
      <c r="D9" t="s">
        <v>581</v>
      </c>
      <c r="E9" s="40"/>
    </row>
    <row r="10" spans="1:5" x14ac:dyDescent="0.3">
      <c r="A10" t="s">
        <v>3443</v>
      </c>
      <c r="B10" t="s">
        <v>3448</v>
      </c>
      <c r="D10" t="s">
        <v>581</v>
      </c>
      <c r="E10" s="40"/>
    </row>
    <row r="11" spans="1:5" x14ac:dyDescent="0.3">
      <c r="A11" t="s">
        <v>589</v>
      </c>
      <c r="B11" t="s">
        <v>3448</v>
      </c>
      <c r="D11" t="s">
        <v>581</v>
      </c>
      <c r="E11" s="40"/>
    </row>
    <row r="12" spans="1:5" x14ac:dyDescent="0.3">
      <c r="A12" t="s">
        <v>3443</v>
      </c>
      <c r="B12" t="s">
        <v>3449</v>
      </c>
      <c r="D12" t="s">
        <v>581</v>
      </c>
      <c r="E12" s="40"/>
    </row>
    <row r="13" spans="1:5" x14ac:dyDescent="0.3">
      <c r="A13" t="s">
        <v>589</v>
      </c>
      <c r="B13" t="s">
        <v>3449</v>
      </c>
      <c r="D13" t="s">
        <v>581</v>
      </c>
      <c r="E13" s="40"/>
    </row>
    <row r="14" spans="1:5" x14ac:dyDescent="0.3">
      <c r="A14" t="s">
        <v>3443</v>
      </c>
      <c r="B14" t="s">
        <v>3450</v>
      </c>
      <c r="D14" t="s">
        <v>581</v>
      </c>
      <c r="E14" s="40"/>
    </row>
    <row r="15" spans="1:5" x14ac:dyDescent="0.3">
      <c r="A15" t="s">
        <v>589</v>
      </c>
      <c r="B15" t="s">
        <v>3450</v>
      </c>
      <c r="D15" t="s">
        <v>581</v>
      </c>
      <c r="E15" s="40"/>
    </row>
    <row r="16" spans="1:5" x14ac:dyDescent="0.3">
      <c r="A16" t="s">
        <v>3443</v>
      </c>
      <c r="B16" t="s">
        <v>3451</v>
      </c>
      <c r="D16" t="s">
        <v>581</v>
      </c>
      <c r="E16" s="40"/>
    </row>
    <row r="17" spans="1:5" x14ac:dyDescent="0.3">
      <c r="A17" t="s">
        <v>589</v>
      </c>
      <c r="B17" t="s">
        <v>3451</v>
      </c>
      <c r="D17" t="s">
        <v>581</v>
      </c>
      <c r="E17" s="40"/>
    </row>
    <row r="18" spans="1:5" x14ac:dyDescent="0.3">
      <c r="A18" t="s">
        <v>3443</v>
      </c>
      <c r="B18" t="s">
        <v>3452</v>
      </c>
      <c r="D18" t="s">
        <v>581</v>
      </c>
      <c r="E18" s="40"/>
    </row>
    <row r="19" spans="1:5" x14ac:dyDescent="0.3">
      <c r="A19" t="s">
        <v>589</v>
      </c>
      <c r="B19" t="s">
        <v>3452</v>
      </c>
      <c r="D19" t="s">
        <v>581</v>
      </c>
      <c r="E19" s="40"/>
    </row>
    <row r="20" spans="1:5" x14ac:dyDescent="0.3">
      <c r="A20" t="s">
        <v>3443</v>
      </c>
      <c r="B20" t="s">
        <v>3453</v>
      </c>
      <c r="D20" t="s">
        <v>581</v>
      </c>
      <c r="E20" s="40"/>
    </row>
    <row r="21" spans="1:5" x14ac:dyDescent="0.3">
      <c r="A21" t="s">
        <v>589</v>
      </c>
      <c r="B21" t="s">
        <v>3453</v>
      </c>
      <c r="D21" t="s">
        <v>581</v>
      </c>
      <c r="E21" s="40"/>
    </row>
    <row r="22" spans="1:5" x14ac:dyDescent="0.3">
      <c r="A22" t="s">
        <v>3443</v>
      </c>
      <c r="B22" t="s">
        <v>3454</v>
      </c>
      <c r="D22" t="s">
        <v>581</v>
      </c>
      <c r="E22" s="40"/>
    </row>
    <row r="23" spans="1:5" x14ac:dyDescent="0.3">
      <c r="A23" t="s">
        <v>589</v>
      </c>
      <c r="B23" t="s">
        <v>3454</v>
      </c>
      <c r="D23" t="s">
        <v>581</v>
      </c>
      <c r="E23" s="40"/>
    </row>
    <row r="24" spans="1:5" x14ac:dyDescent="0.3">
      <c r="A24" t="s">
        <v>3443</v>
      </c>
      <c r="B24" t="s">
        <v>3455</v>
      </c>
      <c r="D24" t="s">
        <v>581</v>
      </c>
      <c r="E24" s="40"/>
    </row>
    <row r="25" spans="1:5" x14ac:dyDescent="0.3">
      <c r="A25" t="s">
        <v>589</v>
      </c>
      <c r="B25" t="s">
        <v>3455</v>
      </c>
      <c r="D25" t="s">
        <v>581</v>
      </c>
      <c r="E25" s="40"/>
    </row>
    <row r="26" spans="1:5" x14ac:dyDescent="0.3">
      <c r="A26" t="s">
        <v>3443</v>
      </c>
      <c r="B26" t="s">
        <v>3456</v>
      </c>
      <c r="D26" t="s">
        <v>581</v>
      </c>
      <c r="E26" s="40"/>
    </row>
    <row r="27" spans="1:5" x14ac:dyDescent="0.3">
      <c r="A27" t="s">
        <v>589</v>
      </c>
      <c r="B27" t="s">
        <v>3456</v>
      </c>
      <c r="D27" t="s">
        <v>581</v>
      </c>
      <c r="E27" s="40"/>
    </row>
    <row r="28" spans="1:5" x14ac:dyDescent="0.3">
      <c r="A28" t="s">
        <v>3443</v>
      </c>
      <c r="B28" t="s">
        <v>3457</v>
      </c>
      <c r="D28" t="s">
        <v>581</v>
      </c>
      <c r="E28" s="40"/>
    </row>
    <row r="29" spans="1:5" x14ac:dyDescent="0.3">
      <c r="A29" t="s">
        <v>589</v>
      </c>
      <c r="B29" t="s">
        <v>3457</v>
      </c>
      <c r="D29" t="s">
        <v>581</v>
      </c>
      <c r="E29" s="40"/>
    </row>
    <row r="30" spans="1:5" x14ac:dyDescent="0.3">
      <c r="A30" t="s">
        <v>3443</v>
      </c>
      <c r="B30" t="s">
        <v>3458</v>
      </c>
      <c r="D30" t="s">
        <v>581</v>
      </c>
      <c r="E30" s="40"/>
    </row>
    <row r="31" spans="1:5" x14ac:dyDescent="0.3">
      <c r="A31" t="s">
        <v>589</v>
      </c>
      <c r="B31" t="s">
        <v>3458</v>
      </c>
      <c r="D31" t="s">
        <v>581</v>
      </c>
      <c r="E31" s="40"/>
    </row>
    <row r="32" spans="1:5" x14ac:dyDescent="0.3">
      <c r="A32" t="s">
        <v>3443</v>
      </c>
      <c r="B32" t="s">
        <v>3459</v>
      </c>
      <c r="D32" t="s">
        <v>581</v>
      </c>
      <c r="E32" s="40"/>
    </row>
    <row r="33" spans="1:5" x14ac:dyDescent="0.3">
      <c r="A33" t="s">
        <v>589</v>
      </c>
      <c r="B33" t="s">
        <v>3459</v>
      </c>
      <c r="D33" t="s">
        <v>581</v>
      </c>
      <c r="E33" s="40"/>
    </row>
    <row r="34" spans="1:5" x14ac:dyDescent="0.3">
      <c r="A34" t="s">
        <v>3443</v>
      </c>
      <c r="B34" t="s">
        <v>3460</v>
      </c>
      <c r="D34" t="s">
        <v>581</v>
      </c>
      <c r="E34" s="40"/>
    </row>
    <row r="35" spans="1:5" x14ac:dyDescent="0.3">
      <c r="A35" t="s">
        <v>589</v>
      </c>
      <c r="B35" t="s">
        <v>3460</v>
      </c>
      <c r="D35" t="s">
        <v>581</v>
      </c>
      <c r="E35" s="40"/>
    </row>
    <row r="36" spans="1:5" x14ac:dyDescent="0.3">
      <c r="A36" t="s">
        <v>3443</v>
      </c>
      <c r="B36" t="s">
        <v>3461</v>
      </c>
      <c r="D36" t="s">
        <v>581</v>
      </c>
      <c r="E36" s="40"/>
    </row>
    <row r="37" spans="1:5" x14ac:dyDescent="0.3">
      <c r="A37" t="s">
        <v>589</v>
      </c>
      <c r="B37" t="s">
        <v>3461</v>
      </c>
      <c r="D37" t="s">
        <v>581</v>
      </c>
      <c r="E37" s="40"/>
    </row>
    <row r="38" spans="1:5" x14ac:dyDescent="0.3">
      <c r="A38" t="s">
        <v>3443</v>
      </c>
      <c r="B38" t="s">
        <v>3462</v>
      </c>
      <c r="D38" t="s">
        <v>581</v>
      </c>
      <c r="E38" s="40"/>
    </row>
    <row r="39" spans="1:5" x14ac:dyDescent="0.3">
      <c r="A39" t="s">
        <v>589</v>
      </c>
      <c r="B39" t="s">
        <v>3462</v>
      </c>
      <c r="D39" t="s">
        <v>581</v>
      </c>
      <c r="E39" s="40"/>
    </row>
    <row r="40" spans="1:5" x14ac:dyDescent="0.3">
      <c r="A40" t="s">
        <v>3443</v>
      </c>
      <c r="B40" t="s">
        <v>3463</v>
      </c>
      <c r="D40" t="s">
        <v>581</v>
      </c>
      <c r="E40" s="40"/>
    </row>
    <row r="41" spans="1:5" x14ac:dyDescent="0.3">
      <c r="A41" t="s">
        <v>589</v>
      </c>
      <c r="B41" t="s">
        <v>3463</v>
      </c>
      <c r="D41" t="s">
        <v>581</v>
      </c>
      <c r="E41" s="40"/>
    </row>
    <row r="42" spans="1:5" x14ac:dyDescent="0.3">
      <c r="A42" t="s">
        <v>3443</v>
      </c>
      <c r="B42" t="s">
        <v>3464</v>
      </c>
      <c r="D42" t="s">
        <v>581</v>
      </c>
      <c r="E42" s="40"/>
    </row>
    <row r="43" spans="1:5" x14ac:dyDescent="0.3">
      <c r="A43" t="s">
        <v>589</v>
      </c>
      <c r="B43" t="s">
        <v>3464</v>
      </c>
      <c r="D43" t="s">
        <v>581</v>
      </c>
      <c r="E43" s="40"/>
    </row>
    <row r="44" spans="1:5" x14ac:dyDescent="0.3">
      <c r="A44" t="s">
        <v>3443</v>
      </c>
      <c r="B44" t="s">
        <v>3465</v>
      </c>
      <c r="D44" t="s">
        <v>581</v>
      </c>
      <c r="E44" s="40"/>
    </row>
    <row r="45" spans="1:5" x14ac:dyDescent="0.3">
      <c r="A45" t="s">
        <v>589</v>
      </c>
      <c r="B45" t="s">
        <v>3465</v>
      </c>
      <c r="D45" t="s">
        <v>581</v>
      </c>
      <c r="E45" s="40"/>
    </row>
    <row r="46" spans="1:5" x14ac:dyDescent="0.3">
      <c r="A46" t="s">
        <v>3443</v>
      </c>
      <c r="B46" t="s">
        <v>3466</v>
      </c>
      <c r="D46" t="s">
        <v>581</v>
      </c>
      <c r="E46" s="40"/>
    </row>
    <row r="47" spans="1:5" x14ac:dyDescent="0.3">
      <c r="A47" t="s">
        <v>589</v>
      </c>
      <c r="B47" t="s">
        <v>3466</v>
      </c>
      <c r="D47" t="s">
        <v>581</v>
      </c>
      <c r="E47" s="40"/>
    </row>
    <row r="48" spans="1:5" x14ac:dyDescent="0.3">
      <c r="A48" t="s">
        <v>3443</v>
      </c>
      <c r="B48" t="s">
        <v>3467</v>
      </c>
      <c r="D48" t="s">
        <v>581</v>
      </c>
      <c r="E48" s="40"/>
    </row>
    <row r="49" spans="1:5" x14ac:dyDescent="0.3">
      <c r="A49" t="s">
        <v>589</v>
      </c>
      <c r="B49" t="s">
        <v>3467</v>
      </c>
      <c r="D49" t="s">
        <v>581</v>
      </c>
      <c r="E49" s="40"/>
    </row>
    <row r="50" spans="1:5" x14ac:dyDescent="0.3">
      <c r="A50" t="s">
        <v>3443</v>
      </c>
      <c r="B50" t="s">
        <v>3468</v>
      </c>
      <c r="D50" t="s">
        <v>581</v>
      </c>
      <c r="E50" s="40"/>
    </row>
    <row r="51" spans="1:5" x14ac:dyDescent="0.3">
      <c r="A51" t="s">
        <v>589</v>
      </c>
      <c r="B51" t="s">
        <v>3468</v>
      </c>
      <c r="D51" t="s">
        <v>581</v>
      </c>
      <c r="E51" s="40"/>
    </row>
    <row r="52" spans="1:5" x14ac:dyDescent="0.3">
      <c r="A52" t="s">
        <v>3443</v>
      </c>
      <c r="B52" t="s">
        <v>3469</v>
      </c>
      <c r="D52" t="s">
        <v>581</v>
      </c>
      <c r="E52" s="40"/>
    </row>
    <row r="53" spans="1:5" x14ac:dyDescent="0.3">
      <c r="A53" t="s">
        <v>589</v>
      </c>
      <c r="B53" t="s">
        <v>3469</v>
      </c>
      <c r="D53" t="s">
        <v>581</v>
      </c>
      <c r="E53" s="40"/>
    </row>
    <row r="54" spans="1:5" x14ac:dyDescent="0.3">
      <c r="A54" t="s">
        <v>3443</v>
      </c>
      <c r="B54" t="s">
        <v>3470</v>
      </c>
      <c r="D54" t="s">
        <v>581</v>
      </c>
      <c r="E54" s="40"/>
    </row>
    <row r="55" spans="1:5" x14ac:dyDescent="0.3">
      <c r="A55" t="s">
        <v>589</v>
      </c>
      <c r="B55" t="s">
        <v>3470</v>
      </c>
      <c r="D55" t="s">
        <v>581</v>
      </c>
      <c r="E55" s="40"/>
    </row>
    <row r="56" spans="1:5" x14ac:dyDescent="0.3">
      <c r="A56" t="s">
        <v>3443</v>
      </c>
      <c r="B56" t="s">
        <v>3471</v>
      </c>
      <c r="D56" t="s">
        <v>581</v>
      </c>
      <c r="E56" s="40"/>
    </row>
    <row r="57" spans="1:5" x14ac:dyDescent="0.3">
      <c r="A57" t="s">
        <v>589</v>
      </c>
      <c r="B57" t="s">
        <v>3471</v>
      </c>
      <c r="D57" t="s">
        <v>581</v>
      </c>
      <c r="E57" s="40"/>
    </row>
    <row r="58" spans="1:5" x14ac:dyDescent="0.3">
      <c r="A58" t="s">
        <v>3443</v>
      </c>
      <c r="B58" t="s">
        <v>3472</v>
      </c>
      <c r="D58" t="s">
        <v>581</v>
      </c>
      <c r="E58" s="40"/>
    </row>
    <row r="59" spans="1:5" x14ac:dyDescent="0.3">
      <c r="A59" t="s">
        <v>589</v>
      </c>
      <c r="B59" t="s">
        <v>3472</v>
      </c>
      <c r="D59" t="s">
        <v>581</v>
      </c>
      <c r="E59" s="40"/>
    </row>
    <row r="60" spans="1:5" x14ac:dyDescent="0.3">
      <c r="A60" t="s">
        <v>3443</v>
      </c>
      <c r="B60" t="s">
        <v>3473</v>
      </c>
      <c r="D60" t="s">
        <v>581</v>
      </c>
      <c r="E60" s="40"/>
    </row>
    <row r="61" spans="1:5" x14ac:dyDescent="0.3">
      <c r="A61" t="s">
        <v>589</v>
      </c>
      <c r="B61" t="s">
        <v>3473</v>
      </c>
      <c r="D61" t="s">
        <v>581</v>
      </c>
      <c r="E61" s="40"/>
    </row>
    <row r="62" spans="1:5" x14ac:dyDescent="0.3">
      <c r="A62" t="s">
        <v>3443</v>
      </c>
      <c r="B62" t="s">
        <v>3474</v>
      </c>
      <c r="D62" t="s">
        <v>581</v>
      </c>
      <c r="E62" s="40"/>
    </row>
    <row r="63" spans="1:5" x14ac:dyDescent="0.3">
      <c r="A63" t="s">
        <v>589</v>
      </c>
      <c r="B63" t="s">
        <v>3474</v>
      </c>
      <c r="D63" t="s">
        <v>581</v>
      </c>
      <c r="E63" s="40"/>
    </row>
    <row r="64" spans="1:5" x14ac:dyDescent="0.3">
      <c r="A64" t="s">
        <v>3443</v>
      </c>
      <c r="B64" t="s">
        <v>3475</v>
      </c>
      <c r="D64" t="s">
        <v>581</v>
      </c>
      <c r="E64" s="40"/>
    </row>
    <row r="65" spans="1:5" x14ac:dyDescent="0.3">
      <c r="A65" t="s">
        <v>589</v>
      </c>
      <c r="B65" t="s">
        <v>3475</v>
      </c>
      <c r="D65" t="s">
        <v>581</v>
      </c>
      <c r="E65" s="40"/>
    </row>
    <row r="66" spans="1:5" x14ac:dyDescent="0.3">
      <c r="A66" t="s">
        <v>3443</v>
      </c>
      <c r="B66" t="s">
        <v>3476</v>
      </c>
      <c r="D66" t="s">
        <v>581</v>
      </c>
      <c r="E66" s="40"/>
    </row>
    <row r="67" spans="1:5" x14ac:dyDescent="0.3">
      <c r="A67" t="s">
        <v>589</v>
      </c>
      <c r="B67" t="s">
        <v>3476</v>
      </c>
      <c r="D67" t="s">
        <v>581</v>
      </c>
      <c r="E67" s="40"/>
    </row>
    <row r="68" spans="1:5" x14ac:dyDescent="0.3">
      <c r="A68" t="s">
        <v>3443</v>
      </c>
      <c r="B68" t="s">
        <v>3477</v>
      </c>
      <c r="D68" t="s">
        <v>581</v>
      </c>
      <c r="E68" s="40"/>
    </row>
    <row r="69" spans="1:5" x14ac:dyDescent="0.3">
      <c r="A69" t="s">
        <v>589</v>
      </c>
      <c r="B69" t="s">
        <v>3477</v>
      </c>
      <c r="D69" t="s">
        <v>581</v>
      </c>
      <c r="E69" s="40"/>
    </row>
    <row r="70" spans="1:5" x14ac:dyDescent="0.3">
      <c r="A70" t="s">
        <v>3443</v>
      </c>
      <c r="B70" t="s">
        <v>3478</v>
      </c>
      <c r="D70" t="s">
        <v>581</v>
      </c>
      <c r="E70" s="40"/>
    </row>
    <row r="71" spans="1:5" x14ac:dyDescent="0.3">
      <c r="A71" t="s">
        <v>589</v>
      </c>
      <c r="B71" t="s">
        <v>3478</v>
      </c>
      <c r="D71" t="s">
        <v>581</v>
      </c>
      <c r="E71" s="40"/>
    </row>
    <row r="72" spans="1:5" x14ac:dyDescent="0.3">
      <c r="A72" t="s">
        <v>3443</v>
      </c>
      <c r="B72" t="s">
        <v>3479</v>
      </c>
      <c r="D72" t="s">
        <v>581</v>
      </c>
      <c r="E72" s="40"/>
    </row>
    <row r="73" spans="1:5" x14ac:dyDescent="0.3">
      <c r="A73" t="s">
        <v>589</v>
      </c>
      <c r="B73" t="s">
        <v>3479</v>
      </c>
      <c r="D73" t="s">
        <v>581</v>
      </c>
      <c r="E73" s="40"/>
    </row>
    <row r="74" spans="1:5" x14ac:dyDescent="0.3">
      <c r="A74" t="s">
        <v>3443</v>
      </c>
      <c r="B74" t="s">
        <v>3480</v>
      </c>
      <c r="D74" t="s">
        <v>581</v>
      </c>
      <c r="E74" s="40"/>
    </row>
    <row r="75" spans="1:5" x14ac:dyDescent="0.3">
      <c r="A75" t="s">
        <v>589</v>
      </c>
      <c r="B75" t="s">
        <v>3480</v>
      </c>
      <c r="D75" t="s">
        <v>581</v>
      </c>
      <c r="E75" s="40"/>
    </row>
    <row r="76" spans="1:5" x14ac:dyDescent="0.3">
      <c r="A76" t="s">
        <v>3443</v>
      </c>
      <c r="B76" t="s">
        <v>3481</v>
      </c>
      <c r="D76" t="s">
        <v>581</v>
      </c>
      <c r="E76" s="40"/>
    </row>
    <row r="77" spans="1:5" x14ac:dyDescent="0.3">
      <c r="A77" t="s">
        <v>589</v>
      </c>
      <c r="B77" t="s">
        <v>3481</v>
      </c>
      <c r="D77" t="s">
        <v>581</v>
      </c>
      <c r="E77" s="40"/>
    </row>
    <row r="78" spans="1:5" x14ac:dyDescent="0.3">
      <c r="A78" t="s">
        <v>3443</v>
      </c>
      <c r="B78" t="s">
        <v>3482</v>
      </c>
      <c r="D78" t="s">
        <v>581</v>
      </c>
      <c r="E78" s="40"/>
    </row>
    <row r="79" spans="1:5" x14ac:dyDescent="0.3">
      <c r="A79" t="s">
        <v>589</v>
      </c>
      <c r="B79" t="s">
        <v>3482</v>
      </c>
      <c r="D79" t="s">
        <v>581</v>
      </c>
      <c r="E79" s="40"/>
    </row>
    <row r="80" spans="1:5" x14ac:dyDescent="0.3">
      <c r="A80" t="s">
        <v>3443</v>
      </c>
      <c r="B80" t="s">
        <v>3483</v>
      </c>
      <c r="D80" t="s">
        <v>581</v>
      </c>
      <c r="E80" s="40"/>
    </row>
    <row r="81" spans="1:5" x14ac:dyDescent="0.3">
      <c r="A81" t="s">
        <v>589</v>
      </c>
      <c r="B81" t="s">
        <v>3483</v>
      </c>
      <c r="D81" t="s">
        <v>581</v>
      </c>
      <c r="E81" s="40"/>
    </row>
    <row r="82" spans="1:5" x14ac:dyDescent="0.3">
      <c r="A82" t="s">
        <v>3443</v>
      </c>
      <c r="B82" t="s">
        <v>3484</v>
      </c>
      <c r="D82" t="s">
        <v>581</v>
      </c>
      <c r="E82" s="40"/>
    </row>
    <row r="83" spans="1:5" x14ac:dyDescent="0.3">
      <c r="A83" t="s">
        <v>589</v>
      </c>
      <c r="B83" t="s">
        <v>3484</v>
      </c>
      <c r="D83" t="s">
        <v>581</v>
      </c>
      <c r="E83" s="40"/>
    </row>
    <row r="84" spans="1:5" x14ac:dyDescent="0.3">
      <c r="A84" t="s">
        <v>3443</v>
      </c>
      <c r="B84" t="s">
        <v>3485</v>
      </c>
      <c r="D84" t="s">
        <v>581</v>
      </c>
      <c r="E84" s="40"/>
    </row>
    <row r="85" spans="1:5" x14ac:dyDescent="0.3">
      <c r="A85" t="s">
        <v>589</v>
      </c>
      <c r="B85" t="s">
        <v>3485</v>
      </c>
      <c r="D85" t="s">
        <v>581</v>
      </c>
      <c r="E85" s="40"/>
    </row>
    <row r="86" spans="1:5" x14ac:dyDescent="0.3">
      <c r="A86" t="s">
        <v>3443</v>
      </c>
      <c r="B86" t="s">
        <v>3486</v>
      </c>
      <c r="D86" t="s">
        <v>581</v>
      </c>
      <c r="E86" s="40"/>
    </row>
    <row r="87" spans="1:5" x14ac:dyDescent="0.3">
      <c r="A87" t="s">
        <v>589</v>
      </c>
      <c r="B87" t="s">
        <v>3486</v>
      </c>
      <c r="D87" t="s">
        <v>581</v>
      </c>
      <c r="E87" s="40"/>
    </row>
    <row r="88" spans="1:5" x14ac:dyDescent="0.3">
      <c r="A88" t="s">
        <v>3443</v>
      </c>
      <c r="B88" t="s">
        <v>3487</v>
      </c>
      <c r="D88" t="s">
        <v>581</v>
      </c>
      <c r="E88" s="40"/>
    </row>
    <row r="89" spans="1:5" x14ac:dyDescent="0.3">
      <c r="A89" t="s">
        <v>589</v>
      </c>
      <c r="B89" t="s">
        <v>3487</v>
      </c>
      <c r="D89" t="s">
        <v>581</v>
      </c>
      <c r="E89" s="40"/>
    </row>
    <row r="90" spans="1:5" x14ac:dyDescent="0.3">
      <c r="A90" t="s">
        <v>3443</v>
      </c>
      <c r="B90" t="s">
        <v>3488</v>
      </c>
      <c r="D90" t="s">
        <v>581</v>
      </c>
      <c r="E90" s="40"/>
    </row>
    <row r="91" spans="1:5" x14ac:dyDescent="0.3">
      <c r="A91" t="s">
        <v>589</v>
      </c>
      <c r="B91" t="s">
        <v>3488</v>
      </c>
      <c r="D91" t="s">
        <v>581</v>
      </c>
      <c r="E91" s="40"/>
    </row>
    <row r="92" spans="1:5" x14ac:dyDescent="0.3">
      <c r="A92" t="s">
        <v>3443</v>
      </c>
      <c r="B92" t="s">
        <v>3489</v>
      </c>
      <c r="D92" t="s">
        <v>581</v>
      </c>
      <c r="E92" s="40"/>
    </row>
    <row r="93" spans="1:5" x14ac:dyDescent="0.3">
      <c r="A93" t="s">
        <v>589</v>
      </c>
      <c r="B93" t="s">
        <v>3489</v>
      </c>
      <c r="D93" t="s">
        <v>581</v>
      </c>
      <c r="E93" s="40"/>
    </row>
    <row r="94" spans="1:5" x14ac:dyDescent="0.3">
      <c r="A94" t="s">
        <v>3443</v>
      </c>
      <c r="B94" t="s">
        <v>3490</v>
      </c>
      <c r="D94" t="s">
        <v>581</v>
      </c>
      <c r="E94" s="40"/>
    </row>
    <row r="95" spans="1:5" x14ac:dyDescent="0.3">
      <c r="A95" t="s">
        <v>589</v>
      </c>
      <c r="B95" t="s">
        <v>3490</v>
      </c>
      <c r="D95" t="s">
        <v>581</v>
      </c>
      <c r="E95" s="40"/>
    </row>
    <row r="96" spans="1:5" x14ac:dyDescent="0.3">
      <c r="A96" t="s">
        <v>3443</v>
      </c>
      <c r="B96" t="s">
        <v>3491</v>
      </c>
      <c r="D96" t="s">
        <v>581</v>
      </c>
      <c r="E96" s="40"/>
    </row>
    <row r="97" spans="1:5" x14ac:dyDescent="0.3">
      <c r="A97" t="s">
        <v>589</v>
      </c>
      <c r="B97" t="s">
        <v>3491</v>
      </c>
      <c r="D97" t="s">
        <v>581</v>
      </c>
      <c r="E97" s="40"/>
    </row>
    <row r="98" spans="1:5" x14ac:dyDescent="0.3">
      <c r="A98" t="s">
        <v>3443</v>
      </c>
      <c r="B98" t="s">
        <v>3492</v>
      </c>
      <c r="D98" t="s">
        <v>581</v>
      </c>
      <c r="E98" s="40"/>
    </row>
    <row r="99" spans="1:5" x14ac:dyDescent="0.3">
      <c r="A99" t="s">
        <v>589</v>
      </c>
      <c r="B99" t="s">
        <v>3492</v>
      </c>
      <c r="D99" t="s">
        <v>581</v>
      </c>
      <c r="E99" s="40"/>
    </row>
    <row r="100" spans="1:5" x14ac:dyDescent="0.3">
      <c r="A100" t="s">
        <v>3443</v>
      </c>
      <c r="B100" t="s">
        <v>3493</v>
      </c>
      <c r="D100" t="s">
        <v>581</v>
      </c>
      <c r="E100" s="40"/>
    </row>
    <row r="101" spans="1:5" x14ac:dyDescent="0.3">
      <c r="A101" t="s">
        <v>589</v>
      </c>
      <c r="B101" t="s">
        <v>3493</v>
      </c>
      <c r="D101" t="s">
        <v>581</v>
      </c>
      <c r="E101" s="40"/>
    </row>
    <row r="102" spans="1:5" x14ac:dyDescent="0.3">
      <c r="A102" t="s">
        <v>3443</v>
      </c>
      <c r="B102" t="s">
        <v>3494</v>
      </c>
      <c r="D102" t="s">
        <v>581</v>
      </c>
      <c r="E102" s="40"/>
    </row>
    <row r="103" spans="1:5" x14ac:dyDescent="0.3">
      <c r="A103" t="s">
        <v>589</v>
      </c>
      <c r="B103" t="s">
        <v>3494</v>
      </c>
      <c r="D103" t="s">
        <v>581</v>
      </c>
      <c r="E103" s="40"/>
    </row>
    <row r="104" spans="1:5" x14ac:dyDescent="0.3">
      <c r="A104" t="s">
        <v>3443</v>
      </c>
      <c r="B104" t="s">
        <v>3495</v>
      </c>
      <c r="D104" t="s">
        <v>581</v>
      </c>
      <c r="E104" s="40"/>
    </row>
    <row r="105" spans="1:5" x14ac:dyDescent="0.3">
      <c r="A105" t="s">
        <v>589</v>
      </c>
      <c r="B105" t="s">
        <v>3495</v>
      </c>
      <c r="D105" t="s">
        <v>581</v>
      </c>
      <c r="E105" s="40"/>
    </row>
    <row r="106" spans="1:5" x14ac:dyDescent="0.3">
      <c r="A106" t="s">
        <v>3443</v>
      </c>
      <c r="B106" t="s">
        <v>3496</v>
      </c>
      <c r="D106" t="s">
        <v>581</v>
      </c>
      <c r="E106" s="40"/>
    </row>
    <row r="107" spans="1:5" x14ac:dyDescent="0.3">
      <c r="A107" t="s">
        <v>589</v>
      </c>
      <c r="B107" t="s">
        <v>3496</v>
      </c>
      <c r="D107" t="s">
        <v>581</v>
      </c>
      <c r="E107" s="40"/>
    </row>
    <row r="108" spans="1:5" x14ac:dyDescent="0.3">
      <c r="A108" t="s">
        <v>3443</v>
      </c>
      <c r="B108" t="s">
        <v>3497</v>
      </c>
      <c r="D108" t="s">
        <v>581</v>
      </c>
      <c r="E108" s="40"/>
    </row>
    <row r="109" spans="1:5" x14ac:dyDescent="0.3">
      <c r="A109" t="s">
        <v>589</v>
      </c>
      <c r="B109" t="s">
        <v>3497</v>
      </c>
      <c r="D109" t="s">
        <v>581</v>
      </c>
      <c r="E109" s="40"/>
    </row>
    <row r="110" spans="1:5" x14ac:dyDescent="0.3">
      <c r="A110" t="s">
        <v>3443</v>
      </c>
      <c r="B110" t="s">
        <v>3498</v>
      </c>
      <c r="D110" t="s">
        <v>581</v>
      </c>
      <c r="E110" s="40"/>
    </row>
    <row r="111" spans="1:5" x14ac:dyDescent="0.3">
      <c r="A111" t="s">
        <v>589</v>
      </c>
      <c r="B111" t="s">
        <v>3498</v>
      </c>
      <c r="D111" t="s">
        <v>581</v>
      </c>
      <c r="E111" s="40"/>
    </row>
    <row r="112" spans="1:5" x14ac:dyDescent="0.3">
      <c r="A112" t="s">
        <v>3443</v>
      </c>
      <c r="B112" t="s">
        <v>3499</v>
      </c>
      <c r="D112" t="s">
        <v>581</v>
      </c>
      <c r="E112" s="40"/>
    </row>
    <row r="113" spans="1:5" x14ac:dyDescent="0.3">
      <c r="A113" t="s">
        <v>589</v>
      </c>
      <c r="B113" t="s">
        <v>3499</v>
      </c>
      <c r="D113" t="s">
        <v>581</v>
      </c>
      <c r="E113" s="40"/>
    </row>
    <row r="114" spans="1:5" x14ac:dyDescent="0.3">
      <c r="A114" t="s">
        <v>3443</v>
      </c>
      <c r="B114" t="s">
        <v>3500</v>
      </c>
      <c r="D114" t="s">
        <v>581</v>
      </c>
      <c r="E114" s="40"/>
    </row>
    <row r="115" spans="1:5" x14ac:dyDescent="0.3">
      <c r="A115" t="s">
        <v>589</v>
      </c>
      <c r="B115" t="s">
        <v>3500</v>
      </c>
      <c r="D115" t="s">
        <v>581</v>
      </c>
      <c r="E115" s="40"/>
    </row>
    <row r="116" spans="1:5" x14ac:dyDescent="0.3">
      <c r="A116" t="s">
        <v>3443</v>
      </c>
      <c r="B116" t="s">
        <v>3501</v>
      </c>
      <c r="D116" t="s">
        <v>581</v>
      </c>
      <c r="E116" s="40"/>
    </row>
    <row r="117" spans="1:5" x14ac:dyDescent="0.3">
      <c r="A117" t="s">
        <v>589</v>
      </c>
      <c r="B117" t="s">
        <v>3501</v>
      </c>
      <c r="D117" t="s">
        <v>581</v>
      </c>
      <c r="E117" s="40"/>
    </row>
    <row r="118" spans="1:5" x14ac:dyDescent="0.3">
      <c r="A118" t="s">
        <v>3443</v>
      </c>
      <c r="B118" t="s">
        <v>3502</v>
      </c>
      <c r="D118" t="s">
        <v>581</v>
      </c>
      <c r="E118" s="40"/>
    </row>
    <row r="119" spans="1:5" x14ac:dyDescent="0.3">
      <c r="A119" t="s">
        <v>589</v>
      </c>
      <c r="B119" t="s">
        <v>3502</v>
      </c>
      <c r="D119" t="s">
        <v>581</v>
      </c>
      <c r="E119" s="40"/>
    </row>
    <row r="120" spans="1:5" x14ac:dyDescent="0.3">
      <c r="A120" t="s">
        <v>3443</v>
      </c>
      <c r="B120" t="s">
        <v>3503</v>
      </c>
      <c r="D120" t="s">
        <v>581</v>
      </c>
      <c r="E120" s="40"/>
    </row>
    <row r="121" spans="1:5" x14ac:dyDescent="0.3">
      <c r="A121" t="s">
        <v>589</v>
      </c>
      <c r="B121" t="s">
        <v>3503</v>
      </c>
      <c r="D121" t="s">
        <v>581</v>
      </c>
      <c r="E121" s="40"/>
    </row>
    <row r="122" spans="1:5" x14ac:dyDescent="0.3">
      <c r="A122" t="s">
        <v>3443</v>
      </c>
      <c r="B122" t="s">
        <v>3504</v>
      </c>
      <c r="D122" t="s">
        <v>581</v>
      </c>
      <c r="E122" s="40"/>
    </row>
    <row r="123" spans="1:5" x14ac:dyDescent="0.3">
      <c r="A123" t="s">
        <v>589</v>
      </c>
      <c r="B123" t="s">
        <v>3504</v>
      </c>
      <c r="D123" t="s">
        <v>581</v>
      </c>
      <c r="E123" s="40"/>
    </row>
    <row r="124" spans="1:5" x14ac:dyDescent="0.3">
      <c r="A124" t="s">
        <v>3443</v>
      </c>
      <c r="B124" t="s">
        <v>3505</v>
      </c>
      <c r="D124" t="s">
        <v>581</v>
      </c>
      <c r="E124" s="40"/>
    </row>
    <row r="125" spans="1:5" x14ac:dyDescent="0.3">
      <c r="A125" t="s">
        <v>589</v>
      </c>
      <c r="B125" t="s">
        <v>3505</v>
      </c>
      <c r="D125" t="s">
        <v>581</v>
      </c>
      <c r="E125" s="40"/>
    </row>
    <row r="126" spans="1:5" x14ac:dyDescent="0.3">
      <c r="A126" t="s">
        <v>3443</v>
      </c>
      <c r="B126" t="s">
        <v>3506</v>
      </c>
      <c r="D126" t="s">
        <v>581</v>
      </c>
      <c r="E126" s="40"/>
    </row>
    <row r="127" spans="1:5" x14ac:dyDescent="0.3">
      <c r="A127" t="s">
        <v>589</v>
      </c>
      <c r="B127" t="s">
        <v>3506</v>
      </c>
      <c r="D127" t="s">
        <v>581</v>
      </c>
      <c r="E127" s="40"/>
    </row>
    <row r="128" spans="1:5" x14ac:dyDescent="0.3">
      <c r="A128" t="s">
        <v>3443</v>
      </c>
      <c r="B128" t="s">
        <v>3507</v>
      </c>
      <c r="D128" t="s">
        <v>581</v>
      </c>
      <c r="E128" s="40"/>
    </row>
    <row r="129" spans="1:5" x14ac:dyDescent="0.3">
      <c r="A129" t="s">
        <v>589</v>
      </c>
      <c r="B129" t="s">
        <v>3507</v>
      </c>
      <c r="D129" t="s">
        <v>581</v>
      </c>
      <c r="E129" s="40"/>
    </row>
    <row r="130" spans="1:5" x14ac:dyDescent="0.3">
      <c r="A130" t="s">
        <v>3443</v>
      </c>
      <c r="B130" t="s">
        <v>3508</v>
      </c>
      <c r="D130" t="s">
        <v>581</v>
      </c>
      <c r="E130" s="40"/>
    </row>
    <row r="131" spans="1:5" x14ac:dyDescent="0.3">
      <c r="A131" t="s">
        <v>589</v>
      </c>
      <c r="B131" t="s">
        <v>3508</v>
      </c>
      <c r="D131" t="s">
        <v>581</v>
      </c>
      <c r="E131" s="40"/>
    </row>
    <row r="132" spans="1:5" x14ac:dyDescent="0.3">
      <c r="A132" t="s">
        <v>3443</v>
      </c>
      <c r="B132" t="s">
        <v>3509</v>
      </c>
      <c r="D132" t="s">
        <v>581</v>
      </c>
      <c r="E132" s="40"/>
    </row>
    <row r="133" spans="1:5" x14ac:dyDescent="0.3">
      <c r="A133" t="s">
        <v>589</v>
      </c>
      <c r="B133" t="s">
        <v>3509</v>
      </c>
      <c r="D133" t="s">
        <v>581</v>
      </c>
      <c r="E133" s="40"/>
    </row>
    <row r="134" spans="1:5" x14ac:dyDescent="0.3">
      <c r="A134" t="s">
        <v>3443</v>
      </c>
      <c r="B134" t="s">
        <v>3510</v>
      </c>
      <c r="D134" t="s">
        <v>581</v>
      </c>
      <c r="E134" s="40"/>
    </row>
    <row r="135" spans="1:5" x14ac:dyDescent="0.3">
      <c r="A135" t="s">
        <v>589</v>
      </c>
      <c r="B135" t="s">
        <v>3510</v>
      </c>
      <c r="D135" t="s">
        <v>581</v>
      </c>
      <c r="E135" s="40"/>
    </row>
    <row r="136" spans="1:5" x14ac:dyDescent="0.3">
      <c r="A136" t="s">
        <v>3443</v>
      </c>
      <c r="B136" t="s">
        <v>3511</v>
      </c>
      <c r="D136" t="s">
        <v>581</v>
      </c>
      <c r="E136" s="40"/>
    </row>
    <row r="137" spans="1:5" x14ac:dyDescent="0.3">
      <c r="A137" t="s">
        <v>589</v>
      </c>
      <c r="B137" t="s">
        <v>3511</v>
      </c>
      <c r="D137" t="s">
        <v>581</v>
      </c>
      <c r="E137" s="40"/>
    </row>
    <row r="138" spans="1:5" x14ac:dyDescent="0.3">
      <c r="A138" t="s">
        <v>3443</v>
      </c>
      <c r="B138" t="s">
        <v>3512</v>
      </c>
      <c r="D138" t="s">
        <v>581</v>
      </c>
      <c r="E138" s="40"/>
    </row>
    <row r="139" spans="1:5" x14ac:dyDescent="0.3">
      <c r="A139" t="s">
        <v>589</v>
      </c>
      <c r="B139" t="s">
        <v>3512</v>
      </c>
      <c r="D139" t="s">
        <v>581</v>
      </c>
      <c r="E139" s="40"/>
    </row>
    <row r="140" spans="1:5" x14ac:dyDescent="0.3">
      <c r="A140" t="s">
        <v>3443</v>
      </c>
      <c r="B140" t="s">
        <v>3513</v>
      </c>
      <c r="D140" t="s">
        <v>581</v>
      </c>
      <c r="E140" s="40"/>
    </row>
    <row r="141" spans="1:5" x14ac:dyDescent="0.3">
      <c r="A141" t="s">
        <v>589</v>
      </c>
      <c r="B141" t="s">
        <v>3513</v>
      </c>
      <c r="D141" t="s">
        <v>581</v>
      </c>
      <c r="E141" s="40"/>
    </row>
    <row r="142" spans="1:5" x14ac:dyDescent="0.3">
      <c r="A142" t="s">
        <v>3443</v>
      </c>
      <c r="B142" t="s">
        <v>3514</v>
      </c>
      <c r="D142" t="s">
        <v>581</v>
      </c>
      <c r="E142" s="40"/>
    </row>
    <row r="143" spans="1:5" x14ac:dyDescent="0.3">
      <c r="A143" t="s">
        <v>589</v>
      </c>
      <c r="B143" t="s">
        <v>3514</v>
      </c>
      <c r="D143" t="s">
        <v>581</v>
      </c>
      <c r="E143" s="40"/>
    </row>
    <row r="144" spans="1:5" x14ac:dyDescent="0.3">
      <c r="A144" t="s">
        <v>3443</v>
      </c>
      <c r="B144" t="s">
        <v>3515</v>
      </c>
      <c r="D144" t="s">
        <v>581</v>
      </c>
      <c r="E144" s="40"/>
    </row>
    <row r="145" spans="1:5" x14ac:dyDescent="0.3">
      <c r="A145" t="s">
        <v>589</v>
      </c>
      <c r="B145" t="s">
        <v>3515</v>
      </c>
      <c r="D145" t="s">
        <v>581</v>
      </c>
      <c r="E145" s="40"/>
    </row>
    <row r="146" spans="1:5" x14ac:dyDescent="0.3">
      <c r="A146" t="s">
        <v>3443</v>
      </c>
      <c r="B146" t="s">
        <v>3516</v>
      </c>
      <c r="D146" t="s">
        <v>581</v>
      </c>
      <c r="E146" s="40"/>
    </row>
    <row r="147" spans="1:5" x14ac:dyDescent="0.3">
      <c r="A147" t="s">
        <v>589</v>
      </c>
      <c r="B147" t="s">
        <v>3516</v>
      </c>
      <c r="D147" t="s">
        <v>581</v>
      </c>
      <c r="E147" s="40"/>
    </row>
    <row r="148" spans="1:5" x14ac:dyDescent="0.3">
      <c r="A148" t="s">
        <v>3443</v>
      </c>
      <c r="B148" t="s">
        <v>3517</v>
      </c>
      <c r="D148" t="s">
        <v>581</v>
      </c>
      <c r="E148" s="40"/>
    </row>
    <row r="149" spans="1:5" x14ac:dyDescent="0.3">
      <c r="A149" t="s">
        <v>589</v>
      </c>
      <c r="B149" t="s">
        <v>3517</v>
      </c>
      <c r="D149" t="s">
        <v>581</v>
      </c>
      <c r="E149" s="40"/>
    </row>
    <row r="150" spans="1:5" x14ac:dyDescent="0.3">
      <c r="A150" t="s">
        <v>3443</v>
      </c>
      <c r="B150" t="s">
        <v>3518</v>
      </c>
      <c r="D150" t="s">
        <v>581</v>
      </c>
      <c r="E150" s="40"/>
    </row>
    <row r="151" spans="1:5" x14ac:dyDescent="0.3">
      <c r="A151" t="s">
        <v>589</v>
      </c>
      <c r="B151" t="s">
        <v>3518</v>
      </c>
      <c r="D151" t="s">
        <v>581</v>
      </c>
      <c r="E151" s="40"/>
    </row>
    <row r="152" spans="1:5" x14ac:dyDescent="0.3">
      <c r="A152" t="s">
        <v>3443</v>
      </c>
      <c r="B152" t="s">
        <v>3519</v>
      </c>
      <c r="D152" t="s">
        <v>581</v>
      </c>
      <c r="E152" s="40"/>
    </row>
    <row r="153" spans="1:5" x14ac:dyDescent="0.3">
      <c r="A153" t="s">
        <v>589</v>
      </c>
      <c r="B153" t="s">
        <v>3519</v>
      </c>
      <c r="D153" t="s">
        <v>581</v>
      </c>
      <c r="E153" s="40"/>
    </row>
    <row r="154" spans="1:5" x14ac:dyDescent="0.3">
      <c r="A154" t="s">
        <v>3443</v>
      </c>
      <c r="B154" t="s">
        <v>3520</v>
      </c>
      <c r="D154" t="s">
        <v>581</v>
      </c>
      <c r="E154" s="40"/>
    </row>
    <row r="155" spans="1:5" x14ac:dyDescent="0.3">
      <c r="A155" t="s">
        <v>589</v>
      </c>
      <c r="B155" t="s">
        <v>3520</v>
      </c>
      <c r="D155" t="s">
        <v>581</v>
      </c>
      <c r="E155" s="40"/>
    </row>
    <row r="156" spans="1:5" x14ac:dyDescent="0.3">
      <c r="A156" t="s">
        <v>3443</v>
      </c>
      <c r="B156" t="s">
        <v>3521</v>
      </c>
      <c r="D156" t="s">
        <v>581</v>
      </c>
      <c r="E156" s="40"/>
    </row>
    <row r="157" spans="1:5" x14ac:dyDescent="0.3">
      <c r="A157" t="s">
        <v>589</v>
      </c>
      <c r="B157" t="s">
        <v>3521</v>
      </c>
      <c r="D157" t="s">
        <v>581</v>
      </c>
      <c r="E157" s="40"/>
    </row>
    <row r="158" spans="1:5" x14ac:dyDescent="0.3">
      <c r="A158" t="s">
        <v>3443</v>
      </c>
      <c r="B158" t="s">
        <v>3522</v>
      </c>
      <c r="D158" t="s">
        <v>581</v>
      </c>
      <c r="E158" s="40"/>
    </row>
    <row r="159" spans="1:5" x14ac:dyDescent="0.3">
      <c r="A159" t="s">
        <v>589</v>
      </c>
      <c r="B159" t="s">
        <v>3522</v>
      </c>
      <c r="D159" t="s">
        <v>581</v>
      </c>
      <c r="E159" s="40"/>
    </row>
    <row r="160" spans="1:5" x14ac:dyDescent="0.3">
      <c r="A160" t="s">
        <v>3443</v>
      </c>
      <c r="B160" t="s">
        <v>3523</v>
      </c>
      <c r="D160" t="s">
        <v>581</v>
      </c>
      <c r="E160" s="40"/>
    </row>
    <row r="161" spans="1:5" x14ac:dyDescent="0.3">
      <c r="A161" t="s">
        <v>589</v>
      </c>
      <c r="B161" t="s">
        <v>3523</v>
      </c>
      <c r="D161" t="s">
        <v>581</v>
      </c>
      <c r="E161" s="40"/>
    </row>
    <row r="162" spans="1:5" x14ac:dyDescent="0.3">
      <c r="A162" t="s">
        <v>3443</v>
      </c>
      <c r="B162" t="s">
        <v>3524</v>
      </c>
      <c r="D162" t="s">
        <v>581</v>
      </c>
      <c r="E162" s="40"/>
    </row>
    <row r="163" spans="1:5" x14ac:dyDescent="0.3">
      <c r="A163" t="s">
        <v>589</v>
      </c>
      <c r="B163" t="s">
        <v>3524</v>
      </c>
      <c r="D163" t="s">
        <v>581</v>
      </c>
      <c r="E163" s="40"/>
    </row>
    <row r="164" spans="1:5" x14ac:dyDescent="0.3">
      <c r="A164" t="s">
        <v>3443</v>
      </c>
      <c r="B164" t="s">
        <v>3525</v>
      </c>
      <c r="D164" t="s">
        <v>581</v>
      </c>
      <c r="E164" s="40"/>
    </row>
    <row r="165" spans="1:5" x14ac:dyDescent="0.3">
      <c r="A165" t="s">
        <v>589</v>
      </c>
      <c r="B165" t="s">
        <v>3525</v>
      </c>
      <c r="D165" t="s">
        <v>581</v>
      </c>
      <c r="E165" s="40"/>
    </row>
    <row r="166" spans="1:5" x14ac:dyDescent="0.3">
      <c r="A166" t="s">
        <v>3443</v>
      </c>
      <c r="B166" t="s">
        <v>3526</v>
      </c>
      <c r="D166" t="s">
        <v>581</v>
      </c>
      <c r="E166" s="40"/>
    </row>
    <row r="167" spans="1:5" x14ac:dyDescent="0.3">
      <c r="A167" t="s">
        <v>589</v>
      </c>
      <c r="B167" t="s">
        <v>3526</v>
      </c>
      <c r="D167" t="s">
        <v>581</v>
      </c>
      <c r="E167" s="40"/>
    </row>
    <row r="168" spans="1:5" x14ac:dyDescent="0.3">
      <c r="A168" t="s">
        <v>3443</v>
      </c>
      <c r="B168" t="s">
        <v>3527</v>
      </c>
      <c r="D168" t="s">
        <v>581</v>
      </c>
      <c r="E168" s="40"/>
    </row>
    <row r="169" spans="1:5" x14ac:dyDescent="0.3">
      <c r="A169" t="s">
        <v>589</v>
      </c>
      <c r="B169" t="s">
        <v>3527</v>
      </c>
      <c r="D169" t="s">
        <v>581</v>
      </c>
      <c r="E169" s="40"/>
    </row>
    <row r="170" spans="1:5" x14ac:dyDescent="0.3">
      <c r="A170" t="s">
        <v>3443</v>
      </c>
      <c r="B170" t="s">
        <v>3528</v>
      </c>
      <c r="D170" t="s">
        <v>581</v>
      </c>
      <c r="E170" s="40"/>
    </row>
    <row r="171" spans="1:5" x14ac:dyDescent="0.3">
      <c r="A171" t="s">
        <v>589</v>
      </c>
      <c r="B171" t="s">
        <v>3528</v>
      </c>
      <c r="D171" t="s">
        <v>581</v>
      </c>
      <c r="E171" s="40"/>
    </row>
    <row r="172" spans="1:5" x14ac:dyDescent="0.3">
      <c r="A172" t="s">
        <v>3443</v>
      </c>
      <c r="B172" t="s">
        <v>3529</v>
      </c>
      <c r="D172" t="s">
        <v>581</v>
      </c>
      <c r="E172" s="40"/>
    </row>
    <row r="173" spans="1:5" x14ac:dyDescent="0.3">
      <c r="A173" t="s">
        <v>589</v>
      </c>
      <c r="B173" t="s">
        <v>3529</v>
      </c>
      <c r="D173" t="s">
        <v>581</v>
      </c>
      <c r="E173" s="40"/>
    </row>
    <row r="174" spans="1:5" x14ac:dyDescent="0.3">
      <c r="A174" t="s">
        <v>3443</v>
      </c>
      <c r="B174" t="s">
        <v>3530</v>
      </c>
      <c r="D174" t="s">
        <v>581</v>
      </c>
      <c r="E174" s="40"/>
    </row>
    <row r="175" spans="1:5" x14ac:dyDescent="0.3">
      <c r="A175" t="s">
        <v>589</v>
      </c>
      <c r="B175" t="s">
        <v>3530</v>
      </c>
      <c r="D175" t="s">
        <v>581</v>
      </c>
      <c r="E175" s="40"/>
    </row>
    <row r="176" spans="1:5" x14ac:dyDescent="0.3">
      <c r="A176" t="s">
        <v>3443</v>
      </c>
      <c r="B176" t="s">
        <v>3531</v>
      </c>
      <c r="D176" t="s">
        <v>581</v>
      </c>
      <c r="E176" s="40"/>
    </row>
    <row r="177" spans="1:5" x14ac:dyDescent="0.3">
      <c r="A177" t="s">
        <v>589</v>
      </c>
      <c r="B177" t="s">
        <v>3531</v>
      </c>
      <c r="D177" t="s">
        <v>581</v>
      </c>
      <c r="E177" s="40"/>
    </row>
    <row r="178" spans="1:5" x14ac:dyDescent="0.3">
      <c r="A178" t="s">
        <v>3443</v>
      </c>
      <c r="B178" t="s">
        <v>3532</v>
      </c>
      <c r="D178" t="s">
        <v>581</v>
      </c>
      <c r="E178" s="40"/>
    </row>
    <row r="179" spans="1:5" x14ac:dyDescent="0.3">
      <c r="A179" t="s">
        <v>589</v>
      </c>
      <c r="B179" t="s">
        <v>3532</v>
      </c>
      <c r="D179" t="s">
        <v>581</v>
      </c>
      <c r="E179" s="40"/>
    </row>
    <row r="180" spans="1:5" x14ac:dyDescent="0.3">
      <c r="A180" t="s">
        <v>3443</v>
      </c>
      <c r="B180" t="s">
        <v>3533</v>
      </c>
      <c r="D180" t="s">
        <v>581</v>
      </c>
      <c r="E180" s="40"/>
    </row>
    <row r="181" spans="1:5" x14ac:dyDescent="0.3">
      <c r="A181" t="s">
        <v>589</v>
      </c>
      <c r="B181" t="s">
        <v>3533</v>
      </c>
      <c r="D181" t="s">
        <v>581</v>
      </c>
      <c r="E181" s="40"/>
    </row>
    <row r="182" spans="1:5" x14ac:dyDescent="0.3">
      <c r="A182" t="s">
        <v>3443</v>
      </c>
      <c r="B182" t="s">
        <v>3534</v>
      </c>
      <c r="D182" t="s">
        <v>581</v>
      </c>
      <c r="E182" s="40"/>
    </row>
    <row r="183" spans="1:5" x14ac:dyDescent="0.3">
      <c r="A183" t="s">
        <v>589</v>
      </c>
      <c r="B183" t="s">
        <v>3534</v>
      </c>
      <c r="D183" t="s">
        <v>581</v>
      </c>
      <c r="E183" s="40"/>
    </row>
    <row r="184" spans="1:5" x14ac:dyDescent="0.3">
      <c r="A184" t="s">
        <v>3443</v>
      </c>
      <c r="B184" t="s">
        <v>3535</v>
      </c>
      <c r="D184" t="s">
        <v>581</v>
      </c>
      <c r="E184" s="40"/>
    </row>
    <row r="185" spans="1:5" x14ac:dyDescent="0.3">
      <c r="A185" t="s">
        <v>589</v>
      </c>
      <c r="B185" t="s">
        <v>3535</v>
      </c>
      <c r="D185" t="s">
        <v>581</v>
      </c>
      <c r="E185" s="40"/>
    </row>
    <row r="186" spans="1:5" x14ac:dyDescent="0.3">
      <c r="A186" t="s">
        <v>3443</v>
      </c>
      <c r="B186" t="s">
        <v>3536</v>
      </c>
      <c r="D186" t="s">
        <v>581</v>
      </c>
      <c r="E186" s="40"/>
    </row>
    <row r="187" spans="1:5" x14ac:dyDescent="0.3">
      <c r="A187" t="s">
        <v>589</v>
      </c>
      <c r="B187" t="s">
        <v>3536</v>
      </c>
      <c r="D187" t="s">
        <v>581</v>
      </c>
      <c r="E187" s="40"/>
    </row>
    <row r="188" spans="1:5" x14ac:dyDescent="0.3">
      <c r="A188" t="s">
        <v>3443</v>
      </c>
      <c r="B188" t="s">
        <v>3537</v>
      </c>
      <c r="D188" t="s">
        <v>581</v>
      </c>
      <c r="E188" s="40"/>
    </row>
    <row r="189" spans="1:5" x14ac:dyDescent="0.3">
      <c r="A189" t="s">
        <v>589</v>
      </c>
      <c r="B189" t="s">
        <v>3537</v>
      </c>
      <c r="D189" t="s">
        <v>581</v>
      </c>
      <c r="E189" s="40"/>
    </row>
    <row r="190" spans="1:5" x14ac:dyDescent="0.3">
      <c r="A190" t="s">
        <v>3443</v>
      </c>
      <c r="B190" t="s">
        <v>3538</v>
      </c>
      <c r="D190" t="s">
        <v>581</v>
      </c>
      <c r="E190" s="40"/>
    </row>
    <row r="191" spans="1:5" x14ac:dyDescent="0.3">
      <c r="A191" t="s">
        <v>589</v>
      </c>
      <c r="B191" t="s">
        <v>3538</v>
      </c>
      <c r="D191" t="s">
        <v>581</v>
      </c>
      <c r="E191" s="40"/>
    </row>
    <row r="192" spans="1:5" x14ac:dyDescent="0.3">
      <c r="A192" t="s">
        <v>3443</v>
      </c>
      <c r="B192" t="s">
        <v>3539</v>
      </c>
      <c r="D192" t="s">
        <v>581</v>
      </c>
      <c r="E192" s="40"/>
    </row>
    <row r="193" spans="1:5" x14ac:dyDescent="0.3">
      <c r="A193" t="s">
        <v>589</v>
      </c>
      <c r="B193" t="s">
        <v>3539</v>
      </c>
      <c r="D193" t="s">
        <v>581</v>
      </c>
      <c r="E193" s="40"/>
    </row>
    <row r="194" spans="1:5" x14ac:dyDescent="0.3">
      <c r="A194" t="s">
        <v>3443</v>
      </c>
      <c r="B194" t="s">
        <v>3540</v>
      </c>
      <c r="D194" t="s">
        <v>581</v>
      </c>
      <c r="E194" s="40"/>
    </row>
    <row r="195" spans="1:5" x14ac:dyDescent="0.3">
      <c r="A195" t="s">
        <v>589</v>
      </c>
      <c r="B195" t="s">
        <v>3540</v>
      </c>
      <c r="D195" t="s">
        <v>581</v>
      </c>
      <c r="E195" s="40"/>
    </row>
    <row r="196" spans="1:5" x14ac:dyDescent="0.3">
      <c r="A196" t="s">
        <v>3443</v>
      </c>
      <c r="B196" t="s">
        <v>3541</v>
      </c>
      <c r="D196" t="s">
        <v>581</v>
      </c>
      <c r="E196" s="40"/>
    </row>
    <row r="197" spans="1:5" x14ac:dyDescent="0.3">
      <c r="A197" t="s">
        <v>589</v>
      </c>
      <c r="B197" t="s">
        <v>3541</v>
      </c>
      <c r="D197" t="s">
        <v>581</v>
      </c>
      <c r="E197" s="40"/>
    </row>
    <row r="198" spans="1:5" x14ac:dyDescent="0.3">
      <c r="A198" t="s">
        <v>3443</v>
      </c>
      <c r="B198" t="s">
        <v>3542</v>
      </c>
      <c r="D198" t="s">
        <v>581</v>
      </c>
      <c r="E198" s="40"/>
    </row>
    <row r="199" spans="1:5" x14ac:dyDescent="0.3">
      <c r="A199" t="s">
        <v>589</v>
      </c>
      <c r="B199" t="s">
        <v>3542</v>
      </c>
      <c r="D199" t="s">
        <v>581</v>
      </c>
      <c r="E199" s="40"/>
    </row>
    <row r="200" spans="1:5" x14ac:dyDescent="0.3">
      <c r="A200" t="s">
        <v>3443</v>
      </c>
      <c r="B200" t="s">
        <v>3543</v>
      </c>
      <c r="D200" t="s">
        <v>581</v>
      </c>
      <c r="E200" s="40"/>
    </row>
    <row r="201" spans="1:5" x14ac:dyDescent="0.3">
      <c r="A201" t="s">
        <v>589</v>
      </c>
      <c r="B201" t="s">
        <v>3543</v>
      </c>
      <c r="D201" t="s">
        <v>581</v>
      </c>
      <c r="E201" s="40"/>
    </row>
    <row r="202" spans="1:5" x14ac:dyDescent="0.3">
      <c r="A202" t="s">
        <v>3443</v>
      </c>
      <c r="B202" t="s">
        <v>3544</v>
      </c>
      <c r="D202" t="s">
        <v>581</v>
      </c>
      <c r="E202" s="40"/>
    </row>
    <row r="203" spans="1:5" x14ac:dyDescent="0.3">
      <c r="A203" t="s">
        <v>589</v>
      </c>
      <c r="B203" t="s">
        <v>3544</v>
      </c>
      <c r="D203" t="s">
        <v>581</v>
      </c>
      <c r="E203" s="40"/>
    </row>
    <row r="204" spans="1:5" x14ac:dyDescent="0.3">
      <c r="A204" t="s">
        <v>3443</v>
      </c>
      <c r="B204" t="s">
        <v>3545</v>
      </c>
      <c r="D204" t="s">
        <v>581</v>
      </c>
      <c r="E204" s="40"/>
    </row>
    <row r="205" spans="1:5" x14ac:dyDescent="0.3">
      <c r="A205" t="s">
        <v>589</v>
      </c>
      <c r="B205" t="s">
        <v>3545</v>
      </c>
      <c r="D205" t="s">
        <v>581</v>
      </c>
      <c r="E205" s="40"/>
    </row>
    <row r="206" spans="1:5" x14ac:dyDescent="0.3">
      <c r="A206" t="s">
        <v>3443</v>
      </c>
      <c r="B206" t="s">
        <v>3546</v>
      </c>
      <c r="D206" t="s">
        <v>581</v>
      </c>
      <c r="E206" s="40"/>
    </row>
    <row r="207" spans="1:5" x14ac:dyDescent="0.3">
      <c r="A207" t="s">
        <v>589</v>
      </c>
      <c r="B207" t="s">
        <v>3546</v>
      </c>
      <c r="D207" t="s">
        <v>581</v>
      </c>
      <c r="E207" s="40"/>
    </row>
    <row r="208" spans="1:5" x14ac:dyDescent="0.3">
      <c r="A208" t="s">
        <v>3443</v>
      </c>
      <c r="B208" t="s">
        <v>3547</v>
      </c>
      <c r="D208" t="s">
        <v>581</v>
      </c>
      <c r="E208" s="40"/>
    </row>
    <row r="209" spans="1:5" x14ac:dyDescent="0.3">
      <c r="A209" t="s">
        <v>589</v>
      </c>
      <c r="B209" t="s">
        <v>3547</v>
      </c>
      <c r="D209" t="s">
        <v>581</v>
      </c>
      <c r="E209" s="40"/>
    </row>
    <row r="210" spans="1:5" x14ac:dyDescent="0.3">
      <c r="A210" t="s">
        <v>3443</v>
      </c>
      <c r="B210" t="s">
        <v>3548</v>
      </c>
      <c r="D210" t="s">
        <v>581</v>
      </c>
      <c r="E210" s="40"/>
    </row>
    <row r="211" spans="1:5" x14ac:dyDescent="0.3">
      <c r="A211" t="s">
        <v>589</v>
      </c>
      <c r="B211" t="s">
        <v>3548</v>
      </c>
      <c r="D211" t="s">
        <v>581</v>
      </c>
      <c r="E211" s="40"/>
    </row>
    <row r="212" spans="1:5" x14ac:dyDescent="0.3">
      <c r="A212" t="s">
        <v>3443</v>
      </c>
      <c r="B212" t="s">
        <v>3549</v>
      </c>
      <c r="D212" t="s">
        <v>581</v>
      </c>
      <c r="E212" s="40"/>
    </row>
    <row r="213" spans="1:5" x14ac:dyDescent="0.3">
      <c r="A213" t="s">
        <v>589</v>
      </c>
      <c r="B213" t="s">
        <v>3549</v>
      </c>
      <c r="D213" t="s">
        <v>581</v>
      </c>
      <c r="E213" s="40"/>
    </row>
    <row r="214" spans="1:5" x14ac:dyDescent="0.3">
      <c r="A214" t="s">
        <v>3443</v>
      </c>
      <c r="B214" t="s">
        <v>3550</v>
      </c>
      <c r="D214" t="s">
        <v>581</v>
      </c>
      <c r="E214" s="40"/>
    </row>
    <row r="215" spans="1:5" x14ac:dyDescent="0.3">
      <c r="A215" t="s">
        <v>589</v>
      </c>
      <c r="B215" t="s">
        <v>3550</v>
      </c>
      <c r="D215" t="s">
        <v>581</v>
      </c>
      <c r="E215" s="40"/>
    </row>
    <row r="216" spans="1:5" x14ac:dyDescent="0.3">
      <c r="A216" t="s">
        <v>3443</v>
      </c>
      <c r="B216" t="s">
        <v>3551</v>
      </c>
      <c r="D216" t="s">
        <v>581</v>
      </c>
      <c r="E216" s="40"/>
    </row>
    <row r="217" spans="1:5" x14ac:dyDescent="0.3">
      <c r="A217" t="s">
        <v>589</v>
      </c>
      <c r="B217" t="s">
        <v>3551</v>
      </c>
      <c r="D217" t="s">
        <v>581</v>
      </c>
      <c r="E217" s="40"/>
    </row>
    <row r="218" spans="1:5" x14ac:dyDescent="0.3">
      <c r="A218" t="s">
        <v>3443</v>
      </c>
      <c r="B218" t="s">
        <v>3552</v>
      </c>
      <c r="D218" t="s">
        <v>581</v>
      </c>
      <c r="E218" s="40"/>
    </row>
    <row r="219" spans="1:5" x14ac:dyDescent="0.3">
      <c r="A219" t="s">
        <v>589</v>
      </c>
      <c r="B219" t="s">
        <v>3552</v>
      </c>
      <c r="D219" t="s">
        <v>581</v>
      </c>
      <c r="E219" s="40"/>
    </row>
    <row r="220" spans="1:5" x14ac:dyDescent="0.3">
      <c r="A220" t="s">
        <v>3443</v>
      </c>
      <c r="B220" t="s">
        <v>3553</v>
      </c>
      <c r="D220" t="s">
        <v>581</v>
      </c>
      <c r="E220" s="40"/>
    </row>
    <row r="221" spans="1:5" x14ac:dyDescent="0.3">
      <c r="A221" t="s">
        <v>589</v>
      </c>
      <c r="B221" t="s">
        <v>3553</v>
      </c>
      <c r="D221" t="s">
        <v>581</v>
      </c>
      <c r="E221" s="40"/>
    </row>
    <row r="222" spans="1:5" x14ac:dyDescent="0.3">
      <c r="A222" t="s">
        <v>3443</v>
      </c>
      <c r="B222" t="s">
        <v>3554</v>
      </c>
      <c r="D222" t="s">
        <v>581</v>
      </c>
      <c r="E222" s="40"/>
    </row>
    <row r="223" spans="1:5" x14ac:dyDescent="0.3">
      <c r="A223" t="s">
        <v>589</v>
      </c>
      <c r="B223" t="s">
        <v>3554</v>
      </c>
      <c r="D223" t="s">
        <v>581</v>
      </c>
      <c r="E223" s="40"/>
    </row>
    <row r="224" spans="1:5" x14ac:dyDescent="0.3">
      <c r="A224" t="s">
        <v>3443</v>
      </c>
      <c r="B224" t="s">
        <v>3555</v>
      </c>
      <c r="D224" t="s">
        <v>581</v>
      </c>
      <c r="E224" s="40"/>
    </row>
    <row r="225" spans="1:5" x14ac:dyDescent="0.3">
      <c r="A225" t="s">
        <v>589</v>
      </c>
      <c r="B225" t="s">
        <v>3555</v>
      </c>
      <c r="D225" t="s">
        <v>581</v>
      </c>
      <c r="E225" s="40"/>
    </row>
    <row r="226" spans="1:5" x14ac:dyDescent="0.3">
      <c r="A226" t="s">
        <v>3443</v>
      </c>
      <c r="B226" t="s">
        <v>3556</v>
      </c>
      <c r="D226" t="s">
        <v>581</v>
      </c>
      <c r="E226" s="40"/>
    </row>
    <row r="227" spans="1:5" x14ac:dyDescent="0.3">
      <c r="A227" t="s">
        <v>589</v>
      </c>
      <c r="B227" t="s">
        <v>3556</v>
      </c>
      <c r="D227" t="s">
        <v>581</v>
      </c>
      <c r="E227" s="40"/>
    </row>
    <row r="228" spans="1:5" x14ac:dyDescent="0.3">
      <c r="A228" t="s">
        <v>3443</v>
      </c>
      <c r="B228" t="s">
        <v>3557</v>
      </c>
      <c r="D228" t="s">
        <v>581</v>
      </c>
      <c r="E228" s="40"/>
    </row>
    <row r="229" spans="1:5" x14ac:dyDescent="0.3">
      <c r="A229" t="s">
        <v>589</v>
      </c>
      <c r="B229" t="s">
        <v>3557</v>
      </c>
      <c r="D229" t="s">
        <v>581</v>
      </c>
      <c r="E229" s="40"/>
    </row>
    <row r="230" spans="1:5" x14ac:dyDescent="0.3">
      <c r="A230" t="s">
        <v>3443</v>
      </c>
      <c r="B230" t="s">
        <v>3558</v>
      </c>
      <c r="D230" t="s">
        <v>581</v>
      </c>
      <c r="E230" s="40"/>
    </row>
    <row r="231" spans="1:5" x14ac:dyDescent="0.3">
      <c r="A231" t="s">
        <v>589</v>
      </c>
      <c r="B231" t="s">
        <v>3558</v>
      </c>
      <c r="D231" t="s">
        <v>581</v>
      </c>
      <c r="E231" s="40"/>
    </row>
    <row r="232" spans="1:5" x14ac:dyDescent="0.3">
      <c r="A232" t="s">
        <v>3443</v>
      </c>
      <c r="B232" t="s">
        <v>3559</v>
      </c>
      <c r="D232" t="s">
        <v>581</v>
      </c>
      <c r="E232" s="40"/>
    </row>
    <row r="233" spans="1:5" x14ac:dyDescent="0.3">
      <c r="A233" t="s">
        <v>589</v>
      </c>
      <c r="B233" t="s">
        <v>3559</v>
      </c>
      <c r="D233" t="s">
        <v>581</v>
      </c>
      <c r="E233" s="40"/>
    </row>
    <row r="234" spans="1:5" x14ac:dyDescent="0.3">
      <c r="A234" t="s">
        <v>3443</v>
      </c>
      <c r="B234" t="s">
        <v>3560</v>
      </c>
      <c r="D234" t="s">
        <v>581</v>
      </c>
      <c r="E234" s="40"/>
    </row>
    <row r="235" spans="1:5" x14ac:dyDescent="0.3">
      <c r="A235" t="s">
        <v>589</v>
      </c>
      <c r="B235" t="s">
        <v>3560</v>
      </c>
      <c r="D235" t="s">
        <v>581</v>
      </c>
      <c r="E235" s="40"/>
    </row>
    <row r="236" spans="1:5" x14ac:dyDescent="0.3">
      <c r="A236" t="s">
        <v>3443</v>
      </c>
      <c r="B236" t="s">
        <v>3561</v>
      </c>
      <c r="D236" t="s">
        <v>581</v>
      </c>
      <c r="E236" s="40"/>
    </row>
    <row r="237" spans="1:5" x14ac:dyDescent="0.3">
      <c r="A237" t="s">
        <v>589</v>
      </c>
      <c r="B237" t="s">
        <v>3561</v>
      </c>
      <c r="D237" t="s">
        <v>581</v>
      </c>
      <c r="E237" s="40"/>
    </row>
    <row r="238" spans="1:5" x14ac:dyDescent="0.3">
      <c r="A238" t="s">
        <v>3443</v>
      </c>
      <c r="B238" t="s">
        <v>3562</v>
      </c>
      <c r="D238" t="s">
        <v>581</v>
      </c>
      <c r="E238" s="40"/>
    </row>
    <row r="239" spans="1:5" x14ac:dyDescent="0.3">
      <c r="A239" t="s">
        <v>589</v>
      </c>
      <c r="B239" t="s">
        <v>3562</v>
      </c>
      <c r="D239" t="s">
        <v>581</v>
      </c>
      <c r="E239" s="40"/>
    </row>
    <row r="240" spans="1:5" x14ac:dyDescent="0.3">
      <c r="A240" t="s">
        <v>3443</v>
      </c>
      <c r="B240" t="s">
        <v>3563</v>
      </c>
      <c r="D240" t="s">
        <v>581</v>
      </c>
      <c r="E240" s="40"/>
    </row>
    <row r="241" spans="1:5" x14ac:dyDescent="0.3">
      <c r="A241" t="s">
        <v>589</v>
      </c>
      <c r="B241" t="s">
        <v>3563</v>
      </c>
      <c r="D241" t="s">
        <v>581</v>
      </c>
      <c r="E241" s="40"/>
    </row>
    <row r="242" spans="1:5" x14ac:dyDescent="0.3">
      <c r="A242" t="s">
        <v>3443</v>
      </c>
      <c r="B242" t="s">
        <v>3564</v>
      </c>
      <c r="D242" t="s">
        <v>581</v>
      </c>
      <c r="E242" s="40"/>
    </row>
    <row r="243" spans="1:5" x14ac:dyDescent="0.3">
      <c r="A243" t="s">
        <v>589</v>
      </c>
      <c r="B243" t="s">
        <v>3564</v>
      </c>
      <c r="D243" t="s">
        <v>581</v>
      </c>
      <c r="E243" s="40"/>
    </row>
    <row r="244" spans="1:5" x14ac:dyDescent="0.3">
      <c r="A244" t="s">
        <v>3443</v>
      </c>
      <c r="B244" t="s">
        <v>3565</v>
      </c>
      <c r="D244" t="s">
        <v>581</v>
      </c>
      <c r="E244" s="40"/>
    </row>
    <row r="245" spans="1:5" x14ac:dyDescent="0.3">
      <c r="A245" t="s">
        <v>589</v>
      </c>
      <c r="B245" t="s">
        <v>3565</v>
      </c>
      <c r="D245" t="s">
        <v>581</v>
      </c>
      <c r="E245" s="40"/>
    </row>
    <row r="246" spans="1:5" x14ac:dyDescent="0.3">
      <c r="A246" t="s">
        <v>3443</v>
      </c>
      <c r="B246" t="s">
        <v>3566</v>
      </c>
      <c r="D246" t="s">
        <v>581</v>
      </c>
      <c r="E246" s="40"/>
    </row>
    <row r="247" spans="1:5" x14ac:dyDescent="0.3">
      <c r="A247" t="s">
        <v>589</v>
      </c>
      <c r="B247" t="s">
        <v>3566</v>
      </c>
      <c r="D247" t="s">
        <v>581</v>
      </c>
      <c r="E247" s="40"/>
    </row>
    <row r="248" spans="1:5" x14ac:dyDescent="0.3">
      <c r="A248" t="s">
        <v>3443</v>
      </c>
      <c r="B248" t="s">
        <v>3567</v>
      </c>
      <c r="D248" t="s">
        <v>581</v>
      </c>
      <c r="E248" s="40"/>
    </row>
    <row r="249" spans="1:5" x14ac:dyDescent="0.3">
      <c r="A249" t="s">
        <v>589</v>
      </c>
      <c r="B249" t="s">
        <v>3567</v>
      </c>
      <c r="D249" t="s">
        <v>581</v>
      </c>
      <c r="E249" s="40"/>
    </row>
    <row r="250" spans="1:5" x14ac:dyDescent="0.3">
      <c r="A250" t="s">
        <v>3443</v>
      </c>
      <c r="B250" t="s">
        <v>3568</v>
      </c>
      <c r="D250" t="s">
        <v>581</v>
      </c>
      <c r="E250" s="40"/>
    </row>
    <row r="251" spans="1:5" x14ac:dyDescent="0.3">
      <c r="A251" t="s">
        <v>589</v>
      </c>
      <c r="B251" t="s">
        <v>3568</v>
      </c>
      <c r="D251" t="s">
        <v>581</v>
      </c>
      <c r="E251" s="40"/>
    </row>
    <row r="252" spans="1:5" x14ac:dyDescent="0.3">
      <c r="A252" t="s">
        <v>3443</v>
      </c>
      <c r="B252" t="s">
        <v>3569</v>
      </c>
      <c r="D252" t="s">
        <v>581</v>
      </c>
      <c r="E252" s="40"/>
    </row>
    <row r="253" spans="1:5" x14ac:dyDescent="0.3">
      <c r="A253" t="s">
        <v>589</v>
      </c>
      <c r="B253" t="s">
        <v>3569</v>
      </c>
      <c r="D253" t="s">
        <v>581</v>
      </c>
      <c r="E253" s="40"/>
    </row>
    <row r="254" spans="1:5" x14ac:dyDescent="0.3">
      <c r="A254" t="s">
        <v>3443</v>
      </c>
      <c r="B254" t="s">
        <v>3570</v>
      </c>
      <c r="D254" t="s">
        <v>581</v>
      </c>
      <c r="E254" s="40"/>
    </row>
    <row r="255" spans="1:5" x14ac:dyDescent="0.3">
      <c r="A255" t="s">
        <v>589</v>
      </c>
      <c r="B255" t="s">
        <v>3570</v>
      </c>
      <c r="D255" t="s">
        <v>581</v>
      </c>
      <c r="E255" s="40"/>
    </row>
    <row r="256" spans="1:5" x14ac:dyDescent="0.3">
      <c r="A256" t="s">
        <v>3443</v>
      </c>
      <c r="B256" t="s">
        <v>3933</v>
      </c>
      <c r="D256" t="s">
        <v>581</v>
      </c>
      <c r="E256" s="40"/>
    </row>
    <row r="257" spans="1:5" x14ac:dyDescent="0.3">
      <c r="A257" t="s">
        <v>589</v>
      </c>
      <c r="B257" t="s">
        <v>3933</v>
      </c>
      <c r="D257" t="s">
        <v>581</v>
      </c>
      <c r="E257" s="40"/>
    </row>
    <row r="258" spans="1:5" x14ac:dyDescent="0.3">
      <c r="A258" t="s">
        <v>3443</v>
      </c>
      <c r="B258" t="s">
        <v>3571</v>
      </c>
      <c r="D258" t="s">
        <v>581</v>
      </c>
      <c r="E258" s="40"/>
    </row>
    <row r="259" spans="1:5" x14ac:dyDescent="0.3">
      <c r="A259" t="s">
        <v>589</v>
      </c>
      <c r="B259" t="s">
        <v>3571</v>
      </c>
      <c r="D259" t="s">
        <v>581</v>
      </c>
      <c r="E259" s="40"/>
    </row>
    <row r="260" spans="1:5" x14ac:dyDescent="0.3">
      <c r="A260" t="s">
        <v>3443</v>
      </c>
      <c r="B260" t="s">
        <v>3572</v>
      </c>
      <c r="D260" t="s">
        <v>581</v>
      </c>
      <c r="E260" s="40"/>
    </row>
    <row r="261" spans="1:5" x14ac:dyDescent="0.3">
      <c r="A261" t="s">
        <v>589</v>
      </c>
      <c r="B261" t="s">
        <v>3572</v>
      </c>
      <c r="D261" t="s">
        <v>581</v>
      </c>
      <c r="E261" s="40"/>
    </row>
    <row r="262" spans="1:5" x14ac:dyDescent="0.3">
      <c r="A262" t="s">
        <v>3443</v>
      </c>
      <c r="B262" t="s">
        <v>3573</v>
      </c>
      <c r="D262" t="s">
        <v>581</v>
      </c>
      <c r="E262" s="40"/>
    </row>
    <row r="263" spans="1:5" x14ac:dyDescent="0.3">
      <c r="A263" t="s">
        <v>589</v>
      </c>
      <c r="B263" t="s">
        <v>3573</v>
      </c>
      <c r="D263" t="s">
        <v>581</v>
      </c>
      <c r="E263" s="40"/>
    </row>
    <row r="264" spans="1:5" x14ac:dyDescent="0.3">
      <c r="A264" t="s">
        <v>3443</v>
      </c>
      <c r="B264" t="s">
        <v>3574</v>
      </c>
      <c r="D264" t="s">
        <v>581</v>
      </c>
      <c r="E264" s="40"/>
    </row>
    <row r="265" spans="1:5" x14ac:dyDescent="0.3">
      <c r="A265" t="s">
        <v>589</v>
      </c>
      <c r="B265" t="s">
        <v>3574</v>
      </c>
      <c r="D265" t="s">
        <v>581</v>
      </c>
      <c r="E265" s="40"/>
    </row>
    <row r="266" spans="1:5" x14ac:dyDescent="0.3">
      <c r="A266" t="s">
        <v>3443</v>
      </c>
      <c r="B266" t="s">
        <v>3934</v>
      </c>
      <c r="D266" t="s">
        <v>581</v>
      </c>
      <c r="E266" s="40"/>
    </row>
    <row r="267" spans="1:5" x14ac:dyDescent="0.3">
      <c r="A267" t="s">
        <v>589</v>
      </c>
      <c r="B267" t="s">
        <v>3934</v>
      </c>
      <c r="D267" t="s">
        <v>581</v>
      </c>
      <c r="E267" s="40"/>
    </row>
    <row r="268" spans="1:5" x14ac:dyDescent="0.3">
      <c r="A268" t="s">
        <v>3443</v>
      </c>
      <c r="B268" t="s">
        <v>3575</v>
      </c>
      <c r="D268" t="s">
        <v>581</v>
      </c>
      <c r="E268" s="40"/>
    </row>
    <row r="269" spans="1:5" x14ac:dyDescent="0.3">
      <c r="A269" t="s">
        <v>589</v>
      </c>
      <c r="B269" t="s">
        <v>3575</v>
      </c>
      <c r="D269" t="s">
        <v>581</v>
      </c>
      <c r="E269" s="40"/>
    </row>
    <row r="270" spans="1:5" x14ac:dyDescent="0.3">
      <c r="A270" t="s">
        <v>3443</v>
      </c>
      <c r="B270" t="s">
        <v>3576</v>
      </c>
      <c r="D270" t="s">
        <v>581</v>
      </c>
      <c r="E270" s="40"/>
    </row>
    <row r="271" spans="1:5" x14ac:dyDescent="0.3">
      <c r="A271" t="s">
        <v>589</v>
      </c>
      <c r="B271" t="s">
        <v>3576</v>
      </c>
      <c r="D271" t="s">
        <v>581</v>
      </c>
      <c r="E271" s="40"/>
    </row>
    <row r="272" spans="1:5" x14ac:dyDescent="0.3">
      <c r="A272" t="s">
        <v>3443</v>
      </c>
      <c r="B272" t="s">
        <v>3577</v>
      </c>
      <c r="D272" t="s">
        <v>581</v>
      </c>
      <c r="E272" s="40"/>
    </row>
    <row r="273" spans="1:5" x14ac:dyDescent="0.3">
      <c r="A273" t="s">
        <v>589</v>
      </c>
      <c r="B273" t="s">
        <v>3577</v>
      </c>
      <c r="D273" t="s">
        <v>581</v>
      </c>
      <c r="E273" s="40"/>
    </row>
    <row r="274" spans="1:5" x14ac:dyDescent="0.3">
      <c r="A274" t="s">
        <v>3443</v>
      </c>
      <c r="B274" t="s">
        <v>3578</v>
      </c>
      <c r="D274" t="s">
        <v>581</v>
      </c>
      <c r="E274" s="40"/>
    </row>
    <row r="275" spans="1:5" x14ac:dyDescent="0.3">
      <c r="A275" t="s">
        <v>589</v>
      </c>
      <c r="B275" t="s">
        <v>3578</v>
      </c>
      <c r="D275" t="s">
        <v>581</v>
      </c>
      <c r="E275" s="40"/>
    </row>
    <row r="276" spans="1:5" x14ac:dyDescent="0.3">
      <c r="A276" t="s">
        <v>3443</v>
      </c>
      <c r="B276" t="s">
        <v>3579</v>
      </c>
      <c r="D276" t="s">
        <v>581</v>
      </c>
      <c r="E276" s="40"/>
    </row>
    <row r="277" spans="1:5" x14ac:dyDescent="0.3">
      <c r="A277" t="s">
        <v>589</v>
      </c>
      <c r="B277" t="s">
        <v>3579</v>
      </c>
      <c r="D277" t="s">
        <v>581</v>
      </c>
      <c r="E277" s="40"/>
    </row>
    <row r="278" spans="1:5" x14ac:dyDescent="0.3">
      <c r="A278" t="s">
        <v>3443</v>
      </c>
      <c r="B278" t="s">
        <v>3580</v>
      </c>
      <c r="D278" t="s">
        <v>581</v>
      </c>
      <c r="E278" s="40"/>
    </row>
    <row r="279" spans="1:5" x14ac:dyDescent="0.3">
      <c r="A279" t="s">
        <v>589</v>
      </c>
      <c r="B279" t="s">
        <v>3580</v>
      </c>
      <c r="D279" t="s">
        <v>581</v>
      </c>
      <c r="E279" s="40"/>
    </row>
    <row r="280" spans="1:5" x14ac:dyDescent="0.3">
      <c r="A280" t="s">
        <v>3443</v>
      </c>
      <c r="B280" t="s">
        <v>3581</v>
      </c>
      <c r="D280" t="s">
        <v>581</v>
      </c>
      <c r="E280" s="40"/>
    </row>
    <row r="281" spans="1:5" x14ac:dyDescent="0.3">
      <c r="A281" t="s">
        <v>589</v>
      </c>
      <c r="B281" t="s">
        <v>3581</v>
      </c>
      <c r="D281" t="s">
        <v>581</v>
      </c>
      <c r="E281" s="40"/>
    </row>
    <row r="282" spans="1:5" x14ac:dyDescent="0.3">
      <c r="A282" t="s">
        <v>3443</v>
      </c>
      <c r="B282" t="s">
        <v>3582</v>
      </c>
      <c r="D282" t="s">
        <v>581</v>
      </c>
      <c r="E282" s="40"/>
    </row>
    <row r="283" spans="1:5" x14ac:dyDescent="0.3">
      <c r="A283" t="s">
        <v>589</v>
      </c>
      <c r="B283" t="s">
        <v>3582</v>
      </c>
      <c r="D283" t="s">
        <v>581</v>
      </c>
      <c r="E283" s="40"/>
    </row>
    <row r="284" spans="1:5" x14ac:dyDescent="0.3">
      <c r="A284" t="s">
        <v>3443</v>
      </c>
      <c r="B284" t="s">
        <v>3583</v>
      </c>
      <c r="D284" t="s">
        <v>581</v>
      </c>
      <c r="E284" s="40"/>
    </row>
    <row r="285" spans="1:5" x14ac:dyDescent="0.3">
      <c r="A285" t="s">
        <v>589</v>
      </c>
      <c r="B285" t="s">
        <v>3583</v>
      </c>
      <c r="D285" t="s">
        <v>581</v>
      </c>
      <c r="E285" s="40"/>
    </row>
    <row r="286" spans="1:5" x14ac:dyDescent="0.3">
      <c r="A286" t="s">
        <v>3443</v>
      </c>
      <c r="B286" t="s">
        <v>3584</v>
      </c>
      <c r="D286" t="s">
        <v>581</v>
      </c>
      <c r="E286" s="40"/>
    </row>
    <row r="287" spans="1:5" x14ac:dyDescent="0.3">
      <c r="A287" t="s">
        <v>589</v>
      </c>
      <c r="B287" t="s">
        <v>3584</v>
      </c>
      <c r="D287" t="s">
        <v>581</v>
      </c>
      <c r="E287" s="40"/>
    </row>
    <row r="288" spans="1:5" x14ac:dyDescent="0.3">
      <c r="A288" t="s">
        <v>3443</v>
      </c>
      <c r="B288" t="s">
        <v>3585</v>
      </c>
      <c r="D288" t="s">
        <v>581</v>
      </c>
      <c r="E288" s="40"/>
    </row>
    <row r="289" spans="1:5" x14ac:dyDescent="0.3">
      <c r="A289" t="s">
        <v>589</v>
      </c>
      <c r="B289" t="s">
        <v>3585</v>
      </c>
      <c r="D289" t="s">
        <v>581</v>
      </c>
      <c r="E289" s="40"/>
    </row>
    <row r="290" spans="1:5" x14ac:dyDescent="0.3">
      <c r="A290" t="s">
        <v>3443</v>
      </c>
      <c r="B290" t="s">
        <v>3586</v>
      </c>
      <c r="D290" t="s">
        <v>581</v>
      </c>
      <c r="E290" s="40"/>
    </row>
    <row r="291" spans="1:5" x14ac:dyDescent="0.3">
      <c r="A291" t="s">
        <v>589</v>
      </c>
      <c r="B291" t="s">
        <v>3586</v>
      </c>
      <c r="D291" t="s">
        <v>581</v>
      </c>
      <c r="E291" s="40"/>
    </row>
    <row r="292" spans="1:5" x14ac:dyDescent="0.3">
      <c r="A292" t="s">
        <v>3443</v>
      </c>
      <c r="B292" t="s">
        <v>3587</v>
      </c>
      <c r="D292" t="s">
        <v>581</v>
      </c>
      <c r="E292" s="40"/>
    </row>
    <row r="293" spans="1:5" x14ac:dyDescent="0.3">
      <c r="A293" t="s">
        <v>589</v>
      </c>
      <c r="B293" t="s">
        <v>3587</v>
      </c>
      <c r="D293" t="s">
        <v>581</v>
      </c>
      <c r="E293" s="40"/>
    </row>
    <row r="294" spans="1:5" x14ac:dyDescent="0.3">
      <c r="A294" t="s">
        <v>3443</v>
      </c>
      <c r="B294" t="s">
        <v>3588</v>
      </c>
      <c r="D294" t="s">
        <v>581</v>
      </c>
      <c r="E294" s="40"/>
    </row>
    <row r="295" spans="1:5" x14ac:dyDescent="0.3">
      <c r="A295" t="s">
        <v>589</v>
      </c>
      <c r="B295" t="s">
        <v>3588</v>
      </c>
      <c r="D295" t="s">
        <v>581</v>
      </c>
      <c r="E295" s="40"/>
    </row>
    <row r="296" spans="1:5" x14ac:dyDescent="0.3">
      <c r="A296" t="s">
        <v>3443</v>
      </c>
      <c r="B296" t="s">
        <v>3589</v>
      </c>
      <c r="D296" t="s">
        <v>581</v>
      </c>
      <c r="E296" s="40"/>
    </row>
    <row r="297" spans="1:5" x14ac:dyDescent="0.3">
      <c r="A297" t="s">
        <v>589</v>
      </c>
      <c r="B297" t="s">
        <v>3589</v>
      </c>
      <c r="D297" t="s">
        <v>581</v>
      </c>
      <c r="E297" s="40"/>
    </row>
    <row r="298" spans="1:5" x14ac:dyDescent="0.3">
      <c r="A298" t="s">
        <v>3443</v>
      </c>
      <c r="B298" t="s">
        <v>3590</v>
      </c>
      <c r="D298" t="s">
        <v>581</v>
      </c>
      <c r="E298" s="40"/>
    </row>
    <row r="299" spans="1:5" x14ac:dyDescent="0.3">
      <c r="A299" t="s">
        <v>589</v>
      </c>
      <c r="B299" t="s">
        <v>3590</v>
      </c>
      <c r="D299" t="s">
        <v>581</v>
      </c>
      <c r="E299" s="40"/>
    </row>
    <row r="300" spans="1:5" x14ac:dyDescent="0.3">
      <c r="A300" t="s">
        <v>3443</v>
      </c>
      <c r="B300" t="s">
        <v>3591</v>
      </c>
      <c r="D300" t="s">
        <v>581</v>
      </c>
      <c r="E300" s="40"/>
    </row>
    <row r="301" spans="1:5" x14ac:dyDescent="0.3">
      <c r="A301" t="s">
        <v>589</v>
      </c>
      <c r="B301" t="s">
        <v>3591</v>
      </c>
      <c r="D301" t="s">
        <v>581</v>
      </c>
      <c r="E301" s="40"/>
    </row>
    <row r="302" spans="1:5" x14ac:dyDescent="0.3">
      <c r="A302" t="s">
        <v>3443</v>
      </c>
      <c r="B302" t="s">
        <v>3592</v>
      </c>
      <c r="D302" t="s">
        <v>581</v>
      </c>
      <c r="E302" s="40"/>
    </row>
    <row r="303" spans="1:5" x14ac:dyDescent="0.3">
      <c r="A303" t="s">
        <v>589</v>
      </c>
      <c r="B303" t="s">
        <v>3592</v>
      </c>
      <c r="D303" t="s">
        <v>581</v>
      </c>
      <c r="E303" s="40"/>
    </row>
    <row r="304" spans="1:5" x14ac:dyDescent="0.3">
      <c r="A304" t="s">
        <v>595</v>
      </c>
      <c r="B304" t="s">
        <v>3593</v>
      </c>
      <c r="D304" t="s">
        <v>652</v>
      </c>
      <c r="E304" s="40"/>
    </row>
    <row r="305" spans="1:5" x14ac:dyDescent="0.3">
      <c r="A305" t="s">
        <v>596</v>
      </c>
      <c r="B305" t="s">
        <v>3593</v>
      </c>
      <c r="D305" t="s">
        <v>652</v>
      </c>
      <c r="E305" s="40"/>
    </row>
    <row r="306" spans="1:5" x14ac:dyDescent="0.3">
      <c r="A306" t="s">
        <v>597</v>
      </c>
      <c r="B306" t="s">
        <v>3593</v>
      </c>
      <c r="D306" t="s">
        <v>652</v>
      </c>
      <c r="E306" s="40"/>
    </row>
    <row r="307" spans="1:5" x14ac:dyDescent="0.3">
      <c r="A307" t="s">
        <v>598</v>
      </c>
      <c r="B307" t="s">
        <v>3593</v>
      </c>
      <c r="D307" t="s">
        <v>652</v>
      </c>
      <c r="E307" s="40"/>
    </row>
    <row r="308" spans="1:5" x14ac:dyDescent="0.3">
      <c r="A308" t="s">
        <v>595</v>
      </c>
      <c r="B308" t="s">
        <v>3594</v>
      </c>
      <c r="D308" t="s">
        <v>652</v>
      </c>
      <c r="E308" s="40"/>
    </row>
    <row r="309" spans="1:5" x14ac:dyDescent="0.3">
      <c r="A309" t="s">
        <v>596</v>
      </c>
      <c r="B309" t="s">
        <v>3594</v>
      </c>
      <c r="D309" t="s">
        <v>652</v>
      </c>
      <c r="E309" s="40"/>
    </row>
    <row r="310" spans="1:5" x14ac:dyDescent="0.3">
      <c r="A310" t="s">
        <v>597</v>
      </c>
      <c r="B310" t="s">
        <v>3594</v>
      </c>
      <c r="D310" t="s">
        <v>652</v>
      </c>
      <c r="E310" s="40"/>
    </row>
    <row r="311" spans="1:5" x14ac:dyDescent="0.3">
      <c r="A311" t="s">
        <v>598</v>
      </c>
      <c r="B311" t="s">
        <v>3594</v>
      </c>
      <c r="D311" t="s">
        <v>652</v>
      </c>
      <c r="E311" s="40"/>
    </row>
    <row r="312" spans="1:5" x14ac:dyDescent="0.3">
      <c r="A312" t="s">
        <v>595</v>
      </c>
      <c r="B312" t="s">
        <v>3595</v>
      </c>
      <c r="D312" t="s">
        <v>652</v>
      </c>
      <c r="E312" s="40"/>
    </row>
    <row r="313" spans="1:5" x14ac:dyDescent="0.3">
      <c r="A313" t="s">
        <v>596</v>
      </c>
      <c r="B313" t="s">
        <v>3595</v>
      </c>
      <c r="D313" t="s">
        <v>652</v>
      </c>
      <c r="E313" s="40"/>
    </row>
    <row r="314" spans="1:5" x14ac:dyDescent="0.3">
      <c r="A314" t="s">
        <v>597</v>
      </c>
      <c r="B314" t="s">
        <v>3595</v>
      </c>
      <c r="D314" t="s">
        <v>652</v>
      </c>
      <c r="E314" s="40"/>
    </row>
    <row r="315" spans="1:5" x14ac:dyDescent="0.3">
      <c r="A315" t="s">
        <v>598</v>
      </c>
      <c r="B315" t="s">
        <v>3595</v>
      </c>
      <c r="D315" t="s">
        <v>652</v>
      </c>
      <c r="E315" s="40"/>
    </row>
    <row r="316" spans="1:5" x14ac:dyDescent="0.3">
      <c r="A316" t="s">
        <v>595</v>
      </c>
      <c r="B316" t="s">
        <v>3596</v>
      </c>
      <c r="D316" t="s">
        <v>652</v>
      </c>
      <c r="E316" s="40"/>
    </row>
    <row r="317" spans="1:5" x14ac:dyDescent="0.3">
      <c r="A317" t="s">
        <v>596</v>
      </c>
      <c r="B317" t="s">
        <v>3596</v>
      </c>
      <c r="D317" t="s">
        <v>652</v>
      </c>
      <c r="E317" s="40"/>
    </row>
    <row r="318" spans="1:5" x14ac:dyDescent="0.3">
      <c r="A318" t="s">
        <v>597</v>
      </c>
      <c r="B318" t="s">
        <v>3596</v>
      </c>
      <c r="D318" t="s">
        <v>652</v>
      </c>
      <c r="E318" s="40"/>
    </row>
    <row r="319" spans="1:5" x14ac:dyDescent="0.3">
      <c r="A319" t="s">
        <v>598</v>
      </c>
      <c r="B319" t="s">
        <v>3596</v>
      </c>
      <c r="D319" t="s">
        <v>652</v>
      </c>
      <c r="E319" s="40"/>
    </row>
    <row r="320" spans="1:5" x14ac:dyDescent="0.3">
      <c r="A320" t="s">
        <v>595</v>
      </c>
      <c r="B320" t="s">
        <v>3597</v>
      </c>
      <c r="D320" t="s">
        <v>652</v>
      </c>
      <c r="E320" s="40"/>
    </row>
    <row r="321" spans="1:5" x14ac:dyDescent="0.3">
      <c r="A321" t="s">
        <v>596</v>
      </c>
      <c r="B321" t="s">
        <v>3597</v>
      </c>
      <c r="D321" t="s">
        <v>652</v>
      </c>
      <c r="E321" s="40"/>
    </row>
    <row r="322" spans="1:5" x14ac:dyDescent="0.3">
      <c r="A322" t="s">
        <v>597</v>
      </c>
      <c r="B322" t="s">
        <v>3597</v>
      </c>
      <c r="D322" t="s">
        <v>652</v>
      </c>
      <c r="E322" s="40"/>
    </row>
    <row r="323" spans="1:5" x14ac:dyDescent="0.3">
      <c r="A323" t="s">
        <v>598</v>
      </c>
      <c r="B323" t="s">
        <v>3597</v>
      </c>
      <c r="D323" t="s">
        <v>652</v>
      </c>
      <c r="E323" s="40"/>
    </row>
    <row r="324" spans="1:5" x14ac:dyDescent="0.3">
      <c r="A324" t="s">
        <v>595</v>
      </c>
      <c r="B324" t="s">
        <v>3598</v>
      </c>
      <c r="D324" t="s">
        <v>652</v>
      </c>
      <c r="E324" s="40"/>
    </row>
    <row r="325" spans="1:5" x14ac:dyDescent="0.3">
      <c r="A325" t="s">
        <v>596</v>
      </c>
      <c r="B325" t="s">
        <v>3598</v>
      </c>
      <c r="D325" t="s">
        <v>652</v>
      </c>
      <c r="E325" s="40"/>
    </row>
    <row r="326" spans="1:5" x14ac:dyDescent="0.3">
      <c r="A326" t="s">
        <v>597</v>
      </c>
      <c r="B326" t="s">
        <v>3598</v>
      </c>
      <c r="D326" t="s">
        <v>652</v>
      </c>
      <c r="E326" s="40"/>
    </row>
    <row r="327" spans="1:5" x14ac:dyDescent="0.3">
      <c r="A327" t="s">
        <v>598</v>
      </c>
      <c r="B327" t="s">
        <v>3598</v>
      </c>
      <c r="D327" t="s">
        <v>652</v>
      </c>
      <c r="E327" s="40"/>
    </row>
    <row r="328" spans="1:5" x14ac:dyDescent="0.3">
      <c r="A328" t="s">
        <v>595</v>
      </c>
      <c r="B328" t="s">
        <v>3599</v>
      </c>
      <c r="D328" t="s">
        <v>652</v>
      </c>
      <c r="E328" s="40"/>
    </row>
    <row r="329" spans="1:5" x14ac:dyDescent="0.3">
      <c r="A329" t="s">
        <v>596</v>
      </c>
      <c r="B329" t="s">
        <v>3599</v>
      </c>
      <c r="D329" t="s">
        <v>652</v>
      </c>
      <c r="E329" s="40"/>
    </row>
    <row r="330" spans="1:5" x14ac:dyDescent="0.3">
      <c r="A330" t="s">
        <v>597</v>
      </c>
      <c r="B330" t="s">
        <v>3599</v>
      </c>
      <c r="D330" t="s">
        <v>652</v>
      </c>
      <c r="E330" s="40"/>
    </row>
    <row r="331" spans="1:5" x14ac:dyDescent="0.3">
      <c r="A331" t="s">
        <v>598</v>
      </c>
      <c r="B331" t="s">
        <v>3599</v>
      </c>
      <c r="D331" t="s">
        <v>652</v>
      </c>
      <c r="E331" s="40"/>
    </row>
    <row r="332" spans="1:5" x14ac:dyDescent="0.3">
      <c r="A332" t="s">
        <v>595</v>
      </c>
      <c r="B332" t="s">
        <v>3600</v>
      </c>
      <c r="D332" t="s">
        <v>652</v>
      </c>
      <c r="E332" s="40"/>
    </row>
    <row r="333" spans="1:5" x14ac:dyDescent="0.3">
      <c r="A333" t="s">
        <v>596</v>
      </c>
      <c r="B333" t="s">
        <v>3600</v>
      </c>
      <c r="D333" t="s">
        <v>652</v>
      </c>
      <c r="E333" s="40"/>
    </row>
    <row r="334" spans="1:5" x14ac:dyDescent="0.3">
      <c r="A334" t="s">
        <v>597</v>
      </c>
      <c r="B334" t="s">
        <v>3600</v>
      </c>
      <c r="D334" t="s">
        <v>652</v>
      </c>
      <c r="E334" s="40"/>
    </row>
    <row r="335" spans="1:5" x14ac:dyDescent="0.3">
      <c r="A335" t="s">
        <v>598</v>
      </c>
      <c r="B335" t="s">
        <v>3600</v>
      </c>
      <c r="D335" t="s">
        <v>652</v>
      </c>
      <c r="E335" s="40"/>
    </row>
    <row r="336" spans="1:5" x14ac:dyDescent="0.3">
      <c r="A336" t="s">
        <v>595</v>
      </c>
      <c r="B336" t="s">
        <v>3601</v>
      </c>
      <c r="D336" t="s">
        <v>652</v>
      </c>
      <c r="E336" s="40"/>
    </row>
    <row r="337" spans="1:5" x14ac:dyDescent="0.3">
      <c r="A337" t="s">
        <v>596</v>
      </c>
      <c r="B337" t="s">
        <v>3601</v>
      </c>
      <c r="D337" t="s">
        <v>652</v>
      </c>
      <c r="E337" s="40"/>
    </row>
    <row r="338" spans="1:5" x14ac:dyDescent="0.3">
      <c r="A338" t="s">
        <v>597</v>
      </c>
      <c r="B338" t="s">
        <v>3601</v>
      </c>
      <c r="D338" t="s">
        <v>652</v>
      </c>
      <c r="E338" s="40"/>
    </row>
    <row r="339" spans="1:5" x14ac:dyDescent="0.3">
      <c r="A339" t="s">
        <v>598</v>
      </c>
      <c r="B339" t="s">
        <v>3601</v>
      </c>
      <c r="D339" t="s">
        <v>652</v>
      </c>
      <c r="E339" s="40"/>
    </row>
    <row r="340" spans="1:5" x14ac:dyDescent="0.3">
      <c r="A340" t="s">
        <v>595</v>
      </c>
      <c r="B340" t="s">
        <v>3602</v>
      </c>
      <c r="D340" t="s">
        <v>652</v>
      </c>
      <c r="E340" s="40"/>
    </row>
    <row r="341" spans="1:5" x14ac:dyDescent="0.3">
      <c r="A341" t="s">
        <v>596</v>
      </c>
      <c r="B341" t="s">
        <v>3602</v>
      </c>
      <c r="D341" t="s">
        <v>652</v>
      </c>
      <c r="E341" s="40"/>
    </row>
    <row r="342" spans="1:5" x14ac:dyDescent="0.3">
      <c r="A342" t="s">
        <v>597</v>
      </c>
      <c r="B342" t="s">
        <v>3602</v>
      </c>
      <c r="D342" t="s">
        <v>652</v>
      </c>
      <c r="E342" s="40"/>
    </row>
    <row r="343" spans="1:5" x14ac:dyDescent="0.3">
      <c r="A343" t="s">
        <v>598</v>
      </c>
      <c r="B343" t="s">
        <v>3602</v>
      </c>
      <c r="D343" t="s">
        <v>652</v>
      </c>
      <c r="E343" s="40"/>
    </row>
    <row r="344" spans="1:5" x14ac:dyDescent="0.3">
      <c r="A344" t="s">
        <v>595</v>
      </c>
      <c r="B344" t="s">
        <v>3603</v>
      </c>
      <c r="D344" t="s">
        <v>652</v>
      </c>
      <c r="E344" s="40"/>
    </row>
    <row r="345" spans="1:5" x14ac:dyDescent="0.3">
      <c r="A345" t="s">
        <v>596</v>
      </c>
      <c r="B345" t="s">
        <v>3603</v>
      </c>
      <c r="D345" t="s">
        <v>652</v>
      </c>
      <c r="E345" s="40"/>
    </row>
    <row r="346" spans="1:5" x14ac:dyDescent="0.3">
      <c r="A346" t="s">
        <v>597</v>
      </c>
      <c r="B346" t="s">
        <v>3603</v>
      </c>
      <c r="D346" t="s">
        <v>652</v>
      </c>
      <c r="E346" s="40"/>
    </row>
    <row r="347" spans="1:5" x14ac:dyDescent="0.3">
      <c r="A347" t="s">
        <v>598</v>
      </c>
      <c r="B347" t="s">
        <v>3603</v>
      </c>
      <c r="D347" t="s">
        <v>652</v>
      </c>
      <c r="E347" s="40"/>
    </row>
    <row r="348" spans="1:5" x14ac:dyDescent="0.3">
      <c r="A348" t="s">
        <v>595</v>
      </c>
      <c r="B348" t="s">
        <v>3604</v>
      </c>
      <c r="D348" t="s">
        <v>652</v>
      </c>
      <c r="E348" s="40"/>
    </row>
    <row r="349" spans="1:5" x14ac:dyDescent="0.3">
      <c r="A349" t="s">
        <v>596</v>
      </c>
      <c r="B349" t="s">
        <v>3604</v>
      </c>
      <c r="D349" t="s">
        <v>652</v>
      </c>
      <c r="E349" s="40"/>
    </row>
    <row r="350" spans="1:5" x14ac:dyDescent="0.3">
      <c r="A350" t="s">
        <v>597</v>
      </c>
      <c r="B350" t="s">
        <v>3604</v>
      </c>
      <c r="D350" t="s">
        <v>652</v>
      </c>
      <c r="E350" s="40"/>
    </row>
    <row r="351" spans="1:5" x14ac:dyDescent="0.3">
      <c r="A351" t="s">
        <v>598</v>
      </c>
      <c r="B351" t="s">
        <v>3604</v>
      </c>
      <c r="D351" t="s">
        <v>652</v>
      </c>
      <c r="E351" s="40"/>
    </row>
    <row r="352" spans="1:5" x14ac:dyDescent="0.3">
      <c r="A352" t="s">
        <v>595</v>
      </c>
      <c r="B352" t="s">
        <v>3605</v>
      </c>
      <c r="D352" t="s">
        <v>652</v>
      </c>
      <c r="E352" s="40"/>
    </row>
    <row r="353" spans="1:5" x14ac:dyDescent="0.3">
      <c r="A353" t="s">
        <v>596</v>
      </c>
      <c r="B353" t="s">
        <v>3605</v>
      </c>
      <c r="D353" t="s">
        <v>652</v>
      </c>
      <c r="E353" s="40"/>
    </row>
    <row r="354" spans="1:5" x14ac:dyDescent="0.3">
      <c r="A354" t="s">
        <v>597</v>
      </c>
      <c r="B354" t="s">
        <v>3605</v>
      </c>
      <c r="D354" t="s">
        <v>652</v>
      </c>
      <c r="E354" s="40"/>
    </row>
    <row r="355" spans="1:5" x14ac:dyDescent="0.3">
      <c r="A355" t="s">
        <v>598</v>
      </c>
      <c r="B355" t="s">
        <v>3605</v>
      </c>
      <c r="D355" t="s">
        <v>652</v>
      </c>
      <c r="E355" s="40"/>
    </row>
    <row r="356" spans="1:5" x14ac:dyDescent="0.3">
      <c r="A356" t="s">
        <v>595</v>
      </c>
      <c r="B356" t="s">
        <v>3606</v>
      </c>
      <c r="D356" t="s">
        <v>652</v>
      </c>
      <c r="E356" s="40"/>
    </row>
    <row r="357" spans="1:5" x14ac:dyDescent="0.3">
      <c r="A357" t="s">
        <v>596</v>
      </c>
      <c r="B357" t="s">
        <v>3606</v>
      </c>
      <c r="D357" t="s">
        <v>652</v>
      </c>
      <c r="E357" s="40"/>
    </row>
    <row r="358" spans="1:5" x14ac:dyDescent="0.3">
      <c r="A358" t="s">
        <v>597</v>
      </c>
      <c r="B358" t="s">
        <v>3606</v>
      </c>
      <c r="D358" t="s">
        <v>652</v>
      </c>
      <c r="E358" s="40"/>
    </row>
    <row r="359" spans="1:5" x14ac:dyDescent="0.3">
      <c r="A359" t="s">
        <v>598</v>
      </c>
      <c r="B359" t="s">
        <v>3606</v>
      </c>
      <c r="D359" t="s">
        <v>652</v>
      </c>
      <c r="E359" s="40"/>
    </row>
    <row r="360" spans="1:5" x14ac:dyDescent="0.3">
      <c r="A360" t="s">
        <v>595</v>
      </c>
      <c r="B360" t="s">
        <v>3607</v>
      </c>
      <c r="D360" t="s">
        <v>652</v>
      </c>
      <c r="E360" s="40"/>
    </row>
    <row r="361" spans="1:5" x14ac:dyDescent="0.3">
      <c r="A361" t="s">
        <v>596</v>
      </c>
      <c r="B361" t="s">
        <v>3607</v>
      </c>
      <c r="D361" t="s">
        <v>652</v>
      </c>
      <c r="E361" s="40"/>
    </row>
    <row r="362" spans="1:5" x14ac:dyDescent="0.3">
      <c r="A362" t="s">
        <v>597</v>
      </c>
      <c r="B362" t="s">
        <v>3607</v>
      </c>
      <c r="D362" t="s">
        <v>652</v>
      </c>
      <c r="E362" s="40"/>
    </row>
    <row r="363" spans="1:5" x14ac:dyDescent="0.3">
      <c r="A363" t="s">
        <v>598</v>
      </c>
      <c r="B363" t="s">
        <v>3607</v>
      </c>
      <c r="D363" t="s">
        <v>652</v>
      </c>
      <c r="E363" s="40"/>
    </row>
    <row r="364" spans="1:5" x14ac:dyDescent="0.3">
      <c r="A364" t="s">
        <v>595</v>
      </c>
      <c r="B364" t="s">
        <v>3608</v>
      </c>
      <c r="D364" t="s">
        <v>652</v>
      </c>
      <c r="E364" s="40"/>
    </row>
    <row r="365" spans="1:5" x14ac:dyDescent="0.3">
      <c r="A365" t="s">
        <v>596</v>
      </c>
      <c r="B365" t="s">
        <v>3608</v>
      </c>
      <c r="D365" t="s">
        <v>652</v>
      </c>
      <c r="E365" s="40"/>
    </row>
    <row r="366" spans="1:5" x14ac:dyDescent="0.3">
      <c r="A366" t="s">
        <v>597</v>
      </c>
      <c r="B366" t="s">
        <v>3608</v>
      </c>
      <c r="D366" t="s">
        <v>652</v>
      </c>
      <c r="E366" s="40"/>
    </row>
    <row r="367" spans="1:5" x14ac:dyDescent="0.3">
      <c r="A367" t="s">
        <v>598</v>
      </c>
      <c r="B367" t="s">
        <v>3608</v>
      </c>
      <c r="D367" t="s">
        <v>652</v>
      </c>
      <c r="E367" s="40"/>
    </row>
    <row r="368" spans="1:5" x14ac:dyDescent="0.3">
      <c r="A368" t="s">
        <v>595</v>
      </c>
      <c r="B368" t="s">
        <v>3609</v>
      </c>
      <c r="D368" t="s">
        <v>652</v>
      </c>
      <c r="E368" s="40"/>
    </row>
    <row r="369" spans="1:5" x14ac:dyDescent="0.3">
      <c r="A369" t="s">
        <v>596</v>
      </c>
      <c r="B369" t="s">
        <v>3609</v>
      </c>
      <c r="D369" t="s">
        <v>652</v>
      </c>
      <c r="E369" s="40"/>
    </row>
    <row r="370" spans="1:5" x14ac:dyDescent="0.3">
      <c r="A370" t="s">
        <v>597</v>
      </c>
      <c r="B370" t="s">
        <v>3609</v>
      </c>
      <c r="D370" t="s">
        <v>652</v>
      </c>
      <c r="E370" s="40"/>
    </row>
    <row r="371" spans="1:5" x14ac:dyDescent="0.3">
      <c r="A371" t="s">
        <v>598</v>
      </c>
      <c r="B371" t="s">
        <v>3609</v>
      </c>
      <c r="D371" t="s">
        <v>652</v>
      </c>
      <c r="E371" s="40"/>
    </row>
    <row r="372" spans="1:5" x14ac:dyDescent="0.3">
      <c r="A372" t="s">
        <v>595</v>
      </c>
      <c r="B372" t="s">
        <v>3610</v>
      </c>
      <c r="D372" t="s">
        <v>652</v>
      </c>
      <c r="E372" s="40"/>
    </row>
    <row r="373" spans="1:5" x14ac:dyDescent="0.3">
      <c r="A373" t="s">
        <v>596</v>
      </c>
      <c r="B373" t="s">
        <v>3610</v>
      </c>
      <c r="D373" t="s">
        <v>652</v>
      </c>
      <c r="E373" s="40"/>
    </row>
    <row r="374" spans="1:5" x14ac:dyDescent="0.3">
      <c r="A374" t="s">
        <v>597</v>
      </c>
      <c r="B374" t="s">
        <v>3610</v>
      </c>
      <c r="D374" t="s">
        <v>652</v>
      </c>
      <c r="E374" s="40"/>
    </row>
    <row r="375" spans="1:5" x14ac:dyDescent="0.3">
      <c r="A375" t="s">
        <v>598</v>
      </c>
      <c r="B375" t="s">
        <v>3610</v>
      </c>
      <c r="D375" t="s">
        <v>652</v>
      </c>
      <c r="E375" s="40"/>
    </row>
    <row r="376" spans="1:5" x14ac:dyDescent="0.3">
      <c r="A376" t="s">
        <v>595</v>
      </c>
      <c r="B376" t="s">
        <v>3611</v>
      </c>
      <c r="D376" t="s">
        <v>652</v>
      </c>
      <c r="E376" s="40"/>
    </row>
    <row r="377" spans="1:5" x14ac:dyDescent="0.3">
      <c r="A377" t="s">
        <v>596</v>
      </c>
      <c r="B377" t="s">
        <v>3611</v>
      </c>
      <c r="D377" t="s">
        <v>652</v>
      </c>
      <c r="E377" s="40"/>
    </row>
    <row r="378" spans="1:5" x14ac:dyDescent="0.3">
      <c r="A378" t="s">
        <v>597</v>
      </c>
      <c r="B378" t="s">
        <v>3611</v>
      </c>
      <c r="D378" t="s">
        <v>652</v>
      </c>
      <c r="E378" s="40"/>
    </row>
    <row r="379" spans="1:5" x14ac:dyDescent="0.3">
      <c r="A379" t="s">
        <v>598</v>
      </c>
      <c r="B379" t="s">
        <v>3611</v>
      </c>
      <c r="D379" t="s">
        <v>652</v>
      </c>
      <c r="E379" s="40"/>
    </row>
    <row r="380" spans="1:5" x14ac:dyDescent="0.3">
      <c r="A380" t="s">
        <v>595</v>
      </c>
      <c r="B380" t="s">
        <v>3612</v>
      </c>
      <c r="D380" t="s">
        <v>652</v>
      </c>
      <c r="E380" s="40"/>
    </row>
    <row r="381" spans="1:5" x14ac:dyDescent="0.3">
      <c r="A381" t="s">
        <v>596</v>
      </c>
      <c r="B381" t="s">
        <v>3612</v>
      </c>
      <c r="D381" t="s">
        <v>652</v>
      </c>
      <c r="E381" s="40"/>
    </row>
    <row r="382" spans="1:5" x14ac:dyDescent="0.3">
      <c r="A382" t="s">
        <v>597</v>
      </c>
      <c r="B382" t="s">
        <v>3612</v>
      </c>
      <c r="D382" t="s">
        <v>652</v>
      </c>
      <c r="E382" s="40"/>
    </row>
    <row r="383" spans="1:5" x14ac:dyDescent="0.3">
      <c r="A383" t="s">
        <v>598</v>
      </c>
      <c r="B383" t="s">
        <v>3612</v>
      </c>
      <c r="D383" t="s">
        <v>652</v>
      </c>
      <c r="E383" s="40"/>
    </row>
    <row r="384" spans="1:5" x14ac:dyDescent="0.3">
      <c r="A384" t="s">
        <v>595</v>
      </c>
      <c r="B384" t="s">
        <v>3613</v>
      </c>
      <c r="D384" t="s">
        <v>652</v>
      </c>
      <c r="E384" s="40"/>
    </row>
    <row r="385" spans="1:5" x14ac:dyDescent="0.3">
      <c r="A385" t="s">
        <v>596</v>
      </c>
      <c r="B385" t="s">
        <v>3613</v>
      </c>
      <c r="D385" t="s">
        <v>652</v>
      </c>
      <c r="E385" s="40"/>
    </row>
    <row r="386" spans="1:5" x14ac:dyDescent="0.3">
      <c r="A386" t="s">
        <v>597</v>
      </c>
      <c r="B386" t="s">
        <v>3613</v>
      </c>
      <c r="D386" t="s">
        <v>652</v>
      </c>
      <c r="E386" s="40"/>
    </row>
    <row r="387" spans="1:5" x14ac:dyDescent="0.3">
      <c r="A387" t="s">
        <v>598</v>
      </c>
      <c r="B387" t="s">
        <v>3613</v>
      </c>
      <c r="D387" t="s">
        <v>652</v>
      </c>
      <c r="E387" s="40"/>
    </row>
    <row r="388" spans="1:5" x14ac:dyDescent="0.3">
      <c r="A388" t="s">
        <v>595</v>
      </c>
      <c r="B388" t="s">
        <v>3614</v>
      </c>
      <c r="D388" t="s">
        <v>652</v>
      </c>
      <c r="E388" s="40"/>
    </row>
    <row r="389" spans="1:5" x14ac:dyDescent="0.3">
      <c r="A389" t="s">
        <v>596</v>
      </c>
      <c r="B389" t="s">
        <v>3614</v>
      </c>
      <c r="D389" t="s">
        <v>652</v>
      </c>
      <c r="E389" s="40"/>
    </row>
    <row r="390" spans="1:5" x14ac:dyDescent="0.3">
      <c r="A390" t="s">
        <v>597</v>
      </c>
      <c r="B390" t="s">
        <v>3614</v>
      </c>
      <c r="D390" t="s">
        <v>652</v>
      </c>
      <c r="E390" s="40"/>
    </row>
    <row r="391" spans="1:5" x14ac:dyDescent="0.3">
      <c r="A391" t="s">
        <v>598</v>
      </c>
      <c r="B391" t="s">
        <v>3614</v>
      </c>
      <c r="D391" t="s">
        <v>652</v>
      </c>
      <c r="E391" s="40"/>
    </row>
    <row r="392" spans="1:5" x14ac:dyDescent="0.3">
      <c r="A392" t="s">
        <v>595</v>
      </c>
      <c r="B392" t="s">
        <v>3615</v>
      </c>
      <c r="D392" t="s">
        <v>652</v>
      </c>
      <c r="E392" s="40"/>
    </row>
    <row r="393" spans="1:5" x14ac:dyDescent="0.3">
      <c r="A393" t="s">
        <v>596</v>
      </c>
      <c r="B393" t="s">
        <v>3615</v>
      </c>
      <c r="D393" t="s">
        <v>652</v>
      </c>
      <c r="E393" s="40"/>
    </row>
    <row r="394" spans="1:5" x14ac:dyDescent="0.3">
      <c r="A394" t="s">
        <v>597</v>
      </c>
      <c r="B394" t="s">
        <v>3615</v>
      </c>
      <c r="D394" t="s">
        <v>652</v>
      </c>
      <c r="E394" s="40"/>
    </row>
    <row r="395" spans="1:5" x14ac:dyDescent="0.3">
      <c r="A395" t="s">
        <v>598</v>
      </c>
      <c r="B395" t="s">
        <v>3615</v>
      </c>
      <c r="D395" t="s">
        <v>652</v>
      </c>
      <c r="E395" s="40"/>
    </row>
    <row r="396" spans="1:5" x14ac:dyDescent="0.3">
      <c r="A396" t="s">
        <v>595</v>
      </c>
      <c r="B396" t="s">
        <v>3616</v>
      </c>
      <c r="D396" t="s">
        <v>652</v>
      </c>
      <c r="E396" s="40"/>
    </row>
    <row r="397" spans="1:5" x14ac:dyDescent="0.3">
      <c r="A397" t="s">
        <v>596</v>
      </c>
      <c r="B397" t="s">
        <v>3616</v>
      </c>
      <c r="D397" t="s">
        <v>652</v>
      </c>
      <c r="E397" s="40"/>
    </row>
    <row r="398" spans="1:5" x14ac:dyDescent="0.3">
      <c r="A398" t="s">
        <v>597</v>
      </c>
      <c r="B398" t="s">
        <v>3616</v>
      </c>
      <c r="D398" t="s">
        <v>652</v>
      </c>
      <c r="E398" s="40"/>
    </row>
    <row r="399" spans="1:5" x14ac:dyDescent="0.3">
      <c r="A399" t="s">
        <v>598</v>
      </c>
      <c r="B399" t="s">
        <v>3616</v>
      </c>
      <c r="D399" t="s">
        <v>652</v>
      </c>
      <c r="E399" s="40"/>
    </row>
    <row r="400" spans="1:5" x14ac:dyDescent="0.3">
      <c r="A400" t="s">
        <v>595</v>
      </c>
      <c r="B400" t="s">
        <v>3617</v>
      </c>
      <c r="D400" t="s">
        <v>652</v>
      </c>
      <c r="E400" s="40"/>
    </row>
    <row r="401" spans="1:5" x14ac:dyDescent="0.3">
      <c r="A401" t="s">
        <v>596</v>
      </c>
      <c r="B401" t="s">
        <v>3617</v>
      </c>
      <c r="D401" t="s">
        <v>652</v>
      </c>
      <c r="E401" s="40"/>
    </row>
    <row r="402" spans="1:5" x14ac:dyDescent="0.3">
      <c r="A402" t="s">
        <v>597</v>
      </c>
      <c r="B402" t="s">
        <v>3617</v>
      </c>
      <c r="D402" t="s">
        <v>652</v>
      </c>
      <c r="E402" s="40"/>
    </row>
    <row r="403" spans="1:5" x14ac:dyDescent="0.3">
      <c r="A403" t="s">
        <v>598</v>
      </c>
      <c r="B403" t="s">
        <v>3617</v>
      </c>
      <c r="D403" t="s">
        <v>652</v>
      </c>
      <c r="E403" s="40"/>
    </row>
    <row r="404" spans="1:5" x14ac:dyDescent="0.3">
      <c r="A404" t="s">
        <v>595</v>
      </c>
      <c r="B404" t="s">
        <v>3618</v>
      </c>
      <c r="D404" t="s">
        <v>652</v>
      </c>
      <c r="E404" s="40"/>
    </row>
    <row r="405" spans="1:5" x14ac:dyDescent="0.3">
      <c r="A405" t="s">
        <v>596</v>
      </c>
      <c r="B405" t="s">
        <v>3618</v>
      </c>
      <c r="D405" t="s">
        <v>652</v>
      </c>
      <c r="E405" s="40"/>
    </row>
    <row r="406" spans="1:5" x14ac:dyDescent="0.3">
      <c r="A406" t="s">
        <v>597</v>
      </c>
      <c r="B406" t="s">
        <v>3618</v>
      </c>
      <c r="D406" t="s">
        <v>652</v>
      </c>
      <c r="E406" s="40"/>
    </row>
    <row r="407" spans="1:5" x14ac:dyDescent="0.3">
      <c r="A407" t="s">
        <v>598</v>
      </c>
      <c r="B407" t="s">
        <v>3618</v>
      </c>
      <c r="D407" t="s">
        <v>652</v>
      </c>
      <c r="E407" s="40"/>
    </row>
    <row r="408" spans="1:5" x14ac:dyDescent="0.3">
      <c r="A408" t="s">
        <v>595</v>
      </c>
      <c r="B408" t="s">
        <v>3619</v>
      </c>
      <c r="D408" t="s">
        <v>652</v>
      </c>
      <c r="E408" s="40"/>
    </row>
    <row r="409" spans="1:5" x14ac:dyDescent="0.3">
      <c r="A409" t="s">
        <v>596</v>
      </c>
      <c r="B409" t="s">
        <v>3619</v>
      </c>
      <c r="D409" t="s">
        <v>652</v>
      </c>
      <c r="E409" s="40"/>
    </row>
    <row r="410" spans="1:5" x14ac:dyDescent="0.3">
      <c r="A410" t="s">
        <v>597</v>
      </c>
      <c r="B410" t="s">
        <v>3619</v>
      </c>
      <c r="D410" t="s">
        <v>652</v>
      </c>
      <c r="E410" s="40"/>
    </row>
    <row r="411" spans="1:5" x14ac:dyDescent="0.3">
      <c r="A411" t="s">
        <v>598</v>
      </c>
      <c r="B411" t="s">
        <v>3619</v>
      </c>
      <c r="D411" t="s">
        <v>652</v>
      </c>
      <c r="E411" s="40"/>
    </row>
    <row r="412" spans="1:5" x14ac:dyDescent="0.3">
      <c r="A412" t="s">
        <v>595</v>
      </c>
      <c r="B412" t="s">
        <v>3620</v>
      </c>
      <c r="D412" t="s">
        <v>652</v>
      </c>
      <c r="E412" s="40"/>
    </row>
    <row r="413" spans="1:5" x14ac:dyDescent="0.3">
      <c r="A413" t="s">
        <v>596</v>
      </c>
      <c r="B413" t="s">
        <v>3620</v>
      </c>
      <c r="D413" t="s">
        <v>652</v>
      </c>
      <c r="E413" s="40"/>
    </row>
    <row r="414" spans="1:5" x14ac:dyDescent="0.3">
      <c r="A414" t="s">
        <v>597</v>
      </c>
      <c r="B414" t="s">
        <v>3620</v>
      </c>
      <c r="D414" t="s">
        <v>652</v>
      </c>
      <c r="E414" s="40"/>
    </row>
    <row r="415" spans="1:5" x14ac:dyDescent="0.3">
      <c r="A415" t="s">
        <v>598</v>
      </c>
      <c r="B415" t="s">
        <v>3620</v>
      </c>
      <c r="D415" t="s">
        <v>652</v>
      </c>
      <c r="E415" s="40"/>
    </row>
    <row r="416" spans="1:5" x14ac:dyDescent="0.3">
      <c r="A416" t="s">
        <v>595</v>
      </c>
      <c r="B416" t="s">
        <v>3621</v>
      </c>
      <c r="D416" t="s">
        <v>652</v>
      </c>
      <c r="E416" s="40"/>
    </row>
    <row r="417" spans="1:5" x14ac:dyDescent="0.3">
      <c r="A417" t="s">
        <v>596</v>
      </c>
      <c r="B417" t="s">
        <v>3621</v>
      </c>
      <c r="D417" t="s">
        <v>652</v>
      </c>
      <c r="E417" s="40"/>
    </row>
    <row r="418" spans="1:5" x14ac:dyDescent="0.3">
      <c r="A418" t="s">
        <v>597</v>
      </c>
      <c r="B418" t="s">
        <v>3621</v>
      </c>
      <c r="D418" t="s">
        <v>652</v>
      </c>
      <c r="E418" s="40"/>
    </row>
    <row r="419" spans="1:5" x14ac:dyDescent="0.3">
      <c r="A419" t="s">
        <v>598</v>
      </c>
      <c r="B419" t="s">
        <v>3621</v>
      </c>
      <c r="D419" t="s">
        <v>652</v>
      </c>
      <c r="E419" s="40"/>
    </row>
    <row r="420" spans="1:5" x14ac:dyDescent="0.3">
      <c r="A420" t="s">
        <v>595</v>
      </c>
      <c r="B420" t="s">
        <v>3622</v>
      </c>
      <c r="D420" t="s">
        <v>652</v>
      </c>
      <c r="E420" s="40"/>
    </row>
    <row r="421" spans="1:5" x14ac:dyDescent="0.3">
      <c r="A421" t="s">
        <v>596</v>
      </c>
      <c r="B421" t="s">
        <v>3622</v>
      </c>
      <c r="D421" t="s">
        <v>652</v>
      </c>
      <c r="E421" s="40"/>
    </row>
    <row r="422" spans="1:5" x14ac:dyDescent="0.3">
      <c r="A422" t="s">
        <v>597</v>
      </c>
      <c r="B422" t="s">
        <v>3622</v>
      </c>
      <c r="D422" t="s">
        <v>652</v>
      </c>
      <c r="E422" s="40"/>
    </row>
    <row r="423" spans="1:5" x14ac:dyDescent="0.3">
      <c r="A423" t="s">
        <v>598</v>
      </c>
      <c r="B423" t="s">
        <v>3622</v>
      </c>
      <c r="D423" t="s">
        <v>652</v>
      </c>
      <c r="E423" s="40"/>
    </row>
    <row r="424" spans="1:5" x14ac:dyDescent="0.3">
      <c r="A424" t="s">
        <v>595</v>
      </c>
      <c r="B424" t="s">
        <v>3623</v>
      </c>
      <c r="D424" t="s">
        <v>652</v>
      </c>
      <c r="E424" s="40"/>
    </row>
    <row r="425" spans="1:5" x14ac:dyDescent="0.3">
      <c r="A425" t="s">
        <v>596</v>
      </c>
      <c r="B425" t="s">
        <v>3623</v>
      </c>
      <c r="D425" t="s">
        <v>652</v>
      </c>
      <c r="E425" s="40"/>
    </row>
    <row r="426" spans="1:5" x14ac:dyDescent="0.3">
      <c r="A426" t="s">
        <v>597</v>
      </c>
      <c r="B426" t="s">
        <v>3623</v>
      </c>
      <c r="D426" t="s">
        <v>652</v>
      </c>
      <c r="E426" s="40"/>
    </row>
    <row r="427" spans="1:5" x14ac:dyDescent="0.3">
      <c r="A427" t="s">
        <v>598</v>
      </c>
      <c r="B427" t="s">
        <v>3623</v>
      </c>
      <c r="D427" t="s">
        <v>652</v>
      </c>
      <c r="E427" s="40"/>
    </row>
    <row r="428" spans="1:5" x14ac:dyDescent="0.3">
      <c r="A428" t="s">
        <v>595</v>
      </c>
      <c r="B428" t="s">
        <v>3624</v>
      </c>
      <c r="D428" t="s">
        <v>652</v>
      </c>
      <c r="E428" s="40"/>
    </row>
    <row r="429" spans="1:5" x14ac:dyDescent="0.3">
      <c r="A429" t="s">
        <v>596</v>
      </c>
      <c r="B429" t="s">
        <v>3624</v>
      </c>
      <c r="D429" t="s">
        <v>652</v>
      </c>
      <c r="E429" s="40"/>
    </row>
    <row r="430" spans="1:5" x14ac:dyDescent="0.3">
      <c r="A430" t="s">
        <v>597</v>
      </c>
      <c r="B430" t="s">
        <v>3624</v>
      </c>
      <c r="D430" t="s">
        <v>652</v>
      </c>
      <c r="E430" s="40"/>
    </row>
    <row r="431" spans="1:5" x14ac:dyDescent="0.3">
      <c r="A431" t="s">
        <v>598</v>
      </c>
      <c r="B431" t="s">
        <v>3624</v>
      </c>
      <c r="D431" t="s">
        <v>652</v>
      </c>
      <c r="E431" s="40"/>
    </row>
    <row r="432" spans="1:5" x14ac:dyDescent="0.3">
      <c r="A432" t="s">
        <v>595</v>
      </c>
      <c r="B432" t="s">
        <v>3625</v>
      </c>
      <c r="D432" t="s">
        <v>652</v>
      </c>
      <c r="E432" s="40"/>
    </row>
    <row r="433" spans="1:5" x14ac:dyDescent="0.3">
      <c r="A433" t="s">
        <v>596</v>
      </c>
      <c r="B433" t="s">
        <v>3625</v>
      </c>
      <c r="D433" t="s">
        <v>652</v>
      </c>
      <c r="E433" s="40"/>
    </row>
    <row r="434" spans="1:5" x14ac:dyDescent="0.3">
      <c r="A434" t="s">
        <v>597</v>
      </c>
      <c r="B434" t="s">
        <v>3625</v>
      </c>
      <c r="D434" t="s">
        <v>652</v>
      </c>
      <c r="E434" s="40"/>
    </row>
    <row r="435" spans="1:5" x14ac:dyDescent="0.3">
      <c r="A435" t="s">
        <v>598</v>
      </c>
      <c r="B435" t="s">
        <v>3625</v>
      </c>
      <c r="D435" t="s">
        <v>652</v>
      </c>
      <c r="E435" s="40"/>
    </row>
    <row r="436" spans="1:5" x14ac:dyDescent="0.3">
      <c r="A436" t="s">
        <v>595</v>
      </c>
      <c r="B436" t="s">
        <v>3626</v>
      </c>
      <c r="D436" t="s">
        <v>652</v>
      </c>
      <c r="E436" s="40"/>
    </row>
    <row r="437" spans="1:5" x14ac:dyDescent="0.3">
      <c r="A437" t="s">
        <v>596</v>
      </c>
      <c r="B437" t="s">
        <v>3626</v>
      </c>
      <c r="D437" t="s">
        <v>652</v>
      </c>
      <c r="E437" s="40"/>
    </row>
    <row r="438" spans="1:5" x14ac:dyDescent="0.3">
      <c r="A438" t="s">
        <v>597</v>
      </c>
      <c r="B438" t="s">
        <v>3626</v>
      </c>
      <c r="D438" t="s">
        <v>652</v>
      </c>
      <c r="E438" s="40"/>
    </row>
    <row r="439" spans="1:5" x14ac:dyDescent="0.3">
      <c r="A439" t="s">
        <v>598</v>
      </c>
      <c r="B439" t="s">
        <v>3626</v>
      </c>
      <c r="D439" t="s">
        <v>652</v>
      </c>
      <c r="E439" s="40"/>
    </row>
    <row r="440" spans="1:5" x14ac:dyDescent="0.3">
      <c r="A440" t="s">
        <v>595</v>
      </c>
      <c r="B440" t="s">
        <v>3501</v>
      </c>
      <c r="D440" t="s">
        <v>652</v>
      </c>
      <c r="E440" s="40"/>
    </row>
    <row r="441" spans="1:5" x14ac:dyDescent="0.3">
      <c r="A441" t="s">
        <v>596</v>
      </c>
      <c r="B441" t="s">
        <v>3501</v>
      </c>
      <c r="D441" t="s">
        <v>652</v>
      </c>
      <c r="E441" s="40"/>
    </row>
    <row r="442" spans="1:5" x14ac:dyDescent="0.3">
      <c r="A442" t="s">
        <v>597</v>
      </c>
      <c r="B442" t="s">
        <v>3501</v>
      </c>
      <c r="D442" t="s">
        <v>652</v>
      </c>
      <c r="E442" s="40"/>
    </row>
    <row r="443" spans="1:5" x14ac:dyDescent="0.3">
      <c r="A443" t="s">
        <v>598</v>
      </c>
      <c r="B443" t="s">
        <v>3501</v>
      </c>
      <c r="D443" t="s">
        <v>652</v>
      </c>
      <c r="E443" s="40"/>
    </row>
    <row r="444" spans="1:5" x14ac:dyDescent="0.3">
      <c r="A444" t="s">
        <v>595</v>
      </c>
      <c r="B444" t="s">
        <v>3502</v>
      </c>
      <c r="D444" t="s">
        <v>652</v>
      </c>
      <c r="E444" s="40"/>
    </row>
    <row r="445" spans="1:5" x14ac:dyDescent="0.3">
      <c r="A445" t="s">
        <v>596</v>
      </c>
      <c r="B445" t="s">
        <v>3502</v>
      </c>
      <c r="D445" t="s">
        <v>652</v>
      </c>
      <c r="E445" s="40"/>
    </row>
    <row r="446" spans="1:5" x14ac:dyDescent="0.3">
      <c r="A446" t="s">
        <v>597</v>
      </c>
      <c r="B446" t="s">
        <v>3502</v>
      </c>
      <c r="D446" t="s">
        <v>652</v>
      </c>
      <c r="E446" s="40"/>
    </row>
    <row r="447" spans="1:5" x14ac:dyDescent="0.3">
      <c r="A447" t="s">
        <v>598</v>
      </c>
      <c r="B447" t="s">
        <v>3502</v>
      </c>
      <c r="D447" t="s">
        <v>652</v>
      </c>
      <c r="E447" s="40"/>
    </row>
    <row r="448" spans="1:5" x14ac:dyDescent="0.3">
      <c r="A448" t="s">
        <v>595</v>
      </c>
      <c r="B448" t="s">
        <v>3503</v>
      </c>
      <c r="D448" t="s">
        <v>652</v>
      </c>
      <c r="E448" s="40"/>
    </row>
    <row r="449" spans="1:5" x14ac:dyDescent="0.3">
      <c r="A449" t="s">
        <v>596</v>
      </c>
      <c r="B449" t="s">
        <v>3503</v>
      </c>
      <c r="D449" t="s">
        <v>652</v>
      </c>
      <c r="E449" s="40"/>
    </row>
    <row r="450" spans="1:5" x14ac:dyDescent="0.3">
      <c r="A450" t="s">
        <v>597</v>
      </c>
      <c r="B450" t="s">
        <v>3503</v>
      </c>
      <c r="D450" t="s">
        <v>652</v>
      </c>
      <c r="E450" s="40"/>
    </row>
    <row r="451" spans="1:5" x14ac:dyDescent="0.3">
      <c r="A451" t="s">
        <v>598</v>
      </c>
      <c r="B451" t="s">
        <v>3503</v>
      </c>
      <c r="D451" t="s">
        <v>652</v>
      </c>
      <c r="E451" s="40"/>
    </row>
    <row r="452" spans="1:5" x14ac:dyDescent="0.3">
      <c r="A452" t="s">
        <v>595</v>
      </c>
      <c r="B452" t="s">
        <v>3504</v>
      </c>
      <c r="D452" t="s">
        <v>652</v>
      </c>
      <c r="E452" s="40"/>
    </row>
    <row r="453" spans="1:5" x14ac:dyDescent="0.3">
      <c r="A453" t="s">
        <v>596</v>
      </c>
      <c r="B453" t="s">
        <v>3504</v>
      </c>
      <c r="D453" t="s">
        <v>652</v>
      </c>
      <c r="E453" s="40"/>
    </row>
    <row r="454" spans="1:5" x14ac:dyDescent="0.3">
      <c r="A454" t="s">
        <v>597</v>
      </c>
      <c r="B454" t="s">
        <v>3504</v>
      </c>
      <c r="D454" t="s">
        <v>652</v>
      </c>
      <c r="E454" s="40"/>
    </row>
    <row r="455" spans="1:5" x14ac:dyDescent="0.3">
      <c r="A455" t="s">
        <v>598</v>
      </c>
      <c r="B455" t="s">
        <v>3504</v>
      </c>
      <c r="D455" t="s">
        <v>652</v>
      </c>
      <c r="E455" s="40"/>
    </row>
    <row r="456" spans="1:5" x14ac:dyDescent="0.3">
      <c r="A456" t="s">
        <v>595</v>
      </c>
      <c r="B456" t="s">
        <v>3505</v>
      </c>
      <c r="D456" t="s">
        <v>652</v>
      </c>
      <c r="E456" s="40"/>
    </row>
    <row r="457" spans="1:5" x14ac:dyDescent="0.3">
      <c r="A457" t="s">
        <v>596</v>
      </c>
      <c r="B457" t="s">
        <v>3505</v>
      </c>
      <c r="D457" t="s">
        <v>652</v>
      </c>
      <c r="E457" s="40"/>
    </row>
    <row r="458" spans="1:5" x14ac:dyDescent="0.3">
      <c r="A458" t="s">
        <v>597</v>
      </c>
      <c r="B458" t="s">
        <v>3505</v>
      </c>
      <c r="D458" t="s">
        <v>652</v>
      </c>
      <c r="E458" s="40"/>
    </row>
    <row r="459" spans="1:5" x14ac:dyDescent="0.3">
      <c r="A459" t="s">
        <v>598</v>
      </c>
      <c r="B459" t="s">
        <v>3505</v>
      </c>
      <c r="D459" t="s">
        <v>652</v>
      </c>
      <c r="E459" s="40"/>
    </row>
    <row r="460" spans="1:5" x14ac:dyDescent="0.3">
      <c r="A460" t="s">
        <v>595</v>
      </c>
      <c r="B460" t="s">
        <v>3506</v>
      </c>
      <c r="D460" t="s">
        <v>652</v>
      </c>
      <c r="E460" s="40"/>
    </row>
    <row r="461" spans="1:5" x14ac:dyDescent="0.3">
      <c r="A461" t="s">
        <v>596</v>
      </c>
      <c r="B461" t="s">
        <v>3506</v>
      </c>
      <c r="D461" t="s">
        <v>652</v>
      </c>
      <c r="E461" s="40"/>
    </row>
    <row r="462" spans="1:5" x14ac:dyDescent="0.3">
      <c r="A462" t="s">
        <v>597</v>
      </c>
      <c r="B462" t="s">
        <v>3506</v>
      </c>
      <c r="D462" t="s">
        <v>652</v>
      </c>
      <c r="E462" s="40"/>
    </row>
    <row r="463" spans="1:5" x14ac:dyDescent="0.3">
      <c r="A463" t="s">
        <v>598</v>
      </c>
      <c r="B463" t="s">
        <v>3506</v>
      </c>
      <c r="D463" t="s">
        <v>652</v>
      </c>
      <c r="E463" s="40"/>
    </row>
    <row r="464" spans="1:5" x14ac:dyDescent="0.3">
      <c r="A464" t="s">
        <v>595</v>
      </c>
      <c r="B464" t="s">
        <v>3507</v>
      </c>
      <c r="D464" t="s">
        <v>652</v>
      </c>
      <c r="E464" s="40"/>
    </row>
    <row r="465" spans="1:5" x14ac:dyDescent="0.3">
      <c r="A465" t="s">
        <v>596</v>
      </c>
      <c r="B465" t="s">
        <v>3507</v>
      </c>
      <c r="D465" t="s">
        <v>652</v>
      </c>
      <c r="E465" s="40"/>
    </row>
    <row r="466" spans="1:5" x14ac:dyDescent="0.3">
      <c r="A466" t="s">
        <v>597</v>
      </c>
      <c r="B466" t="s">
        <v>3507</v>
      </c>
      <c r="D466" t="s">
        <v>652</v>
      </c>
      <c r="E466" s="40"/>
    </row>
    <row r="467" spans="1:5" x14ac:dyDescent="0.3">
      <c r="A467" t="s">
        <v>598</v>
      </c>
      <c r="B467" t="s">
        <v>3507</v>
      </c>
      <c r="D467" t="s">
        <v>652</v>
      </c>
      <c r="E467" s="40"/>
    </row>
    <row r="468" spans="1:5" x14ac:dyDescent="0.3">
      <c r="A468" t="s">
        <v>595</v>
      </c>
      <c r="B468" t="s">
        <v>3508</v>
      </c>
      <c r="D468" t="s">
        <v>652</v>
      </c>
      <c r="E468" s="40"/>
    </row>
    <row r="469" spans="1:5" x14ac:dyDescent="0.3">
      <c r="A469" t="s">
        <v>596</v>
      </c>
      <c r="B469" t="s">
        <v>3508</v>
      </c>
      <c r="D469" t="s">
        <v>652</v>
      </c>
      <c r="E469" s="40"/>
    </row>
    <row r="470" spans="1:5" x14ac:dyDescent="0.3">
      <c r="A470" t="s">
        <v>597</v>
      </c>
      <c r="B470" t="s">
        <v>3508</v>
      </c>
      <c r="D470" t="s">
        <v>652</v>
      </c>
      <c r="E470" s="40"/>
    </row>
    <row r="471" spans="1:5" x14ac:dyDescent="0.3">
      <c r="A471" t="s">
        <v>598</v>
      </c>
      <c r="B471" t="s">
        <v>3508</v>
      </c>
      <c r="D471" t="s">
        <v>652</v>
      </c>
      <c r="E471" s="40"/>
    </row>
    <row r="472" spans="1:5" x14ac:dyDescent="0.3">
      <c r="A472" t="s">
        <v>595</v>
      </c>
      <c r="B472" t="s">
        <v>3627</v>
      </c>
      <c r="D472" t="s">
        <v>652</v>
      </c>
      <c r="E472" s="40"/>
    </row>
    <row r="473" spans="1:5" x14ac:dyDescent="0.3">
      <c r="A473" t="s">
        <v>596</v>
      </c>
      <c r="B473" t="s">
        <v>3627</v>
      </c>
      <c r="D473" t="s">
        <v>652</v>
      </c>
      <c r="E473" s="40"/>
    </row>
    <row r="474" spans="1:5" x14ac:dyDescent="0.3">
      <c r="A474" t="s">
        <v>597</v>
      </c>
      <c r="B474" t="s">
        <v>3627</v>
      </c>
      <c r="D474" t="s">
        <v>652</v>
      </c>
      <c r="E474" s="40"/>
    </row>
    <row r="475" spans="1:5" x14ac:dyDescent="0.3">
      <c r="A475" t="s">
        <v>598</v>
      </c>
      <c r="B475" t="s">
        <v>3627</v>
      </c>
      <c r="D475" t="s">
        <v>652</v>
      </c>
      <c r="E475" s="40"/>
    </row>
    <row r="476" spans="1:5" x14ac:dyDescent="0.3">
      <c r="A476" t="s">
        <v>595</v>
      </c>
      <c r="B476" t="s">
        <v>3628</v>
      </c>
      <c r="D476" t="s">
        <v>652</v>
      </c>
      <c r="E476" s="40"/>
    </row>
    <row r="477" spans="1:5" x14ac:dyDescent="0.3">
      <c r="A477" t="s">
        <v>596</v>
      </c>
      <c r="B477" t="s">
        <v>3628</v>
      </c>
      <c r="D477" t="s">
        <v>652</v>
      </c>
      <c r="E477" s="40"/>
    </row>
    <row r="478" spans="1:5" x14ac:dyDescent="0.3">
      <c r="A478" t="s">
        <v>597</v>
      </c>
      <c r="B478" t="s">
        <v>3628</v>
      </c>
      <c r="D478" t="s">
        <v>652</v>
      </c>
      <c r="E478" s="40"/>
    </row>
    <row r="479" spans="1:5" x14ac:dyDescent="0.3">
      <c r="A479" t="s">
        <v>598</v>
      </c>
      <c r="B479" t="s">
        <v>3628</v>
      </c>
      <c r="D479" t="s">
        <v>652</v>
      </c>
      <c r="E479" s="40"/>
    </row>
    <row r="480" spans="1:5" x14ac:dyDescent="0.3">
      <c r="A480" t="s">
        <v>595</v>
      </c>
      <c r="B480" t="s">
        <v>3509</v>
      </c>
      <c r="D480" t="s">
        <v>652</v>
      </c>
      <c r="E480" s="40"/>
    </row>
    <row r="481" spans="1:5" x14ac:dyDescent="0.3">
      <c r="A481" t="s">
        <v>596</v>
      </c>
      <c r="B481" t="s">
        <v>3509</v>
      </c>
      <c r="D481" t="s">
        <v>652</v>
      </c>
      <c r="E481" s="40"/>
    </row>
    <row r="482" spans="1:5" x14ac:dyDescent="0.3">
      <c r="A482" t="s">
        <v>597</v>
      </c>
      <c r="B482" t="s">
        <v>3509</v>
      </c>
      <c r="D482" t="s">
        <v>652</v>
      </c>
      <c r="E482" s="40"/>
    </row>
    <row r="483" spans="1:5" x14ac:dyDescent="0.3">
      <c r="A483" t="s">
        <v>598</v>
      </c>
      <c r="B483" t="s">
        <v>3509</v>
      </c>
      <c r="D483" t="s">
        <v>652</v>
      </c>
      <c r="E483" s="40"/>
    </row>
    <row r="484" spans="1:5" x14ac:dyDescent="0.3">
      <c r="A484" t="s">
        <v>595</v>
      </c>
      <c r="B484" t="s">
        <v>3510</v>
      </c>
      <c r="D484" t="s">
        <v>652</v>
      </c>
      <c r="E484" s="40"/>
    </row>
    <row r="485" spans="1:5" x14ac:dyDescent="0.3">
      <c r="A485" t="s">
        <v>596</v>
      </c>
      <c r="B485" t="s">
        <v>3510</v>
      </c>
      <c r="D485" t="s">
        <v>652</v>
      </c>
      <c r="E485" s="40"/>
    </row>
    <row r="486" spans="1:5" x14ac:dyDescent="0.3">
      <c r="A486" t="s">
        <v>597</v>
      </c>
      <c r="B486" t="s">
        <v>3510</v>
      </c>
      <c r="D486" t="s">
        <v>652</v>
      </c>
      <c r="E486" s="40"/>
    </row>
    <row r="487" spans="1:5" x14ac:dyDescent="0.3">
      <c r="A487" t="s">
        <v>598</v>
      </c>
      <c r="B487" t="s">
        <v>3510</v>
      </c>
      <c r="D487" t="s">
        <v>652</v>
      </c>
      <c r="E487" s="40"/>
    </row>
    <row r="488" spans="1:5" x14ac:dyDescent="0.3">
      <c r="A488" t="s">
        <v>595</v>
      </c>
      <c r="B488" t="s">
        <v>3629</v>
      </c>
      <c r="D488" t="s">
        <v>652</v>
      </c>
      <c r="E488" s="40"/>
    </row>
    <row r="489" spans="1:5" x14ac:dyDescent="0.3">
      <c r="A489" t="s">
        <v>596</v>
      </c>
      <c r="B489" t="s">
        <v>3629</v>
      </c>
      <c r="D489" t="s">
        <v>652</v>
      </c>
      <c r="E489" s="40"/>
    </row>
    <row r="490" spans="1:5" x14ac:dyDescent="0.3">
      <c r="A490" t="s">
        <v>597</v>
      </c>
      <c r="B490" t="s">
        <v>3629</v>
      </c>
      <c r="D490" t="s">
        <v>652</v>
      </c>
      <c r="E490" s="40"/>
    </row>
    <row r="491" spans="1:5" x14ac:dyDescent="0.3">
      <c r="A491" t="s">
        <v>598</v>
      </c>
      <c r="B491" t="s">
        <v>3629</v>
      </c>
      <c r="D491" t="s">
        <v>652</v>
      </c>
      <c r="E491" s="40"/>
    </row>
    <row r="492" spans="1:5" x14ac:dyDescent="0.3">
      <c r="A492" t="s">
        <v>595</v>
      </c>
      <c r="B492" t="s">
        <v>3511</v>
      </c>
      <c r="D492" t="s">
        <v>652</v>
      </c>
      <c r="E492" s="40"/>
    </row>
    <row r="493" spans="1:5" x14ac:dyDescent="0.3">
      <c r="A493" t="s">
        <v>596</v>
      </c>
      <c r="B493" t="s">
        <v>3511</v>
      </c>
      <c r="D493" t="s">
        <v>652</v>
      </c>
      <c r="E493" s="40"/>
    </row>
    <row r="494" spans="1:5" x14ac:dyDescent="0.3">
      <c r="A494" t="s">
        <v>597</v>
      </c>
      <c r="B494" t="s">
        <v>3511</v>
      </c>
      <c r="D494" t="s">
        <v>652</v>
      </c>
      <c r="E494" s="40"/>
    </row>
    <row r="495" spans="1:5" x14ac:dyDescent="0.3">
      <c r="A495" t="s">
        <v>598</v>
      </c>
      <c r="B495" t="s">
        <v>3511</v>
      </c>
      <c r="D495" t="s">
        <v>652</v>
      </c>
      <c r="E495" s="40"/>
    </row>
    <row r="496" spans="1:5" x14ac:dyDescent="0.3">
      <c r="A496" t="s">
        <v>595</v>
      </c>
      <c r="B496" t="s">
        <v>3512</v>
      </c>
      <c r="D496" t="s">
        <v>652</v>
      </c>
      <c r="E496" s="40"/>
    </row>
    <row r="497" spans="1:5" x14ac:dyDescent="0.3">
      <c r="A497" t="s">
        <v>596</v>
      </c>
      <c r="B497" t="s">
        <v>3512</v>
      </c>
      <c r="D497" t="s">
        <v>652</v>
      </c>
      <c r="E497" s="40"/>
    </row>
    <row r="498" spans="1:5" x14ac:dyDescent="0.3">
      <c r="A498" t="s">
        <v>597</v>
      </c>
      <c r="B498" t="s">
        <v>3512</v>
      </c>
      <c r="D498" t="s">
        <v>652</v>
      </c>
      <c r="E498" s="40"/>
    </row>
    <row r="499" spans="1:5" x14ac:dyDescent="0.3">
      <c r="A499" t="s">
        <v>598</v>
      </c>
      <c r="B499" t="s">
        <v>3512</v>
      </c>
      <c r="D499" t="s">
        <v>652</v>
      </c>
      <c r="E499" s="40"/>
    </row>
    <row r="500" spans="1:5" x14ac:dyDescent="0.3">
      <c r="A500" t="s">
        <v>595</v>
      </c>
      <c r="B500" t="s">
        <v>3630</v>
      </c>
      <c r="D500" t="s">
        <v>652</v>
      </c>
      <c r="E500" s="40"/>
    </row>
    <row r="501" spans="1:5" x14ac:dyDescent="0.3">
      <c r="A501" t="s">
        <v>596</v>
      </c>
      <c r="B501" t="s">
        <v>3630</v>
      </c>
      <c r="D501" t="s">
        <v>652</v>
      </c>
      <c r="E501" s="40"/>
    </row>
    <row r="502" spans="1:5" x14ac:dyDescent="0.3">
      <c r="A502" t="s">
        <v>597</v>
      </c>
      <c r="B502" t="s">
        <v>3630</v>
      </c>
      <c r="D502" t="s">
        <v>652</v>
      </c>
      <c r="E502" s="40"/>
    </row>
    <row r="503" spans="1:5" x14ac:dyDescent="0.3">
      <c r="A503" t="s">
        <v>598</v>
      </c>
      <c r="B503" t="s">
        <v>3630</v>
      </c>
      <c r="D503" t="s">
        <v>652</v>
      </c>
      <c r="E503" s="40"/>
    </row>
    <row r="504" spans="1:5" x14ac:dyDescent="0.3">
      <c r="A504" t="s">
        <v>595</v>
      </c>
      <c r="B504" t="s">
        <v>3515</v>
      </c>
      <c r="D504" t="s">
        <v>652</v>
      </c>
      <c r="E504" s="40"/>
    </row>
    <row r="505" spans="1:5" x14ac:dyDescent="0.3">
      <c r="A505" t="s">
        <v>596</v>
      </c>
      <c r="B505" t="s">
        <v>3515</v>
      </c>
      <c r="D505" t="s">
        <v>652</v>
      </c>
      <c r="E505" s="40"/>
    </row>
    <row r="506" spans="1:5" x14ac:dyDescent="0.3">
      <c r="A506" t="s">
        <v>597</v>
      </c>
      <c r="B506" t="s">
        <v>3515</v>
      </c>
      <c r="D506" t="s">
        <v>652</v>
      </c>
      <c r="E506" s="40"/>
    </row>
    <row r="507" spans="1:5" x14ac:dyDescent="0.3">
      <c r="A507" t="s">
        <v>598</v>
      </c>
      <c r="B507" t="s">
        <v>3515</v>
      </c>
      <c r="D507" t="s">
        <v>652</v>
      </c>
      <c r="E507" s="40"/>
    </row>
    <row r="508" spans="1:5" x14ac:dyDescent="0.3">
      <c r="A508" t="s">
        <v>595</v>
      </c>
      <c r="B508" t="s">
        <v>3516</v>
      </c>
      <c r="D508" t="s">
        <v>652</v>
      </c>
      <c r="E508" s="40"/>
    </row>
    <row r="509" spans="1:5" x14ac:dyDescent="0.3">
      <c r="A509" t="s">
        <v>596</v>
      </c>
      <c r="B509" t="s">
        <v>3516</v>
      </c>
      <c r="D509" t="s">
        <v>652</v>
      </c>
      <c r="E509" s="40"/>
    </row>
    <row r="510" spans="1:5" x14ac:dyDescent="0.3">
      <c r="A510" t="s">
        <v>597</v>
      </c>
      <c r="B510" t="s">
        <v>3516</v>
      </c>
      <c r="D510" t="s">
        <v>652</v>
      </c>
      <c r="E510" s="40"/>
    </row>
    <row r="511" spans="1:5" x14ac:dyDescent="0.3">
      <c r="A511" t="s">
        <v>598</v>
      </c>
      <c r="B511" t="s">
        <v>3516</v>
      </c>
      <c r="D511" t="s">
        <v>652</v>
      </c>
      <c r="E511" s="40"/>
    </row>
    <row r="512" spans="1:5" x14ac:dyDescent="0.3">
      <c r="A512" t="s">
        <v>595</v>
      </c>
      <c r="B512" t="s">
        <v>3631</v>
      </c>
      <c r="D512" t="s">
        <v>652</v>
      </c>
      <c r="E512" s="40"/>
    </row>
    <row r="513" spans="1:5" x14ac:dyDescent="0.3">
      <c r="A513" t="s">
        <v>596</v>
      </c>
      <c r="B513" t="s">
        <v>3631</v>
      </c>
      <c r="D513" t="s">
        <v>652</v>
      </c>
      <c r="E513" s="40"/>
    </row>
    <row r="514" spans="1:5" x14ac:dyDescent="0.3">
      <c r="A514" t="s">
        <v>597</v>
      </c>
      <c r="B514" t="s">
        <v>3631</v>
      </c>
      <c r="D514" t="s">
        <v>652</v>
      </c>
      <c r="E514" s="40"/>
    </row>
    <row r="515" spans="1:5" x14ac:dyDescent="0.3">
      <c r="A515" t="s">
        <v>598</v>
      </c>
      <c r="B515" t="s">
        <v>3631</v>
      </c>
      <c r="D515" t="s">
        <v>652</v>
      </c>
      <c r="E515" s="40"/>
    </row>
    <row r="516" spans="1:5" x14ac:dyDescent="0.3">
      <c r="A516" t="s">
        <v>595</v>
      </c>
      <c r="B516" t="s">
        <v>3517</v>
      </c>
      <c r="D516" t="s">
        <v>652</v>
      </c>
      <c r="E516" s="40"/>
    </row>
    <row r="517" spans="1:5" x14ac:dyDescent="0.3">
      <c r="A517" t="s">
        <v>596</v>
      </c>
      <c r="B517" t="s">
        <v>3517</v>
      </c>
      <c r="D517" t="s">
        <v>652</v>
      </c>
      <c r="E517" s="40"/>
    </row>
    <row r="518" spans="1:5" x14ac:dyDescent="0.3">
      <c r="A518" t="s">
        <v>597</v>
      </c>
      <c r="B518" t="s">
        <v>3517</v>
      </c>
      <c r="D518" t="s">
        <v>652</v>
      </c>
      <c r="E518" s="40"/>
    </row>
    <row r="519" spans="1:5" x14ac:dyDescent="0.3">
      <c r="A519" t="s">
        <v>598</v>
      </c>
      <c r="B519" t="s">
        <v>3517</v>
      </c>
      <c r="D519" t="s">
        <v>652</v>
      </c>
      <c r="E519" s="40"/>
    </row>
    <row r="520" spans="1:5" x14ac:dyDescent="0.3">
      <c r="A520" t="s">
        <v>595</v>
      </c>
      <c r="B520" t="s">
        <v>3632</v>
      </c>
      <c r="D520" t="s">
        <v>652</v>
      </c>
      <c r="E520" s="40"/>
    </row>
    <row r="521" spans="1:5" x14ac:dyDescent="0.3">
      <c r="A521" t="s">
        <v>596</v>
      </c>
      <c r="B521" t="s">
        <v>3632</v>
      </c>
      <c r="D521" t="s">
        <v>652</v>
      </c>
      <c r="E521" s="40"/>
    </row>
    <row r="522" spans="1:5" x14ac:dyDescent="0.3">
      <c r="A522" t="s">
        <v>597</v>
      </c>
      <c r="B522" t="s">
        <v>3632</v>
      </c>
      <c r="D522" t="s">
        <v>652</v>
      </c>
      <c r="E522" s="40"/>
    </row>
    <row r="523" spans="1:5" x14ac:dyDescent="0.3">
      <c r="A523" t="s">
        <v>598</v>
      </c>
      <c r="B523" t="s">
        <v>3632</v>
      </c>
      <c r="D523" t="s">
        <v>652</v>
      </c>
      <c r="E523" s="40"/>
    </row>
    <row r="524" spans="1:5" x14ac:dyDescent="0.3">
      <c r="A524" t="s">
        <v>595</v>
      </c>
      <c r="B524" t="s">
        <v>3520</v>
      </c>
      <c r="D524" t="s">
        <v>652</v>
      </c>
      <c r="E524" s="40"/>
    </row>
    <row r="525" spans="1:5" x14ac:dyDescent="0.3">
      <c r="A525" t="s">
        <v>596</v>
      </c>
      <c r="B525" t="s">
        <v>3520</v>
      </c>
      <c r="D525" t="s">
        <v>652</v>
      </c>
      <c r="E525" s="40"/>
    </row>
    <row r="526" spans="1:5" x14ac:dyDescent="0.3">
      <c r="A526" t="s">
        <v>597</v>
      </c>
      <c r="B526" t="s">
        <v>3520</v>
      </c>
      <c r="D526" t="s">
        <v>652</v>
      </c>
      <c r="E526" s="40"/>
    </row>
    <row r="527" spans="1:5" x14ac:dyDescent="0.3">
      <c r="A527" t="s">
        <v>598</v>
      </c>
      <c r="B527" t="s">
        <v>3520</v>
      </c>
      <c r="D527" t="s">
        <v>652</v>
      </c>
      <c r="E527" s="40"/>
    </row>
    <row r="528" spans="1:5" x14ac:dyDescent="0.3">
      <c r="A528" t="s">
        <v>595</v>
      </c>
      <c r="B528" t="s">
        <v>3521</v>
      </c>
      <c r="D528" t="s">
        <v>652</v>
      </c>
      <c r="E528" s="40"/>
    </row>
    <row r="529" spans="1:5" x14ac:dyDescent="0.3">
      <c r="A529" t="s">
        <v>596</v>
      </c>
      <c r="B529" t="s">
        <v>3521</v>
      </c>
      <c r="D529" t="s">
        <v>652</v>
      </c>
      <c r="E529" s="40"/>
    </row>
    <row r="530" spans="1:5" x14ac:dyDescent="0.3">
      <c r="A530" t="s">
        <v>597</v>
      </c>
      <c r="B530" t="s">
        <v>3521</v>
      </c>
      <c r="D530" t="s">
        <v>652</v>
      </c>
      <c r="E530" s="40"/>
    </row>
    <row r="531" spans="1:5" x14ac:dyDescent="0.3">
      <c r="A531" t="s">
        <v>598</v>
      </c>
      <c r="B531" t="s">
        <v>3521</v>
      </c>
      <c r="D531" t="s">
        <v>652</v>
      </c>
      <c r="E531" s="40"/>
    </row>
    <row r="532" spans="1:5" x14ac:dyDescent="0.3">
      <c r="A532" t="s">
        <v>595</v>
      </c>
      <c r="B532" t="s">
        <v>3633</v>
      </c>
      <c r="D532" t="s">
        <v>652</v>
      </c>
      <c r="E532" s="40"/>
    </row>
    <row r="533" spans="1:5" x14ac:dyDescent="0.3">
      <c r="A533" t="s">
        <v>596</v>
      </c>
      <c r="B533" t="s">
        <v>3633</v>
      </c>
      <c r="D533" t="s">
        <v>652</v>
      </c>
      <c r="E533" s="40"/>
    </row>
    <row r="534" spans="1:5" x14ac:dyDescent="0.3">
      <c r="A534" t="s">
        <v>597</v>
      </c>
      <c r="B534" t="s">
        <v>3633</v>
      </c>
      <c r="D534" t="s">
        <v>652</v>
      </c>
      <c r="E534" s="40"/>
    </row>
    <row r="535" spans="1:5" x14ac:dyDescent="0.3">
      <c r="A535" t="s">
        <v>598</v>
      </c>
      <c r="B535" t="s">
        <v>3633</v>
      </c>
      <c r="D535" t="s">
        <v>652</v>
      </c>
      <c r="E535" s="40"/>
    </row>
    <row r="536" spans="1:5" x14ac:dyDescent="0.3">
      <c r="A536" t="s">
        <v>595</v>
      </c>
      <c r="B536" t="s">
        <v>3522</v>
      </c>
      <c r="D536" t="s">
        <v>652</v>
      </c>
      <c r="E536" s="40"/>
    </row>
    <row r="537" spans="1:5" x14ac:dyDescent="0.3">
      <c r="A537" t="s">
        <v>596</v>
      </c>
      <c r="B537" t="s">
        <v>3522</v>
      </c>
      <c r="D537" t="s">
        <v>652</v>
      </c>
      <c r="E537" s="40"/>
    </row>
    <row r="538" spans="1:5" x14ac:dyDescent="0.3">
      <c r="A538" t="s">
        <v>597</v>
      </c>
      <c r="B538" t="s">
        <v>3522</v>
      </c>
      <c r="D538" t="s">
        <v>652</v>
      </c>
      <c r="E538" s="40"/>
    </row>
    <row r="539" spans="1:5" x14ac:dyDescent="0.3">
      <c r="A539" t="s">
        <v>598</v>
      </c>
      <c r="B539" t="s">
        <v>3522</v>
      </c>
      <c r="D539" t="s">
        <v>652</v>
      </c>
      <c r="E539" s="40"/>
    </row>
    <row r="540" spans="1:5" x14ac:dyDescent="0.3">
      <c r="A540" t="s">
        <v>595</v>
      </c>
      <c r="B540" t="s">
        <v>3523</v>
      </c>
      <c r="D540" t="s">
        <v>652</v>
      </c>
      <c r="E540" s="40"/>
    </row>
    <row r="541" spans="1:5" x14ac:dyDescent="0.3">
      <c r="A541" t="s">
        <v>596</v>
      </c>
      <c r="B541" t="s">
        <v>3523</v>
      </c>
      <c r="D541" t="s">
        <v>652</v>
      </c>
      <c r="E541" s="40"/>
    </row>
    <row r="542" spans="1:5" x14ac:dyDescent="0.3">
      <c r="A542" t="s">
        <v>597</v>
      </c>
      <c r="B542" t="s">
        <v>3523</v>
      </c>
      <c r="D542" t="s">
        <v>652</v>
      </c>
      <c r="E542" s="40"/>
    </row>
    <row r="543" spans="1:5" x14ac:dyDescent="0.3">
      <c r="A543" t="s">
        <v>598</v>
      </c>
      <c r="B543" t="s">
        <v>3523</v>
      </c>
      <c r="D543" t="s">
        <v>652</v>
      </c>
      <c r="E543" s="40"/>
    </row>
    <row r="544" spans="1:5" x14ac:dyDescent="0.3">
      <c r="A544" t="s">
        <v>595</v>
      </c>
      <c r="B544" t="s">
        <v>3634</v>
      </c>
      <c r="D544" t="s">
        <v>652</v>
      </c>
      <c r="E544" s="40"/>
    </row>
    <row r="545" spans="1:5" x14ac:dyDescent="0.3">
      <c r="A545" t="s">
        <v>596</v>
      </c>
      <c r="B545" t="s">
        <v>3634</v>
      </c>
      <c r="D545" t="s">
        <v>652</v>
      </c>
      <c r="E545" s="40"/>
    </row>
    <row r="546" spans="1:5" x14ac:dyDescent="0.3">
      <c r="A546" t="s">
        <v>597</v>
      </c>
      <c r="B546" t="s">
        <v>3634</v>
      </c>
      <c r="D546" t="s">
        <v>652</v>
      </c>
      <c r="E546" s="40"/>
    </row>
    <row r="547" spans="1:5" x14ac:dyDescent="0.3">
      <c r="A547" t="s">
        <v>598</v>
      </c>
      <c r="B547" t="s">
        <v>3634</v>
      </c>
      <c r="D547" t="s">
        <v>652</v>
      </c>
      <c r="E547" s="40"/>
    </row>
    <row r="548" spans="1:5" x14ac:dyDescent="0.3">
      <c r="A548" t="s">
        <v>595</v>
      </c>
      <c r="B548" t="s">
        <v>3526</v>
      </c>
      <c r="D548" t="s">
        <v>652</v>
      </c>
      <c r="E548" s="40"/>
    </row>
    <row r="549" spans="1:5" x14ac:dyDescent="0.3">
      <c r="A549" t="s">
        <v>596</v>
      </c>
      <c r="B549" t="s">
        <v>3526</v>
      </c>
      <c r="D549" t="s">
        <v>652</v>
      </c>
      <c r="E549" s="40"/>
    </row>
    <row r="550" spans="1:5" x14ac:dyDescent="0.3">
      <c r="A550" t="s">
        <v>597</v>
      </c>
      <c r="B550" t="s">
        <v>3526</v>
      </c>
      <c r="D550" t="s">
        <v>652</v>
      </c>
      <c r="E550" s="40"/>
    </row>
    <row r="551" spans="1:5" x14ac:dyDescent="0.3">
      <c r="A551" t="s">
        <v>598</v>
      </c>
      <c r="B551" t="s">
        <v>3526</v>
      </c>
      <c r="D551" t="s">
        <v>652</v>
      </c>
      <c r="E551" s="40"/>
    </row>
    <row r="552" spans="1:5" x14ac:dyDescent="0.3">
      <c r="A552" t="s">
        <v>595</v>
      </c>
      <c r="B552" t="s">
        <v>3527</v>
      </c>
      <c r="D552" t="s">
        <v>652</v>
      </c>
      <c r="E552" s="40"/>
    </row>
    <row r="553" spans="1:5" x14ac:dyDescent="0.3">
      <c r="A553" t="s">
        <v>596</v>
      </c>
      <c r="B553" t="s">
        <v>3527</v>
      </c>
      <c r="D553" t="s">
        <v>652</v>
      </c>
      <c r="E553" s="40"/>
    </row>
    <row r="554" spans="1:5" x14ac:dyDescent="0.3">
      <c r="A554" t="s">
        <v>597</v>
      </c>
      <c r="B554" t="s">
        <v>3527</v>
      </c>
      <c r="D554" t="s">
        <v>652</v>
      </c>
      <c r="E554" s="40"/>
    </row>
    <row r="555" spans="1:5" x14ac:dyDescent="0.3">
      <c r="A555" t="s">
        <v>598</v>
      </c>
      <c r="B555" t="s">
        <v>3527</v>
      </c>
      <c r="D555" t="s">
        <v>652</v>
      </c>
      <c r="E555" s="40"/>
    </row>
    <row r="556" spans="1:5" x14ac:dyDescent="0.3">
      <c r="A556" t="s">
        <v>595</v>
      </c>
      <c r="B556" t="s">
        <v>3528</v>
      </c>
      <c r="D556" t="s">
        <v>652</v>
      </c>
      <c r="E556" s="40"/>
    </row>
    <row r="557" spans="1:5" x14ac:dyDescent="0.3">
      <c r="A557" t="s">
        <v>596</v>
      </c>
      <c r="B557" t="s">
        <v>3528</v>
      </c>
      <c r="D557" t="s">
        <v>652</v>
      </c>
      <c r="E557" s="40"/>
    </row>
    <row r="558" spans="1:5" x14ac:dyDescent="0.3">
      <c r="A558" t="s">
        <v>597</v>
      </c>
      <c r="B558" t="s">
        <v>3528</v>
      </c>
      <c r="D558" t="s">
        <v>652</v>
      </c>
      <c r="E558" s="40"/>
    </row>
    <row r="559" spans="1:5" x14ac:dyDescent="0.3">
      <c r="A559" t="s">
        <v>598</v>
      </c>
      <c r="B559" t="s">
        <v>3528</v>
      </c>
      <c r="D559" t="s">
        <v>652</v>
      </c>
      <c r="E559" s="40"/>
    </row>
    <row r="560" spans="1:5" x14ac:dyDescent="0.3">
      <c r="A560" t="s">
        <v>595</v>
      </c>
      <c r="B560" t="s">
        <v>3529</v>
      </c>
      <c r="D560" t="s">
        <v>652</v>
      </c>
      <c r="E560" s="40"/>
    </row>
    <row r="561" spans="1:5" x14ac:dyDescent="0.3">
      <c r="A561" t="s">
        <v>596</v>
      </c>
      <c r="B561" t="s">
        <v>3529</v>
      </c>
      <c r="D561" t="s">
        <v>652</v>
      </c>
      <c r="E561" s="40"/>
    </row>
    <row r="562" spans="1:5" x14ac:dyDescent="0.3">
      <c r="A562" t="s">
        <v>597</v>
      </c>
      <c r="B562" t="s">
        <v>3529</v>
      </c>
      <c r="D562" t="s">
        <v>652</v>
      </c>
      <c r="E562" s="40"/>
    </row>
    <row r="563" spans="1:5" x14ac:dyDescent="0.3">
      <c r="A563" t="s">
        <v>598</v>
      </c>
      <c r="B563" t="s">
        <v>3529</v>
      </c>
      <c r="D563" t="s">
        <v>652</v>
      </c>
      <c r="E563" s="40"/>
    </row>
    <row r="564" spans="1:5" x14ac:dyDescent="0.3">
      <c r="A564" t="s">
        <v>595</v>
      </c>
      <c r="B564" t="s">
        <v>3635</v>
      </c>
      <c r="D564" t="s">
        <v>652</v>
      </c>
      <c r="E564" s="40"/>
    </row>
    <row r="565" spans="1:5" x14ac:dyDescent="0.3">
      <c r="A565" t="s">
        <v>596</v>
      </c>
      <c r="B565" t="s">
        <v>3635</v>
      </c>
      <c r="D565" t="s">
        <v>652</v>
      </c>
      <c r="E565" s="40"/>
    </row>
    <row r="566" spans="1:5" x14ac:dyDescent="0.3">
      <c r="A566" t="s">
        <v>597</v>
      </c>
      <c r="B566" t="s">
        <v>3635</v>
      </c>
      <c r="D566" t="s">
        <v>652</v>
      </c>
      <c r="E566" s="40"/>
    </row>
    <row r="567" spans="1:5" x14ac:dyDescent="0.3">
      <c r="A567" t="s">
        <v>598</v>
      </c>
      <c r="B567" t="s">
        <v>3635</v>
      </c>
      <c r="D567" t="s">
        <v>652</v>
      </c>
      <c r="E567" s="40"/>
    </row>
    <row r="568" spans="1:5" x14ac:dyDescent="0.3">
      <c r="A568" t="s">
        <v>595</v>
      </c>
      <c r="B568" t="s">
        <v>3532</v>
      </c>
      <c r="D568" t="s">
        <v>652</v>
      </c>
      <c r="E568" s="40"/>
    </row>
    <row r="569" spans="1:5" x14ac:dyDescent="0.3">
      <c r="A569" t="s">
        <v>596</v>
      </c>
      <c r="B569" t="s">
        <v>3532</v>
      </c>
      <c r="D569" t="s">
        <v>652</v>
      </c>
      <c r="E569" s="40"/>
    </row>
    <row r="570" spans="1:5" x14ac:dyDescent="0.3">
      <c r="A570" t="s">
        <v>597</v>
      </c>
      <c r="B570" t="s">
        <v>3532</v>
      </c>
      <c r="D570" t="s">
        <v>652</v>
      </c>
      <c r="E570" s="40"/>
    </row>
    <row r="571" spans="1:5" x14ac:dyDescent="0.3">
      <c r="A571" t="s">
        <v>598</v>
      </c>
      <c r="B571" t="s">
        <v>3532</v>
      </c>
      <c r="D571" t="s">
        <v>652</v>
      </c>
      <c r="E571" s="40"/>
    </row>
    <row r="572" spans="1:5" x14ac:dyDescent="0.3">
      <c r="A572" t="s">
        <v>595</v>
      </c>
      <c r="B572" t="s">
        <v>3533</v>
      </c>
      <c r="D572" t="s">
        <v>652</v>
      </c>
      <c r="E572" s="40"/>
    </row>
    <row r="573" spans="1:5" x14ac:dyDescent="0.3">
      <c r="A573" t="s">
        <v>596</v>
      </c>
      <c r="B573" t="s">
        <v>3533</v>
      </c>
      <c r="D573" t="s">
        <v>652</v>
      </c>
      <c r="E573" s="40"/>
    </row>
    <row r="574" spans="1:5" x14ac:dyDescent="0.3">
      <c r="A574" t="s">
        <v>597</v>
      </c>
      <c r="B574" t="s">
        <v>3533</v>
      </c>
      <c r="D574" t="s">
        <v>652</v>
      </c>
      <c r="E574" s="40"/>
    </row>
    <row r="575" spans="1:5" x14ac:dyDescent="0.3">
      <c r="A575" t="s">
        <v>598</v>
      </c>
      <c r="B575" t="s">
        <v>3533</v>
      </c>
      <c r="D575" t="s">
        <v>652</v>
      </c>
      <c r="E575" s="40"/>
    </row>
    <row r="576" spans="1:5" x14ac:dyDescent="0.3">
      <c r="A576" t="s">
        <v>595</v>
      </c>
      <c r="B576" t="s">
        <v>3536</v>
      </c>
      <c r="D576" t="s">
        <v>652</v>
      </c>
      <c r="E576" s="40"/>
    </row>
    <row r="577" spans="1:5" x14ac:dyDescent="0.3">
      <c r="A577" t="s">
        <v>596</v>
      </c>
      <c r="B577" t="s">
        <v>3536</v>
      </c>
      <c r="D577" t="s">
        <v>652</v>
      </c>
      <c r="E577" s="40"/>
    </row>
    <row r="578" spans="1:5" x14ac:dyDescent="0.3">
      <c r="A578" t="s">
        <v>597</v>
      </c>
      <c r="B578" t="s">
        <v>3536</v>
      </c>
      <c r="D578" t="s">
        <v>652</v>
      </c>
      <c r="E578" s="40"/>
    </row>
    <row r="579" spans="1:5" x14ac:dyDescent="0.3">
      <c r="A579" t="s">
        <v>598</v>
      </c>
      <c r="B579" t="s">
        <v>3536</v>
      </c>
      <c r="D579" t="s">
        <v>652</v>
      </c>
      <c r="E579" s="40"/>
    </row>
    <row r="580" spans="1:5" x14ac:dyDescent="0.3">
      <c r="A580" t="s">
        <v>595</v>
      </c>
      <c r="B580" t="s">
        <v>3537</v>
      </c>
      <c r="D580" t="s">
        <v>652</v>
      </c>
      <c r="E580" s="40"/>
    </row>
    <row r="581" spans="1:5" x14ac:dyDescent="0.3">
      <c r="A581" t="s">
        <v>596</v>
      </c>
      <c r="B581" t="s">
        <v>3537</v>
      </c>
      <c r="D581" t="s">
        <v>652</v>
      </c>
      <c r="E581" s="40"/>
    </row>
    <row r="582" spans="1:5" x14ac:dyDescent="0.3">
      <c r="A582" t="s">
        <v>597</v>
      </c>
      <c r="B582" t="s">
        <v>3537</v>
      </c>
      <c r="D582" t="s">
        <v>652</v>
      </c>
      <c r="E582" s="40"/>
    </row>
    <row r="583" spans="1:5" x14ac:dyDescent="0.3">
      <c r="A583" t="s">
        <v>598</v>
      </c>
      <c r="B583" t="s">
        <v>3537</v>
      </c>
      <c r="D583" t="s">
        <v>652</v>
      </c>
      <c r="E583" s="40"/>
    </row>
    <row r="584" spans="1:5" x14ac:dyDescent="0.3">
      <c r="A584" t="s">
        <v>595</v>
      </c>
      <c r="B584" t="s">
        <v>3636</v>
      </c>
      <c r="D584" t="s">
        <v>652</v>
      </c>
      <c r="E584" s="40"/>
    </row>
    <row r="585" spans="1:5" x14ac:dyDescent="0.3">
      <c r="A585" t="s">
        <v>596</v>
      </c>
      <c r="B585" t="s">
        <v>3636</v>
      </c>
      <c r="D585" t="s">
        <v>652</v>
      </c>
      <c r="E585" s="40"/>
    </row>
    <row r="586" spans="1:5" x14ac:dyDescent="0.3">
      <c r="A586" t="s">
        <v>597</v>
      </c>
      <c r="B586" t="s">
        <v>3636</v>
      </c>
      <c r="D586" t="s">
        <v>652</v>
      </c>
      <c r="E586" s="40"/>
    </row>
    <row r="587" spans="1:5" x14ac:dyDescent="0.3">
      <c r="A587" t="s">
        <v>598</v>
      </c>
      <c r="B587" t="s">
        <v>3636</v>
      </c>
      <c r="D587" t="s">
        <v>652</v>
      </c>
      <c r="E587" s="40"/>
    </row>
    <row r="588" spans="1:5" x14ac:dyDescent="0.3">
      <c r="A588" t="s">
        <v>595</v>
      </c>
      <c r="B588" t="s">
        <v>3637</v>
      </c>
      <c r="D588" t="s">
        <v>652</v>
      </c>
      <c r="E588" s="40"/>
    </row>
    <row r="589" spans="1:5" x14ac:dyDescent="0.3">
      <c r="A589" t="s">
        <v>596</v>
      </c>
      <c r="B589" t="s">
        <v>3637</v>
      </c>
      <c r="D589" t="s">
        <v>652</v>
      </c>
      <c r="E589" s="40"/>
    </row>
    <row r="590" spans="1:5" x14ac:dyDescent="0.3">
      <c r="A590" t="s">
        <v>597</v>
      </c>
      <c r="B590" t="s">
        <v>3637</v>
      </c>
      <c r="D590" t="s">
        <v>652</v>
      </c>
      <c r="E590" s="40"/>
    </row>
    <row r="591" spans="1:5" x14ac:dyDescent="0.3">
      <c r="A591" t="s">
        <v>598</v>
      </c>
      <c r="B591" t="s">
        <v>3637</v>
      </c>
      <c r="D591" t="s">
        <v>652</v>
      </c>
      <c r="E591" s="40"/>
    </row>
    <row r="592" spans="1:5" x14ac:dyDescent="0.3">
      <c r="A592" t="s">
        <v>595</v>
      </c>
      <c r="B592" t="s">
        <v>3540</v>
      </c>
      <c r="D592" t="s">
        <v>652</v>
      </c>
      <c r="E592" s="40"/>
    </row>
    <row r="593" spans="1:5" x14ac:dyDescent="0.3">
      <c r="A593" t="s">
        <v>596</v>
      </c>
      <c r="B593" t="s">
        <v>3540</v>
      </c>
      <c r="D593" t="s">
        <v>652</v>
      </c>
      <c r="E593" s="40"/>
    </row>
    <row r="594" spans="1:5" x14ac:dyDescent="0.3">
      <c r="A594" t="s">
        <v>597</v>
      </c>
      <c r="B594" t="s">
        <v>3540</v>
      </c>
      <c r="D594" t="s">
        <v>652</v>
      </c>
      <c r="E594" s="40"/>
    </row>
    <row r="595" spans="1:5" x14ac:dyDescent="0.3">
      <c r="A595" t="s">
        <v>598</v>
      </c>
      <c r="B595" t="s">
        <v>3540</v>
      </c>
      <c r="D595" t="s">
        <v>652</v>
      </c>
      <c r="E595" s="40"/>
    </row>
    <row r="596" spans="1:5" x14ac:dyDescent="0.3">
      <c r="A596" t="s">
        <v>595</v>
      </c>
      <c r="B596" t="s">
        <v>3539</v>
      </c>
      <c r="D596" t="s">
        <v>652</v>
      </c>
      <c r="E596" s="40"/>
    </row>
    <row r="597" spans="1:5" x14ac:dyDescent="0.3">
      <c r="A597" t="s">
        <v>596</v>
      </c>
      <c r="B597" t="s">
        <v>3539</v>
      </c>
      <c r="D597" t="s">
        <v>652</v>
      </c>
      <c r="E597" s="40"/>
    </row>
    <row r="598" spans="1:5" x14ac:dyDescent="0.3">
      <c r="A598" t="s">
        <v>597</v>
      </c>
      <c r="B598" t="s">
        <v>3539</v>
      </c>
      <c r="D598" t="s">
        <v>652</v>
      </c>
      <c r="E598" s="40"/>
    </row>
    <row r="599" spans="1:5" x14ac:dyDescent="0.3">
      <c r="A599" t="s">
        <v>598</v>
      </c>
      <c r="B599" t="s">
        <v>3539</v>
      </c>
      <c r="D599" t="s">
        <v>652</v>
      </c>
      <c r="E599" s="40"/>
    </row>
    <row r="600" spans="1:5" x14ac:dyDescent="0.3">
      <c r="A600" t="s">
        <v>595</v>
      </c>
      <c r="B600" t="s">
        <v>3638</v>
      </c>
      <c r="D600" t="s">
        <v>652</v>
      </c>
      <c r="E600" s="40"/>
    </row>
    <row r="601" spans="1:5" x14ac:dyDescent="0.3">
      <c r="A601" t="s">
        <v>596</v>
      </c>
      <c r="B601" t="s">
        <v>3638</v>
      </c>
      <c r="D601" t="s">
        <v>652</v>
      </c>
      <c r="E601" s="40"/>
    </row>
    <row r="602" spans="1:5" x14ac:dyDescent="0.3">
      <c r="A602" t="s">
        <v>597</v>
      </c>
      <c r="B602" t="s">
        <v>3638</v>
      </c>
      <c r="D602" t="s">
        <v>652</v>
      </c>
      <c r="E602" s="40"/>
    </row>
    <row r="603" spans="1:5" x14ac:dyDescent="0.3">
      <c r="A603" t="s">
        <v>598</v>
      </c>
      <c r="B603" t="s">
        <v>3638</v>
      </c>
      <c r="D603" t="s">
        <v>652</v>
      </c>
      <c r="E603" s="40"/>
    </row>
    <row r="604" spans="1:5" x14ac:dyDescent="0.3">
      <c r="A604" t="s">
        <v>595</v>
      </c>
      <c r="B604" t="s">
        <v>3549</v>
      </c>
      <c r="D604" t="s">
        <v>652</v>
      </c>
      <c r="E604" s="40"/>
    </row>
    <row r="605" spans="1:5" x14ac:dyDescent="0.3">
      <c r="A605" t="s">
        <v>596</v>
      </c>
      <c r="B605" t="s">
        <v>3549</v>
      </c>
      <c r="D605" t="s">
        <v>652</v>
      </c>
      <c r="E605" s="40"/>
    </row>
    <row r="606" spans="1:5" x14ac:dyDescent="0.3">
      <c r="A606" t="s">
        <v>597</v>
      </c>
      <c r="B606" t="s">
        <v>3549</v>
      </c>
      <c r="D606" t="s">
        <v>652</v>
      </c>
      <c r="E606" s="40"/>
    </row>
    <row r="607" spans="1:5" x14ac:dyDescent="0.3">
      <c r="A607" t="s">
        <v>598</v>
      </c>
      <c r="B607" t="s">
        <v>3549</v>
      </c>
      <c r="D607" t="s">
        <v>652</v>
      </c>
      <c r="E607" s="40"/>
    </row>
    <row r="608" spans="1:5" x14ac:dyDescent="0.3">
      <c r="A608" t="s">
        <v>595</v>
      </c>
      <c r="B608" t="s">
        <v>3550</v>
      </c>
      <c r="D608" t="s">
        <v>652</v>
      </c>
      <c r="E608" s="40"/>
    </row>
    <row r="609" spans="1:5" x14ac:dyDescent="0.3">
      <c r="A609" t="s">
        <v>596</v>
      </c>
      <c r="B609" t="s">
        <v>3550</v>
      </c>
      <c r="D609" t="s">
        <v>652</v>
      </c>
      <c r="E609" s="40"/>
    </row>
    <row r="610" spans="1:5" x14ac:dyDescent="0.3">
      <c r="A610" t="s">
        <v>597</v>
      </c>
      <c r="B610" t="s">
        <v>3550</v>
      </c>
      <c r="D610" t="s">
        <v>652</v>
      </c>
      <c r="E610" s="40"/>
    </row>
    <row r="611" spans="1:5" x14ac:dyDescent="0.3">
      <c r="A611" t="s">
        <v>598</v>
      </c>
      <c r="B611" t="s">
        <v>3550</v>
      </c>
      <c r="D611" t="s">
        <v>652</v>
      </c>
      <c r="E611" s="40"/>
    </row>
    <row r="612" spans="1:5" x14ac:dyDescent="0.3">
      <c r="A612" t="s">
        <v>595</v>
      </c>
      <c r="B612" t="s">
        <v>3639</v>
      </c>
      <c r="D612" t="s">
        <v>652</v>
      </c>
      <c r="E612" s="40"/>
    </row>
    <row r="613" spans="1:5" x14ac:dyDescent="0.3">
      <c r="A613" t="s">
        <v>596</v>
      </c>
      <c r="B613" t="s">
        <v>3639</v>
      </c>
      <c r="D613" t="s">
        <v>652</v>
      </c>
      <c r="E613" s="40"/>
    </row>
    <row r="614" spans="1:5" x14ac:dyDescent="0.3">
      <c r="A614" t="s">
        <v>597</v>
      </c>
      <c r="B614" t="s">
        <v>3639</v>
      </c>
      <c r="D614" t="s">
        <v>652</v>
      </c>
      <c r="E614" s="40"/>
    </row>
    <row r="615" spans="1:5" x14ac:dyDescent="0.3">
      <c r="A615" t="s">
        <v>598</v>
      </c>
      <c r="B615" t="s">
        <v>3639</v>
      </c>
      <c r="D615" t="s">
        <v>652</v>
      </c>
      <c r="E615" s="40"/>
    </row>
    <row r="616" spans="1:5" x14ac:dyDescent="0.3">
      <c r="A616" t="s">
        <v>595</v>
      </c>
      <c r="B616" t="s">
        <v>3640</v>
      </c>
      <c r="D616" t="s">
        <v>652</v>
      </c>
      <c r="E616" s="40"/>
    </row>
    <row r="617" spans="1:5" x14ac:dyDescent="0.3">
      <c r="A617" t="s">
        <v>596</v>
      </c>
      <c r="B617" t="s">
        <v>3640</v>
      </c>
      <c r="D617" t="s">
        <v>652</v>
      </c>
      <c r="E617" s="40"/>
    </row>
    <row r="618" spans="1:5" x14ac:dyDescent="0.3">
      <c r="A618" t="s">
        <v>597</v>
      </c>
      <c r="B618" t="s">
        <v>3640</v>
      </c>
      <c r="D618" t="s">
        <v>652</v>
      </c>
      <c r="E618" s="40"/>
    </row>
    <row r="619" spans="1:5" x14ac:dyDescent="0.3">
      <c r="A619" t="s">
        <v>598</v>
      </c>
      <c r="B619" t="s">
        <v>3640</v>
      </c>
      <c r="D619" t="s">
        <v>652</v>
      </c>
      <c r="E619" s="40"/>
    </row>
    <row r="620" spans="1:5" x14ac:dyDescent="0.3">
      <c r="A620" t="s">
        <v>595</v>
      </c>
      <c r="B620" t="s">
        <v>3551</v>
      </c>
      <c r="D620" t="s">
        <v>652</v>
      </c>
      <c r="E620" s="40"/>
    </row>
    <row r="621" spans="1:5" x14ac:dyDescent="0.3">
      <c r="A621" t="s">
        <v>596</v>
      </c>
      <c r="B621" t="s">
        <v>3551</v>
      </c>
      <c r="D621" t="s">
        <v>652</v>
      </c>
      <c r="E621" s="40"/>
    </row>
    <row r="622" spans="1:5" x14ac:dyDescent="0.3">
      <c r="A622" t="s">
        <v>597</v>
      </c>
      <c r="B622" t="s">
        <v>3551</v>
      </c>
      <c r="D622" t="s">
        <v>652</v>
      </c>
      <c r="E622" s="40"/>
    </row>
    <row r="623" spans="1:5" x14ac:dyDescent="0.3">
      <c r="A623" t="s">
        <v>598</v>
      </c>
      <c r="B623" t="s">
        <v>3551</v>
      </c>
      <c r="D623" t="s">
        <v>652</v>
      </c>
      <c r="E623" s="40"/>
    </row>
    <row r="624" spans="1:5" x14ac:dyDescent="0.3">
      <c r="A624" t="s">
        <v>595</v>
      </c>
      <c r="B624" t="s">
        <v>3552</v>
      </c>
      <c r="D624" t="s">
        <v>652</v>
      </c>
      <c r="E624" s="40"/>
    </row>
    <row r="625" spans="1:5" x14ac:dyDescent="0.3">
      <c r="A625" t="s">
        <v>596</v>
      </c>
      <c r="B625" t="s">
        <v>3552</v>
      </c>
      <c r="D625" t="s">
        <v>652</v>
      </c>
      <c r="E625" s="40"/>
    </row>
    <row r="626" spans="1:5" x14ac:dyDescent="0.3">
      <c r="A626" t="s">
        <v>597</v>
      </c>
      <c r="B626" t="s">
        <v>3552</v>
      </c>
      <c r="D626" t="s">
        <v>652</v>
      </c>
      <c r="E626" s="40"/>
    </row>
    <row r="627" spans="1:5" x14ac:dyDescent="0.3">
      <c r="A627" t="s">
        <v>598</v>
      </c>
      <c r="B627" t="s">
        <v>3552</v>
      </c>
      <c r="D627" t="s">
        <v>652</v>
      </c>
      <c r="E627" s="40"/>
    </row>
    <row r="628" spans="1:5" x14ac:dyDescent="0.3">
      <c r="A628" t="s">
        <v>595</v>
      </c>
      <c r="B628" t="s">
        <v>3641</v>
      </c>
      <c r="D628" t="s">
        <v>652</v>
      </c>
      <c r="E628" s="40"/>
    </row>
    <row r="629" spans="1:5" x14ac:dyDescent="0.3">
      <c r="A629" t="s">
        <v>596</v>
      </c>
      <c r="B629" t="s">
        <v>3641</v>
      </c>
      <c r="D629" t="s">
        <v>652</v>
      </c>
      <c r="E629" s="40"/>
    </row>
    <row r="630" spans="1:5" x14ac:dyDescent="0.3">
      <c r="A630" t="s">
        <v>597</v>
      </c>
      <c r="B630" t="s">
        <v>3641</v>
      </c>
      <c r="D630" t="s">
        <v>652</v>
      </c>
      <c r="E630" s="40"/>
    </row>
    <row r="631" spans="1:5" x14ac:dyDescent="0.3">
      <c r="A631" t="s">
        <v>598</v>
      </c>
      <c r="B631" t="s">
        <v>3641</v>
      </c>
      <c r="D631" t="s">
        <v>652</v>
      </c>
      <c r="E631" s="40"/>
    </row>
    <row r="632" spans="1:5" x14ac:dyDescent="0.3">
      <c r="A632" t="s">
        <v>595</v>
      </c>
      <c r="B632" t="s">
        <v>3553</v>
      </c>
      <c r="D632" t="s">
        <v>652</v>
      </c>
      <c r="E632" s="40"/>
    </row>
    <row r="633" spans="1:5" x14ac:dyDescent="0.3">
      <c r="A633" t="s">
        <v>596</v>
      </c>
      <c r="B633" t="s">
        <v>3553</v>
      </c>
      <c r="D633" t="s">
        <v>652</v>
      </c>
      <c r="E633" s="40"/>
    </row>
    <row r="634" spans="1:5" x14ac:dyDescent="0.3">
      <c r="A634" t="s">
        <v>597</v>
      </c>
      <c r="B634" t="s">
        <v>3553</v>
      </c>
      <c r="D634" t="s">
        <v>652</v>
      </c>
      <c r="E634" s="40"/>
    </row>
    <row r="635" spans="1:5" x14ac:dyDescent="0.3">
      <c r="A635" t="s">
        <v>598</v>
      </c>
      <c r="B635" t="s">
        <v>3553</v>
      </c>
      <c r="D635" t="s">
        <v>652</v>
      </c>
      <c r="E635" s="40"/>
    </row>
    <row r="636" spans="1:5" x14ac:dyDescent="0.3">
      <c r="A636" t="s">
        <v>595</v>
      </c>
      <c r="B636" t="s">
        <v>3554</v>
      </c>
      <c r="D636" t="s">
        <v>652</v>
      </c>
      <c r="E636" s="40"/>
    </row>
    <row r="637" spans="1:5" x14ac:dyDescent="0.3">
      <c r="A637" t="s">
        <v>596</v>
      </c>
      <c r="B637" t="s">
        <v>3554</v>
      </c>
      <c r="D637" t="s">
        <v>652</v>
      </c>
      <c r="E637" s="40"/>
    </row>
    <row r="638" spans="1:5" x14ac:dyDescent="0.3">
      <c r="A638" t="s">
        <v>597</v>
      </c>
      <c r="B638" t="s">
        <v>3554</v>
      </c>
      <c r="D638" t="s">
        <v>652</v>
      </c>
      <c r="E638" s="40"/>
    </row>
    <row r="639" spans="1:5" x14ac:dyDescent="0.3">
      <c r="A639" t="s">
        <v>598</v>
      </c>
      <c r="B639" t="s">
        <v>3554</v>
      </c>
      <c r="D639" t="s">
        <v>652</v>
      </c>
      <c r="E639" s="40"/>
    </row>
    <row r="640" spans="1:5" x14ac:dyDescent="0.3">
      <c r="A640" t="s">
        <v>595</v>
      </c>
      <c r="B640" t="s">
        <v>3555</v>
      </c>
      <c r="D640" t="s">
        <v>652</v>
      </c>
      <c r="E640" s="40"/>
    </row>
    <row r="641" spans="1:5" x14ac:dyDescent="0.3">
      <c r="A641" t="s">
        <v>596</v>
      </c>
      <c r="B641" t="s">
        <v>3555</v>
      </c>
      <c r="D641" t="s">
        <v>652</v>
      </c>
      <c r="E641" s="40"/>
    </row>
    <row r="642" spans="1:5" x14ac:dyDescent="0.3">
      <c r="A642" t="s">
        <v>597</v>
      </c>
      <c r="B642" t="s">
        <v>3555</v>
      </c>
      <c r="D642" t="s">
        <v>652</v>
      </c>
      <c r="E642" s="40"/>
    </row>
    <row r="643" spans="1:5" x14ac:dyDescent="0.3">
      <c r="A643" t="s">
        <v>598</v>
      </c>
      <c r="B643" t="s">
        <v>3555</v>
      </c>
      <c r="D643" t="s">
        <v>652</v>
      </c>
      <c r="E643" s="40"/>
    </row>
    <row r="644" spans="1:5" x14ac:dyDescent="0.3">
      <c r="A644" t="s">
        <v>595</v>
      </c>
      <c r="B644" t="s">
        <v>3556</v>
      </c>
      <c r="D644" t="s">
        <v>652</v>
      </c>
      <c r="E644" s="40"/>
    </row>
    <row r="645" spans="1:5" x14ac:dyDescent="0.3">
      <c r="A645" t="s">
        <v>596</v>
      </c>
      <c r="B645" t="s">
        <v>3556</v>
      </c>
      <c r="D645" t="s">
        <v>652</v>
      </c>
      <c r="E645" s="40"/>
    </row>
    <row r="646" spans="1:5" x14ac:dyDescent="0.3">
      <c r="A646" t="s">
        <v>597</v>
      </c>
      <c r="B646" t="s">
        <v>3556</v>
      </c>
      <c r="D646" t="s">
        <v>652</v>
      </c>
      <c r="E646" s="40"/>
    </row>
    <row r="647" spans="1:5" x14ac:dyDescent="0.3">
      <c r="A647" t="s">
        <v>598</v>
      </c>
      <c r="B647" t="s">
        <v>3556</v>
      </c>
      <c r="D647" t="s">
        <v>652</v>
      </c>
      <c r="E647" s="40"/>
    </row>
    <row r="648" spans="1:5" x14ac:dyDescent="0.3">
      <c r="A648" t="s">
        <v>595</v>
      </c>
      <c r="B648" t="s">
        <v>3561</v>
      </c>
      <c r="D648" t="s">
        <v>652</v>
      </c>
      <c r="E648" s="40"/>
    </row>
    <row r="649" spans="1:5" x14ac:dyDescent="0.3">
      <c r="A649" t="s">
        <v>596</v>
      </c>
      <c r="B649" t="s">
        <v>3561</v>
      </c>
      <c r="D649" t="s">
        <v>652</v>
      </c>
      <c r="E649" s="40"/>
    </row>
    <row r="650" spans="1:5" x14ac:dyDescent="0.3">
      <c r="A650" t="s">
        <v>597</v>
      </c>
      <c r="B650" t="s">
        <v>3561</v>
      </c>
      <c r="D650" t="s">
        <v>652</v>
      </c>
      <c r="E650" s="40"/>
    </row>
    <row r="651" spans="1:5" x14ac:dyDescent="0.3">
      <c r="A651" t="s">
        <v>598</v>
      </c>
      <c r="B651" t="s">
        <v>3561</v>
      </c>
      <c r="D651" t="s">
        <v>652</v>
      </c>
      <c r="E651" s="40"/>
    </row>
    <row r="652" spans="1:5" x14ac:dyDescent="0.3">
      <c r="A652" t="s">
        <v>595</v>
      </c>
      <c r="B652" t="s">
        <v>3642</v>
      </c>
      <c r="D652" t="s">
        <v>652</v>
      </c>
      <c r="E652" s="40"/>
    </row>
    <row r="653" spans="1:5" x14ac:dyDescent="0.3">
      <c r="A653" t="s">
        <v>596</v>
      </c>
      <c r="B653" t="s">
        <v>3642</v>
      </c>
      <c r="D653" t="s">
        <v>652</v>
      </c>
      <c r="E653" s="40"/>
    </row>
    <row r="654" spans="1:5" x14ac:dyDescent="0.3">
      <c r="A654" t="s">
        <v>597</v>
      </c>
      <c r="B654" t="s">
        <v>3642</v>
      </c>
      <c r="D654" t="s">
        <v>652</v>
      </c>
      <c r="E654" s="40"/>
    </row>
    <row r="655" spans="1:5" x14ac:dyDescent="0.3">
      <c r="A655" t="s">
        <v>598</v>
      </c>
      <c r="B655" t="s">
        <v>3642</v>
      </c>
      <c r="D655" t="s">
        <v>652</v>
      </c>
      <c r="E655" s="40"/>
    </row>
    <row r="656" spans="1:5" x14ac:dyDescent="0.3">
      <c r="A656" t="s">
        <v>595</v>
      </c>
      <c r="B656" t="s">
        <v>3564</v>
      </c>
      <c r="D656" t="s">
        <v>652</v>
      </c>
      <c r="E656" s="40"/>
    </row>
    <row r="657" spans="1:5" x14ac:dyDescent="0.3">
      <c r="A657" t="s">
        <v>596</v>
      </c>
      <c r="B657" t="s">
        <v>3564</v>
      </c>
      <c r="D657" t="s">
        <v>652</v>
      </c>
      <c r="E657" s="40"/>
    </row>
    <row r="658" spans="1:5" x14ac:dyDescent="0.3">
      <c r="A658" t="s">
        <v>597</v>
      </c>
      <c r="B658" t="s">
        <v>3564</v>
      </c>
      <c r="D658" t="s">
        <v>652</v>
      </c>
      <c r="E658" s="40"/>
    </row>
    <row r="659" spans="1:5" x14ac:dyDescent="0.3">
      <c r="A659" t="s">
        <v>598</v>
      </c>
      <c r="B659" t="s">
        <v>3564</v>
      </c>
      <c r="D659" t="s">
        <v>652</v>
      </c>
      <c r="E659" s="40"/>
    </row>
    <row r="660" spans="1:5" x14ac:dyDescent="0.3">
      <c r="A660" t="s">
        <v>595</v>
      </c>
      <c r="B660" t="s">
        <v>3563</v>
      </c>
      <c r="D660" t="s">
        <v>652</v>
      </c>
      <c r="E660" s="40"/>
    </row>
    <row r="661" spans="1:5" x14ac:dyDescent="0.3">
      <c r="A661" t="s">
        <v>596</v>
      </c>
      <c r="B661" t="s">
        <v>3563</v>
      </c>
      <c r="D661" t="s">
        <v>652</v>
      </c>
      <c r="E661" s="40"/>
    </row>
    <row r="662" spans="1:5" x14ac:dyDescent="0.3">
      <c r="A662" t="s">
        <v>597</v>
      </c>
      <c r="B662" t="s">
        <v>3563</v>
      </c>
      <c r="D662" t="s">
        <v>652</v>
      </c>
      <c r="E662" s="40"/>
    </row>
    <row r="663" spans="1:5" x14ac:dyDescent="0.3">
      <c r="A663" t="s">
        <v>598</v>
      </c>
      <c r="B663" t="s">
        <v>3563</v>
      </c>
      <c r="D663" t="s">
        <v>652</v>
      </c>
      <c r="E663" s="40"/>
    </row>
    <row r="664" spans="1:5" x14ac:dyDescent="0.3">
      <c r="A664" t="s">
        <v>595</v>
      </c>
      <c r="B664" t="s">
        <v>3565</v>
      </c>
      <c r="D664" t="s">
        <v>652</v>
      </c>
      <c r="E664" s="40"/>
    </row>
    <row r="665" spans="1:5" x14ac:dyDescent="0.3">
      <c r="A665" t="s">
        <v>596</v>
      </c>
      <c r="B665" t="s">
        <v>3565</v>
      </c>
      <c r="D665" t="s">
        <v>652</v>
      </c>
      <c r="E665" s="40"/>
    </row>
    <row r="666" spans="1:5" x14ac:dyDescent="0.3">
      <c r="A666" t="s">
        <v>597</v>
      </c>
      <c r="B666" t="s">
        <v>3565</v>
      </c>
      <c r="D666" t="s">
        <v>652</v>
      </c>
      <c r="E666" s="40"/>
    </row>
    <row r="667" spans="1:5" x14ac:dyDescent="0.3">
      <c r="A667" t="s">
        <v>598</v>
      </c>
      <c r="B667" t="s">
        <v>3565</v>
      </c>
      <c r="D667" t="s">
        <v>652</v>
      </c>
      <c r="E667" s="40"/>
    </row>
    <row r="668" spans="1:5" x14ac:dyDescent="0.3">
      <c r="A668" t="s">
        <v>595</v>
      </c>
      <c r="B668" t="s">
        <v>3566</v>
      </c>
      <c r="D668" t="s">
        <v>652</v>
      </c>
      <c r="E668" s="40"/>
    </row>
    <row r="669" spans="1:5" x14ac:dyDescent="0.3">
      <c r="A669" t="s">
        <v>596</v>
      </c>
      <c r="B669" t="s">
        <v>3566</v>
      </c>
      <c r="D669" t="s">
        <v>652</v>
      </c>
      <c r="E669" s="40"/>
    </row>
    <row r="670" spans="1:5" x14ac:dyDescent="0.3">
      <c r="A670" t="s">
        <v>597</v>
      </c>
      <c r="B670" t="s">
        <v>3566</v>
      </c>
      <c r="D670" t="s">
        <v>652</v>
      </c>
      <c r="E670" s="40"/>
    </row>
    <row r="671" spans="1:5" x14ac:dyDescent="0.3">
      <c r="A671" t="s">
        <v>598</v>
      </c>
      <c r="B671" t="s">
        <v>3566</v>
      </c>
      <c r="D671" t="s">
        <v>652</v>
      </c>
      <c r="E671" s="40"/>
    </row>
    <row r="672" spans="1:5" x14ac:dyDescent="0.3">
      <c r="A672" t="s">
        <v>595</v>
      </c>
      <c r="B672" t="s">
        <v>3933</v>
      </c>
      <c r="D672" t="s">
        <v>652</v>
      </c>
      <c r="E672" s="40"/>
    </row>
    <row r="673" spans="1:5" x14ac:dyDescent="0.3">
      <c r="A673" t="s">
        <v>596</v>
      </c>
      <c r="B673" t="s">
        <v>3933</v>
      </c>
      <c r="D673" t="s">
        <v>652</v>
      </c>
      <c r="E673" s="40"/>
    </row>
    <row r="674" spans="1:5" x14ac:dyDescent="0.3">
      <c r="A674" t="s">
        <v>597</v>
      </c>
      <c r="B674" t="s">
        <v>3933</v>
      </c>
      <c r="D674" t="s">
        <v>652</v>
      </c>
      <c r="E674" s="40"/>
    </row>
    <row r="675" spans="1:5" x14ac:dyDescent="0.3">
      <c r="A675" t="s">
        <v>598</v>
      </c>
      <c r="B675" t="s">
        <v>3933</v>
      </c>
      <c r="D675" t="s">
        <v>652</v>
      </c>
      <c r="E675" s="40"/>
    </row>
    <row r="676" spans="1:5" x14ac:dyDescent="0.3">
      <c r="A676" t="s">
        <v>595</v>
      </c>
      <c r="B676" t="s">
        <v>3643</v>
      </c>
      <c r="D676" t="s">
        <v>652</v>
      </c>
      <c r="E676" s="40"/>
    </row>
    <row r="677" spans="1:5" x14ac:dyDescent="0.3">
      <c r="A677" t="s">
        <v>596</v>
      </c>
      <c r="B677" t="s">
        <v>3643</v>
      </c>
      <c r="D677" t="s">
        <v>652</v>
      </c>
      <c r="E677" s="40"/>
    </row>
    <row r="678" spans="1:5" x14ac:dyDescent="0.3">
      <c r="A678" t="s">
        <v>597</v>
      </c>
      <c r="B678" t="s">
        <v>3643</v>
      </c>
      <c r="D678" t="s">
        <v>652</v>
      </c>
      <c r="E678" s="40"/>
    </row>
    <row r="679" spans="1:5" x14ac:dyDescent="0.3">
      <c r="A679" t="s">
        <v>598</v>
      </c>
      <c r="B679" t="s">
        <v>3643</v>
      </c>
      <c r="D679" t="s">
        <v>652</v>
      </c>
      <c r="E679" s="40"/>
    </row>
    <row r="680" spans="1:5" x14ac:dyDescent="0.3">
      <c r="A680" t="s">
        <v>595</v>
      </c>
      <c r="B680" t="s">
        <v>3934</v>
      </c>
      <c r="D680" t="s">
        <v>652</v>
      </c>
      <c r="E680" s="40"/>
    </row>
    <row r="681" spans="1:5" x14ac:dyDescent="0.3">
      <c r="A681" t="s">
        <v>596</v>
      </c>
      <c r="B681" t="s">
        <v>3934</v>
      </c>
      <c r="D681" t="s">
        <v>652</v>
      </c>
      <c r="E681" s="40"/>
    </row>
    <row r="682" spans="1:5" x14ac:dyDescent="0.3">
      <c r="A682" t="s">
        <v>597</v>
      </c>
      <c r="B682" t="s">
        <v>3934</v>
      </c>
      <c r="D682" t="s">
        <v>652</v>
      </c>
      <c r="E682" s="40"/>
    </row>
    <row r="683" spans="1:5" x14ac:dyDescent="0.3">
      <c r="A683" t="s">
        <v>598</v>
      </c>
      <c r="B683" t="s">
        <v>3934</v>
      </c>
      <c r="D683" t="s">
        <v>652</v>
      </c>
      <c r="E683" s="40"/>
    </row>
    <row r="684" spans="1:5" x14ac:dyDescent="0.3">
      <c r="A684" t="s">
        <v>595</v>
      </c>
      <c r="B684" t="s">
        <v>3644</v>
      </c>
      <c r="D684" t="s">
        <v>652</v>
      </c>
      <c r="E684" s="40"/>
    </row>
    <row r="685" spans="1:5" x14ac:dyDescent="0.3">
      <c r="A685" t="s">
        <v>596</v>
      </c>
      <c r="B685" t="s">
        <v>3644</v>
      </c>
      <c r="D685" t="s">
        <v>652</v>
      </c>
      <c r="E685" s="40"/>
    </row>
    <row r="686" spans="1:5" x14ac:dyDescent="0.3">
      <c r="A686" t="s">
        <v>597</v>
      </c>
      <c r="B686" t="s">
        <v>3644</v>
      </c>
      <c r="D686" t="s">
        <v>652</v>
      </c>
      <c r="E686" s="40"/>
    </row>
    <row r="687" spans="1:5" x14ac:dyDescent="0.3">
      <c r="A687" t="s">
        <v>598</v>
      </c>
      <c r="B687" t="s">
        <v>3644</v>
      </c>
      <c r="D687" t="s">
        <v>652</v>
      </c>
      <c r="E687" s="40"/>
    </row>
    <row r="688" spans="1:5" x14ac:dyDescent="0.3">
      <c r="A688" t="s">
        <v>595</v>
      </c>
      <c r="B688" t="s">
        <v>3575</v>
      </c>
      <c r="D688" t="s">
        <v>652</v>
      </c>
      <c r="E688" s="40"/>
    </row>
    <row r="689" spans="1:5" x14ac:dyDescent="0.3">
      <c r="A689" t="s">
        <v>596</v>
      </c>
      <c r="B689" t="s">
        <v>3575</v>
      </c>
      <c r="D689" t="s">
        <v>652</v>
      </c>
      <c r="E689" s="40"/>
    </row>
    <row r="690" spans="1:5" x14ac:dyDescent="0.3">
      <c r="A690" t="s">
        <v>597</v>
      </c>
      <c r="B690" t="s">
        <v>3575</v>
      </c>
      <c r="D690" t="s">
        <v>652</v>
      </c>
      <c r="E690" s="40"/>
    </row>
    <row r="691" spans="1:5" x14ac:dyDescent="0.3">
      <c r="A691" t="s">
        <v>598</v>
      </c>
      <c r="B691" t="s">
        <v>3575</v>
      </c>
      <c r="D691" t="s">
        <v>652</v>
      </c>
      <c r="E691" s="40"/>
    </row>
    <row r="692" spans="1:5" x14ac:dyDescent="0.3">
      <c r="A692" t="s">
        <v>595</v>
      </c>
      <c r="B692" t="s">
        <v>3645</v>
      </c>
      <c r="D692" t="s">
        <v>652</v>
      </c>
      <c r="E692" s="40"/>
    </row>
    <row r="693" spans="1:5" x14ac:dyDescent="0.3">
      <c r="A693" t="s">
        <v>596</v>
      </c>
      <c r="B693" t="s">
        <v>3645</v>
      </c>
      <c r="D693" t="s">
        <v>652</v>
      </c>
      <c r="E693" s="40"/>
    </row>
    <row r="694" spans="1:5" x14ac:dyDescent="0.3">
      <c r="A694" t="s">
        <v>597</v>
      </c>
      <c r="B694" t="s">
        <v>3645</v>
      </c>
      <c r="D694" t="s">
        <v>652</v>
      </c>
      <c r="E694" s="40"/>
    </row>
    <row r="695" spans="1:5" x14ac:dyDescent="0.3">
      <c r="A695" t="s">
        <v>598</v>
      </c>
      <c r="B695" t="s">
        <v>3645</v>
      </c>
      <c r="D695" t="s">
        <v>652</v>
      </c>
      <c r="E695" s="40"/>
    </row>
    <row r="696" spans="1:5" x14ac:dyDescent="0.3">
      <c r="A696" t="s">
        <v>595</v>
      </c>
      <c r="B696" t="s">
        <v>3576</v>
      </c>
      <c r="D696" t="s">
        <v>652</v>
      </c>
      <c r="E696" s="40"/>
    </row>
    <row r="697" spans="1:5" x14ac:dyDescent="0.3">
      <c r="A697" t="s">
        <v>596</v>
      </c>
      <c r="B697" t="s">
        <v>3576</v>
      </c>
      <c r="D697" t="s">
        <v>652</v>
      </c>
      <c r="E697" s="40"/>
    </row>
    <row r="698" spans="1:5" x14ac:dyDescent="0.3">
      <c r="A698" t="s">
        <v>597</v>
      </c>
      <c r="B698" t="s">
        <v>3576</v>
      </c>
      <c r="D698" t="s">
        <v>652</v>
      </c>
      <c r="E698" s="40"/>
    </row>
    <row r="699" spans="1:5" x14ac:dyDescent="0.3">
      <c r="A699" t="s">
        <v>598</v>
      </c>
      <c r="B699" t="s">
        <v>3576</v>
      </c>
      <c r="D699" t="s">
        <v>652</v>
      </c>
      <c r="E699" s="40"/>
    </row>
    <row r="700" spans="1:5" x14ac:dyDescent="0.3">
      <c r="A700" t="s">
        <v>595</v>
      </c>
      <c r="B700" t="s">
        <v>3579</v>
      </c>
      <c r="D700" t="s">
        <v>652</v>
      </c>
      <c r="E700" s="40"/>
    </row>
    <row r="701" spans="1:5" x14ac:dyDescent="0.3">
      <c r="A701" t="s">
        <v>596</v>
      </c>
      <c r="B701" t="s">
        <v>3579</v>
      </c>
      <c r="D701" t="s">
        <v>652</v>
      </c>
      <c r="E701" s="40"/>
    </row>
    <row r="702" spans="1:5" x14ac:dyDescent="0.3">
      <c r="A702" t="s">
        <v>597</v>
      </c>
      <c r="B702" t="s">
        <v>3579</v>
      </c>
      <c r="D702" t="s">
        <v>652</v>
      </c>
      <c r="E702" s="40"/>
    </row>
    <row r="703" spans="1:5" x14ac:dyDescent="0.3">
      <c r="A703" t="s">
        <v>598</v>
      </c>
      <c r="B703" t="s">
        <v>3579</v>
      </c>
      <c r="D703" t="s">
        <v>652</v>
      </c>
      <c r="E703" s="40"/>
    </row>
    <row r="704" spans="1:5" x14ac:dyDescent="0.3">
      <c r="A704" t="s">
        <v>595</v>
      </c>
      <c r="B704" t="s">
        <v>3578</v>
      </c>
      <c r="D704" t="s">
        <v>652</v>
      </c>
      <c r="E704" s="40"/>
    </row>
    <row r="705" spans="1:5" x14ac:dyDescent="0.3">
      <c r="A705" t="s">
        <v>596</v>
      </c>
      <c r="B705" t="s">
        <v>3578</v>
      </c>
      <c r="D705" t="s">
        <v>652</v>
      </c>
      <c r="E705" s="40"/>
    </row>
    <row r="706" spans="1:5" x14ac:dyDescent="0.3">
      <c r="A706" t="s">
        <v>597</v>
      </c>
      <c r="B706" t="s">
        <v>3578</v>
      </c>
      <c r="D706" t="s">
        <v>652</v>
      </c>
      <c r="E706" s="40"/>
    </row>
    <row r="707" spans="1:5" x14ac:dyDescent="0.3">
      <c r="A707" t="s">
        <v>598</v>
      </c>
      <c r="B707" t="s">
        <v>3578</v>
      </c>
      <c r="D707" t="s">
        <v>652</v>
      </c>
      <c r="E707" s="40"/>
    </row>
    <row r="708" spans="1:5" x14ac:dyDescent="0.3">
      <c r="A708" t="s">
        <v>595</v>
      </c>
      <c r="B708" t="s">
        <v>3580</v>
      </c>
      <c r="D708" t="s">
        <v>652</v>
      </c>
      <c r="E708" s="40"/>
    </row>
    <row r="709" spans="1:5" x14ac:dyDescent="0.3">
      <c r="A709" t="s">
        <v>596</v>
      </c>
      <c r="B709" t="s">
        <v>3580</v>
      </c>
      <c r="D709" t="s">
        <v>652</v>
      </c>
      <c r="E709" s="40"/>
    </row>
    <row r="710" spans="1:5" x14ac:dyDescent="0.3">
      <c r="A710" t="s">
        <v>597</v>
      </c>
      <c r="B710" t="s">
        <v>3580</v>
      </c>
      <c r="D710" t="s">
        <v>652</v>
      </c>
      <c r="E710" s="40"/>
    </row>
    <row r="711" spans="1:5" x14ac:dyDescent="0.3">
      <c r="A711" t="s">
        <v>598</v>
      </c>
      <c r="B711" t="s">
        <v>3580</v>
      </c>
      <c r="D711" t="s">
        <v>652</v>
      </c>
      <c r="E711" s="40"/>
    </row>
    <row r="712" spans="1:5" x14ac:dyDescent="0.3">
      <c r="A712" t="s">
        <v>595</v>
      </c>
      <c r="B712" t="s">
        <v>3581</v>
      </c>
      <c r="D712" t="s">
        <v>652</v>
      </c>
      <c r="E712" s="40"/>
    </row>
    <row r="713" spans="1:5" x14ac:dyDescent="0.3">
      <c r="A713" t="s">
        <v>596</v>
      </c>
      <c r="B713" t="s">
        <v>3581</v>
      </c>
      <c r="D713" t="s">
        <v>652</v>
      </c>
      <c r="E713" s="40"/>
    </row>
    <row r="714" spans="1:5" x14ac:dyDescent="0.3">
      <c r="A714" t="s">
        <v>597</v>
      </c>
      <c r="B714" t="s">
        <v>3581</v>
      </c>
      <c r="D714" t="s">
        <v>652</v>
      </c>
      <c r="E714" s="40"/>
    </row>
    <row r="715" spans="1:5" x14ac:dyDescent="0.3">
      <c r="A715" t="s">
        <v>598</v>
      </c>
      <c r="B715" t="s">
        <v>3581</v>
      </c>
      <c r="D715" t="s">
        <v>652</v>
      </c>
      <c r="E715" s="40"/>
    </row>
    <row r="716" spans="1:5" x14ac:dyDescent="0.3">
      <c r="A716" t="s">
        <v>595</v>
      </c>
      <c r="B716" t="s">
        <v>3584</v>
      </c>
      <c r="D716" t="s">
        <v>652</v>
      </c>
      <c r="E716" s="40"/>
    </row>
    <row r="717" spans="1:5" x14ac:dyDescent="0.3">
      <c r="A717" t="s">
        <v>596</v>
      </c>
      <c r="B717" t="s">
        <v>3584</v>
      </c>
      <c r="D717" t="s">
        <v>652</v>
      </c>
      <c r="E717" s="40"/>
    </row>
    <row r="718" spans="1:5" x14ac:dyDescent="0.3">
      <c r="A718" t="s">
        <v>597</v>
      </c>
      <c r="B718" t="s">
        <v>3584</v>
      </c>
      <c r="D718" t="s">
        <v>652</v>
      </c>
      <c r="E718" s="40"/>
    </row>
    <row r="719" spans="1:5" x14ac:dyDescent="0.3">
      <c r="A719" t="s">
        <v>598</v>
      </c>
      <c r="B719" t="s">
        <v>3584</v>
      </c>
      <c r="D719" t="s">
        <v>652</v>
      </c>
      <c r="E719" s="40"/>
    </row>
    <row r="720" spans="1:5" x14ac:dyDescent="0.3">
      <c r="A720" t="s">
        <v>595</v>
      </c>
      <c r="B720" t="s">
        <v>3583</v>
      </c>
      <c r="D720" t="s">
        <v>652</v>
      </c>
      <c r="E720" s="40"/>
    </row>
    <row r="721" spans="1:5" x14ac:dyDescent="0.3">
      <c r="A721" t="s">
        <v>596</v>
      </c>
      <c r="B721" t="s">
        <v>3583</v>
      </c>
      <c r="D721" t="s">
        <v>652</v>
      </c>
      <c r="E721" s="40"/>
    </row>
    <row r="722" spans="1:5" x14ac:dyDescent="0.3">
      <c r="A722" t="s">
        <v>597</v>
      </c>
      <c r="B722" t="s">
        <v>3583</v>
      </c>
      <c r="D722" t="s">
        <v>652</v>
      </c>
      <c r="E722" s="40"/>
    </row>
    <row r="723" spans="1:5" x14ac:dyDescent="0.3">
      <c r="A723" t="s">
        <v>598</v>
      </c>
      <c r="B723" t="s">
        <v>3583</v>
      </c>
      <c r="D723" t="s">
        <v>652</v>
      </c>
      <c r="E723" s="40"/>
    </row>
    <row r="724" spans="1:5" x14ac:dyDescent="0.3">
      <c r="A724" t="s">
        <v>595</v>
      </c>
      <c r="B724" t="s">
        <v>3585</v>
      </c>
      <c r="D724" t="s">
        <v>652</v>
      </c>
      <c r="E724" s="40"/>
    </row>
    <row r="725" spans="1:5" x14ac:dyDescent="0.3">
      <c r="A725" t="s">
        <v>596</v>
      </c>
      <c r="B725" t="s">
        <v>3585</v>
      </c>
      <c r="D725" t="s">
        <v>652</v>
      </c>
      <c r="E725" s="40"/>
    </row>
    <row r="726" spans="1:5" x14ac:dyDescent="0.3">
      <c r="A726" t="s">
        <v>597</v>
      </c>
      <c r="B726" t="s">
        <v>3585</v>
      </c>
      <c r="D726" t="s">
        <v>652</v>
      </c>
      <c r="E726" s="40"/>
    </row>
    <row r="727" spans="1:5" x14ac:dyDescent="0.3">
      <c r="A727" t="s">
        <v>598</v>
      </c>
      <c r="B727" t="s">
        <v>3585</v>
      </c>
      <c r="D727" t="s">
        <v>652</v>
      </c>
      <c r="E727" s="40"/>
    </row>
    <row r="728" spans="1:5" x14ac:dyDescent="0.3">
      <c r="A728" t="s">
        <v>595</v>
      </c>
      <c r="B728" t="s">
        <v>3590</v>
      </c>
      <c r="D728" t="s">
        <v>652</v>
      </c>
      <c r="E728" s="40"/>
    </row>
    <row r="729" spans="1:5" x14ac:dyDescent="0.3">
      <c r="A729" t="s">
        <v>596</v>
      </c>
      <c r="B729" t="s">
        <v>3590</v>
      </c>
      <c r="D729" t="s">
        <v>652</v>
      </c>
      <c r="E729" s="40"/>
    </row>
    <row r="730" spans="1:5" x14ac:dyDescent="0.3">
      <c r="A730" t="s">
        <v>597</v>
      </c>
      <c r="B730" t="s">
        <v>3590</v>
      </c>
      <c r="D730" t="s">
        <v>652</v>
      </c>
      <c r="E730" s="40"/>
    </row>
    <row r="731" spans="1:5" x14ac:dyDescent="0.3">
      <c r="A731" t="s">
        <v>598</v>
      </c>
      <c r="B731" t="s">
        <v>3590</v>
      </c>
      <c r="D731" t="s">
        <v>652</v>
      </c>
      <c r="E731" s="40"/>
    </row>
    <row r="732" spans="1:5" x14ac:dyDescent="0.3">
      <c r="A732" t="s">
        <v>595</v>
      </c>
      <c r="B732" t="s">
        <v>3589</v>
      </c>
      <c r="D732" t="s">
        <v>652</v>
      </c>
      <c r="E732" s="40"/>
    </row>
    <row r="733" spans="1:5" x14ac:dyDescent="0.3">
      <c r="A733" t="s">
        <v>596</v>
      </c>
      <c r="B733" t="s">
        <v>3589</v>
      </c>
      <c r="D733" t="s">
        <v>652</v>
      </c>
      <c r="E733" s="40"/>
    </row>
    <row r="734" spans="1:5" x14ac:dyDescent="0.3">
      <c r="A734" t="s">
        <v>597</v>
      </c>
      <c r="B734" t="s">
        <v>3589</v>
      </c>
      <c r="D734" t="s">
        <v>652</v>
      </c>
      <c r="E734" s="40"/>
    </row>
    <row r="735" spans="1:5" x14ac:dyDescent="0.3">
      <c r="A735" t="s">
        <v>598</v>
      </c>
      <c r="B735" t="s">
        <v>3589</v>
      </c>
      <c r="D735" t="s">
        <v>652</v>
      </c>
      <c r="E735" s="40"/>
    </row>
    <row r="736" spans="1:5" x14ac:dyDescent="0.3">
      <c r="A736" t="s">
        <v>595</v>
      </c>
      <c r="B736" t="s">
        <v>3591</v>
      </c>
      <c r="D736" t="s">
        <v>652</v>
      </c>
      <c r="E736" s="40"/>
    </row>
    <row r="737" spans="1:5" x14ac:dyDescent="0.3">
      <c r="A737" t="s">
        <v>596</v>
      </c>
      <c r="B737" t="s">
        <v>3591</v>
      </c>
      <c r="D737" t="s">
        <v>652</v>
      </c>
      <c r="E737" s="40"/>
    </row>
    <row r="738" spans="1:5" x14ac:dyDescent="0.3">
      <c r="A738" t="s">
        <v>597</v>
      </c>
      <c r="B738" t="s">
        <v>3591</v>
      </c>
      <c r="D738" t="s">
        <v>652</v>
      </c>
      <c r="E738" s="40"/>
    </row>
    <row r="739" spans="1:5" x14ac:dyDescent="0.3">
      <c r="A739" t="s">
        <v>598</v>
      </c>
      <c r="B739" t="s">
        <v>3591</v>
      </c>
      <c r="D739" t="s">
        <v>652</v>
      </c>
      <c r="E739" s="40"/>
    </row>
    <row r="740" spans="1:5" x14ac:dyDescent="0.3">
      <c r="A740" t="s">
        <v>595</v>
      </c>
      <c r="B740" t="s">
        <v>3592</v>
      </c>
      <c r="D740" t="s">
        <v>652</v>
      </c>
      <c r="E740" s="40"/>
    </row>
    <row r="741" spans="1:5" x14ac:dyDescent="0.3">
      <c r="A741" t="s">
        <v>596</v>
      </c>
      <c r="B741" t="s">
        <v>3592</v>
      </c>
      <c r="D741" t="s">
        <v>652</v>
      </c>
      <c r="E741" s="40"/>
    </row>
    <row r="742" spans="1:5" x14ac:dyDescent="0.3">
      <c r="A742" t="s">
        <v>597</v>
      </c>
      <c r="B742" t="s">
        <v>3592</v>
      </c>
      <c r="D742" t="s">
        <v>652</v>
      </c>
      <c r="E742" s="40"/>
    </row>
    <row r="743" spans="1:5" x14ac:dyDescent="0.3">
      <c r="A743" t="s">
        <v>598</v>
      </c>
      <c r="B743" t="s">
        <v>3592</v>
      </c>
      <c r="D743" t="s">
        <v>652</v>
      </c>
      <c r="E743" s="40"/>
    </row>
    <row r="744" spans="1:5" x14ac:dyDescent="0.3">
      <c r="A744" t="s">
        <v>602</v>
      </c>
      <c r="B744" t="s">
        <v>3230</v>
      </c>
      <c r="D744" t="s">
        <v>656</v>
      </c>
      <c r="E744" s="40"/>
    </row>
    <row r="745" spans="1:5" x14ac:dyDescent="0.3">
      <c r="A745" t="s">
        <v>606</v>
      </c>
      <c r="B745" t="s">
        <v>3230</v>
      </c>
      <c r="D745" t="s">
        <v>656</v>
      </c>
      <c r="E745" s="40"/>
    </row>
    <row r="746" spans="1:5" x14ac:dyDescent="0.3">
      <c r="A746" t="s">
        <v>602</v>
      </c>
      <c r="B746" t="s">
        <v>3231</v>
      </c>
      <c r="D746" t="s">
        <v>656</v>
      </c>
      <c r="E746" s="40"/>
    </row>
    <row r="747" spans="1:5" x14ac:dyDescent="0.3">
      <c r="A747" t="s">
        <v>606</v>
      </c>
      <c r="B747" t="s">
        <v>3231</v>
      </c>
      <c r="D747" t="s">
        <v>656</v>
      </c>
      <c r="E747" s="40"/>
    </row>
    <row r="748" spans="1:5" x14ac:dyDescent="0.3">
      <c r="A748" t="s">
        <v>602</v>
      </c>
      <c r="B748" t="s">
        <v>3232</v>
      </c>
      <c r="D748" t="s">
        <v>656</v>
      </c>
      <c r="E748" s="40"/>
    </row>
    <row r="749" spans="1:5" x14ac:dyDescent="0.3">
      <c r="A749" t="s">
        <v>606</v>
      </c>
      <c r="B749" t="s">
        <v>3232</v>
      </c>
      <c r="D749" t="s">
        <v>656</v>
      </c>
      <c r="E749" s="40"/>
    </row>
    <row r="750" spans="1:5" x14ac:dyDescent="0.3">
      <c r="A750" t="s">
        <v>602</v>
      </c>
      <c r="B750" t="s">
        <v>3234</v>
      </c>
      <c r="D750" t="s">
        <v>656</v>
      </c>
      <c r="E750" s="40"/>
    </row>
    <row r="751" spans="1:5" x14ac:dyDescent="0.3">
      <c r="A751" t="s">
        <v>606</v>
      </c>
      <c r="B751" t="s">
        <v>3234</v>
      </c>
      <c r="D751" t="s">
        <v>656</v>
      </c>
      <c r="E751" s="40"/>
    </row>
    <row r="752" spans="1:5" x14ac:dyDescent="0.3">
      <c r="A752" t="s">
        <v>602</v>
      </c>
      <c r="B752" t="s">
        <v>3236</v>
      </c>
      <c r="D752" t="s">
        <v>656</v>
      </c>
      <c r="E752" s="40"/>
    </row>
    <row r="753" spans="1:5" x14ac:dyDescent="0.3">
      <c r="A753" t="s">
        <v>606</v>
      </c>
      <c r="B753" t="s">
        <v>3236</v>
      </c>
      <c r="D753" t="s">
        <v>656</v>
      </c>
      <c r="E753" s="40"/>
    </row>
    <row r="754" spans="1:5" x14ac:dyDescent="0.3">
      <c r="A754" t="s">
        <v>602</v>
      </c>
      <c r="B754" t="s">
        <v>3238</v>
      </c>
      <c r="D754" t="s">
        <v>656</v>
      </c>
      <c r="E754" s="40"/>
    </row>
    <row r="755" spans="1:5" x14ac:dyDescent="0.3">
      <c r="A755" t="s">
        <v>606</v>
      </c>
      <c r="B755" t="s">
        <v>3238</v>
      </c>
      <c r="D755" t="s">
        <v>656</v>
      </c>
      <c r="E755" s="40"/>
    </row>
    <row r="756" spans="1:5" x14ac:dyDescent="0.3">
      <c r="A756" t="s">
        <v>602</v>
      </c>
      <c r="B756" t="s">
        <v>3241</v>
      </c>
      <c r="D756" t="s">
        <v>656</v>
      </c>
      <c r="E756" s="40"/>
    </row>
    <row r="757" spans="1:5" x14ac:dyDescent="0.3">
      <c r="A757" t="s">
        <v>606</v>
      </c>
      <c r="B757" t="s">
        <v>3241</v>
      </c>
      <c r="D757" t="s">
        <v>656</v>
      </c>
      <c r="E757" s="40"/>
    </row>
    <row r="758" spans="1:5" x14ac:dyDescent="0.3">
      <c r="A758" t="s">
        <v>602</v>
      </c>
      <c r="B758" t="s">
        <v>3242</v>
      </c>
      <c r="D758" t="s">
        <v>656</v>
      </c>
      <c r="E758" s="40"/>
    </row>
    <row r="759" spans="1:5" x14ac:dyDescent="0.3">
      <c r="A759" t="s">
        <v>606</v>
      </c>
      <c r="B759" t="s">
        <v>3242</v>
      </c>
      <c r="D759" t="s">
        <v>656</v>
      </c>
      <c r="E759" s="40"/>
    </row>
    <row r="760" spans="1:5" x14ac:dyDescent="0.3">
      <c r="A760" t="s">
        <v>602</v>
      </c>
      <c r="B760" t="s">
        <v>3244</v>
      </c>
      <c r="D760" t="s">
        <v>656</v>
      </c>
      <c r="E760" s="40"/>
    </row>
    <row r="761" spans="1:5" x14ac:dyDescent="0.3">
      <c r="A761" t="s">
        <v>606</v>
      </c>
      <c r="B761" t="s">
        <v>3244</v>
      </c>
      <c r="D761" t="s">
        <v>656</v>
      </c>
      <c r="E761" s="40"/>
    </row>
    <row r="762" spans="1:5" x14ac:dyDescent="0.3">
      <c r="A762" t="s">
        <v>602</v>
      </c>
      <c r="B762" t="s">
        <v>3246</v>
      </c>
      <c r="D762" t="s">
        <v>656</v>
      </c>
      <c r="E762" s="40"/>
    </row>
    <row r="763" spans="1:5" x14ac:dyDescent="0.3">
      <c r="A763" t="s">
        <v>606</v>
      </c>
      <c r="B763" t="s">
        <v>3246</v>
      </c>
      <c r="D763" t="s">
        <v>656</v>
      </c>
      <c r="E763" s="40"/>
    </row>
    <row r="764" spans="1:5" x14ac:dyDescent="0.3">
      <c r="A764" t="s">
        <v>602</v>
      </c>
      <c r="B764" t="s">
        <v>3248</v>
      </c>
      <c r="D764" t="s">
        <v>656</v>
      </c>
      <c r="E764" s="40"/>
    </row>
    <row r="765" spans="1:5" x14ac:dyDescent="0.3">
      <c r="A765" t="s">
        <v>606</v>
      </c>
      <c r="B765" t="s">
        <v>3248</v>
      </c>
      <c r="D765" t="s">
        <v>656</v>
      </c>
      <c r="E765" s="40"/>
    </row>
    <row r="766" spans="1:5" x14ac:dyDescent="0.3">
      <c r="A766" t="s">
        <v>602</v>
      </c>
      <c r="B766" t="s">
        <v>3251</v>
      </c>
      <c r="D766" t="s">
        <v>656</v>
      </c>
      <c r="E766" s="40"/>
    </row>
    <row r="767" spans="1:5" x14ac:dyDescent="0.3">
      <c r="A767" t="s">
        <v>606</v>
      </c>
      <c r="B767" t="s">
        <v>3251</v>
      </c>
      <c r="D767" t="s">
        <v>656</v>
      </c>
      <c r="E767" s="40"/>
    </row>
    <row r="768" spans="1:5" x14ac:dyDescent="0.3">
      <c r="A768" t="s">
        <v>602</v>
      </c>
      <c r="B768" t="s">
        <v>3253</v>
      </c>
      <c r="D768" t="s">
        <v>656</v>
      </c>
      <c r="E768" s="40"/>
    </row>
    <row r="769" spans="1:5" x14ac:dyDescent="0.3">
      <c r="A769" t="s">
        <v>606</v>
      </c>
      <c r="B769" t="s">
        <v>3253</v>
      </c>
      <c r="D769" t="s">
        <v>656</v>
      </c>
      <c r="E769" s="40"/>
    </row>
    <row r="770" spans="1:5" x14ac:dyDescent="0.3">
      <c r="A770" t="s">
        <v>602</v>
      </c>
      <c r="B770" t="s">
        <v>3256</v>
      </c>
      <c r="D770" t="s">
        <v>656</v>
      </c>
      <c r="E770" s="40"/>
    </row>
    <row r="771" spans="1:5" x14ac:dyDescent="0.3">
      <c r="A771" t="s">
        <v>606</v>
      </c>
      <c r="B771" t="s">
        <v>3256</v>
      </c>
      <c r="D771" t="s">
        <v>656</v>
      </c>
      <c r="E771" s="40"/>
    </row>
    <row r="772" spans="1:5" x14ac:dyDescent="0.3">
      <c r="A772" t="s">
        <v>602</v>
      </c>
      <c r="B772" t="s">
        <v>3258</v>
      </c>
      <c r="D772" t="s">
        <v>656</v>
      </c>
      <c r="E772" s="40"/>
    </row>
    <row r="773" spans="1:5" x14ac:dyDescent="0.3">
      <c r="A773" t="s">
        <v>606</v>
      </c>
      <c r="B773" t="s">
        <v>3258</v>
      </c>
      <c r="D773" t="s">
        <v>656</v>
      </c>
      <c r="E773" s="40"/>
    </row>
    <row r="774" spans="1:5" x14ac:dyDescent="0.3">
      <c r="A774" t="s">
        <v>602</v>
      </c>
      <c r="B774" t="s">
        <v>3260</v>
      </c>
      <c r="D774" t="s">
        <v>656</v>
      </c>
      <c r="E774" s="40"/>
    </row>
    <row r="775" spans="1:5" x14ac:dyDescent="0.3">
      <c r="A775" t="s">
        <v>606</v>
      </c>
      <c r="B775" t="s">
        <v>3260</v>
      </c>
      <c r="D775" t="s">
        <v>656</v>
      </c>
      <c r="E775" s="40"/>
    </row>
    <row r="776" spans="1:5" x14ac:dyDescent="0.3">
      <c r="A776" t="s">
        <v>602</v>
      </c>
      <c r="B776" t="s">
        <v>3262</v>
      </c>
      <c r="D776" t="s">
        <v>656</v>
      </c>
      <c r="E776" s="40"/>
    </row>
    <row r="777" spans="1:5" x14ac:dyDescent="0.3">
      <c r="A777" t="s">
        <v>606</v>
      </c>
      <c r="B777" t="s">
        <v>3262</v>
      </c>
      <c r="D777" t="s">
        <v>656</v>
      </c>
      <c r="E777" s="40"/>
    </row>
    <row r="778" spans="1:5" x14ac:dyDescent="0.3">
      <c r="A778" t="s">
        <v>602</v>
      </c>
      <c r="B778" t="s">
        <v>3264</v>
      </c>
      <c r="D778" t="s">
        <v>656</v>
      </c>
      <c r="E778" s="40"/>
    </row>
    <row r="779" spans="1:5" x14ac:dyDescent="0.3">
      <c r="A779" t="s">
        <v>606</v>
      </c>
      <c r="B779" t="s">
        <v>3264</v>
      </c>
      <c r="D779" t="s">
        <v>656</v>
      </c>
      <c r="E779" s="40"/>
    </row>
    <row r="780" spans="1:5" x14ac:dyDescent="0.3">
      <c r="A780" t="s">
        <v>602</v>
      </c>
      <c r="B780" t="s">
        <v>3267</v>
      </c>
      <c r="D780" t="s">
        <v>656</v>
      </c>
      <c r="E780" s="40"/>
    </row>
    <row r="781" spans="1:5" x14ac:dyDescent="0.3">
      <c r="A781" t="s">
        <v>606</v>
      </c>
      <c r="B781" t="s">
        <v>3267</v>
      </c>
      <c r="D781" t="s">
        <v>656</v>
      </c>
      <c r="E781" s="40"/>
    </row>
    <row r="782" spans="1:5" x14ac:dyDescent="0.3">
      <c r="A782" t="s">
        <v>602</v>
      </c>
      <c r="B782" t="s">
        <v>3269</v>
      </c>
      <c r="D782" t="s">
        <v>656</v>
      </c>
      <c r="E782" s="40"/>
    </row>
    <row r="783" spans="1:5" x14ac:dyDescent="0.3">
      <c r="A783" t="s">
        <v>606</v>
      </c>
      <c r="B783" t="s">
        <v>3269</v>
      </c>
      <c r="D783" t="s">
        <v>656</v>
      </c>
      <c r="E783" s="40"/>
    </row>
    <row r="784" spans="1:5" x14ac:dyDescent="0.3">
      <c r="A784" t="s">
        <v>602</v>
      </c>
      <c r="B784" t="s">
        <v>3271</v>
      </c>
      <c r="D784" t="s">
        <v>656</v>
      </c>
      <c r="E784" s="40"/>
    </row>
    <row r="785" spans="1:5" x14ac:dyDescent="0.3">
      <c r="A785" t="s">
        <v>606</v>
      </c>
      <c r="B785" t="s">
        <v>3271</v>
      </c>
      <c r="D785" t="s">
        <v>656</v>
      </c>
      <c r="E785" s="40"/>
    </row>
    <row r="786" spans="1:5" x14ac:dyDescent="0.3">
      <c r="A786" t="s">
        <v>602</v>
      </c>
      <c r="B786" t="s">
        <v>3273</v>
      </c>
      <c r="D786" t="s">
        <v>656</v>
      </c>
      <c r="E786" s="40"/>
    </row>
    <row r="787" spans="1:5" x14ac:dyDescent="0.3">
      <c r="A787" t="s">
        <v>606</v>
      </c>
      <c r="B787" t="s">
        <v>3273</v>
      </c>
      <c r="D787" t="s">
        <v>656</v>
      </c>
      <c r="E787" s="40"/>
    </row>
    <row r="788" spans="1:5" x14ac:dyDescent="0.3">
      <c r="A788" t="s">
        <v>602</v>
      </c>
      <c r="B788" t="s">
        <v>3275</v>
      </c>
      <c r="D788" t="s">
        <v>656</v>
      </c>
      <c r="E788" s="40"/>
    </row>
    <row r="789" spans="1:5" x14ac:dyDescent="0.3">
      <c r="A789" t="s">
        <v>606</v>
      </c>
      <c r="B789" t="s">
        <v>3275</v>
      </c>
      <c r="D789" t="s">
        <v>656</v>
      </c>
      <c r="E789" s="40"/>
    </row>
    <row r="790" spans="1:5" x14ac:dyDescent="0.3">
      <c r="A790" t="s">
        <v>602</v>
      </c>
      <c r="B790" t="s">
        <v>3278</v>
      </c>
      <c r="D790" t="s">
        <v>656</v>
      </c>
      <c r="E790" s="40"/>
    </row>
    <row r="791" spans="1:5" x14ac:dyDescent="0.3">
      <c r="A791" t="s">
        <v>606</v>
      </c>
      <c r="B791" t="s">
        <v>3278</v>
      </c>
      <c r="D791" t="s">
        <v>656</v>
      </c>
      <c r="E791" s="40"/>
    </row>
    <row r="792" spans="1:5" x14ac:dyDescent="0.3">
      <c r="A792" t="s">
        <v>602</v>
      </c>
      <c r="B792" t="s">
        <v>3280</v>
      </c>
      <c r="D792" t="s">
        <v>656</v>
      </c>
      <c r="E792" s="40"/>
    </row>
    <row r="793" spans="1:5" x14ac:dyDescent="0.3">
      <c r="A793" t="s">
        <v>606</v>
      </c>
      <c r="B793" t="s">
        <v>3280</v>
      </c>
      <c r="D793" t="s">
        <v>656</v>
      </c>
      <c r="E793" s="40"/>
    </row>
    <row r="794" spans="1:5" x14ac:dyDescent="0.3">
      <c r="A794" t="s">
        <v>602</v>
      </c>
      <c r="B794" t="s">
        <v>3282</v>
      </c>
      <c r="D794" t="s">
        <v>656</v>
      </c>
      <c r="E794" s="40"/>
    </row>
    <row r="795" spans="1:5" x14ac:dyDescent="0.3">
      <c r="A795" t="s">
        <v>606</v>
      </c>
      <c r="B795" t="s">
        <v>3282</v>
      </c>
      <c r="D795" t="s">
        <v>656</v>
      </c>
      <c r="E795" s="40"/>
    </row>
    <row r="796" spans="1:5" x14ac:dyDescent="0.3">
      <c r="A796" t="s">
        <v>602</v>
      </c>
      <c r="B796" t="s">
        <v>3284</v>
      </c>
      <c r="D796" t="s">
        <v>656</v>
      </c>
      <c r="E796" s="40"/>
    </row>
    <row r="797" spans="1:5" x14ac:dyDescent="0.3">
      <c r="A797" t="s">
        <v>606</v>
      </c>
      <c r="B797" t="s">
        <v>3284</v>
      </c>
      <c r="D797" t="s">
        <v>656</v>
      </c>
      <c r="E797" s="40"/>
    </row>
    <row r="798" spans="1:5" x14ac:dyDescent="0.3">
      <c r="A798" t="s">
        <v>602</v>
      </c>
      <c r="B798" t="s">
        <v>3286</v>
      </c>
      <c r="D798" t="s">
        <v>656</v>
      </c>
      <c r="E798" s="40"/>
    </row>
    <row r="799" spans="1:5" x14ac:dyDescent="0.3">
      <c r="A799" t="s">
        <v>606</v>
      </c>
      <c r="B799" t="s">
        <v>3286</v>
      </c>
      <c r="D799" t="s">
        <v>656</v>
      </c>
      <c r="E799" s="40"/>
    </row>
    <row r="800" spans="1:5" x14ac:dyDescent="0.3">
      <c r="A800" t="s">
        <v>602</v>
      </c>
      <c r="B800" t="s">
        <v>3289</v>
      </c>
      <c r="D800" t="s">
        <v>656</v>
      </c>
      <c r="E800" s="40"/>
    </row>
    <row r="801" spans="1:5" x14ac:dyDescent="0.3">
      <c r="A801" t="s">
        <v>606</v>
      </c>
      <c r="B801" t="s">
        <v>3289</v>
      </c>
      <c r="D801" t="s">
        <v>656</v>
      </c>
      <c r="E801" s="40"/>
    </row>
    <row r="802" spans="1:5" x14ac:dyDescent="0.3">
      <c r="A802" t="s">
        <v>602</v>
      </c>
      <c r="B802" t="s">
        <v>3291</v>
      </c>
      <c r="D802" t="s">
        <v>656</v>
      </c>
      <c r="E802" s="40"/>
    </row>
    <row r="803" spans="1:5" x14ac:dyDescent="0.3">
      <c r="A803" t="s">
        <v>606</v>
      </c>
      <c r="B803" t="s">
        <v>3291</v>
      </c>
      <c r="D803" t="s">
        <v>656</v>
      </c>
      <c r="E803" s="40"/>
    </row>
    <row r="804" spans="1:5" x14ac:dyDescent="0.3">
      <c r="A804" t="s">
        <v>602</v>
      </c>
      <c r="B804" t="s">
        <v>3294</v>
      </c>
      <c r="D804" t="s">
        <v>656</v>
      </c>
      <c r="E804" s="40"/>
    </row>
    <row r="805" spans="1:5" x14ac:dyDescent="0.3">
      <c r="A805" t="s">
        <v>606</v>
      </c>
      <c r="B805" t="s">
        <v>3294</v>
      </c>
      <c r="D805" t="s">
        <v>656</v>
      </c>
      <c r="E805" s="40"/>
    </row>
    <row r="806" spans="1:5" x14ac:dyDescent="0.3">
      <c r="A806" t="s">
        <v>602</v>
      </c>
      <c r="B806" t="s">
        <v>3295</v>
      </c>
      <c r="D806" t="s">
        <v>656</v>
      </c>
      <c r="E806" s="40"/>
    </row>
    <row r="807" spans="1:5" x14ac:dyDescent="0.3">
      <c r="A807" t="s">
        <v>606</v>
      </c>
      <c r="B807" t="s">
        <v>3295</v>
      </c>
      <c r="D807" t="s">
        <v>656</v>
      </c>
      <c r="E807" s="40"/>
    </row>
    <row r="808" spans="1:5" x14ac:dyDescent="0.3">
      <c r="A808" t="s">
        <v>602</v>
      </c>
      <c r="B808" t="s">
        <v>3297</v>
      </c>
      <c r="D808" t="s">
        <v>656</v>
      </c>
      <c r="E808" s="40"/>
    </row>
    <row r="809" spans="1:5" x14ac:dyDescent="0.3">
      <c r="A809" t="s">
        <v>606</v>
      </c>
      <c r="B809" t="s">
        <v>3297</v>
      </c>
      <c r="D809" t="s">
        <v>656</v>
      </c>
      <c r="E809" s="40"/>
    </row>
    <row r="810" spans="1:5" x14ac:dyDescent="0.3">
      <c r="A810" t="s">
        <v>602</v>
      </c>
      <c r="B810" t="s">
        <v>3300</v>
      </c>
      <c r="D810" t="s">
        <v>656</v>
      </c>
      <c r="E810" s="40"/>
    </row>
    <row r="811" spans="1:5" x14ac:dyDescent="0.3">
      <c r="A811" t="s">
        <v>606</v>
      </c>
      <c r="B811" t="s">
        <v>3300</v>
      </c>
      <c r="D811" t="s">
        <v>656</v>
      </c>
      <c r="E811" s="40"/>
    </row>
    <row r="812" spans="1:5" x14ac:dyDescent="0.3">
      <c r="A812" t="s">
        <v>602</v>
      </c>
      <c r="B812" t="s">
        <v>3302</v>
      </c>
      <c r="D812" t="s">
        <v>656</v>
      </c>
      <c r="E812" s="40"/>
    </row>
    <row r="813" spans="1:5" x14ac:dyDescent="0.3">
      <c r="A813" t="s">
        <v>606</v>
      </c>
      <c r="B813" t="s">
        <v>3302</v>
      </c>
      <c r="D813" t="s">
        <v>656</v>
      </c>
      <c r="E813" s="40"/>
    </row>
    <row r="814" spans="1:5" x14ac:dyDescent="0.3">
      <c r="A814" t="s">
        <v>602</v>
      </c>
      <c r="B814" t="s">
        <v>3305</v>
      </c>
      <c r="D814" t="s">
        <v>656</v>
      </c>
      <c r="E814" s="40"/>
    </row>
    <row r="815" spans="1:5" x14ac:dyDescent="0.3">
      <c r="A815" t="s">
        <v>606</v>
      </c>
      <c r="B815" t="s">
        <v>3305</v>
      </c>
      <c r="D815" t="s">
        <v>656</v>
      </c>
      <c r="E815" s="40"/>
    </row>
    <row r="816" spans="1:5" x14ac:dyDescent="0.3">
      <c r="A816" t="s">
        <v>602</v>
      </c>
      <c r="B816" t="s">
        <v>3306</v>
      </c>
      <c r="D816" t="s">
        <v>656</v>
      </c>
      <c r="E816" s="40"/>
    </row>
    <row r="817" spans="1:5" x14ac:dyDescent="0.3">
      <c r="A817" t="s">
        <v>606</v>
      </c>
      <c r="B817" t="s">
        <v>3306</v>
      </c>
      <c r="D817" t="s">
        <v>656</v>
      </c>
      <c r="E817" s="40"/>
    </row>
    <row r="818" spans="1:5" x14ac:dyDescent="0.3">
      <c r="A818" t="s">
        <v>602</v>
      </c>
      <c r="B818" t="s">
        <v>3308</v>
      </c>
      <c r="D818" t="s">
        <v>656</v>
      </c>
      <c r="E818" s="40"/>
    </row>
    <row r="819" spans="1:5" x14ac:dyDescent="0.3">
      <c r="A819" t="s">
        <v>606</v>
      </c>
      <c r="B819" t="s">
        <v>3308</v>
      </c>
      <c r="D819" t="s">
        <v>656</v>
      </c>
      <c r="E819" s="40"/>
    </row>
    <row r="820" spans="1:5" x14ac:dyDescent="0.3">
      <c r="A820" t="s">
        <v>602</v>
      </c>
      <c r="B820" t="s">
        <v>3311</v>
      </c>
      <c r="D820" t="s">
        <v>656</v>
      </c>
      <c r="E820" s="40"/>
    </row>
    <row r="821" spans="1:5" x14ac:dyDescent="0.3">
      <c r="A821" t="s">
        <v>606</v>
      </c>
      <c r="B821" t="s">
        <v>3311</v>
      </c>
      <c r="D821" t="s">
        <v>656</v>
      </c>
      <c r="E821" s="40"/>
    </row>
    <row r="822" spans="1:5" x14ac:dyDescent="0.3">
      <c r="A822" t="s">
        <v>602</v>
      </c>
      <c r="B822" t="s">
        <v>3313</v>
      </c>
      <c r="D822" t="s">
        <v>656</v>
      </c>
      <c r="E822" s="40"/>
    </row>
    <row r="823" spans="1:5" x14ac:dyDescent="0.3">
      <c r="A823" t="s">
        <v>606</v>
      </c>
      <c r="B823" t="s">
        <v>3313</v>
      </c>
      <c r="D823" t="s">
        <v>656</v>
      </c>
      <c r="E823" s="40"/>
    </row>
    <row r="824" spans="1:5" x14ac:dyDescent="0.3">
      <c r="A824" t="s">
        <v>602</v>
      </c>
      <c r="B824" t="s">
        <v>3316</v>
      </c>
      <c r="D824" t="s">
        <v>656</v>
      </c>
      <c r="E824" s="40"/>
    </row>
    <row r="825" spans="1:5" x14ac:dyDescent="0.3">
      <c r="A825" t="s">
        <v>606</v>
      </c>
      <c r="B825" t="s">
        <v>3316</v>
      </c>
      <c r="D825" t="s">
        <v>656</v>
      </c>
      <c r="E825" s="40"/>
    </row>
    <row r="826" spans="1:5" x14ac:dyDescent="0.3">
      <c r="A826" t="s">
        <v>602</v>
      </c>
      <c r="B826" t="s">
        <v>3317</v>
      </c>
      <c r="D826" t="s">
        <v>656</v>
      </c>
      <c r="E826" s="40"/>
    </row>
    <row r="827" spans="1:5" x14ac:dyDescent="0.3">
      <c r="A827" t="s">
        <v>606</v>
      </c>
      <c r="B827" t="s">
        <v>3317</v>
      </c>
      <c r="D827" t="s">
        <v>656</v>
      </c>
      <c r="E827" s="40"/>
    </row>
    <row r="828" spans="1:5" x14ac:dyDescent="0.3">
      <c r="A828" t="s">
        <v>602</v>
      </c>
      <c r="B828" t="s">
        <v>3319</v>
      </c>
      <c r="D828" t="s">
        <v>656</v>
      </c>
      <c r="E828" s="40"/>
    </row>
    <row r="829" spans="1:5" x14ac:dyDescent="0.3">
      <c r="A829" t="s">
        <v>606</v>
      </c>
      <c r="B829" t="s">
        <v>3319</v>
      </c>
      <c r="D829" t="s">
        <v>656</v>
      </c>
      <c r="E829" s="40"/>
    </row>
    <row r="830" spans="1:5" x14ac:dyDescent="0.3">
      <c r="A830" t="s">
        <v>602</v>
      </c>
      <c r="B830" t="s">
        <v>3322</v>
      </c>
      <c r="D830" t="s">
        <v>656</v>
      </c>
      <c r="E830" s="40"/>
    </row>
    <row r="831" spans="1:5" x14ac:dyDescent="0.3">
      <c r="A831" t="s">
        <v>606</v>
      </c>
      <c r="B831" t="s">
        <v>3322</v>
      </c>
      <c r="D831" t="s">
        <v>656</v>
      </c>
      <c r="E831" s="40"/>
    </row>
    <row r="832" spans="1:5" x14ac:dyDescent="0.3">
      <c r="A832" t="s">
        <v>602</v>
      </c>
      <c r="B832" t="s">
        <v>3324</v>
      </c>
      <c r="D832" t="s">
        <v>656</v>
      </c>
      <c r="E832" s="40"/>
    </row>
    <row r="833" spans="1:5" x14ac:dyDescent="0.3">
      <c r="A833" t="s">
        <v>606</v>
      </c>
      <c r="B833" t="s">
        <v>3324</v>
      </c>
      <c r="D833" t="s">
        <v>656</v>
      </c>
      <c r="E833" s="40"/>
    </row>
    <row r="834" spans="1:5" x14ac:dyDescent="0.3">
      <c r="A834" t="s">
        <v>602</v>
      </c>
      <c r="B834" t="s">
        <v>3327</v>
      </c>
      <c r="D834" t="s">
        <v>656</v>
      </c>
      <c r="E834" s="40"/>
    </row>
    <row r="835" spans="1:5" x14ac:dyDescent="0.3">
      <c r="A835" t="s">
        <v>606</v>
      </c>
      <c r="B835" t="s">
        <v>3327</v>
      </c>
      <c r="D835" t="s">
        <v>656</v>
      </c>
      <c r="E835" s="40"/>
    </row>
    <row r="836" spans="1:5" x14ac:dyDescent="0.3">
      <c r="A836" t="s">
        <v>602</v>
      </c>
      <c r="B836" t="s">
        <v>3330</v>
      </c>
      <c r="D836" t="s">
        <v>656</v>
      </c>
      <c r="E836" s="40"/>
    </row>
    <row r="837" spans="1:5" x14ac:dyDescent="0.3">
      <c r="A837" t="s">
        <v>606</v>
      </c>
      <c r="B837" t="s">
        <v>3330</v>
      </c>
      <c r="D837" t="s">
        <v>656</v>
      </c>
      <c r="E837" s="40"/>
    </row>
    <row r="838" spans="1:5" x14ac:dyDescent="0.3">
      <c r="A838" t="s">
        <v>602</v>
      </c>
      <c r="B838" t="s">
        <v>3333</v>
      </c>
      <c r="D838" t="s">
        <v>656</v>
      </c>
      <c r="E838" s="40"/>
    </row>
    <row r="839" spans="1:5" x14ac:dyDescent="0.3">
      <c r="A839" t="s">
        <v>606</v>
      </c>
      <c r="B839" t="s">
        <v>3333</v>
      </c>
      <c r="D839" t="s">
        <v>656</v>
      </c>
      <c r="E839" s="40"/>
    </row>
    <row r="840" spans="1:5" x14ac:dyDescent="0.3">
      <c r="A840" t="s">
        <v>602</v>
      </c>
      <c r="B840" t="s">
        <v>3335</v>
      </c>
      <c r="D840" t="s">
        <v>656</v>
      </c>
      <c r="E840" s="40"/>
    </row>
    <row r="841" spans="1:5" x14ac:dyDescent="0.3">
      <c r="A841" t="s">
        <v>606</v>
      </c>
      <c r="B841" t="s">
        <v>3335</v>
      </c>
      <c r="D841" t="s">
        <v>656</v>
      </c>
      <c r="E841" s="40"/>
    </row>
    <row r="842" spans="1:5" x14ac:dyDescent="0.3">
      <c r="A842" t="s">
        <v>602</v>
      </c>
      <c r="B842" t="s">
        <v>3337</v>
      </c>
      <c r="D842" t="s">
        <v>656</v>
      </c>
      <c r="E842" s="40"/>
    </row>
    <row r="843" spans="1:5" x14ac:dyDescent="0.3">
      <c r="A843" t="s">
        <v>606</v>
      </c>
      <c r="B843" t="s">
        <v>3337</v>
      </c>
      <c r="D843" t="s">
        <v>656</v>
      </c>
      <c r="E843" s="40"/>
    </row>
    <row r="844" spans="1:5" x14ac:dyDescent="0.3">
      <c r="A844" t="s">
        <v>602</v>
      </c>
      <c r="B844" t="s">
        <v>3340</v>
      </c>
      <c r="D844" t="s">
        <v>656</v>
      </c>
      <c r="E844" s="40"/>
    </row>
    <row r="845" spans="1:5" x14ac:dyDescent="0.3">
      <c r="A845" t="s">
        <v>606</v>
      </c>
      <c r="B845" t="s">
        <v>3340</v>
      </c>
      <c r="D845" t="s">
        <v>656</v>
      </c>
      <c r="E845" s="40"/>
    </row>
    <row r="846" spans="1:5" x14ac:dyDescent="0.3">
      <c r="A846" t="s">
        <v>602</v>
      </c>
      <c r="B846" t="s">
        <v>3343</v>
      </c>
      <c r="D846" t="s">
        <v>656</v>
      </c>
      <c r="E846" s="40"/>
    </row>
    <row r="847" spans="1:5" x14ac:dyDescent="0.3">
      <c r="A847" t="s">
        <v>606</v>
      </c>
      <c r="B847" t="s">
        <v>3343</v>
      </c>
      <c r="D847" t="s">
        <v>656</v>
      </c>
      <c r="E847" s="40"/>
    </row>
    <row r="848" spans="1:5" x14ac:dyDescent="0.3">
      <c r="A848" t="s">
        <v>602</v>
      </c>
      <c r="B848" t="s">
        <v>3345</v>
      </c>
      <c r="D848" t="s">
        <v>656</v>
      </c>
      <c r="E848" s="40"/>
    </row>
    <row r="849" spans="1:5" x14ac:dyDescent="0.3">
      <c r="A849" t="s">
        <v>606</v>
      </c>
      <c r="B849" t="s">
        <v>3345</v>
      </c>
      <c r="D849" t="s">
        <v>656</v>
      </c>
      <c r="E849" s="40"/>
    </row>
    <row r="850" spans="1:5" x14ac:dyDescent="0.3">
      <c r="A850" t="s">
        <v>602</v>
      </c>
      <c r="B850" t="s">
        <v>3347</v>
      </c>
      <c r="D850" t="s">
        <v>656</v>
      </c>
      <c r="E850" s="40"/>
    </row>
    <row r="851" spans="1:5" x14ac:dyDescent="0.3">
      <c r="A851" t="s">
        <v>606</v>
      </c>
      <c r="B851" t="s">
        <v>3347</v>
      </c>
      <c r="D851" t="s">
        <v>656</v>
      </c>
      <c r="E851" s="40"/>
    </row>
    <row r="852" spans="1:5" x14ac:dyDescent="0.3">
      <c r="A852" t="s">
        <v>602</v>
      </c>
      <c r="B852" t="s">
        <v>3349</v>
      </c>
      <c r="D852" t="s">
        <v>656</v>
      </c>
      <c r="E852" s="40"/>
    </row>
    <row r="853" spans="1:5" x14ac:dyDescent="0.3">
      <c r="A853" t="s">
        <v>606</v>
      </c>
      <c r="B853" t="s">
        <v>3349</v>
      </c>
      <c r="D853" t="s">
        <v>656</v>
      </c>
      <c r="E853" s="40"/>
    </row>
    <row r="854" spans="1:5" x14ac:dyDescent="0.3">
      <c r="A854" t="s">
        <v>602</v>
      </c>
      <c r="B854" t="s">
        <v>3351</v>
      </c>
      <c r="D854" t="s">
        <v>656</v>
      </c>
      <c r="E854" s="40"/>
    </row>
    <row r="855" spans="1:5" x14ac:dyDescent="0.3">
      <c r="A855" t="s">
        <v>606</v>
      </c>
      <c r="B855" t="s">
        <v>3351</v>
      </c>
      <c r="D855" t="s">
        <v>656</v>
      </c>
      <c r="E855" s="40"/>
    </row>
    <row r="856" spans="1:5" x14ac:dyDescent="0.3">
      <c r="A856" t="s">
        <v>602</v>
      </c>
      <c r="B856" t="s">
        <v>3353</v>
      </c>
      <c r="D856" t="s">
        <v>656</v>
      </c>
      <c r="E856" s="40"/>
    </row>
    <row r="857" spans="1:5" x14ac:dyDescent="0.3">
      <c r="A857" t="s">
        <v>606</v>
      </c>
      <c r="B857" t="s">
        <v>3353</v>
      </c>
      <c r="D857" t="s">
        <v>656</v>
      </c>
      <c r="E857" s="40"/>
    </row>
    <row r="858" spans="1:5" x14ac:dyDescent="0.3">
      <c r="A858" t="s">
        <v>602</v>
      </c>
      <c r="B858" t="s">
        <v>3356</v>
      </c>
      <c r="D858" t="s">
        <v>656</v>
      </c>
      <c r="E858" s="40"/>
    </row>
    <row r="859" spans="1:5" x14ac:dyDescent="0.3">
      <c r="A859" t="s">
        <v>606</v>
      </c>
      <c r="B859" t="s">
        <v>3356</v>
      </c>
      <c r="D859" t="s">
        <v>656</v>
      </c>
      <c r="E859" s="40"/>
    </row>
    <row r="860" spans="1:5" x14ac:dyDescent="0.3">
      <c r="A860" t="s">
        <v>602</v>
      </c>
      <c r="B860" t="s">
        <v>3358</v>
      </c>
      <c r="D860" t="s">
        <v>656</v>
      </c>
      <c r="E860" s="40"/>
    </row>
    <row r="861" spans="1:5" x14ac:dyDescent="0.3">
      <c r="A861" t="s">
        <v>606</v>
      </c>
      <c r="B861" t="s">
        <v>3358</v>
      </c>
      <c r="D861" t="s">
        <v>656</v>
      </c>
      <c r="E861" s="40"/>
    </row>
    <row r="862" spans="1:5" x14ac:dyDescent="0.3">
      <c r="A862" t="s">
        <v>602</v>
      </c>
      <c r="B862" t="s">
        <v>3361</v>
      </c>
      <c r="D862" t="s">
        <v>656</v>
      </c>
      <c r="E862" s="40"/>
    </row>
    <row r="863" spans="1:5" x14ac:dyDescent="0.3">
      <c r="A863" t="s">
        <v>606</v>
      </c>
      <c r="B863" t="s">
        <v>3361</v>
      </c>
      <c r="D863" t="s">
        <v>656</v>
      </c>
      <c r="E863" s="40"/>
    </row>
    <row r="864" spans="1:5" x14ac:dyDescent="0.3">
      <c r="A864" t="s">
        <v>602</v>
      </c>
      <c r="B864" t="s">
        <v>3364</v>
      </c>
      <c r="D864" t="s">
        <v>656</v>
      </c>
      <c r="E864" s="40"/>
    </row>
    <row r="865" spans="1:5" x14ac:dyDescent="0.3">
      <c r="A865" t="s">
        <v>606</v>
      </c>
      <c r="B865" t="s">
        <v>3364</v>
      </c>
      <c r="D865" t="s">
        <v>656</v>
      </c>
      <c r="E865" s="40"/>
    </row>
    <row r="866" spans="1:5" x14ac:dyDescent="0.3">
      <c r="A866" t="s">
        <v>602</v>
      </c>
      <c r="B866" t="s">
        <v>3367</v>
      </c>
      <c r="D866" t="s">
        <v>656</v>
      </c>
      <c r="E866" s="40"/>
    </row>
    <row r="867" spans="1:5" x14ac:dyDescent="0.3">
      <c r="A867" t="s">
        <v>606</v>
      </c>
      <c r="B867" t="s">
        <v>3367</v>
      </c>
      <c r="D867" t="s">
        <v>656</v>
      </c>
      <c r="E867" s="40"/>
    </row>
    <row r="868" spans="1:5" x14ac:dyDescent="0.3">
      <c r="A868" t="s">
        <v>602</v>
      </c>
      <c r="B868" t="s">
        <v>3369</v>
      </c>
      <c r="D868" t="s">
        <v>656</v>
      </c>
      <c r="E868" s="40"/>
    </row>
    <row r="869" spans="1:5" x14ac:dyDescent="0.3">
      <c r="A869" t="s">
        <v>606</v>
      </c>
      <c r="B869" t="s">
        <v>3369</v>
      </c>
      <c r="D869" t="s">
        <v>656</v>
      </c>
      <c r="E869" s="40"/>
    </row>
    <row r="870" spans="1:5" x14ac:dyDescent="0.3">
      <c r="A870" t="s">
        <v>602</v>
      </c>
      <c r="B870" t="s">
        <v>3371</v>
      </c>
      <c r="D870" t="s">
        <v>656</v>
      </c>
      <c r="E870" s="40"/>
    </row>
    <row r="871" spans="1:5" x14ac:dyDescent="0.3">
      <c r="A871" t="s">
        <v>606</v>
      </c>
      <c r="B871" t="s">
        <v>3371</v>
      </c>
      <c r="D871" t="s">
        <v>656</v>
      </c>
      <c r="E871" s="40"/>
    </row>
    <row r="872" spans="1:5" x14ac:dyDescent="0.3">
      <c r="A872" t="s">
        <v>602</v>
      </c>
      <c r="B872" t="s">
        <v>3373</v>
      </c>
      <c r="D872" t="s">
        <v>656</v>
      </c>
      <c r="E872" s="40"/>
    </row>
    <row r="873" spans="1:5" x14ac:dyDescent="0.3">
      <c r="A873" t="s">
        <v>606</v>
      </c>
      <c r="B873" t="s">
        <v>3373</v>
      </c>
      <c r="D873" t="s">
        <v>656</v>
      </c>
      <c r="E873" s="40"/>
    </row>
    <row r="874" spans="1:5" x14ac:dyDescent="0.3">
      <c r="A874" t="s">
        <v>602</v>
      </c>
      <c r="B874" t="s">
        <v>3375</v>
      </c>
      <c r="D874" t="s">
        <v>656</v>
      </c>
      <c r="E874" s="40"/>
    </row>
    <row r="875" spans="1:5" x14ac:dyDescent="0.3">
      <c r="A875" t="s">
        <v>606</v>
      </c>
      <c r="B875" t="s">
        <v>3375</v>
      </c>
      <c r="D875" t="s">
        <v>656</v>
      </c>
      <c r="E875" s="40"/>
    </row>
    <row r="876" spans="1:5" x14ac:dyDescent="0.3">
      <c r="A876" t="s">
        <v>602</v>
      </c>
      <c r="B876" t="s">
        <v>3378</v>
      </c>
      <c r="D876" t="s">
        <v>656</v>
      </c>
      <c r="E876" s="40"/>
    </row>
    <row r="877" spans="1:5" x14ac:dyDescent="0.3">
      <c r="A877" t="s">
        <v>606</v>
      </c>
      <c r="B877" t="s">
        <v>3378</v>
      </c>
      <c r="D877" t="s">
        <v>656</v>
      </c>
      <c r="E877" s="40"/>
    </row>
    <row r="878" spans="1:5" x14ac:dyDescent="0.3">
      <c r="A878" t="s">
        <v>602</v>
      </c>
      <c r="B878" t="s">
        <v>3380</v>
      </c>
      <c r="D878" t="s">
        <v>656</v>
      </c>
      <c r="E878" s="40"/>
    </row>
    <row r="879" spans="1:5" x14ac:dyDescent="0.3">
      <c r="A879" t="s">
        <v>606</v>
      </c>
      <c r="B879" t="s">
        <v>3380</v>
      </c>
      <c r="D879" t="s">
        <v>656</v>
      </c>
      <c r="E879" s="40"/>
    </row>
    <row r="880" spans="1:5" x14ac:dyDescent="0.3">
      <c r="A880" t="s">
        <v>602</v>
      </c>
      <c r="B880" t="s">
        <v>3383</v>
      </c>
      <c r="D880" t="s">
        <v>656</v>
      </c>
      <c r="E880" s="40"/>
    </row>
    <row r="881" spans="1:5" x14ac:dyDescent="0.3">
      <c r="A881" t="s">
        <v>606</v>
      </c>
      <c r="B881" t="s">
        <v>3383</v>
      </c>
      <c r="D881" t="s">
        <v>656</v>
      </c>
      <c r="E881" s="40"/>
    </row>
    <row r="882" spans="1:5" x14ac:dyDescent="0.3">
      <c r="A882" t="s">
        <v>602</v>
      </c>
      <c r="B882" t="s">
        <v>3386</v>
      </c>
      <c r="D882" t="s">
        <v>656</v>
      </c>
      <c r="E882" s="40"/>
    </row>
    <row r="883" spans="1:5" x14ac:dyDescent="0.3">
      <c r="A883" t="s">
        <v>606</v>
      </c>
      <c r="B883" t="s">
        <v>3386</v>
      </c>
      <c r="D883" t="s">
        <v>656</v>
      </c>
      <c r="E883" s="40"/>
    </row>
    <row r="884" spans="1:5" x14ac:dyDescent="0.3">
      <c r="A884" t="s">
        <v>602</v>
      </c>
      <c r="B884" t="s">
        <v>3388</v>
      </c>
      <c r="D884" t="s">
        <v>656</v>
      </c>
      <c r="E884" s="40"/>
    </row>
    <row r="885" spans="1:5" x14ac:dyDescent="0.3">
      <c r="A885" t="s">
        <v>606</v>
      </c>
      <c r="B885" t="s">
        <v>3388</v>
      </c>
      <c r="D885" t="s">
        <v>656</v>
      </c>
      <c r="E885" s="40"/>
    </row>
    <row r="886" spans="1:5" x14ac:dyDescent="0.3">
      <c r="A886" t="s">
        <v>602</v>
      </c>
      <c r="B886" t="s">
        <v>3390</v>
      </c>
      <c r="D886" t="s">
        <v>656</v>
      </c>
      <c r="E886" s="40"/>
    </row>
    <row r="887" spans="1:5" x14ac:dyDescent="0.3">
      <c r="A887" t="s">
        <v>606</v>
      </c>
      <c r="B887" t="s">
        <v>3390</v>
      </c>
      <c r="D887" t="s">
        <v>656</v>
      </c>
      <c r="E887" s="40"/>
    </row>
    <row r="888" spans="1:5" x14ac:dyDescent="0.3">
      <c r="A888" t="s">
        <v>602</v>
      </c>
      <c r="B888" t="s">
        <v>3392</v>
      </c>
      <c r="D888" t="s">
        <v>656</v>
      </c>
      <c r="E888" s="40"/>
    </row>
    <row r="889" spans="1:5" x14ac:dyDescent="0.3">
      <c r="A889" t="s">
        <v>606</v>
      </c>
      <c r="B889" t="s">
        <v>3392</v>
      </c>
      <c r="D889" t="s">
        <v>656</v>
      </c>
      <c r="E889" s="40"/>
    </row>
    <row r="890" spans="1:5" x14ac:dyDescent="0.3">
      <c r="A890" t="s">
        <v>602</v>
      </c>
      <c r="B890" t="s">
        <v>3395</v>
      </c>
      <c r="D890" t="s">
        <v>656</v>
      </c>
      <c r="E890" s="40"/>
    </row>
    <row r="891" spans="1:5" x14ac:dyDescent="0.3">
      <c r="A891" t="s">
        <v>606</v>
      </c>
      <c r="B891" t="s">
        <v>3395</v>
      </c>
      <c r="D891" t="s">
        <v>656</v>
      </c>
      <c r="E891" s="40"/>
    </row>
    <row r="892" spans="1:5" x14ac:dyDescent="0.3">
      <c r="A892" t="s">
        <v>602</v>
      </c>
      <c r="B892" t="s">
        <v>3397</v>
      </c>
      <c r="D892" t="s">
        <v>656</v>
      </c>
      <c r="E892" s="40"/>
    </row>
    <row r="893" spans="1:5" x14ac:dyDescent="0.3">
      <c r="A893" t="s">
        <v>606</v>
      </c>
      <c r="B893" t="s">
        <v>3397</v>
      </c>
      <c r="D893" t="s">
        <v>656</v>
      </c>
      <c r="E893" s="40"/>
    </row>
    <row r="894" spans="1:5" x14ac:dyDescent="0.3">
      <c r="A894" t="s">
        <v>602</v>
      </c>
      <c r="B894" t="s">
        <v>3399</v>
      </c>
      <c r="D894" t="s">
        <v>656</v>
      </c>
      <c r="E894" s="40"/>
    </row>
    <row r="895" spans="1:5" x14ac:dyDescent="0.3">
      <c r="A895" t="s">
        <v>606</v>
      </c>
      <c r="B895" t="s">
        <v>3399</v>
      </c>
      <c r="D895" t="s">
        <v>656</v>
      </c>
      <c r="E895" s="40"/>
    </row>
    <row r="896" spans="1:5" x14ac:dyDescent="0.3">
      <c r="A896" t="s">
        <v>602</v>
      </c>
      <c r="B896" t="s">
        <v>3401</v>
      </c>
      <c r="D896" t="s">
        <v>656</v>
      </c>
      <c r="E896" s="40"/>
    </row>
    <row r="897" spans="1:5" x14ac:dyDescent="0.3">
      <c r="A897" t="s">
        <v>606</v>
      </c>
      <c r="B897" t="s">
        <v>3401</v>
      </c>
      <c r="D897" t="s">
        <v>656</v>
      </c>
      <c r="E897" s="40"/>
    </row>
    <row r="898" spans="1:5" x14ac:dyDescent="0.3">
      <c r="A898" t="s">
        <v>602</v>
      </c>
      <c r="B898" t="s">
        <v>3404</v>
      </c>
      <c r="D898" t="s">
        <v>656</v>
      </c>
      <c r="E898" s="40"/>
    </row>
    <row r="899" spans="1:5" x14ac:dyDescent="0.3">
      <c r="A899" t="s">
        <v>606</v>
      </c>
      <c r="B899" t="s">
        <v>3404</v>
      </c>
      <c r="D899" t="s">
        <v>656</v>
      </c>
      <c r="E899" s="40"/>
    </row>
    <row r="900" spans="1:5" x14ac:dyDescent="0.3">
      <c r="A900" t="s">
        <v>602</v>
      </c>
      <c r="B900" t="s">
        <v>3406</v>
      </c>
      <c r="D900" t="s">
        <v>656</v>
      </c>
      <c r="E900" s="40"/>
    </row>
    <row r="901" spans="1:5" x14ac:dyDescent="0.3">
      <c r="A901" t="s">
        <v>606</v>
      </c>
      <c r="B901" t="s">
        <v>3406</v>
      </c>
      <c r="D901" t="s">
        <v>656</v>
      </c>
      <c r="E901" s="40"/>
    </row>
    <row r="902" spans="1:5" x14ac:dyDescent="0.3">
      <c r="A902" t="s">
        <v>602</v>
      </c>
      <c r="B902" t="s">
        <v>3409</v>
      </c>
      <c r="D902" t="s">
        <v>656</v>
      </c>
      <c r="E902" s="40"/>
    </row>
    <row r="903" spans="1:5" x14ac:dyDescent="0.3">
      <c r="A903" t="s">
        <v>606</v>
      </c>
      <c r="B903" t="s">
        <v>3409</v>
      </c>
      <c r="D903" t="s">
        <v>656</v>
      </c>
      <c r="E903" s="40"/>
    </row>
    <row r="904" spans="1:5" x14ac:dyDescent="0.3">
      <c r="A904" t="s">
        <v>602</v>
      </c>
      <c r="B904" t="s">
        <v>3412</v>
      </c>
      <c r="D904" t="s">
        <v>656</v>
      </c>
      <c r="E904" s="40"/>
    </row>
    <row r="905" spans="1:5" x14ac:dyDescent="0.3">
      <c r="A905" t="s">
        <v>606</v>
      </c>
      <c r="B905" t="s">
        <v>3412</v>
      </c>
      <c r="D905" t="s">
        <v>656</v>
      </c>
      <c r="E905" s="40"/>
    </row>
    <row r="906" spans="1:5" x14ac:dyDescent="0.3">
      <c r="A906" t="s">
        <v>602</v>
      </c>
      <c r="B906" t="s">
        <v>3414</v>
      </c>
      <c r="D906" t="s">
        <v>656</v>
      </c>
      <c r="E906" s="40"/>
    </row>
    <row r="907" spans="1:5" x14ac:dyDescent="0.3">
      <c r="A907" t="s">
        <v>606</v>
      </c>
      <c r="B907" t="s">
        <v>3414</v>
      </c>
      <c r="D907" t="s">
        <v>656</v>
      </c>
      <c r="E907" s="40"/>
    </row>
    <row r="908" spans="1:5" x14ac:dyDescent="0.3">
      <c r="A908" t="s">
        <v>602</v>
      </c>
      <c r="B908" t="s">
        <v>3417</v>
      </c>
      <c r="D908" t="s">
        <v>656</v>
      </c>
      <c r="E908" s="40"/>
    </row>
    <row r="909" spans="1:5" x14ac:dyDescent="0.3">
      <c r="A909" t="s">
        <v>606</v>
      </c>
      <c r="B909" t="s">
        <v>3417</v>
      </c>
      <c r="D909" t="s">
        <v>656</v>
      </c>
      <c r="E909" s="40"/>
    </row>
    <row r="910" spans="1:5" x14ac:dyDescent="0.3">
      <c r="A910" t="s">
        <v>602</v>
      </c>
      <c r="B910" t="s">
        <v>3419</v>
      </c>
      <c r="D910" t="s">
        <v>656</v>
      </c>
      <c r="E910" s="40"/>
    </row>
    <row r="911" spans="1:5" x14ac:dyDescent="0.3">
      <c r="A911" t="s">
        <v>606</v>
      </c>
      <c r="B911" t="s">
        <v>3419</v>
      </c>
      <c r="D911" t="s">
        <v>656</v>
      </c>
      <c r="E911" s="40"/>
    </row>
    <row r="912" spans="1:5" x14ac:dyDescent="0.3">
      <c r="A912" t="s">
        <v>602</v>
      </c>
      <c r="B912" t="s">
        <v>3422</v>
      </c>
      <c r="D912" t="s">
        <v>656</v>
      </c>
      <c r="E912" s="40"/>
    </row>
    <row r="913" spans="1:5" x14ac:dyDescent="0.3">
      <c r="A913" t="s">
        <v>606</v>
      </c>
      <c r="B913" t="s">
        <v>3422</v>
      </c>
      <c r="D913" t="s">
        <v>656</v>
      </c>
      <c r="E913" s="40"/>
    </row>
    <row r="914" spans="1:5" x14ac:dyDescent="0.3">
      <c r="A914" t="s">
        <v>602</v>
      </c>
      <c r="B914" t="s">
        <v>3424</v>
      </c>
      <c r="D914" t="s">
        <v>656</v>
      </c>
      <c r="E914" s="40"/>
    </row>
    <row r="915" spans="1:5" x14ac:dyDescent="0.3">
      <c r="A915" t="s">
        <v>606</v>
      </c>
      <c r="B915" t="s">
        <v>3424</v>
      </c>
      <c r="D915" t="s">
        <v>656</v>
      </c>
      <c r="E915" s="40"/>
    </row>
    <row r="916" spans="1:5" x14ac:dyDescent="0.3">
      <c r="A916" t="s">
        <v>602</v>
      </c>
      <c r="B916" t="s">
        <v>3427</v>
      </c>
      <c r="D916" t="s">
        <v>656</v>
      </c>
      <c r="E916" s="40"/>
    </row>
    <row r="917" spans="1:5" x14ac:dyDescent="0.3">
      <c r="A917" t="s">
        <v>606</v>
      </c>
      <c r="B917" t="s">
        <v>3427</v>
      </c>
      <c r="D917" t="s">
        <v>656</v>
      </c>
      <c r="E917" s="40"/>
    </row>
    <row r="918" spans="1:5" x14ac:dyDescent="0.3">
      <c r="A918" t="s">
        <v>602</v>
      </c>
      <c r="B918" t="s">
        <v>3430</v>
      </c>
      <c r="D918" t="s">
        <v>656</v>
      </c>
      <c r="E918" s="40"/>
    </row>
    <row r="919" spans="1:5" x14ac:dyDescent="0.3">
      <c r="A919" t="s">
        <v>606</v>
      </c>
      <c r="B919" t="s">
        <v>3430</v>
      </c>
      <c r="D919" t="s">
        <v>656</v>
      </c>
      <c r="E919" s="40"/>
    </row>
    <row r="920" spans="1:5" x14ac:dyDescent="0.3">
      <c r="A920" t="s">
        <v>602</v>
      </c>
      <c r="B920" t="s">
        <v>3433</v>
      </c>
      <c r="D920" t="s">
        <v>656</v>
      </c>
      <c r="E920" s="40"/>
    </row>
    <row r="921" spans="1:5" x14ac:dyDescent="0.3">
      <c r="A921" t="s">
        <v>606</v>
      </c>
      <c r="B921" t="s">
        <v>3433</v>
      </c>
      <c r="D921" t="s">
        <v>656</v>
      </c>
      <c r="E921" s="40"/>
    </row>
    <row r="922" spans="1:5" x14ac:dyDescent="0.3">
      <c r="A922" t="s">
        <v>602</v>
      </c>
      <c r="B922" t="s">
        <v>3435</v>
      </c>
      <c r="D922" t="s">
        <v>656</v>
      </c>
      <c r="E922" s="40"/>
    </row>
    <row r="923" spans="1:5" x14ac:dyDescent="0.3">
      <c r="A923" t="s">
        <v>606</v>
      </c>
      <c r="B923" t="s">
        <v>3435</v>
      </c>
      <c r="D923" t="s">
        <v>656</v>
      </c>
      <c r="E923" s="40"/>
    </row>
    <row r="924" spans="1:5" x14ac:dyDescent="0.3">
      <c r="A924" t="s">
        <v>602</v>
      </c>
      <c r="B924" t="s">
        <v>3437</v>
      </c>
      <c r="D924" t="s">
        <v>656</v>
      </c>
      <c r="E924" s="40"/>
    </row>
    <row r="925" spans="1:5" x14ac:dyDescent="0.3">
      <c r="A925" t="s">
        <v>606</v>
      </c>
      <c r="B925" t="s">
        <v>3437</v>
      </c>
      <c r="D925" t="s">
        <v>656</v>
      </c>
      <c r="E925" s="40"/>
    </row>
    <row r="926" spans="1:5" x14ac:dyDescent="0.3">
      <c r="A926" t="s">
        <v>602</v>
      </c>
      <c r="B926" t="s">
        <v>3440</v>
      </c>
      <c r="D926" t="s">
        <v>656</v>
      </c>
      <c r="E926" s="40"/>
    </row>
    <row r="927" spans="1:5" x14ac:dyDescent="0.3">
      <c r="A927" t="s">
        <v>606</v>
      </c>
      <c r="B927" t="s">
        <v>3440</v>
      </c>
      <c r="D927" t="s">
        <v>656</v>
      </c>
      <c r="E927" s="40"/>
    </row>
    <row r="928" spans="1:5" x14ac:dyDescent="0.3">
      <c r="A928" t="s">
        <v>602</v>
      </c>
      <c r="B928" t="s">
        <v>3756</v>
      </c>
      <c r="D928" t="s">
        <v>656</v>
      </c>
      <c r="E928" s="40"/>
    </row>
    <row r="929" spans="1:5" x14ac:dyDescent="0.3">
      <c r="A929" t="s">
        <v>606</v>
      </c>
      <c r="B929" t="s">
        <v>3756</v>
      </c>
      <c r="D929" t="s">
        <v>656</v>
      </c>
      <c r="E929" s="40"/>
    </row>
    <row r="930" spans="1:5" x14ac:dyDescent="0.3">
      <c r="A930" t="s">
        <v>602</v>
      </c>
      <c r="B930" t="s">
        <v>3501</v>
      </c>
      <c r="D930" t="s">
        <v>656</v>
      </c>
      <c r="E930" s="40"/>
    </row>
    <row r="931" spans="1:5" x14ac:dyDescent="0.3">
      <c r="A931" t="s">
        <v>606</v>
      </c>
      <c r="B931" t="s">
        <v>3501</v>
      </c>
      <c r="D931" t="s">
        <v>656</v>
      </c>
      <c r="E931" s="40"/>
    </row>
    <row r="932" spans="1:5" x14ac:dyDescent="0.3">
      <c r="A932" t="s">
        <v>602</v>
      </c>
      <c r="B932" t="s">
        <v>3502</v>
      </c>
      <c r="D932" t="s">
        <v>656</v>
      </c>
      <c r="E932" s="40"/>
    </row>
    <row r="933" spans="1:5" x14ac:dyDescent="0.3">
      <c r="A933" t="s">
        <v>606</v>
      </c>
      <c r="B933" t="s">
        <v>3502</v>
      </c>
      <c r="D933" t="s">
        <v>656</v>
      </c>
      <c r="E933" s="40"/>
    </row>
    <row r="934" spans="1:5" x14ac:dyDescent="0.3">
      <c r="A934" t="s">
        <v>602</v>
      </c>
      <c r="B934" t="s">
        <v>3757</v>
      </c>
      <c r="D934" t="s">
        <v>656</v>
      </c>
      <c r="E934" s="40"/>
    </row>
    <row r="935" spans="1:5" x14ac:dyDescent="0.3">
      <c r="A935" t="s">
        <v>606</v>
      </c>
      <c r="B935" t="s">
        <v>3757</v>
      </c>
      <c r="D935" t="s">
        <v>656</v>
      </c>
      <c r="E935" s="40"/>
    </row>
    <row r="936" spans="1:5" x14ac:dyDescent="0.3">
      <c r="A936" t="s">
        <v>602</v>
      </c>
      <c r="B936" t="s">
        <v>3758</v>
      </c>
      <c r="D936" t="s">
        <v>656</v>
      </c>
      <c r="E936" s="40"/>
    </row>
    <row r="937" spans="1:5" x14ac:dyDescent="0.3">
      <c r="A937" t="s">
        <v>606</v>
      </c>
      <c r="B937" t="s">
        <v>3758</v>
      </c>
      <c r="D937" t="s">
        <v>656</v>
      </c>
      <c r="E937" s="40"/>
    </row>
    <row r="938" spans="1:5" x14ac:dyDescent="0.3">
      <c r="A938" t="s">
        <v>602</v>
      </c>
      <c r="B938" t="s">
        <v>3759</v>
      </c>
      <c r="D938" t="s">
        <v>656</v>
      </c>
      <c r="E938" s="40"/>
    </row>
    <row r="939" spans="1:5" x14ac:dyDescent="0.3">
      <c r="A939" t="s">
        <v>606</v>
      </c>
      <c r="B939" t="s">
        <v>3759</v>
      </c>
      <c r="D939" t="s">
        <v>656</v>
      </c>
      <c r="E939" s="40"/>
    </row>
    <row r="940" spans="1:5" x14ac:dyDescent="0.3">
      <c r="A940" t="s">
        <v>602</v>
      </c>
      <c r="B940" t="s">
        <v>3504</v>
      </c>
      <c r="D940" t="s">
        <v>656</v>
      </c>
      <c r="E940" s="40"/>
    </row>
    <row r="941" spans="1:5" x14ac:dyDescent="0.3">
      <c r="A941" t="s">
        <v>606</v>
      </c>
      <c r="B941" t="s">
        <v>3504</v>
      </c>
      <c r="D941" t="s">
        <v>656</v>
      </c>
      <c r="E941" s="40"/>
    </row>
    <row r="942" spans="1:5" x14ac:dyDescent="0.3">
      <c r="A942" t="s">
        <v>602</v>
      </c>
      <c r="B942" t="s">
        <v>3503</v>
      </c>
      <c r="D942" t="s">
        <v>656</v>
      </c>
      <c r="E942" s="40"/>
    </row>
    <row r="943" spans="1:5" x14ac:dyDescent="0.3">
      <c r="A943" t="s">
        <v>606</v>
      </c>
      <c r="B943" t="s">
        <v>3503</v>
      </c>
      <c r="D943" t="s">
        <v>656</v>
      </c>
      <c r="E943" s="40"/>
    </row>
    <row r="944" spans="1:5" x14ac:dyDescent="0.3">
      <c r="A944" t="s">
        <v>602</v>
      </c>
      <c r="B944" t="s">
        <v>3760</v>
      </c>
      <c r="D944" t="s">
        <v>656</v>
      </c>
      <c r="E944" s="40"/>
    </row>
    <row r="945" spans="1:5" x14ac:dyDescent="0.3">
      <c r="A945" t="s">
        <v>606</v>
      </c>
      <c r="B945" t="s">
        <v>3760</v>
      </c>
      <c r="D945" t="s">
        <v>656</v>
      </c>
      <c r="E945" s="40"/>
    </row>
    <row r="946" spans="1:5" x14ac:dyDescent="0.3">
      <c r="A946" t="s">
        <v>602</v>
      </c>
      <c r="B946" t="s">
        <v>3505</v>
      </c>
      <c r="D946" t="s">
        <v>656</v>
      </c>
      <c r="E946" s="40"/>
    </row>
    <row r="947" spans="1:5" x14ac:dyDescent="0.3">
      <c r="A947" t="s">
        <v>606</v>
      </c>
      <c r="B947" t="s">
        <v>3505</v>
      </c>
      <c r="D947" t="s">
        <v>656</v>
      </c>
      <c r="E947" s="40"/>
    </row>
    <row r="948" spans="1:5" x14ac:dyDescent="0.3">
      <c r="A948" t="s">
        <v>602</v>
      </c>
      <c r="B948" t="s">
        <v>3761</v>
      </c>
      <c r="D948" t="s">
        <v>656</v>
      </c>
      <c r="E948" s="40"/>
    </row>
    <row r="949" spans="1:5" x14ac:dyDescent="0.3">
      <c r="A949" t="s">
        <v>606</v>
      </c>
      <c r="B949" t="s">
        <v>3761</v>
      </c>
      <c r="D949" t="s">
        <v>656</v>
      </c>
      <c r="E949" s="40"/>
    </row>
    <row r="950" spans="1:5" x14ac:dyDescent="0.3">
      <c r="A950" t="s">
        <v>602</v>
      </c>
      <c r="B950" t="s">
        <v>3762</v>
      </c>
      <c r="D950" t="s">
        <v>656</v>
      </c>
      <c r="E950" s="40"/>
    </row>
    <row r="951" spans="1:5" x14ac:dyDescent="0.3">
      <c r="A951" t="s">
        <v>606</v>
      </c>
      <c r="B951" t="s">
        <v>3762</v>
      </c>
      <c r="D951" t="s">
        <v>656</v>
      </c>
      <c r="E951" s="40"/>
    </row>
    <row r="952" spans="1:5" x14ac:dyDescent="0.3">
      <c r="A952" t="s">
        <v>602</v>
      </c>
      <c r="B952" t="s">
        <v>3763</v>
      </c>
      <c r="D952" t="s">
        <v>656</v>
      </c>
      <c r="E952" s="40"/>
    </row>
    <row r="953" spans="1:5" x14ac:dyDescent="0.3">
      <c r="A953" t="s">
        <v>606</v>
      </c>
      <c r="B953" t="s">
        <v>3763</v>
      </c>
      <c r="D953" t="s">
        <v>656</v>
      </c>
      <c r="E953" s="40"/>
    </row>
    <row r="954" spans="1:5" x14ac:dyDescent="0.3">
      <c r="A954" t="s">
        <v>602</v>
      </c>
      <c r="B954" t="s">
        <v>3507</v>
      </c>
      <c r="D954" t="s">
        <v>656</v>
      </c>
      <c r="E954" s="40"/>
    </row>
    <row r="955" spans="1:5" x14ac:dyDescent="0.3">
      <c r="A955" t="s">
        <v>606</v>
      </c>
      <c r="B955" t="s">
        <v>3507</v>
      </c>
      <c r="D955" t="s">
        <v>656</v>
      </c>
      <c r="E955" s="40"/>
    </row>
    <row r="956" spans="1:5" x14ac:dyDescent="0.3">
      <c r="A956" t="s">
        <v>602</v>
      </c>
      <c r="B956" t="s">
        <v>3506</v>
      </c>
      <c r="D956" t="s">
        <v>656</v>
      </c>
      <c r="E956" s="40"/>
    </row>
    <row r="957" spans="1:5" x14ac:dyDescent="0.3">
      <c r="A957" t="s">
        <v>606</v>
      </c>
      <c r="B957" t="s">
        <v>3506</v>
      </c>
      <c r="D957" t="s">
        <v>656</v>
      </c>
      <c r="E957" s="40"/>
    </row>
    <row r="958" spans="1:5" x14ac:dyDescent="0.3">
      <c r="A958" t="s">
        <v>602</v>
      </c>
      <c r="B958" t="s">
        <v>3764</v>
      </c>
      <c r="D958" t="s">
        <v>656</v>
      </c>
      <c r="E958" s="40"/>
    </row>
    <row r="959" spans="1:5" x14ac:dyDescent="0.3">
      <c r="A959" t="s">
        <v>606</v>
      </c>
      <c r="B959" t="s">
        <v>3764</v>
      </c>
      <c r="D959" t="s">
        <v>656</v>
      </c>
      <c r="E959" s="40"/>
    </row>
    <row r="960" spans="1:5" x14ac:dyDescent="0.3">
      <c r="A960" t="s">
        <v>602</v>
      </c>
      <c r="B960" t="s">
        <v>3508</v>
      </c>
      <c r="D960" t="s">
        <v>656</v>
      </c>
      <c r="E960" s="40"/>
    </row>
    <row r="961" spans="1:5" x14ac:dyDescent="0.3">
      <c r="A961" t="s">
        <v>606</v>
      </c>
      <c r="B961" t="s">
        <v>3508</v>
      </c>
      <c r="D961" t="s">
        <v>656</v>
      </c>
      <c r="E961" s="40"/>
    </row>
    <row r="962" spans="1:5" x14ac:dyDescent="0.3">
      <c r="A962" t="s">
        <v>602</v>
      </c>
      <c r="B962" t="s">
        <v>3765</v>
      </c>
      <c r="D962" t="s">
        <v>656</v>
      </c>
      <c r="E962" s="40"/>
    </row>
    <row r="963" spans="1:5" x14ac:dyDescent="0.3">
      <c r="A963" t="s">
        <v>606</v>
      </c>
      <c r="B963" t="s">
        <v>3765</v>
      </c>
      <c r="D963" t="s">
        <v>656</v>
      </c>
      <c r="E963" s="40"/>
    </row>
    <row r="964" spans="1:5" x14ac:dyDescent="0.3">
      <c r="A964" t="s">
        <v>602</v>
      </c>
      <c r="B964" t="s">
        <v>3766</v>
      </c>
      <c r="D964" t="s">
        <v>656</v>
      </c>
      <c r="E964" s="40"/>
    </row>
    <row r="965" spans="1:5" x14ac:dyDescent="0.3">
      <c r="A965" t="s">
        <v>606</v>
      </c>
      <c r="B965" t="s">
        <v>3766</v>
      </c>
      <c r="D965" t="s">
        <v>656</v>
      </c>
      <c r="E965" s="40"/>
    </row>
    <row r="966" spans="1:5" x14ac:dyDescent="0.3">
      <c r="A966" t="s">
        <v>602</v>
      </c>
      <c r="B966" t="s">
        <v>3767</v>
      </c>
      <c r="D966" t="s">
        <v>656</v>
      </c>
      <c r="E966" s="40"/>
    </row>
    <row r="967" spans="1:5" x14ac:dyDescent="0.3">
      <c r="A967" t="s">
        <v>606</v>
      </c>
      <c r="B967" t="s">
        <v>3767</v>
      </c>
      <c r="D967" t="s">
        <v>656</v>
      </c>
      <c r="E967" s="40"/>
    </row>
    <row r="968" spans="1:5" x14ac:dyDescent="0.3">
      <c r="A968" t="s">
        <v>602</v>
      </c>
      <c r="B968" t="s">
        <v>3768</v>
      </c>
      <c r="D968" t="s">
        <v>656</v>
      </c>
      <c r="E968" s="40"/>
    </row>
    <row r="969" spans="1:5" x14ac:dyDescent="0.3">
      <c r="A969" t="s">
        <v>606</v>
      </c>
      <c r="B969" t="s">
        <v>3768</v>
      </c>
      <c r="D969" t="s">
        <v>656</v>
      </c>
      <c r="E969" s="40"/>
    </row>
    <row r="970" spans="1:5" x14ac:dyDescent="0.3">
      <c r="A970" t="s">
        <v>602</v>
      </c>
      <c r="B970" t="s">
        <v>3769</v>
      </c>
      <c r="D970" t="s">
        <v>656</v>
      </c>
      <c r="E970" s="40"/>
    </row>
    <row r="971" spans="1:5" x14ac:dyDescent="0.3">
      <c r="A971" t="s">
        <v>606</v>
      </c>
      <c r="B971" t="s">
        <v>3769</v>
      </c>
      <c r="D971" t="s">
        <v>656</v>
      </c>
      <c r="E971" s="40"/>
    </row>
    <row r="972" spans="1:5" x14ac:dyDescent="0.3">
      <c r="A972" t="s">
        <v>602</v>
      </c>
      <c r="B972" t="s">
        <v>3510</v>
      </c>
      <c r="D972" t="s">
        <v>656</v>
      </c>
      <c r="E972" s="40"/>
    </row>
    <row r="973" spans="1:5" x14ac:dyDescent="0.3">
      <c r="A973" t="s">
        <v>606</v>
      </c>
      <c r="B973" t="s">
        <v>3510</v>
      </c>
      <c r="D973" t="s">
        <v>656</v>
      </c>
      <c r="E973" s="40"/>
    </row>
    <row r="974" spans="1:5" x14ac:dyDescent="0.3">
      <c r="A974" t="s">
        <v>602</v>
      </c>
      <c r="B974" t="s">
        <v>3509</v>
      </c>
      <c r="D974" t="s">
        <v>656</v>
      </c>
      <c r="E974" s="40"/>
    </row>
    <row r="975" spans="1:5" x14ac:dyDescent="0.3">
      <c r="A975" t="s">
        <v>606</v>
      </c>
      <c r="B975" t="s">
        <v>3509</v>
      </c>
      <c r="D975" t="s">
        <v>656</v>
      </c>
      <c r="E975" s="40"/>
    </row>
    <row r="976" spans="1:5" x14ac:dyDescent="0.3">
      <c r="A976" t="s">
        <v>602</v>
      </c>
      <c r="B976" t="s">
        <v>3770</v>
      </c>
      <c r="D976" t="s">
        <v>656</v>
      </c>
      <c r="E976" s="40"/>
    </row>
    <row r="977" spans="1:5" x14ac:dyDescent="0.3">
      <c r="A977" t="s">
        <v>606</v>
      </c>
      <c r="B977" t="s">
        <v>3770</v>
      </c>
      <c r="D977" t="s">
        <v>656</v>
      </c>
      <c r="E977" s="40"/>
    </row>
    <row r="978" spans="1:5" x14ac:dyDescent="0.3">
      <c r="A978" t="s">
        <v>602</v>
      </c>
      <c r="B978" t="s">
        <v>3771</v>
      </c>
      <c r="D978" t="s">
        <v>656</v>
      </c>
      <c r="E978" s="40"/>
    </row>
    <row r="979" spans="1:5" x14ac:dyDescent="0.3">
      <c r="A979" t="s">
        <v>606</v>
      </c>
      <c r="B979" t="s">
        <v>3771</v>
      </c>
      <c r="D979" t="s">
        <v>656</v>
      </c>
      <c r="E979" s="40"/>
    </row>
    <row r="980" spans="1:5" x14ac:dyDescent="0.3">
      <c r="A980" t="s">
        <v>602</v>
      </c>
      <c r="B980" t="s">
        <v>3772</v>
      </c>
      <c r="D980" t="s">
        <v>656</v>
      </c>
      <c r="E980" s="40"/>
    </row>
    <row r="981" spans="1:5" x14ac:dyDescent="0.3">
      <c r="A981" t="s">
        <v>606</v>
      </c>
      <c r="B981" t="s">
        <v>3772</v>
      </c>
      <c r="D981" t="s">
        <v>656</v>
      </c>
      <c r="E981" s="40"/>
    </row>
    <row r="982" spans="1:5" x14ac:dyDescent="0.3">
      <c r="A982" t="s">
        <v>602</v>
      </c>
      <c r="B982" t="s">
        <v>3773</v>
      </c>
      <c r="D982" t="s">
        <v>656</v>
      </c>
      <c r="E982" s="40"/>
    </row>
    <row r="983" spans="1:5" x14ac:dyDescent="0.3">
      <c r="A983" t="s">
        <v>606</v>
      </c>
      <c r="B983" t="s">
        <v>3773</v>
      </c>
      <c r="D983" t="s">
        <v>656</v>
      </c>
      <c r="E983" s="40"/>
    </row>
    <row r="984" spans="1:5" x14ac:dyDescent="0.3">
      <c r="A984" t="s">
        <v>602</v>
      </c>
      <c r="B984" t="s">
        <v>3774</v>
      </c>
      <c r="D984" t="s">
        <v>656</v>
      </c>
      <c r="E984" s="40"/>
    </row>
    <row r="985" spans="1:5" x14ac:dyDescent="0.3">
      <c r="A985" t="s">
        <v>606</v>
      </c>
      <c r="B985" t="s">
        <v>3774</v>
      </c>
      <c r="D985" t="s">
        <v>656</v>
      </c>
      <c r="E985" s="40"/>
    </row>
    <row r="986" spans="1:5" x14ac:dyDescent="0.3">
      <c r="A986" t="s">
        <v>602</v>
      </c>
      <c r="B986" t="s">
        <v>3775</v>
      </c>
      <c r="D986" t="s">
        <v>656</v>
      </c>
      <c r="E986" s="40"/>
    </row>
    <row r="987" spans="1:5" x14ac:dyDescent="0.3">
      <c r="A987" t="s">
        <v>606</v>
      </c>
      <c r="B987" t="s">
        <v>3775</v>
      </c>
      <c r="D987" t="s">
        <v>656</v>
      </c>
      <c r="E987" s="40"/>
    </row>
    <row r="988" spans="1:5" x14ac:dyDescent="0.3">
      <c r="A988" t="s">
        <v>602</v>
      </c>
      <c r="B988" t="s">
        <v>3512</v>
      </c>
      <c r="D988" t="s">
        <v>656</v>
      </c>
      <c r="E988" s="40"/>
    </row>
    <row r="989" spans="1:5" x14ac:dyDescent="0.3">
      <c r="A989" t="s">
        <v>606</v>
      </c>
      <c r="B989" t="s">
        <v>3512</v>
      </c>
      <c r="D989" t="s">
        <v>656</v>
      </c>
      <c r="E989" s="40"/>
    </row>
    <row r="990" spans="1:5" x14ac:dyDescent="0.3">
      <c r="A990" t="s">
        <v>602</v>
      </c>
      <c r="B990" t="s">
        <v>3511</v>
      </c>
      <c r="D990" t="s">
        <v>656</v>
      </c>
      <c r="E990" s="40"/>
    </row>
    <row r="991" spans="1:5" x14ac:dyDescent="0.3">
      <c r="A991" t="s">
        <v>606</v>
      </c>
      <c r="B991" t="s">
        <v>3511</v>
      </c>
      <c r="D991" t="s">
        <v>656</v>
      </c>
      <c r="E991" s="40"/>
    </row>
    <row r="992" spans="1:5" x14ac:dyDescent="0.3">
      <c r="A992" t="s">
        <v>602</v>
      </c>
      <c r="B992" t="s">
        <v>3776</v>
      </c>
      <c r="D992" t="s">
        <v>656</v>
      </c>
      <c r="E992" s="40"/>
    </row>
    <row r="993" spans="1:5" x14ac:dyDescent="0.3">
      <c r="A993" t="s">
        <v>606</v>
      </c>
      <c r="B993" t="s">
        <v>3776</v>
      </c>
      <c r="D993" t="s">
        <v>656</v>
      </c>
      <c r="E993" s="40"/>
    </row>
    <row r="994" spans="1:5" x14ac:dyDescent="0.3">
      <c r="A994" t="s">
        <v>602</v>
      </c>
      <c r="B994" t="s">
        <v>3513</v>
      </c>
      <c r="D994" t="s">
        <v>656</v>
      </c>
      <c r="E994" s="40"/>
    </row>
    <row r="995" spans="1:5" x14ac:dyDescent="0.3">
      <c r="A995" t="s">
        <v>606</v>
      </c>
      <c r="B995" t="s">
        <v>3513</v>
      </c>
      <c r="D995" t="s">
        <v>656</v>
      </c>
      <c r="E995" s="40"/>
    </row>
    <row r="996" spans="1:5" x14ac:dyDescent="0.3">
      <c r="A996" t="s">
        <v>602</v>
      </c>
      <c r="B996" t="s">
        <v>3514</v>
      </c>
      <c r="D996" t="s">
        <v>656</v>
      </c>
      <c r="E996" s="40"/>
    </row>
    <row r="997" spans="1:5" x14ac:dyDescent="0.3">
      <c r="A997" t="s">
        <v>606</v>
      </c>
      <c r="B997" t="s">
        <v>3514</v>
      </c>
      <c r="D997" t="s">
        <v>656</v>
      </c>
      <c r="E997" s="40"/>
    </row>
    <row r="998" spans="1:5" x14ac:dyDescent="0.3">
      <c r="A998" t="s">
        <v>602</v>
      </c>
      <c r="B998" t="s">
        <v>3777</v>
      </c>
      <c r="D998" t="s">
        <v>656</v>
      </c>
      <c r="E998" s="40"/>
    </row>
    <row r="999" spans="1:5" x14ac:dyDescent="0.3">
      <c r="A999" t="s">
        <v>606</v>
      </c>
      <c r="B999" t="s">
        <v>3777</v>
      </c>
      <c r="D999" t="s">
        <v>656</v>
      </c>
      <c r="E999" s="40"/>
    </row>
    <row r="1000" spans="1:5" x14ac:dyDescent="0.3">
      <c r="A1000" t="s">
        <v>602</v>
      </c>
      <c r="B1000" t="s">
        <v>3778</v>
      </c>
      <c r="D1000" t="s">
        <v>656</v>
      </c>
      <c r="E1000" s="40"/>
    </row>
    <row r="1001" spans="1:5" x14ac:dyDescent="0.3">
      <c r="A1001" t="s">
        <v>606</v>
      </c>
      <c r="B1001" t="s">
        <v>3778</v>
      </c>
      <c r="D1001" t="s">
        <v>656</v>
      </c>
      <c r="E1001" s="40"/>
    </row>
    <row r="1002" spans="1:5" x14ac:dyDescent="0.3">
      <c r="A1002" t="s">
        <v>602</v>
      </c>
      <c r="B1002" t="s">
        <v>3779</v>
      </c>
      <c r="D1002" t="s">
        <v>656</v>
      </c>
      <c r="E1002" s="40"/>
    </row>
    <row r="1003" spans="1:5" x14ac:dyDescent="0.3">
      <c r="A1003" t="s">
        <v>606</v>
      </c>
      <c r="B1003" t="s">
        <v>3779</v>
      </c>
      <c r="D1003" t="s">
        <v>656</v>
      </c>
      <c r="E1003" s="40"/>
    </row>
    <row r="1004" spans="1:5" x14ac:dyDescent="0.3">
      <c r="A1004" t="s">
        <v>602</v>
      </c>
      <c r="B1004" t="s">
        <v>3516</v>
      </c>
      <c r="D1004" t="s">
        <v>656</v>
      </c>
      <c r="E1004" s="40"/>
    </row>
    <row r="1005" spans="1:5" x14ac:dyDescent="0.3">
      <c r="A1005" t="s">
        <v>606</v>
      </c>
      <c r="B1005" t="s">
        <v>3516</v>
      </c>
      <c r="D1005" t="s">
        <v>656</v>
      </c>
      <c r="E1005" s="40"/>
    </row>
    <row r="1006" spans="1:5" x14ac:dyDescent="0.3">
      <c r="A1006" t="s">
        <v>602</v>
      </c>
      <c r="B1006" t="s">
        <v>3515</v>
      </c>
      <c r="D1006" t="s">
        <v>656</v>
      </c>
      <c r="E1006" s="40"/>
    </row>
    <row r="1007" spans="1:5" x14ac:dyDescent="0.3">
      <c r="A1007" t="s">
        <v>606</v>
      </c>
      <c r="B1007" t="s">
        <v>3515</v>
      </c>
      <c r="D1007" t="s">
        <v>656</v>
      </c>
      <c r="E1007" s="40"/>
    </row>
    <row r="1008" spans="1:5" x14ac:dyDescent="0.3">
      <c r="A1008" t="s">
        <v>602</v>
      </c>
      <c r="B1008" t="s">
        <v>3780</v>
      </c>
      <c r="D1008" t="s">
        <v>656</v>
      </c>
      <c r="E1008" s="40"/>
    </row>
    <row r="1009" spans="1:5" x14ac:dyDescent="0.3">
      <c r="A1009" t="s">
        <v>606</v>
      </c>
      <c r="B1009" t="s">
        <v>3780</v>
      </c>
      <c r="D1009" t="s">
        <v>656</v>
      </c>
      <c r="E1009" s="40"/>
    </row>
    <row r="1010" spans="1:5" x14ac:dyDescent="0.3">
      <c r="A1010" t="s">
        <v>602</v>
      </c>
      <c r="B1010" t="s">
        <v>3517</v>
      </c>
      <c r="D1010" t="s">
        <v>656</v>
      </c>
      <c r="E1010" s="40"/>
    </row>
    <row r="1011" spans="1:5" x14ac:dyDescent="0.3">
      <c r="A1011" t="s">
        <v>606</v>
      </c>
      <c r="B1011" t="s">
        <v>3517</v>
      </c>
      <c r="D1011" t="s">
        <v>656</v>
      </c>
      <c r="E1011" s="40"/>
    </row>
    <row r="1012" spans="1:5" x14ac:dyDescent="0.3">
      <c r="A1012" t="s">
        <v>602</v>
      </c>
      <c r="B1012" t="s">
        <v>3518</v>
      </c>
      <c r="D1012" t="s">
        <v>656</v>
      </c>
      <c r="E1012" s="40"/>
    </row>
    <row r="1013" spans="1:5" x14ac:dyDescent="0.3">
      <c r="A1013" t="s">
        <v>606</v>
      </c>
      <c r="B1013" t="s">
        <v>3518</v>
      </c>
      <c r="D1013" t="s">
        <v>656</v>
      </c>
      <c r="E1013" s="40"/>
    </row>
    <row r="1014" spans="1:5" x14ac:dyDescent="0.3">
      <c r="A1014" t="s">
        <v>602</v>
      </c>
      <c r="B1014" t="s">
        <v>3519</v>
      </c>
      <c r="D1014" t="s">
        <v>656</v>
      </c>
      <c r="E1014" s="40"/>
    </row>
    <row r="1015" spans="1:5" x14ac:dyDescent="0.3">
      <c r="A1015" t="s">
        <v>606</v>
      </c>
      <c r="B1015" t="s">
        <v>3519</v>
      </c>
      <c r="D1015" t="s">
        <v>656</v>
      </c>
      <c r="E1015" s="40"/>
    </row>
    <row r="1016" spans="1:5" x14ac:dyDescent="0.3">
      <c r="A1016" t="s">
        <v>602</v>
      </c>
      <c r="B1016" t="s">
        <v>3521</v>
      </c>
      <c r="D1016" t="s">
        <v>656</v>
      </c>
      <c r="E1016" s="40"/>
    </row>
    <row r="1017" spans="1:5" x14ac:dyDescent="0.3">
      <c r="A1017" t="s">
        <v>606</v>
      </c>
      <c r="B1017" t="s">
        <v>3521</v>
      </c>
      <c r="D1017" t="s">
        <v>656</v>
      </c>
      <c r="E1017" s="40"/>
    </row>
    <row r="1018" spans="1:5" x14ac:dyDescent="0.3">
      <c r="A1018" t="s">
        <v>602</v>
      </c>
      <c r="B1018" t="s">
        <v>3520</v>
      </c>
      <c r="D1018" t="s">
        <v>656</v>
      </c>
      <c r="E1018" s="40"/>
    </row>
    <row r="1019" spans="1:5" x14ac:dyDescent="0.3">
      <c r="A1019" t="s">
        <v>606</v>
      </c>
      <c r="B1019" t="s">
        <v>3520</v>
      </c>
      <c r="D1019" t="s">
        <v>656</v>
      </c>
      <c r="E1019" s="40"/>
    </row>
    <row r="1020" spans="1:5" x14ac:dyDescent="0.3">
      <c r="A1020" t="s">
        <v>602</v>
      </c>
      <c r="B1020" t="s">
        <v>3781</v>
      </c>
      <c r="D1020" t="s">
        <v>656</v>
      </c>
      <c r="E1020" s="40"/>
    </row>
    <row r="1021" spans="1:5" x14ac:dyDescent="0.3">
      <c r="A1021" t="s">
        <v>606</v>
      </c>
      <c r="B1021" t="s">
        <v>3781</v>
      </c>
      <c r="D1021" t="s">
        <v>656</v>
      </c>
      <c r="E1021" s="40"/>
    </row>
    <row r="1022" spans="1:5" x14ac:dyDescent="0.3">
      <c r="A1022" t="s">
        <v>602</v>
      </c>
      <c r="B1022" t="s">
        <v>3522</v>
      </c>
      <c r="D1022" t="s">
        <v>656</v>
      </c>
      <c r="E1022" s="40"/>
    </row>
    <row r="1023" spans="1:5" x14ac:dyDescent="0.3">
      <c r="A1023" t="s">
        <v>606</v>
      </c>
      <c r="B1023" t="s">
        <v>3522</v>
      </c>
      <c r="D1023" t="s">
        <v>656</v>
      </c>
      <c r="E1023" s="40"/>
    </row>
    <row r="1024" spans="1:5" x14ac:dyDescent="0.3">
      <c r="A1024" t="s">
        <v>602</v>
      </c>
      <c r="B1024" t="s">
        <v>3523</v>
      </c>
      <c r="D1024" t="s">
        <v>656</v>
      </c>
      <c r="E1024" s="40"/>
    </row>
    <row r="1025" spans="1:5" x14ac:dyDescent="0.3">
      <c r="A1025" t="s">
        <v>606</v>
      </c>
      <c r="B1025" t="s">
        <v>3523</v>
      </c>
      <c r="D1025" t="s">
        <v>656</v>
      </c>
      <c r="E1025" s="40"/>
    </row>
    <row r="1026" spans="1:5" x14ac:dyDescent="0.3">
      <c r="A1026" t="s">
        <v>602</v>
      </c>
      <c r="B1026" t="s">
        <v>3524</v>
      </c>
      <c r="D1026" t="s">
        <v>656</v>
      </c>
      <c r="E1026" s="40"/>
    </row>
    <row r="1027" spans="1:5" x14ac:dyDescent="0.3">
      <c r="A1027" t="s">
        <v>606</v>
      </c>
      <c r="B1027" t="s">
        <v>3524</v>
      </c>
      <c r="D1027" t="s">
        <v>656</v>
      </c>
      <c r="E1027" s="40"/>
    </row>
    <row r="1028" spans="1:5" x14ac:dyDescent="0.3">
      <c r="A1028" t="s">
        <v>602</v>
      </c>
      <c r="B1028" t="s">
        <v>3525</v>
      </c>
      <c r="D1028" t="s">
        <v>656</v>
      </c>
      <c r="E1028" s="40"/>
    </row>
    <row r="1029" spans="1:5" x14ac:dyDescent="0.3">
      <c r="A1029" t="s">
        <v>606</v>
      </c>
      <c r="B1029" t="s">
        <v>3525</v>
      </c>
      <c r="D1029" t="s">
        <v>656</v>
      </c>
      <c r="E1029" s="40"/>
    </row>
    <row r="1030" spans="1:5" x14ac:dyDescent="0.3">
      <c r="A1030" t="s">
        <v>602</v>
      </c>
      <c r="B1030" t="s">
        <v>3527</v>
      </c>
      <c r="D1030" t="s">
        <v>656</v>
      </c>
      <c r="E1030" s="40"/>
    </row>
    <row r="1031" spans="1:5" x14ac:dyDescent="0.3">
      <c r="A1031" t="s">
        <v>606</v>
      </c>
      <c r="B1031" t="s">
        <v>3527</v>
      </c>
      <c r="D1031" t="s">
        <v>656</v>
      </c>
      <c r="E1031" s="40"/>
    </row>
    <row r="1032" spans="1:5" x14ac:dyDescent="0.3">
      <c r="A1032" t="s">
        <v>602</v>
      </c>
      <c r="B1032" t="s">
        <v>3526</v>
      </c>
      <c r="D1032" t="s">
        <v>656</v>
      </c>
      <c r="E1032" s="40"/>
    </row>
    <row r="1033" spans="1:5" x14ac:dyDescent="0.3">
      <c r="A1033" t="s">
        <v>606</v>
      </c>
      <c r="B1033" t="s">
        <v>3526</v>
      </c>
      <c r="D1033" t="s">
        <v>656</v>
      </c>
      <c r="E1033" s="40"/>
    </row>
    <row r="1034" spans="1:5" x14ac:dyDescent="0.3">
      <c r="A1034" t="s">
        <v>602</v>
      </c>
      <c r="B1034" t="s">
        <v>3782</v>
      </c>
      <c r="D1034" t="s">
        <v>656</v>
      </c>
      <c r="E1034" s="40"/>
    </row>
    <row r="1035" spans="1:5" x14ac:dyDescent="0.3">
      <c r="A1035" t="s">
        <v>606</v>
      </c>
      <c r="B1035" t="s">
        <v>3782</v>
      </c>
      <c r="D1035" t="s">
        <v>656</v>
      </c>
      <c r="E1035" s="40"/>
    </row>
    <row r="1036" spans="1:5" x14ac:dyDescent="0.3">
      <c r="A1036" t="s">
        <v>602</v>
      </c>
      <c r="B1036" t="s">
        <v>3528</v>
      </c>
      <c r="D1036" t="s">
        <v>656</v>
      </c>
      <c r="E1036" s="40"/>
    </row>
    <row r="1037" spans="1:5" x14ac:dyDescent="0.3">
      <c r="A1037" t="s">
        <v>606</v>
      </c>
      <c r="B1037" t="s">
        <v>3528</v>
      </c>
      <c r="D1037" t="s">
        <v>656</v>
      </c>
      <c r="E1037" s="40"/>
    </row>
    <row r="1038" spans="1:5" x14ac:dyDescent="0.3">
      <c r="A1038" t="s">
        <v>602</v>
      </c>
      <c r="B1038" t="s">
        <v>3529</v>
      </c>
      <c r="D1038" t="s">
        <v>656</v>
      </c>
      <c r="E1038" s="40"/>
    </row>
    <row r="1039" spans="1:5" x14ac:dyDescent="0.3">
      <c r="A1039" t="s">
        <v>606</v>
      </c>
      <c r="B1039" t="s">
        <v>3529</v>
      </c>
      <c r="D1039" t="s">
        <v>656</v>
      </c>
      <c r="E1039" s="40"/>
    </row>
    <row r="1040" spans="1:5" x14ac:dyDescent="0.3">
      <c r="A1040" t="s">
        <v>602</v>
      </c>
      <c r="B1040" t="s">
        <v>3530</v>
      </c>
      <c r="D1040" t="s">
        <v>656</v>
      </c>
      <c r="E1040" s="40"/>
    </row>
    <row r="1041" spans="1:5" x14ac:dyDescent="0.3">
      <c r="A1041" t="s">
        <v>606</v>
      </c>
      <c r="B1041" t="s">
        <v>3530</v>
      </c>
      <c r="D1041" t="s">
        <v>656</v>
      </c>
      <c r="E1041" s="40"/>
    </row>
    <row r="1042" spans="1:5" x14ac:dyDescent="0.3">
      <c r="A1042" t="s">
        <v>602</v>
      </c>
      <c r="B1042" t="s">
        <v>3531</v>
      </c>
      <c r="D1042" t="s">
        <v>656</v>
      </c>
      <c r="E1042" s="40"/>
    </row>
    <row r="1043" spans="1:5" x14ac:dyDescent="0.3">
      <c r="A1043" t="s">
        <v>606</v>
      </c>
      <c r="B1043" t="s">
        <v>3531</v>
      </c>
      <c r="D1043" t="s">
        <v>656</v>
      </c>
      <c r="E1043" s="40"/>
    </row>
    <row r="1044" spans="1:5" x14ac:dyDescent="0.3">
      <c r="A1044" t="s">
        <v>602</v>
      </c>
      <c r="B1044" t="s">
        <v>3533</v>
      </c>
      <c r="D1044" t="s">
        <v>656</v>
      </c>
      <c r="E1044" s="40"/>
    </row>
    <row r="1045" spans="1:5" x14ac:dyDescent="0.3">
      <c r="A1045" t="s">
        <v>606</v>
      </c>
      <c r="B1045" t="s">
        <v>3533</v>
      </c>
      <c r="D1045" t="s">
        <v>656</v>
      </c>
      <c r="E1045" s="40"/>
    </row>
    <row r="1046" spans="1:5" x14ac:dyDescent="0.3">
      <c r="A1046" t="s">
        <v>602</v>
      </c>
      <c r="B1046" t="s">
        <v>3532</v>
      </c>
      <c r="D1046" t="s">
        <v>656</v>
      </c>
      <c r="E1046" s="40"/>
    </row>
    <row r="1047" spans="1:5" x14ac:dyDescent="0.3">
      <c r="A1047" t="s">
        <v>606</v>
      </c>
      <c r="B1047" t="s">
        <v>3532</v>
      </c>
      <c r="D1047" t="s">
        <v>656</v>
      </c>
      <c r="E1047" s="40"/>
    </row>
    <row r="1048" spans="1:5" x14ac:dyDescent="0.3">
      <c r="A1048" t="s">
        <v>602</v>
      </c>
      <c r="B1048" t="s">
        <v>3783</v>
      </c>
      <c r="D1048" t="s">
        <v>656</v>
      </c>
      <c r="E1048" s="40"/>
    </row>
    <row r="1049" spans="1:5" x14ac:dyDescent="0.3">
      <c r="A1049" t="s">
        <v>606</v>
      </c>
      <c r="B1049" t="s">
        <v>3783</v>
      </c>
      <c r="D1049" t="s">
        <v>656</v>
      </c>
      <c r="E1049" s="40"/>
    </row>
    <row r="1050" spans="1:5" x14ac:dyDescent="0.3">
      <c r="A1050" t="s">
        <v>602</v>
      </c>
      <c r="B1050" t="s">
        <v>3534</v>
      </c>
      <c r="D1050" t="s">
        <v>656</v>
      </c>
      <c r="E1050" s="40"/>
    </row>
    <row r="1051" spans="1:5" x14ac:dyDescent="0.3">
      <c r="A1051" t="s">
        <v>606</v>
      </c>
      <c r="B1051" t="s">
        <v>3534</v>
      </c>
      <c r="D1051" t="s">
        <v>656</v>
      </c>
      <c r="E1051" s="40"/>
    </row>
    <row r="1052" spans="1:5" x14ac:dyDescent="0.3">
      <c r="A1052" t="s">
        <v>602</v>
      </c>
      <c r="B1052" t="s">
        <v>3535</v>
      </c>
      <c r="D1052" t="s">
        <v>656</v>
      </c>
      <c r="E1052" s="40"/>
    </row>
    <row r="1053" spans="1:5" x14ac:dyDescent="0.3">
      <c r="A1053" t="s">
        <v>606</v>
      </c>
      <c r="B1053" t="s">
        <v>3535</v>
      </c>
      <c r="D1053" t="s">
        <v>656</v>
      </c>
      <c r="E1053" s="40"/>
    </row>
    <row r="1054" spans="1:5" x14ac:dyDescent="0.3">
      <c r="A1054" t="s">
        <v>602</v>
      </c>
      <c r="B1054" t="s">
        <v>3536</v>
      </c>
      <c r="D1054" t="s">
        <v>656</v>
      </c>
      <c r="E1054" s="40"/>
    </row>
    <row r="1055" spans="1:5" x14ac:dyDescent="0.3">
      <c r="A1055" t="s">
        <v>606</v>
      </c>
      <c r="B1055" t="s">
        <v>3536</v>
      </c>
      <c r="D1055" t="s">
        <v>656</v>
      </c>
      <c r="E1055" s="40"/>
    </row>
    <row r="1056" spans="1:5" x14ac:dyDescent="0.3">
      <c r="A1056" t="s">
        <v>602</v>
      </c>
      <c r="B1056" t="s">
        <v>3537</v>
      </c>
      <c r="D1056" t="s">
        <v>656</v>
      </c>
      <c r="E1056" s="40"/>
    </row>
    <row r="1057" spans="1:5" x14ac:dyDescent="0.3">
      <c r="A1057" t="s">
        <v>606</v>
      </c>
      <c r="B1057" t="s">
        <v>3537</v>
      </c>
      <c r="D1057" t="s">
        <v>656</v>
      </c>
      <c r="E1057" s="40"/>
    </row>
    <row r="1058" spans="1:5" x14ac:dyDescent="0.3">
      <c r="A1058" t="s">
        <v>602</v>
      </c>
      <c r="B1058" t="s">
        <v>3784</v>
      </c>
      <c r="D1058" t="s">
        <v>656</v>
      </c>
      <c r="E1058" s="40"/>
    </row>
    <row r="1059" spans="1:5" x14ac:dyDescent="0.3">
      <c r="A1059" t="s">
        <v>606</v>
      </c>
      <c r="B1059" t="s">
        <v>3784</v>
      </c>
      <c r="D1059" t="s">
        <v>656</v>
      </c>
      <c r="E1059" s="40"/>
    </row>
    <row r="1060" spans="1:5" x14ac:dyDescent="0.3">
      <c r="A1060" t="s">
        <v>602</v>
      </c>
      <c r="B1060" t="s">
        <v>3538</v>
      </c>
      <c r="D1060" t="s">
        <v>656</v>
      </c>
      <c r="E1060" s="40"/>
    </row>
    <row r="1061" spans="1:5" x14ac:dyDescent="0.3">
      <c r="A1061" t="s">
        <v>606</v>
      </c>
      <c r="B1061" t="s">
        <v>3538</v>
      </c>
      <c r="D1061" t="s">
        <v>656</v>
      </c>
      <c r="E1061" s="40"/>
    </row>
    <row r="1062" spans="1:5" x14ac:dyDescent="0.3">
      <c r="A1062" t="s">
        <v>602</v>
      </c>
      <c r="B1062" t="s">
        <v>3539</v>
      </c>
      <c r="D1062" t="s">
        <v>656</v>
      </c>
      <c r="E1062" s="40"/>
    </row>
    <row r="1063" spans="1:5" x14ac:dyDescent="0.3">
      <c r="A1063" t="s">
        <v>606</v>
      </c>
      <c r="B1063" t="s">
        <v>3539</v>
      </c>
      <c r="D1063" t="s">
        <v>656</v>
      </c>
      <c r="E1063" s="40"/>
    </row>
    <row r="1064" spans="1:5" x14ac:dyDescent="0.3">
      <c r="A1064" t="s">
        <v>602</v>
      </c>
      <c r="B1064" t="s">
        <v>3540</v>
      </c>
      <c r="D1064" t="s">
        <v>656</v>
      </c>
      <c r="E1064" s="40"/>
    </row>
    <row r="1065" spans="1:5" x14ac:dyDescent="0.3">
      <c r="A1065" t="s">
        <v>606</v>
      </c>
      <c r="B1065" t="s">
        <v>3540</v>
      </c>
      <c r="D1065" t="s">
        <v>656</v>
      </c>
      <c r="E1065" s="40"/>
    </row>
    <row r="1066" spans="1:5" x14ac:dyDescent="0.3">
      <c r="A1066" t="s">
        <v>602</v>
      </c>
      <c r="B1066" t="s">
        <v>3541</v>
      </c>
      <c r="D1066" t="s">
        <v>656</v>
      </c>
      <c r="E1066" s="40"/>
    </row>
    <row r="1067" spans="1:5" x14ac:dyDescent="0.3">
      <c r="A1067" t="s">
        <v>606</v>
      </c>
      <c r="B1067" t="s">
        <v>3541</v>
      </c>
      <c r="D1067" t="s">
        <v>656</v>
      </c>
      <c r="E1067" s="40"/>
    </row>
    <row r="1068" spans="1:5" x14ac:dyDescent="0.3">
      <c r="A1068" t="s">
        <v>602</v>
      </c>
      <c r="B1068" t="s">
        <v>3542</v>
      </c>
      <c r="D1068" t="s">
        <v>656</v>
      </c>
      <c r="E1068" s="40"/>
    </row>
    <row r="1069" spans="1:5" x14ac:dyDescent="0.3">
      <c r="A1069" t="s">
        <v>606</v>
      </c>
      <c r="B1069" t="s">
        <v>3542</v>
      </c>
      <c r="D1069" t="s">
        <v>656</v>
      </c>
      <c r="E1069" s="40"/>
    </row>
    <row r="1070" spans="1:5" x14ac:dyDescent="0.3">
      <c r="A1070" t="s">
        <v>602</v>
      </c>
      <c r="B1070" t="s">
        <v>3543</v>
      </c>
      <c r="D1070" t="s">
        <v>656</v>
      </c>
      <c r="E1070" s="40"/>
    </row>
    <row r="1071" spans="1:5" x14ac:dyDescent="0.3">
      <c r="A1071" t="s">
        <v>606</v>
      </c>
      <c r="B1071" t="s">
        <v>3543</v>
      </c>
      <c r="D1071" t="s">
        <v>656</v>
      </c>
      <c r="E1071" s="40"/>
    </row>
    <row r="1072" spans="1:5" x14ac:dyDescent="0.3">
      <c r="A1072" t="s">
        <v>602</v>
      </c>
      <c r="B1072" t="s">
        <v>3544</v>
      </c>
      <c r="D1072" t="s">
        <v>656</v>
      </c>
      <c r="E1072" s="40"/>
    </row>
    <row r="1073" spans="1:5" x14ac:dyDescent="0.3">
      <c r="A1073" t="s">
        <v>606</v>
      </c>
      <c r="B1073" t="s">
        <v>3544</v>
      </c>
      <c r="D1073" t="s">
        <v>656</v>
      </c>
      <c r="E1073" s="40"/>
    </row>
    <row r="1074" spans="1:5" x14ac:dyDescent="0.3">
      <c r="A1074" t="s">
        <v>602</v>
      </c>
      <c r="B1074" t="s">
        <v>3785</v>
      </c>
      <c r="D1074" t="s">
        <v>656</v>
      </c>
      <c r="E1074" s="40"/>
    </row>
    <row r="1075" spans="1:5" x14ac:dyDescent="0.3">
      <c r="A1075" t="s">
        <v>606</v>
      </c>
      <c r="B1075" t="s">
        <v>3785</v>
      </c>
      <c r="D1075" t="s">
        <v>656</v>
      </c>
      <c r="E1075" s="40"/>
    </row>
    <row r="1076" spans="1:5" x14ac:dyDescent="0.3">
      <c r="A1076" t="s">
        <v>602</v>
      </c>
      <c r="B1076" t="s">
        <v>3545</v>
      </c>
      <c r="D1076" t="s">
        <v>656</v>
      </c>
      <c r="E1076" s="40"/>
    </row>
    <row r="1077" spans="1:5" x14ac:dyDescent="0.3">
      <c r="A1077" t="s">
        <v>606</v>
      </c>
      <c r="B1077" t="s">
        <v>3545</v>
      </c>
      <c r="D1077" t="s">
        <v>656</v>
      </c>
      <c r="E1077" s="40"/>
    </row>
    <row r="1078" spans="1:5" x14ac:dyDescent="0.3">
      <c r="A1078" t="s">
        <v>602</v>
      </c>
      <c r="B1078" t="s">
        <v>3546</v>
      </c>
      <c r="D1078" t="s">
        <v>656</v>
      </c>
      <c r="E1078" s="40"/>
    </row>
    <row r="1079" spans="1:5" x14ac:dyDescent="0.3">
      <c r="A1079" t="s">
        <v>606</v>
      </c>
      <c r="B1079" t="s">
        <v>3546</v>
      </c>
      <c r="D1079" t="s">
        <v>656</v>
      </c>
      <c r="E1079" s="40"/>
    </row>
    <row r="1080" spans="1:5" x14ac:dyDescent="0.3">
      <c r="A1080" t="s">
        <v>602</v>
      </c>
      <c r="B1080" t="s">
        <v>3547</v>
      </c>
      <c r="D1080" t="s">
        <v>656</v>
      </c>
      <c r="E1080" s="40"/>
    </row>
    <row r="1081" spans="1:5" x14ac:dyDescent="0.3">
      <c r="A1081" t="s">
        <v>606</v>
      </c>
      <c r="B1081" t="s">
        <v>3547</v>
      </c>
      <c r="D1081" t="s">
        <v>656</v>
      </c>
      <c r="E1081" s="40"/>
    </row>
    <row r="1082" spans="1:5" x14ac:dyDescent="0.3">
      <c r="A1082" t="s">
        <v>602</v>
      </c>
      <c r="B1082" t="s">
        <v>3548</v>
      </c>
      <c r="D1082" t="s">
        <v>656</v>
      </c>
      <c r="E1082" s="40"/>
    </row>
    <row r="1083" spans="1:5" x14ac:dyDescent="0.3">
      <c r="A1083" t="s">
        <v>606</v>
      </c>
      <c r="B1083" t="s">
        <v>3548</v>
      </c>
      <c r="D1083" t="s">
        <v>656</v>
      </c>
      <c r="E1083" s="40"/>
    </row>
    <row r="1084" spans="1:5" x14ac:dyDescent="0.3">
      <c r="A1084" t="s">
        <v>602</v>
      </c>
      <c r="B1084" t="s">
        <v>3786</v>
      </c>
      <c r="D1084" t="s">
        <v>656</v>
      </c>
      <c r="E1084" s="40"/>
    </row>
    <row r="1085" spans="1:5" x14ac:dyDescent="0.3">
      <c r="A1085" t="s">
        <v>606</v>
      </c>
      <c r="B1085" t="s">
        <v>3786</v>
      </c>
      <c r="D1085" t="s">
        <v>656</v>
      </c>
      <c r="E1085" s="40"/>
    </row>
    <row r="1086" spans="1:5" x14ac:dyDescent="0.3">
      <c r="A1086" t="s">
        <v>602</v>
      </c>
      <c r="B1086" t="s">
        <v>3549</v>
      </c>
      <c r="D1086" t="s">
        <v>656</v>
      </c>
      <c r="E1086" s="40"/>
    </row>
    <row r="1087" spans="1:5" x14ac:dyDescent="0.3">
      <c r="A1087" t="s">
        <v>606</v>
      </c>
      <c r="B1087" t="s">
        <v>3549</v>
      </c>
      <c r="D1087" t="s">
        <v>656</v>
      </c>
      <c r="E1087" s="40"/>
    </row>
    <row r="1088" spans="1:5" x14ac:dyDescent="0.3">
      <c r="A1088" t="s">
        <v>602</v>
      </c>
      <c r="B1088" t="s">
        <v>3550</v>
      </c>
      <c r="D1088" t="s">
        <v>656</v>
      </c>
      <c r="E1088" s="40"/>
    </row>
    <row r="1089" spans="1:5" x14ac:dyDescent="0.3">
      <c r="A1089" t="s">
        <v>606</v>
      </c>
      <c r="B1089" t="s">
        <v>3550</v>
      </c>
      <c r="D1089" t="s">
        <v>656</v>
      </c>
      <c r="E1089" s="40"/>
    </row>
    <row r="1090" spans="1:5" x14ac:dyDescent="0.3">
      <c r="A1090" t="s">
        <v>602</v>
      </c>
      <c r="B1090" t="s">
        <v>3787</v>
      </c>
      <c r="D1090" t="s">
        <v>656</v>
      </c>
      <c r="E1090" s="40"/>
    </row>
    <row r="1091" spans="1:5" x14ac:dyDescent="0.3">
      <c r="A1091" t="s">
        <v>606</v>
      </c>
      <c r="B1091" t="s">
        <v>3787</v>
      </c>
      <c r="D1091" t="s">
        <v>656</v>
      </c>
      <c r="E1091" s="40"/>
    </row>
    <row r="1092" spans="1:5" x14ac:dyDescent="0.3">
      <c r="A1092" t="s">
        <v>602</v>
      </c>
      <c r="B1092" t="s">
        <v>3551</v>
      </c>
      <c r="D1092" t="s">
        <v>656</v>
      </c>
      <c r="E1092" s="40"/>
    </row>
    <row r="1093" spans="1:5" x14ac:dyDescent="0.3">
      <c r="A1093" t="s">
        <v>606</v>
      </c>
      <c r="B1093" t="s">
        <v>3551</v>
      </c>
      <c r="D1093" t="s">
        <v>656</v>
      </c>
      <c r="E1093" s="40"/>
    </row>
    <row r="1094" spans="1:5" x14ac:dyDescent="0.3">
      <c r="A1094" t="s">
        <v>602</v>
      </c>
      <c r="B1094" t="s">
        <v>3552</v>
      </c>
      <c r="D1094" t="s">
        <v>656</v>
      </c>
      <c r="E1094" s="40"/>
    </row>
    <row r="1095" spans="1:5" x14ac:dyDescent="0.3">
      <c r="A1095" t="s">
        <v>606</v>
      </c>
      <c r="B1095" t="s">
        <v>3552</v>
      </c>
      <c r="D1095" t="s">
        <v>656</v>
      </c>
      <c r="E1095" s="40"/>
    </row>
    <row r="1096" spans="1:5" x14ac:dyDescent="0.3">
      <c r="A1096" t="s">
        <v>602</v>
      </c>
      <c r="B1096" t="s">
        <v>3553</v>
      </c>
      <c r="D1096" t="s">
        <v>656</v>
      </c>
      <c r="E1096" s="40"/>
    </row>
    <row r="1097" spans="1:5" x14ac:dyDescent="0.3">
      <c r="A1097" t="s">
        <v>606</v>
      </c>
      <c r="B1097" t="s">
        <v>3553</v>
      </c>
      <c r="D1097" t="s">
        <v>656</v>
      </c>
      <c r="E1097" s="40"/>
    </row>
    <row r="1098" spans="1:5" x14ac:dyDescent="0.3">
      <c r="A1098" t="s">
        <v>602</v>
      </c>
      <c r="B1098" t="s">
        <v>3554</v>
      </c>
      <c r="D1098" t="s">
        <v>656</v>
      </c>
      <c r="E1098" s="40"/>
    </row>
    <row r="1099" spans="1:5" x14ac:dyDescent="0.3">
      <c r="A1099" t="s">
        <v>606</v>
      </c>
      <c r="B1099" t="s">
        <v>3554</v>
      </c>
      <c r="D1099" t="s">
        <v>656</v>
      </c>
      <c r="E1099" s="40"/>
    </row>
    <row r="1100" spans="1:5" x14ac:dyDescent="0.3">
      <c r="A1100" t="s">
        <v>602</v>
      </c>
      <c r="B1100" t="s">
        <v>3555</v>
      </c>
      <c r="D1100" t="s">
        <v>656</v>
      </c>
      <c r="E1100" s="40"/>
    </row>
    <row r="1101" spans="1:5" x14ac:dyDescent="0.3">
      <c r="A1101" t="s">
        <v>606</v>
      </c>
      <c r="B1101" t="s">
        <v>3555</v>
      </c>
      <c r="D1101" t="s">
        <v>656</v>
      </c>
      <c r="E1101" s="40"/>
    </row>
    <row r="1102" spans="1:5" x14ac:dyDescent="0.3">
      <c r="A1102" t="s">
        <v>602</v>
      </c>
      <c r="B1102" t="s">
        <v>3556</v>
      </c>
      <c r="D1102" t="s">
        <v>656</v>
      </c>
      <c r="E1102" s="40"/>
    </row>
    <row r="1103" spans="1:5" x14ac:dyDescent="0.3">
      <c r="A1103" t="s">
        <v>606</v>
      </c>
      <c r="B1103" t="s">
        <v>3556</v>
      </c>
      <c r="D1103" t="s">
        <v>656</v>
      </c>
      <c r="E1103" s="40"/>
    </row>
    <row r="1104" spans="1:5" x14ac:dyDescent="0.3">
      <c r="A1104" t="s">
        <v>602</v>
      </c>
      <c r="B1104" t="s">
        <v>3788</v>
      </c>
      <c r="D1104" t="s">
        <v>656</v>
      </c>
      <c r="E1104" s="40"/>
    </row>
    <row r="1105" spans="1:5" x14ac:dyDescent="0.3">
      <c r="A1105" t="s">
        <v>606</v>
      </c>
      <c r="B1105" t="s">
        <v>3788</v>
      </c>
      <c r="D1105" t="s">
        <v>656</v>
      </c>
      <c r="E1105" s="40"/>
    </row>
    <row r="1106" spans="1:5" x14ac:dyDescent="0.3">
      <c r="A1106" t="s">
        <v>602</v>
      </c>
      <c r="B1106" t="s">
        <v>3789</v>
      </c>
      <c r="D1106" t="s">
        <v>656</v>
      </c>
      <c r="E1106" s="40"/>
    </row>
    <row r="1107" spans="1:5" x14ac:dyDescent="0.3">
      <c r="A1107" t="s">
        <v>606</v>
      </c>
      <c r="B1107" t="s">
        <v>3789</v>
      </c>
      <c r="D1107" t="s">
        <v>656</v>
      </c>
      <c r="E1107" s="40"/>
    </row>
    <row r="1108" spans="1:5" x14ac:dyDescent="0.3">
      <c r="A1108" t="s">
        <v>602</v>
      </c>
      <c r="B1108" t="s">
        <v>3557</v>
      </c>
      <c r="D1108" t="s">
        <v>656</v>
      </c>
      <c r="E1108" s="40"/>
    </row>
    <row r="1109" spans="1:5" x14ac:dyDescent="0.3">
      <c r="A1109" t="s">
        <v>606</v>
      </c>
      <c r="B1109" t="s">
        <v>3557</v>
      </c>
      <c r="D1109" t="s">
        <v>656</v>
      </c>
      <c r="E1109" s="40"/>
    </row>
    <row r="1110" spans="1:5" x14ac:dyDescent="0.3">
      <c r="A1110" t="s">
        <v>602</v>
      </c>
      <c r="B1110" t="s">
        <v>3558</v>
      </c>
      <c r="D1110" t="s">
        <v>656</v>
      </c>
      <c r="E1110" s="40"/>
    </row>
    <row r="1111" spans="1:5" x14ac:dyDescent="0.3">
      <c r="A1111" t="s">
        <v>606</v>
      </c>
      <c r="B1111" t="s">
        <v>3558</v>
      </c>
      <c r="D1111" t="s">
        <v>656</v>
      </c>
      <c r="E1111" s="40"/>
    </row>
    <row r="1112" spans="1:5" x14ac:dyDescent="0.3">
      <c r="A1112" t="s">
        <v>602</v>
      </c>
      <c r="B1112" t="s">
        <v>3559</v>
      </c>
      <c r="D1112" t="s">
        <v>656</v>
      </c>
      <c r="E1112" s="40"/>
    </row>
    <row r="1113" spans="1:5" x14ac:dyDescent="0.3">
      <c r="A1113" t="s">
        <v>606</v>
      </c>
      <c r="B1113" t="s">
        <v>3559</v>
      </c>
      <c r="D1113" t="s">
        <v>656</v>
      </c>
      <c r="E1113" s="40"/>
    </row>
    <row r="1114" spans="1:5" x14ac:dyDescent="0.3">
      <c r="A1114" t="s">
        <v>602</v>
      </c>
      <c r="B1114" t="s">
        <v>3560</v>
      </c>
      <c r="D1114" t="s">
        <v>656</v>
      </c>
      <c r="E1114" s="40"/>
    </row>
    <row r="1115" spans="1:5" x14ac:dyDescent="0.3">
      <c r="A1115" t="s">
        <v>606</v>
      </c>
      <c r="B1115" t="s">
        <v>3560</v>
      </c>
      <c r="D1115" t="s">
        <v>656</v>
      </c>
      <c r="E1115" s="40"/>
    </row>
    <row r="1116" spans="1:5" x14ac:dyDescent="0.3">
      <c r="A1116" t="s">
        <v>602</v>
      </c>
      <c r="B1116" t="s">
        <v>3561</v>
      </c>
      <c r="D1116" t="s">
        <v>656</v>
      </c>
      <c r="E1116" s="40"/>
    </row>
    <row r="1117" spans="1:5" x14ac:dyDescent="0.3">
      <c r="A1117" t="s">
        <v>606</v>
      </c>
      <c r="B1117" t="s">
        <v>3561</v>
      </c>
      <c r="D1117" t="s">
        <v>656</v>
      </c>
      <c r="E1117" s="40"/>
    </row>
    <row r="1118" spans="1:5" x14ac:dyDescent="0.3">
      <c r="A1118" t="s">
        <v>602</v>
      </c>
      <c r="B1118" t="s">
        <v>3562</v>
      </c>
      <c r="D1118" t="s">
        <v>656</v>
      </c>
      <c r="E1118" s="40"/>
    </row>
    <row r="1119" spans="1:5" x14ac:dyDescent="0.3">
      <c r="A1119" t="s">
        <v>606</v>
      </c>
      <c r="B1119" t="s">
        <v>3562</v>
      </c>
      <c r="D1119" t="s">
        <v>656</v>
      </c>
      <c r="E1119" s="40"/>
    </row>
    <row r="1120" spans="1:5" x14ac:dyDescent="0.3">
      <c r="A1120" t="s">
        <v>602</v>
      </c>
      <c r="B1120" t="s">
        <v>3563</v>
      </c>
      <c r="D1120" t="s">
        <v>656</v>
      </c>
      <c r="E1120" s="40"/>
    </row>
    <row r="1121" spans="1:5" x14ac:dyDescent="0.3">
      <c r="A1121" t="s">
        <v>606</v>
      </c>
      <c r="B1121" t="s">
        <v>3563</v>
      </c>
      <c r="D1121" t="s">
        <v>656</v>
      </c>
      <c r="E1121" s="40"/>
    </row>
    <row r="1122" spans="1:5" x14ac:dyDescent="0.3">
      <c r="A1122" t="s">
        <v>602</v>
      </c>
      <c r="B1122" t="s">
        <v>3564</v>
      </c>
      <c r="D1122" t="s">
        <v>656</v>
      </c>
      <c r="E1122" s="40"/>
    </row>
    <row r="1123" spans="1:5" x14ac:dyDescent="0.3">
      <c r="A1123" t="s">
        <v>606</v>
      </c>
      <c r="B1123" t="s">
        <v>3564</v>
      </c>
      <c r="D1123" t="s">
        <v>656</v>
      </c>
      <c r="E1123" s="40"/>
    </row>
    <row r="1124" spans="1:5" x14ac:dyDescent="0.3">
      <c r="A1124" t="s">
        <v>602</v>
      </c>
      <c r="B1124" t="s">
        <v>3565</v>
      </c>
      <c r="D1124" t="s">
        <v>656</v>
      </c>
      <c r="E1124" s="40"/>
    </row>
    <row r="1125" spans="1:5" x14ac:dyDescent="0.3">
      <c r="A1125" t="s">
        <v>606</v>
      </c>
      <c r="B1125" t="s">
        <v>3565</v>
      </c>
      <c r="D1125" t="s">
        <v>656</v>
      </c>
      <c r="E1125" s="40"/>
    </row>
    <row r="1126" spans="1:5" x14ac:dyDescent="0.3">
      <c r="A1126" t="s">
        <v>602</v>
      </c>
      <c r="B1126" t="s">
        <v>3566</v>
      </c>
      <c r="D1126" t="s">
        <v>656</v>
      </c>
      <c r="E1126" s="40"/>
    </row>
    <row r="1127" spans="1:5" x14ac:dyDescent="0.3">
      <c r="A1127" t="s">
        <v>606</v>
      </c>
      <c r="B1127" t="s">
        <v>3566</v>
      </c>
      <c r="D1127" t="s">
        <v>656</v>
      </c>
      <c r="E1127" s="40"/>
    </row>
    <row r="1128" spans="1:5" x14ac:dyDescent="0.3">
      <c r="A1128" t="s">
        <v>602</v>
      </c>
      <c r="B1128" t="s">
        <v>3790</v>
      </c>
      <c r="D1128" t="s">
        <v>656</v>
      </c>
      <c r="E1128" s="40"/>
    </row>
    <row r="1129" spans="1:5" x14ac:dyDescent="0.3">
      <c r="A1129" t="s">
        <v>606</v>
      </c>
      <c r="B1129" t="s">
        <v>3790</v>
      </c>
      <c r="D1129" t="s">
        <v>656</v>
      </c>
      <c r="E1129" s="40"/>
    </row>
    <row r="1130" spans="1:5" x14ac:dyDescent="0.3">
      <c r="A1130" t="s">
        <v>602</v>
      </c>
      <c r="B1130" t="s">
        <v>3567</v>
      </c>
      <c r="D1130" t="s">
        <v>656</v>
      </c>
      <c r="E1130" s="40"/>
    </row>
    <row r="1131" spans="1:5" x14ac:dyDescent="0.3">
      <c r="A1131" t="s">
        <v>606</v>
      </c>
      <c r="B1131" t="s">
        <v>3567</v>
      </c>
      <c r="D1131" t="s">
        <v>656</v>
      </c>
      <c r="E1131" s="40"/>
    </row>
    <row r="1132" spans="1:5" x14ac:dyDescent="0.3">
      <c r="A1132" t="s">
        <v>602</v>
      </c>
      <c r="B1132" t="s">
        <v>3568</v>
      </c>
      <c r="D1132" t="s">
        <v>656</v>
      </c>
      <c r="E1132" s="40"/>
    </row>
    <row r="1133" spans="1:5" x14ac:dyDescent="0.3">
      <c r="A1133" t="s">
        <v>606</v>
      </c>
      <c r="B1133" t="s">
        <v>3568</v>
      </c>
      <c r="D1133" t="s">
        <v>656</v>
      </c>
      <c r="E1133" s="40"/>
    </row>
    <row r="1134" spans="1:5" x14ac:dyDescent="0.3">
      <c r="A1134" t="s">
        <v>602</v>
      </c>
      <c r="B1134" t="s">
        <v>3569</v>
      </c>
      <c r="D1134" t="s">
        <v>656</v>
      </c>
      <c r="E1134" s="40"/>
    </row>
    <row r="1135" spans="1:5" x14ac:dyDescent="0.3">
      <c r="A1135" t="s">
        <v>606</v>
      </c>
      <c r="B1135" t="s">
        <v>3569</v>
      </c>
      <c r="D1135" t="s">
        <v>656</v>
      </c>
      <c r="E1135" s="40"/>
    </row>
    <row r="1136" spans="1:5" x14ac:dyDescent="0.3">
      <c r="A1136" t="s">
        <v>602</v>
      </c>
      <c r="B1136" t="s">
        <v>3570</v>
      </c>
      <c r="D1136" t="s">
        <v>656</v>
      </c>
      <c r="E1136" s="40"/>
    </row>
    <row r="1137" spans="1:5" x14ac:dyDescent="0.3">
      <c r="A1137" t="s">
        <v>606</v>
      </c>
      <c r="B1137" t="s">
        <v>3570</v>
      </c>
      <c r="D1137" t="s">
        <v>656</v>
      </c>
      <c r="E1137" s="40"/>
    </row>
    <row r="1138" spans="1:5" x14ac:dyDescent="0.3">
      <c r="A1138" t="s">
        <v>602</v>
      </c>
      <c r="B1138" t="s">
        <v>3933</v>
      </c>
      <c r="D1138" t="s">
        <v>656</v>
      </c>
      <c r="E1138" s="40"/>
    </row>
    <row r="1139" spans="1:5" x14ac:dyDescent="0.3">
      <c r="A1139" t="s">
        <v>606</v>
      </c>
      <c r="B1139" t="s">
        <v>3933</v>
      </c>
      <c r="D1139" t="s">
        <v>656</v>
      </c>
      <c r="E1139" s="40"/>
    </row>
    <row r="1140" spans="1:5" x14ac:dyDescent="0.3">
      <c r="A1140" t="s">
        <v>602</v>
      </c>
      <c r="B1140" t="s">
        <v>3791</v>
      </c>
      <c r="D1140" t="s">
        <v>656</v>
      </c>
      <c r="E1140" s="40"/>
    </row>
    <row r="1141" spans="1:5" x14ac:dyDescent="0.3">
      <c r="A1141" t="s">
        <v>606</v>
      </c>
      <c r="B1141" t="s">
        <v>3791</v>
      </c>
      <c r="D1141" t="s">
        <v>656</v>
      </c>
      <c r="E1141" s="40"/>
    </row>
    <row r="1142" spans="1:5" x14ac:dyDescent="0.3">
      <c r="A1142" t="s">
        <v>602</v>
      </c>
      <c r="B1142" t="s">
        <v>3571</v>
      </c>
      <c r="D1142" t="s">
        <v>656</v>
      </c>
      <c r="E1142" s="40"/>
    </row>
    <row r="1143" spans="1:5" x14ac:dyDescent="0.3">
      <c r="A1143" t="s">
        <v>606</v>
      </c>
      <c r="B1143" t="s">
        <v>3571</v>
      </c>
      <c r="D1143" t="s">
        <v>656</v>
      </c>
      <c r="E1143" s="40"/>
    </row>
    <row r="1144" spans="1:5" x14ac:dyDescent="0.3">
      <c r="A1144" t="s">
        <v>602</v>
      </c>
      <c r="B1144" t="s">
        <v>3572</v>
      </c>
      <c r="D1144" t="s">
        <v>656</v>
      </c>
      <c r="E1144" s="40"/>
    </row>
    <row r="1145" spans="1:5" x14ac:dyDescent="0.3">
      <c r="A1145" t="s">
        <v>606</v>
      </c>
      <c r="B1145" t="s">
        <v>3572</v>
      </c>
      <c r="D1145" t="s">
        <v>656</v>
      </c>
      <c r="E1145" s="40"/>
    </row>
    <row r="1146" spans="1:5" x14ac:dyDescent="0.3">
      <c r="A1146" t="s">
        <v>602</v>
      </c>
      <c r="B1146" t="s">
        <v>3573</v>
      </c>
      <c r="D1146" t="s">
        <v>656</v>
      </c>
      <c r="E1146" s="40"/>
    </row>
    <row r="1147" spans="1:5" x14ac:dyDescent="0.3">
      <c r="A1147" t="s">
        <v>606</v>
      </c>
      <c r="B1147" t="s">
        <v>3573</v>
      </c>
      <c r="D1147" t="s">
        <v>656</v>
      </c>
      <c r="E1147" s="40"/>
    </row>
    <row r="1148" spans="1:5" x14ac:dyDescent="0.3">
      <c r="A1148" t="s">
        <v>602</v>
      </c>
      <c r="B1148" t="s">
        <v>3574</v>
      </c>
      <c r="D1148" t="s">
        <v>656</v>
      </c>
      <c r="E1148" s="40"/>
    </row>
    <row r="1149" spans="1:5" x14ac:dyDescent="0.3">
      <c r="A1149" t="s">
        <v>606</v>
      </c>
      <c r="B1149" t="s">
        <v>3574</v>
      </c>
      <c r="D1149" t="s">
        <v>656</v>
      </c>
      <c r="E1149" s="40"/>
    </row>
    <row r="1150" spans="1:5" x14ac:dyDescent="0.3">
      <c r="A1150" t="s">
        <v>602</v>
      </c>
      <c r="B1150" t="s">
        <v>3934</v>
      </c>
      <c r="D1150" t="s">
        <v>656</v>
      </c>
      <c r="E1150" s="40"/>
    </row>
    <row r="1151" spans="1:5" x14ac:dyDescent="0.3">
      <c r="A1151" t="s">
        <v>606</v>
      </c>
      <c r="B1151" t="s">
        <v>3934</v>
      </c>
      <c r="D1151" t="s">
        <v>656</v>
      </c>
      <c r="E1151" s="40"/>
    </row>
    <row r="1152" spans="1:5" x14ac:dyDescent="0.3">
      <c r="A1152" t="s">
        <v>602</v>
      </c>
      <c r="B1152" t="s">
        <v>3792</v>
      </c>
      <c r="D1152" t="s">
        <v>656</v>
      </c>
      <c r="E1152" s="40"/>
    </row>
    <row r="1153" spans="1:5" x14ac:dyDescent="0.3">
      <c r="A1153" t="s">
        <v>606</v>
      </c>
      <c r="B1153" t="s">
        <v>3792</v>
      </c>
      <c r="D1153" t="s">
        <v>656</v>
      </c>
      <c r="E1153" s="40"/>
    </row>
    <row r="1154" spans="1:5" x14ac:dyDescent="0.3">
      <c r="A1154" t="s">
        <v>602</v>
      </c>
      <c r="B1154" t="s">
        <v>3575</v>
      </c>
      <c r="D1154" t="s">
        <v>656</v>
      </c>
      <c r="E1154" s="40"/>
    </row>
    <row r="1155" spans="1:5" x14ac:dyDescent="0.3">
      <c r="A1155" t="s">
        <v>606</v>
      </c>
      <c r="B1155" t="s">
        <v>3575</v>
      </c>
      <c r="D1155" t="s">
        <v>656</v>
      </c>
      <c r="E1155" s="40"/>
    </row>
    <row r="1156" spans="1:5" x14ac:dyDescent="0.3">
      <c r="A1156" t="s">
        <v>602</v>
      </c>
      <c r="B1156" t="s">
        <v>3576</v>
      </c>
      <c r="D1156" t="s">
        <v>656</v>
      </c>
      <c r="E1156" s="40"/>
    </row>
    <row r="1157" spans="1:5" x14ac:dyDescent="0.3">
      <c r="A1157" t="s">
        <v>606</v>
      </c>
      <c r="B1157" t="s">
        <v>3576</v>
      </c>
      <c r="D1157" t="s">
        <v>656</v>
      </c>
      <c r="E1157" s="40"/>
    </row>
    <row r="1158" spans="1:5" x14ac:dyDescent="0.3">
      <c r="A1158" t="s">
        <v>602</v>
      </c>
      <c r="B1158" t="s">
        <v>3577</v>
      </c>
      <c r="D1158" t="s">
        <v>656</v>
      </c>
      <c r="E1158" s="40"/>
    </row>
    <row r="1159" spans="1:5" x14ac:dyDescent="0.3">
      <c r="A1159" t="s">
        <v>606</v>
      </c>
      <c r="B1159" t="s">
        <v>3577</v>
      </c>
      <c r="D1159" t="s">
        <v>656</v>
      </c>
      <c r="E1159" s="40"/>
    </row>
    <row r="1160" spans="1:5" x14ac:dyDescent="0.3">
      <c r="A1160" t="s">
        <v>602</v>
      </c>
      <c r="B1160" t="s">
        <v>3578</v>
      </c>
      <c r="D1160" t="s">
        <v>656</v>
      </c>
      <c r="E1160" s="40"/>
    </row>
    <row r="1161" spans="1:5" x14ac:dyDescent="0.3">
      <c r="A1161" t="s">
        <v>606</v>
      </c>
      <c r="B1161" t="s">
        <v>3578</v>
      </c>
      <c r="D1161" t="s">
        <v>656</v>
      </c>
      <c r="E1161" s="40"/>
    </row>
    <row r="1162" spans="1:5" x14ac:dyDescent="0.3">
      <c r="A1162" t="s">
        <v>602</v>
      </c>
      <c r="B1162" t="s">
        <v>3579</v>
      </c>
      <c r="D1162" t="s">
        <v>656</v>
      </c>
      <c r="E1162" s="40"/>
    </row>
    <row r="1163" spans="1:5" x14ac:dyDescent="0.3">
      <c r="A1163" t="s">
        <v>606</v>
      </c>
      <c r="B1163" t="s">
        <v>3579</v>
      </c>
      <c r="D1163" t="s">
        <v>656</v>
      </c>
      <c r="E1163" s="40"/>
    </row>
    <row r="1164" spans="1:5" x14ac:dyDescent="0.3">
      <c r="A1164" t="s">
        <v>602</v>
      </c>
      <c r="B1164" t="s">
        <v>3793</v>
      </c>
      <c r="D1164" t="s">
        <v>656</v>
      </c>
      <c r="E1164" s="40"/>
    </row>
    <row r="1165" spans="1:5" x14ac:dyDescent="0.3">
      <c r="A1165" t="s">
        <v>606</v>
      </c>
      <c r="B1165" t="s">
        <v>3793</v>
      </c>
      <c r="D1165" t="s">
        <v>656</v>
      </c>
      <c r="E1165" s="40"/>
    </row>
    <row r="1166" spans="1:5" x14ac:dyDescent="0.3">
      <c r="A1166" t="s">
        <v>602</v>
      </c>
      <c r="B1166" t="s">
        <v>3580</v>
      </c>
      <c r="D1166" t="s">
        <v>656</v>
      </c>
      <c r="E1166" s="40"/>
    </row>
    <row r="1167" spans="1:5" x14ac:dyDescent="0.3">
      <c r="A1167" t="s">
        <v>606</v>
      </c>
      <c r="B1167" t="s">
        <v>3580</v>
      </c>
      <c r="D1167" t="s">
        <v>656</v>
      </c>
      <c r="E1167" s="40"/>
    </row>
    <row r="1168" spans="1:5" x14ac:dyDescent="0.3">
      <c r="A1168" t="s">
        <v>602</v>
      </c>
      <c r="B1168" t="s">
        <v>3582</v>
      </c>
      <c r="D1168" t="s">
        <v>656</v>
      </c>
      <c r="E1168" s="40"/>
    </row>
    <row r="1169" spans="1:5" x14ac:dyDescent="0.3">
      <c r="A1169" t="s">
        <v>606</v>
      </c>
      <c r="B1169" t="s">
        <v>3582</v>
      </c>
      <c r="D1169" t="s">
        <v>656</v>
      </c>
      <c r="E1169" s="40"/>
    </row>
    <row r="1170" spans="1:5" x14ac:dyDescent="0.3">
      <c r="A1170" t="s">
        <v>602</v>
      </c>
      <c r="B1170" t="s">
        <v>3583</v>
      </c>
      <c r="D1170" t="s">
        <v>656</v>
      </c>
      <c r="E1170" s="40"/>
    </row>
    <row r="1171" spans="1:5" x14ac:dyDescent="0.3">
      <c r="A1171" t="s">
        <v>606</v>
      </c>
      <c r="B1171" t="s">
        <v>3583</v>
      </c>
      <c r="D1171" t="s">
        <v>656</v>
      </c>
      <c r="E1171" s="40"/>
    </row>
    <row r="1172" spans="1:5" x14ac:dyDescent="0.3">
      <c r="A1172" t="s">
        <v>602</v>
      </c>
      <c r="B1172" t="s">
        <v>3584</v>
      </c>
      <c r="D1172" t="s">
        <v>656</v>
      </c>
      <c r="E1172" s="40"/>
    </row>
    <row r="1173" spans="1:5" x14ac:dyDescent="0.3">
      <c r="A1173" t="s">
        <v>606</v>
      </c>
      <c r="B1173" t="s">
        <v>3584</v>
      </c>
      <c r="D1173" t="s">
        <v>656</v>
      </c>
      <c r="E1173" s="40"/>
    </row>
    <row r="1174" spans="1:5" x14ac:dyDescent="0.3">
      <c r="A1174" t="s">
        <v>602</v>
      </c>
      <c r="B1174" t="s">
        <v>3794</v>
      </c>
      <c r="D1174" t="s">
        <v>656</v>
      </c>
      <c r="E1174" s="40"/>
    </row>
    <row r="1175" spans="1:5" x14ac:dyDescent="0.3">
      <c r="A1175" t="s">
        <v>606</v>
      </c>
      <c r="B1175" t="s">
        <v>3794</v>
      </c>
      <c r="D1175" t="s">
        <v>656</v>
      </c>
      <c r="E1175" s="40"/>
    </row>
    <row r="1176" spans="1:5" x14ac:dyDescent="0.3">
      <c r="A1176" t="s">
        <v>602</v>
      </c>
      <c r="B1176" t="s">
        <v>3585</v>
      </c>
      <c r="D1176" t="s">
        <v>656</v>
      </c>
      <c r="E1176" s="40"/>
    </row>
    <row r="1177" spans="1:5" x14ac:dyDescent="0.3">
      <c r="A1177" t="s">
        <v>606</v>
      </c>
      <c r="B1177" t="s">
        <v>3585</v>
      </c>
      <c r="D1177" t="s">
        <v>656</v>
      </c>
      <c r="E1177" s="40"/>
    </row>
    <row r="1178" spans="1:5" x14ac:dyDescent="0.3">
      <c r="A1178" t="s">
        <v>602</v>
      </c>
      <c r="B1178" t="s">
        <v>3586</v>
      </c>
      <c r="D1178" t="s">
        <v>656</v>
      </c>
      <c r="E1178" s="40"/>
    </row>
    <row r="1179" spans="1:5" x14ac:dyDescent="0.3">
      <c r="A1179" t="s">
        <v>606</v>
      </c>
      <c r="B1179" t="s">
        <v>3586</v>
      </c>
      <c r="D1179" t="s">
        <v>656</v>
      </c>
      <c r="E1179" s="40"/>
    </row>
    <row r="1180" spans="1:5" x14ac:dyDescent="0.3">
      <c r="A1180" t="s">
        <v>602</v>
      </c>
      <c r="B1180" t="s">
        <v>3587</v>
      </c>
      <c r="D1180" t="s">
        <v>656</v>
      </c>
      <c r="E1180" s="40"/>
    </row>
    <row r="1181" spans="1:5" x14ac:dyDescent="0.3">
      <c r="A1181" t="s">
        <v>606</v>
      </c>
      <c r="B1181" t="s">
        <v>3587</v>
      </c>
      <c r="D1181" t="s">
        <v>656</v>
      </c>
      <c r="E1181" s="40"/>
    </row>
    <row r="1182" spans="1:5" x14ac:dyDescent="0.3">
      <c r="A1182" t="s">
        <v>602</v>
      </c>
      <c r="B1182" t="s">
        <v>3588</v>
      </c>
      <c r="D1182" t="s">
        <v>656</v>
      </c>
      <c r="E1182" s="40"/>
    </row>
    <row r="1183" spans="1:5" x14ac:dyDescent="0.3">
      <c r="A1183" t="s">
        <v>606</v>
      </c>
      <c r="B1183" t="s">
        <v>3588</v>
      </c>
      <c r="D1183" t="s">
        <v>656</v>
      </c>
      <c r="E1183" s="40"/>
    </row>
    <row r="1184" spans="1:5" x14ac:dyDescent="0.3">
      <c r="A1184" t="s">
        <v>602</v>
      </c>
      <c r="B1184" t="s">
        <v>3589</v>
      </c>
      <c r="D1184" t="s">
        <v>656</v>
      </c>
      <c r="E1184" s="40"/>
    </row>
    <row r="1185" spans="1:5" x14ac:dyDescent="0.3">
      <c r="A1185" t="s">
        <v>606</v>
      </c>
      <c r="B1185" t="s">
        <v>3589</v>
      </c>
      <c r="D1185" t="s">
        <v>656</v>
      </c>
      <c r="E1185" s="40"/>
    </row>
    <row r="1186" spans="1:5" x14ac:dyDescent="0.3">
      <c r="A1186" t="s">
        <v>602</v>
      </c>
      <c r="B1186" t="s">
        <v>3590</v>
      </c>
      <c r="D1186" t="s">
        <v>656</v>
      </c>
      <c r="E1186" s="40"/>
    </row>
    <row r="1187" spans="1:5" x14ac:dyDescent="0.3">
      <c r="A1187" t="s">
        <v>606</v>
      </c>
      <c r="B1187" t="s">
        <v>3590</v>
      </c>
      <c r="D1187" t="s">
        <v>656</v>
      </c>
      <c r="E1187" s="40"/>
    </row>
    <row r="1188" spans="1:5" x14ac:dyDescent="0.3">
      <c r="A1188" t="s">
        <v>602</v>
      </c>
      <c r="B1188" t="s">
        <v>3591</v>
      </c>
      <c r="D1188" t="s">
        <v>656</v>
      </c>
      <c r="E1188" s="40"/>
    </row>
    <row r="1189" spans="1:5" x14ac:dyDescent="0.3">
      <c r="A1189" t="s">
        <v>606</v>
      </c>
      <c r="B1189" t="s">
        <v>3591</v>
      </c>
      <c r="D1189" t="s">
        <v>656</v>
      </c>
      <c r="E1189" s="40"/>
    </row>
    <row r="1190" spans="1:5" x14ac:dyDescent="0.3">
      <c r="A1190" t="s">
        <v>602</v>
      </c>
      <c r="B1190" t="s">
        <v>3592</v>
      </c>
      <c r="D1190" t="s">
        <v>656</v>
      </c>
      <c r="E1190" s="40"/>
    </row>
    <row r="1191" spans="1:5" x14ac:dyDescent="0.3">
      <c r="A1191" t="s">
        <v>606</v>
      </c>
      <c r="B1191" t="s">
        <v>3592</v>
      </c>
      <c r="D1191" t="s">
        <v>656</v>
      </c>
      <c r="E1191" s="40"/>
    </row>
    <row r="1192" spans="1:5" x14ac:dyDescent="0.3">
      <c r="A1192" t="s">
        <v>1217</v>
      </c>
      <c r="B1192" t="s">
        <v>3795</v>
      </c>
      <c r="D1192" t="s">
        <v>859</v>
      </c>
      <c r="E1192" s="40"/>
    </row>
    <row r="1193" spans="1:5" x14ac:dyDescent="0.3">
      <c r="A1193" t="s">
        <v>1218</v>
      </c>
      <c r="B1193" t="s">
        <v>3795</v>
      </c>
      <c r="D1193" t="s">
        <v>859</v>
      </c>
      <c r="E1193" s="40"/>
    </row>
    <row r="1194" spans="1:5" x14ac:dyDescent="0.3">
      <c r="A1194" t="s">
        <v>1217</v>
      </c>
      <c r="B1194" t="s">
        <v>3796</v>
      </c>
      <c r="D1194" t="s">
        <v>859</v>
      </c>
      <c r="E1194" s="40"/>
    </row>
    <row r="1195" spans="1:5" x14ac:dyDescent="0.3">
      <c r="A1195" t="s">
        <v>1218</v>
      </c>
      <c r="B1195" t="s">
        <v>3796</v>
      </c>
      <c r="D1195" t="s">
        <v>859</v>
      </c>
      <c r="E1195" s="40"/>
    </row>
    <row r="1196" spans="1:5" x14ac:dyDescent="0.3">
      <c r="A1196" t="s">
        <v>1217</v>
      </c>
      <c r="B1196" t="s">
        <v>3797</v>
      </c>
      <c r="D1196" t="s">
        <v>859</v>
      </c>
      <c r="E1196" s="40"/>
    </row>
    <row r="1197" spans="1:5" x14ac:dyDescent="0.3">
      <c r="A1197" t="s">
        <v>1218</v>
      </c>
      <c r="B1197" t="s">
        <v>3797</v>
      </c>
      <c r="D1197" t="s">
        <v>859</v>
      </c>
      <c r="E1197" s="40"/>
    </row>
    <row r="1198" spans="1:5" x14ac:dyDescent="0.3">
      <c r="A1198" t="s">
        <v>1217</v>
      </c>
      <c r="B1198" t="s">
        <v>3798</v>
      </c>
      <c r="D1198" t="s">
        <v>859</v>
      </c>
      <c r="E1198" s="40"/>
    </row>
    <row r="1199" spans="1:5" x14ac:dyDescent="0.3">
      <c r="A1199" t="s">
        <v>1218</v>
      </c>
      <c r="B1199" t="s">
        <v>3798</v>
      </c>
      <c r="D1199" t="s">
        <v>859</v>
      </c>
      <c r="E1199" s="40"/>
    </row>
    <row r="1200" spans="1:5" x14ac:dyDescent="0.3">
      <c r="A1200" t="s">
        <v>1217</v>
      </c>
      <c r="B1200" t="s">
        <v>3799</v>
      </c>
      <c r="D1200" t="s">
        <v>859</v>
      </c>
      <c r="E1200" s="40"/>
    </row>
    <row r="1201" spans="1:5" x14ac:dyDescent="0.3">
      <c r="A1201" t="s">
        <v>1218</v>
      </c>
      <c r="B1201" t="s">
        <v>3799</v>
      </c>
      <c r="D1201" t="s">
        <v>859</v>
      </c>
      <c r="E1201" s="40"/>
    </row>
    <row r="1202" spans="1:5" x14ac:dyDescent="0.3">
      <c r="A1202" t="s">
        <v>1217</v>
      </c>
      <c r="B1202" t="s">
        <v>3800</v>
      </c>
      <c r="D1202" t="s">
        <v>859</v>
      </c>
      <c r="E1202" s="40"/>
    </row>
    <row r="1203" spans="1:5" x14ac:dyDescent="0.3">
      <c r="A1203" t="s">
        <v>1218</v>
      </c>
      <c r="B1203" t="s">
        <v>3800</v>
      </c>
      <c r="D1203" t="s">
        <v>859</v>
      </c>
      <c r="E1203" s="40"/>
    </row>
    <row r="1204" spans="1:5" x14ac:dyDescent="0.3">
      <c r="A1204" t="s">
        <v>1217</v>
      </c>
      <c r="B1204" t="s">
        <v>3801</v>
      </c>
      <c r="D1204" t="s">
        <v>859</v>
      </c>
      <c r="E1204" s="40"/>
    </row>
    <row r="1205" spans="1:5" x14ac:dyDescent="0.3">
      <c r="A1205" t="s">
        <v>1218</v>
      </c>
      <c r="B1205" t="s">
        <v>3801</v>
      </c>
      <c r="D1205" t="s">
        <v>859</v>
      </c>
      <c r="E1205" s="40"/>
    </row>
    <row r="1206" spans="1:5" x14ac:dyDescent="0.3">
      <c r="A1206" t="s">
        <v>1217</v>
      </c>
      <c r="B1206" t="s">
        <v>3802</v>
      </c>
      <c r="D1206" t="s">
        <v>859</v>
      </c>
      <c r="E1206" s="40"/>
    </row>
    <row r="1207" spans="1:5" x14ac:dyDescent="0.3">
      <c r="A1207" t="s">
        <v>1218</v>
      </c>
      <c r="B1207" t="s">
        <v>3802</v>
      </c>
      <c r="D1207" t="s">
        <v>859</v>
      </c>
      <c r="E1207" s="40"/>
    </row>
    <row r="1208" spans="1:5" x14ac:dyDescent="0.3">
      <c r="A1208" t="s">
        <v>1217</v>
      </c>
      <c r="B1208" t="s">
        <v>3803</v>
      </c>
      <c r="D1208" t="s">
        <v>859</v>
      </c>
      <c r="E1208" s="40"/>
    </row>
    <row r="1209" spans="1:5" x14ac:dyDescent="0.3">
      <c r="A1209" t="s">
        <v>1218</v>
      </c>
      <c r="B1209" t="s">
        <v>3803</v>
      </c>
      <c r="D1209" t="s">
        <v>859</v>
      </c>
      <c r="E1209" s="40"/>
    </row>
    <row r="1210" spans="1:5" x14ac:dyDescent="0.3">
      <c r="A1210" t="s">
        <v>1217</v>
      </c>
      <c r="B1210" t="s">
        <v>3804</v>
      </c>
      <c r="D1210" t="s">
        <v>859</v>
      </c>
      <c r="E1210" s="40"/>
    </row>
    <row r="1211" spans="1:5" x14ac:dyDescent="0.3">
      <c r="A1211" t="s">
        <v>1218</v>
      </c>
      <c r="B1211" t="s">
        <v>3804</v>
      </c>
      <c r="D1211" t="s">
        <v>859</v>
      </c>
      <c r="E1211" s="40"/>
    </row>
    <row r="1212" spans="1:5" x14ac:dyDescent="0.3">
      <c r="A1212" t="s">
        <v>1217</v>
      </c>
      <c r="B1212" t="s">
        <v>3805</v>
      </c>
      <c r="D1212" t="s">
        <v>859</v>
      </c>
      <c r="E1212" s="40"/>
    </row>
    <row r="1213" spans="1:5" x14ac:dyDescent="0.3">
      <c r="A1213" t="s">
        <v>1218</v>
      </c>
      <c r="B1213" t="s">
        <v>3805</v>
      </c>
      <c r="D1213" t="s">
        <v>859</v>
      </c>
      <c r="E1213" s="40"/>
    </row>
    <row r="1214" spans="1:5" x14ac:dyDescent="0.3">
      <c r="A1214" t="s">
        <v>1217</v>
      </c>
      <c r="B1214" t="s">
        <v>3806</v>
      </c>
      <c r="D1214" t="s">
        <v>859</v>
      </c>
      <c r="E1214" s="40"/>
    </row>
    <row r="1215" spans="1:5" x14ac:dyDescent="0.3">
      <c r="A1215" t="s">
        <v>1218</v>
      </c>
      <c r="B1215" t="s">
        <v>3806</v>
      </c>
      <c r="D1215" t="s">
        <v>859</v>
      </c>
      <c r="E1215" s="40"/>
    </row>
    <row r="1216" spans="1:5" x14ac:dyDescent="0.3">
      <c r="A1216" t="s">
        <v>1217</v>
      </c>
      <c r="B1216" t="s">
        <v>3807</v>
      </c>
      <c r="D1216" t="s">
        <v>859</v>
      </c>
      <c r="E1216" s="40"/>
    </row>
    <row r="1217" spans="1:5" x14ac:dyDescent="0.3">
      <c r="A1217" t="s">
        <v>1218</v>
      </c>
      <c r="B1217" t="s">
        <v>3807</v>
      </c>
      <c r="D1217" t="s">
        <v>859</v>
      </c>
      <c r="E1217" s="40"/>
    </row>
    <row r="1218" spans="1:5" x14ac:dyDescent="0.3">
      <c r="A1218" t="s">
        <v>1217</v>
      </c>
      <c r="B1218" t="s">
        <v>3808</v>
      </c>
      <c r="D1218" t="s">
        <v>859</v>
      </c>
      <c r="E1218" s="40"/>
    </row>
    <row r="1219" spans="1:5" x14ac:dyDescent="0.3">
      <c r="A1219" t="s">
        <v>1218</v>
      </c>
      <c r="B1219" t="s">
        <v>3808</v>
      </c>
      <c r="D1219" t="s">
        <v>859</v>
      </c>
      <c r="E1219" s="40"/>
    </row>
    <row r="1220" spans="1:5" x14ac:dyDescent="0.3">
      <c r="A1220" t="s">
        <v>1217</v>
      </c>
      <c r="B1220" t="s">
        <v>3809</v>
      </c>
      <c r="D1220" t="s">
        <v>859</v>
      </c>
      <c r="E1220" s="40"/>
    </row>
    <row r="1221" spans="1:5" x14ac:dyDescent="0.3">
      <c r="A1221" t="s">
        <v>1218</v>
      </c>
      <c r="B1221" t="s">
        <v>3809</v>
      </c>
      <c r="D1221" t="s">
        <v>859</v>
      </c>
      <c r="E1221" s="40"/>
    </row>
    <row r="1222" spans="1:5" x14ac:dyDescent="0.3">
      <c r="A1222" t="s">
        <v>1217</v>
      </c>
      <c r="B1222" t="s">
        <v>3810</v>
      </c>
      <c r="D1222" t="s">
        <v>859</v>
      </c>
      <c r="E1222" s="40"/>
    </row>
    <row r="1223" spans="1:5" x14ac:dyDescent="0.3">
      <c r="A1223" t="s">
        <v>1218</v>
      </c>
      <c r="B1223" t="s">
        <v>3810</v>
      </c>
      <c r="D1223" t="s">
        <v>859</v>
      </c>
      <c r="E1223" s="40"/>
    </row>
    <row r="1224" spans="1:5" x14ac:dyDescent="0.3">
      <c r="A1224" t="s">
        <v>1217</v>
      </c>
      <c r="B1224" t="s">
        <v>3811</v>
      </c>
      <c r="D1224" t="s">
        <v>859</v>
      </c>
      <c r="E1224" s="40"/>
    </row>
    <row r="1225" spans="1:5" x14ac:dyDescent="0.3">
      <c r="A1225" t="s">
        <v>1218</v>
      </c>
      <c r="B1225" t="s">
        <v>3811</v>
      </c>
      <c r="D1225" t="s">
        <v>859</v>
      </c>
      <c r="E1225" s="40"/>
    </row>
    <row r="1226" spans="1:5" x14ac:dyDescent="0.3">
      <c r="A1226" t="s">
        <v>1217</v>
      </c>
      <c r="B1226" t="s">
        <v>3812</v>
      </c>
      <c r="D1226" t="s">
        <v>859</v>
      </c>
      <c r="E1226" s="40"/>
    </row>
    <row r="1227" spans="1:5" x14ac:dyDescent="0.3">
      <c r="A1227" t="s">
        <v>1218</v>
      </c>
      <c r="B1227" t="s">
        <v>3812</v>
      </c>
      <c r="D1227" t="s">
        <v>859</v>
      </c>
      <c r="E1227" s="40"/>
    </row>
    <row r="1228" spans="1:5" x14ac:dyDescent="0.3">
      <c r="A1228" t="s">
        <v>1217</v>
      </c>
      <c r="B1228" t="s">
        <v>3813</v>
      </c>
      <c r="D1228" t="s">
        <v>859</v>
      </c>
      <c r="E1228" s="40"/>
    </row>
    <row r="1229" spans="1:5" x14ac:dyDescent="0.3">
      <c r="A1229" t="s">
        <v>1218</v>
      </c>
      <c r="B1229" t="s">
        <v>3813</v>
      </c>
      <c r="D1229" t="s">
        <v>859</v>
      </c>
      <c r="E1229" s="40"/>
    </row>
    <row r="1230" spans="1:5" x14ac:dyDescent="0.3">
      <c r="A1230" t="s">
        <v>1217</v>
      </c>
      <c r="B1230" t="s">
        <v>3814</v>
      </c>
      <c r="D1230" t="s">
        <v>859</v>
      </c>
      <c r="E1230" s="40"/>
    </row>
    <row r="1231" spans="1:5" x14ac:dyDescent="0.3">
      <c r="A1231" t="s">
        <v>1218</v>
      </c>
      <c r="B1231" t="s">
        <v>3814</v>
      </c>
      <c r="D1231" t="s">
        <v>859</v>
      </c>
      <c r="E1231" s="40"/>
    </row>
    <row r="1232" spans="1:5" x14ac:dyDescent="0.3">
      <c r="A1232" t="s">
        <v>1217</v>
      </c>
      <c r="B1232" t="s">
        <v>3428</v>
      </c>
      <c r="D1232" t="s">
        <v>859</v>
      </c>
      <c r="E1232" s="40"/>
    </row>
    <row r="1233" spans="1:5" x14ac:dyDescent="0.3">
      <c r="A1233" t="s">
        <v>1218</v>
      </c>
      <c r="B1233" t="s">
        <v>3428</v>
      </c>
      <c r="D1233" t="s">
        <v>859</v>
      </c>
      <c r="E1233" s="40"/>
    </row>
    <row r="1234" spans="1:5" x14ac:dyDescent="0.3">
      <c r="A1234" t="s">
        <v>1217</v>
      </c>
      <c r="B1234" t="s">
        <v>3756</v>
      </c>
      <c r="D1234" t="s">
        <v>859</v>
      </c>
      <c r="E1234" s="40"/>
    </row>
    <row r="1235" spans="1:5" x14ac:dyDescent="0.3">
      <c r="A1235" t="s">
        <v>1218</v>
      </c>
      <c r="B1235" t="s">
        <v>3756</v>
      </c>
      <c r="D1235" t="s">
        <v>859</v>
      </c>
      <c r="E1235" s="40"/>
    </row>
    <row r="1236" spans="1:5" x14ac:dyDescent="0.3">
      <c r="A1236" t="s">
        <v>1217</v>
      </c>
      <c r="B1236" t="s">
        <v>3815</v>
      </c>
      <c r="D1236" t="s">
        <v>859</v>
      </c>
      <c r="E1236" s="40"/>
    </row>
    <row r="1237" spans="1:5" x14ac:dyDescent="0.3">
      <c r="A1237" t="s">
        <v>1218</v>
      </c>
      <c r="B1237" t="s">
        <v>3815</v>
      </c>
      <c r="D1237" t="s">
        <v>859</v>
      </c>
      <c r="E1237" s="40"/>
    </row>
    <row r="1238" spans="1:5" x14ac:dyDescent="0.3">
      <c r="A1238" t="s">
        <v>1217</v>
      </c>
      <c r="B1238" t="s">
        <v>3816</v>
      </c>
      <c r="D1238" t="s">
        <v>859</v>
      </c>
      <c r="E1238" s="40"/>
    </row>
    <row r="1239" spans="1:5" x14ac:dyDescent="0.3">
      <c r="A1239" t="s">
        <v>1218</v>
      </c>
      <c r="B1239" t="s">
        <v>3816</v>
      </c>
      <c r="D1239" t="s">
        <v>859</v>
      </c>
      <c r="E1239" s="40"/>
    </row>
    <row r="1240" spans="1:5" x14ac:dyDescent="0.3">
      <c r="A1240" t="s">
        <v>1217</v>
      </c>
      <c r="B1240" t="s">
        <v>3760</v>
      </c>
      <c r="D1240" t="s">
        <v>859</v>
      </c>
      <c r="E1240" s="40"/>
    </row>
    <row r="1241" spans="1:5" x14ac:dyDescent="0.3">
      <c r="A1241" t="s">
        <v>1218</v>
      </c>
      <c r="B1241" t="s">
        <v>3760</v>
      </c>
      <c r="D1241" t="s">
        <v>859</v>
      </c>
      <c r="E1241" s="40"/>
    </row>
    <row r="1242" spans="1:5" x14ac:dyDescent="0.3">
      <c r="A1242" t="s">
        <v>1217</v>
      </c>
      <c r="B1242" t="s">
        <v>3817</v>
      </c>
      <c r="D1242" t="s">
        <v>859</v>
      </c>
      <c r="E1242" s="40"/>
    </row>
    <row r="1243" spans="1:5" x14ac:dyDescent="0.3">
      <c r="A1243" t="s">
        <v>1218</v>
      </c>
      <c r="B1243" t="s">
        <v>3817</v>
      </c>
      <c r="D1243" t="s">
        <v>859</v>
      </c>
      <c r="E1243" s="40"/>
    </row>
    <row r="1244" spans="1:5" x14ac:dyDescent="0.3">
      <c r="A1244" t="s">
        <v>1217</v>
      </c>
      <c r="B1244" t="s">
        <v>3764</v>
      </c>
      <c r="D1244" t="s">
        <v>859</v>
      </c>
      <c r="E1244" s="40"/>
    </row>
    <row r="1245" spans="1:5" x14ac:dyDescent="0.3">
      <c r="A1245" t="s">
        <v>1218</v>
      </c>
      <c r="B1245" t="s">
        <v>3764</v>
      </c>
      <c r="D1245" t="s">
        <v>859</v>
      </c>
      <c r="E1245" s="40"/>
    </row>
    <row r="1246" spans="1:5" x14ac:dyDescent="0.3">
      <c r="A1246" t="s">
        <v>1217</v>
      </c>
      <c r="B1246" t="s">
        <v>3627</v>
      </c>
      <c r="D1246" t="s">
        <v>859</v>
      </c>
      <c r="E1246" s="40"/>
    </row>
    <row r="1247" spans="1:5" x14ac:dyDescent="0.3">
      <c r="A1247" t="s">
        <v>1218</v>
      </c>
      <c r="B1247" t="s">
        <v>3627</v>
      </c>
      <c r="D1247" t="s">
        <v>859</v>
      </c>
      <c r="E1247" s="40"/>
    </row>
    <row r="1248" spans="1:5" x14ac:dyDescent="0.3">
      <c r="A1248" t="s">
        <v>1217</v>
      </c>
      <c r="B1248" t="s">
        <v>3628</v>
      </c>
      <c r="D1248" t="s">
        <v>859</v>
      </c>
      <c r="E1248" s="40"/>
    </row>
    <row r="1249" spans="1:5" x14ac:dyDescent="0.3">
      <c r="A1249" t="s">
        <v>1218</v>
      </c>
      <c r="B1249" t="s">
        <v>3628</v>
      </c>
      <c r="D1249" t="s">
        <v>859</v>
      </c>
      <c r="E1249" s="40"/>
    </row>
    <row r="1250" spans="1:5" x14ac:dyDescent="0.3">
      <c r="A1250" t="s">
        <v>1217</v>
      </c>
      <c r="B1250" t="s">
        <v>3766</v>
      </c>
      <c r="D1250" t="s">
        <v>859</v>
      </c>
      <c r="E1250" s="40"/>
    </row>
    <row r="1251" spans="1:5" x14ac:dyDescent="0.3">
      <c r="A1251" t="s">
        <v>1218</v>
      </c>
      <c r="B1251" t="s">
        <v>3766</v>
      </c>
      <c r="D1251" t="s">
        <v>859</v>
      </c>
      <c r="E1251" s="40"/>
    </row>
    <row r="1252" spans="1:5" x14ac:dyDescent="0.3">
      <c r="A1252" t="s">
        <v>1217</v>
      </c>
      <c r="B1252" t="s">
        <v>3629</v>
      </c>
      <c r="D1252" t="s">
        <v>859</v>
      </c>
      <c r="E1252" s="40"/>
    </row>
    <row r="1253" spans="1:5" x14ac:dyDescent="0.3">
      <c r="A1253" t="s">
        <v>1218</v>
      </c>
      <c r="B1253" t="s">
        <v>3629</v>
      </c>
      <c r="D1253" t="s">
        <v>859</v>
      </c>
      <c r="E1253" s="40"/>
    </row>
    <row r="1254" spans="1:5" x14ac:dyDescent="0.3">
      <c r="A1254" t="s">
        <v>1217</v>
      </c>
      <c r="B1254" t="s">
        <v>3770</v>
      </c>
      <c r="D1254" t="s">
        <v>859</v>
      </c>
      <c r="E1254" s="40"/>
    </row>
    <row r="1255" spans="1:5" x14ac:dyDescent="0.3">
      <c r="A1255" t="s">
        <v>1218</v>
      </c>
      <c r="B1255" t="s">
        <v>3770</v>
      </c>
      <c r="D1255" t="s">
        <v>859</v>
      </c>
      <c r="E1255" s="40"/>
    </row>
    <row r="1256" spans="1:5" x14ac:dyDescent="0.3">
      <c r="A1256" t="s">
        <v>1217</v>
      </c>
      <c r="B1256" t="s">
        <v>3630</v>
      </c>
      <c r="D1256" t="s">
        <v>859</v>
      </c>
      <c r="E1256" s="40"/>
    </row>
    <row r="1257" spans="1:5" x14ac:dyDescent="0.3">
      <c r="A1257" t="s">
        <v>1218</v>
      </c>
      <c r="B1257" t="s">
        <v>3630</v>
      </c>
      <c r="D1257" t="s">
        <v>859</v>
      </c>
      <c r="E1257" s="40"/>
    </row>
    <row r="1258" spans="1:5" x14ac:dyDescent="0.3">
      <c r="A1258" t="s">
        <v>1217</v>
      </c>
      <c r="B1258" t="s">
        <v>3776</v>
      </c>
      <c r="D1258" t="s">
        <v>859</v>
      </c>
      <c r="E1258" s="40"/>
    </row>
    <row r="1259" spans="1:5" x14ac:dyDescent="0.3">
      <c r="A1259" t="s">
        <v>1218</v>
      </c>
      <c r="B1259" t="s">
        <v>3776</v>
      </c>
      <c r="D1259" t="s">
        <v>859</v>
      </c>
      <c r="E1259" s="40"/>
    </row>
    <row r="1260" spans="1:5" x14ac:dyDescent="0.3">
      <c r="A1260" t="s">
        <v>1217</v>
      </c>
      <c r="B1260" t="s">
        <v>3631</v>
      </c>
      <c r="D1260" t="s">
        <v>859</v>
      </c>
      <c r="E1260" s="40"/>
    </row>
    <row r="1261" spans="1:5" x14ac:dyDescent="0.3">
      <c r="A1261" t="s">
        <v>1218</v>
      </c>
      <c r="B1261" t="s">
        <v>3631</v>
      </c>
      <c r="D1261" t="s">
        <v>859</v>
      </c>
      <c r="E1261" s="40"/>
    </row>
    <row r="1262" spans="1:5" x14ac:dyDescent="0.3">
      <c r="A1262" t="s">
        <v>1217</v>
      </c>
      <c r="B1262" t="s">
        <v>3780</v>
      </c>
      <c r="D1262" t="s">
        <v>859</v>
      </c>
      <c r="E1262" s="40"/>
    </row>
    <row r="1263" spans="1:5" x14ac:dyDescent="0.3">
      <c r="A1263" t="s">
        <v>1218</v>
      </c>
      <c r="B1263" t="s">
        <v>3780</v>
      </c>
      <c r="D1263" t="s">
        <v>859</v>
      </c>
      <c r="E1263" s="40"/>
    </row>
    <row r="1264" spans="1:5" x14ac:dyDescent="0.3">
      <c r="A1264" t="s">
        <v>1217</v>
      </c>
      <c r="B1264" t="s">
        <v>3632</v>
      </c>
      <c r="D1264" t="s">
        <v>859</v>
      </c>
      <c r="E1264" s="40"/>
    </row>
    <row r="1265" spans="1:5" x14ac:dyDescent="0.3">
      <c r="A1265" t="s">
        <v>1218</v>
      </c>
      <c r="B1265" t="s">
        <v>3632</v>
      </c>
      <c r="D1265" t="s">
        <v>859</v>
      </c>
      <c r="E1265" s="40"/>
    </row>
    <row r="1266" spans="1:5" x14ac:dyDescent="0.3">
      <c r="A1266" t="s">
        <v>1217</v>
      </c>
      <c r="B1266" t="s">
        <v>3633</v>
      </c>
      <c r="D1266" t="s">
        <v>859</v>
      </c>
      <c r="E1266" s="40"/>
    </row>
    <row r="1267" spans="1:5" x14ac:dyDescent="0.3">
      <c r="A1267" t="s">
        <v>1218</v>
      </c>
      <c r="B1267" t="s">
        <v>3633</v>
      </c>
      <c r="D1267" t="s">
        <v>859</v>
      </c>
      <c r="E1267" s="40"/>
    </row>
    <row r="1268" spans="1:5" x14ac:dyDescent="0.3">
      <c r="A1268" t="s">
        <v>1217</v>
      </c>
      <c r="B1268" t="s">
        <v>3781</v>
      </c>
      <c r="D1268" t="s">
        <v>859</v>
      </c>
      <c r="E1268" s="40"/>
    </row>
    <row r="1269" spans="1:5" x14ac:dyDescent="0.3">
      <c r="A1269" t="s">
        <v>1218</v>
      </c>
      <c r="B1269" t="s">
        <v>3781</v>
      </c>
      <c r="D1269" t="s">
        <v>859</v>
      </c>
      <c r="E1269" s="40"/>
    </row>
    <row r="1270" spans="1:5" x14ac:dyDescent="0.3">
      <c r="A1270" t="s">
        <v>1217</v>
      </c>
      <c r="B1270" t="s">
        <v>3634</v>
      </c>
      <c r="D1270" t="s">
        <v>859</v>
      </c>
      <c r="E1270" s="40"/>
    </row>
    <row r="1271" spans="1:5" x14ac:dyDescent="0.3">
      <c r="A1271" t="s">
        <v>1218</v>
      </c>
      <c r="B1271" t="s">
        <v>3634</v>
      </c>
      <c r="D1271" t="s">
        <v>859</v>
      </c>
      <c r="E1271" s="40"/>
    </row>
    <row r="1272" spans="1:5" x14ac:dyDescent="0.3">
      <c r="A1272" t="s">
        <v>1217</v>
      </c>
      <c r="B1272" t="s">
        <v>3782</v>
      </c>
      <c r="D1272" t="s">
        <v>859</v>
      </c>
      <c r="E1272" s="40"/>
    </row>
    <row r="1273" spans="1:5" x14ac:dyDescent="0.3">
      <c r="A1273" t="s">
        <v>1218</v>
      </c>
      <c r="B1273" t="s">
        <v>3782</v>
      </c>
      <c r="D1273" t="s">
        <v>859</v>
      </c>
      <c r="E1273" s="40"/>
    </row>
    <row r="1274" spans="1:5" x14ac:dyDescent="0.3">
      <c r="A1274" t="s">
        <v>1217</v>
      </c>
      <c r="B1274" t="s">
        <v>3635</v>
      </c>
      <c r="D1274" t="s">
        <v>859</v>
      </c>
      <c r="E1274" s="40"/>
    </row>
    <row r="1275" spans="1:5" x14ac:dyDescent="0.3">
      <c r="A1275" t="s">
        <v>1218</v>
      </c>
      <c r="B1275" t="s">
        <v>3635</v>
      </c>
      <c r="D1275" t="s">
        <v>859</v>
      </c>
      <c r="E1275" s="40"/>
    </row>
    <row r="1276" spans="1:5" x14ac:dyDescent="0.3">
      <c r="A1276" t="s">
        <v>1217</v>
      </c>
      <c r="B1276" t="s">
        <v>3783</v>
      </c>
      <c r="D1276" t="s">
        <v>859</v>
      </c>
      <c r="E1276" s="40"/>
    </row>
    <row r="1277" spans="1:5" x14ac:dyDescent="0.3">
      <c r="A1277" t="s">
        <v>1218</v>
      </c>
      <c r="B1277" t="s">
        <v>3783</v>
      </c>
      <c r="D1277" t="s">
        <v>859</v>
      </c>
      <c r="E1277" s="40"/>
    </row>
    <row r="1278" spans="1:5" x14ac:dyDescent="0.3">
      <c r="A1278" t="s">
        <v>1217</v>
      </c>
      <c r="B1278" t="s">
        <v>3636</v>
      </c>
      <c r="D1278" t="s">
        <v>859</v>
      </c>
      <c r="E1278" s="40"/>
    </row>
    <row r="1279" spans="1:5" x14ac:dyDescent="0.3">
      <c r="A1279" t="s">
        <v>1218</v>
      </c>
      <c r="B1279" t="s">
        <v>3636</v>
      </c>
      <c r="D1279" t="s">
        <v>859</v>
      </c>
      <c r="E1279" s="40"/>
    </row>
    <row r="1280" spans="1:5" x14ac:dyDescent="0.3">
      <c r="A1280" t="s">
        <v>1217</v>
      </c>
      <c r="B1280" t="s">
        <v>3637</v>
      </c>
      <c r="D1280" t="s">
        <v>859</v>
      </c>
      <c r="E1280" s="40"/>
    </row>
    <row r="1281" spans="1:5" x14ac:dyDescent="0.3">
      <c r="A1281" t="s">
        <v>1218</v>
      </c>
      <c r="B1281" t="s">
        <v>3637</v>
      </c>
      <c r="D1281" t="s">
        <v>859</v>
      </c>
      <c r="E1281" s="40"/>
    </row>
    <row r="1282" spans="1:5" x14ac:dyDescent="0.3">
      <c r="A1282" t="s">
        <v>1217</v>
      </c>
      <c r="B1282" t="s">
        <v>3784</v>
      </c>
      <c r="D1282" t="s">
        <v>859</v>
      </c>
      <c r="E1282" s="40"/>
    </row>
    <row r="1283" spans="1:5" x14ac:dyDescent="0.3">
      <c r="A1283" t="s">
        <v>1218</v>
      </c>
      <c r="B1283" t="s">
        <v>3784</v>
      </c>
      <c r="D1283" t="s">
        <v>859</v>
      </c>
      <c r="E1283" s="40"/>
    </row>
    <row r="1284" spans="1:5" x14ac:dyDescent="0.3">
      <c r="A1284" t="s">
        <v>1217</v>
      </c>
      <c r="B1284" t="s">
        <v>3638</v>
      </c>
      <c r="D1284" t="s">
        <v>859</v>
      </c>
      <c r="E1284" s="40"/>
    </row>
    <row r="1285" spans="1:5" x14ac:dyDescent="0.3">
      <c r="A1285" t="s">
        <v>1218</v>
      </c>
      <c r="B1285" t="s">
        <v>3638</v>
      </c>
      <c r="D1285" t="s">
        <v>859</v>
      </c>
      <c r="E1285" s="40"/>
    </row>
    <row r="1286" spans="1:5" x14ac:dyDescent="0.3">
      <c r="A1286" t="s">
        <v>1217</v>
      </c>
      <c r="B1286" t="s">
        <v>3785</v>
      </c>
      <c r="D1286" t="s">
        <v>859</v>
      </c>
      <c r="E1286" s="40"/>
    </row>
    <row r="1287" spans="1:5" x14ac:dyDescent="0.3">
      <c r="A1287" t="s">
        <v>1218</v>
      </c>
      <c r="B1287" t="s">
        <v>3785</v>
      </c>
      <c r="D1287" t="s">
        <v>859</v>
      </c>
      <c r="E1287" s="40"/>
    </row>
    <row r="1288" spans="1:5" x14ac:dyDescent="0.3">
      <c r="A1288" t="s">
        <v>1217</v>
      </c>
      <c r="B1288" t="s">
        <v>3818</v>
      </c>
      <c r="D1288" t="s">
        <v>859</v>
      </c>
      <c r="E1288" s="40"/>
    </row>
    <row r="1289" spans="1:5" x14ac:dyDescent="0.3">
      <c r="A1289" t="s">
        <v>1218</v>
      </c>
      <c r="B1289" t="s">
        <v>3818</v>
      </c>
      <c r="D1289" t="s">
        <v>859</v>
      </c>
      <c r="E1289" s="40"/>
    </row>
    <row r="1290" spans="1:5" x14ac:dyDescent="0.3">
      <c r="A1290" t="s">
        <v>1217</v>
      </c>
      <c r="B1290" t="s">
        <v>3786</v>
      </c>
      <c r="D1290" t="s">
        <v>859</v>
      </c>
      <c r="E1290" s="40"/>
    </row>
    <row r="1291" spans="1:5" x14ac:dyDescent="0.3">
      <c r="A1291" t="s">
        <v>1218</v>
      </c>
      <c r="B1291" t="s">
        <v>3786</v>
      </c>
      <c r="D1291" t="s">
        <v>859</v>
      </c>
      <c r="E1291" s="40"/>
    </row>
    <row r="1292" spans="1:5" x14ac:dyDescent="0.3">
      <c r="A1292" t="s">
        <v>1217</v>
      </c>
      <c r="B1292" t="s">
        <v>3639</v>
      </c>
      <c r="D1292" t="s">
        <v>859</v>
      </c>
      <c r="E1292" s="40"/>
    </row>
    <row r="1293" spans="1:5" x14ac:dyDescent="0.3">
      <c r="A1293" t="s">
        <v>1218</v>
      </c>
      <c r="B1293" t="s">
        <v>3639</v>
      </c>
      <c r="D1293" t="s">
        <v>859</v>
      </c>
      <c r="E1293" s="40"/>
    </row>
    <row r="1294" spans="1:5" x14ac:dyDescent="0.3">
      <c r="A1294" t="s">
        <v>1217</v>
      </c>
      <c r="B1294" t="s">
        <v>3640</v>
      </c>
      <c r="D1294" t="s">
        <v>859</v>
      </c>
      <c r="E1294" s="40"/>
    </row>
    <row r="1295" spans="1:5" x14ac:dyDescent="0.3">
      <c r="A1295" t="s">
        <v>1218</v>
      </c>
      <c r="B1295" t="s">
        <v>3640</v>
      </c>
      <c r="D1295" t="s">
        <v>859</v>
      </c>
      <c r="E1295" s="40"/>
    </row>
    <row r="1296" spans="1:5" x14ac:dyDescent="0.3">
      <c r="A1296" t="s">
        <v>1217</v>
      </c>
      <c r="B1296" t="s">
        <v>3787</v>
      </c>
      <c r="D1296" t="s">
        <v>859</v>
      </c>
      <c r="E1296" s="40"/>
    </row>
    <row r="1297" spans="1:5" x14ac:dyDescent="0.3">
      <c r="A1297" t="s">
        <v>1218</v>
      </c>
      <c r="B1297" t="s">
        <v>3787</v>
      </c>
      <c r="D1297" t="s">
        <v>859</v>
      </c>
      <c r="E1297" s="40"/>
    </row>
    <row r="1298" spans="1:5" x14ac:dyDescent="0.3">
      <c r="A1298" t="s">
        <v>1217</v>
      </c>
      <c r="B1298" t="s">
        <v>3641</v>
      </c>
      <c r="D1298" t="s">
        <v>859</v>
      </c>
      <c r="E1298" s="40"/>
    </row>
    <row r="1299" spans="1:5" x14ac:dyDescent="0.3">
      <c r="A1299" t="s">
        <v>1218</v>
      </c>
      <c r="B1299" t="s">
        <v>3641</v>
      </c>
      <c r="D1299" t="s">
        <v>859</v>
      </c>
      <c r="E1299" s="40"/>
    </row>
    <row r="1300" spans="1:5" x14ac:dyDescent="0.3">
      <c r="A1300" t="s">
        <v>1217</v>
      </c>
      <c r="B1300" t="s">
        <v>3788</v>
      </c>
      <c r="D1300" t="s">
        <v>859</v>
      </c>
      <c r="E1300" s="40"/>
    </row>
    <row r="1301" spans="1:5" x14ac:dyDescent="0.3">
      <c r="A1301" t="s">
        <v>1218</v>
      </c>
      <c r="B1301" t="s">
        <v>3788</v>
      </c>
      <c r="D1301" t="s">
        <v>859</v>
      </c>
      <c r="E1301" s="40"/>
    </row>
    <row r="1302" spans="1:5" x14ac:dyDescent="0.3">
      <c r="A1302" t="s">
        <v>1217</v>
      </c>
      <c r="B1302" t="s">
        <v>3819</v>
      </c>
      <c r="D1302" t="s">
        <v>859</v>
      </c>
      <c r="E1302" s="40"/>
    </row>
    <row r="1303" spans="1:5" x14ac:dyDescent="0.3">
      <c r="A1303" t="s">
        <v>1218</v>
      </c>
      <c r="B1303" t="s">
        <v>3819</v>
      </c>
      <c r="D1303" t="s">
        <v>859</v>
      </c>
      <c r="E1303" s="40"/>
    </row>
    <row r="1304" spans="1:5" x14ac:dyDescent="0.3">
      <c r="A1304" t="s">
        <v>1217</v>
      </c>
      <c r="B1304" t="s">
        <v>3789</v>
      </c>
      <c r="D1304" t="s">
        <v>859</v>
      </c>
      <c r="E1304" s="40"/>
    </row>
    <row r="1305" spans="1:5" x14ac:dyDescent="0.3">
      <c r="A1305" t="s">
        <v>1218</v>
      </c>
      <c r="B1305" t="s">
        <v>3789</v>
      </c>
      <c r="D1305" t="s">
        <v>859</v>
      </c>
      <c r="E1305" s="40"/>
    </row>
    <row r="1306" spans="1:5" x14ac:dyDescent="0.3">
      <c r="A1306" t="s">
        <v>1217</v>
      </c>
      <c r="B1306" t="s">
        <v>3642</v>
      </c>
      <c r="D1306" t="s">
        <v>859</v>
      </c>
      <c r="E1306" s="40"/>
    </row>
    <row r="1307" spans="1:5" x14ac:dyDescent="0.3">
      <c r="A1307" t="s">
        <v>1218</v>
      </c>
      <c r="B1307" t="s">
        <v>3642</v>
      </c>
      <c r="D1307" t="s">
        <v>859</v>
      </c>
      <c r="E1307" s="40"/>
    </row>
    <row r="1308" spans="1:5" x14ac:dyDescent="0.3">
      <c r="A1308" t="s">
        <v>1217</v>
      </c>
      <c r="B1308" t="s">
        <v>3790</v>
      </c>
      <c r="D1308" t="s">
        <v>859</v>
      </c>
      <c r="E1308" s="40"/>
    </row>
    <row r="1309" spans="1:5" x14ac:dyDescent="0.3">
      <c r="A1309" t="s">
        <v>1218</v>
      </c>
      <c r="B1309" t="s">
        <v>3790</v>
      </c>
      <c r="D1309" t="s">
        <v>859</v>
      </c>
      <c r="E1309" s="40"/>
    </row>
    <row r="1310" spans="1:5" x14ac:dyDescent="0.3">
      <c r="A1310" t="s">
        <v>1217</v>
      </c>
      <c r="B1310" t="s">
        <v>3643</v>
      </c>
      <c r="D1310" t="s">
        <v>859</v>
      </c>
      <c r="E1310" s="40"/>
    </row>
    <row r="1311" spans="1:5" x14ac:dyDescent="0.3">
      <c r="A1311" t="s">
        <v>1218</v>
      </c>
      <c r="B1311" t="s">
        <v>3643</v>
      </c>
      <c r="D1311" t="s">
        <v>859</v>
      </c>
      <c r="E1311" s="40"/>
    </row>
    <row r="1312" spans="1:5" x14ac:dyDescent="0.3">
      <c r="A1312" t="s">
        <v>1217</v>
      </c>
      <c r="B1312" t="s">
        <v>3791</v>
      </c>
      <c r="D1312" t="s">
        <v>859</v>
      </c>
      <c r="E1312" s="40"/>
    </row>
    <row r="1313" spans="1:5" x14ac:dyDescent="0.3">
      <c r="A1313" t="s">
        <v>1218</v>
      </c>
      <c r="B1313" t="s">
        <v>3791</v>
      </c>
      <c r="D1313" t="s">
        <v>859</v>
      </c>
      <c r="E1313" s="40"/>
    </row>
    <row r="1314" spans="1:5" x14ac:dyDescent="0.3">
      <c r="A1314" t="s">
        <v>1217</v>
      </c>
      <c r="B1314" t="s">
        <v>3644</v>
      </c>
      <c r="D1314" t="s">
        <v>859</v>
      </c>
      <c r="E1314" s="40"/>
    </row>
    <row r="1315" spans="1:5" x14ac:dyDescent="0.3">
      <c r="A1315" t="s">
        <v>1218</v>
      </c>
      <c r="B1315" t="s">
        <v>3644</v>
      </c>
      <c r="D1315" t="s">
        <v>859</v>
      </c>
      <c r="E1315" s="40"/>
    </row>
    <row r="1316" spans="1:5" x14ac:dyDescent="0.3">
      <c r="A1316" t="s">
        <v>1217</v>
      </c>
      <c r="B1316" t="s">
        <v>3792</v>
      </c>
      <c r="D1316" t="s">
        <v>859</v>
      </c>
      <c r="E1316" s="40"/>
    </row>
    <row r="1317" spans="1:5" x14ac:dyDescent="0.3">
      <c r="A1317" t="s">
        <v>1218</v>
      </c>
      <c r="B1317" t="s">
        <v>3792</v>
      </c>
      <c r="D1317" t="s">
        <v>859</v>
      </c>
      <c r="E1317" s="40"/>
    </row>
    <row r="1318" spans="1:5" x14ac:dyDescent="0.3">
      <c r="A1318" t="s">
        <v>1217</v>
      </c>
      <c r="B1318" t="s">
        <v>3645</v>
      </c>
      <c r="D1318" t="s">
        <v>859</v>
      </c>
      <c r="E1318" s="40"/>
    </row>
    <row r="1319" spans="1:5" x14ac:dyDescent="0.3">
      <c r="A1319" t="s">
        <v>1218</v>
      </c>
      <c r="B1319" t="s">
        <v>3645</v>
      </c>
      <c r="D1319" t="s">
        <v>859</v>
      </c>
      <c r="E1319" s="40"/>
    </row>
    <row r="1320" spans="1:5" x14ac:dyDescent="0.3">
      <c r="A1320" t="s">
        <v>1217</v>
      </c>
      <c r="B1320" t="s">
        <v>3793</v>
      </c>
      <c r="D1320" t="s">
        <v>859</v>
      </c>
      <c r="E1320" s="40"/>
    </row>
    <row r="1321" spans="1:5" x14ac:dyDescent="0.3">
      <c r="A1321" t="s">
        <v>1218</v>
      </c>
      <c r="B1321" t="s">
        <v>3793</v>
      </c>
      <c r="D1321" t="s">
        <v>859</v>
      </c>
      <c r="E1321" s="40"/>
    </row>
    <row r="1322" spans="1:5" x14ac:dyDescent="0.3">
      <c r="A1322" t="s">
        <v>1217</v>
      </c>
      <c r="B1322" t="s">
        <v>3581</v>
      </c>
      <c r="D1322" t="s">
        <v>859</v>
      </c>
      <c r="E1322" s="40"/>
    </row>
    <row r="1323" spans="1:5" x14ac:dyDescent="0.3">
      <c r="A1323" t="s">
        <v>1218</v>
      </c>
      <c r="B1323" t="s">
        <v>3581</v>
      </c>
      <c r="D1323" t="s">
        <v>859</v>
      </c>
      <c r="E1323" s="40"/>
    </row>
    <row r="1324" spans="1:5" x14ac:dyDescent="0.3">
      <c r="A1324" t="s">
        <v>1217</v>
      </c>
      <c r="B1324" t="s">
        <v>3794</v>
      </c>
      <c r="D1324" t="s">
        <v>859</v>
      </c>
      <c r="E1324" s="40"/>
    </row>
    <row r="1325" spans="1:5" x14ac:dyDescent="0.3">
      <c r="A1325" t="s">
        <v>1218</v>
      </c>
      <c r="B1325" t="s">
        <v>3794</v>
      </c>
      <c r="D1325" t="s">
        <v>859</v>
      </c>
      <c r="E1325" s="40"/>
    </row>
    <row r="1326" spans="1:5" x14ac:dyDescent="0.3">
      <c r="A1326" t="s">
        <v>1219</v>
      </c>
      <c r="B1326" t="s">
        <v>3225</v>
      </c>
      <c r="D1326" t="s">
        <v>860</v>
      </c>
      <c r="E1326" s="40"/>
    </row>
    <row r="1327" spans="1:5" x14ac:dyDescent="0.3">
      <c r="A1327" t="s">
        <v>654</v>
      </c>
      <c r="B1327" t="s">
        <v>3225</v>
      </c>
      <c r="D1327" t="s">
        <v>860</v>
      </c>
      <c r="E1327" s="40"/>
    </row>
    <row r="1328" spans="1:5" x14ac:dyDescent="0.3">
      <c r="A1328" t="s">
        <v>1219</v>
      </c>
      <c r="B1328" t="s">
        <v>3233</v>
      </c>
      <c r="D1328" t="s">
        <v>860</v>
      </c>
      <c r="E1328" s="40"/>
    </row>
    <row r="1329" spans="1:5" x14ac:dyDescent="0.3">
      <c r="A1329" t="s">
        <v>654</v>
      </c>
      <c r="B1329" t="s">
        <v>3233</v>
      </c>
      <c r="D1329" t="s">
        <v>860</v>
      </c>
      <c r="E1329" s="40"/>
    </row>
    <row r="1330" spans="1:5" x14ac:dyDescent="0.3">
      <c r="A1330" t="s">
        <v>1219</v>
      </c>
      <c r="B1330" t="s">
        <v>3235</v>
      </c>
      <c r="D1330" t="s">
        <v>860</v>
      </c>
      <c r="E1330" s="40"/>
    </row>
    <row r="1331" spans="1:5" x14ac:dyDescent="0.3">
      <c r="A1331" t="s">
        <v>654</v>
      </c>
      <c r="B1331" t="s">
        <v>3235</v>
      </c>
      <c r="D1331" t="s">
        <v>860</v>
      </c>
      <c r="E1331" s="40"/>
    </row>
    <row r="1332" spans="1:5" x14ac:dyDescent="0.3">
      <c r="A1332" t="s">
        <v>1219</v>
      </c>
      <c r="B1332" t="s">
        <v>3237</v>
      </c>
      <c r="D1332" t="s">
        <v>860</v>
      </c>
      <c r="E1332" s="40"/>
    </row>
    <row r="1333" spans="1:5" x14ac:dyDescent="0.3">
      <c r="A1333" t="s">
        <v>654</v>
      </c>
      <c r="B1333" t="s">
        <v>3237</v>
      </c>
      <c r="D1333" t="s">
        <v>860</v>
      </c>
      <c r="E1333" s="40"/>
    </row>
    <row r="1334" spans="1:5" x14ac:dyDescent="0.3">
      <c r="A1334" t="s">
        <v>1219</v>
      </c>
      <c r="B1334" t="s">
        <v>3240</v>
      </c>
      <c r="D1334" t="s">
        <v>860</v>
      </c>
      <c r="E1334" s="40"/>
    </row>
    <row r="1335" spans="1:5" x14ac:dyDescent="0.3">
      <c r="A1335" t="s">
        <v>654</v>
      </c>
      <c r="B1335" t="s">
        <v>3240</v>
      </c>
      <c r="D1335" t="s">
        <v>860</v>
      </c>
      <c r="E1335" s="40"/>
    </row>
    <row r="1336" spans="1:5" x14ac:dyDescent="0.3">
      <c r="A1336" t="s">
        <v>1219</v>
      </c>
      <c r="B1336" t="s">
        <v>3243</v>
      </c>
      <c r="D1336" t="s">
        <v>860</v>
      </c>
      <c r="E1336" s="40"/>
    </row>
    <row r="1337" spans="1:5" x14ac:dyDescent="0.3">
      <c r="A1337" t="s">
        <v>654</v>
      </c>
      <c r="B1337" t="s">
        <v>3243</v>
      </c>
      <c r="D1337" t="s">
        <v>860</v>
      </c>
      <c r="E1337" s="40"/>
    </row>
    <row r="1338" spans="1:5" x14ac:dyDescent="0.3">
      <c r="A1338" t="s">
        <v>1219</v>
      </c>
      <c r="B1338" t="s">
        <v>3245</v>
      </c>
      <c r="D1338" t="s">
        <v>860</v>
      </c>
      <c r="E1338" s="40"/>
    </row>
    <row r="1339" spans="1:5" x14ac:dyDescent="0.3">
      <c r="A1339" t="s">
        <v>654</v>
      </c>
      <c r="B1339" t="s">
        <v>3245</v>
      </c>
      <c r="D1339" t="s">
        <v>860</v>
      </c>
      <c r="E1339" s="40"/>
    </row>
    <row r="1340" spans="1:5" x14ac:dyDescent="0.3">
      <c r="A1340" t="s">
        <v>1219</v>
      </c>
      <c r="B1340" t="s">
        <v>3247</v>
      </c>
      <c r="D1340" t="s">
        <v>860</v>
      </c>
      <c r="E1340" s="40"/>
    </row>
    <row r="1341" spans="1:5" x14ac:dyDescent="0.3">
      <c r="A1341" t="s">
        <v>654</v>
      </c>
      <c r="B1341" t="s">
        <v>3247</v>
      </c>
      <c r="D1341" t="s">
        <v>860</v>
      </c>
      <c r="E1341" s="40"/>
    </row>
    <row r="1342" spans="1:5" x14ac:dyDescent="0.3">
      <c r="A1342" t="s">
        <v>1219</v>
      </c>
      <c r="B1342" t="s">
        <v>3250</v>
      </c>
      <c r="D1342" t="s">
        <v>860</v>
      </c>
      <c r="E1342" s="40"/>
    </row>
    <row r="1343" spans="1:5" x14ac:dyDescent="0.3">
      <c r="A1343" t="s">
        <v>654</v>
      </c>
      <c r="B1343" t="s">
        <v>3250</v>
      </c>
      <c r="D1343" t="s">
        <v>860</v>
      </c>
      <c r="E1343" s="40"/>
    </row>
    <row r="1344" spans="1:5" x14ac:dyDescent="0.3">
      <c r="A1344" t="s">
        <v>1219</v>
      </c>
      <c r="B1344" t="s">
        <v>3252</v>
      </c>
      <c r="D1344" t="s">
        <v>860</v>
      </c>
      <c r="E1344" s="40"/>
    </row>
    <row r="1345" spans="1:5" x14ac:dyDescent="0.3">
      <c r="A1345" t="s">
        <v>654</v>
      </c>
      <c r="B1345" t="s">
        <v>3252</v>
      </c>
      <c r="D1345" t="s">
        <v>860</v>
      </c>
      <c r="E1345" s="40"/>
    </row>
    <row r="1346" spans="1:5" x14ac:dyDescent="0.3">
      <c r="A1346" t="s">
        <v>1219</v>
      </c>
      <c r="B1346" t="s">
        <v>3255</v>
      </c>
      <c r="D1346" t="s">
        <v>860</v>
      </c>
      <c r="E1346" s="40"/>
    </row>
    <row r="1347" spans="1:5" x14ac:dyDescent="0.3">
      <c r="A1347" t="s">
        <v>654</v>
      </c>
      <c r="B1347" t="s">
        <v>3255</v>
      </c>
      <c r="D1347" t="s">
        <v>860</v>
      </c>
      <c r="E1347" s="40"/>
    </row>
    <row r="1348" spans="1:5" x14ac:dyDescent="0.3">
      <c r="A1348" t="s">
        <v>1219</v>
      </c>
      <c r="B1348" t="s">
        <v>3257</v>
      </c>
      <c r="D1348" t="s">
        <v>860</v>
      </c>
      <c r="E1348" s="40"/>
    </row>
    <row r="1349" spans="1:5" x14ac:dyDescent="0.3">
      <c r="A1349" t="s">
        <v>654</v>
      </c>
      <c r="B1349" t="s">
        <v>3257</v>
      </c>
      <c r="D1349" t="s">
        <v>860</v>
      </c>
      <c r="E1349" s="40"/>
    </row>
    <row r="1350" spans="1:5" x14ac:dyDescent="0.3">
      <c r="A1350" t="s">
        <v>1219</v>
      </c>
      <c r="B1350" t="s">
        <v>3259</v>
      </c>
      <c r="D1350" t="s">
        <v>860</v>
      </c>
      <c r="E1350" s="40"/>
    </row>
    <row r="1351" spans="1:5" x14ac:dyDescent="0.3">
      <c r="A1351" t="s">
        <v>654</v>
      </c>
      <c r="B1351" t="s">
        <v>3259</v>
      </c>
      <c r="D1351" t="s">
        <v>860</v>
      </c>
      <c r="E1351" s="40"/>
    </row>
    <row r="1352" spans="1:5" x14ac:dyDescent="0.3">
      <c r="A1352" t="s">
        <v>1219</v>
      </c>
      <c r="B1352" t="s">
        <v>3261</v>
      </c>
      <c r="D1352" t="s">
        <v>860</v>
      </c>
      <c r="E1352" s="40"/>
    </row>
    <row r="1353" spans="1:5" x14ac:dyDescent="0.3">
      <c r="A1353" t="s">
        <v>654</v>
      </c>
      <c r="B1353" t="s">
        <v>3261</v>
      </c>
      <c r="D1353" t="s">
        <v>860</v>
      </c>
      <c r="E1353" s="40"/>
    </row>
    <row r="1354" spans="1:5" x14ac:dyDescent="0.3">
      <c r="A1354" t="s">
        <v>1219</v>
      </c>
      <c r="B1354" t="s">
        <v>3263</v>
      </c>
      <c r="D1354" t="s">
        <v>860</v>
      </c>
      <c r="E1354" s="40"/>
    </row>
    <row r="1355" spans="1:5" x14ac:dyDescent="0.3">
      <c r="A1355" t="s">
        <v>654</v>
      </c>
      <c r="B1355" t="s">
        <v>3263</v>
      </c>
      <c r="D1355" t="s">
        <v>860</v>
      </c>
      <c r="E1355" s="40"/>
    </row>
    <row r="1356" spans="1:5" x14ac:dyDescent="0.3">
      <c r="A1356" t="s">
        <v>1219</v>
      </c>
      <c r="B1356" t="s">
        <v>3266</v>
      </c>
      <c r="D1356" t="s">
        <v>860</v>
      </c>
      <c r="E1356" s="40"/>
    </row>
    <row r="1357" spans="1:5" x14ac:dyDescent="0.3">
      <c r="A1357" t="s">
        <v>654</v>
      </c>
      <c r="B1357" t="s">
        <v>3266</v>
      </c>
      <c r="D1357" t="s">
        <v>860</v>
      </c>
      <c r="E1357" s="40"/>
    </row>
    <row r="1358" spans="1:5" x14ac:dyDescent="0.3">
      <c r="A1358" t="s">
        <v>1219</v>
      </c>
      <c r="B1358" t="s">
        <v>3268</v>
      </c>
      <c r="D1358" t="s">
        <v>860</v>
      </c>
      <c r="E1358" s="40"/>
    </row>
    <row r="1359" spans="1:5" x14ac:dyDescent="0.3">
      <c r="A1359" t="s">
        <v>654</v>
      </c>
      <c r="B1359" t="s">
        <v>3268</v>
      </c>
      <c r="D1359" t="s">
        <v>860</v>
      </c>
      <c r="E1359" s="40"/>
    </row>
    <row r="1360" spans="1:5" x14ac:dyDescent="0.3">
      <c r="A1360" t="s">
        <v>1219</v>
      </c>
      <c r="B1360" t="s">
        <v>3270</v>
      </c>
      <c r="D1360" t="s">
        <v>860</v>
      </c>
      <c r="E1360" s="40"/>
    </row>
    <row r="1361" spans="1:5" x14ac:dyDescent="0.3">
      <c r="A1361" t="s">
        <v>654</v>
      </c>
      <c r="B1361" t="s">
        <v>3270</v>
      </c>
      <c r="D1361" t="s">
        <v>860</v>
      </c>
      <c r="E1361" s="40"/>
    </row>
    <row r="1362" spans="1:5" x14ac:dyDescent="0.3">
      <c r="A1362" t="s">
        <v>1219</v>
      </c>
      <c r="B1362" t="s">
        <v>3272</v>
      </c>
      <c r="D1362" t="s">
        <v>860</v>
      </c>
      <c r="E1362" s="40"/>
    </row>
    <row r="1363" spans="1:5" x14ac:dyDescent="0.3">
      <c r="A1363" t="s">
        <v>654</v>
      </c>
      <c r="B1363" t="s">
        <v>3272</v>
      </c>
      <c r="D1363" t="s">
        <v>860</v>
      </c>
      <c r="E1363" s="40"/>
    </row>
    <row r="1364" spans="1:5" x14ac:dyDescent="0.3">
      <c r="A1364" t="s">
        <v>1219</v>
      </c>
      <c r="B1364" t="s">
        <v>3274</v>
      </c>
      <c r="D1364" t="s">
        <v>860</v>
      </c>
      <c r="E1364" s="40"/>
    </row>
    <row r="1365" spans="1:5" x14ac:dyDescent="0.3">
      <c r="A1365" t="s">
        <v>654</v>
      </c>
      <c r="B1365" t="s">
        <v>3274</v>
      </c>
      <c r="D1365" t="s">
        <v>860</v>
      </c>
      <c r="E1365" s="40"/>
    </row>
    <row r="1366" spans="1:5" x14ac:dyDescent="0.3">
      <c r="A1366" t="s">
        <v>1219</v>
      </c>
      <c r="B1366" t="s">
        <v>3277</v>
      </c>
      <c r="D1366" t="s">
        <v>860</v>
      </c>
      <c r="E1366" s="40"/>
    </row>
    <row r="1367" spans="1:5" x14ac:dyDescent="0.3">
      <c r="A1367" t="s">
        <v>654</v>
      </c>
      <c r="B1367" t="s">
        <v>3277</v>
      </c>
      <c r="D1367" t="s">
        <v>860</v>
      </c>
      <c r="E1367" s="40"/>
    </row>
    <row r="1368" spans="1:5" x14ac:dyDescent="0.3">
      <c r="A1368" t="s">
        <v>1219</v>
      </c>
      <c r="B1368" t="s">
        <v>3279</v>
      </c>
      <c r="D1368" t="s">
        <v>860</v>
      </c>
      <c r="E1368" s="40"/>
    </row>
    <row r="1369" spans="1:5" x14ac:dyDescent="0.3">
      <c r="A1369" t="s">
        <v>654</v>
      </c>
      <c r="B1369" t="s">
        <v>3279</v>
      </c>
      <c r="D1369" t="s">
        <v>860</v>
      </c>
      <c r="E1369" s="40"/>
    </row>
    <row r="1370" spans="1:5" x14ac:dyDescent="0.3">
      <c r="A1370" t="s">
        <v>1219</v>
      </c>
      <c r="B1370" t="s">
        <v>3281</v>
      </c>
      <c r="D1370" t="s">
        <v>860</v>
      </c>
      <c r="E1370" s="40"/>
    </row>
    <row r="1371" spans="1:5" x14ac:dyDescent="0.3">
      <c r="A1371" t="s">
        <v>654</v>
      </c>
      <c r="B1371" t="s">
        <v>3281</v>
      </c>
      <c r="D1371" t="s">
        <v>860</v>
      </c>
      <c r="E1371" s="40"/>
    </row>
    <row r="1372" spans="1:5" x14ac:dyDescent="0.3">
      <c r="A1372" t="s">
        <v>1219</v>
      </c>
      <c r="B1372" t="s">
        <v>3283</v>
      </c>
      <c r="D1372" t="s">
        <v>860</v>
      </c>
      <c r="E1372" s="40"/>
    </row>
    <row r="1373" spans="1:5" x14ac:dyDescent="0.3">
      <c r="A1373" t="s">
        <v>654</v>
      </c>
      <c r="B1373" t="s">
        <v>3283</v>
      </c>
      <c r="D1373" t="s">
        <v>860</v>
      </c>
      <c r="E1373" s="40"/>
    </row>
    <row r="1374" spans="1:5" x14ac:dyDescent="0.3">
      <c r="A1374" t="s">
        <v>1219</v>
      </c>
      <c r="B1374" t="s">
        <v>3285</v>
      </c>
      <c r="D1374" t="s">
        <v>860</v>
      </c>
      <c r="E1374" s="40"/>
    </row>
    <row r="1375" spans="1:5" x14ac:dyDescent="0.3">
      <c r="A1375" t="s">
        <v>654</v>
      </c>
      <c r="B1375" t="s">
        <v>3285</v>
      </c>
      <c r="D1375" t="s">
        <v>860</v>
      </c>
      <c r="E1375" s="40"/>
    </row>
    <row r="1376" spans="1:5" x14ac:dyDescent="0.3">
      <c r="A1376" t="s">
        <v>1219</v>
      </c>
      <c r="B1376" t="s">
        <v>3288</v>
      </c>
      <c r="D1376" t="s">
        <v>860</v>
      </c>
      <c r="E1376" s="40"/>
    </row>
    <row r="1377" spans="1:5" x14ac:dyDescent="0.3">
      <c r="A1377" t="s">
        <v>654</v>
      </c>
      <c r="B1377" t="s">
        <v>3288</v>
      </c>
      <c r="D1377" t="s">
        <v>860</v>
      </c>
      <c r="E1377" s="40"/>
    </row>
    <row r="1378" spans="1:5" x14ac:dyDescent="0.3">
      <c r="A1378" t="s">
        <v>1219</v>
      </c>
      <c r="B1378" t="s">
        <v>3290</v>
      </c>
      <c r="D1378" t="s">
        <v>860</v>
      </c>
      <c r="E1378" s="40"/>
    </row>
    <row r="1379" spans="1:5" x14ac:dyDescent="0.3">
      <c r="A1379" t="s">
        <v>654</v>
      </c>
      <c r="B1379" t="s">
        <v>3290</v>
      </c>
      <c r="D1379" t="s">
        <v>860</v>
      </c>
      <c r="E1379" s="40"/>
    </row>
    <row r="1380" spans="1:5" x14ac:dyDescent="0.3">
      <c r="A1380" t="s">
        <v>1219</v>
      </c>
      <c r="B1380" t="s">
        <v>3293</v>
      </c>
      <c r="D1380" t="s">
        <v>860</v>
      </c>
      <c r="E1380" s="40"/>
    </row>
    <row r="1381" spans="1:5" x14ac:dyDescent="0.3">
      <c r="A1381" t="s">
        <v>654</v>
      </c>
      <c r="B1381" t="s">
        <v>3293</v>
      </c>
      <c r="D1381" t="s">
        <v>860</v>
      </c>
      <c r="E1381" s="40"/>
    </row>
    <row r="1382" spans="1:5" x14ac:dyDescent="0.3">
      <c r="A1382" t="s">
        <v>1219</v>
      </c>
      <c r="B1382" t="s">
        <v>3296</v>
      </c>
      <c r="D1382" t="s">
        <v>860</v>
      </c>
      <c r="E1382" s="40"/>
    </row>
    <row r="1383" spans="1:5" x14ac:dyDescent="0.3">
      <c r="A1383" t="s">
        <v>654</v>
      </c>
      <c r="B1383" t="s">
        <v>3296</v>
      </c>
      <c r="D1383" t="s">
        <v>860</v>
      </c>
      <c r="E1383" s="40"/>
    </row>
    <row r="1384" spans="1:5" x14ac:dyDescent="0.3">
      <c r="A1384" t="s">
        <v>1219</v>
      </c>
      <c r="B1384" t="s">
        <v>3299</v>
      </c>
      <c r="D1384" t="s">
        <v>860</v>
      </c>
      <c r="E1384" s="40"/>
    </row>
    <row r="1385" spans="1:5" x14ac:dyDescent="0.3">
      <c r="A1385" t="s">
        <v>654</v>
      </c>
      <c r="B1385" t="s">
        <v>3299</v>
      </c>
      <c r="D1385" t="s">
        <v>860</v>
      </c>
      <c r="E1385" s="40"/>
    </row>
    <row r="1386" spans="1:5" x14ac:dyDescent="0.3">
      <c r="A1386" t="s">
        <v>1219</v>
      </c>
      <c r="B1386" t="s">
        <v>3301</v>
      </c>
      <c r="D1386" t="s">
        <v>860</v>
      </c>
      <c r="E1386" s="40"/>
    </row>
    <row r="1387" spans="1:5" x14ac:dyDescent="0.3">
      <c r="A1387" t="s">
        <v>654</v>
      </c>
      <c r="B1387" t="s">
        <v>3301</v>
      </c>
      <c r="D1387" t="s">
        <v>860</v>
      </c>
      <c r="E1387" s="40"/>
    </row>
    <row r="1388" spans="1:5" x14ac:dyDescent="0.3">
      <c r="A1388" t="s">
        <v>1219</v>
      </c>
      <c r="B1388" t="s">
        <v>3304</v>
      </c>
      <c r="D1388" t="s">
        <v>860</v>
      </c>
      <c r="E1388" s="40"/>
    </row>
    <row r="1389" spans="1:5" x14ac:dyDescent="0.3">
      <c r="A1389" t="s">
        <v>654</v>
      </c>
      <c r="B1389" t="s">
        <v>3304</v>
      </c>
      <c r="D1389" t="s">
        <v>860</v>
      </c>
      <c r="E1389" s="40"/>
    </row>
    <row r="1390" spans="1:5" x14ac:dyDescent="0.3">
      <c r="A1390" t="s">
        <v>1219</v>
      </c>
      <c r="B1390" t="s">
        <v>3307</v>
      </c>
      <c r="D1390" t="s">
        <v>860</v>
      </c>
      <c r="E1390" s="40"/>
    </row>
    <row r="1391" spans="1:5" x14ac:dyDescent="0.3">
      <c r="A1391" t="s">
        <v>654</v>
      </c>
      <c r="B1391" t="s">
        <v>3307</v>
      </c>
      <c r="D1391" t="s">
        <v>860</v>
      </c>
      <c r="E1391" s="40"/>
    </row>
    <row r="1392" spans="1:5" x14ac:dyDescent="0.3">
      <c r="A1392" t="s">
        <v>1219</v>
      </c>
      <c r="B1392" t="s">
        <v>3310</v>
      </c>
      <c r="D1392" t="s">
        <v>860</v>
      </c>
      <c r="E1392" s="40"/>
    </row>
    <row r="1393" spans="1:5" x14ac:dyDescent="0.3">
      <c r="A1393" t="s">
        <v>654</v>
      </c>
      <c r="B1393" t="s">
        <v>3310</v>
      </c>
      <c r="D1393" t="s">
        <v>860</v>
      </c>
      <c r="E1393" s="40"/>
    </row>
    <row r="1394" spans="1:5" x14ac:dyDescent="0.3">
      <c r="A1394" t="s">
        <v>1219</v>
      </c>
      <c r="B1394" t="s">
        <v>3312</v>
      </c>
      <c r="D1394" t="s">
        <v>860</v>
      </c>
      <c r="E1394" s="40"/>
    </row>
    <row r="1395" spans="1:5" x14ac:dyDescent="0.3">
      <c r="A1395" t="s">
        <v>654</v>
      </c>
      <c r="B1395" t="s">
        <v>3312</v>
      </c>
      <c r="D1395" t="s">
        <v>860</v>
      </c>
      <c r="E1395" s="40"/>
    </row>
    <row r="1396" spans="1:5" x14ac:dyDescent="0.3">
      <c r="A1396" t="s">
        <v>1219</v>
      </c>
      <c r="B1396" t="s">
        <v>3315</v>
      </c>
      <c r="D1396" t="s">
        <v>860</v>
      </c>
      <c r="E1396" s="40"/>
    </row>
    <row r="1397" spans="1:5" x14ac:dyDescent="0.3">
      <c r="A1397" t="s">
        <v>654</v>
      </c>
      <c r="B1397" t="s">
        <v>3315</v>
      </c>
      <c r="D1397" t="s">
        <v>860</v>
      </c>
      <c r="E1397" s="40"/>
    </row>
    <row r="1398" spans="1:5" x14ac:dyDescent="0.3">
      <c r="A1398" t="s">
        <v>1219</v>
      </c>
      <c r="B1398" t="s">
        <v>3318</v>
      </c>
      <c r="D1398" t="s">
        <v>860</v>
      </c>
      <c r="E1398" s="40"/>
    </row>
    <row r="1399" spans="1:5" x14ac:dyDescent="0.3">
      <c r="A1399" t="s">
        <v>654</v>
      </c>
      <c r="B1399" t="s">
        <v>3318</v>
      </c>
      <c r="D1399" t="s">
        <v>860</v>
      </c>
      <c r="E1399" s="40"/>
    </row>
    <row r="1400" spans="1:5" x14ac:dyDescent="0.3">
      <c r="A1400" t="s">
        <v>1219</v>
      </c>
      <c r="B1400" t="s">
        <v>3321</v>
      </c>
      <c r="D1400" t="s">
        <v>860</v>
      </c>
      <c r="E1400" s="40"/>
    </row>
    <row r="1401" spans="1:5" x14ac:dyDescent="0.3">
      <c r="A1401" t="s">
        <v>654</v>
      </c>
      <c r="B1401" t="s">
        <v>3321</v>
      </c>
      <c r="D1401" t="s">
        <v>860</v>
      </c>
      <c r="E1401" s="40"/>
    </row>
    <row r="1402" spans="1:5" x14ac:dyDescent="0.3">
      <c r="A1402" t="s">
        <v>1219</v>
      </c>
      <c r="B1402" t="s">
        <v>3323</v>
      </c>
      <c r="D1402" t="s">
        <v>860</v>
      </c>
      <c r="E1402" s="40"/>
    </row>
    <row r="1403" spans="1:5" x14ac:dyDescent="0.3">
      <c r="A1403" t="s">
        <v>654</v>
      </c>
      <c r="B1403" t="s">
        <v>3323</v>
      </c>
      <c r="D1403" t="s">
        <v>860</v>
      </c>
      <c r="E1403" s="40"/>
    </row>
    <row r="1404" spans="1:5" x14ac:dyDescent="0.3">
      <c r="A1404" t="s">
        <v>1219</v>
      </c>
      <c r="B1404" t="s">
        <v>3326</v>
      </c>
      <c r="D1404" t="s">
        <v>860</v>
      </c>
      <c r="E1404" s="40"/>
    </row>
    <row r="1405" spans="1:5" x14ac:dyDescent="0.3">
      <c r="A1405" t="s">
        <v>654</v>
      </c>
      <c r="B1405" t="s">
        <v>3326</v>
      </c>
      <c r="D1405" t="s">
        <v>860</v>
      </c>
      <c r="E1405" s="40"/>
    </row>
    <row r="1406" spans="1:5" x14ac:dyDescent="0.3">
      <c r="A1406" t="s">
        <v>1219</v>
      </c>
      <c r="B1406" t="s">
        <v>3329</v>
      </c>
      <c r="D1406" t="s">
        <v>860</v>
      </c>
      <c r="E1406" s="40"/>
    </row>
    <row r="1407" spans="1:5" x14ac:dyDescent="0.3">
      <c r="A1407" t="s">
        <v>654</v>
      </c>
      <c r="B1407" t="s">
        <v>3329</v>
      </c>
      <c r="D1407" t="s">
        <v>860</v>
      </c>
      <c r="E1407" s="40"/>
    </row>
    <row r="1408" spans="1:5" x14ac:dyDescent="0.3">
      <c r="A1408" t="s">
        <v>1219</v>
      </c>
      <c r="B1408" t="s">
        <v>3332</v>
      </c>
      <c r="D1408" t="s">
        <v>860</v>
      </c>
      <c r="E1408" s="40"/>
    </row>
    <row r="1409" spans="1:5" x14ac:dyDescent="0.3">
      <c r="A1409" t="s">
        <v>654</v>
      </c>
      <c r="B1409" t="s">
        <v>3332</v>
      </c>
      <c r="D1409" t="s">
        <v>860</v>
      </c>
      <c r="E1409" s="40"/>
    </row>
    <row r="1410" spans="1:5" x14ac:dyDescent="0.3">
      <c r="A1410" t="s">
        <v>1219</v>
      </c>
      <c r="B1410" t="s">
        <v>3334</v>
      </c>
      <c r="D1410" t="s">
        <v>860</v>
      </c>
      <c r="E1410" s="40"/>
    </row>
    <row r="1411" spans="1:5" x14ac:dyDescent="0.3">
      <c r="A1411" t="s">
        <v>654</v>
      </c>
      <c r="B1411" t="s">
        <v>3334</v>
      </c>
      <c r="D1411" t="s">
        <v>860</v>
      </c>
      <c r="E1411" s="40"/>
    </row>
    <row r="1412" spans="1:5" x14ac:dyDescent="0.3">
      <c r="A1412" t="s">
        <v>1219</v>
      </c>
      <c r="B1412" t="s">
        <v>3336</v>
      </c>
      <c r="D1412" t="s">
        <v>860</v>
      </c>
      <c r="E1412" s="40"/>
    </row>
    <row r="1413" spans="1:5" x14ac:dyDescent="0.3">
      <c r="A1413" t="s">
        <v>654</v>
      </c>
      <c r="B1413" t="s">
        <v>3336</v>
      </c>
      <c r="D1413" t="s">
        <v>860</v>
      </c>
      <c r="E1413" s="40"/>
    </row>
    <row r="1414" spans="1:5" x14ac:dyDescent="0.3">
      <c r="A1414" t="s">
        <v>1219</v>
      </c>
      <c r="B1414" t="s">
        <v>3339</v>
      </c>
      <c r="D1414" t="s">
        <v>860</v>
      </c>
      <c r="E1414" s="40"/>
    </row>
    <row r="1415" spans="1:5" x14ac:dyDescent="0.3">
      <c r="A1415" t="s">
        <v>654</v>
      </c>
      <c r="B1415" t="s">
        <v>3339</v>
      </c>
      <c r="D1415" t="s">
        <v>860</v>
      </c>
      <c r="E1415" s="40"/>
    </row>
    <row r="1416" spans="1:5" x14ac:dyDescent="0.3">
      <c r="A1416" t="s">
        <v>1219</v>
      </c>
      <c r="B1416" t="s">
        <v>3342</v>
      </c>
      <c r="D1416" t="s">
        <v>860</v>
      </c>
      <c r="E1416" s="40"/>
    </row>
    <row r="1417" spans="1:5" x14ac:dyDescent="0.3">
      <c r="A1417" t="s">
        <v>654</v>
      </c>
      <c r="B1417" t="s">
        <v>3342</v>
      </c>
      <c r="D1417" t="s">
        <v>860</v>
      </c>
      <c r="E1417" s="40"/>
    </row>
    <row r="1418" spans="1:5" x14ac:dyDescent="0.3">
      <c r="A1418" t="s">
        <v>1219</v>
      </c>
      <c r="B1418" t="s">
        <v>3344</v>
      </c>
      <c r="D1418" t="s">
        <v>860</v>
      </c>
      <c r="E1418" s="40"/>
    </row>
    <row r="1419" spans="1:5" x14ac:dyDescent="0.3">
      <c r="A1419" t="s">
        <v>654</v>
      </c>
      <c r="B1419" t="s">
        <v>3344</v>
      </c>
      <c r="D1419" t="s">
        <v>860</v>
      </c>
      <c r="E1419" s="40"/>
    </row>
    <row r="1420" spans="1:5" x14ac:dyDescent="0.3">
      <c r="A1420" t="s">
        <v>1219</v>
      </c>
      <c r="B1420" t="s">
        <v>3346</v>
      </c>
      <c r="D1420" t="s">
        <v>860</v>
      </c>
      <c r="E1420" s="40"/>
    </row>
    <row r="1421" spans="1:5" x14ac:dyDescent="0.3">
      <c r="A1421" t="s">
        <v>654</v>
      </c>
      <c r="B1421" t="s">
        <v>3346</v>
      </c>
      <c r="D1421" t="s">
        <v>860</v>
      </c>
      <c r="E1421" s="40"/>
    </row>
    <row r="1422" spans="1:5" x14ac:dyDescent="0.3">
      <c r="A1422" t="s">
        <v>1219</v>
      </c>
      <c r="B1422" t="s">
        <v>3348</v>
      </c>
      <c r="D1422" t="s">
        <v>860</v>
      </c>
      <c r="E1422" s="40"/>
    </row>
    <row r="1423" spans="1:5" x14ac:dyDescent="0.3">
      <c r="A1423" t="s">
        <v>654</v>
      </c>
      <c r="B1423" t="s">
        <v>3348</v>
      </c>
      <c r="D1423" t="s">
        <v>860</v>
      </c>
      <c r="E1423" s="40"/>
    </row>
    <row r="1424" spans="1:5" x14ac:dyDescent="0.3">
      <c r="A1424" t="s">
        <v>1219</v>
      </c>
      <c r="B1424" t="s">
        <v>3350</v>
      </c>
      <c r="D1424" t="s">
        <v>860</v>
      </c>
      <c r="E1424" s="40"/>
    </row>
    <row r="1425" spans="1:5" x14ac:dyDescent="0.3">
      <c r="A1425" t="s">
        <v>654</v>
      </c>
      <c r="B1425" t="s">
        <v>3350</v>
      </c>
      <c r="D1425" t="s">
        <v>860</v>
      </c>
      <c r="E1425" s="40"/>
    </row>
    <row r="1426" spans="1:5" x14ac:dyDescent="0.3">
      <c r="A1426" t="s">
        <v>1219</v>
      </c>
      <c r="B1426" t="s">
        <v>3352</v>
      </c>
      <c r="D1426" t="s">
        <v>860</v>
      </c>
      <c r="E1426" s="40"/>
    </row>
    <row r="1427" spans="1:5" x14ac:dyDescent="0.3">
      <c r="A1427" t="s">
        <v>654</v>
      </c>
      <c r="B1427" t="s">
        <v>3352</v>
      </c>
      <c r="D1427" t="s">
        <v>860</v>
      </c>
      <c r="E1427" s="40"/>
    </row>
    <row r="1428" spans="1:5" x14ac:dyDescent="0.3">
      <c r="A1428" t="s">
        <v>1219</v>
      </c>
      <c r="B1428" t="s">
        <v>3355</v>
      </c>
      <c r="D1428" t="s">
        <v>860</v>
      </c>
      <c r="E1428" s="40"/>
    </row>
    <row r="1429" spans="1:5" x14ac:dyDescent="0.3">
      <c r="A1429" t="s">
        <v>654</v>
      </c>
      <c r="B1429" t="s">
        <v>3355</v>
      </c>
      <c r="D1429" t="s">
        <v>860</v>
      </c>
      <c r="E1429" s="40"/>
    </row>
    <row r="1430" spans="1:5" x14ac:dyDescent="0.3">
      <c r="A1430" t="s">
        <v>1219</v>
      </c>
      <c r="B1430" t="s">
        <v>3357</v>
      </c>
      <c r="D1430" t="s">
        <v>860</v>
      </c>
      <c r="E1430" s="40"/>
    </row>
    <row r="1431" spans="1:5" x14ac:dyDescent="0.3">
      <c r="A1431" t="s">
        <v>654</v>
      </c>
      <c r="B1431" t="s">
        <v>3357</v>
      </c>
      <c r="D1431" t="s">
        <v>860</v>
      </c>
      <c r="E1431" s="40"/>
    </row>
    <row r="1432" spans="1:5" x14ac:dyDescent="0.3">
      <c r="A1432" t="s">
        <v>1219</v>
      </c>
      <c r="B1432" t="s">
        <v>3360</v>
      </c>
      <c r="D1432" t="s">
        <v>860</v>
      </c>
      <c r="E1432" s="40"/>
    </row>
    <row r="1433" spans="1:5" x14ac:dyDescent="0.3">
      <c r="A1433" t="s">
        <v>654</v>
      </c>
      <c r="B1433" t="s">
        <v>3360</v>
      </c>
      <c r="D1433" t="s">
        <v>860</v>
      </c>
      <c r="E1433" s="40"/>
    </row>
    <row r="1434" spans="1:5" x14ac:dyDescent="0.3">
      <c r="A1434" t="s">
        <v>1219</v>
      </c>
      <c r="B1434" t="s">
        <v>3363</v>
      </c>
      <c r="D1434" t="s">
        <v>860</v>
      </c>
      <c r="E1434" s="40"/>
    </row>
    <row r="1435" spans="1:5" x14ac:dyDescent="0.3">
      <c r="A1435" t="s">
        <v>654</v>
      </c>
      <c r="B1435" t="s">
        <v>3363</v>
      </c>
      <c r="D1435" t="s">
        <v>860</v>
      </c>
      <c r="E1435" s="40"/>
    </row>
    <row r="1436" spans="1:5" x14ac:dyDescent="0.3">
      <c r="A1436" t="s">
        <v>1219</v>
      </c>
      <c r="B1436" t="s">
        <v>3366</v>
      </c>
      <c r="D1436" t="s">
        <v>860</v>
      </c>
      <c r="E1436" s="40"/>
    </row>
    <row r="1437" spans="1:5" x14ac:dyDescent="0.3">
      <c r="A1437" t="s">
        <v>654</v>
      </c>
      <c r="B1437" t="s">
        <v>3366</v>
      </c>
      <c r="D1437" t="s">
        <v>860</v>
      </c>
      <c r="E1437" s="40"/>
    </row>
    <row r="1438" spans="1:5" x14ac:dyDescent="0.3">
      <c r="A1438" t="s">
        <v>1219</v>
      </c>
      <c r="B1438" t="s">
        <v>3368</v>
      </c>
      <c r="D1438" t="s">
        <v>860</v>
      </c>
      <c r="E1438" s="40"/>
    </row>
    <row r="1439" spans="1:5" x14ac:dyDescent="0.3">
      <c r="A1439" t="s">
        <v>654</v>
      </c>
      <c r="B1439" t="s">
        <v>3368</v>
      </c>
      <c r="D1439" t="s">
        <v>860</v>
      </c>
      <c r="E1439" s="40"/>
    </row>
    <row r="1440" spans="1:5" x14ac:dyDescent="0.3">
      <c r="A1440" t="s">
        <v>1219</v>
      </c>
      <c r="B1440" t="s">
        <v>3370</v>
      </c>
      <c r="D1440" t="s">
        <v>860</v>
      </c>
      <c r="E1440" s="40"/>
    </row>
    <row r="1441" spans="1:5" x14ac:dyDescent="0.3">
      <c r="A1441" t="s">
        <v>654</v>
      </c>
      <c r="B1441" t="s">
        <v>3370</v>
      </c>
      <c r="D1441" t="s">
        <v>860</v>
      </c>
      <c r="E1441" s="40"/>
    </row>
    <row r="1442" spans="1:5" x14ac:dyDescent="0.3">
      <c r="A1442" t="s">
        <v>1219</v>
      </c>
      <c r="B1442" t="s">
        <v>3372</v>
      </c>
      <c r="D1442" t="s">
        <v>860</v>
      </c>
      <c r="E1442" s="40"/>
    </row>
    <row r="1443" spans="1:5" x14ac:dyDescent="0.3">
      <c r="A1443" t="s">
        <v>654</v>
      </c>
      <c r="B1443" t="s">
        <v>3372</v>
      </c>
      <c r="D1443" t="s">
        <v>860</v>
      </c>
      <c r="E1443" s="40"/>
    </row>
    <row r="1444" spans="1:5" x14ac:dyDescent="0.3">
      <c r="A1444" t="s">
        <v>1219</v>
      </c>
      <c r="B1444" t="s">
        <v>3374</v>
      </c>
      <c r="D1444" t="s">
        <v>860</v>
      </c>
      <c r="E1444" s="40"/>
    </row>
    <row r="1445" spans="1:5" x14ac:dyDescent="0.3">
      <c r="A1445" t="s">
        <v>654</v>
      </c>
      <c r="B1445" t="s">
        <v>3374</v>
      </c>
      <c r="D1445" t="s">
        <v>860</v>
      </c>
      <c r="E1445" s="40"/>
    </row>
    <row r="1446" spans="1:5" x14ac:dyDescent="0.3">
      <c r="A1446" t="s">
        <v>1219</v>
      </c>
      <c r="B1446" t="s">
        <v>3377</v>
      </c>
      <c r="D1446" t="s">
        <v>860</v>
      </c>
      <c r="E1446" s="40"/>
    </row>
    <row r="1447" spans="1:5" x14ac:dyDescent="0.3">
      <c r="A1447" t="s">
        <v>654</v>
      </c>
      <c r="B1447" t="s">
        <v>3377</v>
      </c>
      <c r="D1447" t="s">
        <v>860</v>
      </c>
      <c r="E1447" s="40"/>
    </row>
    <row r="1448" spans="1:5" x14ac:dyDescent="0.3">
      <c r="A1448" t="s">
        <v>1219</v>
      </c>
      <c r="B1448" t="s">
        <v>3379</v>
      </c>
      <c r="D1448" t="s">
        <v>860</v>
      </c>
      <c r="E1448" s="40"/>
    </row>
    <row r="1449" spans="1:5" x14ac:dyDescent="0.3">
      <c r="A1449" t="s">
        <v>654</v>
      </c>
      <c r="B1449" t="s">
        <v>3379</v>
      </c>
      <c r="D1449" t="s">
        <v>860</v>
      </c>
      <c r="E1449" s="40"/>
    </row>
    <row r="1450" spans="1:5" x14ac:dyDescent="0.3">
      <c r="A1450" t="s">
        <v>1219</v>
      </c>
      <c r="B1450" t="s">
        <v>3382</v>
      </c>
      <c r="D1450" t="s">
        <v>860</v>
      </c>
      <c r="E1450" s="40"/>
    </row>
    <row r="1451" spans="1:5" x14ac:dyDescent="0.3">
      <c r="A1451" t="s">
        <v>654</v>
      </c>
      <c r="B1451" t="s">
        <v>3382</v>
      </c>
      <c r="D1451" t="s">
        <v>860</v>
      </c>
      <c r="E1451" s="40"/>
    </row>
    <row r="1452" spans="1:5" x14ac:dyDescent="0.3">
      <c r="A1452" t="s">
        <v>1219</v>
      </c>
      <c r="B1452" t="s">
        <v>3385</v>
      </c>
      <c r="D1452" t="s">
        <v>860</v>
      </c>
      <c r="E1452" s="40"/>
    </row>
    <row r="1453" spans="1:5" x14ac:dyDescent="0.3">
      <c r="A1453" t="s">
        <v>654</v>
      </c>
      <c r="B1453" t="s">
        <v>3385</v>
      </c>
      <c r="D1453" t="s">
        <v>860</v>
      </c>
      <c r="E1453" s="40"/>
    </row>
    <row r="1454" spans="1:5" x14ac:dyDescent="0.3">
      <c r="A1454" t="s">
        <v>1219</v>
      </c>
      <c r="B1454" t="s">
        <v>3387</v>
      </c>
      <c r="D1454" t="s">
        <v>860</v>
      </c>
      <c r="E1454" s="40"/>
    </row>
    <row r="1455" spans="1:5" x14ac:dyDescent="0.3">
      <c r="A1455" t="s">
        <v>654</v>
      </c>
      <c r="B1455" t="s">
        <v>3387</v>
      </c>
      <c r="D1455" t="s">
        <v>860</v>
      </c>
      <c r="E1455" s="40"/>
    </row>
    <row r="1456" spans="1:5" x14ac:dyDescent="0.3">
      <c r="A1456" t="s">
        <v>1219</v>
      </c>
      <c r="B1456" t="s">
        <v>3389</v>
      </c>
      <c r="D1456" t="s">
        <v>860</v>
      </c>
      <c r="E1456" s="40"/>
    </row>
    <row r="1457" spans="1:5" x14ac:dyDescent="0.3">
      <c r="A1457" t="s">
        <v>654</v>
      </c>
      <c r="B1457" t="s">
        <v>3389</v>
      </c>
      <c r="D1457" t="s">
        <v>860</v>
      </c>
      <c r="E1457" s="40"/>
    </row>
    <row r="1458" spans="1:5" x14ac:dyDescent="0.3">
      <c r="A1458" t="s">
        <v>1219</v>
      </c>
      <c r="B1458" t="s">
        <v>3391</v>
      </c>
      <c r="D1458" t="s">
        <v>860</v>
      </c>
      <c r="E1458" s="40"/>
    </row>
    <row r="1459" spans="1:5" x14ac:dyDescent="0.3">
      <c r="A1459" t="s">
        <v>654</v>
      </c>
      <c r="B1459" t="s">
        <v>3391</v>
      </c>
      <c r="D1459" t="s">
        <v>860</v>
      </c>
      <c r="E1459" s="40"/>
    </row>
    <row r="1460" spans="1:5" x14ac:dyDescent="0.3">
      <c r="A1460" t="s">
        <v>1219</v>
      </c>
      <c r="B1460" t="s">
        <v>3394</v>
      </c>
      <c r="D1460" t="s">
        <v>860</v>
      </c>
      <c r="E1460" s="40"/>
    </row>
    <row r="1461" spans="1:5" x14ac:dyDescent="0.3">
      <c r="A1461" t="s">
        <v>654</v>
      </c>
      <c r="B1461" t="s">
        <v>3394</v>
      </c>
      <c r="D1461" t="s">
        <v>860</v>
      </c>
      <c r="E1461" s="40"/>
    </row>
    <row r="1462" spans="1:5" x14ac:dyDescent="0.3">
      <c r="A1462" t="s">
        <v>1219</v>
      </c>
      <c r="B1462" t="s">
        <v>3396</v>
      </c>
      <c r="D1462" t="s">
        <v>860</v>
      </c>
      <c r="E1462" s="40"/>
    </row>
    <row r="1463" spans="1:5" x14ac:dyDescent="0.3">
      <c r="A1463" t="s">
        <v>654</v>
      </c>
      <c r="B1463" t="s">
        <v>3396</v>
      </c>
      <c r="D1463" t="s">
        <v>860</v>
      </c>
      <c r="E1463" s="40"/>
    </row>
    <row r="1464" spans="1:5" x14ac:dyDescent="0.3">
      <c r="A1464" t="s">
        <v>1219</v>
      </c>
      <c r="B1464" t="s">
        <v>3398</v>
      </c>
      <c r="D1464" t="s">
        <v>860</v>
      </c>
      <c r="E1464" s="40"/>
    </row>
    <row r="1465" spans="1:5" x14ac:dyDescent="0.3">
      <c r="A1465" t="s">
        <v>654</v>
      </c>
      <c r="B1465" t="s">
        <v>3398</v>
      </c>
      <c r="D1465" t="s">
        <v>860</v>
      </c>
      <c r="E1465" s="40"/>
    </row>
    <row r="1466" spans="1:5" x14ac:dyDescent="0.3">
      <c r="A1466" t="s">
        <v>1219</v>
      </c>
      <c r="B1466" t="s">
        <v>3400</v>
      </c>
      <c r="D1466" t="s">
        <v>860</v>
      </c>
      <c r="E1466" s="40"/>
    </row>
    <row r="1467" spans="1:5" x14ac:dyDescent="0.3">
      <c r="A1467" t="s">
        <v>654</v>
      </c>
      <c r="B1467" t="s">
        <v>3400</v>
      </c>
      <c r="D1467" t="s">
        <v>860</v>
      </c>
      <c r="E1467" s="40"/>
    </row>
    <row r="1468" spans="1:5" x14ac:dyDescent="0.3">
      <c r="A1468" t="s">
        <v>1219</v>
      </c>
      <c r="B1468" t="s">
        <v>3403</v>
      </c>
      <c r="D1468" t="s">
        <v>860</v>
      </c>
      <c r="E1468" s="40"/>
    </row>
    <row r="1469" spans="1:5" x14ac:dyDescent="0.3">
      <c r="A1469" t="s">
        <v>654</v>
      </c>
      <c r="B1469" t="s">
        <v>3403</v>
      </c>
      <c r="D1469" t="s">
        <v>860</v>
      </c>
      <c r="E1469" s="40"/>
    </row>
    <row r="1470" spans="1:5" x14ac:dyDescent="0.3">
      <c r="A1470" t="s">
        <v>1219</v>
      </c>
      <c r="B1470" t="s">
        <v>3405</v>
      </c>
      <c r="D1470" t="s">
        <v>860</v>
      </c>
      <c r="E1470" s="40"/>
    </row>
    <row r="1471" spans="1:5" x14ac:dyDescent="0.3">
      <c r="A1471" t="s">
        <v>654</v>
      </c>
      <c r="B1471" t="s">
        <v>3405</v>
      </c>
      <c r="D1471" t="s">
        <v>860</v>
      </c>
      <c r="E1471" s="40"/>
    </row>
    <row r="1472" spans="1:5" x14ac:dyDescent="0.3">
      <c r="A1472" t="s">
        <v>1219</v>
      </c>
      <c r="B1472" t="s">
        <v>3408</v>
      </c>
      <c r="D1472" t="s">
        <v>860</v>
      </c>
      <c r="E1472" s="40"/>
    </row>
    <row r="1473" spans="1:5" x14ac:dyDescent="0.3">
      <c r="A1473" t="s">
        <v>654</v>
      </c>
      <c r="B1473" t="s">
        <v>3408</v>
      </c>
      <c r="D1473" t="s">
        <v>860</v>
      </c>
      <c r="E1473" s="40"/>
    </row>
    <row r="1474" spans="1:5" x14ac:dyDescent="0.3">
      <c r="A1474" t="s">
        <v>1219</v>
      </c>
      <c r="B1474" t="s">
        <v>3411</v>
      </c>
      <c r="D1474" t="s">
        <v>860</v>
      </c>
      <c r="E1474" s="40"/>
    </row>
    <row r="1475" spans="1:5" x14ac:dyDescent="0.3">
      <c r="A1475" t="s">
        <v>654</v>
      </c>
      <c r="B1475" t="s">
        <v>3411</v>
      </c>
      <c r="D1475" t="s">
        <v>860</v>
      </c>
      <c r="E1475" s="40"/>
    </row>
    <row r="1476" spans="1:5" x14ac:dyDescent="0.3">
      <c r="A1476" t="s">
        <v>1219</v>
      </c>
      <c r="B1476" t="s">
        <v>3413</v>
      </c>
      <c r="D1476" t="s">
        <v>860</v>
      </c>
      <c r="E1476" s="40"/>
    </row>
    <row r="1477" spans="1:5" x14ac:dyDescent="0.3">
      <c r="A1477" t="s">
        <v>654</v>
      </c>
      <c r="B1477" t="s">
        <v>3413</v>
      </c>
      <c r="D1477" t="s">
        <v>860</v>
      </c>
      <c r="E1477" s="40"/>
    </row>
    <row r="1478" spans="1:5" x14ac:dyDescent="0.3">
      <c r="A1478" t="s">
        <v>1219</v>
      </c>
      <c r="B1478" t="s">
        <v>3416</v>
      </c>
      <c r="D1478" t="s">
        <v>860</v>
      </c>
      <c r="E1478" s="40"/>
    </row>
    <row r="1479" spans="1:5" x14ac:dyDescent="0.3">
      <c r="A1479" t="s">
        <v>654</v>
      </c>
      <c r="B1479" t="s">
        <v>3416</v>
      </c>
      <c r="D1479" t="s">
        <v>860</v>
      </c>
      <c r="E1479" s="40"/>
    </row>
    <row r="1480" spans="1:5" x14ac:dyDescent="0.3">
      <c r="A1480" t="s">
        <v>1219</v>
      </c>
      <c r="B1480" t="s">
        <v>3418</v>
      </c>
      <c r="D1480" t="s">
        <v>860</v>
      </c>
      <c r="E1480" s="40"/>
    </row>
    <row r="1481" spans="1:5" x14ac:dyDescent="0.3">
      <c r="A1481" t="s">
        <v>654</v>
      </c>
      <c r="B1481" t="s">
        <v>3418</v>
      </c>
      <c r="D1481" t="s">
        <v>860</v>
      </c>
      <c r="E1481" s="40"/>
    </row>
    <row r="1482" spans="1:5" x14ac:dyDescent="0.3">
      <c r="A1482" t="s">
        <v>1219</v>
      </c>
      <c r="B1482" t="s">
        <v>3421</v>
      </c>
      <c r="D1482" t="s">
        <v>860</v>
      </c>
      <c r="E1482" s="40"/>
    </row>
    <row r="1483" spans="1:5" x14ac:dyDescent="0.3">
      <c r="A1483" t="s">
        <v>654</v>
      </c>
      <c r="B1483" t="s">
        <v>3421</v>
      </c>
      <c r="D1483" t="s">
        <v>860</v>
      </c>
      <c r="E1483" s="40"/>
    </row>
    <row r="1484" spans="1:5" x14ac:dyDescent="0.3">
      <c r="A1484" t="s">
        <v>1219</v>
      </c>
      <c r="B1484" t="s">
        <v>3423</v>
      </c>
      <c r="D1484" t="s">
        <v>860</v>
      </c>
      <c r="E1484" s="40"/>
    </row>
    <row r="1485" spans="1:5" x14ac:dyDescent="0.3">
      <c r="A1485" t="s">
        <v>654</v>
      </c>
      <c r="B1485" t="s">
        <v>3423</v>
      </c>
      <c r="D1485" t="s">
        <v>860</v>
      </c>
      <c r="E1485" s="40"/>
    </row>
    <row r="1486" spans="1:5" x14ac:dyDescent="0.3">
      <c r="A1486" t="s">
        <v>1219</v>
      </c>
      <c r="B1486" t="s">
        <v>3426</v>
      </c>
      <c r="D1486" t="s">
        <v>860</v>
      </c>
      <c r="E1486" s="40"/>
    </row>
    <row r="1487" spans="1:5" x14ac:dyDescent="0.3">
      <c r="A1487" t="s">
        <v>654</v>
      </c>
      <c r="B1487" t="s">
        <v>3426</v>
      </c>
      <c r="D1487" t="s">
        <v>860</v>
      </c>
      <c r="E1487" s="40"/>
    </row>
    <row r="1488" spans="1:5" x14ac:dyDescent="0.3">
      <c r="A1488" t="s">
        <v>1219</v>
      </c>
      <c r="B1488" t="s">
        <v>3429</v>
      </c>
      <c r="D1488" t="s">
        <v>860</v>
      </c>
      <c r="E1488" s="40"/>
    </row>
    <row r="1489" spans="1:5" x14ac:dyDescent="0.3">
      <c r="A1489" t="s">
        <v>654</v>
      </c>
      <c r="B1489" t="s">
        <v>3429</v>
      </c>
      <c r="D1489" t="s">
        <v>860</v>
      </c>
      <c r="E1489" s="40"/>
    </row>
    <row r="1490" spans="1:5" x14ac:dyDescent="0.3">
      <c r="A1490" t="s">
        <v>1219</v>
      </c>
      <c r="B1490" t="s">
        <v>3432</v>
      </c>
      <c r="D1490" t="s">
        <v>860</v>
      </c>
      <c r="E1490" s="40"/>
    </row>
    <row r="1491" spans="1:5" x14ac:dyDescent="0.3">
      <c r="A1491" t="s">
        <v>654</v>
      </c>
      <c r="B1491" t="s">
        <v>3432</v>
      </c>
      <c r="D1491" t="s">
        <v>860</v>
      </c>
      <c r="E1491" s="40"/>
    </row>
    <row r="1492" spans="1:5" x14ac:dyDescent="0.3">
      <c r="A1492" t="s">
        <v>1219</v>
      </c>
      <c r="B1492" t="s">
        <v>3434</v>
      </c>
      <c r="D1492" t="s">
        <v>860</v>
      </c>
      <c r="E1492" s="40"/>
    </row>
    <row r="1493" spans="1:5" x14ac:dyDescent="0.3">
      <c r="A1493" t="s">
        <v>654</v>
      </c>
      <c r="B1493" t="s">
        <v>3434</v>
      </c>
      <c r="D1493" t="s">
        <v>860</v>
      </c>
      <c r="E1493" s="40"/>
    </row>
    <row r="1494" spans="1:5" x14ac:dyDescent="0.3">
      <c r="A1494" t="s">
        <v>1219</v>
      </c>
      <c r="B1494" t="s">
        <v>3436</v>
      </c>
      <c r="D1494" t="s">
        <v>860</v>
      </c>
      <c r="E1494" s="40"/>
    </row>
    <row r="1495" spans="1:5" x14ac:dyDescent="0.3">
      <c r="A1495" t="s">
        <v>654</v>
      </c>
      <c r="B1495" t="s">
        <v>3436</v>
      </c>
      <c r="D1495" t="s">
        <v>860</v>
      </c>
      <c r="E1495" s="40"/>
    </row>
    <row r="1496" spans="1:5" x14ac:dyDescent="0.3">
      <c r="A1496" t="s">
        <v>1219</v>
      </c>
      <c r="B1496" t="s">
        <v>3439</v>
      </c>
      <c r="D1496" t="s">
        <v>860</v>
      </c>
      <c r="E1496" s="40"/>
    </row>
    <row r="1497" spans="1:5" x14ac:dyDescent="0.3">
      <c r="A1497" t="s">
        <v>654</v>
      </c>
      <c r="B1497" t="s">
        <v>3439</v>
      </c>
      <c r="D1497" t="s">
        <v>860</v>
      </c>
      <c r="E1497" s="40"/>
    </row>
    <row r="1498" spans="1:5" x14ac:dyDescent="0.3">
      <c r="A1498" t="s">
        <v>1219</v>
      </c>
      <c r="B1498" t="s">
        <v>3442</v>
      </c>
      <c r="D1498" t="s">
        <v>860</v>
      </c>
      <c r="E1498" s="40"/>
    </row>
    <row r="1499" spans="1:5" x14ac:dyDescent="0.3">
      <c r="A1499" t="s">
        <v>654</v>
      </c>
      <c r="B1499" t="s">
        <v>3442</v>
      </c>
      <c r="D1499" t="s">
        <v>860</v>
      </c>
      <c r="E1499" s="40"/>
    </row>
    <row r="1500" spans="1:5" x14ac:dyDescent="0.3">
      <c r="A1500" t="s">
        <v>1219</v>
      </c>
      <c r="B1500" t="s">
        <v>3756</v>
      </c>
      <c r="D1500" t="s">
        <v>860</v>
      </c>
      <c r="E1500" s="40"/>
    </row>
    <row r="1501" spans="1:5" x14ac:dyDescent="0.3">
      <c r="A1501" t="s">
        <v>654</v>
      </c>
      <c r="B1501" t="s">
        <v>3756</v>
      </c>
      <c r="D1501" t="s">
        <v>860</v>
      </c>
      <c r="E1501" s="40"/>
    </row>
    <row r="1502" spans="1:5" x14ac:dyDescent="0.3">
      <c r="A1502" t="s">
        <v>1219</v>
      </c>
      <c r="B1502" t="s">
        <v>3757</v>
      </c>
      <c r="D1502" t="s">
        <v>860</v>
      </c>
      <c r="E1502" s="40"/>
    </row>
    <row r="1503" spans="1:5" x14ac:dyDescent="0.3">
      <c r="A1503" t="s">
        <v>654</v>
      </c>
      <c r="B1503" t="s">
        <v>3757</v>
      </c>
      <c r="D1503" t="s">
        <v>860</v>
      </c>
      <c r="E1503" s="40"/>
    </row>
    <row r="1504" spans="1:5" x14ac:dyDescent="0.3">
      <c r="A1504" t="s">
        <v>1219</v>
      </c>
      <c r="B1504" t="s">
        <v>3758</v>
      </c>
      <c r="D1504" t="s">
        <v>860</v>
      </c>
      <c r="E1504" s="40"/>
    </row>
    <row r="1505" spans="1:5" x14ac:dyDescent="0.3">
      <c r="A1505" t="s">
        <v>654</v>
      </c>
      <c r="B1505" t="s">
        <v>3758</v>
      </c>
      <c r="D1505" t="s">
        <v>860</v>
      </c>
      <c r="E1505" s="40"/>
    </row>
    <row r="1506" spans="1:5" x14ac:dyDescent="0.3">
      <c r="A1506" t="s">
        <v>1219</v>
      </c>
      <c r="B1506" t="s">
        <v>3759</v>
      </c>
      <c r="D1506" t="s">
        <v>860</v>
      </c>
      <c r="E1506" s="40"/>
    </row>
    <row r="1507" spans="1:5" x14ac:dyDescent="0.3">
      <c r="A1507" t="s">
        <v>654</v>
      </c>
      <c r="B1507" t="s">
        <v>3759</v>
      </c>
      <c r="D1507" t="s">
        <v>860</v>
      </c>
      <c r="E1507" s="40"/>
    </row>
    <row r="1508" spans="1:5" x14ac:dyDescent="0.3">
      <c r="A1508" t="s">
        <v>1219</v>
      </c>
      <c r="B1508" t="s">
        <v>3504</v>
      </c>
      <c r="D1508" t="s">
        <v>860</v>
      </c>
      <c r="E1508" s="40"/>
    </row>
    <row r="1509" spans="1:5" x14ac:dyDescent="0.3">
      <c r="A1509" t="s">
        <v>654</v>
      </c>
      <c r="B1509" t="s">
        <v>3504</v>
      </c>
      <c r="D1509" t="s">
        <v>860</v>
      </c>
      <c r="E1509" s="40"/>
    </row>
    <row r="1510" spans="1:5" x14ac:dyDescent="0.3">
      <c r="A1510" t="s">
        <v>1219</v>
      </c>
      <c r="B1510" t="s">
        <v>3503</v>
      </c>
      <c r="D1510" t="s">
        <v>860</v>
      </c>
      <c r="E1510" s="40"/>
    </row>
    <row r="1511" spans="1:5" x14ac:dyDescent="0.3">
      <c r="A1511" t="s">
        <v>654</v>
      </c>
      <c r="B1511" t="s">
        <v>3503</v>
      </c>
      <c r="D1511" t="s">
        <v>860</v>
      </c>
      <c r="E1511" s="40"/>
    </row>
    <row r="1512" spans="1:5" x14ac:dyDescent="0.3">
      <c r="A1512" t="s">
        <v>1219</v>
      </c>
      <c r="B1512" t="s">
        <v>3760</v>
      </c>
      <c r="D1512" t="s">
        <v>860</v>
      </c>
      <c r="E1512" s="40"/>
    </row>
    <row r="1513" spans="1:5" x14ac:dyDescent="0.3">
      <c r="A1513" t="s">
        <v>654</v>
      </c>
      <c r="B1513" t="s">
        <v>3760</v>
      </c>
      <c r="D1513" t="s">
        <v>860</v>
      </c>
      <c r="E1513" s="40"/>
    </row>
    <row r="1514" spans="1:5" x14ac:dyDescent="0.3">
      <c r="A1514" t="s">
        <v>1219</v>
      </c>
      <c r="B1514" t="s">
        <v>3761</v>
      </c>
      <c r="D1514" t="s">
        <v>860</v>
      </c>
      <c r="E1514" s="40"/>
    </row>
    <row r="1515" spans="1:5" x14ac:dyDescent="0.3">
      <c r="A1515" t="s">
        <v>654</v>
      </c>
      <c r="B1515" t="s">
        <v>3761</v>
      </c>
      <c r="D1515" t="s">
        <v>860</v>
      </c>
      <c r="E1515" s="40"/>
    </row>
    <row r="1516" spans="1:5" x14ac:dyDescent="0.3">
      <c r="A1516" t="s">
        <v>1219</v>
      </c>
      <c r="B1516" t="s">
        <v>3762</v>
      </c>
      <c r="D1516" t="s">
        <v>860</v>
      </c>
      <c r="E1516" s="40"/>
    </row>
    <row r="1517" spans="1:5" x14ac:dyDescent="0.3">
      <c r="A1517" t="s">
        <v>654</v>
      </c>
      <c r="B1517" t="s">
        <v>3762</v>
      </c>
      <c r="D1517" t="s">
        <v>860</v>
      </c>
      <c r="E1517" s="40"/>
    </row>
    <row r="1518" spans="1:5" x14ac:dyDescent="0.3">
      <c r="A1518" t="s">
        <v>1219</v>
      </c>
      <c r="B1518" t="s">
        <v>3763</v>
      </c>
      <c r="D1518" t="s">
        <v>860</v>
      </c>
      <c r="E1518" s="40"/>
    </row>
    <row r="1519" spans="1:5" x14ac:dyDescent="0.3">
      <c r="A1519" t="s">
        <v>654</v>
      </c>
      <c r="B1519" t="s">
        <v>3763</v>
      </c>
      <c r="D1519" t="s">
        <v>860</v>
      </c>
      <c r="E1519" s="40"/>
    </row>
    <row r="1520" spans="1:5" x14ac:dyDescent="0.3">
      <c r="A1520" t="s">
        <v>1219</v>
      </c>
      <c r="B1520" t="s">
        <v>3507</v>
      </c>
      <c r="D1520" t="s">
        <v>860</v>
      </c>
      <c r="E1520" s="40"/>
    </row>
    <row r="1521" spans="1:5" x14ac:dyDescent="0.3">
      <c r="A1521" t="s">
        <v>654</v>
      </c>
      <c r="B1521" t="s">
        <v>3507</v>
      </c>
      <c r="D1521" t="s">
        <v>860</v>
      </c>
      <c r="E1521" s="40"/>
    </row>
    <row r="1522" spans="1:5" x14ac:dyDescent="0.3">
      <c r="A1522" t="s">
        <v>1219</v>
      </c>
      <c r="B1522" t="s">
        <v>3506</v>
      </c>
      <c r="D1522" t="s">
        <v>860</v>
      </c>
      <c r="E1522" s="40"/>
    </row>
    <row r="1523" spans="1:5" x14ac:dyDescent="0.3">
      <c r="A1523" t="s">
        <v>654</v>
      </c>
      <c r="B1523" t="s">
        <v>3506</v>
      </c>
      <c r="D1523" t="s">
        <v>860</v>
      </c>
      <c r="E1523" s="40"/>
    </row>
    <row r="1524" spans="1:5" x14ac:dyDescent="0.3">
      <c r="A1524" t="s">
        <v>1219</v>
      </c>
      <c r="B1524" t="s">
        <v>3764</v>
      </c>
      <c r="D1524" t="s">
        <v>860</v>
      </c>
      <c r="E1524" s="40"/>
    </row>
    <row r="1525" spans="1:5" x14ac:dyDescent="0.3">
      <c r="A1525" t="s">
        <v>654</v>
      </c>
      <c r="B1525" t="s">
        <v>3764</v>
      </c>
      <c r="D1525" t="s">
        <v>860</v>
      </c>
      <c r="E1525" s="40"/>
    </row>
    <row r="1526" spans="1:5" x14ac:dyDescent="0.3">
      <c r="A1526" t="s">
        <v>1219</v>
      </c>
      <c r="B1526" t="s">
        <v>3508</v>
      </c>
      <c r="D1526" t="s">
        <v>860</v>
      </c>
      <c r="E1526" s="40"/>
    </row>
    <row r="1527" spans="1:5" x14ac:dyDescent="0.3">
      <c r="A1527" t="s">
        <v>654</v>
      </c>
      <c r="B1527" t="s">
        <v>3508</v>
      </c>
      <c r="D1527" t="s">
        <v>860</v>
      </c>
      <c r="E1527" s="40"/>
    </row>
    <row r="1528" spans="1:5" x14ac:dyDescent="0.3">
      <c r="A1528" t="s">
        <v>1219</v>
      </c>
      <c r="B1528" t="s">
        <v>3765</v>
      </c>
      <c r="D1528" t="s">
        <v>860</v>
      </c>
      <c r="E1528" s="40"/>
    </row>
    <row r="1529" spans="1:5" x14ac:dyDescent="0.3">
      <c r="A1529" t="s">
        <v>654</v>
      </c>
      <c r="B1529" t="s">
        <v>3765</v>
      </c>
      <c r="D1529" t="s">
        <v>860</v>
      </c>
      <c r="E1529" s="40"/>
    </row>
    <row r="1530" spans="1:5" x14ac:dyDescent="0.3">
      <c r="A1530" t="s">
        <v>1219</v>
      </c>
      <c r="B1530" t="s">
        <v>3766</v>
      </c>
      <c r="D1530" t="s">
        <v>860</v>
      </c>
      <c r="E1530" s="40"/>
    </row>
    <row r="1531" spans="1:5" x14ac:dyDescent="0.3">
      <c r="A1531" t="s">
        <v>654</v>
      </c>
      <c r="B1531" t="s">
        <v>3766</v>
      </c>
      <c r="D1531" t="s">
        <v>860</v>
      </c>
      <c r="E1531" s="40"/>
    </row>
    <row r="1532" spans="1:5" x14ac:dyDescent="0.3">
      <c r="A1532" t="s">
        <v>1219</v>
      </c>
      <c r="B1532" t="s">
        <v>3767</v>
      </c>
      <c r="D1532" t="s">
        <v>860</v>
      </c>
      <c r="E1532" s="40"/>
    </row>
    <row r="1533" spans="1:5" x14ac:dyDescent="0.3">
      <c r="A1533" t="s">
        <v>654</v>
      </c>
      <c r="B1533" t="s">
        <v>3767</v>
      </c>
      <c r="D1533" t="s">
        <v>860</v>
      </c>
      <c r="E1533" s="40"/>
    </row>
    <row r="1534" spans="1:5" x14ac:dyDescent="0.3">
      <c r="A1534" t="s">
        <v>1219</v>
      </c>
      <c r="B1534" t="s">
        <v>3768</v>
      </c>
      <c r="D1534" t="s">
        <v>860</v>
      </c>
      <c r="E1534" s="40"/>
    </row>
    <row r="1535" spans="1:5" x14ac:dyDescent="0.3">
      <c r="A1535" t="s">
        <v>654</v>
      </c>
      <c r="B1535" t="s">
        <v>3768</v>
      </c>
      <c r="D1535" t="s">
        <v>860</v>
      </c>
      <c r="E1535" s="40"/>
    </row>
    <row r="1536" spans="1:5" x14ac:dyDescent="0.3">
      <c r="A1536" t="s">
        <v>1219</v>
      </c>
      <c r="B1536" t="s">
        <v>3769</v>
      </c>
      <c r="D1536" t="s">
        <v>860</v>
      </c>
      <c r="E1536" s="40"/>
    </row>
    <row r="1537" spans="1:5" x14ac:dyDescent="0.3">
      <c r="A1537" t="s">
        <v>654</v>
      </c>
      <c r="B1537" t="s">
        <v>3769</v>
      </c>
      <c r="D1537" t="s">
        <v>860</v>
      </c>
      <c r="E1537" s="40"/>
    </row>
    <row r="1538" spans="1:5" x14ac:dyDescent="0.3">
      <c r="A1538" t="s">
        <v>1219</v>
      </c>
      <c r="B1538" t="s">
        <v>3510</v>
      </c>
      <c r="D1538" t="s">
        <v>860</v>
      </c>
      <c r="E1538" s="40"/>
    </row>
    <row r="1539" spans="1:5" x14ac:dyDescent="0.3">
      <c r="A1539" t="s">
        <v>654</v>
      </c>
      <c r="B1539" t="s">
        <v>3510</v>
      </c>
      <c r="D1539" t="s">
        <v>860</v>
      </c>
      <c r="E1539" s="40"/>
    </row>
    <row r="1540" spans="1:5" x14ac:dyDescent="0.3">
      <c r="A1540" t="s">
        <v>1219</v>
      </c>
      <c r="B1540" t="s">
        <v>3509</v>
      </c>
      <c r="D1540" t="s">
        <v>860</v>
      </c>
      <c r="E1540" s="40"/>
    </row>
    <row r="1541" spans="1:5" x14ac:dyDescent="0.3">
      <c r="A1541" t="s">
        <v>654</v>
      </c>
      <c r="B1541" t="s">
        <v>3509</v>
      </c>
      <c r="D1541" t="s">
        <v>860</v>
      </c>
      <c r="E1541" s="40"/>
    </row>
    <row r="1542" spans="1:5" x14ac:dyDescent="0.3">
      <c r="A1542" t="s">
        <v>1219</v>
      </c>
      <c r="B1542" t="s">
        <v>3770</v>
      </c>
      <c r="D1542" t="s">
        <v>860</v>
      </c>
      <c r="E1542" s="40"/>
    </row>
    <row r="1543" spans="1:5" x14ac:dyDescent="0.3">
      <c r="A1543" t="s">
        <v>654</v>
      </c>
      <c r="B1543" t="s">
        <v>3770</v>
      </c>
      <c r="D1543" t="s">
        <v>860</v>
      </c>
      <c r="E1543" s="40"/>
    </row>
    <row r="1544" spans="1:5" x14ac:dyDescent="0.3">
      <c r="A1544" t="s">
        <v>1219</v>
      </c>
      <c r="B1544" t="s">
        <v>3771</v>
      </c>
      <c r="D1544" t="s">
        <v>860</v>
      </c>
      <c r="E1544" s="40"/>
    </row>
    <row r="1545" spans="1:5" x14ac:dyDescent="0.3">
      <c r="A1545" t="s">
        <v>654</v>
      </c>
      <c r="B1545" t="s">
        <v>3771</v>
      </c>
      <c r="D1545" t="s">
        <v>860</v>
      </c>
      <c r="E1545" s="40"/>
    </row>
    <row r="1546" spans="1:5" x14ac:dyDescent="0.3">
      <c r="A1546" t="s">
        <v>1219</v>
      </c>
      <c r="B1546" t="s">
        <v>3772</v>
      </c>
      <c r="D1546" t="s">
        <v>860</v>
      </c>
      <c r="E1546" s="40"/>
    </row>
    <row r="1547" spans="1:5" x14ac:dyDescent="0.3">
      <c r="A1547" t="s">
        <v>654</v>
      </c>
      <c r="B1547" t="s">
        <v>3772</v>
      </c>
      <c r="D1547" t="s">
        <v>860</v>
      </c>
      <c r="E1547" s="40"/>
    </row>
    <row r="1548" spans="1:5" x14ac:dyDescent="0.3">
      <c r="A1548" t="s">
        <v>1219</v>
      </c>
      <c r="B1548" t="s">
        <v>3773</v>
      </c>
      <c r="D1548" t="s">
        <v>860</v>
      </c>
      <c r="E1548" s="40"/>
    </row>
    <row r="1549" spans="1:5" x14ac:dyDescent="0.3">
      <c r="A1549" t="s">
        <v>654</v>
      </c>
      <c r="B1549" t="s">
        <v>3773</v>
      </c>
      <c r="D1549" t="s">
        <v>860</v>
      </c>
      <c r="E1549" s="40"/>
    </row>
    <row r="1550" spans="1:5" x14ac:dyDescent="0.3">
      <c r="A1550" t="s">
        <v>1219</v>
      </c>
      <c r="B1550" t="s">
        <v>3774</v>
      </c>
      <c r="D1550" t="s">
        <v>860</v>
      </c>
      <c r="E1550" s="40"/>
    </row>
    <row r="1551" spans="1:5" x14ac:dyDescent="0.3">
      <c r="A1551" t="s">
        <v>654</v>
      </c>
      <c r="B1551" t="s">
        <v>3774</v>
      </c>
      <c r="D1551" t="s">
        <v>860</v>
      </c>
      <c r="E1551" s="40"/>
    </row>
    <row r="1552" spans="1:5" x14ac:dyDescent="0.3">
      <c r="A1552" t="s">
        <v>1219</v>
      </c>
      <c r="B1552" t="s">
        <v>3775</v>
      </c>
      <c r="D1552" t="s">
        <v>860</v>
      </c>
      <c r="E1552" s="40"/>
    </row>
    <row r="1553" spans="1:5" x14ac:dyDescent="0.3">
      <c r="A1553" t="s">
        <v>654</v>
      </c>
      <c r="B1553" t="s">
        <v>3775</v>
      </c>
      <c r="D1553" t="s">
        <v>860</v>
      </c>
      <c r="E1553" s="40"/>
    </row>
    <row r="1554" spans="1:5" x14ac:dyDescent="0.3">
      <c r="A1554" t="s">
        <v>1219</v>
      </c>
      <c r="B1554" t="s">
        <v>3512</v>
      </c>
      <c r="D1554" t="s">
        <v>860</v>
      </c>
      <c r="E1554" s="40"/>
    </row>
    <row r="1555" spans="1:5" x14ac:dyDescent="0.3">
      <c r="A1555" t="s">
        <v>654</v>
      </c>
      <c r="B1555" t="s">
        <v>3512</v>
      </c>
      <c r="D1555" t="s">
        <v>860</v>
      </c>
      <c r="E1555" s="40"/>
    </row>
    <row r="1556" spans="1:5" x14ac:dyDescent="0.3">
      <c r="A1556" t="s">
        <v>1219</v>
      </c>
      <c r="B1556" t="s">
        <v>3511</v>
      </c>
      <c r="D1556" t="s">
        <v>860</v>
      </c>
      <c r="E1556" s="40"/>
    </row>
    <row r="1557" spans="1:5" x14ac:dyDescent="0.3">
      <c r="A1557" t="s">
        <v>654</v>
      </c>
      <c r="B1557" t="s">
        <v>3511</v>
      </c>
      <c r="D1557" t="s">
        <v>860</v>
      </c>
      <c r="E1557" s="40"/>
    </row>
    <row r="1558" spans="1:5" x14ac:dyDescent="0.3">
      <c r="A1558" t="s">
        <v>1219</v>
      </c>
      <c r="B1558" t="s">
        <v>3776</v>
      </c>
      <c r="D1558" t="s">
        <v>860</v>
      </c>
      <c r="E1558" s="40"/>
    </row>
    <row r="1559" spans="1:5" x14ac:dyDescent="0.3">
      <c r="A1559" t="s">
        <v>654</v>
      </c>
      <c r="B1559" t="s">
        <v>3776</v>
      </c>
      <c r="D1559" t="s">
        <v>860</v>
      </c>
      <c r="E1559" s="40"/>
    </row>
    <row r="1560" spans="1:5" x14ac:dyDescent="0.3">
      <c r="A1560" t="s">
        <v>1219</v>
      </c>
      <c r="B1560" t="s">
        <v>3513</v>
      </c>
      <c r="D1560" t="s">
        <v>860</v>
      </c>
      <c r="E1560" s="40"/>
    </row>
    <row r="1561" spans="1:5" x14ac:dyDescent="0.3">
      <c r="A1561" t="s">
        <v>654</v>
      </c>
      <c r="B1561" t="s">
        <v>3513</v>
      </c>
      <c r="D1561" t="s">
        <v>860</v>
      </c>
      <c r="E1561" s="40"/>
    </row>
    <row r="1562" spans="1:5" x14ac:dyDescent="0.3">
      <c r="A1562" t="s">
        <v>1219</v>
      </c>
      <c r="B1562" t="s">
        <v>3514</v>
      </c>
      <c r="D1562" t="s">
        <v>860</v>
      </c>
      <c r="E1562" s="40"/>
    </row>
    <row r="1563" spans="1:5" x14ac:dyDescent="0.3">
      <c r="A1563" t="s">
        <v>654</v>
      </c>
      <c r="B1563" t="s">
        <v>3514</v>
      </c>
      <c r="D1563" t="s">
        <v>860</v>
      </c>
      <c r="E1563" s="40"/>
    </row>
    <row r="1564" spans="1:5" x14ac:dyDescent="0.3">
      <c r="A1564" t="s">
        <v>1219</v>
      </c>
      <c r="B1564" t="s">
        <v>3777</v>
      </c>
      <c r="D1564" t="s">
        <v>860</v>
      </c>
      <c r="E1564" s="40"/>
    </row>
    <row r="1565" spans="1:5" x14ac:dyDescent="0.3">
      <c r="A1565" t="s">
        <v>654</v>
      </c>
      <c r="B1565" t="s">
        <v>3777</v>
      </c>
      <c r="D1565" t="s">
        <v>860</v>
      </c>
      <c r="E1565" s="40"/>
    </row>
    <row r="1566" spans="1:5" x14ac:dyDescent="0.3">
      <c r="A1566" t="s">
        <v>1219</v>
      </c>
      <c r="B1566" t="s">
        <v>3778</v>
      </c>
      <c r="D1566" t="s">
        <v>860</v>
      </c>
      <c r="E1566" s="40"/>
    </row>
    <row r="1567" spans="1:5" x14ac:dyDescent="0.3">
      <c r="A1567" t="s">
        <v>654</v>
      </c>
      <c r="B1567" t="s">
        <v>3778</v>
      </c>
      <c r="D1567" t="s">
        <v>860</v>
      </c>
      <c r="E1567" s="40"/>
    </row>
    <row r="1568" spans="1:5" x14ac:dyDescent="0.3">
      <c r="A1568" t="s">
        <v>1219</v>
      </c>
      <c r="B1568" t="s">
        <v>3779</v>
      </c>
      <c r="D1568" t="s">
        <v>860</v>
      </c>
      <c r="E1568" s="40"/>
    </row>
    <row r="1569" spans="1:5" x14ac:dyDescent="0.3">
      <c r="A1569" t="s">
        <v>654</v>
      </c>
      <c r="B1569" t="s">
        <v>3779</v>
      </c>
      <c r="D1569" t="s">
        <v>860</v>
      </c>
      <c r="E1569" s="40"/>
    </row>
    <row r="1570" spans="1:5" x14ac:dyDescent="0.3">
      <c r="A1570" t="s">
        <v>1219</v>
      </c>
      <c r="B1570" t="s">
        <v>3516</v>
      </c>
      <c r="D1570" t="s">
        <v>860</v>
      </c>
      <c r="E1570" s="40"/>
    </row>
    <row r="1571" spans="1:5" x14ac:dyDescent="0.3">
      <c r="A1571" t="s">
        <v>654</v>
      </c>
      <c r="B1571" t="s">
        <v>3516</v>
      </c>
      <c r="D1571" t="s">
        <v>860</v>
      </c>
      <c r="E1571" s="40"/>
    </row>
    <row r="1572" spans="1:5" x14ac:dyDescent="0.3">
      <c r="A1572" t="s">
        <v>1219</v>
      </c>
      <c r="B1572" t="s">
        <v>3515</v>
      </c>
      <c r="D1572" t="s">
        <v>860</v>
      </c>
      <c r="E1572" s="40"/>
    </row>
    <row r="1573" spans="1:5" x14ac:dyDescent="0.3">
      <c r="A1573" t="s">
        <v>654</v>
      </c>
      <c r="B1573" t="s">
        <v>3515</v>
      </c>
      <c r="D1573" t="s">
        <v>860</v>
      </c>
      <c r="E1573" s="40"/>
    </row>
    <row r="1574" spans="1:5" x14ac:dyDescent="0.3">
      <c r="A1574" t="s">
        <v>1219</v>
      </c>
      <c r="B1574" t="s">
        <v>3780</v>
      </c>
      <c r="D1574" t="s">
        <v>860</v>
      </c>
      <c r="E1574" s="40"/>
    </row>
    <row r="1575" spans="1:5" x14ac:dyDescent="0.3">
      <c r="A1575" t="s">
        <v>654</v>
      </c>
      <c r="B1575" t="s">
        <v>3780</v>
      </c>
      <c r="D1575" t="s">
        <v>860</v>
      </c>
      <c r="E1575" s="40"/>
    </row>
    <row r="1576" spans="1:5" x14ac:dyDescent="0.3">
      <c r="A1576" t="s">
        <v>1219</v>
      </c>
      <c r="B1576" t="s">
        <v>3517</v>
      </c>
      <c r="D1576" t="s">
        <v>860</v>
      </c>
      <c r="E1576" s="40"/>
    </row>
    <row r="1577" spans="1:5" x14ac:dyDescent="0.3">
      <c r="A1577" t="s">
        <v>654</v>
      </c>
      <c r="B1577" t="s">
        <v>3517</v>
      </c>
      <c r="D1577" t="s">
        <v>860</v>
      </c>
      <c r="E1577" s="40"/>
    </row>
    <row r="1578" spans="1:5" x14ac:dyDescent="0.3">
      <c r="A1578" t="s">
        <v>1219</v>
      </c>
      <c r="B1578" t="s">
        <v>3518</v>
      </c>
      <c r="D1578" t="s">
        <v>860</v>
      </c>
      <c r="E1578" s="40"/>
    </row>
    <row r="1579" spans="1:5" x14ac:dyDescent="0.3">
      <c r="A1579" t="s">
        <v>654</v>
      </c>
      <c r="B1579" t="s">
        <v>3518</v>
      </c>
      <c r="D1579" t="s">
        <v>860</v>
      </c>
      <c r="E1579" s="40"/>
    </row>
    <row r="1580" spans="1:5" x14ac:dyDescent="0.3">
      <c r="A1580" t="s">
        <v>1219</v>
      </c>
      <c r="B1580" t="s">
        <v>3519</v>
      </c>
      <c r="D1580" t="s">
        <v>860</v>
      </c>
      <c r="E1580" s="40"/>
    </row>
    <row r="1581" spans="1:5" x14ac:dyDescent="0.3">
      <c r="A1581" t="s">
        <v>654</v>
      </c>
      <c r="B1581" t="s">
        <v>3519</v>
      </c>
      <c r="D1581" t="s">
        <v>860</v>
      </c>
      <c r="E1581" s="40"/>
    </row>
    <row r="1582" spans="1:5" x14ac:dyDescent="0.3">
      <c r="A1582" t="s">
        <v>1219</v>
      </c>
      <c r="B1582" t="s">
        <v>3520</v>
      </c>
      <c r="D1582" t="s">
        <v>860</v>
      </c>
      <c r="E1582" s="40"/>
    </row>
    <row r="1583" spans="1:5" x14ac:dyDescent="0.3">
      <c r="A1583" t="s">
        <v>654</v>
      </c>
      <c r="B1583" t="s">
        <v>3520</v>
      </c>
      <c r="D1583" t="s">
        <v>860</v>
      </c>
      <c r="E1583" s="40"/>
    </row>
    <row r="1584" spans="1:5" x14ac:dyDescent="0.3">
      <c r="A1584" t="s">
        <v>1219</v>
      </c>
      <c r="B1584" t="s">
        <v>3521</v>
      </c>
      <c r="D1584" t="s">
        <v>860</v>
      </c>
      <c r="E1584" s="40"/>
    </row>
    <row r="1585" spans="1:5" x14ac:dyDescent="0.3">
      <c r="A1585" t="s">
        <v>654</v>
      </c>
      <c r="B1585" t="s">
        <v>3521</v>
      </c>
      <c r="D1585" t="s">
        <v>860</v>
      </c>
      <c r="E1585" s="40"/>
    </row>
    <row r="1586" spans="1:5" x14ac:dyDescent="0.3">
      <c r="A1586" t="s">
        <v>1219</v>
      </c>
      <c r="B1586" t="s">
        <v>3781</v>
      </c>
      <c r="D1586" t="s">
        <v>860</v>
      </c>
      <c r="E1586" s="40"/>
    </row>
    <row r="1587" spans="1:5" x14ac:dyDescent="0.3">
      <c r="A1587" t="s">
        <v>654</v>
      </c>
      <c r="B1587" t="s">
        <v>3781</v>
      </c>
      <c r="D1587" t="s">
        <v>860</v>
      </c>
      <c r="E1587" s="40"/>
    </row>
    <row r="1588" spans="1:5" x14ac:dyDescent="0.3">
      <c r="A1588" t="s">
        <v>1219</v>
      </c>
      <c r="B1588" t="s">
        <v>3522</v>
      </c>
      <c r="D1588" t="s">
        <v>860</v>
      </c>
      <c r="E1588" s="40"/>
    </row>
    <row r="1589" spans="1:5" x14ac:dyDescent="0.3">
      <c r="A1589" t="s">
        <v>654</v>
      </c>
      <c r="B1589" t="s">
        <v>3522</v>
      </c>
      <c r="D1589" t="s">
        <v>860</v>
      </c>
      <c r="E1589" s="40"/>
    </row>
    <row r="1590" spans="1:5" x14ac:dyDescent="0.3">
      <c r="A1590" t="s">
        <v>1219</v>
      </c>
      <c r="B1590" t="s">
        <v>3523</v>
      </c>
      <c r="D1590" t="s">
        <v>860</v>
      </c>
      <c r="E1590" s="40"/>
    </row>
    <row r="1591" spans="1:5" x14ac:dyDescent="0.3">
      <c r="A1591" t="s">
        <v>654</v>
      </c>
      <c r="B1591" t="s">
        <v>3523</v>
      </c>
      <c r="D1591" t="s">
        <v>860</v>
      </c>
      <c r="E1591" s="40"/>
    </row>
    <row r="1592" spans="1:5" x14ac:dyDescent="0.3">
      <c r="A1592" t="s">
        <v>1219</v>
      </c>
      <c r="B1592" t="s">
        <v>3524</v>
      </c>
      <c r="D1592" t="s">
        <v>860</v>
      </c>
      <c r="E1592" s="40"/>
    </row>
    <row r="1593" spans="1:5" x14ac:dyDescent="0.3">
      <c r="A1593" t="s">
        <v>654</v>
      </c>
      <c r="B1593" t="s">
        <v>3524</v>
      </c>
      <c r="D1593" t="s">
        <v>860</v>
      </c>
      <c r="E1593" s="40"/>
    </row>
    <row r="1594" spans="1:5" x14ac:dyDescent="0.3">
      <c r="A1594" t="s">
        <v>1219</v>
      </c>
      <c r="B1594" t="s">
        <v>3525</v>
      </c>
      <c r="D1594" t="s">
        <v>860</v>
      </c>
      <c r="E1594" s="40"/>
    </row>
    <row r="1595" spans="1:5" x14ac:dyDescent="0.3">
      <c r="A1595" t="s">
        <v>654</v>
      </c>
      <c r="B1595" t="s">
        <v>3525</v>
      </c>
      <c r="D1595" t="s">
        <v>860</v>
      </c>
      <c r="E1595" s="40"/>
    </row>
    <row r="1596" spans="1:5" x14ac:dyDescent="0.3">
      <c r="A1596" t="s">
        <v>1219</v>
      </c>
      <c r="B1596" t="s">
        <v>3526</v>
      </c>
      <c r="D1596" t="s">
        <v>860</v>
      </c>
      <c r="E1596" s="40"/>
    </row>
    <row r="1597" spans="1:5" x14ac:dyDescent="0.3">
      <c r="A1597" t="s">
        <v>654</v>
      </c>
      <c r="B1597" t="s">
        <v>3526</v>
      </c>
      <c r="D1597" t="s">
        <v>860</v>
      </c>
      <c r="E1597" s="40"/>
    </row>
    <row r="1598" spans="1:5" x14ac:dyDescent="0.3">
      <c r="A1598" t="s">
        <v>1219</v>
      </c>
      <c r="B1598" t="s">
        <v>3527</v>
      </c>
      <c r="D1598" t="s">
        <v>860</v>
      </c>
      <c r="E1598" s="40"/>
    </row>
    <row r="1599" spans="1:5" x14ac:dyDescent="0.3">
      <c r="A1599" t="s">
        <v>654</v>
      </c>
      <c r="B1599" t="s">
        <v>3527</v>
      </c>
      <c r="D1599" t="s">
        <v>860</v>
      </c>
      <c r="E1599" s="40"/>
    </row>
    <row r="1600" spans="1:5" x14ac:dyDescent="0.3">
      <c r="A1600" t="s">
        <v>1219</v>
      </c>
      <c r="B1600" t="s">
        <v>3782</v>
      </c>
      <c r="D1600" t="s">
        <v>860</v>
      </c>
      <c r="E1600" s="40"/>
    </row>
    <row r="1601" spans="1:5" x14ac:dyDescent="0.3">
      <c r="A1601" t="s">
        <v>654</v>
      </c>
      <c r="B1601" t="s">
        <v>3782</v>
      </c>
      <c r="D1601" t="s">
        <v>860</v>
      </c>
      <c r="E1601" s="40"/>
    </row>
    <row r="1602" spans="1:5" x14ac:dyDescent="0.3">
      <c r="A1602" t="s">
        <v>1219</v>
      </c>
      <c r="B1602" t="s">
        <v>3528</v>
      </c>
      <c r="D1602" t="s">
        <v>860</v>
      </c>
      <c r="E1602" s="40"/>
    </row>
    <row r="1603" spans="1:5" x14ac:dyDescent="0.3">
      <c r="A1603" t="s">
        <v>654</v>
      </c>
      <c r="B1603" t="s">
        <v>3528</v>
      </c>
      <c r="D1603" t="s">
        <v>860</v>
      </c>
      <c r="E1603" s="40"/>
    </row>
    <row r="1604" spans="1:5" x14ac:dyDescent="0.3">
      <c r="A1604" t="s">
        <v>1219</v>
      </c>
      <c r="B1604" t="s">
        <v>3529</v>
      </c>
      <c r="D1604" t="s">
        <v>860</v>
      </c>
      <c r="E1604" s="40"/>
    </row>
    <row r="1605" spans="1:5" x14ac:dyDescent="0.3">
      <c r="A1605" t="s">
        <v>654</v>
      </c>
      <c r="B1605" t="s">
        <v>3529</v>
      </c>
      <c r="D1605" t="s">
        <v>860</v>
      </c>
      <c r="E1605" s="40"/>
    </row>
    <row r="1606" spans="1:5" x14ac:dyDescent="0.3">
      <c r="A1606" t="s">
        <v>1219</v>
      </c>
      <c r="B1606" t="s">
        <v>3530</v>
      </c>
      <c r="D1606" t="s">
        <v>860</v>
      </c>
      <c r="E1606" s="40"/>
    </row>
    <row r="1607" spans="1:5" x14ac:dyDescent="0.3">
      <c r="A1607" t="s">
        <v>654</v>
      </c>
      <c r="B1607" t="s">
        <v>3530</v>
      </c>
      <c r="D1607" t="s">
        <v>860</v>
      </c>
      <c r="E1607" s="40"/>
    </row>
    <row r="1608" spans="1:5" x14ac:dyDescent="0.3">
      <c r="A1608" t="s">
        <v>1219</v>
      </c>
      <c r="B1608" t="s">
        <v>3531</v>
      </c>
      <c r="D1608" t="s">
        <v>860</v>
      </c>
      <c r="E1608" s="40"/>
    </row>
    <row r="1609" spans="1:5" x14ac:dyDescent="0.3">
      <c r="A1609" t="s">
        <v>654</v>
      </c>
      <c r="B1609" t="s">
        <v>3531</v>
      </c>
      <c r="D1609" t="s">
        <v>860</v>
      </c>
      <c r="E1609" s="40"/>
    </row>
    <row r="1610" spans="1:5" x14ac:dyDescent="0.3">
      <c r="A1610" t="s">
        <v>1219</v>
      </c>
      <c r="B1610" t="s">
        <v>3532</v>
      </c>
      <c r="D1610" t="s">
        <v>860</v>
      </c>
      <c r="E1610" s="40"/>
    </row>
    <row r="1611" spans="1:5" x14ac:dyDescent="0.3">
      <c r="A1611" t="s">
        <v>654</v>
      </c>
      <c r="B1611" t="s">
        <v>3532</v>
      </c>
      <c r="D1611" t="s">
        <v>860</v>
      </c>
      <c r="E1611" s="40"/>
    </row>
    <row r="1612" spans="1:5" x14ac:dyDescent="0.3">
      <c r="A1612" t="s">
        <v>1219</v>
      </c>
      <c r="B1612" t="s">
        <v>3533</v>
      </c>
      <c r="D1612" t="s">
        <v>860</v>
      </c>
      <c r="E1612" s="40"/>
    </row>
    <row r="1613" spans="1:5" x14ac:dyDescent="0.3">
      <c r="A1613" t="s">
        <v>654</v>
      </c>
      <c r="B1613" t="s">
        <v>3533</v>
      </c>
      <c r="D1613" t="s">
        <v>860</v>
      </c>
      <c r="E1613" s="40"/>
    </row>
    <row r="1614" spans="1:5" x14ac:dyDescent="0.3">
      <c r="A1614" t="s">
        <v>1219</v>
      </c>
      <c r="B1614" t="s">
        <v>3783</v>
      </c>
      <c r="D1614" t="s">
        <v>860</v>
      </c>
      <c r="E1614" s="40"/>
    </row>
    <row r="1615" spans="1:5" x14ac:dyDescent="0.3">
      <c r="A1615" t="s">
        <v>654</v>
      </c>
      <c r="B1615" t="s">
        <v>3783</v>
      </c>
      <c r="D1615" t="s">
        <v>860</v>
      </c>
      <c r="E1615" s="40"/>
    </row>
    <row r="1616" spans="1:5" x14ac:dyDescent="0.3">
      <c r="A1616" t="s">
        <v>1219</v>
      </c>
      <c r="B1616" t="s">
        <v>3534</v>
      </c>
      <c r="D1616" t="s">
        <v>860</v>
      </c>
      <c r="E1616" s="40"/>
    </row>
    <row r="1617" spans="1:5" x14ac:dyDescent="0.3">
      <c r="A1617" t="s">
        <v>654</v>
      </c>
      <c r="B1617" t="s">
        <v>3534</v>
      </c>
      <c r="D1617" t="s">
        <v>860</v>
      </c>
      <c r="E1617" s="40"/>
    </row>
    <row r="1618" spans="1:5" x14ac:dyDescent="0.3">
      <c r="A1618" t="s">
        <v>1219</v>
      </c>
      <c r="B1618" t="s">
        <v>3535</v>
      </c>
      <c r="D1618" t="s">
        <v>860</v>
      </c>
      <c r="E1618" s="40"/>
    </row>
    <row r="1619" spans="1:5" x14ac:dyDescent="0.3">
      <c r="A1619" t="s">
        <v>654</v>
      </c>
      <c r="B1619" t="s">
        <v>3535</v>
      </c>
      <c r="D1619" t="s">
        <v>860</v>
      </c>
      <c r="E1619" s="40"/>
    </row>
    <row r="1620" spans="1:5" x14ac:dyDescent="0.3">
      <c r="A1620" t="s">
        <v>1219</v>
      </c>
      <c r="B1620" t="s">
        <v>3536</v>
      </c>
      <c r="D1620" t="s">
        <v>860</v>
      </c>
      <c r="E1620" s="40"/>
    </row>
    <row r="1621" spans="1:5" x14ac:dyDescent="0.3">
      <c r="A1621" t="s">
        <v>654</v>
      </c>
      <c r="B1621" t="s">
        <v>3536</v>
      </c>
      <c r="D1621" t="s">
        <v>860</v>
      </c>
      <c r="E1621" s="40"/>
    </row>
    <row r="1622" spans="1:5" x14ac:dyDescent="0.3">
      <c r="A1622" t="s">
        <v>1219</v>
      </c>
      <c r="B1622" t="s">
        <v>3537</v>
      </c>
      <c r="D1622" t="s">
        <v>860</v>
      </c>
      <c r="E1622" s="40"/>
    </row>
    <row r="1623" spans="1:5" x14ac:dyDescent="0.3">
      <c r="A1623" t="s">
        <v>654</v>
      </c>
      <c r="B1623" t="s">
        <v>3537</v>
      </c>
      <c r="D1623" t="s">
        <v>860</v>
      </c>
      <c r="E1623" s="40"/>
    </row>
    <row r="1624" spans="1:5" x14ac:dyDescent="0.3">
      <c r="A1624" t="s">
        <v>1219</v>
      </c>
      <c r="B1624" t="s">
        <v>3784</v>
      </c>
      <c r="D1624" t="s">
        <v>860</v>
      </c>
      <c r="E1624" s="40"/>
    </row>
    <row r="1625" spans="1:5" x14ac:dyDescent="0.3">
      <c r="A1625" t="s">
        <v>654</v>
      </c>
      <c r="B1625" t="s">
        <v>3784</v>
      </c>
      <c r="D1625" t="s">
        <v>860</v>
      </c>
      <c r="E1625" s="40"/>
    </row>
    <row r="1626" spans="1:5" x14ac:dyDescent="0.3">
      <c r="A1626" t="s">
        <v>1219</v>
      </c>
      <c r="B1626" t="s">
        <v>3538</v>
      </c>
      <c r="D1626" t="s">
        <v>860</v>
      </c>
      <c r="E1626" s="40"/>
    </row>
    <row r="1627" spans="1:5" x14ac:dyDescent="0.3">
      <c r="A1627" t="s">
        <v>654</v>
      </c>
      <c r="B1627" t="s">
        <v>3538</v>
      </c>
      <c r="D1627" t="s">
        <v>860</v>
      </c>
      <c r="E1627" s="40"/>
    </row>
    <row r="1628" spans="1:5" x14ac:dyDescent="0.3">
      <c r="A1628" t="s">
        <v>1219</v>
      </c>
      <c r="B1628" t="s">
        <v>3539</v>
      </c>
      <c r="D1628" t="s">
        <v>860</v>
      </c>
      <c r="E1628" s="40"/>
    </row>
    <row r="1629" spans="1:5" x14ac:dyDescent="0.3">
      <c r="A1629" t="s">
        <v>654</v>
      </c>
      <c r="B1629" t="s">
        <v>3539</v>
      </c>
      <c r="D1629" t="s">
        <v>860</v>
      </c>
      <c r="E1629" s="40"/>
    </row>
    <row r="1630" spans="1:5" x14ac:dyDescent="0.3">
      <c r="A1630" t="s">
        <v>1219</v>
      </c>
      <c r="B1630" t="s">
        <v>3540</v>
      </c>
      <c r="D1630" t="s">
        <v>860</v>
      </c>
      <c r="E1630" s="40"/>
    </row>
    <row r="1631" spans="1:5" x14ac:dyDescent="0.3">
      <c r="A1631" t="s">
        <v>654</v>
      </c>
      <c r="B1631" t="s">
        <v>3540</v>
      </c>
      <c r="D1631" t="s">
        <v>860</v>
      </c>
      <c r="E1631" s="40"/>
    </row>
    <row r="1632" spans="1:5" x14ac:dyDescent="0.3">
      <c r="A1632" t="s">
        <v>1219</v>
      </c>
      <c r="B1632" t="s">
        <v>3541</v>
      </c>
      <c r="D1632" t="s">
        <v>860</v>
      </c>
      <c r="E1632" s="40"/>
    </row>
    <row r="1633" spans="1:5" x14ac:dyDescent="0.3">
      <c r="A1633" t="s">
        <v>654</v>
      </c>
      <c r="B1633" t="s">
        <v>3541</v>
      </c>
      <c r="D1633" t="s">
        <v>860</v>
      </c>
      <c r="E1633" s="40"/>
    </row>
    <row r="1634" spans="1:5" x14ac:dyDescent="0.3">
      <c r="A1634" t="s">
        <v>1219</v>
      </c>
      <c r="B1634" t="s">
        <v>3542</v>
      </c>
      <c r="D1634" t="s">
        <v>860</v>
      </c>
      <c r="E1634" s="40"/>
    </row>
    <row r="1635" spans="1:5" x14ac:dyDescent="0.3">
      <c r="A1635" t="s">
        <v>654</v>
      </c>
      <c r="B1635" t="s">
        <v>3542</v>
      </c>
      <c r="D1635" t="s">
        <v>860</v>
      </c>
      <c r="E1635" s="40"/>
    </row>
    <row r="1636" spans="1:5" x14ac:dyDescent="0.3">
      <c r="A1636" t="s">
        <v>1219</v>
      </c>
      <c r="B1636" t="s">
        <v>3543</v>
      </c>
      <c r="D1636" t="s">
        <v>860</v>
      </c>
      <c r="E1636" s="40"/>
    </row>
    <row r="1637" spans="1:5" x14ac:dyDescent="0.3">
      <c r="A1637" t="s">
        <v>654</v>
      </c>
      <c r="B1637" t="s">
        <v>3543</v>
      </c>
      <c r="D1637" t="s">
        <v>860</v>
      </c>
      <c r="E1637" s="40"/>
    </row>
    <row r="1638" spans="1:5" x14ac:dyDescent="0.3">
      <c r="A1638" t="s">
        <v>1219</v>
      </c>
      <c r="B1638" t="s">
        <v>3544</v>
      </c>
      <c r="D1638" t="s">
        <v>860</v>
      </c>
      <c r="E1638" s="40"/>
    </row>
    <row r="1639" spans="1:5" x14ac:dyDescent="0.3">
      <c r="A1639" t="s">
        <v>654</v>
      </c>
      <c r="B1639" t="s">
        <v>3544</v>
      </c>
      <c r="D1639" t="s">
        <v>860</v>
      </c>
      <c r="E1639" s="40"/>
    </row>
    <row r="1640" spans="1:5" x14ac:dyDescent="0.3">
      <c r="A1640" t="s">
        <v>1219</v>
      </c>
      <c r="B1640" t="s">
        <v>3785</v>
      </c>
      <c r="D1640" t="s">
        <v>860</v>
      </c>
      <c r="E1640" s="40"/>
    </row>
    <row r="1641" spans="1:5" x14ac:dyDescent="0.3">
      <c r="A1641" t="s">
        <v>654</v>
      </c>
      <c r="B1641" t="s">
        <v>3785</v>
      </c>
      <c r="D1641" t="s">
        <v>860</v>
      </c>
      <c r="E1641" s="40"/>
    </row>
    <row r="1642" spans="1:5" x14ac:dyDescent="0.3">
      <c r="A1642" t="s">
        <v>1219</v>
      </c>
      <c r="B1642" t="s">
        <v>3545</v>
      </c>
      <c r="D1642" t="s">
        <v>860</v>
      </c>
      <c r="E1642" s="40"/>
    </row>
    <row r="1643" spans="1:5" x14ac:dyDescent="0.3">
      <c r="A1643" t="s">
        <v>654</v>
      </c>
      <c r="B1643" t="s">
        <v>3545</v>
      </c>
      <c r="D1643" t="s">
        <v>860</v>
      </c>
      <c r="E1643" s="40"/>
    </row>
    <row r="1644" spans="1:5" x14ac:dyDescent="0.3">
      <c r="A1644" t="s">
        <v>1219</v>
      </c>
      <c r="B1644" t="s">
        <v>3546</v>
      </c>
      <c r="D1644" t="s">
        <v>860</v>
      </c>
      <c r="E1644" s="40"/>
    </row>
    <row r="1645" spans="1:5" x14ac:dyDescent="0.3">
      <c r="A1645" t="s">
        <v>654</v>
      </c>
      <c r="B1645" t="s">
        <v>3546</v>
      </c>
      <c r="D1645" t="s">
        <v>860</v>
      </c>
      <c r="E1645" s="40"/>
    </row>
    <row r="1646" spans="1:5" x14ac:dyDescent="0.3">
      <c r="A1646" t="s">
        <v>1219</v>
      </c>
      <c r="B1646" t="s">
        <v>3547</v>
      </c>
      <c r="D1646" t="s">
        <v>860</v>
      </c>
      <c r="E1646" s="40"/>
    </row>
    <row r="1647" spans="1:5" x14ac:dyDescent="0.3">
      <c r="A1647" t="s">
        <v>654</v>
      </c>
      <c r="B1647" t="s">
        <v>3547</v>
      </c>
      <c r="D1647" t="s">
        <v>860</v>
      </c>
      <c r="E1647" s="40"/>
    </row>
    <row r="1648" spans="1:5" x14ac:dyDescent="0.3">
      <c r="A1648" t="s">
        <v>1219</v>
      </c>
      <c r="B1648" t="s">
        <v>3548</v>
      </c>
      <c r="D1648" t="s">
        <v>860</v>
      </c>
      <c r="E1648" s="40"/>
    </row>
    <row r="1649" spans="1:5" x14ac:dyDescent="0.3">
      <c r="A1649" t="s">
        <v>654</v>
      </c>
      <c r="B1649" t="s">
        <v>3548</v>
      </c>
      <c r="D1649" t="s">
        <v>860</v>
      </c>
      <c r="E1649" s="40"/>
    </row>
    <row r="1650" spans="1:5" x14ac:dyDescent="0.3">
      <c r="A1650" t="s">
        <v>1219</v>
      </c>
      <c r="B1650" t="s">
        <v>3786</v>
      </c>
      <c r="D1650" t="s">
        <v>860</v>
      </c>
      <c r="E1650" s="40"/>
    </row>
    <row r="1651" spans="1:5" x14ac:dyDescent="0.3">
      <c r="A1651" t="s">
        <v>654</v>
      </c>
      <c r="B1651" t="s">
        <v>3786</v>
      </c>
      <c r="D1651" t="s">
        <v>860</v>
      </c>
      <c r="E1651" s="40"/>
    </row>
    <row r="1652" spans="1:5" x14ac:dyDescent="0.3">
      <c r="A1652" t="s">
        <v>1219</v>
      </c>
      <c r="B1652" t="s">
        <v>3549</v>
      </c>
      <c r="D1652" t="s">
        <v>860</v>
      </c>
      <c r="E1652" s="40"/>
    </row>
    <row r="1653" spans="1:5" x14ac:dyDescent="0.3">
      <c r="A1653" t="s">
        <v>654</v>
      </c>
      <c r="B1653" t="s">
        <v>3549</v>
      </c>
      <c r="D1653" t="s">
        <v>860</v>
      </c>
      <c r="E1653" s="40"/>
    </row>
    <row r="1654" spans="1:5" x14ac:dyDescent="0.3">
      <c r="A1654" t="s">
        <v>1219</v>
      </c>
      <c r="B1654" t="s">
        <v>3550</v>
      </c>
      <c r="D1654" t="s">
        <v>860</v>
      </c>
      <c r="E1654" s="40"/>
    </row>
    <row r="1655" spans="1:5" x14ac:dyDescent="0.3">
      <c r="A1655" t="s">
        <v>654</v>
      </c>
      <c r="B1655" t="s">
        <v>3550</v>
      </c>
      <c r="D1655" t="s">
        <v>860</v>
      </c>
      <c r="E1655" s="40"/>
    </row>
    <row r="1656" spans="1:5" x14ac:dyDescent="0.3">
      <c r="A1656" t="s">
        <v>1219</v>
      </c>
      <c r="B1656" t="s">
        <v>3787</v>
      </c>
      <c r="D1656" t="s">
        <v>860</v>
      </c>
      <c r="E1656" s="40"/>
    </row>
    <row r="1657" spans="1:5" x14ac:dyDescent="0.3">
      <c r="A1657" t="s">
        <v>654</v>
      </c>
      <c r="B1657" t="s">
        <v>3787</v>
      </c>
      <c r="D1657" t="s">
        <v>860</v>
      </c>
      <c r="E1657" s="40"/>
    </row>
    <row r="1658" spans="1:5" x14ac:dyDescent="0.3">
      <c r="A1658" t="s">
        <v>1219</v>
      </c>
      <c r="B1658" t="s">
        <v>3551</v>
      </c>
      <c r="D1658" t="s">
        <v>860</v>
      </c>
      <c r="E1658" s="40"/>
    </row>
    <row r="1659" spans="1:5" x14ac:dyDescent="0.3">
      <c r="A1659" t="s">
        <v>654</v>
      </c>
      <c r="B1659" t="s">
        <v>3551</v>
      </c>
      <c r="D1659" t="s">
        <v>860</v>
      </c>
      <c r="E1659" s="40"/>
    </row>
    <row r="1660" spans="1:5" x14ac:dyDescent="0.3">
      <c r="A1660" t="s">
        <v>1219</v>
      </c>
      <c r="B1660" t="s">
        <v>3552</v>
      </c>
      <c r="D1660" t="s">
        <v>860</v>
      </c>
      <c r="E1660" s="40"/>
    </row>
    <row r="1661" spans="1:5" x14ac:dyDescent="0.3">
      <c r="A1661" t="s">
        <v>654</v>
      </c>
      <c r="B1661" t="s">
        <v>3552</v>
      </c>
      <c r="D1661" t="s">
        <v>860</v>
      </c>
      <c r="E1661" s="40"/>
    </row>
    <row r="1662" spans="1:5" x14ac:dyDescent="0.3">
      <c r="A1662" t="s">
        <v>1219</v>
      </c>
      <c r="B1662" t="s">
        <v>3553</v>
      </c>
      <c r="D1662" t="s">
        <v>860</v>
      </c>
      <c r="E1662" s="40"/>
    </row>
    <row r="1663" spans="1:5" x14ac:dyDescent="0.3">
      <c r="A1663" t="s">
        <v>654</v>
      </c>
      <c r="B1663" t="s">
        <v>3553</v>
      </c>
      <c r="D1663" t="s">
        <v>860</v>
      </c>
      <c r="E1663" s="40"/>
    </row>
    <row r="1664" spans="1:5" x14ac:dyDescent="0.3">
      <c r="A1664" t="s">
        <v>1219</v>
      </c>
      <c r="B1664" t="s">
        <v>3554</v>
      </c>
      <c r="D1664" t="s">
        <v>860</v>
      </c>
      <c r="E1664" s="40"/>
    </row>
    <row r="1665" spans="1:5" x14ac:dyDescent="0.3">
      <c r="A1665" t="s">
        <v>654</v>
      </c>
      <c r="B1665" t="s">
        <v>3554</v>
      </c>
      <c r="D1665" t="s">
        <v>860</v>
      </c>
      <c r="E1665" s="40"/>
    </row>
    <row r="1666" spans="1:5" x14ac:dyDescent="0.3">
      <c r="A1666" t="s">
        <v>1219</v>
      </c>
      <c r="B1666" t="s">
        <v>3555</v>
      </c>
      <c r="D1666" t="s">
        <v>860</v>
      </c>
      <c r="E1666" s="40"/>
    </row>
    <row r="1667" spans="1:5" x14ac:dyDescent="0.3">
      <c r="A1667" t="s">
        <v>654</v>
      </c>
      <c r="B1667" t="s">
        <v>3555</v>
      </c>
      <c r="D1667" t="s">
        <v>860</v>
      </c>
      <c r="E1667" s="40"/>
    </row>
    <row r="1668" spans="1:5" x14ac:dyDescent="0.3">
      <c r="A1668" t="s">
        <v>1219</v>
      </c>
      <c r="B1668" t="s">
        <v>3556</v>
      </c>
      <c r="D1668" t="s">
        <v>860</v>
      </c>
      <c r="E1668" s="40"/>
    </row>
    <row r="1669" spans="1:5" x14ac:dyDescent="0.3">
      <c r="A1669" t="s">
        <v>654</v>
      </c>
      <c r="B1669" t="s">
        <v>3556</v>
      </c>
      <c r="D1669" t="s">
        <v>860</v>
      </c>
      <c r="E1669" s="40"/>
    </row>
    <row r="1670" spans="1:5" x14ac:dyDescent="0.3">
      <c r="A1670" t="s">
        <v>1219</v>
      </c>
      <c r="B1670" t="s">
        <v>3788</v>
      </c>
      <c r="D1670" t="s">
        <v>860</v>
      </c>
      <c r="E1670" s="40"/>
    </row>
    <row r="1671" spans="1:5" x14ac:dyDescent="0.3">
      <c r="A1671" t="s">
        <v>654</v>
      </c>
      <c r="B1671" t="s">
        <v>3788</v>
      </c>
      <c r="D1671" t="s">
        <v>860</v>
      </c>
      <c r="E1671" s="40"/>
    </row>
    <row r="1672" spans="1:5" x14ac:dyDescent="0.3">
      <c r="A1672" t="s">
        <v>1219</v>
      </c>
      <c r="B1672" t="s">
        <v>3789</v>
      </c>
      <c r="D1672" t="s">
        <v>860</v>
      </c>
      <c r="E1672" s="40"/>
    </row>
    <row r="1673" spans="1:5" x14ac:dyDescent="0.3">
      <c r="A1673" t="s">
        <v>654</v>
      </c>
      <c r="B1673" t="s">
        <v>3789</v>
      </c>
      <c r="D1673" t="s">
        <v>860</v>
      </c>
      <c r="E1673" s="40"/>
    </row>
    <row r="1674" spans="1:5" x14ac:dyDescent="0.3">
      <c r="A1674" t="s">
        <v>1219</v>
      </c>
      <c r="B1674" t="s">
        <v>3557</v>
      </c>
      <c r="D1674" t="s">
        <v>860</v>
      </c>
      <c r="E1674" s="40"/>
    </row>
    <row r="1675" spans="1:5" x14ac:dyDescent="0.3">
      <c r="A1675" t="s">
        <v>654</v>
      </c>
      <c r="B1675" t="s">
        <v>3557</v>
      </c>
      <c r="D1675" t="s">
        <v>860</v>
      </c>
      <c r="E1675" s="40"/>
    </row>
    <row r="1676" spans="1:5" x14ac:dyDescent="0.3">
      <c r="A1676" t="s">
        <v>1219</v>
      </c>
      <c r="B1676" t="s">
        <v>3558</v>
      </c>
      <c r="D1676" t="s">
        <v>860</v>
      </c>
      <c r="E1676" s="40"/>
    </row>
    <row r="1677" spans="1:5" x14ac:dyDescent="0.3">
      <c r="A1677" t="s">
        <v>654</v>
      </c>
      <c r="B1677" t="s">
        <v>3558</v>
      </c>
      <c r="D1677" t="s">
        <v>860</v>
      </c>
      <c r="E1677" s="40"/>
    </row>
    <row r="1678" spans="1:5" x14ac:dyDescent="0.3">
      <c r="A1678" t="s">
        <v>1219</v>
      </c>
      <c r="B1678" t="s">
        <v>3559</v>
      </c>
      <c r="D1678" t="s">
        <v>860</v>
      </c>
      <c r="E1678" s="40"/>
    </row>
    <row r="1679" spans="1:5" x14ac:dyDescent="0.3">
      <c r="A1679" t="s">
        <v>654</v>
      </c>
      <c r="B1679" t="s">
        <v>3559</v>
      </c>
      <c r="D1679" t="s">
        <v>860</v>
      </c>
      <c r="E1679" s="40"/>
    </row>
    <row r="1680" spans="1:5" x14ac:dyDescent="0.3">
      <c r="A1680" t="s">
        <v>1219</v>
      </c>
      <c r="B1680" t="s">
        <v>3560</v>
      </c>
      <c r="D1680" t="s">
        <v>860</v>
      </c>
      <c r="E1680" s="40"/>
    </row>
    <row r="1681" spans="1:5" x14ac:dyDescent="0.3">
      <c r="A1681" t="s">
        <v>654</v>
      </c>
      <c r="B1681" t="s">
        <v>3560</v>
      </c>
      <c r="D1681" t="s">
        <v>860</v>
      </c>
      <c r="E1681" s="40"/>
    </row>
    <row r="1682" spans="1:5" x14ac:dyDescent="0.3">
      <c r="A1682" t="s">
        <v>1219</v>
      </c>
      <c r="B1682" t="s">
        <v>3561</v>
      </c>
      <c r="D1682" t="s">
        <v>860</v>
      </c>
      <c r="E1682" s="40"/>
    </row>
    <row r="1683" spans="1:5" x14ac:dyDescent="0.3">
      <c r="A1683" t="s">
        <v>654</v>
      </c>
      <c r="B1683" t="s">
        <v>3561</v>
      </c>
      <c r="D1683" t="s">
        <v>860</v>
      </c>
      <c r="E1683" s="40"/>
    </row>
    <row r="1684" spans="1:5" x14ac:dyDescent="0.3">
      <c r="A1684" t="s">
        <v>1219</v>
      </c>
      <c r="B1684" t="s">
        <v>3562</v>
      </c>
      <c r="D1684" t="s">
        <v>860</v>
      </c>
      <c r="E1684" s="40"/>
    </row>
    <row r="1685" spans="1:5" x14ac:dyDescent="0.3">
      <c r="A1685" t="s">
        <v>654</v>
      </c>
      <c r="B1685" t="s">
        <v>3562</v>
      </c>
      <c r="D1685" t="s">
        <v>860</v>
      </c>
      <c r="E1685" s="40"/>
    </row>
    <row r="1686" spans="1:5" x14ac:dyDescent="0.3">
      <c r="A1686" t="s">
        <v>1219</v>
      </c>
      <c r="B1686" t="s">
        <v>3563</v>
      </c>
      <c r="D1686" t="s">
        <v>860</v>
      </c>
      <c r="E1686" s="40"/>
    </row>
    <row r="1687" spans="1:5" x14ac:dyDescent="0.3">
      <c r="A1687" t="s">
        <v>654</v>
      </c>
      <c r="B1687" t="s">
        <v>3563</v>
      </c>
      <c r="D1687" t="s">
        <v>860</v>
      </c>
      <c r="E1687" s="40"/>
    </row>
    <row r="1688" spans="1:5" x14ac:dyDescent="0.3">
      <c r="A1688" t="s">
        <v>1219</v>
      </c>
      <c r="B1688" t="s">
        <v>3564</v>
      </c>
      <c r="D1688" t="s">
        <v>860</v>
      </c>
      <c r="E1688" s="40"/>
    </row>
    <row r="1689" spans="1:5" x14ac:dyDescent="0.3">
      <c r="A1689" t="s">
        <v>654</v>
      </c>
      <c r="B1689" t="s">
        <v>3564</v>
      </c>
      <c r="D1689" t="s">
        <v>860</v>
      </c>
      <c r="E1689" s="40"/>
    </row>
    <row r="1690" spans="1:5" x14ac:dyDescent="0.3">
      <c r="A1690" t="s">
        <v>1219</v>
      </c>
      <c r="B1690" t="s">
        <v>3565</v>
      </c>
      <c r="D1690" t="s">
        <v>860</v>
      </c>
      <c r="E1690" s="40"/>
    </row>
    <row r="1691" spans="1:5" x14ac:dyDescent="0.3">
      <c r="A1691" t="s">
        <v>654</v>
      </c>
      <c r="B1691" t="s">
        <v>3565</v>
      </c>
      <c r="D1691" t="s">
        <v>860</v>
      </c>
      <c r="E1691" s="40"/>
    </row>
    <row r="1692" spans="1:5" x14ac:dyDescent="0.3">
      <c r="A1692" t="s">
        <v>1219</v>
      </c>
      <c r="B1692" t="s">
        <v>3566</v>
      </c>
      <c r="D1692" t="s">
        <v>860</v>
      </c>
      <c r="E1692" s="40"/>
    </row>
    <row r="1693" spans="1:5" x14ac:dyDescent="0.3">
      <c r="A1693" t="s">
        <v>654</v>
      </c>
      <c r="B1693" t="s">
        <v>3566</v>
      </c>
      <c r="D1693" t="s">
        <v>860</v>
      </c>
      <c r="E1693" s="40"/>
    </row>
    <row r="1694" spans="1:5" x14ac:dyDescent="0.3">
      <c r="A1694" t="s">
        <v>1219</v>
      </c>
      <c r="B1694" t="s">
        <v>3790</v>
      </c>
      <c r="D1694" t="s">
        <v>860</v>
      </c>
      <c r="E1694" s="40"/>
    </row>
    <row r="1695" spans="1:5" x14ac:dyDescent="0.3">
      <c r="A1695" t="s">
        <v>654</v>
      </c>
      <c r="B1695" t="s">
        <v>3790</v>
      </c>
      <c r="D1695" t="s">
        <v>860</v>
      </c>
      <c r="E1695" s="40"/>
    </row>
    <row r="1696" spans="1:5" x14ac:dyDescent="0.3">
      <c r="A1696" t="s">
        <v>1219</v>
      </c>
      <c r="B1696" t="s">
        <v>3567</v>
      </c>
      <c r="D1696" t="s">
        <v>860</v>
      </c>
      <c r="E1696" s="40"/>
    </row>
    <row r="1697" spans="1:5" x14ac:dyDescent="0.3">
      <c r="A1697" t="s">
        <v>654</v>
      </c>
      <c r="B1697" t="s">
        <v>3567</v>
      </c>
      <c r="D1697" t="s">
        <v>860</v>
      </c>
      <c r="E1697" s="40"/>
    </row>
    <row r="1698" spans="1:5" x14ac:dyDescent="0.3">
      <c r="A1698" t="s">
        <v>1219</v>
      </c>
      <c r="B1698" t="s">
        <v>3568</v>
      </c>
      <c r="D1698" t="s">
        <v>860</v>
      </c>
      <c r="E1698" s="40"/>
    </row>
    <row r="1699" spans="1:5" x14ac:dyDescent="0.3">
      <c r="A1699" t="s">
        <v>654</v>
      </c>
      <c r="B1699" t="s">
        <v>3568</v>
      </c>
      <c r="D1699" t="s">
        <v>860</v>
      </c>
      <c r="E1699" s="40"/>
    </row>
    <row r="1700" spans="1:5" x14ac:dyDescent="0.3">
      <c r="A1700" t="s">
        <v>1219</v>
      </c>
      <c r="B1700" t="s">
        <v>3569</v>
      </c>
      <c r="D1700" t="s">
        <v>860</v>
      </c>
      <c r="E1700" s="40"/>
    </row>
    <row r="1701" spans="1:5" x14ac:dyDescent="0.3">
      <c r="A1701" t="s">
        <v>654</v>
      </c>
      <c r="B1701" t="s">
        <v>3569</v>
      </c>
      <c r="D1701" t="s">
        <v>860</v>
      </c>
      <c r="E1701" s="40"/>
    </row>
    <row r="1702" spans="1:5" x14ac:dyDescent="0.3">
      <c r="A1702" t="s">
        <v>1219</v>
      </c>
      <c r="B1702" t="s">
        <v>3570</v>
      </c>
      <c r="D1702" t="s">
        <v>860</v>
      </c>
      <c r="E1702" s="40"/>
    </row>
    <row r="1703" spans="1:5" x14ac:dyDescent="0.3">
      <c r="A1703" t="s">
        <v>654</v>
      </c>
      <c r="B1703" t="s">
        <v>3570</v>
      </c>
      <c r="D1703" t="s">
        <v>860</v>
      </c>
      <c r="E1703" s="40"/>
    </row>
    <row r="1704" spans="1:5" x14ac:dyDescent="0.3">
      <c r="A1704" t="s">
        <v>1219</v>
      </c>
      <c r="B1704" t="s">
        <v>3933</v>
      </c>
      <c r="D1704" t="s">
        <v>860</v>
      </c>
      <c r="E1704" s="40"/>
    </row>
    <row r="1705" spans="1:5" x14ac:dyDescent="0.3">
      <c r="A1705" t="s">
        <v>654</v>
      </c>
      <c r="B1705" t="s">
        <v>3933</v>
      </c>
      <c r="D1705" t="s">
        <v>860</v>
      </c>
      <c r="E1705" s="40"/>
    </row>
    <row r="1706" spans="1:5" x14ac:dyDescent="0.3">
      <c r="A1706" t="s">
        <v>1219</v>
      </c>
      <c r="B1706" t="s">
        <v>3791</v>
      </c>
      <c r="D1706" t="s">
        <v>860</v>
      </c>
      <c r="E1706" s="40"/>
    </row>
    <row r="1707" spans="1:5" x14ac:dyDescent="0.3">
      <c r="A1707" t="s">
        <v>654</v>
      </c>
      <c r="B1707" t="s">
        <v>3791</v>
      </c>
      <c r="D1707" t="s">
        <v>860</v>
      </c>
      <c r="E1707" s="40"/>
    </row>
    <row r="1708" spans="1:5" x14ac:dyDescent="0.3">
      <c r="A1708" t="s">
        <v>1219</v>
      </c>
      <c r="B1708" t="s">
        <v>3571</v>
      </c>
      <c r="D1708" t="s">
        <v>860</v>
      </c>
      <c r="E1708" s="40"/>
    </row>
    <row r="1709" spans="1:5" x14ac:dyDescent="0.3">
      <c r="A1709" t="s">
        <v>654</v>
      </c>
      <c r="B1709" t="s">
        <v>3571</v>
      </c>
      <c r="D1709" t="s">
        <v>860</v>
      </c>
      <c r="E1709" s="40"/>
    </row>
    <row r="1710" spans="1:5" x14ac:dyDescent="0.3">
      <c r="A1710" t="s">
        <v>1219</v>
      </c>
      <c r="B1710" t="s">
        <v>3572</v>
      </c>
      <c r="D1710" t="s">
        <v>860</v>
      </c>
      <c r="E1710" s="40"/>
    </row>
    <row r="1711" spans="1:5" x14ac:dyDescent="0.3">
      <c r="A1711" t="s">
        <v>654</v>
      </c>
      <c r="B1711" t="s">
        <v>3572</v>
      </c>
      <c r="D1711" t="s">
        <v>860</v>
      </c>
      <c r="E1711" s="40"/>
    </row>
    <row r="1712" spans="1:5" x14ac:dyDescent="0.3">
      <c r="A1712" t="s">
        <v>1219</v>
      </c>
      <c r="B1712" t="s">
        <v>3573</v>
      </c>
      <c r="D1712" t="s">
        <v>860</v>
      </c>
      <c r="E1712" s="40"/>
    </row>
    <row r="1713" spans="1:5" x14ac:dyDescent="0.3">
      <c r="A1713" t="s">
        <v>654</v>
      </c>
      <c r="B1713" t="s">
        <v>3573</v>
      </c>
      <c r="D1713" t="s">
        <v>860</v>
      </c>
      <c r="E1713" s="40"/>
    </row>
    <row r="1714" spans="1:5" x14ac:dyDescent="0.3">
      <c r="A1714" t="s">
        <v>1219</v>
      </c>
      <c r="B1714" t="s">
        <v>3574</v>
      </c>
      <c r="D1714" t="s">
        <v>860</v>
      </c>
      <c r="E1714" s="40"/>
    </row>
    <row r="1715" spans="1:5" x14ac:dyDescent="0.3">
      <c r="A1715" t="s">
        <v>654</v>
      </c>
      <c r="B1715" t="s">
        <v>3574</v>
      </c>
      <c r="D1715" t="s">
        <v>860</v>
      </c>
      <c r="E1715" s="40"/>
    </row>
    <row r="1716" spans="1:5" x14ac:dyDescent="0.3">
      <c r="A1716" t="s">
        <v>1219</v>
      </c>
      <c r="B1716" t="s">
        <v>3934</v>
      </c>
      <c r="D1716" t="s">
        <v>860</v>
      </c>
      <c r="E1716" s="40"/>
    </row>
    <row r="1717" spans="1:5" x14ac:dyDescent="0.3">
      <c r="A1717" t="s">
        <v>654</v>
      </c>
      <c r="B1717" t="s">
        <v>3934</v>
      </c>
      <c r="D1717" t="s">
        <v>860</v>
      </c>
      <c r="E1717" s="40"/>
    </row>
    <row r="1718" spans="1:5" x14ac:dyDescent="0.3">
      <c r="A1718" t="s">
        <v>1219</v>
      </c>
      <c r="B1718" t="s">
        <v>3792</v>
      </c>
      <c r="D1718" t="s">
        <v>860</v>
      </c>
      <c r="E1718" s="40"/>
    </row>
    <row r="1719" spans="1:5" x14ac:dyDescent="0.3">
      <c r="A1719" t="s">
        <v>654</v>
      </c>
      <c r="B1719" t="s">
        <v>3792</v>
      </c>
      <c r="D1719" t="s">
        <v>860</v>
      </c>
      <c r="E1719" s="40"/>
    </row>
    <row r="1720" spans="1:5" x14ac:dyDescent="0.3">
      <c r="A1720" t="s">
        <v>1219</v>
      </c>
      <c r="B1720" t="s">
        <v>3575</v>
      </c>
      <c r="D1720" t="s">
        <v>860</v>
      </c>
      <c r="E1720" s="40"/>
    </row>
    <row r="1721" spans="1:5" x14ac:dyDescent="0.3">
      <c r="A1721" t="s">
        <v>654</v>
      </c>
      <c r="B1721" t="s">
        <v>3575</v>
      </c>
      <c r="D1721" t="s">
        <v>860</v>
      </c>
      <c r="E1721" s="40"/>
    </row>
    <row r="1722" spans="1:5" x14ac:dyDescent="0.3">
      <c r="A1722" t="s">
        <v>1219</v>
      </c>
      <c r="B1722" t="s">
        <v>3576</v>
      </c>
      <c r="D1722" t="s">
        <v>860</v>
      </c>
      <c r="E1722" s="40"/>
    </row>
    <row r="1723" spans="1:5" x14ac:dyDescent="0.3">
      <c r="A1723" t="s">
        <v>654</v>
      </c>
      <c r="B1723" t="s">
        <v>3576</v>
      </c>
      <c r="D1723" t="s">
        <v>860</v>
      </c>
      <c r="E1723" s="40"/>
    </row>
    <row r="1724" spans="1:5" x14ac:dyDescent="0.3">
      <c r="A1724" t="s">
        <v>1219</v>
      </c>
      <c r="B1724" t="s">
        <v>3577</v>
      </c>
      <c r="D1724" t="s">
        <v>860</v>
      </c>
      <c r="E1724" s="40"/>
    </row>
    <row r="1725" spans="1:5" x14ac:dyDescent="0.3">
      <c r="A1725" t="s">
        <v>654</v>
      </c>
      <c r="B1725" t="s">
        <v>3577</v>
      </c>
      <c r="D1725" t="s">
        <v>860</v>
      </c>
      <c r="E1725" s="40"/>
    </row>
    <row r="1726" spans="1:5" x14ac:dyDescent="0.3">
      <c r="A1726" t="s">
        <v>1219</v>
      </c>
      <c r="B1726" t="s">
        <v>3578</v>
      </c>
      <c r="D1726" t="s">
        <v>860</v>
      </c>
      <c r="E1726" s="40"/>
    </row>
    <row r="1727" spans="1:5" x14ac:dyDescent="0.3">
      <c r="A1727" t="s">
        <v>654</v>
      </c>
      <c r="B1727" t="s">
        <v>3578</v>
      </c>
      <c r="D1727" t="s">
        <v>860</v>
      </c>
      <c r="E1727" s="40"/>
    </row>
    <row r="1728" spans="1:5" x14ac:dyDescent="0.3">
      <c r="A1728" t="s">
        <v>1219</v>
      </c>
      <c r="B1728" t="s">
        <v>3579</v>
      </c>
      <c r="D1728" t="s">
        <v>860</v>
      </c>
      <c r="E1728" s="40"/>
    </row>
    <row r="1729" spans="1:5" x14ac:dyDescent="0.3">
      <c r="A1729" t="s">
        <v>654</v>
      </c>
      <c r="B1729" t="s">
        <v>3579</v>
      </c>
      <c r="D1729" t="s">
        <v>860</v>
      </c>
      <c r="E1729" s="40"/>
    </row>
    <row r="1730" spans="1:5" x14ac:dyDescent="0.3">
      <c r="A1730" t="s">
        <v>1219</v>
      </c>
      <c r="B1730" t="s">
        <v>3793</v>
      </c>
      <c r="D1730" t="s">
        <v>860</v>
      </c>
      <c r="E1730" s="40"/>
    </row>
    <row r="1731" spans="1:5" x14ac:dyDescent="0.3">
      <c r="A1731" t="s">
        <v>654</v>
      </c>
      <c r="B1731" t="s">
        <v>3793</v>
      </c>
      <c r="D1731" t="s">
        <v>860</v>
      </c>
      <c r="E1731" s="40"/>
    </row>
    <row r="1732" spans="1:5" x14ac:dyDescent="0.3">
      <c r="A1732" t="s">
        <v>1219</v>
      </c>
      <c r="B1732" t="s">
        <v>3580</v>
      </c>
      <c r="D1732" t="s">
        <v>860</v>
      </c>
      <c r="E1732" s="40"/>
    </row>
    <row r="1733" spans="1:5" x14ac:dyDescent="0.3">
      <c r="A1733" t="s">
        <v>654</v>
      </c>
      <c r="B1733" t="s">
        <v>3580</v>
      </c>
      <c r="D1733" t="s">
        <v>860</v>
      </c>
      <c r="E1733" s="40"/>
    </row>
    <row r="1734" spans="1:5" x14ac:dyDescent="0.3">
      <c r="A1734" t="s">
        <v>1219</v>
      </c>
      <c r="B1734" t="s">
        <v>3582</v>
      </c>
      <c r="D1734" t="s">
        <v>860</v>
      </c>
      <c r="E1734" s="40"/>
    </row>
    <row r="1735" spans="1:5" x14ac:dyDescent="0.3">
      <c r="A1735" t="s">
        <v>654</v>
      </c>
      <c r="B1735" t="s">
        <v>3582</v>
      </c>
      <c r="D1735" t="s">
        <v>860</v>
      </c>
      <c r="E1735" s="40"/>
    </row>
    <row r="1736" spans="1:5" x14ac:dyDescent="0.3">
      <c r="A1736" t="s">
        <v>1219</v>
      </c>
      <c r="B1736" t="s">
        <v>3583</v>
      </c>
      <c r="D1736" t="s">
        <v>860</v>
      </c>
      <c r="E1736" s="40"/>
    </row>
    <row r="1737" spans="1:5" x14ac:dyDescent="0.3">
      <c r="A1737" t="s">
        <v>654</v>
      </c>
      <c r="B1737" t="s">
        <v>3583</v>
      </c>
      <c r="D1737" t="s">
        <v>860</v>
      </c>
      <c r="E1737" s="40"/>
    </row>
    <row r="1738" spans="1:5" x14ac:dyDescent="0.3">
      <c r="A1738" t="s">
        <v>1219</v>
      </c>
      <c r="B1738" t="s">
        <v>3584</v>
      </c>
      <c r="D1738" t="s">
        <v>860</v>
      </c>
      <c r="E1738" s="40"/>
    </row>
    <row r="1739" spans="1:5" x14ac:dyDescent="0.3">
      <c r="A1739" t="s">
        <v>654</v>
      </c>
      <c r="B1739" t="s">
        <v>3584</v>
      </c>
      <c r="D1739" t="s">
        <v>860</v>
      </c>
      <c r="E1739" s="40"/>
    </row>
    <row r="1740" spans="1:5" x14ac:dyDescent="0.3">
      <c r="A1740" t="s">
        <v>1219</v>
      </c>
      <c r="B1740" t="s">
        <v>3794</v>
      </c>
      <c r="D1740" t="s">
        <v>860</v>
      </c>
      <c r="E1740" s="40"/>
    </row>
    <row r="1741" spans="1:5" x14ac:dyDescent="0.3">
      <c r="A1741" t="s">
        <v>654</v>
      </c>
      <c r="B1741" t="s">
        <v>3794</v>
      </c>
      <c r="D1741" t="s">
        <v>860</v>
      </c>
      <c r="E1741" s="40"/>
    </row>
    <row r="1742" spans="1:5" x14ac:dyDescent="0.3">
      <c r="A1742" t="s">
        <v>1219</v>
      </c>
      <c r="B1742" t="s">
        <v>3585</v>
      </c>
      <c r="D1742" t="s">
        <v>860</v>
      </c>
      <c r="E1742" s="40"/>
    </row>
    <row r="1743" spans="1:5" x14ac:dyDescent="0.3">
      <c r="A1743" t="s">
        <v>654</v>
      </c>
      <c r="B1743" t="s">
        <v>3585</v>
      </c>
      <c r="D1743" t="s">
        <v>860</v>
      </c>
      <c r="E1743" s="40"/>
    </row>
    <row r="1744" spans="1:5" x14ac:dyDescent="0.3">
      <c r="A1744" t="s">
        <v>1219</v>
      </c>
      <c r="B1744" t="s">
        <v>3586</v>
      </c>
      <c r="D1744" t="s">
        <v>860</v>
      </c>
      <c r="E1744" s="40"/>
    </row>
    <row r="1745" spans="1:5" x14ac:dyDescent="0.3">
      <c r="A1745" t="s">
        <v>654</v>
      </c>
      <c r="B1745" t="s">
        <v>3586</v>
      </c>
      <c r="D1745" t="s">
        <v>860</v>
      </c>
      <c r="E1745" s="40"/>
    </row>
    <row r="1746" spans="1:5" x14ac:dyDescent="0.3">
      <c r="A1746" t="s">
        <v>1219</v>
      </c>
      <c r="B1746" t="s">
        <v>3587</v>
      </c>
      <c r="D1746" t="s">
        <v>860</v>
      </c>
      <c r="E1746" s="40"/>
    </row>
    <row r="1747" spans="1:5" x14ac:dyDescent="0.3">
      <c r="A1747" t="s">
        <v>654</v>
      </c>
      <c r="B1747" t="s">
        <v>3587</v>
      </c>
      <c r="D1747" t="s">
        <v>860</v>
      </c>
      <c r="E1747" s="40"/>
    </row>
    <row r="1748" spans="1:5" x14ac:dyDescent="0.3">
      <c r="A1748" t="s">
        <v>1219</v>
      </c>
      <c r="B1748" t="s">
        <v>3588</v>
      </c>
      <c r="D1748" t="s">
        <v>860</v>
      </c>
      <c r="E1748" s="40"/>
    </row>
    <row r="1749" spans="1:5" x14ac:dyDescent="0.3">
      <c r="A1749" t="s">
        <v>654</v>
      </c>
      <c r="B1749" t="s">
        <v>3588</v>
      </c>
      <c r="D1749" t="s">
        <v>860</v>
      </c>
      <c r="E1749" s="40"/>
    </row>
    <row r="1750" spans="1:5" x14ac:dyDescent="0.3">
      <c r="A1750" t="s">
        <v>1219</v>
      </c>
      <c r="B1750" t="s">
        <v>3589</v>
      </c>
      <c r="D1750" t="s">
        <v>860</v>
      </c>
      <c r="E1750" s="40"/>
    </row>
    <row r="1751" spans="1:5" x14ac:dyDescent="0.3">
      <c r="A1751" t="s">
        <v>654</v>
      </c>
      <c r="B1751" t="s">
        <v>3589</v>
      </c>
      <c r="D1751" t="s">
        <v>860</v>
      </c>
      <c r="E1751" s="40"/>
    </row>
    <row r="1752" spans="1:5" x14ac:dyDescent="0.3">
      <c r="A1752" t="s">
        <v>1219</v>
      </c>
      <c r="B1752" t="s">
        <v>3590</v>
      </c>
      <c r="D1752" t="s">
        <v>860</v>
      </c>
      <c r="E1752" s="40"/>
    </row>
    <row r="1753" spans="1:5" x14ac:dyDescent="0.3">
      <c r="A1753" t="s">
        <v>654</v>
      </c>
      <c r="B1753" t="s">
        <v>3590</v>
      </c>
      <c r="D1753" t="s">
        <v>860</v>
      </c>
      <c r="E1753" s="40"/>
    </row>
    <row r="1754" spans="1:5" x14ac:dyDescent="0.3">
      <c r="A1754" t="s">
        <v>1219</v>
      </c>
      <c r="B1754" t="s">
        <v>3591</v>
      </c>
      <c r="D1754" t="s">
        <v>860</v>
      </c>
      <c r="E1754" s="40"/>
    </row>
    <row r="1755" spans="1:5" x14ac:dyDescent="0.3">
      <c r="A1755" t="s">
        <v>654</v>
      </c>
      <c r="B1755" t="s">
        <v>3591</v>
      </c>
      <c r="D1755" t="s">
        <v>860</v>
      </c>
      <c r="E1755" s="40"/>
    </row>
    <row r="1756" spans="1:5" x14ac:dyDescent="0.3">
      <c r="A1756" t="s">
        <v>1219</v>
      </c>
      <c r="B1756" t="s">
        <v>3592</v>
      </c>
      <c r="D1756" t="s">
        <v>860</v>
      </c>
      <c r="E1756" s="40"/>
    </row>
    <row r="1757" spans="1:5" x14ac:dyDescent="0.3">
      <c r="A1757" t="s">
        <v>654</v>
      </c>
      <c r="B1757" t="s">
        <v>3592</v>
      </c>
      <c r="D1757" t="s">
        <v>860</v>
      </c>
      <c r="E1757" s="40"/>
    </row>
    <row r="1758" spans="1:5" x14ac:dyDescent="0.3">
      <c r="A1758" t="s">
        <v>1221</v>
      </c>
      <c r="B1758" t="s">
        <v>3239</v>
      </c>
      <c r="D1758" t="s">
        <v>861</v>
      </c>
      <c r="E1758" s="40"/>
    </row>
    <row r="1759" spans="1:5" x14ac:dyDescent="0.3">
      <c r="A1759" t="s">
        <v>1222</v>
      </c>
      <c r="B1759" t="s">
        <v>3239</v>
      </c>
      <c r="D1759" t="s">
        <v>861</v>
      </c>
      <c r="E1759" s="40"/>
    </row>
    <row r="1760" spans="1:5" x14ac:dyDescent="0.3">
      <c r="A1760" t="s">
        <v>1221</v>
      </c>
      <c r="B1760" t="s">
        <v>3249</v>
      </c>
      <c r="D1760" t="s">
        <v>861</v>
      </c>
      <c r="E1760" s="40"/>
    </row>
    <row r="1761" spans="1:5" x14ac:dyDescent="0.3">
      <c r="A1761" t="s">
        <v>1222</v>
      </c>
      <c r="B1761" t="s">
        <v>3249</v>
      </c>
      <c r="D1761" t="s">
        <v>861</v>
      </c>
      <c r="E1761" s="40"/>
    </row>
    <row r="1762" spans="1:5" x14ac:dyDescent="0.3">
      <c r="A1762" t="s">
        <v>1221</v>
      </c>
      <c r="B1762" t="s">
        <v>3254</v>
      </c>
      <c r="D1762" t="s">
        <v>861</v>
      </c>
      <c r="E1762" s="40"/>
    </row>
    <row r="1763" spans="1:5" x14ac:dyDescent="0.3">
      <c r="A1763" t="s">
        <v>1222</v>
      </c>
      <c r="B1763" t="s">
        <v>3254</v>
      </c>
      <c r="D1763" t="s">
        <v>861</v>
      </c>
      <c r="E1763" s="40"/>
    </row>
    <row r="1764" spans="1:5" x14ac:dyDescent="0.3">
      <c r="A1764" t="s">
        <v>1221</v>
      </c>
      <c r="B1764" t="s">
        <v>3265</v>
      </c>
      <c r="D1764" t="s">
        <v>861</v>
      </c>
      <c r="E1764" s="40"/>
    </row>
    <row r="1765" spans="1:5" x14ac:dyDescent="0.3">
      <c r="A1765" t="s">
        <v>1222</v>
      </c>
      <c r="B1765" t="s">
        <v>3265</v>
      </c>
      <c r="D1765" t="s">
        <v>861</v>
      </c>
      <c r="E1765" s="40"/>
    </row>
    <row r="1766" spans="1:5" x14ac:dyDescent="0.3">
      <c r="A1766" t="s">
        <v>1221</v>
      </c>
      <c r="B1766" t="s">
        <v>3276</v>
      </c>
      <c r="D1766" t="s">
        <v>861</v>
      </c>
      <c r="E1766" s="40"/>
    </row>
    <row r="1767" spans="1:5" x14ac:dyDescent="0.3">
      <c r="A1767" t="s">
        <v>1222</v>
      </c>
      <c r="B1767" t="s">
        <v>3276</v>
      </c>
      <c r="D1767" t="s">
        <v>861</v>
      </c>
      <c r="E1767" s="40"/>
    </row>
    <row r="1768" spans="1:5" x14ac:dyDescent="0.3">
      <c r="A1768" t="s">
        <v>1221</v>
      </c>
      <c r="B1768" t="s">
        <v>3287</v>
      </c>
      <c r="D1768" t="s">
        <v>861</v>
      </c>
      <c r="E1768" s="40"/>
    </row>
    <row r="1769" spans="1:5" x14ac:dyDescent="0.3">
      <c r="A1769" t="s">
        <v>1222</v>
      </c>
      <c r="B1769" t="s">
        <v>3287</v>
      </c>
      <c r="D1769" t="s">
        <v>861</v>
      </c>
      <c r="E1769" s="40"/>
    </row>
    <row r="1770" spans="1:5" x14ac:dyDescent="0.3">
      <c r="A1770" t="s">
        <v>1221</v>
      </c>
      <c r="B1770" t="s">
        <v>3292</v>
      </c>
      <c r="D1770" t="s">
        <v>861</v>
      </c>
      <c r="E1770" s="40"/>
    </row>
    <row r="1771" spans="1:5" x14ac:dyDescent="0.3">
      <c r="A1771" t="s">
        <v>1222</v>
      </c>
      <c r="B1771" t="s">
        <v>3292</v>
      </c>
      <c r="D1771" t="s">
        <v>861</v>
      </c>
      <c r="E1771" s="40"/>
    </row>
    <row r="1772" spans="1:5" x14ac:dyDescent="0.3">
      <c r="A1772" t="s">
        <v>1221</v>
      </c>
      <c r="B1772" t="s">
        <v>3298</v>
      </c>
      <c r="D1772" t="s">
        <v>861</v>
      </c>
      <c r="E1772" s="40"/>
    </row>
    <row r="1773" spans="1:5" x14ac:dyDescent="0.3">
      <c r="A1773" t="s">
        <v>1222</v>
      </c>
      <c r="B1773" t="s">
        <v>3298</v>
      </c>
      <c r="D1773" t="s">
        <v>861</v>
      </c>
      <c r="E1773" s="40"/>
    </row>
    <row r="1774" spans="1:5" x14ac:dyDescent="0.3">
      <c r="A1774" t="s">
        <v>1221</v>
      </c>
      <c r="B1774" t="s">
        <v>3303</v>
      </c>
      <c r="D1774" t="s">
        <v>861</v>
      </c>
      <c r="E1774" s="40"/>
    </row>
    <row r="1775" spans="1:5" x14ac:dyDescent="0.3">
      <c r="A1775" t="s">
        <v>1222</v>
      </c>
      <c r="B1775" t="s">
        <v>3303</v>
      </c>
      <c r="D1775" t="s">
        <v>861</v>
      </c>
      <c r="E1775" s="40"/>
    </row>
    <row r="1776" spans="1:5" x14ac:dyDescent="0.3">
      <c r="A1776" t="s">
        <v>1221</v>
      </c>
      <c r="B1776" t="s">
        <v>3309</v>
      </c>
      <c r="D1776" t="s">
        <v>861</v>
      </c>
      <c r="E1776" s="40"/>
    </row>
    <row r="1777" spans="1:5" x14ac:dyDescent="0.3">
      <c r="A1777" t="s">
        <v>1222</v>
      </c>
      <c r="B1777" t="s">
        <v>3309</v>
      </c>
      <c r="D1777" t="s">
        <v>861</v>
      </c>
      <c r="E1777" s="40"/>
    </row>
    <row r="1778" spans="1:5" x14ac:dyDescent="0.3">
      <c r="A1778" t="s">
        <v>1221</v>
      </c>
      <c r="B1778" t="s">
        <v>3314</v>
      </c>
      <c r="D1778" t="s">
        <v>861</v>
      </c>
      <c r="E1778" s="40"/>
    </row>
    <row r="1779" spans="1:5" x14ac:dyDescent="0.3">
      <c r="A1779" t="s">
        <v>1222</v>
      </c>
      <c r="B1779" t="s">
        <v>3314</v>
      </c>
      <c r="D1779" t="s">
        <v>861</v>
      </c>
      <c r="E1779" s="40"/>
    </row>
    <row r="1780" spans="1:5" x14ac:dyDescent="0.3">
      <c r="A1780" t="s">
        <v>1221</v>
      </c>
      <c r="B1780" t="s">
        <v>3320</v>
      </c>
      <c r="D1780" t="s">
        <v>861</v>
      </c>
      <c r="E1780" s="40"/>
    </row>
    <row r="1781" spans="1:5" x14ac:dyDescent="0.3">
      <c r="A1781" t="s">
        <v>1222</v>
      </c>
      <c r="B1781" t="s">
        <v>3320</v>
      </c>
      <c r="D1781" t="s">
        <v>861</v>
      </c>
      <c r="E1781" s="40"/>
    </row>
    <row r="1782" spans="1:5" x14ac:dyDescent="0.3">
      <c r="A1782" t="s">
        <v>1221</v>
      </c>
      <c r="B1782" t="s">
        <v>3325</v>
      </c>
      <c r="D1782" t="s">
        <v>861</v>
      </c>
      <c r="E1782" s="40"/>
    </row>
    <row r="1783" spans="1:5" x14ac:dyDescent="0.3">
      <c r="A1783" t="s">
        <v>1222</v>
      </c>
      <c r="B1783" t="s">
        <v>3325</v>
      </c>
      <c r="D1783" t="s">
        <v>861</v>
      </c>
      <c r="E1783" s="40"/>
    </row>
    <row r="1784" spans="1:5" x14ac:dyDescent="0.3">
      <c r="A1784" t="s">
        <v>1221</v>
      </c>
      <c r="B1784" t="s">
        <v>3328</v>
      </c>
      <c r="D1784" t="s">
        <v>861</v>
      </c>
      <c r="E1784" s="40"/>
    </row>
    <row r="1785" spans="1:5" x14ac:dyDescent="0.3">
      <c r="A1785" t="s">
        <v>1222</v>
      </c>
      <c r="B1785" t="s">
        <v>3328</v>
      </c>
      <c r="D1785" t="s">
        <v>861</v>
      </c>
      <c r="E1785" s="40"/>
    </row>
    <row r="1786" spans="1:5" x14ac:dyDescent="0.3">
      <c r="A1786" t="s">
        <v>1221</v>
      </c>
      <c r="B1786" t="s">
        <v>3331</v>
      </c>
      <c r="D1786" t="s">
        <v>861</v>
      </c>
      <c r="E1786" s="40"/>
    </row>
    <row r="1787" spans="1:5" x14ac:dyDescent="0.3">
      <c r="A1787" t="s">
        <v>1222</v>
      </c>
      <c r="B1787" t="s">
        <v>3331</v>
      </c>
      <c r="D1787" t="s">
        <v>861</v>
      </c>
      <c r="E1787" s="40"/>
    </row>
    <row r="1788" spans="1:5" x14ac:dyDescent="0.3">
      <c r="A1788" t="s">
        <v>1221</v>
      </c>
      <c r="B1788" t="s">
        <v>3338</v>
      </c>
      <c r="D1788" t="s">
        <v>861</v>
      </c>
      <c r="E1788" s="40"/>
    </row>
    <row r="1789" spans="1:5" x14ac:dyDescent="0.3">
      <c r="A1789" t="s">
        <v>1222</v>
      </c>
      <c r="B1789" t="s">
        <v>3338</v>
      </c>
      <c r="D1789" t="s">
        <v>861</v>
      </c>
      <c r="E1789" s="40"/>
    </row>
    <row r="1790" spans="1:5" x14ac:dyDescent="0.3">
      <c r="A1790" t="s">
        <v>1221</v>
      </c>
      <c r="B1790" t="s">
        <v>3341</v>
      </c>
      <c r="D1790" t="s">
        <v>861</v>
      </c>
      <c r="E1790" s="40"/>
    </row>
    <row r="1791" spans="1:5" x14ac:dyDescent="0.3">
      <c r="A1791" t="s">
        <v>1222</v>
      </c>
      <c r="B1791" t="s">
        <v>3341</v>
      </c>
      <c r="D1791" t="s">
        <v>861</v>
      </c>
      <c r="E1791" s="40"/>
    </row>
    <row r="1792" spans="1:5" x14ac:dyDescent="0.3">
      <c r="A1792" t="s">
        <v>1221</v>
      </c>
      <c r="B1792" t="s">
        <v>3354</v>
      </c>
      <c r="D1792" t="s">
        <v>861</v>
      </c>
      <c r="E1792" s="40"/>
    </row>
    <row r="1793" spans="1:5" x14ac:dyDescent="0.3">
      <c r="A1793" t="s">
        <v>1222</v>
      </c>
      <c r="B1793" t="s">
        <v>3354</v>
      </c>
      <c r="D1793" t="s">
        <v>861</v>
      </c>
      <c r="E1793" s="40"/>
    </row>
    <row r="1794" spans="1:5" x14ac:dyDescent="0.3">
      <c r="A1794" t="s">
        <v>1221</v>
      </c>
      <c r="B1794" t="s">
        <v>3359</v>
      </c>
      <c r="D1794" t="s">
        <v>861</v>
      </c>
      <c r="E1794" s="40"/>
    </row>
    <row r="1795" spans="1:5" x14ac:dyDescent="0.3">
      <c r="A1795" t="s">
        <v>1222</v>
      </c>
      <c r="B1795" t="s">
        <v>3359</v>
      </c>
      <c r="D1795" t="s">
        <v>861</v>
      </c>
      <c r="E1795" s="40"/>
    </row>
    <row r="1796" spans="1:5" x14ac:dyDescent="0.3">
      <c r="A1796" t="s">
        <v>1221</v>
      </c>
      <c r="B1796" t="s">
        <v>3362</v>
      </c>
      <c r="D1796" t="s">
        <v>861</v>
      </c>
      <c r="E1796" s="40"/>
    </row>
    <row r="1797" spans="1:5" x14ac:dyDescent="0.3">
      <c r="A1797" t="s">
        <v>1222</v>
      </c>
      <c r="B1797" t="s">
        <v>3362</v>
      </c>
      <c r="D1797" t="s">
        <v>861</v>
      </c>
      <c r="E1797" s="40"/>
    </row>
    <row r="1798" spans="1:5" x14ac:dyDescent="0.3">
      <c r="A1798" t="s">
        <v>1221</v>
      </c>
      <c r="B1798" t="s">
        <v>3365</v>
      </c>
      <c r="D1798" t="s">
        <v>861</v>
      </c>
      <c r="E1798" s="40"/>
    </row>
    <row r="1799" spans="1:5" x14ac:dyDescent="0.3">
      <c r="A1799" t="s">
        <v>1222</v>
      </c>
      <c r="B1799" t="s">
        <v>3365</v>
      </c>
      <c r="D1799" t="s">
        <v>861</v>
      </c>
      <c r="E1799" s="40"/>
    </row>
    <row r="1800" spans="1:5" x14ac:dyDescent="0.3">
      <c r="A1800" t="s">
        <v>1221</v>
      </c>
      <c r="B1800" t="s">
        <v>3376</v>
      </c>
      <c r="D1800" t="s">
        <v>861</v>
      </c>
      <c r="E1800" s="40"/>
    </row>
    <row r="1801" spans="1:5" x14ac:dyDescent="0.3">
      <c r="A1801" t="s">
        <v>1222</v>
      </c>
      <c r="B1801" t="s">
        <v>3376</v>
      </c>
      <c r="D1801" t="s">
        <v>861</v>
      </c>
      <c r="E1801" s="40"/>
    </row>
    <row r="1802" spans="1:5" x14ac:dyDescent="0.3">
      <c r="A1802" t="s">
        <v>1221</v>
      </c>
      <c r="B1802" t="s">
        <v>3381</v>
      </c>
      <c r="D1802" t="s">
        <v>861</v>
      </c>
      <c r="E1802" s="40"/>
    </row>
    <row r="1803" spans="1:5" x14ac:dyDescent="0.3">
      <c r="A1803" t="s">
        <v>1222</v>
      </c>
      <c r="B1803" t="s">
        <v>3381</v>
      </c>
      <c r="D1803" t="s">
        <v>861</v>
      </c>
      <c r="E1803" s="40"/>
    </row>
    <row r="1804" spans="1:5" x14ac:dyDescent="0.3">
      <c r="A1804" t="s">
        <v>1221</v>
      </c>
      <c r="B1804" t="s">
        <v>3384</v>
      </c>
      <c r="D1804" t="s">
        <v>861</v>
      </c>
      <c r="E1804" s="40"/>
    </row>
    <row r="1805" spans="1:5" x14ac:dyDescent="0.3">
      <c r="A1805" t="s">
        <v>1222</v>
      </c>
      <c r="B1805" t="s">
        <v>3384</v>
      </c>
      <c r="D1805" t="s">
        <v>861</v>
      </c>
      <c r="E1805" s="40"/>
    </row>
    <row r="1806" spans="1:5" x14ac:dyDescent="0.3">
      <c r="A1806" t="s">
        <v>1221</v>
      </c>
      <c r="B1806" t="s">
        <v>3393</v>
      </c>
      <c r="D1806" t="s">
        <v>861</v>
      </c>
      <c r="E1806" s="40"/>
    </row>
    <row r="1807" spans="1:5" x14ac:dyDescent="0.3">
      <c r="A1807" t="s">
        <v>1222</v>
      </c>
      <c r="B1807" t="s">
        <v>3393</v>
      </c>
      <c r="D1807" t="s">
        <v>861</v>
      </c>
      <c r="E1807" s="40"/>
    </row>
    <row r="1808" spans="1:5" x14ac:dyDescent="0.3">
      <c r="A1808" t="s">
        <v>1221</v>
      </c>
      <c r="B1808" t="s">
        <v>3402</v>
      </c>
      <c r="D1808" t="s">
        <v>861</v>
      </c>
      <c r="E1808" s="40"/>
    </row>
    <row r="1809" spans="1:5" x14ac:dyDescent="0.3">
      <c r="A1809" t="s">
        <v>1222</v>
      </c>
      <c r="B1809" t="s">
        <v>3402</v>
      </c>
      <c r="D1809" t="s">
        <v>861</v>
      </c>
      <c r="E1809" s="40"/>
    </row>
    <row r="1810" spans="1:5" x14ac:dyDescent="0.3">
      <c r="A1810" t="s">
        <v>1221</v>
      </c>
      <c r="B1810" t="s">
        <v>3407</v>
      </c>
      <c r="D1810" t="s">
        <v>861</v>
      </c>
      <c r="E1810" s="40"/>
    </row>
    <row r="1811" spans="1:5" x14ac:dyDescent="0.3">
      <c r="A1811" t="s">
        <v>1222</v>
      </c>
      <c r="B1811" t="s">
        <v>3407</v>
      </c>
      <c r="D1811" t="s">
        <v>861</v>
      </c>
      <c r="E1811" s="40"/>
    </row>
    <row r="1812" spans="1:5" x14ac:dyDescent="0.3">
      <c r="A1812" t="s">
        <v>1221</v>
      </c>
      <c r="B1812" t="s">
        <v>3410</v>
      </c>
      <c r="D1812" t="s">
        <v>861</v>
      </c>
      <c r="E1812" s="40"/>
    </row>
    <row r="1813" spans="1:5" x14ac:dyDescent="0.3">
      <c r="A1813" t="s">
        <v>1222</v>
      </c>
      <c r="B1813" t="s">
        <v>3410</v>
      </c>
      <c r="D1813" t="s">
        <v>861</v>
      </c>
      <c r="E1813" s="40"/>
    </row>
    <row r="1814" spans="1:5" x14ac:dyDescent="0.3">
      <c r="A1814" t="s">
        <v>1221</v>
      </c>
      <c r="B1814" t="s">
        <v>3415</v>
      </c>
      <c r="D1814" t="s">
        <v>861</v>
      </c>
      <c r="E1814" s="40"/>
    </row>
    <row r="1815" spans="1:5" x14ac:dyDescent="0.3">
      <c r="A1815" t="s">
        <v>1222</v>
      </c>
      <c r="B1815" t="s">
        <v>3415</v>
      </c>
      <c r="D1815" t="s">
        <v>861</v>
      </c>
      <c r="E1815" s="40"/>
    </row>
    <row r="1816" spans="1:5" x14ac:dyDescent="0.3">
      <c r="A1816" t="s">
        <v>1221</v>
      </c>
      <c r="B1816" t="s">
        <v>3420</v>
      </c>
      <c r="D1816" t="s">
        <v>861</v>
      </c>
      <c r="E1816" s="40"/>
    </row>
    <row r="1817" spans="1:5" x14ac:dyDescent="0.3">
      <c r="A1817" t="s">
        <v>1222</v>
      </c>
      <c r="B1817" t="s">
        <v>3420</v>
      </c>
      <c r="D1817" t="s">
        <v>861</v>
      </c>
      <c r="E1817" s="40"/>
    </row>
    <row r="1818" spans="1:5" x14ac:dyDescent="0.3">
      <c r="A1818" t="s">
        <v>1221</v>
      </c>
      <c r="B1818" t="s">
        <v>3425</v>
      </c>
      <c r="D1818" t="s">
        <v>861</v>
      </c>
      <c r="E1818" s="40"/>
    </row>
    <row r="1819" spans="1:5" x14ac:dyDescent="0.3">
      <c r="A1819" t="s">
        <v>1222</v>
      </c>
      <c r="B1819" t="s">
        <v>3425</v>
      </c>
      <c r="D1819" t="s">
        <v>861</v>
      </c>
      <c r="E1819" s="40"/>
    </row>
    <row r="1820" spans="1:5" x14ac:dyDescent="0.3">
      <c r="A1820" t="s">
        <v>1221</v>
      </c>
      <c r="B1820" t="s">
        <v>3431</v>
      </c>
      <c r="D1820" t="s">
        <v>861</v>
      </c>
      <c r="E1820" s="40"/>
    </row>
    <row r="1821" spans="1:5" x14ac:dyDescent="0.3">
      <c r="A1821" t="s">
        <v>1222</v>
      </c>
      <c r="B1821" t="s">
        <v>3431</v>
      </c>
      <c r="D1821" t="s">
        <v>861</v>
      </c>
      <c r="E1821" s="40"/>
    </row>
    <row r="1822" spans="1:5" x14ac:dyDescent="0.3">
      <c r="A1822" t="s">
        <v>1221</v>
      </c>
      <c r="B1822" t="s">
        <v>3438</v>
      </c>
      <c r="D1822" t="s">
        <v>861</v>
      </c>
      <c r="E1822" s="40"/>
    </row>
    <row r="1823" spans="1:5" x14ac:dyDescent="0.3">
      <c r="A1823" t="s">
        <v>1222</v>
      </c>
      <c r="B1823" t="s">
        <v>3438</v>
      </c>
      <c r="D1823" t="s">
        <v>861</v>
      </c>
      <c r="E1823" s="40"/>
    </row>
    <row r="1824" spans="1:5" x14ac:dyDescent="0.3">
      <c r="A1824" t="s">
        <v>1221</v>
      </c>
      <c r="B1824" t="s">
        <v>3441</v>
      </c>
      <c r="D1824" t="s">
        <v>861</v>
      </c>
      <c r="E1824" s="40"/>
    </row>
    <row r="1825" spans="1:5" x14ac:dyDescent="0.3">
      <c r="A1825" t="s">
        <v>1222</v>
      </c>
      <c r="B1825" t="s">
        <v>3441</v>
      </c>
      <c r="D1825" t="s">
        <v>861</v>
      </c>
      <c r="E1825" s="40"/>
    </row>
    <row r="1826" spans="1:5" x14ac:dyDescent="0.3">
      <c r="A1826" t="s">
        <v>1221</v>
      </c>
      <c r="B1826" t="s">
        <v>3503</v>
      </c>
      <c r="D1826" t="s">
        <v>861</v>
      </c>
      <c r="E1826" s="40"/>
    </row>
    <row r="1827" spans="1:5" x14ac:dyDescent="0.3">
      <c r="A1827" t="s">
        <v>1222</v>
      </c>
      <c r="B1827" t="s">
        <v>3503</v>
      </c>
      <c r="D1827" t="s">
        <v>861</v>
      </c>
      <c r="E1827" s="40"/>
    </row>
    <row r="1828" spans="1:5" x14ac:dyDescent="0.3">
      <c r="A1828" t="s">
        <v>1221</v>
      </c>
      <c r="B1828" t="s">
        <v>3504</v>
      </c>
      <c r="D1828" t="s">
        <v>861</v>
      </c>
      <c r="E1828" s="40"/>
    </row>
    <row r="1829" spans="1:5" x14ac:dyDescent="0.3">
      <c r="A1829" t="s">
        <v>1222</v>
      </c>
      <c r="B1829" t="s">
        <v>3504</v>
      </c>
      <c r="D1829" t="s">
        <v>861</v>
      </c>
      <c r="E1829" s="40"/>
    </row>
    <row r="1830" spans="1:5" x14ac:dyDescent="0.3">
      <c r="A1830" t="s">
        <v>1221</v>
      </c>
      <c r="B1830" t="s">
        <v>3506</v>
      </c>
      <c r="D1830" t="s">
        <v>861</v>
      </c>
      <c r="E1830" s="40"/>
    </row>
    <row r="1831" spans="1:5" x14ac:dyDescent="0.3">
      <c r="A1831" t="s">
        <v>1222</v>
      </c>
      <c r="B1831" t="s">
        <v>3506</v>
      </c>
      <c r="D1831" t="s">
        <v>861</v>
      </c>
      <c r="E1831" s="40"/>
    </row>
    <row r="1832" spans="1:5" x14ac:dyDescent="0.3">
      <c r="A1832" t="s">
        <v>1221</v>
      </c>
      <c r="B1832" t="s">
        <v>3507</v>
      </c>
      <c r="D1832" t="s">
        <v>861</v>
      </c>
      <c r="E1832" s="40"/>
    </row>
    <row r="1833" spans="1:5" x14ac:dyDescent="0.3">
      <c r="A1833" t="s">
        <v>1222</v>
      </c>
      <c r="B1833" t="s">
        <v>3507</v>
      </c>
      <c r="D1833" t="s">
        <v>861</v>
      </c>
      <c r="E1833" s="40"/>
    </row>
    <row r="1834" spans="1:5" x14ac:dyDescent="0.3">
      <c r="A1834" t="s">
        <v>1221</v>
      </c>
      <c r="B1834" t="s">
        <v>3508</v>
      </c>
      <c r="D1834" t="s">
        <v>861</v>
      </c>
      <c r="E1834" s="40"/>
    </row>
    <row r="1835" spans="1:5" x14ac:dyDescent="0.3">
      <c r="A1835" t="s">
        <v>1222</v>
      </c>
      <c r="B1835" t="s">
        <v>3508</v>
      </c>
      <c r="D1835" t="s">
        <v>861</v>
      </c>
      <c r="E1835" s="40"/>
    </row>
    <row r="1836" spans="1:5" x14ac:dyDescent="0.3">
      <c r="A1836" t="s">
        <v>1221</v>
      </c>
      <c r="B1836" t="s">
        <v>3509</v>
      </c>
      <c r="D1836" t="s">
        <v>861</v>
      </c>
      <c r="E1836" s="40"/>
    </row>
    <row r="1837" spans="1:5" x14ac:dyDescent="0.3">
      <c r="A1837" t="s">
        <v>1222</v>
      </c>
      <c r="B1837" t="s">
        <v>3509</v>
      </c>
      <c r="D1837" t="s">
        <v>861</v>
      </c>
      <c r="E1837" s="40"/>
    </row>
    <row r="1838" spans="1:5" x14ac:dyDescent="0.3">
      <c r="A1838" t="s">
        <v>1221</v>
      </c>
      <c r="B1838" t="s">
        <v>3510</v>
      </c>
      <c r="D1838" t="s">
        <v>861</v>
      </c>
      <c r="E1838" s="40"/>
    </row>
    <row r="1839" spans="1:5" x14ac:dyDescent="0.3">
      <c r="A1839" t="s">
        <v>1222</v>
      </c>
      <c r="B1839" t="s">
        <v>3510</v>
      </c>
      <c r="D1839" t="s">
        <v>861</v>
      </c>
      <c r="E1839" s="40"/>
    </row>
    <row r="1840" spans="1:5" x14ac:dyDescent="0.3">
      <c r="A1840" t="s">
        <v>1221</v>
      </c>
      <c r="B1840" t="s">
        <v>3511</v>
      </c>
      <c r="D1840" t="s">
        <v>861</v>
      </c>
      <c r="E1840" s="40"/>
    </row>
    <row r="1841" spans="1:5" x14ac:dyDescent="0.3">
      <c r="A1841" t="s">
        <v>1222</v>
      </c>
      <c r="B1841" t="s">
        <v>3511</v>
      </c>
      <c r="D1841" t="s">
        <v>861</v>
      </c>
      <c r="E1841" s="40"/>
    </row>
    <row r="1842" spans="1:5" x14ac:dyDescent="0.3">
      <c r="A1842" t="s">
        <v>1221</v>
      </c>
      <c r="B1842" t="s">
        <v>3512</v>
      </c>
      <c r="D1842" t="s">
        <v>861</v>
      </c>
      <c r="E1842" s="40"/>
    </row>
    <row r="1843" spans="1:5" x14ac:dyDescent="0.3">
      <c r="A1843" t="s">
        <v>1222</v>
      </c>
      <c r="B1843" t="s">
        <v>3512</v>
      </c>
      <c r="D1843" t="s">
        <v>861</v>
      </c>
      <c r="E1843" s="40"/>
    </row>
    <row r="1844" spans="1:5" x14ac:dyDescent="0.3">
      <c r="A1844" t="s">
        <v>1221</v>
      </c>
      <c r="B1844" t="s">
        <v>3515</v>
      </c>
      <c r="D1844" t="s">
        <v>861</v>
      </c>
      <c r="E1844" s="40"/>
    </row>
    <row r="1845" spans="1:5" x14ac:dyDescent="0.3">
      <c r="A1845" t="s">
        <v>1222</v>
      </c>
      <c r="B1845" t="s">
        <v>3515</v>
      </c>
      <c r="D1845" t="s">
        <v>861</v>
      </c>
      <c r="E1845" s="40"/>
    </row>
    <row r="1846" spans="1:5" x14ac:dyDescent="0.3">
      <c r="A1846" t="s">
        <v>1221</v>
      </c>
      <c r="B1846" t="s">
        <v>3516</v>
      </c>
      <c r="D1846" t="s">
        <v>861</v>
      </c>
      <c r="E1846" s="40"/>
    </row>
    <row r="1847" spans="1:5" x14ac:dyDescent="0.3">
      <c r="A1847" t="s">
        <v>1222</v>
      </c>
      <c r="B1847" t="s">
        <v>3516</v>
      </c>
      <c r="D1847" t="s">
        <v>861</v>
      </c>
      <c r="E1847" s="40"/>
    </row>
    <row r="1848" spans="1:5" x14ac:dyDescent="0.3">
      <c r="A1848" t="s">
        <v>1221</v>
      </c>
      <c r="B1848" t="s">
        <v>3517</v>
      </c>
      <c r="D1848" t="s">
        <v>861</v>
      </c>
      <c r="E1848" s="40"/>
    </row>
    <row r="1849" spans="1:5" x14ac:dyDescent="0.3">
      <c r="A1849" t="s">
        <v>1222</v>
      </c>
      <c r="B1849" t="s">
        <v>3517</v>
      </c>
      <c r="D1849" t="s">
        <v>861</v>
      </c>
      <c r="E1849" s="40"/>
    </row>
    <row r="1850" spans="1:5" x14ac:dyDescent="0.3">
      <c r="A1850" t="s">
        <v>1221</v>
      </c>
      <c r="B1850" t="s">
        <v>3520</v>
      </c>
      <c r="D1850" t="s">
        <v>861</v>
      </c>
      <c r="E1850" s="40"/>
    </row>
    <row r="1851" spans="1:5" x14ac:dyDescent="0.3">
      <c r="A1851" t="s">
        <v>1222</v>
      </c>
      <c r="B1851" t="s">
        <v>3520</v>
      </c>
      <c r="D1851" t="s">
        <v>861</v>
      </c>
      <c r="E1851" s="40"/>
    </row>
    <row r="1852" spans="1:5" x14ac:dyDescent="0.3">
      <c r="A1852" t="s">
        <v>1221</v>
      </c>
      <c r="B1852" t="s">
        <v>3521</v>
      </c>
      <c r="D1852" t="s">
        <v>861</v>
      </c>
      <c r="E1852" s="40"/>
    </row>
    <row r="1853" spans="1:5" x14ac:dyDescent="0.3">
      <c r="A1853" t="s">
        <v>1222</v>
      </c>
      <c r="B1853" t="s">
        <v>3521</v>
      </c>
      <c r="D1853" t="s">
        <v>861</v>
      </c>
      <c r="E1853" s="40"/>
    </row>
    <row r="1854" spans="1:5" x14ac:dyDescent="0.3">
      <c r="A1854" t="s">
        <v>1221</v>
      </c>
      <c r="B1854" t="s">
        <v>3522</v>
      </c>
      <c r="D1854" t="s">
        <v>861</v>
      </c>
      <c r="E1854" s="40"/>
    </row>
    <row r="1855" spans="1:5" x14ac:dyDescent="0.3">
      <c r="A1855" t="s">
        <v>1222</v>
      </c>
      <c r="B1855" t="s">
        <v>3522</v>
      </c>
      <c r="D1855" t="s">
        <v>861</v>
      </c>
      <c r="E1855" s="40"/>
    </row>
    <row r="1856" spans="1:5" x14ac:dyDescent="0.3">
      <c r="A1856" t="s">
        <v>1221</v>
      </c>
      <c r="B1856" t="s">
        <v>3523</v>
      </c>
      <c r="D1856" t="s">
        <v>861</v>
      </c>
      <c r="E1856" s="40"/>
    </row>
    <row r="1857" spans="1:5" x14ac:dyDescent="0.3">
      <c r="A1857" t="s">
        <v>1222</v>
      </c>
      <c r="B1857" t="s">
        <v>3523</v>
      </c>
      <c r="D1857" t="s">
        <v>861</v>
      </c>
      <c r="E1857" s="40"/>
    </row>
    <row r="1858" spans="1:5" x14ac:dyDescent="0.3">
      <c r="A1858" t="s">
        <v>1221</v>
      </c>
      <c r="B1858" t="s">
        <v>3526</v>
      </c>
      <c r="D1858" t="s">
        <v>861</v>
      </c>
      <c r="E1858" s="40"/>
    </row>
    <row r="1859" spans="1:5" x14ac:dyDescent="0.3">
      <c r="A1859" t="s">
        <v>1222</v>
      </c>
      <c r="B1859" t="s">
        <v>3526</v>
      </c>
      <c r="D1859" t="s">
        <v>861</v>
      </c>
      <c r="E1859" s="40"/>
    </row>
    <row r="1860" spans="1:5" x14ac:dyDescent="0.3">
      <c r="A1860" t="s">
        <v>1221</v>
      </c>
      <c r="B1860" t="s">
        <v>3527</v>
      </c>
      <c r="D1860" t="s">
        <v>861</v>
      </c>
      <c r="E1860" s="40"/>
    </row>
    <row r="1861" spans="1:5" x14ac:dyDescent="0.3">
      <c r="A1861" t="s">
        <v>1222</v>
      </c>
      <c r="B1861" t="s">
        <v>3527</v>
      </c>
      <c r="D1861" t="s">
        <v>861</v>
      </c>
      <c r="E1861" s="40"/>
    </row>
    <row r="1862" spans="1:5" x14ac:dyDescent="0.3">
      <c r="A1862" t="s">
        <v>1221</v>
      </c>
      <c r="B1862" t="s">
        <v>3528</v>
      </c>
      <c r="D1862" t="s">
        <v>861</v>
      </c>
      <c r="E1862" s="40"/>
    </row>
    <row r="1863" spans="1:5" x14ac:dyDescent="0.3">
      <c r="A1863" t="s">
        <v>1222</v>
      </c>
      <c r="B1863" t="s">
        <v>3528</v>
      </c>
      <c r="D1863" t="s">
        <v>861</v>
      </c>
      <c r="E1863" s="40"/>
    </row>
    <row r="1864" spans="1:5" x14ac:dyDescent="0.3">
      <c r="A1864" t="s">
        <v>1221</v>
      </c>
      <c r="B1864" t="s">
        <v>3529</v>
      </c>
      <c r="D1864" t="s">
        <v>861</v>
      </c>
      <c r="E1864" s="40"/>
    </row>
    <row r="1865" spans="1:5" x14ac:dyDescent="0.3">
      <c r="A1865" t="s">
        <v>1222</v>
      </c>
      <c r="B1865" t="s">
        <v>3529</v>
      </c>
      <c r="D1865" t="s">
        <v>861</v>
      </c>
      <c r="E1865" s="40"/>
    </row>
    <row r="1866" spans="1:5" x14ac:dyDescent="0.3">
      <c r="A1866" t="s">
        <v>1221</v>
      </c>
      <c r="B1866" t="s">
        <v>3532</v>
      </c>
      <c r="D1866" t="s">
        <v>861</v>
      </c>
      <c r="E1866" s="40"/>
    </row>
    <row r="1867" spans="1:5" x14ac:dyDescent="0.3">
      <c r="A1867" t="s">
        <v>1222</v>
      </c>
      <c r="B1867" t="s">
        <v>3532</v>
      </c>
      <c r="D1867" t="s">
        <v>861</v>
      </c>
      <c r="E1867" s="40"/>
    </row>
    <row r="1868" spans="1:5" x14ac:dyDescent="0.3">
      <c r="A1868" t="s">
        <v>1221</v>
      </c>
      <c r="B1868" t="s">
        <v>3533</v>
      </c>
      <c r="D1868" t="s">
        <v>861</v>
      </c>
      <c r="E1868" s="40"/>
    </row>
    <row r="1869" spans="1:5" x14ac:dyDescent="0.3">
      <c r="A1869" t="s">
        <v>1222</v>
      </c>
      <c r="B1869" t="s">
        <v>3533</v>
      </c>
      <c r="D1869" t="s">
        <v>861</v>
      </c>
      <c r="E1869" s="40"/>
    </row>
    <row r="1870" spans="1:5" x14ac:dyDescent="0.3">
      <c r="A1870" t="s">
        <v>1221</v>
      </c>
      <c r="B1870" t="s">
        <v>3534</v>
      </c>
      <c r="D1870" t="s">
        <v>861</v>
      </c>
      <c r="E1870" s="40"/>
    </row>
    <row r="1871" spans="1:5" x14ac:dyDescent="0.3">
      <c r="A1871" t="s">
        <v>1222</v>
      </c>
      <c r="B1871" t="s">
        <v>3534</v>
      </c>
      <c r="D1871" t="s">
        <v>861</v>
      </c>
      <c r="E1871" s="40"/>
    </row>
    <row r="1872" spans="1:5" x14ac:dyDescent="0.3">
      <c r="A1872" t="s">
        <v>1221</v>
      </c>
      <c r="B1872" t="s">
        <v>3535</v>
      </c>
      <c r="D1872" t="s">
        <v>861</v>
      </c>
      <c r="E1872" s="40"/>
    </row>
    <row r="1873" spans="1:5" x14ac:dyDescent="0.3">
      <c r="A1873" t="s">
        <v>1222</v>
      </c>
      <c r="B1873" t="s">
        <v>3535</v>
      </c>
      <c r="D1873" t="s">
        <v>861</v>
      </c>
      <c r="E1873" s="40"/>
    </row>
    <row r="1874" spans="1:5" x14ac:dyDescent="0.3">
      <c r="A1874" t="s">
        <v>1221</v>
      </c>
      <c r="B1874" t="s">
        <v>3536</v>
      </c>
      <c r="D1874" t="s">
        <v>861</v>
      </c>
      <c r="E1874" s="40"/>
    </row>
    <row r="1875" spans="1:5" x14ac:dyDescent="0.3">
      <c r="A1875" t="s">
        <v>1222</v>
      </c>
      <c r="B1875" t="s">
        <v>3536</v>
      </c>
      <c r="D1875" t="s">
        <v>861</v>
      </c>
      <c r="E1875" s="40"/>
    </row>
    <row r="1876" spans="1:5" x14ac:dyDescent="0.3">
      <c r="A1876" t="s">
        <v>1221</v>
      </c>
      <c r="B1876" t="s">
        <v>3537</v>
      </c>
      <c r="D1876" t="s">
        <v>861</v>
      </c>
      <c r="E1876" s="40"/>
    </row>
    <row r="1877" spans="1:5" x14ac:dyDescent="0.3">
      <c r="A1877" t="s">
        <v>1222</v>
      </c>
      <c r="B1877" t="s">
        <v>3537</v>
      </c>
      <c r="D1877" t="s">
        <v>861</v>
      </c>
      <c r="E1877" s="40"/>
    </row>
    <row r="1878" spans="1:5" x14ac:dyDescent="0.3">
      <c r="A1878" t="s">
        <v>1221</v>
      </c>
      <c r="B1878" t="s">
        <v>3540</v>
      </c>
      <c r="D1878" t="s">
        <v>861</v>
      </c>
      <c r="E1878" s="40"/>
    </row>
    <row r="1879" spans="1:5" x14ac:dyDescent="0.3">
      <c r="A1879" t="s">
        <v>1222</v>
      </c>
      <c r="B1879" t="s">
        <v>3540</v>
      </c>
      <c r="D1879" t="s">
        <v>861</v>
      </c>
      <c r="E1879" s="40"/>
    </row>
    <row r="1880" spans="1:5" x14ac:dyDescent="0.3">
      <c r="A1880" t="s">
        <v>1221</v>
      </c>
      <c r="B1880" t="s">
        <v>3539</v>
      </c>
      <c r="D1880" t="s">
        <v>861</v>
      </c>
      <c r="E1880" s="40"/>
    </row>
    <row r="1881" spans="1:5" x14ac:dyDescent="0.3">
      <c r="A1881" t="s">
        <v>1222</v>
      </c>
      <c r="B1881" t="s">
        <v>3539</v>
      </c>
      <c r="D1881" t="s">
        <v>861</v>
      </c>
      <c r="E1881" s="40"/>
    </row>
    <row r="1882" spans="1:5" x14ac:dyDescent="0.3">
      <c r="A1882" t="s">
        <v>1221</v>
      </c>
      <c r="B1882" t="s">
        <v>3541</v>
      </c>
      <c r="D1882" t="s">
        <v>861</v>
      </c>
      <c r="E1882" s="40"/>
    </row>
    <row r="1883" spans="1:5" x14ac:dyDescent="0.3">
      <c r="A1883" t="s">
        <v>1222</v>
      </c>
      <c r="B1883" t="s">
        <v>3541</v>
      </c>
      <c r="D1883" t="s">
        <v>861</v>
      </c>
      <c r="E1883" s="40"/>
    </row>
    <row r="1884" spans="1:5" x14ac:dyDescent="0.3">
      <c r="A1884" t="s">
        <v>1221</v>
      </c>
      <c r="B1884" t="s">
        <v>3542</v>
      </c>
      <c r="D1884" t="s">
        <v>861</v>
      </c>
      <c r="E1884" s="40"/>
    </row>
    <row r="1885" spans="1:5" x14ac:dyDescent="0.3">
      <c r="A1885" t="s">
        <v>1222</v>
      </c>
      <c r="B1885" t="s">
        <v>3542</v>
      </c>
      <c r="D1885" t="s">
        <v>861</v>
      </c>
      <c r="E1885" s="40"/>
    </row>
    <row r="1886" spans="1:5" x14ac:dyDescent="0.3">
      <c r="A1886" t="s">
        <v>1221</v>
      </c>
      <c r="B1886" t="s">
        <v>3549</v>
      </c>
      <c r="D1886" t="s">
        <v>861</v>
      </c>
      <c r="E1886" s="40"/>
    </row>
    <row r="1887" spans="1:5" x14ac:dyDescent="0.3">
      <c r="A1887" t="s">
        <v>1222</v>
      </c>
      <c r="B1887" t="s">
        <v>3549</v>
      </c>
      <c r="D1887" t="s">
        <v>861</v>
      </c>
      <c r="E1887" s="40"/>
    </row>
    <row r="1888" spans="1:5" x14ac:dyDescent="0.3">
      <c r="A1888" t="s">
        <v>1221</v>
      </c>
      <c r="B1888" t="s">
        <v>3550</v>
      </c>
      <c r="D1888" t="s">
        <v>861</v>
      </c>
      <c r="E1888" s="40"/>
    </row>
    <row r="1889" spans="1:5" x14ac:dyDescent="0.3">
      <c r="A1889" t="s">
        <v>1222</v>
      </c>
      <c r="B1889" t="s">
        <v>3550</v>
      </c>
      <c r="D1889" t="s">
        <v>861</v>
      </c>
      <c r="E1889" s="40"/>
    </row>
    <row r="1890" spans="1:5" x14ac:dyDescent="0.3">
      <c r="A1890" t="s">
        <v>1221</v>
      </c>
      <c r="B1890" t="s">
        <v>3551</v>
      </c>
      <c r="D1890" t="s">
        <v>861</v>
      </c>
      <c r="E1890" s="40"/>
    </row>
    <row r="1891" spans="1:5" x14ac:dyDescent="0.3">
      <c r="A1891" t="s">
        <v>1222</v>
      </c>
      <c r="B1891" t="s">
        <v>3551</v>
      </c>
      <c r="D1891" t="s">
        <v>861</v>
      </c>
      <c r="E1891" s="40"/>
    </row>
    <row r="1892" spans="1:5" x14ac:dyDescent="0.3">
      <c r="A1892" t="s">
        <v>1221</v>
      </c>
      <c r="B1892" t="s">
        <v>3552</v>
      </c>
      <c r="D1892" t="s">
        <v>861</v>
      </c>
      <c r="E1892" s="40"/>
    </row>
    <row r="1893" spans="1:5" x14ac:dyDescent="0.3">
      <c r="A1893" t="s">
        <v>1222</v>
      </c>
      <c r="B1893" t="s">
        <v>3552</v>
      </c>
      <c r="D1893" t="s">
        <v>861</v>
      </c>
      <c r="E1893" s="40"/>
    </row>
    <row r="1894" spans="1:5" x14ac:dyDescent="0.3">
      <c r="A1894" t="s">
        <v>1221</v>
      </c>
      <c r="B1894" t="s">
        <v>3553</v>
      </c>
      <c r="D1894" t="s">
        <v>861</v>
      </c>
      <c r="E1894" s="40"/>
    </row>
    <row r="1895" spans="1:5" x14ac:dyDescent="0.3">
      <c r="A1895" t="s">
        <v>1222</v>
      </c>
      <c r="B1895" t="s">
        <v>3553</v>
      </c>
      <c r="D1895" t="s">
        <v>861</v>
      </c>
      <c r="E1895" s="40"/>
    </row>
    <row r="1896" spans="1:5" x14ac:dyDescent="0.3">
      <c r="A1896" t="s">
        <v>1221</v>
      </c>
      <c r="B1896" t="s">
        <v>3554</v>
      </c>
      <c r="D1896" t="s">
        <v>861</v>
      </c>
      <c r="E1896" s="40"/>
    </row>
    <row r="1897" spans="1:5" x14ac:dyDescent="0.3">
      <c r="A1897" t="s">
        <v>1222</v>
      </c>
      <c r="B1897" t="s">
        <v>3554</v>
      </c>
      <c r="D1897" t="s">
        <v>861</v>
      </c>
      <c r="E1897" s="40"/>
    </row>
    <row r="1898" spans="1:5" x14ac:dyDescent="0.3">
      <c r="A1898" t="s">
        <v>1221</v>
      </c>
      <c r="B1898" t="s">
        <v>3555</v>
      </c>
      <c r="D1898" t="s">
        <v>861</v>
      </c>
      <c r="E1898" s="40"/>
    </row>
    <row r="1899" spans="1:5" x14ac:dyDescent="0.3">
      <c r="A1899" t="s">
        <v>1222</v>
      </c>
      <c r="B1899" t="s">
        <v>3555</v>
      </c>
      <c r="D1899" t="s">
        <v>861</v>
      </c>
      <c r="E1899" s="40"/>
    </row>
    <row r="1900" spans="1:5" x14ac:dyDescent="0.3">
      <c r="A1900" t="s">
        <v>1221</v>
      </c>
      <c r="B1900" t="s">
        <v>3556</v>
      </c>
      <c r="D1900" t="s">
        <v>861</v>
      </c>
      <c r="E1900" s="40"/>
    </row>
    <row r="1901" spans="1:5" x14ac:dyDescent="0.3">
      <c r="A1901" t="s">
        <v>1222</v>
      </c>
      <c r="B1901" t="s">
        <v>3556</v>
      </c>
      <c r="D1901" t="s">
        <v>861</v>
      </c>
      <c r="E1901" s="40"/>
    </row>
    <row r="1902" spans="1:5" x14ac:dyDescent="0.3">
      <c r="A1902" t="s">
        <v>1221</v>
      </c>
      <c r="B1902" t="s">
        <v>3561</v>
      </c>
      <c r="D1902" t="s">
        <v>861</v>
      </c>
      <c r="E1902" s="40"/>
    </row>
    <row r="1903" spans="1:5" x14ac:dyDescent="0.3">
      <c r="A1903" t="s">
        <v>1222</v>
      </c>
      <c r="B1903" t="s">
        <v>3561</v>
      </c>
      <c r="D1903" t="s">
        <v>861</v>
      </c>
      <c r="E1903" s="40"/>
    </row>
    <row r="1904" spans="1:5" x14ac:dyDescent="0.3">
      <c r="A1904" t="s">
        <v>1221</v>
      </c>
      <c r="B1904" t="s">
        <v>3564</v>
      </c>
      <c r="D1904" t="s">
        <v>861</v>
      </c>
      <c r="E1904" s="40"/>
    </row>
    <row r="1905" spans="1:5" x14ac:dyDescent="0.3">
      <c r="A1905" t="s">
        <v>1222</v>
      </c>
      <c r="B1905" t="s">
        <v>3564</v>
      </c>
      <c r="D1905" t="s">
        <v>861</v>
      </c>
      <c r="E1905" s="40"/>
    </row>
    <row r="1906" spans="1:5" x14ac:dyDescent="0.3">
      <c r="A1906" t="s">
        <v>1221</v>
      </c>
      <c r="B1906" t="s">
        <v>3563</v>
      </c>
      <c r="D1906" t="s">
        <v>861</v>
      </c>
      <c r="E1906" s="40"/>
    </row>
    <row r="1907" spans="1:5" x14ac:dyDescent="0.3">
      <c r="A1907" t="s">
        <v>1222</v>
      </c>
      <c r="B1907" t="s">
        <v>3563</v>
      </c>
      <c r="D1907" t="s">
        <v>861</v>
      </c>
      <c r="E1907" s="40"/>
    </row>
    <row r="1908" spans="1:5" x14ac:dyDescent="0.3">
      <c r="A1908" t="s">
        <v>1221</v>
      </c>
      <c r="B1908" t="s">
        <v>3565</v>
      </c>
      <c r="D1908" t="s">
        <v>861</v>
      </c>
      <c r="E1908" s="40"/>
    </row>
    <row r="1909" spans="1:5" x14ac:dyDescent="0.3">
      <c r="A1909" t="s">
        <v>1222</v>
      </c>
      <c r="B1909" t="s">
        <v>3565</v>
      </c>
      <c r="D1909" t="s">
        <v>861</v>
      </c>
      <c r="E1909" s="40"/>
    </row>
    <row r="1910" spans="1:5" x14ac:dyDescent="0.3">
      <c r="A1910" t="s">
        <v>1221</v>
      </c>
      <c r="B1910" t="s">
        <v>3566</v>
      </c>
      <c r="D1910" t="s">
        <v>861</v>
      </c>
      <c r="E1910" s="40"/>
    </row>
    <row r="1911" spans="1:5" x14ac:dyDescent="0.3">
      <c r="A1911" t="s">
        <v>1222</v>
      </c>
      <c r="B1911" t="s">
        <v>3566</v>
      </c>
      <c r="D1911" t="s">
        <v>861</v>
      </c>
      <c r="E1911" s="40"/>
    </row>
    <row r="1912" spans="1:5" x14ac:dyDescent="0.3">
      <c r="A1912" t="s">
        <v>1221</v>
      </c>
      <c r="B1912" t="s">
        <v>3933</v>
      </c>
      <c r="D1912" t="s">
        <v>861</v>
      </c>
      <c r="E1912" s="40"/>
    </row>
    <row r="1913" spans="1:5" x14ac:dyDescent="0.3">
      <c r="A1913" t="s">
        <v>1222</v>
      </c>
      <c r="B1913" t="s">
        <v>3933</v>
      </c>
      <c r="D1913" t="s">
        <v>861</v>
      </c>
      <c r="E1913" s="40"/>
    </row>
    <row r="1914" spans="1:5" x14ac:dyDescent="0.3">
      <c r="A1914" t="s">
        <v>1221</v>
      </c>
      <c r="B1914" t="s">
        <v>3934</v>
      </c>
      <c r="D1914" t="s">
        <v>861</v>
      </c>
      <c r="E1914" s="40"/>
    </row>
    <row r="1915" spans="1:5" x14ac:dyDescent="0.3">
      <c r="A1915" t="s">
        <v>1222</v>
      </c>
      <c r="B1915" t="s">
        <v>3934</v>
      </c>
      <c r="D1915" t="s">
        <v>861</v>
      </c>
      <c r="E1915" s="40"/>
    </row>
    <row r="1916" spans="1:5" x14ac:dyDescent="0.3">
      <c r="A1916" t="s">
        <v>1221</v>
      </c>
      <c r="B1916" t="s">
        <v>3575</v>
      </c>
      <c r="D1916" t="s">
        <v>861</v>
      </c>
      <c r="E1916" s="40"/>
    </row>
    <row r="1917" spans="1:5" x14ac:dyDescent="0.3">
      <c r="A1917" t="s">
        <v>1222</v>
      </c>
      <c r="B1917" t="s">
        <v>3575</v>
      </c>
      <c r="D1917" t="s">
        <v>861</v>
      </c>
      <c r="E1917" s="40"/>
    </row>
    <row r="1918" spans="1:5" x14ac:dyDescent="0.3">
      <c r="A1918" t="s">
        <v>1221</v>
      </c>
      <c r="B1918" t="s">
        <v>3576</v>
      </c>
      <c r="D1918" t="s">
        <v>861</v>
      </c>
      <c r="E1918" s="40"/>
    </row>
    <row r="1919" spans="1:5" x14ac:dyDescent="0.3">
      <c r="A1919" t="s">
        <v>1222</v>
      </c>
      <c r="B1919" t="s">
        <v>3576</v>
      </c>
      <c r="D1919" t="s">
        <v>861</v>
      </c>
      <c r="E1919" s="40"/>
    </row>
    <row r="1920" spans="1:5" x14ac:dyDescent="0.3">
      <c r="A1920" t="s">
        <v>1221</v>
      </c>
      <c r="B1920" t="s">
        <v>3579</v>
      </c>
      <c r="D1920" t="s">
        <v>861</v>
      </c>
      <c r="E1920" s="40"/>
    </row>
    <row r="1921" spans="1:5" x14ac:dyDescent="0.3">
      <c r="A1921" t="s">
        <v>1222</v>
      </c>
      <c r="B1921" t="s">
        <v>3579</v>
      </c>
      <c r="D1921" t="s">
        <v>861</v>
      </c>
      <c r="E1921" s="40"/>
    </row>
    <row r="1922" spans="1:5" x14ac:dyDescent="0.3">
      <c r="A1922" t="s">
        <v>1221</v>
      </c>
      <c r="B1922" t="s">
        <v>3578</v>
      </c>
      <c r="D1922" t="s">
        <v>861</v>
      </c>
      <c r="E1922" s="40"/>
    </row>
    <row r="1923" spans="1:5" x14ac:dyDescent="0.3">
      <c r="A1923" t="s">
        <v>1222</v>
      </c>
      <c r="B1923" t="s">
        <v>3578</v>
      </c>
      <c r="D1923" t="s">
        <v>861</v>
      </c>
      <c r="E1923" s="40"/>
    </row>
    <row r="1924" spans="1:5" x14ac:dyDescent="0.3">
      <c r="A1924" t="s">
        <v>1221</v>
      </c>
      <c r="B1924" t="s">
        <v>3580</v>
      </c>
      <c r="D1924" t="s">
        <v>861</v>
      </c>
      <c r="E1924" s="40"/>
    </row>
    <row r="1925" spans="1:5" x14ac:dyDescent="0.3">
      <c r="A1925" t="s">
        <v>1222</v>
      </c>
      <c r="B1925" t="s">
        <v>3580</v>
      </c>
      <c r="D1925" t="s">
        <v>861</v>
      </c>
      <c r="E1925" s="40"/>
    </row>
    <row r="1926" spans="1:5" x14ac:dyDescent="0.3">
      <c r="A1926" t="s">
        <v>1221</v>
      </c>
      <c r="B1926" t="s">
        <v>3584</v>
      </c>
      <c r="D1926" t="s">
        <v>861</v>
      </c>
      <c r="E1926" s="40"/>
    </row>
    <row r="1927" spans="1:5" x14ac:dyDescent="0.3">
      <c r="A1927" t="s">
        <v>1222</v>
      </c>
      <c r="B1927" t="s">
        <v>3584</v>
      </c>
      <c r="D1927" t="s">
        <v>861</v>
      </c>
      <c r="E1927" s="40"/>
    </row>
    <row r="1928" spans="1:5" x14ac:dyDescent="0.3">
      <c r="A1928" t="s">
        <v>1221</v>
      </c>
      <c r="B1928" t="s">
        <v>3583</v>
      </c>
      <c r="D1928" t="s">
        <v>861</v>
      </c>
      <c r="E1928" s="40"/>
    </row>
    <row r="1929" spans="1:5" x14ac:dyDescent="0.3">
      <c r="A1929" t="s">
        <v>1222</v>
      </c>
      <c r="B1929" t="s">
        <v>3583</v>
      </c>
      <c r="D1929" t="s">
        <v>861</v>
      </c>
      <c r="E1929" s="40"/>
    </row>
    <row r="1930" spans="1:5" x14ac:dyDescent="0.3">
      <c r="A1930" t="s">
        <v>1221</v>
      </c>
      <c r="B1930" t="s">
        <v>3585</v>
      </c>
      <c r="D1930" t="s">
        <v>861</v>
      </c>
      <c r="E1930" s="40"/>
    </row>
    <row r="1931" spans="1:5" x14ac:dyDescent="0.3">
      <c r="A1931" t="s">
        <v>1222</v>
      </c>
      <c r="B1931" t="s">
        <v>3585</v>
      </c>
      <c r="D1931" t="s">
        <v>861</v>
      </c>
      <c r="E1931" s="40"/>
    </row>
    <row r="1932" spans="1:5" x14ac:dyDescent="0.3">
      <c r="A1932" t="s">
        <v>1221</v>
      </c>
      <c r="B1932" t="s">
        <v>3590</v>
      </c>
      <c r="D1932" t="s">
        <v>861</v>
      </c>
      <c r="E1932" s="40"/>
    </row>
    <row r="1933" spans="1:5" x14ac:dyDescent="0.3">
      <c r="A1933" t="s">
        <v>1222</v>
      </c>
      <c r="B1933" t="s">
        <v>3590</v>
      </c>
      <c r="D1933" t="s">
        <v>861</v>
      </c>
      <c r="E1933" s="40"/>
    </row>
    <row r="1934" spans="1:5" x14ac:dyDescent="0.3">
      <c r="A1934" t="s">
        <v>1221</v>
      </c>
      <c r="B1934" t="s">
        <v>3589</v>
      </c>
      <c r="D1934" t="s">
        <v>861</v>
      </c>
      <c r="E1934" s="40"/>
    </row>
    <row r="1935" spans="1:5" x14ac:dyDescent="0.3">
      <c r="A1935" t="s">
        <v>1222</v>
      </c>
      <c r="B1935" t="s">
        <v>3589</v>
      </c>
      <c r="D1935" t="s">
        <v>861</v>
      </c>
      <c r="E1935" s="40"/>
    </row>
    <row r="1936" spans="1:5" x14ac:dyDescent="0.3">
      <c r="A1936" t="s">
        <v>1221</v>
      </c>
      <c r="B1936" t="s">
        <v>3591</v>
      </c>
      <c r="D1936" t="s">
        <v>861</v>
      </c>
      <c r="E1936" s="40"/>
    </row>
    <row r="1937" spans="1:5" x14ac:dyDescent="0.3">
      <c r="A1937" t="s">
        <v>1222</v>
      </c>
      <c r="B1937" t="s">
        <v>3591</v>
      </c>
      <c r="D1937" t="s">
        <v>861</v>
      </c>
      <c r="E1937" s="40"/>
    </row>
    <row r="1938" spans="1:5" x14ac:dyDescent="0.3">
      <c r="A1938" t="s">
        <v>1221</v>
      </c>
      <c r="B1938" t="s">
        <v>3592</v>
      </c>
      <c r="D1938" t="s">
        <v>861</v>
      </c>
      <c r="E1938" s="40"/>
    </row>
    <row r="1939" spans="1:5" x14ac:dyDescent="0.3">
      <c r="A1939" t="s">
        <v>1222</v>
      </c>
      <c r="B1939" t="s">
        <v>3592</v>
      </c>
      <c r="D1939" t="s">
        <v>861</v>
      </c>
      <c r="E1939" s="40"/>
    </row>
    <row r="1940" spans="1:5" x14ac:dyDescent="0.3">
      <c r="A1940" t="s">
        <v>3972</v>
      </c>
      <c r="B1940" t="s">
        <v>3952</v>
      </c>
      <c r="D1940" t="s">
        <v>3942</v>
      </c>
      <c r="E1940" s="40"/>
    </row>
    <row r="1941" spans="1:5" x14ac:dyDescent="0.3">
      <c r="A1941" t="s">
        <v>3908</v>
      </c>
      <c r="B1941" t="s">
        <v>3952</v>
      </c>
      <c r="D1941" t="s">
        <v>3942</v>
      </c>
      <c r="E1941" s="40"/>
    </row>
    <row r="1942" spans="1:5" x14ac:dyDescent="0.3">
      <c r="A1942" t="s">
        <v>3973</v>
      </c>
      <c r="B1942" t="s">
        <v>3952</v>
      </c>
      <c r="D1942" t="s">
        <v>3942</v>
      </c>
      <c r="E1942" s="40"/>
    </row>
    <row r="1943" spans="1:5" x14ac:dyDescent="0.3">
      <c r="A1943" t="s">
        <v>3974</v>
      </c>
      <c r="B1943" t="s">
        <v>3952</v>
      </c>
      <c r="D1943" t="s">
        <v>3942</v>
      </c>
      <c r="E1943" s="40"/>
    </row>
    <row r="1944" spans="1:5" x14ac:dyDescent="0.3">
      <c r="A1944" t="s">
        <v>3975</v>
      </c>
      <c r="B1944" t="s">
        <v>3952</v>
      </c>
      <c r="D1944" t="s">
        <v>3942</v>
      </c>
      <c r="E1944" s="40"/>
    </row>
    <row r="1945" spans="1:5" x14ac:dyDescent="0.3">
      <c r="A1945" t="s">
        <v>1224</v>
      </c>
      <c r="B1945" t="s">
        <v>3952</v>
      </c>
      <c r="D1945" t="s">
        <v>3942</v>
      </c>
      <c r="E1945" s="40"/>
    </row>
    <row r="1946" spans="1:5" x14ac:dyDescent="0.3">
      <c r="A1946" t="s">
        <v>1225</v>
      </c>
      <c r="B1946" t="s">
        <v>3952</v>
      </c>
      <c r="D1946" t="s">
        <v>3942</v>
      </c>
      <c r="E1946" s="40"/>
    </row>
    <row r="1947" spans="1:5" x14ac:dyDescent="0.3">
      <c r="A1947" t="s">
        <v>1226</v>
      </c>
      <c r="B1947" t="s">
        <v>3952</v>
      </c>
      <c r="D1947" t="s">
        <v>3942</v>
      </c>
      <c r="E1947" s="40"/>
    </row>
    <row r="1948" spans="1:5" x14ac:dyDescent="0.3">
      <c r="A1948" t="s">
        <v>1227</v>
      </c>
      <c r="B1948" t="s">
        <v>3952</v>
      </c>
      <c r="D1948" t="s">
        <v>3942</v>
      </c>
      <c r="E1948" s="40"/>
    </row>
    <row r="1949" spans="1:5" x14ac:dyDescent="0.3">
      <c r="A1949" t="s">
        <v>1228</v>
      </c>
      <c r="B1949" t="s">
        <v>3952</v>
      </c>
      <c r="D1949" t="s">
        <v>3942</v>
      </c>
      <c r="E1949" s="40"/>
    </row>
    <row r="1950" spans="1:5" x14ac:dyDescent="0.3">
      <c r="A1950" t="s">
        <v>1229</v>
      </c>
      <c r="B1950" t="s">
        <v>3952</v>
      </c>
      <c r="D1950" t="s">
        <v>3942</v>
      </c>
      <c r="E1950" s="40"/>
    </row>
    <row r="1951" spans="1:5" x14ac:dyDescent="0.3">
      <c r="A1951" t="s">
        <v>1230</v>
      </c>
      <c r="B1951" t="s">
        <v>3952</v>
      </c>
      <c r="D1951" t="s">
        <v>3942</v>
      </c>
      <c r="E1951" s="40"/>
    </row>
    <row r="1952" spans="1:5" x14ac:dyDescent="0.3">
      <c r="A1952" t="s">
        <v>1231</v>
      </c>
      <c r="B1952" t="s">
        <v>3952</v>
      </c>
      <c r="D1952" t="s">
        <v>3942</v>
      </c>
      <c r="E1952" s="40"/>
    </row>
    <row r="1953" spans="1:5" x14ac:dyDescent="0.3">
      <c r="A1953" t="s">
        <v>1232</v>
      </c>
      <c r="B1953" t="s">
        <v>3952</v>
      </c>
      <c r="D1953" t="s">
        <v>3942</v>
      </c>
      <c r="E1953" s="40"/>
    </row>
    <row r="1954" spans="1:5" x14ac:dyDescent="0.3">
      <c r="A1954" t="s">
        <v>1233</v>
      </c>
      <c r="B1954" t="s">
        <v>3952</v>
      </c>
      <c r="D1954" t="s">
        <v>3942</v>
      </c>
      <c r="E1954" s="40"/>
    </row>
    <row r="1955" spans="1:5" x14ac:dyDescent="0.3">
      <c r="A1955" t="s">
        <v>1234</v>
      </c>
      <c r="B1955" t="s">
        <v>3952</v>
      </c>
      <c r="D1955" t="s">
        <v>3942</v>
      </c>
      <c r="E1955" s="40"/>
    </row>
    <row r="1956" spans="1:5" x14ac:dyDescent="0.3">
      <c r="A1956" t="s">
        <v>1235</v>
      </c>
      <c r="B1956" t="s">
        <v>3952</v>
      </c>
      <c r="D1956" t="s">
        <v>3942</v>
      </c>
      <c r="E1956" s="40"/>
    </row>
    <row r="1957" spans="1:5" x14ac:dyDescent="0.3">
      <c r="A1957" t="s">
        <v>3972</v>
      </c>
      <c r="B1957" t="s">
        <v>3953</v>
      </c>
      <c r="D1957" t="s">
        <v>3942</v>
      </c>
      <c r="E1957" s="40"/>
    </row>
    <row r="1958" spans="1:5" x14ac:dyDescent="0.3">
      <c r="A1958" t="s">
        <v>3908</v>
      </c>
      <c r="B1958" t="s">
        <v>3953</v>
      </c>
      <c r="D1958" t="s">
        <v>3942</v>
      </c>
      <c r="E1958" s="40"/>
    </row>
    <row r="1959" spans="1:5" x14ac:dyDescent="0.3">
      <c r="A1959" t="s">
        <v>3973</v>
      </c>
      <c r="B1959" t="s">
        <v>3953</v>
      </c>
      <c r="D1959" t="s">
        <v>3942</v>
      </c>
      <c r="E1959" s="40"/>
    </row>
    <row r="1960" spans="1:5" x14ac:dyDescent="0.3">
      <c r="A1960" t="s">
        <v>3974</v>
      </c>
      <c r="B1960" t="s">
        <v>3953</v>
      </c>
      <c r="D1960" t="s">
        <v>3942</v>
      </c>
      <c r="E1960" s="40"/>
    </row>
    <row r="1961" spans="1:5" x14ac:dyDescent="0.3">
      <c r="A1961" t="s">
        <v>3975</v>
      </c>
      <c r="B1961" t="s">
        <v>3953</v>
      </c>
      <c r="D1961" t="s">
        <v>3942</v>
      </c>
      <c r="E1961" s="40"/>
    </row>
    <row r="1962" spans="1:5" x14ac:dyDescent="0.3">
      <c r="A1962" t="s">
        <v>1224</v>
      </c>
      <c r="B1962" t="s">
        <v>3953</v>
      </c>
      <c r="D1962" t="s">
        <v>3942</v>
      </c>
      <c r="E1962" s="40"/>
    </row>
    <row r="1963" spans="1:5" x14ac:dyDescent="0.3">
      <c r="A1963" t="s">
        <v>1225</v>
      </c>
      <c r="B1963" t="s">
        <v>3953</v>
      </c>
      <c r="D1963" t="s">
        <v>3942</v>
      </c>
      <c r="E1963" s="40"/>
    </row>
    <row r="1964" spans="1:5" x14ac:dyDescent="0.3">
      <c r="A1964" t="s">
        <v>1226</v>
      </c>
      <c r="B1964" t="s">
        <v>3953</v>
      </c>
      <c r="D1964" t="s">
        <v>3942</v>
      </c>
      <c r="E1964" s="40"/>
    </row>
    <row r="1965" spans="1:5" x14ac:dyDescent="0.3">
      <c r="A1965" t="s">
        <v>1227</v>
      </c>
      <c r="B1965" t="s">
        <v>3953</v>
      </c>
      <c r="D1965" t="s">
        <v>3942</v>
      </c>
      <c r="E1965" s="40"/>
    </row>
    <row r="1966" spans="1:5" x14ac:dyDescent="0.3">
      <c r="A1966" t="s">
        <v>1228</v>
      </c>
      <c r="B1966" t="s">
        <v>3953</v>
      </c>
      <c r="D1966" t="s">
        <v>3942</v>
      </c>
      <c r="E1966" s="40"/>
    </row>
    <row r="1967" spans="1:5" x14ac:dyDescent="0.3">
      <c r="A1967" t="s">
        <v>1229</v>
      </c>
      <c r="B1967" t="s">
        <v>3953</v>
      </c>
      <c r="D1967" t="s">
        <v>3942</v>
      </c>
      <c r="E1967" s="40"/>
    </row>
    <row r="1968" spans="1:5" x14ac:dyDescent="0.3">
      <c r="A1968" t="s">
        <v>1230</v>
      </c>
      <c r="B1968" t="s">
        <v>3953</v>
      </c>
      <c r="D1968" t="s">
        <v>3942</v>
      </c>
      <c r="E1968" s="40"/>
    </row>
    <row r="1969" spans="1:5" x14ac:dyDescent="0.3">
      <c r="A1969" t="s">
        <v>1231</v>
      </c>
      <c r="B1969" t="s">
        <v>3953</v>
      </c>
      <c r="D1969" t="s">
        <v>3942</v>
      </c>
      <c r="E1969" s="40"/>
    </row>
    <row r="1970" spans="1:5" x14ac:dyDescent="0.3">
      <c r="A1970" t="s">
        <v>1232</v>
      </c>
      <c r="B1970" t="s">
        <v>3953</v>
      </c>
      <c r="D1970" t="s">
        <v>3942</v>
      </c>
      <c r="E1970" s="40"/>
    </row>
    <row r="1971" spans="1:5" x14ac:dyDescent="0.3">
      <c r="A1971" t="s">
        <v>1233</v>
      </c>
      <c r="B1971" t="s">
        <v>3953</v>
      </c>
      <c r="D1971" t="s">
        <v>3942</v>
      </c>
      <c r="E1971" s="40"/>
    </row>
    <row r="1972" spans="1:5" x14ac:dyDescent="0.3">
      <c r="A1972" t="s">
        <v>1234</v>
      </c>
      <c r="B1972" t="s">
        <v>3953</v>
      </c>
      <c r="D1972" t="s">
        <v>3942</v>
      </c>
      <c r="E1972" s="40"/>
    </row>
    <row r="1973" spans="1:5" x14ac:dyDescent="0.3">
      <c r="A1973" t="s">
        <v>1235</v>
      </c>
      <c r="B1973" t="s">
        <v>3953</v>
      </c>
      <c r="D1973" t="s">
        <v>3942</v>
      </c>
      <c r="E1973" s="40"/>
    </row>
    <row r="1974" spans="1:5" x14ac:dyDescent="0.3">
      <c r="A1974" t="s">
        <v>3972</v>
      </c>
      <c r="B1974" t="s">
        <v>3964</v>
      </c>
      <c r="D1974" t="s">
        <v>3942</v>
      </c>
      <c r="E1974" s="40"/>
    </row>
    <row r="1975" spans="1:5" x14ac:dyDescent="0.3">
      <c r="A1975" t="s">
        <v>3908</v>
      </c>
      <c r="B1975" t="s">
        <v>3964</v>
      </c>
      <c r="D1975" t="s">
        <v>3942</v>
      </c>
      <c r="E1975" s="40"/>
    </row>
    <row r="1976" spans="1:5" x14ac:dyDescent="0.3">
      <c r="A1976" t="s">
        <v>3973</v>
      </c>
      <c r="B1976" t="s">
        <v>3964</v>
      </c>
      <c r="D1976" t="s">
        <v>3942</v>
      </c>
      <c r="E1976" s="40"/>
    </row>
    <row r="1977" spans="1:5" x14ac:dyDescent="0.3">
      <c r="A1977" t="s">
        <v>3974</v>
      </c>
      <c r="B1977" t="s">
        <v>3964</v>
      </c>
      <c r="D1977" t="s">
        <v>3942</v>
      </c>
      <c r="E1977" s="40"/>
    </row>
    <row r="1978" spans="1:5" x14ac:dyDescent="0.3">
      <c r="A1978" t="s">
        <v>3975</v>
      </c>
      <c r="B1978" t="s">
        <v>3964</v>
      </c>
      <c r="D1978" t="s">
        <v>3942</v>
      </c>
      <c r="E1978" s="40"/>
    </row>
    <row r="1979" spans="1:5" x14ac:dyDescent="0.3">
      <c r="A1979" t="s">
        <v>1224</v>
      </c>
      <c r="B1979" t="s">
        <v>3964</v>
      </c>
      <c r="D1979" t="s">
        <v>3942</v>
      </c>
      <c r="E1979" s="40"/>
    </row>
    <row r="1980" spans="1:5" x14ac:dyDescent="0.3">
      <c r="A1980" t="s">
        <v>1225</v>
      </c>
      <c r="B1980" t="s">
        <v>3964</v>
      </c>
      <c r="D1980" t="s">
        <v>3942</v>
      </c>
      <c r="E1980" s="40"/>
    </row>
    <row r="1981" spans="1:5" x14ac:dyDescent="0.3">
      <c r="A1981" t="s">
        <v>1226</v>
      </c>
      <c r="B1981" t="s">
        <v>3964</v>
      </c>
      <c r="D1981" t="s">
        <v>3942</v>
      </c>
      <c r="E1981" s="40"/>
    </row>
    <row r="1982" spans="1:5" x14ac:dyDescent="0.3">
      <c r="A1982" t="s">
        <v>1227</v>
      </c>
      <c r="B1982" t="s">
        <v>3964</v>
      </c>
      <c r="D1982" t="s">
        <v>3942</v>
      </c>
      <c r="E1982" s="40"/>
    </row>
    <row r="1983" spans="1:5" x14ac:dyDescent="0.3">
      <c r="A1983" t="s">
        <v>1228</v>
      </c>
      <c r="B1983" t="s">
        <v>3964</v>
      </c>
      <c r="D1983" t="s">
        <v>3942</v>
      </c>
      <c r="E1983" s="40"/>
    </row>
    <row r="1984" spans="1:5" x14ac:dyDescent="0.3">
      <c r="A1984" t="s">
        <v>1229</v>
      </c>
      <c r="B1984" t="s">
        <v>3964</v>
      </c>
      <c r="D1984" t="s">
        <v>3942</v>
      </c>
      <c r="E1984" s="40"/>
    </row>
    <row r="1985" spans="1:5" x14ac:dyDescent="0.3">
      <c r="A1985" t="s">
        <v>1230</v>
      </c>
      <c r="B1985" t="s">
        <v>3964</v>
      </c>
      <c r="D1985" t="s">
        <v>3942</v>
      </c>
      <c r="E1985" s="40"/>
    </row>
    <row r="1986" spans="1:5" x14ac:dyDescent="0.3">
      <c r="A1986" t="s">
        <v>1231</v>
      </c>
      <c r="B1986" t="s">
        <v>3964</v>
      </c>
      <c r="D1986" t="s">
        <v>3942</v>
      </c>
      <c r="E1986" s="40"/>
    </row>
    <row r="1987" spans="1:5" x14ac:dyDescent="0.3">
      <c r="A1987" t="s">
        <v>1232</v>
      </c>
      <c r="B1987" t="s">
        <v>3964</v>
      </c>
      <c r="D1987" t="s">
        <v>3942</v>
      </c>
      <c r="E1987" s="40"/>
    </row>
    <row r="1988" spans="1:5" x14ac:dyDescent="0.3">
      <c r="A1988" t="s">
        <v>1233</v>
      </c>
      <c r="B1988" t="s">
        <v>3964</v>
      </c>
      <c r="D1988" t="s">
        <v>3942</v>
      </c>
      <c r="E1988" s="40"/>
    </row>
    <row r="1989" spans="1:5" x14ac:dyDescent="0.3">
      <c r="A1989" t="s">
        <v>1234</v>
      </c>
      <c r="B1989" t="s">
        <v>3964</v>
      </c>
      <c r="D1989" t="s">
        <v>3942</v>
      </c>
      <c r="E1989" s="40"/>
    </row>
    <row r="1990" spans="1:5" x14ac:dyDescent="0.3">
      <c r="A1990" t="s">
        <v>1235</v>
      </c>
      <c r="B1990" t="s">
        <v>3964</v>
      </c>
      <c r="D1990" t="s">
        <v>3942</v>
      </c>
      <c r="E1990" s="40"/>
    </row>
    <row r="1991" spans="1:5" x14ac:dyDescent="0.3">
      <c r="A1991" t="s">
        <v>3972</v>
      </c>
      <c r="B1991" t="s">
        <v>3965</v>
      </c>
      <c r="D1991" t="s">
        <v>3942</v>
      </c>
      <c r="E1991" s="40"/>
    </row>
    <row r="1992" spans="1:5" x14ac:dyDescent="0.3">
      <c r="A1992" t="s">
        <v>3908</v>
      </c>
      <c r="B1992" t="s">
        <v>3965</v>
      </c>
      <c r="D1992" t="s">
        <v>3942</v>
      </c>
      <c r="E1992" s="40"/>
    </row>
    <row r="1993" spans="1:5" x14ac:dyDescent="0.3">
      <c r="A1993" t="s">
        <v>3973</v>
      </c>
      <c r="B1993" t="s">
        <v>3965</v>
      </c>
      <c r="D1993" t="s">
        <v>3942</v>
      </c>
      <c r="E1993" s="40"/>
    </row>
    <row r="1994" spans="1:5" x14ac:dyDescent="0.3">
      <c r="A1994" t="s">
        <v>3974</v>
      </c>
      <c r="B1994" t="s">
        <v>3965</v>
      </c>
      <c r="D1994" t="s">
        <v>3942</v>
      </c>
      <c r="E1994" s="40"/>
    </row>
    <row r="1995" spans="1:5" x14ac:dyDescent="0.3">
      <c r="A1995" t="s">
        <v>3975</v>
      </c>
      <c r="B1995" t="s">
        <v>3965</v>
      </c>
      <c r="D1995" t="s">
        <v>3942</v>
      </c>
      <c r="E1995" s="40"/>
    </row>
    <row r="1996" spans="1:5" x14ac:dyDescent="0.3">
      <c r="A1996" t="s">
        <v>1224</v>
      </c>
      <c r="B1996" t="s">
        <v>3965</v>
      </c>
      <c r="D1996" t="s">
        <v>3942</v>
      </c>
      <c r="E1996" s="40"/>
    </row>
    <row r="1997" spans="1:5" x14ac:dyDescent="0.3">
      <c r="A1997" t="s">
        <v>1225</v>
      </c>
      <c r="B1997" t="s">
        <v>3965</v>
      </c>
      <c r="D1997" t="s">
        <v>3942</v>
      </c>
      <c r="E1997" s="40"/>
    </row>
    <row r="1998" spans="1:5" x14ac:dyDescent="0.3">
      <c r="A1998" t="s">
        <v>1226</v>
      </c>
      <c r="B1998" t="s">
        <v>3965</v>
      </c>
      <c r="D1998" t="s">
        <v>3942</v>
      </c>
      <c r="E1998" s="40"/>
    </row>
    <row r="1999" spans="1:5" x14ac:dyDescent="0.3">
      <c r="A1999" t="s">
        <v>1227</v>
      </c>
      <c r="B1999" t="s">
        <v>3965</v>
      </c>
      <c r="D1999" t="s">
        <v>3942</v>
      </c>
      <c r="E1999" s="40"/>
    </row>
    <row r="2000" spans="1:5" x14ac:dyDescent="0.3">
      <c r="A2000" t="s">
        <v>1228</v>
      </c>
      <c r="B2000" t="s">
        <v>3965</v>
      </c>
      <c r="D2000" t="s">
        <v>3942</v>
      </c>
      <c r="E2000" s="40"/>
    </row>
    <row r="2001" spans="1:5" x14ac:dyDescent="0.3">
      <c r="A2001" t="s">
        <v>1229</v>
      </c>
      <c r="B2001" t="s">
        <v>3965</v>
      </c>
      <c r="D2001" t="s">
        <v>3942</v>
      </c>
      <c r="E2001" s="40"/>
    </row>
    <row r="2002" spans="1:5" x14ac:dyDescent="0.3">
      <c r="A2002" t="s">
        <v>1230</v>
      </c>
      <c r="B2002" t="s">
        <v>3965</v>
      </c>
      <c r="D2002" t="s">
        <v>3942</v>
      </c>
      <c r="E2002" s="40"/>
    </row>
    <row r="2003" spans="1:5" x14ac:dyDescent="0.3">
      <c r="A2003" t="s">
        <v>1231</v>
      </c>
      <c r="B2003" t="s">
        <v>3965</v>
      </c>
      <c r="D2003" t="s">
        <v>3942</v>
      </c>
      <c r="E2003" s="40"/>
    </row>
    <row r="2004" spans="1:5" x14ac:dyDescent="0.3">
      <c r="A2004" t="s">
        <v>1232</v>
      </c>
      <c r="B2004" t="s">
        <v>3965</v>
      </c>
      <c r="D2004" t="s">
        <v>3942</v>
      </c>
      <c r="E2004" s="40"/>
    </row>
    <row r="2005" spans="1:5" x14ac:dyDescent="0.3">
      <c r="A2005" t="s">
        <v>1233</v>
      </c>
      <c r="B2005" t="s">
        <v>3965</v>
      </c>
      <c r="D2005" t="s">
        <v>3942</v>
      </c>
      <c r="E2005" s="40"/>
    </row>
    <row r="2006" spans="1:5" x14ac:dyDescent="0.3">
      <c r="A2006" t="s">
        <v>1234</v>
      </c>
      <c r="B2006" t="s">
        <v>3965</v>
      </c>
      <c r="D2006" t="s">
        <v>3942</v>
      </c>
      <c r="E2006" s="40"/>
    </row>
    <row r="2007" spans="1:5" x14ac:dyDescent="0.3">
      <c r="A2007" t="s">
        <v>1235</v>
      </c>
      <c r="B2007" t="s">
        <v>3965</v>
      </c>
      <c r="D2007" t="s">
        <v>3942</v>
      </c>
      <c r="E2007" s="40"/>
    </row>
    <row r="2008" spans="1:5" x14ac:dyDescent="0.3">
      <c r="A2008" t="s">
        <v>3972</v>
      </c>
      <c r="B2008" t="s">
        <v>3966</v>
      </c>
      <c r="D2008" t="s">
        <v>3942</v>
      </c>
      <c r="E2008" s="40"/>
    </row>
    <row r="2009" spans="1:5" x14ac:dyDescent="0.3">
      <c r="A2009" t="s">
        <v>3908</v>
      </c>
      <c r="B2009" t="s">
        <v>3966</v>
      </c>
      <c r="D2009" t="s">
        <v>3942</v>
      </c>
      <c r="E2009" s="40"/>
    </row>
    <row r="2010" spans="1:5" x14ac:dyDescent="0.3">
      <c r="A2010" t="s">
        <v>3973</v>
      </c>
      <c r="B2010" t="s">
        <v>3966</v>
      </c>
      <c r="D2010" t="s">
        <v>3942</v>
      </c>
      <c r="E2010" s="40"/>
    </row>
    <row r="2011" spans="1:5" x14ac:dyDescent="0.3">
      <c r="A2011" t="s">
        <v>3974</v>
      </c>
      <c r="B2011" t="s">
        <v>3966</v>
      </c>
      <c r="D2011" t="s">
        <v>3942</v>
      </c>
      <c r="E2011" s="40"/>
    </row>
    <row r="2012" spans="1:5" x14ac:dyDescent="0.3">
      <c r="A2012" t="s">
        <v>3975</v>
      </c>
      <c r="B2012" t="s">
        <v>3966</v>
      </c>
      <c r="D2012" t="s">
        <v>3942</v>
      </c>
      <c r="E2012" s="40"/>
    </row>
    <row r="2013" spans="1:5" x14ac:dyDescent="0.3">
      <c r="A2013" t="s">
        <v>1224</v>
      </c>
      <c r="B2013" t="s">
        <v>3966</v>
      </c>
      <c r="D2013" t="s">
        <v>3942</v>
      </c>
      <c r="E2013" s="40"/>
    </row>
    <row r="2014" spans="1:5" x14ac:dyDescent="0.3">
      <c r="A2014" t="s">
        <v>1225</v>
      </c>
      <c r="B2014" t="s">
        <v>3966</v>
      </c>
      <c r="D2014" t="s">
        <v>3942</v>
      </c>
      <c r="E2014" s="40"/>
    </row>
    <row r="2015" spans="1:5" x14ac:dyDescent="0.3">
      <c r="A2015" t="s">
        <v>1226</v>
      </c>
      <c r="B2015" t="s">
        <v>3966</v>
      </c>
      <c r="D2015" t="s">
        <v>3942</v>
      </c>
      <c r="E2015" s="40"/>
    </row>
    <row r="2016" spans="1:5" x14ac:dyDescent="0.3">
      <c r="A2016" t="s">
        <v>1227</v>
      </c>
      <c r="B2016" t="s">
        <v>3966</v>
      </c>
      <c r="D2016" t="s">
        <v>3942</v>
      </c>
      <c r="E2016" s="40"/>
    </row>
    <row r="2017" spans="1:5" x14ac:dyDescent="0.3">
      <c r="A2017" t="s">
        <v>1228</v>
      </c>
      <c r="B2017" t="s">
        <v>3966</v>
      </c>
      <c r="D2017" t="s">
        <v>3942</v>
      </c>
      <c r="E2017" s="40"/>
    </row>
    <row r="2018" spans="1:5" x14ac:dyDescent="0.3">
      <c r="A2018" t="s">
        <v>1229</v>
      </c>
      <c r="B2018" t="s">
        <v>3966</v>
      </c>
      <c r="D2018" t="s">
        <v>3942</v>
      </c>
      <c r="E2018" s="40"/>
    </row>
    <row r="2019" spans="1:5" x14ac:dyDescent="0.3">
      <c r="A2019" t="s">
        <v>1230</v>
      </c>
      <c r="B2019" t="s">
        <v>3966</v>
      </c>
      <c r="D2019" t="s">
        <v>3942</v>
      </c>
      <c r="E2019" s="40"/>
    </row>
    <row r="2020" spans="1:5" x14ac:dyDescent="0.3">
      <c r="A2020" t="s">
        <v>1231</v>
      </c>
      <c r="B2020" t="s">
        <v>3966</v>
      </c>
      <c r="D2020" t="s">
        <v>3942</v>
      </c>
      <c r="E2020" s="40"/>
    </row>
    <row r="2021" spans="1:5" x14ac:dyDescent="0.3">
      <c r="A2021" t="s">
        <v>1232</v>
      </c>
      <c r="B2021" t="s">
        <v>3966</v>
      </c>
      <c r="D2021" t="s">
        <v>3942</v>
      </c>
      <c r="E2021" s="40"/>
    </row>
    <row r="2022" spans="1:5" x14ac:dyDescent="0.3">
      <c r="A2022" t="s">
        <v>1233</v>
      </c>
      <c r="B2022" t="s">
        <v>3966</v>
      </c>
      <c r="D2022" t="s">
        <v>3942</v>
      </c>
      <c r="E2022" s="40"/>
    </row>
    <row r="2023" spans="1:5" x14ac:dyDescent="0.3">
      <c r="A2023" t="s">
        <v>1234</v>
      </c>
      <c r="B2023" t="s">
        <v>3966</v>
      </c>
      <c r="D2023" t="s">
        <v>3942</v>
      </c>
      <c r="E2023" s="40"/>
    </row>
    <row r="2024" spans="1:5" x14ac:dyDescent="0.3">
      <c r="A2024" t="s">
        <v>1235</v>
      </c>
      <c r="B2024" t="s">
        <v>3966</v>
      </c>
      <c r="D2024" t="s">
        <v>3942</v>
      </c>
      <c r="E2024" s="40"/>
    </row>
    <row r="2025" spans="1:5" x14ac:dyDescent="0.3">
      <c r="A2025" t="s">
        <v>3972</v>
      </c>
      <c r="B2025" t="s">
        <v>3967</v>
      </c>
      <c r="D2025" t="s">
        <v>3942</v>
      </c>
      <c r="E2025" s="40"/>
    </row>
    <row r="2026" spans="1:5" x14ac:dyDescent="0.3">
      <c r="A2026" t="s">
        <v>3908</v>
      </c>
      <c r="B2026" t="s">
        <v>3967</v>
      </c>
      <c r="D2026" t="s">
        <v>3942</v>
      </c>
      <c r="E2026" s="40"/>
    </row>
    <row r="2027" spans="1:5" x14ac:dyDescent="0.3">
      <c r="A2027" t="s">
        <v>3973</v>
      </c>
      <c r="B2027" t="s">
        <v>3967</v>
      </c>
      <c r="D2027" t="s">
        <v>3942</v>
      </c>
      <c r="E2027" s="40"/>
    </row>
    <row r="2028" spans="1:5" x14ac:dyDescent="0.3">
      <c r="A2028" t="s">
        <v>3974</v>
      </c>
      <c r="B2028" t="s">
        <v>3967</v>
      </c>
      <c r="D2028" t="s">
        <v>3942</v>
      </c>
      <c r="E2028" s="40"/>
    </row>
    <row r="2029" spans="1:5" x14ac:dyDescent="0.3">
      <c r="A2029" t="s">
        <v>3975</v>
      </c>
      <c r="B2029" t="s">
        <v>3967</v>
      </c>
      <c r="D2029" t="s">
        <v>3942</v>
      </c>
      <c r="E2029" s="40"/>
    </row>
    <row r="2030" spans="1:5" x14ac:dyDescent="0.3">
      <c r="A2030" t="s">
        <v>1224</v>
      </c>
      <c r="B2030" t="s">
        <v>3967</v>
      </c>
      <c r="D2030" t="s">
        <v>3942</v>
      </c>
      <c r="E2030" s="40"/>
    </row>
    <row r="2031" spans="1:5" x14ac:dyDescent="0.3">
      <c r="A2031" t="s">
        <v>1225</v>
      </c>
      <c r="B2031" t="s">
        <v>3967</v>
      </c>
      <c r="D2031" t="s">
        <v>3942</v>
      </c>
      <c r="E2031" s="40"/>
    </row>
    <row r="2032" spans="1:5" x14ac:dyDescent="0.3">
      <c r="A2032" t="s">
        <v>1226</v>
      </c>
      <c r="B2032" t="s">
        <v>3967</v>
      </c>
      <c r="D2032" t="s">
        <v>3942</v>
      </c>
      <c r="E2032" s="40"/>
    </row>
    <row r="2033" spans="1:5" x14ac:dyDescent="0.3">
      <c r="A2033" t="s">
        <v>1227</v>
      </c>
      <c r="B2033" t="s">
        <v>3967</v>
      </c>
      <c r="D2033" t="s">
        <v>3942</v>
      </c>
      <c r="E2033" s="40"/>
    </row>
    <row r="2034" spans="1:5" x14ac:dyDescent="0.3">
      <c r="A2034" t="s">
        <v>1228</v>
      </c>
      <c r="B2034" t="s">
        <v>3967</v>
      </c>
      <c r="D2034" t="s">
        <v>3942</v>
      </c>
      <c r="E2034" s="40"/>
    </row>
    <row r="2035" spans="1:5" x14ac:dyDescent="0.3">
      <c r="A2035" t="s">
        <v>1229</v>
      </c>
      <c r="B2035" t="s">
        <v>3967</v>
      </c>
      <c r="D2035" t="s">
        <v>3942</v>
      </c>
      <c r="E2035" s="40"/>
    </row>
    <row r="2036" spans="1:5" x14ac:dyDescent="0.3">
      <c r="A2036" t="s">
        <v>1230</v>
      </c>
      <c r="B2036" t="s">
        <v>3967</v>
      </c>
      <c r="D2036" t="s">
        <v>3942</v>
      </c>
      <c r="E2036" s="40"/>
    </row>
    <row r="2037" spans="1:5" x14ac:dyDescent="0.3">
      <c r="A2037" t="s">
        <v>1231</v>
      </c>
      <c r="B2037" t="s">
        <v>3967</v>
      </c>
      <c r="D2037" t="s">
        <v>3942</v>
      </c>
      <c r="E2037" s="40"/>
    </row>
    <row r="2038" spans="1:5" x14ac:dyDescent="0.3">
      <c r="A2038" t="s">
        <v>1232</v>
      </c>
      <c r="B2038" t="s">
        <v>3967</v>
      </c>
      <c r="D2038" t="s">
        <v>3942</v>
      </c>
      <c r="E2038" s="40"/>
    </row>
    <row r="2039" spans="1:5" x14ac:dyDescent="0.3">
      <c r="A2039" t="s">
        <v>1233</v>
      </c>
      <c r="B2039" t="s">
        <v>3967</v>
      </c>
      <c r="D2039" t="s">
        <v>3942</v>
      </c>
      <c r="E2039" s="40"/>
    </row>
    <row r="2040" spans="1:5" x14ac:dyDescent="0.3">
      <c r="A2040" t="s">
        <v>1234</v>
      </c>
      <c r="B2040" t="s">
        <v>3967</v>
      </c>
      <c r="D2040" t="s">
        <v>3942</v>
      </c>
      <c r="E2040" s="40"/>
    </row>
    <row r="2041" spans="1:5" x14ac:dyDescent="0.3">
      <c r="A2041" t="s">
        <v>1235</v>
      </c>
      <c r="B2041" t="s">
        <v>3967</v>
      </c>
      <c r="D2041" t="s">
        <v>3942</v>
      </c>
      <c r="E2041" s="40"/>
    </row>
    <row r="2042" spans="1:5" x14ac:dyDescent="0.3">
      <c r="A2042" t="s">
        <v>3972</v>
      </c>
      <c r="B2042" t="s">
        <v>3954</v>
      </c>
      <c r="D2042" t="s">
        <v>3942</v>
      </c>
      <c r="E2042" s="40"/>
    </row>
    <row r="2043" spans="1:5" x14ac:dyDescent="0.3">
      <c r="A2043" t="s">
        <v>3908</v>
      </c>
      <c r="B2043" t="s">
        <v>3954</v>
      </c>
      <c r="D2043" t="s">
        <v>3942</v>
      </c>
      <c r="E2043" s="40"/>
    </row>
    <row r="2044" spans="1:5" x14ac:dyDescent="0.3">
      <c r="A2044" t="s">
        <v>3973</v>
      </c>
      <c r="B2044" t="s">
        <v>3954</v>
      </c>
      <c r="D2044" t="s">
        <v>3942</v>
      </c>
      <c r="E2044" s="40"/>
    </row>
    <row r="2045" spans="1:5" x14ac:dyDescent="0.3">
      <c r="A2045" t="s">
        <v>3974</v>
      </c>
      <c r="B2045" t="s">
        <v>3954</v>
      </c>
      <c r="D2045" t="s">
        <v>3942</v>
      </c>
      <c r="E2045" s="40"/>
    </row>
    <row r="2046" spans="1:5" x14ac:dyDescent="0.3">
      <c r="A2046" t="s">
        <v>3975</v>
      </c>
      <c r="B2046" t="s">
        <v>3954</v>
      </c>
      <c r="D2046" t="s">
        <v>3942</v>
      </c>
      <c r="E2046" s="40"/>
    </row>
    <row r="2047" spans="1:5" x14ac:dyDescent="0.3">
      <c r="A2047" t="s">
        <v>1224</v>
      </c>
      <c r="B2047" t="s">
        <v>3954</v>
      </c>
      <c r="D2047" t="s">
        <v>3942</v>
      </c>
      <c r="E2047" s="40"/>
    </row>
    <row r="2048" spans="1:5" x14ac:dyDescent="0.3">
      <c r="A2048" t="s">
        <v>1225</v>
      </c>
      <c r="B2048" t="s">
        <v>3954</v>
      </c>
      <c r="D2048" t="s">
        <v>3942</v>
      </c>
      <c r="E2048" s="40"/>
    </row>
    <row r="2049" spans="1:5" x14ac:dyDescent="0.3">
      <c r="A2049" t="s">
        <v>1226</v>
      </c>
      <c r="B2049" t="s">
        <v>3954</v>
      </c>
      <c r="D2049" t="s">
        <v>3942</v>
      </c>
      <c r="E2049" s="40"/>
    </row>
    <row r="2050" spans="1:5" x14ac:dyDescent="0.3">
      <c r="A2050" t="s">
        <v>1227</v>
      </c>
      <c r="B2050" t="s">
        <v>3954</v>
      </c>
      <c r="D2050" t="s">
        <v>3942</v>
      </c>
      <c r="E2050" s="40"/>
    </row>
    <row r="2051" spans="1:5" x14ac:dyDescent="0.3">
      <c r="A2051" t="s">
        <v>1228</v>
      </c>
      <c r="B2051" t="s">
        <v>3954</v>
      </c>
      <c r="D2051" t="s">
        <v>3942</v>
      </c>
      <c r="E2051" s="40"/>
    </row>
    <row r="2052" spans="1:5" x14ac:dyDescent="0.3">
      <c r="A2052" t="s">
        <v>1229</v>
      </c>
      <c r="B2052" t="s">
        <v>3954</v>
      </c>
      <c r="D2052" t="s">
        <v>3942</v>
      </c>
      <c r="E2052" s="40"/>
    </row>
    <row r="2053" spans="1:5" x14ac:dyDescent="0.3">
      <c r="A2053" t="s">
        <v>1230</v>
      </c>
      <c r="B2053" t="s">
        <v>3954</v>
      </c>
      <c r="D2053" t="s">
        <v>3942</v>
      </c>
      <c r="E2053" s="40"/>
    </row>
    <row r="2054" spans="1:5" x14ac:dyDescent="0.3">
      <c r="A2054" t="s">
        <v>1231</v>
      </c>
      <c r="B2054" t="s">
        <v>3954</v>
      </c>
      <c r="D2054" t="s">
        <v>3942</v>
      </c>
      <c r="E2054" s="40"/>
    </row>
    <row r="2055" spans="1:5" x14ac:dyDescent="0.3">
      <c r="A2055" t="s">
        <v>1232</v>
      </c>
      <c r="B2055" t="s">
        <v>3954</v>
      </c>
      <c r="D2055" t="s">
        <v>3942</v>
      </c>
      <c r="E2055" s="40"/>
    </row>
    <row r="2056" spans="1:5" x14ac:dyDescent="0.3">
      <c r="A2056" t="s">
        <v>1233</v>
      </c>
      <c r="B2056" t="s">
        <v>3954</v>
      </c>
      <c r="D2056" t="s">
        <v>3942</v>
      </c>
      <c r="E2056" s="40"/>
    </row>
    <row r="2057" spans="1:5" x14ac:dyDescent="0.3">
      <c r="A2057" t="s">
        <v>1234</v>
      </c>
      <c r="B2057" t="s">
        <v>3954</v>
      </c>
      <c r="D2057" t="s">
        <v>3942</v>
      </c>
      <c r="E2057" s="40"/>
    </row>
    <row r="2058" spans="1:5" x14ac:dyDescent="0.3">
      <c r="A2058" t="s">
        <v>1235</v>
      </c>
      <c r="B2058" t="s">
        <v>3954</v>
      </c>
      <c r="D2058" t="s">
        <v>3942</v>
      </c>
      <c r="E2058" s="40"/>
    </row>
    <row r="2059" spans="1:5" x14ac:dyDescent="0.3">
      <c r="A2059" t="s">
        <v>3972</v>
      </c>
      <c r="B2059" t="s">
        <v>3955</v>
      </c>
      <c r="D2059" t="s">
        <v>3942</v>
      </c>
      <c r="E2059" s="40"/>
    </row>
    <row r="2060" spans="1:5" x14ac:dyDescent="0.3">
      <c r="A2060" t="s">
        <v>3908</v>
      </c>
      <c r="B2060" t="s">
        <v>3955</v>
      </c>
      <c r="D2060" t="s">
        <v>3942</v>
      </c>
      <c r="E2060" s="40"/>
    </row>
    <row r="2061" spans="1:5" x14ac:dyDescent="0.3">
      <c r="A2061" t="s">
        <v>3973</v>
      </c>
      <c r="B2061" t="s">
        <v>3955</v>
      </c>
      <c r="D2061" t="s">
        <v>3942</v>
      </c>
      <c r="E2061" s="40"/>
    </row>
    <row r="2062" spans="1:5" x14ac:dyDescent="0.3">
      <c r="A2062" t="s">
        <v>3974</v>
      </c>
      <c r="B2062" t="s">
        <v>3955</v>
      </c>
      <c r="D2062" t="s">
        <v>3942</v>
      </c>
      <c r="E2062" s="40"/>
    </row>
    <row r="2063" spans="1:5" x14ac:dyDescent="0.3">
      <c r="A2063" t="s">
        <v>3975</v>
      </c>
      <c r="B2063" t="s">
        <v>3955</v>
      </c>
      <c r="D2063" t="s">
        <v>3942</v>
      </c>
      <c r="E2063" s="40"/>
    </row>
    <row r="2064" spans="1:5" x14ac:dyDescent="0.3">
      <c r="A2064" t="s">
        <v>1224</v>
      </c>
      <c r="B2064" t="s">
        <v>3955</v>
      </c>
      <c r="D2064" t="s">
        <v>3942</v>
      </c>
      <c r="E2064" s="40"/>
    </row>
    <row r="2065" spans="1:5" x14ac:dyDescent="0.3">
      <c r="A2065" t="s">
        <v>1225</v>
      </c>
      <c r="B2065" t="s">
        <v>3955</v>
      </c>
      <c r="D2065" t="s">
        <v>3942</v>
      </c>
      <c r="E2065" s="40"/>
    </row>
    <row r="2066" spans="1:5" x14ac:dyDescent="0.3">
      <c r="A2066" t="s">
        <v>1226</v>
      </c>
      <c r="B2066" t="s">
        <v>3955</v>
      </c>
      <c r="D2066" t="s">
        <v>3942</v>
      </c>
      <c r="E2066" s="40"/>
    </row>
    <row r="2067" spans="1:5" x14ac:dyDescent="0.3">
      <c r="A2067" t="s">
        <v>1227</v>
      </c>
      <c r="B2067" t="s">
        <v>3955</v>
      </c>
      <c r="D2067" t="s">
        <v>3942</v>
      </c>
      <c r="E2067" s="40"/>
    </row>
    <row r="2068" spans="1:5" x14ac:dyDescent="0.3">
      <c r="A2068" t="s">
        <v>1228</v>
      </c>
      <c r="B2068" t="s">
        <v>3955</v>
      </c>
      <c r="D2068" t="s">
        <v>3942</v>
      </c>
      <c r="E2068" s="40"/>
    </row>
    <row r="2069" spans="1:5" x14ac:dyDescent="0.3">
      <c r="A2069" t="s">
        <v>1229</v>
      </c>
      <c r="B2069" t="s">
        <v>3955</v>
      </c>
      <c r="D2069" t="s">
        <v>3942</v>
      </c>
      <c r="E2069" s="40"/>
    </row>
    <row r="2070" spans="1:5" x14ac:dyDescent="0.3">
      <c r="A2070" t="s">
        <v>1230</v>
      </c>
      <c r="B2070" t="s">
        <v>3955</v>
      </c>
      <c r="D2070" t="s">
        <v>3942</v>
      </c>
      <c r="E2070" s="40"/>
    </row>
    <row r="2071" spans="1:5" x14ac:dyDescent="0.3">
      <c r="A2071" t="s">
        <v>1231</v>
      </c>
      <c r="B2071" t="s">
        <v>3955</v>
      </c>
      <c r="D2071" t="s">
        <v>3942</v>
      </c>
      <c r="E2071" s="40"/>
    </row>
    <row r="2072" spans="1:5" x14ac:dyDescent="0.3">
      <c r="A2072" t="s">
        <v>1232</v>
      </c>
      <c r="B2072" t="s">
        <v>3955</v>
      </c>
      <c r="D2072" t="s">
        <v>3942</v>
      </c>
      <c r="E2072" s="40"/>
    </row>
    <row r="2073" spans="1:5" x14ac:dyDescent="0.3">
      <c r="A2073" t="s">
        <v>1233</v>
      </c>
      <c r="B2073" t="s">
        <v>3955</v>
      </c>
      <c r="D2073" t="s">
        <v>3942</v>
      </c>
      <c r="E2073" s="40"/>
    </row>
    <row r="2074" spans="1:5" x14ac:dyDescent="0.3">
      <c r="A2074" t="s">
        <v>1234</v>
      </c>
      <c r="B2074" t="s">
        <v>3955</v>
      </c>
      <c r="D2074" t="s">
        <v>3942</v>
      </c>
      <c r="E2074" s="40"/>
    </row>
    <row r="2075" spans="1:5" x14ac:dyDescent="0.3">
      <c r="A2075" t="s">
        <v>1235</v>
      </c>
      <c r="B2075" t="s">
        <v>3955</v>
      </c>
      <c r="D2075" t="s">
        <v>3942</v>
      </c>
      <c r="E2075" s="40"/>
    </row>
    <row r="2076" spans="1:5" x14ac:dyDescent="0.3">
      <c r="A2076" t="s">
        <v>3972</v>
      </c>
      <c r="B2076" t="s">
        <v>3956</v>
      </c>
      <c r="D2076" t="s">
        <v>3942</v>
      </c>
      <c r="E2076" s="40"/>
    </row>
    <row r="2077" spans="1:5" x14ac:dyDescent="0.3">
      <c r="A2077" t="s">
        <v>3908</v>
      </c>
      <c r="B2077" t="s">
        <v>3956</v>
      </c>
      <c r="D2077" t="s">
        <v>3942</v>
      </c>
      <c r="E2077" s="40"/>
    </row>
    <row r="2078" spans="1:5" x14ac:dyDescent="0.3">
      <c r="A2078" t="s">
        <v>3973</v>
      </c>
      <c r="B2078" t="s">
        <v>3956</v>
      </c>
      <c r="D2078" t="s">
        <v>3942</v>
      </c>
      <c r="E2078" s="40"/>
    </row>
    <row r="2079" spans="1:5" x14ac:dyDescent="0.3">
      <c r="A2079" t="s">
        <v>3974</v>
      </c>
      <c r="B2079" t="s">
        <v>3956</v>
      </c>
      <c r="D2079" t="s">
        <v>3942</v>
      </c>
      <c r="E2079" s="40"/>
    </row>
    <row r="2080" spans="1:5" x14ac:dyDescent="0.3">
      <c r="A2080" t="s">
        <v>3975</v>
      </c>
      <c r="B2080" t="s">
        <v>3956</v>
      </c>
      <c r="D2080" t="s">
        <v>3942</v>
      </c>
      <c r="E2080" s="40"/>
    </row>
    <row r="2081" spans="1:5" x14ac:dyDescent="0.3">
      <c r="A2081" t="s">
        <v>1224</v>
      </c>
      <c r="B2081" t="s">
        <v>3956</v>
      </c>
      <c r="D2081" t="s">
        <v>3942</v>
      </c>
      <c r="E2081" s="40"/>
    </row>
    <row r="2082" spans="1:5" x14ac:dyDescent="0.3">
      <c r="A2082" t="s">
        <v>1225</v>
      </c>
      <c r="B2082" t="s">
        <v>3956</v>
      </c>
      <c r="D2082" t="s">
        <v>3942</v>
      </c>
      <c r="E2082" s="40"/>
    </row>
    <row r="2083" spans="1:5" x14ac:dyDescent="0.3">
      <c r="A2083" t="s">
        <v>1226</v>
      </c>
      <c r="B2083" t="s">
        <v>3956</v>
      </c>
      <c r="D2083" t="s">
        <v>3942</v>
      </c>
      <c r="E2083" s="40"/>
    </row>
    <row r="2084" spans="1:5" x14ac:dyDescent="0.3">
      <c r="A2084" t="s">
        <v>1227</v>
      </c>
      <c r="B2084" t="s">
        <v>3956</v>
      </c>
      <c r="D2084" t="s">
        <v>3942</v>
      </c>
      <c r="E2084" s="40"/>
    </row>
    <row r="2085" spans="1:5" x14ac:dyDescent="0.3">
      <c r="A2085" t="s">
        <v>1228</v>
      </c>
      <c r="B2085" t="s">
        <v>3956</v>
      </c>
      <c r="D2085" t="s">
        <v>3942</v>
      </c>
      <c r="E2085" s="40"/>
    </row>
    <row r="2086" spans="1:5" x14ac:dyDescent="0.3">
      <c r="A2086" t="s">
        <v>1229</v>
      </c>
      <c r="B2086" t="s">
        <v>3956</v>
      </c>
      <c r="D2086" t="s">
        <v>3942</v>
      </c>
      <c r="E2086" s="40"/>
    </row>
    <row r="2087" spans="1:5" x14ac:dyDescent="0.3">
      <c r="A2087" t="s">
        <v>1230</v>
      </c>
      <c r="B2087" t="s">
        <v>3956</v>
      </c>
      <c r="D2087" t="s">
        <v>3942</v>
      </c>
      <c r="E2087" s="40"/>
    </row>
    <row r="2088" spans="1:5" x14ac:dyDescent="0.3">
      <c r="A2088" t="s">
        <v>1231</v>
      </c>
      <c r="B2088" t="s">
        <v>3956</v>
      </c>
      <c r="D2088" t="s">
        <v>3942</v>
      </c>
      <c r="E2088" s="40"/>
    </row>
    <row r="2089" spans="1:5" x14ac:dyDescent="0.3">
      <c r="A2089" t="s">
        <v>1232</v>
      </c>
      <c r="B2089" t="s">
        <v>3956</v>
      </c>
      <c r="D2089" t="s">
        <v>3942</v>
      </c>
      <c r="E2089" s="40"/>
    </row>
    <row r="2090" spans="1:5" x14ac:dyDescent="0.3">
      <c r="A2090" t="s">
        <v>1233</v>
      </c>
      <c r="B2090" t="s">
        <v>3956</v>
      </c>
      <c r="D2090" t="s">
        <v>3942</v>
      </c>
      <c r="E2090" s="40"/>
    </row>
    <row r="2091" spans="1:5" x14ac:dyDescent="0.3">
      <c r="A2091" t="s">
        <v>1234</v>
      </c>
      <c r="B2091" t="s">
        <v>3956</v>
      </c>
      <c r="D2091" t="s">
        <v>3942</v>
      </c>
      <c r="E2091" s="40"/>
    </row>
    <row r="2092" spans="1:5" x14ac:dyDescent="0.3">
      <c r="A2092" t="s">
        <v>1235</v>
      </c>
      <c r="B2092" t="s">
        <v>3956</v>
      </c>
      <c r="D2092" t="s">
        <v>3942</v>
      </c>
      <c r="E2092" s="40"/>
    </row>
    <row r="2093" spans="1:5" x14ac:dyDescent="0.3">
      <c r="A2093" t="s">
        <v>3972</v>
      </c>
      <c r="B2093" t="s">
        <v>3957</v>
      </c>
      <c r="D2093" t="s">
        <v>3942</v>
      </c>
      <c r="E2093" s="40"/>
    </row>
    <row r="2094" spans="1:5" x14ac:dyDescent="0.3">
      <c r="A2094" t="s">
        <v>3908</v>
      </c>
      <c r="B2094" t="s">
        <v>3957</v>
      </c>
      <c r="D2094" t="s">
        <v>3942</v>
      </c>
      <c r="E2094" s="40"/>
    </row>
    <row r="2095" spans="1:5" x14ac:dyDescent="0.3">
      <c r="A2095" t="s">
        <v>3973</v>
      </c>
      <c r="B2095" t="s">
        <v>3957</v>
      </c>
      <c r="D2095" t="s">
        <v>3942</v>
      </c>
      <c r="E2095" s="40"/>
    </row>
    <row r="2096" spans="1:5" x14ac:dyDescent="0.3">
      <c r="A2096" t="s">
        <v>3974</v>
      </c>
      <c r="B2096" t="s">
        <v>3957</v>
      </c>
      <c r="D2096" t="s">
        <v>3942</v>
      </c>
      <c r="E2096" s="40"/>
    </row>
    <row r="2097" spans="1:5" x14ac:dyDescent="0.3">
      <c r="A2097" t="s">
        <v>3975</v>
      </c>
      <c r="B2097" t="s">
        <v>3957</v>
      </c>
      <c r="D2097" t="s">
        <v>3942</v>
      </c>
      <c r="E2097" s="40"/>
    </row>
    <row r="2098" spans="1:5" x14ac:dyDescent="0.3">
      <c r="A2098" t="s">
        <v>1224</v>
      </c>
      <c r="B2098" t="s">
        <v>3957</v>
      </c>
      <c r="D2098" t="s">
        <v>3942</v>
      </c>
      <c r="E2098" s="40"/>
    </row>
    <row r="2099" spans="1:5" x14ac:dyDescent="0.3">
      <c r="A2099" t="s">
        <v>1225</v>
      </c>
      <c r="B2099" t="s">
        <v>3957</v>
      </c>
      <c r="D2099" t="s">
        <v>3942</v>
      </c>
      <c r="E2099" s="40"/>
    </row>
    <row r="2100" spans="1:5" x14ac:dyDescent="0.3">
      <c r="A2100" t="s">
        <v>1226</v>
      </c>
      <c r="B2100" t="s">
        <v>3957</v>
      </c>
      <c r="D2100" t="s">
        <v>3942</v>
      </c>
      <c r="E2100" s="40"/>
    </row>
    <row r="2101" spans="1:5" x14ac:dyDescent="0.3">
      <c r="A2101" t="s">
        <v>1227</v>
      </c>
      <c r="B2101" t="s">
        <v>3957</v>
      </c>
      <c r="D2101" t="s">
        <v>3942</v>
      </c>
      <c r="E2101" s="40"/>
    </row>
    <row r="2102" spans="1:5" x14ac:dyDescent="0.3">
      <c r="A2102" t="s">
        <v>1228</v>
      </c>
      <c r="B2102" t="s">
        <v>3957</v>
      </c>
      <c r="D2102" t="s">
        <v>3942</v>
      </c>
      <c r="E2102" s="40"/>
    </row>
    <row r="2103" spans="1:5" x14ac:dyDescent="0.3">
      <c r="A2103" t="s">
        <v>1229</v>
      </c>
      <c r="B2103" t="s">
        <v>3957</v>
      </c>
      <c r="D2103" t="s">
        <v>3942</v>
      </c>
      <c r="E2103" s="40"/>
    </row>
    <row r="2104" spans="1:5" x14ac:dyDescent="0.3">
      <c r="A2104" t="s">
        <v>1230</v>
      </c>
      <c r="B2104" t="s">
        <v>3957</v>
      </c>
      <c r="D2104" t="s">
        <v>3942</v>
      </c>
      <c r="E2104" s="40"/>
    </row>
    <row r="2105" spans="1:5" x14ac:dyDescent="0.3">
      <c r="A2105" t="s">
        <v>1231</v>
      </c>
      <c r="B2105" t="s">
        <v>3957</v>
      </c>
      <c r="D2105" t="s">
        <v>3942</v>
      </c>
      <c r="E2105" s="40"/>
    </row>
    <row r="2106" spans="1:5" x14ac:dyDescent="0.3">
      <c r="A2106" t="s">
        <v>1232</v>
      </c>
      <c r="B2106" t="s">
        <v>3957</v>
      </c>
      <c r="D2106" t="s">
        <v>3942</v>
      </c>
      <c r="E2106" s="40"/>
    </row>
    <row r="2107" spans="1:5" x14ac:dyDescent="0.3">
      <c r="A2107" t="s">
        <v>1233</v>
      </c>
      <c r="B2107" t="s">
        <v>3957</v>
      </c>
      <c r="D2107" t="s">
        <v>3942</v>
      </c>
      <c r="E2107" s="40"/>
    </row>
    <row r="2108" spans="1:5" x14ac:dyDescent="0.3">
      <c r="A2108" t="s">
        <v>1234</v>
      </c>
      <c r="B2108" t="s">
        <v>3957</v>
      </c>
      <c r="D2108" t="s">
        <v>3942</v>
      </c>
      <c r="E2108" s="40"/>
    </row>
    <row r="2109" spans="1:5" x14ac:dyDescent="0.3">
      <c r="A2109" t="s">
        <v>1235</v>
      </c>
      <c r="B2109" t="s">
        <v>3957</v>
      </c>
      <c r="D2109" t="s">
        <v>3942</v>
      </c>
      <c r="E2109" s="40"/>
    </row>
    <row r="2110" spans="1:5" x14ac:dyDescent="0.3">
      <c r="A2110" t="s">
        <v>3972</v>
      </c>
      <c r="B2110" t="s">
        <v>3958</v>
      </c>
      <c r="D2110" t="s">
        <v>3942</v>
      </c>
      <c r="E2110" s="40"/>
    </row>
    <row r="2111" spans="1:5" x14ac:dyDescent="0.3">
      <c r="A2111" t="s">
        <v>3908</v>
      </c>
      <c r="B2111" t="s">
        <v>3958</v>
      </c>
      <c r="D2111" t="s">
        <v>3942</v>
      </c>
      <c r="E2111" s="40"/>
    </row>
    <row r="2112" spans="1:5" x14ac:dyDescent="0.3">
      <c r="A2112" t="s">
        <v>3973</v>
      </c>
      <c r="B2112" t="s">
        <v>3958</v>
      </c>
      <c r="D2112" t="s">
        <v>3942</v>
      </c>
      <c r="E2112" s="40"/>
    </row>
    <row r="2113" spans="1:5" x14ac:dyDescent="0.3">
      <c r="A2113" t="s">
        <v>3974</v>
      </c>
      <c r="B2113" t="s">
        <v>3958</v>
      </c>
      <c r="D2113" t="s">
        <v>3942</v>
      </c>
      <c r="E2113" s="40"/>
    </row>
    <row r="2114" spans="1:5" x14ac:dyDescent="0.3">
      <c r="A2114" t="s">
        <v>3975</v>
      </c>
      <c r="B2114" t="s">
        <v>3958</v>
      </c>
      <c r="D2114" t="s">
        <v>3942</v>
      </c>
      <c r="E2114" s="40"/>
    </row>
    <row r="2115" spans="1:5" x14ac:dyDescent="0.3">
      <c r="A2115" t="s">
        <v>1224</v>
      </c>
      <c r="B2115" t="s">
        <v>3958</v>
      </c>
      <c r="D2115" t="s">
        <v>3942</v>
      </c>
      <c r="E2115" s="40"/>
    </row>
    <row r="2116" spans="1:5" x14ac:dyDescent="0.3">
      <c r="A2116" t="s">
        <v>1225</v>
      </c>
      <c r="B2116" t="s">
        <v>3958</v>
      </c>
      <c r="D2116" t="s">
        <v>3942</v>
      </c>
      <c r="E2116" s="40"/>
    </row>
    <row r="2117" spans="1:5" x14ac:dyDescent="0.3">
      <c r="A2117" t="s">
        <v>1226</v>
      </c>
      <c r="B2117" t="s">
        <v>3958</v>
      </c>
      <c r="D2117" t="s">
        <v>3942</v>
      </c>
      <c r="E2117" s="40"/>
    </row>
    <row r="2118" spans="1:5" x14ac:dyDescent="0.3">
      <c r="A2118" t="s">
        <v>1227</v>
      </c>
      <c r="B2118" t="s">
        <v>3958</v>
      </c>
      <c r="D2118" t="s">
        <v>3942</v>
      </c>
      <c r="E2118" s="40"/>
    </row>
    <row r="2119" spans="1:5" x14ac:dyDescent="0.3">
      <c r="A2119" t="s">
        <v>1228</v>
      </c>
      <c r="B2119" t="s">
        <v>3958</v>
      </c>
      <c r="D2119" t="s">
        <v>3942</v>
      </c>
      <c r="E2119" s="40"/>
    </row>
    <row r="2120" spans="1:5" x14ac:dyDescent="0.3">
      <c r="A2120" t="s">
        <v>1229</v>
      </c>
      <c r="B2120" t="s">
        <v>3958</v>
      </c>
      <c r="D2120" t="s">
        <v>3942</v>
      </c>
      <c r="E2120" s="40"/>
    </row>
    <row r="2121" spans="1:5" x14ac:dyDescent="0.3">
      <c r="A2121" t="s">
        <v>1230</v>
      </c>
      <c r="B2121" t="s">
        <v>3958</v>
      </c>
      <c r="D2121" t="s">
        <v>3942</v>
      </c>
      <c r="E2121" s="40"/>
    </row>
    <row r="2122" spans="1:5" x14ac:dyDescent="0.3">
      <c r="A2122" t="s">
        <v>1231</v>
      </c>
      <c r="B2122" t="s">
        <v>3958</v>
      </c>
      <c r="D2122" t="s">
        <v>3942</v>
      </c>
      <c r="E2122" s="40"/>
    </row>
    <row r="2123" spans="1:5" x14ac:dyDescent="0.3">
      <c r="A2123" t="s">
        <v>1232</v>
      </c>
      <c r="B2123" t="s">
        <v>3958</v>
      </c>
      <c r="D2123" t="s">
        <v>3942</v>
      </c>
      <c r="E2123" s="40"/>
    </row>
    <row r="2124" spans="1:5" x14ac:dyDescent="0.3">
      <c r="A2124" t="s">
        <v>1233</v>
      </c>
      <c r="B2124" t="s">
        <v>3958</v>
      </c>
      <c r="D2124" t="s">
        <v>3942</v>
      </c>
      <c r="E2124" s="40"/>
    </row>
    <row r="2125" spans="1:5" x14ac:dyDescent="0.3">
      <c r="A2125" t="s">
        <v>1234</v>
      </c>
      <c r="B2125" t="s">
        <v>3958</v>
      </c>
      <c r="D2125" t="s">
        <v>3942</v>
      </c>
      <c r="E2125" s="40"/>
    </row>
    <row r="2126" spans="1:5" x14ac:dyDescent="0.3">
      <c r="A2126" t="s">
        <v>1235</v>
      </c>
      <c r="B2126" t="s">
        <v>3958</v>
      </c>
      <c r="D2126" t="s">
        <v>3942</v>
      </c>
      <c r="E2126" s="40"/>
    </row>
    <row r="2127" spans="1:5" x14ac:dyDescent="0.3">
      <c r="A2127" t="s">
        <v>3972</v>
      </c>
      <c r="B2127" t="s">
        <v>3959</v>
      </c>
      <c r="D2127" t="s">
        <v>3942</v>
      </c>
      <c r="E2127" s="40"/>
    </row>
    <row r="2128" spans="1:5" x14ac:dyDescent="0.3">
      <c r="A2128" t="s">
        <v>3908</v>
      </c>
      <c r="B2128" t="s">
        <v>3959</v>
      </c>
      <c r="D2128" t="s">
        <v>3942</v>
      </c>
      <c r="E2128" s="40"/>
    </row>
    <row r="2129" spans="1:5" x14ac:dyDescent="0.3">
      <c r="A2129" t="s">
        <v>3973</v>
      </c>
      <c r="B2129" t="s">
        <v>3959</v>
      </c>
      <c r="D2129" t="s">
        <v>3942</v>
      </c>
      <c r="E2129" s="40"/>
    </row>
    <row r="2130" spans="1:5" x14ac:dyDescent="0.3">
      <c r="A2130" t="s">
        <v>3974</v>
      </c>
      <c r="B2130" t="s">
        <v>3959</v>
      </c>
      <c r="D2130" t="s">
        <v>3942</v>
      </c>
      <c r="E2130" s="40"/>
    </row>
    <row r="2131" spans="1:5" x14ac:dyDescent="0.3">
      <c r="A2131" t="s">
        <v>3975</v>
      </c>
      <c r="B2131" t="s">
        <v>3959</v>
      </c>
      <c r="D2131" t="s">
        <v>3942</v>
      </c>
      <c r="E2131" s="40"/>
    </row>
    <row r="2132" spans="1:5" x14ac:dyDescent="0.3">
      <c r="A2132" t="s">
        <v>1224</v>
      </c>
      <c r="B2132" t="s">
        <v>3959</v>
      </c>
      <c r="D2132" t="s">
        <v>3942</v>
      </c>
      <c r="E2132" s="40"/>
    </row>
    <row r="2133" spans="1:5" x14ac:dyDescent="0.3">
      <c r="A2133" t="s">
        <v>1225</v>
      </c>
      <c r="B2133" t="s">
        <v>3959</v>
      </c>
      <c r="D2133" t="s">
        <v>3942</v>
      </c>
      <c r="E2133" s="40"/>
    </row>
    <row r="2134" spans="1:5" x14ac:dyDescent="0.3">
      <c r="A2134" t="s">
        <v>1226</v>
      </c>
      <c r="B2134" t="s">
        <v>3959</v>
      </c>
      <c r="D2134" t="s">
        <v>3942</v>
      </c>
      <c r="E2134" s="40"/>
    </row>
    <row r="2135" spans="1:5" x14ac:dyDescent="0.3">
      <c r="A2135" t="s">
        <v>1227</v>
      </c>
      <c r="B2135" t="s">
        <v>3959</v>
      </c>
      <c r="D2135" t="s">
        <v>3942</v>
      </c>
      <c r="E2135" s="40"/>
    </row>
    <row r="2136" spans="1:5" x14ac:dyDescent="0.3">
      <c r="A2136" t="s">
        <v>1228</v>
      </c>
      <c r="B2136" t="s">
        <v>3959</v>
      </c>
      <c r="D2136" t="s">
        <v>3942</v>
      </c>
      <c r="E2136" s="40"/>
    </row>
    <row r="2137" spans="1:5" x14ac:dyDescent="0.3">
      <c r="A2137" t="s">
        <v>1229</v>
      </c>
      <c r="B2137" t="s">
        <v>3959</v>
      </c>
      <c r="D2137" t="s">
        <v>3942</v>
      </c>
      <c r="E2137" s="40"/>
    </row>
    <row r="2138" spans="1:5" x14ac:dyDescent="0.3">
      <c r="A2138" t="s">
        <v>1230</v>
      </c>
      <c r="B2138" t="s">
        <v>3959</v>
      </c>
      <c r="D2138" t="s">
        <v>3942</v>
      </c>
      <c r="E2138" s="40"/>
    </row>
    <row r="2139" spans="1:5" x14ac:dyDescent="0.3">
      <c r="A2139" t="s">
        <v>1231</v>
      </c>
      <c r="B2139" t="s">
        <v>3959</v>
      </c>
      <c r="D2139" t="s">
        <v>3942</v>
      </c>
      <c r="E2139" s="40"/>
    </row>
    <row r="2140" spans="1:5" x14ac:dyDescent="0.3">
      <c r="A2140" t="s">
        <v>1232</v>
      </c>
      <c r="B2140" t="s">
        <v>3959</v>
      </c>
      <c r="D2140" t="s">
        <v>3942</v>
      </c>
      <c r="E2140" s="40"/>
    </row>
    <row r="2141" spans="1:5" x14ac:dyDescent="0.3">
      <c r="A2141" t="s">
        <v>1233</v>
      </c>
      <c r="B2141" t="s">
        <v>3959</v>
      </c>
      <c r="D2141" t="s">
        <v>3942</v>
      </c>
      <c r="E2141" s="40"/>
    </row>
    <row r="2142" spans="1:5" x14ac:dyDescent="0.3">
      <c r="A2142" t="s">
        <v>1234</v>
      </c>
      <c r="B2142" t="s">
        <v>3959</v>
      </c>
      <c r="D2142" t="s">
        <v>3942</v>
      </c>
      <c r="E2142" s="40"/>
    </row>
    <row r="2143" spans="1:5" x14ac:dyDescent="0.3">
      <c r="A2143" t="s">
        <v>1235</v>
      </c>
      <c r="B2143" t="s">
        <v>3959</v>
      </c>
      <c r="D2143" t="s">
        <v>3942</v>
      </c>
      <c r="E2143" s="40"/>
    </row>
    <row r="2144" spans="1:5" x14ac:dyDescent="0.3">
      <c r="A2144" t="s">
        <v>3972</v>
      </c>
      <c r="B2144" t="s">
        <v>3960</v>
      </c>
      <c r="D2144" t="s">
        <v>3942</v>
      </c>
      <c r="E2144" s="40"/>
    </row>
    <row r="2145" spans="1:5" x14ac:dyDescent="0.3">
      <c r="A2145" t="s">
        <v>3908</v>
      </c>
      <c r="B2145" t="s">
        <v>3960</v>
      </c>
      <c r="D2145" t="s">
        <v>3942</v>
      </c>
      <c r="E2145" s="40"/>
    </row>
    <row r="2146" spans="1:5" x14ac:dyDescent="0.3">
      <c r="A2146" t="s">
        <v>3973</v>
      </c>
      <c r="B2146" t="s">
        <v>3960</v>
      </c>
      <c r="D2146" t="s">
        <v>3942</v>
      </c>
      <c r="E2146" s="40"/>
    </row>
    <row r="2147" spans="1:5" x14ac:dyDescent="0.3">
      <c r="A2147" t="s">
        <v>3974</v>
      </c>
      <c r="B2147" t="s">
        <v>3960</v>
      </c>
      <c r="D2147" t="s">
        <v>3942</v>
      </c>
      <c r="E2147" s="40"/>
    </row>
    <row r="2148" spans="1:5" x14ac:dyDescent="0.3">
      <c r="A2148" t="s">
        <v>3975</v>
      </c>
      <c r="B2148" t="s">
        <v>3960</v>
      </c>
      <c r="D2148" t="s">
        <v>3942</v>
      </c>
      <c r="E2148" s="40"/>
    </row>
    <row r="2149" spans="1:5" x14ac:dyDescent="0.3">
      <c r="A2149" t="s">
        <v>1224</v>
      </c>
      <c r="B2149" t="s">
        <v>3960</v>
      </c>
      <c r="D2149" t="s">
        <v>3942</v>
      </c>
      <c r="E2149" s="40"/>
    </row>
    <row r="2150" spans="1:5" x14ac:dyDescent="0.3">
      <c r="A2150" t="s">
        <v>1225</v>
      </c>
      <c r="B2150" t="s">
        <v>3960</v>
      </c>
      <c r="D2150" t="s">
        <v>3942</v>
      </c>
      <c r="E2150" s="40"/>
    </row>
    <row r="2151" spans="1:5" x14ac:dyDescent="0.3">
      <c r="A2151" t="s">
        <v>1226</v>
      </c>
      <c r="B2151" t="s">
        <v>3960</v>
      </c>
      <c r="D2151" t="s">
        <v>3942</v>
      </c>
      <c r="E2151" s="40"/>
    </row>
    <row r="2152" spans="1:5" x14ac:dyDescent="0.3">
      <c r="A2152" t="s">
        <v>1227</v>
      </c>
      <c r="B2152" t="s">
        <v>3960</v>
      </c>
      <c r="D2152" t="s">
        <v>3942</v>
      </c>
      <c r="E2152" s="40"/>
    </row>
    <row r="2153" spans="1:5" x14ac:dyDescent="0.3">
      <c r="A2153" t="s">
        <v>1228</v>
      </c>
      <c r="B2153" t="s">
        <v>3960</v>
      </c>
      <c r="D2153" t="s">
        <v>3942</v>
      </c>
      <c r="E2153" s="40"/>
    </row>
    <row r="2154" spans="1:5" x14ac:dyDescent="0.3">
      <c r="A2154" t="s">
        <v>1229</v>
      </c>
      <c r="B2154" t="s">
        <v>3960</v>
      </c>
      <c r="D2154" t="s">
        <v>3942</v>
      </c>
      <c r="E2154" s="40"/>
    </row>
    <row r="2155" spans="1:5" x14ac:dyDescent="0.3">
      <c r="A2155" t="s">
        <v>1230</v>
      </c>
      <c r="B2155" t="s">
        <v>3960</v>
      </c>
      <c r="D2155" t="s">
        <v>3942</v>
      </c>
      <c r="E2155" s="40"/>
    </row>
    <row r="2156" spans="1:5" x14ac:dyDescent="0.3">
      <c r="A2156" t="s">
        <v>1231</v>
      </c>
      <c r="B2156" t="s">
        <v>3960</v>
      </c>
      <c r="D2156" t="s">
        <v>3942</v>
      </c>
      <c r="E2156" s="40"/>
    </row>
    <row r="2157" spans="1:5" x14ac:dyDescent="0.3">
      <c r="A2157" t="s">
        <v>1232</v>
      </c>
      <c r="B2157" t="s">
        <v>3960</v>
      </c>
      <c r="D2157" t="s">
        <v>3942</v>
      </c>
      <c r="E2157" s="40"/>
    </row>
    <row r="2158" spans="1:5" x14ac:dyDescent="0.3">
      <c r="A2158" t="s">
        <v>1233</v>
      </c>
      <c r="B2158" t="s">
        <v>3960</v>
      </c>
      <c r="D2158" t="s">
        <v>3942</v>
      </c>
      <c r="E2158" s="40"/>
    </row>
    <row r="2159" spans="1:5" x14ac:dyDescent="0.3">
      <c r="A2159" t="s">
        <v>1234</v>
      </c>
      <c r="B2159" t="s">
        <v>3960</v>
      </c>
      <c r="D2159" t="s">
        <v>3942</v>
      </c>
      <c r="E2159" s="40"/>
    </row>
    <row r="2160" spans="1:5" x14ac:dyDescent="0.3">
      <c r="A2160" t="s">
        <v>1235</v>
      </c>
      <c r="B2160" t="s">
        <v>3960</v>
      </c>
      <c r="D2160" t="s">
        <v>3942</v>
      </c>
      <c r="E2160" s="40"/>
    </row>
    <row r="2161" spans="1:5" x14ac:dyDescent="0.3">
      <c r="A2161" t="s">
        <v>3972</v>
      </c>
      <c r="B2161" t="s">
        <v>3961</v>
      </c>
      <c r="D2161" t="s">
        <v>3942</v>
      </c>
      <c r="E2161" s="40"/>
    </row>
    <row r="2162" spans="1:5" x14ac:dyDescent="0.3">
      <c r="A2162" t="s">
        <v>3908</v>
      </c>
      <c r="B2162" t="s">
        <v>3961</v>
      </c>
      <c r="D2162" t="s">
        <v>3942</v>
      </c>
      <c r="E2162" s="40"/>
    </row>
    <row r="2163" spans="1:5" x14ac:dyDescent="0.3">
      <c r="A2163" t="s">
        <v>3973</v>
      </c>
      <c r="B2163" t="s">
        <v>3961</v>
      </c>
      <c r="D2163" t="s">
        <v>3942</v>
      </c>
      <c r="E2163" s="40"/>
    </row>
    <row r="2164" spans="1:5" x14ac:dyDescent="0.3">
      <c r="A2164" t="s">
        <v>3974</v>
      </c>
      <c r="B2164" t="s">
        <v>3961</v>
      </c>
      <c r="D2164" t="s">
        <v>3942</v>
      </c>
      <c r="E2164" s="40"/>
    </row>
    <row r="2165" spans="1:5" x14ac:dyDescent="0.3">
      <c r="A2165" t="s">
        <v>3975</v>
      </c>
      <c r="B2165" t="s">
        <v>3961</v>
      </c>
      <c r="D2165" t="s">
        <v>3942</v>
      </c>
      <c r="E2165" s="40"/>
    </row>
    <row r="2166" spans="1:5" x14ac:dyDescent="0.3">
      <c r="A2166" t="s">
        <v>1224</v>
      </c>
      <c r="B2166" t="s">
        <v>3961</v>
      </c>
      <c r="D2166" t="s">
        <v>3942</v>
      </c>
      <c r="E2166" s="40"/>
    </row>
    <row r="2167" spans="1:5" x14ac:dyDescent="0.3">
      <c r="A2167" t="s">
        <v>1225</v>
      </c>
      <c r="B2167" t="s">
        <v>3961</v>
      </c>
      <c r="D2167" t="s">
        <v>3942</v>
      </c>
      <c r="E2167" s="40"/>
    </row>
    <row r="2168" spans="1:5" x14ac:dyDescent="0.3">
      <c r="A2168" t="s">
        <v>1226</v>
      </c>
      <c r="B2168" t="s">
        <v>3961</v>
      </c>
      <c r="D2168" t="s">
        <v>3942</v>
      </c>
      <c r="E2168" s="40"/>
    </row>
    <row r="2169" spans="1:5" x14ac:dyDescent="0.3">
      <c r="A2169" t="s">
        <v>1227</v>
      </c>
      <c r="B2169" t="s">
        <v>3961</v>
      </c>
      <c r="D2169" t="s">
        <v>3942</v>
      </c>
      <c r="E2169" s="40"/>
    </row>
    <row r="2170" spans="1:5" x14ac:dyDescent="0.3">
      <c r="A2170" t="s">
        <v>1228</v>
      </c>
      <c r="B2170" t="s">
        <v>3961</v>
      </c>
      <c r="D2170" t="s">
        <v>3942</v>
      </c>
      <c r="E2170" s="40"/>
    </row>
    <row r="2171" spans="1:5" x14ac:dyDescent="0.3">
      <c r="A2171" t="s">
        <v>1229</v>
      </c>
      <c r="B2171" t="s">
        <v>3961</v>
      </c>
      <c r="D2171" t="s">
        <v>3942</v>
      </c>
      <c r="E2171" s="40"/>
    </row>
    <row r="2172" spans="1:5" x14ac:dyDescent="0.3">
      <c r="A2172" t="s">
        <v>1230</v>
      </c>
      <c r="B2172" t="s">
        <v>3961</v>
      </c>
      <c r="D2172" t="s">
        <v>3942</v>
      </c>
      <c r="E2172" s="40"/>
    </row>
    <row r="2173" spans="1:5" x14ac:dyDescent="0.3">
      <c r="A2173" t="s">
        <v>1231</v>
      </c>
      <c r="B2173" t="s">
        <v>3961</v>
      </c>
      <c r="D2173" t="s">
        <v>3942</v>
      </c>
      <c r="E2173" s="40"/>
    </row>
    <row r="2174" spans="1:5" x14ac:dyDescent="0.3">
      <c r="A2174" t="s">
        <v>1232</v>
      </c>
      <c r="B2174" t="s">
        <v>3961</v>
      </c>
      <c r="D2174" t="s">
        <v>3942</v>
      </c>
      <c r="E2174" s="40"/>
    </row>
    <row r="2175" spans="1:5" x14ac:dyDescent="0.3">
      <c r="A2175" t="s">
        <v>1233</v>
      </c>
      <c r="B2175" t="s">
        <v>3961</v>
      </c>
      <c r="D2175" t="s">
        <v>3942</v>
      </c>
      <c r="E2175" s="40"/>
    </row>
    <row r="2176" spans="1:5" x14ac:dyDescent="0.3">
      <c r="A2176" t="s">
        <v>1234</v>
      </c>
      <c r="B2176" t="s">
        <v>3961</v>
      </c>
      <c r="D2176" t="s">
        <v>3942</v>
      </c>
      <c r="E2176" s="40"/>
    </row>
    <row r="2177" spans="1:5" x14ac:dyDescent="0.3">
      <c r="A2177" t="s">
        <v>1235</v>
      </c>
      <c r="B2177" t="s">
        <v>3961</v>
      </c>
      <c r="D2177" t="s">
        <v>3942</v>
      </c>
      <c r="E2177" s="40"/>
    </row>
    <row r="2178" spans="1:5" x14ac:dyDescent="0.3">
      <c r="A2178" t="s">
        <v>3972</v>
      </c>
      <c r="B2178" t="s">
        <v>3962</v>
      </c>
      <c r="D2178" t="s">
        <v>3942</v>
      </c>
      <c r="E2178" s="40"/>
    </row>
    <row r="2179" spans="1:5" x14ac:dyDescent="0.3">
      <c r="A2179" t="s">
        <v>3908</v>
      </c>
      <c r="B2179" t="s">
        <v>3962</v>
      </c>
      <c r="D2179" t="s">
        <v>3942</v>
      </c>
      <c r="E2179" s="40"/>
    </row>
    <row r="2180" spans="1:5" x14ac:dyDescent="0.3">
      <c r="A2180" t="s">
        <v>3973</v>
      </c>
      <c r="B2180" t="s">
        <v>3962</v>
      </c>
      <c r="D2180" t="s">
        <v>3942</v>
      </c>
      <c r="E2180" s="40"/>
    </row>
    <row r="2181" spans="1:5" x14ac:dyDescent="0.3">
      <c r="A2181" t="s">
        <v>3974</v>
      </c>
      <c r="B2181" t="s">
        <v>3962</v>
      </c>
      <c r="D2181" t="s">
        <v>3942</v>
      </c>
      <c r="E2181" s="40"/>
    </row>
    <row r="2182" spans="1:5" x14ac:dyDescent="0.3">
      <c r="A2182" t="s">
        <v>3975</v>
      </c>
      <c r="B2182" t="s">
        <v>3962</v>
      </c>
      <c r="D2182" t="s">
        <v>3942</v>
      </c>
      <c r="E2182" s="40"/>
    </row>
    <row r="2183" spans="1:5" x14ac:dyDescent="0.3">
      <c r="A2183" t="s">
        <v>1224</v>
      </c>
      <c r="B2183" t="s">
        <v>3962</v>
      </c>
      <c r="D2183" t="s">
        <v>3942</v>
      </c>
      <c r="E2183" s="40"/>
    </row>
    <row r="2184" spans="1:5" x14ac:dyDescent="0.3">
      <c r="A2184" t="s">
        <v>1225</v>
      </c>
      <c r="B2184" t="s">
        <v>3962</v>
      </c>
      <c r="D2184" t="s">
        <v>3942</v>
      </c>
      <c r="E2184" s="40"/>
    </row>
    <row r="2185" spans="1:5" x14ac:dyDescent="0.3">
      <c r="A2185" t="s">
        <v>1226</v>
      </c>
      <c r="B2185" t="s">
        <v>3962</v>
      </c>
      <c r="D2185" t="s">
        <v>3942</v>
      </c>
      <c r="E2185" s="40"/>
    </row>
    <row r="2186" spans="1:5" x14ac:dyDescent="0.3">
      <c r="A2186" t="s">
        <v>1227</v>
      </c>
      <c r="B2186" t="s">
        <v>3962</v>
      </c>
      <c r="D2186" t="s">
        <v>3942</v>
      </c>
      <c r="E2186" s="40"/>
    </row>
    <row r="2187" spans="1:5" x14ac:dyDescent="0.3">
      <c r="A2187" t="s">
        <v>1228</v>
      </c>
      <c r="B2187" t="s">
        <v>3962</v>
      </c>
      <c r="D2187" t="s">
        <v>3942</v>
      </c>
      <c r="E2187" s="40"/>
    </row>
    <row r="2188" spans="1:5" x14ac:dyDescent="0.3">
      <c r="A2188" t="s">
        <v>1229</v>
      </c>
      <c r="B2188" t="s">
        <v>3962</v>
      </c>
      <c r="D2188" t="s">
        <v>3942</v>
      </c>
      <c r="E2188" s="40"/>
    </row>
    <row r="2189" spans="1:5" x14ac:dyDescent="0.3">
      <c r="A2189" t="s">
        <v>1230</v>
      </c>
      <c r="B2189" t="s">
        <v>3962</v>
      </c>
      <c r="D2189" t="s">
        <v>3942</v>
      </c>
      <c r="E2189" s="40"/>
    </row>
    <row r="2190" spans="1:5" x14ac:dyDescent="0.3">
      <c r="A2190" t="s">
        <v>1231</v>
      </c>
      <c r="B2190" t="s">
        <v>3962</v>
      </c>
      <c r="D2190" t="s">
        <v>3942</v>
      </c>
      <c r="E2190" s="40"/>
    </row>
    <row r="2191" spans="1:5" x14ac:dyDescent="0.3">
      <c r="A2191" t="s">
        <v>1232</v>
      </c>
      <c r="B2191" t="s">
        <v>3962</v>
      </c>
      <c r="D2191" t="s">
        <v>3942</v>
      </c>
      <c r="E2191" s="40"/>
    </row>
    <row r="2192" spans="1:5" x14ac:dyDescent="0.3">
      <c r="A2192" t="s">
        <v>1233</v>
      </c>
      <c r="B2192" t="s">
        <v>3962</v>
      </c>
      <c r="D2192" t="s">
        <v>3942</v>
      </c>
      <c r="E2192" s="40"/>
    </row>
    <row r="2193" spans="1:5" x14ac:dyDescent="0.3">
      <c r="A2193" t="s">
        <v>1234</v>
      </c>
      <c r="B2193" t="s">
        <v>3962</v>
      </c>
      <c r="D2193" t="s">
        <v>3942</v>
      </c>
      <c r="E2193" s="40"/>
    </row>
    <row r="2194" spans="1:5" x14ac:dyDescent="0.3">
      <c r="A2194" t="s">
        <v>1235</v>
      </c>
      <c r="B2194" t="s">
        <v>3962</v>
      </c>
      <c r="D2194" t="s">
        <v>3942</v>
      </c>
      <c r="E2194" s="40"/>
    </row>
    <row r="2195" spans="1:5" x14ac:dyDescent="0.3">
      <c r="A2195" t="s">
        <v>3972</v>
      </c>
      <c r="B2195" t="s">
        <v>3963</v>
      </c>
      <c r="D2195" t="s">
        <v>3942</v>
      </c>
      <c r="E2195" s="40"/>
    </row>
    <row r="2196" spans="1:5" x14ac:dyDescent="0.3">
      <c r="A2196" t="s">
        <v>3908</v>
      </c>
      <c r="B2196" t="s">
        <v>3963</v>
      </c>
      <c r="D2196" t="s">
        <v>3942</v>
      </c>
      <c r="E2196" s="40"/>
    </row>
    <row r="2197" spans="1:5" x14ac:dyDescent="0.3">
      <c r="A2197" t="s">
        <v>3973</v>
      </c>
      <c r="B2197" t="s">
        <v>3963</v>
      </c>
      <c r="D2197" t="s">
        <v>3942</v>
      </c>
      <c r="E2197" s="40"/>
    </row>
    <row r="2198" spans="1:5" x14ac:dyDescent="0.3">
      <c r="A2198" t="s">
        <v>3974</v>
      </c>
      <c r="B2198" t="s">
        <v>3963</v>
      </c>
      <c r="D2198" t="s">
        <v>3942</v>
      </c>
      <c r="E2198" s="40"/>
    </row>
    <row r="2199" spans="1:5" x14ac:dyDescent="0.3">
      <c r="A2199" t="s">
        <v>3975</v>
      </c>
      <c r="B2199" t="s">
        <v>3963</v>
      </c>
      <c r="D2199" t="s">
        <v>3942</v>
      </c>
      <c r="E2199" s="40"/>
    </row>
    <row r="2200" spans="1:5" x14ac:dyDescent="0.3">
      <c r="A2200" t="s">
        <v>1224</v>
      </c>
      <c r="B2200" t="s">
        <v>3963</v>
      </c>
      <c r="D2200" t="s">
        <v>3942</v>
      </c>
      <c r="E2200" s="40"/>
    </row>
    <row r="2201" spans="1:5" x14ac:dyDescent="0.3">
      <c r="A2201" t="s">
        <v>1225</v>
      </c>
      <c r="B2201" t="s">
        <v>3963</v>
      </c>
      <c r="D2201" t="s">
        <v>3942</v>
      </c>
      <c r="E2201" s="40"/>
    </row>
    <row r="2202" spans="1:5" x14ac:dyDescent="0.3">
      <c r="A2202" t="s">
        <v>1226</v>
      </c>
      <c r="B2202" t="s">
        <v>3963</v>
      </c>
      <c r="D2202" t="s">
        <v>3942</v>
      </c>
      <c r="E2202" s="40"/>
    </row>
    <row r="2203" spans="1:5" x14ac:dyDescent="0.3">
      <c r="A2203" t="s">
        <v>1227</v>
      </c>
      <c r="B2203" t="s">
        <v>3963</v>
      </c>
      <c r="D2203" t="s">
        <v>3942</v>
      </c>
      <c r="E2203" s="40"/>
    </row>
    <row r="2204" spans="1:5" x14ac:dyDescent="0.3">
      <c r="A2204" t="s">
        <v>1228</v>
      </c>
      <c r="B2204" t="s">
        <v>3963</v>
      </c>
      <c r="D2204" t="s">
        <v>3942</v>
      </c>
      <c r="E2204" s="40"/>
    </row>
    <row r="2205" spans="1:5" x14ac:dyDescent="0.3">
      <c r="A2205" t="s">
        <v>1229</v>
      </c>
      <c r="B2205" t="s">
        <v>3963</v>
      </c>
      <c r="D2205" t="s">
        <v>3942</v>
      </c>
      <c r="E2205" s="40"/>
    </row>
    <row r="2206" spans="1:5" x14ac:dyDescent="0.3">
      <c r="A2206" t="s">
        <v>1230</v>
      </c>
      <c r="B2206" t="s">
        <v>3963</v>
      </c>
      <c r="D2206" t="s">
        <v>3942</v>
      </c>
      <c r="E2206" s="40"/>
    </row>
    <row r="2207" spans="1:5" x14ac:dyDescent="0.3">
      <c r="A2207" t="s">
        <v>1231</v>
      </c>
      <c r="B2207" t="s">
        <v>3963</v>
      </c>
      <c r="D2207" t="s">
        <v>3942</v>
      </c>
      <c r="E2207" s="40"/>
    </row>
    <row r="2208" spans="1:5" x14ac:dyDescent="0.3">
      <c r="A2208" t="s">
        <v>1232</v>
      </c>
      <c r="B2208" t="s">
        <v>3963</v>
      </c>
      <c r="D2208" t="s">
        <v>3942</v>
      </c>
      <c r="E2208" s="40"/>
    </row>
    <row r="2209" spans="1:5" x14ac:dyDescent="0.3">
      <c r="A2209" t="s">
        <v>1233</v>
      </c>
      <c r="B2209" t="s">
        <v>3963</v>
      </c>
      <c r="D2209" t="s">
        <v>3942</v>
      </c>
      <c r="E2209" s="40"/>
    </row>
    <row r="2210" spans="1:5" x14ac:dyDescent="0.3">
      <c r="A2210" t="s">
        <v>1234</v>
      </c>
      <c r="B2210" t="s">
        <v>3963</v>
      </c>
      <c r="D2210" t="s">
        <v>3942</v>
      </c>
      <c r="E2210" s="40"/>
    </row>
    <row r="2211" spans="1:5" x14ac:dyDescent="0.3">
      <c r="A2211" t="s">
        <v>1235</v>
      </c>
      <c r="B2211" t="s">
        <v>3963</v>
      </c>
      <c r="D2211" t="s">
        <v>3942</v>
      </c>
      <c r="E2211" s="40"/>
    </row>
    <row r="2212" spans="1:5" x14ac:dyDescent="0.3">
      <c r="A2212" t="s">
        <v>3972</v>
      </c>
      <c r="B2212" t="s">
        <v>3935</v>
      </c>
      <c r="D2212" t="s">
        <v>3942</v>
      </c>
      <c r="E2212" s="40"/>
    </row>
    <row r="2213" spans="1:5" x14ac:dyDescent="0.3">
      <c r="A2213" t="s">
        <v>3908</v>
      </c>
      <c r="B2213" t="s">
        <v>3935</v>
      </c>
      <c r="D2213" t="s">
        <v>3942</v>
      </c>
      <c r="E2213" s="40"/>
    </row>
    <row r="2214" spans="1:5" x14ac:dyDescent="0.3">
      <c r="A2214" t="s">
        <v>3973</v>
      </c>
      <c r="B2214" t="s">
        <v>3935</v>
      </c>
      <c r="D2214" t="s">
        <v>3942</v>
      </c>
      <c r="E2214" s="40"/>
    </row>
    <row r="2215" spans="1:5" x14ac:dyDescent="0.3">
      <c r="A2215" t="s">
        <v>3974</v>
      </c>
      <c r="B2215" t="s">
        <v>3935</v>
      </c>
      <c r="D2215" t="s">
        <v>3942</v>
      </c>
      <c r="E2215" s="40"/>
    </row>
    <row r="2216" spans="1:5" x14ac:dyDescent="0.3">
      <c r="A2216" t="s">
        <v>3975</v>
      </c>
      <c r="B2216" t="s">
        <v>3935</v>
      </c>
      <c r="D2216" t="s">
        <v>3942</v>
      </c>
      <c r="E2216" s="40"/>
    </row>
    <row r="2217" spans="1:5" x14ac:dyDescent="0.3">
      <c r="A2217" t="s">
        <v>1224</v>
      </c>
      <c r="B2217" t="s">
        <v>3935</v>
      </c>
      <c r="D2217" t="s">
        <v>3942</v>
      </c>
      <c r="E2217" s="40"/>
    </row>
    <row r="2218" spans="1:5" x14ac:dyDescent="0.3">
      <c r="A2218" t="s">
        <v>1225</v>
      </c>
      <c r="B2218" t="s">
        <v>3935</v>
      </c>
      <c r="D2218" t="s">
        <v>3942</v>
      </c>
      <c r="E2218" s="40"/>
    </row>
    <row r="2219" spans="1:5" x14ac:dyDescent="0.3">
      <c r="A2219" t="s">
        <v>1226</v>
      </c>
      <c r="B2219" t="s">
        <v>3935</v>
      </c>
      <c r="D2219" t="s">
        <v>3942</v>
      </c>
      <c r="E2219" s="40"/>
    </row>
    <row r="2220" spans="1:5" x14ac:dyDescent="0.3">
      <c r="A2220" t="s">
        <v>1227</v>
      </c>
      <c r="B2220" t="s">
        <v>3935</v>
      </c>
      <c r="D2220" t="s">
        <v>3942</v>
      </c>
      <c r="E2220" s="40"/>
    </row>
    <row r="2221" spans="1:5" x14ac:dyDescent="0.3">
      <c r="A2221" t="s">
        <v>1228</v>
      </c>
      <c r="B2221" t="s">
        <v>3935</v>
      </c>
      <c r="D2221" t="s">
        <v>3942</v>
      </c>
      <c r="E2221" s="40"/>
    </row>
    <row r="2222" spans="1:5" x14ac:dyDescent="0.3">
      <c r="A2222" t="s">
        <v>1229</v>
      </c>
      <c r="B2222" t="s">
        <v>3935</v>
      </c>
      <c r="D2222" t="s">
        <v>3942</v>
      </c>
      <c r="E2222" s="40"/>
    </row>
    <row r="2223" spans="1:5" x14ac:dyDescent="0.3">
      <c r="A2223" t="s">
        <v>1230</v>
      </c>
      <c r="B2223" t="s">
        <v>3935</v>
      </c>
      <c r="D2223" t="s">
        <v>3942</v>
      </c>
      <c r="E2223" s="40"/>
    </row>
    <row r="2224" spans="1:5" x14ac:dyDescent="0.3">
      <c r="A2224" t="s">
        <v>1231</v>
      </c>
      <c r="B2224" t="s">
        <v>3935</v>
      </c>
      <c r="D2224" t="s">
        <v>3942</v>
      </c>
      <c r="E2224" s="40"/>
    </row>
    <row r="2225" spans="1:5" x14ac:dyDescent="0.3">
      <c r="A2225" t="s">
        <v>1232</v>
      </c>
      <c r="B2225" t="s">
        <v>3935</v>
      </c>
      <c r="D2225" t="s">
        <v>3942</v>
      </c>
      <c r="E2225" s="40"/>
    </row>
    <row r="2226" spans="1:5" x14ac:dyDescent="0.3">
      <c r="A2226" t="s">
        <v>1233</v>
      </c>
      <c r="B2226" t="s">
        <v>3935</v>
      </c>
      <c r="D2226" t="s">
        <v>3942</v>
      </c>
      <c r="E2226" s="40"/>
    </row>
    <row r="2227" spans="1:5" x14ac:dyDescent="0.3">
      <c r="A2227" t="s">
        <v>1234</v>
      </c>
      <c r="B2227" t="s">
        <v>3935</v>
      </c>
      <c r="D2227" t="s">
        <v>3942</v>
      </c>
      <c r="E2227" s="40"/>
    </row>
    <row r="2228" spans="1:5" x14ac:dyDescent="0.3">
      <c r="A2228" t="s">
        <v>1235</v>
      </c>
      <c r="B2228" t="s">
        <v>3935</v>
      </c>
      <c r="D2228" t="s">
        <v>3942</v>
      </c>
      <c r="E2228" s="40"/>
    </row>
    <row r="2229" spans="1:5" x14ac:dyDescent="0.3">
      <c r="A2229" t="s">
        <v>3972</v>
      </c>
      <c r="B2229" t="s">
        <v>3943</v>
      </c>
      <c r="D2229" t="s">
        <v>3942</v>
      </c>
      <c r="E2229" s="40"/>
    </row>
    <row r="2230" spans="1:5" x14ac:dyDescent="0.3">
      <c r="A2230" t="s">
        <v>3908</v>
      </c>
      <c r="B2230" t="s">
        <v>3943</v>
      </c>
      <c r="D2230" t="s">
        <v>3942</v>
      </c>
      <c r="E2230" s="40"/>
    </row>
    <row r="2231" spans="1:5" x14ac:dyDescent="0.3">
      <c r="A2231" t="s">
        <v>3973</v>
      </c>
      <c r="B2231" t="s">
        <v>3943</v>
      </c>
      <c r="D2231" t="s">
        <v>3942</v>
      </c>
      <c r="E2231" s="40"/>
    </row>
    <row r="2232" spans="1:5" x14ac:dyDescent="0.3">
      <c r="A2232" t="s">
        <v>3974</v>
      </c>
      <c r="B2232" t="s">
        <v>3943</v>
      </c>
      <c r="D2232" t="s">
        <v>3942</v>
      </c>
      <c r="E2232" s="40"/>
    </row>
    <row r="2233" spans="1:5" x14ac:dyDescent="0.3">
      <c r="A2233" t="s">
        <v>3975</v>
      </c>
      <c r="B2233" t="s">
        <v>3943</v>
      </c>
      <c r="D2233" t="s">
        <v>3942</v>
      </c>
      <c r="E2233" s="40"/>
    </row>
    <row r="2234" spans="1:5" x14ac:dyDescent="0.3">
      <c r="A2234" t="s">
        <v>1224</v>
      </c>
      <c r="B2234" t="s">
        <v>3943</v>
      </c>
      <c r="D2234" t="s">
        <v>3942</v>
      </c>
      <c r="E2234" s="40"/>
    </row>
    <row r="2235" spans="1:5" x14ac:dyDescent="0.3">
      <c r="A2235" t="s">
        <v>1225</v>
      </c>
      <c r="B2235" t="s">
        <v>3943</v>
      </c>
      <c r="D2235" t="s">
        <v>3942</v>
      </c>
      <c r="E2235" s="40"/>
    </row>
    <row r="2236" spans="1:5" x14ac:dyDescent="0.3">
      <c r="A2236" t="s">
        <v>1226</v>
      </c>
      <c r="B2236" t="s">
        <v>3943</v>
      </c>
      <c r="D2236" t="s">
        <v>3942</v>
      </c>
      <c r="E2236" s="40"/>
    </row>
    <row r="2237" spans="1:5" x14ac:dyDescent="0.3">
      <c r="A2237" t="s">
        <v>1227</v>
      </c>
      <c r="B2237" t="s">
        <v>3943</v>
      </c>
      <c r="D2237" t="s">
        <v>3942</v>
      </c>
      <c r="E2237" s="40"/>
    </row>
    <row r="2238" spans="1:5" x14ac:dyDescent="0.3">
      <c r="A2238" t="s">
        <v>1228</v>
      </c>
      <c r="B2238" t="s">
        <v>3943</v>
      </c>
      <c r="D2238" t="s">
        <v>3942</v>
      </c>
      <c r="E2238" s="40"/>
    </row>
    <row r="2239" spans="1:5" x14ac:dyDescent="0.3">
      <c r="A2239" t="s">
        <v>1229</v>
      </c>
      <c r="B2239" t="s">
        <v>3943</v>
      </c>
      <c r="D2239" t="s">
        <v>3942</v>
      </c>
      <c r="E2239" s="40"/>
    </row>
    <row r="2240" spans="1:5" x14ac:dyDescent="0.3">
      <c r="A2240" t="s">
        <v>1230</v>
      </c>
      <c r="B2240" t="s">
        <v>3943</v>
      </c>
      <c r="D2240" t="s">
        <v>3942</v>
      </c>
      <c r="E2240" s="40"/>
    </row>
    <row r="2241" spans="1:5" x14ac:dyDescent="0.3">
      <c r="A2241" t="s">
        <v>1231</v>
      </c>
      <c r="B2241" t="s">
        <v>3943</v>
      </c>
      <c r="D2241" t="s">
        <v>3942</v>
      </c>
      <c r="E2241" s="40"/>
    </row>
    <row r="2242" spans="1:5" x14ac:dyDescent="0.3">
      <c r="A2242" t="s">
        <v>1232</v>
      </c>
      <c r="B2242" t="s">
        <v>3943</v>
      </c>
      <c r="D2242" t="s">
        <v>3942</v>
      </c>
      <c r="E2242" s="40"/>
    </row>
    <row r="2243" spans="1:5" x14ac:dyDescent="0.3">
      <c r="A2243" t="s">
        <v>1233</v>
      </c>
      <c r="B2243" t="s">
        <v>3943</v>
      </c>
      <c r="D2243" t="s">
        <v>3942</v>
      </c>
      <c r="E2243" s="40"/>
    </row>
    <row r="2244" spans="1:5" x14ac:dyDescent="0.3">
      <c r="A2244" t="s">
        <v>1234</v>
      </c>
      <c r="B2244" t="s">
        <v>3943</v>
      </c>
      <c r="D2244" t="s">
        <v>3942</v>
      </c>
      <c r="E2244" s="40"/>
    </row>
    <row r="2245" spans="1:5" x14ac:dyDescent="0.3">
      <c r="A2245" t="s">
        <v>1235</v>
      </c>
      <c r="B2245" t="s">
        <v>3943</v>
      </c>
      <c r="D2245" t="s">
        <v>3942</v>
      </c>
      <c r="E2245" s="40"/>
    </row>
    <row r="2246" spans="1:5" x14ac:dyDescent="0.3">
      <c r="A2246" t="s">
        <v>3972</v>
      </c>
      <c r="B2246" t="s">
        <v>3944</v>
      </c>
      <c r="D2246" t="s">
        <v>3942</v>
      </c>
      <c r="E2246" s="40"/>
    </row>
    <row r="2247" spans="1:5" x14ac:dyDescent="0.3">
      <c r="A2247" t="s">
        <v>3908</v>
      </c>
      <c r="B2247" t="s">
        <v>3944</v>
      </c>
      <c r="D2247" t="s">
        <v>3942</v>
      </c>
      <c r="E2247" s="40"/>
    </row>
    <row r="2248" spans="1:5" x14ac:dyDescent="0.3">
      <c r="A2248" t="s">
        <v>3973</v>
      </c>
      <c r="B2248" t="s">
        <v>3944</v>
      </c>
      <c r="D2248" t="s">
        <v>3942</v>
      </c>
      <c r="E2248" s="40"/>
    </row>
    <row r="2249" spans="1:5" x14ac:dyDescent="0.3">
      <c r="A2249" t="s">
        <v>3974</v>
      </c>
      <c r="B2249" t="s">
        <v>3944</v>
      </c>
      <c r="D2249" t="s">
        <v>3942</v>
      </c>
      <c r="E2249" s="40"/>
    </row>
    <row r="2250" spans="1:5" x14ac:dyDescent="0.3">
      <c r="A2250" t="s">
        <v>3975</v>
      </c>
      <c r="B2250" t="s">
        <v>3944</v>
      </c>
      <c r="D2250" t="s">
        <v>3942</v>
      </c>
      <c r="E2250" s="40"/>
    </row>
    <row r="2251" spans="1:5" x14ac:dyDescent="0.3">
      <c r="A2251" t="s">
        <v>1224</v>
      </c>
      <c r="B2251" t="s">
        <v>3944</v>
      </c>
      <c r="D2251" t="s">
        <v>3942</v>
      </c>
      <c r="E2251" s="40"/>
    </row>
    <row r="2252" spans="1:5" x14ac:dyDescent="0.3">
      <c r="A2252" t="s">
        <v>1225</v>
      </c>
      <c r="B2252" t="s">
        <v>3944</v>
      </c>
      <c r="D2252" t="s">
        <v>3942</v>
      </c>
      <c r="E2252" s="40"/>
    </row>
    <row r="2253" spans="1:5" x14ac:dyDescent="0.3">
      <c r="A2253" t="s">
        <v>1226</v>
      </c>
      <c r="B2253" t="s">
        <v>3944</v>
      </c>
      <c r="D2253" t="s">
        <v>3942</v>
      </c>
      <c r="E2253" s="40"/>
    </row>
    <row r="2254" spans="1:5" x14ac:dyDescent="0.3">
      <c r="A2254" t="s">
        <v>1227</v>
      </c>
      <c r="B2254" t="s">
        <v>3944</v>
      </c>
      <c r="D2254" t="s">
        <v>3942</v>
      </c>
      <c r="E2254" s="40"/>
    </row>
    <row r="2255" spans="1:5" x14ac:dyDescent="0.3">
      <c r="A2255" t="s">
        <v>1228</v>
      </c>
      <c r="B2255" t="s">
        <v>3944</v>
      </c>
      <c r="D2255" t="s">
        <v>3942</v>
      </c>
      <c r="E2255" s="40"/>
    </row>
    <row r="2256" spans="1:5" x14ac:dyDescent="0.3">
      <c r="A2256" t="s">
        <v>1229</v>
      </c>
      <c r="B2256" t="s">
        <v>3944</v>
      </c>
      <c r="D2256" t="s">
        <v>3942</v>
      </c>
      <c r="E2256" s="40"/>
    </row>
    <row r="2257" spans="1:5" x14ac:dyDescent="0.3">
      <c r="A2257" t="s">
        <v>1230</v>
      </c>
      <c r="B2257" t="s">
        <v>3944</v>
      </c>
      <c r="D2257" t="s">
        <v>3942</v>
      </c>
      <c r="E2257" s="40"/>
    </row>
    <row r="2258" spans="1:5" x14ac:dyDescent="0.3">
      <c r="A2258" t="s">
        <v>1231</v>
      </c>
      <c r="B2258" t="s">
        <v>3944</v>
      </c>
      <c r="D2258" t="s">
        <v>3942</v>
      </c>
      <c r="E2258" s="40"/>
    </row>
    <row r="2259" spans="1:5" x14ac:dyDescent="0.3">
      <c r="A2259" t="s">
        <v>1232</v>
      </c>
      <c r="B2259" t="s">
        <v>3944</v>
      </c>
      <c r="D2259" t="s">
        <v>3942</v>
      </c>
      <c r="E2259" s="40"/>
    </row>
    <row r="2260" spans="1:5" x14ac:dyDescent="0.3">
      <c r="A2260" t="s">
        <v>1233</v>
      </c>
      <c r="B2260" t="s">
        <v>3944</v>
      </c>
      <c r="D2260" t="s">
        <v>3942</v>
      </c>
      <c r="E2260" s="40"/>
    </row>
    <row r="2261" spans="1:5" x14ac:dyDescent="0.3">
      <c r="A2261" t="s">
        <v>1234</v>
      </c>
      <c r="B2261" t="s">
        <v>3944</v>
      </c>
      <c r="D2261" t="s">
        <v>3942</v>
      </c>
      <c r="E2261" s="40"/>
    </row>
    <row r="2262" spans="1:5" x14ac:dyDescent="0.3">
      <c r="A2262" t="s">
        <v>1235</v>
      </c>
      <c r="B2262" t="s">
        <v>3944</v>
      </c>
      <c r="D2262" t="s">
        <v>3942</v>
      </c>
      <c r="E2262" s="40"/>
    </row>
    <row r="2263" spans="1:5" x14ac:dyDescent="0.3">
      <c r="A2263" t="s">
        <v>3972</v>
      </c>
      <c r="B2263" t="s">
        <v>3945</v>
      </c>
      <c r="D2263" t="s">
        <v>3942</v>
      </c>
      <c r="E2263" s="40"/>
    </row>
    <row r="2264" spans="1:5" x14ac:dyDescent="0.3">
      <c r="A2264" t="s">
        <v>3908</v>
      </c>
      <c r="B2264" t="s">
        <v>3945</v>
      </c>
      <c r="D2264" t="s">
        <v>3942</v>
      </c>
      <c r="E2264" s="40"/>
    </row>
    <row r="2265" spans="1:5" x14ac:dyDescent="0.3">
      <c r="A2265" t="s">
        <v>3973</v>
      </c>
      <c r="B2265" t="s">
        <v>3945</v>
      </c>
      <c r="D2265" t="s">
        <v>3942</v>
      </c>
      <c r="E2265" s="40"/>
    </row>
    <row r="2266" spans="1:5" x14ac:dyDescent="0.3">
      <c r="A2266" t="s">
        <v>3974</v>
      </c>
      <c r="B2266" t="s">
        <v>3945</v>
      </c>
      <c r="D2266" t="s">
        <v>3942</v>
      </c>
      <c r="E2266" s="40"/>
    </row>
    <row r="2267" spans="1:5" x14ac:dyDescent="0.3">
      <c r="A2267" t="s">
        <v>3975</v>
      </c>
      <c r="B2267" t="s">
        <v>3945</v>
      </c>
      <c r="D2267" t="s">
        <v>3942</v>
      </c>
      <c r="E2267" s="40"/>
    </row>
    <row r="2268" spans="1:5" x14ac:dyDescent="0.3">
      <c r="A2268" t="s">
        <v>1224</v>
      </c>
      <c r="B2268" t="s">
        <v>3945</v>
      </c>
      <c r="D2268" t="s">
        <v>3942</v>
      </c>
      <c r="E2268" s="40"/>
    </row>
    <row r="2269" spans="1:5" x14ac:dyDescent="0.3">
      <c r="A2269" t="s">
        <v>1225</v>
      </c>
      <c r="B2269" t="s">
        <v>3945</v>
      </c>
      <c r="D2269" t="s">
        <v>3942</v>
      </c>
      <c r="E2269" s="40"/>
    </row>
    <row r="2270" spans="1:5" x14ac:dyDescent="0.3">
      <c r="A2270" t="s">
        <v>1226</v>
      </c>
      <c r="B2270" t="s">
        <v>3945</v>
      </c>
      <c r="D2270" t="s">
        <v>3942</v>
      </c>
      <c r="E2270" s="40"/>
    </row>
    <row r="2271" spans="1:5" x14ac:dyDescent="0.3">
      <c r="A2271" t="s">
        <v>1227</v>
      </c>
      <c r="B2271" t="s">
        <v>3945</v>
      </c>
      <c r="D2271" t="s">
        <v>3942</v>
      </c>
      <c r="E2271" s="40"/>
    </row>
    <row r="2272" spans="1:5" x14ac:dyDescent="0.3">
      <c r="A2272" t="s">
        <v>1228</v>
      </c>
      <c r="B2272" t="s">
        <v>3945</v>
      </c>
      <c r="D2272" t="s">
        <v>3942</v>
      </c>
      <c r="E2272" s="40"/>
    </row>
    <row r="2273" spans="1:5" x14ac:dyDescent="0.3">
      <c r="A2273" t="s">
        <v>1229</v>
      </c>
      <c r="B2273" t="s">
        <v>3945</v>
      </c>
      <c r="D2273" t="s">
        <v>3942</v>
      </c>
      <c r="E2273" s="40"/>
    </row>
    <row r="2274" spans="1:5" x14ac:dyDescent="0.3">
      <c r="A2274" t="s">
        <v>1230</v>
      </c>
      <c r="B2274" t="s">
        <v>3945</v>
      </c>
      <c r="D2274" t="s">
        <v>3942</v>
      </c>
      <c r="E2274" s="40"/>
    </row>
    <row r="2275" spans="1:5" x14ac:dyDescent="0.3">
      <c r="A2275" t="s">
        <v>1231</v>
      </c>
      <c r="B2275" t="s">
        <v>3945</v>
      </c>
      <c r="D2275" t="s">
        <v>3942</v>
      </c>
      <c r="E2275" s="40"/>
    </row>
    <row r="2276" spans="1:5" x14ac:dyDescent="0.3">
      <c r="A2276" t="s">
        <v>1232</v>
      </c>
      <c r="B2276" t="s">
        <v>3945</v>
      </c>
      <c r="D2276" t="s">
        <v>3942</v>
      </c>
      <c r="E2276" s="40"/>
    </row>
    <row r="2277" spans="1:5" x14ac:dyDescent="0.3">
      <c r="A2277" t="s">
        <v>1233</v>
      </c>
      <c r="B2277" t="s">
        <v>3945</v>
      </c>
      <c r="D2277" t="s">
        <v>3942</v>
      </c>
      <c r="E2277" s="40"/>
    </row>
    <row r="2278" spans="1:5" x14ac:dyDescent="0.3">
      <c r="A2278" t="s">
        <v>1234</v>
      </c>
      <c r="B2278" t="s">
        <v>3945</v>
      </c>
      <c r="D2278" t="s">
        <v>3942</v>
      </c>
      <c r="E2278" s="40"/>
    </row>
    <row r="2279" spans="1:5" x14ac:dyDescent="0.3">
      <c r="A2279" t="s">
        <v>1235</v>
      </c>
      <c r="B2279" t="s">
        <v>3945</v>
      </c>
      <c r="D2279" t="s">
        <v>3942</v>
      </c>
      <c r="E2279" s="40"/>
    </row>
    <row r="2280" spans="1:5" x14ac:dyDescent="0.3">
      <c r="A2280" t="s">
        <v>3972</v>
      </c>
      <c r="B2280" t="s">
        <v>3946</v>
      </c>
      <c r="D2280" t="s">
        <v>3942</v>
      </c>
      <c r="E2280" s="40"/>
    </row>
    <row r="2281" spans="1:5" x14ac:dyDescent="0.3">
      <c r="A2281" t="s">
        <v>3908</v>
      </c>
      <c r="B2281" t="s">
        <v>3946</v>
      </c>
      <c r="D2281" t="s">
        <v>3942</v>
      </c>
      <c r="E2281" s="40"/>
    </row>
    <row r="2282" spans="1:5" x14ac:dyDescent="0.3">
      <c r="A2282" t="s">
        <v>3973</v>
      </c>
      <c r="B2282" t="s">
        <v>3946</v>
      </c>
      <c r="D2282" t="s">
        <v>3942</v>
      </c>
      <c r="E2282" s="40"/>
    </row>
    <row r="2283" spans="1:5" x14ac:dyDescent="0.3">
      <c r="A2283" t="s">
        <v>3974</v>
      </c>
      <c r="B2283" t="s">
        <v>3946</v>
      </c>
      <c r="D2283" t="s">
        <v>3942</v>
      </c>
      <c r="E2283" s="40"/>
    </row>
    <row r="2284" spans="1:5" x14ac:dyDescent="0.3">
      <c r="A2284" t="s">
        <v>3975</v>
      </c>
      <c r="B2284" t="s">
        <v>3946</v>
      </c>
      <c r="D2284" t="s">
        <v>3942</v>
      </c>
      <c r="E2284" s="40"/>
    </row>
    <row r="2285" spans="1:5" x14ac:dyDescent="0.3">
      <c r="A2285" t="s">
        <v>1224</v>
      </c>
      <c r="B2285" t="s">
        <v>3946</v>
      </c>
      <c r="D2285" t="s">
        <v>3942</v>
      </c>
      <c r="E2285" s="40"/>
    </row>
    <row r="2286" spans="1:5" x14ac:dyDescent="0.3">
      <c r="A2286" t="s">
        <v>1225</v>
      </c>
      <c r="B2286" t="s">
        <v>3946</v>
      </c>
      <c r="D2286" t="s">
        <v>3942</v>
      </c>
      <c r="E2286" s="40"/>
    </row>
    <row r="2287" spans="1:5" x14ac:dyDescent="0.3">
      <c r="A2287" t="s">
        <v>1226</v>
      </c>
      <c r="B2287" t="s">
        <v>3946</v>
      </c>
      <c r="D2287" t="s">
        <v>3942</v>
      </c>
      <c r="E2287" s="40"/>
    </row>
    <row r="2288" spans="1:5" x14ac:dyDescent="0.3">
      <c r="A2288" t="s">
        <v>1227</v>
      </c>
      <c r="B2288" t="s">
        <v>3946</v>
      </c>
      <c r="D2288" t="s">
        <v>3942</v>
      </c>
      <c r="E2288" s="40"/>
    </row>
    <row r="2289" spans="1:5" x14ac:dyDescent="0.3">
      <c r="A2289" t="s">
        <v>1228</v>
      </c>
      <c r="B2289" t="s">
        <v>3946</v>
      </c>
      <c r="D2289" t="s">
        <v>3942</v>
      </c>
      <c r="E2289" s="40"/>
    </row>
    <row r="2290" spans="1:5" x14ac:dyDescent="0.3">
      <c r="A2290" t="s">
        <v>1229</v>
      </c>
      <c r="B2290" t="s">
        <v>3946</v>
      </c>
      <c r="D2290" t="s">
        <v>3942</v>
      </c>
      <c r="E2290" s="40"/>
    </row>
    <row r="2291" spans="1:5" x14ac:dyDescent="0.3">
      <c r="A2291" t="s">
        <v>1230</v>
      </c>
      <c r="B2291" t="s">
        <v>3946</v>
      </c>
      <c r="D2291" t="s">
        <v>3942</v>
      </c>
      <c r="E2291" s="40"/>
    </row>
    <row r="2292" spans="1:5" x14ac:dyDescent="0.3">
      <c r="A2292" t="s">
        <v>1231</v>
      </c>
      <c r="B2292" t="s">
        <v>3946</v>
      </c>
      <c r="D2292" t="s">
        <v>3942</v>
      </c>
      <c r="E2292" s="40"/>
    </row>
    <row r="2293" spans="1:5" x14ac:dyDescent="0.3">
      <c r="A2293" t="s">
        <v>1232</v>
      </c>
      <c r="B2293" t="s">
        <v>3946</v>
      </c>
      <c r="D2293" t="s">
        <v>3942</v>
      </c>
      <c r="E2293" s="40"/>
    </row>
    <row r="2294" spans="1:5" x14ac:dyDescent="0.3">
      <c r="A2294" t="s">
        <v>1233</v>
      </c>
      <c r="B2294" t="s">
        <v>3946</v>
      </c>
      <c r="D2294" t="s">
        <v>3942</v>
      </c>
      <c r="E2294" s="40"/>
    </row>
    <row r="2295" spans="1:5" x14ac:dyDescent="0.3">
      <c r="A2295" t="s">
        <v>1234</v>
      </c>
      <c r="B2295" t="s">
        <v>3946</v>
      </c>
      <c r="D2295" t="s">
        <v>3942</v>
      </c>
      <c r="E2295" s="40"/>
    </row>
    <row r="2296" spans="1:5" x14ac:dyDescent="0.3">
      <c r="A2296" t="s">
        <v>1235</v>
      </c>
      <c r="B2296" t="s">
        <v>3946</v>
      </c>
      <c r="D2296" t="s">
        <v>3942</v>
      </c>
      <c r="E2296" s="40"/>
    </row>
    <row r="2297" spans="1:5" x14ac:dyDescent="0.3">
      <c r="A2297" t="s">
        <v>3972</v>
      </c>
      <c r="B2297" t="s">
        <v>3936</v>
      </c>
      <c r="D2297" t="s">
        <v>3942</v>
      </c>
      <c r="E2297" s="40"/>
    </row>
    <row r="2298" spans="1:5" x14ac:dyDescent="0.3">
      <c r="A2298" t="s">
        <v>3908</v>
      </c>
      <c r="B2298" t="s">
        <v>3936</v>
      </c>
      <c r="D2298" t="s">
        <v>3942</v>
      </c>
      <c r="E2298" s="40"/>
    </row>
    <row r="2299" spans="1:5" x14ac:dyDescent="0.3">
      <c r="A2299" t="s">
        <v>3973</v>
      </c>
      <c r="B2299" t="s">
        <v>3936</v>
      </c>
      <c r="D2299" t="s">
        <v>3942</v>
      </c>
      <c r="E2299" s="40"/>
    </row>
    <row r="2300" spans="1:5" x14ac:dyDescent="0.3">
      <c r="A2300" t="s">
        <v>3974</v>
      </c>
      <c r="B2300" t="s">
        <v>3936</v>
      </c>
      <c r="D2300" t="s">
        <v>3942</v>
      </c>
      <c r="E2300" s="40"/>
    </row>
    <row r="2301" spans="1:5" x14ac:dyDescent="0.3">
      <c r="A2301" t="s">
        <v>3975</v>
      </c>
      <c r="B2301" t="s">
        <v>3936</v>
      </c>
      <c r="D2301" t="s">
        <v>3942</v>
      </c>
      <c r="E2301" s="40"/>
    </row>
    <row r="2302" spans="1:5" x14ac:dyDescent="0.3">
      <c r="A2302" t="s">
        <v>1224</v>
      </c>
      <c r="B2302" t="s">
        <v>3936</v>
      </c>
      <c r="D2302" t="s">
        <v>3942</v>
      </c>
      <c r="E2302" s="40"/>
    </row>
    <row r="2303" spans="1:5" x14ac:dyDescent="0.3">
      <c r="A2303" t="s">
        <v>1225</v>
      </c>
      <c r="B2303" t="s">
        <v>3936</v>
      </c>
      <c r="D2303" t="s">
        <v>3942</v>
      </c>
      <c r="E2303" s="40"/>
    </row>
    <row r="2304" spans="1:5" x14ac:dyDescent="0.3">
      <c r="A2304" t="s">
        <v>1226</v>
      </c>
      <c r="B2304" t="s">
        <v>3936</v>
      </c>
      <c r="D2304" t="s">
        <v>3942</v>
      </c>
      <c r="E2304" s="40"/>
    </row>
    <row r="2305" spans="1:5" x14ac:dyDescent="0.3">
      <c r="A2305" t="s">
        <v>1227</v>
      </c>
      <c r="B2305" t="s">
        <v>3936</v>
      </c>
      <c r="D2305" t="s">
        <v>3942</v>
      </c>
      <c r="E2305" s="40"/>
    </row>
    <row r="2306" spans="1:5" x14ac:dyDescent="0.3">
      <c r="A2306" t="s">
        <v>1228</v>
      </c>
      <c r="B2306" t="s">
        <v>3936</v>
      </c>
      <c r="D2306" t="s">
        <v>3942</v>
      </c>
      <c r="E2306" s="40"/>
    </row>
    <row r="2307" spans="1:5" x14ac:dyDescent="0.3">
      <c r="A2307" t="s">
        <v>1229</v>
      </c>
      <c r="B2307" t="s">
        <v>3936</v>
      </c>
      <c r="D2307" t="s">
        <v>3942</v>
      </c>
      <c r="E2307" s="40"/>
    </row>
    <row r="2308" spans="1:5" x14ac:dyDescent="0.3">
      <c r="A2308" t="s">
        <v>1230</v>
      </c>
      <c r="B2308" t="s">
        <v>3936</v>
      </c>
      <c r="D2308" t="s">
        <v>3942</v>
      </c>
      <c r="E2308" s="40"/>
    </row>
    <row r="2309" spans="1:5" x14ac:dyDescent="0.3">
      <c r="A2309" t="s">
        <v>1231</v>
      </c>
      <c r="B2309" t="s">
        <v>3936</v>
      </c>
      <c r="D2309" t="s">
        <v>3942</v>
      </c>
      <c r="E2309" s="40"/>
    </row>
    <row r="2310" spans="1:5" x14ac:dyDescent="0.3">
      <c r="A2310" t="s">
        <v>1232</v>
      </c>
      <c r="B2310" t="s">
        <v>3936</v>
      </c>
      <c r="D2310" t="s">
        <v>3942</v>
      </c>
      <c r="E2310" s="40"/>
    </row>
    <row r="2311" spans="1:5" x14ac:dyDescent="0.3">
      <c r="A2311" t="s">
        <v>1233</v>
      </c>
      <c r="B2311" t="s">
        <v>3936</v>
      </c>
      <c r="D2311" t="s">
        <v>3942</v>
      </c>
      <c r="E2311" s="40"/>
    </row>
    <row r="2312" spans="1:5" x14ac:dyDescent="0.3">
      <c r="A2312" t="s">
        <v>1234</v>
      </c>
      <c r="B2312" t="s">
        <v>3936</v>
      </c>
      <c r="D2312" t="s">
        <v>3942</v>
      </c>
      <c r="E2312" s="40"/>
    </row>
    <row r="2313" spans="1:5" x14ac:dyDescent="0.3">
      <c r="A2313" t="s">
        <v>1235</v>
      </c>
      <c r="B2313" t="s">
        <v>3936</v>
      </c>
      <c r="D2313" t="s">
        <v>3942</v>
      </c>
      <c r="E2313" s="40"/>
    </row>
    <row r="2314" spans="1:5" x14ac:dyDescent="0.3">
      <c r="A2314" t="s">
        <v>3972</v>
      </c>
      <c r="B2314" t="s">
        <v>3937</v>
      </c>
      <c r="D2314" t="s">
        <v>3942</v>
      </c>
      <c r="E2314" s="40"/>
    </row>
    <row r="2315" spans="1:5" x14ac:dyDescent="0.3">
      <c r="A2315" t="s">
        <v>3908</v>
      </c>
      <c r="B2315" t="s">
        <v>3937</v>
      </c>
      <c r="D2315" t="s">
        <v>3942</v>
      </c>
      <c r="E2315" s="40"/>
    </row>
    <row r="2316" spans="1:5" x14ac:dyDescent="0.3">
      <c r="A2316" t="s">
        <v>3973</v>
      </c>
      <c r="B2316" t="s">
        <v>3937</v>
      </c>
      <c r="D2316" t="s">
        <v>3942</v>
      </c>
      <c r="E2316" s="40"/>
    </row>
    <row r="2317" spans="1:5" x14ac:dyDescent="0.3">
      <c r="A2317" t="s">
        <v>3974</v>
      </c>
      <c r="B2317" t="s">
        <v>3937</v>
      </c>
      <c r="D2317" t="s">
        <v>3942</v>
      </c>
      <c r="E2317" s="40"/>
    </row>
    <row r="2318" spans="1:5" x14ac:dyDescent="0.3">
      <c r="A2318" t="s">
        <v>3975</v>
      </c>
      <c r="B2318" t="s">
        <v>3937</v>
      </c>
      <c r="D2318" t="s">
        <v>3942</v>
      </c>
      <c r="E2318" s="40"/>
    </row>
    <row r="2319" spans="1:5" x14ac:dyDescent="0.3">
      <c r="A2319" t="s">
        <v>1224</v>
      </c>
      <c r="B2319" t="s">
        <v>3937</v>
      </c>
      <c r="D2319" t="s">
        <v>3942</v>
      </c>
      <c r="E2319" s="40"/>
    </row>
    <row r="2320" spans="1:5" x14ac:dyDescent="0.3">
      <c r="A2320" t="s">
        <v>1225</v>
      </c>
      <c r="B2320" t="s">
        <v>3937</v>
      </c>
      <c r="D2320" t="s">
        <v>3942</v>
      </c>
      <c r="E2320" s="40"/>
    </row>
    <row r="2321" spans="1:5" x14ac:dyDescent="0.3">
      <c r="A2321" t="s">
        <v>1226</v>
      </c>
      <c r="B2321" t="s">
        <v>3937</v>
      </c>
      <c r="D2321" t="s">
        <v>3942</v>
      </c>
      <c r="E2321" s="40"/>
    </row>
    <row r="2322" spans="1:5" x14ac:dyDescent="0.3">
      <c r="A2322" t="s">
        <v>1227</v>
      </c>
      <c r="B2322" t="s">
        <v>3937</v>
      </c>
      <c r="D2322" t="s">
        <v>3942</v>
      </c>
      <c r="E2322" s="40"/>
    </row>
    <row r="2323" spans="1:5" x14ac:dyDescent="0.3">
      <c r="A2323" t="s">
        <v>1228</v>
      </c>
      <c r="B2323" t="s">
        <v>3937</v>
      </c>
      <c r="D2323" t="s">
        <v>3942</v>
      </c>
      <c r="E2323" s="40"/>
    </row>
    <row r="2324" spans="1:5" x14ac:dyDescent="0.3">
      <c r="A2324" t="s">
        <v>1229</v>
      </c>
      <c r="B2324" t="s">
        <v>3937</v>
      </c>
      <c r="D2324" t="s">
        <v>3942</v>
      </c>
      <c r="E2324" s="40"/>
    </row>
    <row r="2325" spans="1:5" x14ac:dyDescent="0.3">
      <c r="A2325" t="s">
        <v>1230</v>
      </c>
      <c r="B2325" t="s">
        <v>3937</v>
      </c>
      <c r="D2325" t="s">
        <v>3942</v>
      </c>
      <c r="E2325" s="40"/>
    </row>
    <row r="2326" spans="1:5" x14ac:dyDescent="0.3">
      <c r="A2326" t="s">
        <v>1231</v>
      </c>
      <c r="B2326" t="s">
        <v>3937</v>
      </c>
      <c r="D2326" t="s">
        <v>3942</v>
      </c>
      <c r="E2326" s="40"/>
    </row>
    <row r="2327" spans="1:5" x14ac:dyDescent="0.3">
      <c r="A2327" t="s">
        <v>1232</v>
      </c>
      <c r="B2327" t="s">
        <v>3937</v>
      </c>
      <c r="D2327" t="s">
        <v>3942</v>
      </c>
      <c r="E2327" s="40"/>
    </row>
    <row r="2328" spans="1:5" x14ac:dyDescent="0.3">
      <c r="A2328" t="s">
        <v>1233</v>
      </c>
      <c r="B2328" t="s">
        <v>3937</v>
      </c>
      <c r="D2328" t="s">
        <v>3942</v>
      </c>
      <c r="E2328" s="40"/>
    </row>
    <row r="2329" spans="1:5" x14ac:dyDescent="0.3">
      <c r="A2329" t="s">
        <v>1234</v>
      </c>
      <c r="B2329" t="s">
        <v>3937</v>
      </c>
      <c r="D2329" t="s">
        <v>3942</v>
      </c>
      <c r="E2329" s="40"/>
    </row>
    <row r="2330" spans="1:5" x14ac:dyDescent="0.3">
      <c r="A2330" t="s">
        <v>1235</v>
      </c>
      <c r="B2330" t="s">
        <v>3937</v>
      </c>
      <c r="D2330" t="s">
        <v>3942</v>
      </c>
      <c r="E2330" s="40"/>
    </row>
    <row r="2331" spans="1:5" x14ac:dyDescent="0.3">
      <c r="A2331" t="s">
        <v>3972</v>
      </c>
      <c r="B2331" t="s">
        <v>3938</v>
      </c>
      <c r="D2331" t="s">
        <v>3942</v>
      </c>
      <c r="E2331" s="40"/>
    </row>
    <row r="2332" spans="1:5" x14ac:dyDescent="0.3">
      <c r="A2332" t="s">
        <v>3908</v>
      </c>
      <c r="B2332" t="s">
        <v>3938</v>
      </c>
      <c r="D2332" t="s">
        <v>3942</v>
      </c>
      <c r="E2332" s="40"/>
    </row>
    <row r="2333" spans="1:5" x14ac:dyDescent="0.3">
      <c r="A2333" t="s">
        <v>3973</v>
      </c>
      <c r="B2333" t="s">
        <v>3938</v>
      </c>
      <c r="D2333" t="s">
        <v>3942</v>
      </c>
      <c r="E2333" s="40"/>
    </row>
    <row r="2334" spans="1:5" x14ac:dyDescent="0.3">
      <c r="A2334" t="s">
        <v>3974</v>
      </c>
      <c r="B2334" t="s">
        <v>3938</v>
      </c>
      <c r="D2334" t="s">
        <v>3942</v>
      </c>
      <c r="E2334" s="40"/>
    </row>
    <row r="2335" spans="1:5" x14ac:dyDescent="0.3">
      <c r="A2335" t="s">
        <v>3975</v>
      </c>
      <c r="B2335" t="s">
        <v>3938</v>
      </c>
      <c r="D2335" t="s">
        <v>3942</v>
      </c>
      <c r="E2335" s="40"/>
    </row>
    <row r="2336" spans="1:5" x14ac:dyDescent="0.3">
      <c r="A2336" t="s">
        <v>1224</v>
      </c>
      <c r="B2336" t="s">
        <v>3938</v>
      </c>
      <c r="D2336" t="s">
        <v>3942</v>
      </c>
      <c r="E2336" s="40"/>
    </row>
    <row r="2337" spans="1:5" x14ac:dyDescent="0.3">
      <c r="A2337" t="s">
        <v>1225</v>
      </c>
      <c r="B2337" t="s">
        <v>3938</v>
      </c>
      <c r="D2337" t="s">
        <v>3942</v>
      </c>
      <c r="E2337" s="40"/>
    </row>
    <row r="2338" spans="1:5" x14ac:dyDescent="0.3">
      <c r="A2338" t="s">
        <v>1226</v>
      </c>
      <c r="B2338" t="s">
        <v>3938</v>
      </c>
      <c r="D2338" t="s">
        <v>3942</v>
      </c>
      <c r="E2338" s="40"/>
    </row>
    <row r="2339" spans="1:5" x14ac:dyDescent="0.3">
      <c r="A2339" t="s">
        <v>1227</v>
      </c>
      <c r="B2339" t="s">
        <v>3938</v>
      </c>
      <c r="D2339" t="s">
        <v>3942</v>
      </c>
      <c r="E2339" s="40"/>
    </row>
    <row r="2340" spans="1:5" x14ac:dyDescent="0.3">
      <c r="A2340" t="s">
        <v>1228</v>
      </c>
      <c r="B2340" t="s">
        <v>3938</v>
      </c>
      <c r="D2340" t="s">
        <v>3942</v>
      </c>
      <c r="E2340" s="40"/>
    </row>
    <row r="2341" spans="1:5" x14ac:dyDescent="0.3">
      <c r="A2341" t="s">
        <v>1229</v>
      </c>
      <c r="B2341" t="s">
        <v>3938</v>
      </c>
      <c r="D2341" t="s">
        <v>3942</v>
      </c>
      <c r="E2341" s="40"/>
    </row>
    <row r="2342" spans="1:5" x14ac:dyDescent="0.3">
      <c r="A2342" t="s">
        <v>1230</v>
      </c>
      <c r="B2342" t="s">
        <v>3938</v>
      </c>
      <c r="D2342" t="s">
        <v>3942</v>
      </c>
      <c r="E2342" s="40"/>
    </row>
    <row r="2343" spans="1:5" x14ac:dyDescent="0.3">
      <c r="A2343" t="s">
        <v>1231</v>
      </c>
      <c r="B2343" t="s">
        <v>3938</v>
      </c>
      <c r="D2343" t="s">
        <v>3942</v>
      </c>
      <c r="E2343" s="40"/>
    </row>
    <row r="2344" spans="1:5" x14ac:dyDescent="0.3">
      <c r="A2344" t="s">
        <v>1232</v>
      </c>
      <c r="B2344" t="s">
        <v>3938</v>
      </c>
      <c r="D2344" t="s">
        <v>3942</v>
      </c>
      <c r="E2344" s="40"/>
    </row>
    <row r="2345" spans="1:5" x14ac:dyDescent="0.3">
      <c r="A2345" t="s">
        <v>1233</v>
      </c>
      <c r="B2345" t="s">
        <v>3938</v>
      </c>
      <c r="D2345" t="s">
        <v>3942</v>
      </c>
      <c r="E2345" s="40"/>
    </row>
    <row r="2346" spans="1:5" x14ac:dyDescent="0.3">
      <c r="A2346" t="s">
        <v>1234</v>
      </c>
      <c r="B2346" t="s">
        <v>3938</v>
      </c>
      <c r="D2346" t="s">
        <v>3942</v>
      </c>
      <c r="E2346" s="40"/>
    </row>
    <row r="2347" spans="1:5" x14ac:dyDescent="0.3">
      <c r="A2347" t="s">
        <v>1235</v>
      </c>
      <c r="B2347" t="s">
        <v>3938</v>
      </c>
      <c r="D2347" t="s">
        <v>3942</v>
      </c>
      <c r="E2347" s="40"/>
    </row>
    <row r="2348" spans="1:5" x14ac:dyDescent="0.3">
      <c r="A2348" t="s">
        <v>3972</v>
      </c>
      <c r="B2348" t="s">
        <v>3884</v>
      </c>
      <c r="D2348" t="s">
        <v>3942</v>
      </c>
      <c r="E2348" s="40"/>
    </row>
    <row r="2349" spans="1:5" x14ac:dyDescent="0.3">
      <c r="A2349" t="s">
        <v>3908</v>
      </c>
      <c r="B2349" t="s">
        <v>3884</v>
      </c>
      <c r="D2349" t="s">
        <v>3942</v>
      </c>
      <c r="E2349" s="40"/>
    </row>
    <row r="2350" spans="1:5" x14ac:dyDescent="0.3">
      <c r="A2350" t="s">
        <v>3973</v>
      </c>
      <c r="B2350" t="s">
        <v>3884</v>
      </c>
      <c r="D2350" t="s">
        <v>3942</v>
      </c>
      <c r="E2350" s="40"/>
    </row>
    <row r="2351" spans="1:5" x14ac:dyDescent="0.3">
      <c r="A2351" t="s">
        <v>3974</v>
      </c>
      <c r="B2351" t="s">
        <v>3884</v>
      </c>
      <c r="D2351" t="s">
        <v>3942</v>
      </c>
      <c r="E2351" s="40"/>
    </row>
    <row r="2352" spans="1:5" x14ac:dyDescent="0.3">
      <c r="A2352" t="s">
        <v>3975</v>
      </c>
      <c r="B2352" t="s">
        <v>3884</v>
      </c>
      <c r="D2352" t="s">
        <v>3942</v>
      </c>
      <c r="E2352" s="40"/>
    </row>
    <row r="2353" spans="1:5" x14ac:dyDescent="0.3">
      <c r="A2353" t="s">
        <v>1224</v>
      </c>
      <c r="B2353" t="s">
        <v>3884</v>
      </c>
      <c r="D2353" t="s">
        <v>3942</v>
      </c>
      <c r="E2353" s="40"/>
    </row>
    <row r="2354" spans="1:5" x14ac:dyDescent="0.3">
      <c r="A2354" t="s">
        <v>1225</v>
      </c>
      <c r="B2354" t="s">
        <v>3884</v>
      </c>
      <c r="D2354" t="s">
        <v>3942</v>
      </c>
      <c r="E2354" s="40"/>
    </row>
    <row r="2355" spans="1:5" x14ac:dyDescent="0.3">
      <c r="A2355" t="s">
        <v>1226</v>
      </c>
      <c r="B2355" t="s">
        <v>3884</v>
      </c>
      <c r="D2355" t="s">
        <v>3942</v>
      </c>
      <c r="E2355" s="40"/>
    </row>
    <row r="2356" spans="1:5" x14ac:dyDescent="0.3">
      <c r="A2356" t="s">
        <v>1227</v>
      </c>
      <c r="B2356" t="s">
        <v>3884</v>
      </c>
      <c r="D2356" t="s">
        <v>3942</v>
      </c>
      <c r="E2356" s="40"/>
    </row>
    <row r="2357" spans="1:5" x14ac:dyDescent="0.3">
      <c r="A2357" t="s">
        <v>1228</v>
      </c>
      <c r="B2357" t="s">
        <v>3884</v>
      </c>
      <c r="D2357" t="s">
        <v>3942</v>
      </c>
      <c r="E2357" s="40"/>
    </row>
    <row r="2358" spans="1:5" x14ac:dyDescent="0.3">
      <c r="A2358" t="s">
        <v>1229</v>
      </c>
      <c r="B2358" t="s">
        <v>3884</v>
      </c>
      <c r="D2358" t="s">
        <v>3942</v>
      </c>
      <c r="E2358" s="40"/>
    </row>
    <row r="2359" spans="1:5" x14ac:dyDescent="0.3">
      <c r="A2359" t="s">
        <v>1230</v>
      </c>
      <c r="B2359" t="s">
        <v>3884</v>
      </c>
      <c r="D2359" t="s">
        <v>3942</v>
      </c>
      <c r="E2359" s="40"/>
    </row>
    <row r="2360" spans="1:5" x14ac:dyDescent="0.3">
      <c r="A2360" t="s">
        <v>1231</v>
      </c>
      <c r="B2360" t="s">
        <v>3884</v>
      </c>
      <c r="D2360" t="s">
        <v>3942</v>
      </c>
      <c r="E2360" s="40"/>
    </row>
    <row r="2361" spans="1:5" x14ac:dyDescent="0.3">
      <c r="A2361" t="s">
        <v>1232</v>
      </c>
      <c r="B2361" t="s">
        <v>3884</v>
      </c>
      <c r="D2361" t="s">
        <v>3942</v>
      </c>
      <c r="E2361" s="40"/>
    </row>
    <row r="2362" spans="1:5" x14ac:dyDescent="0.3">
      <c r="A2362" t="s">
        <v>1233</v>
      </c>
      <c r="B2362" t="s">
        <v>3884</v>
      </c>
      <c r="D2362" t="s">
        <v>3942</v>
      </c>
      <c r="E2362" s="40"/>
    </row>
    <row r="2363" spans="1:5" x14ac:dyDescent="0.3">
      <c r="A2363" t="s">
        <v>1234</v>
      </c>
      <c r="B2363" t="s">
        <v>3884</v>
      </c>
      <c r="D2363" t="s">
        <v>3942</v>
      </c>
      <c r="E2363" s="40"/>
    </row>
    <row r="2364" spans="1:5" x14ac:dyDescent="0.3">
      <c r="A2364" t="s">
        <v>1235</v>
      </c>
      <c r="B2364" t="s">
        <v>3884</v>
      </c>
      <c r="D2364" t="s">
        <v>3942</v>
      </c>
      <c r="E2364" s="40"/>
    </row>
    <row r="2365" spans="1:5" x14ac:dyDescent="0.3">
      <c r="A2365" t="s">
        <v>3972</v>
      </c>
      <c r="B2365" t="s">
        <v>3891</v>
      </c>
      <c r="D2365" t="s">
        <v>3942</v>
      </c>
      <c r="E2365" s="40"/>
    </row>
    <row r="2366" spans="1:5" x14ac:dyDescent="0.3">
      <c r="A2366" t="s">
        <v>3908</v>
      </c>
      <c r="B2366" t="s">
        <v>3891</v>
      </c>
      <c r="D2366" t="s">
        <v>3942</v>
      </c>
      <c r="E2366" s="40"/>
    </row>
    <row r="2367" spans="1:5" x14ac:dyDescent="0.3">
      <c r="A2367" t="s">
        <v>3973</v>
      </c>
      <c r="B2367" t="s">
        <v>3891</v>
      </c>
      <c r="D2367" t="s">
        <v>3942</v>
      </c>
      <c r="E2367" s="40"/>
    </row>
    <row r="2368" spans="1:5" x14ac:dyDescent="0.3">
      <c r="A2368" t="s">
        <v>3974</v>
      </c>
      <c r="B2368" t="s">
        <v>3891</v>
      </c>
      <c r="D2368" t="s">
        <v>3942</v>
      </c>
      <c r="E2368" s="40"/>
    </row>
    <row r="2369" spans="1:5" x14ac:dyDescent="0.3">
      <c r="A2369" t="s">
        <v>3975</v>
      </c>
      <c r="B2369" t="s">
        <v>3891</v>
      </c>
      <c r="D2369" t="s">
        <v>3942</v>
      </c>
      <c r="E2369" s="40"/>
    </row>
    <row r="2370" spans="1:5" x14ac:dyDescent="0.3">
      <c r="A2370" t="s">
        <v>1224</v>
      </c>
      <c r="B2370" t="s">
        <v>3891</v>
      </c>
      <c r="D2370" t="s">
        <v>3942</v>
      </c>
      <c r="E2370" s="40"/>
    </row>
    <row r="2371" spans="1:5" x14ac:dyDescent="0.3">
      <c r="A2371" t="s">
        <v>1225</v>
      </c>
      <c r="B2371" t="s">
        <v>3891</v>
      </c>
      <c r="D2371" t="s">
        <v>3942</v>
      </c>
      <c r="E2371" s="40"/>
    </row>
    <row r="2372" spans="1:5" x14ac:dyDescent="0.3">
      <c r="A2372" t="s">
        <v>1226</v>
      </c>
      <c r="B2372" t="s">
        <v>3891</v>
      </c>
      <c r="D2372" t="s">
        <v>3942</v>
      </c>
      <c r="E2372" s="40"/>
    </row>
    <row r="2373" spans="1:5" x14ac:dyDescent="0.3">
      <c r="A2373" t="s">
        <v>1227</v>
      </c>
      <c r="B2373" t="s">
        <v>3891</v>
      </c>
      <c r="D2373" t="s">
        <v>3942</v>
      </c>
      <c r="E2373" s="40"/>
    </row>
    <row r="2374" spans="1:5" x14ac:dyDescent="0.3">
      <c r="A2374" t="s">
        <v>1228</v>
      </c>
      <c r="B2374" t="s">
        <v>3891</v>
      </c>
      <c r="D2374" t="s">
        <v>3942</v>
      </c>
      <c r="E2374" s="40"/>
    </row>
    <row r="2375" spans="1:5" x14ac:dyDescent="0.3">
      <c r="A2375" t="s">
        <v>1229</v>
      </c>
      <c r="B2375" t="s">
        <v>3891</v>
      </c>
      <c r="D2375" t="s">
        <v>3942</v>
      </c>
      <c r="E2375" s="40"/>
    </row>
    <row r="2376" spans="1:5" x14ac:dyDescent="0.3">
      <c r="A2376" t="s">
        <v>1230</v>
      </c>
      <c r="B2376" t="s">
        <v>3891</v>
      </c>
      <c r="D2376" t="s">
        <v>3942</v>
      </c>
      <c r="E2376" s="40"/>
    </row>
    <row r="2377" spans="1:5" x14ac:dyDescent="0.3">
      <c r="A2377" t="s">
        <v>1231</v>
      </c>
      <c r="B2377" t="s">
        <v>3891</v>
      </c>
      <c r="D2377" t="s">
        <v>3942</v>
      </c>
      <c r="E2377" s="40"/>
    </row>
    <row r="2378" spans="1:5" x14ac:dyDescent="0.3">
      <c r="A2378" t="s">
        <v>1232</v>
      </c>
      <c r="B2378" t="s">
        <v>3891</v>
      </c>
      <c r="D2378" t="s">
        <v>3942</v>
      </c>
      <c r="E2378" s="40"/>
    </row>
    <row r="2379" spans="1:5" x14ac:dyDescent="0.3">
      <c r="A2379" t="s">
        <v>1233</v>
      </c>
      <c r="B2379" t="s">
        <v>3891</v>
      </c>
      <c r="D2379" t="s">
        <v>3942</v>
      </c>
      <c r="E2379" s="40"/>
    </row>
    <row r="2380" spans="1:5" x14ac:dyDescent="0.3">
      <c r="A2380" t="s">
        <v>1234</v>
      </c>
      <c r="B2380" t="s">
        <v>3891</v>
      </c>
      <c r="D2380" t="s">
        <v>3942</v>
      </c>
      <c r="E2380" s="40"/>
    </row>
    <row r="2381" spans="1:5" x14ac:dyDescent="0.3">
      <c r="A2381" t="s">
        <v>1235</v>
      </c>
      <c r="B2381" t="s">
        <v>3891</v>
      </c>
      <c r="D2381" t="s">
        <v>3942</v>
      </c>
      <c r="E2381" s="40"/>
    </row>
    <row r="2382" spans="1:5" x14ac:dyDescent="0.3">
      <c r="A2382" t="s">
        <v>3972</v>
      </c>
      <c r="B2382" t="s">
        <v>3947</v>
      </c>
      <c r="D2382" t="s">
        <v>3942</v>
      </c>
      <c r="E2382" s="40"/>
    </row>
    <row r="2383" spans="1:5" x14ac:dyDescent="0.3">
      <c r="A2383" t="s">
        <v>3908</v>
      </c>
      <c r="B2383" t="s">
        <v>3947</v>
      </c>
      <c r="D2383" t="s">
        <v>3942</v>
      </c>
      <c r="E2383" s="40"/>
    </row>
    <row r="2384" spans="1:5" x14ac:dyDescent="0.3">
      <c r="A2384" t="s">
        <v>3973</v>
      </c>
      <c r="B2384" t="s">
        <v>3947</v>
      </c>
      <c r="D2384" t="s">
        <v>3942</v>
      </c>
      <c r="E2384" s="40"/>
    </row>
    <row r="2385" spans="1:5" x14ac:dyDescent="0.3">
      <c r="A2385" t="s">
        <v>3974</v>
      </c>
      <c r="B2385" t="s">
        <v>3947</v>
      </c>
      <c r="D2385" t="s">
        <v>3942</v>
      </c>
      <c r="E2385" s="40"/>
    </row>
    <row r="2386" spans="1:5" x14ac:dyDescent="0.3">
      <c r="A2386" t="s">
        <v>3975</v>
      </c>
      <c r="B2386" t="s">
        <v>3947</v>
      </c>
      <c r="D2386" t="s">
        <v>3942</v>
      </c>
      <c r="E2386" s="40"/>
    </row>
    <row r="2387" spans="1:5" x14ac:dyDescent="0.3">
      <c r="A2387" t="s">
        <v>1224</v>
      </c>
      <c r="B2387" t="s">
        <v>3947</v>
      </c>
      <c r="D2387" t="s">
        <v>3942</v>
      </c>
      <c r="E2387" s="40"/>
    </row>
    <row r="2388" spans="1:5" x14ac:dyDescent="0.3">
      <c r="A2388" t="s">
        <v>1225</v>
      </c>
      <c r="B2388" t="s">
        <v>3947</v>
      </c>
      <c r="D2388" t="s">
        <v>3942</v>
      </c>
      <c r="E2388" s="40"/>
    </row>
    <row r="2389" spans="1:5" x14ac:dyDescent="0.3">
      <c r="A2389" t="s">
        <v>1226</v>
      </c>
      <c r="B2389" t="s">
        <v>3947</v>
      </c>
      <c r="D2389" t="s">
        <v>3942</v>
      </c>
      <c r="E2389" s="40"/>
    </row>
    <row r="2390" spans="1:5" x14ac:dyDescent="0.3">
      <c r="A2390" t="s">
        <v>1227</v>
      </c>
      <c r="B2390" t="s">
        <v>3947</v>
      </c>
      <c r="D2390" t="s">
        <v>3942</v>
      </c>
      <c r="E2390" s="40"/>
    </row>
    <row r="2391" spans="1:5" x14ac:dyDescent="0.3">
      <c r="A2391" t="s">
        <v>1228</v>
      </c>
      <c r="B2391" t="s">
        <v>3947</v>
      </c>
      <c r="D2391" t="s">
        <v>3942</v>
      </c>
      <c r="E2391" s="40"/>
    </row>
    <row r="2392" spans="1:5" x14ac:dyDescent="0.3">
      <c r="A2392" t="s">
        <v>1229</v>
      </c>
      <c r="B2392" t="s">
        <v>3947</v>
      </c>
      <c r="D2392" t="s">
        <v>3942</v>
      </c>
      <c r="E2392" s="40"/>
    </row>
    <row r="2393" spans="1:5" x14ac:dyDescent="0.3">
      <c r="A2393" t="s">
        <v>1230</v>
      </c>
      <c r="B2393" t="s">
        <v>3947</v>
      </c>
      <c r="D2393" t="s">
        <v>3942</v>
      </c>
      <c r="E2393" s="40"/>
    </row>
    <row r="2394" spans="1:5" x14ac:dyDescent="0.3">
      <c r="A2394" t="s">
        <v>1231</v>
      </c>
      <c r="B2394" t="s">
        <v>3947</v>
      </c>
      <c r="D2394" t="s">
        <v>3942</v>
      </c>
      <c r="E2394" s="40"/>
    </row>
    <row r="2395" spans="1:5" x14ac:dyDescent="0.3">
      <c r="A2395" t="s">
        <v>1232</v>
      </c>
      <c r="B2395" t="s">
        <v>3947</v>
      </c>
      <c r="D2395" t="s">
        <v>3942</v>
      </c>
      <c r="E2395" s="40"/>
    </row>
    <row r="2396" spans="1:5" x14ac:dyDescent="0.3">
      <c r="A2396" t="s">
        <v>1233</v>
      </c>
      <c r="B2396" t="s">
        <v>3947</v>
      </c>
      <c r="D2396" t="s">
        <v>3942</v>
      </c>
      <c r="E2396" s="40"/>
    </row>
    <row r="2397" spans="1:5" x14ac:dyDescent="0.3">
      <c r="A2397" t="s">
        <v>1234</v>
      </c>
      <c r="B2397" t="s">
        <v>3947</v>
      </c>
      <c r="D2397" t="s">
        <v>3942</v>
      </c>
      <c r="E2397" s="40"/>
    </row>
    <row r="2398" spans="1:5" x14ac:dyDescent="0.3">
      <c r="A2398" t="s">
        <v>1235</v>
      </c>
      <c r="B2398" t="s">
        <v>3947</v>
      </c>
      <c r="D2398" t="s">
        <v>3942</v>
      </c>
      <c r="E2398" s="40"/>
    </row>
    <row r="2399" spans="1:5" x14ac:dyDescent="0.3">
      <c r="A2399" t="s">
        <v>3972</v>
      </c>
      <c r="B2399" t="s">
        <v>3948</v>
      </c>
      <c r="D2399" t="s">
        <v>3942</v>
      </c>
      <c r="E2399" s="40"/>
    </row>
    <row r="2400" spans="1:5" x14ac:dyDescent="0.3">
      <c r="A2400" t="s">
        <v>3908</v>
      </c>
      <c r="B2400" t="s">
        <v>3948</v>
      </c>
      <c r="D2400" t="s">
        <v>3942</v>
      </c>
      <c r="E2400" s="40"/>
    </row>
    <row r="2401" spans="1:5" x14ac:dyDescent="0.3">
      <c r="A2401" t="s">
        <v>3973</v>
      </c>
      <c r="B2401" t="s">
        <v>3948</v>
      </c>
      <c r="D2401" t="s">
        <v>3942</v>
      </c>
      <c r="E2401" s="40"/>
    </row>
    <row r="2402" spans="1:5" x14ac:dyDescent="0.3">
      <c r="A2402" t="s">
        <v>3974</v>
      </c>
      <c r="B2402" t="s">
        <v>3948</v>
      </c>
      <c r="D2402" t="s">
        <v>3942</v>
      </c>
      <c r="E2402" s="40"/>
    </row>
    <row r="2403" spans="1:5" x14ac:dyDescent="0.3">
      <c r="A2403" t="s">
        <v>3975</v>
      </c>
      <c r="B2403" t="s">
        <v>3948</v>
      </c>
      <c r="D2403" t="s">
        <v>3942</v>
      </c>
      <c r="E2403" s="40"/>
    </row>
    <row r="2404" spans="1:5" x14ac:dyDescent="0.3">
      <c r="A2404" t="s">
        <v>1224</v>
      </c>
      <c r="B2404" t="s">
        <v>3948</v>
      </c>
      <c r="D2404" t="s">
        <v>3942</v>
      </c>
      <c r="E2404" s="40"/>
    </row>
    <row r="2405" spans="1:5" x14ac:dyDescent="0.3">
      <c r="A2405" t="s">
        <v>1225</v>
      </c>
      <c r="B2405" t="s">
        <v>3948</v>
      </c>
      <c r="D2405" t="s">
        <v>3942</v>
      </c>
      <c r="E2405" s="40"/>
    </row>
    <row r="2406" spans="1:5" x14ac:dyDescent="0.3">
      <c r="A2406" t="s">
        <v>1226</v>
      </c>
      <c r="B2406" t="s">
        <v>3948</v>
      </c>
      <c r="D2406" t="s">
        <v>3942</v>
      </c>
      <c r="E2406" s="40"/>
    </row>
    <row r="2407" spans="1:5" x14ac:dyDescent="0.3">
      <c r="A2407" t="s">
        <v>1227</v>
      </c>
      <c r="B2407" t="s">
        <v>3948</v>
      </c>
      <c r="D2407" t="s">
        <v>3942</v>
      </c>
      <c r="E2407" s="40"/>
    </row>
    <row r="2408" spans="1:5" x14ac:dyDescent="0.3">
      <c r="A2408" t="s">
        <v>1228</v>
      </c>
      <c r="B2408" t="s">
        <v>3948</v>
      </c>
      <c r="D2408" t="s">
        <v>3942</v>
      </c>
      <c r="E2408" s="40"/>
    </row>
    <row r="2409" spans="1:5" x14ac:dyDescent="0.3">
      <c r="A2409" t="s">
        <v>1229</v>
      </c>
      <c r="B2409" t="s">
        <v>3948</v>
      </c>
      <c r="D2409" t="s">
        <v>3942</v>
      </c>
      <c r="E2409" s="40"/>
    </row>
    <row r="2410" spans="1:5" x14ac:dyDescent="0.3">
      <c r="A2410" t="s">
        <v>1230</v>
      </c>
      <c r="B2410" t="s">
        <v>3948</v>
      </c>
      <c r="D2410" t="s">
        <v>3942</v>
      </c>
      <c r="E2410" s="40"/>
    </row>
    <row r="2411" spans="1:5" x14ac:dyDescent="0.3">
      <c r="A2411" t="s">
        <v>1231</v>
      </c>
      <c r="B2411" t="s">
        <v>3948</v>
      </c>
      <c r="D2411" t="s">
        <v>3942</v>
      </c>
      <c r="E2411" s="40"/>
    </row>
    <row r="2412" spans="1:5" x14ac:dyDescent="0.3">
      <c r="A2412" t="s">
        <v>1232</v>
      </c>
      <c r="B2412" t="s">
        <v>3948</v>
      </c>
      <c r="D2412" t="s">
        <v>3942</v>
      </c>
      <c r="E2412" s="40"/>
    </row>
    <row r="2413" spans="1:5" x14ac:dyDescent="0.3">
      <c r="A2413" t="s">
        <v>1233</v>
      </c>
      <c r="B2413" t="s">
        <v>3948</v>
      </c>
      <c r="D2413" t="s">
        <v>3942</v>
      </c>
      <c r="E2413" s="40"/>
    </row>
    <row r="2414" spans="1:5" x14ac:dyDescent="0.3">
      <c r="A2414" t="s">
        <v>1234</v>
      </c>
      <c r="B2414" t="s">
        <v>3948</v>
      </c>
      <c r="D2414" t="s">
        <v>3942</v>
      </c>
      <c r="E2414" s="40"/>
    </row>
    <row r="2415" spans="1:5" x14ac:dyDescent="0.3">
      <c r="A2415" t="s">
        <v>1235</v>
      </c>
      <c r="B2415" t="s">
        <v>3948</v>
      </c>
      <c r="D2415" t="s">
        <v>3942</v>
      </c>
      <c r="E2415" s="40"/>
    </row>
    <row r="2416" spans="1:5" x14ac:dyDescent="0.3">
      <c r="A2416" t="s">
        <v>3972</v>
      </c>
      <c r="B2416" t="s">
        <v>3949</v>
      </c>
      <c r="D2416" t="s">
        <v>3942</v>
      </c>
      <c r="E2416" s="40"/>
    </row>
    <row r="2417" spans="1:5" x14ac:dyDescent="0.3">
      <c r="A2417" t="s">
        <v>3908</v>
      </c>
      <c r="B2417" t="s">
        <v>3949</v>
      </c>
      <c r="D2417" t="s">
        <v>3942</v>
      </c>
      <c r="E2417" s="40"/>
    </row>
    <row r="2418" spans="1:5" x14ac:dyDescent="0.3">
      <c r="A2418" t="s">
        <v>3973</v>
      </c>
      <c r="B2418" t="s">
        <v>3949</v>
      </c>
      <c r="D2418" t="s">
        <v>3942</v>
      </c>
      <c r="E2418" s="40"/>
    </row>
    <row r="2419" spans="1:5" x14ac:dyDescent="0.3">
      <c r="A2419" t="s">
        <v>3974</v>
      </c>
      <c r="B2419" t="s">
        <v>3949</v>
      </c>
      <c r="D2419" t="s">
        <v>3942</v>
      </c>
      <c r="E2419" s="40"/>
    </row>
    <row r="2420" spans="1:5" x14ac:dyDescent="0.3">
      <c r="A2420" t="s">
        <v>3975</v>
      </c>
      <c r="B2420" t="s">
        <v>3949</v>
      </c>
      <c r="D2420" t="s">
        <v>3942</v>
      </c>
      <c r="E2420" s="40"/>
    </row>
    <row r="2421" spans="1:5" x14ac:dyDescent="0.3">
      <c r="A2421" t="s">
        <v>1224</v>
      </c>
      <c r="B2421" t="s">
        <v>3949</v>
      </c>
      <c r="D2421" t="s">
        <v>3942</v>
      </c>
      <c r="E2421" s="40"/>
    </row>
    <row r="2422" spans="1:5" x14ac:dyDescent="0.3">
      <c r="A2422" t="s">
        <v>1225</v>
      </c>
      <c r="B2422" t="s">
        <v>3949</v>
      </c>
      <c r="D2422" t="s">
        <v>3942</v>
      </c>
      <c r="E2422" s="40"/>
    </row>
    <row r="2423" spans="1:5" x14ac:dyDescent="0.3">
      <c r="A2423" t="s">
        <v>1226</v>
      </c>
      <c r="B2423" t="s">
        <v>3949</v>
      </c>
      <c r="D2423" t="s">
        <v>3942</v>
      </c>
      <c r="E2423" s="40"/>
    </row>
    <row r="2424" spans="1:5" x14ac:dyDescent="0.3">
      <c r="A2424" t="s">
        <v>1227</v>
      </c>
      <c r="B2424" t="s">
        <v>3949</v>
      </c>
      <c r="D2424" t="s">
        <v>3942</v>
      </c>
      <c r="E2424" s="40"/>
    </row>
    <row r="2425" spans="1:5" x14ac:dyDescent="0.3">
      <c r="A2425" t="s">
        <v>1228</v>
      </c>
      <c r="B2425" t="s">
        <v>3949</v>
      </c>
      <c r="D2425" t="s">
        <v>3942</v>
      </c>
      <c r="E2425" s="40"/>
    </row>
    <row r="2426" spans="1:5" x14ac:dyDescent="0.3">
      <c r="A2426" t="s">
        <v>1229</v>
      </c>
      <c r="B2426" t="s">
        <v>3949</v>
      </c>
      <c r="D2426" t="s">
        <v>3942</v>
      </c>
      <c r="E2426" s="40"/>
    </row>
    <row r="2427" spans="1:5" x14ac:dyDescent="0.3">
      <c r="A2427" t="s">
        <v>1230</v>
      </c>
      <c r="B2427" t="s">
        <v>3949</v>
      </c>
      <c r="D2427" t="s">
        <v>3942</v>
      </c>
      <c r="E2427" s="40"/>
    </row>
    <row r="2428" spans="1:5" x14ac:dyDescent="0.3">
      <c r="A2428" t="s">
        <v>1231</v>
      </c>
      <c r="B2428" t="s">
        <v>3949</v>
      </c>
      <c r="D2428" t="s">
        <v>3942</v>
      </c>
      <c r="E2428" s="40"/>
    </row>
    <row r="2429" spans="1:5" x14ac:dyDescent="0.3">
      <c r="A2429" t="s">
        <v>1232</v>
      </c>
      <c r="B2429" t="s">
        <v>3949</v>
      </c>
      <c r="D2429" t="s">
        <v>3942</v>
      </c>
      <c r="E2429" s="40"/>
    </row>
    <row r="2430" spans="1:5" x14ac:dyDescent="0.3">
      <c r="A2430" t="s">
        <v>1233</v>
      </c>
      <c r="B2430" t="s">
        <v>3949</v>
      </c>
      <c r="D2430" t="s">
        <v>3942</v>
      </c>
      <c r="E2430" s="40"/>
    </row>
    <row r="2431" spans="1:5" x14ac:dyDescent="0.3">
      <c r="A2431" t="s">
        <v>1234</v>
      </c>
      <c r="B2431" t="s">
        <v>3949</v>
      </c>
      <c r="D2431" t="s">
        <v>3942</v>
      </c>
      <c r="E2431" s="40"/>
    </row>
    <row r="2432" spans="1:5" x14ac:dyDescent="0.3">
      <c r="A2432" t="s">
        <v>1235</v>
      </c>
      <c r="B2432" t="s">
        <v>3949</v>
      </c>
      <c r="D2432" t="s">
        <v>3942</v>
      </c>
      <c r="E2432" s="40"/>
    </row>
    <row r="2433" spans="1:5" x14ac:dyDescent="0.3">
      <c r="A2433" t="s">
        <v>3972</v>
      </c>
      <c r="B2433" t="s">
        <v>3950</v>
      </c>
      <c r="D2433" t="s">
        <v>3942</v>
      </c>
      <c r="E2433" s="40"/>
    </row>
    <row r="2434" spans="1:5" x14ac:dyDescent="0.3">
      <c r="A2434" t="s">
        <v>3908</v>
      </c>
      <c r="B2434" t="s">
        <v>3950</v>
      </c>
      <c r="D2434" t="s">
        <v>3942</v>
      </c>
      <c r="E2434" s="40"/>
    </row>
    <row r="2435" spans="1:5" x14ac:dyDescent="0.3">
      <c r="A2435" t="s">
        <v>3973</v>
      </c>
      <c r="B2435" t="s">
        <v>3950</v>
      </c>
      <c r="D2435" t="s">
        <v>3942</v>
      </c>
      <c r="E2435" s="40"/>
    </row>
    <row r="2436" spans="1:5" x14ac:dyDescent="0.3">
      <c r="A2436" t="s">
        <v>3974</v>
      </c>
      <c r="B2436" t="s">
        <v>3950</v>
      </c>
      <c r="D2436" t="s">
        <v>3942</v>
      </c>
      <c r="E2436" s="40"/>
    </row>
    <row r="2437" spans="1:5" x14ac:dyDescent="0.3">
      <c r="A2437" t="s">
        <v>3975</v>
      </c>
      <c r="B2437" t="s">
        <v>3950</v>
      </c>
      <c r="D2437" t="s">
        <v>3942</v>
      </c>
      <c r="E2437" s="40"/>
    </row>
    <row r="2438" spans="1:5" x14ac:dyDescent="0.3">
      <c r="A2438" t="s">
        <v>1224</v>
      </c>
      <c r="B2438" t="s">
        <v>3950</v>
      </c>
      <c r="D2438" t="s">
        <v>3942</v>
      </c>
      <c r="E2438" s="40"/>
    </row>
    <row r="2439" spans="1:5" x14ac:dyDescent="0.3">
      <c r="A2439" t="s">
        <v>1225</v>
      </c>
      <c r="B2439" t="s">
        <v>3950</v>
      </c>
      <c r="D2439" t="s">
        <v>3942</v>
      </c>
      <c r="E2439" s="40"/>
    </row>
    <row r="2440" spans="1:5" x14ac:dyDescent="0.3">
      <c r="A2440" t="s">
        <v>1226</v>
      </c>
      <c r="B2440" t="s">
        <v>3950</v>
      </c>
      <c r="D2440" t="s">
        <v>3942</v>
      </c>
      <c r="E2440" s="40"/>
    </row>
    <row r="2441" spans="1:5" x14ac:dyDescent="0.3">
      <c r="A2441" t="s">
        <v>1227</v>
      </c>
      <c r="B2441" t="s">
        <v>3950</v>
      </c>
      <c r="D2441" t="s">
        <v>3942</v>
      </c>
      <c r="E2441" s="40"/>
    </row>
    <row r="2442" spans="1:5" x14ac:dyDescent="0.3">
      <c r="A2442" t="s">
        <v>1228</v>
      </c>
      <c r="B2442" t="s">
        <v>3950</v>
      </c>
      <c r="D2442" t="s">
        <v>3942</v>
      </c>
      <c r="E2442" s="40"/>
    </row>
    <row r="2443" spans="1:5" x14ac:dyDescent="0.3">
      <c r="A2443" t="s">
        <v>1229</v>
      </c>
      <c r="B2443" t="s">
        <v>3950</v>
      </c>
      <c r="D2443" t="s">
        <v>3942</v>
      </c>
      <c r="E2443" s="40"/>
    </row>
    <row r="2444" spans="1:5" x14ac:dyDescent="0.3">
      <c r="A2444" t="s">
        <v>1230</v>
      </c>
      <c r="B2444" t="s">
        <v>3950</v>
      </c>
      <c r="D2444" t="s">
        <v>3942</v>
      </c>
      <c r="E2444" s="40"/>
    </row>
    <row r="2445" spans="1:5" x14ac:dyDescent="0.3">
      <c r="A2445" t="s">
        <v>1231</v>
      </c>
      <c r="B2445" t="s">
        <v>3950</v>
      </c>
      <c r="D2445" t="s">
        <v>3942</v>
      </c>
      <c r="E2445" s="40"/>
    </row>
    <row r="2446" spans="1:5" x14ac:dyDescent="0.3">
      <c r="A2446" t="s">
        <v>1232</v>
      </c>
      <c r="B2446" t="s">
        <v>3950</v>
      </c>
      <c r="D2446" t="s">
        <v>3942</v>
      </c>
      <c r="E2446" s="40"/>
    </row>
    <row r="2447" spans="1:5" x14ac:dyDescent="0.3">
      <c r="A2447" t="s">
        <v>1233</v>
      </c>
      <c r="B2447" t="s">
        <v>3950</v>
      </c>
      <c r="D2447" t="s">
        <v>3942</v>
      </c>
      <c r="E2447" s="40"/>
    </row>
    <row r="2448" spans="1:5" x14ac:dyDescent="0.3">
      <c r="A2448" t="s">
        <v>1234</v>
      </c>
      <c r="B2448" t="s">
        <v>3950</v>
      </c>
      <c r="D2448" t="s">
        <v>3942</v>
      </c>
      <c r="E2448" s="40"/>
    </row>
    <row r="2449" spans="1:5" x14ac:dyDescent="0.3">
      <c r="A2449" t="s">
        <v>1235</v>
      </c>
      <c r="B2449" t="s">
        <v>3950</v>
      </c>
      <c r="D2449" t="s">
        <v>3942</v>
      </c>
      <c r="E2449" s="40"/>
    </row>
    <row r="2450" spans="1:5" x14ac:dyDescent="0.3">
      <c r="A2450" t="s">
        <v>3972</v>
      </c>
      <c r="B2450" t="s">
        <v>3951</v>
      </c>
      <c r="D2450" t="s">
        <v>3942</v>
      </c>
      <c r="E2450" s="40"/>
    </row>
    <row r="2451" spans="1:5" x14ac:dyDescent="0.3">
      <c r="A2451" t="s">
        <v>3908</v>
      </c>
      <c r="B2451" t="s">
        <v>3951</v>
      </c>
      <c r="D2451" t="s">
        <v>3942</v>
      </c>
      <c r="E2451" s="40"/>
    </row>
    <row r="2452" spans="1:5" x14ac:dyDescent="0.3">
      <c r="A2452" t="s">
        <v>3973</v>
      </c>
      <c r="B2452" t="s">
        <v>3951</v>
      </c>
      <c r="D2452" t="s">
        <v>3942</v>
      </c>
      <c r="E2452" s="40"/>
    </row>
    <row r="2453" spans="1:5" x14ac:dyDescent="0.3">
      <c r="A2453" t="s">
        <v>3974</v>
      </c>
      <c r="B2453" t="s">
        <v>3951</v>
      </c>
      <c r="D2453" t="s">
        <v>3942</v>
      </c>
      <c r="E2453" s="40"/>
    </row>
    <row r="2454" spans="1:5" x14ac:dyDescent="0.3">
      <c r="A2454" t="s">
        <v>3975</v>
      </c>
      <c r="B2454" t="s">
        <v>3951</v>
      </c>
      <c r="D2454" t="s">
        <v>3942</v>
      </c>
      <c r="E2454" s="40"/>
    </row>
    <row r="2455" spans="1:5" x14ac:dyDescent="0.3">
      <c r="A2455" t="s">
        <v>1224</v>
      </c>
      <c r="B2455" t="s">
        <v>3951</v>
      </c>
      <c r="D2455" t="s">
        <v>3942</v>
      </c>
      <c r="E2455" s="40"/>
    </row>
    <row r="2456" spans="1:5" x14ac:dyDescent="0.3">
      <c r="A2456" t="s">
        <v>1225</v>
      </c>
      <c r="B2456" t="s">
        <v>3951</v>
      </c>
      <c r="D2456" t="s">
        <v>3942</v>
      </c>
      <c r="E2456" s="40"/>
    </row>
    <row r="2457" spans="1:5" x14ac:dyDescent="0.3">
      <c r="A2457" t="s">
        <v>1226</v>
      </c>
      <c r="B2457" t="s">
        <v>3951</v>
      </c>
      <c r="D2457" t="s">
        <v>3942</v>
      </c>
      <c r="E2457" s="40"/>
    </row>
    <row r="2458" spans="1:5" x14ac:dyDescent="0.3">
      <c r="A2458" t="s">
        <v>1227</v>
      </c>
      <c r="B2458" t="s">
        <v>3951</v>
      </c>
      <c r="D2458" t="s">
        <v>3942</v>
      </c>
      <c r="E2458" s="40"/>
    </row>
    <row r="2459" spans="1:5" x14ac:dyDescent="0.3">
      <c r="A2459" t="s">
        <v>1228</v>
      </c>
      <c r="B2459" t="s">
        <v>3951</v>
      </c>
      <c r="D2459" t="s">
        <v>3942</v>
      </c>
      <c r="E2459" s="40"/>
    </row>
    <row r="2460" spans="1:5" x14ac:dyDescent="0.3">
      <c r="A2460" t="s">
        <v>1229</v>
      </c>
      <c r="B2460" t="s">
        <v>3951</v>
      </c>
      <c r="D2460" t="s">
        <v>3942</v>
      </c>
      <c r="E2460" s="40"/>
    </row>
    <row r="2461" spans="1:5" x14ac:dyDescent="0.3">
      <c r="A2461" t="s">
        <v>1230</v>
      </c>
      <c r="B2461" t="s">
        <v>3951</v>
      </c>
      <c r="D2461" t="s">
        <v>3942</v>
      </c>
      <c r="E2461" s="40"/>
    </row>
    <row r="2462" spans="1:5" x14ac:dyDescent="0.3">
      <c r="A2462" t="s">
        <v>1231</v>
      </c>
      <c r="B2462" t="s">
        <v>3951</v>
      </c>
      <c r="D2462" t="s">
        <v>3942</v>
      </c>
      <c r="E2462" s="40"/>
    </row>
    <row r="2463" spans="1:5" x14ac:dyDescent="0.3">
      <c r="A2463" t="s">
        <v>1232</v>
      </c>
      <c r="B2463" t="s">
        <v>3951</v>
      </c>
      <c r="D2463" t="s">
        <v>3942</v>
      </c>
      <c r="E2463" s="40"/>
    </row>
    <row r="2464" spans="1:5" x14ac:dyDescent="0.3">
      <c r="A2464" t="s">
        <v>1233</v>
      </c>
      <c r="B2464" t="s">
        <v>3951</v>
      </c>
      <c r="D2464" t="s">
        <v>3942</v>
      </c>
      <c r="E2464" s="40"/>
    </row>
    <row r="2465" spans="1:5" x14ac:dyDescent="0.3">
      <c r="A2465" t="s">
        <v>1234</v>
      </c>
      <c r="B2465" t="s">
        <v>3951</v>
      </c>
      <c r="D2465" t="s">
        <v>3942</v>
      </c>
      <c r="E2465" s="40"/>
    </row>
    <row r="2466" spans="1:5" x14ac:dyDescent="0.3">
      <c r="A2466" t="s">
        <v>1235</v>
      </c>
      <c r="B2466" t="s">
        <v>3951</v>
      </c>
      <c r="D2466" t="s">
        <v>3942</v>
      </c>
      <c r="E2466" s="40"/>
    </row>
    <row r="2467" spans="1:5" x14ac:dyDescent="0.3">
      <c r="A2467" t="s">
        <v>3972</v>
      </c>
      <c r="B2467" t="s">
        <v>3939</v>
      </c>
      <c r="D2467" t="s">
        <v>3942</v>
      </c>
      <c r="E2467" s="40"/>
    </row>
    <row r="2468" spans="1:5" x14ac:dyDescent="0.3">
      <c r="A2468" t="s">
        <v>3908</v>
      </c>
      <c r="B2468" t="s">
        <v>3939</v>
      </c>
      <c r="D2468" t="s">
        <v>3942</v>
      </c>
      <c r="E2468" s="40"/>
    </row>
    <row r="2469" spans="1:5" x14ac:dyDescent="0.3">
      <c r="A2469" t="s">
        <v>3973</v>
      </c>
      <c r="B2469" t="s">
        <v>3939</v>
      </c>
      <c r="D2469" t="s">
        <v>3942</v>
      </c>
      <c r="E2469" s="40"/>
    </row>
    <row r="2470" spans="1:5" x14ac:dyDescent="0.3">
      <c r="A2470" t="s">
        <v>3974</v>
      </c>
      <c r="B2470" t="s">
        <v>3939</v>
      </c>
      <c r="D2470" t="s">
        <v>3942</v>
      </c>
      <c r="E2470" s="40"/>
    </row>
    <row r="2471" spans="1:5" x14ac:dyDescent="0.3">
      <c r="A2471" t="s">
        <v>3975</v>
      </c>
      <c r="B2471" t="s">
        <v>3939</v>
      </c>
      <c r="D2471" t="s">
        <v>3942</v>
      </c>
      <c r="E2471" s="40"/>
    </row>
    <row r="2472" spans="1:5" x14ac:dyDescent="0.3">
      <c r="A2472" t="s">
        <v>1224</v>
      </c>
      <c r="B2472" t="s">
        <v>3939</v>
      </c>
      <c r="D2472" t="s">
        <v>3942</v>
      </c>
      <c r="E2472" s="40"/>
    </row>
    <row r="2473" spans="1:5" x14ac:dyDescent="0.3">
      <c r="A2473" t="s">
        <v>1225</v>
      </c>
      <c r="B2473" t="s">
        <v>3939</v>
      </c>
      <c r="D2473" t="s">
        <v>3942</v>
      </c>
      <c r="E2473" s="40"/>
    </row>
    <row r="2474" spans="1:5" x14ac:dyDescent="0.3">
      <c r="A2474" t="s">
        <v>1226</v>
      </c>
      <c r="B2474" t="s">
        <v>3939</v>
      </c>
      <c r="D2474" t="s">
        <v>3942</v>
      </c>
      <c r="E2474" s="40"/>
    </row>
    <row r="2475" spans="1:5" x14ac:dyDescent="0.3">
      <c r="A2475" t="s">
        <v>1227</v>
      </c>
      <c r="B2475" t="s">
        <v>3939</v>
      </c>
      <c r="D2475" t="s">
        <v>3942</v>
      </c>
      <c r="E2475" s="40"/>
    </row>
    <row r="2476" spans="1:5" x14ac:dyDescent="0.3">
      <c r="A2476" t="s">
        <v>1228</v>
      </c>
      <c r="B2476" t="s">
        <v>3939</v>
      </c>
      <c r="D2476" t="s">
        <v>3942</v>
      </c>
      <c r="E2476" s="40"/>
    </row>
    <row r="2477" spans="1:5" x14ac:dyDescent="0.3">
      <c r="A2477" t="s">
        <v>1229</v>
      </c>
      <c r="B2477" t="s">
        <v>3939</v>
      </c>
      <c r="D2477" t="s">
        <v>3942</v>
      </c>
      <c r="E2477" s="40"/>
    </row>
    <row r="2478" spans="1:5" x14ac:dyDescent="0.3">
      <c r="A2478" t="s">
        <v>1230</v>
      </c>
      <c r="B2478" t="s">
        <v>3939</v>
      </c>
      <c r="D2478" t="s">
        <v>3942</v>
      </c>
      <c r="E2478" s="40"/>
    </row>
    <row r="2479" spans="1:5" x14ac:dyDescent="0.3">
      <c r="A2479" t="s">
        <v>1231</v>
      </c>
      <c r="B2479" t="s">
        <v>3939</v>
      </c>
      <c r="D2479" t="s">
        <v>3942</v>
      </c>
      <c r="E2479" s="40"/>
    </row>
    <row r="2480" spans="1:5" x14ac:dyDescent="0.3">
      <c r="A2480" t="s">
        <v>1232</v>
      </c>
      <c r="B2480" t="s">
        <v>3939</v>
      </c>
      <c r="D2480" t="s">
        <v>3942</v>
      </c>
      <c r="E2480" s="40"/>
    </row>
    <row r="2481" spans="1:5" x14ac:dyDescent="0.3">
      <c r="A2481" t="s">
        <v>1233</v>
      </c>
      <c r="B2481" t="s">
        <v>3939</v>
      </c>
      <c r="D2481" t="s">
        <v>3942</v>
      </c>
      <c r="E2481" s="40"/>
    </row>
    <row r="2482" spans="1:5" x14ac:dyDescent="0.3">
      <c r="A2482" t="s">
        <v>1234</v>
      </c>
      <c r="B2482" t="s">
        <v>3939</v>
      </c>
      <c r="D2482" t="s">
        <v>3942</v>
      </c>
      <c r="E2482" s="40"/>
    </row>
    <row r="2483" spans="1:5" x14ac:dyDescent="0.3">
      <c r="A2483" t="s">
        <v>1235</v>
      </c>
      <c r="B2483" t="s">
        <v>3939</v>
      </c>
      <c r="D2483" t="s">
        <v>3942</v>
      </c>
      <c r="E2483" s="40"/>
    </row>
    <row r="2484" spans="1:5" x14ac:dyDescent="0.3">
      <c r="A2484" t="s">
        <v>3972</v>
      </c>
      <c r="B2484" t="s">
        <v>3940</v>
      </c>
      <c r="D2484" t="s">
        <v>3942</v>
      </c>
      <c r="E2484" s="40"/>
    </row>
    <row r="2485" spans="1:5" x14ac:dyDescent="0.3">
      <c r="A2485" t="s">
        <v>3908</v>
      </c>
      <c r="B2485" t="s">
        <v>3940</v>
      </c>
      <c r="D2485" t="s">
        <v>3942</v>
      </c>
      <c r="E2485" s="40"/>
    </row>
    <row r="2486" spans="1:5" x14ac:dyDescent="0.3">
      <c r="A2486" t="s">
        <v>3973</v>
      </c>
      <c r="B2486" t="s">
        <v>3940</v>
      </c>
      <c r="D2486" t="s">
        <v>3942</v>
      </c>
      <c r="E2486" s="40"/>
    </row>
    <row r="2487" spans="1:5" x14ac:dyDescent="0.3">
      <c r="A2487" t="s">
        <v>3974</v>
      </c>
      <c r="B2487" t="s">
        <v>3940</v>
      </c>
      <c r="D2487" t="s">
        <v>3942</v>
      </c>
      <c r="E2487" s="40"/>
    </row>
    <row r="2488" spans="1:5" x14ac:dyDescent="0.3">
      <c r="A2488" t="s">
        <v>3975</v>
      </c>
      <c r="B2488" t="s">
        <v>3940</v>
      </c>
      <c r="D2488" t="s">
        <v>3942</v>
      </c>
      <c r="E2488" s="40"/>
    </row>
    <row r="2489" spans="1:5" x14ac:dyDescent="0.3">
      <c r="A2489" t="s">
        <v>1224</v>
      </c>
      <c r="B2489" t="s">
        <v>3940</v>
      </c>
      <c r="D2489" t="s">
        <v>3942</v>
      </c>
      <c r="E2489" s="40"/>
    </row>
    <row r="2490" spans="1:5" x14ac:dyDescent="0.3">
      <c r="A2490" t="s">
        <v>1225</v>
      </c>
      <c r="B2490" t="s">
        <v>3940</v>
      </c>
      <c r="D2490" t="s">
        <v>3942</v>
      </c>
      <c r="E2490" s="40"/>
    </row>
    <row r="2491" spans="1:5" x14ac:dyDescent="0.3">
      <c r="A2491" t="s">
        <v>1226</v>
      </c>
      <c r="B2491" t="s">
        <v>3940</v>
      </c>
      <c r="D2491" t="s">
        <v>3942</v>
      </c>
      <c r="E2491" s="40"/>
    </row>
    <row r="2492" spans="1:5" x14ac:dyDescent="0.3">
      <c r="A2492" t="s">
        <v>1227</v>
      </c>
      <c r="B2492" t="s">
        <v>3940</v>
      </c>
      <c r="D2492" t="s">
        <v>3942</v>
      </c>
      <c r="E2492" s="40"/>
    </row>
    <row r="2493" spans="1:5" x14ac:dyDescent="0.3">
      <c r="A2493" t="s">
        <v>1228</v>
      </c>
      <c r="B2493" t="s">
        <v>3940</v>
      </c>
      <c r="D2493" t="s">
        <v>3942</v>
      </c>
      <c r="E2493" s="40"/>
    </row>
    <row r="2494" spans="1:5" x14ac:dyDescent="0.3">
      <c r="A2494" t="s">
        <v>1229</v>
      </c>
      <c r="B2494" t="s">
        <v>3940</v>
      </c>
      <c r="D2494" t="s">
        <v>3942</v>
      </c>
      <c r="E2494" s="40"/>
    </row>
    <row r="2495" spans="1:5" x14ac:dyDescent="0.3">
      <c r="A2495" t="s">
        <v>1230</v>
      </c>
      <c r="B2495" t="s">
        <v>3940</v>
      </c>
      <c r="D2495" t="s">
        <v>3942</v>
      </c>
      <c r="E2495" s="40"/>
    </row>
    <row r="2496" spans="1:5" x14ac:dyDescent="0.3">
      <c r="A2496" t="s">
        <v>1231</v>
      </c>
      <c r="B2496" t="s">
        <v>3940</v>
      </c>
      <c r="D2496" t="s">
        <v>3942</v>
      </c>
      <c r="E2496" s="40"/>
    </row>
    <row r="2497" spans="1:5" x14ac:dyDescent="0.3">
      <c r="A2497" t="s">
        <v>1232</v>
      </c>
      <c r="B2497" t="s">
        <v>3940</v>
      </c>
      <c r="D2497" t="s">
        <v>3942</v>
      </c>
      <c r="E2497" s="40"/>
    </row>
    <row r="2498" spans="1:5" x14ac:dyDescent="0.3">
      <c r="A2498" t="s">
        <v>1233</v>
      </c>
      <c r="B2498" t="s">
        <v>3940</v>
      </c>
      <c r="D2498" t="s">
        <v>3942</v>
      </c>
      <c r="E2498" s="40"/>
    </row>
    <row r="2499" spans="1:5" x14ac:dyDescent="0.3">
      <c r="A2499" t="s">
        <v>1234</v>
      </c>
      <c r="B2499" t="s">
        <v>3940</v>
      </c>
      <c r="D2499" t="s">
        <v>3942</v>
      </c>
      <c r="E2499" s="40"/>
    </row>
    <row r="2500" spans="1:5" x14ac:dyDescent="0.3">
      <c r="A2500" t="s">
        <v>1235</v>
      </c>
      <c r="B2500" t="s">
        <v>3940</v>
      </c>
      <c r="D2500" t="s">
        <v>3942</v>
      </c>
      <c r="E2500" s="40"/>
    </row>
    <row r="2501" spans="1:5" x14ac:dyDescent="0.3">
      <c r="A2501" t="s">
        <v>3972</v>
      </c>
      <c r="B2501" t="s">
        <v>3941</v>
      </c>
      <c r="D2501" t="s">
        <v>3942</v>
      </c>
      <c r="E2501" s="40"/>
    </row>
    <row r="2502" spans="1:5" x14ac:dyDescent="0.3">
      <c r="A2502" t="s">
        <v>3908</v>
      </c>
      <c r="B2502" t="s">
        <v>3941</v>
      </c>
      <c r="D2502" t="s">
        <v>3942</v>
      </c>
      <c r="E2502" s="40"/>
    </row>
    <row r="2503" spans="1:5" x14ac:dyDescent="0.3">
      <c r="A2503" t="s">
        <v>3973</v>
      </c>
      <c r="B2503" t="s">
        <v>3941</v>
      </c>
      <c r="D2503" t="s">
        <v>3942</v>
      </c>
      <c r="E2503" s="40"/>
    </row>
    <row r="2504" spans="1:5" x14ac:dyDescent="0.3">
      <c r="A2504" t="s">
        <v>3974</v>
      </c>
      <c r="B2504" t="s">
        <v>3941</v>
      </c>
      <c r="D2504" t="s">
        <v>3942</v>
      </c>
      <c r="E2504" s="40"/>
    </row>
    <row r="2505" spans="1:5" x14ac:dyDescent="0.3">
      <c r="A2505" t="s">
        <v>3975</v>
      </c>
      <c r="B2505" t="s">
        <v>3941</v>
      </c>
      <c r="D2505" t="s">
        <v>3942</v>
      </c>
      <c r="E2505" s="40"/>
    </row>
    <row r="2506" spans="1:5" x14ac:dyDescent="0.3">
      <c r="A2506" t="s">
        <v>1224</v>
      </c>
      <c r="B2506" t="s">
        <v>3941</v>
      </c>
      <c r="D2506" t="s">
        <v>3942</v>
      </c>
      <c r="E2506" s="40"/>
    </row>
    <row r="2507" spans="1:5" x14ac:dyDescent="0.3">
      <c r="A2507" t="s">
        <v>1225</v>
      </c>
      <c r="B2507" t="s">
        <v>3941</v>
      </c>
      <c r="D2507" t="s">
        <v>3942</v>
      </c>
      <c r="E2507" s="40"/>
    </row>
    <row r="2508" spans="1:5" x14ac:dyDescent="0.3">
      <c r="A2508" t="s">
        <v>1226</v>
      </c>
      <c r="B2508" t="s">
        <v>3941</v>
      </c>
      <c r="D2508" t="s">
        <v>3942</v>
      </c>
      <c r="E2508" s="40"/>
    </row>
    <row r="2509" spans="1:5" x14ac:dyDescent="0.3">
      <c r="A2509" t="s">
        <v>1227</v>
      </c>
      <c r="B2509" t="s">
        <v>3941</v>
      </c>
      <c r="D2509" t="s">
        <v>3942</v>
      </c>
      <c r="E2509" s="40"/>
    </row>
    <row r="2510" spans="1:5" x14ac:dyDescent="0.3">
      <c r="A2510" t="s">
        <v>1228</v>
      </c>
      <c r="B2510" t="s">
        <v>3941</v>
      </c>
      <c r="D2510" t="s">
        <v>3942</v>
      </c>
      <c r="E2510" s="40"/>
    </row>
    <row r="2511" spans="1:5" x14ac:dyDescent="0.3">
      <c r="A2511" t="s">
        <v>1229</v>
      </c>
      <c r="B2511" t="s">
        <v>3941</v>
      </c>
      <c r="D2511" t="s">
        <v>3942</v>
      </c>
      <c r="E2511" s="40"/>
    </row>
    <row r="2512" spans="1:5" x14ac:dyDescent="0.3">
      <c r="A2512" t="s">
        <v>1230</v>
      </c>
      <c r="B2512" t="s">
        <v>3941</v>
      </c>
      <c r="D2512" t="s">
        <v>3942</v>
      </c>
      <c r="E2512" s="40"/>
    </row>
    <row r="2513" spans="1:5" x14ac:dyDescent="0.3">
      <c r="A2513" t="s">
        <v>1231</v>
      </c>
      <c r="B2513" t="s">
        <v>3941</v>
      </c>
      <c r="D2513" t="s">
        <v>3942</v>
      </c>
      <c r="E2513" s="40"/>
    </row>
    <row r="2514" spans="1:5" x14ac:dyDescent="0.3">
      <c r="A2514" t="s">
        <v>1232</v>
      </c>
      <c r="B2514" t="s">
        <v>3941</v>
      </c>
      <c r="D2514" t="s">
        <v>3942</v>
      </c>
      <c r="E2514" s="40"/>
    </row>
    <row r="2515" spans="1:5" x14ac:dyDescent="0.3">
      <c r="A2515" t="s">
        <v>1233</v>
      </c>
      <c r="B2515" t="s">
        <v>3941</v>
      </c>
      <c r="D2515" t="s">
        <v>3942</v>
      </c>
      <c r="E2515" s="40"/>
    </row>
    <row r="2516" spans="1:5" x14ac:dyDescent="0.3">
      <c r="A2516" t="s">
        <v>1234</v>
      </c>
      <c r="B2516" t="s">
        <v>3941</v>
      </c>
      <c r="D2516" t="s">
        <v>3942</v>
      </c>
      <c r="E2516" s="40"/>
    </row>
    <row r="2517" spans="1:5" x14ac:dyDescent="0.3">
      <c r="A2517" t="s">
        <v>1235</v>
      </c>
      <c r="B2517" t="s">
        <v>3941</v>
      </c>
      <c r="D2517" t="s">
        <v>3942</v>
      </c>
      <c r="E2517" s="40"/>
    </row>
    <row r="2518" spans="1:5" x14ac:dyDescent="0.3">
      <c r="A2518" t="s">
        <v>3972</v>
      </c>
      <c r="B2518" t="s">
        <v>3503</v>
      </c>
      <c r="D2518" t="s">
        <v>3942</v>
      </c>
      <c r="E2518" s="40"/>
    </row>
    <row r="2519" spans="1:5" x14ac:dyDescent="0.3">
      <c r="A2519" t="s">
        <v>3908</v>
      </c>
      <c r="B2519" t="s">
        <v>3503</v>
      </c>
      <c r="D2519" t="s">
        <v>3942</v>
      </c>
      <c r="E2519" s="40"/>
    </row>
    <row r="2520" spans="1:5" x14ac:dyDescent="0.3">
      <c r="A2520" t="s">
        <v>3973</v>
      </c>
      <c r="B2520" t="s">
        <v>3503</v>
      </c>
      <c r="D2520" t="s">
        <v>3942</v>
      </c>
      <c r="E2520" s="40"/>
    </row>
    <row r="2521" spans="1:5" x14ac:dyDescent="0.3">
      <c r="A2521" t="s">
        <v>3974</v>
      </c>
      <c r="B2521" t="s">
        <v>3503</v>
      </c>
      <c r="D2521" t="s">
        <v>3942</v>
      </c>
      <c r="E2521" s="40"/>
    </row>
    <row r="2522" spans="1:5" x14ac:dyDescent="0.3">
      <c r="A2522" t="s">
        <v>3975</v>
      </c>
      <c r="B2522" t="s">
        <v>3503</v>
      </c>
      <c r="D2522" t="s">
        <v>3942</v>
      </c>
      <c r="E2522" s="40"/>
    </row>
    <row r="2523" spans="1:5" x14ac:dyDescent="0.3">
      <c r="A2523" t="s">
        <v>1224</v>
      </c>
      <c r="B2523" t="s">
        <v>3503</v>
      </c>
      <c r="D2523" t="s">
        <v>3942</v>
      </c>
      <c r="E2523" s="40"/>
    </row>
    <row r="2524" spans="1:5" x14ac:dyDescent="0.3">
      <c r="A2524" t="s">
        <v>1225</v>
      </c>
      <c r="B2524" t="s">
        <v>3503</v>
      </c>
      <c r="D2524" t="s">
        <v>3942</v>
      </c>
      <c r="E2524" s="40"/>
    </row>
    <row r="2525" spans="1:5" x14ac:dyDescent="0.3">
      <c r="A2525" t="s">
        <v>1226</v>
      </c>
      <c r="B2525" t="s">
        <v>3503</v>
      </c>
      <c r="D2525" t="s">
        <v>3942</v>
      </c>
      <c r="E2525" s="40"/>
    </row>
    <row r="2526" spans="1:5" x14ac:dyDescent="0.3">
      <c r="A2526" t="s">
        <v>1227</v>
      </c>
      <c r="B2526" t="s">
        <v>3503</v>
      </c>
      <c r="D2526" t="s">
        <v>3942</v>
      </c>
      <c r="E2526" s="40"/>
    </row>
    <row r="2527" spans="1:5" x14ac:dyDescent="0.3">
      <c r="A2527" t="s">
        <v>1228</v>
      </c>
      <c r="B2527" t="s">
        <v>3503</v>
      </c>
      <c r="D2527" t="s">
        <v>3942</v>
      </c>
      <c r="E2527" s="40"/>
    </row>
    <row r="2528" spans="1:5" x14ac:dyDescent="0.3">
      <c r="A2528" t="s">
        <v>1229</v>
      </c>
      <c r="B2528" t="s">
        <v>3503</v>
      </c>
      <c r="D2528" t="s">
        <v>3942</v>
      </c>
      <c r="E2528" s="40"/>
    </row>
    <row r="2529" spans="1:5" x14ac:dyDescent="0.3">
      <c r="A2529" t="s">
        <v>1230</v>
      </c>
      <c r="B2529" t="s">
        <v>3503</v>
      </c>
      <c r="D2529" t="s">
        <v>3942</v>
      </c>
      <c r="E2529" s="40"/>
    </row>
    <row r="2530" spans="1:5" x14ac:dyDescent="0.3">
      <c r="A2530" t="s">
        <v>1231</v>
      </c>
      <c r="B2530" t="s">
        <v>3503</v>
      </c>
      <c r="D2530" t="s">
        <v>3942</v>
      </c>
      <c r="E2530" s="40"/>
    </row>
    <row r="2531" spans="1:5" x14ac:dyDescent="0.3">
      <c r="A2531" t="s">
        <v>1232</v>
      </c>
      <c r="B2531" t="s">
        <v>3503</v>
      </c>
      <c r="D2531" t="s">
        <v>3942</v>
      </c>
      <c r="E2531" s="40"/>
    </row>
    <row r="2532" spans="1:5" x14ac:dyDescent="0.3">
      <c r="A2532" t="s">
        <v>1233</v>
      </c>
      <c r="B2532" t="s">
        <v>3503</v>
      </c>
      <c r="D2532" t="s">
        <v>3942</v>
      </c>
      <c r="E2532" s="40"/>
    </row>
    <row r="2533" spans="1:5" x14ac:dyDescent="0.3">
      <c r="A2533" t="s">
        <v>1234</v>
      </c>
      <c r="B2533" t="s">
        <v>3503</v>
      </c>
      <c r="D2533" t="s">
        <v>3942</v>
      </c>
      <c r="E2533" s="40"/>
    </row>
    <row r="2534" spans="1:5" x14ac:dyDescent="0.3">
      <c r="A2534" t="s">
        <v>1235</v>
      </c>
      <c r="B2534" t="s">
        <v>3503</v>
      </c>
      <c r="D2534" t="s">
        <v>3942</v>
      </c>
      <c r="E2534" s="40"/>
    </row>
    <row r="2535" spans="1:5" x14ac:dyDescent="0.3">
      <c r="A2535" t="s">
        <v>3972</v>
      </c>
      <c r="B2535" t="s">
        <v>3504</v>
      </c>
      <c r="D2535" t="s">
        <v>3942</v>
      </c>
      <c r="E2535" s="40"/>
    </row>
    <row r="2536" spans="1:5" x14ac:dyDescent="0.3">
      <c r="A2536" t="s">
        <v>3908</v>
      </c>
      <c r="B2536" t="s">
        <v>3504</v>
      </c>
      <c r="D2536" t="s">
        <v>3942</v>
      </c>
      <c r="E2536" s="40"/>
    </row>
    <row r="2537" spans="1:5" x14ac:dyDescent="0.3">
      <c r="A2537" t="s">
        <v>3973</v>
      </c>
      <c r="B2537" t="s">
        <v>3504</v>
      </c>
      <c r="D2537" t="s">
        <v>3942</v>
      </c>
      <c r="E2537" s="40"/>
    </row>
    <row r="2538" spans="1:5" x14ac:dyDescent="0.3">
      <c r="A2538" t="s">
        <v>3974</v>
      </c>
      <c r="B2538" t="s">
        <v>3504</v>
      </c>
      <c r="D2538" t="s">
        <v>3942</v>
      </c>
      <c r="E2538" s="40"/>
    </row>
    <row r="2539" spans="1:5" x14ac:dyDescent="0.3">
      <c r="A2539" t="s">
        <v>3975</v>
      </c>
      <c r="B2539" t="s">
        <v>3504</v>
      </c>
      <c r="D2539" t="s">
        <v>3942</v>
      </c>
      <c r="E2539" s="40"/>
    </row>
    <row r="2540" spans="1:5" x14ac:dyDescent="0.3">
      <c r="A2540" t="s">
        <v>1224</v>
      </c>
      <c r="B2540" t="s">
        <v>3504</v>
      </c>
      <c r="D2540" t="s">
        <v>3942</v>
      </c>
      <c r="E2540" s="40"/>
    </row>
    <row r="2541" spans="1:5" x14ac:dyDescent="0.3">
      <c r="A2541" t="s">
        <v>1225</v>
      </c>
      <c r="B2541" t="s">
        <v>3504</v>
      </c>
      <c r="D2541" t="s">
        <v>3942</v>
      </c>
      <c r="E2541" s="40"/>
    </row>
    <row r="2542" spans="1:5" x14ac:dyDescent="0.3">
      <c r="A2542" t="s">
        <v>1226</v>
      </c>
      <c r="B2542" t="s">
        <v>3504</v>
      </c>
      <c r="D2542" t="s">
        <v>3942</v>
      </c>
      <c r="E2542" s="40"/>
    </row>
    <row r="2543" spans="1:5" x14ac:dyDescent="0.3">
      <c r="A2543" t="s">
        <v>1227</v>
      </c>
      <c r="B2543" t="s">
        <v>3504</v>
      </c>
      <c r="D2543" t="s">
        <v>3942</v>
      </c>
      <c r="E2543" s="40"/>
    </row>
    <row r="2544" spans="1:5" x14ac:dyDescent="0.3">
      <c r="A2544" t="s">
        <v>1228</v>
      </c>
      <c r="B2544" t="s">
        <v>3504</v>
      </c>
      <c r="D2544" t="s">
        <v>3942</v>
      </c>
      <c r="E2544" s="40"/>
    </row>
    <row r="2545" spans="1:5" x14ac:dyDescent="0.3">
      <c r="A2545" t="s">
        <v>1229</v>
      </c>
      <c r="B2545" t="s">
        <v>3504</v>
      </c>
      <c r="D2545" t="s">
        <v>3942</v>
      </c>
      <c r="E2545" s="40"/>
    </row>
    <row r="2546" spans="1:5" x14ac:dyDescent="0.3">
      <c r="A2546" t="s">
        <v>1230</v>
      </c>
      <c r="B2546" t="s">
        <v>3504</v>
      </c>
      <c r="D2546" t="s">
        <v>3942</v>
      </c>
      <c r="E2546" s="40"/>
    </row>
    <row r="2547" spans="1:5" x14ac:dyDescent="0.3">
      <c r="A2547" t="s">
        <v>1231</v>
      </c>
      <c r="B2547" t="s">
        <v>3504</v>
      </c>
      <c r="D2547" t="s">
        <v>3942</v>
      </c>
      <c r="E2547" s="40"/>
    </row>
    <row r="2548" spans="1:5" x14ac:dyDescent="0.3">
      <c r="A2548" t="s">
        <v>1232</v>
      </c>
      <c r="B2548" t="s">
        <v>3504</v>
      </c>
      <c r="D2548" t="s">
        <v>3942</v>
      </c>
      <c r="E2548" s="40"/>
    </row>
    <row r="2549" spans="1:5" x14ac:dyDescent="0.3">
      <c r="A2549" t="s">
        <v>1233</v>
      </c>
      <c r="B2549" t="s">
        <v>3504</v>
      </c>
      <c r="D2549" t="s">
        <v>3942</v>
      </c>
      <c r="E2549" s="40"/>
    </row>
    <row r="2550" spans="1:5" x14ac:dyDescent="0.3">
      <c r="A2550" t="s">
        <v>1234</v>
      </c>
      <c r="B2550" t="s">
        <v>3504</v>
      </c>
      <c r="D2550" t="s">
        <v>3942</v>
      </c>
      <c r="E2550" s="40"/>
    </row>
    <row r="2551" spans="1:5" x14ac:dyDescent="0.3">
      <c r="A2551" t="s">
        <v>1235</v>
      </c>
      <c r="B2551" t="s">
        <v>3504</v>
      </c>
      <c r="D2551" t="s">
        <v>3942</v>
      </c>
      <c r="E2551" s="40"/>
    </row>
    <row r="2552" spans="1:5" x14ac:dyDescent="0.3">
      <c r="A2552" t="s">
        <v>3972</v>
      </c>
      <c r="B2552" t="s">
        <v>3506</v>
      </c>
      <c r="D2552" t="s">
        <v>3942</v>
      </c>
      <c r="E2552" s="40"/>
    </row>
    <row r="2553" spans="1:5" x14ac:dyDescent="0.3">
      <c r="A2553" t="s">
        <v>3908</v>
      </c>
      <c r="B2553" t="s">
        <v>3506</v>
      </c>
      <c r="D2553" t="s">
        <v>3942</v>
      </c>
      <c r="E2553" s="40"/>
    </row>
    <row r="2554" spans="1:5" x14ac:dyDescent="0.3">
      <c r="A2554" t="s">
        <v>3973</v>
      </c>
      <c r="B2554" t="s">
        <v>3506</v>
      </c>
      <c r="D2554" t="s">
        <v>3942</v>
      </c>
      <c r="E2554" s="40"/>
    </row>
    <row r="2555" spans="1:5" x14ac:dyDescent="0.3">
      <c r="A2555" t="s">
        <v>3974</v>
      </c>
      <c r="B2555" t="s">
        <v>3506</v>
      </c>
      <c r="D2555" t="s">
        <v>3942</v>
      </c>
      <c r="E2555" s="40"/>
    </row>
    <row r="2556" spans="1:5" x14ac:dyDescent="0.3">
      <c r="A2556" t="s">
        <v>3975</v>
      </c>
      <c r="B2556" t="s">
        <v>3506</v>
      </c>
      <c r="D2556" t="s">
        <v>3942</v>
      </c>
      <c r="E2556" s="40"/>
    </row>
    <row r="2557" spans="1:5" x14ac:dyDescent="0.3">
      <c r="A2557" t="s">
        <v>1224</v>
      </c>
      <c r="B2557" t="s">
        <v>3506</v>
      </c>
      <c r="D2557" t="s">
        <v>3942</v>
      </c>
      <c r="E2557" s="40"/>
    </row>
    <row r="2558" spans="1:5" x14ac:dyDescent="0.3">
      <c r="A2558" t="s">
        <v>1225</v>
      </c>
      <c r="B2558" t="s">
        <v>3506</v>
      </c>
      <c r="D2558" t="s">
        <v>3942</v>
      </c>
      <c r="E2558" s="40"/>
    </row>
    <row r="2559" spans="1:5" x14ac:dyDescent="0.3">
      <c r="A2559" t="s">
        <v>1226</v>
      </c>
      <c r="B2559" t="s">
        <v>3506</v>
      </c>
      <c r="D2559" t="s">
        <v>3942</v>
      </c>
      <c r="E2559" s="40"/>
    </row>
    <row r="2560" spans="1:5" x14ac:dyDescent="0.3">
      <c r="A2560" t="s">
        <v>1227</v>
      </c>
      <c r="B2560" t="s">
        <v>3506</v>
      </c>
      <c r="D2560" t="s">
        <v>3942</v>
      </c>
      <c r="E2560" s="40"/>
    </row>
    <row r="2561" spans="1:5" x14ac:dyDescent="0.3">
      <c r="A2561" t="s">
        <v>1228</v>
      </c>
      <c r="B2561" t="s">
        <v>3506</v>
      </c>
      <c r="D2561" t="s">
        <v>3942</v>
      </c>
      <c r="E2561" s="40"/>
    </row>
    <row r="2562" spans="1:5" x14ac:dyDescent="0.3">
      <c r="A2562" t="s">
        <v>1229</v>
      </c>
      <c r="B2562" t="s">
        <v>3506</v>
      </c>
      <c r="D2562" t="s">
        <v>3942</v>
      </c>
      <c r="E2562" s="40"/>
    </row>
    <row r="2563" spans="1:5" x14ac:dyDescent="0.3">
      <c r="A2563" t="s">
        <v>1230</v>
      </c>
      <c r="B2563" t="s">
        <v>3506</v>
      </c>
      <c r="D2563" t="s">
        <v>3942</v>
      </c>
      <c r="E2563" s="40"/>
    </row>
    <row r="2564" spans="1:5" x14ac:dyDescent="0.3">
      <c r="A2564" t="s">
        <v>1231</v>
      </c>
      <c r="B2564" t="s">
        <v>3506</v>
      </c>
      <c r="D2564" t="s">
        <v>3942</v>
      </c>
      <c r="E2564" s="40"/>
    </row>
    <row r="2565" spans="1:5" x14ac:dyDescent="0.3">
      <c r="A2565" t="s">
        <v>1232</v>
      </c>
      <c r="B2565" t="s">
        <v>3506</v>
      </c>
      <c r="D2565" t="s">
        <v>3942</v>
      </c>
      <c r="E2565" s="40"/>
    </row>
    <row r="2566" spans="1:5" x14ac:dyDescent="0.3">
      <c r="A2566" t="s">
        <v>1233</v>
      </c>
      <c r="B2566" t="s">
        <v>3506</v>
      </c>
      <c r="D2566" t="s">
        <v>3942</v>
      </c>
      <c r="E2566" s="40"/>
    </row>
    <row r="2567" spans="1:5" x14ac:dyDescent="0.3">
      <c r="A2567" t="s">
        <v>1234</v>
      </c>
      <c r="B2567" t="s">
        <v>3506</v>
      </c>
      <c r="D2567" t="s">
        <v>3942</v>
      </c>
      <c r="E2567" s="40"/>
    </row>
    <row r="2568" spans="1:5" x14ac:dyDescent="0.3">
      <c r="A2568" t="s">
        <v>1235</v>
      </c>
      <c r="B2568" t="s">
        <v>3506</v>
      </c>
      <c r="D2568" t="s">
        <v>3942</v>
      </c>
      <c r="E2568" s="40"/>
    </row>
    <row r="2569" spans="1:5" x14ac:dyDescent="0.3">
      <c r="A2569" t="s">
        <v>3972</v>
      </c>
      <c r="B2569" t="s">
        <v>3507</v>
      </c>
      <c r="D2569" t="s">
        <v>3942</v>
      </c>
      <c r="E2569" s="40"/>
    </row>
    <row r="2570" spans="1:5" x14ac:dyDescent="0.3">
      <c r="A2570" t="s">
        <v>3908</v>
      </c>
      <c r="B2570" t="s">
        <v>3507</v>
      </c>
      <c r="D2570" t="s">
        <v>3942</v>
      </c>
      <c r="E2570" s="40"/>
    </row>
    <row r="2571" spans="1:5" x14ac:dyDescent="0.3">
      <c r="A2571" t="s">
        <v>3973</v>
      </c>
      <c r="B2571" t="s">
        <v>3507</v>
      </c>
      <c r="D2571" t="s">
        <v>3942</v>
      </c>
      <c r="E2571" s="40"/>
    </row>
    <row r="2572" spans="1:5" x14ac:dyDescent="0.3">
      <c r="A2572" t="s">
        <v>3974</v>
      </c>
      <c r="B2572" t="s">
        <v>3507</v>
      </c>
      <c r="D2572" t="s">
        <v>3942</v>
      </c>
      <c r="E2572" s="40"/>
    </row>
    <row r="2573" spans="1:5" x14ac:dyDescent="0.3">
      <c r="A2573" t="s">
        <v>3975</v>
      </c>
      <c r="B2573" t="s">
        <v>3507</v>
      </c>
      <c r="D2573" t="s">
        <v>3942</v>
      </c>
      <c r="E2573" s="40"/>
    </row>
    <row r="2574" spans="1:5" x14ac:dyDescent="0.3">
      <c r="A2574" t="s">
        <v>1224</v>
      </c>
      <c r="B2574" t="s">
        <v>3507</v>
      </c>
      <c r="D2574" t="s">
        <v>3942</v>
      </c>
      <c r="E2574" s="40"/>
    </row>
    <row r="2575" spans="1:5" x14ac:dyDescent="0.3">
      <c r="A2575" t="s">
        <v>1225</v>
      </c>
      <c r="B2575" t="s">
        <v>3507</v>
      </c>
      <c r="D2575" t="s">
        <v>3942</v>
      </c>
      <c r="E2575" s="40"/>
    </row>
    <row r="2576" spans="1:5" x14ac:dyDescent="0.3">
      <c r="A2576" t="s">
        <v>1226</v>
      </c>
      <c r="B2576" t="s">
        <v>3507</v>
      </c>
      <c r="D2576" t="s">
        <v>3942</v>
      </c>
      <c r="E2576" s="40"/>
    </row>
    <row r="2577" spans="1:5" x14ac:dyDescent="0.3">
      <c r="A2577" t="s">
        <v>1227</v>
      </c>
      <c r="B2577" t="s">
        <v>3507</v>
      </c>
      <c r="D2577" t="s">
        <v>3942</v>
      </c>
      <c r="E2577" s="40"/>
    </row>
    <row r="2578" spans="1:5" x14ac:dyDescent="0.3">
      <c r="A2578" t="s">
        <v>1228</v>
      </c>
      <c r="B2578" t="s">
        <v>3507</v>
      </c>
      <c r="D2578" t="s">
        <v>3942</v>
      </c>
      <c r="E2578" s="40"/>
    </row>
    <row r="2579" spans="1:5" x14ac:dyDescent="0.3">
      <c r="A2579" t="s">
        <v>1229</v>
      </c>
      <c r="B2579" t="s">
        <v>3507</v>
      </c>
      <c r="D2579" t="s">
        <v>3942</v>
      </c>
      <c r="E2579" s="40"/>
    </row>
    <row r="2580" spans="1:5" x14ac:dyDescent="0.3">
      <c r="A2580" t="s">
        <v>1230</v>
      </c>
      <c r="B2580" t="s">
        <v>3507</v>
      </c>
      <c r="D2580" t="s">
        <v>3942</v>
      </c>
      <c r="E2580" s="40"/>
    </row>
    <row r="2581" spans="1:5" x14ac:dyDescent="0.3">
      <c r="A2581" t="s">
        <v>1231</v>
      </c>
      <c r="B2581" t="s">
        <v>3507</v>
      </c>
      <c r="D2581" t="s">
        <v>3942</v>
      </c>
      <c r="E2581" s="40"/>
    </row>
    <row r="2582" spans="1:5" x14ac:dyDescent="0.3">
      <c r="A2582" t="s">
        <v>1232</v>
      </c>
      <c r="B2582" t="s">
        <v>3507</v>
      </c>
      <c r="D2582" t="s">
        <v>3942</v>
      </c>
      <c r="E2582" s="40"/>
    </row>
    <row r="2583" spans="1:5" x14ac:dyDescent="0.3">
      <c r="A2583" t="s">
        <v>1233</v>
      </c>
      <c r="B2583" t="s">
        <v>3507</v>
      </c>
      <c r="D2583" t="s">
        <v>3942</v>
      </c>
      <c r="E2583" s="40"/>
    </row>
    <row r="2584" spans="1:5" x14ac:dyDescent="0.3">
      <c r="A2584" t="s">
        <v>1234</v>
      </c>
      <c r="B2584" t="s">
        <v>3507</v>
      </c>
      <c r="D2584" t="s">
        <v>3942</v>
      </c>
      <c r="E2584" s="40"/>
    </row>
    <row r="2585" spans="1:5" x14ac:dyDescent="0.3">
      <c r="A2585" t="s">
        <v>1235</v>
      </c>
      <c r="B2585" t="s">
        <v>3507</v>
      </c>
      <c r="D2585" t="s">
        <v>3942</v>
      </c>
      <c r="E2585" s="40"/>
    </row>
    <row r="2586" spans="1:5" x14ac:dyDescent="0.3">
      <c r="A2586" t="s">
        <v>3972</v>
      </c>
      <c r="B2586" t="s">
        <v>3508</v>
      </c>
      <c r="D2586" t="s">
        <v>3942</v>
      </c>
      <c r="E2586" s="40"/>
    </row>
    <row r="2587" spans="1:5" x14ac:dyDescent="0.3">
      <c r="A2587" t="s">
        <v>3908</v>
      </c>
      <c r="B2587" t="s">
        <v>3508</v>
      </c>
      <c r="D2587" t="s">
        <v>3942</v>
      </c>
      <c r="E2587" s="40"/>
    </row>
    <row r="2588" spans="1:5" x14ac:dyDescent="0.3">
      <c r="A2588" t="s">
        <v>3973</v>
      </c>
      <c r="B2588" t="s">
        <v>3508</v>
      </c>
      <c r="D2588" t="s">
        <v>3942</v>
      </c>
      <c r="E2588" s="40"/>
    </row>
    <row r="2589" spans="1:5" x14ac:dyDescent="0.3">
      <c r="A2589" t="s">
        <v>3974</v>
      </c>
      <c r="B2589" t="s">
        <v>3508</v>
      </c>
      <c r="D2589" t="s">
        <v>3942</v>
      </c>
      <c r="E2589" s="40"/>
    </row>
    <row r="2590" spans="1:5" x14ac:dyDescent="0.3">
      <c r="A2590" t="s">
        <v>3975</v>
      </c>
      <c r="B2590" t="s">
        <v>3508</v>
      </c>
      <c r="D2590" t="s">
        <v>3942</v>
      </c>
      <c r="E2590" s="40"/>
    </row>
    <row r="2591" spans="1:5" x14ac:dyDescent="0.3">
      <c r="A2591" t="s">
        <v>1224</v>
      </c>
      <c r="B2591" t="s">
        <v>3508</v>
      </c>
      <c r="D2591" t="s">
        <v>3942</v>
      </c>
      <c r="E2591" s="40"/>
    </row>
    <row r="2592" spans="1:5" x14ac:dyDescent="0.3">
      <c r="A2592" t="s">
        <v>1225</v>
      </c>
      <c r="B2592" t="s">
        <v>3508</v>
      </c>
      <c r="D2592" t="s">
        <v>3942</v>
      </c>
      <c r="E2592" s="40"/>
    </row>
    <row r="2593" spans="1:5" x14ac:dyDescent="0.3">
      <c r="A2593" t="s">
        <v>1226</v>
      </c>
      <c r="B2593" t="s">
        <v>3508</v>
      </c>
      <c r="D2593" t="s">
        <v>3942</v>
      </c>
      <c r="E2593" s="40"/>
    </row>
    <row r="2594" spans="1:5" x14ac:dyDescent="0.3">
      <c r="A2594" t="s">
        <v>1227</v>
      </c>
      <c r="B2594" t="s">
        <v>3508</v>
      </c>
      <c r="D2594" t="s">
        <v>3942</v>
      </c>
      <c r="E2594" s="40"/>
    </row>
    <row r="2595" spans="1:5" x14ac:dyDescent="0.3">
      <c r="A2595" t="s">
        <v>1228</v>
      </c>
      <c r="B2595" t="s">
        <v>3508</v>
      </c>
      <c r="D2595" t="s">
        <v>3942</v>
      </c>
      <c r="E2595" s="40"/>
    </row>
    <row r="2596" spans="1:5" x14ac:dyDescent="0.3">
      <c r="A2596" t="s">
        <v>1229</v>
      </c>
      <c r="B2596" t="s">
        <v>3508</v>
      </c>
      <c r="D2596" t="s">
        <v>3942</v>
      </c>
      <c r="E2596" s="40"/>
    </row>
    <row r="2597" spans="1:5" x14ac:dyDescent="0.3">
      <c r="A2597" t="s">
        <v>1230</v>
      </c>
      <c r="B2597" t="s">
        <v>3508</v>
      </c>
      <c r="D2597" t="s">
        <v>3942</v>
      </c>
      <c r="E2597" s="40"/>
    </row>
    <row r="2598" spans="1:5" x14ac:dyDescent="0.3">
      <c r="A2598" t="s">
        <v>1231</v>
      </c>
      <c r="B2598" t="s">
        <v>3508</v>
      </c>
      <c r="D2598" t="s">
        <v>3942</v>
      </c>
      <c r="E2598" s="40"/>
    </row>
    <row r="2599" spans="1:5" x14ac:dyDescent="0.3">
      <c r="A2599" t="s">
        <v>1232</v>
      </c>
      <c r="B2599" t="s">
        <v>3508</v>
      </c>
      <c r="D2599" t="s">
        <v>3942</v>
      </c>
      <c r="E2599" s="40"/>
    </row>
    <row r="2600" spans="1:5" x14ac:dyDescent="0.3">
      <c r="A2600" t="s">
        <v>1233</v>
      </c>
      <c r="B2600" t="s">
        <v>3508</v>
      </c>
      <c r="D2600" t="s">
        <v>3942</v>
      </c>
      <c r="E2600" s="40"/>
    </row>
    <row r="2601" spans="1:5" x14ac:dyDescent="0.3">
      <c r="A2601" t="s">
        <v>1234</v>
      </c>
      <c r="B2601" t="s">
        <v>3508</v>
      </c>
      <c r="D2601" t="s">
        <v>3942</v>
      </c>
      <c r="E2601" s="40"/>
    </row>
    <row r="2602" spans="1:5" x14ac:dyDescent="0.3">
      <c r="A2602" t="s">
        <v>1235</v>
      </c>
      <c r="B2602" t="s">
        <v>3508</v>
      </c>
      <c r="D2602" t="s">
        <v>3942</v>
      </c>
      <c r="E2602" s="40"/>
    </row>
    <row r="2603" spans="1:5" x14ac:dyDescent="0.3">
      <c r="A2603" t="s">
        <v>3972</v>
      </c>
      <c r="B2603" t="s">
        <v>3627</v>
      </c>
      <c r="D2603" t="s">
        <v>3942</v>
      </c>
      <c r="E2603" s="40"/>
    </row>
    <row r="2604" spans="1:5" x14ac:dyDescent="0.3">
      <c r="A2604" t="s">
        <v>3908</v>
      </c>
      <c r="B2604" t="s">
        <v>3627</v>
      </c>
      <c r="D2604" t="s">
        <v>3942</v>
      </c>
      <c r="E2604" s="40"/>
    </row>
    <row r="2605" spans="1:5" x14ac:dyDescent="0.3">
      <c r="A2605" t="s">
        <v>3973</v>
      </c>
      <c r="B2605" t="s">
        <v>3627</v>
      </c>
      <c r="D2605" t="s">
        <v>3942</v>
      </c>
      <c r="E2605" s="40"/>
    </row>
    <row r="2606" spans="1:5" x14ac:dyDescent="0.3">
      <c r="A2606" t="s">
        <v>3974</v>
      </c>
      <c r="B2606" t="s">
        <v>3627</v>
      </c>
      <c r="D2606" t="s">
        <v>3942</v>
      </c>
      <c r="E2606" s="40"/>
    </row>
    <row r="2607" spans="1:5" x14ac:dyDescent="0.3">
      <c r="A2607" t="s">
        <v>3975</v>
      </c>
      <c r="B2607" t="s">
        <v>3627</v>
      </c>
      <c r="D2607" t="s">
        <v>3942</v>
      </c>
      <c r="E2607" s="40"/>
    </row>
    <row r="2608" spans="1:5" x14ac:dyDescent="0.3">
      <c r="A2608" t="s">
        <v>1224</v>
      </c>
      <c r="B2608" t="s">
        <v>3627</v>
      </c>
      <c r="D2608" t="s">
        <v>3942</v>
      </c>
      <c r="E2608" s="40"/>
    </row>
    <row r="2609" spans="1:5" x14ac:dyDescent="0.3">
      <c r="A2609" t="s">
        <v>1225</v>
      </c>
      <c r="B2609" t="s">
        <v>3627</v>
      </c>
      <c r="D2609" t="s">
        <v>3942</v>
      </c>
      <c r="E2609" s="40"/>
    </row>
    <row r="2610" spans="1:5" x14ac:dyDescent="0.3">
      <c r="A2610" t="s">
        <v>1226</v>
      </c>
      <c r="B2610" t="s">
        <v>3627</v>
      </c>
      <c r="D2610" t="s">
        <v>3942</v>
      </c>
      <c r="E2610" s="40"/>
    </row>
    <row r="2611" spans="1:5" x14ac:dyDescent="0.3">
      <c r="A2611" t="s">
        <v>1227</v>
      </c>
      <c r="B2611" t="s">
        <v>3627</v>
      </c>
      <c r="D2611" t="s">
        <v>3942</v>
      </c>
      <c r="E2611" s="40"/>
    </row>
    <row r="2612" spans="1:5" x14ac:dyDescent="0.3">
      <c r="A2612" t="s">
        <v>1228</v>
      </c>
      <c r="B2612" t="s">
        <v>3627</v>
      </c>
      <c r="D2612" t="s">
        <v>3942</v>
      </c>
      <c r="E2612" s="40"/>
    </row>
    <row r="2613" spans="1:5" x14ac:dyDescent="0.3">
      <c r="A2613" t="s">
        <v>1229</v>
      </c>
      <c r="B2613" t="s">
        <v>3627</v>
      </c>
      <c r="D2613" t="s">
        <v>3942</v>
      </c>
      <c r="E2613" s="40"/>
    </row>
    <row r="2614" spans="1:5" x14ac:dyDescent="0.3">
      <c r="A2614" t="s">
        <v>1230</v>
      </c>
      <c r="B2614" t="s">
        <v>3627</v>
      </c>
      <c r="D2614" t="s">
        <v>3942</v>
      </c>
      <c r="E2614" s="40"/>
    </row>
    <row r="2615" spans="1:5" x14ac:dyDescent="0.3">
      <c r="A2615" t="s">
        <v>1231</v>
      </c>
      <c r="B2615" t="s">
        <v>3627</v>
      </c>
      <c r="D2615" t="s">
        <v>3942</v>
      </c>
      <c r="E2615" s="40"/>
    </row>
    <row r="2616" spans="1:5" x14ac:dyDescent="0.3">
      <c r="A2616" t="s">
        <v>1232</v>
      </c>
      <c r="B2616" t="s">
        <v>3627</v>
      </c>
      <c r="D2616" t="s">
        <v>3942</v>
      </c>
      <c r="E2616" s="40"/>
    </row>
    <row r="2617" spans="1:5" x14ac:dyDescent="0.3">
      <c r="A2617" t="s">
        <v>1233</v>
      </c>
      <c r="B2617" t="s">
        <v>3627</v>
      </c>
      <c r="D2617" t="s">
        <v>3942</v>
      </c>
      <c r="E2617" s="40"/>
    </row>
    <row r="2618" spans="1:5" x14ac:dyDescent="0.3">
      <c r="A2618" t="s">
        <v>1234</v>
      </c>
      <c r="B2618" t="s">
        <v>3627</v>
      </c>
      <c r="D2618" t="s">
        <v>3942</v>
      </c>
      <c r="E2618" s="40"/>
    </row>
    <row r="2619" spans="1:5" x14ac:dyDescent="0.3">
      <c r="A2619" t="s">
        <v>1235</v>
      </c>
      <c r="B2619" t="s">
        <v>3627</v>
      </c>
      <c r="D2619" t="s">
        <v>3942</v>
      </c>
      <c r="E2619" s="40"/>
    </row>
    <row r="2620" spans="1:5" x14ac:dyDescent="0.3">
      <c r="A2620" t="s">
        <v>3972</v>
      </c>
      <c r="B2620" t="s">
        <v>3628</v>
      </c>
      <c r="D2620" t="s">
        <v>3942</v>
      </c>
      <c r="E2620" s="40"/>
    </row>
    <row r="2621" spans="1:5" x14ac:dyDescent="0.3">
      <c r="A2621" t="s">
        <v>3908</v>
      </c>
      <c r="B2621" t="s">
        <v>3628</v>
      </c>
      <c r="D2621" t="s">
        <v>3942</v>
      </c>
      <c r="E2621" s="40"/>
    </row>
    <row r="2622" spans="1:5" x14ac:dyDescent="0.3">
      <c r="A2622" t="s">
        <v>3973</v>
      </c>
      <c r="B2622" t="s">
        <v>3628</v>
      </c>
      <c r="D2622" t="s">
        <v>3942</v>
      </c>
      <c r="E2622" s="40"/>
    </row>
    <row r="2623" spans="1:5" x14ac:dyDescent="0.3">
      <c r="A2623" t="s">
        <v>3974</v>
      </c>
      <c r="B2623" t="s">
        <v>3628</v>
      </c>
      <c r="D2623" t="s">
        <v>3942</v>
      </c>
      <c r="E2623" s="40"/>
    </row>
    <row r="2624" spans="1:5" x14ac:dyDescent="0.3">
      <c r="A2624" t="s">
        <v>3975</v>
      </c>
      <c r="B2624" t="s">
        <v>3628</v>
      </c>
      <c r="D2624" t="s">
        <v>3942</v>
      </c>
      <c r="E2624" s="40"/>
    </row>
    <row r="2625" spans="1:5" x14ac:dyDescent="0.3">
      <c r="A2625" t="s">
        <v>1224</v>
      </c>
      <c r="B2625" t="s">
        <v>3628</v>
      </c>
      <c r="D2625" t="s">
        <v>3942</v>
      </c>
      <c r="E2625" s="40"/>
    </row>
    <row r="2626" spans="1:5" x14ac:dyDescent="0.3">
      <c r="A2626" t="s">
        <v>1225</v>
      </c>
      <c r="B2626" t="s">
        <v>3628</v>
      </c>
      <c r="D2626" t="s">
        <v>3942</v>
      </c>
      <c r="E2626" s="40"/>
    </row>
    <row r="2627" spans="1:5" x14ac:dyDescent="0.3">
      <c r="A2627" t="s">
        <v>1226</v>
      </c>
      <c r="B2627" t="s">
        <v>3628</v>
      </c>
      <c r="D2627" t="s">
        <v>3942</v>
      </c>
      <c r="E2627" s="40"/>
    </row>
    <row r="2628" spans="1:5" x14ac:dyDescent="0.3">
      <c r="A2628" t="s">
        <v>1227</v>
      </c>
      <c r="B2628" t="s">
        <v>3628</v>
      </c>
      <c r="D2628" t="s">
        <v>3942</v>
      </c>
      <c r="E2628" s="40"/>
    </row>
    <row r="2629" spans="1:5" x14ac:dyDescent="0.3">
      <c r="A2629" t="s">
        <v>1228</v>
      </c>
      <c r="B2629" t="s">
        <v>3628</v>
      </c>
      <c r="D2629" t="s">
        <v>3942</v>
      </c>
      <c r="E2629" s="40"/>
    </row>
    <row r="2630" spans="1:5" x14ac:dyDescent="0.3">
      <c r="A2630" t="s">
        <v>1229</v>
      </c>
      <c r="B2630" t="s">
        <v>3628</v>
      </c>
      <c r="D2630" t="s">
        <v>3942</v>
      </c>
      <c r="E2630" s="40"/>
    </row>
    <row r="2631" spans="1:5" x14ac:dyDescent="0.3">
      <c r="A2631" t="s">
        <v>1230</v>
      </c>
      <c r="B2631" t="s">
        <v>3628</v>
      </c>
      <c r="D2631" t="s">
        <v>3942</v>
      </c>
      <c r="E2631" s="40"/>
    </row>
    <row r="2632" spans="1:5" x14ac:dyDescent="0.3">
      <c r="A2632" t="s">
        <v>1231</v>
      </c>
      <c r="B2632" t="s">
        <v>3628</v>
      </c>
      <c r="D2632" t="s">
        <v>3942</v>
      </c>
      <c r="E2632" s="40"/>
    </row>
    <row r="2633" spans="1:5" x14ac:dyDescent="0.3">
      <c r="A2633" t="s">
        <v>1232</v>
      </c>
      <c r="B2633" t="s">
        <v>3628</v>
      </c>
      <c r="D2633" t="s">
        <v>3942</v>
      </c>
      <c r="E2633" s="40"/>
    </row>
    <row r="2634" spans="1:5" x14ac:dyDescent="0.3">
      <c r="A2634" t="s">
        <v>1233</v>
      </c>
      <c r="B2634" t="s">
        <v>3628</v>
      </c>
      <c r="D2634" t="s">
        <v>3942</v>
      </c>
      <c r="E2634" s="40"/>
    </row>
    <row r="2635" spans="1:5" x14ac:dyDescent="0.3">
      <c r="A2635" t="s">
        <v>1234</v>
      </c>
      <c r="B2635" t="s">
        <v>3628</v>
      </c>
      <c r="D2635" t="s">
        <v>3942</v>
      </c>
      <c r="E2635" s="40"/>
    </row>
    <row r="2636" spans="1:5" x14ac:dyDescent="0.3">
      <c r="A2636" t="s">
        <v>1235</v>
      </c>
      <c r="B2636" t="s">
        <v>3628</v>
      </c>
      <c r="D2636" t="s">
        <v>3942</v>
      </c>
      <c r="E2636" s="40"/>
    </row>
    <row r="2637" spans="1:5" x14ac:dyDescent="0.3">
      <c r="A2637" t="s">
        <v>3972</v>
      </c>
      <c r="B2637" t="s">
        <v>3509</v>
      </c>
      <c r="D2637" t="s">
        <v>3942</v>
      </c>
      <c r="E2637" s="40"/>
    </row>
    <row r="2638" spans="1:5" x14ac:dyDescent="0.3">
      <c r="A2638" t="s">
        <v>3908</v>
      </c>
      <c r="B2638" t="s">
        <v>3509</v>
      </c>
      <c r="D2638" t="s">
        <v>3942</v>
      </c>
      <c r="E2638" s="40"/>
    </row>
    <row r="2639" spans="1:5" x14ac:dyDescent="0.3">
      <c r="A2639" t="s">
        <v>3973</v>
      </c>
      <c r="B2639" t="s">
        <v>3509</v>
      </c>
      <c r="D2639" t="s">
        <v>3942</v>
      </c>
      <c r="E2639" s="40"/>
    </row>
    <row r="2640" spans="1:5" x14ac:dyDescent="0.3">
      <c r="A2640" t="s">
        <v>3974</v>
      </c>
      <c r="B2640" t="s">
        <v>3509</v>
      </c>
      <c r="D2640" t="s">
        <v>3942</v>
      </c>
      <c r="E2640" s="40"/>
    </row>
    <row r="2641" spans="1:5" x14ac:dyDescent="0.3">
      <c r="A2641" t="s">
        <v>3975</v>
      </c>
      <c r="B2641" t="s">
        <v>3509</v>
      </c>
      <c r="D2641" t="s">
        <v>3942</v>
      </c>
      <c r="E2641" s="40"/>
    </row>
    <row r="2642" spans="1:5" x14ac:dyDescent="0.3">
      <c r="A2642" t="s">
        <v>1224</v>
      </c>
      <c r="B2642" t="s">
        <v>3509</v>
      </c>
      <c r="D2642" t="s">
        <v>3942</v>
      </c>
      <c r="E2642" s="40"/>
    </row>
    <row r="2643" spans="1:5" x14ac:dyDescent="0.3">
      <c r="A2643" t="s">
        <v>1225</v>
      </c>
      <c r="B2643" t="s">
        <v>3509</v>
      </c>
      <c r="D2643" t="s">
        <v>3942</v>
      </c>
      <c r="E2643" s="40"/>
    </row>
    <row r="2644" spans="1:5" x14ac:dyDescent="0.3">
      <c r="A2644" t="s">
        <v>1226</v>
      </c>
      <c r="B2644" t="s">
        <v>3509</v>
      </c>
      <c r="D2644" t="s">
        <v>3942</v>
      </c>
      <c r="E2644" s="40"/>
    </row>
    <row r="2645" spans="1:5" x14ac:dyDescent="0.3">
      <c r="A2645" t="s">
        <v>1227</v>
      </c>
      <c r="B2645" t="s">
        <v>3509</v>
      </c>
      <c r="D2645" t="s">
        <v>3942</v>
      </c>
      <c r="E2645" s="40"/>
    </row>
    <row r="2646" spans="1:5" x14ac:dyDescent="0.3">
      <c r="A2646" t="s">
        <v>1228</v>
      </c>
      <c r="B2646" t="s">
        <v>3509</v>
      </c>
      <c r="D2646" t="s">
        <v>3942</v>
      </c>
      <c r="E2646" s="40"/>
    </row>
    <row r="2647" spans="1:5" x14ac:dyDescent="0.3">
      <c r="A2647" t="s">
        <v>1229</v>
      </c>
      <c r="B2647" t="s">
        <v>3509</v>
      </c>
      <c r="D2647" t="s">
        <v>3942</v>
      </c>
      <c r="E2647" s="40"/>
    </row>
    <row r="2648" spans="1:5" x14ac:dyDescent="0.3">
      <c r="A2648" t="s">
        <v>1230</v>
      </c>
      <c r="B2648" t="s">
        <v>3509</v>
      </c>
      <c r="D2648" t="s">
        <v>3942</v>
      </c>
      <c r="E2648" s="40"/>
    </row>
    <row r="2649" spans="1:5" x14ac:dyDescent="0.3">
      <c r="A2649" t="s">
        <v>1231</v>
      </c>
      <c r="B2649" t="s">
        <v>3509</v>
      </c>
      <c r="D2649" t="s">
        <v>3942</v>
      </c>
      <c r="E2649" s="40"/>
    </row>
    <row r="2650" spans="1:5" x14ac:dyDescent="0.3">
      <c r="A2650" t="s">
        <v>1232</v>
      </c>
      <c r="B2650" t="s">
        <v>3509</v>
      </c>
      <c r="D2650" t="s">
        <v>3942</v>
      </c>
      <c r="E2650" s="40"/>
    </row>
    <row r="2651" spans="1:5" x14ac:dyDescent="0.3">
      <c r="A2651" t="s">
        <v>1233</v>
      </c>
      <c r="B2651" t="s">
        <v>3509</v>
      </c>
      <c r="D2651" t="s">
        <v>3942</v>
      </c>
      <c r="E2651" s="40"/>
    </row>
    <row r="2652" spans="1:5" x14ac:dyDescent="0.3">
      <c r="A2652" t="s">
        <v>1234</v>
      </c>
      <c r="B2652" t="s">
        <v>3509</v>
      </c>
      <c r="D2652" t="s">
        <v>3942</v>
      </c>
      <c r="E2652" s="40"/>
    </row>
    <row r="2653" spans="1:5" x14ac:dyDescent="0.3">
      <c r="A2653" t="s">
        <v>1235</v>
      </c>
      <c r="B2653" t="s">
        <v>3509</v>
      </c>
      <c r="D2653" t="s">
        <v>3942</v>
      </c>
      <c r="E2653" s="40"/>
    </row>
    <row r="2654" spans="1:5" x14ac:dyDescent="0.3">
      <c r="A2654" t="s">
        <v>3972</v>
      </c>
      <c r="B2654" t="s">
        <v>3510</v>
      </c>
      <c r="D2654" t="s">
        <v>3942</v>
      </c>
      <c r="E2654" s="40"/>
    </row>
    <row r="2655" spans="1:5" x14ac:dyDescent="0.3">
      <c r="A2655" t="s">
        <v>3908</v>
      </c>
      <c r="B2655" t="s">
        <v>3510</v>
      </c>
      <c r="D2655" t="s">
        <v>3942</v>
      </c>
      <c r="E2655" s="40"/>
    </row>
    <row r="2656" spans="1:5" x14ac:dyDescent="0.3">
      <c r="A2656" t="s">
        <v>3973</v>
      </c>
      <c r="B2656" t="s">
        <v>3510</v>
      </c>
      <c r="D2656" t="s">
        <v>3942</v>
      </c>
      <c r="E2656" s="40"/>
    </row>
    <row r="2657" spans="1:5" x14ac:dyDescent="0.3">
      <c r="A2657" t="s">
        <v>3974</v>
      </c>
      <c r="B2657" t="s">
        <v>3510</v>
      </c>
      <c r="D2657" t="s">
        <v>3942</v>
      </c>
      <c r="E2657" s="40"/>
    </row>
    <row r="2658" spans="1:5" x14ac:dyDescent="0.3">
      <c r="A2658" t="s">
        <v>3975</v>
      </c>
      <c r="B2658" t="s">
        <v>3510</v>
      </c>
      <c r="D2658" t="s">
        <v>3942</v>
      </c>
      <c r="E2658" s="40"/>
    </row>
    <row r="2659" spans="1:5" x14ac:dyDescent="0.3">
      <c r="A2659" t="s">
        <v>1224</v>
      </c>
      <c r="B2659" t="s">
        <v>3510</v>
      </c>
      <c r="D2659" t="s">
        <v>3942</v>
      </c>
      <c r="E2659" s="40"/>
    </row>
    <row r="2660" spans="1:5" x14ac:dyDescent="0.3">
      <c r="A2660" t="s">
        <v>1225</v>
      </c>
      <c r="B2660" t="s">
        <v>3510</v>
      </c>
      <c r="D2660" t="s">
        <v>3942</v>
      </c>
      <c r="E2660" s="40"/>
    </row>
    <row r="2661" spans="1:5" x14ac:dyDescent="0.3">
      <c r="A2661" t="s">
        <v>1226</v>
      </c>
      <c r="B2661" t="s">
        <v>3510</v>
      </c>
      <c r="D2661" t="s">
        <v>3942</v>
      </c>
      <c r="E2661" s="40"/>
    </row>
    <row r="2662" spans="1:5" x14ac:dyDescent="0.3">
      <c r="A2662" t="s">
        <v>1227</v>
      </c>
      <c r="B2662" t="s">
        <v>3510</v>
      </c>
      <c r="D2662" t="s">
        <v>3942</v>
      </c>
      <c r="E2662" s="40"/>
    </row>
    <row r="2663" spans="1:5" x14ac:dyDescent="0.3">
      <c r="A2663" t="s">
        <v>1228</v>
      </c>
      <c r="B2663" t="s">
        <v>3510</v>
      </c>
      <c r="D2663" t="s">
        <v>3942</v>
      </c>
      <c r="E2663" s="40"/>
    </row>
    <row r="2664" spans="1:5" x14ac:dyDescent="0.3">
      <c r="A2664" t="s">
        <v>1229</v>
      </c>
      <c r="B2664" t="s">
        <v>3510</v>
      </c>
      <c r="D2664" t="s">
        <v>3942</v>
      </c>
      <c r="E2664" s="40"/>
    </row>
    <row r="2665" spans="1:5" x14ac:dyDescent="0.3">
      <c r="A2665" t="s">
        <v>1230</v>
      </c>
      <c r="B2665" t="s">
        <v>3510</v>
      </c>
      <c r="D2665" t="s">
        <v>3942</v>
      </c>
      <c r="E2665" s="40"/>
    </row>
    <row r="2666" spans="1:5" x14ac:dyDescent="0.3">
      <c r="A2666" t="s">
        <v>1231</v>
      </c>
      <c r="B2666" t="s">
        <v>3510</v>
      </c>
      <c r="D2666" t="s">
        <v>3942</v>
      </c>
      <c r="E2666" s="40"/>
    </row>
    <row r="2667" spans="1:5" x14ac:dyDescent="0.3">
      <c r="A2667" t="s">
        <v>1232</v>
      </c>
      <c r="B2667" t="s">
        <v>3510</v>
      </c>
      <c r="D2667" t="s">
        <v>3942</v>
      </c>
      <c r="E2667" s="40"/>
    </row>
    <row r="2668" spans="1:5" x14ac:dyDescent="0.3">
      <c r="A2668" t="s">
        <v>1233</v>
      </c>
      <c r="B2668" t="s">
        <v>3510</v>
      </c>
      <c r="D2668" t="s">
        <v>3942</v>
      </c>
      <c r="E2668" s="40"/>
    </row>
    <row r="2669" spans="1:5" x14ac:dyDescent="0.3">
      <c r="A2669" t="s">
        <v>1234</v>
      </c>
      <c r="B2669" t="s">
        <v>3510</v>
      </c>
      <c r="D2669" t="s">
        <v>3942</v>
      </c>
      <c r="E2669" s="40"/>
    </row>
    <row r="2670" spans="1:5" x14ac:dyDescent="0.3">
      <c r="A2670" t="s">
        <v>1235</v>
      </c>
      <c r="B2670" t="s">
        <v>3510</v>
      </c>
      <c r="D2670" t="s">
        <v>3942</v>
      </c>
      <c r="E2670" s="40"/>
    </row>
    <row r="2671" spans="1:5" x14ac:dyDescent="0.3">
      <c r="A2671" t="s">
        <v>3972</v>
      </c>
      <c r="B2671" t="s">
        <v>3629</v>
      </c>
      <c r="D2671" t="s">
        <v>3942</v>
      </c>
      <c r="E2671" s="40"/>
    </row>
    <row r="2672" spans="1:5" x14ac:dyDescent="0.3">
      <c r="A2672" t="s">
        <v>3908</v>
      </c>
      <c r="B2672" t="s">
        <v>3629</v>
      </c>
      <c r="D2672" t="s">
        <v>3942</v>
      </c>
      <c r="E2672" s="40"/>
    </row>
    <row r="2673" spans="1:5" x14ac:dyDescent="0.3">
      <c r="A2673" t="s">
        <v>3973</v>
      </c>
      <c r="B2673" t="s">
        <v>3629</v>
      </c>
      <c r="D2673" t="s">
        <v>3942</v>
      </c>
      <c r="E2673" s="40"/>
    </row>
    <row r="2674" spans="1:5" x14ac:dyDescent="0.3">
      <c r="A2674" t="s">
        <v>3974</v>
      </c>
      <c r="B2674" t="s">
        <v>3629</v>
      </c>
      <c r="D2674" t="s">
        <v>3942</v>
      </c>
      <c r="E2674" s="40"/>
    </row>
    <row r="2675" spans="1:5" x14ac:dyDescent="0.3">
      <c r="A2675" t="s">
        <v>3975</v>
      </c>
      <c r="B2675" t="s">
        <v>3629</v>
      </c>
      <c r="D2675" t="s">
        <v>3942</v>
      </c>
      <c r="E2675" s="40"/>
    </row>
    <row r="2676" spans="1:5" x14ac:dyDescent="0.3">
      <c r="A2676" t="s">
        <v>1224</v>
      </c>
      <c r="B2676" t="s">
        <v>3629</v>
      </c>
      <c r="D2676" t="s">
        <v>3942</v>
      </c>
      <c r="E2676" s="40"/>
    </row>
    <row r="2677" spans="1:5" x14ac:dyDescent="0.3">
      <c r="A2677" t="s">
        <v>1225</v>
      </c>
      <c r="B2677" t="s">
        <v>3629</v>
      </c>
      <c r="D2677" t="s">
        <v>3942</v>
      </c>
      <c r="E2677" s="40"/>
    </row>
    <row r="2678" spans="1:5" x14ac:dyDescent="0.3">
      <c r="A2678" t="s">
        <v>1226</v>
      </c>
      <c r="B2678" t="s">
        <v>3629</v>
      </c>
      <c r="D2678" t="s">
        <v>3942</v>
      </c>
      <c r="E2678" s="40"/>
    </row>
    <row r="2679" spans="1:5" x14ac:dyDescent="0.3">
      <c r="A2679" t="s">
        <v>1227</v>
      </c>
      <c r="B2679" t="s">
        <v>3629</v>
      </c>
      <c r="D2679" t="s">
        <v>3942</v>
      </c>
      <c r="E2679" s="40"/>
    </row>
    <row r="2680" spans="1:5" x14ac:dyDescent="0.3">
      <c r="A2680" t="s">
        <v>1228</v>
      </c>
      <c r="B2680" t="s">
        <v>3629</v>
      </c>
      <c r="D2680" t="s">
        <v>3942</v>
      </c>
      <c r="E2680" s="40"/>
    </row>
    <row r="2681" spans="1:5" x14ac:dyDescent="0.3">
      <c r="A2681" t="s">
        <v>1229</v>
      </c>
      <c r="B2681" t="s">
        <v>3629</v>
      </c>
      <c r="D2681" t="s">
        <v>3942</v>
      </c>
      <c r="E2681" s="40"/>
    </row>
    <row r="2682" spans="1:5" x14ac:dyDescent="0.3">
      <c r="A2682" t="s">
        <v>1230</v>
      </c>
      <c r="B2682" t="s">
        <v>3629</v>
      </c>
      <c r="D2682" t="s">
        <v>3942</v>
      </c>
      <c r="E2682" s="40"/>
    </row>
    <row r="2683" spans="1:5" x14ac:dyDescent="0.3">
      <c r="A2683" t="s">
        <v>1231</v>
      </c>
      <c r="B2683" t="s">
        <v>3629</v>
      </c>
      <c r="D2683" t="s">
        <v>3942</v>
      </c>
      <c r="E2683" s="40"/>
    </row>
    <row r="2684" spans="1:5" x14ac:dyDescent="0.3">
      <c r="A2684" t="s">
        <v>1232</v>
      </c>
      <c r="B2684" t="s">
        <v>3629</v>
      </c>
      <c r="D2684" t="s">
        <v>3942</v>
      </c>
      <c r="E2684" s="40"/>
    </row>
    <row r="2685" spans="1:5" x14ac:dyDescent="0.3">
      <c r="A2685" t="s">
        <v>1233</v>
      </c>
      <c r="B2685" t="s">
        <v>3629</v>
      </c>
      <c r="D2685" t="s">
        <v>3942</v>
      </c>
      <c r="E2685" s="40"/>
    </row>
    <row r="2686" spans="1:5" x14ac:dyDescent="0.3">
      <c r="A2686" t="s">
        <v>1234</v>
      </c>
      <c r="B2686" t="s">
        <v>3629</v>
      </c>
      <c r="D2686" t="s">
        <v>3942</v>
      </c>
      <c r="E2686" s="40"/>
    </row>
    <row r="2687" spans="1:5" x14ac:dyDescent="0.3">
      <c r="A2687" t="s">
        <v>1235</v>
      </c>
      <c r="B2687" t="s">
        <v>3629</v>
      </c>
      <c r="D2687" t="s">
        <v>3942</v>
      </c>
      <c r="E2687" s="40"/>
    </row>
    <row r="2688" spans="1:5" x14ac:dyDescent="0.3">
      <c r="A2688" t="s">
        <v>3972</v>
      </c>
      <c r="B2688" t="s">
        <v>3511</v>
      </c>
      <c r="D2688" t="s">
        <v>3942</v>
      </c>
      <c r="E2688" s="40"/>
    </row>
    <row r="2689" spans="1:5" x14ac:dyDescent="0.3">
      <c r="A2689" t="s">
        <v>3908</v>
      </c>
      <c r="B2689" t="s">
        <v>3511</v>
      </c>
      <c r="D2689" t="s">
        <v>3942</v>
      </c>
      <c r="E2689" s="40"/>
    </row>
    <row r="2690" spans="1:5" x14ac:dyDescent="0.3">
      <c r="A2690" t="s">
        <v>3973</v>
      </c>
      <c r="B2690" t="s">
        <v>3511</v>
      </c>
      <c r="D2690" t="s">
        <v>3942</v>
      </c>
      <c r="E2690" s="40"/>
    </row>
    <row r="2691" spans="1:5" x14ac:dyDescent="0.3">
      <c r="A2691" t="s">
        <v>3974</v>
      </c>
      <c r="B2691" t="s">
        <v>3511</v>
      </c>
      <c r="D2691" t="s">
        <v>3942</v>
      </c>
      <c r="E2691" s="40"/>
    </row>
    <row r="2692" spans="1:5" x14ac:dyDescent="0.3">
      <c r="A2692" t="s">
        <v>3975</v>
      </c>
      <c r="B2692" t="s">
        <v>3511</v>
      </c>
      <c r="D2692" t="s">
        <v>3942</v>
      </c>
      <c r="E2692" s="40"/>
    </row>
    <row r="2693" spans="1:5" x14ac:dyDescent="0.3">
      <c r="A2693" t="s">
        <v>1224</v>
      </c>
      <c r="B2693" t="s">
        <v>3511</v>
      </c>
      <c r="D2693" t="s">
        <v>3942</v>
      </c>
      <c r="E2693" s="40"/>
    </row>
    <row r="2694" spans="1:5" x14ac:dyDescent="0.3">
      <c r="A2694" t="s">
        <v>1225</v>
      </c>
      <c r="B2694" t="s">
        <v>3511</v>
      </c>
      <c r="D2694" t="s">
        <v>3942</v>
      </c>
      <c r="E2694" s="40"/>
    </row>
    <row r="2695" spans="1:5" x14ac:dyDescent="0.3">
      <c r="A2695" t="s">
        <v>1226</v>
      </c>
      <c r="B2695" t="s">
        <v>3511</v>
      </c>
      <c r="D2695" t="s">
        <v>3942</v>
      </c>
      <c r="E2695" s="40"/>
    </row>
    <row r="2696" spans="1:5" x14ac:dyDescent="0.3">
      <c r="A2696" t="s">
        <v>1227</v>
      </c>
      <c r="B2696" t="s">
        <v>3511</v>
      </c>
      <c r="D2696" t="s">
        <v>3942</v>
      </c>
      <c r="E2696" s="40"/>
    </row>
    <row r="2697" spans="1:5" x14ac:dyDescent="0.3">
      <c r="A2697" t="s">
        <v>1228</v>
      </c>
      <c r="B2697" t="s">
        <v>3511</v>
      </c>
      <c r="D2697" t="s">
        <v>3942</v>
      </c>
      <c r="E2697" s="40"/>
    </row>
    <row r="2698" spans="1:5" x14ac:dyDescent="0.3">
      <c r="A2698" t="s">
        <v>1229</v>
      </c>
      <c r="B2698" t="s">
        <v>3511</v>
      </c>
      <c r="D2698" t="s">
        <v>3942</v>
      </c>
      <c r="E2698" s="40"/>
    </row>
    <row r="2699" spans="1:5" x14ac:dyDescent="0.3">
      <c r="A2699" t="s">
        <v>1230</v>
      </c>
      <c r="B2699" t="s">
        <v>3511</v>
      </c>
      <c r="D2699" t="s">
        <v>3942</v>
      </c>
      <c r="E2699" s="40"/>
    </row>
    <row r="2700" spans="1:5" x14ac:dyDescent="0.3">
      <c r="A2700" t="s">
        <v>1231</v>
      </c>
      <c r="B2700" t="s">
        <v>3511</v>
      </c>
      <c r="D2700" t="s">
        <v>3942</v>
      </c>
      <c r="E2700" s="40"/>
    </row>
    <row r="2701" spans="1:5" x14ac:dyDescent="0.3">
      <c r="A2701" t="s">
        <v>1232</v>
      </c>
      <c r="B2701" t="s">
        <v>3511</v>
      </c>
      <c r="D2701" t="s">
        <v>3942</v>
      </c>
      <c r="E2701" s="40"/>
    </row>
    <row r="2702" spans="1:5" x14ac:dyDescent="0.3">
      <c r="A2702" t="s">
        <v>1233</v>
      </c>
      <c r="B2702" t="s">
        <v>3511</v>
      </c>
      <c r="D2702" t="s">
        <v>3942</v>
      </c>
      <c r="E2702" s="40"/>
    </row>
    <row r="2703" spans="1:5" x14ac:dyDescent="0.3">
      <c r="A2703" t="s">
        <v>1234</v>
      </c>
      <c r="B2703" t="s">
        <v>3511</v>
      </c>
      <c r="D2703" t="s">
        <v>3942</v>
      </c>
      <c r="E2703" s="40"/>
    </row>
    <row r="2704" spans="1:5" x14ac:dyDescent="0.3">
      <c r="A2704" t="s">
        <v>1235</v>
      </c>
      <c r="B2704" t="s">
        <v>3511</v>
      </c>
      <c r="D2704" t="s">
        <v>3942</v>
      </c>
      <c r="E2704" s="40"/>
    </row>
    <row r="2705" spans="1:5" x14ac:dyDescent="0.3">
      <c r="A2705" t="s">
        <v>3972</v>
      </c>
      <c r="B2705" t="s">
        <v>3512</v>
      </c>
      <c r="D2705" t="s">
        <v>3942</v>
      </c>
      <c r="E2705" s="40"/>
    </row>
    <row r="2706" spans="1:5" x14ac:dyDescent="0.3">
      <c r="A2706" t="s">
        <v>3908</v>
      </c>
      <c r="B2706" t="s">
        <v>3512</v>
      </c>
      <c r="D2706" t="s">
        <v>3942</v>
      </c>
      <c r="E2706" s="40"/>
    </row>
    <row r="2707" spans="1:5" x14ac:dyDescent="0.3">
      <c r="A2707" t="s">
        <v>3973</v>
      </c>
      <c r="B2707" t="s">
        <v>3512</v>
      </c>
      <c r="D2707" t="s">
        <v>3942</v>
      </c>
      <c r="E2707" s="40"/>
    </row>
    <row r="2708" spans="1:5" x14ac:dyDescent="0.3">
      <c r="A2708" t="s">
        <v>3974</v>
      </c>
      <c r="B2708" t="s">
        <v>3512</v>
      </c>
      <c r="D2708" t="s">
        <v>3942</v>
      </c>
      <c r="E2708" s="40"/>
    </row>
    <row r="2709" spans="1:5" x14ac:dyDescent="0.3">
      <c r="A2709" t="s">
        <v>3975</v>
      </c>
      <c r="B2709" t="s">
        <v>3512</v>
      </c>
      <c r="D2709" t="s">
        <v>3942</v>
      </c>
      <c r="E2709" s="40"/>
    </row>
    <row r="2710" spans="1:5" x14ac:dyDescent="0.3">
      <c r="A2710" t="s">
        <v>1224</v>
      </c>
      <c r="B2710" t="s">
        <v>3512</v>
      </c>
      <c r="D2710" t="s">
        <v>3942</v>
      </c>
      <c r="E2710" s="40"/>
    </row>
    <row r="2711" spans="1:5" x14ac:dyDescent="0.3">
      <c r="A2711" t="s">
        <v>1225</v>
      </c>
      <c r="B2711" t="s">
        <v>3512</v>
      </c>
      <c r="D2711" t="s">
        <v>3942</v>
      </c>
      <c r="E2711" s="40"/>
    </row>
    <row r="2712" spans="1:5" x14ac:dyDescent="0.3">
      <c r="A2712" t="s">
        <v>1226</v>
      </c>
      <c r="B2712" t="s">
        <v>3512</v>
      </c>
      <c r="D2712" t="s">
        <v>3942</v>
      </c>
      <c r="E2712" s="40"/>
    </row>
    <row r="2713" spans="1:5" x14ac:dyDescent="0.3">
      <c r="A2713" t="s">
        <v>1227</v>
      </c>
      <c r="B2713" t="s">
        <v>3512</v>
      </c>
      <c r="D2713" t="s">
        <v>3942</v>
      </c>
      <c r="E2713" s="40"/>
    </row>
    <row r="2714" spans="1:5" x14ac:dyDescent="0.3">
      <c r="A2714" t="s">
        <v>1228</v>
      </c>
      <c r="B2714" t="s">
        <v>3512</v>
      </c>
      <c r="D2714" t="s">
        <v>3942</v>
      </c>
      <c r="E2714" s="40"/>
    </row>
    <row r="2715" spans="1:5" x14ac:dyDescent="0.3">
      <c r="A2715" t="s">
        <v>1229</v>
      </c>
      <c r="B2715" t="s">
        <v>3512</v>
      </c>
      <c r="D2715" t="s">
        <v>3942</v>
      </c>
      <c r="E2715" s="40"/>
    </row>
    <row r="2716" spans="1:5" x14ac:dyDescent="0.3">
      <c r="A2716" t="s">
        <v>1230</v>
      </c>
      <c r="B2716" t="s">
        <v>3512</v>
      </c>
      <c r="D2716" t="s">
        <v>3942</v>
      </c>
      <c r="E2716" s="40"/>
    </row>
    <row r="2717" spans="1:5" x14ac:dyDescent="0.3">
      <c r="A2717" t="s">
        <v>1231</v>
      </c>
      <c r="B2717" t="s">
        <v>3512</v>
      </c>
      <c r="D2717" t="s">
        <v>3942</v>
      </c>
      <c r="E2717" s="40"/>
    </row>
    <row r="2718" spans="1:5" x14ac:dyDescent="0.3">
      <c r="A2718" t="s">
        <v>1232</v>
      </c>
      <c r="B2718" t="s">
        <v>3512</v>
      </c>
      <c r="D2718" t="s">
        <v>3942</v>
      </c>
      <c r="E2718" s="40"/>
    </row>
    <row r="2719" spans="1:5" x14ac:dyDescent="0.3">
      <c r="A2719" t="s">
        <v>1233</v>
      </c>
      <c r="B2719" t="s">
        <v>3512</v>
      </c>
      <c r="D2719" t="s">
        <v>3942</v>
      </c>
      <c r="E2719" s="40"/>
    </row>
    <row r="2720" spans="1:5" x14ac:dyDescent="0.3">
      <c r="A2720" t="s">
        <v>1234</v>
      </c>
      <c r="B2720" t="s">
        <v>3512</v>
      </c>
      <c r="D2720" t="s">
        <v>3942</v>
      </c>
      <c r="E2720" s="40"/>
    </row>
    <row r="2721" spans="1:5" x14ac:dyDescent="0.3">
      <c r="A2721" t="s">
        <v>1235</v>
      </c>
      <c r="B2721" t="s">
        <v>3512</v>
      </c>
      <c r="D2721" t="s">
        <v>3942</v>
      </c>
      <c r="E2721" s="40"/>
    </row>
    <row r="2722" spans="1:5" x14ac:dyDescent="0.3">
      <c r="A2722" t="s">
        <v>3972</v>
      </c>
      <c r="B2722" t="s">
        <v>3630</v>
      </c>
      <c r="D2722" t="s">
        <v>3942</v>
      </c>
      <c r="E2722" s="40"/>
    </row>
    <row r="2723" spans="1:5" x14ac:dyDescent="0.3">
      <c r="A2723" t="s">
        <v>3908</v>
      </c>
      <c r="B2723" t="s">
        <v>3630</v>
      </c>
      <c r="D2723" t="s">
        <v>3942</v>
      </c>
      <c r="E2723" s="40"/>
    </row>
    <row r="2724" spans="1:5" x14ac:dyDescent="0.3">
      <c r="A2724" t="s">
        <v>3973</v>
      </c>
      <c r="B2724" t="s">
        <v>3630</v>
      </c>
      <c r="D2724" t="s">
        <v>3942</v>
      </c>
      <c r="E2724" s="40"/>
    </row>
    <row r="2725" spans="1:5" x14ac:dyDescent="0.3">
      <c r="A2725" t="s">
        <v>3974</v>
      </c>
      <c r="B2725" t="s">
        <v>3630</v>
      </c>
      <c r="D2725" t="s">
        <v>3942</v>
      </c>
      <c r="E2725" s="40"/>
    </row>
    <row r="2726" spans="1:5" x14ac:dyDescent="0.3">
      <c r="A2726" t="s">
        <v>3975</v>
      </c>
      <c r="B2726" t="s">
        <v>3630</v>
      </c>
      <c r="D2726" t="s">
        <v>3942</v>
      </c>
      <c r="E2726" s="40"/>
    </row>
    <row r="2727" spans="1:5" x14ac:dyDescent="0.3">
      <c r="A2727" t="s">
        <v>1224</v>
      </c>
      <c r="B2727" t="s">
        <v>3630</v>
      </c>
      <c r="D2727" t="s">
        <v>3942</v>
      </c>
      <c r="E2727" s="40"/>
    </row>
    <row r="2728" spans="1:5" x14ac:dyDescent="0.3">
      <c r="A2728" t="s">
        <v>1225</v>
      </c>
      <c r="B2728" t="s">
        <v>3630</v>
      </c>
      <c r="D2728" t="s">
        <v>3942</v>
      </c>
      <c r="E2728" s="40"/>
    </row>
    <row r="2729" spans="1:5" x14ac:dyDescent="0.3">
      <c r="A2729" t="s">
        <v>1226</v>
      </c>
      <c r="B2729" t="s">
        <v>3630</v>
      </c>
      <c r="D2729" t="s">
        <v>3942</v>
      </c>
      <c r="E2729" s="40"/>
    </row>
    <row r="2730" spans="1:5" x14ac:dyDescent="0.3">
      <c r="A2730" t="s">
        <v>1227</v>
      </c>
      <c r="B2730" t="s">
        <v>3630</v>
      </c>
      <c r="D2730" t="s">
        <v>3942</v>
      </c>
      <c r="E2730" s="40"/>
    </row>
    <row r="2731" spans="1:5" x14ac:dyDescent="0.3">
      <c r="A2731" t="s">
        <v>1228</v>
      </c>
      <c r="B2731" t="s">
        <v>3630</v>
      </c>
      <c r="D2731" t="s">
        <v>3942</v>
      </c>
      <c r="E2731" s="40"/>
    </row>
    <row r="2732" spans="1:5" x14ac:dyDescent="0.3">
      <c r="A2732" t="s">
        <v>1229</v>
      </c>
      <c r="B2732" t="s">
        <v>3630</v>
      </c>
      <c r="D2732" t="s">
        <v>3942</v>
      </c>
      <c r="E2732" s="40"/>
    </row>
    <row r="2733" spans="1:5" x14ac:dyDescent="0.3">
      <c r="A2733" t="s">
        <v>1230</v>
      </c>
      <c r="B2733" t="s">
        <v>3630</v>
      </c>
      <c r="D2733" t="s">
        <v>3942</v>
      </c>
      <c r="E2733" s="40"/>
    </row>
    <row r="2734" spans="1:5" x14ac:dyDescent="0.3">
      <c r="A2734" t="s">
        <v>1231</v>
      </c>
      <c r="B2734" t="s">
        <v>3630</v>
      </c>
      <c r="D2734" t="s">
        <v>3942</v>
      </c>
      <c r="E2734" s="40"/>
    </row>
    <row r="2735" spans="1:5" x14ac:dyDescent="0.3">
      <c r="A2735" t="s">
        <v>1232</v>
      </c>
      <c r="B2735" t="s">
        <v>3630</v>
      </c>
      <c r="D2735" t="s">
        <v>3942</v>
      </c>
      <c r="E2735" s="40"/>
    </row>
    <row r="2736" spans="1:5" x14ac:dyDescent="0.3">
      <c r="A2736" t="s">
        <v>1233</v>
      </c>
      <c r="B2736" t="s">
        <v>3630</v>
      </c>
      <c r="D2736" t="s">
        <v>3942</v>
      </c>
      <c r="E2736" s="40"/>
    </row>
    <row r="2737" spans="1:5" x14ac:dyDescent="0.3">
      <c r="A2737" t="s">
        <v>1234</v>
      </c>
      <c r="B2737" t="s">
        <v>3630</v>
      </c>
      <c r="D2737" t="s">
        <v>3942</v>
      </c>
      <c r="E2737" s="40"/>
    </row>
    <row r="2738" spans="1:5" x14ac:dyDescent="0.3">
      <c r="A2738" t="s">
        <v>1235</v>
      </c>
      <c r="B2738" t="s">
        <v>3630</v>
      </c>
      <c r="D2738" t="s">
        <v>3942</v>
      </c>
      <c r="E2738" s="40"/>
    </row>
    <row r="2739" spans="1:5" x14ac:dyDescent="0.3">
      <c r="A2739" t="s">
        <v>3972</v>
      </c>
      <c r="B2739" t="s">
        <v>3515</v>
      </c>
      <c r="D2739" t="s">
        <v>3942</v>
      </c>
      <c r="E2739" s="40"/>
    </row>
    <row r="2740" spans="1:5" x14ac:dyDescent="0.3">
      <c r="A2740" t="s">
        <v>3908</v>
      </c>
      <c r="B2740" t="s">
        <v>3515</v>
      </c>
      <c r="D2740" t="s">
        <v>3942</v>
      </c>
      <c r="E2740" s="40"/>
    </row>
    <row r="2741" spans="1:5" x14ac:dyDescent="0.3">
      <c r="A2741" t="s">
        <v>3973</v>
      </c>
      <c r="B2741" t="s">
        <v>3515</v>
      </c>
      <c r="D2741" t="s">
        <v>3942</v>
      </c>
      <c r="E2741" s="40"/>
    </row>
    <row r="2742" spans="1:5" x14ac:dyDescent="0.3">
      <c r="A2742" t="s">
        <v>3974</v>
      </c>
      <c r="B2742" t="s">
        <v>3515</v>
      </c>
      <c r="D2742" t="s">
        <v>3942</v>
      </c>
      <c r="E2742" s="40"/>
    </row>
    <row r="2743" spans="1:5" x14ac:dyDescent="0.3">
      <c r="A2743" t="s">
        <v>3975</v>
      </c>
      <c r="B2743" t="s">
        <v>3515</v>
      </c>
      <c r="D2743" t="s">
        <v>3942</v>
      </c>
      <c r="E2743" s="40"/>
    </row>
    <row r="2744" spans="1:5" x14ac:dyDescent="0.3">
      <c r="A2744" t="s">
        <v>1224</v>
      </c>
      <c r="B2744" t="s">
        <v>3515</v>
      </c>
      <c r="D2744" t="s">
        <v>3942</v>
      </c>
      <c r="E2744" s="40"/>
    </row>
    <row r="2745" spans="1:5" x14ac:dyDescent="0.3">
      <c r="A2745" t="s">
        <v>1225</v>
      </c>
      <c r="B2745" t="s">
        <v>3515</v>
      </c>
      <c r="D2745" t="s">
        <v>3942</v>
      </c>
      <c r="E2745" s="40"/>
    </row>
    <row r="2746" spans="1:5" x14ac:dyDescent="0.3">
      <c r="A2746" t="s">
        <v>1226</v>
      </c>
      <c r="B2746" t="s">
        <v>3515</v>
      </c>
      <c r="D2746" t="s">
        <v>3942</v>
      </c>
      <c r="E2746" s="40"/>
    </row>
    <row r="2747" spans="1:5" x14ac:dyDescent="0.3">
      <c r="A2747" t="s">
        <v>1227</v>
      </c>
      <c r="B2747" t="s">
        <v>3515</v>
      </c>
      <c r="D2747" t="s">
        <v>3942</v>
      </c>
      <c r="E2747" s="40"/>
    </row>
    <row r="2748" spans="1:5" x14ac:dyDescent="0.3">
      <c r="A2748" t="s">
        <v>1228</v>
      </c>
      <c r="B2748" t="s">
        <v>3515</v>
      </c>
      <c r="D2748" t="s">
        <v>3942</v>
      </c>
      <c r="E2748" s="40"/>
    </row>
    <row r="2749" spans="1:5" x14ac:dyDescent="0.3">
      <c r="A2749" t="s">
        <v>1229</v>
      </c>
      <c r="B2749" t="s">
        <v>3515</v>
      </c>
      <c r="D2749" t="s">
        <v>3942</v>
      </c>
      <c r="E2749" s="40"/>
    </row>
    <row r="2750" spans="1:5" x14ac:dyDescent="0.3">
      <c r="A2750" t="s">
        <v>1230</v>
      </c>
      <c r="B2750" t="s">
        <v>3515</v>
      </c>
      <c r="D2750" t="s">
        <v>3942</v>
      </c>
      <c r="E2750" s="40"/>
    </row>
    <row r="2751" spans="1:5" x14ac:dyDescent="0.3">
      <c r="A2751" t="s">
        <v>1231</v>
      </c>
      <c r="B2751" t="s">
        <v>3515</v>
      </c>
      <c r="D2751" t="s">
        <v>3942</v>
      </c>
      <c r="E2751" s="40"/>
    </row>
    <row r="2752" spans="1:5" x14ac:dyDescent="0.3">
      <c r="A2752" t="s">
        <v>1232</v>
      </c>
      <c r="B2752" t="s">
        <v>3515</v>
      </c>
      <c r="D2752" t="s">
        <v>3942</v>
      </c>
      <c r="E2752" s="40"/>
    </row>
    <row r="2753" spans="1:5" x14ac:dyDescent="0.3">
      <c r="A2753" t="s">
        <v>1233</v>
      </c>
      <c r="B2753" t="s">
        <v>3515</v>
      </c>
      <c r="D2753" t="s">
        <v>3942</v>
      </c>
      <c r="E2753" s="40"/>
    </row>
    <row r="2754" spans="1:5" x14ac:dyDescent="0.3">
      <c r="A2754" t="s">
        <v>1234</v>
      </c>
      <c r="B2754" t="s">
        <v>3515</v>
      </c>
      <c r="D2754" t="s">
        <v>3942</v>
      </c>
      <c r="E2754" s="40"/>
    </row>
    <row r="2755" spans="1:5" x14ac:dyDescent="0.3">
      <c r="A2755" t="s">
        <v>1235</v>
      </c>
      <c r="B2755" t="s">
        <v>3515</v>
      </c>
      <c r="D2755" t="s">
        <v>3942</v>
      </c>
      <c r="E2755" s="40"/>
    </row>
    <row r="2756" spans="1:5" x14ac:dyDescent="0.3">
      <c r="A2756" t="s">
        <v>3972</v>
      </c>
      <c r="B2756" t="s">
        <v>3516</v>
      </c>
      <c r="D2756" t="s">
        <v>3942</v>
      </c>
      <c r="E2756" s="40"/>
    </row>
    <row r="2757" spans="1:5" x14ac:dyDescent="0.3">
      <c r="A2757" t="s">
        <v>3908</v>
      </c>
      <c r="B2757" t="s">
        <v>3516</v>
      </c>
      <c r="D2757" t="s">
        <v>3942</v>
      </c>
      <c r="E2757" s="40"/>
    </row>
    <row r="2758" spans="1:5" x14ac:dyDescent="0.3">
      <c r="A2758" t="s">
        <v>3973</v>
      </c>
      <c r="B2758" t="s">
        <v>3516</v>
      </c>
      <c r="D2758" t="s">
        <v>3942</v>
      </c>
      <c r="E2758" s="40"/>
    </row>
    <row r="2759" spans="1:5" x14ac:dyDescent="0.3">
      <c r="A2759" t="s">
        <v>3974</v>
      </c>
      <c r="B2759" t="s">
        <v>3516</v>
      </c>
      <c r="D2759" t="s">
        <v>3942</v>
      </c>
      <c r="E2759" s="40"/>
    </row>
    <row r="2760" spans="1:5" x14ac:dyDescent="0.3">
      <c r="A2760" t="s">
        <v>3975</v>
      </c>
      <c r="B2760" t="s">
        <v>3516</v>
      </c>
      <c r="D2760" t="s">
        <v>3942</v>
      </c>
      <c r="E2760" s="40"/>
    </row>
    <row r="2761" spans="1:5" x14ac:dyDescent="0.3">
      <c r="A2761" t="s">
        <v>1224</v>
      </c>
      <c r="B2761" t="s">
        <v>3516</v>
      </c>
      <c r="D2761" t="s">
        <v>3942</v>
      </c>
      <c r="E2761" s="40"/>
    </row>
    <row r="2762" spans="1:5" x14ac:dyDescent="0.3">
      <c r="A2762" t="s">
        <v>1225</v>
      </c>
      <c r="B2762" t="s">
        <v>3516</v>
      </c>
      <c r="D2762" t="s">
        <v>3942</v>
      </c>
      <c r="E2762" s="40"/>
    </row>
    <row r="2763" spans="1:5" x14ac:dyDescent="0.3">
      <c r="A2763" t="s">
        <v>1226</v>
      </c>
      <c r="B2763" t="s">
        <v>3516</v>
      </c>
      <c r="D2763" t="s">
        <v>3942</v>
      </c>
      <c r="E2763" s="40"/>
    </row>
    <row r="2764" spans="1:5" x14ac:dyDescent="0.3">
      <c r="A2764" t="s">
        <v>1227</v>
      </c>
      <c r="B2764" t="s">
        <v>3516</v>
      </c>
      <c r="D2764" t="s">
        <v>3942</v>
      </c>
      <c r="E2764" s="40"/>
    </row>
    <row r="2765" spans="1:5" x14ac:dyDescent="0.3">
      <c r="A2765" t="s">
        <v>1228</v>
      </c>
      <c r="B2765" t="s">
        <v>3516</v>
      </c>
      <c r="D2765" t="s">
        <v>3942</v>
      </c>
      <c r="E2765" s="40"/>
    </row>
    <row r="2766" spans="1:5" x14ac:dyDescent="0.3">
      <c r="A2766" t="s">
        <v>1229</v>
      </c>
      <c r="B2766" t="s">
        <v>3516</v>
      </c>
      <c r="D2766" t="s">
        <v>3942</v>
      </c>
      <c r="E2766" s="40"/>
    </row>
    <row r="2767" spans="1:5" x14ac:dyDescent="0.3">
      <c r="A2767" t="s">
        <v>1230</v>
      </c>
      <c r="B2767" t="s">
        <v>3516</v>
      </c>
      <c r="D2767" t="s">
        <v>3942</v>
      </c>
      <c r="E2767" s="40"/>
    </row>
    <row r="2768" spans="1:5" x14ac:dyDescent="0.3">
      <c r="A2768" t="s">
        <v>1231</v>
      </c>
      <c r="B2768" t="s">
        <v>3516</v>
      </c>
      <c r="D2768" t="s">
        <v>3942</v>
      </c>
      <c r="E2768" s="40"/>
    </row>
    <row r="2769" spans="1:5" x14ac:dyDescent="0.3">
      <c r="A2769" t="s">
        <v>1232</v>
      </c>
      <c r="B2769" t="s">
        <v>3516</v>
      </c>
      <c r="D2769" t="s">
        <v>3942</v>
      </c>
      <c r="E2769" s="40"/>
    </row>
    <row r="2770" spans="1:5" x14ac:dyDescent="0.3">
      <c r="A2770" t="s">
        <v>1233</v>
      </c>
      <c r="B2770" t="s">
        <v>3516</v>
      </c>
      <c r="D2770" t="s">
        <v>3942</v>
      </c>
      <c r="E2770" s="40"/>
    </row>
    <row r="2771" spans="1:5" x14ac:dyDescent="0.3">
      <c r="A2771" t="s">
        <v>1234</v>
      </c>
      <c r="B2771" t="s">
        <v>3516</v>
      </c>
      <c r="D2771" t="s">
        <v>3942</v>
      </c>
      <c r="E2771" s="40"/>
    </row>
    <row r="2772" spans="1:5" x14ac:dyDescent="0.3">
      <c r="A2772" t="s">
        <v>1235</v>
      </c>
      <c r="B2772" t="s">
        <v>3516</v>
      </c>
      <c r="D2772" t="s">
        <v>3942</v>
      </c>
      <c r="E2772" s="40"/>
    </row>
    <row r="2773" spans="1:5" x14ac:dyDescent="0.3">
      <c r="A2773" t="s">
        <v>3972</v>
      </c>
      <c r="B2773" t="s">
        <v>3631</v>
      </c>
      <c r="D2773" t="s">
        <v>3942</v>
      </c>
      <c r="E2773" s="40"/>
    </row>
    <row r="2774" spans="1:5" x14ac:dyDescent="0.3">
      <c r="A2774" t="s">
        <v>3908</v>
      </c>
      <c r="B2774" t="s">
        <v>3631</v>
      </c>
      <c r="D2774" t="s">
        <v>3942</v>
      </c>
      <c r="E2774" s="40"/>
    </row>
    <row r="2775" spans="1:5" x14ac:dyDescent="0.3">
      <c r="A2775" t="s">
        <v>3973</v>
      </c>
      <c r="B2775" t="s">
        <v>3631</v>
      </c>
      <c r="D2775" t="s">
        <v>3942</v>
      </c>
      <c r="E2775" s="40"/>
    </row>
    <row r="2776" spans="1:5" x14ac:dyDescent="0.3">
      <c r="A2776" t="s">
        <v>3974</v>
      </c>
      <c r="B2776" t="s">
        <v>3631</v>
      </c>
      <c r="D2776" t="s">
        <v>3942</v>
      </c>
      <c r="E2776" s="40"/>
    </row>
    <row r="2777" spans="1:5" x14ac:dyDescent="0.3">
      <c r="A2777" t="s">
        <v>3975</v>
      </c>
      <c r="B2777" t="s">
        <v>3631</v>
      </c>
      <c r="D2777" t="s">
        <v>3942</v>
      </c>
      <c r="E2777" s="40"/>
    </row>
    <row r="2778" spans="1:5" x14ac:dyDescent="0.3">
      <c r="A2778" t="s">
        <v>1224</v>
      </c>
      <c r="B2778" t="s">
        <v>3631</v>
      </c>
      <c r="D2778" t="s">
        <v>3942</v>
      </c>
      <c r="E2778" s="40"/>
    </row>
    <row r="2779" spans="1:5" x14ac:dyDescent="0.3">
      <c r="A2779" t="s">
        <v>1225</v>
      </c>
      <c r="B2779" t="s">
        <v>3631</v>
      </c>
      <c r="D2779" t="s">
        <v>3942</v>
      </c>
      <c r="E2779" s="40"/>
    </row>
    <row r="2780" spans="1:5" x14ac:dyDescent="0.3">
      <c r="A2780" t="s">
        <v>1226</v>
      </c>
      <c r="B2780" t="s">
        <v>3631</v>
      </c>
      <c r="D2780" t="s">
        <v>3942</v>
      </c>
      <c r="E2780" s="40"/>
    </row>
    <row r="2781" spans="1:5" x14ac:dyDescent="0.3">
      <c r="A2781" t="s">
        <v>1227</v>
      </c>
      <c r="B2781" t="s">
        <v>3631</v>
      </c>
      <c r="D2781" t="s">
        <v>3942</v>
      </c>
      <c r="E2781" s="40"/>
    </row>
    <row r="2782" spans="1:5" x14ac:dyDescent="0.3">
      <c r="A2782" t="s">
        <v>1228</v>
      </c>
      <c r="B2782" t="s">
        <v>3631</v>
      </c>
      <c r="D2782" t="s">
        <v>3942</v>
      </c>
      <c r="E2782" s="40"/>
    </row>
    <row r="2783" spans="1:5" x14ac:dyDescent="0.3">
      <c r="A2783" t="s">
        <v>1229</v>
      </c>
      <c r="B2783" t="s">
        <v>3631</v>
      </c>
      <c r="D2783" t="s">
        <v>3942</v>
      </c>
      <c r="E2783" s="40"/>
    </row>
    <row r="2784" spans="1:5" x14ac:dyDescent="0.3">
      <c r="A2784" t="s">
        <v>1230</v>
      </c>
      <c r="B2784" t="s">
        <v>3631</v>
      </c>
      <c r="D2784" t="s">
        <v>3942</v>
      </c>
      <c r="E2784" s="40"/>
    </row>
    <row r="2785" spans="1:5" x14ac:dyDescent="0.3">
      <c r="A2785" t="s">
        <v>1231</v>
      </c>
      <c r="B2785" t="s">
        <v>3631</v>
      </c>
      <c r="D2785" t="s">
        <v>3942</v>
      </c>
      <c r="E2785" s="40"/>
    </row>
    <row r="2786" spans="1:5" x14ac:dyDescent="0.3">
      <c r="A2786" t="s">
        <v>1232</v>
      </c>
      <c r="B2786" t="s">
        <v>3631</v>
      </c>
      <c r="D2786" t="s">
        <v>3942</v>
      </c>
      <c r="E2786" s="40"/>
    </row>
    <row r="2787" spans="1:5" x14ac:dyDescent="0.3">
      <c r="A2787" t="s">
        <v>1233</v>
      </c>
      <c r="B2787" t="s">
        <v>3631</v>
      </c>
      <c r="D2787" t="s">
        <v>3942</v>
      </c>
      <c r="E2787" s="40"/>
    </row>
    <row r="2788" spans="1:5" x14ac:dyDescent="0.3">
      <c r="A2788" t="s">
        <v>1234</v>
      </c>
      <c r="B2788" t="s">
        <v>3631</v>
      </c>
      <c r="D2788" t="s">
        <v>3942</v>
      </c>
      <c r="E2788" s="40"/>
    </row>
    <row r="2789" spans="1:5" x14ac:dyDescent="0.3">
      <c r="A2789" t="s">
        <v>1235</v>
      </c>
      <c r="B2789" t="s">
        <v>3631</v>
      </c>
      <c r="D2789" t="s">
        <v>3942</v>
      </c>
      <c r="E2789" s="40"/>
    </row>
    <row r="2790" spans="1:5" x14ac:dyDescent="0.3">
      <c r="A2790" t="s">
        <v>3972</v>
      </c>
      <c r="B2790" t="s">
        <v>3517</v>
      </c>
      <c r="D2790" t="s">
        <v>3942</v>
      </c>
      <c r="E2790" s="40"/>
    </row>
    <row r="2791" spans="1:5" x14ac:dyDescent="0.3">
      <c r="A2791" t="s">
        <v>3908</v>
      </c>
      <c r="B2791" t="s">
        <v>3517</v>
      </c>
      <c r="D2791" t="s">
        <v>3942</v>
      </c>
      <c r="E2791" s="40"/>
    </row>
    <row r="2792" spans="1:5" x14ac:dyDescent="0.3">
      <c r="A2792" t="s">
        <v>3973</v>
      </c>
      <c r="B2792" t="s">
        <v>3517</v>
      </c>
      <c r="D2792" t="s">
        <v>3942</v>
      </c>
      <c r="E2792" s="40"/>
    </row>
    <row r="2793" spans="1:5" x14ac:dyDescent="0.3">
      <c r="A2793" t="s">
        <v>3974</v>
      </c>
      <c r="B2793" t="s">
        <v>3517</v>
      </c>
      <c r="D2793" t="s">
        <v>3942</v>
      </c>
      <c r="E2793" s="40"/>
    </row>
    <row r="2794" spans="1:5" x14ac:dyDescent="0.3">
      <c r="A2794" t="s">
        <v>3975</v>
      </c>
      <c r="B2794" t="s">
        <v>3517</v>
      </c>
      <c r="D2794" t="s">
        <v>3942</v>
      </c>
      <c r="E2794" s="40"/>
    </row>
    <row r="2795" spans="1:5" x14ac:dyDescent="0.3">
      <c r="A2795" t="s">
        <v>1224</v>
      </c>
      <c r="B2795" t="s">
        <v>3517</v>
      </c>
      <c r="D2795" t="s">
        <v>3942</v>
      </c>
      <c r="E2795" s="40"/>
    </row>
    <row r="2796" spans="1:5" x14ac:dyDescent="0.3">
      <c r="A2796" t="s">
        <v>1225</v>
      </c>
      <c r="B2796" t="s">
        <v>3517</v>
      </c>
      <c r="D2796" t="s">
        <v>3942</v>
      </c>
      <c r="E2796" s="40"/>
    </row>
    <row r="2797" spans="1:5" x14ac:dyDescent="0.3">
      <c r="A2797" t="s">
        <v>1226</v>
      </c>
      <c r="B2797" t="s">
        <v>3517</v>
      </c>
      <c r="D2797" t="s">
        <v>3942</v>
      </c>
      <c r="E2797" s="40"/>
    </row>
    <row r="2798" spans="1:5" x14ac:dyDescent="0.3">
      <c r="A2798" t="s">
        <v>1227</v>
      </c>
      <c r="B2798" t="s">
        <v>3517</v>
      </c>
      <c r="D2798" t="s">
        <v>3942</v>
      </c>
      <c r="E2798" s="40"/>
    </row>
    <row r="2799" spans="1:5" x14ac:dyDescent="0.3">
      <c r="A2799" t="s">
        <v>1228</v>
      </c>
      <c r="B2799" t="s">
        <v>3517</v>
      </c>
      <c r="D2799" t="s">
        <v>3942</v>
      </c>
      <c r="E2799" s="40"/>
    </row>
    <row r="2800" spans="1:5" x14ac:dyDescent="0.3">
      <c r="A2800" t="s">
        <v>1229</v>
      </c>
      <c r="B2800" t="s">
        <v>3517</v>
      </c>
      <c r="D2800" t="s">
        <v>3942</v>
      </c>
      <c r="E2800" s="40"/>
    </row>
    <row r="2801" spans="1:5" x14ac:dyDescent="0.3">
      <c r="A2801" t="s">
        <v>1230</v>
      </c>
      <c r="B2801" t="s">
        <v>3517</v>
      </c>
      <c r="D2801" t="s">
        <v>3942</v>
      </c>
      <c r="E2801" s="40"/>
    </row>
    <row r="2802" spans="1:5" x14ac:dyDescent="0.3">
      <c r="A2802" t="s">
        <v>1231</v>
      </c>
      <c r="B2802" t="s">
        <v>3517</v>
      </c>
      <c r="D2802" t="s">
        <v>3942</v>
      </c>
      <c r="E2802" s="40"/>
    </row>
    <row r="2803" spans="1:5" x14ac:dyDescent="0.3">
      <c r="A2803" t="s">
        <v>1232</v>
      </c>
      <c r="B2803" t="s">
        <v>3517</v>
      </c>
      <c r="D2803" t="s">
        <v>3942</v>
      </c>
      <c r="E2803" s="40"/>
    </row>
    <row r="2804" spans="1:5" x14ac:dyDescent="0.3">
      <c r="A2804" t="s">
        <v>1233</v>
      </c>
      <c r="B2804" t="s">
        <v>3517</v>
      </c>
      <c r="D2804" t="s">
        <v>3942</v>
      </c>
      <c r="E2804" s="40"/>
    </row>
    <row r="2805" spans="1:5" x14ac:dyDescent="0.3">
      <c r="A2805" t="s">
        <v>1234</v>
      </c>
      <c r="B2805" t="s">
        <v>3517</v>
      </c>
      <c r="D2805" t="s">
        <v>3942</v>
      </c>
      <c r="E2805" s="40"/>
    </row>
    <row r="2806" spans="1:5" x14ac:dyDescent="0.3">
      <c r="A2806" t="s">
        <v>1235</v>
      </c>
      <c r="B2806" t="s">
        <v>3517</v>
      </c>
      <c r="D2806" t="s">
        <v>3942</v>
      </c>
      <c r="E2806" s="40"/>
    </row>
    <row r="2807" spans="1:5" x14ac:dyDescent="0.3">
      <c r="A2807" t="s">
        <v>3972</v>
      </c>
      <c r="B2807" t="s">
        <v>3520</v>
      </c>
      <c r="D2807" t="s">
        <v>3942</v>
      </c>
      <c r="E2807" s="40"/>
    </row>
    <row r="2808" spans="1:5" x14ac:dyDescent="0.3">
      <c r="A2808" t="s">
        <v>3908</v>
      </c>
      <c r="B2808" t="s">
        <v>3520</v>
      </c>
      <c r="D2808" t="s">
        <v>3942</v>
      </c>
      <c r="E2808" s="40"/>
    </row>
    <row r="2809" spans="1:5" x14ac:dyDescent="0.3">
      <c r="A2809" t="s">
        <v>3973</v>
      </c>
      <c r="B2809" t="s">
        <v>3520</v>
      </c>
      <c r="D2809" t="s">
        <v>3942</v>
      </c>
      <c r="E2809" s="40"/>
    </row>
    <row r="2810" spans="1:5" x14ac:dyDescent="0.3">
      <c r="A2810" t="s">
        <v>3974</v>
      </c>
      <c r="B2810" t="s">
        <v>3520</v>
      </c>
      <c r="D2810" t="s">
        <v>3942</v>
      </c>
      <c r="E2810" s="40"/>
    </row>
    <row r="2811" spans="1:5" x14ac:dyDescent="0.3">
      <c r="A2811" t="s">
        <v>3975</v>
      </c>
      <c r="B2811" t="s">
        <v>3520</v>
      </c>
      <c r="D2811" t="s">
        <v>3942</v>
      </c>
      <c r="E2811" s="40"/>
    </row>
    <row r="2812" spans="1:5" x14ac:dyDescent="0.3">
      <c r="A2812" t="s">
        <v>1224</v>
      </c>
      <c r="B2812" t="s">
        <v>3520</v>
      </c>
      <c r="D2812" t="s">
        <v>3942</v>
      </c>
      <c r="E2812" s="40"/>
    </row>
    <row r="2813" spans="1:5" x14ac:dyDescent="0.3">
      <c r="A2813" t="s">
        <v>1225</v>
      </c>
      <c r="B2813" t="s">
        <v>3520</v>
      </c>
      <c r="D2813" t="s">
        <v>3942</v>
      </c>
      <c r="E2813" s="40"/>
    </row>
    <row r="2814" spans="1:5" x14ac:dyDescent="0.3">
      <c r="A2814" t="s">
        <v>1226</v>
      </c>
      <c r="B2814" t="s">
        <v>3520</v>
      </c>
      <c r="D2814" t="s">
        <v>3942</v>
      </c>
      <c r="E2814" s="40"/>
    </row>
    <row r="2815" spans="1:5" x14ac:dyDescent="0.3">
      <c r="A2815" t="s">
        <v>1227</v>
      </c>
      <c r="B2815" t="s">
        <v>3520</v>
      </c>
      <c r="D2815" t="s">
        <v>3942</v>
      </c>
      <c r="E2815" s="40"/>
    </row>
    <row r="2816" spans="1:5" x14ac:dyDescent="0.3">
      <c r="A2816" t="s">
        <v>1228</v>
      </c>
      <c r="B2816" t="s">
        <v>3520</v>
      </c>
      <c r="D2816" t="s">
        <v>3942</v>
      </c>
      <c r="E2816" s="40"/>
    </row>
    <row r="2817" spans="1:5" x14ac:dyDescent="0.3">
      <c r="A2817" t="s">
        <v>1229</v>
      </c>
      <c r="B2817" t="s">
        <v>3520</v>
      </c>
      <c r="D2817" t="s">
        <v>3942</v>
      </c>
      <c r="E2817" s="40"/>
    </row>
    <row r="2818" spans="1:5" x14ac:dyDescent="0.3">
      <c r="A2818" t="s">
        <v>1230</v>
      </c>
      <c r="B2818" t="s">
        <v>3520</v>
      </c>
      <c r="D2818" t="s">
        <v>3942</v>
      </c>
      <c r="E2818" s="40"/>
    </row>
    <row r="2819" spans="1:5" x14ac:dyDescent="0.3">
      <c r="A2819" t="s">
        <v>1231</v>
      </c>
      <c r="B2819" t="s">
        <v>3520</v>
      </c>
      <c r="D2819" t="s">
        <v>3942</v>
      </c>
      <c r="E2819" s="40"/>
    </row>
    <row r="2820" spans="1:5" x14ac:dyDescent="0.3">
      <c r="A2820" t="s">
        <v>1232</v>
      </c>
      <c r="B2820" t="s">
        <v>3520</v>
      </c>
      <c r="D2820" t="s">
        <v>3942</v>
      </c>
      <c r="E2820" s="40"/>
    </row>
    <row r="2821" spans="1:5" x14ac:dyDescent="0.3">
      <c r="A2821" t="s">
        <v>1233</v>
      </c>
      <c r="B2821" t="s">
        <v>3520</v>
      </c>
      <c r="D2821" t="s">
        <v>3942</v>
      </c>
      <c r="E2821" s="40"/>
    </row>
    <row r="2822" spans="1:5" x14ac:dyDescent="0.3">
      <c r="A2822" t="s">
        <v>1234</v>
      </c>
      <c r="B2822" t="s">
        <v>3520</v>
      </c>
      <c r="D2822" t="s">
        <v>3942</v>
      </c>
      <c r="E2822" s="40"/>
    </row>
    <row r="2823" spans="1:5" x14ac:dyDescent="0.3">
      <c r="A2823" t="s">
        <v>1235</v>
      </c>
      <c r="B2823" t="s">
        <v>3520</v>
      </c>
      <c r="D2823" t="s">
        <v>3942</v>
      </c>
      <c r="E2823" s="40"/>
    </row>
    <row r="2824" spans="1:5" x14ac:dyDescent="0.3">
      <c r="A2824" t="s">
        <v>3972</v>
      </c>
      <c r="B2824" t="s">
        <v>3521</v>
      </c>
      <c r="D2824" t="s">
        <v>3942</v>
      </c>
      <c r="E2824" s="40"/>
    </row>
    <row r="2825" spans="1:5" x14ac:dyDescent="0.3">
      <c r="A2825" t="s">
        <v>3908</v>
      </c>
      <c r="B2825" t="s">
        <v>3521</v>
      </c>
      <c r="D2825" t="s">
        <v>3942</v>
      </c>
      <c r="E2825" s="40"/>
    </row>
    <row r="2826" spans="1:5" x14ac:dyDescent="0.3">
      <c r="A2826" t="s">
        <v>3973</v>
      </c>
      <c r="B2826" t="s">
        <v>3521</v>
      </c>
      <c r="D2826" t="s">
        <v>3942</v>
      </c>
      <c r="E2826" s="40"/>
    </row>
    <row r="2827" spans="1:5" x14ac:dyDescent="0.3">
      <c r="A2827" t="s">
        <v>3974</v>
      </c>
      <c r="B2827" t="s">
        <v>3521</v>
      </c>
      <c r="D2827" t="s">
        <v>3942</v>
      </c>
      <c r="E2827" s="40"/>
    </row>
    <row r="2828" spans="1:5" x14ac:dyDescent="0.3">
      <c r="A2828" t="s">
        <v>3975</v>
      </c>
      <c r="B2828" t="s">
        <v>3521</v>
      </c>
      <c r="D2828" t="s">
        <v>3942</v>
      </c>
      <c r="E2828" s="40"/>
    </row>
    <row r="2829" spans="1:5" x14ac:dyDescent="0.3">
      <c r="A2829" t="s">
        <v>1224</v>
      </c>
      <c r="B2829" t="s">
        <v>3521</v>
      </c>
      <c r="D2829" t="s">
        <v>3942</v>
      </c>
      <c r="E2829" s="40"/>
    </row>
    <row r="2830" spans="1:5" x14ac:dyDescent="0.3">
      <c r="A2830" t="s">
        <v>1225</v>
      </c>
      <c r="B2830" t="s">
        <v>3521</v>
      </c>
      <c r="D2830" t="s">
        <v>3942</v>
      </c>
      <c r="E2830" s="40"/>
    </row>
    <row r="2831" spans="1:5" x14ac:dyDescent="0.3">
      <c r="A2831" t="s">
        <v>1226</v>
      </c>
      <c r="B2831" t="s">
        <v>3521</v>
      </c>
      <c r="D2831" t="s">
        <v>3942</v>
      </c>
      <c r="E2831" s="40"/>
    </row>
    <row r="2832" spans="1:5" x14ac:dyDescent="0.3">
      <c r="A2832" t="s">
        <v>1227</v>
      </c>
      <c r="B2832" t="s">
        <v>3521</v>
      </c>
      <c r="D2832" t="s">
        <v>3942</v>
      </c>
      <c r="E2832" s="40"/>
    </row>
    <row r="2833" spans="1:5" x14ac:dyDescent="0.3">
      <c r="A2833" t="s">
        <v>1228</v>
      </c>
      <c r="B2833" t="s">
        <v>3521</v>
      </c>
      <c r="D2833" t="s">
        <v>3942</v>
      </c>
      <c r="E2833" s="40"/>
    </row>
    <row r="2834" spans="1:5" x14ac:dyDescent="0.3">
      <c r="A2834" t="s">
        <v>1229</v>
      </c>
      <c r="B2834" t="s">
        <v>3521</v>
      </c>
      <c r="D2834" t="s">
        <v>3942</v>
      </c>
      <c r="E2834" s="40"/>
    </row>
    <row r="2835" spans="1:5" x14ac:dyDescent="0.3">
      <c r="A2835" t="s">
        <v>1230</v>
      </c>
      <c r="B2835" t="s">
        <v>3521</v>
      </c>
      <c r="D2835" t="s">
        <v>3942</v>
      </c>
      <c r="E2835" s="40"/>
    </row>
    <row r="2836" spans="1:5" x14ac:dyDescent="0.3">
      <c r="A2836" t="s">
        <v>1231</v>
      </c>
      <c r="B2836" t="s">
        <v>3521</v>
      </c>
      <c r="D2836" t="s">
        <v>3942</v>
      </c>
      <c r="E2836" s="40"/>
    </row>
    <row r="2837" spans="1:5" x14ac:dyDescent="0.3">
      <c r="A2837" t="s">
        <v>1232</v>
      </c>
      <c r="B2837" t="s">
        <v>3521</v>
      </c>
      <c r="D2837" t="s">
        <v>3942</v>
      </c>
      <c r="E2837" s="40"/>
    </row>
    <row r="2838" spans="1:5" x14ac:dyDescent="0.3">
      <c r="A2838" t="s">
        <v>1233</v>
      </c>
      <c r="B2838" t="s">
        <v>3521</v>
      </c>
      <c r="D2838" t="s">
        <v>3942</v>
      </c>
      <c r="E2838" s="40"/>
    </row>
    <row r="2839" spans="1:5" x14ac:dyDescent="0.3">
      <c r="A2839" t="s">
        <v>1234</v>
      </c>
      <c r="B2839" t="s">
        <v>3521</v>
      </c>
      <c r="D2839" t="s">
        <v>3942</v>
      </c>
      <c r="E2839" s="40"/>
    </row>
    <row r="2840" spans="1:5" x14ac:dyDescent="0.3">
      <c r="A2840" t="s">
        <v>1235</v>
      </c>
      <c r="B2840" t="s">
        <v>3521</v>
      </c>
      <c r="D2840" t="s">
        <v>3942</v>
      </c>
      <c r="E2840" s="40"/>
    </row>
    <row r="2841" spans="1:5" x14ac:dyDescent="0.3">
      <c r="A2841" t="s">
        <v>3972</v>
      </c>
      <c r="B2841" t="s">
        <v>3522</v>
      </c>
      <c r="D2841" t="s">
        <v>3942</v>
      </c>
      <c r="E2841" s="40"/>
    </row>
    <row r="2842" spans="1:5" x14ac:dyDescent="0.3">
      <c r="A2842" t="s">
        <v>3908</v>
      </c>
      <c r="B2842" t="s">
        <v>3522</v>
      </c>
      <c r="D2842" t="s">
        <v>3942</v>
      </c>
      <c r="E2842" s="40"/>
    </row>
    <row r="2843" spans="1:5" x14ac:dyDescent="0.3">
      <c r="A2843" t="s">
        <v>3973</v>
      </c>
      <c r="B2843" t="s">
        <v>3522</v>
      </c>
      <c r="D2843" t="s">
        <v>3942</v>
      </c>
      <c r="E2843" s="40"/>
    </row>
    <row r="2844" spans="1:5" x14ac:dyDescent="0.3">
      <c r="A2844" t="s">
        <v>3974</v>
      </c>
      <c r="B2844" t="s">
        <v>3522</v>
      </c>
      <c r="D2844" t="s">
        <v>3942</v>
      </c>
      <c r="E2844" s="40"/>
    </row>
    <row r="2845" spans="1:5" x14ac:dyDescent="0.3">
      <c r="A2845" t="s">
        <v>3975</v>
      </c>
      <c r="B2845" t="s">
        <v>3522</v>
      </c>
      <c r="D2845" t="s">
        <v>3942</v>
      </c>
      <c r="E2845" s="40"/>
    </row>
    <row r="2846" spans="1:5" x14ac:dyDescent="0.3">
      <c r="A2846" t="s">
        <v>1224</v>
      </c>
      <c r="B2846" t="s">
        <v>3522</v>
      </c>
      <c r="D2846" t="s">
        <v>3942</v>
      </c>
      <c r="E2846" s="40"/>
    </row>
    <row r="2847" spans="1:5" x14ac:dyDescent="0.3">
      <c r="A2847" t="s">
        <v>1225</v>
      </c>
      <c r="B2847" t="s">
        <v>3522</v>
      </c>
      <c r="D2847" t="s">
        <v>3942</v>
      </c>
      <c r="E2847" s="40"/>
    </row>
    <row r="2848" spans="1:5" x14ac:dyDescent="0.3">
      <c r="A2848" t="s">
        <v>1226</v>
      </c>
      <c r="B2848" t="s">
        <v>3522</v>
      </c>
      <c r="D2848" t="s">
        <v>3942</v>
      </c>
      <c r="E2848" s="40"/>
    </row>
    <row r="2849" spans="1:5" x14ac:dyDescent="0.3">
      <c r="A2849" t="s">
        <v>1227</v>
      </c>
      <c r="B2849" t="s">
        <v>3522</v>
      </c>
      <c r="D2849" t="s">
        <v>3942</v>
      </c>
      <c r="E2849" s="40"/>
    </row>
    <row r="2850" spans="1:5" x14ac:dyDescent="0.3">
      <c r="A2850" t="s">
        <v>1228</v>
      </c>
      <c r="B2850" t="s">
        <v>3522</v>
      </c>
      <c r="D2850" t="s">
        <v>3942</v>
      </c>
      <c r="E2850" s="40"/>
    </row>
    <row r="2851" spans="1:5" x14ac:dyDescent="0.3">
      <c r="A2851" t="s">
        <v>1229</v>
      </c>
      <c r="B2851" t="s">
        <v>3522</v>
      </c>
      <c r="D2851" t="s">
        <v>3942</v>
      </c>
      <c r="E2851" s="40"/>
    </row>
    <row r="2852" spans="1:5" x14ac:dyDescent="0.3">
      <c r="A2852" t="s">
        <v>1230</v>
      </c>
      <c r="B2852" t="s">
        <v>3522</v>
      </c>
      <c r="D2852" t="s">
        <v>3942</v>
      </c>
      <c r="E2852" s="40"/>
    </row>
    <row r="2853" spans="1:5" x14ac:dyDescent="0.3">
      <c r="A2853" t="s">
        <v>1231</v>
      </c>
      <c r="B2853" t="s">
        <v>3522</v>
      </c>
      <c r="D2853" t="s">
        <v>3942</v>
      </c>
      <c r="E2853" s="40"/>
    </row>
    <row r="2854" spans="1:5" x14ac:dyDescent="0.3">
      <c r="A2854" t="s">
        <v>1232</v>
      </c>
      <c r="B2854" t="s">
        <v>3522</v>
      </c>
      <c r="D2854" t="s">
        <v>3942</v>
      </c>
      <c r="E2854" s="40"/>
    </row>
    <row r="2855" spans="1:5" x14ac:dyDescent="0.3">
      <c r="A2855" t="s">
        <v>1233</v>
      </c>
      <c r="B2855" t="s">
        <v>3522</v>
      </c>
      <c r="D2855" t="s">
        <v>3942</v>
      </c>
      <c r="E2855" s="40"/>
    </row>
    <row r="2856" spans="1:5" x14ac:dyDescent="0.3">
      <c r="A2856" t="s">
        <v>1234</v>
      </c>
      <c r="B2856" t="s">
        <v>3522</v>
      </c>
      <c r="D2856" t="s">
        <v>3942</v>
      </c>
      <c r="E2856" s="40"/>
    </row>
    <row r="2857" spans="1:5" x14ac:dyDescent="0.3">
      <c r="A2857" t="s">
        <v>1235</v>
      </c>
      <c r="B2857" t="s">
        <v>3522</v>
      </c>
      <c r="D2857" t="s">
        <v>3942</v>
      </c>
      <c r="E2857" s="40"/>
    </row>
    <row r="2858" spans="1:5" x14ac:dyDescent="0.3">
      <c r="A2858" t="s">
        <v>3972</v>
      </c>
      <c r="B2858" t="s">
        <v>3523</v>
      </c>
      <c r="D2858" t="s">
        <v>3942</v>
      </c>
      <c r="E2858" s="40"/>
    </row>
    <row r="2859" spans="1:5" x14ac:dyDescent="0.3">
      <c r="A2859" t="s">
        <v>3908</v>
      </c>
      <c r="B2859" t="s">
        <v>3523</v>
      </c>
      <c r="D2859" t="s">
        <v>3942</v>
      </c>
      <c r="E2859" s="40"/>
    </row>
    <row r="2860" spans="1:5" x14ac:dyDescent="0.3">
      <c r="A2860" t="s">
        <v>3973</v>
      </c>
      <c r="B2860" t="s">
        <v>3523</v>
      </c>
      <c r="D2860" t="s">
        <v>3942</v>
      </c>
      <c r="E2860" s="40"/>
    </row>
    <row r="2861" spans="1:5" x14ac:dyDescent="0.3">
      <c r="A2861" t="s">
        <v>3974</v>
      </c>
      <c r="B2861" t="s">
        <v>3523</v>
      </c>
      <c r="D2861" t="s">
        <v>3942</v>
      </c>
      <c r="E2861" s="40"/>
    </row>
    <row r="2862" spans="1:5" x14ac:dyDescent="0.3">
      <c r="A2862" t="s">
        <v>3975</v>
      </c>
      <c r="B2862" t="s">
        <v>3523</v>
      </c>
      <c r="D2862" t="s">
        <v>3942</v>
      </c>
      <c r="E2862" s="40"/>
    </row>
    <row r="2863" spans="1:5" x14ac:dyDescent="0.3">
      <c r="A2863" t="s">
        <v>1224</v>
      </c>
      <c r="B2863" t="s">
        <v>3523</v>
      </c>
      <c r="D2863" t="s">
        <v>3942</v>
      </c>
      <c r="E2863" s="40"/>
    </row>
    <row r="2864" spans="1:5" x14ac:dyDescent="0.3">
      <c r="A2864" t="s">
        <v>1225</v>
      </c>
      <c r="B2864" t="s">
        <v>3523</v>
      </c>
      <c r="D2864" t="s">
        <v>3942</v>
      </c>
      <c r="E2864" s="40"/>
    </row>
    <row r="2865" spans="1:5" x14ac:dyDescent="0.3">
      <c r="A2865" t="s">
        <v>1226</v>
      </c>
      <c r="B2865" t="s">
        <v>3523</v>
      </c>
      <c r="D2865" t="s">
        <v>3942</v>
      </c>
      <c r="E2865" s="40"/>
    </row>
    <row r="2866" spans="1:5" x14ac:dyDescent="0.3">
      <c r="A2866" t="s">
        <v>1227</v>
      </c>
      <c r="B2866" t="s">
        <v>3523</v>
      </c>
      <c r="D2866" t="s">
        <v>3942</v>
      </c>
      <c r="E2866" s="40"/>
    </row>
    <row r="2867" spans="1:5" x14ac:dyDescent="0.3">
      <c r="A2867" t="s">
        <v>1228</v>
      </c>
      <c r="B2867" t="s">
        <v>3523</v>
      </c>
      <c r="D2867" t="s">
        <v>3942</v>
      </c>
      <c r="E2867" s="40"/>
    </row>
    <row r="2868" spans="1:5" x14ac:dyDescent="0.3">
      <c r="A2868" t="s">
        <v>1229</v>
      </c>
      <c r="B2868" t="s">
        <v>3523</v>
      </c>
      <c r="D2868" t="s">
        <v>3942</v>
      </c>
      <c r="E2868" s="40"/>
    </row>
    <row r="2869" spans="1:5" x14ac:dyDescent="0.3">
      <c r="A2869" t="s">
        <v>1230</v>
      </c>
      <c r="B2869" t="s">
        <v>3523</v>
      </c>
      <c r="D2869" t="s">
        <v>3942</v>
      </c>
      <c r="E2869" s="40"/>
    </row>
    <row r="2870" spans="1:5" x14ac:dyDescent="0.3">
      <c r="A2870" t="s">
        <v>1231</v>
      </c>
      <c r="B2870" t="s">
        <v>3523</v>
      </c>
      <c r="D2870" t="s">
        <v>3942</v>
      </c>
      <c r="E2870" s="40"/>
    </row>
    <row r="2871" spans="1:5" x14ac:dyDescent="0.3">
      <c r="A2871" t="s">
        <v>1232</v>
      </c>
      <c r="B2871" t="s">
        <v>3523</v>
      </c>
      <c r="D2871" t="s">
        <v>3942</v>
      </c>
      <c r="E2871" s="40"/>
    </row>
    <row r="2872" spans="1:5" x14ac:dyDescent="0.3">
      <c r="A2872" t="s">
        <v>1233</v>
      </c>
      <c r="B2872" t="s">
        <v>3523</v>
      </c>
      <c r="D2872" t="s">
        <v>3942</v>
      </c>
      <c r="E2872" s="40"/>
    </row>
    <row r="2873" spans="1:5" x14ac:dyDescent="0.3">
      <c r="A2873" t="s">
        <v>1234</v>
      </c>
      <c r="B2873" t="s">
        <v>3523</v>
      </c>
      <c r="D2873" t="s">
        <v>3942</v>
      </c>
      <c r="E2873" s="40"/>
    </row>
    <row r="2874" spans="1:5" x14ac:dyDescent="0.3">
      <c r="A2874" t="s">
        <v>1235</v>
      </c>
      <c r="B2874" t="s">
        <v>3523</v>
      </c>
      <c r="D2874" t="s">
        <v>3942</v>
      </c>
      <c r="E2874" s="40"/>
    </row>
    <row r="2875" spans="1:5" x14ac:dyDescent="0.3">
      <c r="A2875" t="s">
        <v>3972</v>
      </c>
      <c r="B2875" t="s">
        <v>3526</v>
      </c>
      <c r="D2875" t="s">
        <v>3942</v>
      </c>
      <c r="E2875" s="40"/>
    </row>
    <row r="2876" spans="1:5" x14ac:dyDescent="0.3">
      <c r="A2876" t="s">
        <v>3908</v>
      </c>
      <c r="B2876" t="s">
        <v>3526</v>
      </c>
      <c r="D2876" t="s">
        <v>3942</v>
      </c>
      <c r="E2876" s="40"/>
    </row>
    <row r="2877" spans="1:5" x14ac:dyDescent="0.3">
      <c r="A2877" t="s">
        <v>3973</v>
      </c>
      <c r="B2877" t="s">
        <v>3526</v>
      </c>
      <c r="D2877" t="s">
        <v>3942</v>
      </c>
      <c r="E2877" s="40"/>
    </row>
    <row r="2878" spans="1:5" x14ac:dyDescent="0.3">
      <c r="A2878" t="s">
        <v>3974</v>
      </c>
      <c r="B2878" t="s">
        <v>3526</v>
      </c>
      <c r="D2878" t="s">
        <v>3942</v>
      </c>
      <c r="E2878" s="40"/>
    </row>
    <row r="2879" spans="1:5" x14ac:dyDescent="0.3">
      <c r="A2879" t="s">
        <v>3975</v>
      </c>
      <c r="B2879" t="s">
        <v>3526</v>
      </c>
      <c r="D2879" t="s">
        <v>3942</v>
      </c>
      <c r="E2879" s="40"/>
    </row>
    <row r="2880" spans="1:5" x14ac:dyDescent="0.3">
      <c r="A2880" t="s">
        <v>1224</v>
      </c>
      <c r="B2880" t="s">
        <v>3526</v>
      </c>
      <c r="D2880" t="s">
        <v>3942</v>
      </c>
      <c r="E2880" s="40"/>
    </row>
    <row r="2881" spans="1:5" x14ac:dyDescent="0.3">
      <c r="A2881" t="s">
        <v>1225</v>
      </c>
      <c r="B2881" t="s">
        <v>3526</v>
      </c>
      <c r="D2881" t="s">
        <v>3942</v>
      </c>
      <c r="E2881" s="40"/>
    </row>
    <row r="2882" spans="1:5" x14ac:dyDescent="0.3">
      <c r="A2882" t="s">
        <v>1226</v>
      </c>
      <c r="B2882" t="s">
        <v>3526</v>
      </c>
      <c r="D2882" t="s">
        <v>3942</v>
      </c>
      <c r="E2882" s="40"/>
    </row>
    <row r="2883" spans="1:5" x14ac:dyDescent="0.3">
      <c r="A2883" t="s">
        <v>1227</v>
      </c>
      <c r="B2883" t="s">
        <v>3526</v>
      </c>
      <c r="D2883" t="s">
        <v>3942</v>
      </c>
      <c r="E2883" s="40"/>
    </row>
    <row r="2884" spans="1:5" x14ac:dyDescent="0.3">
      <c r="A2884" t="s">
        <v>1228</v>
      </c>
      <c r="B2884" t="s">
        <v>3526</v>
      </c>
      <c r="D2884" t="s">
        <v>3942</v>
      </c>
      <c r="E2884" s="40"/>
    </row>
    <row r="2885" spans="1:5" x14ac:dyDescent="0.3">
      <c r="A2885" t="s">
        <v>1229</v>
      </c>
      <c r="B2885" t="s">
        <v>3526</v>
      </c>
      <c r="D2885" t="s">
        <v>3942</v>
      </c>
      <c r="E2885" s="40"/>
    </row>
    <row r="2886" spans="1:5" x14ac:dyDescent="0.3">
      <c r="A2886" t="s">
        <v>1230</v>
      </c>
      <c r="B2886" t="s">
        <v>3526</v>
      </c>
      <c r="D2886" t="s">
        <v>3942</v>
      </c>
      <c r="E2886" s="40"/>
    </row>
    <row r="2887" spans="1:5" x14ac:dyDescent="0.3">
      <c r="A2887" t="s">
        <v>1231</v>
      </c>
      <c r="B2887" t="s">
        <v>3526</v>
      </c>
      <c r="D2887" t="s">
        <v>3942</v>
      </c>
      <c r="E2887" s="40"/>
    </row>
    <row r="2888" spans="1:5" x14ac:dyDescent="0.3">
      <c r="A2888" t="s">
        <v>1232</v>
      </c>
      <c r="B2888" t="s">
        <v>3526</v>
      </c>
      <c r="D2888" t="s">
        <v>3942</v>
      </c>
      <c r="E2888" s="40"/>
    </row>
    <row r="2889" spans="1:5" x14ac:dyDescent="0.3">
      <c r="A2889" t="s">
        <v>1233</v>
      </c>
      <c r="B2889" t="s">
        <v>3526</v>
      </c>
      <c r="D2889" t="s">
        <v>3942</v>
      </c>
      <c r="E2889" s="40"/>
    </row>
    <row r="2890" spans="1:5" x14ac:dyDescent="0.3">
      <c r="A2890" t="s">
        <v>1234</v>
      </c>
      <c r="B2890" t="s">
        <v>3526</v>
      </c>
      <c r="D2890" t="s">
        <v>3942</v>
      </c>
      <c r="E2890" s="40"/>
    </row>
    <row r="2891" spans="1:5" x14ac:dyDescent="0.3">
      <c r="A2891" t="s">
        <v>1235</v>
      </c>
      <c r="B2891" t="s">
        <v>3526</v>
      </c>
      <c r="D2891" t="s">
        <v>3942</v>
      </c>
      <c r="E2891" s="40"/>
    </row>
    <row r="2892" spans="1:5" x14ac:dyDescent="0.3">
      <c r="A2892" t="s">
        <v>3972</v>
      </c>
      <c r="B2892" t="s">
        <v>3527</v>
      </c>
      <c r="D2892" t="s">
        <v>3942</v>
      </c>
      <c r="E2892" s="40"/>
    </row>
    <row r="2893" spans="1:5" x14ac:dyDescent="0.3">
      <c r="A2893" t="s">
        <v>3908</v>
      </c>
      <c r="B2893" t="s">
        <v>3527</v>
      </c>
      <c r="D2893" t="s">
        <v>3942</v>
      </c>
      <c r="E2893" s="40"/>
    </row>
    <row r="2894" spans="1:5" x14ac:dyDescent="0.3">
      <c r="A2894" t="s">
        <v>3973</v>
      </c>
      <c r="B2894" t="s">
        <v>3527</v>
      </c>
      <c r="D2894" t="s">
        <v>3942</v>
      </c>
      <c r="E2894" s="40"/>
    </row>
    <row r="2895" spans="1:5" x14ac:dyDescent="0.3">
      <c r="A2895" t="s">
        <v>3974</v>
      </c>
      <c r="B2895" t="s">
        <v>3527</v>
      </c>
      <c r="D2895" t="s">
        <v>3942</v>
      </c>
      <c r="E2895" s="40"/>
    </row>
    <row r="2896" spans="1:5" x14ac:dyDescent="0.3">
      <c r="A2896" t="s">
        <v>3975</v>
      </c>
      <c r="B2896" t="s">
        <v>3527</v>
      </c>
      <c r="D2896" t="s">
        <v>3942</v>
      </c>
      <c r="E2896" s="40"/>
    </row>
    <row r="2897" spans="1:5" x14ac:dyDescent="0.3">
      <c r="A2897" t="s">
        <v>1224</v>
      </c>
      <c r="B2897" t="s">
        <v>3527</v>
      </c>
      <c r="D2897" t="s">
        <v>3942</v>
      </c>
      <c r="E2897" s="40"/>
    </row>
    <row r="2898" spans="1:5" x14ac:dyDescent="0.3">
      <c r="A2898" t="s">
        <v>1225</v>
      </c>
      <c r="B2898" t="s">
        <v>3527</v>
      </c>
      <c r="D2898" t="s">
        <v>3942</v>
      </c>
      <c r="E2898" s="40"/>
    </row>
    <row r="2899" spans="1:5" x14ac:dyDescent="0.3">
      <c r="A2899" t="s">
        <v>1226</v>
      </c>
      <c r="B2899" t="s">
        <v>3527</v>
      </c>
      <c r="D2899" t="s">
        <v>3942</v>
      </c>
      <c r="E2899" s="40"/>
    </row>
    <row r="2900" spans="1:5" x14ac:dyDescent="0.3">
      <c r="A2900" t="s">
        <v>1227</v>
      </c>
      <c r="B2900" t="s">
        <v>3527</v>
      </c>
      <c r="D2900" t="s">
        <v>3942</v>
      </c>
      <c r="E2900" s="40"/>
    </row>
    <row r="2901" spans="1:5" x14ac:dyDescent="0.3">
      <c r="A2901" t="s">
        <v>1228</v>
      </c>
      <c r="B2901" t="s">
        <v>3527</v>
      </c>
      <c r="D2901" t="s">
        <v>3942</v>
      </c>
      <c r="E2901" s="40"/>
    </row>
    <row r="2902" spans="1:5" x14ac:dyDescent="0.3">
      <c r="A2902" t="s">
        <v>1229</v>
      </c>
      <c r="B2902" t="s">
        <v>3527</v>
      </c>
      <c r="D2902" t="s">
        <v>3942</v>
      </c>
      <c r="E2902" s="40"/>
    </row>
    <row r="2903" spans="1:5" x14ac:dyDescent="0.3">
      <c r="A2903" t="s">
        <v>1230</v>
      </c>
      <c r="B2903" t="s">
        <v>3527</v>
      </c>
      <c r="D2903" t="s">
        <v>3942</v>
      </c>
      <c r="E2903" s="40"/>
    </row>
    <row r="2904" spans="1:5" x14ac:dyDescent="0.3">
      <c r="A2904" t="s">
        <v>1231</v>
      </c>
      <c r="B2904" t="s">
        <v>3527</v>
      </c>
      <c r="D2904" t="s">
        <v>3942</v>
      </c>
      <c r="E2904" s="40"/>
    </row>
    <row r="2905" spans="1:5" x14ac:dyDescent="0.3">
      <c r="A2905" t="s">
        <v>1232</v>
      </c>
      <c r="B2905" t="s">
        <v>3527</v>
      </c>
      <c r="D2905" t="s">
        <v>3942</v>
      </c>
      <c r="E2905" s="40"/>
    </row>
    <row r="2906" spans="1:5" x14ac:dyDescent="0.3">
      <c r="A2906" t="s">
        <v>1233</v>
      </c>
      <c r="B2906" t="s">
        <v>3527</v>
      </c>
      <c r="D2906" t="s">
        <v>3942</v>
      </c>
      <c r="E2906" s="40"/>
    </row>
    <row r="2907" spans="1:5" x14ac:dyDescent="0.3">
      <c r="A2907" t="s">
        <v>1234</v>
      </c>
      <c r="B2907" t="s">
        <v>3527</v>
      </c>
      <c r="D2907" t="s">
        <v>3942</v>
      </c>
      <c r="E2907" s="40"/>
    </row>
    <row r="2908" spans="1:5" x14ac:dyDescent="0.3">
      <c r="A2908" t="s">
        <v>1235</v>
      </c>
      <c r="B2908" t="s">
        <v>3527</v>
      </c>
      <c r="D2908" t="s">
        <v>3942</v>
      </c>
      <c r="E2908" s="40"/>
    </row>
    <row r="2909" spans="1:5" x14ac:dyDescent="0.3">
      <c r="A2909" t="s">
        <v>3972</v>
      </c>
      <c r="B2909" t="s">
        <v>3528</v>
      </c>
      <c r="D2909" t="s">
        <v>3942</v>
      </c>
      <c r="E2909" s="40"/>
    </row>
    <row r="2910" spans="1:5" x14ac:dyDescent="0.3">
      <c r="A2910" t="s">
        <v>3908</v>
      </c>
      <c r="B2910" t="s">
        <v>3528</v>
      </c>
      <c r="D2910" t="s">
        <v>3942</v>
      </c>
      <c r="E2910" s="40"/>
    </row>
    <row r="2911" spans="1:5" x14ac:dyDescent="0.3">
      <c r="A2911" t="s">
        <v>3973</v>
      </c>
      <c r="B2911" t="s">
        <v>3528</v>
      </c>
      <c r="D2911" t="s">
        <v>3942</v>
      </c>
      <c r="E2911" s="40"/>
    </row>
    <row r="2912" spans="1:5" x14ac:dyDescent="0.3">
      <c r="A2912" t="s">
        <v>3974</v>
      </c>
      <c r="B2912" t="s">
        <v>3528</v>
      </c>
      <c r="D2912" t="s">
        <v>3942</v>
      </c>
      <c r="E2912" s="40"/>
    </row>
    <row r="2913" spans="1:5" x14ac:dyDescent="0.3">
      <c r="A2913" t="s">
        <v>3975</v>
      </c>
      <c r="B2913" t="s">
        <v>3528</v>
      </c>
      <c r="D2913" t="s">
        <v>3942</v>
      </c>
      <c r="E2913" s="40"/>
    </row>
    <row r="2914" spans="1:5" x14ac:dyDescent="0.3">
      <c r="A2914" t="s">
        <v>1224</v>
      </c>
      <c r="B2914" t="s">
        <v>3528</v>
      </c>
      <c r="D2914" t="s">
        <v>3942</v>
      </c>
      <c r="E2914" s="40"/>
    </row>
    <row r="2915" spans="1:5" x14ac:dyDescent="0.3">
      <c r="A2915" t="s">
        <v>1225</v>
      </c>
      <c r="B2915" t="s">
        <v>3528</v>
      </c>
      <c r="D2915" t="s">
        <v>3942</v>
      </c>
      <c r="E2915" s="40"/>
    </row>
    <row r="2916" spans="1:5" x14ac:dyDescent="0.3">
      <c r="A2916" t="s">
        <v>1226</v>
      </c>
      <c r="B2916" t="s">
        <v>3528</v>
      </c>
      <c r="D2916" t="s">
        <v>3942</v>
      </c>
      <c r="E2916" s="40"/>
    </row>
    <row r="2917" spans="1:5" x14ac:dyDescent="0.3">
      <c r="A2917" t="s">
        <v>1227</v>
      </c>
      <c r="B2917" t="s">
        <v>3528</v>
      </c>
      <c r="D2917" t="s">
        <v>3942</v>
      </c>
      <c r="E2917" s="40"/>
    </row>
    <row r="2918" spans="1:5" x14ac:dyDescent="0.3">
      <c r="A2918" t="s">
        <v>1228</v>
      </c>
      <c r="B2918" t="s">
        <v>3528</v>
      </c>
      <c r="D2918" t="s">
        <v>3942</v>
      </c>
      <c r="E2918" s="40"/>
    </row>
    <row r="2919" spans="1:5" x14ac:dyDescent="0.3">
      <c r="A2919" t="s">
        <v>1229</v>
      </c>
      <c r="B2919" t="s">
        <v>3528</v>
      </c>
      <c r="D2919" t="s">
        <v>3942</v>
      </c>
      <c r="E2919" s="40"/>
    </row>
    <row r="2920" spans="1:5" x14ac:dyDescent="0.3">
      <c r="A2920" t="s">
        <v>1230</v>
      </c>
      <c r="B2920" t="s">
        <v>3528</v>
      </c>
      <c r="D2920" t="s">
        <v>3942</v>
      </c>
      <c r="E2920" s="40"/>
    </row>
    <row r="2921" spans="1:5" x14ac:dyDescent="0.3">
      <c r="A2921" t="s">
        <v>1231</v>
      </c>
      <c r="B2921" t="s">
        <v>3528</v>
      </c>
      <c r="D2921" t="s">
        <v>3942</v>
      </c>
      <c r="E2921" s="40"/>
    </row>
    <row r="2922" spans="1:5" x14ac:dyDescent="0.3">
      <c r="A2922" t="s">
        <v>1232</v>
      </c>
      <c r="B2922" t="s">
        <v>3528</v>
      </c>
      <c r="D2922" t="s">
        <v>3942</v>
      </c>
      <c r="E2922" s="40"/>
    </row>
    <row r="2923" spans="1:5" x14ac:dyDescent="0.3">
      <c r="A2923" t="s">
        <v>1233</v>
      </c>
      <c r="B2923" t="s">
        <v>3528</v>
      </c>
      <c r="D2923" t="s">
        <v>3942</v>
      </c>
      <c r="E2923" s="40"/>
    </row>
    <row r="2924" spans="1:5" x14ac:dyDescent="0.3">
      <c r="A2924" t="s">
        <v>1234</v>
      </c>
      <c r="B2924" t="s">
        <v>3528</v>
      </c>
      <c r="D2924" t="s">
        <v>3942</v>
      </c>
      <c r="E2924" s="40"/>
    </row>
    <row r="2925" spans="1:5" x14ac:dyDescent="0.3">
      <c r="A2925" t="s">
        <v>1235</v>
      </c>
      <c r="B2925" t="s">
        <v>3528</v>
      </c>
      <c r="D2925" t="s">
        <v>3942</v>
      </c>
      <c r="E2925" s="40"/>
    </row>
    <row r="2926" spans="1:5" x14ac:dyDescent="0.3">
      <c r="A2926" t="s">
        <v>3972</v>
      </c>
      <c r="B2926" t="s">
        <v>3529</v>
      </c>
      <c r="D2926" t="s">
        <v>3942</v>
      </c>
      <c r="E2926" s="40"/>
    </row>
    <row r="2927" spans="1:5" x14ac:dyDescent="0.3">
      <c r="A2927" t="s">
        <v>3908</v>
      </c>
      <c r="B2927" t="s">
        <v>3529</v>
      </c>
      <c r="D2927" t="s">
        <v>3942</v>
      </c>
      <c r="E2927" s="40"/>
    </row>
    <row r="2928" spans="1:5" x14ac:dyDescent="0.3">
      <c r="A2928" t="s">
        <v>3973</v>
      </c>
      <c r="B2928" t="s">
        <v>3529</v>
      </c>
      <c r="D2928" t="s">
        <v>3942</v>
      </c>
      <c r="E2928" s="40"/>
    </row>
    <row r="2929" spans="1:5" x14ac:dyDescent="0.3">
      <c r="A2929" t="s">
        <v>3974</v>
      </c>
      <c r="B2929" t="s">
        <v>3529</v>
      </c>
      <c r="D2929" t="s">
        <v>3942</v>
      </c>
      <c r="E2929" s="40"/>
    </row>
    <row r="2930" spans="1:5" x14ac:dyDescent="0.3">
      <c r="A2930" t="s">
        <v>3975</v>
      </c>
      <c r="B2930" t="s">
        <v>3529</v>
      </c>
      <c r="D2930" t="s">
        <v>3942</v>
      </c>
      <c r="E2930" s="40"/>
    </row>
    <row r="2931" spans="1:5" x14ac:dyDescent="0.3">
      <c r="A2931" t="s">
        <v>1224</v>
      </c>
      <c r="B2931" t="s">
        <v>3529</v>
      </c>
      <c r="D2931" t="s">
        <v>3942</v>
      </c>
      <c r="E2931" s="40"/>
    </row>
    <row r="2932" spans="1:5" x14ac:dyDescent="0.3">
      <c r="A2932" t="s">
        <v>1225</v>
      </c>
      <c r="B2932" t="s">
        <v>3529</v>
      </c>
      <c r="D2932" t="s">
        <v>3942</v>
      </c>
      <c r="E2932" s="40"/>
    </row>
    <row r="2933" spans="1:5" x14ac:dyDescent="0.3">
      <c r="A2933" t="s">
        <v>1226</v>
      </c>
      <c r="B2933" t="s">
        <v>3529</v>
      </c>
      <c r="D2933" t="s">
        <v>3942</v>
      </c>
      <c r="E2933" s="40"/>
    </row>
    <row r="2934" spans="1:5" x14ac:dyDescent="0.3">
      <c r="A2934" t="s">
        <v>1227</v>
      </c>
      <c r="B2934" t="s">
        <v>3529</v>
      </c>
      <c r="D2934" t="s">
        <v>3942</v>
      </c>
      <c r="E2934" s="40"/>
    </row>
    <row r="2935" spans="1:5" x14ac:dyDescent="0.3">
      <c r="A2935" t="s">
        <v>1228</v>
      </c>
      <c r="B2935" t="s">
        <v>3529</v>
      </c>
      <c r="D2935" t="s">
        <v>3942</v>
      </c>
      <c r="E2935" s="40"/>
    </row>
    <row r="2936" spans="1:5" x14ac:dyDescent="0.3">
      <c r="A2936" t="s">
        <v>1229</v>
      </c>
      <c r="B2936" t="s">
        <v>3529</v>
      </c>
      <c r="D2936" t="s">
        <v>3942</v>
      </c>
      <c r="E2936" s="40"/>
    </row>
    <row r="2937" spans="1:5" x14ac:dyDescent="0.3">
      <c r="A2937" t="s">
        <v>1230</v>
      </c>
      <c r="B2937" t="s">
        <v>3529</v>
      </c>
      <c r="D2937" t="s">
        <v>3942</v>
      </c>
      <c r="E2937" s="40"/>
    </row>
    <row r="2938" spans="1:5" x14ac:dyDescent="0.3">
      <c r="A2938" t="s">
        <v>1231</v>
      </c>
      <c r="B2938" t="s">
        <v>3529</v>
      </c>
      <c r="D2938" t="s">
        <v>3942</v>
      </c>
      <c r="E2938" s="40"/>
    </row>
    <row r="2939" spans="1:5" x14ac:dyDescent="0.3">
      <c r="A2939" t="s">
        <v>1232</v>
      </c>
      <c r="B2939" t="s">
        <v>3529</v>
      </c>
      <c r="D2939" t="s">
        <v>3942</v>
      </c>
      <c r="E2939" s="40"/>
    </row>
    <row r="2940" spans="1:5" x14ac:dyDescent="0.3">
      <c r="A2940" t="s">
        <v>1233</v>
      </c>
      <c r="B2940" t="s">
        <v>3529</v>
      </c>
      <c r="D2940" t="s">
        <v>3942</v>
      </c>
      <c r="E2940" s="40"/>
    </row>
    <row r="2941" spans="1:5" x14ac:dyDescent="0.3">
      <c r="A2941" t="s">
        <v>1234</v>
      </c>
      <c r="B2941" t="s">
        <v>3529</v>
      </c>
      <c r="D2941" t="s">
        <v>3942</v>
      </c>
      <c r="E2941" s="40"/>
    </row>
    <row r="2942" spans="1:5" x14ac:dyDescent="0.3">
      <c r="A2942" t="s">
        <v>1235</v>
      </c>
      <c r="B2942" t="s">
        <v>3529</v>
      </c>
      <c r="D2942" t="s">
        <v>3942</v>
      </c>
      <c r="E2942" s="40"/>
    </row>
    <row r="2943" spans="1:5" x14ac:dyDescent="0.3">
      <c r="A2943" t="s">
        <v>3972</v>
      </c>
      <c r="B2943" t="s">
        <v>3532</v>
      </c>
      <c r="D2943" t="s">
        <v>3942</v>
      </c>
      <c r="E2943" s="40"/>
    </row>
    <row r="2944" spans="1:5" x14ac:dyDescent="0.3">
      <c r="A2944" t="s">
        <v>3908</v>
      </c>
      <c r="B2944" t="s">
        <v>3532</v>
      </c>
      <c r="D2944" t="s">
        <v>3942</v>
      </c>
      <c r="E2944" s="40"/>
    </row>
    <row r="2945" spans="1:5" x14ac:dyDescent="0.3">
      <c r="A2945" t="s">
        <v>3973</v>
      </c>
      <c r="B2945" t="s">
        <v>3532</v>
      </c>
      <c r="D2945" t="s">
        <v>3942</v>
      </c>
      <c r="E2945" s="40"/>
    </row>
    <row r="2946" spans="1:5" x14ac:dyDescent="0.3">
      <c r="A2946" t="s">
        <v>3974</v>
      </c>
      <c r="B2946" t="s">
        <v>3532</v>
      </c>
      <c r="D2946" t="s">
        <v>3942</v>
      </c>
      <c r="E2946" s="40"/>
    </row>
    <row r="2947" spans="1:5" x14ac:dyDescent="0.3">
      <c r="A2947" t="s">
        <v>3975</v>
      </c>
      <c r="B2947" t="s">
        <v>3532</v>
      </c>
      <c r="D2947" t="s">
        <v>3942</v>
      </c>
      <c r="E2947" s="40"/>
    </row>
    <row r="2948" spans="1:5" x14ac:dyDescent="0.3">
      <c r="A2948" t="s">
        <v>1224</v>
      </c>
      <c r="B2948" t="s">
        <v>3532</v>
      </c>
      <c r="D2948" t="s">
        <v>3942</v>
      </c>
      <c r="E2948" s="40"/>
    </row>
    <row r="2949" spans="1:5" x14ac:dyDescent="0.3">
      <c r="A2949" t="s">
        <v>1225</v>
      </c>
      <c r="B2949" t="s">
        <v>3532</v>
      </c>
      <c r="D2949" t="s">
        <v>3942</v>
      </c>
      <c r="E2949" s="40"/>
    </row>
    <row r="2950" spans="1:5" x14ac:dyDescent="0.3">
      <c r="A2950" t="s">
        <v>1226</v>
      </c>
      <c r="B2950" t="s">
        <v>3532</v>
      </c>
      <c r="D2950" t="s">
        <v>3942</v>
      </c>
      <c r="E2950" s="40"/>
    </row>
    <row r="2951" spans="1:5" x14ac:dyDescent="0.3">
      <c r="A2951" t="s">
        <v>1227</v>
      </c>
      <c r="B2951" t="s">
        <v>3532</v>
      </c>
      <c r="D2951" t="s">
        <v>3942</v>
      </c>
      <c r="E2951" s="40"/>
    </row>
    <row r="2952" spans="1:5" x14ac:dyDescent="0.3">
      <c r="A2952" t="s">
        <v>1228</v>
      </c>
      <c r="B2952" t="s">
        <v>3532</v>
      </c>
      <c r="D2952" t="s">
        <v>3942</v>
      </c>
      <c r="E2952" s="40"/>
    </row>
    <row r="2953" spans="1:5" x14ac:dyDescent="0.3">
      <c r="A2953" t="s">
        <v>1229</v>
      </c>
      <c r="B2953" t="s">
        <v>3532</v>
      </c>
      <c r="D2953" t="s">
        <v>3942</v>
      </c>
      <c r="E2953" s="40"/>
    </row>
    <row r="2954" spans="1:5" x14ac:dyDescent="0.3">
      <c r="A2954" t="s">
        <v>1230</v>
      </c>
      <c r="B2954" t="s">
        <v>3532</v>
      </c>
      <c r="D2954" t="s">
        <v>3942</v>
      </c>
      <c r="E2954" s="40"/>
    </row>
    <row r="2955" spans="1:5" x14ac:dyDescent="0.3">
      <c r="A2955" t="s">
        <v>1231</v>
      </c>
      <c r="B2955" t="s">
        <v>3532</v>
      </c>
      <c r="D2955" t="s">
        <v>3942</v>
      </c>
      <c r="E2955" s="40"/>
    </row>
    <row r="2956" spans="1:5" x14ac:dyDescent="0.3">
      <c r="A2956" t="s">
        <v>1232</v>
      </c>
      <c r="B2956" t="s">
        <v>3532</v>
      </c>
      <c r="D2956" t="s">
        <v>3942</v>
      </c>
      <c r="E2956" s="40"/>
    </row>
    <row r="2957" spans="1:5" x14ac:dyDescent="0.3">
      <c r="A2957" t="s">
        <v>1233</v>
      </c>
      <c r="B2957" t="s">
        <v>3532</v>
      </c>
      <c r="D2957" t="s">
        <v>3942</v>
      </c>
      <c r="E2957" s="40"/>
    </row>
    <row r="2958" spans="1:5" x14ac:dyDescent="0.3">
      <c r="A2958" t="s">
        <v>1234</v>
      </c>
      <c r="B2958" t="s">
        <v>3532</v>
      </c>
      <c r="D2958" t="s">
        <v>3942</v>
      </c>
      <c r="E2958" s="40"/>
    </row>
    <row r="2959" spans="1:5" x14ac:dyDescent="0.3">
      <c r="A2959" t="s">
        <v>1235</v>
      </c>
      <c r="B2959" t="s">
        <v>3532</v>
      </c>
      <c r="D2959" t="s">
        <v>3942</v>
      </c>
      <c r="E2959" s="40"/>
    </row>
    <row r="2960" spans="1:5" x14ac:dyDescent="0.3">
      <c r="A2960" t="s">
        <v>3972</v>
      </c>
      <c r="B2960" t="s">
        <v>3533</v>
      </c>
      <c r="D2960" t="s">
        <v>3942</v>
      </c>
      <c r="E2960" s="40"/>
    </row>
    <row r="2961" spans="1:5" x14ac:dyDescent="0.3">
      <c r="A2961" t="s">
        <v>3908</v>
      </c>
      <c r="B2961" t="s">
        <v>3533</v>
      </c>
      <c r="D2961" t="s">
        <v>3942</v>
      </c>
      <c r="E2961" s="40"/>
    </row>
    <row r="2962" spans="1:5" x14ac:dyDescent="0.3">
      <c r="A2962" t="s">
        <v>3973</v>
      </c>
      <c r="B2962" t="s">
        <v>3533</v>
      </c>
      <c r="D2962" t="s">
        <v>3942</v>
      </c>
      <c r="E2962" s="40"/>
    </row>
    <row r="2963" spans="1:5" x14ac:dyDescent="0.3">
      <c r="A2963" t="s">
        <v>3974</v>
      </c>
      <c r="B2963" t="s">
        <v>3533</v>
      </c>
      <c r="D2963" t="s">
        <v>3942</v>
      </c>
      <c r="E2963" s="40"/>
    </row>
    <row r="2964" spans="1:5" x14ac:dyDescent="0.3">
      <c r="A2964" t="s">
        <v>3975</v>
      </c>
      <c r="B2964" t="s">
        <v>3533</v>
      </c>
      <c r="D2964" t="s">
        <v>3942</v>
      </c>
      <c r="E2964" s="40"/>
    </row>
    <row r="2965" spans="1:5" x14ac:dyDescent="0.3">
      <c r="A2965" t="s">
        <v>1224</v>
      </c>
      <c r="B2965" t="s">
        <v>3533</v>
      </c>
      <c r="D2965" t="s">
        <v>3942</v>
      </c>
      <c r="E2965" s="40"/>
    </row>
    <row r="2966" spans="1:5" x14ac:dyDescent="0.3">
      <c r="A2966" t="s">
        <v>1225</v>
      </c>
      <c r="B2966" t="s">
        <v>3533</v>
      </c>
      <c r="D2966" t="s">
        <v>3942</v>
      </c>
      <c r="E2966" s="40"/>
    </row>
    <row r="2967" spans="1:5" x14ac:dyDescent="0.3">
      <c r="A2967" t="s">
        <v>1226</v>
      </c>
      <c r="B2967" t="s">
        <v>3533</v>
      </c>
      <c r="D2967" t="s">
        <v>3942</v>
      </c>
      <c r="E2967" s="40"/>
    </row>
    <row r="2968" spans="1:5" x14ac:dyDescent="0.3">
      <c r="A2968" t="s">
        <v>1227</v>
      </c>
      <c r="B2968" t="s">
        <v>3533</v>
      </c>
      <c r="D2968" t="s">
        <v>3942</v>
      </c>
      <c r="E2968" s="40"/>
    </row>
    <row r="2969" spans="1:5" x14ac:dyDescent="0.3">
      <c r="A2969" t="s">
        <v>1228</v>
      </c>
      <c r="B2969" t="s">
        <v>3533</v>
      </c>
      <c r="D2969" t="s">
        <v>3942</v>
      </c>
      <c r="E2969" s="40"/>
    </row>
    <row r="2970" spans="1:5" x14ac:dyDescent="0.3">
      <c r="A2970" t="s">
        <v>1229</v>
      </c>
      <c r="B2970" t="s">
        <v>3533</v>
      </c>
      <c r="D2970" t="s">
        <v>3942</v>
      </c>
      <c r="E2970" s="40"/>
    </row>
    <row r="2971" spans="1:5" x14ac:dyDescent="0.3">
      <c r="A2971" t="s">
        <v>1230</v>
      </c>
      <c r="B2971" t="s">
        <v>3533</v>
      </c>
      <c r="D2971" t="s">
        <v>3942</v>
      </c>
      <c r="E2971" s="40"/>
    </row>
    <row r="2972" spans="1:5" x14ac:dyDescent="0.3">
      <c r="A2972" t="s">
        <v>1231</v>
      </c>
      <c r="B2972" t="s">
        <v>3533</v>
      </c>
      <c r="D2972" t="s">
        <v>3942</v>
      </c>
      <c r="E2972" s="40"/>
    </row>
    <row r="2973" spans="1:5" x14ac:dyDescent="0.3">
      <c r="A2973" t="s">
        <v>1232</v>
      </c>
      <c r="B2973" t="s">
        <v>3533</v>
      </c>
      <c r="D2973" t="s">
        <v>3942</v>
      </c>
      <c r="E2973" s="40"/>
    </row>
    <row r="2974" spans="1:5" x14ac:dyDescent="0.3">
      <c r="A2974" t="s">
        <v>1233</v>
      </c>
      <c r="B2974" t="s">
        <v>3533</v>
      </c>
      <c r="D2974" t="s">
        <v>3942</v>
      </c>
      <c r="E2974" s="40"/>
    </row>
    <row r="2975" spans="1:5" x14ac:dyDescent="0.3">
      <c r="A2975" t="s">
        <v>1234</v>
      </c>
      <c r="B2975" t="s">
        <v>3533</v>
      </c>
      <c r="D2975" t="s">
        <v>3942</v>
      </c>
      <c r="E2975" s="40"/>
    </row>
    <row r="2976" spans="1:5" x14ac:dyDescent="0.3">
      <c r="A2976" t="s">
        <v>1235</v>
      </c>
      <c r="B2976" t="s">
        <v>3533</v>
      </c>
      <c r="D2976" t="s">
        <v>3942</v>
      </c>
      <c r="E2976" s="40"/>
    </row>
    <row r="2977" spans="1:5" x14ac:dyDescent="0.3">
      <c r="A2977" t="s">
        <v>3972</v>
      </c>
      <c r="B2977" t="s">
        <v>3534</v>
      </c>
      <c r="D2977" t="s">
        <v>3942</v>
      </c>
      <c r="E2977" s="40"/>
    </row>
    <row r="2978" spans="1:5" x14ac:dyDescent="0.3">
      <c r="A2978" t="s">
        <v>3908</v>
      </c>
      <c r="B2978" t="s">
        <v>3534</v>
      </c>
      <c r="D2978" t="s">
        <v>3942</v>
      </c>
      <c r="E2978" s="40"/>
    </row>
    <row r="2979" spans="1:5" x14ac:dyDescent="0.3">
      <c r="A2979" t="s">
        <v>3973</v>
      </c>
      <c r="B2979" t="s">
        <v>3534</v>
      </c>
      <c r="D2979" t="s">
        <v>3942</v>
      </c>
      <c r="E2979" s="40"/>
    </row>
    <row r="2980" spans="1:5" x14ac:dyDescent="0.3">
      <c r="A2980" t="s">
        <v>3974</v>
      </c>
      <c r="B2980" t="s">
        <v>3534</v>
      </c>
      <c r="D2980" t="s">
        <v>3942</v>
      </c>
      <c r="E2980" s="40"/>
    </row>
    <row r="2981" spans="1:5" x14ac:dyDescent="0.3">
      <c r="A2981" t="s">
        <v>3975</v>
      </c>
      <c r="B2981" t="s">
        <v>3534</v>
      </c>
      <c r="D2981" t="s">
        <v>3942</v>
      </c>
      <c r="E2981" s="40"/>
    </row>
    <row r="2982" spans="1:5" x14ac:dyDescent="0.3">
      <c r="A2982" t="s">
        <v>1224</v>
      </c>
      <c r="B2982" t="s">
        <v>3534</v>
      </c>
      <c r="D2982" t="s">
        <v>3942</v>
      </c>
      <c r="E2982" s="40"/>
    </row>
    <row r="2983" spans="1:5" x14ac:dyDescent="0.3">
      <c r="A2983" t="s">
        <v>1225</v>
      </c>
      <c r="B2983" t="s">
        <v>3534</v>
      </c>
      <c r="D2983" t="s">
        <v>3942</v>
      </c>
      <c r="E2983" s="40"/>
    </row>
    <row r="2984" spans="1:5" x14ac:dyDescent="0.3">
      <c r="A2984" t="s">
        <v>1226</v>
      </c>
      <c r="B2984" t="s">
        <v>3534</v>
      </c>
      <c r="D2984" t="s">
        <v>3942</v>
      </c>
      <c r="E2984" s="40"/>
    </row>
    <row r="2985" spans="1:5" x14ac:dyDescent="0.3">
      <c r="A2985" t="s">
        <v>1227</v>
      </c>
      <c r="B2985" t="s">
        <v>3534</v>
      </c>
      <c r="D2985" t="s">
        <v>3942</v>
      </c>
      <c r="E2985" s="40"/>
    </row>
    <row r="2986" spans="1:5" x14ac:dyDescent="0.3">
      <c r="A2986" t="s">
        <v>1228</v>
      </c>
      <c r="B2986" t="s">
        <v>3534</v>
      </c>
      <c r="D2986" t="s">
        <v>3942</v>
      </c>
      <c r="E2986" s="40"/>
    </row>
    <row r="2987" spans="1:5" x14ac:dyDescent="0.3">
      <c r="A2987" t="s">
        <v>1229</v>
      </c>
      <c r="B2987" t="s">
        <v>3534</v>
      </c>
      <c r="D2987" t="s">
        <v>3942</v>
      </c>
      <c r="E2987" s="40"/>
    </row>
    <row r="2988" spans="1:5" x14ac:dyDescent="0.3">
      <c r="A2988" t="s">
        <v>1230</v>
      </c>
      <c r="B2988" t="s">
        <v>3534</v>
      </c>
      <c r="D2988" t="s">
        <v>3942</v>
      </c>
      <c r="E2988" s="40"/>
    </row>
    <row r="2989" spans="1:5" x14ac:dyDescent="0.3">
      <c r="A2989" t="s">
        <v>1231</v>
      </c>
      <c r="B2989" t="s">
        <v>3534</v>
      </c>
      <c r="D2989" t="s">
        <v>3942</v>
      </c>
      <c r="E2989" s="40"/>
    </row>
    <row r="2990" spans="1:5" x14ac:dyDescent="0.3">
      <c r="A2990" t="s">
        <v>1232</v>
      </c>
      <c r="B2990" t="s">
        <v>3534</v>
      </c>
      <c r="D2990" t="s">
        <v>3942</v>
      </c>
      <c r="E2990" s="40"/>
    </row>
    <row r="2991" spans="1:5" x14ac:dyDescent="0.3">
      <c r="A2991" t="s">
        <v>1233</v>
      </c>
      <c r="B2991" t="s">
        <v>3534</v>
      </c>
      <c r="D2991" t="s">
        <v>3942</v>
      </c>
      <c r="E2991" s="40"/>
    </row>
    <row r="2992" spans="1:5" x14ac:dyDescent="0.3">
      <c r="A2992" t="s">
        <v>1234</v>
      </c>
      <c r="B2992" t="s">
        <v>3534</v>
      </c>
      <c r="D2992" t="s">
        <v>3942</v>
      </c>
      <c r="E2992" s="40"/>
    </row>
    <row r="2993" spans="1:5" x14ac:dyDescent="0.3">
      <c r="A2993" t="s">
        <v>1235</v>
      </c>
      <c r="B2993" t="s">
        <v>3534</v>
      </c>
      <c r="D2993" t="s">
        <v>3942</v>
      </c>
      <c r="E2993" s="40"/>
    </row>
    <row r="2994" spans="1:5" x14ac:dyDescent="0.3">
      <c r="A2994" t="s">
        <v>3972</v>
      </c>
      <c r="B2994" t="s">
        <v>3535</v>
      </c>
      <c r="D2994" t="s">
        <v>3942</v>
      </c>
      <c r="E2994" s="40"/>
    </row>
    <row r="2995" spans="1:5" x14ac:dyDescent="0.3">
      <c r="A2995" t="s">
        <v>3908</v>
      </c>
      <c r="B2995" t="s">
        <v>3535</v>
      </c>
      <c r="D2995" t="s">
        <v>3942</v>
      </c>
      <c r="E2995" s="40"/>
    </row>
    <row r="2996" spans="1:5" x14ac:dyDescent="0.3">
      <c r="A2996" t="s">
        <v>3973</v>
      </c>
      <c r="B2996" t="s">
        <v>3535</v>
      </c>
      <c r="D2996" t="s">
        <v>3942</v>
      </c>
      <c r="E2996" s="40"/>
    </row>
    <row r="2997" spans="1:5" x14ac:dyDescent="0.3">
      <c r="A2997" t="s">
        <v>3974</v>
      </c>
      <c r="B2997" t="s">
        <v>3535</v>
      </c>
      <c r="D2997" t="s">
        <v>3942</v>
      </c>
      <c r="E2997" s="40"/>
    </row>
    <row r="2998" spans="1:5" x14ac:dyDescent="0.3">
      <c r="A2998" t="s">
        <v>3975</v>
      </c>
      <c r="B2998" t="s">
        <v>3535</v>
      </c>
      <c r="D2998" t="s">
        <v>3942</v>
      </c>
      <c r="E2998" s="40"/>
    </row>
    <row r="2999" spans="1:5" x14ac:dyDescent="0.3">
      <c r="A2999" t="s">
        <v>1224</v>
      </c>
      <c r="B2999" t="s">
        <v>3535</v>
      </c>
      <c r="D2999" t="s">
        <v>3942</v>
      </c>
      <c r="E2999" s="40"/>
    </row>
    <row r="3000" spans="1:5" x14ac:dyDescent="0.3">
      <c r="A3000" t="s">
        <v>1225</v>
      </c>
      <c r="B3000" t="s">
        <v>3535</v>
      </c>
      <c r="D3000" t="s">
        <v>3942</v>
      </c>
      <c r="E3000" s="40"/>
    </row>
    <row r="3001" spans="1:5" x14ac:dyDescent="0.3">
      <c r="A3001" t="s">
        <v>1226</v>
      </c>
      <c r="B3001" t="s">
        <v>3535</v>
      </c>
      <c r="D3001" t="s">
        <v>3942</v>
      </c>
      <c r="E3001" s="40"/>
    </row>
    <row r="3002" spans="1:5" x14ac:dyDescent="0.3">
      <c r="A3002" t="s">
        <v>1227</v>
      </c>
      <c r="B3002" t="s">
        <v>3535</v>
      </c>
      <c r="D3002" t="s">
        <v>3942</v>
      </c>
      <c r="E3002" s="40"/>
    </row>
    <row r="3003" spans="1:5" x14ac:dyDescent="0.3">
      <c r="A3003" t="s">
        <v>1228</v>
      </c>
      <c r="B3003" t="s">
        <v>3535</v>
      </c>
      <c r="D3003" t="s">
        <v>3942</v>
      </c>
      <c r="E3003" s="40"/>
    </row>
    <row r="3004" spans="1:5" x14ac:dyDescent="0.3">
      <c r="A3004" t="s">
        <v>1229</v>
      </c>
      <c r="B3004" t="s">
        <v>3535</v>
      </c>
      <c r="D3004" t="s">
        <v>3942</v>
      </c>
      <c r="E3004" s="40"/>
    </row>
    <row r="3005" spans="1:5" x14ac:dyDescent="0.3">
      <c r="A3005" t="s">
        <v>1230</v>
      </c>
      <c r="B3005" t="s">
        <v>3535</v>
      </c>
      <c r="D3005" t="s">
        <v>3942</v>
      </c>
      <c r="E3005" s="40"/>
    </row>
    <row r="3006" spans="1:5" x14ac:dyDescent="0.3">
      <c r="A3006" t="s">
        <v>1231</v>
      </c>
      <c r="B3006" t="s">
        <v>3535</v>
      </c>
      <c r="D3006" t="s">
        <v>3942</v>
      </c>
      <c r="E3006" s="40"/>
    </row>
    <row r="3007" spans="1:5" x14ac:dyDescent="0.3">
      <c r="A3007" t="s">
        <v>1232</v>
      </c>
      <c r="B3007" t="s">
        <v>3535</v>
      </c>
      <c r="D3007" t="s">
        <v>3942</v>
      </c>
      <c r="E3007" s="40"/>
    </row>
    <row r="3008" spans="1:5" x14ac:dyDescent="0.3">
      <c r="A3008" t="s">
        <v>1233</v>
      </c>
      <c r="B3008" t="s">
        <v>3535</v>
      </c>
      <c r="D3008" t="s">
        <v>3942</v>
      </c>
      <c r="E3008" s="40"/>
    </row>
    <row r="3009" spans="1:5" x14ac:dyDescent="0.3">
      <c r="A3009" t="s">
        <v>1234</v>
      </c>
      <c r="B3009" t="s">
        <v>3535</v>
      </c>
      <c r="D3009" t="s">
        <v>3942</v>
      </c>
      <c r="E3009" s="40"/>
    </row>
    <row r="3010" spans="1:5" x14ac:dyDescent="0.3">
      <c r="A3010" t="s">
        <v>1235</v>
      </c>
      <c r="B3010" t="s">
        <v>3535</v>
      </c>
      <c r="D3010" t="s">
        <v>3942</v>
      </c>
      <c r="E3010" s="40"/>
    </row>
    <row r="3011" spans="1:5" x14ac:dyDescent="0.3">
      <c r="A3011" t="s">
        <v>3972</v>
      </c>
      <c r="B3011" t="s">
        <v>3536</v>
      </c>
      <c r="D3011" t="s">
        <v>3942</v>
      </c>
      <c r="E3011" s="40"/>
    </row>
    <row r="3012" spans="1:5" x14ac:dyDescent="0.3">
      <c r="A3012" t="s">
        <v>3908</v>
      </c>
      <c r="B3012" t="s">
        <v>3536</v>
      </c>
      <c r="D3012" t="s">
        <v>3942</v>
      </c>
      <c r="E3012" s="40"/>
    </row>
    <row r="3013" spans="1:5" x14ac:dyDescent="0.3">
      <c r="A3013" t="s">
        <v>3973</v>
      </c>
      <c r="B3013" t="s">
        <v>3536</v>
      </c>
      <c r="D3013" t="s">
        <v>3942</v>
      </c>
      <c r="E3013" s="40"/>
    </row>
    <row r="3014" spans="1:5" x14ac:dyDescent="0.3">
      <c r="A3014" t="s">
        <v>3974</v>
      </c>
      <c r="B3014" t="s">
        <v>3536</v>
      </c>
      <c r="D3014" t="s">
        <v>3942</v>
      </c>
      <c r="E3014" s="40"/>
    </row>
    <row r="3015" spans="1:5" x14ac:dyDescent="0.3">
      <c r="A3015" t="s">
        <v>3975</v>
      </c>
      <c r="B3015" t="s">
        <v>3536</v>
      </c>
      <c r="D3015" t="s">
        <v>3942</v>
      </c>
      <c r="E3015" s="40"/>
    </row>
    <row r="3016" spans="1:5" x14ac:dyDescent="0.3">
      <c r="A3016" t="s">
        <v>1224</v>
      </c>
      <c r="B3016" t="s">
        <v>3536</v>
      </c>
      <c r="D3016" t="s">
        <v>3942</v>
      </c>
      <c r="E3016" s="40"/>
    </row>
    <row r="3017" spans="1:5" x14ac:dyDescent="0.3">
      <c r="A3017" t="s">
        <v>1225</v>
      </c>
      <c r="B3017" t="s">
        <v>3536</v>
      </c>
      <c r="D3017" t="s">
        <v>3942</v>
      </c>
      <c r="E3017" s="40"/>
    </row>
    <row r="3018" spans="1:5" x14ac:dyDescent="0.3">
      <c r="A3018" t="s">
        <v>1226</v>
      </c>
      <c r="B3018" t="s">
        <v>3536</v>
      </c>
      <c r="D3018" t="s">
        <v>3942</v>
      </c>
      <c r="E3018" s="40"/>
    </row>
    <row r="3019" spans="1:5" x14ac:dyDescent="0.3">
      <c r="A3019" t="s">
        <v>1227</v>
      </c>
      <c r="B3019" t="s">
        <v>3536</v>
      </c>
      <c r="D3019" t="s">
        <v>3942</v>
      </c>
      <c r="E3019" s="40"/>
    </row>
    <row r="3020" spans="1:5" x14ac:dyDescent="0.3">
      <c r="A3020" t="s">
        <v>1228</v>
      </c>
      <c r="B3020" t="s">
        <v>3536</v>
      </c>
      <c r="D3020" t="s">
        <v>3942</v>
      </c>
      <c r="E3020" s="40"/>
    </row>
    <row r="3021" spans="1:5" x14ac:dyDescent="0.3">
      <c r="A3021" t="s">
        <v>1229</v>
      </c>
      <c r="B3021" t="s">
        <v>3536</v>
      </c>
      <c r="D3021" t="s">
        <v>3942</v>
      </c>
      <c r="E3021" s="40"/>
    </row>
    <row r="3022" spans="1:5" x14ac:dyDescent="0.3">
      <c r="A3022" t="s">
        <v>1230</v>
      </c>
      <c r="B3022" t="s">
        <v>3536</v>
      </c>
      <c r="D3022" t="s">
        <v>3942</v>
      </c>
      <c r="E3022" s="40"/>
    </row>
    <row r="3023" spans="1:5" x14ac:dyDescent="0.3">
      <c r="A3023" t="s">
        <v>1231</v>
      </c>
      <c r="B3023" t="s">
        <v>3536</v>
      </c>
      <c r="D3023" t="s">
        <v>3942</v>
      </c>
      <c r="E3023" s="40"/>
    </row>
    <row r="3024" spans="1:5" x14ac:dyDescent="0.3">
      <c r="A3024" t="s">
        <v>1232</v>
      </c>
      <c r="B3024" t="s">
        <v>3536</v>
      </c>
      <c r="D3024" t="s">
        <v>3942</v>
      </c>
      <c r="E3024" s="40"/>
    </row>
    <row r="3025" spans="1:5" x14ac:dyDescent="0.3">
      <c r="A3025" t="s">
        <v>1233</v>
      </c>
      <c r="B3025" t="s">
        <v>3536</v>
      </c>
      <c r="D3025" t="s">
        <v>3942</v>
      </c>
      <c r="E3025" s="40"/>
    </row>
    <row r="3026" spans="1:5" x14ac:dyDescent="0.3">
      <c r="A3026" t="s">
        <v>1234</v>
      </c>
      <c r="B3026" t="s">
        <v>3536</v>
      </c>
      <c r="D3026" t="s">
        <v>3942</v>
      </c>
      <c r="E3026" s="40"/>
    </row>
    <row r="3027" spans="1:5" x14ac:dyDescent="0.3">
      <c r="A3027" t="s">
        <v>1235</v>
      </c>
      <c r="B3027" t="s">
        <v>3536</v>
      </c>
      <c r="D3027" t="s">
        <v>3942</v>
      </c>
      <c r="E3027" s="40"/>
    </row>
    <row r="3028" spans="1:5" x14ac:dyDescent="0.3">
      <c r="A3028" t="s">
        <v>3972</v>
      </c>
      <c r="B3028" t="s">
        <v>3537</v>
      </c>
      <c r="D3028" t="s">
        <v>3942</v>
      </c>
      <c r="E3028" s="40"/>
    </row>
    <row r="3029" spans="1:5" x14ac:dyDescent="0.3">
      <c r="A3029" t="s">
        <v>3908</v>
      </c>
      <c r="B3029" t="s">
        <v>3537</v>
      </c>
      <c r="D3029" t="s">
        <v>3942</v>
      </c>
      <c r="E3029" s="40"/>
    </row>
    <row r="3030" spans="1:5" x14ac:dyDescent="0.3">
      <c r="A3030" t="s">
        <v>3973</v>
      </c>
      <c r="B3030" t="s">
        <v>3537</v>
      </c>
      <c r="D3030" t="s">
        <v>3942</v>
      </c>
      <c r="E3030" s="40"/>
    </row>
    <row r="3031" spans="1:5" x14ac:dyDescent="0.3">
      <c r="A3031" t="s">
        <v>3974</v>
      </c>
      <c r="B3031" t="s">
        <v>3537</v>
      </c>
      <c r="D3031" t="s">
        <v>3942</v>
      </c>
      <c r="E3031" s="40"/>
    </row>
    <row r="3032" spans="1:5" x14ac:dyDescent="0.3">
      <c r="A3032" t="s">
        <v>3975</v>
      </c>
      <c r="B3032" t="s">
        <v>3537</v>
      </c>
      <c r="D3032" t="s">
        <v>3942</v>
      </c>
      <c r="E3032" s="40"/>
    </row>
    <row r="3033" spans="1:5" x14ac:dyDescent="0.3">
      <c r="A3033" t="s">
        <v>1224</v>
      </c>
      <c r="B3033" t="s">
        <v>3537</v>
      </c>
      <c r="D3033" t="s">
        <v>3942</v>
      </c>
      <c r="E3033" s="40"/>
    </row>
    <row r="3034" spans="1:5" x14ac:dyDescent="0.3">
      <c r="A3034" t="s">
        <v>1225</v>
      </c>
      <c r="B3034" t="s">
        <v>3537</v>
      </c>
      <c r="D3034" t="s">
        <v>3942</v>
      </c>
      <c r="E3034" s="40"/>
    </row>
    <row r="3035" spans="1:5" x14ac:dyDescent="0.3">
      <c r="A3035" t="s">
        <v>1226</v>
      </c>
      <c r="B3035" t="s">
        <v>3537</v>
      </c>
      <c r="D3035" t="s">
        <v>3942</v>
      </c>
      <c r="E3035" s="40"/>
    </row>
    <row r="3036" spans="1:5" x14ac:dyDescent="0.3">
      <c r="A3036" t="s">
        <v>1227</v>
      </c>
      <c r="B3036" t="s">
        <v>3537</v>
      </c>
      <c r="D3036" t="s">
        <v>3942</v>
      </c>
      <c r="E3036" s="40"/>
    </row>
    <row r="3037" spans="1:5" x14ac:dyDescent="0.3">
      <c r="A3037" t="s">
        <v>1228</v>
      </c>
      <c r="B3037" t="s">
        <v>3537</v>
      </c>
      <c r="D3037" t="s">
        <v>3942</v>
      </c>
      <c r="E3037" s="40"/>
    </row>
    <row r="3038" spans="1:5" x14ac:dyDescent="0.3">
      <c r="A3038" t="s">
        <v>1229</v>
      </c>
      <c r="B3038" t="s">
        <v>3537</v>
      </c>
      <c r="D3038" t="s">
        <v>3942</v>
      </c>
      <c r="E3038" s="40"/>
    </row>
    <row r="3039" spans="1:5" x14ac:dyDescent="0.3">
      <c r="A3039" t="s">
        <v>1230</v>
      </c>
      <c r="B3039" t="s">
        <v>3537</v>
      </c>
      <c r="D3039" t="s">
        <v>3942</v>
      </c>
      <c r="E3039" s="40"/>
    </row>
    <row r="3040" spans="1:5" x14ac:dyDescent="0.3">
      <c r="A3040" t="s">
        <v>1231</v>
      </c>
      <c r="B3040" t="s">
        <v>3537</v>
      </c>
      <c r="D3040" t="s">
        <v>3942</v>
      </c>
      <c r="E3040" s="40"/>
    </row>
    <row r="3041" spans="1:5" x14ac:dyDescent="0.3">
      <c r="A3041" t="s">
        <v>1232</v>
      </c>
      <c r="B3041" t="s">
        <v>3537</v>
      </c>
      <c r="D3041" t="s">
        <v>3942</v>
      </c>
      <c r="E3041" s="40"/>
    </row>
    <row r="3042" spans="1:5" x14ac:dyDescent="0.3">
      <c r="A3042" t="s">
        <v>1233</v>
      </c>
      <c r="B3042" t="s">
        <v>3537</v>
      </c>
      <c r="D3042" t="s">
        <v>3942</v>
      </c>
      <c r="E3042" s="40"/>
    </row>
    <row r="3043" spans="1:5" x14ac:dyDescent="0.3">
      <c r="A3043" t="s">
        <v>1234</v>
      </c>
      <c r="B3043" t="s">
        <v>3537</v>
      </c>
      <c r="D3043" t="s">
        <v>3942</v>
      </c>
      <c r="E3043" s="40"/>
    </row>
    <row r="3044" spans="1:5" x14ac:dyDescent="0.3">
      <c r="A3044" t="s">
        <v>1235</v>
      </c>
      <c r="B3044" t="s">
        <v>3537</v>
      </c>
      <c r="D3044" t="s">
        <v>3942</v>
      </c>
      <c r="E3044" s="40"/>
    </row>
    <row r="3045" spans="1:5" x14ac:dyDescent="0.3">
      <c r="A3045" t="s">
        <v>3972</v>
      </c>
      <c r="B3045" t="s">
        <v>3540</v>
      </c>
      <c r="D3045" t="s">
        <v>3942</v>
      </c>
      <c r="E3045" s="40"/>
    </row>
    <row r="3046" spans="1:5" x14ac:dyDescent="0.3">
      <c r="A3046" t="s">
        <v>3908</v>
      </c>
      <c r="B3046" t="s">
        <v>3540</v>
      </c>
      <c r="D3046" t="s">
        <v>3942</v>
      </c>
      <c r="E3046" s="40"/>
    </row>
    <row r="3047" spans="1:5" x14ac:dyDescent="0.3">
      <c r="A3047" t="s">
        <v>3973</v>
      </c>
      <c r="B3047" t="s">
        <v>3540</v>
      </c>
      <c r="D3047" t="s">
        <v>3942</v>
      </c>
      <c r="E3047" s="40"/>
    </row>
    <row r="3048" spans="1:5" x14ac:dyDescent="0.3">
      <c r="A3048" t="s">
        <v>3974</v>
      </c>
      <c r="B3048" t="s">
        <v>3540</v>
      </c>
      <c r="D3048" t="s">
        <v>3942</v>
      </c>
      <c r="E3048" s="40"/>
    </row>
    <row r="3049" spans="1:5" x14ac:dyDescent="0.3">
      <c r="A3049" t="s">
        <v>3975</v>
      </c>
      <c r="B3049" t="s">
        <v>3540</v>
      </c>
      <c r="D3049" t="s">
        <v>3942</v>
      </c>
      <c r="E3049" s="40"/>
    </row>
    <row r="3050" spans="1:5" x14ac:dyDescent="0.3">
      <c r="A3050" t="s">
        <v>1224</v>
      </c>
      <c r="B3050" t="s">
        <v>3540</v>
      </c>
      <c r="D3050" t="s">
        <v>3942</v>
      </c>
      <c r="E3050" s="40"/>
    </row>
    <row r="3051" spans="1:5" x14ac:dyDescent="0.3">
      <c r="A3051" t="s">
        <v>1225</v>
      </c>
      <c r="B3051" t="s">
        <v>3540</v>
      </c>
      <c r="D3051" t="s">
        <v>3942</v>
      </c>
      <c r="E3051" s="40"/>
    </row>
    <row r="3052" spans="1:5" x14ac:dyDescent="0.3">
      <c r="A3052" t="s">
        <v>1226</v>
      </c>
      <c r="B3052" t="s">
        <v>3540</v>
      </c>
      <c r="D3052" t="s">
        <v>3942</v>
      </c>
      <c r="E3052" s="40"/>
    </row>
    <row r="3053" spans="1:5" x14ac:dyDescent="0.3">
      <c r="A3053" t="s">
        <v>1227</v>
      </c>
      <c r="B3053" t="s">
        <v>3540</v>
      </c>
      <c r="D3053" t="s">
        <v>3942</v>
      </c>
      <c r="E3053" s="40"/>
    </row>
    <row r="3054" spans="1:5" x14ac:dyDescent="0.3">
      <c r="A3054" t="s">
        <v>1228</v>
      </c>
      <c r="B3054" t="s">
        <v>3540</v>
      </c>
      <c r="D3054" t="s">
        <v>3942</v>
      </c>
      <c r="E3054" s="40"/>
    </row>
    <row r="3055" spans="1:5" x14ac:dyDescent="0.3">
      <c r="A3055" t="s">
        <v>1229</v>
      </c>
      <c r="B3055" t="s">
        <v>3540</v>
      </c>
      <c r="D3055" t="s">
        <v>3942</v>
      </c>
      <c r="E3055" s="40"/>
    </row>
    <row r="3056" spans="1:5" x14ac:dyDescent="0.3">
      <c r="A3056" t="s">
        <v>1230</v>
      </c>
      <c r="B3056" t="s">
        <v>3540</v>
      </c>
      <c r="D3056" t="s">
        <v>3942</v>
      </c>
      <c r="E3056" s="40"/>
    </row>
    <row r="3057" spans="1:5" x14ac:dyDescent="0.3">
      <c r="A3057" t="s">
        <v>1231</v>
      </c>
      <c r="B3057" t="s">
        <v>3540</v>
      </c>
      <c r="D3057" t="s">
        <v>3942</v>
      </c>
      <c r="E3057" s="40"/>
    </row>
    <row r="3058" spans="1:5" x14ac:dyDescent="0.3">
      <c r="A3058" t="s">
        <v>1232</v>
      </c>
      <c r="B3058" t="s">
        <v>3540</v>
      </c>
      <c r="D3058" t="s">
        <v>3942</v>
      </c>
      <c r="E3058" s="40"/>
    </row>
    <row r="3059" spans="1:5" x14ac:dyDescent="0.3">
      <c r="A3059" t="s">
        <v>1233</v>
      </c>
      <c r="B3059" t="s">
        <v>3540</v>
      </c>
      <c r="D3059" t="s">
        <v>3942</v>
      </c>
      <c r="E3059" s="40"/>
    </row>
    <row r="3060" spans="1:5" x14ac:dyDescent="0.3">
      <c r="A3060" t="s">
        <v>1234</v>
      </c>
      <c r="B3060" t="s">
        <v>3540</v>
      </c>
      <c r="D3060" t="s">
        <v>3942</v>
      </c>
      <c r="E3060" s="40"/>
    </row>
    <row r="3061" spans="1:5" x14ac:dyDescent="0.3">
      <c r="A3061" t="s">
        <v>1235</v>
      </c>
      <c r="B3061" t="s">
        <v>3540</v>
      </c>
      <c r="D3061" t="s">
        <v>3942</v>
      </c>
      <c r="E3061" s="40"/>
    </row>
    <row r="3062" spans="1:5" x14ac:dyDescent="0.3">
      <c r="A3062" t="s">
        <v>3972</v>
      </c>
      <c r="B3062" t="s">
        <v>3539</v>
      </c>
      <c r="D3062" t="s">
        <v>3942</v>
      </c>
      <c r="E3062" s="40"/>
    </row>
    <row r="3063" spans="1:5" x14ac:dyDescent="0.3">
      <c r="A3063" t="s">
        <v>3908</v>
      </c>
      <c r="B3063" t="s">
        <v>3539</v>
      </c>
      <c r="D3063" t="s">
        <v>3942</v>
      </c>
      <c r="E3063" s="40"/>
    </row>
    <row r="3064" spans="1:5" x14ac:dyDescent="0.3">
      <c r="A3064" t="s">
        <v>3973</v>
      </c>
      <c r="B3064" t="s">
        <v>3539</v>
      </c>
      <c r="D3064" t="s">
        <v>3942</v>
      </c>
      <c r="E3064" s="40"/>
    </row>
    <row r="3065" spans="1:5" x14ac:dyDescent="0.3">
      <c r="A3065" t="s">
        <v>3974</v>
      </c>
      <c r="B3065" t="s">
        <v>3539</v>
      </c>
      <c r="D3065" t="s">
        <v>3942</v>
      </c>
      <c r="E3065" s="40"/>
    </row>
    <row r="3066" spans="1:5" x14ac:dyDescent="0.3">
      <c r="A3066" t="s">
        <v>3975</v>
      </c>
      <c r="B3066" t="s">
        <v>3539</v>
      </c>
      <c r="D3066" t="s">
        <v>3942</v>
      </c>
      <c r="E3066" s="40"/>
    </row>
    <row r="3067" spans="1:5" x14ac:dyDescent="0.3">
      <c r="A3067" t="s">
        <v>1224</v>
      </c>
      <c r="B3067" t="s">
        <v>3539</v>
      </c>
      <c r="D3067" t="s">
        <v>3942</v>
      </c>
      <c r="E3067" s="40"/>
    </row>
    <row r="3068" spans="1:5" x14ac:dyDescent="0.3">
      <c r="A3068" t="s">
        <v>1225</v>
      </c>
      <c r="B3068" t="s">
        <v>3539</v>
      </c>
      <c r="D3068" t="s">
        <v>3942</v>
      </c>
      <c r="E3068" s="40"/>
    </row>
    <row r="3069" spans="1:5" x14ac:dyDescent="0.3">
      <c r="A3069" t="s">
        <v>1226</v>
      </c>
      <c r="B3069" t="s">
        <v>3539</v>
      </c>
      <c r="D3069" t="s">
        <v>3942</v>
      </c>
      <c r="E3069" s="40"/>
    </row>
    <row r="3070" spans="1:5" x14ac:dyDescent="0.3">
      <c r="A3070" t="s">
        <v>1227</v>
      </c>
      <c r="B3070" t="s">
        <v>3539</v>
      </c>
      <c r="D3070" t="s">
        <v>3942</v>
      </c>
      <c r="E3070" s="40"/>
    </row>
    <row r="3071" spans="1:5" x14ac:dyDescent="0.3">
      <c r="A3071" t="s">
        <v>1228</v>
      </c>
      <c r="B3071" t="s">
        <v>3539</v>
      </c>
      <c r="D3071" t="s">
        <v>3942</v>
      </c>
      <c r="E3071" s="40"/>
    </row>
    <row r="3072" spans="1:5" x14ac:dyDescent="0.3">
      <c r="A3072" t="s">
        <v>1229</v>
      </c>
      <c r="B3072" t="s">
        <v>3539</v>
      </c>
      <c r="D3072" t="s">
        <v>3942</v>
      </c>
      <c r="E3072" s="40"/>
    </row>
    <row r="3073" spans="1:5" x14ac:dyDescent="0.3">
      <c r="A3073" t="s">
        <v>1230</v>
      </c>
      <c r="B3073" t="s">
        <v>3539</v>
      </c>
      <c r="D3073" t="s">
        <v>3942</v>
      </c>
      <c r="E3073" s="40"/>
    </row>
    <row r="3074" spans="1:5" x14ac:dyDescent="0.3">
      <c r="A3074" t="s">
        <v>1231</v>
      </c>
      <c r="B3074" t="s">
        <v>3539</v>
      </c>
      <c r="D3074" t="s">
        <v>3942</v>
      </c>
      <c r="E3074" s="40"/>
    </row>
    <row r="3075" spans="1:5" x14ac:dyDescent="0.3">
      <c r="A3075" t="s">
        <v>1232</v>
      </c>
      <c r="B3075" t="s">
        <v>3539</v>
      </c>
      <c r="D3075" t="s">
        <v>3942</v>
      </c>
      <c r="E3075" s="40"/>
    </row>
    <row r="3076" spans="1:5" x14ac:dyDescent="0.3">
      <c r="A3076" t="s">
        <v>1233</v>
      </c>
      <c r="B3076" t="s">
        <v>3539</v>
      </c>
      <c r="D3076" t="s">
        <v>3942</v>
      </c>
      <c r="E3076" s="40"/>
    </row>
    <row r="3077" spans="1:5" x14ac:dyDescent="0.3">
      <c r="A3077" t="s">
        <v>1234</v>
      </c>
      <c r="B3077" t="s">
        <v>3539</v>
      </c>
      <c r="D3077" t="s">
        <v>3942</v>
      </c>
      <c r="E3077" s="40"/>
    </row>
    <row r="3078" spans="1:5" x14ac:dyDescent="0.3">
      <c r="A3078" t="s">
        <v>1235</v>
      </c>
      <c r="B3078" t="s">
        <v>3539</v>
      </c>
      <c r="D3078" t="s">
        <v>3942</v>
      </c>
      <c r="E3078" s="40"/>
    </row>
    <row r="3079" spans="1:5" x14ac:dyDescent="0.3">
      <c r="A3079" t="s">
        <v>3972</v>
      </c>
      <c r="B3079" t="s">
        <v>3541</v>
      </c>
      <c r="D3079" t="s">
        <v>3942</v>
      </c>
      <c r="E3079" s="40"/>
    </row>
    <row r="3080" spans="1:5" x14ac:dyDescent="0.3">
      <c r="A3080" t="s">
        <v>3908</v>
      </c>
      <c r="B3080" t="s">
        <v>3541</v>
      </c>
      <c r="D3080" t="s">
        <v>3942</v>
      </c>
      <c r="E3080" s="40"/>
    </row>
    <row r="3081" spans="1:5" x14ac:dyDescent="0.3">
      <c r="A3081" t="s">
        <v>3973</v>
      </c>
      <c r="B3081" t="s">
        <v>3541</v>
      </c>
      <c r="D3081" t="s">
        <v>3942</v>
      </c>
      <c r="E3081" s="40"/>
    </row>
    <row r="3082" spans="1:5" x14ac:dyDescent="0.3">
      <c r="A3082" t="s">
        <v>3974</v>
      </c>
      <c r="B3082" t="s">
        <v>3541</v>
      </c>
      <c r="D3082" t="s">
        <v>3942</v>
      </c>
      <c r="E3082" s="40"/>
    </row>
    <row r="3083" spans="1:5" x14ac:dyDescent="0.3">
      <c r="A3083" t="s">
        <v>3975</v>
      </c>
      <c r="B3083" t="s">
        <v>3541</v>
      </c>
      <c r="D3083" t="s">
        <v>3942</v>
      </c>
      <c r="E3083" s="40"/>
    </row>
    <row r="3084" spans="1:5" x14ac:dyDescent="0.3">
      <c r="A3084" t="s">
        <v>1224</v>
      </c>
      <c r="B3084" t="s">
        <v>3541</v>
      </c>
      <c r="D3084" t="s">
        <v>3942</v>
      </c>
      <c r="E3084" s="40"/>
    </row>
    <row r="3085" spans="1:5" x14ac:dyDescent="0.3">
      <c r="A3085" t="s">
        <v>1225</v>
      </c>
      <c r="B3085" t="s">
        <v>3541</v>
      </c>
      <c r="D3085" t="s">
        <v>3942</v>
      </c>
      <c r="E3085" s="40"/>
    </row>
    <row r="3086" spans="1:5" x14ac:dyDescent="0.3">
      <c r="A3086" t="s">
        <v>1226</v>
      </c>
      <c r="B3086" t="s">
        <v>3541</v>
      </c>
      <c r="D3086" t="s">
        <v>3942</v>
      </c>
      <c r="E3086" s="40"/>
    </row>
    <row r="3087" spans="1:5" x14ac:dyDescent="0.3">
      <c r="A3087" t="s">
        <v>1227</v>
      </c>
      <c r="B3087" t="s">
        <v>3541</v>
      </c>
      <c r="D3087" t="s">
        <v>3942</v>
      </c>
      <c r="E3087" s="40"/>
    </row>
    <row r="3088" spans="1:5" x14ac:dyDescent="0.3">
      <c r="A3088" t="s">
        <v>1228</v>
      </c>
      <c r="B3088" t="s">
        <v>3541</v>
      </c>
      <c r="D3088" t="s">
        <v>3942</v>
      </c>
      <c r="E3088" s="40"/>
    </row>
    <row r="3089" spans="1:5" x14ac:dyDescent="0.3">
      <c r="A3089" t="s">
        <v>1229</v>
      </c>
      <c r="B3089" t="s">
        <v>3541</v>
      </c>
      <c r="D3089" t="s">
        <v>3942</v>
      </c>
      <c r="E3089" s="40"/>
    </row>
    <row r="3090" spans="1:5" x14ac:dyDescent="0.3">
      <c r="A3090" t="s">
        <v>1230</v>
      </c>
      <c r="B3090" t="s">
        <v>3541</v>
      </c>
      <c r="D3090" t="s">
        <v>3942</v>
      </c>
      <c r="E3090" s="40"/>
    </row>
    <row r="3091" spans="1:5" x14ac:dyDescent="0.3">
      <c r="A3091" t="s">
        <v>1231</v>
      </c>
      <c r="B3091" t="s">
        <v>3541</v>
      </c>
      <c r="D3091" t="s">
        <v>3942</v>
      </c>
      <c r="E3091" s="40"/>
    </row>
    <row r="3092" spans="1:5" x14ac:dyDescent="0.3">
      <c r="A3092" t="s">
        <v>1232</v>
      </c>
      <c r="B3092" t="s">
        <v>3541</v>
      </c>
      <c r="D3092" t="s">
        <v>3942</v>
      </c>
      <c r="E3092" s="40"/>
    </row>
    <row r="3093" spans="1:5" x14ac:dyDescent="0.3">
      <c r="A3093" t="s">
        <v>1233</v>
      </c>
      <c r="B3093" t="s">
        <v>3541</v>
      </c>
      <c r="D3093" t="s">
        <v>3942</v>
      </c>
      <c r="E3093" s="40"/>
    </row>
    <row r="3094" spans="1:5" x14ac:dyDescent="0.3">
      <c r="A3094" t="s">
        <v>1234</v>
      </c>
      <c r="B3094" t="s">
        <v>3541</v>
      </c>
      <c r="D3094" t="s">
        <v>3942</v>
      </c>
      <c r="E3094" s="40"/>
    </row>
    <row r="3095" spans="1:5" x14ac:dyDescent="0.3">
      <c r="A3095" t="s">
        <v>1235</v>
      </c>
      <c r="B3095" t="s">
        <v>3541</v>
      </c>
      <c r="D3095" t="s">
        <v>3942</v>
      </c>
      <c r="E3095" s="40"/>
    </row>
    <row r="3096" spans="1:5" x14ac:dyDescent="0.3">
      <c r="A3096" t="s">
        <v>3972</v>
      </c>
      <c r="B3096" t="s">
        <v>3542</v>
      </c>
      <c r="D3096" t="s">
        <v>3942</v>
      </c>
      <c r="E3096" s="40"/>
    </row>
    <row r="3097" spans="1:5" x14ac:dyDescent="0.3">
      <c r="A3097" t="s">
        <v>3908</v>
      </c>
      <c r="B3097" t="s">
        <v>3542</v>
      </c>
      <c r="D3097" t="s">
        <v>3942</v>
      </c>
      <c r="E3097" s="40"/>
    </row>
    <row r="3098" spans="1:5" x14ac:dyDescent="0.3">
      <c r="A3098" t="s">
        <v>3973</v>
      </c>
      <c r="B3098" t="s">
        <v>3542</v>
      </c>
      <c r="D3098" t="s">
        <v>3942</v>
      </c>
      <c r="E3098" s="40"/>
    </row>
    <row r="3099" spans="1:5" x14ac:dyDescent="0.3">
      <c r="A3099" t="s">
        <v>3974</v>
      </c>
      <c r="B3099" t="s">
        <v>3542</v>
      </c>
      <c r="D3099" t="s">
        <v>3942</v>
      </c>
      <c r="E3099" s="40"/>
    </row>
    <row r="3100" spans="1:5" x14ac:dyDescent="0.3">
      <c r="A3100" t="s">
        <v>3975</v>
      </c>
      <c r="B3100" t="s">
        <v>3542</v>
      </c>
      <c r="D3100" t="s">
        <v>3942</v>
      </c>
      <c r="E3100" s="40"/>
    </row>
    <row r="3101" spans="1:5" x14ac:dyDescent="0.3">
      <c r="A3101" t="s">
        <v>1224</v>
      </c>
      <c r="B3101" t="s">
        <v>3542</v>
      </c>
      <c r="D3101" t="s">
        <v>3942</v>
      </c>
      <c r="E3101" s="40"/>
    </row>
    <row r="3102" spans="1:5" x14ac:dyDescent="0.3">
      <c r="A3102" t="s">
        <v>1225</v>
      </c>
      <c r="B3102" t="s">
        <v>3542</v>
      </c>
      <c r="D3102" t="s">
        <v>3942</v>
      </c>
      <c r="E3102" s="40"/>
    </row>
    <row r="3103" spans="1:5" x14ac:dyDescent="0.3">
      <c r="A3103" t="s">
        <v>1226</v>
      </c>
      <c r="B3103" t="s">
        <v>3542</v>
      </c>
      <c r="D3103" t="s">
        <v>3942</v>
      </c>
      <c r="E3103" s="40"/>
    </row>
    <row r="3104" spans="1:5" x14ac:dyDescent="0.3">
      <c r="A3104" t="s">
        <v>1227</v>
      </c>
      <c r="B3104" t="s">
        <v>3542</v>
      </c>
      <c r="D3104" t="s">
        <v>3942</v>
      </c>
      <c r="E3104" s="40"/>
    </row>
    <row r="3105" spans="1:5" x14ac:dyDescent="0.3">
      <c r="A3105" t="s">
        <v>1228</v>
      </c>
      <c r="B3105" t="s">
        <v>3542</v>
      </c>
      <c r="D3105" t="s">
        <v>3942</v>
      </c>
      <c r="E3105" s="40"/>
    </row>
    <row r="3106" spans="1:5" x14ac:dyDescent="0.3">
      <c r="A3106" t="s">
        <v>1229</v>
      </c>
      <c r="B3106" t="s">
        <v>3542</v>
      </c>
      <c r="D3106" t="s">
        <v>3942</v>
      </c>
      <c r="E3106" s="40"/>
    </row>
    <row r="3107" spans="1:5" x14ac:dyDescent="0.3">
      <c r="A3107" t="s">
        <v>1230</v>
      </c>
      <c r="B3107" t="s">
        <v>3542</v>
      </c>
      <c r="D3107" t="s">
        <v>3942</v>
      </c>
      <c r="E3107" s="40"/>
    </row>
    <row r="3108" spans="1:5" x14ac:dyDescent="0.3">
      <c r="A3108" t="s">
        <v>1231</v>
      </c>
      <c r="B3108" t="s">
        <v>3542</v>
      </c>
      <c r="D3108" t="s">
        <v>3942</v>
      </c>
      <c r="E3108" s="40"/>
    </row>
    <row r="3109" spans="1:5" x14ac:dyDescent="0.3">
      <c r="A3109" t="s">
        <v>1232</v>
      </c>
      <c r="B3109" t="s">
        <v>3542</v>
      </c>
      <c r="D3109" t="s">
        <v>3942</v>
      </c>
      <c r="E3109" s="40"/>
    </row>
    <row r="3110" spans="1:5" x14ac:dyDescent="0.3">
      <c r="A3110" t="s">
        <v>1233</v>
      </c>
      <c r="B3110" t="s">
        <v>3542</v>
      </c>
      <c r="D3110" t="s">
        <v>3942</v>
      </c>
      <c r="E3110" s="40"/>
    </row>
    <row r="3111" spans="1:5" x14ac:dyDescent="0.3">
      <c r="A3111" t="s">
        <v>1234</v>
      </c>
      <c r="B3111" t="s">
        <v>3542</v>
      </c>
      <c r="D3111" t="s">
        <v>3942</v>
      </c>
      <c r="E3111" s="40"/>
    </row>
    <row r="3112" spans="1:5" x14ac:dyDescent="0.3">
      <c r="A3112" t="s">
        <v>1235</v>
      </c>
      <c r="B3112" t="s">
        <v>3542</v>
      </c>
      <c r="D3112" t="s">
        <v>3942</v>
      </c>
      <c r="E3112" s="40"/>
    </row>
    <row r="3113" spans="1:5" x14ac:dyDescent="0.3">
      <c r="A3113" t="s">
        <v>3972</v>
      </c>
      <c r="B3113" t="s">
        <v>3549</v>
      </c>
      <c r="D3113" t="s">
        <v>3942</v>
      </c>
      <c r="E3113" s="40"/>
    </row>
    <row r="3114" spans="1:5" x14ac:dyDescent="0.3">
      <c r="A3114" t="s">
        <v>3908</v>
      </c>
      <c r="B3114" t="s">
        <v>3549</v>
      </c>
      <c r="D3114" t="s">
        <v>3942</v>
      </c>
      <c r="E3114" s="40"/>
    </row>
    <row r="3115" spans="1:5" x14ac:dyDescent="0.3">
      <c r="A3115" t="s">
        <v>3973</v>
      </c>
      <c r="B3115" t="s">
        <v>3549</v>
      </c>
      <c r="D3115" t="s">
        <v>3942</v>
      </c>
      <c r="E3115" s="40"/>
    </row>
    <row r="3116" spans="1:5" x14ac:dyDescent="0.3">
      <c r="A3116" t="s">
        <v>3974</v>
      </c>
      <c r="B3116" t="s">
        <v>3549</v>
      </c>
      <c r="D3116" t="s">
        <v>3942</v>
      </c>
      <c r="E3116" s="40"/>
    </row>
    <row r="3117" spans="1:5" x14ac:dyDescent="0.3">
      <c r="A3117" t="s">
        <v>3975</v>
      </c>
      <c r="B3117" t="s">
        <v>3549</v>
      </c>
      <c r="D3117" t="s">
        <v>3942</v>
      </c>
      <c r="E3117" s="40"/>
    </row>
    <row r="3118" spans="1:5" x14ac:dyDescent="0.3">
      <c r="A3118" t="s">
        <v>1224</v>
      </c>
      <c r="B3118" t="s">
        <v>3549</v>
      </c>
      <c r="D3118" t="s">
        <v>3942</v>
      </c>
      <c r="E3118" s="40"/>
    </row>
    <row r="3119" spans="1:5" x14ac:dyDescent="0.3">
      <c r="A3119" t="s">
        <v>1225</v>
      </c>
      <c r="B3119" t="s">
        <v>3549</v>
      </c>
      <c r="D3119" t="s">
        <v>3942</v>
      </c>
      <c r="E3119" s="40"/>
    </row>
    <row r="3120" spans="1:5" x14ac:dyDescent="0.3">
      <c r="A3120" t="s">
        <v>1226</v>
      </c>
      <c r="B3120" t="s">
        <v>3549</v>
      </c>
      <c r="D3120" t="s">
        <v>3942</v>
      </c>
      <c r="E3120" s="40"/>
    </row>
    <row r="3121" spans="1:5" x14ac:dyDescent="0.3">
      <c r="A3121" t="s">
        <v>1227</v>
      </c>
      <c r="B3121" t="s">
        <v>3549</v>
      </c>
      <c r="D3121" t="s">
        <v>3942</v>
      </c>
      <c r="E3121" s="40"/>
    </row>
    <row r="3122" spans="1:5" x14ac:dyDescent="0.3">
      <c r="A3122" t="s">
        <v>1228</v>
      </c>
      <c r="B3122" t="s">
        <v>3549</v>
      </c>
      <c r="D3122" t="s">
        <v>3942</v>
      </c>
      <c r="E3122" s="40"/>
    </row>
    <row r="3123" spans="1:5" x14ac:dyDescent="0.3">
      <c r="A3123" t="s">
        <v>1229</v>
      </c>
      <c r="B3123" t="s">
        <v>3549</v>
      </c>
      <c r="D3123" t="s">
        <v>3942</v>
      </c>
      <c r="E3123" s="40"/>
    </row>
    <row r="3124" spans="1:5" x14ac:dyDescent="0.3">
      <c r="A3124" t="s">
        <v>1230</v>
      </c>
      <c r="B3124" t="s">
        <v>3549</v>
      </c>
      <c r="D3124" t="s">
        <v>3942</v>
      </c>
      <c r="E3124" s="40"/>
    </row>
    <row r="3125" spans="1:5" x14ac:dyDescent="0.3">
      <c r="A3125" t="s">
        <v>1231</v>
      </c>
      <c r="B3125" t="s">
        <v>3549</v>
      </c>
      <c r="D3125" t="s">
        <v>3942</v>
      </c>
      <c r="E3125" s="40"/>
    </row>
    <row r="3126" spans="1:5" x14ac:dyDescent="0.3">
      <c r="A3126" t="s">
        <v>1232</v>
      </c>
      <c r="B3126" t="s">
        <v>3549</v>
      </c>
      <c r="D3126" t="s">
        <v>3942</v>
      </c>
      <c r="E3126" s="40"/>
    </row>
    <row r="3127" spans="1:5" x14ac:dyDescent="0.3">
      <c r="A3127" t="s">
        <v>1233</v>
      </c>
      <c r="B3127" t="s">
        <v>3549</v>
      </c>
      <c r="D3127" t="s">
        <v>3942</v>
      </c>
      <c r="E3127" s="40"/>
    </row>
    <row r="3128" spans="1:5" x14ac:dyDescent="0.3">
      <c r="A3128" t="s">
        <v>1234</v>
      </c>
      <c r="B3128" t="s">
        <v>3549</v>
      </c>
      <c r="D3128" t="s">
        <v>3942</v>
      </c>
      <c r="E3128" s="40"/>
    </row>
    <row r="3129" spans="1:5" x14ac:dyDescent="0.3">
      <c r="A3129" t="s">
        <v>1235</v>
      </c>
      <c r="B3129" t="s">
        <v>3549</v>
      </c>
      <c r="D3129" t="s">
        <v>3942</v>
      </c>
      <c r="E3129" s="40"/>
    </row>
    <row r="3130" spans="1:5" x14ac:dyDescent="0.3">
      <c r="A3130" t="s">
        <v>3972</v>
      </c>
      <c r="B3130" t="s">
        <v>3550</v>
      </c>
      <c r="D3130" t="s">
        <v>3942</v>
      </c>
      <c r="E3130" s="40"/>
    </row>
    <row r="3131" spans="1:5" x14ac:dyDescent="0.3">
      <c r="A3131" t="s">
        <v>3908</v>
      </c>
      <c r="B3131" t="s">
        <v>3550</v>
      </c>
      <c r="D3131" t="s">
        <v>3942</v>
      </c>
      <c r="E3131" s="40"/>
    </row>
    <row r="3132" spans="1:5" x14ac:dyDescent="0.3">
      <c r="A3132" t="s">
        <v>3973</v>
      </c>
      <c r="B3132" t="s">
        <v>3550</v>
      </c>
      <c r="D3132" t="s">
        <v>3942</v>
      </c>
      <c r="E3132" s="40"/>
    </row>
    <row r="3133" spans="1:5" x14ac:dyDescent="0.3">
      <c r="A3133" t="s">
        <v>3974</v>
      </c>
      <c r="B3133" t="s">
        <v>3550</v>
      </c>
      <c r="D3133" t="s">
        <v>3942</v>
      </c>
      <c r="E3133" s="40"/>
    </row>
    <row r="3134" spans="1:5" x14ac:dyDescent="0.3">
      <c r="A3134" t="s">
        <v>3975</v>
      </c>
      <c r="B3134" t="s">
        <v>3550</v>
      </c>
      <c r="D3134" t="s">
        <v>3942</v>
      </c>
      <c r="E3134" s="40"/>
    </row>
    <row r="3135" spans="1:5" x14ac:dyDescent="0.3">
      <c r="A3135" t="s">
        <v>1224</v>
      </c>
      <c r="B3135" t="s">
        <v>3550</v>
      </c>
      <c r="D3135" t="s">
        <v>3942</v>
      </c>
      <c r="E3135" s="40"/>
    </row>
    <row r="3136" spans="1:5" x14ac:dyDescent="0.3">
      <c r="A3136" t="s">
        <v>1225</v>
      </c>
      <c r="B3136" t="s">
        <v>3550</v>
      </c>
      <c r="D3136" t="s">
        <v>3942</v>
      </c>
      <c r="E3136" s="40"/>
    </row>
    <row r="3137" spans="1:5" x14ac:dyDescent="0.3">
      <c r="A3137" t="s">
        <v>1226</v>
      </c>
      <c r="B3137" t="s">
        <v>3550</v>
      </c>
      <c r="D3137" t="s">
        <v>3942</v>
      </c>
      <c r="E3137" s="40"/>
    </row>
    <row r="3138" spans="1:5" x14ac:dyDescent="0.3">
      <c r="A3138" t="s">
        <v>1227</v>
      </c>
      <c r="B3138" t="s">
        <v>3550</v>
      </c>
      <c r="D3138" t="s">
        <v>3942</v>
      </c>
      <c r="E3138" s="40"/>
    </row>
    <row r="3139" spans="1:5" x14ac:dyDescent="0.3">
      <c r="A3139" t="s">
        <v>1228</v>
      </c>
      <c r="B3139" t="s">
        <v>3550</v>
      </c>
      <c r="D3139" t="s">
        <v>3942</v>
      </c>
      <c r="E3139" s="40"/>
    </row>
    <row r="3140" spans="1:5" x14ac:dyDescent="0.3">
      <c r="A3140" t="s">
        <v>1229</v>
      </c>
      <c r="B3140" t="s">
        <v>3550</v>
      </c>
      <c r="D3140" t="s">
        <v>3942</v>
      </c>
      <c r="E3140" s="40"/>
    </row>
    <row r="3141" spans="1:5" x14ac:dyDescent="0.3">
      <c r="A3141" t="s">
        <v>1230</v>
      </c>
      <c r="B3141" t="s">
        <v>3550</v>
      </c>
      <c r="D3141" t="s">
        <v>3942</v>
      </c>
      <c r="E3141" s="40"/>
    </row>
    <row r="3142" spans="1:5" x14ac:dyDescent="0.3">
      <c r="A3142" t="s">
        <v>1231</v>
      </c>
      <c r="B3142" t="s">
        <v>3550</v>
      </c>
      <c r="D3142" t="s">
        <v>3942</v>
      </c>
      <c r="E3142" s="40"/>
    </row>
    <row r="3143" spans="1:5" x14ac:dyDescent="0.3">
      <c r="A3143" t="s">
        <v>1232</v>
      </c>
      <c r="B3143" t="s">
        <v>3550</v>
      </c>
      <c r="D3143" t="s">
        <v>3942</v>
      </c>
      <c r="E3143" s="40"/>
    </row>
    <row r="3144" spans="1:5" x14ac:dyDescent="0.3">
      <c r="A3144" t="s">
        <v>1233</v>
      </c>
      <c r="B3144" t="s">
        <v>3550</v>
      </c>
      <c r="D3144" t="s">
        <v>3942</v>
      </c>
      <c r="E3144" s="40"/>
    </row>
    <row r="3145" spans="1:5" x14ac:dyDescent="0.3">
      <c r="A3145" t="s">
        <v>1234</v>
      </c>
      <c r="B3145" t="s">
        <v>3550</v>
      </c>
      <c r="D3145" t="s">
        <v>3942</v>
      </c>
      <c r="E3145" s="40"/>
    </row>
    <row r="3146" spans="1:5" x14ac:dyDescent="0.3">
      <c r="A3146" t="s">
        <v>1235</v>
      </c>
      <c r="B3146" t="s">
        <v>3550</v>
      </c>
      <c r="D3146" t="s">
        <v>3942</v>
      </c>
      <c r="E3146" s="40"/>
    </row>
    <row r="3147" spans="1:5" x14ac:dyDescent="0.3">
      <c r="A3147" t="s">
        <v>3972</v>
      </c>
      <c r="B3147" t="s">
        <v>3639</v>
      </c>
      <c r="D3147" t="s">
        <v>3942</v>
      </c>
      <c r="E3147" s="40"/>
    </row>
    <row r="3148" spans="1:5" x14ac:dyDescent="0.3">
      <c r="A3148" t="s">
        <v>3908</v>
      </c>
      <c r="B3148" t="s">
        <v>3639</v>
      </c>
      <c r="D3148" t="s">
        <v>3942</v>
      </c>
      <c r="E3148" s="40"/>
    </row>
    <row r="3149" spans="1:5" x14ac:dyDescent="0.3">
      <c r="A3149" t="s">
        <v>3973</v>
      </c>
      <c r="B3149" t="s">
        <v>3639</v>
      </c>
      <c r="D3149" t="s">
        <v>3942</v>
      </c>
      <c r="E3149" s="40"/>
    </row>
    <row r="3150" spans="1:5" x14ac:dyDescent="0.3">
      <c r="A3150" t="s">
        <v>3974</v>
      </c>
      <c r="B3150" t="s">
        <v>3639</v>
      </c>
      <c r="D3150" t="s">
        <v>3942</v>
      </c>
      <c r="E3150" s="40"/>
    </row>
    <row r="3151" spans="1:5" x14ac:dyDescent="0.3">
      <c r="A3151" t="s">
        <v>3975</v>
      </c>
      <c r="B3151" t="s">
        <v>3639</v>
      </c>
      <c r="D3151" t="s">
        <v>3942</v>
      </c>
      <c r="E3151" s="40"/>
    </row>
    <row r="3152" spans="1:5" x14ac:dyDescent="0.3">
      <c r="A3152" t="s">
        <v>1224</v>
      </c>
      <c r="B3152" t="s">
        <v>3639</v>
      </c>
      <c r="D3152" t="s">
        <v>3942</v>
      </c>
      <c r="E3152" s="40"/>
    </row>
    <row r="3153" spans="1:5" x14ac:dyDescent="0.3">
      <c r="A3153" t="s">
        <v>1225</v>
      </c>
      <c r="B3153" t="s">
        <v>3639</v>
      </c>
      <c r="D3153" t="s">
        <v>3942</v>
      </c>
      <c r="E3153" s="40"/>
    </row>
    <row r="3154" spans="1:5" x14ac:dyDescent="0.3">
      <c r="A3154" t="s">
        <v>1226</v>
      </c>
      <c r="B3154" t="s">
        <v>3639</v>
      </c>
      <c r="D3154" t="s">
        <v>3942</v>
      </c>
      <c r="E3154" s="40"/>
    </row>
    <row r="3155" spans="1:5" x14ac:dyDescent="0.3">
      <c r="A3155" t="s">
        <v>1227</v>
      </c>
      <c r="B3155" t="s">
        <v>3639</v>
      </c>
      <c r="D3155" t="s">
        <v>3942</v>
      </c>
      <c r="E3155" s="40"/>
    </row>
    <row r="3156" spans="1:5" x14ac:dyDescent="0.3">
      <c r="A3156" t="s">
        <v>1228</v>
      </c>
      <c r="B3156" t="s">
        <v>3639</v>
      </c>
      <c r="D3156" t="s">
        <v>3942</v>
      </c>
      <c r="E3156" s="40"/>
    </row>
    <row r="3157" spans="1:5" x14ac:dyDescent="0.3">
      <c r="A3157" t="s">
        <v>1229</v>
      </c>
      <c r="B3157" t="s">
        <v>3639</v>
      </c>
      <c r="D3157" t="s">
        <v>3942</v>
      </c>
      <c r="E3157" s="40"/>
    </row>
    <row r="3158" spans="1:5" x14ac:dyDescent="0.3">
      <c r="A3158" t="s">
        <v>1230</v>
      </c>
      <c r="B3158" t="s">
        <v>3639</v>
      </c>
      <c r="D3158" t="s">
        <v>3942</v>
      </c>
      <c r="E3158" s="40"/>
    </row>
    <row r="3159" spans="1:5" x14ac:dyDescent="0.3">
      <c r="A3159" t="s">
        <v>1231</v>
      </c>
      <c r="B3159" t="s">
        <v>3639</v>
      </c>
      <c r="D3159" t="s">
        <v>3942</v>
      </c>
      <c r="E3159" s="40"/>
    </row>
    <row r="3160" spans="1:5" x14ac:dyDescent="0.3">
      <c r="A3160" t="s">
        <v>1232</v>
      </c>
      <c r="B3160" t="s">
        <v>3639</v>
      </c>
      <c r="D3160" t="s">
        <v>3942</v>
      </c>
      <c r="E3160" s="40"/>
    </row>
    <row r="3161" spans="1:5" x14ac:dyDescent="0.3">
      <c r="A3161" t="s">
        <v>1233</v>
      </c>
      <c r="B3161" t="s">
        <v>3639</v>
      </c>
      <c r="D3161" t="s">
        <v>3942</v>
      </c>
      <c r="E3161" s="40"/>
    </row>
    <row r="3162" spans="1:5" x14ac:dyDescent="0.3">
      <c r="A3162" t="s">
        <v>1234</v>
      </c>
      <c r="B3162" t="s">
        <v>3639</v>
      </c>
      <c r="D3162" t="s">
        <v>3942</v>
      </c>
      <c r="E3162" s="40"/>
    </row>
    <row r="3163" spans="1:5" x14ac:dyDescent="0.3">
      <c r="A3163" t="s">
        <v>1235</v>
      </c>
      <c r="B3163" t="s">
        <v>3639</v>
      </c>
      <c r="D3163" t="s">
        <v>3942</v>
      </c>
      <c r="E3163" s="40"/>
    </row>
    <row r="3164" spans="1:5" x14ac:dyDescent="0.3">
      <c r="A3164" t="s">
        <v>3972</v>
      </c>
      <c r="B3164" t="s">
        <v>3640</v>
      </c>
      <c r="D3164" t="s">
        <v>3942</v>
      </c>
      <c r="E3164" s="40"/>
    </row>
    <row r="3165" spans="1:5" x14ac:dyDescent="0.3">
      <c r="A3165" t="s">
        <v>3908</v>
      </c>
      <c r="B3165" t="s">
        <v>3640</v>
      </c>
      <c r="D3165" t="s">
        <v>3942</v>
      </c>
      <c r="E3165" s="40"/>
    </row>
    <row r="3166" spans="1:5" x14ac:dyDescent="0.3">
      <c r="A3166" t="s">
        <v>3973</v>
      </c>
      <c r="B3166" t="s">
        <v>3640</v>
      </c>
      <c r="D3166" t="s">
        <v>3942</v>
      </c>
      <c r="E3166" s="40"/>
    </row>
    <row r="3167" spans="1:5" x14ac:dyDescent="0.3">
      <c r="A3167" t="s">
        <v>3974</v>
      </c>
      <c r="B3167" t="s">
        <v>3640</v>
      </c>
      <c r="D3167" t="s">
        <v>3942</v>
      </c>
      <c r="E3167" s="40"/>
    </row>
    <row r="3168" spans="1:5" x14ac:dyDescent="0.3">
      <c r="A3168" t="s">
        <v>3975</v>
      </c>
      <c r="B3168" t="s">
        <v>3640</v>
      </c>
      <c r="D3168" t="s">
        <v>3942</v>
      </c>
      <c r="E3168" s="40"/>
    </row>
    <row r="3169" spans="1:5" x14ac:dyDescent="0.3">
      <c r="A3169" t="s">
        <v>1224</v>
      </c>
      <c r="B3169" t="s">
        <v>3640</v>
      </c>
      <c r="D3169" t="s">
        <v>3942</v>
      </c>
      <c r="E3169" s="40"/>
    </row>
    <row r="3170" spans="1:5" x14ac:dyDescent="0.3">
      <c r="A3170" t="s">
        <v>1225</v>
      </c>
      <c r="B3170" t="s">
        <v>3640</v>
      </c>
      <c r="D3170" t="s">
        <v>3942</v>
      </c>
      <c r="E3170" s="40"/>
    </row>
    <row r="3171" spans="1:5" x14ac:dyDescent="0.3">
      <c r="A3171" t="s">
        <v>1226</v>
      </c>
      <c r="B3171" t="s">
        <v>3640</v>
      </c>
      <c r="D3171" t="s">
        <v>3942</v>
      </c>
      <c r="E3171" s="40"/>
    </row>
    <row r="3172" spans="1:5" x14ac:dyDescent="0.3">
      <c r="A3172" t="s">
        <v>1227</v>
      </c>
      <c r="B3172" t="s">
        <v>3640</v>
      </c>
      <c r="D3172" t="s">
        <v>3942</v>
      </c>
      <c r="E3172" s="40"/>
    </row>
    <row r="3173" spans="1:5" x14ac:dyDescent="0.3">
      <c r="A3173" t="s">
        <v>1228</v>
      </c>
      <c r="B3173" t="s">
        <v>3640</v>
      </c>
      <c r="D3173" t="s">
        <v>3942</v>
      </c>
      <c r="E3173" s="40"/>
    </row>
    <row r="3174" spans="1:5" x14ac:dyDescent="0.3">
      <c r="A3174" t="s">
        <v>1229</v>
      </c>
      <c r="B3174" t="s">
        <v>3640</v>
      </c>
      <c r="D3174" t="s">
        <v>3942</v>
      </c>
      <c r="E3174" s="40"/>
    </row>
    <row r="3175" spans="1:5" x14ac:dyDescent="0.3">
      <c r="A3175" t="s">
        <v>1230</v>
      </c>
      <c r="B3175" t="s">
        <v>3640</v>
      </c>
      <c r="D3175" t="s">
        <v>3942</v>
      </c>
      <c r="E3175" s="40"/>
    </row>
    <row r="3176" spans="1:5" x14ac:dyDescent="0.3">
      <c r="A3176" t="s">
        <v>1231</v>
      </c>
      <c r="B3176" t="s">
        <v>3640</v>
      </c>
      <c r="D3176" t="s">
        <v>3942</v>
      </c>
      <c r="E3176" s="40"/>
    </row>
    <row r="3177" spans="1:5" x14ac:dyDescent="0.3">
      <c r="A3177" t="s">
        <v>1232</v>
      </c>
      <c r="B3177" t="s">
        <v>3640</v>
      </c>
      <c r="D3177" t="s">
        <v>3942</v>
      </c>
      <c r="E3177" s="40"/>
    </row>
    <row r="3178" spans="1:5" x14ac:dyDescent="0.3">
      <c r="A3178" t="s">
        <v>1233</v>
      </c>
      <c r="B3178" t="s">
        <v>3640</v>
      </c>
      <c r="D3178" t="s">
        <v>3942</v>
      </c>
      <c r="E3178" s="40"/>
    </row>
    <row r="3179" spans="1:5" x14ac:dyDescent="0.3">
      <c r="A3179" t="s">
        <v>1234</v>
      </c>
      <c r="B3179" t="s">
        <v>3640</v>
      </c>
      <c r="D3179" t="s">
        <v>3942</v>
      </c>
      <c r="E3179" s="40"/>
    </row>
    <row r="3180" spans="1:5" x14ac:dyDescent="0.3">
      <c r="A3180" t="s">
        <v>1235</v>
      </c>
      <c r="B3180" t="s">
        <v>3640</v>
      </c>
      <c r="D3180" t="s">
        <v>3942</v>
      </c>
      <c r="E3180" s="40"/>
    </row>
    <row r="3181" spans="1:5" x14ac:dyDescent="0.3">
      <c r="A3181" t="s">
        <v>3972</v>
      </c>
      <c r="B3181" t="s">
        <v>3551</v>
      </c>
      <c r="D3181" t="s">
        <v>3942</v>
      </c>
      <c r="E3181" s="40"/>
    </row>
    <row r="3182" spans="1:5" x14ac:dyDescent="0.3">
      <c r="A3182" t="s">
        <v>3908</v>
      </c>
      <c r="B3182" t="s">
        <v>3551</v>
      </c>
      <c r="D3182" t="s">
        <v>3942</v>
      </c>
      <c r="E3182" s="40"/>
    </row>
    <row r="3183" spans="1:5" x14ac:dyDescent="0.3">
      <c r="A3183" t="s">
        <v>3973</v>
      </c>
      <c r="B3183" t="s">
        <v>3551</v>
      </c>
      <c r="D3183" t="s">
        <v>3942</v>
      </c>
      <c r="E3183" s="40"/>
    </row>
    <row r="3184" spans="1:5" x14ac:dyDescent="0.3">
      <c r="A3184" t="s">
        <v>3974</v>
      </c>
      <c r="B3184" t="s">
        <v>3551</v>
      </c>
      <c r="D3184" t="s">
        <v>3942</v>
      </c>
      <c r="E3184" s="40"/>
    </row>
    <row r="3185" spans="1:5" x14ac:dyDescent="0.3">
      <c r="A3185" t="s">
        <v>3975</v>
      </c>
      <c r="B3185" t="s">
        <v>3551</v>
      </c>
      <c r="D3185" t="s">
        <v>3942</v>
      </c>
      <c r="E3185" s="40"/>
    </row>
    <row r="3186" spans="1:5" x14ac:dyDescent="0.3">
      <c r="A3186" t="s">
        <v>1224</v>
      </c>
      <c r="B3186" t="s">
        <v>3551</v>
      </c>
      <c r="D3186" t="s">
        <v>3942</v>
      </c>
      <c r="E3186" s="40"/>
    </row>
    <row r="3187" spans="1:5" x14ac:dyDescent="0.3">
      <c r="A3187" t="s">
        <v>1225</v>
      </c>
      <c r="B3187" t="s">
        <v>3551</v>
      </c>
      <c r="D3187" t="s">
        <v>3942</v>
      </c>
      <c r="E3187" s="40"/>
    </row>
    <row r="3188" spans="1:5" x14ac:dyDescent="0.3">
      <c r="A3188" t="s">
        <v>1226</v>
      </c>
      <c r="B3188" t="s">
        <v>3551</v>
      </c>
      <c r="D3188" t="s">
        <v>3942</v>
      </c>
      <c r="E3188" s="40"/>
    </row>
    <row r="3189" spans="1:5" x14ac:dyDescent="0.3">
      <c r="A3189" t="s">
        <v>1227</v>
      </c>
      <c r="B3189" t="s">
        <v>3551</v>
      </c>
      <c r="D3189" t="s">
        <v>3942</v>
      </c>
      <c r="E3189" s="40"/>
    </row>
    <row r="3190" spans="1:5" x14ac:dyDescent="0.3">
      <c r="A3190" t="s">
        <v>1228</v>
      </c>
      <c r="B3190" t="s">
        <v>3551</v>
      </c>
      <c r="D3190" t="s">
        <v>3942</v>
      </c>
      <c r="E3190" s="40"/>
    </row>
    <row r="3191" spans="1:5" x14ac:dyDescent="0.3">
      <c r="A3191" t="s">
        <v>1229</v>
      </c>
      <c r="B3191" t="s">
        <v>3551</v>
      </c>
      <c r="D3191" t="s">
        <v>3942</v>
      </c>
      <c r="E3191" s="40"/>
    </row>
    <row r="3192" spans="1:5" x14ac:dyDescent="0.3">
      <c r="A3192" t="s">
        <v>1230</v>
      </c>
      <c r="B3192" t="s">
        <v>3551</v>
      </c>
      <c r="D3192" t="s">
        <v>3942</v>
      </c>
      <c r="E3192" s="40"/>
    </row>
    <row r="3193" spans="1:5" x14ac:dyDescent="0.3">
      <c r="A3193" t="s">
        <v>1231</v>
      </c>
      <c r="B3193" t="s">
        <v>3551</v>
      </c>
      <c r="D3193" t="s">
        <v>3942</v>
      </c>
      <c r="E3193" s="40"/>
    </row>
    <row r="3194" spans="1:5" x14ac:dyDescent="0.3">
      <c r="A3194" t="s">
        <v>1232</v>
      </c>
      <c r="B3194" t="s">
        <v>3551</v>
      </c>
      <c r="D3194" t="s">
        <v>3942</v>
      </c>
      <c r="E3194" s="40"/>
    </row>
    <row r="3195" spans="1:5" x14ac:dyDescent="0.3">
      <c r="A3195" t="s">
        <v>1233</v>
      </c>
      <c r="B3195" t="s">
        <v>3551</v>
      </c>
      <c r="D3195" t="s">
        <v>3942</v>
      </c>
      <c r="E3195" s="40"/>
    </row>
    <row r="3196" spans="1:5" x14ac:dyDescent="0.3">
      <c r="A3196" t="s">
        <v>1234</v>
      </c>
      <c r="B3196" t="s">
        <v>3551</v>
      </c>
      <c r="D3196" t="s">
        <v>3942</v>
      </c>
      <c r="E3196" s="40"/>
    </row>
    <row r="3197" spans="1:5" x14ac:dyDescent="0.3">
      <c r="A3197" t="s">
        <v>1235</v>
      </c>
      <c r="B3197" t="s">
        <v>3551</v>
      </c>
      <c r="D3197" t="s">
        <v>3942</v>
      </c>
      <c r="E3197" s="40"/>
    </row>
    <row r="3198" spans="1:5" x14ac:dyDescent="0.3">
      <c r="A3198" t="s">
        <v>3972</v>
      </c>
      <c r="B3198" t="s">
        <v>3552</v>
      </c>
      <c r="D3198" t="s">
        <v>3942</v>
      </c>
      <c r="E3198" s="40"/>
    </row>
    <row r="3199" spans="1:5" x14ac:dyDescent="0.3">
      <c r="A3199" t="s">
        <v>3908</v>
      </c>
      <c r="B3199" t="s">
        <v>3552</v>
      </c>
      <c r="D3199" t="s">
        <v>3942</v>
      </c>
      <c r="E3199" s="40"/>
    </row>
    <row r="3200" spans="1:5" x14ac:dyDescent="0.3">
      <c r="A3200" t="s">
        <v>3973</v>
      </c>
      <c r="B3200" t="s">
        <v>3552</v>
      </c>
      <c r="D3200" t="s">
        <v>3942</v>
      </c>
      <c r="E3200" s="40"/>
    </row>
    <row r="3201" spans="1:5" x14ac:dyDescent="0.3">
      <c r="A3201" t="s">
        <v>3974</v>
      </c>
      <c r="B3201" t="s">
        <v>3552</v>
      </c>
      <c r="D3201" t="s">
        <v>3942</v>
      </c>
      <c r="E3201" s="40"/>
    </row>
    <row r="3202" spans="1:5" x14ac:dyDescent="0.3">
      <c r="A3202" t="s">
        <v>3975</v>
      </c>
      <c r="B3202" t="s">
        <v>3552</v>
      </c>
      <c r="D3202" t="s">
        <v>3942</v>
      </c>
      <c r="E3202" s="40"/>
    </row>
    <row r="3203" spans="1:5" x14ac:dyDescent="0.3">
      <c r="A3203" t="s">
        <v>1224</v>
      </c>
      <c r="B3203" t="s">
        <v>3552</v>
      </c>
      <c r="D3203" t="s">
        <v>3942</v>
      </c>
      <c r="E3203" s="40"/>
    </row>
    <row r="3204" spans="1:5" x14ac:dyDescent="0.3">
      <c r="A3204" t="s">
        <v>1225</v>
      </c>
      <c r="B3204" t="s">
        <v>3552</v>
      </c>
      <c r="D3204" t="s">
        <v>3942</v>
      </c>
      <c r="E3204" s="40"/>
    </row>
    <row r="3205" spans="1:5" x14ac:dyDescent="0.3">
      <c r="A3205" t="s">
        <v>1226</v>
      </c>
      <c r="B3205" t="s">
        <v>3552</v>
      </c>
      <c r="D3205" t="s">
        <v>3942</v>
      </c>
      <c r="E3205" s="40"/>
    </row>
    <row r="3206" spans="1:5" x14ac:dyDescent="0.3">
      <c r="A3206" t="s">
        <v>1227</v>
      </c>
      <c r="B3206" t="s">
        <v>3552</v>
      </c>
      <c r="D3206" t="s">
        <v>3942</v>
      </c>
      <c r="E3206" s="40"/>
    </row>
    <row r="3207" spans="1:5" x14ac:dyDescent="0.3">
      <c r="A3207" t="s">
        <v>1228</v>
      </c>
      <c r="B3207" t="s">
        <v>3552</v>
      </c>
      <c r="D3207" t="s">
        <v>3942</v>
      </c>
      <c r="E3207" s="40"/>
    </row>
    <row r="3208" spans="1:5" x14ac:dyDescent="0.3">
      <c r="A3208" t="s">
        <v>1229</v>
      </c>
      <c r="B3208" t="s">
        <v>3552</v>
      </c>
      <c r="D3208" t="s">
        <v>3942</v>
      </c>
      <c r="E3208" s="40"/>
    </row>
    <row r="3209" spans="1:5" x14ac:dyDescent="0.3">
      <c r="A3209" t="s">
        <v>1230</v>
      </c>
      <c r="B3209" t="s">
        <v>3552</v>
      </c>
      <c r="D3209" t="s">
        <v>3942</v>
      </c>
      <c r="E3209" s="40"/>
    </row>
    <row r="3210" spans="1:5" x14ac:dyDescent="0.3">
      <c r="A3210" t="s">
        <v>1231</v>
      </c>
      <c r="B3210" t="s">
        <v>3552</v>
      </c>
      <c r="D3210" t="s">
        <v>3942</v>
      </c>
      <c r="E3210" s="40"/>
    </row>
    <row r="3211" spans="1:5" x14ac:dyDescent="0.3">
      <c r="A3211" t="s">
        <v>1232</v>
      </c>
      <c r="B3211" t="s">
        <v>3552</v>
      </c>
      <c r="D3211" t="s">
        <v>3942</v>
      </c>
      <c r="E3211" s="40"/>
    </row>
    <row r="3212" spans="1:5" x14ac:dyDescent="0.3">
      <c r="A3212" t="s">
        <v>1233</v>
      </c>
      <c r="B3212" t="s">
        <v>3552</v>
      </c>
      <c r="D3212" t="s">
        <v>3942</v>
      </c>
      <c r="E3212" s="40"/>
    </row>
    <row r="3213" spans="1:5" x14ac:dyDescent="0.3">
      <c r="A3213" t="s">
        <v>1234</v>
      </c>
      <c r="B3213" t="s">
        <v>3552</v>
      </c>
      <c r="D3213" t="s">
        <v>3942</v>
      </c>
      <c r="E3213" s="40"/>
    </row>
    <row r="3214" spans="1:5" x14ac:dyDescent="0.3">
      <c r="A3214" t="s">
        <v>1235</v>
      </c>
      <c r="B3214" t="s">
        <v>3552</v>
      </c>
      <c r="D3214" t="s">
        <v>3942</v>
      </c>
      <c r="E3214" s="40"/>
    </row>
    <row r="3215" spans="1:5" x14ac:dyDescent="0.3">
      <c r="A3215" t="s">
        <v>3972</v>
      </c>
      <c r="B3215" t="s">
        <v>3641</v>
      </c>
      <c r="D3215" t="s">
        <v>3942</v>
      </c>
      <c r="E3215" s="40"/>
    </row>
    <row r="3216" spans="1:5" x14ac:dyDescent="0.3">
      <c r="A3216" t="s">
        <v>3908</v>
      </c>
      <c r="B3216" t="s">
        <v>3641</v>
      </c>
      <c r="D3216" t="s">
        <v>3942</v>
      </c>
      <c r="E3216" s="40"/>
    </row>
    <row r="3217" spans="1:5" x14ac:dyDescent="0.3">
      <c r="A3217" t="s">
        <v>3973</v>
      </c>
      <c r="B3217" t="s">
        <v>3641</v>
      </c>
      <c r="D3217" t="s">
        <v>3942</v>
      </c>
      <c r="E3217" s="40"/>
    </row>
    <row r="3218" spans="1:5" x14ac:dyDescent="0.3">
      <c r="A3218" t="s">
        <v>3974</v>
      </c>
      <c r="B3218" t="s">
        <v>3641</v>
      </c>
      <c r="D3218" t="s">
        <v>3942</v>
      </c>
      <c r="E3218" s="40"/>
    </row>
    <row r="3219" spans="1:5" x14ac:dyDescent="0.3">
      <c r="A3219" t="s">
        <v>3975</v>
      </c>
      <c r="B3219" t="s">
        <v>3641</v>
      </c>
      <c r="D3219" t="s">
        <v>3942</v>
      </c>
      <c r="E3219" s="40"/>
    </row>
    <row r="3220" spans="1:5" x14ac:dyDescent="0.3">
      <c r="A3220" t="s">
        <v>1224</v>
      </c>
      <c r="B3220" t="s">
        <v>3641</v>
      </c>
      <c r="D3220" t="s">
        <v>3942</v>
      </c>
      <c r="E3220" s="40"/>
    </row>
    <row r="3221" spans="1:5" x14ac:dyDescent="0.3">
      <c r="A3221" t="s">
        <v>1225</v>
      </c>
      <c r="B3221" t="s">
        <v>3641</v>
      </c>
      <c r="D3221" t="s">
        <v>3942</v>
      </c>
      <c r="E3221" s="40"/>
    </row>
    <row r="3222" spans="1:5" x14ac:dyDescent="0.3">
      <c r="A3222" t="s">
        <v>1226</v>
      </c>
      <c r="B3222" t="s">
        <v>3641</v>
      </c>
      <c r="D3222" t="s">
        <v>3942</v>
      </c>
      <c r="E3222" s="40"/>
    </row>
    <row r="3223" spans="1:5" x14ac:dyDescent="0.3">
      <c r="A3223" t="s">
        <v>1227</v>
      </c>
      <c r="B3223" t="s">
        <v>3641</v>
      </c>
      <c r="D3223" t="s">
        <v>3942</v>
      </c>
      <c r="E3223" s="40"/>
    </row>
    <row r="3224" spans="1:5" x14ac:dyDescent="0.3">
      <c r="A3224" t="s">
        <v>1228</v>
      </c>
      <c r="B3224" t="s">
        <v>3641</v>
      </c>
      <c r="D3224" t="s">
        <v>3942</v>
      </c>
      <c r="E3224" s="40"/>
    </row>
    <row r="3225" spans="1:5" x14ac:dyDescent="0.3">
      <c r="A3225" t="s">
        <v>1229</v>
      </c>
      <c r="B3225" t="s">
        <v>3641</v>
      </c>
      <c r="D3225" t="s">
        <v>3942</v>
      </c>
      <c r="E3225" s="40"/>
    </row>
    <row r="3226" spans="1:5" x14ac:dyDescent="0.3">
      <c r="A3226" t="s">
        <v>1230</v>
      </c>
      <c r="B3226" t="s">
        <v>3641</v>
      </c>
      <c r="D3226" t="s">
        <v>3942</v>
      </c>
      <c r="E3226" s="40"/>
    </row>
    <row r="3227" spans="1:5" x14ac:dyDescent="0.3">
      <c r="A3227" t="s">
        <v>1231</v>
      </c>
      <c r="B3227" t="s">
        <v>3641</v>
      </c>
      <c r="D3227" t="s">
        <v>3942</v>
      </c>
      <c r="E3227" s="40"/>
    </row>
    <row r="3228" spans="1:5" x14ac:dyDescent="0.3">
      <c r="A3228" t="s">
        <v>1232</v>
      </c>
      <c r="B3228" t="s">
        <v>3641</v>
      </c>
      <c r="D3228" t="s">
        <v>3942</v>
      </c>
      <c r="E3228" s="40"/>
    </row>
    <row r="3229" spans="1:5" x14ac:dyDescent="0.3">
      <c r="A3229" t="s">
        <v>1233</v>
      </c>
      <c r="B3229" t="s">
        <v>3641</v>
      </c>
      <c r="D3229" t="s">
        <v>3942</v>
      </c>
      <c r="E3229" s="40"/>
    </row>
    <row r="3230" spans="1:5" x14ac:dyDescent="0.3">
      <c r="A3230" t="s">
        <v>1234</v>
      </c>
      <c r="B3230" t="s">
        <v>3641</v>
      </c>
      <c r="D3230" t="s">
        <v>3942</v>
      </c>
      <c r="E3230" s="40"/>
    </row>
    <row r="3231" spans="1:5" x14ac:dyDescent="0.3">
      <c r="A3231" t="s">
        <v>1235</v>
      </c>
      <c r="B3231" t="s">
        <v>3641</v>
      </c>
      <c r="D3231" t="s">
        <v>3942</v>
      </c>
      <c r="E3231" s="40"/>
    </row>
    <row r="3232" spans="1:5" x14ac:dyDescent="0.3">
      <c r="A3232" t="s">
        <v>3972</v>
      </c>
      <c r="B3232" t="s">
        <v>3553</v>
      </c>
      <c r="D3232" t="s">
        <v>3942</v>
      </c>
      <c r="E3232" s="40"/>
    </row>
    <row r="3233" spans="1:5" x14ac:dyDescent="0.3">
      <c r="A3233" t="s">
        <v>3908</v>
      </c>
      <c r="B3233" t="s">
        <v>3553</v>
      </c>
      <c r="D3233" t="s">
        <v>3942</v>
      </c>
      <c r="E3233" s="40"/>
    </row>
    <row r="3234" spans="1:5" x14ac:dyDescent="0.3">
      <c r="A3234" t="s">
        <v>3973</v>
      </c>
      <c r="B3234" t="s">
        <v>3553</v>
      </c>
      <c r="D3234" t="s">
        <v>3942</v>
      </c>
      <c r="E3234" s="40"/>
    </row>
    <row r="3235" spans="1:5" x14ac:dyDescent="0.3">
      <c r="A3235" t="s">
        <v>3974</v>
      </c>
      <c r="B3235" t="s">
        <v>3553</v>
      </c>
      <c r="D3235" t="s">
        <v>3942</v>
      </c>
      <c r="E3235" s="40"/>
    </row>
    <row r="3236" spans="1:5" x14ac:dyDescent="0.3">
      <c r="A3236" t="s">
        <v>3975</v>
      </c>
      <c r="B3236" t="s">
        <v>3553</v>
      </c>
      <c r="D3236" t="s">
        <v>3942</v>
      </c>
      <c r="E3236" s="40"/>
    </row>
    <row r="3237" spans="1:5" x14ac:dyDescent="0.3">
      <c r="A3237" t="s">
        <v>1224</v>
      </c>
      <c r="B3237" t="s">
        <v>3553</v>
      </c>
      <c r="D3237" t="s">
        <v>3942</v>
      </c>
      <c r="E3237" s="40"/>
    </row>
    <row r="3238" spans="1:5" x14ac:dyDescent="0.3">
      <c r="A3238" t="s">
        <v>1225</v>
      </c>
      <c r="B3238" t="s">
        <v>3553</v>
      </c>
      <c r="D3238" t="s">
        <v>3942</v>
      </c>
      <c r="E3238" s="40"/>
    </row>
    <row r="3239" spans="1:5" x14ac:dyDescent="0.3">
      <c r="A3239" t="s">
        <v>1226</v>
      </c>
      <c r="B3239" t="s">
        <v>3553</v>
      </c>
      <c r="D3239" t="s">
        <v>3942</v>
      </c>
      <c r="E3239" s="40"/>
    </row>
    <row r="3240" spans="1:5" x14ac:dyDescent="0.3">
      <c r="A3240" t="s">
        <v>1227</v>
      </c>
      <c r="B3240" t="s">
        <v>3553</v>
      </c>
      <c r="D3240" t="s">
        <v>3942</v>
      </c>
      <c r="E3240" s="40"/>
    </row>
    <row r="3241" spans="1:5" x14ac:dyDescent="0.3">
      <c r="A3241" t="s">
        <v>1228</v>
      </c>
      <c r="B3241" t="s">
        <v>3553</v>
      </c>
      <c r="D3241" t="s">
        <v>3942</v>
      </c>
      <c r="E3241" s="40"/>
    </row>
    <row r="3242" spans="1:5" x14ac:dyDescent="0.3">
      <c r="A3242" t="s">
        <v>1229</v>
      </c>
      <c r="B3242" t="s">
        <v>3553</v>
      </c>
      <c r="D3242" t="s">
        <v>3942</v>
      </c>
      <c r="E3242" s="40"/>
    </row>
    <row r="3243" spans="1:5" x14ac:dyDescent="0.3">
      <c r="A3243" t="s">
        <v>1230</v>
      </c>
      <c r="B3243" t="s">
        <v>3553</v>
      </c>
      <c r="D3243" t="s">
        <v>3942</v>
      </c>
      <c r="E3243" s="40"/>
    </row>
    <row r="3244" spans="1:5" x14ac:dyDescent="0.3">
      <c r="A3244" t="s">
        <v>1231</v>
      </c>
      <c r="B3244" t="s">
        <v>3553</v>
      </c>
      <c r="D3244" t="s">
        <v>3942</v>
      </c>
      <c r="E3244" s="40"/>
    </row>
    <row r="3245" spans="1:5" x14ac:dyDescent="0.3">
      <c r="A3245" t="s">
        <v>1232</v>
      </c>
      <c r="B3245" t="s">
        <v>3553</v>
      </c>
      <c r="D3245" t="s">
        <v>3942</v>
      </c>
      <c r="E3245" s="40"/>
    </row>
    <row r="3246" spans="1:5" x14ac:dyDescent="0.3">
      <c r="A3246" t="s">
        <v>1233</v>
      </c>
      <c r="B3246" t="s">
        <v>3553</v>
      </c>
      <c r="D3246" t="s">
        <v>3942</v>
      </c>
      <c r="E3246" s="40"/>
    </row>
    <row r="3247" spans="1:5" x14ac:dyDescent="0.3">
      <c r="A3247" t="s">
        <v>1234</v>
      </c>
      <c r="B3247" t="s">
        <v>3553</v>
      </c>
      <c r="D3247" t="s">
        <v>3942</v>
      </c>
      <c r="E3247" s="40"/>
    </row>
    <row r="3248" spans="1:5" x14ac:dyDescent="0.3">
      <c r="A3248" t="s">
        <v>1235</v>
      </c>
      <c r="B3248" t="s">
        <v>3553</v>
      </c>
      <c r="D3248" t="s">
        <v>3942</v>
      </c>
      <c r="E3248" s="40"/>
    </row>
    <row r="3249" spans="1:5" x14ac:dyDescent="0.3">
      <c r="A3249" t="s">
        <v>3972</v>
      </c>
      <c r="B3249" t="s">
        <v>3554</v>
      </c>
      <c r="D3249" t="s">
        <v>3942</v>
      </c>
      <c r="E3249" s="40"/>
    </row>
    <row r="3250" spans="1:5" x14ac:dyDescent="0.3">
      <c r="A3250" t="s">
        <v>3908</v>
      </c>
      <c r="B3250" t="s">
        <v>3554</v>
      </c>
      <c r="D3250" t="s">
        <v>3942</v>
      </c>
      <c r="E3250" s="40"/>
    </row>
    <row r="3251" spans="1:5" x14ac:dyDescent="0.3">
      <c r="A3251" t="s">
        <v>3973</v>
      </c>
      <c r="B3251" t="s">
        <v>3554</v>
      </c>
      <c r="D3251" t="s">
        <v>3942</v>
      </c>
      <c r="E3251" s="40"/>
    </row>
    <row r="3252" spans="1:5" x14ac:dyDescent="0.3">
      <c r="A3252" t="s">
        <v>3974</v>
      </c>
      <c r="B3252" t="s">
        <v>3554</v>
      </c>
      <c r="D3252" t="s">
        <v>3942</v>
      </c>
      <c r="E3252" s="40"/>
    </row>
    <row r="3253" spans="1:5" x14ac:dyDescent="0.3">
      <c r="A3253" t="s">
        <v>3975</v>
      </c>
      <c r="B3253" t="s">
        <v>3554</v>
      </c>
      <c r="D3253" t="s">
        <v>3942</v>
      </c>
      <c r="E3253" s="40"/>
    </row>
    <row r="3254" spans="1:5" x14ac:dyDescent="0.3">
      <c r="A3254" t="s">
        <v>1224</v>
      </c>
      <c r="B3254" t="s">
        <v>3554</v>
      </c>
      <c r="D3254" t="s">
        <v>3942</v>
      </c>
      <c r="E3254" s="40"/>
    </row>
    <row r="3255" spans="1:5" x14ac:dyDescent="0.3">
      <c r="A3255" t="s">
        <v>1225</v>
      </c>
      <c r="B3255" t="s">
        <v>3554</v>
      </c>
      <c r="D3255" t="s">
        <v>3942</v>
      </c>
      <c r="E3255" s="40"/>
    </row>
    <row r="3256" spans="1:5" x14ac:dyDescent="0.3">
      <c r="A3256" t="s">
        <v>1226</v>
      </c>
      <c r="B3256" t="s">
        <v>3554</v>
      </c>
      <c r="D3256" t="s">
        <v>3942</v>
      </c>
      <c r="E3256" s="40"/>
    </row>
    <row r="3257" spans="1:5" x14ac:dyDescent="0.3">
      <c r="A3257" t="s">
        <v>1227</v>
      </c>
      <c r="B3257" t="s">
        <v>3554</v>
      </c>
      <c r="D3257" t="s">
        <v>3942</v>
      </c>
      <c r="E3257" s="40"/>
    </row>
    <row r="3258" spans="1:5" x14ac:dyDescent="0.3">
      <c r="A3258" t="s">
        <v>1228</v>
      </c>
      <c r="B3258" t="s">
        <v>3554</v>
      </c>
      <c r="D3258" t="s">
        <v>3942</v>
      </c>
      <c r="E3258" s="40"/>
    </row>
    <row r="3259" spans="1:5" x14ac:dyDescent="0.3">
      <c r="A3259" t="s">
        <v>1229</v>
      </c>
      <c r="B3259" t="s">
        <v>3554</v>
      </c>
      <c r="D3259" t="s">
        <v>3942</v>
      </c>
      <c r="E3259" s="40"/>
    </row>
    <row r="3260" spans="1:5" x14ac:dyDescent="0.3">
      <c r="A3260" t="s">
        <v>1230</v>
      </c>
      <c r="B3260" t="s">
        <v>3554</v>
      </c>
      <c r="D3260" t="s">
        <v>3942</v>
      </c>
      <c r="E3260" s="40"/>
    </row>
    <row r="3261" spans="1:5" x14ac:dyDescent="0.3">
      <c r="A3261" t="s">
        <v>1231</v>
      </c>
      <c r="B3261" t="s">
        <v>3554</v>
      </c>
      <c r="D3261" t="s">
        <v>3942</v>
      </c>
      <c r="E3261" s="40"/>
    </row>
    <row r="3262" spans="1:5" x14ac:dyDescent="0.3">
      <c r="A3262" t="s">
        <v>1232</v>
      </c>
      <c r="B3262" t="s">
        <v>3554</v>
      </c>
      <c r="D3262" t="s">
        <v>3942</v>
      </c>
      <c r="E3262" s="40"/>
    </row>
    <row r="3263" spans="1:5" x14ac:dyDescent="0.3">
      <c r="A3263" t="s">
        <v>1233</v>
      </c>
      <c r="B3263" t="s">
        <v>3554</v>
      </c>
      <c r="D3263" t="s">
        <v>3942</v>
      </c>
      <c r="E3263" s="40"/>
    </row>
    <row r="3264" spans="1:5" x14ac:dyDescent="0.3">
      <c r="A3264" t="s">
        <v>1234</v>
      </c>
      <c r="B3264" t="s">
        <v>3554</v>
      </c>
      <c r="D3264" t="s">
        <v>3942</v>
      </c>
      <c r="E3264" s="40"/>
    </row>
    <row r="3265" spans="1:5" x14ac:dyDescent="0.3">
      <c r="A3265" t="s">
        <v>1235</v>
      </c>
      <c r="B3265" t="s">
        <v>3554</v>
      </c>
      <c r="D3265" t="s">
        <v>3942</v>
      </c>
      <c r="E3265" s="40"/>
    </row>
    <row r="3266" spans="1:5" x14ac:dyDescent="0.3">
      <c r="A3266" t="s">
        <v>3972</v>
      </c>
      <c r="B3266" t="s">
        <v>3555</v>
      </c>
      <c r="D3266" t="s">
        <v>3942</v>
      </c>
      <c r="E3266" s="40"/>
    </row>
    <row r="3267" spans="1:5" x14ac:dyDescent="0.3">
      <c r="A3267" t="s">
        <v>3908</v>
      </c>
      <c r="B3267" t="s">
        <v>3555</v>
      </c>
      <c r="D3267" t="s">
        <v>3942</v>
      </c>
      <c r="E3267" s="40"/>
    </row>
    <row r="3268" spans="1:5" x14ac:dyDescent="0.3">
      <c r="A3268" t="s">
        <v>3973</v>
      </c>
      <c r="B3268" t="s">
        <v>3555</v>
      </c>
      <c r="D3268" t="s">
        <v>3942</v>
      </c>
      <c r="E3268" s="40"/>
    </row>
    <row r="3269" spans="1:5" x14ac:dyDescent="0.3">
      <c r="A3269" t="s">
        <v>3974</v>
      </c>
      <c r="B3269" t="s">
        <v>3555</v>
      </c>
      <c r="D3269" t="s">
        <v>3942</v>
      </c>
      <c r="E3269" s="40"/>
    </row>
    <row r="3270" spans="1:5" x14ac:dyDescent="0.3">
      <c r="A3270" t="s">
        <v>3975</v>
      </c>
      <c r="B3270" t="s">
        <v>3555</v>
      </c>
      <c r="D3270" t="s">
        <v>3942</v>
      </c>
      <c r="E3270" s="40"/>
    </row>
    <row r="3271" spans="1:5" x14ac:dyDescent="0.3">
      <c r="A3271" t="s">
        <v>1224</v>
      </c>
      <c r="B3271" t="s">
        <v>3555</v>
      </c>
      <c r="D3271" t="s">
        <v>3942</v>
      </c>
      <c r="E3271" s="40"/>
    </row>
    <row r="3272" spans="1:5" x14ac:dyDescent="0.3">
      <c r="A3272" t="s">
        <v>1225</v>
      </c>
      <c r="B3272" t="s">
        <v>3555</v>
      </c>
      <c r="D3272" t="s">
        <v>3942</v>
      </c>
      <c r="E3272" s="40"/>
    </row>
    <row r="3273" spans="1:5" x14ac:dyDescent="0.3">
      <c r="A3273" t="s">
        <v>1226</v>
      </c>
      <c r="B3273" t="s">
        <v>3555</v>
      </c>
      <c r="D3273" t="s">
        <v>3942</v>
      </c>
      <c r="E3273" s="40"/>
    </row>
    <row r="3274" spans="1:5" x14ac:dyDescent="0.3">
      <c r="A3274" t="s">
        <v>1227</v>
      </c>
      <c r="B3274" t="s">
        <v>3555</v>
      </c>
      <c r="D3274" t="s">
        <v>3942</v>
      </c>
      <c r="E3274" s="40"/>
    </row>
    <row r="3275" spans="1:5" x14ac:dyDescent="0.3">
      <c r="A3275" t="s">
        <v>1228</v>
      </c>
      <c r="B3275" t="s">
        <v>3555</v>
      </c>
      <c r="D3275" t="s">
        <v>3942</v>
      </c>
      <c r="E3275" s="40"/>
    </row>
    <row r="3276" spans="1:5" x14ac:dyDescent="0.3">
      <c r="A3276" t="s">
        <v>1229</v>
      </c>
      <c r="B3276" t="s">
        <v>3555</v>
      </c>
      <c r="D3276" t="s">
        <v>3942</v>
      </c>
      <c r="E3276" s="40"/>
    </row>
    <row r="3277" spans="1:5" x14ac:dyDescent="0.3">
      <c r="A3277" t="s">
        <v>1230</v>
      </c>
      <c r="B3277" t="s">
        <v>3555</v>
      </c>
      <c r="D3277" t="s">
        <v>3942</v>
      </c>
      <c r="E3277" s="40"/>
    </row>
    <row r="3278" spans="1:5" x14ac:dyDescent="0.3">
      <c r="A3278" t="s">
        <v>1231</v>
      </c>
      <c r="B3278" t="s">
        <v>3555</v>
      </c>
      <c r="D3278" t="s">
        <v>3942</v>
      </c>
      <c r="E3278" s="40"/>
    </row>
    <row r="3279" spans="1:5" x14ac:dyDescent="0.3">
      <c r="A3279" t="s">
        <v>1232</v>
      </c>
      <c r="B3279" t="s">
        <v>3555</v>
      </c>
      <c r="D3279" t="s">
        <v>3942</v>
      </c>
      <c r="E3279" s="40"/>
    </row>
    <row r="3280" spans="1:5" x14ac:dyDescent="0.3">
      <c r="A3280" t="s">
        <v>1233</v>
      </c>
      <c r="B3280" t="s">
        <v>3555</v>
      </c>
      <c r="D3280" t="s">
        <v>3942</v>
      </c>
      <c r="E3280" s="40"/>
    </row>
    <row r="3281" spans="1:5" x14ac:dyDescent="0.3">
      <c r="A3281" t="s">
        <v>1234</v>
      </c>
      <c r="B3281" t="s">
        <v>3555</v>
      </c>
      <c r="D3281" t="s">
        <v>3942</v>
      </c>
      <c r="E3281" s="40"/>
    </row>
    <row r="3282" spans="1:5" x14ac:dyDescent="0.3">
      <c r="A3282" t="s">
        <v>1235</v>
      </c>
      <c r="B3282" t="s">
        <v>3555</v>
      </c>
      <c r="D3282" t="s">
        <v>3942</v>
      </c>
      <c r="E3282" s="40"/>
    </row>
    <row r="3283" spans="1:5" x14ac:dyDescent="0.3">
      <c r="A3283" t="s">
        <v>3972</v>
      </c>
      <c r="B3283" t="s">
        <v>3556</v>
      </c>
      <c r="D3283" t="s">
        <v>3942</v>
      </c>
      <c r="E3283" s="40"/>
    </row>
    <row r="3284" spans="1:5" x14ac:dyDescent="0.3">
      <c r="A3284" t="s">
        <v>3908</v>
      </c>
      <c r="B3284" t="s">
        <v>3556</v>
      </c>
      <c r="D3284" t="s">
        <v>3942</v>
      </c>
      <c r="E3284" s="40"/>
    </row>
    <row r="3285" spans="1:5" x14ac:dyDescent="0.3">
      <c r="A3285" t="s">
        <v>3973</v>
      </c>
      <c r="B3285" t="s">
        <v>3556</v>
      </c>
      <c r="D3285" t="s">
        <v>3942</v>
      </c>
      <c r="E3285" s="40"/>
    </row>
    <row r="3286" spans="1:5" x14ac:dyDescent="0.3">
      <c r="A3286" t="s">
        <v>3974</v>
      </c>
      <c r="B3286" t="s">
        <v>3556</v>
      </c>
      <c r="D3286" t="s">
        <v>3942</v>
      </c>
      <c r="E3286" s="40"/>
    </row>
    <row r="3287" spans="1:5" x14ac:dyDescent="0.3">
      <c r="A3287" t="s">
        <v>3975</v>
      </c>
      <c r="B3287" t="s">
        <v>3556</v>
      </c>
      <c r="D3287" t="s">
        <v>3942</v>
      </c>
      <c r="E3287" s="40"/>
    </row>
    <row r="3288" spans="1:5" x14ac:dyDescent="0.3">
      <c r="A3288" t="s">
        <v>1224</v>
      </c>
      <c r="B3288" t="s">
        <v>3556</v>
      </c>
      <c r="D3288" t="s">
        <v>3942</v>
      </c>
      <c r="E3288" s="40"/>
    </row>
    <row r="3289" spans="1:5" x14ac:dyDescent="0.3">
      <c r="A3289" t="s">
        <v>1225</v>
      </c>
      <c r="B3289" t="s">
        <v>3556</v>
      </c>
      <c r="D3289" t="s">
        <v>3942</v>
      </c>
      <c r="E3289" s="40"/>
    </row>
    <row r="3290" spans="1:5" x14ac:dyDescent="0.3">
      <c r="A3290" t="s">
        <v>1226</v>
      </c>
      <c r="B3290" t="s">
        <v>3556</v>
      </c>
      <c r="D3290" t="s">
        <v>3942</v>
      </c>
      <c r="E3290" s="40"/>
    </row>
    <row r="3291" spans="1:5" x14ac:dyDescent="0.3">
      <c r="A3291" t="s">
        <v>1227</v>
      </c>
      <c r="B3291" t="s">
        <v>3556</v>
      </c>
      <c r="D3291" t="s">
        <v>3942</v>
      </c>
      <c r="E3291" s="40"/>
    </row>
    <row r="3292" spans="1:5" x14ac:dyDescent="0.3">
      <c r="A3292" t="s">
        <v>1228</v>
      </c>
      <c r="B3292" t="s">
        <v>3556</v>
      </c>
      <c r="D3292" t="s">
        <v>3942</v>
      </c>
      <c r="E3292" s="40"/>
    </row>
    <row r="3293" spans="1:5" x14ac:dyDescent="0.3">
      <c r="A3293" t="s">
        <v>1229</v>
      </c>
      <c r="B3293" t="s">
        <v>3556</v>
      </c>
      <c r="D3293" t="s">
        <v>3942</v>
      </c>
      <c r="E3293" s="40"/>
    </row>
    <row r="3294" spans="1:5" x14ac:dyDescent="0.3">
      <c r="A3294" t="s">
        <v>1230</v>
      </c>
      <c r="B3294" t="s">
        <v>3556</v>
      </c>
      <c r="D3294" t="s">
        <v>3942</v>
      </c>
      <c r="E3294" s="40"/>
    </row>
    <row r="3295" spans="1:5" x14ac:dyDescent="0.3">
      <c r="A3295" t="s">
        <v>1231</v>
      </c>
      <c r="B3295" t="s">
        <v>3556</v>
      </c>
      <c r="D3295" t="s">
        <v>3942</v>
      </c>
      <c r="E3295" s="40"/>
    </row>
    <row r="3296" spans="1:5" x14ac:dyDescent="0.3">
      <c r="A3296" t="s">
        <v>1232</v>
      </c>
      <c r="B3296" t="s">
        <v>3556</v>
      </c>
      <c r="D3296" t="s">
        <v>3942</v>
      </c>
      <c r="E3296" s="40"/>
    </row>
    <row r="3297" spans="1:5" x14ac:dyDescent="0.3">
      <c r="A3297" t="s">
        <v>1233</v>
      </c>
      <c r="B3297" t="s">
        <v>3556</v>
      </c>
      <c r="D3297" t="s">
        <v>3942</v>
      </c>
      <c r="E3297" s="40"/>
    </row>
    <row r="3298" spans="1:5" x14ac:dyDescent="0.3">
      <c r="A3298" t="s">
        <v>1234</v>
      </c>
      <c r="B3298" t="s">
        <v>3556</v>
      </c>
      <c r="D3298" t="s">
        <v>3942</v>
      </c>
      <c r="E3298" s="40"/>
    </row>
    <row r="3299" spans="1:5" x14ac:dyDescent="0.3">
      <c r="A3299" t="s">
        <v>1235</v>
      </c>
      <c r="B3299" t="s">
        <v>3556</v>
      </c>
      <c r="D3299" t="s">
        <v>3942</v>
      </c>
      <c r="E3299" s="40"/>
    </row>
    <row r="3300" spans="1:5" x14ac:dyDescent="0.3">
      <c r="A3300" t="s">
        <v>3972</v>
      </c>
      <c r="B3300" t="s">
        <v>3561</v>
      </c>
      <c r="D3300" t="s">
        <v>3942</v>
      </c>
      <c r="E3300" s="40"/>
    </row>
    <row r="3301" spans="1:5" x14ac:dyDescent="0.3">
      <c r="A3301" t="s">
        <v>3908</v>
      </c>
      <c r="B3301" t="s">
        <v>3561</v>
      </c>
      <c r="D3301" t="s">
        <v>3942</v>
      </c>
      <c r="E3301" s="40"/>
    </row>
    <row r="3302" spans="1:5" x14ac:dyDescent="0.3">
      <c r="A3302" t="s">
        <v>3973</v>
      </c>
      <c r="B3302" t="s">
        <v>3561</v>
      </c>
      <c r="D3302" t="s">
        <v>3942</v>
      </c>
      <c r="E3302" s="40"/>
    </row>
    <row r="3303" spans="1:5" x14ac:dyDescent="0.3">
      <c r="A3303" t="s">
        <v>3974</v>
      </c>
      <c r="B3303" t="s">
        <v>3561</v>
      </c>
      <c r="D3303" t="s">
        <v>3942</v>
      </c>
      <c r="E3303" s="40"/>
    </row>
    <row r="3304" spans="1:5" x14ac:dyDescent="0.3">
      <c r="A3304" t="s">
        <v>3975</v>
      </c>
      <c r="B3304" t="s">
        <v>3561</v>
      </c>
      <c r="D3304" t="s">
        <v>3942</v>
      </c>
      <c r="E3304" s="40"/>
    </row>
    <row r="3305" spans="1:5" x14ac:dyDescent="0.3">
      <c r="A3305" t="s">
        <v>1224</v>
      </c>
      <c r="B3305" t="s">
        <v>3561</v>
      </c>
      <c r="D3305" t="s">
        <v>3942</v>
      </c>
      <c r="E3305" s="40"/>
    </row>
    <row r="3306" spans="1:5" x14ac:dyDescent="0.3">
      <c r="A3306" t="s">
        <v>1225</v>
      </c>
      <c r="B3306" t="s">
        <v>3561</v>
      </c>
      <c r="D3306" t="s">
        <v>3942</v>
      </c>
      <c r="E3306" s="40"/>
    </row>
    <row r="3307" spans="1:5" x14ac:dyDescent="0.3">
      <c r="A3307" t="s">
        <v>1226</v>
      </c>
      <c r="B3307" t="s">
        <v>3561</v>
      </c>
      <c r="D3307" t="s">
        <v>3942</v>
      </c>
      <c r="E3307" s="40"/>
    </row>
    <row r="3308" spans="1:5" x14ac:dyDescent="0.3">
      <c r="A3308" t="s">
        <v>1227</v>
      </c>
      <c r="B3308" t="s">
        <v>3561</v>
      </c>
      <c r="D3308" t="s">
        <v>3942</v>
      </c>
      <c r="E3308" s="40"/>
    </row>
    <row r="3309" spans="1:5" x14ac:dyDescent="0.3">
      <c r="A3309" t="s">
        <v>1228</v>
      </c>
      <c r="B3309" t="s">
        <v>3561</v>
      </c>
      <c r="D3309" t="s">
        <v>3942</v>
      </c>
      <c r="E3309" s="40"/>
    </row>
    <row r="3310" spans="1:5" x14ac:dyDescent="0.3">
      <c r="A3310" t="s">
        <v>1229</v>
      </c>
      <c r="B3310" t="s">
        <v>3561</v>
      </c>
      <c r="D3310" t="s">
        <v>3942</v>
      </c>
      <c r="E3310" s="40"/>
    </row>
    <row r="3311" spans="1:5" x14ac:dyDescent="0.3">
      <c r="A3311" t="s">
        <v>1230</v>
      </c>
      <c r="B3311" t="s">
        <v>3561</v>
      </c>
      <c r="D3311" t="s">
        <v>3942</v>
      </c>
      <c r="E3311" s="40"/>
    </row>
    <row r="3312" spans="1:5" x14ac:dyDescent="0.3">
      <c r="A3312" t="s">
        <v>1231</v>
      </c>
      <c r="B3312" t="s">
        <v>3561</v>
      </c>
      <c r="D3312" t="s">
        <v>3942</v>
      </c>
      <c r="E3312" s="40"/>
    </row>
    <row r="3313" spans="1:5" x14ac:dyDescent="0.3">
      <c r="A3313" t="s">
        <v>1232</v>
      </c>
      <c r="B3313" t="s">
        <v>3561</v>
      </c>
      <c r="D3313" t="s">
        <v>3942</v>
      </c>
      <c r="E3313" s="40"/>
    </row>
    <row r="3314" spans="1:5" x14ac:dyDescent="0.3">
      <c r="A3314" t="s">
        <v>1233</v>
      </c>
      <c r="B3314" t="s">
        <v>3561</v>
      </c>
      <c r="D3314" t="s">
        <v>3942</v>
      </c>
      <c r="E3314" s="40"/>
    </row>
    <row r="3315" spans="1:5" x14ac:dyDescent="0.3">
      <c r="A3315" t="s">
        <v>1234</v>
      </c>
      <c r="B3315" t="s">
        <v>3561</v>
      </c>
      <c r="D3315" t="s">
        <v>3942</v>
      </c>
      <c r="E3315" s="40"/>
    </row>
    <row r="3316" spans="1:5" x14ac:dyDescent="0.3">
      <c r="A3316" t="s">
        <v>1235</v>
      </c>
      <c r="B3316" t="s">
        <v>3561</v>
      </c>
      <c r="D3316" t="s">
        <v>3942</v>
      </c>
      <c r="E3316" s="40"/>
    </row>
    <row r="3317" spans="1:5" x14ac:dyDescent="0.3">
      <c r="A3317" t="s">
        <v>3972</v>
      </c>
      <c r="B3317" t="s">
        <v>3564</v>
      </c>
      <c r="D3317" t="s">
        <v>3942</v>
      </c>
      <c r="E3317" s="40"/>
    </row>
    <row r="3318" spans="1:5" x14ac:dyDescent="0.3">
      <c r="A3318" t="s">
        <v>3908</v>
      </c>
      <c r="B3318" t="s">
        <v>3564</v>
      </c>
      <c r="D3318" t="s">
        <v>3942</v>
      </c>
      <c r="E3318" s="40"/>
    </row>
    <row r="3319" spans="1:5" x14ac:dyDescent="0.3">
      <c r="A3319" t="s">
        <v>3973</v>
      </c>
      <c r="B3319" t="s">
        <v>3564</v>
      </c>
      <c r="D3319" t="s">
        <v>3942</v>
      </c>
      <c r="E3319" s="40"/>
    </row>
    <row r="3320" spans="1:5" x14ac:dyDescent="0.3">
      <c r="A3320" t="s">
        <v>3974</v>
      </c>
      <c r="B3320" t="s">
        <v>3564</v>
      </c>
      <c r="D3320" t="s">
        <v>3942</v>
      </c>
      <c r="E3320" s="40"/>
    </row>
    <row r="3321" spans="1:5" x14ac:dyDescent="0.3">
      <c r="A3321" t="s">
        <v>3975</v>
      </c>
      <c r="B3321" t="s">
        <v>3564</v>
      </c>
      <c r="D3321" t="s">
        <v>3942</v>
      </c>
      <c r="E3321" s="40"/>
    </row>
    <row r="3322" spans="1:5" x14ac:dyDescent="0.3">
      <c r="A3322" t="s">
        <v>1224</v>
      </c>
      <c r="B3322" t="s">
        <v>3564</v>
      </c>
      <c r="D3322" t="s">
        <v>3942</v>
      </c>
      <c r="E3322" s="40"/>
    </row>
    <row r="3323" spans="1:5" x14ac:dyDescent="0.3">
      <c r="A3323" t="s">
        <v>1225</v>
      </c>
      <c r="B3323" t="s">
        <v>3564</v>
      </c>
      <c r="D3323" t="s">
        <v>3942</v>
      </c>
      <c r="E3323" s="40"/>
    </row>
    <row r="3324" spans="1:5" x14ac:dyDescent="0.3">
      <c r="A3324" t="s">
        <v>1226</v>
      </c>
      <c r="B3324" t="s">
        <v>3564</v>
      </c>
      <c r="D3324" t="s">
        <v>3942</v>
      </c>
      <c r="E3324" s="40"/>
    </row>
    <row r="3325" spans="1:5" x14ac:dyDescent="0.3">
      <c r="A3325" t="s">
        <v>1227</v>
      </c>
      <c r="B3325" t="s">
        <v>3564</v>
      </c>
      <c r="D3325" t="s">
        <v>3942</v>
      </c>
      <c r="E3325" s="40"/>
    </row>
    <row r="3326" spans="1:5" x14ac:dyDescent="0.3">
      <c r="A3326" t="s">
        <v>1228</v>
      </c>
      <c r="B3326" t="s">
        <v>3564</v>
      </c>
      <c r="D3326" t="s">
        <v>3942</v>
      </c>
      <c r="E3326" s="40"/>
    </row>
    <row r="3327" spans="1:5" x14ac:dyDescent="0.3">
      <c r="A3327" t="s">
        <v>1229</v>
      </c>
      <c r="B3327" t="s">
        <v>3564</v>
      </c>
      <c r="D3327" t="s">
        <v>3942</v>
      </c>
      <c r="E3327" s="40"/>
    </row>
    <row r="3328" spans="1:5" x14ac:dyDescent="0.3">
      <c r="A3328" t="s">
        <v>1230</v>
      </c>
      <c r="B3328" t="s">
        <v>3564</v>
      </c>
      <c r="D3328" t="s">
        <v>3942</v>
      </c>
      <c r="E3328" s="40"/>
    </row>
    <row r="3329" spans="1:5" x14ac:dyDescent="0.3">
      <c r="A3329" t="s">
        <v>1231</v>
      </c>
      <c r="B3329" t="s">
        <v>3564</v>
      </c>
      <c r="D3329" t="s">
        <v>3942</v>
      </c>
      <c r="E3329" s="40"/>
    </row>
    <row r="3330" spans="1:5" x14ac:dyDescent="0.3">
      <c r="A3330" t="s">
        <v>1232</v>
      </c>
      <c r="B3330" t="s">
        <v>3564</v>
      </c>
      <c r="D3330" t="s">
        <v>3942</v>
      </c>
      <c r="E3330" s="40"/>
    </row>
    <row r="3331" spans="1:5" x14ac:dyDescent="0.3">
      <c r="A3331" t="s">
        <v>1233</v>
      </c>
      <c r="B3331" t="s">
        <v>3564</v>
      </c>
      <c r="D3331" t="s">
        <v>3942</v>
      </c>
      <c r="E3331" s="40"/>
    </row>
    <row r="3332" spans="1:5" x14ac:dyDescent="0.3">
      <c r="A3332" t="s">
        <v>1234</v>
      </c>
      <c r="B3332" t="s">
        <v>3564</v>
      </c>
      <c r="D3332" t="s">
        <v>3942</v>
      </c>
      <c r="E3332" s="40"/>
    </row>
    <row r="3333" spans="1:5" x14ac:dyDescent="0.3">
      <c r="A3333" t="s">
        <v>1235</v>
      </c>
      <c r="B3333" t="s">
        <v>3564</v>
      </c>
      <c r="D3333" t="s">
        <v>3942</v>
      </c>
      <c r="E3333" s="40"/>
    </row>
    <row r="3334" spans="1:5" x14ac:dyDescent="0.3">
      <c r="A3334" t="s">
        <v>3972</v>
      </c>
      <c r="B3334" t="s">
        <v>3563</v>
      </c>
      <c r="D3334" t="s">
        <v>3942</v>
      </c>
      <c r="E3334" s="40"/>
    </row>
    <row r="3335" spans="1:5" x14ac:dyDescent="0.3">
      <c r="A3335" t="s">
        <v>3908</v>
      </c>
      <c r="B3335" t="s">
        <v>3563</v>
      </c>
      <c r="D3335" t="s">
        <v>3942</v>
      </c>
      <c r="E3335" s="40"/>
    </row>
    <row r="3336" spans="1:5" x14ac:dyDescent="0.3">
      <c r="A3336" t="s">
        <v>3973</v>
      </c>
      <c r="B3336" t="s">
        <v>3563</v>
      </c>
      <c r="D3336" t="s">
        <v>3942</v>
      </c>
      <c r="E3336" s="40"/>
    </row>
    <row r="3337" spans="1:5" x14ac:dyDescent="0.3">
      <c r="A3337" t="s">
        <v>3974</v>
      </c>
      <c r="B3337" t="s">
        <v>3563</v>
      </c>
      <c r="D3337" t="s">
        <v>3942</v>
      </c>
      <c r="E3337" s="40"/>
    </row>
    <row r="3338" spans="1:5" x14ac:dyDescent="0.3">
      <c r="A3338" t="s">
        <v>3975</v>
      </c>
      <c r="B3338" t="s">
        <v>3563</v>
      </c>
      <c r="D3338" t="s">
        <v>3942</v>
      </c>
      <c r="E3338" s="40"/>
    </row>
    <row r="3339" spans="1:5" x14ac:dyDescent="0.3">
      <c r="A3339" t="s">
        <v>1224</v>
      </c>
      <c r="B3339" t="s">
        <v>3563</v>
      </c>
      <c r="D3339" t="s">
        <v>3942</v>
      </c>
      <c r="E3339" s="40"/>
    </row>
    <row r="3340" spans="1:5" x14ac:dyDescent="0.3">
      <c r="A3340" t="s">
        <v>1225</v>
      </c>
      <c r="B3340" t="s">
        <v>3563</v>
      </c>
      <c r="D3340" t="s">
        <v>3942</v>
      </c>
      <c r="E3340" s="40"/>
    </row>
    <row r="3341" spans="1:5" x14ac:dyDescent="0.3">
      <c r="A3341" t="s">
        <v>1226</v>
      </c>
      <c r="B3341" t="s">
        <v>3563</v>
      </c>
      <c r="D3341" t="s">
        <v>3942</v>
      </c>
      <c r="E3341" s="40"/>
    </row>
    <row r="3342" spans="1:5" x14ac:dyDescent="0.3">
      <c r="A3342" t="s">
        <v>1227</v>
      </c>
      <c r="B3342" t="s">
        <v>3563</v>
      </c>
      <c r="D3342" t="s">
        <v>3942</v>
      </c>
      <c r="E3342" s="40"/>
    </row>
    <row r="3343" spans="1:5" x14ac:dyDescent="0.3">
      <c r="A3343" t="s">
        <v>1228</v>
      </c>
      <c r="B3343" t="s">
        <v>3563</v>
      </c>
      <c r="D3343" t="s">
        <v>3942</v>
      </c>
      <c r="E3343" s="40"/>
    </row>
    <row r="3344" spans="1:5" x14ac:dyDescent="0.3">
      <c r="A3344" t="s">
        <v>1229</v>
      </c>
      <c r="B3344" t="s">
        <v>3563</v>
      </c>
      <c r="D3344" t="s">
        <v>3942</v>
      </c>
      <c r="E3344" s="40"/>
    </row>
    <row r="3345" spans="1:5" x14ac:dyDescent="0.3">
      <c r="A3345" t="s">
        <v>1230</v>
      </c>
      <c r="B3345" t="s">
        <v>3563</v>
      </c>
      <c r="D3345" t="s">
        <v>3942</v>
      </c>
      <c r="E3345" s="40"/>
    </row>
    <row r="3346" spans="1:5" x14ac:dyDescent="0.3">
      <c r="A3346" t="s">
        <v>1231</v>
      </c>
      <c r="B3346" t="s">
        <v>3563</v>
      </c>
      <c r="D3346" t="s">
        <v>3942</v>
      </c>
      <c r="E3346" s="40"/>
    </row>
    <row r="3347" spans="1:5" x14ac:dyDescent="0.3">
      <c r="A3347" t="s">
        <v>1232</v>
      </c>
      <c r="B3347" t="s">
        <v>3563</v>
      </c>
      <c r="D3347" t="s">
        <v>3942</v>
      </c>
      <c r="E3347" s="40"/>
    </row>
    <row r="3348" spans="1:5" x14ac:dyDescent="0.3">
      <c r="A3348" t="s">
        <v>1233</v>
      </c>
      <c r="B3348" t="s">
        <v>3563</v>
      </c>
      <c r="D3348" t="s">
        <v>3942</v>
      </c>
      <c r="E3348" s="40"/>
    </row>
    <row r="3349" spans="1:5" x14ac:dyDescent="0.3">
      <c r="A3349" t="s">
        <v>1234</v>
      </c>
      <c r="B3349" t="s">
        <v>3563</v>
      </c>
      <c r="D3349" t="s">
        <v>3942</v>
      </c>
      <c r="E3349" s="40"/>
    </row>
    <row r="3350" spans="1:5" x14ac:dyDescent="0.3">
      <c r="A3350" t="s">
        <v>1235</v>
      </c>
      <c r="B3350" t="s">
        <v>3563</v>
      </c>
      <c r="D3350" t="s">
        <v>3942</v>
      </c>
      <c r="E3350" s="40"/>
    </row>
    <row r="3351" spans="1:5" x14ac:dyDescent="0.3">
      <c r="A3351" t="s">
        <v>3972</v>
      </c>
      <c r="B3351" t="s">
        <v>3565</v>
      </c>
      <c r="D3351" t="s">
        <v>3942</v>
      </c>
      <c r="E3351" s="40"/>
    </row>
    <row r="3352" spans="1:5" x14ac:dyDescent="0.3">
      <c r="A3352" t="s">
        <v>3908</v>
      </c>
      <c r="B3352" t="s">
        <v>3565</v>
      </c>
      <c r="D3352" t="s">
        <v>3942</v>
      </c>
      <c r="E3352" s="40"/>
    </row>
    <row r="3353" spans="1:5" x14ac:dyDescent="0.3">
      <c r="A3353" t="s">
        <v>3973</v>
      </c>
      <c r="B3353" t="s">
        <v>3565</v>
      </c>
      <c r="D3353" t="s">
        <v>3942</v>
      </c>
      <c r="E3353" s="40"/>
    </row>
    <row r="3354" spans="1:5" x14ac:dyDescent="0.3">
      <c r="A3354" t="s">
        <v>3974</v>
      </c>
      <c r="B3354" t="s">
        <v>3565</v>
      </c>
      <c r="D3354" t="s">
        <v>3942</v>
      </c>
      <c r="E3354" s="40"/>
    </row>
    <row r="3355" spans="1:5" x14ac:dyDescent="0.3">
      <c r="A3355" t="s">
        <v>3975</v>
      </c>
      <c r="B3355" t="s">
        <v>3565</v>
      </c>
      <c r="D3355" t="s">
        <v>3942</v>
      </c>
      <c r="E3355" s="40"/>
    </row>
    <row r="3356" spans="1:5" x14ac:dyDescent="0.3">
      <c r="A3356" t="s">
        <v>1224</v>
      </c>
      <c r="B3356" t="s">
        <v>3565</v>
      </c>
      <c r="D3356" t="s">
        <v>3942</v>
      </c>
      <c r="E3356" s="40"/>
    </row>
    <row r="3357" spans="1:5" x14ac:dyDescent="0.3">
      <c r="A3357" t="s">
        <v>1225</v>
      </c>
      <c r="B3357" t="s">
        <v>3565</v>
      </c>
      <c r="D3357" t="s">
        <v>3942</v>
      </c>
      <c r="E3357" s="40"/>
    </row>
    <row r="3358" spans="1:5" x14ac:dyDescent="0.3">
      <c r="A3358" t="s">
        <v>1226</v>
      </c>
      <c r="B3358" t="s">
        <v>3565</v>
      </c>
      <c r="D3358" t="s">
        <v>3942</v>
      </c>
      <c r="E3358" s="40"/>
    </row>
    <row r="3359" spans="1:5" x14ac:dyDescent="0.3">
      <c r="A3359" t="s">
        <v>1227</v>
      </c>
      <c r="B3359" t="s">
        <v>3565</v>
      </c>
      <c r="D3359" t="s">
        <v>3942</v>
      </c>
      <c r="E3359" s="40"/>
    </row>
    <row r="3360" spans="1:5" x14ac:dyDescent="0.3">
      <c r="A3360" t="s">
        <v>1228</v>
      </c>
      <c r="B3360" t="s">
        <v>3565</v>
      </c>
      <c r="D3360" t="s">
        <v>3942</v>
      </c>
      <c r="E3360" s="40"/>
    </row>
    <row r="3361" spans="1:5" x14ac:dyDescent="0.3">
      <c r="A3361" t="s">
        <v>1229</v>
      </c>
      <c r="B3361" t="s">
        <v>3565</v>
      </c>
      <c r="D3361" t="s">
        <v>3942</v>
      </c>
      <c r="E3361" s="40"/>
    </row>
    <row r="3362" spans="1:5" x14ac:dyDescent="0.3">
      <c r="A3362" t="s">
        <v>1230</v>
      </c>
      <c r="B3362" t="s">
        <v>3565</v>
      </c>
      <c r="D3362" t="s">
        <v>3942</v>
      </c>
      <c r="E3362" s="40"/>
    </row>
    <row r="3363" spans="1:5" x14ac:dyDescent="0.3">
      <c r="A3363" t="s">
        <v>1231</v>
      </c>
      <c r="B3363" t="s">
        <v>3565</v>
      </c>
      <c r="D3363" t="s">
        <v>3942</v>
      </c>
      <c r="E3363" s="40"/>
    </row>
    <row r="3364" spans="1:5" x14ac:dyDescent="0.3">
      <c r="A3364" t="s">
        <v>1232</v>
      </c>
      <c r="B3364" t="s">
        <v>3565</v>
      </c>
      <c r="D3364" t="s">
        <v>3942</v>
      </c>
      <c r="E3364" s="40"/>
    </row>
    <row r="3365" spans="1:5" x14ac:dyDescent="0.3">
      <c r="A3365" t="s">
        <v>1233</v>
      </c>
      <c r="B3365" t="s">
        <v>3565</v>
      </c>
      <c r="D3365" t="s">
        <v>3942</v>
      </c>
      <c r="E3365" s="40"/>
    </row>
    <row r="3366" spans="1:5" x14ac:dyDescent="0.3">
      <c r="A3366" t="s">
        <v>1234</v>
      </c>
      <c r="B3366" t="s">
        <v>3565</v>
      </c>
      <c r="D3366" t="s">
        <v>3942</v>
      </c>
      <c r="E3366" s="40"/>
    </row>
    <row r="3367" spans="1:5" x14ac:dyDescent="0.3">
      <c r="A3367" t="s">
        <v>1235</v>
      </c>
      <c r="B3367" t="s">
        <v>3565</v>
      </c>
      <c r="D3367" t="s">
        <v>3942</v>
      </c>
      <c r="E3367" s="40"/>
    </row>
    <row r="3368" spans="1:5" x14ac:dyDescent="0.3">
      <c r="A3368" t="s">
        <v>3972</v>
      </c>
      <c r="B3368" t="s">
        <v>3566</v>
      </c>
      <c r="D3368" t="s">
        <v>3942</v>
      </c>
      <c r="E3368" s="40"/>
    </row>
    <row r="3369" spans="1:5" x14ac:dyDescent="0.3">
      <c r="A3369" t="s">
        <v>3908</v>
      </c>
      <c r="B3369" t="s">
        <v>3566</v>
      </c>
      <c r="D3369" t="s">
        <v>3942</v>
      </c>
      <c r="E3369" s="40"/>
    </row>
    <row r="3370" spans="1:5" x14ac:dyDescent="0.3">
      <c r="A3370" t="s">
        <v>3973</v>
      </c>
      <c r="B3370" t="s">
        <v>3566</v>
      </c>
      <c r="D3370" t="s">
        <v>3942</v>
      </c>
      <c r="E3370" s="40"/>
    </row>
    <row r="3371" spans="1:5" x14ac:dyDescent="0.3">
      <c r="A3371" t="s">
        <v>3974</v>
      </c>
      <c r="B3371" t="s">
        <v>3566</v>
      </c>
      <c r="D3371" t="s">
        <v>3942</v>
      </c>
      <c r="E3371" s="40"/>
    </row>
    <row r="3372" spans="1:5" x14ac:dyDescent="0.3">
      <c r="A3372" t="s">
        <v>3975</v>
      </c>
      <c r="B3372" t="s">
        <v>3566</v>
      </c>
      <c r="D3372" t="s">
        <v>3942</v>
      </c>
      <c r="E3372" s="40"/>
    </row>
    <row r="3373" spans="1:5" x14ac:dyDescent="0.3">
      <c r="A3373" t="s">
        <v>1224</v>
      </c>
      <c r="B3373" t="s">
        <v>3566</v>
      </c>
      <c r="D3373" t="s">
        <v>3942</v>
      </c>
      <c r="E3373" s="40"/>
    </row>
    <row r="3374" spans="1:5" x14ac:dyDescent="0.3">
      <c r="A3374" t="s">
        <v>1225</v>
      </c>
      <c r="B3374" t="s">
        <v>3566</v>
      </c>
      <c r="D3374" t="s">
        <v>3942</v>
      </c>
      <c r="E3374" s="40"/>
    </row>
    <row r="3375" spans="1:5" x14ac:dyDescent="0.3">
      <c r="A3375" t="s">
        <v>1226</v>
      </c>
      <c r="B3375" t="s">
        <v>3566</v>
      </c>
      <c r="D3375" t="s">
        <v>3942</v>
      </c>
      <c r="E3375" s="40"/>
    </row>
    <row r="3376" spans="1:5" x14ac:dyDescent="0.3">
      <c r="A3376" t="s">
        <v>1227</v>
      </c>
      <c r="B3376" t="s">
        <v>3566</v>
      </c>
      <c r="D3376" t="s">
        <v>3942</v>
      </c>
      <c r="E3376" s="40"/>
    </row>
    <row r="3377" spans="1:5" x14ac:dyDescent="0.3">
      <c r="A3377" t="s">
        <v>1228</v>
      </c>
      <c r="B3377" t="s">
        <v>3566</v>
      </c>
      <c r="D3377" t="s">
        <v>3942</v>
      </c>
      <c r="E3377" s="40"/>
    </row>
    <row r="3378" spans="1:5" x14ac:dyDescent="0.3">
      <c r="A3378" t="s">
        <v>1229</v>
      </c>
      <c r="B3378" t="s">
        <v>3566</v>
      </c>
      <c r="D3378" t="s">
        <v>3942</v>
      </c>
      <c r="E3378" s="40"/>
    </row>
    <row r="3379" spans="1:5" x14ac:dyDescent="0.3">
      <c r="A3379" t="s">
        <v>1230</v>
      </c>
      <c r="B3379" t="s">
        <v>3566</v>
      </c>
      <c r="D3379" t="s">
        <v>3942</v>
      </c>
      <c r="E3379" s="40"/>
    </row>
    <row r="3380" spans="1:5" x14ac:dyDescent="0.3">
      <c r="A3380" t="s">
        <v>1231</v>
      </c>
      <c r="B3380" t="s">
        <v>3566</v>
      </c>
      <c r="D3380" t="s">
        <v>3942</v>
      </c>
      <c r="E3380" s="40"/>
    </row>
    <row r="3381" spans="1:5" x14ac:dyDescent="0.3">
      <c r="A3381" t="s">
        <v>1232</v>
      </c>
      <c r="B3381" t="s">
        <v>3566</v>
      </c>
      <c r="D3381" t="s">
        <v>3942</v>
      </c>
      <c r="E3381" s="40"/>
    </row>
    <row r="3382" spans="1:5" x14ac:dyDescent="0.3">
      <c r="A3382" t="s">
        <v>1233</v>
      </c>
      <c r="B3382" t="s">
        <v>3566</v>
      </c>
      <c r="D3382" t="s">
        <v>3942</v>
      </c>
      <c r="E3382" s="40"/>
    </row>
    <row r="3383" spans="1:5" x14ac:dyDescent="0.3">
      <c r="A3383" t="s">
        <v>1234</v>
      </c>
      <c r="B3383" t="s">
        <v>3566</v>
      </c>
      <c r="D3383" t="s">
        <v>3942</v>
      </c>
      <c r="E3383" s="40"/>
    </row>
    <row r="3384" spans="1:5" x14ac:dyDescent="0.3">
      <c r="A3384" t="s">
        <v>1235</v>
      </c>
      <c r="B3384" t="s">
        <v>3566</v>
      </c>
      <c r="D3384" t="s">
        <v>3942</v>
      </c>
      <c r="E3384" s="40"/>
    </row>
    <row r="3385" spans="1:5" x14ac:dyDescent="0.3">
      <c r="A3385" t="s">
        <v>3972</v>
      </c>
      <c r="B3385" t="s">
        <v>3933</v>
      </c>
      <c r="D3385" t="s">
        <v>3942</v>
      </c>
      <c r="E3385" s="40"/>
    </row>
    <row r="3386" spans="1:5" x14ac:dyDescent="0.3">
      <c r="A3386" t="s">
        <v>3908</v>
      </c>
      <c r="B3386" t="s">
        <v>3933</v>
      </c>
      <c r="D3386" t="s">
        <v>3942</v>
      </c>
      <c r="E3386" s="40"/>
    </row>
    <row r="3387" spans="1:5" x14ac:dyDescent="0.3">
      <c r="A3387" t="s">
        <v>3973</v>
      </c>
      <c r="B3387" t="s">
        <v>3933</v>
      </c>
      <c r="D3387" t="s">
        <v>3942</v>
      </c>
      <c r="E3387" s="40"/>
    </row>
    <row r="3388" spans="1:5" x14ac:dyDescent="0.3">
      <c r="A3388" t="s">
        <v>3974</v>
      </c>
      <c r="B3388" t="s">
        <v>3933</v>
      </c>
      <c r="D3388" t="s">
        <v>3942</v>
      </c>
      <c r="E3388" s="40"/>
    </row>
    <row r="3389" spans="1:5" x14ac:dyDescent="0.3">
      <c r="A3389" t="s">
        <v>3975</v>
      </c>
      <c r="B3389" t="s">
        <v>3933</v>
      </c>
      <c r="D3389" t="s">
        <v>3942</v>
      </c>
      <c r="E3389" s="40"/>
    </row>
    <row r="3390" spans="1:5" x14ac:dyDescent="0.3">
      <c r="A3390" t="s">
        <v>1224</v>
      </c>
      <c r="B3390" t="s">
        <v>3933</v>
      </c>
      <c r="D3390" t="s">
        <v>3942</v>
      </c>
      <c r="E3390" s="40"/>
    </row>
    <row r="3391" spans="1:5" x14ac:dyDescent="0.3">
      <c r="A3391" t="s">
        <v>1225</v>
      </c>
      <c r="B3391" t="s">
        <v>3933</v>
      </c>
      <c r="D3391" t="s">
        <v>3942</v>
      </c>
      <c r="E3391" s="40"/>
    </row>
    <row r="3392" spans="1:5" x14ac:dyDescent="0.3">
      <c r="A3392" t="s">
        <v>1226</v>
      </c>
      <c r="B3392" t="s">
        <v>3933</v>
      </c>
      <c r="D3392" t="s">
        <v>3942</v>
      </c>
      <c r="E3392" s="40"/>
    </row>
    <row r="3393" spans="1:5" x14ac:dyDescent="0.3">
      <c r="A3393" t="s">
        <v>1227</v>
      </c>
      <c r="B3393" t="s">
        <v>3933</v>
      </c>
      <c r="D3393" t="s">
        <v>3942</v>
      </c>
      <c r="E3393" s="40"/>
    </row>
    <row r="3394" spans="1:5" x14ac:dyDescent="0.3">
      <c r="A3394" t="s">
        <v>1228</v>
      </c>
      <c r="B3394" t="s">
        <v>3933</v>
      </c>
      <c r="D3394" t="s">
        <v>3942</v>
      </c>
      <c r="E3394" s="40"/>
    </row>
    <row r="3395" spans="1:5" x14ac:dyDescent="0.3">
      <c r="A3395" t="s">
        <v>1229</v>
      </c>
      <c r="B3395" t="s">
        <v>3933</v>
      </c>
      <c r="D3395" t="s">
        <v>3942</v>
      </c>
      <c r="E3395" s="40"/>
    </row>
    <row r="3396" spans="1:5" x14ac:dyDescent="0.3">
      <c r="A3396" t="s">
        <v>1230</v>
      </c>
      <c r="B3396" t="s">
        <v>3933</v>
      </c>
      <c r="D3396" t="s">
        <v>3942</v>
      </c>
      <c r="E3396" s="40"/>
    </row>
    <row r="3397" spans="1:5" x14ac:dyDescent="0.3">
      <c r="A3397" t="s">
        <v>1231</v>
      </c>
      <c r="B3397" t="s">
        <v>3933</v>
      </c>
      <c r="D3397" t="s">
        <v>3942</v>
      </c>
      <c r="E3397" s="40"/>
    </row>
    <row r="3398" spans="1:5" x14ac:dyDescent="0.3">
      <c r="A3398" t="s">
        <v>1232</v>
      </c>
      <c r="B3398" t="s">
        <v>3933</v>
      </c>
      <c r="D3398" t="s">
        <v>3942</v>
      </c>
      <c r="E3398" s="40"/>
    </row>
    <row r="3399" spans="1:5" x14ac:dyDescent="0.3">
      <c r="A3399" t="s">
        <v>1233</v>
      </c>
      <c r="B3399" t="s">
        <v>3933</v>
      </c>
      <c r="D3399" t="s">
        <v>3942</v>
      </c>
      <c r="E3399" s="40"/>
    </row>
    <row r="3400" spans="1:5" x14ac:dyDescent="0.3">
      <c r="A3400" t="s">
        <v>1234</v>
      </c>
      <c r="B3400" t="s">
        <v>3933</v>
      </c>
      <c r="D3400" t="s">
        <v>3942</v>
      </c>
      <c r="E3400" s="40"/>
    </row>
    <row r="3401" spans="1:5" x14ac:dyDescent="0.3">
      <c r="A3401" t="s">
        <v>1235</v>
      </c>
      <c r="B3401" t="s">
        <v>3933</v>
      </c>
      <c r="D3401" t="s">
        <v>3942</v>
      </c>
      <c r="E3401" s="40"/>
    </row>
    <row r="3402" spans="1:5" x14ac:dyDescent="0.3">
      <c r="A3402" t="s">
        <v>3972</v>
      </c>
      <c r="B3402" t="s">
        <v>3934</v>
      </c>
      <c r="D3402" t="s">
        <v>3942</v>
      </c>
      <c r="E3402" s="40"/>
    </row>
    <row r="3403" spans="1:5" x14ac:dyDescent="0.3">
      <c r="A3403" t="s">
        <v>3908</v>
      </c>
      <c r="B3403" t="s">
        <v>3934</v>
      </c>
      <c r="D3403" t="s">
        <v>3942</v>
      </c>
      <c r="E3403" s="40"/>
    </row>
    <row r="3404" spans="1:5" x14ac:dyDescent="0.3">
      <c r="A3404" t="s">
        <v>3973</v>
      </c>
      <c r="B3404" t="s">
        <v>3934</v>
      </c>
      <c r="D3404" t="s">
        <v>3942</v>
      </c>
      <c r="E3404" s="40"/>
    </row>
    <row r="3405" spans="1:5" x14ac:dyDescent="0.3">
      <c r="A3405" t="s">
        <v>3974</v>
      </c>
      <c r="B3405" t="s">
        <v>3934</v>
      </c>
      <c r="D3405" t="s">
        <v>3942</v>
      </c>
      <c r="E3405" s="40"/>
    </row>
    <row r="3406" spans="1:5" x14ac:dyDescent="0.3">
      <c r="A3406" t="s">
        <v>3975</v>
      </c>
      <c r="B3406" t="s">
        <v>3934</v>
      </c>
      <c r="D3406" t="s">
        <v>3942</v>
      </c>
      <c r="E3406" s="40"/>
    </row>
    <row r="3407" spans="1:5" x14ac:dyDescent="0.3">
      <c r="A3407" t="s">
        <v>1224</v>
      </c>
      <c r="B3407" t="s">
        <v>3934</v>
      </c>
      <c r="D3407" t="s">
        <v>3942</v>
      </c>
      <c r="E3407" s="40"/>
    </row>
    <row r="3408" spans="1:5" x14ac:dyDescent="0.3">
      <c r="A3408" t="s">
        <v>1225</v>
      </c>
      <c r="B3408" t="s">
        <v>3934</v>
      </c>
      <c r="D3408" t="s">
        <v>3942</v>
      </c>
      <c r="E3408" s="40"/>
    </row>
    <row r="3409" spans="1:5" x14ac:dyDescent="0.3">
      <c r="A3409" t="s">
        <v>1226</v>
      </c>
      <c r="B3409" t="s">
        <v>3934</v>
      </c>
      <c r="D3409" t="s">
        <v>3942</v>
      </c>
      <c r="E3409" s="40"/>
    </row>
    <row r="3410" spans="1:5" x14ac:dyDescent="0.3">
      <c r="A3410" t="s">
        <v>1227</v>
      </c>
      <c r="B3410" t="s">
        <v>3934</v>
      </c>
      <c r="D3410" t="s">
        <v>3942</v>
      </c>
      <c r="E3410" s="40"/>
    </row>
    <row r="3411" spans="1:5" x14ac:dyDescent="0.3">
      <c r="A3411" t="s">
        <v>1228</v>
      </c>
      <c r="B3411" t="s">
        <v>3934</v>
      </c>
      <c r="D3411" t="s">
        <v>3942</v>
      </c>
      <c r="E3411" s="40"/>
    </row>
    <row r="3412" spans="1:5" x14ac:dyDescent="0.3">
      <c r="A3412" t="s">
        <v>1229</v>
      </c>
      <c r="B3412" t="s">
        <v>3934</v>
      </c>
      <c r="D3412" t="s">
        <v>3942</v>
      </c>
      <c r="E3412" s="40"/>
    </row>
    <row r="3413" spans="1:5" x14ac:dyDescent="0.3">
      <c r="A3413" t="s">
        <v>1230</v>
      </c>
      <c r="B3413" t="s">
        <v>3934</v>
      </c>
      <c r="D3413" t="s">
        <v>3942</v>
      </c>
      <c r="E3413" s="40"/>
    </row>
    <row r="3414" spans="1:5" x14ac:dyDescent="0.3">
      <c r="A3414" t="s">
        <v>1231</v>
      </c>
      <c r="B3414" t="s">
        <v>3934</v>
      </c>
      <c r="D3414" t="s">
        <v>3942</v>
      </c>
      <c r="E3414" s="40"/>
    </row>
    <row r="3415" spans="1:5" x14ac:dyDescent="0.3">
      <c r="A3415" t="s">
        <v>1232</v>
      </c>
      <c r="B3415" t="s">
        <v>3934</v>
      </c>
      <c r="D3415" t="s">
        <v>3942</v>
      </c>
      <c r="E3415" s="40"/>
    </row>
    <row r="3416" spans="1:5" x14ac:dyDescent="0.3">
      <c r="A3416" t="s">
        <v>1233</v>
      </c>
      <c r="B3416" t="s">
        <v>3934</v>
      </c>
      <c r="D3416" t="s">
        <v>3942</v>
      </c>
      <c r="E3416" s="40"/>
    </row>
    <row r="3417" spans="1:5" x14ac:dyDescent="0.3">
      <c r="A3417" t="s">
        <v>1234</v>
      </c>
      <c r="B3417" t="s">
        <v>3934</v>
      </c>
      <c r="D3417" t="s">
        <v>3942</v>
      </c>
      <c r="E3417" s="40"/>
    </row>
    <row r="3418" spans="1:5" x14ac:dyDescent="0.3">
      <c r="A3418" t="s">
        <v>1235</v>
      </c>
      <c r="B3418" t="s">
        <v>3934</v>
      </c>
      <c r="D3418" t="s">
        <v>3942</v>
      </c>
      <c r="E3418" s="40"/>
    </row>
    <row r="3419" spans="1:5" x14ac:dyDescent="0.3">
      <c r="A3419" t="s">
        <v>3972</v>
      </c>
      <c r="B3419" t="s">
        <v>3575</v>
      </c>
      <c r="D3419" t="s">
        <v>3942</v>
      </c>
      <c r="E3419" s="40"/>
    </row>
    <row r="3420" spans="1:5" x14ac:dyDescent="0.3">
      <c r="A3420" t="s">
        <v>3908</v>
      </c>
      <c r="B3420" t="s">
        <v>3575</v>
      </c>
      <c r="D3420" t="s">
        <v>3942</v>
      </c>
      <c r="E3420" s="40"/>
    </row>
    <row r="3421" spans="1:5" x14ac:dyDescent="0.3">
      <c r="A3421" t="s">
        <v>3973</v>
      </c>
      <c r="B3421" t="s">
        <v>3575</v>
      </c>
      <c r="D3421" t="s">
        <v>3942</v>
      </c>
      <c r="E3421" s="40"/>
    </row>
    <row r="3422" spans="1:5" x14ac:dyDescent="0.3">
      <c r="A3422" t="s">
        <v>3974</v>
      </c>
      <c r="B3422" t="s">
        <v>3575</v>
      </c>
      <c r="D3422" t="s">
        <v>3942</v>
      </c>
      <c r="E3422" s="40"/>
    </row>
    <row r="3423" spans="1:5" x14ac:dyDescent="0.3">
      <c r="A3423" t="s">
        <v>3975</v>
      </c>
      <c r="B3423" t="s">
        <v>3575</v>
      </c>
      <c r="D3423" t="s">
        <v>3942</v>
      </c>
      <c r="E3423" s="40"/>
    </row>
    <row r="3424" spans="1:5" x14ac:dyDescent="0.3">
      <c r="A3424" t="s">
        <v>1224</v>
      </c>
      <c r="B3424" t="s">
        <v>3575</v>
      </c>
      <c r="D3424" t="s">
        <v>3942</v>
      </c>
      <c r="E3424" s="40"/>
    </row>
    <row r="3425" spans="1:5" x14ac:dyDescent="0.3">
      <c r="A3425" t="s">
        <v>1225</v>
      </c>
      <c r="B3425" t="s">
        <v>3575</v>
      </c>
      <c r="D3425" t="s">
        <v>3942</v>
      </c>
      <c r="E3425" s="40"/>
    </row>
    <row r="3426" spans="1:5" x14ac:dyDescent="0.3">
      <c r="A3426" t="s">
        <v>1226</v>
      </c>
      <c r="B3426" t="s">
        <v>3575</v>
      </c>
      <c r="D3426" t="s">
        <v>3942</v>
      </c>
      <c r="E3426" s="40"/>
    </row>
    <row r="3427" spans="1:5" x14ac:dyDescent="0.3">
      <c r="A3427" t="s">
        <v>1227</v>
      </c>
      <c r="B3427" t="s">
        <v>3575</v>
      </c>
      <c r="D3427" t="s">
        <v>3942</v>
      </c>
      <c r="E3427" s="40"/>
    </row>
    <row r="3428" spans="1:5" x14ac:dyDescent="0.3">
      <c r="A3428" t="s">
        <v>1228</v>
      </c>
      <c r="B3428" t="s">
        <v>3575</v>
      </c>
      <c r="D3428" t="s">
        <v>3942</v>
      </c>
      <c r="E3428" s="40"/>
    </row>
    <row r="3429" spans="1:5" x14ac:dyDescent="0.3">
      <c r="A3429" t="s">
        <v>1229</v>
      </c>
      <c r="B3429" t="s">
        <v>3575</v>
      </c>
      <c r="D3429" t="s">
        <v>3942</v>
      </c>
      <c r="E3429" s="40"/>
    </row>
    <row r="3430" spans="1:5" x14ac:dyDescent="0.3">
      <c r="A3430" t="s">
        <v>1230</v>
      </c>
      <c r="B3430" t="s">
        <v>3575</v>
      </c>
      <c r="D3430" t="s">
        <v>3942</v>
      </c>
      <c r="E3430" s="40"/>
    </row>
    <row r="3431" spans="1:5" x14ac:dyDescent="0.3">
      <c r="A3431" t="s">
        <v>1231</v>
      </c>
      <c r="B3431" t="s">
        <v>3575</v>
      </c>
      <c r="D3431" t="s">
        <v>3942</v>
      </c>
      <c r="E3431" s="40"/>
    </row>
    <row r="3432" spans="1:5" x14ac:dyDescent="0.3">
      <c r="A3432" t="s">
        <v>1232</v>
      </c>
      <c r="B3432" t="s">
        <v>3575</v>
      </c>
      <c r="D3432" t="s">
        <v>3942</v>
      </c>
      <c r="E3432" s="40"/>
    </row>
    <row r="3433" spans="1:5" x14ac:dyDescent="0.3">
      <c r="A3433" t="s">
        <v>1233</v>
      </c>
      <c r="B3433" t="s">
        <v>3575</v>
      </c>
      <c r="D3433" t="s">
        <v>3942</v>
      </c>
      <c r="E3433" s="40"/>
    </row>
    <row r="3434" spans="1:5" x14ac:dyDescent="0.3">
      <c r="A3434" t="s">
        <v>1234</v>
      </c>
      <c r="B3434" t="s">
        <v>3575</v>
      </c>
      <c r="D3434" t="s">
        <v>3942</v>
      </c>
      <c r="E3434" s="40"/>
    </row>
    <row r="3435" spans="1:5" x14ac:dyDescent="0.3">
      <c r="A3435" t="s">
        <v>1235</v>
      </c>
      <c r="B3435" t="s">
        <v>3575</v>
      </c>
      <c r="D3435" t="s">
        <v>3942</v>
      </c>
      <c r="E3435" s="40"/>
    </row>
    <row r="3436" spans="1:5" x14ac:dyDescent="0.3">
      <c r="A3436" t="s">
        <v>3972</v>
      </c>
      <c r="B3436" t="s">
        <v>3645</v>
      </c>
      <c r="D3436" t="s">
        <v>3942</v>
      </c>
      <c r="E3436" s="40"/>
    </row>
    <row r="3437" spans="1:5" x14ac:dyDescent="0.3">
      <c r="A3437" t="s">
        <v>3908</v>
      </c>
      <c r="B3437" t="s">
        <v>3645</v>
      </c>
      <c r="D3437" t="s">
        <v>3942</v>
      </c>
      <c r="E3437" s="40"/>
    </row>
    <row r="3438" spans="1:5" x14ac:dyDescent="0.3">
      <c r="A3438" t="s">
        <v>3973</v>
      </c>
      <c r="B3438" t="s">
        <v>3645</v>
      </c>
      <c r="D3438" t="s">
        <v>3942</v>
      </c>
      <c r="E3438" s="40"/>
    </row>
    <row r="3439" spans="1:5" x14ac:dyDescent="0.3">
      <c r="A3439" t="s">
        <v>3974</v>
      </c>
      <c r="B3439" t="s">
        <v>3645</v>
      </c>
      <c r="D3439" t="s">
        <v>3942</v>
      </c>
      <c r="E3439" s="40"/>
    </row>
    <row r="3440" spans="1:5" x14ac:dyDescent="0.3">
      <c r="A3440" t="s">
        <v>3975</v>
      </c>
      <c r="B3440" t="s">
        <v>3645</v>
      </c>
      <c r="D3440" t="s">
        <v>3942</v>
      </c>
      <c r="E3440" s="40"/>
    </row>
    <row r="3441" spans="1:5" x14ac:dyDescent="0.3">
      <c r="A3441" t="s">
        <v>1224</v>
      </c>
      <c r="B3441" t="s">
        <v>3645</v>
      </c>
      <c r="D3441" t="s">
        <v>3942</v>
      </c>
      <c r="E3441" s="40"/>
    </row>
    <row r="3442" spans="1:5" x14ac:dyDescent="0.3">
      <c r="A3442" t="s">
        <v>1225</v>
      </c>
      <c r="B3442" t="s">
        <v>3645</v>
      </c>
      <c r="D3442" t="s">
        <v>3942</v>
      </c>
      <c r="E3442" s="40"/>
    </row>
    <row r="3443" spans="1:5" x14ac:dyDescent="0.3">
      <c r="A3443" t="s">
        <v>1226</v>
      </c>
      <c r="B3443" t="s">
        <v>3645</v>
      </c>
      <c r="D3443" t="s">
        <v>3942</v>
      </c>
      <c r="E3443" s="40"/>
    </row>
    <row r="3444" spans="1:5" x14ac:dyDescent="0.3">
      <c r="A3444" t="s">
        <v>1227</v>
      </c>
      <c r="B3444" t="s">
        <v>3645</v>
      </c>
      <c r="D3444" t="s">
        <v>3942</v>
      </c>
      <c r="E3444" s="40"/>
    </row>
    <row r="3445" spans="1:5" x14ac:dyDescent="0.3">
      <c r="A3445" t="s">
        <v>1228</v>
      </c>
      <c r="B3445" t="s">
        <v>3645</v>
      </c>
      <c r="D3445" t="s">
        <v>3942</v>
      </c>
      <c r="E3445" s="40"/>
    </row>
    <row r="3446" spans="1:5" x14ac:dyDescent="0.3">
      <c r="A3446" t="s">
        <v>1229</v>
      </c>
      <c r="B3446" t="s">
        <v>3645</v>
      </c>
      <c r="D3446" t="s">
        <v>3942</v>
      </c>
      <c r="E3446" s="40"/>
    </row>
    <row r="3447" spans="1:5" x14ac:dyDescent="0.3">
      <c r="A3447" t="s">
        <v>1230</v>
      </c>
      <c r="B3447" t="s">
        <v>3645</v>
      </c>
      <c r="D3447" t="s">
        <v>3942</v>
      </c>
      <c r="E3447" s="40"/>
    </row>
    <row r="3448" spans="1:5" x14ac:dyDescent="0.3">
      <c r="A3448" t="s">
        <v>1231</v>
      </c>
      <c r="B3448" t="s">
        <v>3645</v>
      </c>
      <c r="D3448" t="s">
        <v>3942</v>
      </c>
      <c r="E3448" s="40"/>
    </row>
    <row r="3449" spans="1:5" x14ac:dyDescent="0.3">
      <c r="A3449" t="s">
        <v>1232</v>
      </c>
      <c r="B3449" t="s">
        <v>3645</v>
      </c>
      <c r="D3449" t="s">
        <v>3942</v>
      </c>
      <c r="E3449" s="40"/>
    </row>
    <row r="3450" spans="1:5" x14ac:dyDescent="0.3">
      <c r="A3450" t="s">
        <v>1233</v>
      </c>
      <c r="B3450" t="s">
        <v>3645</v>
      </c>
      <c r="D3450" t="s">
        <v>3942</v>
      </c>
      <c r="E3450" s="40"/>
    </row>
    <row r="3451" spans="1:5" x14ac:dyDescent="0.3">
      <c r="A3451" t="s">
        <v>1234</v>
      </c>
      <c r="B3451" t="s">
        <v>3645</v>
      </c>
      <c r="D3451" t="s">
        <v>3942</v>
      </c>
      <c r="E3451" s="40"/>
    </row>
    <row r="3452" spans="1:5" x14ac:dyDescent="0.3">
      <c r="A3452" t="s">
        <v>1235</v>
      </c>
      <c r="B3452" t="s">
        <v>3645</v>
      </c>
      <c r="D3452" t="s">
        <v>3942</v>
      </c>
      <c r="E3452" s="40"/>
    </row>
    <row r="3453" spans="1:5" x14ac:dyDescent="0.3">
      <c r="A3453" t="s">
        <v>3972</v>
      </c>
      <c r="B3453" t="s">
        <v>3576</v>
      </c>
      <c r="D3453" t="s">
        <v>3942</v>
      </c>
      <c r="E3453" s="40"/>
    </row>
    <row r="3454" spans="1:5" x14ac:dyDescent="0.3">
      <c r="A3454" t="s">
        <v>3908</v>
      </c>
      <c r="B3454" t="s">
        <v>3576</v>
      </c>
      <c r="D3454" t="s">
        <v>3942</v>
      </c>
      <c r="E3454" s="40"/>
    </row>
    <row r="3455" spans="1:5" x14ac:dyDescent="0.3">
      <c r="A3455" t="s">
        <v>3973</v>
      </c>
      <c r="B3455" t="s">
        <v>3576</v>
      </c>
      <c r="D3455" t="s">
        <v>3942</v>
      </c>
      <c r="E3455" s="40"/>
    </row>
    <row r="3456" spans="1:5" x14ac:dyDescent="0.3">
      <c r="A3456" t="s">
        <v>3974</v>
      </c>
      <c r="B3456" t="s">
        <v>3576</v>
      </c>
      <c r="D3456" t="s">
        <v>3942</v>
      </c>
      <c r="E3456" s="40"/>
    </row>
    <row r="3457" spans="1:5" x14ac:dyDescent="0.3">
      <c r="A3457" t="s">
        <v>3975</v>
      </c>
      <c r="B3457" t="s">
        <v>3576</v>
      </c>
      <c r="D3457" t="s">
        <v>3942</v>
      </c>
      <c r="E3457" s="40"/>
    </row>
    <row r="3458" spans="1:5" x14ac:dyDescent="0.3">
      <c r="A3458" t="s">
        <v>1224</v>
      </c>
      <c r="B3458" t="s">
        <v>3576</v>
      </c>
      <c r="D3458" t="s">
        <v>3942</v>
      </c>
      <c r="E3458" s="40"/>
    </row>
    <row r="3459" spans="1:5" x14ac:dyDescent="0.3">
      <c r="A3459" t="s">
        <v>1225</v>
      </c>
      <c r="B3459" t="s">
        <v>3576</v>
      </c>
      <c r="D3459" t="s">
        <v>3942</v>
      </c>
      <c r="E3459" s="40"/>
    </row>
    <row r="3460" spans="1:5" x14ac:dyDescent="0.3">
      <c r="A3460" t="s">
        <v>1226</v>
      </c>
      <c r="B3460" t="s">
        <v>3576</v>
      </c>
      <c r="D3460" t="s">
        <v>3942</v>
      </c>
      <c r="E3460" s="40"/>
    </row>
    <row r="3461" spans="1:5" x14ac:dyDescent="0.3">
      <c r="A3461" t="s">
        <v>1227</v>
      </c>
      <c r="B3461" t="s">
        <v>3576</v>
      </c>
      <c r="D3461" t="s">
        <v>3942</v>
      </c>
      <c r="E3461" s="40"/>
    </row>
    <row r="3462" spans="1:5" x14ac:dyDescent="0.3">
      <c r="A3462" t="s">
        <v>1228</v>
      </c>
      <c r="B3462" t="s">
        <v>3576</v>
      </c>
      <c r="D3462" t="s">
        <v>3942</v>
      </c>
      <c r="E3462" s="40"/>
    </row>
    <row r="3463" spans="1:5" x14ac:dyDescent="0.3">
      <c r="A3463" t="s">
        <v>1229</v>
      </c>
      <c r="B3463" t="s">
        <v>3576</v>
      </c>
      <c r="D3463" t="s">
        <v>3942</v>
      </c>
      <c r="E3463" s="40"/>
    </row>
    <row r="3464" spans="1:5" x14ac:dyDescent="0.3">
      <c r="A3464" t="s">
        <v>1230</v>
      </c>
      <c r="B3464" t="s">
        <v>3576</v>
      </c>
      <c r="D3464" t="s">
        <v>3942</v>
      </c>
      <c r="E3464" s="40"/>
    </row>
    <row r="3465" spans="1:5" x14ac:dyDescent="0.3">
      <c r="A3465" t="s">
        <v>1231</v>
      </c>
      <c r="B3465" t="s">
        <v>3576</v>
      </c>
      <c r="D3465" t="s">
        <v>3942</v>
      </c>
      <c r="E3465" s="40"/>
    </row>
    <row r="3466" spans="1:5" x14ac:dyDescent="0.3">
      <c r="A3466" t="s">
        <v>1232</v>
      </c>
      <c r="B3466" t="s">
        <v>3576</v>
      </c>
      <c r="D3466" t="s">
        <v>3942</v>
      </c>
      <c r="E3466" s="40"/>
    </row>
    <row r="3467" spans="1:5" x14ac:dyDescent="0.3">
      <c r="A3467" t="s">
        <v>1233</v>
      </c>
      <c r="B3467" t="s">
        <v>3576</v>
      </c>
      <c r="D3467" t="s">
        <v>3942</v>
      </c>
      <c r="E3467" s="40"/>
    </row>
    <row r="3468" spans="1:5" x14ac:dyDescent="0.3">
      <c r="A3468" t="s">
        <v>1234</v>
      </c>
      <c r="B3468" t="s">
        <v>3576</v>
      </c>
      <c r="D3468" t="s">
        <v>3942</v>
      </c>
      <c r="E3468" s="40"/>
    </row>
    <row r="3469" spans="1:5" x14ac:dyDescent="0.3">
      <c r="A3469" t="s">
        <v>1235</v>
      </c>
      <c r="B3469" t="s">
        <v>3576</v>
      </c>
      <c r="D3469" t="s">
        <v>3942</v>
      </c>
      <c r="E3469" s="40"/>
    </row>
    <row r="3470" spans="1:5" x14ac:dyDescent="0.3">
      <c r="A3470" t="s">
        <v>3972</v>
      </c>
      <c r="B3470" t="s">
        <v>3579</v>
      </c>
      <c r="D3470" t="s">
        <v>3942</v>
      </c>
      <c r="E3470" s="40"/>
    </row>
    <row r="3471" spans="1:5" x14ac:dyDescent="0.3">
      <c r="A3471" t="s">
        <v>3908</v>
      </c>
      <c r="B3471" t="s">
        <v>3579</v>
      </c>
      <c r="D3471" t="s">
        <v>3942</v>
      </c>
      <c r="E3471" s="40"/>
    </row>
    <row r="3472" spans="1:5" x14ac:dyDescent="0.3">
      <c r="A3472" t="s">
        <v>3973</v>
      </c>
      <c r="B3472" t="s">
        <v>3579</v>
      </c>
      <c r="D3472" t="s">
        <v>3942</v>
      </c>
      <c r="E3472" s="40"/>
    </row>
    <row r="3473" spans="1:5" x14ac:dyDescent="0.3">
      <c r="A3473" t="s">
        <v>3974</v>
      </c>
      <c r="B3473" t="s">
        <v>3579</v>
      </c>
      <c r="D3473" t="s">
        <v>3942</v>
      </c>
      <c r="E3473" s="40"/>
    </row>
    <row r="3474" spans="1:5" x14ac:dyDescent="0.3">
      <c r="A3474" t="s">
        <v>3975</v>
      </c>
      <c r="B3474" t="s">
        <v>3579</v>
      </c>
      <c r="D3474" t="s">
        <v>3942</v>
      </c>
      <c r="E3474" s="40"/>
    </row>
    <row r="3475" spans="1:5" x14ac:dyDescent="0.3">
      <c r="A3475" t="s">
        <v>1224</v>
      </c>
      <c r="B3475" t="s">
        <v>3579</v>
      </c>
      <c r="D3475" t="s">
        <v>3942</v>
      </c>
      <c r="E3475" s="40"/>
    </row>
    <row r="3476" spans="1:5" x14ac:dyDescent="0.3">
      <c r="A3476" t="s">
        <v>1225</v>
      </c>
      <c r="B3476" t="s">
        <v>3579</v>
      </c>
      <c r="D3476" t="s">
        <v>3942</v>
      </c>
      <c r="E3476" s="40"/>
    </row>
    <row r="3477" spans="1:5" x14ac:dyDescent="0.3">
      <c r="A3477" t="s">
        <v>1226</v>
      </c>
      <c r="B3477" t="s">
        <v>3579</v>
      </c>
      <c r="D3477" t="s">
        <v>3942</v>
      </c>
      <c r="E3477" s="40"/>
    </row>
    <row r="3478" spans="1:5" x14ac:dyDescent="0.3">
      <c r="A3478" t="s">
        <v>1227</v>
      </c>
      <c r="B3478" t="s">
        <v>3579</v>
      </c>
      <c r="D3478" t="s">
        <v>3942</v>
      </c>
      <c r="E3478" s="40"/>
    </row>
    <row r="3479" spans="1:5" x14ac:dyDescent="0.3">
      <c r="A3479" t="s">
        <v>1228</v>
      </c>
      <c r="B3479" t="s">
        <v>3579</v>
      </c>
      <c r="D3479" t="s">
        <v>3942</v>
      </c>
      <c r="E3479" s="40"/>
    </row>
    <row r="3480" spans="1:5" x14ac:dyDescent="0.3">
      <c r="A3480" t="s">
        <v>1229</v>
      </c>
      <c r="B3480" t="s">
        <v>3579</v>
      </c>
      <c r="D3480" t="s">
        <v>3942</v>
      </c>
      <c r="E3480" s="40"/>
    </row>
    <row r="3481" spans="1:5" x14ac:dyDescent="0.3">
      <c r="A3481" t="s">
        <v>1230</v>
      </c>
      <c r="B3481" t="s">
        <v>3579</v>
      </c>
      <c r="D3481" t="s">
        <v>3942</v>
      </c>
      <c r="E3481" s="40"/>
    </row>
    <row r="3482" spans="1:5" x14ac:dyDescent="0.3">
      <c r="A3482" t="s">
        <v>1231</v>
      </c>
      <c r="B3482" t="s">
        <v>3579</v>
      </c>
      <c r="D3482" t="s">
        <v>3942</v>
      </c>
      <c r="E3482" s="40"/>
    </row>
    <row r="3483" spans="1:5" x14ac:dyDescent="0.3">
      <c r="A3483" t="s">
        <v>1232</v>
      </c>
      <c r="B3483" t="s">
        <v>3579</v>
      </c>
      <c r="D3483" t="s">
        <v>3942</v>
      </c>
      <c r="E3483" s="40"/>
    </row>
    <row r="3484" spans="1:5" x14ac:dyDescent="0.3">
      <c r="A3484" t="s">
        <v>1233</v>
      </c>
      <c r="B3484" t="s">
        <v>3579</v>
      </c>
      <c r="D3484" t="s">
        <v>3942</v>
      </c>
      <c r="E3484" s="40"/>
    </row>
    <row r="3485" spans="1:5" x14ac:dyDescent="0.3">
      <c r="A3485" t="s">
        <v>1234</v>
      </c>
      <c r="B3485" t="s">
        <v>3579</v>
      </c>
      <c r="D3485" t="s">
        <v>3942</v>
      </c>
      <c r="E3485" s="40"/>
    </row>
    <row r="3486" spans="1:5" x14ac:dyDescent="0.3">
      <c r="A3486" t="s">
        <v>1235</v>
      </c>
      <c r="B3486" t="s">
        <v>3579</v>
      </c>
      <c r="D3486" t="s">
        <v>3942</v>
      </c>
      <c r="E3486" s="40"/>
    </row>
    <row r="3487" spans="1:5" x14ac:dyDescent="0.3">
      <c r="A3487" t="s">
        <v>3972</v>
      </c>
      <c r="B3487" t="s">
        <v>3578</v>
      </c>
      <c r="D3487" t="s">
        <v>3942</v>
      </c>
      <c r="E3487" s="40"/>
    </row>
    <row r="3488" spans="1:5" x14ac:dyDescent="0.3">
      <c r="A3488" t="s">
        <v>3908</v>
      </c>
      <c r="B3488" t="s">
        <v>3578</v>
      </c>
      <c r="D3488" t="s">
        <v>3942</v>
      </c>
      <c r="E3488" s="40"/>
    </row>
    <row r="3489" spans="1:5" x14ac:dyDescent="0.3">
      <c r="A3489" t="s">
        <v>3973</v>
      </c>
      <c r="B3489" t="s">
        <v>3578</v>
      </c>
      <c r="D3489" t="s">
        <v>3942</v>
      </c>
      <c r="E3489" s="40"/>
    </row>
    <row r="3490" spans="1:5" x14ac:dyDescent="0.3">
      <c r="A3490" t="s">
        <v>3974</v>
      </c>
      <c r="B3490" t="s">
        <v>3578</v>
      </c>
      <c r="D3490" t="s">
        <v>3942</v>
      </c>
      <c r="E3490" s="40"/>
    </row>
    <row r="3491" spans="1:5" x14ac:dyDescent="0.3">
      <c r="A3491" t="s">
        <v>3975</v>
      </c>
      <c r="B3491" t="s">
        <v>3578</v>
      </c>
      <c r="D3491" t="s">
        <v>3942</v>
      </c>
      <c r="E3491" s="40"/>
    </row>
    <row r="3492" spans="1:5" x14ac:dyDescent="0.3">
      <c r="A3492" t="s">
        <v>1224</v>
      </c>
      <c r="B3492" t="s">
        <v>3578</v>
      </c>
      <c r="D3492" t="s">
        <v>3942</v>
      </c>
      <c r="E3492" s="40"/>
    </row>
    <row r="3493" spans="1:5" x14ac:dyDescent="0.3">
      <c r="A3493" t="s">
        <v>1225</v>
      </c>
      <c r="B3493" t="s">
        <v>3578</v>
      </c>
      <c r="D3493" t="s">
        <v>3942</v>
      </c>
      <c r="E3493" s="40"/>
    </row>
    <row r="3494" spans="1:5" x14ac:dyDescent="0.3">
      <c r="A3494" t="s">
        <v>1226</v>
      </c>
      <c r="B3494" t="s">
        <v>3578</v>
      </c>
      <c r="D3494" t="s">
        <v>3942</v>
      </c>
      <c r="E3494" s="40"/>
    </row>
    <row r="3495" spans="1:5" x14ac:dyDescent="0.3">
      <c r="A3495" t="s">
        <v>1227</v>
      </c>
      <c r="B3495" t="s">
        <v>3578</v>
      </c>
      <c r="D3495" t="s">
        <v>3942</v>
      </c>
      <c r="E3495" s="40"/>
    </row>
    <row r="3496" spans="1:5" x14ac:dyDescent="0.3">
      <c r="A3496" t="s">
        <v>1228</v>
      </c>
      <c r="B3496" t="s">
        <v>3578</v>
      </c>
      <c r="D3496" t="s">
        <v>3942</v>
      </c>
      <c r="E3496" s="40"/>
    </row>
    <row r="3497" spans="1:5" x14ac:dyDescent="0.3">
      <c r="A3497" t="s">
        <v>1229</v>
      </c>
      <c r="B3497" t="s">
        <v>3578</v>
      </c>
      <c r="D3497" t="s">
        <v>3942</v>
      </c>
      <c r="E3497" s="40"/>
    </row>
    <row r="3498" spans="1:5" x14ac:dyDescent="0.3">
      <c r="A3498" t="s">
        <v>1230</v>
      </c>
      <c r="B3498" t="s">
        <v>3578</v>
      </c>
      <c r="D3498" t="s">
        <v>3942</v>
      </c>
      <c r="E3498" s="40"/>
    </row>
    <row r="3499" spans="1:5" x14ac:dyDescent="0.3">
      <c r="A3499" t="s">
        <v>1231</v>
      </c>
      <c r="B3499" t="s">
        <v>3578</v>
      </c>
      <c r="D3499" t="s">
        <v>3942</v>
      </c>
      <c r="E3499" s="40"/>
    </row>
    <row r="3500" spans="1:5" x14ac:dyDescent="0.3">
      <c r="A3500" t="s">
        <v>1232</v>
      </c>
      <c r="B3500" t="s">
        <v>3578</v>
      </c>
      <c r="D3500" t="s">
        <v>3942</v>
      </c>
      <c r="E3500" s="40"/>
    </row>
    <row r="3501" spans="1:5" x14ac:dyDescent="0.3">
      <c r="A3501" t="s">
        <v>1233</v>
      </c>
      <c r="B3501" t="s">
        <v>3578</v>
      </c>
      <c r="D3501" t="s">
        <v>3942</v>
      </c>
      <c r="E3501" s="40"/>
    </row>
    <row r="3502" spans="1:5" x14ac:dyDescent="0.3">
      <c r="A3502" t="s">
        <v>1234</v>
      </c>
      <c r="B3502" t="s">
        <v>3578</v>
      </c>
      <c r="D3502" t="s">
        <v>3942</v>
      </c>
      <c r="E3502" s="40"/>
    </row>
    <row r="3503" spans="1:5" x14ac:dyDescent="0.3">
      <c r="A3503" t="s">
        <v>1235</v>
      </c>
      <c r="B3503" t="s">
        <v>3578</v>
      </c>
      <c r="D3503" t="s">
        <v>3942</v>
      </c>
      <c r="E3503" s="40"/>
    </row>
    <row r="3504" spans="1:5" x14ac:dyDescent="0.3">
      <c r="A3504" t="s">
        <v>3972</v>
      </c>
      <c r="B3504" t="s">
        <v>3580</v>
      </c>
      <c r="D3504" t="s">
        <v>3942</v>
      </c>
      <c r="E3504" s="40"/>
    </row>
    <row r="3505" spans="1:5" x14ac:dyDescent="0.3">
      <c r="A3505" t="s">
        <v>3908</v>
      </c>
      <c r="B3505" t="s">
        <v>3580</v>
      </c>
      <c r="D3505" t="s">
        <v>3942</v>
      </c>
      <c r="E3505" s="40"/>
    </row>
    <row r="3506" spans="1:5" x14ac:dyDescent="0.3">
      <c r="A3506" t="s">
        <v>3973</v>
      </c>
      <c r="B3506" t="s">
        <v>3580</v>
      </c>
      <c r="D3506" t="s">
        <v>3942</v>
      </c>
      <c r="E3506" s="40"/>
    </row>
    <row r="3507" spans="1:5" x14ac:dyDescent="0.3">
      <c r="A3507" t="s">
        <v>3974</v>
      </c>
      <c r="B3507" t="s">
        <v>3580</v>
      </c>
      <c r="D3507" t="s">
        <v>3942</v>
      </c>
      <c r="E3507" s="40"/>
    </row>
    <row r="3508" spans="1:5" x14ac:dyDescent="0.3">
      <c r="A3508" t="s">
        <v>3975</v>
      </c>
      <c r="B3508" t="s">
        <v>3580</v>
      </c>
      <c r="D3508" t="s">
        <v>3942</v>
      </c>
      <c r="E3508" s="40"/>
    </row>
    <row r="3509" spans="1:5" x14ac:dyDescent="0.3">
      <c r="A3509" t="s">
        <v>1224</v>
      </c>
      <c r="B3509" t="s">
        <v>3580</v>
      </c>
      <c r="D3509" t="s">
        <v>3942</v>
      </c>
      <c r="E3509" s="40"/>
    </row>
    <row r="3510" spans="1:5" x14ac:dyDescent="0.3">
      <c r="A3510" t="s">
        <v>1225</v>
      </c>
      <c r="B3510" t="s">
        <v>3580</v>
      </c>
      <c r="D3510" t="s">
        <v>3942</v>
      </c>
      <c r="E3510" s="40"/>
    </row>
    <row r="3511" spans="1:5" x14ac:dyDescent="0.3">
      <c r="A3511" t="s">
        <v>1226</v>
      </c>
      <c r="B3511" t="s">
        <v>3580</v>
      </c>
      <c r="D3511" t="s">
        <v>3942</v>
      </c>
      <c r="E3511" s="40"/>
    </row>
    <row r="3512" spans="1:5" x14ac:dyDescent="0.3">
      <c r="A3512" t="s">
        <v>1227</v>
      </c>
      <c r="B3512" t="s">
        <v>3580</v>
      </c>
      <c r="D3512" t="s">
        <v>3942</v>
      </c>
      <c r="E3512" s="40"/>
    </row>
    <row r="3513" spans="1:5" x14ac:dyDescent="0.3">
      <c r="A3513" t="s">
        <v>1228</v>
      </c>
      <c r="B3513" t="s">
        <v>3580</v>
      </c>
      <c r="D3513" t="s">
        <v>3942</v>
      </c>
      <c r="E3513" s="40"/>
    </row>
    <row r="3514" spans="1:5" x14ac:dyDescent="0.3">
      <c r="A3514" t="s">
        <v>1229</v>
      </c>
      <c r="B3514" t="s">
        <v>3580</v>
      </c>
      <c r="D3514" t="s">
        <v>3942</v>
      </c>
      <c r="E3514" s="40"/>
    </row>
    <row r="3515" spans="1:5" x14ac:dyDescent="0.3">
      <c r="A3515" t="s">
        <v>1230</v>
      </c>
      <c r="B3515" t="s">
        <v>3580</v>
      </c>
      <c r="D3515" t="s">
        <v>3942</v>
      </c>
      <c r="E3515" s="40"/>
    </row>
    <row r="3516" spans="1:5" x14ac:dyDescent="0.3">
      <c r="A3516" t="s">
        <v>1231</v>
      </c>
      <c r="B3516" t="s">
        <v>3580</v>
      </c>
      <c r="D3516" t="s">
        <v>3942</v>
      </c>
      <c r="E3516" s="40"/>
    </row>
    <row r="3517" spans="1:5" x14ac:dyDescent="0.3">
      <c r="A3517" t="s">
        <v>1232</v>
      </c>
      <c r="B3517" t="s">
        <v>3580</v>
      </c>
      <c r="D3517" t="s">
        <v>3942</v>
      </c>
      <c r="E3517" s="40"/>
    </row>
    <row r="3518" spans="1:5" x14ac:dyDescent="0.3">
      <c r="A3518" t="s">
        <v>1233</v>
      </c>
      <c r="B3518" t="s">
        <v>3580</v>
      </c>
      <c r="D3518" t="s">
        <v>3942</v>
      </c>
      <c r="E3518" s="40"/>
    </row>
    <row r="3519" spans="1:5" x14ac:dyDescent="0.3">
      <c r="A3519" t="s">
        <v>1234</v>
      </c>
      <c r="B3519" t="s">
        <v>3580</v>
      </c>
      <c r="D3519" t="s">
        <v>3942</v>
      </c>
      <c r="E3519" s="40"/>
    </row>
    <row r="3520" spans="1:5" x14ac:dyDescent="0.3">
      <c r="A3520" t="s">
        <v>1235</v>
      </c>
      <c r="B3520" t="s">
        <v>3580</v>
      </c>
      <c r="D3520" t="s">
        <v>3942</v>
      </c>
      <c r="E3520" s="40"/>
    </row>
    <row r="3521" spans="1:5" x14ac:dyDescent="0.3">
      <c r="A3521" t="s">
        <v>3972</v>
      </c>
      <c r="B3521" t="s">
        <v>3581</v>
      </c>
      <c r="D3521" t="s">
        <v>3942</v>
      </c>
      <c r="E3521" s="40"/>
    </row>
    <row r="3522" spans="1:5" x14ac:dyDescent="0.3">
      <c r="A3522" t="s">
        <v>3908</v>
      </c>
      <c r="B3522" t="s">
        <v>3581</v>
      </c>
      <c r="D3522" t="s">
        <v>3942</v>
      </c>
      <c r="E3522" s="40"/>
    </row>
    <row r="3523" spans="1:5" x14ac:dyDescent="0.3">
      <c r="A3523" t="s">
        <v>3973</v>
      </c>
      <c r="B3523" t="s">
        <v>3581</v>
      </c>
      <c r="D3523" t="s">
        <v>3942</v>
      </c>
      <c r="E3523" s="40"/>
    </row>
    <row r="3524" spans="1:5" x14ac:dyDescent="0.3">
      <c r="A3524" t="s">
        <v>3974</v>
      </c>
      <c r="B3524" t="s">
        <v>3581</v>
      </c>
      <c r="D3524" t="s">
        <v>3942</v>
      </c>
      <c r="E3524" s="40"/>
    </row>
    <row r="3525" spans="1:5" x14ac:dyDescent="0.3">
      <c r="A3525" t="s">
        <v>3975</v>
      </c>
      <c r="B3525" t="s">
        <v>3581</v>
      </c>
      <c r="D3525" t="s">
        <v>3942</v>
      </c>
      <c r="E3525" s="40"/>
    </row>
    <row r="3526" spans="1:5" x14ac:dyDescent="0.3">
      <c r="A3526" t="s">
        <v>1224</v>
      </c>
      <c r="B3526" t="s">
        <v>3581</v>
      </c>
      <c r="D3526" t="s">
        <v>3942</v>
      </c>
      <c r="E3526" s="40"/>
    </row>
    <row r="3527" spans="1:5" x14ac:dyDescent="0.3">
      <c r="A3527" t="s">
        <v>1225</v>
      </c>
      <c r="B3527" t="s">
        <v>3581</v>
      </c>
      <c r="D3527" t="s">
        <v>3942</v>
      </c>
      <c r="E3527" s="40"/>
    </row>
    <row r="3528" spans="1:5" x14ac:dyDescent="0.3">
      <c r="A3528" t="s">
        <v>1226</v>
      </c>
      <c r="B3528" t="s">
        <v>3581</v>
      </c>
      <c r="D3528" t="s">
        <v>3942</v>
      </c>
      <c r="E3528" s="40"/>
    </row>
    <row r="3529" spans="1:5" x14ac:dyDescent="0.3">
      <c r="A3529" t="s">
        <v>1227</v>
      </c>
      <c r="B3529" t="s">
        <v>3581</v>
      </c>
      <c r="D3529" t="s">
        <v>3942</v>
      </c>
      <c r="E3529" s="40"/>
    </row>
    <row r="3530" spans="1:5" x14ac:dyDescent="0.3">
      <c r="A3530" t="s">
        <v>1228</v>
      </c>
      <c r="B3530" t="s">
        <v>3581</v>
      </c>
      <c r="D3530" t="s">
        <v>3942</v>
      </c>
      <c r="E3530" s="40"/>
    </row>
    <row r="3531" spans="1:5" x14ac:dyDescent="0.3">
      <c r="A3531" t="s">
        <v>1229</v>
      </c>
      <c r="B3531" t="s">
        <v>3581</v>
      </c>
      <c r="D3531" t="s">
        <v>3942</v>
      </c>
      <c r="E3531" s="40"/>
    </row>
    <row r="3532" spans="1:5" x14ac:dyDescent="0.3">
      <c r="A3532" t="s">
        <v>1230</v>
      </c>
      <c r="B3532" t="s">
        <v>3581</v>
      </c>
      <c r="D3532" t="s">
        <v>3942</v>
      </c>
      <c r="E3532" s="40"/>
    </row>
    <row r="3533" spans="1:5" x14ac:dyDescent="0.3">
      <c r="A3533" t="s">
        <v>1231</v>
      </c>
      <c r="B3533" t="s">
        <v>3581</v>
      </c>
      <c r="D3533" t="s">
        <v>3942</v>
      </c>
      <c r="E3533" s="40"/>
    </row>
    <row r="3534" spans="1:5" x14ac:dyDescent="0.3">
      <c r="A3534" t="s">
        <v>1232</v>
      </c>
      <c r="B3534" t="s">
        <v>3581</v>
      </c>
      <c r="D3534" t="s">
        <v>3942</v>
      </c>
      <c r="E3534" s="40"/>
    </row>
    <row r="3535" spans="1:5" x14ac:dyDescent="0.3">
      <c r="A3535" t="s">
        <v>1233</v>
      </c>
      <c r="B3535" t="s">
        <v>3581</v>
      </c>
      <c r="D3535" t="s">
        <v>3942</v>
      </c>
      <c r="E3535" s="40"/>
    </row>
    <row r="3536" spans="1:5" x14ac:dyDescent="0.3">
      <c r="A3536" t="s">
        <v>1234</v>
      </c>
      <c r="B3536" t="s">
        <v>3581</v>
      </c>
      <c r="D3536" t="s">
        <v>3942</v>
      </c>
      <c r="E3536" s="40"/>
    </row>
    <row r="3537" spans="1:5" x14ac:dyDescent="0.3">
      <c r="A3537" t="s">
        <v>1235</v>
      </c>
      <c r="B3537" t="s">
        <v>3581</v>
      </c>
      <c r="D3537" t="s">
        <v>3942</v>
      </c>
      <c r="E3537" s="40"/>
    </row>
    <row r="3538" spans="1:5" x14ac:dyDescent="0.3">
      <c r="A3538" t="s">
        <v>3972</v>
      </c>
      <c r="B3538" t="s">
        <v>3584</v>
      </c>
      <c r="D3538" t="s">
        <v>3942</v>
      </c>
      <c r="E3538" s="40"/>
    </row>
    <row r="3539" spans="1:5" x14ac:dyDescent="0.3">
      <c r="A3539" t="s">
        <v>3908</v>
      </c>
      <c r="B3539" t="s">
        <v>3584</v>
      </c>
      <c r="D3539" t="s">
        <v>3942</v>
      </c>
      <c r="E3539" s="40"/>
    </row>
    <row r="3540" spans="1:5" x14ac:dyDescent="0.3">
      <c r="A3540" t="s">
        <v>3973</v>
      </c>
      <c r="B3540" t="s">
        <v>3584</v>
      </c>
      <c r="D3540" t="s">
        <v>3942</v>
      </c>
      <c r="E3540" s="40"/>
    </row>
    <row r="3541" spans="1:5" x14ac:dyDescent="0.3">
      <c r="A3541" t="s">
        <v>3974</v>
      </c>
      <c r="B3541" t="s">
        <v>3584</v>
      </c>
      <c r="D3541" t="s">
        <v>3942</v>
      </c>
      <c r="E3541" s="40"/>
    </row>
    <row r="3542" spans="1:5" x14ac:dyDescent="0.3">
      <c r="A3542" t="s">
        <v>3975</v>
      </c>
      <c r="B3542" t="s">
        <v>3584</v>
      </c>
      <c r="D3542" t="s">
        <v>3942</v>
      </c>
      <c r="E3542" s="40"/>
    </row>
    <row r="3543" spans="1:5" x14ac:dyDescent="0.3">
      <c r="A3543" t="s">
        <v>1224</v>
      </c>
      <c r="B3543" t="s">
        <v>3584</v>
      </c>
      <c r="D3543" t="s">
        <v>3942</v>
      </c>
      <c r="E3543" s="40"/>
    </row>
    <row r="3544" spans="1:5" x14ac:dyDescent="0.3">
      <c r="A3544" t="s">
        <v>1225</v>
      </c>
      <c r="B3544" t="s">
        <v>3584</v>
      </c>
      <c r="D3544" t="s">
        <v>3942</v>
      </c>
      <c r="E3544" s="40"/>
    </row>
    <row r="3545" spans="1:5" x14ac:dyDescent="0.3">
      <c r="A3545" t="s">
        <v>1226</v>
      </c>
      <c r="B3545" t="s">
        <v>3584</v>
      </c>
      <c r="D3545" t="s">
        <v>3942</v>
      </c>
      <c r="E3545" s="40"/>
    </row>
    <row r="3546" spans="1:5" x14ac:dyDescent="0.3">
      <c r="A3546" t="s">
        <v>1227</v>
      </c>
      <c r="B3546" t="s">
        <v>3584</v>
      </c>
      <c r="D3546" t="s">
        <v>3942</v>
      </c>
      <c r="E3546" s="40"/>
    </row>
    <row r="3547" spans="1:5" x14ac:dyDescent="0.3">
      <c r="A3547" t="s">
        <v>1228</v>
      </c>
      <c r="B3547" t="s">
        <v>3584</v>
      </c>
      <c r="D3547" t="s">
        <v>3942</v>
      </c>
      <c r="E3547" s="40"/>
    </row>
    <row r="3548" spans="1:5" x14ac:dyDescent="0.3">
      <c r="A3548" t="s">
        <v>1229</v>
      </c>
      <c r="B3548" t="s">
        <v>3584</v>
      </c>
      <c r="D3548" t="s">
        <v>3942</v>
      </c>
      <c r="E3548" s="40"/>
    </row>
    <row r="3549" spans="1:5" x14ac:dyDescent="0.3">
      <c r="A3549" t="s">
        <v>1230</v>
      </c>
      <c r="B3549" t="s">
        <v>3584</v>
      </c>
      <c r="D3549" t="s">
        <v>3942</v>
      </c>
      <c r="E3549" s="40"/>
    </row>
    <row r="3550" spans="1:5" x14ac:dyDescent="0.3">
      <c r="A3550" t="s">
        <v>1231</v>
      </c>
      <c r="B3550" t="s">
        <v>3584</v>
      </c>
      <c r="D3550" t="s">
        <v>3942</v>
      </c>
      <c r="E3550" s="40"/>
    </row>
    <row r="3551" spans="1:5" x14ac:dyDescent="0.3">
      <c r="A3551" t="s">
        <v>1232</v>
      </c>
      <c r="B3551" t="s">
        <v>3584</v>
      </c>
      <c r="D3551" t="s">
        <v>3942</v>
      </c>
      <c r="E3551" s="40"/>
    </row>
    <row r="3552" spans="1:5" x14ac:dyDescent="0.3">
      <c r="A3552" t="s">
        <v>1233</v>
      </c>
      <c r="B3552" t="s">
        <v>3584</v>
      </c>
      <c r="D3552" t="s">
        <v>3942</v>
      </c>
      <c r="E3552" s="40"/>
    </row>
    <row r="3553" spans="1:5" x14ac:dyDescent="0.3">
      <c r="A3553" t="s">
        <v>1234</v>
      </c>
      <c r="B3553" t="s">
        <v>3584</v>
      </c>
      <c r="D3553" t="s">
        <v>3942</v>
      </c>
      <c r="E3553" s="40"/>
    </row>
    <row r="3554" spans="1:5" x14ac:dyDescent="0.3">
      <c r="A3554" t="s">
        <v>1235</v>
      </c>
      <c r="B3554" t="s">
        <v>3584</v>
      </c>
      <c r="D3554" t="s">
        <v>3942</v>
      </c>
      <c r="E3554" s="40"/>
    </row>
    <row r="3555" spans="1:5" x14ac:dyDescent="0.3">
      <c r="A3555" t="s">
        <v>3972</v>
      </c>
      <c r="B3555" t="s">
        <v>3583</v>
      </c>
      <c r="D3555" t="s">
        <v>3942</v>
      </c>
      <c r="E3555" s="40"/>
    </row>
    <row r="3556" spans="1:5" x14ac:dyDescent="0.3">
      <c r="A3556" t="s">
        <v>3908</v>
      </c>
      <c r="B3556" t="s">
        <v>3583</v>
      </c>
      <c r="D3556" t="s">
        <v>3942</v>
      </c>
      <c r="E3556" s="40"/>
    </row>
    <row r="3557" spans="1:5" x14ac:dyDescent="0.3">
      <c r="A3557" t="s">
        <v>3973</v>
      </c>
      <c r="B3557" t="s">
        <v>3583</v>
      </c>
      <c r="D3557" t="s">
        <v>3942</v>
      </c>
      <c r="E3557" s="40"/>
    </row>
    <row r="3558" spans="1:5" x14ac:dyDescent="0.3">
      <c r="A3558" t="s">
        <v>3974</v>
      </c>
      <c r="B3558" t="s">
        <v>3583</v>
      </c>
      <c r="D3558" t="s">
        <v>3942</v>
      </c>
      <c r="E3558" s="40"/>
    </row>
    <row r="3559" spans="1:5" x14ac:dyDescent="0.3">
      <c r="A3559" t="s">
        <v>3975</v>
      </c>
      <c r="B3559" t="s">
        <v>3583</v>
      </c>
      <c r="D3559" t="s">
        <v>3942</v>
      </c>
      <c r="E3559" s="40"/>
    </row>
    <row r="3560" spans="1:5" x14ac:dyDescent="0.3">
      <c r="A3560" t="s">
        <v>1224</v>
      </c>
      <c r="B3560" t="s">
        <v>3583</v>
      </c>
      <c r="D3560" t="s">
        <v>3942</v>
      </c>
      <c r="E3560" s="40"/>
    </row>
    <row r="3561" spans="1:5" x14ac:dyDescent="0.3">
      <c r="A3561" t="s">
        <v>1225</v>
      </c>
      <c r="B3561" t="s">
        <v>3583</v>
      </c>
      <c r="D3561" t="s">
        <v>3942</v>
      </c>
      <c r="E3561" s="40"/>
    </row>
    <row r="3562" spans="1:5" x14ac:dyDescent="0.3">
      <c r="A3562" t="s">
        <v>1226</v>
      </c>
      <c r="B3562" t="s">
        <v>3583</v>
      </c>
      <c r="D3562" t="s">
        <v>3942</v>
      </c>
      <c r="E3562" s="40"/>
    </row>
    <row r="3563" spans="1:5" x14ac:dyDescent="0.3">
      <c r="A3563" t="s">
        <v>1227</v>
      </c>
      <c r="B3563" t="s">
        <v>3583</v>
      </c>
      <c r="D3563" t="s">
        <v>3942</v>
      </c>
      <c r="E3563" s="40"/>
    </row>
    <row r="3564" spans="1:5" x14ac:dyDescent="0.3">
      <c r="A3564" t="s">
        <v>1228</v>
      </c>
      <c r="B3564" t="s">
        <v>3583</v>
      </c>
      <c r="D3564" t="s">
        <v>3942</v>
      </c>
      <c r="E3564" s="40"/>
    </row>
    <row r="3565" spans="1:5" x14ac:dyDescent="0.3">
      <c r="A3565" t="s">
        <v>1229</v>
      </c>
      <c r="B3565" t="s">
        <v>3583</v>
      </c>
      <c r="D3565" t="s">
        <v>3942</v>
      </c>
      <c r="E3565" s="40"/>
    </row>
    <row r="3566" spans="1:5" x14ac:dyDescent="0.3">
      <c r="A3566" t="s">
        <v>1230</v>
      </c>
      <c r="B3566" t="s">
        <v>3583</v>
      </c>
      <c r="D3566" t="s">
        <v>3942</v>
      </c>
      <c r="E3566" s="40"/>
    </row>
    <row r="3567" spans="1:5" x14ac:dyDescent="0.3">
      <c r="A3567" t="s">
        <v>1231</v>
      </c>
      <c r="B3567" t="s">
        <v>3583</v>
      </c>
      <c r="D3567" t="s">
        <v>3942</v>
      </c>
      <c r="E3567" s="40"/>
    </row>
    <row r="3568" spans="1:5" x14ac:dyDescent="0.3">
      <c r="A3568" t="s">
        <v>1232</v>
      </c>
      <c r="B3568" t="s">
        <v>3583</v>
      </c>
      <c r="D3568" t="s">
        <v>3942</v>
      </c>
      <c r="E3568" s="40"/>
    </row>
    <row r="3569" spans="1:5" x14ac:dyDescent="0.3">
      <c r="A3569" t="s">
        <v>1233</v>
      </c>
      <c r="B3569" t="s">
        <v>3583</v>
      </c>
      <c r="D3569" t="s">
        <v>3942</v>
      </c>
      <c r="E3569" s="40"/>
    </row>
    <row r="3570" spans="1:5" x14ac:dyDescent="0.3">
      <c r="A3570" t="s">
        <v>1234</v>
      </c>
      <c r="B3570" t="s">
        <v>3583</v>
      </c>
      <c r="D3570" t="s">
        <v>3942</v>
      </c>
      <c r="E3570" s="40"/>
    </row>
    <row r="3571" spans="1:5" x14ac:dyDescent="0.3">
      <c r="A3571" t="s">
        <v>1235</v>
      </c>
      <c r="B3571" t="s">
        <v>3583</v>
      </c>
      <c r="D3571" t="s">
        <v>3942</v>
      </c>
      <c r="E3571" s="40"/>
    </row>
    <row r="3572" spans="1:5" x14ac:dyDescent="0.3">
      <c r="A3572" t="s">
        <v>3972</v>
      </c>
      <c r="B3572" t="s">
        <v>3585</v>
      </c>
      <c r="D3572" t="s">
        <v>3942</v>
      </c>
      <c r="E3572" s="40"/>
    </row>
    <row r="3573" spans="1:5" x14ac:dyDescent="0.3">
      <c r="A3573" t="s">
        <v>3908</v>
      </c>
      <c r="B3573" t="s">
        <v>3585</v>
      </c>
      <c r="D3573" t="s">
        <v>3942</v>
      </c>
      <c r="E3573" s="40"/>
    </row>
    <row r="3574" spans="1:5" x14ac:dyDescent="0.3">
      <c r="A3574" t="s">
        <v>3973</v>
      </c>
      <c r="B3574" t="s">
        <v>3585</v>
      </c>
      <c r="D3574" t="s">
        <v>3942</v>
      </c>
      <c r="E3574" s="40"/>
    </row>
    <row r="3575" spans="1:5" x14ac:dyDescent="0.3">
      <c r="A3575" t="s">
        <v>3974</v>
      </c>
      <c r="B3575" t="s">
        <v>3585</v>
      </c>
      <c r="D3575" t="s">
        <v>3942</v>
      </c>
      <c r="E3575" s="40"/>
    </row>
    <row r="3576" spans="1:5" x14ac:dyDescent="0.3">
      <c r="A3576" t="s">
        <v>3975</v>
      </c>
      <c r="B3576" t="s">
        <v>3585</v>
      </c>
      <c r="D3576" t="s">
        <v>3942</v>
      </c>
      <c r="E3576" s="40"/>
    </row>
    <row r="3577" spans="1:5" x14ac:dyDescent="0.3">
      <c r="A3577" t="s">
        <v>1224</v>
      </c>
      <c r="B3577" t="s">
        <v>3585</v>
      </c>
      <c r="D3577" t="s">
        <v>3942</v>
      </c>
      <c r="E3577" s="40"/>
    </row>
    <row r="3578" spans="1:5" x14ac:dyDescent="0.3">
      <c r="A3578" t="s">
        <v>1225</v>
      </c>
      <c r="B3578" t="s">
        <v>3585</v>
      </c>
      <c r="D3578" t="s">
        <v>3942</v>
      </c>
      <c r="E3578" s="40"/>
    </row>
    <row r="3579" spans="1:5" x14ac:dyDescent="0.3">
      <c r="A3579" t="s">
        <v>1226</v>
      </c>
      <c r="B3579" t="s">
        <v>3585</v>
      </c>
      <c r="D3579" t="s">
        <v>3942</v>
      </c>
      <c r="E3579" s="40"/>
    </row>
    <row r="3580" spans="1:5" x14ac:dyDescent="0.3">
      <c r="A3580" t="s">
        <v>1227</v>
      </c>
      <c r="B3580" t="s">
        <v>3585</v>
      </c>
      <c r="D3580" t="s">
        <v>3942</v>
      </c>
      <c r="E3580" s="40"/>
    </row>
    <row r="3581" spans="1:5" x14ac:dyDescent="0.3">
      <c r="A3581" t="s">
        <v>1228</v>
      </c>
      <c r="B3581" t="s">
        <v>3585</v>
      </c>
      <c r="D3581" t="s">
        <v>3942</v>
      </c>
      <c r="E3581" s="40"/>
    </row>
    <row r="3582" spans="1:5" x14ac:dyDescent="0.3">
      <c r="A3582" t="s">
        <v>1229</v>
      </c>
      <c r="B3582" t="s">
        <v>3585</v>
      </c>
      <c r="D3582" t="s">
        <v>3942</v>
      </c>
      <c r="E3582" s="40"/>
    </row>
    <row r="3583" spans="1:5" x14ac:dyDescent="0.3">
      <c r="A3583" t="s">
        <v>1230</v>
      </c>
      <c r="B3583" t="s">
        <v>3585</v>
      </c>
      <c r="D3583" t="s">
        <v>3942</v>
      </c>
      <c r="E3583" s="40"/>
    </row>
    <row r="3584" spans="1:5" x14ac:dyDescent="0.3">
      <c r="A3584" t="s">
        <v>1231</v>
      </c>
      <c r="B3584" t="s">
        <v>3585</v>
      </c>
      <c r="D3584" t="s">
        <v>3942</v>
      </c>
      <c r="E3584" s="40"/>
    </row>
    <row r="3585" spans="1:5" x14ac:dyDescent="0.3">
      <c r="A3585" t="s">
        <v>1232</v>
      </c>
      <c r="B3585" t="s">
        <v>3585</v>
      </c>
      <c r="D3585" t="s">
        <v>3942</v>
      </c>
      <c r="E3585" s="40"/>
    </row>
    <row r="3586" spans="1:5" x14ac:dyDescent="0.3">
      <c r="A3586" t="s">
        <v>1233</v>
      </c>
      <c r="B3586" t="s">
        <v>3585</v>
      </c>
      <c r="D3586" t="s">
        <v>3942</v>
      </c>
      <c r="E3586" s="40"/>
    </row>
    <row r="3587" spans="1:5" x14ac:dyDescent="0.3">
      <c r="A3587" t="s">
        <v>1234</v>
      </c>
      <c r="B3587" t="s">
        <v>3585</v>
      </c>
      <c r="D3587" t="s">
        <v>3942</v>
      </c>
      <c r="E3587" s="40"/>
    </row>
    <row r="3588" spans="1:5" x14ac:dyDescent="0.3">
      <c r="A3588" t="s">
        <v>1235</v>
      </c>
      <c r="B3588" t="s">
        <v>3585</v>
      </c>
      <c r="D3588" t="s">
        <v>3942</v>
      </c>
      <c r="E3588" s="40"/>
    </row>
    <row r="3589" spans="1:5" x14ac:dyDescent="0.3">
      <c r="A3589" t="s">
        <v>3972</v>
      </c>
      <c r="B3589" t="s">
        <v>3590</v>
      </c>
      <c r="D3589" t="s">
        <v>3942</v>
      </c>
      <c r="E3589" s="40"/>
    </row>
    <row r="3590" spans="1:5" x14ac:dyDescent="0.3">
      <c r="A3590" t="s">
        <v>3908</v>
      </c>
      <c r="B3590" t="s">
        <v>3590</v>
      </c>
      <c r="D3590" t="s">
        <v>3942</v>
      </c>
      <c r="E3590" s="40"/>
    </row>
    <row r="3591" spans="1:5" x14ac:dyDescent="0.3">
      <c r="A3591" t="s">
        <v>3973</v>
      </c>
      <c r="B3591" t="s">
        <v>3590</v>
      </c>
      <c r="D3591" t="s">
        <v>3942</v>
      </c>
      <c r="E3591" s="40"/>
    </row>
    <row r="3592" spans="1:5" x14ac:dyDescent="0.3">
      <c r="A3592" t="s">
        <v>3974</v>
      </c>
      <c r="B3592" t="s">
        <v>3590</v>
      </c>
      <c r="D3592" t="s">
        <v>3942</v>
      </c>
      <c r="E3592" s="40"/>
    </row>
    <row r="3593" spans="1:5" x14ac:dyDescent="0.3">
      <c r="A3593" t="s">
        <v>3975</v>
      </c>
      <c r="B3593" t="s">
        <v>3590</v>
      </c>
      <c r="D3593" t="s">
        <v>3942</v>
      </c>
      <c r="E3593" s="40"/>
    </row>
    <row r="3594" spans="1:5" x14ac:dyDescent="0.3">
      <c r="A3594" t="s">
        <v>1224</v>
      </c>
      <c r="B3594" t="s">
        <v>3590</v>
      </c>
      <c r="D3594" t="s">
        <v>3942</v>
      </c>
      <c r="E3594" s="40"/>
    </row>
    <row r="3595" spans="1:5" x14ac:dyDescent="0.3">
      <c r="A3595" t="s">
        <v>1225</v>
      </c>
      <c r="B3595" t="s">
        <v>3590</v>
      </c>
      <c r="D3595" t="s">
        <v>3942</v>
      </c>
      <c r="E3595" s="40"/>
    </row>
    <row r="3596" spans="1:5" x14ac:dyDescent="0.3">
      <c r="A3596" t="s">
        <v>1226</v>
      </c>
      <c r="B3596" t="s">
        <v>3590</v>
      </c>
      <c r="D3596" t="s">
        <v>3942</v>
      </c>
      <c r="E3596" s="40"/>
    </row>
    <row r="3597" spans="1:5" x14ac:dyDescent="0.3">
      <c r="A3597" t="s">
        <v>1227</v>
      </c>
      <c r="B3597" t="s">
        <v>3590</v>
      </c>
      <c r="D3597" t="s">
        <v>3942</v>
      </c>
      <c r="E3597" s="40"/>
    </row>
    <row r="3598" spans="1:5" x14ac:dyDescent="0.3">
      <c r="A3598" t="s">
        <v>1228</v>
      </c>
      <c r="B3598" t="s">
        <v>3590</v>
      </c>
      <c r="D3598" t="s">
        <v>3942</v>
      </c>
      <c r="E3598" s="40"/>
    </row>
    <row r="3599" spans="1:5" x14ac:dyDescent="0.3">
      <c r="A3599" t="s">
        <v>1229</v>
      </c>
      <c r="B3599" t="s">
        <v>3590</v>
      </c>
      <c r="D3599" t="s">
        <v>3942</v>
      </c>
      <c r="E3599" s="40"/>
    </row>
    <row r="3600" spans="1:5" x14ac:dyDescent="0.3">
      <c r="A3600" t="s">
        <v>1230</v>
      </c>
      <c r="B3600" t="s">
        <v>3590</v>
      </c>
      <c r="D3600" t="s">
        <v>3942</v>
      </c>
      <c r="E3600" s="40"/>
    </row>
    <row r="3601" spans="1:5" x14ac:dyDescent="0.3">
      <c r="A3601" t="s">
        <v>1231</v>
      </c>
      <c r="B3601" t="s">
        <v>3590</v>
      </c>
      <c r="D3601" t="s">
        <v>3942</v>
      </c>
      <c r="E3601" s="40"/>
    </row>
    <row r="3602" spans="1:5" x14ac:dyDescent="0.3">
      <c r="A3602" t="s">
        <v>1232</v>
      </c>
      <c r="B3602" t="s">
        <v>3590</v>
      </c>
      <c r="D3602" t="s">
        <v>3942</v>
      </c>
      <c r="E3602" s="40"/>
    </row>
    <row r="3603" spans="1:5" x14ac:dyDescent="0.3">
      <c r="A3603" t="s">
        <v>1233</v>
      </c>
      <c r="B3603" t="s">
        <v>3590</v>
      </c>
      <c r="D3603" t="s">
        <v>3942</v>
      </c>
      <c r="E3603" s="40"/>
    </row>
    <row r="3604" spans="1:5" x14ac:dyDescent="0.3">
      <c r="A3604" t="s">
        <v>1234</v>
      </c>
      <c r="B3604" t="s">
        <v>3590</v>
      </c>
      <c r="D3604" t="s">
        <v>3942</v>
      </c>
      <c r="E3604" s="40"/>
    </row>
    <row r="3605" spans="1:5" x14ac:dyDescent="0.3">
      <c r="A3605" t="s">
        <v>1235</v>
      </c>
      <c r="B3605" t="s">
        <v>3590</v>
      </c>
      <c r="D3605" t="s">
        <v>3942</v>
      </c>
      <c r="E3605" s="40"/>
    </row>
    <row r="3606" spans="1:5" x14ac:dyDescent="0.3">
      <c r="A3606" t="s">
        <v>3972</v>
      </c>
      <c r="B3606" t="s">
        <v>3589</v>
      </c>
      <c r="D3606" t="s">
        <v>3942</v>
      </c>
      <c r="E3606" s="40"/>
    </row>
    <row r="3607" spans="1:5" x14ac:dyDescent="0.3">
      <c r="A3607" t="s">
        <v>3908</v>
      </c>
      <c r="B3607" t="s">
        <v>3589</v>
      </c>
      <c r="D3607" t="s">
        <v>3942</v>
      </c>
      <c r="E3607" s="40"/>
    </row>
    <row r="3608" spans="1:5" x14ac:dyDescent="0.3">
      <c r="A3608" t="s">
        <v>3973</v>
      </c>
      <c r="B3608" t="s">
        <v>3589</v>
      </c>
      <c r="D3608" t="s">
        <v>3942</v>
      </c>
      <c r="E3608" s="40"/>
    </row>
    <row r="3609" spans="1:5" x14ac:dyDescent="0.3">
      <c r="A3609" t="s">
        <v>3974</v>
      </c>
      <c r="B3609" t="s">
        <v>3589</v>
      </c>
      <c r="D3609" t="s">
        <v>3942</v>
      </c>
      <c r="E3609" s="40"/>
    </row>
    <row r="3610" spans="1:5" x14ac:dyDescent="0.3">
      <c r="A3610" t="s">
        <v>3975</v>
      </c>
      <c r="B3610" t="s">
        <v>3589</v>
      </c>
      <c r="D3610" t="s">
        <v>3942</v>
      </c>
      <c r="E3610" s="40"/>
    </row>
    <row r="3611" spans="1:5" x14ac:dyDescent="0.3">
      <c r="A3611" t="s">
        <v>1224</v>
      </c>
      <c r="B3611" t="s">
        <v>3589</v>
      </c>
      <c r="D3611" t="s">
        <v>3942</v>
      </c>
      <c r="E3611" s="40"/>
    </row>
    <row r="3612" spans="1:5" x14ac:dyDescent="0.3">
      <c r="A3612" t="s">
        <v>1225</v>
      </c>
      <c r="B3612" t="s">
        <v>3589</v>
      </c>
      <c r="D3612" t="s">
        <v>3942</v>
      </c>
      <c r="E3612" s="40"/>
    </row>
    <row r="3613" spans="1:5" x14ac:dyDescent="0.3">
      <c r="A3613" t="s">
        <v>1226</v>
      </c>
      <c r="B3613" t="s">
        <v>3589</v>
      </c>
      <c r="D3613" t="s">
        <v>3942</v>
      </c>
      <c r="E3613" s="40"/>
    </row>
    <row r="3614" spans="1:5" x14ac:dyDescent="0.3">
      <c r="A3614" t="s">
        <v>1227</v>
      </c>
      <c r="B3614" t="s">
        <v>3589</v>
      </c>
      <c r="D3614" t="s">
        <v>3942</v>
      </c>
      <c r="E3614" s="40"/>
    </row>
    <row r="3615" spans="1:5" x14ac:dyDescent="0.3">
      <c r="A3615" t="s">
        <v>1228</v>
      </c>
      <c r="B3615" t="s">
        <v>3589</v>
      </c>
      <c r="D3615" t="s">
        <v>3942</v>
      </c>
      <c r="E3615" s="40"/>
    </row>
    <row r="3616" spans="1:5" x14ac:dyDescent="0.3">
      <c r="A3616" t="s">
        <v>1229</v>
      </c>
      <c r="B3616" t="s">
        <v>3589</v>
      </c>
      <c r="D3616" t="s">
        <v>3942</v>
      </c>
      <c r="E3616" s="40"/>
    </row>
    <row r="3617" spans="1:5" x14ac:dyDescent="0.3">
      <c r="A3617" t="s">
        <v>1230</v>
      </c>
      <c r="B3617" t="s">
        <v>3589</v>
      </c>
      <c r="D3617" t="s">
        <v>3942</v>
      </c>
      <c r="E3617" s="40"/>
    </row>
    <row r="3618" spans="1:5" x14ac:dyDescent="0.3">
      <c r="A3618" t="s">
        <v>1231</v>
      </c>
      <c r="B3618" t="s">
        <v>3589</v>
      </c>
      <c r="D3618" t="s">
        <v>3942</v>
      </c>
      <c r="E3618" s="40"/>
    </row>
    <row r="3619" spans="1:5" x14ac:dyDescent="0.3">
      <c r="A3619" t="s">
        <v>1232</v>
      </c>
      <c r="B3619" t="s">
        <v>3589</v>
      </c>
      <c r="D3619" t="s">
        <v>3942</v>
      </c>
      <c r="E3619" s="40"/>
    </row>
    <row r="3620" spans="1:5" x14ac:dyDescent="0.3">
      <c r="A3620" t="s">
        <v>1233</v>
      </c>
      <c r="B3620" t="s">
        <v>3589</v>
      </c>
      <c r="D3620" t="s">
        <v>3942</v>
      </c>
      <c r="E3620" s="40"/>
    </row>
    <row r="3621" spans="1:5" x14ac:dyDescent="0.3">
      <c r="A3621" t="s">
        <v>1234</v>
      </c>
      <c r="B3621" t="s">
        <v>3589</v>
      </c>
      <c r="D3621" t="s">
        <v>3942</v>
      </c>
      <c r="E3621" s="40"/>
    </row>
    <row r="3622" spans="1:5" x14ac:dyDescent="0.3">
      <c r="A3622" t="s">
        <v>1235</v>
      </c>
      <c r="B3622" t="s">
        <v>3589</v>
      </c>
      <c r="D3622" t="s">
        <v>3942</v>
      </c>
      <c r="E3622" s="40"/>
    </row>
    <row r="3623" spans="1:5" x14ac:dyDescent="0.3">
      <c r="A3623" t="s">
        <v>3972</v>
      </c>
      <c r="B3623" t="s">
        <v>3591</v>
      </c>
      <c r="D3623" t="s">
        <v>3942</v>
      </c>
      <c r="E3623" s="40"/>
    </row>
    <row r="3624" spans="1:5" x14ac:dyDescent="0.3">
      <c r="A3624" t="s">
        <v>3908</v>
      </c>
      <c r="B3624" t="s">
        <v>3591</v>
      </c>
      <c r="D3624" t="s">
        <v>3942</v>
      </c>
      <c r="E3624" s="40"/>
    </row>
    <row r="3625" spans="1:5" x14ac:dyDescent="0.3">
      <c r="A3625" t="s">
        <v>3973</v>
      </c>
      <c r="B3625" t="s">
        <v>3591</v>
      </c>
      <c r="D3625" t="s">
        <v>3942</v>
      </c>
      <c r="E3625" s="40"/>
    </row>
    <row r="3626" spans="1:5" x14ac:dyDescent="0.3">
      <c r="A3626" t="s">
        <v>3974</v>
      </c>
      <c r="B3626" t="s">
        <v>3591</v>
      </c>
      <c r="D3626" t="s">
        <v>3942</v>
      </c>
      <c r="E3626" s="40"/>
    </row>
    <row r="3627" spans="1:5" x14ac:dyDescent="0.3">
      <c r="A3627" t="s">
        <v>3975</v>
      </c>
      <c r="B3627" t="s">
        <v>3591</v>
      </c>
      <c r="D3627" t="s">
        <v>3942</v>
      </c>
      <c r="E3627" s="40"/>
    </row>
    <row r="3628" spans="1:5" x14ac:dyDescent="0.3">
      <c r="A3628" t="s">
        <v>1224</v>
      </c>
      <c r="B3628" t="s">
        <v>3591</v>
      </c>
      <c r="D3628" t="s">
        <v>3942</v>
      </c>
      <c r="E3628" s="40"/>
    </row>
    <row r="3629" spans="1:5" x14ac:dyDescent="0.3">
      <c r="A3629" t="s">
        <v>1225</v>
      </c>
      <c r="B3629" t="s">
        <v>3591</v>
      </c>
      <c r="D3629" t="s">
        <v>3942</v>
      </c>
      <c r="E3629" s="40"/>
    </row>
    <row r="3630" spans="1:5" x14ac:dyDescent="0.3">
      <c r="A3630" t="s">
        <v>1226</v>
      </c>
      <c r="B3630" t="s">
        <v>3591</v>
      </c>
      <c r="D3630" t="s">
        <v>3942</v>
      </c>
      <c r="E3630" s="40"/>
    </row>
    <row r="3631" spans="1:5" x14ac:dyDescent="0.3">
      <c r="A3631" t="s">
        <v>1227</v>
      </c>
      <c r="B3631" t="s">
        <v>3591</v>
      </c>
      <c r="D3631" t="s">
        <v>3942</v>
      </c>
      <c r="E3631" s="40"/>
    </row>
    <row r="3632" spans="1:5" x14ac:dyDescent="0.3">
      <c r="A3632" t="s">
        <v>1228</v>
      </c>
      <c r="B3632" t="s">
        <v>3591</v>
      </c>
      <c r="D3632" t="s">
        <v>3942</v>
      </c>
      <c r="E3632" s="40"/>
    </row>
    <row r="3633" spans="1:5" x14ac:dyDescent="0.3">
      <c r="A3633" t="s">
        <v>1229</v>
      </c>
      <c r="B3633" t="s">
        <v>3591</v>
      </c>
      <c r="D3633" t="s">
        <v>3942</v>
      </c>
      <c r="E3633" s="40"/>
    </row>
    <row r="3634" spans="1:5" x14ac:dyDescent="0.3">
      <c r="A3634" t="s">
        <v>1230</v>
      </c>
      <c r="B3634" t="s">
        <v>3591</v>
      </c>
      <c r="D3634" t="s">
        <v>3942</v>
      </c>
      <c r="E3634" s="40"/>
    </row>
    <row r="3635" spans="1:5" x14ac:dyDescent="0.3">
      <c r="A3635" t="s">
        <v>1231</v>
      </c>
      <c r="B3635" t="s">
        <v>3591</v>
      </c>
      <c r="D3635" t="s">
        <v>3942</v>
      </c>
      <c r="E3635" s="40"/>
    </row>
    <row r="3636" spans="1:5" x14ac:dyDescent="0.3">
      <c r="A3636" t="s">
        <v>1232</v>
      </c>
      <c r="B3636" t="s">
        <v>3591</v>
      </c>
      <c r="D3636" t="s">
        <v>3942</v>
      </c>
      <c r="E3636" s="40"/>
    </row>
    <row r="3637" spans="1:5" x14ac:dyDescent="0.3">
      <c r="A3637" t="s">
        <v>1233</v>
      </c>
      <c r="B3637" t="s">
        <v>3591</v>
      </c>
      <c r="D3637" t="s">
        <v>3942</v>
      </c>
      <c r="E3637" s="40"/>
    </row>
    <row r="3638" spans="1:5" x14ac:dyDescent="0.3">
      <c r="A3638" t="s">
        <v>1234</v>
      </c>
      <c r="B3638" t="s">
        <v>3591</v>
      </c>
      <c r="D3638" t="s">
        <v>3942</v>
      </c>
      <c r="E3638" s="40"/>
    </row>
    <row r="3639" spans="1:5" x14ac:dyDescent="0.3">
      <c r="A3639" t="s">
        <v>1235</v>
      </c>
      <c r="B3639" t="s">
        <v>3591</v>
      </c>
      <c r="D3639" t="s">
        <v>3942</v>
      </c>
      <c r="E3639" s="40"/>
    </row>
    <row r="3640" spans="1:5" x14ac:dyDescent="0.3">
      <c r="A3640" t="s">
        <v>3972</v>
      </c>
      <c r="B3640" t="s">
        <v>3592</v>
      </c>
      <c r="D3640" t="s">
        <v>3942</v>
      </c>
      <c r="E3640" s="40"/>
    </row>
    <row r="3641" spans="1:5" x14ac:dyDescent="0.3">
      <c r="A3641" t="s">
        <v>3908</v>
      </c>
      <c r="B3641" t="s">
        <v>3592</v>
      </c>
      <c r="D3641" t="s">
        <v>3942</v>
      </c>
      <c r="E3641" s="40"/>
    </row>
    <row r="3642" spans="1:5" x14ac:dyDescent="0.3">
      <c r="A3642" t="s">
        <v>3973</v>
      </c>
      <c r="B3642" t="s">
        <v>3592</v>
      </c>
      <c r="D3642" t="s">
        <v>3942</v>
      </c>
      <c r="E3642" s="40"/>
    </row>
    <row r="3643" spans="1:5" x14ac:dyDescent="0.3">
      <c r="A3643" t="s">
        <v>3974</v>
      </c>
      <c r="B3643" t="s">
        <v>3592</v>
      </c>
      <c r="D3643" t="s">
        <v>3942</v>
      </c>
      <c r="E3643" s="40"/>
    </row>
    <row r="3644" spans="1:5" x14ac:dyDescent="0.3">
      <c r="A3644" t="s">
        <v>3975</v>
      </c>
      <c r="B3644" t="s">
        <v>3592</v>
      </c>
      <c r="D3644" t="s">
        <v>3942</v>
      </c>
      <c r="E3644" s="40"/>
    </row>
    <row r="3645" spans="1:5" x14ac:dyDescent="0.3">
      <c r="A3645" t="s">
        <v>1224</v>
      </c>
      <c r="B3645" t="s">
        <v>3592</v>
      </c>
      <c r="D3645" t="s">
        <v>3942</v>
      </c>
      <c r="E3645" s="40"/>
    </row>
    <row r="3646" spans="1:5" x14ac:dyDescent="0.3">
      <c r="A3646" t="s">
        <v>1225</v>
      </c>
      <c r="B3646" t="s">
        <v>3592</v>
      </c>
      <c r="D3646" t="s">
        <v>3942</v>
      </c>
      <c r="E3646" s="40"/>
    </row>
    <row r="3647" spans="1:5" x14ac:dyDescent="0.3">
      <c r="A3647" t="s">
        <v>1226</v>
      </c>
      <c r="B3647" t="s">
        <v>3592</v>
      </c>
      <c r="D3647" t="s">
        <v>3942</v>
      </c>
      <c r="E3647" s="40"/>
    </row>
    <row r="3648" spans="1:5" x14ac:dyDescent="0.3">
      <c r="A3648" t="s">
        <v>1227</v>
      </c>
      <c r="B3648" t="s">
        <v>3592</v>
      </c>
      <c r="D3648" t="s">
        <v>3942</v>
      </c>
      <c r="E3648" s="40"/>
    </row>
    <row r="3649" spans="1:5" x14ac:dyDescent="0.3">
      <c r="A3649" t="s">
        <v>1228</v>
      </c>
      <c r="B3649" t="s">
        <v>3592</v>
      </c>
      <c r="D3649" t="s">
        <v>3942</v>
      </c>
      <c r="E3649" s="40"/>
    </row>
    <row r="3650" spans="1:5" x14ac:dyDescent="0.3">
      <c r="A3650" t="s">
        <v>1229</v>
      </c>
      <c r="B3650" t="s">
        <v>3592</v>
      </c>
      <c r="D3650" t="s">
        <v>3942</v>
      </c>
      <c r="E3650" s="40"/>
    </row>
    <row r="3651" spans="1:5" x14ac:dyDescent="0.3">
      <c r="A3651" t="s">
        <v>1230</v>
      </c>
      <c r="B3651" t="s">
        <v>3592</v>
      </c>
      <c r="D3651" t="s">
        <v>3942</v>
      </c>
      <c r="E3651" s="40"/>
    </row>
    <row r="3652" spans="1:5" x14ac:dyDescent="0.3">
      <c r="A3652" t="s">
        <v>1231</v>
      </c>
      <c r="B3652" t="s">
        <v>3592</v>
      </c>
      <c r="D3652" t="s">
        <v>3942</v>
      </c>
      <c r="E3652" s="40"/>
    </row>
    <row r="3653" spans="1:5" x14ac:dyDescent="0.3">
      <c r="A3653" t="s">
        <v>1232</v>
      </c>
      <c r="B3653" t="s">
        <v>3592</v>
      </c>
      <c r="D3653" t="s">
        <v>3942</v>
      </c>
      <c r="E3653" s="40"/>
    </row>
    <row r="3654" spans="1:5" x14ac:dyDescent="0.3">
      <c r="A3654" t="s">
        <v>1233</v>
      </c>
      <c r="B3654" t="s">
        <v>3592</v>
      </c>
      <c r="D3654" t="s">
        <v>3942</v>
      </c>
      <c r="E3654" s="40"/>
    </row>
    <row r="3655" spans="1:5" x14ac:dyDescent="0.3">
      <c r="A3655" t="s">
        <v>1234</v>
      </c>
      <c r="B3655" t="s">
        <v>3592</v>
      </c>
      <c r="D3655" t="s">
        <v>3942</v>
      </c>
      <c r="E3655" s="40"/>
    </row>
    <row r="3656" spans="1:5" x14ac:dyDescent="0.3">
      <c r="A3656" t="s">
        <v>1235</v>
      </c>
      <c r="B3656" t="s">
        <v>3592</v>
      </c>
      <c r="D3656" t="s">
        <v>3942</v>
      </c>
      <c r="E3656" s="40"/>
    </row>
    <row r="3657" spans="1:5" x14ac:dyDescent="0.3">
      <c r="A3657" t="s">
        <v>582</v>
      </c>
      <c r="B3657" t="s">
        <v>3444</v>
      </c>
      <c r="D3657" t="s">
        <v>3443</v>
      </c>
      <c r="E3657" s="40">
        <v>2</v>
      </c>
    </row>
    <row r="3658" spans="1:5" x14ac:dyDescent="0.3">
      <c r="A3658" t="s">
        <v>586</v>
      </c>
      <c r="B3658" t="s">
        <v>3444</v>
      </c>
      <c r="D3658" t="s">
        <v>3443</v>
      </c>
      <c r="E3658" s="40"/>
    </row>
    <row r="3659" spans="1:5" x14ac:dyDescent="0.3">
      <c r="A3659" t="s">
        <v>582</v>
      </c>
      <c r="B3659" t="s">
        <v>3445</v>
      </c>
      <c r="D3659" t="s">
        <v>3443</v>
      </c>
      <c r="E3659" s="40"/>
    </row>
    <row r="3660" spans="1:5" x14ac:dyDescent="0.3">
      <c r="A3660" t="s">
        <v>586</v>
      </c>
      <c r="B3660" t="s">
        <v>3445</v>
      </c>
      <c r="D3660" t="s">
        <v>3443</v>
      </c>
      <c r="E3660" s="40"/>
    </row>
    <row r="3661" spans="1:5" x14ac:dyDescent="0.3">
      <c r="A3661" t="s">
        <v>582</v>
      </c>
      <c r="B3661" t="s">
        <v>3446</v>
      </c>
      <c r="D3661" t="s">
        <v>3443</v>
      </c>
      <c r="E3661" s="40"/>
    </row>
    <row r="3662" spans="1:5" x14ac:dyDescent="0.3">
      <c r="A3662" t="s">
        <v>586</v>
      </c>
      <c r="B3662" t="s">
        <v>3446</v>
      </c>
      <c r="D3662" t="s">
        <v>3443</v>
      </c>
      <c r="E3662" s="40"/>
    </row>
    <row r="3663" spans="1:5" x14ac:dyDescent="0.3">
      <c r="A3663" t="s">
        <v>582</v>
      </c>
      <c r="B3663" t="s">
        <v>3447</v>
      </c>
      <c r="D3663" t="s">
        <v>3443</v>
      </c>
      <c r="E3663" s="40"/>
    </row>
    <row r="3664" spans="1:5" x14ac:dyDescent="0.3">
      <c r="A3664" t="s">
        <v>586</v>
      </c>
      <c r="B3664" t="s">
        <v>3447</v>
      </c>
      <c r="D3664" t="s">
        <v>3443</v>
      </c>
      <c r="E3664" s="40"/>
    </row>
    <row r="3665" spans="1:5" x14ac:dyDescent="0.3">
      <c r="A3665" t="s">
        <v>582</v>
      </c>
      <c r="B3665" t="s">
        <v>3448</v>
      </c>
      <c r="D3665" t="s">
        <v>3443</v>
      </c>
      <c r="E3665" s="40"/>
    </row>
    <row r="3666" spans="1:5" x14ac:dyDescent="0.3">
      <c r="A3666" t="s">
        <v>586</v>
      </c>
      <c r="B3666" t="s">
        <v>3448</v>
      </c>
      <c r="D3666" t="s">
        <v>3443</v>
      </c>
      <c r="E3666" s="40"/>
    </row>
    <row r="3667" spans="1:5" x14ac:dyDescent="0.3">
      <c r="A3667" t="s">
        <v>582</v>
      </c>
      <c r="B3667" t="s">
        <v>3449</v>
      </c>
      <c r="D3667" t="s">
        <v>3443</v>
      </c>
      <c r="E3667" s="40"/>
    </row>
    <row r="3668" spans="1:5" x14ac:dyDescent="0.3">
      <c r="A3668" t="s">
        <v>586</v>
      </c>
      <c r="B3668" t="s">
        <v>3449</v>
      </c>
      <c r="D3668" t="s">
        <v>3443</v>
      </c>
      <c r="E3668" s="40"/>
    </row>
    <row r="3669" spans="1:5" x14ac:dyDescent="0.3">
      <c r="A3669" t="s">
        <v>582</v>
      </c>
      <c r="B3669" t="s">
        <v>3450</v>
      </c>
      <c r="D3669" t="s">
        <v>3443</v>
      </c>
      <c r="E3669" s="40"/>
    </row>
    <row r="3670" spans="1:5" x14ac:dyDescent="0.3">
      <c r="A3670" t="s">
        <v>586</v>
      </c>
      <c r="B3670" t="s">
        <v>3450</v>
      </c>
      <c r="D3670" t="s">
        <v>3443</v>
      </c>
      <c r="E3670" s="40"/>
    </row>
    <row r="3671" spans="1:5" x14ac:dyDescent="0.3">
      <c r="A3671" t="s">
        <v>582</v>
      </c>
      <c r="B3671" t="s">
        <v>3451</v>
      </c>
      <c r="D3671" t="s">
        <v>3443</v>
      </c>
      <c r="E3671" s="40"/>
    </row>
    <row r="3672" spans="1:5" x14ac:dyDescent="0.3">
      <c r="A3672" t="s">
        <v>586</v>
      </c>
      <c r="B3672" t="s">
        <v>3451</v>
      </c>
      <c r="D3672" t="s">
        <v>3443</v>
      </c>
      <c r="E3672" s="40"/>
    </row>
    <row r="3673" spans="1:5" x14ac:dyDescent="0.3">
      <c r="A3673" t="s">
        <v>582</v>
      </c>
      <c r="B3673" t="s">
        <v>3452</v>
      </c>
      <c r="D3673" t="s">
        <v>3443</v>
      </c>
      <c r="E3673" s="40"/>
    </row>
    <row r="3674" spans="1:5" x14ac:dyDescent="0.3">
      <c r="A3674" t="s">
        <v>586</v>
      </c>
      <c r="B3674" t="s">
        <v>3452</v>
      </c>
      <c r="D3674" t="s">
        <v>3443</v>
      </c>
      <c r="E3674" s="40"/>
    </row>
    <row r="3675" spans="1:5" x14ac:dyDescent="0.3">
      <c r="A3675" t="s">
        <v>582</v>
      </c>
      <c r="B3675" t="s">
        <v>3453</v>
      </c>
      <c r="D3675" t="s">
        <v>3443</v>
      </c>
      <c r="E3675" s="40"/>
    </row>
    <row r="3676" spans="1:5" x14ac:dyDescent="0.3">
      <c r="A3676" t="s">
        <v>586</v>
      </c>
      <c r="B3676" t="s">
        <v>3453</v>
      </c>
      <c r="D3676" t="s">
        <v>3443</v>
      </c>
      <c r="E3676" s="40"/>
    </row>
    <row r="3677" spans="1:5" x14ac:dyDescent="0.3">
      <c r="A3677" t="s">
        <v>582</v>
      </c>
      <c r="B3677" t="s">
        <v>3454</v>
      </c>
      <c r="D3677" t="s">
        <v>3443</v>
      </c>
      <c r="E3677" s="40"/>
    </row>
    <row r="3678" spans="1:5" x14ac:dyDescent="0.3">
      <c r="A3678" t="s">
        <v>586</v>
      </c>
      <c r="B3678" t="s">
        <v>3454</v>
      </c>
      <c r="D3678" t="s">
        <v>3443</v>
      </c>
      <c r="E3678" s="40"/>
    </row>
    <row r="3679" spans="1:5" x14ac:dyDescent="0.3">
      <c r="A3679" t="s">
        <v>582</v>
      </c>
      <c r="B3679" t="s">
        <v>3455</v>
      </c>
      <c r="D3679" t="s">
        <v>3443</v>
      </c>
      <c r="E3679" s="40"/>
    </row>
    <row r="3680" spans="1:5" x14ac:dyDescent="0.3">
      <c r="A3680" t="s">
        <v>586</v>
      </c>
      <c r="B3680" t="s">
        <v>3455</v>
      </c>
      <c r="D3680" t="s">
        <v>3443</v>
      </c>
      <c r="E3680" s="40"/>
    </row>
    <row r="3681" spans="1:5" x14ac:dyDescent="0.3">
      <c r="A3681" t="s">
        <v>582</v>
      </c>
      <c r="B3681" t="s">
        <v>3456</v>
      </c>
      <c r="D3681" t="s">
        <v>3443</v>
      </c>
      <c r="E3681" s="40"/>
    </row>
    <row r="3682" spans="1:5" x14ac:dyDescent="0.3">
      <c r="A3682" t="s">
        <v>586</v>
      </c>
      <c r="B3682" t="s">
        <v>3456</v>
      </c>
      <c r="D3682" t="s">
        <v>3443</v>
      </c>
      <c r="E3682" s="40"/>
    </row>
    <row r="3683" spans="1:5" x14ac:dyDescent="0.3">
      <c r="A3683" t="s">
        <v>582</v>
      </c>
      <c r="B3683" t="s">
        <v>3457</v>
      </c>
      <c r="D3683" t="s">
        <v>3443</v>
      </c>
      <c r="E3683" s="40"/>
    </row>
    <row r="3684" spans="1:5" x14ac:dyDescent="0.3">
      <c r="A3684" t="s">
        <v>586</v>
      </c>
      <c r="B3684" t="s">
        <v>3457</v>
      </c>
      <c r="D3684" t="s">
        <v>3443</v>
      </c>
      <c r="E3684" s="40"/>
    </row>
    <row r="3685" spans="1:5" x14ac:dyDescent="0.3">
      <c r="A3685" t="s">
        <v>582</v>
      </c>
      <c r="B3685" t="s">
        <v>3458</v>
      </c>
      <c r="D3685" t="s">
        <v>3443</v>
      </c>
      <c r="E3685" s="40"/>
    </row>
    <row r="3686" spans="1:5" x14ac:dyDescent="0.3">
      <c r="A3686" t="s">
        <v>586</v>
      </c>
      <c r="B3686" t="s">
        <v>3458</v>
      </c>
      <c r="D3686" t="s">
        <v>3443</v>
      </c>
      <c r="E3686" s="40"/>
    </row>
    <row r="3687" spans="1:5" x14ac:dyDescent="0.3">
      <c r="A3687" t="s">
        <v>582</v>
      </c>
      <c r="B3687" t="s">
        <v>3459</v>
      </c>
      <c r="D3687" t="s">
        <v>3443</v>
      </c>
      <c r="E3687" s="40"/>
    </row>
    <row r="3688" spans="1:5" x14ac:dyDescent="0.3">
      <c r="A3688" t="s">
        <v>586</v>
      </c>
      <c r="B3688" t="s">
        <v>3459</v>
      </c>
      <c r="D3688" t="s">
        <v>3443</v>
      </c>
      <c r="E3688" s="40"/>
    </row>
    <row r="3689" spans="1:5" x14ac:dyDescent="0.3">
      <c r="A3689" t="s">
        <v>582</v>
      </c>
      <c r="B3689" t="s">
        <v>3460</v>
      </c>
      <c r="D3689" t="s">
        <v>3443</v>
      </c>
      <c r="E3689" s="40"/>
    </row>
    <row r="3690" spans="1:5" x14ac:dyDescent="0.3">
      <c r="A3690" t="s">
        <v>586</v>
      </c>
      <c r="B3690" t="s">
        <v>3460</v>
      </c>
      <c r="D3690" t="s">
        <v>3443</v>
      </c>
      <c r="E3690" s="40"/>
    </row>
    <row r="3691" spans="1:5" x14ac:dyDescent="0.3">
      <c r="A3691" t="s">
        <v>582</v>
      </c>
      <c r="B3691" t="s">
        <v>3461</v>
      </c>
      <c r="D3691" t="s">
        <v>3443</v>
      </c>
      <c r="E3691" s="40"/>
    </row>
    <row r="3692" spans="1:5" x14ac:dyDescent="0.3">
      <c r="A3692" t="s">
        <v>586</v>
      </c>
      <c r="B3692" t="s">
        <v>3461</v>
      </c>
      <c r="D3692" t="s">
        <v>3443</v>
      </c>
      <c r="E3692" s="40"/>
    </row>
    <row r="3693" spans="1:5" x14ac:dyDescent="0.3">
      <c r="A3693" t="s">
        <v>582</v>
      </c>
      <c r="B3693" t="s">
        <v>3462</v>
      </c>
      <c r="D3693" t="s">
        <v>3443</v>
      </c>
      <c r="E3693" s="40"/>
    </row>
    <row r="3694" spans="1:5" x14ac:dyDescent="0.3">
      <c r="A3694" t="s">
        <v>586</v>
      </c>
      <c r="B3694" t="s">
        <v>3462</v>
      </c>
      <c r="D3694" t="s">
        <v>3443</v>
      </c>
      <c r="E3694" s="40"/>
    </row>
    <row r="3695" spans="1:5" x14ac:dyDescent="0.3">
      <c r="A3695" t="s">
        <v>582</v>
      </c>
      <c r="B3695" t="s">
        <v>3463</v>
      </c>
      <c r="D3695" t="s">
        <v>3443</v>
      </c>
      <c r="E3695" s="40"/>
    </row>
    <row r="3696" spans="1:5" x14ac:dyDescent="0.3">
      <c r="A3696" t="s">
        <v>586</v>
      </c>
      <c r="B3696" t="s">
        <v>3463</v>
      </c>
      <c r="D3696" t="s">
        <v>3443</v>
      </c>
      <c r="E3696" s="40"/>
    </row>
    <row r="3697" spans="1:5" x14ac:dyDescent="0.3">
      <c r="A3697" t="s">
        <v>582</v>
      </c>
      <c r="B3697" t="s">
        <v>3464</v>
      </c>
      <c r="D3697" t="s">
        <v>3443</v>
      </c>
      <c r="E3697" s="40"/>
    </row>
    <row r="3698" spans="1:5" x14ac:dyDescent="0.3">
      <c r="A3698" t="s">
        <v>586</v>
      </c>
      <c r="B3698" t="s">
        <v>3464</v>
      </c>
      <c r="D3698" t="s">
        <v>3443</v>
      </c>
      <c r="E3698" s="40"/>
    </row>
    <row r="3699" spans="1:5" x14ac:dyDescent="0.3">
      <c r="A3699" t="s">
        <v>582</v>
      </c>
      <c r="B3699" t="s">
        <v>3465</v>
      </c>
      <c r="D3699" t="s">
        <v>3443</v>
      </c>
      <c r="E3699" s="40"/>
    </row>
    <row r="3700" spans="1:5" x14ac:dyDescent="0.3">
      <c r="A3700" t="s">
        <v>586</v>
      </c>
      <c r="B3700" t="s">
        <v>3465</v>
      </c>
      <c r="D3700" t="s">
        <v>3443</v>
      </c>
      <c r="E3700" s="40"/>
    </row>
    <row r="3701" spans="1:5" x14ac:dyDescent="0.3">
      <c r="A3701" t="s">
        <v>582</v>
      </c>
      <c r="B3701" t="s">
        <v>3466</v>
      </c>
      <c r="D3701" t="s">
        <v>3443</v>
      </c>
      <c r="E3701" s="40"/>
    </row>
    <row r="3702" spans="1:5" x14ac:dyDescent="0.3">
      <c r="A3702" t="s">
        <v>586</v>
      </c>
      <c r="B3702" t="s">
        <v>3466</v>
      </c>
      <c r="D3702" t="s">
        <v>3443</v>
      </c>
      <c r="E3702" s="40"/>
    </row>
    <row r="3703" spans="1:5" x14ac:dyDescent="0.3">
      <c r="A3703" t="s">
        <v>582</v>
      </c>
      <c r="B3703" t="s">
        <v>3467</v>
      </c>
      <c r="D3703" t="s">
        <v>3443</v>
      </c>
      <c r="E3703" s="40"/>
    </row>
    <row r="3704" spans="1:5" x14ac:dyDescent="0.3">
      <c r="A3704" t="s">
        <v>586</v>
      </c>
      <c r="B3704" t="s">
        <v>3467</v>
      </c>
      <c r="D3704" t="s">
        <v>3443</v>
      </c>
      <c r="E3704" s="40"/>
    </row>
    <row r="3705" spans="1:5" x14ac:dyDescent="0.3">
      <c r="A3705" t="s">
        <v>582</v>
      </c>
      <c r="B3705" t="s">
        <v>3468</v>
      </c>
      <c r="D3705" t="s">
        <v>3443</v>
      </c>
      <c r="E3705" s="40"/>
    </row>
    <row r="3706" spans="1:5" x14ac:dyDescent="0.3">
      <c r="A3706" t="s">
        <v>586</v>
      </c>
      <c r="B3706" t="s">
        <v>3468</v>
      </c>
      <c r="D3706" t="s">
        <v>3443</v>
      </c>
      <c r="E3706" s="40"/>
    </row>
    <row r="3707" spans="1:5" x14ac:dyDescent="0.3">
      <c r="A3707" t="s">
        <v>582</v>
      </c>
      <c r="B3707" t="s">
        <v>3469</v>
      </c>
      <c r="D3707" t="s">
        <v>3443</v>
      </c>
      <c r="E3707" s="40"/>
    </row>
    <row r="3708" spans="1:5" x14ac:dyDescent="0.3">
      <c r="A3708" t="s">
        <v>586</v>
      </c>
      <c r="B3708" t="s">
        <v>3469</v>
      </c>
      <c r="D3708" t="s">
        <v>3443</v>
      </c>
      <c r="E3708" s="40"/>
    </row>
    <row r="3709" spans="1:5" x14ac:dyDescent="0.3">
      <c r="A3709" t="s">
        <v>582</v>
      </c>
      <c r="B3709" t="s">
        <v>3470</v>
      </c>
      <c r="D3709" t="s">
        <v>3443</v>
      </c>
      <c r="E3709" s="40"/>
    </row>
    <row r="3710" spans="1:5" x14ac:dyDescent="0.3">
      <c r="A3710" t="s">
        <v>586</v>
      </c>
      <c r="B3710" t="s">
        <v>3470</v>
      </c>
      <c r="D3710" t="s">
        <v>3443</v>
      </c>
      <c r="E3710" s="40"/>
    </row>
    <row r="3711" spans="1:5" x14ac:dyDescent="0.3">
      <c r="A3711" t="s">
        <v>582</v>
      </c>
      <c r="B3711" t="s">
        <v>3471</v>
      </c>
      <c r="D3711" t="s">
        <v>3443</v>
      </c>
      <c r="E3711" s="40"/>
    </row>
    <row r="3712" spans="1:5" x14ac:dyDescent="0.3">
      <c r="A3712" t="s">
        <v>586</v>
      </c>
      <c r="B3712" t="s">
        <v>3471</v>
      </c>
      <c r="D3712" t="s">
        <v>3443</v>
      </c>
      <c r="E3712" s="40"/>
    </row>
    <row r="3713" spans="1:5" x14ac:dyDescent="0.3">
      <c r="A3713" t="s">
        <v>582</v>
      </c>
      <c r="B3713" t="s">
        <v>3472</v>
      </c>
      <c r="D3713" t="s">
        <v>3443</v>
      </c>
      <c r="E3713" s="40"/>
    </row>
    <row r="3714" spans="1:5" x14ac:dyDescent="0.3">
      <c r="A3714" t="s">
        <v>586</v>
      </c>
      <c r="B3714" t="s">
        <v>3472</v>
      </c>
      <c r="D3714" t="s">
        <v>3443</v>
      </c>
      <c r="E3714" s="40"/>
    </row>
    <row r="3715" spans="1:5" x14ac:dyDescent="0.3">
      <c r="A3715" t="s">
        <v>582</v>
      </c>
      <c r="B3715" t="s">
        <v>3473</v>
      </c>
      <c r="D3715" t="s">
        <v>3443</v>
      </c>
      <c r="E3715" s="40"/>
    </row>
    <row r="3716" spans="1:5" x14ac:dyDescent="0.3">
      <c r="A3716" t="s">
        <v>586</v>
      </c>
      <c r="B3716" t="s">
        <v>3473</v>
      </c>
      <c r="D3716" t="s">
        <v>3443</v>
      </c>
      <c r="E3716" s="40"/>
    </row>
    <row r="3717" spans="1:5" x14ac:dyDescent="0.3">
      <c r="A3717" t="s">
        <v>582</v>
      </c>
      <c r="B3717" t="s">
        <v>3474</v>
      </c>
      <c r="D3717" t="s">
        <v>3443</v>
      </c>
      <c r="E3717" s="40"/>
    </row>
    <row r="3718" spans="1:5" x14ac:dyDescent="0.3">
      <c r="A3718" t="s">
        <v>586</v>
      </c>
      <c r="B3718" t="s">
        <v>3474</v>
      </c>
      <c r="D3718" t="s">
        <v>3443</v>
      </c>
      <c r="E3718" s="40"/>
    </row>
    <row r="3719" spans="1:5" x14ac:dyDescent="0.3">
      <c r="A3719" t="s">
        <v>582</v>
      </c>
      <c r="B3719" t="s">
        <v>3475</v>
      </c>
      <c r="D3719" t="s">
        <v>3443</v>
      </c>
      <c r="E3719" s="40"/>
    </row>
    <row r="3720" spans="1:5" x14ac:dyDescent="0.3">
      <c r="A3720" t="s">
        <v>586</v>
      </c>
      <c r="B3720" t="s">
        <v>3475</v>
      </c>
      <c r="D3720" t="s">
        <v>3443</v>
      </c>
      <c r="E3720" s="40"/>
    </row>
    <row r="3721" spans="1:5" x14ac:dyDescent="0.3">
      <c r="A3721" t="s">
        <v>582</v>
      </c>
      <c r="B3721" t="s">
        <v>3476</v>
      </c>
      <c r="D3721" t="s">
        <v>3443</v>
      </c>
      <c r="E3721" s="40"/>
    </row>
    <row r="3722" spans="1:5" x14ac:dyDescent="0.3">
      <c r="A3722" t="s">
        <v>586</v>
      </c>
      <c r="B3722" t="s">
        <v>3476</v>
      </c>
      <c r="D3722" t="s">
        <v>3443</v>
      </c>
      <c r="E3722" s="40"/>
    </row>
    <row r="3723" spans="1:5" x14ac:dyDescent="0.3">
      <c r="A3723" t="s">
        <v>582</v>
      </c>
      <c r="B3723" t="s">
        <v>3477</v>
      </c>
      <c r="D3723" t="s">
        <v>3443</v>
      </c>
      <c r="E3723" s="40"/>
    </row>
    <row r="3724" spans="1:5" x14ac:dyDescent="0.3">
      <c r="A3724" t="s">
        <v>586</v>
      </c>
      <c r="B3724" t="s">
        <v>3477</v>
      </c>
      <c r="D3724" t="s">
        <v>3443</v>
      </c>
      <c r="E3724" s="40"/>
    </row>
    <row r="3725" spans="1:5" x14ac:dyDescent="0.3">
      <c r="A3725" t="s">
        <v>582</v>
      </c>
      <c r="B3725" t="s">
        <v>3478</v>
      </c>
      <c r="D3725" t="s">
        <v>3443</v>
      </c>
      <c r="E3725" s="40"/>
    </row>
    <row r="3726" spans="1:5" x14ac:dyDescent="0.3">
      <c r="A3726" t="s">
        <v>586</v>
      </c>
      <c r="B3726" t="s">
        <v>3478</v>
      </c>
      <c r="D3726" t="s">
        <v>3443</v>
      </c>
      <c r="E3726" s="40"/>
    </row>
    <row r="3727" spans="1:5" x14ac:dyDescent="0.3">
      <c r="A3727" t="s">
        <v>582</v>
      </c>
      <c r="B3727" t="s">
        <v>3479</v>
      </c>
      <c r="D3727" t="s">
        <v>3443</v>
      </c>
      <c r="E3727" s="40"/>
    </row>
    <row r="3728" spans="1:5" x14ac:dyDescent="0.3">
      <c r="A3728" t="s">
        <v>586</v>
      </c>
      <c r="B3728" t="s">
        <v>3479</v>
      </c>
      <c r="D3728" t="s">
        <v>3443</v>
      </c>
      <c r="E3728" s="40"/>
    </row>
    <row r="3729" spans="1:5" x14ac:dyDescent="0.3">
      <c r="A3729" t="s">
        <v>582</v>
      </c>
      <c r="B3729" t="s">
        <v>3480</v>
      </c>
      <c r="D3729" t="s">
        <v>3443</v>
      </c>
      <c r="E3729" s="40"/>
    </row>
    <row r="3730" spans="1:5" x14ac:dyDescent="0.3">
      <c r="A3730" t="s">
        <v>586</v>
      </c>
      <c r="B3730" t="s">
        <v>3480</v>
      </c>
      <c r="D3730" t="s">
        <v>3443</v>
      </c>
      <c r="E3730" s="40"/>
    </row>
    <row r="3731" spans="1:5" x14ac:dyDescent="0.3">
      <c r="A3731" t="s">
        <v>582</v>
      </c>
      <c r="B3731" t="s">
        <v>3481</v>
      </c>
      <c r="D3731" t="s">
        <v>3443</v>
      </c>
      <c r="E3731" s="40"/>
    </row>
    <row r="3732" spans="1:5" x14ac:dyDescent="0.3">
      <c r="A3732" t="s">
        <v>586</v>
      </c>
      <c r="B3732" t="s">
        <v>3481</v>
      </c>
      <c r="D3732" t="s">
        <v>3443</v>
      </c>
      <c r="E3732" s="40"/>
    </row>
    <row r="3733" spans="1:5" x14ac:dyDescent="0.3">
      <c r="A3733" t="s">
        <v>582</v>
      </c>
      <c r="B3733" t="s">
        <v>3482</v>
      </c>
      <c r="D3733" t="s">
        <v>3443</v>
      </c>
      <c r="E3733" s="40"/>
    </row>
    <row r="3734" spans="1:5" x14ac:dyDescent="0.3">
      <c r="A3734" t="s">
        <v>586</v>
      </c>
      <c r="B3734" t="s">
        <v>3482</v>
      </c>
      <c r="D3734" t="s">
        <v>3443</v>
      </c>
      <c r="E3734" s="40"/>
    </row>
    <row r="3735" spans="1:5" x14ac:dyDescent="0.3">
      <c r="A3735" t="s">
        <v>582</v>
      </c>
      <c r="B3735" t="s">
        <v>3483</v>
      </c>
      <c r="D3735" t="s">
        <v>3443</v>
      </c>
      <c r="E3735" s="40"/>
    </row>
    <row r="3736" spans="1:5" x14ac:dyDescent="0.3">
      <c r="A3736" t="s">
        <v>586</v>
      </c>
      <c r="B3736" t="s">
        <v>3483</v>
      </c>
      <c r="D3736" t="s">
        <v>3443</v>
      </c>
      <c r="E3736" s="40"/>
    </row>
    <row r="3737" spans="1:5" x14ac:dyDescent="0.3">
      <c r="A3737" t="s">
        <v>582</v>
      </c>
      <c r="B3737" t="s">
        <v>3484</v>
      </c>
      <c r="D3737" t="s">
        <v>3443</v>
      </c>
      <c r="E3737" s="40"/>
    </row>
    <row r="3738" spans="1:5" x14ac:dyDescent="0.3">
      <c r="A3738" t="s">
        <v>586</v>
      </c>
      <c r="B3738" t="s">
        <v>3484</v>
      </c>
      <c r="D3738" t="s">
        <v>3443</v>
      </c>
      <c r="E3738" s="40"/>
    </row>
    <row r="3739" spans="1:5" x14ac:dyDescent="0.3">
      <c r="A3739" t="s">
        <v>582</v>
      </c>
      <c r="B3739" t="s">
        <v>3485</v>
      </c>
      <c r="D3739" t="s">
        <v>3443</v>
      </c>
      <c r="E3739" s="40"/>
    </row>
    <row r="3740" spans="1:5" x14ac:dyDescent="0.3">
      <c r="A3740" t="s">
        <v>586</v>
      </c>
      <c r="B3740" t="s">
        <v>3485</v>
      </c>
      <c r="D3740" t="s">
        <v>3443</v>
      </c>
      <c r="E3740" s="40"/>
    </row>
    <row r="3741" spans="1:5" x14ac:dyDescent="0.3">
      <c r="A3741" t="s">
        <v>582</v>
      </c>
      <c r="B3741" t="s">
        <v>3486</v>
      </c>
      <c r="D3741" t="s">
        <v>3443</v>
      </c>
      <c r="E3741" s="40"/>
    </row>
    <row r="3742" spans="1:5" x14ac:dyDescent="0.3">
      <c r="A3742" t="s">
        <v>586</v>
      </c>
      <c r="B3742" t="s">
        <v>3486</v>
      </c>
      <c r="D3742" t="s">
        <v>3443</v>
      </c>
      <c r="E3742" s="40"/>
    </row>
    <row r="3743" spans="1:5" x14ac:dyDescent="0.3">
      <c r="A3743" t="s">
        <v>582</v>
      </c>
      <c r="B3743" t="s">
        <v>3487</v>
      </c>
      <c r="D3743" t="s">
        <v>3443</v>
      </c>
      <c r="E3743" s="40"/>
    </row>
    <row r="3744" spans="1:5" x14ac:dyDescent="0.3">
      <c r="A3744" t="s">
        <v>586</v>
      </c>
      <c r="B3744" t="s">
        <v>3487</v>
      </c>
      <c r="D3744" t="s">
        <v>3443</v>
      </c>
      <c r="E3744" s="40"/>
    </row>
    <row r="3745" spans="1:5" x14ac:dyDescent="0.3">
      <c r="A3745" t="s">
        <v>582</v>
      </c>
      <c r="B3745" t="s">
        <v>3488</v>
      </c>
      <c r="D3745" t="s">
        <v>3443</v>
      </c>
      <c r="E3745" s="40"/>
    </row>
    <row r="3746" spans="1:5" x14ac:dyDescent="0.3">
      <c r="A3746" t="s">
        <v>586</v>
      </c>
      <c r="B3746" t="s">
        <v>3488</v>
      </c>
      <c r="D3746" t="s">
        <v>3443</v>
      </c>
      <c r="E3746" s="40"/>
    </row>
    <row r="3747" spans="1:5" x14ac:dyDescent="0.3">
      <c r="A3747" t="s">
        <v>582</v>
      </c>
      <c r="B3747" t="s">
        <v>3489</v>
      </c>
      <c r="D3747" t="s">
        <v>3443</v>
      </c>
      <c r="E3747" s="40"/>
    </row>
    <row r="3748" spans="1:5" x14ac:dyDescent="0.3">
      <c r="A3748" t="s">
        <v>586</v>
      </c>
      <c r="B3748" t="s">
        <v>3489</v>
      </c>
      <c r="D3748" t="s">
        <v>3443</v>
      </c>
      <c r="E3748" s="40"/>
    </row>
    <row r="3749" spans="1:5" x14ac:dyDescent="0.3">
      <c r="A3749" t="s">
        <v>582</v>
      </c>
      <c r="B3749" t="s">
        <v>3490</v>
      </c>
      <c r="D3749" t="s">
        <v>3443</v>
      </c>
      <c r="E3749" s="40"/>
    </row>
    <row r="3750" spans="1:5" x14ac:dyDescent="0.3">
      <c r="A3750" t="s">
        <v>586</v>
      </c>
      <c r="B3750" t="s">
        <v>3490</v>
      </c>
      <c r="D3750" t="s">
        <v>3443</v>
      </c>
      <c r="E3750" s="40"/>
    </row>
    <row r="3751" spans="1:5" x14ac:dyDescent="0.3">
      <c r="A3751" t="s">
        <v>582</v>
      </c>
      <c r="B3751" t="s">
        <v>3491</v>
      </c>
      <c r="D3751" t="s">
        <v>3443</v>
      </c>
      <c r="E3751" s="40"/>
    </row>
    <row r="3752" spans="1:5" x14ac:dyDescent="0.3">
      <c r="A3752" t="s">
        <v>586</v>
      </c>
      <c r="B3752" t="s">
        <v>3491</v>
      </c>
      <c r="D3752" t="s">
        <v>3443</v>
      </c>
      <c r="E3752" s="40"/>
    </row>
    <row r="3753" spans="1:5" x14ac:dyDescent="0.3">
      <c r="A3753" t="s">
        <v>582</v>
      </c>
      <c r="B3753" t="s">
        <v>3492</v>
      </c>
      <c r="D3753" t="s">
        <v>3443</v>
      </c>
      <c r="E3753" s="40"/>
    </row>
    <row r="3754" spans="1:5" x14ac:dyDescent="0.3">
      <c r="A3754" t="s">
        <v>586</v>
      </c>
      <c r="B3754" t="s">
        <v>3492</v>
      </c>
      <c r="D3754" t="s">
        <v>3443</v>
      </c>
      <c r="E3754" s="40"/>
    </row>
    <row r="3755" spans="1:5" x14ac:dyDescent="0.3">
      <c r="A3755" t="s">
        <v>582</v>
      </c>
      <c r="B3755" t="s">
        <v>3493</v>
      </c>
      <c r="D3755" t="s">
        <v>3443</v>
      </c>
      <c r="E3755" s="40"/>
    </row>
    <row r="3756" spans="1:5" x14ac:dyDescent="0.3">
      <c r="A3756" t="s">
        <v>586</v>
      </c>
      <c r="B3756" t="s">
        <v>3493</v>
      </c>
      <c r="D3756" t="s">
        <v>3443</v>
      </c>
      <c r="E3756" s="40"/>
    </row>
    <row r="3757" spans="1:5" x14ac:dyDescent="0.3">
      <c r="A3757" t="s">
        <v>582</v>
      </c>
      <c r="B3757" t="s">
        <v>3494</v>
      </c>
      <c r="D3757" t="s">
        <v>3443</v>
      </c>
      <c r="E3757" s="40"/>
    </row>
    <row r="3758" spans="1:5" x14ac:dyDescent="0.3">
      <c r="A3758" t="s">
        <v>586</v>
      </c>
      <c r="B3758" t="s">
        <v>3494</v>
      </c>
      <c r="D3758" t="s">
        <v>3443</v>
      </c>
      <c r="E3758" s="40"/>
    </row>
    <row r="3759" spans="1:5" x14ac:dyDescent="0.3">
      <c r="A3759" t="s">
        <v>582</v>
      </c>
      <c r="B3759" t="s">
        <v>3495</v>
      </c>
      <c r="D3759" t="s">
        <v>3443</v>
      </c>
      <c r="E3759" s="40"/>
    </row>
    <row r="3760" spans="1:5" x14ac:dyDescent="0.3">
      <c r="A3760" t="s">
        <v>586</v>
      </c>
      <c r="B3760" t="s">
        <v>3495</v>
      </c>
      <c r="D3760" t="s">
        <v>3443</v>
      </c>
      <c r="E3760" s="40"/>
    </row>
    <row r="3761" spans="1:5" x14ac:dyDescent="0.3">
      <c r="A3761" t="s">
        <v>582</v>
      </c>
      <c r="B3761" t="s">
        <v>3496</v>
      </c>
      <c r="D3761" t="s">
        <v>3443</v>
      </c>
      <c r="E3761" s="40"/>
    </row>
    <row r="3762" spans="1:5" x14ac:dyDescent="0.3">
      <c r="A3762" t="s">
        <v>586</v>
      </c>
      <c r="B3762" t="s">
        <v>3496</v>
      </c>
      <c r="D3762" t="s">
        <v>3443</v>
      </c>
      <c r="E3762" s="40"/>
    </row>
    <row r="3763" spans="1:5" x14ac:dyDescent="0.3">
      <c r="A3763" t="s">
        <v>582</v>
      </c>
      <c r="B3763" t="s">
        <v>3497</v>
      </c>
      <c r="D3763" t="s">
        <v>3443</v>
      </c>
      <c r="E3763" s="40"/>
    </row>
    <row r="3764" spans="1:5" x14ac:dyDescent="0.3">
      <c r="A3764" t="s">
        <v>586</v>
      </c>
      <c r="B3764" t="s">
        <v>3497</v>
      </c>
      <c r="D3764" t="s">
        <v>3443</v>
      </c>
      <c r="E3764" s="40"/>
    </row>
    <row r="3765" spans="1:5" x14ac:dyDescent="0.3">
      <c r="A3765" t="s">
        <v>582</v>
      </c>
      <c r="B3765" t="s">
        <v>3498</v>
      </c>
      <c r="D3765" t="s">
        <v>3443</v>
      </c>
      <c r="E3765" s="40"/>
    </row>
    <row r="3766" spans="1:5" x14ac:dyDescent="0.3">
      <c r="A3766" t="s">
        <v>586</v>
      </c>
      <c r="B3766" t="s">
        <v>3498</v>
      </c>
      <c r="D3766" t="s">
        <v>3443</v>
      </c>
      <c r="E3766" s="40"/>
    </row>
    <row r="3767" spans="1:5" x14ac:dyDescent="0.3">
      <c r="A3767" t="s">
        <v>582</v>
      </c>
      <c r="B3767" t="s">
        <v>3499</v>
      </c>
      <c r="D3767" t="s">
        <v>3443</v>
      </c>
      <c r="E3767" s="40"/>
    </row>
    <row r="3768" spans="1:5" x14ac:dyDescent="0.3">
      <c r="A3768" t="s">
        <v>586</v>
      </c>
      <c r="B3768" t="s">
        <v>3499</v>
      </c>
      <c r="D3768" t="s">
        <v>3443</v>
      </c>
      <c r="E3768" s="40"/>
    </row>
    <row r="3769" spans="1:5" x14ac:dyDescent="0.3">
      <c r="A3769" t="s">
        <v>582</v>
      </c>
      <c r="B3769" t="s">
        <v>3500</v>
      </c>
      <c r="D3769" t="s">
        <v>3443</v>
      </c>
      <c r="E3769" s="40"/>
    </row>
    <row r="3770" spans="1:5" x14ac:dyDescent="0.3">
      <c r="A3770" t="s">
        <v>586</v>
      </c>
      <c r="B3770" t="s">
        <v>3500</v>
      </c>
      <c r="D3770" t="s">
        <v>3443</v>
      </c>
      <c r="E3770" s="40"/>
    </row>
    <row r="3771" spans="1:5" x14ac:dyDescent="0.3">
      <c r="A3771" t="s">
        <v>582</v>
      </c>
      <c r="B3771" t="s">
        <v>3501</v>
      </c>
      <c r="D3771" t="s">
        <v>3443</v>
      </c>
      <c r="E3771" s="40"/>
    </row>
    <row r="3772" spans="1:5" x14ac:dyDescent="0.3">
      <c r="A3772" t="s">
        <v>586</v>
      </c>
      <c r="B3772" t="s">
        <v>3501</v>
      </c>
      <c r="D3772" t="s">
        <v>3443</v>
      </c>
      <c r="E3772" s="40"/>
    </row>
    <row r="3773" spans="1:5" x14ac:dyDescent="0.3">
      <c r="A3773" t="s">
        <v>582</v>
      </c>
      <c r="B3773" t="s">
        <v>3502</v>
      </c>
      <c r="D3773" t="s">
        <v>3443</v>
      </c>
      <c r="E3773" s="40"/>
    </row>
    <row r="3774" spans="1:5" x14ac:dyDescent="0.3">
      <c r="A3774" t="s">
        <v>586</v>
      </c>
      <c r="B3774" t="s">
        <v>3502</v>
      </c>
      <c r="D3774" t="s">
        <v>3443</v>
      </c>
      <c r="E3774" s="40"/>
    </row>
    <row r="3775" spans="1:5" x14ac:dyDescent="0.3">
      <c r="A3775" t="s">
        <v>582</v>
      </c>
      <c r="B3775" t="s">
        <v>3503</v>
      </c>
      <c r="D3775" t="s">
        <v>3443</v>
      </c>
      <c r="E3775" s="40"/>
    </row>
    <row r="3776" spans="1:5" x14ac:dyDescent="0.3">
      <c r="A3776" t="s">
        <v>586</v>
      </c>
      <c r="B3776" t="s">
        <v>3503</v>
      </c>
      <c r="D3776" t="s">
        <v>3443</v>
      </c>
      <c r="E3776" s="40"/>
    </row>
    <row r="3777" spans="1:5" x14ac:dyDescent="0.3">
      <c r="A3777" t="s">
        <v>582</v>
      </c>
      <c r="B3777" t="s">
        <v>3504</v>
      </c>
      <c r="D3777" t="s">
        <v>3443</v>
      </c>
      <c r="E3777" s="40"/>
    </row>
    <row r="3778" spans="1:5" x14ac:dyDescent="0.3">
      <c r="A3778" t="s">
        <v>586</v>
      </c>
      <c r="B3778" t="s">
        <v>3504</v>
      </c>
      <c r="D3778" t="s">
        <v>3443</v>
      </c>
      <c r="E3778" s="40"/>
    </row>
    <row r="3779" spans="1:5" x14ac:dyDescent="0.3">
      <c r="A3779" t="s">
        <v>582</v>
      </c>
      <c r="B3779" t="s">
        <v>3505</v>
      </c>
      <c r="D3779" t="s">
        <v>3443</v>
      </c>
      <c r="E3779" s="40"/>
    </row>
    <row r="3780" spans="1:5" x14ac:dyDescent="0.3">
      <c r="A3780" t="s">
        <v>586</v>
      </c>
      <c r="B3780" t="s">
        <v>3505</v>
      </c>
      <c r="D3780" t="s">
        <v>3443</v>
      </c>
      <c r="E3780" s="40"/>
    </row>
    <row r="3781" spans="1:5" x14ac:dyDescent="0.3">
      <c r="A3781" t="s">
        <v>582</v>
      </c>
      <c r="B3781" t="s">
        <v>3506</v>
      </c>
      <c r="D3781" t="s">
        <v>3443</v>
      </c>
      <c r="E3781" s="40"/>
    </row>
    <row r="3782" spans="1:5" x14ac:dyDescent="0.3">
      <c r="A3782" t="s">
        <v>586</v>
      </c>
      <c r="B3782" t="s">
        <v>3506</v>
      </c>
      <c r="D3782" t="s">
        <v>3443</v>
      </c>
      <c r="E3782" s="40"/>
    </row>
    <row r="3783" spans="1:5" x14ac:dyDescent="0.3">
      <c r="A3783" t="s">
        <v>582</v>
      </c>
      <c r="B3783" t="s">
        <v>3507</v>
      </c>
      <c r="D3783" t="s">
        <v>3443</v>
      </c>
      <c r="E3783" s="40"/>
    </row>
    <row r="3784" spans="1:5" x14ac:dyDescent="0.3">
      <c r="A3784" t="s">
        <v>586</v>
      </c>
      <c r="B3784" t="s">
        <v>3507</v>
      </c>
      <c r="D3784" t="s">
        <v>3443</v>
      </c>
      <c r="E3784" s="40"/>
    </row>
    <row r="3785" spans="1:5" x14ac:dyDescent="0.3">
      <c r="A3785" t="s">
        <v>582</v>
      </c>
      <c r="B3785" t="s">
        <v>3508</v>
      </c>
      <c r="D3785" t="s">
        <v>3443</v>
      </c>
      <c r="E3785" s="40"/>
    </row>
    <row r="3786" spans="1:5" x14ac:dyDescent="0.3">
      <c r="A3786" t="s">
        <v>586</v>
      </c>
      <c r="B3786" t="s">
        <v>3508</v>
      </c>
      <c r="D3786" t="s">
        <v>3443</v>
      </c>
      <c r="E3786" s="40"/>
    </row>
    <row r="3787" spans="1:5" x14ac:dyDescent="0.3">
      <c r="A3787" t="s">
        <v>582</v>
      </c>
      <c r="B3787" t="s">
        <v>3509</v>
      </c>
      <c r="D3787" t="s">
        <v>3443</v>
      </c>
      <c r="E3787" s="40"/>
    </row>
    <row r="3788" spans="1:5" x14ac:dyDescent="0.3">
      <c r="A3788" t="s">
        <v>586</v>
      </c>
      <c r="B3788" t="s">
        <v>3509</v>
      </c>
      <c r="D3788" t="s">
        <v>3443</v>
      </c>
      <c r="E3788" s="40"/>
    </row>
    <row r="3789" spans="1:5" x14ac:dyDescent="0.3">
      <c r="A3789" t="s">
        <v>582</v>
      </c>
      <c r="B3789" t="s">
        <v>3510</v>
      </c>
      <c r="D3789" t="s">
        <v>3443</v>
      </c>
      <c r="E3789" s="40"/>
    </row>
    <row r="3790" spans="1:5" x14ac:dyDescent="0.3">
      <c r="A3790" t="s">
        <v>586</v>
      </c>
      <c r="B3790" t="s">
        <v>3510</v>
      </c>
      <c r="D3790" t="s">
        <v>3443</v>
      </c>
      <c r="E3790" s="40"/>
    </row>
    <row r="3791" spans="1:5" x14ac:dyDescent="0.3">
      <c r="A3791" t="s">
        <v>582</v>
      </c>
      <c r="B3791" t="s">
        <v>3511</v>
      </c>
      <c r="D3791" t="s">
        <v>3443</v>
      </c>
      <c r="E3791" s="40"/>
    </row>
    <row r="3792" spans="1:5" x14ac:dyDescent="0.3">
      <c r="A3792" t="s">
        <v>586</v>
      </c>
      <c r="B3792" t="s">
        <v>3511</v>
      </c>
      <c r="D3792" t="s">
        <v>3443</v>
      </c>
      <c r="E3792" s="40"/>
    </row>
    <row r="3793" spans="1:5" x14ac:dyDescent="0.3">
      <c r="A3793" t="s">
        <v>582</v>
      </c>
      <c r="B3793" t="s">
        <v>3512</v>
      </c>
      <c r="D3793" t="s">
        <v>3443</v>
      </c>
      <c r="E3793" s="40"/>
    </row>
    <row r="3794" spans="1:5" x14ac:dyDescent="0.3">
      <c r="A3794" t="s">
        <v>586</v>
      </c>
      <c r="B3794" t="s">
        <v>3512</v>
      </c>
      <c r="D3794" t="s">
        <v>3443</v>
      </c>
      <c r="E3794" s="40"/>
    </row>
    <row r="3795" spans="1:5" x14ac:dyDescent="0.3">
      <c r="A3795" t="s">
        <v>582</v>
      </c>
      <c r="B3795" t="s">
        <v>3513</v>
      </c>
      <c r="D3795" t="s">
        <v>3443</v>
      </c>
      <c r="E3795" s="40"/>
    </row>
    <row r="3796" spans="1:5" x14ac:dyDescent="0.3">
      <c r="A3796" t="s">
        <v>586</v>
      </c>
      <c r="B3796" t="s">
        <v>3513</v>
      </c>
      <c r="D3796" t="s">
        <v>3443</v>
      </c>
      <c r="E3796" s="40"/>
    </row>
    <row r="3797" spans="1:5" x14ac:dyDescent="0.3">
      <c r="A3797" t="s">
        <v>582</v>
      </c>
      <c r="B3797" t="s">
        <v>3514</v>
      </c>
      <c r="D3797" t="s">
        <v>3443</v>
      </c>
      <c r="E3797" s="40"/>
    </row>
    <row r="3798" spans="1:5" x14ac:dyDescent="0.3">
      <c r="A3798" t="s">
        <v>586</v>
      </c>
      <c r="B3798" t="s">
        <v>3514</v>
      </c>
      <c r="D3798" t="s">
        <v>3443</v>
      </c>
      <c r="E3798" s="40"/>
    </row>
    <row r="3799" spans="1:5" x14ac:dyDescent="0.3">
      <c r="A3799" t="s">
        <v>582</v>
      </c>
      <c r="B3799" t="s">
        <v>3515</v>
      </c>
      <c r="D3799" t="s">
        <v>3443</v>
      </c>
      <c r="E3799" s="40"/>
    </row>
    <row r="3800" spans="1:5" x14ac:dyDescent="0.3">
      <c r="A3800" t="s">
        <v>586</v>
      </c>
      <c r="B3800" t="s">
        <v>3515</v>
      </c>
      <c r="D3800" t="s">
        <v>3443</v>
      </c>
      <c r="E3800" s="40"/>
    </row>
    <row r="3801" spans="1:5" x14ac:dyDescent="0.3">
      <c r="A3801" t="s">
        <v>582</v>
      </c>
      <c r="B3801" t="s">
        <v>3516</v>
      </c>
      <c r="D3801" t="s">
        <v>3443</v>
      </c>
      <c r="E3801" s="40"/>
    </row>
    <row r="3802" spans="1:5" x14ac:dyDescent="0.3">
      <c r="A3802" t="s">
        <v>586</v>
      </c>
      <c r="B3802" t="s">
        <v>3516</v>
      </c>
      <c r="D3802" t="s">
        <v>3443</v>
      </c>
      <c r="E3802" s="40"/>
    </row>
    <row r="3803" spans="1:5" x14ac:dyDescent="0.3">
      <c r="A3803" t="s">
        <v>582</v>
      </c>
      <c r="B3803" t="s">
        <v>3517</v>
      </c>
      <c r="D3803" t="s">
        <v>3443</v>
      </c>
      <c r="E3803" s="40"/>
    </row>
    <row r="3804" spans="1:5" x14ac:dyDescent="0.3">
      <c r="A3804" t="s">
        <v>586</v>
      </c>
      <c r="B3804" t="s">
        <v>3517</v>
      </c>
      <c r="D3804" t="s">
        <v>3443</v>
      </c>
      <c r="E3804" s="40"/>
    </row>
    <row r="3805" spans="1:5" x14ac:dyDescent="0.3">
      <c r="A3805" t="s">
        <v>582</v>
      </c>
      <c r="B3805" t="s">
        <v>3518</v>
      </c>
      <c r="D3805" t="s">
        <v>3443</v>
      </c>
      <c r="E3805" s="40"/>
    </row>
    <row r="3806" spans="1:5" x14ac:dyDescent="0.3">
      <c r="A3806" t="s">
        <v>586</v>
      </c>
      <c r="B3806" t="s">
        <v>3518</v>
      </c>
      <c r="D3806" t="s">
        <v>3443</v>
      </c>
      <c r="E3806" s="40"/>
    </row>
    <row r="3807" spans="1:5" x14ac:dyDescent="0.3">
      <c r="A3807" t="s">
        <v>582</v>
      </c>
      <c r="B3807" t="s">
        <v>3519</v>
      </c>
      <c r="D3807" t="s">
        <v>3443</v>
      </c>
      <c r="E3807" s="40"/>
    </row>
    <row r="3808" spans="1:5" x14ac:dyDescent="0.3">
      <c r="A3808" t="s">
        <v>586</v>
      </c>
      <c r="B3808" t="s">
        <v>3519</v>
      </c>
      <c r="D3808" t="s">
        <v>3443</v>
      </c>
      <c r="E3808" s="40"/>
    </row>
    <row r="3809" spans="1:5" x14ac:dyDescent="0.3">
      <c r="A3809" t="s">
        <v>582</v>
      </c>
      <c r="B3809" t="s">
        <v>3520</v>
      </c>
      <c r="D3809" t="s">
        <v>3443</v>
      </c>
      <c r="E3809" s="40"/>
    </row>
    <row r="3810" spans="1:5" x14ac:dyDescent="0.3">
      <c r="A3810" t="s">
        <v>586</v>
      </c>
      <c r="B3810" t="s">
        <v>3520</v>
      </c>
      <c r="D3810" t="s">
        <v>3443</v>
      </c>
      <c r="E3810" s="40"/>
    </row>
    <row r="3811" spans="1:5" x14ac:dyDescent="0.3">
      <c r="A3811" t="s">
        <v>582</v>
      </c>
      <c r="B3811" t="s">
        <v>3521</v>
      </c>
      <c r="D3811" t="s">
        <v>3443</v>
      </c>
      <c r="E3811" s="40"/>
    </row>
    <row r="3812" spans="1:5" x14ac:dyDescent="0.3">
      <c r="A3812" t="s">
        <v>586</v>
      </c>
      <c r="B3812" t="s">
        <v>3521</v>
      </c>
      <c r="D3812" t="s">
        <v>3443</v>
      </c>
      <c r="E3812" s="40"/>
    </row>
    <row r="3813" spans="1:5" x14ac:dyDescent="0.3">
      <c r="A3813" t="s">
        <v>582</v>
      </c>
      <c r="B3813" t="s">
        <v>3522</v>
      </c>
      <c r="D3813" t="s">
        <v>3443</v>
      </c>
      <c r="E3813" s="40"/>
    </row>
    <row r="3814" spans="1:5" x14ac:dyDescent="0.3">
      <c r="A3814" t="s">
        <v>586</v>
      </c>
      <c r="B3814" t="s">
        <v>3522</v>
      </c>
      <c r="D3814" t="s">
        <v>3443</v>
      </c>
      <c r="E3814" s="40"/>
    </row>
    <row r="3815" spans="1:5" x14ac:dyDescent="0.3">
      <c r="A3815" t="s">
        <v>582</v>
      </c>
      <c r="B3815" t="s">
        <v>3523</v>
      </c>
      <c r="D3815" t="s">
        <v>3443</v>
      </c>
      <c r="E3815" s="40"/>
    </row>
    <row r="3816" spans="1:5" x14ac:dyDescent="0.3">
      <c r="A3816" t="s">
        <v>586</v>
      </c>
      <c r="B3816" t="s">
        <v>3523</v>
      </c>
      <c r="D3816" t="s">
        <v>3443</v>
      </c>
      <c r="E3816" s="40"/>
    </row>
    <row r="3817" spans="1:5" x14ac:dyDescent="0.3">
      <c r="A3817" t="s">
        <v>582</v>
      </c>
      <c r="B3817" t="s">
        <v>3524</v>
      </c>
      <c r="D3817" t="s">
        <v>3443</v>
      </c>
      <c r="E3817" s="40"/>
    </row>
    <row r="3818" spans="1:5" x14ac:dyDescent="0.3">
      <c r="A3818" t="s">
        <v>586</v>
      </c>
      <c r="B3818" t="s">
        <v>3524</v>
      </c>
      <c r="D3818" t="s">
        <v>3443</v>
      </c>
      <c r="E3818" s="40"/>
    </row>
    <row r="3819" spans="1:5" x14ac:dyDescent="0.3">
      <c r="A3819" t="s">
        <v>582</v>
      </c>
      <c r="B3819" t="s">
        <v>3525</v>
      </c>
      <c r="D3819" t="s">
        <v>3443</v>
      </c>
      <c r="E3819" s="40"/>
    </row>
    <row r="3820" spans="1:5" x14ac:dyDescent="0.3">
      <c r="A3820" t="s">
        <v>586</v>
      </c>
      <c r="B3820" t="s">
        <v>3525</v>
      </c>
      <c r="D3820" t="s">
        <v>3443</v>
      </c>
      <c r="E3820" s="40"/>
    </row>
    <row r="3821" spans="1:5" x14ac:dyDescent="0.3">
      <c r="A3821" t="s">
        <v>582</v>
      </c>
      <c r="B3821" t="s">
        <v>3526</v>
      </c>
      <c r="D3821" t="s">
        <v>3443</v>
      </c>
      <c r="E3821" s="40"/>
    </row>
    <row r="3822" spans="1:5" x14ac:dyDescent="0.3">
      <c r="A3822" t="s">
        <v>586</v>
      </c>
      <c r="B3822" t="s">
        <v>3526</v>
      </c>
      <c r="D3822" t="s">
        <v>3443</v>
      </c>
      <c r="E3822" s="40"/>
    </row>
    <row r="3823" spans="1:5" x14ac:dyDescent="0.3">
      <c r="A3823" t="s">
        <v>582</v>
      </c>
      <c r="B3823" t="s">
        <v>3527</v>
      </c>
      <c r="D3823" t="s">
        <v>3443</v>
      </c>
      <c r="E3823" s="40"/>
    </row>
    <row r="3824" spans="1:5" x14ac:dyDescent="0.3">
      <c r="A3824" t="s">
        <v>586</v>
      </c>
      <c r="B3824" t="s">
        <v>3527</v>
      </c>
      <c r="D3824" t="s">
        <v>3443</v>
      </c>
      <c r="E3824" s="40"/>
    </row>
    <row r="3825" spans="1:5" x14ac:dyDescent="0.3">
      <c r="A3825" t="s">
        <v>582</v>
      </c>
      <c r="B3825" t="s">
        <v>3528</v>
      </c>
      <c r="D3825" t="s">
        <v>3443</v>
      </c>
      <c r="E3825" s="40"/>
    </row>
    <row r="3826" spans="1:5" x14ac:dyDescent="0.3">
      <c r="A3826" t="s">
        <v>586</v>
      </c>
      <c r="B3826" t="s">
        <v>3528</v>
      </c>
      <c r="D3826" t="s">
        <v>3443</v>
      </c>
      <c r="E3826" s="40"/>
    </row>
    <row r="3827" spans="1:5" x14ac:dyDescent="0.3">
      <c r="A3827" t="s">
        <v>582</v>
      </c>
      <c r="B3827" t="s">
        <v>3529</v>
      </c>
      <c r="D3827" t="s">
        <v>3443</v>
      </c>
      <c r="E3827" s="40"/>
    </row>
    <row r="3828" spans="1:5" x14ac:dyDescent="0.3">
      <c r="A3828" t="s">
        <v>586</v>
      </c>
      <c r="B3828" t="s">
        <v>3529</v>
      </c>
      <c r="D3828" t="s">
        <v>3443</v>
      </c>
      <c r="E3828" s="40"/>
    </row>
    <row r="3829" spans="1:5" x14ac:dyDescent="0.3">
      <c r="A3829" t="s">
        <v>582</v>
      </c>
      <c r="B3829" t="s">
        <v>3530</v>
      </c>
      <c r="D3829" t="s">
        <v>3443</v>
      </c>
      <c r="E3829" s="40"/>
    </row>
    <row r="3830" spans="1:5" x14ac:dyDescent="0.3">
      <c r="A3830" t="s">
        <v>586</v>
      </c>
      <c r="B3830" t="s">
        <v>3530</v>
      </c>
      <c r="D3830" t="s">
        <v>3443</v>
      </c>
      <c r="E3830" s="40"/>
    </row>
    <row r="3831" spans="1:5" x14ac:dyDescent="0.3">
      <c r="A3831" t="s">
        <v>582</v>
      </c>
      <c r="B3831" t="s">
        <v>3531</v>
      </c>
      <c r="D3831" t="s">
        <v>3443</v>
      </c>
      <c r="E3831" s="40"/>
    </row>
    <row r="3832" spans="1:5" x14ac:dyDescent="0.3">
      <c r="A3832" t="s">
        <v>586</v>
      </c>
      <c r="B3832" t="s">
        <v>3531</v>
      </c>
      <c r="D3832" t="s">
        <v>3443</v>
      </c>
      <c r="E3832" s="40"/>
    </row>
    <row r="3833" spans="1:5" x14ac:dyDescent="0.3">
      <c r="A3833" t="s">
        <v>582</v>
      </c>
      <c r="B3833" t="s">
        <v>3532</v>
      </c>
      <c r="D3833" t="s">
        <v>3443</v>
      </c>
      <c r="E3833" s="40"/>
    </row>
    <row r="3834" spans="1:5" x14ac:dyDescent="0.3">
      <c r="A3834" t="s">
        <v>586</v>
      </c>
      <c r="B3834" t="s">
        <v>3532</v>
      </c>
      <c r="D3834" t="s">
        <v>3443</v>
      </c>
      <c r="E3834" s="40"/>
    </row>
    <row r="3835" spans="1:5" x14ac:dyDescent="0.3">
      <c r="A3835" t="s">
        <v>582</v>
      </c>
      <c r="B3835" t="s">
        <v>3533</v>
      </c>
      <c r="D3835" t="s">
        <v>3443</v>
      </c>
      <c r="E3835" s="40"/>
    </row>
    <row r="3836" spans="1:5" x14ac:dyDescent="0.3">
      <c r="A3836" t="s">
        <v>586</v>
      </c>
      <c r="B3836" t="s">
        <v>3533</v>
      </c>
      <c r="D3836" t="s">
        <v>3443</v>
      </c>
      <c r="E3836" s="40"/>
    </row>
    <row r="3837" spans="1:5" x14ac:dyDescent="0.3">
      <c r="A3837" t="s">
        <v>582</v>
      </c>
      <c r="B3837" t="s">
        <v>3534</v>
      </c>
      <c r="D3837" t="s">
        <v>3443</v>
      </c>
      <c r="E3837" s="40"/>
    </row>
    <row r="3838" spans="1:5" x14ac:dyDescent="0.3">
      <c r="A3838" t="s">
        <v>586</v>
      </c>
      <c r="B3838" t="s">
        <v>3534</v>
      </c>
      <c r="D3838" t="s">
        <v>3443</v>
      </c>
      <c r="E3838" s="40"/>
    </row>
    <row r="3839" spans="1:5" x14ac:dyDescent="0.3">
      <c r="A3839" t="s">
        <v>582</v>
      </c>
      <c r="B3839" t="s">
        <v>3535</v>
      </c>
      <c r="D3839" t="s">
        <v>3443</v>
      </c>
      <c r="E3839" s="40"/>
    </row>
    <row r="3840" spans="1:5" x14ac:dyDescent="0.3">
      <c r="A3840" t="s">
        <v>586</v>
      </c>
      <c r="B3840" t="s">
        <v>3535</v>
      </c>
      <c r="D3840" t="s">
        <v>3443</v>
      </c>
      <c r="E3840" s="40"/>
    </row>
    <row r="3841" spans="1:5" x14ac:dyDescent="0.3">
      <c r="A3841" t="s">
        <v>582</v>
      </c>
      <c r="B3841" t="s">
        <v>3536</v>
      </c>
      <c r="D3841" t="s">
        <v>3443</v>
      </c>
      <c r="E3841" s="40"/>
    </row>
    <row r="3842" spans="1:5" x14ac:dyDescent="0.3">
      <c r="A3842" t="s">
        <v>586</v>
      </c>
      <c r="B3842" t="s">
        <v>3536</v>
      </c>
      <c r="D3842" t="s">
        <v>3443</v>
      </c>
      <c r="E3842" s="40"/>
    </row>
    <row r="3843" spans="1:5" x14ac:dyDescent="0.3">
      <c r="A3843" t="s">
        <v>582</v>
      </c>
      <c r="B3843" t="s">
        <v>3537</v>
      </c>
      <c r="D3843" t="s">
        <v>3443</v>
      </c>
      <c r="E3843" s="40"/>
    </row>
    <row r="3844" spans="1:5" x14ac:dyDescent="0.3">
      <c r="A3844" t="s">
        <v>586</v>
      </c>
      <c r="B3844" t="s">
        <v>3537</v>
      </c>
      <c r="D3844" t="s">
        <v>3443</v>
      </c>
      <c r="E3844" s="40"/>
    </row>
    <row r="3845" spans="1:5" x14ac:dyDescent="0.3">
      <c r="A3845" t="s">
        <v>582</v>
      </c>
      <c r="B3845" t="s">
        <v>3538</v>
      </c>
      <c r="D3845" t="s">
        <v>3443</v>
      </c>
      <c r="E3845" s="40"/>
    </row>
    <row r="3846" spans="1:5" x14ac:dyDescent="0.3">
      <c r="A3846" t="s">
        <v>586</v>
      </c>
      <c r="B3846" t="s">
        <v>3538</v>
      </c>
      <c r="D3846" t="s">
        <v>3443</v>
      </c>
      <c r="E3846" s="40"/>
    </row>
    <row r="3847" spans="1:5" x14ac:dyDescent="0.3">
      <c r="A3847" t="s">
        <v>582</v>
      </c>
      <c r="B3847" t="s">
        <v>3539</v>
      </c>
      <c r="D3847" t="s">
        <v>3443</v>
      </c>
      <c r="E3847" s="40"/>
    </row>
    <row r="3848" spans="1:5" x14ac:dyDescent="0.3">
      <c r="A3848" t="s">
        <v>586</v>
      </c>
      <c r="B3848" t="s">
        <v>3539</v>
      </c>
      <c r="D3848" t="s">
        <v>3443</v>
      </c>
      <c r="E3848" s="40"/>
    </row>
    <row r="3849" spans="1:5" x14ac:dyDescent="0.3">
      <c r="A3849" t="s">
        <v>582</v>
      </c>
      <c r="B3849" t="s">
        <v>3540</v>
      </c>
      <c r="D3849" t="s">
        <v>3443</v>
      </c>
      <c r="E3849" s="40"/>
    </row>
    <row r="3850" spans="1:5" x14ac:dyDescent="0.3">
      <c r="A3850" t="s">
        <v>586</v>
      </c>
      <c r="B3850" t="s">
        <v>3540</v>
      </c>
      <c r="D3850" t="s">
        <v>3443</v>
      </c>
      <c r="E3850" s="40"/>
    </row>
    <row r="3851" spans="1:5" x14ac:dyDescent="0.3">
      <c r="A3851" t="s">
        <v>582</v>
      </c>
      <c r="B3851" t="s">
        <v>3541</v>
      </c>
      <c r="D3851" t="s">
        <v>3443</v>
      </c>
      <c r="E3851" s="40"/>
    </row>
    <row r="3852" spans="1:5" x14ac:dyDescent="0.3">
      <c r="A3852" t="s">
        <v>586</v>
      </c>
      <c r="B3852" t="s">
        <v>3541</v>
      </c>
      <c r="D3852" t="s">
        <v>3443</v>
      </c>
      <c r="E3852" s="40"/>
    </row>
    <row r="3853" spans="1:5" x14ac:dyDescent="0.3">
      <c r="A3853" t="s">
        <v>582</v>
      </c>
      <c r="B3853" t="s">
        <v>3542</v>
      </c>
      <c r="D3853" t="s">
        <v>3443</v>
      </c>
      <c r="E3853" s="40"/>
    </row>
    <row r="3854" spans="1:5" x14ac:dyDescent="0.3">
      <c r="A3854" t="s">
        <v>586</v>
      </c>
      <c r="B3854" t="s">
        <v>3542</v>
      </c>
      <c r="D3854" t="s">
        <v>3443</v>
      </c>
      <c r="E3854" s="40"/>
    </row>
    <row r="3855" spans="1:5" x14ac:dyDescent="0.3">
      <c r="A3855" t="s">
        <v>582</v>
      </c>
      <c r="B3855" t="s">
        <v>3543</v>
      </c>
      <c r="D3855" t="s">
        <v>3443</v>
      </c>
      <c r="E3855" s="40"/>
    </row>
    <row r="3856" spans="1:5" x14ac:dyDescent="0.3">
      <c r="A3856" t="s">
        <v>586</v>
      </c>
      <c r="B3856" t="s">
        <v>3543</v>
      </c>
      <c r="D3856" t="s">
        <v>3443</v>
      </c>
      <c r="E3856" s="40"/>
    </row>
    <row r="3857" spans="1:5" x14ac:dyDescent="0.3">
      <c r="A3857" t="s">
        <v>582</v>
      </c>
      <c r="B3857" t="s">
        <v>3544</v>
      </c>
      <c r="D3857" t="s">
        <v>3443</v>
      </c>
      <c r="E3857" s="40"/>
    </row>
    <row r="3858" spans="1:5" x14ac:dyDescent="0.3">
      <c r="A3858" t="s">
        <v>586</v>
      </c>
      <c r="B3858" t="s">
        <v>3544</v>
      </c>
      <c r="D3858" t="s">
        <v>3443</v>
      </c>
      <c r="E3858" s="40"/>
    </row>
    <row r="3859" spans="1:5" x14ac:dyDescent="0.3">
      <c r="A3859" t="s">
        <v>582</v>
      </c>
      <c r="B3859" t="s">
        <v>3545</v>
      </c>
      <c r="D3859" t="s">
        <v>3443</v>
      </c>
      <c r="E3859" s="40"/>
    </row>
    <row r="3860" spans="1:5" x14ac:dyDescent="0.3">
      <c r="A3860" t="s">
        <v>586</v>
      </c>
      <c r="B3860" t="s">
        <v>3545</v>
      </c>
      <c r="D3860" t="s">
        <v>3443</v>
      </c>
      <c r="E3860" s="40"/>
    </row>
    <row r="3861" spans="1:5" x14ac:dyDescent="0.3">
      <c r="A3861" t="s">
        <v>582</v>
      </c>
      <c r="B3861" t="s">
        <v>3546</v>
      </c>
      <c r="D3861" t="s">
        <v>3443</v>
      </c>
      <c r="E3861" s="40"/>
    </row>
    <row r="3862" spans="1:5" x14ac:dyDescent="0.3">
      <c r="A3862" t="s">
        <v>586</v>
      </c>
      <c r="B3862" t="s">
        <v>3546</v>
      </c>
      <c r="D3862" t="s">
        <v>3443</v>
      </c>
      <c r="E3862" s="40"/>
    </row>
    <row r="3863" spans="1:5" x14ac:dyDescent="0.3">
      <c r="A3863" t="s">
        <v>582</v>
      </c>
      <c r="B3863" t="s">
        <v>3547</v>
      </c>
      <c r="D3863" t="s">
        <v>3443</v>
      </c>
      <c r="E3863" s="40"/>
    </row>
    <row r="3864" spans="1:5" x14ac:dyDescent="0.3">
      <c r="A3864" t="s">
        <v>586</v>
      </c>
      <c r="B3864" t="s">
        <v>3547</v>
      </c>
      <c r="D3864" t="s">
        <v>3443</v>
      </c>
      <c r="E3864" s="40"/>
    </row>
    <row r="3865" spans="1:5" x14ac:dyDescent="0.3">
      <c r="A3865" t="s">
        <v>582</v>
      </c>
      <c r="B3865" t="s">
        <v>3548</v>
      </c>
      <c r="D3865" t="s">
        <v>3443</v>
      </c>
      <c r="E3865" s="40"/>
    </row>
    <row r="3866" spans="1:5" x14ac:dyDescent="0.3">
      <c r="A3866" t="s">
        <v>586</v>
      </c>
      <c r="B3866" t="s">
        <v>3548</v>
      </c>
      <c r="D3866" t="s">
        <v>3443</v>
      </c>
      <c r="E3866" s="40"/>
    </row>
    <row r="3867" spans="1:5" x14ac:dyDescent="0.3">
      <c r="A3867" t="s">
        <v>582</v>
      </c>
      <c r="B3867" t="s">
        <v>3549</v>
      </c>
      <c r="D3867" t="s">
        <v>3443</v>
      </c>
      <c r="E3867" s="40"/>
    </row>
    <row r="3868" spans="1:5" x14ac:dyDescent="0.3">
      <c r="A3868" t="s">
        <v>586</v>
      </c>
      <c r="B3868" t="s">
        <v>3549</v>
      </c>
      <c r="D3868" t="s">
        <v>3443</v>
      </c>
      <c r="E3868" s="40"/>
    </row>
    <row r="3869" spans="1:5" x14ac:dyDescent="0.3">
      <c r="A3869" t="s">
        <v>582</v>
      </c>
      <c r="B3869" t="s">
        <v>3550</v>
      </c>
      <c r="D3869" t="s">
        <v>3443</v>
      </c>
      <c r="E3869" s="40"/>
    </row>
    <row r="3870" spans="1:5" x14ac:dyDescent="0.3">
      <c r="A3870" t="s">
        <v>586</v>
      </c>
      <c r="B3870" t="s">
        <v>3550</v>
      </c>
      <c r="D3870" t="s">
        <v>3443</v>
      </c>
      <c r="E3870" s="40"/>
    </row>
    <row r="3871" spans="1:5" x14ac:dyDescent="0.3">
      <c r="A3871" t="s">
        <v>582</v>
      </c>
      <c r="B3871" t="s">
        <v>3551</v>
      </c>
      <c r="D3871" t="s">
        <v>3443</v>
      </c>
      <c r="E3871" s="40"/>
    </row>
    <row r="3872" spans="1:5" x14ac:dyDescent="0.3">
      <c r="A3872" t="s">
        <v>586</v>
      </c>
      <c r="B3872" t="s">
        <v>3551</v>
      </c>
      <c r="D3872" t="s">
        <v>3443</v>
      </c>
      <c r="E3872" s="40"/>
    </row>
    <row r="3873" spans="1:5" x14ac:dyDescent="0.3">
      <c r="A3873" t="s">
        <v>582</v>
      </c>
      <c r="B3873" t="s">
        <v>3552</v>
      </c>
      <c r="D3873" t="s">
        <v>3443</v>
      </c>
      <c r="E3873" s="40"/>
    </row>
    <row r="3874" spans="1:5" x14ac:dyDescent="0.3">
      <c r="A3874" t="s">
        <v>586</v>
      </c>
      <c r="B3874" t="s">
        <v>3552</v>
      </c>
      <c r="D3874" t="s">
        <v>3443</v>
      </c>
      <c r="E3874" s="40"/>
    </row>
    <row r="3875" spans="1:5" x14ac:dyDescent="0.3">
      <c r="A3875" t="s">
        <v>582</v>
      </c>
      <c r="B3875" t="s">
        <v>3553</v>
      </c>
      <c r="D3875" t="s">
        <v>3443</v>
      </c>
      <c r="E3875" s="40"/>
    </row>
    <row r="3876" spans="1:5" x14ac:dyDescent="0.3">
      <c r="A3876" t="s">
        <v>586</v>
      </c>
      <c r="B3876" t="s">
        <v>3553</v>
      </c>
      <c r="D3876" t="s">
        <v>3443</v>
      </c>
      <c r="E3876" s="40"/>
    </row>
    <row r="3877" spans="1:5" x14ac:dyDescent="0.3">
      <c r="A3877" t="s">
        <v>582</v>
      </c>
      <c r="B3877" t="s">
        <v>3554</v>
      </c>
      <c r="D3877" t="s">
        <v>3443</v>
      </c>
      <c r="E3877" s="40"/>
    </row>
    <row r="3878" spans="1:5" x14ac:dyDescent="0.3">
      <c r="A3878" t="s">
        <v>586</v>
      </c>
      <c r="B3878" t="s">
        <v>3554</v>
      </c>
      <c r="D3878" t="s">
        <v>3443</v>
      </c>
      <c r="E3878" s="40"/>
    </row>
    <row r="3879" spans="1:5" x14ac:dyDescent="0.3">
      <c r="A3879" t="s">
        <v>582</v>
      </c>
      <c r="B3879" t="s">
        <v>3555</v>
      </c>
      <c r="D3879" t="s">
        <v>3443</v>
      </c>
      <c r="E3879" s="40"/>
    </row>
    <row r="3880" spans="1:5" x14ac:dyDescent="0.3">
      <c r="A3880" t="s">
        <v>586</v>
      </c>
      <c r="B3880" t="s">
        <v>3555</v>
      </c>
      <c r="D3880" t="s">
        <v>3443</v>
      </c>
      <c r="E3880" s="40"/>
    </row>
    <row r="3881" spans="1:5" x14ac:dyDescent="0.3">
      <c r="A3881" t="s">
        <v>582</v>
      </c>
      <c r="B3881" t="s">
        <v>3556</v>
      </c>
      <c r="D3881" t="s">
        <v>3443</v>
      </c>
      <c r="E3881" s="40"/>
    </row>
    <row r="3882" spans="1:5" x14ac:dyDescent="0.3">
      <c r="A3882" t="s">
        <v>586</v>
      </c>
      <c r="B3882" t="s">
        <v>3556</v>
      </c>
      <c r="D3882" t="s">
        <v>3443</v>
      </c>
      <c r="E3882" s="40"/>
    </row>
    <row r="3883" spans="1:5" x14ac:dyDescent="0.3">
      <c r="A3883" t="s">
        <v>582</v>
      </c>
      <c r="B3883" t="s">
        <v>3557</v>
      </c>
      <c r="D3883" t="s">
        <v>3443</v>
      </c>
      <c r="E3883" s="40"/>
    </row>
    <row r="3884" spans="1:5" x14ac:dyDescent="0.3">
      <c r="A3884" t="s">
        <v>586</v>
      </c>
      <c r="B3884" t="s">
        <v>3557</v>
      </c>
      <c r="D3884" t="s">
        <v>3443</v>
      </c>
      <c r="E3884" s="40"/>
    </row>
    <row r="3885" spans="1:5" x14ac:dyDescent="0.3">
      <c r="A3885" t="s">
        <v>582</v>
      </c>
      <c r="B3885" t="s">
        <v>3558</v>
      </c>
      <c r="D3885" t="s">
        <v>3443</v>
      </c>
      <c r="E3885" s="40"/>
    </row>
    <row r="3886" spans="1:5" x14ac:dyDescent="0.3">
      <c r="A3886" t="s">
        <v>586</v>
      </c>
      <c r="B3886" t="s">
        <v>3558</v>
      </c>
      <c r="D3886" t="s">
        <v>3443</v>
      </c>
      <c r="E3886" s="40"/>
    </row>
    <row r="3887" spans="1:5" x14ac:dyDescent="0.3">
      <c r="A3887" t="s">
        <v>582</v>
      </c>
      <c r="B3887" t="s">
        <v>3559</v>
      </c>
      <c r="D3887" t="s">
        <v>3443</v>
      </c>
      <c r="E3887" s="40"/>
    </row>
    <row r="3888" spans="1:5" x14ac:dyDescent="0.3">
      <c r="A3888" t="s">
        <v>586</v>
      </c>
      <c r="B3888" t="s">
        <v>3559</v>
      </c>
      <c r="D3888" t="s">
        <v>3443</v>
      </c>
      <c r="E3888" s="40"/>
    </row>
    <row r="3889" spans="1:5" x14ac:dyDescent="0.3">
      <c r="A3889" t="s">
        <v>582</v>
      </c>
      <c r="B3889" t="s">
        <v>3560</v>
      </c>
      <c r="D3889" t="s">
        <v>3443</v>
      </c>
      <c r="E3889" s="40"/>
    </row>
    <row r="3890" spans="1:5" x14ac:dyDescent="0.3">
      <c r="A3890" t="s">
        <v>586</v>
      </c>
      <c r="B3890" t="s">
        <v>3560</v>
      </c>
      <c r="D3890" t="s">
        <v>3443</v>
      </c>
      <c r="E3890" s="40"/>
    </row>
    <row r="3891" spans="1:5" x14ac:dyDescent="0.3">
      <c r="A3891" t="s">
        <v>582</v>
      </c>
      <c r="B3891" t="s">
        <v>3561</v>
      </c>
      <c r="D3891" t="s">
        <v>3443</v>
      </c>
      <c r="E3891" s="40"/>
    </row>
    <row r="3892" spans="1:5" x14ac:dyDescent="0.3">
      <c r="A3892" t="s">
        <v>586</v>
      </c>
      <c r="B3892" t="s">
        <v>3561</v>
      </c>
      <c r="D3892" t="s">
        <v>3443</v>
      </c>
      <c r="E3892" s="40"/>
    </row>
    <row r="3893" spans="1:5" x14ac:dyDescent="0.3">
      <c r="A3893" t="s">
        <v>582</v>
      </c>
      <c r="B3893" t="s">
        <v>3562</v>
      </c>
      <c r="D3893" t="s">
        <v>3443</v>
      </c>
      <c r="E3893" s="40"/>
    </row>
    <row r="3894" spans="1:5" x14ac:dyDescent="0.3">
      <c r="A3894" t="s">
        <v>586</v>
      </c>
      <c r="B3894" t="s">
        <v>3562</v>
      </c>
      <c r="D3894" t="s">
        <v>3443</v>
      </c>
      <c r="E3894" s="40"/>
    </row>
    <row r="3895" spans="1:5" x14ac:dyDescent="0.3">
      <c r="A3895" t="s">
        <v>582</v>
      </c>
      <c r="B3895" t="s">
        <v>3563</v>
      </c>
      <c r="D3895" t="s">
        <v>3443</v>
      </c>
      <c r="E3895" s="40"/>
    </row>
    <row r="3896" spans="1:5" x14ac:dyDescent="0.3">
      <c r="A3896" t="s">
        <v>586</v>
      </c>
      <c r="B3896" t="s">
        <v>3563</v>
      </c>
      <c r="D3896" t="s">
        <v>3443</v>
      </c>
      <c r="E3896" s="40"/>
    </row>
    <row r="3897" spans="1:5" x14ac:dyDescent="0.3">
      <c r="A3897" t="s">
        <v>582</v>
      </c>
      <c r="B3897" t="s">
        <v>3564</v>
      </c>
      <c r="D3897" t="s">
        <v>3443</v>
      </c>
      <c r="E3897" s="40"/>
    </row>
    <row r="3898" spans="1:5" x14ac:dyDescent="0.3">
      <c r="A3898" t="s">
        <v>586</v>
      </c>
      <c r="B3898" t="s">
        <v>3564</v>
      </c>
      <c r="D3898" t="s">
        <v>3443</v>
      </c>
      <c r="E3898" s="40"/>
    </row>
    <row r="3899" spans="1:5" x14ac:dyDescent="0.3">
      <c r="A3899" t="s">
        <v>582</v>
      </c>
      <c r="B3899" t="s">
        <v>3565</v>
      </c>
      <c r="D3899" t="s">
        <v>3443</v>
      </c>
      <c r="E3899" s="40"/>
    </row>
    <row r="3900" spans="1:5" x14ac:dyDescent="0.3">
      <c r="A3900" t="s">
        <v>586</v>
      </c>
      <c r="B3900" t="s">
        <v>3565</v>
      </c>
      <c r="D3900" t="s">
        <v>3443</v>
      </c>
      <c r="E3900" s="40"/>
    </row>
    <row r="3901" spans="1:5" x14ac:dyDescent="0.3">
      <c r="A3901" t="s">
        <v>582</v>
      </c>
      <c r="B3901" t="s">
        <v>3566</v>
      </c>
      <c r="D3901" t="s">
        <v>3443</v>
      </c>
      <c r="E3901" s="40"/>
    </row>
    <row r="3902" spans="1:5" x14ac:dyDescent="0.3">
      <c r="A3902" t="s">
        <v>586</v>
      </c>
      <c r="B3902" t="s">
        <v>3566</v>
      </c>
      <c r="D3902" t="s">
        <v>3443</v>
      </c>
      <c r="E3902" s="40"/>
    </row>
    <row r="3903" spans="1:5" x14ac:dyDescent="0.3">
      <c r="A3903" t="s">
        <v>582</v>
      </c>
      <c r="B3903" t="s">
        <v>3567</v>
      </c>
      <c r="D3903" t="s">
        <v>3443</v>
      </c>
      <c r="E3903" s="40"/>
    </row>
    <row r="3904" spans="1:5" x14ac:dyDescent="0.3">
      <c r="A3904" t="s">
        <v>586</v>
      </c>
      <c r="B3904" t="s">
        <v>3567</v>
      </c>
      <c r="D3904" t="s">
        <v>3443</v>
      </c>
      <c r="E3904" s="40"/>
    </row>
    <row r="3905" spans="1:5" x14ac:dyDescent="0.3">
      <c r="A3905" t="s">
        <v>582</v>
      </c>
      <c r="B3905" t="s">
        <v>3568</v>
      </c>
      <c r="D3905" t="s">
        <v>3443</v>
      </c>
      <c r="E3905" s="40"/>
    </row>
    <row r="3906" spans="1:5" x14ac:dyDescent="0.3">
      <c r="A3906" t="s">
        <v>586</v>
      </c>
      <c r="B3906" t="s">
        <v>3568</v>
      </c>
      <c r="D3906" t="s">
        <v>3443</v>
      </c>
      <c r="E3906" s="40"/>
    </row>
    <row r="3907" spans="1:5" x14ac:dyDescent="0.3">
      <c r="A3907" t="s">
        <v>582</v>
      </c>
      <c r="B3907" t="s">
        <v>3569</v>
      </c>
      <c r="D3907" t="s">
        <v>3443</v>
      </c>
      <c r="E3907" s="40"/>
    </row>
    <row r="3908" spans="1:5" x14ac:dyDescent="0.3">
      <c r="A3908" t="s">
        <v>586</v>
      </c>
      <c r="B3908" t="s">
        <v>3569</v>
      </c>
      <c r="D3908" t="s">
        <v>3443</v>
      </c>
      <c r="E3908" s="40"/>
    </row>
    <row r="3909" spans="1:5" x14ac:dyDescent="0.3">
      <c r="A3909" t="s">
        <v>582</v>
      </c>
      <c r="B3909" t="s">
        <v>3570</v>
      </c>
      <c r="D3909" t="s">
        <v>3443</v>
      </c>
      <c r="E3909" s="40"/>
    </row>
    <row r="3910" spans="1:5" x14ac:dyDescent="0.3">
      <c r="A3910" t="s">
        <v>586</v>
      </c>
      <c r="B3910" t="s">
        <v>3570</v>
      </c>
      <c r="D3910" t="s">
        <v>3443</v>
      </c>
      <c r="E3910" s="40"/>
    </row>
    <row r="3911" spans="1:5" x14ac:dyDescent="0.3">
      <c r="A3911" t="s">
        <v>582</v>
      </c>
      <c r="B3911" t="s">
        <v>3933</v>
      </c>
      <c r="D3911" t="s">
        <v>3443</v>
      </c>
      <c r="E3911" s="40"/>
    </row>
    <row r="3912" spans="1:5" x14ac:dyDescent="0.3">
      <c r="A3912" t="s">
        <v>586</v>
      </c>
      <c r="B3912" t="s">
        <v>3933</v>
      </c>
      <c r="D3912" t="s">
        <v>3443</v>
      </c>
      <c r="E3912" s="40"/>
    </row>
    <row r="3913" spans="1:5" x14ac:dyDescent="0.3">
      <c r="A3913" t="s">
        <v>582</v>
      </c>
      <c r="B3913" t="s">
        <v>3571</v>
      </c>
      <c r="D3913" t="s">
        <v>3443</v>
      </c>
      <c r="E3913" s="40"/>
    </row>
    <row r="3914" spans="1:5" x14ac:dyDescent="0.3">
      <c r="A3914" t="s">
        <v>586</v>
      </c>
      <c r="B3914" t="s">
        <v>3571</v>
      </c>
      <c r="D3914" t="s">
        <v>3443</v>
      </c>
      <c r="E3914" s="40"/>
    </row>
    <row r="3915" spans="1:5" x14ac:dyDescent="0.3">
      <c r="A3915" t="s">
        <v>582</v>
      </c>
      <c r="B3915" t="s">
        <v>3572</v>
      </c>
      <c r="D3915" t="s">
        <v>3443</v>
      </c>
      <c r="E3915" s="40"/>
    </row>
    <row r="3916" spans="1:5" x14ac:dyDescent="0.3">
      <c r="A3916" t="s">
        <v>586</v>
      </c>
      <c r="B3916" t="s">
        <v>3572</v>
      </c>
      <c r="D3916" t="s">
        <v>3443</v>
      </c>
      <c r="E3916" s="40"/>
    </row>
    <row r="3917" spans="1:5" x14ac:dyDescent="0.3">
      <c r="A3917" t="s">
        <v>582</v>
      </c>
      <c r="B3917" t="s">
        <v>3573</v>
      </c>
      <c r="D3917" t="s">
        <v>3443</v>
      </c>
      <c r="E3917" s="40"/>
    </row>
    <row r="3918" spans="1:5" x14ac:dyDescent="0.3">
      <c r="A3918" t="s">
        <v>586</v>
      </c>
      <c r="B3918" t="s">
        <v>3573</v>
      </c>
      <c r="D3918" t="s">
        <v>3443</v>
      </c>
      <c r="E3918" s="40"/>
    </row>
    <row r="3919" spans="1:5" x14ac:dyDescent="0.3">
      <c r="A3919" t="s">
        <v>582</v>
      </c>
      <c r="B3919" t="s">
        <v>3574</v>
      </c>
      <c r="D3919" t="s">
        <v>3443</v>
      </c>
      <c r="E3919" s="40"/>
    </row>
    <row r="3920" spans="1:5" x14ac:dyDescent="0.3">
      <c r="A3920" t="s">
        <v>586</v>
      </c>
      <c r="B3920" t="s">
        <v>3574</v>
      </c>
      <c r="D3920" t="s">
        <v>3443</v>
      </c>
      <c r="E3920" s="40"/>
    </row>
    <row r="3921" spans="1:5" x14ac:dyDescent="0.3">
      <c r="A3921" t="s">
        <v>582</v>
      </c>
      <c r="B3921" t="s">
        <v>3934</v>
      </c>
      <c r="D3921" t="s">
        <v>3443</v>
      </c>
      <c r="E3921" s="40"/>
    </row>
    <row r="3922" spans="1:5" x14ac:dyDescent="0.3">
      <c r="A3922" t="s">
        <v>586</v>
      </c>
      <c r="B3922" t="s">
        <v>3934</v>
      </c>
      <c r="D3922" t="s">
        <v>3443</v>
      </c>
      <c r="E3922" s="40"/>
    </row>
    <row r="3923" spans="1:5" x14ac:dyDescent="0.3">
      <c r="A3923" t="s">
        <v>582</v>
      </c>
      <c r="B3923" t="s">
        <v>3575</v>
      </c>
      <c r="D3923" t="s">
        <v>3443</v>
      </c>
      <c r="E3923" s="40"/>
    </row>
    <row r="3924" spans="1:5" x14ac:dyDescent="0.3">
      <c r="A3924" t="s">
        <v>586</v>
      </c>
      <c r="B3924" t="s">
        <v>3575</v>
      </c>
      <c r="D3924" t="s">
        <v>3443</v>
      </c>
      <c r="E3924" s="40"/>
    </row>
    <row r="3925" spans="1:5" x14ac:dyDescent="0.3">
      <c r="A3925" t="s">
        <v>582</v>
      </c>
      <c r="B3925" t="s">
        <v>3576</v>
      </c>
      <c r="D3925" t="s">
        <v>3443</v>
      </c>
      <c r="E3925" s="40"/>
    </row>
    <row r="3926" spans="1:5" x14ac:dyDescent="0.3">
      <c r="A3926" t="s">
        <v>586</v>
      </c>
      <c r="B3926" t="s">
        <v>3576</v>
      </c>
      <c r="D3926" t="s">
        <v>3443</v>
      </c>
      <c r="E3926" s="40"/>
    </row>
    <row r="3927" spans="1:5" x14ac:dyDescent="0.3">
      <c r="A3927" t="s">
        <v>582</v>
      </c>
      <c r="B3927" t="s">
        <v>3577</v>
      </c>
      <c r="D3927" t="s">
        <v>3443</v>
      </c>
      <c r="E3927" s="40"/>
    </row>
    <row r="3928" spans="1:5" x14ac:dyDescent="0.3">
      <c r="A3928" t="s">
        <v>586</v>
      </c>
      <c r="B3928" t="s">
        <v>3577</v>
      </c>
      <c r="D3928" t="s">
        <v>3443</v>
      </c>
      <c r="E3928" s="40"/>
    </row>
    <row r="3929" spans="1:5" x14ac:dyDescent="0.3">
      <c r="A3929" t="s">
        <v>582</v>
      </c>
      <c r="B3929" t="s">
        <v>3578</v>
      </c>
      <c r="D3929" t="s">
        <v>3443</v>
      </c>
      <c r="E3929" s="40"/>
    </row>
    <row r="3930" spans="1:5" x14ac:dyDescent="0.3">
      <c r="A3930" t="s">
        <v>586</v>
      </c>
      <c r="B3930" t="s">
        <v>3578</v>
      </c>
      <c r="D3930" t="s">
        <v>3443</v>
      </c>
      <c r="E3930" s="40"/>
    </row>
    <row r="3931" spans="1:5" x14ac:dyDescent="0.3">
      <c r="A3931" t="s">
        <v>582</v>
      </c>
      <c r="B3931" t="s">
        <v>3579</v>
      </c>
      <c r="D3931" t="s">
        <v>3443</v>
      </c>
      <c r="E3931" s="40"/>
    </row>
    <row r="3932" spans="1:5" x14ac:dyDescent="0.3">
      <c r="A3932" t="s">
        <v>586</v>
      </c>
      <c r="B3932" t="s">
        <v>3579</v>
      </c>
      <c r="D3932" t="s">
        <v>3443</v>
      </c>
      <c r="E3932" s="40"/>
    </row>
    <row r="3933" spans="1:5" x14ac:dyDescent="0.3">
      <c r="A3933" t="s">
        <v>582</v>
      </c>
      <c r="B3933" t="s">
        <v>3580</v>
      </c>
      <c r="D3933" t="s">
        <v>3443</v>
      </c>
      <c r="E3933" s="40"/>
    </row>
    <row r="3934" spans="1:5" x14ac:dyDescent="0.3">
      <c r="A3934" t="s">
        <v>586</v>
      </c>
      <c r="B3934" t="s">
        <v>3580</v>
      </c>
      <c r="D3934" t="s">
        <v>3443</v>
      </c>
      <c r="E3934" s="40"/>
    </row>
    <row r="3935" spans="1:5" x14ac:dyDescent="0.3">
      <c r="A3935" t="s">
        <v>582</v>
      </c>
      <c r="B3935" t="s">
        <v>3581</v>
      </c>
      <c r="D3935" t="s">
        <v>3443</v>
      </c>
      <c r="E3935" s="40"/>
    </row>
    <row r="3936" spans="1:5" x14ac:dyDescent="0.3">
      <c r="A3936" t="s">
        <v>586</v>
      </c>
      <c r="B3936" t="s">
        <v>3581</v>
      </c>
      <c r="D3936" t="s">
        <v>3443</v>
      </c>
      <c r="E3936" s="40"/>
    </row>
    <row r="3937" spans="1:5" x14ac:dyDescent="0.3">
      <c r="A3937" t="s">
        <v>582</v>
      </c>
      <c r="B3937" t="s">
        <v>3582</v>
      </c>
      <c r="D3937" t="s">
        <v>3443</v>
      </c>
      <c r="E3937" s="40"/>
    </row>
    <row r="3938" spans="1:5" x14ac:dyDescent="0.3">
      <c r="A3938" t="s">
        <v>586</v>
      </c>
      <c r="B3938" t="s">
        <v>3582</v>
      </c>
      <c r="D3938" t="s">
        <v>3443</v>
      </c>
      <c r="E3938" s="40"/>
    </row>
    <row r="3939" spans="1:5" x14ac:dyDescent="0.3">
      <c r="A3939" t="s">
        <v>582</v>
      </c>
      <c r="B3939" t="s">
        <v>3583</v>
      </c>
      <c r="D3939" t="s">
        <v>3443</v>
      </c>
      <c r="E3939" s="40"/>
    </row>
    <row r="3940" spans="1:5" x14ac:dyDescent="0.3">
      <c r="A3940" t="s">
        <v>586</v>
      </c>
      <c r="B3940" t="s">
        <v>3583</v>
      </c>
      <c r="D3940" t="s">
        <v>3443</v>
      </c>
      <c r="E3940" s="40"/>
    </row>
    <row r="3941" spans="1:5" x14ac:dyDescent="0.3">
      <c r="A3941" t="s">
        <v>582</v>
      </c>
      <c r="B3941" t="s">
        <v>3584</v>
      </c>
      <c r="D3941" t="s">
        <v>3443</v>
      </c>
      <c r="E3941" s="40"/>
    </row>
    <row r="3942" spans="1:5" x14ac:dyDescent="0.3">
      <c r="A3942" t="s">
        <v>586</v>
      </c>
      <c r="B3942" t="s">
        <v>3584</v>
      </c>
      <c r="D3942" t="s">
        <v>3443</v>
      </c>
      <c r="E3942" s="40"/>
    </row>
    <row r="3943" spans="1:5" x14ac:dyDescent="0.3">
      <c r="A3943" t="s">
        <v>582</v>
      </c>
      <c r="B3943" t="s">
        <v>3585</v>
      </c>
      <c r="D3943" t="s">
        <v>3443</v>
      </c>
      <c r="E3943" s="40"/>
    </row>
    <row r="3944" spans="1:5" x14ac:dyDescent="0.3">
      <c r="A3944" t="s">
        <v>586</v>
      </c>
      <c r="B3944" t="s">
        <v>3585</v>
      </c>
      <c r="D3944" t="s">
        <v>3443</v>
      </c>
      <c r="E3944" s="40"/>
    </row>
    <row r="3945" spans="1:5" x14ac:dyDescent="0.3">
      <c r="A3945" t="s">
        <v>582</v>
      </c>
      <c r="B3945" t="s">
        <v>3586</v>
      </c>
      <c r="D3945" t="s">
        <v>3443</v>
      </c>
      <c r="E3945" s="40"/>
    </row>
    <row r="3946" spans="1:5" x14ac:dyDescent="0.3">
      <c r="A3946" t="s">
        <v>586</v>
      </c>
      <c r="B3946" t="s">
        <v>3586</v>
      </c>
      <c r="D3946" t="s">
        <v>3443</v>
      </c>
      <c r="E3946" s="40"/>
    </row>
    <row r="3947" spans="1:5" x14ac:dyDescent="0.3">
      <c r="A3947" t="s">
        <v>582</v>
      </c>
      <c r="B3947" t="s">
        <v>3587</v>
      </c>
      <c r="D3947" t="s">
        <v>3443</v>
      </c>
      <c r="E3947" s="40"/>
    </row>
    <row r="3948" spans="1:5" x14ac:dyDescent="0.3">
      <c r="A3948" t="s">
        <v>586</v>
      </c>
      <c r="B3948" t="s">
        <v>3587</v>
      </c>
      <c r="D3948" t="s">
        <v>3443</v>
      </c>
      <c r="E3948" s="40"/>
    </row>
    <row r="3949" spans="1:5" x14ac:dyDescent="0.3">
      <c r="A3949" t="s">
        <v>582</v>
      </c>
      <c r="B3949" t="s">
        <v>3588</v>
      </c>
      <c r="D3949" t="s">
        <v>3443</v>
      </c>
      <c r="E3949" s="40"/>
    </row>
    <row r="3950" spans="1:5" x14ac:dyDescent="0.3">
      <c r="A3950" t="s">
        <v>586</v>
      </c>
      <c r="B3950" t="s">
        <v>3588</v>
      </c>
      <c r="D3950" t="s">
        <v>3443</v>
      </c>
      <c r="E3950" s="40"/>
    </row>
    <row r="3951" spans="1:5" x14ac:dyDescent="0.3">
      <c r="A3951" t="s">
        <v>582</v>
      </c>
      <c r="B3951" t="s">
        <v>3589</v>
      </c>
      <c r="D3951" t="s">
        <v>3443</v>
      </c>
      <c r="E3951" s="40"/>
    </row>
    <row r="3952" spans="1:5" x14ac:dyDescent="0.3">
      <c r="A3952" t="s">
        <v>586</v>
      </c>
      <c r="B3952" t="s">
        <v>3589</v>
      </c>
      <c r="D3952" t="s">
        <v>3443</v>
      </c>
      <c r="E3952" s="40"/>
    </row>
    <row r="3953" spans="1:5" x14ac:dyDescent="0.3">
      <c r="A3953" t="s">
        <v>582</v>
      </c>
      <c r="B3953" t="s">
        <v>3590</v>
      </c>
      <c r="D3953" t="s">
        <v>3443</v>
      </c>
      <c r="E3953" s="40"/>
    </row>
    <row r="3954" spans="1:5" x14ac:dyDescent="0.3">
      <c r="A3954" t="s">
        <v>586</v>
      </c>
      <c r="B3954" t="s">
        <v>3590</v>
      </c>
      <c r="D3954" t="s">
        <v>3443</v>
      </c>
      <c r="E3954" s="40"/>
    </row>
    <row r="3955" spans="1:5" x14ac:dyDescent="0.3">
      <c r="A3955" t="s">
        <v>582</v>
      </c>
      <c r="B3955" t="s">
        <v>3591</v>
      </c>
      <c r="D3955" t="s">
        <v>3443</v>
      </c>
      <c r="E3955" s="40"/>
    </row>
    <row r="3956" spans="1:5" x14ac:dyDescent="0.3">
      <c r="A3956" t="s">
        <v>586</v>
      </c>
      <c r="B3956" t="s">
        <v>3591</v>
      </c>
      <c r="D3956" t="s">
        <v>3443</v>
      </c>
      <c r="E3956" s="40"/>
    </row>
    <row r="3957" spans="1:5" x14ac:dyDescent="0.3">
      <c r="A3957" t="s">
        <v>582</v>
      </c>
      <c r="B3957" t="s">
        <v>3592</v>
      </c>
      <c r="D3957" t="s">
        <v>3443</v>
      </c>
      <c r="E3957" s="40"/>
    </row>
    <row r="3958" spans="1:5" x14ac:dyDescent="0.3">
      <c r="A3958" t="s">
        <v>586</v>
      </c>
      <c r="B3958" t="s">
        <v>3592</v>
      </c>
      <c r="D3958" t="s">
        <v>3443</v>
      </c>
      <c r="E3958" s="40"/>
    </row>
    <row r="3959" spans="1:5" x14ac:dyDescent="0.3">
      <c r="A3959" t="s">
        <v>590</v>
      </c>
      <c r="B3959" t="s">
        <v>3444</v>
      </c>
      <c r="D3959" t="s">
        <v>589</v>
      </c>
      <c r="E3959" s="40"/>
    </row>
    <row r="3960" spans="1:5" x14ac:dyDescent="0.3">
      <c r="A3960" t="s">
        <v>591</v>
      </c>
      <c r="B3960" t="s">
        <v>3444</v>
      </c>
      <c r="D3960" t="s">
        <v>589</v>
      </c>
      <c r="E3960" s="40"/>
    </row>
    <row r="3961" spans="1:5" x14ac:dyDescent="0.3">
      <c r="A3961" t="s">
        <v>592</v>
      </c>
      <c r="B3961" t="s">
        <v>3444</v>
      </c>
      <c r="D3961" t="s">
        <v>589</v>
      </c>
      <c r="E3961" s="40"/>
    </row>
    <row r="3962" spans="1:5" x14ac:dyDescent="0.3">
      <c r="A3962" t="s">
        <v>593</v>
      </c>
      <c r="B3962" t="s">
        <v>3444</v>
      </c>
      <c r="D3962" t="s">
        <v>589</v>
      </c>
      <c r="E3962" s="40"/>
    </row>
    <row r="3963" spans="1:5" x14ac:dyDescent="0.3">
      <c r="A3963" t="s">
        <v>594</v>
      </c>
      <c r="B3963" t="s">
        <v>3444</v>
      </c>
      <c r="D3963" t="s">
        <v>589</v>
      </c>
      <c r="E3963" s="40"/>
    </row>
    <row r="3964" spans="1:5" x14ac:dyDescent="0.3">
      <c r="A3964" t="s">
        <v>590</v>
      </c>
      <c r="B3964" t="s">
        <v>3445</v>
      </c>
      <c r="D3964" t="s">
        <v>589</v>
      </c>
      <c r="E3964" s="40"/>
    </row>
    <row r="3965" spans="1:5" x14ac:dyDescent="0.3">
      <c r="A3965" t="s">
        <v>591</v>
      </c>
      <c r="B3965" t="s">
        <v>3445</v>
      </c>
      <c r="D3965" t="s">
        <v>589</v>
      </c>
      <c r="E3965" s="40"/>
    </row>
    <row r="3966" spans="1:5" x14ac:dyDescent="0.3">
      <c r="A3966" t="s">
        <v>592</v>
      </c>
      <c r="B3966" t="s">
        <v>3445</v>
      </c>
      <c r="D3966" t="s">
        <v>589</v>
      </c>
      <c r="E3966" s="40"/>
    </row>
    <row r="3967" spans="1:5" x14ac:dyDescent="0.3">
      <c r="A3967" t="s">
        <v>593</v>
      </c>
      <c r="B3967" t="s">
        <v>3445</v>
      </c>
      <c r="D3967" t="s">
        <v>589</v>
      </c>
      <c r="E3967" s="40"/>
    </row>
    <row r="3968" spans="1:5" x14ac:dyDescent="0.3">
      <c r="A3968" t="s">
        <v>594</v>
      </c>
      <c r="B3968" t="s">
        <v>3445</v>
      </c>
      <c r="D3968" t="s">
        <v>589</v>
      </c>
      <c r="E3968" s="40"/>
    </row>
    <row r="3969" spans="1:5" x14ac:dyDescent="0.3">
      <c r="A3969" t="s">
        <v>590</v>
      </c>
      <c r="B3969" t="s">
        <v>3446</v>
      </c>
      <c r="D3969" t="s">
        <v>589</v>
      </c>
      <c r="E3969" s="40"/>
    </row>
    <row r="3970" spans="1:5" x14ac:dyDescent="0.3">
      <c r="A3970" t="s">
        <v>591</v>
      </c>
      <c r="B3970" t="s">
        <v>3446</v>
      </c>
      <c r="D3970" t="s">
        <v>589</v>
      </c>
      <c r="E3970" s="40"/>
    </row>
    <row r="3971" spans="1:5" x14ac:dyDescent="0.3">
      <c r="A3971" t="s">
        <v>592</v>
      </c>
      <c r="B3971" t="s">
        <v>3446</v>
      </c>
      <c r="D3971" t="s">
        <v>589</v>
      </c>
      <c r="E3971" s="40"/>
    </row>
    <row r="3972" spans="1:5" x14ac:dyDescent="0.3">
      <c r="A3972" t="s">
        <v>593</v>
      </c>
      <c r="B3972" t="s">
        <v>3446</v>
      </c>
      <c r="D3972" t="s">
        <v>589</v>
      </c>
      <c r="E3972" s="40"/>
    </row>
    <row r="3973" spans="1:5" x14ac:dyDescent="0.3">
      <c r="A3973" t="s">
        <v>594</v>
      </c>
      <c r="B3973" t="s">
        <v>3446</v>
      </c>
      <c r="D3973" t="s">
        <v>589</v>
      </c>
      <c r="E3973" s="40"/>
    </row>
    <row r="3974" spans="1:5" x14ac:dyDescent="0.3">
      <c r="A3974" t="s">
        <v>590</v>
      </c>
      <c r="B3974" t="s">
        <v>3447</v>
      </c>
      <c r="D3974" t="s">
        <v>589</v>
      </c>
      <c r="E3974" s="40"/>
    </row>
    <row r="3975" spans="1:5" x14ac:dyDescent="0.3">
      <c r="A3975" t="s">
        <v>591</v>
      </c>
      <c r="B3975" t="s">
        <v>3447</v>
      </c>
      <c r="D3975" t="s">
        <v>589</v>
      </c>
      <c r="E3975" s="40"/>
    </row>
    <row r="3976" spans="1:5" x14ac:dyDescent="0.3">
      <c r="A3976" t="s">
        <v>592</v>
      </c>
      <c r="B3976" t="s">
        <v>3447</v>
      </c>
      <c r="D3976" t="s">
        <v>589</v>
      </c>
      <c r="E3976" s="40"/>
    </row>
    <row r="3977" spans="1:5" x14ac:dyDescent="0.3">
      <c r="A3977" t="s">
        <v>593</v>
      </c>
      <c r="B3977" t="s">
        <v>3447</v>
      </c>
      <c r="D3977" t="s">
        <v>589</v>
      </c>
      <c r="E3977" s="40"/>
    </row>
    <row r="3978" spans="1:5" x14ac:dyDescent="0.3">
      <c r="A3978" t="s">
        <v>594</v>
      </c>
      <c r="B3978" t="s">
        <v>3447</v>
      </c>
      <c r="D3978" t="s">
        <v>589</v>
      </c>
      <c r="E3978" s="40"/>
    </row>
    <row r="3979" spans="1:5" x14ac:dyDescent="0.3">
      <c r="A3979" t="s">
        <v>590</v>
      </c>
      <c r="B3979" t="s">
        <v>3448</v>
      </c>
      <c r="D3979" t="s">
        <v>589</v>
      </c>
      <c r="E3979" s="40"/>
    </row>
    <row r="3980" spans="1:5" x14ac:dyDescent="0.3">
      <c r="A3980" t="s">
        <v>591</v>
      </c>
      <c r="B3980" t="s">
        <v>3448</v>
      </c>
      <c r="D3980" t="s">
        <v>589</v>
      </c>
      <c r="E3980" s="40"/>
    </row>
    <row r="3981" spans="1:5" x14ac:dyDescent="0.3">
      <c r="A3981" t="s">
        <v>592</v>
      </c>
      <c r="B3981" t="s">
        <v>3448</v>
      </c>
      <c r="D3981" t="s">
        <v>589</v>
      </c>
      <c r="E3981" s="40"/>
    </row>
    <row r="3982" spans="1:5" x14ac:dyDescent="0.3">
      <c r="A3982" t="s">
        <v>593</v>
      </c>
      <c r="B3982" t="s">
        <v>3448</v>
      </c>
      <c r="D3982" t="s">
        <v>589</v>
      </c>
      <c r="E3982" s="40"/>
    </row>
    <row r="3983" spans="1:5" x14ac:dyDescent="0.3">
      <c r="A3983" t="s">
        <v>594</v>
      </c>
      <c r="B3983" t="s">
        <v>3448</v>
      </c>
      <c r="D3983" t="s">
        <v>589</v>
      </c>
      <c r="E3983" s="40"/>
    </row>
    <row r="3984" spans="1:5" x14ac:dyDescent="0.3">
      <c r="A3984" t="s">
        <v>590</v>
      </c>
      <c r="B3984" t="s">
        <v>3449</v>
      </c>
      <c r="D3984" t="s">
        <v>589</v>
      </c>
      <c r="E3984" s="40"/>
    </row>
    <row r="3985" spans="1:5" x14ac:dyDescent="0.3">
      <c r="A3985" t="s">
        <v>591</v>
      </c>
      <c r="B3985" t="s">
        <v>3449</v>
      </c>
      <c r="D3985" t="s">
        <v>589</v>
      </c>
      <c r="E3985" s="40"/>
    </row>
    <row r="3986" spans="1:5" x14ac:dyDescent="0.3">
      <c r="A3986" t="s">
        <v>592</v>
      </c>
      <c r="B3986" t="s">
        <v>3449</v>
      </c>
      <c r="D3986" t="s">
        <v>589</v>
      </c>
      <c r="E3986" s="40"/>
    </row>
    <row r="3987" spans="1:5" x14ac:dyDescent="0.3">
      <c r="A3987" t="s">
        <v>593</v>
      </c>
      <c r="B3987" t="s">
        <v>3449</v>
      </c>
      <c r="D3987" t="s">
        <v>589</v>
      </c>
      <c r="E3987" s="40"/>
    </row>
    <row r="3988" spans="1:5" x14ac:dyDescent="0.3">
      <c r="A3988" t="s">
        <v>594</v>
      </c>
      <c r="B3988" t="s">
        <v>3449</v>
      </c>
      <c r="D3988" t="s">
        <v>589</v>
      </c>
      <c r="E3988" s="40"/>
    </row>
    <row r="3989" spans="1:5" x14ac:dyDescent="0.3">
      <c r="A3989" t="s">
        <v>590</v>
      </c>
      <c r="B3989" t="s">
        <v>3450</v>
      </c>
      <c r="D3989" t="s">
        <v>589</v>
      </c>
      <c r="E3989" s="40"/>
    </row>
    <row r="3990" spans="1:5" x14ac:dyDescent="0.3">
      <c r="A3990" t="s">
        <v>591</v>
      </c>
      <c r="B3990" t="s">
        <v>3450</v>
      </c>
      <c r="D3990" t="s">
        <v>589</v>
      </c>
      <c r="E3990" s="40"/>
    </row>
    <row r="3991" spans="1:5" x14ac:dyDescent="0.3">
      <c r="A3991" t="s">
        <v>592</v>
      </c>
      <c r="B3991" t="s">
        <v>3450</v>
      </c>
      <c r="D3991" t="s">
        <v>589</v>
      </c>
      <c r="E3991" s="40"/>
    </row>
    <row r="3992" spans="1:5" x14ac:dyDescent="0.3">
      <c r="A3992" t="s">
        <v>593</v>
      </c>
      <c r="B3992" t="s">
        <v>3450</v>
      </c>
      <c r="D3992" t="s">
        <v>589</v>
      </c>
      <c r="E3992" s="40"/>
    </row>
    <row r="3993" spans="1:5" x14ac:dyDescent="0.3">
      <c r="A3993" t="s">
        <v>594</v>
      </c>
      <c r="B3993" t="s">
        <v>3450</v>
      </c>
      <c r="D3993" t="s">
        <v>589</v>
      </c>
      <c r="E3993" s="40"/>
    </row>
    <row r="3994" spans="1:5" x14ac:dyDescent="0.3">
      <c r="A3994" t="s">
        <v>590</v>
      </c>
      <c r="B3994" t="s">
        <v>3451</v>
      </c>
      <c r="D3994" t="s">
        <v>589</v>
      </c>
      <c r="E3994" s="40"/>
    </row>
    <row r="3995" spans="1:5" x14ac:dyDescent="0.3">
      <c r="A3995" t="s">
        <v>591</v>
      </c>
      <c r="B3995" t="s">
        <v>3451</v>
      </c>
      <c r="D3995" t="s">
        <v>589</v>
      </c>
      <c r="E3995" s="40"/>
    </row>
    <row r="3996" spans="1:5" x14ac:dyDescent="0.3">
      <c r="A3996" t="s">
        <v>592</v>
      </c>
      <c r="B3996" t="s">
        <v>3451</v>
      </c>
      <c r="D3996" t="s">
        <v>589</v>
      </c>
      <c r="E3996" s="40"/>
    </row>
    <row r="3997" spans="1:5" x14ac:dyDescent="0.3">
      <c r="A3997" t="s">
        <v>593</v>
      </c>
      <c r="B3997" t="s">
        <v>3451</v>
      </c>
      <c r="D3997" t="s">
        <v>589</v>
      </c>
      <c r="E3997" s="40"/>
    </row>
    <row r="3998" spans="1:5" x14ac:dyDescent="0.3">
      <c r="A3998" t="s">
        <v>594</v>
      </c>
      <c r="B3998" t="s">
        <v>3451</v>
      </c>
      <c r="D3998" t="s">
        <v>589</v>
      </c>
      <c r="E3998" s="40"/>
    </row>
    <row r="3999" spans="1:5" x14ac:dyDescent="0.3">
      <c r="A3999" t="s">
        <v>590</v>
      </c>
      <c r="B3999" t="s">
        <v>3452</v>
      </c>
      <c r="D3999" t="s">
        <v>589</v>
      </c>
      <c r="E3999" s="40"/>
    </row>
    <row r="4000" spans="1:5" x14ac:dyDescent="0.3">
      <c r="A4000" t="s">
        <v>591</v>
      </c>
      <c r="B4000" t="s">
        <v>3452</v>
      </c>
      <c r="D4000" t="s">
        <v>589</v>
      </c>
      <c r="E4000" s="40"/>
    </row>
    <row r="4001" spans="1:5" x14ac:dyDescent="0.3">
      <c r="A4001" t="s">
        <v>592</v>
      </c>
      <c r="B4001" t="s">
        <v>3452</v>
      </c>
      <c r="D4001" t="s">
        <v>589</v>
      </c>
      <c r="E4001" s="40"/>
    </row>
    <row r="4002" spans="1:5" x14ac:dyDescent="0.3">
      <c r="A4002" t="s">
        <v>593</v>
      </c>
      <c r="B4002" t="s">
        <v>3452</v>
      </c>
      <c r="D4002" t="s">
        <v>589</v>
      </c>
      <c r="E4002" s="40"/>
    </row>
    <row r="4003" spans="1:5" x14ac:dyDescent="0.3">
      <c r="A4003" t="s">
        <v>594</v>
      </c>
      <c r="B4003" t="s">
        <v>3452</v>
      </c>
      <c r="D4003" t="s">
        <v>589</v>
      </c>
      <c r="E4003" s="40"/>
    </row>
    <row r="4004" spans="1:5" x14ac:dyDescent="0.3">
      <c r="A4004" t="s">
        <v>590</v>
      </c>
      <c r="B4004" t="s">
        <v>3453</v>
      </c>
      <c r="D4004" t="s">
        <v>589</v>
      </c>
      <c r="E4004" s="40"/>
    </row>
    <row r="4005" spans="1:5" x14ac:dyDescent="0.3">
      <c r="A4005" t="s">
        <v>591</v>
      </c>
      <c r="B4005" t="s">
        <v>3453</v>
      </c>
      <c r="D4005" t="s">
        <v>589</v>
      </c>
      <c r="E4005" s="40"/>
    </row>
    <row r="4006" spans="1:5" x14ac:dyDescent="0.3">
      <c r="A4006" t="s">
        <v>592</v>
      </c>
      <c r="B4006" t="s">
        <v>3453</v>
      </c>
      <c r="D4006" t="s">
        <v>589</v>
      </c>
      <c r="E4006" s="40"/>
    </row>
    <row r="4007" spans="1:5" x14ac:dyDescent="0.3">
      <c r="A4007" t="s">
        <v>593</v>
      </c>
      <c r="B4007" t="s">
        <v>3453</v>
      </c>
      <c r="D4007" t="s">
        <v>589</v>
      </c>
      <c r="E4007" s="40"/>
    </row>
    <row r="4008" spans="1:5" x14ac:dyDescent="0.3">
      <c r="A4008" t="s">
        <v>594</v>
      </c>
      <c r="B4008" t="s">
        <v>3453</v>
      </c>
      <c r="D4008" t="s">
        <v>589</v>
      </c>
      <c r="E4008" s="40"/>
    </row>
    <row r="4009" spans="1:5" x14ac:dyDescent="0.3">
      <c r="A4009" t="s">
        <v>590</v>
      </c>
      <c r="B4009" t="s">
        <v>3454</v>
      </c>
      <c r="D4009" t="s">
        <v>589</v>
      </c>
      <c r="E4009" s="40"/>
    </row>
    <row r="4010" spans="1:5" x14ac:dyDescent="0.3">
      <c r="A4010" t="s">
        <v>591</v>
      </c>
      <c r="B4010" t="s">
        <v>3454</v>
      </c>
      <c r="D4010" t="s">
        <v>589</v>
      </c>
      <c r="E4010" s="40"/>
    </row>
    <row r="4011" spans="1:5" x14ac:dyDescent="0.3">
      <c r="A4011" t="s">
        <v>592</v>
      </c>
      <c r="B4011" t="s">
        <v>3454</v>
      </c>
      <c r="D4011" t="s">
        <v>589</v>
      </c>
      <c r="E4011" s="40"/>
    </row>
    <row r="4012" spans="1:5" x14ac:dyDescent="0.3">
      <c r="A4012" t="s">
        <v>593</v>
      </c>
      <c r="B4012" t="s">
        <v>3454</v>
      </c>
      <c r="D4012" t="s">
        <v>589</v>
      </c>
      <c r="E4012" s="40"/>
    </row>
    <row r="4013" spans="1:5" x14ac:dyDescent="0.3">
      <c r="A4013" t="s">
        <v>594</v>
      </c>
      <c r="B4013" t="s">
        <v>3454</v>
      </c>
      <c r="D4013" t="s">
        <v>589</v>
      </c>
      <c r="E4013" s="40"/>
    </row>
    <row r="4014" spans="1:5" x14ac:dyDescent="0.3">
      <c r="A4014" t="s">
        <v>590</v>
      </c>
      <c r="B4014" t="s">
        <v>3455</v>
      </c>
      <c r="D4014" t="s">
        <v>589</v>
      </c>
      <c r="E4014" s="40"/>
    </row>
    <row r="4015" spans="1:5" x14ac:dyDescent="0.3">
      <c r="A4015" t="s">
        <v>591</v>
      </c>
      <c r="B4015" t="s">
        <v>3455</v>
      </c>
      <c r="D4015" t="s">
        <v>589</v>
      </c>
      <c r="E4015" s="40"/>
    </row>
    <row r="4016" spans="1:5" x14ac:dyDescent="0.3">
      <c r="A4016" t="s">
        <v>592</v>
      </c>
      <c r="B4016" t="s">
        <v>3455</v>
      </c>
      <c r="D4016" t="s">
        <v>589</v>
      </c>
      <c r="E4016" s="40"/>
    </row>
    <row r="4017" spans="1:5" x14ac:dyDescent="0.3">
      <c r="A4017" t="s">
        <v>593</v>
      </c>
      <c r="B4017" t="s">
        <v>3455</v>
      </c>
      <c r="D4017" t="s">
        <v>589</v>
      </c>
      <c r="E4017" s="40"/>
    </row>
    <row r="4018" spans="1:5" x14ac:dyDescent="0.3">
      <c r="A4018" t="s">
        <v>594</v>
      </c>
      <c r="B4018" t="s">
        <v>3455</v>
      </c>
      <c r="D4018" t="s">
        <v>589</v>
      </c>
      <c r="E4018" s="40"/>
    </row>
    <row r="4019" spans="1:5" x14ac:dyDescent="0.3">
      <c r="A4019" t="s">
        <v>590</v>
      </c>
      <c r="B4019" t="s">
        <v>3456</v>
      </c>
      <c r="D4019" t="s">
        <v>589</v>
      </c>
      <c r="E4019" s="40"/>
    </row>
    <row r="4020" spans="1:5" x14ac:dyDescent="0.3">
      <c r="A4020" t="s">
        <v>591</v>
      </c>
      <c r="B4020" t="s">
        <v>3456</v>
      </c>
      <c r="D4020" t="s">
        <v>589</v>
      </c>
      <c r="E4020" s="40"/>
    </row>
    <row r="4021" spans="1:5" x14ac:dyDescent="0.3">
      <c r="A4021" t="s">
        <v>592</v>
      </c>
      <c r="B4021" t="s">
        <v>3456</v>
      </c>
      <c r="D4021" t="s">
        <v>589</v>
      </c>
      <c r="E4021" s="40"/>
    </row>
    <row r="4022" spans="1:5" x14ac:dyDescent="0.3">
      <c r="A4022" t="s">
        <v>593</v>
      </c>
      <c r="B4022" t="s">
        <v>3456</v>
      </c>
      <c r="D4022" t="s">
        <v>589</v>
      </c>
      <c r="E4022" s="40"/>
    </row>
    <row r="4023" spans="1:5" x14ac:dyDescent="0.3">
      <c r="A4023" t="s">
        <v>594</v>
      </c>
      <c r="B4023" t="s">
        <v>3456</v>
      </c>
      <c r="D4023" t="s">
        <v>589</v>
      </c>
      <c r="E4023" s="40"/>
    </row>
    <row r="4024" spans="1:5" x14ac:dyDescent="0.3">
      <c r="A4024" t="s">
        <v>590</v>
      </c>
      <c r="B4024" t="s">
        <v>3457</v>
      </c>
      <c r="D4024" t="s">
        <v>589</v>
      </c>
      <c r="E4024" s="40"/>
    </row>
    <row r="4025" spans="1:5" x14ac:dyDescent="0.3">
      <c r="A4025" t="s">
        <v>591</v>
      </c>
      <c r="B4025" t="s">
        <v>3457</v>
      </c>
      <c r="D4025" t="s">
        <v>589</v>
      </c>
      <c r="E4025" s="40"/>
    </row>
    <row r="4026" spans="1:5" x14ac:dyDescent="0.3">
      <c r="A4026" t="s">
        <v>592</v>
      </c>
      <c r="B4026" t="s">
        <v>3457</v>
      </c>
      <c r="D4026" t="s">
        <v>589</v>
      </c>
      <c r="E4026" s="40"/>
    </row>
    <row r="4027" spans="1:5" x14ac:dyDescent="0.3">
      <c r="A4027" t="s">
        <v>593</v>
      </c>
      <c r="B4027" t="s">
        <v>3457</v>
      </c>
      <c r="D4027" t="s">
        <v>589</v>
      </c>
      <c r="E4027" s="40"/>
    </row>
    <row r="4028" spans="1:5" x14ac:dyDescent="0.3">
      <c r="A4028" t="s">
        <v>594</v>
      </c>
      <c r="B4028" t="s">
        <v>3457</v>
      </c>
      <c r="D4028" t="s">
        <v>589</v>
      </c>
      <c r="E4028" s="40"/>
    </row>
    <row r="4029" spans="1:5" x14ac:dyDescent="0.3">
      <c r="A4029" t="s">
        <v>590</v>
      </c>
      <c r="B4029" t="s">
        <v>3458</v>
      </c>
      <c r="D4029" t="s">
        <v>589</v>
      </c>
      <c r="E4029" s="40"/>
    </row>
    <row r="4030" spans="1:5" x14ac:dyDescent="0.3">
      <c r="A4030" t="s">
        <v>591</v>
      </c>
      <c r="B4030" t="s">
        <v>3458</v>
      </c>
      <c r="D4030" t="s">
        <v>589</v>
      </c>
      <c r="E4030" s="40"/>
    </row>
    <row r="4031" spans="1:5" x14ac:dyDescent="0.3">
      <c r="A4031" t="s">
        <v>592</v>
      </c>
      <c r="B4031" t="s">
        <v>3458</v>
      </c>
      <c r="D4031" t="s">
        <v>589</v>
      </c>
      <c r="E4031" s="40"/>
    </row>
    <row r="4032" spans="1:5" x14ac:dyDescent="0.3">
      <c r="A4032" t="s">
        <v>593</v>
      </c>
      <c r="B4032" t="s">
        <v>3458</v>
      </c>
      <c r="D4032" t="s">
        <v>589</v>
      </c>
      <c r="E4032" s="40"/>
    </row>
    <row r="4033" spans="1:5" x14ac:dyDescent="0.3">
      <c r="A4033" t="s">
        <v>594</v>
      </c>
      <c r="B4033" t="s">
        <v>3458</v>
      </c>
      <c r="D4033" t="s">
        <v>589</v>
      </c>
      <c r="E4033" s="40"/>
    </row>
    <row r="4034" spans="1:5" x14ac:dyDescent="0.3">
      <c r="A4034" t="s">
        <v>590</v>
      </c>
      <c r="B4034" t="s">
        <v>3459</v>
      </c>
      <c r="D4034" t="s">
        <v>589</v>
      </c>
      <c r="E4034" s="40"/>
    </row>
    <row r="4035" spans="1:5" x14ac:dyDescent="0.3">
      <c r="A4035" t="s">
        <v>591</v>
      </c>
      <c r="B4035" t="s">
        <v>3459</v>
      </c>
      <c r="D4035" t="s">
        <v>589</v>
      </c>
      <c r="E4035" s="40"/>
    </row>
    <row r="4036" spans="1:5" x14ac:dyDescent="0.3">
      <c r="A4036" t="s">
        <v>592</v>
      </c>
      <c r="B4036" t="s">
        <v>3459</v>
      </c>
      <c r="D4036" t="s">
        <v>589</v>
      </c>
      <c r="E4036" s="40"/>
    </row>
    <row r="4037" spans="1:5" x14ac:dyDescent="0.3">
      <c r="A4037" t="s">
        <v>593</v>
      </c>
      <c r="B4037" t="s">
        <v>3459</v>
      </c>
      <c r="D4037" t="s">
        <v>589</v>
      </c>
      <c r="E4037" s="40"/>
    </row>
    <row r="4038" spans="1:5" x14ac:dyDescent="0.3">
      <c r="A4038" t="s">
        <v>594</v>
      </c>
      <c r="B4038" t="s">
        <v>3459</v>
      </c>
      <c r="D4038" t="s">
        <v>589</v>
      </c>
      <c r="E4038" s="40"/>
    </row>
    <row r="4039" spans="1:5" x14ac:dyDescent="0.3">
      <c r="A4039" t="s">
        <v>590</v>
      </c>
      <c r="B4039" t="s">
        <v>3460</v>
      </c>
      <c r="D4039" t="s">
        <v>589</v>
      </c>
      <c r="E4039" s="40"/>
    </row>
    <row r="4040" spans="1:5" x14ac:dyDescent="0.3">
      <c r="A4040" t="s">
        <v>591</v>
      </c>
      <c r="B4040" t="s">
        <v>3460</v>
      </c>
      <c r="D4040" t="s">
        <v>589</v>
      </c>
      <c r="E4040" s="40"/>
    </row>
    <row r="4041" spans="1:5" x14ac:dyDescent="0.3">
      <c r="A4041" t="s">
        <v>592</v>
      </c>
      <c r="B4041" t="s">
        <v>3460</v>
      </c>
      <c r="D4041" t="s">
        <v>589</v>
      </c>
      <c r="E4041" s="40"/>
    </row>
    <row r="4042" spans="1:5" x14ac:dyDescent="0.3">
      <c r="A4042" t="s">
        <v>593</v>
      </c>
      <c r="B4042" t="s">
        <v>3460</v>
      </c>
      <c r="D4042" t="s">
        <v>589</v>
      </c>
      <c r="E4042" s="40"/>
    </row>
    <row r="4043" spans="1:5" x14ac:dyDescent="0.3">
      <c r="A4043" t="s">
        <v>594</v>
      </c>
      <c r="B4043" t="s">
        <v>3460</v>
      </c>
      <c r="D4043" t="s">
        <v>589</v>
      </c>
      <c r="E4043" s="40"/>
    </row>
    <row r="4044" spans="1:5" x14ac:dyDescent="0.3">
      <c r="A4044" t="s">
        <v>590</v>
      </c>
      <c r="B4044" t="s">
        <v>3461</v>
      </c>
      <c r="D4044" t="s">
        <v>589</v>
      </c>
      <c r="E4044" s="40"/>
    </row>
    <row r="4045" spans="1:5" x14ac:dyDescent="0.3">
      <c r="A4045" t="s">
        <v>591</v>
      </c>
      <c r="B4045" t="s">
        <v>3461</v>
      </c>
      <c r="D4045" t="s">
        <v>589</v>
      </c>
      <c r="E4045" s="40"/>
    </row>
    <row r="4046" spans="1:5" x14ac:dyDescent="0.3">
      <c r="A4046" t="s">
        <v>592</v>
      </c>
      <c r="B4046" t="s">
        <v>3461</v>
      </c>
      <c r="D4046" t="s">
        <v>589</v>
      </c>
      <c r="E4046" s="40"/>
    </row>
    <row r="4047" spans="1:5" x14ac:dyDescent="0.3">
      <c r="A4047" t="s">
        <v>593</v>
      </c>
      <c r="B4047" t="s">
        <v>3461</v>
      </c>
      <c r="D4047" t="s">
        <v>589</v>
      </c>
      <c r="E4047" s="40"/>
    </row>
    <row r="4048" spans="1:5" x14ac:dyDescent="0.3">
      <c r="A4048" t="s">
        <v>594</v>
      </c>
      <c r="B4048" t="s">
        <v>3461</v>
      </c>
      <c r="D4048" t="s">
        <v>589</v>
      </c>
      <c r="E4048" s="40"/>
    </row>
    <row r="4049" spans="1:5" x14ac:dyDescent="0.3">
      <c r="A4049" t="s">
        <v>590</v>
      </c>
      <c r="B4049" t="s">
        <v>3462</v>
      </c>
      <c r="D4049" t="s">
        <v>589</v>
      </c>
      <c r="E4049" s="40"/>
    </row>
    <row r="4050" spans="1:5" x14ac:dyDescent="0.3">
      <c r="A4050" t="s">
        <v>591</v>
      </c>
      <c r="B4050" t="s">
        <v>3462</v>
      </c>
      <c r="D4050" t="s">
        <v>589</v>
      </c>
      <c r="E4050" s="40"/>
    </row>
    <row r="4051" spans="1:5" x14ac:dyDescent="0.3">
      <c r="A4051" t="s">
        <v>592</v>
      </c>
      <c r="B4051" t="s">
        <v>3462</v>
      </c>
      <c r="D4051" t="s">
        <v>589</v>
      </c>
      <c r="E4051" s="40"/>
    </row>
    <row r="4052" spans="1:5" x14ac:dyDescent="0.3">
      <c r="A4052" t="s">
        <v>593</v>
      </c>
      <c r="B4052" t="s">
        <v>3462</v>
      </c>
      <c r="D4052" t="s">
        <v>589</v>
      </c>
      <c r="E4052" s="40"/>
    </row>
    <row r="4053" spans="1:5" x14ac:dyDescent="0.3">
      <c r="A4053" t="s">
        <v>594</v>
      </c>
      <c r="B4053" t="s">
        <v>3462</v>
      </c>
      <c r="D4053" t="s">
        <v>589</v>
      </c>
      <c r="E4053" s="40"/>
    </row>
    <row r="4054" spans="1:5" x14ac:dyDescent="0.3">
      <c r="A4054" t="s">
        <v>590</v>
      </c>
      <c r="B4054" t="s">
        <v>3463</v>
      </c>
      <c r="D4054" t="s">
        <v>589</v>
      </c>
      <c r="E4054" s="40"/>
    </row>
    <row r="4055" spans="1:5" x14ac:dyDescent="0.3">
      <c r="A4055" t="s">
        <v>591</v>
      </c>
      <c r="B4055" t="s">
        <v>3463</v>
      </c>
      <c r="D4055" t="s">
        <v>589</v>
      </c>
      <c r="E4055" s="40"/>
    </row>
    <row r="4056" spans="1:5" x14ac:dyDescent="0.3">
      <c r="A4056" t="s">
        <v>592</v>
      </c>
      <c r="B4056" t="s">
        <v>3463</v>
      </c>
      <c r="D4056" t="s">
        <v>589</v>
      </c>
      <c r="E4056" s="40"/>
    </row>
    <row r="4057" spans="1:5" x14ac:dyDescent="0.3">
      <c r="A4057" t="s">
        <v>593</v>
      </c>
      <c r="B4057" t="s">
        <v>3463</v>
      </c>
      <c r="D4057" t="s">
        <v>589</v>
      </c>
      <c r="E4057" s="40"/>
    </row>
    <row r="4058" spans="1:5" x14ac:dyDescent="0.3">
      <c r="A4058" t="s">
        <v>594</v>
      </c>
      <c r="B4058" t="s">
        <v>3463</v>
      </c>
      <c r="D4058" t="s">
        <v>589</v>
      </c>
      <c r="E4058" s="40"/>
    </row>
    <row r="4059" spans="1:5" x14ac:dyDescent="0.3">
      <c r="A4059" t="s">
        <v>590</v>
      </c>
      <c r="B4059" t="s">
        <v>3464</v>
      </c>
      <c r="D4059" t="s">
        <v>589</v>
      </c>
      <c r="E4059" s="40"/>
    </row>
    <row r="4060" spans="1:5" x14ac:dyDescent="0.3">
      <c r="A4060" t="s">
        <v>591</v>
      </c>
      <c r="B4060" t="s">
        <v>3464</v>
      </c>
      <c r="D4060" t="s">
        <v>589</v>
      </c>
      <c r="E4060" s="40"/>
    </row>
    <row r="4061" spans="1:5" x14ac:dyDescent="0.3">
      <c r="A4061" t="s">
        <v>592</v>
      </c>
      <c r="B4061" t="s">
        <v>3464</v>
      </c>
      <c r="D4061" t="s">
        <v>589</v>
      </c>
      <c r="E4061" s="40"/>
    </row>
    <row r="4062" spans="1:5" x14ac:dyDescent="0.3">
      <c r="A4062" t="s">
        <v>593</v>
      </c>
      <c r="B4062" t="s">
        <v>3464</v>
      </c>
      <c r="D4062" t="s">
        <v>589</v>
      </c>
      <c r="E4062" s="40"/>
    </row>
    <row r="4063" spans="1:5" x14ac:dyDescent="0.3">
      <c r="A4063" t="s">
        <v>594</v>
      </c>
      <c r="B4063" t="s">
        <v>3464</v>
      </c>
      <c r="D4063" t="s">
        <v>589</v>
      </c>
      <c r="E4063" s="40"/>
    </row>
    <row r="4064" spans="1:5" x14ac:dyDescent="0.3">
      <c r="A4064" t="s">
        <v>590</v>
      </c>
      <c r="B4064" t="s">
        <v>3465</v>
      </c>
      <c r="D4064" t="s">
        <v>589</v>
      </c>
      <c r="E4064" s="40"/>
    </row>
    <row r="4065" spans="1:5" x14ac:dyDescent="0.3">
      <c r="A4065" t="s">
        <v>591</v>
      </c>
      <c r="B4065" t="s">
        <v>3465</v>
      </c>
      <c r="D4065" t="s">
        <v>589</v>
      </c>
      <c r="E4065" s="40"/>
    </row>
    <row r="4066" spans="1:5" x14ac:dyDescent="0.3">
      <c r="A4066" t="s">
        <v>592</v>
      </c>
      <c r="B4066" t="s">
        <v>3465</v>
      </c>
      <c r="D4066" t="s">
        <v>589</v>
      </c>
      <c r="E4066" s="40"/>
    </row>
    <row r="4067" spans="1:5" x14ac:dyDescent="0.3">
      <c r="A4067" t="s">
        <v>593</v>
      </c>
      <c r="B4067" t="s">
        <v>3465</v>
      </c>
      <c r="D4067" t="s">
        <v>589</v>
      </c>
      <c r="E4067" s="40"/>
    </row>
    <row r="4068" spans="1:5" x14ac:dyDescent="0.3">
      <c r="A4068" t="s">
        <v>594</v>
      </c>
      <c r="B4068" t="s">
        <v>3465</v>
      </c>
      <c r="D4068" t="s">
        <v>589</v>
      </c>
      <c r="E4068" s="40"/>
    </row>
    <row r="4069" spans="1:5" x14ac:dyDescent="0.3">
      <c r="A4069" t="s">
        <v>590</v>
      </c>
      <c r="B4069" t="s">
        <v>3466</v>
      </c>
      <c r="D4069" t="s">
        <v>589</v>
      </c>
      <c r="E4069" s="40"/>
    </row>
    <row r="4070" spans="1:5" x14ac:dyDescent="0.3">
      <c r="A4070" t="s">
        <v>591</v>
      </c>
      <c r="B4070" t="s">
        <v>3466</v>
      </c>
      <c r="D4070" t="s">
        <v>589</v>
      </c>
      <c r="E4070" s="40"/>
    </row>
    <row r="4071" spans="1:5" x14ac:dyDescent="0.3">
      <c r="A4071" t="s">
        <v>592</v>
      </c>
      <c r="B4071" t="s">
        <v>3466</v>
      </c>
      <c r="D4071" t="s">
        <v>589</v>
      </c>
      <c r="E4071" s="40"/>
    </row>
    <row r="4072" spans="1:5" x14ac:dyDescent="0.3">
      <c r="A4072" t="s">
        <v>593</v>
      </c>
      <c r="B4072" t="s">
        <v>3466</v>
      </c>
      <c r="D4072" t="s">
        <v>589</v>
      </c>
      <c r="E4072" s="40"/>
    </row>
    <row r="4073" spans="1:5" x14ac:dyDescent="0.3">
      <c r="A4073" t="s">
        <v>594</v>
      </c>
      <c r="B4073" t="s">
        <v>3466</v>
      </c>
      <c r="D4073" t="s">
        <v>589</v>
      </c>
      <c r="E4073" s="40"/>
    </row>
    <row r="4074" spans="1:5" x14ac:dyDescent="0.3">
      <c r="A4074" t="s">
        <v>590</v>
      </c>
      <c r="B4074" t="s">
        <v>3467</v>
      </c>
      <c r="D4074" t="s">
        <v>589</v>
      </c>
      <c r="E4074" s="40"/>
    </row>
    <row r="4075" spans="1:5" x14ac:dyDescent="0.3">
      <c r="A4075" t="s">
        <v>591</v>
      </c>
      <c r="B4075" t="s">
        <v>3467</v>
      </c>
      <c r="D4075" t="s">
        <v>589</v>
      </c>
      <c r="E4075" s="40"/>
    </row>
    <row r="4076" spans="1:5" x14ac:dyDescent="0.3">
      <c r="A4076" t="s">
        <v>592</v>
      </c>
      <c r="B4076" t="s">
        <v>3467</v>
      </c>
      <c r="D4076" t="s">
        <v>589</v>
      </c>
      <c r="E4076" s="40"/>
    </row>
    <row r="4077" spans="1:5" x14ac:dyDescent="0.3">
      <c r="A4077" t="s">
        <v>593</v>
      </c>
      <c r="B4077" t="s">
        <v>3467</v>
      </c>
      <c r="D4077" t="s">
        <v>589</v>
      </c>
      <c r="E4077" s="40"/>
    </row>
    <row r="4078" spans="1:5" x14ac:dyDescent="0.3">
      <c r="A4078" t="s">
        <v>594</v>
      </c>
      <c r="B4078" t="s">
        <v>3467</v>
      </c>
      <c r="D4078" t="s">
        <v>589</v>
      </c>
      <c r="E4078" s="40"/>
    </row>
    <row r="4079" spans="1:5" x14ac:dyDescent="0.3">
      <c r="A4079" t="s">
        <v>590</v>
      </c>
      <c r="B4079" t="s">
        <v>3468</v>
      </c>
      <c r="D4079" t="s">
        <v>589</v>
      </c>
      <c r="E4079" s="40"/>
    </row>
    <row r="4080" spans="1:5" x14ac:dyDescent="0.3">
      <c r="A4080" t="s">
        <v>591</v>
      </c>
      <c r="B4080" t="s">
        <v>3468</v>
      </c>
      <c r="D4080" t="s">
        <v>589</v>
      </c>
      <c r="E4080" s="40"/>
    </row>
    <row r="4081" spans="1:5" x14ac:dyDescent="0.3">
      <c r="A4081" t="s">
        <v>592</v>
      </c>
      <c r="B4081" t="s">
        <v>3468</v>
      </c>
      <c r="D4081" t="s">
        <v>589</v>
      </c>
      <c r="E4081" s="40"/>
    </row>
    <row r="4082" spans="1:5" x14ac:dyDescent="0.3">
      <c r="A4082" t="s">
        <v>593</v>
      </c>
      <c r="B4082" t="s">
        <v>3468</v>
      </c>
      <c r="D4082" t="s">
        <v>589</v>
      </c>
      <c r="E4082" s="40"/>
    </row>
    <row r="4083" spans="1:5" x14ac:dyDescent="0.3">
      <c r="A4083" t="s">
        <v>594</v>
      </c>
      <c r="B4083" t="s">
        <v>3468</v>
      </c>
      <c r="D4083" t="s">
        <v>589</v>
      </c>
      <c r="E4083" s="40"/>
    </row>
    <row r="4084" spans="1:5" x14ac:dyDescent="0.3">
      <c r="A4084" t="s">
        <v>590</v>
      </c>
      <c r="B4084" t="s">
        <v>3469</v>
      </c>
      <c r="D4084" t="s">
        <v>589</v>
      </c>
      <c r="E4084" s="40"/>
    </row>
    <row r="4085" spans="1:5" x14ac:dyDescent="0.3">
      <c r="A4085" t="s">
        <v>591</v>
      </c>
      <c r="B4085" t="s">
        <v>3469</v>
      </c>
      <c r="D4085" t="s">
        <v>589</v>
      </c>
      <c r="E4085" s="40"/>
    </row>
    <row r="4086" spans="1:5" x14ac:dyDescent="0.3">
      <c r="A4086" t="s">
        <v>592</v>
      </c>
      <c r="B4086" t="s">
        <v>3469</v>
      </c>
      <c r="D4086" t="s">
        <v>589</v>
      </c>
      <c r="E4086" s="40"/>
    </row>
    <row r="4087" spans="1:5" x14ac:dyDescent="0.3">
      <c r="A4087" t="s">
        <v>593</v>
      </c>
      <c r="B4087" t="s">
        <v>3469</v>
      </c>
      <c r="D4087" t="s">
        <v>589</v>
      </c>
      <c r="E4087" s="40"/>
    </row>
    <row r="4088" spans="1:5" x14ac:dyDescent="0.3">
      <c r="A4088" t="s">
        <v>594</v>
      </c>
      <c r="B4088" t="s">
        <v>3469</v>
      </c>
      <c r="D4088" t="s">
        <v>589</v>
      </c>
      <c r="E4088" s="40"/>
    </row>
    <row r="4089" spans="1:5" x14ac:dyDescent="0.3">
      <c r="A4089" t="s">
        <v>590</v>
      </c>
      <c r="B4089" t="s">
        <v>3470</v>
      </c>
      <c r="D4089" t="s">
        <v>589</v>
      </c>
      <c r="E4089" s="40"/>
    </row>
    <row r="4090" spans="1:5" x14ac:dyDescent="0.3">
      <c r="A4090" t="s">
        <v>591</v>
      </c>
      <c r="B4090" t="s">
        <v>3470</v>
      </c>
      <c r="D4090" t="s">
        <v>589</v>
      </c>
      <c r="E4090" s="40"/>
    </row>
    <row r="4091" spans="1:5" x14ac:dyDescent="0.3">
      <c r="A4091" t="s">
        <v>592</v>
      </c>
      <c r="B4091" t="s">
        <v>3470</v>
      </c>
      <c r="D4091" t="s">
        <v>589</v>
      </c>
      <c r="E4091" s="40"/>
    </row>
    <row r="4092" spans="1:5" x14ac:dyDescent="0.3">
      <c r="A4092" t="s">
        <v>593</v>
      </c>
      <c r="B4092" t="s">
        <v>3470</v>
      </c>
      <c r="D4092" t="s">
        <v>589</v>
      </c>
      <c r="E4092" s="40"/>
    </row>
    <row r="4093" spans="1:5" x14ac:dyDescent="0.3">
      <c r="A4093" t="s">
        <v>594</v>
      </c>
      <c r="B4093" t="s">
        <v>3470</v>
      </c>
      <c r="D4093" t="s">
        <v>589</v>
      </c>
      <c r="E4093" s="40"/>
    </row>
    <row r="4094" spans="1:5" x14ac:dyDescent="0.3">
      <c r="A4094" t="s">
        <v>590</v>
      </c>
      <c r="B4094" t="s">
        <v>3471</v>
      </c>
      <c r="D4094" t="s">
        <v>589</v>
      </c>
      <c r="E4094" s="40"/>
    </row>
    <row r="4095" spans="1:5" x14ac:dyDescent="0.3">
      <c r="A4095" t="s">
        <v>591</v>
      </c>
      <c r="B4095" t="s">
        <v>3471</v>
      </c>
      <c r="D4095" t="s">
        <v>589</v>
      </c>
      <c r="E4095" s="40"/>
    </row>
    <row r="4096" spans="1:5" x14ac:dyDescent="0.3">
      <c r="A4096" t="s">
        <v>592</v>
      </c>
      <c r="B4096" t="s">
        <v>3471</v>
      </c>
      <c r="D4096" t="s">
        <v>589</v>
      </c>
      <c r="E4096" s="40"/>
    </row>
    <row r="4097" spans="1:5" x14ac:dyDescent="0.3">
      <c r="A4097" t="s">
        <v>593</v>
      </c>
      <c r="B4097" t="s">
        <v>3471</v>
      </c>
      <c r="D4097" t="s">
        <v>589</v>
      </c>
      <c r="E4097" s="40"/>
    </row>
    <row r="4098" spans="1:5" x14ac:dyDescent="0.3">
      <c r="A4098" t="s">
        <v>594</v>
      </c>
      <c r="B4098" t="s">
        <v>3471</v>
      </c>
      <c r="D4098" t="s">
        <v>589</v>
      </c>
      <c r="E4098" s="40"/>
    </row>
    <row r="4099" spans="1:5" x14ac:dyDescent="0.3">
      <c r="A4099" t="s">
        <v>590</v>
      </c>
      <c r="B4099" t="s">
        <v>3472</v>
      </c>
      <c r="D4099" t="s">
        <v>589</v>
      </c>
      <c r="E4099" s="40"/>
    </row>
    <row r="4100" spans="1:5" x14ac:dyDescent="0.3">
      <c r="A4100" t="s">
        <v>591</v>
      </c>
      <c r="B4100" t="s">
        <v>3472</v>
      </c>
      <c r="D4100" t="s">
        <v>589</v>
      </c>
      <c r="E4100" s="40"/>
    </row>
    <row r="4101" spans="1:5" x14ac:dyDescent="0.3">
      <c r="A4101" t="s">
        <v>592</v>
      </c>
      <c r="B4101" t="s">
        <v>3472</v>
      </c>
      <c r="D4101" t="s">
        <v>589</v>
      </c>
      <c r="E4101" s="40"/>
    </row>
    <row r="4102" spans="1:5" x14ac:dyDescent="0.3">
      <c r="A4102" t="s">
        <v>593</v>
      </c>
      <c r="B4102" t="s">
        <v>3472</v>
      </c>
      <c r="D4102" t="s">
        <v>589</v>
      </c>
      <c r="E4102" s="40"/>
    </row>
    <row r="4103" spans="1:5" x14ac:dyDescent="0.3">
      <c r="A4103" t="s">
        <v>594</v>
      </c>
      <c r="B4103" t="s">
        <v>3472</v>
      </c>
      <c r="D4103" t="s">
        <v>589</v>
      </c>
      <c r="E4103" s="40"/>
    </row>
    <row r="4104" spans="1:5" x14ac:dyDescent="0.3">
      <c r="A4104" t="s">
        <v>590</v>
      </c>
      <c r="B4104" t="s">
        <v>3473</v>
      </c>
      <c r="D4104" t="s">
        <v>589</v>
      </c>
      <c r="E4104" s="40"/>
    </row>
    <row r="4105" spans="1:5" x14ac:dyDescent="0.3">
      <c r="A4105" t="s">
        <v>591</v>
      </c>
      <c r="B4105" t="s">
        <v>3473</v>
      </c>
      <c r="D4105" t="s">
        <v>589</v>
      </c>
      <c r="E4105" s="40"/>
    </row>
    <row r="4106" spans="1:5" x14ac:dyDescent="0.3">
      <c r="A4106" t="s">
        <v>592</v>
      </c>
      <c r="B4106" t="s">
        <v>3473</v>
      </c>
      <c r="D4106" t="s">
        <v>589</v>
      </c>
      <c r="E4106" s="40"/>
    </row>
    <row r="4107" spans="1:5" x14ac:dyDescent="0.3">
      <c r="A4107" t="s">
        <v>593</v>
      </c>
      <c r="B4107" t="s">
        <v>3473</v>
      </c>
      <c r="D4107" t="s">
        <v>589</v>
      </c>
      <c r="E4107" s="40"/>
    </row>
    <row r="4108" spans="1:5" x14ac:dyDescent="0.3">
      <c r="A4108" t="s">
        <v>594</v>
      </c>
      <c r="B4108" t="s">
        <v>3473</v>
      </c>
      <c r="D4108" t="s">
        <v>589</v>
      </c>
      <c r="E4108" s="40"/>
    </row>
    <row r="4109" spans="1:5" x14ac:dyDescent="0.3">
      <c r="A4109" t="s">
        <v>590</v>
      </c>
      <c r="B4109" t="s">
        <v>3474</v>
      </c>
      <c r="D4109" t="s">
        <v>589</v>
      </c>
      <c r="E4109" s="40"/>
    </row>
    <row r="4110" spans="1:5" x14ac:dyDescent="0.3">
      <c r="A4110" t="s">
        <v>591</v>
      </c>
      <c r="B4110" t="s">
        <v>3474</v>
      </c>
      <c r="D4110" t="s">
        <v>589</v>
      </c>
      <c r="E4110" s="40"/>
    </row>
    <row r="4111" spans="1:5" x14ac:dyDescent="0.3">
      <c r="A4111" t="s">
        <v>592</v>
      </c>
      <c r="B4111" t="s">
        <v>3474</v>
      </c>
      <c r="D4111" t="s">
        <v>589</v>
      </c>
      <c r="E4111" s="40"/>
    </row>
    <row r="4112" spans="1:5" x14ac:dyDescent="0.3">
      <c r="A4112" t="s">
        <v>593</v>
      </c>
      <c r="B4112" t="s">
        <v>3474</v>
      </c>
      <c r="D4112" t="s">
        <v>589</v>
      </c>
      <c r="E4112" s="40"/>
    </row>
    <row r="4113" spans="1:5" x14ac:dyDescent="0.3">
      <c r="A4113" t="s">
        <v>594</v>
      </c>
      <c r="B4113" t="s">
        <v>3474</v>
      </c>
      <c r="D4113" t="s">
        <v>589</v>
      </c>
      <c r="E4113" s="40"/>
    </row>
    <row r="4114" spans="1:5" x14ac:dyDescent="0.3">
      <c r="A4114" t="s">
        <v>590</v>
      </c>
      <c r="B4114" t="s">
        <v>3475</v>
      </c>
      <c r="D4114" t="s">
        <v>589</v>
      </c>
      <c r="E4114" s="40"/>
    </row>
    <row r="4115" spans="1:5" x14ac:dyDescent="0.3">
      <c r="A4115" t="s">
        <v>591</v>
      </c>
      <c r="B4115" t="s">
        <v>3475</v>
      </c>
      <c r="D4115" t="s">
        <v>589</v>
      </c>
      <c r="E4115" s="40"/>
    </row>
    <row r="4116" spans="1:5" x14ac:dyDescent="0.3">
      <c r="A4116" t="s">
        <v>592</v>
      </c>
      <c r="B4116" t="s">
        <v>3475</v>
      </c>
      <c r="D4116" t="s">
        <v>589</v>
      </c>
      <c r="E4116" s="40"/>
    </row>
    <row r="4117" spans="1:5" x14ac:dyDescent="0.3">
      <c r="A4117" t="s">
        <v>593</v>
      </c>
      <c r="B4117" t="s">
        <v>3475</v>
      </c>
      <c r="D4117" t="s">
        <v>589</v>
      </c>
      <c r="E4117" s="40"/>
    </row>
    <row r="4118" spans="1:5" x14ac:dyDescent="0.3">
      <c r="A4118" t="s">
        <v>594</v>
      </c>
      <c r="B4118" t="s">
        <v>3475</v>
      </c>
      <c r="D4118" t="s">
        <v>589</v>
      </c>
      <c r="E4118" s="40"/>
    </row>
    <row r="4119" spans="1:5" x14ac:dyDescent="0.3">
      <c r="A4119" t="s">
        <v>590</v>
      </c>
      <c r="B4119" t="s">
        <v>3476</v>
      </c>
      <c r="D4119" t="s">
        <v>589</v>
      </c>
      <c r="E4119" s="40"/>
    </row>
    <row r="4120" spans="1:5" x14ac:dyDescent="0.3">
      <c r="A4120" t="s">
        <v>591</v>
      </c>
      <c r="B4120" t="s">
        <v>3476</v>
      </c>
      <c r="D4120" t="s">
        <v>589</v>
      </c>
      <c r="E4120" s="40"/>
    </row>
    <row r="4121" spans="1:5" x14ac:dyDescent="0.3">
      <c r="A4121" t="s">
        <v>592</v>
      </c>
      <c r="B4121" t="s">
        <v>3476</v>
      </c>
      <c r="D4121" t="s">
        <v>589</v>
      </c>
      <c r="E4121" s="40"/>
    </row>
    <row r="4122" spans="1:5" x14ac:dyDescent="0.3">
      <c r="A4122" t="s">
        <v>593</v>
      </c>
      <c r="B4122" t="s">
        <v>3476</v>
      </c>
      <c r="D4122" t="s">
        <v>589</v>
      </c>
      <c r="E4122" s="40"/>
    </row>
    <row r="4123" spans="1:5" x14ac:dyDescent="0.3">
      <c r="A4123" t="s">
        <v>594</v>
      </c>
      <c r="B4123" t="s">
        <v>3476</v>
      </c>
      <c r="D4123" t="s">
        <v>589</v>
      </c>
      <c r="E4123" s="40"/>
    </row>
    <row r="4124" spans="1:5" x14ac:dyDescent="0.3">
      <c r="A4124" t="s">
        <v>590</v>
      </c>
      <c r="B4124" t="s">
        <v>3477</v>
      </c>
      <c r="D4124" t="s">
        <v>589</v>
      </c>
      <c r="E4124" s="40"/>
    </row>
    <row r="4125" spans="1:5" x14ac:dyDescent="0.3">
      <c r="A4125" t="s">
        <v>591</v>
      </c>
      <c r="B4125" t="s">
        <v>3477</v>
      </c>
      <c r="D4125" t="s">
        <v>589</v>
      </c>
      <c r="E4125" s="40"/>
    </row>
    <row r="4126" spans="1:5" x14ac:dyDescent="0.3">
      <c r="A4126" t="s">
        <v>592</v>
      </c>
      <c r="B4126" t="s">
        <v>3477</v>
      </c>
      <c r="D4126" t="s">
        <v>589</v>
      </c>
      <c r="E4126" s="40"/>
    </row>
    <row r="4127" spans="1:5" x14ac:dyDescent="0.3">
      <c r="A4127" t="s">
        <v>593</v>
      </c>
      <c r="B4127" t="s">
        <v>3477</v>
      </c>
      <c r="D4127" t="s">
        <v>589</v>
      </c>
      <c r="E4127" s="40"/>
    </row>
    <row r="4128" spans="1:5" x14ac:dyDescent="0.3">
      <c r="A4128" t="s">
        <v>594</v>
      </c>
      <c r="B4128" t="s">
        <v>3477</v>
      </c>
      <c r="D4128" t="s">
        <v>589</v>
      </c>
      <c r="E4128" s="40"/>
    </row>
    <row r="4129" spans="1:5" x14ac:dyDescent="0.3">
      <c r="A4129" t="s">
        <v>590</v>
      </c>
      <c r="B4129" t="s">
        <v>3478</v>
      </c>
      <c r="D4129" t="s">
        <v>589</v>
      </c>
      <c r="E4129" s="40"/>
    </row>
    <row r="4130" spans="1:5" x14ac:dyDescent="0.3">
      <c r="A4130" t="s">
        <v>591</v>
      </c>
      <c r="B4130" t="s">
        <v>3478</v>
      </c>
      <c r="D4130" t="s">
        <v>589</v>
      </c>
      <c r="E4130" s="40"/>
    </row>
    <row r="4131" spans="1:5" x14ac:dyDescent="0.3">
      <c r="A4131" t="s">
        <v>592</v>
      </c>
      <c r="B4131" t="s">
        <v>3478</v>
      </c>
      <c r="D4131" t="s">
        <v>589</v>
      </c>
      <c r="E4131" s="40"/>
    </row>
    <row r="4132" spans="1:5" x14ac:dyDescent="0.3">
      <c r="A4132" t="s">
        <v>593</v>
      </c>
      <c r="B4132" t="s">
        <v>3478</v>
      </c>
      <c r="D4132" t="s">
        <v>589</v>
      </c>
      <c r="E4132" s="40"/>
    </row>
    <row r="4133" spans="1:5" x14ac:dyDescent="0.3">
      <c r="A4133" t="s">
        <v>594</v>
      </c>
      <c r="B4133" t="s">
        <v>3478</v>
      </c>
      <c r="D4133" t="s">
        <v>589</v>
      </c>
      <c r="E4133" s="40"/>
    </row>
    <row r="4134" spans="1:5" x14ac:dyDescent="0.3">
      <c r="A4134" t="s">
        <v>590</v>
      </c>
      <c r="B4134" t="s">
        <v>3479</v>
      </c>
      <c r="D4134" t="s">
        <v>589</v>
      </c>
      <c r="E4134" s="40"/>
    </row>
    <row r="4135" spans="1:5" x14ac:dyDescent="0.3">
      <c r="A4135" t="s">
        <v>591</v>
      </c>
      <c r="B4135" t="s">
        <v>3479</v>
      </c>
      <c r="D4135" t="s">
        <v>589</v>
      </c>
      <c r="E4135" s="40"/>
    </row>
    <row r="4136" spans="1:5" x14ac:dyDescent="0.3">
      <c r="A4136" t="s">
        <v>592</v>
      </c>
      <c r="B4136" t="s">
        <v>3479</v>
      </c>
      <c r="D4136" t="s">
        <v>589</v>
      </c>
      <c r="E4136" s="40"/>
    </row>
    <row r="4137" spans="1:5" x14ac:dyDescent="0.3">
      <c r="A4137" t="s">
        <v>593</v>
      </c>
      <c r="B4137" t="s">
        <v>3479</v>
      </c>
      <c r="D4137" t="s">
        <v>589</v>
      </c>
      <c r="E4137" s="40"/>
    </row>
    <row r="4138" spans="1:5" x14ac:dyDescent="0.3">
      <c r="A4138" t="s">
        <v>594</v>
      </c>
      <c r="B4138" t="s">
        <v>3479</v>
      </c>
      <c r="D4138" t="s">
        <v>589</v>
      </c>
      <c r="E4138" s="40"/>
    </row>
    <row r="4139" spans="1:5" x14ac:dyDescent="0.3">
      <c r="A4139" t="s">
        <v>590</v>
      </c>
      <c r="B4139" t="s">
        <v>3480</v>
      </c>
      <c r="D4139" t="s">
        <v>589</v>
      </c>
      <c r="E4139" s="40"/>
    </row>
    <row r="4140" spans="1:5" x14ac:dyDescent="0.3">
      <c r="A4140" t="s">
        <v>591</v>
      </c>
      <c r="B4140" t="s">
        <v>3480</v>
      </c>
      <c r="D4140" t="s">
        <v>589</v>
      </c>
      <c r="E4140" s="40"/>
    </row>
    <row r="4141" spans="1:5" x14ac:dyDescent="0.3">
      <c r="A4141" t="s">
        <v>592</v>
      </c>
      <c r="B4141" t="s">
        <v>3480</v>
      </c>
      <c r="D4141" t="s">
        <v>589</v>
      </c>
      <c r="E4141" s="40"/>
    </row>
    <row r="4142" spans="1:5" x14ac:dyDescent="0.3">
      <c r="A4142" t="s">
        <v>593</v>
      </c>
      <c r="B4142" t="s">
        <v>3480</v>
      </c>
      <c r="D4142" t="s">
        <v>589</v>
      </c>
      <c r="E4142" s="40"/>
    </row>
    <row r="4143" spans="1:5" x14ac:dyDescent="0.3">
      <c r="A4143" t="s">
        <v>594</v>
      </c>
      <c r="B4143" t="s">
        <v>3480</v>
      </c>
      <c r="D4143" t="s">
        <v>589</v>
      </c>
      <c r="E4143" s="40"/>
    </row>
    <row r="4144" spans="1:5" x14ac:dyDescent="0.3">
      <c r="A4144" t="s">
        <v>590</v>
      </c>
      <c r="B4144" t="s">
        <v>3481</v>
      </c>
      <c r="D4144" t="s">
        <v>589</v>
      </c>
      <c r="E4144" s="40"/>
    </row>
    <row r="4145" spans="1:5" x14ac:dyDescent="0.3">
      <c r="A4145" t="s">
        <v>591</v>
      </c>
      <c r="B4145" t="s">
        <v>3481</v>
      </c>
      <c r="D4145" t="s">
        <v>589</v>
      </c>
      <c r="E4145" s="40"/>
    </row>
    <row r="4146" spans="1:5" x14ac:dyDescent="0.3">
      <c r="A4146" t="s">
        <v>592</v>
      </c>
      <c r="B4146" t="s">
        <v>3481</v>
      </c>
      <c r="D4146" t="s">
        <v>589</v>
      </c>
      <c r="E4146" s="40"/>
    </row>
    <row r="4147" spans="1:5" x14ac:dyDescent="0.3">
      <c r="A4147" t="s">
        <v>593</v>
      </c>
      <c r="B4147" t="s">
        <v>3481</v>
      </c>
      <c r="D4147" t="s">
        <v>589</v>
      </c>
      <c r="E4147" s="40"/>
    </row>
    <row r="4148" spans="1:5" x14ac:dyDescent="0.3">
      <c r="A4148" t="s">
        <v>594</v>
      </c>
      <c r="B4148" t="s">
        <v>3481</v>
      </c>
      <c r="D4148" t="s">
        <v>589</v>
      </c>
      <c r="E4148" s="40"/>
    </row>
    <row r="4149" spans="1:5" x14ac:dyDescent="0.3">
      <c r="A4149" t="s">
        <v>590</v>
      </c>
      <c r="B4149" t="s">
        <v>3482</v>
      </c>
      <c r="D4149" t="s">
        <v>589</v>
      </c>
      <c r="E4149" s="40"/>
    </row>
    <row r="4150" spans="1:5" x14ac:dyDescent="0.3">
      <c r="A4150" t="s">
        <v>591</v>
      </c>
      <c r="B4150" t="s">
        <v>3482</v>
      </c>
      <c r="D4150" t="s">
        <v>589</v>
      </c>
      <c r="E4150" s="40"/>
    </row>
    <row r="4151" spans="1:5" x14ac:dyDescent="0.3">
      <c r="A4151" t="s">
        <v>592</v>
      </c>
      <c r="B4151" t="s">
        <v>3482</v>
      </c>
      <c r="D4151" t="s">
        <v>589</v>
      </c>
      <c r="E4151" s="40"/>
    </row>
    <row r="4152" spans="1:5" x14ac:dyDescent="0.3">
      <c r="A4152" t="s">
        <v>593</v>
      </c>
      <c r="B4152" t="s">
        <v>3482</v>
      </c>
      <c r="D4152" t="s">
        <v>589</v>
      </c>
      <c r="E4152" s="40"/>
    </row>
    <row r="4153" spans="1:5" x14ac:dyDescent="0.3">
      <c r="A4153" t="s">
        <v>594</v>
      </c>
      <c r="B4153" t="s">
        <v>3482</v>
      </c>
      <c r="D4153" t="s">
        <v>589</v>
      </c>
      <c r="E4153" s="40"/>
    </row>
    <row r="4154" spans="1:5" x14ac:dyDescent="0.3">
      <c r="A4154" t="s">
        <v>590</v>
      </c>
      <c r="B4154" t="s">
        <v>3483</v>
      </c>
      <c r="D4154" t="s">
        <v>589</v>
      </c>
      <c r="E4154" s="40"/>
    </row>
    <row r="4155" spans="1:5" x14ac:dyDescent="0.3">
      <c r="A4155" t="s">
        <v>591</v>
      </c>
      <c r="B4155" t="s">
        <v>3483</v>
      </c>
      <c r="D4155" t="s">
        <v>589</v>
      </c>
      <c r="E4155" s="40"/>
    </row>
    <row r="4156" spans="1:5" x14ac:dyDescent="0.3">
      <c r="A4156" t="s">
        <v>592</v>
      </c>
      <c r="B4156" t="s">
        <v>3483</v>
      </c>
      <c r="D4156" t="s">
        <v>589</v>
      </c>
      <c r="E4156" s="40"/>
    </row>
    <row r="4157" spans="1:5" x14ac:dyDescent="0.3">
      <c r="A4157" t="s">
        <v>593</v>
      </c>
      <c r="B4157" t="s">
        <v>3483</v>
      </c>
      <c r="D4157" t="s">
        <v>589</v>
      </c>
      <c r="E4157" s="40"/>
    </row>
    <row r="4158" spans="1:5" x14ac:dyDescent="0.3">
      <c r="A4158" t="s">
        <v>594</v>
      </c>
      <c r="B4158" t="s">
        <v>3483</v>
      </c>
      <c r="D4158" t="s">
        <v>589</v>
      </c>
      <c r="E4158" s="40"/>
    </row>
    <row r="4159" spans="1:5" x14ac:dyDescent="0.3">
      <c r="A4159" t="s">
        <v>590</v>
      </c>
      <c r="B4159" t="s">
        <v>3484</v>
      </c>
      <c r="D4159" t="s">
        <v>589</v>
      </c>
      <c r="E4159" s="40"/>
    </row>
    <row r="4160" spans="1:5" x14ac:dyDescent="0.3">
      <c r="A4160" t="s">
        <v>591</v>
      </c>
      <c r="B4160" t="s">
        <v>3484</v>
      </c>
      <c r="D4160" t="s">
        <v>589</v>
      </c>
      <c r="E4160" s="40"/>
    </row>
    <row r="4161" spans="1:5" x14ac:dyDescent="0.3">
      <c r="A4161" t="s">
        <v>592</v>
      </c>
      <c r="B4161" t="s">
        <v>3484</v>
      </c>
      <c r="D4161" t="s">
        <v>589</v>
      </c>
      <c r="E4161" s="40"/>
    </row>
    <row r="4162" spans="1:5" x14ac:dyDescent="0.3">
      <c r="A4162" t="s">
        <v>593</v>
      </c>
      <c r="B4162" t="s">
        <v>3484</v>
      </c>
      <c r="D4162" t="s">
        <v>589</v>
      </c>
      <c r="E4162" s="40"/>
    </row>
    <row r="4163" spans="1:5" x14ac:dyDescent="0.3">
      <c r="A4163" t="s">
        <v>594</v>
      </c>
      <c r="B4163" t="s">
        <v>3484</v>
      </c>
      <c r="D4163" t="s">
        <v>589</v>
      </c>
      <c r="E4163" s="40"/>
    </row>
    <row r="4164" spans="1:5" x14ac:dyDescent="0.3">
      <c r="A4164" t="s">
        <v>590</v>
      </c>
      <c r="B4164" t="s">
        <v>3485</v>
      </c>
      <c r="D4164" t="s">
        <v>589</v>
      </c>
      <c r="E4164" s="40"/>
    </row>
    <row r="4165" spans="1:5" x14ac:dyDescent="0.3">
      <c r="A4165" t="s">
        <v>591</v>
      </c>
      <c r="B4165" t="s">
        <v>3485</v>
      </c>
      <c r="D4165" t="s">
        <v>589</v>
      </c>
      <c r="E4165" s="40"/>
    </row>
    <row r="4166" spans="1:5" x14ac:dyDescent="0.3">
      <c r="A4166" t="s">
        <v>592</v>
      </c>
      <c r="B4166" t="s">
        <v>3485</v>
      </c>
      <c r="D4166" t="s">
        <v>589</v>
      </c>
      <c r="E4166" s="40"/>
    </row>
    <row r="4167" spans="1:5" x14ac:dyDescent="0.3">
      <c r="A4167" t="s">
        <v>593</v>
      </c>
      <c r="B4167" t="s">
        <v>3485</v>
      </c>
      <c r="D4167" t="s">
        <v>589</v>
      </c>
      <c r="E4167" s="40"/>
    </row>
    <row r="4168" spans="1:5" x14ac:dyDescent="0.3">
      <c r="A4168" t="s">
        <v>594</v>
      </c>
      <c r="B4168" t="s">
        <v>3485</v>
      </c>
      <c r="D4168" t="s">
        <v>589</v>
      </c>
      <c r="E4168" s="40"/>
    </row>
    <row r="4169" spans="1:5" x14ac:dyDescent="0.3">
      <c r="A4169" t="s">
        <v>590</v>
      </c>
      <c r="B4169" t="s">
        <v>3486</v>
      </c>
      <c r="D4169" t="s">
        <v>589</v>
      </c>
      <c r="E4169" s="40"/>
    </row>
    <row r="4170" spans="1:5" x14ac:dyDescent="0.3">
      <c r="A4170" t="s">
        <v>591</v>
      </c>
      <c r="B4170" t="s">
        <v>3486</v>
      </c>
      <c r="D4170" t="s">
        <v>589</v>
      </c>
      <c r="E4170" s="40"/>
    </row>
    <row r="4171" spans="1:5" x14ac:dyDescent="0.3">
      <c r="A4171" t="s">
        <v>592</v>
      </c>
      <c r="B4171" t="s">
        <v>3486</v>
      </c>
      <c r="D4171" t="s">
        <v>589</v>
      </c>
      <c r="E4171" s="40"/>
    </row>
    <row r="4172" spans="1:5" x14ac:dyDescent="0.3">
      <c r="A4172" t="s">
        <v>593</v>
      </c>
      <c r="B4172" t="s">
        <v>3486</v>
      </c>
      <c r="D4172" t="s">
        <v>589</v>
      </c>
      <c r="E4172" s="40"/>
    </row>
    <row r="4173" spans="1:5" x14ac:dyDescent="0.3">
      <c r="A4173" t="s">
        <v>594</v>
      </c>
      <c r="B4173" t="s">
        <v>3486</v>
      </c>
      <c r="D4173" t="s">
        <v>589</v>
      </c>
      <c r="E4173" s="40"/>
    </row>
    <row r="4174" spans="1:5" x14ac:dyDescent="0.3">
      <c r="A4174" t="s">
        <v>590</v>
      </c>
      <c r="B4174" t="s">
        <v>3487</v>
      </c>
      <c r="D4174" t="s">
        <v>589</v>
      </c>
      <c r="E4174" s="40"/>
    </row>
    <row r="4175" spans="1:5" x14ac:dyDescent="0.3">
      <c r="A4175" t="s">
        <v>591</v>
      </c>
      <c r="B4175" t="s">
        <v>3487</v>
      </c>
      <c r="D4175" t="s">
        <v>589</v>
      </c>
      <c r="E4175" s="40"/>
    </row>
    <row r="4176" spans="1:5" x14ac:dyDescent="0.3">
      <c r="A4176" t="s">
        <v>592</v>
      </c>
      <c r="B4176" t="s">
        <v>3487</v>
      </c>
      <c r="D4176" t="s">
        <v>589</v>
      </c>
      <c r="E4176" s="40"/>
    </row>
    <row r="4177" spans="1:5" x14ac:dyDescent="0.3">
      <c r="A4177" t="s">
        <v>593</v>
      </c>
      <c r="B4177" t="s">
        <v>3487</v>
      </c>
      <c r="D4177" t="s">
        <v>589</v>
      </c>
      <c r="E4177" s="40"/>
    </row>
    <row r="4178" spans="1:5" x14ac:dyDescent="0.3">
      <c r="A4178" t="s">
        <v>594</v>
      </c>
      <c r="B4178" t="s">
        <v>3487</v>
      </c>
      <c r="D4178" t="s">
        <v>589</v>
      </c>
      <c r="E4178" s="40"/>
    </row>
    <row r="4179" spans="1:5" x14ac:dyDescent="0.3">
      <c r="A4179" t="s">
        <v>590</v>
      </c>
      <c r="B4179" t="s">
        <v>3488</v>
      </c>
      <c r="D4179" t="s">
        <v>589</v>
      </c>
      <c r="E4179" s="40"/>
    </row>
    <row r="4180" spans="1:5" x14ac:dyDescent="0.3">
      <c r="A4180" t="s">
        <v>591</v>
      </c>
      <c r="B4180" t="s">
        <v>3488</v>
      </c>
      <c r="D4180" t="s">
        <v>589</v>
      </c>
      <c r="E4180" s="40"/>
    </row>
    <row r="4181" spans="1:5" x14ac:dyDescent="0.3">
      <c r="A4181" t="s">
        <v>592</v>
      </c>
      <c r="B4181" t="s">
        <v>3488</v>
      </c>
      <c r="D4181" t="s">
        <v>589</v>
      </c>
      <c r="E4181" s="40"/>
    </row>
    <row r="4182" spans="1:5" x14ac:dyDescent="0.3">
      <c r="A4182" t="s">
        <v>593</v>
      </c>
      <c r="B4182" t="s">
        <v>3488</v>
      </c>
      <c r="D4182" t="s">
        <v>589</v>
      </c>
      <c r="E4182" s="40"/>
    </row>
    <row r="4183" spans="1:5" x14ac:dyDescent="0.3">
      <c r="A4183" t="s">
        <v>594</v>
      </c>
      <c r="B4183" t="s">
        <v>3488</v>
      </c>
      <c r="D4183" t="s">
        <v>589</v>
      </c>
      <c r="E4183" s="40"/>
    </row>
    <row r="4184" spans="1:5" x14ac:dyDescent="0.3">
      <c r="A4184" t="s">
        <v>590</v>
      </c>
      <c r="B4184" t="s">
        <v>3489</v>
      </c>
      <c r="D4184" t="s">
        <v>589</v>
      </c>
      <c r="E4184" s="40"/>
    </row>
    <row r="4185" spans="1:5" x14ac:dyDescent="0.3">
      <c r="A4185" t="s">
        <v>591</v>
      </c>
      <c r="B4185" t="s">
        <v>3489</v>
      </c>
      <c r="D4185" t="s">
        <v>589</v>
      </c>
      <c r="E4185" s="40"/>
    </row>
    <row r="4186" spans="1:5" x14ac:dyDescent="0.3">
      <c r="A4186" t="s">
        <v>592</v>
      </c>
      <c r="B4186" t="s">
        <v>3489</v>
      </c>
      <c r="D4186" t="s">
        <v>589</v>
      </c>
      <c r="E4186" s="40"/>
    </row>
    <row r="4187" spans="1:5" x14ac:dyDescent="0.3">
      <c r="A4187" t="s">
        <v>593</v>
      </c>
      <c r="B4187" t="s">
        <v>3489</v>
      </c>
      <c r="D4187" t="s">
        <v>589</v>
      </c>
      <c r="E4187" s="40"/>
    </row>
    <row r="4188" spans="1:5" x14ac:dyDescent="0.3">
      <c r="A4188" t="s">
        <v>594</v>
      </c>
      <c r="B4188" t="s">
        <v>3489</v>
      </c>
      <c r="D4188" t="s">
        <v>589</v>
      </c>
      <c r="E4188" s="40"/>
    </row>
    <row r="4189" spans="1:5" x14ac:dyDescent="0.3">
      <c r="A4189" t="s">
        <v>590</v>
      </c>
      <c r="B4189" t="s">
        <v>3490</v>
      </c>
      <c r="D4189" t="s">
        <v>589</v>
      </c>
      <c r="E4189" s="40"/>
    </row>
    <row r="4190" spans="1:5" x14ac:dyDescent="0.3">
      <c r="A4190" t="s">
        <v>591</v>
      </c>
      <c r="B4190" t="s">
        <v>3490</v>
      </c>
      <c r="D4190" t="s">
        <v>589</v>
      </c>
      <c r="E4190" s="40"/>
    </row>
    <row r="4191" spans="1:5" x14ac:dyDescent="0.3">
      <c r="A4191" t="s">
        <v>592</v>
      </c>
      <c r="B4191" t="s">
        <v>3490</v>
      </c>
      <c r="D4191" t="s">
        <v>589</v>
      </c>
      <c r="E4191" s="40"/>
    </row>
    <row r="4192" spans="1:5" x14ac:dyDescent="0.3">
      <c r="A4192" t="s">
        <v>593</v>
      </c>
      <c r="B4192" t="s">
        <v>3490</v>
      </c>
      <c r="D4192" t="s">
        <v>589</v>
      </c>
      <c r="E4192" s="40"/>
    </row>
    <row r="4193" spans="1:5" x14ac:dyDescent="0.3">
      <c r="A4193" t="s">
        <v>594</v>
      </c>
      <c r="B4193" t="s">
        <v>3490</v>
      </c>
      <c r="D4193" t="s">
        <v>589</v>
      </c>
      <c r="E4193" s="40"/>
    </row>
    <row r="4194" spans="1:5" x14ac:dyDescent="0.3">
      <c r="A4194" t="s">
        <v>590</v>
      </c>
      <c r="B4194" t="s">
        <v>3491</v>
      </c>
      <c r="D4194" t="s">
        <v>589</v>
      </c>
      <c r="E4194" s="40"/>
    </row>
    <row r="4195" spans="1:5" x14ac:dyDescent="0.3">
      <c r="A4195" t="s">
        <v>591</v>
      </c>
      <c r="B4195" t="s">
        <v>3491</v>
      </c>
      <c r="D4195" t="s">
        <v>589</v>
      </c>
      <c r="E4195" s="40"/>
    </row>
    <row r="4196" spans="1:5" x14ac:dyDescent="0.3">
      <c r="A4196" t="s">
        <v>592</v>
      </c>
      <c r="B4196" t="s">
        <v>3491</v>
      </c>
      <c r="D4196" t="s">
        <v>589</v>
      </c>
      <c r="E4196" s="40"/>
    </row>
    <row r="4197" spans="1:5" x14ac:dyDescent="0.3">
      <c r="A4197" t="s">
        <v>593</v>
      </c>
      <c r="B4197" t="s">
        <v>3491</v>
      </c>
      <c r="D4197" t="s">
        <v>589</v>
      </c>
      <c r="E4197" s="40"/>
    </row>
    <row r="4198" spans="1:5" x14ac:dyDescent="0.3">
      <c r="A4198" t="s">
        <v>594</v>
      </c>
      <c r="B4198" t="s">
        <v>3491</v>
      </c>
      <c r="D4198" t="s">
        <v>589</v>
      </c>
      <c r="E4198" s="40"/>
    </row>
    <row r="4199" spans="1:5" x14ac:dyDescent="0.3">
      <c r="A4199" t="s">
        <v>590</v>
      </c>
      <c r="B4199" t="s">
        <v>3492</v>
      </c>
      <c r="D4199" t="s">
        <v>589</v>
      </c>
      <c r="E4199" s="40"/>
    </row>
    <row r="4200" spans="1:5" x14ac:dyDescent="0.3">
      <c r="A4200" t="s">
        <v>591</v>
      </c>
      <c r="B4200" t="s">
        <v>3492</v>
      </c>
      <c r="D4200" t="s">
        <v>589</v>
      </c>
      <c r="E4200" s="40"/>
    </row>
    <row r="4201" spans="1:5" x14ac:dyDescent="0.3">
      <c r="A4201" t="s">
        <v>592</v>
      </c>
      <c r="B4201" t="s">
        <v>3492</v>
      </c>
      <c r="D4201" t="s">
        <v>589</v>
      </c>
      <c r="E4201" s="40"/>
    </row>
    <row r="4202" spans="1:5" x14ac:dyDescent="0.3">
      <c r="A4202" t="s">
        <v>593</v>
      </c>
      <c r="B4202" t="s">
        <v>3492</v>
      </c>
      <c r="D4202" t="s">
        <v>589</v>
      </c>
      <c r="E4202" s="40"/>
    </row>
    <row r="4203" spans="1:5" x14ac:dyDescent="0.3">
      <c r="A4203" t="s">
        <v>594</v>
      </c>
      <c r="B4203" t="s">
        <v>3492</v>
      </c>
      <c r="D4203" t="s">
        <v>589</v>
      </c>
      <c r="E4203" s="40"/>
    </row>
    <row r="4204" spans="1:5" x14ac:dyDescent="0.3">
      <c r="A4204" t="s">
        <v>590</v>
      </c>
      <c r="B4204" t="s">
        <v>3493</v>
      </c>
      <c r="D4204" t="s">
        <v>589</v>
      </c>
      <c r="E4204" s="40"/>
    </row>
    <row r="4205" spans="1:5" x14ac:dyDescent="0.3">
      <c r="A4205" t="s">
        <v>591</v>
      </c>
      <c r="B4205" t="s">
        <v>3493</v>
      </c>
      <c r="D4205" t="s">
        <v>589</v>
      </c>
      <c r="E4205" s="40"/>
    </row>
    <row r="4206" spans="1:5" x14ac:dyDescent="0.3">
      <c r="A4206" t="s">
        <v>592</v>
      </c>
      <c r="B4206" t="s">
        <v>3493</v>
      </c>
      <c r="D4206" t="s">
        <v>589</v>
      </c>
      <c r="E4206" s="40"/>
    </row>
    <row r="4207" spans="1:5" x14ac:dyDescent="0.3">
      <c r="A4207" t="s">
        <v>593</v>
      </c>
      <c r="B4207" t="s">
        <v>3493</v>
      </c>
      <c r="D4207" t="s">
        <v>589</v>
      </c>
      <c r="E4207" s="40"/>
    </row>
    <row r="4208" spans="1:5" x14ac:dyDescent="0.3">
      <c r="A4208" t="s">
        <v>594</v>
      </c>
      <c r="B4208" t="s">
        <v>3493</v>
      </c>
      <c r="D4208" t="s">
        <v>589</v>
      </c>
      <c r="E4208" s="40"/>
    </row>
    <row r="4209" spans="1:5" x14ac:dyDescent="0.3">
      <c r="A4209" t="s">
        <v>590</v>
      </c>
      <c r="B4209" t="s">
        <v>3494</v>
      </c>
      <c r="D4209" t="s">
        <v>589</v>
      </c>
      <c r="E4209" s="40"/>
    </row>
    <row r="4210" spans="1:5" x14ac:dyDescent="0.3">
      <c r="A4210" t="s">
        <v>591</v>
      </c>
      <c r="B4210" t="s">
        <v>3494</v>
      </c>
      <c r="D4210" t="s">
        <v>589</v>
      </c>
      <c r="E4210" s="40"/>
    </row>
    <row r="4211" spans="1:5" x14ac:dyDescent="0.3">
      <c r="A4211" t="s">
        <v>592</v>
      </c>
      <c r="B4211" t="s">
        <v>3494</v>
      </c>
      <c r="D4211" t="s">
        <v>589</v>
      </c>
      <c r="E4211" s="40"/>
    </row>
    <row r="4212" spans="1:5" x14ac:dyDescent="0.3">
      <c r="A4212" t="s">
        <v>593</v>
      </c>
      <c r="B4212" t="s">
        <v>3494</v>
      </c>
      <c r="D4212" t="s">
        <v>589</v>
      </c>
      <c r="E4212" s="40"/>
    </row>
    <row r="4213" spans="1:5" x14ac:dyDescent="0.3">
      <c r="A4213" t="s">
        <v>594</v>
      </c>
      <c r="B4213" t="s">
        <v>3494</v>
      </c>
      <c r="D4213" t="s">
        <v>589</v>
      </c>
      <c r="E4213" s="40"/>
    </row>
    <row r="4214" spans="1:5" x14ac:dyDescent="0.3">
      <c r="A4214" t="s">
        <v>590</v>
      </c>
      <c r="B4214" t="s">
        <v>3495</v>
      </c>
      <c r="D4214" t="s">
        <v>589</v>
      </c>
      <c r="E4214" s="40"/>
    </row>
    <row r="4215" spans="1:5" x14ac:dyDescent="0.3">
      <c r="A4215" t="s">
        <v>591</v>
      </c>
      <c r="B4215" t="s">
        <v>3495</v>
      </c>
      <c r="D4215" t="s">
        <v>589</v>
      </c>
      <c r="E4215" s="40"/>
    </row>
    <row r="4216" spans="1:5" x14ac:dyDescent="0.3">
      <c r="A4216" t="s">
        <v>592</v>
      </c>
      <c r="B4216" t="s">
        <v>3495</v>
      </c>
      <c r="D4216" t="s">
        <v>589</v>
      </c>
      <c r="E4216" s="40"/>
    </row>
    <row r="4217" spans="1:5" x14ac:dyDescent="0.3">
      <c r="A4217" t="s">
        <v>593</v>
      </c>
      <c r="B4217" t="s">
        <v>3495</v>
      </c>
      <c r="D4217" t="s">
        <v>589</v>
      </c>
      <c r="E4217" s="40"/>
    </row>
    <row r="4218" spans="1:5" x14ac:dyDescent="0.3">
      <c r="A4218" t="s">
        <v>594</v>
      </c>
      <c r="B4218" t="s">
        <v>3495</v>
      </c>
      <c r="D4218" t="s">
        <v>589</v>
      </c>
      <c r="E4218" s="40"/>
    </row>
    <row r="4219" spans="1:5" x14ac:dyDescent="0.3">
      <c r="A4219" t="s">
        <v>590</v>
      </c>
      <c r="B4219" t="s">
        <v>3496</v>
      </c>
      <c r="D4219" t="s">
        <v>589</v>
      </c>
      <c r="E4219" s="40"/>
    </row>
    <row r="4220" spans="1:5" x14ac:dyDescent="0.3">
      <c r="A4220" t="s">
        <v>591</v>
      </c>
      <c r="B4220" t="s">
        <v>3496</v>
      </c>
      <c r="D4220" t="s">
        <v>589</v>
      </c>
      <c r="E4220" s="40"/>
    </row>
    <row r="4221" spans="1:5" x14ac:dyDescent="0.3">
      <c r="A4221" t="s">
        <v>592</v>
      </c>
      <c r="B4221" t="s">
        <v>3496</v>
      </c>
      <c r="D4221" t="s">
        <v>589</v>
      </c>
      <c r="E4221" s="40"/>
    </row>
    <row r="4222" spans="1:5" x14ac:dyDescent="0.3">
      <c r="A4222" t="s">
        <v>593</v>
      </c>
      <c r="B4222" t="s">
        <v>3496</v>
      </c>
      <c r="D4222" t="s">
        <v>589</v>
      </c>
      <c r="E4222" s="40"/>
    </row>
    <row r="4223" spans="1:5" x14ac:dyDescent="0.3">
      <c r="A4223" t="s">
        <v>594</v>
      </c>
      <c r="B4223" t="s">
        <v>3496</v>
      </c>
      <c r="D4223" t="s">
        <v>589</v>
      </c>
      <c r="E4223" s="40"/>
    </row>
    <row r="4224" spans="1:5" x14ac:dyDescent="0.3">
      <c r="A4224" t="s">
        <v>590</v>
      </c>
      <c r="B4224" t="s">
        <v>3497</v>
      </c>
      <c r="D4224" t="s">
        <v>589</v>
      </c>
      <c r="E4224" s="40"/>
    </row>
    <row r="4225" spans="1:5" x14ac:dyDescent="0.3">
      <c r="A4225" t="s">
        <v>591</v>
      </c>
      <c r="B4225" t="s">
        <v>3497</v>
      </c>
      <c r="D4225" t="s">
        <v>589</v>
      </c>
      <c r="E4225" s="40"/>
    </row>
    <row r="4226" spans="1:5" x14ac:dyDescent="0.3">
      <c r="A4226" t="s">
        <v>592</v>
      </c>
      <c r="B4226" t="s">
        <v>3497</v>
      </c>
      <c r="D4226" t="s">
        <v>589</v>
      </c>
      <c r="E4226" s="40"/>
    </row>
    <row r="4227" spans="1:5" x14ac:dyDescent="0.3">
      <c r="A4227" t="s">
        <v>593</v>
      </c>
      <c r="B4227" t="s">
        <v>3497</v>
      </c>
      <c r="D4227" t="s">
        <v>589</v>
      </c>
      <c r="E4227" s="40"/>
    </row>
    <row r="4228" spans="1:5" x14ac:dyDescent="0.3">
      <c r="A4228" t="s">
        <v>594</v>
      </c>
      <c r="B4228" t="s">
        <v>3497</v>
      </c>
      <c r="D4228" t="s">
        <v>589</v>
      </c>
      <c r="E4228" s="40"/>
    </row>
    <row r="4229" spans="1:5" x14ac:dyDescent="0.3">
      <c r="A4229" t="s">
        <v>590</v>
      </c>
      <c r="B4229" t="s">
        <v>3498</v>
      </c>
      <c r="D4229" t="s">
        <v>589</v>
      </c>
      <c r="E4229" s="40"/>
    </row>
    <row r="4230" spans="1:5" x14ac:dyDescent="0.3">
      <c r="A4230" t="s">
        <v>591</v>
      </c>
      <c r="B4230" t="s">
        <v>3498</v>
      </c>
      <c r="D4230" t="s">
        <v>589</v>
      </c>
      <c r="E4230" s="40"/>
    </row>
    <row r="4231" spans="1:5" x14ac:dyDescent="0.3">
      <c r="A4231" t="s">
        <v>592</v>
      </c>
      <c r="B4231" t="s">
        <v>3498</v>
      </c>
      <c r="D4231" t="s">
        <v>589</v>
      </c>
      <c r="E4231" s="40"/>
    </row>
    <row r="4232" spans="1:5" x14ac:dyDescent="0.3">
      <c r="A4232" t="s">
        <v>593</v>
      </c>
      <c r="B4232" t="s">
        <v>3498</v>
      </c>
      <c r="D4232" t="s">
        <v>589</v>
      </c>
      <c r="E4232" s="40"/>
    </row>
    <row r="4233" spans="1:5" x14ac:dyDescent="0.3">
      <c r="A4233" t="s">
        <v>594</v>
      </c>
      <c r="B4233" t="s">
        <v>3498</v>
      </c>
      <c r="D4233" t="s">
        <v>589</v>
      </c>
      <c r="E4233" s="40"/>
    </row>
    <row r="4234" spans="1:5" x14ac:dyDescent="0.3">
      <c r="A4234" t="s">
        <v>590</v>
      </c>
      <c r="B4234" t="s">
        <v>3499</v>
      </c>
      <c r="D4234" t="s">
        <v>589</v>
      </c>
      <c r="E4234" s="40"/>
    </row>
    <row r="4235" spans="1:5" x14ac:dyDescent="0.3">
      <c r="A4235" t="s">
        <v>591</v>
      </c>
      <c r="B4235" t="s">
        <v>3499</v>
      </c>
      <c r="D4235" t="s">
        <v>589</v>
      </c>
      <c r="E4235" s="40"/>
    </row>
    <row r="4236" spans="1:5" x14ac:dyDescent="0.3">
      <c r="A4236" t="s">
        <v>592</v>
      </c>
      <c r="B4236" t="s">
        <v>3499</v>
      </c>
      <c r="D4236" t="s">
        <v>589</v>
      </c>
      <c r="E4236" s="40"/>
    </row>
    <row r="4237" spans="1:5" x14ac:dyDescent="0.3">
      <c r="A4237" t="s">
        <v>593</v>
      </c>
      <c r="B4237" t="s">
        <v>3499</v>
      </c>
      <c r="D4237" t="s">
        <v>589</v>
      </c>
      <c r="E4237" s="40"/>
    </row>
    <row r="4238" spans="1:5" x14ac:dyDescent="0.3">
      <c r="A4238" t="s">
        <v>594</v>
      </c>
      <c r="B4238" t="s">
        <v>3499</v>
      </c>
      <c r="D4238" t="s">
        <v>589</v>
      </c>
      <c r="E4238" s="40"/>
    </row>
    <row r="4239" spans="1:5" x14ac:dyDescent="0.3">
      <c r="A4239" t="s">
        <v>590</v>
      </c>
      <c r="B4239" t="s">
        <v>3500</v>
      </c>
      <c r="D4239" t="s">
        <v>589</v>
      </c>
      <c r="E4239" s="40"/>
    </row>
    <row r="4240" spans="1:5" x14ac:dyDescent="0.3">
      <c r="A4240" t="s">
        <v>591</v>
      </c>
      <c r="B4240" t="s">
        <v>3500</v>
      </c>
      <c r="D4240" t="s">
        <v>589</v>
      </c>
      <c r="E4240" s="40"/>
    </row>
    <row r="4241" spans="1:5" x14ac:dyDescent="0.3">
      <c r="A4241" t="s">
        <v>592</v>
      </c>
      <c r="B4241" t="s">
        <v>3500</v>
      </c>
      <c r="D4241" t="s">
        <v>589</v>
      </c>
      <c r="E4241" s="40"/>
    </row>
    <row r="4242" spans="1:5" x14ac:dyDescent="0.3">
      <c r="A4242" t="s">
        <v>593</v>
      </c>
      <c r="B4242" t="s">
        <v>3500</v>
      </c>
      <c r="D4242" t="s">
        <v>589</v>
      </c>
      <c r="E4242" s="40"/>
    </row>
    <row r="4243" spans="1:5" x14ac:dyDescent="0.3">
      <c r="A4243" t="s">
        <v>594</v>
      </c>
      <c r="B4243" t="s">
        <v>3500</v>
      </c>
      <c r="D4243" t="s">
        <v>589</v>
      </c>
      <c r="E4243" s="40"/>
    </row>
    <row r="4244" spans="1:5" x14ac:dyDescent="0.3">
      <c r="A4244" t="s">
        <v>590</v>
      </c>
      <c r="B4244" t="s">
        <v>3501</v>
      </c>
      <c r="D4244" t="s">
        <v>589</v>
      </c>
      <c r="E4244" s="40"/>
    </row>
    <row r="4245" spans="1:5" x14ac:dyDescent="0.3">
      <c r="A4245" t="s">
        <v>591</v>
      </c>
      <c r="B4245" t="s">
        <v>3501</v>
      </c>
      <c r="D4245" t="s">
        <v>589</v>
      </c>
      <c r="E4245" s="40"/>
    </row>
    <row r="4246" spans="1:5" x14ac:dyDescent="0.3">
      <c r="A4246" t="s">
        <v>592</v>
      </c>
      <c r="B4246" t="s">
        <v>3501</v>
      </c>
      <c r="D4246" t="s">
        <v>589</v>
      </c>
      <c r="E4246" s="40"/>
    </row>
    <row r="4247" spans="1:5" x14ac:dyDescent="0.3">
      <c r="A4247" t="s">
        <v>593</v>
      </c>
      <c r="B4247" t="s">
        <v>3501</v>
      </c>
      <c r="D4247" t="s">
        <v>589</v>
      </c>
      <c r="E4247" s="40"/>
    </row>
    <row r="4248" spans="1:5" x14ac:dyDescent="0.3">
      <c r="A4248" t="s">
        <v>594</v>
      </c>
      <c r="B4248" t="s">
        <v>3501</v>
      </c>
      <c r="D4248" t="s">
        <v>589</v>
      </c>
      <c r="E4248" s="40"/>
    </row>
    <row r="4249" spans="1:5" x14ac:dyDescent="0.3">
      <c r="A4249" t="s">
        <v>590</v>
      </c>
      <c r="B4249" t="s">
        <v>3502</v>
      </c>
      <c r="D4249" t="s">
        <v>589</v>
      </c>
      <c r="E4249" s="40"/>
    </row>
    <row r="4250" spans="1:5" x14ac:dyDescent="0.3">
      <c r="A4250" t="s">
        <v>591</v>
      </c>
      <c r="B4250" t="s">
        <v>3502</v>
      </c>
      <c r="D4250" t="s">
        <v>589</v>
      </c>
      <c r="E4250" s="40"/>
    </row>
    <row r="4251" spans="1:5" x14ac:dyDescent="0.3">
      <c r="A4251" t="s">
        <v>592</v>
      </c>
      <c r="B4251" t="s">
        <v>3502</v>
      </c>
      <c r="D4251" t="s">
        <v>589</v>
      </c>
      <c r="E4251" s="40"/>
    </row>
    <row r="4252" spans="1:5" x14ac:dyDescent="0.3">
      <c r="A4252" t="s">
        <v>593</v>
      </c>
      <c r="B4252" t="s">
        <v>3502</v>
      </c>
      <c r="D4252" t="s">
        <v>589</v>
      </c>
      <c r="E4252" s="40"/>
    </row>
    <row r="4253" spans="1:5" x14ac:dyDescent="0.3">
      <c r="A4253" t="s">
        <v>594</v>
      </c>
      <c r="B4253" t="s">
        <v>3502</v>
      </c>
      <c r="D4253" t="s">
        <v>589</v>
      </c>
      <c r="E4253" s="40"/>
    </row>
    <row r="4254" spans="1:5" x14ac:dyDescent="0.3">
      <c r="A4254" t="s">
        <v>590</v>
      </c>
      <c r="B4254" t="s">
        <v>3503</v>
      </c>
      <c r="D4254" t="s">
        <v>589</v>
      </c>
      <c r="E4254" s="40"/>
    </row>
    <row r="4255" spans="1:5" x14ac:dyDescent="0.3">
      <c r="A4255" t="s">
        <v>591</v>
      </c>
      <c r="B4255" t="s">
        <v>3503</v>
      </c>
      <c r="D4255" t="s">
        <v>589</v>
      </c>
      <c r="E4255" s="40"/>
    </row>
    <row r="4256" spans="1:5" x14ac:dyDescent="0.3">
      <c r="A4256" t="s">
        <v>592</v>
      </c>
      <c r="B4256" t="s">
        <v>3503</v>
      </c>
      <c r="D4256" t="s">
        <v>589</v>
      </c>
      <c r="E4256" s="40"/>
    </row>
    <row r="4257" spans="1:5" x14ac:dyDescent="0.3">
      <c r="A4257" t="s">
        <v>593</v>
      </c>
      <c r="B4257" t="s">
        <v>3503</v>
      </c>
      <c r="D4257" t="s">
        <v>589</v>
      </c>
      <c r="E4257" s="40"/>
    </row>
    <row r="4258" spans="1:5" x14ac:dyDescent="0.3">
      <c r="A4258" t="s">
        <v>594</v>
      </c>
      <c r="B4258" t="s">
        <v>3503</v>
      </c>
      <c r="D4258" t="s">
        <v>589</v>
      </c>
      <c r="E4258" s="40"/>
    </row>
    <row r="4259" spans="1:5" x14ac:dyDescent="0.3">
      <c r="A4259" t="s">
        <v>590</v>
      </c>
      <c r="B4259" t="s">
        <v>3504</v>
      </c>
      <c r="D4259" t="s">
        <v>589</v>
      </c>
      <c r="E4259" s="40"/>
    </row>
    <row r="4260" spans="1:5" x14ac:dyDescent="0.3">
      <c r="A4260" t="s">
        <v>591</v>
      </c>
      <c r="B4260" t="s">
        <v>3504</v>
      </c>
      <c r="D4260" t="s">
        <v>589</v>
      </c>
      <c r="E4260" s="40"/>
    </row>
    <row r="4261" spans="1:5" x14ac:dyDescent="0.3">
      <c r="A4261" t="s">
        <v>592</v>
      </c>
      <c r="B4261" t="s">
        <v>3504</v>
      </c>
      <c r="D4261" t="s">
        <v>589</v>
      </c>
      <c r="E4261" s="40"/>
    </row>
    <row r="4262" spans="1:5" x14ac:dyDescent="0.3">
      <c r="A4262" t="s">
        <v>593</v>
      </c>
      <c r="B4262" t="s">
        <v>3504</v>
      </c>
      <c r="D4262" t="s">
        <v>589</v>
      </c>
      <c r="E4262" s="40"/>
    </row>
    <row r="4263" spans="1:5" x14ac:dyDescent="0.3">
      <c r="A4263" t="s">
        <v>594</v>
      </c>
      <c r="B4263" t="s">
        <v>3504</v>
      </c>
      <c r="D4263" t="s">
        <v>589</v>
      </c>
      <c r="E4263" s="40"/>
    </row>
    <row r="4264" spans="1:5" x14ac:dyDescent="0.3">
      <c r="A4264" t="s">
        <v>590</v>
      </c>
      <c r="B4264" t="s">
        <v>3505</v>
      </c>
      <c r="D4264" t="s">
        <v>589</v>
      </c>
      <c r="E4264" s="40"/>
    </row>
    <row r="4265" spans="1:5" x14ac:dyDescent="0.3">
      <c r="A4265" t="s">
        <v>591</v>
      </c>
      <c r="B4265" t="s">
        <v>3505</v>
      </c>
      <c r="D4265" t="s">
        <v>589</v>
      </c>
      <c r="E4265" s="40"/>
    </row>
    <row r="4266" spans="1:5" x14ac:dyDescent="0.3">
      <c r="A4266" t="s">
        <v>592</v>
      </c>
      <c r="B4266" t="s">
        <v>3505</v>
      </c>
      <c r="D4266" t="s">
        <v>589</v>
      </c>
      <c r="E4266" s="40"/>
    </row>
    <row r="4267" spans="1:5" x14ac:dyDescent="0.3">
      <c r="A4267" t="s">
        <v>593</v>
      </c>
      <c r="B4267" t="s">
        <v>3505</v>
      </c>
      <c r="D4267" t="s">
        <v>589</v>
      </c>
      <c r="E4267" s="40"/>
    </row>
    <row r="4268" spans="1:5" x14ac:dyDescent="0.3">
      <c r="A4268" t="s">
        <v>594</v>
      </c>
      <c r="B4268" t="s">
        <v>3505</v>
      </c>
      <c r="D4268" t="s">
        <v>589</v>
      </c>
      <c r="E4268" s="40"/>
    </row>
    <row r="4269" spans="1:5" x14ac:dyDescent="0.3">
      <c r="A4269" t="s">
        <v>590</v>
      </c>
      <c r="B4269" t="s">
        <v>3506</v>
      </c>
      <c r="D4269" t="s">
        <v>589</v>
      </c>
      <c r="E4269" s="40"/>
    </row>
    <row r="4270" spans="1:5" x14ac:dyDescent="0.3">
      <c r="A4270" t="s">
        <v>591</v>
      </c>
      <c r="B4270" t="s">
        <v>3506</v>
      </c>
      <c r="D4270" t="s">
        <v>589</v>
      </c>
      <c r="E4270" s="40"/>
    </row>
    <row r="4271" spans="1:5" x14ac:dyDescent="0.3">
      <c r="A4271" t="s">
        <v>592</v>
      </c>
      <c r="B4271" t="s">
        <v>3506</v>
      </c>
      <c r="D4271" t="s">
        <v>589</v>
      </c>
      <c r="E4271" s="40"/>
    </row>
    <row r="4272" spans="1:5" x14ac:dyDescent="0.3">
      <c r="A4272" t="s">
        <v>593</v>
      </c>
      <c r="B4272" t="s">
        <v>3506</v>
      </c>
      <c r="D4272" t="s">
        <v>589</v>
      </c>
      <c r="E4272" s="40"/>
    </row>
    <row r="4273" spans="1:5" x14ac:dyDescent="0.3">
      <c r="A4273" t="s">
        <v>594</v>
      </c>
      <c r="B4273" t="s">
        <v>3506</v>
      </c>
      <c r="D4273" t="s">
        <v>589</v>
      </c>
      <c r="E4273" s="40"/>
    </row>
    <row r="4274" spans="1:5" x14ac:dyDescent="0.3">
      <c r="A4274" t="s">
        <v>590</v>
      </c>
      <c r="B4274" t="s">
        <v>3507</v>
      </c>
      <c r="D4274" t="s">
        <v>589</v>
      </c>
      <c r="E4274" s="40"/>
    </row>
    <row r="4275" spans="1:5" x14ac:dyDescent="0.3">
      <c r="A4275" t="s">
        <v>591</v>
      </c>
      <c r="B4275" t="s">
        <v>3507</v>
      </c>
      <c r="D4275" t="s">
        <v>589</v>
      </c>
      <c r="E4275" s="40"/>
    </row>
    <row r="4276" spans="1:5" x14ac:dyDescent="0.3">
      <c r="A4276" t="s">
        <v>592</v>
      </c>
      <c r="B4276" t="s">
        <v>3507</v>
      </c>
      <c r="D4276" t="s">
        <v>589</v>
      </c>
      <c r="E4276" s="40"/>
    </row>
    <row r="4277" spans="1:5" x14ac:dyDescent="0.3">
      <c r="A4277" t="s">
        <v>593</v>
      </c>
      <c r="B4277" t="s">
        <v>3507</v>
      </c>
      <c r="D4277" t="s">
        <v>589</v>
      </c>
      <c r="E4277" s="40"/>
    </row>
    <row r="4278" spans="1:5" x14ac:dyDescent="0.3">
      <c r="A4278" t="s">
        <v>594</v>
      </c>
      <c r="B4278" t="s">
        <v>3507</v>
      </c>
      <c r="D4278" t="s">
        <v>589</v>
      </c>
      <c r="E4278" s="40"/>
    </row>
    <row r="4279" spans="1:5" x14ac:dyDescent="0.3">
      <c r="A4279" t="s">
        <v>590</v>
      </c>
      <c r="B4279" t="s">
        <v>3508</v>
      </c>
      <c r="D4279" t="s">
        <v>589</v>
      </c>
      <c r="E4279" s="40"/>
    </row>
    <row r="4280" spans="1:5" x14ac:dyDescent="0.3">
      <c r="A4280" t="s">
        <v>591</v>
      </c>
      <c r="B4280" t="s">
        <v>3508</v>
      </c>
      <c r="D4280" t="s">
        <v>589</v>
      </c>
      <c r="E4280" s="40"/>
    </row>
    <row r="4281" spans="1:5" x14ac:dyDescent="0.3">
      <c r="A4281" t="s">
        <v>592</v>
      </c>
      <c r="B4281" t="s">
        <v>3508</v>
      </c>
      <c r="D4281" t="s">
        <v>589</v>
      </c>
      <c r="E4281" s="40"/>
    </row>
    <row r="4282" spans="1:5" x14ac:dyDescent="0.3">
      <c r="A4282" t="s">
        <v>593</v>
      </c>
      <c r="B4282" t="s">
        <v>3508</v>
      </c>
      <c r="D4282" t="s">
        <v>589</v>
      </c>
      <c r="E4282" s="40"/>
    </row>
    <row r="4283" spans="1:5" x14ac:dyDescent="0.3">
      <c r="A4283" t="s">
        <v>594</v>
      </c>
      <c r="B4283" t="s">
        <v>3508</v>
      </c>
      <c r="D4283" t="s">
        <v>589</v>
      </c>
      <c r="E4283" s="40"/>
    </row>
    <row r="4284" spans="1:5" x14ac:dyDescent="0.3">
      <c r="A4284" t="s">
        <v>590</v>
      </c>
      <c r="B4284" t="s">
        <v>3509</v>
      </c>
      <c r="D4284" t="s">
        <v>589</v>
      </c>
      <c r="E4284" s="40"/>
    </row>
    <row r="4285" spans="1:5" x14ac:dyDescent="0.3">
      <c r="A4285" t="s">
        <v>591</v>
      </c>
      <c r="B4285" t="s">
        <v>3509</v>
      </c>
      <c r="D4285" t="s">
        <v>589</v>
      </c>
      <c r="E4285" s="40"/>
    </row>
    <row r="4286" spans="1:5" x14ac:dyDescent="0.3">
      <c r="A4286" t="s">
        <v>592</v>
      </c>
      <c r="B4286" t="s">
        <v>3509</v>
      </c>
      <c r="D4286" t="s">
        <v>589</v>
      </c>
      <c r="E4286" s="40"/>
    </row>
    <row r="4287" spans="1:5" x14ac:dyDescent="0.3">
      <c r="A4287" t="s">
        <v>593</v>
      </c>
      <c r="B4287" t="s">
        <v>3509</v>
      </c>
      <c r="D4287" t="s">
        <v>589</v>
      </c>
      <c r="E4287" s="40"/>
    </row>
    <row r="4288" spans="1:5" x14ac:dyDescent="0.3">
      <c r="A4288" t="s">
        <v>594</v>
      </c>
      <c r="B4288" t="s">
        <v>3509</v>
      </c>
      <c r="D4288" t="s">
        <v>589</v>
      </c>
      <c r="E4288" s="40"/>
    </row>
    <row r="4289" spans="1:5" x14ac:dyDescent="0.3">
      <c r="A4289" t="s">
        <v>590</v>
      </c>
      <c r="B4289" t="s">
        <v>3510</v>
      </c>
      <c r="D4289" t="s">
        <v>589</v>
      </c>
      <c r="E4289" s="40"/>
    </row>
    <row r="4290" spans="1:5" x14ac:dyDescent="0.3">
      <c r="A4290" t="s">
        <v>591</v>
      </c>
      <c r="B4290" t="s">
        <v>3510</v>
      </c>
      <c r="D4290" t="s">
        <v>589</v>
      </c>
      <c r="E4290" s="40"/>
    </row>
    <row r="4291" spans="1:5" x14ac:dyDescent="0.3">
      <c r="A4291" t="s">
        <v>592</v>
      </c>
      <c r="B4291" t="s">
        <v>3510</v>
      </c>
      <c r="D4291" t="s">
        <v>589</v>
      </c>
      <c r="E4291" s="40"/>
    </row>
    <row r="4292" spans="1:5" x14ac:dyDescent="0.3">
      <c r="A4292" t="s">
        <v>593</v>
      </c>
      <c r="B4292" t="s">
        <v>3510</v>
      </c>
      <c r="D4292" t="s">
        <v>589</v>
      </c>
      <c r="E4292" s="40"/>
    </row>
    <row r="4293" spans="1:5" x14ac:dyDescent="0.3">
      <c r="A4293" t="s">
        <v>594</v>
      </c>
      <c r="B4293" t="s">
        <v>3510</v>
      </c>
      <c r="D4293" t="s">
        <v>589</v>
      </c>
      <c r="E4293" s="40"/>
    </row>
    <row r="4294" spans="1:5" x14ac:dyDescent="0.3">
      <c r="A4294" t="s">
        <v>590</v>
      </c>
      <c r="B4294" t="s">
        <v>3511</v>
      </c>
      <c r="D4294" t="s">
        <v>589</v>
      </c>
      <c r="E4294" s="40"/>
    </row>
    <row r="4295" spans="1:5" x14ac:dyDescent="0.3">
      <c r="A4295" t="s">
        <v>591</v>
      </c>
      <c r="B4295" t="s">
        <v>3511</v>
      </c>
      <c r="D4295" t="s">
        <v>589</v>
      </c>
      <c r="E4295" s="40"/>
    </row>
    <row r="4296" spans="1:5" x14ac:dyDescent="0.3">
      <c r="A4296" t="s">
        <v>592</v>
      </c>
      <c r="B4296" t="s">
        <v>3511</v>
      </c>
      <c r="D4296" t="s">
        <v>589</v>
      </c>
      <c r="E4296" s="40"/>
    </row>
    <row r="4297" spans="1:5" x14ac:dyDescent="0.3">
      <c r="A4297" t="s">
        <v>593</v>
      </c>
      <c r="B4297" t="s">
        <v>3511</v>
      </c>
      <c r="D4297" t="s">
        <v>589</v>
      </c>
      <c r="E4297" s="40"/>
    </row>
    <row r="4298" spans="1:5" x14ac:dyDescent="0.3">
      <c r="A4298" t="s">
        <v>594</v>
      </c>
      <c r="B4298" t="s">
        <v>3511</v>
      </c>
      <c r="D4298" t="s">
        <v>589</v>
      </c>
      <c r="E4298" s="40"/>
    </row>
    <row r="4299" spans="1:5" x14ac:dyDescent="0.3">
      <c r="A4299" t="s">
        <v>590</v>
      </c>
      <c r="B4299" t="s">
        <v>3512</v>
      </c>
      <c r="D4299" t="s">
        <v>589</v>
      </c>
      <c r="E4299" s="40"/>
    </row>
    <row r="4300" spans="1:5" x14ac:dyDescent="0.3">
      <c r="A4300" t="s">
        <v>591</v>
      </c>
      <c r="B4300" t="s">
        <v>3512</v>
      </c>
      <c r="D4300" t="s">
        <v>589</v>
      </c>
      <c r="E4300" s="40"/>
    </row>
    <row r="4301" spans="1:5" x14ac:dyDescent="0.3">
      <c r="A4301" t="s">
        <v>592</v>
      </c>
      <c r="B4301" t="s">
        <v>3512</v>
      </c>
      <c r="D4301" t="s">
        <v>589</v>
      </c>
      <c r="E4301" s="40"/>
    </row>
    <row r="4302" spans="1:5" x14ac:dyDescent="0.3">
      <c r="A4302" t="s">
        <v>593</v>
      </c>
      <c r="B4302" t="s">
        <v>3512</v>
      </c>
      <c r="D4302" t="s">
        <v>589</v>
      </c>
      <c r="E4302" s="40"/>
    </row>
    <row r="4303" spans="1:5" x14ac:dyDescent="0.3">
      <c r="A4303" t="s">
        <v>594</v>
      </c>
      <c r="B4303" t="s">
        <v>3512</v>
      </c>
      <c r="D4303" t="s">
        <v>589</v>
      </c>
      <c r="E4303" s="40"/>
    </row>
    <row r="4304" spans="1:5" x14ac:dyDescent="0.3">
      <c r="A4304" t="s">
        <v>590</v>
      </c>
      <c r="B4304" t="s">
        <v>3513</v>
      </c>
      <c r="D4304" t="s">
        <v>589</v>
      </c>
      <c r="E4304" s="40"/>
    </row>
    <row r="4305" spans="1:5" x14ac:dyDescent="0.3">
      <c r="A4305" t="s">
        <v>591</v>
      </c>
      <c r="B4305" t="s">
        <v>3513</v>
      </c>
      <c r="D4305" t="s">
        <v>589</v>
      </c>
      <c r="E4305" s="40"/>
    </row>
    <row r="4306" spans="1:5" x14ac:dyDescent="0.3">
      <c r="A4306" t="s">
        <v>592</v>
      </c>
      <c r="B4306" t="s">
        <v>3513</v>
      </c>
      <c r="D4306" t="s">
        <v>589</v>
      </c>
      <c r="E4306" s="40"/>
    </row>
    <row r="4307" spans="1:5" x14ac:dyDescent="0.3">
      <c r="A4307" t="s">
        <v>593</v>
      </c>
      <c r="B4307" t="s">
        <v>3513</v>
      </c>
      <c r="D4307" t="s">
        <v>589</v>
      </c>
      <c r="E4307" s="40"/>
    </row>
    <row r="4308" spans="1:5" x14ac:dyDescent="0.3">
      <c r="A4308" t="s">
        <v>594</v>
      </c>
      <c r="B4308" t="s">
        <v>3513</v>
      </c>
      <c r="D4308" t="s">
        <v>589</v>
      </c>
      <c r="E4308" s="40"/>
    </row>
    <row r="4309" spans="1:5" x14ac:dyDescent="0.3">
      <c r="A4309" t="s">
        <v>590</v>
      </c>
      <c r="B4309" t="s">
        <v>3514</v>
      </c>
      <c r="D4309" t="s">
        <v>589</v>
      </c>
      <c r="E4309" s="40"/>
    </row>
    <row r="4310" spans="1:5" x14ac:dyDescent="0.3">
      <c r="A4310" t="s">
        <v>591</v>
      </c>
      <c r="B4310" t="s">
        <v>3514</v>
      </c>
      <c r="D4310" t="s">
        <v>589</v>
      </c>
      <c r="E4310" s="40"/>
    </row>
    <row r="4311" spans="1:5" x14ac:dyDescent="0.3">
      <c r="A4311" t="s">
        <v>592</v>
      </c>
      <c r="B4311" t="s">
        <v>3514</v>
      </c>
      <c r="D4311" t="s">
        <v>589</v>
      </c>
      <c r="E4311" s="40"/>
    </row>
    <row r="4312" spans="1:5" x14ac:dyDescent="0.3">
      <c r="A4312" t="s">
        <v>593</v>
      </c>
      <c r="B4312" t="s">
        <v>3514</v>
      </c>
      <c r="D4312" t="s">
        <v>589</v>
      </c>
      <c r="E4312" s="40"/>
    </row>
    <row r="4313" spans="1:5" x14ac:dyDescent="0.3">
      <c r="A4313" t="s">
        <v>594</v>
      </c>
      <c r="B4313" t="s">
        <v>3514</v>
      </c>
      <c r="D4313" t="s">
        <v>589</v>
      </c>
      <c r="E4313" s="40"/>
    </row>
    <row r="4314" spans="1:5" x14ac:dyDescent="0.3">
      <c r="A4314" t="s">
        <v>590</v>
      </c>
      <c r="B4314" t="s">
        <v>3515</v>
      </c>
      <c r="D4314" t="s">
        <v>589</v>
      </c>
      <c r="E4314" s="40"/>
    </row>
    <row r="4315" spans="1:5" x14ac:dyDescent="0.3">
      <c r="A4315" t="s">
        <v>591</v>
      </c>
      <c r="B4315" t="s">
        <v>3515</v>
      </c>
      <c r="D4315" t="s">
        <v>589</v>
      </c>
      <c r="E4315" s="40"/>
    </row>
    <row r="4316" spans="1:5" x14ac:dyDescent="0.3">
      <c r="A4316" t="s">
        <v>592</v>
      </c>
      <c r="B4316" t="s">
        <v>3515</v>
      </c>
      <c r="D4316" t="s">
        <v>589</v>
      </c>
      <c r="E4316" s="40"/>
    </row>
    <row r="4317" spans="1:5" x14ac:dyDescent="0.3">
      <c r="A4317" t="s">
        <v>593</v>
      </c>
      <c r="B4317" t="s">
        <v>3515</v>
      </c>
      <c r="D4317" t="s">
        <v>589</v>
      </c>
      <c r="E4317" s="40"/>
    </row>
    <row r="4318" spans="1:5" x14ac:dyDescent="0.3">
      <c r="A4318" t="s">
        <v>594</v>
      </c>
      <c r="B4318" t="s">
        <v>3515</v>
      </c>
      <c r="D4318" t="s">
        <v>589</v>
      </c>
      <c r="E4318" s="40"/>
    </row>
    <row r="4319" spans="1:5" x14ac:dyDescent="0.3">
      <c r="A4319" t="s">
        <v>590</v>
      </c>
      <c r="B4319" t="s">
        <v>3516</v>
      </c>
      <c r="D4319" t="s">
        <v>589</v>
      </c>
      <c r="E4319" s="40"/>
    </row>
    <row r="4320" spans="1:5" x14ac:dyDescent="0.3">
      <c r="A4320" t="s">
        <v>591</v>
      </c>
      <c r="B4320" t="s">
        <v>3516</v>
      </c>
      <c r="D4320" t="s">
        <v>589</v>
      </c>
      <c r="E4320" s="40"/>
    </row>
    <row r="4321" spans="1:5" x14ac:dyDescent="0.3">
      <c r="A4321" t="s">
        <v>592</v>
      </c>
      <c r="B4321" t="s">
        <v>3516</v>
      </c>
      <c r="D4321" t="s">
        <v>589</v>
      </c>
      <c r="E4321" s="40"/>
    </row>
    <row r="4322" spans="1:5" x14ac:dyDescent="0.3">
      <c r="A4322" t="s">
        <v>593</v>
      </c>
      <c r="B4322" t="s">
        <v>3516</v>
      </c>
      <c r="D4322" t="s">
        <v>589</v>
      </c>
      <c r="E4322" s="40"/>
    </row>
    <row r="4323" spans="1:5" x14ac:dyDescent="0.3">
      <c r="A4323" t="s">
        <v>594</v>
      </c>
      <c r="B4323" t="s">
        <v>3516</v>
      </c>
      <c r="D4323" t="s">
        <v>589</v>
      </c>
      <c r="E4323" s="40"/>
    </row>
    <row r="4324" spans="1:5" x14ac:dyDescent="0.3">
      <c r="A4324" t="s">
        <v>590</v>
      </c>
      <c r="B4324" t="s">
        <v>3517</v>
      </c>
      <c r="D4324" t="s">
        <v>589</v>
      </c>
      <c r="E4324" s="40"/>
    </row>
    <row r="4325" spans="1:5" x14ac:dyDescent="0.3">
      <c r="A4325" t="s">
        <v>591</v>
      </c>
      <c r="B4325" t="s">
        <v>3517</v>
      </c>
      <c r="D4325" t="s">
        <v>589</v>
      </c>
      <c r="E4325" s="40"/>
    </row>
    <row r="4326" spans="1:5" x14ac:dyDescent="0.3">
      <c r="A4326" t="s">
        <v>592</v>
      </c>
      <c r="B4326" t="s">
        <v>3517</v>
      </c>
      <c r="D4326" t="s">
        <v>589</v>
      </c>
      <c r="E4326" s="40"/>
    </row>
    <row r="4327" spans="1:5" x14ac:dyDescent="0.3">
      <c r="A4327" t="s">
        <v>593</v>
      </c>
      <c r="B4327" t="s">
        <v>3517</v>
      </c>
      <c r="D4327" t="s">
        <v>589</v>
      </c>
      <c r="E4327" s="40"/>
    </row>
    <row r="4328" spans="1:5" x14ac:dyDescent="0.3">
      <c r="A4328" t="s">
        <v>594</v>
      </c>
      <c r="B4328" t="s">
        <v>3517</v>
      </c>
      <c r="D4328" t="s">
        <v>589</v>
      </c>
      <c r="E4328" s="40"/>
    </row>
    <row r="4329" spans="1:5" x14ac:dyDescent="0.3">
      <c r="A4329" t="s">
        <v>590</v>
      </c>
      <c r="B4329" t="s">
        <v>3518</v>
      </c>
      <c r="D4329" t="s">
        <v>589</v>
      </c>
      <c r="E4329" s="40"/>
    </row>
    <row r="4330" spans="1:5" x14ac:dyDescent="0.3">
      <c r="A4330" t="s">
        <v>591</v>
      </c>
      <c r="B4330" t="s">
        <v>3518</v>
      </c>
      <c r="D4330" t="s">
        <v>589</v>
      </c>
      <c r="E4330" s="40"/>
    </row>
    <row r="4331" spans="1:5" x14ac:dyDescent="0.3">
      <c r="A4331" t="s">
        <v>592</v>
      </c>
      <c r="B4331" t="s">
        <v>3518</v>
      </c>
      <c r="D4331" t="s">
        <v>589</v>
      </c>
      <c r="E4331" s="40"/>
    </row>
    <row r="4332" spans="1:5" x14ac:dyDescent="0.3">
      <c r="A4332" t="s">
        <v>593</v>
      </c>
      <c r="B4332" t="s">
        <v>3518</v>
      </c>
      <c r="D4332" t="s">
        <v>589</v>
      </c>
      <c r="E4332" s="40"/>
    </row>
    <row r="4333" spans="1:5" x14ac:dyDescent="0.3">
      <c r="A4333" t="s">
        <v>594</v>
      </c>
      <c r="B4333" t="s">
        <v>3518</v>
      </c>
      <c r="D4333" t="s">
        <v>589</v>
      </c>
      <c r="E4333" s="40"/>
    </row>
    <row r="4334" spans="1:5" x14ac:dyDescent="0.3">
      <c r="A4334" t="s">
        <v>590</v>
      </c>
      <c r="B4334" t="s">
        <v>3519</v>
      </c>
      <c r="D4334" t="s">
        <v>589</v>
      </c>
      <c r="E4334" s="40"/>
    </row>
    <row r="4335" spans="1:5" x14ac:dyDescent="0.3">
      <c r="A4335" t="s">
        <v>591</v>
      </c>
      <c r="B4335" t="s">
        <v>3519</v>
      </c>
      <c r="D4335" t="s">
        <v>589</v>
      </c>
      <c r="E4335" s="40"/>
    </row>
    <row r="4336" spans="1:5" x14ac:dyDescent="0.3">
      <c r="A4336" t="s">
        <v>592</v>
      </c>
      <c r="B4336" t="s">
        <v>3519</v>
      </c>
      <c r="D4336" t="s">
        <v>589</v>
      </c>
      <c r="E4336" s="40"/>
    </row>
    <row r="4337" spans="1:5" x14ac:dyDescent="0.3">
      <c r="A4337" t="s">
        <v>593</v>
      </c>
      <c r="B4337" t="s">
        <v>3519</v>
      </c>
      <c r="D4337" t="s">
        <v>589</v>
      </c>
      <c r="E4337" s="40"/>
    </row>
    <row r="4338" spans="1:5" x14ac:dyDescent="0.3">
      <c r="A4338" t="s">
        <v>594</v>
      </c>
      <c r="B4338" t="s">
        <v>3519</v>
      </c>
      <c r="D4338" t="s">
        <v>589</v>
      </c>
      <c r="E4338" s="40"/>
    </row>
    <row r="4339" spans="1:5" x14ac:dyDescent="0.3">
      <c r="A4339" t="s">
        <v>590</v>
      </c>
      <c r="B4339" t="s">
        <v>3520</v>
      </c>
      <c r="D4339" t="s">
        <v>589</v>
      </c>
      <c r="E4339" s="40"/>
    </row>
    <row r="4340" spans="1:5" x14ac:dyDescent="0.3">
      <c r="A4340" t="s">
        <v>591</v>
      </c>
      <c r="B4340" t="s">
        <v>3520</v>
      </c>
      <c r="D4340" t="s">
        <v>589</v>
      </c>
      <c r="E4340" s="40"/>
    </row>
    <row r="4341" spans="1:5" x14ac:dyDescent="0.3">
      <c r="A4341" t="s">
        <v>592</v>
      </c>
      <c r="B4341" t="s">
        <v>3520</v>
      </c>
      <c r="D4341" t="s">
        <v>589</v>
      </c>
      <c r="E4341" s="40"/>
    </row>
    <row r="4342" spans="1:5" x14ac:dyDescent="0.3">
      <c r="A4342" t="s">
        <v>593</v>
      </c>
      <c r="B4342" t="s">
        <v>3520</v>
      </c>
      <c r="D4342" t="s">
        <v>589</v>
      </c>
      <c r="E4342" s="40"/>
    </row>
    <row r="4343" spans="1:5" x14ac:dyDescent="0.3">
      <c r="A4343" t="s">
        <v>594</v>
      </c>
      <c r="B4343" t="s">
        <v>3520</v>
      </c>
      <c r="D4343" t="s">
        <v>589</v>
      </c>
      <c r="E4343" s="40"/>
    </row>
    <row r="4344" spans="1:5" x14ac:dyDescent="0.3">
      <c r="A4344" t="s">
        <v>590</v>
      </c>
      <c r="B4344" t="s">
        <v>3521</v>
      </c>
      <c r="D4344" t="s">
        <v>589</v>
      </c>
      <c r="E4344" s="40"/>
    </row>
    <row r="4345" spans="1:5" x14ac:dyDescent="0.3">
      <c r="A4345" t="s">
        <v>591</v>
      </c>
      <c r="B4345" t="s">
        <v>3521</v>
      </c>
      <c r="D4345" t="s">
        <v>589</v>
      </c>
      <c r="E4345" s="40"/>
    </row>
    <row r="4346" spans="1:5" x14ac:dyDescent="0.3">
      <c r="A4346" t="s">
        <v>592</v>
      </c>
      <c r="B4346" t="s">
        <v>3521</v>
      </c>
      <c r="D4346" t="s">
        <v>589</v>
      </c>
      <c r="E4346" s="40"/>
    </row>
    <row r="4347" spans="1:5" x14ac:dyDescent="0.3">
      <c r="A4347" t="s">
        <v>593</v>
      </c>
      <c r="B4347" t="s">
        <v>3521</v>
      </c>
      <c r="D4347" t="s">
        <v>589</v>
      </c>
      <c r="E4347" s="40"/>
    </row>
    <row r="4348" spans="1:5" x14ac:dyDescent="0.3">
      <c r="A4348" t="s">
        <v>594</v>
      </c>
      <c r="B4348" t="s">
        <v>3521</v>
      </c>
      <c r="D4348" t="s">
        <v>589</v>
      </c>
      <c r="E4348" s="40"/>
    </row>
    <row r="4349" spans="1:5" x14ac:dyDescent="0.3">
      <c r="A4349" t="s">
        <v>590</v>
      </c>
      <c r="B4349" t="s">
        <v>3522</v>
      </c>
      <c r="D4349" t="s">
        <v>589</v>
      </c>
      <c r="E4349" s="40"/>
    </row>
    <row r="4350" spans="1:5" x14ac:dyDescent="0.3">
      <c r="A4350" t="s">
        <v>591</v>
      </c>
      <c r="B4350" t="s">
        <v>3522</v>
      </c>
      <c r="D4350" t="s">
        <v>589</v>
      </c>
      <c r="E4350" s="40"/>
    </row>
    <row r="4351" spans="1:5" x14ac:dyDescent="0.3">
      <c r="A4351" t="s">
        <v>592</v>
      </c>
      <c r="B4351" t="s">
        <v>3522</v>
      </c>
      <c r="D4351" t="s">
        <v>589</v>
      </c>
      <c r="E4351" s="40"/>
    </row>
    <row r="4352" spans="1:5" x14ac:dyDescent="0.3">
      <c r="A4352" t="s">
        <v>593</v>
      </c>
      <c r="B4352" t="s">
        <v>3522</v>
      </c>
      <c r="D4352" t="s">
        <v>589</v>
      </c>
      <c r="E4352" s="40"/>
    </row>
    <row r="4353" spans="1:5" x14ac:dyDescent="0.3">
      <c r="A4353" t="s">
        <v>594</v>
      </c>
      <c r="B4353" t="s">
        <v>3522</v>
      </c>
      <c r="D4353" t="s">
        <v>589</v>
      </c>
      <c r="E4353" s="40"/>
    </row>
    <row r="4354" spans="1:5" x14ac:dyDescent="0.3">
      <c r="A4354" t="s">
        <v>590</v>
      </c>
      <c r="B4354" t="s">
        <v>3523</v>
      </c>
      <c r="D4354" t="s">
        <v>589</v>
      </c>
      <c r="E4354" s="40"/>
    </row>
    <row r="4355" spans="1:5" x14ac:dyDescent="0.3">
      <c r="A4355" t="s">
        <v>591</v>
      </c>
      <c r="B4355" t="s">
        <v>3523</v>
      </c>
      <c r="D4355" t="s">
        <v>589</v>
      </c>
      <c r="E4355" s="40"/>
    </row>
    <row r="4356" spans="1:5" x14ac:dyDescent="0.3">
      <c r="A4356" t="s">
        <v>592</v>
      </c>
      <c r="B4356" t="s">
        <v>3523</v>
      </c>
      <c r="D4356" t="s">
        <v>589</v>
      </c>
      <c r="E4356" s="40"/>
    </row>
    <row r="4357" spans="1:5" x14ac:dyDescent="0.3">
      <c r="A4357" t="s">
        <v>593</v>
      </c>
      <c r="B4357" t="s">
        <v>3523</v>
      </c>
      <c r="D4357" t="s">
        <v>589</v>
      </c>
      <c r="E4357" s="40"/>
    </row>
    <row r="4358" spans="1:5" x14ac:dyDescent="0.3">
      <c r="A4358" t="s">
        <v>594</v>
      </c>
      <c r="B4358" t="s">
        <v>3523</v>
      </c>
      <c r="D4358" t="s">
        <v>589</v>
      </c>
      <c r="E4358" s="40"/>
    </row>
    <row r="4359" spans="1:5" x14ac:dyDescent="0.3">
      <c r="A4359" t="s">
        <v>590</v>
      </c>
      <c r="B4359" t="s">
        <v>3524</v>
      </c>
      <c r="D4359" t="s">
        <v>589</v>
      </c>
      <c r="E4359" s="40"/>
    </row>
    <row r="4360" spans="1:5" x14ac:dyDescent="0.3">
      <c r="A4360" t="s">
        <v>591</v>
      </c>
      <c r="B4360" t="s">
        <v>3524</v>
      </c>
      <c r="D4360" t="s">
        <v>589</v>
      </c>
      <c r="E4360" s="40"/>
    </row>
    <row r="4361" spans="1:5" x14ac:dyDescent="0.3">
      <c r="A4361" t="s">
        <v>592</v>
      </c>
      <c r="B4361" t="s">
        <v>3524</v>
      </c>
      <c r="D4361" t="s">
        <v>589</v>
      </c>
      <c r="E4361" s="40"/>
    </row>
    <row r="4362" spans="1:5" x14ac:dyDescent="0.3">
      <c r="A4362" t="s">
        <v>593</v>
      </c>
      <c r="B4362" t="s">
        <v>3524</v>
      </c>
      <c r="D4362" t="s">
        <v>589</v>
      </c>
      <c r="E4362" s="40"/>
    </row>
    <row r="4363" spans="1:5" x14ac:dyDescent="0.3">
      <c r="A4363" t="s">
        <v>594</v>
      </c>
      <c r="B4363" t="s">
        <v>3524</v>
      </c>
      <c r="D4363" t="s">
        <v>589</v>
      </c>
      <c r="E4363" s="40"/>
    </row>
    <row r="4364" spans="1:5" x14ac:dyDescent="0.3">
      <c r="A4364" t="s">
        <v>590</v>
      </c>
      <c r="B4364" t="s">
        <v>3525</v>
      </c>
      <c r="D4364" t="s">
        <v>589</v>
      </c>
      <c r="E4364" s="40"/>
    </row>
    <row r="4365" spans="1:5" x14ac:dyDescent="0.3">
      <c r="A4365" t="s">
        <v>591</v>
      </c>
      <c r="B4365" t="s">
        <v>3525</v>
      </c>
      <c r="D4365" t="s">
        <v>589</v>
      </c>
      <c r="E4365" s="40"/>
    </row>
    <row r="4366" spans="1:5" x14ac:dyDescent="0.3">
      <c r="A4366" t="s">
        <v>592</v>
      </c>
      <c r="B4366" t="s">
        <v>3525</v>
      </c>
      <c r="D4366" t="s">
        <v>589</v>
      </c>
      <c r="E4366" s="40"/>
    </row>
    <row r="4367" spans="1:5" x14ac:dyDescent="0.3">
      <c r="A4367" t="s">
        <v>593</v>
      </c>
      <c r="B4367" t="s">
        <v>3525</v>
      </c>
      <c r="D4367" t="s">
        <v>589</v>
      </c>
      <c r="E4367" s="40"/>
    </row>
    <row r="4368" spans="1:5" x14ac:dyDescent="0.3">
      <c r="A4368" t="s">
        <v>594</v>
      </c>
      <c r="B4368" t="s">
        <v>3525</v>
      </c>
      <c r="D4368" t="s">
        <v>589</v>
      </c>
      <c r="E4368" s="40"/>
    </row>
    <row r="4369" spans="1:5" x14ac:dyDescent="0.3">
      <c r="A4369" t="s">
        <v>590</v>
      </c>
      <c r="B4369" t="s">
        <v>3526</v>
      </c>
      <c r="D4369" t="s">
        <v>589</v>
      </c>
      <c r="E4369" s="40"/>
    </row>
    <row r="4370" spans="1:5" x14ac:dyDescent="0.3">
      <c r="A4370" t="s">
        <v>591</v>
      </c>
      <c r="B4370" t="s">
        <v>3526</v>
      </c>
      <c r="D4370" t="s">
        <v>589</v>
      </c>
      <c r="E4370" s="40"/>
    </row>
    <row r="4371" spans="1:5" x14ac:dyDescent="0.3">
      <c r="A4371" t="s">
        <v>592</v>
      </c>
      <c r="B4371" t="s">
        <v>3526</v>
      </c>
      <c r="D4371" t="s">
        <v>589</v>
      </c>
      <c r="E4371" s="40"/>
    </row>
    <row r="4372" spans="1:5" x14ac:dyDescent="0.3">
      <c r="A4372" t="s">
        <v>593</v>
      </c>
      <c r="B4372" t="s">
        <v>3526</v>
      </c>
      <c r="D4372" t="s">
        <v>589</v>
      </c>
      <c r="E4372" s="40"/>
    </row>
    <row r="4373" spans="1:5" x14ac:dyDescent="0.3">
      <c r="A4373" t="s">
        <v>594</v>
      </c>
      <c r="B4373" t="s">
        <v>3526</v>
      </c>
      <c r="D4373" t="s">
        <v>589</v>
      </c>
      <c r="E4373" s="40"/>
    </row>
    <row r="4374" spans="1:5" x14ac:dyDescent="0.3">
      <c r="A4374" t="s">
        <v>590</v>
      </c>
      <c r="B4374" t="s">
        <v>3527</v>
      </c>
      <c r="D4374" t="s">
        <v>589</v>
      </c>
      <c r="E4374" s="40"/>
    </row>
    <row r="4375" spans="1:5" x14ac:dyDescent="0.3">
      <c r="A4375" t="s">
        <v>591</v>
      </c>
      <c r="B4375" t="s">
        <v>3527</v>
      </c>
      <c r="D4375" t="s">
        <v>589</v>
      </c>
      <c r="E4375" s="40"/>
    </row>
    <row r="4376" spans="1:5" x14ac:dyDescent="0.3">
      <c r="A4376" t="s">
        <v>592</v>
      </c>
      <c r="B4376" t="s">
        <v>3527</v>
      </c>
      <c r="D4376" t="s">
        <v>589</v>
      </c>
      <c r="E4376" s="40"/>
    </row>
    <row r="4377" spans="1:5" x14ac:dyDescent="0.3">
      <c r="A4377" t="s">
        <v>593</v>
      </c>
      <c r="B4377" t="s">
        <v>3527</v>
      </c>
      <c r="D4377" t="s">
        <v>589</v>
      </c>
      <c r="E4377" s="40"/>
    </row>
    <row r="4378" spans="1:5" x14ac:dyDescent="0.3">
      <c r="A4378" t="s">
        <v>594</v>
      </c>
      <c r="B4378" t="s">
        <v>3527</v>
      </c>
      <c r="D4378" t="s">
        <v>589</v>
      </c>
      <c r="E4378" s="40"/>
    </row>
    <row r="4379" spans="1:5" x14ac:dyDescent="0.3">
      <c r="A4379" t="s">
        <v>590</v>
      </c>
      <c r="B4379" t="s">
        <v>3528</v>
      </c>
      <c r="D4379" t="s">
        <v>589</v>
      </c>
      <c r="E4379" s="40"/>
    </row>
    <row r="4380" spans="1:5" x14ac:dyDescent="0.3">
      <c r="A4380" t="s">
        <v>591</v>
      </c>
      <c r="B4380" t="s">
        <v>3528</v>
      </c>
      <c r="D4380" t="s">
        <v>589</v>
      </c>
      <c r="E4380" s="40"/>
    </row>
    <row r="4381" spans="1:5" x14ac:dyDescent="0.3">
      <c r="A4381" t="s">
        <v>592</v>
      </c>
      <c r="B4381" t="s">
        <v>3528</v>
      </c>
      <c r="D4381" t="s">
        <v>589</v>
      </c>
      <c r="E4381" s="40"/>
    </row>
    <row r="4382" spans="1:5" x14ac:dyDescent="0.3">
      <c r="A4382" t="s">
        <v>593</v>
      </c>
      <c r="B4382" t="s">
        <v>3528</v>
      </c>
      <c r="D4382" t="s">
        <v>589</v>
      </c>
      <c r="E4382" s="40"/>
    </row>
    <row r="4383" spans="1:5" x14ac:dyDescent="0.3">
      <c r="A4383" t="s">
        <v>594</v>
      </c>
      <c r="B4383" t="s">
        <v>3528</v>
      </c>
      <c r="D4383" t="s">
        <v>589</v>
      </c>
      <c r="E4383" s="40"/>
    </row>
    <row r="4384" spans="1:5" x14ac:dyDescent="0.3">
      <c r="A4384" t="s">
        <v>590</v>
      </c>
      <c r="B4384" t="s">
        <v>3529</v>
      </c>
      <c r="D4384" t="s">
        <v>589</v>
      </c>
      <c r="E4384" s="40"/>
    </row>
    <row r="4385" spans="1:5" x14ac:dyDescent="0.3">
      <c r="A4385" t="s">
        <v>591</v>
      </c>
      <c r="B4385" t="s">
        <v>3529</v>
      </c>
      <c r="D4385" t="s">
        <v>589</v>
      </c>
      <c r="E4385" s="40"/>
    </row>
    <row r="4386" spans="1:5" x14ac:dyDescent="0.3">
      <c r="A4386" t="s">
        <v>592</v>
      </c>
      <c r="B4386" t="s">
        <v>3529</v>
      </c>
      <c r="D4386" t="s">
        <v>589</v>
      </c>
      <c r="E4386" s="40"/>
    </row>
    <row r="4387" spans="1:5" x14ac:dyDescent="0.3">
      <c r="A4387" t="s">
        <v>593</v>
      </c>
      <c r="B4387" t="s">
        <v>3529</v>
      </c>
      <c r="D4387" t="s">
        <v>589</v>
      </c>
      <c r="E4387" s="40"/>
    </row>
    <row r="4388" spans="1:5" x14ac:dyDescent="0.3">
      <c r="A4388" t="s">
        <v>594</v>
      </c>
      <c r="B4388" t="s">
        <v>3529</v>
      </c>
      <c r="D4388" t="s">
        <v>589</v>
      </c>
      <c r="E4388" s="40"/>
    </row>
    <row r="4389" spans="1:5" x14ac:dyDescent="0.3">
      <c r="A4389" t="s">
        <v>590</v>
      </c>
      <c r="B4389" t="s">
        <v>3530</v>
      </c>
      <c r="D4389" t="s">
        <v>589</v>
      </c>
      <c r="E4389" s="40"/>
    </row>
    <row r="4390" spans="1:5" x14ac:dyDescent="0.3">
      <c r="A4390" t="s">
        <v>591</v>
      </c>
      <c r="B4390" t="s">
        <v>3530</v>
      </c>
      <c r="D4390" t="s">
        <v>589</v>
      </c>
      <c r="E4390" s="40"/>
    </row>
    <row r="4391" spans="1:5" x14ac:dyDescent="0.3">
      <c r="A4391" t="s">
        <v>592</v>
      </c>
      <c r="B4391" t="s">
        <v>3530</v>
      </c>
      <c r="D4391" t="s">
        <v>589</v>
      </c>
      <c r="E4391" s="40"/>
    </row>
    <row r="4392" spans="1:5" x14ac:dyDescent="0.3">
      <c r="A4392" t="s">
        <v>593</v>
      </c>
      <c r="B4392" t="s">
        <v>3530</v>
      </c>
      <c r="D4392" t="s">
        <v>589</v>
      </c>
      <c r="E4392" s="40"/>
    </row>
    <row r="4393" spans="1:5" x14ac:dyDescent="0.3">
      <c r="A4393" t="s">
        <v>594</v>
      </c>
      <c r="B4393" t="s">
        <v>3530</v>
      </c>
      <c r="D4393" t="s">
        <v>589</v>
      </c>
      <c r="E4393" s="40"/>
    </row>
    <row r="4394" spans="1:5" x14ac:dyDescent="0.3">
      <c r="A4394" t="s">
        <v>590</v>
      </c>
      <c r="B4394" t="s">
        <v>3531</v>
      </c>
      <c r="D4394" t="s">
        <v>589</v>
      </c>
      <c r="E4394" s="40"/>
    </row>
    <row r="4395" spans="1:5" x14ac:dyDescent="0.3">
      <c r="A4395" t="s">
        <v>591</v>
      </c>
      <c r="B4395" t="s">
        <v>3531</v>
      </c>
      <c r="D4395" t="s">
        <v>589</v>
      </c>
      <c r="E4395" s="40"/>
    </row>
    <row r="4396" spans="1:5" x14ac:dyDescent="0.3">
      <c r="A4396" t="s">
        <v>592</v>
      </c>
      <c r="B4396" t="s">
        <v>3531</v>
      </c>
      <c r="D4396" t="s">
        <v>589</v>
      </c>
      <c r="E4396" s="40"/>
    </row>
    <row r="4397" spans="1:5" x14ac:dyDescent="0.3">
      <c r="A4397" t="s">
        <v>593</v>
      </c>
      <c r="B4397" t="s">
        <v>3531</v>
      </c>
      <c r="D4397" t="s">
        <v>589</v>
      </c>
      <c r="E4397" s="40"/>
    </row>
    <row r="4398" spans="1:5" x14ac:dyDescent="0.3">
      <c r="A4398" t="s">
        <v>594</v>
      </c>
      <c r="B4398" t="s">
        <v>3531</v>
      </c>
      <c r="D4398" t="s">
        <v>589</v>
      </c>
      <c r="E4398" s="40"/>
    </row>
    <row r="4399" spans="1:5" x14ac:dyDescent="0.3">
      <c r="A4399" t="s">
        <v>590</v>
      </c>
      <c r="B4399" t="s">
        <v>3532</v>
      </c>
      <c r="D4399" t="s">
        <v>589</v>
      </c>
      <c r="E4399" s="40"/>
    </row>
    <row r="4400" spans="1:5" x14ac:dyDescent="0.3">
      <c r="A4400" t="s">
        <v>591</v>
      </c>
      <c r="B4400" t="s">
        <v>3532</v>
      </c>
      <c r="D4400" t="s">
        <v>589</v>
      </c>
      <c r="E4400" s="40"/>
    </row>
    <row r="4401" spans="1:5" x14ac:dyDescent="0.3">
      <c r="A4401" t="s">
        <v>592</v>
      </c>
      <c r="B4401" t="s">
        <v>3532</v>
      </c>
      <c r="D4401" t="s">
        <v>589</v>
      </c>
      <c r="E4401" s="40"/>
    </row>
    <row r="4402" spans="1:5" x14ac:dyDescent="0.3">
      <c r="A4402" t="s">
        <v>593</v>
      </c>
      <c r="B4402" t="s">
        <v>3532</v>
      </c>
      <c r="D4402" t="s">
        <v>589</v>
      </c>
      <c r="E4402" s="40"/>
    </row>
    <row r="4403" spans="1:5" x14ac:dyDescent="0.3">
      <c r="A4403" t="s">
        <v>594</v>
      </c>
      <c r="B4403" t="s">
        <v>3532</v>
      </c>
      <c r="D4403" t="s">
        <v>589</v>
      </c>
      <c r="E4403" s="40"/>
    </row>
    <row r="4404" spans="1:5" x14ac:dyDescent="0.3">
      <c r="A4404" t="s">
        <v>590</v>
      </c>
      <c r="B4404" t="s">
        <v>3533</v>
      </c>
      <c r="D4404" t="s">
        <v>589</v>
      </c>
      <c r="E4404" s="40"/>
    </row>
    <row r="4405" spans="1:5" x14ac:dyDescent="0.3">
      <c r="A4405" t="s">
        <v>591</v>
      </c>
      <c r="B4405" t="s">
        <v>3533</v>
      </c>
      <c r="D4405" t="s">
        <v>589</v>
      </c>
      <c r="E4405" s="40"/>
    </row>
    <row r="4406" spans="1:5" x14ac:dyDescent="0.3">
      <c r="A4406" t="s">
        <v>592</v>
      </c>
      <c r="B4406" t="s">
        <v>3533</v>
      </c>
      <c r="D4406" t="s">
        <v>589</v>
      </c>
      <c r="E4406" s="40"/>
    </row>
    <row r="4407" spans="1:5" x14ac:dyDescent="0.3">
      <c r="A4407" t="s">
        <v>593</v>
      </c>
      <c r="B4407" t="s">
        <v>3533</v>
      </c>
      <c r="D4407" t="s">
        <v>589</v>
      </c>
      <c r="E4407" s="40"/>
    </row>
    <row r="4408" spans="1:5" x14ac:dyDescent="0.3">
      <c r="A4408" t="s">
        <v>594</v>
      </c>
      <c r="B4408" t="s">
        <v>3533</v>
      </c>
      <c r="D4408" t="s">
        <v>589</v>
      </c>
      <c r="E4408" s="40"/>
    </row>
    <row r="4409" spans="1:5" x14ac:dyDescent="0.3">
      <c r="A4409" t="s">
        <v>590</v>
      </c>
      <c r="B4409" t="s">
        <v>3534</v>
      </c>
      <c r="D4409" t="s">
        <v>589</v>
      </c>
      <c r="E4409" s="40"/>
    </row>
    <row r="4410" spans="1:5" x14ac:dyDescent="0.3">
      <c r="A4410" t="s">
        <v>591</v>
      </c>
      <c r="B4410" t="s">
        <v>3534</v>
      </c>
      <c r="D4410" t="s">
        <v>589</v>
      </c>
      <c r="E4410" s="40"/>
    </row>
    <row r="4411" spans="1:5" x14ac:dyDescent="0.3">
      <c r="A4411" t="s">
        <v>592</v>
      </c>
      <c r="B4411" t="s">
        <v>3534</v>
      </c>
      <c r="D4411" t="s">
        <v>589</v>
      </c>
      <c r="E4411" s="40"/>
    </row>
    <row r="4412" spans="1:5" x14ac:dyDescent="0.3">
      <c r="A4412" t="s">
        <v>593</v>
      </c>
      <c r="B4412" t="s">
        <v>3534</v>
      </c>
      <c r="D4412" t="s">
        <v>589</v>
      </c>
      <c r="E4412" s="40"/>
    </row>
    <row r="4413" spans="1:5" x14ac:dyDescent="0.3">
      <c r="A4413" t="s">
        <v>594</v>
      </c>
      <c r="B4413" t="s">
        <v>3534</v>
      </c>
      <c r="D4413" t="s">
        <v>589</v>
      </c>
      <c r="E4413" s="40"/>
    </row>
    <row r="4414" spans="1:5" x14ac:dyDescent="0.3">
      <c r="A4414" t="s">
        <v>590</v>
      </c>
      <c r="B4414" t="s">
        <v>3535</v>
      </c>
      <c r="D4414" t="s">
        <v>589</v>
      </c>
      <c r="E4414" s="40"/>
    </row>
    <row r="4415" spans="1:5" x14ac:dyDescent="0.3">
      <c r="A4415" t="s">
        <v>591</v>
      </c>
      <c r="B4415" t="s">
        <v>3535</v>
      </c>
      <c r="D4415" t="s">
        <v>589</v>
      </c>
      <c r="E4415" s="40"/>
    </row>
    <row r="4416" spans="1:5" x14ac:dyDescent="0.3">
      <c r="A4416" t="s">
        <v>592</v>
      </c>
      <c r="B4416" t="s">
        <v>3535</v>
      </c>
      <c r="D4416" t="s">
        <v>589</v>
      </c>
      <c r="E4416" s="40"/>
    </row>
    <row r="4417" spans="1:5" x14ac:dyDescent="0.3">
      <c r="A4417" t="s">
        <v>593</v>
      </c>
      <c r="B4417" t="s">
        <v>3535</v>
      </c>
      <c r="D4417" t="s">
        <v>589</v>
      </c>
      <c r="E4417" s="40"/>
    </row>
    <row r="4418" spans="1:5" x14ac:dyDescent="0.3">
      <c r="A4418" t="s">
        <v>594</v>
      </c>
      <c r="B4418" t="s">
        <v>3535</v>
      </c>
      <c r="D4418" t="s">
        <v>589</v>
      </c>
      <c r="E4418" s="40"/>
    </row>
    <row r="4419" spans="1:5" x14ac:dyDescent="0.3">
      <c r="A4419" t="s">
        <v>590</v>
      </c>
      <c r="B4419" t="s">
        <v>3536</v>
      </c>
      <c r="D4419" t="s">
        <v>589</v>
      </c>
      <c r="E4419" s="40"/>
    </row>
    <row r="4420" spans="1:5" x14ac:dyDescent="0.3">
      <c r="A4420" t="s">
        <v>591</v>
      </c>
      <c r="B4420" t="s">
        <v>3536</v>
      </c>
      <c r="D4420" t="s">
        <v>589</v>
      </c>
      <c r="E4420" s="40"/>
    </row>
    <row r="4421" spans="1:5" x14ac:dyDescent="0.3">
      <c r="A4421" t="s">
        <v>592</v>
      </c>
      <c r="B4421" t="s">
        <v>3536</v>
      </c>
      <c r="D4421" t="s">
        <v>589</v>
      </c>
      <c r="E4421" s="40"/>
    </row>
    <row r="4422" spans="1:5" x14ac:dyDescent="0.3">
      <c r="A4422" t="s">
        <v>593</v>
      </c>
      <c r="B4422" t="s">
        <v>3536</v>
      </c>
      <c r="D4422" t="s">
        <v>589</v>
      </c>
      <c r="E4422" s="40"/>
    </row>
    <row r="4423" spans="1:5" x14ac:dyDescent="0.3">
      <c r="A4423" t="s">
        <v>594</v>
      </c>
      <c r="B4423" t="s">
        <v>3536</v>
      </c>
      <c r="D4423" t="s">
        <v>589</v>
      </c>
      <c r="E4423" s="40"/>
    </row>
    <row r="4424" spans="1:5" x14ac:dyDescent="0.3">
      <c r="A4424" t="s">
        <v>590</v>
      </c>
      <c r="B4424" t="s">
        <v>3537</v>
      </c>
      <c r="D4424" t="s">
        <v>589</v>
      </c>
      <c r="E4424" s="40"/>
    </row>
    <row r="4425" spans="1:5" x14ac:dyDescent="0.3">
      <c r="A4425" t="s">
        <v>591</v>
      </c>
      <c r="B4425" t="s">
        <v>3537</v>
      </c>
      <c r="D4425" t="s">
        <v>589</v>
      </c>
      <c r="E4425" s="40"/>
    </row>
    <row r="4426" spans="1:5" x14ac:dyDescent="0.3">
      <c r="A4426" t="s">
        <v>592</v>
      </c>
      <c r="B4426" t="s">
        <v>3537</v>
      </c>
      <c r="D4426" t="s">
        <v>589</v>
      </c>
      <c r="E4426" s="40"/>
    </row>
    <row r="4427" spans="1:5" x14ac:dyDescent="0.3">
      <c r="A4427" t="s">
        <v>593</v>
      </c>
      <c r="B4427" t="s">
        <v>3537</v>
      </c>
      <c r="D4427" t="s">
        <v>589</v>
      </c>
      <c r="E4427" s="40"/>
    </row>
    <row r="4428" spans="1:5" x14ac:dyDescent="0.3">
      <c r="A4428" t="s">
        <v>594</v>
      </c>
      <c r="B4428" t="s">
        <v>3537</v>
      </c>
      <c r="D4428" t="s">
        <v>589</v>
      </c>
      <c r="E4428" s="40"/>
    </row>
    <row r="4429" spans="1:5" x14ac:dyDescent="0.3">
      <c r="A4429" t="s">
        <v>590</v>
      </c>
      <c r="B4429" t="s">
        <v>3538</v>
      </c>
      <c r="D4429" t="s">
        <v>589</v>
      </c>
      <c r="E4429" s="40"/>
    </row>
    <row r="4430" spans="1:5" x14ac:dyDescent="0.3">
      <c r="A4430" t="s">
        <v>591</v>
      </c>
      <c r="B4430" t="s">
        <v>3538</v>
      </c>
      <c r="D4430" t="s">
        <v>589</v>
      </c>
      <c r="E4430" s="40"/>
    </row>
    <row r="4431" spans="1:5" x14ac:dyDescent="0.3">
      <c r="A4431" t="s">
        <v>592</v>
      </c>
      <c r="B4431" t="s">
        <v>3538</v>
      </c>
      <c r="D4431" t="s">
        <v>589</v>
      </c>
      <c r="E4431" s="40"/>
    </row>
    <row r="4432" spans="1:5" x14ac:dyDescent="0.3">
      <c r="A4432" t="s">
        <v>593</v>
      </c>
      <c r="B4432" t="s">
        <v>3538</v>
      </c>
      <c r="D4432" t="s">
        <v>589</v>
      </c>
      <c r="E4432" s="40"/>
    </row>
    <row r="4433" spans="1:5" x14ac:dyDescent="0.3">
      <c r="A4433" t="s">
        <v>594</v>
      </c>
      <c r="B4433" t="s">
        <v>3538</v>
      </c>
      <c r="D4433" t="s">
        <v>589</v>
      </c>
      <c r="E4433" s="40"/>
    </row>
    <row r="4434" spans="1:5" x14ac:dyDescent="0.3">
      <c r="A4434" t="s">
        <v>590</v>
      </c>
      <c r="B4434" t="s">
        <v>3539</v>
      </c>
      <c r="D4434" t="s">
        <v>589</v>
      </c>
      <c r="E4434" s="40"/>
    </row>
    <row r="4435" spans="1:5" x14ac:dyDescent="0.3">
      <c r="A4435" t="s">
        <v>591</v>
      </c>
      <c r="B4435" t="s">
        <v>3539</v>
      </c>
      <c r="D4435" t="s">
        <v>589</v>
      </c>
      <c r="E4435" s="40"/>
    </row>
    <row r="4436" spans="1:5" x14ac:dyDescent="0.3">
      <c r="A4436" t="s">
        <v>592</v>
      </c>
      <c r="B4436" t="s">
        <v>3539</v>
      </c>
      <c r="D4436" t="s">
        <v>589</v>
      </c>
      <c r="E4436" s="40"/>
    </row>
    <row r="4437" spans="1:5" x14ac:dyDescent="0.3">
      <c r="A4437" t="s">
        <v>593</v>
      </c>
      <c r="B4437" t="s">
        <v>3539</v>
      </c>
      <c r="D4437" t="s">
        <v>589</v>
      </c>
      <c r="E4437" s="40"/>
    </row>
    <row r="4438" spans="1:5" x14ac:dyDescent="0.3">
      <c r="A4438" t="s">
        <v>594</v>
      </c>
      <c r="B4438" t="s">
        <v>3539</v>
      </c>
      <c r="D4438" t="s">
        <v>589</v>
      </c>
      <c r="E4438" s="40"/>
    </row>
    <row r="4439" spans="1:5" x14ac:dyDescent="0.3">
      <c r="A4439" t="s">
        <v>590</v>
      </c>
      <c r="B4439" t="s">
        <v>3540</v>
      </c>
      <c r="D4439" t="s">
        <v>589</v>
      </c>
      <c r="E4439" s="40"/>
    </row>
    <row r="4440" spans="1:5" x14ac:dyDescent="0.3">
      <c r="A4440" t="s">
        <v>591</v>
      </c>
      <c r="B4440" t="s">
        <v>3540</v>
      </c>
      <c r="D4440" t="s">
        <v>589</v>
      </c>
      <c r="E4440" s="40"/>
    </row>
    <row r="4441" spans="1:5" x14ac:dyDescent="0.3">
      <c r="A4441" t="s">
        <v>592</v>
      </c>
      <c r="B4441" t="s">
        <v>3540</v>
      </c>
      <c r="D4441" t="s">
        <v>589</v>
      </c>
      <c r="E4441" s="40"/>
    </row>
    <row r="4442" spans="1:5" x14ac:dyDescent="0.3">
      <c r="A4442" t="s">
        <v>593</v>
      </c>
      <c r="B4442" t="s">
        <v>3540</v>
      </c>
      <c r="D4442" t="s">
        <v>589</v>
      </c>
      <c r="E4442" s="40"/>
    </row>
    <row r="4443" spans="1:5" x14ac:dyDescent="0.3">
      <c r="A4443" t="s">
        <v>594</v>
      </c>
      <c r="B4443" t="s">
        <v>3540</v>
      </c>
      <c r="D4443" t="s">
        <v>589</v>
      </c>
      <c r="E4443" s="40"/>
    </row>
    <row r="4444" spans="1:5" x14ac:dyDescent="0.3">
      <c r="A4444" t="s">
        <v>590</v>
      </c>
      <c r="B4444" t="s">
        <v>3541</v>
      </c>
      <c r="D4444" t="s">
        <v>589</v>
      </c>
      <c r="E4444" s="40"/>
    </row>
    <row r="4445" spans="1:5" x14ac:dyDescent="0.3">
      <c r="A4445" t="s">
        <v>591</v>
      </c>
      <c r="B4445" t="s">
        <v>3541</v>
      </c>
      <c r="D4445" t="s">
        <v>589</v>
      </c>
      <c r="E4445" s="40"/>
    </row>
    <row r="4446" spans="1:5" x14ac:dyDescent="0.3">
      <c r="A4446" t="s">
        <v>592</v>
      </c>
      <c r="B4446" t="s">
        <v>3541</v>
      </c>
      <c r="D4446" t="s">
        <v>589</v>
      </c>
      <c r="E4446" s="40"/>
    </row>
    <row r="4447" spans="1:5" x14ac:dyDescent="0.3">
      <c r="A4447" t="s">
        <v>593</v>
      </c>
      <c r="B4447" t="s">
        <v>3541</v>
      </c>
      <c r="D4447" t="s">
        <v>589</v>
      </c>
      <c r="E4447" s="40"/>
    </row>
    <row r="4448" spans="1:5" x14ac:dyDescent="0.3">
      <c r="A4448" t="s">
        <v>594</v>
      </c>
      <c r="B4448" t="s">
        <v>3541</v>
      </c>
      <c r="D4448" t="s">
        <v>589</v>
      </c>
      <c r="E4448" s="40"/>
    </row>
    <row r="4449" spans="1:5" x14ac:dyDescent="0.3">
      <c r="A4449" t="s">
        <v>590</v>
      </c>
      <c r="B4449" t="s">
        <v>3542</v>
      </c>
      <c r="D4449" t="s">
        <v>589</v>
      </c>
      <c r="E4449" s="40"/>
    </row>
    <row r="4450" spans="1:5" x14ac:dyDescent="0.3">
      <c r="A4450" t="s">
        <v>591</v>
      </c>
      <c r="B4450" t="s">
        <v>3542</v>
      </c>
      <c r="D4450" t="s">
        <v>589</v>
      </c>
      <c r="E4450" s="40"/>
    </row>
    <row r="4451" spans="1:5" x14ac:dyDescent="0.3">
      <c r="A4451" t="s">
        <v>592</v>
      </c>
      <c r="B4451" t="s">
        <v>3542</v>
      </c>
      <c r="D4451" t="s">
        <v>589</v>
      </c>
      <c r="E4451" s="40"/>
    </row>
    <row r="4452" spans="1:5" x14ac:dyDescent="0.3">
      <c r="A4452" t="s">
        <v>593</v>
      </c>
      <c r="B4452" t="s">
        <v>3542</v>
      </c>
      <c r="D4452" t="s">
        <v>589</v>
      </c>
      <c r="E4452" s="40"/>
    </row>
    <row r="4453" spans="1:5" x14ac:dyDescent="0.3">
      <c r="A4453" t="s">
        <v>594</v>
      </c>
      <c r="B4453" t="s">
        <v>3542</v>
      </c>
      <c r="D4453" t="s">
        <v>589</v>
      </c>
      <c r="E4453" s="40"/>
    </row>
    <row r="4454" spans="1:5" x14ac:dyDescent="0.3">
      <c r="A4454" t="s">
        <v>590</v>
      </c>
      <c r="B4454" t="s">
        <v>3543</v>
      </c>
      <c r="D4454" t="s">
        <v>589</v>
      </c>
      <c r="E4454" s="40"/>
    </row>
    <row r="4455" spans="1:5" x14ac:dyDescent="0.3">
      <c r="A4455" t="s">
        <v>591</v>
      </c>
      <c r="B4455" t="s">
        <v>3543</v>
      </c>
      <c r="D4455" t="s">
        <v>589</v>
      </c>
      <c r="E4455" s="40"/>
    </row>
    <row r="4456" spans="1:5" x14ac:dyDescent="0.3">
      <c r="A4456" t="s">
        <v>592</v>
      </c>
      <c r="B4456" t="s">
        <v>3543</v>
      </c>
      <c r="D4456" t="s">
        <v>589</v>
      </c>
      <c r="E4456" s="40"/>
    </row>
    <row r="4457" spans="1:5" x14ac:dyDescent="0.3">
      <c r="A4457" t="s">
        <v>593</v>
      </c>
      <c r="B4457" t="s">
        <v>3543</v>
      </c>
      <c r="D4457" t="s">
        <v>589</v>
      </c>
      <c r="E4457" s="40"/>
    </row>
    <row r="4458" spans="1:5" x14ac:dyDescent="0.3">
      <c r="A4458" t="s">
        <v>594</v>
      </c>
      <c r="B4458" t="s">
        <v>3543</v>
      </c>
      <c r="D4458" t="s">
        <v>589</v>
      </c>
      <c r="E4458" s="40"/>
    </row>
    <row r="4459" spans="1:5" x14ac:dyDescent="0.3">
      <c r="A4459" t="s">
        <v>590</v>
      </c>
      <c r="B4459" t="s">
        <v>3544</v>
      </c>
      <c r="D4459" t="s">
        <v>589</v>
      </c>
      <c r="E4459" s="40"/>
    </row>
    <row r="4460" spans="1:5" x14ac:dyDescent="0.3">
      <c r="A4460" t="s">
        <v>591</v>
      </c>
      <c r="B4460" t="s">
        <v>3544</v>
      </c>
      <c r="D4460" t="s">
        <v>589</v>
      </c>
      <c r="E4460" s="40"/>
    </row>
    <row r="4461" spans="1:5" x14ac:dyDescent="0.3">
      <c r="A4461" t="s">
        <v>592</v>
      </c>
      <c r="B4461" t="s">
        <v>3544</v>
      </c>
      <c r="D4461" t="s">
        <v>589</v>
      </c>
      <c r="E4461" s="40"/>
    </row>
    <row r="4462" spans="1:5" x14ac:dyDescent="0.3">
      <c r="A4462" t="s">
        <v>593</v>
      </c>
      <c r="B4462" t="s">
        <v>3544</v>
      </c>
      <c r="D4462" t="s">
        <v>589</v>
      </c>
      <c r="E4462" s="40"/>
    </row>
    <row r="4463" spans="1:5" x14ac:dyDescent="0.3">
      <c r="A4463" t="s">
        <v>594</v>
      </c>
      <c r="B4463" t="s">
        <v>3544</v>
      </c>
      <c r="D4463" t="s">
        <v>589</v>
      </c>
      <c r="E4463" s="40"/>
    </row>
    <row r="4464" spans="1:5" x14ac:dyDescent="0.3">
      <c r="A4464" t="s">
        <v>590</v>
      </c>
      <c r="B4464" t="s">
        <v>3545</v>
      </c>
      <c r="D4464" t="s">
        <v>589</v>
      </c>
      <c r="E4464" s="40"/>
    </row>
    <row r="4465" spans="1:5" x14ac:dyDescent="0.3">
      <c r="A4465" t="s">
        <v>591</v>
      </c>
      <c r="B4465" t="s">
        <v>3545</v>
      </c>
      <c r="D4465" t="s">
        <v>589</v>
      </c>
      <c r="E4465" s="40"/>
    </row>
    <row r="4466" spans="1:5" x14ac:dyDescent="0.3">
      <c r="A4466" t="s">
        <v>592</v>
      </c>
      <c r="B4466" t="s">
        <v>3545</v>
      </c>
      <c r="D4466" t="s">
        <v>589</v>
      </c>
      <c r="E4466" s="40"/>
    </row>
    <row r="4467" spans="1:5" x14ac:dyDescent="0.3">
      <c r="A4467" t="s">
        <v>593</v>
      </c>
      <c r="B4467" t="s">
        <v>3545</v>
      </c>
      <c r="D4467" t="s">
        <v>589</v>
      </c>
      <c r="E4467" s="40"/>
    </row>
    <row r="4468" spans="1:5" x14ac:dyDescent="0.3">
      <c r="A4468" t="s">
        <v>594</v>
      </c>
      <c r="B4468" t="s">
        <v>3545</v>
      </c>
      <c r="D4468" t="s">
        <v>589</v>
      </c>
      <c r="E4468" s="40"/>
    </row>
    <row r="4469" spans="1:5" x14ac:dyDescent="0.3">
      <c r="A4469" t="s">
        <v>590</v>
      </c>
      <c r="B4469" t="s">
        <v>3546</v>
      </c>
      <c r="D4469" t="s">
        <v>589</v>
      </c>
      <c r="E4469" s="40"/>
    </row>
    <row r="4470" spans="1:5" x14ac:dyDescent="0.3">
      <c r="A4470" t="s">
        <v>591</v>
      </c>
      <c r="B4470" t="s">
        <v>3546</v>
      </c>
      <c r="D4470" t="s">
        <v>589</v>
      </c>
      <c r="E4470" s="40"/>
    </row>
    <row r="4471" spans="1:5" x14ac:dyDescent="0.3">
      <c r="A4471" t="s">
        <v>592</v>
      </c>
      <c r="B4471" t="s">
        <v>3546</v>
      </c>
      <c r="D4471" t="s">
        <v>589</v>
      </c>
      <c r="E4471" s="40"/>
    </row>
    <row r="4472" spans="1:5" x14ac:dyDescent="0.3">
      <c r="A4472" t="s">
        <v>593</v>
      </c>
      <c r="B4472" t="s">
        <v>3546</v>
      </c>
      <c r="D4472" t="s">
        <v>589</v>
      </c>
      <c r="E4472" s="40"/>
    </row>
    <row r="4473" spans="1:5" x14ac:dyDescent="0.3">
      <c r="A4473" t="s">
        <v>594</v>
      </c>
      <c r="B4473" t="s">
        <v>3546</v>
      </c>
      <c r="D4473" t="s">
        <v>589</v>
      </c>
      <c r="E4473" s="40"/>
    </row>
    <row r="4474" spans="1:5" x14ac:dyDescent="0.3">
      <c r="A4474" t="s">
        <v>590</v>
      </c>
      <c r="B4474" t="s">
        <v>3547</v>
      </c>
      <c r="D4474" t="s">
        <v>589</v>
      </c>
      <c r="E4474" s="40"/>
    </row>
    <row r="4475" spans="1:5" x14ac:dyDescent="0.3">
      <c r="A4475" t="s">
        <v>591</v>
      </c>
      <c r="B4475" t="s">
        <v>3547</v>
      </c>
      <c r="D4475" t="s">
        <v>589</v>
      </c>
      <c r="E4475" s="40"/>
    </row>
    <row r="4476" spans="1:5" x14ac:dyDescent="0.3">
      <c r="A4476" t="s">
        <v>592</v>
      </c>
      <c r="B4476" t="s">
        <v>3547</v>
      </c>
      <c r="D4476" t="s">
        <v>589</v>
      </c>
      <c r="E4476" s="40"/>
    </row>
    <row r="4477" spans="1:5" x14ac:dyDescent="0.3">
      <c r="A4477" t="s">
        <v>593</v>
      </c>
      <c r="B4477" t="s">
        <v>3547</v>
      </c>
      <c r="D4477" t="s">
        <v>589</v>
      </c>
      <c r="E4477" s="40"/>
    </row>
    <row r="4478" spans="1:5" x14ac:dyDescent="0.3">
      <c r="A4478" t="s">
        <v>594</v>
      </c>
      <c r="B4478" t="s">
        <v>3547</v>
      </c>
      <c r="D4478" t="s">
        <v>589</v>
      </c>
      <c r="E4478" s="40"/>
    </row>
    <row r="4479" spans="1:5" x14ac:dyDescent="0.3">
      <c r="A4479" t="s">
        <v>590</v>
      </c>
      <c r="B4479" t="s">
        <v>3548</v>
      </c>
      <c r="D4479" t="s">
        <v>589</v>
      </c>
      <c r="E4479" s="40"/>
    </row>
    <row r="4480" spans="1:5" x14ac:dyDescent="0.3">
      <c r="A4480" t="s">
        <v>591</v>
      </c>
      <c r="B4480" t="s">
        <v>3548</v>
      </c>
      <c r="D4480" t="s">
        <v>589</v>
      </c>
      <c r="E4480" s="40"/>
    </row>
    <row r="4481" spans="1:5" x14ac:dyDescent="0.3">
      <c r="A4481" t="s">
        <v>592</v>
      </c>
      <c r="B4481" t="s">
        <v>3548</v>
      </c>
      <c r="D4481" t="s">
        <v>589</v>
      </c>
      <c r="E4481" s="40"/>
    </row>
    <row r="4482" spans="1:5" x14ac:dyDescent="0.3">
      <c r="A4482" t="s">
        <v>593</v>
      </c>
      <c r="B4482" t="s">
        <v>3548</v>
      </c>
      <c r="D4482" t="s">
        <v>589</v>
      </c>
      <c r="E4482" s="40"/>
    </row>
    <row r="4483" spans="1:5" x14ac:dyDescent="0.3">
      <c r="A4483" t="s">
        <v>594</v>
      </c>
      <c r="B4483" t="s">
        <v>3548</v>
      </c>
      <c r="D4483" t="s">
        <v>589</v>
      </c>
      <c r="E4483" s="40"/>
    </row>
    <row r="4484" spans="1:5" x14ac:dyDescent="0.3">
      <c r="A4484" t="s">
        <v>590</v>
      </c>
      <c r="B4484" t="s">
        <v>3549</v>
      </c>
      <c r="D4484" t="s">
        <v>589</v>
      </c>
      <c r="E4484" s="40"/>
    </row>
    <row r="4485" spans="1:5" x14ac:dyDescent="0.3">
      <c r="A4485" t="s">
        <v>591</v>
      </c>
      <c r="B4485" t="s">
        <v>3549</v>
      </c>
      <c r="D4485" t="s">
        <v>589</v>
      </c>
      <c r="E4485" s="40"/>
    </row>
    <row r="4486" spans="1:5" x14ac:dyDescent="0.3">
      <c r="A4486" t="s">
        <v>592</v>
      </c>
      <c r="B4486" t="s">
        <v>3549</v>
      </c>
      <c r="D4486" t="s">
        <v>589</v>
      </c>
      <c r="E4486" s="40"/>
    </row>
    <row r="4487" spans="1:5" x14ac:dyDescent="0.3">
      <c r="A4487" t="s">
        <v>593</v>
      </c>
      <c r="B4487" t="s">
        <v>3549</v>
      </c>
      <c r="D4487" t="s">
        <v>589</v>
      </c>
      <c r="E4487" s="40"/>
    </row>
    <row r="4488" spans="1:5" x14ac:dyDescent="0.3">
      <c r="A4488" t="s">
        <v>594</v>
      </c>
      <c r="B4488" t="s">
        <v>3549</v>
      </c>
      <c r="D4488" t="s">
        <v>589</v>
      </c>
      <c r="E4488" s="40"/>
    </row>
    <row r="4489" spans="1:5" x14ac:dyDescent="0.3">
      <c r="A4489" t="s">
        <v>590</v>
      </c>
      <c r="B4489" t="s">
        <v>3550</v>
      </c>
      <c r="D4489" t="s">
        <v>589</v>
      </c>
      <c r="E4489" s="40"/>
    </row>
    <row r="4490" spans="1:5" x14ac:dyDescent="0.3">
      <c r="A4490" t="s">
        <v>591</v>
      </c>
      <c r="B4490" t="s">
        <v>3550</v>
      </c>
      <c r="D4490" t="s">
        <v>589</v>
      </c>
      <c r="E4490" s="40"/>
    </row>
    <row r="4491" spans="1:5" x14ac:dyDescent="0.3">
      <c r="A4491" t="s">
        <v>592</v>
      </c>
      <c r="B4491" t="s">
        <v>3550</v>
      </c>
      <c r="D4491" t="s">
        <v>589</v>
      </c>
      <c r="E4491" s="40"/>
    </row>
    <row r="4492" spans="1:5" x14ac:dyDescent="0.3">
      <c r="A4492" t="s">
        <v>593</v>
      </c>
      <c r="B4492" t="s">
        <v>3550</v>
      </c>
      <c r="D4492" t="s">
        <v>589</v>
      </c>
      <c r="E4492" s="40"/>
    </row>
    <row r="4493" spans="1:5" x14ac:dyDescent="0.3">
      <c r="A4493" t="s">
        <v>594</v>
      </c>
      <c r="B4493" t="s">
        <v>3550</v>
      </c>
      <c r="D4493" t="s">
        <v>589</v>
      </c>
      <c r="E4493" s="40"/>
    </row>
    <row r="4494" spans="1:5" x14ac:dyDescent="0.3">
      <c r="A4494" t="s">
        <v>590</v>
      </c>
      <c r="B4494" t="s">
        <v>3551</v>
      </c>
      <c r="D4494" t="s">
        <v>589</v>
      </c>
      <c r="E4494" s="40"/>
    </row>
    <row r="4495" spans="1:5" x14ac:dyDescent="0.3">
      <c r="A4495" t="s">
        <v>591</v>
      </c>
      <c r="B4495" t="s">
        <v>3551</v>
      </c>
      <c r="D4495" t="s">
        <v>589</v>
      </c>
      <c r="E4495" s="40"/>
    </row>
    <row r="4496" spans="1:5" x14ac:dyDescent="0.3">
      <c r="A4496" t="s">
        <v>592</v>
      </c>
      <c r="B4496" t="s">
        <v>3551</v>
      </c>
      <c r="D4496" t="s">
        <v>589</v>
      </c>
      <c r="E4496" s="40"/>
    </row>
    <row r="4497" spans="1:5" x14ac:dyDescent="0.3">
      <c r="A4497" t="s">
        <v>593</v>
      </c>
      <c r="B4497" t="s">
        <v>3551</v>
      </c>
      <c r="D4497" t="s">
        <v>589</v>
      </c>
      <c r="E4497" s="40"/>
    </row>
    <row r="4498" spans="1:5" x14ac:dyDescent="0.3">
      <c r="A4498" t="s">
        <v>594</v>
      </c>
      <c r="B4498" t="s">
        <v>3551</v>
      </c>
      <c r="D4498" t="s">
        <v>589</v>
      </c>
      <c r="E4498" s="40"/>
    </row>
    <row r="4499" spans="1:5" x14ac:dyDescent="0.3">
      <c r="A4499" t="s">
        <v>590</v>
      </c>
      <c r="B4499" t="s">
        <v>3552</v>
      </c>
      <c r="D4499" t="s">
        <v>589</v>
      </c>
      <c r="E4499" s="40"/>
    </row>
    <row r="4500" spans="1:5" x14ac:dyDescent="0.3">
      <c r="A4500" t="s">
        <v>591</v>
      </c>
      <c r="B4500" t="s">
        <v>3552</v>
      </c>
      <c r="D4500" t="s">
        <v>589</v>
      </c>
      <c r="E4500" s="40"/>
    </row>
    <row r="4501" spans="1:5" x14ac:dyDescent="0.3">
      <c r="A4501" t="s">
        <v>592</v>
      </c>
      <c r="B4501" t="s">
        <v>3552</v>
      </c>
      <c r="D4501" t="s">
        <v>589</v>
      </c>
      <c r="E4501" s="40"/>
    </row>
    <row r="4502" spans="1:5" x14ac:dyDescent="0.3">
      <c r="A4502" t="s">
        <v>593</v>
      </c>
      <c r="B4502" t="s">
        <v>3552</v>
      </c>
      <c r="D4502" t="s">
        <v>589</v>
      </c>
      <c r="E4502" s="40"/>
    </row>
    <row r="4503" spans="1:5" x14ac:dyDescent="0.3">
      <c r="A4503" t="s">
        <v>594</v>
      </c>
      <c r="B4503" t="s">
        <v>3552</v>
      </c>
      <c r="D4503" t="s">
        <v>589</v>
      </c>
      <c r="E4503" s="40"/>
    </row>
    <row r="4504" spans="1:5" x14ac:dyDescent="0.3">
      <c r="A4504" t="s">
        <v>590</v>
      </c>
      <c r="B4504" t="s">
        <v>3553</v>
      </c>
      <c r="D4504" t="s">
        <v>589</v>
      </c>
      <c r="E4504" s="40"/>
    </row>
    <row r="4505" spans="1:5" x14ac:dyDescent="0.3">
      <c r="A4505" t="s">
        <v>591</v>
      </c>
      <c r="B4505" t="s">
        <v>3553</v>
      </c>
      <c r="D4505" t="s">
        <v>589</v>
      </c>
      <c r="E4505" s="40"/>
    </row>
    <row r="4506" spans="1:5" x14ac:dyDescent="0.3">
      <c r="A4506" t="s">
        <v>592</v>
      </c>
      <c r="B4506" t="s">
        <v>3553</v>
      </c>
      <c r="D4506" t="s">
        <v>589</v>
      </c>
      <c r="E4506" s="40"/>
    </row>
    <row r="4507" spans="1:5" x14ac:dyDescent="0.3">
      <c r="A4507" t="s">
        <v>593</v>
      </c>
      <c r="B4507" t="s">
        <v>3553</v>
      </c>
      <c r="D4507" t="s">
        <v>589</v>
      </c>
      <c r="E4507" s="40"/>
    </row>
    <row r="4508" spans="1:5" x14ac:dyDescent="0.3">
      <c r="A4508" t="s">
        <v>594</v>
      </c>
      <c r="B4508" t="s">
        <v>3553</v>
      </c>
      <c r="D4508" t="s">
        <v>589</v>
      </c>
      <c r="E4508" s="40"/>
    </row>
    <row r="4509" spans="1:5" x14ac:dyDescent="0.3">
      <c r="A4509" t="s">
        <v>590</v>
      </c>
      <c r="B4509" t="s">
        <v>3554</v>
      </c>
      <c r="D4509" t="s">
        <v>589</v>
      </c>
      <c r="E4509" s="40"/>
    </row>
    <row r="4510" spans="1:5" x14ac:dyDescent="0.3">
      <c r="A4510" t="s">
        <v>591</v>
      </c>
      <c r="B4510" t="s">
        <v>3554</v>
      </c>
      <c r="D4510" t="s">
        <v>589</v>
      </c>
      <c r="E4510" s="40"/>
    </row>
    <row r="4511" spans="1:5" x14ac:dyDescent="0.3">
      <c r="A4511" t="s">
        <v>592</v>
      </c>
      <c r="B4511" t="s">
        <v>3554</v>
      </c>
      <c r="D4511" t="s">
        <v>589</v>
      </c>
      <c r="E4511" s="40"/>
    </row>
    <row r="4512" spans="1:5" x14ac:dyDescent="0.3">
      <c r="A4512" t="s">
        <v>593</v>
      </c>
      <c r="B4512" t="s">
        <v>3554</v>
      </c>
      <c r="D4512" t="s">
        <v>589</v>
      </c>
      <c r="E4512" s="40"/>
    </row>
    <row r="4513" spans="1:5" x14ac:dyDescent="0.3">
      <c r="A4513" t="s">
        <v>594</v>
      </c>
      <c r="B4513" t="s">
        <v>3554</v>
      </c>
      <c r="D4513" t="s">
        <v>589</v>
      </c>
      <c r="E4513" s="40"/>
    </row>
    <row r="4514" spans="1:5" x14ac:dyDescent="0.3">
      <c r="A4514" t="s">
        <v>590</v>
      </c>
      <c r="B4514" t="s">
        <v>3555</v>
      </c>
      <c r="D4514" t="s">
        <v>589</v>
      </c>
      <c r="E4514" s="40"/>
    </row>
    <row r="4515" spans="1:5" x14ac:dyDescent="0.3">
      <c r="A4515" t="s">
        <v>591</v>
      </c>
      <c r="B4515" t="s">
        <v>3555</v>
      </c>
      <c r="D4515" t="s">
        <v>589</v>
      </c>
      <c r="E4515" s="40"/>
    </row>
    <row r="4516" spans="1:5" x14ac:dyDescent="0.3">
      <c r="A4516" t="s">
        <v>592</v>
      </c>
      <c r="B4516" t="s">
        <v>3555</v>
      </c>
      <c r="D4516" t="s">
        <v>589</v>
      </c>
      <c r="E4516" s="40"/>
    </row>
    <row r="4517" spans="1:5" x14ac:dyDescent="0.3">
      <c r="A4517" t="s">
        <v>593</v>
      </c>
      <c r="B4517" t="s">
        <v>3555</v>
      </c>
      <c r="D4517" t="s">
        <v>589</v>
      </c>
      <c r="E4517" s="40"/>
    </row>
    <row r="4518" spans="1:5" x14ac:dyDescent="0.3">
      <c r="A4518" t="s">
        <v>594</v>
      </c>
      <c r="B4518" t="s">
        <v>3555</v>
      </c>
      <c r="D4518" t="s">
        <v>589</v>
      </c>
      <c r="E4518" s="40"/>
    </row>
    <row r="4519" spans="1:5" x14ac:dyDescent="0.3">
      <c r="A4519" t="s">
        <v>590</v>
      </c>
      <c r="B4519" t="s">
        <v>3556</v>
      </c>
      <c r="D4519" t="s">
        <v>589</v>
      </c>
      <c r="E4519" s="40"/>
    </row>
    <row r="4520" spans="1:5" x14ac:dyDescent="0.3">
      <c r="A4520" t="s">
        <v>591</v>
      </c>
      <c r="B4520" t="s">
        <v>3556</v>
      </c>
      <c r="D4520" t="s">
        <v>589</v>
      </c>
      <c r="E4520" s="40"/>
    </row>
    <row r="4521" spans="1:5" x14ac:dyDescent="0.3">
      <c r="A4521" t="s">
        <v>592</v>
      </c>
      <c r="B4521" t="s">
        <v>3556</v>
      </c>
      <c r="D4521" t="s">
        <v>589</v>
      </c>
      <c r="E4521" s="40"/>
    </row>
    <row r="4522" spans="1:5" x14ac:dyDescent="0.3">
      <c r="A4522" t="s">
        <v>593</v>
      </c>
      <c r="B4522" t="s">
        <v>3556</v>
      </c>
      <c r="D4522" t="s">
        <v>589</v>
      </c>
      <c r="E4522" s="40"/>
    </row>
    <row r="4523" spans="1:5" x14ac:dyDescent="0.3">
      <c r="A4523" t="s">
        <v>594</v>
      </c>
      <c r="B4523" t="s">
        <v>3556</v>
      </c>
      <c r="D4523" t="s">
        <v>589</v>
      </c>
      <c r="E4523" s="40"/>
    </row>
    <row r="4524" spans="1:5" x14ac:dyDescent="0.3">
      <c r="A4524" t="s">
        <v>590</v>
      </c>
      <c r="B4524" t="s">
        <v>3557</v>
      </c>
      <c r="D4524" t="s">
        <v>589</v>
      </c>
      <c r="E4524" s="40"/>
    </row>
    <row r="4525" spans="1:5" x14ac:dyDescent="0.3">
      <c r="A4525" t="s">
        <v>591</v>
      </c>
      <c r="B4525" t="s">
        <v>3557</v>
      </c>
      <c r="D4525" t="s">
        <v>589</v>
      </c>
      <c r="E4525" s="40"/>
    </row>
    <row r="4526" spans="1:5" x14ac:dyDescent="0.3">
      <c r="A4526" t="s">
        <v>592</v>
      </c>
      <c r="B4526" t="s">
        <v>3557</v>
      </c>
      <c r="D4526" t="s">
        <v>589</v>
      </c>
      <c r="E4526" s="40"/>
    </row>
    <row r="4527" spans="1:5" x14ac:dyDescent="0.3">
      <c r="A4527" t="s">
        <v>593</v>
      </c>
      <c r="B4527" t="s">
        <v>3557</v>
      </c>
      <c r="D4527" t="s">
        <v>589</v>
      </c>
      <c r="E4527" s="40"/>
    </row>
    <row r="4528" spans="1:5" x14ac:dyDescent="0.3">
      <c r="A4528" t="s">
        <v>594</v>
      </c>
      <c r="B4528" t="s">
        <v>3557</v>
      </c>
      <c r="D4528" t="s">
        <v>589</v>
      </c>
      <c r="E4528" s="40"/>
    </row>
    <row r="4529" spans="1:5" x14ac:dyDescent="0.3">
      <c r="A4529" t="s">
        <v>590</v>
      </c>
      <c r="B4529" t="s">
        <v>3558</v>
      </c>
      <c r="D4529" t="s">
        <v>589</v>
      </c>
      <c r="E4529" s="40"/>
    </row>
    <row r="4530" spans="1:5" x14ac:dyDescent="0.3">
      <c r="A4530" t="s">
        <v>591</v>
      </c>
      <c r="B4530" t="s">
        <v>3558</v>
      </c>
      <c r="D4530" t="s">
        <v>589</v>
      </c>
      <c r="E4530" s="40"/>
    </row>
    <row r="4531" spans="1:5" x14ac:dyDescent="0.3">
      <c r="A4531" t="s">
        <v>592</v>
      </c>
      <c r="B4531" t="s">
        <v>3558</v>
      </c>
      <c r="D4531" t="s">
        <v>589</v>
      </c>
      <c r="E4531" s="40"/>
    </row>
    <row r="4532" spans="1:5" x14ac:dyDescent="0.3">
      <c r="A4532" t="s">
        <v>593</v>
      </c>
      <c r="B4532" t="s">
        <v>3558</v>
      </c>
      <c r="D4532" t="s">
        <v>589</v>
      </c>
      <c r="E4532" s="40"/>
    </row>
    <row r="4533" spans="1:5" x14ac:dyDescent="0.3">
      <c r="A4533" t="s">
        <v>594</v>
      </c>
      <c r="B4533" t="s">
        <v>3558</v>
      </c>
      <c r="D4533" t="s">
        <v>589</v>
      </c>
      <c r="E4533" s="40"/>
    </row>
    <row r="4534" spans="1:5" x14ac:dyDescent="0.3">
      <c r="A4534" t="s">
        <v>590</v>
      </c>
      <c r="B4534" t="s">
        <v>3559</v>
      </c>
      <c r="D4534" t="s">
        <v>589</v>
      </c>
      <c r="E4534" s="40"/>
    </row>
    <row r="4535" spans="1:5" x14ac:dyDescent="0.3">
      <c r="A4535" t="s">
        <v>591</v>
      </c>
      <c r="B4535" t="s">
        <v>3559</v>
      </c>
      <c r="D4535" t="s">
        <v>589</v>
      </c>
      <c r="E4535" s="40"/>
    </row>
    <row r="4536" spans="1:5" x14ac:dyDescent="0.3">
      <c r="A4536" t="s">
        <v>592</v>
      </c>
      <c r="B4536" t="s">
        <v>3559</v>
      </c>
      <c r="D4536" t="s">
        <v>589</v>
      </c>
      <c r="E4536" s="40"/>
    </row>
    <row r="4537" spans="1:5" x14ac:dyDescent="0.3">
      <c r="A4537" t="s">
        <v>593</v>
      </c>
      <c r="B4537" t="s">
        <v>3559</v>
      </c>
      <c r="D4537" t="s">
        <v>589</v>
      </c>
      <c r="E4537" s="40"/>
    </row>
    <row r="4538" spans="1:5" x14ac:dyDescent="0.3">
      <c r="A4538" t="s">
        <v>594</v>
      </c>
      <c r="B4538" t="s">
        <v>3559</v>
      </c>
      <c r="D4538" t="s">
        <v>589</v>
      </c>
      <c r="E4538" s="40"/>
    </row>
    <row r="4539" spans="1:5" x14ac:dyDescent="0.3">
      <c r="A4539" t="s">
        <v>590</v>
      </c>
      <c r="B4539" t="s">
        <v>3560</v>
      </c>
      <c r="D4539" t="s">
        <v>589</v>
      </c>
      <c r="E4539" s="40"/>
    </row>
    <row r="4540" spans="1:5" x14ac:dyDescent="0.3">
      <c r="A4540" t="s">
        <v>591</v>
      </c>
      <c r="B4540" t="s">
        <v>3560</v>
      </c>
      <c r="D4540" t="s">
        <v>589</v>
      </c>
      <c r="E4540" s="40"/>
    </row>
    <row r="4541" spans="1:5" x14ac:dyDescent="0.3">
      <c r="A4541" t="s">
        <v>592</v>
      </c>
      <c r="B4541" t="s">
        <v>3560</v>
      </c>
      <c r="D4541" t="s">
        <v>589</v>
      </c>
      <c r="E4541" s="40"/>
    </row>
    <row r="4542" spans="1:5" x14ac:dyDescent="0.3">
      <c r="A4542" t="s">
        <v>593</v>
      </c>
      <c r="B4542" t="s">
        <v>3560</v>
      </c>
      <c r="D4542" t="s">
        <v>589</v>
      </c>
      <c r="E4542" s="40"/>
    </row>
    <row r="4543" spans="1:5" x14ac:dyDescent="0.3">
      <c r="A4543" t="s">
        <v>594</v>
      </c>
      <c r="B4543" t="s">
        <v>3560</v>
      </c>
      <c r="D4543" t="s">
        <v>589</v>
      </c>
      <c r="E4543" s="40"/>
    </row>
    <row r="4544" spans="1:5" x14ac:dyDescent="0.3">
      <c r="A4544" t="s">
        <v>590</v>
      </c>
      <c r="B4544" t="s">
        <v>3561</v>
      </c>
      <c r="D4544" t="s">
        <v>589</v>
      </c>
      <c r="E4544" s="40"/>
    </row>
    <row r="4545" spans="1:5" x14ac:dyDescent="0.3">
      <c r="A4545" t="s">
        <v>591</v>
      </c>
      <c r="B4545" t="s">
        <v>3561</v>
      </c>
      <c r="D4545" t="s">
        <v>589</v>
      </c>
      <c r="E4545" s="40"/>
    </row>
    <row r="4546" spans="1:5" x14ac:dyDescent="0.3">
      <c r="A4546" t="s">
        <v>592</v>
      </c>
      <c r="B4546" t="s">
        <v>3561</v>
      </c>
      <c r="D4546" t="s">
        <v>589</v>
      </c>
      <c r="E4546" s="40"/>
    </row>
    <row r="4547" spans="1:5" x14ac:dyDescent="0.3">
      <c r="A4547" t="s">
        <v>593</v>
      </c>
      <c r="B4547" t="s">
        <v>3561</v>
      </c>
      <c r="D4547" t="s">
        <v>589</v>
      </c>
      <c r="E4547" s="40"/>
    </row>
    <row r="4548" spans="1:5" x14ac:dyDescent="0.3">
      <c r="A4548" t="s">
        <v>594</v>
      </c>
      <c r="B4548" t="s">
        <v>3561</v>
      </c>
      <c r="D4548" t="s">
        <v>589</v>
      </c>
      <c r="E4548" s="40"/>
    </row>
    <row r="4549" spans="1:5" x14ac:dyDescent="0.3">
      <c r="A4549" t="s">
        <v>590</v>
      </c>
      <c r="B4549" t="s">
        <v>3562</v>
      </c>
      <c r="D4549" t="s">
        <v>589</v>
      </c>
      <c r="E4549" s="40"/>
    </row>
    <row r="4550" spans="1:5" x14ac:dyDescent="0.3">
      <c r="A4550" t="s">
        <v>591</v>
      </c>
      <c r="B4550" t="s">
        <v>3562</v>
      </c>
      <c r="D4550" t="s">
        <v>589</v>
      </c>
      <c r="E4550" s="40"/>
    </row>
    <row r="4551" spans="1:5" x14ac:dyDescent="0.3">
      <c r="A4551" t="s">
        <v>592</v>
      </c>
      <c r="B4551" t="s">
        <v>3562</v>
      </c>
      <c r="D4551" t="s">
        <v>589</v>
      </c>
      <c r="E4551" s="40"/>
    </row>
    <row r="4552" spans="1:5" x14ac:dyDescent="0.3">
      <c r="A4552" t="s">
        <v>593</v>
      </c>
      <c r="B4552" t="s">
        <v>3562</v>
      </c>
      <c r="D4552" t="s">
        <v>589</v>
      </c>
      <c r="E4552" s="40"/>
    </row>
    <row r="4553" spans="1:5" x14ac:dyDescent="0.3">
      <c r="A4553" t="s">
        <v>594</v>
      </c>
      <c r="B4553" t="s">
        <v>3562</v>
      </c>
      <c r="D4553" t="s">
        <v>589</v>
      </c>
      <c r="E4553" s="40"/>
    </row>
    <row r="4554" spans="1:5" x14ac:dyDescent="0.3">
      <c r="A4554" t="s">
        <v>590</v>
      </c>
      <c r="B4554" t="s">
        <v>3563</v>
      </c>
      <c r="D4554" t="s">
        <v>589</v>
      </c>
      <c r="E4554" s="40"/>
    </row>
    <row r="4555" spans="1:5" x14ac:dyDescent="0.3">
      <c r="A4555" t="s">
        <v>591</v>
      </c>
      <c r="B4555" t="s">
        <v>3563</v>
      </c>
      <c r="D4555" t="s">
        <v>589</v>
      </c>
      <c r="E4555" s="40"/>
    </row>
    <row r="4556" spans="1:5" x14ac:dyDescent="0.3">
      <c r="A4556" t="s">
        <v>592</v>
      </c>
      <c r="B4556" t="s">
        <v>3563</v>
      </c>
      <c r="D4556" t="s">
        <v>589</v>
      </c>
      <c r="E4556" s="40"/>
    </row>
    <row r="4557" spans="1:5" x14ac:dyDescent="0.3">
      <c r="A4557" t="s">
        <v>593</v>
      </c>
      <c r="B4557" t="s">
        <v>3563</v>
      </c>
      <c r="D4557" t="s">
        <v>589</v>
      </c>
      <c r="E4557" s="40"/>
    </row>
    <row r="4558" spans="1:5" x14ac:dyDescent="0.3">
      <c r="A4558" t="s">
        <v>594</v>
      </c>
      <c r="B4558" t="s">
        <v>3563</v>
      </c>
      <c r="D4558" t="s">
        <v>589</v>
      </c>
      <c r="E4558" s="40"/>
    </row>
    <row r="4559" spans="1:5" x14ac:dyDescent="0.3">
      <c r="A4559" t="s">
        <v>590</v>
      </c>
      <c r="B4559" t="s">
        <v>3564</v>
      </c>
      <c r="D4559" t="s">
        <v>589</v>
      </c>
      <c r="E4559" s="40"/>
    </row>
    <row r="4560" spans="1:5" x14ac:dyDescent="0.3">
      <c r="A4560" t="s">
        <v>591</v>
      </c>
      <c r="B4560" t="s">
        <v>3564</v>
      </c>
      <c r="D4560" t="s">
        <v>589</v>
      </c>
      <c r="E4560" s="40"/>
    </row>
    <row r="4561" spans="1:5" x14ac:dyDescent="0.3">
      <c r="A4561" t="s">
        <v>592</v>
      </c>
      <c r="B4561" t="s">
        <v>3564</v>
      </c>
      <c r="D4561" t="s">
        <v>589</v>
      </c>
      <c r="E4561" s="40"/>
    </row>
    <row r="4562" spans="1:5" x14ac:dyDescent="0.3">
      <c r="A4562" t="s">
        <v>593</v>
      </c>
      <c r="B4562" t="s">
        <v>3564</v>
      </c>
      <c r="D4562" t="s">
        <v>589</v>
      </c>
      <c r="E4562" s="40"/>
    </row>
    <row r="4563" spans="1:5" x14ac:dyDescent="0.3">
      <c r="A4563" t="s">
        <v>594</v>
      </c>
      <c r="B4563" t="s">
        <v>3564</v>
      </c>
      <c r="D4563" t="s">
        <v>589</v>
      </c>
      <c r="E4563" s="40"/>
    </row>
    <row r="4564" spans="1:5" x14ac:dyDescent="0.3">
      <c r="A4564" t="s">
        <v>590</v>
      </c>
      <c r="B4564" t="s">
        <v>3565</v>
      </c>
      <c r="D4564" t="s">
        <v>589</v>
      </c>
      <c r="E4564" s="40"/>
    </row>
    <row r="4565" spans="1:5" x14ac:dyDescent="0.3">
      <c r="A4565" t="s">
        <v>591</v>
      </c>
      <c r="B4565" t="s">
        <v>3565</v>
      </c>
      <c r="D4565" t="s">
        <v>589</v>
      </c>
      <c r="E4565" s="40"/>
    </row>
    <row r="4566" spans="1:5" x14ac:dyDescent="0.3">
      <c r="A4566" t="s">
        <v>592</v>
      </c>
      <c r="B4566" t="s">
        <v>3565</v>
      </c>
      <c r="D4566" t="s">
        <v>589</v>
      </c>
      <c r="E4566" s="40"/>
    </row>
    <row r="4567" spans="1:5" x14ac:dyDescent="0.3">
      <c r="A4567" t="s">
        <v>593</v>
      </c>
      <c r="B4567" t="s">
        <v>3565</v>
      </c>
      <c r="D4567" t="s">
        <v>589</v>
      </c>
      <c r="E4567" s="40"/>
    </row>
    <row r="4568" spans="1:5" x14ac:dyDescent="0.3">
      <c r="A4568" t="s">
        <v>594</v>
      </c>
      <c r="B4568" t="s">
        <v>3565</v>
      </c>
      <c r="D4568" t="s">
        <v>589</v>
      </c>
      <c r="E4568" s="40"/>
    </row>
    <row r="4569" spans="1:5" x14ac:dyDescent="0.3">
      <c r="A4569" t="s">
        <v>590</v>
      </c>
      <c r="B4569" t="s">
        <v>3566</v>
      </c>
      <c r="D4569" t="s">
        <v>589</v>
      </c>
      <c r="E4569" s="40"/>
    </row>
    <row r="4570" spans="1:5" x14ac:dyDescent="0.3">
      <c r="A4570" t="s">
        <v>591</v>
      </c>
      <c r="B4570" t="s">
        <v>3566</v>
      </c>
      <c r="D4570" t="s">
        <v>589</v>
      </c>
      <c r="E4570" s="40"/>
    </row>
    <row r="4571" spans="1:5" x14ac:dyDescent="0.3">
      <c r="A4571" t="s">
        <v>592</v>
      </c>
      <c r="B4571" t="s">
        <v>3566</v>
      </c>
      <c r="D4571" t="s">
        <v>589</v>
      </c>
      <c r="E4571" s="40"/>
    </row>
    <row r="4572" spans="1:5" x14ac:dyDescent="0.3">
      <c r="A4572" t="s">
        <v>593</v>
      </c>
      <c r="B4572" t="s">
        <v>3566</v>
      </c>
      <c r="D4572" t="s">
        <v>589</v>
      </c>
      <c r="E4572" s="40"/>
    </row>
    <row r="4573" spans="1:5" x14ac:dyDescent="0.3">
      <c r="A4573" t="s">
        <v>594</v>
      </c>
      <c r="B4573" t="s">
        <v>3566</v>
      </c>
      <c r="D4573" t="s">
        <v>589</v>
      </c>
      <c r="E4573" s="40"/>
    </row>
    <row r="4574" spans="1:5" x14ac:dyDescent="0.3">
      <c r="A4574" t="s">
        <v>590</v>
      </c>
      <c r="B4574" t="s">
        <v>3567</v>
      </c>
      <c r="D4574" t="s">
        <v>589</v>
      </c>
      <c r="E4574" s="40"/>
    </row>
    <row r="4575" spans="1:5" x14ac:dyDescent="0.3">
      <c r="A4575" t="s">
        <v>591</v>
      </c>
      <c r="B4575" t="s">
        <v>3567</v>
      </c>
      <c r="D4575" t="s">
        <v>589</v>
      </c>
      <c r="E4575" s="40"/>
    </row>
    <row r="4576" spans="1:5" x14ac:dyDescent="0.3">
      <c r="A4576" t="s">
        <v>592</v>
      </c>
      <c r="B4576" t="s">
        <v>3567</v>
      </c>
      <c r="D4576" t="s">
        <v>589</v>
      </c>
      <c r="E4576" s="40"/>
    </row>
    <row r="4577" spans="1:5" x14ac:dyDescent="0.3">
      <c r="A4577" t="s">
        <v>593</v>
      </c>
      <c r="B4577" t="s">
        <v>3567</v>
      </c>
      <c r="D4577" t="s">
        <v>589</v>
      </c>
      <c r="E4577" s="40"/>
    </row>
    <row r="4578" spans="1:5" x14ac:dyDescent="0.3">
      <c r="A4578" t="s">
        <v>594</v>
      </c>
      <c r="B4578" t="s">
        <v>3567</v>
      </c>
      <c r="D4578" t="s">
        <v>589</v>
      </c>
      <c r="E4578" s="40"/>
    </row>
    <row r="4579" spans="1:5" x14ac:dyDescent="0.3">
      <c r="A4579" t="s">
        <v>590</v>
      </c>
      <c r="B4579" t="s">
        <v>3568</v>
      </c>
      <c r="D4579" t="s">
        <v>589</v>
      </c>
      <c r="E4579" s="40"/>
    </row>
    <row r="4580" spans="1:5" x14ac:dyDescent="0.3">
      <c r="A4580" t="s">
        <v>591</v>
      </c>
      <c r="B4580" t="s">
        <v>3568</v>
      </c>
      <c r="D4580" t="s">
        <v>589</v>
      </c>
      <c r="E4580" s="40"/>
    </row>
    <row r="4581" spans="1:5" x14ac:dyDescent="0.3">
      <c r="A4581" t="s">
        <v>592</v>
      </c>
      <c r="B4581" t="s">
        <v>3568</v>
      </c>
      <c r="D4581" t="s">
        <v>589</v>
      </c>
      <c r="E4581" s="40"/>
    </row>
    <row r="4582" spans="1:5" x14ac:dyDescent="0.3">
      <c r="A4582" t="s">
        <v>593</v>
      </c>
      <c r="B4582" t="s">
        <v>3568</v>
      </c>
      <c r="D4582" t="s">
        <v>589</v>
      </c>
      <c r="E4582" s="40"/>
    </row>
    <row r="4583" spans="1:5" x14ac:dyDescent="0.3">
      <c r="A4583" t="s">
        <v>594</v>
      </c>
      <c r="B4583" t="s">
        <v>3568</v>
      </c>
      <c r="D4583" t="s">
        <v>589</v>
      </c>
      <c r="E4583" s="40"/>
    </row>
    <row r="4584" spans="1:5" x14ac:dyDescent="0.3">
      <c r="A4584" t="s">
        <v>590</v>
      </c>
      <c r="B4584" t="s">
        <v>3569</v>
      </c>
      <c r="D4584" t="s">
        <v>589</v>
      </c>
      <c r="E4584" s="40"/>
    </row>
    <row r="4585" spans="1:5" x14ac:dyDescent="0.3">
      <c r="A4585" t="s">
        <v>591</v>
      </c>
      <c r="B4585" t="s">
        <v>3569</v>
      </c>
      <c r="D4585" t="s">
        <v>589</v>
      </c>
      <c r="E4585" s="40"/>
    </row>
    <row r="4586" spans="1:5" x14ac:dyDescent="0.3">
      <c r="A4586" t="s">
        <v>592</v>
      </c>
      <c r="B4586" t="s">
        <v>3569</v>
      </c>
      <c r="D4586" t="s">
        <v>589</v>
      </c>
      <c r="E4586" s="40"/>
    </row>
    <row r="4587" spans="1:5" x14ac:dyDescent="0.3">
      <c r="A4587" t="s">
        <v>593</v>
      </c>
      <c r="B4587" t="s">
        <v>3569</v>
      </c>
      <c r="D4587" t="s">
        <v>589</v>
      </c>
      <c r="E4587" s="40"/>
    </row>
    <row r="4588" spans="1:5" x14ac:dyDescent="0.3">
      <c r="A4588" t="s">
        <v>594</v>
      </c>
      <c r="B4588" t="s">
        <v>3569</v>
      </c>
      <c r="D4588" t="s">
        <v>589</v>
      </c>
      <c r="E4588" s="40"/>
    </row>
    <row r="4589" spans="1:5" x14ac:dyDescent="0.3">
      <c r="A4589" t="s">
        <v>590</v>
      </c>
      <c r="B4589" t="s">
        <v>3570</v>
      </c>
      <c r="D4589" t="s">
        <v>589</v>
      </c>
      <c r="E4589" s="40"/>
    </row>
    <row r="4590" spans="1:5" x14ac:dyDescent="0.3">
      <c r="A4590" t="s">
        <v>591</v>
      </c>
      <c r="B4590" t="s">
        <v>3570</v>
      </c>
      <c r="D4590" t="s">
        <v>589</v>
      </c>
      <c r="E4590" s="40"/>
    </row>
    <row r="4591" spans="1:5" x14ac:dyDescent="0.3">
      <c r="A4591" t="s">
        <v>592</v>
      </c>
      <c r="B4591" t="s">
        <v>3570</v>
      </c>
      <c r="D4591" t="s">
        <v>589</v>
      </c>
      <c r="E4591" s="40"/>
    </row>
    <row r="4592" spans="1:5" x14ac:dyDescent="0.3">
      <c r="A4592" t="s">
        <v>593</v>
      </c>
      <c r="B4592" t="s">
        <v>3570</v>
      </c>
      <c r="D4592" t="s">
        <v>589</v>
      </c>
      <c r="E4592" s="40"/>
    </row>
    <row r="4593" spans="1:5" x14ac:dyDescent="0.3">
      <c r="A4593" t="s">
        <v>594</v>
      </c>
      <c r="B4593" t="s">
        <v>3570</v>
      </c>
      <c r="D4593" t="s">
        <v>589</v>
      </c>
      <c r="E4593" s="40"/>
    </row>
    <row r="4594" spans="1:5" x14ac:dyDescent="0.3">
      <c r="A4594" t="s">
        <v>590</v>
      </c>
      <c r="B4594" t="s">
        <v>3933</v>
      </c>
      <c r="D4594" t="s">
        <v>589</v>
      </c>
      <c r="E4594" s="40"/>
    </row>
    <row r="4595" spans="1:5" x14ac:dyDescent="0.3">
      <c r="A4595" t="s">
        <v>591</v>
      </c>
      <c r="B4595" t="s">
        <v>3933</v>
      </c>
      <c r="D4595" t="s">
        <v>589</v>
      </c>
      <c r="E4595" s="40"/>
    </row>
    <row r="4596" spans="1:5" x14ac:dyDescent="0.3">
      <c r="A4596" t="s">
        <v>592</v>
      </c>
      <c r="B4596" t="s">
        <v>3933</v>
      </c>
      <c r="D4596" t="s">
        <v>589</v>
      </c>
      <c r="E4596" s="40"/>
    </row>
    <row r="4597" spans="1:5" x14ac:dyDescent="0.3">
      <c r="A4597" t="s">
        <v>593</v>
      </c>
      <c r="B4597" t="s">
        <v>3933</v>
      </c>
      <c r="D4597" t="s">
        <v>589</v>
      </c>
      <c r="E4597" s="40"/>
    </row>
    <row r="4598" spans="1:5" x14ac:dyDescent="0.3">
      <c r="A4598" t="s">
        <v>594</v>
      </c>
      <c r="B4598" t="s">
        <v>3933</v>
      </c>
      <c r="D4598" t="s">
        <v>589</v>
      </c>
      <c r="E4598" s="40"/>
    </row>
    <row r="4599" spans="1:5" x14ac:dyDescent="0.3">
      <c r="A4599" t="s">
        <v>590</v>
      </c>
      <c r="B4599" t="s">
        <v>3571</v>
      </c>
      <c r="D4599" t="s">
        <v>589</v>
      </c>
      <c r="E4599" s="40"/>
    </row>
    <row r="4600" spans="1:5" x14ac:dyDescent="0.3">
      <c r="A4600" t="s">
        <v>591</v>
      </c>
      <c r="B4600" t="s">
        <v>3571</v>
      </c>
      <c r="D4600" t="s">
        <v>589</v>
      </c>
      <c r="E4600" s="40"/>
    </row>
    <row r="4601" spans="1:5" x14ac:dyDescent="0.3">
      <c r="A4601" t="s">
        <v>592</v>
      </c>
      <c r="B4601" t="s">
        <v>3571</v>
      </c>
      <c r="D4601" t="s">
        <v>589</v>
      </c>
      <c r="E4601" s="40"/>
    </row>
    <row r="4602" spans="1:5" x14ac:dyDescent="0.3">
      <c r="A4602" t="s">
        <v>593</v>
      </c>
      <c r="B4602" t="s">
        <v>3571</v>
      </c>
      <c r="D4602" t="s">
        <v>589</v>
      </c>
      <c r="E4602" s="40"/>
    </row>
    <row r="4603" spans="1:5" x14ac:dyDescent="0.3">
      <c r="A4603" t="s">
        <v>594</v>
      </c>
      <c r="B4603" t="s">
        <v>3571</v>
      </c>
      <c r="D4603" t="s">
        <v>589</v>
      </c>
      <c r="E4603" s="40"/>
    </row>
    <row r="4604" spans="1:5" x14ac:dyDescent="0.3">
      <c r="A4604" t="s">
        <v>590</v>
      </c>
      <c r="B4604" t="s">
        <v>3572</v>
      </c>
      <c r="D4604" t="s">
        <v>589</v>
      </c>
      <c r="E4604" s="40"/>
    </row>
    <row r="4605" spans="1:5" x14ac:dyDescent="0.3">
      <c r="A4605" t="s">
        <v>591</v>
      </c>
      <c r="B4605" t="s">
        <v>3572</v>
      </c>
      <c r="D4605" t="s">
        <v>589</v>
      </c>
      <c r="E4605" s="40"/>
    </row>
    <row r="4606" spans="1:5" x14ac:dyDescent="0.3">
      <c r="A4606" t="s">
        <v>592</v>
      </c>
      <c r="B4606" t="s">
        <v>3572</v>
      </c>
      <c r="D4606" t="s">
        <v>589</v>
      </c>
      <c r="E4606" s="40"/>
    </row>
    <row r="4607" spans="1:5" x14ac:dyDescent="0.3">
      <c r="A4607" t="s">
        <v>593</v>
      </c>
      <c r="B4607" t="s">
        <v>3572</v>
      </c>
      <c r="D4607" t="s">
        <v>589</v>
      </c>
      <c r="E4607" s="40"/>
    </row>
    <row r="4608" spans="1:5" x14ac:dyDescent="0.3">
      <c r="A4608" t="s">
        <v>594</v>
      </c>
      <c r="B4608" t="s">
        <v>3572</v>
      </c>
      <c r="D4608" t="s">
        <v>589</v>
      </c>
      <c r="E4608" s="40"/>
    </row>
    <row r="4609" spans="1:5" x14ac:dyDescent="0.3">
      <c r="A4609" t="s">
        <v>590</v>
      </c>
      <c r="B4609" t="s">
        <v>3573</v>
      </c>
      <c r="D4609" t="s">
        <v>589</v>
      </c>
      <c r="E4609" s="40"/>
    </row>
    <row r="4610" spans="1:5" x14ac:dyDescent="0.3">
      <c r="A4610" t="s">
        <v>591</v>
      </c>
      <c r="B4610" t="s">
        <v>3573</v>
      </c>
      <c r="D4610" t="s">
        <v>589</v>
      </c>
      <c r="E4610" s="40"/>
    </row>
    <row r="4611" spans="1:5" x14ac:dyDescent="0.3">
      <c r="A4611" t="s">
        <v>592</v>
      </c>
      <c r="B4611" t="s">
        <v>3573</v>
      </c>
      <c r="D4611" t="s">
        <v>589</v>
      </c>
      <c r="E4611" s="40"/>
    </row>
    <row r="4612" spans="1:5" x14ac:dyDescent="0.3">
      <c r="A4612" t="s">
        <v>593</v>
      </c>
      <c r="B4612" t="s">
        <v>3573</v>
      </c>
      <c r="D4612" t="s">
        <v>589</v>
      </c>
      <c r="E4612" s="40"/>
    </row>
    <row r="4613" spans="1:5" x14ac:dyDescent="0.3">
      <c r="A4613" t="s">
        <v>594</v>
      </c>
      <c r="B4613" t="s">
        <v>3573</v>
      </c>
      <c r="D4613" t="s">
        <v>589</v>
      </c>
      <c r="E4613" s="40"/>
    </row>
    <row r="4614" spans="1:5" x14ac:dyDescent="0.3">
      <c r="A4614" t="s">
        <v>590</v>
      </c>
      <c r="B4614" t="s">
        <v>3574</v>
      </c>
      <c r="D4614" t="s">
        <v>589</v>
      </c>
      <c r="E4614" s="40"/>
    </row>
    <row r="4615" spans="1:5" x14ac:dyDescent="0.3">
      <c r="A4615" t="s">
        <v>591</v>
      </c>
      <c r="B4615" t="s">
        <v>3574</v>
      </c>
      <c r="D4615" t="s">
        <v>589</v>
      </c>
      <c r="E4615" s="40"/>
    </row>
    <row r="4616" spans="1:5" x14ac:dyDescent="0.3">
      <c r="A4616" t="s">
        <v>592</v>
      </c>
      <c r="B4616" t="s">
        <v>3574</v>
      </c>
      <c r="D4616" t="s">
        <v>589</v>
      </c>
      <c r="E4616" s="40"/>
    </row>
    <row r="4617" spans="1:5" x14ac:dyDescent="0.3">
      <c r="A4617" t="s">
        <v>593</v>
      </c>
      <c r="B4617" t="s">
        <v>3574</v>
      </c>
      <c r="D4617" t="s">
        <v>589</v>
      </c>
      <c r="E4617" s="40"/>
    </row>
    <row r="4618" spans="1:5" x14ac:dyDescent="0.3">
      <c r="A4618" t="s">
        <v>594</v>
      </c>
      <c r="B4618" t="s">
        <v>3574</v>
      </c>
      <c r="D4618" t="s">
        <v>589</v>
      </c>
      <c r="E4618" s="40"/>
    </row>
    <row r="4619" spans="1:5" x14ac:dyDescent="0.3">
      <c r="A4619" t="s">
        <v>590</v>
      </c>
      <c r="B4619" t="s">
        <v>3934</v>
      </c>
      <c r="D4619" t="s">
        <v>589</v>
      </c>
      <c r="E4619" s="40"/>
    </row>
    <row r="4620" spans="1:5" x14ac:dyDescent="0.3">
      <c r="A4620" t="s">
        <v>591</v>
      </c>
      <c r="B4620" t="s">
        <v>3934</v>
      </c>
      <c r="D4620" t="s">
        <v>589</v>
      </c>
      <c r="E4620" s="40"/>
    </row>
    <row r="4621" spans="1:5" x14ac:dyDescent="0.3">
      <c r="A4621" t="s">
        <v>592</v>
      </c>
      <c r="B4621" t="s">
        <v>3934</v>
      </c>
      <c r="D4621" t="s">
        <v>589</v>
      </c>
      <c r="E4621" s="40"/>
    </row>
    <row r="4622" spans="1:5" x14ac:dyDescent="0.3">
      <c r="A4622" t="s">
        <v>593</v>
      </c>
      <c r="B4622" t="s">
        <v>3934</v>
      </c>
      <c r="D4622" t="s">
        <v>589</v>
      </c>
      <c r="E4622" s="40"/>
    </row>
    <row r="4623" spans="1:5" x14ac:dyDescent="0.3">
      <c r="A4623" t="s">
        <v>594</v>
      </c>
      <c r="B4623" t="s">
        <v>3934</v>
      </c>
      <c r="D4623" t="s">
        <v>589</v>
      </c>
      <c r="E4623" s="40"/>
    </row>
    <row r="4624" spans="1:5" x14ac:dyDescent="0.3">
      <c r="A4624" t="s">
        <v>590</v>
      </c>
      <c r="B4624" t="s">
        <v>3575</v>
      </c>
      <c r="D4624" t="s">
        <v>589</v>
      </c>
      <c r="E4624" s="40"/>
    </row>
    <row r="4625" spans="1:5" x14ac:dyDescent="0.3">
      <c r="A4625" t="s">
        <v>591</v>
      </c>
      <c r="B4625" t="s">
        <v>3575</v>
      </c>
      <c r="D4625" t="s">
        <v>589</v>
      </c>
      <c r="E4625" s="40"/>
    </row>
    <row r="4626" spans="1:5" x14ac:dyDescent="0.3">
      <c r="A4626" t="s">
        <v>592</v>
      </c>
      <c r="B4626" t="s">
        <v>3575</v>
      </c>
      <c r="D4626" t="s">
        <v>589</v>
      </c>
      <c r="E4626" s="40"/>
    </row>
    <row r="4627" spans="1:5" x14ac:dyDescent="0.3">
      <c r="A4627" t="s">
        <v>593</v>
      </c>
      <c r="B4627" t="s">
        <v>3575</v>
      </c>
      <c r="D4627" t="s">
        <v>589</v>
      </c>
      <c r="E4627" s="40"/>
    </row>
    <row r="4628" spans="1:5" x14ac:dyDescent="0.3">
      <c r="A4628" t="s">
        <v>594</v>
      </c>
      <c r="B4628" t="s">
        <v>3575</v>
      </c>
      <c r="D4628" t="s">
        <v>589</v>
      </c>
      <c r="E4628" s="40"/>
    </row>
    <row r="4629" spans="1:5" x14ac:dyDescent="0.3">
      <c r="A4629" t="s">
        <v>590</v>
      </c>
      <c r="B4629" t="s">
        <v>3576</v>
      </c>
      <c r="D4629" t="s">
        <v>589</v>
      </c>
      <c r="E4629" s="40"/>
    </row>
    <row r="4630" spans="1:5" x14ac:dyDescent="0.3">
      <c r="A4630" t="s">
        <v>591</v>
      </c>
      <c r="B4630" t="s">
        <v>3576</v>
      </c>
      <c r="D4630" t="s">
        <v>589</v>
      </c>
      <c r="E4630" s="40"/>
    </row>
    <row r="4631" spans="1:5" x14ac:dyDescent="0.3">
      <c r="A4631" t="s">
        <v>592</v>
      </c>
      <c r="B4631" t="s">
        <v>3576</v>
      </c>
      <c r="D4631" t="s">
        <v>589</v>
      </c>
      <c r="E4631" s="40"/>
    </row>
    <row r="4632" spans="1:5" x14ac:dyDescent="0.3">
      <c r="A4632" t="s">
        <v>593</v>
      </c>
      <c r="B4632" t="s">
        <v>3576</v>
      </c>
      <c r="D4632" t="s">
        <v>589</v>
      </c>
      <c r="E4632" s="40"/>
    </row>
    <row r="4633" spans="1:5" x14ac:dyDescent="0.3">
      <c r="A4633" t="s">
        <v>594</v>
      </c>
      <c r="B4633" t="s">
        <v>3576</v>
      </c>
      <c r="D4633" t="s">
        <v>589</v>
      </c>
      <c r="E4633" s="40"/>
    </row>
    <row r="4634" spans="1:5" x14ac:dyDescent="0.3">
      <c r="A4634" t="s">
        <v>590</v>
      </c>
      <c r="B4634" t="s">
        <v>3577</v>
      </c>
      <c r="D4634" t="s">
        <v>589</v>
      </c>
      <c r="E4634" s="40"/>
    </row>
    <row r="4635" spans="1:5" x14ac:dyDescent="0.3">
      <c r="A4635" t="s">
        <v>591</v>
      </c>
      <c r="B4635" t="s">
        <v>3577</v>
      </c>
      <c r="D4635" t="s">
        <v>589</v>
      </c>
      <c r="E4635" s="40"/>
    </row>
    <row r="4636" spans="1:5" x14ac:dyDescent="0.3">
      <c r="A4636" t="s">
        <v>592</v>
      </c>
      <c r="B4636" t="s">
        <v>3577</v>
      </c>
      <c r="D4636" t="s">
        <v>589</v>
      </c>
      <c r="E4636" s="40"/>
    </row>
    <row r="4637" spans="1:5" x14ac:dyDescent="0.3">
      <c r="A4637" t="s">
        <v>593</v>
      </c>
      <c r="B4637" t="s">
        <v>3577</v>
      </c>
      <c r="D4637" t="s">
        <v>589</v>
      </c>
      <c r="E4637" s="40"/>
    </row>
    <row r="4638" spans="1:5" x14ac:dyDescent="0.3">
      <c r="A4638" t="s">
        <v>594</v>
      </c>
      <c r="B4638" t="s">
        <v>3577</v>
      </c>
      <c r="D4638" t="s">
        <v>589</v>
      </c>
      <c r="E4638" s="40"/>
    </row>
    <row r="4639" spans="1:5" x14ac:dyDescent="0.3">
      <c r="A4639" t="s">
        <v>590</v>
      </c>
      <c r="B4639" t="s">
        <v>3578</v>
      </c>
      <c r="D4639" t="s">
        <v>589</v>
      </c>
      <c r="E4639" s="40"/>
    </row>
    <row r="4640" spans="1:5" x14ac:dyDescent="0.3">
      <c r="A4640" t="s">
        <v>591</v>
      </c>
      <c r="B4640" t="s">
        <v>3578</v>
      </c>
      <c r="D4640" t="s">
        <v>589</v>
      </c>
      <c r="E4640" s="40"/>
    </row>
    <row r="4641" spans="1:5" x14ac:dyDescent="0.3">
      <c r="A4641" t="s">
        <v>592</v>
      </c>
      <c r="B4641" t="s">
        <v>3578</v>
      </c>
      <c r="D4641" t="s">
        <v>589</v>
      </c>
      <c r="E4641" s="40"/>
    </row>
    <row r="4642" spans="1:5" x14ac:dyDescent="0.3">
      <c r="A4642" t="s">
        <v>593</v>
      </c>
      <c r="B4642" t="s">
        <v>3578</v>
      </c>
      <c r="D4642" t="s">
        <v>589</v>
      </c>
      <c r="E4642" s="40"/>
    </row>
    <row r="4643" spans="1:5" x14ac:dyDescent="0.3">
      <c r="A4643" t="s">
        <v>594</v>
      </c>
      <c r="B4643" t="s">
        <v>3578</v>
      </c>
      <c r="D4643" t="s">
        <v>589</v>
      </c>
      <c r="E4643" s="40"/>
    </row>
    <row r="4644" spans="1:5" x14ac:dyDescent="0.3">
      <c r="A4644" t="s">
        <v>590</v>
      </c>
      <c r="B4644" t="s">
        <v>3579</v>
      </c>
      <c r="D4644" t="s">
        <v>589</v>
      </c>
      <c r="E4644" s="40"/>
    </row>
    <row r="4645" spans="1:5" x14ac:dyDescent="0.3">
      <c r="A4645" t="s">
        <v>591</v>
      </c>
      <c r="B4645" t="s">
        <v>3579</v>
      </c>
      <c r="D4645" t="s">
        <v>589</v>
      </c>
      <c r="E4645" s="40"/>
    </row>
    <row r="4646" spans="1:5" x14ac:dyDescent="0.3">
      <c r="A4646" t="s">
        <v>592</v>
      </c>
      <c r="B4646" t="s">
        <v>3579</v>
      </c>
      <c r="D4646" t="s">
        <v>589</v>
      </c>
      <c r="E4646" s="40"/>
    </row>
    <row r="4647" spans="1:5" x14ac:dyDescent="0.3">
      <c r="A4647" t="s">
        <v>593</v>
      </c>
      <c r="B4647" t="s">
        <v>3579</v>
      </c>
      <c r="D4647" t="s">
        <v>589</v>
      </c>
      <c r="E4647" s="40"/>
    </row>
    <row r="4648" spans="1:5" x14ac:dyDescent="0.3">
      <c r="A4648" t="s">
        <v>594</v>
      </c>
      <c r="B4648" t="s">
        <v>3579</v>
      </c>
      <c r="D4648" t="s">
        <v>589</v>
      </c>
      <c r="E4648" s="40"/>
    </row>
    <row r="4649" spans="1:5" x14ac:dyDescent="0.3">
      <c r="A4649" t="s">
        <v>590</v>
      </c>
      <c r="B4649" t="s">
        <v>3580</v>
      </c>
      <c r="D4649" t="s">
        <v>589</v>
      </c>
      <c r="E4649" s="40"/>
    </row>
    <row r="4650" spans="1:5" x14ac:dyDescent="0.3">
      <c r="A4650" t="s">
        <v>591</v>
      </c>
      <c r="B4650" t="s">
        <v>3580</v>
      </c>
      <c r="D4650" t="s">
        <v>589</v>
      </c>
      <c r="E4650" s="40"/>
    </row>
    <row r="4651" spans="1:5" x14ac:dyDescent="0.3">
      <c r="A4651" t="s">
        <v>592</v>
      </c>
      <c r="B4651" t="s">
        <v>3580</v>
      </c>
      <c r="D4651" t="s">
        <v>589</v>
      </c>
      <c r="E4651" s="40"/>
    </row>
    <row r="4652" spans="1:5" x14ac:dyDescent="0.3">
      <c r="A4652" t="s">
        <v>593</v>
      </c>
      <c r="B4652" t="s">
        <v>3580</v>
      </c>
      <c r="D4652" t="s">
        <v>589</v>
      </c>
      <c r="E4652" s="40"/>
    </row>
    <row r="4653" spans="1:5" x14ac:dyDescent="0.3">
      <c r="A4653" t="s">
        <v>594</v>
      </c>
      <c r="B4653" t="s">
        <v>3580</v>
      </c>
      <c r="D4653" t="s">
        <v>589</v>
      </c>
      <c r="E4653" s="40"/>
    </row>
    <row r="4654" spans="1:5" x14ac:dyDescent="0.3">
      <c r="A4654" t="s">
        <v>590</v>
      </c>
      <c r="B4654" t="s">
        <v>3581</v>
      </c>
      <c r="D4654" t="s">
        <v>589</v>
      </c>
      <c r="E4654" s="40"/>
    </row>
    <row r="4655" spans="1:5" x14ac:dyDescent="0.3">
      <c r="A4655" t="s">
        <v>591</v>
      </c>
      <c r="B4655" t="s">
        <v>3581</v>
      </c>
      <c r="D4655" t="s">
        <v>589</v>
      </c>
      <c r="E4655" s="40"/>
    </row>
    <row r="4656" spans="1:5" x14ac:dyDescent="0.3">
      <c r="A4656" t="s">
        <v>592</v>
      </c>
      <c r="B4656" t="s">
        <v>3581</v>
      </c>
      <c r="D4656" t="s">
        <v>589</v>
      </c>
      <c r="E4656" s="40"/>
    </row>
    <row r="4657" spans="1:5" x14ac:dyDescent="0.3">
      <c r="A4657" t="s">
        <v>593</v>
      </c>
      <c r="B4657" t="s">
        <v>3581</v>
      </c>
      <c r="D4657" t="s">
        <v>589</v>
      </c>
      <c r="E4657" s="40"/>
    </row>
    <row r="4658" spans="1:5" x14ac:dyDescent="0.3">
      <c r="A4658" t="s">
        <v>594</v>
      </c>
      <c r="B4658" t="s">
        <v>3581</v>
      </c>
      <c r="D4658" t="s">
        <v>589</v>
      </c>
      <c r="E4658" s="40"/>
    </row>
    <row r="4659" spans="1:5" x14ac:dyDescent="0.3">
      <c r="A4659" t="s">
        <v>590</v>
      </c>
      <c r="B4659" t="s">
        <v>3582</v>
      </c>
      <c r="D4659" t="s">
        <v>589</v>
      </c>
      <c r="E4659" s="40"/>
    </row>
    <row r="4660" spans="1:5" x14ac:dyDescent="0.3">
      <c r="A4660" t="s">
        <v>591</v>
      </c>
      <c r="B4660" t="s">
        <v>3582</v>
      </c>
      <c r="D4660" t="s">
        <v>589</v>
      </c>
      <c r="E4660" s="40"/>
    </row>
    <row r="4661" spans="1:5" x14ac:dyDescent="0.3">
      <c r="A4661" t="s">
        <v>592</v>
      </c>
      <c r="B4661" t="s">
        <v>3582</v>
      </c>
      <c r="D4661" t="s">
        <v>589</v>
      </c>
      <c r="E4661" s="40"/>
    </row>
    <row r="4662" spans="1:5" x14ac:dyDescent="0.3">
      <c r="A4662" t="s">
        <v>593</v>
      </c>
      <c r="B4662" t="s">
        <v>3582</v>
      </c>
      <c r="D4662" t="s">
        <v>589</v>
      </c>
      <c r="E4662" s="40"/>
    </row>
    <row r="4663" spans="1:5" x14ac:dyDescent="0.3">
      <c r="A4663" t="s">
        <v>594</v>
      </c>
      <c r="B4663" t="s">
        <v>3582</v>
      </c>
      <c r="D4663" t="s">
        <v>589</v>
      </c>
      <c r="E4663" s="40"/>
    </row>
    <row r="4664" spans="1:5" x14ac:dyDescent="0.3">
      <c r="A4664" t="s">
        <v>590</v>
      </c>
      <c r="B4664" t="s">
        <v>3583</v>
      </c>
      <c r="D4664" t="s">
        <v>589</v>
      </c>
      <c r="E4664" s="40"/>
    </row>
    <row r="4665" spans="1:5" x14ac:dyDescent="0.3">
      <c r="A4665" t="s">
        <v>591</v>
      </c>
      <c r="B4665" t="s">
        <v>3583</v>
      </c>
      <c r="D4665" t="s">
        <v>589</v>
      </c>
      <c r="E4665" s="40"/>
    </row>
    <row r="4666" spans="1:5" x14ac:dyDescent="0.3">
      <c r="A4666" t="s">
        <v>592</v>
      </c>
      <c r="B4666" t="s">
        <v>3583</v>
      </c>
      <c r="D4666" t="s">
        <v>589</v>
      </c>
      <c r="E4666" s="40"/>
    </row>
    <row r="4667" spans="1:5" x14ac:dyDescent="0.3">
      <c r="A4667" t="s">
        <v>593</v>
      </c>
      <c r="B4667" t="s">
        <v>3583</v>
      </c>
      <c r="D4667" t="s">
        <v>589</v>
      </c>
      <c r="E4667" s="40"/>
    </row>
    <row r="4668" spans="1:5" x14ac:dyDescent="0.3">
      <c r="A4668" t="s">
        <v>594</v>
      </c>
      <c r="B4668" t="s">
        <v>3583</v>
      </c>
      <c r="D4668" t="s">
        <v>589</v>
      </c>
      <c r="E4668" s="40"/>
    </row>
    <row r="4669" spans="1:5" x14ac:dyDescent="0.3">
      <c r="A4669" t="s">
        <v>590</v>
      </c>
      <c r="B4669" t="s">
        <v>3584</v>
      </c>
      <c r="D4669" t="s">
        <v>589</v>
      </c>
      <c r="E4669" s="40"/>
    </row>
    <row r="4670" spans="1:5" x14ac:dyDescent="0.3">
      <c r="A4670" t="s">
        <v>591</v>
      </c>
      <c r="B4670" t="s">
        <v>3584</v>
      </c>
      <c r="D4670" t="s">
        <v>589</v>
      </c>
      <c r="E4670" s="40"/>
    </row>
    <row r="4671" spans="1:5" x14ac:dyDescent="0.3">
      <c r="A4671" t="s">
        <v>592</v>
      </c>
      <c r="B4671" t="s">
        <v>3584</v>
      </c>
      <c r="D4671" t="s">
        <v>589</v>
      </c>
      <c r="E4671" s="40"/>
    </row>
    <row r="4672" spans="1:5" x14ac:dyDescent="0.3">
      <c r="A4672" t="s">
        <v>593</v>
      </c>
      <c r="B4672" t="s">
        <v>3584</v>
      </c>
      <c r="D4672" t="s">
        <v>589</v>
      </c>
      <c r="E4672" s="40"/>
    </row>
    <row r="4673" spans="1:5" x14ac:dyDescent="0.3">
      <c r="A4673" t="s">
        <v>594</v>
      </c>
      <c r="B4673" t="s">
        <v>3584</v>
      </c>
      <c r="D4673" t="s">
        <v>589</v>
      </c>
      <c r="E4673" s="40"/>
    </row>
    <row r="4674" spans="1:5" x14ac:dyDescent="0.3">
      <c r="A4674" t="s">
        <v>590</v>
      </c>
      <c r="B4674" t="s">
        <v>3585</v>
      </c>
      <c r="D4674" t="s">
        <v>589</v>
      </c>
      <c r="E4674" s="40"/>
    </row>
    <row r="4675" spans="1:5" x14ac:dyDescent="0.3">
      <c r="A4675" t="s">
        <v>591</v>
      </c>
      <c r="B4675" t="s">
        <v>3585</v>
      </c>
      <c r="D4675" t="s">
        <v>589</v>
      </c>
      <c r="E4675" s="40"/>
    </row>
    <row r="4676" spans="1:5" x14ac:dyDescent="0.3">
      <c r="A4676" t="s">
        <v>592</v>
      </c>
      <c r="B4676" t="s">
        <v>3585</v>
      </c>
      <c r="D4676" t="s">
        <v>589</v>
      </c>
      <c r="E4676" s="40"/>
    </row>
    <row r="4677" spans="1:5" x14ac:dyDescent="0.3">
      <c r="A4677" t="s">
        <v>593</v>
      </c>
      <c r="B4677" t="s">
        <v>3585</v>
      </c>
      <c r="D4677" t="s">
        <v>589</v>
      </c>
      <c r="E4677" s="40"/>
    </row>
    <row r="4678" spans="1:5" x14ac:dyDescent="0.3">
      <c r="A4678" t="s">
        <v>594</v>
      </c>
      <c r="B4678" t="s">
        <v>3585</v>
      </c>
      <c r="D4678" t="s">
        <v>589</v>
      </c>
      <c r="E4678" s="40"/>
    </row>
    <row r="4679" spans="1:5" x14ac:dyDescent="0.3">
      <c r="A4679" t="s">
        <v>590</v>
      </c>
      <c r="B4679" t="s">
        <v>3586</v>
      </c>
      <c r="D4679" t="s">
        <v>589</v>
      </c>
      <c r="E4679" s="40"/>
    </row>
    <row r="4680" spans="1:5" x14ac:dyDescent="0.3">
      <c r="A4680" t="s">
        <v>591</v>
      </c>
      <c r="B4680" t="s">
        <v>3586</v>
      </c>
      <c r="D4680" t="s">
        <v>589</v>
      </c>
      <c r="E4680" s="40"/>
    </row>
    <row r="4681" spans="1:5" x14ac:dyDescent="0.3">
      <c r="A4681" t="s">
        <v>592</v>
      </c>
      <c r="B4681" t="s">
        <v>3586</v>
      </c>
      <c r="D4681" t="s">
        <v>589</v>
      </c>
      <c r="E4681" s="40"/>
    </row>
    <row r="4682" spans="1:5" x14ac:dyDescent="0.3">
      <c r="A4682" t="s">
        <v>593</v>
      </c>
      <c r="B4682" t="s">
        <v>3586</v>
      </c>
      <c r="D4682" t="s">
        <v>589</v>
      </c>
      <c r="E4682" s="40"/>
    </row>
    <row r="4683" spans="1:5" x14ac:dyDescent="0.3">
      <c r="A4683" t="s">
        <v>594</v>
      </c>
      <c r="B4683" t="s">
        <v>3586</v>
      </c>
      <c r="D4683" t="s">
        <v>589</v>
      </c>
      <c r="E4683" s="40"/>
    </row>
    <row r="4684" spans="1:5" x14ac:dyDescent="0.3">
      <c r="A4684" t="s">
        <v>590</v>
      </c>
      <c r="B4684" t="s">
        <v>3587</v>
      </c>
      <c r="D4684" t="s">
        <v>589</v>
      </c>
      <c r="E4684" s="40"/>
    </row>
    <row r="4685" spans="1:5" x14ac:dyDescent="0.3">
      <c r="A4685" t="s">
        <v>591</v>
      </c>
      <c r="B4685" t="s">
        <v>3587</v>
      </c>
      <c r="D4685" t="s">
        <v>589</v>
      </c>
      <c r="E4685" s="40"/>
    </row>
    <row r="4686" spans="1:5" x14ac:dyDescent="0.3">
      <c r="A4686" t="s">
        <v>592</v>
      </c>
      <c r="B4686" t="s">
        <v>3587</v>
      </c>
      <c r="D4686" t="s">
        <v>589</v>
      </c>
      <c r="E4686" s="40"/>
    </row>
    <row r="4687" spans="1:5" x14ac:dyDescent="0.3">
      <c r="A4687" t="s">
        <v>593</v>
      </c>
      <c r="B4687" t="s">
        <v>3587</v>
      </c>
      <c r="D4687" t="s">
        <v>589</v>
      </c>
      <c r="E4687" s="40"/>
    </row>
    <row r="4688" spans="1:5" x14ac:dyDescent="0.3">
      <c r="A4688" t="s">
        <v>594</v>
      </c>
      <c r="B4688" t="s">
        <v>3587</v>
      </c>
      <c r="D4688" t="s">
        <v>589</v>
      </c>
      <c r="E4688" s="40"/>
    </row>
    <row r="4689" spans="1:5" x14ac:dyDescent="0.3">
      <c r="A4689" t="s">
        <v>590</v>
      </c>
      <c r="B4689" t="s">
        <v>3588</v>
      </c>
      <c r="D4689" t="s">
        <v>589</v>
      </c>
      <c r="E4689" s="40"/>
    </row>
    <row r="4690" spans="1:5" x14ac:dyDescent="0.3">
      <c r="A4690" t="s">
        <v>591</v>
      </c>
      <c r="B4690" t="s">
        <v>3588</v>
      </c>
      <c r="D4690" t="s">
        <v>589</v>
      </c>
      <c r="E4690" s="40"/>
    </row>
    <row r="4691" spans="1:5" x14ac:dyDescent="0.3">
      <c r="A4691" t="s">
        <v>592</v>
      </c>
      <c r="B4691" t="s">
        <v>3588</v>
      </c>
      <c r="D4691" t="s">
        <v>589</v>
      </c>
      <c r="E4691" s="40"/>
    </row>
    <row r="4692" spans="1:5" x14ac:dyDescent="0.3">
      <c r="A4692" t="s">
        <v>593</v>
      </c>
      <c r="B4692" t="s">
        <v>3588</v>
      </c>
      <c r="D4692" t="s">
        <v>589</v>
      </c>
      <c r="E4692" s="40"/>
    </row>
    <row r="4693" spans="1:5" x14ac:dyDescent="0.3">
      <c r="A4693" t="s">
        <v>594</v>
      </c>
      <c r="B4693" t="s">
        <v>3588</v>
      </c>
      <c r="D4693" t="s">
        <v>589</v>
      </c>
      <c r="E4693" s="40"/>
    </row>
    <row r="4694" spans="1:5" x14ac:dyDescent="0.3">
      <c r="A4694" t="s">
        <v>590</v>
      </c>
      <c r="B4694" t="s">
        <v>3589</v>
      </c>
      <c r="D4694" t="s">
        <v>589</v>
      </c>
      <c r="E4694" s="40"/>
    </row>
    <row r="4695" spans="1:5" x14ac:dyDescent="0.3">
      <c r="A4695" t="s">
        <v>591</v>
      </c>
      <c r="B4695" t="s">
        <v>3589</v>
      </c>
      <c r="D4695" t="s">
        <v>589</v>
      </c>
      <c r="E4695" s="40"/>
    </row>
    <row r="4696" spans="1:5" x14ac:dyDescent="0.3">
      <c r="A4696" t="s">
        <v>592</v>
      </c>
      <c r="B4696" t="s">
        <v>3589</v>
      </c>
      <c r="D4696" t="s">
        <v>589</v>
      </c>
      <c r="E4696" s="40"/>
    </row>
    <row r="4697" spans="1:5" x14ac:dyDescent="0.3">
      <c r="A4697" t="s">
        <v>593</v>
      </c>
      <c r="B4697" t="s">
        <v>3589</v>
      </c>
      <c r="D4697" t="s">
        <v>589</v>
      </c>
      <c r="E4697" s="40"/>
    </row>
    <row r="4698" spans="1:5" x14ac:dyDescent="0.3">
      <c r="A4698" t="s">
        <v>594</v>
      </c>
      <c r="B4698" t="s">
        <v>3589</v>
      </c>
      <c r="D4698" t="s">
        <v>589</v>
      </c>
      <c r="E4698" s="40"/>
    </row>
    <row r="4699" spans="1:5" x14ac:dyDescent="0.3">
      <c r="A4699" t="s">
        <v>590</v>
      </c>
      <c r="B4699" t="s">
        <v>3590</v>
      </c>
      <c r="D4699" t="s">
        <v>589</v>
      </c>
      <c r="E4699" s="40"/>
    </row>
    <row r="4700" spans="1:5" x14ac:dyDescent="0.3">
      <c r="A4700" t="s">
        <v>591</v>
      </c>
      <c r="B4700" t="s">
        <v>3590</v>
      </c>
      <c r="D4700" t="s">
        <v>589</v>
      </c>
      <c r="E4700" s="40"/>
    </row>
    <row r="4701" spans="1:5" x14ac:dyDescent="0.3">
      <c r="A4701" t="s">
        <v>592</v>
      </c>
      <c r="B4701" t="s">
        <v>3590</v>
      </c>
      <c r="D4701" t="s">
        <v>589</v>
      </c>
      <c r="E4701" s="40"/>
    </row>
    <row r="4702" spans="1:5" x14ac:dyDescent="0.3">
      <c r="A4702" t="s">
        <v>593</v>
      </c>
      <c r="B4702" t="s">
        <v>3590</v>
      </c>
      <c r="D4702" t="s">
        <v>589</v>
      </c>
      <c r="E4702" s="40"/>
    </row>
    <row r="4703" spans="1:5" x14ac:dyDescent="0.3">
      <c r="A4703" t="s">
        <v>594</v>
      </c>
      <c r="B4703" t="s">
        <v>3590</v>
      </c>
      <c r="D4703" t="s">
        <v>589</v>
      </c>
      <c r="E4703" s="40"/>
    </row>
    <row r="4704" spans="1:5" x14ac:dyDescent="0.3">
      <c r="A4704" t="s">
        <v>590</v>
      </c>
      <c r="B4704" t="s">
        <v>3591</v>
      </c>
      <c r="D4704" t="s">
        <v>589</v>
      </c>
      <c r="E4704" s="40"/>
    </row>
    <row r="4705" spans="1:5" x14ac:dyDescent="0.3">
      <c r="A4705" t="s">
        <v>591</v>
      </c>
      <c r="B4705" t="s">
        <v>3591</v>
      </c>
      <c r="D4705" t="s">
        <v>589</v>
      </c>
      <c r="E4705" s="40"/>
    </row>
    <row r="4706" spans="1:5" x14ac:dyDescent="0.3">
      <c r="A4706" t="s">
        <v>592</v>
      </c>
      <c r="B4706" t="s">
        <v>3591</v>
      </c>
      <c r="D4706" t="s">
        <v>589</v>
      </c>
      <c r="E4706" s="40"/>
    </row>
    <row r="4707" spans="1:5" x14ac:dyDescent="0.3">
      <c r="A4707" t="s">
        <v>593</v>
      </c>
      <c r="B4707" t="s">
        <v>3591</v>
      </c>
      <c r="D4707" t="s">
        <v>589</v>
      </c>
      <c r="E4707" s="40"/>
    </row>
    <row r="4708" spans="1:5" x14ac:dyDescent="0.3">
      <c r="A4708" t="s">
        <v>594</v>
      </c>
      <c r="B4708" t="s">
        <v>3591</v>
      </c>
      <c r="D4708" t="s">
        <v>589</v>
      </c>
      <c r="E4708" s="40"/>
    </row>
    <row r="4709" spans="1:5" x14ac:dyDescent="0.3">
      <c r="A4709" t="s">
        <v>590</v>
      </c>
      <c r="B4709" t="s">
        <v>3592</v>
      </c>
      <c r="D4709" t="s">
        <v>589</v>
      </c>
      <c r="E4709" s="40"/>
    </row>
    <row r="4710" spans="1:5" x14ac:dyDescent="0.3">
      <c r="A4710" t="s">
        <v>591</v>
      </c>
      <c r="B4710" t="s">
        <v>3592</v>
      </c>
      <c r="D4710" t="s">
        <v>589</v>
      </c>
      <c r="E4710" s="40"/>
    </row>
    <row r="4711" spans="1:5" x14ac:dyDescent="0.3">
      <c r="A4711" t="s">
        <v>592</v>
      </c>
      <c r="B4711" t="s">
        <v>3592</v>
      </c>
      <c r="D4711" t="s">
        <v>589</v>
      </c>
      <c r="E4711" s="40"/>
    </row>
    <row r="4712" spans="1:5" x14ac:dyDescent="0.3">
      <c r="A4712" t="s">
        <v>593</v>
      </c>
      <c r="B4712" t="s">
        <v>3592</v>
      </c>
      <c r="D4712" t="s">
        <v>589</v>
      </c>
      <c r="E4712" s="40"/>
    </row>
    <row r="4713" spans="1:5" x14ac:dyDescent="0.3">
      <c r="A4713" t="s">
        <v>594</v>
      </c>
      <c r="B4713" t="s">
        <v>3592</v>
      </c>
      <c r="D4713" t="s">
        <v>589</v>
      </c>
      <c r="E4713" s="40"/>
    </row>
    <row r="4714" spans="1:5" x14ac:dyDescent="0.3">
      <c r="A4714" t="s">
        <v>590</v>
      </c>
      <c r="B4714" t="s">
        <v>3639</v>
      </c>
      <c r="D4714" t="s">
        <v>589</v>
      </c>
      <c r="E4714" s="40"/>
    </row>
    <row r="4715" spans="1:5" x14ac:dyDescent="0.3">
      <c r="A4715" t="s">
        <v>591</v>
      </c>
      <c r="B4715" t="s">
        <v>3639</v>
      </c>
      <c r="D4715" t="s">
        <v>589</v>
      </c>
      <c r="E4715" s="40"/>
    </row>
    <row r="4716" spans="1:5" x14ac:dyDescent="0.3">
      <c r="A4716" t="s">
        <v>592</v>
      </c>
      <c r="B4716" t="s">
        <v>3639</v>
      </c>
      <c r="D4716" t="s">
        <v>589</v>
      </c>
      <c r="E4716" s="40"/>
    </row>
    <row r="4717" spans="1:5" x14ac:dyDescent="0.3">
      <c r="A4717" t="s">
        <v>593</v>
      </c>
      <c r="B4717" t="s">
        <v>3639</v>
      </c>
      <c r="D4717" t="s">
        <v>589</v>
      </c>
      <c r="E4717" s="40"/>
    </row>
    <row r="4718" spans="1:5" x14ac:dyDescent="0.3">
      <c r="A4718" t="s">
        <v>594</v>
      </c>
      <c r="B4718" t="s">
        <v>3639</v>
      </c>
      <c r="D4718" t="s">
        <v>589</v>
      </c>
      <c r="E4718" s="40"/>
    </row>
    <row r="4719" spans="1:5" x14ac:dyDescent="0.3">
      <c r="A4719" t="s">
        <v>590</v>
      </c>
      <c r="B4719" t="s">
        <v>3640</v>
      </c>
      <c r="D4719" t="s">
        <v>589</v>
      </c>
      <c r="E4719" s="40"/>
    </row>
    <row r="4720" spans="1:5" x14ac:dyDescent="0.3">
      <c r="A4720" t="s">
        <v>591</v>
      </c>
      <c r="B4720" t="s">
        <v>3640</v>
      </c>
      <c r="D4720" t="s">
        <v>589</v>
      </c>
      <c r="E4720" s="40"/>
    </row>
    <row r="4721" spans="1:5" x14ac:dyDescent="0.3">
      <c r="A4721" t="s">
        <v>592</v>
      </c>
      <c r="B4721" t="s">
        <v>3640</v>
      </c>
      <c r="D4721" t="s">
        <v>589</v>
      </c>
      <c r="E4721" s="40"/>
    </row>
    <row r="4722" spans="1:5" x14ac:dyDescent="0.3">
      <c r="A4722" t="s">
        <v>593</v>
      </c>
      <c r="B4722" t="s">
        <v>3640</v>
      </c>
      <c r="D4722" t="s">
        <v>589</v>
      </c>
      <c r="E4722" s="40"/>
    </row>
    <row r="4723" spans="1:5" x14ac:dyDescent="0.3">
      <c r="A4723" t="s">
        <v>594</v>
      </c>
      <c r="B4723" t="s">
        <v>3640</v>
      </c>
      <c r="D4723" t="s">
        <v>589</v>
      </c>
      <c r="E4723" s="40"/>
    </row>
    <row r="4724" spans="1:5" x14ac:dyDescent="0.3">
      <c r="A4724" t="s">
        <v>590</v>
      </c>
      <c r="B4724" t="s">
        <v>3641</v>
      </c>
      <c r="D4724" t="s">
        <v>589</v>
      </c>
      <c r="E4724" s="40"/>
    </row>
    <row r="4725" spans="1:5" x14ac:dyDescent="0.3">
      <c r="A4725" t="s">
        <v>591</v>
      </c>
      <c r="B4725" t="s">
        <v>3641</v>
      </c>
      <c r="D4725" t="s">
        <v>589</v>
      </c>
      <c r="E4725" s="40"/>
    </row>
    <row r="4726" spans="1:5" x14ac:dyDescent="0.3">
      <c r="A4726" t="s">
        <v>592</v>
      </c>
      <c r="B4726" t="s">
        <v>3641</v>
      </c>
      <c r="D4726" t="s">
        <v>589</v>
      </c>
      <c r="E4726" s="40"/>
    </row>
    <row r="4727" spans="1:5" x14ac:dyDescent="0.3">
      <c r="A4727" t="s">
        <v>593</v>
      </c>
      <c r="B4727" t="s">
        <v>3641</v>
      </c>
      <c r="D4727" t="s">
        <v>589</v>
      </c>
      <c r="E4727" s="40"/>
    </row>
    <row r="4728" spans="1:5" x14ac:dyDescent="0.3">
      <c r="A4728" t="s">
        <v>594</v>
      </c>
      <c r="B4728" t="s">
        <v>3641</v>
      </c>
      <c r="D4728" t="s">
        <v>589</v>
      </c>
      <c r="E4728" s="40"/>
    </row>
    <row r="4729" spans="1:5" x14ac:dyDescent="0.3">
      <c r="A4729" t="s">
        <v>919</v>
      </c>
      <c r="B4729" t="s">
        <v>3225</v>
      </c>
      <c r="D4729" t="s">
        <v>654</v>
      </c>
      <c r="E4729" s="40"/>
    </row>
    <row r="4730" spans="1:5" x14ac:dyDescent="0.3">
      <c r="A4730" t="s">
        <v>1046</v>
      </c>
      <c r="B4730" t="s">
        <v>3225</v>
      </c>
      <c r="D4730" t="s">
        <v>654</v>
      </c>
      <c r="E4730" s="40"/>
    </row>
    <row r="4731" spans="1:5" x14ac:dyDescent="0.3">
      <c r="A4731" t="s">
        <v>918</v>
      </c>
      <c r="B4731" t="s">
        <v>3225</v>
      </c>
      <c r="D4731" t="s">
        <v>654</v>
      </c>
      <c r="E4731" s="40"/>
    </row>
    <row r="4732" spans="1:5" x14ac:dyDescent="0.3">
      <c r="A4732" t="s">
        <v>613</v>
      </c>
      <c r="B4732" t="s">
        <v>3225</v>
      </c>
      <c r="D4732" t="s">
        <v>654</v>
      </c>
      <c r="E4732" s="40"/>
    </row>
    <row r="4733" spans="1:5" x14ac:dyDescent="0.3">
      <c r="A4733" t="s">
        <v>919</v>
      </c>
      <c r="B4733" t="s">
        <v>3233</v>
      </c>
      <c r="D4733" t="s">
        <v>654</v>
      </c>
      <c r="E4733" s="40"/>
    </row>
    <row r="4734" spans="1:5" x14ac:dyDescent="0.3">
      <c r="A4734" t="s">
        <v>1046</v>
      </c>
      <c r="B4734" t="s">
        <v>3233</v>
      </c>
      <c r="D4734" t="s">
        <v>654</v>
      </c>
      <c r="E4734" s="40"/>
    </row>
    <row r="4735" spans="1:5" x14ac:dyDescent="0.3">
      <c r="A4735" t="s">
        <v>918</v>
      </c>
      <c r="B4735" t="s">
        <v>3233</v>
      </c>
      <c r="D4735" t="s">
        <v>654</v>
      </c>
      <c r="E4735" s="40"/>
    </row>
    <row r="4736" spans="1:5" x14ac:dyDescent="0.3">
      <c r="A4736" t="s">
        <v>613</v>
      </c>
      <c r="B4736" t="s">
        <v>3233</v>
      </c>
      <c r="D4736" t="s">
        <v>654</v>
      </c>
      <c r="E4736" s="40"/>
    </row>
    <row r="4737" spans="1:5" x14ac:dyDescent="0.3">
      <c r="A4737" t="s">
        <v>919</v>
      </c>
      <c r="B4737" t="s">
        <v>3235</v>
      </c>
      <c r="D4737" t="s">
        <v>654</v>
      </c>
      <c r="E4737" s="40"/>
    </row>
    <row r="4738" spans="1:5" x14ac:dyDescent="0.3">
      <c r="A4738" t="s">
        <v>1046</v>
      </c>
      <c r="B4738" t="s">
        <v>3235</v>
      </c>
      <c r="D4738" t="s">
        <v>654</v>
      </c>
      <c r="E4738" s="40"/>
    </row>
    <row r="4739" spans="1:5" x14ac:dyDescent="0.3">
      <c r="A4739" t="s">
        <v>918</v>
      </c>
      <c r="B4739" t="s">
        <v>3235</v>
      </c>
      <c r="D4739" t="s">
        <v>654</v>
      </c>
      <c r="E4739" s="40"/>
    </row>
    <row r="4740" spans="1:5" x14ac:dyDescent="0.3">
      <c r="A4740" t="s">
        <v>613</v>
      </c>
      <c r="B4740" t="s">
        <v>3235</v>
      </c>
      <c r="D4740" t="s">
        <v>654</v>
      </c>
      <c r="E4740" s="40"/>
    </row>
    <row r="4741" spans="1:5" x14ac:dyDescent="0.3">
      <c r="A4741" t="s">
        <v>919</v>
      </c>
      <c r="B4741" t="s">
        <v>3237</v>
      </c>
      <c r="D4741" t="s">
        <v>654</v>
      </c>
      <c r="E4741" s="40"/>
    </row>
    <row r="4742" spans="1:5" x14ac:dyDescent="0.3">
      <c r="A4742" t="s">
        <v>1046</v>
      </c>
      <c r="B4742" t="s">
        <v>3237</v>
      </c>
      <c r="D4742" t="s">
        <v>654</v>
      </c>
      <c r="E4742" s="40"/>
    </row>
    <row r="4743" spans="1:5" x14ac:dyDescent="0.3">
      <c r="A4743" t="s">
        <v>918</v>
      </c>
      <c r="B4743" t="s">
        <v>3237</v>
      </c>
      <c r="D4743" t="s">
        <v>654</v>
      </c>
      <c r="E4743" s="40"/>
    </row>
    <row r="4744" spans="1:5" x14ac:dyDescent="0.3">
      <c r="A4744" t="s">
        <v>613</v>
      </c>
      <c r="B4744" t="s">
        <v>3237</v>
      </c>
      <c r="D4744" t="s">
        <v>654</v>
      </c>
      <c r="E4744" s="40"/>
    </row>
    <row r="4745" spans="1:5" x14ac:dyDescent="0.3">
      <c r="A4745" t="s">
        <v>919</v>
      </c>
      <c r="B4745" t="s">
        <v>3240</v>
      </c>
      <c r="D4745" t="s">
        <v>654</v>
      </c>
      <c r="E4745" s="40"/>
    </row>
    <row r="4746" spans="1:5" x14ac:dyDescent="0.3">
      <c r="A4746" t="s">
        <v>1046</v>
      </c>
      <c r="B4746" t="s">
        <v>3240</v>
      </c>
      <c r="D4746" t="s">
        <v>654</v>
      </c>
      <c r="E4746" s="40"/>
    </row>
    <row r="4747" spans="1:5" x14ac:dyDescent="0.3">
      <c r="A4747" t="s">
        <v>918</v>
      </c>
      <c r="B4747" t="s">
        <v>3240</v>
      </c>
      <c r="D4747" t="s">
        <v>654</v>
      </c>
      <c r="E4747" s="40"/>
    </row>
    <row r="4748" spans="1:5" x14ac:dyDescent="0.3">
      <c r="A4748" t="s">
        <v>613</v>
      </c>
      <c r="B4748" t="s">
        <v>3240</v>
      </c>
      <c r="D4748" t="s">
        <v>654</v>
      </c>
      <c r="E4748" s="40"/>
    </row>
    <row r="4749" spans="1:5" x14ac:dyDescent="0.3">
      <c r="A4749" t="s">
        <v>919</v>
      </c>
      <c r="B4749" t="s">
        <v>3243</v>
      </c>
      <c r="D4749" t="s">
        <v>654</v>
      </c>
      <c r="E4749" s="40"/>
    </row>
    <row r="4750" spans="1:5" x14ac:dyDescent="0.3">
      <c r="A4750" t="s">
        <v>1046</v>
      </c>
      <c r="B4750" t="s">
        <v>3243</v>
      </c>
      <c r="D4750" t="s">
        <v>654</v>
      </c>
      <c r="E4750" s="40"/>
    </row>
    <row r="4751" spans="1:5" x14ac:dyDescent="0.3">
      <c r="A4751" t="s">
        <v>918</v>
      </c>
      <c r="B4751" t="s">
        <v>3243</v>
      </c>
      <c r="D4751" t="s">
        <v>654</v>
      </c>
      <c r="E4751" s="40"/>
    </row>
    <row r="4752" spans="1:5" x14ac:dyDescent="0.3">
      <c r="A4752" t="s">
        <v>613</v>
      </c>
      <c r="B4752" t="s">
        <v>3243</v>
      </c>
      <c r="D4752" t="s">
        <v>654</v>
      </c>
      <c r="E4752" s="40"/>
    </row>
    <row r="4753" spans="1:5" x14ac:dyDescent="0.3">
      <c r="A4753" t="s">
        <v>919</v>
      </c>
      <c r="B4753" t="s">
        <v>3245</v>
      </c>
      <c r="D4753" t="s">
        <v>654</v>
      </c>
      <c r="E4753" s="40"/>
    </row>
    <row r="4754" spans="1:5" x14ac:dyDescent="0.3">
      <c r="A4754" t="s">
        <v>1046</v>
      </c>
      <c r="B4754" t="s">
        <v>3245</v>
      </c>
      <c r="D4754" t="s">
        <v>654</v>
      </c>
      <c r="E4754" s="40"/>
    </row>
    <row r="4755" spans="1:5" x14ac:dyDescent="0.3">
      <c r="A4755" t="s">
        <v>918</v>
      </c>
      <c r="B4755" t="s">
        <v>3245</v>
      </c>
      <c r="D4755" t="s">
        <v>654</v>
      </c>
      <c r="E4755" s="40"/>
    </row>
    <row r="4756" spans="1:5" x14ac:dyDescent="0.3">
      <c r="A4756" t="s">
        <v>613</v>
      </c>
      <c r="B4756" t="s">
        <v>3245</v>
      </c>
      <c r="D4756" t="s">
        <v>654</v>
      </c>
      <c r="E4756" s="40"/>
    </row>
    <row r="4757" spans="1:5" x14ac:dyDescent="0.3">
      <c r="A4757" t="s">
        <v>919</v>
      </c>
      <c r="B4757" t="s">
        <v>3247</v>
      </c>
      <c r="D4757" t="s">
        <v>654</v>
      </c>
      <c r="E4757" s="40"/>
    </row>
    <row r="4758" spans="1:5" x14ac:dyDescent="0.3">
      <c r="A4758" t="s">
        <v>1046</v>
      </c>
      <c r="B4758" t="s">
        <v>3247</v>
      </c>
      <c r="D4758" t="s">
        <v>654</v>
      </c>
      <c r="E4758" s="40"/>
    </row>
    <row r="4759" spans="1:5" x14ac:dyDescent="0.3">
      <c r="A4759" t="s">
        <v>918</v>
      </c>
      <c r="B4759" t="s">
        <v>3247</v>
      </c>
      <c r="D4759" t="s">
        <v>654</v>
      </c>
      <c r="E4759" s="40"/>
    </row>
    <row r="4760" spans="1:5" x14ac:dyDescent="0.3">
      <c r="A4760" t="s">
        <v>613</v>
      </c>
      <c r="B4760" t="s">
        <v>3247</v>
      </c>
      <c r="D4760" t="s">
        <v>654</v>
      </c>
      <c r="E4760" s="40"/>
    </row>
    <row r="4761" spans="1:5" x14ac:dyDescent="0.3">
      <c r="A4761" t="s">
        <v>919</v>
      </c>
      <c r="B4761" t="s">
        <v>3250</v>
      </c>
      <c r="D4761" t="s">
        <v>654</v>
      </c>
      <c r="E4761" s="40"/>
    </row>
    <row r="4762" spans="1:5" x14ac:dyDescent="0.3">
      <c r="A4762" t="s">
        <v>1046</v>
      </c>
      <c r="B4762" t="s">
        <v>3250</v>
      </c>
      <c r="D4762" t="s">
        <v>654</v>
      </c>
      <c r="E4762" s="40"/>
    </row>
    <row r="4763" spans="1:5" x14ac:dyDescent="0.3">
      <c r="A4763" t="s">
        <v>918</v>
      </c>
      <c r="B4763" t="s">
        <v>3250</v>
      </c>
      <c r="D4763" t="s">
        <v>654</v>
      </c>
      <c r="E4763" s="40"/>
    </row>
    <row r="4764" spans="1:5" x14ac:dyDescent="0.3">
      <c r="A4764" t="s">
        <v>613</v>
      </c>
      <c r="B4764" t="s">
        <v>3250</v>
      </c>
      <c r="D4764" t="s">
        <v>654</v>
      </c>
      <c r="E4764" s="40"/>
    </row>
    <row r="4765" spans="1:5" x14ac:dyDescent="0.3">
      <c r="A4765" t="s">
        <v>919</v>
      </c>
      <c r="B4765" t="s">
        <v>3252</v>
      </c>
      <c r="D4765" t="s">
        <v>654</v>
      </c>
      <c r="E4765" s="40"/>
    </row>
    <row r="4766" spans="1:5" x14ac:dyDescent="0.3">
      <c r="A4766" t="s">
        <v>1046</v>
      </c>
      <c r="B4766" t="s">
        <v>3252</v>
      </c>
      <c r="D4766" t="s">
        <v>654</v>
      </c>
      <c r="E4766" s="40"/>
    </row>
    <row r="4767" spans="1:5" x14ac:dyDescent="0.3">
      <c r="A4767" t="s">
        <v>918</v>
      </c>
      <c r="B4767" t="s">
        <v>3252</v>
      </c>
      <c r="D4767" t="s">
        <v>654</v>
      </c>
      <c r="E4767" s="40"/>
    </row>
    <row r="4768" spans="1:5" x14ac:dyDescent="0.3">
      <c r="A4768" t="s">
        <v>613</v>
      </c>
      <c r="B4768" t="s">
        <v>3252</v>
      </c>
      <c r="D4768" t="s">
        <v>654</v>
      </c>
      <c r="E4768" s="40"/>
    </row>
    <row r="4769" spans="1:5" x14ac:dyDescent="0.3">
      <c r="A4769" t="s">
        <v>919</v>
      </c>
      <c r="B4769" t="s">
        <v>3255</v>
      </c>
      <c r="D4769" t="s">
        <v>654</v>
      </c>
      <c r="E4769" s="40"/>
    </row>
    <row r="4770" spans="1:5" x14ac:dyDescent="0.3">
      <c r="A4770" t="s">
        <v>1046</v>
      </c>
      <c r="B4770" t="s">
        <v>3255</v>
      </c>
      <c r="D4770" t="s">
        <v>654</v>
      </c>
      <c r="E4770" s="40"/>
    </row>
    <row r="4771" spans="1:5" x14ac:dyDescent="0.3">
      <c r="A4771" t="s">
        <v>918</v>
      </c>
      <c r="B4771" t="s">
        <v>3255</v>
      </c>
      <c r="D4771" t="s">
        <v>654</v>
      </c>
      <c r="E4771" s="40"/>
    </row>
    <row r="4772" spans="1:5" x14ac:dyDescent="0.3">
      <c r="A4772" t="s">
        <v>613</v>
      </c>
      <c r="B4772" t="s">
        <v>3255</v>
      </c>
      <c r="D4772" t="s">
        <v>654</v>
      </c>
      <c r="E4772" s="40"/>
    </row>
    <row r="4773" spans="1:5" x14ac:dyDescent="0.3">
      <c r="A4773" t="s">
        <v>919</v>
      </c>
      <c r="B4773" t="s">
        <v>3257</v>
      </c>
      <c r="D4773" t="s">
        <v>654</v>
      </c>
      <c r="E4773" s="40"/>
    </row>
    <row r="4774" spans="1:5" x14ac:dyDescent="0.3">
      <c r="A4774" t="s">
        <v>1046</v>
      </c>
      <c r="B4774" t="s">
        <v>3257</v>
      </c>
      <c r="D4774" t="s">
        <v>654</v>
      </c>
      <c r="E4774" s="40"/>
    </row>
    <row r="4775" spans="1:5" x14ac:dyDescent="0.3">
      <c r="A4775" t="s">
        <v>918</v>
      </c>
      <c r="B4775" t="s">
        <v>3257</v>
      </c>
      <c r="D4775" t="s">
        <v>654</v>
      </c>
      <c r="E4775" s="40"/>
    </row>
    <row r="4776" spans="1:5" x14ac:dyDescent="0.3">
      <c r="A4776" t="s">
        <v>613</v>
      </c>
      <c r="B4776" t="s">
        <v>3257</v>
      </c>
      <c r="D4776" t="s">
        <v>654</v>
      </c>
      <c r="E4776" s="40"/>
    </row>
    <row r="4777" spans="1:5" x14ac:dyDescent="0.3">
      <c r="A4777" t="s">
        <v>919</v>
      </c>
      <c r="B4777" t="s">
        <v>3259</v>
      </c>
      <c r="D4777" t="s">
        <v>654</v>
      </c>
      <c r="E4777" s="40"/>
    </row>
    <row r="4778" spans="1:5" x14ac:dyDescent="0.3">
      <c r="A4778" t="s">
        <v>1046</v>
      </c>
      <c r="B4778" t="s">
        <v>3259</v>
      </c>
      <c r="D4778" t="s">
        <v>654</v>
      </c>
      <c r="E4778" s="40"/>
    </row>
    <row r="4779" spans="1:5" x14ac:dyDescent="0.3">
      <c r="A4779" t="s">
        <v>918</v>
      </c>
      <c r="B4779" t="s">
        <v>3259</v>
      </c>
      <c r="D4779" t="s">
        <v>654</v>
      </c>
      <c r="E4779" s="40"/>
    </row>
    <row r="4780" spans="1:5" x14ac:dyDescent="0.3">
      <c r="A4780" t="s">
        <v>613</v>
      </c>
      <c r="B4780" t="s">
        <v>3259</v>
      </c>
      <c r="D4780" t="s">
        <v>654</v>
      </c>
      <c r="E4780" s="40"/>
    </row>
    <row r="4781" spans="1:5" x14ac:dyDescent="0.3">
      <c r="A4781" t="s">
        <v>919</v>
      </c>
      <c r="B4781" t="s">
        <v>3261</v>
      </c>
      <c r="D4781" t="s">
        <v>654</v>
      </c>
      <c r="E4781" s="40"/>
    </row>
    <row r="4782" spans="1:5" x14ac:dyDescent="0.3">
      <c r="A4782" t="s">
        <v>1046</v>
      </c>
      <c r="B4782" t="s">
        <v>3261</v>
      </c>
      <c r="D4782" t="s">
        <v>654</v>
      </c>
      <c r="E4782" s="40"/>
    </row>
    <row r="4783" spans="1:5" x14ac:dyDescent="0.3">
      <c r="A4783" t="s">
        <v>918</v>
      </c>
      <c r="B4783" t="s">
        <v>3261</v>
      </c>
      <c r="D4783" t="s">
        <v>654</v>
      </c>
      <c r="E4783" s="40"/>
    </row>
    <row r="4784" spans="1:5" x14ac:dyDescent="0.3">
      <c r="A4784" t="s">
        <v>613</v>
      </c>
      <c r="B4784" t="s">
        <v>3261</v>
      </c>
      <c r="D4784" t="s">
        <v>654</v>
      </c>
      <c r="E4784" s="40"/>
    </row>
    <row r="4785" spans="1:5" x14ac:dyDescent="0.3">
      <c r="A4785" t="s">
        <v>919</v>
      </c>
      <c r="B4785" t="s">
        <v>3263</v>
      </c>
      <c r="D4785" t="s">
        <v>654</v>
      </c>
      <c r="E4785" s="40"/>
    </row>
    <row r="4786" spans="1:5" x14ac:dyDescent="0.3">
      <c r="A4786" t="s">
        <v>1046</v>
      </c>
      <c r="B4786" t="s">
        <v>3263</v>
      </c>
      <c r="D4786" t="s">
        <v>654</v>
      </c>
      <c r="E4786" s="40"/>
    </row>
    <row r="4787" spans="1:5" x14ac:dyDescent="0.3">
      <c r="A4787" t="s">
        <v>918</v>
      </c>
      <c r="B4787" t="s">
        <v>3263</v>
      </c>
      <c r="D4787" t="s">
        <v>654</v>
      </c>
      <c r="E4787" s="40"/>
    </row>
    <row r="4788" spans="1:5" x14ac:dyDescent="0.3">
      <c r="A4788" t="s">
        <v>613</v>
      </c>
      <c r="B4788" t="s">
        <v>3263</v>
      </c>
      <c r="D4788" t="s">
        <v>654</v>
      </c>
      <c r="E4788" s="40"/>
    </row>
    <row r="4789" spans="1:5" x14ac:dyDescent="0.3">
      <c r="A4789" t="s">
        <v>919</v>
      </c>
      <c r="B4789" t="s">
        <v>3266</v>
      </c>
      <c r="D4789" t="s">
        <v>654</v>
      </c>
      <c r="E4789" s="40"/>
    </row>
    <row r="4790" spans="1:5" x14ac:dyDescent="0.3">
      <c r="A4790" t="s">
        <v>1046</v>
      </c>
      <c r="B4790" t="s">
        <v>3266</v>
      </c>
      <c r="D4790" t="s">
        <v>654</v>
      </c>
      <c r="E4790" s="40"/>
    </row>
    <row r="4791" spans="1:5" x14ac:dyDescent="0.3">
      <c r="A4791" t="s">
        <v>918</v>
      </c>
      <c r="B4791" t="s">
        <v>3266</v>
      </c>
      <c r="D4791" t="s">
        <v>654</v>
      </c>
      <c r="E4791" s="40"/>
    </row>
    <row r="4792" spans="1:5" x14ac:dyDescent="0.3">
      <c r="A4792" t="s">
        <v>613</v>
      </c>
      <c r="B4792" t="s">
        <v>3266</v>
      </c>
      <c r="D4792" t="s">
        <v>654</v>
      </c>
      <c r="E4792" s="40"/>
    </row>
    <row r="4793" spans="1:5" x14ac:dyDescent="0.3">
      <c r="A4793" t="s">
        <v>919</v>
      </c>
      <c r="B4793" t="s">
        <v>3268</v>
      </c>
      <c r="D4793" t="s">
        <v>654</v>
      </c>
      <c r="E4793" s="40"/>
    </row>
    <row r="4794" spans="1:5" x14ac:dyDescent="0.3">
      <c r="A4794" t="s">
        <v>1046</v>
      </c>
      <c r="B4794" t="s">
        <v>3268</v>
      </c>
      <c r="D4794" t="s">
        <v>654</v>
      </c>
      <c r="E4794" s="40"/>
    </row>
    <row r="4795" spans="1:5" x14ac:dyDescent="0.3">
      <c r="A4795" t="s">
        <v>918</v>
      </c>
      <c r="B4795" t="s">
        <v>3268</v>
      </c>
      <c r="D4795" t="s">
        <v>654</v>
      </c>
      <c r="E4795" s="40"/>
    </row>
    <row r="4796" spans="1:5" x14ac:dyDescent="0.3">
      <c r="A4796" t="s">
        <v>613</v>
      </c>
      <c r="B4796" t="s">
        <v>3268</v>
      </c>
      <c r="D4796" t="s">
        <v>654</v>
      </c>
      <c r="E4796" s="40"/>
    </row>
    <row r="4797" spans="1:5" x14ac:dyDescent="0.3">
      <c r="A4797" t="s">
        <v>919</v>
      </c>
      <c r="B4797" t="s">
        <v>3270</v>
      </c>
      <c r="D4797" t="s">
        <v>654</v>
      </c>
      <c r="E4797" s="40"/>
    </row>
    <row r="4798" spans="1:5" x14ac:dyDescent="0.3">
      <c r="A4798" t="s">
        <v>1046</v>
      </c>
      <c r="B4798" t="s">
        <v>3270</v>
      </c>
      <c r="D4798" t="s">
        <v>654</v>
      </c>
      <c r="E4798" s="40"/>
    </row>
    <row r="4799" spans="1:5" x14ac:dyDescent="0.3">
      <c r="A4799" t="s">
        <v>918</v>
      </c>
      <c r="B4799" t="s">
        <v>3270</v>
      </c>
      <c r="D4799" t="s">
        <v>654</v>
      </c>
      <c r="E4799" s="40"/>
    </row>
    <row r="4800" spans="1:5" x14ac:dyDescent="0.3">
      <c r="A4800" t="s">
        <v>613</v>
      </c>
      <c r="B4800" t="s">
        <v>3270</v>
      </c>
      <c r="D4800" t="s">
        <v>654</v>
      </c>
      <c r="E4800" s="40"/>
    </row>
    <row r="4801" spans="1:5" x14ac:dyDescent="0.3">
      <c r="A4801" t="s">
        <v>919</v>
      </c>
      <c r="B4801" t="s">
        <v>3272</v>
      </c>
      <c r="D4801" t="s">
        <v>654</v>
      </c>
      <c r="E4801" s="40"/>
    </row>
    <row r="4802" spans="1:5" x14ac:dyDescent="0.3">
      <c r="A4802" t="s">
        <v>1046</v>
      </c>
      <c r="B4802" t="s">
        <v>3272</v>
      </c>
      <c r="D4802" t="s">
        <v>654</v>
      </c>
      <c r="E4802" s="40"/>
    </row>
    <row r="4803" spans="1:5" x14ac:dyDescent="0.3">
      <c r="A4803" t="s">
        <v>918</v>
      </c>
      <c r="B4803" t="s">
        <v>3272</v>
      </c>
      <c r="D4803" t="s">
        <v>654</v>
      </c>
      <c r="E4803" s="40"/>
    </row>
    <row r="4804" spans="1:5" x14ac:dyDescent="0.3">
      <c r="A4804" t="s">
        <v>613</v>
      </c>
      <c r="B4804" t="s">
        <v>3272</v>
      </c>
      <c r="D4804" t="s">
        <v>654</v>
      </c>
      <c r="E4804" s="40"/>
    </row>
    <row r="4805" spans="1:5" x14ac:dyDescent="0.3">
      <c r="A4805" t="s">
        <v>919</v>
      </c>
      <c r="B4805" t="s">
        <v>3274</v>
      </c>
      <c r="D4805" t="s">
        <v>654</v>
      </c>
      <c r="E4805" s="40"/>
    </row>
    <row r="4806" spans="1:5" x14ac:dyDescent="0.3">
      <c r="A4806" t="s">
        <v>1046</v>
      </c>
      <c r="B4806" t="s">
        <v>3274</v>
      </c>
      <c r="D4806" t="s">
        <v>654</v>
      </c>
      <c r="E4806" s="40"/>
    </row>
    <row r="4807" spans="1:5" x14ac:dyDescent="0.3">
      <c r="A4807" t="s">
        <v>918</v>
      </c>
      <c r="B4807" t="s">
        <v>3274</v>
      </c>
      <c r="D4807" t="s">
        <v>654</v>
      </c>
      <c r="E4807" s="40"/>
    </row>
    <row r="4808" spans="1:5" x14ac:dyDescent="0.3">
      <c r="A4808" t="s">
        <v>613</v>
      </c>
      <c r="B4808" t="s">
        <v>3274</v>
      </c>
      <c r="D4808" t="s">
        <v>654</v>
      </c>
      <c r="E4808" s="40"/>
    </row>
    <row r="4809" spans="1:5" x14ac:dyDescent="0.3">
      <c r="A4809" t="s">
        <v>919</v>
      </c>
      <c r="B4809" t="s">
        <v>3277</v>
      </c>
      <c r="D4809" t="s">
        <v>654</v>
      </c>
      <c r="E4809" s="40"/>
    </row>
    <row r="4810" spans="1:5" x14ac:dyDescent="0.3">
      <c r="A4810" t="s">
        <v>1046</v>
      </c>
      <c r="B4810" t="s">
        <v>3277</v>
      </c>
      <c r="D4810" t="s">
        <v>654</v>
      </c>
      <c r="E4810" s="40"/>
    </row>
    <row r="4811" spans="1:5" x14ac:dyDescent="0.3">
      <c r="A4811" t="s">
        <v>918</v>
      </c>
      <c r="B4811" t="s">
        <v>3277</v>
      </c>
      <c r="D4811" t="s">
        <v>654</v>
      </c>
      <c r="E4811" s="40"/>
    </row>
    <row r="4812" spans="1:5" x14ac:dyDescent="0.3">
      <c r="A4812" t="s">
        <v>613</v>
      </c>
      <c r="B4812" t="s">
        <v>3277</v>
      </c>
      <c r="D4812" t="s">
        <v>654</v>
      </c>
      <c r="E4812" s="40"/>
    </row>
    <row r="4813" spans="1:5" x14ac:dyDescent="0.3">
      <c r="A4813" t="s">
        <v>919</v>
      </c>
      <c r="B4813" t="s">
        <v>3279</v>
      </c>
      <c r="D4813" t="s">
        <v>654</v>
      </c>
      <c r="E4813" s="40"/>
    </row>
    <row r="4814" spans="1:5" x14ac:dyDescent="0.3">
      <c r="A4814" t="s">
        <v>1046</v>
      </c>
      <c r="B4814" t="s">
        <v>3279</v>
      </c>
      <c r="D4814" t="s">
        <v>654</v>
      </c>
      <c r="E4814" s="40"/>
    </row>
    <row r="4815" spans="1:5" x14ac:dyDescent="0.3">
      <c r="A4815" t="s">
        <v>918</v>
      </c>
      <c r="B4815" t="s">
        <v>3279</v>
      </c>
      <c r="D4815" t="s">
        <v>654</v>
      </c>
      <c r="E4815" s="40"/>
    </row>
    <row r="4816" spans="1:5" x14ac:dyDescent="0.3">
      <c r="A4816" t="s">
        <v>613</v>
      </c>
      <c r="B4816" t="s">
        <v>3279</v>
      </c>
      <c r="D4816" t="s">
        <v>654</v>
      </c>
      <c r="E4816" s="40"/>
    </row>
    <row r="4817" spans="1:5" x14ac:dyDescent="0.3">
      <c r="A4817" t="s">
        <v>919</v>
      </c>
      <c r="B4817" t="s">
        <v>3281</v>
      </c>
      <c r="D4817" t="s">
        <v>654</v>
      </c>
      <c r="E4817" s="40"/>
    </row>
    <row r="4818" spans="1:5" x14ac:dyDescent="0.3">
      <c r="A4818" t="s">
        <v>1046</v>
      </c>
      <c r="B4818" t="s">
        <v>3281</v>
      </c>
      <c r="D4818" t="s">
        <v>654</v>
      </c>
      <c r="E4818" s="40"/>
    </row>
    <row r="4819" spans="1:5" x14ac:dyDescent="0.3">
      <c r="A4819" t="s">
        <v>918</v>
      </c>
      <c r="B4819" t="s">
        <v>3281</v>
      </c>
      <c r="D4819" t="s">
        <v>654</v>
      </c>
      <c r="E4819" s="40"/>
    </row>
    <row r="4820" spans="1:5" x14ac:dyDescent="0.3">
      <c r="A4820" t="s">
        <v>613</v>
      </c>
      <c r="B4820" t="s">
        <v>3281</v>
      </c>
      <c r="D4820" t="s">
        <v>654</v>
      </c>
      <c r="E4820" s="40"/>
    </row>
    <row r="4821" spans="1:5" x14ac:dyDescent="0.3">
      <c r="A4821" t="s">
        <v>919</v>
      </c>
      <c r="B4821" t="s">
        <v>3283</v>
      </c>
      <c r="D4821" t="s">
        <v>654</v>
      </c>
      <c r="E4821" s="40"/>
    </row>
    <row r="4822" spans="1:5" x14ac:dyDescent="0.3">
      <c r="A4822" t="s">
        <v>1046</v>
      </c>
      <c r="B4822" t="s">
        <v>3283</v>
      </c>
      <c r="D4822" t="s">
        <v>654</v>
      </c>
      <c r="E4822" s="40"/>
    </row>
    <row r="4823" spans="1:5" x14ac:dyDescent="0.3">
      <c r="A4823" t="s">
        <v>918</v>
      </c>
      <c r="B4823" t="s">
        <v>3283</v>
      </c>
      <c r="D4823" t="s">
        <v>654</v>
      </c>
      <c r="E4823" s="40"/>
    </row>
    <row r="4824" spans="1:5" x14ac:dyDescent="0.3">
      <c r="A4824" t="s">
        <v>613</v>
      </c>
      <c r="B4824" t="s">
        <v>3283</v>
      </c>
      <c r="D4824" t="s">
        <v>654</v>
      </c>
      <c r="E4824" s="40"/>
    </row>
    <row r="4825" spans="1:5" x14ac:dyDescent="0.3">
      <c r="A4825" t="s">
        <v>919</v>
      </c>
      <c r="B4825" t="s">
        <v>3285</v>
      </c>
      <c r="D4825" t="s">
        <v>654</v>
      </c>
      <c r="E4825" s="40"/>
    </row>
    <row r="4826" spans="1:5" x14ac:dyDescent="0.3">
      <c r="A4826" t="s">
        <v>1046</v>
      </c>
      <c r="B4826" t="s">
        <v>3285</v>
      </c>
      <c r="D4826" t="s">
        <v>654</v>
      </c>
      <c r="E4826" s="40"/>
    </row>
    <row r="4827" spans="1:5" x14ac:dyDescent="0.3">
      <c r="A4827" t="s">
        <v>918</v>
      </c>
      <c r="B4827" t="s">
        <v>3285</v>
      </c>
      <c r="D4827" t="s">
        <v>654</v>
      </c>
      <c r="E4827" s="40"/>
    </row>
    <row r="4828" spans="1:5" x14ac:dyDescent="0.3">
      <c r="A4828" t="s">
        <v>613</v>
      </c>
      <c r="B4828" t="s">
        <v>3285</v>
      </c>
      <c r="D4828" t="s">
        <v>654</v>
      </c>
      <c r="E4828" s="40"/>
    </row>
    <row r="4829" spans="1:5" x14ac:dyDescent="0.3">
      <c r="A4829" t="s">
        <v>919</v>
      </c>
      <c r="B4829" t="s">
        <v>3288</v>
      </c>
      <c r="D4829" t="s">
        <v>654</v>
      </c>
      <c r="E4829" s="40"/>
    </row>
    <row r="4830" spans="1:5" x14ac:dyDescent="0.3">
      <c r="A4830" t="s">
        <v>1046</v>
      </c>
      <c r="B4830" t="s">
        <v>3288</v>
      </c>
      <c r="D4830" t="s">
        <v>654</v>
      </c>
      <c r="E4830" s="40"/>
    </row>
    <row r="4831" spans="1:5" x14ac:dyDescent="0.3">
      <c r="A4831" t="s">
        <v>918</v>
      </c>
      <c r="B4831" t="s">
        <v>3288</v>
      </c>
      <c r="D4831" t="s">
        <v>654</v>
      </c>
      <c r="E4831" s="40"/>
    </row>
    <row r="4832" spans="1:5" x14ac:dyDescent="0.3">
      <c r="A4832" t="s">
        <v>613</v>
      </c>
      <c r="B4832" t="s">
        <v>3288</v>
      </c>
      <c r="D4832" t="s">
        <v>654</v>
      </c>
      <c r="E4832" s="40"/>
    </row>
    <row r="4833" spans="1:5" x14ac:dyDescent="0.3">
      <c r="A4833" t="s">
        <v>919</v>
      </c>
      <c r="B4833" t="s">
        <v>3290</v>
      </c>
      <c r="D4833" t="s">
        <v>654</v>
      </c>
      <c r="E4833" s="40"/>
    </row>
    <row r="4834" spans="1:5" x14ac:dyDescent="0.3">
      <c r="A4834" t="s">
        <v>1046</v>
      </c>
      <c r="B4834" t="s">
        <v>3290</v>
      </c>
      <c r="D4834" t="s">
        <v>654</v>
      </c>
      <c r="E4834" s="40"/>
    </row>
    <row r="4835" spans="1:5" x14ac:dyDescent="0.3">
      <c r="A4835" t="s">
        <v>918</v>
      </c>
      <c r="B4835" t="s">
        <v>3290</v>
      </c>
      <c r="D4835" t="s">
        <v>654</v>
      </c>
      <c r="E4835" s="40"/>
    </row>
    <row r="4836" spans="1:5" x14ac:dyDescent="0.3">
      <c r="A4836" t="s">
        <v>613</v>
      </c>
      <c r="B4836" t="s">
        <v>3290</v>
      </c>
      <c r="D4836" t="s">
        <v>654</v>
      </c>
      <c r="E4836" s="40"/>
    </row>
    <row r="4837" spans="1:5" x14ac:dyDescent="0.3">
      <c r="A4837" t="s">
        <v>919</v>
      </c>
      <c r="B4837" t="s">
        <v>3293</v>
      </c>
      <c r="D4837" t="s">
        <v>654</v>
      </c>
      <c r="E4837" s="40"/>
    </row>
    <row r="4838" spans="1:5" x14ac:dyDescent="0.3">
      <c r="A4838" t="s">
        <v>1046</v>
      </c>
      <c r="B4838" t="s">
        <v>3293</v>
      </c>
      <c r="D4838" t="s">
        <v>654</v>
      </c>
      <c r="E4838" s="40"/>
    </row>
    <row r="4839" spans="1:5" x14ac:dyDescent="0.3">
      <c r="A4839" t="s">
        <v>918</v>
      </c>
      <c r="B4839" t="s">
        <v>3293</v>
      </c>
      <c r="D4839" t="s">
        <v>654</v>
      </c>
      <c r="E4839" s="40"/>
    </row>
    <row r="4840" spans="1:5" x14ac:dyDescent="0.3">
      <c r="A4840" t="s">
        <v>613</v>
      </c>
      <c r="B4840" t="s">
        <v>3293</v>
      </c>
      <c r="D4840" t="s">
        <v>654</v>
      </c>
      <c r="E4840" s="40"/>
    </row>
    <row r="4841" spans="1:5" x14ac:dyDescent="0.3">
      <c r="A4841" t="s">
        <v>919</v>
      </c>
      <c r="B4841" t="s">
        <v>3296</v>
      </c>
      <c r="D4841" t="s">
        <v>654</v>
      </c>
      <c r="E4841" s="40"/>
    </row>
    <row r="4842" spans="1:5" x14ac:dyDescent="0.3">
      <c r="A4842" t="s">
        <v>1046</v>
      </c>
      <c r="B4842" t="s">
        <v>3296</v>
      </c>
      <c r="D4842" t="s">
        <v>654</v>
      </c>
      <c r="E4842" s="40"/>
    </row>
    <row r="4843" spans="1:5" x14ac:dyDescent="0.3">
      <c r="A4843" t="s">
        <v>918</v>
      </c>
      <c r="B4843" t="s">
        <v>3296</v>
      </c>
      <c r="D4843" t="s">
        <v>654</v>
      </c>
      <c r="E4843" s="40"/>
    </row>
    <row r="4844" spans="1:5" x14ac:dyDescent="0.3">
      <c r="A4844" t="s">
        <v>613</v>
      </c>
      <c r="B4844" t="s">
        <v>3296</v>
      </c>
      <c r="D4844" t="s">
        <v>654</v>
      </c>
      <c r="E4844" s="40"/>
    </row>
    <row r="4845" spans="1:5" x14ac:dyDescent="0.3">
      <c r="A4845" t="s">
        <v>919</v>
      </c>
      <c r="B4845" t="s">
        <v>3299</v>
      </c>
      <c r="D4845" t="s">
        <v>654</v>
      </c>
      <c r="E4845" s="40"/>
    </row>
    <row r="4846" spans="1:5" x14ac:dyDescent="0.3">
      <c r="A4846" t="s">
        <v>1046</v>
      </c>
      <c r="B4846" t="s">
        <v>3299</v>
      </c>
      <c r="D4846" t="s">
        <v>654</v>
      </c>
      <c r="E4846" s="40"/>
    </row>
    <row r="4847" spans="1:5" x14ac:dyDescent="0.3">
      <c r="A4847" t="s">
        <v>918</v>
      </c>
      <c r="B4847" t="s">
        <v>3299</v>
      </c>
      <c r="D4847" t="s">
        <v>654</v>
      </c>
      <c r="E4847" s="40"/>
    </row>
    <row r="4848" spans="1:5" x14ac:dyDescent="0.3">
      <c r="A4848" t="s">
        <v>613</v>
      </c>
      <c r="B4848" t="s">
        <v>3299</v>
      </c>
      <c r="D4848" t="s">
        <v>654</v>
      </c>
      <c r="E4848" s="40"/>
    </row>
    <row r="4849" spans="1:5" x14ac:dyDescent="0.3">
      <c r="A4849" t="s">
        <v>919</v>
      </c>
      <c r="B4849" t="s">
        <v>3301</v>
      </c>
      <c r="D4849" t="s">
        <v>654</v>
      </c>
      <c r="E4849" s="40"/>
    </row>
    <row r="4850" spans="1:5" x14ac:dyDescent="0.3">
      <c r="A4850" t="s">
        <v>1046</v>
      </c>
      <c r="B4850" t="s">
        <v>3301</v>
      </c>
      <c r="D4850" t="s">
        <v>654</v>
      </c>
      <c r="E4850" s="40"/>
    </row>
    <row r="4851" spans="1:5" x14ac:dyDescent="0.3">
      <c r="A4851" t="s">
        <v>918</v>
      </c>
      <c r="B4851" t="s">
        <v>3301</v>
      </c>
      <c r="D4851" t="s">
        <v>654</v>
      </c>
      <c r="E4851" s="40"/>
    </row>
    <row r="4852" spans="1:5" x14ac:dyDescent="0.3">
      <c r="A4852" t="s">
        <v>613</v>
      </c>
      <c r="B4852" t="s">
        <v>3301</v>
      </c>
      <c r="D4852" t="s">
        <v>654</v>
      </c>
      <c r="E4852" s="40"/>
    </row>
    <row r="4853" spans="1:5" x14ac:dyDescent="0.3">
      <c r="A4853" t="s">
        <v>919</v>
      </c>
      <c r="B4853" t="s">
        <v>3304</v>
      </c>
      <c r="D4853" t="s">
        <v>654</v>
      </c>
      <c r="E4853" s="40"/>
    </row>
    <row r="4854" spans="1:5" x14ac:dyDescent="0.3">
      <c r="A4854" t="s">
        <v>1046</v>
      </c>
      <c r="B4854" t="s">
        <v>3304</v>
      </c>
      <c r="D4854" t="s">
        <v>654</v>
      </c>
      <c r="E4854" s="40"/>
    </row>
    <row r="4855" spans="1:5" x14ac:dyDescent="0.3">
      <c r="A4855" t="s">
        <v>918</v>
      </c>
      <c r="B4855" t="s">
        <v>3304</v>
      </c>
      <c r="D4855" t="s">
        <v>654</v>
      </c>
      <c r="E4855" s="40"/>
    </row>
    <row r="4856" spans="1:5" x14ac:dyDescent="0.3">
      <c r="A4856" t="s">
        <v>613</v>
      </c>
      <c r="B4856" t="s">
        <v>3304</v>
      </c>
      <c r="D4856" t="s">
        <v>654</v>
      </c>
      <c r="E4856" s="40"/>
    </row>
    <row r="4857" spans="1:5" x14ac:dyDescent="0.3">
      <c r="A4857" t="s">
        <v>919</v>
      </c>
      <c r="B4857" t="s">
        <v>3307</v>
      </c>
      <c r="D4857" t="s">
        <v>654</v>
      </c>
      <c r="E4857" s="40"/>
    </row>
    <row r="4858" spans="1:5" x14ac:dyDescent="0.3">
      <c r="A4858" t="s">
        <v>1046</v>
      </c>
      <c r="B4858" t="s">
        <v>3307</v>
      </c>
      <c r="D4858" t="s">
        <v>654</v>
      </c>
      <c r="E4858" s="40"/>
    </row>
    <row r="4859" spans="1:5" x14ac:dyDescent="0.3">
      <c r="A4859" t="s">
        <v>918</v>
      </c>
      <c r="B4859" t="s">
        <v>3307</v>
      </c>
      <c r="D4859" t="s">
        <v>654</v>
      </c>
      <c r="E4859" s="40"/>
    </row>
    <row r="4860" spans="1:5" x14ac:dyDescent="0.3">
      <c r="A4860" t="s">
        <v>613</v>
      </c>
      <c r="B4860" t="s">
        <v>3307</v>
      </c>
      <c r="D4860" t="s">
        <v>654</v>
      </c>
      <c r="E4860" s="40"/>
    </row>
    <row r="4861" spans="1:5" x14ac:dyDescent="0.3">
      <c r="A4861" t="s">
        <v>919</v>
      </c>
      <c r="B4861" t="s">
        <v>3310</v>
      </c>
      <c r="D4861" t="s">
        <v>654</v>
      </c>
      <c r="E4861" s="40"/>
    </row>
    <row r="4862" spans="1:5" x14ac:dyDescent="0.3">
      <c r="A4862" t="s">
        <v>1046</v>
      </c>
      <c r="B4862" t="s">
        <v>3310</v>
      </c>
      <c r="D4862" t="s">
        <v>654</v>
      </c>
      <c r="E4862" s="40"/>
    </row>
    <row r="4863" spans="1:5" x14ac:dyDescent="0.3">
      <c r="A4863" t="s">
        <v>918</v>
      </c>
      <c r="B4863" t="s">
        <v>3310</v>
      </c>
      <c r="D4863" t="s">
        <v>654</v>
      </c>
      <c r="E4863" s="40"/>
    </row>
    <row r="4864" spans="1:5" x14ac:dyDescent="0.3">
      <c r="A4864" t="s">
        <v>613</v>
      </c>
      <c r="B4864" t="s">
        <v>3310</v>
      </c>
      <c r="D4864" t="s">
        <v>654</v>
      </c>
      <c r="E4864" s="40"/>
    </row>
    <row r="4865" spans="1:5" x14ac:dyDescent="0.3">
      <c r="A4865" t="s">
        <v>919</v>
      </c>
      <c r="B4865" t="s">
        <v>3312</v>
      </c>
      <c r="D4865" t="s">
        <v>654</v>
      </c>
      <c r="E4865" s="40"/>
    </row>
    <row r="4866" spans="1:5" x14ac:dyDescent="0.3">
      <c r="A4866" t="s">
        <v>1046</v>
      </c>
      <c r="B4866" t="s">
        <v>3312</v>
      </c>
      <c r="D4866" t="s">
        <v>654</v>
      </c>
      <c r="E4866" s="40"/>
    </row>
    <row r="4867" spans="1:5" x14ac:dyDescent="0.3">
      <c r="A4867" t="s">
        <v>918</v>
      </c>
      <c r="B4867" t="s">
        <v>3312</v>
      </c>
      <c r="D4867" t="s">
        <v>654</v>
      </c>
      <c r="E4867" s="40"/>
    </row>
    <row r="4868" spans="1:5" x14ac:dyDescent="0.3">
      <c r="A4868" t="s">
        <v>613</v>
      </c>
      <c r="B4868" t="s">
        <v>3312</v>
      </c>
      <c r="D4868" t="s">
        <v>654</v>
      </c>
      <c r="E4868" s="40"/>
    </row>
    <row r="4869" spans="1:5" x14ac:dyDescent="0.3">
      <c r="A4869" t="s">
        <v>919</v>
      </c>
      <c r="B4869" t="s">
        <v>3315</v>
      </c>
      <c r="D4869" t="s">
        <v>654</v>
      </c>
      <c r="E4869" s="40"/>
    </row>
    <row r="4870" spans="1:5" x14ac:dyDescent="0.3">
      <c r="A4870" t="s">
        <v>1046</v>
      </c>
      <c r="B4870" t="s">
        <v>3315</v>
      </c>
      <c r="D4870" t="s">
        <v>654</v>
      </c>
      <c r="E4870" s="40"/>
    </row>
    <row r="4871" spans="1:5" x14ac:dyDescent="0.3">
      <c r="A4871" t="s">
        <v>918</v>
      </c>
      <c r="B4871" t="s">
        <v>3315</v>
      </c>
      <c r="D4871" t="s">
        <v>654</v>
      </c>
      <c r="E4871" s="40"/>
    </row>
    <row r="4872" spans="1:5" x14ac:dyDescent="0.3">
      <c r="A4872" t="s">
        <v>613</v>
      </c>
      <c r="B4872" t="s">
        <v>3315</v>
      </c>
      <c r="D4872" t="s">
        <v>654</v>
      </c>
      <c r="E4872" s="40"/>
    </row>
    <row r="4873" spans="1:5" x14ac:dyDescent="0.3">
      <c r="A4873" t="s">
        <v>919</v>
      </c>
      <c r="B4873" t="s">
        <v>3318</v>
      </c>
      <c r="D4873" t="s">
        <v>654</v>
      </c>
      <c r="E4873" s="40"/>
    </row>
    <row r="4874" spans="1:5" x14ac:dyDescent="0.3">
      <c r="A4874" t="s">
        <v>1046</v>
      </c>
      <c r="B4874" t="s">
        <v>3318</v>
      </c>
      <c r="D4874" t="s">
        <v>654</v>
      </c>
      <c r="E4874" s="40"/>
    </row>
    <row r="4875" spans="1:5" x14ac:dyDescent="0.3">
      <c r="A4875" t="s">
        <v>918</v>
      </c>
      <c r="B4875" t="s">
        <v>3318</v>
      </c>
      <c r="D4875" t="s">
        <v>654</v>
      </c>
      <c r="E4875" s="40"/>
    </row>
    <row r="4876" spans="1:5" x14ac:dyDescent="0.3">
      <c r="A4876" t="s">
        <v>613</v>
      </c>
      <c r="B4876" t="s">
        <v>3318</v>
      </c>
      <c r="D4876" t="s">
        <v>654</v>
      </c>
      <c r="E4876" s="40"/>
    </row>
    <row r="4877" spans="1:5" x14ac:dyDescent="0.3">
      <c r="A4877" t="s">
        <v>919</v>
      </c>
      <c r="B4877" t="s">
        <v>3321</v>
      </c>
      <c r="D4877" t="s">
        <v>654</v>
      </c>
      <c r="E4877" s="40"/>
    </row>
    <row r="4878" spans="1:5" x14ac:dyDescent="0.3">
      <c r="A4878" t="s">
        <v>1046</v>
      </c>
      <c r="B4878" t="s">
        <v>3321</v>
      </c>
      <c r="D4878" t="s">
        <v>654</v>
      </c>
      <c r="E4878" s="40"/>
    </row>
    <row r="4879" spans="1:5" x14ac:dyDescent="0.3">
      <c r="A4879" t="s">
        <v>918</v>
      </c>
      <c r="B4879" t="s">
        <v>3321</v>
      </c>
      <c r="D4879" t="s">
        <v>654</v>
      </c>
      <c r="E4879" s="40"/>
    </row>
    <row r="4880" spans="1:5" x14ac:dyDescent="0.3">
      <c r="A4880" t="s">
        <v>613</v>
      </c>
      <c r="B4880" t="s">
        <v>3321</v>
      </c>
      <c r="D4880" t="s">
        <v>654</v>
      </c>
      <c r="E4880" s="40"/>
    </row>
    <row r="4881" spans="1:5" x14ac:dyDescent="0.3">
      <c r="A4881" t="s">
        <v>919</v>
      </c>
      <c r="B4881" t="s">
        <v>3323</v>
      </c>
      <c r="D4881" t="s">
        <v>654</v>
      </c>
      <c r="E4881" s="40"/>
    </row>
    <row r="4882" spans="1:5" x14ac:dyDescent="0.3">
      <c r="A4882" t="s">
        <v>1046</v>
      </c>
      <c r="B4882" t="s">
        <v>3323</v>
      </c>
      <c r="D4882" t="s">
        <v>654</v>
      </c>
      <c r="E4882" s="40"/>
    </row>
    <row r="4883" spans="1:5" x14ac:dyDescent="0.3">
      <c r="A4883" t="s">
        <v>918</v>
      </c>
      <c r="B4883" t="s">
        <v>3323</v>
      </c>
      <c r="D4883" t="s">
        <v>654</v>
      </c>
      <c r="E4883" s="40"/>
    </row>
    <row r="4884" spans="1:5" x14ac:dyDescent="0.3">
      <c r="A4884" t="s">
        <v>613</v>
      </c>
      <c r="B4884" t="s">
        <v>3323</v>
      </c>
      <c r="D4884" t="s">
        <v>654</v>
      </c>
      <c r="E4884" s="40"/>
    </row>
    <row r="4885" spans="1:5" x14ac:dyDescent="0.3">
      <c r="A4885" t="s">
        <v>919</v>
      </c>
      <c r="B4885" t="s">
        <v>3326</v>
      </c>
      <c r="D4885" t="s">
        <v>654</v>
      </c>
      <c r="E4885" s="40"/>
    </row>
    <row r="4886" spans="1:5" x14ac:dyDescent="0.3">
      <c r="A4886" t="s">
        <v>1046</v>
      </c>
      <c r="B4886" t="s">
        <v>3326</v>
      </c>
      <c r="D4886" t="s">
        <v>654</v>
      </c>
      <c r="E4886" s="40"/>
    </row>
    <row r="4887" spans="1:5" x14ac:dyDescent="0.3">
      <c r="A4887" t="s">
        <v>918</v>
      </c>
      <c r="B4887" t="s">
        <v>3326</v>
      </c>
      <c r="D4887" t="s">
        <v>654</v>
      </c>
      <c r="E4887" s="40"/>
    </row>
    <row r="4888" spans="1:5" x14ac:dyDescent="0.3">
      <c r="A4888" t="s">
        <v>613</v>
      </c>
      <c r="B4888" t="s">
        <v>3326</v>
      </c>
      <c r="D4888" t="s">
        <v>654</v>
      </c>
      <c r="E4888" s="40"/>
    </row>
    <row r="4889" spans="1:5" x14ac:dyDescent="0.3">
      <c r="A4889" t="s">
        <v>919</v>
      </c>
      <c r="B4889" t="s">
        <v>3329</v>
      </c>
      <c r="D4889" t="s">
        <v>654</v>
      </c>
      <c r="E4889" s="40"/>
    </row>
    <row r="4890" spans="1:5" x14ac:dyDescent="0.3">
      <c r="A4890" t="s">
        <v>1046</v>
      </c>
      <c r="B4890" t="s">
        <v>3329</v>
      </c>
      <c r="D4890" t="s">
        <v>654</v>
      </c>
      <c r="E4890" s="40"/>
    </row>
    <row r="4891" spans="1:5" x14ac:dyDescent="0.3">
      <c r="A4891" t="s">
        <v>918</v>
      </c>
      <c r="B4891" t="s">
        <v>3329</v>
      </c>
      <c r="D4891" t="s">
        <v>654</v>
      </c>
      <c r="E4891" s="40"/>
    </row>
    <row r="4892" spans="1:5" x14ac:dyDescent="0.3">
      <c r="A4892" t="s">
        <v>613</v>
      </c>
      <c r="B4892" t="s">
        <v>3329</v>
      </c>
      <c r="D4892" t="s">
        <v>654</v>
      </c>
      <c r="E4892" s="40"/>
    </row>
    <row r="4893" spans="1:5" x14ac:dyDescent="0.3">
      <c r="A4893" t="s">
        <v>919</v>
      </c>
      <c r="B4893" t="s">
        <v>3332</v>
      </c>
      <c r="D4893" t="s">
        <v>654</v>
      </c>
      <c r="E4893" s="40"/>
    </row>
    <row r="4894" spans="1:5" x14ac:dyDescent="0.3">
      <c r="A4894" t="s">
        <v>1046</v>
      </c>
      <c r="B4894" t="s">
        <v>3332</v>
      </c>
      <c r="D4894" t="s">
        <v>654</v>
      </c>
      <c r="E4894" s="40"/>
    </row>
    <row r="4895" spans="1:5" x14ac:dyDescent="0.3">
      <c r="A4895" t="s">
        <v>918</v>
      </c>
      <c r="B4895" t="s">
        <v>3332</v>
      </c>
      <c r="D4895" t="s">
        <v>654</v>
      </c>
      <c r="E4895" s="40"/>
    </row>
    <row r="4896" spans="1:5" x14ac:dyDescent="0.3">
      <c r="A4896" t="s">
        <v>613</v>
      </c>
      <c r="B4896" t="s">
        <v>3332</v>
      </c>
      <c r="D4896" t="s">
        <v>654</v>
      </c>
      <c r="E4896" s="40"/>
    </row>
    <row r="4897" spans="1:5" x14ac:dyDescent="0.3">
      <c r="A4897" t="s">
        <v>919</v>
      </c>
      <c r="B4897" t="s">
        <v>3334</v>
      </c>
      <c r="D4897" t="s">
        <v>654</v>
      </c>
      <c r="E4897" s="40"/>
    </row>
    <row r="4898" spans="1:5" x14ac:dyDescent="0.3">
      <c r="A4898" t="s">
        <v>1046</v>
      </c>
      <c r="B4898" t="s">
        <v>3334</v>
      </c>
      <c r="D4898" t="s">
        <v>654</v>
      </c>
      <c r="E4898" s="40"/>
    </row>
    <row r="4899" spans="1:5" x14ac:dyDescent="0.3">
      <c r="A4899" t="s">
        <v>918</v>
      </c>
      <c r="B4899" t="s">
        <v>3334</v>
      </c>
      <c r="D4899" t="s">
        <v>654</v>
      </c>
      <c r="E4899" s="40"/>
    </row>
    <row r="4900" spans="1:5" x14ac:dyDescent="0.3">
      <c r="A4900" t="s">
        <v>613</v>
      </c>
      <c r="B4900" t="s">
        <v>3334</v>
      </c>
      <c r="D4900" t="s">
        <v>654</v>
      </c>
      <c r="E4900" s="40"/>
    </row>
    <row r="4901" spans="1:5" x14ac:dyDescent="0.3">
      <c r="A4901" t="s">
        <v>919</v>
      </c>
      <c r="B4901" t="s">
        <v>3336</v>
      </c>
      <c r="D4901" t="s">
        <v>654</v>
      </c>
      <c r="E4901" s="40"/>
    </row>
    <row r="4902" spans="1:5" x14ac:dyDescent="0.3">
      <c r="A4902" t="s">
        <v>1046</v>
      </c>
      <c r="B4902" t="s">
        <v>3336</v>
      </c>
      <c r="D4902" t="s">
        <v>654</v>
      </c>
      <c r="E4902" s="40"/>
    </row>
    <row r="4903" spans="1:5" x14ac:dyDescent="0.3">
      <c r="A4903" t="s">
        <v>918</v>
      </c>
      <c r="B4903" t="s">
        <v>3336</v>
      </c>
      <c r="D4903" t="s">
        <v>654</v>
      </c>
      <c r="E4903" s="40"/>
    </row>
    <row r="4904" spans="1:5" x14ac:dyDescent="0.3">
      <c r="A4904" t="s">
        <v>613</v>
      </c>
      <c r="B4904" t="s">
        <v>3336</v>
      </c>
      <c r="D4904" t="s">
        <v>654</v>
      </c>
      <c r="E4904" s="40"/>
    </row>
    <row r="4905" spans="1:5" x14ac:dyDescent="0.3">
      <c r="A4905" t="s">
        <v>919</v>
      </c>
      <c r="B4905" t="s">
        <v>3339</v>
      </c>
      <c r="D4905" t="s">
        <v>654</v>
      </c>
      <c r="E4905" s="40"/>
    </row>
    <row r="4906" spans="1:5" x14ac:dyDescent="0.3">
      <c r="A4906" t="s">
        <v>1046</v>
      </c>
      <c r="B4906" t="s">
        <v>3339</v>
      </c>
      <c r="D4906" t="s">
        <v>654</v>
      </c>
      <c r="E4906" s="40"/>
    </row>
    <row r="4907" spans="1:5" x14ac:dyDescent="0.3">
      <c r="A4907" t="s">
        <v>918</v>
      </c>
      <c r="B4907" t="s">
        <v>3339</v>
      </c>
      <c r="D4907" t="s">
        <v>654</v>
      </c>
      <c r="E4907" s="40"/>
    </row>
    <row r="4908" spans="1:5" x14ac:dyDescent="0.3">
      <c r="A4908" t="s">
        <v>613</v>
      </c>
      <c r="B4908" t="s">
        <v>3339</v>
      </c>
      <c r="D4908" t="s">
        <v>654</v>
      </c>
      <c r="E4908" s="40"/>
    </row>
    <row r="4909" spans="1:5" x14ac:dyDescent="0.3">
      <c r="A4909" t="s">
        <v>919</v>
      </c>
      <c r="B4909" t="s">
        <v>3342</v>
      </c>
      <c r="D4909" t="s">
        <v>654</v>
      </c>
      <c r="E4909" s="40"/>
    </row>
    <row r="4910" spans="1:5" x14ac:dyDescent="0.3">
      <c r="A4910" t="s">
        <v>1046</v>
      </c>
      <c r="B4910" t="s">
        <v>3342</v>
      </c>
      <c r="D4910" t="s">
        <v>654</v>
      </c>
      <c r="E4910" s="40"/>
    </row>
    <row r="4911" spans="1:5" x14ac:dyDescent="0.3">
      <c r="A4911" t="s">
        <v>918</v>
      </c>
      <c r="B4911" t="s">
        <v>3342</v>
      </c>
      <c r="D4911" t="s">
        <v>654</v>
      </c>
      <c r="E4911" s="40"/>
    </row>
    <row r="4912" spans="1:5" x14ac:dyDescent="0.3">
      <c r="A4912" t="s">
        <v>613</v>
      </c>
      <c r="B4912" t="s">
        <v>3342</v>
      </c>
      <c r="D4912" t="s">
        <v>654</v>
      </c>
      <c r="E4912" s="40"/>
    </row>
    <row r="4913" spans="1:5" x14ac:dyDescent="0.3">
      <c r="A4913" t="s">
        <v>919</v>
      </c>
      <c r="B4913" t="s">
        <v>3344</v>
      </c>
      <c r="D4913" t="s">
        <v>654</v>
      </c>
      <c r="E4913" s="40"/>
    </row>
    <row r="4914" spans="1:5" x14ac:dyDescent="0.3">
      <c r="A4914" t="s">
        <v>1046</v>
      </c>
      <c r="B4914" t="s">
        <v>3344</v>
      </c>
      <c r="D4914" t="s">
        <v>654</v>
      </c>
      <c r="E4914" s="40"/>
    </row>
    <row r="4915" spans="1:5" x14ac:dyDescent="0.3">
      <c r="A4915" t="s">
        <v>918</v>
      </c>
      <c r="B4915" t="s">
        <v>3344</v>
      </c>
      <c r="D4915" t="s">
        <v>654</v>
      </c>
      <c r="E4915" s="40"/>
    </row>
    <row r="4916" spans="1:5" x14ac:dyDescent="0.3">
      <c r="A4916" t="s">
        <v>613</v>
      </c>
      <c r="B4916" t="s">
        <v>3344</v>
      </c>
      <c r="D4916" t="s">
        <v>654</v>
      </c>
      <c r="E4916" s="40"/>
    </row>
    <row r="4917" spans="1:5" x14ac:dyDescent="0.3">
      <c r="A4917" t="s">
        <v>919</v>
      </c>
      <c r="B4917" t="s">
        <v>3346</v>
      </c>
      <c r="D4917" t="s">
        <v>654</v>
      </c>
      <c r="E4917" s="40"/>
    </row>
    <row r="4918" spans="1:5" x14ac:dyDescent="0.3">
      <c r="A4918" t="s">
        <v>1046</v>
      </c>
      <c r="B4918" t="s">
        <v>3346</v>
      </c>
      <c r="D4918" t="s">
        <v>654</v>
      </c>
      <c r="E4918" s="40"/>
    </row>
    <row r="4919" spans="1:5" x14ac:dyDescent="0.3">
      <c r="A4919" t="s">
        <v>918</v>
      </c>
      <c r="B4919" t="s">
        <v>3346</v>
      </c>
      <c r="D4919" t="s">
        <v>654</v>
      </c>
      <c r="E4919" s="40"/>
    </row>
    <row r="4920" spans="1:5" x14ac:dyDescent="0.3">
      <c r="A4920" t="s">
        <v>613</v>
      </c>
      <c r="B4920" t="s">
        <v>3346</v>
      </c>
      <c r="D4920" t="s">
        <v>654</v>
      </c>
      <c r="E4920" s="40"/>
    </row>
    <row r="4921" spans="1:5" x14ac:dyDescent="0.3">
      <c r="A4921" t="s">
        <v>919</v>
      </c>
      <c r="B4921" t="s">
        <v>3348</v>
      </c>
      <c r="D4921" t="s">
        <v>654</v>
      </c>
      <c r="E4921" s="40"/>
    </row>
    <row r="4922" spans="1:5" x14ac:dyDescent="0.3">
      <c r="A4922" t="s">
        <v>1046</v>
      </c>
      <c r="B4922" t="s">
        <v>3348</v>
      </c>
      <c r="D4922" t="s">
        <v>654</v>
      </c>
      <c r="E4922" s="40"/>
    </row>
    <row r="4923" spans="1:5" x14ac:dyDescent="0.3">
      <c r="A4923" t="s">
        <v>918</v>
      </c>
      <c r="B4923" t="s">
        <v>3348</v>
      </c>
      <c r="D4923" t="s">
        <v>654</v>
      </c>
      <c r="E4923" s="40"/>
    </row>
    <row r="4924" spans="1:5" x14ac:dyDescent="0.3">
      <c r="A4924" t="s">
        <v>613</v>
      </c>
      <c r="B4924" t="s">
        <v>3348</v>
      </c>
      <c r="D4924" t="s">
        <v>654</v>
      </c>
      <c r="E4924" s="40"/>
    </row>
    <row r="4925" spans="1:5" x14ac:dyDescent="0.3">
      <c r="A4925" t="s">
        <v>919</v>
      </c>
      <c r="B4925" t="s">
        <v>3350</v>
      </c>
      <c r="D4925" t="s">
        <v>654</v>
      </c>
      <c r="E4925" s="40"/>
    </row>
    <row r="4926" spans="1:5" x14ac:dyDescent="0.3">
      <c r="A4926" t="s">
        <v>1046</v>
      </c>
      <c r="B4926" t="s">
        <v>3350</v>
      </c>
      <c r="D4926" t="s">
        <v>654</v>
      </c>
      <c r="E4926" s="40"/>
    </row>
    <row r="4927" spans="1:5" x14ac:dyDescent="0.3">
      <c r="A4927" t="s">
        <v>918</v>
      </c>
      <c r="B4927" t="s">
        <v>3350</v>
      </c>
      <c r="D4927" t="s">
        <v>654</v>
      </c>
      <c r="E4927" s="40"/>
    </row>
    <row r="4928" spans="1:5" x14ac:dyDescent="0.3">
      <c r="A4928" t="s">
        <v>613</v>
      </c>
      <c r="B4928" t="s">
        <v>3350</v>
      </c>
      <c r="D4928" t="s">
        <v>654</v>
      </c>
      <c r="E4928" s="40"/>
    </row>
    <row r="4929" spans="1:5" x14ac:dyDescent="0.3">
      <c r="A4929" t="s">
        <v>919</v>
      </c>
      <c r="B4929" t="s">
        <v>3352</v>
      </c>
      <c r="D4929" t="s">
        <v>654</v>
      </c>
      <c r="E4929" s="40"/>
    </row>
    <row r="4930" spans="1:5" x14ac:dyDescent="0.3">
      <c r="A4930" t="s">
        <v>1046</v>
      </c>
      <c r="B4930" t="s">
        <v>3352</v>
      </c>
      <c r="D4930" t="s">
        <v>654</v>
      </c>
      <c r="E4930" s="40"/>
    </row>
    <row r="4931" spans="1:5" x14ac:dyDescent="0.3">
      <c r="A4931" t="s">
        <v>918</v>
      </c>
      <c r="B4931" t="s">
        <v>3352</v>
      </c>
      <c r="D4931" t="s">
        <v>654</v>
      </c>
      <c r="E4931" s="40"/>
    </row>
    <row r="4932" spans="1:5" x14ac:dyDescent="0.3">
      <c r="A4932" t="s">
        <v>613</v>
      </c>
      <c r="B4932" t="s">
        <v>3352</v>
      </c>
      <c r="D4932" t="s">
        <v>654</v>
      </c>
      <c r="E4932" s="40"/>
    </row>
    <row r="4933" spans="1:5" x14ac:dyDescent="0.3">
      <c r="A4933" t="s">
        <v>919</v>
      </c>
      <c r="B4933" t="s">
        <v>3355</v>
      </c>
      <c r="D4933" t="s">
        <v>654</v>
      </c>
      <c r="E4933" s="40"/>
    </row>
    <row r="4934" spans="1:5" x14ac:dyDescent="0.3">
      <c r="A4934" t="s">
        <v>1046</v>
      </c>
      <c r="B4934" t="s">
        <v>3355</v>
      </c>
      <c r="D4934" t="s">
        <v>654</v>
      </c>
      <c r="E4934" s="40"/>
    </row>
    <row r="4935" spans="1:5" x14ac:dyDescent="0.3">
      <c r="A4935" t="s">
        <v>918</v>
      </c>
      <c r="B4935" t="s">
        <v>3355</v>
      </c>
      <c r="D4935" t="s">
        <v>654</v>
      </c>
      <c r="E4935" s="40"/>
    </row>
    <row r="4936" spans="1:5" x14ac:dyDescent="0.3">
      <c r="A4936" t="s">
        <v>613</v>
      </c>
      <c r="B4936" t="s">
        <v>3355</v>
      </c>
      <c r="D4936" t="s">
        <v>654</v>
      </c>
      <c r="E4936" s="40"/>
    </row>
    <row r="4937" spans="1:5" x14ac:dyDescent="0.3">
      <c r="A4937" t="s">
        <v>919</v>
      </c>
      <c r="B4937" t="s">
        <v>3357</v>
      </c>
      <c r="D4937" t="s">
        <v>654</v>
      </c>
      <c r="E4937" s="40"/>
    </row>
    <row r="4938" spans="1:5" x14ac:dyDescent="0.3">
      <c r="A4938" t="s">
        <v>1046</v>
      </c>
      <c r="B4938" t="s">
        <v>3357</v>
      </c>
      <c r="D4938" t="s">
        <v>654</v>
      </c>
      <c r="E4938" s="40"/>
    </row>
    <row r="4939" spans="1:5" x14ac:dyDescent="0.3">
      <c r="A4939" t="s">
        <v>918</v>
      </c>
      <c r="B4939" t="s">
        <v>3357</v>
      </c>
      <c r="D4939" t="s">
        <v>654</v>
      </c>
      <c r="E4939" s="40"/>
    </row>
    <row r="4940" spans="1:5" x14ac:dyDescent="0.3">
      <c r="A4940" t="s">
        <v>613</v>
      </c>
      <c r="B4940" t="s">
        <v>3357</v>
      </c>
      <c r="D4940" t="s">
        <v>654</v>
      </c>
      <c r="E4940" s="40"/>
    </row>
    <row r="4941" spans="1:5" x14ac:dyDescent="0.3">
      <c r="A4941" t="s">
        <v>919</v>
      </c>
      <c r="B4941" t="s">
        <v>3360</v>
      </c>
      <c r="D4941" t="s">
        <v>654</v>
      </c>
      <c r="E4941" s="40"/>
    </row>
    <row r="4942" spans="1:5" x14ac:dyDescent="0.3">
      <c r="A4942" t="s">
        <v>1046</v>
      </c>
      <c r="B4942" t="s">
        <v>3360</v>
      </c>
      <c r="D4942" t="s">
        <v>654</v>
      </c>
      <c r="E4942" s="40"/>
    </row>
    <row r="4943" spans="1:5" x14ac:dyDescent="0.3">
      <c r="A4943" t="s">
        <v>918</v>
      </c>
      <c r="B4943" t="s">
        <v>3360</v>
      </c>
      <c r="D4943" t="s">
        <v>654</v>
      </c>
      <c r="E4943" s="40"/>
    </row>
    <row r="4944" spans="1:5" x14ac:dyDescent="0.3">
      <c r="A4944" t="s">
        <v>613</v>
      </c>
      <c r="B4944" t="s">
        <v>3360</v>
      </c>
      <c r="D4944" t="s">
        <v>654</v>
      </c>
      <c r="E4944" s="40"/>
    </row>
    <row r="4945" spans="1:5" x14ac:dyDescent="0.3">
      <c r="A4945" t="s">
        <v>919</v>
      </c>
      <c r="B4945" t="s">
        <v>3363</v>
      </c>
      <c r="D4945" t="s">
        <v>654</v>
      </c>
      <c r="E4945" s="40"/>
    </row>
    <row r="4946" spans="1:5" x14ac:dyDescent="0.3">
      <c r="A4946" t="s">
        <v>1046</v>
      </c>
      <c r="B4946" t="s">
        <v>3363</v>
      </c>
      <c r="D4946" t="s">
        <v>654</v>
      </c>
      <c r="E4946" s="40"/>
    </row>
    <row r="4947" spans="1:5" x14ac:dyDescent="0.3">
      <c r="A4947" t="s">
        <v>918</v>
      </c>
      <c r="B4947" t="s">
        <v>3363</v>
      </c>
      <c r="D4947" t="s">
        <v>654</v>
      </c>
      <c r="E4947" s="40"/>
    </row>
    <row r="4948" spans="1:5" x14ac:dyDescent="0.3">
      <c r="A4948" t="s">
        <v>613</v>
      </c>
      <c r="B4948" t="s">
        <v>3363</v>
      </c>
      <c r="D4948" t="s">
        <v>654</v>
      </c>
      <c r="E4948" s="40"/>
    </row>
    <row r="4949" spans="1:5" x14ac:dyDescent="0.3">
      <c r="A4949" t="s">
        <v>919</v>
      </c>
      <c r="B4949" t="s">
        <v>3366</v>
      </c>
      <c r="D4949" t="s">
        <v>654</v>
      </c>
      <c r="E4949" s="40"/>
    </row>
    <row r="4950" spans="1:5" x14ac:dyDescent="0.3">
      <c r="A4950" t="s">
        <v>1046</v>
      </c>
      <c r="B4950" t="s">
        <v>3366</v>
      </c>
      <c r="D4950" t="s">
        <v>654</v>
      </c>
      <c r="E4950" s="40"/>
    </row>
    <row r="4951" spans="1:5" x14ac:dyDescent="0.3">
      <c r="A4951" t="s">
        <v>918</v>
      </c>
      <c r="B4951" t="s">
        <v>3366</v>
      </c>
      <c r="D4951" t="s">
        <v>654</v>
      </c>
      <c r="E4951" s="40"/>
    </row>
    <row r="4952" spans="1:5" x14ac:dyDescent="0.3">
      <c r="A4952" t="s">
        <v>613</v>
      </c>
      <c r="B4952" t="s">
        <v>3366</v>
      </c>
      <c r="D4952" t="s">
        <v>654</v>
      </c>
      <c r="E4952" s="40"/>
    </row>
    <row r="4953" spans="1:5" x14ac:dyDescent="0.3">
      <c r="A4953" t="s">
        <v>919</v>
      </c>
      <c r="B4953" t="s">
        <v>3368</v>
      </c>
      <c r="D4953" t="s">
        <v>654</v>
      </c>
      <c r="E4953" s="40"/>
    </row>
    <row r="4954" spans="1:5" x14ac:dyDescent="0.3">
      <c r="A4954" t="s">
        <v>1046</v>
      </c>
      <c r="B4954" t="s">
        <v>3368</v>
      </c>
      <c r="D4954" t="s">
        <v>654</v>
      </c>
      <c r="E4954" s="40"/>
    </row>
    <row r="4955" spans="1:5" x14ac:dyDescent="0.3">
      <c r="A4955" t="s">
        <v>918</v>
      </c>
      <c r="B4955" t="s">
        <v>3368</v>
      </c>
      <c r="D4955" t="s">
        <v>654</v>
      </c>
      <c r="E4955" s="40"/>
    </row>
    <row r="4956" spans="1:5" x14ac:dyDescent="0.3">
      <c r="A4956" t="s">
        <v>613</v>
      </c>
      <c r="B4956" t="s">
        <v>3368</v>
      </c>
      <c r="D4956" t="s">
        <v>654</v>
      </c>
      <c r="E4956" s="40"/>
    </row>
    <row r="4957" spans="1:5" x14ac:dyDescent="0.3">
      <c r="A4957" t="s">
        <v>919</v>
      </c>
      <c r="B4957" t="s">
        <v>3370</v>
      </c>
      <c r="D4957" t="s">
        <v>654</v>
      </c>
      <c r="E4957" s="40"/>
    </row>
    <row r="4958" spans="1:5" x14ac:dyDescent="0.3">
      <c r="A4958" t="s">
        <v>1046</v>
      </c>
      <c r="B4958" t="s">
        <v>3370</v>
      </c>
      <c r="D4958" t="s">
        <v>654</v>
      </c>
      <c r="E4958" s="40"/>
    </row>
    <row r="4959" spans="1:5" x14ac:dyDescent="0.3">
      <c r="A4959" t="s">
        <v>918</v>
      </c>
      <c r="B4959" t="s">
        <v>3370</v>
      </c>
      <c r="D4959" t="s">
        <v>654</v>
      </c>
      <c r="E4959" s="40"/>
    </row>
    <row r="4960" spans="1:5" x14ac:dyDescent="0.3">
      <c r="A4960" t="s">
        <v>613</v>
      </c>
      <c r="B4960" t="s">
        <v>3370</v>
      </c>
      <c r="D4960" t="s">
        <v>654</v>
      </c>
      <c r="E4960" s="40"/>
    </row>
    <row r="4961" spans="1:5" x14ac:dyDescent="0.3">
      <c r="A4961" t="s">
        <v>919</v>
      </c>
      <c r="B4961" t="s">
        <v>3372</v>
      </c>
      <c r="D4961" t="s">
        <v>654</v>
      </c>
      <c r="E4961" s="40"/>
    </row>
    <row r="4962" spans="1:5" x14ac:dyDescent="0.3">
      <c r="A4962" t="s">
        <v>1046</v>
      </c>
      <c r="B4962" t="s">
        <v>3372</v>
      </c>
      <c r="D4962" t="s">
        <v>654</v>
      </c>
      <c r="E4962" s="40"/>
    </row>
    <row r="4963" spans="1:5" x14ac:dyDescent="0.3">
      <c r="A4963" t="s">
        <v>918</v>
      </c>
      <c r="B4963" t="s">
        <v>3372</v>
      </c>
      <c r="D4963" t="s">
        <v>654</v>
      </c>
      <c r="E4963" s="40"/>
    </row>
    <row r="4964" spans="1:5" x14ac:dyDescent="0.3">
      <c r="A4964" t="s">
        <v>613</v>
      </c>
      <c r="B4964" t="s">
        <v>3372</v>
      </c>
      <c r="D4964" t="s">
        <v>654</v>
      </c>
      <c r="E4964" s="40"/>
    </row>
    <row r="4965" spans="1:5" x14ac:dyDescent="0.3">
      <c r="A4965" t="s">
        <v>919</v>
      </c>
      <c r="B4965" t="s">
        <v>3374</v>
      </c>
      <c r="D4965" t="s">
        <v>654</v>
      </c>
      <c r="E4965" s="40"/>
    </row>
    <row r="4966" spans="1:5" x14ac:dyDescent="0.3">
      <c r="A4966" t="s">
        <v>1046</v>
      </c>
      <c r="B4966" t="s">
        <v>3374</v>
      </c>
      <c r="D4966" t="s">
        <v>654</v>
      </c>
      <c r="E4966" s="40"/>
    </row>
    <row r="4967" spans="1:5" x14ac:dyDescent="0.3">
      <c r="A4967" t="s">
        <v>918</v>
      </c>
      <c r="B4967" t="s">
        <v>3374</v>
      </c>
      <c r="D4967" t="s">
        <v>654</v>
      </c>
      <c r="E4967" s="40"/>
    </row>
    <row r="4968" spans="1:5" x14ac:dyDescent="0.3">
      <c r="A4968" t="s">
        <v>613</v>
      </c>
      <c r="B4968" t="s">
        <v>3374</v>
      </c>
      <c r="D4968" t="s">
        <v>654</v>
      </c>
      <c r="E4968" s="40"/>
    </row>
    <row r="4969" spans="1:5" x14ac:dyDescent="0.3">
      <c r="A4969" t="s">
        <v>919</v>
      </c>
      <c r="B4969" t="s">
        <v>3377</v>
      </c>
      <c r="D4969" t="s">
        <v>654</v>
      </c>
      <c r="E4969" s="40"/>
    </row>
    <row r="4970" spans="1:5" x14ac:dyDescent="0.3">
      <c r="A4970" t="s">
        <v>1046</v>
      </c>
      <c r="B4970" t="s">
        <v>3377</v>
      </c>
      <c r="D4970" t="s">
        <v>654</v>
      </c>
      <c r="E4970" s="40"/>
    </row>
    <row r="4971" spans="1:5" x14ac:dyDescent="0.3">
      <c r="A4971" t="s">
        <v>918</v>
      </c>
      <c r="B4971" t="s">
        <v>3377</v>
      </c>
      <c r="D4971" t="s">
        <v>654</v>
      </c>
      <c r="E4971" s="40"/>
    </row>
    <row r="4972" spans="1:5" x14ac:dyDescent="0.3">
      <c r="A4972" t="s">
        <v>613</v>
      </c>
      <c r="B4972" t="s">
        <v>3377</v>
      </c>
      <c r="D4972" t="s">
        <v>654</v>
      </c>
      <c r="E4972" s="40"/>
    </row>
    <row r="4973" spans="1:5" x14ac:dyDescent="0.3">
      <c r="A4973" t="s">
        <v>919</v>
      </c>
      <c r="B4973" t="s">
        <v>3379</v>
      </c>
      <c r="D4973" t="s">
        <v>654</v>
      </c>
      <c r="E4973" s="40"/>
    </row>
    <row r="4974" spans="1:5" x14ac:dyDescent="0.3">
      <c r="A4974" t="s">
        <v>1046</v>
      </c>
      <c r="B4974" t="s">
        <v>3379</v>
      </c>
      <c r="D4974" t="s">
        <v>654</v>
      </c>
      <c r="E4974" s="40"/>
    </row>
    <row r="4975" spans="1:5" x14ac:dyDescent="0.3">
      <c r="A4975" t="s">
        <v>918</v>
      </c>
      <c r="B4975" t="s">
        <v>3379</v>
      </c>
      <c r="D4975" t="s">
        <v>654</v>
      </c>
      <c r="E4975" s="40"/>
    </row>
    <row r="4976" spans="1:5" x14ac:dyDescent="0.3">
      <c r="A4976" t="s">
        <v>613</v>
      </c>
      <c r="B4976" t="s">
        <v>3379</v>
      </c>
      <c r="D4976" t="s">
        <v>654</v>
      </c>
      <c r="E4976" s="40"/>
    </row>
    <row r="4977" spans="1:5" x14ac:dyDescent="0.3">
      <c r="A4977" t="s">
        <v>919</v>
      </c>
      <c r="B4977" t="s">
        <v>3382</v>
      </c>
      <c r="D4977" t="s">
        <v>654</v>
      </c>
      <c r="E4977" s="40"/>
    </row>
    <row r="4978" spans="1:5" x14ac:dyDescent="0.3">
      <c r="A4978" t="s">
        <v>1046</v>
      </c>
      <c r="B4978" t="s">
        <v>3382</v>
      </c>
      <c r="D4978" t="s">
        <v>654</v>
      </c>
      <c r="E4978" s="40"/>
    </row>
    <row r="4979" spans="1:5" x14ac:dyDescent="0.3">
      <c r="A4979" t="s">
        <v>918</v>
      </c>
      <c r="B4979" t="s">
        <v>3382</v>
      </c>
      <c r="D4979" t="s">
        <v>654</v>
      </c>
      <c r="E4979" s="40"/>
    </row>
    <row r="4980" spans="1:5" x14ac:dyDescent="0.3">
      <c r="A4980" t="s">
        <v>613</v>
      </c>
      <c r="B4980" t="s">
        <v>3382</v>
      </c>
      <c r="D4980" t="s">
        <v>654</v>
      </c>
      <c r="E4980" s="40"/>
    </row>
    <row r="4981" spans="1:5" x14ac:dyDescent="0.3">
      <c r="A4981" t="s">
        <v>919</v>
      </c>
      <c r="B4981" t="s">
        <v>3385</v>
      </c>
      <c r="D4981" t="s">
        <v>654</v>
      </c>
      <c r="E4981" s="40"/>
    </row>
    <row r="4982" spans="1:5" x14ac:dyDescent="0.3">
      <c r="A4982" t="s">
        <v>1046</v>
      </c>
      <c r="B4982" t="s">
        <v>3385</v>
      </c>
      <c r="D4982" t="s">
        <v>654</v>
      </c>
      <c r="E4982" s="40"/>
    </row>
    <row r="4983" spans="1:5" x14ac:dyDescent="0.3">
      <c r="A4983" t="s">
        <v>918</v>
      </c>
      <c r="B4983" t="s">
        <v>3385</v>
      </c>
      <c r="D4983" t="s">
        <v>654</v>
      </c>
      <c r="E4983" s="40"/>
    </row>
    <row r="4984" spans="1:5" x14ac:dyDescent="0.3">
      <c r="A4984" t="s">
        <v>613</v>
      </c>
      <c r="B4984" t="s">
        <v>3385</v>
      </c>
      <c r="D4984" t="s">
        <v>654</v>
      </c>
      <c r="E4984" s="40"/>
    </row>
    <row r="4985" spans="1:5" x14ac:dyDescent="0.3">
      <c r="A4985" t="s">
        <v>919</v>
      </c>
      <c r="B4985" t="s">
        <v>3387</v>
      </c>
      <c r="D4985" t="s">
        <v>654</v>
      </c>
      <c r="E4985" s="40"/>
    </row>
    <row r="4986" spans="1:5" x14ac:dyDescent="0.3">
      <c r="A4986" t="s">
        <v>1046</v>
      </c>
      <c r="B4986" t="s">
        <v>3387</v>
      </c>
      <c r="D4986" t="s">
        <v>654</v>
      </c>
      <c r="E4986" s="40"/>
    </row>
    <row r="4987" spans="1:5" x14ac:dyDescent="0.3">
      <c r="A4987" t="s">
        <v>918</v>
      </c>
      <c r="B4987" t="s">
        <v>3387</v>
      </c>
      <c r="D4987" t="s">
        <v>654</v>
      </c>
      <c r="E4987" s="40"/>
    </row>
    <row r="4988" spans="1:5" x14ac:dyDescent="0.3">
      <c r="A4988" t="s">
        <v>613</v>
      </c>
      <c r="B4988" t="s">
        <v>3387</v>
      </c>
      <c r="D4988" t="s">
        <v>654</v>
      </c>
      <c r="E4988" s="40"/>
    </row>
    <row r="4989" spans="1:5" x14ac:dyDescent="0.3">
      <c r="A4989" t="s">
        <v>919</v>
      </c>
      <c r="B4989" t="s">
        <v>3389</v>
      </c>
      <c r="D4989" t="s">
        <v>654</v>
      </c>
      <c r="E4989" s="40"/>
    </row>
    <row r="4990" spans="1:5" x14ac:dyDescent="0.3">
      <c r="A4990" t="s">
        <v>1046</v>
      </c>
      <c r="B4990" t="s">
        <v>3389</v>
      </c>
      <c r="D4990" t="s">
        <v>654</v>
      </c>
      <c r="E4990" s="40"/>
    </row>
    <row r="4991" spans="1:5" x14ac:dyDescent="0.3">
      <c r="A4991" t="s">
        <v>918</v>
      </c>
      <c r="B4991" t="s">
        <v>3389</v>
      </c>
      <c r="D4991" t="s">
        <v>654</v>
      </c>
      <c r="E4991" s="40"/>
    </row>
    <row r="4992" spans="1:5" x14ac:dyDescent="0.3">
      <c r="A4992" t="s">
        <v>613</v>
      </c>
      <c r="B4992" t="s">
        <v>3389</v>
      </c>
      <c r="D4992" t="s">
        <v>654</v>
      </c>
      <c r="E4992" s="40"/>
    </row>
    <row r="4993" spans="1:5" x14ac:dyDescent="0.3">
      <c r="A4993" t="s">
        <v>919</v>
      </c>
      <c r="B4993" t="s">
        <v>3391</v>
      </c>
      <c r="D4993" t="s">
        <v>654</v>
      </c>
      <c r="E4993" s="40"/>
    </row>
    <row r="4994" spans="1:5" x14ac:dyDescent="0.3">
      <c r="A4994" t="s">
        <v>1046</v>
      </c>
      <c r="B4994" t="s">
        <v>3391</v>
      </c>
      <c r="D4994" t="s">
        <v>654</v>
      </c>
      <c r="E4994" s="40"/>
    </row>
    <row r="4995" spans="1:5" x14ac:dyDescent="0.3">
      <c r="A4995" t="s">
        <v>918</v>
      </c>
      <c r="B4995" t="s">
        <v>3391</v>
      </c>
      <c r="D4995" t="s">
        <v>654</v>
      </c>
      <c r="E4995" s="40"/>
    </row>
    <row r="4996" spans="1:5" x14ac:dyDescent="0.3">
      <c r="A4996" t="s">
        <v>613</v>
      </c>
      <c r="B4996" t="s">
        <v>3391</v>
      </c>
      <c r="D4996" t="s">
        <v>654</v>
      </c>
      <c r="E4996" s="40"/>
    </row>
    <row r="4997" spans="1:5" x14ac:dyDescent="0.3">
      <c r="A4997" t="s">
        <v>919</v>
      </c>
      <c r="B4997" t="s">
        <v>3394</v>
      </c>
      <c r="D4997" t="s">
        <v>654</v>
      </c>
      <c r="E4997" s="40"/>
    </row>
    <row r="4998" spans="1:5" x14ac:dyDescent="0.3">
      <c r="A4998" t="s">
        <v>1046</v>
      </c>
      <c r="B4998" t="s">
        <v>3394</v>
      </c>
      <c r="D4998" t="s">
        <v>654</v>
      </c>
      <c r="E4998" s="40"/>
    </row>
    <row r="4999" spans="1:5" x14ac:dyDescent="0.3">
      <c r="A4999" t="s">
        <v>918</v>
      </c>
      <c r="B4999" t="s">
        <v>3394</v>
      </c>
      <c r="D4999" t="s">
        <v>654</v>
      </c>
      <c r="E4999" s="40"/>
    </row>
    <row r="5000" spans="1:5" x14ac:dyDescent="0.3">
      <c r="A5000" t="s">
        <v>613</v>
      </c>
      <c r="B5000" t="s">
        <v>3394</v>
      </c>
      <c r="D5000" t="s">
        <v>654</v>
      </c>
      <c r="E5000" s="40"/>
    </row>
    <row r="5001" spans="1:5" x14ac:dyDescent="0.3">
      <c r="A5001" t="s">
        <v>919</v>
      </c>
      <c r="B5001" t="s">
        <v>3396</v>
      </c>
      <c r="D5001" t="s">
        <v>654</v>
      </c>
      <c r="E5001" s="40"/>
    </row>
    <row r="5002" spans="1:5" x14ac:dyDescent="0.3">
      <c r="A5002" t="s">
        <v>1046</v>
      </c>
      <c r="B5002" t="s">
        <v>3396</v>
      </c>
      <c r="D5002" t="s">
        <v>654</v>
      </c>
      <c r="E5002" s="40"/>
    </row>
    <row r="5003" spans="1:5" x14ac:dyDescent="0.3">
      <c r="A5003" t="s">
        <v>918</v>
      </c>
      <c r="B5003" t="s">
        <v>3396</v>
      </c>
      <c r="D5003" t="s">
        <v>654</v>
      </c>
      <c r="E5003" s="40"/>
    </row>
    <row r="5004" spans="1:5" x14ac:dyDescent="0.3">
      <c r="A5004" t="s">
        <v>613</v>
      </c>
      <c r="B5004" t="s">
        <v>3396</v>
      </c>
      <c r="D5004" t="s">
        <v>654</v>
      </c>
      <c r="E5004" s="40"/>
    </row>
    <row r="5005" spans="1:5" x14ac:dyDescent="0.3">
      <c r="A5005" t="s">
        <v>919</v>
      </c>
      <c r="B5005" t="s">
        <v>3398</v>
      </c>
      <c r="D5005" t="s">
        <v>654</v>
      </c>
      <c r="E5005" s="40"/>
    </row>
    <row r="5006" spans="1:5" x14ac:dyDescent="0.3">
      <c r="A5006" t="s">
        <v>1046</v>
      </c>
      <c r="B5006" t="s">
        <v>3398</v>
      </c>
      <c r="D5006" t="s">
        <v>654</v>
      </c>
      <c r="E5006" s="40"/>
    </row>
    <row r="5007" spans="1:5" x14ac:dyDescent="0.3">
      <c r="A5007" t="s">
        <v>918</v>
      </c>
      <c r="B5007" t="s">
        <v>3398</v>
      </c>
      <c r="D5007" t="s">
        <v>654</v>
      </c>
      <c r="E5007" s="40"/>
    </row>
    <row r="5008" spans="1:5" x14ac:dyDescent="0.3">
      <c r="A5008" t="s">
        <v>613</v>
      </c>
      <c r="B5008" t="s">
        <v>3398</v>
      </c>
      <c r="D5008" t="s">
        <v>654</v>
      </c>
      <c r="E5008" s="40"/>
    </row>
    <row r="5009" spans="1:5" x14ac:dyDescent="0.3">
      <c r="A5009" t="s">
        <v>919</v>
      </c>
      <c r="B5009" t="s">
        <v>3400</v>
      </c>
      <c r="D5009" t="s">
        <v>654</v>
      </c>
      <c r="E5009" s="40"/>
    </row>
    <row r="5010" spans="1:5" x14ac:dyDescent="0.3">
      <c r="A5010" t="s">
        <v>1046</v>
      </c>
      <c r="B5010" t="s">
        <v>3400</v>
      </c>
      <c r="D5010" t="s">
        <v>654</v>
      </c>
      <c r="E5010" s="40"/>
    </row>
    <row r="5011" spans="1:5" x14ac:dyDescent="0.3">
      <c r="A5011" t="s">
        <v>918</v>
      </c>
      <c r="B5011" t="s">
        <v>3400</v>
      </c>
      <c r="D5011" t="s">
        <v>654</v>
      </c>
      <c r="E5011" s="40"/>
    </row>
    <row r="5012" spans="1:5" x14ac:dyDescent="0.3">
      <c r="A5012" t="s">
        <v>613</v>
      </c>
      <c r="B5012" t="s">
        <v>3400</v>
      </c>
      <c r="D5012" t="s">
        <v>654</v>
      </c>
      <c r="E5012" s="40"/>
    </row>
    <row r="5013" spans="1:5" x14ac:dyDescent="0.3">
      <c r="A5013" t="s">
        <v>919</v>
      </c>
      <c r="B5013" t="s">
        <v>3403</v>
      </c>
      <c r="D5013" t="s">
        <v>654</v>
      </c>
      <c r="E5013" s="40"/>
    </row>
    <row r="5014" spans="1:5" x14ac:dyDescent="0.3">
      <c r="A5014" t="s">
        <v>1046</v>
      </c>
      <c r="B5014" t="s">
        <v>3403</v>
      </c>
      <c r="D5014" t="s">
        <v>654</v>
      </c>
      <c r="E5014" s="40"/>
    </row>
    <row r="5015" spans="1:5" x14ac:dyDescent="0.3">
      <c r="A5015" t="s">
        <v>918</v>
      </c>
      <c r="B5015" t="s">
        <v>3403</v>
      </c>
      <c r="D5015" t="s">
        <v>654</v>
      </c>
      <c r="E5015" s="40"/>
    </row>
    <row r="5016" spans="1:5" x14ac:dyDescent="0.3">
      <c r="A5016" t="s">
        <v>613</v>
      </c>
      <c r="B5016" t="s">
        <v>3403</v>
      </c>
      <c r="D5016" t="s">
        <v>654</v>
      </c>
      <c r="E5016" s="40"/>
    </row>
    <row r="5017" spans="1:5" x14ac:dyDescent="0.3">
      <c r="A5017" t="s">
        <v>919</v>
      </c>
      <c r="B5017" t="s">
        <v>3405</v>
      </c>
      <c r="D5017" t="s">
        <v>654</v>
      </c>
      <c r="E5017" s="40"/>
    </row>
    <row r="5018" spans="1:5" x14ac:dyDescent="0.3">
      <c r="A5018" t="s">
        <v>1046</v>
      </c>
      <c r="B5018" t="s">
        <v>3405</v>
      </c>
      <c r="D5018" t="s">
        <v>654</v>
      </c>
      <c r="E5018" s="40"/>
    </row>
    <row r="5019" spans="1:5" x14ac:dyDescent="0.3">
      <c r="A5019" t="s">
        <v>918</v>
      </c>
      <c r="B5019" t="s">
        <v>3405</v>
      </c>
      <c r="D5019" t="s">
        <v>654</v>
      </c>
      <c r="E5019" s="40"/>
    </row>
    <row r="5020" spans="1:5" x14ac:dyDescent="0.3">
      <c r="A5020" t="s">
        <v>613</v>
      </c>
      <c r="B5020" t="s">
        <v>3405</v>
      </c>
      <c r="D5020" t="s">
        <v>654</v>
      </c>
      <c r="E5020" s="40"/>
    </row>
    <row r="5021" spans="1:5" x14ac:dyDescent="0.3">
      <c r="A5021" t="s">
        <v>919</v>
      </c>
      <c r="B5021" t="s">
        <v>3408</v>
      </c>
      <c r="D5021" t="s">
        <v>654</v>
      </c>
      <c r="E5021" s="40"/>
    </row>
    <row r="5022" spans="1:5" x14ac:dyDescent="0.3">
      <c r="A5022" t="s">
        <v>1046</v>
      </c>
      <c r="B5022" t="s">
        <v>3408</v>
      </c>
      <c r="D5022" t="s">
        <v>654</v>
      </c>
      <c r="E5022" s="40"/>
    </row>
    <row r="5023" spans="1:5" x14ac:dyDescent="0.3">
      <c r="A5023" t="s">
        <v>918</v>
      </c>
      <c r="B5023" t="s">
        <v>3408</v>
      </c>
      <c r="D5023" t="s">
        <v>654</v>
      </c>
      <c r="E5023" s="40"/>
    </row>
    <row r="5024" spans="1:5" x14ac:dyDescent="0.3">
      <c r="A5024" t="s">
        <v>613</v>
      </c>
      <c r="B5024" t="s">
        <v>3408</v>
      </c>
      <c r="D5024" t="s">
        <v>654</v>
      </c>
      <c r="E5024" s="40"/>
    </row>
    <row r="5025" spans="1:5" x14ac:dyDescent="0.3">
      <c r="A5025" t="s">
        <v>919</v>
      </c>
      <c r="B5025" t="s">
        <v>3411</v>
      </c>
      <c r="D5025" t="s">
        <v>654</v>
      </c>
      <c r="E5025" s="40"/>
    </row>
    <row r="5026" spans="1:5" x14ac:dyDescent="0.3">
      <c r="A5026" t="s">
        <v>1046</v>
      </c>
      <c r="B5026" t="s">
        <v>3411</v>
      </c>
      <c r="D5026" t="s">
        <v>654</v>
      </c>
      <c r="E5026" s="40"/>
    </row>
    <row r="5027" spans="1:5" x14ac:dyDescent="0.3">
      <c r="A5027" t="s">
        <v>918</v>
      </c>
      <c r="B5027" t="s">
        <v>3411</v>
      </c>
      <c r="D5027" t="s">
        <v>654</v>
      </c>
      <c r="E5027" s="40"/>
    </row>
    <row r="5028" spans="1:5" x14ac:dyDescent="0.3">
      <c r="A5028" t="s">
        <v>613</v>
      </c>
      <c r="B5028" t="s">
        <v>3411</v>
      </c>
      <c r="D5028" t="s">
        <v>654</v>
      </c>
      <c r="E5028" s="40"/>
    </row>
    <row r="5029" spans="1:5" x14ac:dyDescent="0.3">
      <c r="A5029" t="s">
        <v>919</v>
      </c>
      <c r="B5029" t="s">
        <v>3413</v>
      </c>
      <c r="D5029" t="s">
        <v>654</v>
      </c>
      <c r="E5029" s="40"/>
    </row>
    <row r="5030" spans="1:5" x14ac:dyDescent="0.3">
      <c r="A5030" t="s">
        <v>1046</v>
      </c>
      <c r="B5030" t="s">
        <v>3413</v>
      </c>
      <c r="D5030" t="s">
        <v>654</v>
      </c>
      <c r="E5030" s="40"/>
    </row>
    <row r="5031" spans="1:5" x14ac:dyDescent="0.3">
      <c r="A5031" t="s">
        <v>918</v>
      </c>
      <c r="B5031" t="s">
        <v>3413</v>
      </c>
      <c r="D5031" t="s">
        <v>654</v>
      </c>
      <c r="E5031" s="40"/>
    </row>
    <row r="5032" spans="1:5" x14ac:dyDescent="0.3">
      <c r="A5032" t="s">
        <v>613</v>
      </c>
      <c r="B5032" t="s">
        <v>3413</v>
      </c>
      <c r="D5032" t="s">
        <v>654</v>
      </c>
      <c r="E5032" s="40"/>
    </row>
    <row r="5033" spans="1:5" x14ac:dyDescent="0.3">
      <c r="A5033" t="s">
        <v>919</v>
      </c>
      <c r="B5033" t="s">
        <v>3416</v>
      </c>
      <c r="D5033" t="s">
        <v>654</v>
      </c>
      <c r="E5033" s="40"/>
    </row>
    <row r="5034" spans="1:5" x14ac:dyDescent="0.3">
      <c r="A5034" t="s">
        <v>1046</v>
      </c>
      <c r="B5034" t="s">
        <v>3416</v>
      </c>
      <c r="D5034" t="s">
        <v>654</v>
      </c>
      <c r="E5034" s="40"/>
    </row>
    <row r="5035" spans="1:5" x14ac:dyDescent="0.3">
      <c r="A5035" t="s">
        <v>918</v>
      </c>
      <c r="B5035" t="s">
        <v>3416</v>
      </c>
      <c r="D5035" t="s">
        <v>654</v>
      </c>
      <c r="E5035" s="40"/>
    </row>
    <row r="5036" spans="1:5" x14ac:dyDescent="0.3">
      <c r="A5036" t="s">
        <v>613</v>
      </c>
      <c r="B5036" t="s">
        <v>3416</v>
      </c>
      <c r="D5036" t="s">
        <v>654</v>
      </c>
      <c r="E5036" s="40"/>
    </row>
    <row r="5037" spans="1:5" x14ac:dyDescent="0.3">
      <c r="A5037" t="s">
        <v>919</v>
      </c>
      <c r="B5037" t="s">
        <v>3418</v>
      </c>
      <c r="D5037" t="s">
        <v>654</v>
      </c>
      <c r="E5037" s="40"/>
    </row>
    <row r="5038" spans="1:5" x14ac:dyDescent="0.3">
      <c r="A5038" t="s">
        <v>1046</v>
      </c>
      <c r="B5038" t="s">
        <v>3418</v>
      </c>
      <c r="D5038" t="s">
        <v>654</v>
      </c>
      <c r="E5038" s="40"/>
    </row>
    <row r="5039" spans="1:5" x14ac:dyDescent="0.3">
      <c r="A5039" t="s">
        <v>918</v>
      </c>
      <c r="B5039" t="s">
        <v>3418</v>
      </c>
      <c r="D5039" t="s">
        <v>654</v>
      </c>
      <c r="E5039" s="40"/>
    </row>
    <row r="5040" spans="1:5" x14ac:dyDescent="0.3">
      <c r="A5040" t="s">
        <v>613</v>
      </c>
      <c r="B5040" t="s">
        <v>3418</v>
      </c>
      <c r="D5040" t="s">
        <v>654</v>
      </c>
      <c r="E5040" s="40"/>
    </row>
    <row r="5041" spans="1:5" x14ac:dyDescent="0.3">
      <c r="A5041" t="s">
        <v>919</v>
      </c>
      <c r="B5041" t="s">
        <v>3421</v>
      </c>
      <c r="D5041" t="s">
        <v>654</v>
      </c>
      <c r="E5041" s="40"/>
    </row>
    <row r="5042" spans="1:5" x14ac:dyDescent="0.3">
      <c r="A5042" t="s">
        <v>1046</v>
      </c>
      <c r="B5042" t="s">
        <v>3421</v>
      </c>
      <c r="D5042" t="s">
        <v>654</v>
      </c>
      <c r="E5042" s="40"/>
    </row>
    <row r="5043" spans="1:5" x14ac:dyDescent="0.3">
      <c r="A5043" t="s">
        <v>918</v>
      </c>
      <c r="B5043" t="s">
        <v>3421</v>
      </c>
      <c r="D5043" t="s">
        <v>654</v>
      </c>
      <c r="E5043" s="40"/>
    </row>
    <row r="5044" spans="1:5" x14ac:dyDescent="0.3">
      <c r="A5044" t="s">
        <v>613</v>
      </c>
      <c r="B5044" t="s">
        <v>3421</v>
      </c>
      <c r="D5044" t="s">
        <v>654</v>
      </c>
      <c r="E5044" s="40"/>
    </row>
    <row r="5045" spans="1:5" x14ac:dyDescent="0.3">
      <c r="A5045" t="s">
        <v>919</v>
      </c>
      <c r="B5045" t="s">
        <v>3423</v>
      </c>
      <c r="D5045" t="s">
        <v>654</v>
      </c>
      <c r="E5045" s="40"/>
    </row>
    <row r="5046" spans="1:5" x14ac:dyDescent="0.3">
      <c r="A5046" t="s">
        <v>1046</v>
      </c>
      <c r="B5046" t="s">
        <v>3423</v>
      </c>
      <c r="D5046" t="s">
        <v>654</v>
      </c>
      <c r="E5046" s="40"/>
    </row>
    <row r="5047" spans="1:5" x14ac:dyDescent="0.3">
      <c r="A5047" t="s">
        <v>918</v>
      </c>
      <c r="B5047" t="s">
        <v>3423</v>
      </c>
      <c r="D5047" t="s">
        <v>654</v>
      </c>
      <c r="E5047" s="40"/>
    </row>
    <row r="5048" spans="1:5" x14ac:dyDescent="0.3">
      <c r="A5048" t="s">
        <v>613</v>
      </c>
      <c r="B5048" t="s">
        <v>3423</v>
      </c>
      <c r="D5048" t="s">
        <v>654</v>
      </c>
      <c r="E5048" s="40"/>
    </row>
    <row r="5049" spans="1:5" x14ac:dyDescent="0.3">
      <c r="A5049" t="s">
        <v>919</v>
      </c>
      <c r="B5049" t="s">
        <v>3426</v>
      </c>
      <c r="D5049" t="s">
        <v>654</v>
      </c>
      <c r="E5049" s="40"/>
    </row>
    <row r="5050" spans="1:5" x14ac:dyDescent="0.3">
      <c r="A5050" t="s">
        <v>1046</v>
      </c>
      <c r="B5050" t="s">
        <v>3426</v>
      </c>
      <c r="D5050" t="s">
        <v>654</v>
      </c>
      <c r="E5050" s="40"/>
    </row>
    <row r="5051" spans="1:5" x14ac:dyDescent="0.3">
      <c r="A5051" t="s">
        <v>918</v>
      </c>
      <c r="B5051" t="s">
        <v>3426</v>
      </c>
      <c r="D5051" t="s">
        <v>654</v>
      </c>
      <c r="E5051" s="40"/>
    </row>
    <row r="5052" spans="1:5" x14ac:dyDescent="0.3">
      <c r="A5052" t="s">
        <v>613</v>
      </c>
      <c r="B5052" t="s">
        <v>3426</v>
      </c>
      <c r="D5052" t="s">
        <v>654</v>
      </c>
      <c r="E5052" s="40"/>
    </row>
    <row r="5053" spans="1:5" x14ac:dyDescent="0.3">
      <c r="A5053" t="s">
        <v>919</v>
      </c>
      <c r="B5053" t="s">
        <v>3429</v>
      </c>
      <c r="D5053" t="s">
        <v>654</v>
      </c>
      <c r="E5053" s="40"/>
    </row>
    <row r="5054" spans="1:5" x14ac:dyDescent="0.3">
      <c r="A5054" t="s">
        <v>1046</v>
      </c>
      <c r="B5054" t="s">
        <v>3429</v>
      </c>
      <c r="D5054" t="s">
        <v>654</v>
      </c>
      <c r="E5054" s="40"/>
    </row>
    <row r="5055" spans="1:5" x14ac:dyDescent="0.3">
      <c r="A5055" t="s">
        <v>918</v>
      </c>
      <c r="B5055" t="s">
        <v>3429</v>
      </c>
      <c r="D5055" t="s">
        <v>654</v>
      </c>
      <c r="E5055" s="40"/>
    </row>
    <row r="5056" spans="1:5" x14ac:dyDescent="0.3">
      <c r="A5056" t="s">
        <v>613</v>
      </c>
      <c r="B5056" t="s">
        <v>3429</v>
      </c>
      <c r="D5056" t="s">
        <v>654</v>
      </c>
      <c r="E5056" s="40"/>
    </row>
    <row r="5057" spans="1:5" x14ac:dyDescent="0.3">
      <c r="A5057" t="s">
        <v>919</v>
      </c>
      <c r="B5057" t="s">
        <v>3432</v>
      </c>
      <c r="D5057" t="s">
        <v>654</v>
      </c>
      <c r="E5057" s="40"/>
    </row>
    <row r="5058" spans="1:5" x14ac:dyDescent="0.3">
      <c r="A5058" t="s">
        <v>1046</v>
      </c>
      <c r="B5058" t="s">
        <v>3432</v>
      </c>
      <c r="D5058" t="s">
        <v>654</v>
      </c>
      <c r="E5058" s="40"/>
    </row>
    <row r="5059" spans="1:5" x14ac:dyDescent="0.3">
      <c r="A5059" t="s">
        <v>918</v>
      </c>
      <c r="B5059" t="s">
        <v>3432</v>
      </c>
      <c r="D5059" t="s">
        <v>654</v>
      </c>
      <c r="E5059" s="40"/>
    </row>
    <row r="5060" spans="1:5" x14ac:dyDescent="0.3">
      <c r="A5060" t="s">
        <v>613</v>
      </c>
      <c r="B5060" t="s">
        <v>3432</v>
      </c>
      <c r="D5060" t="s">
        <v>654</v>
      </c>
      <c r="E5060" s="40"/>
    </row>
    <row r="5061" spans="1:5" x14ac:dyDescent="0.3">
      <c r="A5061" t="s">
        <v>919</v>
      </c>
      <c r="B5061" t="s">
        <v>3434</v>
      </c>
      <c r="D5061" t="s">
        <v>654</v>
      </c>
      <c r="E5061" s="40"/>
    </row>
    <row r="5062" spans="1:5" x14ac:dyDescent="0.3">
      <c r="A5062" t="s">
        <v>1046</v>
      </c>
      <c r="B5062" t="s">
        <v>3434</v>
      </c>
      <c r="D5062" t="s">
        <v>654</v>
      </c>
      <c r="E5062" s="40"/>
    </row>
    <row r="5063" spans="1:5" x14ac:dyDescent="0.3">
      <c r="A5063" t="s">
        <v>918</v>
      </c>
      <c r="B5063" t="s">
        <v>3434</v>
      </c>
      <c r="D5063" t="s">
        <v>654</v>
      </c>
      <c r="E5063" s="40"/>
    </row>
    <row r="5064" spans="1:5" x14ac:dyDescent="0.3">
      <c r="A5064" t="s">
        <v>613</v>
      </c>
      <c r="B5064" t="s">
        <v>3434</v>
      </c>
      <c r="D5064" t="s">
        <v>654</v>
      </c>
      <c r="E5064" s="40"/>
    </row>
    <row r="5065" spans="1:5" x14ac:dyDescent="0.3">
      <c r="A5065" t="s">
        <v>919</v>
      </c>
      <c r="B5065" t="s">
        <v>3436</v>
      </c>
      <c r="D5065" t="s">
        <v>654</v>
      </c>
      <c r="E5065" s="40"/>
    </row>
    <row r="5066" spans="1:5" x14ac:dyDescent="0.3">
      <c r="A5066" t="s">
        <v>1046</v>
      </c>
      <c r="B5066" t="s">
        <v>3436</v>
      </c>
      <c r="D5066" t="s">
        <v>654</v>
      </c>
      <c r="E5066" s="40"/>
    </row>
    <row r="5067" spans="1:5" x14ac:dyDescent="0.3">
      <c r="A5067" t="s">
        <v>918</v>
      </c>
      <c r="B5067" t="s">
        <v>3436</v>
      </c>
      <c r="D5067" t="s">
        <v>654</v>
      </c>
      <c r="E5067" s="40"/>
    </row>
    <row r="5068" spans="1:5" x14ac:dyDescent="0.3">
      <c r="A5068" t="s">
        <v>613</v>
      </c>
      <c r="B5068" t="s">
        <v>3436</v>
      </c>
      <c r="D5068" t="s">
        <v>654</v>
      </c>
      <c r="E5068" s="40"/>
    </row>
    <row r="5069" spans="1:5" x14ac:dyDescent="0.3">
      <c r="A5069" t="s">
        <v>919</v>
      </c>
      <c r="B5069" t="s">
        <v>3439</v>
      </c>
      <c r="D5069" t="s">
        <v>654</v>
      </c>
      <c r="E5069" s="40"/>
    </row>
    <row r="5070" spans="1:5" x14ac:dyDescent="0.3">
      <c r="A5070" t="s">
        <v>1046</v>
      </c>
      <c r="B5070" t="s">
        <v>3439</v>
      </c>
      <c r="D5070" t="s">
        <v>654</v>
      </c>
      <c r="E5070" s="40"/>
    </row>
    <row r="5071" spans="1:5" x14ac:dyDescent="0.3">
      <c r="A5071" t="s">
        <v>918</v>
      </c>
      <c r="B5071" t="s">
        <v>3439</v>
      </c>
      <c r="D5071" t="s">
        <v>654</v>
      </c>
      <c r="E5071" s="40"/>
    </row>
    <row r="5072" spans="1:5" x14ac:dyDescent="0.3">
      <c r="A5072" t="s">
        <v>613</v>
      </c>
      <c r="B5072" t="s">
        <v>3439</v>
      </c>
      <c r="D5072" t="s">
        <v>654</v>
      </c>
      <c r="E5072" s="40"/>
    </row>
    <row r="5073" spans="1:5" x14ac:dyDescent="0.3">
      <c r="A5073" t="s">
        <v>919</v>
      </c>
      <c r="B5073" t="s">
        <v>3442</v>
      </c>
      <c r="D5073" t="s">
        <v>654</v>
      </c>
      <c r="E5073" s="40"/>
    </row>
    <row r="5074" spans="1:5" x14ac:dyDescent="0.3">
      <c r="A5074" t="s">
        <v>1046</v>
      </c>
      <c r="B5074" t="s">
        <v>3442</v>
      </c>
      <c r="D5074" t="s">
        <v>654</v>
      </c>
      <c r="E5074" s="40"/>
    </row>
    <row r="5075" spans="1:5" x14ac:dyDescent="0.3">
      <c r="A5075" t="s">
        <v>918</v>
      </c>
      <c r="B5075" t="s">
        <v>3442</v>
      </c>
      <c r="D5075" t="s">
        <v>654</v>
      </c>
      <c r="E5075" s="40"/>
    </row>
    <row r="5076" spans="1:5" x14ac:dyDescent="0.3">
      <c r="A5076" t="s">
        <v>613</v>
      </c>
      <c r="B5076" t="s">
        <v>3442</v>
      </c>
      <c r="D5076" t="s">
        <v>654</v>
      </c>
      <c r="E5076" s="40"/>
    </row>
    <row r="5077" spans="1:5" x14ac:dyDescent="0.3">
      <c r="A5077" t="s">
        <v>919</v>
      </c>
      <c r="B5077" t="s">
        <v>3756</v>
      </c>
      <c r="D5077" t="s">
        <v>654</v>
      </c>
      <c r="E5077" s="40"/>
    </row>
    <row r="5078" spans="1:5" x14ac:dyDescent="0.3">
      <c r="A5078" t="s">
        <v>1046</v>
      </c>
      <c r="B5078" t="s">
        <v>3756</v>
      </c>
      <c r="D5078" t="s">
        <v>654</v>
      </c>
      <c r="E5078" s="40"/>
    </row>
    <row r="5079" spans="1:5" x14ac:dyDescent="0.3">
      <c r="A5079" t="s">
        <v>918</v>
      </c>
      <c r="B5079" t="s">
        <v>3756</v>
      </c>
      <c r="D5079" t="s">
        <v>654</v>
      </c>
      <c r="E5079" s="40"/>
    </row>
    <row r="5080" spans="1:5" x14ac:dyDescent="0.3">
      <c r="A5080" t="s">
        <v>613</v>
      </c>
      <c r="B5080" t="s">
        <v>3756</v>
      </c>
      <c r="D5080" t="s">
        <v>654</v>
      </c>
      <c r="E5080" s="40"/>
    </row>
    <row r="5081" spans="1:5" x14ac:dyDescent="0.3">
      <c r="A5081" t="s">
        <v>919</v>
      </c>
      <c r="B5081" t="s">
        <v>3757</v>
      </c>
      <c r="D5081" t="s">
        <v>654</v>
      </c>
      <c r="E5081" s="40"/>
    </row>
    <row r="5082" spans="1:5" x14ac:dyDescent="0.3">
      <c r="A5082" t="s">
        <v>1046</v>
      </c>
      <c r="B5082" t="s">
        <v>3757</v>
      </c>
      <c r="D5082" t="s">
        <v>654</v>
      </c>
      <c r="E5082" s="40"/>
    </row>
    <row r="5083" spans="1:5" x14ac:dyDescent="0.3">
      <c r="A5083" t="s">
        <v>918</v>
      </c>
      <c r="B5083" t="s">
        <v>3757</v>
      </c>
      <c r="D5083" t="s">
        <v>654</v>
      </c>
      <c r="E5083" s="40"/>
    </row>
    <row r="5084" spans="1:5" x14ac:dyDescent="0.3">
      <c r="A5084" t="s">
        <v>613</v>
      </c>
      <c r="B5084" t="s">
        <v>3757</v>
      </c>
      <c r="D5084" t="s">
        <v>654</v>
      </c>
      <c r="E5084" s="40"/>
    </row>
    <row r="5085" spans="1:5" x14ac:dyDescent="0.3">
      <c r="A5085" t="s">
        <v>919</v>
      </c>
      <c r="B5085" t="s">
        <v>3758</v>
      </c>
      <c r="D5085" t="s">
        <v>654</v>
      </c>
      <c r="E5085" s="40"/>
    </row>
    <row r="5086" spans="1:5" x14ac:dyDescent="0.3">
      <c r="A5086" t="s">
        <v>1046</v>
      </c>
      <c r="B5086" t="s">
        <v>3758</v>
      </c>
      <c r="D5086" t="s">
        <v>654</v>
      </c>
      <c r="E5086" s="40"/>
    </row>
    <row r="5087" spans="1:5" x14ac:dyDescent="0.3">
      <c r="A5087" t="s">
        <v>918</v>
      </c>
      <c r="B5087" t="s">
        <v>3758</v>
      </c>
      <c r="D5087" t="s">
        <v>654</v>
      </c>
      <c r="E5087" s="40"/>
    </row>
    <row r="5088" spans="1:5" x14ac:dyDescent="0.3">
      <c r="A5088" t="s">
        <v>613</v>
      </c>
      <c r="B5088" t="s">
        <v>3758</v>
      </c>
      <c r="D5088" t="s">
        <v>654</v>
      </c>
      <c r="E5088" s="40"/>
    </row>
    <row r="5089" spans="1:5" x14ac:dyDescent="0.3">
      <c r="A5089" t="s">
        <v>919</v>
      </c>
      <c r="B5089" t="s">
        <v>3759</v>
      </c>
      <c r="D5089" t="s">
        <v>654</v>
      </c>
      <c r="E5089" s="40"/>
    </row>
    <row r="5090" spans="1:5" x14ac:dyDescent="0.3">
      <c r="A5090" t="s">
        <v>1046</v>
      </c>
      <c r="B5090" t="s">
        <v>3759</v>
      </c>
      <c r="D5090" t="s">
        <v>654</v>
      </c>
      <c r="E5090" s="40"/>
    </row>
    <row r="5091" spans="1:5" x14ac:dyDescent="0.3">
      <c r="A5091" t="s">
        <v>918</v>
      </c>
      <c r="B5091" t="s">
        <v>3759</v>
      </c>
      <c r="D5091" t="s">
        <v>654</v>
      </c>
      <c r="E5091" s="40"/>
    </row>
    <row r="5092" spans="1:5" x14ac:dyDescent="0.3">
      <c r="A5092" t="s">
        <v>613</v>
      </c>
      <c r="B5092" t="s">
        <v>3759</v>
      </c>
      <c r="D5092" t="s">
        <v>654</v>
      </c>
      <c r="E5092" s="40"/>
    </row>
    <row r="5093" spans="1:5" x14ac:dyDescent="0.3">
      <c r="A5093" t="s">
        <v>919</v>
      </c>
      <c r="B5093" t="s">
        <v>3504</v>
      </c>
      <c r="D5093" t="s">
        <v>654</v>
      </c>
      <c r="E5093" s="40"/>
    </row>
    <row r="5094" spans="1:5" x14ac:dyDescent="0.3">
      <c r="A5094" t="s">
        <v>1046</v>
      </c>
      <c r="B5094" t="s">
        <v>3504</v>
      </c>
      <c r="D5094" t="s">
        <v>654</v>
      </c>
      <c r="E5094" s="40"/>
    </row>
    <row r="5095" spans="1:5" x14ac:dyDescent="0.3">
      <c r="A5095" t="s">
        <v>918</v>
      </c>
      <c r="B5095" t="s">
        <v>3504</v>
      </c>
      <c r="D5095" t="s">
        <v>654</v>
      </c>
      <c r="E5095" s="40"/>
    </row>
    <row r="5096" spans="1:5" x14ac:dyDescent="0.3">
      <c r="A5096" t="s">
        <v>613</v>
      </c>
      <c r="B5096" t="s">
        <v>3504</v>
      </c>
      <c r="D5096" t="s">
        <v>654</v>
      </c>
      <c r="E5096" s="40"/>
    </row>
    <row r="5097" spans="1:5" x14ac:dyDescent="0.3">
      <c r="A5097" t="s">
        <v>919</v>
      </c>
      <c r="B5097" t="s">
        <v>3503</v>
      </c>
      <c r="D5097" t="s">
        <v>654</v>
      </c>
      <c r="E5097" s="40"/>
    </row>
    <row r="5098" spans="1:5" x14ac:dyDescent="0.3">
      <c r="A5098" t="s">
        <v>1046</v>
      </c>
      <c r="B5098" t="s">
        <v>3503</v>
      </c>
      <c r="D5098" t="s">
        <v>654</v>
      </c>
      <c r="E5098" s="40"/>
    </row>
    <row r="5099" spans="1:5" x14ac:dyDescent="0.3">
      <c r="A5099" t="s">
        <v>918</v>
      </c>
      <c r="B5099" t="s">
        <v>3503</v>
      </c>
      <c r="D5099" t="s">
        <v>654</v>
      </c>
      <c r="E5099" s="40"/>
    </row>
    <row r="5100" spans="1:5" x14ac:dyDescent="0.3">
      <c r="A5100" t="s">
        <v>613</v>
      </c>
      <c r="B5100" t="s">
        <v>3503</v>
      </c>
      <c r="D5100" t="s">
        <v>654</v>
      </c>
      <c r="E5100" s="40"/>
    </row>
    <row r="5101" spans="1:5" x14ac:dyDescent="0.3">
      <c r="A5101" t="s">
        <v>919</v>
      </c>
      <c r="B5101" t="s">
        <v>3760</v>
      </c>
      <c r="D5101" t="s">
        <v>654</v>
      </c>
      <c r="E5101" s="40"/>
    </row>
    <row r="5102" spans="1:5" x14ac:dyDescent="0.3">
      <c r="A5102" t="s">
        <v>1046</v>
      </c>
      <c r="B5102" t="s">
        <v>3760</v>
      </c>
      <c r="D5102" t="s">
        <v>654</v>
      </c>
      <c r="E5102" s="40"/>
    </row>
    <row r="5103" spans="1:5" x14ac:dyDescent="0.3">
      <c r="A5103" t="s">
        <v>918</v>
      </c>
      <c r="B5103" t="s">
        <v>3760</v>
      </c>
      <c r="D5103" t="s">
        <v>654</v>
      </c>
      <c r="E5103" s="40"/>
    </row>
    <row r="5104" spans="1:5" x14ac:dyDescent="0.3">
      <c r="A5104" t="s">
        <v>613</v>
      </c>
      <c r="B5104" t="s">
        <v>3760</v>
      </c>
      <c r="D5104" t="s">
        <v>654</v>
      </c>
      <c r="E5104" s="40"/>
    </row>
    <row r="5105" spans="1:5" x14ac:dyDescent="0.3">
      <c r="A5105" t="s">
        <v>919</v>
      </c>
      <c r="B5105" t="s">
        <v>3761</v>
      </c>
      <c r="D5105" t="s">
        <v>654</v>
      </c>
      <c r="E5105" s="40"/>
    </row>
    <row r="5106" spans="1:5" x14ac:dyDescent="0.3">
      <c r="A5106" t="s">
        <v>1046</v>
      </c>
      <c r="B5106" t="s">
        <v>3761</v>
      </c>
      <c r="D5106" t="s">
        <v>654</v>
      </c>
      <c r="E5106" s="40"/>
    </row>
    <row r="5107" spans="1:5" x14ac:dyDescent="0.3">
      <c r="A5107" t="s">
        <v>918</v>
      </c>
      <c r="B5107" t="s">
        <v>3761</v>
      </c>
      <c r="D5107" t="s">
        <v>654</v>
      </c>
      <c r="E5107" s="40"/>
    </row>
    <row r="5108" spans="1:5" x14ac:dyDescent="0.3">
      <c r="A5108" t="s">
        <v>613</v>
      </c>
      <c r="B5108" t="s">
        <v>3761</v>
      </c>
      <c r="D5108" t="s">
        <v>654</v>
      </c>
      <c r="E5108" s="40"/>
    </row>
    <row r="5109" spans="1:5" x14ac:dyDescent="0.3">
      <c r="A5109" t="s">
        <v>919</v>
      </c>
      <c r="B5109" t="s">
        <v>3762</v>
      </c>
      <c r="D5109" t="s">
        <v>654</v>
      </c>
      <c r="E5109" s="40"/>
    </row>
    <row r="5110" spans="1:5" x14ac:dyDescent="0.3">
      <c r="A5110" t="s">
        <v>1046</v>
      </c>
      <c r="B5110" t="s">
        <v>3762</v>
      </c>
      <c r="D5110" t="s">
        <v>654</v>
      </c>
      <c r="E5110" s="40"/>
    </row>
    <row r="5111" spans="1:5" x14ac:dyDescent="0.3">
      <c r="A5111" t="s">
        <v>918</v>
      </c>
      <c r="B5111" t="s">
        <v>3762</v>
      </c>
      <c r="D5111" t="s">
        <v>654</v>
      </c>
      <c r="E5111" s="40"/>
    </row>
    <row r="5112" spans="1:5" x14ac:dyDescent="0.3">
      <c r="A5112" t="s">
        <v>613</v>
      </c>
      <c r="B5112" t="s">
        <v>3762</v>
      </c>
      <c r="D5112" t="s">
        <v>654</v>
      </c>
      <c r="E5112" s="40"/>
    </row>
    <row r="5113" spans="1:5" x14ac:dyDescent="0.3">
      <c r="A5113" t="s">
        <v>919</v>
      </c>
      <c r="B5113" t="s">
        <v>3763</v>
      </c>
      <c r="D5113" t="s">
        <v>654</v>
      </c>
      <c r="E5113" s="40"/>
    </row>
    <row r="5114" spans="1:5" x14ac:dyDescent="0.3">
      <c r="A5114" t="s">
        <v>1046</v>
      </c>
      <c r="B5114" t="s">
        <v>3763</v>
      </c>
      <c r="D5114" t="s">
        <v>654</v>
      </c>
      <c r="E5114" s="40"/>
    </row>
    <row r="5115" spans="1:5" x14ac:dyDescent="0.3">
      <c r="A5115" t="s">
        <v>918</v>
      </c>
      <c r="B5115" t="s">
        <v>3763</v>
      </c>
      <c r="D5115" t="s">
        <v>654</v>
      </c>
      <c r="E5115" s="40"/>
    </row>
    <row r="5116" spans="1:5" x14ac:dyDescent="0.3">
      <c r="A5116" t="s">
        <v>613</v>
      </c>
      <c r="B5116" t="s">
        <v>3763</v>
      </c>
      <c r="D5116" t="s">
        <v>654</v>
      </c>
      <c r="E5116" s="40"/>
    </row>
    <row r="5117" spans="1:5" x14ac:dyDescent="0.3">
      <c r="A5117" t="s">
        <v>919</v>
      </c>
      <c r="B5117" t="s">
        <v>3507</v>
      </c>
      <c r="D5117" t="s">
        <v>654</v>
      </c>
      <c r="E5117" s="40"/>
    </row>
    <row r="5118" spans="1:5" x14ac:dyDescent="0.3">
      <c r="A5118" t="s">
        <v>1046</v>
      </c>
      <c r="B5118" t="s">
        <v>3507</v>
      </c>
      <c r="D5118" t="s">
        <v>654</v>
      </c>
      <c r="E5118" s="40"/>
    </row>
    <row r="5119" spans="1:5" x14ac:dyDescent="0.3">
      <c r="A5119" t="s">
        <v>918</v>
      </c>
      <c r="B5119" t="s">
        <v>3507</v>
      </c>
      <c r="D5119" t="s">
        <v>654</v>
      </c>
      <c r="E5119" s="40"/>
    </row>
    <row r="5120" spans="1:5" x14ac:dyDescent="0.3">
      <c r="A5120" t="s">
        <v>613</v>
      </c>
      <c r="B5120" t="s">
        <v>3507</v>
      </c>
      <c r="D5120" t="s">
        <v>654</v>
      </c>
      <c r="E5120" s="40"/>
    </row>
    <row r="5121" spans="1:5" x14ac:dyDescent="0.3">
      <c r="A5121" t="s">
        <v>919</v>
      </c>
      <c r="B5121" t="s">
        <v>3506</v>
      </c>
      <c r="D5121" t="s">
        <v>654</v>
      </c>
      <c r="E5121" s="40"/>
    </row>
    <row r="5122" spans="1:5" x14ac:dyDescent="0.3">
      <c r="A5122" t="s">
        <v>1046</v>
      </c>
      <c r="B5122" t="s">
        <v>3506</v>
      </c>
      <c r="D5122" t="s">
        <v>654</v>
      </c>
      <c r="E5122" s="40"/>
    </row>
    <row r="5123" spans="1:5" x14ac:dyDescent="0.3">
      <c r="A5123" t="s">
        <v>918</v>
      </c>
      <c r="B5123" t="s">
        <v>3506</v>
      </c>
      <c r="D5123" t="s">
        <v>654</v>
      </c>
      <c r="E5123" s="40"/>
    </row>
    <row r="5124" spans="1:5" x14ac:dyDescent="0.3">
      <c r="A5124" t="s">
        <v>613</v>
      </c>
      <c r="B5124" t="s">
        <v>3506</v>
      </c>
      <c r="D5124" t="s">
        <v>654</v>
      </c>
      <c r="E5124" s="40"/>
    </row>
    <row r="5125" spans="1:5" x14ac:dyDescent="0.3">
      <c r="A5125" t="s">
        <v>919</v>
      </c>
      <c r="B5125" t="s">
        <v>3764</v>
      </c>
      <c r="D5125" t="s">
        <v>654</v>
      </c>
      <c r="E5125" s="40"/>
    </row>
    <row r="5126" spans="1:5" x14ac:dyDescent="0.3">
      <c r="A5126" t="s">
        <v>1046</v>
      </c>
      <c r="B5126" t="s">
        <v>3764</v>
      </c>
      <c r="D5126" t="s">
        <v>654</v>
      </c>
      <c r="E5126" s="40"/>
    </row>
    <row r="5127" spans="1:5" x14ac:dyDescent="0.3">
      <c r="A5127" t="s">
        <v>918</v>
      </c>
      <c r="B5127" t="s">
        <v>3764</v>
      </c>
      <c r="D5127" t="s">
        <v>654</v>
      </c>
      <c r="E5127" s="40"/>
    </row>
    <row r="5128" spans="1:5" x14ac:dyDescent="0.3">
      <c r="A5128" t="s">
        <v>613</v>
      </c>
      <c r="B5128" t="s">
        <v>3764</v>
      </c>
      <c r="D5128" t="s">
        <v>654</v>
      </c>
      <c r="E5128" s="40"/>
    </row>
    <row r="5129" spans="1:5" x14ac:dyDescent="0.3">
      <c r="A5129" t="s">
        <v>919</v>
      </c>
      <c r="B5129" t="s">
        <v>3508</v>
      </c>
      <c r="D5129" t="s">
        <v>654</v>
      </c>
      <c r="E5129" s="40"/>
    </row>
    <row r="5130" spans="1:5" x14ac:dyDescent="0.3">
      <c r="A5130" t="s">
        <v>1046</v>
      </c>
      <c r="B5130" t="s">
        <v>3508</v>
      </c>
      <c r="D5130" t="s">
        <v>654</v>
      </c>
      <c r="E5130" s="40"/>
    </row>
    <row r="5131" spans="1:5" x14ac:dyDescent="0.3">
      <c r="A5131" t="s">
        <v>918</v>
      </c>
      <c r="B5131" t="s">
        <v>3508</v>
      </c>
      <c r="D5131" t="s">
        <v>654</v>
      </c>
      <c r="E5131" s="40"/>
    </row>
    <row r="5132" spans="1:5" x14ac:dyDescent="0.3">
      <c r="A5132" t="s">
        <v>613</v>
      </c>
      <c r="B5132" t="s">
        <v>3508</v>
      </c>
      <c r="D5132" t="s">
        <v>654</v>
      </c>
      <c r="E5132" s="40"/>
    </row>
    <row r="5133" spans="1:5" x14ac:dyDescent="0.3">
      <c r="A5133" t="s">
        <v>919</v>
      </c>
      <c r="B5133" t="s">
        <v>3765</v>
      </c>
      <c r="D5133" t="s">
        <v>654</v>
      </c>
      <c r="E5133" s="40"/>
    </row>
    <row r="5134" spans="1:5" x14ac:dyDescent="0.3">
      <c r="A5134" t="s">
        <v>1046</v>
      </c>
      <c r="B5134" t="s">
        <v>3765</v>
      </c>
      <c r="D5134" t="s">
        <v>654</v>
      </c>
      <c r="E5134" s="40"/>
    </row>
    <row r="5135" spans="1:5" x14ac:dyDescent="0.3">
      <c r="A5135" t="s">
        <v>918</v>
      </c>
      <c r="B5135" t="s">
        <v>3765</v>
      </c>
      <c r="D5135" t="s">
        <v>654</v>
      </c>
      <c r="E5135" s="40"/>
    </row>
    <row r="5136" spans="1:5" x14ac:dyDescent="0.3">
      <c r="A5136" t="s">
        <v>613</v>
      </c>
      <c r="B5136" t="s">
        <v>3765</v>
      </c>
      <c r="D5136" t="s">
        <v>654</v>
      </c>
      <c r="E5136" s="40"/>
    </row>
    <row r="5137" spans="1:5" x14ac:dyDescent="0.3">
      <c r="A5137" t="s">
        <v>919</v>
      </c>
      <c r="B5137" t="s">
        <v>3766</v>
      </c>
      <c r="D5137" t="s">
        <v>654</v>
      </c>
      <c r="E5137" s="40"/>
    </row>
    <row r="5138" spans="1:5" x14ac:dyDescent="0.3">
      <c r="A5138" t="s">
        <v>1046</v>
      </c>
      <c r="B5138" t="s">
        <v>3766</v>
      </c>
      <c r="D5138" t="s">
        <v>654</v>
      </c>
      <c r="E5138" s="40"/>
    </row>
    <row r="5139" spans="1:5" x14ac:dyDescent="0.3">
      <c r="A5139" t="s">
        <v>918</v>
      </c>
      <c r="B5139" t="s">
        <v>3766</v>
      </c>
      <c r="D5139" t="s">
        <v>654</v>
      </c>
      <c r="E5139" s="40"/>
    </row>
    <row r="5140" spans="1:5" x14ac:dyDescent="0.3">
      <c r="A5140" t="s">
        <v>613</v>
      </c>
      <c r="B5140" t="s">
        <v>3766</v>
      </c>
      <c r="D5140" t="s">
        <v>654</v>
      </c>
      <c r="E5140" s="40"/>
    </row>
    <row r="5141" spans="1:5" x14ac:dyDescent="0.3">
      <c r="A5141" t="s">
        <v>919</v>
      </c>
      <c r="B5141" t="s">
        <v>3767</v>
      </c>
      <c r="D5141" t="s">
        <v>654</v>
      </c>
      <c r="E5141" s="40"/>
    </row>
    <row r="5142" spans="1:5" x14ac:dyDescent="0.3">
      <c r="A5142" t="s">
        <v>1046</v>
      </c>
      <c r="B5142" t="s">
        <v>3767</v>
      </c>
      <c r="D5142" t="s">
        <v>654</v>
      </c>
      <c r="E5142" s="40"/>
    </row>
    <row r="5143" spans="1:5" x14ac:dyDescent="0.3">
      <c r="A5143" t="s">
        <v>918</v>
      </c>
      <c r="B5143" t="s">
        <v>3767</v>
      </c>
      <c r="D5143" t="s">
        <v>654</v>
      </c>
      <c r="E5143" s="40"/>
    </row>
    <row r="5144" spans="1:5" x14ac:dyDescent="0.3">
      <c r="A5144" t="s">
        <v>613</v>
      </c>
      <c r="B5144" t="s">
        <v>3767</v>
      </c>
      <c r="D5144" t="s">
        <v>654</v>
      </c>
      <c r="E5144" s="40"/>
    </row>
    <row r="5145" spans="1:5" x14ac:dyDescent="0.3">
      <c r="A5145" t="s">
        <v>919</v>
      </c>
      <c r="B5145" t="s">
        <v>3768</v>
      </c>
      <c r="D5145" t="s">
        <v>654</v>
      </c>
      <c r="E5145" s="40"/>
    </row>
    <row r="5146" spans="1:5" x14ac:dyDescent="0.3">
      <c r="A5146" t="s">
        <v>1046</v>
      </c>
      <c r="B5146" t="s">
        <v>3768</v>
      </c>
      <c r="D5146" t="s">
        <v>654</v>
      </c>
      <c r="E5146" s="40"/>
    </row>
    <row r="5147" spans="1:5" x14ac:dyDescent="0.3">
      <c r="A5147" t="s">
        <v>918</v>
      </c>
      <c r="B5147" t="s">
        <v>3768</v>
      </c>
      <c r="D5147" t="s">
        <v>654</v>
      </c>
      <c r="E5147" s="40"/>
    </row>
    <row r="5148" spans="1:5" x14ac:dyDescent="0.3">
      <c r="A5148" t="s">
        <v>613</v>
      </c>
      <c r="B5148" t="s">
        <v>3768</v>
      </c>
      <c r="D5148" t="s">
        <v>654</v>
      </c>
      <c r="E5148" s="40"/>
    </row>
    <row r="5149" spans="1:5" x14ac:dyDescent="0.3">
      <c r="A5149" t="s">
        <v>919</v>
      </c>
      <c r="B5149" t="s">
        <v>3769</v>
      </c>
      <c r="D5149" t="s">
        <v>654</v>
      </c>
      <c r="E5149" s="40"/>
    </row>
    <row r="5150" spans="1:5" x14ac:dyDescent="0.3">
      <c r="A5150" t="s">
        <v>1046</v>
      </c>
      <c r="B5150" t="s">
        <v>3769</v>
      </c>
      <c r="D5150" t="s">
        <v>654</v>
      </c>
      <c r="E5150" s="40"/>
    </row>
    <row r="5151" spans="1:5" x14ac:dyDescent="0.3">
      <c r="A5151" t="s">
        <v>918</v>
      </c>
      <c r="B5151" t="s">
        <v>3769</v>
      </c>
      <c r="D5151" t="s">
        <v>654</v>
      </c>
      <c r="E5151" s="40"/>
    </row>
    <row r="5152" spans="1:5" x14ac:dyDescent="0.3">
      <c r="A5152" t="s">
        <v>613</v>
      </c>
      <c r="B5152" t="s">
        <v>3769</v>
      </c>
      <c r="D5152" t="s">
        <v>654</v>
      </c>
      <c r="E5152" s="40"/>
    </row>
    <row r="5153" spans="1:5" x14ac:dyDescent="0.3">
      <c r="A5153" t="s">
        <v>919</v>
      </c>
      <c r="B5153" t="s">
        <v>3510</v>
      </c>
      <c r="D5153" t="s">
        <v>654</v>
      </c>
      <c r="E5153" s="40"/>
    </row>
    <row r="5154" spans="1:5" x14ac:dyDescent="0.3">
      <c r="A5154" t="s">
        <v>1046</v>
      </c>
      <c r="B5154" t="s">
        <v>3510</v>
      </c>
      <c r="D5154" t="s">
        <v>654</v>
      </c>
      <c r="E5154" s="40"/>
    </row>
    <row r="5155" spans="1:5" x14ac:dyDescent="0.3">
      <c r="A5155" t="s">
        <v>918</v>
      </c>
      <c r="B5155" t="s">
        <v>3510</v>
      </c>
      <c r="D5155" t="s">
        <v>654</v>
      </c>
      <c r="E5155" s="40"/>
    </row>
    <row r="5156" spans="1:5" x14ac:dyDescent="0.3">
      <c r="A5156" t="s">
        <v>613</v>
      </c>
      <c r="B5156" t="s">
        <v>3510</v>
      </c>
      <c r="D5156" t="s">
        <v>654</v>
      </c>
      <c r="E5156" s="40"/>
    </row>
    <row r="5157" spans="1:5" x14ac:dyDescent="0.3">
      <c r="A5157" t="s">
        <v>919</v>
      </c>
      <c r="B5157" t="s">
        <v>3509</v>
      </c>
      <c r="D5157" t="s">
        <v>654</v>
      </c>
      <c r="E5157" s="40"/>
    </row>
    <row r="5158" spans="1:5" x14ac:dyDescent="0.3">
      <c r="A5158" t="s">
        <v>1046</v>
      </c>
      <c r="B5158" t="s">
        <v>3509</v>
      </c>
      <c r="D5158" t="s">
        <v>654</v>
      </c>
      <c r="E5158" s="40"/>
    </row>
    <row r="5159" spans="1:5" x14ac:dyDescent="0.3">
      <c r="A5159" t="s">
        <v>918</v>
      </c>
      <c r="B5159" t="s">
        <v>3509</v>
      </c>
      <c r="D5159" t="s">
        <v>654</v>
      </c>
      <c r="E5159" s="40"/>
    </row>
    <row r="5160" spans="1:5" x14ac:dyDescent="0.3">
      <c r="A5160" t="s">
        <v>613</v>
      </c>
      <c r="B5160" t="s">
        <v>3509</v>
      </c>
      <c r="D5160" t="s">
        <v>654</v>
      </c>
      <c r="E5160" s="40"/>
    </row>
    <row r="5161" spans="1:5" x14ac:dyDescent="0.3">
      <c r="A5161" t="s">
        <v>919</v>
      </c>
      <c r="B5161" t="s">
        <v>3770</v>
      </c>
      <c r="D5161" t="s">
        <v>654</v>
      </c>
      <c r="E5161" s="40"/>
    </row>
    <row r="5162" spans="1:5" x14ac:dyDescent="0.3">
      <c r="A5162" t="s">
        <v>1046</v>
      </c>
      <c r="B5162" t="s">
        <v>3770</v>
      </c>
      <c r="D5162" t="s">
        <v>654</v>
      </c>
      <c r="E5162" s="40"/>
    </row>
    <row r="5163" spans="1:5" x14ac:dyDescent="0.3">
      <c r="A5163" t="s">
        <v>918</v>
      </c>
      <c r="B5163" t="s">
        <v>3770</v>
      </c>
      <c r="D5163" t="s">
        <v>654</v>
      </c>
      <c r="E5163" s="40"/>
    </row>
    <row r="5164" spans="1:5" x14ac:dyDescent="0.3">
      <c r="A5164" t="s">
        <v>613</v>
      </c>
      <c r="B5164" t="s">
        <v>3770</v>
      </c>
      <c r="D5164" t="s">
        <v>654</v>
      </c>
      <c r="E5164" s="40"/>
    </row>
    <row r="5165" spans="1:5" x14ac:dyDescent="0.3">
      <c r="A5165" t="s">
        <v>919</v>
      </c>
      <c r="B5165" t="s">
        <v>3771</v>
      </c>
      <c r="D5165" t="s">
        <v>654</v>
      </c>
      <c r="E5165" s="40"/>
    </row>
    <row r="5166" spans="1:5" x14ac:dyDescent="0.3">
      <c r="A5166" t="s">
        <v>1046</v>
      </c>
      <c r="B5166" t="s">
        <v>3771</v>
      </c>
      <c r="D5166" t="s">
        <v>654</v>
      </c>
      <c r="E5166" s="40"/>
    </row>
    <row r="5167" spans="1:5" x14ac:dyDescent="0.3">
      <c r="A5167" t="s">
        <v>918</v>
      </c>
      <c r="B5167" t="s">
        <v>3771</v>
      </c>
      <c r="D5167" t="s">
        <v>654</v>
      </c>
      <c r="E5167" s="40"/>
    </row>
    <row r="5168" spans="1:5" x14ac:dyDescent="0.3">
      <c r="A5168" t="s">
        <v>613</v>
      </c>
      <c r="B5168" t="s">
        <v>3771</v>
      </c>
      <c r="D5168" t="s">
        <v>654</v>
      </c>
      <c r="E5168" s="40"/>
    </row>
    <row r="5169" spans="1:5" x14ac:dyDescent="0.3">
      <c r="A5169" t="s">
        <v>919</v>
      </c>
      <c r="B5169" t="s">
        <v>3772</v>
      </c>
      <c r="D5169" t="s">
        <v>654</v>
      </c>
      <c r="E5169" s="40"/>
    </row>
    <row r="5170" spans="1:5" x14ac:dyDescent="0.3">
      <c r="A5170" t="s">
        <v>1046</v>
      </c>
      <c r="B5170" t="s">
        <v>3772</v>
      </c>
      <c r="D5170" t="s">
        <v>654</v>
      </c>
      <c r="E5170" s="40"/>
    </row>
    <row r="5171" spans="1:5" x14ac:dyDescent="0.3">
      <c r="A5171" t="s">
        <v>918</v>
      </c>
      <c r="B5171" t="s">
        <v>3772</v>
      </c>
      <c r="D5171" t="s">
        <v>654</v>
      </c>
      <c r="E5171" s="40"/>
    </row>
    <row r="5172" spans="1:5" x14ac:dyDescent="0.3">
      <c r="A5172" t="s">
        <v>613</v>
      </c>
      <c r="B5172" t="s">
        <v>3772</v>
      </c>
      <c r="D5172" t="s">
        <v>654</v>
      </c>
      <c r="E5172" s="40"/>
    </row>
    <row r="5173" spans="1:5" x14ac:dyDescent="0.3">
      <c r="A5173" t="s">
        <v>919</v>
      </c>
      <c r="B5173" t="s">
        <v>3773</v>
      </c>
      <c r="D5173" t="s">
        <v>654</v>
      </c>
      <c r="E5173" s="40"/>
    </row>
    <row r="5174" spans="1:5" x14ac:dyDescent="0.3">
      <c r="A5174" t="s">
        <v>1046</v>
      </c>
      <c r="B5174" t="s">
        <v>3773</v>
      </c>
      <c r="D5174" t="s">
        <v>654</v>
      </c>
      <c r="E5174" s="40"/>
    </row>
    <row r="5175" spans="1:5" x14ac:dyDescent="0.3">
      <c r="A5175" t="s">
        <v>918</v>
      </c>
      <c r="B5175" t="s">
        <v>3773</v>
      </c>
      <c r="D5175" t="s">
        <v>654</v>
      </c>
      <c r="E5175" s="40"/>
    </row>
    <row r="5176" spans="1:5" x14ac:dyDescent="0.3">
      <c r="A5176" t="s">
        <v>613</v>
      </c>
      <c r="B5176" t="s">
        <v>3773</v>
      </c>
      <c r="D5176" t="s">
        <v>654</v>
      </c>
      <c r="E5176" s="40"/>
    </row>
    <row r="5177" spans="1:5" x14ac:dyDescent="0.3">
      <c r="A5177" t="s">
        <v>919</v>
      </c>
      <c r="B5177" t="s">
        <v>3774</v>
      </c>
      <c r="D5177" t="s">
        <v>654</v>
      </c>
      <c r="E5177" s="40"/>
    </row>
    <row r="5178" spans="1:5" x14ac:dyDescent="0.3">
      <c r="A5178" t="s">
        <v>1046</v>
      </c>
      <c r="B5178" t="s">
        <v>3774</v>
      </c>
      <c r="D5178" t="s">
        <v>654</v>
      </c>
      <c r="E5178" s="40"/>
    </row>
    <row r="5179" spans="1:5" x14ac:dyDescent="0.3">
      <c r="A5179" t="s">
        <v>918</v>
      </c>
      <c r="B5179" t="s">
        <v>3774</v>
      </c>
      <c r="D5179" t="s">
        <v>654</v>
      </c>
      <c r="E5179" s="40"/>
    </row>
    <row r="5180" spans="1:5" x14ac:dyDescent="0.3">
      <c r="A5180" t="s">
        <v>613</v>
      </c>
      <c r="B5180" t="s">
        <v>3774</v>
      </c>
      <c r="D5180" t="s">
        <v>654</v>
      </c>
      <c r="E5180" s="40"/>
    </row>
    <row r="5181" spans="1:5" x14ac:dyDescent="0.3">
      <c r="A5181" t="s">
        <v>919</v>
      </c>
      <c r="B5181" t="s">
        <v>3775</v>
      </c>
      <c r="D5181" t="s">
        <v>654</v>
      </c>
      <c r="E5181" s="40"/>
    </row>
    <row r="5182" spans="1:5" x14ac:dyDescent="0.3">
      <c r="A5182" t="s">
        <v>1046</v>
      </c>
      <c r="B5182" t="s">
        <v>3775</v>
      </c>
      <c r="D5182" t="s">
        <v>654</v>
      </c>
      <c r="E5182" s="40"/>
    </row>
    <row r="5183" spans="1:5" x14ac:dyDescent="0.3">
      <c r="A5183" t="s">
        <v>918</v>
      </c>
      <c r="B5183" t="s">
        <v>3775</v>
      </c>
      <c r="D5183" t="s">
        <v>654</v>
      </c>
      <c r="E5183" s="40"/>
    </row>
    <row r="5184" spans="1:5" x14ac:dyDescent="0.3">
      <c r="A5184" t="s">
        <v>613</v>
      </c>
      <c r="B5184" t="s">
        <v>3775</v>
      </c>
      <c r="D5184" t="s">
        <v>654</v>
      </c>
      <c r="E5184" s="40"/>
    </row>
    <row r="5185" spans="1:5" x14ac:dyDescent="0.3">
      <c r="A5185" t="s">
        <v>919</v>
      </c>
      <c r="B5185" t="s">
        <v>3512</v>
      </c>
      <c r="D5185" t="s">
        <v>654</v>
      </c>
      <c r="E5185" s="40"/>
    </row>
    <row r="5186" spans="1:5" x14ac:dyDescent="0.3">
      <c r="A5186" t="s">
        <v>1046</v>
      </c>
      <c r="B5186" t="s">
        <v>3512</v>
      </c>
      <c r="D5186" t="s">
        <v>654</v>
      </c>
      <c r="E5186" s="40"/>
    </row>
    <row r="5187" spans="1:5" x14ac:dyDescent="0.3">
      <c r="A5187" t="s">
        <v>918</v>
      </c>
      <c r="B5187" t="s">
        <v>3512</v>
      </c>
      <c r="D5187" t="s">
        <v>654</v>
      </c>
      <c r="E5187" s="40"/>
    </row>
    <row r="5188" spans="1:5" x14ac:dyDescent="0.3">
      <c r="A5188" t="s">
        <v>613</v>
      </c>
      <c r="B5188" t="s">
        <v>3512</v>
      </c>
      <c r="D5188" t="s">
        <v>654</v>
      </c>
      <c r="E5188" s="40"/>
    </row>
    <row r="5189" spans="1:5" x14ac:dyDescent="0.3">
      <c r="A5189" t="s">
        <v>919</v>
      </c>
      <c r="B5189" t="s">
        <v>3511</v>
      </c>
      <c r="D5189" t="s">
        <v>654</v>
      </c>
      <c r="E5189" s="40"/>
    </row>
    <row r="5190" spans="1:5" x14ac:dyDescent="0.3">
      <c r="A5190" t="s">
        <v>1046</v>
      </c>
      <c r="B5190" t="s">
        <v>3511</v>
      </c>
      <c r="D5190" t="s">
        <v>654</v>
      </c>
      <c r="E5190" s="40"/>
    </row>
    <row r="5191" spans="1:5" x14ac:dyDescent="0.3">
      <c r="A5191" t="s">
        <v>918</v>
      </c>
      <c r="B5191" t="s">
        <v>3511</v>
      </c>
      <c r="D5191" t="s">
        <v>654</v>
      </c>
      <c r="E5191" s="40"/>
    </row>
    <row r="5192" spans="1:5" x14ac:dyDescent="0.3">
      <c r="A5192" t="s">
        <v>613</v>
      </c>
      <c r="B5192" t="s">
        <v>3511</v>
      </c>
      <c r="D5192" t="s">
        <v>654</v>
      </c>
      <c r="E5192" s="40"/>
    </row>
    <row r="5193" spans="1:5" x14ac:dyDescent="0.3">
      <c r="A5193" t="s">
        <v>919</v>
      </c>
      <c r="B5193" t="s">
        <v>3776</v>
      </c>
      <c r="D5193" t="s">
        <v>654</v>
      </c>
      <c r="E5193" s="40"/>
    </row>
    <row r="5194" spans="1:5" x14ac:dyDescent="0.3">
      <c r="A5194" t="s">
        <v>1046</v>
      </c>
      <c r="B5194" t="s">
        <v>3776</v>
      </c>
      <c r="D5194" t="s">
        <v>654</v>
      </c>
      <c r="E5194" s="40"/>
    </row>
    <row r="5195" spans="1:5" x14ac:dyDescent="0.3">
      <c r="A5195" t="s">
        <v>918</v>
      </c>
      <c r="B5195" t="s">
        <v>3776</v>
      </c>
      <c r="D5195" t="s">
        <v>654</v>
      </c>
      <c r="E5195" s="40"/>
    </row>
    <row r="5196" spans="1:5" x14ac:dyDescent="0.3">
      <c r="A5196" t="s">
        <v>613</v>
      </c>
      <c r="B5196" t="s">
        <v>3776</v>
      </c>
      <c r="D5196" t="s">
        <v>654</v>
      </c>
      <c r="E5196" s="40"/>
    </row>
    <row r="5197" spans="1:5" x14ac:dyDescent="0.3">
      <c r="A5197" t="s">
        <v>919</v>
      </c>
      <c r="B5197" t="s">
        <v>3513</v>
      </c>
      <c r="D5197" t="s">
        <v>654</v>
      </c>
      <c r="E5197" s="40"/>
    </row>
    <row r="5198" spans="1:5" x14ac:dyDescent="0.3">
      <c r="A5198" t="s">
        <v>1046</v>
      </c>
      <c r="B5198" t="s">
        <v>3513</v>
      </c>
      <c r="D5198" t="s">
        <v>654</v>
      </c>
      <c r="E5198" s="40"/>
    </row>
    <row r="5199" spans="1:5" x14ac:dyDescent="0.3">
      <c r="A5199" t="s">
        <v>918</v>
      </c>
      <c r="B5199" t="s">
        <v>3513</v>
      </c>
      <c r="D5199" t="s">
        <v>654</v>
      </c>
      <c r="E5199" s="40"/>
    </row>
    <row r="5200" spans="1:5" x14ac:dyDescent="0.3">
      <c r="A5200" t="s">
        <v>613</v>
      </c>
      <c r="B5200" t="s">
        <v>3513</v>
      </c>
      <c r="D5200" t="s">
        <v>654</v>
      </c>
      <c r="E5200" s="40"/>
    </row>
    <row r="5201" spans="1:5" x14ac:dyDescent="0.3">
      <c r="A5201" t="s">
        <v>919</v>
      </c>
      <c r="B5201" t="s">
        <v>3514</v>
      </c>
      <c r="D5201" t="s">
        <v>654</v>
      </c>
      <c r="E5201" s="40"/>
    </row>
    <row r="5202" spans="1:5" x14ac:dyDescent="0.3">
      <c r="A5202" t="s">
        <v>1046</v>
      </c>
      <c r="B5202" t="s">
        <v>3514</v>
      </c>
      <c r="D5202" t="s">
        <v>654</v>
      </c>
      <c r="E5202" s="40"/>
    </row>
    <row r="5203" spans="1:5" x14ac:dyDescent="0.3">
      <c r="A5203" t="s">
        <v>918</v>
      </c>
      <c r="B5203" t="s">
        <v>3514</v>
      </c>
      <c r="D5203" t="s">
        <v>654</v>
      </c>
      <c r="E5203" s="40"/>
    </row>
    <row r="5204" spans="1:5" x14ac:dyDescent="0.3">
      <c r="A5204" t="s">
        <v>613</v>
      </c>
      <c r="B5204" t="s">
        <v>3514</v>
      </c>
      <c r="D5204" t="s">
        <v>654</v>
      </c>
      <c r="E5204" s="40"/>
    </row>
    <row r="5205" spans="1:5" x14ac:dyDescent="0.3">
      <c r="A5205" t="s">
        <v>919</v>
      </c>
      <c r="B5205" t="s">
        <v>3777</v>
      </c>
      <c r="D5205" t="s">
        <v>654</v>
      </c>
      <c r="E5205" s="40"/>
    </row>
    <row r="5206" spans="1:5" x14ac:dyDescent="0.3">
      <c r="A5206" t="s">
        <v>1046</v>
      </c>
      <c r="B5206" t="s">
        <v>3777</v>
      </c>
      <c r="D5206" t="s">
        <v>654</v>
      </c>
      <c r="E5206" s="40"/>
    </row>
    <row r="5207" spans="1:5" x14ac:dyDescent="0.3">
      <c r="A5207" t="s">
        <v>918</v>
      </c>
      <c r="B5207" t="s">
        <v>3777</v>
      </c>
      <c r="D5207" t="s">
        <v>654</v>
      </c>
      <c r="E5207" s="40"/>
    </row>
    <row r="5208" spans="1:5" x14ac:dyDescent="0.3">
      <c r="A5208" t="s">
        <v>613</v>
      </c>
      <c r="B5208" t="s">
        <v>3777</v>
      </c>
      <c r="D5208" t="s">
        <v>654</v>
      </c>
      <c r="E5208" s="40"/>
    </row>
    <row r="5209" spans="1:5" x14ac:dyDescent="0.3">
      <c r="A5209" t="s">
        <v>919</v>
      </c>
      <c r="B5209" t="s">
        <v>3778</v>
      </c>
      <c r="D5209" t="s">
        <v>654</v>
      </c>
      <c r="E5209" s="40"/>
    </row>
    <row r="5210" spans="1:5" x14ac:dyDescent="0.3">
      <c r="A5210" t="s">
        <v>1046</v>
      </c>
      <c r="B5210" t="s">
        <v>3778</v>
      </c>
      <c r="D5210" t="s">
        <v>654</v>
      </c>
      <c r="E5210" s="40"/>
    </row>
    <row r="5211" spans="1:5" x14ac:dyDescent="0.3">
      <c r="A5211" t="s">
        <v>918</v>
      </c>
      <c r="B5211" t="s">
        <v>3778</v>
      </c>
      <c r="D5211" t="s">
        <v>654</v>
      </c>
      <c r="E5211" s="40"/>
    </row>
    <row r="5212" spans="1:5" x14ac:dyDescent="0.3">
      <c r="A5212" t="s">
        <v>613</v>
      </c>
      <c r="B5212" t="s">
        <v>3778</v>
      </c>
      <c r="D5212" t="s">
        <v>654</v>
      </c>
      <c r="E5212" s="40"/>
    </row>
    <row r="5213" spans="1:5" x14ac:dyDescent="0.3">
      <c r="A5213" t="s">
        <v>919</v>
      </c>
      <c r="B5213" t="s">
        <v>3779</v>
      </c>
      <c r="D5213" t="s">
        <v>654</v>
      </c>
      <c r="E5213" s="40"/>
    </row>
    <row r="5214" spans="1:5" x14ac:dyDescent="0.3">
      <c r="A5214" t="s">
        <v>1046</v>
      </c>
      <c r="B5214" t="s">
        <v>3779</v>
      </c>
      <c r="D5214" t="s">
        <v>654</v>
      </c>
      <c r="E5214" s="40"/>
    </row>
    <row r="5215" spans="1:5" x14ac:dyDescent="0.3">
      <c r="A5215" t="s">
        <v>918</v>
      </c>
      <c r="B5215" t="s">
        <v>3779</v>
      </c>
      <c r="D5215" t="s">
        <v>654</v>
      </c>
      <c r="E5215" s="40"/>
    </row>
    <row r="5216" spans="1:5" x14ac:dyDescent="0.3">
      <c r="A5216" t="s">
        <v>613</v>
      </c>
      <c r="B5216" t="s">
        <v>3779</v>
      </c>
      <c r="D5216" t="s">
        <v>654</v>
      </c>
      <c r="E5216" s="40"/>
    </row>
    <row r="5217" spans="1:5" x14ac:dyDescent="0.3">
      <c r="A5217" t="s">
        <v>919</v>
      </c>
      <c r="B5217" t="s">
        <v>3516</v>
      </c>
      <c r="D5217" t="s">
        <v>654</v>
      </c>
      <c r="E5217" s="40"/>
    </row>
    <row r="5218" spans="1:5" x14ac:dyDescent="0.3">
      <c r="A5218" t="s">
        <v>1046</v>
      </c>
      <c r="B5218" t="s">
        <v>3516</v>
      </c>
      <c r="D5218" t="s">
        <v>654</v>
      </c>
      <c r="E5218" s="40"/>
    </row>
    <row r="5219" spans="1:5" x14ac:dyDescent="0.3">
      <c r="A5219" t="s">
        <v>918</v>
      </c>
      <c r="B5219" t="s">
        <v>3516</v>
      </c>
      <c r="D5219" t="s">
        <v>654</v>
      </c>
      <c r="E5219" s="40"/>
    </row>
    <row r="5220" spans="1:5" x14ac:dyDescent="0.3">
      <c r="A5220" t="s">
        <v>613</v>
      </c>
      <c r="B5220" t="s">
        <v>3516</v>
      </c>
      <c r="D5220" t="s">
        <v>654</v>
      </c>
      <c r="E5220" s="40"/>
    </row>
    <row r="5221" spans="1:5" x14ac:dyDescent="0.3">
      <c r="A5221" t="s">
        <v>919</v>
      </c>
      <c r="B5221" t="s">
        <v>3515</v>
      </c>
      <c r="D5221" t="s">
        <v>654</v>
      </c>
      <c r="E5221" s="40"/>
    </row>
    <row r="5222" spans="1:5" x14ac:dyDescent="0.3">
      <c r="A5222" t="s">
        <v>1046</v>
      </c>
      <c r="B5222" t="s">
        <v>3515</v>
      </c>
      <c r="D5222" t="s">
        <v>654</v>
      </c>
      <c r="E5222" s="40"/>
    </row>
    <row r="5223" spans="1:5" x14ac:dyDescent="0.3">
      <c r="A5223" t="s">
        <v>918</v>
      </c>
      <c r="B5223" t="s">
        <v>3515</v>
      </c>
      <c r="D5223" t="s">
        <v>654</v>
      </c>
      <c r="E5223" s="40"/>
    </row>
    <row r="5224" spans="1:5" x14ac:dyDescent="0.3">
      <c r="A5224" t="s">
        <v>613</v>
      </c>
      <c r="B5224" t="s">
        <v>3515</v>
      </c>
      <c r="D5224" t="s">
        <v>654</v>
      </c>
      <c r="E5224" s="40"/>
    </row>
    <row r="5225" spans="1:5" x14ac:dyDescent="0.3">
      <c r="A5225" t="s">
        <v>919</v>
      </c>
      <c r="B5225" t="s">
        <v>3780</v>
      </c>
      <c r="D5225" t="s">
        <v>654</v>
      </c>
      <c r="E5225" s="40"/>
    </row>
    <row r="5226" spans="1:5" x14ac:dyDescent="0.3">
      <c r="A5226" t="s">
        <v>1046</v>
      </c>
      <c r="B5226" t="s">
        <v>3780</v>
      </c>
      <c r="D5226" t="s">
        <v>654</v>
      </c>
      <c r="E5226" s="40"/>
    </row>
    <row r="5227" spans="1:5" x14ac:dyDescent="0.3">
      <c r="A5227" t="s">
        <v>918</v>
      </c>
      <c r="B5227" t="s">
        <v>3780</v>
      </c>
      <c r="D5227" t="s">
        <v>654</v>
      </c>
      <c r="E5227" s="40"/>
    </row>
    <row r="5228" spans="1:5" x14ac:dyDescent="0.3">
      <c r="A5228" t="s">
        <v>613</v>
      </c>
      <c r="B5228" t="s">
        <v>3780</v>
      </c>
      <c r="D5228" t="s">
        <v>654</v>
      </c>
      <c r="E5228" s="40"/>
    </row>
    <row r="5229" spans="1:5" x14ac:dyDescent="0.3">
      <c r="A5229" t="s">
        <v>919</v>
      </c>
      <c r="B5229" t="s">
        <v>3517</v>
      </c>
      <c r="D5229" t="s">
        <v>654</v>
      </c>
      <c r="E5229" s="40"/>
    </row>
    <row r="5230" spans="1:5" x14ac:dyDescent="0.3">
      <c r="A5230" t="s">
        <v>1046</v>
      </c>
      <c r="B5230" t="s">
        <v>3517</v>
      </c>
      <c r="D5230" t="s">
        <v>654</v>
      </c>
      <c r="E5230" s="40"/>
    </row>
    <row r="5231" spans="1:5" x14ac:dyDescent="0.3">
      <c r="A5231" t="s">
        <v>918</v>
      </c>
      <c r="B5231" t="s">
        <v>3517</v>
      </c>
      <c r="D5231" t="s">
        <v>654</v>
      </c>
      <c r="E5231" s="40"/>
    </row>
    <row r="5232" spans="1:5" x14ac:dyDescent="0.3">
      <c r="A5232" t="s">
        <v>613</v>
      </c>
      <c r="B5232" t="s">
        <v>3517</v>
      </c>
      <c r="D5232" t="s">
        <v>654</v>
      </c>
      <c r="E5232" s="40"/>
    </row>
    <row r="5233" spans="1:5" x14ac:dyDescent="0.3">
      <c r="A5233" t="s">
        <v>919</v>
      </c>
      <c r="B5233" t="s">
        <v>3518</v>
      </c>
      <c r="D5233" t="s">
        <v>654</v>
      </c>
      <c r="E5233" s="40"/>
    </row>
    <row r="5234" spans="1:5" x14ac:dyDescent="0.3">
      <c r="A5234" t="s">
        <v>1046</v>
      </c>
      <c r="B5234" t="s">
        <v>3518</v>
      </c>
      <c r="D5234" t="s">
        <v>654</v>
      </c>
      <c r="E5234" s="40"/>
    </row>
    <row r="5235" spans="1:5" x14ac:dyDescent="0.3">
      <c r="A5235" t="s">
        <v>918</v>
      </c>
      <c r="B5235" t="s">
        <v>3518</v>
      </c>
      <c r="D5235" t="s">
        <v>654</v>
      </c>
      <c r="E5235" s="40"/>
    </row>
    <row r="5236" spans="1:5" x14ac:dyDescent="0.3">
      <c r="A5236" t="s">
        <v>613</v>
      </c>
      <c r="B5236" t="s">
        <v>3518</v>
      </c>
      <c r="D5236" t="s">
        <v>654</v>
      </c>
      <c r="E5236" s="40"/>
    </row>
    <row r="5237" spans="1:5" x14ac:dyDescent="0.3">
      <c r="A5237" t="s">
        <v>919</v>
      </c>
      <c r="B5237" t="s">
        <v>3519</v>
      </c>
      <c r="D5237" t="s">
        <v>654</v>
      </c>
      <c r="E5237" s="40"/>
    </row>
    <row r="5238" spans="1:5" x14ac:dyDescent="0.3">
      <c r="A5238" t="s">
        <v>1046</v>
      </c>
      <c r="B5238" t="s">
        <v>3519</v>
      </c>
      <c r="D5238" t="s">
        <v>654</v>
      </c>
      <c r="E5238" s="40"/>
    </row>
    <row r="5239" spans="1:5" x14ac:dyDescent="0.3">
      <c r="A5239" t="s">
        <v>918</v>
      </c>
      <c r="B5239" t="s">
        <v>3519</v>
      </c>
      <c r="D5239" t="s">
        <v>654</v>
      </c>
      <c r="E5239" s="40"/>
    </row>
    <row r="5240" spans="1:5" x14ac:dyDescent="0.3">
      <c r="A5240" t="s">
        <v>613</v>
      </c>
      <c r="B5240" t="s">
        <v>3519</v>
      </c>
      <c r="D5240" t="s">
        <v>654</v>
      </c>
      <c r="E5240" s="40"/>
    </row>
    <row r="5241" spans="1:5" x14ac:dyDescent="0.3">
      <c r="A5241" t="s">
        <v>919</v>
      </c>
      <c r="B5241" t="s">
        <v>3520</v>
      </c>
      <c r="D5241" t="s">
        <v>654</v>
      </c>
      <c r="E5241" s="40"/>
    </row>
    <row r="5242" spans="1:5" x14ac:dyDescent="0.3">
      <c r="A5242" t="s">
        <v>1046</v>
      </c>
      <c r="B5242" t="s">
        <v>3520</v>
      </c>
      <c r="D5242" t="s">
        <v>654</v>
      </c>
      <c r="E5242" s="40"/>
    </row>
    <row r="5243" spans="1:5" x14ac:dyDescent="0.3">
      <c r="A5243" t="s">
        <v>918</v>
      </c>
      <c r="B5243" t="s">
        <v>3520</v>
      </c>
      <c r="D5243" t="s">
        <v>654</v>
      </c>
      <c r="E5243" s="40"/>
    </row>
    <row r="5244" spans="1:5" x14ac:dyDescent="0.3">
      <c r="A5244" t="s">
        <v>613</v>
      </c>
      <c r="B5244" t="s">
        <v>3520</v>
      </c>
      <c r="D5244" t="s">
        <v>654</v>
      </c>
      <c r="E5244" s="40"/>
    </row>
    <row r="5245" spans="1:5" x14ac:dyDescent="0.3">
      <c r="A5245" t="s">
        <v>919</v>
      </c>
      <c r="B5245" t="s">
        <v>3521</v>
      </c>
      <c r="D5245" t="s">
        <v>654</v>
      </c>
      <c r="E5245" s="40"/>
    </row>
    <row r="5246" spans="1:5" x14ac:dyDescent="0.3">
      <c r="A5246" t="s">
        <v>1046</v>
      </c>
      <c r="B5246" t="s">
        <v>3521</v>
      </c>
      <c r="D5246" t="s">
        <v>654</v>
      </c>
      <c r="E5246" s="40"/>
    </row>
    <row r="5247" spans="1:5" x14ac:dyDescent="0.3">
      <c r="A5247" t="s">
        <v>918</v>
      </c>
      <c r="B5247" t="s">
        <v>3521</v>
      </c>
      <c r="D5247" t="s">
        <v>654</v>
      </c>
      <c r="E5247" s="40"/>
    </row>
    <row r="5248" spans="1:5" x14ac:dyDescent="0.3">
      <c r="A5248" t="s">
        <v>613</v>
      </c>
      <c r="B5248" t="s">
        <v>3521</v>
      </c>
      <c r="D5248" t="s">
        <v>654</v>
      </c>
      <c r="E5248" s="40"/>
    </row>
    <row r="5249" spans="1:5" x14ac:dyDescent="0.3">
      <c r="A5249" t="s">
        <v>919</v>
      </c>
      <c r="B5249" t="s">
        <v>3781</v>
      </c>
      <c r="D5249" t="s">
        <v>654</v>
      </c>
      <c r="E5249" s="40"/>
    </row>
    <row r="5250" spans="1:5" x14ac:dyDescent="0.3">
      <c r="A5250" t="s">
        <v>1046</v>
      </c>
      <c r="B5250" t="s">
        <v>3781</v>
      </c>
      <c r="D5250" t="s">
        <v>654</v>
      </c>
      <c r="E5250" s="40"/>
    </row>
    <row r="5251" spans="1:5" x14ac:dyDescent="0.3">
      <c r="A5251" t="s">
        <v>918</v>
      </c>
      <c r="B5251" t="s">
        <v>3781</v>
      </c>
      <c r="D5251" t="s">
        <v>654</v>
      </c>
      <c r="E5251" s="40"/>
    </row>
    <row r="5252" spans="1:5" x14ac:dyDescent="0.3">
      <c r="A5252" t="s">
        <v>613</v>
      </c>
      <c r="B5252" t="s">
        <v>3781</v>
      </c>
      <c r="D5252" t="s">
        <v>654</v>
      </c>
      <c r="E5252" s="40"/>
    </row>
    <row r="5253" spans="1:5" x14ac:dyDescent="0.3">
      <c r="A5253" t="s">
        <v>919</v>
      </c>
      <c r="B5253" t="s">
        <v>3522</v>
      </c>
      <c r="D5253" t="s">
        <v>654</v>
      </c>
      <c r="E5253" s="40"/>
    </row>
    <row r="5254" spans="1:5" x14ac:dyDescent="0.3">
      <c r="A5254" t="s">
        <v>1046</v>
      </c>
      <c r="B5254" t="s">
        <v>3522</v>
      </c>
      <c r="D5254" t="s">
        <v>654</v>
      </c>
      <c r="E5254" s="40"/>
    </row>
    <row r="5255" spans="1:5" x14ac:dyDescent="0.3">
      <c r="A5255" t="s">
        <v>918</v>
      </c>
      <c r="B5255" t="s">
        <v>3522</v>
      </c>
      <c r="D5255" t="s">
        <v>654</v>
      </c>
      <c r="E5255" s="40"/>
    </row>
    <row r="5256" spans="1:5" x14ac:dyDescent="0.3">
      <c r="A5256" t="s">
        <v>613</v>
      </c>
      <c r="B5256" t="s">
        <v>3522</v>
      </c>
      <c r="D5256" t="s">
        <v>654</v>
      </c>
      <c r="E5256" s="40"/>
    </row>
    <row r="5257" spans="1:5" x14ac:dyDescent="0.3">
      <c r="A5257" t="s">
        <v>919</v>
      </c>
      <c r="B5257" t="s">
        <v>3523</v>
      </c>
      <c r="D5257" t="s">
        <v>654</v>
      </c>
      <c r="E5257" s="40"/>
    </row>
    <row r="5258" spans="1:5" x14ac:dyDescent="0.3">
      <c r="A5258" t="s">
        <v>1046</v>
      </c>
      <c r="B5258" t="s">
        <v>3523</v>
      </c>
      <c r="D5258" t="s">
        <v>654</v>
      </c>
      <c r="E5258" s="40"/>
    </row>
    <row r="5259" spans="1:5" x14ac:dyDescent="0.3">
      <c r="A5259" t="s">
        <v>918</v>
      </c>
      <c r="B5259" t="s">
        <v>3523</v>
      </c>
      <c r="D5259" t="s">
        <v>654</v>
      </c>
      <c r="E5259" s="40"/>
    </row>
    <row r="5260" spans="1:5" x14ac:dyDescent="0.3">
      <c r="A5260" t="s">
        <v>613</v>
      </c>
      <c r="B5260" t="s">
        <v>3523</v>
      </c>
      <c r="D5260" t="s">
        <v>654</v>
      </c>
      <c r="E5260" s="40"/>
    </row>
    <row r="5261" spans="1:5" x14ac:dyDescent="0.3">
      <c r="A5261" t="s">
        <v>919</v>
      </c>
      <c r="B5261" t="s">
        <v>3524</v>
      </c>
      <c r="D5261" t="s">
        <v>654</v>
      </c>
      <c r="E5261" s="40"/>
    </row>
    <row r="5262" spans="1:5" x14ac:dyDescent="0.3">
      <c r="A5262" t="s">
        <v>1046</v>
      </c>
      <c r="B5262" t="s">
        <v>3524</v>
      </c>
      <c r="D5262" t="s">
        <v>654</v>
      </c>
      <c r="E5262" s="40"/>
    </row>
    <row r="5263" spans="1:5" x14ac:dyDescent="0.3">
      <c r="A5263" t="s">
        <v>918</v>
      </c>
      <c r="B5263" t="s">
        <v>3524</v>
      </c>
      <c r="D5263" t="s">
        <v>654</v>
      </c>
      <c r="E5263" s="40"/>
    </row>
    <row r="5264" spans="1:5" x14ac:dyDescent="0.3">
      <c r="A5264" t="s">
        <v>613</v>
      </c>
      <c r="B5264" t="s">
        <v>3524</v>
      </c>
      <c r="D5264" t="s">
        <v>654</v>
      </c>
      <c r="E5264" s="40"/>
    </row>
    <row r="5265" spans="1:5" x14ac:dyDescent="0.3">
      <c r="A5265" t="s">
        <v>919</v>
      </c>
      <c r="B5265" t="s">
        <v>3525</v>
      </c>
      <c r="D5265" t="s">
        <v>654</v>
      </c>
      <c r="E5265" s="40"/>
    </row>
    <row r="5266" spans="1:5" x14ac:dyDescent="0.3">
      <c r="A5266" t="s">
        <v>1046</v>
      </c>
      <c r="B5266" t="s">
        <v>3525</v>
      </c>
      <c r="D5266" t="s">
        <v>654</v>
      </c>
      <c r="E5266" s="40"/>
    </row>
    <row r="5267" spans="1:5" x14ac:dyDescent="0.3">
      <c r="A5267" t="s">
        <v>918</v>
      </c>
      <c r="B5267" t="s">
        <v>3525</v>
      </c>
      <c r="D5267" t="s">
        <v>654</v>
      </c>
      <c r="E5267" s="40"/>
    </row>
    <row r="5268" spans="1:5" x14ac:dyDescent="0.3">
      <c r="A5268" t="s">
        <v>613</v>
      </c>
      <c r="B5268" t="s">
        <v>3525</v>
      </c>
      <c r="D5268" t="s">
        <v>654</v>
      </c>
      <c r="E5268" s="40"/>
    </row>
    <row r="5269" spans="1:5" x14ac:dyDescent="0.3">
      <c r="A5269" t="s">
        <v>919</v>
      </c>
      <c r="B5269" t="s">
        <v>3526</v>
      </c>
      <c r="D5269" t="s">
        <v>654</v>
      </c>
      <c r="E5269" s="40"/>
    </row>
    <row r="5270" spans="1:5" x14ac:dyDescent="0.3">
      <c r="A5270" t="s">
        <v>1046</v>
      </c>
      <c r="B5270" t="s">
        <v>3526</v>
      </c>
      <c r="D5270" t="s">
        <v>654</v>
      </c>
      <c r="E5270" s="40"/>
    </row>
    <row r="5271" spans="1:5" x14ac:dyDescent="0.3">
      <c r="A5271" t="s">
        <v>918</v>
      </c>
      <c r="B5271" t="s">
        <v>3526</v>
      </c>
      <c r="D5271" t="s">
        <v>654</v>
      </c>
      <c r="E5271" s="40"/>
    </row>
    <row r="5272" spans="1:5" x14ac:dyDescent="0.3">
      <c r="A5272" t="s">
        <v>613</v>
      </c>
      <c r="B5272" t="s">
        <v>3526</v>
      </c>
      <c r="D5272" t="s">
        <v>654</v>
      </c>
      <c r="E5272" s="40"/>
    </row>
    <row r="5273" spans="1:5" x14ac:dyDescent="0.3">
      <c r="A5273" t="s">
        <v>919</v>
      </c>
      <c r="B5273" t="s">
        <v>3527</v>
      </c>
      <c r="D5273" t="s">
        <v>654</v>
      </c>
      <c r="E5273" s="40"/>
    </row>
    <row r="5274" spans="1:5" x14ac:dyDescent="0.3">
      <c r="A5274" t="s">
        <v>1046</v>
      </c>
      <c r="B5274" t="s">
        <v>3527</v>
      </c>
      <c r="D5274" t="s">
        <v>654</v>
      </c>
      <c r="E5274" s="40"/>
    </row>
    <row r="5275" spans="1:5" x14ac:dyDescent="0.3">
      <c r="A5275" t="s">
        <v>918</v>
      </c>
      <c r="B5275" t="s">
        <v>3527</v>
      </c>
      <c r="D5275" t="s">
        <v>654</v>
      </c>
      <c r="E5275" s="40"/>
    </row>
    <row r="5276" spans="1:5" x14ac:dyDescent="0.3">
      <c r="A5276" t="s">
        <v>613</v>
      </c>
      <c r="B5276" t="s">
        <v>3527</v>
      </c>
      <c r="D5276" t="s">
        <v>654</v>
      </c>
      <c r="E5276" s="40"/>
    </row>
    <row r="5277" spans="1:5" x14ac:dyDescent="0.3">
      <c r="A5277" t="s">
        <v>919</v>
      </c>
      <c r="B5277" t="s">
        <v>3782</v>
      </c>
      <c r="D5277" t="s">
        <v>654</v>
      </c>
      <c r="E5277" s="40"/>
    </row>
    <row r="5278" spans="1:5" x14ac:dyDescent="0.3">
      <c r="A5278" t="s">
        <v>1046</v>
      </c>
      <c r="B5278" t="s">
        <v>3782</v>
      </c>
      <c r="D5278" t="s">
        <v>654</v>
      </c>
      <c r="E5278" s="40"/>
    </row>
    <row r="5279" spans="1:5" x14ac:dyDescent="0.3">
      <c r="A5279" t="s">
        <v>918</v>
      </c>
      <c r="B5279" t="s">
        <v>3782</v>
      </c>
      <c r="D5279" t="s">
        <v>654</v>
      </c>
      <c r="E5279" s="40"/>
    </row>
    <row r="5280" spans="1:5" x14ac:dyDescent="0.3">
      <c r="A5280" t="s">
        <v>613</v>
      </c>
      <c r="B5280" t="s">
        <v>3782</v>
      </c>
      <c r="D5280" t="s">
        <v>654</v>
      </c>
      <c r="E5280" s="40"/>
    </row>
    <row r="5281" spans="1:5" x14ac:dyDescent="0.3">
      <c r="A5281" t="s">
        <v>919</v>
      </c>
      <c r="B5281" t="s">
        <v>3528</v>
      </c>
      <c r="D5281" t="s">
        <v>654</v>
      </c>
      <c r="E5281" s="40"/>
    </row>
    <row r="5282" spans="1:5" x14ac:dyDescent="0.3">
      <c r="A5282" t="s">
        <v>1046</v>
      </c>
      <c r="B5282" t="s">
        <v>3528</v>
      </c>
      <c r="D5282" t="s">
        <v>654</v>
      </c>
      <c r="E5282" s="40"/>
    </row>
    <row r="5283" spans="1:5" x14ac:dyDescent="0.3">
      <c r="A5283" t="s">
        <v>918</v>
      </c>
      <c r="B5283" t="s">
        <v>3528</v>
      </c>
      <c r="D5283" t="s">
        <v>654</v>
      </c>
      <c r="E5283" s="40"/>
    </row>
    <row r="5284" spans="1:5" x14ac:dyDescent="0.3">
      <c r="A5284" t="s">
        <v>613</v>
      </c>
      <c r="B5284" t="s">
        <v>3528</v>
      </c>
      <c r="D5284" t="s">
        <v>654</v>
      </c>
      <c r="E5284" s="40"/>
    </row>
    <row r="5285" spans="1:5" x14ac:dyDescent="0.3">
      <c r="A5285" t="s">
        <v>919</v>
      </c>
      <c r="B5285" t="s">
        <v>3529</v>
      </c>
      <c r="D5285" t="s">
        <v>654</v>
      </c>
      <c r="E5285" s="40"/>
    </row>
    <row r="5286" spans="1:5" x14ac:dyDescent="0.3">
      <c r="A5286" t="s">
        <v>1046</v>
      </c>
      <c r="B5286" t="s">
        <v>3529</v>
      </c>
      <c r="D5286" t="s">
        <v>654</v>
      </c>
      <c r="E5286" s="40"/>
    </row>
    <row r="5287" spans="1:5" x14ac:dyDescent="0.3">
      <c r="A5287" t="s">
        <v>918</v>
      </c>
      <c r="B5287" t="s">
        <v>3529</v>
      </c>
      <c r="D5287" t="s">
        <v>654</v>
      </c>
      <c r="E5287" s="40"/>
    </row>
    <row r="5288" spans="1:5" x14ac:dyDescent="0.3">
      <c r="A5288" t="s">
        <v>613</v>
      </c>
      <c r="B5288" t="s">
        <v>3529</v>
      </c>
      <c r="D5288" t="s">
        <v>654</v>
      </c>
      <c r="E5288" s="40"/>
    </row>
    <row r="5289" spans="1:5" x14ac:dyDescent="0.3">
      <c r="A5289" t="s">
        <v>919</v>
      </c>
      <c r="B5289" t="s">
        <v>3530</v>
      </c>
      <c r="D5289" t="s">
        <v>654</v>
      </c>
      <c r="E5289" s="40"/>
    </row>
    <row r="5290" spans="1:5" x14ac:dyDescent="0.3">
      <c r="A5290" t="s">
        <v>1046</v>
      </c>
      <c r="B5290" t="s">
        <v>3530</v>
      </c>
      <c r="D5290" t="s">
        <v>654</v>
      </c>
      <c r="E5290" s="40"/>
    </row>
    <row r="5291" spans="1:5" x14ac:dyDescent="0.3">
      <c r="A5291" t="s">
        <v>918</v>
      </c>
      <c r="B5291" t="s">
        <v>3530</v>
      </c>
      <c r="D5291" t="s">
        <v>654</v>
      </c>
      <c r="E5291" s="40"/>
    </row>
    <row r="5292" spans="1:5" x14ac:dyDescent="0.3">
      <c r="A5292" t="s">
        <v>613</v>
      </c>
      <c r="B5292" t="s">
        <v>3530</v>
      </c>
      <c r="D5292" t="s">
        <v>654</v>
      </c>
      <c r="E5292" s="40"/>
    </row>
    <row r="5293" spans="1:5" x14ac:dyDescent="0.3">
      <c r="A5293" t="s">
        <v>919</v>
      </c>
      <c r="B5293" t="s">
        <v>3531</v>
      </c>
      <c r="D5293" t="s">
        <v>654</v>
      </c>
      <c r="E5293" s="40"/>
    </row>
    <row r="5294" spans="1:5" x14ac:dyDescent="0.3">
      <c r="A5294" t="s">
        <v>1046</v>
      </c>
      <c r="B5294" t="s">
        <v>3531</v>
      </c>
      <c r="D5294" t="s">
        <v>654</v>
      </c>
      <c r="E5294" s="40"/>
    </row>
    <row r="5295" spans="1:5" x14ac:dyDescent="0.3">
      <c r="A5295" t="s">
        <v>918</v>
      </c>
      <c r="B5295" t="s">
        <v>3531</v>
      </c>
      <c r="D5295" t="s">
        <v>654</v>
      </c>
      <c r="E5295" s="40"/>
    </row>
    <row r="5296" spans="1:5" x14ac:dyDescent="0.3">
      <c r="A5296" t="s">
        <v>613</v>
      </c>
      <c r="B5296" t="s">
        <v>3531</v>
      </c>
      <c r="D5296" t="s">
        <v>654</v>
      </c>
      <c r="E5296" s="40"/>
    </row>
    <row r="5297" spans="1:5" x14ac:dyDescent="0.3">
      <c r="A5297" t="s">
        <v>919</v>
      </c>
      <c r="B5297" t="s">
        <v>3532</v>
      </c>
      <c r="D5297" t="s">
        <v>654</v>
      </c>
      <c r="E5297" s="40"/>
    </row>
    <row r="5298" spans="1:5" x14ac:dyDescent="0.3">
      <c r="A5298" t="s">
        <v>1046</v>
      </c>
      <c r="B5298" t="s">
        <v>3532</v>
      </c>
      <c r="D5298" t="s">
        <v>654</v>
      </c>
      <c r="E5298" s="40"/>
    </row>
    <row r="5299" spans="1:5" x14ac:dyDescent="0.3">
      <c r="A5299" t="s">
        <v>918</v>
      </c>
      <c r="B5299" t="s">
        <v>3532</v>
      </c>
      <c r="D5299" t="s">
        <v>654</v>
      </c>
      <c r="E5299" s="40"/>
    </row>
    <row r="5300" spans="1:5" x14ac:dyDescent="0.3">
      <c r="A5300" t="s">
        <v>613</v>
      </c>
      <c r="B5300" t="s">
        <v>3532</v>
      </c>
      <c r="D5300" t="s">
        <v>654</v>
      </c>
      <c r="E5300" s="40"/>
    </row>
    <row r="5301" spans="1:5" x14ac:dyDescent="0.3">
      <c r="A5301" t="s">
        <v>919</v>
      </c>
      <c r="B5301" t="s">
        <v>3533</v>
      </c>
      <c r="D5301" t="s">
        <v>654</v>
      </c>
      <c r="E5301" s="40"/>
    </row>
    <row r="5302" spans="1:5" x14ac:dyDescent="0.3">
      <c r="A5302" t="s">
        <v>1046</v>
      </c>
      <c r="B5302" t="s">
        <v>3533</v>
      </c>
      <c r="D5302" t="s">
        <v>654</v>
      </c>
      <c r="E5302" s="40"/>
    </row>
    <row r="5303" spans="1:5" x14ac:dyDescent="0.3">
      <c r="A5303" t="s">
        <v>918</v>
      </c>
      <c r="B5303" t="s">
        <v>3533</v>
      </c>
      <c r="D5303" t="s">
        <v>654</v>
      </c>
      <c r="E5303" s="40"/>
    </row>
    <row r="5304" spans="1:5" x14ac:dyDescent="0.3">
      <c r="A5304" t="s">
        <v>613</v>
      </c>
      <c r="B5304" t="s">
        <v>3533</v>
      </c>
      <c r="D5304" t="s">
        <v>654</v>
      </c>
      <c r="E5304" s="40"/>
    </row>
    <row r="5305" spans="1:5" x14ac:dyDescent="0.3">
      <c r="A5305" t="s">
        <v>919</v>
      </c>
      <c r="B5305" t="s">
        <v>3783</v>
      </c>
      <c r="D5305" t="s">
        <v>654</v>
      </c>
      <c r="E5305" s="40"/>
    </row>
    <row r="5306" spans="1:5" x14ac:dyDescent="0.3">
      <c r="A5306" t="s">
        <v>1046</v>
      </c>
      <c r="B5306" t="s">
        <v>3783</v>
      </c>
      <c r="D5306" t="s">
        <v>654</v>
      </c>
      <c r="E5306" s="40"/>
    </row>
    <row r="5307" spans="1:5" x14ac:dyDescent="0.3">
      <c r="A5307" t="s">
        <v>918</v>
      </c>
      <c r="B5307" t="s">
        <v>3783</v>
      </c>
      <c r="D5307" t="s">
        <v>654</v>
      </c>
      <c r="E5307" s="40"/>
    </row>
    <row r="5308" spans="1:5" x14ac:dyDescent="0.3">
      <c r="A5308" t="s">
        <v>613</v>
      </c>
      <c r="B5308" t="s">
        <v>3783</v>
      </c>
      <c r="D5308" t="s">
        <v>654</v>
      </c>
      <c r="E5308" s="40"/>
    </row>
    <row r="5309" spans="1:5" x14ac:dyDescent="0.3">
      <c r="A5309" t="s">
        <v>919</v>
      </c>
      <c r="B5309" t="s">
        <v>3534</v>
      </c>
      <c r="D5309" t="s">
        <v>654</v>
      </c>
      <c r="E5309" s="40"/>
    </row>
    <row r="5310" spans="1:5" x14ac:dyDescent="0.3">
      <c r="A5310" t="s">
        <v>1046</v>
      </c>
      <c r="B5310" t="s">
        <v>3534</v>
      </c>
      <c r="D5310" t="s">
        <v>654</v>
      </c>
      <c r="E5310" s="40"/>
    </row>
    <row r="5311" spans="1:5" x14ac:dyDescent="0.3">
      <c r="A5311" t="s">
        <v>918</v>
      </c>
      <c r="B5311" t="s">
        <v>3534</v>
      </c>
      <c r="D5311" t="s">
        <v>654</v>
      </c>
      <c r="E5311" s="40"/>
    </row>
    <row r="5312" spans="1:5" x14ac:dyDescent="0.3">
      <c r="A5312" t="s">
        <v>613</v>
      </c>
      <c r="B5312" t="s">
        <v>3534</v>
      </c>
      <c r="D5312" t="s">
        <v>654</v>
      </c>
      <c r="E5312" s="40"/>
    </row>
    <row r="5313" spans="1:5" x14ac:dyDescent="0.3">
      <c r="A5313" t="s">
        <v>919</v>
      </c>
      <c r="B5313" t="s">
        <v>3535</v>
      </c>
      <c r="D5313" t="s">
        <v>654</v>
      </c>
      <c r="E5313" s="40"/>
    </row>
    <row r="5314" spans="1:5" x14ac:dyDescent="0.3">
      <c r="A5314" t="s">
        <v>1046</v>
      </c>
      <c r="B5314" t="s">
        <v>3535</v>
      </c>
      <c r="D5314" t="s">
        <v>654</v>
      </c>
      <c r="E5314" s="40"/>
    </row>
    <row r="5315" spans="1:5" x14ac:dyDescent="0.3">
      <c r="A5315" t="s">
        <v>918</v>
      </c>
      <c r="B5315" t="s">
        <v>3535</v>
      </c>
      <c r="D5315" t="s">
        <v>654</v>
      </c>
      <c r="E5315" s="40"/>
    </row>
    <row r="5316" spans="1:5" x14ac:dyDescent="0.3">
      <c r="A5316" t="s">
        <v>613</v>
      </c>
      <c r="B5316" t="s">
        <v>3535</v>
      </c>
      <c r="D5316" t="s">
        <v>654</v>
      </c>
      <c r="E5316" s="40"/>
    </row>
    <row r="5317" spans="1:5" x14ac:dyDescent="0.3">
      <c r="A5317" t="s">
        <v>919</v>
      </c>
      <c r="B5317" t="s">
        <v>3536</v>
      </c>
      <c r="D5317" t="s">
        <v>654</v>
      </c>
      <c r="E5317" s="40"/>
    </row>
    <row r="5318" spans="1:5" x14ac:dyDescent="0.3">
      <c r="A5318" t="s">
        <v>1046</v>
      </c>
      <c r="B5318" t="s">
        <v>3536</v>
      </c>
      <c r="D5318" t="s">
        <v>654</v>
      </c>
      <c r="E5318" s="40"/>
    </row>
    <row r="5319" spans="1:5" x14ac:dyDescent="0.3">
      <c r="A5319" t="s">
        <v>918</v>
      </c>
      <c r="B5319" t="s">
        <v>3536</v>
      </c>
      <c r="D5319" t="s">
        <v>654</v>
      </c>
      <c r="E5319" s="40"/>
    </row>
    <row r="5320" spans="1:5" x14ac:dyDescent="0.3">
      <c r="A5320" t="s">
        <v>613</v>
      </c>
      <c r="B5320" t="s">
        <v>3536</v>
      </c>
      <c r="D5320" t="s">
        <v>654</v>
      </c>
      <c r="E5320" s="40"/>
    </row>
    <row r="5321" spans="1:5" x14ac:dyDescent="0.3">
      <c r="A5321" t="s">
        <v>919</v>
      </c>
      <c r="B5321" t="s">
        <v>3537</v>
      </c>
      <c r="D5321" t="s">
        <v>654</v>
      </c>
      <c r="E5321" s="40"/>
    </row>
    <row r="5322" spans="1:5" x14ac:dyDescent="0.3">
      <c r="A5322" t="s">
        <v>1046</v>
      </c>
      <c r="B5322" t="s">
        <v>3537</v>
      </c>
      <c r="D5322" t="s">
        <v>654</v>
      </c>
      <c r="E5322" s="40"/>
    </row>
    <row r="5323" spans="1:5" x14ac:dyDescent="0.3">
      <c r="A5323" t="s">
        <v>918</v>
      </c>
      <c r="B5323" t="s">
        <v>3537</v>
      </c>
      <c r="D5323" t="s">
        <v>654</v>
      </c>
      <c r="E5323" s="40"/>
    </row>
    <row r="5324" spans="1:5" x14ac:dyDescent="0.3">
      <c r="A5324" t="s">
        <v>613</v>
      </c>
      <c r="B5324" t="s">
        <v>3537</v>
      </c>
      <c r="D5324" t="s">
        <v>654</v>
      </c>
      <c r="E5324" s="40"/>
    </row>
    <row r="5325" spans="1:5" x14ac:dyDescent="0.3">
      <c r="A5325" t="s">
        <v>919</v>
      </c>
      <c r="B5325" t="s">
        <v>3784</v>
      </c>
      <c r="D5325" t="s">
        <v>654</v>
      </c>
      <c r="E5325" s="40"/>
    </row>
    <row r="5326" spans="1:5" x14ac:dyDescent="0.3">
      <c r="A5326" t="s">
        <v>1046</v>
      </c>
      <c r="B5326" t="s">
        <v>3784</v>
      </c>
      <c r="D5326" t="s">
        <v>654</v>
      </c>
      <c r="E5326" s="40"/>
    </row>
    <row r="5327" spans="1:5" x14ac:dyDescent="0.3">
      <c r="A5327" t="s">
        <v>918</v>
      </c>
      <c r="B5327" t="s">
        <v>3784</v>
      </c>
      <c r="D5327" t="s">
        <v>654</v>
      </c>
      <c r="E5327" s="40"/>
    </row>
    <row r="5328" spans="1:5" x14ac:dyDescent="0.3">
      <c r="A5328" t="s">
        <v>613</v>
      </c>
      <c r="B5328" t="s">
        <v>3784</v>
      </c>
      <c r="D5328" t="s">
        <v>654</v>
      </c>
      <c r="E5328" s="40"/>
    </row>
    <row r="5329" spans="1:5" x14ac:dyDescent="0.3">
      <c r="A5329" t="s">
        <v>919</v>
      </c>
      <c r="B5329" t="s">
        <v>3538</v>
      </c>
      <c r="D5329" t="s">
        <v>654</v>
      </c>
      <c r="E5329" s="40"/>
    </row>
    <row r="5330" spans="1:5" x14ac:dyDescent="0.3">
      <c r="A5330" t="s">
        <v>1046</v>
      </c>
      <c r="B5330" t="s">
        <v>3538</v>
      </c>
      <c r="D5330" t="s">
        <v>654</v>
      </c>
      <c r="E5330" s="40"/>
    </row>
    <row r="5331" spans="1:5" x14ac:dyDescent="0.3">
      <c r="A5331" t="s">
        <v>918</v>
      </c>
      <c r="B5331" t="s">
        <v>3538</v>
      </c>
      <c r="D5331" t="s">
        <v>654</v>
      </c>
      <c r="E5331" s="40"/>
    </row>
    <row r="5332" spans="1:5" x14ac:dyDescent="0.3">
      <c r="A5332" t="s">
        <v>613</v>
      </c>
      <c r="B5332" t="s">
        <v>3538</v>
      </c>
      <c r="D5332" t="s">
        <v>654</v>
      </c>
      <c r="E5332" s="40"/>
    </row>
    <row r="5333" spans="1:5" x14ac:dyDescent="0.3">
      <c r="A5333" t="s">
        <v>919</v>
      </c>
      <c r="B5333" t="s">
        <v>3539</v>
      </c>
      <c r="D5333" t="s">
        <v>654</v>
      </c>
      <c r="E5333" s="40"/>
    </row>
    <row r="5334" spans="1:5" x14ac:dyDescent="0.3">
      <c r="A5334" t="s">
        <v>1046</v>
      </c>
      <c r="B5334" t="s">
        <v>3539</v>
      </c>
      <c r="D5334" t="s">
        <v>654</v>
      </c>
      <c r="E5334" s="40"/>
    </row>
    <row r="5335" spans="1:5" x14ac:dyDescent="0.3">
      <c r="A5335" t="s">
        <v>918</v>
      </c>
      <c r="B5335" t="s">
        <v>3539</v>
      </c>
      <c r="D5335" t="s">
        <v>654</v>
      </c>
      <c r="E5335" s="40"/>
    </row>
    <row r="5336" spans="1:5" x14ac:dyDescent="0.3">
      <c r="A5336" t="s">
        <v>613</v>
      </c>
      <c r="B5336" t="s">
        <v>3539</v>
      </c>
      <c r="D5336" t="s">
        <v>654</v>
      </c>
      <c r="E5336" s="40"/>
    </row>
    <row r="5337" spans="1:5" x14ac:dyDescent="0.3">
      <c r="A5337" t="s">
        <v>919</v>
      </c>
      <c r="B5337" t="s">
        <v>3540</v>
      </c>
      <c r="D5337" t="s">
        <v>654</v>
      </c>
      <c r="E5337" s="40"/>
    </row>
    <row r="5338" spans="1:5" x14ac:dyDescent="0.3">
      <c r="A5338" t="s">
        <v>1046</v>
      </c>
      <c r="B5338" t="s">
        <v>3540</v>
      </c>
      <c r="D5338" t="s">
        <v>654</v>
      </c>
      <c r="E5338" s="40"/>
    </row>
    <row r="5339" spans="1:5" x14ac:dyDescent="0.3">
      <c r="A5339" t="s">
        <v>918</v>
      </c>
      <c r="B5339" t="s">
        <v>3540</v>
      </c>
      <c r="D5339" t="s">
        <v>654</v>
      </c>
      <c r="E5339" s="40"/>
    </row>
    <row r="5340" spans="1:5" x14ac:dyDescent="0.3">
      <c r="A5340" t="s">
        <v>613</v>
      </c>
      <c r="B5340" t="s">
        <v>3540</v>
      </c>
      <c r="D5340" t="s">
        <v>654</v>
      </c>
      <c r="E5340" s="40"/>
    </row>
    <row r="5341" spans="1:5" x14ac:dyDescent="0.3">
      <c r="A5341" t="s">
        <v>919</v>
      </c>
      <c r="B5341" t="s">
        <v>3541</v>
      </c>
      <c r="D5341" t="s">
        <v>654</v>
      </c>
      <c r="E5341" s="40"/>
    </row>
    <row r="5342" spans="1:5" x14ac:dyDescent="0.3">
      <c r="A5342" t="s">
        <v>1046</v>
      </c>
      <c r="B5342" t="s">
        <v>3541</v>
      </c>
      <c r="D5342" t="s">
        <v>654</v>
      </c>
      <c r="E5342" s="40"/>
    </row>
    <row r="5343" spans="1:5" x14ac:dyDescent="0.3">
      <c r="A5343" t="s">
        <v>918</v>
      </c>
      <c r="B5343" t="s">
        <v>3541</v>
      </c>
      <c r="D5343" t="s">
        <v>654</v>
      </c>
      <c r="E5343" s="40"/>
    </row>
    <row r="5344" spans="1:5" x14ac:dyDescent="0.3">
      <c r="A5344" t="s">
        <v>613</v>
      </c>
      <c r="B5344" t="s">
        <v>3541</v>
      </c>
      <c r="D5344" t="s">
        <v>654</v>
      </c>
      <c r="E5344" s="40"/>
    </row>
    <row r="5345" spans="1:5" x14ac:dyDescent="0.3">
      <c r="A5345" t="s">
        <v>919</v>
      </c>
      <c r="B5345" t="s">
        <v>3542</v>
      </c>
      <c r="D5345" t="s">
        <v>654</v>
      </c>
      <c r="E5345" s="40"/>
    </row>
    <row r="5346" spans="1:5" x14ac:dyDescent="0.3">
      <c r="A5346" t="s">
        <v>1046</v>
      </c>
      <c r="B5346" t="s">
        <v>3542</v>
      </c>
      <c r="D5346" t="s">
        <v>654</v>
      </c>
      <c r="E5346" s="40"/>
    </row>
    <row r="5347" spans="1:5" x14ac:dyDescent="0.3">
      <c r="A5347" t="s">
        <v>918</v>
      </c>
      <c r="B5347" t="s">
        <v>3542</v>
      </c>
      <c r="D5347" t="s">
        <v>654</v>
      </c>
      <c r="E5347" s="40"/>
    </row>
    <row r="5348" spans="1:5" x14ac:dyDescent="0.3">
      <c r="A5348" t="s">
        <v>613</v>
      </c>
      <c r="B5348" t="s">
        <v>3542</v>
      </c>
      <c r="D5348" t="s">
        <v>654</v>
      </c>
      <c r="E5348" s="40"/>
    </row>
    <row r="5349" spans="1:5" x14ac:dyDescent="0.3">
      <c r="A5349" t="s">
        <v>919</v>
      </c>
      <c r="B5349" t="s">
        <v>3543</v>
      </c>
      <c r="D5349" t="s">
        <v>654</v>
      </c>
      <c r="E5349" s="40"/>
    </row>
    <row r="5350" spans="1:5" x14ac:dyDescent="0.3">
      <c r="A5350" t="s">
        <v>1046</v>
      </c>
      <c r="B5350" t="s">
        <v>3543</v>
      </c>
      <c r="D5350" t="s">
        <v>654</v>
      </c>
      <c r="E5350" s="40"/>
    </row>
    <row r="5351" spans="1:5" x14ac:dyDescent="0.3">
      <c r="A5351" t="s">
        <v>918</v>
      </c>
      <c r="B5351" t="s">
        <v>3543</v>
      </c>
      <c r="D5351" t="s">
        <v>654</v>
      </c>
      <c r="E5351" s="40"/>
    </row>
    <row r="5352" spans="1:5" x14ac:dyDescent="0.3">
      <c r="A5352" t="s">
        <v>613</v>
      </c>
      <c r="B5352" t="s">
        <v>3543</v>
      </c>
      <c r="D5352" t="s">
        <v>654</v>
      </c>
      <c r="E5352" s="40"/>
    </row>
    <row r="5353" spans="1:5" x14ac:dyDescent="0.3">
      <c r="A5353" t="s">
        <v>919</v>
      </c>
      <c r="B5353" t="s">
        <v>3544</v>
      </c>
      <c r="D5353" t="s">
        <v>654</v>
      </c>
      <c r="E5353" s="40"/>
    </row>
    <row r="5354" spans="1:5" x14ac:dyDescent="0.3">
      <c r="A5354" t="s">
        <v>1046</v>
      </c>
      <c r="B5354" t="s">
        <v>3544</v>
      </c>
      <c r="D5354" t="s">
        <v>654</v>
      </c>
      <c r="E5354" s="40"/>
    </row>
    <row r="5355" spans="1:5" x14ac:dyDescent="0.3">
      <c r="A5355" t="s">
        <v>918</v>
      </c>
      <c r="B5355" t="s">
        <v>3544</v>
      </c>
      <c r="D5355" t="s">
        <v>654</v>
      </c>
      <c r="E5355" s="40"/>
    </row>
    <row r="5356" spans="1:5" x14ac:dyDescent="0.3">
      <c r="A5356" t="s">
        <v>613</v>
      </c>
      <c r="B5356" t="s">
        <v>3544</v>
      </c>
      <c r="D5356" t="s">
        <v>654</v>
      </c>
      <c r="E5356" s="40"/>
    </row>
    <row r="5357" spans="1:5" x14ac:dyDescent="0.3">
      <c r="A5357" t="s">
        <v>919</v>
      </c>
      <c r="B5357" t="s">
        <v>3785</v>
      </c>
      <c r="D5357" t="s">
        <v>654</v>
      </c>
      <c r="E5357" s="40"/>
    </row>
    <row r="5358" spans="1:5" x14ac:dyDescent="0.3">
      <c r="A5358" t="s">
        <v>1046</v>
      </c>
      <c r="B5358" t="s">
        <v>3785</v>
      </c>
      <c r="D5358" t="s">
        <v>654</v>
      </c>
      <c r="E5358" s="40"/>
    </row>
    <row r="5359" spans="1:5" x14ac:dyDescent="0.3">
      <c r="A5359" t="s">
        <v>918</v>
      </c>
      <c r="B5359" t="s">
        <v>3785</v>
      </c>
      <c r="D5359" t="s">
        <v>654</v>
      </c>
      <c r="E5359" s="40"/>
    </row>
    <row r="5360" spans="1:5" x14ac:dyDescent="0.3">
      <c r="A5360" t="s">
        <v>613</v>
      </c>
      <c r="B5360" t="s">
        <v>3785</v>
      </c>
      <c r="D5360" t="s">
        <v>654</v>
      </c>
      <c r="E5360" s="40"/>
    </row>
    <row r="5361" spans="1:5" x14ac:dyDescent="0.3">
      <c r="A5361" t="s">
        <v>919</v>
      </c>
      <c r="B5361" t="s">
        <v>3545</v>
      </c>
      <c r="D5361" t="s">
        <v>654</v>
      </c>
      <c r="E5361" s="40"/>
    </row>
    <row r="5362" spans="1:5" x14ac:dyDescent="0.3">
      <c r="A5362" t="s">
        <v>1046</v>
      </c>
      <c r="B5362" t="s">
        <v>3545</v>
      </c>
      <c r="D5362" t="s">
        <v>654</v>
      </c>
      <c r="E5362" s="40"/>
    </row>
    <row r="5363" spans="1:5" x14ac:dyDescent="0.3">
      <c r="A5363" t="s">
        <v>918</v>
      </c>
      <c r="B5363" t="s">
        <v>3545</v>
      </c>
      <c r="D5363" t="s">
        <v>654</v>
      </c>
      <c r="E5363" s="40"/>
    </row>
    <row r="5364" spans="1:5" x14ac:dyDescent="0.3">
      <c r="A5364" t="s">
        <v>613</v>
      </c>
      <c r="B5364" t="s">
        <v>3545</v>
      </c>
      <c r="D5364" t="s">
        <v>654</v>
      </c>
      <c r="E5364" s="40"/>
    </row>
    <row r="5365" spans="1:5" x14ac:dyDescent="0.3">
      <c r="A5365" t="s">
        <v>919</v>
      </c>
      <c r="B5365" t="s">
        <v>3546</v>
      </c>
      <c r="D5365" t="s">
        <v>654</v>
      </c>
      <c r="E5365" s="40"/>
    </row>
    <row r="5366" spans="1:5" x14ac:dyDescent="0.3">
      <c r="A5366" t="s">
        <v>1046</v>
      </c>
      <c r="B5366" t="s">
        <v>3546</v>
      </c>
      <c r="D5366" t="s">
        <v>654</v>
      </c>
      <c r="E5366" s="40"/>
    </row>
    <row r="5367" spans="1:5" x14ac:dyDescent="0.3">
      <c r="A5367" t="s">
        <v>918</v>
      </c>
      <c r="B5367" t="s">
        <v>3546</v>
      </c>
      <c r="D5367" t="s">
        <v>654</v>
      </c>
      <c r="E5367" s="40"/>
    </row>
    <row r="5368" spans="1:5" x14ac:dyDescent="0.3">
      <c r="A5368" t="s">
        <v>613</v>
      </c>
      <c r="B5368" t="s">
        <v>3546</v>
      </c>
      <c r="D5368" t="s">
        <v>654</v>
      </c>
      <c r="E5368" s="40"/>
    </row>
    <row r="5369" spans="1:5" x14ac:dyDescent="0.3">
      <c r="A5369" t="s">
        <v>919</v>
      </c>
      <c r="B5369" t="s">
        <v>3547</v>
      </c>
      <c r="D5369" t="s">
        <v>654</v>
      </c>
      <c r="E5369" s="40"/>
    </row>
    <row r="5370" spans="1:5" x14ac:dyDescent="0.3">
      <c r="A5370" t="s">
        <v>1046</v>
      </c>
      <c r="B5370" t="s">
        <v>3547</v>
      </c>
      <c r="D5370" t="s">
        <v>654</v>
      </c>
      <c r="E5370" s="40"/>
    </row>
    <row r="5371" spans="1:5" x14ac:dyDescent="0.3">
      <c r="A5371" t="s">
        <v>918</v>
      </c>
      <c r="B5371" t="s">
        <v>3547</v>
      </c>
      <c r="D5371" t="s">
        <v>654</v>
      </c>
      <c r="E5371" s="40"/>
    </row>
    <row r="5372" spans="1:5" x14ac:dyDescent="0.3">
      <c r="A5372" t="s">
        <v>613</v>
      </c>
      <c r="B5372" t="s">
        <v>3547</v>
      </c>
      <c r="D5372" t="s">
        <v>654</v>
      </c>
      <c r="E5372" s="40"/>
    </row>
    <row r="5373" spans="1:5" x14ac:dyDescent="0.3">
      <c r="A5373" t="s">
        <v>919</v>
      </c>
      <c r="B5373" t="s">
        <v>3548</v>
      </c>
      <c r="D5373" t="s">
        <v>654</v>
      </c>
      <c r="E5373" s="40"/>
    </row>
    <row r="5374" spans="1:5" x14ac:dyDescent="0.3">
      <c r="A5374" t="s">
        <v>1046</v>
      </c>
      <c r="B5374" t="s">
        <v>3548</v>
      </c>
      <c r="D5374" t="s">
        <v>654</v>
      </c>
      <c r="E5374" s="40"/>
    </row>
    <row r="5375" spans="1:5" x14ac:dyDescent="0.3">
      <c r="A5375" t="s">
        <v>918</v>
      </c>
      <c r="B5375" t="s">
        <v>3548</v>
      </c>
      <c r="D5375" t="s">
        <v>654</v>
      </c>
      <c r="E5375" s="40"/>
    </row>
    <row r="5376" spans="1:5" x14ac:dyDescent="0.3">
      <c r="A5376" t="s">
        <v>613</v>
      </c>
      <c r="B5376" t="s">
        <v>3548</v>
      </c>
      <c r="D5376" t="s">
        <v>654</v>
      </c>
      <c r="E5376" s="40"/>
    </row>
    <row r="5377" spans="1:5" x14ac:dyDescent="0.3">
      <c r="A5377" t="s">
        <v>919</v>
      </c>
      <c r="B5377" t="s">
        <v>3786</v>
      </c>
      <c r="D5377" t="s">
        <v>654</v>
      </c>
      <c r="E5377" s="40"/>
    </row>
    <row r="5378" spans="1:5" x14ac:dyDescent="0.3">
      <c r="A5378" t="s">
        <v>1046</v>
      </c>
      <c r="B5378" t="s">
        <v>3786</v>
      </c>
      <c r="D5378" t="s">
        <v>654</v>
      </c>
      <c r="E5378" s="40"/>
    </row>
    <row r="5379" spans="1:5" x14ac:dyDescent="0.3">
      <c r="A5379" t="s">
        <v>918</v>
      </c>
      <c r="B5379" t="s">
        <v>3786</v>
      </c>
      <c r="D5379" t="s">
        <v>654</v>
      </c>
      <c r="E5379" s="40"/>
    </row>
    <row r="5380" spans="1:5" x14ac:dyDescent="0.3">
      <c r="A5380" t="s">
        <v>613</v>
      </c>
      <c r="B5380" t="s">
        <v>3786</v>
      </c>
      <c r="D5380" t="s">
        <v>654</v>
      </c>
      <c r="E5380" s="40"/>
    </row>
    <row r="5381" spans="1:5" x14ac:dyDescent="0.3">
      <c r="A5381" t="s">
        <v>919</v>
      </c>
      <c r="B5381" t="s">
        <v>3549</v>
      </c>
      <c r="D5381" t="s">
        <v>654</v>
      </c>
      <c r="E5381" s="40"/>
    </row>
    <row r="5382" spans="1:5" x14ac:dyDescent="0.3">
      <c r="A5382" t="s">
        <v>1046</v>
      </c>
      <c r="B5382" t="s">
        <v>3549</v>
      </c>
      <c r="D5382" t="s">
        <v>654</v>
      </c>
      <c r="E5382" s="40"/>
    </row>
    <row r="5383" spans="1:5" x14ac:dyDescent="0.3">
      <c r="A5383" t="s">
        <v>918</v>
      </c>
      <c r="B5383" t="s">
        <v>3549</v>
      </c>
      <c r="D5383" t="s">
        <v>654</v>
      </c>
      <c r="E5383" s="40"/>
    </row>
    <row r="5384" spans="1:5" x14ac:dyDescent="0.3">
      <c r="A5384" t="s">
        <v>613</v>
      </c>
      <c r="B5384" t="s">
        <v>3549</v>
      </c>
      <c r="D5384" t="s">
        <v>654</v>
      </c>
      <c r="E5384" s="40"/>
    </row>
    <row r="5385" spans="1:5" x14ac:dyDescent="0.3">
      <c r="A5385" t="s">
        <v>919</v>
      </c>
      <c r="B5385" t="s">
        <v>3550</v>
      </c>
      <c r="D5385" t="s">
        <v>654</v>
      </c>
      <c r="E5385" s="40"/>
    </row>
    <row r="5386" spans="1:5" x14ac:dyDescent="0.3">
      <c r="A5386" t="s">
        <v>1046</v>
      </c>
      <c r="B5386" t="s">
        <v>3550</v>
      </c>
      <c r="D5386" t="s">
        <v>654</v>
      </c>
      <c r="E5386" s="40"/>
    </row>
    <row r="5387" spans="1:5" x14ac:dyDescent="0.3">
      <c r="A5387" t="s">
        <v>918</v>
      </c>
      <c r="B5387" t="s">
        <v>3550</v>
      </c>
      <c r="D5387" t="s">
        <v>654</v>
      </c>
      <c r="E5387" s="40"/>
    </row>
    <row r="5388" spans="1:5" x14ac:dyDescent="0.3">
      <c r="A5388" t="s">
        <v>613</v>
      </c>
      <c r="B5388" t="s">
        <v>3550</v>
      </c>
      <c r="D5388" t="s">
        <v>654</v>
      </c>
      <c r="E5388" s="40"/>
    </row>
    <row r="5389" spans="1:5" x14ac:dyDescent="0.3">
      <c r="A5389" t="s">
        <v>919</v>
      </c>
      <c r="B5389" t="s">
        <v>3787</v>
      </c>
      <c r="D5389" t="s">
        <v>654</v>
      </c>
      <c r="E5389" s="40"/>
    </row>
    <row r="5390" spans="1:5" x14ac:dyDescent="0.3">
      <c r="A5390" t="s">
        <v>1046</v>
      </c>
      <c r="B5390" t="s">
        <v>3787</v>
      </c>
      <c r="D5390" t="s">
        <v>654</v>
      </c>
      <c r="E5390" s="40"/>
    </row>
    <row r="5391" spans="1:5" x14ac:dyDescent="0.3">
      <c r="A5391" t="s">
        <v>918</v>
      </c>
      <c r="B5391" t="s">
        <v>3787</v>
      </c>
      <c r="D5391" t="s">
        <v>654</v>
      </c>
      <c r="E5391" s="40"/>
    </row>
    <row r="5392" spans="1:5" x14ac:dyDescent="0.3">
      <c r="A5392" t="s">
        <v>613</v>
      </c>
      <c r="B5392" t="s">
        <v>3787</v>
      </c>
      <c r="D5392" t="s">
        <v>654</v>
      </c>
      <c r="E5392" s="40"/>
    </row>
    <row r="5393" spans="1:5" x14ac:dyDescent="0.3">
      <c r="A5393" t="s">
        <v>919</v>
      </c>
      <c r="B5393" t="s">
        <v>3551</v>
      </c>
      <c r="D5393" t="s">
        <v>654</v>
      </c>
      <c r="E5393" s="40"/>
    </row>
    <row r="5394" spans="1:5" x14ac:dyDescent="0.3">
      <c r="A5394" t="s">
        <v>1046</v>
      </c>
      <c r="B5394" t="s">
        <v>3551</v>
      </c>
      <c r="D5394" t="s">
        <v>654</v>
      </c>
      <c r="E5394" s="40"/>
    </row>
    <row r="5395" spans="1:5" x14ac:dyDescent="0.3">
      <c r="A5395" t="s">
        <v>918</v>
      </c>
      <c r="B5395" t="s">
        <v>3551</v>
      </c>
      <c r="D5395" t="s">
        <v>654</v>
      </c>
      <c r="E5395" s="40"/>
    </row>
    <row r="5396" spans="1:5" x14ac:dyDescent="0.3">
      <c r="A5396" t="s">
        <v>613</v>
      </c>
      <c r="B5396" t="s">
        <v>3551</v>
      </c>
      <c r="D5396" t="s">
        <v>654</v>
      </c>
      <c r="E5396" s="40"/>
    </row>
    <row r="5397" spans="1:5" x14ac:dyDescent="0.3">
      <c r="A5397" t="s">
        <v>919</v>
      </c>
      <c r="B5397" t="s">
        <v>3552</v>
      </c>
      <c r="D5397" t="s">
        <v>654</v>
      </c>
      <c r="E5397" s="40"/>
    </row>
    <row r="5398" spans="1:5" x14ac:dyDescent="0.3">
      <c r="A5398" t="s">
        <v>1046</v>
      </c>
      <c r="B5398" t="s">
        <v>3552</v>
      </c>
      <c r="D5398" t="s">
        <v>654</v>
      </c>
      <c r="E5398" s="40"/>
    </row>
    <row r="5399" spans="1:5" x14ac:dyDescent="0.3">
      <c r="A5399" t="s">
        <v>918</v>
      </c>
      <c r="B5399" t="s">
        <v>3552</v>
      </c>
      <c r="D5399" t="s">
        <v>654</v>
      </c>
      <c r="E5399" s="40"/>
    </row>
    <row r="5400" spans="1:5" x14ac:dyDescent="0.3">
      <c r="A5400" t="s">
        <v>613</v>
      </c>
      <c r="B5400" t="s">
        <v>3552</v>
      </c>
      <c r="D5400" t="s">
        <v>654</v>
      </c>
      <c r="E5400" s="40"/>
    </row>
    <row r="5401" spans="1:5" x14ac:dyDescent="0.3">
      <c r="A5401" t="s">
        <v>919</v>
      </c>
      <c r="B5401" t="s">
        <v>3553</v>
      </c>
      <c r="D5401" t="s">
        <v>654</v>
      </c>
      <c r="E5401" s="40"/>
    </row>
    <row r="5402" spans="1:5" x14ac:dyDescent="0.3">
      <c r="A5402" t="s">
        <v>1046</v>
      </c>
      <c r="B5402" t="s">
        <v>3553</v>
      </c>
      <c r="D5402" t="s">
        <v>654</v>
      </c>
      <c r="E5402" s="40"/>
    </row>
    <row r="5403" spans="1:5" x14ac:dyDescent="0.3">
      <c r="A5403" t="s">
        <v>918</v>
      </c>
      <c r="B5403" t="s">
        <v>3553</v>
      </c>
      <c r="D5403" t="s">
        <v>654</v>
      </c>
      <c r="E5403" s="40"/>
    </row>
    <row r="5404" spans="1:5" x14ac:dyDescent="0.3">
      <c r="A5404" t="s">
        <v>613</v>
      </c>
      <c r="B5404" t="s">
        <v>3553</v>
      </c>
      <c r="D5404" t="s">
        <v>654</v>
      </c>
      <c r="E5404" s="40"/>
    </row>
    <row r="5405" spans="1:5" x14ac:dyDescent="0.3">
      <c r="A5405" t="s">
        <v>919</v>
      </c>
      <c r="B5405" t="s">
        <v>3554</v>
      </c>
      <c r="D5405" t="s">
        <v>654</v>
      </c>
      <c r="E5405" s="40"/>
    </row>
    <row r="5406" spans="1:5" x14ac:dyDescent="0.3">
      <c r="A5406" t="s">
        <v>1046</v>
      </c>
      <c r="B5406" t="s">
        <v>3554</v>
      </c>
      <c r="D5406" t="s">
        <v>654</v>
      </c>
      <c r="E5406" s="40"/>
    </row>
    <row r="5407" spans="1:5" x14ac:dyDescent="0.3">
      <c r="A5407" t="s">
        <v>918</v>
      </c>
      <c r="B5407" t="s">
        <v>3554</v>
      </c>
      <c r="D5407" t="s">
        <v>654</v>
      </c>
      <c r="E5407" s="40"/>
    </row>
    <row r="5408" spans="1:5" x14ac:dyDescent="0.3">
      <c r="A5408" t="s">
        <v>613</v>
      </c>
      <c r="B5408" t="s">
        <v>3554</v>
      </c>
      <c r="D5408" t="s">
        <v>654</v>
      </c>
      <c r="E5408" s="40"/>
    </row>
    <row r="5409" spans="1:5" x14ac:dyDescent="0.3">
      <c r="A5409" t="s">
        <v>919</v>
      </c>
      <c r="B5409" t="s">
        <v>3555</v>
      </c>
      <c r="D5409" t="s">
        <v>654</v>
      </c>
      <c r="E5409" s="40"/>
    </row>
    <row r="5410" spans="1:5" x14ac:dyDescent="0.3">
      <c r="A5410" t="s">
        <v>1046</v>
      </c>
      <c r="B5410" t="s">
        <v>3555</v>
      </c>
      <c r="D5410" t="s">
        <v>654</v>
      </c>
      <c r="E5410" s="40"/>
    </row>
    <row r="5411" spans="1:5" x14ac:dyDescent="0.3">
      <c r="A5411" t="s">
        <v>918</v>
      </c>
      <c r="B5411" t="s">
        <v>3555</v>
      </c>
      <c r="D5411" t="s">
        <v>654</v>
      </c>
      <c r="E5411" s="40"/>
    </row>
    <row r="5412" spans="1:5" x14ac:dyDescent="0.3">
      <c r="A5412" t="s">
        <v>613</v>
      </c>
      <c r="B5412" t="s">
        <v>3555</v>
      </c>
      <c r="D5412" t="s">
        <v>654</v>
      </c>
      <c r="E5412" s="40"/>
    </row>
    <row r="5413" spans="1:5" x14ac:dyDescent="0.3">
      <c r="A5413" t="s">
        <v>919</v>
      </c>
      <c r="B5413" t="s">
        <v>3556</v>
      </c>
      <c r="D5413" t="s">
        <v>654</v>
      </c>
      <c r="E5413" s="40"/>
    </row>
    <row r="5414" spans="1:5" x14ac:dyDescent="0.3">
      <c r="A5414" t="s">
        <v>1046</v>
      </c>
      <c r="B5414" t="s">
        <v>3556</v>
      </c>
      <c r="D5414" t="s">
        <v>654</v>
      </c>
      <c r="E5414" s="40"/>
    </row>
    <row r="5415" spans="1:5" x14ac:dyDescent="0.3">
      <c r="A5415" t="s">
        <v>918</v>
      </c>
      <c r="B5415" t="s">
        <v>3556</v>
      </c>
      <c r="D5415" t="s">
        <v>654</v>
      </c>
      <c r="E5415" s="40"/>
    </row>
    <row r="5416" spans="1:5" x14ac:dyDescent="0.3">
      <c r="A5416" t="s">
        <v>613</v>
      </c>
      <c r="B5416" t="s">
        <v>3556</v>
      </c>
      <c r="D5416" t="s">
        <v>654</v>
      </c>
      <c r="E5416" s="40"/>
    </row>
    <row r="5417" spans="1:5" x14ac:dyDescent="0.3">
      <c r="A5417" t="s">
        <v>919</v>
      </c>
      <c r="B5417" t="s">
        <v>3788</v>
      </c>
      <c r="D5417" t="s">
        <v>654</v>
      </c>
      <c r="E5417" s="40"/>
    </row>
    <row r="5418" spans="1:5" x14ac:dyDescent="0.3">
      <c r="A5418" t="s">
        <v>1046</v>
      </c>
      <c r="B5418" t="s">
        <v>3788</v>
      </c>
      <c r="D5418" t="s">
        <v>654</v>
      </c>
      <c r="E5418" s="40"/>
    </row>
    <row r="5419" spans="1:5" x14ac:dyDescent="0.3">
      <c r="A5419" t="s">
        <v>918</v>
      </c>
      <c r="B5419" t="s">
        <v>3788</v>
      </c>
      <c r="D5419" t="s">
        <v>654</v>
      </c>
      <c r="E5419" s="40"/>
    </row>
    <row r="5420" spans="1:5" x14ac:dyDescent="0.3">
      <c r="A5420" t="s">
        <v>613</v>
      </c>
      <c r="B5420" t="s">
        <v>3788</v>
      </c>
      <c r="D5420" t="s">
        <v>654</v>
      </c>
      <c r="E5420" s="40"/>
    </row>
    <row r="5421" spans="1:5" x14ac:dyDescent="0.3">
      <c r="A5421" t="s">
        <v>919</v>
      </c>
      <c r="B5421" t="s">
        <v>3789</v>
      </c>
      <c r="D5421" t="s">
        <v>654</v>
      </c>
      <c r="E5421" s="40"/>
    </row>
    <row r="5422" spans="1:5" x14ac:dyDescent="0.3">
      <c r="A5422" t="s">
        <v>1046</v>
      </c>
      <c r="B5422" t="s">
        <v>3789</v>
      </c>
      <c r="D5422" t="s">
        <v>654</v>
      </c>
      <c r="E5422" s="40"/>
    </row>
    <row r="5423" spans="1:5" x14ac:dyDescent="0.3">
      <c r="A5423" t="s">
        <v>918</v>
      </c>
      <c r="B5423" t="s">
        <v>3789</v>
      </c>
      <c r="D5423" t="s">
        <v>654</v>
      </c>
      <c r="E5423" s="40"/>
    </row>
    <row r="5424" spans="1:5" x14ac:dyDescent="0.3">
      <c r="A5424" t="s">
        <v>613</v>
      </c>
      <c r="B5424" t="s">
        <v>3789</v>
      </c>
      <c r="D5424" t="s">
        <v>654</v>
      </c>
      <c r="E5424" s="40"/>
    </row>
    <row r="5425" spans="1:5" x14ac:dyDescent="0.3">
      <c r="A5425" t="s">
        <v>919</v>
      </c>
      <c r="B5425" t="s">
        <v>3557</v>
      </c>
      <c r="D5425" t="s">
        <v>654</v>
      </c>
      <c r="E5425" s="40"/>
    </row>
    <row r="5426" spans="1:5" x14ac:dyDescent="0.3">
      <c r="A5426" t="s">
        <v>1046</v>
      </c>
      <c r="B5426" t="s">
        <v>3557</v>
      </c>
      <c r="D5426" t="s">
        <v>654</v>
      </c>
      <c r="E5426" s="40"/>
    </row>
    <row r="5427" spans="1:5" x14ac:dyDescent="0.3">
      <c r="A5427" t="s">
        <v>918</v>
      </c>
      <c r="B5427" t="s">
        <v>3557</v>
      </c>
      <c r="D5427" t="s">
        <v>654</v>
      </c>
      <c r="E5427" s="40"/>
    </row>
    <row r="5428" spans="1:5" x14ac:dyDescent="0.3">
      <c r="A5428" t="s">
        <v>613</v>
      </c>
      <c r="B5428" t="s">
        <v>3557</v>
      </c>
      <c r="D5428" t="s">
        <v>654</v>
      </c>
      <c r="E5428" s="40"/>
    </row>
    <row r="5429" spans="1:5" x14ac:dyDescent="0.3">
      <c r="A5429" t="s">
        <v>919</v>
      </c>
      <c r="B5429" t="s">
        <v>3558</v>
      </c>
      <c r="D5429" t="s">
        <v>654</v>
      </c>
      <c r="E5429" s="40"/>
    </row>
    <row r="5430" spans="1:5" x14ac:dyDescent="0.3">
      <c r="A5430" t="s">
        <v>1046</v>
      </c>
      <c r="B5430" t="s">
        <v>3558</v>
      </c>
      <c r="D5430" t="s">
        <v>654</v>
      </c>
      <c r="E5430" s="40"/>
    </row>
    <row r="5431" spans="1:5" x14ac:dyDescent="0.3">
      <c r="A5431" t="s">
        <v>918</v>
      </c>
      <c r="B5431" t="s">
        <v>3558</v>
      </c>
      <c r="D5431" t="s">
        <v>654</v>
      </c>
      <c r="E5431" s="40"/>
    </row>
    <row r="5432" spans="1:5" x14ac:dyDescent="0.3">
      <c r="A5432" t="s">
        <v>613</v>
      </c>
      <c r="B5432" t="s">
        <v>3558</v>
      </c>
      <c r="D5432" t="s">
        <v>654</v>
      </c>
      <c r="E5432" s="40"/>
    </row>
    <row r="5433" spans="1:5" x14ac:dyDescent="0.3">
      <c r="A5433" t="s">
        <v>919</v>
      </c>
      <c r="B5433" t="s">
        <v>3559</v>
      </c>
      <c r="D5433" t="s">
        <v>654</v>
      </c>
      <c r="E5433" s="40"/>
    </row>
    <row r="5434" spans="1:5" x14ac:dyDescent="0.3">
      <c r="A5434" t="s">
        <v>1046</v>
      </c>
      <c r="B5434" t="s">
        <v>3559</v>
      </c>
      <c r="D5434" t="s">
        <v>654</v>
      </c>
      <c r="E5434" s="40"/>
    </row>
    <row r="5435" spans="1:5" x14ac:dyDescent="0.3">
      <c r="A5435" t="s">
        <v>918</v>
      </c>
      <c r="B5435" t="s">
        <v>3559</v>
      </c>
      <c r="D5435" t="s">
        <v>654</v>
      </c>
      <c r="E5435" s="40"/>
    </row>
    <row r="5436" spans="1:5" x14ac:dyDescent="0.3">
      <c r="A5436" t="s">
        <v>613</v>
      </c>
      <c r="B5436" t="s">
        <v>3559</v>
      </c>
      <c r="D5436" t="s">
        <v>654</v>
      </c>
      <c r="E5436" s="40"/>
    </row>
    <row r="5437" spans="1:5" x14ac:dyDescent="0.3">
      <c r="A5437" t="s">
        <v>919</v>
      </c>
      <c r="B5437" t="s">
        <v>3560</v>
      </c>
      <c r="D5437" t="s">
        <v>654</v>
      </c>
      <c r="E5437" s="40"/>
    </row>
    <row r="5438" spans="1:5" x14ac:dyDescent="0.3">
      <c r="A5438" t="s">
        <v>1046</v>
      </c>
      <c r="B5438" t="s">
        <v>3560</v>
      </c>
      <c r="D5438" t="s">
        <v>654</v>
      </c>
      <c r="E5438" s="40"/>
    </row>
    <row r="5439" spans="1:5" x14ac:dyDescent="0.3">
      <c r="A5439" t="s">
        <v>918</v>
      </c>
      <c r="B5439" t="s">
        <v>3560</v>
      </c>
      <c r="D5439" t="s">
        <v>654</v>
      </c>
      <c r="E5439" s="40"/>
    </row>
    <row r="5440" spans="1:5" x14ac:dyDescent="0.3">
      <c r="A5440" t="s">
        <v>613</v>
      </c>
      <c r="B5440" t="s">
        <v>3560</v>
      </c>
      <c r="D5440" t="s">
        <v>654</v>
      </c>
      <c r="E5440" s="40"/>
    </row>
    <row r="5441" spans="1:5" x14ac:dyDescent="0.3">
      <c r="A5441" t="s">
        <v>919</v>
      </c>
      <c r="B5441" t="s">
        <v>3561</v>
      </c>
      <c r="D5441" t="s">
        <v>654</v>
      </c>
      <c r="E5441" s="40"/>
    </row>
    <row r="5442" spans="1:5" x14ac:dyDescent="0.3">
      <c r="A5442" t="s">
        <v>1046</v>
      </c>
      <c r="B5442" t="s">
        <v>3561</v>
      </c>
      <c r="D5442" t="s">
        <v>654</v>
      </c>
      <c r="E5442" s="40"/>
    </row>
    <row r="5443" spans="1:5" x14ac:dyDescent="0.3">
      <c r="A5443" t="s">
        <v>918</v>
      </c>
      <c r="B5443" t="s">
        <v>3561</v>
      </c>
      <c r="D5443" t="s">
        <v>654</v>
      </c>
      <c r="E5443" s="40"/>
    </row>
    <row r="5444" spans="1:5" x14ac:dyDescent="0.3">
      <c r="A5444" t="s">
        <v>613</v>
      </c>
      <c r="B5444" t="s">
        <v>3561</v>
      </c>
      <c r="D5444" t="s">
        <v>654</v>
      </c>
      <c r="E5444" s="40"/>
    </row>
    <row r="5445" spans="1:5" x14ac:dyDescent="0.3">
      <c r="A5445" t="s">
        <v>919</v>
      </c>
      <c r="B5445" t="s">
        <v>3562</v>
      </c>
      <c r="D5445" t="s">
        <v>654</v>
      </c>
      <c r="E5445" s="40"/>
    </row>
    <row r="5446" spans="1:5" x14ac:dyDescent="0.3">
      <c r="A5446" t="s">
        <v>1046</v>
      </c>
      <c r="B5446" t="s">
        <v>3562</v>
      </c>
      <c r="D5446" t="s">
        <v>654</v>
      </c>
      <c r="E5446" s="40"/>
    </row>
    <row r="5447" spans="1:5" x14ac:dyDescent="0.3">
      <c r="A5447" t="s">
        <v>918</v>
      </c>
      <c r="B5447" t="s">
        <v>3562</v>
      </c>
      <c r="D5447" t="s">
        <v>654</v>
      </c>
      <c r="E5447" s="40"/>
    </row>
    <row r="5448" spans="1:5" x14ac:dyDescent="0.3">
      <c r="A5448" t="s">
        <v>613</v>
      </c>
      <c r="B5448" t="s">
        <v>3562</v>
      </c>
      <c r="D5448" t="s">
        <v>654</v>
      </c>
      <c r="E5448" s="40"/>
    </row>
    <row r="5449" spans="1:5" x14ac:dyDescent="0.3">
      <c r="A5449" t="s">
        <v>919</v>
      </c>
      <c r="B5449" t="s">
        <v>3563</v>
      </c>
      <c r="D5449" t="s">
        <v>654</v>
      </c>
      <c r="E5449" s="40"/>
    </row>
    <row r="5450" spans="1:5" x14ac:dyDescent="0.3">
      <c r="A5450" t="s">
        <v>1046</v>
      </c>
      <c r="B5450" t="s">
        <v>3563</v>
      </c>
      <c r="D5450" t="s">
        <v>654</v>
      </c>
      <c r="E5450" s="40"/>
    </row>
    <row r="5451" spans="1:5" x14ac:dyDescent="0.3">
      <c r="A5451" t="s">
        <v>918</v>
      </c>
      <c r="B5451" t="s">
        <v>3563</v>
      </c>
      <c r="D5451" t="s">
        <v>654</v>
      </c>
      <c r="E5451" s="40"/>
    </row>
    <row r="5452" spans="1:5" x14ac:dyDescent="0.3">
      <c r="A5452" t="s">
        <v>613</v>
      </c>
      <c r="B5452" t="s">
        <v>3563</v>
      </c>
      <c r="D5452" t="s">
        <v>654</v>
      </c>
      <c r="E5452" s="40"/>
    </row>
    <row r="5453" spans="1:5" x14ac:dyDescent="0.3">
      <c r="A5453" t="s">
        <v>919</v>
      </c>
      <c r="B5453" t="s">
        <v>3564</v>
      </c>
      <c r="D5453" t="s">
        <v>654</v>
      </c>
      <c r="E5453" s="40"/>
    </row>
    <row r="5454" spans="1:5" x14ac:dyDescent="0.3">
      <c r="A5454" t="s">
        <v>1046</v>
      </c>
      <c r="B5454" t="s">
        <v>3564</v>
      </c>
      <c r="D5454" t="s">
        <v>654</v>
      </c>
      <c r="E5454" s="40"/>
    </row>
    <row r="5455" spans="1:5" x14ac:dyDescent="0.3">
      <c r="A5455" t="s">
        <v>918</v>
      </c>
      <c r="B5455" t="s">
        <v>3564</v>
      </c>
      <c r="D5455" t="s">
        <v>654</v>
      </c>
      <c r="E5455" s="40"/>
    </row>
    <row r="5456" spans="1:5" x14ac:dyDescent="0.3">
      <c r="A5456" t="s">
        <v>613</v>
      </c>
      <c r="B5456" t="s">
        <v>3564</v>
      </c>
      <c r="D5456" t="s">
        <v>654</v>
      </c>
      <c r="E5456" s="40"/>
    </row>
    <row r="5457" spans="1:5" x14ac:dyDescent="0.3">
      <c r="A5457" t="s">
        <v>919</v>
      </c>
      <c r="B5457" t="s">
        <v>3565</v>
      </c>
      <c r="D5457" t="s">
        <v>654</v>
      </c>
      <c r="E5457" s="40"/>
    </row>
    <row r="5458" spans="1:5" x14ac:dyDescent="0.3">
      <c r="A5458" t="s">
        <v>1046</v>
      </c>
      <c r="B5458" t="s">
        <v>3565</v>
      </c>
      <c r="D5458" t="s">
        <v>654</v>
      </c>
      <c r="E5458" s="40"/>
    </row>
    <row r="5459" spans="1:5" x14ac:dyDescent="0.3">
      <c r="A5459" t="s">
        <v>918</v>
      </c>
      <c r="B5459" t="s">
        <v>3565</v>
      </c>
      <c r="D5459" t="s">
        <v>654</v>
      </c>
      <c r="E5459" s="40"/>
    </row>
    <row r="5460" spans="1:5" x14ac:dyDescent="0.3">
      <c r="A5460" t="s">
        <v>613</v>
      </c>
      <c r="B5460" t="s">
        <v>3565</v>
      </c>
      <c r="D5460" t="s">
        <v>654</v>
      </c>
      <c r="E5460" s="40"/>
    </row>
    <row r="5461" spans="1:5" x14ac:dyDescent="0.3">
      <c r="A5461" t="s">
        <v>919</v>
      </c>
      <c r="B5461" t="s">
        <v>3566</v>
      </c>
      <c r="D5461" t="s">
        <v>654</v>
      </c>
      <c r="E5461" s="40"/>
    </row>
    <row r="5462" spans="1:5" x14ac:dyDescent="0.3">
      <c r="A5462" t="s">
        <v>1046</v>
      </c>
      <c r="B5462" t="s">
        <v>3566</v>
      </c>
      <c r="D5462" t="s">
        <v>654</v>
      </c>
      <c r="E5462" s="40"/>
    </row>
    <row r="5463" spans="1:5" x14ac:dyDescent="0.3">
      <c r="A5463" t="s">
        <v>918</v>
      </c>
      <c r="B5463" t="s">
        <v>3566</v>
      </c>
      <c r="D5463" t="s">
        <v>654</v>
      </c>
      <c r="E5463" s="40"/>
    </row>
    <row r="5464" spans="1:5" x14ac:dyDescent="0.3">
      <c r="A5464" t="s">
        <v>613</v>
      </c>
      <c r="B5464" t="s">
        <v>3566</v>
      </c>
      <c r="D5464" t="s">
        <v>654</v>
      </c>
      <c r="E5464" s="40"/>
    </row>
    <row r="5465" spans="1:5" x14ac:dyDescent="0.3">
      <c r="A5465" t="s">
        <v>919</v>
      </c>
      <c r="B5465" t="s">
        <v>3790</v>
      </c>
      <c r="D5465" t="s">
        <v>654</v>
      </c>
      <c r="E5465" s="40"/>
    </row>
    <row r="5466" spans="1:5" x14ac:dyDescent="0.3">
      <c r="A5466" t="s">
        <v>1046</v>
      </c>
      <c r="B5466" t="s">
        <v>3790</v>
      </c>
      <c r="D5466" t="s">
        <v>654</v>
      </c>
      <c r="E5466" s="40"/>
    </row>
    <row r="5467" spans="1:5" x14ac:dyDescent="0.3">
      <c r="A5467" t="s">
        <v>918</v>
      </c>
      <c r="B5467" t="s">
        <v>3790</v>
      </c>
      <c r="D5467" t="s">
        <v>654</v>
      </c>
      <c r="E5467" s="40"/>
    </row>
    <row r="5468" spans="1:5" x14ac:dyDescent="0.3">
      <c r="A5468" t="s">
        <v>613</v>
      </c>
      <c r="B5468" t="s">
        <v>3790</v>
      </c>
      <c r="D5468" t="s">
        <v>654</v>
      </c>
      <c r="E5468" s="40"/>
    </row>
    <row r="5469" spans="1:5" x14ac:dyDescent="0.3">
      <c r="A5469" t="s">
        <v>919</v>
      </c>
      <c r="B5469" t="s">
        <v>3567</v>
      </c>
      <c r="D5469" t="s">
        <v>654</v>
      </c>
      <c r="E5469" s="40"/>
    </row>
    <row r="5470" spans="1:5" x14ac:dyDescent="0.3">
      <c r="A5470" t="s">
        <v>1046</v>
      </c>
      <c r="B5470" t="s">
        <v>3567</v>
      </c>
      <c r="D5470" t="s">
        <v>654</v>
      </c>
      <c r="E5470" s="40"/>
    </row>
    <row r="5471" spans="1:5" x14ac:dyDescent="0.3">
      <c r="A5471" t="s">
        <v>918</v>
      </c>
      <c r="B5471" t="s">
        <v>3567</v>
      </c>
      <c r="D5471" t="s">
        <v>654</v>
      </c>
      <c r="E5471" s="40"/>
    </row>
    <row r="5472" spans="1:5" x14ac:dyDescent="0.3">
      <c r="A5472" t="s">
        <v>613</v>
      </c>
      <c r="B5472" t="s">
        <v>3567</v>
      </c>
      <c r="D5472" t="s">
        <v>654</v>
      </c>
      <c r="E5472" s="40"/>
    </row>
    <row r="5473" spans="1:5" x14ac:dyDescent="0.3">
      <c r="A5473" t="s">
        <v>919</v>
      </c>
      <c r="B5473" t="s">
        <v>3568</v>
      </c>
      <c r="D5473" t="s">
        <v>654</v>
      </c>
      <c r="E5473" s="40"/>
    </row>
    <row r="5474" spans="1:5" x14ac:dyDescent="0.3">
      <c r="A5474" t="s">
        <v>1046</v>
      </c>
      <c r="B5474" t="s">
        <v>3568</v>
      </c>
      <c r="D5474" t="s">
        <v>654</v>
      </c>
      <c r="E5474" s="40"/>
    </row>
    <row r="5475" spans="1:5" x14ac:dyDescent="0.3">
      <c r="A5475" t="s">
        <v>918</v>
      </c>
      <c r="B5475" t="s">
        <v>3568</v>
      </c>
      <c r="D5475" t="s">
        <v>654</v>
      </c>
      <c r="E5475" s="40"/>
    </row>
    <row r="5476" spans="1:5" x14ac:dyDescent="0.3">
      <c r="A5476" t="s">
        <v>613</v>
      </c>
      <c r="B5476" t="s">
        <v>3568</v>
      </c>
      <c r="D5476" t="s">
        <v>654</v>
      </c>
      <c r="E5476" s="40"/>
    </row>
    <row r="5477" spans="1:5" x14ac:dyDescent="0.3">
      <c r="A5477" t="s">
        <v>919</v>
      </c>
      <c r="B5477" t="s">
        <v>3569</v>
      </c>
      <c r="D5477" t="s">
        <v>654</v>
      </c>
      <c r="E5477" s="40"/>
    </row>
    <row r="5478" spans="1:5" x14ac:dyDescent="0.3">
      <c r="A5478" t="s">
        <v>1046</v>
      </c>
      <c r="B5478" t="s">
        <v>3569</v>
      </c>
      <c r="D5478" t="s">
        <v>654</v>
      </c>
      <c r="E5478" s="40"/>
    </row>
    <row r="5479" spans="1:5" x14ac:dyDescent="0.3">
      <c r="A5479" t="s">
        <v>918</v>
      </c>
      <c r="B5479" t="s">
        <v>3569</v>
      </c>
      <c r="D5479" t="s">
        <v>654</v>
      </c>
      <c r="E5479" s="40"/>
    </row>
    <row r="5480" spans="1:5" x14ac:dyDescent="0.3">
      <c r="A5480" t="s">
        <v>613</v>
      </c>
      <c r="B5480" t="s">
        <v>3569</v>
      </c>
      <c r="D5480" t="s">
        <v>654</v>
      </c>
      <c r="E5480" s="40"/>
    </row>
    <row r="5481" spans="1:5" x14ac:dyDescent="0.3">
      <c r="A5481" t="s">
        <v>919</v>
      </c>
      <c r="B5481" t="s">
        <v>3570</v>
      </c>
      <c r="D5481" t="s">
        <v>654</v>
      </c>
      <c r="E5481" s="40"/>
    </row>
    <row r="5482" spans="1:5" x14ac:dyDescent="0.3">
      <c r="A5482" t="s">
        <v>1046</v>
      </c>
      <c r="B5482" t="s">
        <v>3570</v>
      </c>
      <c r="D5482" t="s">
        <v>654</v>
      </c>
      <c r="E5482" s="40"/>
    </row>
    <row r="5483" spans="1:5" x14ac:dyDescent="0.3">
      <c r="A5483" t="s">
        <v>918</v>
      </c>
      <c r="B5483" t="s">
        <v>3570</v>
      </c>
      <c r="D5483" t="s">
        <v>654</v>
      </c>
      <c r="E5483" s="40"/>
    </row>
    <row r="5484" spans="1:5" x14ac:dyDescent="0.3">
      <c r="A5484" t="s">
        <v>613</v>
      </c>
      <c r="B5484" t="s">
        <v>3570</v>
      </c>
      <c r="D5484" t="s">
        <v>654</v>
      </c>
      <c r="E5484" s="40"/>
    </row>
    <row r="5485" spans="1:5" x14ac:dyDescent="0.3">
      <c r="A5485" t="s">
        <v>919</v>
      </c>
      <c r="B5485" t="s">
        <v>3933</v>
      </c>
      <c r="D5485" t="s">
        <v>654</v>
      </c>
      <c r="E5485" s="40"/>
    </row>
    <row r="5486" spans="1:5" x14ac:dyDescent="0.3">
      <c r="A5486" t="s">
        <v>1046</v>
      </c>
      <c r="B5486" t="s">
        <v>3933</v>
      </c>
      <c r="D5486" t="s">
        <v>654</v>
      </c>
      <c r="E5486" s="40"/>
    </row>
    <row r="5487" spans="1:5" x14ac:dyDescent="0.3">
      <c r="A5487" t="s">
        <v>918</v>
      </c>
      <c r="B5487" t="s">
        <v>3933</v>
      </c>
      <c r="D5487" t="s">
        <v>654</v>
      </c>
      <c r="E5487" s="40"/>
    </row>
    <row r="5488" spans="1:5" x14ac:dyDescent="0.3">
      <c r="A5488" t="s">
        <v>613</v>
      </c>
      <c r="B5488" t="s">
        <v>3933</v>
      </c>
      <c r="D5488" t="s">
        <v>654</v>
      </c>
      <c r="E5488" s="40"/>
    </row>
    <row r="5489" spans="1:5" x14ac:dyDescent="0.3">
      <c r="A5489" t="s">
        <v>919</v>
      </c>
      <c r="B5489" t="s">
        <v>3791</v>
      </c>
      <c r="D5489" t="s">
        <v>654</v>
      </c>
      <c r="E5489" s="40"/>
    </row>
    <row r="5490" spans="1:5" x14ac:dyDescent="0.3">
      <c r="A5490" t="s">
        <v>1046</v>
      </c>
      <c r="B5490" t="s">
        <v>3791</v>
      </c>
      <c r="D5490" t="s">
        <v>654</v>
      </c>
      <c r="E5490" s="40"/>
    </row>
    <row r="5491" spans="1:5" x14ac:dyDescent="0.3">
      <c r="A5491" t="s">
        <v>918</v>
      </c>
      <c r="B5491" t="s">
        <v>3791</v>
      </c>
      <c r="D5491" t="s">
        <v>654</v>
      </c>
      <c r="E5491" s="40"/>
    </row>
    <row r="5492" spans="1:5" x14ac:dyDescent="0.3">
      <c r="A5492" t="s">
        <v>613</v>
      </c>
      <c r="B5492" t="s">
        <v>3791</v>
      </c>
      <c r="D5492" t="s">
        <v>654</v>
      </c>
      <c r="E5492" s="40"/>
    </row>
    <row r="5493" spans="1:5" x14ac:dyDescent="0.3">
      <c r="A5493" t="s">
        <v>919</v>
      </c>
      <c r="B5493" t="s">
        <v>3571</v>
      </c>
      <c r="D5493" t="s">
        <v>654</v>
      </c>
      <c r="E5493" s="40"/>
    </row>
    <row r="5494" spans="1:5" x14ac:dyDescent="0.3">
      <c r="A5494" t="s">
        <v>1046</v>
      </c>
      <c r="B5494" t="s">
        <v>3571</v>
      </c>
      <c r="D5494" t="s">
        <v>654</v>
      </c>
      <c r="E5494" s="40"/>
    </row>
    <row r="5495" spans="1:5" x14ac:dyDescent="0.3">
      <c r="A5495" t="s">
        <v>918</v>
      </c>
      <c r="B5495" t="s">
        <v>3571</v>
      </c>
      <c r="D5495" t="s">
        <v>654</v>
      </c>
      <c r="E5495" s="40"/>
    </row>
    <row r="5496" spans="1:5" x14ac:dyDescent="0.3">
      <c r="A5496" t="s">
        <v>613</v>
      </c>
      <c r="B5496" t="s">
        <v>3571</v>
      </c>
      <c r="D5496" t="s">
        <v>654</v>
      </c>
      <c r="E5496" s="40"/>
    </row>
    <row r="5497" spans="1:5" x14ac:dyDescent="0.3">
      <c r="A5497" t="s">
        <v>919</v>
      </c>
      <c r="B5497" t="s">
        <v>3572</v>
      </c>
      <c r="D5497" t="s">
        <v>654</v>
      </c>
      <c r="E5497" s="40"/>
    </row>
    <row r="5498" spans="1:5" x14ac:dyDescent="0.3">
      <c r="A5498" t="s">
        <v>1046</v>
      </c>
      <c r="B5498" t="s">
        <v>3572</v>
      </c>
      <c r="D5498" t="s">
        <v>654</v>
      </c>
      <c r="E5498" s="40"/>
    </row>
    <row r="5499" spans="1:5" x14ac:dyDescent="0.3">
      <c r="A5499" t="s">
        <v>918</v>
      </c>
      <c r="B5499" t="s">
        <v>3572</v>
      </c>
      <c r="D5499" t="s">
        <v>654</v>
      </c>
      <c r="E5499" s="40"/>
    </row>
    <row r="5500" spans="1:5" x14ac:dyDescent="0.3">
      <c r="A5500" t="s">
        <v>613</v>
      </c>
      <c r="B5500" t="s">
        <v>3572</v>
      </c>
      <c r="D5500" t="s">
        <v>654</v>
      </c>
      <c r="E5500" s="40"/>
    </row>
    <row r="5501" spans="1:5" x14ac:dyDescent="0.3">
      <c r="A5501" t="s">
        <v>919</v>
      </c>
      <c r="B5501" t="s">
        <v>3573</v>
      </c>
      <c r="D5501" t="s">
        <v>654</v>
      </c>
      <c r="E5501" s="40"/>
    </row>
    <row r="5502" spans="1:5" x14ac:dyDescent="0.3">
      <c r="A5502" t="s">
        <v>1046</v>
      </c>
      <c r="B5502" t="s">
        <v>3573</v>
      </c>
      <c r="D5502" t="s">
        <v>654</v>
      </c>
      <c r="E5502" s="40"/>
    </row>
    <row r="5503" spans="1:5" x14ac:dyDescent="0.3">
      <c r="A5503" t="s">
        <v>918</v>
      </c>
      <c r="B5503" t="s">
        <v>3573</v>
      </c>
      <c r="D5503" t="s">
        <v>654</v>
      </c>
      <c r="E5503" s="40"/>
    </row>
    <row r="5504" spans="1:5" x14ac:dyDescent="0.3">
      <c r="A5504" t="s">
        <v>613</v>
      </c>
      <c r="B5504" t="s">
        <v>3573</v>
      </c>
      <c r="D5504" t="s">
        <v>654</v>
      </c>
      <c r="E5504" s="40"/>
    </row>
    <row r="5505" spans="1:5" x14ac:dyDescent="0.3">
      <c r="A5505" t="s">
        <v>919</v>
      </c>
      <c r="B5505" t="s">
        <v>3574</v>
      </c>
      <c r="D5505" t="s">
        <v>654</v>
      </c>
      <c r="E5505" s="40"/>
    </row>
    <row r="5506" spans="1:5" x14ac:dyDescent="0.3">
      <c r="A5506" t="s">
        <v>1046</v>
      </c>
      <c r="B5506" t="s">
        <v>3574</v>
      </c>
      <c r="D5506" t="s">
        <v>654</v>
      </c>
      <c r="E5506" s="40"/>
    </row>
    <row r="5507" spans="1:5" x14ac:dyDescent="0.3">
      <c r="A5507" t="s">
        <v>918</v>
      </c>
      <c r="B5507" t="s">
        <v>3574</v>
      </c>
      <c r="D5507" t="s">
        <v>654</v>
      </c>
      <c r="E5507" s="40"/>
    </row>
    <row r="5508" spans="1:5" x14ac:dyDescent="0.3">
      <c r="A5508" t="s">
        <v>613</v>
      </c>
      <c r="B5508" t="s">
        <v>3574</v>
      </c>
      <c r="D5508" t="s">
        <v>654</v>
      </c>
      <c r="E5508" s="40"/>
    </row>
    <row r="5509" spans="1:5" x14ac:dyDescent="0.3">
      <c r="A5509" t="s">
        <v>919</v>
      </c>
      <c r="B5509" t="s">
        <v>3934</v>
      </c>
      <c r="D5509" t="s">
        <v>654</v>
      </c>
      <c r="E5509" s="40"/>
    </row>
    <row r="5510" spans="1:5" x14ac:dyDescent="0.3">
      <c r="A5510" t="s">
        <v>1046</v>
      </c>
      <c r="B5510" t="s">
        <v>3934</v>
      </c>
      <c r="D5510" t="s">
        <v>654</v>
      </c>
      <c r="E5510" s="40"/>
    </row>
    <row r="5511" spans="1:5" x14ac:dyDescent="0.3">
      <c r="A5511" t="s">
        <v>918</v>
      </c>
      <c r="B5511" t="s">
        <v>3934</v>
      </c>
      <c r="D5511" t="s">
        <v>654</v>
      </c>
      <c r="E5511" s="40"/>
    </row>
    <row r="5512" spans="1:5" x14ac:dyDescent="0.3">
      <c r="A5512" t="s">
        <v>613</v>
      </c>
      <c r="B5512" t="s">
        <v>3934</v>
      </c>
      <c r="D5512" t="s">
        <v>654</v>
      </c>
      <c r="E5512" s="40"/>
    </row>
    <row r="5513" spans="1:5" x14ac:dyDescent="0.3">
      <c r="A5513" t="s">
        <v>919</v>
      </c>
      <c r="B5513" t="s">
        <v>3792</v>
      </c>
      <c r="D5513" t="s">
        <v>654</v>
      </c>
      <c r="E5513" s="40"/>
    </row>
    <row r="5514" spans="1:5" x14ac:dyDescent="0.3">
      <c r="A5514" t="s">
        <v>1046</v>
      </c>
      <c r="B5514" t="s">
        <v>3792</v>
      </c>
      <c r="D5514" t="s">
        <v>654</v>
      </c>
      <c r="E5514" s="40"/>
    </row>
    <row r="5515" spans="1:5" x14ac:dyDescent="0.3">
      <c r="A5515" t="s">
        <v>918</v>
      </c>
      <c r="B5515" t="s">
        <v>3792</v>
      </c>
      <c r="D5515" t="s">
        <v>654</v>
      </c>
      <c r="E5515" s="40"/>
    </row>
    <row r="5516" spans="1:5" x14ac:dyDescent="0.3">
      <c r="A5516" t="s">
        <v>613</v>
      </c>
      <c r="B5516" t="s">
        <v>3792</v>
      </c>
      <c r="D5516" t="s">
        <v>654</v>
      </c>
      <c r="E5516" s="40"/>
    </row>
    <row r="5517" spans="1:5" x14ac:dyDescent="0.3">
      <c r="A5517" t="s">
        <v>919</v>
      </c>
      <c r="B5517" t="s">
        <v>3575</v>
      </c>
      <c r="D5517" t="s">
        <v>654</v>
      </c>
      <c r="E5517" s="40"/>
    </row>
    <row r="5518" spans="1:5" x14ac:dyDescent="0.3">
      <c r="A5518" t="s">
        <v>1046</v>
      </c>
      <c r="B5518" t="s">
        <v>3575</v>
      </c>
      <c r="D5518" t="s">
        <v>654</v>
      </c>
      <c r="E5518" s="40"/>
    </row>
    <row r="5519" spans="1:5" x14ac:dyDescent="0.3">
      <c r="A5519" t="s">
        <v>918</v>
      </c>
      <c r="B5519" t="s">
        <v>3575</v>
      </c>
      <c r="D5519" t="s">
        <v>654</v>
      </c>
      <c r="E5519" s="40"/>
    </row>
    <row r="5520" spans="1:5" x14ac:dyDescent="0.3">
      <c r="A5520" t="s">
        <v>613</v>
      </c>
      <c r="B5520" t="s">
        <v>3575</v>
      </c>
      <c r="D5520" t="s">
        <v>654</v>
      </c>
      <c r="E5520" s="40"/>
    </row>
    <row r="5521" spans="1:5" x14ac:dyDescent="0.3">
      <c r="A5521" t="s">
        <v>919</v>
      </c>
      <c r="B5521" t="s">
        <v>3576</v>
      </c>
      <c r="D5521" t="s">
        <v>654</v>
      </c>
      <c r="E5521" s="40"/>
    </row>
    <row r="5522" spans="1:5" x14ac:dyDescent="0.3">
      <c r="A5522" t="s">
        <v>1046</v>
      </c>
      <c r="B5522" t="s">
        <v>3576</v>
      </c>
      <c r="D5522" t="s">
        <v>654</v>
      </c>
      <c r="E5522" s="40"/>
    </row>
    <row r="5523" spans="1:5" x14ac:dyDescent="0.3">
      <c r="A5523" t="s">
        <v>918</v>
      </c>
      <c r="B5523" t="s">
        <v>3576</v>
      </c>
      <c r="D5523" t="s">
        <v>654</v>
      </c>
      <c r="E5523" s="40"/>
    </row>
    <row r="5524" spans="1:5" x14ac:dyDescent="0.3">
      <c r="A5524" t="s">
        <v>613</v>
      </c>
      <c r="B5524" t="s">
        <v>3576</v>
      </c>
      <c r="D5524" t="s">
        <v>654</v>
      </c>
      <c r="E5524" s="40"/>
    </row>
    <row r="5525" spans="1:5" x14ac:dyDescent="0.3">
      <c r="A5525" t="s">
        <v>919</v>
      </c>
      <c r="B5525" t="s">
        <v>3577</v>
      </c>
      <c r="D5525" t="s">
        <v>654</v>
      </c>
      <c r="E5525" s="40"/>
    </row>
    <row r="5526" spans="1:5" x14ac:dyDescent="0.3">
      <c r="A5526" t="s">
        <v>1046</v>
      </c>
      <c r="B5526" t="s">
        <v>3577</v>
      </c>
      <c r="D5526" t="s">
        <v>654</v>
      </c>
      <c r="E5526" s="40"/>
    </row>
    <row r="5527" spans="1:5" x14ac:dyDescent="0.3">
      <c r="A5527" t="s">
        <v>918</v>
      </c>
      <c r="B5527" t="s">
        <v>3577</v>
      </c>
      <c r="D5527" t="s">
        <v>654</v>
      </c>
      <c r="E5527" s="40"/>
    </row>
    <row r="5528" spans="1:5" x14ac:dyDescent="0.3">
      <c r="A5528" t="s">
        <v>613</v>
      </c>
      <c r="B5528" t="s">
        <v>3577</v>
      </c>
      <c r="D5528" t="s">
        <v>654</v>
      </c>
      <c r="E5528" s="40"/>
    </row>
    <row r="5529" spans="1:5" x14ac:dyDescent="0.3">
      <c r="A5529" t="s">
        <v>919</v>
      </c>
      <c r="B5529" t="s">
        <v>3578</v>
      </c>
      <c r="D5529" t="s">
        <v>654</v>
      </c>
      <c r="E5529" s="40"/>
    </row>
    <row r="5530" spans="1:5" x14ac:dyDescent="0.3">
      <c r="A5530" t="s">
        <v>1046</v>
      </c>
      <c r="B5530" t="s">
        <v>3578</v>
      </c>
      <c r="D5530" t="s">
        <v>654</v>
      </c>
      <c r="E5530" s="40"/>
    </row>
    <row r="5531" spans="1:5" x14ac:dyDescent="0.3">
      <c r="A5531" t="s">
        <v>918</v>
      </c>
      <c r="B5531" t="s">
        <v>3578</v>
      </c>
      <c r="D5531" t="s">
        <v>654</v>
      </c>
      <c r="E5531" s="40"/>
    </row>
    <row r="5532" spans="1:5" x14ac:dyDescent="0.3">
      <c r="A5532" t="s">
        <v>613</v>
      </c>
      <c r="B5532" t="s">
        <v>3578</v>
      </c>
      <c r="D5532" t="s">
        <v>654</v>
      </c>
      <c r="E5532" s="40"/>
    </row>
    <row r="5533" spans="1:5" x14ac:dyDescent="0.3">
      <c r="A5533" t="s">
        <v>919</v>
      </c>
      <c r="B5533" t="s">
        <v>3579</v>
      </c>
      <c r="D5533" t="s">
        <v>654</v>
      </c>
      <c r="E5533" s="40"/>
    </row>
    <row r="5534" spans="1:5" x14ac:dyDescent="0.3">
      <c r="A5534" t="s">
        <v>1046</v>
      </c>
      <c r="B5534" t="s">
        <v>3579</v>
      </c>
      <c r="D5534" t="s">
        <v>654</v>
      </c>
      <c r="E5534" s="40"/>
    </row>
    <row r="5535" spans="1:5" x14ac:dyDescent="0.3">
      <c r="A5535" t="s">
        <v>918</v>
      </c>
      <c r="B5535" t="s">
        <v>3579</v>
      </c>
      <c r="D5535" t="s">
        <v>654</v>
      </c>
      <c r="E5535" s="40"/>
    </row>
    <row r="5536" spans="1:5" x14ac:dyDescent="0.3">
      <c r="A5536" t="s">
        <v>613</v>
      </c>
      <c r="B5536" t="s">
        <v>3579</v>
      </c>
      <c r="D5536" t="s">
        <v>654</v>
      </c>
      <c r="E5536" s="40"/>
    </row>
    <row r="5537" spans="1:5" x14ac:dyDescent="0.3">
      <c r="A5537" t="s">
        <v>919</v>
      </c>
      <c r="B5537" t="s">
        <v>3793</v>
      </c>
      <c r="D5537" t="s">
        <v>654</v>
      </c>
      <c r="E5537" s="40"/>
    </row>
    <row r="5538" spans="1:5" x14ac:dyDescent="0.3">
      <c r="A5538" t="s">
        <v>1046</v>
      </c>
      <c r="B5538" t="s">
        <v>3793</v>
      </c>
      <c r="D5538" t="s">
        <v>654</v>
      </c>
      <c r="E5538" s="40"/>
    </row>
    <row r="5539" spans="1:5" x14ac:dyDescent="0.3">
      <c r="A5539" t="s">
        <v>918</v>
      </c>
      <c r="B5539" t="s">
        <v>3793</v>
      </c>
      <c r="D5539" t="s">
        <v>654</v>
      </c>
      <c r="E5539" s="40"/>
    </row>
    <row r="5540" spans="1:5" x14ac:dyDescent="0.3">
      <c r="A5540" t="s">
        <v>613</v>
      </c>
      <c r="B5540" t="s">
        <v>3793</v>
      </c>
      <c r="D5540" t="s">
        <v>654</v>
      </c>
      <c r="E5540" s="40"/>
    </row>
    <row r="5541" spans="1:5" x14ac:dyDescent="0.3">
      <c r="A5541" t="s">
        <v>919</v>
      </c>
      <c r="B5541" t="s">
        <v>3580</v>
      </c>
      <c r="D5541" t="s">
        <v>654</v>
      </c>
      <c r="E5541" s="40"/>
    </row>
    <row r="5542" spans="1:5" x14ac:dyDescent="0.3">
      <c r="A5542" t="s">
        <v>1046</v>
      </c>
      <c r="B5542" t="s">
        <v>3580</v>
      </c>
      <c r="D5542" t="s">
        <v>654</v>
      </c>
      <c r="E5542" s="40"/>
    </row>
    <row r="5543" spans="1:5" x14ac:dyDescent="0.3">
      <c r="A5543" t="s">
        <v>918</v>
      </c>
      <c r="B5543" t="s">
        <v>3580</v>
      </c>
      <c r="D5543" t="s">
        <v>654</v>
      </c>
      <c r="E5543" s="40"/>
    </row>
    <row r="5544" spans="1:5" x14ac:dyDescent="0.3">
      <c r="A5544" t="s">
        <v>613</v>
      </c>
      <c r="B5544" t="s">
        <v>3580</v>
      </c>
      <c r="D5544" t="s">
        <v>654</v>
      </c>
      <c r="E5544" s="40"/>
    </row>
    <row r="5545" spans="1:5" x14ac:dyDescent="0.3">
      <c r="A5545" t="s">
        <v>919</v>
      </c>
      <c r="B5545" t="s">
        <v>3582</v>
      </c>
      <c r="D5545" t="s">
        <v>654</v>
      </c>
      <c r="E5545" s="40"/>
    </row>
    <row r="5546" spans="1:5" x14ac:dyDescent="0.3">
      <c r="A5546" t="s">
        <v>1046</v>
      </c>
      <c r="B5546" t="s">
        <v>3582</v>
      </c>
      <c r="D5546" t="s">
        <v>654</v>
      </c>
      <c r="E5546" s="40"/>
    </row>
    <row r="5547" spans="1:5" x14ac:dyDescent="0.3">
      <c r="A5547" t="s">
        <v>918</v>
      </c>
      <c r="B5547" t="s">
        <v>3582</v>
      </c>
      <c r="D5547" t="s">
        <v>654</v>
      </c>
      <c r="E5547" s="40"/>
    </row>
    <row r="5548" spans="1:5" x14ac:dyDescent="0.3">
      <c r="A5548" t="s">
        <v>613</v>
      </c>
      <c r="B5548" t="s">
        <v>3582</v>
      </c>
      <c r="D5548" t="s">
        <v>654</v>
      </c>
      <c r="E5548" s="40"/>
    </row>
    <row r="5549" spans="1:5" x14ac:dyDescent="0.3">
      <c r="A5549" t="s">
        <v>919</v>
      </c>
      <c r="B5549" t="s">
        <v>3583</v>
      </c>
      <c r="D5549" t="s">
        <v>654</v>
      </c>
      <c r="E5549" s="40"/>
    </row>
    <row r="5550" spans="1:5" x14ac:dyDescent="0.3">
      <c r="A5550" t="s">
        <v>1046</v>
      </c>
      <c r="B5550" t="s">
        <v>3583</v>
      </c>
      <c r="D5550" t="s">
        <v>654</v>
      </c>
      <c r="E5550" s="40"/>
    </row>
    <row r="5551" spans="1:5" x14ac:dyDescent="0.3">
      <c r="A5551" t="s">
        <v>918</v>
      </c>
      <c r="B5551" t="s">
        <v>3583</v>
      </c>
      <c r="D5551" t="s">
        <v>654</v>
      </c>
      <c r="E5551" s="40"/>
    </row>
    <row r="5552" spans="1:5" x14ac:dyDescent="0.3">
      <c r="A5552" t="s">
        <v>613</v>
      </c>
      <c r="B5552" t="s">
        <v>3583</v>
      </c>
      <c r="D5552" t="s">
        <v>654</v>
      </c>
      <c r="E5552" s="40"/>
    </row>
    <row r="5553" spans="1:5" x14ac:dyDescent="0.3">
      <c r="A5553" t="s">
        <v>919</v>
      </c>
      <c r="B5553" t="s">
        <v>3584</v>
      </c>
      <c r="D5553" t="s">
        <v>654</v>
      </c>
      <c r="E5553" s="40"/>
    </row>
    <row r="5554" spans="1:5" x14ac:dyDescent="0.3">
      <c r="A5554" t="s">
        <v>1046</v>
      </c>
      <c r="B5554" t="s">
        <v>3584</v>
      </c>
      <c r="D5554" t="s">
        <v>654</v>
      </c>
      <c r="E5554" s="40"/>
    </row>
    <row r="5555" spans="1:5" x14ac:dyDescent="0.3">
      <c r="A5555" t="s">
        <v>918</v>
      </c>
      <c r="B5555" t="s">
        <v>3584</v>
      </c>
      <c r="D5555" t="s">
        <v>654</v>
      </c>
      <c r="E5555" s="40"/>
    </row>
    <row r="5556" spans="1:5" x14ac:dyDescent="0.3">
      <c r="A5556" t="s">
        <v>613</v>
      </c>
      <c r="B5556" t="s">
        <v>3584</v>
      </c>
      <c r="D5556" t="s">
        <v>654</v>
      </c>
      <c r="E5556" s="40"/>
    </row>
    <row r="5557" spans="1:5" x14ac:dyDescent="0.3">
      <c r="A5557" t="s">
        <v>919</v>
      </c>
      <c r="B5557" t="s">
        <v>3794</v>
      </c>
      <c r="D5557" t="s">
        <v>654</v>
      </c>
      <c r="E5557" s="40"/>
    </row>
    <row r="5558" spans="1:5" x14ac:dyDescent="0.3">
      <c r="A5558" t="s">
        <v>1046</v>
      </c>
      <c r="B5558" t="s">
        <v>3794</v>
      </c>
      <c r="D5558" t="s">
        <v>654</v>
      </c>
      <c r="E5558" s="40"/>
    </row>
    <row r="5559" spans="1:5" x14ac:dyDescent="0.3">
      <c r="A5559" t="s">
        <v>918</v>
      </c>
      <c r="B5559" t="s">
        <v>3794</v>
      </c>
      <c r="D5559" t="s">
        <v>654</v>
      </c>
      <c r="E5559" s="40"/>
    </row>
    <row r="5560" spans="1:5" x14ac:dyDescent="0.3">
      <c r="A5560" t="s">
        <v>613</v>
      </c>
      <c r="B5560" t="s">
        <v>3794</v>
      </c>
      <c r="D5560" t="s">
        <v>654</v>
      </c>
      <c r="E5560" s="40"/>
    </row>
    <row r="5561" spans="1:5" x14ac:dyDescent="0.3">
      <c r="A5561" t="s">
        <v>919</v>
      </c>
      <c r="B5561" t="s">
        <v>3585</v>
      </c>
      <c r="D5561" t="s">
        <v>654</v>
      </c>
      <c r="E5561" s="40"/>
    </row>
    <row r="5562" spans="1:5" x14ac:dyDescent="0.3">
      <c r="A5562" t="s">
        <v>1046</v>
      </c>
      <c r="B5562" t="s">
        <v>3585</v>
      </c>
      <c r="D5562" t="s">
        <v>654</v>
      </c>
      <c r="E5562" s="40"/>
    </row>
    <row r="5563" spans="1:5" x14ac:dyDescent="0.3">
      <c r="A5563" t="s">
        <v>918</v>
      </c>
      <c r="B5563" t="s">
        <v>3585</v>
      </c>
      <c r="D5563" t="s">
        <v>654</v>
      </c>
      <c r="E5563" s="40"/>
    </row>
    <row r="5564" spans="1:5" x14ac:dyDescent="0.3">
      <c r="A5564" t="s">
        <v>613</v>
      </c>
      <c r="B5564" t="s">
        <v>3585</v>
      </c>
      <c r="D5564" t="s">
        <v>654</v>
      </c>
      <c r="E5564" s="40"/>
    </row>
    <row r="5565" spans="1:5" x14ac:dyDescent="0.3">
      <c r="A5565" t="s">
        <v>919</v>
      </c>
      <c r="B5565" t="s">
        <v>3586</v>
      </c>
      <c r="D5565" t="s">
        <v>654</v>
      </c>
      <c r="E5565" s="40"/>
    </row>
    <row r="5566" spans="1:5" x14ac:dyDescent="0.3">
      <c r="A5566" t="s">
        <v>1046</v>
      </c>
      <c r="B5566" t="s">
        <v>3586</v>
      </c>
      <c r="D5566" t="s">
        <v>654</v>
      </c>
      <c r="E5566" s="40"/>
    </row>
    <row r="5567" spans="1:5" x14ac:dyDescent="0.3">
      <c r="A5567" t="s">
        <v>918</v>
      </c>
      <c r="B5567" t="s">
        <v>3586</v>
      </c>
      <c r="D5567" t="s">
        <v>654</v>
      </c>
      <c r="E5567" s="40"/>
    </row>
    <row r="5568" spans="1:5" x14ac:dyDescent="0.3">
      <c r="A5568" t="s">
        <v>613</v>
      </c>
      <c r="B5568" t="s">
        <v>3586</v>
      </c>
      <c r="D5568" t="s">
        <v>654</v>
      </c>
      <c r="E5568" s="40"/>
    </row>
    <row r="5569" spans="1:5" x14ac:dyDescent="0.3">
      <c r="A5569" t="s">
        <v>919</v>
      </c>
      <c r="B5569" t="s">
        <v>3587</v>
      </c>
      <c r="D5569" t="s">
        <v>654</v>
      </c>
      <c r="E5569" s="40"/>
    </row>
    <row r="5570" spans="1:5" x14ac:dyDescent="0.3">
      <c r="A5570" t="s">
        <v>1046</v>
      </c>
      <c r="B5570" t="s">
        <v>3587</v>
      </c>
      <c r="D5570" t="s">
        <v>654</v>
      </c>
      <c r="E5570" s="40"/>
    </row>
    <row r="5571" spans="1:5" x14ac:dyDescent="0.3">
      <c r="A5571" t="s">
        <v>918</v>
      </c>
      <c r="B5571" t="s">
        <v>3587</v>
      </c>
      <c r="D5571" t="s">
        <v>654</v>
      </c>
      <c r="E5571" s="40"/>
    </row>
    <row r="5572" spans="1:5" x14ac:dyDescent="0.3">
      <c r="A5572" t="s">
        <v>613</v>
      </c>
      <c r="B5572" t="s">
        <v>3587</v>
      </c>
      <c r="D5572" t="s">
        <v>654</v>
      </c>
      <c r="E5572" s="40"/>
    </row>
    <row r="5573" spans="1:5" x14ac:dyDescent="0.3">
      <c r="A5573" t="s">
        <v>919</v>
      </c>
      <c r="B5573" t="s">
        <v>3588</v>
      </c>
      <c r="D5573" t="s">
        <v>654</v>
      </c>
      <c r="E5573" s="40"/>
    </row>
    <row r="5574" spans="1:5" x14ac:dyDescent="0.3">
      <c r="A5574" t="s">
        <v>1046</v>
      </c>
      <c r="B5574" t="s">
        <v>3588</v>
      </c>
      <c r="D5574" t="s">
        <v>654</v>
      </c>
      <c r="E5574" s="40"/>
    </row>
    <row r="5575" spans="1:5" x14ac:dyDescent="0.3">
      <c r="A5575" t="s">
        <v>918</v>
      </c>
      <c r="B5575" t="s">
        <v>3588</v>
      </c>
      <c r="D5575" t="s">
        <v>654</v>
      </c>
      <c r="E5575" s="40"/>
    </row>
    <row r="5576" spans="1:5" x14ac:dyDescent="0.3">
      <c r="A5576" t="s">
        <v>613</v>
      </c>
      <c r="B5576" t="s">
        <v>3588</v>
      </c>
      <c r="D5576" t="s">
        <v>654</v>
      </c>
      <c r="E5576" s="40"/>
    </row>
    <row r="5577" spans="1:5" x14ac:dyDescent="0.3">
      <c r="A5577" t="s">
        <v>919</v>
      </c>
      <c r="B5577" t="s">
        <v>3589</v>
      </c>
      <c r="D5577" t="s">
        <v>654</v>
      </c>
      <c r="E5577" s="40"/>
    </row>
    <row r="5578" spans="1:5" x14ac:dyDescent="0.3">
      <c r="A5578" t="s">
        <v>1046</v>
      </c>
      <c r="B5578" t="s">
        <v>3589</v>
      </c>
      <c r="D5578" t="s">
        <v>654</v>
      </c>
      <c r="E5578" s="40"/>
    </row>
    <row r="5579" spans="1:5" x14ac:dyDescent="0.3">
      <c r="A5579" t="s">
        <v>918</v>
      </c>
      <c r="B5579" t="s">
        <v>3589</v>
      </c>
      <c r="D5579" t="s">
        <v>654</v>
      </c>
      <c r="E5579" s="40"/>
    </row>
    <row r="5580" spans="1:5" x14ac:dyDescent="0.3">
      <c r="A5580" t="s">
        <v>613</v>
      </c>
      <c r="B5580" t="s">
        <v>3589</v>
      </c>
      <c r="D5580" t="s">
        <v>654</v>
      </c>
      <c r="E5580" s="40"/>
    </row>
    <row r="5581" spans="1:5" x14ac:dyDescent="0.3">
      <c r="A5581" t="s">
        <v>919</v>
      </c>
      <c r="B5581" t="s">
        <v>3590</v>
      </c>
      <c r="D5581" t="s">
        <v>654</v>
      </c>
      <c r="E5581" s="40"/>
    </row>
    <row r="5582" spans="1:5" x14ac:dyDescent="0.3">
      <c r="A5582" t="s">
        <v>1046</v>
      </c>
      <c r="B5582" t="s">
        <v>3590</v>
      </c>
      <c r="D5582" t="s">
        <v>654</v>
      </c>
      <c r="E5582" s="40"/>
    </row>
    <row r="5583" spans="1:5" x14ac:dyDescent="0.3">
      <c r="A5583" t="s">
        <v>918</v>
      </c>
      <c r="B5583" t="s">
        <v>3590</v>
      </c>
      <c r="D5583" t="s">
        <v>654</v>
      </c>
      <c r="E5583" s="40"/>
    </row>
    <row r="5584" spans="1:5" x14ac:dyDescent="0.3">
      <c r="A5584" t="s">
        <v>613</v>
      </c>
      <c r="B5584" t="s">
        <v>3590</v>
      </c>
      <c r="D5584" t="s">
        <v>654</v>
      </c>
      <c r="E5584" s="40"/>
    </row>
    <row r="5585" spans="1:5" x14ac:dyDescent="0.3">
      <c r="A5585" t="s">
        <v>919</v>
      </c>
      <c r="B5585" t="s">
        <v>3591</v>
      </c>
      <c r="D5585" t="s">
        <v>654</v>
      </c>
      <c r="E5585" s="40"/>
    </row>
    <row r="5586" spans="1:5" x14ac:dyDescent="0.3">
      <c r="A5586" t="s">
        <v>1046</v>
      </c>
      <c r="B5586" t="s">
        <v>3591</v>
      </c>
      <c r="D5586" t="s">
        <v>654</v>
      </c>
      <c r="E5586" s="40"/>
    </row>
    <row r="5587" spans="1:5" x14ac:dyDescent="0.3">
      <c r="A5587" t="s">
        <v>918</v>
      </c>
      <c r="B5587" t="s">
        <v>3591</v>
      </c>
      <c r="D5587" t="s">
        <v>654</v>
      </c>
      <c r="E5587" s="40"/>
    </row>
    <row r="5588" spans="1:5" x14ac:dyDescent="0.3">
      <c r="A5588" t="s">
        <v>613</v>
      </c>
      <c r="B5588" t="s">
        <v>3591</v>
      </c>
      <c r="D5588" t="s">
        <v>654</v>
      </c>
      <c r="E5588" s="40"/>
    </row>
    <row r="5589" spans="1:5" x14ac:dyDescent="0.3">
      <c r="A5589" t="s">
        <v>919</v>
      </c>
      <c r="B5589" t="s">
        <v>3592</v>
      </c>
      <c r="D5589" t="s">
        <v>654</v>
      </c>
      <c r="E5589" s="40"/>
    </row>
    <row r="5590" spans="1:5" x14ac:dyDescent="0.3">
      <c r="A5590" t="s">
        <v>1046</v>
      </c>
      <c r="B5590" t="s">
        <v>3592</v>
      </c>
      <c r="D5590" t="s">
        <v>654</v>
      </c>
      <c r="E5590" s="40"/>
    </row>
    <row r="5591" spans="1:5" x14ac:dyDescent="0.3">
      <c r="A5591" t="s">
        <v>918</v>
      </c>
      <c r="B5591" t="s">
        <v>3592</v>
      </c>
      <c r="D5591" t="s">
        <v>654</v>
      </c>
      <c r="E5591" s="40"/>
    </row>
    <row r="5592" spans="1:5" x14ac:dyDescent="0.3">
      <c r="A5592" t="s">
        <v>613</v>
      </c>
      <c r="B5592" t="s">
        <v>3592</v>
      </c>
      <c r="D5592" t="s">
        <v>654</v>
      </c>
      <c r="E5592" s="40"/>
    </row>
    <row r="5593" spans="1:5" x14ac:dyDescent="0.3">
      <c r="A5593" t="s">
        <v>1242</v>
      </c>
      <c r="B5593" t="s">
        <v>3239</v>
      </c>
      <c r="D5593" t="s">
        <v>1222</v>
      </c>
      <c r="E5593" s="40"/>
    </row>
    <row r="5594" spans="1:5" x14ac:dyDescent="0.3">
      <c r="A5594" t="s">
        <v>1243</v>
      </c>
      <c r="B5594" t="s">
        <v>3239</v>
      </c>
      <c r="D5594" t="s">
        <v>1222</v>
      </c>
      <c r="E5594" s="40"/>
    </row>
    <row r="5595" spans="1:5" x14ac:dyDescent="0.3">
      <c r="A5595" t="s">
        <v>1242</v>
      </c>
      <c r="B5595" t="s">
        <v>3249</v>
      </c>
      <c r="D5595" t="s">
        <v>1222</v>
      </c>
      <c r="E5595" s="40"/>
    </row>
    <row r="5596" spans="1:5" x14ac:dyDescent="0.3">
      <c r="A5596" t="s">
        <v>1243</v>
      </c>
      <c r="B5596" t="s">
        <v>3249</v>
      </c>
      <c r="D5596" t="s">
        <v>1222</v>
      </c>
      <c r="E5596" s="40"/>
    </row>
    <row r="5597" spans="1:5" x14ac:dyDescent="0.3">
      <c r="A5597" t="s">
        <v>1242</v>
      </c>
      <c r="B5597" t="s">
        <v>3254</v>
      </c>
      <c r="D5597" t="s">
        <v>1222</v>
      </c>
      <c r="E5597" s="40"/>
    </row>
    <row r="5598" spans="1:5" x14ac:dyDescent="0.3">
      <c r="A5598" t="s">
        <v>1243</v>
      </c>
      <c r="B5598" t="s">
        <v>3254</v>
      </c>
      <c r="D5598" t="s">
        <v>1222</v>
      </c>
      <c r="E5598" s="40"/>
    </row>
    <row r="5599" spans="1:5" x14ac:dyDescent="0.3">
      <c r="A5599" t="s">
        <v>1242</v>
      </c>
      <c r="B5599" t="s">
        <v>3265</v>
      </c>
      <c r="D5599" t="s">
        <v>1222</v>
      </c>
      <c r="E5599" s="40"/>
    </row>
    <row r="5600" spans="1:5" x14ac:dyDescent="0.3">
      <c r="A5600" t="s">
        <v>1243</v>
      </c>
      <c r="B5600" t="s">
        <v>3265</v>
      </c>
      <c r="D5600" t="s">
        <v>1222</v>
      </c>
      <c r="E5600" s="40"/>
    </row>
    <row r="5601" spans="1:5" x14ac:dyDescent="0.3">
      <c r="A5601" t="s">
        <v>1242</v>
      </c>
      <c r="B5601" t="s">
        <v>3276</v>
      </c>
      <c r="D5601" t="s">
        <v>1222</v>
      </c>
      <c r="E5601" s="40"/>
    </row>
    <row r="5602" spans="1:5" x14ac:dyDescent="0.3">
      <c r="A5602" t="s">
        <v>1243</v>
      </c>
      <c r="B5602" t="s">
        <v>3276</v>
      </c>
      <c r="D5602" t="s">
        <v>1222</v>
      </c>
      <c r="E5602" s="40"/>
    </row>
    <row r="5603" spans="1:5" x14ac:dyDescent="0.3">
      <c r="A5603" t="s">
        <v>1242</v>
      </c>
      <c r="B5603" t="s">
        <v>3287</v>
      </c>
      <c r="D5603" t="s">
        <v>1222</v>
      </c>
      <c r="E5603" s="40"/>
    </row>
    <row r="5604" spans="1:5" x14ac:dyDescent="0.3">
      <c r="A5604" t="s">
        <v>1243</v>
      </c>
      <c r="B5604" t="s">
        <v>3287</v>
      </c>
      <c r="D5604" t="s">
        <v>1222</v>
      </c>
      <c r="E5604" s="40"/>
    </row>
    <row r="5605" spans="1:5" x14ac:dyDescent="0.3">
      <c r="A5605" t="s">
        <v>1242</v>
      </c>
      <c r="B5605" t="s">
        <v>3292</v>
      </c>
      <c r="D5605" t="s">
        <v>1222</v>
      </c>
      <c r="E5605" s="40"/>
    </row>
    <row r="5606" spans="1:5" x14ac:dyDescent="0.3">
      <c r="A5606" t="s">
        <v>1243</v>
      </c>
      <c r="B5606" t="s">
        <v>3292</v>
      </c>
      <c r="D5606" t="s">
        <v>1222</v>
      </c>
      <c r="E5606" s="40"/>
    </row>
    <row r="5607" spans="1:5" x14ac:dyDescent="0.3">
      <c r="A5607" t="s">
        <v>1242</v>
      </c>
      <c r="B5607" t="s">
        <v>3298</v>
      </c>
      <c r="D5607" t="s">
        <v>1222</v>
      </c>
      <c r="E5607" s="40"/>
    </row>
    <row r="5608" spans="1:5" x14ac:dyDescent="0.3">
      <c r="A5608" t="s">
        <v>1243</v>
      </c>
      <c r="B5608" t="s">
        <v>3298</v>
      </c>
      <c r="D5608" t="s">
        <v>1222</v>
      </c>
      <c r="E5608" s="40"/>
    </row>
    <row r="5609" spans="1:5" x14ac:dyDescent="0.3">
      <c r="A5609" t="s">
        <v>1242</v>
      </c>
      <c r="B5609" t="s">
        <v>3303</v>
      </c>
      <c r="D5609" t="s">
        <v>1222</v>
      </c>
      <c r="E5609" s="40"/>
    </row>
    <row r="5610" spans="1:5" x14ac:dyDescent="0.3">
      <c r="A5610" t="s">
        <v>1243</v>
      </c>
      <c r="B5610" t="s">
        <v>3303</v>
      </c>
      <c r="D5610" t="s">
        <v>1222</v>
      </c>
      <c r="E5610" s="40"/>
    </row>
    <row r="5611" spans="1:5" x14ac:dyDescent="0.3">
      <c r="A5611" t="s">
        <v>1242</v>
      </c>
      <c r="B5611" t="s">
        <v>3309</v>
      </c>
      <c r="D5611" t="s">
        <v>1222</v>
      </c>
      <c r="E5611" s="40"/>
    </row>
    <row r="5612" spans="1:5" x14ac:dyDescent="0.3">
      <c r="A5612" t="s">
        <v>1243</v>
      </c>
      <c r="B5612" t="s">
        <v>3309</v>
      </c>
      <c r="D5612" t="s">
        <v>1222</v>
      </c>
      <c r="E5612" s="40"/>
    </row>
    <row r="5613" spans="1:5" x14ac:dyDescent="0.3">
      <c r="A5613" t="s">
        <v>1242</v>
      </c>
      <c r="B5613" t="s">
        <v>3314</v>
      </c>
      <c r="D5613" t="s">
        <v>1222</v>
      </c>
      <c r="E5613" s="40"/>
    </row>
    <row r="5614" spans="1:5" x14ac:dyDescent="0.3">
      <c r="A5614" t="s">
        <v>1243</v>
      </c>
      <c r="B5614" t="s">
        <v>3314</v>
      </c>
      <c r="D5614" t="s">
        <v>1222</v>
      </c>
      <c r="E5614" s="40"/>
    </row>
    <row r="5615" spans="1:5" x14ac:dyDescent="0.3">
      <c r="A5615" t="s">
        <v>1242</v>
      </c>
      <c r="B5615" t="s">
        <v>3320</v>
      </c>
      <c r="D5615" t="s">
        <v>1222</v>
      </c>
      <c r="E5615" s="40"/>
    </row>
    <row r="5616" spans="1:5" x14ac:dyDescent="0.3">
      <c r="A5616" t="s">
        <v>1243</v>
      </c>
      <c r="B5616" t="s">
        <v>3320</v>
      </c>
      <c r="D5616" t="s">
        <v>1222</v>
      </c>
      <c r="E5616" s="40"/>
    </row>
    <row r="5617" spans="1:5" x14ac:dyDescent="0.3">
      <c r="A5617" t="s">
        <v>1242</v>
      </c>
      <c r="B5617" t="s">
        <v>3325</v>
      </c>
      <c r="D5617" t="s">
        <v>1222</v>
      </c>
      <c r="E5617" s="40"/>
    </row>
    <row r="5618" spans="1:5" x14ac:dyDescent="0.3">
      <c r="A5618" t="s">
        <v>1243</v>
      </c>
      <c r="B5618" t="s">
        <v>3325</v>
      </c>
      <c r="D5618" t="s">
        <v>1222</v>
      </c>
      <c r="E5618" s="40"/>
    </row>
    <row r="5619" spans="1:5" x14ac:dyDescent="0.3">
      <c r="A5619" t="s">
        <v>1242</v>
      </c>
      <c r="B5619" t="s">
        <v>3328</v>
      </c>
      <c r="D5619" t="s">
        <v>1222</v>
      </c>
      <c r="E5619" s="40"/>
    </row>
    <row r="5620" spans="1:5" x14ac:dyDescent="0.3">
      <c r="A5620" t="s">
        <v>1243</v>
      </c>
      <c r="B5620" t="s">
        <v>3328</v>
      </c>
      <c r="D5620" t="s">
        <v>1222</v>
      </c>
      <c r="E5620" s="40"/>
    </row>
    <row r="5621" spans="1:5" x14ac:dyDescent="0.3">
      <c r="A5621" t="s">
        <v>1242</v>
      </c>
      <c r="B5621" t="s">
        <v>3331</v>
      </c>
      <c r="D5621" t="s">
        <v>1222</v>
      </c>
      <c r="E5621" s="40"/>
    </row>
    <row r="5622" spans="1:5" x14ac:dyDescent="0.3">
      <c r="A5622" t="s">
        <v>1243</v>
      </c>
      <c r="B5622" t="s">
        <v>3331</v>
      </c>
      <c r="D5622" t="s">
        <v>1222</v>
      </c>
      <c r="E5622" s="40"/>
    </row>
    <row r="5623" spans="1:5" x14ac:dyDescent="0.3">
      <c r="A5623" t="s">
        <v>1242</v>
      </c>
      <c r="B5623" t="s">
        <v>3338</v>
      </c>
      <c r="D5623" t="s">
        <v>1222</v>
      </c>
      <c r="E5623" s="40"/>
    </row>
    <row r="5624" spans="1:5" x14ac:dyDescent="0.3">
      <c r="A5624" t="s">
        <v>1243</v>
      </c>
      <c r="B5624" t="s">
        <v>3338</v>
      </c>
      <c r="D5624" t="s">
        <v>1222</v>
      </c>
      <c r="E5624" s="40"/>
    </row>
    <row r="5625" spans="1:5" x14ac:dyDescent="0.3">
      <c r="A5625" t="s">
        <v>1242</v>
      </c>
      <c r="B5625" t="s">
        <v>3341</v>
      </c>
      <c r="D5625" t="s">
        <v>1222</v>
      </c>
      <c r="E5625" s="40"/>
    </row>
    <row r="5626" spans="1:5" x14ac:dyDescent="0.3">
      <c r="A5626" t="s">
        <v>1243</v>
      </c>
      <c r="B5626" t="s">
        <v>3341</v>
      </c>
      <c r="D5626" t="s">
        <v>1222</v>
      </c>
      <c r="E5626" s="40"/>
    </row>
    <row r="5627" spans="1:5" x14ac:dyDescent="0.3">
      <c r="A5627" t="s">
        <v>1242</v>
      </c>
      <c r="B5627" t="s">
        <v>3354</v>
      </c>
      <c r="D5627" t="s">
        <v>1222</v>
      </c>
      <c r="E5627" s="40"/>
    </row>
    <row r="5628" spans="1:5" x14ac:dyDescent="0.3">
      <c r="A5628" t="s">
        <v>1243</v>
      </c>
      <c r="B5628" t="s">
        <v>3354</v>
      </c>
      <c r="D5628" t="s">
        <v>1222</v>
      </c>
      <c r="E5628" s="40"/>
    </row>
    <row r="5629" spans="1:5" x14ac:dyDescent="0.3">
      <c r="A5629" t="s">
        <v>1242</v>
      </c>
      <c r="B5629" t="s">
        <v>3359</v>
      </c>
      <c r="D5629" t="s">
        <v>1222</v>
      </c>
      <c r="E5629" s="40"/>
    </row>
    <row r="5630" spans="1:5" x14ac:dyDescent="0.3">
      <c r="A5630" t="s">
        <v>1243</v>
      </c>
      <c r="B5630" t="s">
        <v>3359</v>
      </c>
      <c r="D5630" t="s">
        <v>1222</v>
      </c>
      <c r="E5630" s="40"/>
    </row>
    <row r="5631" spans="1:5" x14ac:dyDescent="0.3">
      <c r="A5631" t="s">
        <v>1242</v>
      </c>
      <c r="B5631" t="s">
        <v>3362</v>
      </c>
      <c r="D5631" t="s">
        <v>1222</v>
      </c>
      <c r="E5631" s="40"/>
    </row>
    <row r="5632" spans="1:5" x14ac:dyDescent="0.3">
      <c r="A5632" t="s">
        <v>1243</v>
      </c>
      <c r="B5632" t="s">
        <v>3362</v>
      </c>
      <c r="D5632" t="s">
        <v>1222</v>
      </c>
      <c r="E5632" s="40"/>
    </row>
    <row r="5633" spans="1:5" x14ac:dyDescent="0.3">
      <c r="A5633" t="s">
        <v>1242</v>
      </c>
      <c r="B5633" t="s">
        <v>3365</v>
      </c>
      <c r="D5633" t="s">
        <v>1222</v>
      </c>
      <c r="E5633" s="40"/>
    </row>
    <row r="5634" spans="1:5" x14ac:dyDescent="0.3">
      <c r="A5634" t="s">
        <v>1243</v>
      </c>
      <c r="B5634" t="s">
        <v>3365</v>
      </c>
      <c r="D5634" t="s">
        <v>1222</v>
      </c>
      <c r="E5634" s="40"/>
    </row>
    <row r="5635" spans="1:5" x14ac:dyDescent="0.3">
      <c r="A5635" t="s">
        <v>1242</v>
      </c>
      <c r="B5635" t="s">
        <v>3376</v>
      </c>
      <c r="D5635" t="s">
        <v>1222</v>
      </c>
      <c r="E5635" s="40"/>
    </row>
    <row r="5636" spans="1:5" x14ac:dyDescent="0.3">
      <c r="A5636" t="s">
        <v>1243</v>
      </c>
      <c r="B5636" t="s">
        <v>3376</v>
      </c>
      <c r="D5636" t="s">
        <v>1222</v>
      </c>
      <c r="E5636" s="40"/>
    </row>
    <row r="5637" spans="1:5" x14ac:dyDescent="0.3">
      <c r="A5637" t="s">
        <v>1242</v>
      </c>
      <c r="B5637" t="s">
        <v>3381</v>
      </c>
      <c r="D5637" t="s">
        <v>1222</v>
      </c>
      <c r="E5637" s="40"/>
    </row>
    <row r="5638" spans="1:5" x14ac:dyDescent="0.3">
      <c r="A5638" t="s">
        <v>1243</v>
      </c>
      <c r="B5638" t="s">
        <v>3381</v>
      </c>
      <c r="D5638" t="s">
        <v>1222</v>
      </c>
      <c r="E5638" s="40"/>
    </row>
    <row r="5639" spans="1:5" x14ac:dyDescent="0.3">
      <c r="A5639" t="s">
        <v>1242</v>
      </c>
      <c r="B5639" t="s">
        <v>3384</v>
      </c>
      <c r="D5639" t="s">
        <v>1222</v>
      </c>
      <c r="E5639" s="40"/>
    </row>
    <row r="5640" spans="1:5" x14ac:dyDescent="0.3">
      <c r="A5640" t="s">
        <v>1243</v>
      </c>
      <c r="B5640" t="s">
        <v>3384</v>
      </c>
      <c r="D5640" t="s">
        <v>1222</v>
      </c>
      <c r="E5640" s="40"/>
    </row>
    <row r="5641" spans="1:5" x14ac:dyDescent="0.3">
      <c r="A5641" t="s">
        <v>1242</v>
      </c>
      <c r="B5641" t="s">
        <v>3393</v>
      </c>
      <c r="D5641" t="s">
        <v>1222</v>
      </c>
      <c r="E5641" s="40"/>
    </row>
    <row r="5642" spans="1:5" x14ac:dyDescent="0.3">
      <c r="A5642" t="s">
        <v>1243</v>
      </c>
      <c r="B5642" t="s">
        <v>3393</v>
      </c>
      <c r="D5642" t="s">
        <v>1222</v>
      </c>
      <c r="E5642" s="40"/>
    </row>
    <row r="5643" spans="1:5" x14ac:dyDescent="0.3">
      <c r="A5643" t="s">
        <v>1242</v>
      </c>
      <c r="B5643" t="s">
        <v>3402</v>
      </c>
      <c r="D5643" t="s">
        <v>1222</v>
      </c>
      <c r="E5643" s="40"/>
    </row>
    <row r="5644" spans="1:5" x14ac:dyDescent="0.3">
      <c r="A5644" t="s">
        <v>1243</v>
      </c>
      <c r="B5644" t="s">
        <v>3402</v>
      </c>
      <c r="D5644" t="s">
        <v>1222</v>
      </c>
      <c r="E5644" s="40"/>
    </row>
    <row r="5645" spans="1:5" x14ac:dyDescent="0.3">
      <c r="A5645" t="s">
        <v>1242</v>
      </c>
      <c r="B5645" t="s">
        <v>3407</v>
      </c>
      <c r="D5645" t="s">
        <v>1222</v>
      </c>
      <c r="E5645" s="40"/>
    </row>
    <row r="5646" spans="1:5" x14ac:dyDescent="0.3">
      <c r="A5646" t="s">
        <v>1243</v>
      </c>
      <c r="B5646" t="s">
        <v>3407</v>
      </c>
      <c r="D5646" t="s">
        <v>1222</v>
      </c>
      <c r="E5646" s="40"/>
    </row>
    <row r="5647" spans="1:5" x14ac:dyDescent="0.3">
      <c r="A5647" t="s">
        <v>1242</v>
      </c>
      <c r="B5647" t="s">
        <v>3410</v>
      </c>
      <c r="D5647" t="s">
        <v>1222</v>
      </c>
      <c r="E5647" s="40"/>
    </row>
    <row r="5648" spans="1:5" x14ac:dyDescent="0.3">
      <c r="A5648" t="s">
        <v>1243</v>
      </c>
      <c r="B5648" t="s">
        <v>3410</v>
      </c>
      <c r="D5648" t="s">
        <v>1222</v>
      </c>
      <c r="E5648" s="40"/>
    </row>
    <row r="5649" spans="1:5" x14ac:dyDescent="0.3">
      <c r="A5649" t="s">
        <v>1242</v>
      </c>
      <c r="B5649" t="s">
        <v>3415</v>
      </c>
      <c r="D5649" t="s">
        <v>1222</v>
      </c>
      <c r="E5649" s="40"/>
    </row>
    <row r="5650" spans="1:5" x14ac:dyDescent="0.3">
      <c r="A5650" t="s">
        <v>1243</v>
      </c>
      <c r="B5650" t="s">
        <v>3415</v>
      </c>
      <c r="D5650" t="s">
        <v>1222</v>
      </c>
      <c r="E5650" s="40"/>
    </row>
    <row r="5651" spans="1:5" x14ac:dyDescent="0.3">
      <c r="A5651" t="s">
        <v>1242</v>
      </c>
      <c r="B5651" t="s">
        <v>3420</v>
      </c>
      <c r="D5651" t="s">
        <v>1222</v>
      </c>
      <c r="E5651" s="40"/>
    </row>
    <row r="5652" spans="1:5" x14ac:dyDescent="0.3">
      <c r="A5652" t="s">
        <v>1243</v>
      </c>
      <c r="B5652" t="s">
        <v>3420</v>
      </c>
      <c r="D5652" t="s">
        <v>1222</v>
      </c>
      <c r="E5652" s="40"/>
    </row>
    <row r="5653" spans="1:5" x14ac:dyDescent="0.3">
      <c r="A5653" t="s">
        <v>1242</v>
      </c>
      <c r="B5653" t="s">
        <v>3425</v>
      </c>
      <c r="D5653" t="s">
        <v>1222</v>
      </c>
      <c r="E5653" s="40"/>
    </row>
    <row r="5654" spans="1:5" x14ac:dyDescent="0.3">
      <c r="A5654" t="s">
        <v>1243</v>
      </c>
      <c r="B5654" t="s">
        <v>3425</v>
      </c>
      <c r="D5654" t="s">
        <v>1222</v>
      </c>
      <c r="E5654" s="40"/>
    </row>
    <row r="5655" spans="1:5" x14ac:dyDescent="0.3">
      <c r="A5655" t="s">
        <v>1242</v>
      </c>
      <c r="B5655" t="s">
        <v>3431</v>
      </c>
      <c r="D5655" t="s">
        <v>1222</v>
      </c>
      <c r="E5655" s="40"/>
    </row>
    <row r="5656" spans="1:5" x14ac:dyDescent="0.3">
      <c r="A5656" t="s">
        <v>1243</v>
      </c>
      <c r="B5656" t="s">
        <v>3431</v>
      </c>
      <c r="D5656" t="s">
        <v>1222</v>
      </c>
      <c r="E5656" s="40"/>
    </row>
    <row r="5657" spans="1:5" x14ac:dyDescent="0.3">
      <c r="A5657" t="s">
        <v>1242</v>
      </c>
      <c r="B5657" t="s">
        <v>3438</v>
      </c>
      <c r="D5657" t="s">
        <v>1222</v>
      </c>
      <c r="E5657" s="40"/>
    </row>
    <row r="5658" spans="1:5" x14ac:dyDescent="0.3">
      <c r="A5658" t="s">
        <v>1243</v>
      </c>
      <c r="B5658" t="s">
        <v>3438</v>
      </c>
      <c r="D5658" t="s">
        <v>1222</v>
      </c>
      <c r="E5658" s="40"/>
    </row>
    <row r="5659" spans="1:5" x14ac:dyDescent="0.3">
      <c r="A5659" t="s">
        <v>1242</v>
      </c>
      <c r="B5659" t="s">
        <v>3441</v>
      </c>
      <c r="D5659" t="s">
        <v>1222</v>
      </c>
      <c r="E5659" s="40"/>
    </row>
    <row r="5660" spans="1:5" x14ac:dyDescent="0.3">
      <c r="A5660" t="s">
        <v>1243</v>
      </c>
      <c r="B5660" t="s">
        <v>3441</v>
      </c>
      <c r="D5660" t="s">
        <v>1222</v>
      </c>
      <c r="E5660" s="40"/>
    </row>
    <row r="5661" spans="1:5" x14ac:dyDescent="0.3">
      <c r="A5661" t="s">
        <v>1242</v>
      </c>
      <c r="B5661" t="s">
        <v>3503</v>
      </c>
      <c r="D5661" t="s">
        <v>1222</v>
      </c>
      <c r="E5661" s="40"/>
    </row>
    <row r="5662" spans="1:5" x14ac:dyDescent="0.3">
      <c r="A5662" t="s">
        <v>1243</v>
      </c>
      <c r="B5662" t="s">
        <v>3503</v>
      </c>
      <c r="D5662" t="s">
        <v>1222</v>
      </c>
      <c r="E5662" s="40"/>
    </row>
    <row r="5663" spans="1:5" x14ac:dyDescent="0.3">
      <c r="A5663" t="s">
        <v>1242</v>
      </c>
      <c r="B5663" t="s">
        <v>3504</v>
      </c>
      <c r="D5663" t="s">
        <v>1222</v>
      </c>
      <c r="E5663" s="40"/>
    </row>
    <row r="5664" spans="1:5" x14ac:dyDescent="0.3">
      <c r="A5664" t="s">
        <v>1243</v>
      </c>
      <c r="B5664" t="s">
        <v>3504</v>
      </c>
      <c r="D5664" t="s">
        <v>1222</v>
      </c>
      <c r="E5664" s="40"/>
    </row>
    <row r="5665" spans="1:5" x14ac:dyDescent="0.3">
      <c r="A5665" t="s">
        <v>1242</v>
      </c>
      <c r="B5665" t="s">
        <v>3506</v>
      </c>
      <c r="D5665" t="s">
        <v>1222</v>
      </c>
      <c r="E5665" s="40"/>
    </row>
    <row r="5666" spans="1:5" x14ac:dyDescent="0.3">
      <c r="A5666" t="s">
        <v>1243</v>
      </c>
      <c r="B5666" t="s">
        <v>3506</v>
      </c>
      <c r="D5666" t="s">
        <v>1222</v>
      </c>
      <c r="E5666" s="40"/>
    </row>
    <row r="5667" spans="1:5" x14ac:dyDescent="0.3">
      <c r="A5667" t="s">
        <v>1242</v>
      </c>
      <c r="B5667" t="s">
        <v>3507</v>
      </c>
      <c r="D5667" t="s">
        <v>1222</v>
      </c>
      <c r="E5667" s="40"/>
    </row>
    <row r="5668" spans="1:5" x14ac:dyDescent="0.3">
      <c r="A5668" t="s">
        <v>1243</v>
      </c>
      <c r="B5668" t="s">
        <v>3507</v>
      </c>
      <c r="D5668" t="s">
        <v>1222</v>
      </c>
      <c r="E5668" s="40"/>
    </row>
    <row r="5669" spans="1:5" x14ac:dyDescent="0.3">
      <c r="A5669" t="s">
        <v>1242</v>
      </c>
      <c r="B5669" t="s">
        <v>3508</v>
      </c>
      <c r="D5669" t="s">
        <v>1222</v>
      </c>
      <c r="E5669" s="40"/>
    </row>
    <row r="5670" spans="1:5" x14ac:dyDescent="0.3">
      <c r="A5670" t="s">
        <v>1243</v>
      </c>
      <c r="B5670" t="s">
        <v>3508</v>
      </c>
      <c r="D5670" t="s">
        <v>1222</v>
      </c>
      <c r="E5670" s="40"/>
    </row>
    <row r="5671" spans="1:5" x14ac:dyDescent="0.3">
      <c r="A5671" t="s">
        <v>1242</v>
      </c>
      <c r="B5671" t="s">
        <v>3509</v>
      </c>
      <c r="D5671" t="s">
        <v>1222</v>
      </c>
      <c r="E5671" s="40"/>
    </row>
    <row r="5672" spans="1:5" x14ac:dyDescent="0.3">
      <c r="A5672" t="s">
        <v>1243</v>
      </c>
      <c r="B5672" t="s">
        <v>3509</v>
      </c>
      <c r="D5672" t="s">
        <v>1222</v>
      </c>
      <c r="E5672" s="40"/>
    </row>
    <row r="5673" spans="1:5" x14ac:dyDescent="0.3">
      <c r="A5673" t="s">
        <v>1242</v>
      </c>
      <c r="B5673" t="s">
        <v>3510</v>
      </c>
      <c r="D5673" t="s">
        <v>1222</v>
      </c>
      <c r="E5673" s="40"/>
    </row>
    <row r="5674" spans="1:5" x14ac:dyDescent="0.3">
      <c r="A5674" t="s">
        <v>1243</v>
      </c>
      <c r="B5674" t="s">
        <v>3510</v>
      </c>
      <c r="D5674" t="s">
        <v>1222</v>
      </c>
      <c r="E5674" s="40"/>
    </row>
    <row r="5675" spans="1:5" x14ac:dyDescent="0.3">
      <c r="A5675" t="s">
        <v>1242</v>
      </c>
      <c r="B5675" t="s">
        <v>3511</v>
      </c>
      <c r="D5675" t="s">
        <v>1222</v>
      </c>
      <c r="E5675" s="40"/>
    </row>
    <row r="5676" spans="1:5" x14ac:dyDescent="0.3">
      <c r="A5676" t="s">
        <v>1243</v>
      </c>
      <c r="B5676" t="s">
        <v>3511</v>
      </c>
      <c r="D5676" t="s">
        <v>1222</v>
      </c>
      <c r="E5676" s="40"/>
    </row>
    <row r="5677" spans="1:5" x14ac:dyDescent="0.3">
      <c r="A5677" t="s">
        <v>1242</v>
      </c>
      <c r="B5677" t="s">
        <v>3512</v>
      </c>
      <c r="D5677" t="s">
        <v>1222</v>
      </c>
      <c r="E5677" s="40"/>
    </row>
    <row r="5678" spans="1:5" x14ac:dyDescent="0.3">
      <c r="A5678" t="s">
        <v>1243</v>
      </c>
      <c r="B5678" t="s">
        <v>3512</v>
      </c>
      <c r="D5678" t="s">
        <v>1222</v>
      </c>
      <c r="E5678" s="40"/>
    </row>
    <row r="5679" spans="1:5" x14ac:dyDescent="0.3">
      <c r="A5679" t="s">
        <v>1242</v>
      </c>
      <c r="B5679" t="s">
        <v>3515</v>
      </c>
      <c r="D5679" t="s">
        <v>1222</v>
      </c>
      <c r="E5679" s="40"/>
    </row>
    <row r="5680" spans="1:5" x14ac:dyDescent="0.3">
      <c r="A5680" t="s">
        <v>1243</v>
      </c>
      <c r="B5680" t="s">
        <v>3515</v>
      </c>
      <c r="D5680" t="s">
        <v>1222</v>
      </c>
      <c r="E5680" s="40"/>
    </row>
    <row r="5681" spans="1:5" x14ac:dyDescent="0.3">
      <c r="A5681" t="s">
        <v>1242</v>
      </c>
      <c r="B5681" t="s">
        <v>3516</v>
      </c>
      <c r="D5681" t="s">
        <v>1222</v>
      </c>
      <c r="E5681" s="40"/>
    </row>
    <row r="5682" spans="1:5" x14ac:dyDescent="0.3">
      <c r="A5682" t="s">
        <v>1243</v>
      </c>
      <c r="B5682" t="s">
        <v>3516</v>
      </c>
      <c r="D5682" t="s">
        <v>1222</v>
      </c>
      <c r="E5682" s="40"/>
    </row>
    <row r="5683" spans="1:5" x14ac:dyDescent="0.3">
      <c r="A5683" t="s">
        <v>1242</v>
      </c>
      <c r="B5683" t="s">
        <v>3517</v>
      </c>
      <c r="D5683" t="s">
        <v>1222</v>
      </c>
      <c r="E5683" s="40"/>
    </row>
    <row r="5684" spans="1:5" x14ac:dyDescent="0.3">
      <c r="A5684" t="s">
        <v>1243</v>
      </c>
      <c r="B5684" t="s">
        <v>3517</v>
      </c>
      <c r="D5684" t="s">
        <v>1222</v>
      </c>
      <c r="E5684" s="40"/>
    </row>
    <row r="5685" spans="1:5" x14ac:dyDescent="0.3">
      <c r="A5685" t="s">
        <v>1242</v>
      </c>
      <c r="B5685" t="s">
        <v>3520</v>
      </c>
      <c r="D5685" t="s">
        <v>1222</v>
      </c>
      <c r="E5685" s="40"/>
    </row>
    <row r="5686" spans="1:5" x14ac:dyDescent="0.3">
      <c r="A5686" t="s">
        <v>1243</v>
      </c>
      <c r="B5686" t="s">
        <v>3520</v>
      </c>
      <c r="D5686" t="s">
        <v>1222</v>
      </c>
      <c r="E5686" s="40"/>
    </row>
    <row r="5687" spans="1:5" x14ac:dyDescent="0.3">
      <c r="A5687" t="s">
        <v>1242</v>
      </c>
      <c r="B5687" t="s">
        <v>3521</v>
      </c>
      <c r="D5687" t="s">
        <v>1222</v>
      </c>
      <c r="E5687" s="40"/>
    </row>
    <row r="5688" spans="1:5" x14ac:dyDescent="0.3">
      <c r="A5688" t="s">
        <v>1243</v>
      </c>
      <c r="B5688" t="s">
        <v>3521</v>
      </c>
      <c r="D5688" t="s">
        <v>1222</v>
      </c>
      <c r="E5688" s="40"/>
    </row>
    <row r="5689" spans="1:5" x14ac:dyDescent="0.3">
      <c r="A5689" t="s">
        <v>1242</v>
      </c>
      <c r="B5689" t="s">
        <v>3522</v>
      </c>
      <c r="D5689" t="s">
        <v>1222</v>
      </c>
      <c r="E5689" s="40"/>
    </row>
    <row r="5690" spans="1:5" x14ac:dyDescent="0.3">
      <c r="A5690" t="s">
        <v>1243</v>
      </c>
      <c r="B5690" t="s">
        <v>3522</v>
      </c>
      <c r="D5690" t="s">
        <v>1222</v>
      </c>
      <c r="E5690" s="40"/>
    </row>
    <row r="5691" spans="1:5" x14ac:dyDescent="0.3">
      <c r="A5691" t="s">
        <v>1242</v>
      </c>
      <c r="B5691" t="s">
        <v>3523</v>
      </c>
      <c r="D5691" t="s">
        <v>1222</v>
      </c>
      <c r="E5691" s="40"/>
    </row>
    <row r="5692" spans="1:5" x14ac:dyDescent="0.3">
      <c r="A5692" t="s">
        <v>1243</v>
      </c>
      <c r="B5692" t="s">
        <v>3523</v>
      </c>
      <c r="D5692" t="s">
        <v>1222</v>
      </c>
      <c r="E5692" s="40"/>
    </row>
    <row r="5693" spans="1:5" x14ac:dyDescent="0.3">
      <c r="A5693" t="s">
        <v>1242</v>
      </c>
      <c r="B5693" t="s">
        <v>3526</v>
      </c>
      <c r="D5693" t="s">
        <v>1222</v>
      </c>
      <c r="E5693" s="40"/>
    </row>
    <row r="5694" spans="1:5" x14ac:dyDescent="0.3">
      <c r="A5694" t="s">
        <v>1243</v>
      </c>
      <c r="B5694" t="s">
        <v>3526</v>
      </c>
      <c r="D5694" t="s">
        <v>1222</v>
      </c>
      <c r="E5694" s="40"/>
    </row>
    <row r="5695" spans="1:5" x14ac:dyDescent="0.3">
      <c r="A5695" t="s">
        <v>1242</v>
      </c>
      <c r="B5695" t="s">
        <v>3527</v>
      </c>
      <c r="D5695" t="s">
        <v>1222</v>
      </c>
      <c r="E5695" s="40"/>
    </row>
    <row r="5696" spans="1:5" x14ac:dyDescent="0.3">
      <c r="A5696" t="s">
        <v>1243</v>
      </c>
      <c r="B5696" t="s">
        <v>3527</v>
      </c>
      <c r="D5696" t="s">
        <v>1222</v>
      </c>
      <c r="E5696" s="40"/>
    </row>
    <row r="5697" spans="1:5" x14ac:dyDescent="0.3">
      <c r="A5697" t="s">
        <v>1242</v>
      </c>
      <c r="B5697" t="s">
        <v>3528</v>
      </c>
      <c r="D5697" t="s">
        <v>1222</v>
      </c>
      <c r="E5697" s="40"/>
    </row>
    <row r="5698" spans="1:5" x14ac:dyDescent="0.3">
      <c r="A5698" t="s">
        <v>1243</v>
      </c>
      <c r="B5698" t="s">
        <v>3528</v>
      </c>
      <c r="D5698" t="s">
        <v>1222</v>
      </c>
      <c r="E5698" s="40"/>
    </row>
    <row r="5699" spans="1:5" x14ac:dyDescent="0.3">
      <c r="A5699" t="s">
        <v>1242</v>
      </c>
      <c r="B5699" t="s">
        <v>3529</v>
      </c>
      <c r="D5699" t="s">
        <v>1222</v>
      </c>
      <c r="E5699" s="40"/>
    </row>
    <row r="5700" spans="1:5" x14ac:dyDescent="0.3">
      <c r="A5700" t="s">
        <v>1243</v>
      </c>
      <c r="B5700" t="s">
        <v>3529</v>
      </c>
      <c r="D5700" t="s">
        <v>1222</v>
      </c>
      <c r="E5700" s="40"/>
    </row>
    <row r="5701" spans="1:5" x14ac:dyDescent="0.3">
      <c r="A5701" t="s">
        <v>1242</v>
      </c>
      <c r="B5701" t="s">
        <v>3532</v>
      </c>
      <c r="D5701" t="s">
        <v>1222</v>
      </c>
      <c r="E5701" s="40"/>
    </row>
    <row r="5702" spans="1:5" x14ac:dyDescent="0.3">
      <c r="A5702" t="s">
        <v>1243</v>
      </c>
      <c r="B5702" t="s">
        <v>3532</v>
      </c>
      <c r="D5702" t="s">
        <v>1222</v>
      </c>
      <c r="E5702" s="40"/>
    </row>
    <row r="5703" spans="1:5" x14ac:dyDescent="0.3">
      <c r="A5703" t="s">
        <v>1242</v>
      </c>
      <c r="B5703" t="s">
        <v>3533</v>
      </c>
      <c r="D5703" t="s">
        <v>1222</v>
      </c>
      <c r="E5703" s="40"/>
    </row>
    <row r="5704" spans="1:5" x14ac:dyDescent="0.3">
      <c r="A5704" t="s">
        <v>1243</v>
      </c>
      <c r="B5704" t="s">
        <v>3533</v>
      </c>
      <c r="D5704" t="s">
        <v>1222</v>
      </c>
      <c r="E5704" s="40"/>
    </row>
    <row r="5705" spans="1:5" x14ac:dyDescent="0.3">
      <c r="A5705" t="s">
        <v>1242</v>
      </c>
      <c r="B5705" t="s">
        <v>3534</v>
      </c>
      <c r="D5705" t="s">
        <v>1222</v>
      </c>
      <c r="E5705" s="40"/>
    </row>
    <row r="5706" spans="1:5" x14ac:dyDescent="0.3">
      <c r="A5706" t="s">
        <v>1243</v>
      </c>
      <c r="B5706" t="s">
        <v>3534</v>
      </c>
      <c r="D5706" t="s">
        <v>1222</v>
      </c>
      <c r="E5706" s="40"/>
    </row>
    <row r="5707" spans="1:5" x14ac:dyDescent="0.3">
      <c r="A5707" t="s">
        <v>1242</v>
      </c>
      <c r="B5707" t="s">
        <v>3535</v>
      </c>
      <c r="D5707" t="s">
        <v>1222</v>
      </c>
      <c r="E5707" s="40"/>
    </row>
    <row r="5708" spans="1:5" x14ac:dyDescent="0.3">
      <c r="A5708" t="s">
        <v>1243</v>
      </c>
      <c r="B5708" t="s">
        <v>3535</v>
      </c>
      <c r="D5708" t="s">
        <v>1222</v>
      </c>
      <c r="E5708" s="40"/>
    </row>
    <row r="5709" spans="1:5" x14ac:dyDescent="0.3">
      <c r="A5709" t="s">
        <v>1242</v>
      </c>
      <c r="B5709" t="s">
        <v>3536</v>
      </c>
      <c r="D5709" t="s">
        <v>1222</v>
      </c>
      <c r="E5709" s="40"/>
    </row>
    <row r="5710" spans="1:5" x14ac:dyDescent="0.3">
      <c r="A5710" t="s">
        <v>1243</v>
      </c>
      <c r="B5710" t="s">
        <v>3536</v>
      </c>
      <c r="D5710" t="s">
        <v>1222</v>
      </c>
      <c r="E5710" s="40"/>
    </row>
    <row r="5711" spans="1:5" x14ac:dyDescent="0.3">
      <c r="A5711" t="s">
        <v>1242</v>
      </c>
      <c r="B5711" t="s">
        <v>3537</v>
      </c>
      <c r="D5711" t="s">
        <v>1222</v>
      </c>
      <c r="E5711" s="40"/>
    </row>
    <row r="5712" spans="1:5" x14ac:dyDescent="0.3">
      <c r="A5712" t="s">
        <v>1243</v>
      </c>
      <c r="B5712" t="s">
        <v>3537</v>
      </c>
      <c r="D5712" t="s">
        <v>1222</v>
      </c>
      <c r="E5712" s="40"/>
    </row>
    <row r="5713" spans="1:5" x14ac:dyDescent="0.3">
      <c r="A5713" t="s">
        <v>1242</v>
      </c>
      <c r="B5713" t="s">
        <v>3540</v>
      </c>
      <c r="D5713" t="s">
        <v>1222</v>
      </c>
      <c r="E5713" s="40"/>
    </row>
    <row r="5714" spans="1:5" x14ac:dyDescent="0.3">
      <c r="A5714" t="s">
        <v>1243</v>
      </c>
      <c r="B5714" t="s">
        <v>3540</v>
      </c>
      <c r="D5714" t="s">
        <v>1222</v>
      </c>
      <c r="E5714" s="40"/>
    </row>
    <row r="5715" spans="1:5" x14ac:dyDescent="0.3">
      <c r="A5715" t="s">
        <v>1242</v>
      </c>
      <c r="B5715" t="s">
        <v>3539</v>
      </c>
      <c r="D5715" t="s">
        <v>1222</v>
      </c>
      <c r="E5715" s="40"/>
    </row>
    <row r="5716" spans="1:5" x14ac:dyDescent="0.3">
      <c r="A5716" t="s">
        <v>1243</v>
      </c>
      <c r="B5716" t="s">
        <v>3539</v>
      </c>
      <c r="D5716" t="s">
        <v>1222</v>
      </c>
      <c r="E5716" s="40"/>
    </row>
    <row r="5717" spans="1:5" x14ac:dyDescent="0.3">
      <c r="A5717" t="s">
        <v>1242</v>
      </c>
      <c r="B5717" t="s">
        <v>3541</v>
      </c>
      <c r="D5717" t="s">
        <v>1222</v>
      </c>
      <c r="E5717" s="40"/>
    </row>
    <row r="5718" spans="1:5" x14ac:dyDescent="0.3">
      <c r="A5718" t="s">
        <v>1243</v>
      </c>
      <c r="B5718" t="s">
        <v>3541</v>
      </c>
      <c r="D5718" t="s">
        <v>1222</v>
      </c>
      <c r="E5718" s="40"/>
    </row>
    <row r="5719" spans="1:5" x14ac:dyDescent="0.3">
      <c r="A5719" t="s">
        <v>1242</v>
      </c>
      <c r="B5719" t="s">
        <v>3542</v>
      </c>
      <c r="D5719" t="s">
        <v>1222</v>
      </c>
      <c r="E5719" s="40"/>
    </row>
    <row r="5720" spans="1:5" x14ac:dyDescent="0.3">
      <c r="A5720" t="s">
        <v>1243</v>
      </c>
      <c r="B5720" t="s">
        <v>3542</v>
      </c>
      <c r="D5720" t="s">
        <v>1222</v>
      </c>
      <c r="E5720" s="40"/>
    </row>
    <row r="5721" spans="1:5" x14ac:dyDescent="0.3">
      <c r="A5721" t="s">
        <v>1242</v>
      </c>
      <c r="B5721" t="s">
        <v>3549</v>
      </c>
      <c r="D5721" t="s">
        <v>1222</v>
      </c>
      <c r="E5721" s="40"/>
    </row>
    <row r="5722" spans="1:5" x14ac:dyDescent="0.3">
      <c r="A5722" t="s">
        <v>1243</v>
      </c>
      <c r="B5722" t="s">
        <v>3549</v>
      </c>
      <c r="D5722" t="s">
        <v>1222</v>
      </c>
      <c r="E5722" s="40"/>
    </row>
    <row r="5723" spans="1:5" x14ac:dyDescent="0.3">
      <c r="A5723" t="s">
        <v>1242</v>
      </c>
      <c r="B5723" t="s">
        <v>3550</v>
      </c>
      <c r="D5723" t="s">
        <v>1222</v>
      </c>
      <c r="E5723" s="40"/>
    </row>
    <row r="5724" spans="1:5" x14ac:dyDescent="0.3">
      <c r="A5724" t="s">
        <v>1243</v>
      </c>
      <c r="B5724" t="s">
        <v>3550</v>
      </c>
      <c r="D5724" t="s">
        <v>1222</v>
      </c>
      <c r="E5724" s="40"/>
    </row>
    <row r="5725" spans="1:5" x14ac:dyDescent="0.3">
      <c r="A5725" t="s">
        <v>1242</v>
      </c>
      <c r="B5725" t="s">
        <v>3551</v>
      </c>
      <c r="D5725" t="s">
        <v>1222</v>
      </c>
      <c r="E5725" s="40"/>
    </row>
    <row r="5726" spans="1:5" x14ac:dyDescent="0.3">
      <c r="A5726" t="s">
        <v>1243</v>
      </c>
      <c r="B5726" t="s">
        <v>3551</v>
      </c>
      <c r="D5726" t="s">
        <v>1222</v>
      </c>
      <c r="E5726" s="40"/>
    </row>
    <row r="5727" spans="1:5" x14ac:dyDescent="0.3">
      <c r="A5727" t="s">
        <v>1242</v>
      </c>
      <c r="B5727" t="s">
        <v>3552</v>
      </c>
      <c r="D5727" t="s">
        <v>1222</v>
      </c>
      <c r="E5727" s="40"/>
    </row>
    <row r="5728" spans="1:5" x14ac:dyDescent="0.3">
      <c r="A5728" t="s">
        <v>1243</v>
      </c>
      <c r="B5728" t="s">
        <v>3552</v>
      </c>
      <c r="D5728" t="s">
        <v>1222</v>
      </c>
      <c r="E5728" s="40"/>
    </row>
    <row r="5729" spans="1:5" x14ac:dyDescent="0.3">
      <c r="A5729" t="s">
        <v>1242</v>
      </c>
      <c r="B5729" t="s">
        <v>3553</v>
      </c>
      <c r="D5729" t="s">
        <v>1222</v>
      </c>
      <c r="E5729" s="40"/>
    </row>
    <row r="5730" spans="1:5" x14ac:dyDescent="0.3">
      <c r="A5730" t="s">
        <v>1243</v>
      </c>
      <c r="B5730" t="s">
        <v>3553</v>
      </c>
      <c r="D5730" t="s">
        <v>1222</v>
      </c>
      <c r="E5730" s="40"/>
    </row>
    <row r="5731" spans="1:5" x14ac:dyDescent="0.3">
      <c r="A5731" t="s">
        <v>1242</v>
      </c>
      <c r="B5731" t="s">
        <v>3554</v>
      </c>
      <c r="D5731" t="s">
        <v>1222</v>
      </c>
      <c r="E5731" s="40"/>
    </row>
    <row r="5732" spans="1:5" x14ac:dyDescent="0.3">
      <c r="A5732" t="s">
        <v>1243</v>
      </c>
      <c r="B5732" t="s">
        <v>3554</v>
      </c>
      <c r="D5732" t="s">
        <v>1222</v>
      </c>
      <c r="E5732" s="40"/>
    </row>
    <row r="5733" spans="1:5" x14ac:dyDescent="0.3">
      <c r="A5733" t="s">
        <v>1242</v>
      </c>
      <c r="B5733" t="s">
        <v>3555</v>
      </c>
      <c r="D5733" t="s">
        <v>1222</v>
      </c>
      <c r="E5733" s="40"/>
    </row>
    <row r="5734" spans="1:5" x14ac:dyDescent="0.3">
      <c r="A5734" t="s">
        <v>1243</v>
      </c>
      <c r="B5734" t="s">
        <v>3555</v>
      </c>
      <c r="D5734" t="s">
        <v>1222</v>
      </c>
      <c r="E5734" s="40"/>
    </row>
    <row r="5735" spans="1:5" x14ac:dyDescent="0.3">
      <c r="A5735" t="s">
        <v>1242</v>
      </c>
      <c r="B5735" t="s">
        <v>3556</v>
      </c>
      <c r="D5735" t="s">
        <v>1222</v>
      </c>
      <c r="E5735" s="40"/>
    </row>
    <row r="5736" spans="1:5" x14ac:dyDescent="0.3">
      <c r="A5736" t="s">
        <v>1243</v>
      </c>
      <c r="B5736" t="s">
        <v>3556</v>
      </c>
      <c r="D5736" t="s">
        <v>1222</v>
      </c>
      <c r="E5736" s="40"/>
    </row>
    <row r="5737" spans="1:5" x14ac:dyDescent="0.3">
      <c r="A5737" t="s">
        <v>1242</v>
      </c>
      <c r="B5737" t="s">
        <v>3561</v>
      </c>
      <c r="D5737" t="s">
        <v>1222</v>
      </c>
      <c r="E5737" s="40"/>
    </row>
    <row r="5738" spans="1:5" x14ac:dyDescent="0.3">
      <c r="A5738" t="s">
        <v>1243</v>
      </c>
      <c r="B5738" t="s">
        <v>3561</v>
      </c>
      <c r="D5738" t="s">
        <v>1222</v>
      </c>
      <c r="E5738" s="40"/>
    </row>
    <row r="5739" spans="1:5" x14ac:dyDescent="0.3">
      <c r="A5739" t="s">
        <v>1242</v>
      </c>
      <c r="B5739" t="s">
        <v>3564</v>
      </c>
      <c r="D5739" t="s">
        <v>1222</v>
      </c>
      <c r="E5739" s="40"/>
    </row>
    <row r="5740" spans="1:5" x14ac:dyDescent="0.3">
      <c r="A5740" t="s">
        <v>1243</v>
      </c>
      <c r="B5740" t="s">
        <v>3564</v>
      </c>
      <c r="D5740" t="s">
        <v>1222</v>
      </c>
      <c r="E5740" s="40"/>
    </row>
    <row r="5741" spans="1:5" x14ac:dyDescent="0.3">
      <c r="A5741" t="s">
        <v>1242</v>
      </c>
      <c r="B5741" t="s">
        <v>3563</v>
      </c>
      <c r="D5741" t="s">
        <v>1222</v>
      </c>
      <c r="E5741" s="40"/>
    </row>
    <row r="5742" spans="1:5" x14ac:dyDescent="0.3">
      <c r="A5742" t="s">
        <v>1243</v>
      </c>
      <c r="B5742" t="s">
        <v>3563</v>
      </c>
      <c r="D5742" t="s">
        <v>1222</v>
      </c>
      <c r="E5742" s="40"/>
    </row>
    <row r="5743" spans="1:5" x14ac:dyDescent="0.3">
      <c r="A5743" t="s">
        <v>1242</v>
      </c>
      <c r="B5743" t="s">
        <v>3565</v>
      </c>
      <c r="D5743" t="s">
        <v>1222</v>
      </c>
      <c r="E5743" s="40"/>
    </row>
    <row r="5744" spans="1:5" x14ac:dyDescent="0.3">
      <c r="A5744" t="s">
        <v>1243</v>
      </c>
      <c r="B5744" t="s">
        <v>3565</v>
      </c>
      <c r="D5744" t="s">
        <v>1222</v>
      </c>
      <c r="E5744" s="40"/>
    </row>
    <row r="5745" spans="1:5" x14ac:dyDescent="0.3">
      <c r="A5745" t="s">
        <v>1242</v>
      </c>
      <c r="B5745" t="s">
        <v>3566</v>
      </c>
      <c r="D5745" t="s">
        <v>1222</v>
      </c>
      <c r="E5745" s="40"/>
    </row>
    <row r="5746" spans="1:5" x14ac:dyDescent="0.3">
      <c r="A5746" t="s">
        <v>1243</v>
      </c>
      <c r="B5746" t="s">
        <v>3566</v>
      </c>
      <c r="D5746" t="s">
        <v>1222</v>
      </c>
      <c r="E5746" s="40"/>
    </row>
    <row r="5747" spans="1:5" x14ac:dyDescent="0.3">
      <c r="A5747" t="s">
        <v>1242</v>
      </c>
      <c r="B5747" t="s">
        <v>3933</v>
      </c>
      <c r="D5747" t="s">
        <v>1222</v>
      </c>
      <c r="E5747" s="40"/>
    </row>
    <row r="5748" spans="1:5" x14ac:dyDescent="0.3">
      <c r="A5748" t="s">
        <v>1243</v>
      </c>
      <c r="B5748" t="s">
        <v>3933</v>
      </c>
      <c r="D5748" t="s">
        <v>1222</v>
      </c>
      <c r="E5748" s="40"/>
    </row>
    <row r="5749" spans="1:5" x14ac:dyDescent="0.3">
      <c r="A5749" t="s">
        <v>1242</v>
      </c>
      <c r="B5749" t="s">
        <v>3934</v>
      </c>
      <c r="D5749" t="s">
        <v>1222</v>
      </c>
      <c r="E5749" s="40"/>
    </row>
    <row r="5750" spans="1:5" x14ac:dyDescent="0.3">
      <c r="A5750" t="s">
        <v>1243</v>
      </c>
      <c r="B5750" t="s">
        <v>3934</v>
      </c>
      <c r="D5750" t="s">
        <v>1222</v>
      </c>
      <c r="E5750" s="40"/>
    </row>
    <row r="5751" spans="1:5" x14ac:dyDescent="0.3">
      <c r="A5751" t="s">
        <v>1242</v>
      </c>
      <c r="B5751" t="s">
        <v>3575</v>
      </c>
      <c r="D5751" t="s">
        <v>1222</v>
      </c>
      <c r="E5751" s="40"/>
    </row>
    <row r="5752" spans="1:5" x14ac:dyDescent="0.3">
      <c r="A5752" t="s">
        <v>1243</v>
      </c>
      <c r="B5752" t="s">
        <v>3575</v>
      </c>
      <c r="D5752" t="s">
        <v>1222</v>
      </c>
      <c r="E5752" s="40"/>
    </row>
    <row r="5753" spans="1:5" x14ac:dyDescent="0.3">
      <c r="A5753" t="s">
        <v>1242</v>
      </c>
      <c r="B5753" t="s">
        <v>3576</v>
      </c>
      <c r="D5753" t="s">
        <v>1222</v>
      </c>
      <c r="E5753" s="40"/>
    </row>
    <row r="5754" spans="1:5" x14ac:dyDescent="0.3">
      <c r="A5754" t="s">
        <v>1243</v>
      </c>
      <c r="B5754" t="s">
        <v>3576</v>
      </c>
      <c r="D5754" t="s">
        <v>1222</v>
      </c>
      <c r="E5754" s="40"/>
    </row>
    <row r="5755" spans="1:5" x14ac:dyDescent="0.3">
      <c r="A5755" t="s">
        <v>1242</v>
      </c>
      <c r="B5755" t="s">
        <v>3579</v>
      </c>
      <c r="D5755" t="s">
        <v>1222</v>
      </c>
      <c r="E5755" s="40"/>
    </row>
    <row r="5756" spans="1:5" x14ac:dyDescent="0.3">
      <c r="A5756" t="s">
        <v>1243</v>
      </c>
      <c r="B5756" t="s">
        <v>3579</v>
      </c>
      <c r="D5756" t="s">
        <v>1222</v>
      </c>
      <c r="E5756" s="40"/>
    </row>
    <row r="5757" spans="1:5" x14ac:dyDescent="0.3">
      <c r="A5757" t="s">
        <v>1242</v>
      </c>
      <c r="B5757" t="s">
        <v>3578</v>
      </c>
      <c r="D5757" t="s">
        <v>1222</v>
      </c>
      <c r="E5757" s="40"/>
    </row>
    <row r="5758" spans="1:5" x14ac:dyDescent="0.3">
      <c r="A5758" t="s">
        <v>1243</v>
      </c>
      <c r="B5758" t="s">
        <v>3578</v>
      </c>
      <c r="D5758" t="s">
        <v>1222</v>
      </c>
      <c r="E5758" s="40"/>
    </row>
    <row r="5759" spans="1:5" x14ac:dyDescent="0.3">
      <c r="A5759" t="s">
        <v>1242</v>
      </c>
      <c r="B5759" t="s">
        <v>3580</v>
      </c>
      <c r="D5759" t="s">
        <v>1222</v>
      </c>
      <c r="E5759" s="40"/>
    </row>
    <row r="5760" spans="1:5" x14ac:dyDescent="0.3">
      <c r="A5760" t="s">
        <v>1243</v>
      </c>
      <c r="B5760" t="s">
        <v>3580</v>
      </c>
      <c r="D5760" t="s">
        <v>1222</v>
      </c>
      <c r="E5760" s="40"/>
    </row>
    <row r="5761" spans="1:5" x14ac:dyDescent="0.3">
      <c r="A5761" t="s">
        <v>1242</v>
      </c>
      <c r="B5761" t="s">
        <v>3584</v>
      </c>
      <c r="D5761" t="s">
        <v>1222</v>
      </c>
      <c r="E5761" s="40"/>
    </row>
    <row r="5762" spans="1:5" x14ac:dyDescent="0.3">
      <c r="A5762" t="s">
        <v>1243</v>
      </c>
      <c r="B5762" t="s">
        <v>3584</v>
      </c>
      <c r="D5762" t="s">
        <v>1222</v>
      </c>
      <c r="E5762" s="40"/>
    </row>
    <row r="5763" spans="1:5" x14ac:dyDescent="0.3">
      <c r="A5763" t="s">
        <v>1242</v>
      </c>
      <c r="B5763" t="s">
        <v>3583</v>
      </c>
      <c r="D5763" t="s">
        <v>1222</v>
      </c>
      <c r="E5763" s="40"/>
    </row>
    <row r="5764" spans="1:5" x14ac:dyDescent="0.3">
      <c r="A5764" t="s">
        <v>1243</v>
      </c>
      <c r="B5764" t="s">
        <v>3583</v>
      </c>
      <c r="D5764" t="s">
        <v>1222</v>
      </c>
      <c r="E5764" s="40"/>
    </row>
    <row r="5765" spans="1:5" x14ac:dyDescent="0.3">
      <c r="A5765" t="s">
        <v>1242</v>
      </c>
      <c r="B5765" t="s">
        <v>3585</v>
      </c>
      <c r="D5765" t="s">
        <v>1222</v>
      </c>
      <c r="E5765" s="40"/>
    </row>
    <row r="5766" spans="1:5" x14ac:dyDescent="0.3">
      <c r="A5766" t="s">
        <v>1243</v>
      </c>
      <c r="B5766" t="s">
        <v>3585</v>
      </c>
      <c r="D5766" t="s">
        <v>1222</v>
      </c>
      <c r="E5766" s="40"/>
    </row>
    <row r="5767" spans="1:5" x14ac:dyDescent="0.3">
      <c r="A5767" t="s">
        <v>1242</v>
      </c>
      <c r="B5767" t="s">
        <v>3590</v>
      </c>
      <c r="D5767" t="s">
        <v>1222</v>
      </c>
      <c r="E5767" s="40"/>
    </row>
    <row r="5768" spans="1:5" x14ac:dyDescent="0.3">
      <c r="A5768" t="s">
        <v>1243</v>
      </c>
      <c r="B5768" t="s">
        <v>3590</v>
      </c>
      <c r="D5768" t="s">
        <v>1222</v>
      </c>
      <c r="E5768" s="40"/>
    </row>
    <row r="5769" spans="1:5" x14ac:dyDescent="0.3">
      <c r="A5769" t="s">
        <v>1242</v>
      </c>
      <c r="B5769" t="s">
        <v>3589</v>
      </c>
      <c r="D5769" t="s">
        <v>1222</v>
      </c>
      <c r="E5769" s="40"/>
    </row>
    <row r="5770" spans="1:5" x14ac:dyDescent="0.3">
      <c r="A5770" t="s">
        <v>1243</v>
      </c>
      <c r="B5770" t="s">
        <v>3589</v>
      </c>
      <c r="D5770" t="s">
        <v>1222</v>
      </c>
      <c r="E5770" s="40"/>
    </row>
    <row r="5771" spans="1:5" x14ac:dyDescent="0.3">
      <c r="A5771" t="s">
        <v>1242</v>
      </c>
      <c r="B5771" t="s">
        <v>3591</v>
      </c>
      <c r="D5771" t="s">
        <v>1222</v>
      </c>
      <c r="E5771" s="40"/>
    </row>
    <row r="5772" spans="1:5" x14ac:dyDescent="0.3">
      <c r="A5772" t="s">
        <v>1243</v>
      </c>
      <c r="B5772" t="s">
        <v>3591</v>
      </c>
      <c r="D5772" t="s">
        <v>1222</v>
      </c>
      <c r="E5772" s="40"/>
    </row>
    <row r="5773" spans="1:5" x14ac:dyDescent="0.3">
      <c r="A5773" t="s">
        <v>1242</v>
      </c>
      <c r="B5773" t="s">
        <v>3592</v>
      </c>
      <c r="D5773" t="s">
        <v>1222</v>
      </c>
      <c r="E5773" s="40"/>
    </row>
    <row r="5774" spans="1:5" x14ac:dyDescent="0.3">
      <c r="A5774" t="s">
        <v>1243</v>
      </c>
      <c r="B5774" t="s">
        <v>3592</v>
      </c>
      <c r="D5774" t="s">
        <v>1222</v>
      </c>
      <c r="E5774" s="40"/>
    </row>
    <row r="5775" spans="1:5" x14ac:dyDescent="0.3">
      <c r="A5775" t="s">
        <v>590</v>
      </c>
      <c r="B5775" t="s">
        <v>3444</v>
      </c>
      <c r="D5775" t="s">
        <v>589</v>
      </c>
      <c r="E5775" s="40"/>
    </row>
    <row r="5776" spans="1:5" x14ac:dyDescent="0.3">
      <c r="A5776" t="s">
        <v>591</v>
      </c>
      <c r="B5776" t="s">
        <v>3444</v>
      </c>
      <c r="D5776" t="s">
        <v>589</v>
      </c>
      <c r="E5776" s="40"/>
    </row>
    <row r="5777" spans="1:5" x14ac:dyDescent="0.3">
      <c r="A5777" t="s">
        <v>592</v>
      </c>
      <c r="B5777" t="s">
        <v>3444</v>
      </c>
      <c r="D5777" t="s">
        <v>589</v>
      </c>
      <c r="E5777" s="40"/>
    </row>
    <row r="5778" spans="1:5" x14ac:dyDescent="0.3">
      <c r="A5778" t="s">
        <v>593</v>
      </c>
      <c r="B5778" t="s">
        <v>3444</v>
      </c>
      <c r="D5778" t="s">
        <v>589</v>
      </c>
      <c r="E5778" s="40"/>
    </row>
    <row r="5779" spans="1:5" x14ac:dyDescent="0.3">
      <c r="A5779" t="s">
        <v>594</v>
      </c>
      <c r="B5779" t="s">
        <v>3444</v>
      </c>
      <c r="D5779" t="s">
        <v>589</v>
      </c>
      <c r="E5779" s="40"/>
    </row>
    <row r="5780" spans="1:5" x14ac:dyDescent="0.3">
      <c r="A5780" t="s">
        <v>590</v>
      </c>
      <c r="B5780" t="s">
        <v>3445</v>
      </c>
      <c r="D5780" t="s">
        <v>589</v>
      </c>
      <c r="E5780" s="40"/>
    </row>
    <row r="5781" spans="1:5" x14ac:dyDescent="0.3">
      <c r="A5781" t="s">
        <v>591</v>
      </c>
      <c r="B5781" t="s">
        <v>3445</v>
      </c>
      <c r="D5781" t="s">
        <v>589</v>
      </c>
      <c r="E5781" s="40"/>
    </row>
    <row r="5782" spans="1:5" x14ac:dyDescent="0.3">
      <c r="A5782" t="s">
        <v>592</v>
      </c>
      <c r="B5782" t="s">
        <v>3445</v>
      </c>
      <c r="D5782" t="s">
        <v>589</v>
      </c>
      <c r="E5782" s="40"/>
    </row>
    <row r="5783" spans="1:5" x14ac:dyDescent="0.3">
      <c r="A5783" t="s">
        <v>593</v>
      </c>
      <c r="B5783" t="s">
        <v>3445</v>
      </c>
      <c r="D5783" t="s">
        <v>589</v>
      </c>
      <c r="E5783" s="40"/>
    </row>
    <row r="5784" spans="1:5" x14ac:dyDescent="0.3">
      <c r="A5784" t="s">
        <v>594</v>
      </c>
      <c r="B5784" t="s">
        <v>3445</v>
      </c>
      <c r="D5784" t="s">
        <v>589</v>
      </c>
      <c r="E5784" s="40"/>
    </row>
    <row r="5785" spans="1:5" x14ac:dyDescent="0.3">
      <c r="A5785" t="s">
        <v>590</v>
      </c>
      <c r="B5785" t="s">
        <v>3446</v>
      </c>
      <c r="D5785" t="s">
        <v>589</v>
      </c>
      <c r="E5785" s="40"/>
    </row>
    <row r="5786" spans="1:5" x14ac:dyDescent="0.3">
      <c r="A5786" t="s">
        <v>591</v>
      </c>
      <c r="B5786" t="s">
        <v>3446</v>
      </c>
      <c r="D5786" t="s">
        <v>589</v>
      </c>
      <c r="E5786" s="40"/>
    </row>
    <row r="5787" spans="1:5" x14ac:dyDescent="0.3">
      <c r="A5787" t="s">
        <v>592</v>
      </c>
      <c r="B5787" t="s">
        <v>3446</v>
      </c>
      <c r="D5787" t="s">
        <v>589</v>
      </c>
      <c r="E5787" s="40"/>
    </row>
    <row r="5788" spans="1:5" x14ac:dyDescent="0.3">
      <c r="A5788" t="s">
        <v>593</v>
      </c>
      <c r="B5788" t="s">
        <v>3446</v>
      </c>
      <c r="D5788" t="s">
        <v>589</v>
      </c>
      <c r="E5788" s="40"/>
    </row>
    <row r="5789" spans="1:5" x14ac:dyDescent="0.3">
      <c r="A5789" t="s">
        <v>594</v>
      </c>
      <c r="B5789" t="s">
        <v>3446</v>
      </c>
      <c r="D5789" t="s">
        <v>589</v>
      </c>
      <c r="E5789" s="40"/>
    </row>
    <row r="5790" spans="1:5" x14ac:dyDescent="0.3">
      <c r="A5790" t="s">
        <v>590</v>
      </c>
      <c r="B5790" t="s">
        <v>3447</v>
      </c>
      <c r="D5790" t="s">
        <v>589</v>
      </c>
      <c r="E5790" s="40"/>
    </row>
    <row r="5791" spans="1:5" x14ac:dyDescent="0.3">
      <c r="A5791" t="s">
        <v>591</v>
      </c>
      <c r="B5791" t="s">
        <v>3447</v>
      </c>
      <c r="D5791" t="s">
        <v>589</v>
      </c>
      <c r="E5791" s="40"/>
    </row>
    <row r="5792" spans="1:5" x14ac:dyDescent="0.3">
      <c r="A5792" t="s">
        <v>592</v>
      </c>
      <c r="B5792" t="s">
        <v>3447</v>
      </c>
      <c r="D5792" t="s">
        <v>589</v>
      </c>
      <c r="E5792" s="40"/>
    </row>
    <row r="5793" spans="1:5" x14ac:dyDescent="0.3">
      <c r="A5793" t="s">
        <v>593</v>
      </c>
      <c r="B5793" t="s">
        <v>3447</v>
      </c>
      <c r="D5793" t="s">
        <v>589</v>
      </c>
      <c r="E5793" s="40"/>
    </row>
    <row r="5794" spans="1:5" x14ac:dyDescent="0.3">
      <c r="A5794" t="s">
        <v>594</v>
      </c>
      <c r="B5794" t="s">
        <v>3447</v>
      </c>
      <c r="D5794" t="s">
        <v>589</v>
      </c>
      <c r="E5794" s="40"/>
    </row>
    <row r="5795" spans="1:5" x14ac:dyDescent="0.3">
      <c r="A5795" t="s">
        <v>590</v>
      </c>
      <c r="B5795" t="s">
        <v>3448</v>
      </c>
      <c r="D5795" t="s">
        <v>589</v>
      </c>
      <c r="E5795" s="40"/>
    </row>
    <row r="5796" spans="1:5" x14ac:dyDescent="0.3">
      <c r="A5796" t="s">
        <v>591</v>
      </c>
      <c r="B5796" t="s">
        <v>3448</v>
      </c>
      <c r="D5796" t="s">
        <v>589</v>
      </c>
      <c r="E5796" s="40"/>
    </row>
    <row r="5797" spans="1:5" x14ac:dyDescent="0.3">
      <c r="A5797" t="s">
        <v>592</v>
      </c>
      <c r="B5797" t="s">
        <v>3448</v>
      </c>
      <c r="D5797" t="s">
        <v>589</v>
      </c>
      <c r="E5797" s="40"/>
    </row>
    <row r="5798" spans="1:5" x14ac:dyDescent="0.3">
      <c r="A5798" t="s">
        <v>593</v>
      </c>
      <c r="B5798" t="s">
        <v>3448</v>
      </c>
      <c r="D5798" t="s">
        <v>589</v>
      </c>
      <c r="E5798" s="40"/>
    </row>
    <row r="5799" spans="1:5" x14ac:dyDescent="0.3">
      <c r="A5799" t="s">
        <v>594</v>
      </c>
      <c r="B5799" t="s">
        <v>3448</v>
      </c>
      <c r="D5799" t="s">
        <v>589</v>
      </c>
      <c r="E5799" s="40"/>
    </row>
    <row r="5800" spans="1:5" x14ac:dyDescent="0.3">
      <c r="A5800" t="s">
        <v>590</v>
      </c>
      <c r="B5800" t="s">
        <v>3449</v>
      </c>
      <c r="D5800" t="s">
        <v>589</v>
      </c>
      <c r="E5800" s="40"/>
    </row>
    <row r="5801" spans="1:5" x14ac:dyDescent="0.3">
      <c r="A5801" t="s">
        <v>591</v>
      </c>
      <c r="B5801" t="s">
        <v>3449</v>
      </c>
      <c r="D5801" t="s">
        <v>589</v>
      </c>
      <c r="E5801" s="40"/>
    </row>
    <row r="5802" spans="1:5" x14ac:dyDescent="0.3">
      <c r="A5802" t="s">
        <v>592</v>
      </c>
      <c r="B5802" t="s">
        <v>3449</v>
      </c>
      <c r="D5802" t="s">
        <v>589</v>
      </c>
      <c r="E5802" s="40"/>
    </row>
    <row r="5803" spans="1:5" x14ac:dyDescent="0.3">
      <c r="A5803" t="s">
        <v>593</v>
      </c>
      <c r="B5803" t="s">
        <v>3449</v>
      </c>
      <c r="D5803" t="s">
        <v>589</v>
      </c>
      <c r="E5803" s="40"/>
    </row>
    <row r="5804" spans="1:5" x14ac:dyDescent="0.3">
      <c r="A5804" t="s">
        <v>594</v>
      </c>
      <c r="B5804" t="s">
        <v>3449</v>
      </c>
      <c r="D5804" t="s">
        <v>589</v>
      </c>
      <c r="E5804" s="40"/>
    </row>
    <row r="5805" spans="1:5" x14ac:dyDescent="0.3">
      <c r="A5805" t="s">
        <v>590</v>
      </c>
      <c r="B5805" t="s">
        <v>3450</v>
      </c>
      <c r="D5805" t="s">
        <v>589</v>
      </c>
      <c r="E5805" s="40"/>
    </row>
    <row r="5806" spans="1:5" x14ac:dyDescent="0.3">
      <c r="A5806" t="s">
        <v>591</v>
      </c>
      <c r="B5806" t="s">
        <v>3450</v>
      </c>
      <c r="D5806" t="s">
        <v>589</v>
      </c>
      <c r="E5806" s="40"/>
    </row>
    <row r="5807" spans="1:5" x14ac:dyDescent="0.3">
      <c r="A5807" t="s">
        <v>592</v>
      </c>
      <c r="B5807" t="s">
        <v>3450</v>
      </c>
      <c r="D5807" t="s">
        <v>589</v>
      </c>
      <c r="E5807" s="40"/>
    </row>
    <row r="5808" spans="1:5" x14ac:dyDescent="0.3">
      <c r="A5808" t="s">
        <v>593</v>
      </c>
      <c r="B5808" t="s">
        <v>3450</v>
      </c>
      <c r="D5808" t="s">
        <v>589</v>
      </c>
      <c r="E5808" s="40"/>
    </row>
    <row r="5809" spans="1:5" x14ac:dyDescent="0.3">
      <c r="A5809" t="s">
        <v>594</v>
      </c>
      <c r="B5809" t="s">
        <v>3450</v>
      </c>
      <c r="D5809" t="s">
        <v>589</v>
      </c>
      <c r="E5809" s="40"/>
    </row>
    <row r="5810" spans="1:5" x14ac:dyDescent="0.3">
      <c r="A5810" t="s">
        <v>590</v>
      </c>
      <c r="B5810" t="s">
        <v>3451</v>
      </c>
      <c r="D5810" t="s">
        <v>589</v>
      </c>
      <c r="E5810" s="40"/>
    </row>
    <row r="5811" spans="1:5" x14ac:dyDescent="0.3">
      <c r="A5811" t="s">
        <v>591</v>
      </c>
      <c r="B5811" t="s">
        <v>3451</v>
      </c>
      <c r="D5811" t="s">
        <v>589</v>
      </c>
      <c r="E5811" s="40"/>
    </row>
    <row r="5812" spans="1:5" x14ac:dyDescent="0.3">
      <c r="A5812" t="s">
        <v>592</v>
      </c>
      <c r="B5812" t="s">
        <v>3451</v>
      </c>
      <c r="D5812" t="s">
        <v>589</v>
      </c>
      <c r="E5812" s="40"/>
    </row>
    <row r="5813" spans="1:5" x14ac:dyDescent="0.3">
      <c r="A5813" t="s">
        <v>593</v>
      </c>
      <c r="B5813" t="s">
        <v>3451</v>
      </c>
      <c r="D5813" t="s">
        <v>589</v>
      </c>
      <c r="E5813" s="40"/>
    </row>
    <row r="5814" spans="1:5" x14ac:dyDescent="0.3">
      <c r="A5814" t="s">
        <v>594</v>
      </c>
      <c r="B5814" t="s">
        <v>3451</v>
      </c>
      <c r="D5814" t="s">
        <v>589</v>
      </c>
      <c r="E5814" s="40"/>
    </row>
    <row r="5815" spans="1:5" x14ac:dyDescent="0.3">
      <c r="A5815" t="s">
        <v>590</v>
      </c>
      <c r="B5815" t="s">
        <v>3452</v>
      </c>
      <c r="D5815" t="s">
        <v>589</v>
      </c>
      <c r="E5815" s="40"/>
    </row>
    <row r="5816" spans="1:5" x14ac:dyDescent="0.3">
      <c r="A5816" t="s">
        <v>591</v>
      </c>
      <c r="B5816" t="s">
        <v>3452</v>
      </c>
      <c r="D5816" t="s">
        <v>589</v>
      </c>
      <c r="E5816" s="40"/>
    </row>
    <row r="5817" spans="1:5" x14ac:dyDescent="0.3">
      <c r="A5817" t="s">
        <v>592</v>
      </c>
      <c r="B5817" t="s">
        <v>3452</v>
      </c>
      <c r="D5817" t="s">
        <v>589</v>
      </c>
      <c r="E5817" s="40"/>
    </row>
    <row r="5818" spans="1:5" x14ac:dyDescent="0.3">
      <c r="A5818" t="s">
        <v>593</v>
      </c>
      <c r="B5818" t="s">
        <v>3452</v>
      </c>
      <c r="D5818" t="s">
        <v>589</v>
      </c>
      <c r="E5818" s="40"/>
    </row>
    <row r="5819" spans="1:5" x14ac:dyDescent="0.3">
      <c r="A5819" t="s">
        <v>594</v>
      </c>
      <c r="B5819" t="s">
        <v>3452</v>
      </c>
      <c r="D5819" t="s">
        <v>589</v>
      </c>
      <c r="E5819" s="40"/>
    </row>
    <row r="5820" spans="1:5" x14ac:dyDescent="0.3">
      <c r="A5820" t="s">
        <v>590</v>
      </c>
      <c r="B5820" t="s">
        <v>3453</v>
      </c>
      <c r="D5820" t="s">
        <v>589</v>
      </c>
      <c r="E5820" s="40"/>
    </row>
    <row r="5821" spans="1:5" x14ac:dyDescent="0.3">
      <c r="A5821" t="s">
        <v>591</v>
      </c>
      <c r="B5821" t="s">
        <v>3453</v>
      </c>
      <c r="D5821" t="s">
        <v>589</v>
      </c>
      <c r="E5821" s="40"/>
    </row>
    <row r="5822" spans="1:5" x14ac:dyDescent="0.3">
      <c r="A5822" t="s">
        <v>592</v>
      </c>
      <c r="B5822" t="s">
        <v>3453</v>
      </c>
      <c r="D5822" t="s">
        <v>589</v>
      </c>
      <c r="E5822" s="40"/>
    </row>
    <row r="5823" spans="1:5" x14ac:dyDescent="0.3">
      <c r="A5823" t="s">
        <v>593</v>
      </c>
      <c r="B5823" t="s">
        <v>3453</v>
      </c>
      <c r="D5823" t="s">
        <v>589</v>
      </c>
      <c r="E5823" s="40"/>
    </row>
    <row r="5824" spans="1:5" x14ac:dyDescent="0.3">
      <c r="A5824" t="s">
        <v>594</v>
      </c>
      <c r="B5824" t="s">
        <v>3453</v>
      </c>
      <c r="D5824" t="s">
        <v>589</v>
      </c>
      <c r="E5824" s="40"/>
    </row>
    <row r="5825" spans="1:5" x14ac:dyDescent="0.3">
      <c r="A5825" t="s">
        <v>590</v>
      </c>
      <c r="B5825" t="s">
        <v>3454</v>
      </c>
      <c r="D5825" t="s">
        <v>589</v>
      </c>
      <c r="E5825" s="40"/>
    </row>
    <row r="5826" spans="1:5" x14ac:dyDescent="0.3">
      <c r="A5826" t="s">
        <v>591</v>
      </c>
      <c r="B5826" t="s">
        <v>3454</v>
      </c>
      <c r="D5826" t="s">
        <v>589</v>
      </c>
      <c r="E5826" s="40"/>
    </row>
    <row r="5827" spans="1:5" x14ac:dyDescent="0.3">
      <c r="A5827" t="s">
        <v>592</v>
      </c>
      <c r="B5827" t="s">
        <v>3454</v>
      </c>
      <c r="D5827" t="s">
        <v>589</v>
      </c>
      <c r="E5827" s="40"/>
    </row>
    <row r="5828" spans="1:5" x14ac:dyDescent="0.3">
      <c r="A5828" t="s">
        <v>593</v>
      </c>
      <c r="B5828" t="s">
        <v>3454</v>
      </c>
      <c r="D5828" t="s">
        <v>589</v>
      </c>
      <c r="E5828" s="40"/>
    </row>
    <row r="5829" spans="1:5" x14ac:dyDescent="0.3">
      <c r="A5829" t="s">
        <v>594</v>
      </c>
      <c r="B5829" t="s">
        <v>3454</v>
      </c>
      <c r="D5829" t="s">
        <v>589</v>
      </c>
      <c r="E5829" s="40"/>
    </row>
    <row r="5830" spans="1:5" x14ac:dyDescent="0.3">
      <c r="A5830" t="s">
        <v>590</v>
      </c>
      <c r="B5830" t="s">
        <v>3455</v>
      </c>
      <c r="D5830" t="s">
        <v>589</v>
      </c>
      <c r="E5830" s="40"/>
    </row>
    <row r="5831" spans="1:5" x14ac:dyDescent="0.3">
      <c r="A5831" t="s">
        <v>591</v>
      </c>
      <c r="B5831" t="s">
        <v>3455</v>
      </c>
      <c r="D5831" t="s">
        <v>589</v>
      </c>
      <c r="E5831" s="40"/>
    </row>
    <row r="5832" spans="1:5" x14ac:dyDescent="0.3">
      <c r="A5832" t="s">
        <v>592</v>
      </c>
      <c r="B5832" t="s">
        <v>3455</v>
      </c>
      <c r="D5832" t="s">
        <v>589</v>
      </c>
      <c r="E5832" s="40"/>
    </row>
    <row r="5833" spans="1:5" x14ac:dyDescent="0.3">
      <c r="A5833" t="s">
        <v>593</v>
      </c>
      <c r="B5833" t="s">
        <v>3455</v>
      </c>
      <c r="D5833" t="s">
        <v>589</v>
      </c>
      <c r="E5833" s="40"/>
    </row>
    <row r="5834" spans="1:5" x14ac:dyDescent="0.3">
      <c r="A5834" t="s">
        <v>594</v>
      </c>
      <c r="B5834" t="s">
        <v>3455</v>
      </c>
      <c r="D5834" t="s">
        <v>589</v>
      </c>
      <c r="E5834" s="40"/>
    </row>
    <row r="5835" spans="1:5" x14ac:dyDescent="0.3">
      <c r="A5835" t="s">
        <v>590</v>
      </c>
      <c r="B5835" t="s">
        <v>3456</v>
      </c>
      <c r="D5835" t="s">
        <v>589</v>
      </c>
      <c r="E5835" s="40"/>
    </row>
    <row r="5836" spans="1:5" x14ac:dyDescent="0.3">
      <c r="A5836" t="s">
        <v>591</v>
      </c>
      <c r="B5836" t="s">
        <v>3456</v>
      </c>
      <c r="D5836" t="s">
        <v>589</v>
      </c>
      <c r="E5836" s="40"/>
    </row>
    <row r="5837" spans="1:5" x14ac:dyDescent="0.3">
      <c r="A5837" t="s">
        <v>592</v>
      </c>
      <c r="B5837" t="s">
        <v>3456</v>
      </c>
      <c r="D5837" t="s">
        <v>589</v>
      </c>
      <c r="E5837" s="40"/>
    </row>
    <row r="5838" spans="1:5" x14ac:dyDescent="0.3">
      <c r="A5838" t="s">
        <v>593</v>
      </c>
      <c r="B5838" t="s">
        <v>3456</v>
      </c>
      <c r="D5838" t="s">
        <v>589</v>
      </c>
      <c r="E5838" s="40"/>
    </row>
    <row r="5839" spans="1:5" x14ac:dyDescent="0.3">
      <c r="A5839" t="s">
        <v>594</v>
      </c>
      <c r="B5839" t="s">
        <v>3456</v>
      </c>
      <c r="D5839" t="s">
        <v>589</v>
      </c>
      <c r="E5839" s="40"/>
    </row>
    <row r="5840" spans="1:5" x14ac:dyDescent="0.3">
      <c r="A5840" t="s">
        <v>590</v>
      </c>
      <c r="B5840" t="s">
        <v>3457</v>
      </c>
      <c r="D5840" t="s">
        <v>589</v>
      </c>
      <c r="E5840" s="40"/>
    </row>
    <row r="5841" spans="1:5" x14ac:dyDescent="0.3">
      <c r="A5841" t="s">
        <v>591</v>
      </c>
      <c r="B5841" t="s">
        <v>3457</v>
      </c>
      <c r="D5841" t="s">
        <v>589</v>
      </c>
      <c r="E5841" s="40"/>
    </row>
    <row r="5842" spans="1:5" x14ac:dyDescent="0.3">
      <c r="A5842" t="s">
        <v>592</v>
      </c>
      <c r="B5842" t="s">
        <v>3457</v>
      </c>
      <c r="D5842" t="s">
        <v>589</v>
      </c>
      <c r="E5842" s="40"/>
    </row>
    <row r="5843" spans="1:5" x14ac:dyDescent="0.3">
      <c r="A5843" t="s">
        <v>593</v>
      </c>
      <c r="B5843" t="s">
        <v>3457</v>
      </c>
      <c r="D5843" t="s">
        <v>589</v>
      </c>
      <c r="E5843" s="40"/>
    </row>
    <row r="5844" spans="1:5" x14ac:dyDescent="0.3">
      <c r="A5844" t="s">
        <v>594</v>
      </c>
      <c r="B5844" t="s">
        <v>3457</v>
      </c>
      <c r="D5844" t="s">
        <v>589</v>
      </c>
      <c r="E5844" s="40"/>
    </row>
    <row r="5845" spans="1:5" x14ac:dyDescent="0.3">
      <c r="A5845" t="s">
        <v>590</v>
      </c>
      <c r="B5845" t="s">
        <v>3458</v>
      </c>
      <c r="D5845" t="s">
        <v>589</v>
      </c>
      <c r="E5845" s="40"/>
    </row>
    <row r="5846" spans="1:5" x14ac:dyDescent="0.3">
      <c r="A5846" t="s">
        <v>591</v>
      </c>
      <c r="B5846" t="s">
        <v>3458</v>
      </c>
      <c r="D5846" t="s">
        <v>589</v>
      </c>
      <c r="E5846" s="40"/>
    </row>
    <row r="5847" spans="1:5" x14ac:dyDescent="0.3">
      <c r="A5847" t="s">
        <v>592</v>
      </c>
      <c r="B5847" t="s">
        <v>3458</v>
      </c>
      <c r="D5847" t="s">
        <v>589</v>
      </c>
      <c r="E5847" s="40"/>
    </row>
    <row r="5848" spans="1:5" x14ac:dyDescent="0.3">
      <c r="A5848" t="s">
        <v>593</v>
      </c>
      <c r="B5848" t="s">
        <v>3458</v>
      </c>
      <c r="D5848" t="s">
        <v>589</v>
      </c>
      <c r="E5848" s="40"/>
    </row>
    <row r="5849" spans="1:5" x14ac:dyDescent="0.3">
      <c r="A5849" t="s">
        <v>594</v>
      </c>
      <c r="B5849" t="s">
        <v>3458</v>
      </c>
      <c r="D5849" t="s">
        <v>589</v>
      </c>
      <c r="E5849" s="40"/>
    </row>
    <row r="5850" spans="1:5" x14ac:dyDescent="0.3">
      <c r="A5850" t="s">
        <v>590</v>
      </c>
      <c r="B5850" t="s">
        <v>3459</v>
      </c>
      <c r="D5850" t="s">
        <v>589</v>
      </c>
      <c r="E5850" s="40"/>
    </row>
    <row r="5851" spans="1:5" x14ac:dyDescent="0.3">
      <c r="A5851" t="s">
        <v>591</v>
      </c>
      <c r="B5851" t="s">
        <v>3459</v>
      </c>
      <c r="D5851" t="s">
        <v>589</v>
      </c>
      <c r="E5851" s="40"/>
    </row>
    <row r="5852" spans="1:5" x14ac:dyDescent="0.3">
      <c r="A5852" t="s">
        <v>592</v>
      </c>
      <c r="B5852" t="s">
        <v>3459</v>
      </c>
      <c r="D5852" t="s">
        <v>589</v>
      </c>
      <c r="E5852" s="40"/>
    </row>
    <row r="5853" spans="1:5" x14ac:dyDescent="0.3">
      <c r="A5853" t="s">
        <v>593</v>
      </c>
      <c r="B5853" t="s">
        <v>3459</v>
      </c>
      <c r="D5853" t="s">
        <v>589</v>
      </c>
      <c r="E5853" s="40"/>
    </row>
    <row r="5854" spans="1:5" x14ac:dyDescent="0.3">
      <c r="A5854" t="s">
        <v>594</v>
      </c>
      <c r="B5854" t="s">
        <v>3459</v>
      </c>
      <c r="D5854" t="s">
        <v>589</v>
      </c>
      <c r="E5854" s="40"/>
    </row>
    <row r="5855" spans="1:5" x14ac:dyDescent="0.3">
      <c r="A5855" t="s">
        <v>590</v>
      </c>
      <c r="B5855" t="s">
        <v>3460</v>
      </c>
      <c r="D5855" t="s">
        <v>589</v>
      </c>
      <c r="E5855" s="40"/>
    </row>
    <row r="5856" spans="1:5" x14ac:dyDescent="0.3">
      <c r="A5856" t="s">
        <v>591</v>
      </c>
      <c r="B5856" t="s">
        <v>3460</v>
      </c>
      <c r="D5856" t="s">
        <v>589</v>
      </c>
      <c r="E5856" s="40"/>
    </row>
    <row r="5857" spans="1:5" x14ac:dyDescent="0.3">
      <c r="A5857" t="s">
        <v>592</v>
      </c>
      <c r="B5857" t="s">
        <v>3460</v>
      </c>
      <c r="D5857" t="s">
        <v>589</v>
      </c>
      <c r="E5857" s="40"/>
    </row>
    <row r="5858" spans="1:5" x14ac:dyDescent="0.3">
      <c r="A5858" t="s">
        <v>593</v>
      </c>
      <c r="B5858" t="s">
        <v>3460</v>
      </c>
      <c r="D5858" t="s">
        <v>589</v>
      </c>
      <c r="E5858" s="40"/>
    </row>
    <row r="5859" spans="1:5" x14ac:dyDescent="0.3">
      <c r="A5859" t="s">
        <v>594</v>
      </c>
      <c r="B5859" t="s">
        <v>3460</v>
      </c>
      <c r="D5859" t="s">
        <v>589</v>
      </c>
      <c r="E5859" s="40"/>
    </row>
    <row r="5860" spans="1:5" x14ac:dyDescent="0.3">
      <c r="A5860" t="s">
        <v>590</v>
      </c>
      <c r="B5860" t="s">
        <v>3461</v>
      </c>
      <c r="D5860" t="s">
        <v>589</v>
      </c>
      <c r="E5860" s="40"/>
    </row>
    <row r="5861" spans="1:5" x14ac:dyDescent="0.3">
      <c r="A5861" t="s">
        <v>591</v>
      </c>
      <c r="B5861" t="s">
        <v>3461</v>
      </c>
      <c r="D5861" t="s">
        <v>589</v>
      </c>
      <c r="E5861" s="40"/>
    </row>
    <row r="5862" spans="1:5" x14ac:dyDescent="0.3">
      <c r="A5862" t="s">
        <v>592</v>
      </c>
      <c r="B5862" t="s">
        <v>3461</v>
      </c>
      <c r="D5862" t="s">
        <v>589</v>
      </c>
      <c r="E5862" s="40"/>
    </row>
    <row r="5863" spans="1:5" x14ac:dyDescent="0.3">
      <c r="A5863" t="s">
        <v>593</v>
      </c>
      <c r="B5863" t="s">
        <v>3461</v>
      </c>
      <c r="D5863" t="s">
        <v>589</v>
      </c>
      <c r="E5863" s="40"/>
    </row>
    <row r="5864" spans="1:5" x14ac:dyDescent="0.3">
      <c r="A5864" t="s">
        <v>594</v>
      </c>
      <c r="B5864" t="s">
        <v>3461</v>
      </c>
      <c r="D5864" t="s">
        <v>589</v>
      </c>
      <c r="E5864" s="40"/>
    </row>
    <row r="5865" spans="1:5" x14ac:dyDescent="0.3">
      <c r="A5865" t="s">
        <v>590</v>
      </c>
      <c r="B5865" t="s">
        <v>3462</v>
      </c>
      <c r="D5865" t="s">
        <v>589</v>
      </c>
      <c r="E5865" s="40"/>
    </row>
    <row r="5866" spans="1:5" x14ac:dyDescent="0.3">
      <c r="A5866" t="s">
        <v>591</v>
      </c>
      <c r="B5866" t="s">
        <v>3462</v>
      </c>
      <c r="D5866" t="s">
        <v>589</v>
      </c>
      <c r="E5866" s="40"/>
    </row>
    <row r="5867" spans="1:5" x14ac:dyDescent="0.3">
      <c r="A5867" t="s">
        <v>592</v>
      </c>
      <c r="B5867" t="s">
        <v>3462</v>
      </c>
      <c r="D5867" t="s">
        <v>589</v>
      </c>
      <c r="E5867" s="40"/>
    </row>
    <row r="5868" spans="1:5" x14ac:dyDescent="0.3">
      <c r="A5868" t="s">
        <v>593</v>
      </c>
      <c r="B5868" t="s">
        <v>3462</v>
      </c>
      <c r="D5868" t="s">
        <v>589</v>
      </c>
      <c r="E5868" s="40"/>
    </row>
    <row r="5869" spans="1:5" x14ac:dyDescent="0.3">
      <c r="A5869" t="s">
        <v>594</v>
      </c>
      <c r="B5869" t="s">
        <v>3462</v>
      </c>
      <c r="D5869" t="s">
        <v>589</v>
      </c>
      <c r="E5869" s="40"/>
    </row>
    <row r="5870" spans="1:5" x14ac:dyDescent="0.3">
      <c r="A5870" t="s">
        <v>590</v>
      </c>
      <c r="B5870" t="s">
        <v>3463</v>
      </c>
      <c r="D5870" t="s">
        <v>589</v>
      </c>
      <c r="E5870" s="40"/>
    </row>
    <row r="5871" spans="1:5" x14ac:dyDescent="0.3">
      <c r="A5871" t="s">
        <v>591</v>
      </c>
      <c r="B5871" t="s">
        <v>3463</v>
      </c>
      <c r="D5871" t="s">
        <v>589</v>
      </c>
      <c r="E5871" s="40"/>
    </row>
    <row r="5872" spans="1:5" x14ac:dyDescent="0.3">
      <c r="A5872" t="s">
        <v>592</v>
      </c>
      <c r="B5872" t="s">
        <v>3463</v>
      </c>
      <c r="D5872" t="s">
        <v>589</v>
      </c>
      <c r="E5872" s="40"/>
    </row>
    <row r="5873" spans="1:5" x14ac:dyDescent="0.3">
      <c r="A5873" t="s">
        <v>593</v>
      </c>
      <c r="B5873" t="s">
        <v>3463</v>
      </c>
      <c r="D5873" t="s">
        <v>589</v>
      </c>
      <c r="E5873" s="40"/>
    </row>
    <row r="5874" spans="1:5" x14ac:dyDescent="0.3">
      <c r="A5874" t="s">
        <v>594</v>
      </c>
      <c r="B5874" t="s">
        <v>3463</v>
      </c>
      <c r="D5874" t="s">
        <v>589</v>
      </c>
      <c r="E5874" s="40"/>
    </row>
    <row r="5875" spans="1:5" x14ac:dyDescent="0.3">
      <c r="A5875" t="s">
        <v>590</v>
      </c>
      <c r="B5875" t="s">
        <v>3464</v>
      </c>
      <c r="D5875" t="s">
        <v>589</v>
      </c>
      <c r="E5875" s="40"/>
    </row>
    <row r="5876" spans="1:5" x14ac:dyDescent="0.3">
      <c r="A5876" t="s">
        <v>591</v>
      </c>
      <c r="B5876" t="s">
        <v>3464</v>
      </c>
      <c r="D5876" t="s">
        <v>589</v>
      </c>
      <c r="E5876" s="40"/>
    </row>
    <row r="5877" spans="1:5" x14ac:dyDescent="0.3">
      <c r="A5877" t="s">
        <v>592</v>
      </c>
      <c r="B5877" t="s">
        <v>3464</v>
      </c>
      <c r="D5877" t="s">
        <v>589</v>
      </c>
      <c r="E5877" s="40"/>
    </row>
    <row r="5878" spans="1:5" x14ac:dyDescent="0.3">
      <c r="A5878" t="s">
        <v>593</v>
      </c>
      <c r="B5878" t="s">
        <v>3464</v>
      </c>
      <c r="D5878" t="s">
        <v>589</v>
      </c>
      <c r="E5878" s="40"/>
    </row>
    <row r="5879" spans="1:5" x14ac:dyDescent="0.3">
      <c r="A5879" t="s">
        <v>594</v>
      </c>
      <c r="B5879" t="s">
        <v>3464</v>
      </c>
      <c r="D5879" t="s">
        <v>589</v>
      </c>
      <c r="E5879" s="40"/>
    </row>
    <row r="5880" spans="1:5" x14ac:dyDescent="0.3">
      <c r="A5880" t="s">
        <v>590</v>
      </c>
      <c r="B5880" t="s">
        <v>3465</v>
      </c>
      <c r="D5880" t="s">
        <v>589</v>
      </c>
      <c r="E5880" s="40"/>
    </row>
    <row r="5881" spans="1:5" x14ac:dyDescent="0.3">
      <c r="A5881" t="s">
        <v>591</v>
      </c>
      <c r="B5881" t="s">
        <v>3465</v>
      </c>
      <c r="D5881" t="s">
        <v>589</v>
      </c>
      <c r="E5881" s="40"/>
    </row>
    <row r="5882" spans="1:5" x14ac:dyDescent="0.3">
      <c r="A5882" t="s">
        <v>592</v>
      </c>
      <c r="B5882" t="s">
        <v>3465</v>
      </c>
      <c r="D5882" t="s">
        <v>589</v>
      </c>
      <c r="E5882" s="40"/>
    </row>
    <row r="5883" spans="1:5" x14ac:dyDescent="0.3">
      <c r="A5883" t="s">
        <v>593</v>
      </c>
      <c r="B5883" t="s">
        <v>3465</v>
      </c>
      <c r="D5883" t="s">
        <v>589</v>
      </c>
      <c r="E5883" s="40"/>
    </row>
    <row r="5884" spans="1:5" x14ac:dyDescent="0.3">
      <c r="A5884" t="s">
        <v>594</v>
      </c>
      <c r="B5884" t="s">
        <v>3465</v>
      </c>
      <c r="D5884" t="s">
        <v>589</v>
      </c>
      <c r="E5884" s="40"/>
    </row>
    <row r="5885" spans="1:5" x14ac:dyDescent="0.3">
      <c r="A5885" t="s">
        <v>590</v>
      </c>
      <c r="B5885" t="s">
        <v>3466</v>
      </c>
      <c r="D5885" t="s">
        <v>589</v>
      </c>
      <c r="E5885" s="40"/>
    </row>
    <row r="5886" spans="1:5" x14ac:dyDescent="0.3">
      <c r="A5886" t="s">
        <v>591</v>
      </c>
      <c r="B5886" t="s">
        <v>3466</v>
      </c>
      <c r="D5886" t="s">
        <v>589</v>
      </c>
      <c r="E5886" s="40"/>
    </row>
    <row r="5887" spans="1:5" x14ac:dyDescent="0.3">
      <c r="A5887" t="s">
        <v>592</v>
      </c>
      <c r="B5887" t="s">
        <v>3466</v>
      </c>
      <c r="D5887" t="s">
        <v>589</v>
      </c>
      <c r="E5887" s="40"/>
    </row>
    <row r="5888" spans="1:5" x14ac:dyDescent="0.3">
      <c r="A5888" t="s">
        <v>593</v>
      </c>
      <c r="B5888" t="s">
        <v>3466</v>
      </c>
      <c r="D5888" t="s">
        <v>589</v>
      </c>
      <c r="E5888" s="40"/>
    </row>
    <row r="5889" spans="1:5" x14ac:dyDescent="0.3">
      <c r="A5889" t="s">
        <v>594</v>
      </c>
      <c r="B5889" t="s">
        <v>3466</v>
      </c>
      <c r="D5889" t="s">
        <v>589</v>
      </c>
      <c r="E5889" s="40"/>
    </row>
    <row r="5890" spans="1:5" x14ac:dyDescent="0.3">
      <c r="A5890" t="s">
        <v>590</v>
      </c>
      <c r="B5890" t="s">
        <v>3467</v>
      </c>
      <c r="D5890" t="s">
        <v>589</v>
      </c>
      <c r="E5890" s="40"/>
    </row>
    <row r="5891" spans="1:5" x14ac:dyDescent="0.3">
      <c r="A5891" t="s">
        <v>591</v>
      </c>
      <c r="B5891" t="s">
        <v>3467</v>
      </c>
      <c r="D5891" t="s">
        <v>589</v>
      </c>
      <c r="E5891" s="40"/>
    </row>
    <row r="5892" spans="1:5" x14ac:dyDescent="0.3">
      <c r="A5892" t="s">
        <v>592</v>
      </c>
      <c r="B5892" t="s">
        <v>3467</v>
      </c>
      <c r="D5892" t="s">
        <v>589</v>
      </c>
      <c r="E5892" s="40"/>
    </row>
    <row r="5893" spans="1:5" x14ac:dyDescent="0.3">
      <c r="A5893" t="s">
        <v>593</v>
      </c>
      <c r="B5893" t="s">
        <v>3467</v>
      </c>
      <c r="D5893" t="s">
        <v>589</v>
      </c>
      <c r="E5893" s="40"/>
    </row>
    <row r="5894" spans="1:5" x14ac:dyDescent="0.3">
      <c r="A5894" t="s">
        <v>594</v>
      </c>
      <c r="B5894" t="s">
        <v>3467</v>
      </c>
      <c r="D5894" t="s">
        <v>589</v>
      </c>
      <c r="E5894" s="40"/>
    </row>
    <row r="5895" spans="1:5" x14ac:dyDescent="0.3">
      <c r="A5895" t="s">
        <v>590</v>
      </c>
      <c r="B5895" t="s">
        <v>3468</v>
      </c>
      <c r="D5895" t="s">
        <v>589</v>
      </c>
      <c r="E5895" s="40"/>
    </row>
    <row r="5896" spans="1:5" x14ac:dyDescent="0.3">
      <c r="A5896" t="s">
        <v>591</v>
      </c>
      <c r="B5896" t="s">
        <v>3468</v>
      </c>
      <c r="D5896" t="s">
        <v>589</v>
      </c>
      <c r="E5896" s="40"/>
    </row>
    <row r="5897" spans="1:5" x14ac:dyDescent="0.3">
      <c r="A5897" t="s">
        <v>592</v>
      </c>
      <c r="B5897" t="s">
        <v>3468</v>
      </c>
      <c r="D5897" t="s">
        <v>589</v>
      </c>
      <c r="E5897" s="40"/>
    </row>
    <row r="5898" spans="1:5" x14ac:dyDescent="0.3">
      <c r="A5898" t="s">
        <v>593</v>
      </c>
      <c r="B5898" t="s">
        <v>3468</v>
      </c>
      <c r="D5898" t="s">
        <v>589</v>
      </c>
      <c r="E5898" s="40"/>
    </row>
    <row r="5899" spans="1:5" x14ac:dyDescent="0.3">
      <c r="A5899" t="s">
        <v>594</v>
      </c>
      <c r="B5899" t="s">
        <v>3468</v>
      </c>
      <c r="D5899" t="s">
        <v>589</v>
      </c>
      <c r="E5899" s="40"/>
    </row>
    <row r="5900" spans="1:5" x14ac:dyDescent="0.3">
      <c r="A5900" t="s">
        <v>590</v>
      </c>
      <c r="B5900" t="s">
        <v>3469</v>
      </c>
      <c r="D5900" t="s">
        <v>589</v>
      </c>
      <c r="E5900" s="40"/>
    </row>
    <row r="5901" spans="1:5" x14ac:dyDescent="0.3">
      <c r="A5901" t="s">
        <v>591</v>
      </c>
      <c r="B5901" t="s">
        <v>3469</v>
      </c>
      <c r="D5901" t="s">
        <v>589</v>
      </c>
      <c r="E5901" s="40"/>
    </row>
    <row r="5902" spans="1:5" x14ac:dyDescent="0.3">
      <c r="A5902" t="s">
        <v>592</v>
      </c>
      <c r="B5902" t="s">
        <v>3469</v>
      </c>
      <c r="D5902" t="s">
        <v>589</v>
      </c>
      <c r="E5902" s="40"/>
    </row>
    <row r="5903" spans="1:5" x14ac:dyDescent="0.3">
      <c r="A5903" t="s">
        <v>593</v>
      </c>
      <c r="B5903" t="s">
        <v>3469</v>
      </c>
      <c r="D5903" t="s">
        <v>589</v>
      </c>
      <c r="E5903" s="40"/>
    </row>
    <row r="5904" spans="1:5" x14ac:dyDescent="0.3">
      <c r="A5904" t="s">
        <v>594</v>
      </c>
      <c r="B5904" t="s">
        <v>3469</v>
      </c>
      <c r="D5904" t="s">
        <v>589</v>
      </c>
      <c r="E5904" s="40"/>
    </row>
    <row r="5905" spans="1:5" x14ac:dyDescent="0.3">
      <c r="A5905" t="s">
        <v>590</v>
      </c>
      <c r="B5905" t="s">
        <v>3470</v>
      </c>
      <c r="D5905" t="s">
        <v>589</v>
      </c>
      <c r="E5905" s="40"/>
    </row>
    <row r="5906" spans="1:5" x14ac:dyDescent="0.3">
      <c r="A5906" t="s">
        <v>591</v>
      </c>
      <c r="B5906" t="s">
        <v>3470</v>
      </c>
      <c r="D5906" t="s">
        <v>589</v>
      </c>
      <c r="E5906" s="40"/>
    </row>
    <row r="5907" spans="1:5" x14ac:dyDescent="0.3">
      <c r="A5907" t="s">
        <v>592</v>
      </c>
      <c r="B5907" t="s">
        <v>3470</v>
      </c>
      <c r="D5907" t="s">
        <v>589</v>
      </c>
      <c r="E5907" s="40"/>
    </row>
    <row r="5908" spans="1:5" x14ac:dyDescent="0.3">
      <c r="A5908" t="s">
        <v>593</v>
      </c>
      <c r="B5908" t="s">
        <v>3470</v>
      </c>
      <c r="D5908" t="s">
        <v>589</v>
      </c>
      <c r="E5908" s="40"/>
    </row>
    <row r="5909" spans="1:5" x14ac:dyDescent="0.3">
      <c r="A5909" t="s">
        <v>594</v>
      </c>
      <c r="B5909" t="s">
        <v>3470</v>
      </c>
      <c r="D5909" t="s">
        <v>589</v>
      </c>
      <c r="E5909" s="40"/>
    </row>
    <row r="5910" spans="1:5" x14ac:dyDescent="0.3">
      <c r="A5910" t="s">
        <v>590</v>
      </c>
      <c r="B5910" t="s">
        <v>3471</v>
      </c>
      <c r="D5910" t="s">
        <v>589</v>
      </c>
      <c r="E5910" s="40"/>
    </row>
    <row r="5911" spans="1:5" x14ac:dyDescent="0.3">
      <c r="A5911" t="s">
        <v>591</v>
      </c>
      <c r="B5911" t="s">
        <v>3471</v>
      </c>
      <c r="D5911" t="s">
        <v>589</v>
      </c>
      <c r="E5911" s="40"/>
    </row>
    <row r="5912" spans="1:5" x14ac:dyDescent="0.3">
      <c r="A5912" t="s">
        <v>592</v>
      </c>
      <c r="B5912" t="s">
        <v>3471</v>
      </c>
      <c r="D5912" t="s">
        <v>589</v>
      </c>
      <c r="E5912" s="40"/>
    </row>
    <row r="5913" spans="1:5" x14ac:dyDescent="0.3">
      <c r="A5913" t="s">
        <v>593</v>
      </c>
      <c r="B5913" t="s">
        <v>3471</v>
      </c>
      <c r="D5913" t="s">
        <v>589</v>
      </c>
      <c r="E5913" s="40"/>
    </row>
    <row r="5914" spans="1:5" x14ac:dyDescent="0.3">
      <c r="A5914" t="s">
        <v>594</v>
      </c>
      <c r="B5914" t="s">
        <v>3471</v>
      </c>
      <c r="D5914" t="s">
        <v>589</v>
      </c>
      <c r="E5914" s="40"/>
    </row>
    <row r="5915" spans="1:5" x14ac:dyDescent="0.3">
      <c r="A5915" t="s">
        <v>590</v>
      </c>
      <c r="B5915" t="s">
        <v>3472</v>
      </c>
      <c r="D5915" t="s">
        <v>589</v>
      </c>
      <c r="E5915" s="40"/>
    </row>
    <row r="5916" spans="1:5" x14ac:dyDescent="0.3">
      <c r="A5916" t="s">
        <v>591</v>
      </c>
      <c r="B5916" t="s">
        <v>3472</v>
      </c>
      <c r="D5916" t="s">
        <v>589</v>
      </c>
      <c r="E5916" s="40"/>
    </row>
    <row r="5917" spans="1:5" x14ac:dyDescent="0.3">
      <c r="A5917" t="s">
        <v>592</v>
      </c>
      <c r="B5917" t="s">
        <v>3472</v>
      </c>
      <c r="D5917" t="s">
        <v>589</v>
      </c>
      <c r="E5917" s="40"/>
    </row>
    <row r="5918" spans="1:5" x14ac:dyDescent="0.3">
      <c r="A5918" t="s">
        <v>593</v>
      </c>
      <c r="B5918" t="s">
        <v>3472</v>
      </c>
      <c r="D5918" t="s">
        <v>589</v>
      </c>
      <c r="E5918" s="40"/>
    </row>
    <row r="5919" spans="1:5" x14ac:dyDescent="0.3">
      <c r="A5919" t="s">
        <v>594</v>
      </c>
      <c r="B5919" t="s">
        <v>3472</v>
      </c>
      <c r="D5919" t="s">
        <v>589</v>
      </c>
      <c r="E5919" s="40"/>
    </row>
    <row r="5920" spans="1:5" x14ac:dyDescent="0.3">
      <c r="A5920" t="s">
        <v>590</v>
      </c>
      <c r="B5920" t="s">
        <v>3473</v>
      </c>
      <c r="D5920" t="s">
        <v>589</v>
      </c>
      <c r="E5920" s="40"/>
    </row>
    <row r="5921" spans="1:5" x14ac:dyDescent="0.3">
      <c r="A5921" t="s">
        <v>591</v>
      </c>
      <c r="B5921" t="s">
        <v>3473</v>
      </c>
      <c r="D5921" t="s">
        <v>589</v>
      </c>
      <c r="E5921" s="40"/>
    </row>
    <row r="5922" spans="1:5" x14ac:dyDescent="0.3">
      <c r="A5922" t="s">
        <v>592</v>
      </c>
      <c r="B5922" t="s">
        <v>3473</v>
      </c>
      <c r="D5922" t="s">
        <v>589</v>
      </c>
      <c r="E5922" s="40"/>
    </row>
    <row r="5923" spans="1:5" x14ac:dyDescent="0.3">
      <c r="A5923" t="s">
        <v>593</v>
      </c>
      <c r="B5923" t="s">
        <v>3473</v>
      </c>
      <c r="D5923" t="s">
        <v>589</v>
      </c>
      <c r="E5923" s="40"/>
    </row>
    <row r="5924" spans="1:5" x14ac:dyDescent="0.3">
      <c r="A5924" t="s">
        <v>594</v>
      </c>
      <c r="B5924" t="s">
        <v>3473</v>
      </c>
      <c r="D5924" t="s">
        <v>589</v>
      </c>
      <c r="E5924" s="40"/>
    </row>
    <row r="5925" spans="1:5" x14ac:dyDescent="0.3">
      <c r="A5925" t="s">
        <v>590</v>
      </c>
      <c r="B5925" t="s">
        <v>3474</v>
      </c>
      <c r="D5925" t="s">
        <v>589</v>
      </c>
      <c r="E5925" s="40"/>
    </row>
    <row r="5926" spans="1:5" x14ac:dyDescent="0.3">
      <c r="A5926" t="s">
        <v>591</v>
      </c>
      <c r="B5926" t="s">
        <v>3474</v>
      </c>
      <c r="D5926" t="s">
        <v>589</v>
      </c>
      <c r="E5926" s="40"/>
    </row>
    <row r="5927" spans="1:5" x14ac:dyDescent="0.3">
      <c r="A5927" t="s">
        <v>592</v>
      </c>
      <c r="B5927" t="s">
        <v>3474</v>
      </c>
      <c r="D5927" t="s">
        <v>589</v>
      </c>
      <c r="E5927" s="40"/>
    </row>
    <row r="5928" spans="1:5" x14ac:dyDescent="0.3">
      <c r="A5928" t="s">
        <v>593</v>
      </c>
      <c r="B5928" t="s">
        <v>3474</v>
      </c>
      <c r="D5928" t="s">
        <v>589</v>
      </c>
      <c r="E5928" s="40"/>
    </row>
    <row r="5929" spans="1:5" x14ac:dyDescent="0.3">
      <c r="A5929" t="s">
        <v>594</v>
      </c>
      <c r="B5929" t="s">
        <v>3474</v>
      </c>
      <c r="D5929" t="s">
        <v>589</v>
      </c>
      <c r="E5929" s="40"/>
    </row>
    <row r="5930" spans="1:5" x14ac:dyDescent="0.3">
      <c r="A5930" t="s">
        <v>590</v>
      </c>
      <c r="B5930" t="s">
        <v>3475</v>
      </c>
      <c r="D5930" t="s">
        <v>589</v>
      </c>
      <c r="E5930" s="40"/>
    </row>
    <row r="5931" spans="1:5" x14ac:dyDescent="0.3">
      <c r="A5931" t="s">
        <v>591</v>
      </c>
      <c r="B5931" t="s">
        <v>3475</v>
      </c>
      <c r="D5931" t="s">
        <v>589</v>
      </c>
      <c r="E5931" s="40"/>
    </row>
    <row r="5932" spans="1:5" x14ac:dyDescent="0.3">
      <c r="A5932" t="s">
        <v>592</v>
      </c>
      <c r="B5932" t="s">
        <v>3475</v>
      </c>
      <c r="D5932" t="s">
        <v>589</v>
      </c>
      <c r="E5932" s="40"/>
    </row>
    <row r="5933" spans="1:5" x14ac:dyDescent="0.3">
      <c r="A5933" t="s">
        <v>593</v>
      </c>
      <c r="B5933" t="s">
        <v>3475</v>
      </c>
      <c r="D5933" t="s">
        <v>589</v>
      </c>
      <c r="E5933" s="40"/>
    </row>
    <row r="5934" spans="1:5" x14ac:dyDescent="0.3">
      <c r="A5934" t="s">
        <v>594</v>
      </c>
      <c r="B5934" t="s">
        <v>3475</v>
      </c>
      <c r="D5934" t="s">
        <v>589</v>
      </c>
      <c r="E5934" s="40"/>
    </row>
    <row r="5935" spans="1:5" x14ac:dyDescent="0.3">
      <c r="A5935" t="s">
        <v>590</v>
      </c>
      <c r="B5935" t="s">
        <v>3476</v>
      </c>
      <c r="D5935" t="s">
        <v>589</v>
      </c>
      <c r="E5935" s="40"/>
    </row>
    <row r="5936" spans="1:5" x14ac:dyDescent="0.3">
      <c r="A5936" t="s">
        <v>591</v>
      </c>
      <c r="B5936" t="s">
        <v>3476</v>
      </c>
      <c r="D5936" t="s">
        <v>589</v>
      </c>
      <c r="E5936" s="40"/>
    </row>
    <row r="5937" spans="1:5" x14ac:dyDescent="0.3">
      <c r="A5937" t="s">
        <v>592</v>
      </c>
      <c r="B5937" t="s">
        <v>3476</v>
      </c>
      <c r="D5937" t="s">
        <v>589</v>
      </c>
      <c r="E5937" s="40"/>
    </row>
    <row r="5938" spans="1:5" x14ac:dyDescent="0.3">
      <c r="A5938" t="s">
        <v>593</v>
      </c>
      <c r="B5938" t="s">
        <v>3476</v>
      </c>
      <c r="D5938" t="s">
        <v>589</v>
      </c>
      <c r="E5938" s="40"/>
    </row>
    <row r="5939" spans="1:5" x14ac:dyDescent="0.3">
      <c r="A5939" t="s">
        <v>594</v>
      </c>
      <c r="B5939" t="s">
        <v>3476</v>
      </c>
      <c r="D5939" t="s">
        <v>589</v>
      </c>
      <c r="E5939" s="40"/>
    </row>
    <row r="5940" spans="1:5" x14ac:dyDescent="0.3">
      <c r="A5940" t="s">
        <v>590</v>
      </c>
      <c r="B5940" t="s">
        <v>3477</v>
      </c>
      <c r="D5940" t="s">
        <v>589</v>
      </c>
      <c r="E5940" s="40"/>
    </row>
    <row r="5941" spans="1:5" x14ac:dyDescent="0.3">
      <c r="A5941" t="s">
        <v>591</v>
      </c>
      <c r="B5941" t="s">
        <v>3477</v>
      </c>
      <c r="D5941" t="s">
        <v>589</v>
      </c>
      <c r="E5941" s="40"/>
    </row>
    <row r="5942" spans="1:5" x14ac:dyDescent="0.3">
      <c r="A5942" t="s">
        <v>592</v>
      </c>
      <c r="B5942" t="s">
        <v>3477</v>
      </c>
      <c r="D5942" t="s">
        <v>589</v>
      </c>
      <c r="E5942" s="40"/>
    </row>
    <row r="5943" spans="1:5" x14ac:dyDescent="0.3">
      <c r="A5943" t="s">
        <v>593</v>
      </c>
      <c r="B5943" t="s">
        <v>3477</v>
      </c>
      <c r="D5943" t="s">
        <v>589</v>
      </c>
      <c r="E5943" s="40"/>
    </row>
    <row r="5944" spans="1:5" x14ac:dyDescent="0.3">
      <c r="A5944" t="s">
        <v>594</v>
      </c>
      <c r="B5944" t="s">
        <v>3477</v>
      </c>
      <c r="D5944" t="s">
        <v>589</v>
      </c>
      <c r="E5944" s="40"/>
    </row>
    <row r="5945" spans="1:5" x14ac:dyDescent="0.3">
      <c r="A5945" t="s">
        <v>590</v>
      </c>
      <c r="B5945" t="s">
        <v>3478</v>
      </c>
      <c r="D5945" t="s">
        <v>589</v>
      </c>
      <c r="E5945" s="40"/>
    </row>
    <row r="5946" spans="1:5" x14ac:dyDescent="0.3">
      <c r="A5946" t="s">
        <v>591</v>
      </c>
      <c r="B5946" t="s">
        <v>3478</v>
      </c>
      <c r="D5946" t="s">
        <v>589</v>
      </c>
      <c r="E5946" s="40"/>
    </row>
    <row r="5947" spans="1:5" x14ac:dyDescent="0.3">
      <c r="A5947" t="s">
        <v>592</v>
      </c>
      <c r="B5947" t="s">
        <v>3478</v>
      </c>
      <c r="D5947" t="s">
        <v>589</v>
      </c>
      <c r="E5947" s="40"/>
    </row>
    <row r="5948" spans="1:5" x14ac:dyDescent="0.3">
      <c r="A5948" t="s">
        <v>593</v>
      </c>
      <c r="B5948" t="s">
        <v>3478</v>
      </c>
      <c r="D5948" t="s">
        <v>589</v>
      </c>
      <c r="E5948" s="40"/>
    </row>
    <row r="5949" spans="1:5" x14ac:dyDescent="0.3">
      <c r="A5949" t="s">
        <v>594</v>
      </c>
      <c r="B5949" t="s">
        <v>3478</v>
      </c>
      <c r="D5949" t="s">
        <v>589</v>
      </c>
      <c r="E5949" s="40"/>
    </row>
    <row r="5950" spans="1:5" x14ac:dyDescent="0.3">
      <c r="A5950" t="s">
        <v>590</v>
      </c>
      <c r="B5950" t="s">
        <v>3479</v>
      </c>
      <c r="D5950" t="s">
        <v>589</v>
      </c>
      <c r="E5950" s="40"/>
    </row>
    <row r="5951" spans="1:5" x14ac:dyDescent="0.3">
      <c r="A5951" t="s">
        <v>591</v>
      </c>
      <c r="B5951" t="s">
        <v>3479</v>
      </c>
      <c r="D5951" t="s">
        <v>589</v>
      </c>
      <c r="E5951" s="40"/>
    </row>
    <row r="5952" spans="1:5" x14ac:dyDescent="0.3">
      <c r="A5952" t="s">
        <v>592</v>
      </c>
      <c r="B5952" t="s">
        <v>3479</v>
      </c>
      <c r="D5952" t="s">
        <v>589</v>
      </c>
      <c r="E5952" s="40"/>
    </row>
    <row r="5953" spans="1:5" x14ac:dyDescent="0.3">
      <c r="A5953" t="s">
        <v>593</v>
      </c>
      <c r="B5953" t="s">
        <v>3479</v>
      </c>
      <c r="D5953" t="s">
        <v>589</v>
      </c>
      <c r="E5953" s="40"/>
    </row>
    <row r="5954" spans="1:5" x14ac:dyDescent="0.3">
      <c r="A5954" t="s">
        <v>594</v>
      </c>
      <c r="B5954" t="s">
        <v>3479</v>
      </c>
      <c r="D5954" t="s">
        <v>589</v>
      </c>
      <c r="E5954" s="40"/>
    </row>
    <row r="5955" spans="1:5" x14ac:dyDescent="0.3">
      <c r="A5955" t="s">
        <v>590</v>
      </c>
      <c r="B5955" t="s">
        <v>3480</v>
      </c>
      <c r="D5955" t="s">
        <v>589</v>
      </c>
      <c r="E5955" s="40"/>
    </row>
    <row r="5956" spans="1:5" x14ac:dyDescent="0.3">
      <c r="A5956" t="s">
        <v>591</v>
      </c>
      <c r="B5956" t="s">
        <v>3480</v>
      </c>
      <c r="D5956" t="s">
        <v>589</v>
      </c>
      <c r="E5956" s="40"/>
    </row>
    <row r="5957" spans="1:5" x14ac:dyDescent="0.3">
      <c r="A5957" t="s">
        <v>592</v>
      </c>
      <c r="B5957" t="s">
        <v>3480</v>
      </c>
      <c r="D5957" t="s">
        <v>589</v>
      </c>
      <c r="E5957" s="40"/>
    </row>
    <row r="5958" spans="1:5" x14ac:dyDescent="0.3">
      <c r="A5958" t="s">
        <v>593</v>
      </c>
      <c r="B5958" t="s">
        <v>3480</v>
      </c>
      <c r="D5958" t="s">
        <v>589</v>
      </c>
      <c r="E5958" s="40"/>
    </row>
    <row r="5959" spans="1:5" x14ac:dyDescent="0.3">
      <c r="A5959" t="s">
        <v>594</v>
      </c>
      <c r="B5959" t="s">
        <v>3480</v>
      </c>
      <c r="D5959" t="s">
        <v>589</v>
      </c>
      <c r="E5959" s="40"/>
    </row>
    <row r="5960" spans="1:5" x14ac:dyDescent="0.3">
      <c r="A5960" t="s">
        <v>590</v>
      </c>
      <c r="B5960" t="s">
        <v>3481</v>
      </c>
      <c r="D5960" t="s">
        <v>589</v>
      </c>
      <c r="E5960" s="40"/>
    </row>
    <row r="5961" spans="1:5" x14ac:dyDescent="0.3">
      <c r="A5961" t="s">
        <v>591</v>
      </c>
      <c r="B5961" t="s">
        <v>3481</v>
      </c>
      <c r="D5961" t="s">
        <v>589</v>
      </c>
      <c r="E5961" s="40"/>
    </row>
    <row r="5962" spans="1:5" x14ac:dyDescent="0.3">
      <c r="A5962" t="s">
        <v>592</v>
      </c>
      <c r="B5962" t="s">
        <v>3481</v>
      </c>
      <c r="D5962" t="s">
        <v>589</v>
      </c>
      <c r="E5962" s="40"/>
    </row>
    <row r="5963" spans="1:5" x14ac:dyDescent="0.3">
      <c r="A5963" t="s">
        <v>593</v>
      </c>
      <c r="B5963" t="s">
        <v>3481</v>
      </c>
      <c r="D5963" t="s">
        <v>589</v>
      </c>
      <c r="E5963" s="40"/>
    </row>
    <row r="5964" spans="1:5" x14ac:dyDescent="0.3">
      <c r="A5964" t="s">
        <v>594</v>
      </c>
      <c r="B5964" t="s">
        <v>3481</v>
      </c>
      <c r="D5964" t="s">
        <v>589</v>
      </c>
      <c r="E5964" s="40"/>
    </row>
    <row r="5965" spans="1:5" x14ac:dyDescent="0.3">
      <c r="A5965" t="s">
        <v>590</v>
      </c>
      <c r="B5965" t="s">
        <v>3482</v>
      </c>
      <c r="D5965" t="s">
        <v>589</v>
      </c>
      <c r="E5965" s="40"/>
    </row>
    <row r="5966" spans="1:5" x14ac:dyDescent="0.3">
      <c r="A5966" t="s">
        <v>591</v>
      </c>
      <c r="B5966" t="s">
        <v>3482</v>
      </c>
      <c r="D5966" t="s">
        <v>589</v>
      </c>
      <c r="E5966" s="40"/>
    </row>
    <row r="5967" spans="1:5" x14ac:dyDescent="0.3">
      <c r="A5967" t="s">
        <v>592</v>
      </c>
      <c r="B5967" t="s">
        <v>3482</v>
      </c>
      <c r="D5967" t="s">
        <v>589</v>
      </c>
      <c r="E5967" s="40"/>
    </row>
    <row r="5968" spans="1:5" x14ac:dyDescent="0.3">
      <c r="A5968" t="s">
        <v>593</v>
      </c>
      <c r="B5968" t="s">
        <v>3482</v>
      </c>
      <c r="D5968" t="s">
        <v>589</v>
      </c>
      <c r="E5968" s="40"/>
    </row>
    <row r="5969" spans="1:5" x14ac:dyDescent="0.3">
      <c r="A5969" t="s">
        <v>594</v>
      </c>
      <c r="B5969" t="s">
        <v>3482</v>
      </c>
      <c r="D5969" t="s">
        <v>589</v>
      </c>
      <c r="E5969" s="40"/>
    </row>
    <row r="5970" spans="1:5" x14ac:dyDescent="0.3">
      <c r="A5970" t="s">
        <v>590</v>
      </c>
      <c r="B5970" t="s">
        <v>3483</v>
      </c>
      <c r="D5970" t="s">
        <v>589</v>
      </c>
      <c r="E5970" s="40"/>
    </row>
    <row r="5971" spans="1:5" x14ac:dyDescent="0.3">
      <c r="A5971" t="s">
        <v>591</v>
      </c>
      <c r="B5971" t="s">
        <v>3483</v>
      </c>
      <c r="D5971" t="s">
        <v>589</v>
      </c>
      <c r="E5971" s="40"/>
    </row>
    <row r="5972" spans="1:5" x14ac:dyDescent="0.3">
      <c r="A5972" t="s">
        <v>592</v>
      </c>
      <c r="B5972" t="s">
        <v>3483</v>
      </c>
      <c r="D5972" t="s">
        <v>589</v>
      </c>
      <c r="E5972" s="40"/>
    </row>
    <row r="5973" spans="1:5" x14ac:dyDescent="0.3">
      <c r="A5973" t="s">
        <v>593</v>
      </c>
      <c r="B5973" t="s">
        <v>3483</v>
      </c>
      <c r="D5973" t="s">
        <v>589</v>
      </c>
      <c r="E5973" s="40"/>
    </row>
    <row r="5974" spans="1:5" x14ac:dyDescent="0.3">
      <c r="A5974" t="s">
        <v>594</v>
      </c>
      <c r="B5974" t="s">
        <v>3483</v>
      </c>
      <c r="D5974" t="s">
        <v>589</v>
      </c>
      <c r="E5974" s="40"/>
    </row>
    <row r="5975" spans="1:5" x14ac:dyDescent="0.3">
      <c r="A5975" t="s">
        <v>590</v>
      </c>
      <c r="B5975" t="s">
        <v>3484</v>
      </c>
      <c r="D5975" t="s">
        <v>589</v>
      </c>
      <c r="E5975" s="40"/>
    </row>
    <row r="5976" spans="1:5" x14ac:dyDescent="0.3">
      <c r="A5976" t="s">
        <v>591</v>
      </c>
      <c r="B5976" t="s">
        <v>3484</v>
      </c>
      <c r="D5976" t="s">
        <v>589</v>
      </c>
      <c r="E5976" s="40"/>
    </row>
    <row r="5977" spans="1:5" x14ac:dyDescent="0.3">
      <c r="A5977" t="s">
        <v>592</v>
      </c>
      <c r="B5977" t="s">
        <v>3484</v>
      </c>
      <c r="D5977" t="s">
        <v>589</v>
      </c>
      <c r="E5977" s="40"/>
    </row>
    <row r="5978" spans="1:5" x14ac:dyDescent="0.3">
      <c r="A5978" t="s">
        <v>593</v>
      </c>
      <c r="B5978" t="s">
        <v>3484</v>
      </c>
      <c r="D5978" t="s">
        <v>589</v>
      </c>
      <c r="E5978" s="40"/>
    </row>
    <row r="5979" spans="1:5" x14ac:dyDescent="0.3">
      <c r="A5979" t="s">
        <v>594</v>
      </c>
      <c r="B5979" t="s">
        <v>3484</v>
      </c>
      <c r="D5979" t="s">
        <v>589</v>
      </c>
      <c r="E5979" s="40"/>
    </row>
    <row r="5980" spans="1:5" x14ac:dyDescent="0.3">
      <c r="A5980" t="s">
        <v>590</v>
      </c>
      <c r="B5980" t="s">
        <v>3485</v>
      </c>
      <c r="D5980" t="s">
        <v>589</v>
      </c>
      <c r="E5980" s="40"/>
    </row>
    <row r="5981" spans="1:5" x14ac:dyDescent="0.3">
      <c r="A5981" t="s">
        <v>591</v>
      </c>
      <c r="B5981" t="s">
        <v>3485</v>
      </c>
      <c r="D5981" t="s">
        <v>589</v>
      </c>
      <c r="E5981" s="40"/>
    </row>
    <row r="5982" spans="1:5" x14ac:dyDescent="0.3">
      <c r="A5982" t="s">
        <v>592</v>
      </c>
      <c r="B5982" t="s">
        <v>3485</v>
      </c>
      <c r="D5982" t="s">
        <v>589</v>
      </c>
      <c r="E5982" s="40"/>
    </row>
    <row r="5983" spans="1:5" x14ac:dyDescent="0.3">
      <c r="A5983" t="s">
        <v>593</v>
      </c>
      <c r="B5983" t="s">
        <v>3485</v>
      </c>
      <c r="D5983" t="s">
        <v>589</v>
      </c>
      <c r="E5983" s="40"/>
    </row>
    <row r="5984" spans="1:5" x14ac:dyDescent="0.3">
      <c r="A5984" t="s">
        <v>594</v>
      </c>
      <c r="B5984" t="s">
        <v>3485</v>
      </c>
      <c r="D5984" t="s">
        <v>589</v>
      </c>
      <c r="E5984" s="40"/>
    </row>
    <row r="5985" spans="1:5" x14ac:dyDescent="0.3">
      <c r="A5985" t="s">
        <v>590</v>
      </c>
      <c r="B5985" t="s">
        <v>3486</v>
      </c>
      <c r="D5985" t="s">
        <v>589</v>
      </c>
      <c r="E5985" s="40"/>
    </row>
    <row r="5986" spans="1:5" x14ac:dyDescent="0.3">
      <c r="A5986" t="s">
        <v>591</v>
      </c>
      <c r="B5986" t="s">
        <v>3486</v>
      </c>
      <c r="D5986" t="s">
        <v>589</v>
      </c>
      <c r="E5986" s="40"/>
    </row>
    <row r="5987" spans="1:5" x14ac:dyDescent="0.3">
      <c r="A5987" t="s">
        <v>592</v>
      </c>
      <c r="B5987" t="s">
        <v>3486</v>
      </c>
      <c r="D5987" t="s">
        <v>589</v>
      </c>
      <c r="E5987" s="40"/>
    </row>
    <row r="5988" spans="1:5" x14ac:dyDescent="0.3">
      <c r="A5988" t="s">
        <v>593</v>
      </c>
      <c r="B5988" t="s">
        <v>3486</v>
      </c>
      <c r="D5988" t="s">
        <v>589</v>
      </c>
      <c r="E5988" s="40"/>
    </row>
    <row r="5989" spans="1:5" x14ac:dyDescent="0.3">
      <c r="A5989" t="s">
        <v>594</v>
      </c>
      <c r="B5989" t="s">
        <v>3486</v>
      </c>
      <c r="D5989" t="s">
        <v>589</v>
      </c>
      <c r="E5989" s="40"/>
    </row>
    <row r="5990" spans="1:5" x14ac:dyDescent="0.3">
      <c r="A5990" t="s">
        <v>590</v>
      </c>
      <c r="B5990" t="s">
        <v>3487</v>
      </c>
      <c r="D5990" t="s">
        <v>589</v>
      </c>
      <c r="E5990" s="40"/>
    </row>
    <row r="5991" spans="1:5" x14ac:dyDescent="0.3">
      <c r="A5991" t="s">
        <v>591</v>
      </c>
      <c r="B5991" t="s">
        <v>3487</v>
      </c>
      <c r="D5991" t="s">
        <v>589</v>
      </c>
      <c r="E5991" s="40"/>
    </row>
    <row r="5992" spans="1:5" x14ac:dyDescent="0.3">
      <c r="A5992" t="s">
        <v>592</v>
      </c>
      <c r="B5992" t="s">
        <v>3487</v>
      </c>
      <c r="D5992" t="s">
        <v>589</v>
      </c>
      <c r="E5992" s="40"/>
    </row>
    <row r="5993" spans="1:5" x14ac:dyDescent="0.3">
      <c r="A5993" t="s">
        <v>593</v>
      </c>
      <c r="B5993" t="s">
        <v>3487</v>
      </c>
      <c r="D5993" t="s">
        <v>589</v>
      </c>
      <c r="E5993" s="40"/>
    </row>
    <row r="5994" spans="1:5" x14ac:dyDescent="0.3">
      <c r="A5994" t="s">
        <v>594</v>
      </c>
      <c r="B5994" t="s">
        <v>3487</v>
      </c>
      <c r="D5994" t="s">
        <v>589</v>
      </c>
      <c r="E5994" s="40"/>
    </row>
    <row r="5995" spans="1:5" x14ac:dyDescent="0.3">
      <c r="A5995" t="s">
        <v>590</v>
      </c>
      <c r="B5995" t="s">
        <v>3488</v>
      </c>
      <c r="D5995" t="s">
        <v>589</v>
      </c>
      <c r="E5995" s="40"/>
    </row>
    <row r="5996" spans="1:5" x14ac:dyDescent="0.3">
      <c r="A5996" t="s">
        <v>591</v>
      </c>
      <c r="B5996" t="s">
        <v>3488</v>
      </c>
      <c r="D5996" t="s">
        <v>589</v>
      </c>
      <c r="E5996" s="40"/>
    </row>
    <row r="5997" spans="1:5" x14ac:dyDescent="0.3">
      <c r="A5997" t="s">
        <v>592</v>
      </c>
      <c r="B5997" t="s">
        <v>3488</v>
      </c>
      <c r="D5997" t="s">
        <v>589</v>
      </c>
      <c r="E5997" s="40"/>
    </row>
    <row r="5998" spans="1:5" x14ac:dyDescent="0.3">
      <c r="A5998" t="s">
        <v>593</v>
      </c>
      <c r="B5998" t="s">
        <v>3488</v>
      </c>
      <c r="D5998" t="s">
        <v>589</v>
      </c>
      <c r="E5998" s="40"/>
    </row>
    <row r="5999" spans="1:5" x14ac:dyDescent="0.3">
      <c r="A5999" t="s">
        <v>594</v>
      </c>
      <c r="B5999" t="s">
        <v>3488</v>
      </c>
      <c r="D5999" t="s">
        <v>589</v>
      </c>
      <c r="E5999" s="40"/>
    </row>
    <row r="6000" spans="1:5" x14ac:dyDescent="0.3">
      <c r="A6000" t="s">
        <v>590</v>
      </c>
      <c r="B6000" t="s">
        <v>3489</v>
      </c>
      <c r="D6000" t="s">
        <v>589</v>
      </c>
      <c r="E6000" s="40"/>
    </row>
    <row r="6001" spans="1:5" x14ac:dyDescent="0.3">
      <c r="A6001" t="s">
        <v>591</v>
      </c>
      <c r="B6001" t="s">
        <v>3489</v>
      </c>
      <c r="D6001" t="s">
        <v>589</v>
      </c>
      <c r="E6001" s="40"/>
    </row>
    <row r="6002" spans="1:5" x14ac:dyDescent="0.3">
      <c r="A6002" t="s">
        <v>592</v>
      </c>
      <c r="B6002" t="s">
        <v>3489</v>
      </c>
      <c r="D6002" t="s">
        <v>589</v>
      </c>
      <c r="E6002" s="40"/>
    </row>
    <row r="6003" spans="1:5" x14ac:dyDescent="0.3">
      <c r="A6003" t="s">
        <v>593</v>
      </c>
      <c r="B6003" t="s">
        <v>3489</v>
      </c>
      <c r="D6003" t="s">
        <v>589</v>
      </c>
      <c r="E6003" s="40"/>
    </row>
    <row r="6004" spans="1:5" x14ac:dyDescent="0.3">
      <c r="A6004" t="s">
        <v>594</v>
      </c>
      <c r="B6004" t="s">
        <v>3489</v>
      </c>
      <c r="D6004" t="s">
        <v>589</v>
      </c>
      <c r="E6004" s="40"/>
    </row>
    <row r="6005" spans="1:5" x14ac:dyDescent="0.3">
      <c r="A6005" t="s">
        <v>590</v>
      </c>
      <c r="B6005" t="s">
        <v>3490</v>
      </c>
      <c r="D6005" t="s">
        <v>589</v>
      </c>
      <c r="E6005" s="40"/>
    </row>
    <row r="6006" spans="1:5" x14ac:dyDescent="0.3">
      <c r="A6006" t="s">
        <v>591</v>
      </c>
      <c r="B6006" t="s">
        <v>3490</v>
      </c>
      <c r="D6006" t="s">
        <v>589</v>
      </c>
      <c r="E6006" s="40"/>
    </row>
    <row r="6007" spans="1:5" x14ac:dyDescent="0.3">
      <c r="A6007" t="s">
        <v>592</v>
      </c>
      <c r="B6007" t="s">
        <v>3490</v>
      </c>
      <c r="D6007" t="s">
        <v>589</v>
      </c>
      <c r="E6007" s="40"/>
    </row>
    <row r="6008" spans="1:5" x14ac:dyDescent="0.3">
      <c r="A6008" t="s">
        <v>593</v>
      </c>
      <c r="B6008" t="s">
        <v>3490</v>
      </c>
      <c r="D6008" t="s">
        <v>589</v>
      </c>
      <c r="E6008" s="40"/>
    </row>
    <row r="6009" spans="1:5" x14ac:dyDescent="0.3">
      <c r="A6009" t="s">
        <v>594</v>
      </c>
      <c r="B6009" t="s">
        <v>3490</v>
      </c>
      <c r="D6009" t="s">
        <v>589</v>
      </c>
      <c r="E6009" s="40"/>
    </row>
    <row r="6010" spans="1:5" x14ac:dyDescent="0.3">
      <c r="A6010" t="s">
        <v>590</v>
      </c>
      <c r="B6010" t="s">
        <v>3491</v>
      </c>
      <c r="D6010" t="s">
        <v>589</v>
      </c>
      <c r="E6010" s="40"/>
    </row>
    <row r="6011" spans="1:5" x14ac:dyDescent="0.3">
      <c r="A6011" t="s">
        <v>591</v>
      </c>
      <c r="B6011" t="s">
        <v>3491</v>
      </c>
      <c r="D6011" t="s">
        <v>589</v>
      </c>
      <c r="E6011" s="40"/>
    </row>
    <row r="6012" spans="1:5" x14ac:dyDescent="0.3">
      <c r="A6012" t="s">
        <v>592</v>
      </c>
      <c r="B6012" t="s">
        <v>3491</v>
      </c>
      <c r="D6012" t="s">
        <v>589</v>
      </c>
      <c r="E6012" s="40"/>
    </row>
    <row r="6013" spans="1:5" x14ac:dyDescent="0.3">
      <c r="A6013" t="s">
        <v>593</v>
      </c>
      <c r="B6013" t="s">
        <v>3491</v>
      </c>
      <c r="D6013" t="s">
        <v>589</v>
      </c>
      <c r="E6013" s="40"/>
    </row>
    <row r="6014" spans="1:5" x14ac:dyDescent="0.3">
      <c r="A6014" t="s">
        <v>594</v>
      </c>
      <c r="B6014" t="s">
        <v>3491</v>
      </c>
      <c r="D6014" t="s">
        <v>589</v>
      </c>
      <c r="E6014" s="40"/>
    </row>
    <row r="6015" spans="1:5" x14ac:dyDescent="0.3">
      <c r="A6015" t="s">
        <v>590</v>
      </c>
      <c r="B6015" t="s">
        <v>3492</v>
      </c>
      <c r="D6015" t="s">
        <v>589</v>
      </c>
      <c r="E6015" s="40"/>
    </row>
    <row r="6016" spans="1:5" x14ac:dyDescent="0.3">
      <c r="A6016" t="s">
        <v>591</v>
      </c>
      <c r="B6016" t="s">
        <v>3492</v>
      </c>
      <c r="D6016" t="s">
        <v>589</v>
      </c>
      <c r="E6016" s="40"/>
    </row>
    <row r="6017" spans="1:5" x14ac:dyDescent="0.3">
      <c r="A6017" t="s">
        <v>592</v>
      </c>
      <c r="B6017" t="s">
        <v>3492</v>
      </c>
      <c r="D6017" t="s">
        <v>589</v>
      </c>
      <c r="E6017" s="40"/>
    </row>
    <row r="6018" spans="1:5" x14ac:dyDescent="0.3">
      <c r="A6018" t="s">
        <v>593</v>
      </c>
      <c r="B6018" t="s">
        <v>3492</v>
      </c>
      <c r="D6018" t="s">
        <v>589</v>
      </c>
      <c r="E6018" s="40"/>
    </row>
    <row r="6019" spans="1:5" x14ac:dyDescent="0.3">
      <c r="A6019" t="s">
        <v>594</v>
      </c>
      <c r="B6019" t="s">
        <v>3492</v>
      </c>
      <c r="D6019" t="s">
        <v>589</v>
      </c>
      <c r="E6019" s="40"/>
    </row>
    <row r="6020" spans="1:5" x14ac:dyDescent="0.3">
      <c r="A6020" t="s">
        <v>590</v>
      </c>
      <c r="B6020" t="s">
        <v>3493</v>
      </c>
      <c r="D6020" t="s">
        <v>589</v>
      </c>
      <c r="E6020" s="40"/>
    </row>
    <row r="6021" spans="1:5" x14ac:dyDescent="0.3">
      <c r="A6021" t="s">
        <v>591</v>
      </c>
      <c r="B6021" t="s">
        <v>3493</v>
      </c>
      <c r="D6021" t="s">
        <v>589</v>
      </c>
      <c r="E6021" s="40"/>
    </row>
    <row r="6022" spans="1:5" x14ac:dyDescent="0.3">
      <c r="A6022" t="s">
        <v>592</v>
      </c>
      <c r="B6022" t="s">
        <v>3493</v>
      </c>
      <c r="D6022" t="s">
        <v>589</v>
      </c>
      <c r="E6022" s="40"/>
    </row>
    <row r="6023" spans="1:5" x14ac:dyDescent="0.3">
      <c r="A6023" t="s">
        <v>593</v>
      </c>
      <c r="B6023" t="s">
        <v>3493</v>
      </c>
      <c r="D6023" t="s">
        <v>589</v>
      </c>
      <c r="E6023" s="40"/>
    </row>
    <row r="6024" spans="1:5" x14ac:dyDescent="0.3">
      <c r="A6024" t="s">
        <v>594</v>
      </c>
      <c r="B6024" t="s">
        <v>3493</v>
      </c>
      <c r="D6024" t="s">
        <v>589</v>
      </c>
      <c r="E6024" s="40"/>
    </row>
    <row r="6025" spans="1:5" x14ac:dyDescent="0.3">
      <c r="A6025" t="s">
        <v>590</v>
      </c>
      <c r="B6025" t="s">
        <v>3494</v>
      </c>
      <c r="D6025" t="s">
        <v>589</v>
      </c>
      <c r="E6025" s="40"/>
    </row>
    <row r="6026" spans="1:5" x14ac:dyDescent="0.3">
      <c r="A6026" t="s">
        <v>591</v>
      </c>
      <c r="B6026" t="s">
        <v>3494</v>
      </c>
      <c r="D6026" t="s">
        <v>589</v>
      </c>
      <c r="E6026" s="40"/>
    </row>
    <row r="6027" spans="1:5" x14ac:dyDescent="0.3">
      <c r="A6027" t="s">
        <v>592</v>
      </c>
      <c r="B6027" t="s">
        <v>3494</v>
      </c>
      <c r="D6027" t="s">
        <v>589</v>
      </c>
      <c r="E6027" s="40"/>
    </row>
    <row r="6028" spans="1:5" x14ac:dyDescent="0.3">
      <c r="A6028" t="s">
        <v>593</v>
      </c>
      <c r="B6028" t="s">
        <v>3494</v>
      </c>
      <c r="D6028" t="s">
        <v>589</v>
      </c>
      <c r="E6028" s="40"/>
    </row>
    <row r="6029" spans="1:5" x14ac:dyDescent="0.3">
      <c r="A6029" t="s">
        <v>594</v>
      </c>
      <c r="B6029" t="s">
        <v>3494</v>
      </c>
      <c r="D6029" t="s">
        <v>589</v>
      </c>
      <c r="E6029" s="40"/>
    </row>
    <row r="6030" spans="1:5" x14ac:dyDescent="0.3">
      <c r="A6030" t="s">
        <v>590</v>
      </c>
      <c r="B6030" t="s">
        <v>3495</v>
      </c>
      <c r="D6030" t="s">
        <v>589</v>
      </c>
      <c r="E6030" s="40"/>
    </row>
    <row r="6031" spans="1:5" x14ac:dyDescent="0.3">
      <c r="A6031" t="s">
        <v>591</v>
      </c>
      <c r="B6031" t="s">
        <v>3495</v>
      </c>
      <c r="D6031" t="s">
        <v>589</v>
      </c>
      <c r="E6031" s="40"/>
    </row>
    <row r="6032" spans="1:5" x14ac:dyDescent="0.3">
      <c r="A6032" t="s">
        <v>592</v>
      </c>
      <c r="B6032" t="s">
        <v>3495</v>
      </c>
      <c r="D6032" t="s">
        <v>589</v>
      </c>
      <c r="E6032" s="40"/>
    </row>
    <row r="6033" spans="1:5" x14ac:dyDescent="0.3">
      <c r="A6033" t="s">
        <v>593</v>
      </c>
      <c r="B6033" t="s">
        <v>3495</v>
      </c>
      <c r="D6033" t="s">
        <v>589</v>
      </c>
      <c r="E6033" s="40"/>
    </row>
    <row r="6034" spans="1:5" x14ac:dyDescent="0.3">
      <c r="A6034" t="s">
        <v>594</v>
      </c>
      <c r="B6034" t="s">
        <v>3495</v>
      </c>
      <c r="D6034" t="s">
        <v>589</v>
      </c>
      <c r="E6034" s="40"/>
    </row>
    <row r="6035" spans="1:5" x14ac:dyDescent="0.3">
      <c r="A6035" t="s">
        <v>590</v>
      </c>
      <c r="B6035" t="s">
        <v>3496</v>
      </c>
      <c r="D6035" t="s">
        <v>589</v>
      </c>
      <c r="E6035" s="40"/>
    </row>
    <row r="6036" spans="1:5" x14ac:dyDescent="0.3">
      <c r="A6036" t="s">
        <v>591</v>
      </c>
      <c r="B6036" t="s">
        <v>3496</v>
      </c>
      <c r="D6036" t="s">
        <v>589</v>
      </c>
      <c r="E6036" s="40"/>
    </row>
    <row r="6037" spans="1:5" x14ac:dyDescent="0.3">
      <c r="A6037" t="s">
        <v>592</v>
      </c>
      <c r="B6037" t="s">
        <v>3496</v>
      </c>
      <c r="D6037" t="s">
        <v>589</v>
      </c>
      <c r="E6037" s="40"/>
    </row>
    <row r="6038" spans="1:5" x14ac:dyDescent="0.3">
      <c r="A6038" t="s">
        <v>593</v>
      </c>
      <c r="B6038" t="s">
        <v>3496</v>
      </c>
      <c r="D6038" t="s">
        <v>589</v>
      </c>
      <c r="E6038" s="40"/>
    </row>
    <row r="6039" spans="1:5" x14ac:dyDescent="0.3">
      <c r="A6039" t="s">
        <v>594</v>
      </c>
      <c r="B6039" t="s">
        <v>3496</v>
      </c>
      <c r="D6039" t="s">
        <v>589</v>
      </c>
      <c r="E6039" s="40"/>
    </row>
    <row r="6040" spans="1:5" x14ac:dyDescent="0.3">
      <c r="A6040" t="s">
        <v>590</v>
      </c>
      <c r="B6040" t="s">
        <v>3497</v>
      </c>
      <c r="D6040" t="s">
        <v>589</v>
      </c>
      <c r="E6040" s="40"/>
    </row>
    <row r="6041" spans="1:5" x14ac:dyDescent="0.3">
      <c r="A6041" t="s">
        <v>591</v>
      </c>
      <c r="B6041" t="s">
        <v>3497</v>
      </c>
      <c r="D6041" t="s">
        <v>589</v>
      </c>
      <c r="E6041" s="40"/>
    </row>
    <row r="6042" spans="1:5" x14ac:dyDescent="0.3">
      <c r="A6042" t="s">
        <v>592</v>
      </c>
      <c r="B6042" t="s">
        <v>3497</v>
      </c>
      <c r="D6042" t="s">
        <v>589</v>
      </c>
      <c r="E6042" s="40"/>
    </row>
    <row r="6043" spans="1:5" x14ac:dyDescent="0.3">
      <c r="A6043" t="s">
        <v>593</v>
      </c>
      <c r="B6043" t="s">
        <v>3497</v>
      </c>
      <c r="D6043" t="s">
        <v>589</v>
      </c>
      <c r="E6043" s="40"/>
    </row>
    <row r="6044" spans="1:5" x14ac:dyDescent="0.3">
      <c r="A6044" t="s">
        <v>594</v>
      </c>
      <c r="B6044" t="s">
        <v>3497</v>
      </c>
      <c r="D6044" t="s">
        <v>589</v>
      </c>
      <c r="E6044" s="40"/>
    </row>
    <row r="6045" spans="1:5" x14ac:dyDescent="0.3">
      <c r="A6045" t="s">
        <v>590</v>
      </c>
      <c r="B6045" t="s">
        <v>3498</v>
      </c>
      <c r="D6045" t="s">
        <v>589</v>
      </c>
      <c r="E6045" s="40"/>
    </row>
    <row r="6046" spans="1:5" x14ac:dyDescent="0.3">
      <c r="A6046" t="s">
        <v>591</v>
      </c>
      <c r="B6046" t="s">
        <v>3498</v>
      </c>
      <c r="D6046" t="s">
        <v>589</v>
      </c>
      <c r="E6046" s="40"/>
    </row>
    <row r="6047" spans="1:5" x14ac:dyDescent="0.3">
      <c r="A6047" t="s">
        <v>592</v>
      </c>
      <c r="B6047" t="s">
        <v>3498</v>
      </c>
      <c r="D6047" t="s">
        <v>589</v>
      </c>
      <c r="E6047" s="40"/>
    </row>
    <row r="6048" spans="1:5" x14ac:dyDescent="0.3">
      <c r="A6048" t="s">
        <v>593</v>
      </c>
      <c r="B6048" t="s">
        <v>3498</v>
      </c>
      <c r="D6048" t="s">
        <v>589</v>
      </c>
      <c r="E6048" s="40"/>
    </row>
    <row r="6049" spans="1:5" x14ac:dyDescent="0.3">
      <c r="A6049" t="s">
        <v>594</v>
      </c>
      <c r="B6049" t="s">
        <v>3498</v>
      </c>
      <c r="D6049" t="s">
        <v>589</v>
      </c>
      <c r="E6049" s="40"/>
    </row>
    <row r="6050" spans="1:5" x14ac:dyDescent="0.3">
      <c r="A6050" t="s">
        <v>590</v>
      </c>
      <c r="B6050" t="s">
        <v>3499</v>
      </c>
      <c r="D6050" t="s">
        <v>589</v>
      </c>
      <c r="E6050" s="40"/>
    </row>
    <row r="6051" spans="1:5" x14ac:dyDescent="0.3">
      <c r="A6051" t="s">
        <v>591</v>
      </c>
      <c r="B6051" t="s">
        <v>3499</v>
      </c>
      <c r="D6051" t="s">
        <v>589</v>
      </c>
      <c r="E6051" s="40"/>
    </row>
    <row r="6052" spans="1:5" x14ac:dyDescent="0.3">
      <c r="A6052" t="s">
        <v>592</v>
      </c>
      <c r="B6052" t="s">
        <v>3499</v>
      </c>
      <c r="D6052" t="s">
        <v>589</v>
      </c>
      <c r="E6052" s="40"/>
    </row>
    <row r="6053" spans="1:5" x14ac:dyDescent="0.3">
      <c r="A6053" t="s">
        <v>593</v>
      </c>
      <c r="B6053" t="s">
        <v>3499</v>
      </c>
      <c r="D6053" t="s">
        <v>589</v>
      </c>
      <c r="E6053" s="40"/>
    </row>
    <row r="6054" spans="1:5" x14ac:dyDescent="0.3">
      <c r="A6054" t="s">
        <v>594</v>
      </c>
      <c r="B6054" t="s">
        <v>3499</v>
      </c>
      <c r="D6054" t="s">
        <v>589</v>
      </c>
      <c r="E6054" s="40"/>
    </row>
    <row r="6055" spans="1:5" x14ac:dyDescent="0.3">
      <c r="A6055" t="s">
        <v>590</v>
      </c>
      <c r="B6055" t="s">
        <v>3500</v>
      </c>
      <c r="D6055" t="s">
        <v>589</v>
      </c>
      <c r="E6055" s="40"/>
    </row>
    <row r="6056" spans="1:5" x14ac:dyDescent="0.3">
      <c r="A6056" t="s">
        <v>591</v>
      </c>
      <c r="B6056" t="s">
        <v>3500</v>
      </c>
      <c r="D6056" t="s">
        <v>589</v>
      </c>
      <c r="E6056" s="40"/>
    </row>
    <row r="6057" spans="1:5" x14ac:dyDescent="0.3">
      <c r="A6057" t="s">
        <v>592</v>
      </c>
      <c r="B6057" t="s">
        <v>3500</v>
      </c>
      <c r="D6057" t="s">
        <v>589</v>
      </c>
      <c r="E6057" s="40"/>
    </row>
    <row r="6058" spans="1:5" x14ac:dyDescent="0.3">
      <c r="A6058" t="s">
        <v>593</v>
      </c>
      <c r="B6058" t="s">
        <v>3500</v>
      </c>
      <c r="D6058" t="s">
        <v>589</v>
      </c>
      <c r="E6058" s="40"/>
    </row>
    <row r="6059" spans="1:5" x14ac:dyDescent="0.3">
      <c r="A6059" t="s">
        <v>594</v>
      </c>
      <c r="B6059" t="s">
        <v>3500</v>
      </c>
      <c r="D6059" t="s">
        <v>589</v>
      </c>
      <c r="E6059" s="40"/>
    </row>
    <row r="6060" spans="1:5" x14ac:dyDescent="0.3">
      <c r="A6060" t="s">
        <v>590</v>
      </c>
      <c r="B6060" t="s">
        <v>3501</v>
      </c>
      <c r="D6060" t="s">
        <v>589</v>
      </c>
      <c r="E6060" s="40"/>
    </row>
    <row r="6061" spans="1:5" x14ac:dyDescent="0.3">
      <c r="A6061" t="s">
        <v>591</v>
      </c>
      <c r="B6061" t="s">
        <v>3501</v>
      </c>
      <c r="D6061" t="s">
        <v>589</v>
      </c>
      <c r="E6061" s="40"/>
    </row>
    <row r="6062" spans="1:5" x14ac:dyDescent="0.3">
      <c r="A6062" t="s">
        <v>592</v>
      </c>
      <c r="B6062" t="s">
        <v>3501</v>
      </c>
      <c r="D6062" t="s">
        <v>589</v>
      </c>
      <c r="E6062" s="40"/>
    </row>
    <row r="6063" spans="1:5" x14ac:dyDescent="0.3">
      <c r="A6063" t="s">
        <v>593</v>
      </c>
      <c r="B6063" t="s">
        <v>3501</v>
      </c>
      <c r="D6063" t="s">
        <v>589</v>
      </c>
      <c r="E6063" s="40"/>
    </row>
    <row r="6064" spans="1:5" x14ac:dyDescent="0.3">
      <c r="A6064" t="s">
        <v>594</v>
      </c>
      <c r="B6064" t="s">
        <v>3501</v>
      </c>
      <c r="D6064" t="s">
        <v>589</v>
      </c>
      <c r="E6064" s="40"/>
    </row>
    <row r="6065" spans="1:5" x14ac:dyDescent="0.3">
      <c r="A6065" t="s">
        <v>590</v>
      </c>
      <c r="B6065" t="s">
        <v>3502</v>
      </c>
      <c r="D6065" t="s">
        <v>589</v>
      </c>
      <c r="E6065" s="40"/>
    </row>
    <row r="6066" spans="1:5" x14ac:dyDescent="0.3">
      <c r="A6066" t="s">
        <v>591</v>
      </c>
      <c r="B6066" t="s">
        <v>3502</v>
      </c>
      <c r="D6066" t="s">
        <v>589</v>
      </c>
      <c r="E6066" s="40"/>
    </row>
    <row r="6067" spans="1:5" x14ac:dyDescent="0.3">
      <c r="A6067" t="s">
        <v>592</v>
      </c>
      <c r="B6067" t="s">
        <v>3502</v>
      </c>
      <c r="D6067" t="s">
        <v>589</v>
      </c>
      <c r="E6067" s="40"/>
    </row>
    <row r="6068" spans="1:5" x14ac:dyDescent="0.3">
      <c r="A6068" t="s">
        <v>593</v>
      </c>
      <c r="B6068" t="s">
        <v>3502</v>
      </c>
      <c r="D6068" t="s">
        <v>589</v>
      </c>
      <c r="E6068" s="40"/>
    </row>
    <row r="6069" spans="1:5" x14ac:dyDescent="0.3">
      <c r="A6069" t="s">
        <v>594</v>
      </c>
      <c r="B6069" t="s">
        <v>3502</v>
      </c>
      <c r="D6069" t="s">
        <v>589</v>
      </c>
      <c r="E6069" s="40"/>
    </row>
    <row r="6070" spans="1:5" x14ac:dyDescent="0.3">
      <c r="A6070" t="s">
        <v>590</v>
      </c>
      <c r="B6070" t="s">
        <v>3503</v>
      </c>
      <c r="D6070" t="s">
        <v>589</v>
      </c>
      <c r="E6070" s="40"/>
    </row>
    <row r="6071" spans="1:5" x14ac:dyDescent="0.3">
      <c r="A6071" t="s">
        <v>591</v>
      </c>
      <c r="B6071" t="s">
        <v>3503</v>
      </c>
      <c r="D6071" t="s">
        <v>589</v>
      </c>
      <c r="E6071" s="40"/>
    </row>
    <row r="6072" spans="1:5" x14ac:dyDescent="0.3">
      <c r="A6072" t="s">
        <v>592</v>
      </c>
      <c r="B6072" t="s">
        <v>3503</v>
      </c>
      <c r="D6072" t="s">
        <v>589</v>
      </c>
      <c r="E6072" s="40"/>
    </row>
    <row r="6073" spans="1:5" x14ac:dyDescent="0.3">
      <c r="A6073" t="s">
        <v>593</v>
      </c>
      <c r="B6073" t="s">
        <v>3503</v>
      </c>
      <c r="D6073" t="s">
        <v>589</v>
      </c>
      <c r="E6073" s="40"/>
    </row>
    <row r="6074" spans="1:5" x14ac:dyDescent="0.3">
      <c r="A6074" t="s">
        <v>594</v>
      </c>
      <c r="B6074" t="s">
        <v>3503</v>
      </c>
      <c r="D6074" t="s">
        <v>589</v>
      </c>
      <c r="E6074" s="40"/>
    </row>
    <row r="6075" spans="1:5" x14ac:dyDescent="0.3">
      <c r="A6075" t="s">
        <v>590</v>
      </c>
      <c r="B6075" t="s">
        <v>3504</v>
      </c>
      <c r="D6075" t="s">
        <v>589</v>
      </c>
      <c r="E6075" s="40"/>
    </row>
    <row r="6076" spans="1:5" x14ac:dyDescent="0.3">
      <c r="A6076" t="s">
        <v>591</v>
      </c>
      <c r="B6076" t="s">
        <v>3504</v>
      </c>
      <c r="D6076" t="s">
        <v>589</v>
      </c>
      <c r="E6076" s="40"/>
    </row>
    <row r="6077" spans="1:5" x14ac:dyDescent="0.3">
      <c r="A6077" t="s">
        <v>592</v>
      </c>
      <c r="B6077" t="s">
        <v>3504</v>
      </c>
      <c r="D6077" t="s">
        <v>589</v>
      </c>
      <c r="E6077" s="40"/>
    </row>
    <row r="6078" spans="1:5" x14ac:dyDescent="0.3">
      <c r="A6078" t="s">
        <v>593</v>
      </c>
      <c r="B6078" t="s">
        <v>3504</v>
      </c>
      <c r="D6078" t="s">
        <v>589</v>
      </c>
      <c r="E6078" s="40"/>
    </row>
    <row r="6079" spans="1:5" x14ac:dyDescent="0.3">
      <c r="A6079" t="s">
        <v>594</v>
      </c>
      <c r="B6079" t="s">
        <v>3504</v>
      </c>
      <c r="D6079" t="s">
        <v>589</v>
      </c>
      <c r="E6079" s="40"/>
    </row>
    <row r="6080" spans="1:5" x14ac:dyDescent="0.3">
      <c r="A6080" t="s">
        <v>590</v>
      </c>
      <c r="B6080" t="s">
        <v>3505</v>
      </c>
      <c r="D6080" t="s">
        <v>589</v>
      </c>
      <c r="E6080" s="40"/>
    </row>
    <row r="6081" spans="1:5" x14ac:dyDescent="0.3">
      <c r="A6081" t="s">
        <v>591</v>
      </c>
      <c r="B6081" t="s">
        <v>3505</v>
      </c>
      <c r="D6081" t="s">
        <v>589</v>
      </c>
      <c r="E6081" s="40"/>
    </row>
    <row r="6082" spans="1:5" x14ac:dyDescent="0.3">
      <c r="A6082" t="s">
        <v>592</v>
      </c>
      <c r="B6082" t="s">
        <v>3505</v>
      </c>
      <c r="D6082" t="s">
        <v>589</v>
      </c>
      <c r="E6082" s="40"/>
    </row>
    <row r="6083" spans="1:5" x14ac:dyDescent="0.3">
      <c r="A6083" t="s">
        <v>593</v>
      </c>
      <c r="B6083" t="s">
        <v>3505</v>
      </c>
      <c r="D6083" t="s">
        <v>589</v>
      </c>
      <c r="E6083" s="40"/>
    </row>
    <row r="6084" spans="1:5" x14ac:dyDescent="0.3">
      <c r="A6084" t="s">
        <v>594</v>
      </c>
      <c r="B6084" t="s">
        <v>3505</v>
      </c>
      <c r="D6084" t="s">
        <v>589</v>
      </c>
      <c r="E6084" s="40"/>
    </row>
    <row r="6085" spans="1:5" x14ac:dyDescent="0.3">
      <c r="A6085" t="s">
        <v>590</v>
      </c>
      <c r="B6085" t="s">
        <v>3506</v>
      </c>
      <c r="D6085" t="s">
        <v>589</v>
      </c>
      <c r="E6085" s="40"/>
    </row>
    <row r="6086" spans="1:5" x14ac:dyDescent="0.3">
      <c r="A6086" t="s">
        <v>591</v>
      </c>
      <c r="B6086" t="s">
        <v>3506</v>
      </c>
      <c r="D6086" t="s">
        <v>589</v>
      </c>
      <c r="E6086" s="40"/>
    </row>
    <row r="6087" spans="1:5" x14ac:dyDescent="0.3">
      <c r="A6087" t="s">
        <v>592</v>
      </c>
      <c r="B6087" t="s">
        <v>3506</v>
      </c>
      <c r="D6087" t="s">
        <v>589</v>
      </c>
      <c r="E6087" s="40"/>
    </row>
    <row r="6088" spans="1:5" x14ac:dyDescent="0.3">
      <c r="A6088" t="s">
        <v>593</v>
      </c>
      <c r="B6088" t="s">
        <v>3506</v>
      </c>
      <c r="D6088" t="s">
        <v>589</v>
      </c>
      <c r="E6088" s="40"/>
    </row>
    <row r="6089" spans="1:5" x14ac:dyDescent="0.3">
      <c r="A6089" t="s">
        <v>594</v>
      </c>
      <c r="B6089" t="s">
        <v>3506</v>
      </c>
      <c r="D6089" t="s">
        <v>589</v>
      </c>
      <c r="E6089" s="40"/>
    </row>
    <row r="6090" spans="1:5" x14ac:dyDescent="0.3">
      <c r="A6090" t="s">
        <v>590</v>
      </c>
      <c r="B6090" t="s">
        <v>3507</v>
      </c>
      <c r="D6090" t="s">
        <v>589</v>
      </c>
      <c r="E6090" s="40"/>
    </row>
    <row r="6091" spans="1:5" x14ac:dyDescent="0.3">
      <c r="A6091" t="s">
        <v>591</v>
      </c>
      <c r="B6091" t="s">
        <v>3507</v>
      </c>
      <c r="D6091" t="s">
        <v>589</v>
      </c>
      <c r="E6091" s="40"/>
    </row>
    <row r="6092" spans="1:5" x14ac:dyDescent="0.3">
      <c r="A6092" t="s">
        <v>592</v>
      </c>
      <c r="B6092" t="s">
        <v>3507</v>
      </c>
      <c r="D6092" t="s">
        <v>589</v>
      </c>
      <c r="E6092" s="40"/>
    </row>
    <row r="6093" spans="1:5" x14ac:dyDescent="0.3">
      <c r="A6093" t="s">
        <v>593</v>
      </c>
      <c r="B6093" t="s">
        <v>3507</v>
      </c>
      <c r="D6093" t="s">
        <v>589</v>
      </c>
      <c r="E6093" s="40"/>
    </row>
    <row r="6094" spans="1:5" x14ac:dyDescent="0.3">
      <c r="A6094" t="s">
        <v>594</v>
      </c>
      <c r="B6094" t="s">
        <v>3507</v>
      </c>
      <c r="D6094" t="s">
        <v>589</v>
      </c>
      <c r="E6094" s="40"/>
    </row>
    <row r="6095" spans="1:5" x14ac:dyDescent="0.3">
      <c r="A6095" t="s">
        <v>590</v>
      </c>
      <c r="B6095" t="s">
        <v>3508</v>
      </c>
      <c r="D6095" t="s">
        <v>589</v>
      </c>
      <c r="E6095" s="40"/>
    </row>
    <row r="6096" spans="1:5" x14ac:dyDescent="0.3">
      <c r="A6096" t="s">
        <v>591</v>
      </c>
      <c r="B6096" t="s">
        <v>3508</v>
      </c>
      <c r="D6096" t="s">
        <v>589</v>
      </c>
      <c r="E6096" s="40"/>
    </row>
    <row r="6097" spans="1:5" x14ac:dyDescent="0.3">
      <c r="A6097" t="s">
        <v>592</v>
      </c>
      <c r="B6097" t="s">
        <v>3508</v>
      </c>
      <c r="D6097" t="s">
        <v>589</v>
      </c>
      <c r="E6097" s="40"/>
    </row>
    <row r="6098" spans="1:5" x14ac:dyDescent="0.3">
      <c r="A6098" t="s">
        <v>593</v>
      </c>
      <c r="B6098" t="s">
        <v>3508</v>
      </c>
      <c r="D6098" t="s">
        <v>589</v>
      </c>
      <c r="E6098" s="40"/>
    </row>
    <row r="6099" spans="1:5" x14ac:dyDescent="0.3">
      <c r="A6099" t="s">
        <v>594</v>
      </c>
      <c r="B6099" t="s">
        <v>3508</v>
      </c>
      <c r="D6099" t="s">
        <v>589</v>
      </c>
      <c r="E6099" s="40"/>
    </row>
    <row r="6100" spans="1:5" x14ac:dyDescent="0.3">
      <c r="A6100" t="s">
        <v>590</v>
      </c>
      <c r="B6100" t="s">
        <v>3509</v>
      </c>
      <c r="D6100" t="s">
        <v>589</v>
      </c>
      <c r="E6100" s="40"/>
    </row>
    <row r="6101" spans="1:5" x14ac:dyDescent="0.3">
      <c r="A6101" t="s">
        <v>591</v>
      </c>
      <c r="B6101" t="s">
        <v>3509</v>
      </c>
      <c r="D6101" t="s">
        <v>589</v>
      </c>
      <c r="E6101" s="40"/>
    </row>
    <row r="6102" spans="1:5" x14ac:dyDescent="0.3">
      <c r="A6102" t="s">
        <v>592</v>
      </c>
      <c r="B6102" t="s">
        <v>3509</v>
      </c>
      <c r="D6102" t="s">
        <v>589</v>
      </c>
      <c r="E6102" s="40"/>
    </row>
    <row r="6103" spans="1:5" x14ac:dyDescent="0.3">
      <c r="A6103" t="s">
        <v>593</v>
      </c>
      <c r="B6103" t="s">
        <v>3509</v>
      </c>
      <c r="D6103" t="s">
        <v>589</v>
      </c>
      <c r="E6103" s="40"/>
    </row>
    <row r="6104" spans="1:5" x14ac:dyDescent="0.3">
      <c r="A6104" t="s">
        <v>594</v>
      </c>
      <c r="B6104" t="s">
        <v>3509</v>
      </c>
      <c r="D6104" t="s">
        <v>589</v>
      </c>
      <c r="E6104" s="40"/>
    </row>
    <row r="6105" spans="1:5" x14ac:dyDescent="0.3">
      <c r="A6105" t="s">
        <v>590</v>
      </c>
      <c r="B6105" t="s">
        <v>3510</v>
      </c>
      <c r="D6105" t="s">
        <v>589</v>
      </c>
      <c r="E6105" s="40"/>
    </row>
    <row r="6106" spans="1:5" x14ac:dyDescent="0.3">
      <c r="A6106" t="s">
        <v>591</v>
      </c>
      <c r="B6106" t="s">
        <v>3510</v>
      </c>
      <c r="D6106" t="s">
        <v>589</v>
      </c>
      <c r="E6106" s="40"/>
    </row>
    <row r="6107" spans="1:5" x14ac:dyDescent="0.3">
      <c r="A6107" t="s">
        <v>592</v>
      </c>
      <c r="B6107" t="s">
        <v>3510</v>
      </c>
      <c r="D6107" t="s">
        <v>589</v>
      </c>
      <c r="E6107" s="40"/>
    </row>
    <row r="6108" spans="1:5" x14ac:dyDescent="0.3">
      <c r="A6108" t="s">
        <v>593</v>
      </c>
      <c r="B6108" t="s">
        <v>3510</v>
      </c>
      <c r="D6108" t="s">
        <v>589</v>
      </c>
      <c r="E6108" s="40"/>
    </row>
    <row r="6109" spans="1:5" x14ac:dyDescent="0.3">
      <c r="A6109" t="s">
        <v>594</v>
      </c>
      <c r="B6109" t="s">
        <v>3510</v>
      </c>
      <c r="D6109" t="s">
        <v>589</v>
      </c>
      <c r="E6109" s="40"/>
    </row>
    <row r="6110" spans="1:5" x14ac:dyDescent="0.3">
      <c r="A6110" t="s">
        <v>590</v>
      </c>
      <c r="B6110" t="s">
        <v>3511</v>
      </c>
      <c r="D6110" t="s">
        <v>589</v>
      </c>
      <c r="E6110" s="40"/>
    </row>
    <row r="6111" spans="1:5" x14ac:dyDescent="0.3">
      <c r="A6111" t="s">
        <v>591</v>
      </c>
      <c r="B6111" t="s">
        <v>3511</v>
      </c>
      <c r="D6111" t="s">
        <v>589</v>
      </c>
      <c r="E6111" s="40"/>
    </row>
    <row r="6112" spans="1:5" x14ac:dyDescent="0.3">
      <c r="A6112" t="s">
        <v>592</v>
      </c>
      <c r="B6112" t="s">
        <v>3511</v>
      </c>
      <c r="D6112" t="s">
        <v>589</v>
      </c>
      <c r="E6112" s="40"/>
    </row>
    <row r="6113" spans="1:5" x14ac:dyDescent="0.3">
      <c r="A6113" t="s">
        <v>593</v>
      </c>
      <c r="B6113" t="s">
        <v>3511</v>
      </c>
      <c r="D6113" t="s">
        <v>589</v>
      </c>
      <c r="E6113" s="40"/>
    </row>
    <row r="6114" spans="1:5" x14ac:dyDescent="0.3">
      <c r="A6114" t="s">
        <v>594</v>
      </c>
      <c r="B6114" t="s">
        <v>3511</v>
      </c>
      <c r="D6114" t="s">
        <v>589</v>
      </c>
      <c r="E6114" s="40"/>
    </row>
    <row r="6115" spans="1:5" x14ac:dyDescent="0.3">
      <c r="A6115" t="s">
        <v>590</v>
      </c>
      <c r="B6115" t="s">
        <v>3512</v>
      </c>
      <c r="D6115" t="s">
        <v>589</v>
      </c>
      <c r="E6115" s="40"/>
    </row>
    <row r="6116" spans="1:5" x14ac:dyDescent="0.3">
      <c r="A6116" t="s">
        <v>591</v>
      </c>
      <c r="B6116" t="s">
        <v>3512</v>
      </c>
      <c r="D6116" t="s">
        <v>589</v>
      </c>
      <c r="E6116" s="40"/>
    </row>
    <row r="6117" spans="1:5" x14ac:dyDescent="0.3">
      <c r="A6117" t="s">
        <v>592</v>
      </c>
      <c r="B6117" t="s">
        <v>3512</v>
      </c>
      <c r="D6117" t="s">
        <v>589</v>
      </c>
      <c r="E6117" s="40"/>
    </row>
    <row r="6118" spans="1:5" x14ac:dyDescent="0.3">
      <c r="A6118" t="s">
        <v>593</v>
      </c>
      <c r="B6118" t="s">
        <v>3512</v>
      </c>
      <c r="D6118" t="s">
        <v>589</v>
      </c>
      <c r="E6118" s="40"/>
    </row>
    <row r="6119" spans="1:5" x14ac:dyDescent="0.3">
      <c r="A6119" t="s">
        <v>594</v>
      </c>
      <c r="B6119" t="s">
        <v>3512</v>
      </c>
      <c r="D6119" t="s">
        <v>589</v>
      </c>
      <c r="E6119" s="40"/>
    </row>
    <row r="6120" spans="1:5" x14ac:dyDescent="0.3">
      <c r="A6120" t="s">
        <v>590</v>
      </c>
      <c r="B6120" t="s">
        <v>3513</v>
      </c>
      <c r="D6120" t="s">
        <v>589</v>
      </c>
      <c r="E6120" s="40"/>
    </row>
    <row r="6121" spans="1:5" x14ac:dyDescent="0.3">
      <c r="A6121" t="s">
        <v>591</v>
      </c>
      <c r="B6121" t="s">
        <v>3513</v>
      </c>
      <c r="D6121" t="s">
        <v>589</v>
      </c>
      <c r="E6121" s="40"/>
    </row>
    <row r="6122" spans="1:5" x14ac:dyDescent="0.3">
      <c r="A6122" t="s">
        <v>592</v>
      </c>
      <c r="B6122" t="s">
        <v>3513</v>
      </c>
      <c r="D6122" t="s">
        <v>589</v>
      </c>
      <c r="E6122" s="40"/>
    </row>
    <row r="6123" spans="1:5" x14ac:dyDescent="0.3">
      <c r="A6123" t="s">
        <v>593</v>
      </c>
      <c r="B6123" t="s">
        <v>3513</v>
      </c>
      <c r="D6123" t="s">
        <v>589</v>
      </c>
      <c r="E6123" s="40"/>
    </row>
    <row r="6124" spans="1:5" x14ac:dyDescent="0.3">
      <c r="A6124" t="s">
        <v>594</v>
      </c>
      <c r="B6124" t="s">
        <v>3513</v>
      </c>
      <c r="D6124" t="s">
        <v>589</v>
      </c>
      <c r="E6124" s="40"/>
    </row>
    <row r="6125" spans="1:5" x14ac:dyDescent="0.3">
      <c r="A6125" t="s">
        <v>590</v>
      </c>
      <c r="B6125" t="s">
        <v>3514</v>
      </c>
      <c r="D6125" t="s">
        <v>589</v>
      </c>
      <c r="E6125" s="40"/>
    </row>
    <row r="6126" spans="1:5" x14ac:dyDescent="0.3">
      <c r="A6126" t="s">
        <v>591</v>
      </c>
      <c r="B6126" t="s">
        <v>3514</v>
      </c>
      <c r="D6126" t="s">
        <v>589</v>
      </c>
      <c r="E6126" s="40"/>
    </row>
    <row r="6127" spans="1:5" x14ac:dyDescent="0.3">
      <c r="A6127" t="s">
        <v>592</v>
      </c>
      <c r="B6127" t="s">
        <v>3514</v>
      </c>
      <c r="D6127" t="s">
        <v>589</v>
      </c>
      <c r="E6127" s="40"/>
    </row>
    <row r="6128" spans="1:5" x14ac:dyDescent="0.3">
      <c r="A6128" t="s">
        <v>593</v>
      </c>
      <c r="B6128" t="s">
        <v>3514</v>
      </c>
      <c r="D6128" t="s">
        <v>589</v>
      </c>
      <c r="E6128" s="40"/>
    </row>
    <row r="6129" spans="1:5" x14ac:dyDescent="0.3">
      <c r="A6129" t="s">
        <v>594</v>
      </c>
      <c r="B6129" t="s">
        <v>3514</v>
      </c>
      <c r="D6129" t="s">
        <v>589</v>
      </c>
      <c r="E6129" s="40"/>
    </row>
    <row r="6130" spans="1:5" x14ac:dyDescent="0.3">
      <c r="A6130" t="s">
        <v>590</v>
      </c>
      <c r="B6130" t="s">
        <v>3515</v>
      </c>
      <c r="D6130" t="s">
        <v>589</v>
      </c>
      <c r="E6130" s="40"/>
    </row>
    <row r="6131" spans="1:5" x14ac:dyDescent="0.3">
      <c r="A6131" t="s">
        <v>591</v>
      </c>
      <c r="B6131" t="s">
        <v>3515</v>
      </c>
      <c r="D6131" t="s">
        <v>589</v>
      </c>
      <c r="E6131" s="40"/>
    </row>
    <row r="6132" spans="1:5" x14ac:dyDescent="0.3">
      <c r="A6132" t="s">
        <v>592</v>
      </c>
      <c r="B6132" t="s">
        <v>3515</v>
      </c>
      <c r="D6132" t="s">
        <v>589</v>
      </c>
      <c r="E6132" s="40"/>
    </row>
    <row r="6133" spans="1:5" x14ac:dyDescent="0.3">
      <c r="A6133" t="s">
        <v>593</v>
      </c>
      <c r="B6133" t="s">
        <v>3515</v>
      </c>
      <c r="D6133" t="s">
        <v>589</v>
      </c>
      <c r="E6133" s="40"/>
    </row>
    <row r="6134" spans="1:5" x14ac:dyDescent="0.3">
      <c r="A6134" t="s">
        <v>594</v>
      </c>
      <c r="B6134" t="s">
        <v>3515</v>
      </c>
      <c r="D6134" t="s">
        <v>589</v>
      </c>
      <c r="E6134" s="40"/>
    </row>
    <row r="6135" spans="1:5" x14ac:dyDescent="0.3">
      <c r="A6135" t="s">
        <v>590</v>
      </c>
      <c r="B6135" t="s">
        <v>3516</v>
      </c>
      <c r="D6135" t="s">
        <v>589</v>
      </c>
      <c r="E6135" s="40"/>
    </row>
    <row r="6136" spans="1:5" x14ac:dyDescent="0.3">
      <c r="A6136" t="s">
        <v>591</v>
      </c>
      <c r="B6136" t="s">
        <v>3516</v>
      </c>
      <c r="D6136" t="s">
        <v>589</v>
      </c>
      <c r="E6136" s="40"/>
    </row>
    <row r="6137" spans="1:5" x14ac:dyDescent="0.3">
      <c r="A6137" t="s">
        <v>592</v>
      </c>
      <c r="B6137" t="s">
        <v>3516</v>
      </c>
      <c r="D6137" t="s">
        <v>589</v>
      </c>
      <c r="E6137" s="40"/>
    </row>
    <row r="6138" spans="1:5" x14ac:dyDescent="0.3">
      <c r="A6138" t="s">
        <v>593</v>
      </c>
      <c r="B6138" t="s">
        <v>3516</v>
      </c>
      <c r="D6138" t="s">
        <v>589</v>
      </c>
      <c r="E6138" s="40"/>
    </row>
    <row r="6139" spans="1:5" x14ac:dyDescent="0.3">
      <c r="A6139" t="s">
        <v>594</v>
      </c>
      <c r="B6139" t="s">
        <v>3516</v>
      </c>
      <c r="D6139" t="s">
        <v>589</v>
      </c>
      <c r="E6139" s="40"/>
    </row>
    <row r="6140" spans="1:5" x14ac:dyDescent="0.3">
      <c r="A6140" t="s">
        <v>590</v>
      </c>
      <c r="B6140" t="s">
        <v>3517</v>
      </c>
      <c r="D6140" t="s">
        <v>589</v>
      </c>
      <c r="E6140" s="40"/>
    </row>
    <row r="6141" spans="1:5" x14ac:dyDescent="0.3">
      <c r="A6141" t="s">
        <v>591</v>
      </c>
      <c r="B6141" t="s">
        <v>3517</v>
      </c>
      <c r="D6141" t="s">
        <v>589</v>
      </c>
      <c r="E6141" s="40"/>
    </row>
    <row r="6142" spans="1:5" x14ac:dyDescent="0.3">
      <c r="A6142" t="s">
        <v>592</v>
      </c>
      <c r="B6142" t="s">
        <v>3517</v>
      </c>
      <c r="D6142" t="s">
        <v>589</v>
      </c>
      <c r="E6142" s="40"/>
    </row>
    <row r="6143" spans="1:5" x14ac:dyDescent="0.3">
      <c r="A6143" t="s">
        <v>593</v>
      </c>
      <c r="B6143" t="s">
        <v>3517</v>
      </c>
      <c r="D6143" t="s">
        <v>589</v>
      </c>
      <c r="E6143" s="40"/>
    </row>
    <row r="6144" spans="1:5" x14ac:dyDescent="0.3">
      <c r="A6144" t="s">
        <v>594</v>
      </c>
      <c r="B6144" t="s">
        <v>3517</v>
      </c>
      <c r="D6144" t="s">
        <v>589</v>
      </c>
      <c r="E6144" s="40"/>
    </row>
    <row r="6145" spans="1:5" x14ac:dyDescent="0.3">
      <c r="A6145" t="s">
        <v>590</v>
      </c>
      <c r="B6145" t="s">
        <v>3518</v>
      </c>
      <c r="D6145" t="s">
        <v>589</v>
      </c>
      <c r="E6145" s="40"/>
    </row>
    <row r="6146" spans="1:5" x14ac:dyDescent="0.3">
      <c r="A6146" t="s">
        <v>591</v>
      </c>
      <c r="B6146" t="s">
        <v>3518</v>
      </c>
      <c r="D6146" t="s">
        <v>589</v>
      </c>
      <c r="E6146" s="40"/>
    </row>
    <row r="6147" spans="1:5" x14ac:dyDescent="0.3">
      <c r="A6147" t="s">
        <v>592</v>
      </c>
      <c r="B6147" t="s">
        <v>3518</v>
      </c>
      <c r="D6147" t="s">
        <v>589</v>
      </c>
      <c r="E6147" s="40"/>
    </row>
    <row r="6148" spans="1:5" x14ac:dyDescent="0.3">
      <c r="A6148" t="s">
        <v>593</v>
      </c>
      <c r="B6148" t="s">
        <v>3518</v>
      </c>
      <c r="D6148" t="s">
        <v>589</v>
      </c>
      <c r="E6148" s="40"/>
    </row>
    <row r="6149" spans="1:5" x14ac:dyDescent="0.3">
      <c r="A6149" t="s">
        <v>594</v>
      </c>
      <c r="B6149" t="s">
        <v>3518</v>
      </c>
      <c r="D6149" t="s">
        <v>589</v>
      </c>
      <c r="E6149" s="40"/>
    </row>
    <row r="6150" spans="1:5" x14ac:dyDescent="0.3">
      <c r="A6150" t="s">
        <v>590</v>
      </c>
      <c r="B6150" t="s">
        <v>3519</v>
      </c>
      <c r="D6150" t="s">
        <v>589</v>
      </c>
      <c r="E6150" s="40"/>
    </row>
    <row r="6151" spans="1:5" x14ac:dyDescent="0.3">
      <c r="A6151" t="s">
        <v>591</v>
      </c>
      <c r="B6151" t="s">
        <v>3519</v>
      </c>
      <c r="D6151" t="s">
        <v>589</v>
      </c>
      <c r="E6151" s="40"/>
    </row>
    <row r="6152" spans="1:5" x14ac:dyDescent="0.3">
      <c r="A6152" t="s">
        <v>592</v>
      </c>
      <c r="B6152" t="s">
        <v>3519</v>
      </c>
      <c r="D6152" t="s">
        <v>589</v>
      </c>
      <c r="E6152" s="40"/>
    </row>
    <row r="6153" spans="1:5" x14ac:dyDescent="0.3">
      <c r="A6153" t="s">
        <v>593</v>
      </c>
      <c r="B6153" t="s">
        <v>3519</v>
      </c>
      <c r="D6153" t="s">
        <v>589</v>
      </c>
      <c r="E6153" s="40"/>
    </row>
    <row r="6154" spans="1:5" x14ac:dyDescent="0.3">
      <c r="A6154" t="s">
        <v>594</v>
      </c>
      <c r="B6154" t="s">
        <v>3519</v>
      </c>
      <c r="D6154" t="s">
        <v>589</v>
      </c>
      <c r="E6154" s="40"/>
    </row>
    <row r="6155" spans="1:5" x14ac:dyDescent="0.3">
      <c r="A6155" t="s">
        <v>590</v>
      </c>
      <c r="B6155" t="s">
        <v>3520</v>
      </c>
      <c r="D6155" t="s">
        <v>589</v>
      </c>
      <c r="E6155" s="40"/>
    </row>
    <row r="6156" spans="1:5" x14ac:dyDescent="0.3">
      <c r="A6156" t="s">
        <v>591</v>
      </c>
      <c r="B6156" t="s">
        <v>3520</v>
      </c>
      <c r="D6156" t="s">
        <v>589</v>
      </c>
      <c r="E6156" s="40"/>
    </row>
    <row r="6157" spans="1:5" x14ac:dyDescent="0.3">
      <c r="A6157" t="s">
        <v>592</v>
      </c>
      <c r="B6157" t="s">
        <v>3520</v>
      </c>
      <c r="D6157" t="s">
        <v>589</v>
      </c>
      <c r="E6157" s="40"/>
    </row>
    <row r="6158" spans="1:5" x14ac:dyDescent="0.3">
      <c r="A6158" t="s">
        <v>593</v>
      </c>
      <c r="B6158" t="s">
        <v>3520</v>
      </c>
      <c r="D6158" t="s">
        <v>589</v>
      </c>
      <c r="E6158" s="40"/>
    </row>
    <row r="6159" spans="1:5" x14ac:dyDescent="0.3">
      <c r="A6159" t="s">
        <v>594</v>
      </c>
      <c r="B6159" t="s">
        <v>3520</v>
      </c>
      <c r="D6159" t="s">
        <v>589</v>
      </c>
      <c r="E6159" s="40"/>
    </row>
    <row r="6160" spans="1:5" x14ac:dyDescent="0.3">
      <c r="A6160" t="s">
        <v>590</v>
      </c>
      <c r="B6160" t="s">
        <v>3521</v>
      </c>
      <c r="D6160" t="s">
        <v>589</v>
      </c>
      <c r="E6160" s="40"/>
    </row>
    <row r="6161" spans="1:5" x14ac:dyDescent="0.3">
      <c r="A6161" t="s">
        <v>591</v>
      </c>
      <c r="B6161" t="s">
        <v>3521</v>
      </c>
      <c r="D6161" t="s">
        <v>589</v>
      </c>
      <c r="E6161" s="40"/>
    </row>
    <row r="6162" spans="1:5" x14ac:dyDescent="0.3">
      <c r="A6162" t="s">
        <v>592</v>
      </c>
      <c r="B6162" t="s">
        <v>3521</v>
      </c>
      <c r="D6162" t="s">
        <v>589</v>
      </c>
      <c r="E6162" s="40"/>
    </row>
    <row r="6163" spans="1:5" x14ac:dyDescent="0.3">
      <c r="A6163" t="s">
        <v>593</v>
      </c>
      <c r="B6163" t="s">
        <v>3521</v>
      </c>
      <c r="D6163" t="s">
        <v>589</v>
      </c>
      <c r="E6163" s="40"/>
    </row>
    <row r="6164" spans="1:5" x14ac:dyDescent="0.3">
      <c r="A6164" t="s">
        <v>594</v>
      </c>
      <c r="B6164" t="s">
        <v>3521</v>
      </c>
      <c r="D6164" t="s">
        <v>589</v>
      </c>
      <c r="E6164" s="40"/>
    </row>
    <row r="6165" spans="1:5" x14ac:dyDescent="0.3">
      <c r="A6165" t="s">
        <v>590</v>
      </c>
      <c r="B6165" t="s">
        <v>3522</v>
      </c>
      <c r="D6165" t="s">
        <v>589</v>
      </c>
      <c r="E6165" s="40"/>
    </row>
    <row r="6166" spans="1:5" x14ac:dyDescent="0.3">
      <c r="A6166" t="s">
        <v>591</v>
      </c>
      <c r="B6166" t="s">
        <v>3522</v>
      </c>
      <c r="D6166" t="s">
        <v>589</v>
      </c>
      <c r="E6166" s="40"/>
    </row>
    <row r="6167" spans="1:5" x14ac:dyDescent="0.3">
      <c r="A6167" t="s">
        <v>592</v>
      </c>
      <c r="B6167" t="s">
        <v>3522</v>
      </c>
      <c r="D6167" t="s">
        <v>589</v>
      </c>
      <c r="E6167" s="40"/>
    </row>
    <row r="6168" spans="1:5" x14ac:dyDescent="0.3">
      <c r="A6168" t="s">
        <v>593</v>
      </c>
      <c r="B6168" t="s">
        <v>3522</v>
      </c>
      <c r="D6168" t="s">
        <v>589</v>
      </c>
      <c r="E6168" s="40"/>
    </row>
    <row r="6169" spans="1:5" x14ac:dyDescent="0.3">
      <c r="A6169" t="s">
        <v>594</v>
      </c>
      <c r="B6169" t="s">
        <v>3522</v>
      </c>
      <c r="D6169" t="s">
        <v>589</v>
      </c>
      <c r="E6169" s="40"/>
    </row>
    <row r="6170" spans="1:5" x14ac:dyDescent="0.3">
      <c r="A6170" t="s">
        <v>590</v>
      </c>
      <c r="B6170" t="s">
        <v>3523</v>
      </c>
      <c r="D6170" t="s">
        <v>589</v>
      </c>
      <c r="E6170" s="40"/>
    </row>
    <row r="6171" spans="1:5" x14ac:dyDescent="0.3">
      <c r="A6171" t="s">
        <v>591</v>
      </c>
      <c r="B6171" t="s">
        <v>3523</v>
      </c>
      <c r="D6171" t="s">
        <v>589</v>
      </c>
      <c r="E6171" s="40"/>
    </row>
    <row r="6172" spans="1:5" x14ac:dyDescent="0.3">
      <c r="A6172" t="s">
        <v>592</v>
      </c>
      <c r="B6172" t="s">
        <v>3523</v>
      </c>
      <c r="D6172" t="s">
        <v>589</v>
      </c>
      <c r="E6172" s="40"/>
    </row>
    <row r="6173" spans="1:5" x14ac:dyDescent="0.3">
      <c r="A6173" t="s">
        <v>593</v>
      </c>
      <c r="B6173" t="s">
        <v>3523</v>
      </c>
      <c r="D6173" t="s">
        <v>589</v>
      </c>
      <c r="E6173" s="40"/>
    </row>
    <row r="6174" spans="1:5" x14ac:dyDescent="0.3">
      <c r="A6174" t="s">
        <v>594</v>
      </c>
      <c r="B6174" t="s">
        <v>3523</v>
      </c>
      <c r="D6174" t="s">
        <v>589</v>
      </c>
      <c r="E6174" s="40"/>
    </row>
    <row r="6175" spans="1:5" x14ac:dyDescent="0.3">
      <c r="A6175" t="s">
        <v>590</v>
      </c>
      <c r="B6175" t="s">
        <v>3524</v>
      </c>
      <c r="D6175" t="s">
        <v>589</v>
      </c>
      <c r="E6175" s="40"/>
    </row>
    <row r="6176" spans="1:5" x14ac:dyDescent="0.3">
      <c r="A6176" t="s">
        <v>591</v>
      </c>
      <c r="B6176" t="s">
        <v>3524</v>
      </c>
      <c r="D6176" t="s">
        <v>589</v>
      </c>
      <c r="E6176" s="40"/>
    </row>
    <row r="6177" spans="1:5" x14ac:dyDescent="0.3">
      <c r="A6177" t="s">
        <v>592</v>
      </c>
      <c r="B6177" t="s">
        <v>3524</v>
      </c>
      <c r="D6177" t="s">
        <v>589</v>
      </c>
      <c r="E6177" s="40"/>
    </row>
    <row r="6178" spans="1:5" x14ac:dyDescent="0.3">
      <c r="A6178" t="s">
        <v>593</v>
      </c>
      <c r="B6178" t="s">
        <v>3524</v>
      </c>
      <c r="D6178" t="s">
        <v>589</v>
      </c>
      <c r="E6178" s="40"/>
    </row>
    <row r="6179" spans="1:5" x14ac:dyDescent="0.3">
      <c r="A6179" t="s">
        <v>594</v>
      </c>
      <c r="B6179" t="s">
        <v>3524</v>
      </c>
      <c r="D6179" t="s">
        <v>589</v>
      </c>
      <c r="E6179" s="40"/>
    </row>
    <row r="6180" spans="1:5" x14ac:dyDescent="0.3">
      <c r="A6180" t="s">
        <v>590</v>
      </c>
      <c r="B6180" t="s">
        <v>3525</v>
      </c>
      <c r="D6180" t="s">
        <v>589</v>
      </c>
      <c r="E6180" s="40"/>
    </row>
    <row r="6181" spans="1:5" x14ac:dyDescent="0.3">
      <c r="A6181" t="s">
        <v>591</v>
      </c>
      <c r="B6181" t="s">
        <v>3525</v>
      </c>
      <c r="D6181" t="s">
        <v>589</v>
      </c>
      <c r="E6181" s="40"/>
    </row>
    <row r="6182" spans="1:5" x14ac:dyDescent="0.3">
      <c r="A6182" t="s">
        <v>592</v>
      </c>
      <c r="B6182" t="s">
        <v>3525</v>
      </c>
      <c r="D6182" t="s">
        <v>589</v>
      </c>
      <c r="E6182" s="40"/>
    </row>
    <row r="6183" spans="1:5" x14ac:dyDescent="0.3">
      <c r="A6183" t="s">
        <v>593</v>
      </c>
      <c r="B6183" t="s">
        <v>3525</v>
      </c>
      <c r="D6183" t="s">
        <v>589</v>
      </c>
      <c r="E6183" s="40"/>
    </row>
    <row r="6184" spans="1:5" x14ac:dyDescent="0.3">
      <c r="A6184" t="s">
        <v>594</v>
      </c>
      <c r="B6184" t="s">
        <v>3525</v>
      </c>
      <c r="D6184" t="s">
        <v>589</v>
      </c>
      <c r="E6184" s="40"/>
    </row>
    <row r="6185" spans="1:5" x14ac:dyDescent="0.3">
      <c r="A6185" t="s">
        <v>590</v>
      </c>
      <c r="B6185" t="s">
        <v>3526</v>
      </c>
      <c r="D6185" t="s">
        <v>589</v>
      </c>
      <c r="E6185" s="40"/>
    </row>
    <row r="6186" spans="1:5" x14ac:dyDescent="0.3">
      <c r="A6186" t="s">
        <v>591</v>
      </c>
      <c r="B6186" t="s">
        <v>3526</v>
      </c>
      <c r="D6186" t="s">
        <v>589</v>
      </c>
      <c r="E6186" s="40"/>
    </row>
    <row r="6187" spans="1:5" x14ac:dyDescent="0.3">
      <c r="A6187" t="s">
        <v>592</v>
      </c>
      <c r="B6187" t="s">
        <v>3526</v>
      </c>
      <c r="D6187" t="s">
        <v>589</v>
      </c>
      <c r="E6187" s="40"/>
    </row>
    <row r="6188" spans="1:5" x14ac:dyDescent="0.3">
      <c r="A6188" t="s">
        <v>593</v>
      </c>
      <c r="B6188" t="s">
        <v>3526</v>
      </c>
      <c r="D6188" t="s">
        <v>589</v>
      </c>
      <c r="E6188" s="40"/>
    </row>
    <row r="6189" spans="1:5" x14ac:dyDescent="0.3">
      <c r="A6189" t="s">
        <v>594</v>
      </c>
      <c r="B6189" t="s">
        <v>3526</v>
      </c>
      <c r="D6189" t="s">
        <v>589</v>
      </c>
      <c r="E6189" s="40"/>
    </row>
    <row r="6190" spans="1:5" x14ac:dyDescent="0.3">
      <c r="A6190" t="s">
        <v>590</v>
      </c>
      <c r="B6190" t="s">
        <v>3527</v>
      </c>
      <c r="D6190" t="s">
        <v>589</v>
      </c>
      <c r="E6190" s="40"/>
    </row>
    <row r="6191" spans="1:5" x14ac:dyDescent="0.3">
      <c r="A6191" t="s">
        <v>591</v>
      </c>
      <c r="B6191" t="s">
        <v>3527</v>
      </c>
      <c r="D6191" t="s">
        <v>589</v>
      </c>
      <c r="E6191" s="40"/>
    </row>
    <row r="6192" spans="1:5" x14ac:dyDescent="0.3">
      <c r="A6192" t="s">
        <v>592</v>
      </c>
      <c r="B6192" t="s">
        <v>3527</v>
      </c>
      <c r="D6192" t="s">
        <v>589</v>
      </c>
      <c r="E6192" s="40"/>
    </row>
    <row r="6193" spans="1:5" x14ac:dyDescent="0.3">
      <c r="A6193" t="s">
        <v>593</v>
      </c>
      <c r="B6193" t="s">
        <v>3527</v>
      </c>
      <c r="D6193" t="s">
        <v>589</v>
      </c>
      <c r="E6193" s="40"/>
    </row>
    <row r="6194" spans="1:5" x14ac:dyDescent="0.3">
      <c r="A6194" t="s">
        <v>594</v>
      </c>
      <c r="B6194" t="s">
        <v>3527</v>
      </c>
      <c r="D6194" t="s">
        <v>589</v>
      </c>
      <c r="E6194" s="40"/>
    </row>
    <row r="6195" spans="1:5" x14ac:dyDescent="0.3">
      <c r="A6195" t="s">
        <v>590</v>
      </c>
      <c r="B6195" t="s">
        <v>3528</v>
      </c>
      <c r="D6195" t="s">
        <v>589</v>
      </c>
      <c r="E6195" s="40"/>
    </row>
    <row r="6196" spans="1:5" x14ac:dyDescent="0.3">
      <c r="A6196" t="s">
        <v>591</v>
      </c>
      <c r="B6196" t="s">
        <v>3528</v>
      </c>
      <c r="D6196" t="s">
        <v>589</v>
      </c>
      <c r="E6196" s="40"/>
    </row>
    <row r="6197" spans="1:5" x14ac:dyDescent="0.3">
      <c r="A6197" t="s">
        <v>592</v>
      </c>
      <c r="B6197" t="s">
        <v>3528</v>
      </c>
      <c r="D6197" t="s">
        <v>589</v>
      </c>
      <c r="E6197" s="40"/>
    </row>
    <row r="6198" spans="1:5" x14ac:dyDescent="0.3">
      <c r="A6198" t="s">
        <v>593</v>
      </c>
      <c r="B6198" t="s">
        <v>3528</v>
      </c>
      <c r="D6198" t="s">
        <v>589</v>
      </c>
      <c r="E6198" s="40"/>
    </row>
    <row r="6199" spans="1:5" x14ac:dyDescent="0.3">
      <c r="A6199" t="s">
        <v>594</v>
      </c>
      <c r="B6199" t="s">
        <v>3528</v>
      </c>
      <c r="D6199" t="s">
        <v>589</v>
      </c>
      <c r="E6199" s="40"/>
    </row>
    <row r="6200" spans="1:5" x14ac:dyDescent="0.3">
      <c r="A6200" t="s">
        <v>590</v>
      </c>
      <c r="B6200" t="s">
        <v>3529</v>
      </c>
      <c r="D6200" t="s">
        <v>589</v>
      </c>
      <c r="E6200" s="40"/>
    </row>
    <row r="6201" spans="1:5" x14ac:dyDescent="0.3">
      <c r="A6201" t="s">
        <v>591</v>
      </c>
      <c r="B6201" t="s">
        <v>3529</v>
      </c>
      <c r="D6201" t="s">
        <v>589</v>
      </c>
      <c r="E6201" s="40"/>
    </row>
    <row r="6202" spans="1:5" x14ac:dyDescent="0.3">
      <c r="A6202" t="s">
        <v>592</v>
      </c>
      <c r="B6202" t="s">
        <v>3529</v>
      </c>
      <c r="D6202" t="s">
        <v>589</v>
      </c>
      <c r="E6202" s="40"/>
    </row>
    <row r="6203" spans="1:5" x14ac:dyDescent="0.3">
      <c r="A6203" t="s">
        <v>593</v>
      </c>
      <c r="B6203" t="s">
        <v>3529</v>
      </c>
      <c r="D6203" t="s">
        <v>589</v>
      </c>
      <c r="E6203" s="40"/>
    </row>
    <row r="6204" spans="1:5" x14ac:dyDescent="0.3">
      <c r="A6204" t="s">
        <v>594</v>
      </c>
      <c r="B6204" t="s">
        <v>3529</v>
      </c>
      <c r="D6204" t="s">
        <v>589</v>
      </c>
      <c r="E6204" s="40"/>
    </row>
    <row r="6205" spans="1:5" x14ac:dyDescent="0.3">
      <c r="A6205" t="s">
        <v>590</v>
      </c>
      <c r="B6205" t="s">
        <v>3530</v>
      </c>
      <c r="D6205" t="s">
        <v>589</v>
      </c>
      <c r="E6205" s="40"/>
    </row>
    <row r="6206" spans="1:5" x14ac:dyDescent="0.3">
      <c r="A6206" t="s">
        <v>591</v>
      </c>
      <c r="B6206" t="s">
        <v>3530</v>
      </c>
      <c r="D6206" t="s">
        <v>589</v>
      </c>
      <c r="E6206" s="40"/>
    </row>
    <row r="6207" spans="1:5" x14ac:dyDescent="0.3">
      <c r="A6207" t="s">
        <v>592</v>
      </c>
      <c r="B6207" t="s">
        <v>3530</v>
      </c>
      <c r="D6207" t="s">
        <v>589</v>
      </c>
      <c r="E6207" s="40"/>
    </row>
    <row r="6208" spans="1:5" x14ac:dyDescent="0.3">
      <c r="A6208" t="s">
        <v>593</v>
      </c>
      <c r="B6208" t="s">
        <v>3530</v>
      </c>
      <c r="D6208" t="s">
        <v>589</v>
      </c>
      <c r="E6208" s="40"/>
    </row>
    <row r="6209" spans="1:5" x14ac:dyDescent="0.3">
      <c r="A6209" t="s">
        <v>594</v>
      </c>
      <c r="B6209" t="s">
        <v>3530</v>
      </c>
      <c r="D6209" t="s">
        <v>589</v>
      </c>
      <c r="E6209" s="40"/>
    </row>
    <row r="6210" spans="1:5" x14ac:dyDescent="0.3">
      <c r="A6210" t="s">
        <v>590</v>
      </c>
      <c r="B6210" t="s">
        <v>3531</v>
      </c>
      <c r="D6210" t="s">
        <v>589</v>
      </c>
      <c r="E6210" s="40"/>
    </row>
    <row r="6211" spans="1:5" x14ac:dyDescent="0.3">
      <c r="A6211" t="s">
        <v>591</v>
      </c>
      <c r="B6211" t="s">
        <v>3531</v>
      </c>
      <c r="D6211" t="s">
        <v>589</v>
      </c>
      <c r="E6211" s="40"/>
    </row>
    <row r="6212" spans="1:5" x14ac:dyDescent="0.3">
      <c r="A6212" t="s">
        <v>592</v>
      </c>
      <c r="B6212" t="s">
        <v>3531</v>
      </c>
      <c r="D6212" t="s">
        <v>589</v>
      </c>
      <c r="E6212" s="40"/>
    </row>
    <row r="6213" spans="1:5" x14ac:dyDescent="0.3">
      <c r="A6213" t="s">
        <v>593</v>
      </c>
      <c r="B6213" t="s">
        <v>3531</v>
      </c>
      <c r="D6213" t="s">
        <v>589</v>
      </c>
      <c r="E6213" s="40"/>
    </row>
    <row r="6214" spans="1:5" x14ac:dyDescent="0.3">
      <c r="A6214" t="s">
        <v>594</v>
      </c>
      <c r="B6214" t="s">
        <v>3531</v>
      </c>
      <c r="D6214" t="s">
        <v>589</v>
      </c>
      <c r="E6214" s="40"/>
    </row>
    <row r="6215" spans="1:5" x14ac:dyDescent="0.3">
      <c r="A6215" t="s">
        <v>590</v>
      </c>
      <c r="B6215" t="s">
        <v>3532</v>
      </c>
      <c r="D6215" t="s">
        <v>589</v>
      </c>
      <c r="E6215" s="40"/>
    </row>
    <row r="6216" spans="1:5" x14ac:dyDescent="0.3">
      <c r="A6216" t="s">
        <v>591</v>
      </c>
      <c r="B6216" t="s">
        <v>3532</v>
      </c>
      <c r="D6216" t="s">
        <v>589</v>
      </c>
      <c r="E6216" s="40"/>
    </row>
    <row r="6217" spans="1:5" x14ac:dyDescent="0.3">
      <c r="A6217" t="s">
        <v>592</v>
      </c>
      <c r="B6217" t="s">
        <v>3532</v>
      </c>
      <c r="D6217" t="s">
        <v>589</v>
      </c>
      <c r="E6217" s="40"/>
    </row>
    <row r="6218" spans="1:5" x14ac:dyDescent="0.3">
      <c r="A6218" t="s">
        <v>593</v>
      </c>
      <c r="B6218" t="s">
        <v>3532</v>
      </c>
      <c r="D6218" t="s">
        <v>589</v>
      </c>
      <c r="E6218" s="40"/>
    </row>
    <row r="6219" spans="1:5" x14ac:dyDescent="0.3">
      <c r="A6219" t="s">
        <v>594</v>
      </c>
      <c r="B6219" t="s">
        <v>3532</v>
      </c>
      <c r="D6219" t="s">
        <v>589</v>
      </c>
      <c r="E6219" s="40"/>
    </row>
    <row r="6220" spans="1:5" x14ac:dyDescent="0.3">
      <c r="A6220" t="s">
        <v>590</v>
      </c>
      <c r="B6220" t="s">
        <v>3533</v>
      </c>
      <c r="D6220" t="s">
        <v>589</v>
      </c>
      <c r="E6220" s="40"/>
    </row>
    <row r="6221" spans="1:5" x14ac:dyDescent="0.3">
      <c r="A6221" t="s">
        <v>591</v>
      </c>
      <c r="B6221" t="s">
        <v>3533</v>
      </c>
      <c r="D6221" t="s">
        <v>589</v>
      </c>
      <c r="E6221" s="40"/>
    </row>
    <row r="6222" spans="1:5" x14ac:dyDescent="0.3">
      <c r="A6222" t="s">
        <v>592</v>
      </c>
      <c r="B6222" t="s">
        <v>3533</v>
      </c>
      <c r="D6222" t="s">
        <v>589</v>
      </c>
      <c r="E6222" s="40"/>
    </row>
    <row r="6223" spans="1:5" x14ac:dyDescent="0.3">
      <c r="A6223" t="s">
        <v>593</v>
      </c>
      <c r="B6223" t="s">
        <v>3533</v>
      </c>
      <c r="D6223" t="s">
        <v>589</v>
      </c>
      <c r="E6223" s="40"/>
    </row>
    <row r="6224" spans="1:5" x14ac:dyDescent="0.3">
      <c r="A6224" t="s">
        <v>594</v>
      </c>
      <c r="B6224" t="s">
        <v>3533</v>
      </c>
      <c r="D6224" t="s">
        <v>589</v>
      </c>
      <c r="E6224" s="40"/>
    </row>
    <row r="6225" spans="1:5" x14ac:dyDescent="0.3">
      <c r="A6225" t="s">
        <v>590</v>
      </c>
      <c r="B6225" t="s">
        <v>3534</v>
      </c>
      <c r="D6225" t="s">
        <v>589</v>
      </c>
      <c r="E6225" s="40"/>
    </row>
    <row r="6226" spans="1:5" x14ac:dyDescent="0.3">
      <c r="A6226" t="s">
        <v>591</v>
      </c>
      <c r="B6226" t="s">
        <v>3534</v>
      </c>
      <c r="D6226" t="s">
        <v>589</v>
      </c>
      <c r="E6226" s="40"/>
    </row>
    <row r="6227" spans="1:5" x14ac:dyDescent="0.3">
      <c r="A6227" t="s">
        <v>592</v>
      </c>
      <c r="B6227" t="s">
        <v>3534</v>
      </c>
      <c r="D6227" t="s">
        <v>589</v>
      </c>
      <c r="E6227" s="40"/>
    </row>
    <row r="6228" spans="1:5" x14ac:dyDescent="0.3">
      <c r="A6228" t="s">
        <v>593</v>
      </c>
      <c r="B6228" t="s">
        <v>3534</v>
      </c>
      <c r="D6228" t="s">
        <v>589</v>
      </c>
      <c r="E6228" s="40"/>
    </row>
    <row r="6229" spans="1:5" x14ac:dyDescent="0.3">
      <c r="A6229" t="s">
        <v>594</v>
      </c>
      <c r="B6229" t="s">
        <v>3534</v>
      </c>
      <c r="D6229" t="s">
        <v>589</v>
      </c>
      <c r="E6229" s="40"/>
    </row>
    <row r="6230" spans="1:5" x14ac:dyDescent="0.3">
      <c r="A6230" t="s">
        <v>590</v>
      </c>
      <c r="B6230" t="s">
        <v>3535</v>
      </c>
      <c r="D6230" t="s">
        <v>589</v>
      </c>
      <c r="E6230" s="40"/>
    </row>
    <row r="6231" spans="1:5" x14ac:dyDescent="0.3">
      <c r="A6231" t="s">
        <v>591</v>
      </c>
      <c r="B6231" t="s">
        <v>3535</v>
      </c>
      <c r="D6231" t="s">
        <v>589</v>
      </c>
      <c r="E6231" s="40"/>
    </row>
    <row r="6232" spans="1:5" x14ac:dyDescent="0.3">
      <c r="A6232" t="s">
        <v>592</v>
      </c>
      <c r="B6232" t="s">
        <v>3535</v>
      </c>
      <c r="D6232" t="s">
        <v>589</v>
      </c>
      <c r="E6232" s="40"/>
    </row>
    <row r="6233" spans="1:5" x14ac:dyDescent="0.3">
      <c r="A6233" t="s">
        <v>593</v>
      </c>
      <c r="B6233" t="s">
        <v>3535</v>
      </c>
      <c r="D6233" t="s">
        <v>589</v>
      </c>
      <c r="E6233" s="40"/>
    </row>
    <row r="6234" spans="1:5" x14ac:dyDescent="0.3">
      <c r="A6234" t="s">
        <v>594</v>
      </c>
      <c r="B6234" t="s">
        <v>3535</v>
      </c>
      <c r="D6234" t="s">
        <v>589</v>
      </c>
      <c r="E6234" s="40"/>
    </row>
    <row r="6235" spans="1:5" x14ac:dyDescent="0.3">
      <c r="A6235" t="s">
        <v>590</v>
      </c>
      <c r="B6235" t="s">
        <v>3536</v>
      </c>
      <c r="D6235" t="s">
        <v>589</v>
      </c>
      <c r="E6235" s="40"/>
    </row>
    <row r="6236" spans="1:5" x14ac:dyDescent="0.3">
      <c r="A6236" t="s">
        <v>591</v>
      </c>
      <c r="B6236" t="s">
        <v>3536</v>
      </c>
      <c r="D6236" t="s">
        <v>589</v>
      </c>
      <c r="E6236" s="40"/>
    </row>
    <row r="6237" spans="1:5" x14ac:dyDescent="0.3">
      <c r="A6237" t="s">
        <v>592</v>
      </c>
      <c r="B6237" t="s">
        <v>3536</v>
      </c>
      <c r="D6237" t="s">
        <v>589</v>
      </c>
      <c r="E6237" s="40"/>
    </row>
    <row r="6238" spans="1:5" x14ac:dyDescent="0.3">
      <c r="A6238" t="s">
        <v>593</v>
      </c>
      <c r="B6238" t="s">
        <v>3536</v>
      </c>
      <c r="D6238" t="s">
        <v>589</v>
      </c>
      <c r="E6238" s="40"/>
    </row>
    <row r="6239" spans="1:5" x14ac:dyDescent="0.3">
      <c r="A6239" t="s">
        <v>594</v>
      </c>
      <c r="B6239" t="s">
        <v>3536</v>
      </c>
      <c r="D6239" t="s">
        <v>589</v>
      </c>
      <c r="E6239" s="40"/>
    </row>
    <row r="6240" spans="1:5" x14ac:dyDescent="0.3">
      <c r="A6240" t="s">
        <v>590</v>
      </c>
      <c r="B6240" t="s">
        <v>3537</v>
      </c>
      <c r="D6240" t="s">
        <v>589</v>
      </c>
      <c r="E6240" s="40"/>
    </row>
    <row r="6241" spans="1:5" x14ac:dyDescent="0.3">
      <c r="A6241" t="s">
        <v>591</v>
      </c>
      <c r="B6241" t="s">
        <v>3537</v>
      </c>
      <c r="D6241" t="s">
        <v>589</v>
      </c>
      <c r="E6241" s="40"/>
    </row>
    <row r="6242" spans="1:5" x14ac:dyDescent="0.3">
      <c r="A6242" t="s">
        <v>592</v>
      </c>
      <c r="B6242" t="s">
        <v>3537</v>
      </c>
      <c r="D6242" t="s">
        <v>589</v>
      </c>
      <c r="E6242" s="40"/>
    </row>
    <row r="6243" spans="1:5" x14ac:dyDescent="0.3">
      <c r="A6243" t="s">
        <v>593</v>
      </c>
      <c r="B6243" t="s">
        <v>3537</v>
      </c>
      <c r="D6243" t="s">
        <v>589</v>
      </c>
      <c r="E6243" s="40"/>
    </row>
    <row r="6244" spans="1:5" x14ac:dyDescent="0.3">
      <c r="A6244" t="s">
        <v>594</v>
      </c>
      <c r="B6244" t="s">
        <v>3537</v>
      </c>
      <c r="D6244" t="s">
        <v>589</v>
      </c>
      <c r="E6244" s="40"/>
    </row>
    <row r="6245" spans="1:5" x14ac:dyDescent="0.3">
      <c r="A6245" t="s">
        <v>590</v>
      </c>
      <c r="B6245" t="s">
        <v>3538</v>
      </c>
      <c r="D6245" t="s">
        <v>589</v>
      </c>
      <c r="E6245" s="40"/>
    </row>
    <row r="6246" spans="1:5" x14ac:dyDescent="0.3">
      <c r="A6246" t="s">
        <v>591</v>
      </c>
      <c r="B6246" t="s">
        <v>3538</v>
      </c>
      <c r="D6246" t="s">
        <v>589</v>
      </c>
      <c r="E6246" s="40"/>
    </row>
    <row r="6247" spans="1:5" x14ac:dyDescent="0.3">
      <c r="A6247" t="s">
        <v>592</v>
      </c>
      <c r="B6247" t="s">
        <v>3538</v>
      </c>
      <c r="D6247" t="s">
        <v>589</v>
      </c>
      <c r="E6247" s="40"/>
    </row>
    <row r="6248" spans="1:5" x14ac:dyDescent="0.3">
      <c r="A6248" t="s">
        <v>593</v>
      </c>
      <c r="B6248" t="s">
        <v>3538</v>
      </c>
      <c r="D6248" t="s">
        <v>589</v>
      </c>
      <c r="E6248" s="40"/>
    </row>
    <row r="6249" spans="1:5" x14ac:dyDescent="0.3">
      <c r="A6249" t="s">
        <v>594</v>
      </c>
      <c r="B6249" t="s">
        <v>3538</v>
      </c>
      <c r="D6249" t="s">
        <v>589</v>
      </c>
      <c r="E6249" s="40"/>
    </row>
    <row r="6250" spans="1:5" x14ac:dyDescent="0.3">
      <c r="A6250" t="s">
        <v>590</v>
      </c>
      <c r="B6250" t="s">
        <v>3539</v>
      </c>
      <c r="D6250" t="s">
        <v>589</v>
      </c>
      <c r="E6250" s="40"/>
    </row>
    <row r="6251" spans="1:5" x14ac:dyDescent="0.3">
      <c r="A6251" t="s">
        <v>591</v>
      </c>
      <c r="B6251" t="s">
        <v>3539</v>
      </c>
      <c r="D6251" t="s">
        <v>589</v>
      </c>
      <c r="E6251" s="40"/>
    </row>
    <row r="6252" spans="1:5" x14ac:dyDescent="0.3">
      <c r="A6252" t="s">
        <v>592</v>
      </c>
      <c r="B6252" t="s">
        <v>3539</v>
      </c>
      <c r="D6252" t="s">
        <v>589</v>
      </c>
      <c r="E6252" s="40"/>
    </row>
    <row r="6253" spans="1:5" x14ac:dyDescent="0.3">
      <c r="A6253" t="s">
        <v>593</v>
      </c>
      <c r="B6253" t="s">
        <v>3539</v>
      </c>
      <c r="D6253" t="s">
        <v>589</v>
      </c>
      <c r="E6253" s="40"/>
    </row>
    <row r="6254" spans="1:5" x14ac:dyDescent="0.3">
      <c r="A6254" t="s">
        <v>594</v>
      </c>
      <c r="B6254" t="s">
        <v>3539</v>
      </c>
      <c r="D6254" t="s">
        <v>589</v>
      </c>
      <c r="E6254" s="40"/>
    </row>
    <row r="6255" spans="1:5" x14ac:dyDescent="0.3">
      <c r="A6255" t="s">
        <v>590</v>
      </c>
      <c r="B6255" t="s">
        <v>3540</v>
      </c>
      <c r="D6255" t="s">
        <v>589</v>
      </c>
      <c r="E6255" s="40"/>
    </row>
    <row r="6256" spans="1:5" x14ac:dyDescent="0.3">
      <c r="A6256" t="s">
        <v>591</v>
      </c>
      <c r="B6256" t="s">
        <v>3540</v>
      </c>
      <c r="D6256" t="s">
        <v>589</v>
      </c>
      <c r="E6256" s="40"/>
    </row>
    <row r="6257" spans="1:5" x14ac:dyDescent="0.3">
      <c r="A6257" t="s">
        <v>592</v>
      </c>
      <c r="B6257" t="s">
        <v>3540</v>
      </c>
      <c r="D6257" t="s">
        <v>589</v>
      </c>
      <c r="E6257" s="40"/>
    </row>
    <row r="6258" spans="1:5" x14ac:dyDescent="0.3">
      <c r="A6258" t="s">
        <v>593</v>
      </c>
      <c r="B6258" t="s">
        <v>3540</v>
      </c>
      <c r="D6258" t="s">
        <v>589</v>
      </c>
      <c r="E6258" s="40"/>
    </row>
    <row r="6259" spans="1:5" x14ac:dyDescent="0.3">
      <c r="A6259" t="s">
        <v>594</v>
      </c>
      <c r="B6259" t="s">
        <v>3540</v>
      </c>
      <c r="D6259" t="s">
        <v>589</v>
      </c>
      <c r="E6259" s="40"/>
    </row>
    <row r="6260" spans="1:5" x14ac:dyDescent="0.3">
      <c r="A6260" t="s">
        <v>590</v>
      </c>
      <c r="B6260" t="s">
        <v>3541</v>
      </c>
      <c r="D6260" t="s">
        <v>589</v>
      </c>
      <c r="E6260" s="40"/>
    </row>
    <row r="6261" spans="1:5" x14ac:dyDescent="0.3">
      <c r="A6261" t="s">
        <v>591</v>
      </c>
      <c r="B6261" t="s">
        <v>3541</v>
      </c>
      <c r="D6261" t="s">
        <v>589</v>
      </c>
      <c r="E6261" s="40"/>
    </row>
    <row r="6262" spans="1:5" x14ac:dyDescent="0.3">
      <c r="A6262" t="s">
        <v>592</v>
      </c>
      <c r="B6262" t="s">
        <v>3541</v>
      </c>
      <c r="D6262" t="s">
        <v>589</v>
      </c>
      <c r="E6262" s="40"/>
    </row>
    <row r="6263" spans="1:5" x14ac:dyDescent="0.3">
      <c r="A6263" t="s">
        <v>593</v>
      </c>
      <c r="B6263" t="s">
        <v>3541</v>
      </c>
      <c r="D6263" t="s">
        <v>589</v>
      </c>
      <c r="E6263" s="40"/>
    </row>
    <row r="6264" spans="1:5" x14ac:dyDescent="0.3">
      <c r="A6264" t="s">
        <v>594</v>
      </c>
      <c r="B6264" t="s">
        <v>3541</v>
      </c>
      <c r="D6264" t="s">
        <v>589</v>
      </c>
      <c r="E6264" s="40"/>
    </row>
    <row r="6265" spans="1:5" x14ac:dyDescent="0.3">
      <c r="A6265" t="s">
        <v>590</v>
      </c>
      <c r="B6265" t="s">
        <v>3542</v>
      </c>
      <c r="D6265" t="s">
        <v>589</v>
      </c>
      <c r="E6265" s="40"/>
    </row>
    <row r="6266" spans="1:5" x14ac:dyDescent="0.3">
      <c r="A6266" t="s">
        <v>591</v>
      </c>
      <c r="B6266" t="s">
        <v>3542</v>
      </c>
      <c r="D6266" t="s">
        <v>589</v>
      </c>
      <c r="E6266" s="40"/>
    </row>
    <row r="6267" spans="1:5" x14ac:dyDescent="0.3">
      <c r="A6267" t="s">
        <v>592</v>
      </c>
      <c r="B6267" t="s">
        <v>3542</v>
      </c>
      <c r="D6267" t="s">
        <v>589</v>
      </c>
      <c r="E6267" s="40"/>
    </row>
    <row r="6268" spans="1:5" x14ac:dyDescent="0.3">
      <c r="A6268" t="s">
        <v>593</v>
      </c>
      <c r="B6268" t="s">
        <v>3542</v>
      </c>
      <c r="D6268" t="s">
        <v>589</v>
      </c>
      <c r="E6268" s="40"/>
    </row>
    <row r="6269" spans="1:5" x14ac:dyDescent="0.3">
      <c r="A6269" t="s">
        <v>594</v>
      </c>
      <c r="B6269" t="s">
        <v>3542</v>
      </c>
      <c r="D6269" t="s">
        <v>589</v>
      </c>
      <c r="E6269" s="40"/>
    </row>
    <row r="6270" spans="1:5" x14ac:dyDescent="0.3">
      <c r="A6270" t="s">
        <v>590</v>
      </c>
      <c r="B6270" t="s">
        <v>3543</v>
      </c>
      <c r="D6270" t="s">
        <v>589</v>
      </c>
      <c r="E6270" s="40"/>
    </row>
    <row r="6271" spans="1:5" x14ac:dyDescent="0.3">
      <c r="A6271" t="s">
        <v>591</v>
      </c>
      <c r="B6271" t="s">
        <v>3543</v>
      </c>
      <c r="D6271" t="s">
        <v>589</v>
      </c>
      <c r="E6271" s="40"/>
    </row>
    <row r="6272" spans="1:5" x14ac:dyDescent="0.3">
      <c r="A6272" t="s">
        <v>592</v>
      </c>
      <c r="B6272" t="s">
        <v>3543</v>
      </c>
      <c r="D6272" t="s">
        <v>589</v>
      </c>
      <c r="E6272" s="40"/>
    </row>
    <row r="6273" spans="1:5" x14ac:dyDescent="0.3">
      <c r="A6273" t="s">
        <v>593</v>
      </c>
      <c r="B6273" t="s">
        <v>3543</v>
      </c>
      <c r="D6273" t="s">
        <v>589</v>
      </c>
      <c r="E6273" s="40"/>
    </row>
    <row r="6274" spans="1:5" x14ac:dyDescent="0.3">
      <c r="A6274" t="s">
        <v>594</v>
      </c>
      <c r="B6274" t="s">
        <v>3543</v>
      </c>
      <c r="D6274" t="s">
        <v>589</v>
      </c>
      <c r="E6274" s="40"/>
    </row>
    <row r="6275" spans="1:5" x14ac:dyDescent="0.3">
      <c r="A6275" t="s">
        <v>590</v>
      </c>
      <c r="B6275" t="s">
        <v>3544</v>
      </c>
      <c r="D6275" t="s">
        <v>589</v>
      </c>
      <c r="E6275" s="40"/>
    </row>
    <row r="6276" spans="1:5" x14ac:dyDescent="0.3">
      <c r="A6276" t="s">
        <v>591</v>
      </c>
      <c r="B6276" t="s">
        <v>3544</v>
      </c>
      <c r="D6276" t="s">
        <v>589</v>
      </c>
      <c r="E6276" s="40"/>
    </row>
    <row r="6277" spans="1:5" x14ac:dyDescent="0.3">
      <c r="A6277" t="s">
        <v>592</v>
      </c>
      <c r="B6277" t="s">
        <v>3544</v>
      </c>
      <c r="D6277" t="s">
        <v>589</v>
      </c>
      <c r="E6277" s="40"/>
    </row>
    <row r="6278" spans="1:5" x14ac:dyDescent="0.3">
      <c r="A6278" t="s">
        <v>593</v>
      </c>
      <c r="B6278" t="s">
        <v>3544</v>
      </c>
      <c r="D6278" t="s">
        <v>589</v>
      </c>
      <c r="E6278" s="40"/>
    </row>
    <row r="6279" spans="1:5" x14ac:dyDescent="0.3">
      <c r="A6279" t="s">
        <v>594</v>
      </c>
      <c r="B6279" t="s">
        <v>3544</v>
      </c>
      <c r="D6279" t="s">
        <v>589</v>
      </c>
      <c r="E6279" s="40"/>
    </row>
    <row r="6280" spans="1:5" x14ac:dyDescent="0.3">
      <c r="A6280" t="s">
        <v>590</v>
      </c>
      <c r="B6280" t="s">
        <v>3545</v>
      </c>
      <c r="D6280" t="s">
        <v>589</v>
      </c>
      <c r="E6280" s="40"/>
    </row>
    <row r="6281" spans="1:5" x14ac:dyDescent="0.3">
      <c r="A6281" t="s">
        <v>591</v>
      </c>
      <c r="B6281" t="s">
        <v>3545</v>
      </c>
      <c r="D6281" t="s">
        <v>589</v>
      </c>
      <c r="E6281" s="40"/>
    </row>
    <row r="6282" spans="1:5" x14ac:dyDescent="0.3">
      <c r="A6282" t="s">
        <v>592</v>
      </c>
      <c r="B6282" t="s">
        <v>3545</v>
      </c>
      <c r="D6282" t="s">
        <v>589</v>
      </c>
      <c r="E6282" s="40"/>
    </row>
    <row r="6283" spans="1:5" x14ac:dyDescent="0.3">
      <c r="A6283" t="s">
        <v>593</v>
      </c>
      <c r="B6283" t="s">
        <v>3545</v>
      </c>
      <c r="D6283" t="s">
        <v>589</v>
      </c>
      <c r="E6283" s="40"/>
    </row>
    <row r="6284" spans="1:5" x14ac:dyDescent="0.3">
      <c r="A6284" t="s">
        <v>594</v>
      </c>
      <c r="B6284" t="s">
        <v>3545</v>
      </c>
      <c r="D6284" t="s">
        <v>589</v>
      </c>
      <c r="E6284" s="40"/>
    </row>
    <row r="6285" spans="1:5" x14ac:dyDescent="0.3">
      <c r="A6285" t="s">
        <v>590</v>
      </c>
      <c r="B6285" t="s">
        <v>3546</v>
      </c>
      <c r="D6285" t="s">
        <v>589</v>
      </c>
      <c r="E6285" s="40"/>
    </row>
    <row r="6286" spans="1:5" x14ac:dyDescent="0.3">
      <c r="A6286" t="s">
        <v>591</v>
      </c>
      <c r="B6286" t="s">
        <v>3546</v>
      </c>
      <c r="D6286" t="s">
        <v>589</v>
      </c>
      <c r="E6286" s="40"/>
    </row>
    <row r="6287" spans="1:5" x14ac:dyDescent="0.3">
      <c r="A6287" t="s">
        <v>592</v>
      </c>
      <c r="B6287" t="s">
        <v>3546</v>
      </c>
      <c r="D6287" t="s">
        <v>589</v>
      </c>
      <c r="E6287" s="40"/>
    </row>
    <row r="6288" spans="1:5" x14ac:dyDescent="0.3">
      <c r="A6288" t="s">
        <v>593</v>
      </c>
      <c r="B6288" t="s">
        <v>3546</v>
      </c>
      <c r="D6288" t="s">
        <v>589</v>
      </c>
      <c r="E6288" s="40"/>
    </row>
    <row r="6289" spans="1:5" x14ac:dyDescent="0.3">
      <c r="A6289" t="s">
        <v>594</v>
      </c>
      <c r="B6289" t="s">
        <v>3546</v>
      </c>
      <c r="D6289" t="s">
        <v>589</v>
      </c>
      <c r="E6289" s="40"/>
    </row>
    <row r="6290" spans="1:5" x14ac:dyDescent="0.3">
      <c r="A6290" t="s">
        <v>590</v>
      </c>
      <c r="B6290" t="s">
        <v>3547</v>
      </c>
      <c r="D6290" t="s">
        <v>589</v>
      </c>
      <c r="E6290" s="40"/>
    </row>
    <row r="6291" spans="1:5" x14ac:dyDescent="0.3">
      <c r="A6291" t="s">
        <v>591</v>
      </c>
      <c r="B6291" t="s">
        <v>3547</v>
      </c>
      <c r="D6291" t="s">
        <v>589</v>
      </c>
      <c r="E6291" s="40"/>
    </row>
    <row r="6292" spans="1:5" x14ac:dyDescent="0.3">
      <c r="A6292" t="s">
        <v>592</v>
      </c>
      <c r="B6292" t="s">
        <v>3547</v>
      </c>
      <c r="D6292" t="s">
        <v>589</v>
      </c>
      <c r="E6292" s="40"/>
    </row>
    <row r="6293" spans="1:5" x14ac:dyDescent="0.3">
      <c r="A6293" t="s">
        <v>593</v>
      </c>
      <c r="B6293" t="s">
        <v>3547</v>
      </c>
      <c r="D6293" t="s">
        <v>589</v>
      </c>
      <c r="E6293" s="40"/>
    </row>
    <row r="6294" spans="1:5" x14ac:dyDescent="0.3">
      <c r="A6294" t="s">
        <v>594</v>
      </c>
      <c r="B6294" t="s">
        <v>3547</v>
      </c>
      <c r="D6294" t="s">
        <v>589</v>
      </c>
      <c r="E6294" s="40"/>
    </row>
    <row r="6295" spans="1:5" x14ac:dyDescent="0.3">
      <c r="A6295" t="s">
        <v>590</v>
      </c>
      <c r="B6295" t="s">
        <v>3548</v>
      </c>
      <c r="D6295" t="s">
        <v>589</v>
      </c>
      <c r="E6295" s="40"/>
    </row>
    <row r="6296" spans="1:5" x14ac:dyDescent="0.3">
      <c r="A6296" t="s">
        <v>591</v>
      </c>
      <c r="B6296" t="s">
        <v>3548</v>
      </c>
      <c r="D6296" t="s">
        <v>589</v>
      </c>
      <c r="E6296" s="40"/>
    </row>
    <row r="6297" spans="1:5" x14ac:dyDescent="0.3">
      <c r="A6297" t="s">
        <v>592</v>
      </c>
      <c r="B6297" t="s">
        <v>3548</v>
      </c>
      <c r="D6297" t="s">
        <v>589</v>
      </c>
      <c r="E6297" s="40"/>
    </row>
    <row r="6298" spans="1:5" x14ac:dyDescent="0.3">
      <c r="A6298" t="s">
        <v>593</v>
      </c>
      <c r="B6298" t="s">
        <v>3548</v>
      </c>
      <c r="D6298" t="s">
        <v>589</v>
      </c>
      <c r="E6298" s="40"/>
    </row>
    <row r="6299" spans="1:5" x14ac:dyDescent="0.3">
      <c r="A6299" t="s">
        <v>594</v>
      </c>
      <c r="B6299" t="s">
        <v>3548</v>
      </c>
      <c r="D6299" t="s">
        <v>589</v>
      </c>
      <c r="E6299" s="40"/>
    </row>
    <row r="6300" spans="1:5" x14ac:dyDescent="0.3">
      <c r="A6300" t="s">
        <v>590</v>
      </c>
      <c r="B6300" t="s">
        <v>3549</v>
      </c>
      <c r="D6300" t="s">
        <v>589</v>
      </c>
      <c r="E6300" s="40"/>
    </row>
    <row r="6301" spans="1:5" x14ac:dyDescent="0.3">
      <c r="A6301" t="s">
        <v>591</v>
      </c>
      <c r="B6301" t="s">
        <v>3549</v>
      </c>
      <c r="D6301" t="s">
        <v>589</v>
      </c>
      <c r="E6301" s="40"/>
    </row>
    <row r="6302" spans="1:5" x14ac:dyDescent="0.3">
      <c r="A6302" t="s">
        <v>592</v>
      </c>
      <c r="B6302" t="s">
        <v>3549</v>
      </c>
      <c r="D6302" t="s">
        <v>589</v>
      </c>
      <c r="E6302" s="40"/>
    </row>
    <row r="6303" spans="1:5" x14ac:dyDescent="0.3">
      <c r="A6303" t="s">
        <v>593</v>
      </c>
      <c r="B6303" t="s">
        <v>3549</v>
      </c>
      <c r="D6303" t="s">
        <v>589</v>
      </c>
      <c r="E6303" s="40"/>
    </row>
    <row r="6304" spans="1:5" x14ac:dyDescent="0.3">
      <c r="A6304" t="s">
        <v>594</v>
      </c>
      <c r="B6304" t="s">
        <v>3549</v>
      </c>
      <c r="D6304" t="s">
        <v>589</v>
      </c>
      <c r="E6304" s="40"/>
    </row>
    <row r="6305" spans="1:5" x14ac:dyDescent="0.3">
      <c r="A6305" t="s">
        <v>590</v>
      </c>
      <c r="B6305" t="s">
        <v>3550</v>
      </c>
      <c r="D6305" t="s">
        <v>589</v>
      </c>
      <c r="E6305" s="40"/>
    </row>
    <row r="6306" spans="1:5" x14ac:dyDescent="0.3">
      <c r="A6306" t="s">
        <v>591</v>
      </c>
      <c r="B6306" t="s">
        <v>3550</v>
      </c>
      <c r="D6306" t="s">
        <v>589</v>
      </c>
      <c r="E6306" s="40"/>
    </row>
    <row r="6307" spans="1:5" x14ac:dyDescent="0.3">
      <c r="A6307" t="s">
        <v>592</v>
      </c>
      <c r="B6307" t="s">
        <v>3550</v>
      </c>
      <c r="D6307" t="s">
        <v>589</v>
      </c>
      <c r="E6307" s="40"/>
    </row>
    <row r="6308" spans="1:5" x14ac:dyDescent="0.3">
      <c r="A6308" t="s">
        <v>593</v>
      </c>
      <c r="B6308" t="s">
        <v>3550</v>
      </c>
      <c r="D6308" t="s">
        <v>589</v>
      </c>
      <c r="E6308" s="40"/>
    </row>
    <row r="6309" spans="1:5" x14ac:dyDescent="0.3">
      <c r="A6309" t="s">
        <v>594</v>
      </c>
      <c r="B6309" t="s">
        <v>3550</v>
      </c>
      <c r="D6309" t="s">
        <v>589</v>
      </c>
      <c r="E6309" s="40"/>
    </row>
    <row r="6310" spans="1:5" x14ac:dyDescent="0.3">
      <c r="A6310" t="s">
        <v>590</v>
      </c>
      <c r="B6310" t="s">
        <v>3551</v>
      </c>
      <c r="D6310" t="s">
        <v>589</v>
      </c>
      <c r="E6310" s="40"/>
    </row>
    <row r="6311" spans="1:5" x14ac:dyDescent="0.3">
      <c r="A6311" t="s">
        <v>591</v>
      </c>
      <c r="B6311" t="s">
        <v>3551</v>
      </c>
      <c r="D6311" t="s">
        <v>589</v>
      </c>
      <c r="E6311" s="40"/>
    </row>
    <row r="6312" spans="1:5" x14ac:dyDescent="0.3">
      <c r="A6312" t="s">
        <v>592</v>
      </c>
      <c r="B6312" t="s">
        <v>3551</v>
      </c>
      <c r="D6312" t="s">
        <v>589</v>
      </c>
      <c r="E6312" s="40"/>
    </row>
    <row r="6313" spans="1:5" x14ac:dyDescent="0.3">
      <c r="A6313" t="s">
        <v>593</v>
      </c>
      <c r="B6313" t="s">
        <v>3551</v>
      </c>
      <c r="D6313" t="s">
        <v>589</v>
      </c>
      <c r="E6313" s="40"/>
    </row>
    <row r="6314" spans="1:5" x14ac:dyDescent="0.3">
      <c r="A6314" t="s">
        <v>594</v>
      </c>
      <c r="B6314" t="s">
        <v>3551</v>
      </c>
      <c r="D6314" t="s">
        <v>589</v>
      </c>
      <c r="E6314" s="40"/>
    </row>
    <row r="6315" spans="1:5" x14ac:dyDescent="0.3">
      <c r="A6315" t="s">
        <v>590</v>
      </c>
      <c r="B6315" t="s">
        <v>3552</v>
      </c>
      <c r="D6315" t="s">
        <v>589</v>
      </c>
      <c r="E6315" s="40"/>
    </row>
    <row r="6316" spans="1:5" x14ac:dyDescent="0.3">
      <c r="A6316" t="s">
        <v>591</v>
      </c>
      <c r="B6316" t="s">
        <v>3552</v>
      </c>
      <c r="D6316" t="s">
        <v>589</v>
      </c>
      <c r="E6316" s="40"/>
    </row>
    <row r="6317" spans="1:5" x14ac:dyDescent="0.3">
      <c r="A6317" t="s">
        <v>592</v>
      </c>
      <c r="B6317" t="s">
        <v>3552</v>
      </c>
      <c r="D6317" t="s">
        <v>589</v>
      </c>
      <c r="E6317" s="40"/>
    </row>
    <row r="6318" spans="1:5" x14ac:dyDescent="0.3">
      <c r="A6318" t="s">
        <v>593</v>
      </c>
      <c r="B6318" t="s">
        <v>3552</v>
      </c>
      <c r="D6318" t="s">
        <v>589</v>
      </c>
      <c r="E6318" s="40"/>
    </row>
    <row r="6319" spans="1:5" x14ac:dyDescent="0.3">
      <c r="A6319" t="s">
        <v>594</v>
      </c>
      <c r="B6319" t="s">
        <v>3552</v>
      </c>
      <c r="D6319" t="s">
        <v>589</v>
      </c>
      <c r="E6319" s="40"/>
    </row>
    <row r="6320" spans="1:5" x14ac:dyDescent="0.3">
      <c r="A6320" t="s">
        <v>590</v>
      </c>
      <c r="B6320" t="s">
        <v>3553</v>
      </c>
      <c r="D6320" t="s">
        <v>589</v>
      </c>
      <c r="E6320" s="40"/>
    </row>
    <row r="6321" spans="1:5" x14ac:dyDescent="0.3">
      <c r="A6321" t="s">
        <v>591</v>
      </c>
      <c r="B6321" t="s">
        <v>3553</v>
      </c>
      <c r="D6321" t="s">
        <v>589</v>
      </c>
      <c r="E6321" s="40"/>
    </row>
    <row r="6322" spans="1:5" x14ac:dyDescent="0.3">
      <c r="A6322" t="s">
        <v>592</v>
      </c>
      <c r="B6322" t="s">
        <v>3553</v>
      </c>
      <c r="D6322" t="s">
        <v>589</v>
      </c>
      <c r="E6322" s="40"/>
    </row>
    <row r="6323" spans="1:5" x14ac:dyDescent="0.3">
      <c r="A6323" t="s">
        <v>593</v>
      </c>
      <c r="B6323" t="s">
        <v>3553</v>
      </c>
      <c r="D6323" t="s">
        <v>589</v>
      </c>
      <c r="E6323" s="40"/>
    </row>
    <row r="6324" spans="1:5" x14ac:dyDescent="0.3">
      <c r="A6324" t="s">
        <v>594</v>
      </c>
      <c r="B6324" t="s">
        <v>3553</v>
      </c>
      <c r="D6324" t="s">
        <v>589</v>
      </c>
      <c r="E6324" s="40"/>
    </row>
    <row r="6325" spans="1:5" x14ac:dyDescent="0.3">
      <c r="A6325" t="s">
        <v>590</v>
      </c>
      <c r="B6325" t="s">
        <v>3554</v>
      </c>
      <c r="D6325" t="s">
        <v>589</v>
      </c>
      <c r="E6325" s="40"/>
    </row>
    <row r="6326" spans="1:5" x14ac:dyDescent="0.3">
      <c r="A6326" t="s">
        <v>591</v>
      </c>
      <c r="B6326" t="s">
        <v>3554</v>
      </c>
      <c r="D6326" t="s">
        <v>589</v>
      </c>
      <c r="E6326" s="40"/>
    </row>
    <row r="6327" spans="1:5" x14ac:dyDescent="0.3">
      <c r="A6327" t="s">
        <v>592</v>
      </c>
      <c r="B6327" t="s">
        <v>3554</v>
      </c>
      <c r="D6327" t="s">
        <v>589</v>
      </c>
      <c r="E6327" s="40"/>
    </row>
    <row r="6328" spans="1:5" x14ac:dyDescent="0.3">
      <c r="A6328" t="s">
        <v>593</v>
      </c>
      <c r="B6328" t="s">
        <v>3554</v>
      </c>
      <c r="D6328" t="s">
        <v>589</v>
      </c>
      <c r="E6328" s="40"/>
    </row>
    <row r="6329" spans="1:5" x14ac:dyDescent="0.3">
      <c r="A6329" t="s">
        <v>594</v>
      </c>
      <c r="B6329" t="s">
        <v>3554</v>
      </c>
      <c r="D6329" t="s">
        <v>589</v>
      </c>
      <c r="E6329" s="40"/>
    </row>
    <row r="6330" spans="1:5" x14ac:dyDescent="0.3">
      <c r="A6330" t="s">
        <v>590</v>
      </c>
      <c r="B6330" t="s">
        <v>3555</v>
      </c>
      <c r="D6330" t="s">
        <v>589</v>
      </c>
      <c r="E6330" s="40"/>
    </row>
    <row r="6331" spans="1:5" x14ac:dyDescent="0.3">
      <c r="A6331" t="s">
        <v>591</v>
      </c>
      <c r="B6331" t="s">
        <v>3555</v>
      </c>
      <c r="D6331" t="s">
        <v>589</v>
      </c>
      <c r="E6331" s="40"/>
    </row>
    <row r="6332" spans="1:5" x14ac:dyDescent="0.3">
      <c r="A6332" t="s">
        <v>592</v>
      </c>
      <c r="B6332" t="s">
        <v>3555</v>
      </c>
      <c r="D6332" t="s">
        <v>589</v>
      </c>
      <c r="E6332" s="40"/>
    </row>
    <row r="6333" spans="1:5" x14ac:dyDescent="0.3">
      <c r="A6333" t="s">
        <v>593</v>
      </c>
      <c r="B6333" t="s">
        <v>3555</v>
      </c>
      <c r="D6333" t="s">
        <v>589</v>
      </c>
      <c r="E6333" s="40"/>
    </row>
    <row r="6334" spans="1:5" x14ac:dyDescent="0.3">
      <c r="A6334" t="s">
        <v>594</v>
      </c>
      <c r="B6334" t="s">
        <v>3555</v>
      </c>
      <c r="D6334" t="s">
        <v>589</v>
      </c>
      <c r="E6334" s="40"/>
    </row>
    <row r="6335" spans="1:5" x14ac:dyDescent="0.3">
      <c r="A6335" t="s">
        <v>590</v>
      </c>
      <c r="B6335" t="s">
        <v>3556</v>
      </c>
      <c r="D6335" t="s">
        <v>589</v>
      </c>
      <c r="E6335" s="40"/>
    </row>
    <row r="6336" spans="1:5" x14ac:dyDescent="0.3">
      <c r="A6336" t="s">
        <v>591</v>
      </c>
      <c r="B6336" t="s">
        <v>3556</v>
      </c>
      <c r="D6336" t="s">
        <v>589</v>
      </c>
      <c r="E6336" s="40"/>
    </row>
    <row r="6337" spans="1:5" x14ac:dyDescent="0.3">
      <c r="A6337" t="s">
        <v>592</v>
      </c>
      <c r="B6337" t="s">
        <v>3556</v>
      </c>
      <c r="D6337" t="s">
        <v>589</v>
      </c>
      <c r="E6337" s="40"/>
    </row>
    <row r="6338" spans="1:5" x14ac:dyDescent="0.3">
      <c r="A6338" t="s">
        <v>593</v>
      </c>
      <c r="B6338" t="s">
        <v>3556</v>
      </c>
      <c r="D6338" t="s">
        <v>589</v>
      </c>
      <c r="E6338" s="40"/>
    </row>
    <row r="6339" spans="1:5" x14ac:dyDescent="0.3">
      <c r="A6339" t="s">
        <v>594</v>
      </c>
      <c r="B6339" t="s">
        <v>3556</v>
      </c>
      <c r="D6339" t="s">
        <v>589</v>
      </c>
      <c r="E6339" s="40"/>
    </row>
    <row r="6340" spans="1:5" x14ac:dyDescent="0.3">
      <c r="A6340" t="s">
        <v>590</v>
      </c>
      <c r="B6340" t="s">
        <v>3557</v>
      </c>
      <c r="D6340" t="s">
        <v>589</v>
      </c>
      <c r="E6340" s="40"/>
    </row>
    <row r="6341" spans="1:5" x14ac:dyDescent="0.3">
      <c r="A6341" t="s">
        <v>591</v>
      </c>
      <c r="B6341" t="s">
        <v>3557</v>
      </c>
      <c r="D6341" t="s">
        <v>589</v>
      </c>
      <c r="E6341" s="40"/>
    </row>
    <row r="6342" spans="1:5" x14ac:dyDescent="0.3">
      <c r="A6342" t="s">
        <v>592</v>
      </c>
      <c r="B6342" t="s">
        <v>3557</v>
      </c>
      <c r="D6342" t="s">
        <v>589</v>
      </c>
      <c r="E6342" s="40"/>
    </row>
    <row r="6343" spans="1:5" x14ac:dyDescent="0.3">
      <c r="A6343" t="s">
        <v>593</v>
      </c>
      <c r="B6343" t="s">
        <v>3557</v>
      </c>
      <c r="D6343" t="s">
        <v>589</v>
      </c>
      <c r="E6343" s="40"/>
    </row>
    <row r="6344" spans="1:5" x14ac:dyDescent="0.3">
      <c r="A6344" t="s">
        <v>594</v>
      </c>
      <c r="B6344" t="s">
        <v>3557</v>
      </c>
      <c r="D6344" t="s">
        <v>589</v>
      </c>
      <c r="E6344" s="40"/>
    </row>
    <row r="6345" spans="1:5" x14ac:dyDescent="0.3">
      <c r="A6345" t="s">
        <v>590</v>
      </c>
      <c r="B6345" t="s">
        <v>3558</v>
      </c>
      <c r="D6345" t="s">
        <v>589</v>
      </c>
      <c r="E6345" s="40"/>
    </row>
    <row r="6346" spans="1:5" x14ac:dyDescent="0.3">
      <c r="A6346" t="s">
        <v>591</v>
      </c>
      <c r="B6346" t="s">
        <v>3558</v>
      </c>
      <c r="D6346" t="s">
        <v>589</v>
      </c>
      <c r="E6346" s="40"/>
    </row>
    <row r="6347" spans="1:5" x14ac:dyDescent="0.3">
      <c r="A6347" t="s">
        <v>592</v>
      </c>
      <c r="B6347" t="s">
        <v>3558</v>
      </c>
      <c r="D6347" t="s">
        <v>589</v>
      </c>
      <c r="E6347" s="40"/>
    </row>
    <row r="6348" spans="1:5" x14ac:dyDescent="0.3">
      <c r="A6348" t="s">
        <v>593</v>
      </c>
      <c r="B6348" t="s">
        <v>3558</v>
      </c>
      <c r="D6348" t="s">
        <v>589</v>
      </c>
      <c r="E6348" s="40"/>
    </row>
    <row r="6349" spans="1:5" x14ac:dyDescent="0.3">
      <c r="A6349" t="s">
        <v>594</v>
      </c>
      <c r="B6349" t="s">
        <v>3558</v>
      </c>
      <c r="D6349" t="s">
        <v>589</v>
      </c>
      <c r="E6349" s="40"/>
    </row>
    <row r="6350" spans="1:5" x14ac:dyDescent="0.3">
      <c r="A6350" t="s">
        <v>590</v>
      </c>
      <c r="B6350" t="s">
        <v>3559</v>
      </c>
      <c r="D6350" t="s">
        <v>589</v>
      </c>
      <c r="E6350" s="40"/>
    </row>
    <row r="6351" spans="1:5" x14ac:dyDescent="0.3">
      <c r="A6351" t="s">
        <v>591</v>
      </c>
      <c r="B6351" t="s">
        <v>3559</v>
      </c>
      <c r="D6351" t="s">
        <v>589</v>
      </c>
      <c r="E6351" s="40"/>
    </row>
    <row r="6352" spans="1:5" x14ac:dyDescent="0.3">
      <c r="A6352" t="s">
        <v>592</v>
      </c>
      <c r="B6352" t="s">
        <v>3559</v>
      </c>
      <c r="D6352" t="s">
        <v>589</v>
      </c>
      <c r="E6352" s="40"/>
    </row>
    <row r="6353" spans="1:5" x14ac:dyDescent="0.3">
      <c r="A6353" t="s">
        <v>593</v>
      </c>
      <c r="B6353" t="s">
        <v>3559</v>
      </c>
      <c r="D6353" t="s">
        <v>589</v>
      </c>
      <c r="E6353" s="40"/>
    </row>
    <row r="6354" spans="1:5" x14ac:dyDescent="0.3">
      <c r="A6354" t="s">
        <v>594</v>
      </c>
      <c r="B6354" t="s">
        <v>3559</v>
      </c>
      <c r="D6354" t="s">
        <v>589</v>
      </c>
      <c r="E6354" s="40"/>
    </row>
    <row r="6355" spans="1:5" x14ac:dyDescent="0.3">
      <c r="A6355" t="s">
        <v>590</v>
      </c>
      <c r="B6355" t="s">
        <v>3560</v>
      </c>
      <c r="D6355" t="s">
        <v>589</v>
      </c>
      <c r="E6355" s="40"/>
    </row>
    <row r="6356" spans="1:5" x14ac:dyDescent="0.3">
      <c r="A6356" t="s">
        <v>591</v>
      </c>
      <c r="B6356" t="s">
        <v>3560</v>
      </c>
      <c r="D6356" t="s">
        <v>589</v>
      </c>
      <c r="E6356" s="40"/>
    </row>
    <row r="6357" spans="1:5" x14ac:dyDescent="0.3">
      <c r="A6357" t="s">
        <v>592</v>
      </c>
      <c r="B6357" t="s">
        <v>3560</v>
      </c>
      <c r="D6357" t="s">
        <v>589</v>
      </c>
      <c r="E6357" s="40"/>
    </row>
    <row r="6358" spans="1:5" x14ac:dyDescent="0.3">
      <c r="A6358" t="s">
        <v>593</v>
      </c>
      <c r="B6358" t="s">
        <v>3560</v>
      </c>
      <c r="D6358" t="s">
        <v>589</v>
      </c>
      <c r="E6358" s="40"/>
    </row>
    <row r="6359" spans="1:5" x14ac:dyDescent="0.3">
      <c r="A6359" t="s">
        <v>594</v>
      </c>
      <c r="B6359" t="s">
        <v>3560</v>
      </c>
      <c r="D6359" t="s">
        <v>589</v>
      </c>
      <c r="E6359" s="40"/>
    </row>
    <row r="6360" spans="1:5" x14ac:dyDescent="0.3">
      <c r="A6360" t="s">
        <v>590</v>
      </c>
      <c r="B6360" t="s">
        <v>3561</v>
      </c>
      <c r="D6360" t="s">
        <v>589</v>
      </c>
      <c r="E6360" s="40"/>
    </row>
    <row r="6361" spans="1:5" x14ac:dyDescent="0.3">
      <c r="A6361" t="s">
        <v>591</v>
      </c>
      <c r="B6361" t="s">
        <v>3561</v>
      </c>
      <c r="D6361" t="s">
        <v>589</v>
      </c>
      <c r="E6361" s="40"/>
    </row>
    <row r="6362" spans="1:5" x14ac:dyDescent="0.3">
      <c r="A6362" t="s">
        <v>592</v>
      </c>
      <c r="B6362" t="s">
        <v>3561</v>
      </c>
      <c r="D6362" t="s">
        <v>589</v>
      </c>
      <c r="E6362" s="40"/>
    </row>
    <row r="6363" spans="1:5" x14ac:dyDescent="0.3">
      <c r="A6363" t="s">
        <v>593</v>
      </c>
      <c r="B6363" t="s">
        <v>3561</v>
      </c>
      <c r="D6363" t="s">
        <v>589</v>
      </c>
      <c r="E6363" s="40"/>
    </row>
    <row r="6364" spans="1:5" x14ac:dyDescent="0.3">
      <c r="A6364" t="s">
        <v>594</v>
      </c>
      <c r="B6364" t="s">
        <v>3561</v>
      </c>
      <c r="D6364" t="s">
        <v>589</v>
      </c>
      <c r="E6364" s="40"/>
    </row>
    <row r="6365" spans="1:5" x14ac:dyDescent="0.3">
      <c r="A6365" t="s">
        <v>590</v>
      </c>
      <c r="B6365" t="s">
        <v>3562</v>
      </c>
      <c r="D6365" t="s">
        <v>589</v>
      </c>
      <c r="E6365" s="40"/>
    </row>
    <row r="6366" spans="1:5" x14ac:dyDescent="0.3">
      <c r="A6366" t="s">
        <v>591</v>
      </c>
      <c r="B6366" t="s">
        <v>3562</v>
      </c>
      <c r="D6366" t="s">
        <v>589</v>
      </c>
      <c r="E6366" s="40"/>
    </row>
    <row r="6367" spans="1:5" x14ac:dyDescent="0.3">
      <c r="A6367" t="s">
        <v>592</v>
      </c>
      <c r="B6367" t="s">
        <v>3562</v>
      </c>
      <c r="D6367" t="s">
        <v>589</v>
      </c>
      <c r="E6367" s="40"/>
    </row>
    <row r="6368" spans="1:5" x14ac:dyDescent="0.3">
      <c r="A6368" t="s">
        <v>593</v>
      </c>
      <c r="B6368" t="s">
        <v>3562</v>
      </c>
      <c r="D6368" t="s">
        <v>589</v>
      </c>
      <c r="E6368" s="40"/>
    </row>
    <row r="6369" spans="1:5" x14ac:dyDescent="0.3">
      <c r="A6369" t="s">
        <v>594</v>
      </c>
      <c r="B6369" t="s">
        <v>3562</v>
      </c>
      <c r="D6369" t="s">
        <v>589</v>
      </c>
      <c r="E6369" s="40"/>
    </row>
    <row r="6370" spans="1:5" x14ac:dyDescent="0.3">
      <c r="A6370" t="s">
        <v>590</v>
      </c>
      <c r="B6370" t="s">
        <v>3563</v>
      </c>
      <c r="D6370" t="s">
        <v>589</v>
      </c>
      <c r="E6370" s="40"/>
    </row>
    <row r="6371" spans="1:5" x14ac:dyDescent="0.3">
      <c r="A6371" t="s">
        <v>591</v>
      </c>
      <c r="B6371" t="s">
        <v>3563</v>
      </c>
      <c r="D6371" t="s">
        <v>589</v>
      </c>
      <c r="E6371" s="40"/>
    </row>
    <row r="6372" spans="1:5" x14ac:dyDescent="0.3">
      <c r="A6372" t="s">
        <v>592</v>
      </c>
      <c r="B6372" t="s">
        <v>3563</v>
      </c>
      <c r="D6372" t="s">
        <v>589</v>
      </c>
      <c r="E6372" s="40"/>
    </row>
    <row r="6373" spans="1:5" x14ac:dyDescent="0.3">
      <c r="A6373" t="s">
        <v>593</v>
      </c>
      <c r="B6373" t="s">
        <v>3563</v>
      </c>
      <c r="D6373" t="s">
        <v>589</v>
      </c>
      <c r="E6373" s="40"/>
    </row>
    <row r="6374" spans="1:5" x14ac:dyDescent="0.3">
      <c r="A6374" t="s">
        <v>594</v>
      </c>
      <c r="B6374" t="s">
        <v>3563</v>
      </c>
      <c r="D6374" t="s">
        <v>589</v>
      </c>
      <c r="E6374" s="40"/>
    </row>
    <row r="6375" spans="1:5" x14ac:dyDescent="0.3">
      <c r="A6375" t="s">
        <v>590</v>
      </c>
      <c r="B6375" t="s">
        <v>3564</v>
      </c>
      <c r="D6375" t="s">
        <v>589</v>
      </c>
      <c r="E6375" s="40"/>
    </row>
    <row r="6376" spans="1:5" x14ac:dyDescent="0.3">
      <c r="A6376" t="s">
        <v>591</v>
      </c>
      <c r="B6376" t="s">
        <v>3564</v>
      </c>
      <c r="D6376" t="s">
        <v>589</v>
      </c>
      <c r="E6376" s="40"/>
    </row>
    <row r="6377" spans="1:5" x14ac:dyDescent="0.3">
      <c r="A6377" t="s">
        <v>592</v>
      </c>
      <c r="B6377" t="s">
        <v>3564</v>
      </c>
      <c r="D6377" t="s">
        <v>589</v>
      </c>
      <c r="E6377" s="40"/>
    </row>
    <row r="6378" spans="1:5" x14ac:dyDescent="0.3">
      <c r="A6378" t="s">
        <v>593</v>
      </c>
      <c r="B6378" t="s">
        <v>3564</v>
      </c>
      <c r="D6378" t="s">
        <v>589</v>
      </c>
      <c r="E6378" s="40"/>
    </row>
    <row r="6379" spans="1:5" x14ac:dyDescent="0.3">
      <c r="A6379" t="s">
        <v>594</v>
      </c>
      <c r="B6379" t="s">
        <v>3564</v>
      </c>
      <c r="D6379" t="s">
        <v>589</v>
      </c>
      <c r="E6379" s="40"/>
    </row>
    <row r="6380" spans="1:5" x14ac:dyDescent="0.3">
      <c r="A6380" t="s">
        <v>590</v>
      </c>
      <c r="B6380" t="s">
        <v>3565</v>
      </c>
      <c r="D6380" t="s">
        <v>589</v>
      </c>
      <c r="E6380" s="40"/>
    </row>
    <row r="6381" spans="1:5" x14ac:dyDescent="0.3">
      <c r="A6381" t="s">
        <v>591</v>
      </c>
      <c r="B6381" t="s">
        <v>3565</v>
      </c>
      <c r="D6381" t="s">
        <v>589</v>
      </c>
      <c r="E6381" s="40"/>
    </row>
    <row r="6382" spans="1:5" x14ac:dyDescent="0.3">
      <c r="A6382" t="s">
        <v>592</v>
      </c>
      <c r="B6382" t="s">
        <v>3565</v>
      </c>
      <c r="D6382" t="s">
        <v>589</v>
      </c>
      <c r="E6382" s="40"/>
    </row>
    <row r="6383" spans="1:5" x14ac:dyDescent="0.3">
      <c r="A6383" t="s">
        <v>593</v>
      </c>
      <c r="B6383" t="s">
        <v>3565</v>
      </c>
      <c r="D6383" t="s">
        <v>589</v>
      </c>
      <c r="E6383" s="40"/>
    </row>
    <row r="6384" spans="1:5" x14ac:dyDescent="0.3">
      <c r="A6384" t="s">
        <v>594</v>
      </c>
      <c r="B6384" t="s">
        <v>3565</v>
      </c>
      <c r="D6384" t="s">
        <v>589</v>
      </c>
      <c r="E6384" s="40"/>
    </row>
    <row r="6385" spans="1:5" x14ac:dyDescent="0.3">
      <c r="A6385" t="s">
        <v>590</v>
      </c>
      <c r="B6385" t="s">
        <v>3566</v>
      </c>
      <c r="D6385" t="s">
        <v>589</v>
      </c>
      <c r="E6385" s="40"/>
    </row>
    <row r="6386" spans="1:5" x14ac:dyDescent="0.3">
      <c r="A6386" t="s">
        <v>591</v>
      </c>
      <c r="B6386" t="s">
        <v>3566</v>
      </c>
      <c r="D6386" t="s">
        <v>589</v>
      </c>
      <c r="E6386" s="40"/>
    </row>
    <row r="6387" spans="1:5" x14ac:dyDescent="0.3">
      <c r="A6387" t="s">
        <v>592</v>
      </c>
      <c r="B6387" t="s">
        <v>3566</v>
      </c>
      <c r="D6387" t="s">
        <v>589</v>
      </c>
      <c r="E6387" s="40"/>
    </row>
    <row r="6388" spans="1:5" x14ac:dyDescent="0.3">
      <c r="A6388" t="s">
        <v>593</v>
      </c>
      <c r="B6388" t="s">
        <v>3566</v>
      </c>
      <c r="D6388" t="s">
        <v>589</v>
      </c>
      <c r="E6388" s="40"/>
    </row>
    <row r="6389" spans="1:5" x14ac:dyDescent="0.3">
      <c r="A6389" t="s">
        <v>594</v>
      </c>
      <c r="B6389" t="s">
        <v>3566</v>
      </c>
      <c r="D6389" t="s">
        <v>589</v>
      </c>
      <c r="E6389" s="40"/>
    </row>
    <row r="6390" spans="1:5" x14ac:dyDescent="0.3">
      <c r="A6390" t="s">
        <v>590</v>
      </c>
      <c r="B6390" t="s">
        <v>3567</v>
      </c>
      <c r="D6390" t="s">
        <v>589</v>
      </c>
      <c r="E6390" s="40"/>
    </row>
    <row r="6391" spans="1:5" x14ac:dyDescent="0.3">
      <c r="A6391" t="s">
        <v>591</v>
      </c>
      <c r="B6391" t="s">
        <v>3567</v>
      </c>
      <c r="D6391" t="s">
        <v>589</v>
      </c>
      <c r="E6391" s="40"/>
    </row>
    <row r="6392" spans="1:5" x14ac:dyDescent="0.3">
      <c r="A6392" t="s">
        <v>592</v>
      </c>
      <c r="B6392" t="s">
        <v>3567</v>
      </c>
      <c r="D6392" t="s">
        <v>589</v>
      </c>
      <c r="E6392" s="40"/>
    </row>
    <row r="6393" spans="1:5" x14ac:dyDescent="0.3">
      <c r="A6393" t="s">
        <v>593</v>
      </c>
      <c r="B6393" t="s">
        <v>3567</v>
      </c>
      <c r="D6393" t="s">
        <v>589</v>
      </c>
      <c r="E6393" s="40"/>
    </row>
    <row r="6394" spans="1:5" x14ac:dyDescent="0.3">
      <c r="A6394" t="s">
        <v>594</v>
      </c>
      <c r="B6394" t="s">
        <v>3567</v>
      </c>
      <c r="D6394" t="s">
        <v>589</v>
      </c>
      <c r="E6394" s="40"/>
    </row>
    <row r="6395" spans="1:5" x14ac:dyDescent="0.3">
      <c r="A6395" t="s">
        <v>590</v>
      </c>
      <c r="B6395" t="s">
        <v>3568</v>
      </c>
      <c r="D6395" t="s">
        <v>589</v>
      </c>
      <c r="E6395" s="40"/>
    </row>
    <row r="6396" spans="1:5" x14ac:dyDescent="0.3">
      <c r="A6396" t="s">
        <v>591</v>
      </c>
      <c r="B6396" t="s">
        <v>3568</v>
      </c>
      <c r="D6396" t="s">
        <v>589</v>
      </c>
      <c r="E6396" s="40"/>
    </row>
    <row r="6397" spans="1:5" x14ac:dyDescent="0.3">
      <c r="A6397" t="s">
        <v>592</v>
      </c>
      <c r="B6397" t="s">
        <v>3568</v>
      </c>
      <c r="D6397" t="s">
        <v>589</v>
      </c>
      <c r="E6397" s="40"/>
    </row>
    <row r="6398" spans="1:5" x14ac:dyDescent="0.3">
      <c r="A6398" t="s">
        <v>593</v>
      </c>
      <c r="B6398" t="s">
        <v>3568</v>
      </c>
      <c r="D6398" t="s">
        <v>589</v>
      </c>
      <c r="E6398" s="40"/>
    </row>
    <row r="6399" spans="1:5" x14ac:dyDescent="0.3">
      <c r="A6399" t="s">
        <v>594</v>
      </c>
      <c r="B6399" t="s">
        <v>3568</v>
      </c>
      <c r="D6399" t="s">
        <v>589</v>
      </c>
      <c r="E6399" s="40"/>
    </row>
    <row r="6400" spans="1:5" x14ac:dyDescent="0.3">
      <c r="A6400" t="s">
        <v>590</v>
      </c>
      <c r="B6400" t="s">
        <v>3569</v>
      </c>
      <c r="D6400" t="s">
        <v>589</v>
      </c>
      <c r="E6400" s="40"/>
    </row>
    <row r="6401" spans="1:5" x14ac:dyDescent="0.3">
      <c r="A6401" t="s">
        <v>591</v>
      </c>
      <c r="B6401" t="s">
        <v>3569</v>
      </c>
      <c r="D6401" t="s">
        <v>589</v>
      </c>
      <c r="E6401" s="40"/>
    </row>
    <row r="6402" spans="1:5" x14ac:dyDescent="0.3">
      <c r="A6402" t="s">
        <v>592</v>
      </c>
      <c r="B6402" t="s">
        <v>3569</v>
      </c>
      <c r="D6402" t="s">
        <v>589</v>
      </c>
      <c r="E6402" s="40"/>
    </row>
    <row r="6403" spans="1:5" x14ac:dyDescent="0.3">
      <c r="A6403" t="s">
        <v>593</v>
      </c>
      <c r="B6403" t="s">
        <v>3569</v>
      </c>
      <c r="D6403" t="s">
        <v>589</v>
      </c>
      <c r="E6403" s="40"/>
    </row>
    <row r="6404" spans="1:5" x14ac:dyDescent="0.3">
      <c r="A6404" t="s">
        <v>594</v>
      </c>
      <c r="B6404" t="s">
        <v>3569</v>
      </c>
      <c r="D6404" t="s">
        <v>589</v>
      </c>
      <c r="E6404" s="40"/>
    </row>
    <row r="6405" spans="1:5" x14ac:dyDescent="0.3">
      <c r="A6405" t="s">
        <v>590</v>
      </c>
      <c r="B6405" t="s">
        <v>3570</v>
      </c>
      <c r="D6405" t="s">
        <v>589</v>
      </c>
      <c r="E6405" s="40"/>
    </row>
    <row r="6406" spans="1:5" x14ac:dyDescent="0.3">
      <c r="A6406" t="s">
        <v>591</v>
      </c>
      <c r="B6406" t="s">
        <v>3570</v>
      </c>
      <c r="D6406" t="s">
        <v>589</v>
      </c>
      <c r="E6406" s="40"/>
    </row>
    <row r="6407" spans="1:5" x14ac:dyDescent="0.3">
      <c r="A6407" t="s">
        <v>592</v>
      </c>
      <c r="B6407" t="s">
        <v>3570</v>
      </c>
      <c r="D6407" t="s">
        <v>589</v>
      </c>
      <c r="E6407" s="40"/>
    </row>
    <row r="6408" spans="1:5" x14ac:dyDescent="0.3">
      <c r="A6408" t="s">
        <v>593</v>
      </c>
      <c r="B6408" t="s">
        <v>3570</v>
      </c>
      <c r="D6408" t="s">
        <v>589</v>
      </c>
      <c r="E6408" s="40"/>
    </row>
    <row r="6409" spans="1:5" x14ac:dyDescent="0.3">
      <c r="A6409" t="s">
        <v>594</v>
      </c>
      <c r="B6409" t="s">
        <v>3570</v>
      </c>
      <c r="D6409" t="s">
        <v>589</v>
      </c>
      <c r="E6409" s="40"/>
    </row>
    <row r="6410" spans="1:5" x14ac:dyDescent="0.3">
      <c r="A6410" t="s">
        <v>590</v>
      </c>
      <c r="B6410" t="s">
        <v>3933</v>
      </c>
      <c r="D6410" t="s">
        <v>589</v>
      </c>
      <c r="E6410" s="40"/>
    </row>
    <row r="6411" spans="1:5" x14ac:dyDescent="0.3">
      <c r="A6411" t="s">
        <v>591</v>
      </c>
      <c r="B6411" t="s">
        <v>3933</v>
      </c>
      <c r="D6411" t="s">
        <v>589</v>
      </c>
      <c r="E6411" s="40"/>
    </row>
    <row r="6412" spans="1:5" x14ac:dyDescent="0.3">
      <c r="A6412" t="s">
        <v>592</v>
      </c>
      <c r="B6412" t="s">
        <v>3933</v>
      </c>
      <c r="D6412" t="s">
        <v>589</v>
      </c>
      <c r="E6412" s="40"/>
    </row>
    <row r="6413" spans="1:5" x14ac:dyDescent="0.3">
      <c r="A6413" t="s">
        <v>593</v>
      </c>
      <c r="B6413" t="s">
        <v>3933</v>
      </c>
      <c r="D6413" t="s">
        <v>589</v>
      </c>
      <c r="E6413" s="40"/>
    </row>
    <row r="6414" spans="1:5" x14ac:dyDescent="0.3">
      <c r="A6414" t="s">
        <v>594</v>
      </c>
      <c r="B6414" t="s">
        <v>3933</v>
      </c>
      <c r="D6414" t="s">
        <v>589</v>
      </c>
      <c r="E6414" s="40"/>
    </row>
    <row r="6415" spans="1:5" x14ac:dyDescent="0.3">
      <c r="A6415" t="s">
        <v>590</v>
      </c>
      <c r="B6415" t="s">
        <v>3571</v>
      </c>
      <c r="D6415" t="s">
        <v>589</v>
      </c>
      <c r="E6415" s="40"/>
    </row>
    <row r="6416" spans="1:5" x14ac:dyDescent="0.3">
      <c r="A6416" t="s">
        <v>591</v>
      </c>
      <c r="B6416" t="s">
        <v>3571</v>
      </c>
      <c r="D6416" t="s">
        <v>589</v>
      </c>
      <c r="E6416" s="40"/>
    </row>
    <row r="6417" spans="1:5" x14ac:dyDescent="0.3">
      <c r="A6417" t="s">
        <v>592</v>
      </c>
      <c r="B6417" t="s">
        <v>3571</v>
      </c>
      <c r="D6417" t="s">
        <v>589</v>
      </c>
      <c r="E6417" s="40"/>
    </row>
    <row r="6418" spans="1:5" x14ac:dyDescent="0.3">
      <c r="A6418" t="s">
        <v>593</v>
      </c>
      <c r="B6418" t="s">
        <v>3571</v>
      </c>
      <c r="D6418" t="s">
        <v>589</v>
      </c>
      <c r="E6418" s="40"/>
    </row>
    <row r="6419" spans="1:5" x14ac:dyDescent="0.3">
      <c r="A6419" t="s">
        <v>594</v>
      </c>
      <c r="B6419" t="s">
        <v>3571</v>
      </c>
      <c r="D6419" t="s">
        <v>589</v>
      </c>
      <c r="E6419" s="40"/>
    </row>
    <row r="6420" spans="1:5" x14ac:dyDescent="0.3">
      <c r="A6420" t="s">
        <v>590</v>
      </c>
      <c r="B6420" t="s">
        <v>3572</v>
      </c>
      <c r="D6420" t="s">
        <v>589</v>
      </c>
      <c r="E6420" s="40"/>
    </row>
    <row r="6421" spans="1:5" x14ac:dyDescent="0.3">
      <c r="A6421" t="s">
        <v>591</v>
      </c>
      <c r="B6421" t="s">
        <v>3572</v>
      </c>
      <c r="D6421" t="s">
        <v>589</v>
      </c>
      <c r="E6421" s="40"/>
    </row>
    <row r="6422" spans="1:5" x14ac:dyDescent="0.3">
      <c r="A6422" t="s">
        <v>592</v>
      </c>
      <c r="B6422" t="s">
        <v>3572</v>
      </c>
      <c r="D6422" t="s">
        <v>589</v>
      </c>
      <c r="E6422" s="40"/>
    </row>
    <row r="6423" spans="1:5" x14ac:dyDescent="0.3">
      <c r="A6423" t="s">
        <v>593</v>
      </c>
      <c r="B6423" t="s">
        <v>3572</v>
      </c>
      <c r="D6423" t="s">
        <v>589</v>
      </c>
      <c r="E6423" s="40"/>
    </row>
    <row r="6424" spans="1:5" x14ac:dyDescent="0.3">
      <c r="A6424" t="s">
        <v>594</v>
      </c>
      <c r="B6424" t="s">
        <v>3572</v>
      </c>
      <c r="D6424" t="s">
        <v>589</v>
      </c>
      <c r="E6424" s="40"/>
    </row>
    <row r="6425" spans="1:5" x14ac:dyDescent="0.3">
      <c r="A6425" t="s">
        <v>590</v>
      </c>
      <c r="B6425" t="s">
        <v>3573</v>
      </c>
      <c r="D6425" t="s">
        <v>589</v>
      </c>
      <c r="E6425" s="40"/>
    </row>
    <row r="6426" spans="1:5" x14ac:dyDescent="0.3">
      <c r="A6426" t="s">
        <v>591</v>
      </c>
      <c r="B6426" t="s">
        <v>3573</v>
      </c>
      <c r="D6426" t="s">
        <v>589</v>
      </c>
      <c r="E6426" s="40"/>
    </row>
    <row r="6427" spans="1:5" x14ac:dyDescent="0.3">
      <c r="A6427" t="s">
        <v>592</v>
      </c>
      <c r="B6427" t="s">
        <v>3573</v>
      </c>
      <c r="D6427" t="s">
        <v>589</v>
      </c>
      <c r="E6427" s="40"/>
    </row>
    <row r="6428" spans="1:5" x14ac:dyDescent="0.3">
      <c r="A6428" t="s">
        <v>593</v>
      </c>
      <c r="B6428" t="s">
        <v>3573</v>
      </c>
      <c r="D6428" t="s">
        <v>589</v>
      </c>
      <c r="E6428" s="40"/>
    </row>
    <row r="6429" spans="1:5" x14ac:dyDescent="0.3">
      <c r="A6429" t="s">
        <v>594</v>
      </c>
      <c r="B6429" t="s">
        <v>3573</v>
      </c>
      <c r="D6429" t="s">
        <v>589</v>
      </c>
      <c r="E6429" s="40"/>
    </row>
    <row r="6430" spans="1:5" x14ac:dyDescent="0.3">
      <c r="A6430" t="s">
        <v>590</v>
      </c>
      <c r="B6430" t="s">
        <v>3574</v>
      </c>
      <c r="D6430" t="s">
        <v>589</v>
      </c>
      <c r="E6430" s="40"/>
    </row>
    <row r="6431" spans="1:5" x14ac:dyDescent="0.3">
      <c r="A6431" t="s">
        <v>591</v>
      </c>
      <c r="B6431" t="s">
        <v>3574</v>
      </c>
      <c r="D6431" t="s">
        <v>589</v>
      </c>
      <c r="E6431" s="40"/>
    </row>
    <row r="6432" spans="1:5" x14ac:dyDescent="0.3">
      <c r="A6432" t="s">
        <v>592</v>
      </c>
      <c r="B6432" t="s">
        <v>3574</v>
      </c>
      <c r="D6432" t="s">
        <v>589</v>
      </c>
      <c r="E6432" s="40"/>
    </row>
    <row r="6433" spans="1:5" x14ac:dyDescent="0.3">
      <c r="A6433" t="s">
        <v>593</v>
      </c>
      <c r="B6433" t="s">
        <v>3574</v>
      </c>
      <c r="D6433" t="s">
        <v>589</v>
      </c>
      <c r="E6433" s="40"/>
    </row>
    <row r="6434" spans="1:5" x14ac:dyDescent="0.3">
      <c r="A6434" t="s">
        <v>594</v>
      </c>
      <c r="B6434" t="s">
        <v>3574</v>
      </c>
      <c r="D6434" t="s">
        <v>589</v>
      </c>
      <c r="E6434" s="40"/>
    </row>
    <row r="6435" spans="1:5" x14ac:dyDescent="0.3">
      <c r="A6435" t="s">
        <v>590</v>
      </c>
      <c r="B6435" t="s">
        <v>3934</v>
      </c>
      <c r="D6435" t="s">
        <v>589</v>
      </c>
      <c r="E6435" s="40"/>
    </row>
    <row r="6436" spans="1:5" x14ac:dyDescent="0.3">
      <c r="A6436" t="s">
        <v>591</v>
      </c>
      <c r="B6436" t="s">
        <v>3934</v>
      </c>
      <c r="D6436" t="s">
        <v>589</v>
      </c>
      <c r="E6436" s="40"/>
    </row>
    <row r="6437" spans="1:5" x14ac:dyDescent="0.3">
      <c r="A6437" t="s">
        <v>592</v>
      </c>
      <c r="B6437" t="s">
        <v>3934</v>
      </c>
      <c r="D6437" t="s">
        <v>589</v>
      </c>
      <c r="E6437" s="40"/>
    </row>
    <row r="6438" spans="1:5" x14ac:dyDescent="0.3">
      <c r="A6438" t="s">
        <v>593</v>
      </c>
      <c r="B6438" t="s">
        <v>3934</v>
      </c>
      <c r="D6438" t="s">
        <v>589</v>
      </c>
      <c r="E6438" s="40"/>
    </row>
    <row r="6439" spans="1:5" x14ac:dyDescent="0.3">
      <c r="A6439" t="s">
        <v>594</v>
      </c>
      <c r="B6439" t="s">
        <v>3934</v>
      </c>
      <c r="D6439" t="s">
        <v>589</v>
      </c>
      <c r="E6439" s="40"/>
    </row>
    <row r="6440" spans="1:5" x14ac:dyDescent="0.3">
      <c r="A6440" t="s">
        <v>590</v>
      </c>
      <c r="B6440" t="s">
        <v>3575</v>
      </c>
      <c r="D6440" t="s">
        <v>589</v>
      </c>
      <c r="E6440" s="40"/>
    </row>
    <row r="6441" spans="1:5" x14ac:dyDescent="0.3">
      <c r="A6441" t="s">
        <v>591</v>
      </c>
      <c r="B6441" t="s">
        <v>3575</v>
      </c>
      <c r="D6441" t="s">
        <v>589</v>
      </c>
      <c r="E6441" s="40"/>
    </row>
    <row r="6442" spans="1:5" x14ac:dyDescent="0.3">
      <c r="A6442" t="s">
        <v>592</v>
      </c>
      <c r="B6442" t="s">
        <v>3575</v>
      </c>
      <c r="D6442" t="s">
        <v>589</v>
      </c>
      <c r="E6442" s="40"/>
    </row>
    <row r="6443" spans="1:5" x14ac:dyDescent="0.3">
      <c r="A6443" t="s">
        <v>593</v>
      </c>
      <c r="B6443" t="s">
        <v>3575</v>
      </c>
      <c r="D6443" t="s">
        <v>589</v>
      </c>
      <c r="E6443" s="40"/>
    </row>
    <row r="6444" spans="1:5" x14ac:dyDescent="0.3">
      <c r="A6444" t="s">
        <v>594</v>
      </c>
      <c r="B6444" t="s">
        <v>3575</v>
      </c>
      <c r="D6444" t="s">
        <v>589</v>
      </c>
      <c r="E6444" s="40"/>
    </row>
    <row r="6445" spans="1:5" x14ac:dyDescent="0.3">
      <c r="A6445" t="s">
        <v>590</v>
      </c>
      <c r="B6445" t="s">
        <v>3576</v>
      </c>
      <c r="D6445" t="s">
        <v>589</v>
      </c>
      <c r="E6445" s="40"/>
    </row>
    <row r="6446" spans="1:5" x14ac:dyDescent="0.3">
      <c r="A6446" t="s">
        <v>591</v>
      </c>
      <c r="B6446" t="s">
        <v>3576</v>
      </c>
      <c r="D6446" t="s">
        <v>589</v>
      </c>
      <c r="E6446" s="40"/>
    </row>
    <row r="6447" spans="1:5" x14ac:dyDescent="0.3">
      <c r="A6447" t="s">
        <v>592</v>
      </c>
      <c r="B6447" t="s">
        <v>3576</v>
      </c>
      <c r="D6447" t="s">
        <v>589</v>
      </c>
      <c r="E6447" s="40"/>
    </row>
    <row r="6448" spans="1:5" x14ac:dyDescent="0.3">
      <c r="A6448" t="s">
        <v>593</v>
      </c>
      <c r="B6448" t="s">
        <v>3576</v>
      </c>
      <c r="D6448" t="s">
        <v>589</v>
      </c>
      <c r="E6448" s="40"/>
    </row>
    <row r="6449" spans="1:5" x14ac:dyDescent="0.3">
      <c r="A6449" t="s">
        <v>594</v>
      </c>
      <c r="B6449" t="s">
        <v>3576</v>
      </c>
      <c r="D6449" t="s">
        <v>589</v>
      </c>
      <c r="E6449" s="40"/>
    </row>
    <row r="6450" spans="1:5" x14ac:dyDescent="0.3">
      <c r="A6450" t="s">
        <v>590</v>
      </c>
      <c r="B6450" t="s">
        <v>3577</v>
      </c>
      <c r="D6450" t="s">
        <v>589</v>
      </c>
      <c r="E6450" s="40"/>
    </row>
    <row r="6451" spans="1:5" x14ac:dyDescent="0.3">
      <c r="A6451" t="s">
        <v>591</v>
      </c>
      <c r="B6451" t="s">
        <v>3577</v>
      </c>
      <c r="D6451" t="s">
        <v>589</v>
      </c>
      <c r="E6451" s="40"/>
    </row>
    <row r="6452" spans="1:5" x14ac:dyDescent="0.3">
      <c r="A6452" t="s">
        <v>592</v>
      </c>
      <c r="B6452" t="s">
        <v>3577</v>
      </c>
      <c r="D6452" t="s">
        <v>589</v>
      </c>
      <c r="E6452" s="40"/>
    </row>
    <row r="6453" spans="1:5" x14ac:dyDescent="0.3">
      <c r="A6453" t="s">
        <v>593</v>
      </c>
      <c r="B6453" t="s">
        <v>3577</v>
      </c>
      <c r="D6453" t="s">
        <v>589</v>
      </c>
      <c r="E6453" s="40"/>
    </row>
    <row r="6454" spans="1:5" x14ac:dyDescent="0.3">
      <c r="A6454" t="s">
        <v>594</v>
      </c>
      <c r="B6454" t="s">
        <v>3577</v>
      </c>
      <c r="D6454" t="s">
        <v>589</v>
      </c>
      <c r="E6454" s="40"/>
    </row>
    <row r="6455" spans="1:5" x14ac:dyDescent="0.3">
      <c r="A6455" t="s">
        <v>590</v>
      </c>
      <c r="B6455" t="s">
        <v>3578</v>
      </c>
      <c r="D6455" t="s">
        <v>589</v>
      </c>
      <c r="E6455" s="40"/>
    </row>
    <row r="6456" spans="1:5" x14ac:dyDescent="0.3">
      <c r="A6456" t="s">
        <v>591</v>
      </c>
      <c r="B6456" t="s">
        <v>3578</v>
      </c>
      <c r="D6456" t="s">
        <v>589</v>
      </c>
      <c r="E6456" s="40"/>
    </row>
    <row r="6457" spans="1:5" x14ac:dyDescent="0.3">
      <c r="A6457" t="s">
        <v>592</v>
      </c>
      <c r="B6457" t="s">
        <v>3578</v>
      </c>
      <c r="D6457" t="s">
        <v>589</v>
      </c>
      <c r="E6457" s="40"/>
    </row>
    <row r="6458" spans="1:5" x14ac:dyDescent="0.3">
      <c r="A6458" t="s">
        <v>593</v>
      </c>
      <c r="B6458" t="s">
        <v>3578</v>
      </c>
      <c r="D6458" t="s">
        <v>589</v>
      </c>
      <c r="E6458" s="40"/>
    </row>
    <row r="6459" spans="1:5" x14ac:dyDescent="0.3">
      <c r="A6459" t="s">
        <v>594</v>
      </c>
      <c r="B6459" t="s">
        <v>3578</v>
      </c>
      <c r="D6459" t="s">
        <v>589</v>
      </c>
      <c r="E6459" s="40"/>
    </row>
    <row r="6460" spans="1:5" x14ac:dyDescent="0.3">
      <c r="A6460" t="s">
        <v>590</v>
      </c>
      <c r="B6460" t="s">
        <v>3579</v>
      </c>
      <c r="D6460" t="s">
        <v>589</v>
      </c>
      <c r="E6460" s="40"/>
    </row>
    <row r="6461" spans="1:5" x14ac:dyDescent="0.3">
      <c r="A6461" t="s">
        <v>591</v>
      </c>
      <c r="B6461" t="s">
        <v>3579</v>
      </c>
      <c r="D6461" t="s">
        <v>589</v>
      </c>
      <c r="E6461" s="40"/>
    </row>
    <row r="6462" spans="1:5" x14ac:dyDescent="0.3">
      <c r="A6462" t="s">
        <v>592</v>
      </c>
      <c r="B6462" t="s">
        <v>3579</v>
      </c>
      <c r="D6462" t="s">
        <v>589</v>
      </c>
      <c r="E6462" s="40"/>
    </row>
    <row r="6463" spans="1:5" x14ac:dyDescent="0.3">
      <c r="A6463" t="s">
        <v>593</v>
      </c>
      <c r="B6463" t="s">
        <v>3579</v>
      </c>
      <c r="D6463" t="s">
        <v>589</v>
      </c>
      <c r="E6463" s="40"/>
    </row>
    <row r="6464" spans="1:5" x14ac:dyDescent="0.3">
      <c r="A6464" t="s">
        <v>594</v>
      </c>
      <c r="B6464" t="s">
        <v>3579</v>
      </c>
      <c r="D6464" t="s">
        <v>589</v>
      </c>
      <c r="E6464" s="40"/>
    </row>
    <row r="6465" spans="1:5" x14ac:dyDescent="0.3">
      <c r="A6465" t="s">
        <v>590</v>
      </c>
      <c r="B6465" t="s">
        <v>3580</v>
      </c>
      <c r="D6465" t="s">
        <v>589</v>
      </c>
      <c r="E6465" s="40"/>
    </row>
    <row r="6466" spans="1:5" x14ac:dyDescent="0.3">
      <c r="A6466" t="s">
        <v>591</v>
      </c>
      <c r="B6466" t="s">
        <v>3580</v>
      </c>
      <c r="D6466" t="s">
        <v>589</v>
      </c>
      <c r="E6466" s="40"/>
    </row>
    <row r="6467" spans="1:5" x14ac:dyDescent="0.3">
      <c r="A6467" t="s">
        <v>592</v>
      </c>
      <c r="B6467" t="s">
        <v>3580</v>
      </c>
      <c r="D6467" t="s">
        <v>589</v>
      </c>
      <c r="E6467" s="40"/>
    </row>
    <row r="6468" spans="1:5" x14ac:dyDescent="0.3">
      <c r="A6468" t="s">
        <v>593</v>
      </c>
      <c r="B6468" t="s">
        <v>3580</v>
      </c>
      <c r="D6468" t="s">
        <v>589</v>
      </c>
      <c r="E6468" s="40"/>
    </row>
    <row r="6469" spans="1:5" x14ac:dyDescent="0.3">
      <c r="A6469" t="s">
        <v>594</v>
      </c>
      <c r="B6469" t="s">
        <v>3580</v>
      </c>
      <c r="D6469" t="s">
        <v>589</v>
      </c>
      <c r="E6469" s="40"/>
    </row>
    <row r="6470" spans="1:5" x14ac:dyDescent="0.3">
      <c r="A6470" t="s">
        <v>590</v>
      </c>
      <c r="B6470" t="s">
        <v>3581</v>
      </c>
      <c r="D6470" t="s">
        <v>589</v>
      </c>
      <c r="E6470" s="40"/>
    </row>
    <row r="6471" spans="1:5" x14ac:dyDescent="0.3">
      <c r="A6471" t="s">
        <v>591</v>
      </c>
      <c r="B6471" t="s">
        <v>3581</v>
      </c>
      <c r="D6471" t="s">
        <v>589</v>
      </c>
      <c r="E6471" s="40"/>
    </row>
    <row r="6472" spans="1:5" x14ac:dyDescent="0.3">
      <c r="A6472" t="s">
        <v>592</v>
      </c>
      <c r="B6472" t="s">
        <v>3581</v>
      </c>
      <c r="D6472" t="s">
        <v>589</v>
      </c>
      <c r="E6472" s="40"/>
    </row>
    <row r="6473" spans="1:5" x14ac:dyDescent="0.3">
      <c r="A6473" t="s">
        <v>593</v>
      </c>
      <c r="B6473" t="s">
        <v>3581</v>
      </c>
      <c r="D6473" t="s">
        <v>589</v>
      </c>
      <c r="E6473" s="40"/>
    </row>
    <row r="6474" spans="1:5" x14ac:dyDescent="0.3">
      <c r="A6474" t="s">
        <v>594</v>
      </c>
      <c r="B6474" t="s">
        <v>3581</v>
      </c>
      <c r="D6474" t="s">
        <v>589</v>
      </c>
      <c r="E6474" s="40"/>
    </row>
    <row r="6475" spans="1:5" x14ac:dyDescent="0.3">
      <c r="A6475" t="s">
        <v>590</v>
      </c>
      <c r="B6475" t="s">
        <v>3582</v>
      </c>
      <c r="D6475" t="s">
        <v>589</v>
      </c>
      <c r="E6475" s="40"/>
    </row>
    <row r="6476" spans="1:5" x14ac:dyDescent="0.3">
      <c r="A6476" t="s">
        <v>591</v>
      </c>
      <c r="B6476" t="s">
        <v>3582</v>
      </c>
      <c r="D6476" t="s">
        <v>589</v>
      </c>
      <c r="E6476" s="40"/>
    </row>
    <row r="6477" spans="1:5" x14ac:dyDescent="0.3">
      <c r="A6477" t="s">
        <v>592</v>
      </c>
      <c r="B6477" t="s">
        <v>3582</v>
      </c>
      <c r="D6477" t="s">
        <v>589</v>
      </c>
      <c r="E6477" s="40"/>
    </row>
    <row r="6478" spans="1:5" x14ac:dyDescent="0.3">
      <c r="A6478" t="s">
        <v>593</v>
      </c>
      <c r="B6478" t="s">
        <v>3582</v>
      </c>
      <c r="D6478" t="s">
        <v>589</v>
      </c>
      <c r="E6478" s="40"/>
    </row>
    <row r="6479" spans="1:5" x14ac:dyDescent="0.3">
      <c r="A6479" t="s">
        <v>594</v>
      </c>
      <c r="B6479" t="s">
        <v>3582</v>
      </c>
      <c r="D6479" t="s">
        <v>589</v>
      </c>
      <c r="E6479" s="40"/>
    </row>
    <row r="6480" spans="1:5" x14ac:dyDescent="0.3">
      <c r="A6480" t="s">
        <v>590</v>
      </c>
      <c r="B6480" t="s">
        <v>3583</v>
      </c>
      <c r="D6480" t="s">
        <v>589</v>
      </c>
      <c r="E6480" s="40"/>
    </row>
    <row r="6481" spans="1:5" x14ac:dyDescent="0.3">
      <c r="A6481" t="s">
        <v>591</v>
      </c>
      <c r="B6481" t="s">
        <v>3583</v>
      </c>
      <c r="D6481" t="s">
        <v>589</v>
      </c>
      <c r="E6481" s="40"/>
    </row>
    <row r="6482" spans="1:5" x14ac:dyDescent="0.3">
      <c r="A6482" t="s">
        <v>592</v>
      </c>
      <c r="B6482" t="s">
        <v>3583</v>
      </c>
      <c r="D6482" t="s">
        <v>589</v>
      </c>
      <c r="E6482" s="40"/>
    </row>
    <row r="6483" spans="1:5" x14ac:dyDescent="0.3">
      <c r="A6483" t="s">
        <v>593</v>
      </c>
      <c r="B6483" t="s">
        <v>3583</v>
      </c>
      <c r="D6483" t="s">
        <v>589</v>
      </c>
      <c r="E6483" s="40"/>
    </row>
    <row r="6484" spans="1:5" x14ac:dyDescent="0.3">
      <c r="A6484" t="s">
        <v>594</v>
      </c>
      <c r="B6484" t="s">
        <v>3583</v>
      </c>
      <c r="D6484" t="s">
        <v>589</v>
      </c>
      <c r="E6484" s="40"/>
    </row>
    <row r="6485" spans="1:5" x14ac:dyDescent="0.3">
      <c r="A6485" t="s">
        <v>590</v>
      </c>
      <c r="B6485" t="s">
        <v>3584</v>
      </c>
      <c r="D6485" t="s">
        <v>589</v>
      </c>
      <c r="E6485" s="40"/>
    </row>
    <row r="6486" spans="1:5" x14ac:dyDescent="0.3">
      <c r="A6486" t="s">
        <v>591</v>
      </c>
      <c r="B6486" t="s">
        <v>3584</v>
      </c>
      <c r="D6486" t="s">
        <v>589</v>
      </c>
      <c r="E6486" s="40"/>
    </row>
    <row r="6487" spans="1:5" x14ac:dyDescent="0.3">
      <c r="A6487" t="s">
        <v>592</v>
      </c>
      <c r="B6487" t="s">
        <v>3584</v>
      </c>
      <c r="D6487" t="s">
        <v>589</v>
      </c>
      <c r="E6487" s="40"/>
    </row>
    <row r="6488" spans="1:5" x14ac:dyDescent="0.3">
      <c r="A6488" t="s">
        <v>593</v>
      </c>
      <c r="B6488" t="s">
        <v>3584</v>
      </c>
      <c r="D6488" t="s">
        <v>589</v>
      </c>
      <c r="E6488" s="40"/>
    </row>
    <row r="6489" spans="1:5" x14ac:dyDescent="0.3">
      <c r="A6489" t="s">
        <v>594</v>
      </c>
      <c r="B6489" t="s">
        <v>3584</v>
      </c>
      <c r="D6489" t="s">
        <v>589</v>
      </c>
      <c r="E6489" s="40"/>
    </row>
    <row r="6490" spans="1:5" x14ac:dyDescent="0.3">
      <c r="A6490" t="s">
        <v>590</v>
      </c>
      <c r="B6490" t="s">
        <v>3585</v>
      </c>
      <c r="D6490" t="s">
        <v>589</v>
      </c>
      <c r="E6490" s="40"/>
    </row>
    <row r="6491" spans="1:5" x14ac:dyDescent="0.3">
      <c r="A6491" t="s">
        <v>591</v>
      </c>
      <c r="B6491" t="s">
        <v>3585</v>
      </c>
      <c r="D6491" t="s">
        <v>589</v>
      </c>
      <c r="E6491" s="40"/>
    </row>
    <row r="6492" spans="1:5" x14ac:dyDescent="0.3">
      <c r="A6492" t="s">
        <v>592</v>
      </c>
      <c r="B6492" t="s">
        <v>3585</v>
      </c>
      <c r="D6492" t="s">
        <v>589</v>
      </c>
      <c r="E6492" s="40"/>
    </row>
    <row r="6493" spans="1:5" x14ac:dyDescent="0.3">
      <c r="A6493" t="s">
        <v>593</v>
      </c>
      <c r="B6493" t="s">
        <v>3585</v>
      </c>
      <c r="D6493" t="s">
        <v>589</v>
      </c>
      <c r="E6493" s="40"/>
    </row>
    <row r="6494" spans="1:5" x14ac:dyDescent="0.3">
      <c r="A6494" t="s">
        <v>594</v>
      </c>
      <c r="B6494" t="s">
        <v>3585</v>
      </c>
      <c r="D6494" t="s">
        <v>589</v>
      </c>
      <c r="E6494" s="40"/>
    </row>
    <row r="6495" spans="1:5" x14ac:dyDescent="0.3">
      <c r="A6495" t="s">
        <v>590</v>
      </c>
      <c r="B6495" t="s">
        <v>3586</v>
      </c>
      <c r="D6495" t="s">
        <v>589</v>
      </c>
      <c r="E6495" s="40"/>
    </row>
    <row r="6496" spans="1:5" x14ac:dyDescent="0.3">
      <c r="A6496" t="s">
        <v>591</v>
      </c>
      <c r="B6496" t="s">
        <v>3586</v>
      </c>
      <c r="D6496" t="s">
        <v>589</v>
      </c>
      <c r="E6496" s="40"/>
    </row>
    <row r="6497" spans="1:5" x14ac:dyDescent="0.3">
      <c r="A6497" t="s">
        <v>592</v>
      </c>
      <c r="B6497" t="s">
        <v>3586</v>
      </c>
      <c r="D6497" t="s">
        <v>589</v>
      </c>
      <c r="E6497" s="40"/>
    </row>
    <row r="6498" spans="1:5" x14ac:dyDescent="0.3">
      <c r="A6498" t="s">
        <v>593</v>
      </c>
      <c r="B6498" t="s">
        <v>3586</v>
      </c>
      <c r="D6498" t="s">
        <v>589</v>
      </c>
      <c r="E6498" s="40"/>
    </row>
    <row r="6499" spans="1:5" x14ac:dyDescent="0.3">
      <c r="A6499" t="s">
        <v>594</v>
      </c>
      <c r="B6499" t="s">
        <v>3586</v>
      </c>
      <c r="D6499" t="s">
        <v>589</v>
      </c>
      <c r="E6499" s="40"/>
    </row>
    <row r="6500" spans="1:5" x14ac:dyDescent="0.3">
      <c r="A6500" t="s">
        <v>590</v>
      </c>
      <c r="B6500" t="s">
        <v>3587</v>
      </c>
      <c r="D6500" t="s">
        <v>589</v>
      </c>
      <c r="E6500" s="40"/>
    </row>
    <row r="6501" spans="1:5" x14ac:dyDescent="0.3">
      <c r="A6501" t="s">
        <v>591</v>
      </c>
      <c r="B6501" t="s">
        <v>3587</v>
      </c>
      <c r="D6501" t="s">
        <v>589</v>
      </c>
      <c r="E6501" s="40"/>
    </row>
    <row r="6502" spans="1:5" x14ac:dyDescent="0.3">
      <c r="A6502" t="s">
        <v>592</v>
      </c>
      <c r="B6502" t="s">
        <v>3587</v>
      </c>
      <c r="D6502" t="s">
        <v>589</v>
      </c>
      <c r="E6502" s="40"/>
    </row>
    <row r="6503" spans="1:5" x14ac:dyDescent="0.3">
      <c r="A6503" t="s">
        <v>593</v>
      </c>
      <c r="B6503" t="s">
        <v>3587</v>
      </c>
      <c r="D6503" t="s">
        <v>589</v>
      </c>
      <c r="E6503" s="40"/>
    </row>
    <row r="6504" spans="1:5" x14ac:dyDescent="0.3">
      <c r="A6504" t="s">
        <v>594</v>
      </c>
      <c r="B6504" t="s">
        <v>3587</v>
      </c>
      <c r="D6504" t="s">
        <v>589</v>
      </c>
      <c r="E6504" s="40"/>
    </row>
    <row r="6505" spans="1:5" x14ac:dyDescent="0.3">
      <c r="A6505" t="s">
        <v>590</v>
      </c>
      <c r="B6505" t="s">
        <v>3588</v>
      </c>
      <c r="D6505" t="s">
        <v>589</v>
      </c>
      <c r="E6505" s="40"/>
    </row>
    <row r="6506" spans="1:5" x14ac:dyDescent="0.3">
      <c r="A6506" t="s">
        <v>591</v>
      </c>
      <c r="B6506" t="s">
        <v>3588</v>
      </c>
      <c r="D6506" t="s">
        <v>589</v>
      </c>
      <c r="E6506" s="40"/>
    </row>
    <row r="6507" spans="1:5" x14ac:dyDescent="0.3">
      <c r="A6507" t="s">
        <v>592</v>
      </c>
      <c r="B6507" t="s">
        <v>3588</v>
      </c>
      <c r="D6507" t="s">
        <v>589</v>
      </c>
      <c r="E6507" s="40"/>
    </row>
    <row r="6508" spans="1:5" x14ac:dyDescent="0.3">
      <c r="A6508" t="s">
        <v>593</v>
      </c>
      <c r="B6508" t="s">
        <v>3588</v>
      </c>
      <c r="D6508" t="s">
        <v>589</v>
      </c>
      <c r="E6508" s="40"/>
    </row>
    <row r="6509" spans="1:5" x14ac:dyDescent="0.3">
      <c r="A6509" t="s">
        <v>594</v>
      </c>
      <c r="B6509" t="s">
        <v>3588</v>
      </c>
      <c r="D6509" t="s">
        <v>589</v>
      </c>
      <c r="E6509" s="40"/>
    </row>
    <row r="6510" spans="1:5" x14ac:dyDescent="0.3">
      <c r="A6510" t="s">
        <v>590</v>
      </c>
      <c r="B6510" t="s">
        <v>3589</v>
      </c>
      <c r="D6510" t="s">
        <v>589</v>
      </c>
      <c r="E6510" s="40"/>
    </row>
    <row r="6511" spans="1:5" x14ac:dyDescent="0.3">
      <c r="A6511" t="s">
        <v>591</v>
      </c>
      <c r="B6511" t="s">
        <v>3589</v>
      </c>
      <c r="D6511" t="s">
        <v>589</v>
      </c>
      <c r="E6511" s="40"/>
    </row>
    <row r="6512" spans="1:5" x14ac:dyDescent="0.3">
      <c r="A6512" t="s">
        <v>592</v>
      </c>
      <c r="B6512" t="s">
        <v>3589</v>
      </c>
      <c r="D6512" t="s">
        <v>589</v>
      </c>
      <c r="E6512" s="40"/>
    </row>
    <row r="6513" spans="1:5" x14ac:dyDescent="0.3">
      <c r="A6513" t="s">
        <v>593</v>
      </c>
      <c r="B6513" t="s">
        <v>3589</v>
      </c>
      <c r="D6513" t="s">
        <v>589</v>
      </c>
      <c r="E6513" s="40"/>
    </row>
    <row r="6514" spans="1:5" x14ac:dyDescent="0.3">
      <c r="A6514" t="s">
        <v>594</v>
      </c>
      <c r="B6514" t="s">
        <v>3589</v>
      </c>
      <c r="D6514" t="s">
        <v>589</v>
      </c>
      <c r="E6514" s="40"/>
    </row>
    <row r="6515" spans="1:5" x14ac:dyDescent="0.3">
      <c r="A6515" t="s">
        <v>590</v>
      </c>
      <c r="B6515" t="s">
        <v>3590</v>
      </c>
      <c r="D6515" t="s">
        <v>589</v>
      </c>
      <c r="E6515" s="40"/>
    </row>
    <row r="6516" spans="1:5" x14ac:dyDescent="0.3">
      <c r="A6516" t="s">
        <v>591</v>
      </c>
      <c r="B6516" t="s">
        <v>3590</v>
      </c>
      <c r="D6516" t="s">
        <v>589</v>
      </c>
      <c r="E6516" s="40"/>
    </row>
    <row r="6517" spans="1:5" x14ac:dyDescent="0.3">
      <c r="A6517" t="s">
        <v>592</v>
      </c>
      <c r="B6517" t="s">
        <v>3590</v>
      </c>
      <c r="D6517" t="s">
        <v>589</v>
      </c>
      <c r="E6517" s="40"/>
    </row>
    <row r="6518" spans="1:5" x14ac:dyDescent="0.3">
      <c r="A6518" t="s">
        <v>593</v>
      </c>
      <c r="B6518" t="s">
        <v>3590</v>
      </c>
      <c r="D6518" t="s">
        <v>589</v>
      </c>
      <c r="E6518" s="40"/>
    </row>
    <row r="6519" spans="1:5" x14ac:dyDescent="0.3">
      <c r="A6519" t="s">
        <v>594</v>
      </c>
      <c r="B6519" t="s">
        <v>3590</v>
      </c>
      <c r="D6519" t="s">
        <v>589</v>
      </c>
      <c r="E6519" s="40"/>
    </row>
    <row r="6520" spans="1:5" x14ac:dyDescent="0.3">
      <c r="A6520" t="s">
        <v>590</v>
      </c>
      <c r="B6520" t="s">
        <v>3591</v>
      </c>
      <c r="D6520" t="s">
        <v>589</v>
      </c>
      <c r="E6520" s="40"/>
    </row>
    <row r="6521" spans="1:5" x14ac:dyDescent="0.3">
      <c r="A6521" t="s">
        <v>591</v>
      </c>
      <c r="B6521" t="s">
        <v>3591</v>
      </c>
      <c r="D6521" t="s">
        <v>589</v>
      </c>
      <c r="E6521" s="40"/>
    </row>
    <row r="6522" spans="1:5" x14ac:dyDescent="0.3">
      <c r="A6522" t="s">
        <v>592</v>
      </c>
      <c r="B6522" t="s">
        <v>3591</v>
      </c>
      <c r="D6522" t="s">
        <v>589</v>
      </c>
      <c r="E6522" s="40"/>
    </row>
    <row r="6523" spans="1:5" x14ac:dyDescent="0.3">
      <c r="A6523" t="s">
        <v>593</v>
      </c>
      <c r="B6523" t="s">
        <v>3591</v>
      </c>
      <c r="D6523" t="s">
        <v>589</v>
      </c>
      <c r="E6523" s="40"/>
    </row>
    <row r="6524" spans="1:5" x14ac:dyDescent="0.3">
      <c r="A6524" t="s">
        <v>594</v>
      </c>
      <c r="B6524" t="s">
        <v>3591</v>
      </c>
      <c r="D6524" t="s">
        <v>589</v>
      </c>
      <c r="E6524" s="40"/>
    </row>
    <row r="6525" spans="1:5" x14ac:dyDescent="0.3">
      <c r="A6525" t="s">
        <v>590</v>
      </c>
      <c r="B6525" t="s">
        <v>3592</v>
      </c>
      <c r="D6525" t="s">
        <v>589</v>
      </c>
      <c r="E6525" s="40"/>
    </row>
    <row r="6526" spans="1:5" x14ac:dyDescent="0.3">
      <c r="A6526" t="s">
        <v>591</v>
      </c>
      <c r="B6526" t="s">
        <v>3592</v>
      </c>
      <c r="D6526" t="s">
        <v>589</v>
      </c>
      <c r="E6526" s="40"/>
    </row>
    <row r="6527" spans="1:5" x14ac:dyDescent="0.3">
      <c r="A6527" t="s">
        <v>592</v>
      </c>
      <c r="B6527" t="s">
        <v>3592</v>
      </c>
      <c r="D6527" t="s">
        <v>589</v>
      </c>
      <c r="E6527" s="40"/>
    </row>
    <row r="6528" spans="1:5" x14ac:dyDescent="0.3">
      <c r="A6528" t="s">
        <v>593</v>
      </c>
      <c r="B6528" t="s">
        <v>3592</v>
      </c>
      <c r="D6528" t="s">
        <v>589</v>
      </c>
      <c r="E6528" s="40"/>
    </row>
    <row r="6529" spans="1:5" x14ac:dyDescent="0.3">
      <c r="A6529" t="s">
        <v>594</v>
      </c>
      <c r="B6529" t="s">
        <v>3592</v>
      </c>
      <c r="D6529" t="s">
        <v>589</v>
      </c>
      <c r="E6529" s="40"/>
    </row>
    <row r="6530" spans="1:5" x14ac:dyDescent="0.3">
      <c r="A6530" t="s">
        <v>590</v>
      </c>
      <c r="B6530" t="s">
        <v>3639</v>
      </c>
      <c r="D6530" t="s">
        <v>589</v>
      </c>
      <c r="E6530" s="40"/>
    </row>
    <row r="6531" spans="1:5" x14ac:dyDescent="0.3">
      <c r="A6531" t="s">
        <v>591</v>
      </c>
      <c r="B6531" t="s">
        <v>3639</v>
      </c>
      <c r="D6531" t="s">
        <v>589</v>
      </c>
      <c r="E6531" s="40"/>
    </row>
    <row r="6532" spans="1:5" x14ac:dyDescent="0.3">
      <c r="A6532" t="s">
        <v>592</v>
      </c>
      <c r="B6532" t="s">
        <v>3639</v>
      </c>
      <c r="D6532" t="s">
        <v>589</v>
      </c>
      <c r="E6532" s="40"/>
    </row>
    <row r="6533" spans="1:5" x14ac:dyDescent="0.3">
      <c r="A6533" t="s">
        <v>593</v>
      </c>
      <c r="B6533" t="s">
        <v>3639</v>
      </c>
      <c r="D6533" t="s">
        <v>589</v>
      </c>
      <c r="E6533" s="40"/>
    </row>
    <row r="6534" spans="1:5" x14ac:dyDescent="0.3">
      <c r="A6534" t="s">
        <v>594</v>
      </c>
      <c r="B6534" t="s">
        <v>3639</v>
      </c>
      <c r="D6534" t="s">
        <v>589</v>
      </c>
      <c r="E6534" s="40"/>
    </row>
    <row r="6535" spans="1:5" x14ac:dyDescent="0.3">
      <c r="A6535" t="s">
        <v>590</v>
      </c>
      <c r="B6535" t="s">
        <v>3640</v>
      </c>
      <c r="D6535" t="s">
        <v>589</v>
      </c>
      <c r="E6535" s="40"/>
    </row>
    <row r="6536" spans="1:5" x14ac:dyDescent="0.3">
      <c r="A6536" t="s">
        <v>591</v>
      </c>
      <c r="B6536" t="s">
        <v>3640</v>
      </c>
      <c r="D6536" t="s">
        <v>589</v>
      </c>
      <c r="E6536" s="40"/>
    </row>
    <row r="6537" spans="1:5" x14ac:dyDescent="0.3">
      <c r="A6537" t="s">
        <v>592</v>
      </c>
      <c r="B6537" t="s">
        <v>3640</v>
      </c>
      <c r="D6537" t="s">
        <v>589</v>
      </c>
      <c r="E6537" s="40"/>
    </row>
    <row r="6538" spans="1:5" x14ac:dyDescent="0.3">
      <c r="A6538" t="s">
        <v>593</v>
      </c>
      <c r="B6538" t="s">
        <v>3640</v>
      </c>
      <c r="D6538" t="s">
        <v>589</v>
      </c>
      <c r="E6538" s="40"/>
    </row>
    <row r="6539" spans="1:5" x14ac:dyDescent="0.3">
      <c r="A6539" t="s">
        <v>594</v>
      </c>
      <c r="B6539" t="s">
        <v>3640</v>
      </c>
      <c r="D6539" t="s">
        <v>589</v>
      </c>
      <c r="E6539" s="40"/>
    </row>
    <row r="6540" spans="1:5" x14ac:dyDescent="0.3">
      <c r="A6540" t="s">
        <v>590</v>
      </c>
      <c r="B6540" t="s">
        <v>3641</v>
      </c>
      <c r="D6540" t="s">
        <v>589</v>
      </c>
      <c r="E6540" s="40"/>
    </row>
    <row r="6541" spans="1:5" x14ac:dyDescent="0.3">
      <c r="A6541" t="s">
        <v>591</v>
      </c>
      <c r="B6541" t="s">
        <v>3641</v>
      </c>
      <c r="D6541" t="s">
        <v>589</v>
      </c>
      <c r="E6541" s="40"/>
    </row>
    <row r="6542" spans="1:5" x14ac:dyDescent="0.3">
      <c r="A6542" t="s">
        <v>592</v>
      </c>
      <c r="B6542" t="s">
        <v>3641</v>
      </c>
      <c r="D6542" t="s">
        <v>589</v>
      </c>
      <c r="E6542" s="40"/>
    </row>
    <row r="6543" spans="1:5" x14ac:dyDescent="0.3">
      <c r="A6543" t="s">
        <v>593</v>
      </c>
      <c r="B6543" t="s">
        <v>3641</v>
      </c>
      <c r="D6543" t="s">
        <v>589</v>
      </c>
      <c r="E6543" s="40"/>
    </row>
    <row r="6544" spans="1:5" x14ac:dyDescent="0.3">
      <c r="A6544" t="s">
        <v>594</v>
      </c>
      <c r="B6544" t="s">
        <v>3641</v>
      </c>
      <c r="D6544" t="s">
        <v>589</v>
      </c>
      <c r="E6544" s="40"/>
    </row>
    <row r="6545" spans="1:5" x14ac:dyDescent="0.3">
      <c r="A6545" t="s">
        <v>919</v>
      </c>
      <c r="B6545" t="s">
        <v>3225</v>
      </c>
      <c r="D6545" t="s">
        <v>654</v>
      </c>
      <c r="E6545" s="40"/>
    </row>
    <row r="6546" spans="1:5" x14ac:dyDescent="0.3">
      <c r="A6546" t="s">
        <v>1046</v>
      </c>
      <c r="B6546" t="s">
        <v>3225</v>
      </c>
      <c r="D6546" t="s">
        <v>654</v>
      </c>
      <c r="E6546" s="40"/>
    </row>
    <row r="6547" spans="1:5" x14ac:dyDescent="0.3">
      <c r="A6547" t="s">
        <v>918</v>
      </c>
      <c r="B6547" t="s">
        <v>3225</v>
      </c>
      <c r="D6547" t="s">
        <v>654</v>
      </c>
      <c r="E6547" s="40"/>
    </row>
    <row r="6548" spans="1:5" x14ac:dyDescent="0.3">
      <c r="A6548" t="s">
        <v>613</v>
      </c>
      <c r="B6548" t="s">
        <v>3225</v>
      </c>
      <c r="D6548" t="s">
        <v>654</v>
      </c>
      <c r="E6548" s="40"/>
    </row>
    <row r="6549" spans="1:5" x14ac:dyDescent="0.3">
      <c r="A6549" t="s">
        <v>919</v>
      </c>
      <c r="B6549" t="s">
        <v>3233</v>
      </c>
      <c r="D6549" t="s">
        <v>654</v>
      </c>
      <c r="E6549" s="40"/>
    </row>
    <row r="6550" spans="1:5" x14ac:dyDescent="0.3">
      <c r="A6550" t="s">
        <v>1046</v>
      </c>
      <c r="B6550" t="s">
        <v>3233</v>
      </c>
      <c r="D6550" t="s">
        <v>654</v>
      </c>
      <c r="E6550" s="40"/>
    </row>
    <row r="6551" spans="1:5" x14ac:dyDescent="0.3">
      <c r="A6551" t="s">
        <v>918</v>
      </c>
      <c r="B6551" t="s">
        <v>3233</v>
      </c>
      <c r="D6551" t="s">
        <v>654</v>
      </c>
      <c r="E6551" s="40"/>
    </row>
    <row r="6552" spans="1:5" x14ac:dyDescent="0.3">
      <c r="A6552" t="s">
        <v>613</v>
      </c>
      <c r="B6552" t="s">
        <v>3233</v>
      </c>
      <c r="D6552" t="s">
        <v>654</v>
      </c>
      <c r="E6552" s="40"/>
    </row>
    <row r="6553" spans="1:5" x14ac:dyDescent="0.3">
      <c r="A6553" t="s">
        <v>919</v>
      </c>
      <c r="B6553" t="s">
        <v>3235</v>
      </c>
      <c r="D6553" t="s">
        <v>654</v>
      </c>
      <c r="E6553" s="40"/>
    </row>
    <row r="6554" spans="1:5" x14ac:dyDescent="0.3">
      <c r="A6554" t="s">
        <v>1046</v>
      </c>
      <c r="B6554" t="s">
        <v>3235</v>
      </c>
      <c r="D6554" t="s">
        <v>654</v>
      </c>
      <c r="E6554" s="40"/>
    </row>
    <row r="6555" spans="1:5" x14ac:dyDescent="0.3">
      <c r="A6555" t="s">
        <v>918</v>
      </c>
      <c r="B6555" t="s">
        <v>3235</v>
      </c>
      <c r="D6555" t="s">
        <v>654</v>
      </c>
      <c r="E6555" s="40"/>
    </row>
    <row r="6556" spans="1:5" x14ac:dyDescent="0.3">
      <c r="A6556" t="s">
        <v>613</v>
      </c>
      <c r="B6556" t="s">
        <v>3235</v>
      </c>
      <c r="D6556" t="s">
        <v>654</v>
      </c>
      <c r="E6556" s="40"/>
    </row>
    <row r="6557" spans="1:5" x14ac:dyDescent="0.3">
      <c r="A6557" t="s">
        <v>919</v>
      </c>
      <c r="B6557" t="s">
        <v>3237</v>
      </c>
      <c r="D6557" t="s">
        <v>654</v>
      </c>
      <c r="E6557" s="40"/>
    </row>
    <row r="6558" spans="1:5" x14ac:dyDescent="0.3">
      <c r="A6558" t="s">
        <v>1046</v>
      </c>
      <c r="B6558" t="s">
        <v>3237</v>
      </c>
      <c r="D6558" t="s">
        <v>654</v>
      </c>
      <c r="E6558" s="40"/>
    </row>
    <row r="6559" spans="1:5" x14ac:dyDescent="0.3">
      <c r="A6559" t="s">
        <v>918</v>
      </c>
      <c r="B6559" t="s">
        <v>3237</v>
      </c>
      <c r="D6559" t="s">
        <v>654</v>
      </c>
      <c r="E6559" s="40"/>
    </row>
    <row r="6560" spans="1:5" x14ac:dyDescent="0.3">
      <c r="A6560" t="s">
        <v>613</v>
      </c>
      <c r="B6560" t="s">
        <v>3237</v>
      </c>
      <c r="D6560" t="s">
        <v>654</v>
      </c>
      <c r="E6560" s="40"/>
    </row>
    <row r="6561" spans="1:5" x14ac:dyDescent="0.3">
      <c r="A6561" t="s">
        <v>919</v>
      </c>
      <c r="B6561" t="s">
        <v>3240</v>
      </c>
      <c r="D6561" t="s">
        <v>654</v>
      </c>
      <c r="E6561" s="40"/>
    </row>
    <row r="6562" spans="1:5" x14ac:dyDescent="0.3">
      <c r="A6562" t="s">
        <v>1046</v>
      </c>
      <c r="B6562" t="s">
        <v>3240</v>
      </c>
      <c r="D6562" t="s">
        <v>654</v>
      </c>
      <c r="E6562" s="40"/>
    </row>
    <row r="6563" spans="1:5" x14ac:dyDescent="0.3">
      <c r="A6563" t="s">
        <v>918</v>
      </c>
      <c r="B6563" t="s">
        <v>3240</v>
      </c>
      <c r="D6563" t="s">
        <v>654</v>
      </c>
      <c r="E6563" s="40"/>
    </row>
    <row r="6564" spans="1:5" x14ac:dyDescent="0.3">
      <c r="A6564" t="s">
        <v>613</v>
      </c>
      <c r="B6564" t="s">
        <v>3240</v>
      </c>
      <c r="D6564" t="s">
        <v>654</v>
      </c>
      <c r="E6564" s="40"/>
    </row>
    <row r="6565" spans="1:5" x14ac:dyDescent="0.3">
      <c r="A6565" t="s">
        <v>919</v>
      </c>
      <c r="B6565" t="s">
        <v>3243</v>
      </c>
      <c r="D6565" t="s">
        <v>654</v>
      </c>
      <c r="E6565" s="40"/>
    </row>
    <row r="6566" spans="1:5" x14ac:dyDescent="0.3">
      <c r="A6566" t="s">
        <v>1046</v>
      </c>
      <c r="B6566" t="s">
        <v>3243</v>
      </c>
      <c r="D6566" t="s">
        <v>654</v>
      </c>
      <c r="E6566" s="40"/>
    </row>
    <row r="6567" spans="1:5" x14ac:dyDescent="0.3">
      <c r="A6567" t="s">
        <v>918</v>
      </c>
      <c r="B6567" t="s">
        <v>3243</v>
      </c>
      <c r="D6567" t="s">
        <v>654</v>
      </c>
      <c r="E6567" s="40"/>
    </row>
    <row r="6568" spans="1:5" x14ac:dyDescent="0.3">
      <c r="A6568" t="s">
        <v>613</v>
      </c>
      <c r="B6568" t="s">
        <v>3243</v>
      </c>
      <c r="D6568" t="s">
        <v>654</v>
      </c>
      <c r="E6568" s="40"/>
    </row>
    <row r="6569" spans="1:5" x14ac:dyDescent="0.3">
      <c r="A6569" t="s">
        <v>919</v>
      </c>
      <c r="B6569" t="s">
        <v>3245</v>
      </c>
      <c r="D6569" t="s">
        <v>654</v>
      </c>
      <c r="E6569" s="40"/>
    </row>
    <row r="6570" spans="1:5" x14ac:dyDescent="0.3">
      <c r="A6570" t="s">
        <v>1046</v>
      </c>
      <c r="B6570" t="s">
        <v>3245</v>
      </c>
      <c r="D6570" t="s">
        <v>654</v>
      </c>
      <c r="E6570" s="40"/>
    </row>
    <row r="6571" spans="1:5" x14ac:dyDescent="0.3">
      <c r="A6571" t="s">
        <v>918</v>
      </c>
      <c r="B6571" t="s">
        <v>3245</v>
      </c>
      <c r="D6571" t="s">
        <v>654</v>
      </c>
      <c r="E6571" s="40"/>
    </row>
    <row r="6572" spans="1:5" x14ac:dyDescent="0.3">
      <c r="A6572" t="s">
        <v>613</v>
      </c>
      <c r="B6572" t="s">
        <v>3245</v>
      </c>
      <c r="D6572" t="s">
        <v>654</v>
      </c>
      <c r="E6572" s="40"/>
    </row>
    <row r="6573" spans="1:5" x14ac:dyDescent="0.3">
      <c r="A6573" t="s">
        <v>919</v>
      </c>
      <c r="B6573" t="s">
        <v>3247</v>
      </c>
      <c r="D6573" t="s">
        <v>654</v>
      </c>
      <c r="E6573" s="40"/>
    </row>
    <row r="6574" spans="1:5" x14ac:dyDescent="0.3">
      <c r="A6574" t="s">
        <v>1046</v>
      </c>
      <c r="B6574" t="s">
        <v>3247</v>
      </c>
      <c r="D6574" t="s">
        <v>654</v>
      </c>
      <c r="E6574" s="40"/>
    </row>
    <row r="6575" spans="1:5" x14ac:dyDescent="0.3">
      <c r="A6575" t="s">
        <v>918</v>
      </c>
      <c r="B6575" t="s">
        <v>3247</v>
      </c>
      <c r="D6575" t="s">
        <v>654</v>
      </c>
      <c r="E6575" s="40"/>
    </row>
    <row r="6576" spans="1:5" x14ac:dyDescent="0.3">
      <c r="A6576" t="s">
        <v>613</v>
      </c>
      <c r="B6576" t="s">
        <v>3247</v>
      </c>
      <c r="D6576" t="s">
        <v>654</v>
      </c>
      <c r="E6576" s="40"/>
    </row>
    <row r="6577" spans="1:5" x14ac:dyDescent="0.3">
      <c r="A6577" t="s">
        <v>919</v>
      </c>
      <c r="B6577" t="s">
        <v>3250</v>
      </c>
      <c r="D6577" t="s">
        <v>654</v>
      </c>
      <c r="E6577" s="40"/>
    </row>
    <row r="6578" spans="1:5" x14ac:dyDescent="0.3">
      <c r="A6578" t="s">
        <v>1046</v>
      </c>
      <c r="B6578" t="s">
        <v>3250</v>
      </c>
      <c r="D6578" t="s">
        <v>654</v>
      </c>
      <c r="E6578" s="40"/>
    </row>
    <row r="6579" spans="1:5" x14ac:dyDescent="0.3">
      <c r="A6579" t="s">
        <v>918</v>
      </c>
      <c r="B6579" t="s">
        <v>3250</v>
      </c>
      <c r="D6579" t="s">
        <v>654</v>
      </c>
      <c r="E6579" s="40"/>
    </row>
    <row r="6580" spans="1:5" x14ac:dyDescent="0.3">
      <c r="A6580" t="s">
        <v>613</v>
      </c>
      <c r="B6580" t="s">
        <v>3250</v>
      </c>
      <c r="D6580" t="s">
        <v>654</v>
      </c>
      <c r="E6580" s="40"/>
    </row>
    <row r="6581" spans="1:5" x14ac:dyDescent="0.3">
      <c r="A6581" t="s">
        <v>919</v>
      </c>
      <c r="B6581" t="s">
        <v>3252</v>
      </c>
      <c r="D6581" t="s">
        <v>654</v>
      </c>
      <c r="E6581" s="40"/>
    </row>
    <row r="6582" spans="1:5" x14ac:dyDescent="0.3">
      <c r="A6582" t="s">
        <v>1046</v>
      </c>
      <c r="B6582" t="s">
        <v>3252</v>
      </c>
      <c r="D6582" t="s">
        <v>654</v>
      </c>
      <c r="E6582" s="40"/>
    </row>
    <row r="6583" spans="1:5" x14ac:dyDescent="0.3">
      <c r="A6583" t="s">
        <v>918</v>
      </c>
      <c r="B6583" t="s">
        <v>3252</v>
      </c>
      <c r="D6583" t="s">
        <v>654</v>
      </c>
      <c r="E6583" s="40"/>
    </row>
    <row r="6584" spans="1:5" x14ac:dyDescent="0.3">
      <c r="A6584" t="s">
        <v>613</v>
      </c>
      <c r="B6584" t="s">
        <v>3252</v>
      </c>
      <c r="D6584" t="s">
        <v>654</v>
      </c>
      <c r="E6584" s="40"/>
    </row>
    <row r="6585" spans="1:5" x14ac:dyDescent="0.3">
      <c r="A6585" t="s">
        <v>919</v>
      </c>
      <c r="B6585" t="s">
        <v>3255</v>
      </c>
      <c r="D6585" t="s">
        <v>654</v>
      </c>
      <c r="E6585" s="40"/>
    </row>
    <row r="6586" spans="1:5" x14ac:dyDescent="0.3">
      <c r="A6586" t="s">
        <v>1046</v>
      </c>
      <c r="B6586" t="s">
        <v>3255</v>
      </c>
      <c r="D6586" t="s">
        <v>654</v>
      </c>
      <c r="E6586" s="40"/>
    </row>
    <row r="6587" spans="1:5" x14ac:dyDescent="0.3">
      <c r="A6587" t="s">
        <v>918</v>
      </c>
      <c r="B6587" t="s">
        <v>3255</v>
      </c>
      <c r="D6587" t="s">
        <v>654</v>
      </c>
      <c r="E6587" s="40"/>
    </row>
    <row r="6588" spans="1:5" x14ac:dyDescent="0.3">
      <c r="A6588" t="s">
        <v>613</v>
      </c>
      <c r="B6588" t="s">
        <v>3255</v>
      </c>
      <c r="D6588" t="s">
        <v>654</v>
      </c>
      <c r="E6588" s="40"/>
    </row>
    <row r="6589" spans="1:5" x14ac:dyDescent="0.3">
      <c r="A6589" t="s">
        <v>919</v>
      </c>
      <c r="B6589" t="s">
        <v>3257</v>
      </c>
      <c r="D6589" t="s">
        <v>654</v>
      </c>
      <c r="E6589" s="40"/>
    </row>
    <row r="6590" spans="1:5" x14ac:dyDescent="0.3">
      <c r="A6590" t="s">
        <v>1046</v>
      </c>
      <c r="B6590" t="s">
        <v>3257</v>
      </c>
      <c r="D6590" t="s">
        <v>654</v>
      </c>
      <c r="E6590" s="40"/>
    </row>
    <row r="6591" spans="1:5" x14ac:dyDescent="0.3">
      <c r="A6591" t="s">
        <v>918</v>
      </c>
      <c r="B6591" t="s">
        <v>3257</v>
      </c>
      <c r="D6591" t="s">
        <v>654</v>
      </c>
      <c r="E6591" s="40"/>
    </row>
    <row r="6592" spans="1:5" x14ac:dyDescent="0.3">
      <c r="A6592" t="s">
        <v>613</v>
      </c>
      <c r="B6592" t="s">
        <v>3257</v>
      </c>
      <c r="D6592" t="s">
        <v>654</v>
      </c>
      <c r="E6592" s="40"/>
    </row>
    <row r="6593" spans="1:5" x14ac:dyDescent="0.3">
      <c r="A6593" t="s">
        <v>919</v>
      </c>
      <c r="B6593" t="s">
        <v>3259</v>
      </c>
      <c r="D6593" t="s">
        <v>654</v>
      </c>
      <c r="E6593" s="40"/>
    </row>
    <row r="6594" spans="1:5" x14ac:dyDescent="0.3">
      <c r="A6594" t="s">
        <v>1046</v>
      </c>
      <c r="B6594" t="s">
        <v>3259</v>
      </c>
      <c r="D6594" t="s">
        <v>654</v>
      </c>
      <c r="E6594" s="40"/>
    </row>
    <row r="6595" spans="1:5" x14ac:dyDescent="0.3">
      <c r="A6595" t="s">
        <v>918</v>
      </c>
      <c r="B6595" t="s">
        <v>3259</v>
      </c>
      <c r="D6595" t="s">
        <v>654</v>
      </c>
      <c r="E6595" s="40"/>
    </row>
    <row r="6596" spans="1:5" x14ac:dyDescent="0.3">
      <c r="A6596" t="s">
        <v>613</v>
      </c>
      <c r="B6596" t="s">
        <v>3259</v>
      </c>
      <c r="D6596" t="s">
        <v>654</v>
      </c>
      <c r="E6596" s="40"/>
    </row>
    <row r="6597" spans="1:5" x14ac:dyDescent="0.3">
      <c r="A6597" t="s">
        <v>919</v>
      </c>
      <c r="B6597" t="s">
        <v>3261</v>
      </c>
      <c r="D6597" t="s">
        <v>654</v>
      </c>
      <c r="E6597" s="40"/>
    </row>
    <row r="6598" spans="1:5" x14ac:dyDescent="0.3">
      <c r="A6598" t="s">
        <v>1046</v>
      </c>
      <c r="B6598" t="s">
        <v>3261</v>
      </c>
      <c r="D6598" t="s">
        <v>654</v>
      </c>
      <c r="E6598" s="40"/>
    </row>
    <row r="6599" spans="1:5" x14ac:dyDescent="0.3">
      <c r="A6599" t="s">
        <v>918</v>
      </c>
      <c r="B6599" t="s">
        <v>3261</v>
      </c>
      <c r="D6599" t="s">
        <v>654</v>
      </c>
      <c r="E6599" s="40"/>
    </row>
    <row r="6600" spans="1:5" x14ac:dyDescent="0.3">
      <c r="A6600" t="s">
        <v>613</v>
      </c>
      <c r="B6600" t="s">
        <v>3261</v>
      </c>
      <c r="D6600" t="s">
        <v>654</v>
      </c>
      <c r="E6600" s="40"/>
    </row>
    <row r="6601" spans="1:5" x14ac:dyDescent="0.3">
      <c r="A6601" t="s">
        <v>919</v>
      </c>
      <c r="B6601" t="s">
        <v>3263</v>
      </c>
      <c r="D6601" t="s">
        <v>654</v>
      </c>
      <c r="E6601" s="40"/>
    </row>
    <row r="6602" spans="1:5" x14ac:dyDescent="0.3">
      <c r="A6602" t="s">
        <v>1046</v>
      </c>
      <c r="B6602" t="s">
        <v>3263</v>
      </c>
      <c r="D6602" t="s">
        <v>654</v>
      </c>
      <c r="E6602" s="40"/>
    </row>
    <row r="6603" spans="1:5" x14ac:dyDescent="0.3">
      <c r="A6603" t="s">
        <v>918</v>
      </c>
      <c r="B6603" t="s">
        <v>3263</v>
      </c>
      <c r="D6603" t="s">
        <v>654</v>
      </c>
      <c r="E6603" s="40"/>
    </row>
    <row r="6604" spans="1:5" x14ac:dyDescent="0.3">
      <c r="A6604" t="s">
        <v>613</v>
      </c>
      <c r="B6604" t="s">
        <v>3263</v>
      </c>
      <c r="D6604" t="s">
        <v>654</v>
      </c>
      <c r="E6604" s="40"/>
    </row>
    <row r="6605" spans="1:5" x14ac:dyDescent="0.3">
      <c r="A6605" t="s">
        <v>919</v>
      </c>
      <c r="B6605" t="s">
        <v>3266</v>
      </c>
      <c r="D6605" t="s">
        <v>654</v>
      </c>
      <c r="E6605" s="40"/>
    </row>
    <row r="6606" spans="1:5" x14ac:dyDescent="0.3">
      <c r="A6606" t="s">
        <v>1046</v>
      </c>
      <c r="B6606" t="s">
        <v>3266</v>
      </c>
      <c r="D6606" t="s">
        <v>654</v>
      </c>
      <c r="E6606" s="40"/>
    </row>
    <row r="6607" spans="1:5" x14ac:dyDescent="0.3">
      <c r="A6607" t="s">
        <v>918</v>
      </c>
      <c r="B6607" t="s">
        <v>3266</v>
      </c>
      <c r="D6607" t="s">
        <v>654</v>
      </c>
      <c r="E6607" s="40"/>
    </row>
    <row r="6608" spans="1:5" x14ac:dyDescent="0.3">
      <c r="A6608" t="s">
        <v>613</v>
      </c>
      <c r="B6608" t="s">
        <v>3266</v>
      </c>
      <c r="D6608" t="s">
        <v>654</v>
      </c>
      <c r="E6608" s="40"/>
    </row>
    <row r="6609" spans="1:5" x14ac:dyDescent="0.3">
      <c r="A6609" t="s">
        <v>919</v>
      </c>
      <c r="B6609" t="s">
        <v>3268</v>
      </c>
      <c r="D6609" t="s">
        <v>654</v>
      </c>
      <c r="E6609" s="40"/>
    </row>
    <row r="6610" spans="1:5" x14ac:dyDescent="0.3">
      <c r="A6610" t="s">
        <v>1046</v>
      </c>
      <c r="B6610" t="s">
        <v>3268</v>
      </c>
      <c r="D6610" t="s">
        <v>654</v>
      </c>
      <c r="E6610" s="40"/>
    </row>
    <row r="6611" spans="1:5" x14ac:dyDescent="0.3">
      <c r="A6611" t="s">
        <v>918</v>
      </c>
      <c r="B6611" t="s">
        <v>3268</v>
      </c>
      <c r="D6611" t="s">
        <v>654</v>
      </c>
      <c r="E6611" s="40"/>
    </row>
    <row r="6612" spans="1:5" x14ac:dyDescent="0.3">
      <c r="A6612" t="s">
        <v>613</v>
      </c>
      <c r="B6612" t="s">
        <v>3268</v>
      </c>
      <c r="D6612" t="s">
        <v>654</v>
      </c>
      <c r="E6612" s="40"/>
    </row>
    <row r="6613" spans="1:5" x14ac:dyDescent="0.3">
      <c r="A6613" t="s">
        <v>919</v>
      </c>
      <c r="B6613" t="s">
        <v>3270</v>
      </c>
      <c r="D6613" t="s">
        <v>654</v>
      </c>
      <c r="E6613" s="40"/>
    </row>
    <row r="6614" spans="1:5" x14ac:dyDescent="0.3">
      <c r="A6614" t="s">
        <v>1046</v>
      </c>
      <c r="B6614" t="s">
        <v>3270</v>
      </c>
      <c r="D6614" t="s">
        <v>654</v>
      </c>
      <c r="E6614" s="40"/>
    </row>
    <row r="6615" spans="1:5" x14ac:dyDescent="0.3">
      <c r="A6615" t="s">
        <v>918</v>
      </c>
      <c r="B6615" t="s">
        <v>3270</v>
      </c>
      <c r="D6615" t="s">
        <v>654</v>
      </c>
      <c r="E6615" s="40"/>
    </row>
    <row r="6616" spans="1:5" x14ac:dyDescent="0.3">
      <c r="A6616" t="s">
        <v>613</v>
      </c>
      <c r="B6616" t="s">
        <v>3270</v>
      </c>
      <c r="D6616" t="s">
        <v>654</v>
      </c>
      <c r="E6616" s="40"/>
    </row>
    <row r="6617" spans="1:5" x14ac:dyDescent="0.3">
      <c r="A6617" t="s">
        <v>919</v>
      </c>
      <c r="B6617" t="s">
        <v>3272</v>
      </c>
      <c r="D6617" t="s">
        <v>654</v>
      </c>
      <c r="E6617" s="40"/>
    </row>
    <row r="6618" spans="1:5" x14ac:dyDescent="0.3">
      <c r="A6618" t="s">
        <v>1046</v>
      </c>
      <c r="B6618" t="s">
        <v>3272</v>
      </c>
      <c r="D6618" t="s">
        <v>654</v>
      </c>
      <c r="E6618" s="40"/>
    </row>
    <row r="6619" spans="1:5" x14ac:dyDescent="0.3">
      <c r="A6619" t="s">
        <v>918</v>
      </c>
      <c r="B6619" t="s">
        <v>3272</v>
      </c>
      <c r="D6619" t="s">
        <v>654</v>
      </c>
      <c r="E6619" s="40"/>
    </row>
    <row r="6620" spans="1:5" x14ac:dyDescent="0.3">
      <c r="A6620" t="s">
        <v>613</v>
      </c>
      <c r="B6620" t="s">
        <v>3272</v>
      </c>
      <c r="D6620" t="s">
        <v>654</v>
      </c>
      <c r="E6620" s="40"/>
    </row>
    <row r="6621" spans="1:5" x14ac:dyDescent="0.3">
      <c r="A6621" t="s">
        <v>919</v>
      </c>
      <c r="B6621" t="s">
        <v>3274</v>
      </c>
      <c r="D6621" t="s">
        <v>654</v>
      </c>
      <c r="E6621" s="40"/>
    </row>
    <row r="6622" spans="1:5" x14ac:dyDescent="0.3">
      <c r="A6622" t="s">
        <v>1046</v>
      </c>
      <c r="B6622" t="s">
        <v>3274</v>
      </c>
      <c r="D6622" t="s">
        <v>654</v>
      </c>
      <c r="E6622" s="40"/>
    </row>
    <row r="6623" spans="1:5" x14ac:dyDescent="0.3">
      <c r="A6623" t="s">
        <v>918</v>
      </c>
      <c r="B6623" t="s">
        <v>3274</v>
      </c>
      <c r="D6623" t="s">
        <v>654</v>
      </c>
      <c r="E6623" s="40"/>
    </row>
    <row r="6624" spans="1:5" x14ac:dyDescent="0.3">
      <c r="A6624" t="s">
        <v>613</v>
      </c>
      <c r="B6624" t="s">
        <v>3274</v>
      </c>
      <c r="D6624" t="s">
        <v>654</v>
      </c>
      <c r="E6624" s="40"/>
    </row>
    <row r="6625" spans="1:5" x14ac:dyDescent="0.3">
      <c r="A6625" t="s">
        <v>919</v>
      </c>
      <c r="B6625" t="s">
        <v>3277</v>
      </c>
      <c r="D6625" t="s">
        <v>654</v>
      </c>
      <c r="E6625" s="40"/>
    </row>
    <row r="6626" spans="1:5" x14ac:dyDescent="0.3">
      <c r="A6626" t="s">
        <v>1046</v>
      </c>
      <c r="B6626" t="s">
        <v>3277</v>
      </c>
      <c r="D6626" t="s">
        <v>654</v>
      </c>
      <c r="E6626" s="40"/>
    </row>
    <row r="6627" spans="1:5" x14ac:dyDescent="0.3">
      <c r="A6627" t="s">
        <v>918</v>
      </c>
      <c r="B6627" t="s">
        <v>3277</v>
      </c>
      <c r="D6627" t="s">
        <v>654</v>
      </c>
      <c r="E6627" s="40"/>
    </row>
    <row r="6628" spans="1:5" x14ac:dyDescent="0.3">
      <c r="A6628" t="s">
        <v>613</v>
      </c>
      <c r="B6628" t="s">
        <v>3277</v>
      </c>
      <c r="D6628" t="s">
        <v>654</v>
      </c>
      <c r="E6628" s="40"/>
    </row>
    <row r="6629" spans="1:5" x14ac:dyDescent="0.3">
      <c r="A6629" t="s">
        <v>919</v>
      </c>
      <c r="B6629" t="s">
        <v>3279</v>
      </c>
      <c r="D6629" t="s">
        <v>654</v>
      </c>
      <c r="E6629" s="40"/>
    </row>
    <row r="6630" spans="1:5" x14ac:dyDescent="0.3">
      <c r="A6630" t="s">
        <v>1046</v>
      </c>
      <c r="B6630" t="s">
        <v>3279</v>
      </c>
      <c r="D6630" t="s">
        <v>654</v>
      </c>
      <c r="E6630" s="40"/>
    </row>
    <row r="6631" spans="1:5" x14ac:dyDescent="0.3">
      <c r="A6631" t="s">
        <v>918</v>
      </c>
      <c r="B6631" t="s">
        <v>3279</v>
      </c>
      <c r="D6631" t="s">
        <v>654</v>
      </c>
      <c r="E6631" s="40"/>
    </row>
    <row r="6632" spans="1:5" x14ac:dyDescent="0.3">
      <c r="A6632" t="s">
        <v>613</v>
      </c>
      <c r="B6632" t="s">
        <v>3279</v>
      </c>
      <c r="D6632" t="s">
        <v>654</v>
      </c>
      <c r="E6632" s="40"/>
    </row>
    <row r="6633" spans="1:5" x14ac:dyDescent="0.3">
      <c r="A6633" t="s">
        <v>919</v>
      </c>
      <c r="B6633" t="s">
        <v>3281</v>
      </c>
      <c r="D6633" t="s">
        <v>654</v>
      </c>
      <c r="E6633" s="40"/>
    </row>
    <row r="6634" spans="1:5" x14ac:dyDescent="0.3">
      <c r="A6634" t="s">
        <v>1046</v>
      </c>
      <c r="B6634" t="s">
        <v>3281</v>
      </c>
      <c r="D6634" t="s">
        <v>654</v>
      </c>
      <c r="E6634" s="40"/>
    </row>
    <row r="6635" spans="1:5" x14ac:dyDescent="0.3">
      <c r="A6635" t="s">
        <v>918</v>
      </c>
      <c r="B6635" t="s">
        <v>3281</v>
      </c>
      <c r="D6635" t="s">
        <v>654</v>
      </c>
      <c r="E6635" s="40"/>
    </row>
    <row r="6636" spans="1:5" x14ac:dyDescent="0.3">
      <c r="A6636" t="s">
        <v>613</v>
      </c>
      <c r="B6636" t="s">
        <v>3281</v>
      </c>
      <c r="D6636" t="s">
        <v>654</v>
      </c>
      <c r="E6636" s="40"/>
    </row>
    <row r="6637" spans="1:5" x14ac:dyDescent="0.3">
      <c r="A6637" t="s">
        <v>919</v>
      </c>
      <c r="B6637" t="s">
        <v>3283</v>
      </c>
      <c r="D6637" t="s">
        <v>654</v>
      </c>
      <c r="E6637" s="40"/>
    </row>
    <row r="6638" spans="1:5" x14ac:dyDescent="0.3">
      <c r="A6638" t="s">
        <v>1046</v>
      </c>
      <c r="B6638" t="s">
        <v>3283</v>
      </c>
      <c r="D6638" t="s">
        <v>654</v>
      </c>
      <c r="E6638" s="40"/>
    </row>
    <row r="6639" spans="1:5" x14ac:dyDescent="0.3">
      <c r="A6639" t="s">
        <v>918</v>
      </c>
      <c r="B6639" t="s">
        <v>3283</v>
      </c>
      <c r="D6639" t="s">
        <v>654</v>
      </c>
      <c r="E6639" s="40"/>
    </row>
    <row r="6640" spans="1:5" x14ac:dyDescent="0.3">
      <c r="A6640" t="s">
        <v>613</v>
      </c>
      <c r="B6640" t="s">
        <v>3283</v>
      </c>
      <c r="D6640" t="s">
        <v>654</v>
      </c>
      <c r="E6640" s="40"/>
    </row>
    <row r="6641" spans="1:5" x14ac:dyDescent="0.3">
      <c r="A6641" t="s">
        <v>919</v>
      </c>
      <c r="B6641" t="s">
        <v>3285</v>
      </c>
      <c r="D6641" t="s">
        <v>654</v>
      </c>
      <c r="E6641" s="40"/>
    </row>
    <row r="6642" spans="1:5" x14ac:dyDescent="0.3">
      <c r="A6642" t="s">
        <v>1046</v>
      </c>
      <c r="B6642" t="s">
        <v>3285</v>
      </c>
      <c r="D6642" t="s">
        <v>654</v>
      </c>
      <c r="E6642" s="40"/>
    </row>
    <row r="6643" spans="1:5" x14ac:dyDescent="0.3">
      <c r="A6643" t="s">
        <v>918</v>
      </c>
      <c r="B6643" t="s">
        <v>3285</v>
      </c>
      <c r="D6643" t="s">
        <v>654</v>
      </c>
      <c r="E6643" s="40"/>
    </row>
    <row r="6644" spans="1:5" x14ac:dyDescent="0.3">
      <c r="A6644" t="s">
        <v>613</v>
      </c>
      <c r="B6644" t="s">
        <v>3285</v>
      </c>
      <c r="D6644" t="s">
        <v>654</v>
      </c>
      <c r="E6644" s="40"/>
    </row>
    <row r="6645" spans="1:5" x14ac:dyDescent="0.3">
      <c r="A6645" t="s">
        <v>919</v>
      </c>
      <c r="B6645" t="s">
        <v>3288</v>
      </c>
      <c r="D6645" t="s">
        <v>654</v>
      </c>
      <c r="E6645" s="40"/>
    </row>
    <row r="6646" spans="1:5" x14ac:dyDescent="0.3">
      <c r="A6646" t="s">
        <v>1046</v>
      </c>
      <c r="B6646" t="s">
        <v>3288</v>
      </c>
      <c r="D6646" t="s">
        <v>654</v>
      </c>
      <c r="E6646" s="40"/>
    </row>
    <row r="6647" spans="1:5" x14ac:dyDescent="0.3">
      <c r="A6647" t="s">
        <v>918</v>
      </c>
      <c r="B6647" t="s">
        <v>3288</v>
      </c>
      <c r="D6647" t="s">
        <v>654</v>
      </c>
      <c r="E6647" s="40"/>
    </row>
    <row r="6648" spans="1:5" x14ac:dyDescent="0.3">
      <c r="A6648" t="s">
        <v>613</v>
      </c>
      <c r="B6648" t="s">
        <v>3288</v>
      </c>
      <c r="D6648" t="s">
        <v>654</v>
      </c>
      <c r="E6648" s="40"/>
    </row>
    <row r="6649" spans="1:5" x14ac:dyDescent="0.3">
      <c r="A6649" t="s">
        <v>919</v>
      </c>
      <c r="B6649" t="s">
        <v>3290</v>
      </c>
      <c r="D6649" t="s">
        <v>654</v>
      </c>
      <c r="E6649" s="40"/>
    </row>
    <row r="6650" spans="1:5" x14ac:dyDescent="0.3">
      <c r="A6650" t="s">
        <v>1046</v>
      </c>
      <c r="B6650" t="s">
        <v>3290</v>
      </c>
      <c r="D6650" t="s">
        <v>654</v>
      </c>
      <c r="E6650" s="40"/>
    </row>
    <row r="6651" spans="1:5" x14ac:dyDescent="0.3">
      <c r="A6651" t="s">
        <v>918</v>
      </c>
      <c r="B6651" t="s">
        <v>3290</v>
      </c>
      <c r="D6651" t="s">
        <v>654</v>
      </c>
      <c r="E6651" s="40"/>
    </row>
    <row r="6652" spans="1:5" x14ac:dyDescent="0.3">
      <c r="A6652" t="s">
        <v>613</v>
      </c>
      <c r="B6652" t="s">
        <v>3290</v>
      </c>
      <c r="D6652" t="s">
        <v>654</v>
      </c>
      <c r="E6652" s="40"/>
    </row>
    <row r="6653" spans="1:5" x14ac:dyDescent="0.3">
      <c r="A6653" t="s">
        <v>919</v>
      </c>
      <c r="B6653" t="s">
        <v>3293</v>
      </c>
      <c r="D6653" t="s">
        <v>654</v>
      </c>
      <c r="E6653" s="40"/>
    </row>
    <row r="6654" spans="1:5" x14ac:dyDescent="0.3">
      <c r="A6654" t="s">
        <v>1046</v>
      </c>
      <c r="B6654" t="s">
        <v>3293</v>
      </c>
      <c r="D6654" t="s">
        <v>654</v>
      </c>
      <c r="E6654" s="40"/>
    </row>
    <row r="6655" spans="1:5" x14ac:dyDescent="0.3">
      <c r="A6655" t="s">
        <v>918</v>
      </c>
      <c r="B6655" t="s">
        <v>3293</v>
      </c>
      <c r="D6655" t="s">
        <v>654</v>
      </c>
      <c r="E6655" s="40"/>
    </row>
    <row r="6656" spans="1:5" x14ac:dyDescent="0.3">
      <c r="A6656" t="s">
        <v>613</v>
      </c>
      <c r="B6656" t="s">
        <v>3293</v>
      </c>
      <c r="D6656" t="s">
        <v>654</v>
      </c>
      <c r="E6656" s="40"/>
    </row>
    <row r="6657" spans="1:5" x14ac:dyDescent="0.3">
      <c r="A6657" t="s">
        <v>919</v>
      </c>
      <c r="B6657" t="s">
        <v>3296</v>
      </c>
      <c r="D6657" t="s">
        <v>654</v>
      </c>
      <c r="E6657" s="40"/>
    </row>
    <row r="6658" spans="1:5" x14ac:dyDescent="0.3">
      <c r="A6658" t="s">
        <v>1046</v>
      </c>
      <c r="B6658" t="s">
        <v>3296</v>
      </c>
      <c r="D6658" t="s">
        <v>654</v>
      </c>
      <c r="E6658" s="40"/>
    </row>
    <row r="6659" spans="1:5" x14ac:dyDescent="0.3">
      <c r="A6659" t="s">
        <v>918</v>
      </c>
      <c r="B6659" t="s">
        <v>3296</v>
      </c>
      <c r="D6659" t="s">
        <v>654</v>
      </c>
      <c r="E6659" s="40"/>
    </row>
    <row r="6660" spans="1:5" x14ac:dyDescent="0.3">
      <c r="A6660" t="s">
        <v>613</v>
      </c>
      <c r="B6660" t="s">
        <v>3296</v>
      </c>
      <c r="D6660" t="s">
        <v>654</v>
      </c>
      <c r="E6660" s="40"/>
    </row>
    <row r="6661" spans="1:5" x14ac:dyDescent="0.3">
      <c r="A6661" t="s">
        <v>919</v>
      </c>
      <c r="B6661" t="s">
        <v>3299</v>
      </c>
      <c r="D6661" t="s">
        <v>654</v>
      </c>
      <c r="E6661" s="40"/>
    </row>
    <row r="6662" spans="1:5" x14ac:dyDescent="0.3">
      <c r="A6662" t="s">
        <v>1046</v>
      </c>
      <c r="B6662" t="s">
        <v>3299</v>
      </c>
      <c r="D6662" t="s">
        <v>654</v>
      </c>
      <c r="E6662" s="40"/>
    </row>
    <row r="6663" spans="1:5" x14ac:dyDescent="0.3">
      <c r="A6663" t="s">
        <v>918</v>
      </c>
      <c r="B6663" t="s">
        <v>3299</v>
      </c>
      <c r="D6663" t="s">
        <v>654</v>
      </c>
      <c r="E6663" s="40"/>
    </row>
    <row r="6664" spans="1:5" x14ac:dyDescent="0.3">
      <c r="A6664" t="s">
        <v>613</v>
      </c>
      <c r="B6664" t="s">
        <v>3299</v>
      </c>
      <c r="D6664" t="s">
        <v>654</v>
      </c>
      <c r="E6664" s="40"/>
    </row>
    <row r="6665" spans="1:5" x14ac:dyDescent="0.3">
      <c r="A6665" t="s">
        <v>919</v>
      </c>
      <c r="B6665" t="s">
        <v>3301</v>
      </c>
      <c r="D6665" t="s">
        <v>654</v>
      </c>
      <c r="E6665" s="40"/>
    </row>
    <row r="6666" spans="1:5" x14ac:dyDescent="0.3">
      <c r="A6666" t="s">
        <v>1046</v>
      </c>
      <c r="B6666" t="s">
        <v>3301</v>
      </c>
      <c r="D6666" t="s">
        <v>654</v>
      </c>
      <c r="E6666" s="40"/>
    </row>
    <row r="6667" spans="1:5" x14ac:dyDescent="0.3">
      <c r="A6667" t="s">
        <v>918</v>
      </c>
      <c r="B6667" t="s">
        <v>3301</v>
      </c>
      <c r="D6667" t="s">
        <v>654</v>
      </c>
      <c r="E6667" s="40"/>
    </row>
    <row r="6668" spans="1:5" x14ac:dyDescent="0.3">
      <c r="A6668" t="s">
        <v>613</v>
      </c>
      <c r="B6668" t="s">
        <v>3301</v>
      </c>
      <c r="D6668" t="s">
        <v>654</v>
      </c>
      <c r="E6668" s="40"/>
    </row>
    <row r="6669" spans="1:5" x14ac:dyDescent="0.3">
      <c r="A6669" t="s">
        <v>919</v>
      </c>
      <c r="B6669" t="s">
        <v>3304</v>
      </c>
      <c r="D6669" t="s">
        <v>654</v>
      </c>
      <c r="E6669" s="40"/>
    </row>
    <row r="6670" spans="1:5" x14ac:dyDescent="0.3">
      <c r="A6670" t="s">
        <v>1046</v>
      </c>
      <c r="B6670" t="s">
        <v>3304</v>
      </c>
      <c r="D6670" t="s">
        <v>654</v>
      </c>
      <c r="E6670" s="40"/>
    </row>
    <row r="6671" spans="1:5" x14ac:dyDescent="0.3">
      <c r="A6671" t="s">
        <v>918</v>
      </c>
      <c r="B6671" t="s">
        <v>3304</v>
      </c>
      <c r="D6671" t="s">
        <v>654</v>
      </c>
      <c r="E6671" s="40"/>
    </row>
    <row r="6672" spans="1:5" x14ac:dyDescent="0.3">
      <c r="A6672" t="s">
        <v>613</v>
      </c>
      <c r="B6672" t="s">
        <v>3304</v>
      </c>
      <c r="D6672" t="s">
        <v>654</v>
      </c>
      <c r="E6672" s="40"/>
    </row>
    <row r="6673" spans="1:5" x14ac:dyDescent="0.3">
      <c r="A6673" t="s">
        <v>919</v>
      </c>
      <c r="B6673" t="s">
        <v>3307</v>
      </c>
      <c r="D6673" t="s">
        <v>654</v>
      </c>
      <c r="E6673" s="40"/>
    </row>
    <row r="6674" spans="1:5" x14ac:dyDescent="0.3">
      <c r="A6674" t="s">
        <v>1046</v>
      </c>
      <c r="B6674" t="s">
        <v>3307</v>
      </c>
      <c r="D6674" t="s">
        <v>654</v>
      </c>
      <c r="E6674" s="40"/>
    </row>
    <row r="6675" spans="1:5" x14ac:dyDescent="0.3">
      <c r="A6675" t="s">
        <v>918</v>
      </c>
      <c r="B6675" t="s">
        <v>3307</v>
      </c>
      <c r="D6675" t="s">
        <v>654</v>
      </c>
      <c r="E6675" s="40"/>
    </row>
    <row r="6676" spans="1:5" x14ac:dyDescent="0.3">
      <c r="A6676" t="s">
        <v>613</v>
      </c>
      <c r="B6676" t="s">
        <v>3307</v>
      </c>
      <c r="D6676" t="s">
        <v>654</v>
      </c>
      <c r="E6676" s="40"/>
    </row>
    <row r="6677" spans="1:5" x14ac:dyDescent="0.3">
      <c r="A6677" t="s">
        <v>919</v>
      </c>
      <c r="B6677" t="s">
        <v>3310</v>
      </c>
      <c r="D6677" t="s">
        <v>654</v>
      </c>
      <c r="E6677" s="40"/>
    </row>
    <row r="6678" spans="1:5" x14ac:dyDescent="0.3">
      <c r="A6678" t="s">
        <v>1046</v>
      </c>
      <c r="B6678" t="s">
        <v>3310</v>
      </c>
      <c r="D6678" t="s">
        <v>654</v>
      </c>
      <c r="E6678" s="40"/>
    </row>
    <row r="6679" spans="1:5" x14ac:dyDescent="0.3">
      <c r="A6679" t="s">
        <v>918</v>
      </c>
      <c r="B6679" t="s">
        <v>3310</v>
      </c>
      <c r="D6679" t="s">
        <v>654</v>
      </c>
      <c r="E6679" s="40"/>
    </row>
    <row r="6680" spans="1:5" x14ac:dyDescent="0.3">
      <c r="A6680" t="s">
        <v>613</v>
      </c>
      <c r="B6680" t="s">
        <v>3310</v>
      </c>
      <c r="D6680" t="s">
        <v>654</v>
      </c>
      <c r="E6680" s="40"/>
    </row>
    <row r="6681" spans="1:5" x14ac:dyDescent="0.3">
      <c r="A6681" t="s">
        <v>919</v>
      </c>
      <c r="B6681" t="s">
        <v>3312</v>
      </c>
      <c r="D6681" t="s">
        <v>654</v>
      </c>
      <c r="E6681" s="40"/>
    </row>
    <row r="6682" spans="1:5" x14ac:dyDescent="0.3">
      <c r="A6682" t="s">
        <v>1046</v>
      </c>
      <c r="B6682" t="s">
        <v>3312</v>
      </c>
      <c r="D6682" t="s">
        <v>654</v>
      </c>
      <c r="E6682" s="40"/>
    </row>
    <row r="6683" spans="1:5" x14ac:dyDescent="0.3">
      <c r="A6683" t="s">
        <v>918</v>
      </c>
      <c r="B6683" t="s">
        <v>3312</v>
      </c>
      <c r="D6683" t="s">
        <v>654</v>
      </c>
      <c r="E6683" s="40"/>
    </row>
    <row r="6684" spans="1:5" x14ac:dyDescent="0.3">
      <c r="A6684" t="s">
        <v>613</v>
      </c>
      <c r="B6684" t="s">
        <v>3312</v>
      </c>
      <c r="D6684" t="s">
        <v>654</v>
      </c>
      <c r="E6684" s="40"/>
    </row>
    <row r="6685" spans="1:5" x14ac:dyDescent="0.3">
      <c r="A6685" t="s">
        <v>919</v>
      </c>
      <c r="B6685" t="s">
        <v>3315</v>
      </c>
      <c r="D6685" t="s">
        <v>654</v>
      </c>
      <c r="E6685" s="40"/>
    </row>
    <row r="6686" spans="1:5" x14ac:dyDescent="0.3">
      <c r="A6686" t="s">
        <v>1046</v>
      </c>
      <c r="B6686" t="s">
        <v>3315</v>
      </c>
      <c r="D6686" t="s">
        <v>654</v>
      </c>
      <c r="E6686" s="40"/>
    </row>
    <row r="6687" spans="1:5" x14ac:dyDescent="0.3">
      <c r="A6687" t="s">
        <v>918</v>
      </c>
      <c r="B6687" t="s">
        <v>3315</v>
      </c>
      <c r="D6687" t="s">
        <v>654</v>
      </c>
      <c r="E6687" s="40"/>
    </row>
    <row r="6688" spans="1:5" x14ac:dyDescent="0.3">
      <c r="A6688" t="s">
        <v>613</v>
      </c>
      <c r="B6688" t="s">
        <v>3315</v>
      </c>
      <c r="D6688" t="s">
        <v>654</v>
      </c>
      <c r="E6688" s="40"/>
    </row>
    <row r="6689" spans="1:5" x14ac:dyDescent="0.3">
      <c r="A6689" t="s">
        <v>919</v>
      </c>
      <c r="B6689" t="s">
        <v>3318</v>
      </c>
      <c r="D6689" t="s">
        <v>654</v>
      </c>
      <c r="E6689" s="40"/>
    </row>
    <row r="6690" spans="1:5" x14ac:dyDescent="0.3">
      <c r="A6690" t="s">
        <v>1046</v>
      </c>
      <c r="B6690" t="s">
        <v>3318</v>
      </c>
      <c r="D6690" t="s">
        <v>654</v>
      </c>
      <c r="E6690" s="40"/>
    </row>
    <row r="6691" spans="1:5" x14ac:dyDescent="0.3">
      <c r="A6691" t="s">
        <v>918</v>
      </c>
      <c r="B6691" t="s">
        <v>3318</v>
      </c>
      <c r="D6691" t="s">
        <v>654</v>
      </c>
      <c r="E6691" s="40"/>
    </row>
    <row r="6692" spans="1:5" x14ac:dyDescent="0.3">
      <c r="A6692" t="s">
        <v>613</v>
      </c>
      <c r="B6692" t="s">
        <v>3318</v>
      </c>
      <c r="D6692" t="s">
        <v>654</v>
      </c>
      <c r="E6692" s="40"/>
    </row>
    <row r="6693" spans="1:5" x14ac:dyDescent="0.3">
      <c r="A6693" t="s">
        <v>919</v>
      </c>
      <c r="B6693" t="s">
        <v>3321</v>
      </c>
      <c r="D6693" t="s">
        <v>654</v>
      </c>
      <c r="E6693" s="40"/>
    </row>
    <row r="6694" spans="1:5" x14ac:dyDescent="0.3">
      <c r="A6694" t="s">
        <v>1046</v>
      </c>
      <c r="B6694" t="s">
        <v>3321</v>
      </c>
      <c r="D6694" t="s">
        <v>654</v>
      </c>
      <c r="E6694" s="40"/>
    </row>
    <row r="6695" spans="1:5" x14ac:dyDescent="0.3">
      <c r="A6695" t="s">
        <v>918</v>
      </c>
      <c r="B6695" t="s">
        <v>3321</v>
      </c>
      <c r="D6695" t="s">
        <v>654</v>
      </c>
      <c r="E6695" s="40"/>
    </row>
    <row r="6696" spans="1:5" x14ac:dyDescent="0.3">
      <c r="A6696" t="s">
        <v>613</v>
      </c>
      <c r="B6696" t="s">
        <v>3321</v>
      </c>
      <c r="D6696" t="s">
        <v>654</v>
      </c>
      <c r="E6696" s="40"/>
    </row>
    <row r="6697" spans="1:5" x14ac:dyDescent="0.3">
      <c r="A6697" t="s">
        <v>919</v>
      </c>
      <c r="B6697" t="s">
        <v>3323</v>
      </c>
      <c r="D6697" t="s">
        <v>654</v>
      </c>
      <c r="E6697" s="40"/>
    </row>
    <row r="6698" spans="1:5" x14ac:dyDescent="0.3">
      <c r="A6698" t="s">
        <v>1046</v>
      </c>
      <c r="B6698" t="s">
        <v>3323</v>
      </c>
      <c r="D6698" t="s">
        <v>654</v>
      </c>
      <c r="E6698" s="40"/>
    </row>
    <row r="6699" spans="1:5" x14ac:dyDescent="0.3">
      <c r="A6699" t="s">
        <v>918</v>
      </c>
      <c r="B6699" t="s">
        <v>3323</v>
      </c>
      <c r="D6699" t="s">
        <v>654</v>
      </c>
      <c r="E6699" s="40"/>
    </row>
    <row r="6700" spans="1:5" x14ac:dyDescent="0.3">
      <c r="A6700" t="s">
        <v>613</v>
      </c>
      <c r="B6700" t="s">
        <v>3323</v>
      </c>
      <c r="D6700" t="s">
        <v>654</v>
      </c>
      <c r="E6700" s="40"/>
    </row>
    <row r="6701" spans="1:5" x14ac:dyDescent="0.3">
      <c r="A6701" t="s">
        <v>919</v>
      </c>
      <c r="B6701" t="s">
        <v>3326</v>
      </c>
      <c r="D6701" t="s">
        <v>654</v>
      </c>
      <c r="E6701" s="40"/>
    </row>
    <row r="6702" spans="1:5" x14ac:dyDescent="0.3">
      <c r="A6702" t="s">
        <v>1046</v>
      </c>
      <c r="B6702" t="s">
        <v>3326</v>
      </c>
      <c r="D6702" t="s">
        <v>654</v>
      </c>
      <c r="E6702" s="40"/>
    </row>
    <row r="6703" spans="1:5" x14ac:dyDescent="0.3">
      <c r="A6703" t="s">
        <v>918</v>
      </c>
      <c r="B6703" t="s">
        <v>3326</v>
      </c>
      <c r="D6703" t="s">
        <v>654</v>
      </c>
      <c r="E6703" s="40"/>
    </row>
    <row r="6704" spans="1:5" x14ac:dyDescent="0.3">
      <c r="A6704" t="s">
        <v>613</v>
      </c>
      <c r="B6704" t="s">
        <v>3326</v>
      </c>
      <c r="D6704" t="s">
        <v>654</v>
      </c>
      <c r="E6704" s="40"/>
    </row>
    <row r="6705" spans="1:5" x14ac:dyDescent="0.3">
      <c r="A6705" t="s">
        <v>919</v>
      </c>
      <c r="B6705" t="s">
        <v>3329</v>
      </c>
      <c r="D6705" t="s">
        <v>654</v>
      </c>
      <c r="E6705" s="40"/>
    </row>
    <row r="6706" spans="1:5" x14ac:dyDescent="0.3">
      <c r="A6706" t="s">
        <v>1046</v>
      </c>
      <c r="B6706" t="s">
        <v>3329</v>
      </c>
      <c r="D6706" t="s">
        <v>654</v>
      </c>
      <c r="E6706" s="40"/>
    </row>
    <row r="6707" spans="1:5" x14ac:dyDescent="0.3">
      <c r="A6707" t="s">
        <v>918</v>
      </c>
      <c r="B6707" t="s">
        <v>3329</v>
      </c>
      <c r="D6707" t="s">
        <v>654</v>
      </c>
      <c r="E6707" s="40"/>
    </row>
    <row r="6708" spans="1:5" x14ac:dyDescent="0.3">
      <c r="A6708" t="s">
        <v>613</v>
      </c>
      <c r="B6708" t="s">
        <v>3329</v>
      </c>
      <c r="D6708" t="s">
        <v>654</v>
      </c>
      <c r="E6708" s="40"/>
    </row>
    <row r="6709" spans="1:5" x14ac:dyDescent="0.3">
      <c r="A6709" t="s">
        <v>919</v>
      </c>
      <c r="B6709" t="s">
        <v>3332</v>
      </c>
      <c r="D6709" t="s">
        <v>654</v>
      </c>
      <c r="E6709" s="40"/>
    </row>
    <row r="6710" spans="1:5" x14ac:dyDescent="0.3">
      <c r="A6710" t="s">
        <v>1046</v>
      </c>
      <c r="B6710" t="s">
        <v>3332</v>
      </c>
      <c r="D6710" t="s">
        <v>654</v>
      </c>
      <c r="E6710" s="40"/>
    </row>
    <row r="6711" spans="1:5" x14ac:dyDescent="0.3">
      <c r="A6711" t="s">
        <v>918</v>
      </c>
      <c r="B6711" t="s">
        <v>3332</v>
      </c>
      <c r="D6711" t="s">
        <v>654</v>
      </c>
      <c r="E6711" s="40"/>
    </row>
    <row r="6712" spans="1:5" x14ac:dyDescent="0.3">
      <c r="A6712" t="s">
        <v>613</v>
      </c>
      <c r="B6712" t="s">
        <v>3332</v>
      </c>
      <c r="D6712" t="s">
        <v>654</v>
      </c>
      <c r="E6712" s="40"/>
    </row>
    <row r="6713" spans="1:5" x14ac:dyDescent="0.3">
      <c r="A6713" t="s">
        <v>919</v>
      </c>
      <c r="B6713" t="s">
        <v>3334</v>
      </c>
      <c r="D6713" t="s">
        <v>654</v>
      </c>
      <c r="E6713" s="40"/>
    </row>
    <row r="6714" spans="1:5" x14ac:dyDescent="0.3">
      <c r="A6714" t="s">
        <v>1046</v>
      </c>
      <c r="B6714" t="s">
        <v>3334</v>
      </c>
      <c r="D6714" t="s">
        <v>654</v>
      </c>
      <c r="E6714" s="40"/>
    </row>
    <row r="6715" spans="1:5" x14ac:dyDescent="0.3">
      <c r="A6715" t="s">
        <v>918</v>
      </c>
      <c r="B6715" t="s">
        <v>3334</v>
      </c>
      <c r="D6715" t="s">
        <v>654</v>
      </c>
      <c r="E6715" s="40"/>
    </row>
    <row r="6716" spans="1:5" x14ac:dyDescent="0.3">
      <c r="A6716" t="s">
        <v>613</v>
      </c>
      <c r="B6716" t="s">
        <v>3334</v>
      </c>
      <c r="D6716" t="s">
        <v>654</v>
      </c>
      <c r="E6716" s="40"/>
    </row>
    <row r="6717" spans="1:5" x14ac:dyDescent="0.3">
      <c r="A6717" t="s">
        <v>919</v>
      </c>
      <c r="B6717" t="s">
        <v>3336</v>
      </c>
      <c r="D6717" t="s">
        <v>654</v>
      </c>
      <c r="E6717" s="40"/>
    </row>
    <row r="6718" spans="1:5" x14ac:dyDescent="0.3">
      <c r="A6718" t="s">
        <v>1046</v>
      </c>
      <c r="B6718" t="s">
        <v>3336</v>
      </c>
      <c r="D6718" t="s">
        <v>654</v>
      </c>
      <c r="E6718" s="40"/>
    </row>
    <row r="6719" spans="1:5" x14ac:dyDescent="0.3">
      <c r="A6719" t="s">
        <v>918</v>
      </c>
      <c r="B6719" t="s">
        <v>3336</v>
      </c>
      <c r="D6719" t="s">
        <v>654</v>
      </c>
      <c r="E6719" s="40"/>
    </row>
    <row r="6720" spans="1:5" x14ac:dyDescent="0.3">
      <c r="A6720" t="s">
        <v>613</v>
      </c>
      <c r="B6720" t="s">
        <v>3336</v>
      </c>
      <c r="D6720" t="s">
        <v>654</v>
      </c>
      <c r="E6720" s="40"/>
    </row>
    <row r="6721" spans="1:5" x14ac:dyDescent="0.3">
      <c r="A6721" t="s">
        <v>919</v>
      </c>
      <c r="B6721" t="s">
        <v>3339</v>
      </c>
      <c r="D6721" t="s">
        <v>654</v>
      </c>
      <c r="E6721" s="40"/>
    </row>
    <row r="6722" spans="1:5" x14ac:dyDescent="0.3">
      <c r="A6722" t="s">
        <v>1046</v>
      </c>
      <c r="B6722" t="s">
        <v>3339</v>
      </c>
      <c r="D6722" t="s">
        <v>654</v>
      </c>
      <c r="E6722" s="40"/>
    </row>
    <row r="6723" spans="1:5" x14ac:dyDescent="0.3">
      <c r="A6723" t="s">
        <v>918</v>
      </c>
      <c r="B6723" t="s">
        <v>3339</v>
      </c>
      <c r="D6723" t="s">
        <v>654</v>
      </c>
      <c r="E6723" s="40"/>
    </row>
    <row r="6724" spans="1:5" x14ac:dyDescent="0.3">
      <c r="A6724" t="s">
        <v>613</v>
      </c>
      <c r="B6724" t="s">
        <v>3339</v>
      </c>
      <c r="D6724" t="s">
        <v>654</v>
      </c>
      <c r="E6724" s="40"/>
    </row>
    <row r="6725" spans="1:5" x14ac:dyDescent="0.3">
      <c r="A6725" t="s">
        <v>919</v>
      </c>
      <c r="B6725" t="s">
        <v>3342</v>
      </c>
      <c r="D6725" t="s">
        <v>654</v>
      </c>
      <c r="E6725" s="40"/>
    </row>
    <row r="6726" spans="1:5" x14ac:dyDescent="0.3">
      <c r="A6726" t="s">
        <v>1046</v>
      </c>
      <c r="B6726" t="s">
        <v>3342</v>
      </c>
      <c r="D6726" t="s">
        <v>654</v>
      </c>
      <c r="E6726" s="40"/>
    </row>
    <row r="6727" spans="1:5" x14ac:dyDescent="0.3">
      <c r="A6727" t="s">
        <v>918</v>
      </c>
      <c r="B6727" t="s">
        <v>3342</v>
      </c>
      <c r="D6727" t="s">
        <v>654</v>
      </c>
      <c r="E6727" s="40"/>
    </row>
    <row r="6728" spans="1:5" x14ac:dyDescent="0.3">
      <c r="A6728" t="s">
        <v>613</v>
      </c>
      <c r="B6728" t="s">
        <v>3342</v>
      </c>
      <c r="D6728" t="s">
        <v>654</v>
      </c>
      <c r="E6728" s="40"/>
    </row>
    <row r="6729" spans="1:5" x14ac:dyDescent="0.3">
      <c r="A6729" t="s">
        <v>919</v>
      </c>
      <c r="B6729" t="s">
        <v>3344</v>
      </c>
      <c r="D6729" t="s">
        <v>654</v>
      </c>
      <c r="E6729" s="40"/>
    </row>
    <row r="6730" spans="1:5" x14ac:dyDescent="0.3">
      <c r="A6730" t="s">
        <v>1046</v>
      </c>
      <c r="B6730" t="s">
        <v>3344</v>
      </c>
      <c r="D6730" t="s">
        <v>654</v>
      </c>
      <c r="E6730" s="40"/>
    </row>
    <row r="6731" spans="1:5" x14ac:dyDescent="0.3">
      <c r="A6731" t="s">
        <v>918</v>
      </c>
      <c r="B6731" t="s">
        <v>3344</v>
      </c>
      <c r="D6731" t="s">
        <v>654</v>
      </c>
      <c r="E6731" s="40"/>
    </row>
    <row r="6732" spans="1:5" x14ac:dyDescent="0.3">
      <c r="A6732" t="s">
        <v>613</v>
      </c>
      <c r="B6732" t="s">
        <v>3344</v>
      </c>
      <c r="D6732" t="s">
        <v>654</v>
      </c>
      <c r="E6732" s="40"/>
    </row>
    <row r="6733" spans="1:5" x14ac:dyDescent="0.3">
      <c r="A6733" t="s">
        <v>919</v>
      </c>
      <c r="B6733" t="s">
        <v>3346</v>
      </c>
      <c r="D6733" t="s">
        <v>654</v>
      </c>
      <c r="E6733" s="40"/>
    </row>
    <row r="6734" spans="1:5" x14ac:dyDescent="0.3">
      <c r="A6734" t="s">
        <v>1046</v>
      </c>
      <c r="B6734" t="s">
        <v>3346</v>
      </c>
      <c r="D6734" t="s">
        <v>654</v>
      </c>
      <c r="E6734" s="40"/>
    </row>
    <row r="6735" spans="1:5" x14ac:dyDescent="0.3">
      <c r="A6735" t="s">
        <v>918</v>
      </c>
      <c r="B6735" t="s">
        <v>3346</v>
      </c>
      <c r="D6735" t="s">
        <v>654</v>
      </c>
      <c r="E6735" s="40"/>
    </row>
    <row r="6736" spans="1:5" x14ac:dyDescent="0.3">
      <c r="A6736" t="s">
        <v>613</v>
      </c>
      <c r="B6736" t="s">
        <v>3346</v>
      </c>
      <c r="D6736" t="s">
        <v>654</v>
      </c>
      <c r="E6736" s="40"/>
    </row>
    <row r="6737" spans="1:5" x14ac:dyDescent="0.3">
      <c r="A6737" t="s">
        <v>919</v>
      </c>
      <c r="B6737" t="s">
        <v>3348</v>
      </c>
      <c r="D6737" t="s">
        <v>654</v>
      </c>
      <c r="E6737" s="40"/>
    </row>
    <row r="6738" spans="1:5" x14ac:dyDescent="0.3">
      <c r="A6738" t="s">
        <v>1046</v>
      </c>
      <c r="B6738" t="s">
        <v>3348</v>
      </c>
      <c r="D6738" t="s">
        <v>654</v>
      </c>
      <c r="E6738" s="40"/>
    </row>
    <row r="6739" spans="1:5" x14ac:dyDescent="0.3">
      <c r="A6739" t="s">
        <v>918</v>
      </c>
      <c r="B6739" t="s">
        <v>3348</v>
      </c>
      <c r="D6739" t="s">
        <v>654</v>
      </c>
      <c r="E6739" s="40"/>
    </row>
    <row r="6740" spans="1:5" x14ac:dyDescent="0.3">
      <c r="A6740" t="s">
        <v>613</v>
      </c>
      <c r="B6740" t="s">
        <v>3348</v>
      </c>
      <c r="D6740" t="s">
        <v>654</v>
      </c>
      <c r="E6740" s="40"/>
    </row>
    <row r="6741" spans="1:5" x14ac:dyDescent="0.3">
      <c r="A6741" t="s">
        <v>919</v>
      </c>
      <c r="B6741" t="s">
        <v>3350</v>
      </c>
      <c r="D6741" t="s">
        <v>654</v>
      </c>
      <c r="E6741" s="40"/>
    </row>
    <row r="6742" spans="1:5" x14ac:dyDescent="0.3">
      <c r="A6742" t="s">
        <v>1046</v>
      </c>
      <c r="B6742" t="s">
        <v>3350</v>
      </c>
      <c r="D6742" t="s">
        <v>654</v>
      </c>
      <c r="E6742" s="40"/>
    </row>
    <row r="6743" spans="1:5" x14ac:dyDescent="0.3">
      <c r="A6743" t="s">
        <v>918</v>
      </c>
      <c r="B6743" t="s">
        <v>3350</v>
      </c>
      <c r="D6743" t="s">
        <v>654</v>
      </c>
      <c r="E6743" s="40"/>
    </row>
    <row r="6744" spans="1:5" x14ac:dyDescent="0.3">
      <c r="A6744" t="s">
        <v>613</v>
      </c>
      <c r="B6744" t="s">
        <v>3350</v>
      </c>
      <c r="D6744" t="s">
        <v>654</v>
      </c>
      <c r="E6744" s="40"/>
    </row>
    <row r="6745" spans="1:5" x14ac:dyDescent="0.3">
      <c r="A6745" t="s">
        <v>919</v>
      </c>
      <c r="B6745" t="s">
        <v>3352</v>
      </c>
      <c r="D6745" t="s">
        <v>654</v>
      </c>
      <c r="E6745" s="40"/>
    </row>
    <row r="6746" spans="1:5" x14ac:dyDescent="0.3">
      <c r="A6746" t="s">
        <v>1046</v>
      </c>
      <c r="B6746" t="s">
        <v>3352</v>
      </c>
      <c r="D6746" t="s">
        <v>654</v>
      </c>
      <c r="E6746" s="40"/>
    </row>
    <row r="6747" spans="1:5" x14ac:dyDescent="0.3">
      <c r="A6747" t="s">
        <v>918</v>
      </c>
      <c r="B6747" t="s">
        <v>3352</v>
      </c>
      <c r="D6747" t="s">
        <v>654</v>
      </c>
      <c r="E6747" s="40"/>
    </row>
    <row r="6748" spans="1:5" x14ac:dyDescent="0.3">
      <c r="A6748" t="s">
        <v>613</v>
      </c>
      <c r="B6748" t="s">
        <v>3352</v>
      </c>
      <c r="D6748" t="s">
        <v>654</v>
      </c>
      <c r="E6748" s="40"/>
    </row>
    <row r="6749" spans="1:5" x14ac:dyDescent="0.3">
      <c r="A6749" t="s">
        <v>919</v>
      </c>
      <c r="B6749" t="s">
        <v>3355</v>
      </c>
      <c r="D6749" t="s">
        <v>654</v>
      </c>
      <c r="E6749" s="40"/>
    </row>
    <row r="6750" spans="1:5" x14ac:dyDescent="0.3">
      <c r="A6750" t="s">
        <v>1046</v>
      </c>
      <c r="B6750" t="s">
        <v>3355</v>
      </c>
      <c r="D6750" t="s">
        <v>654</v>
      </c>
      <c r="E6750" s="40"/>
    </row>
    <row r="6751" spans="1:5" x14ac:dyDescent="0.3">
      <c r="A6751" t="s">
        <v>918</v>
      </c>
      <c r="B6751" t="s">
        <v>3355</v>
      </c>
      <c r="D6751" t="s">
        <v>654</v>
      </c>
      <c r="E6751" s="40"/>
    </row>
    <row r="6752" spans="1:5" x14ac:dyDescent="0.3">
      <c r="A6752" t="s">
        <v>613</v>
      </c>
      <c r="B6752" t="s">
        <v>3355</v>
      </c>
      <c r="D6752" t="s">
        <v>654</v>
      </c>
      <c r="E6752" s="40"/>
    </row>
    <row r="6753" spans="1:5" x14ac:dyDescent="0.3">
      <c r="A6753" t="s">
        <v>919</v>
      </c>
      <c r="B6753" t="s">
        <v>3357</v>
      </c>
      <c r="D6753" t="s">
        <v>654</v>
      </c>
      <c r="E6753" s="40"/>
    </row>
    <row r="6754" spans="1:5" x14ac:dyDescent="0.3">
      <c r="A6754" t="s">
        <v>1046</v>
      </c>
      <c r="B6754" t="s">
        <v>3357</v>
      </c>
      <c r="D6754" t="s">
        <v>654</v>
      </c>
      <c r="E6754" s="40"/>
    </row>
    <row r="6755" spans="1:5" x14ac:dyDescent="0.3">
      <c r="A6755" t="s">
        <v>918</v>
      </c>
      <c r="B6755" t="s">
        <v>3357</v>
      </c>
      <c r="D6755" t="s">
        <v>654</v>
      </c>
      <c r="E6755" s="40"/>
    </row>
    <row r="6756" spans="1:5" x14ac:dyDescent="0.3">
      <c r="A6756" t="s">
        <v>613</v>
      </c>
      <c r="B6756" t="s">
        <v>3357</v>
      </c>
      <c r="D6756" t="s">
        <v>654</v>
      </c>
      <c r="E6756" s="40"/>
    </row>
    <row r="6757" spans="1:5" x14ac:dyDescent="0.3">
      <c r="A6757" t="s">
        <v>919</v>
      </c>
      <c r="B6757" t="s">
        <v>3360</v>
      </c>
      <c r="D6757" t="s">
        <v>654</v>
      </c>
      <c r="E6757" s="40"/>
    </row>
    <row r="6758" spans="1:5" x14ac:dyDescent="0.3">
      <c r="A6758" t="s">
        <v>1046</v>
      </c>
      <c r="B6758" t="s">
        <v>3360</v>
      </c>
      <c r="D6758" t="s">
        <v>654</v>
      </c>
      <c r="E6758" s="40"/>
    </row>
    <row r="6759" spans="1:5" x14ac:dyDescent="0.3">
      <c r="A6759" t="s">
        <v>918</v>
      </c>
      <c r="B6759" t="s">
        <v>3360</v>
      </c>
      <c r="D6759" t="s">
        <v>654</v>
      </c>
      <c r="E6759" s="40"/>
    </row>
    <row r="6760" spans="1:5" x14ac:dyDescent="0.3">
      <c r="A6760" t="s">
        <v>613</v>
      </c>
      <c r="B6760" t="s">
        <v>3360</v>
      </c>
      <c r="D6760" t="s">
        <v>654</v>
      </c>
      <c r="E6760" s="40"/>
    </row>
    <row r="6761" spans="1:5" x14ac:dyDescent="0.3">
      <c r="A6761" t="s">
        <v>919</v>
      </c>
      <c r="B6761" t="s">
        <v>3363</v>
      </c>
      <c r="D6761" t="s">
        <v>654</v>
      </c>
      <c r="E6761" s="40"/>
    </row>
    <row r="6762" spans="1:5" x14ac:dyDescent="0.3">
      <c r="A6762" t="s">
        <v>1046</v>
      </c>
      <c r="B6762" t="s">
        <v>3363</v>
      </c>
      <c r="D6762" t="s">
        <v>654</v>
      </c>
      <c r="E6762" s="40"/>
    </row>
    <row r="6763" spans="1:5" x14ac:dyDescent="0.3">
      <c r="A6763" t="s">
        <v>918</v>
      </c>
      <c r="B6763" t="s">
        <v>3363</v>
      </c>
      <c r="D6763" t="s">
        <v>654</v>
      </c>
      <c r="E6763" s="40"/>
    </row>
    <row r="6764" spans="1:5" x14ac:dyDescent="0.3">
      <c r="A6764" t="s">
        <v>613</v>
      </c>
      <c r="B6764" t="s">
        <v>3363</v>
      </c>
      <c r="D6764" t="s">
        <v>654</v>
      </c>
      <c r="E6764" s="40"/>
    </row>
    <row r="6765" spans="1:5" x14ac:dyDescent="0.3">
      <c r="A6765" t="s">
        <v>919</v>
      </c>
      <c r="B6765" t="s">
        <v>3366</v>
      </c>
      <c r="D6765" t="s">
        <v>654</v>
      </c>
      <c r="E6765" s="40"/>
    </row>
    <row r="6766" spans="1:5" x14ac:dyDescent="0.3">
      <c r="A6766" t="s">
        <v>1046</v>
      </c>
      <c r="B6766" t="s">
        <v>3366</v>
      </c>
      <c r="D6766" t="s">
        <v>654</v>
      </c>
      <c r="E6766" s="40"/>
    </row>
    <row r="6767" spans="1:5" x14ac:dyDescent="0.3">
      <c r="A6767" t="s">
        <v>918</v>
      </c>
      <c r="B6767" t="s">
        <v>3366</v>
      </c>
      <c r="D6767" t="s">
        <v>654</v>
      </c>
      <c r="E6767" s="40"/>
    </row>
    <row r="6768" spans="1:5" x14ac:dyDescent="0.3">
      <c r="A6768" t="s">
        <v>613</v>
      </c>
      <c r="B6768" t="s">
        <v>3366</v>
      </c>
      <c r="D6768" t="s">
        <v>654</v>
      </c>
      <c r="E6768" s="40"/>
    </row>
    <row r="6769" spans="1:5" x14ac:dyDescent="0.3">
      <c r="A6769" t="s">
        <v>919</v>
      </c>
      <c r="B6769" t="s">
        <v>3368</v>
      </c>
      <c r="D6769" t="s">
        <v>654</v>
      </c>
      <c r="E6769" s="40"/>
    </row>
    <row r="6770" spans="1:5" x14ac:dyDescent="0.3">
      <c r="A6770" t="s">
        <v>1046</v>
      </c>
      <c r="B6770" t="s">
        <v>3368</v>
      </c>
      <c r="D6770" t="s">
        <v>654</v>
      </c>
      <c r="E6770" s="40"/>
    </row>
    <row r="6771" spans="1:5" x14ac:dyDescent="0.3">
      <c r="A6771" t="s">
        <v>918</v>
      </c>
      <c r="B6771" t="s">
        <v>3368</v>
      </c>
      <c r="D6771" t="s">
        <v>654</v>
      </c>
      <c r="E6771" s="40"/>
    </row>
    <row r="6772" spans="1:5" x14ac:dyDescent="0.3">
      <c r="A6772" t="s">
        <v>613</v>
      </c>
      <c r="B6772" t="s">
        <v>3368</v>
      </c>
      <c r="D6772" t="s">
        <v>654</v>
      </c>
      <c r="E6772" s="40"/>
    </row>
    <row r="6773" spans="1:5" x14ac:dyDescent="0.3">
      <c r="A6773" t="s">
        <v>919</v>
      </c>
      <c r="B6773" t="s">
        <v>3370</v>
      </c>
      <c r="D6773" t="s">
        <v>654</v>
      </c>
      <c r="E6773" s="40"/>
    </row>
    <row r="6774" spans="1:5" x14ac:dyDescent="0.3">
      <c r="A6774" t="s">
        <v>1046</v>
      </c>
      <c r="B6774" t="s">
        <v>3370</v>
      </c>
      <c r="D6774" t="s">
        <v>654</v>
      </c>
      <c r="E6774" s="40"/>
    </row>
    <row r="6775" spans="1:5" x14ac:dyDescent="0.3">
      <c r="A6775" t="s">
        <v>918</v>
      </c>
      <c r="B6775" t="s">
        <v>3370</v>
      </c>
      <c r="D6775" t="s">
        <v>654</v>
      </c>
      <c r="E6775" s="40"/>
    </row>
    <row r="6776" spans="1:5" x14ac:dyDescent="0.3">
      <c r="A6776" t="s">
        <v>613</v>
      </c>
      <c r="B6776" t="s">
        <v>3370</v>
      </c>
      <c r="D6776" t="s">
        <v>654</v>
      </c>
      <c r="E6776" s="40"/>
    </row>
    <row r="6777" spans="1:5" x14ac:dyDescent="0.3">
      <c r="A6777" t="s">
        <v>919</v>
      </c>
      <c r="B6777" t="s">
        <v>3372</v>
      </c>
      <c r="D6777" t="s">
        <v>654</v>
      </c>
      <c r="E6777" s="40"/>
    </row>
    <row r="6778" spans="1:5" x14ac:dyDescent="0.3">
      <c r="A6778" t="s">
        <v>1046</v>
      </c>
      <c r="B6778" t="s">
        <v>3372</v>
      </c>
      <c r="D6778" t="s">
        <v>654</v>
      </c>
      <c r="E6778" s="40"/>
    </row>
    <row r="6779" spans="1:5" x14ac:dyDescent="0.3">
      <c r="A6779" t="s">
        <v>918</v>
      </c>
      <c r="B6779" t="s">
        <v>3372</v>
      </c>
      <c r="D6779" t="s">
        <v>654</v>
      </c>
      <c r="E6779" s="40"/>
    </row>
    <row r="6780" spans="1:5" x14ac:dyDescent="0.3">
      <c r="A6780" t="s">
        <v>613</v>
      </c>
      <c r="B6780" t="s">
        <v>3372</v>
      </c>
      <c r="D6780" t="s">
        <v>654</v>
      </c>
      <c r="E6780" s="40"/>
    </row>
    <row r="6781" spans="1:5" x14ac:dyDescent="0.3">
      <c r="A6781" t="s">
        <v>919</v>
      </c>
      <c r="B6781" t="s">
        <v>3374</v>
      </c>
      <c r="D6781" t="s">
        <v>654</v>
      </c>
      <c r="E6781" s="40"/>
    </row>
    <row r="6782" spans="1:5" x14ac:dyDescent="0.3">
      <c r="A6782" t="s">
        <v>1046</v>
      </c>
      <c r="B6782" t="s">
        <v>3374</v>
      </c>
      <c r="D6782" t="s">
        <v>654</v>
      </c>
      <c r="E6782" s="40"/>
    </row>
    <row r="6783" spans="1:5" x14ac:dyDescent="0.3">
      <c r="A6783" t="s">
        <v>918</v>
      </c>
      <c r="B6783" t="s">
        <v>3374</v>
      </c>
      <c r="D6783" t="s">
        <v>654</v>
      </c>
      <c r="E6783" s="40"/>
    </row>
    <row r="6784" spans="1:5" x14ac:dyDescent="0.3">
      <c r="A6784" t="s">
        <v>613</v>
      </c>
      <c r="B6784" t="s">
        <v>3374</v>
      </c>
      <c r="D6784" t="s">
        <v>654</v>
      </c>
      <c r="E6784" s="40"/>
    </row>
    <row r="6785" spans="1:5" x14ac:dyDescent="0.3">
      <c r="A6785" t="s">
        <v>919</v>
      </c>
      <c r="B6785" t="s">
        <v>3377</v>
      </c>
      <c r="D6785" t="s">
        <v>654</v>
      </c>
      <c r="E6785" s="40"/>
    </row>
    <row r="6786" spans="1:5" x14ac:dyDescent="0.3">
      <c r="A6786" t="s">
        <v>1046</v>
      </c>
      <c r="B6786" t="s">
        <v>3377</v>
      </c>
      <c r="D6786" t="s">
        <v>654</v>
      </c>
      <c r="E6786" s="40"/>
    </row>
    <row r="6787" spans="1:5" x14ac:dyDescent="0.3">
      <c r="A6787" t="s">
        <v>918</v>
      </c>
      <c r="B6787" t="s">
        <v>3377</v>
      </c>
      <c r="D6787" t="s">
        <v>654</v>
      </c>
      <c r="E6787" s="40"/>
    </row>
    <row r="6788" spans="1:5" x14ac:dyDescent="0.3">
      <c r="A6788" t="s">
        <v>613</v>
      </c>
      <c r="B6788" t="s">
        <v>3377</v>
      </c>
      <c r="D6788" t="s">
        <v>654</v>
      </c>
      <c r="E6788" s="40"/>
    </row>
    <row r="6789" spans="1:5" x14ac:dyDescent="0.3">
      <c r="A6789" t="s">
        <v>919</v>
      </c>
      <c r="B6789" t="s">
        <v>3379</v>
      </c>
      <c r="D6789" t="s">
        <v>654</v>
      </c>
      <c r="E6789" s="40"/>
    </row>
    <row r="6790" spans="1:5" x14ac:dyDescent="0.3">
      <c r="A6790" t="s">
        <v>1046</v>
      </c>
      <c r="B6790" t="s">
        <v>3379</v>
      </c>
      <c r="D6790" t="s">
        <v>654</v>
      </c>
      <c r="E6790" s="40"/>
    </row>
    <row r="6791" spans="1:5" x14ac:dyDescent="0.3">
      <c r="A6791" t="s">
        <v>918</v>
      </c>
      <c r="B6791" t="s">
        <v>3379</v>
      </c>
      <c r="D6791" t="s">
        <v>654</v>
      </c>
      <c r="E6791" s="40"/>
    </row>
    <row r="6792" spans="1:5" x14ac:dyDescent="0.3">
      <c r="A6792" t="s">
        <v>613</v>
      </c>
      <c r="B6792" t="s">
        <v>3379</v>
      </c>
      <c r="D6792" t="s">
        <v>654</v>
      </c>
      <c r="E6792" s="40"/>
    </row>
    <row r="6793" spans="1:5" x14ac:dyDescent="0.3">
      <c r="A6793" t="s">
        <v>919</v>
      </c>
      <c r="B6793" t="s">
        <v>3382</v>
      </c>
      <c r="D6793" t="s">
        <v>654</v>
      </c>
      <c r="E6793" s="40"/>
    </row>
    <row r="6794" spans="1:5" x14ac:dyDescent="0.3">
      <c r="A6794" t="s">
        <v>1046</v>
      </c>
      <c r="B6794" t="s">
        <v>3382</v>
      </c>
      <c r="D6794" t="s">
        <v>654</v>
      </c>
      <c r="E6794" s="40"/>
    </row>
    <row r="6795" spans="1:5" x14ac:dyDescent="0.3">
      <c r="A6795" t="s">
        <v>918</v>
      </c>
      <c r="B6795" t="s">
        <v>3382</v>
      </c>
      <c r="D6795" t="s">
        <v>654</v>
      </c>
      <c r="E6795" s="40"/>
    </row>
    <row r="6796" spans="1:5" x14ac:dyDescent="0.3">
      <c r="A6796" t="s">
        <v>613</v>
      </c>
      <c r="B6796" t="s">
        <v>3382</v>
      </c>
      <c r="D6796" t="s">
        <v>654</v>
      </c>
      <c r="E6796" s="40"/>
    </row>
    <row r="6797" spans="1:5" x14ac:dyDescent="0.3">
      <c r="A6797" t="s">
        <v>919</v>
      </c>
      <c r="B6797" t="s">
        <v>3385</v>
      </c>
      <c r="D6797" t="s">
        <v>654</v>
      </c>
      <c r="E6797" s="40"/>
    </row>
    <row r="6798" spans="1:5" x14ac:dyDescent="0.3">
      <c r="A6798" t="s">
        <v>1046</v>
      </c>
      <c r="B6798" t="s">
        <v>3385</v>
      </c>
      <c r="D6798" t="s">
        <v>654</v>
      </c>
      <c r="E6798" s="40"/>
    </row>
    <row r="6799" spans="1:5" x14ac:dyDescent="0.3">
      <c r="A6799" t="s">
        <v>918</v>
      </c>
      <c r="B6799" t="s">
        <v>3385</v>
      </c>
      <c r="D6799" t="s">
        <v>654</v>
      </c>
      <c r="E6799" s="40"/>
    </row>
    <row r="6800" spans="1:5" x14ac:dyDescent="0.3">
      <c r="A6800" t="s">
        <v>613</v>
      </c>
      <c r="B6800" t="s">
        <v>3385</v>
      </c>
      <c r="D6800" t="s">
        <v>654</v>
      </c>
      <c r="E6800" s="40"/>
    </row>
    <row r="6801" spans="1:5" x14ac:dyDescent="0.3">
      <c r="A6801" t="s">
        <v>919</v>
      </c>
      <c r="B6801" t="s">
        <v>3387</v>
      </c>
      <c r="D6801" t="s">
        <v>654</v>
      </c>
      <c r="E6801" s="40"/>
    </row>
    <row r="6802" spans="1:5" x14ac:dyDescent="0.3">
      <c r="A6802" t="s">
        <v>1046</v>
      </c>
      <c r="B6802" t="s">
        <v>3387</v>
      </c>
      <c r="D6802" t="s">
        <v>654</v>
      </c>
      <c r="E6802" s="40"/>
    </row>
    <row r="6803" spans="1:5" x14ac:dyDescent="0.3">
      <c r="A6803" t="s">
        <v>918</v>
      </c>
      <c r="B6803" t="s">
        <v>3387</v>
      </c>
      <c r="D6803" t="s">
        <v>654</v>
      </c>
      <c r="E6803" s="40"/>
    </row>
    <row r="6804" spans="1:5" x14ac:dyDescent="0.3">
      <c r="A6804" t="s">
        <v>613</v>
      </c>
      <c r="B6804" t="s">
        <v>3387</v>
      </c>
      <c r="D6804" t="s">
        <v>654</v>
      </c>
      <c r="E6804" s="40"/>
    </row>
    <row r="6805" spans="1:5" x14ac:dyDescent="0.3">
      <c r="A6805" t="s">
        <v>919</v>
      </c>
      <c r="B6805" t="s">
        <v>3389</v>
      </c>
      <c r="D6805" t="s">
        <v>654</v>
      </c>
      <c r="E6805" s="40"/>
    </row>
    <row r="6806" spans="1:5" x14ac:dyDescent="0.3">
      <c r="A6806" t="s">
        <v>1046</v>
      </c>
      <c r="B6806" t="s">
        <v>3389</v>
      </c>
      <c r="D6806" t="s">
        <v>654</v>
      </c>
      <c r="E6806" s="40"/>
    </row>
    <row r="6807" spans="1:5" x14ac:dyDescent="0.3">
      <c r="A6807" t="s">
        <v>918</v>
      </c>
      <c r="B6807" t="s">
        <v>3389</v>
      </c>
      <c r="D6807" t="s">
        <v>654</v>
      </c>
      <c r="E6807" s="40"/>
    </row>
    <row r="6808" spans="1:5" x14ac:dyDescent="0.3">
      <c r="A6808" t="s">
        <v>613</v>
      </c>
      <c r="B6808" t="s">
        <v>3389</v>
      </c>
      <c r="D6808" t="s">
        <v>654</v>
      </c>
      <c r="E6808" s="40"/>
    </row>
    <row r="6809" spans="1:5" x14ac:dyDescent="0.3">
      <c r="A6809" t="s">
        <v>919</v>
      </c>
      <c r="B6809" t="s">
        <v>3391</v>
      </c>
      <c r="D6809" t="s">
        <v>654</v>
      </c>
      <c r="E6809" s="40"/>
    </row>
    <row r="6810" spans="1:5" x14ac:dyDescent="0.3">
      <c r="A6810" t="s">
        <v>1046</v>
      </c>
      <c r="B6810" t="s">
        <v>3391</v>
      </c>
      <c r="D6810" t="s">
        <v>654</v>
      </c>
      <c r="E6810" s="40"/>
    </row>
    <row r="6811" spans="1:5" x14ac:dyDescent="0.3">
      <c r="A6811" t="s">
        <v>918</v>
      </c>
      <c r="B6811" t="s">
        <v>3391</v>
      </c>
      <c r="D6811" t="s">
        <v>654</v>
      </c>
      <c r="E6811" s="40"/>
    </row>
    <row r="6812" spans="1:5" x14ac:dyDescent="0.3">
      <c r="A6812" t="s">
        <v>613</v>
      </c>
      <c r="B6812" t="s">
        <v>3391</v>
      </c>
      <c r="D6812" t="s">
        <v>654</v>
      </c>
      <c r="E6812" s="40"/>
    </row>
    <row r="6813" spans="1:5" x14ac:dyDescent="0.3">
      <c r="A6813" t="s">
        <v>919</v>
      </c>
      <c r="B6813" t="s">
        <v>3394</v>
      </c>
      <c r="D6813" t="s">
        <v>654</v>
      </c>
      <c r="E6813" s="40"/>
    </row>
    <row r="6814" spans="1:5" x14ac:dyDescent="0.3">
      <c r="A6814" t="s">
        <v>1046</v>
      </c>
      <c r="B6814" t="s">
        <v>3394</v>
      </c>
      <c r="D6814" t="s">
        <v>654</v>
      </c>
      <c r="E6814" s="40"/>
    </row>
    <row r="6815" spans="1:5" x14ac:dyDescent="0.3">
      <c r="A6815" t="s">
        <v>918</v>
      </c>
      <c r="B6815" t="s">
        <v>3394</v>
      </c>
      <c r="D6815" t="s">
        <v>654</v>
      </c>
      <c r="E6815" s="40"/>
    </row>
    <row r="6816" spans="1:5" x14ac:dyDescent="0.3">
      <c r="A6816" t="s">
        <v>613</v>
      </c>
      <c r="B6816" t="s">
        <v>3394</v>
      </c>
      <c r="D6816" t="s">
        <v>654</v>
      </c>
      <c r="E6816" s="40"/>
    </row>
    <row r="6817" spans="1:5" x14ac:dyDescent="0.3">
      <c r="A6817" t="s">
        <v>919</v>
      </c>
      <c r="B6817" t="s">
        <v>3396</v>
      </c>
      <c r="D6817" t="s">
        <v>654</v>
      </c>
      <c r="E6817" s="40"/>
    </row>
    <row r="6818" spans="1:5" x14ac:dyDescent="0.3">
      <c r="A6818" t="s">
        <v>1046</v>
      </c>
      <c r="B6818" t="s">
        <v>3396</v>
      </c>
      <c r="D6818" t="s">
        <v>654</v>
      </c>
      <c r="E6818" s="40"/>
    </row>
    <row r="6819" spans="1:5" x14ac:dyDescent="0.3">
      <c r="A6819" t="s">
        <v>918</v>
      </c>
      <c r="B6819" t="s">
        <v>3396</v>
      </c>
      <c r="D6819" t="s">
        <v>654</v>
      </c>
      <c r="E6819" s="40"/>
    </row>
    <row r="6820" spans="1:5" x14ac:dyDescent="0.3">
      <c r="A6820" t="s">
        <v>613</v>
      </c>
      <c r="B6820" t="s">
        <v>3396</v>
      </c>
      <c r="D6820" t="s">
        <v>654</v>
      </c>
      <c r="E6820" s="40"/>
    </row>
    <row r="6821" spans="1:5" x14ac:dyDescent="0.3">
      <c r="A6821" t="s">
        <v>919</v>
      </c>
      <c r="B6821" t="s">
        <v>3398</v>
      </c>
      <c r="D6821" t="s">
        <v>654</v>
      </c>
      <c r="E6821" s="40"/>
    </row>
    <row r="6822" spans="1:5" x14ac:dyDescent="0.3">
      <c r="A6822" t="s">
        <v>1046</v>
      </c>
      <c r="B6822" t="s">
        <v>3398</v>
      </c>
      <c r="D6822" t="s">
        <v>654</v>
      </c>
      <c r="E6822" s="40"/>
    </row>
    <row r="6823" spans="1:5" x14ac:dyDescent="0.3">
      <c r="A6823" t="s">
        <v>918</v>
      </c>
      <c r="B6823" t="s">
        <v>3398</v>
      </c>
      <c r="D6823" t="s">
        <v>654</v>
      </c>
      <c r="E6823" s="40"/>
    </row>
    <row r="6824" spans="1:5" x14ac:dyDescent="0.3">
      <c r="A6824" t="s">
        <v>613</v>
      </c>
      <c r="B6824" t="s">
        <v>3398</v>
      </c>
      <c r="D6824" t="s">
        <v>654</v>
      </c>
      <c r="E6824" s="40"/>
    </row>
    <row r="6825" spans="1:5" x14ac:dyDescent="0.3">
      <c r="A6825" t="s">
        <v>919</v>
      </c>
      <c r="B6825" t="s">
        <v>3400</v>
      </c>
      <c r="D6825" t="s">
        <v>654</v>
      </c>
      <c r="E6825" s="40"/>
    </row>
    <row r="6826" spans="1:5" x14ac:dyDescent="0.3">
      <c r="A6826" t="s">
        <v>1046</v>
      </c>
      <c r="B6826" t="s">
        <v>3400</v>
      </c>
      <c r="D6826" t="s">
        <v>654</v>
      </c>
      <c r="E6826" s="40"/>
    </row>
    <row r="6827" spans="1:5" x14ac:dyDescent="0.3">
      <c r="A6827" t="s">
        <v>918</v>
      </c>
      <c r="B6827" t="s">
        <v>3400</v>
      </c>
      <c r="D6827" t="s">
        <v>654</v>
      </c>
      <c r="E6827" s="40"/>
    </row>
    <row r="6828" spans="1:5" x14ac:dyDescent="0.3">
      <c r="A6828" t="s">
        <v>613</v>
      </c>
      <c r="B6828" t="s">
        <v>3400</v>
      </c>
      <c r="D6828" t="s">
        <v>654</v>
      </c>
      <c r="E6828" s="40"/>
    </row>
    <row r="6829" spans="1:5" x14ac:dyDescent="0.3">
      <c r="A6829" t="s">
        <v>919</v>
      </c>
      <c r="B6829" t="s">
        <v>3403</v>
      </c>
      <c r="D6829" t="s">
        <v>654</v>
      </c>
      <c r="E6829" s="40"/>
    </row>
    <row r="6830" spans="1:5" x14ac:dyDescent="0.3">
      <c r="A6830" t="s">
        <v>1046</v>
      </c>
      <c r="B6830" t="s">
        <v>3403</v>
      </c>
      <c r="D6830" t="s">
        <v>654</v>
      </c>
      <c r="E6830" s="40"/>
    </row>
    <row r="6831" spans="1:5" x14ac:dyDescent="0.3">
      <c r="A6831" t="s">
        <v>918</v>
      </c>
      <c r="B6831" t="s">
        <v>3403</v>
      </c>
      <c r="D6831" t="s">
        <v>654</v>
      </c>
      <c r="E6831" s="40"/>
    </row>
    <row r="6832" spans="1:5" x14ac:dyDescent="0.3">
      <c r="A6832" t="s">
        <v>613</v>
      </c>
      <c r="B6832" t="s">
        <v>3403</v>
      </c>
      <c r="D6832" t="s">
        <v>654</v>
      </c>
      <c r="E6832" s="40"/>
    </row>
    <row r="6833" spans="1:5" x14ac:dyDescent="0.3">
      <c r="A6833" t="s">
        <v>919</v>
      </c>
      <c r="B6833" t="s">
        <v>3405</v>
      </c>
      <c r="D6833" t="s">
        <v>654</v>
      </c>
      <c r="E6833" s="40"/>
    </row>
    <row r="6834" spans="1:5" x14ac:dyDescent="0.3">
      <c r="A6834" t="s">
        <v>1046</v>
      </c>
      <c r="B6834" t="s">
        <v>3405</v>
      </c>
      <c r="D6834" t="s">
        <v>654</v>
      </c>
      <c r="E6834" s="40"/>
    </row>
    <row r="6835" spans="1:5" x14ac:dyDescent="0.3">
      <c r="A6835" t="s">
        <v>918</v>
      </c>
      <c r="B6835" t="s">
        <v>3405</v>
      </c>
      <c r="D6835" t="s">
        <v>654</v>
      </c>
      <c r="E6835" s="40"/>
    </row>
    <row r="6836" spans="1:5" x14ac:dyDescent="0.3">
      <c r="A6836" t="s">
        <v>613</v>
      </c>
      <c r="B6836" t="s">
        <v>3405</v>
      </c>
      <c r="D6836" t="s">
        <v>654</v>
      </c>
      <c r="E6836" s="40"/>
    </row>
    <row r="6837" spans="1:5" x14ac:dyDescent="0.3">
      <c r="A6837" t="s">
        <v>919</v>
      </c>
      <c r="B6837" t="s">
        <v>3408</v>
      </c>
      <c r="D6837" t="s">
        <v>654</v>
      </c>
      <c r="E6837" s="40"/>
    </row>
    <row r="6838" spans="1:5" x14ac:dyDescent="0.3">
      <c r="A6838" t="s">
        <v>1046</v>
      </c>
      <c r="B6838" t="s">
        <v>3408</v>
      </c>
      <c r="D6838" t="s">
        <v>654</v>
      </c>
      <c r="E6838" s="40"/>
    </row>
    <row r="6839" spans="1:5" x14ac:dyDescent="0.3">
      <c r="A6839" t="s">
        <v>918</v>
      </c>
      <c r="B6839" t="s">
        <v>3408</v>
      </c>
      <c r="D6839" t="s">
        <v>654</v>
      </c>
      <c r="E6839" s="40"/>
    </row>
    <row r="6840" spans="1:5" x14ac:dyDescent="0.3">
      <c r="A6840" t="s">
        <v>613</v>
      </c>
      <c r="B6840" t="s">
        <v>3408</v>
      </c>
      <c r="D6840" t="s">
        <v>654</v>
      </c>
      <c r="E6840" s="40"/>
    </row>
    <row r="6841" spans="1:5" x14ac:dyDescent="0.3">
      <c r="A6841" t="s">
        <v>919</v>
      </c>
      <c r="B6841" t="s">
        <v>3411</v>
      </c>
      <c r="D6841" t="s">
        <v>654</v>
      </c>
      <c r="E6841" s="40"/>
    </row>
    <row r="6842" spans="1:5" x14ac:dyDescent="0.3">
      <c r="A6842" t="s">
        <v>1046</v>
      </c>
      <c r="B6842" t="s">
        <v>3411</v>
      </c>
      <c r="D6842" t="s">
        <v>654</v>
      </c>
      <c r="E6842" s="40"/>
    </row>
    <row r="6843" spans="1:5" x14ac:dyDescent="0.3">
      <c r="A6843" t="s">
        <v>918</v>
      </c>
      <c r="B6843" t="s">
        <v>3411</v>
      </c>
      <c r="D6843" t="s">
        <v>654</v>
      </c>
      <c r="E6843" s="40"/>
    </row>
    <row r="6844" spans="1:5" x14ac:dyDescent="0.3">
      <c r="A6844" t="s">
        <v>613</v>
      </c>
      <c r="B6844" t="s">
        <v>3411</v>
      </c>
      <c r="D6844" t="s">
        <v>654</v>
      </c>
      <c r="E6844" s="40"/>
    </row>
    <row r="6845" spans="1:5" x14ac:dyDescent="0.3">
      <c r="A6845" t="s">
        <v>919</v>
      </c>
      <c r="B6845" t="s">
        <v>3413</v>
      </c>
      <c r="D6845" t="s">
        <v>654</v>
      </c>
      <c r="E6845" s="40"/>
    </row>
    <row r="6846" spans="1:5" x14ac:dyDescent="0.3">
      <c r="A6846" t="s">
        <v>1046</v>
      </c>
      <c r="B6846" t="s">
        <v>3413</v>
      </c>
      <c r="D6846" t="s">
        <v>654</v>
      </c>
      <c r="E6846" s="40"/>
    </row>
    <row r="6847" spans="1:5" x14ac:dyDescent="0.3">
      <c r="A6847" t="s">
        <v>918</v>
      </c>
      <c r="B6847" t="s">
        <v>3413</v>
      </c>
      <c r="D6847" t="s">
        <v>654</v>
      </c>
      <c r="E6847" s="40"/>
    </row>
    <row r="6848" spans="1:5" x14ac:dyDescent="0.3">
      <c r="A6848" t="s">
        <v>613</v>
      </c>
      <c r="B6848" t="s">
        <v>3413</v>
      </c>
      <c r="D6848" t="s">
        <v>654</v>
      </c>
      <c r="E6848" s="40"/>
    </row>
    <row r="6849" spans="1:5" x14ac:dyDescent="0.3">
      <c r="A6849" t="s">
        <v>919</v>
      </c>
      <c r="B6849" t="s">
        <v>3416</v>
      </c>
      <c r="D6849" t="s">
        <v>654</v>
      </c>
      <c r="E6849" s="40"/>
    </row>
    <row r="6850" spans="1:5" x14ac:dyDescent="0.3">
      <c r="A6850" t="s">
        <v>1046</v>
      </c>
      <c r="B6850" t="s">
        <v>3416</v>
      </c>
      <c r="D6850" t="s">
        <v>654</v>
      </c>
      <c r="E6850" s="40"/>
    </row>
    <row r="6851" spans="1:5" x14ac:dyDescent="0.3">
      <c r="A6851" t="s">
        <v>918</v>
      </c>
      <c r="B6851" t="s">
        <v>3416</v>
      </c>
      <c r="D6851" t="s">
        <v>654</v>
      </c>
      <c r="E6851" s="40"/>
    </row>
    <row r="6852" spans="1:5" x14ac:dyDescent="0.3">
      <c r="A6852" t="s">
        <v>613</v>
      </c>
      <c r="B6852" t="s">
        <v>3416</v>
      </c>
      <c r="D6852" t="s">
        <v>654</v>
      </c>
      <c r="E6852" s="40"/>
    </row>
    <row r="6853" spans="1:5" x14ac:dyDescent="0.3">
      <c r="A6853" t="s">
        <v>919</v>
      </c>
      <c r="B6853" t="s">
        <v>3418</v>
      </c>
      <c r="D6853" t="s">
        <v>654</v>
      </c>
      <c r="E6853" s="40"/>
    </row>
    <row r="6854" spans="1:5" x14ac:dyDescent="0.3">
      <c r="A6854" t="s">
        <v>1046</v>
      </c>
      <c r="B6854" t="s">
        <v>3418</v>
      </c>
      <c r="D6854" t="s">
        <v>654</v>
      </c>
      <c r="E6854" s="40"/>
    </row>
    <row r="6855" spans="1:5" x14ac:dyDescent="0.3">
      <c r="A6855" t="s">
        <v>918</v>
      </c>
      <c r="B6855" t="s">
        <v>3418</v>
      </c>
      <c r="D6855" t="s">
        <v>654</v>
      </c>
      <c r="E6855" s="40"/>
    </row>
    <row r="6856" spans="1:5" x14ac:dyDescent="0.3">
      <c r="A6856" t="s">
        <v>613</v>
      </c>
      <c r="B6856" t="s">
        <v>3418</v>
      </c>
      <c r="D6856" t="s">
        <v>654</v>
      </c>
      <c r="E6856" s="40"/>
    </row>
    <row r="6857" spans="1:5" x14ac:dyDescent="0.3">
      <c r="A6857" t="s">
        <v>919</v>
      </c>
      <c r="B6857" t="s">
        <v>3421</v>
      </c>
      <c r="D6857" t="s">
        <v>654</v>
      </c>
      <c r="E6857" s="40"/>
    </row>
    <row r="6858" spans="1:5" x14ac:dyDescent="0.3">
      <c r="A6858" t="s">
        <v>1046</v>
      </c>
      <c r="B6858" t="s">
        <v>3421</v>
      </c>
      <c r="D6858" t="s">
        <v>654</v>
      </c>
      <c r="E6858" s="40"/>
    </row>
    <row r="6859" spans="1:5" x14ac:dyDescent="0.3">
      <c r="A6859" t="s">
        <v>918</v>
      </c>
      <c r="B6859" t="s">
        <v>3421</v>
      </c>
      <c r="D6859" t="s">
        <v>654</v>
      </c>
      <c r="E6859" s="40"/>
    </row>
    <row r="6860" spans="1:5" x14ac:dyDescent="0.3">
      <c r="A6860" t="s">
        <v>613</v>
      </c>
      <c r="B6860" t="s">
        <v>3421</v>
      </c>
      <c r="D6860" t="s">
        <v>654</v>
      </c>
      <c r="E6860" s="40"/>
    </row>
    <row r="6861" spans="1:5" x14ac:dyDescent="0.3">
      <c r="A6861" t="s">
        <v>919</v>
      </c>
      <c r="B6861" t="s">
        <v>3423</v>
      </c>
      <c r="D6861" t="s">
        <v>654</v>
      </c>
      <c r="E6861" s="40"/>
    </row>
    <row r="6862" spans="1:5" x14ac:dyDescent="0.3">
      <c r="A6862" t="s">
        <v>1046</v>
      </c>
      <c r="B6862" t="s">
        <v>3423</v>
      </c>
      <c r="D6862" t="s">
        <v>654</v>
      </c>
      <c r="E6862" s="40"/>
    </row>
    <row r="6863" spans="1:5" x14ac:dyDescent="0.3">
      <c r="A6863" t="s">
        <v>918</v>
      </c>
      <c r="B6863" t="s">
        <v>3423</v>
      </c>
      <c r="D6863" t="s">
        <v>654</v>
      </c>
      <c r="E6863" s="40"/>
    </row>
    <row r="6864" spans="1:5" x14ac:dyDescent="0.3">
      <c r="A6864" t="s">
        <v>613</v>
      </c>
      <c r="B6864" t="s">
        <v>3423</v>
      </c>
      <c r="D6864" t="s">
        <v>654</v>
      </c>
      <c r="E6864" s="40"/>
    </row>
    <row r="6865" spans="1:5" x14ac:dyDescent="0.3">
      <c r="A6865" t="s">
        <v>919</v>
      </c>
      <c r="B6865" t="s">
        <v>3426</v>
      </c>
      <c r="D6865" t="s">
        <v>654</v>
      </c>
      <c r="E6865" s="40"/>
    </row>
    <row r="6866" spans="1:5" x14ac:dyDescent="0.3">
      <c r="A6866" t="s">
        <v>1046</v>
      </c>
      <c r="B6866" t="s">
        <v>3426</v>
      </c>
      <c r="D6866" t="s">
        <v>654</v>
      </c>
      <c r="E6866" s="40"/>
    </row>
    <row r="6867" spans="1:5" x14ac:dyDescent="0.3">
      <c r="A6867" t="s">
        <v>918</v>
      </c>
      <c r="B6867" t="s">
        <v>3426</v>
      </c>
      <c r="D6867" t="s">
        <v>654</v>
      </c>
      <c r="E6867" s="40"/>
    </row>
    <row r="6868" spans="1:5" x14ac:dyDescent="0.3">
      <c r="A6868" t="s">
        <v>613</v>
      </c>
      <c r="B6868" t="s">
        <v>3426</v>
      </c>
      <c r="D6868" t="s">
        <v>654</v>
      </c>
      <c r="E6868" s="40"/>
    </row>
    <row r="6869" spans="1:5" x14ac:dyDescent="0.3">
      <c r="A6869" t="s">
        <v>919</v>
      </c>
      <c r="B6869" t="s">
        <v>3429</v>
      </c>
      <c r="D6869" t="s">
        <v>654</v>
      </c>
      <c r="E6869" s="40"/>
    </row>
    <row r="6870" spans="1:5" x14ac:dyDescent="0.3">
      <c r="A6870" t="s">
        <v>1046</v>
      </c>
      <c r="B6870" t="s">
        <v>3429</v>
      </c>
      <c r="D6870" t="s">
        <v>654</v>
      </c>
      <c r="E6870" s="40"/>
    </row>
    <row r="6871" spans="1:5" x14ac:dyDescent="0.3">
      <c r="A6871" t="s">
        <v>918</v>
      </c>
      <c r="B6871" t="s">
        <v>3429</v>
      </c>
      <c r="D6871" t="s">
        <v>654</v>
      </c>
      <c r="E6871" s="40"/>
    </row>
    <row r="6872" spans="1:5" x14ac:dyDescent="0.3">
      <c r="A6872" t="s">
        <v>613</v>
      </c>
      <c r="B6872" t="s">
        <v>3429</v>
      </c>
      <c r="D6872" t="s">
        <v>654</v>
      </c>
      <c r="E6872" s="40"/>
    </row>
    <row r="6873" spans="1:5" x14ac:dyDescent="0.3">
      <c r="A6873" t="s">
        <v>919</v>
      </c>
      <c r="B6873" t="s">
        <v>3432</v>
      </c>
      <c r="D6873" t="s">
        <v>654</v>
      </c>
      <c r="E6873" s="40"/>
    </row>
    <row r="6874" spans="1:5" x14ac:dyDescent="0.3">
      <c r="A6874" t="s">
        <v>1046</v>
      </c>
      <c r="B6874" t="s">
        <v>3432</v>
      </c>
      <c r="D6874" t="s">
        <v>654</v>
      </c>
      <c r="E6874" s="40"/>
    </row>
    <row r="6875" spans="1:5" x14ac:dyDescent="0.3">
      <c r="A6875" t="s">
        <v>918</v>
      </c>
      <c r="B6875" t="s">
        <v>3432</v>
      </c>
      <c r="D6875" t="s">
        <v>654</v>
      </c>
      <c r="E6875" s="40"/>
    </row>
    <row r="6876" spans="1:5" x14ac:dyDescent="0.3">
      <c r="A6876" t="s">
        <v>613</v>
      </c>
      <c r="B6876" t="s">
        <v>3432</v>
      </c>
      <c r="D6876" t="s">
        <v>654</v>
      </c>
      <c r="E6876" s="40"/>
    </row>
    <row r="6877" spans="1:5" x14ac:dyDescent="0.3">
      <c r="A6877" t="s">
        <v>919</v>
      </c>
      <c r="B6877" t="s">
        <v>3434</v>
      </c>
      <c r="D6877" t="s">
        <v>654</v>
      </c>
      <c r="E6877" s="40"/>
    </row>
    <row r="6878" spans="1:5" x14ac:dyDescent="0.3">
      <c r="A6878" t="s">
        <v>1046</v>
      </c>
      <c r="B6878" t="s">
        <v>3434</v>
      </c>
      <c r="D6878" t="s">
        <v>654</v>
      </c>
      <c r="E6878" s="40"/>
    </row>
    <row r="6879" spans="1:5" x14ac:dyDescent="0.3">
      <c r="A6879" t="s">
        <v>918</v>
      </c>
      <c r="B6879" t="s">
        <v>3434</v>
      </c>
      <c r="D6879" t="s">
        <v>654</v>
      </c>
      <c r="E6879" s="40"/>
    </row>
    <row r="6880" spans="1:5" x14ac:dyDescent="0.3">
      <c r="A6880" t="s">
        <v>613</v>
      </c>
      <c r="B6880" t="s">
        <v>3434</v>
      </c>
      <c r="D6880" t="s">
        <v>654</v>
      </c>
      <c r="E6880" s="40"/>
    </row>
    <row r="6881" spans="1:5" x14ac:dyDescent="0.3">
      <c r="A6881" t="s">
        <v>919</v>
      </c>
      <c r="B6881" t="s">
        <v>3436</v>
      </c>
      <c r="D6881" t="s">
        <v>654</v>
      </c>
      <c r="E6881" s="40"/>
    </row>
    <row r="6882" spans="1:5" x14ac:dyDescent="0.3">
      <c r="A6882" t="s">
        <v>1046</v>
      </c>
      <c r="B6882" t="s">
        <v>3436</v>
      </c>
      <c r="D6882" t="s">
        <v>654</v>
      </c>
      <c r="E6882" s="40"/>
    </row>
    <row r="6883" spans="1:5" x14ac:dyDescent="0.3">
      <c r="A6883" t="s">
        <v>918</v>
      </c>
      <c r="B6883" t="s">
        <v>3436</v>
      </c>
      <c r="D6883" t="s">
        <v>654</v>
      </c>
      <c r="E6883" s="40"/>
    </row>
    <row r="6884" spans="1:5" x14ac:dyDescent="0.3">
      <c r="A6884" t="s">
        <v>613</v>
      </c>
      <c r="B6884" t="s">
        <v>3436</v>
      </c>
      <c r="D6884" t="s">
        <v>654</v>
      </c>
      <c r="E6884" s="40"/>
    </row>
    <row r="6885" spans="1:5" x14ac:dyDescent="0.3">
      <c r="A6885" t="s">
        <v>919</v>
      </c>
      <c r="B6885" t="s">
        <v>3439</v>
      </c>
      <c r="D6885" t="s">
        <v>654</v>
      </c>
      <c r="E6885" s="40"/>
    </row>
    <row r="6886" spans="1:5" x14ac:dyDescent="0.3">
      <c r="A6886" t="s">
        <v>1046</v>
      </c>
      <c r="B6886" t="s">
        <v>3439</v>
      </c>
      <c r="D6886" t="s">
        <v>654</v>
      </c>
      <c r="E6886" s="40"/>
    </row>
    <row r="6887" spans="1:5" x14ac:dyDescent="0.3">
      <c r="A6887" t="s">
        <v>918</v>
      </c>
      <c r="B6887" t="s">
        <v>3439</v>
      </c>
      <c r="D6887" t="s">
        <v>654</v>
      </c>
      <c r="E6887" s="40"/>
    </row>
    <row r="6888" spans="1:5" x14ac:dyDescent="0.3">
      <c r="A6888" t="s">
        <v>613</v>
      </c>
      <c r="B6888" t="s">
        <v>3439</v>
      </c>
      <c r="D6888" t="s">
        <v>654</v>
      </c>
      <c r="E6888" s="40"/>
    </row>
    <row r="6889" spans="1:5" x14ac:dyDescent="0.3">
      <c r="A6889" t="s">
        <v>919</v>
      </c>
      <c r="B6889" t="s">
        <v>3442</v>
      </c>
      <c r="D6889" t="s">
        <v>654</v>
      </c>
      <c r="E6889" s="40"/>
    </row>
    <row r="6890" spans="1:5" x14ac:dyDescent="0.3">
      <c r="A6890" t="s">
        <v>1046</v>
      </c>
      <c r="B6890" t="s">
        <v>3442</v>
      </c>
      <c r="D6890" t="s">
        <v>654</v>
      </c>
      <c r="E6890" s="40"/>
    </row>
    <row r="6891" spans="1:5" x14ac:dyDescent="0.3">
      <c r="A6891" t="s">
        <v>918</v>
      </c>
      <c r="B6891" t="s">
        <v>3442</v>
      </c>
      <c r="D6891" t="s">
        <v>654</v>
      </c>
      <c r="E6891" s="40"/>
    </row>
    <row r="6892" spans="1:5" x14ac:dyDescent="0.3">
      <c r="A6892" t="s">
        <v>613</v>
      </c>
      <c r="B6892" t="s">
        <v>3442</v>
      </c>
      <c r="D6892" t="s">
        <v>654</v>
      </c>
      <c r="E6892" s="40"/>
    </row>
    <row r="6893" spans="1:5" x14ac:dyDescent="0.3">
      <c r="A6893" t="s">
        <v>919</v>
      </c>
      <c r="B6893" t="s">
        <v>3756</v>
      </c>
      <c r="D6893" t="s">
        <v>654</v>
      </c>
      <c r="E6893" s="40"/>
    </row>
    <row r="6894" spans="1:5" x14ac:dyDescent="0.3">
      <c r="A6894" t="s">
        <v>1046</v>
      </c>
      <c r="B6894" t="s">
        <v>3756</v>
      </c>
      <c r="D6894" t="s">
        <v>654</v>
      </c>
      <c r="E6894" s="40"/>
    </row>
    <row r="6895" spans="1:5" x14ac:dyDescent="0.3">
      <c r="A6895" t="s">
        <v>918</v>
      </c>
      <c r="B6895" t="s">
        <v>3756</v>
      </c>
      <c r="D6895" t="s">
        <v>654</v>
      </c>
      <c r="E6895" s="40"/>
    </row>
    <row r="6896" spans="1:5" x14ac:dyDescent="0.3">
      <c r="A6896" t="s">
        <v>613</v>
      </c>
      <c r="B6896" t="s">
        <v>3756</v>
      </c>
      <c r="D6896" t="s">
        <v>654</v>
      </c>
      <c r="E6896" s="40"/>
    </row>
    <row r="6897" spans="1:5" x14ac:dyDescent="0.3">
      <c r="A6897" t="s">
        <v>919</v>
      </c>
      <c r="B6897" t="s">
        <v>3757</v>
      </c>
      <c r="D6897" t="s">
        <v>654</v>
      </c>
      <c r="E6897" s="40"/>
    </row>
    <row r="6898" spans="1:5" x14ac:dyDescent="0.3">
      <c r="A6898" t="s">
        <v>1046</v>
      </c>
      <c r="B6898" t="s">
        <v>3757</v>
      </c>
      <c r="D6898" t="s">
        <v>654</v>
      </c>
      <c r="E6898" s="40"/>
    </row>
    <row r="6899" spans="1:5" x14ac:dyDescent="0.3">
      <c r="A6899" t="s">
        <v>918</v>
      </c>
      <c r="B6899" t="s">
        <v>3757</v>
      </c>
      <c r="D6899" t="s">
        <v>654</v>
      </c>
      <c r="E6899" s="40"/>
    </row>
    <row r="6900" spans="1:5" x14ac:dyDescent="0.3">
      <c r="A6900" t="s">
        <v>613</v>
      </c>
      <c r="B6900" t="s">
        <v>3757</v>
      </c>
      <c r="D6900" t="s">
        <v>654</v>
      </c>
      <c r="E6900" s="40"/>
    </row>
    <row r="6901" spans="1:5" x14ac:dyDescent="0.3">
      <c r="A6901" t="s">
        <v>919</v>
      </c>
      <c r="B6901" t="s">
        <v>3758</v>
      </c>
      <c r="D6901" t="s">
        <v>654</v>
      </c>
      <c r="E6901" s="40"/>
    </row>
    <row r="6902" spans="1:5" x14ac:dyDescent="0.3">
      <c r="A6902" t="s">
        <v>1046</v>
      </c>
      <c r="B6902" t="s">
        <v>3758</v>
      </c>
      <c r="D6902" t="s">
        <v>654</v>
      </c>
      <c r="E6902" s="40"/>
    </row>
    <row r="6903" spans="1:5" x14ac:dyDescent="0.3">
      <c r="A6903" t="s">
        <v>918</v>
      </c>
      <c r="B6903" t="s">
        <v>3758</v>
      </c>
      <c r="D6903" t="s">
        <v>654</v>
      </c>
      <c r="E6903" s="40"/>
    </row>
    <row r="6904" spans="1:5" x14ac:dyDescent="0.3">
      <c r="A6904" t="s">
        <v>613</v>
      </c>
      <c r="B6904" t="s">
        <v>3758</v>
      </c>
      <c r="D6904" t="s">
        <v>654</v>
      </c>
      <c r="E6904" s="40"/>
    </row>
    <row r="6905" spans="1:5" x14ac:dyDescent="0.3">
      <c r="A6905" t="s">
        <v>919</v>
      </c>
      <c r="B6905" t="s">
        <v>3759</v>
      </c>
      <c r="D6905" t="s">
        <v>654</v>
      </c>
      <c r="E6905" s="40"/>
    </row>
    <row r="6906" spans="1:5" x14ac:dyDescent="0.3">
      <c r="A6906" t="s">
        <v>1046</v>
      </c>
      <c r="B6906" t="s">
        <v>3759</v>
      </c>
      <c r="D6906" t="s">
        <v>654</v>
      </c>
      <c r="E6906" s="40"/>
    </row>
    <row r="6907" spans="1:5" x14ac:dyDescent="0.3">
      <c r="A6907" t="s">
        <v>918</v>
      </c>
      <c r="B6907" t="s">
        <v>3759</v>
      </c>
      <c r="D6907" t="s">
        <v>654</v>
      </c>
      <c r="E6907" s="40"/>
    </row>
    <row r="6908" spans="1:5" x14ac:dyDescent="0.3">
      <c r="A6908" t="s">
        <v>613</v>
      </c>
      <c r="B6908" t="s">
        <v>3759</v>
      </c>
      <c r="D6908" t="s">
        <v>654</v>
      </c>
      <c r="E6908" s="40"/>
    </row>
    <row r="6909" spans="1:5" x14ac:dyDescent="0.3">
      <c r="A6909" t="s">
        <v>919</v>
      </c>
      <c r="B6909" t="s">
        <v>3504</v>
      </c>
      <c r="D6909" t="s">
        <v>654</v>
      </c>
      <c r="E6909" s="40"/>
    </row>
    <row r="6910" spans="1:5" x14ac:dyDescent="0.3">
      <c r="A6910" t="s">
        <v>1046</v>
      </c>
      <c r="B6910" t="s">
        <v>3504</v>
      </c>
      <c r="D6910" t="s">
        <v>654</v>
      </c>
      <c r="E6910" s="40"/>
    </row>
    <row r="6911" spans="1:5" x14ac:dyDescent="0.3">
      <c r="A6911" t="s">
        <v>918</v>
      </c>
      <c r="B6911" t="s">
        <v>3504</v>
      </c>
      <c r="D6911" t="s">
        <v>654</v>
      </c>
      <c r="E6911" s="40"/>
    </row>
    <row r="6912" spans="1:5" x14ac:dyDescent="0.3">
      <c r="A6912" t="s">
        <v>613</v>
      </c>
      <c r="B6912" t="s">
        <v>3504</v>
      </c>
      <c r="D6912" t="s">
        <v>654</v>
      </c>
      <c r="E6912" s="40"/>
    </row>
    <row r="6913" spans="1:5" x14ac:dyDescent="0.3">
      <c r="A6913" t="s">
        <v>919</v>
      </c>
      <c r="B6913" t="s">
        <v>3503</v>
      </c>
      <c r="D6913" t="s">
        <v>654</v>
      </c>
      <c r="E6913" s="40"/>
    </row>
    <row r="6914" spans="1:5" x14ac:dyDescent="0.3">
      <c r="A6914" t="s">
        <v>1046</v>
      </c>
      <c r="B6914" t="s">
        <v>3503</v>
      </c>
      <c r="D6914" t="s">
        <v>654</v>
      </c>
      <c r="E6914" s="40"/>
    </row>
    <row r="6915" spans="1:5" x14ac:dyDescent="0.3">
      <c r="A6915" t="s">
        <v>918</v>
      </c>
      <c r="B6915" t="s">
        <v>3503</v>
      </c>
      <c r="D6915" t="s">
        <v>654</v>
      </c>
      <c r="E6915" s="40"/>
    </row>
    <row r="6916" spans="1:5" x14ac:dyDescent="0.3">
      <c r="A6916" t="s">
        <v>613</v>
      </c>
      <c r="B6916" t="s">
        <v>3503</v>
      </c>
      <c r="D6916" t="s">
        <v>654</v>
      </c>
      <c r="E6916" s="40"/>
    </row>
    <row r="6917" spans="1:5" x14ac:dyDescent="0.3">
      <c r="A6917" t="s">
        <v>919</v>
      </c>
      <c r="B6917" t="s">
        <v>3760</v>
      </c>
      <c r="D6917" t="s">
        <v>654</v>
      </c>
      <c r="E6917" s="40"/>
    </row>
    <row r="6918" spans="1:5" x14ac:dyDescent="0.3">
      <c r="A6918" t="s">
        <v>1046</v>
      </c>
      <c r="B6918" t="s">
        <v>3760</v>
      </c>
      <c r="D6918" t="s">
        <v>654</v>
      </c>
      <c r="E6918" s="40"/>
    </row>
    <row r="6919" spans="1:5" x14ac:dyDescent="0.3">
      <c r="A6919" t="s">
        <v>918</v>
      </c>
      <c r="B6919" t="s">
        <v>3760</v>
      </c>
      <c r="D6919" t="s">
        <v>654</v>
      </c>
      <c r="E6919" s="40"/>
    </row>
    <row r="6920" spans="1:5" x14ac:dyDescent="0.3">
      <c r="A6920" t="s">
        <v>613</v>
      </c>
      <c r="B6920" t="s">
        <v>3760</v>
      </c>
      <c r="D6920" t="s">
        <v>654</v>
      </c>
      <c r="E6920" s="40"/>
    </row>
    <row r="6921" spans="1:5" x14ac:dyDescent="0.3">
      <c r="A6921" t="s">
        <v>919</v>
      </c>
      <c r="B6921" t="s">
        <v>3761</v>
      </c>
      <c r="D6921" t="s">
        <v>654</v>
      </c>
      <c r="E6921" s="40"/>
    </row>
    <row r="6922" spans="1:5" x14ac:dyDescent="0.3">
      <c r="A6922" t="s">
        <v>1046</v>
      </c>
      <c r="B6922" t="s">
        <v>3761</v>
      </c>
      <c r="D6922" t="s">
        <v>654</v>
      </c>
      <c r="E6922" s="40"/>
    </row>
    <row r="6923" spans="1:5" x14ac:dyDescent="0.3">
      <c r="A6923" t="s">
        <v>918</v>
      </c>
      <c r="B6923" t="s">
        <v>3761</v>
      </c>
      <c r="D6923" t="s">
        <v>654</v>
      </c>
      <c r="E6923" s="40"/>
    </row>
    <row r="6924" spans="1:5" x14ac:dyDescent="0.3">
      <c r="A6924" t="s">
        <v>613</v>
      </c>
      <c r="B6924" t="s">
        <v>3761</v>
      </c>
      <c r="D6924" t="s">
        <v>654</v>
      </c>
      <c r="E6924" s="40"/>
    </row>
    <row r="6925" spans="1:5" x14ac:dyDescent="0.3">
      <c r="A6925" t="s">
        <v>919</v>
      </c>
      <c r="B6925" t="s">
        <v>3762</v>
      </c>
      <c r="D6925" t="s">
        <v>654</v>
      </c>
      <c r="E6925" s="40"/>
    </row>
    <row r="6926" spans="1:5" x14ac:dyDescent="0.3">
      <c r="A6926" t="s">
        <v>1046</v>
      </c>
      <c r="B6926" t="s">
        <v>3762</v>
      </c>
      <c r="D6926" t="s">
        <v>654</v>
      </c>
      <c r="E6926" s="40"/>
    </row>
    <row r="6927" spans="1:5" x14ac:dyDescent="0.3">
      <c r="A6927" t="s">
        <v>918</v>
      </c>
      <c r="B6927" t="s">
        <v>3762</v>
      </c>
      <c r="D6927" t="s">
        <v>654</v>
      </c>
      <c r="E6927" s="40"/>
    </row>
    <row r="6928" spans="1:5" x14ac:dyDescent="0.3">
      <c r="A6928" t="s">
        <v>613</v>
      </c>
      <c r="B6928" t="s">
        <v>3762</v>
      </c>
      <c r="D6928" t="s">
        <v>654</v>
      </c>
      <c r="E6928" s="40"/>
    </row>
    <row r="6929" spans="1:5" x14ac:dyDescent="0.3">
      <c r="A6929" t="s">
        <v>919</v>
      </c>
      <c r="B6929" t="s">
        <v>3763</v>
      </c>
      <c r="D6929" t="s">
        <v>654</v>
      </c>
      <c r="E6929" s="40"/>
    </row>
    <row r="6930" spans="1:5" x14ac:dyDescent="0.3">
      <c r="A6930" t="s">
        <v>1046</v>
      </c>
      <c r="B6930" t="s">
        <v>3763</v>
      </c>
      <c r="D6930" t="s">
        <v>654</v>
      </c>
      <c r="E6930" s="40"/>
    </row>
    <row r="6931" spans="1:5" x14ac:dyDescent="0.3">
      <c r="A6931" t="s">
        <v>918</v>
      </c>
      <c r="B6931" t="s">
        <v>3763</v>
      </c>
      <c r="D6931" t="s">
        <v>654</v>
      </c>
      <c r="E6931" s="40"/>
    </row>
    <row r="6932" spans="1:5" x14ac:dyDescent="0.3">
      <c r="A6932" t="s">
        <v>613</v>
      </c>
      <c r="B6932" t="s">
        <v>3763</v>
      </c>
      <c r="D6932" t="s">
        <v>654</v>
      </c>
      <c r="E6932" s="40"/>
    </row>
    <row r="6933" spans="1:5" x14ac:dyDescent="0.3">
      <c r="A6933" t="s">
        <v>919</v>
      </c>
      <c r="B6933" t="s">
        <v>3507</v>
      </c>
      <c r="D6933" t="s">
        <v>654</v>
      </c>
      <c r="E6933" s="40"/>
    </row>
    <row r="6934" spans="1:5" x14ac:dyDescent="0.3">
      <c r="A6934" t="s">
        <v>1046</v>
      </c>
      <c r="B6934" t="s">
        <v>3507</v>
      </c>
      <c r="D6934" t="s">
        <v>654</v>
      </c>
      <c r="E6934" s="40"/>
    </row>
    <row r="6935" spans="1:5" x14ac:dyDescent="0.3">
      <c r="A6935" t="s">
        <v>918</v>
      </c>
      <c r="B6935" t="s">
        <v>3507</v>
      </c>
      <c r="D6935" t="s">
        <v>654</v>
      </c>
      <c r="E6935" s="40"/>
    </row>
    <row r="6936" spans="1:5" x14ac:dyDescent="0.3">
      <c r="A6936" t="s">
        <v>613</v>
      </c>
      <c r="B6936" t="s">
        <v>3507</v>
      </c>
      <c r="D6936" t="s">
        <v>654</v>
      </c>
      <c r="E6936" s="40"/>
    </row>
    <row r="6937" spans="1:5" x14ac:dyDescent="0.3">
      <c r="A6937" t="s">
        <v>919</v>
      </c>
      <c r="B6937" t="s">
        <v>3506</v>
      </c>
      <c r="D6937" t="s">
        <v>654</v>
      </c>
      <c r="E6937" s="40"/>
    </row>
    <row r="6938" spans="1:5" x14ac:dyDescent="0.3">
      <c r="A6938" t="s">
        <v>1046</v>
      </c>
      <c r="B6938" t="s">
        <v>3506</v>
      </c>
      <c r="D6938" t="s">
        <v>654</v>
      </c>
      <c r="E6938" s="40"/>
    </row>
    <row r="6939" spans="1:5" x14ac:dyDescent="0.3">
      <c r="A6939" t="s">
        <v>918</v>
      </c>
      <c r="B6939" t="s">
        <v>3506</v>
      </c>
      <c r="D6939" t="s">
        <v>654</v>
      </c>
      <c r="E6939" s="40"/>
    </row>
    <row r="6940" spans="1:5" x14ac:dyDescent="0.3">
      <c r="A6940" t="s">
        <v>613</v>
      </c>
      <c r="B6940" t="s">
        <v>3506</v>
      </c>
      <c r="D6940" t="s">
        <v>654</v>
      </c>
      <c r="E6940" s="40"/>
    </row>
    <row r="6941" spans="1:5" x14ac:dyDescent="0.3">
      <c r="A6941" t="s">
        <v>919</v>
      </c>
      <c r="B6941" t="s">
        <v>3764</v>
      </c>
      <c r="D6941" t="s">
        <v>654</v>
      </c>
      <c r="E6941" s="40"/>
    </row>
    <row r="6942" spans="1:5" x14ac:dyDescent="0.3">
      <c r="A6942" t="s">
        <v>1046</v>
      </c>
      <c r="B6942" t="s">
        <v>3764</v>
      </c>
      <c r="D6942" t="s">
        <v>654</v>
      </c>
      <c r="E6942" s="40"/>
    </row>
    <row r="6943" spans="1:5" x14ac:dyDescent="0.3">
      <c r="A6943" t="s">
        <v>918</v>
      </c>
      <c r="B6943" t="s">
        <v>3764</v>
      </c>
      <c r="D6943" t="s">
        <v>654</v>
      </c>
      <c r="E6943" s="40"/>
    </row>
    <row r="6944" spans="1:5" x14ac:dyDescent="0.3">
      <c r="A6944" t="s">
        <v>613</v>
      </c>
      <c r="B6944" t="s">
        <v>3764</v>
      </c>
      <c r="D6944" t="s">
        <v>654</v>
      </c>
      <c r="E6944" s="40"/>
    </row>
    <row r="6945" spans="1:5" x14ac:dyDescent="0.3">
      <c r="A6945" t="s">
        <v>919</v>
      </c>
      <c r="B6945" t="s">
        <v>3508</v>
      </c>
      <c r="D6945" t="s">
        <v>654</v>
      </c>
      <c r="E6945" s="40"/>
    </row>
    <row r="6946" spans="1:5" x14ac:dyDescent="0.3">
      <c r="A6946" t="s">
        <v>1046</v>
      </c>
      <c r="B6946" t="s">
        <v>3508</v>
      </c>
      <c r="D6946" t="s">
        <v>654</v>
      </c>
      <c r="E6946" s="40"/>
    </row>
    <row r="6947" spans="1:5" x14ac:dyDescent="0.3">
      <c r="A6947" t="s">
        <v>918</v>
      </c>
      <c r="B6947" t="s">
        <v>3508</v>
      </c>
      <c r="D6947" t="s">
        <v>654</v>
      </c>
      <c r="E6947" s="40"/>
    </row>
    <row r="6948" spans="1:5" x14ac:dyDescent="0.3">
      <c r="A6948" t="s">
        <v>613</v>
      </c>
      <c r="B6948" t="s">
        <v>3508</v>
      </c>
      <c r="D6948" t="s">
        <v>654</v>
      </c>
      <c r="E6948" s="40"/>
    </row>
    <row r="6949" spans="1:5" x14ac:dyDescent="0.3">
      <c r="A6949" t="s">
        <v>919</v>
      </c>
      <c r="B6949" t="s">
        <v>3765</v>
      </c>
      <c r="D6949" t="s">
        <v>654</v>
      </c>
      <c r="E6949" s="40"/>
    </row>
    <row r="6950" spans="1:5" x14ac:dyDescent="0.3">
      <c r="A6950" t="s">
        <v>1046</v>
      </c>
      <c r="B6950" t="s">
        <v>3765</v>
      </c>
      <c r="D6950" t="s">
        <v>654</v>
      </c>
      <c r="E6950" s="40"/>
    </row>
    <row r="6951" spans="1:5" x14ac:dyDescent="0.3">
      <c r="A6951" t="s">
        <v>918</v>
      </c>
      <c r="B6951" t="s">
        <v>3765</v>
      </c>
      <c r="D6951" t="s">
        <v>654</v>
      </c>
      <c r="E6951" s="40"/>
    </row>
    <row r="6952" spans="1:5" x14ac:dyDescent="0.3">
      <c r="A6952" t="s">
        <v>613</v>
      </c>
      <c r="B6952" t="s">
        <v>3765</v>
      </c>
      <c r="D6952" t="s">
        <v>654</v>
      </c>
      <c r="E6952" s="40"/>
    </row>
    <row r="6953" spans="1:5" x14ac:dyDescent="0.3">
      <c r="A6953" t="s">
        <v>919</v>
      </c>
      <c r="B6953" t="s">
        <v>3766</v>
      </c>
      <c r="D6953" t="s">
        <v>654</v>
      </c>
      <c r="E6953" s="40"/>
    </row>
    <row r="6954" spans="1:5" x14ac:dyDescent="0.3">
      <c r="A6954" t="s">
        <v>1046</v>
      </c>
      <c r="B6954" t="s">
        <v>3766</v>
      </c>
      <c r="D6954" t="s">
        <v>654</v>
      </c>
      <c r="E6954" s="40"/>
    </row>
    <row r="6955" spans="1:5" x14ac:dyDescent="0.3">
      <c r="A6955" t="s">
        <v>918</v>
      </c>
      <c r="B6955" t="s">
        <v>3766</v>
      </c>
      <c r="D6955" t="s">
        <v>654</v>
      </c>
      <c r="E6955" s="40"/>
    </row>
    <row r="6956" spans="1:5" x14ac:dyDescent="0.3">
      <c r="A6956" t="s">
        <v>613</v>
      </c>
      <c r="B6956" t="s">
        <v>3766</v>
      </c>
      <c r="D6956" t="s">
        <v>654</v>
      </c>
      <c r="E6956" s="40"/>
    </row>
    <row r="6957" spans="1:5" x14ac:dyDescent="0.3">
      <c r="A6957" t="s">
        <v>919</v>
      </c>
      <c r="B6957" t="s">
        <v>3767</v>
      </c>
      <c r="D6957" t="s">
        <v>654</v>
      </c>
      <c r="E6957" s="40"/>
    </row>
    <row r="6958" spans="1:5" x14ac:dyDescent="0.3">
      <c r="A6958" t="s">
        <v>1046</v>
      </c>
      <c r="B6958" t="s">
        <v>3767</v>
      </c>
      <c r="D6958" t="s">
        <v>654</v>
      </c>
      <c r="E6958" s="40"/>
    </row>
    <row r="6959" spans="1:5" x14ac:dyDescent="0.3">
      <c r="A6959" t="s">
        <v>918</v>
      </c>
      <c r="B6959" t="s">
        <v>3767</v>
      </c>
      <c r="D6959" t="s">
        <v>654</v>
      </c>
      <c r="E6959" s="40"/>
    </row>
    <row r="6960" spans="1:5" x14ac:dyDescent="0.3">
      <c r="A6960" t="s">
        <v>613</v>
      </c>
      <c r="B6960" t="s">
        <v>3767</v>
      </c>
      <c r="D6960" t="s">
        <v>654</v>
      </c>
      <c r="E6960" s="40"/>
    </row>
    <row r="6961" spans="1:5" x14ac:dyDescent="0.3">
      <c r="A6961" t="s">
        <v>919</v>
      </c>
      <c r="B6961" t="s">
        <v>3768</v>
      </c>
      <c r="D6961" t="s">
        <v>654</v>
      </c>
      <c r="E6961" s="40"/>
    </row>
    <row r="6962" spans="1:5" x14ac:dyDescent="0.3">
      <c r="A6962" t="s">
        <v>1046</v>
      </c>
      <c r="B6962" t="s">
        <v>3768</v>
      </c>
      <c r="D6962" t="s">
        <v>654</v>
      </c>
      <c r="E6962" s="40"/>
    </row>
    <row r="6963" spans="1:5" x14ac:dyDescent="0.3">
      <c r="A6963" t="s">
        <v>918</v>
      </c>
      <c r="B6963" t="s">
        <v>3768</v>
      </c>
      <c r="D6963" t="s">
        <v>654</v>
      </c>
      <c r="E6963" s="40"/>
    </row>
    <row r="6964" spans="1:5" x14ac:dyDescent="0.3">
      <c r="A6964" t="s">
        <v>613</v>
      </c>
      <c r="B6964" t="s">
        <v>3768</v>
      </c>
      <c r="D6964" t="s">
        <v>654</v>
      </c>
      <c r="E6964" s="40"/>
    </row>
    <row r="6965" spans="1:5" x14ac:dyDescent="0.3">
      <c r="A6965" t="s">
        <v>919</v>
      </c>
      <c r="B6965" t="s">
        <v>3769</v>
      </c>
      <c r="D6965" t="s">
        <v>654</v>
      </c>
      <c r="E6965" s="40"/>
    </row>
    <row r="6966" spans="1:5" x14ac:dyDescent="0.3">
      <c r="A6966" t="s">
        <v>1046</v>
      </c>
      <c r="B6966" t="s">
        <v>3769</v>
      </c>
      <c r="D6966" t="s">
        <v>654</v>
      </c>
      <c r="E6966" s="40"/>
    </row>
    <row r="6967" spans="1:5" x14ac:dyDescent="0.3">
      <c r="A6967" t="s">
        <v>918</v>
      </c>
      <c r="B6967" t="s">
        <v>3769</v>
      </c>
      <c r="D6967" t="s">
        <v>654</v>
      </c>
      <c r="E6967" s="40"/>
    </row>
    <row r="6968" spans="1:5" x14ac:dyDescent="0.3">
      <c r="A6968" t="s">
        <v>613</v>
      </c>
      <c r="B6968" t="s">
        <v>3769</v>
      </c>
      <c r="D6968" t="s">
        <v>654</v>
      </c>
      <c r="E6968" s="40"/>
    </row>
    <row r="6969" spans="1:5" x14ac:dyDescent="0.3">
      <c r="A6969" t="s">
        <v>919</v>
      </c>
      <c r="B6969" t="s">
        <v>3510</v>
      </c>
      <c r="D6969" t="s">
        <v>654</v>
      </c>
      <c r="E6969" s="40"/>
    </row>
    <row r="6970" spans="1:5" x14ac:dyDescent="0.3">
      <c r="A6970" t="s">
        <v>1046</v>
      </c>
      <c r="B6970" t="s">
        <v>3510</v>
      </c>
      <c r="D6970" t="s">
        <v>654</v>
      </c>
      <c r="E6970" s="40"/>
    </row>
    <row r="6971" spans="1:5" x14ac:dyDescent="0.3">
      <c r="A6971" t="s">
        <v>918</v>
      </c>
      <c r="B6971" t="s">
        <v>3510</v>
      </c>
      <c r="D6971" t="s">
        <v>654</v>
      </c>
      <c r="E6971" s="40"/>
    </row>
    <row r="6972" spans="1:5" x14ac:dyDescent="0.3">
      <c r="A6972" t="s">
        <v>613</v>
      </c>
      <c r="B6972" t="s">
        <v>3510</v>
      </c>
      <c r="D6972" t="s">
        <v>654</v>
      </c>
      <c r="E6972" s="40"/>
    </row>
    <row r="6973" spans="1:5" x14ac:dyDescent="0.3">
      <c r="A6973" t="s">
        <v>919</v>
      </c>
      <c r="B6973" t="s">
        <v>3509</v>
      </c>
      <c r="D6973" t="s">
        <v>654</v>
      </c>
      <c r="E6973" s="40"/>
    </row>
    <row r="6974" spans="1:5" x14ac:dyDescent="0.3">
      <c r="A6974" t="s">
        <v>1046</v>
      </c>
      <c r="B6974" t="s">
        <v>3509</v>
      </c>
      <c r="D6974" t="s">
        <v>654</v>
      </c>
      <c r="E6974" s="40"/>
    </row>
    <row r="6975" spans="1:5" x14ac:dyDescent="0.3">
      <c r="A6975" t="s">
        <v>918</v>
      </c>
      <c r="B6975" t="s">
        <v>3509</v>
      </c>
      <c r="D6975" t="s">
        <v>654</v>
      </c>
      <c r="E6975" s="40"/>
    </row>
    <row r="6976" spans="1:5" x14ac:dyDescent="0.3">
      <c r="A6976" t="s">
        <v>613</v>
      </c>
      <c r="B6976" t="s">
        <v>3509</v>
      </c>
      <c r="D6976" t="s">
        <v>654</v>
      </c>
      <c r="E6976" s="40"/>
    </row>
    <row r="6977" spans="1:5" x14ac:dyDescent="0.3">
      <c r="A6977" t="s">
        <v>919</v>
      </c>
      <c r="B6977" t="s">
        <v>3770</v>
      </c>
      <c r="D6977" t="s">
        <v>654</v>
      </c>
      <c r="E6977" s="40"/>
    </row>
    <row r="6978" spans="1:5" x14ac:dyDescent="0.3">
      <c r="A6978" t="s">
        <v>1046</v>
      </c>
      <c r="B6978" t="s">
        <v>3770</v>
      </c>
      <c r="D6978" t="s">
        <v>654</v>
      </c>
      <c r="E6978" s="40"/>
    </row>
    <row r="6979" spans="1:5" x14ac:dyDescent="0.3">
      <c r="A6979" t="s">
        <v>918</v>
      </c>
      <c r="B6979" t="s">
        <v>3770</v>
      </c>
      <c r="D6979" t="s">
        <v>654</v>
      </c>
      <c r="E6979" s="40"/>
    </row>
    <row r="6980" spans="1:5" x14ac:dyDescent="0.3">
      <c r="A6980" t="s">
        <v>613</v>
      </c>
      <c r="B6980" t="s">
        <v>3770</v>
      </c>
      <c r="D6980" t="s">
        <v>654</v>
      </c>
      <c r="E6980" s="40"/>
    </row>
    <row r="6981" spans="1:5" x14ac:dyDescent="0.3">
      <c r="A6981" t="s">
        <v>919</v>
      </c>
      <c r="B6981" t="s">
        <v>3771</v>
      </c>
      <c r="D6981" t="s">
        <v>654</v>
      </c>
      <c r="E6981" s="40"/>
    </row>
    <row r="6982" spans="1:5" x14ac:dyDescent="0.3">
      <c r="A6982" t="s">
        <v>1046</v>
      </c>
      <c r="B6982" t="s">
        <v>3771</v>
      </c>
      <c r="D6982" t="s">
        <v>654</v>
      </c>
      <c r="E6982" s="40"/>
    </row>
    <row r="6983" spans="1:5" x14ac:dyDescent="0.3">
      <c r="A6983" t="s">
        <v>918</v>
      </c>
      <c r="B6983" t="s">
        <v>3771</v>
      </c>
      <c r="D6983" t="s">
        <v>654</v>
      </c>
      <c r="E6983" s="40"/>
    </row>
    <row r="6984" spans="1:5" x14ac:dyDescent="0.3">
      <c r="A6984" t="s">
        <v>613</v>
      </c>
      <c r="B6984" t="s">
        <v>3771</v>
      </c>
      <c r="D6984" t="s">
        <v>654</v>
      </c>
      <c r="E6984" s="40"/>
    </row>
    <row r="6985" spans="1:5" x14ac:dyDescent="0.3">
      <c r="A6985" t="s">
        <v>919</v>
      </c>
      <c r="B6985" t="s">
        <v>3772</v>
      </c>
      <c r="D6985" t="s">
        <v>654</v>
      </c>
      <c r="E6985" s="40"/>
    </row>
    <row r="6986" spans="1:5" x14ac:dyDescent="0.3">
      <c r="A6986" t="s">
        <v>1046</v>
      </c>
      <c r="B6986" t="s">
        <v>3772</v>
      </c>
      <c r="D6986" t="s">
        <v>654</v>
      </c>
      <c r="E6986" s="40"/>
    </row>
    <row r="6987" spans="1:5" x14ac:dyDescent="0.3">
      <c r="A6987" t="s">
        <v>918</v>
      </c>
      <c r="B6987" t="s">
        <v>3772</v>
      </c>
      <c r="D6987" t="s">
        <v>654</v>
      </c>
      <c r="E6987" s="40"/>
    </row>
    <row r="6988" spans="1:5" x14ac:dyDescent="0.3">
      <c r="A6988" t="s">
        <v>613</v>
      </c>
      <c r="B6988" t="s">
        <v>3772</v>
      </c>
      <c r="D6988" t="s">
        <v>654</v>
      </c>
      <c r="E6988" s="40"/>
    </row>
    <row r="6989" spans="1:5" x14ac:dyDescent="0.3">
      <c r="A6989" t="s">
        <v>919</v>
      </c>
      <c r="B6989" t="s">
        <v>3773</v>
      </c>
      <c r="D6989" t="s">
        <v>654</v>
      </c>
      <c r="E6989" s="40"/>
    </row>
    <row r="6990" spans="1:5" x14ac:dyDescent="0.3">
      <c r="A6990" t="s">
        <v>1046</v>
      </c>
      <c r="B6990" t="s">
        <v>3773</v>
      </c>
      <c r="D6990" t="s">
        <v>654</v>
      </c>
      <c r="E6990" s="40"/>
    </row>
    <row r="6991" spans="1:5" x14ac:dyDescent="0.3">
      <c r="A6991" t="s">
        <v>918</v>
      </c>
      <c r="B6991" t="s">
        <v>3773</v>
      </c>
      <c r="D6991" t="s">
        <v>654</v>
      </c>
      <c r="E6991" s="40"/>
    </row>
    <row r="6992" spans="1:5" x14ac:dyDescent="0.3">
      <c r="A6992" t="s">
        <v>613</v>
      </c>
      <c r="B6992" t="s">
        <v>3773</v>
      </c>
      <c r="D6992" t="s">
        <v>654</v>
      </c>
      <c r="E6992" s="40"/>
    </row>
    <row r="6993" spans="1:5" x14ac:dyDescent="0.3">
      <c r="A6993" t="s">
        <v>919</v>
      </c>
      <c r="B6993" t="s">
        <v>3774</v>
      </c>
      <c r="D6993" t="s">
        <v>654</v>
      </c>
      <c r="E6993" s="40"/>
    </row>
    <row r="6994" spans="1:5" x14ac:dyDescent="0.3">
      <c r="A6994" t="s">
        <v>1046</v>
      </c>
      <c r="B6994" t="s">
        <v>3774</v>
      </c>
      <c r="D6994" t="s">
        <v>654</v>
      </c>
      <c r="E6994" s="40"/>
    </row>
    <row r="6995" spans="1:5" x14ac:dyDescent="0.3">
      <c r="A6995" t="s">
        <v>918</v>
      </c>
      <c r="B6995" t="s">
        <v>3774</v>
      </c>
      <c r="D6995" t="s">
        <v>654</v>
      </c>
      <c r="E6995" s="40"/>
    </row>
    <row r="6996" spans="1:5" x14ac:dyDescent="0.3">
      <c r="A6996" t="s">
        <v>613</v>
      </c>
      <c r="B6996" t="s">
        <v>3774</v>
      </c>
      <c r="D6996" t="s">
        <v>654</v>
      </c>
      <c r="E6996" s="40"/>
    </row>
    <row r="6997" spans="1:5" x14ac:dyDescent="0.3">
      <c r="A6997" t="s">
        <v>919</v>
      </c>
      <c r="B6997" t="s">
        <v>3775</v>
      </c>
      <c r="D6997" t="s">
        <v>654</v>
      </c>
      <c r="E6997" s="40"/>
    </row>
    <row r="6998" spans="1:5" x14ac:dyDescent="0.3">
      <c r="A6998" t="s">
        <v>1046</v>
      </c>
      <c r="B6998" t="s">
        <v>3775</v>
      </c>
      <c r="D6998" t="s">
        <v>654</v>
      </c>
      <c r="E6998" s="40"/>
    </row>
    <row r="6999" spans="1:5" x14ac:dyDescent="0.3">
      <c r="A6999" t="s">
        <v>918</v>
      </c>
      <c r="B6999" t="s">
        <v>3775</v>
      </c>
      <c r="D6999" t="s">
        <v>654</v>
      </c>
      <c r="E6999" s="40"/>
    </row>
    <row r="7000" spans="1:5" x14ac:dyDescent="0.3">
      <c r="A7000" t="s">
        <v>613</v>
      </c>
      <c r="B7000" t="s">
        <v>3775</v>
      </c>
      <c r="D7000" t="s">
        <v>654</v>
      </c>
      <c r="E7000" s="40"/>
    </row>
    <row r="7001" spans="1:5" x14ac:dyDescent="0.3">
      <c r="A7001" t="s">
        <v>919</v>
      </c>
      <c r="B7001" t="s">
        <v>3512</v>
      </c>
      <c r="D7001" t="s">
        <v>654</v>
      </c>
      <c r="E7001" s="40"/>
    </row>
    <row r="7002" spans="1:5" x14ac:dyDescent="0.3">
      <c r="A7002" t="s">
        <v>1046</v>
      </c>
      <c r="B7002" t="s">
        <v>3512</v>
      </c>
      <c r="D7002" t="s">
        <v>654</v>
      </c>
      <c r="E7002" s="40"/>
    </row>
    <row r="7003" spans="1:5" x14ac:dyDescent="0.3">
      <c r="A7003" t="s">
        <v>918</v>
      </c>
      <c r="B7003" t="s">
        <v>3512</v>
      </c>
      <c r="D7003" t="s">
        <v>654</v>
      </c>
      <c r="E7003" s="40"/>
    </row>
    <row r="7004" spans="1:5" x14ac:dyDescent="0.3">
      <c r="A7004" t="s">
        <v>613</v>
      </c>
      <c r="B7004" t="s">
        <v>3512</v>
      </c>
      <c r="D7004" t="s">
        <v>654</v>
      </c>
      <c r="E7004" s="40"/>
    </row>
    <row r="7005" spans="1:5" x14ac:dyDescent="0.3">
      <c r="A7005" t="s">
        <v>919</v>
      </c>
      <c r="B7005" t="s">
        <v>3511</v>
      </c>
      <c r="D7005" t="s">
        <v>654</v>
      </c>
      <c r="E7005" s="40"/>
    </row>
    <row r="7006" spans="1:5" x14ac:dyDescent="0.3">
      <c r="A7006" t="s">
        <v>1046</v>
      </c>
      <c r="B7006" t="s">
        <v>3511</v>
      </c>
      <c r="D7006" t="s">
        <v>654</v>
      </c>
      <c r="E7006" s="40"/>
    </row>
    <row r="7007" spans="1:5" x14ac:dyDescent="0.3">
      <c r="A7007" t="s">
        <v>918</v>
      </c>
      <c r="B7007" t="s">
        <v>3511</v>
      </c>
      <c r="D7007" t="s">
        <v>654</v>
      </c>
      <c r="E7007" s="40"/>
    </row>
    <row r="7008" spans="1:5" x14ac:dyDescent="0.3">
      <c r="A7008" t="s">
        <v>613</v>
      </c>
      <c r="B7008" t="s">
        <v>3511</v>
      </c>
      <c r="D7008" t="s">
        <v>654</v>
      </c>
      <c r="E7008" s="40"/>
    </row>
    <row r="7009" spans="1:5" x14ac:dyDescent="0.3">
      <c r="A7009" t="s">
        <v>919</v>
      </c>
      <c r="B7009" t="s">
        <v>3776</v>
      </c>
      <c r="D7009" t="s">
        <v>654</v>
      </c>
      <c r="E7009" s="40"/>
    </row>
    <row r="7010" spans="1:5" x14ac:dyDescent="0.3">
      <c r="A7010" t="s">
        <v>1046</v>
      </c>
      <c r="B7010" t="s">
        <v>3776</v>
      </c>
      <c r="D7010" t="s">
        <v>654</v>
      </c>
      <c r="E7010" s="40"/>
    </row>
    <row r="7011" spans="1:5" x14ac:dyDescent="0.3">
      <c r="A7011" t="s">
        <v>918</v>
      </c>
      <c r="B7011" t="s">
        <v>3776</v>
      </c>
      <c r="D7011" t="s">
        <v>654</v>
      </c>
      <c r="E7011" s="40"/>
    </row>
    <row r="7012" spans="1:5" x14ac:dyDescent="0.3">
      <c r="A7012" t="s">
        <v>613</v>
      </c>
      <c r="B7012" t="s">
        <v>3776</v>
      </c>
      <c r="D7012" t="s">
        <v>654</v>
      </c>
      <c r="E7012" s="40"/>
    </row>
    <row r="7013" spans="1:5" x14ac:dyDescent="0.3">
      <c r="A7013" t="s">
        <v>919</v>
      </c>
      <c r="B7013" t="s">
        <v>3513</v>
      </c>
      <c r="D7013" t="s">
        <v>654</v>
      </c>
      <c r="E7013" s="40"/>
    </row>
    <row r="7014" spans="1:5" x14ac:dyDescent="0.3">
      <c r="A7014" t="s">
        <v>1046</v>
      </c>
      <c r="B7014" t="s">
        <v>3513</v>
      </c>
      <c r="D7014" t="s">
        <v>654</v>
      </c>
      <c r="E7014" s="40"/>
    </row>
    <row r="7015" spans="1:5" x14ac:dyDescent="0.3">
      <c r="A7015" t="s">
        <v>918</v>
      </c>
      <c r="B7015" t="s">
        <v>3513</v>
      </c>
      <c r="D7015" t="s">
        <v>654</v>
      </c>
      <c r="E7015" s="40"/>
    </row>
    <row r="7016" spans="1:5" x14ac:dyDescent="0.3">
      <c r="A7016" t="s">
        <v>613</v>
      </c>
      <c r="B7016" t="s">
        <v>3513</v>
      </c>
      <c r="D7016" t="s">
        <v>654</v>
      </c>
      <c r="E7016" s="40"/>
    </row>
    <row r="7017" spans="1:5" x14ac:dyDescent="0.3">
      <c r="A7017" t="s">
        <v>919</v>
      </c>
      <c r="B7017" t="s">
        <v>3514</v>
      </c>
      <c r="D7017" t="s">
        <v>654</v>
      </c>
      <c r="E7017" s="40"/>
    </row>
    <row r="7018" spans="1:5" x14ac:dyDescent="0.3">
      <c r="A7018" t="s">
        <v>1046</v>
      </c>
      <c r="B7018" t="s">
        <v>3514</v>
      </c>
      <c r="D7018" t="s">
        <v>654</v>
      </c>
      <c r="E7018" s="40"/>
    </row>
    <row r="7019" spans="1:5" x14ac:dyDescent="0.3">
      <c r="A7019" t="s">
        <v>918</v>
      </c>
      <c r="B7019" t="s">
        <v>3514</v>
      </c>
      <c r="D7019" t="s">
        <v>654</v>
      </c>
      <c r="E7019" s="40"/>
    </row>
    <row r="7020" spans="1:5" x14ac:dyDescent="0.3">
      <c r="A7020" t="s">
        <v>613</v>
      </c>
      <c r="B7020" t="s">
        <v>3514</v>
      </c>
      <c r="D7020" t="s">
        <v>654</v>
      </c>
      <c r="E7020" s="40"/>
    </row>
    <row r="7021" spans="1:5" x14ac:dyDescent="0.3">
      <c r="A7021" t="s">
        <v>919</v>
      </c>
      <c r="B7021" t="s">
        <v>3777</v>
      </c>
      <c r="D7021" t="s">
        <v>654</v>
      </c>
      <c r="E7021" s="40"/>
    </row>
    <row r="7022" spans="1:5" x14ac:dyDescent="0.3">
      <c r="A7022" t="s">
        <v>1046</v>
      </c>
      <c r="B7022" t="s">
        <v>3777</v>
      </c>
      <c r="D7022" t="s">
        <v>654</v>
      </c>
      <c r="E7022" s="40"/>
    </row>
    <row r="7023" spans="1:5" x14ac:dyDescent="0.3">
      <c r="A7023" t="s">
        <v>918</v>
      </c>
      <c r="B7023" t="s">
        <v>3777</v>
      </c>
      <c r="D7023" t="s">
        <v>654</v>
      </c>
      <c r="E7023" s="40"/>
    </row>
    <row r="7024" spans="1:5" x14ac:dyDescent="0.3">
      <c r="A7024" t="s">
        <v>613</v>
      </c>
      <c r="B7024" t="s">
        <v>3777</v>
      </c>
      <c r="D7024" t="s">
        <v>654</v>
      </c>
      <c r="E7024" s="40"/>
    </row>
    <row r="7025" spans="1:5" x14ac:dyDescent="0.3">
      <c r="A7025" t="s">
        <v>919</v>
      </c>
      <c r="B7025" t="s">
        <v>3778</v>
      </c>
      <c r="D7025" t="s">
        <v>654</v>
      </c>
      <c r="E7025" s="40"/>
    </row>
    <row r="7026" spans="1:5" x14ac:dyDescent="0.3">
      <c r="A7026" t="s">
        <v>1046</v>
      </c>
      <c r="B7026" t="s">
        <v>3778</v>
      </c>
      <c r="D7026" t="s">
        <v>654</v>
      </c>
      <c r="E7026" s="40"/>
    </row>
    <row r="7027" spans="1:5" x14ac:dyDescent="0.3">
      <c r="A7027" t="s">
        <v>918</v>
      </c>
      <c r="B7027" t="s">
        <v>3778</v>
      </c>
      <c r="D7027" t="s">
        <v>654</v>
      </c>
      <c r="E7027" s="40"/>
    </row>
    <row r="7028" spans="1:5" x14ac:dyDescent="0.3">
      <c r="A7028" t="s">
        <v>613</v>
      </c>
      <c r="B7028" t="s">
        <v>3778</v>
      </c>
      <c r="D7028" t="s">
        <v>654</v>
      </c>
      <c r="E7028" s="40"/>
    </row>
    <row r="7029" spans="1:5" x14ac:dyDescent="0.3">
      <c r="A7029" t="s">
        <v>919</v>
      </c>
      <c r="B7029" t="s">
        <v>3779</v>
      </c>
      <c r="D7029" t="s">
        <v>654</v>
      </c>
      <c r="E7029" s="40"/>
    </row>
    <row r="7030" spans="1:5" x14ac:dyDescent="0.3">
      <c r="A7030" t="s">
        <v>1046</v>
      </c>
      <c r="B7030" t="s">
        <v>3779</v>
      </c>
      <c r="D7030" t="s">
        <v>654</v>
      </c>
      <c r="E7030" s="40"/>
    </row>
    <row r="7031" spans="1:5" x14ac:dyDescent="0.3">
      <c r="A7031" t="s">
        <v>918</v>
      </c>
      <c r="B7031" t="s">
        <v>3779</v>
      </c>
      <c r="D7031" t="s">
        <v>654</v>
      </c>
      <c r="E7031" s="40"/>
    </row>
    <row r="7032" spans="1:5" x14ac:dyDescent="0.3">
      <c r="A7032" t="s">
        <v>613</v>
      </c>
      <c r="B7032" t="s">
        <v>3779</v>
      </c>
      <c r="D7032" t="s">
        <v>654</v>
      </c>
      <c r="E7032" s="40"/>
    </row>
    <row r="7033" spans="1:5" x14ac:dyDescent="0.3">
      <c r="A7033" t="s">
        <v>919</v>
      </c>
      <c r="B7033" t="s">
        <v>3516</v>
      </c>
      <c r="D7033" t="s">
        <v>654</v>
      </c>
      <c r="E7033" s="40"/>
    </row>
    <row r="7034" spans="1:5" x14ac:dyDescent="0.3">
      <c r="A7034" t="s">
        <v>1046</v>
      </c>
      <c r="B7034" t="s">
        <v>3516</v>
      </c>
      <c r="D7034" t="s">
        <v>654</v>
      </c>
      <c r="E7034" s="40"/>
    </row>
    <row r="7035" spans="1:5" x14ac:dyDescent="0.3">
      <c r="A7035" t="s">
        <v>918</v>
      </c>
      <c r="B7035" t="s">
        <v>3516</v>
      </c>
      <c r="D7035" t="s">
        <v>654</v>
      </c>
      <c r="E7035" s="40"/>
    </row>
    <row r="7036" spans="1:5" x14ac:dyDescent="0.3">
      <c r="A7036" t="s">
        <v>613</v>
      </c>
      <c r="B7036" t="s">
        <v>3516</v>
      </c>
      <c r="D7036" t="s">
        <v>654</v>
      </c>
      <c r="E7036" s="40"/>
    </row>
    <row r="7037" spans="1:5" x14ac:dyDescent="0.3">
      <c r="A7037" t="s">
        <v>919</v>
      </c>
      <c r="B7037" t="s">
        <v>3515</v>
      </c>
      <c r="D7037" t="s">
        <v>654</v>
      </c>
      <c r="E7037" s="40"/>
    </row>
    <row r="7038" spans="1:5" x14ac:dyDescent="0.3">
      <c r="A7038" t="s">
        <v>1046</v>
      </c>
      <c r="B7038" t="s">
        <v>3515</v>
      </c>
      <c r="D7038" t="s">
        <v>654</v>
      </c>
      <c r="E7038" s="40"/>
    </row>
    <row r="7039" spans="1:5" x14ac:dyDescent="0.3">
      <c r="A7039" t="s">
        <v>918</v>
      </c>
      <c r="B7039" t="s">
        <v>3515</v>
      </c>
      <c r="D7039" t="s">
        <v>654</v>
      </c>
      <c r="E7039" s="40"/>
    </row>
    <row r="7040" spans="1:5" x14ac:dyDescent="0.3">
      <c r="A7040" t="s">
        <v>613</v>
      </c>
      <c r="B7040" t="s">
        <v>3515</v>
      </c>
      <c r="D7040" t="s">
        <v>654</v>
      </c>
      <c r="E7040" s="40"/>
    </row>
    <row r="7041" spans="1:5" x14ac:dyDescent="0.3">
      <c r="A7041" t="s">
        <v>919</v>
      </c>
      <c r="B7041" t="s">
        <v>3780</v>
      </c>
      <c r="D7041" t="s">
        <v>654</v>
      </c>
      <c r="E7041" s="40"/>
    </row>
    <row r="7042" spans="1:5" x14ac:dyDescent="0.3">
      <c r="A7042" t="s">
        <v>1046</v>
      </c>
      <c r="B7042" t="s">
        <v>3780</v>
      </c>
      <c r="D7042" t="s">
        <v>654</v>
      </c>
      <c r="E7042" s="40"/>
    </row>
    <row r="7043" spans="1:5" x14ac:dyDescent="0.3">
      <c r="A7043" t="s">
        <v>918</v>
      </c>
      <c r="B7043" t="s">
        <v>3780</v>
      </c>
      <c r="D7043" t="s">
        <v>654</v>
      </c>
      <c r="E7043" s="40"/>
    </row>
    <row r="7044" spans="1:5" x14ac:dyDescent="0.3">
      <c r="A7044" t="s">
        <v>613</v>
      </c>
      <c r="B7044" t="s">
        <v>3780</v>
      </c>
      <c r="D7044" t="s">
        <v>654</v>
      </c>
      <c r="E7044" s="40"/>
    </row>
    <row r="7045" spans="1:5" x14ac:dyDescent="0.3">
      <c r="A7045" t="s">
        <v>919</v>
      </c>
      <c r="B7045" t="s">
        <v>3517</v>
      </c>
      <c r="D7045" t="s">
        <v>654</v>
      </c>
      <c r="E7045" s="40"/>
    </row>
    <row r="7046" spans="1:5" x14ac:dyDescent="0.3">
      <c r="A7046" t="s">
        <v>1046</v>
      </c>
      <c r="B7046" t="s">
        <v>3517</v>
      </c>
      <c r="D7046" t="s">
        <v>654</v>
      </c>
      <c r="E7046" s="40"/>
    </row>
    <row r="7047" spans="1:5" x14ac:dyDescent="0.3">
      <c r="A7047" t="s">
        <v>918</v>
      </c>
      <c r="B7047" t="s">
        <v>3517</v>
      </c>
      <c r="D7047" t="s">
        <v>654</v>
      </c>
      <c r="E7047" s="40"/>
    </row>
    <row r="7048" spans="1:5" x14ac:dyDescent="0.3">
      <c r="A7048" t="s">
        <v>613</v>
      </c>
      <c r="B7048" t="s">
        <v>3517</v>
      </c>
      <c r="D7048" t="s">
        <v>654</v>
      </c>
      <c r="E7048" s="40"/>
    </row>
    <row r="7049" spans="1:5" x14ac:dyDescent="0.3">
      <c r="A7049" t="s">
        <v>919</v>
      </c>
      <c r="B7049" t="s">
        <v>3518</v>
      </c>
      <c r="D7049" t="s">
        <v>654</v>
      </c>
      <c r="E7049" s="40"/>
    </row>
    <row r="7050" spans="1:5" x14ac:dyDescent="0.3">
      <c r="A7050" t="s">
        <v>1046</v>
      </c>
      <c r="B7050" t="s">
        <v>3518</v>
      </c>
      <c r="D7050" t="s">
        <v>654</v>
      </c>
      <c r="E7050" s="40"/>
    </row>
    <row r="7051" spans="1:5" x14ac:dyDescent="0.3">
      <c r="A7051" t="s">
        <v>918</v>
      </c>
      <c r="B7051" t="s">
        <v>3518</v>
      </c>
      <c r="D7051" t="s">
        <v>654</v>
      </c>
      <c r="E7051" s="40"/>
    </row>
    <row r="7052" spans="1:5" x14ac:dyDescent="0.3">
      <c r="A7052" t="s">
        <v>613</v>
      </c>
      <c r="B7052" t="s">
        <v>3518</v>
      </c>
      <c r="D7052" t="s">
        <v>654</v>
      </c>
      <c r="E7052" s="40"/>
    </row>
    <row r="7053" spans="1:5" x14ac:dyDescent="0.3">
      <c r="A7053" t="s">
        <v>919</v>
      </c>
      <c r="B7053" t="s">
        <v>3519</v>
      </c>
      <c r="D7053" t="s">
        <v>654</v>
      </c>
      <c r="E7053" s="40"/>
    </row>
    <row r="7054" spans="1:5" x14ac:dyDescent="0.3">
      <c r="A7054" t="s">
        <v>1046</v>
      </c>
      <c r="B7054" t="s">
        <v>3519</v>
      </c>
      <c r="D7054" t="s">
        <v>654</v>
      </c>
      <c r="E7054" s="40"/>
    </row>
    <row r="7055" spans="1:5" x14ac:dyDescent="0.3">
      <c r="A7055" t="s">
        <v>918</v>
      </c>
      <c r="B7055" t="s">
        <v>3519</v>
      </c>
      <c r="D7055" t="s">
        <v>654</v>
      </c>
      <c r="E7055" s="40"/>
    </row>
    <row r="7056" spans="1:5" x14ac:dyDescent="0.3">
      <c r="A7056" t="s">
        <v>613</v>
      </c>
      <c r="B7056" t="s">
        <v>3519</v>
      </c>
      <c r="D7056" t="s">
        <v>654</v>
      </c>
      <c r="E7056" s="40"/>
    </row>
    <row r="7057" spans="1:5" x14ac:dyDescent="0.3">
      <c r="A7057" t="s">
        <v>919</v>
      </c>
      <c r="B7057" t="s">
        <v>3520</v>
      </c>
      <c r="D7057" t="s">
        <v>654</v>
      </c>
      <c r="E7057" s="40"/>
    </row>
    <row r="7058" spans="1:5" x14ac:dyDescent="0.3">
      <c r="A7058" t="s">
        <v>1046</v>
      </c>
      <c r="B7058" t="s">
        <v>3520</v>
      </c>
      <c r="D7058" t="s">
        <v>654</v>
      </c>
      <c r="E7058" s="40"/>
    </row>
    <row r="7059" spans="1:5" x14ac:dyDescent="0.3">
      <c r="A7059" t="s">
        <v>918</v>
      </c>
      <c r="B7059" t="s">
        <v>3520</v>
      </c>
      <c r="D7059" t="s">
        <v>654</v>
      </c>
      <c r="E7059" s="40"/>
    </row>
    <row r="7060" spans="1:5" x14ac:dyDescent="0.3">
      <c r="A7060" t="s">
        <v>613</v>
      </c>
      <c r="B7060" t="s">
        <v>3520</v>
      </c>
      <c r="D7060" t="s">
        <v>654</v>
      </c>
      <c r="E7060" s="40"/>
    </row>
    <row r="7061" spans="1:5" x14ac:dyDescent="0.3">
      <c r="A7061" t="s">
        <v>919</v>
      </c>
      <c r="B7061" t="s">
        <v>3521</v>
      </c>
      <c r="D7061" t="s">
        <v>654</v>
      </c>
      <c r="E7061" s="40"/>
    </row>
    <row r="7062" spans="1:5" x14ac:dyDescent="0.3">
      <c r="A7062" t="s">
        <v>1046</v>
      </c>
      <c r="B7062" t="s">
        <v>3521</v>
      </c>
      <c r="D7062" t="s">
        <v>654</v>
      </c>
      <c r="E7062" s="40"/>
    </row>
    <row r="7063" spans="1:5" x14ac:dyDescent="0.3">
      <c r="A7063" t="s">
        <v>918</v>
      </c>
      <c r="B7063" t="s">
        <v>3521</v>
      </c>
      <c r="D7063" t="s">
        <v>654</v>
      </c>
      <c r="E7063" s="40"/>
    </row>
    <row r="7064" spans="1:5" x14ac:dyDescent="0.3">
      <c r="A7064" t="s">
        <v>613</v>
      </c>
      <c r="B7064" t="s">
        <v>3521</v>
      </c>
      <c r="D7064" t="s">
        <v>654</v>
      </c>
      <c r="E7064" s="40"/>
    </row>
    <row r="7065" spans="1:5" x14ac:dyDescent="0.3">
      <c r="A7065" t="s">
        <v>919</v>
      </c>
      <c r="B7065" t="s">
        <v>3781</v>
      </c>
      <c r="D7065" t="s">
        <v>654</v>
      </c>
      <c r="E7065" s="40"/>
    </row>
    <row r="7066" spans="1:5" x14ac:dyDescent="0.3">
      <c r="A7066" t="s">
        <v>1046</v>
      </c>
      <c r="B7066" t="s">
        <v>3781</v>
      </c>
      <c r="D7066" t="s">
        <v>654</v>
      </c>
      <c r="E7066" s="40"/>
    </row>
    <row r="7067" spans="1:5" x14ac:dyDescent="0.3">
      <c r="A7067" t="s">
        <v>918</v>
      </c>
      <c r="B7067" t="s">
        <v>3781</v>
      </c>
      <c r="D7067" t="s">
        <v>654</v>
      </c>
      <c r="E7067" s="40"/>
    </row>
    <row r="7068" spans="1:5" x14ac:dyDescent="0.3">
      <c r="A7068" t="s">
        <v>613</v>
      </c>
      <c r="B7068" t="s">
        <v>3781</v>
      </c>
      <c r="D7068" t="s">
        <v>654</v>
      </c>
      <c r="E7068" s="40"/>
    </row>
    <row r="7069" spans="1:5" x14ac:dyDescent="0.3">
      <c r="A7069" t="s">
        <v>919</v>
      </c>
      <c r="B7069" t="s">
        <v>3522</v>
      </c>
      <c r="D7069" t="s">
        <v>654</v>
      </c>
      <c r="E7069" s="40"/>
    </row>
    <row r="7070" spans="1:5" x14ac:dyDescent="0.3">
      <c r="A7070" t="s">
        <v>1046</v>
      </c>
      <c r="B7070" t="s">
        <v>3522</v>
      </c>
      <c r="D7070" t="s">
        <v>654</v>
      </c>
      <c r="E7070" s="40"/>
    </row>
    <row r="7071" spans="1:5" x14ac:dyDescent="0.3">
      <c r="A7071" t="s">
        <v>918</v>
      </c>
      <c r="B7071" t="s">
        <v>3522</v>
      </c>
      <c r="D7071" t="s">
        <v>654</v>
      </c>
      <c r="E7071" s="40"/>
    </row>
    <row r="7072" spans="1:5" x14ac:dyDescent="0.3">
      <c r="A7072" t="s">
        <v>613</v>
      </c>
      <c r="B7072" t="s">
        <v>3522</v>
      </c>
      <c r="D7072" t="s">
        <v>654</v>
      </c>
      <c r="E7072" s="40"/>
    </row>
    <row r="7073" spans="1:5" x14ac:dyDescent="0.3">
      <c r="A7073" t="s">
        <v>919</v>
      </c>
      <c r="B7073" t="s">
        <v>3523</v>
      </c>
      <c r="D7073" t="s">
        <v>654</v>
      </c>
      <c r="E7073" s="40"/>
    </row>
    <row r="7074" spans="1:5" x14ac:dyDescent="0.3">
      <c r="A7074" t="s">
        <v>1046</v>
      </c>
      <c r="B7074" t="s">
        <v>3523</v>
      </c>
      <c r="D7074" t="s">
        <v>654</v>
      </c>
      <c r="E7074" s="40"/>
    </row>
    <row r="7075" spans="1:5" x14ac:dyDescent="0.3">
      <c r="A7075" t="s">
        <v>918</v>
      </c>
      <c r="B7075" t="s">
        <v>3523</v>
      </c>
      <c r="D7075" t="s">
        <v>654</v>
      </c>
      <c r="E7075" s="40"/>
    </row>
    <row r="7076" spans="1:5" x14ac:dyDescent="0.3">
      <c r="A7076" t="s">
        <v>613</v>
      </c>
      <c r="B7076" t="s">
        <v>3523</v>
      </c>
      <c r="D7076" t="s">
        <v>654</v>
      </c>
      <c r="E7076" s="40"/>
    </row>
    <row r="7077" spans="1:5" x14ac:dyDescent="0.3">
      <c r="A7077" t="s">
        <v>919</v>
      </c>
      <c r="B7077" t="s">
        <v>3524</v>
      </c>
      <c r="D7077" t="s">
        <v>654</v>
      </c>
      <c r="E7077" s="40"/>
    </row>
    <row r="7078" spans="1:5" x14ac:dyDescent="0.3">
      <c r="A7078" t="s">
        <v>1046</v>
      </c>
      <c r="B7078" t="s">
        <v>3524</v>
      </c>
      <c r="D7078" t="s">
        <v>654</v>
      </c>
      <c r="E7078" s="40"/>
    </row>
    <row r="7079" spans="1:5" x14ac:dyDescent="0.3">
      <c r="A7079" t="s">
        <v>918</v>
      </c>
      <c r="B7079" t="s">
        <v>3524</v>
      </c>
      <c r="D7079" t="s">
        <v>654</v>
      </c>
      <c r="E7079" s="40"/>
    </row>
    <row r="7080" spans="1:5" x14ac:dyDescent="0.3">
      <c r="A7080" t="s">
        <v>613</v>
      </c>
      <c r="B7080" t="s">
        <v>3524</v>
      </c>
      <c r="D7080" t="s">
        <v>654</v>
      </c>
      <c r="E7080" s="40"/>
    </row>
    <row r="7081" spans="1:5" x14ac:dyDescent="0.3">
      <c r="A7081" t="s">
        <v>919</v>
      </c>
      <c r="B7081" t="s">
        <v>3525</v>
      </c>
      <c r="D7081" t="s">
        <v>654</v>
      </c>
      <c r="E7081" s="40"/>
    </row>
    <row r="7082" spans="1:5" x14ac:dyDescent="0.3">
      <c r="A7082" t="s">
        <v>1046</v>
      </c>
      <c r="B7082" t="s">
        <v>3525</v>
      </c>
      <c r="D7082" t="s">
        <v>654</v>
      </c>
      <c r="E7082" s="40"/>
    </row>
    <row r="7083" spans="1:5" x14ac:dyDescent="0.3">
      <c r="A7083" t="s">
        <v>918</v>
      </c>
      <c r="B7083" t="s">
        <v>3525</v>
      </c>
      <c r="D7083" t="s">
        <v>654</v>
      </c>
      <c r="E7083" s="40"/>
    </row>
    <row r="7084" spans="1:5" x14ac:dyDescent="0.3">
      <c r="A7084" t="s">
        <v>613</v>
      </c>
      <c r="B7084" t="s">
        <v>3525</v>
      </c>
      <c r="D7084" t="s">
        <v>654</v>
      </c>
      <c r="E7084" s="40"/>
    </row>
    <row r="7085" spans="1:5" x14ac:dyDescent="0.3">
      <c r="A7085" t="s">
        <v>919</v>
      </c>
      <c r="B7085" t="s">
        <v>3526</v>
      </c>
      <c r="D7085" t="s">
        <v>654</v>
      </c>
      <c r="E7085" s="40"/>
    </row>
    <row r="7086" spans="1:5" x14ac:dyDescent="0.3">
      <c r="A7086" t="s">
        <v>1046</v>
      </c>
      <c r="B7086" t="s">
        <v>3526</v>
      </c>
      <c r="D7086" t="s">
        <v>654</v>
      </c>
      <c r="E7086" s="40"/>
    </row>
    <row r="7087" spans="1:5" x14ac:dyDescent="0.3">
      <c r="A7087" t="s">
        <v>918</v>
      </c>
      <c r="B7087" t="s">
        <v>3526</v>
      </c>
      <c r="D7087" t="s">
        <v>654</v>
      </c>
      <c r="E7087" s="40"/>
    </row>
    <row r="7088" spans="1:5" x14ac:dyDescent="0.3">
      <c r="A7088" t="s">
        <v>613</v>
      </c>
      <c r="B7088" t="s">
        <v>3526</v>
      </c>
      <c r="D7088" t="s">
        <v>654</v>
      </c>
      <c r="E7088" s="40"/>
    </row>
    <row r="7089" spans="1:5" x14ac:dyDescent="0.3">
      <c r="A7089" t="s">
        <v>919</v>
      </c>
      <c r="B7089" t="s">
        <v>3527</v>
      </c>
      <c r="D7089" t="s">
        <v>654</v>
      </c>
      <c r="E7089" s="40"/>
    </row>
    <row r="7090" spans="1:5" x14ac:dyDescent="0.3">
      <c r="A7090" t="s">
        <v>1046</v>
      </c>
      <c r="B7090" t="s">
        <v>3527</v>
      </c>
      <c r="D7090" t="s">
        <v>654</v>
      </c>
      <c r="E7090" s="40"/>
    </row>
    <row r="7091" spans="1:5" x14ac:dyDescent="0.3">
      <c r="A7091" t="s">
        <v>918</v>
      </c>
      <c r="B7091" t="s">
        <v>3527</v>
      </c>
      <c r="D7091" t="s">
        <v>654</v>
      </c>
      <c r="E7091" s="40"/>
    </row>
    <row r="7092" spans="1:5" x14ac:dyDescent="0.3">
      <c r="A7092" t="s">
        <v>613</v>
      </c>
      <c r="B7092" t="s">
        <v>3527</v>
      </c>
      <c r="D7092" t="s">
        <v>654</v>
      </c>
      <c r="E7092" s="40"/>
    </row>
    <row r="7093" spans="1:5" x14ac:dyDescent="0.3">
      <c r="A7093" t="s">
        <v>919</v>
      </c>
      <c r="B7093" t="s">
        <v>3782</v>
      </c>
      <c r="D7093" t="s">
        <v>654</v>
      </c>
      <c r="E7093" s="40"/>
    </row>
    <row r="7094" spans="1:5" x14ac:dyDescent="0.3">
      <c r="A7094" t="s">
        <v>1046</v>
      </c>
      <c r="B7094" t="s">
        <v>3782</v>
      </c>
      <c r="D7094" t="s">
        <v>654</v>
      </c>
      <c r="E7094" s="40"/>
    </row>
    <row r="7095" spans="1:5" x14ac:dyDescent="0.3">
      <c r="A7095" t="s">
        <v>918</v>
      </c>
      <c r="B7095" t="s">
        <v>3782</v>
      </c>
      <c r="D7095" t="s">
        <v>654</v>
      </c>
      <c r="E7095" s="40"/>
    </row>
    <row r="7096" spans="1:5" x14ac:dyDescent="0.3">
      <c r="A7096" t="s">
        <v>613</v>
      </c>
      <c r="B7096" t="s">
        <v>3782</v>
      </c>
      <c r="D7096" t="s">
        <v>654</v>
      </c>
      <c r="E7096" s="40"/>
    </row>
    <row r="7097" spans="1:5" x14ac:dyDescent="0.3">
      <c r="A7097" t="s">
        <v>919</v>
      </c>
      <c r="B7097" t="s">
        <v>3528</v>
      </c>
      <c r="D7097" t="s">
        <v>654</v>
      </c>
      <c r="E7097" s="40"/>
    </row>
    <row r="7098" spans="1:5" x14ac:dyDescent="0.3">
      <c r="A7098" t="s">
        <v>1046</v>
      </c>
      <c r="B7098" t="s">
        <v>3528</v>
      </c>
      <c r="D7098" t="s">
        <v>654</v>
      </c>
      <c r="E7098" s="40"/>
    </row>
    <row r="7099" spans="1:5" x14ac:dyDescent="0.3">
      <c r="A7099" t="s">
        <v>918</v>
      </c>
      <c r="B7099" t="s">
        <v>3528</v>
      </c>
      <c r="D7099" t="s">
        <v>654</v>
      </c>
      <c r="E7099" s="40"/>
    </row>
    <row r="7100" spans="1:5" x14ac:dyDescent="0.3">
      <c r="A7100" t="s">
        <v>613</v>
      </c>
      <c r="B7100" t="s">
        <v>3528</v>
      </c>
      <c r="D7100" t="s">
        <v>654</v>
      </c>
      <c r="E7100" s="40"/>
    </row>
    <row r="7101" spans="1:5" x14ac:dyDescent="0.3">
      <c r="A7101" t="s">
        <v>919</v>
      </c>
      <c r="B7101" t="s">
        <v>3529</v>
      </c>
      <c r="D7101" t="s">
        <v>654</v>
      </c>
      <c r="E7101" s="40"/>
    </row>
    <row r="7102" spans="1:5" x14ac:dyDescent="0.3">
      <c r="A7102" t="s">
        <v>1046</v>
      </c>
      <c r="B7102" t="s">
        <v>3529</v>
      </c>
      <c r="D7102" t="s">
        <v>654</v>
      </c>
      <c r="E7102" s="40"/>
    </row>
    <row r="7103" spans="1:5" x14ac:dyDescent="0.3">
      <c r="A7103" t="s">
        <v>918</v>
      </c>
      <c r="B7103" t="s">
        <v>3529</v>
      </c>
      <c r="D7103" t="s">
        <v>654</v>
      </c>
      <c r="E7103" s="40"/>
    </row>
    <row r="7104" spans="1:5" x14ac:dyDescent="0.3">
      <c r="A7104" t="s">
        <v>613</v>
      </c>
      <c r="B7104" t="s">
        <v>3529</v>
      </c>
      <c r="D7104" t="s">
        <v>654</v>
      </c>
      <c r="E7104" s="40"/>
    </row>
    <row r="7105" spans="1:5" x14ac:dyDescent="0.3">
      <c r="A7105" t="s">
        <v>919</v>
      </c>
      <c r="B7105" t="s">
        <v>3530</v>
      </c>
      <c r="D7105" t="s">
        <v>654</v>
      </c>
      <c r="E7105" s="40"/>
    </row>
    <row r="7106" spans="1:5" x14ac:dyDescent="0.3">
      <c r="A7106" t="s">
        <v>1046</v>
      </c>
      <c r="B7106" t="s">
        <v>3530</v>
      </c>
      <c r="D7106" t="s">
        <v>654</v>
      </c>
      <c r="E7106" s="40"/>
    </row>
    <row r="7107" spans="1:5" x14ac:dyDescent="0.3">
      <c r="A7107" t="s">
        <v>918</v>
      </c>
      <c r="B7107" t="s">
        <v>3530</v>
      </c>
      <c r="D7107" t="s">
        <v>654</v>
      </c>
      <c r="E7107" s="40"/>
    </row>
    <row r="7108" spans="1:5" x14ac:dyDescent="0.3">
      <c r="A7108" t="s">
        <v>613</v>
      </c>
      <c r="B7108" t="s">
        <v>3530</v>
      </c>
      <c r="D7108" t="s">
        <v>654</v>
      </c>
      <c r="E7108" s="40"/>
    </row>
    <row r="7109" spans="1:5" x14ac:dyDescent="0.3">
      <c r="A7109" t="s">
        <v>919</v>
      </c>
      <c r="B7109" t="s">
        <v>3531</v>
      </c>
      <c r="D7109" t="s">
        <v>654</v>
      </c>
      <c r="E7109" s="40"/>
    </row>
    <row r="7110" spans="1:5" x14ac:dyDescent="0.3">
      <c r="A7110" t="s">
        <v>1046</v>
      </c>
      <c r="B7110" t="s">
        <v>3531</v>
      </c>
      <c r="D7110" t="s">
        <v>654</v>
      </c>
      <c r="E7110" s="40"/>
    </row>
    <row r="7111" spans="1:5" x14ac:dyDescent="0.3">
      <c r="A7111" t="s">
        <v>918</v>
      </c>
      <c r="B7111" t="s">
        <v>3531</v>
      </c>
      <c r="D7111" t="s">
        <v>654</v>
      </c>
      <c r="E7111" s="40"/>
    </row>
    <row r="7112" spans="1:5" x14ac:dyDescent="0.3">
      <c r="A7112" t="s">
        <v>613</v>
      </c>
      <c r="B7112" t="s">
        <v>3531</v>
      </c>
      <c r="D7112" t="s">
        <v>654</v>
      </c>
      <c r="E7112" s="40"/>
    </row>
    <row r="7113" spans="1:5" x14ac:dyDescent="0.3">
      <c r="A7113" t="s">
        <v>919</v>
      </c>
      <c r="B7113" t="s">
        <v>3532</v>
      </c>
      <c r="D7113" t="s">
        <v>654</v>
      </c>
      <c r="E7113" s="40"/>
    </row>
    <row r="7114" spans="1:5" x14ac:dyDescent="0.3">
      <c r="A7114" t="s">
        <v>1046</v>
      </c>
      <c r="B7114" t="s">
        <v>3532</v>
      </c>
      <c r="D7114" t="s">
        <v>654</v>
      </c>
      <c r="E7114" s="40"/>
    </row>
    <row r="7115" spans="1:5" x14ac:dyDescent="0.3">
      <c r="A7115" t="s">
        <v>918</v>
      </c>
      <c r="B7115" t="s">
        <v>3532</v>
      </c>
      <c r="D7115" t="s">
        <v>654</v>
      </c>
      <c r="E7115" s="40"/>
    </row>
    <row r="7116" spans="1:5" x14ac:dyDescent="0.3">
      <c r="A7116" t="s">
        <v>613</v>
      </c>
      <c r="B7116" t="s">
        <v>3532</v>
      </c>
      <c r="D7116" t="s">
        <v>654</v>
      </c>
      <c r="E7116" s="40"/>
    </row>
    <row r="7117" spans="1:5" x14ac:dyDescent="0.3">
      <c r="A7117" t="s">
        <v>919</v>
      </c>
      <c r="B7117" t="s">
        <v>3533</v>
      </c>
      <c r="D7117" t="s">
        <v>654</v>
      </c>
      <c r="E7117" s="40"/>
    </row>
    <row r="7118" spans="1:5" x14ac:dyDescent="0.3">
      <c r="A7118" t="s">
        <v>1046</v>
      </c>
      <c r="B7118" t="s">
        <v>3533</v>
      </c>
      <c r="D7118" t="s">
        <v>654</v>
      </c>
      <c r="E7118" s="40"/>
    </row>
    <row r="7119" spans="1:5" x14ac:dyDescent="0.3">
      <c r="A7119" t="s">
        <v>918</v>
      </c>
      <c r="B7119" t="s">
        <v>3533</v>
      </c>
      <c r="D7119" t="s">
        <v>654</v>
      </c>
      <c r="E7119" s="40"/>
    </row>
    <row r="7120" spans="1:5" x14ac:dyDescent="0.3">
      <c r="A7120" t="s">
        <v>613</v>
      </c>
      <c r="B7120" t="s">
        <v>3533</v>
      </c>
      <c r="D7120" t="s">
        <v>654</v>
      </c>
      <c r="E7120" s="40"/>
    </row>
    <row r="7121" spans="1:5" x14ac:dyDescent="0.3">
      <c r="A7121" t="s">
        <v>919</v>
      </c>
      <c r="B7121" t="s">
        <v>3783</v>
      </c>
      <c r="D7121" t="s">
        <v>654</v>
      </c>
      <c r="E7121" s="40"/>
    </row>
    <row r="7122" spans="1:5" x14ac:dyDescent="0.3">
      <c r="A7122" t="s">
        <v>1046</v>
      </c>
      <c r="B7122" t="s">
        <v>3783</v>
      </c>
      <c r="D7122" t="s">
        <v>654</v>
      </c>
      <c r="E7122" s="40"/>
    </row>
    <row r="7123" spans="1:5" x14ac:dyDescent="0.3">
      <c r="A7123" t="s">
        <v>918</v>
      </c>
      <c r="B7123" t="s">
        <v>3783</v>
      </c>
      <c r="D7123" t="s">
        <v>654</v>
      </c>
      <c r="E7123" s="40"/>
    </row>
    <row r="7124" spans="1:5" x14ac:dyDescent="0.3">
      <c r="A7124" t="s">
        <v>613</v>
      </c>
      <c r="B7124" t="s">
        <v>3783</v>
      </c>
      <c r="D7124" t="s">
        <v>654</v>
      </c>
      <c r="E7124" s="40"/>
    </row>
    <row r="7125" spans="1:5" x14ac:dyDescent="0.3">
      <c r="A7125" t="s">
        <v>919</v>
      </c>
      <c r="B7125" t="s">
        <v>3534</v>
      </c>
      <c r="D7125" t="s">
        <v>654</v>
      </c>
      <c r="E7125" s="40"/>
    </row>
    <row r="7126" spans="1:5" x14ac:dyDescent="0.3">
      <c r="A7126" t="s">
        <v>1046</v>
      </c>
      <c r="B7126" t="s">
        <v>3534</v>
      </c>
      <c r="D7126" t="s">
        <v>654</v>
      </c>
      <c r="E7126" s="40"/>
    </row>
    <row r="7127" spans="1:5" x14ac:dyDescent="0.3">
      <c r="A7127" t="s">
        <v>918</v>
      </c>
      <c r="B7127" t="s">
        <v>3534</v>
      </c>
      <c r="D7127" t="s">
        <v>654</v>
      </c>
      <c r="E7127" s="40"/>
    </row>
    <row r="7128" spans="1:5" x14ac:dyDescent="0.3">
      <c r="A7128" t="s">
        <v>613</v>
      </c>
      <c r="B7128" t="s">
        <v>3534</v>
      </c>
      <c r="D7128" t="s">
        <v>654</v>
      </c>
      <c r="E7128" s="40"/>
    </row>
    <row r="7129" spans="1:5" x14ac:dyDescent="0.3">
      <c r="A7129" t="s">
        <v>919</v>
      </c>
      <c r="B7129" t="s">
        <v>3535</v>
      </c>
      <c r="D7129" t="s">
        <v>654</v>
      </c>
      <c r="E7129" s="40"/>
    </row>
    <row r="7130" spans="1:5" x14ac:dyDescent="0.3">
      <c r="A7130" t="s">
        <v>1046</v>
      </c>
      <c r="B7130" t="s">
        <v>3535</v>
      </c>
      <c r="D7130" t="s">
        <v>654</v>
      </c>
      <c r="E7130" s="40"/>
    </row>
    <row r="7131" spans="1:5" x14ac:dyDescent="0.3">
      <c r="A7131" t="s">
        <v>918</v>
      </c>
      <c r="B7131" t="s">
        <v>3535</v>
      </c>
      <c r="D7131" t="s">
        <v>654</v>
      </c>
      <c r="E7131" s="40"/>
    </row>
    <row r="7132" spans="1:5" x14ac:dyDescent="0.3">
      <c r="A7132" t="s">
        <v>613</v>
      </c>
      <c r="B7132" t="s">
        <v>3535</v>
      </c>
      <c r="D7132" t="s">
        <v>654</v>
      </c>
      <c r="E7132" s="40"/>
    </row>
    <row r="7133" spans="1:5" x14ac:dyDescent="0.3">
      <c r="A7133" t="s">
        <v>919</v>
      </c>
      <c r="B7133" t="s">
        <v>3536</v>
      </c>
      <c r="D7133" t="s">
        <v>654</v>
      </c>
      <c r="E7133" s="40"/>
    </row>
    <row r="7134" spans="1:5" x14ac:dyDescent="0.3">
      <c r="A7134" t="s">
        <v>1046</v>
      </c>
      <c r="B7134" t="s">
        <v>3536</v>
      </c>
      <c r="D7134" t="s">
        <v>654</v>
      </c>
      <c r="E7134" s="40"/>
    </row>
    <row r="7135" spans="1:5" x14ac:dyDescent="0.3">
      <c r="A7135" t="s">
        <v>918</v>
      </c>
      <c r="B7135" t="s">
        <v>3536</v>
      </c>
      <c r="D7135" t="s">
        <v>654</v>
      </c>
      <c r="E7135" s="40"/>
    </row>
    <row r="7136" spans="1:5" x14ac:dyDescent="0.3">
      <c r="A7136" t="s">
        <v>613</v>
      </c>
      <c r="B7136" t="s">
        <v>3536</v>
      </c>
      <c r="D7136" t="s">
        <v>654</v>
      </c>
      <c r="E7136" s="40"/>
    </row>
    <row r="7137" spans="1:5" x14ac:dyDescent="0.3">
      <c r="A7137" t="s">
        <v>919</v>
      </c>
      <c r="B7137" t="s">
        <v>3537</v>
      </c>
      <c r="D7137" t="s">
        <v>654</v>
      </c>
      <c r="E7137" s="40"/>
    </row>
    <row r="7138" spans="1:5" x14ac:dyDescent="0.3">
      <c r="A7138" t="s">
        <v>1046</v>
      </c>
      <c r="B7138" t="s">
        <v>3537</v>
      </c>
      <c r="D7138" t="s">
        <v>654</v>
      </c>
      <c r="E7138" s="40"/>
    </row>
    <row r="7139" spans="1:5" x14ac:dyDescent="0.3">
      <c r="A7139" t="s">
        <v>918</v>
      </c>
      <c r="B7139" t="s">
        <v>3537</v>
      </c>
      <c r="D7139" t="s">
        <v>654</v>
      </c>
      <c r="E7139" s="40"/>
    </row>
    <row r="7140" spans="1:5" x14ac:dyDescent="0.3">
      <c r="A7140" t="s">
        <v>613</v>
      </c>
      <c r="B7140" t="s">
        <v>3537</v>
      </c>
      <c r="D7140" t="s">
        <v>654</v>
      </c>
      <c r="E7140" s="40"/>
    </row>
    <row r="7141" spans="1:5" x14ac:dyDescent="0.3">
      <c r="A7141" t="s">
        <v>919</v>
      </c>
      <c r="B7141" t="s">
        <v>3784</v>
      </c>
      <c r="D7141" t="s">
        <v>654</v>
      </c>
      <c r="E7141" s="40"/>
    </row>
    <row r="7142" spans="1:5" x14ac:dyDescent="0.3">
      <c r="A7142" t="s">
        <v>1046</v>
      </c>
      <c r="B7142" t="s">
        <v>3784</v>
      </c>
      <c r="D7142" t="s">
        <v>654</v>
      </c>
      <c r="E7142" s="40"/>
    </row>
    <row r="7143" spans="1:5" x14ac:dyDescent="0.3">
      <c r="A7143" t="s">
        <v>918</v>
      </c>
      <c r="B7143" t="s">
        <v>3784</v>
      </c>
      <c r="D7143" t="s">
        <v>654</v>
      </c>
      <c r="E7143" s="40"/>
    </row>
    <row r="7144" spans="1:5" x14ac:dyDescent="0.3">
      <c r="A7144" t="s">
        <v>613</v>
      </c>
      <c r="B7144" t="s">
        <v>3784</v>
      </c>
      <c r="D7144" t="s">
        <v>654</v>
      </c>
      <c r="E7144" s="40"/>
    </row>
    <row r="7145" spans="1:5" x14ac:dyDescent="0.3">
      <c r="A7145" t="s">
        <v>919</v>
      </c>
      <c r="B7145" t="s">
        <v>3538</v>
      </c>
      <c r="D7145" t="s">
        <v>654</v>
      </c>
      <c r="E7145" s="40"/>
    </row>
    <row r="7146" spans="1:5" x14ac:dyDescent="0.3">
      <c r="A7146" t="s">
        <v>1046</v>
      </c>
      <c r="B7146" t="s">
        <v>3538</v>
      </c>
      <c r="D7146" t="s">
        <v>654</v>
      </c>
      <c r="E7146" s="40"/>
    </row>
    <row r="7147" spans="1:5" x14ac:dyDescent="0.3">
      <c r="A7147" t="s">
        <v>918</v>
      </c>
      <c r="B7147" t="s">
        <v>3538</v>
      </c>
      <c r="D7147" t="s">
        <v>654</v>
      </c>
      <c r="E7147" s="40"/>
    </row>
    <row r="7148" spans="1:5" x14ac:dyDescent="0.3">
      <c r="A7148" t="s">
        <v>613</v>
      </c>
      <c r="B7148" t="s">
        <v>3538</v>
      </c>
      <c r="D7148" t="s">
        <v>654</v>
      </c>
      <c r="E7148" s="40"/>
    </row>
    <row r="7149" spans="1:5" x14ac:dyDescent="0.3">
      <c r="A7149" t="s">
        <v>919</v>
      </c>
      <c r="B7149" t="s">
        <v>3539</v>
      </c>
      <c r="D7149" t="s">
        <v>654</v>
      </c>
      <c r="E7149" s="40"/>
    </row>
    <row r="7150" spans="1:5" x14ac:dyDescent="0.3">
      <c r="A7150" t="s">
        <v>1046</v>
      </c>
      <c r="B7150" t="s">
        <v>3539</v>
      </c>
      <c r="D7150" t="s">
        <v>654</v>
      </c>
      <c r="E7150" s="40"/>
    </row>
    <row r="7151" spans="1:5" x14ac:dyDescent="0.3">
      <c r="A7151" t="s">
        <v>918</v>
      </c>
      <c r="B7151" t="s">
        <v>3539</v>
      </c>
      <c r="D7151" t="s">
        <v>654</v>
      </c>
      <c r="E7151" s="40"/>
    </row>
    <row r="7152" spans="1:5" x14ac:dyDescent="0.3">
      <c r="A7152" t="s">
        <v>613</v>
      </c>
      <c r="B7152" t="s">
        <v>3539</v>
      </c>
      <c r="D7152" t="s">
        <v>654</v>
      </c>
      <c r="E7152" s="40"/>
    </row>
    <row r="7153" spans="1:5" x14ac:dyDescent="0.3">
      <c r="A7153" t="s">
        <v>919</v>
      </c>
      <c r="B7153" t="s">
        <v>3540</v>
      </c>
      <c r="D7153" t="s">
        <v>654</v>
      </c>
      <c r="E7153" s="40"/>
    </row>
    <row r="7154" spans="1:5" x14ac:dyDescent="0.3">
      <c r="A7154" t="s">
        <v>1046</v>
      </c>
      <c r="B7154" t="s">
        <v>3540</v>
      </c>
      <c r="D7154" t="s">
        <v>654</v>
      </c>
      <c r="E7154" s="40"/>
    </row>
    <row r="7155" spans="1:5" x14ac:dyDescent="0.3">
      <c r="A7155" t="s">
        <v>918</v>
      </c>
      <c r="B7155" t="s">
        <v>3540</v>
      </c>
      <c r="D7155" t="s">
        <v>654</v>
      </c>
      <c r="E7155" s="40"/>
    </row>
    <row r="7156" spans="1:5" x14ac:dyDescent="0.3">
      <c r="A7156" t="s">
        <v>613</v>
      </c>
      <c r="B7156" t="s">
        <v>3540</v>
      </c>
      <c r="D7156" t="s">
        <v>654</v>
      </c>
      <c r="E7156" s="40"/>
    </row>
    <row r="7157" spans="1:5" x14ac:dyDescent="0.3">
      <c r="A7157" t="s">
        <v>919</v>
      </c>
      <c r="B7157" t="s">
        <v>3541</v>
      </c>
      <c r="D7157" t="s">
        <v>654</v>
      </c>
      <c r="E7157" s="40"/>
    </row>
    <row r="7158" spans="1:5" x14ac:dyDescent="0.3">
      <c r="A7158" t="s">
        <v>1046</v>
      </c>
      <c r="B7158" t="s">
        <v>3541</v>
      </c>
      <c r="D7158" t="s">
        <v>654</v>
      </c>
      <c r="E7158" s="40"/>
    </row>
    <row r="7159" spans="1:5" x14ac:dyDescent="0.3">
      <c r="A7159" t="s">
        <v>918</v>
      </c>
      <c r="B7159" t="s">
        <v>3541</v>
      </c>
      <c r="D7159" t="s">
        <v>654</v>
      </c>
      <c r="E7159" s="40"/>
    </row>
    <row r="7160" spans="1:5" x14ac:dyDescent="0.3">
      <c r="A7160" t="s">
        <v>613</v>
      </c>
      <c r="B7160" t="s">
        <v>3541</v>
      </c>
      <c r="D7160" t="s">
        <v>654</v>
      </c>
      <c r="E7160" s="40"/>
    </row>
    <row r="7161" spans="1:5" x14ac:dyDescent="0.3">
      <c r="A7161" t="s">
        <v>919</v>
      </c>
      <c r="B7161" t="s">
        <v>3542</v>
      </c>
      <c r="D7161" t="s">
        <v>654</v>
      </c>
      <c r="E7161" s="40"/>
    </row>
    <row r="7162" spans="1:5" x14ac:dyDescent="0.3">
      <c r="A7162" t="s">
        <v>1046</v>
      </c>
      <c r="B7162" t="s">
        <v>3542</v>
      </c>
      <c r="D7162" t="s">
        <v>654</v>
      </c>
      <c r="E7162" s="40"/>
    </row>
    <row r="7163" spans="1:5" x14ac:dyDescent="0.3">
      <c r="A7163" t="s">
        <v>918</v>
      </c>
      <c r="B7163" t="s">
        <v>3542</v>
      </c>
      <c r="D7163" t="s">
        <v>654</v>
      </c>
      <c r="E7163" s="40"/>
    </row>
    <row r="7164" spans="1:5" x14ac:dyDescent="0.3">
      <c r="A7164" t="s">
        <v>613</v>
      </c>
      <c r="B7164" t="s">
        <v>3542</v>
      </c>
      <c r="D7164" t="s">
        <v>654</v>
      </c>
      <c r="E7164" s="40"/>
    </row>
    <row r="7165" spans="1:5" x14ac:dyDescent="0.3">
      <c r="A7165" t="s">
        <v>919</v>
      </c>
      <c r="B7165" t="s">
        <v>3543</v>
      </c>
      <c r="D7165" t="s">
        <v>654</v>
      </c>
      <c r="E7165" s="40"/>
    </row>
    <row r="7166" spans="1:5" x14ac:dyDescent="0.3">
      <c r="A7166" t="s">
        <v>1046</v>
      </c>
      <c r="B7166" t="s">
        <v>3543</v>
      </c>
      <c r="D7166" t="s">
        <v>654</v>
      </c>
      <c r="E7166" s="40"/>
    </row>
    <row r="7167" spans="1:5" x14ac:dyDescent="0.3">
      <c r="A7167" t="s">
        <v>918</v>
      </c>
      <c r="B7167" t="s">
        <v>3543</v>
      </c>
      <c r="D7167" t="s">
        <v>654</v>
      </c>
      <c r="E7167" s="40"/>
    </row>
    <row r="7168" spans="1:5" x14ac:dyDescent="0.3">
      <c r="A7168" t="s">
        <v>613</v>
      </c>
      <c r="B7168" t="s">
        <v>3543</v>
      </c>
      <c r="D7168" t="s">
        <v>654</v>
      </c>
      <c r="E7168" s="40"/>
    </row>
    <row r="7169" spans="1:5" x14ac:dyDescent="0.3">
      <c r="A7169" t="s">
        <v>919</v>
      </c>
      <c r="B7169" t="s">
        <v>3544</v>
      </c>
      <c r="D7169" t="s">
        <v>654</v>
      </c>
      <c r="E7169" s="40"/>
    </row>
    <row r="7170" spans="1:5" x14ac:dyDescent="0.3">
      <c r="A7170" t="s">
        <v>1046</v>
      </c>
      <c r="B7170" t="s">
        <v>3544</v>
      </c>
      <c r="D7170" t="s">
        <v>654</v>
      </c>
      <c r="E7170" s="40"/>
    </row>
    <row r="7171" spans="1:5" x14ac:dyDescent="0.3">
      <c r="A7171" t="s">
        <v>918</v>
      </c>
      <c r="B7171" t="s">
        <v>3544</v>
      </c>
      <c r="D7171" t="s">
        <v>654</v>
      </c>
      <c r="E7171" s="40"/>
    </row>
    <row r="7172" spans="1:5" x14ac:dyDescent="0.3">
      <c r="A7172" t="s">
        <v>613</v>
      </c>
      <c r="B7172" t="s">
        <v>3544</v>
      </c>
      <c r="D7172" t="s">
        <v>654</v>
      </c>
      <c r="E7172" s="40"/>
    </row>
    <row r="7173" spans="1:5" x14ac:dyDescent="0.3">
      <c r="A7173" t="s">
        <v>919</v>
      </c>
      <c r="B7173" t="s">
        <v>3785</v>
      </c>
      <c r="D7173" t="s">
        <v>654</v>
      </c>
      <c r="E7173" s="40"/>
    </row>
    <row r="7174" spans="1:5" x14ac:dyDescent="0.3">
      <c r="A7174" t="s">
        <v>1046</v>
      </c>
      <c r="B7174" t="s">
        <v>3785</v>
      </c>
      <c r="D7174" t="s">
        <v>654</v>
      </c>
      <c r="E7174" s="40"/>
    </row>
    <row r="7175" spans="1:5" x14ac:dyDescent="0.3">
      <c r="A7175" t="s">
        <v>918</v>
      </c>
      <c r="B7175" t="s">
        <v>3785</v>
      </c>
      <c r="D7175" t="s">
        <v>654</v>
      </c>
      <c r="E7175" s="40"/>
    </row>
    <row r="7176" spans="1:5" x14ac:dyDescent="0.3">
      <c r="A7176" t="s">
        <v>613</v>
      </c>
      <c r="B7176" t="s">
        <v>3785</v>
      </c>
      <c r="D7176" t="s">
        <v>654</v>
      </c>
      <c r="E7176" s="40"/>
    </row>
    <row r="7177" spans="1:5" x14ac:dyDescent="0.3">
      <c r="A7177" t="s">
        <v>919</v>
      </c>
      <c r="B7177" t="s">
        <v>3545</v>
      </c>
      <c r="D7177" t="s">
        <v>654</v>
      </c>
      <c r="E7177" s="40"/>
    </row>
    <row r="7178" spans="1:5" x14ac:dyDescent="0.3">
      <c r="A7178" t="s">
        <v>1046</v>
      </c>
      <c r="B7178" t="s">
        <v>3545</v>
      </c>
      <c r="D7178" t="s">
        <v>654</v>
      </c>
      <c r="E7178" s="40"/>
    </row>
    <row r="7179" spans="1:5" x14ac:dyDescent="0.3">
      <c r="A7179" t="s">
        <v>918</v>
      </c>
      <c r="B7179" t="s">
        <v>3545</v>
      </c>
      <c r="D7179" t="s">
        <v>654</v>
      </c>
      <c r="E7179" s="40"/>
    </row>
    <row r="7180" spans="1:5" x14ac:dyDescent="0.3">
      <c r="A7180" t="s">
        <v>613</v>
      </c>
      <c r="B7180" t="s">
        <v>3545</v>
      </c>
      <c r="D7180" t="s">
        <v>654</v>
      </c>
      <c r="E7180" s="40"/>
    </row>
    <row r="7181" spans="1:5" x14ac:dyDescent="0.3">
      <c r="A7181" t="s">
        <v>919</v>
      </c>
      <c r="B7181" t="s">
        <v>3546</v>
      </c>
      <c r="D7181" t="s">
        <v>654</v>
      </c>
      <c r="E7181" s="40"/>
    </row>
    <row r="7182" spans="1:5" x14ac:dyDescent="0.3">
      <c r="A7182" t="s">
        <v>1046</v>
      </c>
      <c r="B7182" t="s">
        <v>3546</v>
      </c>
      <c r="D7182" t="s">
        <v>654</v>
      </c>
      <c r="E7182" s="40"/>
    </row>
    <row r="7183" spans="1:5" x14ac:dyDescent="0.3">
      <c r="A7183" t="s">
        <v>918</v>
      </c>
      <c r="B7183" t="s">
        <v>3546</v>
      </c>
      <c r="D7183" t="s">
        <v>654</v>
      </c>
      <c r="E7183" s="40"/>
    </row>
    <row r="7184" spans="1:5" x14ac:dyDescent="0.3">
      <c r="A7184" t="s">
        <v>613</v>
      </c>
      <c r="B7184" t="s">
        <v>3546</v>
      </c>
      <c r="D7184" t="s">
        <v>654</v>
      </c>
      <c r="E7184" s="40"/>
    </row>
    <row r="7185" spans="1:5" x14ac:dyDescent="0.3">
      <c r="A7185" t="s">
        <v>919</v>
      </c>
      <c r="B7185" t="s">
        <v>3547</v>
      </c>
      <c r="D7185" t="s">
        <v>654</v>
      </c>
      <c r="E7185" s="40"/>
    </row>
    <row r="7186" spans="1:5" x14ac:dyDescent="0.3">
      <c r="A7186" t="s">
        <v>1046</v>
      </c>
      <c r="B7186" t="s">
        <v>3547</v>
      </c>
      <c r="D7186" t="s">
        <v>654</v>
      </c>
      <c r="E7186" s="40"/>
    </row>
    <row r="7187" spans="1:5" x14ac:dyDescent="0.3">
      <c r="A7187" t="s">
        <v>918</v>
      </c>
      <c r="B7187" t="s">
        <v>3547</v>
      </c>
      <c r="D7187" t="s">
        <v>654</v>
      </c>
      <c r="E7187" s="40"/>
    </row>
    <row r="7188" spans="1:5" x14ac:dyDescent="0.3">
      <c r="A7188" t="s">
        <v>613</v>
      </c>
      <c r="B7188" t="s">
        <v>3547</v>
      </c>
      <c r="D7188" t="s">
        <v>654</v>
      </c>
      <c r="E7188" s="40"/>
    </row>
    <row r="7189" spans="1:5" x14ac:dyDescent="0.3">
      <c r="A7189" t="s">
        <v>919</v>
      </c>
      <c r="B7189" t="s">
        <v>3548</v>
      </c>
      <c r="D7189" t="s">
        <v>654</v>
      </c>
      <c r="E7189" s="40"/>
    </row>
    <row r="7190" spans="1:5" x14ac:dyDescent="0.3">
      <c r="A7190" t="s">
        <v>1046</v>
      </c>
      <c r="B7190" t="s">
        <v>3548</v>
      </c>
      <c r="D7190" t="s">
        <v>654</v>
      </c>
      <c r="E7190" s="40"/>
    </row>
    <row r="7191" spans="1:5" x14ac:dyDescent="0.3">
      <c r="A7191" t="s">
        <v>918</v>
      </c>
      <c r="B7191" t="s">
        <v>3548</v>
      </c>
      <c r="D7191" t="s">
        <v>654</v>
      </c>
      <c r="E7191" s="40"/>
    </row>
    <row r="7192" spans="1:5" x14ac:dyDescent="0.3">
      <c r="A7192" t="s">
        <v>613</v>
      </c>
      <c r="B7192" t="s">
        <v>3548</v>
      </c>
      <c r="D7192" t="s">
        <v>654</v>
      </c>
      <c r="E7192" s="40"/>
    </row>
    <row r="7193" spans="1:5" x14ac:dyDescent="0.3">
      <c r="A7193" t="s">
        <v>919</v>
      </c>
      <c r="B7193" t="s">
        <v>3786</v>
      </c>
      <c r="D7193" t="s">
        <v>654</v>
      </c>
      <c r="E7193" s="40"/>
    </row>
    <row r="7194" spans="1:5" x14ac:dyDescent="0.3">
      <c r="A7194" t="s">
        <v>1046</v>
      </c>
      <c r="B7194" t="s">
        <v>3786</v>
      </c>
      <c r="D7194" t="s">
        <v>654</v>
      </c>
      <c r="E7194" s="40"/>
    </row>
    <row r="7195" spans="1:5" x14ac:dyDescent="0.3">
      <c r="A7195" t="s">
        <v>918</v>
      </c>
      <c r="B7195" t="s">
        <v>3786</v>
      </c>
      <c r="D7195" t="s">
        <v>654</v>
      </c>
      <c r="E7195" s="40"/>
    </row>
    <row r="7196" spans="1:5" x14ac:dyDescent="0.3">
      <c r="A7196" t="s">
        <v>613</v>
      </c>
      <c r="B7196" t="s">
        <v>3786</v>
      </c>
      <c r="D7196" t="s">
        <v>654</v>
      </c>
      <c r="E7196" s="40"/>
    </row>
    <row r="7197" spans="1:5" x14ac:dyDescent="0.3">
      <c r="A7197" t="s">
        <v>919</v>
      </c>
      <c r="B7197" t="s">
        <v>3549</v>
      </c>
      <c r="D7197" t="s">
        <v>654</v>
      </c>
      <c r="E7197" s="40"/>
    </row>
    <row r="7198" spans="1:5" x14ac:dyDescent="0.3">
      <c r="A7198" t="s">
        <v>1046</v>
      </c>
      <c r="B7198" t="s">
        <v>3549</v>
      </c>
      <c r="D7198" t="s">
        <v>654</v>
      </c>
      <c r="E7198" s="40"/>
    </row>
    <row r="7199" spans="1:5" x14ac:dyDescent="0.3">
      <c r="A7199" t="s">
        <v>918</v>
      </c>
      <c r="B7199" t="s">
        <v>3549</v>
      </c>
      <c r="D7199" t="s">
        <v>654</v>
      </c>
      <c r="E7199" s="40"/>
    </row>
    <row r="7200" spans="1:5" x14ac:dyDescent="0.3">
      <c r="A7200" t="s">
        <v>613</v>
      </c>
      <c r="B7200" t="s">
        <v>3549</v>
      </c>
      <c r="D7200" t="s">
        <v>654</v>
      </c>
      <c r="E7200" s="40"/>
    </row>
    <row r="7201" spans="1:5" x14ac:dyDescent="0.3">
      <c r="A7201" t="s">
        <v>919</v>
      </c>
      <c r="B7201" t="s">
        <v>3550</v>
      </c>
      <c r="D7201" t="s">
        <v>654</v>
      </c>
      <c r="E7201" s="40"/>
    </row>
    <row r="7202" spans="1:5" x14ac:dyDescent="0.3">
      <c r="A7202" t="s">
        <v>1046</v>
      </c>
      <c r="B7202" t="s">
        <v>3550</v>
      </c>
      <c r="D7202" t="s">
        <v>654</v>
      </c>
      <c r="E7202" s="40"/>
    </row>
    <row r="7203" spans="1:5" x14ac:dyDescent="0.3">
      <c r="A7203" t="s">
        <v>918</v>
      </c>
      <c r="B7203" t="s">
        <v>3550</v>
      </c>
      <c r="D7203" t="s">
        <v>654</v>
      </c>
      <c r="E7203" s="40"/>
    </row>
    <row r="7204" spans="1:5" x14ac:dyDescent="0.3">
      <c r="A7204" t="s">
        <v>613</v>
      </c>
      <c r="B7204" t="s">
        <v>3550</v>
      </c>
      <c r="D7204" t="s">
        <v>654</v>
      </c>
      <c r="E7204" s="40"/>
    </row>
    <row r="7205" spans="1:5" x14ac:dyDescent="0.3">
      <c r="A7205" t="s">
        <v>919</v>
      </c>
      <c r="B7205" t="s">
        <v>3787</v>
      </c>
      <c r="D7205" t="s">
        <v>654</v>
      </c>
      <c r="E7205" s="40"/>
    </row>
    <row r="7206" spans="1:5" x14ac:dyDescent="0.3">
      <c r="A7206" t="s">
        <v>1046</v>
      </c>
      <c r="B7206" t="s">
        <v>3787</v>
      </c>
      <c r="D7206" t="s">
        <v>654</v>
      </c>
      <c r="E7206" s="40"/>
    </row>
    <row r="7207" spans="1:5" x14ac:dyDescent="0.3">
      <c r="A7207" t="s">
        <v>918</v>
      </c>
      <c r="B7207" t="s">
        <v>3787</v>
      </c>
      <c r="D7207" t="s">
        <v>654</v>
      </c>
      <c r="E7207" s="40"/>
    </row>
    <row r="7208" spans="1:5" x14ac:dyDescent="0.3">
      <c r="A7208" t="s">
        <v>613</v>
      </c>
      <c r="B7208" t="s">
        <v>3787</v>
      </c>
      <c r="D7208" t="s">
        <v>654</v>
      </c>
      <c r="E7208" s="40"/>
    </row>
    <row r="7209" spans="1:5" x14ac:dyDescent="0.3">
      <c r="A7209" t="s">
        <v>919</v>
      </c>
      <c r="B7209" t="s">
        <v>3551</v>
      </c>
      <c r="D7209" t="s">
        <v>654</v>
      </c>
      <c r="E7209" s="40"/>
    </row>
    <row r="7210" spans="1:5" x14ac:dyDescent="0.3">
      <c r="A7210" t="s">
        <v>1046</v>
      </c>
      <c r="B7210" t="s">
        <v>3551</v>
      </c>
      <c r="D7210" t="s">
        <v>654</v>
      </c>
      <c r="E7210" s="40"/>
    </row>
    <row r="7211" spans="1:5" x14ac:dyDescent="0.3">
      <c r="A7211" t="s">
        <v>918</v>
      </c>
      <c r="B7211" t="s">
        <v>3551</v>
      </c>
      <c r="D7211" t="s">
        <v>654</v>
      </c>
      <c r="E7211" s="40"/>
    </row>
    <row r="7212" spans="1:5" x14ac:dyDescent="0.3">
      <c r="A7212" t="s">
        <v>613</v>
      </c>
      <c r="B7212" t="s">
        <v>3551</v>
      </c>
      <c r="D7212" t="s">
        <v>654</v>
      </c>
      <c r="E7212" s="40"/>
    </row>
    <row r="7213" spans="1:5" x14ac:dyDescent="0.3">
      <c r="A7213" t="s">
        <v>919</v>
      </c>
      <c r="B7213" t="s">
        <v>3552</v>
      </c>
      <c r="D7213" t="s">
        <v>654</v>
      </c>
      <c r="E7213" s="40"/>
    </row>
    <row r="7214" spans="1:5" x14ac:dyDescent="0.3">
      <c r="A7214" t="s">
        <v>1046</v>
      </c>
      <c r="B7214" t="s">
        <v>3552</v>
      </c>
      <c r="D7214" t="s">
        <v>654</v>
      </c>
      <c r="E7214" s="40"/>
    </row>
    <row r="7215" spans="1:5" x14ac:dyDescent="0.3">
      <c r="A7215" t="s">
        <v>918</v>
      </c>
      <c r="B7215" t="s">
        <v>3552</v>
      </c>
      <c r="D7215" t="s">
        <v>654</v>
      </c>
      <c r="E7215" s="40"/>
    </row>
    <row r="7216" spans="1:5" x14ac:dyDescent="0.3">
      <c r="A7216" t="s">
        <v>613</v>
      </c>
      <c r="B7216" t="s">
        <v>3552</v>
      </c>
      <c r="D7216" t="s">
        <v>654</v>
      </c>
      <c r="E7216" s="40"/>
    </row>
    <row r="7217" spans="1:5" x14ac:dyDescent="0.3">
      <c r="A7217" t="s">
        <v>919</v>
      </c>
      <c r="B7217" t="s">
        <v>3553</v>
      </c>
      <c r="D7217" t="s">
        <v>654</v>
      </c>
      <c r="E7217" s="40"/>
    </row>
    <row r="7218" spans="1:5" x14ac:dyDescent="0.3">
      <c r="A7218" t="s">
        <v>1046</v>
      </c>
      <c r="B7218" t="s">
        <v>3553</v>
      </c>
      <c r="D7218" t="s">
        <v>654</v>
      </c>
      <c r="E7218" s="40"/>
    </row>
    <row r="7219" spans="1:5" x14ac:dyDescent="0.3">
      <c r="A7219" t="s">
        <v>918</v>
      </c>
      <c r="B7219" t="s">
        <v>3553</v>
      </c>
      <c r="D7219" t="s">
        <v>654</v>
      </c>
      <c r="E7219" s="40"/>
    </row>
    <row r="7220" spans="1:5" x14ac:dyDescent="0.3">
      <c r="A7220" t="s">
        <v>613</v>
      </c>
      <c r="B7220" t="s">
        <v>3553</v>
      </c>
      <c r="D7220" t="s">
        <v>654</v>
      </c>
      <c r="E7220" s="40"/>
    </row>
    <row r="7221" spans="1:5" x14ac:dyDescent="0.3">
      <c r="A7221" t="s">
        <v>919</v>
      </c>
      <c r="B7221" t="s">
        <v>3554</v>
      </c>
      <c r="D7221" t="s">
        <v>654</v>
      </c>
      <c r="E7221" s="40"/>
    </row>
    <row r="7222" spans="1:5" x14ac:dyDescent="0.3">
      <c r="A7222" t="s">
        <v>1046</v>
      </c>
      <c r="B7222" t="s">
        <v>3554</v>
      </c>
      <c r="D7222" t="s">
        <v>654</v>
      </c>
      <c r="E7222" s="40"/>
    </row>
    <row r="7223" spans="1:5" x14ac:dyDescent="0.3">
      <c r="A7223" t="s">
        <v>918</v>
      </c>
      <c r="B7223" t="s">
        <v>3554</v>
      </c>
      <c r="D7223" t="s">
        <v>654</v>
      </c>
      <c r="E7223" s="40"/>
    </row>
    <row r="7224" spans="1:5" x14ac:dyDescent="0.3">
      <c r="A7224" t="s">
        <v>613</v>
      </c>
      <c r="B7224" t="s">
        <v>3554</v>
      </c>
      <c r="D7224" t="s">
        <v>654</v>
      </c>
      <c r="E7224" s="40"/>
    </row>
    <row r="7225" spans="1:5" x14ac:dyDescent="0.3">
      <c r="A7225" t="s">
        <v>919</v>
      </c>
      <c r="B7225" t="s">
        <v>3555</v>
      </c>
      <c r="D7225" t="s">
        <v>654</v>
      </c>
      <c r="E7225" s="40"/>
    </row>
    <row r="7226" spans="1:5" x14ac:dyDescent="0.3">
      <c r="A7226" t="s">
        <v>1046</v>
      </c>
      <c r="B7226" t="s">
        <v>3555</v>
      </c>
      <c r="D7226" t="s">
        <v>654</v>
      </c>
      <c r="E7226" s="40"/>
    </row>
    <row r="7227" spans="1:5" x14ac:dyDescent="0.3">
      <c r="A7227" t="s">
        <v>918</v>
      </c>
      <c r="B7227" t="s">
        <v>3555</v>
      </c>
      <c r="D7227" t="s">
        <v>654</v>
      </c>
      <c r="E7227" s="40"/>
    </row>
    <row r="7228" spans="1:5" x14ac:dyDescent="0.3">
      <c r="A7228" t="s">
        <v>613</v>
      </c>
      <c r="B7228" t="s">
        <v>3555</v>
      </c>
      <c r="D7228" t="s">
        <v>654</v>
      </c>
      <c r="E7228" s="40"/>
    </row>
    <row r="7229" spans="1:5" x14ac:dyDescent="0.3">
      <c r="A7229" t="s">
        <v>919</v>
      </c>
      <c r="B7229" t="s">
        <v>3556</v>
      </c>
      <c r="D7229" t="s">
        <v>654</v>
      </c>
      <c r="E7229" s="40"/>
    </row>
    <row r="7230" spans="1:5" x14ac:dyDescent="0.3">
      <c r="A7230" t="s">
        <v>1046</v>
      </c>
      <c r="B7230" t="s">
        <v>3556</v>
      </c>
      <c r="D7230" t="s">
        <v>654</v>
      </c>
      <c r="E7230" s="40"/>
    </row>
    <row r="7231" spans="1:5" x14ac:dyDescent="0.3">
      <c r="A7231" t="s">
        <v>918</v>
      </c>
      <c r="B7231" t="s">
        <v>3556</v>
      </c>
      <c r="D7231" t="s">
        <v>654</v>
      </c>
      <c r="E7231" s="40"/>
    </row>
    <row r="7232" spans="1:5" x14ac:dyDescent="0.3">
      <c r="A7232" t="s">
        <v>613</v>
      </c>
      <c r="B7232" t="s">
        <v>3556</v>
      </c>
      <c r="D7232" t="s">
        <v>654</v>
      </c>
      <c r="E7232" s="40"/>
    </row>
    <row r="7233" spans="1:5" x14ac:dyDescent="0.3">
      <c r="A7233" t="s">
        <v>919</v>
      </c>
      <c r="B7233" t="s">
        <v>3788</v>
      </c>
      <c r="D7233" t="s">
        <v>654</v>
      </c>
      <c r="E7233" s="40"/>
    </row>
    <row r="7234" spans="1:5" x14ac:dyDescent="0.3">
      <c r="A7234" t="s">
        <v>1046</v>
      </c>
      <c r="B7234" t="s">
        <v>3788</v>
      </c>
      <c r="D7234" t="s">
        <v>654</v>
      </c>
      <c r="E7234" s="40"/>
    </row>
    <row r="7235" spans="1:5" x14ac:dyDescent="0.3">
      <c r="A7235" t="s">
        <v>918</v>
      </c>
      <c r="B7235" t="s">
        <v>3788</v>
      </c>
      <c r="D7235" t="s">
        <v>654</v>
      </c>
      <c r="E7235" s="40"/>
    </row>
    <row r="7236" spans="1:5" x14ac:dyDescent="0.3">
      <c r="A7236" t="s">
        <v>613</v>
      </c>
      <c r="B7236" t="s">
        <v>3788</v>
      </c>
      <c r="D7236" t="s">
        <v>654</v>
      </c>
      <c r="E7236" s="40"/>
    </row>
    <row r="7237" spans="1:5" x14ac:dyDescent="0.3">
      <c r="A7237" t="s">
        <v>919</v>
      </c>
      <c r="B7237" t="s">
        <v>3789</v>
      </c>
      <c r="D7237" t="s">
        <v>654</v>
      </c>
      <c r="E7237" s="40"/>
    </row>
    <row r="7238" spans="1:5" x14ac:dyDescent="0.3">
      <c r="A7238" t="s">
        <v>1046</v>
      </c>
      <c r="B7238" t="s">
        <v>3789</v>
      </c>
      <c r="D7238" t="s">
        <v>654</v>
      </c>
      <c r="E7238" s="40"/>
    </row>
    <row r="7239" spans="1:5" x14ac:dyDescent="0.3">
      <c r="A7239" t="s">
        <v>918</v>
      </c>
      <c r="B7239" t="s">
        <v>3789</v>
      </c>
      <c r="D7239" t="s">
        <v>654</v>
      </c>
      <c r="E7239" s="40"/>
    </row>
    <row r="7240" spans="1:5" x14ac:dyDescent="0.3">
      <c r="A7240" t="s">
        <v>613</v>
      </c>
      <c r="B7240" t="s">
        <v>3789</v>
      </c>
      <c r="D7240" t="s">
        <v>654</v>
      </c>
      <c r="E7240" s="40"/>
    </row>
    <row r="7241" spans="1:5" x14ac:dyDescent="0.3">
      <c r="A7241" t="s">
        <v>919</v>
      </c>
      <c r="B7241" t="s">
        <v>3557</v>
      </c>
      <c r="D7241" t="s">
        <v>654</v>
      </c>
      <c r="E7241" s="40"/>
    </row>
    <row r="7242" spans="1:5" x14ac:dyDescent="0.3">
      <c r="A7242" t="s">
        <v>1046</v>
      </c>
      <c r="B7242" t="s">
        <v>3557</v>
      </c>
      <c r="D7242" t="s">
        <v>654</v>
      </c>
      <c r="E7242" s="40"/>
    </row>
    <row r="7243" spans="1:5" x14ac:dyDescent="0.3">
      <c r="A7243" t="s">
        <v>918</v>
      </c>
      <c r="B7243" t="s">
        <v>3557</v>
      </c>
      <c r="D7243" t="s">
        <v>654</v>
      </c>
      <c r="E7243" s="40"/>
    </row>
    <row r="7244" spans="1:5" x14ac:dyDescent="0.3">
      <c r="A7244" t="s">
        <v>613</v>
      </c>
      <c r="B7244" t="s">
        <v>3557</v>
      </c>
      <c r="D7244" t="s">
        <v>654</v>
      </c>
      <c r="E7244" s="40"/>
    </row>
    <row r="7245" spans="1:5" x14ac:dyDescent="0.3">
      <c r="A7245" t="s">
        <v>919</v>
      </c>
      <c r="B7245" t="s">
        <v>3558</v>
      </c>
      <c r="D7245" t="s">
        <v>654</v>
      </c>
      <c r="E7245" s="40"/>
    </row>
    <row r="7246" spans="1:5" x14ac:dyDescent="0.3">
      <c r="A7246" t="s">
        <v>1046</v>
      </c>
      <c r="B7246" t="s">
        <v>3558</v>
      </c>
      <c r="D7246" t="s">
        <v>654</v>
      </c>
      <c r="E7246" s="40"/>
    </row>
    <row r="7247" spans="1:5" x14ac:dyDescent="0.3">
      <c r="A7247" t="s">
        <v>918</v>
      </c>
      <c r="B7247" t="s">
        <v>3558</v>
      </c>
      <c r="D7247" t="s">
        <v>654</v>
      </c>
      <c r="E7247" s="40"/>
    </row>
    <row r="7248" spans="1:5" x14ac:dyDescent="0.3">
      <c r="A7248" t="s">
        <v>613</v>
      </c>
      <c r="B7248" t="s">
        <v>3558</v>
      </c>
      <c r="D7248" t="s">
        <v>654</v>
      </c>
      <c r="E7248" s="40"/>
    </row>
    <row r="7249" spans="1:5" x14ac:dyDescent="0.3">
      <c r="A7249" t="s">
        <v>919</v>
      </c>
      <c r="B7249" t="s">
        <v>3559</v>
      </c>
      <c r="D7249" t="s">
        <v>654</v>
      </c>
      <c r="E7249" s="40"/>
    </row>
    <row r="7250" spans="1:5" x14ac:dyDescent="0.3">
      <c r="A7250" t="s">
        <v>1046</v>
      </c>
      <c r="B7250" t="s">
        <v>3559</v>
      </c>
      <c r="D7250" t="s">
        <v>654</v>
      </c>
      <c r="E7250" s="40"/>
    </row>
    <row r="7251" spans="1:5" x14ac:dyDescent="0.3">
      <c r="A7251" t="s">
        <v>918</v>
      </c>
      <c r="B7251" t="s">
        <v>3559</v>
      </c>
      <c r="D7251" t="s">
        <v>654</v>
      </c>
      <c r="E7251" s="40"/>
    </row>
    <row r="7252" spans="1:5" x14ac:dyDescent="0.3">
      <c r="A7252" t="s">
        <v>613</v>
      </c>
      <c r="B7252" t="s">
        <v>3559</v>
      </c>
      <c r="D7252" t="s">
        <v>654</v>
      </c>
      <c r="E7252" s="40"/>
    </row>
    <row r="7253" spans="1:5" x14ac:dyDescent="0.3">
      <c r="A7253" t="s">
        <v>919</v>
      </c>
      <c r="B7253" t="s">
        <v>3560</v>
      </c>
      <c r="D7253" t="s">
        <v>654</v>
      </c>
      <c r="E7253" s="40"/>
    </row>
    <row r="7254" spans="1:5" x14ac:dyDescent="0.3">
      <c r="A7254" t="s">
        <v>1046</v>
      </c>
      <c r="B7254" t="s">
        <v>3560</v>
      </c>
      <c r="D7254" t="s">
        <v>654</v>
      </c>
      <c r="E7254" s="40"/>
    </row>
    <row r="7255" spans="1:5" x14ac:dyDescent="0.3">
      <c r="A7255" t="s">
        <v>918</v>
      </c>
      <c r="B7255" t="s">
        <v>3560</v>
      </c>
      <c r="D7255" t="s">
        <v>654</v>
      </c>
      <c r="E7255" s="40"/>
    </row>
    <row r="7256" spans="1:5" x14ac:dyDescent="0.3">
      <c r="A7256" t="s">
        <v>613</v>
      </c>
      <c r="B7256" t="s">
        <v>3560</v>
      </c>
      <c r="D7256" t="s">
        <v>654</v>
      </c>
      <c r="E7256" s="40"/>
    </row>
    <row r="7257" spans="1:5" x14ac:dyDescent="0.3">
      <c r="A7257" t="s">
        <v>919</v>
      </c>
      <c r="B7257" t="s">
        <v>3561</v>
      </c>
      <c r="D7257" t="s">
        <v>654</v>
      </c>
      <c r="E7257" s="40"/>
    </row>
    <row r="7258" spans="1:5" x14ac:dyDescent="0.3">
      <c r="A7258" t="s">
        <v>1046</v>
      </c>
      <c r="B7258" t="s">
        <v>3561</v>
      </c>
      <c r="D7258" t="s">
        <v>654</v>
      </c>
      <c r="E7258" s="40"/>
    </row>
    <row r="7259" spans="1:5" x14ac:dyDescent="0.3">
      <c r="A7259" t="s">
        <v>918</v>
      </c>
      <c r="B7259" t="s">
        <v>3561</v>
      </c>
      <c r="D7259" t="s">
        <v>654</v>
      </c>
      <c r="E7259" s="40"/>
    </row>
    <row r="7260" spans="1:5" x14ac:dyDescent="0.3">
      <c r="A7260" t="s">
        <v>613</v>
      </c>
      <c r="B7260" t="s">
        <v>3561</v>
      </c>
      <c r="D7260" t="s">
        <v>654</v>
      </c>
      <c r="E7260" s="40"/>
    </row>
    <row r="7261" spans="1:5" x14ac:dyDescent="0.3">
      <c r="A7261" t="s">
        <v>919</v>
      </c>
      <c r="B7261" t="s">
        <v>3562</v>
      </c>
      <c r="D7261" t="s">
        <v>654</v>
      </c>
      <c r="E7261" s="40"/>
    </row>
    <row r="7262" spans="1:5" x14ac:dyDescent="0.3">
      <c r="A7262" t="s">
        <v>1046</v>
      </c>
      <c r="B7262" t="s">
        <v>3562</v>
      </c>
      <c r="D7262" t="s">
        <v>654</v>
      </c>
      <c r="E7262" s="40"/>
    </row>
    <row r="7263" spans="1:5" x14ac:dyDescent="0.3">
      <c r="A7263" t="s">
        <v>918</v>
      </c>
      <c r="B7263" t="s">
        <v>3562</v>
      </c>
      <c r="D7263" t="s">
        <v>654</v>
      </c>
      <c r="E7263" s="40"/>
    </row>
    <row r="7264" spans="1:5" x14ac:dyDescent="0.3">
      <c r="A7264" t="s">
        <v>613</v>
      </c>
      <c r="B7264" t="s">
        <v>3562</v>
      </c>
      <c r="D7264" t="s">
        <v>654</v>
      </c>
      <c r="E7264" s="40"/>
    </row>
    <row r="7265" spans="1:5" x14ac:dyDescent="0.3">
      <c r="A7265" t="s">
        <v>919</v>
      </c>
      <c r="B7265" t="s">
        <v>3563</v>
      </c>
      <c r="D7265" t="s">
        <v>654</v>
      </c>
      <c r="E7265" s="40"/>
    </row>
    <row r="7266" spans="1:5" x14ac:dyDescent="0.3">
      <c r="A7266" t="s">
        <v>1046</v>
      </c>
      <c r="B7266" t="s">
        <v>3563</v>
      </c>
      <c r="D7266" t="s">
        <v>654</v>
      </c>
      <c r="E7266" s="40"/>
    </row>
    <row r="7267" spans="1:5" x14ac:dyDescent="0.3">
      <c r="A7267" t="s">
        <v>918</v>
      </c>
      <c r="B7267" t="s">
        <v>3563</v>
      </c>
      <c r="D7267" t="s">
        <v>654</v>
      </c>
      <c r="E7267" s="40"/>
    </row>
    <row r="7268" spans="1:5" x14ac:dyDescent="0.3">
      <c r="A7268" t="s">
        <v>613</v>
      </c>
      <c r="B7268" t="s">
        <v>3563</v>
      </c>
      <c r="D7268" t="s">
        <v>654</v>
      </c>
      <c r="E7268" s="40"/>
    </row>
    <row r="7269" spans="1:5" x14ac:dyDescent="0.3">
      <c r="A7269" t="s">
        <v>919</v>
      </c>
      <c r="B7269" t="s">
        <v>3564</v>
      </c>
      <c r="D7269" t="s">
        <v>654</v>
      </c>
      <c r="E7269" s="40"/>
    </row>
    <row r="7270" spans="1:5" x14ac:dyDescent="0.3">
      <c r="A7270" t="s">
        <v>1046</v>
      </c>
      <c r="B7270" t="s">
        <v>3564</v>
      </c>
      <c r="D7270" t="s">
        <v>654</v>
      </c>
      <c r="E7270" s="40"/>
    </row>
    <row r="7271" spans="1:5" x14ac:dyDescent="0.3">
      <c r="A7271" t="s">
        <v>918</v>
      </c>
      <c r="B7271" t="s">
        <v>3564</v>
      </c>
      <c r="D7271" t="s">
        <v>654</v>
      </c>
      <c r="E7271" s="40"/>
    </row>
    <row r="7272" spans="1:5" x14ac:dyDescent="0.3">
      <c r="A7272" t="s">
        <v>613</v>
      </c>
      <c r="B7272" t="s">
        <v>3564</v>
      </c>
      <c r="D7272" t="s">
        <v>654</v>
      </c>
      <c r="E7272" s="40"/>
    </row>
    <row r="7273" spans="1:5" x14ac:dyDescent="0.3">
      <c r="A7273" t="s">
        <v>919</v>
      </c>
      <c r="B7273" t="s">
        <v>3565</v>
      </c>
      <c r="D7273" t="s">
        <v>654</v>
      </c>
      <c r="E7273" s="40"/>
    </row>
    <row r="7274" spans="1:5" x14ac:dyDescent="0.3">
      <c r="A7274" t="s">
        <v>1046</v>
      </c>
      <c r="B7274" t="s">
        <v>3565</v>
      </c>
      <c r="D7274" t="s">
        <v>654</v>
      </c>
      <c r="E7274" s="40"/>
    </row>
    <row r="7275" spans="1:5" x14ac:dyDescent="0.3">
      <c r="A7275" t="s">
        <v>918</v>
      </c>
      <c r="B7275" t="s">
        <v>3565</v>
      </c>
      <c r="D7275" t="s">
        <v>654</v>
      </c>
      <c r="E7275" s="40"/>
    </row>
    <row r="7276" spans="1:5" x14ac:dyDescent="0.3">
      <c r="A7276" t="s">
        <v>613</v>
      </c>
      <c r="B7276" t="s">
        <v>3565</v>
      </c>
      <c r="D7276" t="s">
        <v>654</v>
      </c>
      <c r="E7276" s="40"/>
    </row>
    <row r="7277" spans="1:5" x14ac:dyDescent="0.3">
      <c r="A7277" t="s">
        <v>919</v>
      </c>
      <c r="B7277" t="s">
        <v>3566</v>
      </c>
      <c r="D7277" t="s">
        <v>654</v>
      </c>
      <c r="E7277" s="40"/>
    </row>
    <row r="7278" spans="1:5" x14ac:dyDescent="0.3">
      <c r="A7278" t="s">
        <v>1046</v>
      </c>
      <c r="B7278" t="s">
        <v>3566</v>
      </c>
      <c r="D7278" t="s">
        <v>654</v>
      </c>
      <c r="E7278" s="40"/>
    </row>
    <row r="7279" spans="1:5" x14ac:dyDescent="0.3">
      <c r="A7279" t="s">
        <v>918</v>
      </c>
      <c r="B7279" t="s">
        <v>3566</v>
      </c>
      <c r="D7279" t="s">
        <v>654</v>
      </c>
      <c r="E7279" s="40"/>
    </row>
    <row r="7280" spans="1:5" x14ac:dyDescent="0.3">
      <c r="A7280" t="s">
        <v>613</v>
      </c>
      <c r="B7280" t="s">
        <v>3566</v>
      </c>
      <c r="D7280" t="s">
        <v>654</v>
      </c>
      <c r="E7280" s="40"/>
    </row>
    <row r="7281" spans="1:5" x14ac:dyDescent="0.3">
      <c r="A7281" t="s">
        <v>919</v>
      </c>
      <c r="B7281" t="s">
        <v>3790</v>
      </c>
      <c r="D7281" t="s">
        <v>654</v>
      </c>
      <c r="E7281" s="40"/>
    </row>
    <row r="7282" spans="1:5" x14ac:dyDescent="0.3">
      <c r="A7282" t="s">
        <v>1046</v>
      </c>
      <c r="B7282" t="s">
        <v>3790</v>
      </c>
      <c r="D7282" t="s">
        <v>654</v>
      </c>
      <c r="E7282" s="40"/>
    </row>
    <row r="7283" spans="1:5" x14ac:dyDescent="0.3">
      <c r="A7283" t="s">
        <v>918</v>
      </c>
      <c r="B7283" t="s">
        <v>3790</v>
      </c>
      <c r="D7283" t="s">
        <v>654</v>
      </c>
      <c r="E7283" s="40"/>
    </row>
    <row r="7284" spans="1:5" x14ac:dyDescent="0.3">
      <c r="A7284" t="s">
        <v>613</v>
      </c>
      <c r="B7284" t="s">
        <v>3790</v>
      </c>
      <c r="D7284" t="s">
        <v>654</v>
      </c>
      <c r="E7284" s="40"/>
    </row>
    <row r="7285" spans="1:5" x14ac:dyDescent="0.3">
      <c r="A7285" t="s">
        <v>919</v>
      </c>
      <c r="B7285" t="s">
        <v>3567</v>
      </c>
      <c r="D7285" t="s">
        <v>654</v>
      </c>
      <c r="E7285" s="40"/>
    </row>
    <row r="7286" spans="1:5" x14ac:dyDescent="0.3">
      <c r="A7286" t="s">
        <v>1046</v>
      </c>
      <c r="B7286" t="s">
        <v>3567</v>
      </c>
      <c r="D7286" t="s">
        <v>654</v>
      </c>
      <c r="E7286" s="40"/>
    </row>
    <row r="7287" spans="1:5" x14ac:dyDescent="0.3">
      <c r="A7287" t="s">
        <v>918</v>
      </c>
      <c r="B7287" t="s">
        <v>3567</v>
      </c>
      <c r="D7287" t="s">
        <v>654</v>
      </c>
      <c r="E7287" s="40"/>
    </row>
    <row r="7288" spans="1:5" x14ac:dyDescent="0.3">
      <c r="A7288" t="s">
        <v>613</v>
      </c>
      <c r="B7288" t="s">
        <v>3567</v>
      </c>
      <c r="D7288" t="s">
        <v>654</v>
      </c>
      <c r="E7288" s="40"/>
    </row>
    <row r="7289" spans="1:5" x14ac:dyDescent="0.3">
      <c r="A7289" t="s">
        <v>919</v>
      </c>
      <c r="B7289" t="s">
        <v>3568</v>
      </c>
      <c r="D7289" t="s">
        <v>654</v>
      </c>
      <c r="E7289" s="40"/>
    </row>
    <row r="7290" spans="1:5" x14ac:dyDescent="0.3">
      <c r="A7290" t="s">
        <v>1046</v>
      </c>
      <c r="B7290" t="s">
        <v>3568</v>
      </c>
      <c r="D7290" t="s">
        <v>654</v>
      </c>
      <c r="E7290" s="40"/>
    </row>
    <row r="7291" spans="1:5" x14ac:dyDescent="0.3">
      <c r="A7291" t="s">
        <v>918</v>
      </c>
      <c r="B7291" t="s">
        <v>3568</v>
      </c>
      <c r="D7291" t="s">
        <v>654</v>
      </c>
      <c r="E7291" s="40"/>
    </row>
    <row r="7292" spans="1:5" x14ac:dyDescent="0.3">
      <c r="A7292" t="s">
        <v>613</v>
      </c>
      <c r="B7292" t="s">
        <v>3568</v>
      </c>
      <c r="D7292" t="s">
        <v>654</v>
      </c>
      <c r="E7292" s="40"/>
    </row>
    <row r="7293" spans="1:5" x14ac:dyDescent="0.3">
      <c r="A7293" t="s">
        <v>919</v>
      </c>
      <c r="B7293" t="s">
        <v>3569</v>
      </c>
      <c r="D7293" t="s">
        <v>654</v>
      </c>
      <c r="E7293" s="40"/>
    </row>
    <row r="7294" spans="1:5" x14ac:dyDescent="0.3">
      <c r="A7294" t="s">
        <v>1046</v>
      </c>
      <c r="B7294" t="s">
        <v>3569</v>
      </c>
      <c r="D7294" t="s">
        <v>654</v>
      </c>
      <c r="E7294" s="40"/>
    </row>
    <row r="7295" spans="1:5" x14ac:dyDescent="0.3">
      <c r="A7295" t="s">
        <v>918</v>
      </c>
      <c r="B7295" t="s">
        <v>3569</v>
      </c>
      <c r="D7295" t="s">
        <v>654</v>
      </c>
      <c r="E7295" s="40"/>
    </row>
    <row r="7296" spans="1:5" x14ac:dyDescent="0.3">
      <c r="A7296" t="s">
        <v>613</v>
      </c>
      <c r="B7296" t="s">
        <v>3569</v>
      </c>
      <c r="D7296" t="s">
        <v>654</v>
      </c>
      <c r="E7296" s="40"/>
    </row>
    <row r="7297" spans="1:5" x14ac:dyDescent="0.3">
      <c r="A7297" t="s">
        <v>919</v>
      </c>
      <c r="B7297" t="s">
        <v>3570</v>
      </c>
      <c r="D7297" t="s">
        <v>654</v>
      </c>
      <c r="E7297" s="40"/>
    </row>
    <row r="7298" spans="1:5" x14ac:dyDescent="0.3">
      <c r="A7298" t="s">
        <v>1046</v>
      </c>
      <c r="B7298" t="s">
        <v>3570</v>
      </c>
      <c r="D7298" t="s">
        <v>654</v>
      </c>
      <c r="E7298" s="40"/>
    </row>
    <row r="7299" spans="1:5" x14ac:dyDescent="0.3">
      <c r="A7299" t="s">
        <v>918</v>
      </c>
      <c r="B7299" t="s">
        <v>3570</v>
      </c>
      <c r="D7299" t="s">
        <v>654</v>
      </c>
      <c r="E7299" s="40"/>
    </row>
    <row r="7300" spans="1:5" x14ac:dyDescent="0.3">
      <c r="A7300" t="s">
        <v>613</v>
      </c>
      <c r="B7300" t="s">
        <v>3570</v>
      </c>
      <c r="D7300" t="s">
        <v>654</v>
      </c>
      <c r="E7300" s="40"/>
    </row>
    <row r="7301" spans="1:5" x14ac:dyDescent="0.3">
      <c r="A7301" t="s">
        <v>919</v>
      </c>
      <c r="B7301" t="s">
        <v>3933</v>
      </c>
      <c r="D7301" t="s">
        <v>654</v>
      </c>
      <c r="E7301" s="40"/>
    </row>
    <row r="7302" spans="1:5" x14ac:dyDescent="0.3">
      <c r="A7302" t="s">
        <v>1046</v>
      </c>
      <c r="B7302" t="s">
        <v>3933</v>
      </c>
      <c r="D7302" t="s">
        <v>654</v>
      </c>
      <c r="E7302" s="40"/>
    </row>
    <row r="7303" spans="1:5" x14ac:dyDescent="0.3">
      <c r="A7303" t="s">
        <v>918</v>
      </c>
      <c r="B7303" t="s">
        <v>3933</v>
      </c>
      <c r="D7303" t="s">
        <v>654</v>
      </c>
      <c r="E7303" s="40"/>
    </row>
    <row r="7304" spans="1:5" x14ac:dyDescent="0.3">
      <c r="A7304" t="s">
        <v>613</v>
      </c>
      <c r="B7304" t="s">
        <v>3933</v>
      </c>
      <c r="D7304" t="s">
        <v>654</v>
      </c>
      <c r="E7304" s="40"/>
    </row>
    <row r="7305" spans="1:5" x14ac:dyDescent="0.3">
      <c r="A7305" t="s">
        <v>919</v>
      </c>
      <c r="B7305" t="s">
        <v>3791</v>
      </c>
      <c r="D7305" t="s">
        <v>654</v>
      </c>
      <c r="E7305" s="40"/>
    </row>
    <row r="7306" spans="1:5" x14ac:dyDescent="0.3">
      <c r="A7306" t="s">
        <v>1046</v>
      </c>
      <c r="B7306" t="s">
        <v>3791</v>
      </c>
      <c r="D7306" t="s">
        <v>654</v>
      </c>
      <c r="E7306" s="40"/>
    </row>
    <row r="7307" spans="1:5" x14ac:dyDescent="0.3">
      <c r="A7307" t="s">
        <v>918</v>
      </c>
      <c r="B7307" t="s">
        <v>3791</v>
      </c>
      <c r="D7307" t="s">
        <v>654</v>
      </c>
      <c r="E7307" s="40"/>
    </row>
    <row r="7308" spans="1:5" x14ac:dyDescent="0.3">
      <c r="A7308" t="s">
        <v>613</v>
      </c>
      <c r="B7308" t="s">
        <v>3791</v>
      </c>
      <c r="D7308" t="s">
        <v>654</v>
      </c>
      <c r="E7308" s="40"/>
    </row>
    <row r="7309" spans="1:5" x14ac:dyDescent="0.3">
      <c r="A7309" t="s">
        <v>919</v>
      </c>
      <c r="B7309" t="s">
        <v>3571</v>
      </c>
      <c r="D7309" t="s">
        <v>654</v>
      </c>
      <c r="E7309" s="40"/>
    </row>
    <row r="7310" spans="1:5" x14ac:dyDescent="0.3">
      <c r="A7310" t="s">
        <v>1046</v>
      </c>
      <c r="B7310" t="s">
        <v>3571</v>
      </c>
      <c r="D7310" t="s">
        <v>654</v>
      </c>
      <c r="E7310" s="40"/>
    </row>
    <row r="7311" spans="1:5" x14ac:dyDescent="0.3">
      <c r="A7311" t="s">
        <v>918</v>
      </c>
      <c r="B7311" t="s">
        <v>3571</v>
      </c>
      <c r="D7311" t="s">
        <v>654</v>
      </c>
      <c r="E7311" s="40"/>
    </row>
    <row r="7312" spans="1:5" x14ac:dyDescent="0.3">
      <c r="A7312" t="s">
        <v>613</v>
      </c>
      <c r="B7312" t="s">
        <v>3571</v>
      </c>
      <c r="D7312" t="s">
        <v>654</v>
      </c>
      <c r="E7312" s="40"/>
    </row>
    <row r="7313" spans="1:5" x14ac:dyDescent="0.3">
      <c r="A7313" t="s">
        <v>919</v>
      </c>
      <c r="B7313" t="s">
        <v>3572</v>
      </c>
      <c r="D7313" t="s">
        <v>654</v>
      </c>
      <c r="E7313" s="40"/>
    </row>
    <row r="7314" spans="1:5" x14ac:dyDescent="0.3">
      <c r="A7314" t="s">
        <v>1046</v>
      </c>
      <c r="B7314" t="s">
        <v>3572</v>
      </c>
      <c r="D7314" t="s">
        <v>654</v>
      </c>
      <c r="E7314" s="40"/>
    </row>
    <row r="7315" spans="1:5" x14ac:dyDescent="0.3">
      <c r="A7315" t="s">
        <v>918</v>
      </c>
      <c r="B7315" t="s">
        <v>3572</v>
      </c>
      <c r="D7315" t="s">
        <v>654</v>
      </c>
      <c r="E7315" s="40"/>
    </row>
    <row r="7316" spans="1:5" x14ac:dyDescent="0.3">
      <c r="A7316" t="s">
        <v>613</v>
      </c>
      <c r="B7316" t="s">
        <v>3572</v>
      </c>
      <c r="D7316" t="s">
        <v>654</v>
      </c>
      <c r="E7316" s="40"/>
    </row>
    <row r="7317" spans="1:5" x14ac:dyDescent="0.3">
      <c r="A7317" t="s">
        <v>919</v>
      </c>
      <c r="B7317" t="s">
        <v>3573</v>
      </c>
      <c r="D7317" t="s">
        <v>654</v>
      </c>
      <c r="E7317" s="40"/>
    </row>
    <row r="7318" spans="1:5" x14ac:dyDescent="0.3">
      <c r="A7318" t="s">
        <v>1046</v>
      </c>
      <c r="B7318" t="s">
        <v>3573</v>
      </c>
      <c r="D7318" t="s">
        <v>654</v>
      </c>
      <c r="E7318" s="40"/>
    </row>
    <row r="7319" spans="1:5" x14ac:dyDescent="0.3">
      <c r="A7319" t="s">
        <v>918</v>
      </c>
      <c r="B7319" t="s">
        <v>3573</v>
      </c>
      <c r="D7319" t="s">
        <v>654</v>
      </c>
      <c r="E7319" s="40"/>
    </row>
    <row r="7320" spans="1:5" x14ac:dyDescent="0.3">
      <c r="A7320" t="s">
        <v>613</v>
      </c>
      <c r="B7320" t="s">
        <v>3573</v>
      </c>
      <c r="D7320" t="s">
        <v>654</v>
      </c>
      <c r="E7320" s="40"/>
    </row>
    <row r="7321" spans="1:5" x14ac:dyDescent="0.3">
      <c r="A7321" t="s">
        <v>919</v>
      </c>
      <c r="B7321" t="s">
        <v>3574</v>
      </c>
      <c r="D7321" t="s">
        <v>654</v>
      </c>
      <c r="E7321" s="40"/>
    </row>
    <row r="7322" spans="1:5" x14ac:dyDescent="0.3">
      <c r="A7322" t="s">
        <v>1046</v>
      </c>
      <c r="B7322" t="s">
        <v>3574</v>
      </c>
      <c r="D7322" t="s">
        <v>654</v>
      </c>
      <c r="E7322" s="40"/>
    </row>
    <row r="7323" spans="1:5" x14ac:dyDescent="0.3">
      <c r="A7323" t="s">
        <v>918</v>
      </c>
      <c r="B7323" t="s">
        <v>3574</v>
      </c>
      <c r="D7323" t="s">
        <v>654</v>
      </c>
      <c r="E7323" s="40"/>
    </row>
    <row r="7324" spans="1:5" x14ac:dyDescent="0.3">
      <c r="A7324" t="s">
        <v>613</v>
      </c>
      <c r="B7324" t="s">
        <v>3574</v>
      </c>
      <c r="D7324" t="s">
        <v>654</v>
      </c>
      <c r="E7324" s="40"/>
    </row>
    <row r="7325" spans="1:5" x14ac:dyDescent="0.3">
      <c r="A7325" t="s">
        <v>919</v>
      </c>
      <c r="B7325" t="s">
        <v>3934</v>
      </c>
      <c r="D7325" t="s">
        <v>654</v>
      </c>
      <c r="E7325" s="40"/>
    </row>
    <row r="7326" spans="1:5" x14ac:dyDescent="0.3">
      <c r="A7326" t="s">
        <v>1046</v>
      </c>
      <c r="B7326" t="s">
        <v>3934</v>
      </c>
      <c r="D7326" t="s">
        <v>654</v>
      </c>
      <c r="E7326" s="40"/>
    </row>
    <row r="7327" spans="1:5" x14ac:dyDescent="0.3">
      <c r="A7327" t="s">
        <v>918</v>
      </c>
      <c r="B7327" t="s">
        <v>3934</v>
      </c>
      <c r="D7327" t="s">
        <v>654</v>
      </c>
      <c r="E7327" s="40"/>
    </row>
    <row r="7328" spans="1:5" x14ac:dyDescent="0.3">
      <c r="A7328" t="s">
        <v>613</v>
      </c>
      <c r="B7328" t="s">
        <v>3934</v>
      </c>
      <c r="D7328" t="s">
        <v>654</v>
      </c>
      <c r="E7328" s="40"/>
    </row>
    <row r="7329" spans="1:5" x14ac:dyDescent="0.3">
      <c r="A7329" t="s">
        <v>919</v>
      </c>
      <c r="B7329" t="s">
        <v>3792</v>
      </c>
      <c r="D7329" t="s">
        <v>654</v>
      </c>
      <c r="E7329" s="40"/>
    </row>
    <row r="7330" spans="1:5" x14ac:dyDescent="0.3">
      <c r="A7330" t="s">
        <v>1046</v>
      </c>
      <c r="B7330" t="s">
        <v>3792</v>
      </c>
      <c r="D7330" t="s">
        <v>654</v>
      </c>
      <c r="E7330" s="40"/>
    </row>
    <row r="7331" spans="1:5" x14ac:dyDescent="0.3">
      <c r="A7331" t="s">
        <v>918</v>
      </c>
      <c r="B7331" t="s">
        <v>3792</v>
      </c>
      <c r="D7331" t="s">
        <v>654</v>
      </c>
      <c r="E7331" s="40"/>
    </row>
    <row r="7332" spans="1:5" x14ac:dyDescent="0.3">
      <c r="A7332" t="s">
        <v>613</v>
      </c>
      <c r="B7332" t="s">
        <v>3792</v>
      </c>
      <c r="D7332" t="s">
        <v>654</v>
      </c>
      <c r="E7332" s="40"/>
    </row>
    <row r="7333" spans="1:5" x14ac:dyDescent="0.3">
      <c r="A7333" t="s">
        <v>919</v>
      </c>
      <c r="B7333" t="s">
        <v>3575</v>
      </c>
      <c r="D7333" t="s">
        <v>654</v>
      </c>
      <c r="E7333" s="40"/>
    </row>
    <row r="7334" spans="1:5" x14ac:dyDescent="0.3">
      <c r="A7334" t="s">
        <v>1046</v>
      </c>
      <c r="B7334" t="s">
        <v>3575</v>
      </c>
      <c r="D7334" t="s">
        <v>654</v>
      </c>
      <c r="E7334" s="40"/>
    </row>
    <row r="7335" spans="1:5" x14ac:dyDescent="0.3">
      <c r="A7335" t="s">
        <v>918</v>
      </c>
      <c r="B7335" t="s">
        <v>3575</v>
      </c>
      <c r="D7335" t="s">
        <v>654</v>
      </c>
      <c r="E7335" s="40"/>
    </row>
    <row r="7336" spans="1:5" x14ac:dyDescent="0.3">
      <c r="A7336" t="s">
        <v>613</v>
      </c>
      <c r="B7336" t="s">
        <v>3575</v>
      </c>
      <c r="D7336" t="s">
        <v>654</v>
      </c>
      <c r="E7336" s="40"/>
    </row>
    <row r="7337" spans="1:5" x14ac:dyDescent="0.3">
      <c r="A7337" t="s">
        <v>919</v>
      </c>
      <c r="B7337" t="s">
        <v>3576</v>
      </c>
      <c r="D7337" t="s">
        <v>654</v>
      </c>
      <c r="E7337" s="40"/>
    </row>
    <row r="7338" spans="1:5" x14ac:dyDescent="0.3">
      <c r="A7338" t="s">
        <v>1046</v>
      </c>
      <c r="B7338" t="s">
        <v>3576</v>
      </c>
      <c r="D7338" t="s">
        <v>654</v>
      </c>
      <c r="E7338" s="40"/>
    </row>
    <row r="7339" spans="1:5" x14ac:dyDescent="0.3">
      <c r="A7339" t="s">
        <v>918</v>
      </c>
      <c r="B7339" t="s">
        <v>3576</v>
      </c>
      <c r="D7339" t="s">
        <v>654</v>
      </c>
      <c r="E7339" s="40"/>
    </row>
    <row r="7340" spans="1:5" x14ac:dyDescent="0.3">
      <c r="A7340" t="s">
        <v>613</v>
      </c>
      <c r="B7340" t="s">
        <v>3576</v>
      </c>
      <c r="D7340" t="s">
        <v>654</v>
      </c>
      <c r="E7340" s="40"/>
    </row>
    <row r="7341" spans="1:5" x14ac:dyDescent="0.3">
      <c r="A7341" t="s">
        <v>919</v>
      </c>
      <c r="B7341" t="s">
        <v>3577</v>
      </c>
      <c r="D7341" t="s">
        <v>654</v>
      </c>
      <c r="E7341" s="40"/>
    </row>
    <row r="7342" spans="1:5" x14ac:dyDescent="0.3">
      <c r="A7342" t="s">
        <v>1046</v>
      </c>
      <c r="B7342" t="s">
        <v>3577</v>
      </c>
      <c r="D7342" t="s">
        <v>654</v>
      </c>
      <c r="E7342" s="40"/>
    </row>
    <row r="7343" spans="1:5" x14ac:dyDescent="0.3">
      <c r="A7343" t="s">
        <v>918</v>
      </c>
      <c r="B7343" t="s">
        <v>3577</v>
      </c>
      <c r="D7343" t="s">
        <v>654</v>
      </c>
      <c r="E7343" s="40"/>
    </row>
    <row r="7344" spans="1:5" x14ac:dyDescent="0.3">
      <c r="A7344" t="s">
        <v>613</v>
      </c>
      <c r="B7344" t="s">
        <v>3577</v>
      </c>
      <c r="D7344" t="s">
        <v>654</v>
      </c>
      <c r="E7344" s="40"/>
    </row>
    <row r="7345" spans="1:5" x14ac:dyDescent="0.3">
      <c r="A7345" t="s">
        <v>919</v>
      </c>
      <c r="B7345" t="s">
        <v>3578</v>
      </c>
      <c r="D7345" t="s">
        <v>654</v>
      </c>
      <c r="E7345" s="40"/>
    </row>
    <row r="7346" spans="1:5" x14ac:dyDescent="0.3">
      <c r="A7346" t="s">
        <v>1046</v>
      </c>
      <c r="B7346" t="s">
        <v>3578</v>
      </c>
      <c r="D7346" t="s">
        <v>654</v>
      </c>
      <c r="E7346" s="40"/>
    </row>
    <row r="7347" spans="1:5" x14ac:dyDescent="0.3">
      <c r="A7347" t="s">
        <v>918</v>
      </c>
      <c r="B7347" t="s">
        <v>3578</v>
      </c>
      <c r="D7347" t="s">
        <v>654</v>
      </c>
      <c r="E7347" s="40"/>
    </row>
    <row r="7348" spans="1:5" x14ac:dyDescent="0.3">
      <c r="A7348" t="s">
        <v>613</v>
      </c>
      <c r="B7348" t="s">
        <v>3578</v>
      </c>
      <c r="D7348" t="s">
        <v>654</v>
      </c>
      <c r="E7348" s="40"/>
    </row>
    <row r="7349" spans="1:5" x14ac:dyDescent="0.3">
      <c r="A7349" t="s">
        <v>919</v>
      </c>
      <c r="B7349" t="s">
        <v>3579</v>
      </c>
      <c r="D7349" t="s">
        <v>654</v>
      </c>
      <c r="E7349" s="40"/>
    </row>
    <row r="7350" spans="1:5" x14ac:dyDescent="0.3">
      <c r="A7350" t="s">
        <v>1046</v>
      </c>
      <c r="B7350" t="s">
        <v>3579</v>
      </c>
      <c r="D7350" t="s">
        <v>654</v>
      </c>
      <c r="E7350" s="40"/>
    </row>
    <row r="7351" spans="1:5" x14ac:dyDescent="0.3">
      <c r="A7351" t="s">
        <v>918</v>
      </c>
      <c r="B7351" t="s">
        <v>3579</v>
      </c>
      <c r="D7351" t="s">
        <v>654</v>
      </c>
      <c r="E7351" s="40"/>
    </row>
    <row r="7352" spans="1:5" x14ac:dyDescent="0.3">
      <c r="A7352" t="s">
        <v>613</v>
      </c>
      <c r="B7352" t="s">
        <v>3579</v>
      </c>
      <c r="D7352" t="s">
        <v>654</v>
      </c>
      <c r="E7352" s="40"/>
    </row>
    <row r="7353" spans="1:5" x14ac:dyDescent="0.3">
      <c r="A7353" t="s">
        <v>919</v>
      </c>
      <c r="B7353" t="s">
        <v>3793</v>
      </c>
      <c r="D7353" t="s">
        <v>654</v>
      </c>
      <c r="E7353" s="40"/>
    </row>
    <row r="7354" spans="1:5" x14ac:dyDescent="0.3">
      <c r="A7354" t="s">
        <v>1046</v>
      </c>
      <c r="B7354" t="s">
        <v>3793</v>
      </c>
      <c r="D7354" t="s">
        <v>654</v>
      </c>
      <c r="E7354" s="40"/>
    </row>
    <row r="7355" spans="1:5" x14ac:dyDescent="0.3">
      <c r="A7355" t="s">
        <v>918</v>
      </c>
      <c r="B7355" t="s">
        <v>3793</v>
      </c>
      <c r="D7355" t="s">
        <v>654</v>
      </c>
      <c r="E7355" s="40"/>
    </row>
    <row r="7356" spans="1:5" x14ac:dyDescent="0.3">
      <c r="A7356" t="s">
        <v>613</v>
      </c>
      <c r="B7356" t="s">
        <v>3793</v>
      </c>
      <c r="D7356" t="s">
        <v>654</v>
      </c>
      <c r="E7356" s="40"/>
    </row>
    <row r="7357" spans="1:5" x14ac:dyDescent="0.3">
      <c r="A7357" t="s">
        <v>919</v>
      </c>
      <c r="B7357" t="s">
        <v>3580</v>
      </c>
      <c r="D7357" t="s">
        <v>654</v>
      </c>
      <c r="E7357" s="40"/>
    </row>
    <row r="7358" spans="1:5" x14ac:dyDescent="0.3">
      <c r="A7358" t="s">
        <v>1046</v>
      </c>
      <c r="B7358" t="s">
        <v>3580</v>
      </c>
      <c r="D7358" t="s">
        <v>654</v>
      </c>
      <c r="E7358" s="40"/>
    </row>
    <row r="7359" spans="1:5" x14ac:dyDescent="0.3">
      <c r="A7359" t="s">
        <v>918</v>
      </c>
      <c r="B7359" t="s">
        <v>3580</v>
      </c>
      <c r="D7359" t="s">
        <v>654</v>
      </c>
      <c r="E7359" s="40"/>
    </row>
    <row r="7360" spans="1:5" x14ac:dyDescent="0.3">
      <c r="A7360" t="s">
        <v>613</v>
      </c>
      <c r="B7360" t="s">
        <v>3580</v>
      </c>
      <c r="D7360" t="s">
        <v>654</v>
      </c>
      <c r="E7360" s="40"/>
    </row>
    <row r="7361" spans="1:5" x14ac:dyDescent="0.3">
      <c r="A7361" t="s">
        <v>919</v>
      </c>
      <c r="B7361" t="s">
        <v>3582</v>
      </c>
      <c r="D7361" t="s">
        <v>654</v>
      </c>
      <c r="E7361" s="40"/>
    </row>
    <row r="7362" spans="1:5" x14ac:dyDescent="0.3">
      <c r="A7362" t="s">
        <v>1046</v>
      </c>
      <c r="B7362" t="s">
        <v>3582</v>
      </c>
      <c r="D7362" t="s">
        <v>654</v>
      </c>
      <c r="E7362" s="40"/>
    </row>
    <row r="7363" spans="1:5" x14ac:dyDescent="0.3">
      <c r="A7363" t="s">
        <v>918</v>
      </c>
      <c r="B7363" t="s">
        <v>3582</v>
      </c>
      <c r="D7363" t="s">
        <v>654</v>
      </c>
      <c r="E7363" s="40"/>
    </row>
    <row r="7364" spans="1:5" x14ac:dyDescent="0.3">
      <c r="A7364" t="s">
        <v>613</v>
      </c>
      <c r="B7364" t="s">
        <v>3582</v>
      </c>
      <c r="D7364" t="s">
        <v>654</v>
      </c>
      <c r="E7364" s="40"/>
    </row>
    <row r="7365" spans="1:5" x14ac:dyDescent="0.3">
      <c r="A7365" t="s">
        <v>919</v>
      </c>
      <c r="B7365" t="s">
        <v>3583</v>
      </c>
      <c r="D7365" t="s">
        <v>654</v>
      </c>
      <c r="E7365" s="40"/>
    </row>
    <row r="7366" spans="1:5" x14ac:dyDescent="0.3">
      <c r="A7366" t="s">
        <v>1046</v>
      </c>
      <c r="B7366" t="s">
        <v>3583</v>
      </c>
      <c r="D7366" t="s">
        <v>654</v>
      </c>
      <c r="E7366" s="40"/>
    </row>
    <row r="7367" spans="1:5" x14ac:dyDescent="0.3">
      <c r="A7367" t="s">
        <v>918</v>
      </c>
      <c r="B7367" t="s">
        <v>3583</v>
      </c>
      <c r="D7367" t="s">
        <v>654</v>
      </c>
      <c r="E7367" s="40"/>
    </row>
    <row r="7368" spans="1:5" x14ac:dyDescent="0.3">
      <c r="A7368" t="s">
        <v>613</v>
      </c>
      <c r="B7368" t="s">
        <v>3583</v>
      </c>
      <c r="D7368" t="s">
        <v>654</v>
      </c>
      <c r="E7368" s="40"/>
    </row>
    <row r="7369" spans="1:5" x14ac:dyDescent="0.3">
      <c r="A7369" t="s">
        <v>919</v>
      </c>
      <c r="B7369" t="s">
        <v>3584</v>
      </c>
      <c r="D7369" t="s">
        <v>654</v>
      </c>
      <c r="E7369" s="40"/>
    </row>
    <row r="7370" spans="1:5" x14ac:dyDescent="0.3">
      <c r="A7370" t="s">
        <v>1046</v>
      </c>
      <c r="B7370" t="s">
        <v>3584</v>
      </c>
      <c r="D7370" t="s">
        <v>654</v>
      </c>
      <c r="E7370" s="40"/>
    </row>
    <row r="7371" spans="1:5" x14ac:dyDescent="0.3">
      <c r="A7371" t="s">
        <v>918</v>
      </c>
      <c r="B7371" t="s">
        <v>3584</v>
      </c>
      <c r="D7371" t="s">
        <v>654</v>
      </c>
      <c r="E7371" s="40"/>
    </row>
    <row r="7372" spans="1:5" x14ac:dyDescent="0.3">
      <c r="A7372" t="s">
        <v>613</v>
      </c>
      <c r="B7372" t="s">
        <v>3584</v>
      </c>
      <c r="D7372" t="s">
        <v>654</v>
      </c>
      <c r="E7372" s="40"/>
    </row>
    <row r="7373" spans="1:5" x14ac:dyDescent="0.3">
      <c r="A7373" t="s">
        <v>919</v>
      </c>
      <c r="B7373" t="s">
        <v>3794</v>
      </c>
      <c r="D7373" t="s">
        <v>654</v>
      </c>
      <c r="E7373" s="40"/>
    </row>
    <row r="7374" spans="1:5" x14ac:dyDescent="0.3">
      <c r="A7374" t="s">
        <v>1046</v>
      </c>
      <c r="B7374" t="s">
        <v>3794</v>
      </c>
      <c r="D7374" t="s">
        <v>654</v>
      </c>
      <c r="E7374" s="40"/>
    </row>
    <row r="7375" spans="1:5" x14ac:dyDescent="0.3">
      <c r="A7375" t="s">
        <v>918</v>
      </c>
      <c r="B7375" t="s">
        <v>3794</v>
      </c>
      <c r="D7375" t="s">
        <v>654</v>
      </c>
      <c r="E7375" s="40"/>
    </row>
    <row r="7376" spans="1:5" x14ac:dyDescent="0.3">
      <c r="A7376" t="s">
        <v>613</v>
      </c>
      <c r="B7376" t="s">
        <v>3794</v>
      </c>
      <c r="D7376" t="s">
        <v>654</v>
      </c>
      <c r="E7376" s="40"/>
    </row>
    <row r="7377" spans="1:5" x14ac:dyDescent="0.3">
      <c r="A7377" t="s">
        <v>919</v>
      </c>
      <c r="B7377" t="s">
        <v>3585</v>
      </c>
      <c r="D7377" t="s">
        <v>654</v>
      </c>
      <c r="E7377" s="40"/>
    </row>
    <row r="7378" spans="1:5" x14ac:dyDescent="0.3">
      <c r="A7378" t="s">
        <v>1046</v>
      </c>
      <c r="B7378" t="s">
        <v>3585</v>
      </c>
      <c r="D7378" t="s">
        <v>654</v>
      </c>
      <c r="E7378" s="40"/>
    </row>
    <row r="7379" spans="1:5" x14ac:dyDescent="0.3">
      <c r="A7379" t="s">
        <v>918</v>
      </c>
      <c r="B7379" t="s">
        <v>3585</v>
      </c>
      <c r="D7379" t="s">
        <v>654</v>
      </c>
      <c r="E7379" s="40"/>
    </row>
    <row r="7380" spans="1:5" x14ac:dyDescent="0.3">
      <c r="A7380" t="s">
        <v>613</v>
      </c>
      <c r="B7380" t="s">
        <v>3585</v>
      </c>
      <c r="D7380" t="s">
        <v>654</v>
      </c>
      <c r="E7380" s="40"/>
    </row>
    <row r="7381" spans="1:5" x14ac:dyDescent="0.3">
      <c r="A7381" t="s">
        <v>919</v>
      </c>
      <c r="B7381" t="s">
        <v>3586</v>
      </c>
      <c r="D7381" t="s">
        <v>654</v>
      </c>
      <c r="E7381" s="40"/>
    </row>
    <row r="7382" spans="1:5" x14ac:dyDescent="0.3">
      <c r="A7382" t="s">
        <v>1046</v>
      </c>
      <c r="B7382" t="s">
        <v>3586</v>
      </c>
      <c r="D7382" t="s">
        <v>654</v>
      </c>
      <c r="E7382" s="40"/>
    </row>
    <row r="7383" spans="1:5" x14ac:dyDescent="0.3">
      <c r="A7383" t="s">
        <v>918</v>
      </c>
      <c r="B7383" t="s">
        <v>3586</v>
      </c>
      <c r="D7383" t="s">
        <v>654</v>
      </c>
      <c r="E7383" s="40"/>
    </row>
    <row r="7384" spans="1:5" x14ac:dyDescent="0.3">
      <c r="A7384" t="s">
        <v>613</v>
      </c>
      <c r="B7384" t="s">
        <v>3586</v>
      </c>
      <c r="D7384" t="s">
        <v>654</v>
      </c>
      <c r="E7384" s="40"/>
    </row>
    <row r="7385" spans="1:5" x14ac:dyDescent="0.3">
      <c r="A7385" t="s">
        <v>919</v>
      </c>
      <c r="B7385" t="s">
        <v>3587</v>
      </c>
      <c r="D7385" t="s">
        <v>654</v>
      </c>
      <c r="E7385" s="40"/>
    </row>
    <row r="7386" spans="1:5" x14ac:dyDescent="0.3">
      <c r="A7386" t="s">
        <v>1046</v>
      </c>
      <c r="B7386" t="s">
        <v>3587</v>
      </c>
      <c r="D7386" t="s">
        <v>654</v>
      </c>
      <c r="E7386" s="40"/>
    </row>
    <row r="7387" spans="1:5" x14ac:dyDescent="0.3">
      <c r="A7387" t="s">
        <v>918</v>
      </c>
      <c r="B7387" t="s">
        <v>3587</v>
      </c>
      <c r="D7387" t="s">
        <v>654</v>
      </c>
      <c r="E7387" s="40"/>
    </row>
    <row r="7388" spans="1:5" x14ac:dyDescent="0.3">
      <c r="A7388" t="s">
        <v>613</v>
      </c>
      <c r="B7388" t="s">
        <v>3587</v>
      </c>
      <c r="D7388" t="s">
        <v>654</v>
      </c>
      <c r="E7388" s="40"/>
    </row>
    <row r="7389" spans="1:5" x14ac:dyDescent="0.3">
      <c r="A7389" t="s">
        <v>919</v>
      </c>
      <c r="B7389" t="s">
        <v>3588</v>
      </c>
      <c r="D7389" t="s">
        <v>654</v>
      </c>
      <c r="E7389" s="40"/>
    </row>
    <row r="7390" spans="1:5" x14ac:dyDescent="0.3">
      <c r="A7390" t="s">
        <v>1046</v>
      </c>
      <c r="B7390" t="s">
        <v>3588</v>
      </c>
      <c r="D7390" t="s">
        <v>654</v>
      </c>
      <c r="E7390" s="40"/>
    </row>
    <row r="7391" spans="1:5" x14ac:dyDescent="0.3">
      <c r="A7391" t="s">
        <v>918</v>
      </c>
      <c r="B7391" t="s">
        <v>3588</v>
      </c>
      <c r="D7391" t="s">
        <v>654</v>
      </c>
      <c r="E7391" s="40"/>
    </row>
    <row r="7392" spans="1:5" x14ac:dyDescent="0.3">
      <c r="A7392" t="s">
        <v>613</v>
      </c>
      <c r="B7392" t="s">
        <v>3588</v>
      </c>
      <c r="D7392" t="s">
        <v>654</v>
      </c>
      <c r="E7392" s="40"/>
    </row>
    <row r="7393" spans="1:5" x14ac:dyDescent="0.3">
      <c r="A7393" t="s">
        <v>919</v>
      </c>
      <c r="B7393" t="s">
        <v>3589</v>
      </c>
      <c r="D7393" t="s">
        <v>654</v>
      </c>
      <c r="E7393" s="40"/>
    </row>
    <row r="7394" spans="1:5" x14ac:dyDescent="0.3">
      <c r="A7394" t="s">
        <v>1046</v>
      </c>
      <c r="B7394" t="s">
        <v>3589</v>
      </c>
      <c r="D7394" t="s">
        <v>654</v>
      </c>
      <c r="E7394" s="40"/>
    </row>
    <row r="7395" spans="1:5" x14ac:dyDescent="0.3">
      <c r="A7395" t="s">
        <v>918</v>
      </c>
      <c r="B7395" t="s">
        <v>3589</v>
      </c>
      <c r="D7395" t="s">
        <v>654</v>
      </c>
      <c r="E7395" s="40"/>
    </row>
    <row r="7396" spans="1:5" x14ac:dyDescent="0.3">
      <c r="A7396" t="s">
        <v>613</v>
      </c>
      <c r="B7396" t="s">
        <v>3589</v>
      </c>
      <c r="D7396" t="s">
        <v>654</v>
      </c>
      <c r="E7396" s="40"/>
    </row>
    <row r="7397" spans="1:5" x14ac:dyDescent="0.3">
      <c r="A7397" t="s">
        <v>919</v>
      </c>
      <c r="B7397" t="s">
        <v>3590</v>
      </c>
      <c r="D7397" t="s">
        <v>654</v>
      </c>
      <c r="E7397" s="40"/>
    </row>
    <row r="7398" spans="1:5" x14ac:dyDescent="0.3">
      <c r="A7398" t="s">
        <v>1046</v>
      </c>
      <c r="B7398" t="s">
        <v>3590</v>
      </c>
      <c r="D7398" t="s">
        <v>654</v>
      </c>
      <c r="E7398" s="40"/>
    </row>
    <row r="7399" spans="1:5" x14ac:dyDescent="0.3">
      <c r="A7399" t="s">
        <v>918</v>
      </c>
      <c r="B7399" t="s">
        <v>3590</v>
      </c>
      <c r="D7399" t="s">
        <v>654</v>
      </c>
      <c r="E7399" s="40"/>
    </row>
    <row r="7400" spans="1:5" x14ac:dyDescent="0.3">
      <c r="A7400" t="s">
        <v>613</v>
      </c>
      <c r="B7400" t="s">
        <v>3590</v>
      </c>
      <c r="D7400" t="s">
        <v>654</v>
      </c>
      <c r="E7400" s="40"/>
    </row>
    <row r="7401" spans="1:5" x14ac:dyDescent="0.3">
      <c r="A7401" t="s">
        <v>919</v>
      </c>
      <c r="B7401" t="s">
        <v>3591</v>
      </c>
      <c r="D7401" t="s">
        <v>654</v>
      </c>
      <c r="E7401" s="40"/>
    </row>
    <row r="7402" spans="1:5" x14ac:dyDescent="0.3">
      <c r="A7402" t="s">
        <v>1046</v>
      </c>
      <c r="B7402" t="s">
        <v>3591</v>
      </c>
      <c r="D7402" t="s">
        <v>654</v>
      </c>
      <c r="E7402" s="40"/>
    </row>
    <row r="7403" spans="1:5" x14ac:dyDescent="0.3">
      <c r="A7403" t="s">
        <v>918</v>
      </c>
      <c r="B7403" t="s">
        <v>3591</v>
      </c>
      <c r="D7403" t="s">
        <v>654</v>
      </c>
      <c r="E7403" s="40"/>
    </row>
    <row r="7404" spans="1:5" x14ac:dyDescent="0.3">
      <c r="A7404" t="s">
        <v>613</v>
      </c>
      <c r="B7404" t="s">
        <v>3591</v>
      </c>
      <c r="D7404" t="s">
        <v>654</v>
      </c>
      <c r="E7404" s="40"/>
    </row>
    <row r="7405" spans="1:5" x14ac:dyDescent="0.3">
      <c r="A7405" t="s">
        <v>919</v>
      </c>
      <c r="B7405" t="s">
        <v>3592</v>
      </c>
      <c r="D7405" t="s">
        <v>654</v>
      </c>
      <c r="E7405" s="40"/>
    </row>
    <row r="7406" spans="1:5" x14ac:dyDescent="0.3">
      <c r="A7406" t="s">
        <v>1046</v>
      </c>
      <c r="B7406" t="s">
        <v>3592</v>
      </c>
      <c r="D7406" t="s">
        <v>654</v>
      </c>
      <c r="E7406" s="40"/>
    </row>
    <row r="7407" spans="1:5" x14ac:dyDescent="0.3">
      <c r="A7407" t="s">
        <v>918</v>
      </c>
      <c r="B7407" t="s">
        <v>3592</v>
      </c>
      <c r="D7407" t="s">
        <v>654</v>
      </c>
      <c r="E7407" s="40"/>
    </row>
    <row r="7408" spans="1:5" x14ac:dyDescent="0.3">
      <c r="A7408" t="s">
        <v>613</v>
      </c>
      <c r="B7408" t="s">
        <v>3592</v>
      </c>
      <c r="D7408" t="s">
        <v>654</v>
      </c>
      <c r="E7408" s="40"/>
    </row>
    <row r="7409" spans="1:5" x14ac:dyDescent="0.3">
      <c r="A7409" t="s">
        <v>603</v>
      </c>
      <c r="B7409" t="s">
        <v>3239</v>
      </c>
      <c r="D7409" t="s">
        <v>1221</v>
      </c>
      <c r="E7409" s="40"/>
    </row>
    <row r="7410" spans="1:5" x14ac:dyDescent="0.3">
      <c r="A7410" t="s">
        <v>1241</v>
      </c>
      <c r="B7410" t="s">
        <v>3239</v>
      </c>
      <c r="D7410" t="s">
        <v>1221</v>
      </c>
      <c r="E7410" s="40"/>
    </row>
    <row r="7411" spans="1:5" x14ac:dyDescent="0.3">
      <c r="A7411" t="s">
        <v>603</v>
      </c>
      <c r="B7411" t="s">
        <v>3249</v>
      </c>
      <c r="D7411" t="s">
        <v>1221</v>
      </c>
      <c r="E7411" s="40"/>
    </row>
    <row r="7412" spans="1:5" x14ac:dyDescent="0.3">
      <c r="A7412" t="s">
        <v>1241</v>
      </c>
      <c r="B7412" t="s">
        <v>3249</v>
      </c>
      <c r="D7412" t="s">
        <v>1221</v>
      </c>
      <c r="E7412" s="40"/>
    </row>
    <row r="7413" spans="1:5" x14ac:dyDescent="0.3">
      <c r="A7413" t="s">
        <v>603</v>
      </c>
      <c r="B7413" t="s">
        <v>3254</v>
      </c>
      <c r="D7413" t="s">
        <v>1221</v>
      </c>
      <c r="E7413" s="40"/>
    </row>
    <row r="7414" spans="1:5" x14ac:dyDescent="0.3">
      <c r="A7414" t="s">
        <v>1241</v>
      </c>
      <c r="B7414" t="s">
        <v>3254</v>
      </c>
      <c r="D7414" t="s">
        <v>1221</v>
      </c>
      <c r="E7414" s="40"/>
    </row>
    <row r="7415" spans="1:5" x14ac:dyDescent="0.3">
      <c r="A7415" t="s">
        <v>603</v>
      </c>
      <c r="B7415" t="s">
        <v>3265</v>
      </c>
      <c r="D7415" t="s">
        <v>1221</v>
      </c>
      <c r="E7415" s="40"/>
    </row>
    <row r="7416" spans="1:5" x14ac:dyDescent="0.3">
      <c r="A7416" t="s">
        <v>1241</v>
      </c>
      <c r="B7416" t="s">
        <v>3265</v>
      </c>
      <c r="D7416" t="s">
        <v>1221</v>
      </c>
      <c r="E7416" s="40"/>
    </row>
    <row r="7417" spans="1:5" x14ac:dyDescent="0.3">
      <c r="A7417" t="s">
        <v>603</v>
      </c>
      <c r="B7417" t="s">
        <v>3276</v>
      </c>
      <c r="D7417" t="s">
        <v>1221</v>
      </c>
      <c r="E7417" s="40"/>
    </row>
    <row r="7418" spans="1:5" x14ac:dyDescent="0.3">
      <c r="A7418" t="s">
        <v>1241</v>
      </c>
      <c r="B7418" t="s">
        <v>3276</v>
      </c>
      <c r="D7418" t="s">
        <v>1221</v>
      </c>
      <c r="E7418" s="40"/>
    </row>
    <row r="7419" spans="1:5" x14ac:dyDescent="0.3">
      <c r="A7419" t="s">
        <v>603</v>
      </c>
      <c r="B7419" t="s">
        <v>3287</v>
      </c>
      <c r="D7419" t="s">
        <v>1221</v>
      </c>
      <c r="E7419" s="40"/>
    </row>
    <row r="7420" spans="1:5" x14ac:dyDescent="0.3">
      <c r="A7420" t="s">
        <v>1241</v>
      </c>
      <c r="B7420" t="s">
        <v>3287</v>
      </c>
      <c r="D7420" t="s">
        <v>1221</v>
      </c>
      <c r="E7420" s="40"/>
    </row>
    <row r="7421" spans="1:5" x14ac:dyDescent="0.3">
      <c r="A7421" t="s">
        <v>603</v>
      </c>
      <c r="B7421" t="s">
        <v>3292</v>
      </c>
      <c r="D7421" t="s">
        <v>1221</v>
      </c>
      <c r="E7421" s="40"/>
    </row>
    <row r="7422" spans="1:5" x14ac:dyDescent="0.3">
      <c r="A7422" t="s">
        <v>1241</v>
      </c>
      <c r="B7422" t="s">
        <v>3292</v>
      </c>
      <c r="D7422" t="s">
        <v>1221</v>
      </c>
      <c r="E7422" s="40"/>
    </row>
    <row r="7423" spans="1:5" x14ac:dyDescent="0.3">
      <c r="A7423" t="s">
        <v>603</v>
      </c>
      <c r="B7423" t="s">
        <v>3298</v>
      </c>
      <c r="D7423" t="s">
        <v>1221</v>
      </c>
      <c r="E7423" s="40"/>
    </row>
    <row r="7424" spans="1:5" x14ac:dyDescent="0.3">
      <c r="A7424" t="s">
        <v>1241</v>
      </c>
      <c r="B7424" t="s">
        <v>3298</v>
      </c>
      <c r="D7424" t="s">
        <v>1221</v>
      </c>
      <c r="E7424" s="40"/>
    </row>
    <row r="7425" spans="1:5" x14ac:dyDescent="0.3">
      <c r="A7425" t="s">
        <v>603</v>
      </c>
      <c r="B7425" t="s">
        <v>3303</v>
      </c>
      <c r="D7425" t="s">
        <v>1221</v>
      </c>
      <c r="E7425" s="40"/>
    </row>
    <row r="7426" spans="1:5" x14ac:dyDescent="0.3">
      <c r="A7426" t="s">
        <v>1241</v>
      </c>
      <c r="B7426" t="s">
        <v>3303</v>
      </c>
      <c r="D7426" t="s">
        <v>1221</v>
      </c>
      <c r="E7426" s="40"/>
    </row>
    <row r="7427" spans="1:5" x14ac:dyDescent="0.3">
      <c r="A7427" t="s">
        <v>603</v>
      </c>
      <c r="B7427" t="s">
        <v>3309</v>
      </c>
      <c r="D7427" t="s">
        <v>1221</v>
      </c>
      <c r="E7427" s="40"/>
    </row>
    <row r="7428" spans="1:5" x14ac:dyDescent="0.3">
      <c r="A7428" t="s">
        <v>1241</v>
      </c>
      <c r="B7428" t="s">
        <v>3309</v>
      </c>
      <c r="D7428" t="s">
        <v>1221</v>
      </c>
      <c r="E7428" s="40"/>
    </row>
    <row r="7429" spans="1:5" x14ac:dyDescent="0.3">
      <c r="A7429" t="s">
        <v>603</v>
      </c>
      <c r="B7429" t="s">
        <v>3314</v>
      </c>
      <c r="D7429" t="s">
        <v>1221</v>
      </c>
      <c r="E7429" s="40"/>
    </row>
    <row r="7430" spans="1:5" x14ac:dyDescent="0.3">
      <c r="A7430" t="s">
        <v>1241</v>
      </c>
      <c r="B7430" t="s">
        <v>3314</v>
      </c>
      <c r="D7430" t="s">
        <v>1221</v>
      </c>
      <c r="E7430" s="40"/>
    </row>
    <row r="7431" spans="1:5" x14ac:dyDescent="0.3">
      <c r="A7431" t="s">
        <v>603</v>
      </c>
      <c r="B7431" t="s">
        <v>3320</v>
      </c>
      <c r="D7431" t="s">
        <v>1221</v>
      </c>
      <c r="E7431" s="40"/>
    </row>
    <row r="7432" spans="1:5" x14ac:dyDescent="0.3">
      <c r="A7432" t="s">
        <v>1241</v>
      </c>
      <c r="B7432" t="s">
        <v>3320</v>
      </c>
      <c r="D7432" t="s">
        <v>1221</v>
      </c>
      <c r="E7432" s="40"/>
    </row>
    <row r="7433" spans="1:5" x14ac:dyDescent="0.3">
      <c r="A7433" t="s">
        <v>603</v>
      </c>
      <c r="B7433" t="s">
        <v>3325</v>
      </c>
      <c r="D7433" t="s">
        <v>1221</v>
      </c>
      <c r="E7433" s="40"/>
    </row>
    <row r="7434" spans="1:5" x14ac:dyDescent="0.3">
      <c r="A7434" t="s">
        <v>1241</v>
      </c>
      <c r="B7434" t="s">
        <v>3325</v>
      </c>
      <c r="D7434" t="s">
        <v>1221</v>
      </c>
      <c r="E7434" s="40"/>
    </row>
    <row r="7435" spans="1:5" x14ac:dyDescent="0.3">
      <c r="A7435" t="s">
        <v>603</v>
      </c>
      <c r="B7435" t="s">
        <v>3328</v>
      </c>
      <c r="D7435" t="s">
        <v>1221</v>
      </c>
      <c r="E7435" s="40"/>
    </row>
    <row r="7436" spans="1:5" x14ac:dyDescent="0.3">
      <c r="A7436" t="s">
        <v>1241</v>
      </c>
      <c r="B7436" t="s">
        <v>3328</v>
      </c>
      <c r="D7436" t="s">
        <v>1221</v>
      </c>
      <c r="E7436" s="40"/>
    </row>
    <row r="7437" spans="1:5" x14ac:dyDescent="0.3">
      <c r="A7437" t="s">
        <v>603</v>
      </c>
      <c r="B7437" t="s">
        <v>3331</v>
      </c>
      <c r="D7437" t="s">
        <v>1221</v>
      </c>
      <c r="E7437" s="40"/>
    </row>
    <row r="7438" spans="1:5" x14ac:dyDescent="0.3">
      <c r="A7438" t="s">
        <v>1241</v>
      </c>
      <c r="B7438" t="s">
        <v>3331</v>
      </c>
      <c r="D7438" t="s">
        <v>1221</v>
      </c>
      <c r="E7438" s="40"/>
    </row>
    <row r="7439" spans="1:5" x14ac:dyDescent="0.3">
      <c r="A7439" t="s">
        <v>603</v>
      </c>
      <c r="B7439" t="s">
        <v>3338</v>
      </c>
      <c r="D7439" t="s">
        <v>1221</v>
      </c>
      <c r="E7439" s="40"/>
    </row>
    <row r="7440" spans="1:5" x14ac:dyDescent="0.3">
      <c r="A7440" t="s">
        <v>1241</v>
      </c>
      <c r="B7440" t="s">
        <v>3338</v>
      </c>
      <c r="D7440" t="s">
        <v>1221</v>
      </c>
      <c r="E7440" s="40"/>
    </row>
    <row r="7441" spans="1:5" x14ac:dyDescent="0.3">
      <c r="A7441" t="s">
        <v>603</v>
      </c>
      <c r="B7441" t="s">
        <v>3341</v>
      </c>
      <c r="D7441" t="s">
        <v>1221</v>
      </c>
      <c r="E7441" s="40"/>
    </row>
    <row r="7442" spans="1:5" x14ac:dyDescent="0.3">
      <c r="A7442" t="s">
        <v>1241</v>
      </c>
      <c r="B7442" t="s">
        <v>3341</v>
      </c>
      <c r="D7442" t="s">
        <v>1221</v>
      </c>
      <c r="E7442" s="40"/>
    </row>
    <row r="7443" spans="1:5" x14ac:dyDescent="0.3">
      <c r="A7443" t="s">
        <v>603</v>
      </c>
      <c r="B7443" t="s">
        <v>3354</v>
      </c>
      <c r="D7443" t="s">
        <v>1221</v>
      </c>
      <c r="E7443" s="40"/>
    </row>
    <row r="7444" spans="1:5" x14ac:dyDescent="0.3">
      <c r="A7444" t="s">
        <v>1241</v>
      </c>
      <c r="B7444" t="s">
        <v>3354</v>
      </c>
      <c r="D7444" t="s">
        <v>1221</v>
      </c>
      <c r="E7444" s="40"/>
    </row>
    <row r="7445" spans="1:5" x14ac:dyDescent="0.3">
      <c r="A7445" t="s">
        <v>603</v>
      </c>
      <c r="B7445" t="s">
        <v>3359</v>
      </c>
      <c r="D7445" t="s">
        <v>1221</v>
      </c>
      <c r="E7445" s="40"/>
    </row>
    <row r="7446" spans="1:5" x14ac:dyDescent="0.3">
      <c r="A7446" t="s">
        <v>1241</v>
      </c>
      <c r="B7446" t="s">
        <v>3359</v>
      </c>
      <c r="D7446" t="s">
        <v>1221</v>
      </c>
      <c r="E7446" s="40"/>
    </row>
    <row r="7447" spans="1:5" x14ac:dyDescent="0.3">
      <c r="A7447" t="s">
        <v>603</v>
      </c>
      <c r="B7447" t="s">
        <v>3362</v>
      </c>
      <c r="D7447" t="s">
        <v>1221</v>
      </c>
      <c r="E7447" s="40"/>
    </row>
    <row r="7448" spans="1:5" x14ac:dyDescent="0.3">
      <c r="A7448" t="s">
        <v>1241</v>
      </c>
      <c r="B7448" t="s">
        <v>3362</v>
      </c>
      <c r="D7448" t="s">
        <v>1221</v>
      </c>
      <c r="E7448" s="40"/>
    </row>
    <row r="7449" spans="1:5" x14ac:dyDescent="0.3">
      <c r="A7449" t="s">
        <v>603</v>
      </c>
      <c r="B7449" t="s">
        <v>3365</v>
      </c>
      <c r="D7449" t="s">
        <v>1221</v>
      </c>
      <c r="E7449" s="40"/>
    </row>
    <row r="7450" spans="1:5" x14ac:dyDescent="0.3">
      <c r="A7450" t="s">
        <v>1241</v>
      </c>
      <c r="B7450" t="s">
        <v>3365</v>
      </c>
      <c r="D7450" t="s">
        <v>1221</v>
      </c>
      <c r="E7450" s="40"/>
    </row>
    <row r="7451" spans="1:5" x14ac:dyDescent="0.3">
      <c r="A7451" t="s">
        <v>603</v>
      </c>
      <c r="B7451" t="s">
        <v>3376</v>
      </c>
      <c r="D7451" t="s">
        <v>1221</v>
      </c>
      <c r="E7451" s="40"/>
    </row>
    <row r="7452" spans="1:5" x14ac:dyDescent="0.3">
      <c r="A7452" t="s">
        <v>1241</v>
      </c>
      <c r="B7452" t="s">
        <v>3376</v>
      </c>
      <c r="D7452" t="s">
        <v>1221</v>
      </c>
      <c r="E7452" s="40"/>
    </row>
    <row r="7453" spans="1:5" x14ac:dyDescent="0.3">
      <c r="A7453" t="s">
        <v>603</v>
      </c>
      <c r="B7453" t="s">
        <v>3381</v>
      </c>
      <c r="D7453" t="s">
        <v>1221</v>
      </c>
      <c r="E7453" s="40"/>
    </row>
    <row r="7454" spans="1:5" x14ac:dyDescent="0.3">
      <c r="A7454" t="s">
        <v>1241</v>
      </c>
      <c r="B7454" t="s">
        <v>3381</v>
      </c>
      <c r="D7454" t="s">
        <v>1221</v>
      </c>
      <c r="E7454" s="40"/>
    </row>
    <row r="7455" spans="1:5" x14ac:dyDescent="0.3">
      <c r="A7455" t="s">
        <v>603</v>
      </c>
      <c r="B7455" t="s">
        <v>3384</v>
      </c>
      <c r="D7455" t="s">
        <v>1221</v>
      </c>
      <c r="E7455" s="40"/>
    </row>
    <row r="7456" spans="1:5" x14ac:dyDescent="0.3">
      <c r="A7456" t="s">
        <v>1241</v>
      </c>
      <c r="B7456" t="s">
        <v>3384</v>
      </c>
      <c r="D7456" t="s">
        <v>1221</v>
      </c>
      <c r="E7456" s="40"/>
    </row>
    <row r="7457" spans="1:5" x14ac:dyDescent="0.3">
      <c r="A7457" t="s">
        <v>603</v>
      </c>
      <c r="B7457" t="s">
        <v>3393</v>
      </c>
      <c r="D7457" t="s">
        <v>1221</v>
      </c>
      <c r="E7457" s="40"/>
    </row>
    <row r="7458" spans="1:5" x14ac:dyDescent="0.3">
      <c r="A7458" t="s">
        <v>1241</v>
      </c>
      <c r="B7458" t="s">
        <v>3393</v>
      </c>
      <c r="D7458" t="s">
        <v>1221</v>
      </c>
      <c r="E7458" s="40"/>
    </row>
    <row r="7459" spans="1:5" x14ac:dyDescent="0.3">
      <c r="A7459" t="s">
        <v>603</v>
      </c>
      <c r="B7459" t="s">
        <v>3402</v>
      </c>
      <c r="D7459" t="s">
        <v>1221</v>
      </c>
      <c r="E7459" s="40"/>
    </row>
    <row r="7460" spans="1:5" x14ac:dyDescent="0.3">
      <c r="A7460" t="s">
        <v>1241</v>
      </c>
      <c r="B7460" t="s">
        <v>3402</v>
      </c>
      <c r="D7460" t="s">
        <v>1221</v>
      </c>
      <c r="E7460" s="40"/>
    </row>
    <row r="7461" spans="1:5" x14ac:dyDescent="0.3">
      <c r="A7461" t="s">
        <v>603</v>
      </c>
      <c r="B7461" t="s">
        <v>3407</v>
      </c>
      <c r="D7461" t="s">
        <v>1221</v>
      </c>
      <c r="E7461" s="40"/>
    </row>
    <row r="7462" spans="1:5" x14ac:dyDescent="0.3">
      <c r="A7462" t="s">
        <v>1241</v>
      </c>
      <c r="B7462" t="s">
        <v>3407</v>
      </c>
      <c r="D7462" t="s">
        <v>1221</v>
      </c>
      <c r="E7462" s="40"/>
    </row>
    <row r="7463" spans="1:5" x14ac:dyDescent="0.3">
      <c r="A7463" t="s">
        <v>603</v>
      </c>
      <c r="B7463" t="s">
        <v>3410</v>
      </c>
      <c r="D7463" t="s">
        <v>1221</v>
      </c>
      <c r="E7463" s="40"/>
    </row>
    <row r="7464" spans="1:5" x14ac:dyDescent="0.3">
      <c r="A7464" t="s">
        <v>1241</v>
      </c>
      <c r="B7464" t="s">
        <v>3410</v>
      </c>
      <c r="D7464" t="s">
        <v>1221</v>
      </c>
      <c r="E7464" s="40"/>
    </row>
    <row r="7465" spans="1:5" x14ac:dyDescent="0.3">
      <c r="A7465" t="s">
        <v>603</v>
      </c>
      <c r="B7465" t="s">
        <v>3415</v>
      </c>
      <c r="D7465" t="s">
        <v>1221</v>
      </c>
      <c r="E7465" s="40"/>
    </row>
    <row r="7466" spans="1:5" x14ac:dyDescent="0.3">
      <c r="A7466" t="s">
        <v>1241</v>
      </c>
      <c r="B7466" t="s">
        <v>3415</v>
      </c>
      <c r="D7466" t="s">
        <v>1221</v>
      </c>
      <c r="E7466" s="40"/>
    </row>
    <row r="7467" spans="1:5" x14ac:dyDescent="0.3">
      <c r="A7467" t="s">
        <v>603</v>
      </c>
      <c r="B7467" t="s">
        <v>3420</v>
      </c>
      <c r="D7467" t="s">
        <v>1221</v>
      </c>
      <c r="E7467" s="40"/>
    </row>
    <row r="7468" spans="1:5" x14ac:dyDescent="0.3">
      <c r="A7468" t="s">
        <v>1241</v>
      </c>
      <c r="B7468" t="s">
        <v>3420</v>
      </c>
      <c r="D7468" t="s">
        <v>1221</v>
      </c>
      <c r="E7468" s="40"/>
    </row>
    <row r="7469" spans="1:5" x14ac:dyDescent="0.3">
      <c r="A7469" t="s">
        <v>603</v>
      </c>
      <c r="B7469" t="s">
        <v>3425</v>
      </c>
      <c r="D7469" t="s">
        <v>1221</v>
      </c>
      <c r="E7469" s="40"/>
    </row>
    <row r="7470" spans="1:5" x14ac:dyDescent="0.3">
      <c r="A7470" t="s">
        <v>1241</v>
      </c>
      <c r="B7470" t="s">
        <v>3425</v>
      </c>
      <c r="D7470" t="s">
        <v>1221</v>
      </c>
      <c r="E7470" s="40"/>
    </row>
    <row r="7471" spans="1:5" x14ac:dyDescent="0.3">
      <c r="A7471" t="s">
        <v>603</v>
      </c>
      <c r="B7471" t="s">
        <v>3431</v>
      </c>
      <c r="D7471" t="s">
        <v>1221</v>
      </c>
      <c r="E7471" s="40"/>
    </row>
    <row r="7472" spans="1:5" x14ac:dyDescent="0.3">
      <c r="A7472" t="s">
        <v>1241</v>
      </c>
      <c r="B7472" t="s">
        <v>3431</v>
      </c>
      <c r="D7472" t="s">
        <v>1221</v>
      </c>
      <c r="E7472" s="40"/>
    </row>
    <row r="7473" spans="1:5" x14ac:dyDescent="0.3">
      <c r="A7473" t="s">
        <v>603</v>
      </c>
      <c r="B7473" t="s">
        <v>3438</v>
      </c>
      <c r="D7473" t="s">
        <v>1221</v>
      </c>
      <c r="E7473" s="40"/>
    </row>
    <row r="7474" spans="1:5" x14ac:dyDescent="0.3">
      <c r="A7474" t="s">
        <v>1241</v>
      </c>
      <c r="B7474" t="s">
        <v>3438</v>
      </c>
      <c r="D7474" t="s">
        <v>1221</v>
      </c>
      <c r="E7474" s="40"/>
    </row>
    <row r="7475" spans="1:5" x14ac:dyDescent="0.3">
      <c r="A7475" t="s">
        <v>603</v>
      </c>
      <c r="B7475" t="s">
        <v>3441</v>
      </c>
      <c r="D7475" t="s">
        <v>1221</v>
      </c>
      <c r="E7475" s="40"/>
    </row>
    <row r="7476" spans="1:5" x14ac:dyDescent="0.3">
      <c r="A7476" t="s">
        <v>1241</v>
      </c>
      <c r="B7476" t="s">
        <v>3441</v>
      </c>
      <c r="D7476" t="s">
        <v>1221</v>
      </c>
      <c r="E7476" s="40"/>
    </row>
    <row r="7477" spans="1:5" x14ac:dyDescent="0.3">
      <c r="A7477" t="s">
        <v>603</v>
      </c>
      <c r="B7477" t="s">
        <v>3503</v>
      </c>
      <c r="D7477" t="s">
        <v>1221</v>
      </c>
      <c r="E7477" s="40"/>
    </row>
    <row r="7478" spans="1:5" x14ac:dyDescent="0.3">
      <c r="A7478" t="s">
        <v>1241</v>
      </c>
      <c r="B7478" t="s">
        <v>3503</v>
      </c>
      <c r="D7478" t="s">
        <v>1221</v>
      </c>
      <c r="E7478" s="40"/>
    </row>
    <row r="7479" spans="1:5" x14ac:dyDescent="0.3">
      <c r="A7479" t="s">
        <v>603</v>
      </c>
      <c r="B7479" t="s">
        <v>3504</v>
      </c>
      <c r="D7479" t="s">
        <v>1221</v>
      </c>
      <c r="E7479" s="40"/>
    </row>
    <row r="7480" spans="1:5" x14ac:dyDescent="0.3">
      <c r="A7480" t="s">
        <v>1241</v>
      </c>
      <c r="B7480" t="s">
        <v>3504</v>
      </c>
      <c r="D7480" t="s">
        <v>1221</v>
      </c>
      <c r="E7480" s="40"/>
    </row>
    <row r="7481" spans="1:5" x14ac:dyDescent="0.3">
      <c r="A7481" t="s">
        <v>603</v>
      </c>
      <c r="B7481" t="s">
        <v>3506</v>
      </c>
      <c r="D7481" t="s">
        <v>1221</v>
      </c>
      <c r="E7481" s="40"/>
    </row>
    <row r="7482" spans="1:5" x14ac:dyDescent="0.3">
      <c r="A7482" t="s">
        <v>1241</v>
      </c>
      <c r="B7482" t="s">
        <v>3506</v>
      </c>
      <c r="D7482" t="s">
        <v>1221</v>
      </c>
      <c r="E7482" s="40"/>
    </row>
    <row r="7483" spans="1:5" x14ac:dyDescent="0.3">
      <c r="A7483" t="s">
        <v>603</v>
      </c>
      <c r="B7483" t="s">
        <v>3507</v>
      </c>
      <c r="D7483" t="s">
        <v>1221</v>
      </c>
      <c r="E7483" s="40"/>
    </row>
    <row r="7484" spans="1:5" x14ac:dyDescent="0.3">
      <c r="A7484" t="s">
        <v>1241</v>
      </c>
      <c r="B7484" t="s">
        <v>3507</v>
      </c>
      <c r="D7484" t="s">
        <v>1221</v>
      </c>
      <c r="E7484" s="40"/>
    </row>
    <row r="7485" spans="1:5" x14ac:dyDescent="0.3">
      <c r="A7485" t="s">
        <v>603</v>
      </c>
      <c r="B7485" t="s">
        <v>3508</v>
      </c>
      <c r="D7485" t="s">
        <v>1221</v>
      </c>
      <c r="E7485" s="40"/>
    </row>
    <row r="7486" spans="1:5" x14ac:dyDescent="0.3">
      <c r="A7486" t="s">
        <v>1241</v>
      </c>
      <c r="B7486" t="s">
        <v>3508</v>
      </c>
      <c r="D7486" t="s">
        <v>1221</v>
      </c>
      <c r="E7486" s="40"/>
    </row>
    <row r="7487" spans="1:5" x14ac:dyDescent="0.3">
      <c r="A7487" t="s">
        <v>603</v>
      </c>
      <c r="B7487" t="s">
        <v>3509</v>
      </c>
      <c r="D7487" t="s">
        <v>1221</v>
      </c>
      <c r="E7487" s="40"/>
    </row>
    <row r="7488" spans="1:5" x14ac:dyDescent="0.3">
      <c r="A7488" t="s">
        <v>1241</v>
      </c>
      <c r="B7488" t="s">
        <v>3509</v>
      </c>
      <c r="D7488" t="s">
        <v>1221</v>
      </c>
      <c r="E7488" s="40"/>
    </row>
    <row r="7489" spans="1:5" x14ac:dyDescent="0.3">
      <c r="A7489" t="s">
        <v>603</v>
      </c>
      <c r="B7489" t="s">
        <v>3510</v>
      </c>
      <c r="D7489" t="s">
        <v>1221</v>
      </c>
      <c r="E7489" s="40"/>
    </row>
    <row r="7490" spans="1:5" x14ac:dyDescent="0.3">
      <c r="A7490" t="s">
        <v>1241</v>
      </c>
      <c r="B7490" t="s">
        <v>3510</v>
      </c>
      <c r="D7490" t="s">
        <v>1221</v>
      </c>
      <c r="E7490" s="40"/>
    </row>
    <row r="7491" spans="1:5" x14ac:dyDescent="0.3">
      <c r="A7491" t="s">
        <v>603</v>
      </c>
      <c r="B7491" t="s">
        <v>3511</v>
      </c>
      <c r="D7491" t="s">
        <v>1221</v>
      </c>
      <c r="E7491" s="40"/>
    </row>
    <row r="7492" spans="1:5" x14ac:dyDescent="0.3">
      <c r="A7492" t="s">
        <v>1241</v>
      </c>
      <c r="B7492" t="s">
        <v>3511</v>
      </c>
      <c r="D7492" t="s">
        <v>1221</v>
      </c>
      <c r="E7492" s="40"/>
    </row>
    <row r="7493" spans="1:5" x14ac:dyDescent="0.3">
      <c r="A7493" t="s">
        <v>603</v>
      </c>
      <c r="B7493" t="s">
        <v>3512</v>
      </c>
      <c r="D7493" t="s">
        <v>1221</v>
      </c>
      <c r="E7493" s="40"/>
    </row>
    <row r="7494" spans="1:5" x14ac:dyDescent="0.3">
      <c r="A7494" t="s">
        <v>1241</v>
      </c>
      <c r="B7494" t="s">
        <v>3512</v>
      </c>
      <c r="D7494" t="s">
        <v>1221</v>
      </c>
      <c r="E7494" s="40"/>
    </row>
    <row r="7495" spans="1:5" x14ac:dyDescent="0.3">
      <c r="A7495" t="s">
        <v>603</v>
      </c>
      <c r="B7495" t="s">
        <v>3515</v>
      </c>
      <c r="D7495" t="s">
        <v>1221</v>
      </c>
      <c r="E7495" s="40"/>
    </row>
    <row r="7496" spans="1:5" x14ac:dyDescent="0.3">
      <c r="A7496" t="s">
        <v>1241</v>
      </c>
      <c r="B7496" t="s">
        <v>3515</v>
      </c>
      <c r="D7496" t="s">
        <v>1221</v>
      </c>
      <c r="E7496" s="40"/>
    </row>
    <row r="7497" spans="1:5" x14ac:dyDescent="0.3">
      <c r="A7497" t="s">
        <v>603</v>
      </c>
      <c r="B7497" t="s">
        <v>3516</v>
      </c>
      <c r="D7497" t="s">
        <v>1221</v>
      </c>
      <c r="E7497" s="40"/>
    </row>
    <row r="7498" spans="1:5" x14ac:dyDescent="0.3">
      <c r="A7498" t="s">
        <v>1241</v>
      </c>
      <c r="B7498" t="s">
        <v>3516</v>
      </c>
      <c r="D7498" t="s">
        <v>1221</v>
      </c>
      <c r="E7498" s="40"/>
    </row>
    <row r="7499" spans="1:5" x14ac:dyDescent="0.3">
      <c r="A7499" t="s">
        <v>603</v>
      </c>
      <c r="B7499" t="s">
        <v>3517</v>
      </c>
      <c r="D7499" t="s">
        <v>1221</v>
      </c>
      <c r="E7499" s="40"/>
    </row>
    <row r="7500" spans="1:5" x14ac:dyDescent="0.3">
      <c r="A7500" t="s">
        <v>1241</v>
      </c>
      <c r="B7500" t="s">
        <v>3517</v>
      </c>
      <c r="D7500" t="s">
        <v>1221</v>
      </c>
      <c r="E7500" s="40"/>
    </row>
    <row r="7501" spans="1:5" x14ac:dyDescent="0.3">
      <c r="A7501" t="s">
        <v>603</v>
      </c>
      <c r="B7501" t="s">
        <v>3520</v>
      </c>
      <c r="D7501" t="s">
        <v>1221</v>
      </c>
      <c r="E7501" s="40"/>
    </row>
    <row r="7502" spans="1:5" x14ac:dyDescent="0.3">
      <c r="A7502" t="s">
        <v>1241</v>
      </c>
      <c r="B7502" t="s">
        <v>3520</v>
      </c>
      <c r="D7502" t="s">
        <v>1221</v>
      </c>
      <c r="E7502" s="40"/>
    </row>
    <row r="7503" spans="1:5" x14ac:dyDescent="0.3">
      <c r="A7503" t="s">
        <v>603</v>
      </c>
      <c r="B7503" t="s">
        <v>3521</v>
      </c>
      <c r="D7503" t="s">
        <v>1221</v>
      </c>
      <c r="E7503" s="40"/>
    </row>
    <row r="7504" spans="1:5" x14ac:dyDescent="0.3">
      <c r="A7504" t="s">
        <v>1241</v>
      </c>
      <c r="B7504" t="s">
        <v>3521</v>
      </c>
      <c r="D7504" t="s">
        <v>1221</v>
      </c>
      <c r="E7504" s="40"/>
    </row>
    <row r="7505" spans="1:5" x14ac:dyDescent="0.3">
      <c r="A7505" t="s">
        <v>603</v>
      </c>
      <c r="B7505" t="s">
        <v>3522</v>
      </c>
      <c r="D7505" t="s">
        <v>1221</v>
      </c>
      <c r="E7505" s="40"/>
    </row>
    <row r="7506" spans="1:5" x14ac:dyDescent="0.3">
      <c r="A7506" t="s">
        <v>1241</v>
      </c>
      <c r="B7506" t="s">
        <v>3522</v>
      </c>
      <c r="D7506" t="s">
        <v>1221</v>
      </c>
      <c r="E7506" s="40"/>
    </row>
    <row r="7507" spans="1:5" x14ac:dyDescent="0.3">
      <c r="A7507" t="s">
        <v>603</v>
      </c>
      <c r="B7507" t="s">
        <v>3523</v>
      </c>
      <c r="D7507" t="s">
        <v>1221</v>
      </c>
      <c r="E7507" s="40"/>
    </row>
    <row r="7508" spans="1:5" x14ac:dyDescent="0.3">
      <c r="A7508" t="s">
        <v>1241</v>
      </c>
      <c r="B7508" t="s">
        <v>3523</v>
      </c>
      <c r="D7508" t="s">
        <v>1221</v>
      </c>
      <c r="E7508" s="40"/>
    </row>
    <row r="7509" spans="1:5" x14ac:dyDescent="0.3">
      <c r="A7509" t="s">
        <v>603</v>
      </c>
      <c r="B7509" t="s">
        <v>3526</v>
      </c>
      <c r="D7509" t="s">
        <v>1221</v>
      </c>
      <c r="E7509" s="40"/>
    </row>
    <row r="7510" spans="1:5" x14ac:dyDescent="0.3">
      <c r="A7510" t="s">
        <v>1241</v>
      </c>
      <c r="B7510" t="s">
        <v>3526</v>
      </c>
      <c r="D7510" t="s">
        <v>1221</v>
      </c>
      <c r="E7510" s="40"/>
    </row>
    <row r="7511" spans="1:5" x14ac:dyDescent="0.3">
      <c r="A7511" t="s">
        <v>603</v>
      </c>
      <c r="B7511" t="s">
        <v>3527</v>
      </c>
      <c r="D7511" t="s">
        <v>1221</v>
      </c>
      <c r="E7511" s="40"/>
    </row>
    <row r="7512" spans="1:5" x14ac:dyDescent="0.3">
      <c r="A7512" t="s">
        <v>1241</v>
      </c>
      <c r="B7512" t="s">
        <v>3527</v>
      </c>
      <c r="D7512" t="s">
        <v>1221</v>
      </c>
      <c r="E7512" s="40"/>
    </row>
    <row r="7513" spans="1:5" x14ac:dyDescent="0.3">
      <c r="A7513" t="s">
        <v>603</v>
      </c>
      <c r="B7513" t="s">
        <v>3528</v>
      </c>
      <c r="D7513" t="s">
        <v>1221</v>
      </c>
      <c r="E7513" s="40"/>
    </row>
    <row r="7514" spans="1:5" x14ac:dyDescent="0.3">
      <c r="A7514" t="s">
        <v>1241</v>
      </c>
      <c r="B7514" t="s">
        <v>3528</v>
      </c>
      <c r="D7514" t="s">
        <v>1221</v>
      </c>
      <c r="E7514" s="40"/>
    </row>
    <row r="7515" spans="1:5" x14ac:dyDescent="0.3">
      <c r="A7515" t="s">
        <v>603</v>
      </c>
      <c r="B7515" t="s">
        <v>3529</v>
      </c>
      <c r="D7515" t="s">
        <v>1221</v>
      </c>
      <c r="E7515" s="40"/>
    </row>
    <row r="7516" spans="1:5" x14ac:dyDescent="0.3">
      <c r="A7516" t="s">
        <v>1241</v>
      </c>
      <c r="B7516" t="s">
        <v>3529</v>
      </c>
      <c r="D7516" t="s">
        <v>1221</v>
      </c>
      <c r="E7516" s="40"/>
    </row>
    <row r="7517" spans="1:5" x14ac:dyDescent="0.3">
      <c r="A7517" t="s">
        <v>603</v>
      </c>
      <c r="B7517" t="s">
        <v>3532</v>
      </c>
      <c r="D7517" t="s">
        <v>1221</v>
      </c>
      <c r="E7517" s="40"/>
    </row>
    <row r="7518" spans="1:5" x14ac:dyDescent="0.3">
      <c r="A7518" t="s">
        <v>1241</v>
      </c>
      <c r="B7518" t="s">
        <v>3532</v>
      </c>
      <c r="D7518" t="s">
        <v>1221</v>
      </c>
      <c r="E7518" s="40"/>
    </row>
    <row r="7519" spans="1:5" x14ac:dyDescent="0.3">
      <c r="A7519" t="s">
        <v>603</v>
      </c>
      <c r="B7519" t="s">
        <v>3533</v>
      </c>
      <c r="D7519" t="s">
        <v>1221</v>
      </c>
      <c r="E7519" s="40"/>
    </row>
    <row r="7520" spans="1:5" x14ac:dyDescent="0.3">
      <c r="A7520" t="s">
        <v>1241</v>
      </c>
      <c r="B7520" t="s">
        <v>3533</v>
      </c>
      <c r="D7520" t="s">
        <v>1221</v>
      </c>
      <c r="E7520" s="40"/>
    </row>
    <row r="7521" spans="1:5" x14ac:dyDescent="0.3">
      <c r="A7521" t="s">
        <v>603</v>
      </c>
      <c r="B7521" t="s">
        <v>3534</v>
      </c>
      <c r="D7521" t="s">
        <v>1221</v>
      </c>
      <c r="E7521" s="40"/>
    </row>
    <row r="7522" spans="1:5" x14ac:dyDescent="0.3">
      <c r="A7522" t="s">
        <v>1241</v>
      </c>
      <c r="B7522" t="s">
        <v>3534</v>
      </c>
      <c r="D7522" t="s">
        <v>1221</v>
      </c>
      <c r="E7522" s="40"/>
    </row>
    <row r="7523" spans="1:5" x14ac:dyDescent="0.3">
      <c r="A7523" t="s">
        <v>603</v>
      </c>
      <c r="B7523" t="s">
        <v>3535</v>
      </c>
      <c r="D7523" t="s">
        <v>1221</v>
      </c>
      <c r="E7523" s="40"/>
    </row>
    <row r="7524" spans="1:5" x14ac:dyDescent="0.3">
      <c r="A7524" t="s">
        <v>1241</v>
      </c>
      <c r="B7524" t="s">
        <v>3535</v>
      </c>
      <c r="D7524" t="s">
        <v>1221</v>
      </c>
      <c r="E7524" s="40"/>
    </row>
    <row r="7525" spans="1:5" x14ac:dyDescent="0.3">
      <c r="A7525" t="s">
        <v>603</v>
      </c>
      <c r="B7525" t="s">
        <v>3536</v>
      </c>
      <c r="D7525" t="s">
        <v>1221</v>
      </c>
      <c r="E7525" s="40"/>
    </row>
    <row r="7526" spans="1:5" x14ac:dyDescent="0.3">
      <c r="A7526" t="s">
        <v>1241</v>
      </c>
      <c r="B7526" t="s">
        <v>3536</v>
      </c>
      <c r="D7526" t="s">
        <v>1221</v>
      </c>
      <c r="E7526" s="40"/>
    </row>
    <row r="7527" spans="1:5" x14ac:dyDescent="0.3">
      <c r="A7527" t="s">
        <v>603</v>
      </c>
      <c r="B7527" t="s">
        <v>3537</v>
      </c>
      <c r="D7527" t="s">
        <v>1221</v>
      </c>
      <c r="E7527" s="40"/>
    </row>
    <row r="7528" spans="1:5" x14ac:dyDescent="0.3">
      <c r="A7528" t="s">
        <v>1241</v>
      </c>
      <c r="B7528" t="s">
        <v>3537</v>
      </c>
      <c r="D7528" t="s">
        <v>1221</v>
      </c>
      <c r="E7528" s="40"/>
    </row>
    <row r="7529" spans="1:5" x14ac:dyDescent="0.3">
      <c r="A7529" t="s">
        <v>603</v>
      </c>
      <c r="B7529" t="s">
        <v>3540</v>
      </c>
      <c r="D7529" t="s">
        <v>1221</v>
      </c>
      <c r="E7529" s="40"/>
    </row>
    <row r="7530" spans="1:5" x14ac:dyDescent="0.3">
      <c r="A7530" t="s">
        <v>1241</v>
      </c>
      <c r="B7530" t="s">
        <v>3540</v>
      </c>
      <c r="D7530" t="s">
        <v>1221</v>
      </c>
      <c r="E7530" s="40"/>
    </row>
    <row r="7531" spans="1:5" x14ac:dyDescent="0.3">
      <c r="A7531" t="s">
        <v>603</v>
      </c>
      <c r="B7531" t="s">
        <v>3539</v>
      </c>
      <c r="D7531" t="s">
        <v>1221</v>
      </c>
      <c r="E7531" s="40"/>
    </row>
    <row r="7532" spans="1:5" x14ac:dyDescent="0.3">
      <c r="A7532" t="s">
        <v>1241</v>
      </c>
      <c r="B7532" t="s">
        <v>3539</v>
      </c>
      <c r="D7532" t="s">
        <v>1221</v>
      </c>
      <c r="E7532" s="40"/>
    </row>
    <row r="7533" spans="1:5" x14ac:dyDescent="0.3">
      <c r="A7533" t="s">
        <v>603</v>
      </c>
      <c r="B7533" t="s">
        <v>3541</v>
      </c>
      <c r="D7533" t="s">
        <v>1221</v>
      </c>
      <c r="E7533" s="40"/>
    </row>
    <row r="7534" spans="1:5" x14ac:dyDescent="0.3">
      <c r="A7534" t="s">
        <v>1241</v>
      </c>
      <c r="B7534" t="s">
        <v>3541</v>
      </c>
      <c r="D7534" t="s">
        <v>1221</v>
      </c>
      <c r="E7534" s="40"/>
    </row>
    <row r="7535" spans="1:5" x14ac:dyDescent="0.3">
      <c r="A7535" t="s">
        <v>603</v>
      </c>
      <c r="B7535" t="s">
        <v>3542</v>
      </c>
      <c r="D7535" t="s">
        <v>1221</v>
      </c>
      <c r="E7535" s="40"/>
    </row>
    <row r="7536" spans="1:5" x14ac:dyDescent="0.3">
      <c r="A7536" t="s">
        <v>1241</v>
      </c>
      <c r="B7536" t="s">
        <v>3542</v>
      </c>
      <c r="D7536" t="s">
        <v>1221</v>
      </c>
      <c r="E7536" s="40"/>
    </row>
    <row r="7537" spans="1:5" x14ac:dyDescent="0.3">
      <c r="A7537" t="s">
        <v>603</v>
      </c>
      <c r="B7537" t="s">
        <v>3549</v>
      </c>
      <c r="D7537" t="s">
        <v>1221</v>
      </c>
      <c r="E7537" s="40"/>
    </row>
    <row r="7538" spans="1:5" x14ac:dyDescent="0.3">
      <c r="A7538" t="s">
        <v>1241</v>
      </c>
      <c r="B7538" t="s">
        <v>3549</v>
      </c>
      <c r="D7538" t="s">
        <v>1221</v>
      </c>
      <c r="E7538" s="40"/>
    </row>
    <row r="7539" spans="1:5" x14ac:dyDescent="0.3">
      <c r="A7539" t="s">
        <v>603</v>
      </c>
      <c r="B7539" t="s">
        <v>3550</v>
      </c>
      <c r="D7539" t="s">
        <v>1221</v>
      </c>
      <c r="E7539" s="40"/>
    </row>
    <row r="7540" spans="1:5" x14ac:dyDescent="0.3">
      <c r="A7540" t="s">
        <v>1241</v>
      </c>
      <c r="B7540" t="s">
        <v>3550</v>
      </c>
      <c r="D7540" t="s">
        <v>1221</v>
      </c>
      <c r="E7540" s="40"/>
    </row>
    <row r="7541" spans="1:5" x14ac:dyDescent="0.3">
      <c r="A7541" t="s">
        <v>603</v>
      </c>
      <c r="B7541" t="s">
        <v>3551</v>
      </c>
      <c r="D7541" t="s">
        <v>1221</v>
      </c>
      <c r="E7541" s="40"/>
    </row>
    <row r="7542" spans="1:5" x14ac:dyDescent="0.3">
      <c r="A7542" t="s">
        <v>1241</v>
      </c>
      <c r="B7542" t="s">
        <v>3551</v>
      </c>
      <c r="D7542" t="s">
        <v>1221</v>
      </c>
      <c r="E7542" s="40"/>
    </row>
    <row r="7543" spans="1:5" x14ac:dyDescent="0.3">
      <c r="A7543" t="s">
        <v>603</v>
      </c>
      <c r="B7543" t="s">
        <v>3552</v>
      </c>
      <c r="D7543" t="s">
        <v>1221</v>
      </c>
      <c r="E7543" s="40"/>
    </row>
    <row r="7544" spans="1:5" x14ac:dyDescent="0.3">
      <c r="A7544" t="s">
        <v>1241</v>
      </c>
      <c r="B7544" t="s">
        <v>3552</v>
      </c>
      <c r="D7544" t="s">
        <v>1221</v>
      </c>
      <c r="E7544" s="40"/>
    </row>
    <row r="7545" spans="1:5" x14ac:dyDescent="0.3">
      <c r="A7545" t="s">
        <v>603</v>
      </c>
      <c r="B7545" t="s">
        <v>3553</v>
      </c>
      <c r="D7545" t="s">
        <v>1221</v>
      </c>
      <c r="E7545" s="40"/>
    </row>
    <row r="7546" spans="1:5" x14ac:dyDescent="0.3">
      <c r="A7546" t="s">
        <v>1241</v>
      </c>
      <c r="B7546" t="s">
        <v>3553</v>
      </c>
      <c r="D7546" t="s">
        <v>1221</v>
      </c>
      <c r="E7546" s="40"/>
    </row>
    <row r="7547" spans="1:5" x14ac:dyDescent="0.3">
      <c r="A7547" t="s">
        <v>603</v>
      </c>
      <c r="B7547" t="s">
        <v>3554</v>
      </c>
      <c r="D7547" t="s">
        <v>1221</v>
      </c>
      <c r="E7547" s="40"/>
    </row>
    <row r="7548" spans="1:5" x14ac:dyDescent="0.3">
      <c r="A7548" t="s">
        <v>1241</v>
      </c>
      <c r="B7548" t="s">
        <v>3554</v>
      </c>
      <c r="D7548" t="s">
        <v>1221</v>
      </c>
      <c r="E7548" s="40"/>
    </row>
    <row r="7549" spans="1:5" x14ac:dyDescent="0.3">
      <c r="A7549" t="s">
        <v>603</v>
      </c>
      <c r="B7549" t="s">
        <v>3555</v>
      </c>
      <c r="D7549" t="s">
        <v>1221</v>
      </c>
      <c r="E7549" s="40"/>
    </row>
    <row r="7550" spans="1:5" x14ac:dyDescent="0.3">
      <c r="A7550" t="s">
        <v>1241</v>
      </c>
      <c r="B7550" t="s">
        <v>3555</v>
      </c>
      <c r="D7550" t="s">
        <v>1221</v>
      </c>
      <c r="E7550" s="40"/>
    </row>
    <row r="7551" spans="1:5" x14ac:dyDescent="0.3">
      <c r="A7551" t="s">
        <v>603</v>
      </c>
      <c r="B7551" t="s">
        <v>3556</v>
      </c>
      <c r="D7551" t="s">
        <v>1221</v>
      </c>
      <c r="E7551" s="40"/>
    </row>
    <row r="7552" spans="1:5" x14ac:dyDescent="0.3">
      <c r="A7552" t="s">
        <v>1241</v>
      </c>
      <c r="B7552" t="s">
        <v>3556</v>
      </c>
      <c r="D7552" t="s">
        <v>1221</v>
      </c>
      <c r="E7552" s="40"/>
    </row>
    <row r="7553" spans="1:5" x14ac:dyDescent="0.3">
      <c r="A7553" t="s">
        <v>603</v>
      </c>
      <c r="B7553" t="s">
        <v>3561</v>
      </c>
      <c r="D7553" t="s">
        <v>1221</v>
      </c>
      <c r="E7553" s="40"/>
    </row>
    <row r="7554" spans="1:5" x14ac:dyDescent="0.3">
      <c r="A7554" t="s">
        <v>1241</v>
      </c>
      <c r="B7554" t="s">
        <v>3561</v>
      </c>
      <c r="D7554" t="s">
        <v>1221</v>
      </c>
      <c r="E7554" s="40"/>
    </row>
    <row r="7555" spans="1:5" x14ac:dyDescent="0.3">
      <c r="A7555" t="s">
        <v>603</v>
      </c>
      <c r="B7555" t="s">
        <v>3564</v>
      </c>
      <c r="D7555" t="s">
        <v>1221</v>
      </c>
      <c r="E7555" s="40"/>
    </row>
    <row r="7556" spans="1:5" x14ac:dyDescent="0.3">
      <c r="A7556" t="s">
        <v>1241</v>
      </c>
      <c r="B7556" t="s">
        <v>3564</v>
      </c>
      <c r="D7556" t="s">
        <v>1221</v>
      </c>
      <c r="E7556" s="40"/>
    </row>
    <row r="7557" spans="1:5" x14ac:dyDescent="0.3">
      <c r="A7557" t="s">
        <v>603</v>
      </c>
      <c r="B7557" t="s">
        <v>3563</v>
      </c>
      <c r="D7557" t="s">
        <v>1221</v>
      </c>
      <c r="E7557" s="40"/>
    </row>
    <row r="7558" spans="1:5" x14ac:dyDescent="0.3">
      <c r="A7558" t="s">
        <v>1241</v>
      </c>
      <c r="B7558" t="s">
        <v>3563</v>
      </c>
      <c r="D7558" t="s">
        <v>1221</v>
      </c>
      <c r="E7558" s="40"/>
    </row>
    <row r="7559" spans="1:5" x14ac:dyDescent="0.3">
      <c r="A7559" t="s">
        <v>603</v>
      </c>
      <c r="B7559" t="s">
        <v>3565</v>
      </c>
      <c r="D7559" t="s">
        <v>1221</v>
      </c>
      <c r="E7559" s="40"/>
    </row>
    <row r="7560" spans="1:5" x14ac:dyDescent="0.3">
      <c r="A7560" t="s">
        <v>1241</v>
      </c>
      <c r="B7560" t="s">
        <v>3565</v>
      </c>
      <c r="D7560" t="s">
        <v>1221</v>
      </c>
      <c r="E7560" s="40"/>
    </row>
    <row r="7561" spans="1:5" x14ac:dyDescent="0.3">
      <c r="A7561" t="s">
        <v>603</v>
      </c>
      <c r="B7561" t="s">
        <v>3566</v>
      </c>
      <c r="D7561" t="s">
        <v>1221</v>
      </c>
      <c r="E7561" s="40"/>
    </row>
    <row r="7562" spans="1:5" x14ac:dyDescent="0.3">
      <c r="A7562" t="s">
        <v>1241</v>
      </c>
      <c r="B7562" t="s">
        <v>3566</v>
      </c>
      <c r="D7562" t="s">
        <v>1221</v>
      </c>
      <c r="E7562" s="40"/>
    </row>
    <row r="7563" spans="1:5" x14ac:dyDescent="0.3">
      <c r="A7563" t="s">
        <v>603</v>
      </c>
      <c r="B7563" t="s">
        <v>3933</v>
      </c>
      <c r="D7563" t="s">
        <v>1221</v>
      </c>
      <c r="E7563" s="40"/>
    </row>
    <row r="7564" spans="1:5" x14ac:dyDescent="0.3">
      <c r="A7564" t="s">
        <v>1241</v>
      </c>
      <c r="B7564" t="s">
        <v>3933</v>
      </c>
      <c r="D7564" t="s">
        <v>1221</v>
      </c>
      <c r="E7564" s="40"/>
    </row>
    <row r="7565" spans="1:5" x14ac:dyDescent="0.3">
      <c r="A7565" t="s">
        <v>603</v>
      </c>
      <c r="B7565" t="s">
        <v>3934</v>
      </c>
      <c r="D7565" t="s">
        <v>1221</v>
      </c>
      <c r="E7565" s="40"/>
    </row>
    <row r="7566" spans="1:5" x14ac:dyDescent="0.3">
      <c r="A7566" t="s">
        <v>1241</v>
      </c>
      <c r="B7566" t="s">
        <v>3934</v>
      </c>
      <c r="D7566" t="s">
        <v>1221</v>
      </c>
      <c r="E7566" s="40"/>
    </row>
    <row r="7567" spans="1:5" x14ac:dyDescent="0.3">
      <c r="A7567" t="s">
        <v>603</v>
      </c>
      <c r="B7567" t="s">
        <v>3575</v>
      </c>
      <c r="D7567" t="s">
        <v>1221</v>
      </c>
      <c r="E7567" s="40"/>
    </row>
    <row r="7568" spans="1:5" x14ac:dyDescent="0.3">
      <c r="A7568" t="s">
        <v>1241</v>
      </c>
      <c r="B7568" t="s">
        <v>3575</v>
      </c>
      <c r="D7568" t="s">
        <v>1221</v>
      </c>
      <c r="E7568" s="40"/>
    </row>
    <row r="7569" spans="1:5" x14ac:dyDescent="0.3">
      <c r="A7569" t="s">
        <v>603</v>
      </c>
      <c r="B7569" t="s">
        <v>3576</v>
      </c>
      <c r="D7569" t="s">
        <v>1221</v>
      </c>
      <c r="E7569" s="40"/>
    </row>
    <row r="7570" spans="1:5" x14ac:dyDescent="0.3">
      <c r="A7570" t="s">
        <v>1241</v>
      </c>
      <c r="B7570" t="s">
        <v>3576</v>
      </c>
      <c r="D7570" t="s">
        <v>1221</v>
      </c>
      <c r="E7570" s="40"/>
    </row>
    <row r="7571" spans="1:5" x14ac:dyDescent="0.3">
      <c r="A7571" t="s">
        <v>603</v>
      </c>
      <c r="B7571" t="s">
        <v>3579</v>
      </c>
      <c r="D7571" t="s">
        <v>1221</v>
      </c>
      <c r="E7571" s="40"/>
    </row>
    <row r="7572" spans="1:5" x14ac:dyDescent="0.3">
      <c r="A7572" t="s">
        <v>1241</v>
      </c>
      <c r="B7572" t="s">
        <v>3579</v>
      </c>
      <c r="D7572" t="s">
        <v>1221</v>
      </c>
      <c r="E7572" s="40"/>
    </row>
    <row r="7573" spans="1:5" x14ac:dyDescent="0.3">
      <c r="A7573" t="s">
        <v>603</v>
      </c>
      <c r="B7573" t="s">
        <v>3578</v>
      </c>
      <c r="D7573" t="s">
        <v>1221</v>
      </c>
      <c r="E7573" s="40"/>
    </row>
    <row r="7574" spans="1:5" x14ac:dyDescent="0.3">
      <c r="A7574" t="s">
        <v>1241</v>
      </c>
      <c r="B7574" t="s">
        <v>3578</v>
      </c>
      <c r="D7574" t="s">
        <v>1221</v>
      </c>
      <c r="E7574" s="40"/>
    </row>
    <row r="7575" spans="1:5" x14ac:dyDescent="0.3">
      <c r="A7575" t="s">
        <v>603</v>
      </c>
      <c r="B7575" t="s">
        <v>3580</v>
      </c>
      <c r="D7575" t="s">
        <v>1221</v>
      </c>
      <c r="E7575" s="40"/>
    </row>
    <row r="7576" spans="1:5" x14ac:dyDescent="0.3">
      <c r="A7576" t="s">
        <v>1241</v>
      </c>
      <c r="B7576" t="s">
        <v>3580</v>
      </c>
      <c r="D7576" t="s">
        <v>1221</v>
      </c>
      <c r="E7576" s="40"/>
    </row>
    <row r="7577" spans="1:5" x14ac:dyDescent="0.3">
      <c r="A7577" t="s">
        <v>603</v>
      </c>
      <c r="B7577" t="s">
        <v>3584</v>
      </c>
      <c r="D7577" t="s">
        <v>1221</v>
      </c>
      <c r="E7577" s="40"/>
    </row>
    <row r="7578" spans="1:5" x14ac:dyDescent="0.3">
      <c r="A7578" t="s">
        <v>1241</v>
      </c>
      <c r="B7578" t="s">
        <v>3584</v>
      </c>
      <c r="D7578" t="s">
        <v>1221</v>
      </c>
      <c r="E7578" s="40"/>
    </row>
    <row r="7579" spans="1:5" x14ac:dyDescent="0.3">
      <c r="A7579" t="s">
        <v>603</v>
      </c>
      <c r="B7579" t="s">
        <v>3583</v>
      </c>
      <c r="D7579" t="s">
        <v>1221</v>
      </c>
      <c r="E7579" s="40"/>
    </row>
    <row r="7580" spans="1:5" x14ac:dyDescent="0.3">
      <c r="A7580" t="s">
        <v>1241</v>
      </c>
      <c r="B7580" t="s">
        <v>3583</v>
      </c>
      <c r="D7580" t="s">
        <v>1221</v>
      </c>
      <c r="E7580" s="40"/>
    </row>
    <row r="7581" spans="1:5" x14ac:dyDescent="0.3">
      <c r="A7581" t="s">
        <v>603</v>
      </c>
      <c r="B7581" t="s">
        <v>3585</v>
      </c>
      <c r="D7581" t="s">
        <v>1221</v>
      </c>
      <c r="E7581" s="40"/>
    </row>
    <row r="7582" spans="1:5" x14ac:dyDescent="0.3">
      <c r="A7582" t="s">
        <v>1241</v>
      </c>
      <c r="B7582" t="s">
        <v>3585</v>
      </c>
      <c r="D7582" t="s">
        <v>1221</v>
      </c>
      <c r="E7582" s="40"/>
    </row>
    <row r="7583" spans="1:5" x14ac:dyDescent="0.3">
      <c r="A7583" t="s">
        <v>603</v>
      </c>
      <c r="B7583" t="s">
        <v>3590</v>
      </c>
      <c r="D7583" t="s">
        <v>1221</v>
      </c>
      <c r="E7583" s="40"/>
    </row>
    <row r="7584" spans="1:5" x14ac:dyDescent="0.3">
      <c r="A7584" t="s">
        <v>1241</v>
      </c>
      <c r="B7584" t="s">
        <v>3590</v>
      </c>
      <c r="D7584" t="s">
        <v>1221</v>
      </c>
      <c r="E7584" s="40"/>
    </row>
    <row r="7585" spans="1:5" x14ac:dyDescent="0.3">
      <c r="A7585" t="s">
        <v>603</v>
      </c>
      <c r="B7585" t="s">
        <v>3589</v>
      </c>
      <c r="D7585" t="s">
        <v>1221</v>
      </c>
      <c r="E7585" s="40"/>
    </row>
    <row r="7586" spans="1:5" x14ac:dyDescent="0.3">
      <c r="A7586" t="s">
        <v>1241</v>
      </c>
      <c r="B7586" t="s">
        <v>3589</v>
      </c>
      <c r="D7586" t="s">
        <v>1221</v>
      </c>
      <c r="E7586" s="40"/>
    </row>
    <row r="7587" spans="1:5" x14ac:dyDescent="0.3">
      <c r="A7587" t="s">
        <v>603</v>
      </c>
      <c r="B7587" t="s">
        <v>3591</v>
      </c>
      <c r="D7587" t="s">
        <v>1221</v>
      </c>
      <c r="E7587" s="40"/>
    </row>
    <row r="7588" spans="1:5" x14ac:dyDescent="0.3">
      <c r="A7588" t="s">
        <v>1241</v>
      </c>
      <c r="B7588" t="s">
        <v>3591</v>
      </c>
      <c r="D7588" t="s">
        <v>1221</v>
      </c>
      <c r="E7588" s="40"/>
    </row>
    <row r="7589" spans="1:5" x14ac:dyDescent="0.3">
      <c r="A7589" t="s">
        <v>603</v>
      </c>
      <c r="B7589" t="s">
        <v>3592</v>
      </c>
      <c r="D7589" t="s">
        <v>1221</v>
      </c>
      <c r="E7589" s="40"/>
    </row>
    <row r="7590" spans="1:5" x14ac:dyDescent="0.3">
      <c r="A7590" t="s">
        <v>1241</v>
      </c>
      <c r="B7590" t="s">
        <v>3592</v>
      </c>
      <c r="D7590" t="s">
        <v>1221</v>
      </c>
      <c r="E7590" s="40"/>
    </row>
    <row r="7591" spans="1:5" x14ac:dyDescent="0.3">
      <c r="A7591" t="s">
        <v>1242</v>
      </c>
      <c r="B7591" t="s">
        <v>3239</v>
      </c>
      <c r="D7591" t="s">
        <v>1222</v>
      </c>
      <c r="E7591" s="40"/>
    </row>
    <row r="7592" spans="1:5" x14ac:dyDescent="0.3">
      <c r="A7592" t="s">
        <v>1243</v>
      </c>
      <c r="B7592" t="s">
        <v>3239</v>
      </c>
      <c r="D7592" t="s">
        <v>1222</v>
      </c>
      <c r="E7592" s="40"/>
    </row>
    <row r="7593" spans="1:5" x14ac:dyDescent="0.3">
      <c r="A7593" t="s">
        <v>1242</v>
      </c>
      <c r="B7593" t="s">
        <v>3249</v>
      </c>
      <c r="D7593" t="s">
        <v>1222</v>
      </c>
      <c r="E7593" s="40"/>
    </row>
    <row r="7594" spans="1:5" x14ac:dyDescent="0.3">
      <c r="A7594" t="s">
        <v>1243</v>
      </c>
      <c r="B7594" t="s">
        <v>3249</v>
      </c>
      <c r="D7594" t="s">
        <v>1222</v>
      </c>
      <c r="E7594" s="40"/>
    </row>
    <row r="7595" spans="1:5" x14ac:dyDescent="0.3">
      <c r="A7595" t="s">
        <v>1242</v>
      </c>
      <c r="B7595" t="s">
        <v>3254</v>
      </c>
      <c r="D7595" t="s">
        <v>1222</v>
      </c>
      <c r="E7595" s="40"/>
    </row>
    <row r="7596" spans="1:5" x14ac:dyDescent="0.3">
      <c r="A7596" t="s">
        <v>1243</v>
      </c>
      <c r="B7596" t="s">
        <v>3254</v>
      </c>
      <c r="D7596" t="s">
        <v>1222</v>
      </c>
      <c r="E7596" s="40"/>
    </row>
    <row r="7597" spans="1:5" x14ac:dyDescent="0.3">
      <c r="A7597" t="s">
        <v>1242</v>
      </c>
      <c r="B7597" t="s">
        <v>3265</v>
      </c>
      <c r="D7597" t="s">
        <v>1222</v>
      </c>
      <c r="E7597" s="40"/>
    </row>
    <row r="7598" spans="1:5" x14ac:dyDescent="0.3">
      <c r="A7598" t="s">
        <v>1243</v>
      </c>
      <c r="B7598" t="s">
        <v>3265</v>
      </c>
      <c r="D7598" t="s">
        <v>1222</v>
      </c>
      <c r="E7598" s="40"/>
    </row>
    <row r="7599" spans="1:5" x14ac:dyDescent="0.3">
      <c r="A7599" t="s">
        <v>1242</v>
      </c>
      <c r="B7599" t="s">
        <v>3276</v>
      </c>
      <c r="D7599" t="s">
        <v>1222</v>
      </c>
      <c r="E7599" s="40"/>
    </row>
    <row r="7600" spans="1:5" x14ac:dyDescent="0.3">
      <c r="A7600" t="s">
        <v>1243</v>
      </c>
      <c r="B7600" t="s">
        <v>3276</v>
      </c>
      <c r="D7600" t="s">
        <v>1222</v>
      </c>
      <c r="E7600" s="40"/>
    </row>
    <row r="7601" spans="1:5" x14ac:dyDescent="0.3">
      <c r="A7601" t="s">
        <v>1242</v>
      </c>
      <c r="B7601" t="s">
        <v>3287</v>
      </c>
      <c r="D7601" t="s">
        <v>1222</v>
      </c>
      <c r="E7601" s="40"/>
    </row>
    <row r="7602" spans="1:5" x14ac:dyDescent="0.3">
      <c r="A7602" t="s">
        <v>1243</v>
      </c>
      <c r="B7602" t="s">
        <v>3287</v>
      </c>
      <c r="D7602" t="s">
        <v>1222</v>
      </c>
      <c r="E7602" s="40"/>
    </row>
    <row r="7603" spans="1:5" x14ac:dyDescent="0.3">
      <c r="A7603" t="s">
        <v>1242</v>
      </c>
      <c r="B7603" t="s">
        <v>3292</v>
      </c>
      <c r="D7603" t="s">
        <v>1222</v>
      </c>
      <c r="E7603" s="40"/>
    </row>
    <row r="7604" spans="1:5" x14ac:dyDescent="0.3">
      <c r="A7604" t="s">
        <v>1243</v>
      </c>
      <c r="B7604" t="s">
        <v>3292</v>
      </c>
      <c r="D7604" t="s">
        <v>1222</v>
      </c>
      <c r="E7604" s="40"/>
    </row>
    <row r="7605" spans="1:5" x14ac:dyDescent="0.3">
      <c r="A7605" t="s">
        <v>1242</v>
      </c>
      <c r="B7605" t="s">
        <v>3298</v>
      </c>
      <c r="D7605" t="s">
        <v>1222</v>
      </c>
      <c r="E7605" s="40"/>
    </row>
    <row r="7606" spans="1:5" x14ac:dyDescent="0.3">
      <c r="A7606" t="s">
        <v>1243</v>
      </c>
      <c r="B7606" t="s">
        <v>3298</v>
      </c>
      <c r="D7606" t="s">
        <v>1222</v>
      </c>
      <c r="E7606" s="40"/>
    </row>
    <row r="7607" spans="1:5" x14ac:dyDescent="0.3">
      <c r="A7607" t="s">
        <v>1242</v>
      </c>
      <c r="B7607" t="s">
        <v>3303</v>
      </c>
      <c r="D7607" t="s">
        <v>1222</v>
      </c>
      <c r="E7607" s="40"/>
    </row>
    <row r="7608" spans="1:5" x14ac:dyDescent="0.3">
      <c r="A7608" t="s">
        <v>1243</v>
      </c>
      <c r="B7608" t="s">
        <v>3303</v>
      </c>
      <c r="D7608" t="s">
        <v>1222</v>
      </c>
      <c r="E7608" s="40"/>
    </row>
    <row r="7609" spans="1:5" x14ac:dyDescent="0.3">
      <c r="A7609" t="s">
        <v>1242</v>
      </c>
      <c r="B7609" t="s">
        <v>3309</v>
      </c>
      <c r="D7609" t="s">
        <v>1222</v>
      </c>
      <c r="E7609" s="40"/>
    </row>
    <row r="7610" spans="1:5" x14ac:dyDescent="0.3">
      <c r="A7610" t="s">
        <v>1243</v>
      </c>
      <c r="B7610" t="s">
        <v>3309</v>
      </c>
      <c r="D7610" t="s">
        <v>1222</v>
      </c>
      <c r="E7610" s="40"/>
    </row>
    <row r="7611" spans="1:5" x14ac:dyDescent="0.3">
      <c r="A7611" t="s">
        <v>1242</v>
      </c>
      <c r="B7611" t="s">
        <v>3314</v>
      </c>
      <c r="D7611" t="s">
        <v>1222</v>
      </c>
      <c r="E7611" s="40"/>
    </row>
    <row r="7612" spans="1:5" x14ac:dyDescent="0.3">
      <c r="A7612" t="s">
        <v>1243</v>
      </c>
      <c r="B7612" t="s">
        <v>3314</v>
      </c>
      <c r="D7612" t="s">
        <v>1222</v>
      </c>
      <c r="E7612" s="40"/>
    </row>
    <row r="7613" spans="1:5" x14ac:dyDescent="0.3">
      <c r="A7613" t="s">
        <v>1242</v>
      </c>
      <c r="B7613" t="s">
        <v>3320</v>
      </c>
      <c r="D7613" t="s">
        <v>1222</v>
      </c>
      <c r="E7613" s="40"/>
    </row>
    <row r="7614" spans="1:5" x14ac:dyDescent="0.3">
      <c r="A7614" t="s">
        <v>1243</v>
      </c>
      <c r="B7614" t="s">
        <v>3320</v>
      </c>
      <c r="D7614" t="s">
        <v>1222</v>
      </c>
      <c r="E7614" s="40"/>
    </row>
    <row r="7615" spans="1:5" x14ac:dyDescent="0.3">
      <c r="A7615" t="s">
        <v>1242</v>
      </c>
      <c r="B7615" t="s">
        <v>3325</v>
      </c>
      <c r="D7615" t="s">
        <v>1222</v>
      </c>
      <c r="E7615" s="40"/>
    </row>
    <row r="7616" spans="1:5" x14ac:dyDescent="0.3">
      <c r="A7616" t="s">
        <v>1243</v>
      </c>
      <c r="B7616" t="s">
        <v>3325</v>
      </c>
      <c r="D7616" t="s">
        <v>1222</v>
      </c>
      <c r="E7616" s="40"/>
    </row>
    <row r="7617" spans="1:5" x14ac:dyDescent="0.3">
      <c r="A7617" t="s">
        <v>1242</v>
      </c>
      <c r="B7617" t="s">
        <v>3328</v>
      </c>
      <c r="D7617" t="s">
        <v>1222</v>
      </c>
      <c r="E7617" s="40"/>
    </row>
    <row r="7618" spans="1:5" x14ac:dyDescent="0.3">
      <c r="A7618" t="s">
        <v>1243</v>
      </c>
      <c r="B7618" t="s">
        <v>3328</v>
      </c>
      <c r="D7618" t="s">
        <v>1222</v>
      </c>
      <c r="E7618" s="40"/>
    </row>
    <row r="7619" spans="1:5" x14ac:dyDescent="0.3">
      <c r="A7619" t="s">
        <v>1242</v>
      </c>
      <c r="B7619" t="s">
        <v>3331</v>
      </c>
      <c r="D7619" t="s">
        <v>1222</v>
      </c>
      <c r="E7619" s="40"/>
    </row>
    <row r="7620" spans="1:5" x14ac:dyDescent="0.3">
      <c r="A7620" t="s">
        <v>1243</v>
      </c>
      <c r="B7620" t="s">
        <v>3331</v>
      </c>
      <c r="D7620" t="s">
        <v>1222</v>
      </c>
      <c r="E7620" s="40"/>
    </row>
    <row r="7621" spans="1:5" x14ac:dyDescent="0.3">
      <c r="A7621" t="s">
        <v>1242</v>
      </c>
      <c r="B7621" t="s">
        <v>3338</v>
      </c>
      <c r="D7621" t="s">
        <v>1222</v>
      </c>
      <c r="E7621" s="40"/>
    </row>
    <row r="7622" spans="1:5" x14ac:dyDescent="0.3">
      <c r="A7622" t="s">
        <v>1243</v>
      </c>
      <c r="B7622" t="s">
        <v>3338</v>
      </c>
      <c r="D7622" t="s">
        <v>1222</v>
      </c>
      <c r="E7622" s="40"/>
    </row>
    <row r="7623" spans="1:5" x14ac:dyDescent="0.3">
      <c r="A7623" t="s">
        <v>1242</v>
      </c>
      <c r="B7623" t="s">
        <v>3341</v>
      </c>
      <c r="D7623" t="s">
        <v>1222</v>
      </c>
      <c r="E7623" s="40"/>
    </row>
    <row r="7624" spans="1:5" x14ac:dyDescent="0.3">
      <c r="A7624" t="s">
        <v>1243</v>
      </c>
      <c r="B7624" t="s">
        <v>3341</v>
      </c>
      <c r="D7624" t="s">
        <v>1222</v>
      </c>
      <c r="E7624" s="40"/>
    </row>
    <row r="7625" spans="1:5" x14ac:dyDescent="0.3">
      <c r="A7625" t="s">
        <v>1242</v>
      </c>
      <c r="B7625" t="s">
        <v>3354</v>
      </c>
      <c r="D7625" t="s">
        <v>1222</v>
      </c>
      <c r="E7625" s="40"/>
    </row>
    <row r="7626" spans="1:5" x14ac:dyDescent="0.3">
      <c r="A7626" t="s">
        <v>1243</v>
      </c>
      <c r="B7626" t="s">
        <v>3354</v>
      </c>
      <c r="D7626" t="s">
        <v>1222</v>
      </c>
      <c r="E7626" s="40"/>
    </row>
    <row r="7627" spans="1:5" x14ac:dyDescent="0.3">
      <c r="A7627" t="s">
        <v>1242</v>
      </c>
      <c r="B7627" t="s">
        <v>3359</v>
      </c>
      <c r="D7627" t="s">
        <v>1222</v>
      </c>
      <c r="E7627" s="40"/>
    </row>
    <row r="7628" spans="1:5" x14ac:dyDescent="0.3">
      <c r="A7628" t="s">
        <v>1243</v>
      </c>
      <c r="B7628" t="s">
        <v>3359</v>
      </c>
      <c r="D7628" t="s">
        <v>1222</v>
      </c>
      <c r="E7628" s="40"/>
    </row>
    <row r="7629" spans="1:5" x14ac:dyDescent="0.3">
      <c r="A7629" t="s">
        <v>1242</v>
      </c>
      <c r="B7629" t="s">
        <v>3362</v>
      </c>
      <c r="D7629" t="s">
        <v>1222</v>
      </c>
      <c r="E7629" s="40"/>
    </row>
    <row r="7630" spans="1:5" x14ac:dyDescent="0.3">
      <c r="A7630" t="s">
        <v>1243</v>
      </c>
      <c r="B7630" t="s">
        <v>3362</v>
      </c>
      <c r="D7630" t="s">
        <v>1222</v>
      </c>
      <c r="E7630" s="40"/>
    </row>
    <row r="7631" spans="1:5" x14ac:dyDescent="0.3">
      <c r="A7631" t="s">
        <v>1242</v>
      </c>
      <c r="B7631" t="s">
        <v>3365</v>
      </c>
      <c r="D7631" t="s">
        <v>1222</v>
      </c>
      <c r="E7631" s="40"/>
    </row>
    <row r="7632" spans="1:5" x14ac:dyDescent="0.3">
      <c r="A7632" t="s">
        <v>1243</v>
      </c>
      <c r="B7632" t="s">
        <v>3365</v>
      </c>
      <c r="D7632" t="s">
        <v>1222</v>
      </c>
      <c r="E7632" s="40"/>
    </row>
    <row r="7633" spans="1:5" x14ac:dyDescent="0.3">
      <c r="A7633" t="s">
        <v>1242</v>
      </c>
      <c r="B7633" t="s">
        <v>3376</v>
      </c>
      <c r="D7633" t="s">
        <v>1222</v>
      </c>
      <c r="E7633" s="40"/>
    </row>
    <row r="7634" spans="1:5" x14ac:dyDescent="0.3">
      <c r="A7634" t="s">
        <v>1243</v>
      </c>
      <c r="B7634" t="s">
        <v>3376</v>
      </c>
      <c r="D7634" t="s">
        <v>1222</v>
      </c>
      <c r="E7634" s="40"/>
    </row>
    <row r="7635" spans="1:5" x14ac:dyDescent="0.3">
      <c r="A7635" t="s">
        <v>1242</v>
      </c>
      <c r="B7635" t="s">
        <v>3381</v>
      </c>
      <c r="D7635" t="s">
        <v>1222</v>
      </c>
      <c r="E7635" s="40"/>
    </row>
    <row r="7636" spans="1:5" x14ac:dyDescent="0.3">
      <c r="A7636" t="s">
        <v>1243</v>
      </c>
      <c r="B7636" t="s">
        <v>3381</v>
      </c>
      <c r="D7636" t="s">
        <v>1222</v>
      </c>
      <c r="E7636" s="40"/>
    </row>
    <row r="7637" spans="1:5" x14ac:dyDescent="0.3">
      <c r="A7637" t="s">
        <v>1242</v>
      </c>
      <c r="B7637" t="s">
        <v>3384</v>
      </c>
      <c r="D7637" t="s">
        <v>1222</v>
      </c>
      <c r="E7637" s="40"/>
    </row>
    <row r="7638" spans="1:5" x14ac:dyDescent="0.3">
      <c r="A7638" t="s">
        <v>1243</v>
      </c>
      <c r="B7638" t="s">
        <v>3384</v>
      </c>
      <c r="D7638" t="s">
        <v>1222</v>
      </c>
      <c r="E7638" s="40"/>
    </row>
    <row r="7639" spans="1:5" x14ac:dyDescent="0.3">
      <c r="A7639" t="s">
        <v>1242</v>
      </c>
      <c r="B7639" t="s">
        <v>3393</v>
      </c>
      <c r="D7639" t="s">
        <v>1222</v>
      </c>
      <c r="E7639" s="40"/>
    </row>
    <row r="7640" spans="1:5" x14ac:dyDescent="0.3">
      <c r="A7640" t="s">
        <v>1243</v>
      </c>
      <c r="B7640" t="s">
        <v>3393</v>
      </c>
      <c r="D7640" t="s">
        <v>1222</v>
      </c>
      <c r="E7640" s="40"/>
    </row>
    <row r="7641" spans="1:5" x14ac:dyDescent="0.3">
      <c r="A7641" t="s">
        <v>1242</v>
      </c>
      <c r="B7641" t="s">
        <v>3402</v>
      </c>
      <c r="D7641" t="s">
        <v>1222</v>
      </c>
      <c r="E7641" s="40"/>
    </row>
    <row r="7642" spans="1:5" x14ac:dyDescent="0.3">
      <c r="A7642" t="s">
        <v>1243</v>
      </c>
      <c r="B7642" t="s">
        <v>3402</v>
      </c>
      <c r="D7642" t="s">
        <v>1222</v>
      </c>
      <c r="E7642" s="40"/>
    </row>
    <row r="7643" spans="1:5" x14ac:dyDescent="0.3">
      <c r="A7643" t="s">
        <v>1242</v>
      </c>
      <c r="B7643" t="s">
        <v>3407</v>
      </c>
      <c r="D7643" t="s">
        <v>1222</v>
      </c>
      <c r="E7643" s="40"/>
    </row>
    <row r="7644" spans="1:5" x14ac:dyDescent="0.3">
      <c r="A7644" t="s">
        <v>1243</v>
      </c>
      <c r="B7644" t="s">
        <v>3407</v>
      </c>
      <c r="D7644" t="s">
        <v>1222</v>
      </c>
      <c r="E7644" s="40"/>
    </row>
    <row r="7645" spans="1:5" x14ac:dyDescent="0.3">
      <c r="A7645" t="s">
        <v>1242</v>
      </c>
      <c r="B7645" t="s">
        <v>3410</v>
      </c>
      <c r="D7645" t="s">
        <v>1222</v>
      </c>
      <c r="E7645" s="40"/>
    </row>
    <row r="7646" spans="1:5" x14ac:dyDescent="0.3">
      <c r="A7646" t="s">
        <v>1243</v>
      </c>
      <c r="B7646" t="s">
        <v>3410</v>
      </c>
      <c r="D7646" t="s">
        <v>1222</v>
      </c>
      <c r="E7646" s="40"/>
    </row>
    <row r="7647" spans="1:5" x14ac:dyDescent="0.3">
      <c r="A7647" t="s">
        <v>1242</v>
      </c>
      <c r="B7647" t="s">
        <v>3415</v>
      </c>
      <c r="D7647" t="s">
        <v>1222</v>
      </c>
      <c r="E7647" s="40"/>
    </row>
    <row r="7648" spans="1:5" x14ac:dyDescent="0.3">
      <c r="A7648" t="s">
        <v>1243</v>
      </c>
      <c r="B7648" t="s">
        <v>3415</v>
      </c>
      <c r="D7648" t="s">
        <v>1222</v>
      </c>
      <c r="E7648" s="40"/>
    </row>
    <row r="7649" spans="1:5" x14ac:dyDescent="0.3">
      <c r="A7649" t="s">
        <v>1242</v>
      </c>
      <c r="B7649" t="s">
        <v>3420</v>
      </c>
      <c r="D7649" t="s">
        <v>1222</v>
      </c>
      <c r="E7649" s="40"/>
    </row>
    <row r="7650" spans="1:5" x14ac:dyDescent="0.3">
      <c r="A7650" t="s">
        <v>1243</v>
      </c>
      <c r="B7650" t="s">
        <v>3420</v>
      </c>
      <c r="D7650" t="s">
        <v>1222</v>
      </c>
      <c r="E7650" s="40"/>
    </row>
    <row r="7651" spans="1:5" x14ac:dyDescent="0.3">
      <c r="A7651" t="s">
        <v>1242</v>
      </c>
      <c r="B7651" t="s">
        <v>3425</v>
      </c>
      <c r="D7651" t="s">
        <v>1222</v>
      </c>
      <c r="E7651" s="40"/>
    </row>
    <row r="7652" spans="1:5" x14ac:dyDescent="0.3">
      <c r="A7652" t="s">
        <v>1243</v>
      </c>
      <c r="B7652" t="s">
        <v>3425</v>
      </c>
      <c r="D7652" t="s">
        <v>1222</v>
      </c>
      <c r="E7652" s="40"/>
    </row>
    <row r="7653" spans="1:5" x14ac:dyDescent="0.3">
      <c r="A7653" t="s">
        <v>1242</v>
      </c>
      <c r="B7653" t="s">
        <v>3431</v>
      </c>
      <c r="D7653" t="s">
        <v>1222</v>
      </c>
      <c r="E7653" s="40"/>
    </row>
    <row r="7654" spans="1:5" x14ac:dyDescent="0.3">
      <c r="A7654" t="s">
        <v>1243</v>
      </c>
      <c r="B7654" t="s">
        <v>3431</v>
      </c>
      <c r="D7654" t="s">
        <v>1222</v>
      </c>
      <c r="E7654" s="40"/>
    </row>
    <row r="7655" spans="1:5" x14ac:dyDescent="0.3">
      <c r="A7655" t="s">
        <v>1242</v>
      </c>
      <c r="B7655" t="s">
        <v>3438</v>
      </c>
      <c r="D7655" t="s">
        <v>1222</v>
      </c>
      <c r="E7655" s="40"/>
    </row>
    <row r="7656" spans="1:5" x14ac:dyDescent="0.3">
      <c r="A7656" t="s">
        <v>1243</v>
      </c>
      <c r="B7656" t="s">
        <v>3438</v>
      </c>
      <c r="D7656" t="s">
        <v>1222</v>
      </c>
      <c r="E7656" s="40"/>
    </row>
    <row r="7657" spans="1:5" x14ac:dyDescent="0.3">
      <c r="A7657" t="s">
        <v>1242</v>
      </c>
      <c r="B7657" t="s">
        <v>3441</v>
      </c>
      <c r="D7657" t="s">
        <v>1222</v>
      </c>
      <c r="E7657" s="40"/>
    </row>
    <row r="7658" spans="1:5" x14ac:dyDescent="0.3">
      <c r="A7658" t="s">
        <v>1243</v>
      </c>
      <c r="B7658" t="s">
        <v>3441</v>
      </c>
      <c r="D7658" t="s">
        <v>1222</v>
      </c>
      <c r="E7658" s="40"/>
    </row>
    <row r="7659" spans="1:5" x14ac:dyDescent="0.3">
      <c r="A7659" t="s">
        <v>1242</v>
      </c>
      <c r="B7659" t="s">
        <v>3503</v>
      </c>
      <c r="D7659" t="s">
        <v>1222</v>
      </c>
      <c r="E7659" s="40"/>
    </row>
    <row r="7660" spans="1:5" x14ac:dyDescent="0.3">
      <c r="A7660" t="s">
        <v>1243</v>
      </c>
      <c r="B7660" t="s">
        <v>3503</v>
      </c>
      <c r="D7660" t="s">
        <v>1222</v>
      </c>
      <c r="E7660" s="40"/>
    </row>
    <row r="7661" spans="1:5" x14ac:dyDescent="0.3">
      <c r="A7661" t="s">
        <v>1242</v>
      </c>
      <c r="B7661" t="s">
        <v>3504</v>
      </c>
      <c r="D7661" t="s">
        <v>1222</v>
      </c>
      <c r="E7661" s="40"/>
    </row>
    <row r="7662" spans="1:5" x14ac:dyDescent="0.3">
      <c r="A7662" t="s">
        <v>1243</v>
      </c>
      <c r="B7662" t="s">
        <v>3504</v>
      </c>
      <c r="D7662" t="s">
        <v>1222</v>
      </c>
      <c r="E7662" s="40"/>
    </row>
    <row r="7663" spans="1:5" x14ac:dyDescent="0.3">
      <c r="A7663" t="s">
        <v>1242</v>
      </c>
      <c r="B7663" t="s">
        <v>3506</v>
      </c>
      <c r="D7663" t="s">
        <v>1222</v>
      </c>
      <c r="E7663" s="40"/>
    </row>
    <row r="7664" spans="1:5" x14ac:dyDescent="0.3">
      <c r="A7664" t="s">
        <v>1243</v>
      </c>
      <c r="B7664" t="s">
        <v>3506</v>
      </c>
      <c r="D7664" t="s">
        <v>1222</v>
      </c>
      <c r="E7664" s="40"/>
    </row>
    <row r="7665" spans="1:5" x14ac:dyDescent="0.3">
      <c r="A7665" t="s">
        <v>1242</v>
      </c>
      <c r="B7665" t="s">
        <v>3507</v>
      </c>
      <c r="D7665" t="s">
        <v>1222</v>
      </c>
      <c r="E7665" s="40"/>
    </row>
    <row r="7666" spans="1:5" x14ac:dyDescent="0.3">
      <c r="A7666" t="s">
        <v>1243</v>
      </c>
      <c r="B7666" t="s">
        <v>3507</v>
      </c>
      <c r="D7666" t="s">
        <v>1222</v>
      </c>
      <c r="E7666" s="40"/>
    </row>
    <row r="7667" spans="1:5" x14ac:dyDescent="0.3">
      <c r="A7667" t="s">
        <v>1242</v>
      </c>
      <c r="B7667" t="s">
        <v>3508</v>
      </c>
      <c r="D7667" t="s">
        <v>1222</v>
      </c>
      <c r="E7667" s="40"/>
    </row>
    <row r="7668" spans="1:5" x14ac:dyDescent="0.3">
      <c r="A7668" t="s">
        <v>1243</v>
      </c>
      <c r="B7668" t="s">
        <v>3508</v>
      </c>
      <c r="D7668" t="s">
        <v>1222</v>
      </c>
      <c r="E7668" s="40"/>
    </row>
    <row r="7669" spans="1:5" x14ac:dyDescent="0.3">
      <c r="A7669" t="s">
        <v>1242</v>
      </c>
      <c r="B7669" t="s">
        <v>3509</v>
      </c>
      <c r="D7669" t="s">
        <v>1222</v>
      </c>
      <c r="E7669" s="40"/>
    </row>
    <row r="7670" spans="1:5" x14ac:dyDescent="0.3">
      <c r="A7670" t="s">
        <v>1243</v>
      </c>
      <c r="B7670" t="s">
        <v>3509</v>
      </c>
      <c r="D7670" t="s">
        <v>1222</v>
      </c>
      <c r="E7670" s="40"/>
    </row>
    <row r="7671" spans="1:5" x14ac:dyDescent="0.3">
      <c r="A7671" t="s">
        <v>1242</v>
      </c>
      <c r="B7671" t="s">
        <v>3510</v>
      </c>
      <c r="D7671" t="s">
        <v>1222</v>
      </c>
      <c r="E7671" s="40"/>
    </row>
    <row r="7672" spans="1:5" x14ac:dyDescent="0.3">
      <c r="A7672" t="s">
        <v>1243</v>
      </c>
      <c r="B7672" t="s">
        <v>3510</v>
      </c>
      <c r="D7672" t="s">
        <v>1222</v>
      </c>
      <c r="E7672" s="40"/>
    </row>
    <row r="7673" spans="1:5" x14ac:dyDescent="0.3">
      <c r="A7673" t="s">
        <v>1242</v>
      </c>
      <c r="B7673" t="s">
        <v>3511</v>
      </c>
      <c r="D7673" t="s">
        <v>1222</v>
      </c>
      <c r="E7673" s="40"/>
    </row>
    <row r="7674" spans="1:5" x14ac:dyDescent="0.3">
      <c r="A7674" t="s">
        <v>1243</v>
      </c>
      <c r="B7674" t="s">
        <v>3511</v>
      </c>
      <c r="D7674" t="s">
        <v>1222</v>
      </c>
      <c r="E7674" s="40"/>
    </row>
    <row r="7675" spans="1:5" x14ac:dyDescent="0.3">
      <c r="A7675" t="s">
        <v>1242</v>
      </c>
      <c r="B7675" t="s">
        <v>3512</v>
      </c>
      <c r="D7675" t="s">
        <v>1222</v>
      </c>
      <c r="E7675" s="40"/>
    </row>
    <row r="7676" spans="1:5" x14ac:dyDescent="0.3">
      <c r="A7676" t="s">
        <v>1243</v>
      </c>
      <c r="B7676" t="s">
        <v>3512</v>
      </c>
      <c r="D7676" t="s">
        <v>1222</v>
      </c>
      <c r="E7676" s="40"/>
    </row>
    <row r="7677" spans="1:5" x14ac:dyDescent="0.3">
      <c r="A7677" t="s">
        <v>1242</v>
      </c>
      <c r="B7677" t="s">
        <v>3515</v>
      </c>
      <c r="D7677" t="s">
        <v>1222</v>
      </c>
      <c r="E7677" s="40"/>
    </row>
    <row r="7678" spans="1:5" x14ac:dyDescent="0.3">
      <c r="A7678" t="s">
        <v>1243</v>
      </c>
      <c r="B7678" t="s">
        <v>3515</v>
      </c>
      <c r="D7678" t="s">
        <v>1222</v>
      </c>
      <c r="E7678" s="40"/>
    </row>
    <row r="7679" spans="1:5" x14ac:dyDescent="0.3">
      <c r="A7679" t="s">
        <v>1242</v>
      </c>
      <c r="B7679" t="s">
        <v>3516</v>
      </c>
      <c r="D7679" t="s">
        <v>1222</v>
      </c>
      <c r="E7679" s="40"/>
    </row>
    <row r="7680" spans="1:5" x14ac:dyDescent="0.3">
      <c r="A7680" t="s">
        <v>1243</v>
      </c>
      <c r="B7680" t="s">
        <v>3516</v>
      </c>
      <c r="D7680" t="s">
        <v>1222</v>
      </c>
      <c r="E7680" s="40"/>
    </row>
    <row r="7681" spans="1:5" x14ac:dyDescent="0.3">
      <c r="A7681" t="s">
        <v>1242</v>
      </c>
      <c r="B7681" t="s">
        <v>3517</v>
      </c>
      <c r="D7681" t="s">
        <v>1222</v>
      </c>
      <c r="E7681" s="40"/>
    </row>
    <row r="7682" spans="1:5" x14ac:dyDescent="0.3">
      <c r="A7682" t="s">
        <v>1243</v>
      </c>
      <c r="B7682" t="s">
        <v>3517</v>
      </c>
      <c r="D7682" t="s">
        <v>1222</v>
      </c>
      <c r="E7682" s="40"/>
    </row>
    <row r="7683" spans="1:5" x14ac:dyDescent="0.3">
      <c r="A7683" t="s">
        <v>1242</v>
      </c>
      <c r="B7683" t="s">
        <v>3520</v>
      </c>
      <c r="D7683" t="s">
        <v>1222</v>
      </c>
      <c r="E7683" s="40"/>
    </row>
    <row r="7684" spans="1:5" x14ac:dyDescent="0.3">
      <c r="A7684" t="s">
        <v>1243</v>
      </c>
      <c r="B7684" t="s">
        <v>3520</v>
      </c>
      <c r="D7684" t="s">
        <v>1222</v>
      </c>
      <c r="E7684" s="40"/>
    </row>
    <row r="7685" spans="1:5" x14ac:dyDescent="0.3">
      <c r="A7685" t="s">
        <v>1242</v>
      </c>
      <c r="B7685" t="s">
        <v>3521</v>
      </c>
      <c r="D7685" t="s">
        <v>1222</v>
      </c>
      <c r="E7685" s="40"/>
    </row>
    <row r="7686" spans="1:5" x14ac:dyDescent="0.3">
      <c r="A7686" t="s">
        <v>1243</v>
      </c>
      <c r="B7686" t="s">
        <v>3521</v>
      </c>
      <c r="D7686" t="s">
        <v>1222</v>
      </c>
      <c r="E7686" s="40"/>
    </row>
    <row r="7687" spans="1:5" x14ac:dyDescent="0.3">
      <c r="A7687" t="s">
        <v>1242</v>
      </c>
      <c r="B7687" t="s">
        <v>3522</v>
      </c>
      <c r="D7687" t="s">
        <v>1222</v>
      </c>
      <c r="E7687" s="40"/>
    </row>
    <row r="7688" spans="1:5" x14ac:dyDescent="0.3">
      <c r="A7688" t="s">
        <v>1243</v>
      </c>
      <c r="B7688" t="s">
        <v>3522</v>
      </c>
      <c r="D7688" t="s">
        <v>1222</v>
      </c>
      <c r="E7688" s="40"/>
    </row>
    <row r="7689" spans="1:5" x14ac:dyDescent="0.3">
      <c r="A7689" t="s">
        <v>1242</v>
      </c>
      <c r="B7689" t="s">
        <v>3523</v>
      </c>
      <c r="D7689" t="s">
        <v>1222</v>
      </c>
      <c r="E7689" s="40"/>
    </row>
    <row r="7690" spans="1:5" x14ac:dyDescent="0.3">
      <c r="A7690" t="s">
        <v>1243</v>
      </c>
      <c r="B7690" t="s">
        <v>3523</v>
      </c>
      <c r="D7690" t="s">
        <v>1222</v>
      </c>
      <c r="E7690" s="40"/>
    </row>
    <row r="7691" spans="1:5" x14ac:dyDescent="0.3">
      <c r="A7691" t="s">
        <v>1242</v>
      </c>
      <c r="B7691" t="s">
        <v>3526</v>
      </c>
      <c r="D7691" t="s">
        <v>1222</v>
      </c>
      <c r="E7691" s="40"/>
    </row>
    <row r="7692" spans="1:5" x14ac:dyDescent="0.3">
      <c r="A7692" t="s">
        <v>1243</v>
      </c>
      <c r="B7692" t="s">
        <v>3526</v>
      </c>
      <c r="D7692" t="s">
        <v>1222</v>
      </c>
      <c r="E7692" s="40"/>
    </row>
    <row r="7693" spans="1:5" x14ac:dyDescent="0.3">
      <c r="A7693" t="s">
        <v>1242</v>
      </c>
      <c r="B7693" t="s">
        <v>3527</v>
      </c>
      <c r="D7693" t="s">
        <v>1222</v>
      </c>
      <c r="E7693" s="40"/>
    </row>
    <row r="7694" spans="1:5" x14ac:dyDescent="0.3">
      <c r="A7694" t="s">
        <v>1243</v>
      </c>
      <c r="B7694" t="s">
        <v>3527</v>
      </c>
      <c r="D7694" t="s">
        <v>1222</v>
      </c>
      <c r="E7694" s="40"/>
    </row>
    <row r="7695" spans="1:5" x14ac:dyDescent="0.3">
      <c r="A7695" t="s">
        <v>1242</v>
      </c>
      <c r="B7695" t="s">
        <v>3528</v>
      </c>
      <c r="D7695" t="s">
        <v>1222</v>
      </c>
      <c r="E7695" s="40"/>
    </row>
    <row r="7696" spans="1:5" x14ac:dyDescent="0.3">
      <c r="A7696" t="s">
        <v>1243</v>
      </c>
      <c r="B7696" t="s">
        <v>3528</v>
      </c>
      <c r="D7696" t="s">
        <v>1222</v>
      </c>
      <c r="E7696" s="40"/>
    </row>
    <row r="7697" spans="1:5" x14ac:dyDescent="0.3">
      <c r="A7697" t="s">
        <v>1242</v>
      </c>
      <c r="B7697" t="s">
        <v>3529</v>
      </c>
      <c r="D7697" t="s">
        <v>1222</v>
      </c>
      <c r="E7697" s="40"/>
    </row>
    <row r="7698" spans="1:5" x14ac:dyDescent="0.3">
      <c r="A7698" t="s">
        <v>1243</v>
      </c>
      <c r="B7698" t="s">
        <v>3529</v>
      </c>
      <c r="D7698" t="s">
        <v>1222</v>
      </c>
      <c r="E7698" s="40"/>
    </row>
    <row r="7699" spans="1:5" x14ac:dyDescent="0.3">
      <c r="A7699" t="s">
        <v>1242</v>
      </c>
      <c r="B7699" t="s">
        <v>3532</v>
      </c>
      <c r="D7699" t="s">
        <v>1222</v>
      </c>
      <c r="E7699" s="40"/>
    </row>
    <row r="7700" spans="1:5" x14ac:dyDescent="0.3">
      <c r="A7700" t="s">
        <v>1243</v>
      </c>
      <c r="B7700" t="s">
        <v>3532</v>
      </c>
      <c r="D7700" t="s">
        <v>1222</v>
      </c>
      <c r="E7700" s="40"/>
    </row>
    <row r="7701" spans="1:5" x14ac:dyDescent="0.3">
      <c r="A7701" t="s">
        <v>1242</v>
      </c>
      <c r="B7701" t="s">
        <v>3533</v>
      </c>
      <c r="D7701" t="s">
        <v>1222</v>
      </c>
      <c r="E7701" s="40"/>
    </row>
    <row r="7702" spans="1:5" x14ac:dyDescent="0.3">
      <c r="A7702" t="s">
        <v>1243</v>
      </c>
      <c r="B7702" t="s">
        <v>3533</v>
      </c>
      <c r="D7702" t="s">
        <v>1222</v>
      </c>
      <c r="E7702" s="40"/>
    </row>
    <row r="7703" spans="1:5" x14ac:dyDescent="0.3">
      <c r="A7703" t="s">
        <v>1242</v>
      </c>
      <c r="B7703" t="s">
        <v>3534</v>
      </c>
      <c r="D7703" t="s">
        <v>1222</v>
      </c>
      <c r="E7703" s="40"/>
    </row>
    <row r="7704" spans="1:5" x14ac:dyDescent="0.3">
      <c r="A7704" t="s">
        <v>1243</v>
      </c>
      <c r="B7704" t="s">
        <v>3534</v>
      </c>
      <c r="D7704" t="s">
        <v>1222</v>
      </c>
      <c r="E7704" s="40"/>
    </row>
    <row r="7705" spans="1:5" x14ac:dyDescent="0.3">
      <c r="A7705" t="s">
        <v>1242</v>
      </c>
      <c r="B7705" t="s">
        <v>3535</v>
      </c>
      <c r="D7705" t="s">
        <v>1222</v>
      </c>
      <c r="E7705" s="40"/>
    </row>
    <row r="7706" spans="1:5" x14ac:dyDescent="0.3">
      <c r="A7706" t="s">
        <v>1243</v>
      </c>
      <c r="B7706" t="s">
        <v>3535</v>
      </c>
      <c r="D7706" t="s">
        <v>1222</v>
      </c>
      <c r="E7706" s="40"/>
    </row>
    <row r="7707" spans="1:5" x14ac:dyDescent="0.3">
      <c r="A7707" t="s">
        <v>1242</v>
      </c>
      <c r="B7707" t="s">
        <v>3536</v>
      </c>
      <c r="D7707" t="s">
        <v>1222</v>
      </c>
      <c r="E7707" s="40"/>
    </row>
    <row r="7708" spans="1:5" x14ac:dyDescent="0.3">
      <c r="A7708" t="s">
        <v>1243</v>
      </c>
      <c r="B7708" t="s">
        <v>3536</v>
      </c>
      <c r="D7708" t="s">
        <v>1222</v>
      </c>
      <c r="E7708" s="40"/>
    </row>
    <row r="7709" spans="1:5" x14ac:dyDescent="0.3">
      <c r="A7709" t="s">
        <v>1242</v>
      </c>
      <c r="B7709" t="s">
        <v>3537</v>
      </c>
      <c r="D7709" t="s">
        <v>1222</v>
      </c>
      <c r="E7709" s="40"/>
    </row>
    <row r="7710" spans="1:5" x14ac:dyDescent="0.3">
      <c r="A7710" t="s">
        <v>1243</v>
      </c>
      <c r="B7710" t="s">
        <v>3537</v>
      </c>
      <c r="D7710" t="s">
        <v>1222</v>
      </c>
      <c r="E7710" s="40"/>
    </row>
    <row r="7711" spans="1:5" x14ac:dyDescent="0.3">
      <c r="A7711" t="s">
        <v>1242</v>
      </c>
      <c r="B7711" t="s">
        <v>3540</v>
      </c>
      <c r="D7711" t="s">
        <v>1222</v>
      </c>
      <c r="E7711" s="40"/>
    </row>
    <row r="7712" spans="1:5" x14ac:dyDescent="0.3">
      <c r="A7712" t="s">
        <v>1243</v>
      </c>
      <c r="B7712" t="s">
        <v>3540</v>
      </c>
      <c r="D7712" t="s">
        <v>1222</v>
      </c>
      <c r="E7712" s="40"/>
    </row>
    <row r="7713" spans="1:5" x14ac:dyDescent="0.3">
      <c r="A7713" t="s">
        <v>1242</v>
      </c>
      <c r="B7713" t="s">
        <v>3539</v>
      </c>
      <c r="D7713" t="s">
        <v>1222</v>
      </c>
      <c r="E7713" s="40"/>
    </row>
    <row r="7714" spans="1:5" x14ac:dyDescent="0.3">
      <c r="A7714" t="s">
        <v>1243</v>
      </c>
      <c r="B7714" t="s">
        <v>3539</v>
      </c>
      <c r="D7714" t="s">
        <v>1222</v>
      </c>
      <c r="E7714" s="40"/>
    </row>
    <row r="7715" spans="1:5" x14ac:dyDescent="0.3">
      <c r="A7715" t="s">
        <v>1242</v>
      </c>
      <c r="B7715" t="s">
        <v>3541</v>
      </c>
      <c r="D7715" t="s">
        <v>1222</v>
      </c>
      <c r="E7715" s="40"/>
    </row>
    <row r="7716" spans="1:5" x14ac:dyDescent="0.3">
      <c r="A7716" t="s">
        <v>1243</v>
      </c>
      <c r="B7716" t="s">
        <v>3541</v>
      </c>
      <c r="D7716" t="s">
        <v>1222</v>
      </c>
      <c r="E7716" s="40"/>
    </row>
    <row r="7717" spans="1:5" x14ac:dyDescent="0.3">
      <c r="A7717" t="s">
        <v>1242</v>
      </c>
      <c r="B7717" t="s">
        <v>3542</v>
      </c>
      <c r="D7717" t="s">
        <v>1222</v>
      </c>
      <c r="E7717" s="40"/>
    </row>
    <row r="7718" spans="1:5" x14ac:dyDescent="0.3">
      <c r="A7718" t="s">
        <v>1243</v>
      </c>
      <c r="B7718" t="s">
        <v>3542</v>
      </c>
      <c r="D7718" t="s">
        <v>1222</v>
      </c>
      <c r="E7718" s="40"/>
    </row>
    <row r="7719" spans="1:5" x14ac:dyDescent="0.3">
      <c r="A7719" t="s">
        <v>1242</v>
      </c>
      <c r="B7719" t="s">
        <v>3549</v>
      </c>
      <c r="D7719" t="s">
        <v>1222</v>
      </c>
      <c r="E7719" s="40"/>
    </row>
    <row r="7720" spans="1:5" x14ac:dyDescent="0.3">
      <c r="A7720" t="s">
        <v>1243</v>
      </c>
      <c r="B7720" t="s">
        <v>3549</v>
      </c>
      <c r="D7720" t="s">
        <v>1222</v>
      </c>
      <c r="E7720" s="40"/>
    </row>
    <row r="7721" spans="1:5" x14ac:dyDescent="0.3">
      <c r="A7721" t="s">
        <v>1242</v>
      </c>
      <c r="B7721" t="s">
        <v>3550</v>
      </c>
      <c r="D7721" t="s">
        <v>1222</v>
      </c>
      <c r="E7721" s="40"/>
    </row>
    <row r="7722" spans="1:5" x14ac:dyDescent="0.3">
      <c r="A7722" t="s">
        <v>1243</v>
      </c>
      <c r="B7722" t="s">
        <v>3550</v>
      </c>
      <c r="D7722" t="s">
        <v>1222</v>
      </c>
      <c r="E7722" s="40"/>
    </row>
    <row r="7723" spans="1:5" x14ac:dyDescent="0.3">
      <c r="A7723" t="s">
        <v>1242</v>
      </c>
      <c r="B7723" t="s">
        <v>3551</v>
      </c>
      <c r="D7723" t="s">
        <v>1222</v>
      </c>
      <c r="E7723" s="40"/>
    </row>
    <row r="7724" spans="1:5" x14ac:dyDescent="0.3">
      <c r="A7724" t="s">
        <v>1243</v>
      </c>
      <c r="B7724" t="s">
        <v>3551</v>
      </c>
      <c r="D7724" t="s">
        <v>1222</v>
      </c>
      <c r="E7724" s="40"/>
    </row>
    <row r="7725" spans="1:5" x14ac:dyDescent="0.3">
      <c r="A7725" t="s">
        <v>1242</v>
      </c>
      <c r="B7725" t="s">
        <v>3552</v>
      </c>
      <c r="D7725" t="s">
        <v>1222</v>
      </c>
      <c r="E7725" s="40"/>
    </row>
    <row r="7726" spans="1:5" x14ac:dyDescent="0.3">
      <c r="A7726" t="s">
        <v>1243</v>
      </c>
      <c r="B7726" t="s">
        <v>3552</v>
      </c>
      <c r="D7726" t="s">
        <v>1222</v>
      </c>
      <c r="E7726" s="40"/>
    </row>
    <row r="7727" spans="1:5" x14ac:dyDescent="0.3">
      <c r="A7727" t="s">
        <v>1242</v>
      </c>
      <c r="B7727" t="s">
        <v>3553</v>
      </c>
      <c r="D7727" t="s">
        <v>1222</v>
      </c>
      <c r="E7727" s="40"/>
    </row>
    <row r="7728" spans="1:5" x14ac:dyDescent="0.3">
      <c r="A7728" t="s">
        <v>1243</v>
      </c>
      <c r="B7728" t="s">
        <v>3553</v>
      </c>
      <c r="D7728" t="s">
        <v>1222</v>
      </c>
      <c r="E7728" s="40"/>
    </row>
    <row r="7729" spans="1:5" x14ac:dyDescent="0.3">
      <c r="A7729" t="s">
        <v>1242</v>
      </c>
      <c r="B7729" t="s">
        <v>3554</v>
      </c>
      <c r="D7729" t="s">
        <v>1222</v>
      </c>
      <c r="E7729" s="40"/>
    </row>
    <row r="7730" spans="1:5" x14ac:dyDescent="0.3">
      <c r="A7730" t="s">
        <v>1243</v>
      </c>
      <c r="B7730" t="s">
        <v>3554</v>
      </c>
      <c r="D7730" t="s">
        <v>1222</v>
      </c>
      <c r="E7730" s="40"/>
    </row>
    <row r="7731" spans="1:5" x14ac:dyDescent="0.3">
      <c r="A7731" t="s">
        <v>1242</v>
      </c>
      <c r="B7731" t="s">
        <v>3555</v>
      </c>
      <c r="D7731" t="s">
        <v>1222</v>
      </c>
      <c r="E7731" s="40"/>
    </row>
    <row r="7732" spans="1:5" x14ac:dyDescent="0.3">
      <c r="A7732" t="s">
        <v>1243</v>
      </c>
      <c r="B7732" t="s">
        <v>3555</v>
      </c>
      <c r="D7732" t="s">
        <v>1222</v>
      </c>
      <c r="E7732" s="40"/>
    </row>
    <row r="7733" spans="1:5" x14ac:dyDescent="0.3">
      <c r="A7733" t="s">
        <v>1242</v>
      </c>
      <c r="B7733" t="s">
        <v>3556</v>
      </c>
      <c r="D7733" t="s">
        <v>1222</v>
      </c>
      <c r="E7733" s="40"/>
    </row>
    <row r="7734" spans="1:5" x14ac:dyDescent="0.3">
      <c r="A7734" t="s">
        <v>1243</v>
      </c>
      <c r="B7734" t="s">
        <v>3556</v>
      </c>
      <c r="D7734" t="s">
        <v>1222</v>
      </c>
      <c r="E7734" s="40"/>
    </row>
    <row r="7735" spans="1:5" x14ac:dyDescent="0.3">
      <c r="A7735" t="s">
        <v>1242</v>
      </c>
      <c r="B7735" t="s">
        <v>3561</v>
      </c>
      <c r="D7735" t="s">
        <v>1222</v>
      </c>
      <c r="E7735" s="40"/>
    </row>
    <row r="7736" spans="1:5" x14ac:dyDescent="0.3">
      <c r="A7736" t="s">
        <v>1243</v>
      </c>
      <c r="B7736" t="s">
        <v>3561</v>
      </c>
      <c r="D7736" t="s">
        <v>1222</v>
      </c>
      <c r="E7736" s="40"/>
    </row>
    <row r="7737" spans="1:5" x14ac:dyDescent="0.3">
      <c r="A7737" t="s">
        <v>1242</v>
      </c>
      <c r="B7737" t="s">
        <v>3564</v>
      </c>
      <c r="D7737" t="s">
        <v>1222</v>
      </c>
      <c r="E7737" s="40"/>
    </row>
    <row r="7738" spans="1:5" x14ac:dyDescent="0.3">
      <c r="A7738" t="s">
        <v>1243</v>
      </c>
      <c r="B7738" t="s">
        <v>3564</v>
      </c>
      <c r="D7738" t="s">
        <v>1222</v>
      </c>
      <c r="E7738" s="40"/>
    </row>
    <row r="7739" spans="1:5" x14ac:dyDescent="0.3">
      <c r="A7739" t="s">
        <v>1242</v>
      </c>
      <c r="B7739" t="s">
        <v>3563</v>
      </c>
      <c r="D7739" t="s">
        <v>1222</v>
      </c>
      <c r="E7739" s="40"/>
    </row>
    <row r="7740" spans="1:5" x14ac:dyDescent="0.3">
      <c r="A7740" t="s">
        <v>1243</v>
      </c>
      <c r="B7740" t="s">
        <v>3563</v>
      </c>
      <c r="D7740" t="s">
        <v>1222</v>
      </c>
      <c r="E7740" s="40"/>
    </row>
    <row r="7741" spans="1:5" x14ac:dyDescent="0.3">
      <c r="A7741" t="s">
        <v>1242</v>
      </c>
      <c r="B7741" t="s">
        <v>3565</v>
      </c>
      <c r="D7741" t="s">
        <v>1222</v>
      </c>
      <c r="E7741" s="40"/>
    </row>
    <row r="7742" spans="1:5" x14ac:dyDescent="0.3">
      <c r="A7742" t="s">
        <v>1243</v>
      </c>
      <c r="B7742" t="s">
        <v>3565</v>
      </c>
      <c r="D7742" t="s">
        <v>1222</v>
      </c>
      <c r="E7742" s="40"/>
    </row>
    <row r="7743" spans="1:5" x14ac:dyDescent="0.3">
      <c r="A7743" t="s">
        <v>1242</v>
      </c>
      <c r="B7743" t="s">
        <v>3566</v>
      </c>
      <c r="D7743" t="s">
        <v>1222</v>
      </c>
      <c r="E7743" s="40"/>
    </row>
    <row r="7744" spans="1:5" x14ac:dyDescent="0.3">
      <c r="A7744" t="s">
        <v>1243</v>
      </c>
      <c r="B7744" t="s">
        <v>3566</v>
      </c>
      <c r="D7744" t="s">
        <v>1222</v>
      </c>
      <c r="E7744" s="40"/>
    </row>
    <row r="7745" spans="1:5" x14ac:dyDescent="0.3">
      <c r="A7745" t="s">
        <v>1242</v>
      </c>
      <c r="B7745" t="s">
        <v>3933</v>
      </c>
      <c r="D7745" t="s">
        <v>1222</v>
      </c>
      <c r="E7745" s="40"/>
    </row>
    <row r="7746" spans="1:5" x14ac:dyDescent="0.3">
      <c r="A7746" t="s">
        <v>1243</v>
      </c>
      <c r="B7746" t="s">
        <v>3933</v>
      </c>
      <c r="D7746" t="s">
        <v>1222</v>
      </c>
      <c r="E7746" s="40"/>
    </row>
    <row r="7747" spans="1:5" x14ac:dyDescent="0.3">
      <c r="A7747" t="s">
        <v>1242</v>
      </c>
      <c r="B7747" t="s">
        <v>3934</v>
      </c>
      <c r="D7747" t="s">
        <v>1222</v>
      </c>
      <c r="E7747" s="40"/>
    </row>
    <row r="7748" spans="1:5" x14ac:dyDescent="0.3">
      <c r="A7748" t="s">
        <v>1243</v>
      </c>
      <c r="B7748" t="s">
        <v>3934</v>
      </c>
      <c r="D7748" t="s">
        <v>1222</v>
      </c>
      <c r="E7748" s="40"/>
    </row>
    <row r="7749" spans="1:5" x14ac:dyDescent="0.3">
      <c r="A7749" t="s">
        <v>1242</v>
      </c>
      <c r="B7749" t="s">
        <v>3575</v>
      </c>
      <c r="D7749" t="s">
        <v>1222</v>
      </c>
      <c r="E7749" s="40"/>
    </row>
    <row r="7750" spans="1:5" x14ac:dyDescent="0.3">
      <c r="A7750" t="s">
        <v>1243</v>
      </c>
      <c r="B7750" t="s">
        <v>3575</v>
      </c>
      <c r="D7750" t="s">
        <v>1222</v>
      </c>
      <c r="E7750" s="40"/>
    </row>
    <row r="7751" spans="1:5" x14ac:dyDescent="0.3">
      <c r="A7751" t="s">
        <v>1242</v>
      </c>
      <c r="B7751" t="s">
        <v>3576</v>
      </c>
      <c r="D7751" t="s">
        <v>1222</v>
      </c>
      <c r="E7751" s="40"/>
    </row>
    <row r="7752" spans="1:5" x14ac:dyDescent="0.3">
      <c r="A7752" t="s">
        <v>1243</v>
      </c>
      <c r="B7752" t="s">
        <v>3576</v>
      </c>
      <c r="D7752" t="s">
        <v>1222</v>
      </c>
      <c r="E7752" s="40"/>
    </row>
    <row r="7753" spans="1:5" x14ac:dyDescent="0.3">
      <c r="A7753" t="s">
        <v>1242</v>
      </c>
      <c r="B7753" t="s">
        <v>3579</v>
      </c>
      <c r="D7753" t="s">
        <v>1222</v>
      </c>
      <c r="E7753" s="40"/>
    </row>
    <row r="7754" spans="1:5" x14ac:dyDescent="0.3">
      <c r="A7754" t="s">
        <v>1243</v>
      </c>
      <c r="B7754" t="s">
        <v>3579</v>
      </c>
      <c r="D7754" t="s">
        <v>1222</v>
      </c>
      <c r="E7754" s="40"/>
    </row>
    <row r="7755" spans="1:5" x14ac:dyDescent="0.3">
      <c r="A7755" t="s">
        <v>1242</v>
      </c>
      <c r="B7755" t="s">
        <v>3578</v>
      </c>
      <c r="D7755" t="s">
        <v>1222</v>
      </c>
      <c r="E7755" s="40"/>
    </row>
    <row r="7756" spans="1:5" x14ac:dyDescent="0.3">
      <c r="A7756" t="s">
        <v>1243</v>
      </c>
      <c r="B7756" t="s">
        <v>3578</v>
      </c>
      <c r="D7756" t="s">
        <v>1222</v>
      </c>
      <c r="E7756" s="40"/>
    </row>
    <row r="7757" spans="1:5" x14ac:dyDescent="0.3">
      <c r="A7757" t="s">
        <v>1242</v>
      </c>
      <c r="B7757" t="s">
        <v>3580</v>
      </c>
      <c r="D7757" t="s">
        <v>1222</v>
      </c>
      <c r="E7757" s="40"/>
    </row>
    <row r="7758" spans="1:5" x14ac:dyDescent="0.3">
      <c r="A7758" t="s">
        <v>1243</v>
      </c>
      <c r="B7758" t="s">
        <v>3580</v>
      </c>
      <c r="D7758" t="s">
        <v>1222</v>
      </c>
      <c r="E7758" s="40"/>
    </row>
    <row r="7759" spans="1:5" x14ac:dyDescent="0.3">
      <c r="A7759" t="s">
        <v>1242</v>
      </c>
      <c r="B7759" t="s">
        <v>3584</v>
      </c>
      <c r="D7759" t="s">
        <v>1222</v>
      </c>
      <c r="E7759" s="40"/>
    </row>
    <row r="7760" spans="1:5" x14ac:dyDescent="0.3">
      <c r="A7760" t="s">
        <v>1243</v>
      </c>
      <c r="B7760" t="s">
        <v>3584</v>
      </c>
      <c r="D7760" t="s">
        <v>1222</v>
      </c>
      <c r="E7760" s="40"/>
    </row>
    <row r="7761" spans="1:5" x14ac:dyDescent="0.3">
      <c r="A7761" t="s">
        <v>1242</v>
      </c>
      <c r="B7761" t="s">
        <v>3583</v>
      </c>
      <c r="D7761" t="s">
        <v>1222</v>
      </c>
      <c r="E7761" s="40"/>
    </row>
    <row r="7762" spans="1:5" x14ac:dyDescent="0.3">
      <c r="A7762" t="s">
        <v>1243</v>
      </c>
      <c r="B7762" t="s">
        <v>3583</v>
      </c>
      <c r="D7762" t="s">
        <v>1222</v>
      </c>
      <c r="E7762" s="40"/>
    </row>
    <row r="7763" spans="1:5" x14ac:dyDescent="0.3">
      <c r="A7763" t="s">
        <v>1242</v>
      </c>
      <c r="B7763" t="s">
        <v>3585</v>
      </c>
      <c r="D7763" t="s">
        <v>1222</v>
      </c>
      <c r="E7763" s="40"/>
    </row>
    <row r="7764" spans="1:5" x14ac:dyDescent="0.3">
      <c r="A7764" t="s">
        <v>1243</v>
      </c>
      <c r="B7764" t="s">
        <v>3585</v>
      </c>
      <c r="D7764" t="s">
        <v>1222</v>
      </c>
      <c r="E7764" s="40"/>
    </row>
    <row r="7765" spans="1:5" x14ac:dyDescent="0.3">
      <c r="A7765" t="s">
        <v>1242</v>
      </c>
      <c r="B7765" t="s">
        <v>3590</v>
      </c>
      <c r="D7765" t="s">
        <v>1222</v>
      </c>
      <c r="E7765" s="40"/>
    </row>
    <row r="7766" spans="1:5" x14ac:dyDescent="0.3">
      <c r="A7766" t="s">
        <v>1243</v>
      </c>
      <c r="B7766" t="s">
        <v>3590</v>
      </c>
      <c r="D7766" t="s">
        <v>1222</v>
      </c>
      <c r="E7766" s="40"/>
    </row>
    <row r="7767" spans="1:5" x14ac:dyDescent="0.3">
      <c r="A7767" t="s">
        <v>1242</v>
      </c>
      <c r="B7767" t="s">
        <v>3589</v>
      </c>
      <c r="D7767" t="s">
        <v>1222</v>
      </c>
      <c r="E7767" s="40"/>
    </row>
    <row r="7768" spans="1:5" x14ac:dyDescent="0.3">
      <c r="A7768" t="s">
        <v>1243</v>
      </c>
      <c r="B7768" t="s">
        <v>3589</v>
      </c>
      <c r="D7768" t="s">
        <v>1222</v>
      </c>
      <c r="E7768" s="40"/>
    </row>
    <row r="7769" spans="1:5" x14ac:dyDescent="0.3">
      <c r="A7769" t="s">
        <v>1242</v>
      </c>
      <c r="B7769" t="s">
        <v>3591</v>
      </c>
      <c r="D7769" t="s">
        <v>1222</v>
      </c>
      <c r="E7769" s="40"/>
    </row>
    <row r="7770" spans="1:5" x14ac:dyDescent="0.3">
      <c r="A7770" t="s">
        <v>1243</v>
      </c>
      <c r="B7770" t="s">
        <v>3591</v>
      </c>
      <c r="D7770" t="s">
        <v>1222</v>
      </c>
      <c r="E7770" s="40"/>
    </row>
    <row r="7771" spans="1:5" x14ac:dyDescent="0.3">
      <c r="A7771" t="s">
        <v>1242</v>
      </c>
      <c r="B7771" t="s">
        <v>3592</v>
      </c>
      <c r="D7771" t="s">
        <v>1222</v>
      </c>
      <c r="E7771" s="40"/>
    </row>
    <row r="7772" spans="1:5" x14ac:dyDescent="0.3">
      <c r="A7772" t="s">
        <v>1243</v>
      </c>
      <c r="B7772" t="s">
        <v>3592</v>
      </c>
      <c r="D7772" t="s">
        <v>1222</v>
      </c>
      <c r="E7772" s="40"/>
    </row>
    <row r="7773" spans="1:5" x14ac:dyDescent="0.3">
      <c r="A7773" t="s">
        <v>583</v>
      </c>
      <c r="B7773" t="s">
        <v>3444</v>
      </c>
      <c r="D7773" t="s">
        <v>582</v>
      </c>
      <c r="E7773" s="40">
        <v>3</v>
      </c>
    </row>
    <row r="7774" spans="1:5" x14ac:dyDescent="0.3">
      <c r="A7774" t="s">
        <v>584</v>
      </c>
      <c r="B7774" t="s">
        <v>3444</v>
      </c>
      <c r="D7774" t="s">
        <v>582</v>
      </c>
      <c r="E7774" s="40"/>
    </row>
    <row r="7775" spans="1:5" x14ac:dyDescent="0.3">
      <c r="A7775" t="s">
        <v>585</v>
      </c>
      <c r="B7775" t="s">
        <v>3444</v>
      </c>
      <c r="D7775" t="s">
        <v>582</v>
      </c>
      <c r="E7775" s="40"/>
    </row>
    <row r="7776" spans="1:5" x14ac:dyDescent="0.3">
      <c r="A7776" t="s">
        <v>583</v>
      </c>
      <c r="B7776" t="s">
        <v>3445</v>
      </c>
      <c r="D7776" t="s">
        <v>582</v>
      </c>
      <c r="E7776" s="40"/>
    </row>
    <row r="7777" spans="1:5" x14ac:dyDescent="0.3">
      <c r="A7777" t="s">
        <v>584</v>
      </c>
      <c r="B7777" t="s">
        <v>3445</v>
      </c>
      <c r="D7777" t="s">
        <v>582</v>
      </c>
      <c r="E7777" s="40"/>
    </row>
    <row r="7778" spans="1:5" x14ac:dyDescent="0.3">
      <c r="A7778" t="s">
        <v>585</v>
      </c>
      <c r="B7778" t="s">
        <v>3445</v>
      </c>
      <c r="D7778" t="s">
        <v>582</v>
      </c>
      <c r="E7778" s="40"/>
    </row>
    <row r="7779" spans="1:5" x14ac:dyDescent="0.3">
      <c r="A7779" t="s">
        <v>583</v>
      </c>
      <c r="B7779" t="s">
        <v>3446</v>
      </c>
      <c r="D7779" t="s">
        <v>582</v>
      </c>
      <c r="E7779" s="40"/>
    </row>
    <row r="7780" spans="1:5" x14ac:dyDescent="0.3">
      <c r="A7780" t="s">
        <v>584</v>
      </c>
      <c r="B7780" t="s">
        <v>3446</v>
      </c>
      <c r="D7780" t="s">
        <v>582</v>
      </c>
      <c r="E7780" s="40"/>
    </row>
    <row r="7781" spans="1:5" x14ac:dyDescent="0.3">
      <c r="A7781" t="s">
        <v>585</v>
      </c>
      <c r="B7781" t="s">
        <v>3446</v>
      </c>
      <c r="D7781" t="s">
        <v>582</v>
      </c>
      <c r="E7781" s="40"/>
    </row>
    <row r="7782" spans="1:5" x14ac:dyDescent="0.3">
      <c r="A7782" t="s">
        <v>583</v>
      </c>
      <c r="B7782" t="s">
        <v>3447</v>
      </c>
      <c r="D7782" t="s">
        <v>582</v>
      </c>
      <c r="E7782" s="40"/>
    </row>
    <row r="7783" spans="1:5" x14ac:dyDescent="0.3">
      <c r="A7783" t="s">
        <v>584</v>
      </c>
      <c r="B7783" t="s">
        <v>3447</v>
      </c>
      <c r="D7783" t="s">
        <v>582</v>
      </c>
      <c r="E7783" s="40"/>
    </row>
    <row r="7784" spans="1:5" x14ac:dyDescent="0.3">
      <c r="A7784" t="s">
        <v>585</v>
      </c>
      <c r="B7784" t="s">
        <v>3447</v>
      </c>
      <c r="D7784" t="s">
        <v>582</v>
      </c>
      <c r="E7784" s="40"/>
    </row>
    <row r="7785" spans="1:5" x14ac:dyDescent="0.3">
      <c r="A7785" t="s">
        <v>583</v>
      </c>
      <c r="B7785" t="s">
        <v>3448</v>
      </c>
      <c r="D7785" t="s">
        <v>582</v>
      </c>
      <c r="E7785" s="40"/>
    </row>
    <row r="7786" spans="1:5" x14ac:dyDescent="0.3">
      <c r="A7786" t="s">
        <v>584</v>
      </c>
      <c r="B7786" t="s">
        <v>3448</v>
      </c>
      <c r="D7786" t="s">
        <v>582</v>
      </c>
      <c r="E7786" s="40"/>
    </row>
    <row r="7787" spans="1:5" x14ac:dyDescent="0.3">
      <c r="A7787" t="s">
        <v>585</v>
      </c>
      <c r="B7787" t="s">
        <v>3448</v>
      </c>
      <c r="D7787" t="s">
        <v>582</v>
      </c>
      <c r="E7787" s="40"/>
    </row>
    <row r="7788" spans="1:5" x14ac:dyDescent="0.3">
      <c r="A7788" t="s">
        <v>583</v>
      </c>
      <c r="B7788" t="s">
        <v>3449</v>
      </c>
      <c r="D7788" t="s">
        <v>582</v>
      </c>
      <c r="E7788" s="40"/>
    </row>
    <row r="7789" spans="1:5" x14ac:dyDescent="0.3">
      <c r="A7789" t="s">
        <v>584</v>
      </c>
      <c r="B7789" t="s">
        <v>3449</v>
      </c>
      <c r="D7789" t="s">
        <v>582</v>
      </c>
      <c r="E7789" s="40"/>
    </row>
    <row r="7790" spans="1:5" x14ac:dyDescent="0.3">
      <c r="A7790" t="s">
        <v>585</v>
      </c>
      <c r="B7790" t="s">
        <v>3449</v>
      </c>
      <c r="D7790" t="s">
        <v>582</v>
      </c>
      <c r="E7790" s="40"/>
    </row>
    <row r="7791" spans="1:5" x14ac:dyDescent="0.3">
      <c r="A7791" t="s">
        <v>583</v>
      </c>
      <c r="B7791" t="s">
        <v>3450</v>
      </c>
      <c r="D7791" t="s">
        <v>582</v>
      </c>
      <c r="E7791" s="40"/>
    </row>
    <row r="7792" spans="1:5" x14ac:dyDescent="0.3">
      <c r="A7792" t="s">
        <v>584</v>
      </c>
      <c r="B7792" t="s">
        <v>3450</v>
      </c>
      <c r="D7792" t="s">
        <v>582</v>
      </c>
      <c r="E7792" s="40"/>
    </row>
    <row r="7793" spans="1:5" x14ac:dyDescent="0.3">
      <c r="A7793" t="s">
        <v>585</v>
      </c>
      <c r="B7793" t="s">
        <v>3450</v>
      </c>
      <c r="D7793" t="s">
        <v>582</v>
      </c>
      <c r="E7793" s="40"/>
    </row>
    <row r="7794" spans="1:5" x14ac:dyDescent="0.3">
      <c r="A7794" t="s">
        <v>583</v>
      </c>
      <c r="B7794" t="s">
        <v>3451</v>
      </c>
      <c r="D7794" t="s">
        <v>582</v>
      </c>
      <c r="E7794" s="40"/>
    </row>
    <row r="7795" spans="1:5" x14ac:dyDescent="0.3">
      <c r="A7795" t="s">
        <v>584</v>
      </c>
      <c r="B7795" t="s">
        <v>3451</v>
      </c>
      <c r="D7795" t="s">
        <v>582</v>
      </c>
      <c r="E7795" s="40"/>
    </row>
    <row r="7796" spans="1:5" x14ac:dyDescent="0.3">
      <c r="A7796" t="s">
        <v>585</v>
      </c>
      <c r="B7796" t="s">
        <v>3451</v>
      </c>
      <c r="D7796" t="s">
        <v>582</v>
      </c>
      <c r="E7796" s="40"/>
    </row>
    <row r="7797" spans="1:5" x14ac:dyDescent="0.3">
      <c r="A7797" t="s">
        <v>583</v>
      </c>
      <c r="B7797" t="s">
        <v>3452</v>
      </c>
      <c r="D7797" t="s">
        <v>582</v>
      </c>
      <c r="E7797" s="40"/>
    </row>
    <row r="7798" spans="1:5" x14ac:dyDescent="0.3">
      <c r="A7798" t="s">
        <v>584</v>
      </c>
      <c r="B7798" t="s">
        <v>3452</v>
      </c>
      <c r="D7798" t="s">
        <v>582</v>
      </c>
      <c r="E7798" s="40"/>
    </row>
    <row r="7799" spans="1:5" x14ac:dyDescent="0.3">
      <c r="A7799" t="s">
        <v>585</v>
      </c>
      <c r="B7799" t="s">
        <v>3452</v>
      </c>
      <c r="D7799" t="s">
        <v>582</v>
      </c>
      <c r="E7799" s="40"/>
    </row>
    <row r="7800" spans="1:5" x14ac:dyDescent="0.3">
      <c r="A7800" t="s">
        <v>583</v>
      </c>
      <c r="B7800" t="s">
        <v>3453</v>
      </c>
      <c r="D7800" t="s">
        <v>582</v>
      </c>
      <c r="E7800" s="40"/>
    </row>
    <row r="7801" spans="1:5" x14ac:dyDescent="0.3">
      <c r="A7801" t="s">
        <v>584</v>
      </c>
      <c r="B7801" t="s">
        <v>3453</v>
      </c>
      <c r="D7801" t="s">
        <v>582</v>
      </c>
      <c r="E7801" s="40"/>
    </row>
    <row r="7802" spans="1:5" x14ac:dyDescent="0.3">
      <c r="A7802" t="s">
        <v>585</v>
      </c>
      <c r="B7802" t="s">
        <v>3453</v>
      </c>
      <c r="D7802" t="s">
        <v>582</v>
      </c>
      <c r="E7802" s="40"/>
    </row>
    <row r="7803" spans="1:5" x14ac:dyDescent="0.3">
      <c r="A7803" t="s">
        <v>583</v>
      </c>
      <c r="B7803" t="s">
        <v>3454</v>
      </c>
      <c r="D7803" t="s">
        <v>582</v>
      </c>
      <c r="E7803" s="40"/>
    </row>
    <row r="7804" spans="1:5" x14ac:dyDescent="0.3">
      <c r="A7804" t="s">
        <v>584</v>
      </c>
      <c r="B7804" t="s">
        <v>3454</v>
      </c>
      <c r="D7804" t="s">
        <v>582</v>
      </c>
      <c r="E7804" s="40"/>
    </row>
    <row r="7805" spans="1:5" x14ac:dyDescent="0.3">
      <c r="A7805" t="s">
        <v>585</v>
      </c>
      <c r="B7805" t="s">
        <v>3454</v>
      </c>
      <c r="D7805" t="s">
        <v>582</v>
      </c>
      <c r="E7805" s="40"/>
    </row>
    <row r="7806" spans="1:5" x14ac:dyDescent="0.3">
      <c r="A7806" t="s">
        <v>583</v>
      </c>
      <c r="B7806" t="s">
        <v>3455</v>
      </c>
      <c r="D7806" t="s">
        <v>582</v>
      </c>
      <c r="E7806" s="40"/>
    </row>
    <row r="7807" spans="1:5" x14ac:dyDescent="0.3">
      <c r="A7807" t="s">
        <v>584</v>
      </c>
      <c r="B7807" t="s">
        <v>3455</v>
      </c>
      <c r="D7807" t="s">
        <v>582</v>
      </c>
      <c r="E7807" s="40"/>
    </row>
    <row r="7808" spans="1:5" x14ac:dyDescent="0.3">
      <c r="A7808" t="s">
        <v>585</v>
      </c>
      <c r="B7808" t="s">
        <v>3455</v>
      </c>
      <c r="D7808" t="s">
        <v>582</v>
      </c>
      <c r="E7808" s="40"/>
    </row>
    <row r="7809" spans="1:5" x14ac:dyDescent="0.3">
      <c r="A7809" t="s">
        <v>583</v>
      </c>
      <c r="B7809" t="s">
        <v>3456</v>
      </c>
      <c r="D7809" t="s">
        <v>582</v>
      </c>
      <c r="E7809" s="40"/>
    </row>
    <row r="7810" spans="1:5" x14ac:dyDescent="0.3">
      <c r="A7810" t="s">
        <v>584</v>
      </c>
      <c r="B7810" t="s">
        <v>3456</v>
      </c>
      <c r="D7810" t="s">
        <v>582</v>
      </c>
      <c r="E7810" s="40"/>
    </row>
    <row r="7811" spans="1:5" x14ac:dyDescent="0.3">
      <c r="A7811" t="s">
        <v>585</v>
      </c>
      <c r="B7811" t="s">
        <v>3456</v>
      </c>
      <c r="D7811" t="s">
        <v>582</v>
      </c>
      <c r="E7811" s="40"/>
    </row>
    <row r="7812" spans="1:5" x14ac:dyDescent="0.3">
      <c r="A7812" t="s">
        <v>583</v>
      </c>
      <c r="B7812" t="s">
        <v>3457</v>
      </c>
      <c r="D7812" t="s">
        <v>582</v>
      </c>
      <c r="E7812" s="40"/>
    </row>
    <row r="7813" spans="1:5" x14ac:dyDescent="0.3">
      <c r="A7813" t="s">
        <v>584</v>
      </c>
      <c r="B7813" t="s">
        <v>3457</v>
      </c>
      <c r="D7813" t="s">
        <v>582</v>
      </c>
      <c r="E7813" s="40"/>
    </row>
    <row r="7814" spans="1:5" x14ac:dyDescent="0.3">
      <c r="A7814" t="s">
        <v>585</v>
      </c>
      <c r="B7814" t="s">
        <v>3457</v>
      </c>
      <c r="D7814" t="s">
        <v>582</v>
      </c>
      <c r="E7814" s="40"/>
    </row>
    <row r="7815" spans="1:5" x14ac:dyDescent="0.3">
      <c r="A7815" t="s">
        <v>583</v>
      </c>
      <c r="B7815" t="s">
        <v>3458</v>
      </c>
      <c r="D7815" t="s">
        <v>582</v>
      </c>
      <c r="E7815" s="40"/>
    </row>
    <row r="7816" spans="1:5" x14ac:dyDescent="0.3">
      <c r="A7816" t="s">
        <v>584</v>
      </c>
      <c r="B7816" t="s">
        <v>3458</v>
      </c>
      <c r="D7816" t="s">
        <v>582</v>
      </c>
      <c r="E7816" s="40"/>
    </row>
    <row r="7817" spans="1:5" x14ac:dyDescent="0.3">
      <c r="A7817" t="s">
        <v>585</v>
      </c>
      <c r="B7817" t="s">
        <v>3458</v>
      </c>
      <c r="D7817" t="s">
        <v>582</v>
      </c>
      <c r="E7817" s="40"/>
    </row>
    <row r="7818" spans="1:5" x14ac:dyDescent="0.3">
      <c r="A7818" t="s">
        <v>583</v>
      </c>
      <c r="B7818" t="s">
        <v>3459</v>
      </c>
      <c r="D7818" t="s">
        <v>582</v>
      </c>
      <c r="E7818" s="40"/>
    </row>
    <row r="7819" spans="1:5" x14ac:dyDescent="0.3">
      <c r="A7819" t="s">
        <v>584</v>
      </c>
      <c r="B7819" t="s">
        <v>3459</v>
      </c>
      <c r="D7819" t="s">
        <v>582</v>
      </c>
      <c r="E7819" s="40"/>
    </row>
    <row r="7820" spans="1:5" x14ac:dyDescent="0.3">
      <c r="A7820" t="s">
        <v>585</v>
      </c>
      <c r="B7820" t="s">
        <v>3459</v>
      </c>
      <c r="D7820" t="s">
        <v>582</v>
      </c>
      <c r="E7820" s="40"/>
    </row>
    <row r="7821" spans="1:5" x14ac:dyDescent="0.3">
      <c r="A7821" t="s">
        <v>583</v>
      </c>
      <c r="B7821" t="s">
        <v>3460</v>
      </c>
      <c r="D7821" t="s">
        <v>582</v>
      </c>
      <c r="E7821" s="40"/>
    </row>
    <row r="7822" spans="1:5" x14ac:dyDescent="0.3">
      <c r="A7822" t="s">
        <v>584</v>
      </c>
      <c r="B7822" t="s">
        <v>3460</v>
      </c>
      <c r="D7822" t="s">
        <v>582</v>
      </c>
      <c r="E7822" s="40"/>
    </row>
    <row r="7823" spans="1:5" x14ac:dyDescent="0.3">
      <c r="A7823" t="s">
        <v>585</v>
      </c>
      <c r="B7823" t="s">
        <v>3460</v>
      </c>
      <c r="D7823" t="s">
        <v>582</v>
      </c>
      <c r="E7823" s="40"/>
    </row>
    <row r="7824" spans="1:5" x14ac:dyDescent="0.3">
      <c r="A7824" t="s">
        <v>583</v>
      </c>
      <c r="B7824" t="s">
        <v>3461</v>
      </c>
      <c r="D7824" t="s">
        <v>582</v>
      </c>
      <c r="E7824" s="40"/>
    </row>
    <row r="7825" spans="1:5" x14ac:dyDescent="0.3">
      <c r="A7825" t="s">
        <v>584</v>
      </c>
      <c r="B7825" t="s">
        <v>3461</v>
      </c>
      <c r="D7825" t="s">
        <v>582</v>
      </c>
      <c r="E7825" s="40"/>
    </row>
    <row r="7826" spans="1:5" x14ac:dyDescent="0.3">
      <c r="A7826" t="s">
        <v>585</v>
      </c>
      <c r="B7826" t="s">
        <v>3461</v>
      </c>
      <c r="D7826" t="s">
        <v>582</v>
      </c>
      <c r="E7826" s="40"/>
    </row>
    <row r="7827" spans="1:5" x14ac:dyDescent="0.3">
      <c r="A7827" t="s">
        <v>583</v>
      </c>
      <c r="B7827" t="s">
        <v>3462</v>
      </c>
      <c r="D7827" t="s">
        <v>582</v>
      </c>
      <c r="E7827" s="40"/>
    </row>
    <row r="7828" spans="1:5" x14ac:dyDescent="0.3">
      <c r="A7828" t="s">
        <v>584</v>
      </c>
      <c r="B7828" t="s">
        <v>3462</v>
      </c>
      <c r="D7828" t="s">
        <v>582</v>
      </c>
      <c r="E7828" s="40"/>
    </row>
    <row r="7829" spans="1:5" x14ac:dyDescent="0.3">
      <c r="A7829" t="s">
        <v>585</v>
      </c>
      <c r="B7829" t="s">
        <v>3462</v>
      </c>
      <c r="D7829" t="s">
        <v>582</v>
      </c>
      <c r="E7829" s="40"/>
    </row>
    <row r="7830" spans="1:5" x14ac:dyDescent="0.3">
      <c r="A7830" t="s">
        <v>583</v>
      </c>
      <c r="B7830" t="s">
        <v>3463</v>
      </c>
      <c r="D7830" t="s">
        <v>582</v>
      </c>
      <c r="E7830" s="40"/>
    </row>
    <row r="7831" spans="1:5" x14ac:dyDescent="0.3">
      <c r="A7831" t="s">
        <v>584</v>
      </c>
      <c r="B7831" t="s">
        <v>3463</v>
      </c>
      <c r="D7831" t="s">
        <v>582</v>
      </c>
      <c r="E7831" s="40"/>
    </row>
    <row r="7832" spans="1:5" x14ac:dyDescent="0.3">
      <c r="A7832" t="s">
        <v>585</v>
      </c>
      <c r="B7832" t="s">
        <v>3463</v>
      </c>
      <c r="D7832" t="s">
        <v>582</v>
      </c>
      <c r="E7832" s="40"/>
    </row>
    <row r="7833" spans="1:5" x14ac:dyDescent="0.3">
      <c r="A7833" t="s">
        <v>583</v>
      </c>
      <c r="B7833" t="s">
        <v>3464</v>
      </c>
      <c r="D7833" t="s">
        <v>582</v>
      </c>
      <c r="E7833" s="40"/>
    </row>
    <row r="7834" spans="1:5" x14ac:dyDescent="0.3">
      <c r="A7834" t="s">
        <v>584</v>
      </c>
      <c r="B7834" t="s">
        <v>3464</v>
      </c>
      <c r="D7834" t="s">
        <v>582</v>
      </c>
      <c r="E7834" s="40"/>
    </row>
    <row r="7835" spans="1:5" x14ac:dyDescent="0.3">
      <c r="A7835" t="s">
        <v>585</v>
      </c>
      <c r="B7835" t="s">
        <v>3464</v>
      </c>
      <c r="D7835" t="s">
        <v>582</v>
      </c>
      <c r="E7835" s="40"/>
    </row>
    <row r="7836" spans="1:5" x14ac:dyDescent="0.3">
      <c r="A7836" t="s">
        <v>583</v>
      </c>
      <c r="B7836" t="s">
        <v>3465</v>
      </c>
      <c r="D7836" t="s">
        <v>582</v>
      </c>
      <c r="E7836" s="40"/>
    </row>
    <row r="7837" spans="1:5" x14ac:dyDescent="0.3">
      <c r="A7837" t="s">
        <v>584</v>
      </c>
      <c r="B7837" t="s">
        <v>3465</v>
      </c>
      <c r="D7837" t="s">
        <v>582</v>
      </c>
      <c r="E7837" s="40"/>
    </row>
    <row r="7838" spans="1:5" x14ac:dyDescent="0.3">
      <c r="A7838" t="s">
        <v>585</v>
      </c>
      <c r="B7838" t="s">
        <v>3465</v>
      </c>
      <c r="D7838" t="s">
        <v>582</v>
      </c>
      <c r="E7838" s="40"/>
    </row>
    <row r="7839" spans="1:5" x14ac:dyDescent="0.3">
      <c r="A7839" t="s">
        <v>583</v>
      </c>
      <c r="B7839" t="s">
        <v>3466</v>
      </c>
      <c r="D7839" t="s">
        <v>582</v>
      </c>
      <c r="E7839" s="40"/>
    </row>
    <row r="7840" spans="1:5" x14ac:dyDescent="0.3">
      <c r="A7840" t="s">
        <v>584</v>
      </c>
      <c r="B7840" t="s">
        <v>3466</v>
      </c>
      <c r="D7840" t="s">
        <v>582</v>
      </c>
      <c r="E7840" s="40"/>
    </row>
    <row r="7841" spans="1:5" x14ac:dyDescent="0.3">
      <c r="A7841" t="s">
        <v>585</v>
      </c>
      <c r="B7841" t="s">
        <v>3466</v>
      </c>
      <c r="D7841" t="s">
        <v>582</v>
      </c>
      <c r="E7841" s="40"/>
    </row>
    <row r="7842" spans="1:5" x14ac:dyDescent="0.3">
      <c r="A7842" t="s">
        <v>583</v>
      </c>
      <c r="B7842" t="s">
        <v>3467</v>
      </c>
      <c r="D7842" t="s">
        <v>582</v>
      </c>
      <c r="E7842" s="40"/>
    </row>
    <row r="7843" spans="1:5" x14ac:dyDescent="0.3">
      <c r="A7843" t="s">
        <v>584</v>
      </c>
      <c r="B7843" t="s">
        <v>3467</v>
      </c>
      <c r="D7843" t="s">
        <v>582</v>
      </c>
      <c r="E7843" s="40"/>
    </row>
    <row r="7844" spans="1:5" x14ac:dyDescent="0.3">
      <c r="A7844" t="s">
        <v>585</v>
      </c>
      <c r="B7844" t="s">
        <v>3467</v>
      </c>
      <c r="D7844" t="s">
        <v>582</v>
      </c>
      <c r="E7844" s="40"/>
    </row>
    <row r="7845" spans="1:5" x14ac:dyDescent="0.3">
      <c r="A7845" t="s">
        <v>583</v>
      </c>
      <c r="B7845" t="s">
        <v>3468</v>
      </c>
      <c r="D7845" t="s">
        <v>582</v>
      </c>
      <c r="E7845" s="40"/>
    </row>
    <row r="7846" spans="1:5" x14ac:dyDescent="0.3">
      <c r="A7846" t="s">
        <v>584</v>
      </c>
      <c r="B7846" t="s">
        <v>3468</v>
      </c>
      <c r="D7846" t="s">
        <v>582</v>
      </c>
      <c r="E7846" s="40"/>
    </row>
    <row r="7847" spans="1:5" x14ac:dyDescent="0.3">
      <c r="A7847" t="s">
        <v>585</v>
      </c>
      <c r="B7847" t="s">
        <v>3468</v>
      </c>
      <c r="D7847" t="s">
        <v>582</v>
      </c>
      <c r="E7847" s="40"/>
    </row>
    <row r="7848" spans="1:5" x14ac:dyDescent="0.3">
      <c r="A7848" t="s">
        <v>583</v>
      </c>
      <c r="B7848" t="s">
        <v>3469</v>
      </c>
      <c r="D7848" t="s">
        <v>582</v>
      </c>
      <c r="E7848" s="40"/>
    </row>
    <row r="7849" spans="1:5" x14ac:dyDescent="0.3">
      <c r="A7849" t="s">
        <v>584</v>
      </c>
      <c r="B7849" t="s">
        <v>3469</v>
      </c>
      <c r="D7849" t="s">
        <v>582</v>
      </c>
      <c r="E7849" s="40"/>
    </row>
    <row r="7850" spans="1:5" x14ac:dyDescent="0.3">
      <c r="A7850" t="s">
        <v>585</v>
      </c>
      <c r="B7850" t="s">
        <v>3469</v>
      </c>
      <c r="D7850" t="s">
        <v>582</v>
      </c>
      <c r="E7850" s="40"/>
    </row>
    <row r="7851" spans="1:5" x14ac:dyDescent="0.3">
      <c r="A7851" t="s">
        <v>583</v>
      </c>
      <c r="B7851" t="s">
        <v>3470</v>
      </c>
      <c r="D7851" t="s">
        <v>582</v>
      </c>
      <c r="E7851" s="40"/>
    </row>
    <row r="7852" spans="1:5" x14ac:dyDescent="0.3">
      <c r="A7852" t="s">
        <v>584</v>
      </c>
      <c r="B7852" t="s">
        <v>3470</v>
      </c>
      <c r="D7852" t="s">
        <v>582</v>
      </c>
      <c r="E7852" s="40"/>
    </row>
    <row r="7853" spans="1:5" x14ac:dyDescent="0.3">
      <c r="A7853" t="s">
        <v>585</v>
      </c>
      <c r="B7853" t="s">
        <v>3470</v>
      </c>
      <c r="D7853" t="s">
        <v>582</v>
      </c>
      <c r="E7853" s="40"/>
    </row>
    <row r="7854" spans="1:5" x14ac:dyDescent="0.3">
      <c r="A7854" t="s">
        <v>583</v>
      </c>
      <c r="B7854" t="s">
        <v>3471</v>
      </c>
      <c r="D7854" t="s">
        <v>582</v>
      </c>
      <c r="E7854" s="40"/>
    </row>
    <row r="7855" spans="1:5" x14ac:dyDescent="0.3">
      <c r="A7855" t="s">
        <v>584</v>
      </c>
      <c r="B7855" t="s">
        <v>3471</v>
      </c>
      <c r="D7855" t="s">
        <v>582</v>
      </c>
      <c r="E7855" s="40"/>
    </row>
    <row r="7856" spans="1:5" x14ac:dyDescent="0.3">
      <c r="A7856" t="s">
        <v>585</v>
      </c>
      <c r="B7856" t="s">
        <v>3471</v>
      </c>
      <c r="D7856" t="s">
        <v>582</v>
      </c>
      <c r="E7856" s="40"/>
    </row>
    <row r="7857" spans="1:5" x14ac:dyDescent="0.3">
      <c r="A7857" t="s">
        <v>583</v>
      </c>
      <c r="B7857" t="s">
        <v>3472</v>
      </c>
      <c r="D7857" t="s">
        <v>582</v>
      </c>
      <c r="E7857" s="40"/>
    </row>
    <row r="7858" spans="1:5" x14ac:dyDescent="0.3">
      <c r="A7858" t="s">
        <v>584</v>
      </c>
      <c r="B7858" t="s">
        <v>3472</v>
      </c>
      <c r="D7858" t="s">
        <v>582</v>
      </c>
      <c r="E7858" s="40"/>
    </row>
    <row r="7859" spans="1:5" x14ac:dyDescent="0.3">
      <c r="A7859" t="s">
        <v>585</v>
      </c>
      <c r="B7859" t="s">
        <v>3472</v>
      </c>
      <c r="D7859" t="s">
        <v>582</v>
      </c>
      <c r="E7859" s="40"/>
    </row>
    <row r="7860" spans="1:5" x14ac:dyDescent="0.3">
      <c r="A7860" t="s">
        <v>583</v>
      </c>
      <c r="B7860" t="s">
        <v>3473</v>
      </c>
      <c r="D7860" t="s">
        <v>582</v>
      </c>
      <c r="E7860" s="40"/>
    </row>
    <row r="7861" spans="1:5" x14ac:dyDescent="0.3">
      <c r="A7861" t="s">
        <v>584</v>
      </c>
      <c r="B7861" t="s">
        <v>3473</v>
      </c>
      <c r="D7861" t="s">
        <v>582</v>
      </c>
      <c r="E7861" s="40"/>
    </row>
    <row r="7862" spans="1:5" x14ac:dyDescent="0.3">
      <c r="A7862" t="s">
        <v>585</v>
      </c>
      <c r="B7862" t="s">
        <v>3473</v>
      </c>
      <c r="D7862" t="s">
        <v>582</v>
      </c>
      <c r="E7862" s="40"/>
    </row>
    <row r="7863" spans="1:5" x14ac:dyDescent="0.3">
      <c r="A7863" t="s">
        <v>583</v>
      </c>
      <c r="B7863" t="s">
        <v>3474</v>
      </c>
      <c r="D7863" t="s">
        <v>582</v>
      </c>
      <c r="E7863" s="40"/>
    </row>
    <row r="7864" spans="1:5" x14ac:dyDescent="0.3">
      <c r="A7864" t="s">
        <v>584</v>
      </c>
      <c r="B7864" t="s">
        <v>3474</v>
      </c>
      <c r="D7864" t="s">
        <v>582</v>
      </c>
      <c r="E7864" s="40"/>
    </row>
    <row r="7865" spans="1:5" x14ac:dyDescent="0.3">
      <c r="A7865" t="s">
        <v>585</v>
      </c>
      <c r="B7865" t="s">
        <v>3474</v>
      </c>
      <c r="D7865" t="s">
        <v>582</v>
      </c>
      <c r="E7865" s="40"/>
    </row>
    <row r="7866" spans="1:5" x14ac:dyDescent="0.3">
      <c r="A7866" t="s">
        <v>583</v>
      </c>
      <c r="B7866" t="s">
        <v>3475</v>
      </c>
      <c r="D7866" t="s">
        <v>582</v>
      </c>
      <c r="E7866" s="40"/>
    </row>
    <row r="7867" spans="1:5" x14ac:dyDescent="0.3">
      <c r="A7867" t="s">
        <v>584</v>
      </c>
      <c r="B7867" t="s">
        <v>3475</v>
      </c>
      <c r="D7867" t="s">
        <v>582</v>
      </c>
      <c r="E7867" s="40"/>
    </row>
    <row r="7868" spans="1:5" x14ac:dyDescent="0.3">
      <c r="A7868" t="s">
        <v>585</v>
      </c>
      <c r="B7868" t="s">
        <v>3475</v>
      </c>
      <c r="D7868" t="s">
        <v>582</v>
      </c>
      <c r="E7868" s="40"/>
    </row>
    <row r="7869" spans="1:5" x14ac:dyDescent="0.3">
      <c r="A7869" t="s">
        <v>583</v>
      </c>
      <c r="B7869" t="s">
        <v>3476</v>
      </c>
      <c r="D7869" t="s">
        <v>582</v>
      </c>
      <c r="E7869" s="40"/>
    </row>
    <row r="7870" spans="1:5" x14ac:dyDescent="0.3">
      <c r="A7870" t="s">
        <v>584</v>
      </c>
      <c r="B7870" t="s">
        <v>3476</v>
      </c>
      <c r="D7870" t="s">
        <v>582</v>
      </c>
      <c r="E7870" s="40"/>
    </row>
    <row r="7871" spans="1:5" x14ac:dyDescent="0.3">
      <c r="A7871" t="s">
        <v>585</v>
      </c>
      <c r="B7871" t="s">
        <v>3476</v>
      </c>
      <c r="D7871" t="s">
        <v>582</v>
      </c>
      <c r="E7871" s="40"/>
    </row>
    <row r="7872" spans="1:5" x14ac:dyDescent="0.3">
      <c r="A7872" t="s">
        <v>583</v>
      </c>
      <c r="B7872" t="s">
        <v>3477</v>
      </c>
      <c r="D7872" t="s">
        <v>582</v>
      </c>
      <c r="E7872" s="40"/>
    </row>
    <row r="7873" spans="1:5" x14ac:dyDescent="0.3">
      <c r="A7873" t="s">
        <v>584</v>
      </c>
      <c r="B7873" t="s">
        <v>3477</v>
      </c>
      <c r="D7873" t="s">
        <v>582</v>
      </c>
      <c r="E7873" s="40"/>
    </row>
    <row r="7874" spans="1:5" x14ac:dyDescent="0.3">
      <c r="A7874" t="s">
        <v>585</v>
      </c>
      <c r="B7874" t="s">
        <v>3477</v>
      </c>
      <c r="D7874" t="s">
        <v>582</v>
      </c>
      <c r="E7874" s="40"/>
    </row>
    <row r="7875" spans="1:5" x14ac:dyDescent="0.3">
      <c r="A7875" t="s">
        <v>583</v>
      </c>
      <c r="B7875" t="s">
        <v>3478</v>
      </c>
      <c r="D7875" t="s">
        <v>582</v>
      </c>
      <c r="E7875" s="40"/>
    </row>
    <row r="7876" spans="1:5" x14ac:dyDescent="0.3">
      <c r="A7876" t="s">
        <v>584</v>
      </c>
      <c r="B7876" t="s">
        <v>3478</v>
      </c>
      <c r="D7876" t="s">
        <v>582</v>
      </c>
      <c r="E7876" s="40"/>
    </row>
    <row r="7877" spans="1:5" x14ac:dyDescent="0.3">
      <c r="A7877" t="s">
        <v>585</v>
      </c>
      <c r="B7877" t="s">
        <v>3478</v>
      </c>
      <c r="D7877" t="s">
        <v>582</v>
      </c>
      <c r="E7877" s="40"/>
    </row>
    <row r="7878" spans="1:5" x14ac:dyDescent="0.3">
      <c r="A7878" t="s">
        <v>583</v>
      </c>
      <c r="B7878" t="s">
        <v>3479</v>
      </c>
      <c r="D7878" t="s">
        <v>582</v>
      </c>
      <c r="E7878" s="40"/>
    </row>
    <row r="7879" spans="1:5" x14ac:dyDescent="0.3">
      <c r="A7879" t="s">
        <v>584</v>
      </c>
      <c r="B7879" t="s">
        <v>3479</v>
      </c>
      <c r="D7879" t="s">
        <v>582</v>
      </c>
      <c r="E7879" s="40"/>
    </row>
    <row r="7880" spans="1:5" x14ac:dyDescent="0.3">
      <c r="A7880" t="s">
        <v>585</v>
      </c>
      <c r="B7880" t="s">
        <v>3479</v>
      </c>
      <c r="D7880" t="s">
        <v>582</v>
      </c>
      <c r="E7880" s="40"/>
    </row>
    <row r="7881" spans="1:5" x14ac:dyDescent="0.3">
      <c r="A7881" t="s">
        <v>583</v>
      </c>
      <c r="B7881" t="s">
        <v>3480</v>
      </c>
      <c r="D7881" t="s">
        <v>582</v>
      </c>
      <c r="E7881" s="40"/>
    </row>
    <row r="7882" spans="1:5" x14ac:dyDescent="0.3">
      <c r="A7882" t="s">
        <v>584</v>
      </c>
      <c r="B7882" t="s">
        <v>3480</v>
      </c>
      <c r="D7882" t="s">
        <v>582</v>
      </c>
      <c r="E7882" s="40"/>
    </row>
    <row r="7883" spans="1:5" x14ac:dyDescent="0.3">
      <c r="A7883" t="s">
        <v>585</v>
      </c>
      <c r="B7883" t="s">
        <v>3480</v>
      </c>
      <c r="D7883" t="s">
        <v>582</v>
      </c>
      <c r="E7883" s="40"/>
    </row>
    <row r="7884" spans="1:5" x14ac:dyDescent="0.3">
      <c r="A7884" t="s">
        <v>583</v>
      </c>
      <c r="B7884" t="s">
        <v>3481</v>
      </c>
      <c r="D7884" t="s">
        <v>582</v>
      </c>
      <c r="E7884" s="40"/>
    </row>
    <row r="7885" spans="1:5" x14ac:dyDescent="0.3">
      <c r="A7885" t="s">
        <v>584</v>
      </c>
      <c r="B7885" t="s">
        <v>3481</v>
      </c>
      <c r="D7885" t="s">
        <v>582</v>
      </c>
      <c r="E7885" s="40"/>
    </row>
    <row r="7886" spans="1:5" x14ac:dyDescent="0.3">
      <c r="A7886" t="s">
        <v>585</v>
      </c>
      <c r="B7886" t="s">
        <v>3481</v>
      </c>
      <c r="D7886" t="s">
        <v>582</v>
      </c>
      <c r="E7886" s="40"/>
    </row>
    <row r="7887" spans="1:5" x14ac:dyDescent="0.3">
      <c r="A7887" t="s">
        <v>583</v>
      </c>
      <c r="B7887" t="s">
        <v>3482</v>
      </c>
      <c r="D7887" t="s">
        <v>582</v>
      </c>
      <c r="E7887" s="40"/>
    </row>
    <row r="7888" spans="1:5" x14ac:dyDescent="0.3">
      <c r="A7888" t="s">
        <v>584</v>
      </c>
      <c r="B7888" t="s">
        <v>3482</v>
      </c>
      <c r="D7888" t="s">
        <v>582</v>
      </c>
      <c r="E7888" s="40"/>
    </row>
    <row r="7889" spans="1:5" x14ac:dyDescent="0.3">
      <c r="A7889" t="s">
        <v>585</v>
      </c>
      <c r="B7889" t="s">
        <v>3482</v>
      </c>
      <c r="D7889" t="s">
        <v>582</v>
      </c>
      <c r="E7889" s="40"/>
    </row>
    <row r="7890" spans="1:5" x14ac:dyDescent="0.3">
      <c r="A7890" t="s">
        <v>583</v>
      </c>
      <c r="B7890" t="s">
        <v>3483</v>
      </c>
      <c r="D7890" t="s">
        <v>582</v>
      </c>
      <c r="E7890" s="40"/>
    </row>
    <row r="7891" spans="1:5" x14ac:dyDescent="0.3">
      <c r="A7891" t="s">
        <v>584</v>
      </c>
      <c r="B7891" t="s">
        <v>3483</v>
      </c>
      <c r="D7891" t="s">
        <v>582</v>
      </c>
      <c r="E7891" s="40"/>
    </row>
    <row r="7892" spans="1:5" x14ac:dyDescent="0.3">
      <c r="A7892" t="s">
        <v>585</v>
      </c>
      <c r="B7892" t="s">
        <v>3483</v>
      </c>
      <c r="D7892" t="s">
        <v>582</v>
      </c>
      <c r="E7892" s="40"/>
    </row>
    <row r="7893" spans="1:5" x14ac:dyDescent="0.3">
      <c r="A7893" t="s">
        <v>583</v>
      </c>
      <c r="B7893" t="s">
        <v>3484</v>
      </c>
      <c r="D7893" t="s">
        <v>582</v>
      </c>
      <c r="E7893" s="40"/>
    </row>
    <row r="7894" spans="1:5" x14ac:dyDescent="0.3">
      <c r="A7894" t="s">
        <v>584</v>
      </c>
      <c r="B7894" t="s">
        <v>3484</v>
      </c>
      <c r="D7894" t="s">
        <v>582</v>
      </c>
      <c r="E7894" s="40"/>
    </row>
    <row r="7895" spans="1:5" x14ac:dyDescent="0.3">
      <c r="A7895" t="s">
        <v>585</v>
      </c>
      <c r="B7895" t="s">
        <v>3484</v>
      </c>
      <c r="D7895" t="s">
        <v>582</v>
      </c>
      <c r="E7895" s="40"/>
    </row>
    <row r="7896" spans="1:5" x14ac:dyDescent="0.3">
      <c r="A7896" t="s">
        <v>583</v>
      </c>
      <c r="B7896" t="s">
        <v>3485</v>
      </c>
      <c r="D7896" t="s">
        <v>582</v>
      </c>
      <c r="E7896" s="40"/>
    </row>
    <row r="7897" spans="1:5" x14ac:dyDescent="0.3">
      <c r="A7897" t="s">
        <v>584</v>
      </c>
      <c r="B7897" t="s">
        <v>3485</v>
      </c>
      <c r="D7897" t="s">
        <v>582</v>
      </c>
      <c r="E7897" s="40"/>
    </row>
    <row r="7898" spans="1:5" x14ac:dyDescent="0.3">
      <c r="A7898" t="s">
        <v>585</v>
      </c>
      <c r="B7898" t="s">
        <v>3485</v>
      </c>
      <c r="D7898" t="s">
        <v>582</v>
      </c>
      <c r="E7898" s="40"/>
    </row>
    <row r="7899" spans="1:5" x14ac:dyDescent="0.3">
      <c r="A7899" t="s">
        <v>583</v>
      </c>
      <c r="B7899" t="s">
        <v>3486</v>
      </c>
      <c r="D7899" t="s">
        <v>582</v>
      </c>
      <c r="E7899" s="40"/>
    </row>
    <row r="7900" spans="1:5" x14ac:dyDescent="0.3">
      <c r="A7900" t="s">
        <v>584</v>
      </c>
      <c r="B7900" t="s">
        <v>3486</v>
      </c>
      <c r="D7900" t="s">
        <v>582</v>
      </c>
      <c r="E7900" s="40"/>
    </row>
    <row r="7901" spans="1:5" x14ac:dyDescent="0.3">
      <c r="A7901" t="s">
        <v>585</v>
      </c>
      <c r="B7901" t="s">
        <v>3486</v>
      </c>
      <c r="D7901" t="s">
        <v>582</v>
      </c>
      <c r="E7901" s="40"/>
    </row>
    <row r="7902" spans="1:5" x14ac:dyDescent="0.3">
      <c r="A7902" t="s">
        <v>583</v>
      </c>
      <c r="B7902" t="s">
        <v>3487</v>
      </c>
      <c r="D7902" t="s">
        <v>582</v>
      </c>
      <c r="E7902" s="40"/>
    </row>
    <row r="7903" spans="1:5" x14ac:dyDescent="0.3">
      <c r="A7903" t="s">
        <v>584</v>
      </c>
      <c r="B7903" t="s">
        <v>3487</v>
      </c>
      <c r="D7903" t="s">
        <v>582</v>
      </c>
      <c r="E7903" s="40"/>
    </row>
    <row r="7904" spans="1:5" x14ac:dyDescent="0.3">
      <c r="A7904" t="s">
        <v>585</v>
      </c>
      <c r="B7904" t="s">
        <v>3487</v>
      </c>
      <c r="D7904" t="s">
        <v>582</v>
      </c>
      <c r="E7904" s="40"/>
    </row>
    <row r="7905" spans="1:5" x14ac:dyDescent="0.3">
      <c r="A7905" t="s">
        <v>583</v>
      </c>
      <c r="B7905" t="s">
        <v>3488</v>
      </c>
      <c r="D7905" t="s">
        <v>582</v>
      </c>
      <c r="E7905" s="40"/>
    </row>
    <row r="7906" spans="1:5" x14ac:dyDescent="0.3">
      <c r="A7906" t="s">
        <v>584</v>
      </c>
      <c r="B7906" t="s">
        <v>3488</v>
      </c>
      <c r="D7906" t="s">
        <v>582</v>
      </c>
      <c r="E7906" s="40"/>
    </row>
    <row r="7907" spans="1:5" x14ac:dyDescent="0.3">
      <c r="A7907" t="s">
        <v>585</v>
      </c>
      <c r="B7907" t="s">
        <v>3488</v>
      </c>
      <c r="D7907" t="s">
        <v>582</v>
      </c>
      <c r="E7907" s="40"/>
    </row>
    <row r="7908" spans="1:5" x14ac:dyDescent="0.3">
      <c r="A7908" t="s">
        <v>583</v>
      </c>
      <c r="B7908" t="s">
        <v>3489</v>
      </c>
      <c r="D7908" t="s">
        <v>582</v>
      </c>
      <c r="E7908" s="40"/>
    </row>
    <row r="7909" spans="1:5" x14ac:dyDescent="0.3">
      <c r="A7909" t="s">
        <v>584</v>
      </c>
      <c r="B7909" t="s">
        <v>3489</v>
      </c>
      <c r="D7909" t="s">
        <v>582</v>
      </c>
      <c r="E7909" s="40"/>
    </row>
    <row r="7910" spans="1:5" x14ac:dyDescent="0.3">
      <c r="A7910" t="s">
        <v>585</v>
      </c>
      <c r="B7910" t="s">
        <v>3489</v>
      </c>
      <c r="D7910" t="s">
        <v>582</v>
      </c>
      <c r="E7910" s="40"/>
    </row>
    <row r="7911" spans="1:5" x14ac:dyDescent="0.3">
      <c r="A7911" t="s">
        <v>583</v>
      </c>
      <c r="B7911" t="s">
        <v>3490</v>
      </c>
      <c r="D7911" t="s">
        <v>582</v>
      </c>
      <c r="E7911" s="40"/>
    </row>
    <row r="7912" spans="1:5" x14ac:dyDescent="0.3">
      <c r="A7912" t="s">
        <v>584</v>
      </c>
      <c r="B7912" t="s">
        <v>3490</v>
      </c>
      <c r="D7912" t="s">
        <v>582</v>
      </c>
      <c r="E7912" s="40"/>
    </row>
    <row r="7913" spans="1:5" x14ac:dyDescent="0.3">
      <c r="A7913" t="s">
        <v>585</v>
      </c>
      <c r="B7913" t="s">
        <v>3490</v>
      </c>
      <c r="D7913" t="s">
        <v>582</v>
      </c>
      <c r="E7913" s="40"/>
    </row>
    <row r="7914" spans="1:5" x14ac:dyDescent="0.3">
      <c r="A7914" t="s">
        <v>583</v>
      </c>
      <c r="B7914" t="s">
        <v>3491</v>
      </c>
      <c r="D7914" t="s">
        <v>582</v>
      </c>
      <c r="E7914" s="40"/>
    </row>
    <row r="7915" spans="1:5" x14ac:dyDescent="0.3">
      <c r="A7915" t="s">
        <v>584</v>
      </c>
      <c r="B7915" t="s">
        <v>3491</v>
      </c>
      <c r="D7915" t="s">
        <v>582</v>
      </c>
      <c r="E7915" s="40"/>
    </row>
    <row r="7916" spans="1:5" x14ac:dyDescent="0.3">
      <c r="A7916" t="s">
        <v>585</v>
      </c>
      <c r="B7916" t="s">
        <v>3491</v>
      </c>
      <c r="D7916" t="s">
        <v>582</v>
      </c>
      <c r="E7916" s="40"/>
    </row>
    <row r="7917" spans="1:5" x14ac:dyDescent="0.3">
      <c r="A7917" t="s">
        <v>583</v>
      </c>
      <c r="B7917" t="s">
        <v>3492</v>
      </c>
      <c r="D7917" t="s">
        <v>582</v>
      </c>
      <c r="E7917" s="40"/>
    </row>
    <row r="7918" spans="1:5" x14ac:dyDescent="0.3">
      <c r="A7918" t="s">
        <v>584</v>
      </c>
      <c r="B7918" t="s">
        <v>3492</v>
      </c>
      <c r="D7918" t="s">
        <v>582</v>
      </c>
      <c r="E7918" s="40"/>
    </row>
    <row r="7919" spans="1:5" x14ac:dyDescent="0.3">
      <c r="A7919" t="s">
        <v>585</v>
      </c>
      <c r="B7919" t="s">
        <v>3492</v>
      </c>
      <c r="D7919" t="s">
        <v>582</v>
      </c>
      <c r="E7919" s="40"/>
    </row>
    <row r="7920" spans="1:5" x14ac:dyDescent="0.3">
      <c r="A7920" t="s">
        <v>583</v>
      </c>
      <c r="B7920" t="s">
        <v>3493</v>
      </c>
      <c r="D7920" t="s">
        <v>582</v>
      </c>
      <c r="E7920" s="40"/>
    </row>
    <row r="7921" spans="1:5" x14ac:dyDescent="0.3">
      <c r="A7921" t="s">
        <v>584</v>
      </c>
      <c r="B7921" t="s">
        <v>3493</v>
      </c>
      <c r="D7921" t="s">
        <v>582</v>
      </c>
      <c r="E7921" s="40"/>
    </row>
    <row r="7922" spans="1:5" x14ac:dyDescent="0.3">
      <c r="A7922" t="s">
        <v>585</v>
      </c>
      <c r="B7922" t="s">
        <v>3493</v>
      </c>
      <c r="D7922" t="s">
        <v>582</v>
      </c>
      <c r="E7922" s="40"/>
    </row>
    <row r="7923" spans="1:5" x14ac:dyDescent="0.3">
      <c r="A7923" t="s">
        <v>583</v>
      </c>
      <c r="B7923" t="s">
        <v>3494</v>
      </c>
      <c r="D7923" t="s">
        <v>582</v>
      </c>
      <c r="E7923" s="40"/>
    </row>
    <row r="7924" spans="1:5" x14ac:dyDescent="0.3">
      <c r="A7924" t="s">
        <v>584</v>
      </c>
      <c r="B7924" t="s">
        <v>3494</v>
      </c>
      <c r="D7924" t="s">
        <v>582</v>
      </c>
      <c r="E7924" s="40"/>
    </row>
    <row r="7925" spans="1:5" x14ac:dyDescent="0.3">
      <c r="A7925" t="s">
        <v>585</v>
      </c>
      <c r="B7925" t="s">
        <v>3494</v>
      </c>
      <c r="D7925" t="s">
        <v>582</v>
      </c>
      <c r="E7925" s="40"/>
    </row>
    <row r="7926" spans="1:5" x14ac:dyDescent="0.3">
      <c r="A7926" t="s">
        <v>583</v>
      </c>
      <c r="B7926" t="s">
        <v>3495</v>
      </c>
      <c r="D7926" t="s">
        <v>582</v>
      </c>
      <c r="E7926" s="40"/>
    </row>
    <row r="7927" spans="1:5" x14ac:dyDescent="0.3">
      <c r="A7927" t="s">
        <v>584</v>
      </c>
      <c r="B7927" t="s">
        <v>3495</v>
      </c>
      <c r="D7927" t="s">
        <v>582</v>
      </c>
      <c r="E7927" s="40"/>
    </row>
    <row r="7928" spans="1:5" x14ac:dyDescent="0.3">
      <c r="A7928" t="s">
        <v>585</v>
      </c>
      <c r="B7928" t="s">
        <v>3495</v>
      </c>
      <c r="D7928" t="s">
        <v>582</v>
      </c>
      <c r="E7928" s="40"/>
    </row>
    <row r="7929" spans="1:5" x14ac:dyDescent="0.3">
      <c r="A7929" t="s">
        <v>583</v>
      </c>
      <c r="B7929" t="s">
        <v>3496</v>
      </c>
      <c r="D7929" t="s">
        <v>582</v>
      </c>
      <c r="E7929" s="40"/>
    </row>
    <row r="7930" spans="1:5" x14ac:dyDescent="0.3">
      <c r="A7930" t="s">
        <v>584</v>
      </c>
      <c r="B7930" t="s">
        <v>3496</v>
      </c>
      <c r="D7930" t="s">
        <v>582</v>
      </c>
      <c r="E7930" s="40"/>
    </row>
    <row r="7931" spans="1:5" x14ac:dyDescent="0.3">
      <c r="A7931" t="s">
        <v>585</v>
      </c>
      <c r="B7931" t="s">
        <v>3496</v>
      </c>
      <c r="D7931" t="s">
        <v>582</v>
      </c>
      <c r="E7931" s="40"/>
    </row>
    <row r="7932" spans="1:5" x14ac:dyDescent="0.3">
      <c r="A7932" t="s">
        <v>583</v>
      </c>
      <c r="B7932" t="s">
        <v>3497</v>
      </c>
      <c r="D7932" t="s">
        <v>582</v>
      </c>
      <c r="E7932" s="40"/>
    </row>
    <row r="7933" spans="1:5" x14ac:dyDescent="0.3">
      <c r="A7933" t="s">
        <v>584</v>
      </c>
      <c r="B7933" t="s">
        <v>3497</v>
      </c>
      <c r="D7933" t="s">
        <v>582</v>
      </c>
      <c r="E7933" s="40"/>
    </row>
    <row r="7934" spans="1:5" x14ac:dyDescent="0.3">
      <c r="A7934" t="s">
        <v>585</v>
      </c>
      <c r="B7934" t="s">
        <v>3497</v>
      </c>
      <c r="D7934" t="s">
        <v>582</v>
      </c>
      <c r="E7934" s="40"/>
    </row>
    <row r="7935" spans="1:5" x14ac:dyDescent="0.3">
      <c r="A7935" t="s">
        <v>583</v>
      </c>
      <c r="B7935" t="s">
        <v>3498</v>
      </c>
      <c r="D7935" t="s">
        <v>582</v>
      </c>
      <c r="E7935" s="40"/>
    </row>
    <row r="7936" spans="1:5" x14ac:dyDescent="0.3">
      <c r="A7936" t="s">
        <v>584</v>
      </c>
      <c r="B7936" t="s">
        <v>3498</v>
      </c>
      <c r="D7936" t="s">
        <v>582</v>
      </c>
      <c r="E7936" s="40"/>
    </row>
    <row r="7937" spans="1:5" x14ac:dyDescent="0.3">
      <c r="A7937" t="s">
        <v>585</v>
      </c>
      <c r="B7937" t="s">
        <v>3498</v>
      </c>
      <c r="D7937" t="s">
        <v>582</v>
      </c>
      <c r="E7937" s="40"/>
    </row>
    <row r="7938" spans="1:5" x14ac:dyDescent="0.3">
      <c r="A7938" t="s">
        <v>583</v>
      </c>
      <c r="B7938" t="s">
        <v>3499</v>
      </c>
      <c r="D7938" t="s">
        <v>582</v>
      </c>
      <c r="E7938" s="40"/>
    </row>
    <row r="7939" spans="1:5" x14ac:dyDescent="0.3">
      <c r="A7939" t="s">
        <v>584</v>
      </c>
      <c r="B7939" t="s">
        <v>3499</v>
      </c>
      <c r="D7939" t="s">
        <v>582</v>
      </c>
      <c r="E7939" s="40"/>
    </row>
    <row r="7940" spans="1:5" x14ac:dyDescent="0.3">
      <c r="A7940" t="s">
        <v>585</v>
      </c>
      <c r="B7940" t="s">
        <v>3499</v>
      </c>
      <c r="D7940" t="s">
        <v>582</v>
      </c>
      <c r="E7940" s="40"/>
    </row>
    <row r="7941" spans="1:5" x14ac:dyDescent="0.3">
      <c r="A7941" t="s">
        <v>583</v>
      </c>
      <c r="B7941" t="s">
        <v>3500</v>
      </c>
      <c r="D7941" t="s">
        <v>582</v>
      </c>
      <c r="E7941" s="40"/>
    </row>
    <row r="7942" spans="1:5" x14ac:dyDescent="0.3">
      <c r="A7942" t="s">
        <v>584</v>
      </c>
      <c r="B7942" t="s">
        <v>3500</v>
      </c>
      <c r="D7942" t="s">
        <v>582</v>
      </c>
      <c r="E7942" s="40"/>
    </row>
    <row r="7943" spans="1:5" x14ac:dyDescent="0.3">
      <c r="A7943" t="s">
        <v>585</v>
      </c>
      <c r="B7943" t="s">
        <v>3500</v>
      </c>
      <c r="D7943" t="s">
        <v>582</v>
      </c>
      <c r="E7943" s="40"/>
    </row>
    <row r="7944" spans="1:5" x14ac:dyDescent="0.3">
      <c r="A7944" t="s">
        <v>583</v>
      </c>
      <c r="B7944" t="s">
        <v>3501</v>
      </c>
      <c r="D7944" t="s">
        <v>582</v>
      </c>
      <c r="E7944" s="40"/>
    </row>
    <row r="7945" spans="1:5" x14ac:dyDescent="0.3">
      <c r="A7945" t="s">
        <v>584</v>
      </c>
      <c r="B7945" t="s">
        <v>3501</v>
      </c>
      <c r="D7945" t="s">
        <v>582</v>
      </c>
      <c r="E7945" s="40"/>
    </row>
    <row r="7946" spans="1:5" x14ac:dyDescent="0.3">
      <c r="A7946" t="s">
        <v>585</v>
      </c>
      <c r="B7946" t="s">
        <v>3501</v>
      </c>
      <c r="D7946" t="s">
        <v>582</v>
      </c>
      <c r="E7946" s="40"/>
    </row>
    <row r="7947" spans="1:5" x14ac:dyDescent="0.3">
      <c r="A7947" t="s">
        <v>583</v>
      </c>
      <c r="B7947" t="s">
        <v>3502</v>
      </c>
      <c r="D7947" t="s">
        <v>582</v>
      </c>
      <c r="E7947" s="40"/>
    </row>
    <row r="7948" spans="1:5" x14ac:dyDescent="0.3">
      <c r="A7948" t="s">
        <v>584</v>
      </c>
      <c r="B7948" t="s">
        <v>3502</v>
      </c>
      <c r="D7948" t="s">
        <v>582</v>
      </c>
      <c r="E7948" s="40"/>
    </row>
    <row r="7949" spans="1:5" x14ac:dyDescent="0.3">
      <c r="A7949" t="s">
        <v>585</v>
      </c>
      <c r="B7949" t="s">
        <v>3502</v>
      </c>
      <c r="D7949" t="s">
        <v>582</v>
      </c>
      <c r="E7949" s="40"/>
    </row>
    <row r="7950" spans="1:5" x14ac:dyDescent="0.3">
      <c r="A7950" t="s">
        <v>583</v>
      </c>
      <c r="B7950" t="s">
        <v>3503</v>
      </c>
      <c r="D7950" t="s">
        <v>582</v>
      </c>
      <c r="E7950" s="40"/>
    </row>
    <row r="7951" spans="1:5" x14ac:dyDescent="0.3">
      <c r="A7951" t="s">
        <v>584</v>
      </c>
      <c r="B7951" t="s">
        <v>3503</v>
      </c>
      <c r="D7951" t="s">
        <v>582</v>
      </c>
      <c r="E7951" s="40"/>
    </row>
    <row r="7952" spans="1:5" x14ac:dyDescent="0.3">
      <c r="A7952" t="s">
        <v>585</v>
      </c>
      <c r="B7952" t="s">
        <v>3503</v>
      </c>
      <c r="D7952" t="s">
        <v>582</v>
      </c>
      <c r="E7952" s="40"/>
    </row>
    <row r="7953" spans="1:5" x14ac:dyDescent="0.3">
      <c r="A7953" t="s">
        <v>583</v>
      </c>
      <c r="B7953" t="s">
        <v>3504</v>
      </c>
      <c r="D7953" t="s">
        <v>582</v>
      </c>
      <c r="E7953" s="40"/>
    </row>
    <row r="7954" spans="1:5" x14ac:dyDescent="0.3">
      <c r="A7954" t="s">
        <v>584</v>
      </c>
      <c r="B7954" t="s">
        <v>3504</v>
      </c>
      <c r="D7954" t="s">
        <v>582</v>
      </c>
      <c r="E7954" s="40"/>
    </row>
    <row r="7955" spans="1:5" x14ac:dyDescent="0.3">
      <c r="A7955" t="s">
        <v>585</v>
      </c>
      <c r="B7955" t="s">
        <v>3504</v>
      </c>
      <c r="D7955" t="s">
        <v>582</v>
      </c>
      <c r="E7955" s="40"/>
    </row>
    <row r="7956" spans="1:5" x14ac:dyDescent="0.3">
      <c r="A7956" t="s">
        <v>583</v>
      </c>
      <c r="B7956" t="s">
        <v>3505</v>
      </c>
      <c r="D7956" t="s">
        <v>582</v>
      </c>
      <c r="E7956" s="40"/>
    </row>
    <row r="7957" spans="1:5" x14ac:dyDescent="0.3">
      <c r="A7957" t="s">
        <v>584</v>
      </c>
      <c r="B7957" t="s">
        <v>3505</v>
      </c>
      <c r="D7957" t="s">
        <v>582</v>
      </c>
      <c r="E7957" s="40"/>
    </row>
    <row r="7958" spans="1:5" x14ac:dyDescent="0.3">
      <c r="A7958" t="s">
        <v>585</v>
      </c>
      <c r="B7958" t="s">
        <v>3505</v>
      </c>
      <c r="D7958" t="s">
        <v>582</v>
      </c>
      <c r="E7958" s="40"/>
    </row>
    <row r="7959" spans="1:5" x14ac:dyDescent="0.3">
      <c r="A7959" t="s">
        <v>583</v>
      </c>
      <c r="B7959" t="s">
        <v>3506</v>
      </c>
      <c r="D7959" t="s">
        <v>582</v>
      </c>
      <c r="E7959" s="40"/>
    </row>
    <row r="7960" spans="1:5" x14ac:dyDescent="0.3">
      <c r="A7960" t="s">
        <v>584</v>
      </c>
      <c r="B7960" t="s">
        <v>3506</v>
      </c>
      <c r="D7960" t="s">
        <v>582</v>
      </c>
      <c r="E7960" s="40"/>
    </row>
    <row r="7961" spans="1:5" x14ac:dyDescent="0.3">
      <c r="A7961" t="s">
        <v>585</v>
      </c>
      <c r="B7961" t="s">
        <v>3506</v>
      </c>
      <c r="D7961" t="s">
        <v>582</v>
      </c>
      <c r="E7961" s="40"/>
    </row>
    <row r="7962" spans="1:5" x14ac:dyDescent="0.3">
      <c r="A7962" t="s">
        <v>583</v>
      </c>
      <c r="B7962" t="s">
        <v>3507</v>
      </c>
      <c r="D7962" t="s">
        <v>582</v>
      </c>
      <c r="E7962" s="40"/>
    </row>
    <row r="7963" spans="1:5" x14ac:dyDescent="0.3">
      <c r="A7963" t="s">
        <v>584</v>
      </c>
      <c r="B7963" t="s">
        <v>3507</v>
      </c>
      <c r="D7963" t="s">
        <v>582</v>
      </c>
      <c r="E7963" s="40"/>
    </row>
    <row r="7964" spans="1:5" x14ac:dyDescent="0.3">
      <c r="A7964" t="s">
        <v>585</v>
      </c>
      <c r="B7964" t="s">
        <v>3507</v>
      </c>
      <c r="D7964" t="s">
        <v>582</v>
      </c>
      <c r="E7964" s="40"/>
    </row>
    <row r="7965" spans="1:5" x14ac:dyDescent="0.3">
      <c r="A7965" t="s">
        <v>583</v>
      </c>
      <c r="B7965" t="s">
        <v>3508</v>
      </c>
      <c r="D7965" t="s">
        <v>582</v>
      </c>
      <c r="E7965" s="40"/>
    </row>
    <row r="7966" spans="1:5" x14ac:dyDescent="0.3">
      <c r="A7966" t="s">
        <v>584</v>
      </c>
      <c r="B7966" t="s">
        <v>3508</v>
      </c>
      <c r="D7966" t="s">
        <v>582</v>
      </c>
      <c r="E7966" s="40"/>
    </row>
    <row r="7967" spans="1:5" x14ac:dyDescent="0.3">
      <c r="A7967" t="s">
        <v>585</v>
      </c>
      <c r="B7967" t="s">
        <v>3508</v>
      </c>
      <c r="D7967" t="s">
        <v>582</v>
      </c>
      <c r="E7967" s="40"/>
    </row>
    <row r="7968" spans="1:5" x14ac:dyDescent="0.3">
      <c r="A7968" t="s">
        <v>583</v>
      </c>
      <c r="B7968" t="s">
        <v>3509</v>
      </c>
      <c r="D7968" t="s">
        <v>582</v>
      </c>
      <c r="E7968" s="40"/>
    </row>
    <row r="7969" spans="1:5" x14ac:dyDescent="0.3">
      <c r="A7969" t="s">
        <v>584</v>
      </c>
      <c r="B7969" t="s">
        <v>3509</v>
      </c>
      <c r="D7969" t="s">
        <v>582</v>
      </c>
      <c r="E7969" s="40"/>
    </row>
    <row r="7970" spans="1:5" x14ac:dyDescent="0.3">
      <c r="A7970" t="s">
        <v>585</v>
      </c>
      <c r="B7970" t="s">
        <v>3509</v>
      </c>
      <c r="D7970" t="s">
        <v>582</v>
      </c>
      <c r="E7970" s="40"/>
    </row>
    <row r="7971" spans="1:5" x14ac:dyDescent="0.3">
      <c r="A7971" t="s">
        <v>583</v>
      </c>
      <c r="B7971" t="s">
        <v>3510</v>
      </c>
      <c r="D7971" t="s">
        <v>582</v>
      </c>
      <c r="E7971" s="40"/>
    </row>
    <row r="7972" spans="1:5" x14ac:dyDescent="0.3">
      <c r="A7972" t="s">
        <v>584</v>
      </c>
      <c r="B7972" t="s">
        <v>3510</v>
      </c>
      <c r="D7972" t="s">
        <v>582</v>
      </c>
      <c r="E7972" s="40"/>
    </row>
    <row r="7973" spans="1:5" x14ac:dyDescent="0.3">
      <c r="A7973" t="s">
        <v>585</v>
      </c>
      <c r="B7973" t="s">
        <v>3510</v>
      </c>
      <c r="D7973" t="s">
        <v>582</v>
      </c>
      <c r="E7973" s="40"/>
    </row>
    <row r="7974" spans="1:5" x14ac:dyDescent="0.3">
      <c r="A7974" t="s">
        <v>583</v>
      </c>
      <c r="B7974" t="s">
        <v>3511</v>
      </c>
      <c r="D7974" t="s">
        <v>582</v>
      </c>
      <c r="E7974" s="40"/>
    </row>
    <row r="7975" spans="1:5" x14ac:dyDescent="0.3">
      <c r="A7975" t="s">
        <v>584</v>
      </c>
      <c r="B7975" t="s">
        <v>3511</v>
      </c>
      <c r="D7975" t="s">
        <v>582</v>
      </c>
      <c r="E7975" s="40"/>
    </row>
    <row r="7976" spans="1:5" x14ac:dyDescent="0.3">
      <c r="A7976" t="s">
        <v>585</v>
      </c>
      <c r="B7976" t="s">
        <v>3511</v>
      </c>
      <c r="D7976" t="s">
        <v>582</v>
      </c>
      <c r="E7976" s="40"/>
    </row>
    <row r="7977" spans="1:5" x14ac:dyDescent="0.3">
      <c r="A7977" t="s">
        <v>583</v>
      </c>
      <c r="B7977" t="s">
        <v>3512</v>
      </c>
      <c r="D7977" t="s">
        <v>582</v>
      </c>
      <c r="E7977" s="40"/>
    </row>
    <row r="7978" spans="1:5" x14ac:dyDescent="0.3">
      <c r="A7978" t="s">
        <v>584</v>
      </c>
      <c r="B7978" t="s">
        <v>3512</v>
      </c>
      <c r="D7978" t="s">
        <v>582</v>
      </c>
      <c r="E7978" s="40"/>
    </row>
    <row r="7979" spans="1:5" x14ac:dyDescent="0.3">
      <c r="A7979" t="s">
        <v>585</v>
      </c>
      <c r="B7979" t="s">
        <v>3512</v>
      </c>
      <c r="D7979" t="s">
        <v>582</v>
      </c>
      <c r="E7979" s="40"/>
    </row>
    <row r="7980" spans="1:5" x14ac:dyDescent="0.3">
      <c r="A7980" t="s">
        <v>583</v>
      </c>
      <c r="B7980" t="s">
        <v>3513</v>
      </c>
      <c r="D7980" t="s">
        <v>582</v>
      </c>
      <c r="E7980" s="40"/>
    </row>
    <row r="7981" spans="1:5" x14ac:dyDescent="0.3">
      <c r="A7981" t="s">
        <v>584</v>
      </c>
      <c r="B7981" t="s">
        <v>3513</v>
      </c>
      <c r="D7981" t="s">
        <v>582</v>
      </c>
      <c r="E7981" s="40"/>
    </row>
    <row r="7982" spans="1:5" x14ac:dyDescent="0.3">
      <c r="A7982" t="s">
        <v>585</v>
      </c>
      <c r="B7982" t="s">
        <v>3513</v>
      </c>
      <c r="D7982" t="s">
        <v>582</v>
      </c>
      <c r="E7982" s="40"/>
    </row>
    <row r="7983" spans="1:5" x14ac:dyDescent="0.3">
      <c r="A7983" t="s">
        <v>583</v>
      </c>
      <c r="B7983" t="s">
        <v>3514</v>
      </c>
      <c r="D7983" t="s">
        <v>582</v>
      </c>
      <c r="E7983" s="40"/>
    </row>
    <row r="7984" spans="1:5" x14ac:dyDescent="0.3">
      <c r="A7984" t="s">
        <v>584</v>
      </c>
      <c r="B7984" t="s">
        <v>3514</v>
      </c>
      <c r="D7984" t="s">
        <v>582</v>
      </c>
      <c r="E7984" s="40"/>
    </row>
    <row r="7985" spans="1:5" x14ac:dyDescent="0.3">
      <c r="A7985" t="s">
        <v>585</v>
      </c>
      <c r="B7985" t="s">
        <v>3514</v>
      </c>
      <c r="D7985" t="s">
        <v>582</v>
      </c>
      <c r="E7985" s="40"/>
    </row>
    <row r="7986" spans="1:5" x14ac:dyDescent="0.3">
      <c r="A7986" t="s">
        <v>583</v>
      </c>
      <c r="B7986" t="s">
        <v>3515</v>
      </c>
      <c r="D7986" t="s">
        <v>582</v>
      </c>
      <c r="E7986" s="40"/>
    </row>
    <row r="7987" spans="1:5" x14ac:dyDescent="0.3">
      <c r="A7987" t="s">
        <v>584</v>
      </c>
      <c r="B7987" t="s">
        <v>3515</v>
      </c>
      <c r="D7987" t="s">
        <v>582</v>
      </c>
      <c r="E7987" s="40"/>
    </row>
    <row r="7988" spans="1:5" x14ac:dyDescent="0.3">
      <c r="A7988" t="s">
        <v>585</v>
      </c>
      <c r="B7988" t="s">
        <v>3515</v>
      </c>
      <c r="D7988" t="s">
        <v>582</v>
      </c>
      <c r="E7988" s="40"/>
    </row>
    <row r="7989" spans="1:5" x14ac:dyDescent="0.3">
      <c r="A7989" t="s">
        <v>583</v>
      </c>
      <c r="B7989" t="s">
        <v>3516</v>
      </c>
      <c r="D7989" t="s">
        <v>582</v>
      </c>
      <c r="E7989" s="40"/>
    </row>
    <row r="7990" spans="1:5" x14ac:dyDescent="0.3">
      <c r="A7990" t="s">
        <v>584</v>
      </c>
      <c r="B7990" t="s">
        <v>3516</v>
      </c>
      <c r="D7990" t="s">
        <v>582</v>
      </c>
      <c r="E7990" s="40"/>
    </row>
    <row r="7991" spans="1:5" x14ac:dyDescent="0.3">
      <c r="A7991" t="s">
        <v>585</v>
      </c>
      <c r="B7991" t="s">
        <v>3516</v>
      </c>
      <c r="D7991" t="s">
        <v>582</v>
      </c>
      <c r="E7991" s="40"/>
    </row>
    <row r="7992" spans="1:5" x14ac:dyDescent="0.3">
      <c r="A7992" t="s">
        <v>583</v>
      </c>
      <c r="B7992" t="s">
        <v>3517</v>
      </c>
      <c r="D7992" t="s">
        <v>582</v>
      </c>
      <c r="E7992" s="40"/>
    </row>
    <row r="7993" spans="1:5" x14ac:dyDescent="0.3">
      <c r="A7993" t="s">
        <v>584</v>
      </c>
      <c r="B7993" t="s">
        <v>3517</v>
      </c>
      <c r="D7993" t="s">
        <v>582</v>
      </c>
      <c r="E7993" s="40"/>
    </row>
    <row r="7994" spans="1:5" x14ac:dyDescent="0.3">
      <c r="A7994" t="s">
        <v>585</v>
      </c>
      <c r="B7994" t="s">
        <v>3517</v>
      </c>
      <c r="D7994" t="s">
        <v>582</v>
      </c>
      <c r="E7994" s="40"/>
    </row>
    <row r="7995" spans="1:5" x14ac:dyDescent="0.3">
      <c r="A7995" t="s">
        <v>583</v>
      </c>
      <c r="B7995" t="s">
        <v>3518</v>
      </c>
      <c r="D7995" t="s">
        <v>582</v>
      </c>
      <c r="E7995" s="40"/>
    </row>
    <row r="7996" spans="1:5" x14ac:dyDescent="0.3">
      <c r="A7996" t="s">
        <v>584</v>
      </c>
      <c r="B7996" t="s">
        <v>3518</v>
      </c>
      <c r="D7996" t="s">
        <v>582</v>
      </c>
      <c r="E7996" s="40"/>
    </row>
    <row r="7997" spans="1:5" x14ac:dyDescent="0.3">
      <c r="A7997" t="s">
        <v>585</v>
      </c>
      <c r="B7997" t="s">
        <v>3518</v>
      </c>
      <c r="D7997" t="s">
        <v>582</v>
      </c>
      <c r="E7997" s="40"/>
    </row>
    <row r="7998" spans="1:5" x14ac:dyDescent="0.3">
      <c r="A7998" t="s">
        <v>583</v>
      </c>
      <c r="B7998" t="s">
        <v>3519</v>
      </c>
      <c r="D7998" t="s">
        <v>582</v>
      </c>
      <c r="E7998" s="40"/>
    </row>
    <row r="7999" spans="1:5" x14ac:dyDescent="0.3">
      <c r="A7999" t="s">
        <v>584</v>
      </c>
      <c r="B7999" t="s">
        <v>3519</v>
      </c>
      <c r="D7999" t="s">
        <v>582</v>
      </c>
      <c r="E7999" s="40"/>
    </row>
    <row r="8000" spans="1:5" x14ac:dyDescent="0.3">
      <c r="A8000" t="s">
        <v>585</v>
      </c>
      <c r="B8000" t="s">
        <v>3519</v>
      </c>
      <c r="D8000" t="s">
        <v>582</v>
      </c>
      <c r="E8000" s="40"/>
    </row>
    <row r="8001" spans="1:5" x14ac:dyDescent="0.3">
      <c r="A8001" t="s">
        <v>583</v>
      </c>
      <c r="B8001" t="s">
        <v>3520</v>
      </c>
      <c r="D8001" t="s">
        <v>582</v>
      </c>
      <c r="E8001" s="40"/>
    </row>
    <row r="8002" spans="1:5" x14ac:dyDescent="0.3">
      <c r="A8002" t="s">
        <v>584</v>
      </c>
      <c r="B8002" t="s">
        <v>3520</v>
      </c>
      <c r="D8002" t="s">
        <v>582</v>
      </c>
      <c r="E8002" s="40"/>
    </row>
    <row r="8003" spans="1:5" x14ac:dyDescent="0.3">
      <c r="A8003" t="s">
        <v>585</v>
      </c>
      <c r="B8003" t="s">
        <v>3520</v>
      </c>
      <c r="D8003" t="s">
        <v>582</v>
      </c>
      <c r="E8003" s="40"/>
    </row>
    <row r="8004" spans="1:5" x14ac:dyDescent="0.3">
      <c r="A8004" t="s">
        <v>583</v>
      </c>
      <c r="B8004" t="s">
        <v>3521</v>
      </c>
      <c r="D8004" t="s">
        <v>582</v>
      </c>
      <c r="E8004" s="40"/>
    </row>
    <row r="8005" spans="1:5" x14ac:dyDescent="0.3">
      <c r="A8005" t="s">
        <v>584</v>
      </c>
      <c r="B8005" t="s">
        <v>3521</v>
      </c>
      <c r="D8005" t="s">
        <v>582</v>
      </c>
      <c r="E8005" s="40"/>
    </row>
    <row r="8006" spans="1:5" x14ac:dyDescent="0.3">
      <c r="A8006" t="s">
        <v>585</v>
      </c>
      <c r="B8006" t="s">
        <v>3521</v>
      </c>
      <c r="D8006" t="s">
        <v>582</v>
      </c>
      <c r="E8006" s="40"/>
    </row>
    <row r="8007" spans="1:5" x14ac:dyDescent="0.3">
      <c r="A8007" t="s">
        <v>583</v>
      </c>
      <c r="B8007" t="s">
        <v>3522</v>
      </c>
      <c r="D8007" t="s">
        <v>582</v>
      </c>
      <c r="E8007" s="40"/>
    </row>
    <row r="8008" spans="1:5" x14ac:dyDescent="0.3">
      <c r="A8008" t="s">
        <v>584</v>
      </c>
      <c r="B8008" t="s">
        <v>3522</v>
      </c>
      <c r="D8008" t="s">
        <v>582</v>
      </c>
      <c r="E8008" s="40"/>
    </row>
    <row r="8009" spans="1:5" x14ac:dyDescent="0.3">
      <c r="A8009" t="s">
        <v>585</v>
      </c>
      <c r="B8009" t="s">
        <v>3522</v>
      </c>
      <c r="D8009" t="s">
        <v>582</v>
      </c>
      <c r="E8009" s="40"/>
    </row>
    <row r="8010" spans="1:5" x14ac:dyDescent="0.3">
      <c r="A8010" t="s">
        <v>583</v>
      </c>
      <c r="B8010" t="s">
        <v>3523</v>
      </c>
      <c r="D8010" t="s">
        <v>582</v>
      </c>
      <c r="E8010" s="40"/>
    </row>
    <row r="8011" spans="1:5" x14ac:dyDescent="0.3">
      <c r="A8011" t="s">
        <v>584</v>
      </c>
      <c r="B8011" t="s">
        <v>3523</v>
      </c>
      <c r="D8011" t="s">
        <v>582</v>
      </c>
      <c r="E8011" s="40"/>
    </row>
    <row r="8012" spans="1:5" x14ac:dyDescent="0.3">
      <c r="A8012" t="s">
        <v>585</v>
      </c>
      <c r="B8012" t="s">
        <v>3523</v>
      </c>
      <c r="D8012" t="s">
        <v>582</v>
      </c>
      <c r="E8012" s="40"/>
    </row>
    <row r="8013" spans="1:5" x14ac:dyDescent="0.3">
      <c r="A8013" t="s">
        <v>583</v>
      </c>
      <c r="B8013" t="s">
        <v>3524</v>
      </c>
      <c r="D8013" t="s">
        <v>582</v>
      </c>
      <c r="E8013" s="40"/>
    </row>
    <row r="8014" spans="1:5" x14ac:dyDescent="0.3">
      <c r="A8014" t="s">
        <v>584</v>
      </c>
      <c r="B8014" t="s">
        <v>3524</v>
      </c>
      <c r="D8014" t="s">
        <v>582</v>
      </c>
      <c r="E8014" s="40"/>
    </row>
    <row r="8015" spans="1:5" x14ac:dyDescent="0.3">
      <c r="A8015" t="s">
        <v>585</v>
      </c>
      <c r="B8015" t="s">
        <v>3524</v>
      </c>
      <c r="D8015" t="s">
        <v>582</v>
      </c>
      <c r="E8015" s="40"/>
    </row>
    <row r="8016" spans="1:5" x14ac:dyDescent="0.3">
      <c r="A8016" t="s">
        <v>583</v>
      </c>
      <c r="B8016" t="s">
        <v>3525</v>
      </c>
      <c r="D8016" t="s">
        <v>582</v>
      </c>
      <c r="E8016" s="40"/>
    </row>
    <row r="8017" spans="1:5" x14ac:dyDescent="0.3">
      <c r="A8017" t="s">
        <v>584</v>
      </c>
      <c r="B8017" t="s">
        <v>3525</v>
      </c>
      <c r="D8017" t="s">
        <v>582</v>
      </c>
      <c r="E8017" s="40"/>
    </row>
    <row r="8018" spans="1:5" x14ac:dyDescent="0.3">
      <c r="A8018" t="s">
        <v>585</v>
      </c>
      <c r="B8018" t="s">
        <v>3525</v>
      </c>
      <c r="D8018" t="s">
        <v>582</v>
      </c>
      <c r="E8018" s="40"/>
    </row>
    <row r="8019" spans="1:5" x14ac:dyDescent="0.3">
      <c r="A8019" t="s">
        <v>583</v>
      </c>
      <c r="B8019" t="s">
        <v>3526</v>
      </c>
      <c r="D8019" t="s">
        <v>582</v>
      </c>
      <c r="E8019" s="40"/>
    </row>
    <row r="8020" spans="1:5" x14ac:dyDescent="0.3">
      <c r="A8020" t="s">
        <v>584</v>
      </c>
      <c r="B8020" t="s">
        <v>3526</v>
      </c>
      <c r="D8020" t="s">
        <v>582</v>
      </c>
      <c r="E8020" s="40"/>
    </row>
    <row r="8021" spans="1:5" x14ac:dyDescent="0.3">
      <c r="A8021" t="s">
        <v>585</v>
      </c>
      <c r="B8021" t="s">
        <v>3526</v>
      </c>
      <c r="D8021" t="s">
        <v>582</v>
      </c>
      <c r="E8021" s="40"/>
    </row>
    <row r="8022" spans="1:5" x14ac:dyDescent="0.3">
      <c r="A8022" t="s">
        <v>583</v>
      </c>
      <c r="B8022" t="s">
        <v>3527</v>
      </c>
      <c r="D8022" t="s">
        <v>582</v>
      </c>
      <c r="E8022" s="40"/>
    </row>
    <row r="8023" spans="1:5" x14ac:dyDescent="0.3">
      <c r="A8023" t="s">
        <v>584</v>
      </c>
      <c r="B8023" t="s">
        <v>3527</v>
      </c>
      <c r="D8023" t="s">
        <v>582</v>
      </c>
      <c r="E8023" s="40"/>
    </row>
    <row r="8024" spans="1:5" x14ac:dyDescent="0.3">
      <c r="A8024" t="s">
        <v>585</v>
      </c>
      <c r="B8024" t="s">
        <v>3527</v>
      </c>
      <c r="D8024" t="s">
        <v>582</v>
      </c>
      <c r="E8024" s="40"/>
    </row>
    <row r="8025" spans="1:5" x14ac:dyDescent="0.3">
      <c r="A8025" t="s">
        <v>583</v>
      </c>
      <c r="B8025" t="s">
        <v>3528</v>
      </c>
      <c r="D8025" t="s">
        <v>582</v>
      </c>
      <c r="E8025" s="40"/>
    </row>
    <row r="8026" spans="1:5" x14ac:dyDescent="0.3">
      <c r="A8026" t="s">
        <v>584</v>
      </c>
      <c r="B8026" t="s">
        <v>3528</v>
      </c>
      <c r="D8026" t="s">
        <v>582</v>
      </c>
      <c r="E8026" s="40"/>
    </row>
    <row r="8027" spans="1:5" x14ac:dyDescent="0.3">
      <c r="A8027" t="s">
        <v>585</v>
      </c>
      <c r="B8027" t="s">
        <v>3528</v>
      </c>
      <c r="D8027" t="s">
        <v>582</v>
      </c>
      <c r="E8027" s="40"/>
    </row>
    <row r="8028" spans="1:5" x14ac:dyDescent="0.3">
      <c r="A8028" t="s">
        <v>583</v>
      </c>
      <c r="B8028" t="s">
        <v>3529</v>
      </c>
      <c r="D8028" t="s">
        <v>582</v>
      </c>
      <c r="E8028" s="40"/>
    </row>
    <row r="8029" spans="1:5" x14ac:dyDescent="0.3">
      <c r="A8029" t="s">
        <v>584</v>
      </c>
      <c r="B8029" t="s">
        <v>3529</v>
      </c>
      <c r="D8029" t="s">
        <v>582</v>
      </c>
      <c r="E8029" s="40"/>
    </row>
    <row r="8030" spans="1:5" x14ac:dyDescent="0.3">
      <c r="A8030" t="s">
        <v>585</v>
      </c>
      <c r="B8030" t="s">
        <v>3529</v>
      </c>
      <c r="D8030" t="s">
        <v>582</v>
      </c>
      <c r="E8030" s="40"/>
    </row>
    <row r="8031" spans="1:5" x14ac:dyDescent="0.3">
      <c r="A8031" t="s">
        <v>583</v>
      </c>
      <c r="B8031" t="s">
        <v>3530</v>
      </c>
      <c r="D8031" t="s">
        <v>582</v>
      </c>
      <c r="E8031" s="40"/>
    </row>
    <row r="8032" spans="1:5" x14ac:dyDescent="0.3">
      <c r="A8032" t="s">
        <v>584</v>
      </c>
      <c r="B8032" t="s">
        <v>3530</v>
      </c>
      <c r="D8032" t="s">
        <v>582</v>
      </c>
      <c r="E8032" s="40"/>
    </row>
    <row r="8033" spans="1:5" x14ac:dyDescent="0.3">
      <c r="A8033" t="s">
        <v>585</v>
      </c>
      <c r="B8033" t="s">
        <v>3530</v>
      </c>
      <c r="D8033" t="s">
        <v>582</v>
      </c>
      <c r="E8033" s="40"/>
    </row>
    <row r="8034" spans="1:5" x14ac:dyDescent="0.3">
      <c r="A8034" t="s">
        <v>583</v>
      </c>
      <c r="B8034" t="s">
        <v>3531</v>
      </c>
      <c r="D8034" t="s">
        <v>582</v>
      </c>
      <c r="E8034" s="40"/>
    </row>
    <row r="8035" spans="1:5" x14ac:dyDescent="0.3">
      <c r="A8035" t="s">
        <v>584</v>
      </c>
      <c r="B8035" t="s">
        <v>3531</v>
      </c>
      <c r="D8035" t="s">
        <v>582</v>
      </c>
      <c r="E8035" s="40"/>
    </row>
    <row r="8036" spans="1:5" x14ac:dyDescent="0.3">
      <c r="A8036" t="s">
        <v>585</v>
      </c>
      <c r="B8036" t="s">
        <v>3531</v>
      </c>
      <c r="D8036" t="s">
        <v>582</v>
      </c>
      <c r="E8036" s="40"/>
    </row>
    <row r="8037" spans="1:5" x14ac:dyDescent="0.3">
      <c r="A8037" t="s">
        <v>583</v>
      </c>
      <c r="B8037" t="s">
        <v>3532</v>
      </c>
      <c r="D8037" t="s">
        <v>582</v>
      </c>
      <c r="E8037" s="40"/>
    </row>
    <row r="8038" spans="1:5" x14ac:dyDescent="0.3">
      <c r="A8038" t="s">
        <v>584</v>
      </c>
      <c r="B8038" t="s">
        <v>3532</v>
      </c>
      <c r="D8038" t="s">
        <v>582</v>
      </c>
      <c r="E8038" s="40"/>
    </row>
    <row r="8039" spans="1:5" x14ac:dyDescent="0.3">
      <c r="A8039" t="s">
        <v>585</v>
      </c>
      <c r="B8039" t="s">
        <v>3532</v>
      </c>
      <c r="D8039" t="s">
        <v>582</v>
      </c>
      <c r="E8039" s="40"/>
    </row>
    <row r="8040" spans="1:5" x14ac:dyDescent="0.3">
      <c r="A8040" t="s">
        <v>583</v>
      </c>
      <c r="B8040" t="s">
        <v>3533</v>
      </c>
      <c r="D8040" t="s">
        <v>582</v>
      </c>
      <c r="E8040" s="40"/>
    </row>
    <row r="8041" spans="1:5" x14ac:dyDescent="0.3">
      <c r="A8041" t="s">
        <v>584</v>
      </c>
      <c r="B8041" t="s">
        <v>3533</v>
      </c>
      <c r="D8041" t="s">
        <v>582</v>
      </c>
      <c r="E8041" s="40"/>
    </row>
    <row r="8042" spans="1:5" x14ac:dyDescent="0.3">
      <c r="A8042" t="s">
        <v>585</v>
      </c>
      <c r="B8042" t="s">
        <v>3533</v>
      </c>
      <c r="D8042" t="s">
        <v>582</v>
      </c>
      <c r="E8042" s="40"/>
    </row>
    <row r="8043" spans="1:5" x14ac:dyDescent="0.3">
      <c r="A8043" t="s">
        <v>583</v>
      </c>
      <c r="B8043" t="s">
        <v>3534</v>
      </c>
      <c r="D8043" t="s">
        <v>582</v>
      </c>
      <c r="E8043" s="40"/>
    </row>
    <row r="8044" spans="1:5" x14ac:dyDescent="0.3">
      <c r="A8044" t="s">
        <v>584</v>
      </c>
      <c r="B8044" t="s">
        <v>3534</v>
      </c>
      <c r="D8044" t="s">
        <v>582</v>
      </c>
      <c r="E8044" s="40"/>
    </row>
    <row r="8045" spans="1:5" x14ac:dyDescent="0.3">
      <c r="A8045" t="s">
        <v>585</v>
      </c>
      <c r="B8045" t="s">
        <v>3534</v>
      </c>
      <c r="D8045" t="s">
        <v>582</v>
      </c>
      <c r="E8045" s="40"/>
    </row>
    <row r="8046" spans="1:5" x14ac:dyDescent="0.3">
      <c r="A8046" t="s">
        <v>583</v>
      </c>
      <c r="B8046" t="s">
        <v>3535</v>
      </c>
      <c r="D8046" t="s">
        <v>582</v>
      </c>
      <c r="E8046" s="40"/>
    </row>
    <row r="8047" spans="1:5" x14ac:dyDescent="0.3">
      <c r="A8047" t="s">
        <v>584</v>
      </c>
      <c r="B8047" t="s">
        <v>3535</v>
      </c>
      <c r="D8047" t="s">
        <v>582</v>
      </c>
      <c r="E8047" s="40"/>
    </row>
    <row r="8048" spans="1:5" x14ac:dyDescent="0.3">
      <c r="A8048" t="s">
        <v>585</v>
      </c>
      <c r="B8048" t="s">
        <v>3535</v>
      </c>
      <c r="D8048" t="s">
        <v>582</v>
      </c>
      <c r="E8048" s="40"/>
    </row>
    <row r="8049" spans="1:5" x14ac:dyDescent="0.3">
      <c r="A8049" t="s">
        <v>583</v>
      </c>
      <c r="B8049" t="s">
        <v>3536</v>
      </c>
      <c r="D8049" t="s">
        <v>582</v>
      </c>
      <c r="E8049" s="40"/>
    </row>
    <row r="8050" spans="1:5" x14ac:dyDescent="0.3">
      <c r="A8050" t="s">
        <v>584</v>
      </c>
      <c r="B8050" t="s">
        <v>3536</v>
      </c>
      <c r="D8050" t="s">
        <v>582</v>
      </c>
      <c r="E8050" s="40"/>
    </row>
    <row r="8051" spans="1:5" x14ac:dyDescent="0.3">
      <c r="A8051" t="s">
        <v>585</v>
      </c>
      <c r="B8051" t="s">
        <v>3536</v>
      </c>
      <c r="D8051" t="s">
        <v>582</v>
      </c>
      <c r="E8051" s="40"/>
    </row>
    <row r="8052" spans="1:5" x14ac:dyDescent="0.3">
      <c r="A8052" t="s">
        <v>583</v>
      </c>
      <c r="B8052" t="s">
        <v>3537</v>
      </c>
      <c r="D8052" t="s">
        <v>582</v>
      </c>
      <c r="E8052" s="40"/>
    </row>
    <row r="8053" spans="1:5" x14ac:dyDescent="0.3">
      <c r="A8053" t="s">
        <v>584</v>
      </c>
      <c r="B8053" t="s">
        <v>3537</v>
      </c>
      <c r="D8053" t="s">
        <v>582</v>
      </c>
      <c r="E8053" s="40"/>
    </row>
    <row r="8054" spans="1:5" x14ac:dyDescent="0.3">
      <c r="A8054" t="s">
        <v>585</v>
      </c>
      <c r="B8054" t="s">
        <v>3537</v>
      </c>
      <c r="D8054" t="s">
        <v>582</v>
      </c>
      <c r="E8054" s="40"/>
    </row>
    <row r="8055" spans="1:5" x14ac:dyDescent="0.3">
      <c r="A8055" t="s">
        <v>583</v>
      </c>
      <c r="B8055" t="s">
        <v>3538</v>
      </c>
      <c r="D8055" t="s">
        <v>582</v>
      </c>
      <c r="E8055" s="40"/>
    </row>
    <row r="8056" spans="1:5" x14ac:dyDescent="0.3">
      <c r="A8056" t="s">
        <v>584</v>
      </c>
      <c r="B8056" t="s">
        <v>3538</v>
      </c>
      <c r="D8056" t="s">
        <v>582</v>
      </c>
      <c r="E8056" s="40"/>
    </row>
    <row r="8057" spans="1:5" x14ac:dyDescent="0.3">
      <c r="A8057" t="s">
        <v>585</v>
      </c>
      <c r="B8057" t="s">
        <v>3538</v>
      </c>
      <c r="D8057" t="s">
        <v>582</v>
      </c>
      <c r="E8057" s="40"/>
    </row>
    <row r="8058" spans="1:5" x14ac:dyDescent="0.3">
      <c r="A8058" t="s">
        <v>583</v>
      </c>
      <c r="B8058" t="s">
        <v>3539</v>
      </c>
      <c r="D8058" t="s">
        <v>582</v>
      </c>
      <c r="E8058" s="40"/>
    </row>
    <row r="8059" spans="1:5" x14ac:dyDescent="0.3">
      <c r="A8059" t="s">
        <v>584</v>
      </c>
      <c r="B8059" t="s">
        <v>3539</v>
      </c>
      <c r="D8059" t="s">
        <v>582</v>
      </c>
      <c r="E8059" s="40"/>
    </row>
    <row r="8060" spans="1:5" x14ac:dyDescent="0.3">
      <c r="A8060" t="s">
        <v>585</v>
      </c>
      <c r="B8060" t="s">
        <v>3539</v>
      </c>
      <c r="D8060" t="s">
        <v>582</v>
      </c>
      <c r="E8060" s="40"/>
    </row>
    <row r="8061" spans="1:5" x14ac:dyDescent="0.3">
      <c r="A8061" t="s">
        <v>583</v>
      </c>
      <c r="B8061" t="s">
        <v>3540</v>
      </c>
      <c r="D8061" t="s">
        <v>582</v>
      </c>
      <c r="E8061" s="40"/>
    </row>
    <row r="8062" spans="1:5" x14ac:dyDescent="0.3">
      <c r="A8062" t="s">
        <v>584</v>
      </c>
      <c r="B8062" t="s">
        <v>3540</v>
      </c>
      <c r="D8062" t="s">
        <v>582</v>
      </c>
      <c r="E8062" s="40"/>
    </row>
    <row r="8063" spans="1:5" x14ac:dyDescent="0.3">
      <c r="A8063" t="s">
        <v>585</v>
      </c>
      <c r="B8063" t="s">
        <v>3540</v>
      </c>
      <c r="D8063" t="s">
        <v>582</v>
      </c>
      <c r="E8063" s="40"/>
    </row>
    <row r="8064" spans="1:5" x14ac:dyDescent="0.3">
      <c r="A8064" t="s">
        <v>583</v>
      </c>
      <c r="B8064" t="s">
        <v>3541</v>
      </c>
      <c r="D8064" t="s">
        <v>582</v>
      </c>
      <c r="E8064" s="40"/>
    </row>
    <row r="8065" spans="1:5" x14ac:dyDescent="0.3">
      <c r="A8065" t="s">
        <v>584</v>
      </c>
      <c r="B8065" t="s">
        <v>3541</v>
      </c>
      <c r="D8065" t="s">
        <v>582</v>
      </c>
      <c r="E8065" s="40"/>
    </row>
    <row r="8066" spans="1:5" x14ac:dyDescent="0.3">
      <c r="A8066" t="s">
        <v>585</v>
      </c>
      <c r="B8066" t="s">
        <v>3541</v>
      </c>
      <c r="D8066" t="s">
        <v>582</v>
      </c>
      <c r="E8066" s="40"/>
    </row>
    <row r="8067" spans="1:5" x14ac:dyDescent="0.3">
      <c r="A8067" t="s">
        <v>583</v>
      </c>
      <c r="B8067" t="s">
        <v>3542</v>
      </c>
      <c r="D8067" t="s">
        <v>582</v>
      </c>
      <c r="E8067" s="40"/>
    </row>
    <row r="8068" spans="1:5" x14ac:dyDescent="0.3">
      <c r="A8068" t="s">
        <v>584</v>
      </c>
      <c r="B8068" t="s">
        <v>3542</v>
      </c>
      <c r="D8068" t="s">
        <v>582</v>
      </c>
      <c r="E8068" s="40"/>
    </row>
    <row r="8069" spans="1:5" x14ac:dyDescent="0.3">
      <c r="A8069" t="s">
        <v>585</v>
      </c>
      <c r="B8069" t="s">
        <v>3542</v>
      </c>
      <c r="D8069" t="s">
        <v>582</v>
      </c>
      <c r="E8069" s="40"/>
    </row>
    <row r="8070" spans="1:5" x14ac:dyDescent="0.3">
      <c r="A8070" t="s">
        <v>583</v>
      </c>
      <c r="B8070" t="s">
        <v>3543</v>
      </c>
      <c r="D8070" t="s">
        <v>582</v>
      </c>
      <c r="E8070" s="40"/>
    </row>
    <row r="8071" spans="1:5" x14ac:dyDescent="0.3">
      <c r="A8071" t="s">
        <v>584</v>
      </c>
      <c r="B8071" t="s">
        <v>3543</v>
      </c>
      <c r="D8071" t="s">
        <v>582</v>
      </c>
      <c r="E8071" s="40"/>
    </row>
    <row r="8072" spans="1:5" x14ac:dyDescent="0.3">
      <c r="A8072" t="s">
        <v>585</v>
      </c>
      <c r="B8072" t="s">
        <v>3543</v>
      </c>
      <c r="D8072" t="s">
        <v>582</v>
      </c>
      <c r="E8072" s="40"/>
    </row>
    <row r="8073" spans="1:5" x14ac:dyDescent="0.3">
      <c r="A8073" t="s">
        <v>583</v>
      </c>
      <c r="B8073" t="s">
        <v>3544</v>
      </c>
      <c r="D8073" t="s">
        <v>582</v>
      </c>
      <c r="E8073" s="40"/>
    </row>
    <row r="8074" spans="1:5" x14ac:dyDescent="0.3">
      <c r="A8074" t="s">
        <v>584</v>
      </c>
      <c r="B8074" t="s">
        <v>3544</v>
      </c>
      <c r="D8074" t="s">
        <v>582</v>
      </c>
      <c r="E8074" s="40"/>
    </row>
    <row r="8075" spans="1:5" x14ac:dyDescent="0.3">
      <c r="A8075" t="s">
        <v>585</v>
      </c>
      <c r="B8075" t="s">
        <v>3544</v>
      </c>
      <c r="D8075" t="s">
        <v>582</v>
      </c>
      <c r="E8075" s="40"/>
    </row>
    <row r="8076" spans="1:5" x14ac:dyDescent="0.3">
      <c r="A8076" t="s">
        <v>583</v>
      </c>
      <c r="B8076" t="s">
        <v>3545</v>
      </c>
      <c r="D8076" t="s">
        <v>582</v>
      </c>
      <c r="E8076" s="40"/>
    </row>
    <row r="8077" spans="1:5" x14ac:dyDescent="0.3">
      <c r="A8077" t="s">
        <v>584</v>
      </c>
      <c r="B8077" t="s">
        <v>3545</v>
      </c>
      <c r="D8077" t="s">
        <v>582</v>
      </c>
      <c r="E8077" s="40"/>
    </row>
    <row r="8078" spans="1:5" x14ac:dyDescent="0.3">
      <c r="A8078" t="s">
        <v>585</v>
      </c>
      <c r="B8078" t="s">
        <v>3545</v>
      </c>
      <c r="D8078" t="s">
        <v>582</v>
      </c>
      <c r="E8078" s="40"/>
    </row>
    <row r="8079" spans="1:5" x14ac:dyDescent="0.3">
      <c r="A8079" t="s">
        <v>583</v>
      </c>
      <c r="B8079" t="s">
        <v>3546</v>
      </c>
      <c r="D8079" t="s">
        <v>582</v>
      </c>
      <c r="E8079" s="40"/>
    </row>
    <row r="8080" spans="1:5" x14ac:dyDescent="0.3">
      <c r="A8080" t="s">
        <v>584</v>
      </c>
      <c r="B8080" t="s">
        <v>3546</v>
      </c>
      <c r="D8080" t="s">
        <v>582</v>
      </c>
      <c r="E8080" s="40"/>
    </row>
    <row r="8081" spans="1:5" x14ac:dyDescent="0.3">
      <c r="A8081" t="s">
        <v>585</v>
      </c>
      <c r="B8081" t="s">
        <v>3546</v>
      </c>
      <c r="D8081" t="s">
        <v>582</v>
      </c>
      <c r="E8081" s="40"/>
    </row>
    <row r="8082" spans="1:5" x14ac:dyDescent="0.3">
      <c r="A8082" t="s">
        <v>583</v>
      </c>
      <c r="B8082" t="s">
        <v>3547</v>
      </c>
      <c r="D8082" t="s">
        <v>582</v>
      </c>
      <c r="E8082" s="40"/>
    </row>
    <row r="8083" spans="1:5" x14ac:dyDescent="0.3">
      <c r="A8083" t="s">
        <v>584</v>
      </c>
      <c r="B8083" t="s">
        <v>3547</v>
      </c>
      <c r="D8083" t="s">
        <v>582</v>
      </c>
      <c r="E8083" s="40"/>
    </row>
    <row r="8084" spans="1:5" x14ac:dyDescent="0.3">
      <c r="A8084" t="s">
        <v>585</v>
      </c>
      <c r="B8084" t="s">
        <v>3547</v>
      </c>
      <c r="D8084" t="s">
        <v>582</v>
      </c>
      <c r="E8084" s="40"/>
    </row>
    <row r="8085" spans="1:5" x14ac:dyDescent="0.3">
      <c r="A8085" t="s">
        <v>583</v>
      </c>
      <c r="B8085" t="s">
        <v>3548</v>
      </c>
      <c r="D8085" t="s">
        <v>582</v>
      </c>
      <c r="E8085" s="40"/>
    </row>
    <row r="8086" spans="1:5" x14ac:dyDescent="0.3">
      <c r="A8086" t="s">
        <v>584</v>
      </c>
      <c r="B8086" t="s">
        <v>3548</v>
      </c>
      <c r="D8086" t="s">
        <v>582</v>
      </c>
      <c r="E8086" s="40"/>
    </row>
    <row r="8087" spans="1:5" x14ac:dyDescent="0.3">
      <c r="A8087" t="s">
        <v>585</v>
      </c>
      <c r="B8087" t="s">
        <v>3548</v>
      </c>
      <c r="D8087" t="s">
        <v>582</v>
      </c>
      <c r="E8087" s="40"/>
    </row>
    <row r="8088" spans="1:5" x14ac:dyDescent="0.3">
      <c r="A8088" t="s">
        <v>583</v>
      </c>
      <c r="B8088" t="s">
        <v>3549</v>
      </c>
      <c r="D8088" t="s">
        <v>582</v>
      </c>
      <c r="E8088" s="40"/>
    </row>
    <row r="8089" spans="1:5" x14ac:dyDescent="0.3">
      <c r="A8089" t="s">
        <v>584</v>
      </c>
      <c r="B8089" t="s">
        <v>3549</v>
      </c>
      <c r="D8089" t="s">
        <v>582</v>
      </c>
      <c r="E8089" s="40"/>
    </row>
    <row r="8090" spans="1:5" x14ac:dyDescent="0.3">
      <c r="A8090" t="s">
        <v>585</v>
      </c>
      <c r="B8090" t="s">
        <v>3549</v>
      </c>
      <c r="D8090" t="s">
        <v>582</v>
      </c>
      <c r="E8090" s="40"/>
    </row>
    <row r="8091" spans="1:5" x14ac:dyDescent="0.3">
      <c r="A8091" t="s">
        <v>583</v>
      </c>
      <c r="B8091" t="s">
        <v>3550</v>
      </c>
      <c r="D8091" t="s">
        <v>582</v>
      </c>
      <c r="E8091" s="40"/>
    </row>
    <row r="8092" spans="1:5" x14ac:dyDescent="0.3">
      <c r="A8092" t="s">
        <v>584</v>
      </c>
      <c r="B8092" t="s">
        <v>3550</v>
      </c>
      <c r="D8092" t="s">
        <v>582</v>
      </c>
      <c r="E8092" s="40"/>
    </row>
    <row r="8093" spans="1:5" x14ac:dyDescent="0.3">
      <c r="A8093" t="s">
        <v>585</v>
      </c>
      <c r="B8093" t="s">
        <v>3550</v>
      </c>
      <c r="D8093" t="s">
        <v>582</v>
      </c>
      <c r="E8093" s="40"/>
    </row>
    <row r="8094" spans="1:5" x14ac:dyDescent="0.3">
      <c r="A8094" t="s">
        <v>583</v>
      </c>
      <c r="B8094" t="s">
        <v>3551</v>
      </c>
      <c r="D8094" t="s">
        <v>582</v>
      </c>
      <c r="E8094" s="40"/>
    </row>
    <row r="8095" spans="1:5" x14ac:dyDescent="0.3">
      <c r="A8095" t="s">
        <v>584</v>
      </c>
      <c r="B8095" t="s">
        <v>3551</v>
      </c>
      <c r="D8095" t="s">
        <v>582</v>
      </c>
      <c r="E8095" s="40"/>
    </row>
    <row r="8096" spans="1:5" x14ac:dyDescent="0.3">
      <c r="A8096" t="s">
        <v>585</v>
      </c>
      <c r="B8096" t="s">
        <v>3551</v>
      </c>
      <c r="D8096" t="s">
        <v>582</v>
      </c>
      <c r="E8096" s="40"/>
    </row>
    <row r="8097" spans="1:5" x14ac:dyDescent="0.3">
      <c r="A8097" t="s">
        <v>583</v>
      </c>
      <c r="B8097" t="s">
        <v>3552</v>
      </c>
      <c r="D8097" t="s">
        <v>582</v>
      </c>
      <c r="E8097" s="40"/>
    </row>
    <row r="8098" spans="1:5" x14ac:dyDescent="0.3">
      <c r="A8098" t="s">
        <v>584</v>
      </c>
      <c r="B8098" t="s">
        <v>3552</v>
      </c>
      <c r="D8098" t="s">
        <v>582</v>
      </c>
      <c r="E8098" s="40"/>
    </row>
    <row r="8099" spans="1:5" x14ac:dyDescent="0.3">
      <c r="A8099" t="s">
        <v>585</v>
      </c>
      <c r="B8099" t="s">
        <v>3552</v>
      </c>
      <c r="D8099" t="s">
        <v>582</v>
      </c>
      <c r="E8099" s="40"/>
    </row>
    <row r="8100" spans="1:5" x14ac:dyDescent="0.3">
      <c r="A8100" t="s">
        <v>583</v>
      </c>
      <c r="B8100" t="s">
        <v>3553</v>
      </c>
      <c r="D8100" t="s">
        <v>582</v>
      </c>
      <c r="E8100" s="40"/>
    </row>
    <row r="8101" spans="1:5" x14ac:dyDescent="0.3">
      <c r="A8101" t="s">
        <v>584</v>
      </c>
      <c r="B8101" t="s">
        <v>3553</v>
      </c>
      <c r="D8101" t="s">
        <v>582</v>
      </c>
      <c r="E8101" s="40"/>
    </row>
    <row r="8102" spans="1:5" x14ac:dyDescent="0.3">
      <c r="A8102" t="s">
        <v>585</v>
      </c>
      <c r="B8102" t="s">
        <v>3553</v>
      </c>
      <c r="D8102" t="s">
        <v>582</v>
      </c>
      <c r="E8102" s="40"/>
    </row>
    <row r="8103" spans="1:5" x14ac:dyDescent="0.3">
      <c r="A8103" t="s">
        <v>583</v>
      </c>
      <c r="B8103" t="s">
        <v>3554</v>
      </c>
      <c r="D8103" t="s">
        <v>582</v>
      </c>
      <c r="E8103" s="40"/>
    </row>
    <row r="8104" spans="1:5" x14ac:dyDescent="0.3">
      <c r="A8104" t="s">
        <v>584</v>
      </c>
      <c r="B8104" t="s">
        <v>3554</v>
      </c>
      <c r="D8104" t="s">
        <v>582</v>
      </c>
      <c r="E8104" s="40"/>
    </row>
    <row r="8105" spans="1:5" x14ac:dyDescent="0.3">
      <c r="A8105" t="s">
        <v>585</v>
      </c>
      <c r="B8105" t="s">
        <v>3554</v>
      </c>
      <c r="D8105" t="s">
        <v>582</v>
      </c>
      <c r="E8105" s="40"/>
    </row>
    <row r="8106" spans="1:5" x14ac:dyDescent="0.3">
      <c r="A8106" t="s">
        <v>583</v>
      </c>
      <c r="B8106" t="s">
        <v>3555</v>
      </c>
      <c r="D8106" t="s">
        <v>582</v>
      </c>
      <c r="E8106" s="40"/>
    </row>
    <row r="8107" spans="1:5" x14ac:dyDescent="0.3">
      <c r="A8107" t="s">
        <v>584</v>
      </c>
      <c r="B8107" t="s">
        <v>3555</v>
      </c>
      <c r="D8107" t="s">
        <v>582</v>
      </c>
      <c r="E8107" s="40"/>
    </row>
    <row r="8108" spans="1:5" x14ac:dyDescent="0.3">
      <c r="A8108" t="s">
        <v>585</v>
      </c>
      <c r="B8108" t="s">
        <v>3555</v>
      </c>
      <c r="D8108" t="s">
        <v>582</v>
      </c>
      <c r="E8108" s="40"/>
    </row>
    <row r="8109" spans="1:5" x14ac:dyDescent="0.3">
      <c r="A8109" t="s">
        <v>583</v>
      </c>
      <c r="B8109" t="s">
        <v>3556</v>
      </c>
      <c r="D8109" t="s">
        <v>582</v>
      </c>
      <c r="E8109" s="40"/>
    </row>
    <row r="8110" spans="1:5" x14ac:dyDescent="0.3">
      <c r="A8110" t="s">
        <v>584</v>
      </c>
      <c r="B8110" t="s">
        <v>3556</v>
      </c>
      <c r="D8110" t="s">
        <v>582</v>
      </c>
      <c r="E8110" s="40"/>
    </row>
    <row r="8111" spans="1:5" x14ac:dyDescent="0.3">
      <c r="A8111" t="s">
        <v>585</v>
      </c>
      <c r="B8111" t="s">
        <v>3556</v>
      </c>
      <c r="D8111" t="s">
        <v>582</v>
      </c>
      <c r="E8111" s="40"/>
    </row>
    <row r="8112" spans="1:5" x14ac:dyDescent="0.3">
      <c r="A8112" t="s">
        <v>583</v>
      </c>
      <c r="B8112" t="s">
        <v>3557</v>
      </c>
      <c r="D8112" t="s">
        <v>582</v>
      </c>
      <c r="E8112" s="40"/>
    </row>
    <row r="8113" spans="1:5" x14ac:dyDescent="0.3">
      <c r="A8113" t="s">
        <v>584</v>
      </c>
      <c r="B8113" t="s">
        <v>3557</v>
      </c>
      <c r="D8113" t="s">
        <v>582</v>
      </c>
      <c r="E8113" s="40"/>
    </row>
    <row r="8114" spans="1:5" x14ac:dyDescent="0.3">
      <c r="A8114" t="s">
        <v>585</v>
      </c>
      <c r="B8114" t="s">
        <v>3557</v>
      </c>
      <c r="D8114" t="s">
        <v>582</v>
      </c>
      <c r="E8114" s="40"/>
    </row>
    <row r="8115" spans="1:5" x14ac:dyDescent="0.3">
      <c r="A8115" t="s">
        <v>583</v>
      </c>
      <c r="B8115" t="s">
        <v>3558</v>
      </c>
      <c r="D8115" t="s">
        <v>582</v>
      </c>
      <c r="E8115" s="40"/>
    </row>
    <row r="8116" spans="1:5" x14ac:dyDescent="0.3">
      <c r="A8116" t="s">
        <v>584</v>
      </c>
      <c r="B8116" t="s">
        <v>3558</v>
      </c>
      <c r="D8116" t="s">
        <v>582</v>
      </c>
      <c r="E8116" s="40"/>
    </row>
    <row r="8117" spans="1:5" x14ac:dyDescent="0.3">
      <c r="A8117" t="s">
        <v>585</v>
      </c>
      <c r="B8117" t="s">
        <v>3558</v>
      </c>
      <c r="D8117" t="s">
        <v>582</v>
      </c>
      <c r="E8117" s="40"/>
    </row>
    <row r="8118" spans="1:5" x14ac:dyDescent="0.3">
      <c r="A8118" t="s">
        <v>583</v>
      </c>
      <c r="B8118" t="s">
        <v>3559</v>
      </c>
      <c r="D8118" t="s">
        <v>582</v>
      </c>
      <c r="E8118" s="40"/>
    </row>
    <row r="8119" spans="1:5" x14ac:dyDescent="0.3">
      <c r="A8119" t="s">
        <v>584</v>
      </c>
      <c r="B8119" t="s">
        <v>3559</v>
      </c>
      <c r="D8119" t="s">
        <v>582</v>
      </c>
      <c r="E8119" s="40"/>
    </row>
    <row r="8120" spans="1:5" x14ac:dyDescent="0.3">
      <c r="A8120" t="s">
        <v>585</v>
      </c>
      <c r="B8120" t="s">
        <v>3559</v>
      </c>
      <c r="D8120" t="s">
        <v>582</v>
      </c>
      <c r="E8120" s="40"/>
    </row>
    <row r="8121" spans="1:5" x14ac:dyDescent="0.3">
      <c r="A8121" t="s">
        <v>583</v>
      </c>
      <c r="B8121" t="s">
        <v>3560</v>
      </c>
      <c r="D8121" t="s">
        <v>582</v>
      </c>
      <c r="E8121" s="40"/>
    </row>
    <row r="8122" spans="1:5" x14ac:dyDescent="0.3">
      <c r="A8122" t="s">
        <v>584</v>
      </c>
      <c r="B8122" t="s">
        <v>3560</v>
      </c>
      <c r="D8122" t="s">
        <v>582</v>
      </c>
      <c r="E8122" s="40"/>
    </row>
    <row r="8123" spans="1:5" x14ac:dyDescent="0.3">
      <c r="A8123" t="s">
        <v>585</v>
      </c>
      <c r="B8123" t="s">
        <v>3560</v>
      </c>
      <c r="D8123" t="s">
        <v>582</v>
      </c>
      <c r="E8123" s="40"/>
    </row>
    <row r="8124" spans="1:5" x14ac:dyDescent="0.3">
      <c r="A8124" t="s">
        <v>583</v>
      </c>
      <c r="B8124" t="s">
        <v>3561</v>
      </c>
      <c r="D8124" t="s">
        <v>582</v>
      </c>
      <c r="E8124" s="40"/>
    </row>
    <row r="8125" spans="1:5" x14ac:dyDescent="0.3">
      <c r="A8125" t="s">
        <v>584</v>
      </c>
      <c r="B8125" t="s">
        <v>3561</v>
      </c>
      <c r="D8125" t="s">
        <v>582</v>
      </c>
      <c r="E8125" s="40"/>
    </row>
    <row r="8126" spans="1:5" x14ac:dyDescent="0.3">
      <c r="A8126" t="s">
        <v>585</v>
      </c>
      <c r="B8126" t="s">
        <v>3561</v>
      </c>
      <c r="D8126" t="s">
        <v>582</v>
      </c>
      <c r="E8126" s="40"/>
    </row>
    <row r="8127" spans="1:5" x14ac:dyDescent="0.3">
      <c r="A8127" t="s">
        <v>583</v>
      </c>
      <c r="B8127" t="s">
        <v>3562</v>
      </c>
      <c r="D8127" t="s">
        <v>582</v>
      </c>
      <c r="E8127" s="40"/>
    </row>
    <row r="8128" spans="1:5" x14ac:dyDescent="0.3">
      <c r="A8128" t="s">
        <v>584</v>
      </c>
      <c r="B8128" t="s">
        <v>3562</v>
      </c>
      <c r="D8128" t="s">
        <v>582</v>
      </c>
      <c r="E8128" s="40"/>
    </row>
    <row r="8129" spans="1:5" x14ac:dyDescent="0.3">
      <c r="A8129" t="s">
        <v>585</v>
      </c>
      <c r="B8129" t="s">
        <v>3562</v>
      </c>
      <c r="D8129" t="s">
        <v>582</v>
      </c>
      <c r="E8129" s="40"/>
    </row>
    <row r="8130" spans="1:5" x14ac:dyDescent="0.3">
      <c r="A8130" t="s">
        <v>583</v>
      </c>
      <c r="B8130" t="s">
        <v>3563</v>
      </c>
      <c r="D8130" t="s">
        <v>582</v>
      </c>
      <c r="E8130" s="40"/>
    </row>
    <row r="8131" spans="1:5" x14ac:dyDescent="0.3">
      <c r="A8131" t="s">
        <v>584</v>
      </c>
      <c r="B8131" t="s">
        <v>3563</v>
      </c>
      <c r="D8131" t="s">
        <v>582</v>
      </c>
      <c r="E8131" s="40"/>
    </row>
    <row r="8132" spans="1:5" x14ac:dyDescent="0.3">
      <c r="A8132" t="s">
        <v>585</v>
      </c>
      <c r="B8132" t="s">
        <v>3563</v>
      </c>
      <c r="D8132" t="s">
        <v>582</v>
      </c>
      <c r="E8132" s="40"/>
    </row>
    <row r="8133" spans="1:5" x14ac:dyDescent="0.3">
      <c r="A8133" t="s">
        <v>583</v>
      </c>
      <c r="B8133" t="s">
        <v>3564</v>
      </c>
      <c r="D8133" t="s">
        <v>582</v>
      </c>
      <c r="E8133" s="40"/>
    </row>
    <row r="8134" spans="1:5" x14ac:dyDescent="0.3">
      <c r="A8134" t="s">
        <v>584</v>
      </c>
      <c r="B8134" t="s">
        <v>3564</v>
      </c>
      <c r="D8134" t="s">
        <v>582</v>
      </c>
      <c r="E8134" s="40"/>
    </row>
    <row r="8135" spans="1:5" x14ac:dyDescent="0.3">
      <c r="A8135" t="s">
        <v>585</v>
      </c>
      <c r="B8135" t="s">
        <v>3564</v>
      </c>
      <c r="D8135" t="s">
        <v>582</v>
      </c>
      <c r="E8135" s="40"/>
    </row>
    <row r="8136" spans="1:5" x14ac:dyDescent="0.3">
      <c r="A8136" t="s">
        <v>583</v>
      </c>
      <c r="B8136" t="s">
        <v>3565</v>
      </c>
      <c r="D8136" t="s">
        <v>582</v>
      </c>
      <c r="E8136" s="40"/>
    </row>
    <row r="8137" spans="1:5" x14ac:dyDescent="0.3">
      <c r="A8137" t="s">
        <v>584</v>
      </c>
      <c r="B8137" t="s">
        <v>3565</v>
      </c>
      <c r="D8137" t="s">
        <v>582</v>
      </c>
      <c r="E8137" s="40"/>
    </row>
    <row r="8138" spans="1:5" x14ac:dyDescent="0.3">
      <c r="A8138" t="s">
        <v>585</v>
      </c>
      <c r="B8138" t="s">
        <v>3565</v>
      </c>
      <c r="D8138" t="s">
        <v>582</v>
      </c>
      <c r="E8138" s="40"/>
    </row>
    <row r="8139" spans="1:5" x14ac:dyDescent="0.3">
      <c r="A8139" t="s">
        <v>583</v>
      </c>
      <c r="B8139" t="s">
        <v>3566</v>
      </c>
      <c r="D8139" t="s">
        <v>582</v>
      </c>
      <c r="E8139" s="40"/>
    </row>
    <row r="8140" spans="1:5" x14ac:dyDescent="0.3">
      <c r="A8140" t="s">
        <v>584</v>
      </c>
      <c r="B8140" t="s">
        <v>3566</v>
      </c>
      <c r="D8140" t="s">
        <v>582</v>
      </c>
      <c r="E8140" s="40"/>
    </row>
    <row r="8141" spans="1:5" x14ac:dyDescent="0.3">
      <c r="A8141" t="s">
        <v>585</v>
      </c>
      <c r="B8141" t="s">
        <v>3566</v>
      </c>
      <c r="D8141" t="s">
        <v>582</v>
      </c>
      <c r="E8141" s="40"/>
    </row>
    <row r="8142" spans="1:5" x14ac:dyDescent="0.3">
      <c r="A8142" t="s">
        <v>583</v>
      </c>
      <c r="B8142" t="s">
        <v>3567</v>
      </c>
      <c r="D8142" t="s">
        <v>582</v>
      </c>
      <c r="E8142" s="40"/>
    </row>
    <row r="8143" spans="1:5" x14ac:dyDescent="0.3">
      <c r="A8143" t="s">
        <v>584</v>
      </c>
      <c r="B8143" t="s">
        <v>3567</v>
      </c>
      <c r="D8143" t="s">
        <v>582</v>
      </c>
      <c r="E8143" s="40"/>
    </row>
    <row r="8144" spans="1:5" x14ac:dyDescent="0.3">
      <c r="A8144" t="s">
        <v>585</v>
      </c>
      <c r="B8144" t="s">
        <v>3567</v>
      </c>
      <c r="D8144" t="s">
        <v>582</v>
      </c>
      <c r="E8144" s="40"/>
    </row>
    <row r="8145" spans="1:5" x14ac:dyDescent="0.3">
      <c r="A8145" t="s">
        <v>583</v>
      </c>
      <c r="B8145" t="s">
        <v>3568</v>
      </c>
      <c r="D8145" t="s">
        <v>582</v>
      </c>
      <c r="E8145" s="40"/>
    </row>
    <row r="8146" spans="1:5" x14ac:dyDescent="0.3">
      <c r="A8146" t="s">
        <v>584</v>
      </c>
      <c r="B8146" t="s">
        <v>3568</v>
      </c>
      <c r="D8146" t="s">
        <v>582</v>
      </c>
      <c r="E8146" s="40"/>
    </row>
    <row r="8147" spans="1:5" x14ac:dyDescent="0.3">
      <c r="A8147" t="s">
        <v>585</v>
      </c>
      <c r="B8147" t="s">
        <v>3568</v>
      </c>
      <c r="D8147" t="s">
        <v>582</v>
      </c>
      <c r="E8147" s="40"/>
    </row>
    <row r="8148" spans="1:5" x14ac:dyDescent="0.3">
      <c r="A8148" t="s">
        <v>583</v>
      </c>
      <c r="B8148" t="s">
        <v>3569</v>
      </c>
      <c r="D8148" t="s">
        <v>582</v>
      </c>
      <c r="E8148" s="40"/>
    </row>
    <row r="8149" spans="1:5" x14ac:dyDescent="0.3">
      <c r="A8149" t="s">
        <v>584</v>
      </c>
      <c r="B8149" t="s">
        <v>3569</v>
      </c>
      <c r="D8149" t="s">
        <v>582</v>
      </c>
      <c r="E8149" s="40"/>
    </row>
    <row r="8150" spans="1:5" x14ac:dyDescent="0.3">
      <c r="A8150" t="s">
        <v>585</v>
      </c>
      <c r="B8150" t="s">
        <v>3569</v>
      </c>
      <c r="D8150" t="s">
        <v>582</v>
      </c>
      <c r="E8150" s="40"/>
    </row>
    <row r="8151" spans="1:5" x14ac:dyDescent="0.3">
      <c r="A8151" t="s">
        <v>583</v>
      </c>
      <c r="B8151" t="s">
        <v>3570</v>
      </c>
      <c r="D8151" t="s">
        <v>582</v>
      </c>
      <c r="E8151" s="40"/>
    </row>
    <row r="8152" spans="1:5" x14ac:dyDescent="0.3">
      <c r="A8152" t="s">
        <v>584</v>
      </c>
      <c r="B8152" t="s">
        <v>3570</v>
      </c>
      <c r="D8152" t="s">
        <v>582</v>
      </c>
      <c r="E8152" s="40"/>
    </row>
    <row r="8153" spans="1:5" x14ac:dyDescent="0.3">
      <c r="A8153" t="s">
        <v>585</v>
      </c>
      <c r="B8153" t="s">
        <v>3570</v>
      </c>
      <c r="D8153" t="s">
        <v>582</v>
      </c>
      <c r="E8153" s="40"/>
    </row>
    <row r="8154" spans="1:5" x14ac:dyDescent="0.3">
      <c r="A8154" t="s">
        <v>583</v>
      </c>
      <c r="B8154" t="s">
        <v>3933</v>
      </c>
      <c r="D8154" t="s">
        <v>582</v>
      </c>
      <c r="E8154" s="40"/>
    </row>
    <row r="8155" spans="1:5" x14ac:dyDescent="0.3">
      <c r="A8155" t="s">
        <v>584</v>
      </c>
      <c r="B8155" t="s">
        <v>3933</v>
      </c>
      <c r="D8155" t="s">
        <v>582</v>
      </c>
      <c r="E8155" s="40"/>
    </row>
    <row r="8156" spans="1:5" x14ac:dyDescent="0.3">
      <c r="A8156" t="s">
        <v>585</v>
      </c>
      <c r="B8156" t="s">
        <v>3933</v>
      </c>
      <c r="D8156" t="s">
        <v>582</v>
      </c>
      <c r="E8156" s="40"/>
    </row>
    <row r="8157" spans="1:5" x14ac:dyDescent="0.3">
      <c r="A8157" t="s">
        <v>583</v>
      </c>
      <c r="B8157" t="s">
        <v>3571</v>
      </c>
      <c r="D8157" t="s">
        <v>582</v>
      </c>
      <c r="E8157" s="40"/>
    </row>
    <row r="8158" spans="1:5" x14ac:dyDescent="0.3">
      <c r="A8158" t="s">
        <v>584</v>
      </c>
      <c r="B8158" t="s">
        <v>3571</v>
      </c>
      <c r="D8158" t="s">
        <v>582</v>
      </c>
      <c r="E8158" s="40"/>
    </row>
    <row r="8159" spans="1:5" x14ac:dyDescent="0.3">
      <c r="A8159" t="s">
        <v>585</v>
      </c>
      <c r="B8159" t="s">
        <v>3571</v>
      </c>
      <c r="D8159" t="s">
        <v>582</v>
      </c>
      <c r="E8159" s="40"/>
    </row>
    <row r="8160" spans="1:5" x14ac:dyDescent="0.3">
      <c r="A8160" t="s">
        <v>583</v>
      </c>
      <c r="B8160" t="s">
        <v>3572</v>
      </c>
      <c r="D8160" t="s">
        <v>582</v>
      </c>
      <c r="E8160" s="40"/>
    </row>
    <row r="8161" spans="1:5" x14ac:dyDescent="0.3">
      <c r="A8161" t="s">
        <v>584</v>
      </c>
      <c r="B8161" t="s">
        <v>3572</v>
      </c>
      <c r="D8161" t="s">
        <v>582</v>
      </c>
      <c r="E8161" s="40"/>
    </row>
    <row r="8162" spans="1:5" x14ac:dyDescent="0.3">
      <c r="A8162" t="s">
        <v>585</v>
      </c>
      <c r="B8162" t="s">
        <v>3572</v>
      </c>
      <c r="D8162" t="s">
        <v>582</v>
      </c>
      <c r="E8162" s="40"/>
    </row>
    <row r="8163" spans="1:5" x14ac:dyDescent="0.3">
      <c r="A8163" t="s">
        <v>583</v>
      </c>
      <c r="B8163" t="s">
        <v>3573</v>
      </c>
      <c r="D8163" t="s">
        <v>582</v>
      </c>
      <c r="E8163" s="40"/>
    </row>
    <row r="8164" spans="1:5" x14ac:dyDescent="0.3">
      <c r="A8164" t="s">
        <v>584</v>
      </c>
      <c r="B8164" t="s">
        <v>3573</v>
      </c>
      <c r="D8164" t="s">
        <v>582</v>
      </c>
      <c r="E8164" s="40"/>
    </row>
    <row r="8165" spans="1:5" x14ac:dyDescent="0.3">
      <c r="A8165" t="s">
        <v>585</v>
      </c>
      <c r="B8165" t="s">
        <v>3573</v>
      </c>
      <c r="D8165" t="s">
        <v>582</v>
      </c>
      <c r="E8165" s="40"/>
    </row>
    <row r="8166" spans="1:5" x14ac:dyDescent="0.3">
      <c r="A8166" t="s">
        <v>583</v>
      </c>
      <c r="B8166" t="s">
        <v>3574</v>
      </c>
      <c r="D8166" t="s">
        <v>582</v>
      </c>
      <c r="E8166" s="40"/>
    </row>
    <row r="8167" spans="1:5" x14ac:dyDescent="0.3">
      <c r="A8167" t="s">
        <v>584</v>
      </c>
      <c r="B8167" t="s">
        <v>3574</v>
      </c>
      <c r="D8167" t="s">
        <v>582</v>
      </c>
      <c r="E8167" s="40"/>
    </row>
    <row r="8168" spans="1:5" x14ac:dyDescent="0.3">
      <c r="A8168" t="s">
        <v>585</v>
      </c>
      <c r="B8168" t="s">
        <v>3574</v>
      </c>
      <c r="D8168" t="s">
        <v>582</v>
      </c>
      <c r="E8168" s="40"/>
    </row>
    <row r="8169" spans="1:5" x14ac:dyDescent="0.3">
      <c r="A8169" t="s">
        <v>583</v>
      </c>
      <c r="B8169" t="s">
        <v>3934</v>
      </c>
      <c r="D8169" t="s">
        <v>582</v>
      </c>
      <c r="E8169" s="40"/>
    </row>
    <row r="8170" spans="1:5" x14ac:dyDescent="0.3">
      <c r="A8170" t="s">
        <v>584</v>
      </c>
      <c r="B8170" t="s">
        <v>3934</v>
      </c>
      <c r="D8170" t="s">
        <v>582</v>
      </c>
      <c r="E8170" s="40"/>
    </row>
    <row r="8171" spans="1:5" x14ac:dyDescent="0.3">
      <c r="A8171" t="s">
        <v>585</v>
      </c>
      <c r="B8171" t="s">
        <v>3934</v>
      </c>
      <c r="D8171" t="s">
        <v>582</v>
      </c>
      <c r="E8171" s="40"/>
    </row>
    <row r="8172" spans="1:5" x14ac:dyDescent="0.3">
      <c r="A8172" t="s">
        <v>583</v>
      </c>
      <c r="B8172" t="s">
        <v>3575</v>
      </c>
      <c r="D8172" t="s">
        <v>582</v>
      </c>
      <c r="E8172" s="40"/>
    </row>
    <row r="8173" spans="1:5" x14ac:dyDescent="0.3">
      <c r="A8173" t="s">
        <v>584</v>
      </c>
      <c r="B8173" t="s">
        <v>3575</v>
      </c>
      <c r="D8173" t="s">
        <v>582</v>
      </c>
      <c r="E8173" s="40"/>
    </row>
    <row r="8174" spans="1:5" x14ac:dyDescent="0.3">
      <c r="A8174" t="s">
        <v>585</v>
      </c>
      <c r="B8174" t="s">
        <v>3575</v>
      </c>
      <c r="D8174" t="s">
        <v>582</v>
      </c>
      <c r="E8174" s="40"/>
    </row>
    <row r="8175" spans="1:5" x14ac:dyDescent="0.3">
      <c r="A8175" t="s">
        <v>583</v>
      </c>
      <c r="B8175" t="s">
        <v>3576</v>
      </c>
      <c r="D8175" t="s">
        <v>582</v>
      </c>
      <c r="E8175" s="40"/>
    </row>
    <row r="8176" spans="1:5" x14ac:dyDescent="0.3">
      <c r="A8176" t="s">
        <v>584</v>
      </c>
      <c r="B8176" t="s">
        <v>3576</v>
      </c>
      <c r="D8176" t="s">
        <v>582</v>
      </c>
      <c r="E8176" s="40"/>
    </row>
    <row r="8177" spans="1:5" x14ac:dyDescent="0.3">
      <c r="A8177" t="s">
        <v>585</v>
      </c>
      <c r="B8177" t="s">
        <v>3576</v>
      </c>
      <c r="D8177" t="s">
        <v>582</v>
      </c>
      <c r="E8177" s="40"/>
    </row>
    <row r="8178" spans="1:5" x14ac:dyDescent="0.3">
      <c r="A8178" t="s">
        <v>583</v>
      </c>
      <c r="B8178" t="s">
        <v>3577</v>
      </c>
      <c r="D8178" t="s">
        <v>582</v>
      </c>
      <c r="E8178" s="40"/>
    </row>
    <row r="8179" spans="1:5" x14ac:dyDescent="0.3">
      <c r="A8179" t="s">
        <v>584</v>
      </c>
      <c r="B8179" t="s">
        <v>3577</v>
      </c>
      <c r="D8179" t="s">
        <v>582</v>
      </c>
      <c r="E8179" s="40"/>
    </row>
    <row r="8180" spans="1:5" x14ac:dyDescent="0.3">
      <c r="A8180" t="s">
        <v>585</v>
      </c>
      <c r="B8180" t="s">
        <v>3577</v>
      </c>
      <c r="D8180" t="s">
        <v>582</v>
      </c>
      <c r="E8180" s="40"/>
    </row>
    <row r="8181" spans="1:5" x14ac:dyDescent="0.3">
      <c r="A8181" t="s">
        <v>583</v>
      </c>
      <c r="B8181" t="s">
        <v>3578</v>
      </c>
      <c r="D8181" t="s">
        <v>582</v>
      </c>
      <c r="E8181" s="40"/>
    </row>
    <row r="8182" spans="1:5" x14ac:dyDescent="0.3">
      <c r="A8182" t="s">
        <v>584</v>
      </c>
      <c r="B8182" t="s">
        <v>3578</v>
      </c>
      <c r="D8182" t="s">
        <v>582</v>
      </c>
      <c r="E8182" s="40"/>
    </row>
    <row r="8183" spans="1:5" x14ac:dyDescent="0.3">
      <c r="A8183" t="s">
        <v>585</v>
      </c>
      <c r="B8183" t="s">
        <v>3578</v>
      </c>
      <c r="D8183" t="s">
        <v>582</v>
      </c>
      <c r="E8183" s="40"/>
    </row>
    <row r="8184" spans="1:5" x14ac:dyDescent="0.3">
      <c r="A8184" t="s">
        <v>583</v>
      </c>
      <c r="B8184" t="s">
        <v>3579</v>
      </c>
      <c r="D8184" t="s">
        <v>582</v>
      </c>
      <c r="E8184" s="40"/>
    </row>
    <row r="8185" spans="1:5" x14ac:dyDescent="0.3">
      <c r="A8185" t="s">
        <v>584</v>
      </c>
      <c r="B8185" t="s">
        <v>3579</v>
      </c>
      <c r="D8185" t="s">
        <v>582</v>
      </c>
      <c r="E8185" s="40"/>
    </row>
    <row r="8186" spans="1:5" x14ac:dyDescent="0.3">
      <c r="A8186" t="s">
        <v>585</v>
      </c>
      <c r="B8186" t="s">
        <v>3579</v>
      </c>
      <c r="D8186" t="s">
        <v>582</v>
      </c>
      <c r="E8186" s="40"/>
    </row>
    <row r="8187" spans="1:5" x14ac:dyDescent="0.3">
      <c r="A8187" t="s">
        <v>583</v>
      </c>
      <c r="B8187" t="s">
        <v>3580</v>
      </c>
      <c r="D8187" t="s">
        <v>582</v>
      </c>
      <c r="E8187" s="40"/>
    </row>
    <row r="8188" spans="1:5" x14ac:dyDescent="0.3">
      <c r="A8188" t="s">
        <v>584</v>
      </c>
      <c r="B8188" t="s">
        <v>3580</v>
      </c>
      <c r="D8188" t="s">
        <v>582</v>
      </c>
      <c r="E8188" s="40"/>
    </row>
    <row r="8189" spans="1:5" x14ac:dyDescent="0.3">
      <c r="A8189" t="s">
        <v>585</v>
      </c>
      <c r="B8189" t="s">
        <v>3580</v>
      </c>
      <c r="D8189" t="s">
        <v>582</v>
      </c>
      <c r="E8189" s="40"/>
    </row>
    <row r="8190" spans="1:5" x14ac:dyDescent="0.3">
      <c r="A8190" t="s">
        <v>583</v>
      </c>
      <c r="B8190" t="s">
        <v>3581</v>
      </c>
      <c r="D8190" t="s">
        <v>582</v>
      </c>
      <c r="E8190" s="40"/>
    </row>
    <row r="8191" spans="1:5" x14ac:dyDescent="0.3">
      <c r="A8191" t="s">
        <v>584</v>
      </c>
      <c r="B8191" t="s">
        <v>3581</v>
      </c>
      <c r="D8191" t="s">
        <v>582</v>
      </c>
      <c r="E8191" s="40"/>
    </row>
    <row r="8192" spans="1:5" x14ac:dyDescent="0.3">
      <c r="A8192" t="s">
        <v>585</v>
      </c>
      <c r="B8192" t="s">
        <v>3581</v>
      </c>
      <c r="D8192" t="s">
        <v>582</v>
      </c>
      <c r="E8192" s="40"/>
    </row>
    <row r="8193" spans="1:5" x14ac:dyDescent="0.3">
      <c r="A8193" t="s">
        <v>583</v>
      </c>
      <c r="B8193" t="s">
        <v>3582</v>
      </c>
      <c r="D8193" t="s">
        <v>582</v>
      </c>
      <c r="E8193" s="40"/>
    </row>
    <row r="8194" spans="1:5" x14ac:dyDescent="0.3">
      <c r="A8194" t="s">
        <v>584</v>
      </c>
      <c r="B8194" t="s">
        <v>3582</v>
      </c>
      <c r="D8194" t="s">
        <v>582</v>
      </c>
      <c r="E8194" s="40"/>
    </row>
    <row r="8195" spans="1:5" x14ac:dyDescent="0.3">
      <c r="A8195" t="s">
        <v>585</v>
      </c>
      <c r="B8195" t="s">
        <v>3582</v>
      </c>
      <c r="D8195" t="s">
        <v>582</v>
      </c>
      <c r="E8195" s="40"/>
    </row>
    <row r="8196" spans="1:5" x14ac:dyDescent="0.3">
      <c r="A8196" t="s">
        <v>583</v>
      </c>
      <c r="B8196" t="s">
        <v>3583</v>
      </c>
      <c r="D8196" t="s">
        <v>582</v>
      </c>
      <c r="E8196" s="40"/>
    </row>
    <row r="8197" spans="1:5" x14ac:dyDescent="0.3">
      <c r="A8197" t="s">
        <v>584</v>
      </c>
      <c r="B8197" t="s">
        <v>3583</v>
      </c>
      <c r="D8197" t="s">
        <v>582</v>
      </c>
      <c r="E8197" s="40"/>
    </row>
    <row r="8198" spans="1:5" x14ac:dyDescent="0.3">
      <c r="A8198" t="s">
        <v>585</v>
      </c>
      <c r="B8198" t="s">
        <v>3583</v>
      </c>
      <c r="D8198" t="s">
        <v>582</v>
      </c>
      <c r="E8198" s="40"/>
    </row>
    <row r="8199" spans="1:5" x14ac:dyDescent="0.3">
      <c r="A8199" t="s">
        <v>583</v>
      </c>
      <c r="B8199" t="s">
        <v>3584</v>
      </c>
      <c r="D8199" t="s">
        <v>582</v>
      </c>
      <c r="E8199" s="40"/>
    </row>
    <row r="8200" spans="1:5" x14ac:dyDescent="0.3">
      <c r="A8200" t="s">
        <v>584</v>
      </c>
      <c r="B8200" t="s">
        <v>3584</v>
      </c>
      <c r="D8200" t="s">
        <v>582</v>
      </c>
      <c r="E8200" s="40"/>
    </row>
    <row r="8201" spans="1:5" x14ac:dyDescent="0.3">
      <c r="A8201" t="s">
        <v>585</v>
      </c>
      <c r="B8201" t="s">
        <v>3584</v>
      </c>
      <c r="D8201" t="s">
        <v>582</v>
      </c>
      <c r="E8201" s="40"/>
    </row>
    <row r="8202" spans="1:5" x14ac:dyDescent="0.3">
      <c r="A8202" t="s">
        <v>583</v>
      </c>
      <c r="B8202" t="s">
        <v>3585</v>
      </c>
      <c r="D8202" t="s">
        <v>582</v>
      </c>
      <c r="E8202" s="40"/>
    </row>
    <row r="8203" spans="1:5" x14ac:dyDescent="0.3">
      <c r="A8203" t="s">
        <v>584</v>
      </c>
      <c r="B8203" t="s">
        <v>3585</v>
      </c>
      <c r="D8203" t="s">
        <v>582</v>
      </c>
      <c r="E8203" s="40"/>
    </row>
    <row r="8204" spans="1:5" x14ac:dyDescent="0.3">
      <c r="A8204" t="s">
        <v>585</v>
      </c>
      <c r="B8204" t="s">
        <v>3585</v>
      </c>
      <c r="D8204" t="s">
        <v>582</v>
      </c>
      <c r="E8204" s="40"/>
    </row>
    <row r="8205" spans="1:5" x14ac:dyDescent="0.3">
      <c r="A8205" t="s">
        <v>583</v>
      </c>
      <c r="B8205" t="s">
        <v>3586</v>
      </c>
      <c r="D8205" t="s">
        <v>582</v>
      </c>
      <c r="E8205" s="40"/>
    </row>
    <row r="8206" spans="1:5" x14ac:dyDescent="0.3">
      <c r="A8206" t="s">
        <v>584</v>
      </c>
      <c r="B8206" t="s">
        <v>3586</v>
      </c>
      <c r="D8206" t="s">
        <v>582</v>
      </c>
      <c r="E8206" s="40"/>
    </row>
    <row r="8207" spans="1:5" x14ac:dyDescent="0.3">
      <c r="A8207" t="s">
        <v>585</v>
      </c>
      <c r="B8207" t="s">
        <v>3586</v>
      </c>
      <c r="D8207" t="s">
        <v>582</v>
      </c>
      <c r="E8207" s="40"/>
    </row>
    <row r="8208" spans="1:5" x14ac:dyDescent="0.3">
      <c r="A8208" t="s">
        <v>583</v>
      </c>
      <c r="B8208" t="s">
        <v>3587</v>
      </c>
      <c r="D8208" t="s">
        <v>582</v>
      </c>
      <c r="E8208" s="40"/>
    </row>
    <row r="8209" spans="1:5" x14ac:dyDescent="0.3">
      <c r="A8209" t="s">
        <v>584</v>
      </c>
      <c r="B8209" t="s">
        <v>3587</v>
      </c>
      <c r="D8209" t="s">
        <v>582</v>
      </c>
      <c r="E8209" s="40"/>
    </row>
    <row r="8210" spans="1:5" x14ac:dyDescent="0.3">
      <c r="A8210" t="s">
        <v>585</v>
      </c>
      <c r="B8210" t="s">
        <v>3587</v>
      </c>
      <c r="D8210" t="s">
        <v>582</v>
      </c>
      <c r="E8210" s="40"/>
    </row>
    <row r="8211" spans="1:5" x14ac:dyDescent="0.3">
      <c r="A8211" t="s">
        <v>583</v>
      </c>
      <c r="B8211" t="s">
        <v>3588</v>
      </c>
      <c r="D8211" t="s">
        <v>582</v>
      </c>
      <c r="E8211" s="40"/>
    </row>
    <row r="8212" spans="1:5" x14ac:dyDescent="0.3">
      <c r="A8212" t="s">
        <v>584</v>
      </c>
      <c r="B8212" t="s">
        <v>3588</v>
      </c>
      <c r="D8212" t="s">
        <v>582</v>
      </c>
      <c r="E8212" s="40"/>
    </row>
    <row r="8213" spans="1:5" x14ac:dyDescent="0.3">
      <c r="A8213" t="s">
        <v>585</v>
      </c>
      <c r="B8213" t="s">
        <v>3588</v>
      </c>
      <c r="D8213" t="s">
        <v>582</v>
      </c>
      <c r="E8213" s="40"/>
    </row>
    <row r="8214" spans="1:5" x14ac:dyDescent="0.3">
      <c r="A8214" t="s">
        <v>583</v>
      </c>
      <c r="B8214" t="s">
        <v>3589</v>
      </c>
      <c r="D8214" t="s">
        <v>582</v>
      </c>
      <c r="E8214" s="40"/>
    </row>
    <row r="8215" spans="1:5" x14ac:dyDescent="0.3">
      <c r="A8215" t="s">
        <v>584</v>
      </c>
      <c r="B8215" t="s">
        <v>3589</v>
      </c>
      <c r="D8215" t="s">
        <v>582</v>
      </c>
      <c r="E8215" s="40"/>
    </row>
    <row r="8216" spans="1:5" x14ac:dyDescent="0.3">
      <c r="A8216" t="s">
        <v>585</v>
      </c>
      <c r="B8216" t="s">
        <v>3589</v>
      </c>
      <c r="D8216" t="s">
        <v>582</v>
      </c>
      <c r="E8216" s="40"/>
    </row>
    <row r="8217" spans="1:5" x14ac:dyDescent="0.3">
      <c r="A8217" t="s">
        <v>583</v>
      </c>
      <c r="B8217" t="s">
        <v>3590</v>
      </c>
      <c r="D8217" t="s">
        <v>582</v>
      </c>
      <c r="E8217" s="40"/>
    </row>
    <row r="8218" spans="1:5" x14ac:dyDescent="0.3">
      <c r="A8218" t="s">
        <v>584</v>
      </c>
      <c r="B8218" t="s">
        <v>3590</v>
      </c>
      <c r="D8218" t="s">
        <v>582</v>
      </c>
      <c r="E8218" s="40"/>
    </row>
    <row r="8219" spans="1:5" x14ac:dyDescent="0.3">
      <c r="A8219" t="s">
        <v>585</v>
      </c>
      <c r="B8219" t="s">
        <v>3590</v>
      </c>
      <c r="D8219" t="s">
        <v>582</v>
      </c>
      <c r="E8219" s="40"/>
    </row>
    <row r="8220" spans="1:5" x14ac:dyDescent="0.3">
      <c r="A8220" t="s">
        <v>583</v>
      </c>
      <c r="B8220" t="s">
        <v>3591</v>
      </c>
      <c r="D8220" t="s">
        <v>582</v>
      </c>
      <c r="E8220" s="40"/>
    </row>
    <row r="8221" spans="1:5" x14ac:dyDescent="0.3">
      <c r="A8221" t="s">
        <v>584</v>
      </c>
      <c r="B8221" t="s">
        <v>3591</v>
      </c>
      <c r="D8221" t="s">
        <v>582</v>
      </c>
      <c r="E8221" s="40"/>
    </row>
    <row r="8222" spans="1:5" x14ac:dyDescent="0.3">
      <c r="A8222" t="s">
        <v>585</v>
      </c>
      <c r="B8222" t="s">
        <v>3591</v>
      </c>
      <c r="D8222" t="s">
        <v>582</v>
      </c>
      <c r="E8222" s="40"/>
    </row>
    <row r="8223" spans="1:5" x14ac:dyDescent="0.3">
      <c r="A8223" t="s">
        <v>583</v>
      </c>
      <c r="B8223" t="s">
        <v>3592</v>
      </c>
      <c r="D8223" t="s">
        <v>582</v>
      </c>
      <c r="E8223" s="40"/>
    </row>
    <row r="8224" spans="1:5" x14ac:dyDescent="0.3">
      <c r="A8224" t="s">
        <v>584</v>
      </c>
      <c r="B8224" t="s">
        <v>3592</v>
      </c>
      <c r="D8224" t="s">
        <v>582</v>
      </c>
      <c r="E8224" s="40"/>
    </row>
    <row r="8225" spans="1:5" x14ac:dyDescent="0.3">
      <c r="A8225" t="s">
        <v>585</v>
      </c>
      <c r="B8225" t="s">
        <v>3592</v>
      </c>
      <c r="D8225" t="s">
        <v>582</v>
      </c>
      <c r="E8225" s="40"/>
    </row>
    <row r="8226" spans="1:5" x14ac:dyDescent="0.3">
      <c r="A8226" t="s">
        <v>587</v>
      </c>
      <c r="B8226" t="s">
        <v>3444</v>
      </c>
      <c r="D8226" t="s">
        <v>586</v>
      </c>
      <c r="E8226" s="40"/>
    </row>
    <row r="8227" spans="1:5" x14ac:dyDescent="0.3">
      <c r="A8227" t="s">
        <v>588</v>
      </c>
      <c r="B8227" t="s">
        <v>3444</v>
      </c>
      <c r="D8227" t="s">
        <v>586</v>
      </c>
      <c r="E8227" s="40"/>
    </row>
    <row r="8228" spans="1:5" x14ac:dyDescent="0.3">
      <c r="A8228" t="s">
        <v>587</v>
      </c>
      <c r="B8228" t="s">
        <v>3445</v>
      </c>
      <c r="D8228" t="s">
        <v>586</v>
      </c>
      <c r="E8228" s="40"/>
    </row>
    <row r="8229" spans="1:5" x14ac:dyDescent="0.3">
      <c r="A8229" t="s">
        <v>588</v>
      </c>
      <c r="B8229" t="s">
        <v>3445</v>
      </c>
      <c r="D8229" t="s">
        <v>586</v>
      </c>
      <c r="E8229" s="40"/>
    </row>
    <row r="8230" spans="1:5" x14ac:dyDescent="0.3">
      <c r="A8230" t="s">
        <v>587</v>
      </c>
      <c r="B8230" t="s">
        <v>3446</v>
      </c>
      <c r="D8230" t="s">
        <v>586</v>
      </c>
      <c r="E8230" s="40"/>
    </row>
    <row r="8231" spans="1:5" x14ac:dyDescent="0.3">
      <c r="A8231" t="s">
        <v>588</v>
      </c>
      <c r="B8231" t="s">
        <v>3446</v>
      </c>
      <c r="D8231" t="s">
        <v>586</v>
      </c>
      <c r="E8231" s="40"/>
    </row>
    <row r="8232" spans="1:5" x14ac:dyDescent="0.3">
      <c r="A8232" t="s">
        <v>587</v>
      </c>
      <c r="B8232" t="s">
        <v>3447</v>
      </c>
      <c r="D8232" t="s">
        <v>586</v>
      </c>
      <c r="E8232" s="40"/>
    </row>
    <row r="8233" spans="1:5" x14ac:dyDescent="0.3">
      <c r="A8233" t="s">
        <v>588</v>
      </c>
      <c r="B8233" t="s">
        <v>3447</v>
      </c>
      <c r="D8233" t="s">
        <v>586</v>
      </c>
      <c r="E8233" s="40"/>
    </row>
    <row r="8234" spans="1:5" x14ac:dyDescent="0.3">
      <c r="A8234" t="s">
        <v>587</v>
      </c>
      <c r="B8234" t="s">
        <v>3448</v>
      </c>
      <c r="D8234" t="s">
        <v>586</v>
      </c>
      <c r="E8234" s="40"/>
    </row>
    <row r="8235" spans="1:5" x14ac:dyDescent="0.3">
      <c r="A8235" t="s">
        <v>588</v>
      </c>
      <c r="B8235" t="s">
        <v>3448</v>
      </c>
      <c r="D8235" t="s">
        <v>586</v>
      </c>
      <c r="E8235" s="40"/>
    </row>
    <row r="8236" spans="1:5" x14ac:dyDescent="0.3">
      <c r="A8236" t="s">
        <v>587</v>
      </c>
      <c r="B8236" t="s">
        <v>3449</v>
      </c>
      <c r="D8236" t="s">
        <v>586</v>
      </c>
      <c r="E8236" s="40"/>
    </row>
    <row r="8237" spans="1:5" x14ac:dyDescent="0.3">
      <c r="A8237" t="s">
        <v>588</v>
      </c>
      <c r="B8237" t="s">
        <v>3449</v>
      </c>
      <c r="D8237" t="s">
        <v>586</v>
      </c>
      <c r="E8237" s="40"/>
    </row>
    <row r="8238" spans="1:5" x14ac:dyDescent="0.3">
      <c r="A8238" t="s">
        <v>587</v>
      </c>
      <c r="B8238" t="s">
        <v>3450</v>
      </c>
      <c r="D8238" t="s">
        <v>586</v>
      </c>
      <c r="E8238" s="40"/>
    </row>
    <row r="8239" spans="1:5" x14ac:dyDescent="0.3">
      <c r="A8239" t="s">
        <v>588</v>
      </c>
      <c r="B8239" t="s">
        <v>3450</v>
      </c>
      <c r="D8239" t="s">
        <v>586</v>
      </c>
      <c r="E8239" s="40"/>
    </row>
    <row r="8240" spans="1:5" x14ac:dyDescent="0.3">
      <c r="A8240" t="s">
        <v>587</v>
      </c>
      <c r="B8240" t="s">
        <v>3451</v>
      </c>
      <c r="D8240" t="s">
        <v>586</v>
      </c>
      <c r="E8240" s="40"/>
    </row>
    <row r="8241" spans="1:5" x14ac:dyDescent="0.3">
      <c r="A8241" t="s">
        <v>588</v>
      </c>
      <c r="B8241" t="s">
        <v>3451</v>
      </c>
      <c r="D8241" t="s">
        <v>586</v>
      </c>
      <c r="E8241" s="40"/>
    </row>
    <row r="8242" spans="1:5" x14ac:dyDescent="0.3">
      <c r="A8242" t="s">
        <v>587</v>
      </c>
      <c r="B8242" t="s">
        <v>3452</v>
      </c>
      <c r="D8242" t="s">
        <v>586</v>
      </c>
      <c r="E8242" s="40"/>
    </row>
    <row r="8243" spans="1:5" x14ac:dyDescent="0.3">
      <c r="A8243" t="s">
        <v>588</v>
      </c>
      <c r="B8243" t="s">
        <v>3452</v>
      </c>
      <c r="D8243" t="s">
        <v>586</v>
      </c>
      <c r="E8243" s="40"/>
    </row>
    <row r="8244" spans="1:5" x14ac:dyDescent="0.3">
      <c r="A8244" t="s">
        <v>587</v>
      </c>
      <c r="B8244" t="s">
        <v>3453</v>
      </c>
      <c r="D8244" t="s">
        <v>586</v>
      </c>
      <c r="E8244" s="40"/>
    </row>
    <row r="8245" spans="1:5" x14ac:dyDescent="0.3">
      <c r="A8245" t="s">
        <v>588</v>
      </c>
      <c r="B8245" t="s">
        <v>3453</v>
      </c>
      <c r="D8245" t="s">
        <v>586</v>
      </c>
      <c r="E8245" s="40"/>
    </row>
    <row r="8246" spans="1:5" x14ac:dyDescent="0.3">
      <c r="A8246" t="s">
        <v>587</v>
      </c>
      <c r="B8246" t="s">
        <v>3454</v>
      </c>
      <c r="D8246" t="s">
        <v>586</v>
      </c>
      <c r="E8246" s="40"/>
    </row>
    <row r="8247" spans="1:5" x14ac:dyDescent="0.3">
      <c r="A8247" t="s">
        <v>588</v>
      </c>
      <c r="B8247" t="s">
        <v>3454</v>
      </c>
      <c r="D8247" t="s">
        <v>586</v>
      </c>
      <c r="E8247" s="40"/>
    </row>
    <row r="8248" spans="1:5" x14ac:dyDescent="0.3">
      <c r="A8248" t="s">
        <v>587</v>
      </c>
      <c r="B8248" t="s">
        <v>3455</v>
      </c>
      <c r="D8248" t="s">
        <v>586</v>
      </c>
      <c r="E8248" s="40"/>
    </row>
    <row r="8249" spans="1:5" x14ac:dyDescent="0.3">
      <c r="A8249" t="s">
        <v>588</v>
      </c>
      <c r="B8249" t="s">
        <v>3455</v>
      </c>
      <c r="D8249" t="s">
        <v>586</v>
      </c>
      <c r="E8249" s="40"/>
    </row>
    <row r="8250" spans="1:5" x14ac:dyDescent="0.3">
      <c r="A8250" t="s">
        <v>587</v>
      </c>
      <c r="B8250" t="s">
        <v>3456</v>
      </c>
      <c r="D8250" t="s">
        <v>586</v>
      </c>
      <c r="E8250" s="40"/>
    </row>
    <row r="8251" spans="1:5" x14ac:dyDescent="0.3">
      <c r="A8251" t="s">
        <v>588</v>
      </c>
      <c r="B8251" t="s">
        <v>3456</v>
      </c>
      <c r="D8251" t="s">
        <v>586</v>
      </c>
      <c r="E8251" s="40"/>
    </row>
    <row r="8252" spans="1:5" x14ac:dyDescent="0.3">
      <c r="A8252" t="s">
        <v>587</v>
      </c>
      <c r="B8252" t="s">
        <v>3457</v>
      </c>
      <c r="D8252" t="s">
        <v>586</v>
      </c>
      <c r="E8252" s="40"/>
    </row>
    <row r="8253" spans="1:5" x14ac:dyDescent="0.3">
      <c r="A8253" t="s">
        <v>588</v>
      </c>
      <c r="B8253" t="s">
        <v>3457</v>
      </c>
      <c r="D8253" t="s">
        <v>586</v>
      </c>
      <c r="E8253" s="40"/>
    </row>
    <row r="8254" spans="1:5" x14ac:dyDescent="0.3">
      <c r="A8254" t="s">
        <v>587</v>
      </c>
      <c r="B8254" t="s">
        <v>3458</v>
      </c>
      <c r="D8254" t="s">
        <v>586</v>
      </c>
      <c r="E8254" s="40"/>
    </row>
    <row r="8255" spans="1:5" x14ac:dyDescent="0.3">
      <c r="A8255" t="s">
        <v>588</v>
      </c>
      <c r="B8255" t="s">
        <v>3458</v>
      </c>
      <c r="D8255" t="s">
        <v>586</v>
      </c>
      <c r="E8255" s="40"/>
    </row>
    <row r="8256" spans="1:5" x14ac:dyDescent="0.3">
      <c r="A8256" t="s">
        <v>587</v>
      </c>
      <c r="B8256" t="s">
        <v>3459</v>
      </c>
      <c r="D8256" t="s">
        <v>586</v>
      </c>
      <c r="E8256" s="40"/>
    </row>
    <row r="8257" spans="1:5" x14ac:dyDescent="0.3">
      <c r="A8257" t="s">
        <v>588</v>
      </c>
      <c r="B8257" t="s">
        <v>3459</v>
      </c>
      <c r="D8257" t="s">
        <v>586</v>
      </c>
      <c r="E8257" s="40"/>
    </row>
    <row r="8258" spans="1:5" x14ac:dyDescent="0.3">
      <c r="A8258" t="s">
        <v>587</v>
      </c>
      <c r="B8258" t="s">
        <v>3460</v>
      </c>
      <c r="D8258" t="s">
        <v>586</v>
      </c>
      <c r="E8258" s="40"/>
    </row>
    <row r="8259" spans="1:5" x14ac:dyDescent="0.3">
      <c r="A8259" t="s">
        <v>588</v>
      </c>
      <c r="B8259" t="s">
        <v>3460</v>
      </c>
      <c r="D8259" t="s">
        <v>586</v>
      </c>
      <c r="E8259" s="40"/>
    </row>
    <row r="8260" spans="1:5" x14ac:dyDescent="0.3">
      <c r="A8260" t="s">
        <v>587</v>
      </c>
      <c r="B8260" t="s">
        <v>3461</v>
      </c>
      <c r="D8260" t="s">
        <v>586</v>
      </c>
      <c r="E8260" s="40"/>
    </row>
    <row r="8261" spans="1:5" x14ac:dyDescent="0.3">
      <c r="A8261" t="s">
        <v>588</v>
      </c>
      <c r="B8261" t="s">
        <v>3461</v>
      </c>
      <c r="D8261" t="s">
        <v>586</v>
      </c>
      <c r="E8261" s="40"/>
    </row>
    <row r="8262" spans="1:5" x14ac:dyDescent="0.3">
      <c r="A8262" t="s">
        <v>587</v>
      </c>
      <c r="B8262" t="s">
        <v>3462</v>
      </c>
      <c r="D8262" t="s">
        <v>586</v>
      </c>
      <c r="E8262" s="40"/>
    </row>
    <row r="8263" spans="1:5" x14ac:dyDescent="0.3">
      <c r="A8263" t="s">
        <v>588</v>
      </c>
      <c r="B8263" t="s">
        <v>3462</v>
      </c>
      <c r="D8263" t="s">
        <v>586</v>
      </c>
      <c r="E8263" s="40"/>
    </row>
    <row r="8264" spans="1:5" x14ac:dyDescent="0.3">
      <c r="A8264" t="s">
        <v>587</v>
      </c>
      <c r="B8264" t="s">
        <v>3463</v>
      </c>
      <c r="D8264" t="s">
        <v>586</v>
      </c>
      <c r="E8264" s="40"/>
    </row>
    <row r="8265" spans="1:5" x14ac:dyDescent="0.3">
      <c r="A8265" t="s">
        <v>588</v>
      </c>
      <c r="B8265" t="s">
        <v>3463</v>
      </c>
      <c r="D8265" t="s">
        <v>586</v>
      </c>
      <c r="E8265" s="40"/>
    </row>
    <row r="8266" spans="1:5" x14ac:dyDescent="0.3">
      <c r="A8266" t="s">
        <v>587</v>
      </c>
      <c r="B8266" t="s">
        <v>3464</v>
      </c>
      <c r="D8266" t="s">
        <v>586</v>
      </c>
      <c r="E8266" s="40"/>
    </row>
    <row r="8267" spans="1:5" x14ac:dyDescent="0.3">
      <c r="A8267" t="s">
        <v>588</v>
      </c>
      <c r="B8267" t="s">
        <v>3464</v>
      </c>
      <c r="D8267" t="s">
        <v>586</v>
      </c>
      <c r="E8267" s="40"/>
    </row>
    <row r="8268" spans="1:5" x14ac:dyDescent="0.3">
      <c r="A8268" t="s">
        <v>587</v>
      </c>
      <c r="B8268" t="s">
        <v>3465</v>
      </c>
      <c r="D8268" t="s">
        <v>586</v>
      </c>
      <c r="E8268" s="40"/>
    </row>
    <row r="8269" spans="1:5" x14ac:dyDescent="0.3">
      <c r="A8269" t="s">
        <v>588</v>
      </c>
      <c r="B8269" t="s">
        <v>3465</v>
      </c>
      <c r="D8269" t="s">
        <v>586</v>
      </c>
      <c r="E8269" s="40"/>
    </row>
    <row r="8270" spans="1:5" x14ac:dyDescent="0.3">
      <c r="A8270" t="s">
        <v>587</v>
      </c>
      <c r="B8270" t="s">
        <v>3466</v>
      </c>
      <c r="D8270" t="s">
        <v>586</v>
      </c>
      <c r="E8270" s="40"/>
    </row>
    <row r="8271" spans="1:5" x14ac:dyDescent="0.3">
      <c r="A8271" t="s">
        <v>588</v>
      </c>
      <c r="B8271" t="s">
        <v>3466</v>
      </c>
      <c r="D8271" t="s">
        <v>586</v>
      </c>
      <c r="E8271" s="40"/>
    </row>
    <row r="8272" spans="1:5" x14ac:dyDescent="0.3">
      <c r="A8272" t="s">
        <v>587</v>
      </c>
      <c r="B8272" t="s">
        <v>3467</v>
      </c>
      <c r="D8272" t="s">
        <v>586</v>
      </c>
      <c r="E8272" s="40"/>
    </row>
    <row r="8273" spans="1:5" x14ac:dyDescent="0.3">
      <c r="A8273" t="s">
        <v>588</v>
      </c>
      <c r="B8273" t="s">
        <v>3467</v>
      </c>
      <c r="D8273" t="s">
        <v>586</v>
      </c>
      <c r="E8273" s="40"/>
    </row>
    <row r="8274" spans="1:5" x14ac:dyDescent="0.3">
      <c r="A8274" t="s">
        <v>587</v>
      </c>
      <c r="B8274" t="s">
        <v>3468</v>
      </c>
      <c r="D8274" t="s">
        <v>586</v>
      </c>
      <c r="E8274" s="40"/>
    </row>
    <row r="8275" spans="1:5" x14ac:dyDescent="0.3">
      <c r="A8275" t="s">
        <v>588</v>
      </c>
      <c r="B8275" t="s">
        <v>3468</v>
      </c>
      <c r="D8275" t="s">
        <v>586</v>
      </c>
      <c r="E8275" s="40"/>
    </row>
    <row r="8276" spans="1:5" x14ac:dyDescent="0.3">
      <c r="A8276" t="s">
        <v>587</v>
      </c>
      <c r="B8276" t="s">
        <v>3469</v>
      </c>
      <c r="D8276" t="s">
        <v>586</v>
      </c>
      <c r="E8276" s="40"/>
    </row>
    <row r="8277" spans="1:5" x14ac:dyDescent="0.3">
      <c r="A8277" t="s">
        <v>588</v>
      </c>
      <c r="B8277" t="s">
        <v>3469</v>
      </c>
      <c r="D8277" t="s">
        <v>586</v>
      </c>
      <c r="E8277" s="40"/>
    </row>
    <row r="8278" spans="1:5" x14ac:dyDescent="0.3">
      <c r="A8278" t="s">
        <v>587</v>
      </c>
      <c r="B8278" t="s">
        <v>3470</v>
      </c>
      <c r="D8278" t="s">
        <v>586</v>
      </c>
      <c r="E8278" s="40"/>
    </row>
    <row r="8279" spans="1:5" x14ac:dyDescent="0.3">
      <c r="A8279" t="s">
        <v>588</v>
      </c>
      <c r="B8279" t="s">
        <v>3470</v>
      </c>
      <c r="D8279" t="s">
        <v>586</v>
      </c>
      <c r="E8279" s="40"/>
    </row>
    <row r="8280" spans="1:5" x14ac:dyDescent="0.3">
      <c r="A8280" t="s">
        <v>587</v>
      </c>
      <c r="B8280" t="s">
        <v>3471</v>
      </c>
      <c r="D8280" t="s">
        <v>586</v>
      </c>
      <c r="E8280" s="40"/>
    </row>
    <row r="8281" spans="1:5" x14ac:dyDescent="0.3">
      <c r="A8281" t="s">
        <v>588</v>
      </c>
      <c r="B8281" t="s">
        <v>3471</v>
      </c>
      <c r="D8281" t="s">
        <v>586</v>
      </c>
      <c r="E8281" s="40"/>
    </row>
    <row r="8282" spans="1:5" x14ac:dyDescent="0.3">
      <c r="A8282" t="s">
        <v>587</v>
      </c>
      <c r="B8282" t="s">
        <v>3472</v>
      </c>
      <c r="D8282" t="s">
        <v>586</v>
      </c>
      <c r="E8282" s="40"/>
    </row>
    <row r="8283" spans="1:5" x14ac:dyDescent="0.3">
      <c r="A8283" t="s">
        <v>588</v>
      </c>
      <c r="B8283" t="s">
        <v>3472</v>
      </c>
      <c r="D8283" t="s">
        <v>586</v>
      </c>
      <c r="E8283" s="40"/>
    </row>
    <row r="8284" spans="1:5" x14ac:dyDescent="0.3">
      <c r="A8284" t="s">
        <v>587</v>
      </c>
      <c r="B8284" t="s">
        <v>3473</v>
      </c>
      <c r="D8284" t="s">
        <v>586</v>
      </c>
      <c r="E8284" s="40"/>
    </row>
    <row r="8285" spans="1:5" x14ac:dyDescent="0.3">
      <c r="A8285" t="s">
        <v>588</v>
      </c>
      <c r="B8285" t="s">
        <v>3473</v>
      </c>
      <c r="D8285" t="s">
        <v>586</v>
      </c>
      <c r="E8285" s="40"/>
    </row>
    <row r="8286" spans="1:5" x14ac:dyDescent="0.3">
      <c r="A8286" t="s">
        <v>587</v>
      </c>
      <c r="B8286" t="s">
        <v>3474</v>
      </c>
      <c r="D8286" t="s">
        <v>586</v>
      </c>
      <c r="E8286" s="40"/>
    </row>
    <row r="8287" spans="1:5" x14ac:dyDescent="0.3">
      <c r="A8287" t="s">
        <v>588</v>
      </c>
      <c r="B8287" t="s">
        <v>3474</v>
      </c>
      <c r="D8287" t="s">
        <v>586</v>
      </c>
      <c r="E8287" s="40"/>
    </row>
    <row r="8288" spans="1:5" x14ac:dyDescent="0.3">
      <c r="A8288" t="s">
        <v>587</v>
      </c>
      <c r="B8288" t="s">
        <v>3475</v>
      </c>
      <c r="D8288" t="s">
        <v>586</v>
      </c>
      <c r="E8288" s="40"/>
    </row>
    <row r="8289" spans="1:5" x14ac:dyDescent="0.3">
      <c r="A8289" t="s">
        <v>588</v>
      </c>
      <c r="B8289" t="s">
        <v>3475</v>
      </c>
      <c r="D8289" t="s">
        <v>586</v>
      </c>
      <c r="E8289" s="40"/>
    </row>
    <row r="8290" spans="1:5" x14ac:dyDescent="0.3">
      <c r="A8290" t="s">
        <v>587</v>
      </c>
      <c r="B8290" t="s">
        <v>3476</v>
      </c>
      <c r="D8290" t="s">
        <v>586</v>
      </c>
      <c r="E8290" s="40"/>
    </row>
    <row r="8291" spans="1:5" x14ac:dyDescent="0.3">
      <c r="A8291" t="s">
        <v>588</v>
      </c>
      <c r="B8291" t="s">
        <v>3476</v>
      </c>
      <c r="D8291" t="s">
        <v>586</v>
      </c>
      <c r="E8291" s="40"/>
    </row>
    <row r="8292" spans="1:5" x14ac:dyDescent="0.3">
      <c r="A8292" t="s">
        <v>587</v>
      </c>
      <c r="B8292" t="s">
        <v>3477</v>
      </c>
      <c r="D8292" t="s">
        <v>586</v>
      </c>
      <c r="E8292" s="40"/>
    </row>
    <row r="8293" spans="1:5" x14ac:dyDescent="0.3">
      <c r="A8293" t="s">
        <v>588</v>
      </c>
      <c r="B8293" t="s">
        <v>3477</v>
      </c>
      <c r="D8293" t="s">
        <v>586</v>
      </c>
      <c r="E8293" s="40"/>
    </row>
    <row r="8294" spans="1:5" x14ac:dyDescent="0.3">
      <c r="A8294" t="s">
        <v>587</v>
      </c>
      <c r="B8294" t="s">
        <v>3478</v>
      </c>
      <c r="D8294" t="s">
        <v>586</v>
      </c>
      <c r="E8294" s="40"/>
    </row>
    <row r="8295" spans="1:5" x14ac:dyDescent="0.3">
      <c r="A8295" t="s">
        <v>588</v>
      </c>
      <c r="B8295" t="s">
        <v>3478</v>
      </c>
      <c r="D8295" t="s">
        <v>586</v>
      </c>
      <c r="E8295" s="40"/>
    </row>
    <row r="8296" spans="1:5" x14ac:dyDescent="0.3">
      <c r="A8296" t="s">
        <v>587</v>
      </c>
      <c r="B8296" t="s">
        <v>3479</v>
      </c>
      <c r="D8296" t="s">
        <v>586</v>
      </c>
      <c r="E8296" s="40"/>
    </row>
    <row r="8297" spans="1:5" x14ac:dyDescent="0.3">
      <c r="A8297" t="s">
        <v>588</v>
      </c>
      <c r="B8297" t="s">
        <v>3479</v>
      </c>
      <c r="D8297" t="s">
        <v>586</v>
      </c>
      <c r="E8297" s="40"/>
    </row>
    <row r="8298" spans="1:5" x14ac:dyDescent="0.3">
      <c r="A8298" t="s">
        <v>587</v>
      </c>
      <c r="B8298" t="s">
        <v>3480</v>
      </c>
      <c r="D8298" t="s">
        <v>586</v>
      </c>
      <c r="E8298" s="40"/>
    </row>
    <row r="8299" spans="1:5" x14ac:dyDescent="0.3">
      <c r="A8299" t="s">
        <v>588</v>
      </c>
      <c r="B8299" t="s">
        <v>3480</v>
      </c>
      <c r="D8299" t="s">
        <v>586</v>
      </c>
      <c r="E8299" s="40"/>
    </row>
    <row r="8300" spans="1:5" x14ac:dyDescent="0.3">
      <c r="A8300" t="s">
        <v>587</v>
      </c>
      <c r="B8300" t="s">
        <v>3481</v>
      </c>
      <c r="D8300" t="s">
        <v>586</v>
      </c>
      <c r="E8300" s="40"/>
    </row>
    <row r="8301" spans="1:5" x14ac:dyDescent="0.3">
      <c r="A8301" t="s">
        <v>588</v>
      </c>
      <c r="B8301" t="s">
        <v>3481</v>
      </c>
      <c r="D8301" t="s">
        <v>586</v>
      </c>
      <c r="E8301" s="40"/>
    </row>
    <row r="8302" spans="1:5" x14ac:dyDescent="0.3">
      <c r="A8302" t="s">
        <v>587</v>
      </c>
      <c r="B8302" t="s">
        <v>3482</v>
      </c>
      <c r="D8302" t="s">
        <v>586</v>
      </c>
      <c r="E8302" s="40"/>
    </row>
    <row r="8303" spans="1:5" x14ac:dyDescent="0.3">
      <c r="A8303" t="s">
        <v>588</v>
      </c>
      <c r="B8303" t="s">
        <v>3482</v>
      </c>
      <c r="D8303" t="s">
        <v>586</v>
      </c>
      <c r="E8303" s="40"/>
    </row>
    <row r="8304" spans="1:5" x14ac:dyDescent="0.3">
      <c r="A8304" t="s">
        <v>587</v>
      </c>
      <c r="B8304" t="s">
        <v>3483</v>
      </c>
      <c r="D8304" t="s">
        <v>586</v>
      </c>
      <c r="E8304" s="40"/>
    </row>
    <row r="8305" spans="1:5" x14ac:dyDescent="0.3">
      <c r="A8305" t="s">
        <v>588</v>
      </c>
      <c r="B8305" t="s">
        <v>3483</v>
      </c>
      <c r="D8305" t="s">
        <v>586</v>
      </c>
      <c r="E8305" s="40"/>
    </row>
    <row r="8306" spans="1:5" x14ac:dyDescent="0.3">
      <c r="A8306" t="s">
        <v>587</v>
      </c>
      <c r="B8306" t="s">
        <v>3484</v>
      </c>
      <c r="D8306" t="s">
        <v>586</v>
      </c>
      <c r="E8306" s="40"/>
    </row>
    <row r="8307" spans="1:5" x14ac:dyDescent="0.3">
      <c r="A8307" t="s">
        <v>588</v>
      </c>
      <c r="B8307" t="s">
        <v>3484</v>
      </c>
      <c r="D8307" t="s">
        <v>586</v>
      </c>
      <c r="E8307" s="40"/>
    </row>
    <row r="8308" spans="1:5" x14ac:dyDescent="0.3">
      <c r="A8308" t="s">
        <v>587</v>
      </c>
      <c r="B8308" t="s">
        <v>3485</v>
      </c>
      <c r="D8308" t="s">
        <v>586</v>
      </c>
      <c r="E8308" s="40"/>
    </row>
    <row r="8309" spans="1:5" x14ac:dyDescent="0.3">
      <c r="A8309" t="s">
        <v>588</v>
      </c>
      <c r="B8309" t="s">
        <v>3485</v>
      </c>
      <c r="D8309" t="s">
        <v>586</v>
      </c>
      <c r="E8309" s="40"/>
    </row>
    <row r="8310" spans="1:5" x14ac:dyDescent="0.3">
      <c r="A8310" t="s">
        <v>587</v>
      </c>
      <c r="B8310" t="s">
        <v>3486</v>
      </c>
      <c r="D8310" t="s">
        <v>586</v>
      </c>
      <c r="E8310" s="40"/>
    </row>
    <row r="8311" spans="1:5" x14ac:dyDescent="0.3">
      <c r="A8311" t="s">
        <v>588</v>
      </c>
      <c r="B8311" t="s">
        <v>3486</v>
      </c>
      <c r="D8311" t="s">
        <v>586</v>
      </c>
      <c r="E8311" s="40"/>
    </row>
    <row r="8312" spans="1:5" x14ac:dyDescent="0.3">
      <c r="A8312" t="s">
        <v>587</v>
      </c>
      <c r="B8312" t="s">
        <v>3487</v>
      </c>
      <c r="D8312" t="s">
        <v>586</v>
      </c>
      <c r="E8312" s="40"/>
    </row>
    <row r="8313" spans="1:5" x14ac:dyDescent="0.3">
      <c r="A8313" t="s">
        <v>588</v>
      </c>
      <c r="B8313" t="s">
        <v>3487</v>
      </c>
      <c r="D8313" t="s">
        <v>586</v>
      </c>
      <c r="E8313" s="40"/>
    </row>
    <row r="8314" spans="1:5" x14ac:dyDescent="0.3">
      <c r="A8314" t="s">
        <v>587</v>
      </c>
      <c r="B8314" t="s">
        <v>3488</v>
      </c>
      <c r="D8314" t="s">
        <v>586</v>
      </c>
      <c r="E8314" s="40"/>
    </row>
    <row r="8315" spans="1:5" x14ac:dyDescent="0.3">
      <c r="A8315" t="s">
        <v>588</v>
      </c>
      <c r="B8315" t="s">
        <v>3488</v>
      </c>
      <c r="D8315" t="s">
        <v>586</v>
      </c>
      <c r="E8315" s="40"/>
    </row>
    <row r="8316" spans="1:5" x14ac:dyDescent="0.3">
      <c r="A8316" t="s">
        <v>587</v>
      </c>
      <c r="B8316" t="s">
        <v>3489</v>
      </c>
      <c r="D8316" t="s">
        <v>586</v>
      </c>
      <c r="E8316" s="40"/>
    </row>
    <row r="8317" spans="1:5" x14ac:dyDescent="0.3">
      <c r="A8317" t="s">
        <v>588</v>
      </c>
      <c r="B8317" t="s">
        <v>3489</v>
      </c>
      <c r="D8317" t="s">
        <v>586</v>
      </c>
      <c r="E8317" s="40"/>
    </row>
    <row r="8318" spans="1:5" x14ac:dyDescent="0.3">
      <c r="A8318" t="s">
        <v>587</v>
      </c>
      <c r="B8318" t="s">
        <v>3490</v>
      </c>
      <c r="D8318" t="s">
        <v>586</v>
      </c>
      <c r="E8318" s="40"/>
    </row>
    <row r="8319" spans="1:5" x14ac:dyDescent="0.3">
      <c r="A8319" t="s">
        <v>588</v>
      </c>
      <c r="B8319" t="s">
        <v>3490</v>
      </c>
      <c r="D8319" t="s">
        <v>586</v>
      </c>
      <c r="E8319" s="40"/>
    </row>
    <row r="8320" spans="1:5" x14ac:dyDescent="0.3">
      <c r="A8320" t="s">
        <v>587</v>
      </c>
      <c r="B8320" t="s">
        <v>3491</v>
      </c>
      <c r="D8320" t="s">
        <v>586</v>
      </c>
      <c r="E8320" s="40"/>
    </row>
    <row r="8321" spans="1:5" x14ac:dyDescent="0.3">
      <c r="A8321" t="s">
        <v>588</v>
      </c>
      <c r="B8321" t="s">
        <v>3491</v>
      </c>
      <c r="D8321" t="s">
        <v>586</v>
      </c>
      <c r="E8321" s="40"/>
    </row>
    <row r="8322" spans="1:5" x14ac:dyDescent="0.3">
      <c r="A8322" t="s">
        <v>587</v>
      </c>
      <c r="B8322" t="s">
        <v>3492</v>
      </c>
      <c r="D8322" t="s">
        <v>586</v>
      </c>
      <c r="E8322" s="40"/>
    </row>
    <row r="8323" spans="1:5" x14ac:dyDescent="0.3">
      <c r="A8323" t="s">
        <v>588</v>
      </c>
      <c r="B8323" t="s">
        <v>3492</v>
      </c>
      <c r="D8323" t="s">
        <v>586</v>
      </c>
      <c r="E8323" s="40"/>
    </row>
    <row r="8324" spans="1:5" x14ac:dyDescent="0.3">
      <c r="A8324" t="s">
        <v>587</v>
      </c>
      <c r="B8324" t="s">
        <v>3493</v>
      </c>
      <c r="D8324" t="s">
        <v>586</v>
      </c>
      <c r="E8324" s="40"/>
    </row>
    <row r="8325" spans="1:5" x14ac:dyDescent="0.3">
      <c r="A8325" t="s">
        <v>588</v>
      </c>
      <c r="B8325" t="s">
        <v>3493</v>
      </c>
      <c r="D8325" t="s">
        <v>586</v>
      </c>
      <c r="E8325" s="40"/>
    </row>
    <row r="8326" spans="1:5" x14ac:dyDescent="0.3">
      <c r="A8326" t="s">
        <v>587</v>
      </c>
      <c r="B8326" t="s">
        <v>3494</v>
      </c>
      <c r="D8326" t="s">
        <v>586</v>
      </c>
      <c r="E8326" s="40"/>
    </row>
    <row r="8327" spans="1:5" x14ac:dyDescent="0.3">
      <c r="A8327" t="s">
        <v>588</v>
      </c>
      <c r="B8327" t="s">
        <v>3494</v>
      </c>
      <c r="D8327" t="s">
        <v>586</v>
      </c>
      <c r="E8327" s="40"/>
    </row>
    <row r="8328" spans="1:5" x14ac:dyDescent="0.3">
      <c r="A8328" t="s">
        <v>587</v>
      </c>
      <c r="B8328" t="s">
        <v>3495</v>
      </c>
      <c r="D8328" t="s">
        <v>586</v>
      </c>
      <c r="E8328" s="40"/>
    </row>
    <row r="8329" spans="1:5" x14ac:dyDescent="0.3">
      <c r="A8329" t="s">
        <v>588</v>
      </c>
      <c r="B8329" t="s">
        <v>3495</v>
      </c>
      <c r="D8329" t="s">
        <v>586</v>
      </c>
      <c r="E8329" s="40"/>
    </row>
    <row r="8330" spans="1:5" x14ac:dyDescent="0.3">
      <c r="A8330" t="s">
        <v>587</v>
      </c>
      <c r="B8330" t="s">
        <v>3496</v>
      </c>
      <c r="D8330" t="s">
        <v>586</v>
      </c>
      <c r="E8330" s="40"/>
    </row>
    <row r="8331" spans="1:5" x14ac:dyDescent="0.3">
      <c r="A8331" t="s">
        <v>588</v>
      </c>
      <c r="B8331" t="s">
        <v>3496</v>
      </c>
      <c r="D8331" t="s">
        <v>586</v>
      </c>
      <c r="E8331" s="40"/>
    </row>
    <row r="8332" spans="1:5" x14ac:dyDescent="0.3">
      <c r="A8332" t="s">
        <v>587</v>
      </c>
      <c r="B8332" t="s">
        <v>3497</v>
      </c>
      <c r="D8332" t="s">
        <v>586</v>
      </c>
      <c r="E8332" s="40"/>
    </row>
    <row r="8333" spans="1:5" x14ac:dyDescent="0.3">
      <c r="A8333" t="s">
        <v>588</v>
      </c>
      <c r="B8333" t="s">
        <v>3497</v>
      </c>
      <c r="D8333" t="s">
        <v>586</v>
      </c>
      <c r="E8333" s="40"/>
    </row>
    <row r="8334" spans="1:5" x14ac:dyDescent="0.3">
      <c r="A8334" t="s">
        <v>587</v>
      </c>
      <c r="B8334" t="s">
        <v>3498</v>
      </c>
      <c r="D8334" t="s">
        <v>586</v>
      </c>
      <c r="E8334" s="40"/>
    </row>
    <row r="8335" spans="1:5" x14ac:dyDescent="0.3">
      <c r="A8335" t="s">
        <v>588</v>
      </c>
      <c r="B8335" t="s">
        <v>3498</v>
      </c>
      <c r="D8335" t="s">
        <v>586</v>
      </c>
      <c r="E8335" s="40"/>
    </row>
    <row r="8336" spans="1:5" x14ac:dyDescent="0.3">
      <c r="A8336" t="s">
        <v>587</v>
      </c>
      <c r="B8336" t="s">
        <v>3499</v>
      </c>
      <c r="D8336" t="s">
        <v>586</v>
      </c>
      <c r="E8336" s="40"/>
    </row>
    <row r="8337" spans="1:5" x14ac:dyDescent="0.3">
      <c r="A8337" t="s">
        <v>588</v>
      </c>
      <c r="B8337" t="s">
        <v>3499</v>
      </c>
      <c r="D8337" t="s">
        <v>586</v>
      </c>
      <c r="E8337" s="40"/>
    </row>
    <row r="8338" spans="1:5" x14ac:dyDescent="0.3">
      <c r="A8338" t="s">
        <v>587</v>
      </c>
      <c r="B8338" t="s">
        <v>3500</v>
      </c>
      <c r="D8338" t="s">
        <v>586</v>
      </c>
      <c r="E8338" s="40"/>
    </row>
    <row r="8339" spans="1:5" x14ac:dyDescent="0.3">
      <c r="A8339" t="s">
        <v>588</v>
      </c>
      <c r="B8339" t="s">
        <v>3500</v>
      </c>
      <c r="D8339" t="s">
        <v>586</v>
      </c>
      <c r="E8339" s="40"/>
    </row>
    <row r="8340" spans="1:5" x14ac:dyDescent="0.3">
      <c r="A8340" t="s">
        <v>587</v>
      </c>
      <c r="B8340" t="s">
        <v>3501</v>
      </c>
      <c r="D8340" t="s">
        <v>586</v>
      </c>
      <c r="E8340" s="40"/>
    </row>
    <row r="8341" spans="1:5" x14ac:dyDescent="0.3">
      <c r="A8341" t="s">
        <v>588</v>
      </c>
      <c r="B8341" t="s">
        <v>3501</v>
      </c>
      <c r="D8341" t="s">
        <v>586</v>
      </c>
      <c r="E8341" s="40"/>
    </row>
    <row r="8342" spans="1:5" x14ac:dyDescent="0.3">
      <c r="A8342" t="s">
        <v>587</v>
      </c>
      <c r="B8342" t="s">
        <v>3502</v>
      </c>
      <c r="D8342" t="s">
        <v>586</v>
      </c>
      <c r="E8342" s="40"/>
    </row>
    <row r="8343" spans="1:5" x14ac:dyDescent="0.3">
      <c r="A8343" t="s">
        <v>588</v>
      </c>
      <c r="B8343" t="s">
        <v>3502</v>
      </c>
      <c r="D8343" t="s">
        <v>586</v>
      </c>
      <c r="E8343" s="40"/>
    </row>
    <row r="8344" spans="1:5" x14ac:dyDescent="0.3">
      <c r="A8344" t="s">
        <v>587</v>
      </c>
      <c r="B8344" t="s">
        <v>3503</v>
      </c>
      <c r="D8344" t="s">
        <v>586</v>
      </c>
      <c r="E8344" s="40"/>
    </row>
    <row r="8345" spans="1:5" x14ac:dyDescent="0.3">
      <c r="A8345" t="s">
        <v>588</v>
      </c>
      <c r="B8345" t="s">
        <v>3503</v>
      </c>
      <c r="D8345" t="s">
        <v>586</v>
      </c>
      <c r="E8345" s="40"/>
    </row>
    <row r="8346" spans="1:5" x14ac:dyDescent="0.3">
      <c r="A8346" t="s">
        <v>587</v>
      </c>
      <c r="B8346" t="s">
        <v>3504</v>
      </c>
      <c r="D8346" t="s">
        <v>586</v>
      </c>
      <c r="E8346" s="40"/>
    </row>
    <row r="8347" spans="1:5" x14ac:dyDescent="0.3">
      <c r="A8347" t="s">
        <v>588</v>
      </c>
      <c r="B8347" t="s">
        <v>3504</v>
      </c>
      <c r="D8347" t="s">
        <v>586</v>
      </c>
      <c r="E8347" s="40"/>
    </row>
    <row r="8348" spans="1:5" x14ac:dyDescent="0.3">
      <c r="A8348" t="s">
        <v>587</v>
      </c>
      <c r="B8348" t="s">
        <v>3505</v>
      </c>
      <c r="D8348" t="s">
        <v>586</v>
      </c>
      <c r="E8348" s="40"/>
    </row>
    <row r="8349" spans="1:5" x14ac:dyDescent="0.3">
      <c r="A8349" t="s">
        <v>588</v>
      </c>
      <c r="B8349" t="s">
        <v>3505</v>
      </c>
      <c r="D8349" t="s">
        <v>586</v>
      </c>
      <c r="E8349" s="40"/>
    </row>
    <row r="8350" spans="1:5" x14ac:dyDescent="0.3">
      <c r="A8350" t="s">
        <v>587</v>
      </c>
      <c r="B8350" t="s">
        <v>3506</v>
      </c>
      <c r="D8350" t="s">
        <v>586</v>
      </c>
      <c r="E8350" s="40"/>
    </row>
    <row r="8351" spans="1:5" x14ac:dyDescent="0.3">
      <c r="A8351" t="s">
        <v>588</v>
      </c>
      <c r="B8351" t="s">
        <v>3506</v>
      </c>
      <c r="D8351" t="s">
        <v>586</v>
      </c>
      <c r="E8351" s="40"/>
    </row>
    <row r="8352" spans="1:5" x14ac:dyDescent="0.3">
      <c r="A8352" t="s">
        <v>587</v>
      </c>
      <c r="B8352" t="s">
        <v>3507</v>
      </c>
      <c r="D8352" t="s">
        <v>586</v>
      </c>
      <c r="E8352" s="40"/>
    </row>
    <row r="8353" spans="1:5" x14ac:dyDescent="0.3">
      <c r="A8353" t="s">
        <v>588</v>
      </c>
      <c r="B8353" t="s">
        <v>3507</v>
      </c>
      <c r="D8353" t="s">
        <v>586</v>
      </c>
      <c r="E8353" s="40"/>
    </row>
    <row r="8354" spans="1:5" x14ac:dyDescent="0.3">
      <c r="A8354" t="s">
        <v>587</v>
      </c>
      <c r="B8354" t="s">
        <v>3508</v>
      </c>
      <c r="D8354" t="s">
        <v>586</v>
      </c>
      <c r="E8354" s="40"/>
    </row>
    <row r="8355" spans="1:5" x14ac:dyDescent="0.3">
      <c r="A8355" t="s">
        <v>588</v>
      </c>
      <c r="B8355" t="s">
        <v>3508</v>
      </c>
      <c r="D8355" t="s">
        <v>586</v>
      </c>
      <c r="E8355" s="40"/>
    </row>
    <row r="8356" spans="1:5" x14ac:dyDescent="0.3">
      <c r="A8356" t="s">
        <v>587</v>
      </c>
      <c r="B8356" t="s">
        <v>3509</v>
      </c>
      <c r="D8356" t="s">
        <v>586</v>
      </c>
      <c r="E8356" s="40"/>
    </row>
    <row r="8357" spans="1:5" x14ac:dyDescent="0.3">
      <c r="A8357" t="s">
        <v>588</v>
      </c>
      <c r="B8357" t="s">
        <v>3509</v>
      </c>
      <c r="D8357" t="s">
        <v>586</v>
      </c>
      <c r="E8357" s="40"/>
    </row>
    <row r="8358" spans="1:5" x14ac:dyDescent="0.3">
      <c r="A8358" t="s">
        <v>587</v>
      </c>
      <c r="B8358" t="s">
        <v>3510</v>
      </c>
      <c r="D8358" t="s">
        <v>586</v>
      </c>
      <c r="E8358" s="40"/>
    </row>
    <row r="8359" spans="1:5" x14ac:dyDescent="0.3">
      <c r="A8359" t="s">
        <v>588</v>
      </c>
      <c r="B8359" t="s">
        <v>3510</v>
      </c>
      <c r="D8359" t="s">
        <v>586</v>
      </c>
      <c r="E8359" s="40"/>
    </row>
    <row r="8360" spans="1:5" x14ac:dyDescent="0.3">
      <c r="A8360" t="s">
        <v>587</v>
      </c>
      <c r="B8360" t="s">
        <v>3511</v>
      </c>
      <c r="D8360" t="s">
        <v>586</v>
      </c>
      <c r="E8360" s="40"/>
    </row>
    <row r="8361" spans="1:5" x14ac:dyDescent="0.3">
      <c r="A8361" t="s">
        <v>588</v>
      </c>
      <c r="B8361" t="s">
        <v>3511</v>
      </c>
      <c r="D8361" t="s">
        <v>586</v>
      </c>
      <c r="E8361" s="40"/>
    </row>
    <row r="8362" spans="1:5" x14ac:dyDescent="0.3">
      <c r="A8362" t="s">
        <v>587</v>
      </c>
      <c r="B8362" t="s">
        <v>3512</v>
      </c>
      <c r="D8362" t="s">
        <v>586</v>
      </c>
      <c r="E8362" s="40"/>
    </row>
    <row r="8363" spans="1:5" x14ac:dyDescent="0.3">
      <c r="A8363" t="s">
        <v>588</v>
      </c>
      <c r="B8363" t="s">
        <v>3512</v>
      </c>
      <c r="D8363" t="s">
        <v>586</v>
      </c>
      <c r="E8363" s="40"/>
    </row>
    <row r="8364" spans="1:5" x14ac:dyDescent="0.3">
      <c r="A8364" t="s">
        <v>587</v>
      </c>
      <c r="B8364" t="s">
        <v>3513</v>
      </c>
      <c r="D8364" t="s">
        <v>586</v>
      </c>
      <c r="E8364" s="40"/>
    </row>
    <row r="8365" spans="1:5" x14ac:dyDescent="0.3">
      <c r="A8365" t="s">
        <v>588</v>
      </c>
      <c r="B8365" t="s">
        <v>3513</v>
      </c>
      <c r="D8365" t="s">
        <v>586</v>
      </c>
      <c r="E8365" s="40"/>
    </row>
    <row r="8366" spans="1:5" x14ac:dyDescent="0.3">
      <c r="A8366" t="s">
        <v>587</v>
      </c>
      <c r="B8366" t="s">
        <v>3514</v>
      </c>
      <c r="D8366" t="s">
        <v>586</v>
      </c>
      <c r="E8366" s="40"/>
    </row>
    <row r="8367" spans="1:5" x14ac:dyDescent="0.3">
      <c r="A8367" t="s">
        <v>588</v>
      </c>
      <c r="B8367" t="s">
        <v>3514</v>
      </c>
      <c r="D8367" t="s">
        <v>586</v>
      </c>
      <c r="E8367" s="40"/>
    </row>
    <row r="8368" spans="1:5" x14ac:dyDescent="0.3">
      <c r="A8368" t="s">
        <v>587</v>
      </c>
      <c r="B8368" t="s">
        <v>3515</v>
      </c>
      <c r="D8368" t="s">
        <v>586</v>
      </c>
      <c r="E8368" s="40"/>
    </row>
    <row r="8369" spans="1:5" x14ac:dyDescent="0.3">
      <c r="A8369" t="s">
        <v>588</v>
      </c>
      <c r="B8369" t="s">
        <v>3515</v>
      </c>
      <c r="D8369" t="s">
        <v>586</v>
      </c>
      <c r="E8369" s="40"/>
    </row>
    <row r="8370" spans="1:5" x14ac:dyDescent="0.3">
      <c r="A8370" t="s">
        <v>587</v>
      </c>
      <c r="B8370" t="s">
        <v>3516</v>
      </c>
      <c r="D8370" t="s">
        <v>586</v>
      </c>
      <c r="E8370" s="40"/>
    </row>
    <row r="8371" spans="1:5" x14ac:dyDescent="0.3">
      <c r="A8371" t="s">
        <v>588</v>
      </c>
      <c r="B8371" t="s">
        <v>3516</v>
      </c>
      <c r="D8371" t="s">
        <v>586</v>
      </c>
      <c r="E8371" s="40"/>
    </row>
    <row r="8372" spans="1:5" x14ac:dyDescent="0.3">
      <c r="A8372" t="s">
        <v>587</v>
      </c>
      <c r="B8372" t="s">
        <v>3517</v>
      </c>
      <c r="D8372" t="s">
        <v>586</v>
      </c>
      <c r="E8372" s="40"/>
    </row>
    <row r="8373" spans="1:5" x14ac:dyDescent="0.3">
      <c r="A8373" t="s">
        <v>588</v>
      </c>
      <c r="B8373" t="s">
        <v>3517</v>
      </c>
      <c r="D8373" t="s">
        <v>586</v>
      </c>
      <c r="E8373" s="40"/>
    </row>
    <row r="8374" spans="1:5" x14ac:dyDescent="0.3">
      <c r="A8374" t="s">
        <v>587</v>
      </c>
      <c r="B8374" t="s">
        <v>3518</v>
      </c>
      <c r="D8374" t="s">
        <v>586</v>
      </c>
      <c r="E8374" s="40"/>
    </row>
    <row r="8375" spans="1:5" x14ac:dyDescent="0.3">
      <c r="A8375" t="s">
        <v>588</v>
      </c>
      <c r="B8375" t="s">
        <v>3518</v>
      </c>
      <c r="D8375" t="s">
        <v>586</v>
      </c>
      <c r="E8375" s="40"/>
    </row>
    <row r="8376" spans="1:5" x14ac:dyDescent="0.3">
      <c r="A8376" t="s">
        <v>587</v>
      </c>
      <c r="B8376" t="s">
        <v>3519</v>
      </c>
      <c r="D8376" t="s">
        <v>586</v>
      </c>
      <c r="E8376" s="40"/>
    </row>
    <row r="8377" spans="1:5" x14ac:dyDescent="0.3">
      <c r="A8377" t="s">
        <v>588</v>
      </c>
      <c r="B8377" t="s">
        <v>3519</v>
      </c>
      <c r="D8377" t="s">
        <v>586</v>
      </c>
      <c r="E8377" s="40"/>
    </row>
    <row r="8378" spans="1:5" x14ac:dyDescent="0.3">
      <c r="A8378" t="s">
        <v>587</v>
      </c>
      <c r="B8378" t="s">
        <v>3520</v>
      </c>
      <c r="D8378" t="s">
        <v>586</v>
      </c>
      <c r="E8378" s="40"/>
    </row>
    <row r="8379" spans="1:5" x14ac:dyDescent="0.3">
      <c r="A8379" t="s">
        <v>588</v>
      </c>
      <c r="B8379" t="s">
        <v>3520</v>
      </c>
      <c r="D8379" t="s">
        <v>586</v>
      </c>
      <c r="E8379" s="40"/>
    </row>
    <row r="8380" spans="1:5" x14ac:dyDescent="0.3">
      <c r="A8380" t="s">
        <v>587</v>
      </c>
      <c r="B8380" t="s">
        <v>3521</v>
      </c>
      <c r="D8380" t="s">
        <v>586</v>
      </c>
      <c r="E8380" s="40"/>
    </row>
    <row r="8381" spans="1:5" x14ac:dyDescent="0.3">
      <c r="A8381" t="s">
        <v>588</v>
      </c>
      <c r="B8381" t="s">
        <v>3521</v>
      </c>
      <c r="D8381" t="s">
        <v>586</v>
      </c>
      <c r="E8381" s="40"/>
    </row>
    <row r="8382" spans="1:5" x14ac:dyDescent="0.3">
      <c r="A8382" t="s">
        <v>587</v>
      </c>
      <c r="B8382" t="s">
        <v>3522</v>
      </c>
      <c r="D8382" t="s">
        <v>586</v>
      </c>
      <c r="E8382" s="40"/>
    </row>
    <row r="8383" spans="1:5" x14ac:dyDescent="0.3">
      <c r="A8383" t="s">
        <v>588</v>
      </c>
      <c r="B8383" t="s">
        <v>3522</v>
      </c>
      <c r="D8383" t="s">
        <v>586</v>
      </c>
      <c r="E8383" s="40"/>
    </row>
    <row r="8384" spans="1:5" x14ac:dyDescent="0.3">
      <c r="A8384" t="s">
        <v>587</v>
      </c>
      <c r="B8384" t="s">
        <v>3523</v>
      </c>
      <c r="D8384" t="s">
        <v>586</v>
      </c>
      <c r="E8384" s="40"/>
    </row>
    <row r="8385" spans="1:5" x14ac:dyDescent="0.3">
      <c r="A8385" t="s">
        <v>588</v>
      </c>
      <c r="B8385" t="s">
        <v>3523</v>
      </c>
      <c r="D8385" t="s">
        <v>586</v>
      </c>
      <c r="E8385" s="40"/>
    </row>
    <row r="8386" spans="1:5" x14ac:dyDescent="0.3">
      <c r="A8386" t="s">
        <v>587</v>
      </c>
      <c r="B8386" t="s">
        <v>3524</v>
      </c>
      <c r="D8386" t="s">
        <v>586</v>
      </c>
      <c r="E8386" s="40"/>
    </row>
    <row r="8387" spans="1:5" x14ac:dyDescent="0.3">
      <c r="A8387" t="s">
        <v>588</v>
      </c>
      <c r="B8387" t="s">
        <v>3524</v>
      </c>
      <c r="D8387" t="s">
        <v>586</v>
      </c>
      <c r="E8387" s="40"/>
    </row>
    <row r="8388" spans="1:5" x14ac:dyDescent="0.3">
      <c r="A8388" t="s">
        <v>587</v>
      </c>
      <c r="B8388" t="s">
        <v>3525</v>
      </c>
      <c r="D8388" t="s">
        <v>586</v>
      </c>
      <c r="E8388" s="40"/>
    </row>
    <row r="8389" spans="1:5" x14ac:dyDescent="0.3">
      <c r="A8389" t="s">
        <v>588</v>
      </c>
      <c r="B8389" t="s">
        <v>3525</v>
      </c>
      <c r="D8389" t="s">
        <v>586</v>
      </c>
      <c r="E8389" s="40"/>
    </row>
    <row r="8390" spans="1:5" x14ac:dyDescent="0.3">
      <c r="A8390" t="s">
        <v>587</v>
      </c>
      <c r="B8390" t="s">
        <v>3526</v>
      </c>
      <c r="D8390" t="s">
        <v>586</v>
      </c>
      <c r="E8390" s="40"/>
    </row>
    <row r="8391" spans="1:5" x14ac:dyDescent="0.3">
      <c r="A8391" t="s">
        <v>588</v>
      </c>
      <c r="B8391" t="s">
        <v>3526</v>
      </c>
      <c r="D8391" t="s">
        <v>586</v>
      </c>
      <c r="E8391" s="40"/>
    </row>
    <row r="8392" spans="1:5" x14ac:dyDescent="0.3">
      <c r="A8392" t="s">
        <v>587</v>
      </c>
      <c r="B8392" t="s">
        <v>3527</v>
      </c>
      <c r="D8392" t="s">
        <v>586</v>
      </c>
      <c r="E8392" s="40"/>
    </row>
    <row r="8393" spans="1:5" x14ac:dyDescent="0.3">
      <c r="A8393" t="s">
        <v>588</v>
      </c>
      <c r="B8393" t="s">
        <v>3527</v>
      </c>
      <c r="D8393" t="s">
        <v>586</v>
      </c>
      <c r="E8393" s="40"/>
    </row>
    <row r="8394" spans="1:5" x14ac:dyDescent="0.3">
      <c r="A8394" t="s">
        <v>587</v>
      </c>
      <c r="B8394" t="s">
        <v>3528</v>
      </c>
      <c r="D8394" t="s">
        <v>586</v>
      </c>
      <c r="E8394" s="40"/>
    </row>
    <row r="8395" spans="1:5" x14ac:dyDescent="0.3">
      <c r="A8395" t="s">
        <v>588</v>
      </c>
      <c r="B8395" t="s">
        <v>3528</v>
      </c>
      <c r="D8395" t="s">
        <v>586</v>
      </c>
      <c r="E8395" s="40"/>
    </row>
    <row r="8396" spans="1:5" x14ac:dyDescent="0.3">
      <c r="A8396" t="s">
        <v>587</v>
      </c>
      <c r="B8396" t="s">
        <v>3529</v>
      </c>
      <c r="D8396" t="s">
        <v>586</v>
      </c>
      <c r="E8396" s="40"/>
    </row>
    <row r="8397" spans="1:5" x14ac:dyDescent="0.3">
      <c r="A8397" t="s">
        <v>588</v>
      </c>
      <c r="B8397" t="s">
        <v>3529</v>
      </c>
      <c r="D8397" t="s">
        <v>586</v>
      </c>
      <c r="E8397" s="40"/>
    </row>
    <row r="8398" spans="1:5" x14ac:dyDescent="0.3">
      <c r="A8398" t="s">
        <v>587</v>
      </c>
      <c r="B8398" t="s">
        <v>3530</v>
      </c>
      <c r="D8398" t="s">
        <v>586</v>
      </c>
      <c r="E8398" s="40"/>
    </row>
    <row r="8399" spans="1:5" x14ac:dyDescent="0.3">
      <c r="A8399" t="s">
        <v>588</v>
      </c>
      <c r="B8399" t="s">
        <v>3530</v>
      </c>
      <c r="D8399" t="s">
        <v>586</v>
      </c>
      <c r="E8399" s="40"/>
    </row>
    <row r="8400" spans="1:5" x14ac:dyDescent="0.3">
      <c r="A8400" t="s">
        <v>587</v>
      </c>
      <c r="B8400" t="s">
        <v>3531</v>
      </c>
      <c r="D8400" t="s">
        <v>586</v>
      </c>
      <c r="E8400" s="40"/>
    </row>
    <row r="8401" spans="1:5" x14ac:dyDescent="0.3">
      <c r="A8401" t="s">
        <v>588</v>
      </c>
      <c r="B8401" t="s">
        <v>3531</v>
      </c>
      <c r="D8401" t="s">
        <v>586</v>
      </c>
      <c r="E8401" s="40"/>
    </row>
    <row r="8402" spans="1:5" x14ac:dyDescent="0.3">
      <c r="A8402" t="s">
        <v>587</v>
      </c>
      <c r="B8402" t="s">
        <v>3532</v>
      </c>
      <c r="D8402" t="s">
        <v>586</v>
      </c>
      <c r="E8402" s="40"/>
    </row>
    <row r="8403" spans="1:5" x14ac:dyDescent="0.3">
      <c r="A8403" t="s">
        <v>588</v>
      </c>
      <c r="B8403" t="s">
        <v>3532</v>
      </c>
      <c r="D8403" t="s">
        <v>586</v>
      </c>
      <c r="E8403" s="40"/>
    </row>
    <row r="8404" spans="1:5" x14ac:dyDescent="0.3">
      <c r="A8404" t="s">
        <v>587</v>
      </c>
      <c r="B8404" t="s">
        <v>3533</v>
      </c>
      <c r="D8404" t="s">
        <v>586</v>
      </c>
      <c r="E8404" s="40"/>
    </row>
    <row r="8405" spans="1:5" x14ac:dyDescent="0.3">
      <c r="A8405" t="s">
        <v>588</v>
      </c>
      <c r="B8405" t="s">
        <v>3533</v>
      </c>
      <c r="D8405" t="s">
        <v>586</v>
      </c>
      <c r="E8405" s="40"/>
    </row>
    <row r="8406" spans="1:5" x14ac:dyDescent="0.3">
      <c r="A8406" t="s">
        <v>587</v>
      </c>
      <c r="B8406" t="s">
        <v>3534</v>
      </c>
      <c r="D8406" t="s">
        <v>586</v>
      </c>
      <c r="E8406" s="40"/>
    </row>
    <row r="8407" spans="1:5" x14ac:dyDescent="0.3">
      <c r="A8407" t="s">
        <v>588</v>
      </c>
      <c r="B8407" t="s">
        <v>3534</v>
      </c>
      <c r="D8407" t="s">
        <v>586</v>
      </c>
      <c r="E8407" s="40"/>
    </row>
    <row r="8408" spans="1:5" x14ac:dyDescent="0.3">
      <c r="A8408" t="s">
        <v>587</v>
      </c>
      <c r="B8408" t="s">
        <v>3535</v>
      </c>
      <c r="D8408" t="s">
        <v>586</v>
      </c>
      <c r="E8408" s="40"/>
    </row>
    <row r="8409" spans="1:5" x14ac:dyDescent="0.3">
      <c r="A8409" t="s">
        <v>588</v>
      </c>
      <c r="B8409" t="s">
        <v>3535</v>
      </c>
      <c r="D8409" t="s">
        <v>586</v>
      </c>
      <c r="E8409" s="40"/>
    </row>
    <row r="8410" spans="1:5" x14ac:dyDescent="0.3">
      <c r="A8410" t="s">
        <v>587</v>
      </c>
      <c r="B8410" t="s">
        <v>3536</v>
      </c>
      <c r="D8410" t="s">
        <v>586</v>
      </c>
      <c r="E8410" s="40"/>
    </row>
    <row r="8411" spans="1:5" x14ac:dyDescent="0.3">
      <c r="A8411" t="s">
        <v>588</v>
      </c>
      <c r="B8411" t="s">
        <v>3536</v>
      </c>
      <c r="D8411" t="s">
        <v>586</v>
      </c>
      <c r="E8411" s="40"/>
    </row>
    <row r="8412" spans="1:5" x14ac:dyDescent="0.3">
      <c r="A8412" t="s">
        <v>587</v>
      </c>
      <c r="B8412" t="s">
        <v>3537</v>
      </c>
      <c r="D8412" t="s">
        <v>586</v>
      </c>
      <c r="E8412" s="40"/>
    </row>
    <row r="8413" spans="1:5" x14ac:dyDescent="0.3">
      <c r="A8413" t="s">
        <v>588</v>
      </c>
      <c r="B8413" t="s">
        <v>3537</v>
      </c>
      <c r="D8413" t="s">
        <v>586</v>
      </c>
      <c r="E8413" s="40"/>
    </row>
    <row r="8414" spans="1:5" x14ac:dyDescent="0.3">
      <c r="A8414" t="s">
        <v>587</v>
      </c>
      <c r="B8414" t="s">
        <v>3538</v>
      </c>
      <c r="D8414" t="s">
        <v>586</v>
      </c>
      <c r="E8414" s="40"/>
    </row>
    <row r="8415" spans="1:5" x14ac:dyDescent="0.3">
      <c r="A8415" t="s">
        <v>588</v>
      </c>
      <c r="B8415" t="s">
        <v>3538</v>
      </c>
      <c r="D8415" t="s">
        <v>586</v>
      </c>
      <c r="E8415" s="40"/>
    </row>
    <row r="8416" spans="1:5" x14ac:dyDescent="0.3">
      <c r="A8416" t="s">
        <v>587</v>
      </c>
      <c r="B8416" t="s">
        <v>3539</v>
      </c>
      <c r="D8416" t="s">
        <v>586</v>
      </c>
      <c r="E8416" s="40"/>
    </row>
    <row r="8417" spans="1:5" x14ac:dyDescent="0.3">
      <c r="A8417" t="s">
        <v>588</v>
      </c>
      <c r="B8417" t="s">
        <v>3539</v>
      </c>
      <c r="D8417" t="s">
        <v>586</v>
      </c>
      <c r="E8417" s="40"/>
    </row>
    <row r="8418" spans="1:5" x14ac:dyDescent="0.3">
      <c r="A8418" t="s">
        <v>587</v>
      </c>
      <c r="B8418" t="s">
        <v>3540</v>
      </c>
      <c r="D8418" t="s">
        <v>586</v>
      </c>
      <c r="E8418" s="40"/>
    </row>
    <row r="8419" spans="1:5" x14ac:dyDescent="0.3">
      <c r="A8419" t="s">
        <v>588</v>
      </c>
      <c r="B8419" t="s">
        <v>3540</v>
      </c>
      <c r="D8419" t="s">
        <v>586</v>
      </c>
      <c r="E8419" s="40"/>
    </row>
    <row r="8420" spans="1:5" x14ac:dyDescent="0.3">
      <c r="A8420" t="s">
        <v>587</v>
      </c>
      <c r="B8420" t="s">
        <v>3541</v>
      </c>
      <c r="D8420" t="s">
        <v>586</v>
      </c>
      <c r="E8420" s="40"/>
    </row>
    <row r="8421" spans="1:5" x14ac:dyDescent="0.3">
      <c r="A8421" t="s">
        <v>588</v>
      </c>
      <c r="B8421" t="s">
        <v>3541</v>
      </c>
      <c r="D8421" t="s">
        <v>586</v>
      </c>
      <c r="E8421" s="40"/>
    </row>
    <row r="8422" spans="1:5" x14ac:dyDescent="0.3">
      <c r="A8422" t="s">
        <v>587</v>
      </c>
      <c r="B8422" t="s">
        <v>3542</v>
      </c>
      <c r="D8422" t="s">
        <v>586</v>
      </c>
      <c r="E8422" s="40"/>
    </row>
    <row r="8423" spans="1:5" x14ac:dyDescent="0.3">
      <c r="A8423" t="s">
        <v>588</v>
      </c>
      <c r="B8423" t="s">
        <v>3542</v>
      </c>
      <c r="D8423" t="s">
        <v>586</v>
      </c>
      <c r="E8423" s="40"/>
    </row>
    <row r="8424" spans="1:5" x14ac:dyDescent="0.3">
      <c r="A8424" t="s">
        <v>587</v>
      </c>
      <c r="B8424" t="s">
        <v>3543</v>
      </c>
      <c r="D8424" t="s">
        <v>586</v>
      </c>
      <c r="E8424" s="40"/>
    </row>
    <row r="8425" spans="1:5" x14ac:dyDescent="0.3">
      <c r="A8425" t="s">
        <v>588</v>
      </c>
      <c r="B8425" t="s">
        <v>3543</v>
      </c>
      <c r="D8425" t="s">
        <v>586</v>
      </c>
      <c r="E8425" s="40"/>
    </row>
    <row r="8426" spans="1:5" x14ac:dyDescent="0.3">
      <c r="A8426" t="s">
        <v>587</v>
      </c>
      <c r="B8426" t="s">
        <v>3544</v>
      </c>
      <c r="D8426" t="s">
        <v>586</v>
      </c>
      <c r="E8426" s="40"/>
    </row>
    <row r="8427" spans="1:5" x14ac:dyDescent="0.3">
      <c r="A8427" t="s">
        <v>588</v>
      </c>
      <c r="B8427" t="s">
        <v>3544</v>
      </c>
      <c r="D8427" t="s">
        <v>586</v>
      </c>
      <c r="E8427" s="40"/>
    </row>
    <row r="8428" spans="1:5" x14ac:dyDescent="0.3">
      <c r="A8428" t="s">
        <v>587</v>
      </c>
      <c r="B8428" t="s">
        <v>3545</v>
      </c>
      <c r="D8428" t="s">
        <v>586</v>
      </c>
      <c r="E8428" s="40"/>
    </row>
    <row r="8429" spans="1:5" x14ac:dyDescent="0.3">
      <c r="A8429" t="s">
        <v>588</v>
      </c>
      <c r="B8429" t="s">
        <v>3545</v>
      </c>
      <c r="D8429" t="s">
        <v>586</v>
      </c>
      <c r="E8429" s="40"/>
    </row>
    <row r="8430" spans="1:5" x14ac:dyDescent="0.3">
      <c r="A8430" t="s">
        <v>587</v>
      </c>
      <c r="B8430" t="s">
        <v>3546</v>
      </c>
      <c r="D8430" t="s">
        <v>586</v>
      </c>
      <c r="E8430" s="40"/>
    </row>
    <row r="8431" spans="1:5" x14ac:dyDescent="0.3">
      <c r="A8431" t="s">
        <v>588</v>
      </c>
      <c r="B8431" t="s">
        <v>3546</v>
      </c>
      <c r="D8431" t="s">
        <v>586</v>
      </c>
      <c r="E8431" s="40"/>
    </row>
    <row r="8432" spans="1:5" x14ac:dyDescent="0.3">
      <c r="A8432" t="s">
        <v>587</v>
      </c>
      <c r="B8432" t="s">
        <v>3547</v>
      </c>
      <c r="D8432" t="s">
        <v>586</v>
      </c>
      <c r="E8432" s="40"/>
    </row>
    <row r="8433" spans="1:5" x14ac:dyDescent="0.3">
      <c r="A8433" t="s">
        <v>588</v>
      </c>
      <c r="B8433" t="s">
        <v>3547</v>
      </c>
      <c r="D8433" t="s">
        <v>586</v>
      </c>
      <c r="E8433" s="40"/>
    </row>
    <row r="8434" spans="1:5" x14ac:dyDescent="0.3">
      <c r="A8434" t="s">
        <v>587</v>
      </c>
      <c r="B8434" t="s">
        <v>3548</v>
      </c>
      <c r="D8434" t="s">
        <v>586</v>
      </c>
      <c r="E8434" s="40"/>
    </row>
    <row r="8435" spans="1:5" x14ac:dyDescent="0.3">
      <c r="A8435" t="s">
        <v>588</v>
      </c>
      <c r="B8435" t="s">
        <v>3548</v>
      </c>
      <c r="D8435" t="s">
        <v>586</v>
      </c>
      <c r="E8435" s="40"/>
    </row>
    <row r="8436" spans="1:5" x14ac:dyDescent="0.3">
      <c r="A8436" t="s">
        <v>587</v>
      </c>
      <c r="B8436" t="s">
        <v>3549</v>
      </c>
      <c r="D8436" t="s">
        <v>586</v>
      </c>
      <c r="E8436" s="40"/>
    </row>
    <row r="8437" spans="1:5" x14ac:dyDescent="0.3">
      <c r="A8437" t="s">
        <v>588</v>
      </c>
      <c r="B8437" t="s">
        <v>3549</v>
      </c>
      <c r="D8437" t="s">
        <v>586</v>
      </c>
      <c r="E8437" s="40"/>
    </row>
    <row r="8438" spans="1:5" x14ac:dyDescent="0.3">
      <c r="A8438" t="s">
        <v>587</v>
      </c>
      <c r="B8438" t="s">
        <v>3550</v>
      </c>
      <c r="D8438" t="s">
        <v>586</v>
      </c>
      <c r="E8438" s="40"/>
    </row>
    <row r="8439" spans="1:5" x14ac:dyDescent="0.3">
      <c r="A8439" t="s">
        <v>588</v>
      </c>
      <c r="B8439" t="s">
        <v>3550</v>
      </c>
      <c r="D8439" t="s">
        <v>586</v>
      </c>
      <c r="E8439" s="40"/>
    </row>
    <row r="8440" spans="1:5" x14ac:dyDescent="0.3">
      <c r="A8440" t="s">
        <v>587</v>
      </c>
      <c r="B8440" t="s">
        <v>3551</v>
      </c>
      <c r="D8440" t="s">
        <v>586</v>
      </c>
      <c r="E8440" s="40"/>
    </row>
    <row r="8441" spans="1:5" x14ac:dyDescent="0.3">
      <c r="A8441" t="s">
        <v>588</v>
      </c>
      <c r="B8441" t="s">
        <v>3551</v>
      </c>
      <c r="D8441" t="s">
        <v>586</v>
      </c>
      <c r="E8441" s="40"/>
    </row>
    <row r="8442" spans="1:5" x14ac:dyDescent="0.3">
      <c r="A8442" t="s">
        <v>587</v>
      </c>
      <c r="B8442" t="s">
        <v>3552</v>
      </c>
      <c r="D8442" t="s">
        <v>586</v>
      </c>
      <c r="E8442" s="40"/>
    </row>
    <row r="8443" spans="1:5" x14ac:dyDescent="0.3">
      <c r="A8443" t="s">
        <v>588</v>
      </c>
      <c r="B8443" t="s">
        <v>3552</v>
      </c>
      <c r="D8443" t="s">
        <v>586</v>
      </c>
      <c r="E8443" s="40"/>
    </row>
    <row r="8444" spans="1:5" x14ac:dyDescent="0.3">
      <c r="A8444" t="s">
        <v>587</v>
      </c>
      <c r="B8444" t="s">
        <v>3553</v>
      </c>
      <c r="D8444" t="s">
        <v>586</v>
      </c>
      <c r="E8444" s="40"/>
    </row>
    <row r="8445" spans="1:5" x14ac:dyDescent="0.3">
      <c r="A8445" t="s">
        <v>588</v>
      </c>
      <c r="B8445" t="s">
        <v>3553</v>
      </c>
      <c r="D8445" t="s">
        <v>586</v>
      </c>
      <c r="E8445" s="40"/>
    </row>
    <row r="8446" spans="1:5" x14ac:dyDescent="0.3">
      <c r="A8446" t="s">
        <v>587</v>
      </c>
      <c r="B8446" t="s">
        <v>3554</v>
      </c>
      <c r="D8446" t="s">
        <v>586</v>
      </c>
      <c r="E8446" s="40"/>
    </row>
    <row r="8447" spans="1:5" x14ac:dyDescent="0.3">
      <c r="A8447" t="s">
        <v>588</v>
      </c>
      <c r="B8447" t="s">
        <v>3554</v>
      </c>
      <c r="D8447" t="s">
        <v>586</v>
      </c>
      <c r="E8447" s="40"/>
    </row>
    <row r="8448" spans="1:5" x14ac:dyDescent="0.3">
      <c r="A8448" t="s">
        <v>587</v>
      </c>
      <c r="B8448" t="s">
        <v>3555</v>
      </c>
      <c r="D8448" t="s">
        <v>586</v>
      </c>
      <c r="E8448" s="40"/>
    </row>
    <row r="8449" spans="1:5" x14ac:dyDescent="0.3">
      <c r="A8449" t="s">
        <v>588</v>
      </c>
      <c r="B8449" t="s">
        <v>3555</v>
      </c>
      <c r="D8449" t="s">
        <v>586</v>
      </c>
      <c r="E8449" s="40"/>
    </row>
    <row r="8450" spans="1:5" x14ac:dyDescent="0.3">
      <c r="A8450" t="s">
        <v>587</v>
      </c>
      <c r="B8450" t="s">
        <v>3556</v>
      </c>
      <c r="D8450" t="s">
        <v>586</v>
      </c>
      <c r="E8450" s="40"/>
    </row>
    <row r="8451" spans="1:5" x14ac:dyDescent="0.3">
      <c r="A8451" t="s">
        <v>588</v>
      </c>
      <c r="B8451" t="s">
        <v>3556</v>
      </c>
      <c r="D8451" t="s">
        <v>586</v>
      </c>
      <c r="E8451" s="40"/>
    </row>
    <row r="8452" spans="1:5" x14ac:dyDescent="0.3">
      <c r="A8452" t="s">
        <v>587</v>
      </c>
      <c r="B8452" t="s">
        <v>3557</v>
      </c>
      <c r="D8452" t="s">
        <v>586</v>
      </c>
      <c r="E8452" s="40"/>
    </row>
    <row r="8453" spans="1:5" x14ac:dyDescent="0.3">
      <c r="A8453" t="s">
        <v>588</v>
      </c>
      <c r="B8453" t="s">
        <v>3557</v>
      </c>
      <c r="D8453" t="s">
        <v>586</v>
      </c>
      <c r="E8453" s="40"/>
    </row>
    <row r="8454" spans="1:5" x14ac:dyDescent="0.3">
      <c r="A8454" t="s">
        <v>587</v>
      </c>
      <c r="B8454" t="s">
        <v>3558</v>
      </c>
      <c r="D8454" t="s">
        <v>586</v>
      </c>
      <c r="E8454" s="40"/>
    </row>
    <row r="8455" spans="1:5" x14ac:dyDescent="0.3">
      <c r="A8455" t="s">
        <v>588</v>
      </c>
      <c r="B8455" t="s">
        <v>3558</v>
      </c>
      <c r="D8455" t="s">
        <v>586</v>
      </c>
      <c r="E8455" s="40"/>
    </row>
    <row r="8456" spans="1:5" x14ac:dyDescent="0.3">
      <c r="A8456" t="s">
        <v>587</v>
      </c>
      <c r="B8456" t="s">
        <v>3559</v>
      </c>
      <c r="D8456" t="s">
        <v>586</v>
      </c>
      <c r="E8456" s="40"/>
    </row>
    <row r="8457" spans="1:5" x14ac:dyDescent="0.3">
      <c r="A8457" t="s">
        <v>588</v>
      </c>
      <c r="B8457" t="s">
        <v>3559</v>
      </c>
      <c r="D8457" t="s">
        <v>586</v>
      </c>
      <c r="E8457" s="40"/>
    </row>
    <row r="8458" spans="1:5" x14ac:dyDescent="0.3">
      <c r="A8458" t="s">
        <v>587</v>
      </c>
      <c r="B8458" t="s">
        <v>3560</v>
      </c>
      <c r="D8458" t="s">
        <v>586</v>
      </c>
      <c r="E8458" s="40"/>
    </row>
    <row r="8459" spans="1:5" x14ac:dyDescent="0.3">
      <c r="A8459" t="s">
        <v>588</v>
      </c>
      <c r="B8459" t="s">
        <v>3560</v>
      </c>
      <c r="D8459" t="s">
        <v>586</v>
      </c>
      <c r="E8459" s="40"/>
    </row>
    <row r="8460" spans="1:5" x14ac:dyDescent="0.3">
      <c r="A8460" t="s">
        <v>587</v>
      </c>
      <c r="B8460" t="s">
        <v>3561</v>
      </c>
      <c r="D8460" t="s">
        <v>586</v>
      </c>
      <c r="E8460" s="40"/>
    </row>
    <row r="8461" spans="1:5" x14ac:dyDescent="0.3">
      <c r="A8461" t="s">
        <v>588</v>
      </c>
      <c r="B8461" t="s">
        <v>3561</v>
      </c>
      <c r="D8461" t="s">
        <v>586</v>
      </c>
      <c r="E8461" s="40"/>
    </row>
    <row r="8462" spans="1:5" x14ac:dyDescent="0.3">
      <c r="A8462" t="s">
        <v>587</v>
      </c>
      <c r="B8462" t="s">
        <v>3562</v>
      </c>
      <c r="D8462" t="s">
        <v>586</v>
      </c>
      <c r="E8462" s="40"/>
    </row>
    <row r="8463" spans="1:5" x14ac:dyDescent="0.3">
      <c r="A8463" t="s">
        <v>588</v>
      </c>
      <c r="B8463" t="s">
        <v>3562</v>
      </c>
      <c r="D8463" t="s">
        <v>586</v>
      </c>
      <c r="E8463" s="40"/>
    </row>
    <row r="8464" spans="1:5" x14ac:dyDescent="0.3">
      <c r="A8464" t="s">
        <v>587</v>
      </c>
      <c r="B8464" t="s">
        <v>3563</v>
      </c>
      <c r="D8464" t="s">
        <v>586</v>
      </c>
      <c r="E8464" s="40"/>
    </row>
    <row r="8465" spans="1:5" x14ac:dyDescent="0.3">
      <c r="A8465" t="s">
        <v>588</v>
      </c>
      <c r="B8465" t="s">
        <v>3563</v>
      </c>
      <c r="D8465" t="s">
        <v>586</v>
      </c>
      <c r="E8465" s="40"/>
    </row>
    <row r="8466" spans="1:5" x14ac:dyDescent="0.3">
      <c r="A8466" t="s">
        <v>587</v>
      </c>
      <c r="B8466" t="s">
        <v>3564</v>
      </c>
      <c r="D8466" t="s">
        <v>586</v>
      </c>
      <c r="E8466" s="40"/>
    </row>
    <row r="8467" spans="1:5" x14ac:dyDescent="0.3">
      <c r="A8467" t="s">
        <v>588</v>
      </c>
      <c r="B8467" t="s">
        <v>3564</v>
      </c>
      <c r="D8467" t="s">
        <v>586</v>
      </c>
      <c r="E8467" s="40"/>
    </row>
    <row r="8468" spans="1:5" x14ac:dyDescent="0.3">
      <c r="A8468" t="s">
        <v>587</v>
      </c>
      <c r="B8468" t="s">
        <v>3565</v>
      </c>
      <c r="D8468" t="s">
        <v>586</v>
      </c>
      <c r="E8468" s="40"/>
    </row>
    <row r="8469" spans="1:5" x14ac:dyDescent="0.3">
      <c r="A8469" t="s">
        <v>588</v>
      </c>
      <c r="B8469" t="s">
        <v>3565</v>
      </c>
      <c r="D8469" t="s">
        <v>586</v>
      </c>
      <c r="E8469" s="40"/>
    </row>
    <row r="8470" spans="1:5" x14ac:dyDescent="0.3">
      <c r="A8470" t="s">
        <v>587</v>
      </c>
      <c r="B8470" t="s">
        <v>3566</v>
      </c>
      <c r="D8470" t="s">
        <v>586</v>
      </c>
      <c r="E8470" s="40"/>
    </row>
    <row r="8471" spans="1:5" x14ac:dyDescent="0.3">
      <c r="A8471" t="s">
        <v>588</v>
      </c>
      <c r="B8471" t="s">
        <v>3566</v>
      </c>
      <c r="D8471" t="s">
        <v>586</v>
      </c>
      <c r="E8471" s="40"/>
    </row>
    <row r="8472" spans="1:5" x14ac:dyDescent="0.3">
      <c r="A8472" t="s">
        <v>587</v>
      </c>
      <c r="B8472" t="s">
        <v>3567</v>
      </c>
      <c r="D8472" t="s">
        <v>586</v>
      </c>
      <c r="E8472" s="40"/>
    </row>
    <row r="8473" spans="1:5" x14ac:dyDescent="0.3">
      <c r="A8473" t="s">
        <v>588</v>
      </c>
      <c r="B8473" t="s">
        <v>3567</v>
      </c>
      <c r="D8473" t="s">
        <v>586</v>
      </c>
      <c r="E8473" s="40"/>
    </row>
    <row r="8474" spans="1:5" x14ac:dyDescent="0.3">
      <c r="A8474" t="s">
        <v>587</v>
      </c>
      <c r="B8474" t="s">
        <v>3568</v>
      </c>
      <c r="D8474" t="s">
        <v>586</v>
      </c>
      <c r="E8474" s="40"/>
    </row>
    <row r="8475" spans="1:5" x14ac:dyDescent="0.3">
      <c r="A8475" t="s">
        <v>588</v>
      </c>
      <c r="B8475" t="s">
        <v>3568</v>
      </c>
      <c r="D8475" t="s">
        <v>586</v>
      </c>
      <c r="E8475" s="40"/>
    </row>
    <row r="8476" spans="1:5" x14ac:dyDescent="0.3">
      <c r="A8476" t="s">
        <v>587</v>
      </c>
      <c r="B8476" t="s">
        <v>3569</v>
      </c>
      <c r="D8476" t="s">
        <v>586</v>
      </c>
      <c r="E8476" s="40"/>
    </row>
    <row r="8477" spans="1:5" x14ac:dyDescent="0.3">
      <c r="A8477" t="s">
        <v>588</v>
      </c>
      <c r="B8477" t="s">
        <v>3569</v>
      </c>
      <c r="D8477" t="s">
        <v>586</v>
      </c>
      <c r="E8477" s="40"/>
    </row>
    <row r="8478" spans="1:5" x14ac:dyDescent="0.3">
      <c r="A8478" t="s">
        <v>587</v>
      </c>
      <c r="B8478" t="s">
        <v>3570</v>
      </c>
      <c r="D8478" t="s">
        <v>586</v>
      </c>
      <c r="E8478" s="40"/>
    </row>
    <row r="8479" spans="1:5" x14ac:dyDescent="0.3">
      <c r="A8479" t="s">
        <v>588</v>
      </c>
      <c r="B8479" t="s">
        <v>3570</v>
      </c>
      <c r="D8479" t="s">
        <v>586</v>
      </c>
      <c r="E8479" s="40"/>
    </row>
    <row r="8480" spans="1:5" x14ac:dyDescent="0.3">
      <c r="A8480" t="s">
        <v>587</v>
      </c>
      <c r="B8480" t="s">
        <v>3933</v>
      </c>
      <c r="D8480" t="s">
        <v>586</v>
      </c>
      <c r="E8480" s="40"/>
    </row>
    <row r="8481" spans="1:5" x14ac:dyDescent="0.3">
      <c r="A8481" t="s">
        <v>588</v>
      </c>
      <c r="B8481" t="s">
        <v>3933</v>
      </c>
      <c r="D8481" t="s">
        <v>586</v>
      </c>
      <c r="E8481" s="40"/>
    </row>
    <row r="8482" spans="1:5" x14ac:dyDescent="0.3">
      <c r="A8482" t="s">
        <v>587</v>
      </c>
      <c r="B8482" t="s">
        <v>3571</v>
      </c>
      <c r="D8482" t="s">
        <v>586</v>
      </c>
      <c r="E8482" s="40"/>
    </row>
    <row r="8483" spans="1:5" x14ac:dyDescent="0.3">
      <c r="A8483" t="s">
        <v>588</v>
      </c>
      <c r="B8483" t="s">
        <v>3571</v>
      </c>
      <c r="D8483" t="s">
        <v>586</v>
      </c>
      <c r="E8483" s="40"/>
    </row>
    <row r="8484" spans="1:5" x14ac:dyDescent="0.3">
      <c r="A8484" t="s">
        <v>587</v>
      </c>
      <c r="B8484" t="s">
        <v>3572</v>
      </c>
      <c r="D8484" t="s">
        <v>586</v>
      </c>
      <c r="E8484" s="40"/>
    </row>
    <row r="8485" spans="1:5" x14ac:dyDescent="0.3">
      <c r="A8485" t="s">
        <v>588</v>
      </c>
      <c r="B8485" t="s">
        <v>3572</v>
      </c>
      <c r="D8485" t="s">
        <v>586</v>
      </c>
      <c r="E8485" s="40"/>
    </row>
    <row r="8486" spans="1:5" x14ac:dyDescent="0.3">
      <c r="A8486" t="s">
        <v>587</v>
      </c>
      <c r="B8486" t="s">
        <v>3573</v>
      </c>
      <c r="D8486" t="s">
        <v>586</v>
      </c>
      <c r="E8486" s="40"/>
    </row>
    <row r="8487" spans="1:5" x14ac:dyDescent="0.3">
      <c r="A8487" t="s">
        <v>588</v>
      </c>
      <c r="B8487" t="s">
        <v>3573</v>
      </c>
      <c r="D8487" t="s">
        <v>586</v>
      </c>
      <c r="E8487" s="40"/>
    </row>
    <row r="8488" spans="1:5" x14ac:dyDescent="0.3">
      <c r="A8488" t="s">
        <v>587</v>
      </c>
      <c r="B8488" t="s">
        <v>3574</v>
      </c>
      <c r="D8488" t="s">
        <v>586</v>
      </c>
      <c r="E8488" s="40"/>
    </row>
    <row r="8489" spans="1:5" x14ac:dyDescent="0.3">
      <c r="A8489" t="s">
        <v>588</v>
      </c>
      <c r="B8489" t="s">
        <v>3574</v>
      </c>
      <c r="D8489" t="s">
        <v>586</v>
      </c>
      <c r="E8489" s="40"/>
    </row>
    <row r="8490" spans="1:5" x14ac:dyDescent="0.3">
      <c r="A8490" t="s">
        <v>587</v>
      </c>
      <c r="B8490" t="s">
        <v>3934</v>
      </c>
      <c r="D8490" t="s">
        <v>586</v>
      </c>
      <c r="E8490" s="40"/>
    </row>
    <row r="8491" spans="1:5" x14ac:dyDescent="0.3">
      <c r="A8491" t="s">
        <v>588</v>
      </c>
      <c r="B8491" t="s">
        <v>3934</v>
      </c>
      <c r="D8491" t="s">
        <v>586</v>
      </c>
      <c r="E8491" s="40"/>
    </row>
    <row r="8492" spans="1:5" x14ac:dyDescent="0.3">
      <c r="A8492" t="s">
        <v>587</v>
      </c>
      <c r="B8492" t="s">
        <v>3575</v>
      </c>
      <c r="D8492" t="s">
        <v>586</v>
      </c>
      <c r="E8492" s="40"/>
    </row>
    <row r="8493" spans="1:5" x14ac:dyDescent="0.3">
      <c r="A8493" t="s">
        <v>588</v>
      </c>
      <c r="B8493" t="s">
        <v>3575</v>
      </c>
      <c r="D8493" t="s">
        <v>586</v>
      </c>
      <c r="E8493" s="40"/>
    </row>
    <row r="8494" spans="1:5" x14ac:dyDescent="0.3">
      <c r="A8494" t="s">
        <v>587</v>
      </c>
      <c r="B8494" t="s">
        <v>3576</v>
      </c>
      <c r="D8494" t="s">
        <v>586</v>
      </c>
      <c r="E8494" s="40"/>
    </row>
    <row r="8495" spans="1:5" x14ac:dyDescent="0.3">
      <c r="A8495" t="s">
        <v>588</v>
      </c>
      <c r="B8495" t="s">
        <v>3576</v>
      </c>
      <c r="D8495" t="s">
        <v>586</v>
      </c>
      <c r="E8495" s="40"/>
    </row>
    <row r="8496" spans="1:5" x14ac:dyDescent="0.3">
      <c r="A8496" t="s">
        <v>587</v>
      </c>
      <c r="B8496" t="s">
        <v>3577</v>
      </c>
      <c r="D8496" t="s">
        <v>586</v>
      </c>
      <c r="E8496" s="40"/>
    </row>
    <row r="8497" spans="1:5" x14ac:dyDescent="0.3">
      <c r="A8497" t="s">
        <v>588</v>
      </c>
      <c r="B8497" t="s">
        <v>3577</v>
      </c>
      <c r="D8497" t="s">
        <v>586</v>
      </c>
      <c r="E8497" s="40"/>
    </row>
    <row r="8498" spans="1:5" x14ac:dyDescent="0.3">
      <c r="A8498" t="s">
        <v>587</v>
      </c>
      <c r="B8498" t="s">
        <v>3578</v>
      </c>
      <c r="D8498" t="s">
        <v>586</v>
      </c>
      <c r="E8498" s="40"/>
    </row>
    <row r="8499" spans="1:5" x14ac:dyDescent="0.3">
      <c r="A8499" t="s">
        <v>588</v>
      </c>
      <c r="B8499" t="s">
        <v>3578</v>
      </c>
      <c r="D8499" t="s">
        <v>586</v>
      </c>
      <c r="E8499" s="40"/>
    </row>
    <row r="8500" spans="1:5" x14ac:dyDescent="0.3">
      <c r="A8500" t="s">
        <v>587</v>
      </c>
      <c r="B8500" t="s">
        <v>3579</v>
      </c>
      <c r="D8500" t="s">
        <v>586</v>
      </c>
      <c r="E8500" s="40"/>
    </row>
    <row r="8501" spans="1:5" x14ac:dyDescent="0.3">
      <c r="A8501" t="s">
        <v>588</v>
      </c>
      <c r="B8501" t="s">
        <v>3579</v>
      </c>
      <c r="D8501" t="s">
        <v>586</v>
      </c>
      <c r="E8501" s="40"/>
    </row>
    <row r="8502" spans="1:5" x14ac:dyDescent="0.3">
      <c r="A8502" t="s">
        <v>587</v>
      </c>
      <c r="B8502" t="s">
        <v>3580</v>
      </c>
      <c r="D8502" t="s">
        <v>586</v>
      </c>
      <c r="E8502" s="40"/>
    </row>
    <row r="8503" spans="1:5" x14ac:dyDescent="0.3">
      <c r="A8503" t="s">
        <v>588</v>
      </c>
      <c r="B8503" t="s">
        <v>3580</v>
      </c>
      <c r="D8503" t="s">
        <v>586</v>
      </c>
      <c r="E8503" s="40"/>
    </row>
    <row r="8504" spans="1:5" x14ac:dyDescent="0.3">
      <c r="A8504" t="s">
        <v>587</v>
      </c>
      <c r="B8504" t="s">
        <v>3581</v>
      </c>
      <c r="D8504" t="s">
        <v>586</v>
      </c>
      <c r="E8504" s="40"/>
    </row>
    <row r="8505" spans="1:5" x14ac:dyDescent="0.3">
      <c r="A8505" t="s">
        <v>588</v>
      </c>
      <c r="B8505" t="s">
        <v>3581</v>
      </c>
      <c r="D8505" t="s">
        <v>586</v>
      </c>
      <c r="E8505" s="40"/>
    </row>
    <row r="8506" spans="1:5" x14ac:dyDescent="0.3">
      <c r="A8506" t="s">
        <v>587</v>
      </c>
      <c r="B8506" t="s">
        <v>3582</v>
      </c>
      <c r="D8506" t="s">
        <v>586</v>
      </c>
      <c r="E8506" s="40"/>
    </row>
    <row r="8507" spans="1:5" x14ac:dyDescent="0.3">
      <c r="A8507" t="s">
        <v>588</v>
      </c>
      <c r="B8507" t="s">
        <v>3582</v>
      </c>
      <c r="D8507" t="s">
        <v>586</v>
      </c>
      <c r="E8507" s="40"/>
    </row>
    <row r="8508" spans="1:5" x14ac:dyDescent="0.3">
      <c r="A8508" t="s">
        <v>587</v>
      </c>
      <c r="B8508" t="s">
        <v>3583</v>
      </c>
      <c r="D8508" t="s">
        <v>586</v>
      </c>
      <c r="E8508" s="40"/>
    </row>
    <row r="8509" spans="1:5" x14ac:dyDescent="0.3">
      <c r="A8509" t="s">
        <v>588</v>
      </c>
      <c r="B8509" t="s">
        <v>3583</v>
      </c>
      <c r="D8509" t="s">
        <v>586</v>
      </c>
      <c r="E8509" s="40"/>
    </row>
    <row r="8510" spans="1:5" x14ac:dyDescent="0.3">
      <c r="A8510" t="s">
        <v>587</v>
      </c>
      <c r="B8510" t="s">
        <v>3584</v>
      </c>
      <c r="D8510" t="s">
        <v>586</v>
      </c>
      <c r="E8510" s="40"/>
    </row>
    <row r="8511" spans="1:5" x14ac:dyDescent="0.3">
      <c r="A8511" t="s">
        <v>588</v>
      </c>
      <c r="B8511" t="s">
        <v>3584</v>
      </c>
      <c r="D8511" t="s">
        <v>586</v>
      </c>
      <c r="E8511" s="40"/>
    </row>
    <row r="8512" spans="1:5" x14ac:dyDescent="0.3">
      <c r="A8512" t="s">
        <v>587</v>
      </c>
      <c r="B8512" t="s">
        <v>3585</v>
      </c>
      <c r="D8512" t="s">
        <v>586</v>
      </c>
      <c r="E8512" s="40"/>
    </row>
    <row r="8513" spans="1:5" x14ac:dyDescent="0.3">
      <c r="A8513" t="s">
        <v>588</v>
      </c>
      <c r="B8513" t="s">
        <v>3585</v>
      </c>
      <c r="D8513" t="s">
        <v>586</v>
      </c>
      <c r="E8513" s="40"/>
    </row>
    <row r="8514" spans="1:5" x14ac:dyDescent="0.3">
      <c r="A8514" t="s">
        <v>587</v>
      </c>
      <c r="B8514" t="s">
        <v>3586</v>
      </c>
      <c r="D8514" t="s">
        <v>586</v>
      </c>
      <c r="E8514" s="40"/>
    </row>
    <row r="8515" spans="1:5" x14ac:dyDescent="0.3">
      <c r="A8515" t="s">
        <v>588</v>
      </c>
      <c r="B8515" t="s">
        <v>3586</v>
      </c>
      <c r="D8515" t="s">
        <v>586</v>
      </c>
      <c r="E8515" s="40"/>
    </row>
    <row r="8516" spans="1:5" x14ac:dyDescent="0.3">
      <c r="A8516" t="s">
        <v>587</v>
      </c>
      <c r="B8516" t="s">
        <v>3587</v>
      </c>
      <c r="D8516" t="s">
        <v>586</v>
      </c>
      <c r="E8516" s="40"/>
    </row>
    <row r="8517" spans="1:5" x14ac:dyDescent="0.3">
      <c r="A8517" t="s">
        <v>588</v>
      </c>
      <c r="B8517" t="s">
        <v>3587</v>
      </c>
      <c r="D8517" t="s">
        <v>586</v>
      </c>
      <c r="E8517" s="40"/>
    </row>
    <row r="8518" spans="1:5" x14ac:dyDescent="0.3">
      <c r="A8518" t="s">
        <v>587</v>
      </c>
      <c r="B8518" t="s">
        <v>3588</v>
      </c>
      <c r="D8518" t="s">
        <v>586</v>
      </c>
      <c r="E8518" s="40"/>
    </row>
    <row r="8519" spans="1:5" x14ac:dyDescent="0.3">
      <c r="A8519" t="s">
        <v>588</v>
      </c>
      <c r="B8519" t="s">
        <v>3588</v>
      </c>
      <c r="D8519" t="s">
        <v>586</v>
      </c>
      <c r="E8519" s="40"/>
    </row>
    <row r="8520" spans="1:5" x14ac:dyDescent="0.3">
      <c r="A8520" t="s">
        <v>587</v>
      </c>
      <c r="B8520" t="s">
        <v>3589</v>
      </c>
      <c r="D8520" t="s">
        <v>586</v>
      </c>
      <c r="E8520" s="40"/>
    </row>
    <row r="8521" spans="1:5" x14ac:dyDescent="0.3">
      <c r="A8521" t="s">
        <v>588</v>
      </c>
      <c r="B8521" t="s">
        <v>3589</v>
      </c>
      <c r="D8521" t="s">
        <v>586</v>
      </c>
      <c r="E8521" s="40"/>
    </row>
    <row r="8522" spans="1:5" x14ac:dyDescent="0.3">
      <c r="A8522" t="s">
        <v>587</v>
      </c>
      <c r="B8522" t="s">
        <v>3590</v>
      </c>
      <c r="D8522" t="s">
        <v>586</v>
      </c>
      <c r="E8522" s="40"/>
    </row>
    <row r="8523" spans="1:5" x14ac:dyDescent="0.3">
      <c r="A8523" t="s">
        <v>588</v>
      </c>
      <c r="B8523" t="s">
        <v>3590</v>
      </c>
      <c r="D8523" t="s">
        <v>586</v>
      </c>
      <c r="E8523" s="40"/>
    </row>
    <row r="8524" spans="1:5" x14ac:dyDescent="0.3">
      <c r="A8524" t="s">
        <v>587</v>
      </c>
      <c r="B8524" t="s">
        <v>3591</v>
      </c>
      <c r="D8524" t="s">
        <v>586</v>
      </c>
      <c r="E8524" s="40"/>
    </row>
    <row r="8525" spans="1:5" x14ac:dyDescent="0.3">
      <c r="A8525" t="s">
        <v>588</v>
      </c>
      <c r="B8525" t="s">
        <v>3591</v>
      </c>
      <c r="D8525" t="s">
        <v>586</v>
      </c>
      <c r="E8525" s="40"/>
    </row>
    <row r="8526" spans="1:5" x14ac:dyDescent="0.3">
      <c r="A8526" t="s">
        <v>587</v>
      </c>
      <c r="B8526" t="s">
        <v>3592</v>
      </c>
      <c r="D8526" t="s">
        <v>586</v>
      </c>
      <c r="E8526" s="40"/>
    </row>
    <row r="8527" spans="1:5" x14ac:dyDescent="0.3">
      <c r="A8527" t="s">
        <v>588</v>
      </c>
      <c r="B8527" t="s">
        <v>3592</v>
      </c>
      <c r="D8527" t="s">
        <v>586</v>
      </c>
      <c r="E8527" s="40"/>
    </row>
    <row r="8528" spans="1:5" x14ac:dyDescent="0.3">
      <c r="A8528" t="s">
        <v>587</v>
      </c>
      <c r="B8528" t="s">
        <v>3639</v>
      </c>
      <c r="D8528" t="s">
        <v>586</v>
      </c>
      <c r="E8528" s="40"/>
    </row>
    <row r="8529" spans="1:5" x14ac:dyDescent="0.3">
      <c r="A8529" t="s">
        <v>588</v>
      </c>
      <c r="B8529" t="s">
        <v>3639</v>
      </c>
      <c r="D8529" t="s">
        <v>586</v>
      </c>
      <c r="E8529" s="40"/>
    </row>
    <row r="8530" spans="1:5" x14ac:dyDescent="0.3">
      <c r="A8530" t="s">
        <v>587</v>
      </c>
      <c r="B8530" t="s">
        <v>3640</v>
      </c>
      <c r="D8530" t="s">
        <v>586</v>
      </c>
      <c r="E8530" s="40"/>
    </row>
    <row r="8531" spans="1:5" x14ac:dyDescent="0.3">
      <c r="A8531" t="s">
        <v>588</v>
      </c>
      <c r="B8531" t="s">
        <v>3640</v>
      </c>
      <c r="D8531" t="s">
        <v>586</v>
      </c>
      <c r="E8531" s="40"/>
    </row>
    <row r="8532" spans="1:5" x14ac:dyDescent="0.3">
      <c r="A8532" t="s">
        <v>587</v>
      </c>
      <c r="B8532" t="s">
        <v>3641</v>
      </c>
      <c r="D8532" t="s">
        <v>586</v>
      </c>
      <c r="E8532" s="40"/>
    </row>
    <row r="8533" spans="1:5" x14ac:dyDescent="0.3">
      <c r="A8533" t="s">
        <v>588</v>
      </c>
      <c r="B8533" t="s">
        <v>3641</v>
      </c>
      <c r="D8533" t="s">
        <v>586</v>
      </c>
      <c r="E8533" s="40"/>
    </row>
    <row r="8534" spans="1:5" x14ac:dyDescent="0.3">
      <c r="A8534" t="s">
        <v>587</v>
      </c>
      <c r="B8534" t="s">
        <v>3643</v>
      </c>
      <c r="D8534" t="s">
        <v>586</v>
      </c>
      <c r="E8534" s="40"/>
    </row>
    <row r="8535" spans="1:5" x14ac:dyDescent="0.3">
      <c r="A8535" t="s">
        <v>588</v>
      </c>
      <c r="B8535" t="s">
        <v>3643</v>
      </c>
      <c r="D8535" t="s">
        <v>586</v>
      </c>
      <c r="E8535" s="40"/>
    </row>
    <row r="8536" spans="1:5" x14ac:dyDescent="0.3">
      <c r="A8536" t="s">
        <v>587</v>
      </c>
      <c r="B8536" t="s">
        <v>3644</v>
      </c>
      <c r="D8536" t="s">
        <v>586</v>
      </c>
      <c r="E8536" s="40"/>
    </row>
    <row r="8537" spans="1:5" x14ac:dyDescent="0.3">
      <c r="A8537" t="s">
        <v>588</v>
      </c>
      <c r="B8537" t="s">
        <v>3644</v>
      </c>
      <c r="D8537" t="s">
        <v>586</v>
      </c>
      <c r="E8537" s="40"/>
    </row>
    <row r="8538" spans="1:5" x14ac:dyDescent="0.3">
      <c r="A8538" t="s">
        <v>587</v>
      </c>
      <c r="B8538" t="s">
        <v>3645</v>
      </c>
      <c r="D8538" t="s">
        <v>586</v>
      </c>
      <c r="E8538" s="40"/>
    </row>
    <row r="8539" spans="1:5" x14ac:dyDescent="0.3">
      <c r="A8539" t="s">
        <v>588</v>
      </c>
      <c r="B8539" t="s">
        <v>3645</v>
      </c>
      <c r="D8539" t="s">
        <v>586</v>
      </c>
      <c r="E8539" s="40"/>
    </row>
    <row r="8540" spans="1:5" x14ac:dyDescent="0.3">
      <c r="A8540" t="s">
        <v>604</v>
      </c>
      <c r="B8540" t="s">
        <v>3239</v>
      </c>
      <c r="D8540" t="s">
        <v>603</v>
      </c>
      <c r="E8540" s="40"/>
    </row>
    <row r="8541" spans="1:5" x14ac:dyDescent="0.3">
      <c r="A8541" t="s">
        <v>605</v>
      </c>
      <c r="B8541" t="s">
        <v>3239</v>
      </c>
      <c r="D8541" t="s">
        <v>603</v>
      </c>
      <c r="E8541" s="40"/>
    </row>
    <row r="8542" spans="1:5" x14ac:dyDescent="0.3">
      <c r="A8542" t="s">
        <v>604</v>
      </c>
      <c r="B8542" t="s">
        <v>3249</v>
      </c>
      <c r="D8542" t="s">
        <v>603</v>
      </c>
      <c r="E8542" s="40"/>
    </row>
    <row r="8543" spans="1:5" x14ac:dyDescent="0.3">
      <c r="A8543" t="s">
        <v>605</v>
      </c>
      <c r="B8543" t="s">
        <v>3249</v>
      </c>
      <c r="D8543" t="s">
        <v>603</v>
      </c>
      <c r="E8543" s="40"/>
    </row>
    <row r="8544" spans="1:5" x14ac:dyDescent="0.3">
      <c r="A8544" t="s">
        <v>604</v>
      </c>
      <c r="B8544" t="s">
        <v>3254</v>
      </c>
      <c r="D8544" t="s">
        <v>603</v>
      </c>
      <c r="E8544" s="40"/>
    </row>
    <row r="8545" spans="1:5" x14ac:dyDescent="0.3">
      <c r="A8545" t="s">
        <v>605</v>
      </c>
      <c r="B8545" t="s">
        <v>3254</v>
      </c>
      <c r="D8545" t="s">
        <v>603</v>
      </c>
      <c r="E8545" s="40"/>
    </row>
    <row r="8546" spans="1:5" x14ac:dyDescent="0.3">
      <c r="A8546" t="s">
        <v>604</v>
      </c>
      <c r="B8546" t="s">
        <v>3265</v>
      </c>
      <c r="D8546" t="s">
        <v>603</v>
      </c>
      <c r="E8546" s="40"/>
    </row>
    <row r="8547" spans="1:5" x14ac:dyDescent="0.3">
      <c r="A8547" t="s">
        <v>605</v>
      </c>
      <c r="B8547" t="s">
        <v>3265</v>
      </c>
      <c r="D8547" t="s">
        <v>603</v>
      </c>
      <c r="E8547" s="40"/>
    </row>
    <row r="8548" spans="1:5" x14ac:dyDescent="0.3">
      <c r="A8548" t="s">
        <v>604</v>
      </c>
      <c r="B8548" t="s">
        <v>3276</v>
      </c>
      <c r="D8548" t="s">
        <v>603</v>
      </c>
      <c r="E8548" s="40"/>
    </row>
    <row r="8549" spans="1:5" x14ac:dyDescent="0.3">
      <c r="A8549" t="s">
        <v>605</v>
      </c>
      <c r="B8549" t="s">
        <v>3276</v>
      </c>
      <c r="D8549" t="s">
        <v>603</v>
      </c>
      <c r="E8549" s="40"/>
    </row>
    <row r="8550" spans="1:5" x14ac:dyDescent="0.3">
      <c r="A8550" t="s">
        <v>604</v>
      </c>
      <c r="B8550" t="s">
        <v>3287</v>
      </c>
      <c r="D8550" t="s">
        <v>603</v>
      </c>
      <c r="E8550" s="40"/>
    </row>
    <row r="8551" spans="1:5" x14ac:dyDescent="0.3">
      <c r="A8551" t="s">
        <v>605</v>
      </c>
      <c r="B8551" t="s">
        <v>3287</v>
      </c>
      <c r="D8551" t="s">
        <v>603</v>
      </c>
      <c r="E8551" s="40"/>
    </row>
    <row r="8552" spans="1:5" x14ac:dyDescent="0.3">
      <c r="A8552" t="s">
        <v>604</v>
      </c>
      <c r="B8552" t="s">
        <v>3292</v>
      </c>
      <c r="D8552" t="s">
        <v>603</v>
      </c>
      <c r="E8552" s="40"/>
    </row>
    <row r="8553" spans="1:5" x14ac:dyDescent="0.3">
      <c r="A8553" t="s">
        <v>605</v>
      </c>
      <c r="B8553" t="s">
        <v>3292</v>
      </c>
      <c r="D8553" t="s">
        <v>603</v>
      </c>
      <c r="E8553" s="40"/>
    </row>
    <row r="8554" spans="1:5" x14ac:dyDescent="0.3">
      <c r="A8554" t="s">
        <v>604</v>
      </c>
      <c r="B8554" t="s">
        <v>3298</v>
      </c>
      <c r="D8554" t="s">
        <v>603</v>
      </c>
      <c r="E8554" s="40"/>
    </row>
    <row r="8555" spans="1:5" x14ac:dyDescent="0.3">
      <c r="A8555" t="s">
        <v>605</v>
      </c>
      <c r="B8555" t="s">
        <v>3298</v>
      </c>
      <c r="D8555" t="s">
        <v>603</v>
      </c>
      <c r="E8555" s="40"/>
    </row>
    <row r="8556" spans="1:5" x14ac:dyDescent="0.3">
      <c r="A8556" t="s">
        <v>604</v>
      </c>
      <c r="B8556" t="s">
        <v>3303</v>
      </c>
      <c r="D8556" t="s">
        <v>603</v>
      </c>
      <c r="E8556" s="40"/>
    </row>
    <row r="8557" spans="1:5" x14ac:dyDescent="0.3">
      <c r="A8557" t="s">
        <v>605</v>
      </c>
      <c r="B8557" t="s">
        <v>3303</v>
      </c>
      <c r="D8557" t="s">
        <v>603</v>
      </c>
      <c r="E8557" s="40"/>
    </row>
    <row r="8558" spans="1:5" x14ac:dyDescent="0.3">
      <c r="A8558" t="s">
        <v>604</v>
      </c>
      <c r="B8558" t="s">
        <v>3309</v>
      </c>
      <c r="D8558" t="s">
        <v>603</v>
      </c>
      <c r="E8558" s="40"/>
    </row>
    <row r="8559" spans="1:5" x14ac:dyDescent="0.3">
      <c r="A8559" t="s">
        <v>605</v>
      </c>
      <c r="B8559" t="s">
        <v>3309</v>
      </c>
      <c r="D8559" t="s">
        <v>603</v>
      </c>
      <c r="E8559" s="40"/>
    </row>
    <row r="8560" spans="1:5" x14ac:dyDescent="0.3">
      <c r="A8560" t="s">
        <v>604</v>
      </c>
      <c r="B8560" t="s">
        <v>3314</v>
      </c>
      <c r="D8560" t="s">
        <v>603</v>
      </c>
      <c r="E8560" s="40"/>
    </row>
    <row r="8561" spans="1:5" x14ac:dyDescent="0.3">
      <c r="A8561" t="s">
        <v>605</v>
      </c>
      <c r="B8561" t="s">
        <v>3314</v>
      </c>
      <c r="D8561" t="s">
        <v>603</v>
      </c>
      <c r="E8561" s="40"/>
    </row>
    <row r="8562" spans="1:5" x14ac:dyDescent="0.3">
      <c r="A8562" t="s">
        <v>604</v>
      </c>
      <c r="B8562" t="s">
        <v>3320</v>
      </c>
      <c r="D8562" t="s">
        <v>603</v>
      </c>
      <c r="E8562" s="40"/>
    </row>
    <row r="8563" spans="1:5" x14ac:dyDescent="0.3">
      <c r="A8563" t="s">
        <v>605</v>
      </c>
      <c r="B8563" t="s">
        <v>3320</v>
      </c>
      <c r="D8563" t="s">
        <v>603</v>
      </c>
      <c r="E8563" s="40"/>
    </row>
    <row r="8564" spans="1:5" x14ac:dyDescent="0.3">
      <c r="A8564" t="s">
        <v>604</v>
      </c>
      <c r="B8564" t="s">
        <v>3325</v>
      </c>
      <c r="D8564" t="s">
        <v>603</v>
      </c>
      <c r="E8564" s="40"/>
    </row>
    <row r="8565" spans="1:5" x14ac:dyDescent="0.3">
      <c r="A8565" t="s">
        <v>605</v>
      </c>
      <c r="B8565" t="s">
        <v>3325</v>
      </c>
      <c r="D8565" t="s">
        <v>603</v>
      </c>
      <c r="E8565" s="40"/>
    </row>
    <row r="8566" spans="1:5" x14ac:dyDescent="0.3">
      <c r="A8566" t="s">
        <v>604</v>
      </c>
      <c r="B8566" t="s">
        <v>3328</v>
      </c>
      <c r="D8566" t="s">
        <v>603</v>
      </c>
      <c r="E8566" s="40"/>
    </row>
    <row r="8567" spans="1:5" x14ac:dyDescent="0.3">
      <c r="A8567" t="s">
        <v>605</v>
      </c>
      <c r="B8567" t="s">
        <v>3328</v>
      </c>
      <c r="D8567" t="s">
        <v>603</v>
      </c>
      <c r="E8567" s="40"/>
    </row>
    <row r="8568" spans="1:5" x14ac:dyDescent="0.3">
      <c r="A8568" t="s">
        <v>604</v>
      </c>
      <c r="B8568" t="s">
        <v>3331</v>
      </c>
      <c r="D8568" t="s">
        <v>603</v>
      </c>
      <c r="E8568" s="40"/>
    </row>
    <row r="8569" spans="1:5" x14ac:dyDescent="0.3">
      <c r="A8569" t="s">
        <v>605</v>
      </c>
      <c r="B8569" t="s">
        <v>3331</v>
      </c>
      <c r="D8569" t="s">
        <v>603</v>
      </c>
      <c r="E8569" s="40"/>
    </row>
    <row r="8570" spans="1:5" x14ac:dyDescent="0.3">
      <c r="A8570" t="s">
        <v>604</v>
      </c>
      <c r="B8570" t="s">
        <v>3338</v>
      </c>
      <c r="D8570" t="s">
        <v>603</v>
      </c>
      <c r="E8570" s="40"/>
    </row>
    <row r="8571" spans="1:5" x14ac:dyDescent="0.3">
      <c r="A8571" t="s">
        <v>605</v>
      </c>
      <c r="B8571" t="s">
        <v>3338</v>
      </c>
      <c r="D8571" t="s">
        <v>603</v>
      </c>
      <c r="E8571" s="40"/>
    </row>
    <row r="8572" spans="1:5" x14ac:dyDescent="0.3">
      <c r="A8572" t="s">
        <v>604</v>
      </c>
      <c r="B8572" t="s">
        <v>3341</v>
      </c>
      <c r="D8572" t="s">
        <v>603</v>
      </c>
      <c r="E8572" s="40"/>
    </row>
    <row r="8573" spans="1:5" x14ac:dyDescent="0.3">
      <c r="A8573" t="s">
        <v>605</v>
      </c>
      <c r="B8573" t="s">
        <v>3341</v>
      </c>
      <c r="D8573" t="s">
        <v>603</v>
      </c>
      <c r="E8573" s="40"/>
    </row>
    <row r="8574" spans="1:5" x14ac:dyDescent="0.3">
      <c r="A8574" t="s">
        <v>604</v>
      </c>
      <c r="B8574" t="s">
        <v>3354</v>
      </c>
      <c r="D8574" t="s">
        <v>603</v>
      </c>
      <c r="E8574" s="40"/>
    </row>
    <row r="8575" spans="1:5" x14ac:dyDescent="0.3">
      <c r="A8575" t="s">
        <v>605</v>
      </c>
      <c r="B8575" t="s">
        <v>3354</v>
      </c>
      <c r="D8575" t="s">
        <v>603</v>
      </c>
      <c r="E8575" s="40"/>
    </row>
    <row r="8576" spans="1:5" x14ac:dyDescent="0.3">
      <c r="A8576" t="s">
        <v>604</v>
      </c>
      <c r="B8576" t="s">
        <v>3359</v>
      </c>
      <c r="D8576" t="s">
        <v>603</v>
      </c>
      <c r="E8576" s="40"/>
    </row>
    <row r="8577" spans="1:5" x14ac:dyDescent="0.3">
      <c r="A8577" t="s">
        <v>605</v>
      </c>
      <c r="B8577" t="s">
        <v>3359</v>
      </c>
      <c r="D8577" t="s">
        <v>603</v>
      </c>
      <c r="E8577" s="40"/>
    </row>
    <row r="8578" spans="1:5" x14ac:dyDescent="0.3">
      <c r="A8578" t="s">
        <v>604</v>
      </c>
      <c r="B8578" t="s">
        <v>3362</v>
      </c>
      <c r="D8578" t="s">
        <v>603</v>
      </c>
      <c r="E8578" s="40"/>
    </row>
    <row r="8579" spans="1:5" x14ac:dyDescent="0.3">
      <c r="A8579" t="s">
        <v>605</v>
      </c>
      <c r="B8579" t="s">
        <v>3362</v>
      </c>
      <c r="D8579" t="s">
        <v>603</v>
      </c>
      <c r="E8579" s="40"/>
    </row>
    <row r="8580" spans="1:5" x14ac:dyDescent="0.3">
      <c r="A8580" t="s">
        <v>604</v>
      </c>
      <c r="B8580" t="s">
        <v>3365</v>
      </c>
      <c r="D8580" t="s">
        <v>603</v>
      </c>
      <c r="E8580" s="40"/>
    </row>
    <row r="8581" spans="1:5" x14ac:dyDescent="0.3">
      <c r="A8581" t="s">
        <v>605</v>
      </c>
      <c r="B8581" t="s">
        <v>3365</v>
      </c>
      <c r="D8581" t="s">
        <v>603</v>
      </c>
      <c r="E8581" s="40"/>
    </row>
    <row r="8582" spans="1:5" x14ac:dyDescent="0.3">
      <c r="A8582" t="s">
        <v>604</v>
      </c>
      <c r="B8582" t="s">
        <v>3376</v>
      </c>
      <c r="D8582" t="s">
        <v>603</v>
      </c>
      <c r="E8582" s="40"/>
    </row>
    <row r="8583" spans="1:5" x14ac:dyDescent="0.3">
      <c r="A8583" t="s">
        <v>605</v>
      </c>
      <c r="B8583" t="s">
        <v>3376</v>
      </c>
      <c r="D8583" t="s">
        <v>603</v>
      </c>
      <c r="E8583" s="40"/>
    </row>
    <row r="8584" spans="1:5" x14ac:dyDescent="0.3">
      <c r="A8584" t="s">
        <v>604</v>
      </c>
      <c r="B8584" t="s">
        <v>3381</v>
      </c>
      <c r="D8584" t="s">
        <v>603</v>
      </c>
      <c r="E8584" s="40"/>
    </row>
    <row r="8585" spans="1:5" x14ac:dyDescent="0.3">
      <c r="A8585" t="s">
        <v>605</v>
      </c>
      <c r="B8585" t="s">
        <v>3381</v>
      </c>
      <c r="D8585" t="s">
        <v>603</v>
      </c>
      <c r="E8585" s="40"/>
    </row>
    <row r="8586" spans="1:5" x14ac:dyDescent="0.3">
      <c r="A8586" t="s">
        <v>604</v>
      </c>
      <c r="B8586" t="s">
        <v>3384</v>
      </c>
      <c r="D8586" t="s">
        <v>603</v>
      </c>
      <c r="E8586" s="40"/>
    </row>
    <row r="8587" spans="1:5" x14ac:dyDescent="0.3">
      <c r="A8587" t="s">
        <v>605</v>
      </c>
      <c r="B8587" t="s">
        <v>3384</v>
      </c>
      <c r="D8587" t="s">
        <v>603</v>
      </c>
      <c r="E8587" s="40"/>
    </row>
    <row r="8588" spans="1:5" x14ac:dyDescent="0.3">
      <c r="A8588" t="s">
        <v>604</v>
      </c>
      <c r="B8588" t="s">
        <v>3393</v>
      </c>
      <c r="D8588" t="s">
        <v>603</v>
      </c>
      <c r="E8588" s="40"/>
    </row>
    <row r="8589" spans="1:5" x14ac:dyDescent="0.3">
      <c r="A8589" t="s">
        <v>605</v>
      </c>
      <c r="B8589" t="s">
        <v>3393</v>
      </c>
      <c r="D8589" t="s">
        <v>603</v>
      </c>
      <c r="E8589" s="40"/>
    </row>
    <row r="8590" spans="1:5" x14ac:dyDescent="0.3">
      <c r="A8590" t="s">
        <v>604</v>
      </c>
      <c r="B8590" t="s">
        <v>3402</v>
      </c>
      <c r="D8590" t="s">
        <v>603</v>
      </c>
      <c r="E8590" s="40"/>
    </row>
    <row r="8591" spans="1:5" x14ac:dyDescent="0.3">
      <c r="A8591" t="s">
        <v>605</v>
      </c>
      <c r="B8591" t="s">
        <v>3402</v>
      </c>
      <c r="D8591" t="s">
        <v>603</v>
      </c>
      <c r="E8591" s="40"/>
    </row>
    <row r="8592" spans="1:5" x14ac:dyDescent="0.3">
      <c r="A8592" t="s">
        <v>604</v>
      </c>
      <c r="B8592" t="s">
        <v>3407</v>
      </c>
      <c r="D8592" t="s">
        <v>603</v>
      </c>
      <c r="E8592" s="40"/>
    </row>
    <row r="8593" spans="1:5" x14ac:dyDescent="0.3">
      <c r="A8593" t="s">
        <v>605</v>
      </c>
      <c r="B8593" t="s">
        <v>3407</v>
      </c>
      <c r="D8593" t="s">
        <v>603</v>
      </c>
      <c r="E8593" s="40"/>
    </row>
    <row r="8594" spans="1:5" x14ac:dyDescent="0.3">
      <c r="A8594" t="s">
        <v>604</v>
      </c>
      <c r="B8594" t="s">
        <v>3410</v>
      </c>
      <c r="D8594" t="s">
        <v>603</v>
      </c>
      <c r="E8594" s="40"/>
    </row>
    <row r="8595" spans="1:5" x14ac:dyDescent="0.3">
      <c r="A8595" t="s">
        <v>605</v>
      </c>
      <c r="B8595" t="s">
        <v>3410</v>
      </c>
      <c r="D8595" t="s">
        <v>603</v>
      </c>
      <c r="E8595" s="40"/>
    </row>
    <row r="8596" spans="1:5" x14ac:dyDescent="0.3">
      <c r="A8596" t="s">
        <v>604</v>
      </c>
      <c r="B8596" t="s">
        <v>3415</v>
      </c>
      <c r="D8596" t="s">
        <v>603</v>
      </c>
      <c r="E8596" s="40"/>
    </row>
    <row r="8597" spans="1:5" x14ac:dyDescent="0.3">
      <c r="A8597" t="s">
        <v>605</v>
      </c>
      <c r="B8597" t="s">
        <v>3415</v>
      </c>
      <c r="D8597" t="s">
        <v>603</v>
      </c>
      <c r="E8597" s="40"/>
    </row>
    <row r="8598" spans="1:5" x14ac:dyDescent="0.3">
      <c r="A8598" t="s">
        <v>604</v>
      </c>
      <c r="B8598" t="s">
        <v>3420</v>
      </c>
      <c r="D8598" t="s">
        <v>603</v>
      </c>
      <c r="E8598" s="40"/>
    </row>
    <row r="8599" spans="1:5" x14ac:dyDescent="0.3">
      <c r="A8599" t="s">
        <v>605</v>
      </c>
      <c r="B8599" t="s">
        <v>3420</v>
      </c>
      <c r="D8599" t="s">
        <v>603</v>
      </c>
      <c r="E8599" s="40"/>
    </row>
    <row r="8600" spans="1:5" x14ac:dyDescent="0.3">
      <c r="A8600" t="s">
        <v>604</v>
      </c>
      <c r="B8600" t="s">
        <v>3425</v>
      </c>
      <c r="D8600" t="s">
        <v>603</v>
      </c>
      <c r="E8600" s="40"/>
    </row>
    <row r="8601" spans="1:5" x14ac:dyDescent="0.3">
      <c r="A8601" t="s">
        <v>605</v>
      </c>
      <c r="B8601" t="s">
        <v>3425</v>
      </c>
      <c r="D8601" t="s">
        <v>603</v>
      </c>
      <c r="E8601" s="40"/>
    </row>
    <row r="8602" spans="1:5" x14ac:dyDescent="0.3">
      <c r="A8602" t="s">
        <v>604</v>
      </c>
      <c r="B8602" t="s">
        <v>3431</v>
      </c>
      <c r="D8602" t="s">
        <v>603</v>
      </c>
      <c r="E8602" s="40"/>
    </row>
    <row r="8603" spans="1:5" x14ac:dyDescent="0.3">
      <c r="A8603" t="s">
        <v>605</v>
      </c>
      <c r="B8603" t="s">
        <v>3431</v>
      </c>
      <c r="D8603" t="s">
        <v>603</v>
      </c>
      <c r="E8603" s="40"/>
    </row>
    <row r="8604" spans="1:5" x14ac:dyDescent="0.3">
      <c r="A8604" t="s">
        <v>604</v>
      </c>
      <c r="B8604" t="s">
        <v>3438</v>
      </c>
      <c r="D8604" t="s">
        <v>603</v>
      </c>
      <c r="E8604" s="40"/>
    </row>
    <row r="8605" spans="1:5" x14ac:dyDescent="0.3">
      <c r="A8605" t="s">
        <v>605</v>
      </c>
      <c r="B8605" t="s">
        <v>3438</v>
      </c>
      <c r="D8605" t="s">
        <v>603</v>
      </c>
      <c r="E8605" s="40"/>
    </row>
    <row r="8606" spans="1:5" x14ac:dyDescent="0.3">
      <c r="A8606" t="s">
        <v>604</v>
      </c>
      <c r="B8606" t="s">
        <v>3441</v>
      </c>
      <c r="D8606" t="s">
        <v>603</v>
      </c>
      <c r="E8606" s="40"/>
    </row>
    <row r="8607" spans="1:5" x14ac:dyDescent="0.3">
      <c r="A8607" t="s">
        <v>605</v>
      </c>
      <c r="B8607" t="s">
        <v>3441</v>
      </c>
      <c r="D8607" t="s">
        <v>603</v>
      </c>
      <c r="E8607" s="40"/>
    </row>
    <row r="8608" spans="1:5" x14ac:dyDescent="0.3">
      <c r="A8608" t="s">
        <v>604</v>
      </c>
      <c r="B8608" t="s">
        <v>3503</v>
      </c>
      <c r="D8608" t="s">
        <v>603</v>
      </c>
      <c r="E8608" s="40"/>
    </row>
    <row r="8609" spans="1:5" x14ac:dyDescent="0.3">
      <c r="A8609" t="s">
        <v>605</v>
      </c>
      <c r="B8609" t="s">
        <v>3503</v>
      </c>
      <c r="D8609" t="s">
        <v>603</v>
      </c>
      <c r="E8609" s="40"/>
    </row>
    <row r="8610" spans="1:5" x14ac:dyDescent="0.3">
      <c r="A8610" t="s">
        <v>604</v>
      </c>
      <c r="B8610" t="s">
        <v>3504</v>
      </c>
      <c r="D8610" t="s">
        <v>603</v>
      </c>
      <c r="E8610" s="40"/>
    </row>
    <row r="8611" spans="1:5" x14ac:dyDescent="0.3">
      <c r="A8611" t="s">
        <v>605</v>
      </c>
      <c r="B8611" t="s">
        <v>3504</v>
      </c>
      <c r="D8611" t="s">
        <v>603</v>
      </c>
      <c r="E8611" s="40"/>
    </row>
    <row r="8612" spans="1:5" x14ac:dyDescent="0.3">
      <c r="A8612" t="s">
        <v>604</v>
      </c>
      <c r="B8612" t="s">
        <v>3506</v>
      </c>
      <c r="D8612" t="s">
        <v>603</v>
      </c>
      <c r="E8612" s="40"/>
    </row>
    <row r="8613" spans="1:5" x14ac:dyDescent="0.3">
      <c r="A8613" t="s">
        <v>605</v>
      </c>
      <c r="B8613" t="s">
        <v>3506</v>
      </c>
      <c r="D8613" t="s">
        <v>603</v>
      </c>
      <c r="E8613" s="40"/>
    </row>
    <row r="8614" spans="1:5" x14ac:dyDescent="0.3">
      <c r="A8614" t="s">
        <v>604</v>
      </c>
      <c r="B8614" t="s">
        <v>3507</v>
      </c>
      <c r="D8614" t="s">
        <v>603</v>
      </c>
      <c r="E8614" s="40"/>
    </row>
    <row r="8615" spans="1:5" x14ac:dyDescent="0.3">
      <c r="A8615" t="s">
        <v>605</v>
      </c>
      <c r="B8615" t="s">
        <v>3507</v>
      </c>
      <c r="D8615" t="s">
        <v>603</v>
      </c>
      <c r="E8615" s="40"/>
    </row>
    <row r="8616" spans="1:5" x14ac:dyDescent="0.3">
      <c r="A8616" t="s">
        <v>604</v>
      </c>
      <c r="B8616" t="s">
        <v>3508</v>
      </c>
      <c r="D8616" t="s">
        <v>603</v>
      </c>
      <c r="E8616" s="40"/>
    </row>
    <row r="8617" spans="1:5" x14ac:dyDescent="0.3">
      <c r="A8617" t="s">
        <v>605</v>
      </c>
      <c r="B8617" t="s">
        <v>3508</v>
      </c>
      <c r="D8617" t="s">
        <v>603</v>
      </c>
      <c r="E8617" s="40"/>
    </row>
    <row r="8618" spans="1:5" x14ac:dyDescent="0.3">
      <c r="A8618" t="s">
        <v>604</v>
      </c>
      <c r="B8618" t="s">
        <v>3509</v>
      </c>
      <c r="D8618" t="s">
        <v>603</v>
      </c>
      <c r="E8618" s="40"/>
    </row>
    <row r="8619" spans="1:5" x14ac:dyDescent="0.3">
      <c r="A8619" t="s">
        <v>605</v>
      </c>
      <c r="B8619" t="s">
        <v>3509</v>
      </c>
      <c r="D8619" t="s">
        <v>603</v>
      </c>
      <c r="E8619" s="40"/>
    </row>
    <row r="8620" spans="1:5" x14ac:dyDescent="0.3">
      <c r="A8620" t="s">
        <v>604</v>
      </c>
      <c r="B8620" t="s">
        <v>3510</v>
      </c>
      <c r="D8620" t="s">
        <v>603</v>
      </c>
      <c r="E8620" s="40"/>
    </row>
    <row r="8621" spans="1:5" x14ac:dyDescent="0.3">
      <c r="A8621" t="s">
        <v>605</v>
      </c>
      <c r="B8621" t="s">
        <v>3510</v>
      </c>
      <c r="D8621" t="s">
        <v>603</v>
      </c>
      <c r="E8621" s="40"/>
    </row>
    <row r="8622" spans="1:5" x14ac:dyDescent="0.3">
      <c r="A8622" t="s">
        <v>604</v>
      </c>
      <c r="B8622" t="s">
        <v>3511</v>
      </c>
      <c r="D8622" t="s">
        <v>603</v>
      </c>
      <c r="E8622" s="40"/>
    </row>
    <row r="8623" spans="1:5" x14ac:dyDescent="0.3">
      <c r="A8623" t="s">
        <v>605</v>
      </c>
      <c r="B8623" t="s">
        <v>3511</v>
      </c>
      <c r="D8623" t="s">
        <v>603</v>
      </c>
      <c r="E8623" s="40"/>
    </row>
    <row r="8624" spans="1:5" x14ac:dyDescent="0.3">
      <c r="A8624" t="s">
        <v>604</v>
      </c>
      <c r="B8624" t="s">
        <v>3512</v>
      </c>
      <c r="D8624" t="s">
        <v>603</v>
      </c>
      <c r="E8624" s="40"/>
    </row>
    <row r="8625" spans="1:5" x14ac:dyDescent="0.3">
      <c r="A8625" t="s">
        <v>605</v>
      </c>
      <c r="B8625" t="s">
        <v>3512</v>
      </c>
      <c r="D8625" t="s">
        <v>603</v>
      </c>
      <c r="E8625" s="40"/>
    </row>
    <row r="8626" spans="1:5" x14ac:dyDescent="0.3">
      <c r="A8626" t="s">
        <v>604</v>
      </c>
      <c r="B8626" t="s">
        <v>3515</v>
      </c>
      <c r="D8626" t="s">
        <v>603</v>
      </c>
      <c r="E8626" s="40"/>
    </row>
    <row r="8627" spans="1:5" x14ac:dyDescent="0.3">
      <c r="A8627" t="s">
        <v>605</v>
      </c>
      <c r="B8627" t="s">
        <v>3515</v>
      </c>
      <c r="D8627" t="s">
        <v>603</v>
      </c>
      <c r="E8627" s="40"/>
    </row>
    <row r="8628" spans="1:5" x14ac:dyDescent="0.3">
      <c r="A8628" t="s">
        <v>604</v>
      </c>
      <c r="B8628" t="s">
        <v>3516</v>
      </c>
      <c r="D8628" t="s">
        <v>603</v>
      </c>
      <c r="E8628" s="40"/>
    </row>
    <row r="8629" spans="1:5" x14ac:dyDescent="0.3">
      <c r="A8629" t="s">
        <v>605</v>
      </c>
      <c r="B8629" t="s">
        <v>3516</v>
      </c>
      <c r="D8629" t="s">
        <v>603</v>
      </c>
      <c r="E8629" s="40"/>
    </row>
    <row r="8630" spans="1:5" x14ac:dyDescent="0.3">
      <c r="A8630" t="s">
        <v>604</v>
      </c>
      <c r="B8630" t="s">
        <v>3517</v>
      </c>
      <c r="D8630" t="s">
        <v>603</v>
      </c>
      <c r="E8630" s="40"/>
    </row>
    <row r="8631" spans="1:5" x14ac:dyDescent="0.3">
      <c r="A8631" t="s">
        <v>605</v>
      </c>
      <c r="B8631" t="s">
        <v>3517</v>
      </c>
      <c r="D8631" t="s">
        <v>603</v>
      </c>
      <c r="E8631" s="40"/>
    </row>
    <row r="8632" spans="1:5" x14ac:dyDescent="0.3">
      <c r="A8632" t="s">
        <v>604</v>
      </c>
      <c r="B8632" t="s">
        <v>3520</v>
      </c>
      <c r="D8632" t="s">
        <v>603</v>
      </c>
      <c r="E8632" s="40"/>
    </row>
    <row r="8633" spans="1:5" x14ac:dyDescent="0.3">
      <c r="A8633" t="s">
        <v>605</v>
      </c>
      <c r="B8633" t="s">
        <v>3520</v>
      </c>
      <c r="D8633" t="s">
        <v>603</v>
      </c>
      <c r="E8633" s="40"/>
    </row>
    <row r="8634" spans="1:5" x14ac:dyDescent="0.3">
      <c r="A8634" t="s">
        <v>604</v>
      </c>
      <c r="B8634" t="s">
        <v>3521</v>
      </c>
      <c r="D8634" t="s">
        <v>603</v>
      </c>
      <c r="E8634" s="40"/>
    </row>
    <row r="8635" spans="1:5" x14ac:dyDescent="0.3">
      <c r="A8635" t="s">
        <v>605</v>
      </c>
      <c r="B8635" t="s">
        <v>3521</v>
      </c>
      <c r="D8635" t="s">
        <v>603</v>
      </c>
      <c r="E8635" s="40"/>
    </row>
    <row r="8636" spans="1:5" x14ac:dyDescent="0.3">
      <c r="A8636" t="s">
        <v>604</v>
      </c>
      <c r="B8636" t="s">
        <v>3522</v>
      </c>
      <c r="D8636" t="s">
        <v>603</v>
      </c>
      <c r="E8636" s="40"/>
    </row>
    <row r="8637" spans="1:5" x14ac:dyDescent="0.3">
      <c r="A8637" t="s">
        <v>605</v>
      </c>
      <c r="B8637" t="s">
        <v>3522</v>
      </c>
      <c r="D8637" t="s">
        <v>603</v>
      </c>
      <c r="E8637" s="40"/>
    </row>
    <row r="8638" spans="1:5" x14ac:dyDescent="0.3">
      <c r="A8638" t="s">
        <v>604</v>
      </c>
      <c r="B8638" t="s">
        <v>3523</v>
      </c>
      <c r="D8638" t="s">
        <v>603</v>
      </c>
      <c r="E8638" s="40"/>
    </row>
    <row r="8639" spans="1:5" x14ac:dyDescent="0.3">
      <c r="A8639" t="s">
        <v>605</v>
      </c>
      <c r="B8639" t="s">
        <v>3523</v>
      </c>
      <c r="D8639" t="s">
        <v>603</v>
      </c>
      <c r="E8639" s="40"/>
    </row>
    <row r="8640" spans="1:5" x14ac:dyDescent="0.3">
      <c r="A8640" t="s">
        <v>604</v>
      </c>
      <c r="B8640" t="s">
        <v>3526</v>
      </c>
      <c r="D8640" t="s">
        <v>603</v>
      </c>
      <c r="E8640" s="40"/>
    </row>
    <row r="8641" spans="1:5" x14ac:dyDescent="0.3">
      <c r="A8641" t="s">
        <v>605</v>
      </c>
      <c r="B8641" t="s">
        <v>3526</v>
      </c>
      <c r="D8641" t="s">
        <v>603</v>
      </c>
      <c r="E8641" s="40"/>
    </row>
    <row r="8642" spans="1:5" x14ac:dyDescent="0.3">
      <c r="A8642" t="s">
        <v>604</v>
      </c>
      <c r="B8642" t="s">
        <v>3527</v>
      </c>
      <c r="D8642" t="s">
        <v>603</v>
      </c>
      <c r="E8642" s="40"/>
    </row>
    <row r="8643" spans="1:5" x14ac:dyDescent="0.3">
      <c r="A8643" t="s">
        <v>605</v>
      </c>
      <c r="B8643" t="s">
        <v>3527</v>
      </c>
      <c r="D8643" t="s">
        <v>603</v>
      </c>
      <c r="E8643" s="40"/>
    </row>
    <row r="8644" spans="1:5" x14ac:dyDescent="0.3">
      <c r="A8644" t="s">
        <v>604</v>
      </c>
      <c r="B8644" t="s">
        <v>3528</v>
      </c>
      <c r="D8644" t="s">
        <v>603</v>
      </c>
      <c r="E8644" s="40"/>
    </row>
    <row r="8645" spans="1:5" x14ac:dyDescent="0.3">
      <c r="A8645" t="s">
        <v>605</v>
      </c>
      <c r="B8645" t="s">
        <v>3528</v>
      </c>
      <c r="D8645" t="s">
        <v>603</v>
      </c>
      <c r="E8645" s="40"/>
    </row>
    <row r="8646" spans="1:5" x14ac:dyDescent="0.3">
      <c r="A8646" t="s">
        <v>604</v>
      </c>
      <c r="B8646" t="s">
        <v>3529</v>
      </c>
      <c r="D8646" t="s">
        <v>603</v>
      </c>
      <c r="E8646" s="40"/>
    </row>
    <row r="8647" spans="1:5" x14ac:dyDescent="0.3">
      <c r="A8647" t="s">
        <v>605</v>
      </c>
      <c r="B8647" t="s">
        <v>3529</v>
      </c>
      <c r="D8647" t="s">
        <v>603</v>
      </c>
      <c r="E8647" s="40"/>
    </row>
    <row r="8648" spans="1:5" x14ac:dyDescent="0.3">
      <c r="A8648" t="s">
        <v>604</v>
      </c>
      <c r="B8648" t="s">
        <v>3532</v>
      </c>
      <c r="D8648" t="s">
        <v>603</v>
      </c>
      <c r="E8648" s="40"/>
    </row>
    <row r="8649" spans="1:5" x14ac:dyDescent="0.3">
      <c r="A8649" t="s">
        <v>605</v>
      </c>
      <c r="B8649" t="s">
        <v>3532</v>
      </c>
      <c r="D8649" t="s">
        <v>603</v>
      </c>
      <c r="E8649" s="40"/>
    </row>
    <row r="8650" spans="1:5" x14ac:dyDescent="0.3">
      <c r="A8650" t="s">
        <v>604</v>
      </c>
      <c r="B8650" t="s">
        <v>3533</v>
      </c>
      <c r="D8650" t="s">
        <v>603</v>
      </c>
      <c r="E8650" s="40"/>
    </row>
    <row r="8651" spans="1:5" x14ac:dyDescent="0.3">
      <c r="A8651" t="s">
        <v>605</v>
      </c>
      <c r="B8651" t="s">
        <v>3533</v>
      </c>
      <c r="D8651" t="s">
        <v>603</v>
      </c>
      <c r="E8651" s="40"/>
    </row>
    <row r="8652" spans="1:5" x14ac:dyDescent="0.3">
      <c r="A8652" t="s">
        <v>604</v>
      </c>
      <c r="B8652" t="s">
        <v>3534</v>
      </c>
      <c r="D8652" t="s">
        <v>603</v>
      </c>
      <c r="E8652" s="40"/>
    </row>
    <row r="8653" spans="1:5" x14ac:dyDescent="0.3">
      <c r="A8653" t="s">
        <v>605</v>
      </c>
      <c r="B8653" t="s">
        <v>3534</v>
      </c>
      <c r="D8653" t="s">
        <v>603</v>
      </c>
      <c r="E8653" s="40"/>
    </row>
    <row r="8654" spans="1:5" x14ac:dyDescent="0.3">
      <c r="A8654" t="s">
        <v>604</v>
      </c>
      <c r="B8654" t="s">
        <v>3535</v>
      </c>
      <c r="D8654" t="s">
        <v>603</v>
      </c>
      <c r="E8654" s="40"/>
    </row>
    <row r="8655" spans="1:5" x14ac:dyDescent="0.3">
      <c r="A8655" t="s">
        <v>605</v>
      </c>
      <c r="B8655" t="s">
        <v>3535</v>
      </c>
      <c r="D8655" t="s">
        <v>603</v>
      </c>
      <c r="E8655" s="40"/>
    </row>
    <row r="8656" spans="1:5" x14ac:dyDescent="0.3">
      <c r="A8656" t="s">
        <v>604</v>
      </c>
      <c r="B8656" t="s">
        <v>3536</v>
      </c>
      <c r="D8656" t="s">
        <v>603</v>
      </c>
      <c r="E8656" s="40"/>
    </row>
    <row r="8657" spans="1:5" x14ac:dyDescent="0.3">
      <c r="A8657" t="s">
        <v>605</v>
      </c>
      <c r="B8657" t="s">
        <v>3536</v>
      </c>
      <c r="D8657" t="s">
        <v>603</v>
      </c>
      <c r="E8657" s="40"/>
    </row>
    <row r="8658" spans="1:5" x14ac:dyDescent="0.3">
      <c r="A8658" t="s">
        <v>604</v>
      </c>
      <c r="B8658" t="s">
        <v>3537</v>
      </c>
      <c r="D8658" t="s">
        <v>603</v>
      </c>
      <c r="E8658" s="40"/>
    </row>
    <row r="8659" spans="1:5" x14ac:dyDescent="0.3">
      <c r="A8659" t="s">
        <v>605</v>
      </c>
      <c r="B8659" t="s">
        <v>3537</v>
      </c>
      <c r="D8659" t="s">
        <v>603</v>
      </c>
      <c r="E8659" s="40"/>
    </row>
    <row r="8660" spans="1:5" x14ac:dyDescent="0.3">
      <c r="A8660" t="s">
        <v>604</v>
      </c>
      <c r="B8660" t="s">
        <v>3540</v>
      </c>
      <c r="D8660" t="s">
        <v>603</v>
      </c>
      <c r="E8660" s="40"/>
    </row>
    <row r="8661" spans="1:5" x14ac:dyDescent="0.3">
      <c r="A8661" t="s">
        <v>605</v>
      </c>
      <c r="B8661" t="s">
        <v>3540</v>
      </c>
      <c r="D8661" t="s">
        <v>603</v>
      </c>
      <c r="E8661" s="40"/>
    </row>
    <row r="8662" spans="1:5" x14ac:dyDescent="0.3">
      <c r="A8662" t="s">
        <v>604</v>
      </c>
      <c r="B8662" t="s">
        <v>3539</v>
      </c>
      <c r="D8662" t="s">
        <v>603</v>
      </c>
      <c r="E8662" s="40"/>
    </row>
    <row r="8663" spans="1:5" x14ac:dyDescent="0.3">
      <c r="A8663" t="s">
        <v>605</v>
      </c>
      <c r="B8663" t="s">
        <v>3539</v>
      </c>
      <c r="D8663" t="s">
        <v>603</v>
      </c>
      <c r="E8663" s="40"/>
    </row>
    <row r="8664" spans="1:5" x14ac:dyDescent="0.3">
      <c r="A8664" t="s">
        <v>604</v>
      </c>
      <c r="B8664" t="s">
        <v>3541</v>
      </c>
      <c r="D8664" t="s">
        <v>603</v>
      </c>
      <c r="E8664" s="40"/>
    </row>
    <row r="8665" spans="1:5" x14ac:dyDescent="0.3">
      <c r="A8665" t="s">
        <v>605</v>
      </c>
      <c r="B8665" t="s">
        <v>3541</v>
      </c>
      <c r="D8665" t="s">
        <v>603</v>
      </c>
      <c r="E8665" s="40"/>
    </row>
    <row r="8666" spans="1:5" x14ac:dyDescent="0.3">
      <c r="A8666" t="s">
        <v>604</v>
      </c>
      <c r="B8666" t="s">
        <v>3542</v>
      </c>
      <c r="D8666" t="s">
        <v>603</v>
      </c>
      <c r="E8666" s="40"/>
    </row>
    <row r="8667" spans="1:5" x14ac:dyDescent="0.3">
      <c r="A8667" t="s">
        <v>605</v>
      </c>
      <c r="B8667" t="s">
        <v>3542</v>
      </c>
      <c r="D8667" t="s">
        <v>603</v>
      </c>
      <c r="E8667" s="40"/>
    </row>
    <row r="8668" spans="1:5" x14ac:dyDescent="0.3">
      <c r="A8668" t="s">
        <v>604</v>
      </c>
      <c r="B8668" t="s">
        <v>3549</v>
      </c>
      <c r="D8668" t="s">
        <v>603</v>
      </c>
      <c r="E8668" s="40"/>
    </row>
    <row r="8669" spans="1:5" x14ac:dyDescent="0.3">
      <c r="A8669" t="s">
        <v>605</v>
      </c>
      <c r="B8669" t="s">
        <v>3549</v>
      </c>
      <c r="D8669" t="s">
        <v>603</v>
      </c>
      <c r="E8669" s="40"/>
    </row>
    <row r="8670" spans="1:5" x14ac:dyDescent="0.3">
      <c r="A8670" t="s">
        <v>604</v>
      </c>
      <c r="B8670" t="s">
        <v>3550</v>
      </c>
      <c r="D8670" t="s">
        <v>603</v>
      </c>
      <c r="E8670" s="40"/>
    </row>
    <row r="8671" spans="1:5" x14ac:dyDescent="0.3">
      <c r="A8671" t="s">
        <v>605</v>
      </c>
      <c r="B8671" t="s">
        <v>3550</v>
      </c>
      <c r="D8671" t="s">
        <v>603</v>
      </c>
      <c r="E8671" s="40"/>
    </row>
    <row r="8672" spans="1:5" x14ac:dyDescent="0.3">
      <c r="A8672" t="s">
        <v>604</v>
      </c>
      <c r="B8672" t="s">
        <v>3551</v>
      </c>
      <c r="D8672" t="s">
        <v>603</v>
      </c>
      <c r="E8672" s="40"/>
    </row>
    <row r="8673" spans="1:5" x14ac:dyDescent="0.3">
      <c r="A8673" t="s">
        <v>605</v>
      </c>
      <c r="B8673" t="s">
        <v>3551</v>
      </c>
      <c r="D8673" t="s">
        <v>603</v>
      </c>
      <c r="E8673" s="40"/>
    </row>
    <row r="8674" spans="1:5" x14ac:dyDescent="0.3">
      <c r="A8674" t="s">
        <v>604</v>
      </c>
      <c r="B8674" t="s">
        <v>3552</v>
      </c>
      <c r="D8674" t="s">
        <v>603</v>
      </c>
      <c r="E8674" s="40"/>
    </row>
    <row r="8675" spans="1:5" x14ac:dyDescent="0.3">
      <c r="A8675" t="s">
        <v>605</v>
      </c>
      <c r="B8675" t="s">
        <v>3552</v>
      </c>
      <c r="D8675" t="s">
        <v>603</v>
      </c>
      <c r="E8675" s="40"/>
    </row>
    <row r="8676" spans="1:5" x14ac:dyDescent="0.3">
      <c r="A8676" t="s">
        <v>604</v>
      </c>
      <c r="B8676" t="s">
        <v>3553</v>
      </c>
      <c r="D8676" t="s">
        <v>603</v>
      </c>
      <c r="E8676" s="40"/>
    </row>
    <row r="8677" spans="1:5" x14ac:dyDescent="0.3">
      <c r="A8677" t="s">
        <v>605</v>
      </c>
      <c r="B8677" t="s">
        <v>3553</v>
      </c>
      <c r="D8677" t="s">
        <v>603</v>
      </c>
      <c r="E8677" s="40"/>
    </row>
    <row r="8678" spans="1:5" x14ac:dyDescent="0.3">
      <c r="A8678" t="s">
        <v>604</v>
      </c>
      <c r="B8678" t="s">
        <v>3554</v>
      </c>
      <c r="D8678" t="s">
        <v>603</v>
      </c>
      <c r="E8678" s="40"/>
    </row>
    <row r="8679" spans="1:5" x14ac:dyDescent="0.3">
      <c r="A8679" t="s">
        <v>605</v>
      </c>
      <c r="B8679" t="s">
        <v>3554</v>
      </c>
      <c r="D8679" t="s">
        <v>603</v>
      </c>
      <c r="E8679" s="40"/>
    </row>
    <row r="8680" spans="1:5" x14ac:dyDescent="0.3">
      <c r="A8680" t="s">
        <v>604</v>
      </c>
      <c r="B8680" t="s">
        <v>3555</v>
      </c>
      <c r="D8680" t="s">
        <v>603</v>
      </c>
      <c r="E8680" s="40"/>
    </row>
    <row r="8681" spans="1:5" x14ac:dyDescent="0.3">
      <c r="A8681" t="s">
        <v>605</v>
      </c>
      <c r="B8681" t="s">
        <v>3555</v>
      </c>
      <c r="D8681" t="s">
        <v>603</v>
      </c>
      <c r="E8681" s="40"/>
    </row>
    <row r="8682" spans="1:5" x14ac:dyDescent="0.3">
      <c r="A8682" t="s">
        <v>604</v>
      </c>
      <c r="B8682" t="s">
        <v>3556</v>
      </c>
      <c r="D8682" t="s">
        <v>603</v>
      </c>
      <c r="E8682" s="40"/>
    </row>
    <row r="8683" spans="1:5" x14ac:dyDescent="0.3">
      <c r="A8683" t="s">
        <v>605</v>
      </c>
      <c r="B8683" t="s">
        <v>3556</v>
      </c>
      <c r="D8683" t="s">
        <v>603</v>
      </c>
      <c r="E8683" s="40"/>
    </row>
    <row r="8684" spans="1:5" x14ac:dyDescent="0.3">
      <c r="A8684" t="s">
        <v>604</v>
      </c>
      <c r="B8684" t="s">
        <v>3561</v>
      </c>
      <c r="D8684" t="s">
        <v>603</v>
      </c>
      <c r="E8684" s="40"/>
    </row>
    <row r="8685" spans="1:5" x14ac:dyDescent="0.3">
      <c r="A8685" t="s">
        <v>605</v>
      </c>
      <c r="B8685" t="s">
        <v>3561</v>
      </c>
      <c r="D8685" t="s">
        <v>603</v>
      </c>
      <c r="E8685" s="40"/>
    </row>
    <row r="8686" spans="1:5" x14ac:dyDescent="0.3">
      <c r="A8686" t="s">
        <v>604</v>
      </c>
      <c r="B8686" t="s">
        <v>3564</v>
      </c>
      <c r="D8686" t="s">
        <v>603</v>
      </c>
      <c r="E8686" s="40"/>
    </row>
    <row r="8687" spans="1:5" x14ac:dyDescent="0.3">
      <c r="A8687" t="s">
        <v>605</v>
      </c>
      <c r="B8687" t="s">
        <v>3564</v>
      </c>
      <c r="D8687" t="s">
        <v>603</v>
      </c>
      <c r="E8687" s="40"/>
    </row>
    <row r="8688" spans="1:5" x14ac:dyDescent="0.3">
      <c r="A8688" t="s">
        <v>604</v>
      </c>
      <c r="B8688" t="s">
        <v>3563</v>
      </c>
      <c r="D8688" t="s">
        <v>603</v>
      </c>
      <c r="E8688" s="40"/>
    </row>
    <row r="8689" spans="1:5" x14ac:dyDescent="0.3">
      <c r="A8689" t="s">
        <v>605</v>
      </c>
      <c r="B8689" t="s">
        <v>3563</v>
      </c>
      <c r="D8689" t="s">
        <v>603</v>
      </c>
      <c r="E8689" s="40"/>
    </row>
    <row r="8690" spans="1:5" x14ac:dyDescent="0.3">
      <c r="A8690" t="s">
        <v>604</v>
      </c>
      <c r="B8690" t="s">
        <v>3565</v>
      </c>
      <c r="D8690" t="s">
        <v>603</v>
      </c>
      <c r="E8690" s="40"/>
    </row>
    <row r="8691" spans="1:5" x14ac:dyDescent="0.3">
      <c r="A8691" t="s">
        <v>605</v>
      </c>
      <c r="B8691" t="s">
        <v>3565</v>
      </c>
      <c r="D8691" t="s">
        <v>603</v>
      </c>
      <c r="E8691" s="40"/>
    </row>
    <row r="8692" spans="1:5" x14ac:dyDescent="0.3">
      <c r="A8692" t="s">
        <v>604</v>
      </c>
      <c r="B8692" t="s">
        <v>3566</v>
      </c>
      <c r="D8692" t="s">
        <v>603</v>
      </c>
      <c r="E8692" s="40"/>
    </row>
    <row r="8693" spans="1:5" x14ac:dyDescent="0.3">
      <c r="A8693" t="s">
        <v>605</v>
      </c>
      <c r="B8693" t="s">
        <v>3566</v>
      </c>
      <c r="D8693" t="s">
        <v>603</v>
      </c>
      <c r="E8693" s="40"/>
    </row>
    <row r="8694" spans="1:5" x14ac:dyDescent="0.3">
      <c r="A8694" t="s">
        <v>604</v>
      </c>
      <c r="B8694" t="s">
        <v>3933</v>
      </c>
      <c r="D8694" t="s">
        <v>603</v>
      </c>
      <c r="E8694" s="40"/>
    </row>
    <row r="8695" spans="1:5" x14ac:dyDescent="0.3">
      <c r="A8695" t="s">
        <v>605</v>
      </c>
      <c r="B8695" t="s">
        <v>3933</v>
      </c>
      <c r="D8695" t="s">
        <v>603</v>
      </c>
      <c r="E8695" s="40"/>
    </row>
    <row r="8696" spans="1:5" x14ac:dyDescent="0.3">
      <c r="A8696" t="s">
        <v>604</v>
      </c>
      <c r="B8696" t="s">
        <v>3934</v>
      </c>
      <c r="D8696" t="s">
        <v>603</v>
      </c>
      <c r="E8696" s="40"/>
    </row>
    <row r="8697" spans="1:5" x14ac:dyDescent="0.3">
      <c r="A8697" t="s">
        <v>605</v>
      </c>
      <c r="B8697" t="s">
        <v>3934</v>
      </c>
      <c r="D8697" t="s">
        <v>603</v>
      </c>
      <c r="E8697" s="40"/>
    </row>
    <row r="8698" spans="1:5" x14ac:dyDescent="0.3">
      <c r="A8698" t="s">
        <v>604</v>
      </c>
      <c r="B8698" t="s">
        <v>3575</v>
      </c>
      <c r="D8698" t="s">
        <v>603</v>
      </c>
      <c r="E8698" s="40"/>
    </row>
    <row r="8699" spans="1:5" x14ac:dyDescent="0.3">
      <c r="A8699" t="s">
        <v>605</v>
      </c>
      <c r="B8699" t="s">
        <v>3575</v>
      </c>
      <c r="D8699" t="s">
        <v>603</v>
      </c>
      <c r="E8699" s="40"/>
    </row>
    <row r="8700" spans="1:5" x14ac:dyDescent="0.3">
      <c r="A8700" t="s">
        <v>604</v>
      </c>
      <c r="B8700" t="s">
        <v>3576</v>
      </c>
      <c r="D8700" t="s">
        <v>603</v>
      </c>
      <c r="E8700" s="40"/>
    </row>
    <row r="8701" spans="1:5" x14ac:dyDescent="0.3">
      <c r="A8701" t="s">
        <v>605</v>
      </c>
      <c r="B8701" t="s">
        <v>3576</v>
      </c>
      <c r="D8701" t="s">
        <v>603</v>
      </c>
      <c r="E8701" s="40"/>
    </row>
    <row r="8702" spans="1:5" x14ac:dyDescent="0.3">
      <c r="A8702" t="s">
        <v>604</v>
      </c>
      <c r="B8702" t="s">
        <v>3579</v>
      </c>
      <c r="D8702" t="s">
        <v>603</v>
      </c>
      <c r="E8702" s="40"/>
    </row>
    <row r="8703" spans="1:5" x14ac:dyDescent="0.3">
      <c r="A8703" t="s">
        <v>605</v>
      </c>
      <c r="B8703" t="s">
        <v>3579</v>
      </c>
      <c r="D8703" t="s">
        <v>603</v>
      </c>
      <c r="E8703" s="40"/>
    </row>
    <row r="8704" spans="1:5" x14ac:dyDescent="0.3">
      <c r="A8704" t="s">
        <v>604</v>
      </c>
      <c r="B8704" t="s">
        <v>3578</v>
      </c>
      <c r="D8704" t="s">
        <v>603</v>
      </c>
      <c r="E8704" s="40"/>
    </row>
    <row r="8705" spans="1:5" x14ac:dyDescent="0.3">
      <c r="A8705" t="s">
        <v>605</v>
      </c>
      <c r="B8705" t="s">
        <v>3578</v>
      </c>
      <c r="D8705" t="s">
        <v>603</v>
      </c>
      <c r="E8705" s="40"/>
    </row>
    <row r="8706" spans="1:5" x14ac:dyDescent="0.3">
      <c r="A8706" t="s">
        <v>604</v>
      </c>
      <c r="B8706" t="s">
        <v>3580</v>
      </c>
      <c r="D8706" t="s">
        <v>603</v>
      </c>
      <c r="E8706" s="40"/>
    </row>
    <row r="8707" spans="1:5" x14ac:dyDescent="0.3">
      <c r="A8707" t="s">
        <v>605</v>
      </c>
      <c r="B8707" t="s">
        <v>3580</v>
      </c>
      <c r="D8707" t="s">
        <v>603</v>
      </c>
      <c r="E8707" s="40"/>
    </row>
    <row r="8708" spans="1:5" x14ac:dyDescent="0.3">
      <c r="A8708" t="s">
        <v>604</v>
      </c>
      <c r="B8708" t="s">
        <v>3584</v>
      </c>
      <c r="D8708" t="s">
        <v>603</v>
      </c>
      <c r="E8708" s="40"/>
    </row>
    <row r="8709" spans="1:5" x14ac:dyDescent="0.3">
      <c r="A8709" t="s">
        <v>605</v>
      </c>
      <c r="B8709" t="s">
        <v>3584</v>
      </c>
      <c r="D8709" t="s">
        <v>603</v>
      </c>
      <c r="E8709" s="40"/>
    </row>
    <row r="8710" spans="1:5" x14ac:dyDescent="0.3">
      <c r="A8710" t="s">
        <v>604</v>
      </c>
      <c r="B8710" t="s">
        <v>3583</v>
      </c>
      <c r="D8710" t="s">
        <v>603</v>
      </c>
      <c r="E8710" s="40"/>
    </row>
    <row r="8711" spans="1:5" x14ac:dyDescent="0.3">
      <c r="A8711" t="s">
        <v>605</v>
      </c>
      <c r="B8711" t="s">
        <v>3583</v>
      </c>
      <c r="D8711" t="s">
        <v>603</v>
      </c>
      <c r="E8711" s="40"/>
    </row>
    <row r="8712" spans="1:5" x14ac:dyDescent="0.3">
      <c r="A8712" t="s">
        <v>604</v>
      </c>
      <c r="B8712" t="s">
        <v>3585</v>
      </c>
      <c r="D8712" t="s">
        <v>603</v>
      </c>
      <c r="E8712" s="40"/>
    </row>
    <row r="8713" spans="1:5" x14ac:dyDescent="0.3">
      <c r="A8713" t="s">
        <v>605</v>
      </c>
      <c r="B8713" t="s">
        <v>3585</v>
      </c>
      <c r="D8713" t="s">
        <v>603</v>
      </c>
      <c r="E8713" s="40"/>
    </row>
    <row r="8714" spans="1:5" x14ac:dyDescent="0.3">
      <c r="A8714" t="s">
        <v>604</v>
      </c>
      <c r="B8714" t="s">
        <v>3590</v>
      </c>
      <c r="D8714" t="s">
        <v>603</v>
      </c>
      <c r="E8714" s="40"/>
    </row>
    <row r="8715" spans="1:5" x14ac:dyDescent="0.3">
      <c r="A8715" t="s">
        <v>605</v>
      </c>
      <c r="B8715" t="s">
        <v>3590</v>
      </c>
      <c r="D8715" t="s">
        <v>603</v>
      </c>
      <c r="E8715" s="40"/>
    </row>
    <row r="8716" spans="1:5" x14ac:dyDescent="0.3">
      <c r="A8716" t="s">
        <v>604</v>
      </c>
      <c r="B8716" t="s">
        <v>3589</v>
      </c>
      <c r="D8716" t="s">
        <v>603</v>
      </c>
      <c r="E8716" s="40"/>
    </row>
    <row r="8717" spans="1:5" x14ac:dyDescent="0.3">
      <c r="A8717" t="s">
        <v>605</v>
      </c>
      <c r="B8717" t="s">
        <v>3589</v>
      </c>
      <c r="D8717" t="s">
        <v>603</v>
      </c>
      <c r="E8717" s="40"/>
    </row>
    <row r="8718" spans="1:5" x14ac:dyDescent="0.3">
      <c r="A8718" t="s">
        <v>604</v>
      </c>
      <c r="B8718" t="s">
        <v>3591</v>
      </c>
      <c r="D8718" t="s">
        <v>603</v>
      </c>
      <c r="E8718" s="40"/>
    </row>
    <row r="8719" spans="1:5" x14ac:dyDescent="0.3">
      <c r="A8719" t="s">
        <v>605</v>
      </c>
      <c r="B8719" t="s">
        <v>3591</v>
      </c>
      <c r="D8719" t="s">
        <v>603</v>
      </c>
      <c r="E8719" s="40"/>
    </row>
    <row r="8720" spans="1:5" x14ac:dyDescent="0.3">
      <c r="A8720" t="s">
        <v>604</v>
      </c>
      <c r="B8720" t="s">
        <v>3592</v>
      </c>
      <c r="D8720" t="s">
        <v>603</v>
      </c>
      <c r="E8720" s="40"/>
    </row>
    <row r="8721" spans="1:5" x14ac:dyDescent="0.3">
      <c r="A8721" t="s">
        <v>605</v>
      </c>
      <c r="B8721" t="s">
        <v>3592</v>
      </c>
      <c r="D8721" t="s">
        <v>603</v>
      </c>
      <c r="E8721" s="40"/>
    </row>
    <row r="8722" spans="1:5" x14ac:dyDescent="0.3">
      <c r="A8722" t="s">
        <v>607</v>
      </c>
      <c r="B8722" t="s">
        <v>3225</v>
      </c>
      <c r="D8722" t="s">
        <v>919</v>
      </c>
      <c r="E8722" s="40"/>
    </row>
    <row r="8723" spans="1:5" x14ac:dyDescent="0.3">
      <c r="A8723" t="s">
        <v>608</v>
      </c>
      <c r="B8723" t="s">
        <v>3225</v>
      </c>
      <c r="D8723" t="s">
        <v>919</v>
      </c>
      <c r="E8723" s="40"/>
    </row>
    <row r="8724" spans="1:5" x14ac:dyDescent="0.3">
      <c r="A8724" t="s">
        <v>607</v>
      </c>
      <c r="B8724" t="s">
        <v>3233</v>
      </c>
      <c r="D8724" t="s">
        <v>919</v>
      </c>
      <c r="E8724" s="40"/>
    </row>
    <row r="8725" spans="1:5" x14ac:dyDescent="0.3">
      <c r="A8725" t="s">
        <v>608</v>
      </c>
      <c r="B8725" t="s">
        <v>3233</v>
      </c>
      <c r="D8725" t="s">
        <v>919</v>
      </c>
      <c r="E8725" s="40"/>
    </row>
    <row r="8726" spans="1:5" x14ac:dyDescent="0.3">
      <c r="A8726" t="s">
        <v>607</v>
      </c>
      <c r="B8726" t="s">
        <v>3235</v>
      </c>
      <c r="D8726" t="s">
        <v>919</v>
      </c>
      <c r="E8726" s="40"/>
    </row>
    <row r="8727" spans="1:5" x14ac:dyDescent="0.3">
      <c r="A8727" t="s">
        <v>608</v>
      </c>
      <c r="B8727" t="s">
        <v>3235</v>
      </c>
      <c r="D8727" t="s">
        <v>919</v>
      </c>
      <c r="E8727" s="40"/>
    </row>
    <row r="8728" spans="1:5" x14ac:dyDescent="0.3">
      <c r="A8728" t="s">
        <v>607</v>
      </c>
      <c r="B8728" t="s">
        <v>3237</v>
      </c>
      <c r="D8728" t="s">
        <v>919</v>
      </c>
      <c r="E8728" s="40"/>
    </row>
    <row r="8729" spans="1:5" x14ac:dyDescent="0.3">
      <c r="A8729" t="s">
        <v>608</v>
      </c>
      <c r="B8729" t="s">
        <v>3237</v>
      </c>
      <c r="D8729" t="s">
        <v>919</v>
      </c>
      <c r="E8729" s="40"/>
    </row>
    <row r="8730" spans="1:5" x14ac:dyDescent="0.3">
      <c r="A8730" t="s">
        <v>607</v>
      </c>
      <c r="B8730" t="s">
        <v>3240</v>
      </c>
      <c r="D8730" t="s">
        <v>919</v>
      </c>
      <c r="E8730" s="40"/>
    </row>
    <row r="8731" spans="1:5" x14ac:dyDescent="0.3">
      <c r="A8731" t="s">
        <v>608</v>
      </c>
      <c r="B8731" t="s">
        <v>3240</v>
      </c>
      <c r="D8731" t="s">
        <v>919</v>
      </c>
      <c r="E8731" s="40"/>
    </row>
    <row r="8732" spans="1:5" x14ac:dyDescent="0.3">
      <c r="A8732" t="s">
        <v>607</v>
      </c>
      <c r="B8732" t="s">
        <v>3243</v>
      </c>
      <c r="D8732" t="s">
        <v>919</v>
      </c>
      <c r="E8732" s="40"/>
    </row>
    <row r="8733" spans="1:5" x14ac:dyDescent="0.3">
      <c r="A8733" t="s">
        <v>608</v>
      </c>
      <c r="B8733" t="s">
        <v>3243</v>
      </c>
      <c r="D8733" t="s">
        <v>919</v>
      </c>
      <c r="E8733" s="40"/>
    </row>
    <row r="8734" spans="1:5" x14ac:dyDescent="0.3">
      <c r="A8734" t="s">
        <v>607</v>
      </c>
      <c r="B8734" t="s">
        <v>3245</v>
      </c>
      <c r="D8734" t="s">
        <v>919</v>
      </c>
      <c r="E8734" s="40"/>
    </row>
    <row r="8735" spans="1:5" x14ac:dyDescent="0.3">
      <c r="A8735" t="s">
        <v>608</v>
      </c>
      <c r="B8735" t="s">
        <v>3245</v>
      </c>
      <c r="D8735" t="s">
        <v>919</v>
      </c>
      <c r="E8735" s="40"/>
    </row>
    <row r="8736" spans="1:5" x14ac:dyDescent="0.3">
      <c r="A8736" t="s">
        <v>607</v>
      </c>
      <c r="B8736" t="s">
        <v>3247</v>
      </c>
      <c r="D8736" t="s">
        <v>919</v>
      </c>
      <c r="E8736" s="40"/>
    </row>
    <row r="8737" spans="1:5" x14ac:dyDescent="0.3">
      <c r="A8737" t="s">
        <v>608</v>
      </c>
      <c r="B8737" t="s">
        <v>3247</v>
      </c>
      <c r="D8737" t="s">
        <v>919</v>
      </c>
      <c r="E8737" s="40"/>
    </row>
    <row r="8738" spans="1:5" x14ac:dyDescent="0.3">
      <c r="A8738" t="s">
        <v>607</v>
      </c>
      <c r="B8738" t="s">
        <v>3250</v>
      </c>
      <c r="D8738" t="s">
        <v>919</v>
      </c>
      <c r="E8738" s="40"/>
    </row>
    <row r="8739" spans="1:5" x14ac:dyDescent="0.3">
      <c r="A8739" t="s">
        <v>608</v>
      </c>
      <c r="B8739" t="s">
        <v>3250</v>
      </c>
      <c r="D8739" t="s">
        <v>919</v>
      </c>
      <c r="E8739" s="40"/>
    </row>
    <row r="8740" spans="1:5" x14ac:dyDescent="0.3">
      <c r="A8740" t="s">
        <v>607</v>
      </c>
      <c r="B8740" t="s">
        <v>3252</v>
      </c>
      <c r="D8740" t="s">
        <v>919</v>
      </c>
      <c r="E8740" s="40"/>
    </row>
    <row r="8741" spans="1:5" x14ac:dyDescent="0.3">
      <c r="A8741" t="s">
        <v>608</v>
      </c>
      <c r="B8741" t="s">
        <v>3252</v>
      </c>
      <c r="D8741" t="s">
        <v>919</v>
      </c>
      <c r="E8741" s="40"/>
    </row>
    <row r="8742" spans="1:5" x14ac:dyDescent="0.3">
      <c r="A8742" t="s">
        <v>607</v>
      </c>
      <c r="B8742" t="s">
        <v>3255</v>
      </c>
      <c r="D8742" t="s">
        <v>919</v>
      </c>
      <c r="E8742" s="40"/>
    </row>
    <row r="8743" spans="1:5" x14ac:dyDescent="0.3">
      <c r="A8743" t="s">
        <v>608</v>
      </c>
      <c r="B8743" t="s">
        <v>3255</v>
      </c>
      <c r="D8743" t="s">
        <v>919</v>
      </c>
      <c r="E8743" s="40"/>
    </row>
    <row r="8744" spans="1:5" x14ac:dyDescent="0.3">
      <c r="A8744" t="s">
        <v>607</v>
      </c>
      <c r="B8744" t="s">
        <v>3257</v>
      </c>
      <c r="D8744" t="s">
        <v>919</v>
      </c>
      <c r="E8744" s="40"/>
    </row>
    <row r="8745" spans="1:5" x14ac:dyDescent="0.3">
      <c r="A8745" t="s">
        <v>608</v>
      </c>
      <c r="B8745" t="s">
        <v>3257</v>
      </c>
      <c r="D8745" t="s">
        <v>919</v>
      </c>
      <c r="E8745" s="40"/>
    </row>
    <row r="8746" spans="1:5" x14ac:dyDescent="0.3">
      <c r="A8746" t="s">
        <v>607</v>
      </c>
      <c r="B8746" t="s">
        <v>3259</v>
      </c>
      <c r="D8746" t="s">
        <v>919</v>
      </c>
      <c r="E8746" s="40"/>
    </row>
    <row r="8747" spans="1:5" x14ac:dyDescent="0.3">
      <c r="A8747" t="s">
        <v>608</v>
      </c>
      <c r="B8747" t="s">
        <v>3259</v>
      </c>
      <c r="D8747" t="s">
        <v>919</v>
      </c>
      <c r="E8747" s="40"/>
    </row>
    <row r="8748" spans="1:5" x14ac:dyDescent="0.3">
      <c r="A8748" t="s">
        <v>607</v>
      </c>
      <c r="B8748" t="s">
        <v>3261</v>
      </c>
      <c r="D8748" t="s">
        <v>919</v>
      </c>
      <c r="E8748" s="40"/>
    </row>
    <row r="8749" spans="1:5" x14ac:dyDescent="0.3">
      <c r="A8749" t="s">
        <v>608</v>
      </c>
      <c r="B8749" t="s">
        <v>3261</v>
      </c>
      <c r="D8749" t="s">
        <v>919</v>
      </c>
      <c r="E8749" s="40"/>
    </row>
    <row r="8750" spans="1:5" x14ac:dyDescent="0.3">
      <c r="A8750" t="s">
        <v>607</v>
      </c>
      <c r="B8750" t="s">
        <v>3263</v>
      </c>
      <c r="D8750" t="s">
        <v>919</v>
      </c>
      <c r="E8750" s="40"/>
    </row>
    <row r="8751" spans="1:5" x14ac:dyDescent="0.3">
      <c r="A8751" t="s">
        <v>608</v>
      </c>
      <c r="B8751" t="s">
        <v>3263</v>
      </c>
      <c r="D8751" t="s">
        <v>919</v>
      </c>
      <c r="E8751" s="40"/>
    </row>
    <row r="8752" spans="1:5" x14ac:dyDescent="0.3">
      <c r="A8752" t="s">
        <v>607</v>
      </c>
      <c r="B8752" t="s">
        <v>3266</v>
      </c>
      <c r="D8752" t="s">
        <v>919</v>
      </c>
      <c r="E8752" s="40"/>
    </row>
    <row r="8753" spans="1:5" x14ac:dyDescent="0.3">
      <c r="A8753" t="s">
        <v>608</v>
      </c>
      <c r="B8753" t="s">
        <v>3266</v>
      </c>
      <c r="D8753" t="s">
        <v>919</v>
      </c>
      <c r="E8753" s="40"/>
    </row>
    <row r="8754" spans="1:5" x14ac:dyDescent="0.3">
      <c r="A8754" t="s">
        <v>607</v>
      </c>
      <c r="B8754" t="s">
        <v>3268</v>
      </c>
      <c r="D8754" t="s">
        <v>919</v>
      </c>
      <c r="E8754" s="40"/>
    </row>
    <row r="8755" spans="1:5" x14ac:dyDescent="0.3">
      <c r="A8755" t="s">
        <v>608</v>
      </c>
      <c r="B8755" t="s">
        <v>3268</v>
      </c>
      <c r="D8755" t="s">
        <v>919</v>
      </c>
      <c r="E8755" s="40"/>
    </row>
    <row r="8756" spans="1:5" x14ac:dyDescent="0.3">
      <c r="A8756" t="s">
        <v>607</v>
      </c>
      <c r="B8756" t="s">
        <v>3270</v>
      </c>
      <c r="D8756" t="s">
        <v>919</v>
      </c>
      <c r="E8756" s="40"/>
    </row>
    <row r="8757" spans="1:5" x14ac:dyDescent="0.3">
      <c r="A8757" t="s">
        <v>608</v>
      </c>
      <c r="B8757" t="s">
        <v>3270</v>
      </c>
      <c r="D8757" t="s">
        <v>919</v>
      </c>
      <c r="E8757" s="40"/>
    </row>
    <row r="8758" spans="1:5" x14ac:dyDescent="0.3">
      <c r="A8758" t="s">
        <v>607</v>
      </c>
      <c r="B8758" t="s">
        <v>3272</v>
      </c>
      <c r="D8758" t="s">
        <v>919</v>
      </c>
      <c r="E8758" s="40"/>
    </row>
    <row r="8759" spans="1:5" x14ac:dyDescent="0.3">
      <c r="A8759" t="s">
        <v>608</v>
      </c>
      <c r="B8759" t="s">
        <v>3272</v>
      </c>
      <c r="D8759" t="s">
        <v>919</v>
      </c>
      <c r="E8759" s="40"/>
    </row>
    <row r="8760" spans="1:5" x14ac:dyDescent="0.3">
      <c r="A8760" t="s">
        <v>607</v>
      </c>
      <c r="B8760" t="s">
        <v>3274</v>
      </c>
      <c r="D8760" t="s">
        <v>919</v>
      </c>
      <c r="E8760" s="40"/>
    </row>
    <row r="8761" spans="1:5" x14ac:dyDescent="0.3">
      <c r="A8761" t="s">
        <v>608</v>
      </c>
      <c r="B8761" t="s">
        <v>3274</v>
      </c>
      <c r="D8761" t="s">
        <v>919</v>
      </c>
      <c r="E8761" s="40"/>
    </row>
    <row r="8762" spans="1:5" x14ac:dyDescent="0.3">
      <c r="A8762" t="s">
        <v>607</v>
      </c>
      <c r="B8762" t="s">
        <v>3277</v>
      </c>
      <c r="D8762" t="s">
        <v>919</v>
      </c>
      <c r="E8762" s="40"/>
    </row>
    <row r="8763" spans="1:5" x14ac:dyDescent="0.3">
      <c r="A8763" t="s">
        <v>608</v>
      </c>
      <c r="B8763" t="s">
        <v>3277</v>
      </c>
      <c r="D8763" t="s">
        <v>919</v>
      </c>
      <c r="E8763" s="40"/>
    </row>
    <row r="8764" spans="1:5" x14ac:dyDescent="0.3">
      <c r="A8764" t="s">
        <v>607</v>
      </c>
      <c r="B8764" t="s">
        <v>3279</v>
      </c>
      <c r="D8764" t="s">
        <v>919</v>
      </c>
      <c r="E8764" s="40"/>
    </row>
    <row r="8765" spans="1:5" x14ac:dyDescent="0.3">
      <c r="A8765" t="s">
        <v>608</v>
      </c>
      <c r="B8765" t="s">
        <v>3279</v>
      </c>
      <c r="D8765" t="s">
        <v>919</v>
      </c>
      <c r="E8765" s="40"/>
    </row>
    <row r="8766" spans="1:5" x14ac:dyDescent="0.3">
      <c r="A8766" t="s">
        <v>607</v>
      </c>
      <c r="B8766" t="s">
        <v>3281</v>
      </c>
      <c r="D8766" t="s">
        <v>919</v>
      </c>
      <c r="E8766" s="40"/>
    </row>
    <row r="8767" spans="1:5" x14ac:dyDescent="0.3">
      <c r="A8767" t="s">
        <v>608</v>
      </c>
      <c r="B8767" t="s">
        <v>3281</v>
      </c>
      <c r="D8767" t="s">
        <v>919</v>
      </c>
      <c r="E8767" s="40"/>
    </row>
    <row r="8768" spans="1:5" x14ac:dyDescent="0.3">
      <c r="A8768" t="s">
        <v>607</v>
      </c>
      <c r="B8768" t="s">
        <v>3283</v>
      </c>
      <c r="D8768" t="s">
        <v>919</v>
      </c>
      <c r="E8768" s="40"/>
    </row>
    <row r="8769" spans="1:5" x14ac:dyDescent="0.3">
      <c r="A8769" t="s">
        <v>608</v>
      </c>
      <c r="B8769" t="s">
        <v>3283</v>
      </c>
      <c r="D8769" t="s">
        <v>919</v>
      </c>
      <c r="E8769" s="40"/>
    </row>
    <row r="8770" spans="1:5" x14ac:dyDescent="0.3">
      <c r="A8770" t="s">
        <v>607</v>
      </c>
      <c r="B8770" t="s">
        <v>3285</v>
      </c>
      <c r="D8770" t="s">
        <v>919</v>
      </c>
      <c r="E8770" s="40"/>
    </row>
    <row r="8771" spans="1:5" x14ac:dyDescent="0.3">
      <c r="A8771" t="s">
        <v>608</v>
      </c>
      <c r="B8771" t="s">
        <v>3285</v>
      </c>
      <c r="D8771" t="s">
        <v>919</v>
      </c>
      <c r="E8771" s="40"/>
    </row>
    <row r="8772" spans="1:5" x14ac:dyDescent="0.3">
      <c r="A8772" t="s">
        <v>607</v>
      </c>
      <c r="B8772" t="s">
        <v>3288</v>
      </c>
      <c r="D8772" t="s">
        <v>919</v>
      </c>
      <c r="E8772" s="40"/>
    </row>
    <row r="8773" spans="1:5" x14ac:dyDescent="0.3">
      <c r="A8773" t="s">
        <v>608</v>
      </c>
      <c r="B8773" t="s">
        <v>3288</v>
      </c>
      <c r="D8773" t="s">
        <v>919</v>
      </c>
      <c r="E8773" s="40"/>
    </row>
    <row r="8774" spans="1:5" x14ac:dyDescent="0.3">
      <c r="A8774" t="s">
        <v>607</v>
      </c>
      <c r="B8774" t="s">
        <v>3290</v>
      </c>
      <c r="D8774" t="s">
        <v>919</v>
      </c>
      <c r="E8774" s="40"/>
    </row>
    <row r="8775" spans="1:5" x14ac:dyDescent="0.3">
      <c r="A8775" t="s">
        <v>608</v>
      </c>
      <c r="B8775" t="s">
        <v>3290</v>
      </c>
      <c r="D8775" t="s">
        <v>919</v>
      </c>
      <c r="E8775" s="40"/>
    </row>
    <row r="8776" spans="1:5" x14ac:dyDescent="0.3">
      <c r="A8776" t="s">
        <v>607</v>
      </c>
      <c r="B8776" t="s">
        <v>3293</v>
      </c>
      <c r="D8776" t="s">
        <v>919</v>
      </c>
      <c r="E8776" s="40"/>
    </row>
    <row r="8777" spans="1:5" x14ac:dyDescent="0.3">
      <c r="A8777" t="s">
        <v>608</v>
      </c>
      <c r="B8777" t="s">
        <v>3293</v>
      </c>
      <c r="D8777" t="s">
        <v>919</v>
      </c>
      <c r="E8777" s="40"/>
    </row>
    <row r="8778" spans="1:5" x14ac:dyDescent="0.3">
      <c r="A8778" t="s">
        <v>607</v>
      </c>
      <c r="B8778" t="s">
        <v>3296</v>
      </c>
      <c r="D8778" t="s">
        <v>919</v>
      </c>
      <c r="E8778" s="40"/>
    </row>
    <row r="8779" spans="1:5" x14ac:dyDescent="0.3">
      <c r="A8779" t="s">
        <v>608</v>
      </c>
      <c r="B8779" t="s">
        <v>3296</v>
      </c>
      <c r="D8779" t="s">
        <v>919</v>
      </c>
      <c r="E8779" s="40"/>
    </row>
    <row r="8780" spans="1:5" x14ac:dyDescent="0.3">
      <c r="A8780" t="s">
        <v>607</v>
      </c>
      <c r="B8780" t="s">
        <v>3299</v>
      </c>
      <c r="D8780" t="s">
        <v>919</v>
      </c>
      <c r="E8780" s="40"/>
    </row>
    <row r="8781" spans="1:5" x14ac:dyDescent="0.3">
      <c r="A8781" t="s">
        <v>608</v>
      </c>
      <c r="B8781" t="s">
        <v>3299</v>
      </c>
      <c r="D8781" t="s">
        <v>919</v>
      </c>
      <c r="E8781" s="40"/>
    </row>
    <row r="8782" spans="1:5" x14ac:dyDescent="0.3">
      <c r="A8782" t="s">
        <v>607</v>
      </c>
      <c r="B8782" t="s">
        <v>3301</v>
      </c>
      <c r="D8782" t="s">
        <v>919</v>
      </c>
      <c r="E8782" s="40"/>
    </row>
    <row r="8783" spans="1:5" x14ac:dyDescent="0.3">
      <c r="A8783" t="s">
        <v>608</v>
      </c>
      <c r="B8783" t="s">
        <v>3301</v>
      </c>
      <c r="D8783" t="s">
        <v>919</v>
      </c>
      <c r="E8783" s="40"/>
    </row>
    <row r="8784" spans="1:5" x14ac:dyDescent="0.3">
      <c r="A8784" t="s">
        <v>607</v>
      </c>
      <c r="B8784" t="s">
        <v>3304</v>
      </c>
      <c r="D8784" t="s">
        <v>919</v>
      </c>
      <c r="E8784" s="40"/>
    </row>
    <row r="8785" spans="1:5" x14ac:dyDescent="0.3">
      <c r="A8785" t="s">
        <v>608</v>
      </c>
      <c r="B8785" t="s">
        <v>3304</v>
      </c>
      <c r="D8785" t="s">
        <v>919</v>
      </c>
      <c r="E8785" s="40"/>
    </row>
    <row r="8786" spans="1:5" x14ac:dyDescent="0.3">
      <c r="A8786" t="s">
        <v>607</v>
      </c>
      <c r="B8786" t="s">
        <v>3307</v>
      </c>
      <c r="D8786" t="s">
        <v>919</v>
      </c>
      <c r="E8786" s="40"/>
    </row>
    <row r="8787" spans="1:5" x14ac:dyDescent="0.3">
      <c r="A8787" t="s">
        <v>608</v>
      </c>
      <c r="B8787" t="s">
        <v>3307</v>
      </c>
      <c r="D8787" t="s">
        <v>919</v>
      </c>
      <c r="E8787" s="40"/>
    </row>
    <row r="8788" spans="1:5" x14ac:dyDescent="0.3">
      <c r="A8788" t="s">
        <v>607</v>
      </c>
      <c r="B8788" t="s">
        <v>3310</v>
      </c>
      <c r="D8788" t="s">
        <v>919</v>
      </c>
      <c r="E8788" s="40"/>
    </row>
    <row r="8789" spans="1:5" x14ac:dyDescent="0.3">
      <c r="A8789" t="s">
        <v>608</v>
      </c>
      <c r="B8789" t="s">
        <v>3310</v>
      </c>
      <c r="D8789" t="s">
        <v>919</v>
      </c>
      <c r="E8789" s="40"/>
    </row>
    <row r="8790" spans="1:5" x14ac:dyDescent="0.3">
      <c r="A8790" t="s">
        <v>607</v>
      </c>
      <c r="B8790" t="s">
        <v>3312</v>
      </c>
      <c r="D8790" t="s">
        <v>919</v>
      </c>
      <c r="E8790" s="40"/>
    </row>
    <row r="8791" spans="1:5" x14ac:dyDescent="0.3">
      <c r="A8791" t="s">
        <v>608</v>
      </c>
      <c r="B8791" t="s">
        <v>3312</v>
      </c>
      <c r="D8791" t="s">
        <v>919</v>
      </c>
      <c r="E8791" s="40"/>
    </row>
    <row r="8792" spans="1:5" x14ac:dyDescent="0.3">
      <c r="A8792" t="s">
        <v>607</v>
      </c>
      <c r="B8792" t="s">
        <v>3315</v>
      </c>
      <c r="D8792" t="s">
        <v>919</v>
      </c>
      <c r="E8792" s="40"/>
    </row>
    <row r="8793" spans="1:5" x14ac:dyDescent="0.3">
      <c r="A8793" t="s">
        <v>608</v>
      </c>
      <c r="B8793" t="s">
        <v>3315</v>
      </c>
      <c r="D8793" t="s">
        <v>919</v>
      </c>
      <c r="E8793" s="40"/>
    </row>
    <row r="8794" spans="1:5" x14ac:dyDescent="0.3">
      <c r="A8794" t="s">
        <v>607</v>
      </c>
      <c r="B8794" t="s">
        <v>3318</v>
      </c>
      <c r="D8794" t="s">
        <v>919</v>
      </c>
      <c r="E8794" s="40"/>
    </row>
    <row r="8795" spans="1:5" x14ac:dyDescent="0.3">
      <c r="A8795" t="s">
        <v>608</v>
      </c>
      <c r="B8795" t="s">
        <v>3318</v>
      </c>
      <c r="D8795" t="s">
        <v>919</v>
      </c>
      <c r="E8795" s="40"/>
    </row>
    <row r="8796" spans="1:5" x14ac:dyDescent="0.3">
      <c r="A8796" t="s">
        <v>607</v>
      </c>
      <c r="B8796" t="s">
        <v>3321</v>
      </c>
      <c r="D8796" t="s">
        <v>919</v>
      </c>
      <c r="E8796" s="40"/>
    </row>
    <row r="8797" spans="1:5" x14ac:dyDescent="0.3">
      <c r="A8797" t="s">
        <v>608</v>
      </c>
      <c r="B8797" t="s">
        <v>3321</v>
      </c>
      <c r="D8797" t="s">
        <v>919</v>
      </c>
      <c r="E8797" s="40"/>
    </row>
    <row r="8798" spans="1:5" x14ac:dyDescent="0.3">
      <c r="A8798" t="s">
        <v>607</v>
      </c>
      <c r="B8798" t="s">
        <v>3323</v>
      </c>
      <c r="D8798" t="s">
        <v>919</v>
      </c>
      <c r="E8798" s="40"/>
    </row>
    <row r="8799" spans="1:5" x14ac:dyDescent="0.3">
      <c r="A8799" t="s">
        <v>608</v>
      </c>
      <c r="B8799" t="s">
        <v>3323</v>
      </c>
      <c r="D8799" t="s">
        <v>919</v>
      </c>
      <c r="E8799" s="40"/>
    </row>
    <row r="8800" spans="1:5" x14ac:dyDescent="0.3">
      <c r="A8800" t="s">
        <v>607</v>
      </c>
      <c r="B8800" t="s">
        <v>3326</v>
      </c>
      <c r="D8800" t="s">
        <v>919</v>
      </c>
      <c r="E8800" s="40"/>
    </row>
    <row r="8801" spans="1:5" x14ac:dyDescent="0.3">
      <c r="A8801" t="s">
        <v>608</v>
      </c>
      <c r="B8801" t="s">
        <v>3326</v>
      </c>
      <c r="D8801" t="s">
        <v>919</v>
      </c>
      <c r="E8801" s="40"/>
    </row>
    <row r="8802" spans="1:5" x14ac:dyDescent="0.3">
      <c r="A8802" t="s">
        <v>607</v>
      </c>
      <c r="B8802" t="s">
        <v>3329</v>
      </c>
      <c r="D8802" t="s">
        <v>919</v>
      </c>
      <c r="E8802" s="40"/>
    </row>
    <row r="8803" spans="1:5" x14ac:dyDescent="0.3">
      <c r="A8803" t="s">
        <v>608</v>
      </c>
      <c r="B8803" t="s">
        <v>3329</v>
      </c>
      <c r="D8803" t="s">
        <v>919</v>
      </c>
      <c r="E8803" s="40"/>
    </row>
    <row r="8804" spans="1:5" x14ac:dyDescent="0.3">
      <c r="A8804" t="s">
        <v>607</v>
      </c>
      <c r="B8804" t="s">
        <v>3332</v>
      </c>
      <c r="D8804" t="s">
        <v>919</v>
      </c>
      <c r="E8804" s="40"/>
    </row>
    <row r="8805" spans="1:5" x14ac:dyDescent="0.3">
      <c r="A8805" t="s">
        <v>608</v>
      </c>
      <c r="B8805" t="s">
        <v>3332</v>
      </c>
      <c r="D8805" t="s">
        <v>919</v>
      </c>
      <c r="E8805" s="40"/>
    </row>
    <row r="8806" spans="1:5" x14ac:dyDescent="0.3">
      <c r="A8806" t="s">
        <v>607</v>
      </c>
      <c r="B8806" t="s">
        <v>3334</v>
      </c>
      <c r="D8806" t="s">
        <v>919</v>
      </c>
      <c r="E8806" s="40"/>
    </row>
    <row r="8807" spans="1:5" x14ac:dyDescent="0.3">
      <c r="A8807" t="s">
        <v>608</v>
      </c>
      <c r="B8807" t="s">
        <v>3334</v>
      </c>
      <c r="D8807" t="s">
        <v>919</v>
      </c>
      <c r="E8807" s="40"/>
    </row>
    <row r="8808" spans="1:5" x14ac:dyDescent="0.3">
      <c r="A8808" t="s">
        <v>607</v>
      </c>
      <c r="B8808" t="s">
        <v>3336</v>
      </c>
      <c r="D8808" t="s">
        <v>919</v>
      </c>
      <c r="E8808" s="40"/>
    </row>
    <row r="8809" spans="1:5" x14ac:dyDescent="0.3">
      <c r="A8809" t="s">
        <v>608</v>
      </c>
      <c r="B8809" t="s">
        <v>3336</v>
      </c>
      <c r="D8809" t="s">
        <v>919</v>
      </c>
      <c r="E8809" s="40"/>
    </row>
    <row r="8810" spans="1:5" x14ac:dyDescent="0.3">
      <c r="A8810" t="s">
        <v>607</v>
      </c>
      <c r="B8810" t="s">
        <v>3339</v>
      </c>
      <c r="D8810" t="s">
        <v>919</v>
      </c>
      <c r="E8810" s="40"/>
    </row>
    <row r="8811" spans="1:5" x14ac:dyDescent="0.3">
      <c r="A8811" t="s">
        <v>608</v>
      </c>
      <c r="B8811" t="s">
        <v>3339</v>
      </c>
      <c r="D8811" t="s">
        <v>919</v>
      </c>
      <c r="E8811" s="40"/>
    </row>
    <row r="8812" spans="1:5" x14ac:dyDescent="0.3">
      <c r="A8812" t="s">
        <v>607</v>
      </c>
      <c r="B8812" t="s">
        <v>3342</v>
      </c>
      <c r="D8812" t="s">
        <v>919</v>
      </c>
      <c r="E8812" s="40"/>
    </row>
    <row r="8813" spans="1:5" x14ac:dyDescent="0.3">
      <c r="A8813" t="s">
        <v>608</v>
      </c>
      <c r="B8813" t="s">
        <v>3342</v>
      </c>
      <c r="D8813" t="s">
        <v>919</v>
      </c>
      <c r="E8813" s="40"/>
    </row>
    <row r="8814" spans="1:5" x14ac:dyDescent="0.3">
      <c r="A8814" t="s">
        <v>607</v>
      </c>
      <c r="B8814" t="s">
        <v>3344</v>
      </c>
      <c r="D8814" t="s">
        <v>919</v>
      </c>
      <c r="E8814" s="40"/>
    </row>
    <row r="8815" spans="1:5" x14ac:dyDescent="0.3">
      <c r="A8815" t="s">
        <v>608</v>
      </c>
      <c r="B8815" t="s">
        <v>3344</v>
      </c>
      <c r="D8815" t="s">
        <v>919</v>
      </c>
      <c r="E8815" s="40"/>
    </row>
    <row r="8816" spans="1:5" x14ac:dyDescent="0.3">
      <c r="A8816" t="s">
        <v>607</v>
      </c>
      <c r="B8816" t="s">
        <v>3346</v>
      </c>
      <c r="D8816" t="s">
        <v>919</v>
      </c>
      <c r="E8816" s="40"/>
    </row>
    <row r="8817" spans="1:5" x14ac:dyDescent="0.3">
      <c r="A8817" t="s">
        <v>608</v>
      </c>
      <c r="B8817" t="s">
        <v>3346</v>
      </c>
      <c r="D8817" t="s">
        <v>919</v>
      </c>
      <c r="E8817" s="40"/>
    </row>
    <row r="8818" spans="1:5" x14ac:dyDescent="0.3">
      <c r="A8818" t="s">
        <v>607</v>
      </c>
      <c r="B8818" t="s">
        <v>3348</v>
      </c>
      <c r="D8818" t="s">
        <v>919</v>
      </c>
      <c r="E8818" s="40"/>
    </row>
    <row r="8819" spans="1:5" x14ac:dyDescent="0.3">
      <c r="A8819" t="s">
        <v>608</v>
      </c>
      <c r="B8819" t="s">
        <v>3348</v>
      </c>
      <c r="D8819" t="s">
        <v>919</v>
      </c>
      <c r="E8819" s="40"/>
    </row>
    <row r="8820" spans="1:5" x14ac:dyDescent="0.3">
      <c r="A8820" t="s">
        <v>607</v>
      </c>
      <c r="B8820" t="s">
        <v>3350</v>
      </c>
      <c r="D8820" t="s">
        <v>919</v>
      </c>
      <c r="E8820" s="40"/>
    </row>
    <row r="8821" spans="1:5" x14ac:dyDescent="0.3">
      <c r="A8821" t="s">
        <v>608</v>
      </c>
      <c r="B8821" t="s">
        <v>3350</v>
      </c>
      <c r="D8821" t="s">
        <v>919</v>
      </c>
      <c r="E8821" s="40"/>
    </row>
    <row r="8822" spans="1:5" x14ac:dyDescent="0.3">
      <c r="A8822" t="s">
        <v>607</v>
      </c>
      <c r="B8822" t="s">
        <v>3352</v>
      </c>
      <c r="D8822" t="s">
        <v>919</v>
      </c>
      <c r="E8822" s="40"/>
    </row>
    <row r="8823" spans="1:5" x14ac:dyDescent="0.3">
      <c r="A8823" t="s">
        <v>608</v>
      </c>
      <c r="B8823" t="s">
        <v>3352</v>
      </c>
      <c r="D8823" t="s">
        <v>919</v>
      </c>
      <c r="E8823" s="40"/>
    </row>
    <row r="8824" spans="1:5" x14ac:dyDescent="0.3">
      <c r="A8824" t="s">
        <v>607</v>
      </c>
      <c r="B8824" t="s">
        <v>3355</v>
      </c>
      <c r="D8824" t="s">
        <v>919</v>
      </c>
      <c r="E8824" s="40"/>
    </row>
    <row r="8825" spans="1:5" x14ac:dyDescent="0.3">
      <c r="A8825" t="s">
        <v>608</v>
      </c>
      <c r="B8825" t="s">
        <v>3355</v>
      </c>
      <c r="D8825" t="s">
        <v>919</v>
      </c>
      <c r="E8825" s="40"/>
    </row>
    <row r="8826" spans="1:5" x14ac:dyDescent="0.3">
      <c r="A8826" t="s">
        <v>607</v>
      </c>
      <c r="B8826" t="s">
        <v>3357</v>
      </c>
      <c r="D8826" t="s">
        <v>919</v>
      </c>
      <c r="E8826" s="40"/>
    </row>
    <row r="8827" spans="1:5" x14ac:dyDescent="0.3">
      <c r="A8827" t="s">
        <v>608</v>
      </c>
      <c r="B8827" t="s">
        <v>3357</v>
      </c>
      <c r="D8827" t="s">
        <v>919</v>
      </c>
      <c r="E8827" s="40"/>
    </row>
    <row r="8828" spans="1:5" x14ac:dyDescent="0.3">
      <c r="A8828" t="s">
        <v>607</v>
      </c>
      <c r="B8828" t="s">
        <v>3360</v>
      </c>
      <c r="D8828" t="s">
        <v>919</v>
      </c>
      <c r="E8828" s="40"/>
    </row>
    <row r="8829" spans="1:5" x14ac:dyDescent="0.3">
      <c r="A8829" t="s">
        <v>608</v>
      </c>
      <c r="B8829" t="s">
        <v>3360</v>
      </c>
      <c r="D8829" t="s">
        <v>919</v>
      </c>
      <c r="E8829" s="40"/>
    </row>
    <row r="8830" spans="1:5" x14ac:dyDescent="0.3">
      <c r="A8830" t="s">
        <v>607</v>
      </c>
      <c r="B8830" t="s">
        <v>3363</v>
      </c>
      <c r="D8830" t="s">
        <v>919</v>
      </c>
      <c r="E8830" s="40"/>
    </row>
    <row r="8831" spans="1:5" x14ac:dyDescent="0.3">
      <c r="A8831" t="s">
        <v>608</v>
      </c>
      <c r="B8831" t="s">
        <v>3363</v>
      </c>
      <c r="D8831" t="s">
        <v>919</v>
      </c>
      <c r="E8831" s="40"/>
    </row>
    <row r="8832" spans="1:5" x14ac:dyDescent="0.3">
      <c r="A8832" t="s">
        <v>607</v>
      </c>
      <c r="B8832" t="s">
        <v>3366</v>
      </c>
      <c r="D8832" t="s">
        <v>919</v>
      </c>
      <c r="E8832" s="40"/>
    </row>
    <row r="8833" spans="1:5" x14ac:dyDescent="0.3">
      <c r="A8833" t="s">
        <v>608</v>
      </c>
      <c r="B8833" t="s">
        <v>3366</v>
      </c>
      <c r="D8833" t="s">
        <v>919</v>
      </c>
      <c r="E8833" s="40"/>
    </row>
    <row r="8834" spans="1:5" x14ac:dyDescent="0.3">
      <c r="A8834" t="s">
        <v>607</v>
      </c>
      <c r="B8834" t="s">
        <v>3368</v>
      </c>
      <c r="D8834" t="s">
        <v>919</v>
      </c>
      <c r="E8834" s="40"/>
    </row>
    <row r="8835" spans="1:5" x14ac:dyDescent="0.3">
      <c r="A8835" t="s">
        <v>608</v>
      </c>
      <c r="B8835" t="s">
        <v>3368</v>
      </c>
      <c r="D8835" t="s">
        <v>919</v>
      </c>
      <c r="E8835" s="40"/>
    </row>
    <row r="8836" spans="1:5" x14ac:dyDescent="0.3">
      <c r="A8836" t="s">
        <v>607</v>
      </c>
      <c r="B8836" t="s">
        <v>3370</v>
      </c>
      <c r="D8836" t="s">
        <v>919</v>
      </c>
      <c r="E8836" s="40"/>
    </row>
    <row r="8837" spans="1:5" x14ac:dyDescent="0.3">
      <c r="A8837" t="s">
        <v>608</v>
      </c>
      <c r="B8837" t="s">
        <v>3370</v>
      </c>
      <c r="D8837" t="s">
        <v>919</v>
      </c>
      <c r="E8837" s="40"/>
    </row>
    <row r="8838" spans="1:5" x14ac:dyDescent="0.3">
      <c r="A8838" t="s">
        <v>607</v>
      </c>
      <c r="B8838" t="s">
        <v>3372</v>
      </c>
      <c r="D8838" t="s">
        <v>919</v>
      </c>
      <c r="E8838" s="40"/>
    </row>
    <row r="8839" spans="1:5" x14ac:dyDescent="0.3">
      <c r="A8839" t="s">
        <v>608</v>
      </c>
      <c r="B8839" t="s">
        <v>3372</v>
      </c>
      <c r="D8839" t="s">
        <v>919</v>
      </c>
      <c r="E8839" s="40"/>
    </row>
    <row r="8840" spans="1:5" x14ac:dyDescent="0.3">
      <c r="A8840" t="s">
        <v>607</v>
      </c>
      <c r="B8840" t="s">
        <v>3374</v>
      </c>
      <c r="D8840" t="s">
        <v>919</v>
      </c>
      <c r="E8840" s="40"/>
    </row>
    <row r="8841" spans="1:5" x14ac:dyDescent="0.3">
      <c r="A8841" t="s">
        <v>608</v>
      </c>
      <c r="B8841" t="s">
        <v>3374</v>
      </c>
      <c r="D8841" t="s">
        <v>919</v>
      </c>
      <c r="E8841" s="40"/>
    </row>
    <row r="8842" spans="1:5" x14ac:dyDescent="0.3">
      <c r="A8842" t="s">
        <v>607</v>
      </c>
      <c r="B8842" t="s">
        <v>3377</v>
      </c>
      <c r="D8842" t="s">
        <v>919</v>
      </c>
      <c r="E8842" s="40"/>
    </row>
    <row r="8843" spans="1:5" x14ac:dyDescent="0.3">
      <c r="A8843" t="s">
        <v>608</v>
      </c>
      <c r="B8843" t="s">
        <v>3377</v>
      </c>
      <c r="D8843" t="s">
        <v>919</v>
      </c>
      <c r="E8843" s="40"/>
    </row>
    <row r="8844" spans="1:5" x14ac:dyDescent="0.3">
      <c r="A8844" t="s">
        <v>607</v>
      </c>
      <c r="B8844" t="s">
        <v>3379</v>
      </c>
      <c r="D8844" t="s">
        <v>919</v>
      </c>
      <c r="E8844" s="40"/>
    </row>
    <row r="8845" spans="1:5" x14ac:dyDescent="0.3">
      <c r="A8845" t="s">
        <v>608</v>
      </c>
      <c r="B8845" t="s">
        <v>3379</v>
      </c>
      <c r="D8845" t="s">
        <v>919</v>
      </c>
      <c r="E8845" s="40"/>
    </row>
    <row r="8846" spans="1:5" x14ac:dyDescent="0.3">
      <c r="A8846" t="s">
        <v>607</v>
      </c>
      <c r="B8846" t="s">
        <v>3382</v>
      </c>
      <c r="D8846" t="s">
        <v>919</v>
      </c>
      <c r="E8846" s="40"/>
    </row>
    <row r="8847" spans="1:5" x14ac:dyDescent="0.3">
      <c r="A8847" t="s">
        <v>608</v>
      </c>
      <c r="B8847" t="s">
        <v>3382</v>
      </c>
      <c r="D8847" t="s">
        <v>919</v>
      </c>
      <c r="E8847" s="40"/>
    </row>
    <row r="8848" spans="1:5" x14ac:dyDescent="0.3">
      <c r="A8848" t="s">
        <v>607</v>
      </c>
      <c r="B8848" t="s">
        <v>3385</v>
      </c>
      <c r="D8848" t="s">
        <v>919</v>
      </c>
      <c r="E8848" s="40"/>
    </row>
    <row r="8849" spans="1:5" x14ac:dyDescent="0.3">
      <c r="A8849" t="s">
        <v>608</v>
      </c>
      <c r="B8849" t="s">
        <v>3385</v>
      </c>
      <c r="D8849" t="s">
        <v>919</v>
      </c>
      <c r="E8849" s="40"/>
    </row>
    <row r="8850" spans="1:5" x14ac:dyDescent="0.3">
      <c r="A8850" t="s">
        <v>607</v>
      </c>
      <c r="B8850" t="s">
        <v>3387</v>
      </c>
      <c r="D8850" t="s">
        <v>919</v>
      </c>
      <c r="E8850" s="40"/>
    </row>
    <row r="8851" spans="1:5" x14ac:dyDescent="0.3">
      <c r="A8851" t="s">
        <v>608</v>
      </c>
      <c r="B8851" t="s">
        <v>3387</v>
      </c>
      <c r="D8851" t="s">
        <v>919</v>
      </c>
      <c r="E8851" s="40"/>
    </row>
    <row r="8852" spans="1:5" x14ac:dyDescent="0.3">
      <c r="A8852" t="s">
        <v>607</v>
      </c>
      <c r="B8852" t="s">
        <v>3389</v>
      </c>
      <c r="D8852" t="s">
        <v>919</v>
      </c>
      <c r="E8852" s="40"/>
    </row>
    <row r="8853" spans="1:5" x14ac:dyDescent="0.3">
      <c r="A8853" t="s">
        <v>608</v>
      </c>
      <c r="B8853" t="s">
        <v>3389</v>
      </c>
      <c r="D8853" t="s">
        <v>919</v>
      </c>
      <c r="E8853" s="40"/>
    </row>
    <row r="8854" spans="1:5" x14ac:dyDescent="0.3">
      <c r="A8854" t="s">
        <v>607</v>
      </c>
      <c r="B8854" t="s">
        <v>3391</v>
      </c>
      <c r="D8854" t="s">
        <v>919</v>
      </c>
      <c r="E8854" s="40"/>
    </row>
    <row r="8855" spans="1:5" x14ac:dyDescent="0.3">
      <c r="A8855" t="s">
        <v>608</v>
      </c>
      <c r="B8855" t="s">
        <v>3391</v>
      </c>
      <c r="D8855" t="s">
        <v>919</v>
      </c>
      <c r="E8855" s="40"/>
    </row>
    <row r="8856" spans="1:5" x14ac:dyDescent="0.3">
      <c r="A8856" t="s">
        <v>607</v>
      </c>
      <c r="B8856" t="s">
        <v>3394</v>
      </c>
      <c r="D8856" t="s">
        <v>919</v>
      </c>
      <c r="E8856" s="40"/>
    </row>
    <row r="8857" spans="1:5" x14ac:dyDescent="0.3">
      <c r="A8857" t="s">
        <v>608</v>
      </c>
      <c r="B8857" t="s">
        <v>3394</v>
      </c>
      <c r="D8857" t="s">
        <v>919</v>
      </c>
      <c r="E8857" s="40"/>
    </row>
    <row r="8858" spans="1:5" x14ac:dyDescent="0.3">
      <c r="A8858" t="s">
        <v>607</v>
      </c>
      <c r="B8858" t="s">
        <v>3396</v>
      </c>
      <c r="D8858" t="s">
        <v>919</v>
      </c>
      <c r="E8858" s="40"/>
    </row>
    <row r="8859" spans="1:5" x14ac:dyDescent="0.3">
      <c r="A8859" t="s">
        <v>608</v>
      </c>
      <c r="B8859" t="s">
        <v>3396</v>
      </c>
      <c r="D8859" t="s">
        <v>919</v>
      </c>
      <c r="E8859" s="40"/>
    </row>
    <row r="8860" spans="1:5" x14ac:dyDescent="0.3">
      <c r="A8860" t="s">
        <v>607</v>
      </c>
      <c r="B8860" t="s">
        <v>3398</v>
      </c>
      <c r="D8860" t="s">
        <v>919</v>
      </c>
      <c r="E8860" s="40"/>
    </row>
    <row r="8861" spans="1:5" x14ac:dyDescent="0.3">
      <c r="A8861" t="s">
        <v>608</v>
      </c>
      <c r="B8861" t="s">
        <v>3398</v>
      </c>
      <c r="D8861" t="s">
        <v>919</v>
      </c>
      <c r="E8861" s="40"/>
    </row>
    <row r="8862" spans="1:5" x14ac:dyDescent="0.3">
      <c r="A8862" t="s">
        <v>607</v>
      </c>
      <c r="B8862" t="s">
        <v>3400</v>
      </c>
      <c r="D8862" t="s">
        <v>919</v>
      </c>
      <c r="E8862" s="40"/>
    </row>
    <row r="8863" spans="1:5" x14ac:dyDescent="0.3">
      <c r="A8863" t="s">
        <v>608</v>
      </c>
      <c r="B8863" t="s">
        <v>3400</v>
      </c>
      <c r="D8863" t="s">
        <v>919</v>
      </c>
      <c r="E8863" s="40"/>
    </row>
    <row r="8864" spans="1:5" x14ac:dyDescent="0.3">
      <c r="A8864" t="s">
        <v>607</v>
      </c>
      <c r="B8864" t="s">
        <v>3403</v>
      </c>
      <c r="D8864" t="s">
        <v>919</v>
      </c>
      <c r="E8864" s="40"/>
    </row>
    <row r="8865" spans="1:5" x14ac:dyDescent="0.3">
      <c r="A8865" t="s">
        <v>608</v>
      </c>
      <c r="B8865" t="s">
        <v>3403</v>
      </c>
      <c r="D8865" t="s">
        <v>919</v>
      </c>
      <c r="E8865" s="40"/>
    </row>
    <row r="8866" spans="1:5" x14ac:dyDescent="0.3">
      <c r="A8866" t="s">
        <v>607</v>
      </c>
      <c r="B8866" t="s">
        <v>3405</v>
      </c>
      <c r="D8866" t="s">
        <v>919</v>
      </c>
      <c r="E8866" s="40"/>
    </row>
    <row r="8867" spans="1:5" x14ac:dyDescent="0.3">
      <c r="A8867" t="s">
        <v>608</v>
      </c>
      <c r="B8867" t="s">
        <v>3405</v>
      </c>
      <c r="D8867" t="s">
        <v>919</v>
      </c>
      <c r="E8867" s="40"/>
    </row>
    <row r="8868" spans="1:5" x14ac:dyDescent="0.3">
      <c r="A8868" t="s">
        <v>607</v>
      </c>
      <c r="B8868" t="s">
        <v>3408</v>
      </c>
      <c r="D8868" t="s">
        <v>919</v>
      </c>
      <c r="E8868" s="40"/>
    </row>
    <row r="8869" spans="1:5" x14ac:dyDescent="0.3">
      <c r="A8869" t="s">
        <v>608</v>
      </c>
      <c r="B8869" t="s">
        <v>3408</v>
      </c>
      <c r="D8869" t="s">
        <v>919</v>
      </c>
      <c r="E8869" s="40"/>
    </row>
    <row r="8870" spans="1:5" x14ac:dyDescent="0.3">
      <c r="A8870" t="s">
        <v>607</v>
      </c>
      <c r="B8870" t="s">
        <v>3411</v>
      </c>
      <c r="D8870" t="s">
        <v>919</v>
      </c>
      <c r="E8870" s="40"/>
    </row>
    <row r="8871" spans="1:5" x14ac:dyDescent="0.3">
      <c r="A8871" t="s">
        <v>608</v>
      </c>
      <c r="B8871" t="s">
        <v>3411</v>
      </c>
      <c r="D8871" t="s">
        <v>919</v>
      </c>
      <c r="E8871" s="40"/>
    </row>
    <row r="8872" spans="1:5" x14ac:dyDescent="0.3">
      <c r="A8872" t="s">
        <v>607</v>
      </c>
      <c r="B8872" t="s">
        <v>3413</v>
      </c>
      <c r="D8872" t="s">
        <v>919</v>
      </c>
      <c r="E8872" s="40"/>
    </row>
    <row r="8873" spans="1:5" x14ac:dyDescent="0.3">
      <c r="A8873" t="s">
        <v>608</v>
      </c>
      <c r="B8873" t="s">
        <v>3413</v>
      </c>
      <c r="D8873" t="s">
        <v>919</v>
      </c>
      <c r="E8873" s="40"/>
    </row>
    <row r="8874" spans="1:5" x14ac:dyDescent="0.3">
      <c r="A8874" t="s">
        <v>607</v>
      </c>
      <c r="B8874" t="s">
        <v>3416</v>
      </c>
      <c r="D8874" t="s">
        <v>919</v>
      </c>
      <c r="E8874" s="40"/>
    </row>
    <row r="8875" spans="1:5" x14ac:dyDescent="0.3">
      <c r="A8875" t="s">
        <v>608</v>
      </c>
      <c r="B8875" t="s">
        <v>3416</v>
      </c>
      <c r="D8875" t="s">
        <v>919</v>
      </c>
      <c r="E8875" s="40"/>
    </row>
    <row r="8876" spans="1:5" x14ac:dyDescent="0.3">
      <c r="A8876" t="s">
        <v>607</v>
      </c>
      <c r="B8876" t="s">
        <v>3418</v>
      </c>
      <c r="D8876" t="s">
        <v>919</v>
      </c>
      <c r="E8876" s="40"/>
    </row>
    <row r="8877" spans="1:5" x14ac:dyDescent="0.3">
      <c r="A8877" t="s">
        <v>608</v>
      </c>
      <c r="B8877" t="s">
        <v>3418</v>
      </c>
      <c r="D8877" t="s">
        <v>919</v>
      </c>
      <c r="E8877" s="40"/>
    </row>
    <row r="8878" spans="1:5" x14ac:dyDescent="0.3">
      <c r="A8878" t="s">
        <v>607</v>
      </c>
      <c r="B8878" t="s">
        <v>3421</v>
      </c>
      <c r="D8878" t="s">
        <v>919</v>
      </c>
      <c r="E8878" s="40"/>
    </row>
    <row r="8879" spans="1:5" x14ac:dyDescent="0.3">
      <c r="A8879" t="s">
        <v>608</v>
      </c>
      <c r="B8879" t="s">
        <v>3421</v>
      </c>
      <c r="D8879" t="s">
        <v>919</v>
      </c>
      <c r="E8879" s="40"/>
    </row>
    <row r="8880" spans="1:5" x14ac:dyDescent="0.3">
      <c r="A8880" t="s">
        <v>607</v>
      </c>
      <c r="B8880" t="s">
        <v>3423</v>
      </c>
      <c r="D8880" t="s">
        <v>919</v>
      </c>
      <c r="E8880" s="40"/>
    </row>
    <row r="8881" spans="1:5" x14ac:dyDescent="0.3">
      <c r="A8881" t="s">
        <v>608</v>
      </c>
      <c r="B8881" t="s">
        <v>3423</v>
      </c>
      <c r="D8881" t="s">
        <v>919</v>
      </c>
      <c r="E8881" s="40"/>
    </row>
    <row r="8882" spans="1:5" x14ac:dyDescent="0.3">
      <c r="A8882" t="s">
        <v>607</v>
      </c>
      <c r="B8882" t="s">
        <v>3426</v>
      </c>
      <c r="D8882" t="s">
        <v>919</v>
      </c>
      <c r="E8882" s="40"/>
    </row>
    <row r="8883" spans="1:5" x14ac:dyDescent="0.3">
      <c r="A8883" t="s">
        <v>608</v>
      </c>
      <c r="B8883" t="s">
        <v>3426</v>
      </c>
      <c r="D8883" t="s">
        <v>919</v>
      </c>
      <c r="E8883" s="40"/>
    </row>
    <row r="8884" spans="1:5" x14ac:dyDescent="0.3">
      <c r="A8884" t="s">
        <v>607</v>
      </c>
      <c r="B8884" t="s">
        <v>3429</v>
      </c>
      <c r="D8884" t="s">
        <v>919</v>
      </c>
      <c r="E8884" s="40"/>
    </row>
    <row r="8885" spans="1:5" x14ac:dyDescent="0.3">
      <c r="A8885" t="s">
        <v>608</v>
      </c>
      <c r="B8885" t="s">
        <v>3429</v>
      </c>
      <c r="D8885" t="s">
        <v>919</v>
      </c>
      <c r="E8885" s="40"/>
    </row>
    <row r="8886" spans="1:5" x14ac:dyDescent="0.3">
      <c r="A8886" t="s">
        <v>607</v>
      </c>
      <c r="B8886" t="s">
        <v>3432</v>
      </c>
      <c r="D8886" t="s">
        <v>919</v>
      </c>
      <c r="E8886" s="40"/>
    </row>
    <row r="8887" spans="1:5" x14ac:dyDescent="0.3">
      <c r="A8887" t="s">
        <v>608</v>
      </c>
      <c r="B8887" t="s">
        <v>3432</v>
      </c>
      <c r="D8887" t="s">
        <v>919</v>
      </c>
      <c r="E8887" s="40"/>
    </row>
    <row r="8888" spans="1:5" x14ac:dyDescent="0.3">
      <c r="A8888" t="s">
        <v>607</v>
      </c>
      <c r="B8888" t="s">
        <v>3434</v>
      </c>
      <c r="D8888" t="s">
        <v>919</v>
      </c>
      <c r="E8888" s="40"/>
    </row>
    <row r="8889" spans="1:5" x14ac:dyDescent="0.3">
      <c r="A8889" t="s">
        <v>608</v>
      </c>
      <c r="B8889" t="s">
        <v>3434</v>
      </c>
      <c r="D8889" t="s">
        <v>919</v>
      </c>
      <c r="E8889" s="40"/>
    </row>
    <row r="8890" spans="1:5" x14ac:dyDescent="0.3">
      <c r="A8890" t="s">
        <v>607</v>
      </c>
      <c r="B8890" t="s">
        <v>3436</v>
      </c>
      <c r="D8890" t="s">
        <v>919</v>
      </c>
      <c r="E8890" s="40"/>
    </row>
    <row r="8891" spans="1:5" x14ac:dyDescent="0.3">
      <c r="A8891" t="s">
        <v>608</v>
      </c>
      <c r="B8891" t="s">
        <v>3436</v>
      </c>
      <c r="D8891" t="s">
        <v>919</v>
      </c>
      <c r="E8891" s="40"/>
    </row>
    <row r="8892" spans="1:5" x14ac:dyDescent="0.3">
      <c r="A8892" t="s">
        <v>607</v>
      </c>
      <c r="B8892" t="s">
        <v>3439</v>
      </c>
      <c r="D8892" t="s">
        <v>919</v>
      </c>
      <c r="E8892" s="40"/>
    </row>
    <row r="8893" spans="1:5" x14ac:dyDescent="0.3">
      <c r="A8893" t="s">
        <v>608</v>
      </c>
      <c r="B8893" t="s">
        <v>3439</v>
      </c>
      <c r="D8893" t="s">
        <v>919</v>
      </c>
      <c r="E8893" s="40"/>
    </row>
    <row r="8894" spans="1:5" x14ac:dyDescent="0.3">
      <c r="A8894" t="s">
        <v>607</v>
      </c>
      <c r="B8894" t="s">
        <v>3442</v>
      </c>
      <c r="D8894" t="s">
        <v>919</v>
      </c>
      <c r="E8894" s="40"/>
    </row>
    <row r="8895" spans="1:5" x14ac:dyDescent="0.3">
      <c r="A8895" t="s">
        <v>608</v>
      </c>
      <c r="B8895" t="s">
        <v>3442</v>
      </c>
      <c r="D8895" t="s">
        <v>919</v>
      </c>
      <c r="E8895" s="40"/>
    </row>
    <row r="8896" spans="1:5" x14ac:dyDescent="0.3">
      <c r="A8896" t="s">
        <v>607</v>
      </c>
      <c r="B8896" t="s">
        <v>3756</v>
      </c>
      <c r="D8896" t="s">
        <v>919</v>
      </c>
      <c r="E8896" s="40"/>
    </row>
    <row r="8897" spans="1:5" x14ac:dyDescent="0.3">
      <c r="A8897" t="s">
        <v>608</v>
      </c>
      <c r="B8897" t="s">
        <v>3756</v>
      </c>
      <c r="D8897" t="s">
        <v>919</v>
      </c>
      <c r="E8897" s="40"/>
    </row>
    <row r="8898" spans="1:5" x14ac:dyDescent="0.3">
      <c r="A8898" t="s">
        <v>607</v>
      </c>
      <c r="B8898" t="s">
        <v>3757</v>
      </c>
      <c r="D8898" t="s">
        <v>919</v>
      </c>
      <c r="E8898" s="40"/>
    </row>
    <row r="8899" spans="1:5" x14ac:dyDescent="0.3">
      <c r="A8899" t="s">
        <v>608</v>
      </c>
      <c r="B8899" t="s">
        <v>3757</v>
      </c>
      <c r="D8899" t="s">
        <v>919</v>
      </c>
      <c r="E8899" s="40"/>
    </row>
    <row r="8900" spans="1:5" x14ac:dyDescent="0.3">
      <c r="A8900" t="s">
        <v>607</v>
      </c>
      <c r="B8900" t="s">
        <v>3758</v>
      </c>
      <c r="D8900" t="s">
        <v>919</v>
      </c>
      <c r="E8900" s="40"/>
    </row>
    <row r="8901" spans="1:5" x14ac:dyDescent="0.3">
      <c r="A8901" t="s">
        <v>608</v>
      </c>
      <c r="B8901" t="s">
        <v>3758</v>
      </c>
      <c r="D8901" t="s">
        <v>919</v>
      </c>
      <c r="E8901" s="40"/>
    </row>
    <row r="8902" spans="1:5" x14ac:dyDescent="0.3">
      <c r="A8902" t="s">
        <v>607</v>
      </c>
      <c r="B8902" t="s">
        <v>3759</v>
      </c>
      <c r="D8902" t="s">
        <v>919</v>
      </c>
      <c r="E8902" s="40"/>
    </row>
    <row r="8903" spans="1:5" x14ac:dyDescent="0.3">
      <c r="A8903" t="s">
        <v>608</v>
      </c>
      <c r="B8903" t="s">
        <v>3759</v>
      </c>
      <c r="D8903" t="s">
        <v>919</v>
      </c>
      <c r="E8903" s="40"/>
    </row>
    <row r="8904" spans="1:5" x14ac:dyDescent="0.3">
      <c r="A8904" t="s">
        <v>607</v>
      </c>
      <c r="B8904" t="s">
        <v>3504</v>
      </c>
      <c r="D8904" t="s">
        <v>919</v>
      </c>
      <c r="E8904" s="40"/>
    </row>
    <row r="8905" spans="1:5" x14ac:dyDescent="0.3">
      <c r="A8905" t="s">
        <v>608</v>
      </c>
      <c r="B8905" t="s">
        <v>3504</v>
      </c>
      <c r="D8905" t="s">
        <v>919</v>
      </c>
      <c r="E8905" s="40"/>
    </row>
    <row r="8906" spans="1:5" x14ac:dyDescent="0.3">
      <c r="A8906" t="s">
        <v>607</v>
      </c>
      <c r="B8906" t="s">
        <v>3503</v>
      </c>
      <c r="D8906" t="s">
        <v>919</v>
      </c>
      <c r="E8906" s="40"/>
    </row>
    <row r="8907" spans="1:5" x14ac:dyDescent="0.3">
      <c r="A8907" t="s">
        <v>608</v>
      </c>
      <c r="B8907" t="s">
        <v>3503</v>
      </c>
      <c r="D8907" t="s">
        <v>919</v>
      </c>
      <c r="E8907" s="40"/>
    </row>
    <row r="8908" spans="1:5" x14ac:dyDescent="0.3">
      <c r="A8908" t="s">
        <v>607</v>
      </c>
      <c r="B8908" t="s">
        <v>3760</v>
      </c>
      <c r="D8908" t="s">
        <v>919</v>
      </c>
      <c r="E8908" s="40"/>
    </row>
    <row r="8909" spans="1:5" x14ac:dyDescent="0.3">
      <c r="A8909" t="s">
        <v>608</v>
      </c>
      <c r="B8909" t="s">
        <v>3760</v>
      </c>
      <c r="D8909" t="s">
        <v>919</v>
      </c>
      <c r="E8909" s="40"/>
    </row>
    <row r="8910" spans="1:5" x14ac:dyDescent="0.3">
      <c r="A8910" t="s">
        <v>607</v>
      </c>
      <c r="B8910" t="s">
        <v>3761</v>
      </c>
      <c r="D8910" t="s">
        <v>919</v>
      </c>
      <c r="E8910" s="40"/>
    </row>
    <row r="8911" spans="1:5" x14ac:dyDescent="0.3">
      <c r="A8911" t="s">
        <v>608</v>
      </c>
      <c r="B8911" t="s">
        <v>3761</v>
      </c>
      <c r="D8911" t="s">
        <v>919</v>
      </c>
      <c r="E8911" s="40"/>
    </row>
    <row r="8912" spans="1:5" x14ac:dyDescent="0.3">
      <c r="A8912" t="s">
        <v>607</v>
      </c>
      <c r="B8912" t="s">
        <v>3762</v>
      </c>
      <c r="D8912" t="s">
        <v>919</v>
      </c>
      <c r="E8912" s="40"/>
    </row>
    <row r="8913" spans="1:5" x14ac:dyDescent="0.3">
      <c r="A8913" t="s">
        <v>608</v>
      </c>
      <c r="B8913" t="s">
        <v>3762</v>
      </c>
      <c r="D8913" t="s">
        <v>919</v>
      </c>
      <c r="E8913" s="40"/>
    </row>
    <row r="8914" spans="1:5" x14ac:dyDescent="0.3">
      <c r="A8914" t="s">
        <v>607</v>
      </c>
      <c r="B8914" t="s">
        <v>3763</v>
      </c>
      <c r="D8914" t="s">
        <v>919</v>
      </c>
      <c r="E8914" s="40"/>
    </row>
    <row r="8915" spans="1:5" x14ac:dyDescent="0.3">
      <c r="A8915" t="s">
        <v>608</v>
      </c>
      <c r="B8915" t="s">
        <v>3763</v>
      </c>
      <c r="D8915" t="s">
        <v>919</v>
      </c>
      <c r="E8915" s="40"/>
    </row>
    <row r="8916" spans="1:5" x14ac:dyDescent="0.3">
      <c r="A8916" t="s">
        <v>607</v>
      </c>
      <c r="B8916" t="s">
        <v>3507</v>
      </c>
      <c r="D8916" t="s">
        <v>919</v>
      </c>
      <c r="E8916" s="40"/>
    </row>
    <row r="8917" spans="1:5" x14ac:dyDescent="0.3">
      <c r="A8917" t="s">
        <v>608</v>
      </c>
      <c r="B8917" t="s">
        <v>3507</v>
      </c>
      <c r="D8917" t="s">
        <v>919</v>
      </c>
      <c r="E8917" s="40"/>
    </row>
    <row r="8918" spans="1:5" x14ac:dyDescent="0.3">
      <c r="A8918" t="s">
        <v>607</v>
      </c>
      <c r="B8918" t="s">
        <v>3506</v>
      </c>
      <c r="D8918" t="s">
        <v>919</v>
      </c>
      <c r="E8918" s="40"/>
    </row>
    <row r="8919" spans="1:5" x14ac:dyDescent="0.3">
      <c r="A8919" t="s">
        <v>608</v>
      </c>
      <c r="B8919" t="s">
        <v>3506</v>
      </c>
      <c r="D8919" t="s">
        <v>919</v>
      </c>
      <c r="E8919" s="40"/>
    </row>
    <row r="8920" spans="1:5" x14ac:dyDescent="0.3">
      <c r="A8920" t="s">
        <v>607</v>
      </c>
      <c r="B8920" t="s">
        <v>3764</v>
      </c>
      <c r="D8920" t="s">
        <v>919</v>
      </c>
      <c r="E8920" s="40"/>
    </row>
    <row r="8921" spans="1:5" x14ac:dyDescent="0.3">
      <c r="A8921" t="s">
        <v>608</v>
      </c>
      <c r="B8921" t="s">
        <v>3764</v>
      </c>
      <c r="D8921" t="s">
        <v>919</v>
      </c>
      <c r="E8921" s="40"/>
    </row>
    <row r="8922" spans="1:5" x14ac:dyDescent="0.3">
      <c r="A8922" t="s">
        <v>607</v>
      </c>
      <c r="B8922" t="s">
        <v>3508</v>
      </c>
      <c r="D8922" t="s">
        <v>919</v>
      </c>
      <c r="E8922" s="40"/>
    </row>
    <row r="8923" spans="1:5" x14ac:dyDescent="0.3">
      <c r="A8923" t="s">
        <v>608</v>
      </c>
      <c r="B8923" t="s">
        <v>3508</v>
      </c>
      <c r="D8923" t="s">
        <v>919</v>
      </c>
      <c r="E8923" s="40"/>
    </row>
    <row r="8924" spans="1:5" x14ac:dyDescent="0.3">
      <c r="A8924" t="s">
        <v>607</v>
      </c>
      <c r="B8924" t="s">
        <v>3765</v>
      </c>
      <c r="D8924" t="s">
        <v>919</v>
      </c>
      <c r="E8924" s="40"/>
    </row>
    <row r="8925" spans="1:5" x14ac:dyDescent="0.3">
      <c r="A8925" t="s">
        <v>608</v>
      </c>
      <c r="B8925" t="s">
        <v>3765</v>
      </c>
      <c r="D8925" t="s">
        <v>919</v>
      </c>
      <c r="E8925" s="40"/>
    </row>
    <row r="8926" spans="1:5" x14ac:dyDescent="0.3">
      <c r="A8926" t="s">
        <v>607</v>
      </c>
      <c r="B8926" t="s">
        <v>3766</v>
      </c>
      <c r="D8926" t="s">
        <v>919</v>
      </c>
      <c r="E8926" s="40"/>
    </row>
    <row r="8927" spans="1:5" x14ac:dyDescent="0.3">
      <c r="A8927" t="s">
        <v>608</v>
      </c>
      <c r="B8927" t="s">
        <v>3766</v>
      </c>
      <c r="D8927" t="s">
        <v>919</v>
      </c>
      <c r="E8927" s="40"/>
    </row>
    <row r="8928" spans="1:5" x14ac:dyDescent="0.3">
      <c r="A8928" t="s">
        <v>607</v>
      </c>
      <c r="B8928" t="s">
        <v>3767</v>
      </c>
      <c r="D8928" t="s">
        <v>919</v>
      </c>
      <c r="E8928" s="40"/>
    </row>
    <row r="8929" spans="1:5" x14ac:dyDescent="0.3">
      <c r="A8929" t="s">
        <v>608</v>
      </c>
      <c r="B8929" t="s">
        <v>3767</v>
      </c>
      <c r="D8929" t="s">
        <v>919</v>
      </c>
      <c r="E8929" s="40"/>
    </row>
    <row r="8930" spans="1:5" x14ac:dyDescent="0.3">
      <c r="A8930" t="s">
        <v>607</v>
      </c>
      <c r="B8930" t="s">
        <v>3768</v>
      </c>
      <c r="D8930" t="s">
        <v>919</v>
      </c>
      <c r="E8930" s="40"/>
    </row>
    <row r="8931" spans="1:5" x14ac:dyDescent="0.3">
      <c r="A8931" t="s">
        <v>608</v>
      </c>
      <c r="B8931" t="s">
        <v>3768</v>
      </c>
      <c r="D8931" t="s">
        <v>919</v>
      </c>
      <c r="E8931" s="40"/>
    </row>
    <row r="8932" spans="1:5" x14ac:dyDescent="0.3">
      <c r="A8932" t="s">
        <v>607</v>
      </c>
      <c r="B8932" t="s">
        <v>3769</v>
      </c>
      <c r="D8932" t="s">
        <v>919</v>
      </c>
      <c r="E8932" s="40"/>
    </row>
    <row r="8933" spans="1:5" x14ac:dyDescent="0.3">
      <c r="A8933" t="s">
        <v>608</v>
      </c>
      <c r="B8933" t="s">
        <v>3769</v>
      </c>
      <c r="D8933" t="s">
        <v>919</v>
      </c>
      <c r="E8933" s="40"/>
    </row>
    <row r="8934" spans="1:5" x14ac:dyDescent="0.3">
      <c r="A8934" t="s">
        <v>607</v>
      </c>
      <c r="B8934" t="s">
        <v>3510</v>
      </c>
      <c r="D8934" t="s">
        <v>919</v>
      </c>
      <c r="E8934" s="40"/>
    </row>
    <row r="8935" spans="1:5" x14ac:dyDescent="0.3">
      <c r="A8935" t="s">
        <v>608</v>
      </c>
      <c r="B8935" t="s">
        <v>3510</v>
      </c>
      <c r="D8935" t="s">
        <v>919</v>
      </c>
      <c r="E8935" s="40"/>
    </row>
    <row r="8936" spans="1:5" x14ac:dyDescent="0.3">
      <c r="A8936" t="s">
        <v>607</v>
      </c>
      <c r="B8936" t="s">
        <v>3509</v>
      </c>
      <c r="D8936" t="s">
        <v>919</v>
      </c>
      <c r="E8936" s="40"/>
    </row>
    <row r="8937" spans="1:5" x14ac:dyDescent="0.3">
      <c r="A8937" t="s">
        <v>608</v>
      </c>
      <c r="B8937" t="s">
        <v>3509</v>
      </c>
      <c r="D8937" t="s">
        <v>919</v>
      </c>
      <c r="E8937" s="40"/>
    </row>
    <row r="8938" spans="1:5" x14ac:dyDescent="0.3">
      <c r="A8938" t="s">
        <v>607</v>
      </c>
      <c r="B8938" t="s">
        <v>3770</v>
      </c>
      <c r="D8938" t="s">
        <v>919</v>
      </c>
      <c r="E8938" s="40"/>
    </row>
    <row r="8939" spans="1:5" x14ac:dyDescent="0.3">
      <c r="A8939" t="s">
        <v>608</v>
      </c>
      <c r="B8939" t="s">
        <v>3770</v>
      </c>
      <c r="D8939" t="s">
        <v>919</v>
      </c>
      <c r="E8939" s="40"/>
    </row>
    <row r="8940" spans="1:5" x14ac:dyDescent="0.3">
      <c r="A8940" t="s">
        <v>607</v>
      </c>
      <c r="B8940" t="s">
        <v>3771</v>
      </c>
      <c r="D8940" t="s">
        <v>919</v>
      </c>
      <c r="E8940" s="40"/>
    </row>
    <row r="8941" spans="1:5" x14ac:dyDescent="0.3">
      <c r="A8941" t="s">
        <v>608</v>
      </c>
      <c r="B8941" t="s">
        <v>3771</v>
      </c>
      <c r="D8941" t="s">
        <v>919</v>
      </c>
      <c r="E8941" s="40"/>
    </row>
    <row r="8942" spans="1:5" x14ac:dyDescent="0.3">
      <c r="A8942" t="s">
        <v>607</v>
      </c>
      <c r="B8942" t="s">
        <v>3772</v>
      </c>
      <c r="D8942" t="s">
        <v>919</v>
      </c>
      <c r="E8942" s="40"/>
    </row>
    <row r="8943" spans="1:5" x14ac:dyDescent="0.3">
      <c r="A8943" t="s">
        <v>608</v>
      </c>
      <c r="B8943" t="s">
        <v>3772</v>
      </c>
      <c r="D8943" t="s">
        <v>919</v>
      </c>
      <c r="E8943" s="40"/>
    </row>
    <row r="8944" spans="1:5" x14ac:dyDescent="0.3">
      <c r="A8944" t="s">
        <v>607</v>
      </c>
      <c r="B8944" t="s">
        <v>3773</v>
      </c>
      <c r="D8944" t="s">
        <v>919</v>
      </c>
      <c r="E8944" s="40"/>
    </row>
    <row r="8945" spans="1:5" x14ac:dyDescent="0.3">
      <c r="A8945" t="s">
        <v>608</v>
      </c>
      <c r="B8945" t="s">
        <v>3773</v>
      </c>
      <c r="D8945" t="s">
        <v>919</v>
      </c>
      <c r="E8945" s="40"/>
    </row>
    <row r="8946" spans="1:5" x14ac:dyDescent="0.3">
      <c r="A8946" t="s">
        <v>607</v>
      </c>
      <c r="B8946" t="s">
        <v>3774</v>
      </c>
      <c r="D8946" t="s">
        <v>919</v>
      </c>
      <c r="E8946" s="40"/>
    </row>
    <row r="8947" spans="1:5" x14ac:dyDescent="0.3">
      <c r="A8947" t="s">
        <v>608</v>
      </c>
      <c r="B8947" t="s">
        <v>3774</v>
      </c>
      <c r="D8947" t="s">
        <v>919</v>
      </c>
      <c r="E8947" s="40"/>
    </row>
    <row r="8948" spans="1:5" x14ac:dyDescent="0.3">
      <c r="A8948" t="s">
        <v>607</v>
      </c>
      <c r="B8948" t="s">
        <v>3775</v>
      </c>
      <c r="D8948" t="s">
        <v>919</v>
      </c>
      <c r="E8948" s="40"/>
    </row>
    <row r="8949" spans="1:5" x14ac:dyDescent="0.3">
      <c r="A8949" t="s">
        <v>608</v>
      </c>
      <c r="B8949" t="s">
        <v>3775</v>
      </c>
      <c r="D8949" t="s">
        <v>919</v>
      </c>
      <c r="E8949" s="40"/>
    </row>
    <row r="8950" spans="1:5" x14ac:dyDescent="0.3">
      <c r="A8950" t="s">
        <v>607</v>
      </c>
      <c r="B8950" t="s">
        <v>3512</v>
      </c>
      <c r="D8950" t="s">
        <v>919</v>
      </c>
      <c r="E8950" s="40"/>
    </row>
    <row r="8951" spans="1:5" x14ac:dyDescent="0.3">
      <c r="A8951" t="s">
        <v>608</v>
      </c>
      <c r="B8951" t="s">
        <v>3512</v>
      </c>
      <c r="D8951" t="s">
        <v>919</v>
      </c>
      <c r="E8951" s="40"/>
    </row>
    <row r="8952" spans="1:5" x14ac:dyDescent="0.3">
      <c r="A8952" t="s">
        <v>607</v>
      </c>
      <c r="B8952" t="s">
        <v>3511</v>
      </c>
      <c r="D8952" t="s">
        <v>919</v>
      </c>
      <c r="E8952" s="40"/>
    </row>
    <row r="8953" spans="1:5" x14ac:dyDescent="0.3">
      <c r="A8953" t="s">
        <v>608</v>
      </c>
      <c r="B8953" t="s">
        <v>3511</v>
      </c>
      <c r="D8953" t="s">
        <v>919</v>
      </c>
      <c r="E8953" s="40"/>
    </row>
    <row r="8954" spans="1:5" x14ac:dyDescent="0.3">
      <c r="A8954" t="s">
        <v>607</v>
      </c>
      <c r="B8954" t="s">
        <v>3776</v>
      </c>
      <c r="D8954" t="s">
        <v>919</v>
      </c>
      <c r="E8954" s="40"/>
    </row>
    <row r="8955" spans="1:5" x14ac:dyDescent="0.3">
      <c r="A8955" t="s">
        <v>608</v>
      </c>
      <c r="B8955" t="s">
        <v>3776</v>
      </c>
      <c r="D8955" t="s">
        <v>919</v>
      </c>
      <c r="E8955" s="40"/>
    </row>
    <row r="8956" spans="1:5" x14ac:dyDescent="0.3">
      <c r="A8956" t="s">
        <v>607</v>
      </c>
      <c r="B8956" t="s">
        <v>3513</v>
      </c>
      <c r="D8956" t="s">
        <v>919</v>
      </c>
      <c r="E8956" s="40"/>
    </row>
    <row r="8957" spans="1:5" x14ac:dyDescent="0.3">
      <c r="A8957" t="s">
        <v>608</v>
      </c>
      <c r="B8957" t="s">
        <v>3513</v>
      </c>
      <c r="D8957" t="s">
        <v>919</v>
      </c>
      <c r="E8957" s="40"/>
    </row>
    <row r="8958" spans="1:5" x14ac:dyDescent="0.3">
      <c r="A8958" t="s">
        <v>607</v>
      </c>
      <c r="B8958" t="s">
        <v>3514</v>
      </c>
      <c r="D8958" t="s">
        <v>919</v>
      </c>
      <c r="E8958" s="40"/>
    </row>
    <row r="8959" spans="1:5" x14ac:dyDescent="0.3">
      <c r="A8959" t="s">
        <v>608</v>
      </c>
      <c r="B8959" t="s">
        <v>3514</v>
      </c>
      <c r="D8959" t="s">
        <v>919</v>
      </c>
      <c r="E8959" s="40"/>
    </row>
    <row r="8960" spans="1:5" x14ac:dyDescent="0.3">
      <c r="A8960" t="s">
        <v>607</v>
      </c>
      <c r="B8960" t="s">
        <v>3777</v>
      </c>
      <c r="D8960" t="s">
        <v>919</v>
      </c>
      <c r="E8960" s="40"/>
    </row>
    <row r="8961" spans="1:5" x14ac:dyDescent="0.3">
      <c r="A8961" t="s">
        <v>608</v>
      </c>
      <c r="B8961" t="s">
        <v>3777</v>
      </c>
      <c r="D8961" t="s">
        <v>919</v>
      </c>
      <c r="E8961" s="40"/>
    </row>
    <row r="8962" spans="1:5" x14ac:dyDescent="0.3">
      <c r="A8962" t="s">
        <v>607</v>
      </c>
      <c r="B8962" t="s">
        <v>3778</v>
      </c>
      <c r="D8962" t="s">
        <v>919</v>
      </c>
      <c r="E8962" s="40"/>
    </row>
    <row r="8963" spans="1:5" x14ac:dyDescent="0.3">
      <c r="A8963" t="s">
        <v>608</v>
      </c>
      <c r="B8963" t="s">
        <v>3778</v>
      </c>
      <c r="D8963" t="s">
        <v>919</v>
      </c>
      <c r="E8963" s="40"/>
    </row>
    <row r="8964" spans="1:5" x14ac:dyDescent="0.3">
      <c r="A8964" t="s">
        <v>607</v>
      </c>
      <c r="B8964" t="s">
        <v>3779</v>
      </c>
      <c r="D8964" t="s">
        <v>919</v>
      </c>
      <c r="E8964" s="40"/>
    </row>
    <row r="8965" spans="1:5" x14ac:dyDescent="0.3">
      <c r="A8965" t="s">
        <v>608</v>
      </c>
      <c r="B8965" t="s">
        <v>3779</v>
      </c>
      <c r="D8965" t="s">
        <v>919</v>
      </c>
      <c r="E8965" s="40"/>
    </row>
    <row r="8966" spans="1:5" x14ac:dyDescent="0.3">
      <c r="A8966" t="s">
        <v>607</v>
      </c>
      <c r="B8966" t="s">
        <v>3516</v>
      </c>
      <c r="D8966" t="s">
        <v>919</v>
      </c>
      <c r="E8966" s="40"/>
    </row>
    <row r="8967" spans="1:5" x14ac:dyDescent="0.3">
      <c r="A8967" t="s">
        <v>608</v>
      </c>
      <c r="B8967" t="s">
        <v>3516</v>
      </c>
      <c r="D8967" t="s">
        <v>919</v>
      </c>
      <c r="E8967" s="40"/>
    </row>
    <row r="8968" spans="1:5" x14ac:dyDescent="0.3">
      <c r="A8968" t="s">
        <v>607</v>
      </c>
      <c r="B8968" t="s">
        <v>3515</v>
      </c>
      <c r="D8968" t="s">
        <v>919</v>
      </c>
      <c r="E8968" s="40"/>
    </row>
    <row r="8969" spans="1:5" x14ac:dyDescent="0.3">
      <c r="A8969" t="s">
        <v>608</v>
      </c>
      <c r="B8969" t="s">
        <v>3515</v>
      </c>
      <c r="D8969" t="s">
        <v>919</v>
      </c>
      <c r="E8969" s="40"/>
    </row>
    <row r="8970" spans="1:5" x14ac:dyDescent="0.3">
      <c r="A8970" t="s">
        <v>607</v>
      </c>
      <c r="B8970" t="s">
        <v>3780</v>
      </c>
      <c r="D8970" t="s">
        <v>919</v>
      </c>
      <c r="E8970" s="40"/>
    </row>
    <row r="8971" spans="1:5" x14ac:dyDescent="0.3">
      <c r="A8971" t="s">
        <v>608</v>
      </c>
      <c r="B8971" t="s">
        <v>3780</v>
      </c>
      <c r="D8971" t="s">
        <v>919</v>
      </c>
      <c r="E8971" s="40"/>
    </row>
    <row r="8972" spans="1:5" x14ac:dyDescent="0.3">
      <c r="A8972" t="s">
        <v>607</v>
      </c>
      <c r="B8972" t="s">
        <v>3517</v>
      </c>
      <c r="D8972" t="s">
        <v>919</v>
      </c>
      <c r="E8972" s="40"/>
    </row>
    <row r="8973" spans="1:5" x14ac:dyDescent="0.3">
      <c r="A8973" t="s">
        <v>608</v>
      </c>
      <c r="B8973" t="s">
        <v>3517</v>
      </c>
      <c r="D8973" t="s">
        <v>919</v>
      </c>
      <c r="E8973" s="40"/>
    </row>
    <row r="8974" spans="1:5" x14ac:dyDescent="0.3">
      <c r="A8974" t="s">
        <v>607</v>
      </c>
      <c r="B8974" t="s">
        <v>3518</v>
      </c>
      <c r="D8974" t="s">
        <v>919</v>
      </c>
      <c r="E8974" s="40"/>
    </row>
    <row r="8975" spans="1:5" x14ac:dyDescent="0.3">
      <c r="A8975" t="s">
        <v>608</v>
      </c>
      <c r="B8975" t="s">
        <v>3518</v>
      </c>
      <c r="D8975" t="s">
        <v>919</v>
      </c>
      <c r="E8975" s="40"/>
    </row>
    <row r="8976" spans="1:5" x14ac:dyDescent="0.3">
      <c r="A8976" t="s">
        <v>607</v>
      </c>
      <c r="B8976" t="s">
        <v>3519</v>
      </c>
      <c r="D8976" t="s">
        <v>919</v>
      </c>
      <c r="E8976" s="40"/>
    </row>
    <row r="8977" spans="1:5" x14ac:dyDescent="0.3">
      <c r="A8977" t="s">
        <v>608</v>
      </c>
      <c r="B8977" t="s">
        <v>3519</v>
      </c>
      <c r="D8977" t="s">
        <v>919</v>
      </c>
      <c r="E8977" s="40"/>
    </row>
    <row r="8978" spans="1:5" x14ac:dyDescent="0.3">
      <c r="A8978" t="s">
        <v>607</v>
      </c>
      <c r="B8978" t="s">
        <v>3520</v>
      </c>
      <c r="D8978" t="s">
        <v>919</v>
      </c>
      <c r="E8978" s="40"/>
    </row>
    <row r="8979" spans="1:5" x14ac:dyDescent="0.3">
      <c r="A8979" t="s">
        <v>608</v>
      </c>
      <c r="B8979" t="s">
        <v>3520</v>
      </c>
      <c r="D8979" t="s">
        <v>919</v>
      </c>
      <c r="E8979" s="40"/>
    </row>
    <row r="8980" spans="1:5" x14ac:dyDescent="0.3">
      <c r="A8980" t="s">
        <v>607</v>
      </c>
      <c r="B8980" t="s">
        <v>3521</v>
      </c>
      <c r="D8980" t="s">
        <v>919</v>
      </c>
      <c r="E8980" s="40"/>
    </row>
    <row r="8981" spans="1:5" x14ac:dyDescent="0.3">
      <c r="A8981" t="s">
        <v>608</v>
      </c>
      <c r="B8981" t="s">
        <v>3521</v>
      </c>
      <c r="D8981" t="s">
        <v>919</v>
      </c>
      <c r="E8981" s="40"/>
    </row>
    <row r="8982" spans="1:5" x14ac:dyDescent="0.3">
      <c r="A8982" t="s">
        <v>607</v>
      </c>
      <c r="B8982" t="s">
        <v>3781</v>
      </c>
      <c r="D8982" t="s">
        <v>919</v>
      </c>
      <c r="E8982" s="40"/>
    </row>
    <row r="8983" spans="1:5" x14ac:dyDescent="0.3">
      <c r="A8983" t="s">
        <v>608</v>
      </c>
      <c r="B8983" t="s">
        <v>3781</v>
      </c>
      <c r="D8983" t="s">
        <v>919</v>
      </c>
      <c r="E8983" s="40"/>
    </row>
    <row r="8984" spans="1:5" x14ac:dyDescent="0.3">
      <c r="A8984" t="s">
        <v>607</v>
      </c>
      <c r="B8984" t="s">
        <v>3522</v>
      </c>
      <c r="D8984" t="s">
        <v>919</v>
      </c>
      <c r="E8984" s="40"/>
    </row>
    <row r="8985" spans="1:5" x14ac:dyDescent="0.3">
      <c r="A8985" t="s">
        <v>608</v>
      </c>
      <c r="B8985" t="s">
        <v>3522</v>
      </c>
      <c r="D8985" t="s">
        <v>919</v>
      </c>
      <c r="E8985" s="40"/>
    </row>
    <row r="8986" spans="1:5" x14ac:dyDescent="0.3">
      <c r="A8986" t="s">
        <v>607</v>
      </c>
      <c r="B8986" t="s">
        <v>3523</v>
      </c>
      <c r="D8986" t="s">
        <v>919</v>
      </c>
      <c r="E8986" s="40"/>
    </row>
    <row r="8987" spans="1:5" x14ac:dyDescent="0.3">
      <c r="A8987" t="s">
        <v>608</v>
      </c>
      <c r="B8987" t="s">
        <v>3523</v>
      </c>
      <c r="D8987" t="s">
        <v>919</v>
      </c>
      <c r="E8987" s="40"/>
    </row>
    <row r="8988" spans="1:5" x14ac:dyDescent="0.3">
      <c r="A8988" t="s">
        <v>607</v>
      </c>
      <c r="B8988" t="s">
        <v>3524</v>
      </c>
      <c r="D8988" t="s">
        <v>919</v>
      </c>
      <c r="E8988" s="40"/>
    </row>
    <row r="8989" spans="1:5" x14ac:dyDescent="0.3">
      <c r="A8989" t="s">
        <v>608</v>
      </c>
      <c r="B8989" t="s">
        <v>3524</v>
      </c>
      <c r="D8989" t="s">
        <v>919</v>
      </c>
      <c r="E8989" s="40"/>
    </row>
    <row r="8990" spans="1:5" x14ac:dyDescent="0.3">
      <c r="A8990" t="s">
        <v>607</v>
      </c>
      <c r="B8990" t="s">
        <v>3525</v>
      </c>
      <c r="D8990" t="s">
        <v>919</v>
      </c>
      <c r="E8990" s="40"/>
    </row>
    <row r="8991" spans="1:5" x14ac:dyDescent="0.3">
      <c r="A8991" t="s">
        <v>608</v>
      </c>
      <c r="B8991" t="s">
        <v>3525</v>
      </c>
      <c r="D8991" t="s">
        <v>919</v>
      </c>
      <c r="E8991" s="40"/>
    </row>
    <row r="8992" spans="1:5" x14ac:dyDescent="0.3">
      <c r="A8992" t="s">
        <v>607</v>
      </c>
      <c r="B8992" t="s">
        <v>3526</v>
      </c>
      <c r="D8992" t="s">
        <v>919</v>
      </c>
      <c r="E8992" s="40"/>
    </row>
    <row r="8993" spans="1:5" x14ac:dyDescent="0.3">
      <c r="A8993" t="s">
        <v>608</v>
      </c>
      <c r="B8993" t="s">
        <v>3526</v>
      </c>
      <c r="D8993" t="s">
        <v>919</v>
      </c>
      <c r="E8993" s="40"/>
    </row>
    <row r="8994" spans="1:5" x14ac:dyDescent="0.3">
      <c r="A8994" t="s">
        <v>607</v>
      </c>
      <c r="B8994" t="s">
        <v>3527</v>
      </c>
      <c r="D8994" t="s">
        <v>919</v>
      </c>
      <c r="E8994" s="40"/>
    </row>
    <row r="8995" spans="1:5" x14ac:dyDescent="0.3">
      <c r="A8995" t="s">
        <v>608</v>
      </c>
      <c r="B8995" t="s">
        <v>3527</v>
      </c>
      <c r="D8995" t="s">
        <v>919</v>
      </c>
      <c r="E8995" s="40"/>
    </row>
    <row r="8996" spans="1:5" x14ac:dyDescent="0.3">
      <c r="A8996" t="s">
        <v>607</v>
      </c>
      <c r="B8996" t="s">
        <v>3782</v>
      </c>
      <c r="D8996" t="s">
        <v>919</v>
      </c>
      <c r="E8996" s="40"/>
    </row>
    <row r="8997" spans="1:5" x14ac:dyDescent="0.3">
      <c r="A8997" t="s">
        <v>608</v>
      </c>
      <c r="B8997" t="s">
        <v>3782</v>
      </c>
      <c r="D8997" t="s">
        <v>919</v>
      </c>
      <c r="E8997" s="40"/>
    </row>
    <row r="8998" spans="1:5" x14ac:dyDescent="0.3">
      <c r="A8998" t="s">
        <v>607</v>
      </c>
      <c r="B8998" t="s">
        <v>3528</v>
      </c>
      <c r="D8998" t="s">
        <v>919</v>
      </c>
      <c r="E8998" s="40"/>
    </row>
    <row r="8999" spans="1:5" x14ac:dyDescent="0.3">
      <c r="A8999" t="s">
        <v>608</v>
      </c>
      <c r="B8999" t="s">
        <v>3528</v>
      </c>
      <c r="D8999" t="s">
        <v>919</v>
      </c>
      <c r="E8999" s="40"/>
    </row>
    <row r="9000" spans="1:5" x14ac:dyDescent="0.3">
      <c r="A9000" t="s">
        <v>607</v>
      </c>
      <c r="B9000" t="s">
        <v>3529</v>
      </c>
      <c r="D9000" t="s">
        <v>919</v>
      </c>
      <c r="E9000" s="40"/>
    </row>
    <row r="9001" spans="1:5" x14ac:dyDescent="0.3">
      <c r="A9001" t="s">
        <v>608</v>
      </c>
      <c r="B9001" t="s">
        <v>3529</v>
      </c>
      <c r="D9001" t="s">
        <v>919</v>
      </c>
      <c r="E9001" s="40"/>
    </row>
    <row r="9002" spans="1:5" x14ac:dyDescent="0.3">
      <c r="A9002" t="s">
        <v>607</v>
      </c>
      <c r="B9002" t="s">
        <v>3530</v>
      </c>
      <c r="D9002" t="s">
        <v>919</v>
      </c>
      <c r="E9002" s="40"/>
    </row>
    <row r="9003" spans="1:5" x14ac:dyDescent="0.3">
      <c r="A9003" t="s">
        <v>608</v>
      </c>
      <c r="B9003" t="s">
        <v>3530</v>
      </c>
      <c r="D9003" t="s">
        <v>919</v>
      </c>
      <c r="E9003" s="40"/>
    </row>
    <row r="9004" spans="1:5" x14ac:dyDescent="0.3">
      <c r="A9004" t="s">
        <v>607</v>
      </c>
      <c r="B9004" t="s">
        <v>3531</v>
      </c>
      <c r="D9004" t="s">
        <v>919</v>
      </c>
      <c r="E9004" s="40"/>
    </row>
    <row r="9005" spans="1:5" x14ac:dyDescent="0.3">
      <c r="A9005" t="s">
        <v>608</v>
      </c>
      <c r="B9005" t="s">
        <v>3531</v>
      </c>
      <c r="D9005" t="s">
        <v>919</v>
      </c>
      <c r="E9005" s="40"/>
    </row>
    <row r="9006" spans="1:5" x14ac:dyDescent="0.3">
      <c r="A9006" t="s">
        <v>607</v>
      </c>
      <c r="B9006" t="s">
        <v>3532</v>
      </c>
      <c r="D9006" t="s">
        <v>919</v>
      </c>
      <c r="E9006" s="40"/>
    </row>
    <row r="9007" spans="1:5" x14ac:dyDescent="0.3">
      <c r="A9007" t="s">
        <v>608</v>
      </c>
      <c r="B9007" t="s">
        <v>3532</v>
      </c>
      <c r="D9007" t="s">
        <v>919</v>
      </c>
      <c r="E9007" s="40"/>
    </row>
    <row r="9008" spans="1:5" x14ac:dyDescent="0.3">
      <c r="A9008" t="s">
        <v>607</v>
      </c>
      <c r="B9008" t="s">
        <v>3533</v>
      </c>
      <c r="D9008" t="s">
        <v>919</v>
      </c>
      <c r="E9008" s="40"/>
    </row>
    <row r="9009" spans="1:5" x14ac:dyDescent="0.3">
      <c r="A9009" t="s">
        <v>608</v>
      </c>
      <c r="B9009" t="s">
        <v>3533</v>
      </c>
      <c r="D9009" t="s">
        <v>919</v>
      </c>
      <c r="E9009" s="40"/>
    </row>
    <row r="9010" spans="1:5" x14ac:dyDescent="0.3">
      <c r="A9010" t="s">
        <v>607</v>
      </c>
      <c r="B9010" t="s">
        <v>3783</v>
      </c>
      <c r="D9010" t="s">
        <v>919</v>
      </c>
      <c r="E9010" s="40"/>
    </row>
    <row r="9011" spans="1:5" x14ac:dyDescent="0.3">
      <c r="A9011" t="s">
        <v>608</v>
      </c>
      <c r="B9011" t="s">
        <v>3783</v>
      </c>
      <c r="D9011" t="s">
        <v>919</v>
      </c>
      <c r="E9011" s="40"/>
    </row>
    <row r="9012" spans="1:5" x14ac:dyDescent="0.3">
      <c r="A9012" t="s">
        <v>607</v>
      </c>
      <c r="B9012" t="s">
        <v>3534</v>
      </c>
      <c r="D9012" t="s">
        <v>919</v>
      </c>
      <c r="E9012" s="40"/>
    </row>
    <row r="9013" spans="1:5" x14ac:dyDescent="0.3">
      <c r="A9013" t="s">
        <v>608</v>
      </c>
      <c r="B9013" t="s">
        <v>3534</v>
      </c>
      <c r="D9013" t="s">
        <v>919</v>
      </c>
      <c r="E9013" s="40"/>
    </row>
    <row r="9014" spans="1:5" x14ac:dyDescent="0.3">
      <c r="A9014" t="s">
        <v>607</v>
      </c>
      <c r="B9014" t="s">
        <v>3535</v>
      </c>
      <c r="D9014" t="s">
        <v>919</v>
      </c>
      <c r="E9014" s="40"/>
    </row>
    <row r="9015" spans="1:5" x14ac:dyDescent="0.3">
      <c r="A9015" t="s">
        <v>608</v>
      </c>
      <c r="B9015" t="s">
        <v>3535</v>
      </c>
      <c r="D9015" t="s">
        <v>919</v>
      </c>
      <c r="E9015" s="40"/>
    </row>
    <row r="9016" spans="1:5" x14ac:dyDescent="0.3">
      <c r="A9016" t="s">
        <v>607</v>
      </c>
      <c r="B9016" t="s">
        <v>3536</v>
      </c>
      <c r="D9016" t="s">
        <v>919</v>
      </c>
      <c r="E9016" s="40"/>
    </row>
    <row r="9017" spans="1:5" x14ac:dyDescent="0.3">
      <c r="A9017" t="s">
        <v>608</v>
      </c>
      <c r="B9017" t="s">
        <v>3536</v>
      </c>
      <c r="D9017" t="s">
        <v>919</v>
      </c>
      <c r="E9017" s="40"/>
    </row>
    <row r="9018" spans="1:5" x14ac:dyDescent="0.3">
      <c r="A9018" t="s">
        <v>607</v>
      </c>
      <c r="B9018" t="s">
        <v>3537</v>
      </c>
      <c r="D9018" t="s">
        <v>919</v>
      </c>
      <c r="E9018" s="40"/>
    </row>
    <row r="9019" spans="1:5" x14ac:dyDescent="0.3">
      <c r="A9019" t="s">
        <v>608</v>
      </c>
      <c r="B9019" t="s">
        <v>3537</v>
      </c>
      <c r="D9019" t="s">
        <v>919</v>
      </c>
      <c r="E9019" s="40"/>
    </row>
    <row r="9020" spans="1:5" x14ac:dyDescent="0.3">
      <c r="A9020" t="s">
        <v>607</v>
      </c>
      <c r="B9020" t="s">
        <v>3784</v>
      </c>
      <c r="D9020" t="s">
        <v>919</v>
      </c>
      <c r="E9020" s="40"/>
    </row>
    <row r="9021" spans="1:5" x14ac:dyDescent="0.3">
      <c r="A9021" t="s">
        <v>608</v>
      </c>
      <c r="B9021" t="s">
        <v>3784</v>
      </c>
      <c r="D9021" t="s">
        <v>919</v>
      </c>
      <c r="E9021" s="40"/>
    </row>
    <row r="9022" spans="1:5" x14ac:dyDescent="0.3">
      <c r="A9022" t="s">
        <v>607</v>
      </c>
      <c r="B9022" t="s">
        <v>3538</v>
      </c>
      <c r="D9022" t="s">
        <v>919</v>
      </c>
      <c r="E9022" s="40"/>
    </row>
    <row r="9023" spans="1:5" x14ac:dyDescent="0.3">
      <c r="A9023" t="s">
        <v>608</v>
      </c>
      <c r="B9023" t="s">
        <v>3538</v>
      </c>
      <c r="D9023" t="s">
        <v>919</v>
      </c>
      <c r="E9023" s="40"/>
    </row>
    <row r="9024" spans="1:5" x14ac:dyDescent="0.3">
      <c r="A9024" t="s">
        <v>607</v>
      </c>
      <c r="B9024" t="s">
        <v>3539</v>
      </c>
      <c r="D9024" t="s">
        <v>919</v>
      </c>
      <c r="E9024" s="40"/>
    </row>
    <row r="9025" spans="1:5" x14ac:dyDescent="0.3">
      <c r="A9025" t="s">
        <v>608</v>
      </c>
      <c r="B9025" t="s">
        <v>3539</v>
      </c>
      <c r="D9025" t="s">
        <v>919</v>
      </c>
      <c r="E9025" s="40"/>
    </row>
    <row r="9026" spans="1:5" x14ac:dyDescent="0.3">
      <c r="A9026" t="s">
        <v>607</v>
      </c>
      <c r="B9026" t="s">
        <v>3540</v>
      </c>
      <c r="D9026" t="s">
        <v>919</v>
      </c>
      <c r="E9026" s="40"/>
    </row>
    <row r="9027" spans="1:5" x14ac:dyDescent="0.3">
      <c r="A9027" t="s">
        <v>608</v>
      </c>
      <c r="B9027" t="s">
        <v>3540</v>
      </c>
      <c r="D9027" t="s">
        <v>919</v>
      </c>
      <c r="E9027" s="40"/>
    </row>
    <row r="9028" spans="1:5" x14ac:dyDescent="0.3">
      <c r="A9028" t="s">
        <v>607</v>
      </c>
      <c r="B9028" t="s">
        <v>3541</v>
      </c>
      <c r="D9028" t="s">
        <v>919</v>
      </c>
      <c r="E9028" s="40"/>
    </row>
    <row r="9029" spans="1:5" x14ac:dyDescent="0.3">
      <c r="A9029" t="s">
        <v>608</v>
      </c>
      <c r="B9029" t="s">
        <v>3541</v>
      </c>
      <c r="D9029" t="s">
        <v>919</v>
      </c>
      <c r="E9029" s="40"/>
    </row>
    <row r="9030" spans="1:5" x14ac:dyDescent="0.3">
      <c r="A9030" t="s">
        <v>607</v>
      </c>
      <c r="B9030" t="s">
        <v>3542</v>
      </c>
      <c r="D9030" t="s">
        <v>919</v>
      </c>
      <c r="E9030" s="40"/>
    </row>
    <row r="9031" spans="1:5" x14ac:dyDescent="0.3">
      <c r="A9031" t="s">
        <v>608</v>
      </c>
      <c r="B9031" t="s">
        <v>3542</v>
      </c>
      <c r="D9031" t="s">
        <v>919</v>
      </c>
      <c r="E9031" s="40"/>
    </row>
    <row r="9032" spans="1:5" x14ac:dyDescent="0.3">
      <c r="A9032" t="s">
        <v>607</v>
      </c>
      <c r="B9032" t="s">
        <v>3543</v>
      </c>
      <c r="D9032" t="s">
        <v>919</v>
      </c>
      <c r="E9032" s="40"/>
    </row>
    <row r="9033" spans="1:5" x14ac:dyDescent="0.3">
      <c r="A9033" t="s">
        <v>608</v>
      </c>
      <c r="B9033" t="s">
        <v>3543</v>
      </c>
      <c r="D9033" t="s">
        <v>919</v>
      </c>
      <c r="E9033" s="40"/>
    </row>
    <row r="9034" spans="1:5" x14ac:dyDescent="0.3">
      <c r="A9034" t="s">
        <v>607</v>
      </c>
      <c r="B9034" t="s">
        <v>3544</v>
      </c>
      <c r="D9034" t="s">
        <v>919</v>
      </c>
      <c r="E9034" s="40"/>
    </row>
    <row r="9035" spans="1:5" x14ac:dyDescent="0.3">
      <c r="A9035" t="s">
        <v>608</v>
      </c>
      <c r="B9035" t="s">
        <v>3544</v>
      </c>
      <c r="D9035" t="s">
        <v>919</v>
      </c>
      <c r="E9035" s="40"/>
    </row>
    <row r="9036" spans="1:5" x14ac:dyDescent="0.3">
      <c r="A9036" t="s">
        <v>607</v>
      </c>
      <c r="B9036" t="s">
        <v>3785</v>
      </c>
      <c r="D9036" t="s">
        <v>919</v>
      </c>
      <c r="E9036" s="40"/>
    </row>
    <row r="9037" spans="1:5" x14ac:dyDescent="0.3">
      <c r="A9037" t="s">
        <v>608</v>
      </c>
      <c r="B9037" t="s">
        <v>3785</v>
      </c>
      <c r="D9037" t="s">
        <v>919</v>
      </c>
      <c r="E9037" s="40"/>
    </row>
    <row r="9038" spans="1:5" x14ac:dyDescent="0.3">
      <c r="A9038" t="s">
        <v>607</v>
      </c>
      <c r="B9038" t="s">
        <v>3545</v>
      </c>
      <c r="D9038" t="s">
        <v>919</v>
      </c>
      <c r="E9038" s="40"/>
    </row>
    <row r="9039" spans="1:5" x14ac:dyDescent="0.3">
      <c r="A9039" t="s">
        <v>608</v>
      </c>
      <c r="B9039" t="s">
        <v>3545</v>
      </c>
      <c r="D9039" t="s">
        <v>919</v>
      </c>
      <c r="E9039" s="40"/>
    </row>
    <row r="9040" spans="1:5" x14ac:dyDescent="0.3">
      <c r="A9040" t="s">
        <v>607</v>
      </c>
      <c r="B9040" t="s">
        <v>3546</v>
      </c>
      <c r="D9040" t="s">
        <v>919</v>
      </c>
      <c r="E9040" s="40"/>
    </row>
    <row r="9041" spans="1:5" x14ac:dyDescent="0.3">
      <c r="A9041" t="s">
        <v>608</v>
      </c>
      <c r="B9041" t="s">
        <v>3546</v>
      </c>
      <c r="D9041" t="s">
        <v>919</v>
      </c>
      <c r="E9041" s="40"/>
    </row>
    <row r="9042" spans="1:5" x14ac:dyDescent="0.3">
      <c r="A9042" t="s">
        <v>607</v>
      </c>
      <c r="B9042" t="s">
        <v>3547</v>
      </c>
      <c r="D9042" t="s">
        <v>919</v>
      </c>
      <c r="E9042" s="40"/>
    </row>
    <row r="9043" spans="1:5" x14ac:dyDescent="0.3">
      <c r="A9043" t="s">
        <v>608</v>
      </c>
      <c r="B9043" t="s">
        <v>3547</v>
      </c>
      <c r="D9043" t="s">
        <v>919</v>
      </c>
      <c r="E9043" s="40"/>
    </row>
    <row r="9044" spans="1:5" x14ac:dyDescent="0.3">
      <c r="A9044" t="s">
        <v>607</v>
      </c>
      <c r="B9044" t="s">
        <v>3548</v>
      </c>
      <c r="D9044" t="s">
        <v>919</v>
      </c>
      <c r="E9044" s="40"/>
    </row>
    <row r="9045" spans="1:5" x14ac:dyDescent="0.3">
      <c r="A9045" t="s">
        <v>608</v>
      </c>
      <c r="B9045" t="s">
        <v>3548</v>
      </c>
      <c r="D9045" t="s">
        <v>919</v>
      </c>
      <c r="E9045" s="40"/>
    </row>
    <row r="9046" spans="1:5" x14ac:dyDescent="0.3">
      <c r="A9046" t="s">
        <v>607</v>
      </c>
      <c r="B9046" t="s">
        <v>3786</v>
      </c>
      <c r="D9046" t="s">
        <v>919</v>
      </c>
      <c r="E9046" s="40"/>
    </row>
    <row r="9047" spans="1:5" x14ac:dyDescent="0.3">
      <c r="A9047" t="s">
        <v>608</v>
      </c>
      <c r="B9047" t="s">
        <v>3786</v>
      </c>
      <c r="D9047" t="s">
        <v>919</v>
      </c>
      <c r="E9047" s="40"/>
    </row>
    <row r="9048" spans="1:5" x14ac:dyDescent="0.3">
      <c r="A9048" t="s">
        <v>607</v>
      </c>
      <c r="B9048" t="s">
        <v>3549</v>
      </c>
      <c r="D9048" t="s">
        <v>919</v>
      </c>
      <c r="E9048" s="40"/>
    </row>
    <row r="9049" spans="1:5" x14ac:dyDescent="0.3">
      <c r="A9049" t="s">
        <v>608</v>
      </c>
      <c r="B9049" t="s">
        <v>3549</v>
      </c>
      <c r="D9049" t="s">
        <v>919</v>
      </c>
      <c r="E9049" s="40"/>
    </row>
    <row r="9050" spans="1:5" x14ac:dyDescent="0.3">
      <c r="A9050" t="s">
        <v>607</v>
      </c>
      <c r="B9050" t="s">
        <v>3550</v>
      </c>
      <c r="D9050" t="s">
        <v>919</v>
      </c>
      <c r="E9050" s="40"/>
    </row>
    <row r="9051" spans="1:5" x14ac:dyDescent="0.3">
      <c r="A9051" t="s">
        <v>608</v>
      </c>
      <c r="B9051" t="s">
        <v>3550</v>
      </c>
      <c r="D9051" t="s">
        <v>919</v>
      </c>
      <c r="E9051" s="40"/>
    </row>
    <row r="9052" spans="1:5" x14ac:dyDescent="0.3">
      <c r="A9052" t="s">
        <v>607</v>
      </c>
      <c r="B9052" t="s">
        <v>3787</v>
      </c>
      <c r="D9052" t="s">
        <v>919</v>
      </c>
      <c r="E9052" s="40"/>
    </row>
    <row r="9053" spans="1:5" x14ac:dyDescent="0.3">
      <c r="A9053" t="s">
        <v>608</v>
      </c>
      <c r="B9053" t="s">
        <v>3787</v>
      </c>
      <c r="D9053" t="s">
        <v>919</v>
      </c>
      <c r="E9053" s="40"/>
    </row>
    <row r="9054" spans="1:5" x14ac:dyDescent="0.3">
      <c r="A9054" t="s">
        <v>607</v>
      </c>
      <c r="B9054" t="s">
        <v>3551</v>
      </c>
      <c r="D9054" t="s">
        <v>919</v>
      </c>
      <c r="E9054" s="40"/>
    </row>
    <row r="9055" spans="1:5" x14ac:dyDescent="0.3">
      <c r="A9055" t="s">
        <v>608</v>
      </c>
      <c r="B9055" t="s">
        <v>3551</v>
      </c>
      <c r="D9055" t="s">
        <v>919</v>
      </c>
      <c r="E9055" s="40"/>
    </row>
    <row r="9056" spans="1:5" x14ac:dyDescent="0.3">
      <c r="A9056" t="s">
        <v>607</v>
      </c>
      <c r="B9056" t="s">
        <v>3552</v>
      </c>
      <c r="D9056" t="s">
        <v>919</v>
      </c>
      <c r="E9056" s="40"/>
    </row>
    <row r="9057" spans="1:5" x14ac:dyDescent="0.3">
      <c r="A9057" t="s">
        <v>608</v>
      </c>
      <c r="B9057" t="s">
        <v>3552</v>
      </c>
      <c r="D9057" t="s">
        <v>919</v>
      </c>
      <c r="E9057" s="40"/>
    </row>
    <row r="9058" spans="1:5" x14ac:dyDescent="0.3">
      <c r="A9058" t="s">
        <v>607</v>
      </c>
      <c r="B9058" t="s">
        <v>3553</v>
      </c>
      <c r="D9058" t="s">
        <v>919</v>
      </c>
      <c r="E9058" s="40"/>
    </row>
    <row r="9059" spans="1:5" x14ac:dyDescent="0.3">
      <c r="A9059" t="s">
        <v>608</v>
      </c>
      <c r="B9059" t="s">
        <v>3553</v>
      </c>
      <c r="D9059" t="s">
        <v>919</v>
      </c>
      <c r="E9059" s="40"/>
    </row>
    <row r="9060" spans="1:5" x14ac:dyDescent="0.3">
      <c r="A9060" t="s">
        <v>607</v>
      </c>
      <c r="B9060" t="s">
        <v>3554</v>
      </c>
      <c r="D9060" t="s">
        <v>919</v>
      </c>
      <c r="E9060" s="40"/>
    </row>
    <row r="9061" spans="1:5" x14ac:dyDescent="0.3">
      <c r="A9061" t="s">
        <v>608</v>
      </c>
      <c r="B9061" t="s">
        <v>3554</v>
      </c>
      <c r="D9061" t="s">
        <v>919</v>
      </c>
      <c r="E9061" s="40"/>
    </row>
    <row r="9062" spans="1:5" x14ac:dyDescent="0.3">
      <c r="A9062" t="s">
        <v>607</v>
      </c>
      <c r="B9062" t="s">
        <v>3555</v>
      </c>
      <c r="D9062" t="s">
        <v>919</v>
      </c>
      <c r="E9062" s="40"/>
    </row>
    <row r="9063" spans="1:5" x14ac:dyDescent="0.3">
      <c r="A9063" t="s">
        <v>608</v>
      </c>
      <c r="B9063" t="s">
        <v>3555</v>
      </c>
      <c r="D9063" t="s">
        <v>919</v>
      </c>
      <c r="E9063" s="40"/>
    </row>
    <row r="9064" spans="1:5" x14ac:dyDescent="0.3">
      <c r="A9064" t="s">
        <v>607</v>
      </c>
      <c r="B9064" t="s">
        <v>3556</v>
      </c>
      <c r="D9064" t="s">
        <v>919</v>
      </c>
      <c r="E9064" s="40"/>
    </row>
    <row r="9065" spans="1:5" x14ac:dyDescent="0.3">
      <c r="A9065" t="s">
        <v>608</v>
      </c>
      <c r="B9065" t="s">
        <v>3556</v>
      </c>
      <c r="D9065" t="s">
        <v>919</v>
      </c>
      <c r="E9065" s="40"/>
    </row>
    <row r="9066" spans="1:5" x14ac:dyDescent="0.3">
      <c r="A9066" t="s">
        <v>607</v>
      </c>
      <c r="B9066" t="s">
        <v>3788</v>
      </c>
      <c r="D9066" t="s">
        <v>919</v>
      </c>
      <c r="E9066" s="40"/>
    </row>
    <row r="9067" spans="1:5" x14ac:dyDescent="0.3">
      <c r="A9067" t="s">
        <v>608</v>
      </c>
      <c r="B9067" t="s">
        <v>3788</v>
      </c>
      <c r="D9067" t="s">
        <v>919</v>
      </c>
      <c r="E9067" s="40"/>
    </row>
    <row r="9068" spans="1:5" x14ac:dyDescent="0.3">
      <c r="A9068" t="s">
        <v>607</v>
      </c>
      <c r="B9068" t="s">
        <v>3789</v>
      </c>
      <c r="D9068" t="s">
        <v>919</v>
      </c>
      <c r="E9068" s="40"/>
    </row>
    <row r="9069" spans="1:5" x14ac:dyDescent="0.3">
      <c r="A9069" t="s">
        <v>608</v>
      </c>
      <c r="B9069" t="s">
        <v>3789</v>
      </c>
      <c r="D9069" t="s">
        <v>919</v>
      </c>
      <c r="E9069" s="40"/>
    </row>
    <row r="9070" spans="1:5" x14ac:dyDescent="0.3">
      <c r="A9070" t="s">
        <v>607</v>
      </c>
      <c r="B9070" t="s">
        <v>3557</v>
      </c>
      <c r="D9070" t="s">
        <v>919</v>
      </c>
      <c r="E9070" s="40"/>
    </row>
    <row r="9071" spans="1:5" x14ac:dyDescent="0.3">
      <c r="A9071" t="s">
        <v>608</v>
      </c>
      <c r="B9071" t="s">
        <v>3557</v>
      </c>
      <c r="D9071" t="s">
        <v>919</v>
      </c>
      <c r="E9071" s="40"/>
    </row>
    <row r="9072" spans="1:5" x14ac:dyDescent="0.3">
      <c r="A9072" t="s">
        <v>607</v>
      </c>
      <c r="B9072" t="s">
        <v>3558</v>
      </c>
      <c r="D9072" t="s">
        <v>919</v>
      </c>
      <c r="E9072" s="40"/>
    </row>
    <row r="9073" spans="1:5" x14ac:dyDescent="0.3">
      <c r="A9073" t="s">
        <v>608</v>
      </c>
      <c r="B9073" t="s">
        <v>3558</v>
      </c>
      <c r="D9073" t="s">
        <v>919</v>
      </c>
      <c r="E9073" s="40"/>
    </row>
    <row r="9074" spans="1:5" x14ac:dyDescent="0.3">
      <c r="A9074" t="s">
        <v>607</v>
      </c>
      <c r="B9074" t="s">
        <v>3559</v>
      </c>
      <c r="D9074" t="s">
        <v>919</v>
      </c>
      <c r="E9074" s="40"/>
    </row>
    <row r="9075" spans="1:5" x14ac:dyDescent="0.3">
      <c r="A9075" t="s">
        <v>608</v>
      </c>
      <c r="B9075" t="s">
        <v>3559</v>
      </c>
      <c r="D9075" t="s">
        <v>919</v>
      </c>
      <c r="E9075" s="40"/>
    </row>
    <row r="9076" spans="1:5" x14ac:dyDescent="0.3">
      <c r="A9076" t="s">
        <v>607</v>
      </c>
      <c r="B9076" t="s">
        <v>3560</v>
      </c>
      <c r="D9076" t="s">
        <v>919</v>
      </c>
      <c r="E9076" s="40"/>
    </row>
    <row r="9077" spans="1:5" x14ac:dyDescent="0.3">
      <c r="A9077" t="s">
        <v>608</v>
      </c>
      <c r="B9077" t="s">
        <v>3560</v>
      </c>
      <c r="D9077" t="s">
        <v>919</v>
      </c>
      <c r="E9077" s="40"/>
    </row>
    <row r="9078" spans="1:5" x14ac:dyDescent="0.3">
      <c r="A9078" t="s">
        <v>607</v>
      </c>
      <c r="B9078" t="s">
        <v>3561</v>
      </c>
      <c r="D9078" t="s">
        <v>919</v>
      </c>
      <c r="E9078" s="40"/>
    </row>
    <row r="9079" spans="1:5" x14ac:dyDescent="0.3">
      <c r="A9079" t="s">
        <v>608</v>
      </c>
      <c r="B9079" t="s">
        <v>3561</v>
      </c>
      <c r="D9079" t="s">
        <v>919</v>
      </c>
      <c r="E9079" s="40"/>
    </row>
    <row r="9080" spans="1:5" x14ac:dyDescent="0.3">
      <c r="A9080" t="s">
        <v>607</v>
      </c>
      <c r="B9080" t="s">
        <v>3562</v>
      </c>
      <c r="D9080" t="s">
        <v>919</v>
      </c>
      <c r="E9080" s="40"/>
    </row>
    <row r="9081" spans="1:5" x14ac:dyDescent="0.3">
      <c r="A9081" t="s">
        <v>608</v>
      </c>
      <c r="B9081" t="s">
        <v>3562</v>
      </c>
      <c r="D9081" t="s">
        <v>919</v>
      </c>
      <c r="E9081" s="40"/>
    </row>
    <row r="9082" spans="1:5" x14ac:dyDescent="0.3">
      <c r="A9082" t="s">
        <v>607</v>
      </c>
      <c r="B9082" t="s">
        <v>3563</v>
      </c>
      <c r="D9082" t="s">
        <v>919</v>
      </c>
      <c r="E9082" s="40"/>
    </row>
    <row r="9083" spans="1:5" x14ac:dyDescent="0.3">
      <c r="A9083" t="s">
        <v>608</v>
      </c>
      <c r="B9083" t="s">
        <v>3563</v>
      </c>
      <c r="D9083" t="s">
        <v>919</v>
      </c>
      <c r="E9083" s="40"/>
    </row>
    <row r="9084" spans="1:5" x14ac:dyDescent="0.3">
      <c r="A9084" t="s">
        <v>607</v>
      </c>
      <c r="B9084" t="s">
        <v>3564</v>
      </c>
      <c r="D9084" t="s">
        <v>919</v>
      </c>
      <c r="E9084" s="40"/>
    </row>
    <row r="9085" spans="1:5" x14ac:dyDescent="0.3">
      <c r="A9085" t="s">
        <v>608</v>
      </c>
      <c r="B9085" t="s">
        <v>3564</v>
      </c>
      <c r="D9085" t="s">
        <v>919</v>
      </c>
      <c r="E9085" s="40"/>
    </row>
    <row r="9086" spans="1:5" x14ac:dyDescent="0.3">
      <c r="A9086" t="s">
        <v>607</v>
      </c>
      <c r="B9086" t="s">
        <v>3565</v>
      </c>
      <c r="D9086" t="s">
        <v>919</v>
      </c>
      <c r="E9086" s="40"/>
    </row>
    <row r="9087" spans="1:5" x14ac:dyDescent="0.3">
      <c r="A9087" t="s">
        <v>608</v>
      </c>
      <c r="B9087" t="s">
        <v>3565</v>
      </c>
      <c r="D9087" t="s">
        <v>919</v>
      </c>
      <c r="E9087" s="40"/>
    </row>
    <row r="9088" spans="1:5" x14ac:dyDescent="0.3">
      <c r="A9088" t="s">
        <v>607</v>
      </c>
      <c r="B9088" t="s">
        <v>3566</v>
      </c>
      <c r="D9088" t="s">
        <v>919</v>
      </c>
      <c r="E9088" s="40"/>
    </row>
    <row r="9089" spans="1:5" x14ac:dyDescent="0.3">
      <c r="A9089" t="s">
        <v>608</v>
      </c>
      <c r="B9089" t="s">
        <v>3566</v>
      </c>
      <c r="D9089" t="s">
        <v>919</v>
      </c>
      <c r="E9089" s="40"/>
    </row>
    <row r="9090" spans="1:5" x14ac:dyDescent="0.3">
      <c r="A9090" t="s">
        <v>607</v>
      </c>
      <c r="B9090" t="s">
        <v>3790</v>
      </c>
      <c r="D9090" t="s">
        <v>919</v>
      </c>
      <c r="E9090" s="40"/>
    </row>
    <row r="9091" spans="1:5" x14ac:dyDescent="0.3">
      <c r="A9091" t="s">
        <v>608</v>
      </c>
      <c r="B9091" t="s">
        <v>3790</v>
      </c>
      <c r="D9091" t="s">
        <v>919</v>
      </c>
      <c r="E9091" s="40"/>
    </row>
    <row r="9092" spans="1:5" x14ac:dyDescent="0.3">
      <c r="A9092" t="s">
        <v>607</v>
      </c>
      <c r="B9092" t="s">
        <v>3567</v>
      </c>
      <c r="D9092" t="s">
        <v>919</v>
      </c>
      <c r="E9092" s="40"/>
    </row>
    <row r="9093" spans="1:5" x14ac:dyDescent="0.3">
      <c r="A9093" t="s">
        <v>608</v>
      </c>
      <c r="B9093" t="s">
        <v>3567</v>
      </c>
      <c r="D9093" t="s">
        <v>919</v>
      </c>
      <c r="E9093" s="40"/>
    </row>
    <row r="9094" spans="1:5" x14ac:dyDescent="0.3">
      <c r="A9094" t="s">
        <v>607</v>
      </c>
      <c r="B9094" t="s">
        <v>3568</v>
      </c>
      <c r="D9094" t="s">
        <v>919</v>
      </c>
      <c r="E9094" s="40"/>
    </row>
    <row r="9095" spans="1:5" x14ac:dyDescent="0.3">
      <c r="A9095" t="s">
        <v>608</v>
      </c>
      <c r="B9095" t="s">
        <v>3568</v>
      </c>
      <c r="D9095" t="s">
        <v>919</v>
      </c>
      <c r="E9095" s="40"/>
    </row>
    <row r="9096" spans="1:5" x14ac:dyDescent="0.3">
      <c r="A9096" t="s">
        <v>607</v>
      </c>
      <c r="B9096" t="s">
        <v>3569</v>
      </c>
      <c r="D9096" t="s">
        <v>919</v>
      </c>
      <c r="E9096" s="40"/>
    </row>
    <row r="9097" spans="1:5" x14ac:dyDescent="0.3">
      <c r="A9097" t="s">
        <v>608</v>
      </c>
      <c r="B9097" t="s">
        <v>3569</v>
      </c>
      <c r="D9097" t="s">
        <v>919</v>
      </c>
      <c r="E9097" s="40"/>
    </row>
    <row r="9098" spans="1:5" x14ac:dyDescent="0.3">
      <c r="A9098" t="s">
        <v>607</v>
      </c>
      <c r="B9098" t="s">
        <v>3570</v>
      </c>
      <c r="D9098" t="s">
        <v>919</v>
      </c>
      <c r="E9098" s="40"/>
    </row>
    <row r="9099" spans="1:5" x14ac:dyDescent="0.3">
      <c r="A9099" t="s">
        <v>608</v>
      </c>
      <c r="B9099" t="s">
        <v>3570</v>
      </c>
      <c r="D9099" t="s">
        <v>919</v>
      </c>
      <c r="E9099" s="40"/>
    </row>
    <row r="9100" spans="1:5" x14ac:dyDescent="0.3">
      <c r="A9100" t="s">
        <v>607</v>
      </c>
      <c r="B9100" t="s">
        <v>3933</v>
      </c>
      <c r="D9100" t="s">
        <v>919</v>
      </c>
      <c r="E9100" s="40"/>
    </row>
    <row r="9101" spans="1:5" x14ac:dyDescent="0.3">
      <c r="A9101" t="s">
        <v>608</v>
      </c>
      <c r="B9101" t="s">
        <v>3933</v>
      </c>
      <c r="D9101" t="s">
        <v>919</v>
      </c>
      <c r="E9101" s="40"/>
    </row>
    <row r="9102" spans="1:5" x14ac:dyDescent="0.3">
      <c r="A9102" t="s">
        <v>607</v>
      </c>
      <c r="B9102" t="s">
        <v>3791</v>
      </c>
      <c r="D9102" t="s">
        <v>919</v>
      </c>
      <c r="E9102" s="40"/>
    </row>
    <row r="9103" spans="1:5" x14ac:dyDescent="0.3">
      <c r="A9103" t="s">
        <v>608</v>
      </c>
      <c r="B9103" t="s">
        <v>3791</v>
      </c>
      <c r="D9103" t="s">
        <v>919</v>
      </c>
      <c r="E9103" s="40"/>
    </row>
    <row r="9104" spans="1:5" x14ac:dyDescent="0.3">
      <c r="A9104" t="s">
        <v>607</v>
      </c>
      <c r="B9104" t="s">
        <v>3571</v>
      </c>
      <c r="D9104" t="s">
        <v>919</v>
      </c>
      <c r="E9104" s="40"/>
    </row>
    <row r="9105" spans="1:5" x14ac:dyDescent="0.3">
      <c r="A9105" t="s">
        <v>608</v>
      </c>
      <c r="B9105" t="s">
        <v>3571</v>
      </c>
      <c r="D9105" t="s">
        <v>919</v>
      </c>
      <c r="E9105" s="40"/>
    </row>
    <row r="9106" spans="1:5" x14ac:dyDescent="0.3">
      <c r="A9106" t="s">
        <v>607</v>
      </c>
      <c r="B9106" t="s">
        <v>3572</v>
      </c>
      <c r="D9106" t="s">
        <v>919</v>
      </c>
      <c r="E9106" s="40"/>
    </row>
    <row r="9107" spans="1:5" x14ac:dyDescent="0.3">
      <c r="A9107" t="s">
        <v>608</v>
      </c>
      <c r="B9107" t="s">
        <v>3572</v>
      </c>
      <c r="D9107" t="s">
        <v>919</v>
      </c>
      <c r="E9107" s="40"/>
    </row>
    <row r="9108" spans="1:5" x14ac:dyDescent="0.3">
      <c r="A9108" t="s">
        <v>607</v>
      </c>
      <c r="B9108" t="s">
        <v>3573</v>
      </c>
      <c r="D9108" t="s">
        <v>919</v>
      </c>
      <c r="E9108" s="40"/>
    </row>
    <row r="9109" spans="1:5" x14ac:dyDescent="0.3">
      <c r="A9109" t="s">
        <v>608</v>
      </c>
      <c r="B9109" t="s">
        <v>3573</v>
      </c>
      <c r="D9109" t="s">
        <v>919</v>
      </c>
      <c r="E9109" s="40"/>
    </row>
    <row r="9110" spans="1:5" x14ac:dyDescent="0.3">
      <c r="A9110" t="s">
        <v>607</v>
      </c>
      <c r="B9110" t="s">
        <v>3574</v>
      </c>
      <c r="D9110" t="s">
        <v>919</v>
      </c>
      <c r="E9110" s="40"/>
    </row>
    <row r="9111" spans="1:5" x14ac:dyDescent="0.3">
      <c r="A9111" t="s">
        <v>608</v>
      </c>
      <c r="B9111" t="s">
        <v>3574</v>
      </c>
      <c r="D9111" t="s">
        <v>919</v>
      </c>
      <c r="E9111" s="40"/>
    </row>
    <row r="9112" spans="1:5" x14ac:dyDescent="0.3">
      <c r="A9112" t="s">
        <v>607</v>
      </c>
      <c r="B9112" t="s">
        <v>3934</v>
      </c>
      <c r="D9112" t="s">
        <v>919</v>
      </c>
      <c r="E9112" s="40"/>
    </row>
    <row r="9113" spans="1:5" x14ac:dyDescent="0.3">
      <c r="A9113" t="s">
        <v>608</v>
      </c>
      <c r="B9113" t="s">
        <v>3934</v>
      </c>
      <c r="D9113" t="s">
        <v>919</v>
      </c>
      <c r="E9113" s="40"/>
    </row>
    <row r="9114" spans="1:5" x14ac:dyDescent="0.3">
      <c r="A9114" t="s">
        <v>607</v>
      </c>
      <c r="B9114" t="s">
        <v>3792</v>
      </c>
      <c r="D9114" t="s">
        <v>919</v>
      </c>
      <c r="E9114" s="40"/>
    </row>
    <row r="9115" spans="1:5" x14ac:dyDescent="0.3">
      <c r="A9115" t="s">
        <v>608</v>
      </c>
      <c r="B9115" t="s">
        <v>3792</v>
      </c>
      <c r="D9115" t="s">
        <v>919</v>
      </c>
      <c r="E9115" s="40"/>
    </row>
    <row r="9116" spans="1:5" x14ac:dyDescent="0.3">
      <c r="A9116" t="s">
        <v>607</v>
      </c>
      <c r="B9116" t="s">
        <v>3575</v>
      </c>
      <c r="D9116" t="s">
        <v>919</v>
      </c>
      <c r="E9116" s="40"/>
    </row>
    <row r="9117" spans="1:5" x14ac:dyDescent="0.3">
      <c r="A9117" t="s">
        <v>608</v>
      </c>
      <c r="B9117" t="s">
        <v>3575</v>
      </c>
      <c r="D9117" t="s">
        <v>919</v>
      </c>
      <c r="E9117" s="40"/>
    </row>
    <row r="9118" spans="1:5" x14ac:dyDescent="0.3">
      <c r="A9118" t="s">
        <v>607</v>
      </c>
      <c r="B9118" t="s">
        <v>3576</v>
      </c>
      <c r="D9118" t="s">
        <v>919</v>
      </c>
      <c r="E9118" s="40"/>
    </row>
    <row r="9119" spans="1:5" x14ac:dyDescent="0.3">
      <c r="A9119" t="s">
        <v>608</v>
      </c>
      <c r="B9119" t="s">
        <v>3576</v>
      </c>
      <c r="D9119" t="s">
        <v>919</v>
      </c>
      <c r="E9119" s="40"/>
    </row>
    <row r="9120" spans="1:5" x14ac:dyDescent="0.3">
      <c r="A9120" t="s">
        <v>607</v>
      </c>
      <c r="B9120" t="s">
        <v>3577</v>
      </c>
      <c r="D9120" t="s">
        <v>919</v>
      </c>
      <c r="E9120" s="40"/>
    </row>
    <row r="9121" spans="1:5" x14ac:dyDescent="0.3">
      <c r="A9121" t="s">
        <v>608</v>
      </c>
      <c r="B9121" t="s">
        <v>3577</v>
      </c>
      <c r="D9121" t="s">
        <v>919</v>
      </c>
      <c r="E9121" s="40"/>
    </row>
    <row r="9122" spans="1:5" x14ac:dyDescent="0.3">
      <c r="A9122" t="s">
        <v>607</v>
      </c>
      <c r="B9122" t="s">
        <v>3578</v>
      </c>
      <c r="D9122" t="s">
        <v>919</v>
      </c>
      <c r="E9122" s="40"/>
    </row>
    <row r="9123" spans="1:5" x14ac:dyDescent="0.3">
      <c r="A9123" t="s">
        <v>608</v>
      </c>
      <c r="B9123" t="s">
        <v>3578</v>
      </c>
      <c r="D9123" t="s">
        <v>919</v>
      </c>
      <c r="E9123" s="40"/>
    </row>
    <row r="9124" spans="1:5" x14ac:dyDescent="0.3">
      <c r="A9124" t="s">
        <v>607</v>
      </c>
      <c r="B9124" t="s">
        <v>3579</v>
      </c>
      <c r="D9124" t="s">
        <v>919</v>
      </c>
      <c r="E9124" s="40"/>
    </row>
    <row r="9125" spans="1:5" x14ac:dyDescent="0.3">
      <c r="A9125" t="s">
        <v>608</v>
      </c>
      <c r="B9125" t="s">
        <v>3579</v>
      </c>
      <c r="D9125" t="s">
        <v>919</v>
      </c>
      <c r="E9125" s="40"/>
    </row>
    <row r="9126" spans="1:5" x14ac:dyDescent="0.3">
      <c r="A9126" t="s">
        <v>607</v>
      </c>
      <c r="B9126" t="s">
        <v>3793</v>
      </c>
      <c r="D9126" t="s">
        <v>919</v>
      </c>
      <c r="E9126" s="40"/>
    </row>
    <row r="9127" spans="1:5" x14ac:dyDescent="0.3">
      <c r="A9127" t="s">
        <v>608</v>
      </c>
      <c r="B9127" t="s">
        <v>3793</v>
      </c>
      <c r="D9127" t="s">
        <v>919</v>
      </c>
      <c r="E9127" s="40"/>
    </row>
    <row r="9128" spans="1:5" x14ac:dyDescent="0.3">
      <c r="A9128" t="s">
        <v>607</v>
      </c>
      <c r="B9128" t="s">
        <v>3580</v>
      </c>
      <c r="D9128" t="s">
        <v>919</v>
      </c>
      <c r="E9128" s="40"/>
    </row>
    <row r="9129" spans="1:5" x14ac:dyDescent="0.3">
      <c r="A9129" t="s">
        <v>608</v>
      </c>
      <c r="B9129" t="s">
        <v>3580</v>
      </c>
      <c r="D9129" t="s">
        <v>919</v>
      </c>
      <c r="E9129" s="40"/>
    </row>
    <row r="9130" spans="1:5" x14ac:dyDescent="0.3">
      <c r="A9130" t="s">
        <v>607</v>
      </c>
      <c r="B9130" t="s">
        <v>3582</v>
      </c>
      <c r="D9130" t="s">
        <v>919</v>
      </c>
      <c r="E9130" s="40"/>
    </row>
    <row r="9131" spans="1:5" x14ac:dyDescent="0.3">
      <c r="A9131" t="s">
        <v>608</v>
      </c>
      <c r="B9131" t="s">
        <v>3582</v>
      </c>
      <c r="D9131" t="s">
        <v>919</v>
      </c>
      <c r="E9131" s="40"/>
    </row>
    <row r="9132" spans="1:5" x14ac:dyDescent="0.3">
      <c r="A9132" t="s">
        <v>607</v>
      </c>
      <c r="B9132" t="s">
        <v>3583</v>
      </c>
      <c r="D9132" t="s">
        <v>919</v>
      </c>
      <c r="E9132" s="40"/>
    </row>
    <row r="9133" spans="1:5" x14ac:dyDescent="0.3">
      <c r="A9133" t="s">
        <v>608</v>
      </c>
      <c r="B9133" t="s">
        <v>3583</v>
      </c>
      <c r="D9133" t="s">
        <v>919</v>
      </c>
      <c r="E9133" s="40"/>
    </row>
    <row r="9134" spans="1:5" x14ac:dyDescent="0.3">
      <c r="A9134" t="s">
        <v>607</v>
      </c>
      <c r="B9134" t="s">
        <v>3584</v>
      </c>
      <c r="D9134" t="s">
        <v>919</v>
      </c>
      <c r="E9134" s="40"/>
    </row>
    <row r="9135" spans="1:5" x14ac:dyDescent="0.3">
      <c r="A9135" t="s">
        <v>608</v>
      </c>
      <c r="B9135" t="s">
        <v>3584</v>
      </c>
      <c r="D9135" t="s">
        <v>919</v>
      </c>
      <c r="E9135" s="40"/>
    </row>
    <row r="9136" spans="1:5" x14ac:dyDescent="0.3">
      <c r="A9136" t="s">
        <v>607</v>
      </c>
      <c r="B9136" t="s">
        <v>3794</v>
      </c>
      <c r="D9136" t="s">
        <v>919</v>
      </c>
      <c r="E9136" s="40"/>
    </row>
    <row r="9137" spans="1:5" x14ac:dyDescent="0.3">
      <c r="A9137" t="s">
        <v>608</v>
      </c>
      <c r="B9137" t="s">
        <v>3794</v>
      </c>
      <c r="D9137" t="s">
        <v>919</v>
      </c>
      <c r="E9137" s="40"/>
    </row>
    <row r="9138" spans="1:5" x14ac:dyDescent="0.3">
      <c r="A9138" t="s">
        <v>607</v>
      </c>
      <c r="B9138" t="s">
        <v>3585</v>
      </c>
      <c r="D9138" t="s">
        <v>919</v>
      </c>
      <c r="E9138" s="40"/>
    </row>
    <row r="9139" spans="1:5" x14ac:dyDescent="0.3">
      <c r="A9139" t="s">
        <v>608</v>
      </c>
      <c r="B9139" t="s">
        <v>3585</v>
      </c>
      <c r="D9139" t="s">
        <v>919</v>
      </c>
      <c r="E9139" s="40"/>
    </row>
    <row r="9140" spans="1:5" x14ac:dyDescent="0.3">
      <c r="A9140" t="s">
        <v>607</v>
      </c>
      <c r="B9140" t="s">
        <v>3586</v>
      </c>
      <c r="D9140" t="s">
        <v>919</v>
      </c>
      <c r="E9140" s="40"/>
    </row>
    <row r="9141" spans="1:5" x14ac:dyDescent="0.3">
      <c r="A9141" t="s">
        <v>608</v>
      </c>
      <c r="B9141" t="s">
        <v>3586</v>
      </c>
      <c r="D9141" t="s">
        <v>919</v>
      </c>
      <c r="E9141" s="40"/>
    </row>
    <row r="9142" spans="1:5" x14ac:dyDescent="0.3">
      <c r="A9142" t="s">
        <v>607</v>
      </c>
      <c r="B9142" t="s">
        <v>3587</v>
      </c>
      <c r="D9142" t="s">
        <v>919</v>
      </c>
      <c r="E9142" s="40"/>
    </row>
    <row r="9143" spans="1:5" x14ac:dyDescent="0.3">
      <c r="A9143" t="s">
        <v>608</v>
      </c>
      <c r="B9143" t="s">
        <v>3587</v>
      </c>
      <c r="D9143" t="s">
        <v>919</v>
      </c>
      <c r="E9143" s="40"/>
    </row>
    <row r="9144" spans="1:5" x14ac:dyDescent="0.3">
      <c r="A9144" t="s">
        <v>607</v>
      </c>
      <c r="B9144" t="s">
        <v>3588</v>
      </c>
      <c r="D9144" t="s">
        <v>919</v>
      </c>
      <c r="E9144" s="40"/>
    </row>
    <row r="9145" spans="1:5" x14ac:dyDescent="0.3">
      <c r="A9145" t="s">
        <v>608</v>
      </c>
      <c r="B9145" t="s">
        <v>3588</v>
      </c>
      <c r="D9145" t="s">
        <v>919</v>
      </c>
      <c r="E9145" s="40"/>
    </row>
    <row r="9146" spans="1:5" x14ac:dyDescent="0.3">
      <c r="A9146" t="s">
        <v>607</v>
      </c>
      <c r="B9146" t="s">
        <v>3589</v>
      </c>
      <c r="D9146" t="s">
        <v>919</v>
      </c>
      <c r="E9146" s="40"/>
    </row>
    <row r="9147" spans="1:5" x14ac:dyDescent="0.3">
      <c r="A9147" t="s">
        <v>608</v>
      </c>
      <c r="B9147" t="s">
        <v>3589</v>
      </c>
      <c r="D9147" t="s">
        <v>919</v>
      </c>
      <c r="E9147" s="40"/>
    </row>
    <row r="9148" spans="1:5" x14ac:dyDescent="0.3">
      <c r="A9148" t="s">
        <v>607</v>
      </c>
      <c r="B9148" t="s">
        <v>3590</v>
      </c>
      <c r="D9148" t="s">
        <v>919</v>
      </c>
      <c r="E9148" s="40"/>
    </row>
    <row r="9149" spans="1:5" x14ac:dyDescent="0.3">
      <c r="A9149" t="s">
        <v>608</v>
      </c>
      <c r="B9149" t="s">
        <v>3590</v>
      </c>
      <c r="D9149" t="s">
        <v>919</v>
      </c>
      <c r="E9149" s="40"/>
    </row>
    <row r="9150" spans="1:5" x14ac:dyDescent="0.3">
      <c r="A9150" t="s">
        <v>607</v>
      </c>
      <c r="B9150" t="s">
        <v>3591</v>
      </c>
      <c r="D9150" t="s">
        <v>919</v>
      </c>
      <c r="E9150" s="40"/>
    </row>
    <row r="9151" spans="1:5" x14ac:dyDescent="0.3">
      <c r="A9151" t="s">
        <v>608</v>
      </c>
      <c r="B9151" t="s">
        <v>3591</v>
      </c>
      <c r="D9151" t="s">
        <v>919</v>
      </c>
      <c r="E9151" s="40"/>
    </row>
    <row r="9152" spans="1:5" x14ac:dyDescent="0.3">
      <c r="A9152" t="s">
        <v>607</v>
      </c>
      <c r="B9152" t="s">
        <v>3592</v>
      </c>
      <c r="D9152" t="s">
        <v>919</v>
      </c>
      <c r="E9152" s="40"/>
    </row>
    <row r="9153" spans="1:5" x14ac:dyDescent="0.3">
      <c r="A9153" t="s">
        <v>608</v>
      </c>
      <c r="B9153" t="s">
        <v>3592</v>
      </c>
      <c r="D9153" t="s">
        <v>919</v>
      </c>
      <c r="E9153" s="40"/>
    </row>
    <row r="9154" spans="1:5" x14ac:dyDescent="0.3">
      <c r="A9154" t="s">
        <v>607</v>
      </c>
      <c r="B9154" t="s">
        <v>3815</v>
      </c>
      <c r="D9154" t="s">
        <v>919</v>
      </c>
      <c r="E9154" s="40"/>
    </row>
    <row r="9155" spans="1:5" x14ac:dyDescent="0.3">
      <c r="A9155" t="s">
        <v>608</v>
      </c>
      <c r="B9155" t="s">
        <v>3815</v>
      </c>
      <c r="D9155" t="s">
        <v>919</v>
      </c>
      <c r="E9155" s="40"/>
    </row>
    <row r="9156" spans="1:5" x14ac:dyDescent="0.3">
      <c r="A9156" t="s">
        <v>607</v>
      </c>
      <c r="B9156" t="s">
        <v>3816</v>
      </c>
      <c r="D9156" t="s">
        <v>919</v>
      </c>
      <c r="E9156" s="40"/>
    </row>
    <row r="9157" spans="1:5" x14ac:dyDescent="0.3">
      <c r="A9157" t="s">
        <v>608</v>
      </c>
      <c r="B9157" t="s">
        <v>3816</v>
      </c>
      <c r="D9157" t="s">
        <v>919</v>
      </c>
      <c r="E9157" s="40"/>
    </row>
    <row r="9158" spans="1:5" x14ac:dyDescent="0.3">
      <c r="A9158" t="s">
        <v>607</v>
      </c>
      <c r="B9158" t="s">
        <v>3817</v>
      </c>
      <c r="D9158" t="s">
        <v>919</v>
      </c>
      <c r="E9158" s="40"/>
    </row>
    <row r="9159" spans="1:5" x14ac:dyDescent="0.3">
      <c r="A9159" t="s">
        <v>608</v>
      </c>
      <c r="B9159" t="s">
        <v>3817</v>
      </c>
      <c r="D9159" t="s">
        <v>919</v>
      </c>
      <c r="E9159" s="40"/>
    </row>
    <row r="9160" spans="1:5" x14ac:dyDescent="0.3">
      <c r="A9160" t="s">
        <v>607</v>
      </c>
      <c r="B9160" t="s">
        <v>3928</v>
      </c>
      <c r="D9160" t="s">
        <v>919</v>
      </c>
      <c r="E9160" s="40"/>
    </row>
    <row r="9161" spans="1:5" x14ac:dyDescent="0.3">
      <c r="A9161" t="s">
        <v>608</v>
      </c>
      <c r="B9161" t="s">
        <v>3928</v>
      </c>
      <c r="D9161" t="s">
        <v>919</v>
      </c>
      <c r="E9161" s="40"/>
    </row>
    <row r="9162" spans="1:5" x14ac:dyDescent="0.3">
      <c r="A9162" t="s">
        <v>607</v>
      </c>
      <c r="B9162" t="s">
        <v>3627</v>
      </c>
      <c r="D9162" t="s">
        <v>919</v>
      </c>
      <c r="E9162" s="40"/>
    </row>
    <row r="9163" spans="1:5" x14ac:dyDescent="0.3">
      <c r="A9163" t="s">
        <v>608</v>
      </c>
      <c r="B9163" t="s">
        <v>3627</v>
      </c>
      <c r="D9163" t="s">
        <v>919</v>
      </c>
      <c r="E9163" s="40"/>
    </row>
    <row r="9164" spans="1:5" x14ac:dyDescent="0.3">
      <c r="A9164" t="s">
        <v>607</v>
      </c>
      <c r="B9164" t="s">
        <v>3628</v>
      </c>
      <c r="D9164" t="s">
        <v>919</v>
      </c>
      <c r="E9164" s="40"/>
    </row>
    <row r="9165" spans="1:5" x14ac:dyDescent="0.3">
      <c r="A9165" t="s">
        <v>608</v>
      </c>
      <c r="B9165" t="s">
        <v>3628</v>
      </c>
      <c r="D9165" t="s">
        <v>919</v>
      </c>
      <c r="E9165" s="40"/>
    </row>
    <row r="9166" spans="1:5" x14ac:dyDescent="0.3">
      <c r="A9166" t="s">
        <v>607</v>
      </c>
      <c r="B9166" t="s">
        <v>3629</v>
      </c>
      <c r="D9166" t="s">
        <v>919</v>
      </c>
      <c r="E9166" s="40"/>
    </row>
    <row r="9167" spans="1:5" x14ac:dyDescent="0.3">
      <c r="A9167" t="s">
        <v>608</v>
      </c>
      <c r="B9167" t="s">
        <v>3629</v>
      </c>
      <c r="D9167" t="s">
        <v>919</v>
      </c>
      <c r="E9167" s="40"/>
    </row>
    <row r="9168" spans="1:5" x14ac:dyDescent="0.3">
      <c r="A9168" t="s">
        <v>607</v>
      </c>
      <c r="B9168" t="s">
        <v>3630</v>
      </c>
      <c r="D9168" t="s">
        <v>919</v>
      </c>
      <c r="E9168" s="40"/>
    </row>
    <row r="9169" spans="1:5" x14ac:dyDescent="0.3">
      <c r="A9169" t="s">
        <v>608</v>
      </c>
      <c r="B9169" t="s">
        <v>3630</v>
      </c>
      <c r="D9169" t="s">
        <v>919</v>
      </c>
      <c r="E9169" s="40"/>
    </row>
    <row r="9170" spans="1:5" x14ac:dyDescent="0.3">
      <c r="A9170" t="s">
        <v>607</v>
      </c>
      <c r="B9170" t="s">
        <v>3631</v>
      </c>
      <c r="D9170" t="s">
        <v>919</v>
      </c>
      <c r="E9170" s="40"/>
    </row>
    <row r="9171" spans="1:5" x14ac:dyDescent="0.3">
      <c r="A9171" t="s">
        <v>608</v>
      </c>
      <c r="B9171" t="s">
        <v>3631</v>
      </c>
      <c r="D9171" t="s">
        <v>919</v>
      </c>
      <c r="E9171" s="40"/>
    </row>
    <row r="9172" spans="1:5" x14ac:dyDescent="0.3">
      <c r="A9172" t="s">
        <v>607</v>
      </c>
      <c r="B9172" t="s">
        <v>3632</v>
      </c>
      <c r="D9172" t="s">
        <v>919</v>
      </c>
      <c r="E9172" s="40"/>
    </row>
    <row r="9173" spans="1:5" x14ac:dyDescent="0.3">
      <c r="A9173" t="s">
        <v>608</v>
      </c>
      <c r="B9173" t="s">
        <v>3632</v>
      </c>
      <c r="D9173" t="s">
        <v>919</v>
      </c>
      <c r="E9173" s="40"/>
    </row>
    <row r="9174" spans="1:5" x14ac:dyDescent="0.3">
      <c r="A9174" t="s">
        <v>607</v>
      </c>
      <c r="B9174" t="s">
        <v>3633</v>
      </c>
      <c r="D9174" t="s">
        <v>919</v>
      </c>
      <c r="E9174" s="40"/>
    </row>
    <row r="9175" spans="1:5" x14ac:dyDescent="0.3">
      <c r="A9175" t="s">
        <v>608</v>
      </c>
      <c r="B9175" t="s">
        <v>3633</v>
      </c>
      <c r="D9175" t="s">
        <v>919</v>
      </c>
      <c r="E9175" s="40"/>
    </row>
    <row r="9176" spans="1:5" x14ac:dyDescent="0.3">
      <c r="A9176" t="s">
        <v>607</v>
      </c>
      <c r="B9176" t="s">
        <v>3634</v>
      </c>
      <c r="D9176" t="s">
        <v>919</v>
      </c>
      <c r="E9176" s="40"/>
    </row>
    <row r="9177" spans="1:5" x14ac:dyDescent="0.3">
      <c r="A9177" t="s">
        <v>608</v>
      </c>
      <c r="B9177" t="s">
        <v>3634</v>
      </c>
      <c r="D9177" t="s">
        <v>919</v>
      </c>
      <c r="E9177" s="40"/>
    </row>
    <row r="9178" spans="1:5" x14ac:dyDescent="0.3">
      <c r="A9178" t="s">
        <v>607</v>
      </c>
      <c r="B9178" t="s">
        <v>3635</v>
      </c>
      <c r="D9178" t="s">
        <v>919</v>
      </c>
      <c r="E9178" s="40"/>
    </row>
    <row r="9179" spans="1:5" x14ac:dyDescent="0.3">
      <c r="A9179" t="s">
        <v>608</v>
      </c>
      <c r="B9179" t="s">
        <v>3635</v>
      </c>
      <c r="D9179" t="s">
        <v>919</v>
      </c>
      <c r="E9179" s="40"/>
    </row>
    <row r="9180" spans="1:5" x14ac:dyDescent="0.3">
      <c r="A9180" t="s">
        <v>607</v>
      </c>
      <c r="B9180" t="s">
        <v>3636</v>
      </c>
      <c r="D9180" t="s">
        <v>919</v>
      </c>
      <c r="E9180" s="40"/>
    </row>
    <row r="9181" spans="1:5" x14ac:dyDescent="0.3">
      <c r="A9181" t="s">
        <v>608</v>
      </c>
      <c r="B9181" t="s">
        <v>3636</v>
      </c>
      <c r="D9181" t="s">
        <v>919</v>
      </c>
      <c r="E9181" s="40"/>
    </row>
    <row r="9182" spans="1:5" x14ac:dyDescent="0.3">
      <c r="A9182" t="s">
        <v>607</v>
      </c>
      <c r="B9182" t="s">
        <v>3637</v>
      </c>
      <c r="D9182" t="s">
        <v>919</v>
      </c>
      <c r="E9182" s="40"/>
    </row>
    <row r="9183" spans="1:5" x14ac:dyDescent="0.3">
      <c r="A9183" t="s">
        <v>608</v>
      </c>
      <c r="B9183" t="s">
        <v>3637</v>
      </c>
      <c r="D9183" t="s">
        <v>919</v>
      </c>
      <c r="E9183" s="40"/>
    </row>
    <row r="9184" spans="1:5" x14ac:dyDescent="0.3">
      <c r="A9184" t="s">
        <v>607</v>
      </c>
      <c r="B9184" t="s">
        <v>3638</v>
      </c>
      <c r="D9184" t="s">
        <v>919</v>
      </c>
      <c r="E9184" s="40"/>
    </row>
    <row r="9185" spans="1:5" x14ac:dyDescent="0.3">
      <c r="A9185" t="s">
        <v>608</v>
      </c>
      <c r="B9185" t="s">
        <v>3638</v>
      </c>
      <c r="D9185" t="s">
        <v>919</v>
      </c>
      <c r="E9185" s="40"/>
    </row>
    <row r="9186" spans="1:5" x14ac:dyDescent="0.3">
      <c r="A9186" t="s">
        <v>607</v>
      </c>
      <c r="B9186" t="s">
        <v>3818</v>
      </c>
      <c r="D9186" t="s">
        <v>919</v>
      </c>
      <c r="E9186" s="40"/>
    </row>
    <row r="9187" spans="1:5" x14ac:dyDescent="0.3">
      <c r="A9187" t="s">
        <v>608</v>
      </c>
      <c r="B9187" t="s">
        <v>3818</v>
      </c>
      <c r="D9187" t="s">
        <v>919</v>
      </c>
      <c r="E9187" s="40"/>
    </row>
    <row r="9188" spans="1:5" x14ac:dyDescent="0.3">
      <c r="A9188" t="s">
        <v>607</v>
      </c>
      <c r="B9188" t="s">
        <v>3639</v>
      </c>
      <c r="D9188" t="s">
        <v>919</v>
      </c>
      <c r="E9188" s="40"/>
    </row>
    <row r="9189" spans="1:5" x14ac:dyDescent="0.3">
      <c r="A9189" t="s">
        <v>608</v>
      </c>
      <c r="B9189" t="s">
        <v>3639</v>
      </c>
      <c r="D9189" t="s">
        <v>919</v>
      </c>
      <c r="E9189" s="40"/>
    </row>
    <row r="9190" spans="1:5" x14ac:dyDescent="0.3">
      <c r="A9190" t="s">
        <v>607</v>
      </c>
      <c r="B9190" t="s">
        <v>3640</v>
      </c>
      <c r="D9190" t="s">
        <v>919</v>
      </c>
      <c r="E9190" s="40"/>
    </row>
    <row r="9191" spans="1:5" x14ac:dyDescent="0.3">
      <c r="A9191" t="s">
        <v>608</v>
      </c>
      <c r="B9191" t="s">
        <v>3640</v>
      </c>
      <c r="D9191" t="s">
        <v>919</v>
      </c>
      <c r="E9191" s="40"/>
    </row>
    <row r="9192" spans="1:5" x14ac:dyDescent="0.3">
      <c r="A9192" t="s">
        <v>607</v>
      </c>
      <c r="B9192" t="s">
        <v>3641</v>
      </c>
      <c r="D9192" t="s">
        <v>919</v>
      </c>
      <c r="E9192" s="40"/>
    </row>
    <row r="9193" spans="1:5" x14ac:dyDescent="0.3">
      <c r="A9193" t="s">
        <v>608</v>
      </c>
      <c r="B9193" t="s">
        <v>3641</v>
      </c>
      <c r="D9193" t="s">
        <v>919</v>
      </c>
      <c r="E9193" s="40"/>
    </row>
    <row r="9194" spans="1:5" x14ac:dyDescent="0.3">
      <c r="A9194" t="s">
        <v>607</v>
      </c>
      <c r="B9194" t="s">
        <v>3819</v>
      </c>
      <c r="D9194" t="s">
        <v>919</v>
      </c>
      <c r="E9194" s="40"/>
    </row>
    <row r="9195" spans="1:5" x14ac:dyDescent="0.3">
      <c r="A9195" t="s">
        <v>608</v>
      </c>
      <c r="B9195" t="s">
        <v>3819</v>
      </c>
      <c r="D9195" t="s">
        <v>919</v>
      </c>
      <c r="E9195" s="40"/>
    </row>
    <row r="9196" spans="1:5" x14ac:dyDescent="0.3">
      <c r="A9196" t="s">
        <v>607</v>
      </c>
      <c r="B9196" t="s">
        <v>3642</v>
      </c>
      <c r="D9196" t="s">
        <v>919</v>
      </c>
      <c r="E9196" s="40"/>
    </row>
    <row r="9197" spans="1:5" x14ac:dyDescent="0.3">
      <c r="A9197" t="s">
        <v>608</v>
      </c>
      <c r="B9197" t="s">
        <v>3642</v>
      </c>
      <c r="D9197" t="s">
        <v>919</v>
      </c>
      <c r="E9197" s="40"/>
    </row>
    <row r="9198" spans="1:5" x14ac:dyDescent="0.3">
      <c r="A9198" t="s">
        <v>607</v>
      </c>
      <c r="B9198" t="s">
        <v>3643</v>
      </c>
      <c r="D9198" t="s">
        <v>919</v>
      </c>
      <c r="E9198" s="40"/>
    </row>
    <row r="9199" spans="1:5" x14ac:dyDescent="0.3">
      <c r="A9199" t="s">
        <v>608</v>
      </c>
      <c r="B9199" t="s">
        <v>3643</v>
      </c>
      <c r="D9199" t="s">
        <v>919</v>
      </c>
      <c r="E9199" s="40"/>
    </row>
    <row r="9200" spans="1:5" x14ac:dyDescent="0.3">
      <c r="A9200" t="s">
        <v>607</v>
      </c>
      <c r="B9200" t="s">
        <v>3644</v>
      </c>
      <c r="D9200" t="s">
        <v>919</v>
      </c>
      <c r="E9200" s="40"/>
    </row>
    <row r="9201" spans="1:5" x14ac:dyDescent="0.3">
      <c r="A9201" t="s">
        <v>608</v>
      </c>
      <c r="B9201" t="s">
        <v>3644</v>
      </c>
      <c r="D9201" t="s">
        <v>919</v>
      </c>
      <c r="E9201" s="40"/>
    </row>
    <row r="9202" spans="1:5" x14ac:dyDescent="0.3">
      <c r="A9202" t="s">
        <v>607</v>
      </c>
      <c r="B9202" t="s">
        <v>3645</v>
      </c>
      <c r="D9202" t="s">
        <v>919</v>
      </c>
      <c r="E9202" s="40"/>
    </row>
    <row r="9203" spans="1:5" x14ac:dyDescent="0.3">
      <c r="A9203" t="s">
        <v>608</v>
      </c>
      <c r="B9203" t="s">
        <v>3645</v>
      </c>
      <c r="D9203" t="s">
        <v>919</v>
      </c>
      <c r="E9203" s="40"/>
    </row>
    <row r="9204" spans="1:5" x14ac:dyDescent="0.3">
      <c r="A9204" t="s">
        <v>607</v>
      </c>
      <c r="B9204" t="s">
        <v>3581</v>
      </c>
      <c r="D9204" t="s">
        <v>919</v>
      </c>
      <c r="E9204" s="40"/>
    </row>
    <row r="9205" spans="1:5" x14ac:dyDescent="0.3">
      <c r="A9205" t="s">
        <v>608</v>
      </c>
      <c r="B9205" t="s">
        <v>3581</v>
      </c>
      <c r="D9205" t="s">
        <v>919</v>
      </c>
      <c r="E9205" s="40"/>
    </row>
    <row r="9206" spans="1:5" x14ac:dyDescent="0.3">
      <c r="A9206" t="s">
        <v>607</v>
      </c>
      <c r="B9206" t="s">
        <v>3902</v>
      </c>
      <c r="D9206" t="s">
        <v>919</v>
      </c>
      <c r="E9206" s="40"/>
    </row>
    <row r="9207" spans="1:5" x14ac:dyDescent="0.3">
      <c r="A9207" t="s">
        <v>608</v>
      </c>
      <c r="B9207" t="s">
        <v>3902</v>
      </c>
      <c r="D9207" t="s">
        <v>919</v>
      </c>
      <c r="E9207" s="40"/>
    </row>
    <row r="9208" spans="1:5" x14ac:dyDescent="0.3">
      <c r="A9208" t="s">
        <v>609</v>
      </c>
      <c r="B9208" t="s">
        <v>3225</v>
      </c>
      <c r="D9208" t="s">
        <v>1046</v>
      </c>
      <c r="E9208" s="40"/>
    </row>
    <row r="9209" spans="1:5" x14ac:dyDescent="0.3">
      <c r="A9209" t="s">
        <v>610</v>
      </c>
      <c r="B9209" t="s">
        <v>3225</v>
      </c>
      <c r="D9209" t="s">
        <v>1046</v>
      </c>
      <c r="E9209" s="40"/>
    </row>
    <row r="9210" spans="1:5" x14ac:dyDescent="0.3">
      <c r="A9210" t="s">
        <v>609</v>
      </c>
      <c r="B9210" t="s">
        <v>3233</v>
      </c>
      <c r="D9210" t="s">
        <v>1046</v>
      </c>
      <c r="E9210" s="40"/>
    </row>
    <row r="9211" spans="1:5" x14ac:dyDescent="0.3">
      <c r="A9211" t="s">
        <v>610</v>
      </c>
      <c r="B9211" t="s">
        <v>3233</v>
      </c>
      <c r="D9211" t="s">
        <v>1046</v>
      </c>
      <c r="E9211" s="40"/>
    </row>
    <row r="9212" spans="1:5" x14ac:dyDescent="0.3">
      <c r="A9212" t="s">
        <v>609</v>
      </c>
      <c r="B9212" t="s">
        <v>3235</v>
      </c>
      <c r="D9212" t="s">
        <v>1046</v>
      </c>
      <c r="E9212" s="40"/>
    </row>
    <row r="9213" spans="1:5" x14ac:dyDescent="0.3">
      <c r="A9213" t="s">
        <v>610</v>
      </c>
      <c r="B9213" t="s">
        <v>3235</v>
      </c>
      <c r="D9213" t="s">
        <v>1046</v>
      </c>
      <c r="E9213" s="40"/>
    </row>
    <row r="9214" spans="1:5" x14ac:dyDescent="0.3">
      <c r="A9214" t="s">
        <v>609</v>
      </c>
      <c r="B9214" t="s">
        <v>3237</v>
      </c>
      <c r="D9214" t="s">
        <v>1046</v>
      </c>
      <c r="E9214" s="40"/>
    </row>
    <row r="9215" spans="1:5" x14ac:dyDescent="0.3">
      <c r="A9215" t="s">
        <v>610</v>
      </c>
      <c r="B9215" t="s">
        <v>3237</v>
      </c>
      <c r="D9215" t="s">
        <v>1046</v>
      </c>
      <c r="E9215" s="40"/>
    </row>
    <row r="9216" spans="1:5" x14ac:dyDescent="0.3">
      <c r="A9216" t="s">
        <v>609</v>
      </c>
      <c r="B9216" t="s">
        <v>3240</v>
      </c>
      <c r="D9216" t="s">
        <v>1046</v>
      </c>
      <c r="E9216" s="40"/>
    </row>
    <row r="9217" spans="1:5" x14ac:dyDescent="0.3">
      <c r="A9217" t="s">
        <v>610</v>
      </c>
      <c r="B9217" t="s">
        <v>3240</v>
      </c>
      <c r="D9217" t="s">
        <v>1046</v>
      </c>
      <c r="E9217" s="40"/>
    </row>
    <row r="9218" spans="1:5" x14ac:dyDescent="0.3">
      <c r="A9218" t="s">
        <v>609</v>
      </c>
      <c r="B9218" t="s">
        <v>3243</v>
      </c>
      <c r="D9218" t="s">
        <v>1046</v>
      </c>
      <c r="E9218" s="40"/>
    </row>
    <row r="9219" spans="1:5" x14ac:dyDescent="0.3">
      <c r="A9219" t="s">
        <v>610</v>
      </c>
      <c r="B9219" t="s">
        <v>3243</v>
      </c>
      <c r="D9219" t="s">
        <v>1046</v>
      </c>
      <c r="E9219" s="40"/>
    </row>
    <row r="9220" spans="1:5" x14ac:dyDescent="0.3">
      <c r="A9220" t="s">
        <v>609</v>
      </c>
      <c r="B9220" t="s">
        <v>3245</v>
      </c>
      <c r="D9220" t="s">
        <v>1046</v>
      </c>
      <c r="E9220" s="40"/>
    </row>
    <row r="9221" spans="1:5" x14ac:dyDescent="0.3">
      <c r="A9221" t="s">
        <v>610</v>
      </c>
      <c r="B9221" t="s">
        <v>3245</v>
      </c>
      <c r="D9221" t="s">
        <v>1046</v>
      </c>
      <c r="E9221" s="40"/>
    </row>
    <row r="9222" spans="1:5" x14ac:dyDescent="0.3">
      <c r="A9222" t="s">
        <v>609</v>
      </c>
      <c r="B9222" t="s">
        <v>3247</v>
      </c>
      <c r="D9222" t="s">
        <v>1046</v>
      </c>
      <c r="E9222" s="40"/>
    </row>
    <row r="9223" spans="1:5" x14ac:dyDescent="0.3">
      <c r="A9223" t="s">
        <v>610</v>
      </c>
      <c r="B9223" t="s">
        <v>3247</v>
      </c>
      <c r="D9223" t="s">
        <v>1046</v>
      </c>
      <c r="E9223" s="40"/>
    </row>
    <row r="9224" spans="1:5" x14ac:dyDescent="0.3">
      <c r="A9224" t="s">
        <v>609</v>
      </c>
      <c r="B9224" t="s">
        <v>3250</v>
      </c>
      <c r="D9224" t="s">
        <v>1046</v>
      </c>
      <c r="E9224" s="40"/>
    </row>
    <row r="9225" spans="1:5" x14ac:dyDescent="0.3">
      <c r="A9225" t="s">
        <v>610</v>
      </c>
      <c r="B9225" t="s">
        <v>3250</v>
      </c>
      <c r="D9225" t="s">
        <v>1046</v>
      </c>
      <c r="E9225" s="40"/>
    </row>
    <row r="9226" spans="1:5" x14ac:dyDescent="0.3">
      <c r="A9226" t="s">
        <v>609</v>
      </c>
      <c r="B9226" t="s">
        <v>3252</v>
      </c>
      <c r="D9226" t="s">
        <v>1046</v>
      </c>
      <c r="E9226" s="40"/>
    </row>
    <row r="9227" spans="1:5" x14ac:dyDescent="0.3">
      <c r="A9227" t="s">
        <v>610</v>
      </c>
      <c r="B9227" t="s">
        <v>3252</v>
      </c>
      <c r="D9227" t="s">
        <v>1046</v>
      </c>
      <c r="E9227" s="40"/>
    </row>
    <row r="9228" spans="1:5" x14ac:dyDescent="0.3">
      <c r="A9228" t="s">
        <v>609</v>
      </c>
      <c r="B9228" t="s">
        <v>3255</v>
      </c>
      <c r="D9228" t="s">
        <v>1046</v>
      </c>
      <c r="E9228" s="40"/>
    </row>
    <row r="9229" spans="1:5" x14ac:dyDescent="0.3">
      <c r="A9229" t="s">
        <v>610</v>
      </c>
      <c r="B9229" t="s">
        <v>3255</v>
      </c>
      <c r="D9229" t="s">
        <v>1046</v>
      </c>
      <c r="E9229" s="40"/>
    </row>
    <row r="9230" spans="1:5" x14ac:dyDescent="0.3">
      <c r="A9230" t="s">
        <v>609</v>
      </c>
      <c r="B9230" t="s">
        <v>3257</v>
      </c>
      <c r="D9230" t="s">
        <v>1046</v>
      </c>
      <c r="E9230" s="40"/>
    </row>
    <row r="9231" spans="1:5" x14ac:dyDescent="0.3">
      <c r="A9231" t="s">
        <v>610</v>
      </c>
      <c r="B9231" t="s">
        <v>3257</v>
      </c>
      <c r="D9231" t="s">
        <v>1046</v>
      </c>
      <c r="E9231" s="40"/>
    </row>
    <row r="9232" spans="1:5" x14ac:dyDescent="0.3">
      <c r="A9232" t="s">
        <v>609</v>
      </c>
      <c r="B9232" t="s">
        <v>3259</v>
      </c>
      <c r="D9232" t="s">
        <v>1046</v>
      </c>
      <c r="E9232" s="40"/>
    </row>
    <row r="9233" spans="1:5" x14ac:dyDescent="0.3">
      <c r="A9233" t="s">
        <v>610</v>
      </c>
      <c r="B9233" t="s">
        <v>3259</v>
      </c>
      <c r="D9233" t="s">
        <v>1046</v>
      </c>
      <c r="E9233" s="40"/>
    </row>
    <row r="9234" spans="1:5" x14ac:dyDescent="0.3">
      <c r="A9234" t="s">
        <v>609</v>
      </c>
      <c r="B9234" t="s">
        <v>3261</v>
      </c>
      <c r="D9234" t="s">
        <v>1046</v>
      </c>
      <c r="E9234" s="40"/>
    </row>
    <row r="9235" spans="1:5" x14ac:dyDescent="0.3">
      <c r="A9235" t="s">
        <v>610</v>
      </c>
      <c r="B9235" t="s">
        <v>3261</v>
      </c>
      <c r="D9235" t="s">
        <v>1046</v>
      </c>
      <c r="E9235" s="40"/>
    </row>
    <row r="9236" spans="1:5" x14ac:dyDescent="0.3">
      <c r="A9236" t="s">
        <v>609</v>
      </c>
      <c r="B9236" t="s">
        <v>3263</v>
      </c>
      <c r="D9236" t="s">
        <v>1046</v>
      </c>
      <c r="E9236" s="40"/>
    </row>
    <row r="9237" spans="1:5" x14ac:dyDescent="0.3">
      <c r="A9237" t="s">
        <v>610</v>
      </c>
      <c r="B9237" t="s">
        <v>3263</v>
      </c>
      <c r="D9237" t="s">
        <v>1046</v>
      </c>
      <c r="E9237" s="40"/>
    </row>
    <row r="9238" spans="1:5" x14ac:dyDescent="0.3">
      <c r="A9238" t="s">
        <v>609</v>
      </c>
      <c r="B9238" t="s">
        <v>3266</v>
      </c>
      <c r="D9238" t="s">
        <v>1046</v>
      </c>
      <c r="E9238" s="40"/>
    </row>
    <row r="9239" spans="1:5" x14ac:dyDescent="0.3">
      <c r="A9239" t="s">
        <v>610</v>
      </c>
      <c r="B9239" t="s">
        <v>3266</v>
      </c>
      <c r="D9239" t="s">
        <v>1046</v>
      </c>
      <c r="E9239" s="40"/>
    </row>
    <row r="9240" spans="1:5" x14ac:dyDescent="0.3">
      <c r="A9240" t="s">
        <v>609</v>
      </c>
      <c r="B9240" t="s">
        <v>3268</v>
      </c>
      <c r="D9240" t="s">
        <v>1046</v>
      </c>
      <c r="E9240" s="40"/>
    </row>
    <row r="9241" spans="1:5" x14ac:dyDescent="0.3">
      <c r="A9241" t="s">
        <v>610</v>
      </c>
      <c r="B9241" t="s">
        <v>3268</v>
      </c>
      <c r="D9241" t="s">
        <v>1046</v>
      </c>
      <c r="E9241" s="40"/>
    </row>
    <row r="9242" spans="1:5" x14ac:dyDescent="0.3">
      <c r="A9242" t="s">
        <v>609</v>
      </c>
      <c r="B9242" t="s">
        <v>3270</v>
      </c>
      <c r="D9242" t="s">
        <v>1046</v>
      </c>
      <c r="E9242" s="40"/>
    </row>
    <row r="9243" spans="1:5" x14ac:dyDescent="0.3">
      <c r="A9243" t="s">
        <v>610</v>
      </c>
      <c r="B9243" t="s">
        <v>3270</v>
      </c>
      <c r="D9243" t="s">
        <v>1046</v>
      </c>
      <c r="E9243" s="40"/>
    </row>
    <row r="9244" spans="1:5" x14ac:dyDescent="0.3">
      <c r="A9244" t="s">
        <v>609</v>
      </c>
      <c r="B9244" t="s">
        <v>3272</v>
      </c>
      <c r="D9244" t="s">
        <v>1046</v>
      </c>
      <c r="E9244" s="40"/>
    </row>
    <row r="9245" spans="1:5" x14ac:dyDescent="0.3">
      <c r="A9245" t="s">
        <v>610</v>
      </c>
      <c r="B9245" t="s">
        <v>3272</v>
      </c>
      <c r="D9245" t="s">
        <v>1046</v>
      </c>
      <c r="E9245" s="40"/>
    </row>
    <row r="9246" spans="1:5" x14ac:dyDescent="0.3">
      <c r="A9246" t="s">
        <v>609</v>
      </c>
      <c r="B9246" t="s">
        <v>3274</v>
      </c>
      <c r="D9246" t="s">
        <v>1046</v>
      </c>
      <c r="E9246" s="40"/>
    </row>
    <row r="9247" spans="1:5" x14ac:dyDescent="0.3">
      <c r="A9247" t="s">
        <v>610</v>
      </c>
      <c r="B9247" t="s">
        <v>3274</v>
      </c>
      <c r="D9247" t="s">
        <v>1046</v>
      </c>
      <c r="E9247" s="40"/>
    </row>
    <row r="9248" spans="1:5" x14ac:dyDescent="0.3">
      <c r="A9248" t="s">
        <v>609</v>
      </c>
      <c r="B9248" t="s">
        <v>3277</v>
      </c>
      <c r="D9248" t="s">
        <v>1046</v>
      </c>
      <c r="E9248" s="40"/>
    </row>
    <row r="9249" spans="1:5" x14ac:dyDescent="0.3">
      <c r="A9249" t="s">
        <v>610</v>
      </c>
      <c r="B9249" t="s">
        <v>3277</v>
      </c>
      <c r="D9249" t="s">
        <v>1046</v>
      </c>
      <c r="E9249" s="40"/>
    </row>
    <row r="9250" spans="1:5" x14ac:dyDescent="0.3">
      <c r="A9250" t="s">
        <v>609</v>
      </c>
      <c r="B9250" t="s">
        <v>3279</v>
      </c>
      <c r="D9250" t="s">
        <v>1046</v>
      </c>
      <c r="E9250" s="40"/>
    </row>
    <row r="9251" spans="1:5" x14ac:dyDescent="0.3">
      <c r="A9251" t="s">
        <v>610</v>
      </c>
      <c r="B9251" t="s">
        <v>3279</v>
      </c>
      <c r="D9251" t="s">
        <v>1046</v>
      </c>
      <c r="E9251" s="40"/>
    </row>
    <row r="9252" spans="1:5" x14ac:dyDescent="0.3">
      <c r="A9252" t="s">
        <v>609</v>
      </c>
      <c r="B9252" t="s">
        <v>3281</v>
      </c>
      <c r="D9252" t="s">
        <v>1046</v>
      </c>
      <c r="E9252" s="40"/>
    </row>
    <row r="9253" spans="1:5" x14ac:dyDescent="0.3">
      <c r="A9253" t="s">
        <v>610</v>
      </c>
      <c r="B9253" t="s">
        <v>3281</v>
      </c>
      <c r="D9253" t="s">
        <v>1046</v>
      </c>
      <c r="E9253" s="40"/>
    </row>
    <row r="9254" spans="1:5" x14ac:dyDescent="0.3">
      <c r="A9254" t="s">
        <v>609</v>
      </c>
      <c r="B9254" t="s">
        <v>3283</v>
      </c>
      <c r="D9254" t="s">
        <v>1046</v>
      </c>
      <c r="E9254" s="40"/>
    </row>
    <row r="9255" spans="1:5" x14ac:dyDescent="0.3">
      <c r="A9255" t="s">
        <v>610</v>
      </c>
      <c r="B9255" t="s">
        <v>3283</v>
      </c>
      <c r="D9255" t="s">
        <v>1046</v>
      </c>
      <c r="E9255" s="40"/>
    </row>
    <row r="9256" spans="1:5" x14ac:dyDescent="0.3">
      <c r="A9256" t="s">
        <v>609</v>
      </c>
      <c r="B9256" t="s">
        <v>3285</v>
      </c>
      <c r="D9256" t="s">
        <v>1046</v>
      </c>
      <c r="E9256" s="40"/>
    </row>
    <row r="9257" spans="1:5" x14ac:dyDescent="0.3">
      <c r="A9257" t="s">
        <v>610</v>
      </c>
      <c r="B9257" t="s">
        <v>3285</v>
      </c>
      <c r="D9257" t="s">
        <v>1046</v>
      </c>
      <c r="E9257" s="40"/>
    </row>
    <row r="9258" spans="1:5" x14ac:dyDescent="0.3">
      <c r="A9258" t="s">
        <v>609</v>
      </c>
      <c r="B9258" t="s">
        <v>3288</v>
      </c>
      <c r="D9258" t="s">
        <v>1046</v>
      </c>
      <c r="E9258" s="40"/>
    </row>
    <row r="9259" spans="1:5" x14ac:dyDescent="0.3">
      <c r="A9259" t="s">
        <v>610</v>
      </c>
      <c r="B9259" t="s">
        <v>3288</v>
      </c>
      <c r="D9259" t="s">
        <v>1046</v>
      </c>
      <c r="E9259" s="40"/>
    </row>
    <row r="9260" spans="1:5" x14ac:dyDescent="0.3">
      <c r="A9260" t="s">
        <v>609</v>
      </c>
      <c r="B9260" t="s">
        <v>3290</v>
      </c>
      <c r="D9260" t="s">
        <v>1046</v>
      </c>
      <c r="E9260" s="40"/>
    </row>
    <row r="9261" spans="1:5" x14ac:dyDescent="0.3">
      <c r="A9261" t="s">
        <v>610</v>
      </c>
      <c r="B9261" t="s">
        <v>3290</v>
      </c>
      <c r="D9261" t="s">
        <v>1046</v>
      </c>
      <c r="E9261" s="40"/>
    </row>
    <row r="9262" spans="1:5" x14ac:dyDescent="0.3">
      <c r="A9262" t="s">
        <v>609</v>
      </c>
      <c r="B9262" t="s">
        <v>3293</v>
      </c>
      <c r="D9262" t="s">
        <v>1046</v>
      </c>
      <c r="E9262" s="40"/>
    </row>
    <row r="9263" spans="1:5" x14ac:dyDescent="0.3">
      <c r="A9263" t="s">
        <v>610</v>
      </c>
      <c r="B9263" t="s">
        <v>3293</v>
      </c>
      <c r="D9263" t="s">
        <v>1046</v>
      </c>
      <c r="E9263" s="40"/>
    </row>
    <row r="9264" spans="1:5" x14ac:dyDescent="0.3">
      <c r="A9264" t="s">
        <v>609</v>
      </c>
      <c r="B9264" t="s">
        <v>3296</v>
      </c>
      <c r="D9264" t="s">
        <v>1046</v>
      </c>
      <c r="E9264" s="40"/>
    </row>
    <row r="9265" spans="1:5" x14ac:dyDescent="0.3">
      <c r="A9265" t="s">
        <v>610</v>
      </c>
      <c r="B9265" t="s">
        <v>3296</v>
      </c>
      <c r="D9265" t="s">
        <v>1046</v>
      </c>
      <c r="E9265" s="40"/>
    </row>
    <row r="9266" spans="1:5" x14ac:dyDescent="0.3">
      <c r="A9266" t="s">
        <v>609</v>
      </c>
      <c r="B9266" t="s">
        <v>3299</v>
      </c>
      <c r="D9266" t="s">
        <v>1046</v>
      </c>
      <c r="E9266" s="40"/>
    </row>
    <row r="9267" spans="1:5" x14ac:dyDescent="0.3">
      <c r="A9267" t="s">
        <v>610</v>
      </c>
      <c r="B9267" t="s">
        <v>3299</v>
      </c>
      <c r="D9267" t="s">
        <v>1046</v>
      </c>
      <c r="E9267" s="40"/>
    </row>
    <row r="9268" spans="1:5" x14ac:dyDescent="0.3">
      <c r="A9268" t="s">
        <v>609</v>
      </c>
      <c r="B9268" t="s">
        <v>3301</v>
      </c>
      <c r="D9268" t="s">
        <v>1046</v>
      </c>
      <c r="E9268" s="40"/>
    </row>
    <row r="9269" spans="1:5" x14ac:dyDescent="0.3">
      <c r="A9269" t="s">
        <v>610</v>
      </c>
      <c r="B9269" t="s">
        <v>3301</v>
      </c>
      <c r="D9269" t="s">
        <v>1046</v>
      </c>
      <c r="E9269" s="40"/>
    </row>
    <row r="9270" spans="1:5" x14ac:dyDescent="0.3">
      <c r="A9270" t="s">
        <v>609</v>
      </c>
      <c r="B9270" t="s">
        <v>3304</v>
      </c>
      <c r="D9270" t="s">
        <v>1046</v>
      </c>
      <c r="E9270" s="40"/>
    </row>
    <row r="9271" spans="1:5" x14ac:dyDescent="0.3">
      <c r="A9271" t="s">
        <v>610</v>
      </c>
      <c r="B9271" t="s">
        <v>3304</v>
      </c>
      <c r="D9271" t="s">
        <v>1046</v>
      </c>
      <c r="E9271" s="40"/>
    </row>
    <row r="9272" spans="1:5" x14ac:dyDescent="0.3">
      <c r="A9272" t="s">
        <v>609</v>
      </c>
      <c r="B9272" t="s">
        <v>3307</v>
      </c>
      <c r="D9272" t="s">
        <v>1046</v>
      </c>
      <c r="E9272" s="40"/>
    </row>
    <row r="9273" spans="1:5" x14ac:dyDescent="0.3">
      <c r="A9273" t="s">
        <v>610</v>
      </c>
      <c r="B9273" t="s">
        <v>3307</v>
      </c>
      <c r="D9273" t="s">
        <v>1046</v>
      </c>
      <c r="E9273" s="40"/>
    </row>
    <row r="9274" spans="1:5" x14ac:dyDescent="0.3">
      <c r="A9274" t="s">
        <v>609</v>
      </c>
      <c r="B9274" t="s">
        <v>3310</v>
      </c>
      <c r="D9274" t="s">
        <v>1046</v>
      </c>
      <c r="E9274" s="40"/>
    </row>
    <row r="9275" spans="1:5" x14ac:dyDescent="0.3">
      <c r="A9275" t="s">
        <v>610</v>
      </c>
      <c r="B9275" t="s">
        <v>3310</v>
      </c>
      <c r="D9275" t="s">
        <v>1046</v>
      </c>
      <c r="E9275" s="40"/>
    </row>
    <row r="9276" spans="1:5" x14ac:dyDescent="0.3">
      <c r="A9276" t="s">
        <v>609</v>
      </c>
      <c r="B9276" t="s">
        <v>3312</v>
      </c>
      <c r="D9276" t="s">
        <v>1046</v>
      </c>
      <c r="E9276" s="40"/>
    </row>
    <row r="9277" spans="1:5" x14ac:dyDescent="0.3">
      <c r="A9277" t="s">
        <v>610</v>
      </c>
      <c r="B9277" t="s">
        <v>3312</v>
      </c>
      <c r="D9277" t="s">
        <v>1046</v>
      </c>
      <c r="E9277" s="40"/>
    </row>
    <row r="9278" spans="1:5" x14ac:dyDescent="0.3">
      <c r="A9278" t="s">
        <v>609</v>
      </c>
      <c r="B9278" t="s">
        <v>3315</v>
      </c>
      <c r="D9278" t="s">
        <v>1046</v>
      </c>
      <c r="E9278" s="40"/>
    </row>
    <row r="9279" spans="1:5" x14ac:dyDescent="0.3">
      <c r="A9279" t="s">
        <v>610</v>
      </c>
      <c r="B9279" t="s">
        <v>3315</v>
      </c>
      <c r="D9279" t="s">
        <v>1046</v>
      </c>
      <c r="E9279" s="40"/>
    </row>
    <row r="9280" spans="1:5" x14ac:dyDescent="0.3">
      <c r="A9280" t="s">
        <v>609</v>
      </c>
      <c r="B9280" t="s">
        <v>3318</v>
      </c>
      <c r="D9280" t="s">
        <v>1046</v>
      </c>
      <c r="E9280" s="40"/>
    </row>
    <row r="9281" spans="1:5" x14ac:dyDescent="0.3">
      <c r="A9281" t="s">
        <v>610</v>
      </c>
      <c r="B9281" t="s">
        <v>3318</v>
      </c>
      <c r="D9281" t="s">
        <v>1046</v>
      </c>
      <c r="E9281" s="40"/>
    </row>
    <row r="9282" spans="1:5" x14ac:dyDescent="0.3">
      <c r="A9282" t="s">
        <v>609</v>
      </c>
      <c r="B9282" t="s">
        <v>3321</v>
      </c>
      <c r="D9282" t="s">
        <v>1046</v>
      </c>
      <c r="E9282" s="40"/>
    </row>
    <row r="9283" spans="1:5" x14ac:dyDescent="0.3">
      <c r="A9283" t="s">
        <v>610</v>
      </c>
      <c r="B9283" t="s">
        <v>3321</v>
      </c>
      <c r="D9283" t="s">
        <v>1046</v>
      </c>
      <c r="E9283" s="40"/>
    </row>
    <row r="9284" spans="1:5" x14ac:dyDescent="0.3">
      <c r="A9284" t="s">
        <v>609</v>
      </c>
      <c r="B9284" t="s">
        <v>3323</v>
      </c>
      <c r="D9284" t="s">
        <v>1046</v>
      </c>
      <c r="E9284" s="40"/>
    </row>
    <row r="9285" spans="1:5" x14ac:dyDescent="0.3">
      <c r="A9285" t="s">
        <v>610</v>
      </c>
      <c r="B9285" t="s">
        <v>3323</v>
      </c>
      <c r="D9285" t="s">
        <v>1046</v>
      </c>
      <c r="E9285" s="40"/>
    </row>
    <row r="9286" spans="1:5" x14ac:dyDescent="0.3">
      <c r="A9286" t="s">
        <v>609</v>
      </c>
      <c r="B9286" t="s">
        <v>3326</v>
      </c>
      <c r="D9286" t="s">
        <v>1046</v>
      </c>
      <c r="E9286" s="40"/>
    </row>
    <row r="9287" spans="1:5" x14ac:dyDescent="0.3">
      <c r="A9287" t="s">
        <v>610</v>
      </c>
      <c r="B9287" t="s">
        <v>3326</v>
      </c>
      <c r="D9287" t="s">
        <v>1046</v>
      </c>
      <c r="E9287" s="40"/>
    </row>
    <row r="9288" spans="1:5" x14ac:dyDescent="0.3">
      <c r="A9288" t="s">
        <v>609</v>
      </c>
      <c r="B9288" t="s">
        <v>3329</v>
      </c>
      <c r="D9288" t="s">
        <v>1046</v>
      </c>
      <c r="E9288" s="40"/>
    </row>
    <row r="9289" spans="1:5" x14ac:dyDescent="0.3">
      <c r="A9289" t="s">
        <v>610</v>
      </c>
      <c r="B9289" t="s">
        <v>3329</v>
      </c>
      <c r="D9289" t="s">
        <v>1046</v>
      </c>
      <c r="E9289" s="40"/>
    </row>
    <row r="9290" spans="1:5" x14ac:dyDescent="0.3">
      <c r="A9290" t="s">
        <v>609</v>
      </c>
      <c r="B9290" t="s">
        <v>3332</v>
      </c>
      <c r="D9290" t="s">
        <v>1046</v>
      </c>
      <c r="E9290" s="40"/>
    </row>
    <row r="9291" spans="1:5" x14ac:dyDescent="0.3">
      <c r="A9291" t="s">
        <v>610</v>
      </c>
      <c r="B9291" t="s">
        <v>3332</v>
      </c>
      <c r="D9291" t="s">
        <v>1046</v>
      </c>
      <c r="E9291" s="40"/>
    </row>
    <row r="9292" spans="1:5" x14ac:dyDescent="0.3">
      <c r="A9292" t="s">
        <v>609</v>
      </c>
      <c r="B9292" t="s">
        <v>3334</v>
      </c>
      <c r="D9292" t="s">
        <v>1046</v>
      </c>
      <c r="E9292" s="40"/>
    </row>
    <row r="9293" spans="1:5" x14ac:dyDescent="0.3">
      <c r="A9293" t="s">
        <v>610</v>
      </c>
      <c r="B9293" t="s">
        <v>3334</v>
      </c>
      <c r="D9293" t="s">
        <v>1046</v>
      </c>
      <c r="E9293" s="40"/>
    </row>
    <row r="9294" spans="1:5" x14ac:dyDescent="0.3">
      <c r="A9294" t="s">
        <v>609</v>
      </c>
      <c r="B9294" t="s">
        <v>3336</v>
      </c>
      <c r="D9294" t="s">
        <v>1046</v>
      </c>
      <c r="E9294" s="40"/>
    </row>
    <row r="9295" spans="1:5" x14ac:dyDescent="0.3">
      <c r="A9295" t="s">
        <v>610</v>
      </c>
      <c r="B9295" t="s">
        <v>3336</v>
      </c>
      <c r="D9295" t="s">
        <v>1046</v>
      </c>
      <c r="E9295" s="40"/>
    </row>
    <row r="9296" spans="1:5" x14ac:dyDescent="0.3">
      <c r="A9296" t="s">
        <v>609</v>
      </c>
      <c r="B9296" t="s">
        <v>3339</v>
      </c>
      <c r="D9296" t="s">
        <v>1046</v>
      </c>
      <c r="E9296" s="40"/>
    </row>
    <row r="9297" spans="1:5" x14ac:dyDescent="0.3">
      <c r="A9297" t="s">
        <v>610</v>
      </c>
      <c r="B9297" t="s">
        <v>3339</v>
      </c>
      <c r="D9297" t="s">
        <v>1046</v>
      </c>
      <c r="E9297" s="40"/>
    </row>
    <row r="9298" spans="1:5" x14ac:dyDescent="0.3">
      <c r="A9298" t="s">
        <v>609</v>
      </c>
      <c r="B9298" t="s">
        <v>3342</v>
      </c>
      <c r="D9298" t="s">
        <v>1046</v>
      </c>
      <c r="E9298" s="40"/>
    </row>
    <row r="9299" spans="1:5" x14ac:dyDescent="0.3">
      <c r="A9299" t="s">
        <v>610</v>
      </c>
      <c r="B9299" t="s">
        <v>3342</v>
      </c>
      <c r="D9299" t="s">
        <v>1046</v>
      </c>
      <c r="E9299" s="40"/>
    </row>
    <row r="9300" spans="1:5" x14ac:dyDescent="0.3">
      <c r="A9300" t="s">
        <v>609</v>
      </c>
      <c r="B9300" t="s">
        <v>3344</v>
      </c>
      <c r="D9300" t="s">
        <v>1046</v>
      </c>
      <c r="E9300" s="40"/>
    </row>
    <row r="9301" spans="1:5" x14ac:dyDescent="0.3">
      <c r="A9301" t="s">
        <v>610</v>
      </c>
      <c r="B9301" t="s">
        <v>3344</v>
      </c>
      <c r="D9301" t="s">
        <v>1046</v>
      </c>
      <c r="E9301" s="40"/>
    </row>
    <row r="9302" spans="1:5" x14ac:dyDescent="0.3">
      <c r="A9302" t="s">
        <v>609</v>
      </c>
      <c r="B9302" t="s">
        <v>3346</v>
      </c>
      <c r="D9302" t="s">
        <v>1046</v>
      </c>
      <c r="E9302" s="40"/>
    </row>
    <row r="9303" spans="1:5" x14ac:dyDescent="0.3">
      <c r="A9303" t="s">
        <v>610</v>
      </c>
      <c r="B9303" t="s">
        <v>3346</v>
      </c>
      <c r="D9303" t="s">
        <v>1046</v>
      </c>
      <c r="E9303" s="40"/>
    </row>
    <row r="9304" spans="1:5" x14ac:dyDescent="0.3">
      <c r="A9304" t="s">
        <v>609</v>
      </c>
      <c r="B9304" t="s">
        <v>3348</v>
      </c>
      <c r="D9304" t="s">
        <v>1046</v>
      </c>
      <c r="E9304" s="40"/>
    </row>
    <row r="9305" spans="1:5" x14ac:dyDescent="0.3">
      <c r="A9305" t="s">
        <v>610</v>
      </c>
      <c r="B9305" t="s">
        <v>3348</v>
      </c>
      <c r="D9305" t="s">
        <v>1046</v>
      </c>
      <c r="E9305" s="40"/>
    </row>
    <row r="9306" spans="1:5" x14ac:dyDescent="0.3">
      <c r="A9306" t="s">
        <v>609</v>
      </c>
      <c r="B9306" t="s">
        <v>3350</v>
      </c>
      <c r="D9306" t="s">
        <v>1046</v>
      </c>
      <c r="E9306" s="40"/>
    </row>
    <row r="9307" spans="1:5" x14ac:dyDescent="0.3">
      <c r="A9307" t="s">
        <v>610</v>
      </c>
      <c r="B9307" t="s">
        <v>3350</v>
      </c>
      <c r="D9307" t="s">
        <v>1046</v>
      </c>
      <c r="E9307" s="40"/>
    </row>
    <row r="9308" spans="1:5" x14ac:dyDescent="0.3">
      <c r="A9308" t="s">
        <v>609</v>
      </c>
      <c r="B9308" t="s">
        <v>3352</v>
      </c>
      <c r="D9308" t="s">
        <v>1046</v>
      </c>
      <c r="E9308" s="40"/>
    </row>
    <row r="9309" spans="1:5" x14ac:dyDescent="0.3">
      <c r="A9309" t="s">
        <v>610</v>
      </c>
      <c r="B9309" t="s">
        <v>3352</v>
      </c>
      <c r="D9309" t="s">
        <v>1046</v>
      </c>
      <c r="E9309" s="40"/>
    </row>
    <row r="9310" spans="1:5" x14ac:dyDescent="0.3">
      <c r="A9310" t="s">
        <v>609</v>
      </c>
      <c r="B9310" t="s">
        <v>3355</v>
      </c>
      <c r="D9310" t="s">
        <v>1046</v>
      </c>
      <c r="E9310" s="40"/>
    </row>
    <row r="9311" spans="1:5" x14ac:dyDescent="0.3">
      <c r="A9311" t="s">
        <v>610</v>
      </c>
      <c r="B9311" t="s">
        <v>3355</v>
      </c>
      <c r="D9311" t="s">
        <v>1046</v>
      </c>
      <c r="E9311" s="40"/>
    </row>
    <row r="9312" spans="1:5" x14ac:dyDescent="0.3">
      <c r="A9312" t="s">
        <v>609</v>
      </c>
      <c r="B9312" t="s">
        <v>3357</v>
      </c>
      <c r="D9312" t="s">
        <v>1046</v>
      </c>
      <c r="E9312" s="40"/>
    </row>
    <row r="9313" spans="1:5" x14ac:dyDescent="0.3">
      <c r="A9313" t="s">
        <v>610</v>
      </c>
      <c r="B9313" t="s">
        <v>3357</v>
      </c>
      <c r="D9313" t="s">
        <v>1046</v>
      </c>
      <c r="E9313" s="40"/>
    </row>
    <row r="9314" spans="1:5" x14ac:dyDescent="0.3">
      <c r="A9314" t="s">
        <v>609</v>
      </c>
      <c r="B9314" t="s">
        <v>3360</v>
      </c>
      <c r="D9314" t="s">
        <v>1046</v>
      </c>
      <c r="E9314" s="40"/>
    </row>
    <row r="9315" spans="1:5" x14ac:dyDescent="0.3">
      <c r="A9315" t="s">
        <v>610</v>
      </c>
      <c r="B9315" t="s">
        <v>3360</v>
      </c>
      <c r="D9315" t="s">
        <v>1046</v>
      </c>
      <c r="E9315" s="40"/>
    </row>
    <row r="9316" spans="1:5" x14ac:dyDescent="0.3">
      <c r="A9316" t="s">
        <v>609</v>
      </c>
      <c r="B9316" t="s">
        <v>3363</v>
      </c>
      <c r="D9316" t="s">
        <v>1046</v>
      </c>
      <c r="E9316" s="40"/>
    </row>
    <row r="9317" spans="1:5" x14ac:dyDescent="0.3">
      <c r="A9317" t="s">
        <v>610</v>
      </c>
      <c r="B9317" t="s">
        <v>3363</v>
      </c>
      <c r="D9317" t="s">
        <v>1046</v>
      </c>
      <c r="E9317" s="40"/>
    </row>
    <row r="9318" spans="1:5" x14ac:dyDescent="0.3">
      <c r="A9318" t="s">
        <v>609</v>
      </c>
      <c r="B9318" t="s">
        <v>3366</v>
      </c>
      <c r="D9318" t="s">
        <v>1046</v>
      </c>
      <c r="E9318" s="40"/>
    </row>
    <row r="9319" spans="1:5" x14ac:dyDescent="0.3">
      <c r="A9319" t="s">
        <v>610</v>
      </c>
      <c r="B9319" t="s">
        <v>3366</v>
      </c>
      <c r="D9319" t="s">
        <v>1046</v>
      </c>
      <c r="E9319" s="40"/>
    </row>
    <row r="9320" spans="1:5" x14ac:dyDescent="0.3">
      <c r="A9320" t="s">
        <v>609</v>
      </c>
      <c r="B9320" t="s">
        <v>3368</v>
      </c>
      <c r="D9320" t="s">
        <v>1046</v>
      </c>
      <c r="E9320" s="40"/>
    </row>
    <row r="9321" spans="1:5" x14ac:dyDescent="0.3">
      <c r="A9321" t="s">
        <v>610</v>
      </c>
      <c r="B9321" t="s">
        <v>3368</v>
      </c>
      <c r="D9321" t="s">
        <v>1046</v>
      </c>
      <c r="E9321" s="40"/>
    </row>
    <row r="9322" spans="1:5" x14ac:dyDescent="0.3">
      <c r="A9322" t="s">
        <v>609</v>
      </c>
      <c r="B9322" t="s">
        <v>3370</v>
      </c>
      <c r="D9322" t="s">
        <v>1046</v>
      </c>
      <c r="E9322" s="40"/>
    </row>
    <row r="9323" spans="1:5" x14ac:dyDescent="0.3">
      <c r="A9323" t="s">
        <v>610</v>
      </c>
      <c r="B9323" t="s">
        <v>3370</v>
      </c>
      <c r="D9323" t="s">
        <v>1046</v>
      </c>
      <c r="E9323" s="40"/>
    </row>
    <row r="9324" spans="1:5" x14ac:dyDescent="0.3">
      <c r="A9324" t="s">
        <v>609</v>
      </c>
      <c r="B9324" t="s">
        <v>3372</v>
      </c>
      <c r="D9324" t="s">
        <v>1046</v>
      </c>
      <c r="E9324" s="40"/>
    </row>
    <row r="9325" spans="1:5" x14ac:dyDescent="0.3">
      <c r="A9325" t="s">
        <v>610</v>
      </c>
      <c r="B9325" t="s">
        <v>3372</v>
      </c>
      <c r="D9325" t="s">
        <v>1046</v>
      </c>
      <c r="E9325" s="40"/>
    </row>
    <row r="9326" spans="1:5" x14ac:dyDescent="0.3">
      <c r="A9326" t="s">
        <v>609</v>
      </c>
      <c r="B9326" t="s">
        <v>3374</v>
      </c>
      <c r="D9326" t="s">
        <v>1046</v>
      </c>
      <c r="E9326" s="40"/>
    </row>
    <row r="9327" spans="1:5" x14ac:dyDescent="0.3">
      <c r="A9327" t="s">
        <v>610</v>
      </c>
      <c r="B9327" t="s">
        <v>3374</v>
      </c>
      <c r="D9327" t="s">
        <v>1046</v>
      </c>
      <c r="E9327" s="40"/>
    </row>
    <row r="9328" spans="1:5" x14ac:dyDescent="0.3">
      <c r="A9328" t="s">
        <v>609</v>
      </c>
      <c r="B9328" t="s">
        <v>3377</v>
      </c>
      <c r="D9328" t="s">
        <v>1046</v>
      </c>
      <c r="E9328" s="40"/>
    </row>
    <row r="9329" spans="1:5" x14ac:dyDescent="0.3">
      <c r="A9329" t="s">
        <v>610</v>
      </c>
      <c r="B9329" t="s">
        <v>3377</v>
      </c>
      <c r="D9329" t="s">
        <v>1046</v>
      </c>
      <c r="E9329" s="40"/>
    </row>
    <row r="9330" spans="1:5" x14ac:dyDescent="0.3">
      <c r="A9330" t="s">
        <v>609</v>
      </c>
      <c r="B9330" t="s">
        <v>3379</v>
      </c>
      <c r="D9330" t="s">
        <v>1046</v>
      </c>
      <c r="E9330" s="40"/>
    </row>
    <row r="9331" spans="1:5" x14ac:dyDescent="0.3">
      <c r="A9331" t="s">
        <v>610</v>
      </c>
      <c r="B9331" t="s">
        <v>3379</v>
      </c>
      <c r="D9331" t="s">
        <v>1046</v>
      </c>
      <c r="E9331" s="40"/>
    </row>
    <row r="9332" spans="1:5" x14ac:dyDescent="0.3">
      <c r="A9332" t="s">
        <v>609</v>
      </c>
      <c r="B9332" t="s">
        <v>3382</v>
      </c>
      <c r="D9332" t="s">
        <v>1046</v>
      </c>
      <c r="E9332" s="40"/>
    </row>
    <row r="9333" spans="1:5" x14ac:dyDescent="0.3">
      <c r="A9333" t="s">
        <v>610</v>
      </c>
      <c r="B9333" t="s">
        <v>3382</v>
      </c>
      <c r="D9333" t="s">
        <v>1046</v>
      </c>
      <c r="E9333" s="40"/>
    </row>
    <row r="9334" spans="1:5" x14ac:dyDescent="0.3">
      <c r="A9334" t="s">
        <v>609</v>
      </c>
      <c r="B9334" t="s">
        <v>3385</v>
      </c>
      <c r="D9334" t="s">
        <v>1046</v>
      </c>
      <c r="E9334" s="40"/>
    </row>
    <row r="9335" spans="1:5" x14ac:dyDescent="0.3">
      <c r="A9335" t="s">
        <v>610</v>
      </c>
      <c r="B9335" t="s">
        <v>3385</v>
      </c>
      <c r="D9335" t="s">
        <v>1046</v>
      </c>
      <c r="E9335" s="40"/>
    </row>
    <row r="9336" spans="1:5" x14ac:dyDescent="0.3">
      <c r="A9336" t="s">
        <v>609</v>
      </c>
      <c r="B9336" t="s">
        <v>3387</v>
      </c>
      <c r="D9336" t="s">
        <v>1046</v>
      </c>
      <c r="E9336" s="40"/>
    </row>
    <row r="9337" spans="1:5" x14ac:dyDescent="0.3">
      <c r="A9337" t="s">
        <v>610</v>
      </c>
      <c r="B9337" t="s">
        <v>3387</v>
      </c>
      <c r="D9337" t="s">
        <v>1046</v>
      </c>
      <c r="E9337" s="40"/>
    </row>
    <row r="9338" spans="1:5" x14ac:dyDescent="0.3">
      <c r="A9338" t="s">
        <v>609</v>
      </c>
      <c r="B9338" t="s">
        <v>3389</v>
      </c>
      <c r="D9338" t="s">
        <v>1046</v>
      </c>
      <c r="E9338" s="40"/>
    </row>
    <row r="9339" spans="1:5" x14ac:dyDescent="0.3">
      <c r="A9339" t="s">
        <v>610</v>
      </c>
      <c r="B9339" t="s">
        <v>3389</v>
      </c>
      <c r="D9339" t="s">
        <v>1046</v>
      </c>
      <c r="E9339" s="40"/>
    </row>
    <row r="9340" spans="1:5" x14ac:dyDescent="0.3">
      <c r="A9340" t="s">
        <v>609</v>
      </c>
      <c r="B9340" t="s">
        <v>3391</v>
      </c>
      <c r="D9340" t="s">
        <v>1046</v>
      </c>
      <c r="E9340" s="40"/>
    </row>
    <row r="9341" spans="1:5" x14ac:dyDescent="0.3">
      <c r="A9341" t="s">
        <v>610</v>
      </c>
      <c r="B9341" t="s">
        <v>3391</v>
      </c>
      <c r="D9341" t="s">
        <v>1046</v>
      </c>
      <c r="E9341" s="40"/>
    </row>
    <row r="9342" spans="1:5" x14ac:dyDescent="0.3">
      <c r="A9342" t="s">
        <v>609</v>
      </c>
      <c r="B9342" t="s">
        <v>3394</v>
      </c>
      <c r="D9342" t="s">
        <v>1046</v>
      </c>
      <c r="E9342" s="40"/>
    </row>
    <row r="9343" spans="1:5" x14ac:dyDescent="0.3">
      <c r="A9343" t="s">
        <v>610</v>
      </c>
      <c r="B9343" t="s">
        <v>3394</v>
      </c>
      <c r="D9343" t="s">
        <v>1046</v>
      </c>
      <c r="E9343" s="40"/>
    </row>
    <row r="9344" spans="1:5" x14ac:dyDescent="0.3">
      <c r="A9344" t="s">
        <v>609</v>
      </c>
      <c r="B9344" t="s">
        <v>3396</v>
      </c>
      <c r="D9344" t="s">
        <v>1046</v>
      </c>
      <c r="E9344" s="40"/>
    </row>
    <row r="9345" spans="1:5" x14ac:dyDescent="0.3">
      <c r="A9345" t="s">
        <v>610</v>
      </c>
      <c r="B9345" t="s">
        <v>3396</v>
      </c>
      <c r="D9345" t="s">
        <v>1046</v>
      </c>
      <c r="E9345" s="40"/>
    </row>
    <row r="9346" spans="1:5" x14ac:dyDescent="0.3">
      <c r="A9346" t="s">
        <v>609</v>
      </c>
      <c r="B9346" t="s">
        <v>3398</v>
      </c>
      <c r="D9346" t="s">
        <v>1046</v>
      </c>
      <c r="E9346" s="40"/>
    </row>
    <row r="9347" spans="1:5" x14ac:dyDescent="0.3">
      <c r="A9347" t="s">
        <v>610</v>
      </c>
      <c r="B9347" t="s">
        <v>3398</v>
      </c>
      <c r="D9347" t="s">
        <v>1046</v>
      </c>
      <c r="E9347" s="40"/>
    </row>
    <row r="9348" spans="1:5" x14ac:dyDescent="0.3">
      <c r="A9348" t="s">
        <v>609</v>
      </c>
      <c r="B9348" t="s">
        <v>3400</v>
      </c>
      <c r="D9348" t="s">
        <v>1046</v>
      </c>
      <c r="E9348" s="40"/>
    </row>
    <row r="9349" spans="1:5" x14ac:dyDescent="0.3">
      <c r="A9349" t="s">
        <v>610</v>
      </c>
      <c r="B9349" t="s">
        <v>3400</v>
      </c>
      <c r="D9349" t="s">
        <v>1046</v>
      </c>
      <c r="E9349" s="40"/>
    </row>
    <row r="9350" spans="1:5" x14ac:dyDescent="0.3">
      <c r="A9350" t="s">
        <v>609</v>
      </c>
      <c r="B9350" t="s">
        <v>3403</v>
      </c>
      <c r="D9350" t="s">
        <v>1046</v>
      </c>
      <c r="E9350" s="40"/>
    </row>
    <row r="9351" spans="1:5" x14ac:dyDescent="0.3">
      <c r="A9351" t="s">
        <v>610</v>
      </c>
      <c r="B9351" t="s">
        <v>3403</v>
      </c>
      <c r="D9351" t="s">
        <v>1046</v>
      </c>
      <c r="E9351" s="40"/>
    </row>
    <row r="9352" spans="1:5" x14ac:dyDescent="0.3">
      <c r="A9352" t="s">
        <v>609</v>
      </c>
      <c r="B9352" t="s">
        <v>3405</v>
      </c>
      <c r="D9352" t="s">
        <v>1046</v>
      </c>
      <c r="E9352" s="40"/>
    </row>
    <row r="9353" spans="1:5" x14ac:dyDescent="0.3">
      <c r="A9353" t="s">
        <v>610</v>
      </c>
      <c r="B9353" t="s">
        <v>3405</v>
      </c>
      <c r="D9353" t="s">
        <v>1046</v>
      </c>
      <c r="E9353" s="40"/>
    </row>
    <row r="9354" spans="1:5" x14ac:dyDescent="0.3">
      <c r="A9354" t="s">
        <v>609</v>
      </c>
      <c r="B9354" t="s">
        <v>3408</v>
      </c>
      <c r="D9354" t="s">
        <v>1046</v>
      </c>
      <c r="E9354" s="40"/>
    </row>
    <row r="9355" spans="1:5" x14ac:dyDescent="0.3">
      <c r="A9355" t="s">
        <v>610</v>
      </c>
      <c r="B9355" t="s">
        <v>3408</v>
      </c>
      <c r="D9355" t="s">
        <v>1046</v>
      </c>
      <c r="E9355" s="40"/>
    </row>
    <row r="9356" spans="1:5" x14ac:dyDescent="0.3">
      <c r="A9356" t="s">
        <v>609</v>
      </c>
      <c r="B9356" t="s">
        <v>3411</v>
      </c>
      <c r="D9356" t="s">
        <v>1046</v>
      </c>
      <c r="E9356" s="40"/>
    </row>
    <row r="9357" spans="1:5" x14ac:dyDescent="0.3">
      <c r="A9357" t="s">
        <v>610</v>
      </c>
      <c r="B9357" t="s">
        <v>3411</v>
      </c>
      <c r="D9357" t="s">
        <v>1046</v>
      </c>
      <c r="E9357" s="40"/>
    </row>
    <row r="9358" spans="1:5" x14ac:dyDescent="0.3">
      <c r="A9358" t="s">
        <v>609</v>
      </c>
      <c r="B9358" t="s">
        <v>3413</v>
      </c>
      <c r="D9358" t="s">
        <v>1046</v>
      </c>
      <c r="E9358" s="40"/>
    </row>
    <row r="9359" spans="1:5" x14ac:dyDescent="0.3">
      <c r="A9359" t="s">
        <v>610</v>
      </c>
      <c r="B9359" t="s">
        <v>3413</v>
      </c>
      <c r="D9359" t="s">
        <v>1046</v>
      </c>
      <c r="E9359" s="40"/>
    </row>
    <row r="9360" spans="1:5" x14ac:dyDescent="0.3">
      <c r="A9360" t="s">
        <v>609</v>
      </c>
      <c r="B9360" t="s">
        <v>3416</v>
      </c>
      <c r="D9360" t="s">
        <v>1046</v>
      </c>
      <c r="E9360" s="40"/>
    </row>
    <row r="9361" spans="1:5" x14ac:dyDescent="0.3">
      <c r="A9361" t="s">
        <v>610</v>
      </c>
      <c r="B9361" t="s">
        <v>3416</v>
      </c>
      <c r="D9361" t="s">
        <v>1046</v>
      </c>
      <c r="E9361" s="40"/>
    </row>
    <row r="9362" spans="1:5" x14ac:dyDescent="0.3">
      <c r="A9362" t="s">
        <v>609</v>
      </c>
      <c r="B9362" t="s">
        <v>3418</v>
      </c>
      <c r="D9362" t="s">
        <v>1046</v>
      </c>
      <c r="E9362" s="40"/>
    </row>
    <row r="9363" spans="1:5" x14ac:dyDescent="0.3">
      <c r="A9363" t="s">
        <v>610</v>
      </c>
      <c r="B9363" t="s">
        <v>3418</v>
      </c>
      <c r="D9363" t="s">
        <v>1046</v>
      </c>
      <c r="E9363" s="40"/>
    </row>
    <row r="9364" spans="1:5" x14ac:dyDescent="0.3">
      <c r="A9364" t="s">
        <v>609</v>
      </c>
      <c r="B9364" t="s">
        <v>3421</v>
      </c>
      <c r="D9364" t="s">
        <v>1046</v>
      </c>
      <c r="E9364" s="40"/>
    </row>
    <row r="9365" spans="1:5" x14ac:dyDescent="0.3">
      <c r="A9365" t="s">
        <v>610</v>
      </c>
      <c r="B9365" t="s">
        <v>3421</v>
      </c>
      <c r="D9365" t="s">
        <v>1046</v>
      </c>
      <c r="E9365" s="40"/>
    </row>
    <row r="9366" spans="1:5" x14ac:dyDescent="0.3">
      <c r="A9366" t="s">
        <v>609</v>
      </c>
      <c r="B9366" t="s">
        <v>3423</v>
      </c>
      <c r="D9366" t="s">
        <v>1046</v>
      </c>
      <c r="E9366" s="40"/>
    </row>
    <row r="9367" spans="1:5" x14ac:dyDescent="0.3">
      <c r="A9367" t="s">
        <v>610</v>
      </c>
      <c r="B9367" t="s">
        <v>3423</v>
      </c>
      <c r="D9367" t="s">
        <v>1046</v>
      </c>
      <c r="E9367" s="40"/>
    </row>
    <row r="9368" spans="1:5" x14ac:dyDescent="0.3">
      <c r="A9368" t="s">
        <v>609</v>
      </c>
      <c r="B9368" t="s">
        <v>3426</v>
      </c>
      <c r="D9368" t="s">
        <v>1046</v>
      </c>
      <c r="E9368" s="40"/>
    </row>
    <row r="9369" spans="1:5" x14ac:dyDescent="0.3">
      <c r="A9369" t="s">
        <v>610</v>
      </c>
      <c r="B9369" t="s">
        <v>3426</v>
      </c>
      <c r="D9369" t="s">
        <v>1046</v>
      </c>
      <c r="E9369" s="40"/>
    </row>
    <row r="9370" spans="1:5" x14ac:dyDescent="0.3">
      <c r="A9370" t="s">
        <v>609</v>
      </c>
      <c r="B9370" t="s">
        <v>3429</v>
      </c>
      <c r="D9370" t="s">
        <v>1046</v>
      </c>
      <c r="E9370" s="40"/>
    </row>
    <row r="9371" spans="1:5" x14ac:dyDescent="0.3">
      <c r="A9371" t="s">
        <v>610</v>
      </c>
      <c r="B9371" t="s">
        <v>3429</v>
      </c>
      <c r="D9371" t="s">
        <v>1046</v>
      </c>
      <c r="E9371" s="40"/>
    </row>
    <row r="9372" spans="1:5" x14ac:dyDescent="0.3">
      <c r="A9372" t="s">
        <v>609</v>
      </c>
      <c r="B9372" t="s">
        <v>3432</v>
      </c>
      <c r="D9372" t="s">
        <v>1046</v>
      </c>
      <c r="E9372" s="40"/>
    </row>
    <row r="9373" spans="1:5" x14ac:dyDescent="0.3">
      <c r="A9373" t="s">
        <v>610</v>
      </c>
      <c r="B9373" t="s">
        <v>3432</v>
      </c>
      <c r="D9373" t="s">
        <v>1046</v>
      </c>
      <c r="E9373" s="40"/>
    </row>
    <row r="9374" spans="1:5" x14ac:dyDescent="0.3">
      <c r="A9374" t="s">
        <v>609</v>
      </c>
      <c r="B9374" t="s">
        <v>3434</v>
      </c>
      <c r="D9374" t="s">
        <v>1046</v>
      </c>
      <c r="E9374" s="40"/>
    </row>
    <row r="9375" spans="1:5" x14ac:dyDescent="0.3">
      <c r="A9375" t="s">
        <v>610</v>
      </c>
      <c r="B9375" t="s">
        <v>3434</v>
      </c>
      <c r="D9375" t="s">
        <v>1046</v>
      </c>
      <c r="E9375" s="40"/>
    </row>
    <row r="9376" spans="1:5" x14ac:dyDescent="0.3">
      <c r="A9376" t="s">
        <v>609</v>
      </c>
      <c r="B9376" t="s">
        <v>3436</v>
      </c>
      <c r="D9376" t="s">
        <v>1046</v>
      </c>
      <c r="E9376" s="40"/>
    </row>
    <row r="9377" spans="1:5" x14ac:dyDescent="0.3">
      <c r="A9377" t="s">
        <v>610</v>
      </c>
      <c r="B9377" t="s">
        <v>3436</v>
      </c>
      <c r="D9377" t="s">
        <v>1046</v>
      </c>
      <c r="E9377" s="40"/>
    </row>
    <row r="9378" spans="1:5" x14ac:dyDescent="0.3">
      <c r="A9378" t="s">
        <v>609</v>
      </c>
      <c r="B9378" t="s">
        <v>3439</v>
      </c>
      <c r="D9378" t="s">
        <v>1046</v>
      </c>
      <c r="E9378" s="40"/>
    </row>
    <row r="9379" spans="1:5" x14ac:dyDescent="0.3">
      <c r="A9379" t="s">
        <v>610</v>
      </c>
      <c r="B9379" t="s">
        <v>3439</v>
      </c>
      <c r="D9379" t="s">
        <v>1046</v>
      </c>
      <c r="E9379" s="40"/>
    </row>
    <row r="9380" spans="1:5" x14ac:dyDescent="0.3">
      <c r="A9380" t="s">
        <v>609</v>
      </c>
      <c r="B9380" t="s">
        <v>3442</v>
      </c>
      <c r="D9380" t="s">
        <v>1046</v>
      </c>
      <c r="E9380" s="40"/>
    </row>
    <row r="9381" spans="1:5" x14ac:dyDescent="0.3">
      <c r="A9381" t="s">
        <v>610</v>
      </c>
      <c r="B9381" t="s">
        <v>3442</v>
      </c>
      <c r="D9381" t="s">
        <v>1046</v>
      </c>
      <c r="E9381" s="40"/>
    </row>
    <row r="9382" spans="1:5" x14ac:dyDescent="0.3">
      <c r="A9382" t="s">
        <v>609</v>
      </c>
      <c r="B9382" t="s">
        <v>3756</v>
      </c>
      <c r="D9382" t="s">
        <v>1046</v>
      </c>
      <c r="E9382" s="40"/>
    </row>
    <row r="9383" spans="1:5" x14ac:dyDescent="0.3">
      <c r="A9383" t="s">
        <v>610</v>
      </c>
      <c r="B9383" t="s">
        <v>3756</v>
      </c>
      <c r="D9383" t="s">
        <v>1046</v>
      </c>
      <c r="E9383" s="40"/>
    </row>
    <row r="9384" spans="1:5" x14ac:dyDescent="0.3">
      <c r="A9384" t="s">
        <v>609</v>
      </c>
      <c r="B9384" t="s">
        <v>3757</v>
      </c>
      <c r="D9384" t="s">
        <v>1046</v>
      </c>
      <c r="E9384" s="40"/>
    </row>
    <row r="9385" spans="1:5" x14ac:dyDescent="0.3">
      <c r="A9385" t="s">
        <v>610</v>
      </c>
      <c r="B9385" t="s">
        <v>3757</v>
      </c>
      <c r="D9385" t="s">
        <v>1046</v>
      </c>
      <c r="E9385" s="40"/>
    </row>
    <row r="9386" spans="1:5" x14ac:dyDescent="0.3">
      <c r="A9386" t="s">
        <v>609</v>
      </c>
      <c r="B9386" t="s">
        <v>3758</v>
      </c>
      <c r="D9386" t="s">
        <v>1046</v>
      </c>
      <c r="E9386" s="40"/>
    </row>
    <row r="9387" spans="1:5" x14ac:dyDescent="0.3">
      <c r="A9387" t="s">
        <v>610</v>
      </c>
      <c r="B9387" t="s">
        <v>3758</v>
      </c>
      <c r="D9387" t="s">
        <v>1046</v>
      </c>
      <c r="E9387" s="40"/>
    </row>
    <row r="9388" spans="1:5" x14ac:dyDescent="0.3">
      <c r="A9388" t="s">
        <v>609</v>
      </c>
      <c r="B9388" t="s">
        <v>3759</v>
      </c>
      <c r="D9388" t="s">
        <v>1046</v>
      </c>
      <c r="E9388" s="40"/>
    </row>
    <row r="9389" spans="1:5" x14ac:dyDescent="0.3">
      <c r="A9389" t="s">
        <v>610</v>
      </c>
      <c r="B9389" t="s">
        <v>3759</v>
      </c>
      <c r="D9389" t="s">
        <v>1046</v>
      </c>
      <c r="E9389" s="40"/>
    </row>
    <row r="9390" spans="1:5" x14ac:dyDescent="0.3">
      <c r="A9390" t="s">
        <v>609</v>
      </c>
      <c r="B9390" t="s">
        <v>3504</v>
      </c>
      <c r="D9390" t="s">
        <v>1046</v>
      </c>
      <c r="E9390" s="40"/>
    </row>
    <row r="9391" spans="1:5" x14ac:dyDescent="0.3">
      <c r="A9391" t="s">
        <v>610</v>
      </c>
      <c r="B9391" t="s">
        <v>3504</v>
      </c>
      <c r="D9391" t="s">
        <v>1046</v>
      </c>
      <c r="E9391" s="40"/>
    </row>
    <row r="9392" spans="1:5" x14ac:dyDescent="0.3">
      <c r="A9392" t="s">
        <v>609</v>
      </c>
      <c r="B9392" t="s">
        <v>3503</v>
      </c>
      <c r="D9392" t="s">
        <v>1046</v>
      </c>
      <c r="E9392" s="40"/>
    </row>
    <row r="9393" spans="1:5" x14ac:dyDescent="0.3">
      <c r="A9393" t="s">
        <v>610</v>
      </c>
      <c r="B9393" t="s">
        <v>3503</v>
      </c>
      <c r="D9393" t="s">
        <v>1046</v>
      </c>
      <c r="E9393" s="40"/>
    </row>
    <row r="9394" spans="1:5" x14ac:dyDescent="0.3">
      <c r="A9394" t="s">
        <v>609</v>
      </c>
      <c r="B9394" t="s">
        <v>3760</v>
      </c>
      <c r="D9394" t="s">
        <v>1046</v>
      </c>
      <c r="E9394" s="40"/>
    </row>
    <row r="9395" spans="1:5" x14ac:dyDescent="0.3">
      <c r="A9395" t="s">
        <v>610</v>
      </c>
      <c r="B9395" t="s">
        <v>3760</v>
      </c>
      <c r="D9395" t="s">
        <v>1046</v>
      </c>
      <c r="E9395" s="40"/>
    </row>
    <row r="9396" spans="1:5" x14ac:dyDescent="0.3">
      <c r="A9396" t="s">
        <v>609</v>
      </c>
      <c r="B9396" t="s">
        <v>3761</v>
      </c>
      <c r="D9396" t="s">
        <v>1046</v>
      </c>
      <c r="E9396" s="40"/>
    </row>
    <row r="9397" spans="1:5" x14ac:dyDescent="0.3">
      <c r="A9397" t="s">
        <v>610</v>
      </c>
      <c r="B9397" t="s">
        <v>3761</v>
      </c>
      <c r="D9397" t="s">
        <v>1046</v>
      </c>
      <c r="E9397" s="40"/>
    </row>
    <row r="9398" spans="1:5" x14ac:dyDescent="0.3">
      <c r="A9398" t="s">
        <v>609</v>
      </c>
      <c r="B9398" t="s">
        <v>3762</v>
      </c>
      <c r="D9398" t="s">
        <v>1046</v>
      </c>
      <c r="E9398" s="40"/>
    </row>
    <row r="9399" spans="1:5" x14ac:dyDescent="0.3">
      <c r="A9399" t="s">
        <v>610</v>
      </c>
      <c r="B9399" t="s">
        <v>3762</v>
      </c>
      <c r="D9399" t="s">
        <v>1046</v>
      </c>
      <c r="E9399" s="40"/>
    </row>
    <row r="9400" spans="1:5" x14ac:dyDescent="0.3">
      <c r="A9400" t="s">
        <v>609</v>
      </c>
      <c r="B9400" t="s">
        <v>3763</v>
      </c>
      <c r="D9400" t="s">
        <v>1046</v>
      </c>
      <c r="E9400" s="40"/>
    </row>
    <row r="9401" spans="1:5" x14ac:dyDescent="0.3">
      <c r="A9401" t="s">
        <v>610</v>
      </c>
      <c r="B9401" t="s">
        <v>3763</v>
      </c>
      <c r="D9401" t="s">
        <v>1046</v>
      </c>
      <c r="E9401" s="40"/>
    </row>
    <row r="9402" spans="1:5" x14ac:dyDescent="0.3">
      <c r="A9402" t="s">
        <v>609</v>
      </c>
      <c r="B9402" t="s">
        <v>3507</v>
      </c>
      <c r="D9402" t="s">
        <v>1046</v>
      </c>
      <c r="E9402" s="40"/>
    </row>
    <row r="9403" spans="1:5" x14ac:dyDescent="0.3">
      <c r="A9403" t="s">
        <v>610</v>
      </c>
      <c r="B9403" t="s">
        <v>3507</v>
      </c>
      <c r="D9403" t="s">
        <v>1046</v>
      </c>
      <c r="E9403" s="40"/>
    </row>
    <row r="9404" spans="1:5" x14ac:dyDescent="0.3">
      <c r="A9404" t="s">
        <v>609</v>
      </c>
      <c r="B9404" t="s">
        <v>3506</v>
      </c>
      <c r="D9404" t="s">
        <v>1046</v>
      </c>
      <c r="E9404" s="40"/>
    </row>
    <row r="9405" spans="1:5" x14ac:dyDescent="0.3">
      <c r="A9405" t="s">
        <v>610</v>
      </c>
      <c r="B9405" t="s">
        <v>3506</v>
      </c>
      <c r="D9405" t="s">
        <v>1046</v>
      </c>
      <c r="E9405" s="40"/>
    </row>
    <row r="9406" spans="1:5" x14ac:dyDescent="0.3">
      <c r="A9406" t="s">
        <v>609</v>
      </c>
      <c r="B9406" t="s">
        <v>3764</v>
      </c>
      <c r="D9406" t="s">
        <v>1046</v>
      </c>
      <c r="E9406" s="40"/>
    </row>
    <row r="9407" spans="1:5" x14ac:dyDescent="0.3">
      <c r="A9407" t="s">
        <v>610</v>
      </c>
      <c r="B9407" t="s">
        <v>3764</v>
      </c>
      <c r="D9407" t="s">
        <v>1046</v>
      </c>
      <c r="E9407" s="40"/>
    </row>
    <row r="9408" spans="1:5" x14ac:dyDescent="0.3">
      <c r="A9408" t="s">
        <v>609</v>
      </c>
      <c r="B9408" t="s">
        <v>3508</v>
      </c>
      <c r="D9408" t="s">
        <v>1046</v>
      </c>
      <c r="E9408" s="40"/>
    </row>
    <row r="9409" spans="1:5" x14ac:dyDescent="0.3">
      <c r="A9409" t="s">
        <v>610</v>
      </c>
      <c r="B9409" t="s">
        <v>3508</v>
      </c>
      <c r="D9409" t="s">
        <v>1046</v>
      </c>
      <c r="E9409" s="40"/>
    </row>
    <row r="9410" spans="1:5" x14ac:dyDescent="0.3">
      <c r="A9410" t="s">
        <v>609</v>
      </c>
      <c r="B9410" t="s">
        <v>3765</v>
      </c>
      <c r="D9410" t="s">
        <v>1046</v>
      </c>
      <c r="E9410" s="40"/>
    </row>
    <row r="9411" spans="1:5" x14ac:dyDescent="0.3">
      <c r="A9411" t="s">
        <v>610</v>
      </c>
      <c r="B9411" t="s">
        <v>3765</v>
      </c>
      <c r="D9411" t="s">
        <v>1046</v>
      </c>
      <c r="E9411" s="40"/>
    </row>
    <row r="9412" spans="1:5" x14ac:dyDescent="0.3">
      <c r="A9412" t="s">
        <v>609</v>
      </c>
      <c r="B9412" t="s">
        <v>3766</v>
      </c>
      <c r="D9412" t="s">
        <v>1046</v>
      </c>
      <c r="E9412" s="40"/>
    </row>
    <row r="9413" spans="1:5" x14ac:dyDescent="0.3">
      <c r="A9413" t="s">
        <v>610</v>
      </c>
      <c r="B9413" t="s">
        <v>3766</v>
      </c>
      <c r="D9413" t="s">
        <v>1046</v>
      </c>
      <c r="E9413" s="40"/>
    </row>
    <row r="9414" spans="1:5" x14ac:dyDescent="0.3">
      <c r="A9414" t="s">
        <v>609</v>
      </c>
      <c r="B9414" t="s">
        <v>3767</v>
      </c>
      <c r="D9414" t="s">
        <v>1046</v>
      </c>
      <c r="E9414" s="40"/>
    </row>
    <row r="9415" spans="1:5" x14ac:dyDescent="0.3">
      <c r="A9415" t="s">
        <v>610</v>
      </c>
      <c r="B9415" t="s">
        <v>3767</v>
      </c>
      <c r="D9415" t="s">
        <v>1046</v>
      </c>
      <c r="E9415" s="40"/>
    </row>
    <row r="9416" spans="1:5" x14ac:dyDescent="0.3">
      <c r="A9416" t="s">
        <v>609</v>
      </c>
      <c r="B9416" t="s">
        <v>3768</v>
      </c>
      <c r="D9416" t="s">
        <v>1046</v>
      </c>
      <c r="E9416" s="40"/>
    </row>
    <row r="9417" spans="1:5" x14ac:dyDescent="0.3">
      <c r="A9417" t="s">
        <v>610</v>
      </c>
      <c r="B9417" t="s">
        <v>3768</v>
      </c>
      <c r="D9417" t="s">
        <v>1046</v>
      </c>
      <c r="E9417" s="40"/>
    </row>
    <row r="9418" spans="1:5" x14ac:dyDescent="0.3">
      <c r="A9418" t="s">
        <v>609</v>
      </c>
      <c r="B9418" t="s">
        <v>3769</v>
      </c>
      <c r="D9418" t="s">
        <v>1046</v>
      </c>
      <c r="E9418" s="40"/>
    </row>
    <row r="9419" spans="1:5" x14ac:dyDescent="0.3">
      <c r="A9419" t="s">
        <v>610</v>
      </c>
      <c r="B9419" t="s">
        <v>3769</v>
      </c>
      <c r="D9419" t="s">
        <v>1046</v>
      </c>
      <c r="E9419" s="40"/>
    </row>
    <row r="9420" spans="1:5" x14ac:dyDescent="0.3">
      <c r="A9420" t="s">
        <v>609</v>
      </c>
      <c r="B9420" t="s">
        <v>3510</v>
      </c>
      <c r="D9420" t="s">
        <v>1046</v>
      </c>
      <c r="E9420" s="40"/>
    </row>
    <row r="9421" spans="1:5" x14ac:dyDescent="0.3">
      <c r="A9421" t="s">
        <v>610</v>
      </c>
      <c r="B9421" t="s">
        <v>3510</v>
      </c>
      <c r="D9421" t="s">
        <v>1046</v>
      </c>
      <c r="E9421" s="40"/>
    </row>
    <row r="9422" spans="1:5" x14ac:dyDescent="0.3">
      <c r="A9422" t="s">
        <v>609</v>
      </c>
      <c r="B9422" t="s">
        <v>3509</v>
      </c>
      <c r="D9422" t="s">
        <v>1046</v>
      </c>
      <c r="E9422" s="40"/>
    </row>
    <row r="9423" spans="1:5" x14ac:dyDescent="0.3">
      <c r="A9423" t="s">
        <v>610</v>
      </c>
      <c r="B9423" t="s">
        <v>3509</v>
      </c>
      <c r="D9423" t="s">
        <v>1046</v>
      </c>
      <c r="E9423" s="40"/>
    </row>
    <row r="9424" spans="1:5" x14ac:dyDescent="0.3">
      <c r="A9424" t="s">
        <v>609</v>
      </c>
      <c r="B9424" t="s">
        <v>3770</v>
      </c>
      <c r="D9424" t="s">
        <v>1046</v>
      </c>
      <c r="E9424" s="40"/>
    </row>
    <row r="9425" spans="1:5" x14ac:dyDescent="0.3">
      <c r="A9425" t="s">
        <v>610</v>
      </c>
      <c r="B9425" t="s">
        <v>3770</v>
      </c>
      <c r="D9425" t="s">
        <v>1046</v>
      </c>
      <c r="E9425" s="40"/>
    </row>
    <row r="9426" spans="1:5" x14ac:dyDescent="0.3">
      <c r="A9426" t="s">
        <v>609</v>
      </c>
      <c r="B9426" t="s">
        <v>3771</v>
      </c>
      <c r="D9426" t="s">
        <v>1046</v>
      </c>
      <c r="E9426" s="40"/>
    </row>
    <row r="9427" spans="1:5" x14ac:dyDescent="0.3">
      <c r="A9427" t="s">
        <v>610</v>
      </c>
      <c r="B9427" t="s">
        <v>3771</v>
      </c>
      <c r="D9427" t="s">
        <v>1046</v>
      </c>
      <c r="E9427" s="40"/>
    </row>
    <row r="9428" spans="1:5" x14ac:dyDescent="0.3">
      <c r="A9428" t="s">
        <v>609</v>
      </c>
      <c r="B9428" t="s">
        <v>3772</v>
      </c>
      <c r="D9428" t="s">
        <v>1046</v>
      </c>
      <c r="E9428" s="40"/>
    </row>
    <row r="9429" spans="1:5" x14ac:dyDescent="0.3">
      <c r="A9429" t="s">
        <v>610</v>
      </c>
      <c r="B9429" t="s">
        <v>3772</v>
      </c>
      <c r="D9429" t="s">
        <v>1046</v>
      </c>
      <c r="E9429" s="40"/>
    </row>
    <row r="9430" spans="1:5" x14ac:dyDescent="0.3">
      <c r="A9430" t="s">
        <v>609</v>
      </c>
      <c r="B9430" t="s">
        <v>3773</v>
      </c>
      <c r="D9430" t="s">
        <v>1046</v>
      </c>
      <c r="E9430" s="40"/>
    </row>
    <row r="9431" spans="1:5" x14ac:dyDescent="0.3">
      <c r="A9431" t="s">
        <v>610</v>
      </c>
      <c r="B9431" t="s">
        <v>3773</v>
      </c>
      <c r="D9431" t="s">
        <v>1046</v>
      </c>
      <c r="E9431" s="40"/>
    </row>
    <row r="9432" spans="1:5" x14ac:dyDescent="0.3">
      <c r="A9432" t="s">
        <v>609</v>
      </c>
      <c r="B9432" t="s">
        <v>3774</v>
      </c>
      <c r="D9432" t="s">
        <v>1046</v>
      </c>
      <c r="E9432" s="40"/>
    </row>
    <row r="9433" spans="1:5" x14ac:dyDescent="0.3">
      <c r="A9433" t="s">
        <v>610</v>
      </c>
      <c r="B9433" t="s">
        <v>3774</v>
      </c>
      <c r="D9433" t="s">
        <v>1046</v>
      </c>
      <c r="E9433" s="40"/>
    </row>
    <row r="9434" spans="1:5" x14ac:dyDescent="0.3">
      <c r="A9434" t="s">
        <v>609</v>
      </c>
      <c r="B9434" t="s">
        <v>3775</v>
      </c>
      <c r="D9434" t="s">
        <v>1046</v>
      </c>
      <c r="E9434" s="40"/>
    </row>
    <row r="9435" spans="1:5" x14ac:dyDescent="0.3">
      <c r="A9435" t="s">
        <v>610</v>
      </c>
      <c r="B9435" t="s">
        <v>3775</v>
      </c>
      <c r="D9435" t="s">
        <v>1046</v>
      </c>
      <c r="E9435" s="40"/>
    </row>
    <row r="9436" spans="1:5" x14ac:dyDescent="0.3">
      <c r="A9436" t="s">
        <v>609</v>
      </c>
      <c r="B9436" t="s">
        <v>3512</v>
      </c>
      <c r="D9436" t="s">
        <v>1046</v>
      </c>
      <c r="E9436" s="40"/>
    </row>
    <row r="9437" spans="1:5" x14ac:dyDescent="0.3">
      <c r="A9437" t="s">
        <v>610</v>
      </c>
      <c r="B9437" t="s">
        <v>3512</v>
      </c>
      <c r="D9437" t="s">
        <v>1046</v>
      </c>
      <c r="E9437" s="40"/>
    </row>
    <row r="9438" spans="1:5" x14ac:dyDescent="0.3">
      <c r="A9438" t="s">
        <v>609</v>
      </c>
      <c r="B9438" t="s">
        <v>3511</v>
      </c>
      <c r="D9438" t="s">
        <v>1046</v>
      </c>
      <c r="E9438" s="40"/>
    </row>
    <row r="9439" spans="1:5" x14ac:dyDescent="0.3">
      <c r="A9439" t="s">
        <v>610</v>
      </c>
      <c r="B9439" t="s">
        <v>3511</v>
      </c>
      <c r="D9439" t="s">
        <v>1046</v>
      </c>
      <c r="E9439" s="40"/>
    </row>
    <row r="9440" spans="1:5" x14ac:dyDescent="0.3">
      <c r="A9440" t="s">
        <v>609</v>
      </c>
      <c r="B9440" t="s">
        <v>3776</v>
      </c>
      <c r="D9440" t="s">
        <v>1046</v>
      </c>
      <c r="E9440" s="40"/>
    </row>
    <row r="9441" spans="1:5" x14ac:dyDescent="0.3">
      <c r="A9441" t="s">
        <v>610</v>
      </c>
      <c r="B9441" t="s">
        <v>3776</v>
      </c>
      <c r="D9441" t="s">
        <v>1046</v>
      </c>
      <c r="E9441" s="40"/>
    </row>
    <row r="9442" spans="1:5" x14ac:dyDescent="0.3">
      <c r="A9442" t="s">
        <v>609</v>
      </c>
      <c r="B9442" t="s">
        <v>3513</v>
      </c>
      <c r="D9442" t="s">
        <v>1046</v>
      </c>
      <c r="E9442" s="40"/>
    </row>
    <row r="9443" spans="1:5" x14ac:dyDescent="0.3">
      <c r="A9443" t="s">
        <v>610</v>
      </c>
      <c r="B9443" t="s">
        <v>3513</v>
      </c>
      <c r="D9443" t="s">
        <v>1046</v>
      </c>
      <c r="E9443" s="40"/>
    </row>
    <row r="9444" spans="1:5" x14ac:dyDescent="0.3">
      <c r="A9444" t="s">
        <v>609</v>
      </c>
      <c r="B9444" t="s">
        <v>3514</v>
      </c>
      <c r="D9444" t="s">
        <v>1046</v>
      </c>
      <c r="E9444" s="40"/>
    </row>
    <row r="9445" spans="1:5" x14ac:dyDescent="0.3">
      <c r="A9445" t="s">
        <v>610</v>
      </c>
      <c r="B9445" t="s">
        <v>3514</v>
      </c>
      <c r="D9445" t="s">
        <v>1046</v>
      </c>
      <c r="E9445" s="40"/>
    </row>
    <row r="9446" spans="1:5" x14ac:dyDescent="0.3">
      <c r="A9446" t="s">
        <v>609</v>
      </c>
      <c r="B9446" t="s">
        <v>3777</v>
      </c>
      <c r="D9446" t="s">
        <v>1046</v>
      </c>
      <c r="E9446" s="40"/>
    </row>
    <row r="9447" spans="1:5" x14ac:dyDescent="0.3">
      <c r="A9447" t="s">
        <v>610</v>
      </c>
      <c r="B9447" t="s">
        <v>3777</v>
      </c>
      <c r="D9447" t="s">
        <v>1046</v>
      </c>
      <c r="E9447" s="40"/>
    </row>
    <row r="9448" spans="1:5" x14ac:dyDescent="0.3">
      <c r="A9448" t="s">
        <v>609</v>
      </c>
      <c r="B9448" t="s">
        <v>3778</v>
      </c>
      <c r="D9448" t="s">
        <v>1046</v>
      </c>
      <c r="E9448" s="40"/>
    </row>
    <row r="9449" spans="1:5" x14ac:dyDescent="0.3">
      <c r="A9449" t="s">
        <v>610</v>
      </c>
      <c r="B9449" t="s">
        <v>3778</v>
      </c>
      <c r="D9449" t="s">
        <v>1046</v>
      </c>
      <c r="E9449" s="40"/>
    </row>
    <row r="9450" spans="1:5" x14ac:dyDescent="0.3">
      <c r="A9450" t="s">
        <v>609</v>
      </c>
      <c r="B9450" t="s">
        <v>3779</v>
      </c>
      <c r="D9450" t="s">
        <v>1046</v>
      </c>
      <c r="E9450" s="40"/>
    </row>
    <row r="9451" spans="1:5" x14ac:dyDescent="0.3">
      <c r="A9451" t="s">
        <v>610</v>
      </c>
      <c r="B9451" t="s">
        <v>3779</v>
      </c>
      <c r="D9451" t="s">
        <v>1046</v>
      </c>
      <c r="E9451" s="40"/>
    </row>
    <row r="9452" spans="1:5" x14ac:dyDescent="0.3">
      <c r="A9452" t="s">
        <v>609</v>
      </c>
      <c r="B9452" t="s">
        <v>3516</v>
      </c>
      <c r="D9452" t="s">
        <v>1046</v>
      </c>
      <c r="E9452" s="40"/>
    </row>
    <row r="9453" spans="1:5" x14ac:dyDescent="0.3">
      <c r="A9453" t="s">
        <v>610</v>
      </c>
      <c r="B9453" t="s">
        <v>3516</v>
      </c>
      <c r="D9453" t="s">
        <v>1046</v>
      </c>
      <c r="E9453" s="40"/>
    </row>
    <row r="9454" spans="1:5" x14ac:dyDescent="0.3">
      <c r="A9454" t="s">
        <v>609</v>
      </c>
      <c r="B9454" t="s">
        <v>3515</v>
      </c>
      <c r="D9454" t="s">
        <v>1046</v>
      </c>
      <c r="E9454" s="40"/>
    </row>
    <row r="9455" spans="1:5" x14ac:dyDescent="0.3">
      <c r="A9455" t="s">
        <v>610</v>
      </c>
      <c r="B9455" t="s">
        <v>3515</v>
      </c>
      <c r="D9455" t="s">
        <v>1046</v>
      </c>
      <c r="E9455" s="40"/>
    </row>
    <row r="9456" spans="1:5" x14ac:dyDescent="0.3">
      <c r="A9456" t="s">
        <v>609</v>
      </c>
      <c r="B9456" t="s">
        <v>3780</v>
      </c>
      <c r="D9456" t="s">
        <v>1046</v>
      </c>
      <c r="E9456" s="40"/>
    </row>
    <row r="9457" spans="1:5" x14ac:dyDescent="0.3">
      <c r="A9457" t="s">
        <v>610</v>
      </c>
      <c r="B9457" t="s">
        <v>3780</v>
      </c>
      <c r="D9457" t="s">
        <v>1046</v>
      </c>
      <c r="E9457" s="40"/>
    </row>
    <row r="9458" spans="1:5" x14ac:dyDescent="0.3">
      <c r="A9458" t="s">
        <v>609</v>
      </c>
      <c r="B9458" t="s">
        <v>3517</v>
      </c>
      <c r="D9458" t="s">
        <v>1046</v>
      </c>
      <c r="E9458" s="40"/>
    </row>
    <row r="9459" spans="1:5" x14ac:dyDescent="0.3">
      <c r="A9459" t="s">
        <v>610</v>
      </c>
      <c r="B9459" t="s">
        <v>3517</v>
      </c>
      <c r="D9459" t="s">
        <v>1046</v>
      </c>
      <c r="E9459" s="40"/>
    </row>
    <row r="9460" spans="1:5" x14ac:dyDescent="0.3">
      <c r="A9460" t="s">
        <v>609</v>
      </c>
      <c r="B9460" t="s">
        <v>3518</v>
      </c>
      <c r="D9460" t="s">
        <v>1046</v>
      </c>
      <c r="E9460" s="40"/>
    </row>
    <row r="9461" spans="1:5" x14ac:dyDescent="0.3">
      <c r="A9461" t="s">
        <v>610</v>
      </c>
      <c r="B9461" t="s">
        <v>3518</v>
      </c>
      <c r="D9461" t="s">
        <v>1046</v>
      </c>
      <c r="E9461" s="40"/>
    </row>
    <row r="9462" spans="1:5" x14ac:dyDescent="0.3">
      <c r="A9462" t="s">
        <v>609</v>
      </c>
      <c r="B9462" t="s">
        <v>3519</v>
      </c>
      <c r="D9462" t="s">
        <v>1046</v>
      </c>
      <c r="E9462" s="40"/>
    </row>
    <row r="9463" spans="1:5" x14ac:dyDescent="0.3">
      <c r="A9463" t="s">
        <v>610</v>
      </c>
      <c r="B9463" t="s">
        <v>3519</v>
      </c>
      <c r="D9463" t="s">
        <v>1046</v>
      </c>
      <c r="E9463" s="40"/>
    </row>
    <row r="9464" spans="1:5" x14ac:dyDescent="0.3">
      <c r="A9464" t="s">
        <v>609</v>
      </c>
      <c r="B9464" t="s">
        <v>3520</v>
      </c>
      <c r="D9464" t="s">
        <v>1046</v>
      </c>
      <c r="E9464" s="40"/>
    </row>
    <row r="9465" spans="1:5" x14ac:dyDescent="0.3">
      <c r="A9465" t="s">
        <v>610</v>
      </c>
      <c r="B9465" t="s">
        <v>3520</v>
      </c>
      <c r="D9465" t="s">
        <v>1046</v>
      </c>
      <c r="E9465" s="40"/>
    </row>
    <row r="9466" spans="1:5" x14ac:dyDescent="0.3">
      <c r="A9466" t="s">
        <v>609</v>
      </c>
      <c r="B9466" t="s">
        <v>3521</v>
      </c>
      <c r="D9466" t="s">
        <v>1046</v>
      </c>
      <c r="E9466" s="40"/>
    </row>
    <row r="9467" spans="1:5" x14ac:dyDescent="0.3">
      <c r="A9467" t="s">
        <v>610</v>
      </c>
      <c r="B9467" t="s">
        <v>3521</v>
      </c>
      <c r="D9467" t="s">
        <v>1046</v>
      </c>
      <c r="E9467" s="40"/>
    </row>
    <row r="9468" spans="1:5" x14ac:dyDescent="0.3">
      <c r="A9468" t="s">
        <v>609</v>
      </c>
      <c r="B9468" t="s">
        <v>3781</v>
      </c>
      <c r="D9468" t="s">
        <v>1046</v>
      </c>
      <c r="E9468" s="40"/>
    </row>
    <row r="9469" spans="1:5" x14ac:dyDescent="0.3">
      <c r="A9469" t="s">
        <v>610</v>
      </c>
      <c r="B9469" t="s">
        <v>3781</v>
      </c>
      <c r="D9469" t="s">
        <v>1046</v>
      </c>
      <c r="E9469" s="40"/>
    </row>
    <row r="9470" spans="1:5" x14ac:dyDescent="0.3">
      <c r="A9470" t="s">
        <v>609</v>
      </c>
      <c r="B9470" t="s">
        <v>3522</v>
      </c>
      <c r="D9470" t="s">
        <v>1046</v>
      </c>
      <c r="E9470" s="40"/>
    </row>
    <row r="9471" spans="1:5" x14ac:dyDescent="0.3">
      <c r="A9471" t="s">
        <v>610</v>
      </c>
      <c r="B9471" t="s">
        <v>3522</v>
      </c>
      <c r="D9471" t="s">
        <v>1046</v>
      </c>
      <c r="E9471" s="40"/>
    </row>
    <row r="9472" spans="1:5" x14ac:dyDescent="0.3">
      <c r="A9472" t="s">
        <v>609</v>
      </c>
      <c r="B9472" t="s">
        <v>3523</v>
      </c>
      <c r="D9472" t="s">
        <v>1046</v>
      </c>
      <c r="E9472" s="40"/>
    </row>
    <row r="9473" spans="1:5" x14ac:dyDescent="0.3">
      <c r="A9473" t="s">
        <v>610</v>
      </c>
      <c r="B9473" t="s">
        <v>3523</v>
      </c>
      <c r="D9473" t="s">
        <v>1046</v>
      </c>
      <c r="E9473" s="40"/>
    </row>
    <row r="9474" spans="1:5" x14ac:dyDescent="0.3">
      <c r="A9474" t="s">
        <v>609</v>
      </c>
      <c r="B9474" t="s">
        <v>3524</v>
      </c>
      <c r="D9474" t="s">
        <v>1046</v>
      </c>
      <c r="E9474" s="40"/>
    </row>
    <row r="9475" spans="1:5" x14ac:dyDescent="0.3">
      <c r="A9475" t="s">
        <v>610</v>
      </c>
      <c r="B9475" t="s">
        <v>3524</v>
      </c>
      <c r="D9475" t="s">
        <v>1046</v>
      </c>
      <c r="E9475" s="40"/>
    </row>
    <row r="9476" spans="1:5" x14ac:dyDescent="0.3">
      <c r="A9476" t="s">
        <v>609</v>
      </c>
      <c r="B9476" t="s">
        <v>3525</v>
      </c>
      <c r="D9476" t="s">
        <v>1046</v>
      </c>
      <c r="E9476" s="40"/>
    </row>
    <row r="9477" spans="1:5" x14ac:dyDescent="0.3">
      <c r="A9477" t="s">
        <v>610</v>
      </c>
      <c r="B9477" t="s">
        <v>3525</v>
      </c>
      <c r="D9477" t="s">
        <v>1046</v>
      </c>
      <c r="E9477" s="40"/>
    </row>
    <row r="9478" spans="1:5" x14ac:dyDescent="0.3">
      <c r="A9478" t="s">
        <v>609</v>
      </c>
      <c r="B9478" t="s">
        <v>3526</v>
      </c>
      <c r="D9478" t="s">
        <v>1046</v>
      </c>
      <c r="E9478" s="40"/>
    </row>
    <row r="9479" spans="1:5" x14ac:dyDescent="0.3">
      <c r="A9479" t="s">
        <v>610</v>
      </c>
      <c r="B9479" t="s">
        <v>3526</v>
      </c>
      <c r="D9479" t="s">
        <v>1046</v>
      </c>
      <c r="E9479" s="40"/>
    </row>
    <row r="9480" spans="1:5" x14ac:dyDescent="0.3">
      <c r="A9480" t="s">
        <v>609</v>
      </c>
      <c r="B9480" t="s">
        <v>3527</v>
      </c>
      <c r="D9480" t="s">
        <v>1046</v>
      </c>
      <c r="E9480" s="40"/>
    </row>
    <row r="9481" spans="1:5" x14ac:dyDescent="0.3">
      <c r="A9481" t="s">
        <v>610</v>
      </c>
      <c r="B9481" t="s">
        <v>3527</v>
      </c>
      <c r="D9481" t="s">
        <v>1046</v>
      </c>
      <c r="E9481" s="40"/>
    </row>
    <row r="9482" spans="1:5" x14ac:dyDescent="0.3">
      <c r="A9482" t="s">
        <v>609</v>
      </c>
      <c r="B9482" t="s">
        <v>3782</v>
      </c>
      <c r="D9482" t="s">
        <v>1046</v>
      </c>
      <c r="E9482" s="40"/>
    </row>
    <row r="9483" spans="1:5" x14ac:dyDescent="0.3">
      <c r="A9483" t="s">
        <v>610</v>
      </c>
      <c r="B9483" t="s">
        <v>3782</v>
      </c>
      <c r="D9483" t="s">
        <v>1046</v>
      </c>
      <c r="E9483" s="40"/>
    </row>
    <row r="9484" spans="1:5" x14ac:dyDescent="0.3">
      <c r="A9484" t="s">
        <v>609</v>
      </c>
      <c r="B9484" t="s">
        <v>3528</v>
      </c>
      <c r="D9484" t="s">
        <v>1046</v>
      </c>
      <c r="E9484" s="40"/>
    </row>
    <row r="9485" spans="1:5" x14ac:dyDescent="0.3">
      <c r="A9485" t="s">
        <v>610</v>
      </c>
      <c r="B9485" t="s">
        <v>3528</v>
      </c>
      <c r="D9485" t="s">
        <v>1046</v>
      </c>
      <c r="E9485" s="40"/>
    </row>
    <row r="9486" spans="1:5" x14ac:dyDescent="0.3">
      <c r="A9486" t="s">
        <v>609</v>
      </c>
      <c r="B9486" t="s">
        <v>3529</v>
      </c>
      <c r="D9486" t="s">
        <v>1046</v>
      </c>
      <c r="E9486" s="40"/>
    </row>
    <row r="9487" spans="1:5" x14ac:dyDescent="0.3">
      <c r="A9487" t="s">
        <v>610</v>
      </c>
      <c r="B9487" t="s">
        <v>3529</v>
      </c>
      <c r="D9487" t="s">
        <v>1046</v>
      </c>
      <c r="E9487" s="40"/>
    </row>
    <row r="9488" spans="1:5" x14ac:dyDescent="0.3">
      <c r="A9488" t="s">
        <v>609</v>
      </c>
      <c r="B9488" t="s">
        <v>3530</v>
      </c>
      <c r="D9488" t="s">
        <v>1046</v>
      </c>
      <c r="E9488" s="40"/>
    </row>
    <row r="9489" spans="1:5" x14ac:dyDescent="0.3">
      <c r="A9489" t="s">
        <v>610</v>
      </c>
      <c r="B9489" t="s">
        <v>3530</v>
      </c>
      <c r="D9489" t="s">
        <v>1046</v>
      </c>
      <c r="E9489" s="40"/>
    </row>
    <row r="9490" spans="1:5" x14ac:dyDescent="0.3">
      <c r="A9490" t="s">
        <v>609</v>
      </c>
      <c r="B9490" t="s">
        <v>3531</v>
      </c>
      <c r="D9490" t="s">
        <v>1046</v>
      </c>
      <c r="E9490" s="40"/>
    </row>
    <row r="9491" spans="1:5" x14ac:dyDescent="0.3">
      <c r="A9491" t="s">
        <v>610</v>
      </c>
      <c r="B9491" t="s">
        <v>3531</v>
      </c>
      <c r="D9491" t="s">
        <v>1046</v>
      </c>
      <c r="E9491" s="40"/>
    </row>
    <row r="9492" spans="1:5" x14ac:dyDescent="0.3">
      <c r="A9492" t="s">
        <v>609</v>
      </c>
      <c r="B9492" t="s">
        <v>3532</v>
      </c>
      <c r="D9492" t="s">
        <v>1046</v>
      </c>
      <c r="E9492" s="40"/>
    </row>
    <row r="9493" spans="1:5" x14ac:dyDescent="0.3">
      <c r="A9493" t="s">
        <v>610</v>
      </c>
      <c r="B9493" t="s">
        <v>3532</v>
      </c>
      <c r="D9493" t="s">
        <v>1046</v>
      </c>
      <c r="E9493" s="40"/>
    </row>
    <row r="9494" spans="1:5" x14ac:dyDescent="0.3">
      <c r="A9494" t="s">
        <v>609</v>
      </c>
      <c r="B9494" t="s">
        <v>3533</v>
      </c>
      <c r="D9494" t="s">
        <v>1046</v>
      </c>
      <c r="E9494" s="40"/>
    </row>
    <row r="9495" spans="1:5" x14ac:dyDescent="0.3">
      <c r="A9495" t="s">
        <v>610</v>
      </c>
      <c r="B9495" t="s">
        <v>3533</v>
      </c>
      <c r="D9495" t="s">
        <v>1046</v>
      </c>
      <c r="E9495" s="40"/>
    </row>
    <row r="9496" spans="1:5" x14ac:dyDescent="0.3">
      <c r="A9496" t="s">
        <v>609</v>
      </c>
      <c r="B9496" t="s">
        <v>3783</v>
      </c>
      <c r="D9496" t="s">
        <v>1046</v>
      </c>
      <c r="E9496" s="40"/>
    </row>
    <row r="9497" spans="1:5" x14ac:dyDescent="0.3">
      <c r="A9497" t="s">
        <v>610</v>
      </c>
      <c r="B9497" t="s">
        <v>3783</v>
      </c>
      <c r="D9497" t="s">
        <v>1046</v>
      </c>
      <c r="E9497" s="40"/>
    </row>
    <row r="9498" spans="1:5" x14ac:dyDescent="0.3">
      <c r="A9498" t="s">
        <v>609</v>
      </c>
      <c r="B9498" t="s">
        <v>3534</v>
      </c>
      <c r="D9498" t="s">
        <v>1046</v>
      </c>
      <c r="E9498" s="40"/>
    </row>
    <row r="9499" spans="1:5" x14ac:dyDescent="0.3">
      <c r="A9499" t="s">
        <v>610</v>
      </c>
      <c r="B9499" t="s">
        <v>3534</v>
      </c>
      <c r="D9499" t="s">
        <v>1046</v>
      </c>
      <c r="E9499" s="40"/>
    </row>
    <row r="9500" spans="1:5" x14ac:dyDescent="0.3">
      <c r="A9500" t="s">
        <v>609</v>
      </c>
      <c r="B9500" t="s">
        <v>3535</v>
      </c>
      <c r="D9500" t="s">
        <v>1046</v>
      </c>
      <c r="E9500" s="40"/>
    </row>
    <row r="9501" spans="1:5" x14ac:dyDescent="0.3">
      <c r="A9501" t="s">
        <v>610</v>
      </c>
      <c r="B9501" t="s">
        <v>3535</v>
      </c>
      <c r="D9501" t="s">
        <v>1046</v>
      </c>
      <c r="E9501" s="40"/>
    </row>
    <row r="9502" spans="1:5" x14ac:dyDescent="0.3">
      <c r="A9502" t="s">
        <v>609</v>
      </c>
      <c r="B9502" t="s">
        <v>3536</v>
      </c>
      <c r="D9502" t="s">
        <v>1046</v>
      </c>
      <c r="E9502" s="40"/>
    </row>
    <row r="9503" spans="1:5" x14ac:dyDescent="0.3">
      <c r="A9503" t="s">
        <v>610</v>
      </c>
      <c r="B9503" t="s">
        <v>3536</v>
      </c>
      <c r="D9503" t="s">
        <v>1046</v>
      </c>
      <c r="E9503" s="40"/>
    </row>
    <row r="9504" spans="1:5" x14ac:dyDescent="0.3">
      <c r="A9504" t="s">
        <v>609</v>
      </c>
      <c r="B9504" t="s">
        <v>3537</v>
      </c>
      <c r="D9504" t="s">
        <v>1046</v>
      </c>
      <c r="E9504" s="40"/>
    </row>
    <row r="9505" spans="1:5" x14ac:dyDescent="0.3">
      <c r="A9505" t="s">
        <v>610</v>
      </c>
      <c r="B9505" t="s">
        <v>3537</v>
      </c>
      <c r="D9505" t="s">
        <v>1046</v>
      </c>
      <c r="E9505" s="40"/>
    </row>
    <row r="9506" spans="1:5" x14ac:dyDescent="0.3">
      <c r="A9506" t="s">
        <v>609</v>
      </c>
      <c r="B9506" t="s">
        <v>3784</v>
      </c>
      <c r="D9506" t="s">
        <v>1046</v>
      </c>
      <c r="E9506" s="40"/>
    </row>
    <row r="9507" spans="1:5" x14ac:dyDescent="0.3">
      <c r="A9507" t="s">
        <v>610</v>
      </c>
      <c r="B9507" t="s">
        <v>3784</v>
      </c>
      <c r="D9507" t="s">
        <v>1046</v>
      </c>
      <c r="E9507" s="40"/>
    </row>
    <row r="9508" spans="1:5" x14ac:dyDescent="0.3">
      <c r="A9508" t="s">
        <v>609</v>
      </c>
      <c r="B9508" t="s">
        <v>3538</v>
      </c>
      <c r="D9508" t="s">
        <v>1046</v>
      </c>
      <c r="E9508" s="40"/>
    </row>
    <row r="9509" spans="1:5" x14ac:dyDescent="0.3">
      <c r="A9509" t="s">
        <v>610</v>
      </c>
      <c r="B9509" t="s">
        <v>3538</v>
      </c>
      <c r="D9509" t="s">
        <v>1046</v>
      </c>
      <c r="E9509" s="40"/>
    </row>
    <row r="9510" spans="1:5" x14ac:dyDescent="0.3">
      <c r="A9510" t="s">
        <v>609</v>
      </c>
      <c r="B9510" t="s">
        <v>3539</v>
      </c>
      <c r="D9510" t="s">
        <v>1046</v>
      </c>
      <c r="E9510" s="40"/>
    </row>
    <row r="9511" spans="1:5" x14ac:dyDescent="0.3">
      <c r="A9511" t="s">
        <v>610</v>
      </c>
      <c r="B9511" t="s">
        <v>3539</v>
      </c>
      <c r="D9511" t="s">
        <v>1046</v>
      </c>
      <c r="E9511" s="40"/>
    </row>
    <row r="9512" spans="1:5" x14ac:dyDescent="0.3">
      <c r="A9512" t="s">
        <v>609</v>
      </c>
      <c r="B9512" t="s">
        <v>3540</v>
      </c>
      <c r="D9512" t="s">
        <v>1046</v>
      </c>
      <c r="E9512" s="40"/>
    </row>
    <row r="9513" spans="1:5" x14ac:dyDescent="0.3">
      <c r="A9513" t="s">
        <v>610</v>
      </c>
      <c r="B9513" t="s">
        <v>3540</v>
      </c>
      <c r="D9513" t="s">
        <v>1046</v>
      </c>
      <c r="E9513" s="40"/>
    </row>
    <row r="9514" spans="1:5" x14ac:dyDescent="0.3">
      <c r="A9514" t="s">
        <v>609</v>
      </c>
      <c r="B9514" t="s">
        <v>3541</v>
      </c>
      <c r="D9514" t="s">
        <v>1046</v>
      </c>
      <c r="E9514" s="40"/>
    </row>
    <row r="9515" spans="1:5" x14ac:dyDescent="0.3">
      <c r="A9515" t="s">
        <v>610</v>
      </c>
      <c r="B9515" t="s">
        <v>3541</v>
      </c>
      <c r="D9515" t="s">
        <v>1046</v>
      </c>
      <c r="E9515" s="40"/>
    </row>
    <row r="9516" spans="1:5" x14ac:dyDescent="0.3">
      <c r="A9516" t="s">
        <v>609</v>
      </c>
      <c r="B9516" t="s">
        <v>3542</v>
      </c>
      <c r="D9516" t="s">
        <v>1046</v>
      </c>
      <c r="E9516" s="40"/>
    </row>
    <row r="9517" spans="1:5" x14ac:dyDescent="0.3">
      <c r="A9517" t="s">
        <v>610</v>
      </c>
      <c r="B9517" t="s">
        <v>3542</v>
      </c>
      <c r="D9517" t="s">
        <v>1046</v>
      </c>
      <c r="E9517" s="40"/>
    </row>
    <row r="9518" spans="1:5" x14ac:dyDescent="0.3">
      <c r="A9518" t="s">
        <v>609</v>
      </c>
      <c r="B9518" t="s">
        <v>3543</v>
      </c>
      <c r="D9518" t="s">
        <v>1046</v>
      </c>
      <c r="E9518" s="40"/>
    </row>
    <row r="9519" spans="1:5" x14ac:dyDescent="0.3">
      <c r="A9519" t="s">
        <v>610</v>
      </c>
      <c r="B9519" t="s">
        <v>3543</v>
      </c>
      <c r="D9519" t="s">
        <v>1046</v>
      </c>
      <c r="E9519" s="40"/>
    </row>
    <row r="9520" spans="1:5" x14ac:dyDescent="0.3">
      <c r="A9520" t="s">
        <v>609</v>
      </c>
      <c r="B9520" t="s">
        <v>3544</v>
      </c>
      <c r="D9520" t="s">
        <v>1046</v>
      </c>
      <c r="E9520" s="40"/>
    </row>
    <row r="9521" spans="1:5" x14ac:dyDescent="0.3">
      <c r="A9521" t="s">
        <v>610</v>
      </c>
      <c r="B9521" t="s">
        <v>3544</v>
      </c>
      <c r="D9521" t="s">
        <v>1046</v>
      </c>
      <c r="E9521" s="40"/>
    </row>
    <row r="9522" spans="1:5" x14ac:dyDescent="0.3">
      <c r="A9522" t="s">
        <v>609</v>
      </c>
      <c r="B9522" t="s">
        <v>3785</v>
      </c>
      <c r="D9522" t="s">
        <v>1046</v>
      </c>
      <c r="E9522" s="40"/>
    </row>
    <row r="9523" spans="1:5" x14ac:dyDescent="0.3">
      <c r="A9523" t="s">
        <v>610</v>
      </c>
      <c r="B9523" t="s">
        <v>3785</v>
      </c>
      <c r="D9523" t="s">
        <v>1046</v>
      </c>
      <c r="E9523" s="40"/>
    </row>
    <row r="9524" spans="1:5" x14ac:dyDescent="0.3">
      <c r="A9524" t="s">
        <v>609</v>
      </c>
      <c r="B9524" t="s">
        <v>3545</v>
      </c>
      <c r="D9524" t="s">
        <v>1046</v>
      </c>
      <c r="E9524" s="40"/>
    </row>
    <row r="9525" spans="1:5" x14ac:dyDescent="0.3">
      <c r="A9525" t="s">
        <v>610</v>
      </c>
      <c r="B9525" t="s">
        <v>3545</v>
      </c>
      <c r="D9525" t="s">
        <v>1046</v>
      </c>
      <c r="E9525" s="40"/>
    </row>
    <row r="9526" spans="1:5" x14ac:dyDescent="0.3">
      <c r="A9526" t="s">
        <v>609</v>
      </c>
      <c r="B9526" t="s">
        <v>3546</v>
      </c>
      <c r="D9526" t="s">
        <v>1046</v>
      </c>
      <c r="E9526" s="40"/>
    </row>
    <row r="9527" spans="1:5" x14ac:dyDescent="0.3">
      <c r="A9527" t="s">
        <v>610</v>
      </c>
      <c r="B9527" t="s">
        <v>3546</v>
      </c>
      <c r="D9527" t="s">
        <v>1046</v>
      </c>
      <c r="E9527" s="40"/>
    </row>
    <row r="9528" spans="1:5" x14ac:dyDescent="0.3">
      <c r="A9528" t="s">
        <v>609</v>
      </c>
      <c r="B9528" t="s">
        <v>3547</v>
      </c>
      <c r="D9528" t="s">
        <v>1046</v>
      </c>
      <c r="E9528" s="40"/>
    </row>
    <row r="9529" spans="1:5" x14ac:dyDescent="0.3">
      <c r="A9529" t="s">
        <v>610</v>
      </c>
      <c r="B9529" t="s">
        <v>3547</v>
      </c>
      <c r="D9529" t="s">
        <v>1046</v>
      </c>
      <c r="E9529" s="40"/>
    </row>
    <row r="9530" spans="1:5" x14ac:dyDescent="0.3">
      <c r="A9530" t="s">
        <v>609</v>
      </c>
      <c r="B9530" t="s">
        <v>3548</v>
      </c>
      <c r="D9530" t="s">
        <v>1046</v>
      </c>
      <c r="E9530" s="40"/>
    </row>
    <row r="9531" spans="1:5" x14ac:dyDescent="0.3">
      <c r="A9531" t="s">
        <v>610</v>
      </c>
      <c r="B9531" t="s">
        <v>3548</v>
      </c>
      <c r="D9531" t="s">
        <v>1046</v>
      </c>
      <c r="E9531" s="40"/>
    </row>
    <row r="9532" spans="1:5" x14ac:dyDescent="0.3">
      <c r="A9532" t="s">
        <v>609</v>
      </c>
      <c r="B9532" t="s">
        <v>3786</v>
      </c>
      <c r="D9532" t="s">
        <v>1046</v>
      </c>
      <c r="E9532" s="40"/>
    </row>
    <row r="9533" spans="1:5" x14ac:dyDescent="0.3">
      <c r="A9533" t="s">
        <v>610</v>
      </c>
      <c r="B9533" t="s">
        <v>3786</v>
      </c>
      <c r="D9533" t="s">
        <v>1046</v>
      </c>
      <c r="E9533" s="40"/>
    </row>
    <row r="9534" spans="1:5" x14ac:dyDescent="0.3">
      <c r="A9534" t="s">
        <v>609</v>
      </c>
      <c r="B9534" t="s">
        <v>3549</v>
      </c>
      <c r="D9534" t="s">
        <v>1046</v>
      </c>
      <c r="E9534" s="40"/>
    </row>
    <row r="9535" spans="1:5" x14ac:dyDescent="0.3">
      <c r="A9535" t="s">
        <v>610</v>
      </c>
      <c r="B9535" t="s">
        <v>3549</v>
      </c>
      <c r="D9535" t="s">
        <v>1046</v>
      </c>
      <c r="E9535" s="40"/>
    </row>
    <row r="9536" spans="1:5" x14ac:dyDescent="0.3">
      <c r="A9536" t="s">
        <v>609</v>
      </c>
      <c r="B9536" t="s">
        <v>3550</v>
      </c>
      <c r="D9536" t="s">
        <v>1046</v>
      </c>
      <c r="E9536" s="40"/>
    </row>
    <row r="9537" spans="1:5" x14ac:dyDescent="0.3">
      <c r="A9537" t="s">
        <v>610</v>
      </c>
      <c r="B9537" t="s">
        <v>3550</v>
      </c>
      <c r="D9537" t="s">
        <v>1046</v>
      </c>
      <c r="E9537" s="40"/>
    </row>
    <row r="9538" spans="1:5" x14ac:dyDescent="0.3">
      <c r="A9538" t="s">
        <v>609</v>
      </c>
      <c r="B9538" t="s">
        <v>3787</v>
      </c>
      <c r="D9538" t="s">
        <v>1046</v>
      </c>
      <c r="E9538" s="40"/>
    </row>
    <row r="9539" spans="1:5" x14ac:dyDescent="0.3">
      <c r="A9539" t="s">
        <v>610</v>
      </c>
      <c r="B9539" t="s">
        <v>3787</v>
      </c>
      <c r="D9539" t="s">
        <v>1046</v>
      </c>
      <c r="E9539" s="40"/>
    </row>
    <row r="9540" spans="1:5" x14ac:dyDescent="0.3">
      <c r="A9540" t="s">
        <v>609</v>
      </c>
      <c r="B9540" t="s">
        <v>3551</v>
      </c>
      <c r="D9540" t="s">
        <v>1046</v>
      </c>
      <c r="E9540" s="40"/>
    </row>
    <row r="9541" spans="1:5" x14ac:dyDescent="0.3">
      <c r="A9541" t="s">
        <v>610</v>
      </c>
      <c r="B9541" t="s">
        <v>3551</v>
      </c>
      <c r="D9541" t="s">
        <v>1046</v>
      </c>
      <c r="E9541" s="40"/>
    </row>
    <row r="9542" spans="1:5" x14ac:dyDescent="0.3">
      <c r="A9542" t="s">
        <v>609</v>
      </c>
      <c r="B9542" t="s">
        <v>3552</v>
      </c>
      <c r="D9542" t="s">
        <v>1046</v>
      </c>
      <c r="E9542" s="40"/>
    </row>
    <row r="9543" spans="1:5" x14ac:dyDescent="0.3">
      <c r="A9543" t="s">
        <v>610</v>
      </c>
      <c r="B9543" t="s">
        <v>3552</v>
      </c>
      <c r="D9543" t="s">
        <v>1046</v>
      </c>
      <c r="E9543" s="40"/>
    </row>
    <row r="9544" spans="1:5" x14ac:dyDescent="0.3">
      <c r="A9544" t="s">
        <v>609</v>
      </c>
      <c r="B9544" t="s">
        <v>3553</v>
      </c>
      <c r="D9544" t="s">
        <v>1046</v>
      </c>
      <c r="E9544" s="40"/>
    </row>
    <row r="9545" spans="1:5" x14ac:dyDescent="0.3">
      <c r="A9545" t="s">
        <v>610</v>
      </c>
      <c r="B9545" t="s">
        <v>3553</v>
      </c>
      <c r="D9545" t="s">
        <v>1046</v>
      </c>
      <c r="E9545" s="40"/>
    </row>
    <row r="9546" spans="1:5" x14ac:dyDescent="0.3">
      <c r="A9546" t="s">
        <v>609</v>
      </c>
      <c r="B9546" t="s">
        <v>3554</v>
      </c>
      <c r="D9546" t="s">
        <v>1046</v>
      </c>
      <c r="E9546" s="40"/>
    </row>
    <row r="9547" spans="1:5" x14ac:dyDescent="0.3">
      <c r="A9547" t="s">
        <v>610</v>
      </c>
      <c r="B9547" t="s">
        <v>3554</v>
      </c>
      <c r="D9547" t="s">
        <v>1046</v>
      </c>
      <c r="E9547" s="40"/>
    </row>
    <row r="9548" spans="1:5" x14ac:dyDescent="0.3">
      <c r="A9548" t="s">
        <v>609</v>
      </c>
      <c r="B9548" t="s">
        <v>3555</v>
      </c>
      <c r="D9548" t="s">
        <v>1046</v>
      </c>
      <c r="E9548" s="40"/>
    </row>
    <row r="9549" spans="1:5" x14ac:dyDescent="0.3">
      <c r="A9549" t="s">
        <v>610</v>
      </c>
      <c r="B9549" t="s">
        <v>3555</v>
      </c>
      <c r="D9549" t="s">
        <v>1046</v>
      </c>
      <c r="E9549" s="40"/>
    </row>
    <row r="9550" spans="1:5" x14ac:dyDescent="0.3">
      <c r="A9550" t="s">
        <v>609</v>
      </c>
      <c r="B9550" t="s">
        <v>3556</v>
      </c>
      <c r="D9550" t="s">
        <v>1046</v>
      </c>
      <c r="E9550" s="40"/>
    </row>
    <row r="9551" spans="1:5" x14ac:dyDescent="0.3">
      <c r="A9551" t="s">
        <v>610</v>
      </c>
      <c r="B9551" t="s">
        <v>3556</v>
      </c>
      <c r="D9551" t="s">
        <v>1046</v>
      </c>
      <c r="E9551" s="40"/>
    </row>
    <row r="9552" spans="1:5" x14ac:dyDescent="0.3">
      <c r="A9552" t="s">
        <v>609</v>
      </c>
      <c r="B9552" t="s">
        <v>3788</v>
      </c>
      <c r="D9552" t="s">
        <v>1046</v>
      </c>
      <c r="E9552" s="40"/>
    </row>
    <row r="9553" spans="1:5" x14ac:dyDescent="0.3">
      <c r="A9553" t="s">
        <v>610</v>
      </c>
      <c r="B9553" t="s">
        <v>3788</v>
      </c>
      <c r="D9553" t="s">
        <v>1046</v>
      </c>
      <c r="E9553" s="40"/>
    </row>
    <row r="9554" spans="1:5" x14ac:dyDescent="0.3">
      <c r="A9554" t="s">
        <v>609</v>
      </c>
      <c r="B9554" t="s">
        <v>3789</v>
      </c>
      <c r="D9554" t="s">
        <v>1046</v>
      </c>
      <c r="E9554" s="40"/>
    </row>
    <row r="9555" spans="1:5" x14ac:dyDescent="0.3">
      <c r="A9555" t="s">
        <v>610</v>
      </c>
      <c r="B9555" t="s">
        <v>3789</v>
      </c>
      <c r="D9555" t="s">
        <v>1046</v>
      </c>
      <c r="E9555" s="40"/>
    </row>
    <row r="9556" spans="1:5" x14ac:dyDescent="0.3">
      <c r="A9556" t="s">
        <v>609</v>
      </c>
      <c r="B9556" t="s">
        <v>3557</v>
      </c>
      <c r="D9556" t="s">
        <v>1046</v>
      </c>
      <c r="E9556" s="40"/>
    </row>
    <row r="9557" spans="1:5" x14ac:dyDescent="0.3">
      <c r="A9557" t="s">
        <v>610</v>
      </c>
      <c r="B9557" t="s">
        <v>3557</v>
      </c>
      <c r="D9557" t="s">
        <v>1046</v>
      </c>
      <c r="E9557" s="40"/>
    </row>
    <row r="9558" spans="1:5" x14ac:dyDescent="0.3">
      <c r="A9558" t="s">
        <v>609</v>
      </c>
      <c r="B9558" t="s">
        <v>3558</v>
      </c>
      <c r="D9558" t="s">
        <v>1046</v>
      </c>
      <c r="E9558" s="40"/>
    </row>
    <row r="9559" spans="1:5" x14ac:dyDescent="0.3">
      <c r="A9559" t="s">
        <v>610</v>
      </c>
      <c r="B9559" t="s">
        <v>3558</v>
      </c>
      <c r="D9559" t="s">
        <v>1046</v>
      </c>
      <c r="E9559" s="40"/>
    </row>
    <row r="9560" spans="1:5" x14ac:dyDescent="0.3">
      <c r="A9560" t="s">
        <v>609</v>
      </c>
      <c r="B9560" t="s">
        <v>3559</v>
      </c>
      <c r="D9560" t="s">
        <v>1046</v>
      </c>
      <c r="E9560" s="40"/>
    </row>
    <row r="9561" spans="1:5" x14ac:dyDescent="0.3">
      <c r="A9561" t="s">
        <v>610</v>
      </c>
      <c r="B9561" t="s">
        <v>3559</v>
      </c>
      <c r="D9561" t="s">
        <v>1046</v>
      </c>
      <c r="E9561" s="40"/>
    </row>
    <row r="9562" spans="1:5" x14ac:dyDescent="0.3">
      <c r="A9562" t="s">
        <v>609</v>
      </c>
      <c r="B9562" t="s">
        <v>3560</v>
      </c>
      <c r="D9562" t="s">
        <v>1046</v>
      </c>
      <c r="E9562" s="40"/>
    </row>
    <row r="9563" spans="1:5" x14ac:dyDescent="0.3">
      <c r="A9563" t="s">
        <v>610</v>
      </c>
      <c r="B9563" t="s">
        <v>3560</v>
      </c>
      <c r="D9563" t="s">
        <v>1046</v>
      </c>
      <c r="E9563" s="40"/>
    </row>
    <row r="9564" spans="1:5" x14ac:dyDescent="0.3">
      <c r="A9564" t="s">
        <v>609</v>
      </c>
      <c r="B9564" t="s">
        <v>3561</v>
      </c>
      <c r="D9564" t="s">
        <v>1046</v>
      </c>
      <c r="E9564" s="40"/>
    </row>
    <row r="9565" spans="1:5" x14ac:dyDescent="0.3">
      <c r="A9565" t="s">
        <v>610</v>
      </c>
      <c r="B9565" t="s">
        <v>3561</v>
      </c>
      <c r="D9565" t="s">
        <v>1046</v>
      </c>
      <c r="E9565" s="40"/>
    </row>
    <row r="9566" spans="1:5" x14ac:dyDescent="0.3">
      <c r="A9566" t="s">
        <v>609</v>
      </c>
      <c r="B9566" t="s">
        <v>3562</v>
      </c>
      <c r="D9566" t="s">
        <v>1046</v>
      </c>
      <c r="E9566" s="40"/>
    </row>
    <row r="9567" spans="1:5" x14ac:dyDescent="0.3">
      <c r="A9567" t="s">
        <v>610</v>
      </c>
      <c r="B9567" t="s">
        <v>3562</v>
      </c>
      <c r="D9567" t="s">
        <v>1046</v>
      </c>
      <c r="E9567" s="40"/>
    </row>
    <row r="9568" spans="1:5" x14ac:dyDescent="0.3">
      <c r="A9568" t="s">
        <v>609</v>
      </c>
      <c r="B9568" t="s">
        <v>3563</v>
      </c>
      <c r="D9568" t="s">
        <v>1046</v>
      </c>
      <c r="E9568" s="40"/>
    </row>
    <row r="9569" spans="1:5" x14ac:dyDescent="0.3">
      <c r="A9569" t="s">
        <v>610</v>
      </c>
      <c r="B9569" t="s">
        <v>3563</v>
      </c>
      <c r="D9569" t="s">
        <v>1046</v>
      </c>
      <c r="E9569" s="40"/>
    </row>
    <row r="9570" spans="1:5" x14ac:dyDescent="0.3">
      <c r="A9570" t="s">
        <v>609</v>
      </c>
      <c r="B9570" t="s">
        <v>3564</v>
      </c>
      <c r="D9570" t="s">
        <v>1046</v>
      </c>
      <c r="E9570" s="40"/>
    </row>
    <row r="9571" spans="1:5" x14ac:dyDescent="0.3">
      <c r="A9571" t="s">
        <v>610</v>
      </c>
      <c r="B9571" t="s">
        <v>3564</v>
      </c>
      <c r="D9571" t="s">
        <v>1046</v>
      </c>
      <c r="E9571" s="40"/>
    </row>
    <row r="9572" spans="1:5" x14ac:dyDescent="0.3">
      <c r="A9572" t="s">
        <v>609</v>
      </c>
      <c r="B9572" t="s">
        <v>3565</v>
      </c>
      <c r="D9572" t="s">
        <v>1046</v>
      </c>
      <c r="E9572" s="40"/>
    </row>
    <row r="9573" spans="1:5" x14ac:dyDescent="0.3">
      <c r="A9573" t="s">
        <v>610</v>
      </c>
      <c r="B9573" t="s">
        <v>3565</v>
      </c>
      <c r="D9573" t="s">
        <v>1046</v>
      </c>
      <c r="E9573" s="40"/>
    </row>
    <row r="9574" spans="1:5" x14ac:dyDescent="0.3">
      <c r="A9574" t="s">
        <v>609</v>
      </c>
      <c r="B9574" t="s">
        <v>3566</v>
      </c>
      <c r="D9574" t="s">
        <v>1046</v>
      </c>
      <c r="E9574" s="40"/>
    </row>
    <row r="9575" spans="1:5" x14ac:dyDescent="0.3">
      <c r="A9575" t="s">
        <v>610</v>
      </c>
      <c r="B9575" t="s">
        <v>3566</v>
      </c>
      <c r="D9575" t="s">
        <v>1046</v>
      </c>
      <c r="E9575" s="40"/>
    </row>
    <row r="9576" spans="1:5" x14ac:dyDescent="0.3">
      <c r="A9576" t="s">
        <v>609</v>
      </c>
      <c r="B9576" t="s">
        <v>3790</v>
      </c>
      <c r="D9576" t="s">
        <v>1046</v>
      </c>
      <c r="E9576" s="40"/>
    </row>
    <row r="9577" spans="1:5" x14ac:dyDescent="0.3">
      <c r="A9577" t="s">
        <v>610</v>
      </c>
      <c r="B9577" t="s">
        <v>3790</v>
      </c>
      <c r="D9577" t="s">
        <v>1046</v>
      </c>
      <c r="E9577" s="40"/>
    </row>
    <row r="9578" spans="1:5" x14ac:dyDescent="0.3">
      <c r="A9578" t="s">
        <v>609</v>
      </c>
      <c r="B9578" t="s">
        <v>3567</v>
      </c>
      <c r="D9578" t="s">
        <v>1046</v>
      </c>
      <c r="E9578" s="40"/>
    </row>
    <row r="9579" spans="1:5" x14ac:dyDescent="0.3">
      <c r="A9579" t="s">
        <v>610</v>
      </c>
      <c r="B9579" t="s">
        <v>3567</v>
      </c>
      <c r="D9579" t="s">
        <v>1046</v>
      </c>
      <c r="E9579" s="40"/>
    </row>
    <row r="9580" spans="1:5" x14ac:dyDescent="0.3">
      <c r="A9580" t="s">
        <v>609</v>
      </c>
      <c r="B9580" t="s">
        <v>3568</v>
      </c>
      <c r="D9580" t="s">
        <v>1046</v>
      </c>
      <c r="E9580" s="40"/>
    </row>
    <row r="9581" spans="1:5" x14ac:dyDescent="0.3">
      <c r="A9581" t="s">
        <v>610</v>
      </c>
      <c r="B9581" t="s">
        <v>3568</v>
      </c>
      <c r="D9581" t="s">
        <v>1046</v>
      </c>
      <c r="E9581" s="40"/>
    </row>
    <row r="9582" spans="1:5" x14ac:dyDescent="0.3">
      <c r="A9582" t="s">
        <v>609</v>
      </c>
      <c r="B9582" t="s">
        <v>3569</v>
      </c>
      <c r="D9582" t="s">
        <v>1046</v>
      </c>
      <c r="E9582" s="40"/>
    </row>
    <row r="9583" spans="1:5" x14ac:dyDescent="0.3">
      <c r="A9583" t="s">
        <v>610</v>
      </c>
      <c r="B9583" t="s">
        <v>3569</v>
      </c>
      <c r="D9583" t="s">
        <v>1046</v>
      </c>
      <c r="E9583" s="40"/>
    </row>
    <row r="9584" spans="1:5" x14ac:dyDescent="0.3">
      <c r="A9584" t="s">
        <v>609</v>
      </c>
      <c r="B9584" t="s">
        <v>3570</v>
      </c>
      <c r="D9584" t="s">
        <v>1046</v>
      </c>
      <c r="E9584" s="40"/>
    </row>
    <row r="9585" spans="1:5" x14ac:dyDescent="0.3">
      <c r="A9585" t="s">
        <v>610</v>
      </c>
      <c r="B9585" t="s">
        <v>3570</v>
      </c>
      <c r="D9585" t="s">
        <v>1046</v>
      </c>
      <c r="E9585" s="40"/>
    </row>
    <row r="9586" spans="1:5" x14ac:dyDescent="0.3">
      <c r="A9586" t="s">
        <v>609</v>
      </c>
      <c r="B9586" t="s">
        <v>3933</v>
      </c>
      <c r="D9586" t="s">
        <v>1046</v>
      </c>
      <c r="E9586" s="40"/>
    </row>
    <row r="9587" spans="1:5" x14ac:dyDescent="0.3">
      <c r="A9587" t="s">
        <v>610</v>
      </c>
      <c r="B9587" t="s">
        <v>3933</v>
      </c>
      <c r="D9587" t="s">
        <v>1046</v>
      </c>
      <c r="E9587" s="40"/>
    </row>
    <row r="9588" spans="1:5" x14ac:dyDescent="0.3">
      <c r="A9588" t="s">
        <v>609</v>
      </c>
      <c r="B9588" t="s">
        <v>3791</v>
      </c>
      <c r="D9588" t="s">
        <v>1046</v>
      </c>
      <c r="E9588" s="40"/>
    </row>
    <row r="9589" spans="1:5" x14ac:dyDescent="0.3">
      <c r="A9589" t="s">
        <v>610</v>
      </c>
      <c r="B9589" t="s">
        <v>3791</v>
      </c>
      <c r="D9589" t="s">
        <v>1046</v>
      </c>
      <c r="E9589" s="40"/>
    </row>
    <row r="9590" spans="1:5" x14ac:dyDescent="0.3">
      <c r="A9590" t="s">
        <v>609</v>
      </c>
      <c r="B9590" t="s">
        <v>3571</v>
      </c>
      <c r="D9590" t="s">
        <v>1046</v>
      </c>
      <c r="E9590" s="40"/>
    </row>
    <row r="9591" spans="1:5" x14ac:dyDescent="0.3">
      <c r="A9591" t="s">
        <v>610</v>
      </c>
      <c r="B9591" t="s">
        <v>3571</v>
      </c>
      <c r="D9591" t="s">
        <v>1046</v>
      </c>
      <c r="E9591" s="40"/>
    </row>
    <row r="9592" spans="1:5" x14ac:dyDescent="0.3">
      <c r="A9592" t="s">
        <v>609</v>
      </c>
      <c r="B9592" t="s">
        <v>3572</v>
      </c>
      <c r="D9592" t="s">
        <v>1046</v>
      </c>
      <c r="E9592" s="40"/>
    </row>
    <row r="9593" spans="1:5" x14ac:dyDescent="0.3">
      <c r="A9593" t="s">
        <v>610</v>
      </c>
      <c r="B9593" t="s">
        <v>3572</v>
      </c>
      <c r="D9593" t="s">
        <v>1046</v>
      </c>
      <c r="E9593" s="40"/>
    </row>
    <row r="9594" spans="1:5" x14ac:dyDescent="0.3">
      <c r="A9594" t="s">
        <v>609</v>
      </c>
      <c r="B9594" t="s">
        <v>3573</v>
      </c>
      <c r="D9594" t="s">
        <v>1046</v>
      </c>
      <c r="E9594" s="40"/>
    </row>
    <row r="9595" spans="1:5" x14ac:dyDescent="0.3">
      <c r="A9595" t="s">
        <v>610</v>
      </c>
      <c r="B9595" t="s">
        <v>3573</v>
      </c>
      <c r="D9595" t="s">
        <v>1046</v>
      </c>
      <c r="E9595" s="40"/>
    </row>
    <row r="9596" spans="1:5" x14ac:dyDescent="0.3">
      <c r="A9596" t="s">
        <v>609</v>
      </c>
      <c r="B9596" t="s">
        <v>3574</v>
      </c>
      <c r="D9596" t="s">
        <v>1046</v>
      </c>
      <c r="E9596" s="40"/>
    </row>
    <row r="9597" spans="1:5" x14ac:dyDescent="0.3">
      <c r="A9597" t="s">
        <v>610</v>
      </c>
      <c r="B9597" t="s">
        <v>3574</v>
      </c>
      <c r="D9597" t="s">
        <v>1046</v>
      </c>
      <c r="E9597" s="40"/>
    </row>
    <row r="9598" spans="1:5" x14ac:dyDescent="0.3">
      <c r="A9598" t="s">
        <v>609</v>
      </c>
      <c r="B9598" t="s">
        <v>3934</v>
      </c>
      <c r="D9598" t="s">
        <v>1046</v>
      </c>
      <c r="E9598" s="40"/>
    </row>
    <row r="9599" spans="1:5" x14ac:dyDescent="0.3">
      <c r="A9599" t="s">
        <v>610</v>
      </c>
      <c r="B9599" t="s">
        <v>3934</v>
      </c>
      <c r="D9599" t="s">
        <v>1046</v>
      </c>
      <c r="E9599" s="40"/>
    </row>
    <row r="9600" spans="1:5" x14ac:dyDescent="0.3">
      <c r="A9600" t="s">
        <v>609</v>
      </c>
      <c r="B9600" t="s">
        <v>3792</v>
      </c>
      <c r="D9600" t="s">
        <v>1046</v>
      </c>
      <c r="E9600" s="40"/>
    </row>
    <row r="9601" spans="1:5" x14ac:dyDescent="0.3">
      <c r="A9601" t="s">
        <v>610</v>
      </c>
      <c r="B9601" t="s">
        <v>3792</v>
      </c>
      <c r="D9601" t="s">
        <v>1046</v>
      </c>
      <c r="E9601" s="40"/>
    </row>
    <row r="9602" spans="1:5" x14ac:dyDescent="0.3">
      <c r="A9602" t="s">
        <v>609</v>
      </c>
      <c r="B9602" t="s">
        <v>3575</v>
      </c>
      <c r="D9602" t="s">
        <v>1046</v>
      </c>
      <c r="E9602" s="40"/>
    </row>
    <row r="9603" spans="1:5" x14ac:dyDescent="0.3">
      <c r="A9603" t="s">
        <v>610</v>
      </c>
      <c r="B9603" t="s">
        <v>3575</v>
      </c>
      <c r="D9603" t="s">
        <v>1046</v>
      </c>
      <c r="E9603" s="40"/>
    </row>
    <row r="9604" spans="1:5" x14ac:dyDescent="0.3">
      <c r="A9604" t="s">
        <v>609</v>
      </c>
      <c r="B9604" t="s">
        <v>3576</v>
      </c>
      <c r="D9604" t="s">
        <v>1046</v>
      </c>
      <c r="E9604" s="40"/>
    </row>
    <row r="9605" spans="1:5" x14ac:dyDescent="0.3">
      <c r="A9605" t="s">
        <v>610</v>
      </c>
      <c r="B9605" t="s">
        <v>3576</v>
      </c>
      <c r="D9605" t="s">
        <v>1046</v>
      </c>
      <c r="E9605" s="40"/>
    </row>
    <row r="9606" spans="1:5" x14ac:dyDescent="0.3">
      <c r="A9606" t="s">
        <v>609</v>
      </c>
      <c r="B9606" t="s">
        <v>3577</v>
      </c>
      <c r="D9606" t="s">
        <v>1046</v>
      </c>
      <c r="E9606" s="40"/>
    </row>
    <row r="9607" spans="1:5" x14ac:dyDescent="0.3">
      <c r="A9607" t="s">
        <v>610</v>
      </c>
      <c r="B9607" t="s">
        <v>3577</v>
      </c>
      <c r="D9607" t="s">
        <v>1046</v>
      </c>
      <c r="E9607" s="40"/>
    </row>
    <row r="9608" spans="1:5" x14ac:dyDescent="0.3">
      <c r="A9608" t="s">
        <v>609</v>
      </c>
      <c r="B9608" t="s">
        <v>3578</v>
      </c>
      <c r="D9608" t="s">
        <v>1046</v>
      </c>
      <c r="E9608" s="40"/>
    </row>
    <row r="9609" spans="1:5" x14ac:dyDescent="0.3">
      <c r="A9609" t="s">
        <v>610</v>
      </c>
      <c r="B9609" t="s">
        <v>3578</v>
      </c>
      <c r="D9609" t="s">
        <v>1046</v>
      </c>
      <c r="E9609" s="40"/>
    </row>
    <row r="9610" spans="1:5" x14ac:dyDescent="0.3">
      <c r="A9610" t="s">
        <v>609</v>
      </c>
      <c r="B9610" t="s">
        <v>3579</v>
      </c>
      <c r="D9610" t="s">
        <v>1046</v>
      </c>
      <c r="E9610" s="40"/>
    </row>
    <row r="9611" spans="1:5" x14ac:dyDescent="0.3">
      <c r="A9611" t="s">
        <v>610</v>
      </c>
      <c r="B9611" t="s">
        <v>3579</v>
      </c>
      <c r="D9611" t="s">
        <v>1046</v>
      </c>
      <c r="E9611" s="40"/>
    </row>
    <row r="9612" spans="1:5" x14ac:dyDescent="0.3">
      <c r="A9612" t="s">
        <v>609</v>
      </c>
      <c r="B9612" t="s">
        <v>3793</v>
      </c>
      <c r="D9612" t="s">
        <v>1046</v>
      </c>
      <c r="E9612" s="40"/>
    </row>
    <row r="9613" spans="1:5" x14ac:dyDescent="0.3">
      <c r="A9613" t="s">
        <v>610</v>
      </c>
      <c r="B9613" t="s">
        <v>3793</v>
      </c>
      <c r="D9613" t="s">
        <v>1046</v>
      </c>
      <c r="E9613" s="40"/>
    </row>
    <row r="9614" spans="1:5" x14ac:dyDescent="0.3">
      <c r="A9614" t="s">
        <v>609</v>
      </c>
      <c r="B9614" t="s">
        <v>3580</v>
      </c>
      <c r="D9614" t="s">
        <v>1046</v>
      </c>
      <c r="E9614" s="40"/>
    </row>
    <row r="9615" spans="1:5" x14ac:dyDescent="0.3">
      <c r="A9615" t="s">
        <v>610</v>
      </c>
      <c r="B9615" t="s">
        <v>3580</v>
      </c>
      <c r="D9615" t="s">
        <v>1046</v>
      </c>
      <c r="E9615" s="40"/>
    </row>
    <row r="9616" spans="1:5" x14ac:dyDescent="0.3">
      <c r="A9616" t="s">
        <v>609</v>
      </c>
      <c r="B9616" t="s">
        <v>3582</v>
      </c>
      <c r="D9616" t="s">
        <v>1046</v>
      </c>
      <c r="E9616" s="40"/>
    </row>
    <row r="9617" spans="1:5" x14ac:dyDescent="0.3">
      <c r="A9617" t="s">
        <v>610</v>
      </c>
      <c r="B9617" t="s">
        <v>3582</v>
      </c>
      <c r="D9617" t="s">
        <v>1046</v>
      </c>
      <c r="E9617" s="40"/>
    </row>
    <row r="9618" spans="1:5" x14ac:dyDescent="0.3">
      <c r="A9618" t="s">
        <v>609</v>
      </c>
      <c r="B9618" t="s">
        <v>3583</v>
      </c>
      <c r="D9618" t="s">
        <v>1046</v>
      </c>
      <c r="E9618" s="40"/>
    </row>
    <row r="9619" spans="1:5" x14ac:dyDescent="0.3">
      <c r="A9619" t="s">
        <v>610</v>
      </c>
      <c r="B9619" t="s">
        <v>3583</v>
      </c>
      <c r="D9619" t="s">
        <v>1046</v>
      </c>
      <c r="E9619" s="40"/>
    </row>
    <row r="9620" spans="1:5" x14ac:dyDescent="0.3">
      <c r="A9620" t="s">
        <v>609</v>
      </c>
      <c r="B9620" t="s">
        <v>3584</v>
      </c>
      <c r="D9620" t="s">
        <v>1046</v>
      </c>
      <c r="E9620" s="40"/>
    </row>
    <row r="9621" spans="1:5" x14ac:dyDescent="0.3">
      <c r="A9621" t="s">
        <v>610</v>
      </c>
      <c r="B9621" t="s">
        <v>3584</v>
      </c>
      <c r="D9621" t="s">
        <v>1046</v>
      </c>
      <c r="E9621" s="40"/>
    </row>
    <row r="9622" spans="1:5" x14ac:dyDescent="0.3">
      <c r="A9622" t="s">
        <v>609</v>
      </c>
      <c r="B9622" t="s">
        <v>3794</v>
      </c>
      <c r="D9622" t="s">
        <v>1046</v>
      </c>
      <c r="E9622" s="40"/>
    </row>
    <row r="9623" spans="1:5" x14ac:dyDescent="0.3">
      <c r="A9623" t="s">
        <v>610</v>
      </c>
      <c r="B9623" t="s">
        <v>3794</v>
      </c>
      <c r="D9623" t="s">
        <v>1046</v>
      </c>
      <c r="E9623" s="40"/>
    </row>
    <row r="9624" spans="1:5" x14ac:dyDescent="0.3">
      <c r="A9624" t="s">
        <v>609</v>
      </c>
      <c r="B9624" t="s">
        <v>3585</v>
      </c>
      <c r="D9624" t="s">
        <v>1046</v>
      </c>
      <c r="E9624" s="40"/>
    </row>
    <row r="9625" spans="1:5" x14ac:dyDescent="0.3">
      <c r="A9625" t="s">
        <v>610</v>
      </c>
      <c r="B9625" t="s">
        <v>3585</v>
      </c>
      <c r="D9625" t="s">
        <v>1046</v>
      </c>
      <c r="E9625" s="40"/>
    </row>
    <row r="9626" spans="1:5" x14ac:dyDescent="0.3">
      <c r="A9626" t="s">
        <v>609</v>
      </c>
      <c r="B9626" t="s">
        <v>3586</v>
      </c>
      <c r="D9626" t="s">
        <v>1046</v>
      </c>
      <c r="E9626" s="40"/>
    </row>
    <row r="9627" spans="1:5" x14ac:dyDescent="0.3">
      <c r="A9627" t="s">
        <v>610</v>
      </c>
      <c r="B9627" t="s">
        <v>3586</v>
      </c>
      <c r="D9627" t="s">
        <v>1046</v>
      </c>
      <c r="E9627" s="40"/>
    </row>
    <row r="9628" spans="1:5" x14ac:dyDescent="0.3">
      <c r="A9628" t="s">
        <v>609</v>
      </c>
      <c r="B9628" t="s">
        <v>3587</v>
      </c>
      <c r="D9628" t="s">
        <v>1046</v>
      </c>
      <c r="E9628" s="40"/>
    </row>
    <row r="9629" spans="1:5" x14ac:dyDescent="0.3">
      <c r="A9629" t="s">
        <v>610</v>
      </c>
      <c r="B9629" t="s">
        <v>3587</v>
      </c>
      <c r="D9629" t="s">
        <v>1046</v>
      </c>
      <c r="E9629" s="40"/>
    </row>
    <row r="9630" spans="1:5" x14ac:dyDescent="0.3">
      <c r="A9630" t="s">
        <v>609</v>
      </c>
      <c r="B9630" t="s">
        <v>3588</v>
      </c>
      <c r="D9630" t="s">
        <v>1046</v>
      </c>
      <c r="E9630" s="40"/>
    </row>
    <row r="9631" spans="1:5" x14ac:dyDescent="0.3">
      <c r="A9631" t="s">
        <v>610</v>
      </c>
      <c r="B9631" t="s">
        <v>3588</v>
      </c>
      <c r="D9631" t="s">
        <v>1046</v>
      </c>
      <c r="E9631" s="40"/>
    </row>
    <row r="9632" spans="1:5" x14ac:dyDescent="0.3">
      <c r="A9632" t="s">
        <v>609</v>
      </c>
      <c r="B9632" t="s">
        <v>3589</v>
      </c>
      <c r="D9632" t="s">
        <v>1046</v>
      </c>
      <c r="E9632" s="40"/>
    </row>
    <row r="9633" spans="1:5" x14ac:dyDescent="0.3">
      <c r="A9633" t="s">
        <v>610</v>
      </c>
      <c r="B9633" t="s">
        <v>3589</v>
      </c>
      <c r="D9633" t="s">
        <v>1046</v>
      </c>
      <c r="E9633" s="40"/>
    </row>
    <row r="9634" spans="1:5" x14ac:dyDescent="0.3">
      <c r="A9634" t="s">
        <v>609</v>
      </c>
      <c r="B9634" t="s">
        <v>3590</v>
      </c>
      <c r="D9634" t="s">
        <v>1046</v>
      </c>
      <c r="E9634" s="40"/>
    </row>
    <row r="9635" spans="1:5" x14ac:dyDescent="0.3">
      <c r="A9635" t="s">
        <v>610</v>
      </c>
      <c r="B9635" t="s">
        <v>3590</v>
      </c>
      <c r="D9635" t="s">
        <v>1046</v>
      </c>
      <c r="E9635" s="40"/>
    </row>
    <row r="9636" spans="1:5" x14ac:dyDescent="0.3">
      <c r="A9636" t="s">
        <v>609</v>
      </c>
      <c r="B9636" t="s">
        <v>3591</v>
      </c>
      <c r="D9636" t="s">
        <v>1046</v>
      </c>
      <c r="E9636" s="40"/>
    </row>
    <row r="9637" spans="1:5" x14ac:dyDescent="0.3">
      <c r="A9637" t="s">
        <v>610</v>
      </c>
      <c r="B9637" t="s">
        <v>3591</v>
      </c>
      <c r="D9637" t="s">
        <v>1046</v>
      </c>
      <c r="E9637" s="40"/>
    </row>
    <row r="9638" spans="1:5" x14ac:dyDescent="0.3">
      <c r="A9638" t="s">
        <v>609</v>
      </c>
      <c r="B9638" t="s">
        <v>3592</v>
      </c>
      <c r="D9638" t="s">
        <v>1046</v>
      </c>
      <c r="E9638" s="40"/>
    </row>
    <row r="9639" spans="1:5" x14ac:dyDescent="0.3">
      <c r="A9639" t="s">
        <v>610</v>
      </c>
      <c r="B9639" t="s">
        <v>3592</v>
      </c>
      <c r="D9639" t="s">
        <v>1046</v>
      </c>
      <c r="E9639" s="40"/>
    </row>
    <row r="9640" spans="1:5" x14ac:dyDescent="0.3">
      <c r="A9640" t="s">
        <v>611</v>
      </c>
      <c r="B9640" t="s">
        <v>3225</v>
      </c>
      <c r="D9640" t="s">
        <v>918</v>
      </c>
      <c r="E9640" s="40"/>
    </row>
    <row r="9641" spans="1:5" x14ac:dyDescent="0.3">
      <c r="A9641" t="s">
        <v>612</v>
      </c>
      <c r="B9641" t="s">
        <v>3225</v>
      </c>
      <c r="D9641" t="s">
        <v>918</v>
      </c>
      <c r="E9641" s="40"/>
    </row>
    <row r="9642" spans="1:5" x14ac:dyDescent="0.3">
      <c r="A9642" t="s">
        <v>611</v>
      </c>
      <c r="B9642" t="s">
        <v>3233</v>
      </c>
      <c r="D9642" t="s">
        <v>918</v>
      </c>
      <c r="E9642" s="40"/>
    </row>
    <row r="9643" spans="1:5" x14ac:dyDescent="0.3">
      <c r="A9643" t="s">
        <v>612</v>
      </c>
      <c r="B9643" t="s">
        <v>3233</v>
      </c>
      <c r="D9643" t="s">
        <v>918</v>
      </c>
      <c r="E9643" s="40"/>
    </row>
    <row r="9644" spans="1:5" x14ac:dyDescent="0.3">
      <c r="A9644" t="s">
        <v>611</v>
      </c>
      <c r="B9644" t="s">
        <v>3235</v>
      </c>
      <c r="D9644" t="s">
        <v>918</v>
      </c>
      <c r="E9644" s="40"/>
    </row>
    <row r="9645" spans="1:5" x14ac:dyDescent="0.3">
      <c r="A9645" t="s">
        <v>612</v>
      </c>
      <c r="B9645" t="s">
        <v>3235</v>
      </c>
      <c r="D9645" t="s">
        <v>918</v>
      </c>
      <c r="E9645" s="40"/>
    </row>
    <row r="9646" spans="1:5" x14ac:dyDescent="0.3">
      <c r="A9646" t="s">
        <v>611</v>
      </c>
      <c r="B9646" t="s">
        <v>3237</v>
      </c>
      <c r="D9646" t="s">
        <v>918</v>
      </c>
      <c r="E9646" s="40"/>
    </row>
    <row r="9647" spans="1:5" x14ac:dyDescent="0.3">
      <c r="A9647" t="s">
        <v>612</v>
      </c>
      <c r="B9647" t="s">
        <v>3237</v>
      </c>
      <c r="D9647" t="s">
        <v>918</v>
      </c>
      <c r="E9647" s="40"/>
    </row>
    <row r="9648" spans="1:5" x14ac:dyDescent="0.3">
      <c r="A9648" t="s">
        <v>611</v>
      </c>
      <c r="B9648" t="s">
        <v>3240</v>
      </c>
      <c r="D9648" t="s">
        <v>918</v>
      </c>
      <c r="E9648" s="40"/>
    </row>
    <row r="9649" spans="1:5" x14ac:dyDescent="0.3">
      <c r="A9649" t="s">
        <v>612</v>
      </c>
      <c r="B9649" t="s">
        <v>3240</v>
      </c>
      <c r="D9649" t="s">
        <v>918</v>
      </c>
      <c r="E9649" s="40"/>
    </row>
    <row r="9650" spans="1:5" x14ac:dyDescent="0.3">
      <c r="A9650" t="s">
        <v>611</v>
      </c>
      <c r="B9650" t="s">
        <v>3243</v>
      </c>
      <c r="D9650" t="s">
        <v>918</v>
      </c>
      <c r="E9650" s="40"/>
    </row>
    <row r="9651" spans="1:5" x14ac:dyDescent="0.3">
      <c r="A9651" t="s">
        <v>612</v>
      </c>
      <c r="B9651" t="s">
        <v>3243</v>
      </c>
      <c r="D9651" t="s">
        <v>918</v>
      </c>
      <c r="E9651" s="40"/>
    </row>
    <row r="9652" spans="1:5" x14ac:dyDescent="0.3">
      <c r="A9652" t="s">
        <v>611</v>
      </c>
      <c r="B9652" t="s">
        <v>3245</v>
      </c>
      <c r="D9652" t="s">
        <v>918</v>
      </c>
      <c r="E9652" s="40"/>
    </row>
    <row r="9653" spans="1:5" x14ac:dyDescent="0.3">
      <c r="A9653" t="s">
        <v>612</v>
      </c>
      <c r="B9653" t="s">
        <v>3245</v>
      </c>
      <c r="D9653" t="s">
        <v>918</v>
      </c>
      <c r="E9653" s="40"/>
    </row>
    <row r="9654" spans="1:5" x14ac:dyDescent="0.3">
      <c r="A9654" t="s">
        <v>611</v>
      </c>
      <c r="B9654" t="s">
        <v>3247</v>
      </c>
      <c r="D9654" t="s">
        <v>918</v>
      </c>
      <c r="E9654" s="40"/>
    </row>
    <row r="9655" spans="1:5" x14ac:dyDescent="0.3">
      <c r="A9655" t="s">
        <v>612</v>
      </c>
      <c r="B9655" t="s">
        <v>3247</v>
      </c>
      <c r="D9655" t="s">
        <v>918</v>
      </c>
      <c r="E9655" s="40"/>
    </row>
    <row r="9656" spans="1:5" x14ac:dyDescent="0.3">
      <c r="A9656" t="s">
        <v>611</v>
      </c>
      <c r="B9656" t="s">
        <v>3250</v>
      </c>
      <c r="D9656" t="s">
        <v>918</v>
      </c>
      <c r="E9656" s="40"/>
    </row>
    <row r="9657" spans="1:5" x14ac:dyDescent="0.3">
      <c r="A9657" t="s">
        <v>612</v>
      </c>
      <c r="B9657" t="s">
        <v>3250</v>
      </c>
      <c r="D9657" t="s">
        <v>918</v>
      </c>
      <c r="E9657" s="40"/>
    </row>
    <row r="9658" spans="1:5" x14ac:dyDescent="0.3">
      <c r="A9658" t="s">
        <v>611</v>
      </c>
      <c r="B9658" t="s">
        <v>3252</v>
      </c>
      <c r="D9658" t="s">
        <v>918</v>
      </c>
      <c r="E9658" s="40"/>
    </row>
    <row r="9659" spans="1:5" x14ac:dyDescent="0.3">
      <c r="A9659" t="s">
        <v>612</v>
      </c>
      <c r="B9659" t="s">
        <v>3252</v>
      </c>
      <c r="D9659" t="s">
        <v>918</v>
      </c>
      <c r="E9659" s="40"/>
    </row>
    <row r="9660" spans="1:5" x14ac:dyDescent="0.3">
      <c r="A9660" t="s">
        <v>611</v>
      </c>
      <c r="B9660" t="s">
        <v>3255</v>
      </c>
      <c r="D9660" t="s">
        <v>918</v>
      </c>
      <c r="E9660" s="40"/>
    </row>
    <row r="9661" spans="1:5" x14ac:dyDescent="0.3">
      <c r="A9661" t="s">
        <v>612</v>
      </c>
      <c r="B9661" t="s">
        <v>3255</v>
      </c>
      <c r="D9661" t="s">
        <v>918</v>
      </c>
      <c r="E9661" s="40"/>
    </row>
    <row r="9662" spans="1:5" x14ac:dyDescent="0.3">
      <c r="A9662" t="s">
        <v>611</v>
      </c>
      <c r="B9662" t="s">
        <v>3257</v>
      </c>
      <c r="D9662" t="s">
        <v>918</v>
      </c>
      <c r="E9662" s="40"/>
    </row>
    <row r="9663" spans="1:5" x14ac:dyDescent="0.3">
      <c r="A9663" t="s">
        <v>612</v>
      </c>
      <c r="B9663" t="s">
        <v>3257</v>
      </c>
      <c r="D9663" t="s">
        <v>918</v>
      </c>
      <c r="E9663" s="40"/>
    </row>
    <row r="9664" spans="1:5" x14ac:dyDescent="0.3">
      <c r="A9664" t="s">
        <v>611</v>
      </c>
      <c r="B9664" t="s">
        <v>3259</v>
      </c>
      <c r="D9664" t="s">
        <v>918</v>
      </c>
      <c r="E9664" s="40"/>
    </row>
    <row r="9665" spans="1:5" x14ac:dyDescent="0.3">
      <c r="A9665" t="s">
        <v>612</v>
      </c>
      <c r="B9665" t="s">
        <v>3259</v>
      </c>
      <c r="D9665" t="s">
        <v>918</v>
      </c>
      <c r="E9665" s="40"/>
    </row>
    <row r="9666" spans="1:5" x14ac:dyDescent="0.3">
      <c r="A9666" t="s">
        <v>611</v>
      </c>
      <c r="B9666" t="s">
        <v>3261</v>
      </c>
      <c r="D9666" t="s">
        <v>918</v>
      </c>
      <c r="E9666" s="40"/>
    </row>
    <row r="9667" spans="1:5" x14ac:dyDescent="0.3">
      <c r="A9667" t="s">
        <v>612</v>
      </c>
      <c r="B9667" t="s">
        <v>3261</v>
      </c>
      <c r="D9667" t="s">
        <v>918</v>
      </c>
      <c r="E9667" s="40"/>
    </row>
    <row r="9668" spans="1:5" x14ac:dyDescent="0.3">
      <c r="A9668" t="s">
        <v>611</v>
      </c>
      <c r="B9668" t="s">
        <v>3263</v>
      </c>
      <c r="D9668" t="s">
        <v>918</v>
      </c>
      <c r="E9668" s="40"/>
    </row>
    <row r="9669" spans="1:5" x14ac:dyDescent="0.3">
      <c r="A9669" t="s">
        <v>612</v>
      </c>
      <c r="B9669" t="s">
        <v>3263</v>
      </c>
      <c r="D9669" t="s">
        <v>918</v>
      </c>
      <c r="E9669" s="40"/>
    </row>
    <row r="9670" spans="1:5" x14ac:dyDescent="0.3">
      <c r="A9670" t="s">
        <v>611</v>
      </c>
      <c r="B9670" t="s">
        <v>3266</v>
      </c>
      <c r="D9670" t="s">
        <v>918</v>
      </c>
      <c r="E9670" s="40"/>
    </row>
    <row r="9671" spans="1:5" x14ac:dyDescent="0.3">
      <c r="A9671" t="s">
        <v>612</v>
      </c>
      <c r="B9671" t="s">
        <v>3266</v>
      </c>
      <c r="D9671" t="s">
        <v>918</v>
      </c>
      <c r="E9671" s="40"/>
    </row>
    <row r="9672" spans="1:5" x14ac:dyDescent="0.3">
      <c r="A9672" t="s">
        <v>611</v>
      </c>
      <c r="B9672" t="s">
        <v>3268</v>
      </c>
      <c r="D9672" t="s">
        <v>918</v>
      </c>
      <c r="E9672" s="40"/>
    </row>
    <row r="9673" spans="1:5" x14ac:dyDescent="0.3">
      <c r="A9673" t="s">
        <v>612</v>
      </c>
      <c r="B9673" t="s">
        <v>3268</v>
      </c>
      <c r="D9673" t="s">
        <v>918</v>
      </c>
      <c r="E9673" s="40"/>
    </row>
    <row r="9674" spans="1:5" x14ac:dyDescent="0.3">
      <c r="A9674" t="s">
        <v>611</v>
      </c>
      <c r="B9674" t="s">
        <v>3270</v>
      </c>
      <c r="D9674" t="s">
        <v>918</v>
      </c>
      <c r="E9674" s="40"/>
    </row>
    <row r="9675" spans="1:5" x14ac:dyDescent="0.3">
      <c r="A9675" t="s">
        <v>612</v>
      </c>
      <c r="B9675" t="s">
        <v>3270</v>
      </c>
      <c r="D9675" t="s">
        <v>918</v>
      </c>
      <c r="E9675" s="40"/>
    </row>
    <row r="9676" spans="1:5" x14ac:dyDescent="0.3">
      <c r="A9676" t="s">
        <v>611</v>
      </c>
      <c r="B9676" t="s">
        <v>3272</v>
      </c>
      <c r="D9676" t="s">
        <v>918</v>
      </c>
      <c r="E9676" s="40"/>
    </row>
    <row r="9677" spans="1:5" x14ac:dyDescent="0.3">
      <c r="A9677" t="s">
        <v>612</v>
      </c>
      <c r="B9677" t="s">
        <v>3272</v>
      </c>
      <c r="D9677" t="s">
        <v>918</v>
      </c>
      <c r="E9677" s="40"/>
    </row>
    <row r="9678" spans="1:5" x14ac:dyDescent="0.3">
      <c r="A9678" t="s">
        <v>611</v>
      </c>
      <c r="B9678" t="s">
        <v>3274</v>
      </c>
      <c r="D9678" t="s">
        <v>918</v>
      </c>
      <c r="E9678" s="40"/>
    </row>
    <row r="9679" spans="1:5" x14ac:dyDescent="0.3">
      <c r="A9679" t="s">
        <v>612</v>
      </c>
      <c r="B9679" t="s">
        <v>3274</v>
      </c>
      <c r="D9679" t="s">
        <v>918</v>
      </c>
      <c r="E9679" s="40"/>
    </row>
    <row r="9680" spans="1:5" x14ac:dyDescent="0.3">
      <c r="A9680" t="s">
        <v>611</v>
      </c>
      <c r="B9680" t="s">
        <v>3277</v>
      </c>
      <c r="D9680" t="s">
        <v>918</v>
      </c>
      <c r="E9680" s="40"/>
    </row>
    <row r="9681" spans="1:5" x14ac:dyDescent="0.3">
      <c r="A9681" t="s">
        <v>612</v>
      </c>
      <c r="B9681" t="s">
        <v>3277</v>
      </c>
      <c r="D9681" t="s">
        <v>918</v>
      </c>
      <c r="E9681" s="40"/>
    </row>
    <row r="9682" spans="1:5" x14ac:dyDescent="0.3">
      <c r="A9682" t="s">
        <v>611</v>
      </c>
      <c r="B9682" t="s">
        <v>3279</v>
      </c>
      <c r="D9682" t="s">
        <v>918</v>
      </c>
      <c r="E9682" s="40"/>
    </row>
    <row r="9683" spans="1:5" x14ac:dyDescent="0.3">
      <c r="A9683" t="s">
        <v>612</v>
      </c>
      <c r="B9683" t="s">
        <v>3279</v>
      </c>
      <c r="D9683" t="s">
        <v>918</v>
      </c>
      <c r="E9683" s="40"/>
    </row>
    <row r="9684" spans="1:5" x14ac:dyDescent="0.3">
      <c r="A9684" t="s">
        <v>611</v>
      </c>
      <c r="B9684" t="s">
        <v>3281</v>
      </c>
      <c r="D9684" t="s">
        <v>918</v>
      </c>
      <c r="E9684" s="40"/>
    </row>
    <row r="9685" spans="1:5" x14ac:dyDescent="0.3">
      <c r="A9685" t="s">
        <v>612</v>
      </c>
      <c r="B9685" t="s">
        <v>3281</v>
      </c>
      <c r="D9685" t="s">
        <v>918</v>
      </c>
      <c r="E9685" s="40"/>
    </row>
    <row r="9686" spans="1:5" x14ac:dyDescent="0.3">
      <c r="A9686" t="s">
        <v>611</v>
      </c>
      <c r="B9686" t="s">
        <v>3283</v>
      </c>
      <c r="D9686" t="s">
        <v>918</v>
      </c>
      <c r="E9686" s="40"/>
    </row>
    <row r="9687" spans="1:5" x14ac:dyDescent="0.3">
      <c r="A9687" t="s">
        <v>612</v>
      </c>
      <c r="B9687" t="s">
        <v>3283</v>
      </c>
      <c r="D9687" t="s">
        <v>918</v>
      </c>
      <c r="E9687" s="40"/>
    </row>
    <row r="9688" spans="1:5" x14ac:dyDescent="0.3">
      <c r="A9688" t="s">
        <v>611</v>
      </c>
      <c r="B9688" t="s">
        <v>3285</v>
      </c>
      <c r="D9688" t="s">
        <v>918</v>
      </c>
      <c r="E9688" s="40"/>
    </row>
    <row r="9689" spans="1:5" x14ac:dyDescent="0.3">
      <c r="A9689" t="s">
        <v>612</v>
      </c>
      <c r="B9689" t="s">
        <v>3285</v>
      </c>
      <c r="D9689" t="s">
        <v>918</v>
      </c>
      <c r="E9689" s="40"/>
    </row>
    <row r="9690" spans="1:5" x14ac:dyDescent="0.3">
      <c r="A9690" t="s">
        <v>611</v>
      </c>
      <c r="B9690" t="s">
        <v>3288</v>
      </c>
      <c r="D9690" t="s">
        <v>918</v>
      </c>
      <c r="E9690" s="40"/>
    </row>
    <row r="9691" spans="1:5" x14ac:dyDescent="0.3">
      <c r="A9691" t="s">
        <v>612</v>
      </c>
      <c r="B9691" t="s">
        <v>3288</v>
      </c>
      <c r="D9691" t="s">
        <v>918</v>
      </c>
      <c r="E9691" s="40"/>
    </row>
    <row r="9692" spans="1:5" x14ac:dyDescent="0.3">
      <c r="A9692" t="s">
        <v>611</v>
      </c>
      <c r="B9692" t="s">
        <v>3290</v>
      </c>
      <c r="D9692" t="s">
        <v>918</v>
      </c>
      <c r="E9692" s="40"/>
    </row>
    <row r="9693" spans="1:5" x14ac:dyDescent="0.3">
      <c r="A9693" t="s">
        <v>612</v>
      </c>
      <c r="B9693" t="s">
        <v>3290</v>
      </c>
      <c r="D9693" t="s">
        <v>918</v>
      </c>
      <c r="E9693" s="40"/>
    </row>
    <row r="9694" spans="1:5" x14ac:dyDescent="0.3">
      <c r="A9694" t="s">
        <v>611</v>
      </c>
      <c r="B9694" t="s">
        <v>3293</v>
      </c>
      <c r="D9694" t="s">
        <v>918</v>
      </c>
      <c r="E9694" s="40"/>
    </row>
    <row r="9695" spans="1:5" x14ac:dyDescent="0.3">
      <c r="A9695" t="s">
        <v>612</v>
      </c>
      <c r="B9695" t="s">
        <v>3293</v>
      </c>
      <c r="D9695" t="s">
        <v>918</v>
      </c>
      <c r="E9695" s="40"/>
    </row>
    <row r="9696" spans="1:5" x14ac:dyDescent="0.3">
      <c r="A9696" t="s">
        <v>611</v>
      </c>
      <c r="B9696" t="s">
        <v>3296</v>
      </c>
      <c r="D9696" t="s">
        <v>918</v>
      </c>
      <c r="E9696" s="40"/>
    </row>
    <row r="9697" spans="1:5" x14ac:dyDescent="0.3">
      <c r="A9697" t="s">
        <v>612</v>
      </c>
      <c r="B9697" t="s">
        <v>3296</v>
      </c>
      <c r="D9697" t="s">
        <v>918</v>
      </c>
      <c r="E9697" s="40"/>
    </row>
    <row r="9698" spans="1:5" x14ac:dyDescent="0.3">
      <c r="A9698" t="s">
        <v>611</v>
      </c>
      <c r="B9698" t="s">
        <v>3299</v>
      </c>
      <c r="D9698" t="s">
        <v>918</v>
      </c>
      <c r="E9698" s="40"/>
    </row>
    <row r="9699" spans="1:5" x14ac:dyDescent="0.3">
      <c r="A9699" t="s">
        <v>612</v>
      </c>
      <c r="B9699" t="s">
        <v>3299</v>
      </c>
      <c r="D9699" t="s">
        <v>918</v>
      </c>
      <c r="E9699" s="40"/>
    </row>
    <row r="9700" spans="1:5" x14ac:dyDescent="0.3">
      <c r="A9700" t="s">
        <v>611</v>
      </c>
      <c r="B9700" t="s">
        <v>3301</v>
      </c>
      <c r="D9700" t="s">
        <v>918</v>
      </c>
      <c r="E9700" s="40"/>
    </row>
    <row r="9701" spans="1:5" x14ac:dyDescent="0.3">
      <c r="A9701" t="s">
        <v>612</v>
      </c>
      <c r="B9701" t="s">
        <v>3301</v>
      </c>
      <c r="D9701" t="s">
        <v>918</v>
      </c>
      <c r="E9701" s="40"/>
    </row>
    <row r="9702" spans="1:5" x14ac:dyDescent="0.3">
      <c r="A9702" t="s">
        <v>611</v>
      </c>
      <c r="B9702" t="s">
        <v>3304</v>
      </c>
      <c r="D9702" t="s">
        <v>918</v>
      </c>
      <c r="E9702" s="40"/>
    </row>
    <row r="9703" spans="1:5" x14ac:dyDescent="0.3">
      <c r="A9703" t="s">
        <v>612</v>
      </c>
      <c r="B9703" t="s">
        <v>3304</v>
      </c>
      <c r="D9703" t="s">
        <v>918</v>
      </c>
      <c r="E9703" s="40"/>
    </row>
    <row r="9704" spans="1:5" x14ac:dyDescent="0.3">
      <c r="A9704" t="s">
        <v>611</v>
      </c>
      <c r="B9704" t="s">
        <v>3307</v>
      </c>
      <c r="D9704" t="s">
        <v>918</v>
      </c>
      <c r="E9704" s="40"/>
    </row>
    <row r="9705" spans="1:5" x14ac:dyDescent="0.3">
      <c r="A9705" t="s">
        <v>612</v>
      </c>
      <c r="B9705" t="s">
        <v>3307</v>
      </c>
      <c r="D9705" t="s">
        <v>918</v>
      </c>
      <c r="E9705" s="40"/>
    </row>
    <row r="9706" spans="1:5" x14ac:dyDescent="0.3">
      <c r="A9706" t="s">
        <v>611</v>
      </c>
      <c r="B9706" t="s">
        <v>3310</v>
      </c>
      <c r="D9706" t="s">
        <v>918</v>
      </c>
      <c r="E9706" s="40"/>
    </row>
    <row r="9707" spans="1:5" x14ac:dyDescent="0.3">
      <c r="A9707" t="s">
        <v>612</v>
      </c>
      <c r="B9707" t="s">
        <v>3310</v>
      </c>
      <c r="D9707" t="s">
        <v>918</v>
      </c>
      <c r="E9707" s="40"/>
    </row>
    <row r="9708" spans="1:5" x14ac:dyDescent="0.3">
      <c r="A9708" t="s">
        <v>611</v>
      </c>
      <c r="B9708" t="s">
        <v>3312</v>
      </c>
      <c r="D9708" t="s">
        <v>918</v>
      </c>
      <c r="E9708" s="40"/>
    </row>
    <row r="9709" spans="1:5" x14ac:dyDescent="0.3">
      <c r="A9709" t="s">
        <v>612</v>
      </c>
      <c r="B9709" t="s">
        <v>3312</v>
      </c>
      <c r="D9709" t="s">
        <v>918</v>
      </c>
      <c r="E9709" s="40"/>
    </row>
    <row r="9710" spans="1:5" x14ac:dyDescent="0.3">
      <c r="A9710" t="s">
        <v>611</v>
      </c>
      <c r="B9710" t="s">
        <v>3315</v>
      </c>
      <c r="D9710" t="s">
        <v>918</v>
      </c>
      <c r="E9710" s="40"/>
    </row>
    <row r="9711" spans="1:5" x14ac:dyDescent="0.3">
      <c r="A9711" t="s">
        <v>612</v>
      </c>
      <c r="B9711" t="s">
        <v>3315</v>
      </c>
      <c r="D9711" t="s">
        <v>918</v>
      </c>
      <c r="E9711" s="40"/>
    </row>
    <row r="9712" spans="1:5" x14ac:dyDescent="0.3">
      <c r="A9712" t="s">
        <v>611</v>
      </c>
      <c r="B9712" t="s">
        <v>3318</v>
      </c>
      <c r="D9712" t="s">
        <v>918</v>
      </c>
      <c r="E9712" s="40"/>
    </row>
    <row r="9713" spans="1:5" x14ac:dyDescent="0.3">
      <c r="A9713" t="s">
        <v>612</v>
      </c>
      <c r="B9713" t="s">
        <v>3318</v>
      </c>
      <c r="D9713" t="s">
        <v>918</v>
      </c>
      <c r="E9713" s="40"/>
    </row>
    <row r="9714" spans="1:5" x14ac:dyDescent="0.3">
      <c r="A9714" t="s">
        <v>611</v>
      </c>
      <c r="B9714" t="s">
        <v>3321</v>
      </c>
      <c r="D9714" t="s">
        <v>918</v>
      </c>
      <c r="E9714" s="40"/>
    </row>
    <row r="9715" spans="1:5" x14ac:dyDescent="0.3">
      <c r="A9715" t="s">
        <v>612</v>
      </c>
      <c r="B9715" t="s">
        <v>3321</v>
      </c>
      <c r="D9715" t="s">
        <v>918</v>
      </c>
      <c r="E9715" s="40"/>
    </row>
    <row r="9716" spans="1:5" x14ac:dyDescent="0.3">
      <c r="A9716" t="s">
        <v>611</v>
      </c>
      <c r="B9716" t="s">
        <v>3323</v>
      </c>
      <c r="D9716" t="s">
        <v>918</v>
      </c>
      <c r="E9716" s="40"/>
    </row>
    <row r="9717" spans="1:5" x14ac:dyDescent="0.3">
      <c r="A9717" t="s">
        <v>612</v>
      </c>
      <c r="B9717" t="s">
        <v>3323</v>
      </c>
      <c r="D9717" t="s">
        <v>918</v>
      </c>
      <c r="E9717" s="40"/>
    </row>
    <row r="9718" spans="1:5" x14ac:dyDescent="0.3">
      <c r="A9718" t="s">
        <v>611</v>
      </c>
      <c r="B9718" t="s">
        <v>3326</v>
      </c>
      <c r="D9718" t="s">
        <v>918</v>
      </c>
      <c r="E9718" s="40"/>
    </row>
    <row r="9719" spans="1:5" x14ac:dyDescent="0.3">
      <c r="A9719" t="s">
        <v>612</v>
      </c>
      <c r="B9719" t="s">
        <v>3326</v>
      </c>
      <c r="D9719" t="s">
        <v>918</v>
      </c>
      <c r="E9719" s="40"/>
    </row>
    <row r="9720" spans="1:5" x14ac:dyDescent="0.3">
      <c r="A9720" t="s">
        <v>611</v>
      </c>
      <c r="B9720" t="s">
        <v>3329</v>
      </c>
      <c r="D9720" t="s">
        <v>918</v>
      </c>
      <c r="E9720" s="40"/>
    </row>
    <row r="9721" spans="1:5" x14ac:dyDescent="0.3">
      <c r="A9721" t="s">
        <v>612</v>
      </c>
      <c r="B9721" t="s">
        <v>3329</v>
      </c>
      <c r="D9721" t="s">
        <v>918</v>
      </c>
      <c r="E9721" s="40"/>
    </row>
    <row r="9722" spans="1:5" x14ac:dyDescent="0.3">
      <c r="A9722" t="s">
        <v>611</v>
      </c>
      <c r="B9722" t="s">
        <v>3332</v>
      </c>
      <c r="D9722" t="s">
        <v>918</v>
      </c>
      <c r="E9722" s="40"/>
    </row>
    <row r="9723" spans="1:5" x14ac:dyDescent="0.3">
      <c r="A9723" t="s">
        <v>612</v>
      </c>
      <c r="B9723" t="s">
        <v>3332</v>
      </c>
      <c r="D9723" t="s">
        <v>918</v>
      </c>
      <c r="E9723" s="40"/>
    </row>
    <row r="9724" spans="1:5" x14ac:dyDescent="0.3">
      <c r="A9724" t="s">
        <v>611</v>
      </c>
      <c r="B9724" t="s">
        <v>3334</v>
      </c>
      <c r="D9724" t="s">
        <v>918</v>
      </c>
      <c r="E9724" s="40"/>
    </row>
    <row r="9725" spans="1:5" x14ac:dyDescent="0.3">
      <c r="A9725" t="s">
        <v>612</v>
      </c>
      <c r="B9725" t="s">
        <v>3334</v>
      </c>
      <c r="D9725" t="s">
        <v>918</v>
      </c>
      <c r="E9725" s="40"/>
    </row>
    <row r="9726" spans="1:5" x14ac:dyDescent="0.3">
      <c r="A9726" t="s">
        <v>611</v>
      </c>
      <c r="B9726" t="s">
        <v>3336</v>
      </c>
      <c r="D9726" t="s">
        <v>918</v>
      </c>
      <c r="E9726" s="40"/>
    </row>
    <row r="9727" spans="1:5" x14ac:dyDescent="0.3">
      <c r="A9727" t="s">
        <v>612</v>
      </c>
      <c r="B9727" t="s">
        <v>3336</v>
      </c>
      <c r="D9727" t="s">
        <v>918</v>
      </c>
      <c r="E9727" s="40"/>
    </row>
    <row r="9728" spans="1:5" x14ac:dyDescent="0.3">
      <c r="A9728" t="s">
        <v>611</v>
      </c>
      <c r="B9728" t="s">
        <v>3339</v>
      </c>
      <c r="D9728" t="s">
        <v>918</v>
      </c>
      <c r="E9728" s="40"/>
    </row>
    <row r="9729" spans="1:5" x14ac:dyDescent="0.3">
      <c r="A9729" t="s">
        <v>612</v>
      </c>
      <c r="B9729" t="s">
        <v>3339</v>
      </c>
      <c r="D9729" t="s">
        <v>918</v>
      </c>
      <c r="E9729" s="40"/>
    </row>
    <row r="9730" spans="1:5" x14ac:dyDescent="0.3">
      <c r="A9730" t="s">
        <v>611</v>
      </c>
      <c r="B9730" t="s">
        <v>3342</v>
      </c>
      <c r="D9730" t="s">
        <v>918</v>
      </c>
      <c r="E9730" s="40"/>
    </row>
    <row r="9731" spans="1:5" x14ac:dyDescent="0.3">
      <c r="A9731" t="s">
        <v>612</v>
      </c>
      <c r="B9731" t="s">
        <v>3342</v>
      </c>
      <c r="D9731" t="s">
        <v>918</v>
      </c>
      <c r="E9731" s="40"/>
    </row>
    <row r="9732" spans="1:5" x14ac:dyDescent="0.3">
      <c r="A9732" t="s">
        <v>611</v>
      </c>
      <c r="B9732" t="s">
        <v>3344</v>
      </c>
      <c r="D9732" t="s">
        <v>918</v>
      </c>
      <c r="E9732" s="40"/>
    </row>
    <row r="9733" spans="1:5" x14ac:dyDescent="0.3">
      <c r="A9733" t="s">
        <v>612</v>
      </c>
      <c r="B9733" t="s">
        <v>3344</v>
      </c>
      <c r="D9733" t="s">
        <v>918</v>
      </c>
      <c r="E9733" s="40"/>
    </row>
    <row r="9734" spans="1:5" x14ac:dyDescent="0.3">
      <c r="A9734" t="s">
        <v>611</v>
      </c>
      <c r="B9734" t="s">
        <v>3346</v>
      </c>
      <c r="D9734" t="s">
        <v>918</v>
      </c>
      <c r="E9734" s="40"/>
    </row>
    <row r="9735" spans="1:5" x14ac:dyDescent="0.3">
      <c r="A9735" t="s">
        <v>612</v>
      </c>
      <c r="B9735" t="s">
        <v>3346</v>
      </c>
      <c r="D9735" t="s">
        <v>918</v>
      </c>
      <c r="E9735" s="40"/>
    </row>
    <row r="9736" spans="1:5" x14ac:dyDescent="0.3">
      <c r="A9736" t="s">
        <v>611</v>
      </c>
      <c r="B9736" t="s">
        <v>3348</v>
      </c>
      <c r="D9736" t="s">
        <v>918</v>
      </c>
      <c r="E9736" s="40"/>
    </row>
    <row r="9737" spans="1:5" x14ac:dyDescent="0.3">
      <c r="A9737" t="s">
        <v>612</v>
      </c>
      <c r="B9737" t="s">
        <v>3348</v>
      </c>
      <c r="D9737" t="s">
        <v>918</v>
      </c>
      <c r="E9737" s="40"/>
    </row>
    <row r="9738" spans="1:5" x14ac:dyDescent="0.3">
      <c r="A9738" t="s">
        <v>611</v>
      </c>
      <c r="B9738" t="s">
        <v>3350</v>
      </c>
      <c r="D9738" t="s">
        <v>918</v>
      </c>
      <c r="E9738" s="40"/>
    </row>
    <row r="9739" spans="1:5" x14ac:dyDescent="0.3">
      <c r="A9739" t="s">
        <v>612</v>
      </c>
      <c r="B9739" t="s">
        <v>3350</v>
      </c>
      <c r="D9739" t="s">
        <v>918</v>
      </c>
      <c r="E9739" s="40"/>
    </row>
    <row r="9740" spans="1:5" x14ac:dyDescent="0.3">
      <c r="A9740" t="s">
        <v>611</v>
      </c>
      <c r="B9740" t="s">
        <v>3352</v>
      </c>
      <c r="D9740" t="s">
        <v>918</v>
      </c>
      <c r="E9740" s="40"/>
    </row>
    <row r="9741" spans="1:5" x14ac:dyDescent="0.3">
      <c r="A9741" t="s">
        <v>612</v>
      </c>
      <c r="B9741" t="s">
        <v>3352</v>
      </c>
      <c r="D9741" t="s">
        <v>918</v>
      </c>
      <c r="E9741" s="40"/>
    </row>
    <row r="9742" spans="1:5" x14ac:dyDescent="0.3">
      <c r="A9742" t="s">
        <v>611</v>
      </c>
      <c r="B9742" t="s">
        <v>3355</v>
      </c>
      <c r="D9742" t="s">
        <v>918</v>
      </c>
      <c r="E9742" s="40"/>
    </row>
    <row r="9743" spans="1:5" x14ac:dyDescent="0.3">
      <c r="A9743" t="s">
        <v>612</v>
      </c>
      <c r="B9743" t="s">
        <v>3355</v>
      </c>
      <c r="D9743" t="s">
        <v>918</v>
      </c>
      <c r="E9743" s="40"/>
    </row>
    <row r="9744" spans="1:5" x14ac:dyDescent="0.3">
      <c r="A9744" t="s">
        <v>611</v>
      </c>
      <c r="B9744" t="s">
        <v>3357</v>
      </c>
      <c r="D9744" t="s">
        <v>918</v>
      </c>
      <c r="E9744" s="40"/>
    </row>
    <row r="9745" spans="1:5" x14ac:dyDescent="0.3">
      <c r="A9745" t="s">
        <v>612</v>
      </c>
      <c r="B9745" t="s">
        <v>3357</v>
      </c>
      <c r="D9745" t="s">
        <v>918</v>
      </c>
      <c r="E9745" s="40"/>
    </row>
    <row r="9746" spans="1:5" x14ac:dyDescent="0.3">
      <c r="A9746" t="s">
        <v>611</v>
      </c>
      <c r="B9746" t="s">
        <v>3360</v>
      </c>
      <c r="D9746" t="s">
        <v>918</v>
      </c>
      <c r="E9746" s="40"/>
    </row>
    <row r="9747" spans="1:5" x14ac:dyDescent="0.3">
      <c r="A9747" t="s">
        <v>612</v>
      </c>
      <c r="B9747" t="s">
        <v>3360</v>
      </c>
      <c r="D9747" t="s">
        <v>918</v>
      </c>
      <c r="E9747" s="40"/>
    </row>
    <row r="9748" spans="1:5" x14ac:dyDescent="0.3">
      <c r="A9748" t="s">
        <v>611</v>
      </c>
      <c r="B9748" t="s">
        <v>3363</v>
      </c>
      <c r="D9748" t="s">
        <v>918</v>
      </c>
      <c r="E9748" s="40"/>
    </row>
    <row r="9749" spans="1:5" x14ac:dyDescent="0.3">
      <c r="A9749" t="s">
        <v>612</v>
      </c>
      <c r="B9749" t="s">
        <v>3363</v>
      </c>
      <c r="D9749" t="s">
        <v>918</v>
      </c>
      <c r="E9749" s="40"/>
    </row>
    <row r="9750" spans="1:5" x14ac:dyDescent="0.3">
      <c r="A9750" t="s">
        <v>611</v>
      </c>
      <c r="B9750" t="s">
        <v>3366</v>
      </c>
      <c r="D9750" t="s">
        <v>918</v>
      </c>
      <c r="E9750" s="40"/>
    </row>
    <row r="9751" spans="1:5" x14ac:dyDescent="0.3">
      <c r="A9751" t="s">
        <v>612</v>
      </c>
      <c r="B9751" t="s">
        <v>3366</v>
      </c>
      <c r="D9751" t="s">
        <v>918</v>
      </c>
      <c r="E9751" s="40"/>
    </row>
    <row r="9752" spans="1:5" x14ac:dyDescent="0.3">
      <c r="A9752" t="s">
        <v>611</v>
      </c>
      <c r="B9752" t="s">
        <v>3368</v>
      </c>
      <c r="D9752" t="s">
        <v>918</v>
      </c>
      <c r="E9752" s="40"/>
    </row>
    <row r="9753" spans="1:5" x14ac:dyDescent="0.3">
      <c r="A9753" t="s">
        <v>612</v>
      </c>
      <c r="B9753" t="s">
        <v>3368</v>
      </c>
      <c r="D9753" t="s">
        <v>918</v>
      </c>
      <c r="E9753" s="40"/>
    </row>
    <row r="9754" spans="1:5" x14ac:dyDescent="0.3">
      <c r="A9754" t="s">
        <v>611</v>
      </c>
      <c r="B9754" t="s">
        <v>3370</v>
      </c>
      <c r="D9754" t="s">
        <v>918</v>
      </c>
      <c r="E9754" s="40"/>
    </row>
    <row r="9755" spans="1:5" x14ac:dyDescent="0.3">
      <c r="A9755" t="s">
        <v>612</v>
      </c>
      <c r="B9755" t="s">
        <v>3370</v>
      </c>
      <c r="D9755" t="s">
        <v>918</v>
      </c>
      <c r="E9755" s="40"/>
    </row>
    <row r="9756" spans="1:5" x14ac:dyDescent="0.3">
      <c r="A9756" t="s">
        <v>611</v>
      </c>
      <c r="B9756" t="s">
        <v>3372</v>
      </c>
      <c r="D9756" t="s">
        <v>918</v>
      </c>
      <c r="E9756" s="40"/>
    </row>
    <row r="9757" spans="1:5" x14ac:dyDescent="0.3">
      <c r="A9757" t="s">
        <v>612</v>
      </c>
      <c r="B9757" t="s">
        <v>3372</v>
      </c>
      <c r="D9757" t="s">
        <v>918</v>
      </c>
      <c r="E9757" s="40"/>
    </row>
    <row r="9758" spans="1:5" x14ac:dyDescent="0.3">
      <c r="A9758" t="s">
        <v>611</v>
      </c>
      <c r="B9758" t="s">
        <v>3374</v>
      </c>
      <c r="D9758" t="s">
        <v>918</v>
      </c>
      <c r="E9758" s="40"/>
    </row>
    <row r="9759" spans="1:5" x14ac:dyDescent="0.3">
      <c r="A9759" t="s">
        <v>612</v>
      </c>
      <c r="B9759" t="s">
        <v>3374</v>
      </c>
      <c r="D9759" t="s">
        <v>918</v>
      </c>
      <c r="E9759" s="40"/>
    </row>
    <row r="9760" spans="1:5" x14ac:dyDescent="0.3">
      <c r="A9760" t="s">
        <v>611</v>
      </c>
      <c r="B9760" t="s">
        <v>3377</v>
      </c>
      <c r="D9760" t="s">
        <v>918</v>
      </c>
      <c r="E9760" s="40"/>
    </row>
    <row r="9761" spans="1:5" x14ac:dyDescent="0.3">
      <c r="A9761" t="s">
        <v>612</v>
      </c>
      <c r="B9761" t="s">
        <v>3377</v>
      </c>
      <c r="D9761" t="s">
        <v>918</v>
      </c>
      <c r="E9761" s="40"/>
    </row>
    <row r="9762" spans="1:5" x14ac:dyDescent="0.3">
      <c r="A9762" t="s">
        <v>611</v>
      </c>
      <c r="B9762" t="s">
        <v>3379</v>
      </c>
      <c r="D9762" t="s">
        <v>918</v>
      </c>
      <c r="E9762" s="40"/>
    </row>
    <row r="9763" spans="1:5" x14ac:dyDescent="0.3">
      <c r="A9763" t="s">
        <v>612</v>
      </c>
      <c r="B9763" t="s">
        <v>3379</v>
      </c>
      <c r="D9763" t="s">
        <v>918</v>
      </c>
      <c r="E9763" s="40"/>
    </row>
    <row r="9764" spans="1:5" x14ac:dyDescent="0.3">
      <c r="A9764" t="s">
        <v>611</v>
      </c>
      <c r="B9764" t="s">
        <v>3382</v>
      </c>
      <c r="D9764" t="s">
        <v>918</v>
      </c>
      <c r="E9764" s="40"/>
    </row>
    <row r="9765" spans="1:5" x14ac:dyDescent="0.3">
      <c r="A9765" t="s">
        <v>612</v>
      </c>
      <c r="B9765" t="s">
        <v>3382</v>
      </c>
      <c r="D9765" t="s">
        <v>918</v>
      </c>
      <c r="E9765" s="40"/>
    </row>
    <row r="9766" spans="1:5" x14ac:dyDescent="0.3">
      <c r="A9766" t="s">
        <v>611</v>
      </c>
      <c r="B9766" t="s">
        <v>3385</v>
      </c>
      <c r="D9766" t="s">
        <v>918</v>
      </c>
      <c r="E9766" s="40"/>
    </row>
    <row r="9767" spans="1:5" x14ac:dyDescent="0.3">
      <c r="A9767" t="s">
        <v>612</v>
      </c>
      <c r="B9767" t="s">
        <v>3385</v>
      </c>
      <c r="D9767" t="s">
        <v>918</v>
      </c>
      <c r="E9767" s="40"/>
    </row>
    <row r="9768" spans="1:5" x14ac:dyDescent="0.3">
      <c r="A9768" t="s">
        <v>611</v>
      </c>
      <c r="B9768" t="s">
        <v>3387</v>
      </c>
      <c r="D9768" t="s">
        <v>918</v>
      </c>
      <c r="E9768" s="40"/>
    </row>
    <row r="9769" spans="1:5" x14ac:dyDescent="0.3">
      <c r="A9769" t="s">
        <v>612</v>
      </c>
      <c r="B9769" t="s">
        <v>3387</v>
      </c>
      <c r="D9769" t="s">
        <v>918</v>
      </c>
      <c r="E9769" s="40"/>
    </row>
    <row r="9770" spans="1:5" x14ac:dyDescent="0.3">
      <c r="A9770" t="s">
        <v>611</v>
      </c>
      <c r="B9770" t="s">
        <v>3389</v>
      </c>
      <c r="D9770" t="s">
        <v>918</v>
      </c>
      <c r="E9770" s="40"/>
    </row>
    <row r="9771" spans="1:5" x14ac:dyDescent="0.3">
      <c r="A9771" t="s">
        <v>612</v>
      </c>
      <c r="B9771" t="s">
        <v>3389</v>
      </c>
      <c r="D9771" t="s">
        <v>918</v>
      </c>
      <c r="E9771" s="40"/>
    </row>
    <row r="9772" spans="1:5" x14ac:dyDescent="0.3">
      <c r="A9772" t="s">
        <v>611</v>
      </c>
      <c r="B9772" t="s">
        <v>3391</v>
      </c>
      <c r="D9772" t="s">
        <v>918</v>
      </c>
      <c r="E9772" s="40"/>
    </row>
    <row r="9773" spans="1:5" x14ac:dyDescent="0.3">
      <c r="A9773" t="s">
        <v>612</v>
      </c>
      <c r="B9773" t="s">
        <v>3391</v>
      </c>
      <c r="D9773" t="s">
        <v>918</v>
      </c>
      <c r="E9773" s="40"/>
    </row>
    <row r="9774" spans="1:5" x14ac:dyDescent="0.3">
      <c r="A9774" t="s">
        <v>611</v>
      </c>
      <c r="B9774" t="s">
        <v>3394</v>
      </c>
      <c r="D9774" t="s">
        <v>918</v>
      </c>
      <c r="E9774" s="40"/>
    </row>
    <row r="9775" spans="1:5" x14ac:dyDescent="0.3">
      <c r="A9775" t="s">
        <v>612</v>
      </c>
      <c r="B9775" t="s">
        <v>3394</v>
      </c>
      <c r="D9775" t="s">
        <v>918</v>
      </c>
      <c r="E9775" s="40"/>
    </row>
    <row r="9776" spans="1:5" x14ac:dyDescent="0.3">
      <c r="A9776" t="s">
        <v>611</v>
      </c>
      <c r="B9776" t="s">
        <v>3396</v>
      </c>
      <c r="D9776" t="s">
        <v>918</v>
      </c>
      <c r="E9776" s="40"/>
    </row>
    <row r="9777" spans="1:5" x14ac:dyDescent="0.3">
      <c r="A9777" t="s">
        <v>612</v>
      </c>
      <c r="B9777" t="s">
        <v>3396</v>
      </c>
      <c r="D9777" t="s">
        <v>918</v>
      </c>
      <c r="E9777" s="40"/>
    </row>
    <row r="9778" spans="1:5" x14ac:dyDescent="0.3">
      <c r="A9778" t="s">
        <v>611</v>
      </c>
      <c r="B9778" t="s">
        <v>3398</v>
      </c>
      <c r="D9778" t="s">
        <v>918</v>
      </c>
      <c r="E9778" s="40"/>
    </row>
    <row r="9779" spans="1:5" x14ac:dyDescent="0.3">
      <c r="A9779" t="s">
        <v>612</v>
      </c>
      <c r="B9779" t="s">
        <v>3398</v>
      </c>
      <c r="D9779" t="s">
        <v>918</v>
      </c>
      <c r="E9779" s="40"/>
    </row>
    <row r="9780" spans="1:5" x14ac:dyDescent="0.3">
      <c r="A9780" t="s">
        <v>611</v>
      </c>
      <c r="B9780" t="s">
        <v>3400</v>
      </c>
      <c r="D9780" t="s">
        <v>918</v>
      </c>
      <c r="E9780" s="40"/>
    </row>
    <row r="9781" spans="1:5" x14ac:dyDescent="0.3">
      <c r="A9781" t="s">
        <v>612</v>
      </c>
      <c r="B9781" t="s">
        <v>3400</v>
      </c>
      <c r="D9781" t="s">
        <v>918</v>
      </c>
      <c r="E9781" s="40"/>
    </row>
    <row r="9782" spans="1:5" x14ac:dyDescent="0.3">
      <c r="A9782" t="s">
        <v>611</v>
      </c>
      <c r="B9782" t="s">
        <v>3403</v>
      </c>
      <c r="D9782" t="s">
        <v>918</v>
      </c>
      <c r="E9782" s="40"/>
    </row>
    <row r="9783" spans="1:5" x14ac:dyDescent="0.3">
      <c r="A9783" t="s">
        <v>612</v>
      </c>
      <c r="B9783" t="s">
        <v>3403</v>
      </c>
      <c r="D9783" t="s">
        <v>918</v>
      </c>
      <c r="E9783" s="40"/>
    </row>
    <row r="9784" spans="1:5" x14ac:dyDescent="0.3">
      <c r="A9784" t="s">
        <v>611</v>
      </c>
      <c r="B9784" t="s">
        <v>3405</v>
      </c>
      <c r="D9784" t="s">
        <v>918</v>
      </c>
      <c r="E9784" s="40"/>
    </row>
    <row r="9785" spans="1:5" x14ac:dyDescent="0.3">
      <c r="A9785" t="s">
        <v>612</v>
      </c>
      <c r="B9785" t="s">
        <v>3405</v>
      </c>
      <c r="D9785" t="s">
        <v>918</v>
      </c>
      <c r="E9785" s="40"/>
    </row>
    <row r="9786" spans="1:5" x14ac:dyDescent="0.3">
      <c r="A9786" t="s">
        <v>611</v>
      </c>
      <c r="B9786" t="s">
        <v>3408</v>
      </c>
      <c r="D9786" t="s">
        <v>918</v>
      </c>
      <c r="E9786" s="40"/>
    </row>
    <row r="9787" spans="1:5" x14ac:dyDescent="0.3">
      <c r="A9787" t="s">
        <v>612</v>
      </c>
      <c r="B9787" t="s">
        <v>3408</v>
      </c>
      <c r="D9787" t="s">
        <v>918</v>
      </c>
      <c r="E9787" s="40"/>
    </row>
    <row r="9788" spans="1:5" x14ac:dyDescent="0.3">
      <c r="A9788" t="s">
        <v>611</v>
      </c>
      <c r="B9788" t="s">
        <v>3411</v>
      </c>
      <c r="D9788" t="s">
        <v>918</v>
      </c>
      <c r="E9788" s="40"/>
    </row>
    <row r="9789" spans="1:5" x14ac:dyDescent="0.3">
      <c r="A9789" t="s">
        <v>612</v>
      </c>
      <c r="B9789" t="s">
        <v>3411</v>
      </c>
      <c r="D9789" t="s">
        <v>918</v>
      </c>
      <c r="E9789" s="40"/>
    </row>
    <row r="9790" spans="1:5" x14ac:dyDescent="0.3">
      <c r="A9790" t="s">
        <v>611</v>
      </c>
      <c r="B9790" t="s">
        <v>3413</v>
      </c>
      <c r="D9790" t="s">
        <v>918</v>
      </c>
      <c r="E9790" s="40"/>
    </row>
    <row r="9791" spans="1:5" x14ac:dyDescent="0.3">
      <c r="A9791" t="s">
        <v>612</v>
      </c>
      <c r="B9791" t="s">
        <v>3413</v>
      </c>
      <c r="D9791" t="s">
        <v>918</v>
      </c>
      <c r="E9791" s="40"/>
    </row>
    <row r="9792" spans="1:5" x14ac:dyDescent="0.3">
      <c r="A9792" t="s">
        <v>611</v>
      </c>
      <c r="B9792" t="s">
        <v>3416</v>
      </c>
      <c r="D9792" t="s">
        <v>918</v>
      </c>
      <c r="E9792" s="40"/>
    </row>
    <row r="9793" spans="1:5" x14ac:dyDescent="0.3">
      <c r="A9793" t="s">
        <v>612</v>
      </c>
      <c r="B9793" t="s">
        <v>3416</v>
      </c>
      <c r="D9793" t="s">
        <v>918</v>
      </c>
      <c r="E9793" s="40"/>
    </row>
    <row r="9794" spans="1:5" x14ac:dyDescent="0.3">
      <c r="A9794" t="s">
        <v>611</v>
      </c>
      <c r="B9794" t="s">
        <v>3418</v>
      </c>
      <c r="D9794" t="s">
        <v>918</v>
      </c>
      <c r="E9794" s="40"/>
    </row>
    <row r="9795" spans="1:5" x14ac:dyDescent="0.3">
      <c r="A9795" t="s">
        <v>612</v>
      </c>
      <c r="B9795" t="s">
        <v>3418</v>
      </c>
      <c r="D9795" t="s">
        <v>918</v>
      </c>
      <c r="E9795" s="40"/>
    </row>
    <row r="9796" spans="1:5" x14ac:dyDescent="0.3">
      <c r="A9796" t="s">
        <v>611</v>
      </c>
      <c r="B9796" t="s">
        <v>3421</v>
      </c>
      <c r="D9796" t="s">
        <v>918</v>
      </c>
      <c r="E9796" s="40"/>
    </row>
    <row r="9797" spans="1:5" x14ac:dyDescent="0.3">
      <c r="A9797" t="s">
        <v>612</v>
      </c>
      <c r="B9797" t="s">
        <v>3421</v>
      </c>
      <c r="D9797" t="s">
        <v>918</v>
      </c>
      <c r="E9797" s="40"/>
    </row>
    <row r="9798" spans="1:5" x14ac:dyDescent="0.3">
      <c r="A9798" t="s">
        <v>611</v>
      </c>
      <c r="B9798" t="s">
        <v>3423</v>
      </c>
      <c r="D9798" t="s">
        <v>918</v>
      </c>
      <c r="E9798" s="40"/>
    </row>
    <row r="9799" spans="1:5" x14ac:dyDescent="0.3">
      <c r="A9799" t="s">
        <v>612</v>
      </c>
      <c r="B9799" t="s">
        <v>3423</v>
      </c>
      <c r="D9799" t="s">
        <v>918</v>
      </c>
      <c r="E9799" s="40"/>
    </row>
    <row r="9800" spans="1:5" x14ac:dyDescent="0.3">
      <c r="A9800" t="s">
        <v>611</v>
      </c>
      <c r="B9800" t="s">
        <v>3426</v>
      </c>
      <c r="D9800" t="s">
        <v>918</v>
      </c>
      <c r="E9800" s="40"/>
    </row>
    <row r="9801" spans="1:5" x14ac:dyDescent="0.3">
      <c r="A9801" t="s">
        <v>612</v>
      </c>
      <c r="B9801" t="s">
        <v>3426</v>
      </c>
      <c r="D9801" t="s">
        <v>918</v>
      </c>
      <c r="E9801" s="40"/>
    </row>
    <row r="9802" spans="1:5" x14ac:dyDescent="0.3">
      <c r="A9802" t="s">
        <v>611</v>
      </c>
      <c r="B9802" t="s">
        <v>3429</v>
      </c>
      <c r="D9802" t="s">
        <v>918</v>
      </c>
      <c r="E9802" s="40"/>
    </row>
    <row r="9803" spans="1:5" x14ac:dyDescent="0.3">
      <c r="A9803" t="s">
        <v>612</v>
      </c>
      <c r="B9803" t="s">
        <v>3429</v>
      </c>
      <c r="D9803" t="s">
        <v>918</v>
      </c>
      <c r="E9803" s="40"/>
    </row>
    <row r="9804" spans="1:5" x14ac:dyDescent="0.3">
      <c r="A9804" t="s">
        <v>611</v>
      </c>
      <c r="B9804" t="s">
        <v>3432</v>
      </c>
      <c r="D9804" t="s">
        <v>918</v>
      </c>
      <c r="E9804" s="40"/>
    </row>
    <row r="9805" spans="1:5" x14ac:dyDescent="0.3">
      <c r="A9805" t="s">
        <v>612</v>
      </c>
      <c r="B9805" t="s">
        <v>3432</v>
      </c>
      <c r="D9805" t="s">
        <v>918</v>
      </c>
      <c r="E9805" s="40"/>
    </row>
    <row r="9806" spans="1:5" x14ac:dyDescent="0.3">
      <c r="A9806" t="s">
        <v>611</v>
      </c>
      <c r="B9806" t="s">
        <v>3434</v>
      </c>
      <c r="D9806" t="s">
        <v>918</v>
      </c>
      <c r="E9806" s="40"/>
    </row>
    <row r="9807" spans="1:5" x14ac:dyDescent="0.3">
      <c r="A9807" t="s">
        <v>612</v>
      </c>
      <c r="B9807" t="s">
        <v>3434</v>
      </c>
      <c r="D9807" t="s">
        <v>918</v>
      </c>
      <c r="E9807" s="40"/>
    </row>
    <row r="9808" spans="1:5" x14ac:dyDescent="0.3">
      <c r="A9808" t="s">
        <v>611</v>
      </c>
      <c r="B9808" t="s">
        <v>3436</v>
      </c>
      <c r="D9808" t="s">
        <v>918</v>
      </c>
      <c r="E9808" s="40"/>
    </row>
    <row r="9809" spans="1:5" x14ac:dyDescent="0.3">
      <c r="A9809" t="s">
        <v>612</v>
      </c>
      <c r="B9809" t="s">
        <v>3436</v>
      </c>
      <c r="D9809" t="s">
        <v>918</v>
      </c>
      <c r="E9809" s="40"/>
    </row>
    <row r="9810" spans="1:5" x14ac:dyDescent="0.3">
      <c r="A9810" t="s">
        <v>611</v>
      </c>
      <c r="B9810" t="s">
        <v>3439</v>
      </c>
      <c r="D9810" t="s">
        <v>918</v>
      </c>
      <c r="E9810" s="40"/>
    </row>
    <row r="9811" spans="1:5" x14ac:dyDescent="0.3">
      <c r="A9811" t="s">
        <v>612</v>
      </c>
      <c r="B9811" t="s">
        <v>3439</v>
      </c>
      <c r="D9811" t="s">
        <v>918</v>
      </c>
      <c r="E9811" s="40"/>
    </row>
    <row r="9812" spans="1:5" x14ac:dyDescent="0.3">
      <c r="A9812" t="s">
        <v>611</v>
      </c>
      <c r="B9812" t="s">
        <v>3442</v>
      </c>
      <c r="D9812" t="s">
        <v>918</v>
      </c>
      <c r="E9812" s="40"/>
    </row>
    <row r="9813" spans="1:5" x14ac:dyDescent="0.3">
      <c r="A9813" t="s">
        <v>612</v>
      </c>
      <c r="B9813" t="s">
        <v>3442</v>
      </c>
      <c r="D9813" t="s">
        <v>918</v>
      </c>
      <c r="E9813" s="40"/>
    </row>
    <row r="9814" spans="1:5" x14ac:dyDescent="0.3">
      <c r="A9814" t="s">
        <v>611</v>
      </c>
      <c r="B9814" t="s">
        <v>3756</v>
      </c>
      <c r="D9814" t="s">
        <v>918</v>
      </c>
      <c r="E9814" s="40"/>
    </row>
    <row r="9815" spans="1:5" x14ac:dyDescent="0.3">
      <c r="A9815" t="s">
        <v>612</v>
      </c>
      <c r="B9815" t="s">
        <v>3756</v>
      </c>
      <c r="D9815" t="s">
        <v>918</v>
      </c>
      <c r="E9815" s="40"/>
    </row>
    <row r="9816" spans="1:5" x14ac:dyDescent="0.3">
      <c r="A9816" t="s">
        <v>611</v>
      </c>
      <c r="B9816" t="s">
        <v>3757</v>
      </c>
      <c r="D9816" t="s">
        <v>918</v>
      </c>
      <c r="E9816" s="40"/>
    </row>
    <row r="9817" spans="1:5" x14ac:dyDescent="0.3">
      <c r="A9817" t="s">
        <v>612</v>
      </c>
      <c r="B9817" t="s">
        <v>3757</v>
      </c>
      <c r="D9817" t="s">
        <v>918</v>
      </c>
      <c r="E9817" s="40"/>
    </row>
    <row r="9818" spans="1:5" x14ac:dyDescent="0.3">
      <c r="A9818" t="s">
        <v>611</v>
      </c>
      <c r="B9818" t="s">
        <v>3758</v>
      </c>
      <c r="D9818" t="s">
        <v>918</v>
      </c>
      <c r="E9818" s="40"/>
    </row>
    <row r="9819" spans="1:5" x14ac:dyDescent="0.3">
      <c r="A9819" t="s">
        <v>612</v>
      </c>
      <c r="B9819" t="s">
        <v>3758</v>
      </c>
      <c r="D9819" t="s">
        <v>918</v>
      </c>
      <c r="E9819" s="40"/>
    </row>
    <row r="9820" spans="1:5" x14ac:dyDescent="0.3">
      <c r="A9820" t="s">
        <v>611</v>
      </c>
      <c r="B9820" t="s">
        <v>3759</v>
      </c>
      <c r="D9820" t="s">
        <v>918</v>
      </c>
      <c r="E9820" s="40"/>
    </row>
    <row r="9821" spans="1:5" x14ac:dyDescent="0.3">
      <c r="A9821" t="s">
        <v>612</v>
      </c>
      <c r="B9821" t="s">
        <v>3759</v>
      </c>
      <c r="D9821" t="s">
        <v>918</v>
      </c>
      <c r="E9821" s="40"/>
    </row>
    <row r="9822" spans="1:5" x14ac:dyDescent="0.3">
      <c r="A9822" t="s">
        <v>611</v>
      </c>
      <c r="B9822" t="s">
        <v>3504</v>
      </c>
      <c r="D9822" t="s">
        <v>918</v>
      </c>
      <c r="E9822" s="40"/>
    </row>
    <row r="9823" spans="1:5" x14ac:dyDescent="0.3">
      <c r="A9823" t="s">
        <v>612</v>
      </c>
      <c r="B9823" t="s">
        <v>3504</v>
      </c>
      <c r="D9823" t="s">
        <v>918</v>
      </c>
      <c r="E9823" s="40"/>
    </row>
    <row r="9824" spans="1:5" x14ac:dyDescent="0.3">
      <c r="A9824" t="s">
        <v>611</v>
      </c>
      <c r="B9824" t="s">
        <v>3503</v>
      </c>
      <c r="D9824" t="s">
        <v>918</v>
      </c>
      <c r="E9824" s="40"/>
    </row>
    <row r="9825" spans="1:5" x14ac:dyDescent="0.3">
      <c r="A9825" t="s">
        <v>612</v>
      </c>
      <c r="B9825" t="s">
        <v>3503</v>
      </c>
      <c r="D9825" t="s">
        <v>918</v>
      </c>
      <c r="E9825" s="40"/>
    </row>
    <row r="9826" spans="1:5" x14ac:dyDescent="0.3">
      <c r="A9826" t="s">
        <v>611</v>
      </c>
      <c r="B9826" t="s">
        <v>3760</v>
      </c>
      <c r="D9826" t="s">
        <v>918</v>
      </c>
      <c r="E9826" s="40"/>
    </row>
    <row r="9827" spans="1:5" x14ac:dyDescent="0.3">
      <c r="A9827" t="s">
        <v>612</v>
      </c>
      <c r="B9827" t="s">
        <v>3760</v>
      </c>
      <c r="D9827" t="s">
        <v>918</v>
      </c>
      <c r="E9827" s="40"/>
    </row>
    <row r="9828" spans="1:5" x14ac:dyDescent="0.3">
      <c r="A9828" t="s">
        <v>611</v>
      </c>
      <c r="B9828" t="s">
        <v>3761</v>
      </c>
      <c r="D9828" t="s">
        <v>918</v>
      </c>
      <c r="E9828" s="40"/>
    </row>
    <row r="9829" spans="1:5" x14ac:dyDescent="0.3">
      <c r="A9829" t="s">
        <v>612</v>
      </c>
      <c r="B9829" t="s">
        <v>3761</v>
      </c>
      <c r="D9829" t="s">
        <v>918</v>
      </c>
      <c r="E9829" s="40"/>
    </row>
    <row r="9830" spans="1:5" x14ac:dyDescent="0.3">
      <c r="A9830" t="s">
        <v>611</v>
      </c>
      <c r="B9830" t="s">
        <v>3762</v>
      </c>
      <c r="D9830" t="s">
        <v>918</v>
      </c>
      <c r="E9830" s="40"/>
    </row>
    <row r="9831" spans="1:5" x14ac:dyDescent="0.3">
      <c r="A9831" t="s">
        <v>612</v>
      </c>
      <c r="B9831" t="s">
        <v>3762</v>
      </c>
      <c r="D9831" t="s">
        <v>918</v>
      </c>
      <c r="E9831" s="40"/>
    </row>
    <row r="9832" spans="1:5" x14ac:dyDescent="0.3">
      <c r="A9832" t="s">
        <v>611</v>
      </c>
      <c r="B9832" t="s">
        <v>3763</v>
      </c>
      <c r="D9832" t="s">
        <v>918</v>
      </c>
      <c r="E9832" s="40"/>
    </row>
    <row r="9833" spans="1:5" x14ac:dyDescent="0.3">
      <c r="A9833" t="s">
        <v>612</v>
      </c>
      <c r="B9833" t="s">
        <v>3763</v>
      </c>
      <c r="D9833" t="s">
        <v>918</v>
      </c>
      <c r="E9833" s="40"/>
    </row>
    <row r="9834" spans="1:5" x14ac:dyDescent="0.3">
      <c r="A9834" t="s">
        <v>611</v>
      </c>
      <c r="B9834" t="s">
        <v>3507</v>
      </c>
      <c r="D9834" t="s">
        <v>918</v>
      </c>
      <c r="E9834" s="40"/>
    </row>
    <row r="9835" spans="1:5" x14ac:dyDescent="0.3">
      <c r="A9835" t="s">
        <v>612</v>
      </c>
      <c r="B9835" t="s">
        <v>3507</v>
      </c>
      <c r="D9835" t="s">
        <v>918</v>
      </c>
      <c r="E9835" s="40"/>
    </row>
    <row r="9836" spans="1:5" x14ac:dyDescent="0.3">
      <c r="A9836" t="s">
        <v>611</v>
      </c>
      <c r="B9836" t="s">
        <v>3506</v>
      </c>
      <c r="D9836" t="s">
        <v>918</v>
      </c>
      <c r="E9836" s="40"/>
    </row>
    <row r="9837" spans="1:5" x14ac:dyDescent="0.3">
      <c r="A9837" t="s">
        <v>612</v>
      </c>
      <c r="B9837" t="s">
        <v>3506</v>
      </c>
      <c r="D9837" t="s">
        <v>918</v>
      </c>
      <c r="E9837" s="40"/>
    </row>
    <row r="9838" spans="1:5" x14ac:dyDescent="0.3">
      <c r="A9838" t="s">
        <v>611</v>
      </c>
      <c r="B9838" t="s">
        <v>3764</v>
      </c>
      <c r="D9838" t="s">
        <v>918</v>
      </c>
      <c r="E9838" s="40"/>
    </row>
    <row r="9839" spans="1:5" x14ac:dyDescent="0.3">
      <c r="A9839" t="s">
        <v>612</v>
      </c>
      <c r="B9839" t="s">
        <v>3764</v>
      </c>
      <c r="D9839" t="s">
        <v>918</v>
      </c>
      <c r="E9839" s="40"/>
    </row>
    <row r="9840" spans="1:5" x14ac:dyDescent="0.3">
      <c r="A9840" t="s">
        <v>611</v>
      </c>
      <c r="B9840" t="s">
        <v>3508</v>
      </c>
      <c r="D9840" t="s">
        <v>918</v>
      </c>
      <c r="E9840" s="40"/>
    </row>
    <row r="9841" spans="1:5" x14ac:dyDescent="0.3">
      <c r="A9841" t="s">
        <v>612</v>
      </c>
      <c r="B9841" t="s">
        <v>3508</v>
      </c>
      <c r="D9841" t="s">
        <v>918</v>
      </c>
      <c r="E9841" s="40"/>
    </row>
    <row r="9842" spans="1:5" x14ac:dyDescent="0.3">
      <c r="A9842" t="s">
        <v>611</v>
      </c>
      <c r="B9842" t="s">
        <v>3765</v>
      </c>
      <c r="D9842" t="s">
        <v>918</v>
      </c>
      <c r="E9842" s="40"/>
    </row>
    <row r="9843" spans="1:5" x14ac:dyDescent="0.3">
      <c r="A9843" t="s">
        <v>612</v>
      </c>
      <c r="B9843" t="s">
        <v>3765</v>
      </c>
      <c r="D9843" t="s">
        <v>918</v>
      </c>
      <c r="E9843" s="40"/>
    </row>
    <row r="9844" spans="1:5" x14ac:dyDescent="0.3">
      <c r="A9844" t="s">
        <v>611</v>
      </c>
      <c r="B9844" t="s">
        <v>3766</v>
      </c>
      <c r="D9844" t="s">
        <v>918</v>
      </c>
      <c r="E9844" s="40"/>
    </row>
    <row r="9845" spans="1:5" x14ac:dyDescent="0.3">
      <c r="A9845" t="s">
        <v>612</v>
      </c>
      <c r="B9845" t="s">
        <v>3766</v>
      </c>
      <c r="D9845" t="s">
        <v>918</v>
      </c>
      <c r="E9845" s="40"/>
    </row>
    <row r="9846" spans="1:5" x14ac:dyDescent="0.3">
      <c r="A9846" t="s">
        <v>611</v>
      </c>
      <c r="B9846" t="s">
        <v>3767</v>
      </c>
      <c r="D9846" t="s">
        <v>918</v>
      </c>
      <c r="E9846" s="40"/>
    </row>
    <row r="9847" spans="1:5" x14ac:dyDescent="0.3">
      <c r="A9847" t="s">
        <v>612</v>
      </c>
      <c r="B9847" t="s">
        <v>3767</v>
      </c>
      <c r="D9847" t="s">
        <v>918</v>
      </c>
      <c r="E9847" s="40"/>
    </row>
    <row r="9848" spans="1:5" x14ac:dyDescent="0.3">
      <c r="A9848" t="s">
        <v>611</v>
      </c>
      <c r="B9848" t="s">
        <v>3768</v>
      </c>
      <c r="D9848" t="s">
        <v>918</v>
      </c>
      <c r="E9848" s="40"/>
    </row>
    <row r="9849" spans="1:5" x14ac:dyDescent="0.3">
      <c r="A9849" t="s">
        <v>612</v>
      </c>
      <c r="B9849" t="s">
        <v>3768</v>
      </c>
      <c r="D9849" t="s">
        <v>918</v>
      </c>
      <c r="E9849" s="40"/>
    </row>
    <row r="9850" spans="1:5" x14ac:dyDescent="0.3">
      <c r="A9850" t="s">
        <v>611</v>
      </c>
      <c r="B9850" t="s">
        <v>3769</v>
      </c>
      <c r="D9850" t="s">
        <v>918</v>
      </c>
      <c r="E9850" s="40"/>
    </row>
    <row r="9851" spans="1:5" x14ac:dyDescent="0.3">
      <c r="A9851" t="s">
        <v>612</v>
      </c>
      <c r="B9851" t="s">
        <v>3769</v>
      </c>
      <c r="D9851" t="s">
        <v>918</v>
      </c>
      <c r="E9851" s="40"/>
    </row>
    <row r="9852" spans="1:5" x14ac:dyDescent="0.3">
      <c r="A9852" t="s">
        <v>611</v>
      </c>
      <c r="B9852" t="s">
        <v>3510</v>
      </c>
      <c r="D9852" t="s">
        <v>918</v>
      </c>
      <c r="E9852" s="40"/>
    </row>
    <row r="9853" spans="1:5" x14ac:dyDescent="0.3">
      <c r="A9853" t="s">
        <v>612</v>
      </c>
      <c r="B9853" t="s">
        <v>3510</v>
      </c>
      <c r="D9853" t="s">
        <v>918</v>
      </c>
      <c r="E9853" s="40"/>
    </row>
    <row r="9854" spans="1:5" x14ac:dyDescent="0.3">
      <c r="A9854" t="s">
        <v>611</v>
      </c>
      <c r="B9854" t="s">
        <v>3509</v>
      </c>
      <c r="D9854" t="s">
        <v>918</v>
      </c>
      <c r="E9854" s="40"/>
    </row>
    <row r="9855" spans="1:5" x14ac:dyDescent="0.3">
      <c r="A9855" t="s">
        <v>612</v>
      </c>
      <c r="B9855" t="s">
        <v>3509</v>
      </c>
      <c r="D9855" t="s">
        <v>918</v>
      </c>
      <c r="E9855" s="40"/>
    </row>
    <row r="9856" spans="1:5" x14ac:dyDescent="0.3">
      <c r="A9856" t="s">
        <v>611</v>
      </c>
      <c r="B9856" t="s">
        <v>3770</v>
      </c>
      <c r="D9856" t="s">
        <v>918</v>
      </c>
      <c r="E9856" s="40"/>
    </row>
    <row r="9857" spans="1:5" x14ac:dyDescent="0.3">
      <c r="A9857" t="s">
        <v>612</v>
      </c>
      <c r="B9857" t="s">
        <v>3770</v>
      </c>
      <c r="D9857" t="s">
        <v>918</v>
      </c>
      <c r="E9857" s="40"/>
    </row>
    <row r="9858" spans="1:5" x14ac:dyDescent="0.3">
      <c r="A9858" t="s">
        <v>611</v>
      </c>
      <c r="B9858" t="s">
        <v>3771</v>
      </c>
      <c r="D9858" t="s">
        <v>918</v>
      </c>
      <c r="E9858" s="40"/>
    </row>
    <row r="9859" spans="1:5" x14ac:dyDescent="0.3">
      <c r="A9859" t="s">
        <v>612</v>
      </c>
      <c r="B9859" t="s">
        <v>3771</v>
      </c>
      <c r="D9859" t="s">
        <v>918</v>
      </c>
      <c r="E9859" s="40"/>
    </row>
    <row r="9860" spans="1:5" x14ac:dyDescent="0.3">
      <c r="A9860" t="s">
        <v>611</v>
      </c>
      <c r="B9860" t="s">
        <v>3772</v>
      </c>
      <c r="D9860" t="s">
        <v>918</v>
      </c>
      <c r="E9860" s="40"/>
    </row>
    <row r="9861" spans="1:5" x14ac:dyDescent="0.3">
      <c r="A9861" t="s">
        <v>612</v>
      </c>
      <c r="B9861" t="s">
        <v>3772</v>
      </c>
      <c r="D9861" t="s">
        <v>918</v>
      </c>
      <c r="E9861" s="40"/>
    </row>
    <row r="9862" spans="1:5" x14ac:dyDescent="0.3">
      <c r="A9862" t="s">
        <v>611</v>
      </c>
      <c r="B9862" t="s">
        <v>3773</v>
      </c>
      <c r="D9862" t="s">
        <v>918</v>
      </c>
      <c r="E9862" s="40"/>
    </row>
    <row r="9863" spans="1:5" x14ac:dyDescent="0.3">
      <c r="A9863" t="s">
        <v>612</v>
      </c>
      <c r="B9863" t="s">
        <v>3773</v>
      </c>
      <c r="D9863" t="s">
        <v>918</v>
      </c>
      <c r="E9863" s="40"/>
    </row>
    <row r="9864" spans="1:5" x14ac:dyDescent="0.3">
      <c r="A9864" t="s">
        <v>611</v>
      </c>
      <c r="B9864" t="s">
        <v>3774</v>
      </c>
      <c r="D9864" t="s">
        <v>918</v>
      </c>
      <c r="E9864" s="40"/>
    </row>
    <row r="9865" spans="1:5" x14ac:dyDescent="0.3">
      <c r="A9865" t="s">
        <v>612</v>
      </c>
      <c r="B9865" t="s">
        <v>3774</v>
      </c>
      <c r="D9865" t="s">
        <v>918</v>
      </c>
      <c r="E9865" s="40"/>
    </row>
    <row r="9866" spans="1:5" x14ac:dyDescent="0.3">
      <c r="A9866" t="s">
        <v>611</v>
      </c>
      <c r="B9866" t="s">
        <v>3775</v>
      </c>
      <c r="D9866" t="s">
        <v>918</v>
      </c>
      <c r="E9866" s="40"/>
    </row>
    <row r="9867" spans="1:5" x14ac:dyDescent="0.3">
      <c r="A9867" t="s">
        <v>612</v>
      </c>
      <c r="B9867" t="s">
        <v>3775</v>
      </c>
      <c r="D9867" t="s">
        <v>918</v>
      </c>
      <c r="E9867" s="40"/>
    </row>
    <row r="9868" spans="1:5" x14ac:dyDescent="0.3">
      <c r="A9868" t="s">
        <v>611</v>
      </c>
      <c r="B9868" t="s">
        <v>3512</v>
      </c>
      <c r="D9868" t="s">
        <v>918</v>
      </c>
      <c r="E9868" s="40"/>
    </row>
    <row r="9869" spans="1:5" x14ac:dyDescent="0.3">
      <c r="A9869" t="s">
        <v>612</v>
      </c>
      <c r="B9869" t="s">
        <v>3512</v>
      </c>
      <c r="D9869" t="s">
        <v>918</v>
      </c>
      <c r="E9869" s="40"/>
    </row>
    <row r="9870" spans="1:5" x14ac:dyDescent="0.3">
      <c r="A9870" t="s">
        <v>611</v>
      </c>
      <c r="B9870" t="s">
        <v>3511</v>
      </c>
      <c r="D9870" t="s">
        <v>918</v>
      </c>
      <c r="E9870" s="40"/>
    </row>
    <row r="9871" spans="1:5" x14ac:dyDescent="0.3">
      <c r="A9871" t="s">
        <v>612</v>
      </c>
      <c r="B9871" t="s">
        <v>3511</v>
      </c>
      <c r="D9871" t="s">
        <v>918</v>
      </c>
      <c r="E9871" s="40"/>
    </row>
    <row r="9872" spans="1:5" x14ac:dyDescent="0.3">
      <c r="A9872" t="s">
        <v>611</v>
      </c>
      <c r="B9872" t="s">
        <v>3776</v>
      </c>
      <c r="D9872" t="s">
        <v>918</v>
      </c>
      <c r="E9872" s="40"/>
    </row>
    <row r="9873" spans="1:5" x14ac:dyDescent="0.3">
      <c r="A9873" t="s">
        <v>612</v>
      </c>
      <c r="B9873" t="s">
        <v>3776</v>
      </c>
      <c r="D9873" t="s">
        <v>918</v>
      </c>
      <c r="E9873" s="40"/>
    </row>
    <row r="9874" spans="1:5" x14ac:dyDescent="0.3">
      <c r="A9874" t="s">
        <v>611</v>
      </c>
      <c r="B9874" t="s">
        <v>3513</v>
      </c>
      <c r="D9874" t="s">
        <v>918</v>
      </c>
      <c r="E9874" s="40"/>
    </row>
    <row r="9875" spans="1:5" x14ac:dyDescent="0.3">
      <c r="A9875" t="s">
        <v>612</v>
      </c>
      <c r="B9875" t="s">
        <v>3513</v>
      </c>
      <c r="D9875" t="s">
        <v>918</v>
      </c>
      <c r="E9875" s="40"/>
    </row>
    <row r="9876" spans="1:5" x14ac:dyDescent="0.3">
      <c r="A9876" t="s">
        <v>611</v>
      </c>
      <c r="B9876" t="s">
        <v>3514</v>
      </c>
      <c r="D9876" t="s">
        <v>918</v>
      </c>
      <c r="E9876" s="40"/>
    </row>
    <row r="9877" spans="1:5" x14ac:dyDescent="0.3">
      <c r="A9877" t="s">
        <v>612</v>
      </c>
      <c r="B9877" t="s">
        <v>3514</v>
      </c>
      <c r="D9877" t="s">
        <v>918</v>
      </c>
      <c r="E9877" s="40"/>
    </row>
    <row r="9878" spans="1:5" x14ac:dyDescent="0.3">
      <c r="A9878" t="s">
        <v>611</v>
      </c>
      <c r="B9878" t="s">
        <v>3777</v>
      </c>
      <c r="D9878" t="s">
        <v>918</v>
      </c>
      <c r="E9878" s="40"/>
    </row>
    <row r="9879" spans="1:5" x14ac:dyDescent="0.3">
      <c r="A9879" t="s">
        <v>612</v>
      </c>
      <c r="B9879" t="s">
        <v>3777</v>
      </c>
      <c r="D9879" t="s">
        <v>918</v>
      </c>
      <c r="E9879" s="40"/>
    </row>
    <row r="9880" spans="1:5" x14ac:dyDescent="0.3">
      <c r="A9880" t="s">
        <v>611</v>
      </c>
      <c r="B9880" t="s">
        <v>3778</v>
      </c>
      <c r="D9880" t="s">
        <v>918</v>
      </c>
      <c r="E9880" s="40"/>
    </row>
    <row r="9881" spans="1:5" x14ac:dyDescent="0.3">
      <c r="A9881" t="s">
        <v>612</v>
      </c>
      <c r="B9881" t="s">
        <v>3778</v>
      </c>
      <c r="D9881" t="s">
        <v>918</v>
      </c>
      <c r="E9881" s="40"/>
    </row>
    <row r="9882" spans="1:5" x14ac:dyDescent="0.3">
      <c r="A9882" t="s">
        <v>611</v>
      </c>
      <c r="B9882" t="s">
        <v>3779</v>
      </c>
      <c r="D9882" t="s">
        <v>918</v>
      </c>
      <c r="E9882" s="40"/>
    </row>
    <row r="9883" spans="1:5" x14ac:dyDescent="0.3">
      <c r="A9883" t="s">
        <v>612</v>
      </c>
      <c r="B9883" t="s">
        <v>3779</v>
      </c>
      <c r="D9883" t="s">
        <v>918</v>
      </c>
      <c r="E9883" s="40"/>
    </row>
    <row r="9884" spans="1:5" x14ac:dyDescent="0.3">
      <c r="A9884" t="s">
        <v>611</v>
      </c>
      <c r="B9884" t="s">
        <v>3516</v>
      </c>
      <c r="D9884" t="s">
        <v>918</v>
      </c>
      <c r="E9884" s="40"/>
    </row>
    <row r="9885" spans="1:5" x14ac:dyDescent="0.3">
      <c r="A9885" t="s">
        <v>612</v>
      </c>
      <c r="B9885" t="s">
        <v>3516</v>
      </c>
      <c r="D9885" t="s">
        <v>918</v>
      </c>
      <c r="E9885" s="40"/>
    </row>
    <row r="9886" spans="1:5" x14ac:dyDescent="0.3">
      <c r="A9886" t="s">
        <v>611</v>
      </c>
      <c r="B9886" t="s">
        <v>3515</v>
      </c>
      <c r="D9886" t="s">
        <v>918</v>
      </c>
      <c r="E9886" s="40"/>
    </row>
    <row r="9887" spans="1:5" x14ac:dyDescent="0.3">
      <c r="A9887" t="s">
        <v>612</v>
      </c>
      <c r="B9887" t="s">
        <v>3515</v>
      </c>
      <c r="D9887" t="s">
        <v>918</v>
      </c>
      <c r="E9887" s="40"/>
    </row>
    <row r="9888" spans="1:5" x14ac:dyDescent="0.3">
      <c r="A9888" t="s">
        <v>611</v>
      </c>
      <c r="B9888" t="s">
        <v>3780</v>
      </c>
      <c r="D9888" t="s">
        <v>918</v>
      </c>
      <c r="E9888" s="40"/>
    </row>
    <row r="9889" spans="1:5" x14ac:dyDescent="0.3">
      <c r="A9889" t="s">
        <v>612</v>
      </c>
      <c r="B9889" t="s">
        <v>3780</v>
      </c>
      <c r="D9889" t="s">
        <v>918</v>
      </c>
      <c r="E9889" s="40"/>
    </row>
    <row r="9890" spans="1:5" x14ac:dyDescent="0.3">
      <c r="A9890" t="s">
        <v>611</v>
      </c>
      <c r="B9890" t="s">
        <v>3517</v>
      </c>
      <c r="D9890" t="s">
        <v>918</v>
      </c>
      <c r="E9890" s="40"/>
    </row>
    <row r="9891" spans="1:5" x14ac:dyDescent="0.3">
      <c r="A9891" t="s">
        <v>612</v>
      </c>
      <c r="B9891" t="s">
        <v>3517</v>
      </c>
      <c r="D9891" t="s">
        <v>918</v>
      </c>
      <c r="E9891" s="40"/>
    </row>
    <row r="9892" spans="1:5" x14ac:dyDescent="0.3">
      <c r="A9892" t="s">
        <v>611</v>
      </c>
      <c r="B9892" t="s">
        <v>3518</v>
      </c>
      <c r="D9892" t="s">
        <v>918</v>
      </c>
      <c r="E9892" s="40"/>
    </row>
    <row r="9893" spans="1:5" x14ac:dyDescent="0.3">
      <c r="A9893" t="s">
        <v>612</v>
      </c>
      <c r="B9893" t="s">
        <v>3518</v>
      </c>
      <c r="D9893" t="s">
        <v>918</v>
      </c>
      <c r="E9893" s="40"/>
    </row>
    <row r="9894" spans="1:5" x14ac:dyDescent="0.3">
      <c r="A9894" t="s">
        <v>611</v>
      </c>
      <c r="B9894" t="s">
        <v>3519</v>
      </c>
      <c r="D9894" t="s">
        <v>918</v>
      </c>
      <c r="E9894" s="40"/>
    </row>
    <row r="9895" spans="1:5" x14ac:dyDescent="0.3">
      <c r="A9895" t="s">
        <v>612</v>
      </c>
      <c r="B9895" t="s">
        <v>3519</v>
      </c>
      <c r="D9895" t="s">
        <v>918</v>
      </c>
      <c r="E9895" s="40"/>
    </row>
    <row r="9896" spans="1:5" x14ac:dyDescent="0.3">
      <c r="A9896" t="s">
        <v>611</v>
      </c>
      <c r="B9896" t="s">
        <v>3520</v>
      </c>
      <c r="D9896" t="s">
        <v>918</v>
      </c>
      <c r="E9896" s="40"/>
    </row>
    <row r="9897" spans="1:5" x14ac:dyDescent="0.3">
      <c r="A9897" t="s">
        <v>612</v>
      </c>
      <c r="B9897" t="s">
        <v>3520</v>
      </c>
      <c r="D9897" t="s">
        <v>918</v>
      </c>
      <c r="E9897" s="40"/>
    </row>
    <row r="9898" spans="1:5" x14ac:dyDescent="0.3">
      <c r="A9898" t="s">
        <v>611</v>
      </c>
      <c r="B9898" t="s">
        <v>3521</v>
      </c>
      <c r="D9898" t="s">
        <v>918</v>
      </c>
      <c r="E9898" s="40"/>
    </row>
    <row r="9899" spans="1:5" x14ac:dyDescent="0.3">
      <c r="A9899" t="s">
        <v>612</v>
      </c>
      <c r="B9899" t="s">
        <v>3521</v>
      </c>
      <c r="D9899" t="s">
        <v>918</v>
      </c>
      <c r="E9899" s="40"/>
    </row>
    <row r="9900" spans="1:5" x14ac:dyDescent="0.3">
      <c r="A9900" t="s">
        <v>611</v>
      </c>
      <c r="B9900" t="s">
        <v>3781</v>
      </c>
      <c r="D9900" t="s">
        <v>918</v>
      </c>
      <c r="E9900" s="40"/>
    </row>
    <row r="9901" spans="1:5" x14ac:dyDescent="0.3">
      <c r="A9901" t="s">
        <v>612</v>
      </c>
      <c r="B9901" t="s">
        <v>3781</v>
      </c>
      <c r="D9901" t="s">
        <v>918</v>
      </c>
      <c r="E9901" s="40"/>
    </row>
    <row r="9902" spans="1:5" x14ac:dyDescent="0.3">
      <c r="A9902" t="s">
        <v>611</v>
      </c>
      <c r="B9902" t="s">
        <v>3522</v>
      </c>
      <c r="D9902" t="s">
        <v>918</v>
      </c>
      <c r="E9902" s="40"/>
    </row>
    <row r="9903" spans="1:5" x14ac:dyDescent="0.3">
      <c r="A9903" t="s">
        <v>612</v>
      </c>
      <c r="B9903" t="s">
        <v>3522</v>
      </c>
      <c r="D9903" t="s">
        <v>918</v>
      </c>
      <c r="E9903" s="40"/>
    </row>
    <row r="9904" spans="1:5" x14ac:dyDescent="0.3">
      <c r="A9904" t="s">
        <v>611</v>
      </c>
      <c r="B9904" t="s">
        <v>3523</v>
      </c>
      <c r="D9904" t="s">
        <v>918</v>
      </c>
      <c r="E9904" s="40"/>
    </row>
    <row r="9905" spans="1:5" x14ac:dyDescent="0.3">
      <c r="A9905" t="s">
        <v>612</v>
      </c>
      <c r="B9905" t="s">
        <v>3523</v>
      </c>
      <c r="D9905" t="s">
        <v>918</v>
      </c>
      <c r="E9905" s="40"/>
    </row>
    <row r="9906" spans="1:5" x14ac:dyDescent="0.3">
      <c r="A9906" t="s">
        <v>611</v>
      </c>
      <c r="B9906" t="s">
        <v>3524</v>
      </c>
      <c r="D9906" t="s">
        <v>918</v>
      </c>
      <c r="E9906" s="40"/>
    </row>
    <row r="9907" spans="1:5" x14ac:dyDescent="0.3">
      <c r="A9907" t="s">
        <v>612</v>
      </c>
      <c r="B9907" t="s">
        <v>3524</v>
      </c>
      <c r="D9907" t="s">
        <v>918</v>
      </c>
      <c r="E9907" s="40"/>
    </row>
    <row r="9908" spans="1:5" x14ac:dyDescent="0.3">
      <c r="A9908" t="s">
        <v>611</v>
      </c>
      <c r="B9908" t="s">
        <v>3525</v>
      </c>
      <c r="D9908" t="s">
        <v>918</v>
      </c>
      <c r="E9908" s="40"/>
    </row>
    <row r="9909" spans="1:5" x14ac:dyDescent="0.3">
      <c r="A9909" t="s">
        <v>612</v>
      </c>
      <c r="B9909" t="s">
        <v>3525</v>
      </c>
      <c r="D9909" t="s">
        <v>918</v>
      </c>
      <c r="E9909" s="40"/>
    </row>
    <row r="9910" spans="1:5" x14ac:dyDescent="0.3">
      <c r="A9910" t="s">
        <v>611</v>
      </c>
      <c r="B9910" t="s">
        <v>3526</v>
      </c>
      <c r="D9910" t="s">
        <v>918</v>
      </c>
      <c r="E9910" s="40"/>
    </row>
    <row r="9911" spans="1:5" x14ac:dyDescent="0.3">
      <c r="A9911" t="s">
        <v>612</v>
      </c>
      <c r="B9911" t="s">
        <v>3526</v>
      </c>
      <c r="D9911" t="s">
        <v>918</v>
      </c>
      <c r="E9911" s="40"/>
    </row>
    <row r="9912" spans="1:5" x14ac:dyDescent="0.3">
      <c r="A9912" t="s">
        <v>611</v>
      </c>
      <c r="B9912" t="s">
        <v>3527</v>
      </c>
      <c r="D9912" t="s">
        <v>918</v>
      </c>
      <c r="E9912" s="40"/>
    </row>
    <row r="9913" spans="1:5" x14ac:dyDescent="0.3">
      <c r="A9913" t="s">
        <v>612</v>
      </c>
      <c r="B9913" t="s">
        <v>3527</v>
      </c>
      <c r="D9913" t="s">
        <v>918</v>
      </c>
      <c r="E9913" s="40"/>
    </row>
    <row r="9914" spans="1:5" x14ac:dyDescent="0.3">
      <c r="A9914" t="s">
        <v>611</v>
      </c>
      <c r="B9914" t="s">
        <v>3782</v>
      </c>
      <c r="D9914" t="s">
        <v>918</v>
      </c>
      <c r="E9914" s="40"/>
    </row>
    <row r="9915" spans="1:5" x14ac:dyDescent="0.3">
      <c r="A9915" t="s">
        <v>612</v>
      </c>
      <c r="B9915" t="s">
        <v>3782</v>
      </c>
      <c r="D9915" t="s">
        <v>918</v>
      </c>
      <c r="E9915" s="40"/>
    </row>
    <row r="9916" spans="1:5" x14ac:dyDescent="0.3">
      <c r="A9916" t="s">
        <v>611</v>
      </c>
      <c r="B9916" t="s">
        <v>3528</v>
      </c>
      <c r="D9916" t="s">
        <v>918</v>
      </c>
      <c r="E9916" s="40"/>
    </row>
    <row r="9917" spans="1:5" x14ac:dyDescent="0.3">
      <c r="A9917" t="s">
        <v>612</v>
      </c>
      <c r="B9917" t="s">
        <v>3528</v>
      </c>
      <c r="D9917" t="s">
        <v>918</v>
      </c>
      <c r="E9917" s="40"/>
    </row>
    <row r="9918" spans="1:5" x14ac:dyDescent="0.3">
      <c r="A9918" t="s">
        <v>611</v>
      </c>
      <c r="B9918" t="s">
        <v>3529</v>
      </c>
      <c r="D9918" t="s">
        <v>918</v>
      </c>
      <c r="E9918" s="40"/>
    </row>
    <row r="9919" spans="1:5" x14ac:dyDescent="0.3">
      <c r="A9919" t="s">
        <v>612</v>
      </c>
      <c r="B9919" t="s">
        <v>3529</v>
      </c>
      <c r="D9919" t="s">
        <v>918</v>
      </c>
      <c r="E9919" s="40"/>
    </row>
    <row r="9920" spans="1:5" x14ac:dyDescent="0.3">
      <c r="A9920" t="s">
        <v>611</v>
      </c>
      <c r="B9920" t="s">
        <v>3530</v>
      </c>
      <c r="D9920" t="s">
        <v>918</v>
      </c>
      <c r="E9920" s="40"/>
    </row>
    <row r="9921" spans="1:5" x14ac:dyDescent="0.3">
      <c r="A9921" t="s">
        <v>612</v>
      </c>
      <c r="B9921" t="s">
        <v>3530</v>
      </c>
      <c r="D9921" t="s">
        <v>918</v>
      </c>
      <c r="E9921" s="40"/>
    </row>
    <row r="9922" spans="1:5" x14ac:dyDescent="0.3">
      <c r="A9922" t="s">
        <v>611</v>
      </c>
      <c r="B9922" t="s">
        <v>3531</v>
      </c>
      <c r="D9922" t="s">
        <v>918</v>
      </c>
      <c r="E9922" s="40"/>
    </row>
    <row r="9923" spans="1:5" x14ac:dyDescent="0.3">
      <c r="A9923" t="s">
        <v>612</v>
      </c>
      <c r="B9923" t="s">
        <v>3531</v>
      </c>
      <c r="D9923" t="s">
        <v>918</v>
      </c>
      <c r="E9923" s="40"/>
    </row>
    <row r="9924" spans="1:5" x14ac:dyDescent="0.3">
      <c r="A9924" t="s">
        <v>611</v>
      </c>
      <c r="B9924" t="s">
        <v>3532</v>
      </c>
      <c r="D9924" t="s">
        <v>918</v>
      </c>
      <c r="E9924" s="40"/>
    </row>
    <row r="9925" spans="1:5" x14ac:dyDescent="0.3">
      <c r="A9925" t="s">
        <v>612</v>
      </c>
      <c r="B9925" t="s">
        <v>3532</v>
      </c>
      <c r="D9925" t="s">
        <v>918</v>
      </c>
      <c r="E9925" s="40"/>
    </row>
    <row r="9926" spans="1:5" x14ac:dyDescent="0.3">
      <c r="A9926" t="s">
        <v>611</v>
      </c>
      <c r="B9926" t="s">
        <v>3533</v>
      </c>
      <c r="D9926" t="s">
        <v>918</v>
      </c>
      <c r="E9926" s="40"/>
    </row>
    <row r="9927" spans="1:5" x14ac:dyDescent="0.3">
      <c r="A9927" t="s">
        <v>612</v>
      </c>
      <c r="B9927" t="s">
        <v>3533</v>
      </c>
      <c r="D9927" t="s">
        <v>918</v>
      </c>
      <c r="E9927" s="40"/>
    </row>
    <row r="9928" spans="1:5" x14ac:dyDescent="0.3">
      <c r="A9928" t="s">
        <v>611</v>
      </c>
      <c r="B9928" t="s">
        <v>3783</v>
      </c>
      <c r="D9928" t="s">
        <v>918</v>
      </c>
      <c r="E9928" s="40"/>
    </row>
    <row r="9929" spans="1:5" x14ac:dyDescent="0.3">
      <c r="A9929" t="s">
        <v>612</v>
      </c>
      <c r="B9929" t="s">
        <v>3783</v>
      </c>
      <c r="D9929" t="s">
        <v>918</v>
      </c>
      <c r="E9929" s="40"/>
    </row>
    <row r="9930" spans="1:5" x14ac:dyDescent="0.3">
      <c r="A9930" t="s">
        <v>611</v>
      </c>
      <c r="B9930" t="s">
        <v>3534</v>
      </c>
      <c r="D9930" t="s">
        <v>918</v>
      </c>
      <c r="E9930" s="40"/>
    </row>
    <row r="9931" spans="1:5" x14ac:dyDescent="0.3">
      <c r="A9931" t="s">
        <v>612</v>
      </c>
      <c r="B9931" t="s">
        <v>3534</v>
      </c>
      <c r="D9931" t="s">
        <v>918</v>
      </c>
      <c r="E9931" s="40"/>
    </row>
    <row r="9932" spans="1:5" x14ac:dyDescent="0.3">
      <c r="A9932" t="s">
        <v>611</v>
      </c>
      <c r="B9932" t="s">
        <v>3535</v>
      </c>
      <c r="D9932" t="s">
        <v>918</v>
      </c>
      <c r="E9932" s="40"/>
    </row>
    <row r="9933" spans="1:5" x14ac:dyDescent="0.3">
      <c r="A9933" t="s">
        <v>612</v>
      </c>
      <c r="B9933" t="s">
        <v>3535</v>
      </c>
      <c r="D9933" t="s">
        <v>918</v>
      </c>
      <c r="E9933" s="40"/>
    </row>
    <row r="9934" spans="1:5" x14ac:dyDescent="0.3">
      <c r="A9934" t="s">
        <v>611</v>
      </c>
      <c r="B9934" t="s">
        <v>3536</v>
      </c>
      <c r="D9934" t="s">
        <v>918</v>
      </c>
      <c r="E9934" s="40"/>
    </row>
    <row r="9935" spans="1:5" x14ac:dyDescent="0.3">
      <c r="A9935" t="s">
        <v>612</v>
      </c>
      <c r="B9935" t="s">
        <v>3536</v>
      </c>
      <c r="D9935" t="s">
        <v>918</v>
      </c>
      <c r="E9935" s="40"/>
    </row>
    <row r="9936" spans="1:5" x14ac:dyDescent="0.3">
      <c r="A9936" t="s">
        <v>611</v>
      </c>
      <c r="B9936" t="s">
        <v>3537</v>
      </c>
      <c r="D9936" t="s">
        <v>918</v>
      </c>
      <c r="E9936" s="40"/>
    </row>
    <row r="9937" spans="1:5" x14ac:dyDescent="0.3">
      <c r="A9937" t="s">
        <v>612</v>
      </c>
      <c r="B9937" t="s">
        <v>3537</v>
      </c>
      <c r="D9937" t="s">
        <v>918</v>
      </c>
      <c r="E9937" s="40"/>
    </row>
    <row r="9938" spans="1:5" x14ac:dyDescent="0.3">
      <c r="A9938" t="s">
        <v>611</v>
      </c>
      <c r="B9938" t="s">
        <v>3784</v>
      </c>
      <c r="D9938" t="s">
        <v>918</v>
      </c>
      <c r="E9938" s="40"/>
    </row>
    <row r="9939" spans="1:5" x14ac:dyDescent="0.3">
      <c r="A9939" t="s">
        <v>612</v>
      </c>
      <c r="B9939" t="s">
        <v>3784</v>
      </c>
      <c r="D9939" t="s">
        <v>918</v>
      </c>
      <c r="E9939" s="40"/>
    </row>
    <row r="9940" spans="1:5" x14ac:dyDescent="0.3">
      <c r="A9940" t="s">
        <v>611</v>
      </c>
      <c r="B9940" t="s">
        <v>3538</v>
      </c>
      <c r="D9940" t="s">
        <v>918</v>
      </c>
      <c r="E9940" s="40"/>
    </row>
    <row r="9941" spans="1:5" x14ac:dyDescent="0.3">
      <c r="A9941" t="s">
        <v>612</v>
      </c>
      <c r="B9941" t="s">
        <v>3538</v>
      </c>
      <c r="D9941" t="s">
        <v>918</v>
      </c>
      <c r="E9941" s="40"/>
    </row>
    <row r="9942" spans="1:5" x14ac:dyDescent="0.3">
      <c r="A9942" t="s">
        <v>611</v>
      </c>
      <c r="B9942" t="s">
        <v>3539</v>
      </c>
      <c r="D9942" t="s">
        <v>918</v>
      </c>
      <c r="E9942" s="40"/>
    </row>
    <row r="9943" spans="1:5" x14ac:dyDescent="0.3">
      <c r="A9943" t="s">
        <v>612</v>
      </c>
      <c r="B9943" t="s">
        <v>3539</v>
      </c>
      <c r="D9943" t="s">
        <v>918</v>
      </c>
      <c r="E9943" s="40"/>
    </row>
    <row r="9944" spans="1:5" x14ac:dyDescent="0.3">
      <c r="A9944" t="s">
        <v>611</v>
      </c>
      <c r="B9944" t="s">
        <v>3540</v>
      </c>
      <c r="D9944" t="s">
        <v>918</v>
      </c>
      <c r="E9944" s="40"/>
    </row>
    <row r="9945" spans="1:5" x14ac:dyDescent="0.3">
      <c r="A9945" t="s">
        <v>612</v>
      </c>
      <c r="B9945" t="s">
        <v>3540</v>
      </c>
      <c r="D9945" t="s">
        <v>918</v>
      </c>
      <c r="E9945" s="40"/>
    </row>
    <row r="9946" spans="1:5" x14ac:dyDescent="0.3">
      <c r="A9946" t="s">
        <v>611</v>
      </c>
      <c r="B9946" t="s">
        <v>3541</v>
      </c>
      <c r="D9946" t="s">
        <v>918</v>
      </c>
      <c r="E9946" s="40"/>
    </row>
    <row r="9947" spans="1:5" x14ac:dyDescent="0.3">
      <c r="A9947" t="s">
        <v>612</v>
      </c>
      <c r="B9947" t="s">
        <v>3541</v>
      </c>
      <c r="D9947" t="s">
        <v>918</v>
      </c>
      <c r="E9947" s="40"/>
    </row>
    <row r="9948" spans="1:5" x14ac:dyDescent="0.3">
      <c r="A9948" t="s">
        <v>611</v>
      </c>
      <c r="B9948" t="s">
        <v>3542</v>
      </c>
      <c r="D9948" t="s">
        <v>918</v>
      </c>
      <c r="E9948" s="40"/>
    </row>
    <row r="9949" spans="1:5" x14ac:dyDescent="0.3">
      <c r="A9949" t="s">
        <v>612</v>
      </c>
      <c r="B9949" t="s">
        <v>3542</v>
      </c>
      <c r="D9949" t="s">
        <v>918</v>
      </c>
      <c r="E9949" s="40"/>
    </row>
    <row r="9950" spans="1:5" x14ac:dyDescent="0.3">
      <c r="A9950" t="s">
        <v>611</v>
      </c>
      <c r="B9950" t="s">
        <v>3543</v>
      </c>
      <c r="D9950" t="s">
        <v>918</v>
      </c>
      <c r="E9950" s="40"/>
    </row>
    <row r="9951" spans="1:5" x14ac:dyDescent="0.3">
      <c r="A9951" t="s">
        <v>612</v>
      </c>
      <c r="B9951" t="s">
        <v>3543</v>
      </c>
      <c r="D9951" t="s">
        <v>918</v>
      </c>
      <c r="E9951" s="40"/>
    </row>
    <row r="9952" spans="1:5" x14ac:dyDescent="0.3">
      <c r="A9952" t="s">
        <v>611</v>
      </c>
      <c r="B9952" t="s">
        <v>3544</v>
      </c>
      <c r="D9952" t="s">
        <v>918</v>
      </c>
      <c r="E9952" s="40"/>
    </row>
    <row r="9953" spans="1:5" x14ac:dyDescent="0.3">
      <c r="A9953" t="s">
        <v>612</v>
      </c>
      <c r="B9953" t="s">
        <v>3544</v>
      </c>
      <c r="D9953" t="s">
        <v>918</v>
      </c>
      <c r="E9953" s="40"/>
    </row>
    <row r="9954" spans="1:5" x14ac:dyDescent="0.3">
      <c r="A9954" t="s">
        <v>611</v>
      </c>
      <c r="B9954" t="s">
        <v>3785</v>
      </c>
      <c r="D9954" t="s">
        <v>918</v>
      </c>
      <c r="E9954" s="40"/>
    </row>
    <row r="9955" spans="1:5" x14ac:dyDescent="0.3">
      <c r="A9955" t="s">
        <v>612</v>
      </c>
      <c r="B9955" t="s">
        <v>3785</v>
      </c>
      <c r="D9955" t="s">
        <v>918</v>
      </c>
      <c r="E9955" s="40"/>
    </row>
    <row r="9956" spans="1:5" x14ac:dyDescent="0.3">
      <c r="A9956" t="s">
        <v>611</v>
      </c>
      <c r="B9956" t="s">
        <v>3545</v>
      </c>
      <c r="D9956" t="s">
        <v>918</v>
      </c>
      <c r="E9956" s="40"/>
    </row>
    <row r="9957" spans="1:5" x14ac:dyDescent="0.3">
      <c r="A9957" t="s">
        <v>612</v>
      </c>
      <c r="B9957" t="s">
        <v>3545</v>
      </c>
      <c r="D9957" t="s">
        <v>918</v>
      </c>
      <c r="E9957" s="40"/>
    </row>
    <row r="9958" spans="1:5" x14ac:dyDescent="0.3">
      <c r="A9958" t="s">
        <v>611</v>
      </c>
      <c r="B9958" t="s">
        <v>3546</v>
      </c>
      <c r="D9958" t="s">
        <v>918</v>
      </c>
      <c r="E9958" s="40"/>
    </row>
    <row r="9959" spans="1:5" x14ac:dyDescent="0.3">
      <c r="A9959" t="s">
        <v>612</v>
      </c>
      <c r="B9959" t="s">
        <v>3546</v>
      </c>
      <c r="D9959" t="s">
        <v>918</v>
      </c>
      <c r="E9959" s="40"/>
    </row>
    <row r="9960" spans="1:5" x14ac:dyDescent="0.3">
      <c r="A9960" t="s">
        <v>611</v>
      </c>
      <c r="B9960" t="s">
        <v>3547</v>
      </c>
      <c r="D9960" t="s">
        <v>918</v>
      </c>
      <c r="E9960" s="40"/>
    </row>
    <row r="9961" spans="1:5" x14ac:dyDescent="0.3">
      <c r="A9961" t="s">
        <v>612</v>
      </c>
      <c r="B9961" t="s">
        <v>3547</v>
      </c>
      <c r="D9961" t="s">
        <v>918</v>
      </c>
      <c r="E9961" s="40"/>
    </row>
    <row r="9962" spans="1:5" x14ac:dyDescent="0.3">
      <c r="A9962" t="s">
        <v>611</v>
      </c>
      <c r="B9962" t="s">
        <v>3548</v>
      </c>
      <c r="D9962" t="s">
        <v>918</v>
      </c>
      <c r="E9962" s="40"/>
    </row>
    <row r="9963" spans="1:5" x14ac:dyDescent="0.3">
      <c r="A9963" t="s">
        <v>612</v>
      </c>
      <c r="B9963" t="s">
        <v>3548</v>
      </c>
      <c r="D9963" t="s">
        <v>918</v>
      </c>
      <c r="E9963" s="40"/>
    </row>
    <row r="9964" spans="1:5" x14ac:dyDescent="0.3">
      <c r="A9964" t="s">
        <v>611</v>
      </c>
      <c r="B9964" t="s">
        <v>3786</v>
      </c>
      <c r="D9964" t="s">
        <v>918</v>
      </c>
      <c r="E9964" s="40"/>
    </row>
    <row r="9965" spans="1:5" x14ac:dyDescent="0.3">
      <c r="A9965" t="s">
        <v>612</v>
      </c>
      <c r="B9965" t="s">
        <v>3786</v>
      </c>
      <c r="D9965" t="s">
        <v>918</v>
      </c>
      <c r="E9965" s="40"/>
    </row>
    <row r="9966" spans="1:5" x14ac:dyDescent="0.3">
      <c r="A9966" t="s">
        <v>611</v>
      </c>
      <c r="B9966" t="s">
        <v>3549</v>
      </c>
      <c r="D9966" t="s">
        <v>918</v>
      </c>
      <c r="E9966" s="40"/>
    </row>
    <row r="9967" spans="1:5" x14ac:dyDescent="0.3">
      <c r="A9967" t="s">
        <v>612</v>
      </c>
      <c r="B9967" t="s">
        <v>3549</v>
      </c>
      <c r="D9967" t="s">
        <v>918</v>
      </c>
      <c r="E9967" s="40"/>
    </row>
    <row r="9968" spans="1:5" x14ac:dyDescent="0.3">
      <c r="A9968" t="s">
        <v>611</v>
      </c>
      <c r="B9968" t="s">
        <v>3550</v>
      </c>
      <c r="D9968" t="s">
        <v>918</v>
      </c>
      <c r="E9968" s="40"/>
    </row>
    <row r="9969" spans="1:5" x14ac:dyDescent="0.3">
      <c r="A9969" t="s">
        <v>612</v>
      </c>
      <c r="B9969" t="s">
        <v>3550</v>
      </c>
      <c r="D9969" t="s">
        <v>918</v>
      </c>
      <c r="E9969" s="40"/>
    </row>
    <row r="9970" spans="1:5" x14ac:dyDescent="0.3">
      <c r="A9970" t="s">
        <v>611</v>
      </c>
      <c r="B9970" t="s">
        <v>3787</v>
      </c>
      <c r="D9970" t="s">
        <v>918</v>
      </c>
      <c r="E9970" s="40"/>
    </row>
    <row r="9971" spans="1:5" x14ac:dyDescent="0.3">
      <c r="A9971" t="s">
        <v>612</v>
      </c>
      <c r="B9971" t="s">
        <v>3787</v>
      </c>
      <c r="D9971" t="s">
        <v>918</v>
      </c>
      <c r="E9971" s="40"/>
    </row>
    <row r="9972" spans="1:5" x14ac:dyDescent="0.3">
      <c r="A9972" t="s">
        <v>611</v>
      </c>
      <c r="B9972" t="s">
        <v>3551</v>
      </c>
      <c r="D9972" t="s">
        <v>918</v>
      </c>
      <c r="E9972" s="40"/>
    </row>
    <row r="9973" spans="1:5" x14ac:dyDescent="0.3">
      <c r="A9973" t="s">
        <v>612</v>
      </c>
      <c r="B9973" t="s">
        <v>3551</v>
      </c>
      <c r="D9973" t="s">
        <v>918</v>
      </c>
      <c r="E9973" s="40"/>
    </row>
    <row r="9974" spans="1:5" x14ac:dyDescent="0.3">
      <c r="A9974" t="s">
        <v>611</v>
      </c>
      <c r="B9974" t="s">
        <v>3552</v>
      </c>
      <c r="D9974" t="s">
        <v>918</v>
      </c>
      <c r="E9974" s="40"/>
    </row>
    <row r="9975" spans="1:5" x14ac:dyDescent="0.3">
      <c r="A9975" t="s">
        <v>612</v>
      </c>
      <c r="B9975" t="s">
        <v>3552</v>
      </c>
      <c r="D9975" t="s">
        <v>918</v>
      </c>
      <c r="E9975" s="40"/>
    </row>
    <row r="9976" spans="1:5" x14ac:dyDescent="0.3">
      <c r="A9976" t="s">
        <v>611</v>
      </c>
      <c r="B9976" t="s">
        <v>3553</v>
      </c>
      <c r="D9976" t="s">
        <v>918</v>
      </c>
      <c r="E9976" s="40"/>
    </row>
    <row r="9977" spans="1:5" x14ac:dyDescent="0.3">
      <c r="A9977" t="s">
        <v>612</v>
      </c>
      <c r="B9977" t="s">
        <v>3553</v>
      </c>
      <c r="D9977" t="s">
        <v>918</v>
      </c>
      <c r="E9977" s="40"/>
    </row>
    <row r="9978" spans="1:5" x14ac:dyDescent="0.3">
      <c r="A9978" t="s">
        <v>611</v>
      </c>
      <c r="B9978" t="s">
        <v>3554</v>
      </c>
      <c r="D9978" t="s">
        <v>918</v>
      </c>
      <c r="E9978" s="40"/>
    </row>
    <row r="9979" spans="1:5" x14ac:dyDescent="0.3">
      <c r="A9979" t="s">
        <v>612</v>
      </c>
      <c r="B9979" t="s">
        <v>3554</v>
      </c>
      <c r="D9979" t="s">
        <v>918</v>
      </c>
      <c r="E9979" s="40"/>
    </row>
    <row r="9980" spans="1:5" x14ac:dyDescent="0.3">
      <c r="A9980" t="s">
        <v>611</v>
      </c>
      <c r="B9980" t="s">
        <v>3555</v>
      </c>
      <c r="D9980" t="s">
        <v>918</v>
      </c>
      <c r="E9980" s="40"/>
    </row>
    <row r="9981" spans="1:5" x14ac:dyDescent="0.3">
      <c r="A9981" t="s">
        <v>612</v>
      </c>
      <c r="B9981" t="s">
        <v>3555</v>
      </c>
      <c r="D9981" t="s">
        <v>918</v>
      </c>
      <c r="E9981" s="40"/>
    </row>
    <row r="9982" spans="1:5" x14ac:dyDescent="0.3">
      <c r="A9982" t="s">
        <v>611</v>
      </c>
      <c r="B9982" t="s">
        <v>3556</v>
      </c>
      <c r="D9982" t="s">
        <v>918</v>
      </c>
      <c r="E9982" s="40"/>
    </row>
    <row r="9983" spans="1:5" x14ac:dyDescent="0.3">
      <c r="A9983" t="s">
        <v>612</v>
      </c>
      <c r="B9983" t="s">
        <v>3556</v>
      </c>
      <c r="D9983" t="s">
        <v>918</v>
      </c>
      <c r="E9983" s="40"/>
    </row>
    <row r="9984" spans="1:5" x14ac:dyDescent="0.3">
      <c r="A9984" t="s">
        <v>611</v>
      </c>
      <c r="B9984" t="s">
        <v>3788</v>
      </c>
      <c r="D9984" t="s">
        <v>918</v>
      </c>
      <c r="E9984" s="40"/>
    </row>
    <row r="9985" spans="1:5" x14ac:dyDescent="0.3">
      <c r="A9985" t="s">
        <v>612</v>
      </c>
      <c r="B9985" t="s">
        <v>3788</v>
      </c>
      <c r="D9985" t="s">
        <v>918</v>
      </c>
      <c r="E9985" s="40"/>
    </row>
    <row r="9986" spans="1:5" x14ac:dyDescent="0.3">
      <c r="A9986" t="s">
        <v>611</v>
      </c>
      <c r="B9986" t="s">
        <v>3789</v>
      </c>
      <c r="D9986" t="s">
        <v>918</v>
      </c>
      <c r="E9986" s="40"/>
    </row>
    <row r="9987" spans="1:5" x14ac:dyDescent="0.3">
      <c r="A9987" t="s">
        <v>612</v>
      </c>
      <c r="B9987" t="s">
        <v>3789</v>
      </c>
      <c r="D9987" t="s">
        <v>918</v>
      </c>
      <c r="E9987" s="40"/>
    </row>
    <row r="9988" spans="1:5" x14ac:dyDescent="0.3">
      <c r="A9988" t="s">
        <v>611</v>
      </c>
      <c r="B9988" t="s">
        <v>3557</v>
      </c>
      <c r="D9988" t="s">
        <v>918</v>
      </c>
      <c r="E9988" s="40"/>
    </row>
    <row r="9989" spans="1:5" x14ac:dyDescent="0.3">
      <c r="A9989" t="s">
        <v>612</v>
      </c>
      <c r="B9989" t="s">
        <v>3557</v>
      </c>
      <c r="D9989" t="s">
        <v>918</v>
      </c>
      <c r="E9989" s="40"/>
    </row>
    <row r="9990" spans="1:5" x14ac:dyDescent="0.3">
      <c r="A9990" t="s">
        <v>611</v>
      </c>
      <c r="B9990" t="s">
        <v>3558</v>
      </c>
      <c r="D9990" t="s">
        <v>918</v>
      </c>
      <c r="E9990" s="40"/>
    </row>
    <row r="9991" spans="1:5" x14ac:dyDescent="0.3">
      <c r="A9991" t="s">
        <v>612</v>
      </c>
      <c r="B9991" t="s">
        <v>3558</v>
      </c>
      <c r="D9991" t="s">
        <v>918</v>
      </c>
      <c r="E9991" s="40"/>
    </row>
    <row r="9992" spans="1:5" x14ac:dyDescent="0.3">
      <c r="A9992" t="s">
        <v>611</v>
      </c>
      <c r="B9992" t="s">
        <v>3559</v>
      </c>
      <c r="D9992" t="s">
        <v>918</v>
      </c>
      <c r="E9992" s="40"/>
    </row>
    <row r="9993" spans="1:5" x14ac:dyDescent="0.3">
      <c r="A9993" t="s">
        <v>612</v>
      </c>
      <c r="B9993" t="s">
        <v>3559</v>
      </c>
      <c r="D9993" t="s">
        <v>918</v>
      </c>
      <c r="E9993" s="40"/>
    </row>
    <row r="9994" spans="1:5" x14ac:dyDescent="0.3">
      <c r="A9994" t="s">
        <v>611</v>
      </c>
      <c r="B9994" t="s">
        <v>3560</v>
      </c>
      <c r="D9994" t="s">
        <v>918</v>
      </c>
      <c r="E9994" s="40"/>
    </row>
    <row r="9995" spans="1:5" x14ac:dyDescent="0.3">
      <c r="A9995" t="s">
        <v>612</v>
      </c>
      <c r="B9995" t="s">
        <v>3560</v>
      </c>
      <c r="D9995" t="s">
        <v>918</v>
      </c>
      <c r="E9995" s="40"/>
    </row>
    <row r="9996" spans="1:5" x14ac:dyDescent="0.3">
      <c r="A9996" t="s">
        <v>611</v>
      </c>
      <c r="B9996" t="s">
        <v>3561</v>
      </c>
      <c r="D9996" t="s">
        <v>918</v>
      </c>
      <c r="E9996" s="40"/>
    </row>
    <row r="9997" spans="1:5" x14ac:dyDescent="0.3">
      <c r="A9997" t="s">
        <v>612</v>
      </c>
      <c r="B9997" t="s">
        <v>3561</v>
      </c>
      <c r="D9997" t="s">
        <v>918</v>
      </c>
      <c r="E9997" s="40"/>
    </row>
    <row r="9998" spans="1:5" x14ac:dyDescent="0.3">
      <c r="A9998" t="s">
        <v>611</v>
      </c>
      <c r="B9998" t="s">
        <v>3562</v>
      </c>
      <c r="D9998" t="s">
        <v>918</v>
      </c>
      <c r="E9998" s="40"/>
    </row>
    <row r="9999" spans="1:5" x14ac:dyDescent="0.3">
      <c r="A9999" t="s">
        <v>612</v>
      </c>
      <c r="B9999" t="s">
        <v>3562</v>
      </c>
      <c r="D9999" t="s">
        <v>918</v>
      </c>
      <c r="E9999" s="40"/>
    </row>
    <row r="10000" spans="1:5" x14ac:dyDescent="0.3">
      <c r="A10000" t="s">
        <v>611</v>
      </c>
      <c r="B10000" t="s">
        <v>3563</v>
      </c>
      <c r="D10000" t="s">
        <v>918</v>
      </c>
      <c r="E10000" s="40"/>
    </row>
    <row r="10001" spans="1:5" x14ac:dyDescent="0.3">
      <c r="A10001" t="s">
        <v>612</v>
      </c>
      <c r="B10001" t="s">
        <v>3563</v>
      </c>
      <c r="D10001" t="s">
        <v>918</v>
      </c>
      <c r="E10001" s="40"/>
    </row>
    <row r="10002" spans="1:5" x14ac:dyDescent="0.3">
      <c r="A10002" t="s">
        <v>611</v>
      </c>
      <c r="B10002" t="s">
        <v>3564</v>
      </c>
      <c r="D10002" t="s">
        <v>918</v>
      </c>
      <c r="E10002" s="40"/>
    </row>
    <row r="10003" spans="1:5" x14ac:dyDescent="0.3">
      <c r="A10003" t="s">
        <v>612</v>
      </c>
      <c r="B10003" t="s">
        <v>3564</v>
      </c>
      <c r="D10003" t="s">
        <v>918</v>
      </c>
      <c r="E10003" s="40"/>
    </row>
    <row r="10004" spans="1:5" x14ac:dyDescent="0.3">
      <c r="A10004" t="s">
        <v>611</v>
      </c>
      <c r="B10004" t="s">
        <v>3565</v>
      </c>
      <c r="D10004" t="s">
        <v>918</v>
      </c>
      <c r="E10004" s="40"/>
    </row>
    <row r="10005" spans="1:5" x14ac:dyDescent="0.3">
      <c r="A10005" t="s">
        <v>612</v>
      </c>
      <c r="B10005" t="s">
        <v>3565</v>
      </c>
      <c r="D10005" t="s">
        <v>918</v>
      </c>
      <c r="E10005" s="40"/>
    </row>
    <row r="10006" spans="1:5" x14ac:dyDescent="0.3">
      <c r="A10006" t="s">
        <v>611</v>
      </c>
      <c r="B10006" t="s">
        <v>3566</v>
      </c>
      <c r="D10006" t="s">
        <v>918</v>
      </c>
      <c r="E10006" s="40"/>
    </row>
    <row r="10007" spans="1:5" x14ac:dyDescent="0.3">
      <c r="A10007" t="s">
        <v>612</v>
      </c>
      <c r="B10007" t="s">
        <v>3566</v>
      </c>
      <c r="D10007" t="s">
        <v>918</v>
      </c>
      <c r="E10007" s="40"/>
    </row>
    <row r="10008" spans="1:5" x14ac:dyDescent="0.3">
      <c r="A10008" t="s">
        <v>611</v>
      </c>
      <c r="B10008" t="s">
        <v>3790</v>
      </c>
      <c r="D10008" t="s">
        <v>918</v>
      </c>
      <c r="E10008" s="40"/>
    </row>
    <row r="10009" spans="1:5" x14ac:dyDescent="0.3">
      <c r="A10009" t="s">
        <v>612</v>
      </c>
      <c r="B10009" t="s">
        <v>3790</v>
      </c>
      <c r="D10009" t="s">
        <v>918</v>
      </c>
      <c r="E10009" s="40"/>
    </row>
    <row r="10010" spans="1:5" x14ac:dyDescent="0.3">
      <c r="A10010" t="s">
        <v>611</v>
      </c>
      <c r="B10010" t="s">
        <v>3567</v>
      </c>
      <c r="D10010" t="s">
        <v>918</v>
      </c>
      <c r="E10010" s="40"/>
    </row>
    <row r="10011" spans="1:5" x14ac:dyDescent="0.3">
      <c r="A10011" t="s">
        <v>612</v>
      </c>
      <c r="B10011" t="s">
        <v>3567</v>
      </c>
      <c r="D10011" t="s">
        <v>918</v>
      </c>
      <c r="E10011" s="40"/>
    </row>
    <row r="10012" spans="1:5" x14ac:dyDescent="0.3">
      <c r="A10012" t="s">
        <v>611</v>
      </c>
      <c r="B10012" t="s">
        <v>3568</v>
      </c>
      <c r="D10012" t="s">
        <v>918</v>
      </c>
      <c r="E10012" s="40"/>
    </row>
    <row r="10013" spans="1:5" x14ac:dyDescent="0.3">
      <c r="A10013" t="s">
        <v>612</v>
      </c>
      <c r="B10013" t="s">
        <v>3568</v>
      </c>
      <c r="D10013" t="s">
        <v>918</v>
      </c>
      <c r="E10013" s="40"/>
    </row>
    <row r="10014" spans="1:5" x14ac:dyDescent="0.3">
      <c r="A10014" t="s">
        <v>611</v>
      </c>
      <c r="B10014" t="s">
        <v>3569</v>
      </c>
      <c r="D10014" t="s">
        <v>918</v>
      </c>
      <c r="E10014" s="40"/>
    </row>
    <row r="10015" spans="1:5" x14ac:dyDescent="0.3">
      <c r="A10015" t="s">
        <v>612</v>
      </c>
      <c r="B10015" t="s">
        <v>3569</v>
      </c>
      <c r="D10015" t="s">
        <v>918</v>
      </c>
      <c r="E10015" s="40"/>
    </row>
    <row r="10016" spans="1:5" x14ac:dyDescent="0.3">
      <c r="A10016" t="s">
        <v>611</v>
      </c>
      <c r="B10016" t="s">
        <v>3570</v>
      </c>
      <c r="D10016" t="s">
        <v>918</v>
      </c>
      <c r="E10016" s="40"/>
    </row>
    <row r="10017" spans="1:5" x14ac:dyDescent="0.3">
      <c r="A10017" t="s">
        <v>612</v>
      </c>
      <c r="B10017" t="s">
        <v>3570</v>
      </c>
      <c r="D10017" t="s">
        <v>918</v>
      </c>
      <c r="E10017" s="40"/>
    </row>
    <row r="10018" spans="1:5" x14ac:dyDescent="0.3">
      <c r="A10018" t="s">
        <v>611</v>
      </c>
      <c r="B10018" t="s">
        <v>3933</v>
      </c>
      <c r="D10018" t="s">
        <v>918</v>
      </c>
      <c r="E10018" s="40"/>
    </row>
    <row r="10019" spans="1:5" x14ac:dyDescent="0.3">
      <c r="A10019" t="s">
        <v>612</v>
      </c>
      <c r="B10019" t="s">
        <v>3933</v>
      </c>
      <c r="D10019" t="s">
        <v>918</v>
      </c>
      <c r="E10019" s="40"/>
    </row>
    <row r="10020" spans="1:5" x14ac:dyDescent="0.3">
      <c r="A10020" t="s">
        <v>611</v>
      </c>
      <c r="B10020" t="s">
        <v>3791</v>
      </c>
      <c r="D10020" t="s">
        <v>918</v>
      </c>
      <c r="E10020" s="40"/>
    </row>
    <row r="10021" spans="1:5" x14ac:dyDescent="0.3">
      <c r="A10021" t="s">
        <v>612</v>
      </c>
      <c r="B10021" t="s">
        <v>3791</v>
      </c>
      <c r="D10021" t="s">
        <v>918</v>
      </c>
      <c r="E10021" s="40"/>
    </row>
    <row r="10022" spans="1:5" x14ac:dyDescent="0.3">
      <c r="A10022" t="s">
        <v>611</v>
      </c>
      <c r="B10022" t="s">
        <v>3571</v>
      </c>
      <c r="D10022" t="s">
        <v>918</v>
      </c>
      <c r="E10022" s="40"/>
    </row>
    <row r="10023" spans="1:5" x14ac:dyDescent="0.3">
      <c r="A10023" t="s">
        <v>612</v>
      </c>
      <c r="B10023" t="s">
        <v>3571</v>
      </c>
      <c r="D10023" t="s">
        <v>918</v>
      </c>
      <c r="E10023" s="40"/>
    </row>
    <row r="10024" spans="1:5" x14ac:dyDescent="0.3">
      <c r="A10024" t="s">
        <v>611</v>
      </c>
      <c r="B10024" t="s">
        <v>3572</v>
      </c>
      <c r="D10024" t="s">
        <v>918</v>
      </c>
      <c r="E10024" s="40"/>
    </row>
    <row r="10025" spans="1:5" x14ac:dyDescent="0.3">
      <c r="A10025" t="s">
        <v>612</v>
      </c>
      <c r="B10025" t="s">
        <v>3572</v>
      </c>
      <c r="D10025" t="s">
        <v>918</v>
      </c>
      <c r="E10025" s="40"/>
    </row>
    <row r="10026" spans="1:5" x14ac:dyDescent="0.3">
      <c r="A10026" t="s">
        <v>611</v>
      </c>
      <c r="B10026" t="s">
        <v>3573</v>
      </c>
      <c r="D10026" t="s">
        <v>918</v>
      </c>
      <c r="E10026" s="40"/>
    </row>
    <row r="10027" spans="1:5" x14ac:dyDescent="0.3">
      <c r="A10027" t="s">
        <v>612</v>
      </c>
      <c r="B10027" t="s">
        <v>3573</v>
      </c>
      <c r="D10027" t="s">
        <v>918</v>
      </c>
      <c r="E10027" s="40"/>
    </row>
    <row r="10028" spans="1:5" x14ac:dyDescent="0.3">
      <c r="A10028" t="s">
        <v>611</v>
      </c>
      <c r="B10028" t="s">
        <v>3574</v>
      </c>
      <c r="D10028" t="s">
        <v>918</v>
      </c>
      <c r="E10028" s="40"/>
    </row>
    <row r="10029" spans="1:5" x14ac:dyDescent="0.3">
      <c r="A10029" t="s">
        <v>612</v>
      </c>
      <c r="B10029" t="s">
        <v>3574</v>
      </c>
      <c r="D10029" t="s">
        <v>918</v>
      </c>
      <c r="E10029" s="40"/>
    </row>
    <row r="10030" spans="1:5" x14ac:dyDescent="0.3">
      <c r="A10030" t="s">
        <v>611</v>
      </c>
      <c r="B10030" t="s">
        <v>3934</v>
      </c>
      <c r="D10030" t="s">
        <v>918</v>
      </c>
      <c r="E10030" s="40"/>
    </row>
    <row r="10031" spans="1:5" x14ac:dyDescent="0.3">
      <c r="A10031" t="s">
        <v>612</v>
      </c>
      <c r="B10031" t="s">
        <v>3934</v>
      </c>
      <c r="D10031" t="s">
        <v>918</v>
      </c>
      <c r="E10031" s="40"/>
    </row>
    <row r="10032" spans="1:5" x14ac:dyDescent="0.3">
      <c r="A10032" t="s">
        <v>611</v>
      </c>
      <c r="B10032" t="s">
        <v>3792</v>
      </c>
      <c r="D10032" t="s">
        <v>918</v>
      </c>
      <c r="E10032" s="40"/>
    </row>
    <row r="10033" spans="1:5" x14ac:dyDescent="0.3">
      <c r="A10033" t="s">
        <v>612</v>
      </c>
      <c r="B10033" t="s">
        <v>3792</v>
      </c>
      <c r="D10033" t="s">
        <v>918</v>
      </c>
      <c r="E10033" s="40"/>
    </row>
    <row r="10034" spans="1:5" x14ac:dyDescent="0.3">
      <c r="A10034" t="s">
        <v>611</v>
      </c>
      <c r="B10034" t="s">
        <v>3575</v>
      </c>
      <c r="D10034" t="s">
        <v>918</v>
      </c>
      <c r="E10034" s="40"/>
    </row>
    <row r="10035" spans="1:5" x14ac:dyDescent="0.3">
      <c r="A10035" t="s">
        <v>612</v>
      </c>
      <c r="B10035" t="s">
        <v>3575</v>
      </c>
      <c r="D10035" t="s">
        <v>918</v>
      </c>
      <c r="E10035" s="40"/>
    </row>
    <row r="10036" spans="1:5" x14ac:dyDescent="0.3">
      <c r="A10036" t="s">
        <v>611</v>
      </c>
      <c r="B10036" t="s">
        <v>3576</v>
      </c>
      <c r="D10036" t="s">
        <v>918</v>
      </c>
      <c r="E10036" s="40"/>
    </row>
    <row r="10037" spans="1:5" x14ac:dyDescent="0.3">
      <c r="A10037" t="s">
        <v>612</v>
      </c>
      <c r="B10037" t="s">
        <v>3576</v>
      </c>
      <c r="D10037" t="s">
        <v>918</v>
      </c>
      <c r="E10037" s="40"/>
    </row>
    <row r="10038" spans="1:5" x14ac:dyDescent="0.3">
      <c r="A10038" t="s">
        <v>611</v>
      </c>
      <c r="B10038" t="s">
        <v>3577</v>
      </c>
      <c r="D10038" t="s">
        <v>918</v>
      </c>
      <c r="E10038" s="40"/>
    </row>
    <row r="10039" spans="1:5" x14ac:dyDescent="0.3">
      <c r="A10039" t="s">
        <v>612</v>
      </c>
      <c r="B10039" t="s">
        <v>3577</v>
      </c>
      <c r="D10039" t="s">
        <v>918</v>
      </c>
      <c r="E10039" s="40"/>
    </row>
    <row r="10040" spans="1:5" x14ac:dyDescent="0.3">
      <c r="A10040" t="s">
        <v>611</v>
      </c>
      <c r="B10040" t="s">
        <v>3578</v>
      </c>
      <c r="D10040" t="s">
        <v>918</v>
      </c>
      <c r="E10040" s="40"/>
    </row>
    <row r="10041" spans="1:5" x14ac:dyDescent="0.3">
      <c r="A10041" t="s">
        <v>612</v>
      </c>
      <c r="B10041" t="s">
        <v>3578</v>
      </c>
      <c r="D10041" t="s">
        <v>918</v>
      </c>
      <c r="E10041" s="40"/>
    </row>
    <row r="10042" spans="1:5" x14ac:dyDescent="0.3">
      <c r="A10042" t="s">
        <v>611</v>
      </c>
      <c r="B10042" t="s">
        <v>3579</v>
      </c>
      <c r="D10042" t="s">
        <v>918</v>
      </c>
      <c r="E10042" s="40"/>
    </row>
    <row r="10043" spans="1:5" x14ac:dyDescent="0.3">
      <c r="A10043" t="s">
        <v>612</v>
      </c>
      <c r="B10043" t="s">
        <v>3579</v>
      </c>
      <c r="D10043" t="s">
        <v>918</v>
      </c>
      <c r="E10043" s="40"/>
    </row>
    <row r="10044" spans="1:5" x14ac:dyDescent="0.3">
      <c r="A10044" t="s">
        <v>611</v>
      </c>
      <c r="B10044" t="s">
        <v>3793</v>
      </c>
      <c r="D10044" t="s">
        <v>918</v>
      </c>
      <c r="E10044" s="40"/>
    </row>
    <row r="10045" spans="1:5" x14ac:dyDescent="0.3">
      <c r="A10045" t="s">
        <v>612</v>
      </c>
      <c r="B10045" t="s">
        <v>3793</v>
      </c>
      <c r="D10045" t="s">
        <v>918</v>
      </c>
      <c r="E10045" s="40"/>
    </row>
    <row r="10046" spans="1:5" x14ac:dyDescent="0.3">
      <c r="A10046" t="s">
        <v>611</v>
      </c>
      <c r="B10046" t="s">
        <v>3580</v>
      </c>
      <c r="D10046" t="s">
        <v>918</v>
      </c>
      <c r="E10046" s="40"/>
    </row>
    <row r="10047" spans="1:5" x14ac:dyDescent="0.3">
      <c r="A10047" t="s">
        <v>612</v>
      </c>
      <c r="B10047" t="s">
        <v>3580</v>
      </c>
      <c r="D10047" t="s">
        <v>918</v>
      </c>
      <c r="E10047" s="40"/>
    </row>
    <row r="10048" spans="1:5" x14ac:dyDescent="0.3">
      <c r="A10048" t="s">
        <v>611</v>
      </c>
      <c r="B10048" t="s">
        <v>3582</v>
      </c>
      <c r="D10048" t="s">
        <v>918</v>
      </c>
      <c r="E10048" s="40"/>
    </row>
    <row r="10049" spans="1:5" x14ac:dyDescent="0.3">
      <c r="A10049" t="s">
        <v>612</v>
      </c>
      <c r="B10049" t="s">
        <v>3582</v>
      </c>
      <c r="D10049" t="s">
        <v>918</v>
      </c>
      <c r="E10049" s="40"/>
    </row>
    <row r="10050" spans="1:5" x14ac:dyDescent="0.3">
      <c r="A10050" t="s">
        <v>611</v>
      </c>
      <c r="B10050" t="s">
        <v>3583</v>
      </c>
      <c r="D10050" t="s">
        <v>918</v>
      </c>
      <c r="E10050" s="40"/>
    </row>
    <row r="10051" spans="1:5" x14ac:dyDescent="0.3">
      <c r="A10051" t="s">
        <v>612</v>
      </c>
      <c r="B10051" t="s">
        <v>3583</v>
      </c>
      <c r="D10051" t="s">
        <v>918</v>
      </c>
      <c r="E10051" s="40"/>
    </row>
    <row r="10052" spans="1:5" x14ac:dyDescent="0.3">
      <c r="A10052" t="s">
        <v>611</v>
      </c>
      <c r="B10052" t="s">
        <v>3584</v>
      </c>
      <c r="D10052" t="s">
        <v>918</v>
      </c>
      <c r="E10052" s="40"/>
    </row>
    <row r="10053" spans="1:5" x14ac:dyDescent="0.3">
      <c r="A10053" t="s">
        <v>612</v>
      </c>
      <c r="B10053" t="s">
        <v>3584</v>
      </c>
      <c r="D10053" t="s">
        <v>918</v>
      </c>
      <c r="E10053" s="40"/>
    </row>
    <row r="10054" spans="1:5" x14ac:dyDescent="0.3">
      <c r="A10054" t="s">
        <v>611</v>
      </c>
      <c r="B10054" t="s">
        <v>3794</v>
      </c>
      <c r="D10054" t="s">
        <v>918</v>
      </c>
      <c r="E10054" s="40"/>
    </row>
    <row r="10055" spans="1:5" x14ac:dyDescent="0.3">
      <c r="A10055" t="s">
        <v>612</v>
      </c>
      <c r="B10055" t="s">
        <v>3794</v>
      </c>
      <c r="D10055" t="s">
        <v>918</v>
      </c>
      <c r="E10055" s="40"/>
    </row>
    <row r="10056" spans="1:5" x14ac:dyDescent="0.3">
      <c r="A10056" t="s">
        <v>611</v>
      </c>
      <c r="B10056" t="s">
        <v>3585</v>
      </c>
      <c r="D10056" t="s">
        <v>918</v>
      </c>
      <c r="E10056" s="40"/>
    </row>
    <row r="10057" spans="1:5" x14ac:dyDescent="0.3">
      <c r="A10057" t="s">
        <v>612</v>
      </c>
      <c r="B10057" t="s">
        <v>3585</v>
      </c>
      <c r="D10057" t="s">
        <v>918</v>
      </c>
      <c r="E10057" s="40"/>
    </row>
    <row r="10058" spans="1:5" x14ac:dyDescent="0.3">
      <c r="A10058" t="s">
        <v>611</v>
      </c>
      <c r="B10058" t="s">
        <v>3586</v>
      </c>
      <c r="D10058" t="s">
        <v>918</v>
      </c>
      <c r="E10058" s="40"/>
    </row>
    <row r="10059" spans="1:5" x14ac:dyDescent="0.3">
      <c r="A10059" t="s">
        <v>612</v>
      </c>
      <c r="B10059" t="s">
        <v>3586</v>
      </c>
      <c r="D10059" t="s">
        <v>918</v>
      </c>
      <c r="E10059" s="40"/>
    </row>
    <row r="10060" spans="1:5" x14ac:dyDescent="0.3">
      <c r="A10060" t="s">
        <v>611</v>
      </c>
      <c r="B10060" t="s">
        <v>3587</v>
      </c>
      <c r="D10060" t="s">
        <v>918</v>
      </c>
      <c r="E10060" s="40"/>
    </row>
    <row r="10061" spans="1:5" x14ac:dyDescent="0.3">
      <c r="A10061" t="s">
        <v>612</v>
      </c>
      <c r="B10061" t="s">
        <v>3587</v>
      </c>
      <c r="D10061" t="s">
        <v>918</v>
      </c>
      <c r="E10061" s="40"/>
    </row>
    <row r="10062" spans="1:5" x14ac:dyDescent="0.3">
      <c r="A10062" t="s">
        <v>611</v>
      </c>
      <c r="B10062" t="s">
        <v>3588</v>
      </c>
      <c r="D10062" t="s">
        <v>918</v>
      </c>
      <c r="E10062" s="40"/>
    </row>
    <row r="10063" spans="1:5" x14ac:dyDescent="0.3">
      <c r="A10063" t="s">
        <v>612</v>
      </c>
      <c r="B10063" t="s">
        <v>3588</v>
      </c>
      <c r="D10063" t="s">
        <v>918</v>
      </c>
      <c r="E10063" s="40"/>
    </row>
    <row r="10064" spans="1:5" x14ac:dyDescent="0.3">
      <c r="A10064" t="s">
        <v>611</v>
      </c>
      <c r="B10064" t="s">
        <v>3589</v>
      </c>
      <c r="D10064" t="s">
        <v>918</v>
      </c>
      <c r="E10064" s="40"/>
    </row>
    <row r="10065" spans="1:5" x14ac:dyDescent="0.3">
      <c r="A10065" t="s">
        <v>612</v>
      </c>
      <c r="B10065" t="s">
        <v>3589</v>
      </c>
      <c r="D10065" t="s">
        <v>918</v>
      </c>
      <c r="E10065" s="40"/>
    </row>
    <row r="10066" spans="1:5" x14ac:dyDescent="0.3">
      <c r="A10066" t="s">
        <v>611</v>
      </c>
      <c r="B10066" t="s">
        <v>3590</v>
      </c>
      <c r="D10066" t="s">
        <v>918</v>
      </c>
      <c r="E10066" s="40"/>
    </row>
    <row r="10067" spans="1:5" x14ac:dyDescent="0.3">
      <c r="A10067" t="s">
        <v>612</v>
      </c>
      <c r="B10067" t="s">
        <v>3590</v>
      </c>
      <c r="D10067" t="s">
        <v>918</v>
      </c>
      <c r="E10067" s="40"/>
    </row>
    <row r="10068" spans="1:5" x14ac:dyDescent="0.3">
      <c r="A10068" t="s">
        <v>611</v>
      </c>
      <c r="B10068" t="s">
        <v>3591</v>
      </c>
      <c r="D10068" t="s">
        <v>918</v>
      </c>
      <c r="E10068" s="40"/>
    </row>
    <row r="10069" spans="1:5" x14ac:dyDescent="0.3">
      <c r="A10069" t="s">
        <v>612</v>
      </c>
      <c r="B10069" t="s">
        <v>3591</v>
      </c>
      <c r="D10069" t="s">
        <v>918</v>
      </c>
      <c r="E10069" s="40"/>
    </row>
    <row r="10070" spans="1:5" x14ac:dyDescent="0.3">
      <c r="A10070" t="s">
        <v>611</v>
      </c>
      <c r="B10070" t="s">
        <v>3592</v>
      </c>
      <c r="D10070" t="s">
        <v>918</v>
      </c>
      <c r="E10070" s="40"/>
    </row>
    <row r="10071" spans="1:5" x14ac:dyDescent="0.3">
      <c r="A10071" t="s">
        <v>612</v>
      </c>
      <c r="B10071" t="s">
        <v>3592</v>
      </c>
      <c r="D10071" t="s">
        <v>918</v>
      </c>
      <c r="E10071" s="40"/>
    </row>
    <row r="10072" spans="1:5" x14ac:dyDescent="0.3">
      <c r="A10072" t="s">
        <v>611</v>
      </c>
      <c r="B10072" t="s">
        <v>3815</v>
      </c>
      <c r="D10072" t="s">
        <v>918</v>
      </c>
      <c r="E10072" s="40"/>
    </row>
    <row r="10073" spans="1:5" x14ac:dyDescent="0.3">
      <c r="A10073" t="s">
        <v>612</v>
      </c>
      <c r="B10073" t="s">
        <v>3815</v>
      </c>
      <c r="D10073" t="s">
        <v>918</v>
      </c>
      <c r="E10073" s="40"/>
    </row>
    <row r="10074" spans="1:5" x14ac:dyDescent="0.3">
      <c r="A10074" t="s">
        <v>611</v>
      </c>
      <c r="B10074" t="s">
        <v>3816</v>
      </c>
      <c r="D10074" t="s">
        <v>918</v>
      </c>
      <c r="E10074" s="40"/>
    </row>
    <row r="10075" spans="1:5" x14ac:dyDescent="0.3">
      <c r="A10075" t="s">
        <v>612</v>
      </c>
      <c r="B10075" t="s">
        <v>3816</v>
      </c>
      <c r="D10075" t="s">
        <v>918</v>
      </c>
      <c r="E10075" s="40"/>
    </row>
    <row r="10076" spans="1:5" x14ac:dyDescent="0.3">
      <c r="A10076" t="s">
        <v>611</v>
      </c>
      <c r="B10076" t="s">
        <v>3817</v>
      </c>
      <c r="D10076" t="s">
        <v>918</v>
      </c>
      <c r="E10076" s="40"/>
    </row>
    <row r="10077" spans="1:5" x14ac:dyDescent="0.3">
      <c r="A10077" t="s">
        <v>612</v>
      </c>
      <c r="B10077" t="s">
        <v>3817</v>
      </c>
      <c r="D10077" t="s">
        <v>918</v>
      </c>
      <c r="E10077" s="40"/>
    </row>
    <row r="10078" spans="1:5" x14ac:dyDescent="0.3">
      <c r="A10078" t="s">
        <v>611</v>
      </c>
      <c r="B10078" t="s">
        <v>3928</v>
      </c>
      <c r="D10078" t="s">
        <v>918</v>
      </c>
      <c r="E10078" s="40"/>
    </row>
    <row r="10079" spans="1:5" x14ac:dyDescent="0.3">
      <c r="A10079" t="s">
        <v>612</v>
      </c>
      <c r="B10079" t="s">
        <v>3928</v>
      </c>
      <c r="D10079" t="s">
        <v>918</v>
      </c>
      <c r="E10079" s="40"/>
    </row>
    <row r="10080" spans="1:5" x14ac:dyDescent="0.3">
      <c r="A10080" t="s">
        <v>611</v>
      </c>
      <c r="B10080" t="s">
        <v>3627</v>
      </c>
      <c r="D10080" t="s">
        <v>918</v>
      </c>
      <c r="E10080" s="40"/>
    </row>
    <row r="10081" spans="1:5" x14ac:dyDescent="0.3">
      <c r="A10081" t="s">
        <v>612</v>
      </c>
      <c r="B10081" t="s">
        <v>3627</v>
      </c>
      <c r="D10081" t="s">
        <v>918</v>
      </c>
      <c r="E10081" s="40"/>
    </row>
    <row r="10082" spans="1:5" x14ac:dyDescent="0.3">
      <c r="A10082" t="s">
        <v>611</v>
      </c>
      <c r="B10082" t="s">
        <v>3628</v>
      </c>
      <c r="D10082" t="s">
        <v>918</v>
      </c>
      <c r="E10082" s="40"/>
    </row>
    <row r="10083" spans="1:5" x14ac:dyDescent="0.3">
      <c r="A10083" t="s">
        <v>612</v>
      </c>
      <c r="B10083" t="s">
        <v>3628</v>
      </c>
      <c r="D10083" t="s">
        <v>918</v>
      </c>
      <c r="E10083" s="40"/>
    </row>
    <row r="10084" spans="1:5" x14ac:dyDescent="0.3">
      <c r="A10084" t="s">
        <v>611</v>
      </c>
      <c r="B10084" t="s">
        <v>3629</v>
      </c>
      <c r="D10084" t="s">
        <v>918</v>
      </c>
      <c r="E10084" s="40"/>
    </row>
    <row r="10085" spans="1:5" x14ac:dyDescent="0.3">
      <c r="A10085" t="s">
        <v>612</v>
      </c>
      <c r="B10085" t="s">
        <v>3629</v>
      </c>
      <c r="D10085" t="s">
        <v>918</v>
      </c>
      <c r="E10085" s="40"/>
    </row>
    <row r="10086" spans="1:5" x14ac:dyDescent="0.3">
      <c r="A10086" t="s">
        <v>611</v>
      </c>
      <c r="B10086" t="s">
        <v>3630</v>
      </c>
      <c r="D10086" t="s">
        <v>918</v>
      </c>
      <c r="E10086" s="40"/>
    </row>
    <row r="10087" spans="1:5" x14ac:dyDescent="0.3">
      <c r="A10087" t="s">
        <v>612</v>
      </c>
      <c r="B10087" t="s">
        <v>3630</v>
      </c>
      <c r="D10087" t="s">
        <v>918</v>
      </c>
      <c r="E10087" s="40"/>
    </row>
    <row r="10088" spans="1:5" x14ac:dyDescent="0.3">
      <c r="A10088" t="s">
        <v>611</v>
      </c>
      <c r="B10088" t="s">
        <v>3631</v>
      </c>
      <c r="D10088" t="s">
        <v>918</v>
      </c>
      <c r="E10088" s="40"/>
    </row>
    <row r="10089" spans="1:5" x14ac:dyDescent="0.3">
      <c r="A10089" t="s">
        <v>612</v>
      </c>
      <c r="B10089" t="s">
        <v>3631</v>
      </c>
      <c r="D10089" t="s">
        <v>918</v>
      </c>
      <c r="E10089" s="40"/>
    </row>
    <row r="10090" spans="1:5" x14ac:dyDescent="0.3">
      <c r="A10090" t="s">
        <v>611</v>
      </c>
      <c r="B10090" t="s">
        <v>3632</v>
      </c>
      <c r="D10090" t="s">
        <v>918</v>
      </c>
      <c r="E10090" s="40"/>
    </row>
    <row r="10091" spans="1:5" x14ac:dyDescent="0.3">
      <c r="A10091" t="s">
        <v>612</v>
      </c>
      <c r="B10091" t="s">
        <v>3632</v>
      </c>
      <c r="D10091" t="s">
        <v>918</v>
      </c>
      <c r="E10091" s="40"/>
    </row>
    <row r="10092" spans="1:5" x14ac:dyDescent="0.3">
      <c r="A10092" t="s">
        <v>611</v>
      </c>
      <c r="B10092" t="s">
        <v>3633</v>
      </c>
      <c r="D10092" t="s">
        <v>918</v>
      </c>
      <c r="E10092" s="40"/>
    </row>
    <row r="10093" spans="1:5" x14ac:dyDescent="0.3">
      <c r="A10093" t="s">
        <v>612</v>
      </c>
      <c r="B10093" t="s">
        <v>3633</v>
      </c>
      <c r="D10093" t="s">
        <v>918</v>
      </c>
      <c r="E10093" s="40"/>
    </row>
    <row r="10094" spans="1:5" x14ac:dyDescent="0.3">
      <c r="A10094" t="s">
        <v>611</v>
      </c>
      <c r="B10094" t="s">
        <v>3634</v>
      </c>
      <c r="D10094" t="s">
        <v>918</v>
      </c>
      <c r="E10094" s="40"/>
    </row>
    <row r="10095" spans="1:5" x14ac:dyDescent="0.3">
      <c r="A10095" t="s">
        <v>612</v>
      </c>
      <c r="B10095" t="s">
        <v>3634</v>
      </c>
      <c r="D10095" t="s">
        <v>918</v>
      </c>
      <c r="E10095" s="40"/>
    </row>
    <row r="10096" spans="1:5" x14ac:dyDescent="0.3">
      <c r="A10096" t="s">
        <v>611</v>
      </c>
      <c r="B10096" t="s">
        <v>3635</v>
      </c>
      <c r="D10096" t="s">
        <v>918</v>
      </c>
      <c r="E10096" s="40"/>
    </row>
    <row r="10097" spans="1:5" x14ac:dyDescent="0.3">
      <c r="A10097" t="s">
        <v>612</v>
      </c>
      <c r="B10097" t="s">
        <v>3635</v>
      </c>
      <c r="D10097" t="s">
        <v>918</v>
      </c>
      <c r="E10097" s="40"/>
    </row>
    <row r="10098" spans="1:5" x14ac:dyDescent="0.3">
      <c r="A10098" t="s">
        <v>611</v>
      </c>
      <c r="B10098" t="s">
        <v>3636</v>
      </c>
      <c r="D10098" t="s">
        <v>918</v>
      </c>
      <c r="E10098" s="40"/>
    </row>
    <row r="10099" spans="1:5" x14ac:dyDescent="0.3">
      <c r="A10099" t="s">
        <v>612</v>
      </c>
      <c r="B10099" t="s">
        <v>3636</v>
      </c>
      <c r="D10099" t="s">
        <v>918</v>
      </c>
      <c r="E10099" s="40"/>
    </row>
    <row r="10100" spans="1:5" x14ac:dyDescent="0.3">
      <c r="A10100" t="s">
        <v>611</v>
      </c>
      <c r="B10100" t="s">
        <v>3637</v>
      </c>
      <c r="D10100" t="s">
        <v>918</v>
      </c>
      <c r="E10100" s="40"/>
    </row>
    <row r="10101" spans="1:5" x14ac:dyDescent="0.3">
      <c r="A10101" t="s">
        <v>612</v>
      </c>
      <c r="B10101" t="s">
        <v>3637</v>
      </c>
      <c r="D10101" t="s">
        <v>918</v>
      </c>
      <c r="E10101" s="40"/>
    </row>
    <row r="10102" spans="1:5" x14ac:dyDescent="0.3">
      <c r="A10102" t="s">
        <v>611</v>
      </c>
      <c r="B10102" t="s">
        <v>3638</v>
      </c>
      <c r="D10102" t="s">
        <v>918</v>
      </c>
      <c r="E10102" s="40"/>
    </row>
    <row r="10103" spans="1:5" x14ac:dyDescent="0.3">
      <c r="A10103" t="s">
        <v>612</v>
      </c>
      <c r="B10103" t="s">
        <v>3638</v>
      </c>
      <c r="D10103" t="s">
        <v>918</v>
      </c>
      <c r="E10103" s="40"/>
    </row>
    <row r="10104" spans="1:5" x14ac:dyDescent="0.3">
      <c r="A10104" t="s">
        <v>611</v>
      </c>
      <c r="B10104" t="s">
        <v>3818</v>
      </c>
      <c r="D10104" t="s">
        <v>918</v>
      </c>
      <c r="E10104" s="40"/>
    </row>
    <row r="10105" spans="1:5" x14ac:dyDescent="0.3">
      <c r="A10105" t="s">
        <v>612</v>
      </c>
      <c r="B10105" t="s">
        <v>3818</v>
      </c>
      <c r="D10105" t="s">
        <v>918</v>
      </c>
      <c r="E10105" s="40"/>
    </row>
    <row r="10106" spans="1:5" x14ac:dyDescent="0.3">
      <c r="A10106" t="s">
        <v>611</v>
      </c>
      <c r="B10106" t="s">
        <v>3639</v>
      </c>
      <c r="D10106" t="s">
        <v>918</v>
      </c>
      <c r="E10106" s="40"/>
    </row>
    <row r="10107" spans="1:5" x14ac:dyDescent="0.3">
      <c r="A10107" t="s">
        <v>612</v>
      </c>
      <c r="B10107" t="s">
        <v>3639</v>
      </c>
      <c r="D10107" t="s">
        <v>918</v>
      </c>
      <c r="E10107" s="40"/>
    </row>
    <row r="10108" spans="1:5" x14ac:dyDescent="0.3">
      <c r="A10108" t="s">
        <v>611</v>
      </c>
      <c r="B10108" t="s">
        <v>3640</v>
      </c>
      <c r="D10108" t="s">
        <v>918</v>
      </c>
      <c r="E10108" s="40"/>
    </row>
    <row r="10109" spans="1:5" x14ac:dyDescent="0.3">
      <c r="A10109" t="s">
        <v>612</v>
      </c>
      <c r="B10109" t="s">
        <v>3640</v>
      </c>
      <c r="D10109" t="s">
        <v>918</v>
      </c>
      <c r="E10109" s="40"/>
    </row>
    <row r="10110" spans="1:5" x14ac:dyDescent="0.3">
      <c r="A10110" t="s">
        <v>611</v>
      </c>
      <c r="B10110" t="s">
        <v>3641</v>
      </c>
      <c r="D10110" t="s">
        <v>918</v>
      </c>
      <c r="E10110" s="40"/>
    </row>
    <row r="10111" spans="1:5" x14ac:dyDescent="0.3">
      <c r="A10111" t="s">
        <v>612</v>
      </c>
      <c r="B10111" t="s">
        <v>3641</v>
      </c>
      <c r="D10111" t="s">
        <v>918</v>
      </c>
      <c r="E10111" s="40"/>
    </row>
    <row r="10112" spans="1:5" x14ac:dyDescent="0.3">
      <c r="A10112" t="s">
        <v>611</v>
      </c>
      <c r="B10112" t="s">
        <v>3819</v>
      </c>
      <c r="D10112" t="s">
        <v>918</v>
      </c>
      <c r="E10112" s="40"/>
    </row>
    <row r="10113" spans="1:5" x14ac:dyDescent="0.3">
      <c r="A10113" t="s">
        <v>612</v>
      </c>
      <c r="B10113" t="s">
        <v>3819</v>
      </c>
      <c r="D10113" t="s">
        <v>918</v>
      </c>
      <c r="E10113" s="40"/>
    </row>
    <row r="10114" spans="1:5" x14ac:dyDescent="0.3">
      <c r="A10114" t="s">
        <v>611</v>
      </c>
      <c r="B10114" t="s">
        <v>3642</v>
      </c>
      <c r="D10114" t="s">
        <v>918</v>
      </c>
      <c r="E10114" s="40"/>
    </row>
    <row r="10115" spans="1:5" x14ac:dyDescent="0.3">
      <c r="A10115" t="s">
        <v>612</v>
      </c>
      <c r="B10115" t="s">
        <v>3642</v>
      </c>
      <c r="D10115" t="s">
        <v>918</v>
      </c>
      <c r="E10115" s="40"/>
    </row>
    <row r="10116" spans="1:5" x14ac:dyDescent="0.3">
      <c r="A10116" t="s">
        <v>611</v>
      </c>
      <c r="B10116" t="s">
        <v>3643</v>
      </c>
      <c r="D10116" t="s">
        <v>918</v>
      </c>
      <c r="E10116" s="40"/>
    </row>
    <row r="10117" spans="1:5" x14ac:dyDescent="0.3">
      <c r="A10117" t="s">
        <v>612</v>
      </c>
      <c r="B10117" t="s">
        <v>3643</v>
      </c>
      <c r="D10117" t="s">
        <v>918</v>
      </c>
      <c r="E10117" s="40"/>
    </row>
    <row r="10118" spans="1:5" x14ac:dyDescent="0.3">
      <c r="A10118" t="s">
        <v>611</v>
      </c>
      <c r="B10118" t="s">
        <v>3644</v>
      </c>
      <c r="D10118" t="s">
        <v>918</v>
      </c>
      <c r="E10118" s="40"/>
    </row>
    <row r="10119" spans="1:5" x14ac:dyDescent="0.3">
      <c r="A10119" t="s">
        <v>612</v>
      </c>
      <c r="B10119" t="s">
        <v>3644</v>
      </c>
      <c r="D10119" t="s">
        <v>918</v>
      </c>
      <c r="E10119" s="40"/>
    </row>
    <row r="10120" spans="1:5" x14ac:dyDescent="0.3">
      <c r="A10120" t="s">
        <v>611</v>
      </c>
      <c r="B10120" t="s">
        <v>3645</v>
      </c>
      <c r="D10120" t="s">
        <v>918</v>
      </c>
      <c r="E10120" s="40"/>
    </row>
    <row r="10121" spans="1:5" x14ac:dyDescent="0.3">
      <c r="A10121" t="s">
        <v>612</v>
      </c>
      <c r="B10121" t="s">
        <v>3645</v>
      </c>
      <c r="D10121" t="s">
        <v>918</v>
      </c>
      <c r="E10121" s="40"/>
    </row>
    <row r="10122" spans="1:5" x14ac:dyDescent="0.3">
      <c r="A10122" t="s">
        <v>611</v>
      </c>
      <c r="B10122" t="s">
        <v>3581</v>
      </c>
      <c r="D10122" t="s">
        <v>918</v>
      </c>
      <c r="E10122" s="40"/>
    </row>
    <row r="10123" spans="1:5" x14ac:dyDescent="0.3">
      <c r="A10123" t="s">
        <v>612</v>
      </c>
      <c r="B10123" t="s">
        <v>3581</v>
      </c>
      <c r="D10123" t="s">
        <v>918</v>
      </c>
      <c r="E10123" s="40"/>
    </row>
    <row r="10124" spans="1:5" x14ac:dyDescent="0.3">
      <c r="A10124" t="s">
        <v>611</v>
      </c>
      <c r="B10124" t="s">
        <v>3902</v>
      </c>
      <c r="D10124" t="s">
        <v>918</v>
      </c>
      <c r="E10124" s="40"/>
    </row>
    <row r="10125" spans="1:5" x14ac:dyDescent="0.3">
      <c r="A10125" t="s">
        <v>612</v>
      </c>
      <c r="B10125" t="s">
        <v>3902</v>
      </c>
      <c r="D10125" t="s">
        <v>918</v>
      </c>
      <c r="E10125" s="40"/>
    </row>
    <row r="10126" spans="1:5" x14ac:dyDescent="0.3">
      <c r="A10126" t="s">
        <v>583</v>
      </c>
      <c r="B10126" t="s">
        <v>3444</v>
      </c>
      <c r="D10126" t="s">
        <v>582</v>
      </c>
      <c r="E10126" s="40"/>
    </row>
    <row r="10127" spans="1:5" x14ac:dyDescent="0.3">
      <c r="A10127" t="s">
        <v>584</v>
      </c>
      <c r="B10127" t="s">
        <v>3444</v>
      </c>
      <c r="D10127" t="s">
        <v>582</v>
      </c>
      <c r="E10127" s="40"/>
    </row>
    <row r="10128" spans="1:5" x14ac:dyDescent="0.3">
      <c r="A10128" t="s">
        <v>585</v>
      </c>
      <c r="B10128" t="s">
        <v>3444</v>
      </c>
      <c r="D10128" t="s">
        <v>582</v>
      </c>
      <c r="E10128" s="40"/>
    </row>
    <row r="10129" spans="1:5" x14ac:dyDescent="0.3">
      <c r="A10129" t="s">
        <v>583</v>
      </c>
      <c r="B10129" t="s">
        <v>3445</v>
      </c>
      <c r="D10129" t="s">
        <v>582</v>
      </c>
      <c r="E10129" s="40"/>
    </row>
    <row r="10130" spans="1:5" x14ac:dyDescent="0.3">
      <c r="A10130" t="s">
        <v>584</v>
      </c>
      <c r="B10130" t="s">
        <v>3445</v>
      </c>
      <c r="D10130" t="s">
        <v>582</v>
      </c>
      <c r="E10130" s="40"/>
    </row>
    <row r="10131" spans="1:5" x14ac:dyDescent="0.3">
      <c r="A10131" t="s">
        <v>585</v>
      </c>
      <c r="B10131" t="s">
        <v>3445</v>
      </c>
      <c r="D10131" t="s">
        <v>582</v>
      </c>
      <c r="E10131" s="40"/>
    </row>
    <row r="10132" spans="1:5" x14ac:dyDescent="0.3">
      <c r="A10132" t="s">
        <v>583</v>
      </c>
      <c r="B10132" t="s">
        <v>3446</v>
      </c>
      <c r="D10132" t="s">
        <v>582</v>
      </c>
      <c r="E10132" s="40"/>
    </row>
    <row r="10133" spans="1:5" x14ac:dyDescent="0.3">
      <c r="A10133" t="s">
        <v>584</v>
      </c>
      <c r="B10133" t="s">
        <v>3446</v>
      </c>
      <c r="D10133" t="s">
        <v>582</v>
      </c>
      <c r="E10133" s="40"/>
    </row>
    <row r="10134" spans="1:5" x14ac:dyDescent="0.3">
      <c r="A10134" t="s">
        <v>585</v>
      </c>
      <c r="B10134" t="s">
        <v>3446</v>
      </c>
      <c r="D10134" t="s">
        <v>582</v>
      </c>
      <c r="E10134" s="40"/>
    </row>
    <row r="10135" spans="1:5" x14ac:dyDescent="0.3">
      <c r="A10135" t="s">
        <v>583</v>
      </c>
      <c r="B10135" t="s">
        <v>3447</v>
      </c>
      <c r="D10135" t="s">
        <v>582</v>
      </c>
      <c r="E10135" s="40"/>
    </row>
    <row r="10136" spans="1:5" x14ac:dyDescent="0.3">
      <c r="A10136" t="s">
        <v>584</v>
      </c>
      <c r="B10136" t="s">
        <v>3447</v>
      </c>
      <c r="D10136" t="s">
        <v>582</v>
      </c>
      <c r="E10136" s="40"/>
    </row>
    <row r="10137" spans="1:5" x14ac:dyDescent="0.3">
      <c r="A10137" t="s">
        <v>585</v>
      </c>
      <c r="B10137" t="s">
        <v>3447</v>
      </c>
      <c r="D10137" t="s">
        <v>582</v>
      </c>
      <c r="E10137" s="40"/>
    </row>
    <row r="10138" spans="1:5" x14ac:dyDescent="0.3">
      <c r="A10138" t="s">
        <v>583</v>
      </c>
      <c r="B10138" t="s">
        <v>3448</v>
      </c>
      <c r="D10138" t="s">
        <v>582</v>
      </c>
      <c r="E10138" s="40"/>
    </row>
    <row r="10139" spans="1:5" x14ac:dyDescent="0.3">
      <c r="A10139" t="s">
        <v>584</v>
      </c>
      <c r="B10139" t="s">
        <v>3448</v>
      </c>
      <c r="D10139" t="s">
        <v>582</v>
      </c>
      <c r="E10139" s="40"/>
    </row>
    <row r="10140" spans="1:5" x14ac:dyDescent="0.3">
      <c r="A10140" t="s">
        <v>585</v>
      </c>
      <c r="B10140" t="s">
        <v>3448</v>
      </c>
      <c r="D10140" t="s">
        <v>582</v>
      </c>
      <c r="E10140" s="40"/>
    </row>
    <row r="10141" spans="1:5" x14ac:dyDescent="0.3">
      <c r="A10141" t="s">
        <v>583</v>
      </c>
      <c r="B10141" t="s">
        <v>3449</v>
      </c>
      <c r="D10141" t="s">
        <v>582</v>
      </c>
      <c r="E10141" s="40"/>
    </row>
    <row r="10142" spans="1:5" x14ac:dyDescent="0.3">
      <c r="A10142" t="s">
        <v>584</v>
      </c>
      <c r="B10142" t="s">
        <v>3449</v>
      </c>
      <c r="D10142" t="s">
        <v>582</v>
      </c>
      <c r="E10142" s="40"/>
    </row>
    <row r="10143" spans="1:5" x14ac:dyDescent="0.3">
      <c r="A10143" t="s">
        <v>585</v>
      </c>
      <c r="B10143" t="s">
        <v>3449</v>
      </c>
      <c r="D10143" t="s">
        <v>582</v>
      </c>
      <c r="E10143" s="40"/>
    </row>
    <row r="10144" spans="1:5" x14ac:dyDescent="0.3">
      <c r="A10144" t="s">
        <v>583</v>
      </c>
      <c r="B10144" t="s">
        <v>3450</v>
      </c>
      <c r="D10144" t="s">
        <v>582</v>
      </c>
      <c r="E10144" s="40"/>
    </row>
    <row r="10145" spans="1:5" x14ac:dyDescent="0.3">
      <c r="A10145" t="s">
        <v>584</v>
      </c>
      <c r="B10145" t="s">
        <v>3450</v>
      </c>
      <c r="D10145" t="s">
        <v>582</v>
      </c>
      <c r="E10145" s="40"/>
    </row>
    <row r="10146" spans="1:5" x14ac:dyDescent="0.3">
      <c r="A10146" t="s">
        <v>585</v>
      </c>
      <c r="B10146" t="s">
        <v>3450</v>
      </c>
      <c r="D10146" t="s">
        <v>582</v>
      </c>
      <c r="E10146" s="40"/>
    </row>
    <row r="10147" spans="1:5" x14ac:dyDescent="0.3">
      <c r="A10147" t="s">
        <v>583</v>
      </c>
      <c r="B10147" t="s">
        <v>3451</v>
      </c>
      <c r="D10147" t="s">
        <v>582</v>
      </c>
      <c r="E10147" s="40"/>
    </row>
    <row r="10148" spans="1:5" x14ac:dyDescent="0.3">
      <c r="A10148" t="s">
        <v>584</v>
      </c>
      <c r="B10148" t="s">
        <v>3451</v>
      </c>
      <c r="D10148" t="s">
        <v>582</v>
      </c>
      <c r="E10148" s="40"/>
    </row>
    <row r="10149" spans="1:5" x14ac:dyDescent="0.3">
      <c r="A10149" t="s">
        <v>585</v>
      </c>
      <c r="B10149" t="s">
        <v>3451</v>
      </c>
      <c r="D10149" t="s">
        <v>582</v>
      </c>
      <c r="E10149" s="40"/>
    </row>
    <row r="10150" spans="1:5" x14ac:dyDescent="0.3">
      <c r="A10150" t="s">
        <v>583</v>
      </c>
      <c r="B10150" t="s">
        <v>3452</v>
      </c>
      <c r="D10150" t="s">
        <v>582</v>
      </c>
      <c r="E10150" s="40"/>
    </row>
    <row r="10151" spans="1:5" x14ac:dyDescent="0.3">
      <c r="A10151" t="s">
        <v>584</v>
      </c>
      <c r="B10151" t="s">
        <v>3452</v>
      </c>
      <c r="D10151" t="s">
        <v>582</v>
      </c>
      <c r="E10151" s="40"/>
    </row>
    <row r="10152" spans="1:5" x14ac:dyDescent="0.3">
      <c r="A10152" t="s">
        <v>585</v>
      </c>
      <c r="B10152" t="s">
        <v>3452</v>
      </c>
      <c r="D10152" t="s">
        <v>582</v>
      </c>
      <c r="E10152" s="40"/>
    </row>
    <row r="10153" spans="1:5" x14ac:dyDescent="0.3">
      <c r="A10153" t="s">
        <v>583</v>
      </c>
      <c r="B10153" t="s">
        <v>3453</v>
      </c>
      <c r="D10153" t="s">
        <v>582</v>
      </c>
      <c r="E10153" s="40"/>
    </row>
    <row r="10154" spans="1:5" x14ac:dyDescent="0.3">
      <c r="A10154" t="s">
        <v>584</v>
      </c>
      <c r="B10154" t="s">
        <v>3453</v>
      </c>
      <c r="D10154" t="s">
        <v>582</v>
      </c>
      <c r="E10154" s="40"/>
    </row>
    <row r="10155" spans="1:5" x14ac:dyDescent="0.3">
      <c r="A10155" t="s">
        <v>585</v>
      </c>
      <c r="B10155" t="s">
        <v>3453</v>
      </c>
      <c r="D10155" t="s">
        <v>582</v>
      </c>
      <c r="E10155" s="40"/>
    </row>
    <row r="10156" spans="1:5" x14ac:dyDescent="0.3">
      <c r="A10156" t="s">
        <v>583</v>
      </c>
      <c r="B10156" t="s">
        <v>3454</v>
      </c>
      <c r="D10156" t="s">
        <v>582</v>
      </c>
      <c r="E10156" s="40"/>
    </row>
    <row r="10157" spans="1:5" x14ac:dyDescent="0.3">
      <c r="A10157" t="s">
        <v>584</v>
      </c>
      <c r="B10157" t="s">
        <v>3454</v>
      </c>
      <c r="D10157" t="s">
        <v>582</v>
      </c>
      <c r="E10157" s="40"/>
    </row>
    <row r="10158" spans="1:5" x14ac:dyDescent="0.3">
      <c r="A10158" t="s">
        <v>585</v>
      </c>
      <c r="B10158" t="s">
        <v>3454</v>
      </c>
      <c r="D10158" t="s">
        <v>582</v>
      </c>
      <c r="E10158" s="40"/>
    </row>
    <row r="10159" spans="1:5" x14ac:dyDescent="0.3">
      <c r="A10159" t="s">
        <v>583</v>
      </c>
      <c r="B10159" t="s">
        <v>3455</v>
      </c>
      <c r="D10159" t="s">
        <v>582</v>
      </c>
      <c r="E10159" s="40"/>
    </row>
    <row r="10160" spans="1:5" x14ac:dyDescent="0.3">
      <c r="A10160" t="s">
        <v>584</v>
      </c>
      <c r="B10160" t="s">
        <v>3455</v>
      </c>
      <c r="D10160" t="s">
        <v>582</v>
      </c>
      <c r="E10160" s="40"/>
    </row>
    <row r="10161" spans="1:5" x14ac:dyDescent="0.3">
      <c r="A10161" t="s">
        <v>585</v>
      </c>
      <c r="B10161" t="s">
        <v>3455</v>
      </c>
      <c r="D10161" t="s">
        <v>582</v>
      </c>
      <c r="E10161" s="40"/>
    </row>
    <row r="10162" spans="1:5" x14ac:dyDescent="0.3">
      <c r="A10162" t="s">
        <v>583</v>
      </c>
      <c r="B10162" t="s">
        <v>3456</v>
      </c>
      <c r="D10162" t="s">
        <v>582</v>
      </c>
      <c r="E10162" s="40"/>
    </row>
    <row r="10163" spans="1:5" x14ac:dyDescent="0.3">
      <c r="A10163" t="s">
        <v>584</v>
      </c>
      <c r="B10163" t="s">
        <v>3456</v>
      </c>
      <c r="D10163" t="s">
        <v>582</v>
      </c>
      <c r="E10163" s="40"/>
    </row>
    <row r="10164" spans="1:5" x14ac:dyDescent="0.3">
      <c r="A10164" t="s">
        <v>585</v>
      </c>
      <c r="B10164" t="s">
        <v>3456</v>
      </c>
      <c r="D10164" t="s">
        <v>582</v>
      </c>
      <c r="E10164" s="40"/>
    </row>
    <row r="10165" spans="1:5" x14ac:dyDescent="0.3">
      <c r="A10165" t="s">
        <v>583</v>
      </c>
      <c r="B10165" t="s">
        <v>3457</v>
      </c>
      <c r="D10165" t="s">
        <v>582</v>
      </c>
      <c r="E10165" s="40"/>
    </row>
    <row r="10166" spans="1:5" x14ac:dyDescent="0.3">
      <c r="A10166" t="s">
        <v>584</v>
      </c>
      <c r="B10166" t="s">
        <v>3457</v>
      </c>
      <c r="D10166" t="s">
        <v>582</v>
      </c>
      <c r="E10166" s="40"/>
    </row>
    <row r="10167" spans="1:5" x14ac:dyDescent="0.3">
      <c r="A10167" t="s">
        <v>585</v>
      </c>
      <c r="B10167" t="s">
        <v>3457</v>
      </c>
      <c r="D10167" t="s">
        <v>582</v>
      </c>
      <c r="E10167" s="40"/>
    </row>
    <row r="10168" spans="1:5" x14ac:dyDescent="0.3">
      <c r="A10168" t="s">
        <v>583</v>
      </c>
      <c r="B10168" t="s">
        <v>3458</v>
      </c>
      <c r="D10168" t="s">
        <v>582</v>
      </c>
      <c r="E10168" s="40"/>
    </row>
    <row r="10169" spans="1:5" x14ac:dyDescent="0.3">
      <c r="A10169" t="s">
        <v>584</v>
      </c>
      <c r="B10169" t="s">
        <v>3458</v>
      </c>
      <c r="D10169" t="s">
        <v>582</v>
      </c>
      <c r="E10169" s="40"/>
    </row>
    <row r="10170" spans="1:5" x14ac:dyDescent="0.3">
      <c r="A10170" t="s">
        <v>585</v>
      </c>
      <c r="B10170" t="s">
        <v>3458</v>
      </c>
      <c r="D10170" t="s">
        <v>582</v>
      </c>
      <c r="E10170" s="40"/>
    </row>
    <row r="10171" spans="1:5" x14ac:dyDescent="0.3">
      <c r="A10171" t="s">
        <v>583</v>
      </c>
      <c r="B10171" t="s">
        <v>3459</v>
      </c>
      <c r="D10171" t="s">
        <v>582</v>
      </c>
      <c r="E10171" s="40"/>
    </row>
    <row r="10172" spans="1:5" x14ac:dyDescent="0.3">
      <c r="A10172" t="s">
        <v>584</v>
      </c>
      <c r="B10172" t="s">
        <v>3459</v>
      </c>
      <c r="D10172" t="s">
        <v>582</v>
      </c>
      <c r="E10172" s="40"/>
    </row>
    <row r="10173" spans="1:5" x14ac:dyDescent="0.3">
      <c r="A10173" t="s">
        <v>585</v>
      </c>
      <c r="B10173" t="s">
        <v>3459</v>
      </c>
      <c r="D10173" t="s">
        <v>582</v>
      </c>
      <c r="E10173" s="40"/>
    </row>
    <row r="10174" spans="1:5" x14ac:dyDescent="0.3">
      <c r="A10174" t="s">
        <v>583</v>
      </c>
      <c r="B10174" t="s">
        <v>3460</v>
      </c>
      <c r="D10174" t="s">
        <v>582</v>
      </c>
      <c r="E10174" s="40"/>
    </row>
    <row r="10175" spans="1:5" x14ac:dyDescent="0.3">
      <c r="A10175" t="s">
        <v>584</v>
      </c>
      <c r="B10175" t="s">
        <v>3460</v>
      </c>
      <c r="D10175" t="s">
        <v>582</v>
      </c>
      <c r="E10175" s="40"/>
    </row>
    <row r="10176" spans="1:5" x14ac:dyDescent="0.3">
      <c r="A10176" t="s">
        <v>585</v>
      </c>
      <c r="B10176" t="s">
        <v>3460</v>
      </c>
      <c r="D10176" t="s">
        <v>582</v>
      </c>
      <c r="E10176" s="40"/>
    </row>
    <row r="10177" spans="1:5" x14ac:dyDescent="0.3">
      <c r="A10177" t="s">
        <v>583</v>
      </c>
      <c r="B10177" t="s">
        <v>3461</v>
      </c>
      <c r="D10177" t="s">
        <v>582</v>
      </c>
      <c r="E10177" s="40"/>
    </row>
    <row r="10178" spans="1:5" x14ac:dyDescent="0.3">
      <c r="A10178" t="s">
        <v>584</v>
      </c>
      <c r="B10178" t="s">
        <v>3461</v>
      </c>
      <c r="D10178" t="s">
        <v>582</v>
      </c>
      <c r="E10178" s="40"/>
    </row>
    <row r="10179" spans="1:5" x14ac:dyDescent="0.3">
      <c r="A10179" t="s">
        <v>585</v>
      </c>
      <c r="B10179" t="s">
        <v>3461</v>
      </c>
      <c r="D10179" t="s">
        <v>582</v>
      </c>
      <c r="E10179" s="40"/>
    </row>
    <row r="10180" spans="1:5" x14ac:dyDescent="0.3">
      <c r="A10180" t="s">
        <v>583</v>
      </c>
      <c r="B10180" t="s">
        <v>3462</v>
      </c>
      <c r="D10180" t="s">
        <v>582</v>
      </c>
      <c r="E10180" s="40"/>
    </row>
    <row r="10181" spans="1:5" x14ac:dyDescent="0.3">
      <c r="A10181" t="s">
        <v>584</v>
      </c>
      <c r="B10181" t="s">
        <v>3462</v>
      </c>
      <c r="D10181" t="s">
        <v>582</v>
      </c>
      <c r="E10181" s="40"/>
    </row>
    <row r="10182" spans="1:5" x14ac:dyDescent="0.3">
      <c r="A10182" t="s">
        <v>585</v>
      </c>
      <c r="B10182" t="s">
        <v>3462</v>
      </c>
      <c r="D10182" t="s">
        <v>582</v>
      </c>
      <c r="E10182" s="40"/>
    </row>
    <row r="10183" spans="1:5" x14ac:dyDescent="0.3">
      <c r="A10183" t="s">
        <v>583</v>
      </c>
      <c r="B10183" t="s">
        <v>3463</v>
      </c>
      <c r="D10183" t="s">
        <v>582</v>
      </c>
      <c r="E10183" s="40"/>
    </row>
    <row r="10184" spans="1:5" x14ac:dyDescent="0.3">
      <c r="A10184" t="s">
        <v>584</v>
      </c>
      <c r="B10184" t="s">
        <v>3463</v>
      </c>
      <c r="D10184" t="s">
        <v>582</v>
      </c>
      <c r="E10184" s="40"/>
    </row>
    <row r="10185" spans="1:5" x14ac:dyDescent="0.3">
      <c r="A10185" t="s">
        <v>585</v>
      </c>
      <c r="B10185" t="s">
        <v>3463</v>
      </c>
      <c r="D10185" t="s">
        <v>582</v>
      </c>
      <c r="E10185" s="40"/>
    </row>
    <row r="10186" spans="1:5" x14ac:dyDescent="0.3">
      <c r="A10186" t="s">
        <v>583</v>
      </c>
      <c r="B10186" t="s">
        <v>3464</v>
      </c>
      <c r="D10186" t="s">
        <v>582</v>
      </c>
      <c r="E10186" s="40"/>
    </row>
    <row r="10187" spans="1:5" x14ac:dyDescent="0.3">
      <c r="A10187" t="s">
        <v>584</v>
      </c>
      <c r="B10187" t="s">
        <v>3464</v>
      </c>
      <c r="D10187" t="s">
        <v>582</v>
      </c>
      <c r="E10187" s="40"/>
    </row>
    <row r="10188" spans="1:5" x14ac:dyDescent="0.3">
      <c r="A10188" t="s">
        <v>585</v>
      </c>
      <c r="B10188" t="s">
        <v>3464</v>
      </c>
      <c r="D10188" t="s">
        <v>582</v>
      </c>
      <c r="E10188" s="40"/>
    </row>
    <row r="10189" spans="1:5" x14ac:dyDescent="0.3">
      <c r="A10189" t="s">
        <v>583</v>
      </c>
      <c r="B10189" t="s">
        <v>3465</v>
      </c>
      <c r="D10189" t="s">
        <v>582</v>
      </c>
      <c r="E10189" s="40"/>
    </row>
    <row r="10190" spans="1:5" x14ac:dyDescent="0.3">
      <c r="A10190" t="s">
        <v>584</v>
      </c>
      <c r="B10190" t="s">
        <v>3465</v>
      </c>
      <c r="D10190" t="s">
        <v>582</v>
      </c>
      <c r="E10190" s="40"/>
    </row>
    <row r="10191" spans="1:5" x14ac:dyDescent="0.3">
      <c r="A10191" t="s">
        <v>585</v>
      </c>
      <c r="B10191" t="s">
        <v>3465</v>
      </c>
      <c r="D10191" t="s">
        <v>582</v>
      </c>
      <c r="E10191" s="40"/>
    </row>
    <row r="10192" spans="1:5" x14ac:dyDescent="0.3">
      <c r="A10192" t="s">
        <v>583</v>
      </c>
      <c r="B10192" t="s">
        <v>3466</v>
      </c>
      <c r="D10192" t="s">
        <v>582</v>
      </c>
      <c r="E10192" s="40"/>
    </row>
    <row r="10193" spans="1:5" x14ac:dyDescent="0.3">
      <c r="A10193" t="s">
        <v>584</v>
      </c>
      <c r="B10193" t="s">
        <v>3466</v>
      </c>
      <c r="D10193" t="s">
        <v>582</v>
      </c>
      <c r="E10193" s="40"/>
    </row>
    <row r="10194" spans="1:5" x14ac:dyDescent="0.3">
      <c r="A10194" t="s">
        <v>585</v>
      </c>
      <c r="B10194" t="s">
        <v>3466</v>
      </c>
      <c r="D10194" t="s">
        <v>582</v>
      </c>
      <c r="E10194" s="40"/>
    </row>
    <row r="10195" spans="1:5" x14ac:dyDescent="0.3">
      <c r="A10195" t="s">
        <v>583</v>
      </c>
      <c r="B10195" t="s">
        <v>3467</v>
      </c>
      <c r="D10195" t="s">
        <v>582</v>
      </c>
      <c r="E10195" s="40"/>
    </row>
    <row r="10196" spans="1:5" x14ac:dyDescent="0.3">
      <c r="A10196" t="s">
        <v>584</v>
      </c>
      <c r="B10196" t="s">
        <v>3467</v>
      </c>
      <c r="D10196" t="s">
        <v>582</v>
      </c>
      <c r="E10196" s="40"/>
    </row>
    <row r="10197" spans="1:5" x14ac:dyDescent="0.3">
      <c r="A10197" t="s">
        <v>585</v>
      </c>
      <c r="B10197" t="s">
        <v>3467</v>
      </c>
      <c r="D10197" t="s">
        <v>582</v>
      </c>
      <c r="E10197" s="40"/>
    </row>
    <row r="10198" spans="1:5" x14ac:dyDescent="0.3">
      <c r="A10198" t="s">
        <v>583</v>
      </c>
      <c r="B10198" t="s">
        <v>3468</v>
      </c>
      <c r="D10198" t="s">
        <v>582</v>
      </c>
      <c r="E10198" s="40"/>
    </row>
    <row r="10199" spans="1:5" x14ac:dyDescent="0.3">
      <c r="A10199" t="s">
        <v>584</v>
      </c>
      <c r="B10199" t="s">
        <v>3468</v>
      </c>
      <c r="D10199" t="s">
        <v>582</v>
      </c>
      <c r="E10199" s="40"/>
    </row>
    <row r="10200" spans="1:5" x14ac:dyDescent="0.3">
      <c r="A10200" t="s">
        <v>585</v>
      </c>
      <c r="B10200" t="s">
        <v>3468</v>
      </c>
      <c r="D10200" t="s">
        <v>582</v>
      </c>
      <c r="E10200" s="40"/>
    </row>
    <row r="10201" spans="1:5" x14ac:dyDescent="0.3">
      <c r="A10201" t="s">
        <v>583</v>
      </c>
      <c r="B10201" t="s">
        <v>3469</v>
      </c>
      <c r="D10201" t="s">
        <v>582</v>
      </c>
      <c r="E10201" s="40"/>
    </row>
    <row r="10202" spans="1:5" x14ac:dyDescent="0.3">
      <c r="A10202" t="s">
        <v>584</v>
      </c>
      <c r="B10202" t="s">
        <v>3469</v>
      </c>
      <c r="D10202" t="s">
        <v>582</v>
      </c>
      <c r="E10202" s="40"/>
    </row>
    <row r="10203" spans="1:5" x14ac:dyDescent="0.3">
      <c r="A10203" t="s">
        <v>585</v>
      </c>
      <c r="B10203" t="s">
        <v>3469</v>
      </c>
      <c r="D10203" t="s">
        <v>582</v>
      </c>
      <c r="E10203" s="40"/>
    </row>
    <row r="10204" spans="1:5" x14ac:dyDescent="0.3">
      <c r="A10204" t="s">
        <v>583</v>
      </c>
      <c r="B10204" t="s">
        <v>3470</v>
      </c>
      <c r="D10204" t="s">
        <v>582</v>
      </c>
      <c r="E10204" s="40"/>
    </row>
    <row r="10205" spans="1:5" x14ac:dyDescent="0.3">
      <c r="A10205" t="s">
        <v>584</v>
      </c>
      <c r="B10205" t="s">
        <v>3470</v>
      </c>
      <c r="D10205" t="s">
        <v>582</v>
      </c>
      <c r="E10205" s="40"/>
    </row>
    <row r="10206" spans="1:5" x14ac:dyDescent="0.3">
      <c r="A10206" t="s">
        <v>585</v>
      </c>
      <c r="B10206" t="s">
        <v>3470</v>
      </c>
      <c r="D10206" t="s">
        <v>582</v>
      </c>
      <c r="E10206" s="40"/>
    </row>
    <row r="10207" spans="1:5" x14ac:dyDescent="0.3">
      <c r="A10207" t="s">
        <v>583</v>
      </c>
      <c r="B10207" t="s">
        <v>3471</v>
      </c>
      <c r="D10207" t="s">
        <v>582</v>
      </c>
      <c r="E10207" s="40"/>
    </row>
    <row r="10208" spans="1:5" x14ac:dyDescent="0.3">
      <c r="A10208" t="s">
        <v>584</v>
      </c>
      <c r="B10208" t="s">
        <v>3471</v>
      </c>
      <c r="D10208" t="s">
        <v>582</v>
      </c>
      <c r="E10208" s="40"/>
    </row>
    <row r="10209" spans="1:5" x14ac:dyDescent="0.3">
      <c r="A10209" t="s">
        <v>585</v>
      </c>
      <c r="B10209" t="s">
        <v>3471</v>
      </c>
      <c r="D10209" t="s">
        <v>582</v>
      </c>
      <c r="E10209" s="40"/>
    </row>
    <row r="10210" spans="1:5" x14ac:dyDescent="0.3">
      <c r="A10210" t="s">
        <v>583</v>
      </c>
      <c r="B10210" t="s">
        <v>3472</v>
      </c>
      <c r="D10210" t="s">
        <v>582</v>
      </c>
      <c r="E10210" s="40"/>
    </row>
    <row r="10211" spans="1:5" x14ac:dyDescent="0.3">
      <c r="A10211" t="s">
        <v>584</v>
      </c>
      <c r="B10211" t="s">
        <v>3472</v>
      </c>
      <c r="D10211" t="s">
        <v>582</v>
      </c>
      <c r="E10211" s="40"/>
    </row>
    <row r="10212" spans="1:5" x14ac:dyDescent="0.3">
      <c r="A10212" t="s">
        <v>585</v>
      </c>
      <c r="B10212" t="s">
        <v>3472</v>
      </c>
      <c r="D10212" t="s">
        <v>582</v>
      </c>
      <c r="E10212" s="40"/>
    </row>
    <row r="10213" spans="1:5" x14ac:dyDescent="0.3">
      <c r="A10213" t="s">
        <v>583</v>
      </c>
      <c r="B10213" t="s">
        <v>3473</v>
      </c>
      <c r="D10213" t="s">
        <v>582</v>
      </c>
      <c r="E10213" s="40"/>
    </row>
    <row r="10214" spans="1:5" x14ac:dyDescent="0.3">
      <c r="A10214" t="s">
        <v>584</v>
      </c>
      <c r="B10214" t="s">
        <v>3473</v>
      </c>
      <c r="D10214" t="s">
        <v>582</v>
      </c>
      <c r="E10214" s="40"/>
    </row>
    <row r="10215" spans="1:5" x14ac:dyDescent="0.3">
      <c r="A10215" t="s">
        <v>585</v>
      </c>
      <c r="B10215" t="s">
        <v>3473</v>
      </c>
      <c r="D10215" t="s">
        <v>582</v>
      </c>
      <c r="E10215" s="40"/>
    </row>
    <row r="10216" spans="1:5" x14ac:dyDescent="0.3">
      <c r="A10216" t="s">
        <v>583</v>
      </c>
      <c r="B10216" t="s">
        <v>3474</v>
      </c>
      <c r="D10216" t="s">
        <v>582</v>
      </c>
      <c r="E10216" s="40"/>
    </row>
    <row r="10217" spans="1:5" x14ac:dyDescent="0.3">
      <c r="A10217" t="s">
        <v>584</v>
      </c>
      <c r="B10217" t="s">
        <v>3474</v>
      </c>
      <c r="D10217" t="s">
        <v>582</v>
      </c>
      <c r="E10217" s="40"/>
    </row>
    <row r="10218" spans="1:5" x14ac:dyDescent="0.3">
      <c r="A10218" t="s">
        <v>585</v>
      </c>
      <c r="B10218" t="s">
        <v>3474</v>
      </c>
      <c r="D10218" t="s">
        <v>582</v>
      </c>
      <c r="E10218" s="40"/>
    </row>
    <row r="10219" spans="1:5" x14ac:dyDescent="0.3">
      <c r="A10219" t="s">
        <v>583</v>
      </c>
      <c r="B10219" t="s">
        <v>3475</v>
      </c>
      <c r="D10219" t="s">
        <v>582</v>
      </c>
      <c r="E10219" s="40"/>
    </row>
    <row r="10220" spans="1:5" x14ac:dyDescent="0.3">
      <c r="A10220" t="s">
        <v>584</v>
      </c>
      <c r="B10220" t="s">
        <v>3475</v>
      </c>
      <c r="D10220" t="s">
        <v>582</v>
      </c>
      <c r="E10220" s="40"/>
    </row>
    <row r="10221" spans="1:5" x14ac:dyDescent="0.3">
      <c r="A10221" t="s">
        <v>585</v>
      </c>
      <c r="B10221" t="s">
        <v>3475</v>
      </c>
      <c r="D10221" t="s">
        <v>582</v>
      </c>
      <c r="E10221" s="40"/>
    </row>
    <row r="10222" spans="1:5" x14ac:dyDescent="0.3">
      <c r="A10222" t="s">
        <v>583</v>
      </c>
      <c r="B10222" t="s">
        <v>3476</v>
      </c>
      <c r="D10222" t="s">
        <v>582</v>
      </c>
      <c r="E10222" s="40"/>
    </row>
    <row r="10223" spans="1:5" x14ac:dyDescent="0.3">
      <c r="A10223" t="s">
        <v>584</v>
      </c>
      <c r="B10223" t="s">
        <v>3476</v>
      </c>
      <c r="D10223" t="s">
        <v>582</v>
      </c>
      <c r="E10223" s="40"/>
    </row>
    <row r="10224" spans="1:5" x14ac:dyDescent="0.3">
      <c r="A10224" t="s">
        <v>585</v>
      </c>
      <c r="B10224" t="s">
        <v>3476</v>
      </c>
      <c r="D10224" t="s">
        <v>582</v>
      </c>
      <c r="E10224" s="40"/>
    </row>
    <row r="10225" spans="1:5" x14ac:dyDescent="0.3">
      <c r="A10225" t="s">
        <v>583</v>
      </c>
      <c r="B10225" t="s">
        <v>3477</v>
      </c>
      <c r="D10225" t="s">
        <v>582</v>
      </c>
      <c r="E10225" s="40"/>
    </row>
    <row r="10226" spans="1:5" x14ac:dyDescent="0.3">
      <c r="A10226" t="s">
        <v>584</v>
      </c>
      <c r="B10226" t="s">
        <v>3477</v>
      </c>
      <c r="D10226" t="s">
        <v>582</v>
      </c>
      <c r="E10226" s="40"/>
    </row>
    <row r="10227" spans="1:5" x14ac:dyDescent="0.3">
      <c r="A10227" t="s">
        <v>585</v>
      </c>
      <c r="B10227" t="s">
        <v>3477</v>
      </c>
      <c r="D10227" t="s">
        <v>582</v>
      </c>
      <c r="E10227" s="40"/>
    </row>
    <row r="10228" spans="1:5" x14ac:dyDescent="0.3">
      <c r="A10228" t="s">
        <v>583</v>
      </c>
      <c r="B10228" t="s">
        <v>3478</v>
      </c>
      <c r="D10228" t="s">
        <v>582</v>
      </c>
      <c r="E10228" s="40"/>
    </row>
    <row r="10229" spans="1:5" x14ac:dyDescent="0.3">
      <c r="A10229" t="s">
        <v>584</v>
      </c>
      <c r="B10229" t="s">
        <v>3478</v>
      </c>
      <c r="D10229" t="s">
        <v>582</v>
      </c>
      <c r="E10229" s="40"/>
    </row>
    <row r="10230" spans="1:5" x14ac:dyDescent="0.3">
      <c r="A10230" t="s">
        <v>585</v>
      </c>
      <c r="B10230" t="s">
        <v>3478</v>
      </c>
      <c r="D10230" t="s">
        <v>582</v>
      </c>
      <c r="E10230" s="40"/>
    </row>
    <row r="10231" spans="1:5" x14ac:dyDescent="0.3">
      <c r="A10231" t="s">
        <v>583</v>
      </c>
      <c r="B10231" t="s">
        <v>3479</v>
      </c>
      <c r="D10231" t="s">
        <v>582</v>
      </c>
      <c r="E10231" s="40"/>
    </row>
    <row r="10232" spans="1:5" x14ac:dyDescent="0.3">
      <c r="A10232" t="s">
        <v>584</v>
      </c>
      <c r="B10232" t="s">
        <v>3479</v>
      </c>
      <c r="D10232" t="s">
        <v>582</v>
      </c>
      <c r="E10232" s="40"/>
    </row>
    <row r="10233" spans="1:5" x14ac:dyDescent="0.3">
      <c r="A10233" t="s">
        <v>585</v>
      </c>
      <c r="B10233" t="s">
        <v>3479</v>
      </c>
      <c r="D10233" t="s">
        <v>582</v>
      </c>
      <c r="E10233" s="40"/>
    </row>
    <row r="10234" spans="1:5" x14ac:dyDescent="0.3">
      <c r="A10234" t="s">
        <v>583</v>
      </c>
      <c r="B10234" t="s">
        <v>3480</v>
      </c>
      <c r="D10234" t="s">
        <v>582</v>
      </c>
      <c r="E10234" s="40"/>
    </row>
    <row r="10235" spans="1:5" x14ac:dyDescent="0.3">
      <c r="A10235" t="s">
        <v>584</v>
      </c>
      <c r="B10235" t="s">
        <v>3480</v>
      </c>
      <c r="D10235" t="s">
        <v>582</v>
      </c>
      <c r="E10235" s="40"/>
    </row>
    <row r="10236" spans="1:5" x14ac:dyDescent="0.3">
      <c r="A10236" t="s">
        <v>585</v>
      </c>
      <c r="B10236" t="s">
        <v>3480</v>
      </c>
      <c r="D10236" t="s">
        <v>582</v>
      </c>
      <c r="E10236" s="40"/>
    </row>
    <row r="10237" spans="1:5" x14ac:dyDescent="0.3">
      <c r="A10237" t="s">
        <v>583</v>
      </c>
      <c r="B10237" t="s">
        <v>3481</v>
      </c>
      <c r="D10237" t="s">
        <v>582</v>
      </c>
      <c r="E10237" s="40"/>
    </row>
    <row r="10238" spans="1:5" x14ac:dyDescent="0.3">
      <c r="A10238" t="s">
        <v>584</v>
      </c>
      <c r="B10238" t="s">
        <v>3481</v>
      </c>
      <c r="D10238" t="s">
        <v>582</v>
      </c>
      <c r="E10238" s="40"/>
    </row>
    <row r="10239" spans="1:5" x14ac:dyDescent="0.3">
      <c r="A10239" t="s">
        <v>585</v>
      </c>
      <c r="B10239" t="s">
        <v>3481</v>
      </c>
      <c r="D10239" t="s">
        <v>582</v>
      </c>
      <c r="E10239" s="40"/>
    </row>
    <row r="10240" spans="1:5" x14ac:dyDescent="0.3">
      <c r="A10240" t="s">
        <v>583</v>
      </c>
      <c r="B10240" t="s">
        <v>3482</v>
      </c>
      <c r="D10240" t="s">
        <v>582</v>
      </c>
      <c r="E10240" s="40"/>
    </row>
    <row r="10241" spans="1:5" x14ac:dyDescent="0.3">
      <c r="A10241" t="s">
        <v>584</v>
      </c>
      <c r="B10241" t="s">
        <v>3482</v>
      </c>
      <c r="D10241" t="s">
        <v>582</v>
      </c>
      <c r="E10241" s="40"/>
    </row>
    <row r="10242" spans="1:5" x14ac:dyDescent="0.3">
      <c r="A10242" t="s">
        <v>585</v>
      </c>
      <c r="B10242" t="s">
        <v>3482</v>
      </c>
      <c r="D10242" t="s">
        <v>582</v>
      </c>
      <c r="E10242" s="40"/>
    </row>
    <row r="10243" spans="1:5" x14ac:dyDescent="0.3">
      <c r="A10243" t="s">
        <v>583</v>
      </c>
      <c r="B10243" t="s">
        <v>3483</v>
      </c>
      <c r="D10243" t="s">
        <v>582</v>
      </c>
      <c r="E10243" s="40"/>
    </row>
    <row r="10244" spans="1:5" x14ac:dyDescent="0.3">
      <c r="A10244" t="s">
        <v>584</v>
      </c>
      <c r="B10244" t="s">
        <v>3483</v>
      </c>
      <c r="D10244" t="s">
        <v>582</v>
      </c>
      <c r="E10244" s="40"/>
    </row>
    <row r="10245" spans="1:5" x14ac:dyDescent="0.3">
      <c r="A10245" t="s">
        <v>585</v>
      </c>
      <c r="B10245" t="s">
        <v>3483</v>
      </c>
      <c r="D10245" t="s">
        <v>582</v>
      </c>
      <c r="E10245" s="40"/>
    </row>
    <row r="10246" spans="1:5" x14ac:dyDescent="0.3">
      <c r="A10246" t="s">
        <v>583</v>
      </c>
      <c r="B10246" t="s">
        <v>3484</v>
      </c>
      <c r="D10246" t="s">
        <v>582</v>
      </c>
      <c r="E10246" s="40"/>
    </row>
    <row r="10247" spans="1:5" x14ac:dyDescent="0.3">
      <c r="A10247" t="s">
        <v>584</v>
      </c>
      <c r="B10247" t="s">
        <v>3484</v>
      </c>
      <c r="D10247" t="s">
        <v>582</v>
      </c>
      <c r="E10247" s="40"/>
    </row>
    <row r="10248" spans="1:5" x14ac:dyDescent="0.3">
      <c r="A10248" t="s">
        <v>585</v>
      </c>
      <c r="B10248" t="s">
        <v>3484</v>
      </c>
      <c r="D10248" t="s">
        <v>582</v>
      </c>
      <c r="E10248" s="40"/>
    </row>
    <row r="10249" spans="1:5" x14ac:dyDescent="0.3">
      <c r="A10249" t="s">
        <v>583</v>
      </c>
      <c r="B10249" t="s">
        <v>3485</v>
      </c>
      <c r="D10249" t="s">
        <v>582</v>
      </c>
      <c r="E10249" s="40"/>
    </row>
    <row r="10250" spans="1:5" x14ac:dyDescent="0.3">
      <c r="A10250" t="s">
        <v>584</v>
      </c>
      <c r="B10250" t="s">
        <v>3485</v>
      </c>
      <c r="D10250" t="s">
        <v>582</v>
      </c>
      <c r="E10250" s="40"/>
    </row>
    <row r="10251" spans="1:5" x14ac:dyDescent="0.3">
      <c r="A10251" t="s">
        <v>585</v>
      </c>
      <c r="B10251" t="s">
        <v>3485</v>
      </c>
      <c r="D10251" t="s">
        <v>582</v>
      </c>
      <c r="E10251" s="40"/>
    </row>
    <row r="10252" spans="1:5" x14ac:dyDescent="0.3">
      <c r="A10252" t="s">
        <v>583</v>
      </c>
      <c r="B10252" t="s">
        <v>3486</v>
      </c>
      <c r="D10252" t="s">
        <v>582</v>
      </c>
      <c r="E10252" s="40"/>
    </row>
    <row r="10253" spans="1:5" x14ac:dyDescent="0.3">
      <c r="A10253" t="s">
        <v>584</v>
      </c>
      <c r="B10253" t="s">
        <v>3486</v>
      </c>
      <c r="D10253" t="s">
        <v>582</v>
      </c>
      <c r="E10253" s="40"/>
    </row>
    <row r="10254" spans="1:5" x14ac:dyDescent="0.3">
      <c r="A10254" t="s">
        <v>585</v>
      </c>
      <c r="B10254" t="s">
        <v>3486</v>
      </c>
      <c r="D10254" t="s">
        <v>582</v>
      </c>
      <c r="E10254" s="40"/>
    </row>
    <row r="10255" spans="1:5" x14ac:dyDescent="0.3">
      <c r="A10255" t="s">
        <v>583</v>
      </c>
      <c r="B10255" t="s">
        <v>3487</v>
      </c>
      <c r="D10255" t="s">
        <v>582</v>
      </c>
      <c r="E10255" s="40"/>
    </row>
    <row r="10256" spans="1:5" x14ac:dyDescent="0.3">
      <c r="A10256" t="s">
        <v>584</v>
      </c>
      <c r="B10256" t="s">
        <v>3487</v>
      </c>
      <c r="D10256" t="s">
        <v>582</v>
      </c>
      <c r="E10256" s="40"/>
    </row>
    <row r="10257" spans="1:5" x14ac:dyDescent="0.3">
      <c r="A10257" t="s">
        <v>585</v>
      </c>
      <c r="B10257" t="s">
        <v>3487</v>
      </c>
      <c r="D10257" t="s">
        <v>582</v>
      </c>
      <c r="E10257" s="40"/>
    </row>
    <row r="10258" spans="1:5" x14ac:dyDescent="0.3">
      <c r="A10258" t="s">
        <v>583</v>
      </c>
      <c r="B10258" t="s">
        <v>3488</v>
      </c>
      <c r="D10258" t="s">
        <v>582</v>
      </c>
      <c r="E10258" s="40"/>
    </row>
    <row r="10259" spans="1:5" x14ac:dyDescent="0.3">
      <c r="A10259" t="s">
        <v>584</v>
      </c>
      <c r="B10259" t="s">
        <v>3488</v>
      </c>
      <c r="D10259" t="s">
        <v>582</v>
      </c>
      <c r="E10259" s="40"/>
    </row>
    <row r="10260" spans="1:5" x14ac:dyDescent="0.3">
      <c r="A10260" t="s">
        <v>585</v>
      </c>
      <c r="B10260" t="s">
        <v>3488</v>
      </c>
      <c r="D10260" t="s">
        <v>582</v>
      </c>
      <c r="E10260" s="40"/>
    </row>
    <row r="10261" spans="1:5" x14ac:dyDescent="0.3">
      <c r="A10261" t="s">
        <v>583</v>
      </c>
      <c r="B10261" t="s">
        <v>3489</v>
      </c>
      <c r="D10261" t="s">
        <v>582</v>
      </c>
      <c r="E10261" s="40"/>
    </row>
    <row r="10262" spans="1:5" x14ac:dyDescent="0.3">
      <c r="A10262" t="s">
        <v>584</v>
      </c>
      <c r="B10262" t="s">
        <v>3489</v>
      </c>
      <c r="D10262" t="s">
        <v>582</v>
      </c>
      <c r="E10262" s="40"/>
    </row>
    <row r="10263" spans="1:5" x14ac:dyDescent="0.3">
      <c r="A10263" t="s">
        <v>585</v>
      </c>
      <c r="B10263" t="s">
        <v>3489</v>
      </c>
      <c r="D10263" t="s">
        <v>582</v>
      </c>
      <c r="E10263" s="40"/>
    </row>
    <row r="10264" spans="1:5" x14ac:dyDescent="0.3">
      <c r="A10264" t="s">
        <v>583</v>
      </c>
      <c r="B10264" t="s">
        <v>3490</v>
      </c>
      <c r="D10264" t="s">
        <v>582</v>
      </c>
      <c r="E10264" s="40"/>
    </row>
    <row r="10265" spans="1:5" x14ac:dyDescent="0.3">
      <c r="A10265" t="s">
        <v>584</v>
      </c>
      <c r="B10265" t="s">
        <v>3490</v>
      </c>
      <c r="D10265" t="s">
        <v>582</v>
      </c>
      <c r="E10265" s="40"/>
    </row>
    <row r="10266" spans="1:5" x14ac:dyDescent="0.3">
      <c r="A10266" t="s">
        <v>585</v>
      </c>
      <c r="B10266" t="s">
        <v>3490</v>
      </c>
      <c r="D10266" t="s">
        <v>582</v>
      </c>
      <c r="E10266" s="40"/>
    </row>
    <row r="10267" spans="1:5" x14ac:dyDescent="0.3">
      <c r="A10267" t="s">
        <v>583</v>
      </c>
      <c r="B10267" t="s">
        <v>3491</v>
      </c>
      <c r="D10267" t="s">
        <v>582</v>
      </c>
      <c r="E10267" s="40"/>
    </row>
    <row r="10268" spans="1:5" x14ac:dyDescent="0.3">
      <c r="A10268" t="s">
        <v>584</v>
      </c>
      <c r="B10268" t="s">
        <v>3491</v>
      </c>
      <c r="D10268" t="s">
        <v>582</v>
      </c>
      <c r="E10268" s="40"/>
    </row>
    <row r="10269" spans="1:5" x14ac:dyDescent="0.3">
      <c r="A10269" t="s">
        <v>585</v>
      </c>
      <c r="B10269" t="s">
        <v>3491</v>
      </c>
      <c r="D10269" t="s">
        <v>582</v>
      </c>
      <c r="E10269" s="40"/>
    </row>
    <row r="10270" spans="1:5" x14ac:dyDescent="0.3">
      <c r="A10270" t="s">
        <v>583</v>
      </c>
      <c r="B10270" t="s">
        <v>3492</v>
      </c>
      <c r="D10270" t="s">
        <v>582</v>
      </c>
      <c r="E10270" s="40"/>
    </row>
    <row r="10271" spans="1:5" x14ac:dyDescent="0.3">
      <c r="A10271" t="s">
        <v>584</v>
      </c>
      <c r="B10271" t="s">
        <v>3492</v>
      </c>
      <c r="D10271" t="s">
        <v>582</v>
      </c>
      <c r="E10271" s="40"/>
    </row>
    <row r="10272" spans="1:5" x14ac:dyDescent="0.3">
      <c r="A10272" t="s">
        <v>585</v>
      </c>
      <c r="B10272" t="s">
        <v>3492</v>
      </c>
      <c r="D10272" t="s">
        <v>582</v>
      </c>
      <c r="E10272" s="40"/>
    </row>
    <row r="10273" spans="1:5" x14ac:dyDescent="0.3">
      <c r="A10273" t="s">
        <v>583</v>
      </c>
      <c r="B10273" t="s">
        <v>3493</v>
      </c>
      <c r="D10273" t="s">
        <v>582</v>
      </c>
      <c r="E10273" s="40"/>
    </row>
    <row r="10274" spans="1:5" x14ac:dyDescent="0.3">
      <c r="A10274" t="s">
        <v>584</v>
      </c>
      <c r="B10274" t="s">
        <v>3493</v>
      </c>
      <c r="D10274" t="s">
        <v>582</v>
      </c>
      <c r="E10274" s="40"/>
    </row>
    <row r="10275" spans="1:5" x14ac:dyDescent="0.3">
      <c r="A10275" t="s">
        <v>585</v>
      </c>
      <c r="B10275" t="s">
        <v>3493</v>
      </c>
      <c r="D10275" t="s">
        <v>582</v>
      </c>
      <c r="E10275" s="40"/>
    </row>
    <row r="10276" spans="1:5" x14ac:dyDescent="0.3">
      <c r="A10276" t="s">
        <v>583</v>
      </c>
      <c r="B10276" t="s">
        <v>3494</v>
      </c>
      <c r="D10276" t="s">
        <v>582</v>
      </c>
      <c r="E10276" s="40"/>
    </row>
    <row r="10277" spans="1:5" x14ac:dyDescent="0.3">
      <c r="A10277" t="s">
        <v>584</v>
      </c>
      <c r="B10277" t="s">
        <v>3494</v>
      </c>
      <c r="D10277" t="s">
        <v>582</v>
      </c>
      <c r="E10277" s="40"/>
    </row>
    <row r="10278" spans="1:5" x14ac:dyDescent="0.3">
      <c r="A10278" t="s">
        <v>585</v>
      </c>
      <c r="B10278" t="s">
        <v>3494</v>
      </c>
      <c r="D10278" t="s">
        <v>582</v>
      </c>
      <c r="E10278" s="40"/>
    </row>
    <row r="10279" spans="1:5" x14ac:dyDescent="0.3">
      <c r="A10279" t="s">
        <v>583</v>
      </c>
      <c r="B10279" t="s">
        <v>3495</v>
      </c>
      <c r="D10279" t="s">
        <v>582</v>
      </c>
      <c r="E10279" s="40"/>
    </row>
    <row r="10280" spans="1:5" x14ac:dyDescent="0.3">
      <c r="A10280" t="s">
        <v>584</v>
      </c>
      <c r="B10280" t="s">
        <v>3495</v>
      </c>
      <c r="D10280" t="s">
        <v>582</v>
      </c>
      <c r="E10280" s="40"/>
    </row>
    <row r="10281" spans="1:5" x14ac:dyDescent="0.3">
      <c r="A10281" t="s">
        <v>585</v>
      </c>
      <c r="B10281" t="s">
        <v>3495</v>
      </c>
      <c r="D10281" t="s">
        <v>582</v>
      </c>
      <c r="E10281" s="40"/>
    </row>
    <row r="10282" spans="1:5" x14ac:dyDescent="0.3">
      <c r="A10282" t="s">
        <v>583</v>
      </c>
      <c r="B10282" t="s">
        <v>3496</v>
      </c>
      <c r="D10282" t="s">
        <v>582</v>
      </c>
      <c r="E10282" s="40"/>
    </row>
    <row r="10283" spans="1:5" x14ac:dyDescent="0.3">
      <c r="A10283" t="s">
        <v>584</v>
      </c>
      <c r="B10283" t="s">
        <v>3496</v>
      </c>
      <c r="D10283" t="s">
        <v>582</v>
      </c>
      <c r="E10283" s="40"/>
    </row>
    <row r="10284" spans="1:5" x14ac:dyDescent="0.3">
      <c r="A10284" t="s">
        <v>585</v>
      </c>
      <c r="B10284" t="s">
        <v>3496</v>
      </c>
      <c r="D10284" t="s">
        <v>582</v>
      </c>
      <c r="E10284" s="40"/>
    </row>
    <row r="10285" spans="1:5" x14ac:dyDescent="0.3">
      <c r="A10285" t="s">
        <v>583</v>
      </c>
      <c r="B10285" t="s">
        <v>3497</v>
      </c>
      <c r="D10285" t="s">
        <v>582</v>
      </c>
      <c r="E10285" s="40"/>
    </row>
    <row r="10286" spans="1:5" x14ac:dyDescent="0.3">
      <c r="A10286" t="s">
        <v>584</v>
      </c>
      <c r="B10286" t="s">
        <v>3497</v>
      </c>
      <c r="D10286" t="s">
        <v>582</v>
      </c>
      <c r="E10286" s="40"/>
    </row>
    <row r="10287" spans="1:5" x14ac:dyDescent="0.3">
      <c r="A10287" t="s">
        <v>585</v>
      </c>
      <c r="B10287" t="s">
        <v>3497</v>
      </c>
      <c r="D10287" t="s">
        <v>582</v>
      </c>
      <c r="E10287" s="40"/>
    </row>
    <row r="10288" spans="1:5" x14ac:dyDescent="0.3">
      <c r="A10288" t="s">
        <v>583</v>
      </c>
      <c r="B10288" t="s">
        <v>3498</v>
      </c>
      <c r="D10288" t="s">
        <v>582</v>
      </c>
      <c r="E10288" s="40"/>
    </row>
    <row r="10289" spans="1:5" x14ac:dyDescent="0.3">
      <c r="A10289" t="s">
        <v>584</v>
      </c>
      <c r="B10289" t="s">
        <v>3498</v>
      </c>
      <c r="D10289" t="s">
        <v>582</v>
      </c>
      <c r="E10289" s="40"/>
    </row>
    <row r="10290" spans="1:5" x14ac:dyDescent="0.3">
      <c r="A10290" t="s">
        <v>585</v>
      </c>
      <c r="B10290" t="s">
        <v>3498</v>
      </c>
      <c r="D10290" t="s">
        <v>582</v>
      </c>
      <c r="E10290" s="40"/>
    </row>
    <row r="10291" spans="1:5" x14ac:dyDescent="0.3">
      <c r="A10291" t="s">
        <v>583</v>
      </c>
      <c r="B10291" t="s">
        <v>3499</v>
      </c>
      <c r="D10291" t="s">
        <v>582</v>
      </c>
      <c r="E10291" s="40"/>
    </row>
    <row r="10292" spans="1:5" x14ac:dyDescent="0.3">
      <c r="A10292" t="s">
        <v>584</v>
      </c>
      <c r="B10292" t="s">
        <v>3499</v>
      </c>
      <c r="D10292" t="s">
        <v>582</v>
      </c>
      <c r="E10292" s="40"/>
    </row>
    <row r="10293" spans="1:5" x14ac:dyDescent="0.3">
      <c r="A10293" t="s">
        <v>585</v>
      </c>
      <c r="B10293" t="s">
        <v>3499</v>
      </c>
      <c r="D10293" t="s">
        <v>582</v>
      </c>
      <c r="E10293" s="40"/>
    </row>
    <row r="10294" spans="1:5" x14ac:dyDescent="0.3">
      <c r="A10294" t="s">
        <v>583</v>
      </c>
      <c r="B10294" t="s">
        <v>3500</v>
      </c>
      <c r="D10294" t="s">
        <v>582</v>
      </c>
      <c r="E10294" s="40"/>
    </row>
    <row r="10295" spans="1:5" x14ac:dyDescent="0.3">
      <c r="A10295" t="s">
        <v>584</v>
      </c>
      <c r="B10295" t="s">
        <v>3500</v>
      </c>
      <c r="D10295" t="s">
        <v>582</v>
      </c>
      <c r="E10295" s="40"/>
    </row>
    <row r="10296" spans="1:5" x14ac:dyDescent="0.3">
      <c r="A10296" t="s">
        <v>585</v>
      </c>
      <c r="B10296" t="s">
        <v>3500</v>
      </c>
      <c r="D10296" t="s">
        <v>582</v>
      </c>
      <c r="E10296" s="40"/>
    </row>
    <row r="10297" spans="1:5" x14ac:dyDescent="0.3">
      <c r="A10297" t="s">
        <v>583</v>
      </c>
      <c r="B10297" t="s">
        <v>3501</v>
      </c>
      <c r="D10297" t="s">
        <v>582</v>
      </c>
      <c r="E10297" s="40"/>
    </row>
    <row r="10298" spans="1:5" x14ac:dyDescent="0.3">
      <c r="A10298" t="s">
        <v>584</v>
      </c>
      <c r="B10298" t="s">
        <v>3501</v>
      </c>
      <c r="D10298" t="s">
        <v>582</v>
      </c>
      <c r="E10298" s="40"/>
    </row>
    <row r="10299" spans="1:5" x14ac:dyDescent="0.3">
      <c r="A10299" t="s">
        <v>585</v>
      </c>
      <c r="B10299" t="s">
        <v>3501</v>
      </c>
      <c r="D10299" t="s">
        <v>582</v>
      </c>
      <c r="E10299" s="40"/>
    </row>
    <row r="10300" spans="1:5" x14ac:dyDescent="0.3">
      <c r="A10300" t="s">
        <v>583</v>
      </c>
      <c r="B10300" t="s">
        <v>3502</v>
      </c>
      <c r="D10300" t="s">
        <v>582</v>
      </c>
      <c r="E10300" s="40"/>
    </row>
    <row r="10301" spans="1:5" x14ac:dyDescent="0.3">
      <c r="A10301" t="s">
        <v>584</v>
      </c>
      <c r="B10301" t="s">
        <v>3502</v>
      </c>
      <c r="D10301" t="s">
        <v>582</v>
      </c>
      <c r="E10301" s="40"/>
    </row>
    <row r="10302" spans="1:5" x14ac:dyDescent="0.3">
      <c r="A10302" t="s">
        <v>585</v>
      </c>
      <c r="B10302" t="s">
        <v>3502</v>
      </c>
      <c r="D10302" t="s">
        <v>582</v>
      </c>
      <c r="E10302" s="40"/>
    </row>
    <row r="10303" spans="1:5" x14ac:dyDescent="0.3">
      <c r="A10303" t="s">
        <v>583</v>
      </c>
      <c r="B10303" t="s">
        <v>3503</v>
      </c>
      <c r="D10303" t="s">
        <v>582</v>
      </c>
      <c r="E10303" s="40"/>
    </row>
    <row r="10304" spans="1:5" x14ac:dyDescent="0.3">
      <c r="A10304" t="s">
        <v>584</v>
      </c>
      <c r="B10304" t="s">
        <v>3503</v>
      </c>
      <c r="D10304" t="s">
        <v>582</v>
      </c>
      <c r="E10304" s="40"/>
    </row>
    <row r="10305" spans="1:5" x14ac:dyDescent="0.3">
      <c r="A10305" t="s">
        <v>585</v>
      </c>
      <c r="B10305" t="s">
        <v>3503</v>
      </c>
      <c r="D10305" t="s">
        <v>582</v>
      </c>
      <c r="E10305" s="40"/>
    </row>
    <row r="10306" spans="1:5" x14ac:dyDescent="0.3">
      <c r="A10306" t="s">
        <v>583</v>
      </c>
      <c r="B10306" t="s">
        <v>3504</v>
      </c>
      <c r="D10306" t="s">
        <v>582</v>
      </c>
      <c r="E10306" s="40"/>
    </row>
    <row r="10307" spans="1:5" x14ac:dyDescent="0.3">
      <c r="A10307" t="s">
        <v>584</v>
      </c>
      <c r="B10307" t="s">
        <v>3504</v>
      </c>
      <c r="D10307" t="s">
        <v>582</v>
      </c>
      <c r="E10307" s="40"/>
    </row>
    <row r="10308" spans="1:5" x14ac:dyDescent="0.3">
      <c r="A10308" t="s">
        <v>585</v>
      </c>
      <c r="B10308" t="s">
        <v>3504</v>
      </c>
      <c r="D10308" t="s">
        <v>582</v>
      </c>
      <c r="E10308" s="40"/>
    </row>
    <row r="10309" spans="1:5" x14ac:dyDescent="0.3">
      <c r="A10309" t="s">
        <v>583</v>
      </c>
      <c r="B10309" t="s">
        <v>3505</v>
      </c>
      <c r="D10309" t="s">
        <v>582</v>
      </c>
      <c r="E10309" s="40"/>
    </row>
    <row r="10310" spans="1:5" x14ac:dyDescent="0.3">
      <c r="A10310" t="s">
        <v>584</v>
      </c>
      <c r="B10310" t="s">
        <v>3505</v>
      </c>
      <c r="D10310" t="s">
        <v>582</v>
      </c>
      <c r="E10310" s="40"/>
    </row>
    <row r="10311" spans="1:5" x14ac:dyDescent="0.3">
      <c r="A10311" t="s">
        <v>585</v>
      </c>
      <c r="B10311" t="s">
        <v>3505</v>
      </c>
      <c r="D10311" t="s">
        <v>582</v>
      </c>
      <c r="E10311" s="40"/>
    </row>
    <row r="10312" spans="1:5" x14ac:dyDescent="0.3">
      <c r="A10312" t="s">
        <v>583</v>
      </c>
      <c r="B10312" t="s">
        <v>3506</v>
      </c>
      <c r="D10312" t="s">
        <v>582</v>
      </c>
      <c r="E10312" s="40"/>
    </row>
    <row r="10313" spans="1:5" x14ac:dyDescent="0.3">
      <c r="A10313" t="s">
        <v>584</v>
      </c>
      <c r="B10313" t="s">
        <v>3506</v>
      </c>
      <c r="D10313" t="s">
        <v>582</v>
      </c>
      <c r="E10313" s="40"/>
    </row>
    <row r="10314" spans="1:5" x14ac:dyDescent="0.3">
      <c r="A10314" t="s">
        <v>585</v>
      </c>
      <c r="B10314" t="s">
        <v>3506</v>
      </c>
      <c r="D10314" t="s">
        <v>582</v>
      </c>
      <c r="E10314" s="40"/>
    </row>
    <row r="10315" spans="1:5" x14ac:dyDescent="0.3">
      <c r="A10315" t="s">
        <v>583</v>
      </c>
      <c r="B10315" t="s">
        <v>3507</v>
      </c>
      <c r="D10315" t="s">
        <v>582</v>
      </c>
      <c r="E10315" s="40"/>
    </row>
    <row r="10316" spans="1:5" x14ac:dyDescent="0.3">
      <c r="A10316" t="s">
        <v>584</v>
      </c>
      <c r="B10316" t="s">
        <v>3507</v>
      </c>
      <c r="D10316" t="s">
        <v>582</v>
      </c>
      <c r="E10316" s="40"/>
    </row>
    <row r="10317" spans="1:5" x14ac:dyDescent="0.3">
      <c r="A10317" t="s">
        <v>585</v>
      </c>
      <c r="B10317" t="s">
        <v>3507</v>
      </c>
      <c r="D10317" t="s">
        <v>582</v>
      </c>
      <c r="E10317" s="40"/>
    </row>
    <row r="10318" spans="1:5" x14ac:dyDescent="0.3">
      <c r="A10318" t="s">
        <v>583</v>
      </c>
      <c r="B10318" t="s">
        <v>3508</v>
      </c>
      <c r="D10318" t="s">
        <v>582</v>
      </c>
      <c r="E10318" s="40"/>
    </row>
    <row r="10319" spans="1:5" x14ac:dyDescent="0.3">
      <c r="A10319" t="s">
        <v>584</v>
      </c>
      <c r="B10319" t="s">
        <v>3508</v>
      </c>
      <c r="D10319" t="s">
        <v>582</v>
      </c>
      <c r="E10319" s="40"/>
    </row>
    <row r="10320" spans="1:5" x14ac:dyDescent="0.3">
      <c r="A10320" t="s">
        <v>585</v>
      </c>
      <c r="B10320" t="s">
        <v>3508</v>
      </c>
      <c r="D10320" t="s">
        <v>582</v>
      </c>
      <c r="E10320" s="40"/>
    </row>
    <row r="10321" spans="1:5" x14ac:dyDescent="0.3">
      <c r="A10321" t="s">
        <v>583</v>
      </c>
      <c r="B10321" t="s">
        <v>3509</v>
      </c>
      <c r="D10321" t="s">
        <v>582</v>
      </c>
      <c r="E10321" s="40"/>
    </row>
    <row r="10322" spans="1:5" x14ac:dyDescent="0.3">
      <c r="A10322" t="s">
        <v>584</v>
      </c>
      <c r="B10322" t="s">
        <v>3509</v>
      </c>
      <c r="D10322" t="s">
        <v>582</v>
      </c>
      <c r="E10322" s="40"/>
    </row>
    <row r="10323" spans="1:5" x14ac:dyDescent="0.3">
      <c r="A10323" t="s">
        <v>585</v>
      </c>
      <c r="B10323" t="s">
        <v>3509</v>
      </c>
      <c r="D10323" t="s">
        <v>582</v>
      </c>
      <c r="E10323" s="40"/>
    </row>
    <row r="10324" spans="1:5" x14ac:dyDescent="0.3">
      <c r="A10324" t="s">
        <v>583</v>
      </c>
      <c r="B10324" t="s">
        <v>3510</v>
      </c>
      <c r="D10324" t="s">
        <v>582</v>
      </c>
      <c r="E10324" s="40"/>
    </row>
    <row r="10325" spans="1:5" x14ac:dyDescent="0.3">
      <c r="A10325" t="s">
        <v>584</v>
      </c>
      <c r="B10325" t="s">
        <v>3510</v>
      </c>
      <c r="D10325" t="s">
        <v>582</v>
      </c>
      <c r="E10325" s="40"/>
    </row>
    <row r="10326" spans="1:5" x14ac:dyDescent="0.3">
      <c r="A10326" t="s">
        <v>585</v>
      </c>
      <c r="B10326" t="s">
        <v>3510</v>
      </c>
      <c r="D10326" t="s">
        <v>582</v>
      </c>
      <c r="E10326" s="40"/>
    </row>
    <row r="10327" spans="1:5" x14ac:dyDescent="0.3">
      <c r="A10327" t="s">
        <v>583</v>
      </c>
      <c r="B10327" t="s">
        <v>3511</v>
      </c>
      <c r="D10327" t="s">
        <v>582</v>
      </c>
      <c r="E10327" s="40"/>
    </row>
    <row r="10328" spans="1:5" x14ac:dyDescent="0.3">
      <c r="A10328" t="s">
        <v>584</v>
      </c>
      <c r="B10328" t="s">
        <v>3511</v>
      </c>
      <c r="D10328" t="s">
        <v>582</v>
      </c>
      <c r="E10328" s="40"/>
    </row>
    <row r="10329" spans="1:5" x14ac:dyDescent="0.3">
      <c r="A10329" t="s">
        <v>585</v>
      </c>
      <c r="B10329" t="s">
        <v>3511</v>
      </c>
      <c r="D10329" t="s">
        <v>582</v>
      </c>
      <c r="E10329" s="40"/>
    </row>
    <row r="10330" spans="1:5" x14ac:dyDescent="0.3">
      <c r="A10330" t="s">
        <v>583</v>
      </c>
      <c r="B10330" t="s">
        <v>3512</v>
      </c>
      <c r="D10330" t="s">
        <v>582</v>
      </c>
      <c r="E10330" s="40"/>
    </row>
    <row r="10331" spans="1:5" x14ac:dyDescent="0.3">
      <c r="A10331" t="s">
        <v>584</v>
      </c>
      <c r="B10331" t="s">
        <v>3512</v>
      </c>
      <c r="D10331" t="s">
        <v>582</v>
      </c>
      <c r="E10331" s="40"/>
    </row>
    <row r="10332" spans="1:5" x14ac:dyDescent="0.3">
      <c r="A10332" t="s">
        <v>585</v>
      </c>
      <c r="B10332" t="s">
        <v>3512</v>
      </c>
      <c r="D10332" t="s">
        <v>582</v>
      </c>
      <c r="E10332" s="40"/>
    </row>
    <row r="10333" spans="1:5" x14ac:dyDescent="0.3">
      <c r="A10333" t="s">
        <v>583</v>
      </c>
      <c r="B10333" t="s">
        <v>3513</v>
      </c>
      <c r="D10333" t="s">
        <v>582</v>
      </c>
      <c r="E10333" s="40"/>
    </row>
    <row r="10334" spans="1:5" x14ac:dyDescent="0.3">
      <c r="A10334" t="s">
        <v>584</v>
      </c>
      <c r="B10334" t="s">
        <v>3513</v>
      </c>
      <c r="D10334" t="s">
        <v>582</v>
      </c>
      <c r="E10334" s="40"/>
    </row>
    <row r="10335" spans="1:5" x14ac:dyDescent="0.3">
      <c r="A10335" t="s">
        <v>585</v>
      </c>
      <c r="B10335" t="s">
        <v>3513</v>
      </c>
      <c r="D10335" t="s">
        <v>582</v>
      </c>
      <c r="E10335" s="40"/>
    </row>
    <row r="10336" spans="1:5" x14ac:dyDescent="0.3">
      <c r="A10336" t="s">
        <v>583</v>
      </c>
      <c r="B10336" t="s">
        <v>3514</v>
      </c>
      <c r="D10336" t="s">
        <v>582</v>
      </c>
      <c r="E10336" s="40"/>
    </row>
    <row r="10337" spans="1:5" x14ac:dyDescent="0.3">
      <c r="A10337" t="s">
        <v>584</v>
      </c>
      <c r="B10337" t="s">
        <v>3514</v>
      </c>
      <c r="D10337" t="s">
        <v>582</v>
      </c>
      <c r="E10337" s="40"/>
    </row>
    <row r="10338" spans="1:5" x14ac:dyDescent="0.3">
      <c r="A10338" t="s">
        <v>585</v>
      </c>
      <c r="B10338" t="s">
        <v>3514</v>
      </c>
      <c r="D10338" t="s">
        <v>582</v>
      </c>
      <c r="E10338" s="40"/>
    </row>
    <row r="10339" spans="1:5" x14ac:dyDescent="0.3">
      <c r="A10339" t="s">
        <v>583</v>
      </c>
      <c r="B10339" t="s">
        <v>3515</v>
      </c>
      <c r="D10339" t="s">
        <v>582</v>
      </c>
      <c r="E10339" s="40"/>
    </row>
    <row r="10340" spans="1:5" x14ac:dyDescent="0.3">
      <c r="A10340" t="s">
        <v>584</v>
      </c>
      <c r="B10340" t="s">
        <v>3515</v>
      </c>
      <c r="D10340" t="s">
        <v>582</v>
      </c>
      <c r="E10340" s="40"/>
    </row>
    <row r="10341" spans="1:5" x14ac:dyDescent="0.3">
      <c r="A10341" t="s">
        <v>585</v>
      </c>
      <c r="B10341" t="s">
        <v>3515</v>
      </c>
      <c r="D10341" t="s">
        <v>582</v>
      </c>
      <c r="E10341" s="40"/>
    </row>
    <row r="10342" spans="1:5" x14ac:dyDescent="0.3">
      <c r="A10342" t="s">
        <v>583</v>
      </c>
      <c r="B10342" t="s">
        <v>3516</v>
      </c>
      <c r="D10342" t="s">
        <v>582</v>
      </c>
      <c r="E10342" s="40"/>
    </row>
    <row r="10343" spans="1:5" x14ac:dyDescent="0.3">
      <c r="A10343" t="s">
        <v>584</v>
      </c>
      <c r="B10343" t="s">
        <v>3516</v>
      </c>
      <c r="D10343" t="s">
        <v>582</v>
      </c>
      <c r="E10343" s="40"/>
    </row>
    <row r="10344" spans="1:5" x14ac:dyDescent="0.3">
      <c r="A10344" t="s">
        <v>585</v>
      </c>
      <c r="B10344" t="s">
        <v>3516</v>
      </c>
      <c r="D10344" t="s">
        <v>582</v>
      </c>
      <c r="E10344" s="40"/>
    </row>
    <row r="10345" spans="1:5" x14ac:dyDescent="0.3">
      <c r="A10345" t="s">
        <v>583</v>
      </c>
      <c r="B10345" t="s">
        <v>3517</v>
      </c>
      <c r="D10345" t="s">
        <v>582</v>
      </c>
      <c r="E10345" s="40"/>
    </row>
    <row r="10346" spans="1:5" x14ac:dyDescent="0.3">
      <c r="A10346" t="s">
        <v>584</v>
      </c>
      <c r="B10346" t="s">
        <v>3517</v>
      </c>
      <c r="D10346" t="s">
        <v>582</v>
      </c>
      <c r="E10346" s="40"/>
    </row>
    <row r="10347" spans="1:5" x14ac:dyDescent="0.3">
      <c r="A10347" t="s">
        <v>585</v>
      </c>
      <c r="B10347" t="s">
        <v>3517</v>
      </c>
      <c r="D10347" t="s">
        <v>582</v>
      </c>
      <c r="E10347" s="40"/>
    </row>
    <row r="10348" spans="1:5" x14ac:dyDescent="0.3">
      <c r="A10348" t="s">
        <v>583</v>
      </c>
      <c r="B10348" t="s">
        <v>3518</v>
      </c>
      <c r="D10348" t="s">
        <v>582</v>
      </c>
      <c r="E10348" s="40"/>
    </row>
    <row r="10349" spans="1:5" x14ac:dyDescent="0.3">
      <c r="A10349" t="s">
        <v>584</v>
      </c>
      <c r="B10349" t="s">
        <v>3518</v>
      </c>
      <c r="D10349" t="s">
        <v>582</v>
      </c>
      <c r="E10349" s="40"/>
    </row>
    <row r="10350" spans="1:5" x14ac:dyDescent="0.3">
      <c r="A10350" t="s">
        <v>585</v>
      </c>
      <c r="B10350" t="s">
        <v>3518</v>
      </c>
      <c r="D10350" t="s">
        <v>582</v>
      </c>
      <c r="E10350" s="40"/>
    </row>
    <row r="10351" spans="1:5" x14ac:dyDescent="0.3">
      <c r="A10351" t="s">
        <v>583</v>
      </c>
      <c r="B10351" t="s">
        <v>3519</v>
      </c>
      <c r="D10351" t="s">
        <v>582</v>
      </c>
      <c r="E10351" s="40"/>
    </row>
    <row r="10352" spans="1:5" x14ac:dyDescent="0.3">
      <c r="A10352" t="s">
        <v>584</v>
      </c>
      <c r="B10352" t="s">
        <v>3519</v>
      </c>
      <c r="D10352" t="s">
        <v>582</v>
      </c>
      <c r="E10352" s="40"/>
    </row>
    <row r="10353" spans="1:5" x14ac:dyDescent="0.3">
      <c r="A10353" t="s">
        <v>585</v>
      </c>
      <c r="B10353" t="s">
        <v>3519</v>
      </c>
      <c r="D10353" t="s">
        <v>582</v>
      </c>
      <c r="E10353" s="40"/>
    </row>
    <row r="10354" spans="1:5" x14ac:dyDescent="0.3">
      <c r="A10354" t="s">
        <v>583</v>
      </c>
      <c r="B10354" t="s">
        <v>3520</v>
      </c>
      <c r="D10354" t="s">
        <v>582</v>
      </c>
      <c r="E10354" s="40"/>
    </row>
    <row r="10355" spans="1:5" x14ac:dyDescent="0.3">
      <c r="A10355" t="s">
        <v>584</v>
      </c>
      <c r="B10355" t="s">
        <v>3520</v>
      </c>
      <c r="D10355" t="s">
        <v>582</v>
      </c>
      <c r="E10355" s="40"/>
    </row>
    <row r="10356" spans="1:5" x14ac:dyDescent="0.3">
      <c r="A10356" t="s">
        <v>585</v>
      </c>
      <c r="B10356" t="s">
        <v>3520</v>
      </c>
      <c r="D10356" t="s">
        <v>582</v>
      </c>
      <c r="E10356" s="40"/>
    </row>
    <row r="10357" spans="1:5" x14ac:dyDescent="0.3">
      <c r="A10357" t="s">
        <v>583</v>
      </c>
      <c r="B10357" t="s">
        <v>3521</v>
      </c>
      <c r="D10357" t="s">
        <v>582</v>
      </c>
      <c r="E10357" s="40"/>
    </row>
    <row r="10358" spans="1:5" x14ac:dyDescent="0.3">
      <c r="A10358" t="s">
        <v>584</v>
      </c>
      <c r="B10358" t="s">
        <v>3521</v>
      </c>
      <c r="D10358" t="s">
        <v>582</v>
      </c>
      <c r="E10358" s="40"/>
    </row>
    <row r="10359" spans="1:5" x14ac:dyDescent="0.3">
      <c r="A10359" t="s">
        <v>585</v>
      </c>
      <c r="B10359" t="s">
        <v>3521</v>
      </c>
      <c r="D10359" t="s">
        <v>582</v>
      </c>
      <c r="E10359" s="40"/>
    </row>
    <row r="10360" spans="1:5" x14ac:dyDescent="0.3">
      <c r="A10360" t="s">
        <v>583</v>
      </c>
      <c r="B10360" t="s">
        <v>3522</v>
      </c>
      <c r="D10360" t="s">
        <v>582</v>
      </c>
      <c r="E10360" s="40"/>
    </row>
    <row r="10361" spans="1:5" x14ac:dyDescent="0.3">
      <c r="A10361" t="s">
        <v>584</v>
      </c>
      <c r="B10361" t="s">
        <v>3522</v>
      </c>
      <c r="D10361" t="s">
        <v>582</v>
      </c>
      <c r="E10361" s="40"/>
    </row>
    <row r="10362" spans="1:5" x14ac:dyDescent="0.3">
      <c r="A10362" t="s">
        <v>585</v>
      </c>
      <c r="B10362" t="s">
        <v>3522</v>
      </c>
      <c r="D10362" t="s">
        <v>582</v>
      </c>
      <c r="E10362" s="40"/>
    </row>
    <row r="10363" spans="1:5" x14ac:dyDescent="0.3">
      <c r="A10363" t="s">
        <v>583</v>
      </c>
      <c r="B10363" t="s">
        <v>3523</v>
      </c>
      <c r="D10363" t="s">
        <v>582</v>
      </c>
      <c r="E10363" s="40"/>
    </row>
    <row r="10364" spans="1:5" x14ac:dyDescent="0.3">
      <c r="A10364" t="s">
        <v>584</v>
      </c>
      <c r="B10364" t="s">
        <v>3523</v>
      </c>
      <c r="D10364" t="s">
        <v>582</v>
      </c>
      <c r="E10364" s="40"/>
    </row>
    <row r="10365" spans="1:5" x14ac:dyDescent="0.3">
      <c r="A10365" t="s">
        <v>585</v>
      </c>
      <c r="B10365" t="s">
        <v>3523</v>
      </c>
      <c r="D10365" t="s">
        <v>582</v>
      </c>
      <c r="E10365" s="40"/>
    </row>
    <row r="10366" spans="1:5" x14ac:dyDescent="0.3">
      <c r="A10366" t="s">
        <v>583</v>
      </c>
      <c r="B10366" t="s">
        <v>3524</v>
      </c>
      <c r="D10366" t="s">
        <v>582</v>
      </c>
      <c r="E10366" s="40"/>
    </row>
    <row r="10367" spans="1:5" x14ac:dyDescent="0.3">
      <c r="A10367" t="s">
        <v>584</v>
      </c>
      <c r="B10367" t="s">
        <v>3524</v>
      </c>
      <c r="D10367" t="s">
        <v>582</v>
      </c>
      <c r="E10367" s="40"/>
    </row>
    <row r="10368" spans="1:5" x14ac:dyDescent="0.3">
      <c r="A10368" t="s">
        <v>585</v>
      </c>
      <c r="B10368" t="s">
        <v>3524</v>
      </c>
      <c r="D10368" t="s">
        <v>582</v>
      </c>
      <c r="E10368" s="40"/>
    </row>
    <row r="10369" spans="1:5" x14ac:dyDescent="0.3">
      <c r="A10369" t="s">
        <v>583</v>
      </c>
      <c r="B10369" t="s">
        <v>3525</v>
      </c>
      <c r="D10369" t="s">
        <v>582</v>
      </c>
      <c r="E10369" s="40"/>
    </row>
    <row r="10370" spans="1:5" x14ac:dyDescent="0.3">
      <c r="A10370" t="s">
        <v>584</v>
      </c>
      <c r="B10370" t="s">
        <v>3525</v>
      </c>
      <c r="D10370" t="s">
        <v>582</v>
      </c>
      <c r="E10370" s="40"/>
    </row>
    <row r="10371" spans="1:5" x14ac:dyDescent="0.3">
      <c r="A10371" t="s">
        <v>585</v>
      </c>
      <c r="B10371" t="s">
        <v>3525</v>
      </c>
      <c r="D10371" t="s">
        <v>582</v>
      </c>
      <c r="E10371" s="40"/>
    </row>
    <row r="10372" spans="1:5" x14ac:dyDescent="0.3">
      <c r="A10372" t="s">
        <v>583</v>
      </c>
      <c r="B10372" t="s">
        <v>3526</v>
      </c>
      <c r="D10372" t="s">
        <v>582</v>
      </c>
      <c r="E10372" s="40"/>
    </row>
    <row r="10373" spans="1:5" x14ac:dyDescent="0.3">
      <c r="A10373" t="s">
        <v>584</v>
      </c>
      <c r="B10373" t="s">
        <v>3526</v>
      </c>
      <c r="D10373" t="s">
        <v>582</v>
      </c>
      <c r="E10373" s="40"/>
    </row>
    <row r="10374" spans="1:5" x14ac:dyDescent="0.3">
      <c r="A10374" t="s">
        <v>585</v>
      </c>
      <c r="B10374" t="s">
        <v>3526</v>
      </c>
      <c r="D10374" t="s">
        <v>582</v>
      </c>
      <c r="E10374" s="40"/>
    </row>
    <row r="10375" spans="1:5" x14ac:dyDescent="0.3">
      <c r="A10375" t="s">
        <v>583</v>
      </c>
      <c r="B10375" t="s">
        <v>3527</v>
      </c>
      <c r="D10375" t="s">
        <v>582</v>
      </c>
      <c r="E10375" s="40"/>
    </row>
    <row r="10376" spans="1:5" x14ac:dyDescent="0.3">
      <c r="A10376" t="s">
        <v>584</v>
      </c>
      <c r="B10376" t="s">
        <v>3527</v>
      </c>
      <c r="D10376" t="s">
        <v>582</v>
      </c>
      <c r="E10376" s="40"/>
    </row>
    <row r="10377" spans="1:5" x14ac:dyDescent="0.3">
      <c r="A10377" t="s">
        <v>585</v>
      </c>
      <c r="B10377" t="s">
        <v>3527</v>
      </c>
      <c r="D10377" t="s">
        <v>582</v>
      </c>
      <c r="E10377" s="40"/>
    </row>
    <row r="10378" spans="1:5" x14ac:dyDescent="0.3">
      <c r="A10378" t="s">
        <v>583</v>
      </c>
      <c r="B10378" t="s">
        <v>3528</v>
      </c>
      <c r="D10378" t="s">
        <v>582</v>
      </c>
      <c r="E10378" s="40"/>
    </row>
    <row r="10379" spans="1:5" x14ac:dyDescent="0.3">
      <c r="A10379" t="s">
        <v>584</v>
      </c>
      <c r="B10379" t="s">
        <v>3528</v>
      </c>
      <c r="D10379" t="s">
        <v>582</v>
      </c>
      <c r="E10379" s="40"/>
    </row>
    <row r="10380" spans="1:5" x14ac:dyDescent="0.3">
      <c r="A10380" t="s">
        <v>585</v>
      </c>
      <c r="B10380" t="s">
        <v>3528</v>
      </c>
      <c r="D10380" t="s">
        <v>582</v>
      </c>
      <c r="E10380" s="40"/>
    </row>
    <row r="10381" spans="1:5" x14ac:dyDescent="0.3">
      <c r="A10381" t="s">
        <v>583</v>
      </c>
      <c r="B10381" t="s">
        <v>3529</v>
      </c>
      <c r="D10381" t="s">
        <v>582</v>
      </c>
      <c r="E10381" s="40"/>
    </row>
    <row r="10382" spans="1:5" x14ac:dyDescent="0.3">
      <c r="A10382" t="s">
        <v>584</v>
      </c>
      <c r="B10382" t="s">
        <v>3529</v>
      </c>
      <c r="D10382" t="s">
        <v>582</v>
      </c>
      <c r="E10382" s="40"/>
    </row>
    <row r="10383" spans="1:5" x14ac:dyDescent="0.3">
      <c r="A10383" t="s">
        <v>585</v>
      </c>
      <c r="B10383" t="s">
        <v>3529</v>
      </c>
      <c r="D10383" t="s">
        <v>582</v>
      </c>
      <c r="E10383" s="40"/>
    </row>
    <row r="10384" spans="1:5" x14ac:dyDescent="0.3">
      <c r="A10384" t="s">
        <v>583</v>
      </c>
      <c r="B10384" t="s">
        <v>3530</v>
      </c>
      <c r="D10384" t="s">
        <v>582</v>
      </c>
      <c r="E10384" s="40"/>
    </row>
    <row r="10385" spans="1:5" x14ac:dyDescent="0.3">
      <c r="A10385" t="s">
        <v>584</v>
      </c>
      <c r="B10385" t="s">
        <v>3530</v>
      </c>
      <c r="D10385" t="s">
        <v>582</v>
      </c>
      <c r="E10385" s="40"/>
    </row>
    <row r="10386" spans="1:5" x14ac:dyDescent="0.3">
      <c r="A10386" t="s">
        <v>585</v>
      </c>
      <c r="B10386" t="s">
        <v>3530</v>
      </c>
      <c r="D10386" t="s">
        <v>582</v>
      </c>
      <c r="E10386" s="40"/>
    </row>
    <row r="10387" spans="1:5" x14ac:dyDescent="0.3">
      <c r="A10387" t="s">
        <v>583</v>
      </c>
      <c r="B10387" t="s">
        <v>3531</v>
      </c>
      <c r="D10387" t="s">
        <v>582</v>
      </c>
      <c r="E10387" s="40"/>
    </row>
    <row r="10388" spans="1:5" x14ac:dyDescent="0.3">
      <c r="A10388" t="s">
        <v>584</v>
      </c>
      <c r="B10388" t="s">
        <v>3531</v>
      </c>
      <c r="D10388" t="s">
        <v>582</v>
      </c>
      <c r="E10388" s="40"/>
    </row>
    <row r="10389" spans="1:5" x14ac:dyDescent="0.3">
      <c r="A10389" t="s">
        <v>585</v>
      </c>
      <c r="B10389" t="s">
        <v>3531</v>
      </c>
      <c r="D10389" t="s">
        <v>582</v>
      </c>
      <c r="E10389" s="40"/>
    </row>
    <row r="10390" spans="1:5" x14ac:dyDescent="0.3">
      <c r="A10390" t="s">
        <v>583</v>
      </c>
      <c r="B10390" t="s">
        <v>3532</v>
      </c>
      <c r="D10390" t="s">
        <v>582</v>
      </c>
      <c r="E10390" s="40"/>
    </row>
    <row r="10391" spans="1:5" x14ac:dyDescent="0.3">
      <c r="A10391" t="s">
        <v>584</v>
      </c>
      <c r="B10391" t="s">
        <v>3532</v>
      </c>
      <c r="D10391" t="s">
        <v>582</v>
      </c>
      <c r="E10391" s="40"/>
    </row>
    <row r="10392" spans="1:5" x14ac:dyDescent="0.3">
      <c r="A10392" t="s">
        <v>585</v>
      </c>
      <c r="B10392" t="s">
        <v>3532</v>
      </c>
      <c r="D10392" t="s">
        <v>582</v>
      </c>
      <c r="E10392" s="40"/>
    </row>
    <row r="10393" spans="1:5" x14ac:dyDescent="0.3">
      <c r="A10393" t="s">
        <v>583</v>
      </c>
      <c r="B10393" t="s">
        <v>3533</v>
      </c>
      <c r="D10393" t="s">
        <v>582</v>
      </c>
      <c r="E10393" s="40"/>
    </row>
    <row r="10394" spans="1:5" x14ac:dyDescent="0.3">
      <c r="A10394" t="s">
        <v>584</v>
      </c>
      <c r="B10394" t="s">
        <v>3533</v>
      </c>
      <c r="D10394" t="s">
        <v>582</v>
      </c>
      <c r="E10394" s="40"/>
    </row>
    <row r="10395" spans="1:5" x14ac:dyDescent="0.3">
      <c r="A10395" t="s">
        <v>585</v>
      </c>
      <c r="B10395" t="s">
        <v>3533</v>
      </c>
      <c r="D10395" t="s">
        <v>582</v>
      </c>
      <c r="E10395" s="40"/>
    </row>
    <row r="10396" spans="1:5" x14ac:dyDescent="0.3">
      <c r="A10396" t="s">
        <v>583</v>
      </c>
      <c r="B10396" t="s">
        <v>3534</v>
      </c>
      <c r="D10396" t="s">
        <v>582</v>
      </c>
      <c r="E10396" s="40"/>
    </row>
    <row r="10397" spans="1:5" x14ac:dyDescent="0.3">
      <c r="A10397" t="s">
        <v>584</v>
      </c>
      <c r="B10397" t="s">
        <v>3534</v>
      </c>
      <c r="D10397" t="s">
        <v>582</v>
      </c>
      <c r="E10397" s="40"/>
    </row>
    <row r="10398" spans="1:5" x14ac:dyDescent="0.3">
      <c r="A10398" t="s">
        <v>585</v>
      </c>
      <c r="B10398" t="s">
        <v>3534</v>
      </c>
      <c r="D10398" t="s">
        <v>582</v>
      </c>
      <c r="E10398" s="40"/>
    </row>
    <row r="10399" spans="1:5" x14ac:dyDescent="0.3">
      <c r="A10399" t="s">
        <v>583</v>
      </c>
      <c r="B10399" t="s">
        <v>3535</v>
      </c>
      <c r="D10399" t="s">
        <v>582</v>
      </c>
      <c r="E10399" s="40"/>
    </row>
    <row r="10400" spans="1:5" x14ac:dyDescent="0.3">
      <c r="A10400" t="s">
        <v>584</v>
      </c>
      <c r="B10400" t="s">
        <v>3535</v>
      </c>
      <c r="D10400" t="s">
        <v>582</v>
      </c>
      <c r="E10400" s="40"/>
    </row>
    <row r="10401" spans="1:5" x14ac:dyDescent="0.3">
      <c r="A10401" t="s">
        <v>585</v>
      </c>
      <c r="B10401" t="s">
        <v>3535</v>
      </c>
      <c r="D10401" t="s">
        <v>582</v>
      </c>
      <c r="E10401" s="40"/>
    </row>
    <row r="10402" spans="1:5" x14ac:dyDescent="0.3">
      <c r="A10402" t="s">
        <v>583</v>
      </c>
      <c r="B10402" t="s">
        <v>3536</v>
      </c>
      <c r="D10402" t="s">
        <v>582</v>
      </c>
      <c r="E10402" s="40"/>
    </row>
    <row r="10403" spans="1:5" x14ac:dyDescent="0.3">
      <c r="A10403" t="s">
        <v>584</v>
      </c>
      <c r="B10403" t="s">
        <v>3536</v>
      </c>
      <c r="D10403" t="s">
        <v>582</v>
      </c>
      <c r="E10403" s="40"/>
    </row>
    <row r="10404" spans="1:5" x14ac:dyDescent="0.3">
      <c r="A10404" t="s">
        <v>585</v>
      </c>
      <c r="B10404" t="s">
        <v>3536</v>
      </c>
      <c r="D10404" t="s">
        <v>582</v>
      </c>
      <c r="E10404" s="40"/>
    </row>
    <row r="10405" spans="1:5" x14ac:dyDescent="0.3">
      <c r="A10405" t="s">
        <v>583</v>
      </c>
      <c r="B10405" t="s">
        <v>3537</v>
      </c>
      <c r="D10405" t="s">
        <v>582</v>
      </c>
      <c r="E10405" s="40"/>
    </row>
    <row r="10406" spans="1:5" x14ac:dyDescent="0.3">
      <c r="A10406" t="s">
        <v>584</v>
      </c>
      <c r="B10406" t="s">
        <v>3537</v>
      </c>
      <c r="D10406" t="s">
        <v>582</v>
      </c>
      <c r="E10406" s="40"/>
    </row>
    <row r="10407" spans="1:5" x14ac:dyDescent="0.3">
      <c r="A10407" t="s">
        <v>585</v>
      </c>
      <c r="B10407" t="s">
        <v>3537</v>
      </c>
      <c r="D10407" t="s">
        <v>582</v>
      </c>
      <c r="E10407" s="40"/>
    </row>
    <row r="10408" spans="1:5" x14ac:dyDescent="0.3">
      <c r="A10408" t="s">
        <v>583</v>
      </c>
      <c r="B10408" t="s">
        <v>3538</v>
      </c>
      <c r="D10408" t="s">
        <v>582</v>
      </c>
      <c r="E10408" s="40"/>
    </row>
    <row r="10409" spans="1:5" x14ac:dyDescent="0.3">
      <c r="A10409" t="s">
        <v>584</v>
      </c>
      <c r="B10409" t="s">
        <v>3538</v>
      </c>
      <c r="D10409" t="s">
        <v>582</v>
      </c>
      <c r="E10409" s="40"/>
    </row>
    <row r="10410" spans="1:5" x14ac:dyDescent="0.3">
      <c r="A10410" t="s">
        <v>585</v>
      </c>
      <c r="B10410" t="s">
        <v>3538</v>
      </c>
      <c r="D10410" t="s">
        <v>582</v>
      </c>
      <c r="E10410" s="40"/>
    </row>
    <row r="10411" spans="1:5" x14ac:dyDescent="0.3">
      <c r="A10411" t="s">
        <v>583</v>
      </c>
      <c r="B10411" t="s">
        <v>3539</v>
      </c>
      <c r="D10411" t="s">
        <v>582</v>
      </c>
      <c r="E10411" s="40"/>
    </row>
    <row r="10412" spans="1:5" x14ac:dyDescent="0.3">
      <c r="A10412" t="s">
        <v>584</v>
      </c>
      <c r="B10412" t="s">
        <v>3539</v>
      </c>
      <c r="D10412" t="s">
        <v>582</v>
      </c>
      <c r="E10412" s="40"/>
    </row>
    <row r="10413" spans="1:5" x14ac:dyDescent="0.3">
      <c r="A10413" t="s">
        <v>585</v>
      </c>
      <c r="B10413" t="s">
        <v>3539</v>
      </c>
      <c r="D10413" t="s">
        <v>582</v>
      </c>
      <c r="E10413" s="40"/>
    </row>
    <row r="10414" spans="1:5" x14ac:dyDescent="0.3">
      <c r="A10414" t="s">
        <v>583</v>
      </c>
      <c r="B10414" t="s">
        <v>3540</v>
      </c>
      <c r="D10414" t="s">
        <v>582</v>
      </c>
      <c r="E10414" s="40"/>
    </row>
    <row r="10415" spans="1:5" x14ac:dyDescent="0.3">
      <c r="A10415" t="s">
        <v>584</v>
      </c>
      <c r="B10415" t="s">
        <v>3540</v>
      </c>
      <c r="D10415" t="s">
        <v>582</v>
      </c>
      <c r="E10415" s="40"/>
    </row>
    <row r="10416" spans="1:5" x14ac:dyDescent="0.3">
      <c r="A10416" t="s">
        <v>585</v>
      </c>
      <c r="B10416" t="s">
        <v>3540</v>
      </c>
      <c r="D10416" t="s">
        <v>582</v>
      </c>
      <c r="E10416" s="40"/>
    </row>
    <row r="10417" spans="1:5" x14ac:dyDescent="0.3">
      <c r="A10417" t="s">
        <v>583</v>
      </c>
      <c r="B10417" t="s">
        <v>3541</v>
      </c>
      <c r="D10417" t="s">
        <v>582</v>
      </c>
      <c r="E10417" s="40"/>
    </row>
    <row r="10418" spans="1:5" x14ac:dyDescent="0.3">
      <c r="A10418" t="s">
        <v>584</v>
      </c>
      <c r="B10418" t="s">
        <v>3541</v>
      </c>
      <c r="D10418" t="s">
        <v>582</v>
      </c>
      <c r="E10418" s="40"/>
    </row>
    <row r="10419" spans="1:5" x14ac:dyDescent="0.3">
      <c r="A10419" t="s">
        <v>585</v>
      </c>
      <c r="B10419" t="s">
        <v>3541</v>
      </c>
      <c r="D10419" t="s">
        <v>582</v>
      </c>
      <c r="E10419" s="40"/>
    </row>
    <row r="10420" spans="1:5" x14ac:dyDescent="0.3">
      <c r="A10420" t="s">
        <v>583</v>
      </c>
      <c r="B10420" t="s">
        <v>3542</v>
      </c>
      <c r="D10420" t="s">
        <v>582</v>
      </c>
      <c r="E10420" s="40"/>
    </row>
    <row r="10421" spans="1:5" x14ac:dyDescent="0.3">
      <c r="A10421" t="s">
        <v>584</v>
      </c>
      <c r="B10421" t="s">
        <v>3542</v>
      </c>
      <c r="D10421" t="s">
        <v>582</v>
      </c>
      <c r="E10421" s="40"/>
    </row>
    <row r="10422" spans="1:5" x14ac:dyDescent="0.3">
      <c r="A10422" t="s">
        <v>585</v>
      </c>
      <c r="B10422" t="s">
        <v>3542</v>
      </c>
      <c r="D10422" t="s">
        <v>582</v>
      </c>
      <c r="E10422" s="40"/>
    </row>
    <row r="10423" spans="1:5" x14ac:dyDescent="0.3">
      <c r="A10423" t="s">
        <v>583</v>
      </c>
      <c r="B10423" t="s">
        <v>3543</v>
      </c>
      <c r="D10423" t="s">
        <v>582</v>
      </c>
      <c r="E10423" s="40"/>
    </row>
    <row r="10424" spans="1:5" x14ac:dyDescent="0.3">
      <c r="A10424" t="s">
        <v>584</v>
      </c>
      <c r="B10424" t="s">
        <v>3543</v>
      </c>
      <c r="D10424" t="s">
        <v>582</v>
      </c>
      <c r="E10424" s="40"/>
    </row>
    <row r="10425" spans="1:5" x14ac:dyDescent="0.3">
      <c r="A10425" t="s">
        <v>585</v>
      </c>
      <c r="B10425" t="s">
        <v>3543</v>
      </c>
      <c r="D10425" t="s">
        <v>582</v>
      </c>
      <c r="E10425" s="40"/>
    </row>
    <row r="10426" spans="1:5" x14ac:dyDescent="0.3">
      <c r="A10426" t="s">
        <v>583</v>
      </c>
      <c r="B10426" t="s">
        <v>3544</v>
      </c>
      <c r="D10426" t="s">
        <v>582</v>
      </c>
      <c r="E10426" s="40"/>
    </row>
    <row r="10427" spans="1:5" x14ac:dyDescent="0.3">
      <c r="A10427" t="s">
        <v>584</v>
      </c>
      <c r="B10427" t="s">
        <v>3544</v>
      </c>
      <c r="D10427" t="s">
        <v>582</v>
      </c>
      <c r="E10427" s="40"/>
    </row>
    <row r="10428" spans="1:5" x14ac:dyDescent="0.3">
      <c r="A10428" t="s">
        <v>585</v>
      </c>
      <c r="B10428" t="s">
        <v>3544</v>
      </c>
      <c r="D10428" t="s">
        <v>582</v>
      </c>
      <c r="E10428" s="40"/>
    </row>
    <row r="10429" spans="1:5" x14ac:dyDescent="0.3">
      <c r="A10429" t="s">
        <v>583</v>
      </c>
      <c r="B10429" t="s">
        <v>3545</v>
      </c>
      <c r="D10429" t="s">
        <v>582</v>
      </c>
      <c r="E10429" s="40"/>
    </row>
    <row r="10430" spans="1:5" x14ac:dyDescent="0.3">
      <c r="A10430" t="s">
        <v>584</v>
      </c>
      <c r="B10430" t="s">
        <v>3545</v>
      </c>
      <c r="D10430" t="s">
        <v>582</v>
      </c>
      <c r="E10430" s="40"/>
    </row>
    <row r="10431" spans="1:5" x14ac:dyDescent="0.3">
      <c r="A10431" t="s">
        <v>585</v>
      </c>
      <c r="B10431" t="s">
        <v>3545</v>
      </c>
      <c r="D10431" t="s">
        <v>582</v>
      </c>
      <c r="E10431" s="40"/>
    </row>
    <row r="10432" spans="1:5" x14ac:dyDescent="0.3">
      <c r="A10432" t="s">
        <v>583</v>
      </c>
      <c r="B10432" t="s">
        <v>3546</v>
      </c>
      <c r="D10432" t="s">
        <v>582</v>
      </c>
      <c r="E10432" s="40"/>
    </row>
    <row r="10433" spans="1:5" x14ac:dyDescent="0.3">
      <c r="A10433" t="s">
        <v>584</v>
      </c>
      <c r="B10433" t="s">
        <v>3546</v>
      </c>
      <c r="D10433" t="s">
        <v>582</v>
      </c>
      <c r="E10433" s="40"/>
    </row>
    <row r="10434" spans="1:5" x14ac:dyDescent="0.3">
      <c r="A10434" t="s">
        <v>585</v>
      </c>
      <c r="B10434" t="s">
        <v>3546</v>
      </c>
      <c r="D10434" t="s">
        <v>582</v>
      </c>
      <c r="E10434" s="40"/>
    </row>
    <row r="10435" spans="1:5" x14ac:dyDescent="0.3">
      <c r="A10435" t="s">
        <v>583</v>
      </c>
      <c r="B10435" t="s">
        <v>3547</v>
      </c>
      <c r="D10435" t="s">
        <v>582</v>
      </c>
      <c r="E10435" s="40"/>
    </row>
    <row r="10436" spans="1:5" x14ac:dyDescent="0.3">
      <c r="A10436" t="s">
        <v>584</v>
      </c>
      <c r="B10436" t="s">
        <v>3547</v>
      </c>
      <c r="D10436" t="s">
        <v>582</v>
      </c>
      <c r="E10436" s="40"/>
    </row>
    <row r="10437" spans="1:5" x14ac:dyDescent="0.3">
      <c r="A10437" t="s">
        <v>585</v>
      </c>
      <c r="B10437" t="s">
        <v>3547</v>
      </c>
      <c r="D10437" t="s">
        <v>582</v>
      </c>
      <c r="E10437" s="40"/>
    </row>
    <row r="10438" spans="1:5" x14ac:dyDescent="0.3">
      <c r="A10438" t="s">
        <v>583</v>
      </c>
      <c r="B10438" t="s">
        <v>3548</v>
      </c>
      <c r="D10438" t="s">
        <v>582</v>
      </c>
      <c r="E10438" s="40"/>
    </row>
    <row r="10439" spans="1:5" x14ac:dyDescent="0.3">
      <c r="A10439" t="s">
        <v>584</v>
      </c>
      <c r="B10439" t="s">
        <v>3548</v>
      </c>
      <c r="D10439" t="s">
        <v>582</v>
      </c>
      <c r="E10439" s="40"/>
    </row>
    <row r="10440" spans="1:5" x14ac:dyDescent="0.3">
      <c r="A10440" t="s">
        <v>585</v>
      </c>
      <c r="B10440" t="s">
        <v>3548</v>
      </c>
      <c r="D10440" t="s">
        <v>582</v>
      </c>
      <c r="E10440" s="40"/>
    </row>
    <row r="10441" spans="1:5" x14ac:dyDescent="0.3">
      <c r="A10441" t="s">
        <v>583</v>
      </c>
      <c r="B10441" t="s">
        <v>3549</v>
      </c>
      <c r="D10441" t="s">
        <v>582</v>
      </c>
      <c r="E10441" s="40"/>
    </row>
    <row r="10442" spans="1:5" x14ac:dyDescent="0.3">
      <c r="A10442" t="s">
        <v>584</v>
      </c>
      <c r="B10442" t="s">
        <v>3549</v>
      </c>
      <c r="D10442" t="s">
        <v>582</v>
      </c>
      <c r="E10442" s="40"/>
    </row>
    <row r="10443" spans="1:5" x14ac:dyDescent="0.3">
      <c r="A10443" t="s">
        <v>585</v>
      </c>
      <c r="B10443" t="s">
        <v>3549</v>
      </c>
      <c r="D10443" t="s">
        <v>582</v>
      </c>
      <c r="E10443" s="40"/>
    </row>
    <row r="10444" spans="1:5" x14ac:dyDescent="0.3">
      <c r="A10444" t="s">
        <v>583</v>
      </c>
      <c r="B10444" t="s">
        <v>3550</v>
      </c>
      <c r="D10444" t="s">
        <v>582</v>
      </c>
      <c r="E10444" s="40"/>
    </row>
    <row r="10445" spans="1:5" x14ac:dyDescent="0.3">
      <c r="A10445" t="s">
        <v>584</v>
      </c>
      <c r="B10445" t="s">
        <v>3550</v>
      </c>
      <c r="D10445" t="s">
        <v>582</v>
      </c>
      <c r="E10445" s="40"/>
    </row>
    <row r="10446" spans="1:5" x14ac:dyDescent="0.3">
      <c r="A10446" t="s">
        <v>585</v>
      </c>
      <c r="B10446" t="s">
        <v>3550</v>
      </c>
      <c r="D10446" t="s">
        <v>582</v>
      </c>
      <c r="E10446" s="40"/>
    </row>
    <row r="10447" spans="1:5" x14ac:dyDescent="0.3">
      <c r="A10447" t="s">
        <v>583</v>
      </c>
      <c r="B10447" t="s">
        <v>3551</v>
      </c>
      <c r="D10447" t="s">
        <v>582</v>
      </c>
      <c r="E10447" s="40"/>
    </row>
    <row r="10448" spans="1:5" x14ac:dyDescent="0.3">
      <c r="A10448" t="s">
        <v>584</v>
      </c>
      <c r="B10448" t="s">
        <v>3551</v>
      </c>
      <c r="D10448" t="s">
        <v>582</v>
      </c>
      <c r="E10448" s="40"/>
    </row>
    <row r="10449" spans="1:5" x14ac:dyDescent="0.3">
      <c r="A10449" t="s">
        <v>585</v>
      </c>
      <c r="B10449" t="s">
        <v>3551</v>
      </c>
      <c r="D10449" t="s">
        <v>582</v>
      </c>
      <c r="E10449" s="40"/>
    </row>
    <row r="10450" spans="1:5" x14ac:dyDescent="0.3">
      <c r="A10450" t="s">
        <v>583</v>
      </c>
      <c r="B10450" t="s">
        <v>3552</v>
      </c>
      <c r="D10450" t="s">
        <v>582</v>
      </c>
      <c r="E10450" s="40"/>
    </row>
    <row r="10451" spans="1:5" x14ac:dyDescent="0.3">
      <c r="A10451" t="s">
        <v>584</v>
      </c>
      <c r="B10451" t="s">
        <v>3552</v>
      </c>
      <c r="D10451" t="s">
        <v>582</v>
      </c>
      <c r="E10451" s="40"/>
    </row>
    <row r="10452" spans="1:5" x14ac:dyDescent="0.3">
      <c r="A10452" t="s">
        <v>585</v>
      </c>
      <c r="B10452" t="s">
        <v>3552</v>
      </c>
      <c r="D10452" t="s">
        <v>582</v>
      </c>
      <c r="E10452" s="40"/>
    </row>
    <row r="10453" spans="1:5" x14ac:dyDescent="0.3">
      <c r="A10453" t="s">
        <v>583</v>
      </c>
      <c r="B10453" t="s">
        <v>3553</v>
      </c>
      <c r="D10453" t="s">
        <v>582</v>
      </c>
      <c r="E10453" s="40"/>
    </row>
    <row r="10454" spans="1:5" x14ac:dyDescent="0.3">
      <c r="A10454" t="s">
        <v>584</v>
      </c>
      <c r="B10454" t="s">
        <v>3553</v>
      </c>
      <c r="D10454" t="s">
        <v>582</v>
      </c>
      <c r="E10454" s="40"/>
    </row>
    <row r="10455" spans="1:5" x14ac:dyDescent="0.3">
      <c r="A10455" t="s">
        <v>585</v>
      </c>
      <c r="B10455" t="s">
        <v>3553</v>
      </c>
      <c r="D10455" t="s">
        <v>582</v>
      </c>
      <c r="E10455" s="40"/>
    </row>
    <row r="10456" spans="1:5" x14ac:dyDescent="0.3">
      <c r="A10456" t="s">
        <v>583</v>
      </c>
      <c r="B10456" t="s">
        <v>3554</v>
      </c>
      <c r="D10456" t="s">
        <v>582</v>
      </c>
      <c r="E10456" s="40"/>
    </row>
    <row r="10457" spans="1:5" x14ac:dyDescent="0.3">
      <c r="A10457" t="s">
        <v>584</v>
      </c>
      <c r="B10457" t="s">
        <v>3554</v>
      </c>
      <c r="D10457" t="s">
        <v>582</v>
      </c>
      <c r="E10457" s="40"/>
    </row>
    <row r="10458" spans="1:5" x14ac:dyDescent="0.3">
      <c r="A10458" t="s">
        <v>585</v>
      </c>
      <c r="B10458" t="s">
        <v>3554</v>
      </c>
      <c r="D10458" t="s">
        <v>582</v>
      </c>
      <c r="E10458" s="40"/>
    </row>
    <row r="10459" spans="1:5" x14ac:dyDescent="0.3">
      <c r="A10459" t="s">
        <v>583</v>
      </c>
      <c r="B10459" t="s">
        <v>3555</v>
      </c>
      <c r="D10459" t="s">
        <v>582</v>
      </c>
      <c r="E10459" s="40"/>
    </row>
    <row r="10460" spans="1:5" x14ac:dyDescent="0.3">
      <c r="A10460" t="s">
        <v>584</v>
      </c>
      <c r="B10460" t="s">
        <v>3555</v>
      </c>
      <c r="D10460" t="s">
        <v>582</v>
      </c>
      <c r="E10460" s="40"/>
    </row>
    <row r="10461" spans="1:5" x14ac:dyDescent="0.3">
      <c r="A10461" t="s">
        <v>585</v>
      </c>
      <c r="B10461" t="s">
        <v>3555</v>
      </c>
      <c r="D10461" t="s">
        <v>582</v>
      </c>
      <c r="E10461" s="40"/>
    </row>
    <row r="10462" spans="1:5" x14ac:dyDescent="0.3">
      <c r="A10462" t="s">
        <v>583</v>
      </c>
      <c r="B10462" t="s">
        <v>3556</v>
      </c>
      <c r="D10462" t="s">
        <v>582</v>
      </c>
      <c r="E10462" s="40"/>
    </row>
    <row r="10463" spans="1:5" x14ac:dyDescent="0.3">
      <c r="A10463" t="s">
        <v>584</v>
      </c>
      <c r="B10463" t="s">
        <v>3556</v>
      </c>
      <c r="D10463" t="s">
        <v>582</v>
      </c>
      <c r="E10463" s="40"/>
    </row>
    <row r="10464" spans="1:5" x14ac:dyDescent="0.3">
      <c r="A10464" t="s">
        <v>585</v>
      </c>
      <c r="B10464" t="s">
        <v>3556</v>
      </c>
      <c r="D10464" t="s">
        <v>582</v>
      </c>
      <c r="E10464" s="40"/>
    </row>
    <row r="10465" spans="1:5" x14ac:dyDescent="0.3">
      <c r="A10465" t="s">
        <v>583</v>
      </c>
      <c r="B10465" t="s">
        <v>3557</v>
      </c>
      <c r="D10465" t="s">
        <v>582</v>
      </c>
      <c r="E10465" s="40"/>
    </row>
    <row r="10466" spans="1:5" x14ac:dyDescent="0.3">
      <c r="A10466" t="s">
        <v>584</v>
      </c>
      <c r="B10466" t="s">
        <v>3557</v>
      </c>
      <c r="D10466" t="s">
        <v>582</v>
      </c>
      <c r="E10466" s="40"/>
    </row>
    <row r="10467" spans="1:5" x14ac:dyDescent="0.3">
      <c r="A10467" t="s">
        <v>585</v>
      </c>
      <c r="B10467" t="s">
        <v>3557</v>
      </c>
      <c r="D10467" t="s">
        <v>582</v>
      </c>
      <c r="E10467" s="40"/>
    </row>
    <row r="10468" spans="1:5" x14ac:dyDescent="0.3">
      <c r="A10468" t="s">
        <v>583</v>
      </c>
      <c r="B10468" t="s">
        <v>3558</v>
      </c>
      <c r="D10468" t="s">
        <v>582</v>
      </c>
      <c r="E10468" s="40"/>
    </row>
    <row r="10469" spans="1:5" x14ac:dyDescent="0.3">
      <c r="A10469" t="s">
        <v>584</v>
      </c>
      <c r="B10469" t="s">
        <v>3558</v>
      </c>
      <c r="D10469" t="s">
        <v>582</v>
      </c>
      <c r="E10469" s="40"/>
    </row>
    <row r="10470" spans="1:5" x14ac:dyDescent="0.3">
      <c r="A10470" t="s">
        <v>585</v>
      </c>
      <c r="B10470" t="s">
        <v>3558</v>
      </c>
      <c r="D10470" t="s">
        <v>582</v>
      </c>
      <c r="E10470" s="40"/>
    </row>
    <row r="10471" spans="1:5" x14ac:dyDescent="0.3">
      <c r="A10471" t="s">
        <v>583</v>
      </c>
      <c r="B10471" t="s">
        <v>3559</v>
      </c>
      <c r="D10471" t="s">
        <v>582</v>
      </c>
      <c r="E10471" s="40"/>
    </row>
    <row r="10472" spans="1:5" x14ac:dyDescent="0.3">
      <c r="A10472" t="s">
        <v>584</v>
      </c>
      <c r="B10472" t="s">
        <v>3559</v>
      </c>
      <c r="D10472" t="s">
        <v>582</v>
      </c>
      <c r="E10472" s="40"/>
    </row>
    <row r="10473" spans="1:5" x14ac:dyDescent="0.3">
      <c r="A10473" t="s">
        <v>585</v>
      </c>
      <c r="B10473" t="s">
        <v>3559</v>
      </c>
      <c r="D10473" t="s">
        <v>582</v>
      </c>
      <c r="E10473" s="40"/>
    </row>
    <row r="10474" spans="1:5" x14ac:dyDescent="0.3">
      <c r="A10474" t="s">
        <v>583</v>
      </c>
      <c r="B10474" t="s">
        <v>3560</v>
      </c>
      <c r="D10474" t="s">
        <v>582</v>
      </c>
      <c r="E10474" s="40"/>
    </row>
    <row r="10475" spans="1:5" x14ac:dyDescent="0.3">
      <c r="A10475" t="s">
        <v>584</v>
      </c>
      <c r="B10475" t="s">
        <v>3560</v>
      </c>
      <c r="D10475" t="s">
        <v>582</v>
      </c>
      <c r="E10475" s="40"/>
    </row>
    <row r="10476" spans="1:5" x14ac:dyDescent="0.3">
      <c r="A10476" t="s">
        <v>585</v>
      </c>
      <c r="B10476" t="s">
        <v>3560</v>
      </c>
      <c r="D10476" t="s">
        <v>582</v>
      </c>
      <c r="E10476" s="40"/>
    </row>
    <row r="10477" spans="1:5" x14ac:dyDescent="0.3">
      <c r="A10477" t="s">
        <v>583</v>
      </c>
      <c r="B10477" t="s">
        <v>3561</v>
      </c>
      <c r="D10477" t="s">
        <v>582</v>
      </c>
      <c r="E10477" s="40"/>
    </row>
    <row r="10478" spans="1:5" x14ac:dyDescent="0.3">
      <c r="A10478" t="s">
        <v>584</v>
      </c>
      <c r="B10478" t="s">
        <v>3561</v>
      </c>
      <c r="D10478" t="s">
        <v>582</v>
      </c>
      <c r="E10478" s="40"/>
    </row>
    <row r="10479" spans="1:5" x14ac:dyDescent="0.3">
      <c r="A10479" t="s">
        <v>585</v>
      </c>
      <c r="B10479" t="s">
        <v>3561</v>
      </c>
      <c r="D10479" t="s">
        <v>582</v>
      </c>
      <c r="E10479" s="40"/>
    </row>
    <row r="10480" spans="1:5" x14ac:dyDescent="0.3">
      <c r="A10480" t="s">
        <v>583</v>
      </c>
      <c r="B10480" t="s">
        <v>3562</v>
      </c>
      <c r="D10480" t="s">
        <v>582</v>
      </c>
      <c r="E10480" s="40"/>
    </row>
    <row r="10481" spans="1:5" x14ac:dyDescent="0.3">
      <c r="A10481" t="s">
        <v>584</v>
      </c>
      <c r="B10481" t="s">
        <v>3562</v>
      </c>
      <c r="D10481" t="s">
        <v>582</v>
      </c>
      <c r="E10481" s="40"/>
    </row>
    <row r="10482" spans="1:5" x14ac:dyDescent="0.3">
      <c r="A10482" t="s">
        <v>585</v>
      </c>
      <c r="B10482" t="s">
        <v>3562</v>
      </c>
      <c r="D10482" t="s">
        <v>582</v>
      </c>
      <c r="E10482" s="40"/>
    </row>
    <row r="10483" spans="1:5" x14ac:dyDescent="0.3">
      <c r="A10483" t="s">
        <v>583</v>
      </c>
      <c r="B10483" t="s">
        <v>3563</v>
      </c>
      <c r="D10483" t="s">
        <v>582</v>
      </c>
      <c r="E10483" s="40"/>
    </row>
    <row r="10484" spans="1:5" x14ac:dyDescent="0.3">
      <c r="A10484" t="s">
        <v>584</v>
      </c>
      <c r="B10484" t="s">
        <v>3563</v>
      </c>
      <c r="D10484" t="s">
        <v>582</v>
      </c>
      <c r="E10484" s="40"/>
    </row>
    <row r="10485" spans="1:5" x14ac:dyDescent="0.3">
      <c r="A10485" t="s">
        <v>585</v>
      </c>
      <c r="B10485" t="s">
        <v>3563</v>
      </c>
      <c r="D10485" t="s">
        <v>582</v>
      </c>
      <c r="E10485" s="40"/>
    </row>
    <row r="10486" spans="1:5" x14ac:dyDescent="0.3">
      <c r="A10486" t="s">
        <v>583</v>
      </c>
      <c r="B10486" t="s">
        <v>3564</v>
      </c>
      <c r="D10486" t="s">
        <v>582</v>
      </c>
      <c r="E10486" s="40"/>
    </row>
    <row r="10487" spans="1:5" x14ac:dyDescent="0.3">
      <c r="A10487" t="s">
        <v>584</v>
      </c>
      <c r="B10487" t="s">
        <v>3564</v>
      </c>
      <c r="D10487" t="s">
        <v>582</v>
      </c>
      <c r="E10487" s="40"/>
    </row>
    <row r="10488" spans="1:5" x14ac:dyDescent="0.3">
      <c r="A10488" t="s">
        <v>585</v>
      </c>
      <c r="B10488" t="s">
        <v>3564</v>
      </c>
      <c r="D10488" t="s">
        <v>582</v>
      </c>
      <c r="E10488" s="40"/>
    </row>
    <row r="10489" spans="1:5" x14ac:dyDescent="0.3">
      <c r="A10489" t="s">
        <v>583</v>
      </c>
      <c r="B10489" t="s">
        <v>3565</v>
      </c>
      <c r="D10489" t="s">
        <v>582</v>
      </c>
      <c r="E10489" s="40"/>
    </row>
    <row r="10490" spans="1:5" x14ac:dyDescent="0.3">
      <c r="A10490" t="s">
        <v>584</v>
      </c>
      <c r="B10490" t="s">
        <v>3565</v>
      </c>
      <c r="D10490" t="s">
        <v>582</v>
      </c>
      <c r="E10490" s="40"/>
    </row>
    <row r="10491" spans="1:5" x14ac:dyDescent="0.3">
      <c r="A10491" t="s">
        <v>585</v>
      </c>
      <c r="B10491" t="s">
        <v>3565</v>
      </c>
      <c r="D10491" t="s">
        <v>582</v>
      </c>
      <c r="E10491" s="40"/>
    </row>
    <row r="10492" spans="1:5" x14ac:dyDescent="0.3">
      <c r="A10492" t="s">
        <v>583</v>
      </c>
      <c r="B10492" t="s">
        <v>3566</v>
      </c>
      <c r="D10492" t="s">
        <v>582</v>
      </c>
      <c r="E10492" s="40"/>
    </row>
    <row r="10493" spans="1:5" x14ac:dyDescent="0.3">
      <c r="A10493" t="s">
        <v>584</v>
      </c>
      <c r="B10493" t="s">
        <v>3566</v>
      </c>
      <c r="D10493" t="s">
        <v>582</v>
      </c>
      <c r="E10493" s="40"/>
    </row>
    <row r="10494" spans="1:5" x14ac:dyDescent="0.3">
      <c r="A10494" t="s">
        <v>585</v>
      </c>
      <c r="B10494" t="s">
        <v>3566</v>
      </c>
      <c r="D10494" t="s">
        <v>582</v>
      </c>
      <c r="E10494" s="40"/>
    </row>
    <row r="10495" spans="1:5" x14ac:dyDescent="0.3">
      <c r="A10495" t="s">
        <v>583</v>
      </c>
      <c r="B10495" t="s">
        <v>3567</v>
      </c>
      <c r="D10495" t="s">
        <v>582</v>
      </c>
      <c r="E10495" s="40"/>
    </row>
    <row r="10496" spans="1:5" x14ac:dyDescent="0.3">
      <c r="A10496" t="s">
        <v>584</v>
      </c>
      <c r="B10496" t="s">
        <v>3567</v>
      </c>
      <c r="D10496" t="s">
        <v>582</v>
      </c>
      <c r="E10496" s="40"/>
    </row>
    <row r="10497" spans="1:5" x14ac:dyDescent="0.3">
      <c r="A10497" t="s">
        <v>585</v>
      </c>
      <c r="B10497" t="s">
        <v>3567</v>
      </c>
      <c r="D10497" t="s">
        <v>582</v>
      </c>
      <c r="E10497" s="40"/>
    </row>
    <row r="10498" spans="1:5" x14ac:dyDescent="0.3">
      <c r="A10498" t="s">
        <v>583</v>
      </c>
      <c r="B10498" t="s">
        <v>3568</v>
      </c>
      <c r="D10498" t="s">
        <v>582</v>
      </c>
      <c r="E10498" s="40"/>
    </row>
    <row r="10499" spans="1:5" x14ac:dyDescent="0.3">
      <c r="A10499" t="s">
        <v>584</v>
      </c>
      <c r="B10499" t="s">
        <v>3568</v>
      </c>
      <c r="D10499" t="s">
        <v>582</v>
      </c>
      <c r="E10499" s="40"/>
    </row>
    <row r="10500" spans="1:5" x14ac:dyDescent="0.3">
      <c r="A10500" t="s">
        <v>585</v>
      </c>
      <c r="B10500" t="s">
        <v>3568</v>
      </c>
      <c r="D10500" t="s">
        <v>582</v>
      </c>
      <c r="E10500" s="40"/>
    </row>
    <row r="10501" spans="1:5" x14ac:dyDescent="0.3">
      <c r="A10501" t="s">
        <v>583</v>
      </c>
      <c r="B10501" t="s">
        <v>3569</v>
      </c>
      <c r="D10501" t="s">
        <v>582</v>
      </c>
      <c r="E10501" s="40"/>
    </row>
    <row r="10502" spans="1:5" x14ac:dyDescent="0.3">
      <c r="A10502" t="s">
        <v>584</v>
      </c>
      <c r="B10502" t="s">
        <v>3569</v>
      </c>
      <c r="D10502" t="s">
        <v>582</v>
      </c>
      <c r="E10502" s="40"/>
    </row>
    <row r="10503" spans="1:5" x14ac:dyDescent="0.3">
      <c r="A10503" t="s">
        <v>585</v>
      </c>
      <c r="B10503" t="s">
        <v>3569</v>
      </c>
      <c r="D10503" t="s">
        <v>582</v>
      </c>
      <c r="E10503" s="40"/>
    </row>
    <row r="10504" spans="1:5" x14ac:dyDescent="0.3">
      <c r="A10504" t="s">
        <v>583</v>
      </c>
      <c r="B10504" t="s">
        <v>3570</v>
      </c>
      <c r="D10504" t="s">
        <v>582</v>
      </c>
      <c r="E10504" s="40"/>
    </row>
    <row r="10505" spans="1:5" x14ac:dyDescent="0.3">
      <c r="A10505" t="s">
        <v>584</v>
      </c>
      <c r="B10505" t="s">
        <v>3570</v>
      </c>
      <c r="D10505" t="s">
        <v>582</v>
      </c>
      <c r="E10505" s="40"/>
    </row>
    <row r="10506" spans="1:5" x14ac:dyDescent="0.3">
      <c r="A10506" t="s">
        <v>585</v>
      </c>
      <c r="B10506" t="s">
        <v>3570</v>
      </c>
      <c r="D10506" t="s">
        <v>582</v>
      </c>
      <c r="E10506" s="40"/>
    </row>
    <row r="10507" spans="1:5" x14ac:dyDescent="0.3">
      <c r="A10507" t="s">
        <v>583</v>
      </c>
      <c r="B10507" t="s">
        <v>3933</v>
      </c>
      <c r="D10507" t="s">
        <v>582</v>
      </c>
      <c r="E10507" s="40"/>
    </row>
    <row r="10508" spans="1:5" x14ac:dyDescent="0.3">
      <c r="A10508" t="s">
        <v>584</v>
      </c>
      <c r="B10508" t="s">
        <v>3933</v>
      </c>
      <c r="D10508" t="s">
        <v>582</v>
      </c>
      <c r="E10508" s="40"/>
    </row>
    <row r="10509" spans="1:5" x14ac:dyDescent="0.3">
      <c r="A10509" t="s">
        <v>585</v>
      </c>
      <c r="B10509" t="s">
        <v>3933</v>
      </c>
      <c r="D10509" t="s">
        <v>582</v>
      </c>
      <c r="E10509" s="40"/>
    </row>
    <row r="10510" spans="1:5" x14ac:dyDescent="0.3">
      <c r="A10510" t="s">
        <v>583</v>
      </c>
      <c r="B10510" t="s">
        <v>3571</v>
      </c>
      <c r="D10510" t="s">
        <v>582</v>
      </c>
      <c r="E10510" s="40"/>
    </row>
    <row r="10511" spans="1:5" x14ac:dyDescent="0.3">
      <c r="A10511" t="s">
        <v>584</v>
      </c>
      <c r="B10511" t="s">
        <v>3571</v>
      </c>
      <c r="D10511" t="s">
        <v>582</v>
      </c>
      <c r="E10511" s="40"/>
    </row>
    <row r="10512" spans="1:5" x14ac:dyDescent="0.3">
      <c r="A10512" t="s">
        <v>585</v>
      </c>
      <c r="B10512" t="s">
        <v>3571</v>
      </c>
      <c r="D10512" t="s">
        <v>582</v>
      </c>
      <c r="E10512" s="40"/>
    </row>
    <row r="10513" spans="1:5" x14ac:dyDescent="0.3">
      <c r="A10513" t="s">
        <v>583</v>
      </c>
      <c r="B10513" t="s">
        <v>3572</v>
      </c>
      <c r="D10513" t="s">
        <v>582</v>
      </c>
      <c r="E10513" s="40"/>
    </row>
    <row r="10514" spans="1:5" x14ac:dyDescent="0.3">
      <c r="A10514" t="s">
        <v>584</v>
      </c>
      <c r="B10514" t="s">
        <v>3572</v>
      </c>
      <c r="D10514" t="s">
        <v>582</v>
      </c>
      <c r="E10514" s="40"/>
    </row>
    <row r="10515" spans="1:5" x14ac:dyDescent="0.3">
      <c r="A10515" t="s">
        <v>585</v>
      </c>
      <c r="B10515" t="s">
        <v>3572</v>
      </c>
      <c r="D10515" t="s">
        <v>582</v>
      </c>
      <c r="E10515" s="40"/>
    </row>
    <row r="10516" spans="1:5" x14ac:dyDescent="0.3">
      <c r="A10516" t="s">
        <v>583</v>
      </c>
      <c r="B10516" t="s">
        <v>3573</v>
      </c>
      <c r="D10516" t="s">
        <v>582</v>
      </c>
      <c r="E10516" s="40"/>
    </row>
    <row r="10517" spans="1:5" x14ac:dyDescent="0.3">
      <c r="A10517" t="s">
        <v>584</v>
      </c>
      <c r="B10517" t="s">
        <v>3573</v>
      </c>
      <c r="D10517" t="s">
        <v>582</v>
      </c>
      <c r="E10517" s="40"/>
    </row>
    <row r="10518" spans="1:5" x14ac:dyDescent="0.3">
      <c r="A10518" t="s">
        <v>585</v>
      </c>
      <c r="B10518" t="s">
        <v>3573</v>
      </c>
      <c r="D10518" t="s">
        <v>582</v>
      </c>
      <c r="E10518" s="40"/>
    </row>
    <row r="10519" spans="1:5" x14ac:dyDescent="0.3">
      <c r="A10519" t="s">
        <v>583</v>
      </c>
      <c r="B10519" t="s">
        <v>3574</v>
      </c>
      <c r="D10519" t="s">
        <v>582</v>
      </c>
      <c r="E10519" s="40"/>
    </row>
    <row r="10520" spans="1:5" x14ac:dyDescent="0.3">
      <c r="A10520" t="s">
        <v>584</v>
      </c>
      <c r="B10520" t="s">
        <v>3574</v>
      </c>
      <c r="D10520" t="s">
        <v>582</v>
      </c>
      <c r="E10520" s="40"/>
    </row>
    <row r="10521" spans="1:5" x14ac:dyDescent="0.3">
      <c r="A10521" t="s">
        <v>585</v>
      </c>
      <c r="B10521" t="s">
        <v>3574</v>
      </c>
      <c r="D10521" t="s">
        <v>582</v>
      </c>
      <c r="E10521" s="40"/>
    </row>
    <row r="10522" spans="1:5" x14ac:dyDescent="0.3">
      <c r="A10522" t="s">
        <v>583</v>
      </c>
      <c r="B10522" t="s">
        <v>3934</v>
      </c>
      <c r="D10522" t="s">
        <v>582</v>
      </c>
      <c r="E10522" s="40"/>
    </row>
    <row r="10523" spans="1:5" x14ac:dyDescent="0.3">
      <c r="A10523" t="s">
        <v>584</v>
      </c>
      <c r="B10523" t="s">
        <v>3934</v>
      </c>
      <c r="D10523" t="s">
        <v>582</v>
      </c>
      <c r="E10523" s="40"/>
    </row>
    <row r="10524" spans="1:5" x14ac:dyDescent="0.3">
      <c r="A10524" t="s">
        <v>585</v>
      </c>
      <c r="B10524" t="s">
        <v>3934</v>
      </c>
      <c r="D10524" t="s">
        <v>582</v>
      </c>
      <c r="E10524" s="40"/>
    </row>
    <row r="10525" spans="1:5" x14ac:dyDescent="0.3">
      <c r="A10525" t="s">
        <v>583</v>
      </c>
      <c r="B10525" t="s">
        <v>3575</v>
      </c>
      <c r="D10525" t="s">
        <v>582</v>
      </c>
      <c r="E10525" s="40"/>
    </row>
    <row r="10526" spans="1:5" x14ac:dyDescent="0.3">
      <c r="A10526" t="s">
        <v>584</v>
      </c>
      <c r="B10526" t="s">
        <v>3575</v>
      </c>
      <c r="D10526" t="s">
        <v>582</v>
      </c>
      <c r="E10526" s="40"/>
    </row>
    <row r="10527" spans="1:5" x14ac:dyDescent="0.3">
      <c r="A10527" t="s">
        <v>585</v>
      </c>
      <c r="B10527" t="s">
        <v>3575</v>
      </c>
      <c r="D10527" t="s">
        <v>582</v>
      </c>
      <c r="E10527" s="40"/>
    </row>
    <row r="10528" spans="1:5" x14ac:dyDescent="0.3">
      <c r="A10528" t="s">
        <v>583</v>
      </c>
      <c r="B10528" t="s">
        <v>3576</v>
      </c>
      <c r="D10528" t="s">
        <v>582</v>
      </c>
      <c r="E10528" s="40"/>
    </row>
    <row r="10529" spans="1:5" x14ac:dyDescent="0.3">
      <c r="A10529" t="s">
        <v>584</v>
      </c>
      <c r="B10529" t="s">
        <v>3576</v>
      </c>
      <c r="D10529" t="s">
        <v>582</v>
      </c>
      <c r="E10529" s="40"/>
    </row>
    <row r="10530" spans="1:5" x14ac:dyDescent="0.3">
      <c r="A10530" t="s">
        <v>585</v>
      </c>
      <c r="B10530" t="s">
        <v>3576</v>
      </c>
      <c r="D10530" t="s">
        <v>582</v>
      </c>
      <c r="E10530" s="40"/>
    </row>
    <row r="10531" spans="1:5" x14ac:dyDescent="0.3">
      <c r="A10531" t="s">
        <v>583</v>
      </c>
      <c r="B10531" t="s">
        <v>3577</v>
      </c>
      <c r="D10531" t="s">
        <v>582</v>
      </c>
      <c r="E10531" s="40"/>
    </row>
    <row r="10532" spans="1:5" x14ac:dyDescent="0.3">
      <c r="A10532" t="s">
        <v>584</v>
      </c>
      <c r="B10532" t="s">
        <v>3577</v>
      </c>
      <c r="D10532" t="s">
        <v>582</v>
      </c>
      <c r="E10532" s="40"/>
    </row>
    <row r="10533" spans="1:5" x14ac:dyDescent="0.3">
      <c r="A10533" t="s">
        <v>585</v>
      </c>
      <c r="B10533" t="s">
        <v>3577</v>
      </c>
      <c r="D10533" t="s">
        <v>582</v>
      </c>
      <c r="E10533" s="40"/>
    </row>
    <row r="10534" spans="1:5" x14ac:dyDescent="0.3">
      <c r="A10534" t="s">
        <v>583</v>
      </c>
      <c r="B10534" t="s">
        <v>3578</v>
      </c>
      <c r="D10534" t="s">
        <v>582</v>
      </c>
      <c r="E10534" s="40"/>
    </row>
    <row r="10535" spans="1:5" x14ac:dyDescent="0.3">
      <c r="A10535" t="s">
        <v>584</v>
      </c>
      <c r="B10535" t="s">
        <v>3578</v>
      </c>
      <c r="D10535" t="s">
        <v>582</v>
      </c>
      <c r="E10535" s="40"/>
    </row>
    <row r="10536" spans="1:5" x14ac:dyDescent="0.3">
      <c r="A10536" t="s">
        <v>585</v>
      </c>
      <c r="B10536" t="s">
        <v>3578</v>
      </c>
      <c r="D10536" t="s">
        <v>582</v>
      </c>
      <c r="E10536" s="40"/>
    </row>
    <row r="10537" spans="1:5" x14ac:dyDescent="0.3">
      <c r="A10537" t="s">
        <v>583</v>
      </c>
      <c r="B10537" t="s">
        <v>3579</v>
      </c>
      <c r="D10537" t="s">
        <v>582</v>
      </c>
      <c r="E10537" s="40"/>
    </row>
    <row r="10538" spans="1:5" x14ac:dyDescent="0.3">
      <c r="A10538" t="s">
        <v>584</v>
      </c>
      <c r="B10538" t="s">
        <v>3579</v>
      </c>
      <c r="D10538" t="s">
        <v>582</v>
      </c>
      <c r="E10538" s="40"/>
    </row>
    <row r="10539" spans="1:5" x14ac:dyDescent="0.3">
      <c r="A10539" t="s">
        <v>585</v>
      </c>
      <c r="B10539" t="s">
        <v>3579</v>
      </c>
      <c r="D10539" t="s">
        <v>582</v>
      </c>
      <c r="E10539" s="40"/>
    </row>
    <row r="10540" spans="1:5" x14ac:dyDescent="0.3">
      <c r="A10540" t="s">
        <v>583</v>
      </c>
      <c r="B10540" t="s">
        <v>3580</v>
      </c>
      <c r="D10540" t="s">
        <v>582</v>
      </c>
      <c r="E10540" s="40"/>
    </row>
    <row r="10541" spans="1:5" x14ac:dyDescent="0.3">
      <c r="A10541" t="s">
        <v>584</v>
      </c>
      <c r="B10541" t="s">
        <v>3580</v>
      </c>
      <c r="D10541" t="s">
        <v>582</v>
      </c>
      <c r="E10541" s="40"/>
    </row>
    <row r="10542" spans="1:5" x14ac:dyDescent="0.3">
      <c r="A10542" t="s">
        <v>585</v>
      </c>
      <c r="B10542" t="s">
        <v>3580</v>
      </c>
      <c r="D10542" t="s">
        <v>582</v>
      </c>
      <c r="E10542" s="40"/>
    </row>
    <row r="10543" spans="1:5" x14ac:dyDescent="0.3">
      <c r="A10543" t="s">
        <v>583</v>
      </c>
      <c r="B10543" t="s">
        <v>3581</v>
      </c>
      <c r="D10543" t="s">
        <v>582</v>
      </c>
      <c r="E10543" s="40"/>
    </row>
    <row r="10544" spans="1:5" x14ac:dyDescent="0.3">
      <c r="A10544" t="s">
        <v>584</v>
      </c>
      <c r="B10544" t="s">
        <v>3581</v>
      </c>
      <c r="D10544" t="s">
        <v>582</v>
      </c>
      <c r="E10544" s="40"/>
    </row>
    <row r="10545" spans="1:5" x14ac:dyDescent="0.3">
      <c r="A10545" t="s">
        <v>585</v>
      </c>
      <c r="B10545" t="s">
        <v>3581</v>
      </c>
      <c r="D10545" t="s">
        <v>582</v>
      </c>
      <c r="E10545" s="40"/>
    </row>
    <row r="10546" spans="1:5" x14ac:dyDescent="0.3">
      <c r="A10546" t="s">
        <v>583</v>
      </c>
      <c r="B10546" t="s">
        <v>3582</v>
      </c>
      <c r="D10546" t="s">
        <v>582</v>
      </c>
      <c r="E10546" s="40"/>
    </row>
    <row r="10547" spans="1:5" x14ac:dyDescent="0.3">
      <c r="A10547" t="s">
        <v>584</v>
      </c>
      <c r="B10547" t="s">
        <v>3582</v>
      </c>
      <c r="D10547" t="s">
        <v>582</v>
      </c>
      <c r="E10547" s="40"/>
    </row>
    <row r="10548" spans="1:5" x14ac:dyDescent="0.3">
      <c r="A10548" t="s">
        <v>585</v>
      </c>
      <c r="B10548" t="s">
        <v>3582</v>
      </c>
      <c r="D10548" t="s">
        <v>582</v>
      </c>
      <c r="E10548" s="40"/>
    </row>
    <row r="10549" spans="1:5" x14ac:dyDescent="0.3">
      <c r="A10549" t="s">
        <v>583</v>
      </c>
      <c r="B10549" t="s">
        <v>3583</v>
      </c>
      <c r="D10549" t="s">
        <v>582</v>
      </c>
      <c r="E10549" s="40"/>
    </row>
    <row r="10550" spans="1:5" x14ac:dyDescent="0.3">
      <c r="A10550" t="s">
        <v>584</v>
      </c>
      <c r="B10550" t="s">
        <v>3583</v>
      </c>
      <c r="D10550" t="s">
        <v>582</v>
      </c>
      <c r="E10550" s="40"/>
    </row>
    <row r="10551" spans="1:5" x14ac:dyDescent="0.3">
      <c r="A10551" t="s">
        <v>585</v>
      </c>
      <c r="B10551" t="s">
        <v>3583</v>
      </c>
      <c r="D10551" t="s">
        <v>582</v>
      </c>
      <c r="E10551" s="40"/>
    </row>
    <row r="10552" spans="1:5" x14ac:dyDescent="0.3">
      <c r="A10552" t="s">
        <v>583</v>
      </c>
      <c r="B10552" t="s">
        <v>3584</v>
      </c>
      <c r="D10552" t="s">
        <v>582</v>
      </c>
      <c r="E10552" s="40"/>
    </row>
    <row r="10553" spans="1:5" x14ac:dyDescent="0.3">
      <c r="A10553" t="s">
        <v>584</v>
      </c>
      <c r="B10553" t="s">
        <v>3584</v>
      </c>
      <c r="D10553" t="s">
        <v>582</v>
      </c>
      <c r="E10553" s="40"/>
    </row>
    <row r="10554" spans="1:5" x14ac:dyDescent="0.3">
      <c r="A10554" t="s">
        <v>585</v>
      </c>
      <c r="B10554" t="s">
        <v>3584</v>
      </c>
      <c r="D10554" t="s">
        <v>582</v>
      </c>
      <c r="E10554" s="40"/>
    </row>
    <row r="10555" spans="1:5" x14ac:dyDescent="0.3">
      <c r="A10555" t="s">
        <v>583</v>
      </c>
      <c r="B10555" t="s">
        <v>3585</v>
      </c>
      <c r="D10555" t="s">
        <v>582</v>
      </c>
      <c r="E10555" s="40"/>
    </row>
    <row r="10556" spans="1:5" x14ac:dyDescent="0.3">
      <c r="A10556" t="s">
        <v>584</v>
      </c>
      <c r="B10556" t="s">
        <v>3585</v>
      </c>
      <c r="D10556" t="s">
        <v>582</v>
      </c>
      <c r="E10556" s="40"/>
    </row>
    <row r="10557" spans="1:5" x14ac:dyDescent="0.3">
      <c r="A10557" t="s">
        <v>585</v>
      </c>
      <c r="B10557" t="s">
        <v>3585</v>
      </c>
      <c r="D10557" t="s">
        <v>582</v>
      </c>
      <c r="E10557" s="40"/>
    </row>
    <row r="10558" spans="1:5" x14ac:dyDescent="0.3">
      <c r="A10558" t="s">
        <v>583</v>
      </c>
      <c r="B10558" t="s">
        <v>3586</v>
      </c>
      <c r="D10558" t="s">
        <v>582</v>
      </c>
      <c r="E10558" s="40"/>
    </row>
    <row r="10559" spans="1:5" x14ac:dyDescent="0.3">
      <c r="A10559" t="s">
        <v>584</v>
      </c>
      <c r="B10559" t="s">
        <v>3586</v>
      </c>
      <c r="D10559" t="s">
        <v>582</v>
      </c>
      <c r="E10559" s="40"/>
    </row>
    <row r="10560" spans="1:5" x14ac:dyDescent="0.3">
      <c r="A10560" t="s">
        <v>585</v>
      </c>
      <c r="B10560" t="s">
        <v>3586</v>
      </c>
      <c r="D10560" t="s">
        <v>582</v>
      </c>
      <c r="E10560" s="40"/>
    </row>
    <row r="10561" spans="1:5" x14ac:dyDescent="0.3">
      <c r="A10561" t="s">
        <v>583</v>
      </c>
      <c r="B10561" t="s">
        <v>3587</v>
      </c>
      <c r="D10561" t="s">
        <v>582</v>
      </c>
      <c r="E10561" s="40"/>
    </row>
    <row r="10562" spans="1:5" x14ac:dyDescent="0.3">
      <c r="A10562" t="s">
        <v>584</v>
      </c>
      <c r="B10562" t="s">
        <v>3587</v>
      </c>
      <c r="D10562" t="s">
        <v>582</v>
      </c>
      <c r="E10562" s="40"/>
    </row>
    <row r="10563" spans="1:5" x14ac:dyDescent="0.3">
      <c r="A10563" t="s">
        <v>585</v>
      </c>
      <c r="B10563" t="s">
        <v>3587</v>
      </c>
      <c r="D10563" t="s">
        <v>582</v>
      </c>
      <c r="E10563" s="40"/>
    </row>
    <row r="10564" spans="1:5" x14ac:dyDescent="0.3">
      <c r="A10564" t="s">
        <v>583</v>
      </c>
      <c r="B10564" t="s">
        <v>3588</v>
      </c>
      <c r="D10564" t="s">
        <v>582</v>
      </c>
      <c r="E10564" s="40"/>
    </row>
    <row r="10565" spans="1:5" x14ac:dyDescent="0.3">
      <c r="A10565" t="s">
        <v>584</v>
      </c>
      <c r="B10565" t="s">
        <v>3588</v>
      </c>
      <c r="D10565" t="s">
        <v>582</v>
      </c>
      <c r="E10565" s="40"/>
    </row>
    <row r="10566" spans="1:5" x14ac:dyDescent="0.3">
      <c r="A10566" t="s">
        <v>585</v>
      </c>
      <c r="B10566" t="s">
        <v>3588</v>
      </c>
      <c r="D10566" t="s">
        <v>582</v>
      </c>
      <c r="E10566" s="40"/>
    </row>
    <row r="10567" spans="1:5" x14ac:dyDescent="0.3">
      <c r="A10567" t="s">
        <v>583</v>
      </c>
      <c r="B10567" t="s">
        <v>3589</v>
      </c>
      <c r="D10567" t="s">
        <v>582</v>
      </c>
      <c r="E10567" s="40"/>
    </row>
    <row r="10568" spans="1:5" x14ac:dyDescent="0.3">
      <c r="A10568" t="s">
        <v>584</v>
      </c>
      <c r="B10568" t="s">
        <v>3589</v>
      </c>
      <c r="D10568" t="s">
        <v>582</v>
      </c>
      <c r="E10568" s="40"/>
    </row>
    <row r="10569" spans="1:5" x14ac:dyDescent="0.3">
      <c r="A10569" t="s">
        <v>585</v>
      </c>
      <c r="B10569" t="s">
        <v>3589</v>
      </c>
      <c r="D10569" t="s">
        <v>582</v>
      </c>
      <c r="E10569" s="40"/>
    </row>
    <row r="10570" spans="1:5" x14ac:dyDescent="0.3">
      <c r="A10570" t="s">
        <v>583</v>
      </c>
      <c r="B10570" t="s">
        <v>3590</v>
      </c>
      <c r="D10570" t="s">
        <v>582</v>
      </c>
      <c r="E10570" s="40"/>
    </row>
    <row r="10571" spans="1:5" x14ac:dyDescent="0.3">
      <c r="A10571" t="s">
        <v>584</v>
      </c>
      <c r="B10571" t="s">
        <v>3590</v>
      </c>
      <c r="D10571" t="s">
        <v>582</v>
      </c>
      <c r="E10571" s="40"/>
    </row>
    <row r="10572" spans="1:5" x14ac:dyDescent="0.3">
      <c r="A10572" t="s">
        <v>585</v>
      </c>
      <c r="B10572" t="s">
        <v>3590</v>
      </c>
      <c r="D10572" t="s">
        <v>582</v>
      </c>
      <c r="E10572" s="40"/>
    </row>
    <row r="10573" spans="1:5" x14ac:dyDescent="0.3">
      <c r="A10573" t="s">
        <v>583</v>
      </c>
      <c r="B10573" t="s">
        <v>3591</v>
      </c>
      <c r="D10573" t="s">
        <v>582</v>
      </c>
      <c r="E10573" s="40"/>
    </row>
    <row r="10574" spans="1:5" x14ac:dyDescent="0.3">
      <c r="A10574" t="s">
        <v>584</v>
      </c>
      <c r="B10574" t="s">
        <v>3591</v>
      </c>
      <c r="D10574" t="s">
        <v>582</v>
      </c>
      <c r="E10574" s="40"/>
    </row>
    <row r="10575" spans="1:5" x14ac:dyDescent="0.3">
      <c r="A10575" t="s">
        <v>585</v>
      </c>
      <c r="B10575" t="s">
        <v>3591</v>
      </c>
      <c r="D10575" t="s">
        <v>582</v>
      </c>
      <c r="E10575" s="40"/>
    </row>
    <row r="10576" spans="1:5" x14ac:dyDescent="0.3">
      <c r="A10576" t="s">
        <v>583</v>
      </c>
      <c r="B10576" t="s">
        <v>3592</v>
      </c>
      <c r="D10576" t="s">
        <v>582</v>
      </c>
      <c r="E10576" s="40"/>
    </row>
    <row r="10577" spans="1:5" x14ac:dyDescent="0.3">
      <c r="A10577" t="s">
        <v>584</v>
      </c>
      <c r="B10577" t="s">
        <v>3592</v>
      </c>
      <c r="D10577" t="s">
        <v>582</v>
      </c>
      <c r="E10577" s="40"/>
    </row>
    <row r="10578" spans="1:5" x14ac:dyDescent="0.3">
      <c r="A10578" t="s">
        <v>585</v>
      </c>
      <c r="B10578" t="s">
        <v>3592</v>
      </c>
      <c r="D10578" t="s">
        <v>582</v>
      </c>
      <c r="E10578" s="40"/>
    </row>
    <row r="10579" spans="1:5" x14ac:dyDescent="0.3">
      <c r="A10579" t="s">
        <v>587</v>
      </c>
      <c r="B10579" t="s">
        <v>3444</v>
      </c>
      <c r="D10579" t="s">
        <v>586</v>
      </c>
      <c r="E10579" s="40"/>
    </row>
    <row r="10580" spans="1:5" x14ac:dyDescent="0.3">
      <c r="A10580" t="s">
        <v>588</v>
      </c>
      <c r="B10580" t="s">
        <v>3444</v>
      </c>
      <c r="D10580" t="s">
        <v>586</v>
      </c>
      <c r="E10580" s="40"/>
    </row>
    <row r="10581" spans="1:5" x14ac:dyDescent="0.3">
      <c r="A10581" t="s">
        <v>587</v>
      </c>
      <c r="B10581" t="s">
        <v>3445</v>
      </c>
      <c r="D10581" t="s">
        <v>586</v>
      </c>
      <c r="E10581" s="40"/>
    </row>
    <row r="10582" spans="1:5" x14ac:dyDescent="0.3">
      <c r="A10582" t="s">
        <v>588</v>
      </c>
      <c r="B10582" t="s">
        <v>3445</v>
      </c>
      <c r="D10582" t="s">
        <v>586</v>
      </c>
      <c r="E10582" s="40"/>
    </row>
    <row r="10583" spans="1:5" x14ac:dyDescent="0.3">
      <c r="A10583" t="s">
        <v>587</v>
      </c>
      <c r="B10583" t="s">
        <v>3446</v>
      </c>
      <c r="D10583" t="s">
        <v>586</v>
      </c>
      <c r="E10583" s="40"/>
    </row>
    <row r="10584" spans="1:5" x14ac:dyDescent="0.3">
      <c r="A10584" t="s">
        <v>588</v>
      </c>
      <c r="B10584" t="s">
        <v>3446</v>
      </c>
      <c r="D10584" t="s">
        <v>586</v>
      </c>
      <c r="E10584" s="40"/>
    </row>
    <row r="10585" spans="1:5" x14ac:dyDescent="0.3">
      <c r="A10585" t="s">
        <v>587</v>
      </c>
      <c r="B10585" t="s">
        <v>3447</v>
      </c>
      <c r="D10585" t="s">
        <v>586</v>
      </c>
      <c r="E10585" s="40"/>
    </row>
    <row r="10586" spans="1:5" x14ac:dyDescent="0.3">
      <c r="A10586" t="s">
        <v>588</v>
      </c>
      <c r="B10586" t="s">
        <v>3447</v>
      </c>
      <c r="D10586" t="s">
        <v>586</v>
      </c>
      <c r="E10586" s="40"/>
    </row>
    <row r="10587" spans="1:5" x14ac:dyDescent="0.3">
      <c r="A10587" t="s">
        <v>587</v>
      </c>
      <c r="B10587" t="s">
        <v>3448</v>
      </c>
      <c r="D10587" t="s">
        <v>586</v>
      </c>
      <c r="E10587" s="40"/>
    </row>
    <row r="10588" spans="1:5" x14ac:dyDescent="0.3">
      <c r="A10588" t="s">
        <v>588</v>
      </c>
      <c r="B10588" t="s">
        <v>3448</v>
      </c>
      <c r="D10588" t="s">
        <v>586</v>
      </c>
      <c r="E10588" s="40"/>
    </row>
    <row r="10589" spans="1:5" x14ac:dyDescent="0.3">
      <c r="A10589" t="s">
        <v>587</v>
      </c>
      <c r="B10589" t="s">
        <v>3449</v>
      </c>
      <c r="D10589" t="s">
        <v>586</v>
      </c>
      <c r="E10589" s="40"/>
    </row>
    <row r="10590" spans="1:5" x14ac:dyDescent="0.3">
      <c r="A10590" t="s">
        <v>588</v>
      </c>
      <c r="B10590" t="s">
        <v>3449</v>
      </c>
      <c r="D10590" t="s">
        <v>586</v>
      </c>
      <c r="E10590" s="40"/>
    </row>
    <row r="10591" spans="1:5" x14ac:dyDescent="0.3">
      <c r="A10591" t="s">
        <v>587</v>
      </c>
      <c r="B10591" t="s">
        <v>3450</v>
      </c>
      <c r="D10591" t="s">
        <v>586</v>
      </c>
      <c r="E10591" s="40"/>
    </row>
    <row r="10592" spans="1:5" x14ac:dyDescent="0.3">
      <c r="A10592" t="s">
        <v>588</v>
      </c>
      <c r="B10592" t="s">
        <v>3450</v>
      </c>
      <c r="D10592" t="s">
        <v>586</v>
      </c>
      <c r="E10592" s="40"/>
    </row>
    <row r="10593" spans="1:5" x14ac:dyDescent="0.3">
      <c r="A10593" t="s">
        <v>587</v>
      </c>
      <c r="B10593" t="s">
        <v>3451</v>
      </c>
      <c r="D10593" t="s">
        <v>586</v>
      </c>
      <c r="E10593" s="40"/>
    </row>
    <row r="10594" spans="1:5" x14ac:dyDescent="0.3">
      <c r="A10594" t="s">
        <v>588</v>
      </c>
      <c r="B10594" t="s">
        <v>3451</v>
      </c>
      <c r="D10594" t="s">
        <v>586</v>
      </c>
      <c r="E10594" s="40"/>
    </row>
    <row r="10595" spans="1:5" x14ac:dyDescent="0.3">
      <c r="A10595" t="s">
        <v>587</v>
      </c>
      <c r="B10595" t="s">
        <v>3452</v>
      </c>
      <c r="D10595" t="s">
        <v>586</v>
      </c>
      <c r="E10595" s="40"/>
    </row>
    <row r="10596" spans="1:5" x14ac:dyDescent="0.3">
      <c r="A10596" t="s">
        <v>588</v>
      </c>
      <c r="B10596" t="s">
        <v>3452</v>
      </c>
      <c r="D10596" t="s">
        <v>586</v>
      </c>
      <c r="E10596" s="40"/>
    </row>
    <row r="10597" spans="1:5" x14ac:dyDescent="0.3">
      <c r="A10597" t="s">
        <v>587</v>
      </c>
      <c r="B10597" t="s">
        <v>3453</v>
      </c>
      <c r="D10597" t="s">
        <v>586</v>
      </c>
      <c r="E10597" s="40"/>
    </row>
    <row r="10598" spans="1:5" x14ac:dyDescent="0.3">
      <c r="A10598" t="s">
        <v>588</v>
      </c>
      <c r="B10598" t="s">
        <v>3453</v>
      </c>
      <c r="D10598" t="s">
        <v>586</v>
      </c>
      <c r="E10598" s="40"/>
    </row>
    <row r="10599" spans="1:5" x14ac:dyDescent="0.3">
      <c r="A10599" t="s">
        <v>587</v>
      </c>
      <c r="B10599" t="s">
        <v>3454</v>
      </c>
      <c r="D10599" t="s">
        <v>586</v>
      </c>
      <c r="E10599" s="40"/>
    </row>
    <row r="10600" spans="1:5" x14ac:dyDescent="0.3">
      <c r="A10600" t="s">
        <v>588</v>
      </c>
      <c r="B10600" t="s">
        <v>3454</v>
      </c>
      <c r="D10600" t="s">
        <v>586</v>
      </c>
      <c r="E10600" s="40"/>
    </row>
    <row r="10601" spans="1:5" x14ac:dyDescent="0.3">
      <c r="A10601" t="s">
        <v>587</v>
      </c>
      <c r="B10601" t="s">
        <v>3455</v>
      </c>
      <c r="D10601" t="s">
        <v>586</v>
      </c>
      <c r="E10601" s="40"/>
    </row>
    <row r="10602" spans="1:5" x14ac:dyDescent="0.3">
      <c r="A10602" t="s">
        <v>588</v>
      </c>
      <c r="B10602" t="s">
        <v>3455</v>
      </c>
      <c r="D10602" t="s">
        <v>586</v>
      </c>
      <c r="E10602" s="40"/>
    </row>
    <row r="10603" spans="1:5" x14ac:dyDescent="0.3">
      <c r="A10603" t="s">
        <v>587</v>
      </c>
      <c r="B10603" t="s">
        <v>3456</v>
      </c>
      <c r="D10603" t="s">
        <v>586</v>
      </c>
      <c r="E10603" s="40"/>
    </row>
    <row r="10604" spans="1:5" x14ac:dyDescent="0.3">
      <c r="A10604" t="s">
        <v>588</v>
      </c>
      <c r="B10604" t="s">
        <v>3456</v>
      </c>
      <c r="D10604" t="s">
        <v>586</v>
      </c>
      <c r="E10604" s="40"/>
    </row>
    <row r="10605" spans="1:5" x14ac:dyDescent="0.3">
      <c r="A10605" t="s">
        <v>587</v>
      </c>
      <c r="B10605" t="s">
        <v>3457</v>
      </c>
      <c r="D10605" t="s">
        <v>586</v>
      </c>
      <c r="E10605" s="40"/>
    </row>
    <row r="10606" spans="1:5" x14ac:dyDescent="0.3">
      <c r="A10606" t="s">
        <v>588</v>
      </c>
      <c r="B10606" t="s">
        <v>3457</v>
      </c>
      <c r="D10606" t="s">
        <v>586</v>
      </c>
      <c r="E10606" s="40"/>
    </row>
    <row r="10607" spans="1:5" x14ac:dyDescent="0.3">
      <c r="A10607" t="s">
        <v>587</v>
      </c>
      <c r="B10607" t="s">
        <v>3458</v>
      </c>
      <c r="D10607" t="s">
        <v>586</v>
      </c>
      <c r="E10607" s="40"/>
    </row>
    <row r="10608" spans="1:5" x14ac:dyDescent="0.3">
      <c r="A10608" t="s">
        <v>588</v>
      </c>
      <c r="B10608" t="s">
        <v>3458</v>
      </c>
      <c r="D10608" t="s">
        <v>586</v>
      </c>
      <c r="E10608" s="40"/>
    </row>
    <row r="10609" spans="1:5" x14ac:dyDescent="0.3">
      <c r="A10609" t="s">
        <v>587</v>
      </c>
      <c r="B10609" t="s">
        <v>3459</v>
      </c>
      <c r="D10609" t="s">
        <v>586</v>
      </c>
      <c r="E10609" s="40"/>
    </row>
    <row r="10610" spans="1:5" x14ac:dyDescent="0.3">
      <c r="A10610" t="s">
        <v>588</v>
      </c>
      <c r="B10610" t="s">
        <v>3459</v>
      </c>
      <c r="D10610" t="s">
        <v>586</v>
      </c>
      <c r="E10610" s="40"/>
    </row>
    <row r="10611" spans="1:5" x14ac:dyDescent="0.3">
      <c r="A10611" t="s">
        <v>587</v>
      </c>
      <c r="B10611" t="s">
        <v>3460</v>
      </c>
      <c r="D10611" t="s">
        <v>586</v>
      </c>
      <c r="E10611" s="40"/>
    </row>
    <row r="10612" spans="1:5" x14ac:dyDescent="0.3">
      <c r="A10612" t="s">
        <v>588</v>
      </c>
      <c r="B10612" t="s">
        <v>3460</v>
      </c>
      <c r="D10612" t="s">
        <v>586</v>
      </c>
      <c r="E10612" s="40"/>
    </row>
    <row r="10613" spans="1:5" x14ac:dyDescent="0.3">
      <c r="A10613" t="s">
        <v>587</v>
      </c>
      <c r="B10613" t="s">
        <v>3461</v>
      </c>
      <c r="D10613" t="s">
        <v>586</v>
      </c>
      <c r="E10613" s="40"/>
    </row>
    <row r="10614" spans="1:5" x14ac:dyDescent="0.3">
      <c r="A10614" t="s">
        <v>588</v>
      </c>
      <c r="B10614" t="s">
        <v>3461</v>
      </c>
      <c r="D10614" t="s">
        <v>586</v>
      </c>
      <c r="E10614" s="40"/>
    </row>
    <row r="10615" spans="1:5" x14ac:dyDescent="0.3">
      <c r="A10615" t="s">
        <v>587</v>
      </c>
      <c r="B10615" t="s">
        <v>3462</v>
      </c>
      <c r="D10615" t="s">
        <v>586</v>
      </c>
      <c r="E10615" s="40"/>
    </row>
    <row r="10616" spans="1:5" x14ac:dyDescent="0.3">
      <c r="A10616" t="s">
        <v>588</v>
      </c>
      <c r="B10616" t="s">
        <v>3462</v>
      </c>
      <c r="D10616" t="s">
        <v>586</v>
      </c>
      <c r="E10616" s="40"/>
    </row>
    <row r="10617" spans="1:5" x14ac:dyDescent="0.3">
      <c r="A10617" t="s">
        <v>587</v>
      </c>
      <c r="B10617" t="s">
        <v>3463</v>
      </c>
      <c r="D10617" t="s">
        <v>586</v>
      </c>
      <c r="E10617" s="40"/>
    </row>
    <row r="10618" spans="1:5" x14ac:dyDescent="0.3">
      <c r="A10618" t="s">
        <v>588</v>
      </c>
      <c r="B10618" t="s">
        <v>3463</v>
      </c>
      <c r="D10618" t="s">
        <v>586</v>
      </c>
      <c r="E10618" s="40"/>
    </row>
    <row r="10619" spans="1:5" x14ac:dyDescent="0.3">
      <c r="A10619" t="s">
        <v>587</v>
      </c>
      <c r="B10619" t="s">
        <v>3464</v>
      </c>
      <c r="D10619" t="s">
        <v>586</v>
      </c>
      <c r="E10619" s="40"/>
    </row>
    <row r="10620" spans="1:5" x14ac:dyDescent="0.3">
      <c r="A10620" t="s">
        <v>588</v>
      </c>
      <c r="B10620" t="s">
        <v>3464</v>
      </c>
      <c r="D10620" t="s">
        <v>586</v>
      </c>
      <c r="E10620" s="40"/>
    </row>
    <row r="10621" spans="1:5" x14ac:dyDescent="0.3">
      <c r="A10621" t="s">
        <v>587</v>
      </c>
      <c r="B10621" t="s">
        <v>3465</v>
      </c>
      <c r="D10621" t="s">
        <v>586</v>
      </c>
      <c r="E10621" s="40"/>
    </row>
    <row r="10622" spans="1:5" x14ac:dyDescent="0.3">
      <c r="A10622" t="s">
        <v>588</v>
      </c>
      <c r="B10622" t="s">
        <v>3465</v>
      </c>
      <c r="D10622" t="s">
        <v>586</v>
      </c>
      <c r="E10622" s="40"/>
    </row>
    <row r="10623" spans="1:5" x14ac:dyDescent="0.3">
      <c r="A10623" t="s">
        <v>587</v>
      </c>
      <c r="B10623" t="s">
        <v>3466</v>
      </c>
      <c r="D10623" t="s">
        <v>586</v>
      </c>
      <c r="E10623" s="40"/>
    </row>
    <row r="10624" spans="1:5" x14ac:dyDescent="0.3">
      <c r="A10624" t="s">
        <v>588</v>
      </c>
      <c r="B10624" t="s">
        <v>3466</v>
      </c>
      <c r="D10624" t="s">
        <v>586</v>
      </c>
      <c r="E10624" s="40"/>
    </row>
    <row r="10625" spans="1:5" x14ac:dyDescent="0.3">
      <c r="A10625" t="s">
        <v>587</v>
      </c>
      <c r="B10625" t="s">
        <v>3467</v>
      </c>
      <c r="D10625" t="s">
        <v>586</v>
      </c>
      <c r="E10625" s="40"/>
    </row>
    <row r="10626" spans="1:5" x14ac:dyDescent="0.3">
      <c r="A10626" t="s">
        <v>588</v>
      </c>
      <c r="B10626" t="s">
        <v>3467</v>
      </c>
      <c r="D10626" t="s">
        <v>586</v>
      </c>
      <c r="E10626" s="40"/>
    </row>
    <row r="10627" spans="1:5" x14ac:dyDescent="0.3">
      <c r="A10627" t="s">
        <v>587</v>
      </c>
      <c r="B10627" t="s">
        <v>3468</v>
      </c>
      <c r="D10627" t="s">
        <v>586</v>
      </c>
      <c r="E10627" s="40"/>
    </row>
    <row r="10628" spans="1:5" x14ac:dyDescent="0.3">
      <c r="A10628" t="s">
        <v>588</v>
      </c>
      <c r="B10628" t="s">
        <v>3468</v>
      </c>
      <c r="D10628" t="s">
        <v>586</v>
      </c>
      <c r="E10628" s="40"/>
    </row>
    <row r="10629" spans="1:5" x14ac:dyDescent="0.3">
      <c r="A10629" t="s">
        <v>587</v>
      </c>
      <c r="B10629" t="s">
        <v>3469</v>
      </c>
      <c r="D10629" t="s">
        <v>586</v>
      </c>
      <c r="E10629" s="40"/>
    </row>
    <row r="10630" spans="1:5" x14ac:dyDescent="0.3">
      <c r="A10630" t="s">
        <v>588</v>
      </c>
      <c r="B10630" t="s">
        <v>3469</v>
      </c>
      <c r="D10630" t="s">
        <v>586</v>
      </c>
      <c r="E10630" s="40"/>
    </row>
    <row r="10631" spans="1:5" x14ac:dyDescent="0.3">
      <c r="A10631" t="s">
        <v>587</v>
      </c>
      <c r="B10631" t="s">
        <v>3470</v>
      </c>
      <c r="D10631" t="s">
        <v>586</v>
      </c>
      <c r="E10631" s="40"/>
    </row>
    <row r="10632" spans="1:5" x14ac:dyDescent="0.3">
      <c r="A10632" t="s">
        <v>588</v>
      </c>
      <c r="B10632" t="s">
        <v>3470</v>
      </c>
      <c r="D10632" t="s">
        <v>586</v>
      </c>
      <c r="E10632" s="40"/>
    </row>
    <row r="10633" spans="1:5" x14ac:dyDescent="0.3">
      <c r="A10633" t="s">
        <v>587</v>
      </c>
      <c r="B10633" t="s">
        <v>3471</v>
      </c>
      <c r="D10633" t="s">
        <v>586</v>
      </c>
      <c r="E10633" s="40"/>
    </row>
    <row r="10634" spans="1:5" x14ac:dyDescent="0.3">
      <c r="A10634" t="s">
        <v>588</v>
      </c>
      <c r="B10634" t="s">
        <v>3471</v>
      </c>
      <c r="D10634" t="s">
        <v>586</v>
      </c>
      <c r="E10634" s="40"/>
    </row>
    <row r="10635" spans="1:5" x14ac:dyDescent="0.3">
      <c r="A10635" t="s">
        <v>587</v>
      </c>
      <c r="B10635" t="s">
        <v>3472</v>
      </c>
      <c r="D10635" t="s">
        <v>586</v>
      </c>
      <c r="E10635" s="40"/>
    </row>
    <row r="10636" spans="1:5" x14ac:dyDescent="0.3">
      <c r="A10636" t="s">
        <v>588</v>
      </c>
      <c r="B10636" t="s">
        <v>3472</v>
      </c>
      <c r="D10636" t="s">
        <v>586</v>
      </c>
      <c r="E10636" s="40"/>
    </row>
    <row r="10637" spans="1:5" x14ac:dyDescent="0.3">
      <c r="A10637" t="s">
        <v>587</v>
      </c>
      <c r="B10637" t="s">
        <v>3473</v>
      </c>
      <c r="D10637" t="s">
        <v>586</v>
      </c>
      <c r="E10637" s="40"/>
    </row>
    <row r="10638" spans="1:5" x14ac:dyDescent="0.3">
      <c r="A10638" t="s">
        <v>588</v>
      </c>
      <c r="B10638" t="s">
        <v>3473</v>
      </c>
      <c r="D10638" t="s">
        <v>586</v>
      </c>
      <c r="E10638" s="40"/>
    </row>
    <row r="10639" spans="1:5" x14ac:dyDescent="0.3">
      <c r="A10639" t="s">
        <v>587</v>
      </c>
      <c r="B10639" t="s">
        <v>3474</v>
      </c>
      <c r="D10639" t="s">
        <v>586</v>
      </c>
      <c r="E10639" s="40"/>
    </row>
    <row r="10640" spans="1:5" x14ac:dyDescent="0.3">
      <c r="A10640" t="s">
        <v>588</v>
      </c>
      <c r="B10640" t="s">
        <v>3474</v>
      </c>
      <c r="D10640" t="s">
        <v>586</v>
      </c>
      <c r="E10640" s="40"/>
    </row>
    <row r="10641" spans="1:5" x14ac:dyDescent="0.3">
      <c r="A10641" t="s">
        <v>587</v>
      </c>
      <c r="B10641" t="s">
        <v>3475</v>
      </c>
      <c r="D10641" t="s">
        <v>586</v>
      </c>
      <c r="E10641" s="40"/>
    </row>
    <row r="10642" spans="1:5" x14ac:dyDescent="0.3">
      <c r="A10642" t="s">
        <v>588</v>
      </c>
      <c r="B10642" t="s">
        <v>3475</v>
      </c>
      <c r="D10642" t="s">
        <v>586</v>
      </c>
      <c r="E10642" s="40"/>
    </row>
    <row r="10643" spans="1:5" x14ac:dyDescent="0.3">
      <c r="A10643" t="s">
        <v>587</v>
      </c>
      <c r="B10643" t="s">
        <v>3476</v>
      </c>
      <c r="D10643" t="s">
        <v>586</v>
      </c>
      <c r="E10643" s="40"/>
    </row>
    <row r="10644" spans="1:5" x14ac:dyDescent="0.3">
      <c r="A10644" t="s">
        <v>588</v>
      </c>
      <c r="B10644" t="s">
        <v>3476</v>
      </c>
      <c r="D10644" t="s">
        <v>586</v>
      </c>
      <c r="E10644" s="40"/>
    </row>
    <row r="10645" spans="1:5" x14ac:dyDescent="0.3">
      <c r="A10645" t="s">
        <v>587</v>
      </c>
      <c r="B10645" t="s">
        <v>3477</v>
      </c>
      <c r="D10645" t="s">
        <v>586</v>
      </c>
      <c r="E10645" s="40"/>
    </row>
    <row r="10646" spans="1:5" x14ac:dyDescent="0.3">
      <c r="A10646" t="s">
        <v>588</v>
      </c>
      <c r="B10646" t="s">
        <v>3477</v>
      </c>
      <c r="D10646" t="s">
        <v>586</v>
      </c>
      <c r="E10646" s="40"/>
    </row>
    <row r="10647" spans="1:5" x14ac:dyDescent="0.3">
      <c r="A10647" t="s">
        <v>587</v>
      </c>
      <c r="B10647" t="s">
        <v>3478</v>
      </c>
      <c r="D10647" t="s">
        <v>586</v>
      </c>
      <c r="E10647" s="40"/>
    </row>
    <row r="10648" spans="1:5" x14ac:dyDescent="0.3">
      <c r="A10648" t="s">
        <v>588</v>
      </c>
      <c r="B10648" t="s">
        <v>3478</v>
      </c>
      <c r="D10648" t="s">
        <v>586</v>
      </c>
      <c r="E10648" s="40"/>
    </row>
    <row r="10649" spans="1:5" x14ac:dyDescent="0.3">
      <c r="A10649" t="s">
        <v>587</v>
      </c>
      <c r="B10649" t="s">
        <v>3479</v>
      </c>
      <c r="D10649" t="s">
        <v>586</v>
      </c>
      <c r="E10649" s="40"/>
    </row>
    <row r="10650" spans="1:5" x14ac:dyDescent="0.3">
      <c r="A10650" t="s">
        <v>588</v>
      </c>
      <c r="B10650" t="s">
        <v>3479</v>
      </c>
      <c r="D10650" t="s">
        <v>586</v>
      </c>
      <c r="E10650" s="40"/>
    </row>
    <row r="10651" spans="1:5" x14ac:dyDescent="0.3">
      <c r="A10651" t="s">
        <v>587</v>
      </c>
      <c r="B10651" t="s">
        <v>3480</v>
      </c>
      <c r="D10651" t="s">
        <v>586</v>
      </c>
      <c r="E10651" s="40"/>
    </row>
    <row r="10652" spans="1:5" x14ac:dyDescent="0.3">
      <c r="A10652" t="s">
        <v>588</v>
      </c>
      <c r="B10652" t="s">
        <v>3480</v>
      </c>
      <c r="D10652" t="s">
        <v>586</v>
      </c>
      <c r="E10652" s="40"/>
    </row>
    <row r="10653" spans="1:5" x14ac:dyDescent="0.3">
      <c r="A10653" t="s">
        <v>587</v>
      </c>
      <c r="B10653" t="s">
        <v>3481</v>
      </c>
      <c r="D10653" t="s">
        <v>586</v>
      </c>
      <c r="E10653" s="40"/>
    </row>
    <row r="10654" spans="1:5" x14ac:dyDescent="0.3">
      <c r="A10654" t="s">
        <v>588</v>
      </c>
      <c r="B10654" t="s">
        <v>3481</v>
      </c>
      <c r="D10654" t="s">
        <v>586</v>
      </c>
      <c r="E10654" s="40"/>
    </row>
    <row r="10655" spans="1:5" x14ac:dyDescent="0.3">
      <c r="A10655" t="s">
        <v>587</v>
      </c>
      <c r="B10655" t="s">
        <v>3482</v>
      </c>
      <c r="D10655" t="s">
        <v>586</v>
      </c>
      <c r="E10655" s="40"/>
    </row>
    <row r="10656" spans="1:5" x14ac:dyDescent="0.3">
      <c r="A10656" t="s">
        <v>588</v>
      </c>
      <c r="B10656" t="s">
        <v>3482</v>
      </c>
      <c r="D10656" t="s">
        <v>586</v>
      </c>
      <c r="E10656" s="40"/>
    </row>
    <row r="10657" spans="1:5" x14ac:dyDescent="0.3">
      <c r="A10657" t="s">
        <v>587</v>
      </c>
      <c r="B10657" t="s">
        <v>3483</v>
      </c>
      <c r="D10657" t="s">
        <v>586</v>
      </c>
      <c r="E10657" s="40"/>
    </row>
    <row r="10658" spans="1:5" x14ac:dyDescent="0.3">
      <c r="A10658" t="s">
        <v>588</v>
      </c>
      <c r="B10658" t="s">
        <v>3483</v>
      </c>
      <c r="D10658" t="s">
        <v>586</v>
      </c>
      <c r="E10658" s="40"/>
    </row>
    <row r="10659" spans="1:5" x14ac:dyDescent="0.3">
      <c r="A10659" t="s">
        <v>587</v>
      </c>
      <c r="B10659" t="s">
        <v>3484</v>
      </c>
      <c r="D10659" t="s">
        <v>586</v>
      </c>
      <c r="E10659" s="40"/>
    </row>
    <row r="10660" spans="1:5" x14ac:dyDescent="0.3">
      <c r="A10660" t="s">
        <v>588</v>
      </c>
      <c r="B10660" t="s">
        <v>3484</v>
      </c>
      <c r="D10660" t="s">
        <v>586</v>
      </c>
      <c r="E10660" s="40"/>
    </row>
    <row r="10661" spans="1:5" x14ac:dyDescent="0.3">
      <c r="A10661" t="s">
        <v>587</v>
      </c>
      <c r="B10661" t="s">
        <v>3485</v>
      </c>
      <c r="D10661" t="s">
        <v>586</v>
      </c>
      <c r="E10661" s="40"/>
    </row>
    <row r="10662" spans="1:5" x14ac:dyDescent="0.3">
      <c r="A10662" t="s">
        <v>588</v>
      </c>
      <c r="B10662" t="s">
        <v>3485</v>
      </c>
      <c r="D10662" t="s">
        <v>586</v>
      </c>
      <c r="E10662" s="40"/>
    </row>
    <row r="10663" spans="1:5" x14ac:dyDescent="0.3">
      <c r="A10663" t="s">
        <v>587</v>
      </c>
      <c r="B10663" t="s">
        <v>3486</v>
      </c>
      <c r="D10663" t="s">
        <v>586</v>
      </c>
      <c r="E10663" s="40"/>
    </row>
    <row r="10664" spans="1:5" x14ac:dyDescent="0.3">
      <c r="A10664" t="s">
        <v>588</v>
      </c>
      <c r="B10664" t="s">
        <v>3486</v>
      </c>
      <c r="D10664" t="s">
        <v>586</v>
      </c>
      <c r="E10664" s="40"/>
    </row>
    <row r="10665" spans="1:5" x14ac:dyDescent="0.3">
      <c r="A10665" t="s">
        <v>587</v>
      </c>
      <c r="B10665" t="s">
        <v>3487</v>
      </c>
      <c r="D10665" t="s">
        <v>586</v>
      </c>
      <c r="E10665" s="40"/>
    </row>
    <row r="10666" spans="1:5" x14ac:dyDescent="0.3">
      <c r="A10666" t="s">
        <v>588</v>
      </c>
      <c r="B10666" t="s">
        <v>3487</v>
      </c>
      <c r="D10666" t="s">
        <v>586</v>
      </c>
      <c r="E10666" s="40"/>
    </row>
    <row r="10667" spans="1:5" x14ac:dyDescent="0.3">
      <c r="A10667" t="s">
        <v>587</v>
      </c>
      <c r="B10667" t="s">
        <v>3488</v>
      </c>
      <c r="D10667" t="s">
        <v>586</v>
      </c>
      <c r="E10667" s="40"/>
    </row>
    <row r="10668" spans="1:5" x14ac:dyDescent="0.3">
      <c r="A10668" t="s">
        <v>588</v>
      </c>
      <c r="B10668" t="s">
        <v>3488</v>
      </c>
      <c r="D10668" t="s">
        <v>586</v>
      </c>
      <c r="E10668" s="40"/>
    </row>
    <row r="10669" spans="1:5" x14ac:dyDescent="0.3">
      <c r="A10669" t="s">
        <v>587</v>
      </c>
      <c r="B10669" t="s">
        <v>3489</v>
      </c>
      <c r="D10669" t="s">
        <v>586</v>
      </c>
      <c r="E10669" s="40"/>
    </row>
    <row r="10670" spans="1:5" x14ac:dyDescent="0.3">
      <c r="A10670" t="s">
        <v>588</v>
      </c>
      <c r="B10670" t="s">
        <v>3489</v>
      </c>
      <c r="D10670" t="s">
        <v>586</v>
      </c>
      <c r="E10670" s="40"/>
    </row>
    <row r="10671" spans="1:5" x14ac:dyDescent="0.3">
      <c r="A10671" t="s">
        <v>587</v>
      </c>
      <c r="B10671" t="s">
        <v>3490</v>
      </c>
      <c r="D10671" t="s">
        <v>586</v>
      </c>
      <c r="E10671" s="40"/>
    </row>
    <row r="10672" spans="1:5" x14ac:dyDescent="0.3">
      <c r="A10672" t="s">
        <v>588</v>
      </c>
      <c r="B10672" t="s">
        <v>3490</v>
      </c>
      <c r="D10672" t="s">
        <v>586</v>
      </c>
      <c r="E10672" s="40"/>
    </row>
    <row r="10673" spans="1:5" x14ac:dyDescent="0.3">
      <c r="A10673" t="s">
        <v>587</v>
      </c>
      <c r="B10673" t="s">
        <v>3491</v>
      </c>
      <c r="D10673" t="s">
        <v>586</v>
      </c>
      <c r="E10673" s="40"/>
    </row>
    <row r="10674" spans="1:5" x14ac:dyDescent="0.3">
      <c r="A10674" t="s">
        <v>588</v>
      </c>
      <c r="B10674" t="s">
        <v>3491</v>
      </c>
      <c r="D10674" t="s">
        <v>586</v>
      </c>
      <c r="E10674" s="40"/>
    </row>
    <row r="10675" spans="1:5" x14ac:dyDescent="0.3">
      <c r="A10675" t="s">
        <v>587</v>
      </c>
      <c r="B10675" t="s">
        <v>3492</v>
      </c>
      <c r="D10675" t="s">
        <v>586</v>
      </c>
      <c r="E10675" s="40"/>
    </row>
    <row r="10676" spans="1:5" x14ac:dyDescent="0.3">
      <c r="A10676" t="s">
        <v>588</v>
      </c>
      <c r="B10676" t="s">
        <v>3492</v>
      </c>
      <c r="D10676" t="s">
        <v>586</v>
      </c>
      <c r="E10676" s="40"/>
    </row>
    <row r="10677" spans="1:5" x14ac:dyDescent="0.3">
      <c r="A10677" t="s">
        <v>587</v>
      </c>
      <c r="B10677" t="s">
        <v>3493</v>
      </c>
      <c r="D10677" t="s">
        <v>586</v>
      </c>
      <c r="E10677" s="40"/>
    </row>
    <row r="10678" spans="1:5" x14ac:dyDescent="0.3">
      <c r="A10678" t="s">
        <v>588</v>
      </c>
      <c r="B10678" t="s">
        <v>3493</v>
      </c>
      <c r="D10678" t="s">
        <v>586</v>
      </c>
      <c r="E10678" s="40"/>
    </row>
    <row r="10679" spans="1:5" x14ac:dyDescent="0.3">
      <c r="A10679" t="s">
        <v>587</v>
      </c>
      <c r="B10679" t="s">
        <v>3494</v>
      </c>
      <c r="D10679" t="s">
        <v>586</v>
      </c>
      <c r="E10679" s="40"/>
    </row>
    <row r="10680" spans="1:5" x14ac:dyDescent="0.3">
      <c r="A10680" t="s">
        <v>588</v>
      </c>
      <c r="B10680" t="s">
        <v>3494</v>
      </c>
      <c r="D10680" t="s">
        <v>586</v>
      </c>
      <c r="E10680" s="40"/>
    </row>
    <row r="10681" spans="1:5" x14ac:dyDescent="0.3">
      <c r="A10681" t="s">
        <v>587</v>
      </c>
      <c r="B10681" t="s">
        <v>3495</v>
      </c>
      <c r="D10681" t="s">
        <v>586</v>
      </c>
      <c r="E10681" s="40"/>
    </row>
    <row r="10682" spans="1:5" x14ac:dyDescent="0.3">
      <c r="A10682" t="s">
        <v>588</v>
      </c>
      <c r="B10682" t="s">
        <v>3495</v>
      </c>
      <c r="D10682" t="s">
        <v>586</v>
      </c>
      <c r="E10682" s="40"/>
    </row>
    <row r="10683" spans="1:5" x14ac:dyDescent="0.3">
      <c r="A10683" t="s">
        <v>587</v>
      </c>
      <c r="B10683" t="s">
        <v>3496</v>
      </c>
      <c r="D10683" t="s">
        <v>586</v>
      </c>
      <c r="E10683" s="40"/>
    </row>
    <row r="10684" spans="1:5" x14ac:dyDescent="0.3">
      <c r="A10684" t="s">
        <v>588</v>
      </c>
      <c r="B10684" t="s">
        <v>3496</v>
      </c>
      <c r="D10684" t="s">
        <v>586</v>
      </c>
      <c r="E10684" s="40"/>
    </row>
    <row r="10685" spans="1:5" x14ac:dyDescent="0.3">
      <c r="A10685" t="s">
        <v>587</v>
      </c>
      <c r="B10685" t="s">
        <v>3497</v>
      </c>
      <c r="D10685" t="s">
        <v>586</v>
      </c>
      <c r="E10685" s="40"/>
    </row>
    <row r="10686" spans="1:5" x14ac:dyDescent="0.3">
      <c r="A10686" t="s">
        <v>588</v>
      </c>
      <c r="B10686" t="s">
        <v>3497</v>
      </c>
      <c r="D10686" t="s">
        <v>586</v>
      </c>
      <c r="E10686" s="40"/>
    </row>
    <row r="10687" spans="1:5" x14ac:dyDescent="0.3">
      <c r="A10687" t="s">
        <v>587</v>
      </c>
      <c r="B10687" t="s">
        <v>3498</v>
      </c>
      <c r="D10687" t="s">
        <v>586</v>
      </c>
      <c r="E10687" s="40"/>
    </row>
    <row r="10688" spans="1:5" x14ac:dyDescent="0.3">
      <c r="A10688" t="s">
        <v>588</v>
      </c>
      <c r="B10688" t="s">
        <v>3498</v>
      </c>
      <c r="D10688" t="s">
        <v>586</v>
      </c>
      <c r="E10688" s="40"/>
    </row>
    <row r="10689" spans="1:5" x14ac:dyDescent="0.3">
      <c r="A10689" t="s">
        <v>587</v>
      </c>
      <c r="B10689" t="s">
        <v>3499</v>
      </c>
      <c r="D10689" t="s">
        <v>586</v>
      </c>
      <c r="E10689" s="40"/>
    </row>
    <row r="10690" spans="1:5" x14ac:dyDescent="0.3">
      <c r="A10690" t="s">
        <v>588</v>
      </c>
      <c r="B10690" t="s">
        <v>3499</v>
      </c>
      <c r="D10690" t="s">
        <v>586</v>
      </c>
      <c r="E10690" s="40"/>
    </row>
    <row r="10691" spans="1:5" x14ac:dyDescent="0.3">
      <c r="A10691" t="s">
        <v>587</v>
      </c>
      <c r="B10691" t="s">
        <v>3500</v>
      </c>
      <c r="D10691" t="s">
        <v>586</v>
      </c>
      <c r="E10691" s="40"/>
    </row>
    <row r="10692" spans="1:5" x14ac:dyDescent="0.3">
      <c r="A10692" t="s">
        <v>588</v>
      </c>
      <c r="B10692" t="s">
        <v>3500</v>
      </c>
      <c r="D10692" t="s">
        <v>586</v>
      </c>
      <c r="E10692" s="40"/>
    </row>
    <row r="10693" spans="1:5" x14ac:dyDescent="0.3">
      <c r="A10693" t="s">
        <v>587</v>
      </c>
      <c r="B10693" t="s">
        <v>3501</v>
      </c>
      <c r="D10693" t="s">
        <v>586</v>
      </c>
      <c r="E10693" s="40"/>
    </row>
    <row r="10694" spans="1:5" x14ac:dyDescent="0.3">
      <c r="A10694" t="s">
        <v>588</v>
      </c>
      <c r="B10694" t="s">
        <v>3501</v>
      </c>
      <c r="D10694" t="s">
        <v>586</v>
      </c>
      <c r="E10694" s="40"/>
    </row>
    <row r="10695" spans="1:5" x14ac:dyDescent="0.3">
      <c r="A10695" t="s">
        <v>587</v>
      </c>
      <c r="B10695" t="s">
        <v>3502</v>
      </c>
      <c r="D10695" t="s">
        <v>586</v>
      </c>
      <c r="E10695" s="40"/>
    </row>
    <row r="10696" spans="1:5" x14ac:dyDescent="0.3">
      <c r="A10696" t="s">
        <v>588</v>
      </c>
      <c r="B10696" t="s">
        <v>3502</v>
      </c>
      <c r="D10696" t="s">
        <v>586</v>
      </c>
      <c r="E10696" s="40"/>
    </row>
    <row r="10697" spans="1:5" x14ac:dyDescent="0.3">
      <c r="A10697" t="s">
        <v>587</v>
      </c>
      <c r="B10697" t="s">
        <v>3503</v>
      </c>
      <c r="D10697" t="s">
        <v>586</v>
      </c>
      <c r="E10697" s="40"/>
    </row>
    <row r="10698" spans="1:5" x14ac:dyDescent="0.3">
      <c r="A10698" t="s">
        <v>588</v>
      </c>
      <c r="B10698" t="s">
        <v>3503</v>
      </c>
      <c r="D10698" t="s">
        <v>586</v>
      </c>
      <c r="E10698" s="40"/>
    </row>
    <row r="10699" spans="1:5" x14ac:dyDescent="0.3">
      <c r="A10699" t="s">
        <v>587</v>
      </c>
      <c r="B10699" t="s">
        <v>3504</v>
      </c>
      <c r="D10699" t="s">
        <v>586</v>
      </c>
      <c r="E10699" s="40"/>
    </row>
    <row r="10700" spans="1:5" x14ac:dyDescent="0.3">
      <c r="A10700" t="s">
        <v>588</v>
      </c>
      <c r="B10700" t="s">
        <v>3504</v>
      </c>
      <c r="D10700" t="s">
        <v>586</v>
      </c>
      <c r="E10700" s="40"/>
    </row>
    <row r="10701" spans="1:5" x14ac:dyDescent="0.3">
      <c r="A10701" t="s">
        <v>587</v>
      </c>
      <c r="B10701" t="s">
        <v>3505</v>
      </c>
      <c r="D10701" t="s">
        <v>586</v>
      </c>
      <c r="E10701" s="40"/>
    </row>
    <row r="10702" spans="1:5" x14ac:dyDescent="0.3">
      <c r="A10702" t="s">
        <v>588</v>
      </c>
      <c r="B10702" t="s">
        <v>3505</v>
      </c>
      <c r="D10702" t="s">
        <v>586</v>
      </c>
      <c r="E10702" s="40"/>
    </row>
    <row r="10703" spans="1:5" x14ac:dyDescent="0.3">
      <c r="A10703" t="s">
        <v>587</v>
      </c>
      <c r="B10703" t="s">
        <v>3506</v>
      </c>
      <c r="D10703" t="s">
        <v>586</v>
      </c>
      <c r="E10703" s="40"/>
    </row>
    <row r="10704" spans="1:5" x14ac:dyDescent="0.3">
      <c r="A10704" t="s">
        <v>588</v>
      </c>
      <c r="B10704" t="s">
        <v>3506</v>
      </c>
      <c r="D10704" t="s">
        <v>586</v>
      </c>
      <c r="E10704" s="40"/>
    </row>
    <row r="10705" spans="1:5" x14ac:dyDescent="0.3">
      <c r="A10705" t="s">
        <v>587</v>
      </c>
      <c r="B10705" t="s">
        <v>3507</v>
      </c>
      <c r="D10705" t="s">
        <v>586</v>
      </c>
      <c r="E10705" s="40"/>
    </row>
    <row r="10706" spans="1:5" x14ac:dyDescent="0.3">
      <c r="A10706" t="s">
        <v>588</v>
      </c>
      <c r="B10706" t="s">
        <v>3507</v>
      </c>
      <c r="D10706" t="s">
        <v>586</v>
      </c>
      <c r="E10706" s="40"/>
    </row>
    <row r="10707" spans="1:5" x14ac:dyDescent="0.3">
      <c r="A10707" t="s">
        <v>587</v>
      </c>
      <c r="B10707" t="s">
        <v>3508</v>
      </c>
      <c r="D10707" t="s">
        <v>586</v>
      </c>
      <c r="E10707" s="40"/>
    </row>
    <row r="10708" spans="1:5" x14ac:dyDescent="0.3">
      <c r="A10708" t="s">
        <v>588</v>
      </c>
      <c r="B10708" t="s">
        <v>3508</v>
      </c>
      <c r="D10708" t="s">
        <v>586</v>
      </c>
      <c r="E10708" s="40"/>
    </row>
    <row r="10709" spans="1:5" x14ac:dyDescent="0.3">
      <c r="A10709" t="s">
        <v>587</v>
      </c>
      <c r="B10709" t="s">
        <v>3509</v>
      </c>
      <c r="D10709" t="s">
        <v>586</v>
      </c>
      <c r="E10709" s="40"/>
    </row>
    <row r="10710" spans="1:5" x14ac:dyDescent="0.3">
      <c r="A10710" t="s">
        <v>588</v>
      </c>
      <c r="B10710" t="s">
        <v>3509</v>
      </c>
      <c r="D10710" t="s">
        <v>586</v>
      </c>
      <c r="E10710" s="40"/>
    </row>
    <row r="10711" spans="1:5" x14ac:dyDescent="0.3">
      <c r="A10711" t="s">
        <v>587</v>
      </c>
      <c r="B10711" t="s">
        <v>3510</v>
      </c>
      <c r="D10711" t="s">
        <v>586</v>
      </c>
      <c r="E10711" s="40"/>
    </row>
    <row r="10712" spans="1:5" x14ac:dyDescent="0.3">
      <c r="A10712" t="s">
        <v>588</v>
      </c>
      <c r="B10712" t="s">
        <v>3510</v>
      </c>
      <c r="D10712" t="s">
        <v>586</v>
      </c>
      <c r="E10712" s="40"/>
    </row>
    <row r="10713" spans="1:5" x14ac:dyDescent="0.3">
      <c r="A10713" t="s">
        <v>587</v>
      </c>
      <c r="B10713" t="s">
        <v>3511</v>
      </c>
      <c r="D10713" t="s">
        <v>586</v>
      </c>
      <c r="E10713" s="40"/>
    </row>
    <row r="10714" spans="1:5" x14ac:dyDescent="0.3">
      <c r="A10714" t="s">
        <v>588</v>
      </c>
      <c r="B10714" t="s">
        <v>3511</v>
      </c>
      <c r="D10714" t="s">
        <v>586</v>
      </c>
      <c r="E10714" s="40"/>
    </row>
    <row r="10715" spans="1:5" x14ac:dyDescent="0.3">
      <c r="A10715" t="s">
        <v>587</v>
      </c>
      <c r="B10715" t="s">
        <v>3512</v>
      </c>
      <c r="D10715" t="s">
        <v>586</v>
      </c>
      <c r="E10715" s="40"/>
    </row>
    <row r="10716" spans="1:5" x14ac:dyDescent="0.3">
      <c r="A10716" t="s">
        <v>588</v>
      </c>
      <c r="B10716" t="s">
        <v>3512</v>
      </c>
      <c r="D10716" t="s">
        <v>586</v>
      </c>
      <c r="E10716" s="40"/>
    </row>
    <row r="10717" spans="1:5" x14ac:dyDescent="0.3">
      <c r="A10717" t="s">
        <v>587</v>
      </c>
      <c r="B10717" t="s">
        <v>3513</v>
      </c>
      <c r="D10717" t="s">
        <v>586</v>
      </c>
      <c r="E10717" s="40"/>
    </row>
    <row r="10718" spans="1:5" x14ac:dyDescent="0.3">
      <c r="A10718" t="s">
        <v>588</v>
      </c>
      <c r="B10718" t="s">
        <v>3513</v>
      </c>
      <c r="D10718" t="s">
        <v>586</v>
      </c>
      <c r="E10718" s="40"/>
    </row>
    <row r="10719" spans="1:5" x14ac:dyDescent="0.3">
      <c r="A10719" t="s">
        <v>587</v>
      </c>
      <c r="B10719" t="s">
        <v>3514</v>
      </c>
      <c r="D10719" t="s">
        <v>586</v>
      </c>
      <c r="E10719" s="40"/>
    </row>
    <row r="10720" spans="1:5" x14ac:dyDescent="0.3">
      <c r="A10720" t="s">
        <v>588</v>
      </c>
      <c r="B10720" t="s">
        <v>3514</v>
      </c>
      <c r="D10720" t="s">
        <v>586</v>
      </c>
      <c r="E10720" s="40"/>
    </row>
    <row r="10721" spans="1:5" x14ac:dyDescent="0.3">
      <c r="A10721" t="s">
        <v>587</v>
      </c>
      <c r="B10721" t="s">
        <v>3515</v>
      </c>
      <c r="D10721" t="s">
        <v>586</v>
      </c>
      <c r="E10721" s="40"/>
    </row>
    <row r="10722" spans="1:5" x14ac:dyDescent="0.3">
      <c r="A10722" t="s">
        <v>588</v>
      </c>
      <c r="B10722" t="s">
        <v>3515</v>
      </c>
      <c r="D10722" t="s">
        <v>586</v>
      </c>
      <c r="E10722" s="40"/>
    </row>
    <row r="10723" spans="1:5" x14ac:dyDescent="0.3">
      <c r="A10723" t="s">
        <v>587</v>
      </c>
      <c r="B10723" t="s">
        <v>3516</v>
      </c>
      <c r="D10723" t="s">
        <v>586</v>
      </c>
      <c r="E10723" s="40"/>
    </row>
    <row r="10724" spans="1:5" x14ac:dyDescent="0.3">
      <c r="A10724" t="s">
        <v>588</v>
      </c>
      <c r="B10724" t="s">
        <v>3516</v>
      </c>
      <c r="D10724" t="s">
        <v>586</v>
      </c>
      <c r="E10724" s="40"/>
    </row>
    <row r="10725" spans="1:5" x14ac:dyDescent="0.3">
      <c r="A10725" t="s">
        <v>587</v>
      </c>
      <c r="B10725" t="s">
        <v>3517</v>
      </c>
      <c r="D10725" t="s">
        <v>586</v>
      </c>
      <c r="E10725" s="40"/>
    </row>
    <row r="10726" spans="1:5" x14ac:dyDescent="0.3">
      <c r="A10726" t="s">
        <v>588</v>
      </c>
      <c r="B10726" t="s">
        <v>3517</v>
      </c>
      <c r="D10726" t="s">
        <v>586</v>
      </c>
      <c r="E10726" s="40"/>
    </row>
    <row r="10727" spans="1:5" x14ac:dyDescent="0.3">
      <c r="A10727" t="s">
        <v>587</v>
      </c>
      <c r="B10727" t="s">
        <v>3518</v>
      </c>
      <c r="D10727" t="s">
        <v>586</v>
      </c>
      <c r="E10727" s="40"/>
    </row>
    <row r="10728" spans="1:5" x14ac:dyDescent="0.3">
      <c r="A10728" t="s">
        <v>588</v>
      </c>
      <c r="B10728" t="s">
        <v>3518</v>
      </c>
      <c r="D10728" t="s">
        <v>586</v>
      </c>
      <c r="E10728" s="40"/>
    </row>
    <row r="10729" spans="1:5" x14ac:dyDescent="0.3">
      <c r="A10729" t="s">
        <v>587</v>
      </c>
      <c r="B10729" t="s">
        <v>3519</v>
      </c>
      <c r="D10729" t="s">
        <v>586</v>
      </c>
      <c r="E10729" s="40"/>
    </row>
    <row r="10730" spans="1:5" x14ac:dyDescent="0.3">
      <c r="A10730" t="s">
        <v>588</v>
      </c>
      <c r="B10730" t="s">
        <v>3519</v>
      </c>
      <c r="D10730" t="s">
        <v>586</v>
      </c>
      <c r="E10730" s="40"/>
    </row>
    <row r="10731" spans="1:5" x14ac:dyDescent="0.3">
      <c r="A10731" t="s">
        <v>587</v>
      </c>
      <c r="B10731" t="s">
        <v>3520</v>
      </c>
      <c r="D10731" t="s">
        <v>586</v>
      </c>
      <c r="E10731" s="40"/>
    </row>
    <row r="10732" spans="1:5" x14ac:dyDescent="0.3">
      <c r="A10732" t="s">
        <v>588</v>
      </c>
      <c r="B10732" t="s">
        <v>3520</v>
      </c>
      <c r="D10732" t="s">
        <v>586</v>
      </c>
      <c r="E10732" s="40"/>
    </row>
    <row r="10733" spans="1:5" x14ac:dyDescent="0.3">
      <c r="A10733" t="s">
        <v>587</v>
      </c>
      <c r="B10733" t="s">
        <v>3521</v>
      </c>
      <c r="D10733" t="s">
        <v>586</v>
      </c>
      <c r="E10733" s="40"/>
    </row>
    <row r="10734" spans="1:5" x14ac:dyDescent="0.3">
      <c r="A10734" t="s">
        <v>588</v>
      </c>
      <c r="B10734" t="s">
        <v>3521</v>
      </c>
      <c r="D10734" t="s">
        <v>586</v>
      </c>
      <c r="E10734" s="40"/>
    </row>
    <row r="10735" spans="1:5" x14ac:dyDescent="0.3">
      <c r="A10735" t="s">
        <v>587</v>
      </c>
      <c r="B10735" t="s">
        <v>3522</v>
      </c>
      <c r="D10735" t="s">
        <v>586</v>
      </c>
      <c r="E10735" s="40"/>
    </row>
    <row r="10736" spans="1:5" x14ac:dyDescent="0.3">
      <c r="A10736" t="s">
        <v>588</v>
      </c>
      <c r="B10736" t="s">
        <v>3522</v>
      </c>
      <c r="D10736" t="s">
        <v>586</v>
      </c>
      <c r="E10736" s="40"/>
    </row>
    <row r="10737" spans="1:5" x14ac:dyDescent="0.3">
      <c r="A10737" t="s">
        <v>587</v>
      </c>
      <c r="B10737" t="s">
        <v>3523</v>
      </c>
      <c r="D10737" t="s">
        <v>586</v>
      </c>
      <c r="E10737" s="40"/>
    </row>
    <row r="10738" spans="1:5" x14ac:dyDescent="0.3">
      <c r="A10738" t="s">
        <v>588</v>
      </c>
      <c r="B10738" t="s">
        <v>3523</v>
      </c>
      <c r="D10738" t="s">
        <v>586</v>
      </c>
      <c r="E10738" s="40"/>
    </row>
    <row r="10739" spans="1:5" x14ac:dyDescent="0.3">
      <c r="A10739" t="s">
        <v>587</v>
      </c>
      <c r="B10739" t="s">
        <v>3524</v>
      </c>
      <c r="D10739" t="s">
        <v>586</v>
      </c>
      <c r="E10739" s="40"/>
    </row>
    <row r="10740" spans="1:5" x14ac:dyDescent="0.3">
      <c r="A10740" t="s">
        <v>588</v>
      </c>
      <c r="B10740" t="s">
        <v>3524</v>
      </c>
      <c r="D10740" t="s">
        <v>586</v>
      </c>
      <c r="E10740" s="40"/>
    </row>
    <row r="10741" spans="1:5" x14ac:dyDescent="0.3">
      <c r="A10741" t="s">
        <v>587</v>
      </c>
      <c r="B10741" t="s">
        <v>3525</v>
      </c>
      <c r="D10741" t="s">
        <v>586</v>
      </c>
      <c r="E10741" s="40"/>
    </row>
    <row r="10742" spans="1:5" x14ac:dyDescent="0.3">
      <c r="A10742" t="s">
        <v>588</v>
      </c>
      <c r="B10742" t="s">
        <v>3525</v>
      </c>
      <c r="D10742" t="s">
        <v>586</v>
      </c>
      <c r="E10742" s="40"/>
    </row>
    <row r="10743" spans="1:5" x14ac:dyDescent="0.3">
      <c r="A10743" t="s">
        <v>587</v>
      </c>
      <c r="B10743" t="s">
        <v>3526</v>
      </c>
      <c r="D10743" t="s">
        <v>586</v>
      </c>
      <c r="E10743" s="40"/>
    </row>
    <row r="10744" spans="1:5" x14ac:dyDescent="0.3">
      <c r="A10744" t="s">
        <v>588</v>
      </c>
      <c r="B10744" t="s">
        <v>3526</v>
      </c>
      <c r="D10744" t="s">
        <v>586</v>
      </c>
      <c r="E10744" s="40"/>
    </row>
    <row r="10745" spans="1:5" x14ac:dyDescent="0.3">
      <c r="A10745" t="s">
        <v>587</v>
      </c>
      <c r="B10745" t="s">
        <v>3527</v>
      </c>
      <c r="D10745" t="s">
        <v>586</v>
      </c>
      <c r="E10745" s="40"/>
    </row>
    <row r="10746" spans="1:5" x14ac:dyDescent="0.3">
      <c r="A10746" t="s">
        <v>588</v>
      </c>
      <c r="B10746" t="s">
        <v>3527</v>
      </c>
      <c r="D10746" t="s">
        <v>586</v>
      </c>
      <c r="E10746" s="40"/>
    </row>
    <row r="10747" spans="1:5" x14ac:dyDescent="0.3">
      <c r="A10747" t="s">
        <v>587</v>
      </c>
      <c r="B10747" t="s">
        <v>3528</v>
      </c>
      <c r="D10747" t="s">
        <v>586</v>
      </c>
      <c r="E10747" s="40"/>
    </row>
    <row r="10748" spans="1:5" x14ac:dyDescent="0.3">
      <c r="A10748" t="s">
        <v>588</v>
      </c>
      <c r="B10748" t="s">
        <v>3528</v>
      </c>
      <c r="D10748" t="s">
        <v>586</v>
      </c>
      <c r="E10748" s="40"/>
    </row>
    <row r="10749" spans="1:5" x14ac:dyDescent="0.3">
      <c r="A10749" t="s">
        <v>587</v>
      </c>
      <c r="B10749" t="s">
        <v>3529</v>
      </c>
      <c r="D10749" t="s">
        <v>586</v>
      </c>
      <c r="E10749" s="40"/>
    </row>
    <row r="10750" spans="1:5" x14ac:dyDescent="0.3">
      <c r="A10750" t="s">
        <v>588</v>
      </c>
      <c r="B10750" t="s">
        <v>3529</v>
      </c>
      <c r="D10750" t="s">
        <v>586</v>
      </c>
      <c r="E10750" s="40"/>
    </row>
    <row r="10751" spans="1:5" x14ac:dyDescent="0.3">
      <c r="A10751" t="s">
        <v>587</v>
      </c>
      <c r="B10751" t="s">
        <v>3530</v>
      </c>
      <c r="D10751" t="s">
        <v>586</v>
      </c>
      <c r="E10751" s="40"/>
    </row>
    <row r="10752" spans="1:5" x14ac:dyDescent="0.3">
      <c r="A10752" t="s">
        <v>588</v>
      </c>
      <c r="B10752" t="s">
        <v>3530</v>
      </c>
      <c r="D10752" t="s">
        <v>586</v>
      </c>
      <c r="E10752" s="40"/>
    </row>
    <row r="10753" spans="1:5" x14ac:dyDescent="0.3">
      <c r="A10753" t="s">
        <v>587</v>
      </c>
      <c r="B10753" t="s">
        <v>3531</v>
      </c>
      <c r="D10753" t="s">
        <v>586</v>
      </c>
      <c r="E10753" s="40"/>
    </row>
    <row r="10754" spans="1:5" x14ac:dyDescent="0.3">
      <c r="A10754" t="s">
        <v>588</v>
      </c>
      <c r="B10754" t="s">
        <v>3531</v>
      </c>
      <c r="D10754" t="s">
        <v>586</v>
      </c>
      <c r="E10754" s="40"/>
    </row>
    <row r="10755" spans="1:5" x14ac:dyDescent="0.3">
      <c r="A10755" t="s">
        <v>587</v>
      </c>
      <c r="B10755" t="s">
        <v>3532</v>
      </c>
      <c r="D10755" t="s">
        <v>586</v>
      </c>
      <c r="E10755" s="40"/>
    </row>
    <row r="10756" spans="1:5" x14ac:dyDescent="0.3">
      <c r="A10756" t="s">
        <v>588</v>
      </c>
      <c r="B10756" t="s">
        <v>3532</v>
      </c>
      <c r="D10756" t="s">
        <v>586</v>
      </c>
      <c r="E10756" s="40"/>
    </row>
    <row r="10757" spans="1:5" x14ac:dyDescent="0.3">
      <c r="A10757" t="s">
        <v>587</v>
      </c>
      <c r="B10757" t="s">
        <v>3533</v>
      </c>
      <c r="D10757" t="s">
        <v>586</v>
      </c>
      <c r="E10757" s="40"/>
    </row>
    <row r="10758" spans="1:5" x14ac:dyDescent="0.3">
      <c r="A10758" t="s">
        <v>588</v>
      </c>
      <c r="B10758" t="s">
        <v>3533</v>
      </c>
      <c r="D10758" t="s">
        <v>586</v>
      </c>
      <c r="E10758" s="40"/>
    </row>
    <row r="10759" spans="1:5" x14ac:dyDescent="0.3">
      <c r="A10759" t="s">
        <v>587</v>
      </c>
      <c r="B10759" t="s">
        <v>3534</v>
      </c>
      <c r="D10759" t="s">
        <v>586</v>
      </c>
      <c r="E10759" s="40"/>
    </row>
    <row r="10760" spans="1:5" x14ac:dyDescent="0.3">
      <c r="A10760" t="s">
        <v>588</v>
      </c>
      <c r="B10760" t="s">
        <v>3534</v>
      </c>
      <c r="D10760" t="s">
        <v>586</v>
      </c>
      <c r="E10760" s="40"/>
    </row>
    <row r="10761" spans="1:5" x14ac:dyDescent="0.3">
      <c r="A10761" t="s">
        <v>587</v>
      </c>
      <c r="B10761" t="s">
        <v>3535</v>
      </c>
      <c r="D10761" t="s">
        <v>586</v>
      </c>
      <c r="E10761" s="40"/>
    </row>
    <row r="10762" spans="1:5" x14ac:dyDescent="0.3">
      <c r="A10762" t="s">
        <v>588</v>
      </c>
      <c r="B10762" t="s">
        <v>3535</v>
      </c>
      <c r="D10762" t="s">
        <v>586</v>
      </c>
      <c r="E10762" s="40"/>
    </row>
    <row r="10763" spans="1:5" x14ac:dyDescent="0.3">
      <c r="A10763" t="s">
        <v>587</v>
      </c>
      <c r="B10763" t="s">
        <v>3536</v>
      </c>
      <c r="D10763" t="s">
        <v>586</v>
      </c>
      <c r="E10763" s="40"/>
    </row>
    <row r="10764" spans="1:5" x14ac:dyDescent="0.3">
      <c r="A10764" t="s">
        <v>588</v>
      </c>
      <c r="B10764" t="s">
        <v>3536</v>
      </c>
      <c r="D10764" t="s">
        <v>586</v>
      </c>
      <c r="E10764" s="40"/>
    </row>
    <row r="10765" spans="1:5" x14ac:dyDescent="0.3">
      <c r="A10765" t="s">
        <v>587</v>
      </c>
      <c r="B10765" t="s">
        <v>3537</v>
      </c>
      <c r="D10765" t="s">
        <v>586</v>
      </c>
      <c r="E10765" s="40"/>
    </row>
    <row r="10766" spans="1:5" x14ac:dyDescent="0.3">
      <c r="A10766" t="s">
        <v>588</v>
      </c>
      <c r="B10766" t="s">
        <v>3537</v>
      </c>
      <c r="D10766" t="s">
        <v>586</v>
      </c>
      <c r="E10766" s="40"/>
    </row>
    <row r="10767" spans="1:5" x14ac:dyDescent="0.3">
      <c r="A10767" t="s">
        <v>587</v>
      </c>
      <c r="B10767" t="s">
        <v>3538</v>
      </c>
      <c r="D10767" t="s">
        <v>586</v>
      </c>
      <c r="E10767" s="40"/>
    </row>
    <row r="10768" spans="1:5" x14ac:dyDescent="0.3">
      <c r="A10768" t="s">
        <v>588</v>
      </c>
      <c r="B10768" t="s">
        <v>3538</v>
      </c>
      <c r="D10768" t="s">
        <v>586</v>
      </c>
      <c r="E10768" s="40"/>
    </row>
    <row r="10769" spans="1:5" x14ac:dyDescent="0.3">
      <c r="A10769" t="s">
        <v>587</v>
      </c>
      <c r="B10769" t="s">
        <v>3539</v>
      </c>
      <c r="D10769" t="s">
        <v>586</v>
      </c>
      <c r="E10769" s="40"/>
    </row>
    <row r="10770" spans="1:5" x14ac:dyDescent="0.3">
      <c r="A10770" t="s">
        <v>588</v>
      </c>
      <c r="B10770" t="s">
        <v>3539</v>
      </c>
      <c r="D10770" t="s">
        <v>586</v>
      </c>
      <c r="E10770" s="40"/>
    </row>
    <row r="10771" spans="1:5" x14ac:dyDescent="0.3">
      <c r="A10771" t="s">
        <v>587</v>
      </c>
      <c r="B10771" t="s">
        <v>3540</v>
      </c>
      <c r="D10771" t="s">
        <v>586</v>
      </c>
      <c r="E10771" s="40"/>
    </row>
    <row r="10772" spans="1:5" x14ac:dyDescent="0.3">
      <c r="A10772" t="s">
        <v>588</v>
      </c>
      <c r="B10772" t="s">
        <v>3540</v>
      </c>
      <c r="D10772" t="s">
        <v>586</v>
      </c>
      <c r="E10772" s="40"/>
    </row>
    <row r="10773" spans="1:5" x14ac:dyDescent="0.3">
      <c r="A10773" t="s">
        <v>587</v>
      </c>
      <c r="B10773" t="s">
        <v>3541</v>
      </c>
      <c r="D10773" t="s">
        <v>586</v>
      </c>
      <c r="E10773" s="40"/>
    </row>
    <row r="10774" spans="1:5" x14ac:dyDescent="0.3">
      <c r="A10774" t="s">
        <v>588</v>
      </c>
      <c r="B10774" t="s">
        <v>3541</v>
      </c>
      <c r="D10774" t="s">
        <v>586</v>
      </c>
      <c r="E10774" s="40"/>
    </row>
    <row r="10775" spans="1:5" x14ac:dyDescent="0.3">
      <c r="A10775" t="s">
        <v>587</v>
      </c>
      <c r="B10775" t="s">
        <v>3542</v>
      </c>
      <c r="D10775" t="s">
        <v>586</v>
      </c>
      <c r="E10775" s="40"/>
    </row>
    <row r="10776" spans="1:5" x14ac:dyDescent="0.3">
      <c r="A10776" t="s">
        <v>588</v>
      </c>
      <c r="B10776" t="s">
        <v>3542</v>
      </c>
      <c r="D10776" t="s">
        <v>586</v>
      </c>
      <c r="E10776" s="40"/>
    </row>
    <row r="10777" spans="1:5" x14ac:dyDescent="0.3">
      <c r="A10777" t="s">
        <v>587</v>
      </c>
      <c r="B10777" t="s">
        <v>3543</v>
      </c>
      <c r="D10777" t="s">
        <v>586</v>
      </c>
      <c r="E10777" s="40"/>
    </row>
    <row r="10778" spans="1:5" x14ac:dyDescent="0.3">
      <c r="A10778" t="s">
        <v>588</v>
      </c>
      <c r="B10778" t="s">
        <v>3543</v>
      </c>
      <c r="D10778" t="s">
        <v>586</v>
      </c>
      <c r="E10778" s="40"/>
    </row>
    <row r="10779" spans="1:5" x14ac:dyDescent="0.3">
      <c r="A10779" t="s">
        <v>587</v>
      </c>
      <c r="B10779" t="s">
        <v>3544</v>
      </c>
      <c r="D10779" t="s">
        <v>586</v>
      </c>
      <c r="E10779" s="40"/>
    </row>
    <row r="10780" spans="1:5" x14ac:dyDescent="0.3">
      <c r="A10780" t="s">
        <v>588</v>
      </c>
      <c r="B10780" t="s">
        <v>3544</v>
      </c>
      <c r="D10780" t="s">
        <v>586</v>
      </c>
      <c r="E10780" s="40"/>
    </row>
    <row r="10781" spans="1:5" x14ac:dyDescent="0.3">
      <c r="A10781" t="s">
        <v>587</v>
      </c>
      <c r="B10781" t="s">
        <v>3545</v>
      </c>
      <c r="D10781" t="s">
        <v>586</v>
      </c>
      <c r="E10781" s="40"/>
    </row>
    <row r="10782" spans="1:5" x14ac:dyDescent="0.3">
      <c r="A10782" t="s">
        <v>588</v>
      </c>
      <c r="B10782" t="s">
        <v>3545</v>
      </c>
      <c r="D10782" t="s">
        <v>586</v>
      </c>
      <c r="E10782" s="40"/>
    </row>
    <row r="10783" spans="1:5" x14ac:dyDescent="0.3">
      <c r="A10783" t="s">
        <v>587</v>
      </c>
      <c r="B10783" t="s">
        <v>3546</v>
      </c>
      <c r="D10783" t="s">
        <v>586</v>
      </c>
      <c r="E10783" s="40"/>
    </row>
    <row r="10784" spans="1:5" x14ac:dyDescent="0.3">
      <c r="A10784" t="s">
        <v>588</v>
      </c>
      <c r="B10784" t="s">
        <v>3546</v>
      </c>
      <c r="D10784" t="s">
        <v>586</v>
      </c>
      <c r="E10784" s="40"/>
    </row>
    <row r="10785" spans="1:5" x14ac:dyDescent="0.3">
      <c r="A10785" t="s">
        <v>587</v>
      </c>
      <c r="B10785" t="s">
        <v>3547</v>
      </c>
      <c r="D10785" t="s">
        <v>586</v>
      </c>
      <c r="E10785" s="40"/>
    </row>
    <row r="10786" spans="1:5" x14ac:dyDescent="0.3">
      <c r="A10786" t="s">
        <v>588</v>
      </c>
      <c r="B10786" t="s">
        <v>3547</v>
      </c>
      <c r="D10786" t="s">
        <v>586</v>
      </c>
      <c r="E10786" s="40"/>
    </row>
    <row r="10787" spans="1:5" x14ac:dyDescent="0.3">
      <c r="A10787" t="s">
        <v>587</v>
      </c>
      <c r="B10787" t="s">
        <v>3548</v>
      </c>
      <c r="D10787" t="s">
        <v>586</v>
      </c>
      <c r="E10787" s="40"/>
    </row>
    <row r="10788" spans="1:5" x14ac:dyDescent="0.3">
      <c r="A10788" t="s">
        <v>588</v>
      </c>
      <c r="B10788" t="s">
        <v>3548</v>
      </c>
      <c r="D10788" t="s">
        <v>586</v>
      </c>
      <c r="E10788" s="40"/>
    </row>
    <row r="10789" spans="1:5" x14ac:dyDescent="0.3">
      <c r="A10789" t="s">
        <v>587</v>
      </c>
      <c r="B10789" t="s">
        <v>3549</v>
      </c>
      <c r="D10789" t="s">
        <v>586</v>
      </c>
      <c r="E10789" s="40"/>
    </row>
    <row r="10790" spans="1:5" x14ac:dyDescent="0.3">
      <c r="A10790" t="s">
        <v>588</v>
      </c>
      <c r="B10790" t="s">
        <v>3549</v>
      </c>
      <c r="D10790" t="s">
        <v>586</v>
      </c>
      <c r="E10790" s="40"/>
    </row>
    <row r="10791" spans="1:5" x14ac:dyDescent="0.3">
      <c r="A10791" t="s">
        <v>587</v>
      </c>
      <c r="B10791" t="s">
        <v>3550</v>
      </c>
      <c r="D10791" t="s">
        <v>586</v>
      </c>
      <c r="E10791" s="40"/>
    </row>
    <row r="10792" spans="1:5" x14ac:dyDescent="0.3">
      <c r="A10792" t="s">
        <v>588</v>
      </c>
      <c r="B10792" t="s">
        <v>3550</v>
      </c>
      <c r="D10792" t="s">
        <v>586</v>
      </c>
      <c r="E10792" s="40"/>
    </row>
    <row r="10793" spans="1:5" x14ac:dyDescent="0.3">
      <c r="A10793" t="s">
        <v>587</v>
      </c>
      <c r="B10793" t="s">
        <v>3551</v>
      </c>
      <c r="D10793" t="s">
        <v>586</v>
      </c>
      <c r="E10793" s="40"/>
    </row>
    <row r="10794" spans="1:5" x14ac:dyDescent="0.3">
      <c r="A10794" t="s">
        <v>588</v>
      </c>
      <c r="B10794" t="s">
        <v>3551</v>
      </c>
      <c r="D10794" t="s">
        <v>586</v>
      </c>
      <c r="E10794" s="40"/>
    </row>
    <row r="10795" spans="1:5" x14ac:dyDescent="0.3">
      <c r="A10795" t="s">
        <v>587</v>
      </c>
      <c r="B10795" t="s">
        <v>3552</v>
      </c>
      <c r="D10795" t="s">
        <v>586</v>
      </c>
      <c r="E10795" s="40"/>
    </row>
    <row r="10796" spans="1:5" x14ac:dyDescent="0.3">
      <c r="A10796" t="s">
        <v>588</v>
      </c>
      <c r="B10796" t="s">
        <v>3552</v>
      </c>
      <c r="D10796" t="s">
        <v>586</v>
      </c>
      <c r="E10796" s="40"/>
    </row>
    <row r="10797" spans="1:5" x14ac:dyDescent="0.3">
      <c r="A10797" t="s">
        <v>587</v>
      </c>
      <c r="B10797" t="s">
        <v>3553</v>
      </c>
      <c r="D10797" t="s">
        <v>586</v>
      </c>
      <c r="E10797" s="40"/>
    </row>
    <row r="10798" spans="1:5" x14ac:dyDescent="0.3">
      <c r="A10798" t="s">
        <v>588</v>
      </c>
      <c r="B10798" t="s">
        <v>3553</v>
      </c>
      <c r="D10798" t="s">
        <v>586</v>
      </c>
      <c r="E10798" s="40"/>
    </row>
    <row r="10799" spans="1:5" x14ac:dyDescent="0.3">
      <c r="A10799" t="s">
        <v>587</v>
      </c>
      <c r="B10799" t="s">
        <v>3554</v>
      </c>
      <c r="D10799" t="s">
        <v>586</v>
      </c>
      <c r="E10799" s="40"/>
    </row>
    <row r="10800" spans="1:5" x14ac:dyDescent="0.3">
      <c r="A10800" t="s">
        <v>588</v>
      </c>
      <c r="B10800" t="s">
        <v>3554</v>
      </c>
      <c r="D10800" t="s">
        <v>586</v>
      </c>
      <c r="E10800" s="40"/>
    </row>
    <row r="10801" spans="1:5" x14ac:dyDescent="0.3">
      <c r="A10801" t="s">
        <v>587</v>
      </c>
      <c r="B10801" t="s">
        <v>3555</v>
      </c>
      <c r="D10801" t="s">
        <v>586</v>
      </c>
      <c r="E10801" s="40"/>
    </row>
    <row r="10802" spans="1:5" x14ac:dyDescent="0.3">
      <c r="A10802" t="s">
        <v>588</v>
      </c>
      <c r="B10802" t="s">
        <v>3555</v>
      </c>
      <c r="D10802" t="s">
        <v>586</v>
      </c>
      <c r="E10802" s="40"/>
    </row>
    <row r="10803" spans="1:5" x14ac:dyDescent="0.3">
      <c r="A10803" t="s">
        <v>587</v>
      </c>
      <c r="B10803" t="s">
        <v>3556</v>
      </c>
      <c r="D10803" t="s">
        <v>586</v>
      </c>
      <c r="E10803" s="40"/>
    </row>
    <row r="10804" spans="1:5" x14ac:dyDescent="0.3">
      <c r="A10804" t="s">
        <v>588</v>
      </c>
      <c r="B10804" t="s">
        <v>3556</v>
      </c>
      <c r="D10804" t="s">
        <v>586</v>
      </c>
      <c r="E10804" s="40"/>
    </row>
    <row r="10805" spans="1:5" x14ac:dyDescent="0.3">
      <c r="A10805" t="s">
        <v>587</v>
      </c>
      <c r="B10805" t="s">
        <v>3557</v>
      </c>
      <c r="D10805" t="s">
        <v>586</v>
      </c>
      <c r="E10805" s="40"/>
    </row>
    <row r="10806" spans="1:5" x14ac:dyDescent="0.3">
      <c r="A10806" t="s">
        <v>588</v>
      </c>
      <c r="B10806" t="s">
        <v>3557</v>
      </c>
      <c r="D10806" t="s">
        <v>586</v>
      </c>
      <c r="E10806" s="40"/>
    </row>
    <row r="10807" spans="1:5" x14ac:dyDescent="0.3">
      <c r="A10807" t="s">
        <v>587</v>
      </c>
      <c r="B10807" t="s">
        <v>3558</v>
      </c>
      <c r="D10807" t="s">
        <v>586</v>
      </c>
      <c r="E10807" s="40"/>
    </row>
    <row r="10808" spans="1:5" x14ac:dyDescent="0.3">
      <c r="A10808" t="s">
        <v>588</v>
      </c>
      <c r="B10808" t="s">
        <v>3558</v>
      </c>
      <c r="D10808" t="s">
        <v>586</v>
      </c>
      <c r="E10808" s="40"/>
    </row>
    <row r="10809" spans="1:5" x14ac:dyDescent="0.3">
      <c r="A10809" t="s">
        <v>587</v>
      </c>
      <c r="B10809" t="s">
        <v>3559</v>
      </c>
      <c r="D10809" t="s">
        <v>586</v>
      </c>
      <c r="E10809" s="40"/>
    </row>
    <row r="10810" spans="1:5" x14ac:dyDescent="0.3">
      <c r="A10810" t="s">
        <v>588</v>
      </c>
      <c r="B10810" t="s">
        <v>3559</v>
      </c>
      <c r="D10810" t="s">
        <v>586</v>
      </c>
      <c r="E10810" s="40"/>
    </row>
    <row r="10811" spans="1:5" x14ac:dyDescent="0.3">
      <c r="A10811" t="s">
        <v>587</v>
      </c>
      <c r="B10811" t="s">
        <v>3560</v>
      </c>
      <c r="D10811" t="s">
        <v>586</v>
      </c>
      <c r="E10811" s="40"/>
    </row>
    <row r="10812" spans="1:5" x14ac:dyDescent="0.3">
      <c r="A10812" t="s">
        <v>588</v>
      </c>
      <c r="B10812" t="s">
        <v>3560</v>
      </c>
      <c r="D10812" t="s">
        <v>586</v>
      </c>
      <c r="E10812" s="40"/>
    </row>
    <row r="10813" spans="1:5" x14ac:dyDescent="0.3">
      <c r="A10813" t="s">
        <v>587</v>
      </c>
      <c r="B10813" t="s">
        <v>3561</v>
      </c>
      <c r="D10813" t="s">
        <v>586</v>
      </c>
      <c r="E10813" s="40"/>
    </row>
    <row r="10814" spans="1:5" x14ac:dyDescent="0.3">
      <c r="A10814" t="s">
        <v>588</v>
      </c>
      <c r="B10814" t="s">
        <v>3561</v>
      </c>
      <c r="D10814" t="s">
        <v>586</v>
      </c>
      <c r="E10814" s="40"/>
    </row>
    <row r="10815" spans="1:5" x14ac:dyDescent="0.3">
      <c r="A10815" t="s">
        <v>587</v>
      </c>
      <c r="B10815" t="s">
        <v>3562</v>
      </c>
      <c r="D10815" t="s">
        <v>586</v>
      </c>
      <c r="E10815" s="40"/>
    </row>
    <row r="10816" spans="1:5" x14ac:dyDescent="0.3">
      <c r="A10816" t="s">
        <v>588</v>
      </c>
      <c r="B10816" t="s">
        <v>3562</v>
      </c>
      <c r="D10816" t="s">
        <v>586</v>
      </c>
      <c r="E10816" s="40"/>
    </row>
    <row r="10817" spans="1:5" x14ac:dyDescent="0.3">
      <c r="A10817" t="s">
        <v>587</v>
      </c>
      <c r="B10817" t="s">
        <v>3563</v>
      </c>
      <c r="D10817" t="s">
        <v>586</v>
      </c>
      <c r="E10817" s="40"/>
    </row>
    <row r="10818" spans="1:5" x14ac:dyDescent="0.3">
      <c r="A10818" t="s">
        <v>588</v>
      </c>
      <c r="B10818" t="s">
        <v>3563</v>
      </c>
      <c r="D10818" t="s">
        <v>586</v>
      </c>
      <c r="E10818" s="40"/>
    </row>
    <row r="10819" spans="1:5" x14ac:dyDescent="0.3">
      <c r="A10819" t="s">
        <v>587</v>
      </c>
      <c r="B10819" t="s">
        <v>3564</v>
      </c>
      <c r="D10819" t="s">
        <v>586</v>
      </c>
      <c r="E10819" s="40"/>
    </row>
    <row r="10820" spans="1:5" x14ac:dyDescent="0.3">
      <c r="A10820" t="s">
        <v>588</v>
      </c>
      <c r="B10820" t="s">
        <v>3564</v>
      </c>
      <c r="D10820" t="s">
        <v>586</v>
      </c>
      <c r="E10820" s="40"/>
    </row>
    <row r="10821" spans="1:5" x14ac:dyDescent="0.3">
      <c r="A10821" t="s">
        <v>587</v>
      </c>
      <c r="B10821" t="s">
        <v>3565</v>
      </c>
      <c r="D10821" t="s">
        <v>586</v>
      </c>
      <c r="E10821" s="40"/>
    </row>
    <row r="10822" spans="1:5" x14ac:dyDescent="0.3">
      <c r="A10822" t="s">
        <v>588</v>
      </c>
      <c r="B10822" t="s">
        <v>3565</v>
      </c>
      <c r="D10822" t="s">
        <v>586</v>
      </c>
      <c r="E10822" s="40"/>
    </row>
    <row r="10823" spans="1:5" x14ac:dyDescent="0.3">
      <c r="A10823" t="s">
        <v>587</v>
      </c>
      <c r="B10823" t="s">
        <v>3566</v>
      </c>
      <c r="D10823" t="s">
        <v>586</v>
      </c>
      <c r="E10823" s="40"/>
    </row>
    <row r="10824" spans="1:5" x14ac:dyDescent="0.3">
      <c r="A10824" t="s">
        <v>588</v>
      </c>
      <c r="B10824" t="s">
        <v>3566</v>
      </c>
      <c r="D10824" t="s">
        <v>586</v>
      </c>
      <c r="E10824" s="40"/>
    </row>
    <row r="10825" spans="1:5" x14ac:dyDescent="0.3">
      <c r="A10825" t="s">
        <v>587</v>
      </c>
      <c r="B10825" t="s">
        <v>3567</v>
      </c>
      <c r="D10825" t="s">
        <v>586</v>
      </c>
      <c r="E10825" s="40"/>
    </row>
    <row r="10826" spans="1:5" x14ac:dyDescent="0.3">
      <c r="A10826" t="s">
        <v>588</v>
      </c>
      <c r="B10826" t="s">
        <v>3567</v>
      </c>
      <c r="D10826" t="s">
        <v>586</v>
      </c>
      <c r="E10826" s="40"/>
    </row>
    <row r="10827" spans="1:5" x14ac:dyDescent="0.3">
      <c r="A10827" t="s">
        <v>587</v>
      </c>
      <c r="B10827" t="s">
        <v>3568</v>
      </c>
      <c r="D10827" t="s">
        <v>586</v>
      </c>
      <c r="E10827" s="40"/>
    </row>
    <row r="10828" spans="1:5" x14ac:dyDescent="0.3">
      <c r="A10828" t="s">
        <v>588</v>
      </c>
      <c r="B10828" t="s">
        <v>3568</v>
      </c>
      <c r="D10828" t="s">
        <v>586</v>
      </c>
      <c r="E10828" s="40"/>
    </row>
    <row r="10829" spans="1:5" x14ac:dyDescent="0.3">
      <c r="A10829" t="s">
        <v>587</v>
      </c>
      <c r="B10829" t="s">
        <v>3569</v>
      </c>
      <c r="D10829" t="s">
        <v>586</v>
      </c>
      <c r="E10829" s="40"/>
    </row>
    <row r="10830" spans="1:5" x14ac:dyDescent="0.3">
      <c r="A10830" t="s">
        <v>588</v>
      </c>
      <c r="B10830" t="s">
        <v>3569</v>
      </c>
      <c r="D10830" t="s">
        <v>586</v>
      </c>
      <c r="E10830" s="40"/>
    </row>
    <row r="10831" spans="1:5" x14ac:dyDescent="0.3">
      <c r="A10831" t="s">
        <v>587</v>
      </c>
      <c r="B10831" t="s">
        <v>3570</v>
      </c>
      <c r="D10831" t="s">
        <v>586</v>
      </c>
      <c r="E10831" s="40"/>
    </row>
    <row r="10832" spans="1:5" x14ac:dyDescent="0.3">
      <c r="A10832" t="s">
        <v>588</v>
      </c>
      <c r="B10832" t="s">
        <v>3570</v>
      </c>
      <c r="D10832" t="s">
        <v>586</v>
      </c>
      <c r="E10832" s="40"/>
    </row>
    <row r="10833" spans="1:5" x14ac:dyDescent="0.3">
      <c r="A10833" t="s">
        <v>587</v>
      </c>
      <c r="B10833" t="s">
        <v>3933</v>
      </c>
      <c r="D10833" t="s">
        <v>586</v>
      </c>
      <c r="E10833" s="40"/>
    </row>
    <row r="10834" spans="1:5" x14ac:dyDescent="0.3">
      <c r="A10834" t="s">
        <v>588</v>
      </c>
      <c r="B10834" t="s">
        <v>3933</v>
      </c>
      <c r="D10834" t="s">
        <v>586</v>
      </c>
      <c r="E10834" s="40"/>
    </row>
    <row r="10835" spans="1:5" x14ac:dyDescent="0.3">
      <c r="A10835" t="s">
        <v>587</v>
      </c>
      <c r="B10835" t="s">
        <v>3571</v>
      </c>
      <c r="D10835" t="s">
        <v>586</v>
      </c>
      <c r="E10835" s="40"/>
    </row>
    <row r="10836" spans="1:5" x14ac:dyDescent="0.3">
      <c r="A10836" t="s">
        <v>588</v>
      </c>
      <c r="B10836" t="s">
        <v>3571</v>
      </c>
      <c r="D10836" t="s">
        <v>586</v>
      </c>
      <c r="E10836" s="40"/>
    </row>
    <row r="10837" spans="1:5" x14ac:dyDescent="0.3">
      <c r="A10837" t="s">
        <v>587</v>
      </c>
      <c r="B10837" t="s">
        <v>3572</v>
      </c>
      <c r="D10837" t="s">
        <v>586</v>
      </c>
      <c r="E10837" s="40"/>
    </row>
    <row r="10838" spans="1:5" x14ac:dyDescent="0.3">
      <c r="A10838" t="s">
        <v>588</v>
      </c>
      <c r="B10838" t="s">
        <v>3572</v>
      </c>
      <c r="D10838" t="s">
        <v>586</v>
      </c>
      <c r="E10838" s="40"/>
    </row>
    <row r="10839" spans="1:5" x14ac:dyDescent="0.3">
      <c r="A10839" t="s">
        <v>587</v>
      </c>
      <c r="B10839" t="s">
        <v>3573</v>
      </c>
      <c r="D10839" t="s">
        <v>586</v>
      </c>
      <c r="E10839" s="40"/>
    </row>
    <row r="10840" spans="1:5" x14ac:dyDescent="0.3">
      <c r="A10840" t="s">
        <v>588</v>
      </c>
      <c r="B10840" t="s">
        <v>3573</v>
      </c>
      <c r="D10840" t="s">
        <v>586</v>
      </c>
      <c r="E10840" s="40"/>
    </row>
    <row r="10841" spans="1:5" x14ac:dyDescent="0.3">
      <c r="A10841" t="s">
        <v>587</v>
      </c>
      <c r="B10841" t="s">
        <v>3574</v>
      </c>
      <c r="D10841" t="s">
        <v>586</v>
      </c>
      <c r="E10841" s="40"/>
    </row>
    <row r="10842" spans="1:5" x14ac:dyDescent="0.3">
      <c r="A10842" t="s">
        <v>588</v>
      </c>
      <c r="B10842" t="s">
        <v>3574</v>
      </c>
      <c r="D10842" t="s">
        <v>586</v>
      </c>
      <c r="E10842" s="40"/>
    </row>
    <row r="10843" spans="1:5" x14ac:dyDescent="0.3">
      <c r="A10843" t="s">
        <v>587</v>
      </c>
      <c r="B10843" t="s">
        <v>3934</v>
      </c>
      <c r="D10843" t="s">
        <v>586</v>
      </c>
      <c r="E10843" s="40"/>
    </row>
    <row r="10844" spans="1:5" x14ac:dyDescent="0.3">
      <c r="A10844" t="s">
        <v>588</v>
      </c>
      <c r="B10844" t="s">
        <v>3934</v>
      </c>
      <c r="D10844" t="s">
        <v>586</v>
      </c>
      <c r="E10844" s="40"/>
    </row>
    <row r="10845" spans="1:5" x14ac:dyDescent="0.3">
      <c r="A10845" t="s">
        <v>587</v>
      </c>
      <c r="B10845" t="s">
        <v>3575</v>
      </c>
      <c r="D10845" t="s">
        <v>586</v>
      </c>
      <c r="E10845" s="40"/>
    </row>
    <row r="10846" spans="1:5" x14ac:dyDescent="0.3">
      <c r="A10846" t="s">
        <v>588</v>
      </c>
      <c r="B10846" t="s">
        <v>3575</v>
      </c>
      <c r="D10846" t="s">
        <v>586</v>
      </c>
      <c r="E10846" s="40"/>
    </row>
    <row r="10847" spans="1:5" x14ac:dyDescent="0.3">
      <c r="A10847" t="s">
        <v>587</v>
      </c>
      <c r="B10847" t="s">
        <v>3576</v>
      </c>
      <c r="D10847" t="s">
        <v>586</v>
      </c>
      <c r="E10847" s="40"/>
    </row>
    <row r="10848" spans="1:5" x14ac:dyDescent="0.3">
      <c r="A10848" t="s">
        <v>588</v>
      </c>
      <c r="B10848" t="s">
        <v>3576</v>
      </c>
      <c r="D10848" t="s">
        <v>586</v>
      </c>
      <c r="E10848" s="40"/>
    </row>
    <row r="10849" spans="1:5" x14ac:dyDescent="0.3">
      <c r="A10849" t="s">
        <v>587</v>
      </c>
      <c r="B10849" t="s">
        <v>3577</v>
      </c>
      <c r="D10849" t="s">
        <v>586</v>
      </c>
      <c r="E10849" s="40"/>
    </row>
    <row r="10850" spans="1:5" x14ac:dyDescent="0.3">
      <c r="A10850" t="s">
        <v>588</v>
      </c>
      <c r="B10850" t="s">
        <v>3577</v>
      </c>
      <c r="D10850" t="s">
        <v>586</v>
      </c>
      <c r="E10850" s="40"/>
    </row>
    <row r="10851" spans="1:5" x14ac:dyDescent="0.3">
      <c r="A10851" t="s">
        <v>587</v>
      </c>
      <c r="B10851" t="s">
        <v>3578</v>
      </c>
      <c r="D10851" t="s">
        <v>586</v>
      </c>
      <c r="E10851" s="40"/>
    </row>
    <row r="10852" spans="1:5" x14ac:dyDescent="0.3">
      <c r="A10852" t="s">
        <v>588</v>
      </c>
      <c r="B10852" t="s">
        <v>3578</v>
      </c>
      <c r="D10852" t="s">
        <v>586</v>
      </c>
      <c r="E10852" s="40"/>
    </row>
    <row r="10853" spans="1:5" x14ac:dyDescent="0.3">
      <c r="A10853" t="s">
        <v>587</v>
      </c>
      <c r="B10853" t="s">
        <v>3579</v>
      </c>
      <c r="D10853" t="s">
        <v>586</v>
      </c>
      <c r="E10853" s="40"/>
    </row>
    <row r="10854" spans="1:5" x14ac:dyDescent="0.3">
      <c r="A10854" t="s">
        <v>588</v>
      </c>
      <c r="B10854" t="s">
        <v>3579</v>
      </c>
      <c r="D10854" t="s">
        <v>586</v>
      </c>
      <c r="E10854" s="40"/>
    </row>
    <row r="10855" spans="1:5" x14ac:dyDescent="0.3">
      <c r="A10855" t="s">
        <v>587</v>
      </c>
      <c r="B10855" t="s">
        <v>3580</v>
      </c>
      <c r="D10855" t="s">
        <v>586</v>
      </c>
      <c r="E10855" s="40"/>
    </row>
    <row r="10856" spans="1:5" x14ac:dyDescent="0.3">
      <c r="A10856" t="s">
        <v>588</v>
      </c>
      <c r="B10856" t="s">
        <v>3580</v>
      </c>
      <c r="D10856" t="s">
        <v>586</v>
      </c>
      <c r="E10856" s="40"/>
    </row>
    <row r="10857" spans="1:5" x14ac:dyDescent="0.3">
      <c r="A10857" t="s">
        <v>587</v>
      </c>
      <c r="B10857" t="s">
        <v>3581</v>
      </c>
      <c r="D10857" t="s">
        <v>586</v>
      </c>
      <c r="E10857" s="40"/>
    </row>
    <row r="10858" spans="1:5" x14ac:dyDescent="0.3">
      <c r="A10858" t="s">
        <v>588</v>
      </c>
      <c r="B10858" t="s">
        <v>3581</v>
      </c>
      <c r="D10858" t="s">
        <v>586</v>
      </c>
      <c r="E10858" s="40"/>
    </row>
    <row r="10859" spans="1:5" x14ac:dyDescent="0.3">
      <c r="A10859" t="s">
        <v>587</v>
      </c>
      <c r="B10859" t="s">
        <v>3582</v>
      </c>
      <c r="D10859" t="s">
        <v>586</v>
      </c>
      <c r="E10859" s="40"/>
    </row>
    <row r="10860" spans="1:5" x14ac:dyDescent="0.3">
      <c r="A10860" t="s">
        <v>588</v>
      </c>
      <c r="B10860" t="s">
        <v>3582</v>
      </c>
      <c r="D10860" t="s">
        <v>586</v>
      </c>
      <c r="E10860" s="40"/>
    </row>
    <row r="10861" spans="1:5" x14ac:dyDescent="0.3">
      <c r="A10861" t="s">
        <v>587</v>
      </c>
      <c r="B10861" t="s">
        <v>3583</v>
      </c>
      <c r="D10861" t="s">
        <v>586</v>
      </c>
      <c r="E10861" s="40"/>
    </row>
    <row r="10862" spans="1:5" x14ac:dyDescent="0.3">
      <c r="A10862" t="s">
        <v>588</v>
      </c>
      <c r="B10862" t="s">
        <v>3583</v>
      </c>
      <c r="D10862" t="s">
        <v>586</v>
      </c>
      <c r="E10862" s="40"/>
    </row>
    <row r="10863" spans="1:5" x14ac:dyDescent="0.3">
      <c r="A10863" t="s">
        <v>587</v>
      </c>
      <c r="B10863" t="s">
        <v>3584</v>
      </c>
      <c r="D10863" t="s">
        <v>586</v>
      </c>
      <c r="E10863" s="40"/>
    </row>
    <row r="10864" spans="1:5" x14ac:dyDescent="0.3">
      <c r="A10864" t="s">
        <v>588</v>
      </c>
      <c r="B10864" t="s">
        <v>3584</v>
      </c>
      <c r="D10864" t="s">
        <v>586</v>
      </c>
      <c r="E10864" s="40"/>
    </row>
    <row r="10865" spans="1:5" x14ac:dyDescent="0.3">
      <c r="A10865" t="s">
        <v>587</v>
      </c>
      <c r="B10865" t="s">
        <v>3585</v>
      </c>
      <c r="D10865" t="s">
        <v>586</v>
      </c>
      <c r="E10865" s="40"/>
    </row>
    <row r="10866" spans="1:5" x14ac:dyDescent="0.3">
      <c r="A10866" t="s">
        <v>588</v>
      </c>
      <c r="B10866" t="s">
        <v>3585</v>
      </c>
      <c r="D10866" t="s">
        <v>586</v>
      </c>
      <c r="E10866" s="40"/>
    </row>
    <row r="10867" spans="1:5" x14ac:dyDescent="0.3">
      <c r="A10867" t="s">
        <v>587</v>
      </c>
      <c r="B10867" t="s">
        <v>3586</v>
      </c>
      <c r="D10867" t="s">
        <v>586</v>
      </c>
      <c r="E10867" s="40"/>
    </row>
    <row r="10868" spans="1:5" x14ac:dyDescent="0.3">
      <c r="A10868" t="s">
        <v>588</v>
      </c>
      <c r="B10868" t="s">
        <v>3586</v>
      </c>
      <c r="D10868" t="s">
        <v>586</v>
      </c>
      <c r="E10868" s="40"/>
    </row>
    <row r="10869" spans="1:5" x14ac:dyDescent="0.3">
      <c r="A10869" t="s">
        <v>587</v>
      </c>
      <c r="B10869" t="s">
        <v>3587</v>
      </c>
      <c r="D10869" t="s">
        <v>586</v>
      </c>
      <c r="E10869" s="40"/>
    </row>
    <row r="10870" spans="1:5" x14ac:dyDescent="0.3">
      <c r="A10870" t="s">
        <v>588</v>
      </c>
      <c r="B10870" t="s">
        <v>3587</v>
      </c>
      <c r="D10870" t="s">
        <v>586</v>
      </c>
      <c r="E10870" s="40"/>
    </row>
    <row r="10871" spans="1:5" x14ac:dyDescent="0.3">
      <c r="A10871" t="s">
        <v>587</v>
      </c>
      <c r="B10871" t="s">
        <v>3588</v>
      </c>
      <c r="D10871" t="s">
        <v>586</v>
      </c>
      <c r="E10871" s="40"/>
    </row>
    <row r="10872" spans="1:5" x14ac:dyDescent="0.3">
      <c r="A10872" t="s">
        <v>588</v>
      </c>
      <c r="B10872" t="s">
        <v>3588</v>
      </c>
      <c r="D10872" t="s">
        <v>586</v>
      </c>
      <c r="E10872" s="40"/>
    </row>
    <row r="10873" spans="1:5" x14ac:dyDescent="0.3">
      <c r="A10873" t="s">
        <v>587</v>
      </c>
      <c r="B10873" t="s">
        <v>3589</v>
      </c>
      <c r="D10873" t="s">
        <v>586</v>
      </c>
      <c r="E10873" s="40"/>
    </row>
    <row r="10874" spans="1:5" x14ac:dyDescent="0.3">
      <c r="A10874" t="s">
        <v>588</v>
      </c>
      <c r="B10874" t="s">
        <v>3589</v>
      </c>
      <c r="D10874" t="s">
        <v>586</v>
      </c>
      <c r="E10874" s="40"/>
    </row>
    <row r="10875" spans="1:5" x14ac:dyDescent="0.3">
      <c r="A10875" t="s">
        <v>587</v>
      </c>
      <c r="B10875" t="s">
        <v>3590</v>
      </c>
      <c r="D10875" t="s">
        <v>586</v>
      </c>
      <c r="E10875" s="40"/>
    </row>
    <row r="10876" spans="1:5" x14ac:dyDescent="0.3">
      <c r="A10876" t="s">
        <v>588</v>
      </c>
      <c r="B10876" t="s">
        <v>3590</v>
      </c>
      <c r="D10876" t="s">
        <v>586</v>
      </c>
      <c r="E10876" s="40"/>
    </row>
    <row r="10877" spans="1:5" x14ac:dyDescent="0.3">
      <c r="A10877" t="s">
        <v>587</v>
      </c>
      <c r="B10877" t="s">
        <v>3591</v>
      </c>
      <c r="D10877" t="s">
        <v>586</v>
      </c>
      <c r="E10877" s="40"/>
    </row>
    <row r="10878" spans="1:5" x14ac:dyDescent="0.3">
      <c r="A10878" t="s">
        <v>588</v>
      </c>
      <c r="B10878" t="s">
        <v>3591</v>
      </c>
      <c r="D10878" t="s">
        <v>586</v>
      </c>
      <c r="E10878" s="40"/>
    </row>
    <row r="10879" spans="1:5" x14ac:dyDescent="0.3">
      <c r="A10879" t="s">
        <v>587</v>
      </c>
      <c r="B10879" t="s">
        <v>3592</v>
      </c>
      <c r="D10879" t="s">
        <v>586</v>
      </c>
      <c r="E10879" s="40"/>
    </row>
    <row r="10880" spans="1:5" x14ac:dyDescent="0.3">
      <c r="A10880" t="s">
        <v>588</v>
      </c>
      <c r="B10880" t="s">
        <v>3592</v>
      </c>
      <c r="D10880" t="s">
        <v>586</v>
      </c>
      <c r="E10880" s="40"/>
    </row>
    <row r="10881" spans="1:5" x14ac:dyDescent="0.3">
      <c r="A10881" t="s">
        <v>587</v>
      </c>
      <c r="B10881" t="s">
        <v>3639</v>
      </c>
      <c r="D10881" t="s">
        <v>586</v>
      </c>
      <c r="E10881" s="40"/>
    </row>
    <row r="10882" spans="1:5" x14ac:dyDescent="0.3">
      <c r="A10882" t="s">
        <v>588</v>
      </c>
      <c r="B10882" t="s">
        <v>3639</v>
      </c>
      <c r="D10882" t="s">
        <v>586</v>
      </c>
      <c r="E10882" s="40"/>
    </row>
    <row r="10883" spans="1:5" x14ac:dyDescent="0.3">
      <c r="A10883" t="s">
        <v>587</v>
      </c>
      <c r="B10883" t="s">
        <v>3640</v>
      </c>
      <c r="D10883" t="s">
        <v>586</v>
      </c>
      <c r="E10883" s="40"/>
    </row>
    <row r="10884" spans="1:5" x14ac:dyDescent="0.3">
      <c r="A10884" t="s">
        <v>588</v>
      </c>
      <c r="B10884" t="s">
        <v>3640</v>
      </c>
      <c r="D10884" t="s">
        <v>586</v>
      </c>
      <c r="E10884" s="40"/>
    </row>
    <row r="10885" spans="1:5" x14ac:dyDescent="0.3">
      <c r="A10885" t="s">
        <v>587</v>
      </c>
      <c r="B10885" t="s">
        <v>3641</v>
      </c>
      <c r="D10885" t="s">
        <v>586</v>
      </c>
      <c r="E10885" s="40"/>
    </row>
    <row r="10886" spans="1:5" x14ac:dyDescent="0.3">
      <c r="A10886" t="s">
        <v>588</v>
      </c>
      <c r="B10886" t="s">
        <v>3641</v>
      </c>
      <c r="D10886" t="s">
        <v>586</v>
      </c>
      <c r="E10886" s="40"/>
    </row>
    <row r="10887" spans="1:5" x14ac:dyDescent="0.3">
      <c r="A10887" t="s">
        <v>587</v>
      </c>
      <c r="B10887" t="s">
        <v>3643</v>
      </c>
      <c r="D10887" t="s">
        <v>586</v>
      </c>
      <c r="E10887" s="40"/>
    </row>
    <row r="10888" spans="1:5" x14ac:dyDescent="0.3">
      <c r="A10888" t="s">
        <v>588</v>
      </c>
      <c r="B10888" t="s">
        <v>3643</v>
      </c>
      <c r="D10888" t="s">
        <v>586</v>
      </c>
      <c r="E10888" s="40"/>
    </row>
    <row r="10889" spans="1:5" x14ac:dyDescent="0.3">
      <c r="A10889" t="s">
        <v>587</v>
      </c>
      <c r="B10889" t="s">
        <v>3644</v>
      </c>
      <c r="D10889" t="s">
        <v>586</v>
      </c>
      <c r="E10889" s="40"/>
    </row>
    <row r="10890" spans="1:5" x14ac:dyDescent="0.3">
      <c r="A10890" t="s">
        <v>588</v>
      </c>
      <c r="B10890" t="s">
        <v>3644</v>
      </c>
      <c r="D10890" t="s">
        <v>586</v>
      </c>
      <c r="E10890" s="40"/>
    </row>
    <row r="10891" spans="1:5" x14ac:dyDescent="0.3">
      <c r="A10891" t="s">
        <v>587</v>
      </c>
      <c r="B10891" t="s">
        <v>3645</v>
      </c>
      <c r="D10891" t="s">
        <v>586</v>
      </c>
      <c r="E10891" s="40"/>
    </row>
    <row r="10892" spans="1:5" x14ac:dyDescent="0.3">
      <c r="A10892" t="s">
        <v>588</v>
      </c>
      <c r="B10892" t="s">
        <v>3645</v>
      </c>
      <c r="D10892" t="s">
        <v>586</v>
      </c>
      <c r="E10892" s="40"/>
    </row>
    <row r="10893" spans="1:5" x14ac:dyDescent="0.3">
      <c r="A10893" t="s">
        <v>607</v>
      </c>
      <c r="B10893" t="s">
        <v>3225</v>
      </c>
      <c r="D10893" t="s">
        <v>919</v>
      </c>
      <c r="E10893" s="40"/>
    </row>
    <row r="10894" spans="1:5" x14ac:dyDescent="0.3">
      <c r="A10894" t="s">
        <v>608</v>
      </c>
      <c r="B10894" t="s">
        <v>3225</v>
      </c>
      <c r="D10894" t="s">
        <v>919</v>
      </c>
      <c r="E10894" s="40"/>
    </row>
    <row r="10895" spans="1:5" x14ac:dyDescent="0.3">
      <c r="A10895" t="s">
        <v>607</v>
      </c>
      <c r="B10895" t="s">
        <v>3233</v>
      </c>
      <c r="D10895" t="s">
        <v>919</v>
      </c>
      <c r="E10895" s="40"/>
    </row>
    <row r="10896" spans="1:5" x14ac:dyDescent="0.3">
      <c r="A10896" t="s">
        <v>608</v>
      </c>
      <c r="B10896" t="s">
        <v>3233</v>
      </c>
      <c r="D10896" t="s">
        <v>919</v>
      </c>
      <c r="E10896" s="40"/>
    </row>
    <row r="10897" spans="1:5" x14ac:dyDescent="0.3">
      <c r="A10897" t="s">
        <v>607</v>
      </c>
      <c r="B10897" t="s">
        <v>3235</v>
      </c>
      <c r="D10897" t="s">
        <v>919</v>
      </c>
      <c r="E10897" s="40"/>
    </row>
    <row r="10898" spans="1:5" x14ac:dyDescent="0.3">
      <c r="A10898" t="s">
        <v>608</v>
      </c>
      <c r="B10898" t="s">
        <v>3235</v>
      </c>
      <c r="D10898" t="s">
        <v>919</v>
      </c>
      <c r="E10898" s="40"/>
    </row>
    <row r="10899" spans="1:5" x14ac:dyDescent="0.3">
      <c r="A10899" t="s">
        <v>607</v>
      </c>
      <c r="B10899" t="s">
        <v>3237</v>
      </c>
      <c r="D10899" t="s">
        <v>919</v>
      </c>
      <c r="E10899" s="40"/>
    </row>
    <row r="10900" spans="1:5" x14ac:dyDescent="0.3">
      <c r="A10900" t="s">
        <v>608</v>
      </c>
      <c r="B10900" t="s">
        <v>3237</v>
      </c>
      <c r="D10900" t="s">
        <v>919</v>
      </c>
      <c r="E10900" s="40"/>
    </row>
    <row r="10901" spans="1:5" x14ac:dyDescent="0.3">
      <c r="A10901" t="s">
        <v>607</v>
      </c>
      <c r="B10901" t="s">
        <v>3240</v>
      </c>
      <c r="D10901" t="s">
        <v>919</v>
      </c>
      <c r="E10901" s="40"/>
    </row>
    <row r="10902" spans="1:5" x14ac:dyDescent="0.3">
      <c r="A10902" t="s">
        <v>608</v>
      </c>
      <c r="B10902" t="s">
        <v>3240</v>
      </c>
      <c r="D10902" t="s">
        <v>919</v>
      </c>
      <c r="E10902" s="40"/>
    </row>
    <row r="10903" spans="1:5" x14ac:dyDescent="0.3">
      <c r="A10903" t="s">
        <v>607</v>
      </c>
      <c r="B10903" t="s">
        <v>3243</v>
      </c>
      <c r="D10903" t="s">
        <v>919</v>
      </c>
      <c r="E10903" s="40"/>
    </row>
    <row r="10904" spans="1:5" x14ac:dyDescent="0.3">
      <c r="A10904" t="s">
        <v>608</v>
      </c>
      <c r="B10904" t="s">
        <v>3243</v>
      </c>
      <c r="D10904" t="s">
        <v>919</v>
      </c>
      <c r="E10904" s="40"/>
    </row>
    <row r="10905" spans="1:5" x14ac:dyDescent="0.3">
      <c r="A10905" t="s">
        <v>607</v>
      </c>
      <c r="B10905" t="s">
        <v>3245</v>
      </c>
      <c r="D10905" t="s">
        <v>919</v>
      </c>
      <c r="E10905" s="40"/>
    </row>
    <row r="10906" spans="1:5" x14ac:dyDescent="0.3">
      <c r="A10906" t="s">
        <v>608</v>
      </c>
      <c r="B10906" t="s">
        <v>3245</v>
      </c>
      <c r="D10906" t="s">
        <v>919</v>
      </c>
      <c r="E10906" s="40"/>
    </row>
    <row r="10907" spans="1:5" x14ac:dyDescent="0.3">
      <c r="A10907" t="s">
        <v>607</v>
      </c>
      <c r="B10907" t="s">
        <v>3247</v>
      </c>
      <c r="D10907" t="s">
        <v>919</v>
      </c>
      <c r="E10907" s="40"/>
    </row>
    <row r="10908" spans="1:5" x14ac:dyDescent="0.3">
      <c r="A10908" t="s">
        <v>608</v>
      </c>
      <c r="B10908" t="s">
        <v>3247</v>
      </c>
      <c r="D10908" t="s">
        <v>919</v>
      </c>
      <c r="E10908" s="40"/>
    </row>
    <row r="10909" spans="1:5" x14ac:dyDescent="0.3">
      <c r="A10909" t="s">
        <v>607</v>
      </c>
      <c r="B10909" t="s">
        <v>3250</v>
      </c>
      <c r="D10909" t="s">
        <v>919</v>
      </c>
      <c r="E10909" s="40"/>
    </row>
    <row r="10910" spans="1:5" x14ac:dyDescent="0.3">
      <c r="A10910" t="s">
        <v>608</v>
      </c>
      <c r="B10910" t="s">
        <v>3250</v>
      </c>
      <c r="D10910" t="s">
        <v>919</v>
      </c>
      <c r="E10910" s="40"/>
    </row>
    <row r="10911" spans="1:5" x14ac:dyDescent="0.3">
      <c r="A10911" t="s">
        <v>607</v>
      </c>
      <c r="B10911" t="s">
        <v>3252</v>
      </c>
      <c r="D10911" t="s">
        <v>919</v>
      </c>
      <c r="E10911" s="40"/>
    </row>
    <row r="10912" spans="1:5" x14ac:dyDescent="0.3">
      <c r="A10912" t="s">
        <v>608</v>
      </c>
      <c r="B10912" t="s">
        <v>3252</v>
      </c>
      <c r="D10912" t="s">
        <v>919</v>
      </c>
      <c r="E10912" s="40"/>
    </row>
    <row r="10913" spans="1:5" x14ac:dyDescent="0.3">
      <c r="A10913" t="s">
        <v>607</v>
      </c>
      <c r="B10913" t="s">
        <v>3255</v>
      </c>
      <c r="D10913" t="s">
        <v>919</v>
      </c>
      <c r="E10913" s="40"/>
    </row>
    <row r="10914" spans="1:5" x14ac:dyDescent="0.3">
      <c r="A10914" t="s">
        <v>608</v>
      </c>
      <c r="B10914" t="s">
        <v>3255</v>
      </c>
      <c r="D10914" t="s">
        <v>919</v>
      </c>
      <c r="E10914" s="40"/>
    </row>
    <row r="10915" spans="1:5" x14ac:dyDescent="0.3">
      <c r="A10915" t="s">
        <v>607</v>
      </c>
      <c r="B10915" t="s">
        <v>3257</v>
      </c>
      <c r="D10915" t="s">
        <v>919</v>
      </c>
      <c r="E10915" s="40"/>
    </row>
    <row r="10916" spans="1:5" x14ac:dyDescent="0.3">
      <c r="A10916" t="s">
        <v>608</v>
      </c>
      <c r="B10916" t="s">
        <v>3257</v>
      </c>
      <c r="D10916" t="s">
        <v>919</v>
      </c>
      <c r="E10916" s="40"/>
    </row>
    <row r="10917" spans="1:5" x14ac:dyDescent="0.3">
      <c r="A10917" t="s">
        <v>607</v>
      </c>
      <c r="B10917" t="s">
        <v>3259</v>
      </c>
      <c r="D10917" t="s">
        <v>919</v>
      </c>
      <c r="E10917" s="40"/>
    </row>
    <row r="10918" spans="1:5" x14ac:dyDescent="0.3">
      <c r="A10918" t="s">
        <v>608</v>
      </c>
      <c r="B10918" t="s">
        <v>3259</v>
      </c>
      <c r="D10918" t="s">
        <v>919</v>
      </c>
      <c r="E10918" s="40"/>
    </row>
    <row r="10919" spans="1:5" x14ac:dyDescent="0.3">
      <c r="A10919" t="s">
        <v>607</v>
      </c>
      <c r="B10919" t="s">
        <v>3261</v>
      </c>
      <c r="D10919" t="s">
        <v>919</v>
      </c>
      <c r="E10919" s="40"/>
    </row>
    <row r="10920" spans="1:5" x14ac:dyDescent="0.3">
      <c r="A10920" t="s">
        <v>608</v>
      </c>
      <c r="B10920" t="s">
        <v>3261</v>
      </c>
      <c r="D10920" t="s">
        <v>919</v>
      </c>
      <c r="E10920" s="40"/>
    </row>
    <row r="10921" spans="1:5" x14ac:dyDescent="0.3">
      <c r="A10921" t="s">
        <v>607</v>
      </c>
      <c r="B10921" t="s">
        <v>3263</v>
      </c>
      <c r="D10921" t="s">
        <v>919</v>
      </c>
      <c r="E10921" s="40"/>
    </row>
    <row r="10922" spans="1:5" x14ac:dyDescent="0.3">
      <c r="A10922" t="s">
        <v>608</v>
      </c>
      <c r="B10922" t="s">
        <v>3263</v>
      </c>
      <c r="D10922" t="s">
        <v>919</v>
      </c>
      <c r="E10922" s="40"/>
    </row>
    <row r="10923" spans="1:5" x14ac:dyDescent="0.3">
      <c r="A10923" t="s">
        <v>607</v>
      </c>
      <c r="B10923" t="s">
        <v>3266</v>
      </c>
      <c r="D10923" t="s">
        <v>919</v>
      </c>
      <c r="E10923" s="40"/>
    </row>
    <row r="10924" spans="1:5" x14ac:dyDescent="0.3">
      <c r="A10924" t="s">
        <v>608</v>
      </c>
      <c r="B10924" t="s">
        <v>3266</v>
      </c>
      <c r="D10924" t="s">
        <v>919</v>
      </c>
      <c r="E10924" s="40"/>
    </row>
    <row r="10925" spans="1:5" x14ac:dyDescent="0.3">
      <c r="A10925" t="s">
        <v>607</v>
      </c>
      <c r="B10925" t="s">
        <v>3268</v>
      </c>
      <c r="D10925" t="s">
        <v>919</v>
      </c>
      <c r="E10925" s="40"/>
    </row>
    <row r="10926" spans="1:5" x14ac:dyDescent="0.3">
      <c r="A10926" t="s">
        <v>608</v>
      </c>
      <c r="B10926" t="s">
        <v>3268</v>
      </c>
      <c r="D10926" t="s">
        <v>919</v>
      </c>
      <c r="E10926" s="40"/>
    </row>
    <row r="10927" spans="1:5" x14ac:dyDescent="0.3">
      <c r="A10927" t="s">
        <v>607</v>
      </c>
      <c r="B10927" t="s">
        <v>3270</v>
      </c>
      <c r="D10927" t="s">
        <v>919</v>
      </c>
      <c r="E10927" s="40"/>
    </row>
    <row r="10928" spans="1:5" x14ac:dyDescent="0.3">
      <c r="A10928" t="s">
        <v>608</v>
      </c>
      <c r="B10928" t="s">
        <v>3270</v>
      </c>
      <c r="D10928" t="s">
        <v>919</v>
      </c>
      <c r="E10928" s="40"/>
    </row>
    <row r="10929" spans="1:5" x14ac:dyDescent="0.3">
      <c r="A10929" t="s">
        <v>607</v>
      </c>
      <c r="B10929" t="s">
        <v>3272</v>
      </c>
      <c r="D10929" t="s">
        <v>919</v>
      </c>
      <c r="E10929" s="40"/>
    </row>
    <row r="10930" spans="1:5" x14ac:dyDescent="0.3">
      <c r="A10930" t="s">
        <v>608</v>
      </c>
      <c r="B10930" t="s">
        <v>3272</v>
      </c>
      <c r="D10930" t="s">
        <v>919</v>
      </c>
      <c r="E10930" s="40"/>
    </row>
    <row r="10931" spans="1:5" x14ac:dyDescent="0.3">
      <c r="A10931" t="s">
        <v>607</v>
      </c>
      <c r="B10931" t="s">
        <v>3274</v>
      </c>
      <c r="D10931" t="s">
        <v>919</v>
      </c>
      <c r="E10931" s="40"/>
    </row>
    <row r="10932" spans="1:5" x14ac:dyDescent="0.3">
      <c r="A10932" t="s">
        <v>608</v>
      </c>
      <c r="B10932" t="s">
        <v>3274</v>
      </c>
      <c r="D10932" t="s">
        <v>919</v>
      </c>
      <c r="E10932" s="40"/>
    </row>
    <row r="10933" spans="1:5" x14ac:dyDescent="0.3">
      <c r="A10933" t="s">
        <v>607</v>
      </c>
      <c r="B10933" t="s">
        <v>3277</v>
      </c>
      <c r="D10933" t="s">
        <v>919</v>
      </c>
      <c r="E10933" s="40"/>
    </row>
    <row r="10934" spans="1:5" x14ac:dyDescent="0.3">
      <c r="A10934" t="s">
        <v>608</v>
      </c>
      <c r="B10934" t="s">
        <v>3277</v>
      </c>
      <c r="D10934" t="s">
        <v>919</v>
      </c>
      <c r="E10934" s="40"/>
    </row>
    <row r="10935" spans="1:5" x14ac:dyDescent="0.3">
      <c r="A10935" t="s">
        <v>607</v>
      </c>
      <c r="B10935" t="s">
        <v>3279</v>
      </c>
      <c r="D10935" t="s">
        <v>919</v>
      </c>
      <c r="E10935" s="40"/>
    </row>
    <row r="10936" spans="1:5" x14ac:dyDescent="0.3">
      <c r="A10936" t="s">
        <v>608</v>
      </c>
      <c r="B10936" t="s">
        <v>3279</v>
      </c>
      <c r="D10936" t="s">
        <v>919</v>
      </c>
      <c r="E10936" s="40"/>
    </row>
    <row r="10937" spans="1:5" x14ac:dyDescent="0.3">
      <c r="A10937" t="s">
        <v>607</v>
      </c>
      <c r="B10937" t="s">
        <v>3281</v>
      </c>
      <c r="D10937" t="s">
        <v>919</v>
      </c>
      <c r="E10937" s="40"/>
    </row>
    <row r="10938" spans="1:5" x14ac:dyDescent="0.3">
      <c r="A10938" t="s">
        <v>608</v>
      </c>
      <c r="B10938" t="s">
        <v>3281</v>
      </c>
      <c r="D10938" t="s">
        <v>919</v>
      </c>
      <c r="E10938" s="40"/>
    </row>
    <row r="10939" spans="1:5" x14ac:dyDescent="0.3">
      <c r="A10939" t="s">
        <v>607</v>
      </c>
      <c r="B10939" t="s">
        <v>3283</v>
      </c>
      <c r="D10939" t="s">
        <v>919</v>
      </c>
      <c r="E10939" s="40"/>
    </row>
    <row r="10940" spans="1:5" x14ac:dyDescent="0.3">
      <c r="A10940" t="s">
        <v>608</v>
      </c>
      <c r="B10940" t="s">
        <v>3283</v>
      </c>
      <c r="D10940" t="s">
        <v>919</v>
      </c>
      <c r="E10940" s="40"/>
    </row>
    <row r="10941" spans="1:5" x14ac:dyDescent="0.3">
      <c r="A10941" t="s">
        <v>607</v>
      </c>
      <c r="B10941" t="s">
        <v>3285</v>
      </c>
      <c r="D10941" t="s">
        <v>919</v>
      </c>
      <c r="E10941" s="40"/>
    </row>
    <row r="10942" spans="1:5" x14ac:dyDescent="0.3">
      <c r="A10942" t="s">
        <v>608</v>
      </c>
      <c r="B10942" t="s">
        <v>3285</v>
      </c>
      <c r="D10942" t="s">
        <v>919</v>
      </c>
      <c r="E10942" s="40"/>
    </row>
    <row r="10943" spans="1:5" x14ac:dyDescent="0.3">
      <c r="A10943" t="s">
        <v>607</v>
      </c>
      <c r="B10943" t="s">
        <v>3288</v>
      </c>
      <c r="D10943" t="s">
        <v>919</v>
      </c>
      <c r="E10943" s="40"/>
    </row>
    <row r="10944" spans="1:5" x14ac:dyDescent="0.3">
      <c r="A10944" t="s">
        <v>608</v>
      </c>
      <c r="B10944" t="s">
        <v>3288</v>
      </c>
      <c r="D10944" t="s">
        <v>919</v>
      </c>
      <c r="E10944" s="40"/>
    </row>
    <row r="10945" spans="1:5" x14ac:dyDescent="0.3">
      <c r="A10945" t="s">
        <v>607</v>
      </c>
      <c r="B10945" t="s">
        <v>3290</v>
      </c>
      <c r="D10945" t="s">
        <v>919</v>
      </c>
      <c r="E10945" s="40"/>
    </row>
    <row r="10946" spans="1:5" x14ac:dyDescent="0.3">
      <c r="A10946" t="s">
        <v>608</v>
      </c>
      <c r="B10946" t="s">
        <v>3290</v>
      </c>
      <c r="D10946" t="s">
        <v>919</v>
      </c>
      <c r="E10946" s="40"/>
    </row>
    <row r="10947" spans="1:5" x14ac:dyDescent="0.3">
      <c r="A10947" t="s">
        <v>607</v>
      </c>
      <c r="B10947" t="s">
        <v>3293</v>
      </c>
      <c r="D10947" t="s">
        <v>919</v>
      </c>
      <c r="E10947" s="40"/>
    </row>
    <row r="10948" spans="1:5" x14ac:dyDescent="0.3">
      <c r="A10948" t="s">
        <v>608</v>
      </c>
      <c r="B10948" t="s">
        <v>3293</v>
      </c>
      <c r="D10948" t="s">
        <v>919</v>
      </c>
      <c r="E10948" s="40"/>
    </row>
    <row r="10949" spans="1:5" x14ac:dyDescent="0.3">
      <c r="A10949" t="s">
        <v>607</v>
      </c>
      <c r="B10949" t="s">
        <v>3296</v>
      </c>
      <c r="D10949" t="s">
        <v>919</v>
      </c>
      <c r="E10949" s="40"/>
    </row>
    <row r="10950" spans="1:5" x14ac:dyDescent="0.3">
      <c r="A10950" t="s">
        <v>608</v>
      </c>
      <c r="B10950" t="s">
        <v>3296</v>
      </c>
      <c r="D10950" t="s">
        <v>919</v>
      </c>
      <c r="E10950" s="40"/>
    </row>
    <row r="10951" spans="1:5" x14ac:dyDescent="0.3">
      <c r="A10951" t="s">
        <v>607</v>
      </c>
      <c r="B10951" t="s">
        <v>3299</v>
      </c>
      <c r="D10951" t="s">
        <v>919</v>
      </c>
      <c r="E10951" s="40"/>
    </row>
    <row r="10952" spans="1:5" x14ac:dyDescent="0.3">
      <c r="A10952" t="s">
        <v>608</v>
      </c>
      <c r="B10952" t="s">
        <v>3299</v>
      </c>
      <c r="D10952" t="s">
        <v>919</v>
      </c>
      <c r="E10952" s="40"/>
    </row>
    <row r="10953" spans="1:5" x14ac:dyDescent="0.3">
      <c r="A10953" t="s">
        <v>607</v>
      </c>
      <c r="B10953" t="s">
        <v>3301</v>
      </c>
      <c r="D10953" t="s">
        <v>919</v>
      </c>
      <c r="E10953" s="40"/>
    </row>
    <row r="10954" spans="1:5" x14ac:dyDescent="0.3">
      <c r="A10954" t="s">
        <v>608</v>
      </c>
      <c r="B10954" t="s">
        <v>3301</v>
      </c>
      <c r="D10954" t="s">
        <v>919</v>
      </c>
      <c r="E10954" s="40"/>
    </row>
    <row r="10955" spans="1:5" x14ac:dyDescent="0.3">
      <c r="A10955" t="s">
        <v>607</v>
      </c>
      <c r="B10955" t="s">
        <v>3304</v>
      </c>
      <c r="D10955" t="s">
        <v>919</v>
      </c>
      <c r="E10955" s="40"/>
    </row>
    <row r="10956" spans="1:5" x14ac:dyDescent="0.3">
      <c r="A10956" t="s">
        <v>608</v>
      </c>
      <c r="B10956" t="s">
        <v>3304</v>
      </c>
      <c r="D10956" t="s">
        <v>919</v>
      </c>
      <c r="E10956" s="40"/>
    </row>
    <row r="10957" spans="1:5" x14ac:dyDescent="0.3">
      <c r="A10957" t="s">
        <v>607</v>
      </c>
      <c r="B10957" t="s">
        <v>3307</v>
      </c>
      <c r="D10957" t="s">
        <v>919</v>
      </c>
      <c r="E10957" s="40"/>
    </row>
    <row r="10958" spans="1:5" x14ac:dyDescent="0.3">
      <c r="A10958" t="s">
        <v>608</v>
      </c>
      <c r="B10958" t="s">
        <v>3307</v>
      </c>
      <c r="D10958" t="s">
        <v>919</v>
      </c>
      <c r="E10958" s="40"/>
    </row>
    <row r="10959" spans="1:5" x14ac:dyDescent="0.3">
      <c r="A10959" t="s">
        <v>607</v>
      </c>
      <c r="B10959" t="s">
        <v>3310</v>
      </c>
      <c r="D10959" t="s">
        <v>919</v>
      </c>
      <c r="E10959" s="40"/>
    </row>
    <row r="10960" spans="1:5" x14ac:dyDescent="0.3">
      <c r="A10960" t="s">
        <v>608</v>
      </c>
      <c r="B10960" t="s">
        <v>3310</v>
      </c>
      <c r="D10960" t="s">
        <v>919</v>
      </c>
      <c r="E10960" s="40"/>
    </row>
    <row r="10961" spans="1:5" x14ac:dyDescent="0.3">
      <c r="A10961" t="s">
        <v>607</v>
      </c>
      <c r="B10961" t="s">
        <v>3312</v>
      </c>
      <c r="D10961" t="s">
        <v>919</v>
      </c>
      <c r="E10961" s="40"/>
    </row>
    <row r="10962" spans="1:5" x14ac:dyDescent="0.3">
      <c r="A10962" t="s">
        <v>608</v>
      </c>
      <c r="B10962" t="s">
        <v>3312</v>
      </c>
      <c r="D10962" t="s">
        <v>919</v>
      </c>
      <c r="E10962" s="40"/>
    </row>
    <row r="10963" spans="1:5" x14ac:dyDescent="0.3">
      <c r="A10963" t="s">
        <v>607</v>
      </c>
      <c r="B10963" t="s">
        <v>3315</v>
      </c>
      <c r="D10963" t="s">
        <v>919</v>
      </c>
      <c r="E10963" s="40"/>
    </row>
    <row r="10964" spans="1:5" x14ac:dyDescent="0.3">
      <c r="A10964" t="s">
        <v>608</v>
      </c>
      <c r="B10964" t="s">
        <v>3315</v>
      </c>
      <c r="D10964" t="s">
        <v>919</v>
      </c>
      <c r="E10964" s="40"/>
    </row>
    <row r="10965" spans="1:5" x14ac:dyDescent="0.3">
      <c r="A10965" t="s">
        <v>607</v>
      </c>
      <c r="B10965" t="s">
        <v>3318</v>
      </c>
      <c r="D10965" t="s">
        <v>919</v>
      </c>
      <c r="E10965" s="40"/>
    </row>
    <row r="10966" spans="1:5" x14ac:dyDescent="0.3">
      <c r="A10966" t="s">
        <v>608</v>
      </c>
      <c r="B10966" t="s">
        <v>3318</v>
      </c>
      <c r="D10966" t="s">
        <v>919</v>
      </c>
      <c r="E10966" s="40"/>
    </row>
    <row r="10967" spans="1:5" x14ac:dyDescent="0.3">
      <c r="A10967" t="s">
        <v>607</v>
      </c>
      <c r="B10967" t="s">
        <v>3321</v>
      </c>
      <c r="D10967" t="s">
        <v>919</v>
      </c>
      <c r="E10967" s="40"/>
    </row>
    <row r="10968" spans="1:5" x14ac:dyDescent="0.3">
      <c r="A10968" t="s">
        <v>608</v>
      </c>
      <c r="B10968" t="s">
        <v>3321</v>
      </c>
      <c r="D10968" t="s">
        <v>919</v>
      </c>
      <c r="E10968" s="40"/>
    </row>
    <row r="10969" spans="1:5" x14ac:dyDescent="0.3">
      <c r="A10969" t="s">
        <v>607</v>
      </c>
      <c r="B10969" t="s">
        <v>3323</v>
      </c>
      <c r="D10969" t="s">
        <v>919</v>
      </c>
      <c r="E10969" s="40"/>
    </row>
    <row r="10970" spans="1:5" x14ac:dyDescent="0.3">
      <c r="A10970" t="s">
        <v>608</v>
      </c>
      <c r="B10970" t="s">
        <v>3323</v>
      </c>
      <c r="D10970" t="s">
        <v>919</v>
      </c>
      <c r="E10970" s="40"/>
    </row>
    <row r="10971" spans="1:5" x14ac:dyDescent="0.3">
      <c r="A10971" t="s">
        <v>607</v>
      </c>
      <c r="B10971" t="s">
        <v>3326</v>
      </c>
      <c r="D10971" t="s">
        <v>919</v>
      </c>
      <c r="E10971" s="40"/>
    </row>
    <row r="10972" spans="1:5" x14ac:dyDescent="0.3">
      <c r="A10972" t="s">
        <v>608</v>
      </c>
      <c r="B10972" t="s">
        <v>3326</v>
      </c>
      <c r="D10972" t="s">
        <v>919</v>
      </c>
      <c r="E10972" s="40"/>
    </row>
    <row r="10973" spans="1:5" x14ac:dyDescent="0.3">
      <c r="A10973" t="s">
        <v>607</v>
      </c>
      <c r="B10973" t="s">
        <v>3329</v>
      </c>
      <c r="D10973" t="s">
        <v>919</v>
      </c>
      <c r="E10973" s="40"/>
    </row>
    <row r="10974" spans="1:5" x14ac:dyDescent="0.3">
      <c r="A10974" t="s">
        <v>608</v>
      </c>
      <c r="B10974" t="s">
        <v>3329</v>
      </c>
      <c r="D10974" t="s">
        <v>919</v>
      </c>
      <c r="E10974" s="40"/>
    </row>
    <row r="10975" spans="1:5" x14ac:dyDescent="0.3">
      <c r="A10975" t="s">
        <v>607</v>
      </c>
      <c r="B10975" t="s">
        <v>3332</v>
      </c>
      <c r="D10975" t="s">
        <v>919</v>
      </c>
      <c r="E10975" s="40"/>
    </row>
    <row r="10976" spans="1:5" x14ac:dyDescent="0.3">
      <c r="A10976" t="s">
        <v>608</v>
      </c>
      <c r="B10976" t="s">
        <v>3332</v>
      </c>
      <c r="D10976" t="s">
        <v>919</v>
      </c>
      <c r="E10976" s="40"/>
    </row>
    <row r="10977" spans="1:5" x14ac:dyDescent="0.3">
      <c r="A10977" t="s">
        <v>607</v>
      </c>
      <c r="B10977" t="s">
        <v>3334</v>
      </c>
      <c r="D10977" t="s">
        <v>919</v>
      </c>
      <c r="E10977" s="40"/>
    </row>
    <row r="10978" spans="1:5" x14ac:dyDescent="0.3">
      <c r="A10978" t="s">
        <v>608</v>
      </c>
      <c r="B10978" t="s">
        <v>3334</v>
      </c>
      <c r="D10978" t="s">
        <v>919</v>
      </c>
      <c r="E10978" s="40"/>
    </row>
    <row r="10979" spans="1:5" x14ac:dyDescent="0.3">
      <c r="A10979" t="s">
        <v>607</v>
      </c>
      <c r="B10979" t="s">
        <v>3336</v>
      </c>
      <c r="D10979" t="s">
        <v>919</v>
      </c>
      <c r="E10979" s="40"/>
    </row>
    <row r="10980" spans="1:5" x14ac:dyDescent="0.3">
      <c r="A10980" t="s">
        <v>608</v>
      </c>
      <c r="B10980" t="s">
        <v>3336</v>
      </c>
      <c r="D10980" t="s">
        <v>919</v>
      </c>
      <c r="E10980" s="40"/>
    </row>
    <row r="10981" spans="1:5" x14ac:dyDescent="0.3">
      <c r="A10981" t="s">
        <v>607</v>
      </c>
      <c r="B10981" t="s">
        <v>3339</v>
      </c>
      <c r="D10981" t="s">
        <v>919</v>
      </c>
      <c r="E10981" s="40"/>
    </row>
    <row r="10982" spans="1:5" x14ac:dyDescent="0.3">
      <c r="A10982" t="s">
        <v>608</v>
      </c>
      <c r="B10982" t="s">
        <v>3339</v>
      </c>
      <c r="D10982" t="s">
        <v>919</v>
      </c>
      <c r="E10982" s="40"/>
    </row>
    <row r="10983" spans="1:5" x14ac:dyDescent="0.3">
      <c r="A10983" t="s">
        <v>607</v>
      </c>
      <c r="B10983" t="s">
        <v>3342</v>
      </c>
      <c r="D10983" t="s">
        <v>919</v>
      </c>
      <c r="E10983" s="40"/>
    </row>
    <row r="10984" spans="1:5" x14ac:dyDescent="0.3">
      <c r="A10984" t="s">
        <v>608</v>
      </c>
      <c r="B10984" t="s">
        <v>3342</v>
      </c>
      <c r="D10984" t="s">
        <v>919</v>
      </c>
      <c r="E10984" s="40"/>
    </row>
    <row r="10985" spans="1:5" x14ac:dyDescent="0.3">
      <c r="A10985" t="s">
        <v>607</v>
      </c>
      <c r="B10985" t="s">
        <v>3344</v>
      </c>
      <c r="D10985" t="s">
        <v>919</v>
      </c>
      <c r="E10985" s="40"/>
    </row>
    <row r="10986" spans="1:5" x14ac:dyDescent="0.3">
      <c r="A10986" t="s">
        <v>608</v>
      </c>
      <c r="B10986" t="s">
        <v>3344</v>
      </c>
      <c r="D10986" t="s">
        <v>919</v>
      </c>
      <c r="E10986" s="40"/>
    </row>
    <row r="10987" spans="1:5" x14ac:dyDescent="0.3">
      <c r="A10987" t="s">
        <v>607</v>
      </c>
      <c r="B10987" t="s">
        <v>3346</v>
      </c>
      <c r="D10987" t="s">
        <v>919</v>
      </c>
      <c r="E10987" s="40"/>
    </row>
    <row r="10988" spans="1:5" x14ac:dyDescent="0.3">
      <c r="A10988" t="s">
        <v>608</v>
      </c>
      <c r="B10988" t="s">
        <v>3346</v>
      </c>
      <c r="D10988" t="s">
        <v>919</v>
      </c>
      <c r="E10988" s="40"/>
    </row>
    <row r="10989" spans="1:5" x14ac:dyDescent="0.3">
      <c r="A10989" t="s">
        <v>607</v>
      </c>
      <c r="B10989" t="s">
        <v>3348</v>
      </c>
      <c r="D10989" t="s">
        <v>919</v>
      </c>
      <c r="E10989" s="40"/>
    </row>
    <row r="10990" spans="1:5" x14ac:dyDescent="0.3">
      <c r="A10990" t="s">
        <v>608</v>
      </c>
      <c r="B10990" t="s">
        <v>3348</v>
      </c>
      <c r="D10990" t="s">
        <v>919</v>
      </c>
      <c r="E10990" s="40"/>
    </row>
    <row r="10991" spans="1:5" x14ac:dyDescent="0.3">
      <c r="A10991" t="s">
        <v>607</v>
      </c>
      <c r="B10991" t="s">
        <v>3350</v>
      </c>
      <c r="D10991" t="s">
        <v>919</v>
      </c>
      <c r="E10991" s="40"/>
    </row>
    <row r="10992" spans="1:5" x14ac:dyDescent="0.3">
      <c r="A10992" t="s">
        <v>608</v>
      </c>
      <c r="B10992" t="s">
        <v>3350</v>
      </c>
      <c r="D10992" t="s">
        <v>919</v>
      </c>
      <c r="E10992" s="40"/>
    </row>
    <row r="10993" spans="1:5" x14ac:dyDescent="0.3">
      <c r="A10993" t="s">
        <v>607</v>
      </c>
      <c r="B10993" t="s">
        <v>3352</v>
      </c>
      <c r="D10993" t="s">
        <v>919</v>
      </c>
      <c r="E10993" s="40"/>
    </row>
    <row r="10994" spans="1:5" x14ac:dyDescent="0.3">
      <c r="A10994" t="s">
        <v>608</v>
      </c>
      <c r="B10994" t="s">
        <v>3352</v>
      </c>
      <c r="D10994" t="s">
        <v>919</v>
      </c>
      <c r="E10994" s="40"/>
    </row>
    <row r="10995" spans="1:5" x14ac:dyDescent="0.3">
      <c r="A10995" t="s">
        <v>607</v>
      </c>
      <c r="B10995" t="s">
        <v>3355</v>
      </c>
      <c r="D10995" t="s">
        <v>919</v>
      </c>
      <c r="E10995" s="40"/>
    </row>
    <row r="10996" spans="1:5" x14ac:dyDescent="0.3">
      <c r="A10996" t="s">
        <v>608</v>
      </c>
      <c r="B10996" t="s">
        <v>3355</v>
      </c>
      <c r="D10996" t="s">
        <v>919</v>
      </c>
      <c r="E10996" s="40"/>
    </row>
    <row r="10997" spans="1:5" x14ac:dyDescent="0.3">
      <c r="A10997" t="s">
        <v>607</v>
      </c>
      <c r="B10997" t="s">
        <v>3357</v>
      </c>
      <c r="D10997" t="s">
        <v>919</v>
      </c>
      <c r="E10997" s="40"/>
    </row>
    <row r="10998" spans="1:5" x14ac:dyDescent="0.3">
      <c r="A10998" t="s">
        <v>608</v>
      </c>
      <c r="B10998" t="s">
        <v>3357</v>
      </c>
      <c r="D10998" t="s">
        <v>919</v>
      </c>
      <c r="E10998" s="40"/>
    </row>
    <row r="10999" spans="1:5" x14ac:dyDescent="0.3">
      <c r="A10999" t="s">
        <v>607</v>
      </c>
      <c r="B10999" t="s">
        <v>3360</v>
      </c>
      <c r="D10999" t="s">
        <v>919</v>
      </c>
      <c r="E10999" s="40"/>
    </row>
    <row r="11000" spans="1:5" x14ac:dyDescent="0.3">
      <c r="A11000" t="s">
        <v>608</v>
      </c>
      <c r="B11000" t="s">
        <v>3360</v>
      </c>
      <c r="D11000" t="s">
        <v>919</v>
      </c>
      <c r="E11000" s="40"/>
    </row>
    <row r="11001" spans="1:5" x14ac:dyDescent="0.3">
      <c r="A11001" t="s">
        <v>607</v>
      </c>
      <c r="B11001" t="s">
        <v>3363</v>
      </c>
      <c r="D11001" t="s">
        <v>919</v>
      </c>
      <c r="E11001" s="40"/>
    </row>
    <row r="11002" spans="1:5" x14ac:dyDescent="0.3">
      <c r="A11002" t="s">
        <v>608</v>
      </c>
      <c r="B11002" t="s">
        <v>3363</v>
      </c>
      <c r="D11002" t="s">
        <v>919</v>
      </c>
      <c r="E11002" s="40"/>
    </row>
    <row r="11003" spans="1:5" x14ac:dyDescent="0.3">
      <c r="A11003" t="s">
        <v>607</v>
      </c>
      <c r="B11003" t="s">
        <v>3366</v>
      </c>
      <c r="D11003" t="s">
        <v>919</v>
      </c>
      <c r="E11003" s="40"/>
    </row>
    <row r="11004" spans="1:5" x14ac:dyDescent="0.3">
      <c r="A11004" t="s">
        <v>608</v>
      </c>
      <c r="B11004" t="s">
        <v>3366</v>
      </c>
      <c r="D11004" t="s">
        <v>919</v>
      </c>
      <c r="E11004" s="40"/>
    </row>
    <row r="11005" spans="1:5" x14ac:dyDescent="0.3">
      <c r="A11005" t="s">
        <v>607</v>
      </c>
      <c r="B11005" t="s">
        <v>3368</v>
      </c>
      <c r="D11005" t="s">
        <v>919</v>
      </c>
      <c r="E11005" s="40"/>
    </row>
    <row r="11006" spans="1:5" x14ac:dyDescent="0.3">
      <c r="A11006" t="s">
        <v>608</v>
      </c>
      <c r="B11006" t="s">
        <v>3368</v>
      </c>
      <c r="D11006" t="s">
        <v>919</v>
      </c>
      <c r="E11006" s="40"/>
    </row>
    <row r="11007" spans="1:5" x14ac:dyDescent="0.3">
      <c r="A11007" t="s">
        <v>607</v>
      </c>
      <c r="B11007" t="s">
        <v>3370</v>
      </c>
      <c r="D11007" t="s">
        <v>919</v>
      </c>
      <c r="E11007" s="40"/>
    </row>
    <row r="11008" spans="1:5" x14ac:dyDescent="0.3">
      <c r="A11008" t="s">
        <v>608</v>
      </c>
      <c r="B11008" t="s">
        <v>3370</v>
      </c>
      <c r="D11008" t="s">
        <v>919</v>
      </c>
      <c r="E11008" s="40"/>
    </row>
    <row r="11009" spans="1:5" x14ac:dyDescent="0.3">
      <c r="A11009" t="s">
        <v>607</v>
      </c>
      <c r="B11009" t="s">
        <v>3372</v>
      </c>
      <c r="D11009" t="s">
        <v>919</v>
      </c>
      <c r="E11009" s="40"/>
    </row>
    <row r="11010" spans="1:5" x14ac:dyDescent="0.3">
      <c r="A11010" t="s">
        <v>608</v>
      </c>
      <c r="B11010" t="s">
        <v>3372</v>
      </c>
      <c r="D11010" t="s">
        <v>919</v>
      </c>
      <c r="E11010" s="40"/>
    </row>
    <row r="11011" spans="1:5" x14ac:dyDescent="0.3">
      <c r="A11011" t="s">
        <v>607</v>
      </c>
      <c r="B11011" t="s">
        <v>3374</v>
      </c>
      <c r="D11011" t="s">
        <v>919</v>
      </c>
      <c r="E11011" s="40"/>
    </row>
    <row r="11012" spans="1:5" x14ac:dyDescent="0.3">
      <c r="A11012" t="s">
        <v>608</v>
      </c>
      <c r="B11012" t="s">
        <v>3374</v>
      </c>
      <c r="D11012" t="s">
        <v>919</v>
      </c>
      <c r="E11012" s="40"/>
    </row>
    <row r="11013" spans="1:5" x14ac:dyDescent="0.3">
      <c r="A11013" t="s">
        <v>607</v>
      </c>
      <c r="B11013" t="s">
        <v>3377</v>
      </c>
      <c r="D11013" t="s">
        <v>919</v>
      </c>
      <c r="E11013" s="40"/>
    </row>
    <row r="11014" spans="1:5" x14ac:dyDescent="0.3">
      <c r="A11014" t="s">
        <v>608</v>
      </c>
      <c r="B11014" t="s">
        <v>3377</v>
      </c>
      <c r="D11014" t="s">
        <v>919</v>
      </c>
      <c r="E11014" s="40"/>
    </row>
    <row r="11015" spans="1:5" x14ac:dyDescent="0.3">
      <c r="A11015" t="s">
        <v>607</v>
      </c>
      <c r="B11015" t="s">
        <v>3379</v>
      </c>
      <c r="D11015" t="s">
        <v>919</v>
      </c>
      <c r="E11015" s="40"/>
    </row>
    <row r="11016" spans="1:5" x14ac:dyDescent="0.3">
      <c r="A11016" t="s">
        <v>608</v>
      </c>
      <c r="B11016" t="s">
        <v>3379</v>
      </c>
      <c r="D11016" t="s">
        <v>919</v>
      </c>
      <c r="E11016" s="40"/>
    </row>
    <row r="11017" spans="1:5" x14ac:dyDescent="0.3">
      <c r="A11017" t="s">
        <v>607</v>
      </c>
      <c r="B11017" t="s">
        <v>3382</v>
      </c>
      <c r="D11017" t="s">
        <v>919</v>
      </c>
      <c r="E11017" s="40"/>
    </row>
    <row r="11018" spans="1:5" x14ac:dyDescent="0.3">
      <c r="A11018" t="s">
        <v>608</v>
      </c>
      <c r="B11018" t="s">
        <v>3382</v>
      </c>
      <c r="D11018" t="s">
        <v>919</v>
      </c>
      <c r="E11018" s="40"/>
    </row>
    <row r="11019" spans="1:5" x14ac:dyDescent="0.3">
      <c r="A11019" t="s">
        <v>607</v>
      </c>
      <c r="B11019" t="s">
        <v>3385</v>
      </c>
      <c r="D11019" t="s">
        <v>919</v>
      </c>
      <c r="E11019" s="40"/>
    </row>
    <row r="11020" spans="1:5" x14ac:dyDescent="0.3">
      <c r="A11020" t="s">
        <v>608</v>
      </c>
      <c r="B11020" t="s">
        <v>3385</v>
      </c>
      <c r="D11020" t="s">
        <v>919</v>
      </c>
      <c r="E11020" s="40"/>
    </row>
    <row r="11021" spans="1:5" x14ac:dyDescent="0.3">
      <c r="A11021" t="s">
        <v>607</v>
      </c>
      <c r="B11021" t="s">
        <v>3387</v>
      </c>
      <c r="D11021" t="s">
        <v>919</v>
      </c>
      <c r="E11021" s="40"/>
    </row>
    <row r="11022" spans="1:5" x14ac:dyDescent="0.3">
      <c r="A11022" t="s">
        <v>608</v>
      </c>
      <c r="B11022" t="s">
        <v>3387</v>
      </c>
      <c r="D11022" t="s">
        <v>919</v>
      </c>
      <c r="E11022" s="40"/>
    </row>
    <row r="11023" spans="1:5" x14ac:dyDescent="0.3">
      <c r="A11023" t="s">
        <v>607</v>
      </c>
      <c r="B11023" t="s">
        <v>3389</v>
      </c>
      <c r="D11023" t="s">
        <v>919</v>
      </c>
      <c r="E11023" s="40"/>
    </row>
    <row r="11024" spans="1:5" x14ac:dyDescent="0.3">
      <c r="A11024" t="s">
        <v>608</v>
      </c>
      <c r="B11024" t="s">
        <v>3389</v>
      </c>
      <c r="D11024" t="s">
        <v>919</v>
      </c>
      <c r="E11024" s="40"/>
    </row>
    <row r="11025" spans="1:5" x14ac:dyDescent="0.3">
      <c r="A11025" t="s">
        <v>607</v>
      </c>
      <c r="B11025" t="s">
        <v>3391</v>
      </c>
      <c r="D11025" t="s">
        <v>919</v>
      </c>
      <c r="E11025" s="40"/>
    </row>
    <row r="11026" spans="1:5" x14ac:dyDescent="0.3">
      <c r="A11026" t="s">
        <v>608</v>
      </c>
      <c r="B11026" t="s">
        <v>3391</v>
      </c>
      <c r="D11026" t="s">
        <v>919</v>
      </c>
      <c r="E11026" s="40"/>
    </row>
    <row r="11027" spans="1:5" x14ac:dyDescent="0.3">
      <c r="A11027" t="s">
        <v>607</v>
      </c>
      <c r="B11027" t="s">
        <v>3394</v>
      </c>
      <c r="D11027" t="s">
        <v>919</v>
      </c>
      <c r="E11027" s="40"/>
    </row>
    <row r="11028" spans="1:5" x14ac:dyDescent="0.3">
      <c r="A11028" t="s">
        <v>608</v>
      </c>
      <c r="B11028" t="s">
        <v>3394</v>
      </c>
      <c r="D11028" t="s">
        <v>919</v>
      </c>
      <c r="E11028" s="40"/>
    </row>
    <row r="11029" spans="1:5" x14ac:dyDescent="0.3">
      <c r="A11029" t="s">
        <v>607</v>
      </c>
      <c r="B11029" t="s">
        <v>3396</v>
      </c>
      <c r="D11029" t="s">
        <v>919</v>
      </c>
      <c r="E11029" s="40"/>
    </row>
    <row r="11030" spans="1:5" x14ac:dyDescent="0.3">
      <c r="A11030" t="s">
        <v>608</v>
      </c>
      <c r="B11030" t="s">
        <v>3396</v>
      </c>
      <c r="D11030" t="s">
        <v>919</v>
      </c>
      <c r="E11030" s="40"/>
    </row>
    <row r="11031" spans="1:5" x14ac:dyDescent="0.3">
      <c r="A11031" t="s">
        <v>607</v>
      </c>
      <c r="B11031" t="s">
        <v>3398</v>
      </c>
      <c r="D11031" t="s">
        <v>919</v>
      </c>
      <c r="E11031" s="40"/>
    </row>
    <row r="11032" spans="1:5" x14ac:dyDescent="0.3">
      <c r="A11032" t="s">
        <v>608</v>
      </c>
      <c r="B11032" t="s">
        <v>3398</v>
      </c>
      <c r="D11032" t="s">
        <v>919</v>
      </c>
      <c r="E11032" s="40"/>
    </row>
    <row r="11033" spans="1:5" x14ac:dyDescent="0.3">
      <c r="A11033" t="s">
        <v>607</v>
      </c>
      <c r="B11033" t="s">
        <v>3400</v>
      </c>
      <c r="D11033" t="s">
        <v>919</v>
      </c>
      <c r="E11033" s="40"/>
    </row>
    <row r="11034" spans="1:5" x14ac:dyDescent="0.3">
      <c r="A11034" t="s">
        <v>608</v>
      </c>
      <c r="B11034" t="s">
        <v>3400</v>
      </c>
      <c r="D11034" t="s">
        <v>919</v>
      </c>
      <c r="E11034" s="40"/>
    </row>
    <row r="11035" spans="1:5" x14ac:dyDescent="0.3">
      <c r="A11035" t="s">
        <v>607</v>
      </c>
      <c r="B11035" t="s">
        <v>3403</v>
      </c>
      <c r="D11035" t="s">
        <v>919</v>
      </c>
      <c r="E11035" s="40"/>
    </row>
    <row r="11036" spans="1:5" x14ac:dyDescent="0.3">
      <c r="A11036" t="s">
        <v>608</v>
      </c>
      <c r="B11036" t="s">
        <v>3403</v>
      </c>
      <c r="D11036" t="s">
        <v>919</v>
      </c>
      <c r="E11036" s="40"/>
    </row>
    <row r="11037" spans="1:5" x14ac:dyDescent="0.3">
      <c r="A11037" t="s">
        <v>607</v>
      </c>
      <c r="B11037" t="s">
        <v>3405</v>
      </c>
      <c r="D11037" t="s">
        <v>919</v>
      </c>
      <c r="E11037" s="40"/>
    </row>
    <row r="11038" spans="1:5" x14ac:dyDescent="0.3">
      <c r="A11038" t="s">
        <v>608</v>
      </c>
      <c r="B11038" t="s">
        <v>3405</v>
      </c>
      <c r="D11038" t="s">
        <v>919</v>
      </c>
      <c r="E11038" s="40"/>
    </row>
    <row r="11039" spans="1:5" x14ac:dyDescent="0.3">
      <c r="A11039" t="s">
        <v>607</v>
      </c>
      <c r="B11039" t="s">
        <v>3408</v>
      </c>
      <c r="D11039" t="s">
        <v>919</v>
      </c>
      <c r="E11039" s="40"/>
    </row>
    <row r="11040" spans="1:5" x14ac:dyDescent="0.3">
      <c r="A11040" t="s">
        <v>608</v>
      </c>
      <c r="B11040" t="s">
        <v>3408</v>
      </c>
      <c r="D11040" t="s">
        <v>919</v>
      </c>
      <c r="E11040" s="40"/>
    </row>
    <row r="11041" spans="1:5" x14ac:dyDescent="0.3">
      <c r="A11041" t="s">
        <v>607</v>
      </c>
      <c r="B11041" t="s">
        <v>3411</v>
      </c>
      <c r="D11041" t="s">
        <v>919</v>
      </c>
      <c r="E11041" s="40"/>
    </row>
    <row r="11042" spans="1:5" x14ac:dyDescent="0.3">
      <c r="A11042" t="s">
        <v>608</v>
      </c>
      <c r="B11042" t="s">
        <v>3411</v>
      </c>
      <c r="D11042" t="s">
        <v>919</v>
      </c>
      <c r="E11042" s="40"/>
    </row>
    <row r="11043" spans="1:5" x14ac:dyDescent="0.3">
      <c r="A11043" t="s">
        <v>607</v>
      </c>
      <c r="B11043" t="s">
        <v>3413</v>
      </c>
      <c r="D11043" t="s">
        <v>919</v>
      </c>
      <c r="E11043" s="40"/>
    </row>
    <row r="11044" spans="1:5" x14ac:dyDescent="0.3">
      <c r="A11044" t="s">
        <v>608</v>
      </c>
      <c r="B11044" t="s">
        <v>3413</v>
      </c>
      <c r="D11044" t="s">
        <v>919</v>
      </c>
      <c r="E11044" s="40"/>
    </row>
    <row r="11045" spans="1:5" x14ac:dyDescent="0.3">
      <c r="A11045" t="s">
        <v>607</v>
      </c>
      <c r="B11045" t="s">
        <v>3416</v>
      </c>
      <c r="D11045" t="s">
        <v>919</v>
      </c>
      <c r="E11045" s="40"/>
    </row>
    <row r="11046" spans="1:5" x14ac:dyDescent="0.3">
      <c r="A11046" t="s">
        <v>608</v>
      </c>
      <c r="B11046" t="s">
        <v>3416</v>
      </c>
      <c r="D11046" t="s">
        <v>919</v>
      </c>
      <c r="E11046" s="40"/>
    </row>
    <row r="11047" spans="1:5" x14ac:dyDescent="0.3">
      <c r="A11047" t="s">
        <v>607</v>
      </c>
      <c r="B11047" t="s">
        <v>3418</v>
      </c>
      <c r="D11047" t="s">
        <v>919</v>
      </c>
      <c r="E11047" s="40"/>
    </row>
    <row r="11048" spans="1:5" x14ac:dyDescent="0.3">
      <c r="A11048" t="s">
        <v>608</v>
      </c>
      <c r="B11048" t="s">
        <v>3418</v>
      </c>
      <c r="D11048" t="s">
        <v>919</v>
      </c>
      <c r="E11048" s="40"/>
    </row>
    <row r="11049" spans="1:5" x14ac:dyDescent="0.3">
      <c r="A11049" t="s">
        <v>607</v>
      </c>
      <c r="B11049" t="s">
        <v>3421</v>
      </c>
      <c r="D11049" t="s">
        <v>919</v>
      </c>
      <c r="E11049" s="40"/>
    </row>
    <row r="11050" spans="1:5" x14ac:dyDescent="0.3">
      <c r="A11050" t="s">
        <v>608</v>
      </c>
      <c r="B11050" t="s">
        <v>3421</v>
      </c>
      <c r="D11050" t="s">
        <v>919</v>
      </c>
      <c r="E11050" s="40"/>
    </row>
    <row r="11051" spans="1:5" x14ac:dyDescent="0.3">
      <c r="A11051" t="s">
        <v>607</v>
      </c>
      <c r="B11051" t="s">
        <v>3423</v>
      </c>
      <c r="D11051" t="s">
        <v>919</v>
      </c>
      <c r="E11051" s="40"/>
    </row>
    <row r="11052" spans="1:5" x14ac:dyDescent="0.3">
      <c r="A11052" t="s">
        <v>608</v>
      </c>
      <c r="B11052" t="s">
        <v>3423</v>
      </c>
      <c r="D11052" t="s">
        <v>919</v>
      </c>
      <c r="E11052" s="40"/>
    </row>
    <row r="11053" spans="1:5" x14ac:dyDescent="0.3">
      <c r="A11053" t="s">
        <v>607</v>
      </c>
      <c r="B11053" t="s">
        <v>3426</v>
      </c>
      <c r="D11053" t="s">
        <v>919</v>
      </c>
      <c r="E11053" s="40"/>
    </row>
    <row r="11054" spans="1:5" x14ac:dyDescent="0.3">
      <c r="A11054" t="s">
        <v>608</v>
      </c>
      <c r="B11054" t="s">
        <v>3426</v>
      </c>
      <c r="D11054" t="s">
        <v>919</v>
      </c>
      <c r="E11054" s="40"/>
    </row>
    <row r="11055" spans="1:5" x14ac:dyDescent="0.3">
      <c r="A11055" t="s">
        <v>607</v>
      </c>
      <c r="B11055" t="s">
        <v>3429</v>
      </c>
      <c r="D11055" t="s">
        <v>919</v>
      </c>
      <c r="E11055" s="40"/>
    </row>
    <row r="11056" spans="1:5" x14ac:dyDescent="0.3">
      <c r="A11056" t="s">
        <v>608</v>
      </c>
      <c r="B11056" t="s">
        <v>3429</v>
      </c>
      <c r="D11056" t="s">
        <v>919</v>
      </c>
      <c r="E11056" s="40"/>
    </row>
    <row r="11057" spans="1:5" x14ac:dyDescent="0.3">
      <c r="A11057" t="s">
        <v>607</v>
      </c>
      <c r="B11057" t="s">
        <v>3432</v>
      </c>
      <c r="D11057" t="s">
        <v>919</v>
      </c>
      <c r="E11057" s="40"/>
    </row>
    <row r="11058" spans="1:5" x14ac:dyDescent="0.3">
      <c r="A11058" t="s">
        <v>608</v>
      </c>
      <c r="B11058" t="s">
        <v>3432</v>
      </c>
      <c r="D11058" t="s">
        <v>919</v>
      </c>
      <c r="E11058" s="40"/>
    </row>
    <row r="11059" spans="1:5" x14ac:dyDescent="0.3">
      <c r="A11059" t="s">
        <v>607</v>
      </c>
      <c r="B11059" t="s">
        <v>3434</v>
      </c>
      <c r="D11059" t="s">
        <v>919</v>
      </c>
      <c r="E11059" s="40"/>
    </row>
    <row r="11060" spans="1:5" x14ac:dyDescent="0.3">
      <c r="A11060" t="s">
        <v>608</v>
      </c>
      <c r="B11060" t="s">
        <v>3434</v>
      </c>
      <c r="D11060" t="s">
        <v>919</v>
      </c>
      <c r="E11060" s="40"/>
    </row>
    <row r="11061" spans="1:5" x14ac:dyDescent="0.3">
      <c r="A11061" t="s">
        <v>607</v>
      </c>
      <c r="B11061" t="s">
        <v>3436</v>
      </c>
      <c r="D11061" t="s">
        <v>919</v>
      </c>
      <c r="E11061" s="40"/>
    </row>
    <row r="11062" spans="1:5" x14ac:dyDescent="0.3">
      <c r="A11062" t="s">
        <v>608</v>
      </c>
      <c r="B11062" t="s">
        <v>3436</v>
      </c>
      <c r="D11062" t="s">
        <v>919</v>
      </c>
      <c r="E11062" s="40"/>
    </row>
    <row r="11063" spans="1:5" x14ac:dyDescent="0.3">
      <c r="A11063" t="s">
        <v>607</v>
      </c>
      <c r="B11063" t="s">
        <v>3439</v>
      </c>
      <c r="D11063" t="s">
        <v>919</v>
      </c>
      <c r="E11063" s="40"/>
    </row>
    <row r="11064" spans="1:5" x14ac:dyDescent="0.3">
      <c r="A11064" t="s">
        <v>608</v>
      </c>
      <c r="B11064" t="s">
        <v>3439</v>
      </c>
      <c r="D11064" t="s">
        <v>919</v>
      </c>
      <c r="E11064" s="40"/>
    </row>
    <row r="11065" spans="1:5" x14ac:dyDescent="0.3">
      <c r="A11065" t="s">
        <v>607</v>
      </c>
      <c r="B11065" t="s">
        <v>3442</v>
      </c>
      <c r="D11065" t="s">
        <v>919</v>
      </c>
      <c r="E11065" s="40"/>
    </row>
    <row r="11066" spans="1:5" x14ac:dyDescent="0.3">
      <c r="A11066" t="s">
        <v>608</v>
      </c>
      <c r="B11066" t="s">
        <v>3442</v>
      </c>
      <c r="D11066" t="s">
        <v>919</v>
      </c>
      <c r="E11066" s="40"/>
    </row>
    <row r="11067" spans="1:5" x14ac:dyDescent="0.3">
      <c r="A11067" t="s">
        <v>607</v>
      </c>
      <c r="B11067" t="s">
        <v>3756</v>
      </c>
      <c r="D11067" t="s">
        <v>919</v>
      </c>
      <c r="E11067" s="40"/>
    </row>
    <row r="11068" spans="1:5" x14ac:dyDescent="0.3">
      <c r="A11068" t="s">
        <v>608</v>
      </c>
      <c r="B11068" t="s">
        <v>3756</v>
      </c>
      <c r="D11068" t="s">
        <v>919</v>
      </c>
      <c r="E11068" s="40"/>
    </row>
    <row r="11069" spans="1:5" x14ac:dyDescent="0.3">
      <c r="A11069" t="s">
        <v>607</v>
      </c>
      <c r="B11069" t="s">
        <v>3757</v>
      </c>
      <c r="D11069" t="s">
        <v>919</v>
      </c>
      <c r="E11069" s="40"/>
    </row>
    <row r="11070" spans="1:5" x14ac:dyDescent="0.3">
      <c r="A11070" t="s">
        <v>608</v>
      </c>
      <c r="B11070" t="s">
        <v>3757</v>
      </c>
      <c r="D11070" t="s">
        <v>919</v>
      </c>
      <c r="E11070" s="40"/>
    </row>
    <row r="11071" spans="1:5" x14ac:dyDescent="0.3">
      <c r="A11071" t="s">
        <v>607</v>
      </c>
      <c r="B11071" t="s">
        <v>3758</v>
      </c>
      <c r="D11071" t="s">
        <v>919</v>
      </c>
      <c r="E11071" s="40"/>
    </row>
    <row r="11072" spans="1:5" x14ac:dyDescent="0.3">
      <c r="A11072" t="s">
        <v>608</v>
      </c>
      <c r="B11072" t="s">
        <v>3758</v>
      </c>
      <c r="D11072" t="s">
        <v>919</v>
      </c>
      <c r="E11072" s="40"/>
    </row>
    <row r="11073" spans="1:5" x14ac:dyDescent="0.3">
      <c r="A11073" t="s">
        <v>607</v>
      </c>
      <c r="B11073" t="s">
        <v>3759</v>
      </c>
      <c r="D11073" t="s">
        <v>919</v>
      </c>
      <c r="E11073" s="40"/>
    </row>
    <row r="11074" spans="1:5" x14ac:dyDescent="0.3">
      <c r="A11074" t="s">
        <v>608</v>
      </c>
      <c r="B11074" t="s">
        <v>3759</v>
      </c>
      <c r="D11074" t="s">
        <v>919</v>
      </c>
      <c r="E11074" s="40"/>
    </row>
    <row r="11075" spans="1:5" x14ac:dyDescent="0.3">
      <c r="A11075" t="s">
        <v>607</v>
      </c>
      <c r="B11075" t="s">
        <v>3504</v>
      </c>
      <c r="D11075" t="s">
        <v>919</v>
      </c>
      <c r="E11075" s="40"/>
    </row>
    <row r="11076" spans="1:5" x14ac:dyDescent="0.3">
      <c r="A11076" t="s">
        <v>608</v>
      </c>
      <c r="B11076" t="s">
        <v>3504</v>
      </c>
      <c r="D11076" t="s">
        <v>919</v>
      </c>
      <c r="E11076" s="40"/>
    </row>
    <row r="11077" spans="1:5" x14ac:dyDescent="0.3">
      <c r="A11077" t="s">
        <v>607</v>
      </c>
      <c r="B11077" t="s">
        <v>3503</v>
      </c>
      <c r="D11077" t="s">
        <v>919</v>
      </c>
      <c r="E11077" s="40"/>
    </row>
    <row r="11078" spans="1:5" x14ac:dyDescent="0.3">
      <c r="A11078" t="s">
        <v>608</v>
      </c>
      <c r="B11078" t="s">
        <v>3503</v>
      </c>
      <c r="D11078" t="s">
        <v>919</v>
      </c>
      <c r="E11078" s="40"/>
    </row>
    <row r="11079" spans="1:5" x14ac:dyDescent="0.3">
      <c r="A11079" t="s">
        <v>607</v>
      </c>
      <c r="B11079" t="s">
        <v>3760</v>
      </c>
      <c r="D11079" t="s">
        <v>919</v>
      </c>
      <c r="E11079" s="40"/>
    </row>
    <row r="11080" spans="1:5" x14ac:dyDescent="0.3">
      <c r="A11080" t="s">
        <v>608</v>
      </c>
      <c r="B11080" t="s">
        <v>3760</v>
      </c>
      <c r="D11080" t="s">
        <v>919</v>
      </c>
      <c r="E11080" s="40"/>
    </row>
    <row r="11081" spans="1:5" x14ac:dyDescent="0.3">
      <c r="A11081" t="s">
        <v>607</v>
      </c>
      <c r="B11081" t="s">
        <v>3761</v>
      </c>
      <c r="D11081" t="s">
        <v>919</v>
      </c>
      <c r="E11081" s="40"/>
    </row>
    <row r="11082" spans="1:5" x14ac:dyDescent="0.3">
      <c r="A11082" t="s">
        <v>608</v>
      </c>
      <c r="B11082" t="s">
        <v>3761</v>
      </c>
      <c r="D11082" t="s">
        <v>919</v>
      </c>
      <c r="E11082" s="40"/>
    </row>
    <row r="11083" spans="1:5" x14ac:dyDescent="0.3">
      <c r="A11083" t="s">
        <v>607</v>
      </c>
      <c r="B11083" t="s">
        <v>3762</v>
      </c>
      <c r="D11083" t="s">
        <v>919</v>
      </c>
      <c r="E11083" s="40"/>
    </row>
    <row r="11084" spans="1:5" x14ac:dyDescent="0.3">
      <c r="A11084" t="s">
        <v>608</v>
      </c>
      <c r="B11084" t="s">
        <v>3762</v>
      </c>
      <c r="D11084" t="s">
        <v>919</v>
      </c>
      <c r="E11084" s="40"/>
    </row>
    <row r="11085" spans="1:5" x14ac:dyDescent="0.3">
      <c r="A11085" t="s">
        <v>607</v>
      </c>
      <c r="B11085" t="s">
        <v>3763</v>
      </c>
      <c r="D11085" t="s">
        <v>919</v>
      </c>
      <c r="E11085" s="40"/>
    </row>
    <row r="11086" spans="1:5" x14ac:dyDescent="0.3">
      <c r="A11086" t="s">
        <v>608</v>
      </c>
      <c r="B11086" t="s">
        <v>3763</v>
      </c>
      <c r="D11086" t="s">
        <v>919</v>
      </c>
      <c r="E11086" s="40"/>
    </row>
    <row r="11087" spans="1:5" x14ac:dyDescent="0.3">
      <c r="A11087" t="s">
        <v>607</v>
      </c>
      <c r="B11087" t="s">
        <v>3507</v>
      </c>
      <c r="D11087" t="s">
        <v>919</v>
      </c>
      <c r="E11087" s="40"/>
    </row>
    <row r="11088" spans="1:5" x14ac:dyDescent="0.3">
      <c r="A11088" t="s">
        <v>608</v>
      </c>
      <c r="B11088" t="s">
        <v>3507</v>
      </c>
      <c r="D11088" t="s">
        <v>919</v>
      </c>
      <c r="E11088" s="40"/>
    </row>
    <row r="11089" spans="1:5" x14ac:dyDescent="0.3">
      <c r="A11089" t="s">
        <v>607</v>
      </c>
      <c r="B11089" t="s">
        <v>3506</v>
      </c>
      <c r="D11089" t="s">
        <v>919</v>
      </c>
      <c r="E11089" s="40"/>
    </row>
    <row r="11090" spans="1:5" x14ac:dyDescent="0.3">
      <c r="A11090" t="s">
        <v>608</v>
      </c>
      <c r="B11090" t="s">
        <v>3506</v>
      </c>
      <c r="D11090" t="s">
        <v>919</v>
      </c>
      <c r="E11090" s="40"/>
    </row>
    <row r="11091" spans="1:5" x14ac:dyDescent="0.3">
      <c r="A11091" t="s">
        <v>607</v>
      </c>
      <c r="B11091" t="s">
        <v>3764</v>
      </c>
      <c r="D11091" t="s">
        <v>919</v>
      </c>
      <c r="E11091" s="40"/>
    </row>
    <row r="11092" spans="1:5" x14ac:dyDescent="0.3">
      <c r="A11092" t="s">
        <v>608</v>
      </c>
      <c r="B11092" t="s">
        <v>3764</v>
      </c>
      <c r="D11092" t="s">
        <v>919</v>
      </c>
      <c r="E11092" s="40"/>
    </row>
    <row r="11093" spans="1:5" x14ac:dyDescent="0.3">
      <c r="A11093" t="s">
        <v>607</v>
      </c>
      <c r="B11093" t="s">
        <v>3508</v>
      </c>
      <c r="D11093" t="s">
        <v>919</v>
      </c>
      <c r="E11093" s="40"/>
    </row>
    <row r="11094" spans="1:5" x14ac:dyDescent="0.3">
      <c r="A11094" t="s">
        <v>608</v>
      </c>
      <c r="B11094" t="s">
        <v>3508</v>
      </c>
      <c r="D11094" t="s">
        <v>919</v>
      </c>
      <c r="E11094" s="40"/>
    </row>
    <row r="11095" spans="1:5" x14ac:dyDescent="0.3">
      <c r="A11095" t="s">
        <v>607</v>
      </c>
      <c r="B11095" t="s">
        <v>3765</v>
      </c>
      <c r="D11095" t="s">
        <v>919</v>
      </c>
      <c r="E11095" s="40"/>
    </row>
    <row r="11096" spans="1:5" x14ac:dyDescent="0.3">
      <c r="A11096" t="s">
        <v>608</v>
      </c>
      <c r="B11096" t="s">
        <v>3765</v>
      </c>
      <c r="D11096" t="s">
        <v>919</v>
      </c>
      <c r="E11096" s="40"/>
    </row>
    <row r="11097" spans="1:5" x14ac:dyDescent="0.3">
      <c r="A11097" t="s">
        <v>607</v>
      </c>
      <c r="B11097" t="s">
        <v>3766</v>
      </c>
      <c r="D11097" t="s">
        <v>919</v>
      </c>
      <c r="E11097" s="40"/>
    </row>
    <row r="11098" spans="1:5" x14ac:dyDescent="0.3">
      <c r="A11098" t="s">
        <v>608</v>
      </c>
      <c r="B11098" t="s">
        <v>3766</v>
      </c>
      <c r="D11098" t="s">
        <v>919</v>
      </c>
      <c r="E11098" s="40"/>
    </row>
    <row r="11099" spans="1:5" x14ac:dyDescent="0.3">
      <c r="A11099" t="s">
        <v>607</v>
      </c>
      <c r="B11099" t="s">
        <v>3767</v>
      </c>
      <c r="D11099" t="s">
        <v>919</v>
      </c>
      <c r="E11099" s="40"/>
    </row>
    <row r="11100" spans="1:5" x14ac:dyDescent="0.3">
      <c r="A11100" t="s">
        <v>608</v>
      </c>
      <c r="B11100" t="s">
        <v>3767</v>
      </c>
      <c r="D11100" t="s">
        <v>919</v>
      </c>
      <c r="E11100" s="40"/>
    </row>
    <row r="11101" spans="1:5" x14ac:dyDescent="0.3">
      <c r="A11101" t="s">
        <v>607</v>
      </c>
      <c r="B11101" t="s">
        <v>3768</v>
      </c>
      <c r="D11101" t="s">
        <v>919</v>
      </c>
      <c r="E11101" s="40"/>
    </row>
    <row r="11102" spans="1:5" x14ac:dyDescent="0.3">
      <c r="A11102" t="s">
        <v>608</v>
      </c>
      <c r="B11102" t="s">
        <v>3768</v>
      </c>
      <c r="D11102" t="s">
        <v>919</v>
      </c>
      <c r="E11102" s="40"/>
    </row>
    <row r="11103" spans="1:5" x14ac:dyDescent="0.3">
      <c r="A11103" t="s">
        <v>607</v>
      </c>
      <c r="B11103" t="s">
        <v>3769</v>
      </c>
      <c r="D11103" t="s">
        <v>919</v>
      </c>
      <c r="E11103" s="40"/>
    </row>
    <row r="11104" spans="1:5" x14ac:dyDescent="0.3">
      <c r="A11104" t="s">
        <v>608</v>
      </c>
      <c r="B11104" t="s">
        <v>3769</v>
      </c>
      <c r="D11104" t="s">
        <v>919</v>
      </c>
      <c r="E11104" s="40"/>
    </row>
    <row r="11105" spans="1:5" x14ac:dyDescent="0.3">
      <c r="A11105" t="s">
        <v>607</v>
      </c>
      <c r="B11105" t="s">
        <v>3510</v>
      </c>
      <c r="D11105" t="s">
        <v>919</v>
      </c>
      <c r="E11105" s="40"/>
    </row>
    <row r="11106" spans="1:5" x14ac:dyDescent="0.3">
      <c r="A11106" t="s">
        <v>608</v>
      </c>
      <c r="B11106" t="s">
        <v>3510</v>
      </c>
      <c r="D11106" t="s">
        <v>919</v>
      </c>
      <c r="E11106" s="40"/>
    </row>
    <row r="11107" spans="1:5" x14ac:dyDescent="0.3">
      <c r="A11107" t="s">
        <v>607</v>
      </c>
      <c r="B11107" t="s">
        <v>3509</v>
      </c>
      <c r="D11107" t="s">
        <v>919</v>
      </c>
      <c r="E11107" s="40"/>
    </row>
    <row r="11108" spans="1:5" x14ac:dyDescent="0.3">
      <c r="A11108" t="s">
        <v>608</v>
      </c>
      <c r="B11108" t="s">
        <v>3509</v>
      </c>
      <c r="D11108" t="s">
        <v>919</v>
      </c>
      <c r="E11108" s="40"/>
    </row>
    <row r="11109" spans="1:5" x14ac:dyDescent="0.3">
      <c r="A11109" t="s">
        <v>607</v>
      </c>
      <c r="B11109" t="s">
        <v>3770</v>
      </c>
      <c r="D11109" t="s">
        <v>919</v>
      </c>
      <c r="E11109" s="40"/>
    </row>
    <row r="11110" spans="1:5" x14ac:dyDescent="0.3">
      <c r="A11110" t="s">
        <v>608</v>
      </c>
      <c r="B11110" t="s">
        <v>3770</v>
      </c>
      <c r="D11110" t="s">
        <v>919</v>
      </c>
      <c r="E11110" s="40"/>
    </row>
    <row r="11111" spans="1:5" x14ac:dyDescent="0.3">
      <c r="A11111" t="s">
        <v>607</v>
      </c>
      <c r="B11111" t="s">
        <v>3771</v>
      </c>
      <c r="D11111" t="s">
        <v>919</v>
      </c>
      <c r="E11111" s="40"/>
    </row>
    <row r="11112" spans="1:5" x14ac:dyDescent="0.3">
      <c r="A11112" t="s">
        <v>608</v>
      </c>
      <c r="B11112" t="s">
        <v>3771</v>
      </c>
      <c r="D11112" t="s">
        <v>919</v>
      </c>
      <c r="E11112" s="40"/>
    </row>
    <row r="11113" spans="1:5" x14ac:dyDescent="0.3">
      <c r="A11113" t="s">
        <v>607</v>
      </c>
      <c r="B11113" t="s">
        <v>3772</v>
      </c>
      <c r="D11113" t="s">
        <v>919</v>
      </c>
      <c r="E11113" s="40"/>
    </row>
    <row r="11114" spans="1:5" x14ac:dyDescent="0.3">
      <c r="A11114" t="s">
        <v>608</v>
      </c>
      <c r="B11114" t="s">
        <v>3772</v>
      </c>
      <c r="D11114" t="s">
        <v>919</v>
      </c>
      <c r="E11114" s="40"/>
    </row>
    <row r="11115" spans="1:5" x14ac:dyDescent="0.3">
      <c r="A11115" t="s">
        <v>607</v>
      </c>
      <c r="B11115" t="s">
        <v>3773</v>
      </c>
      <c r="D11115" t="s">
        <v>919</v>
      </c>
      <c r="E11115" s="40"/>
    </row>
    <row r="11116" spans="1:5" x14ac:dyDescent="0.3">
      <c r="A11116" t="s">
        <v>608</v>
      </c>
      <c r="B11116" t="s">
        <v>3773</v>
      </c>
      <c r="D11116" t="s">
        <v>919</v>
      </c>
      <c r="E11116" s="40"/>
    </row>
    <row r="11117" spans="1:5" x14ac:dyDescent="0.3">
      <c r="A11117" t="s">
        <v>607</v>
      </c>
      <c r="B11117" t="s">
        <v>3774</v>
      </c>
      <c r="D11117" t="s">
        <v>919</v>
      </c>
      <c r="E11117" s="40"/>
    </row>
    <row r="11118" spans="1:5" x14ac:dyDescent="0.3">
      <c r="A11118" t="s">
        <v>608</v>
      </c>
      <c r="B11118" t="s">
        <v>3774</v>
      </c>
      <c r="D11118" t="s">
        <v>919</v>
      </c>
      <c r="E11118" s="40"/>
    </row>
    <row r="11119" spans="1:5" x14ac:dyDescent="0.3">
      <c r="A11119" t="s">
        <v>607</v>
      </c>
      <c r="B11119" t="s">
        <v>3775</v>
      </c>
      <c r="D11119" t="s">
        <v>919</v>
      </c>
      <c r="E11119" s="40"/>
    </row>
    <row r="11120" spans="1:5" x14ac:dyDescent="0.3">
      <c r="A11120" t="s">
        <v>608</v>
      </c>
      <c r="B11120" t="s">
        <v>3775</v>
      </c>
      <c r="D11120" t="s">
        <v>919</v>
      </c>
      <c r="E11120" s="40"/>
    </row>
    <row r="11121" spans="1:5" x14ac:dyDescent="0.3">
      <c r="A11121" t="s">
        <v>607</v>
      </c>
      <c r="B11121" t="s">
        <v>3512</v>
      </c>
      <c r="D11121" t="s">
        <v>919</v>
      </c>
      <c r="E11121" s="40"/>
    </row>
    <row r="11122" spans="1:5" x14ac:dyDescent="0.3">
      <c r="A11122" t="s">
        <v>608</v>
      </c>
      <c r="B11122" t="s">
        <v>3512</v>
      </c>
      <c r="D11122" t="s">
        <v>919</v>
      </c>
      <c r="E11122" s="40"/>
    </row>
    <row r="11123" spans="1:5" x14ac:dyDescent="0.3">
      <c r="A11123" t="s">
        <v>607</v>
      </c>
      <c r="B11123" t="s">
        <v>3511</v>
      </c>
      <c r="D11123" t="s">
        <v>919</v>
      </c>
      <c r="E11123" s="40"/>
    </row>
    <row r="11124" spans="1:5" x14ac:dyDescent="0.3">
      <c r="A11124" t="s">
        <v>608</v>
      </c>
      <c r="B11124" t="s">
        <v>3511</v>
      </c>
      <c r="D11124" t="s">
        <v>919</v>
      </c>
      <c r="E11124" s="40"/>
    </row>
    <row r="11125" spans="1:5" x14ac:dyDescent="0.3">
      <c r="A11125" t="s">
        <v>607</v>
      </c>
      <c r="B11125" t="s">
        <v>3776</v>
      </c>
      <c r="D11125" t="s">
        <v>919</v>
      </c>
      <c r="E11125" s="40"/>
    </row>
    <row r="11126" spans="1:5" x14ac:dyDescent="0.3">
      <c r="A11126" t="s">
        <v>608</v>
      </c>
      <c r="B11126" t="s">
        <v>3776</v>
      </c>
      <c r="D11126" t="s">
        <v>919</v>
      </c>
      <c r="E11126" s="40"/>
    </row>
    <row r="11127" spans="1:5" x14ac:dyDescent="0.3">
      <c r="A11127" t="s">
        <v>607</v>
      </c>
      <c r="B11127" t="s">
        <v>3513</v>
      </c>
      <c r="D11127" t="s">
        <v>919</v>
      </c>
      <c r="E11127" s="40"/>
    </row>
    <row r="11128" spans="1:5" x14ac:dyDescent="0.3">
      <c r="A11128" t="s">
        <v>608</v>
      </c>
      <c r="B11128" t="s">
        <v>3513</v>
      </c>
      <c r="D11128" t="s">
        <v>919</v>
      </c>
      <c r="E11128" s="40"/>
    </row>
    <row r="11129" spans="1:5" x14ac:dyDescent="0.3">
      <c r="A11129" t="s">
        <v>607</v>
      </c>
      <c r="B11129" t="s">
        <v>3514</v>
      </c>
      <c r="D11129" t="s">
        <v>919</v>
      </c>
      <c r="E11129" s="40"/>
    </row>
    <row r="11130" spans="1:5" x14ac:dyDescent="0.3">
      <c r="A11130" t="s">
        <v>608</v>
      </c>
      <c r="B11130" t="s">
        <v>3514</v>
      </c>
      <c r="D11130" t="s">
        <v>919</v>
      </c>
      <c r="E11130" s="40"/>
    </row>
    <row r="11131" spans="1:5" x14ac:dyDescent="0.3">
      <c r="A11131" t="s">
        <v>607</v>
      </c>
      <c r="B11131" t="s">
        <v>3777</v>
      </c>
      <c r="D11131" t="s">
        <v>919</v>
      </c>
      <c r="E11131" s="40"/>
    </row>
    <row r="11132" spans="1:5" x14ac:dyDescent="0.3">
      <c r="A11132" t="s">
        <v>608</v>
      </c>
      <c r="B11132" t="s">
        <v>3777</v>
      </c>
      <c r="D11132" t="s">
        <v>919</v>
      </c>
      <c r="E11132" s="40"/>
    </row>
    <row r="11133" spans="1:5" x14ac:dyDescent="0.3">
      <c r="A11133" t="s">
        <v>607</v>
      </c>
      <c r="B11133" t="s">
        <v>3778</v>
      </c>
      <c r="D11133" t="s">
        <v>919</v>
      </c>
      <c r="E11133" s="40"/>
    </row>
    <row r="11134" spans="1:5" x14ac:dyDescent="0.3">
      <c r="A11134" t="s">
        <v>608</v>
      </c>
      <c r="B11134" t="s">
        <v>3778</v>
      </c>
      <c r="D11134" t="s">
        <v>919</v>
      </c>
      <c r="E11134" s="40"/>
    </row>
    <row r="11135" spans="1:5" x14ac:dyDescent="0.3">
      <c r="A11135" t="s">
        <v>607</v>
      </c>
      <c r="B11135" t="s">
        <v>3779</v>
      </c>
      <c r="D11135" t="s">
        <v>919</v>
      </c>
      <c r="E11135" s="40"/>
    </row>
    <row r="11136" spans="1:5" x14ac:dyDescent="0.3">
      <c r="A11136" t="s">
        <v>608</v>
      </c>
      <c r="B11136" t="s">
        <v>3779</v>
      </c>
      <c r="D11136" t="s">
        <v>919</v>
      </c>
      <c r="E11136" s="40"/>
    </row>
    <row r="11137" spans="1:5" x14ac:dyDescent="0.3">
      <c r="A11137" t="s">
        <v>607</v>
      </c>
      <c r="B11137" t="s">
        <v>3516</v>
      </c>
      <c r="D11137" t="s">
        <v>919</v>
      </c>
      <c r="E11137" s="40"/>
    </row>
    <row r="11138" spans="1:5" x14ac:dyDescent="0.3">
      <c r="A11138" t="s">
        <v>608</v>
      </c>
      <c r="B11138" t="s">
        <v>3516</v>
      </c>
      <c r="D11138" t="s">
        <v>919</v>
      </c>
      <c r="E11138" s="40"/>
    </row>
    <row r="11139" spans="1:5" x14ac:dyDescent="0.3">
      <c r="A11139" t="s">
        <v>607</v>
      </c>
      <c r="B11139" t="s">
        <v>3515</v>
      </c>
      <c r="D11139" t="s">
        <v>919</v>
      </c>
      <c r="E11139" s="40"/>
    </row>
    <row r="11140" spans="1:5" x14ac:dyDescent="0.3">
      <c r="A11140" t="s">
        <v>608</v>
      </c>
      <c r="B11140" t="s">
        <v>3515</v>
      </c>
      <c r="D11140" t="s">
        <v>919</v>
      </c>
      <c r="E11140" s="40"/>
    </row>
    <row r="11141" spans="1:5" x14ac:dyDescent="0.3">
      <c r="A11141" t="s">
        <v>607</v>
      </c>
      <c r="B11141" t="s">
        <v>3780</v>
      </c>
      <c r="D11141" t="s">
        <v>919</v>
      </c>
      <c r="E11141" s="40"/>
    </row>
    <row r="11142" spans="1:5" x14ac:dyDescent="0.3">
      <c r="A11142" t="s">
        <v>608</v>
      </c>
      <c r="B11142" t="s">
        <v>3780</v>
      </c>
      <c r="D11142" t="s">
        <v>919</v>
      </c>
      <c r="E11142" s="40"/>
    </row>
    <row r="11143" spans="1:5" x14ac:dyDescent="0.3">
      <c r="A11143" t="s">
        <v>607</v>
      </c>
      <c r="B11143" t="s">
        <v>3517</v>
      </c>
      <c r="D11143" t="s">
        <v>919</v>
      </c>
      <c r="E11143" s="40"/>
    </row>
    <row r="11144" spans="1:5" x14ac:dyDescent="0.3">
      <c r="A11144" t="s">
        <v>608</v>
      </c>
      <c r="B11144" t="s">
        <v>3517</v>
      </c>
      <c r="D11144" t="s">
        <v>919</v>
      </c>
      <c r="E11144" s="40"/>
    </row>
    <row r="11145" spans="1:5" x14ac:dyDescent="0.3">
      <c r="A11145" t="s">
        <v>607</v>
      </c>
      <c r="B11145" t="s">
        <v>3518</v>
      </c>
      <c r="D11145" t="s">
        <v>919</v>
      </c>
      <c r="E11145" s="40"/>
    </row>
    <row r="11146" spans="1:5" x14ac:dyDescent="0.3">
      <c r="A11146" t="s">
        <v>608</v>
      </c>
      <c r="B11146" t="s">
        <v>3518</v>
      </c>
      <c r="D11146" t="s">
        <v>919</v>
      </c>
      <c r="E11146" s="40"/>
    </row>
    <row r="11147" spans="1:5" x14ac:dyDescent="0.3">
      <c r="A11147" t="s">
        <v>607</v>
      </c>
      <c r="B11147" t="s">
        <v>3519</v>
      </c>
      <c r="D11147" t="s">
        <v>919</v>
      </c>
      <c r="E11147" s="40"/>
    </row>
    <row r="11148" spans="1:5" x14ac:dyDescent="0.3">
      <c r="A11148" t="s">
        <v>608</v>
      </c>
      <c r="B11148" t="s">
        <v>3519</v>
      </c>
      <c r="D11148" t="s">
        <v>919</v>
      </c>
      <c r="E11148" s="40"/>
    </row>
    <row r="11149" spans="1:5" x14ac:dyDescent="0.3">
      <c r="A11149" t="s">
        <v>607</v>
      </c>
      <c r="B11149" t="s">
        <v>3520</v>
      </c>
      <c r="D11149" t="s">
        <v>919</v>
      </c>
      <c r="E11149" s="40"/>
    </row>
    <row r="11150" spans="1:5" x14ac:dyDescent="0.3">
      <c r="A11150" t="s">
        <v>608</v>
      </c>
      <c r="B11150" t="s">
        <v>3520</v>
      </c>
      <c r="D11150" t="s">
        <v>919</v>
      </c>
      <c r="E11150" s="40"/>
    </row>
    <row r="11151" spans="1:5" x14ac:dyDescent="0.3">
      <c r="A11151" t="s">
        <v>607</v>
      </c>
      <c r="B11151" t="s">
        <v>3521</v>
      </c>
      <c r="D11151" t="s">
        <v>919</v>
      </c>
      <c r="E11151" s="40"/>
    </row>
    <row r="11152" spans="1:5" x14ac:dyDescent="0.3">
      <c r="A11152" t="s">
        <v>608</v>
      </c>
      <c r="B11152" t="s">
        <v>3521</v>
      </c>
      <c r="D11152" t="s">
        <v>919</v>
      </c>
      <c r="E11152" s="40"/>
    </row>
    <row r="11153" spans="1:5" x14ac:dyDescent="0.3">
      <c r="A11153" t="s">
        <v>607</v>
      </c>
      <c r="B11153" t="s">
        <v>3781</v>
      </c>
      <c r="D11153" t="s">
        <v>919</v>
      </c>
      <c r="E11153" s="40"/>
    </row>
    <row r="11154" spans="1:5" x14ac:dyDescent="0.3">
      <c r="A11154" t="s">
        <v>608</v>
      </c>
      <c r="B11154" t="s">
        <v>3781</v>
      </c>
      <c r="D11154" t="s">
        <v>919</v>
      </c>
      <c r="E11154" s="40"/>
    </row>
    <row r="11155" spans="1:5" x14ac:dyDescent="0.3">
      <c r="A11155" t="s">
        <v>607</v>
      </c>
      <c r="B11155" t="s">
        <v>3522</v>
      </c>
      <c r="D11155" t="s">
        <v>919</v>
      </c>
      <c r="E11155" s="40"/>
    </row>
    <row r="11156" spans="1:5" x14ac:dyDescent="0.3">
      <c r="A11156" t="s">
        <v>608</v>
      </c>
      <c r="B11156" t="s">
        <v>3522</v>
      </c>
      <c r="D11156" t="s">
        <v>919</v>
      </c>
      <c r="E11156" s="40"/>
    </row>
    <row r="11157" spans="1:5" x14ac:dyDescent="0.3">
      <c r="A11157" t="s">
        <v>607</v>
      </c>
      <c r="B11157" t="s">
        <v>3523</v>
      </c>
      <c r="D11157" t="s">
        <v>919</v>
      </c>
      <c r="E11157" s="40"/>
    </row>
    <row r="11158" spans="1:5" x14ac:dyDescent="0.3">
      <c r="A11158" t="s">
        <v>608</v>
      </c>
      <c r="B11158" t="s">
        <v>3523</v>
      </c>
      <c r="D11158" t="s">
        <v>919</v>
      </c>
      <c r="E11158" s="40"/>
    </row>
    <row r="11159" spans="1:5" x14ac:dyDescent="0.3">
      <c r="A11159" t="s">
        <v>607</v>
      </c>
      <c r="B11159" t="s">
        <v>3524</v>
      </c>
      <c r="D11159" t="s">
        <v>919</v>
      </c>
      <c r="E11159" s="40"/>
    </row>
    <row r="11160" spans="1:5" x14ac:dyDescent="0.3">
      <c r="A11160" t="s">
        <v>608</v>
      </c>
      <c r="B11160" t="s">
        <v>3524</v>
      </c>
      <c r="D11160" t="s">
        <v>919</v>
      </c>
      <c r="E11160" s="40"/>
    </row>
    <row r="11161" spans="1:5" x14ac:dyDescent="0.3">
      <c r="A11161" t="s">
        <v>607</v>
      </c>
      <c r="B11161" t="s">
        <v>3525</v>
      </c>
      <c r="D11161" t="s">
        <v>919</v>
      </c>
      <c r="E11161" s="40"/>
    </row>
    <row r="11162" spans="1:5" x14ac:dyDescent="0.3">
      <c r="A11162" t="s">
        <v>608</v>
      </c>
      <c r="B11162" t="s">
        <v>3525</v>
      </c>
      <c r="D11162" t="s">
        <v>919</v>
      </c>
      <c r="E11162" s="40"/>
    </row>
    <row r="11163" spans="1:5" x14ac:dyDescent="0.3">
      <c r="A11163" t="s">
        <v>607</v>
      </c>
      <c r="B11163" t="s">
        <v>3526</v>
      </c>
      <c r="D11163" t="s">
        <v>919</v>
      </c>
      <c r="E11163" s="40"/>
    </row>
    <row r="11164" spans="1:5" x14ac:dyDescent="0.3">
      <c r="A11164" t="s">
        <v>608</v>
      </c>
      <c r="B11164" t="s">
        <v>3526</v>
      </c>
      <c r="D11164" t="s">
        <v>919</v>
      </c>
      <c r="E11164" s="40"/>
    </row>
    <row r="11165" spans="1:5" x14ac:dyDescent="0.3">
      <c r="A11165" t="s">
        <v>607</v>
      </c>
      <c r="B11165" t="s">
        <v>3527</v>
      </c>
      <c r="D11165" t="s">
        <v>919</v>
      </c>
      <c r="E11165" s="40"/>
    </row>
    <row r="11166" spans="1:5" x14ac:dyDescent="0.3">
      <c r="A11166" t="s">
        <v>608</v>
      </c>
      <c r="B11166" t="s">
        <v>3527</v>
      </c>
      <c r="D11166" t="s">
        <v>919</v>
      </c>
      <c r="E11166" s="40"/>
    </row>
    <row r="11167" spans="1:5" x14ac:dyDescent="0.3">
      <c r="A11167" t="s">
        <v>607</v>
      </c>
      <c r="B11167" t="s">
        <v>3782</v>
      </c>
      <c r="D11167" t="s">
        <v>919</v>
      </c>
      <c r="E11167" s="40"/>
    </row>
    <row r="11168" spans="1:5" x14ac:dyDescent="0.3">
      <c r="A11168" t="s">
        <v>608</v>
      </c>
      <c r="B11168" t="s">
        <v>3782</v>
      </c>
      <c r="D11168" t="s">
        <v>919</v>
      </c>
      <c r="E11168" s="40"/>
    </row>
    <row r="11169" spans="1:5" x14ac:dyDescent="0.3">
      <c r="A11169" t="s">
        <v>607</v>
      </c>
      <c r="B11169" t="s">
        <v>3528</v>
      </c>
      <c r="D11169" t="s">
        <v>919</v>
      </c>
      <c r="E11169" s="40"/>
    </row>
    <row r="11170" spans="1:5" x14ac:dyDescent="0.3">
      <c r="A11170" t="s">
        <v>608</v>
      </c>
      <c r="B11170" t="s">
        <v>3528</v>
      </c>
      <c r="D11170" t="s">
        <v>919</v>
      </c>
      <c r="E11170" s="40"/>
    </row>
    <row r="11171" spans="1:5" x14ac:dyDescent="0.3">
      <c r="A11171" t="s">
        <v>607</v>
      </c>
      <c r="B11171" t="s">
        <v>3529</v>
      </c>
      <c r="D11171" t="s">
        <v>919</v>
      </c>
      <c r="E11171" s="40"/>
    </row>
    <row r="11172" spans="1:5" x14ac:dyDescent="0.3">
      <c r="A11172" t="s">
        <v>608</v>
      </c>
      <c r="B11172" t="s">
        <v>3529</v>
      </c>
      <c r="D11172" t="s">
        <v>919</v>
      </c>
      <c r="E11172" s="40"/>
    </row>
    <row r="11173" spans="1:5" x14ac:dyDescent="0.3">
      <c r="A11173" t="s">
        <v>607</v>
      </c>
      <c r="B11173" t="s">
        <v>3530</v>
      </c>
      <c r="D11173" t="s">
        <v>919</v>
      </c>
      <c r="E11173" s="40"/>
    </row>
    <row r="11174" spans="1:5" x14ac:dyDescent="0.3">
      <c r="A11174" t="s">
        <v>608</v>
      </c>
      <c r="B11174" t="s">
        <v>3530</v>
      </c>
      <c r="D11174" t="s">
        <v>919</v>
      </c>
      <c r="E11174" s="40"/>
    </row>
    <row r="11175" spans="1:5" x14ac:dyDescent="0.3">
      <c r="A11175" t="s">
        <v>607</v>
      </c>
      <c r="B11175" t="s">
        <v>3531</v>
      </c>
      <c r="D11175" t="s">
        <v>919</v>
      </c>
      <c r="E11175" s="40"/>
    </row>
    <row r="11176" spans="1:5" x14ac:dyDescent="0.3">
      <c r="A11176" t="s">
        <v>608</v>
      </c>
      <c r="B11176" t="s">
        <v>3531</v>
      </c>
      <c r="D11176" t="s">
        <v>919</v>
      </c>
      <c r="E11176" s="40"/>
    </row>
    <row r="11177" spans="1:5" x14ac:dyDescent="0.3">
      <c r="A11177" t="s">
        <v>607</v>
      </c>
      <c r="B11177" t="s">
        <v>3532</v>
      </c>
      <c r="D11177" t="s">
        <v>919</v>
      </c>
      <c r="E11177" s="40"/>
    </row>
    <row r="11178" spans="1:5" x14ac:dyDescent="0.3">
      <c r="A11178" t="s">
        <v>608</v>
      </c>
      <c r="B11178" t="s">
        <v>3532</v>
      </c>
      <c r="D11178" t="s">
        <v>919</v>
      </c>
      <c r="E11178" s="40"/>
    </row>
    <row r="11179" spans="1:5" x14ac:dyDescent="0.3">
      <c r="A11179" t="s">
        <v>607</v>
      </c>
      <c r="B11179" t="s">
        <v>3533</v>
      </c>
      <c r="D11179" t="s">
        <v>919</v>
      </c>
      <c r="E11179" s="40"/>
    </row>
    <row r="11180" spans="1:5" x14ac:dyDescent="0.3">
      <c r="A11180" t="s">
        <v>608</v>
      </c>
      <c r="B11180" t="s">
        <v>3533</v>
      </c>
      <c r="D11180" t="s">
        <v>919</v>
      </c>
      <c r="E11180" s="40"/>
    </row>
    <row r="11181" spans="1:5" x14ac:dyDescent="0.3">
      <c r="A11181" t="s">
        <v>607</v>
      </c>
      <c r="B11181" t="s">
        <v>3783</v>
      </c>
      <c r="D11181" t="s">
        <v>919</v>
      </c>
      <c r="E11181" s="40"/>
    </row>
    <row r="11182" spans="1:5" x14ac:dyDescent="0.3">
      <c r="A11182" t="s">
        <v>608</v>
      </c>
      <c r="B11182" t="s">
        <v>3783</v>
      </c>
      <c r="D11182" t="s">
        <v>919</v>
      </c>
      <c r="E11182" s="40"/>
    </row>
    <row r="11183" spans="1:5" x14ac:dyDescent="0.3">
      <c r="A11183" t="s">
        <v>607</v>
      </c>
      <c r="B11183" t="s">
        <v>3534</v>
      </c>
      <c r="D11183" t="s">
        <v>919</v>
      </c>
      <c r="E11183" s="40"/>
    </row>
    <row r="11184" spans="1:5" x14ac:dyDescent="0.3">
      <c r="A11184" t="s">
        <v>608</v>
      </c>
      <c r="B11184" t="s">
        <v>3534</v>
      </c>
      <c r="D11184" t="s">
        <v>919</v>
      </c>
      <c r="E11184" s="40"/>
    </row>
    <row r="11185" spans="1:5" x14ac:dyDescent="0.3">
      <c r="A11185" t="s">
        <v>607</v>
      </c>
      <c r="B11185" t="s">
        <v>3535</v>
      </c>
      <c r="D11185" t="s">
        <v>919</v>
      </c>
      <c r="E11185" s="40"/>
    </row>
    <row r="11186" spans="1:5" x14ac:dyDescent="0.3">
      <c r="A11186" t="s">
        <v>608</v>
      </c>
      <c r="B11186" t="s">
        <v>3535</v>
      </c>
      <c r="D11186" t="s">
        <v>919</v>
      </c>
      <c r="E11186" s="40"/>
    </row>
    <row r="11187" spans="1:5" x14ac:dyDescent="0.3">
      <c r="A11187" t="s">
        <v>607</v>
      </c>
      <c r="B11187" t="s">
        <v>3536</v>
      </c>
      <c r="D11187" t="s">
        <v>919</v>
      </c>
      <c r="E11187" s="40"/>
    </row>
    <row r="11188" spans="1:5" x14ac:dyDescent="0.3">
      <c r="A11188" t="s">
        <v>608</v>
      </c>
      <c r="B11188" t="s">
        <v>3536</v>
      </c>
      <c r="D11188" t="s">
        <v>919</v>
      </c>
      <c r="E11188" s="40"/>
    </row>
    <row r="11189" spans="1:5" x14ac:dyDescent="0.3">
      <c r="A11189" t="s">
        <v>607</v>
      </c>
      <c r="B11189" t="s">
        <v>3537</v>
      </c>
      <c r="D11189" t="s">
        <v>919</v>
      </c>
      <c r="E11189" s="40"/>
    </row>
    <row r="11190" spans="1:5" x14ac:dyDescent="0.3">
      <c r="A11190" t="s">
        <v>608</v>
      </c>
      <c r="B11190" t="s">
        <v>3537</v>
      </c>
      <c r="D11190" t="s">
        <v>919</v>
      </c>
      <c r="E11190" s="40"/>
    </row>
    <row r="11191" spans="1:5" x14ac:dyDescent="0.3">
      <c r="A11191" t="s">
        <v>607</v>
      </c>
      <c r="B11191" t="s">
        <v>3784</v>
      </c>
      <c r="D11191" t="s">
        <v>919</v>
      </c>
      <c r="E11191" s="40"/>
    </row>
    <row r="11192" spans="1:5" x14ac:dyDescent="0.3">
      <c r="A11192" t="s">
        <v>608</v>
      </c>
      <c r="B11192" t="s">
        <v>3784</v>
      </c>
      <c r="D11192" t="s">
        <v>919</v>
      </c>
      <c r="E11192" s="40"/>
    </row>
    <row r="11193" spans="1:5" x14ac:dyDescent="0.3">
      <c r="A11193" t="s">
        <v>607</v>
      </c>
      <c r="B11193" t="s">
        <v>3538</v>
      </c>
      <c r="D11193" t="s">
        <v>919</v>
      </c>
      <c r="E11193" s="40"/>
    </row>
    <row r="11194" spans="1:5" x14ac:dyDescent="0.3">
      <c r="A11194" t="s">
        <v>608</v>
      </c>
      <c r="B11194" t="s">
        <v>3538</v>
      </c>
      <c r="D11194" t="s">
        <v>919</v>
      </c>
      <c r="E11194" s="40"/>
    </row>
    <row r="11195" spans="1:5" x14ac:dyDescent="0.3">
      <c r="A11195" t="s">
        <v>607</v>
      </c>
      <c r="B11195" t="s">
        <v>3539</v>
      </c>
      <c r="D11195" t="s">
        <v>919</v>
      </c>
      <c r="E11195" s="40"/>
    </row>
    <row r="11196" spans="1:5" x14ac:dyDescent="0.3">
      <c r="A11196" t="s">
        <v>608</v>
      </c>
      <c r="B11196" t="s">
        <v>3539</v>
      </c>
      <c r="D11196" t="s">
        <v>919</v>
      </c>
      <c r="E11196" s="40"/>
    </row>
    <row r="11197" spans="1:5" x14ac:dyDescent="0.3">
      <c r="A11197" t="s">
        <v>607</v>
      </c>
      <c r="B11197" t="s">
        <v>3540</v>
      </c>
      <c r="D11197" t="s">
        <v>919</v>
      </c>
      <c r="E11197" s="40"/>
    </row>
    <row r="11198" spans="1:5" x14ac:dyDescent="0.3">
      <c r="A11198" t="s">
        <v>608</v>
      </c>
      <c r="B11198" t="s">
        <v>3540</v>
      </c>
      <c r="D11198" t="s">
        <v>919</v>
      </c>
      <c r="E11198" s="40"/>
    </row>
    <row r="11199" spans="1:5" x14ac:dyDescent="0.3">
      <c r="A11199" t="s">
        <v>607</v>
      </c>
      <c r="B11199" t="s">
        <v>3541</v>
      </c>
      <c r="D11199" t="s">
        <v>919</v>
      </c>
      <c r="E11199" s="40"/>
    </row>
    <row r="11200" spans="1:5" x14ac:dyDescent="0.3">
      <c r="A11200" t="s">
        <v>608</v>
      </c>
      <c r="B11200" t="s">
        <v>3541</v>
      </c>
      <c r="D11200" t="s">
        <v>919</v>
      </c>
      <c r="E11200" s="40"/>
    </row>
    <row r="11201" spans="1:5" x14ac:dyDescent="0.3">
      <c r="A11201" t="s">
        <v>607</v>
      </c>
      <c r="B11201" t="s">
        <v>3542</v>
      </c>
      <c r="D11201" t="s">
        <v>919</v>
      </c>
      <c r="E11201" s="40"/>
    </row>
    <row r="11202" spans="1:5" x14ac:dyDescent="0.3">
      <c r="A11202" t="s">
        <v>608</v>
      </c>
      <c r="B11202" t="s">
        <v>3542</v>
      </c>
      <c r="D11202" t="s">
        <v>919</v>
      </c>
      <c r="E11202" s="40"/>
    </row>
    <row r="11203" spans="1:5" x14ac:dyDescent="0.3">
      <c r="A11203" t="s">
        <v>607</v>
      </c>
      <c r="B11203" t="s">
        <v>3543</v>
      </c>
      <c r="D11203" t="s">
        <v>919</v>
      </c>
      <c r="E11203" s="40"/>
    </row>
    <row r="11204" spans="1:5" x14ac:dyDescent="0.3">
      <c r="A11204" t="s">
        <v>608</v>
      </c>
      <c r="B11204" t="s">
        <v>3543</v>
      </c>
      <c r="D11204" t="s">
        <v>919</v>
      </c>
      <c r="E11204" s="40"/>
    </row>
    <row r="11205" spans="1:5" x14ac:dyDescent="0.3">
      <c r="A11205" t="s">
        <v>607</v>
      </c>
      <c r="B11205" t="s">
        <v>3544</v>
      </c>
      <c r="D11205" t="s">
        <v>919</v>
      </c>
      <c r="E11205" s="40"/>
    </row>
    <row r="11206" spans="1:5" x14ac:dyDescent="0.3">
      <c r="A11206" t="s">
        <v>608</v>
      </c>
      <c r="B11206" t="s">
        <v>3544</v>
      </c>
      <c r="D11206" t="s">
        <v>919</v>
      </c>
      <c r="E11206" s="40"/>
    </row>
    <row r="11207" spans="1:5" x14ac:dyDescent="0.3">
      <c r="A11207" t="s">
        <v>607</v>
      </c>
      <c r="B11207" t="s">
        <v>3785</v>
      </c>
      <c r="D11207" t="s">
        <v>919</v>
      </c>
      <c r="E11207" s="40"/>
    </row>
    <row r="11208" spans="1:5" x14ac:dyDescent="0.3">
      <c r="A11208" t="s">
        <v>608</v>
      </c>
      <c r="B11208" t="s">
        <v>3785</v>
      </c>
      <c r="D11208" t="s">
        <v>919</v>
      </c>
      <c r="E11208" s="40"/>
    </row>
    <row r="11209" spans="1:5" x14ac:dyDescent="0.3">
      <c r="A11209" t="s">
        <v>607</v>
      </c>
      <c r="B11209" t="s">
        <v>3545</v>
      </c>
      <c r="D11209" t="s">
        <v>919</v>
      </c>
      <c r="E11209" s="40"/>
    </row>
    <row r="11210" spans="1:5" x14ac:dyDescent="0.3">
      <c r="A11210" t="s">
        <v>608</v>
      </c>
      <c r="B11210" t="s">
        <v>3545</v>
      </c>
      <c r="D11210" t="s">
        <v>919</v>
      </c>
      <c r="E11210" s="40"/>
    </row>
    <row r="11211" spans="1:5" x14ac:dyDescent="0.3">
      <c r="A11211" t="s">
        <v>607</v>
      </c>
      <c r="B11211" t="s">
        <v>3546</v>
      </c>
      <c r="D11211" t="s">
        <v>919</v>
      </c>
      <c r="E11211" s="40"/>
    </row>
    <row r="11212" spans="1:5" x14ac:dyDescent="0.3">
      <c r="A11212" t="s">
        <v>608</v>
      </c>
      <c r="B11212" t="s">
        <v>3546</v>
      </c>
      <c r="D11212" t="s">
        <v>919</v>
      </c>
      <c r="E11212" s="40"/>
    </row>
    <row r="11213" spans="1:5" x14ac:dyDescent="0.3">
      <c r="A11213" t="s">
        <v>607</v>
      </c>
      <c r="B11213" t="s">
        <v>3547</v>
      </c>
      <c r="D11213" t="s">
        <v>919</v>
      </c>
      <c r="E11213" s="40"/>
    </row>
    <row r="11214" spans="1:5" x14ac:dyDescent="0.3">
      <c r="A11214" t="s">
        <v>608</v>
      </c>
      <c r="B11214" t="s">
        <v>3547</v>
      </c>
      <c r="D11214" t="s">
        <v>919</v>
      </c>
      <c r="E11214" s="40"/>
    </row>
    <row r="11215" spans="1:5" x14ac:dyDescent="0.3">
      <c r="A11215" t="s">
        <v>607</v>
      </c>
      <c r="B11215" t="s">
        <v>3548</v>
      </c>
      <c r="D11215" t="s">
        <v>919</v>
      </c>
      <c r="E11215" s="40"/>
    </row>
    <row r="11216" spans="1:5" x14ac:dyDescent="0.3">
      <c r="A11216" t="s">
        <v>608</v>
      </c>
      <c r="B11216" t="s">
        <v>3548</v>
      </c>
      <c r="D11216" t="s">
        <v>919</v>
      </c>
      <c r="E11216" s="40"/>
    </row>
    <row r="11217" spans="1:5" x14ac:dyDescent="0.3">
      <c r="A11217" t="s">
        <v>607</v>
      </c>
      <c r="B11217" t="s">
        <v>3786</v>
      </c>
      <c r="D11217" t="s">
        <v>919</v>
      </c>
      <c r="E11217" s="40"/>
    </row>
    <row r="11218" spans="1:5" x14ac:dyDescent="0.3">
      <c r="A11218" t="s">
        <v>608</v>
      </c>
      <c r="B11218" t="s">
        <v>3786</v>
      </c>
      <c r="D11218" t="s">
        <v>919</v>
      </c>
      <c r="E11218" s="40"/>
    </row>
    <row r="11219" spans="1:5" x14ac:dyDescent="0.3">
      <c r="A11219" t="s">
        <v>607</v>
      </c>
      <c r="B11219" t="s">
        <v>3549</v>
      </c>
      <c r="D11219" t="s">
        <v>919</v>
      </c>
      <c r="E11219" s="40"/>
    </row>
    <row r="11220" spans="1:5" x14ac:dyDescent="0.3">
      <c r="A11220" t="s">
        <v>608</v>
      </c>
      <c r="B11220" t="s">
        <v>3549</v>
      </c>
      <c r="D11220" t="s">
        <v>919</v>
      </c>
      <c r="E11220" s="40"/>
    </row>
    <row r="11221" spans="1:5" x14ac:dyDescent="0.3">
      <c r="A11221" t="s">
        <v>607</v>
      </c>
      <c r="B11221" t="s">
        <v>3550</v>
      </c>
      <c r="D11221" t="s">
        <v>919</v>
      </c>
      <c r="E11221" s="40"/>
    </row>
    <row r="11222" spans="1:5" x14ac:dyDescent="0.3">
      <c r="A11222" t="s">
        <v>608</v>
      </c>
      <c r="B11222" t="s">
        <v>3550</v>
      </c>
      <c r="D11222" t="s">
        <v>919</v>
      </c>
      <c r="E11222" s="40"/>
    </row>
    <row r="11223" spans="1:5" x14ac:dyDescent="0.3">
      <c r="A11223" t="s">
        <v>607</v>
      </c>
      <c r="B11223" t="s">
        <v>3787</v>
      </c>
      <c r="D11223" t="s">
        <v>919</v>
      </c>
      <c r="E11223" s="40"/>
    </row>
    <row r="11224" spans="1:5" x14ac:dyDescent="0.3">
      <c r="A11224" t="s">
        <v>608</v>
      </c>
      <c r="B11224" t="s">
        <v>3787</v>
      </c>
      <c r="D11224" t="s">
        <v>919</v>
      </c>
      <c r="E11224" s="40"/>
    </row>
    <row r="11225" spans="1:5" x14ac:dyDescent="0.3">
      <c r="A11225" t="s">
        <v>607</v>
      </c>
      <c r="B11225" t="s">
        <v>3551</v>
      </c>
      <c r="D11225" t="s">
        <v>919</v>
      </c>
      <c r="E11225" s="40"/>
    </row>
    <row r="11226" spans="1:5" x14ac:dyDescent="0.3">
      <c r="A11226" t="s">
        <v>608</v>
      </c>
      <c r="B11226" t="s">
        <v>3551</v>
      </c>
      <c r="D11226" t="s">
        <v>919</v>
      </c>
      <c r="E11226" s="40"/>
    </row>
    <row r="11227" spans="1:5" x14ac:dyDescent="0.3">
      <c r="A11227" t="s">
        <v>607</v>
      </c>
      <c r="B11227" t="s">
        <v>3552</v>
      </c>
      <c r="D11227" t="s">
        <v>919</v>
      </c>
      <c r="E11227" s="40"/>
    </row>
    <row r="11228" spans="1:5" x14ac:dyDescent="0.3">
      <c r="A11228" t="s">
        <v>608</v>
      </c>
      <c r="B11228" t="s">
        <v>3552</v>
      </c>
      <c r="D11228" t="s">
        <v>919</v>
      </c>
      <c r="E11228" s="40"/>
    </row>
    <row r="11229" spans="1:5" x14ac:dyDescent="0.3">
      <c r="A11229" t="s">
        <v>607</v>
      </c>
      <c r="B11229" t="s">
        <v>3553</v>
      </c>
      <c r="D11229" t="s">
        <v>919</v>
      </c>
      <c r="E11229" s="40"/>
    </row>
    <row r="11230" spans="1:5" x14ac:dyDescent="0.3">
      <c r="A11230" t="s">
        <v>608</v>
      </c>
      <c r="B11230" t="s">
        <v>3553</v>
      </c>
      <c r="D11230" t="s">
        <v>919</v>
      </c>
      <c r="E11230" s="40"/>
    </row>
    <row r="11231" spans="1:5" x14ac:dyDescent="0.3">
      <c r="A11231" t="s">
        <v>607</v>
      </c>
      <c r="B11231" t="s">
        <v>3554</v>
      </c>
      <c r="D11231" t="s">
        <v>919</v>
      </c>
      <c r="E11231" s="40"/>
    </row>
    <row r="11232" spans="1:5" x14ac:dyDescent="0.3">
      <c r="A11232" t="s">
        <v>608</v>
      </c>
      <c r="B11232" t="s">
        <v>3554</v>
      </c>
      <c r="D11232" t="s">
        <v>919</v>
      </c>
      <c r="E11232" s="40"/>
    </row>
    <row r="11233" spans="1:5" x14ac:dyDescent="0.3">
      <c r="A11233" t="s">
        <v>607</v>
      </c>
      <c r="B11233" t="s">
        <v>3555</v>
      </c>
      <c r="D11233" t="s">
        <v>919</v>
      </c>
      <c r="E11233" s="40"/>
    </row>
    <row r="11234" spans="1:5" x14ac:dyDescent="0.3">
      <c r="A11234" t="s">
        <v>608</v>
      </c>
      <c r="B11234" t="s">
        <v>3555</v>
      </c>
      <c r="D11234" t="s">
        <v>919</v>
      </c>
      <c r="E11234" s="40"/>
    </row>
    <row r="11235" spans="1:5" x14ac:dyDescent="0.3">
      <c r="A11235" t="s">
        <v>607</v>
      </c>
      <c r="B11235" t="s">
        <v>3556</v>
      </c>
      <c r="D11235" t="s">
        <v>919</v>
      </c>
      <c r="E11235" s="40"/>
    </row>
    <row r="11236" spans="1:5" x14ac:dyDescent="0.3">
      <c r="A11236" t="s">
        <v>608</v>
      </c>
      <c r="B11236" t="s">
        <v>3556</v>
      </c>
      <c r="D11236" t="s">
        <v>919</v>
      </c>
      <c r="E11236" s="40"/>
    </row>
    <row r="11237" spans="1:5" x14ac:dyDescent="0.3">
      <c r="A11237" t="s">
        <v>607</v>
      </c>
      <c r="B11237" t="s">
        <v>3788</v>
      </c>
      <c r="D11237" t="s">
        <v>919</v>
      </c>
      <c r="E11237" s="40"/>
    </row>
    <row r="11238" spans="1:5" x14ac:dyDescent="0.3">
      <c r="A11238" t="s">
        <v>608</v>
      </c>
      <c r="B11238" t="s">
        <v>3788</v>
      </c>
      <c r="D11238" t="s">
        <v>919</v>
      </c>
      <c r="E11238" s="40"/>
    </row>
    <row r="11239" spans="1:5" x14ac:dyDescent="0.3">
      <c r="A11239" t="s">
        <v>607</v>
      </c>
      <c r="B11239" t="s">
        <v>3789</v>
      </c>
      <c r="D11239" t="s">
        <v>919</v>
      </c>
      <c r="E11239" s="40"/>
    </row>
    <row r="11240" spans="1:5" x14ac:dyDescent="0.3">
      <c r="A11240" t="s">
        <v>608</v>
      </c>
      <c r="B11240" t="s">
        <v>3789</v>
      </c>
      <c r="D11240" t="s">
        <v>919</v>
      </c>
      <c r="E11240" s="40"/>
    </row>
    <row r="11241" spans="1:5" x14ac:dyDescent="0.3">
      <c r="A11241" t="s">
        <v>607</v>
      </c>
      <c r="B11241" t="s">
        <v>3557</v>
      </c>
      <c r="D11241" t="s">
        <v>919</v>
      </c>
      <c r="E11241" s="40"/>
    </row>
    <row r="11242" spans="1:5" x14ac:dyDescent="0.3">
      <c r="A11242" t="s">
        <v>608</v>
      </c>
      <c r="B11242" t="s">
        <v>3557</v>
      </c>
      <c r="D11242" t="s">
        <v>919</v>
      </c>
      <c r="E11242" s="40"/>
    </row>
    <row r="11243" spans="1:5" x14ac:dyDescent="0.3">
      <c r="A11243" t="s">
        <v>607</v>
      </c>
      <c r="B11243" t="s">
        <v>3558</v>
      </c>
      <c r="D11243" t="s">
        <v>919</v>
      </c>
      <c r="E11243" s="40"/>
    </row>
    <row r="11244" spans="1:5" x14ac:dyDescent="0.3">
      <c r="A11244" t="s">
        <v>608</v>
      </c>
      <c r="B11244" t="s">
        <v>3558</v>
      </c>
      <c r="D11244" t="s">
        <v>919</v>
      </c>
      <c r="E11244" s="40"/>
    </row>
    <row r="11245" spans="1:5" x14ac:dyDescent="0.3">
      <c r="A11245" t="s">
        <v>607</v>
      </c>
      <c r="B11245" t="s">
        <v>3559</v>
      </c>
      <c r="D11245" t="s">
        <v>919</v>
      </c>
      <c r="E11245" s="40"/>
    </row>
    <row r="11246" spans="1:5" x14ac:dyDescent="0.3">
      <c r="A11246" t="s">
        <v>608</v>
      </c>
      <c r="B11246" t="s">
        <v>3559</v>
      </c>
      <c r="D11246" t="s">
        <v>919</v>
      </c>
      <c r="E11246" s="40"/>
    </row>
    <row r="11247" spans="1:5" x14ac:dyDescent="0.3">
      <c r="A11247" t="s">
        <v>607</v>
      </c>
      <c r="B11247" t="s">
        <v>3560</v>
      </c>
      <c r="D11247" t="s">
        <v>919</v>
      </c>
      <c r="E11247" s="40"/>
    </row>
    <row r="11248" spans="1:5" x14ac:dyDescent="0.3">
      <c r="A11248" t="s">
        <v>608</v>
      </c>
      <c r="B11248" t="s">
        <v>3560</v>
      </c>
      <c r="D11248" t="s">
        <v>919</v>
      </c>
      <c r="E11248" s="40"/>
    </row>
    <row r="11249" spans="1:5" x14ac:dyDescent="0.3">
      <c r="A11249" t="s">
        <v>607</v>
      </c>
      <c r="B11249" t="s">
        <v>3561</v>
      </c>
      <c r="D11249" t="s">
        <v>919</v>
      </c>
      <c r="E11249" s="40"/>
    </row>
    <row r="11250" spans="1:5" x14ac:dyDescent="0.3">
      <c r="A11250" t="s">
        <v>608</v>
      </c>
      <c r="B11250" t="s">
        <v>3561</v>
      </c>
      <c r="D11250" t="s">
        <v>919</v>
      </c>
      <c r="E11250" s="40"/>
    </row>
    <row r="11251" spans="1:5" x14ac:dyDescent="0.3">
      <c r="A11251" t="s">
        <v>607</v>
      </c>
      <c r="B11251" t="s">
        <v>3562</v>
      </c>
      <c r="D11251" t="s">
        <v>919</v>
      </c>
      <c r="E11251" s="40"/>
    </row>
    <row r="11252" spans="1:5" x14ac:dyDescent="0.3">
      <c r="A11252" t="s">
        <v>608</v>
      </c>
      <c r="B11252" t="s">
        <v>3562</v>
      </c>
      <c r="D11252" t="s">
        <v>919</v>
      </c>
      <c r="E11252" s="40"/>
    </row>
    <row r="11253" spans="1:5" x14ac:dyDescent="0.3">
      <c r="A11253" t="s">
        <v>607</v>
      </c>
      <c r="B11253" t="s">
        <v>3563</v>
      </c>
      <c r="D11253" t="s">
        <v>919</v>
      </c>
      <c r="E11253" s="40"/>
    </row>
    <row r="11254" spans="1:5" x14ac:dyDescent="0.3">
      <c r="A11254" t="s">
        <v>608</v>
      </c>
      <c r="B11254" t="s">
        <v>3563</v>
      </c>
      <c r="D11254" t="s">
        <v>919</v>
      </c>
      <c r="E11254" s="40"/>
    </row>
    <row r="11255" spans="1:5" x14ac:dyDescent="0.3">
      <c r="A11255" t="s">
        <v>607</v>
      </c>
      <c r="B11255" t="s">
        <v>3564</v>
      </c>
      <c r="D11255" t="s">
        <v>919</v>
      </c>
      <c r="E11255" s="40"/>
    </row>
    <row r="11256" spans="1:5" x14ac:dyDescent="0.3">
      <c r="A11256" t="s">
        <v>608</v>
      </c>
      <c r="B11256" t="s">
        <v>3564</v>
      </c>
      <c r="D11256" t="s">
        <v>919</v>
      </c>
      <c r="E11256" s="40"/>
    </row>
    <row r="11257" spans="1:5" x14ac:dyDescent="0.3">
      <c r="A11257" t="s">
        <v>607</v>
      </c>
      <c r="B11257" t="s">
        <v>3565</v>
      </c>
      <c r="D11257" t="s">
        <v>919</v>
      </c>
      <c r="E11257" s="40"/>
    </row>
    <row r="11258" spans="1:5" x14ac:dyDescent="0.3">
      <c r="A11258" t="s">
        <v>608</v>
      </c>
      <c r="B11258" t="s">
        <v>3565</v>
      </c>
      <c r="D11258" t="s">
        <v>919</v>
      </c>
      <c r="E11258" s="40"/>
    </row>
    <row r="11259" spans="1:5" x14ac:dyDescent="0.3">
      <c r="A11259" t="s">
        <v>607</v>
      </c>
      <c r="B11259" t="s">
        <v>3566</v>
      </c>
      <c r="D11259" t="s">
        <v>919</v>
      </c>
      <c r="E11259" s="40"/>
    </row>
    <row r="11260" spans="1:5" x14ac:dyDescent="0.3">
      <c r="A11260" t="s">
        <v>608</v>
      </c>
      <c r="B11260" t="s">
        <v>3566</v>
      </c>
      <c r="D11260" t="s">
        <v>919</v>
      </c>
      <c r="E11260" s="40"/>
    </row>
    <row r="11261" spans="1:5" x14ac:dyDescent="0.3">
      <c r="A11261" t="s">
        <v>607</v>
      </c>
      <c r="B11261" t="s">
        <v>3790</v>
      </c>
      <c r="D11261" t="s">
        <v>919</v>
      </c>
      <c r="E11261" s="40"/>
    </row>
    <row r="11262" spans="1:5" x14ac:dyDescent="0.3">
      <c r="A11262" t="s">
        <v>608</v>
      </c>
      <c r="B11262" t="s">
        <v>3790</v>
      </c>
      <c r="D11262" t="s">
        <v>919</v>
      </c>
      <c r="E11262" s="40"/>
    </row>
    <row r="11263" spans="1:5" x14ac:dyDescent="0.3">
      <c r="A11263" t="s">
        <v>607</v>
      </c>
      <c r="B11263" t="s">
        <v>3567</v>
      </c>
      <c r="D11263" t="s">
        <v>919</v>
      </c>
      <c r="E11263" s="40"/>
    </row>
    <row r="11264" spans="1:5" x14ac:dyDescent="0.3">
      <c r="A11264" t="s">
        <v>608</v>
      </c>
      <c r="B11264" t="s">
        <v>3567</v>
      </c>
      <c r="D11264" t="s">
        <v>919</v>
      </c>
      <c r="E11264" s="40"/>
    </row>
    <row r="11265" spans="1:5" x14ac:dyDescent="0.3">
      <c r="A11265" t="s">
        <v>607</v>
      </c>
      <c r="B11265" t="s">
        <v>3568</v>
      </c>
      <c r="D11265" t="s">
        <v>919</v>
      </c>
      <c r="E11265" s="40"/>
    </row>
    <row r="11266" spans="1:5" x14ac:dyDescent="0.3">
      <c r="A11266" t="s">
        <v>608</v>
      </c>
      <c r="B11266" t="s">
        <v>3568</v>
      </c>
      <c r="D11266" t="s">
        <v>919</v>
      </c>
      <c r="E11266" s="40"/>
    </row>
    <row r="11267" spans="1:5" x14ac:dyDescent="0.3">
      <c r="A11267" t="s">
        <v>607</v>
      </c>
      <c r="B11267" t="s">
        <v>3569</v>
      </c>
      <c r="D11267" t="s">
        <v>919</v>
      </c>
      <c r="E11267" s="40"/>
    </row>
    <row r="11268" spans="1:5" x14ac:dyDescent="0.3">
      <c r="A11268" t="s">
        <v>608</v>
      </c>
      <c r="B11268" t="s">
        <v>3569</v>
      </c>
      <c r="D11268" t="s">
        <v>919</v>
      </c>
      <c r="E11268" s="40"/>
    </row>
    <row r="11269" spans="1:5" x14ac:dyDescent="0.3">
      <c r="A11269" t="s">
        <v>607</v>
      </c>
      <c r="B11269" t="s">
        <v>3570</v>
      </c>
      <c r="D11269" t="s">
        <v>919</v>
      </c>
      <c r="E11269" s="40"/>
    </row>
    <row r="11270" spans="1:5" x14ac:dyDescent="0.3">
      <c r="A11270" t="s">
        <v>608</v>
      </c>
      <c r="B11270" t="s">
        <v>3570</v>
      </c>
      <c r="D11270" t="s">
        <v>919</v>
      </c>
      <c r="E11270" s="40"/>
    </row>
    <row r="11271" spans="1:5" x14ac:dyDescent="0.3">
      <c r="A11271" t="s">
        <v>607</v>
      </c>
      <c r="B11271" t="s">
        <v>3933</v>
      </c>
      <c r="D11271" t="s">
        <v>919</v>
      </c>
      <c r="E11271" s="40"/>
    </row>
    <row r="11272" spans="1:5" x14ac:dyDescent="0.3">
      <c r="A11272" t="s">
        <v>608</v>
      </c>
      <c r="B11272" t="s">
        <v>3933</v>
      </c>
      <c r="D11272" t="s">
        <v>919</v>
      </c>
      <c r="E11272" s="40"/>
    </row>
    <row r="11273" spans="1:5" x14ac:dyDescent="0.3">
      <c r="A11273" t="s">
        <v>607</v>
      </c>
      <c r="B11273" t="s">
        <v>3791</v>
      </c>
      <c r="D11273" t="s">
        <v>919</v>
      </c>
      <c r="E11273" s="40"/>
    </row>
    <row r="11274" spans="1:5" x14ac:dyDescent="0.3">
      <c r="A11274" t="s">
        <v>608</v>
      </c>
      <c r="B11274" t="s">
        <v>3791</v>
      </c>
      <c r="D11274" t="s">
        <v>919</v>
      </c>
      <c r="E11274" s="40"/>
    </row>
    <row r="11275" spans="1:5" x14ac:dyDescent="0.3">
      <c r="A11275" t="s">
        <v>607</v>
      </c>
      <c r="B11275" t="s">
        <v>3571</v>
      </c>
      <c r="D11275" t="s">
        <v>919</v>
      </c>
      <c r="E11275" s="40"/>
    </row>
    <row r="11276" spans="1:5" x14ac:dyDescent="0.3">
      <c r="A11276" t="s">
        <v>608</v>
      </c>
      <c r="B11276" t="s">
        <v>3571</v>
      </c>
      <c r="D11276" t="s">
        <v>919</v>
      </c>
      <c r="E11276" s="40"/>
    </row>
    <row r="11277" spans="1:5" x14ac:dyDescent="0.3">
      <c r="A11277" t="s">
        <v>607</v>
      </c>
      <c r="B11277" t="s">
        <v>3572</v>
      </c>
      <c r="D11277" t="s">
        <v>919</v>
      </c>
      <c r="E11277" s="40"/>
    </row>
    <row r="11278" spans="1:5" x14ac:dyDescent="0.3">
      <c r="A11278" t="s">
        <v>608</v>
      </c>
      <c r="B11278" t="s">
        <v>3572</v>
      </c>
      <c r="D11278" t="s">
        <v>919</v>
      </c>
      <c r="E11278" s="40"/>
    </row>
    <row r="11279" spans="1:5" x14ac:dyDescent="0.3">
      <c r="A11279" t="s">
        <v>607</v>
      </c>
      <c r="B11279" t="s">
        <v>3573</v>
      </c>
      <c r="D11279" t="s">
        <v>919</v>
      </c>
      <c r="E11279" s="40"/>
    </row>
    <row r="11280" spans="1:5" x14ac:dyDescent="0.3">
      <c r="A11280" t="s">
        <v>608</v>
      </c>
      <c r="B11280" t="s">
        <v>3573</v>
      </c>
      <c r="D11280" t="s">
        <v>919</v>
      </c>
      <c r="E11280" s="40"/>
    </row>
    <row r="11281" spans="1:5" x14ac:dyDescent="0.3">
      <c r="A11281" t="s">
        <v>607</v>
      </c>
      <c r="B11281" t="s">
        <v>3574</v>
      </c>
      <c r="D11281" t="s">
        <v>919</v>
      </c>
      <c r="E11281" s="40"/>
    </row>
    <row r="11282" spans="1:5" x14ac:dyDescent="0.3">
      <c r="A11282" t="s">
        <v>608</v>
      </c>
      <c r="B11282" t="s">
        <v>3574</v>
      </c>
      <c r="D11282" t="s">
        <v>919</v>
      </c>
      <c r="E11282" s="40"/>
    </row>
    <row r="11283" spans="1:5" x14ac:dyDescent="0.3">
      <c r="A11283" t="s">
        <v>607</v>
      </c>
      <c r="B11283" t="s">
        <v>3934</v>
      </c>
      <c r="D11283" t="s">
        <v>919</v>
      </c>
      <c r="E11283" s="40"/>
    </row>
    <row r="11284" spans="1:5" x14ac:dyDescent="0.3">
      <c r="A11284" t="s">
        <v>608</v>
      </c>
      <c r="B11284" t="s">
        <v>3934</v>
      </c>
      <c r="D11284" t="s">
        <v>919</v>
      </c>
      <c r="E11284" s="40"/>
    </row>
    <row r="11285" spans="1:5" x14ac:dyDescent="0.3">
      <c r="A11285" t="s">
        <v>607</v>
      </c>
      <c r="B11285" t="s">
        <v>3792</v>
      </c>
      <c r="D11285" t="s">
        <v>919</v>
      </c>
      <c r="E11285" s="40"/>
    </row>
    <row r="11286" spans="1:5" x14ac:dyDescent="0.3">
      <c r="A11286" t="s">
        <v>608</v>
      </c>
      <c r="B11286" t="s">
        <v>3792</v>
      </c>
      <c r="D11286" t="s">
        <v>919</v>
      </c>
      <c r="E11286" s="40"/>
    </row>
    <row r="11287" spans="1:5" x14ac:dyDescent="0.3">
      <c r="A11287" t="s">
        <v>607</v>
      </c>
      <c r="B11287" t="s">
        <v>3575</v>
      </c>
      <c r="D11287" t="s">
        <v>919</v>
      </c>
      <c r="E11287" s="40"/>
    </row>
    <row r="11288" spans="1:5" x14ac:dyDescent="0.3">
      <c r="A11288" t="s">
        <v>608</v>
      </c>
      <c r="B11288" t="s">
        <v>3575</v>
      </c>
      <c r="D11288" t="s">
        <v>919</v>
      </c>
      <c r="E11288" s="40"/>
    </row>
    <row r="11289" spans="1:5" x14ac:dyDescent="0.3">
      <c r="A11289" t="s">
        <v>607</v>
      </c>
      <c r="B11289" t="s">
        <v>3576</v>
      </c>
      <c r="D11289" t="s">
        <v>919</v>
      </c>
      <c r="E11289" s="40"/>
    </row>
    <row r="11290" spans="1:5" x14ac:dyDescent="0.3">
      <c r="A11290" t="s">
        <v>608</v>
      </c>
      <c r="B11290" t="s">
        <v>3576</v>
      </c>
      <c r="D11290" t="s">
        <v>919</v>
      </c>
      <c r="E11290" s="40"/>
    </row>
    <row r="11291" spans="1:5" x14ac:dyDescent="0.3">
      <c r="A11291" t="s">
        <v>607</v>
      </c>
      <c r="B11291" t="s">
        <v>3577</v>
      </c>
      <c r="D11291" t="s">
        <v>919</v>
      </c>
      <c r="E11291" s="40"/>
    </row>
    <row r="11292" spans="1:5" x14ac:dyDescent="0.3">
      <c r="A11292" t="s">
        <v>608</v>
      </c>
      <c r="B11292" t="s">
        <v>3577</v>
      </c>
      <c r="D11292" t="s">
        <v>919</v>
      </c>
      <c r="E11292" s="40"/>
    </row>
    <row r="11293" spans="1:5" x14ac:dyDescent="0.3">
      <c r="A11293" t="s">
        <v>607</v>
      </c>
      <c r="B11293" t="s">
        <v>3578</v>
      </c>
      <c r="D11293" t="s">
        <v>919</v>
      </c>
      <c r="E11293" s="40"/>
    </row>
    <row r="11294" spans="1:5" x14ac:dyDescent="0.3">
      <c r="A11294" t="s">
        <v>608</v>
      </c>
      <c r="B11294" t="s">
        <v>3578</v>
      </c>
      <c r="D11294" t="s">
        <v>919</v>
      </c>
      <c r="E11294" s="40"/>
    </row>
    <row r="11295" spans="1:5" x14ac:dyDescent="0.3">
      <c r="A11295" t="s">
        <v>607</v>
      </c>
      <c r="B11295" t="s">
        <v>3579</v>
      </c>
      <c r="D11295" t="s">
        <v>919</v>
      </c>
      <c r="E11295" s="40"/>
    </row>
    <row r="11296" spans="1:5" x14ac:dyDescent="0.3">
      <c r="A11296" t="s">
        <v>608</v>
      </c>
      <c r="B11296" t="s">
        <v>3579</v>
      </c>
      <c r="D11296" t="s">
        <v>919</v>
      </c>
      <c r="E11296" s="40"/>
    </row>
    <row r="11297" spans="1:5" x14ac:dyDescent="0.3">
      <c r="A11297" t="s">
        <v>607</v>
      </c>
      <c r="B11297" t="s">
        <v>3793</v>
      </c>
      <c r="D11297" t="s">
        <v>919</v>
      </c>
      <c r="E11297" s="40"/>
    </row>
    <row r="11298" spans="1:5" x14ac:dyDescent="0.3">
      <c r="A11298" t="s">
        <v>608</v>
      </c>
      <c r="B11298" t="s">
        <v>3793</v>
      </c>
      <c r="D11298" t="s">
        <v>919</v>
      </c>
      <c r="E11298" s="40"/>
    </row>
    <row r="11299" spans="1:5" x14ac:dyDescent="0.3">
      <c r="A11299" t="s">
        <v>607</v>
      </c>
      <c r="B11299" t="s">
        <v>3580</v>
      </c>
      <c r="D11299" t="s">
        <v>919</v>
      </c>
      <c r="E11299" s="40"/>
    </row>
    <row r="11300" spans="1:5" x14ac:dyDescent="0.3">
      <c r="A11300" t="s">
        <v>608</v>
      </c>
      <c r="B11300" t="s">
        <v>3580</v>
      </c>
      <c r="D11300" t="s">
        <v>919</v>
      </c>
      <c r="E11300" s="40"/>
    </row>
    <row r="11301" spans="1:5" x14ac:dyDescent="0.3">
      <c r="A11301" t="s">
        <v>607</v>
      </c>
      <c r="B11301" t="s">
        <v>3582</v>
      </c>
      <c r="D11301" t="s">
        <v>919</v>
      </c>
      <c r="E11301" s="40"/>
    </row>
    <row r="11302" spans="1:5" x14ac:dyDescent="0.3">
      <c r="A11302" t="s">
        <v>608</v>
      </c>
      <c r="B11302" t="s">
        <v>3582</v>
      </c>
      <c r="D11302" t="s">
        <v>919</v>
      </c>
      <c r="E11302" s="40"/>
    </row>
    <row r="11303" spans="1:5" x14ac:dyDescent="0.3">
      <c r="A11303" t="s">
        <v>607</v>
      </c>
      <c r="B11303" t="s">
        <v>3583</v>
      </c>
      <c r="D11303" t="s">
        <v>919</v>
      </c>
      <c r="E11303" s="40"/>
    </row>
    <row r="11304" spans="1:5" x14ac:dyDescent="0.3">
      <c r="A11304" t="s">
        <v>608</v>
      </c>
      <c r="B11304" t="s">
        <v>3583</v>
      </c>
      <c r="D11304" t="s">
        <v>919</v>
      </c>
      <c r="E11304" s="40"/>
    </row>
    <row r="11305" spans="1:5" x14ac:dyDescent="0.3">
      <c r="A11305" t="s">
        <v>607</v>
      </c>
      <c r="B11305" t="s">
        <v>3584</v>
      </c>
      <c r="D11305" t="s">
        <v>919</v>
      </c>
      <c r="E11305" s="40"/>
    </row>
    <row r="11306" spans="1:5" x14ac:dyDescent="0.3">
      <c r="A11306" t="s">
        <v>608</v>
      </c>
      <c r="B11306" t="s">
        <v>3584</v>
      </c>
      <c r="D11306" t="s">
        <v>919</v>
      </c>
      <c r="E11306" s="40"/>
    </row>
    <row r="11307" spans="1:5" x14ac:dyDescent="0.3">
      <c r="A11307" t="s">
        <v>607</v>
      </c>
      <c r="B11307" t="s">
        <v>3794</v>
      </c>
      <c r="D11307" t="s">
        <v>919</v>
      </c>
      <c r="E11307" s="40"/>
    </row>
    <row r="11308" spans="1:5" x14ac:dyDescent="0.3">
      <c r="A11308" t="s">
        <v>608</v>
      </c>
      <c r="B11308" t="s">
        <v>3794</v>
      </c>
      <c r="D11308" t="s">
        <v>919</v>
      </c>
      <c r="E11308" s="40"/>
    </row>
    <row r="11309" spans="1:5" x14ac:dyDescent="0.3">
      <c r="A11309" t="s">
        <v>607</v>
      </c>
      <c r="B11309" t="s">
        <v>3585</v>
      </c>
      <c r="D11309" t="s">
        <v>919</v>
      </c>
      <c r="E11309" s="40"/>
    </row>
    <row r="11310" spans="1:5" x14ac:dyDescent="0.3">
      <c r="A11310" t="s">
        <v>608</v>
      </c>
      <c r="B11310" t="s">
        <v>3585</v>
      </c>
      <c r="D11310" t="s">
        <v>919</v>
      </c>
      <c r="E11310" s="40"/>
    </row>
    <row r="11311" spans="1:5" x14ac:dyDescent="0.3">
      <c r="A11311" t="s">
        <v>607</v>
      </c>
      <c r="B11311" t="s">
        <v>3586</v>
      </c>
      <c r="D11311" t="s">
        <v>919</v>
      </c>
      <c r="E11311" s="40"/>
    </row>
    <row r="11312" spans="1:5" x14ac:dyDescent="0.3">
      <c r="A11312" t="s">
        <v>608</v>
      </c>
      <c r="B11312" t="s">
        <v>3586</v>
      </c>
      <c r="D11312" t="s">
        <v>919</v>
      </c>
      <c r="E11312" s="40"/>
    </row>
    <row r="11313" spans="1:5" x14ac:dyDescent="0.3">
      <c r="A11313" t="s">
        <v>607</v>
      </c>
      <c r="B11313" t="s">
        <v>3587</v>
      </c>
      <c r="D11313" t="s">
        <v>919</v>
      </c>
      <c r="E11313" s="40"/>
    </row>
    <row r="11314" spans="1:5" x14ac:dyDescent="0.3">
      <c r="A11314" t="s">
        <v>608</v>
      </c>
      <c r="B11314" t="s">
        <v>3587</v>
      </c>
      <c r="D11314" t="s">
        <v>919</v>
      </c>
      <c r="E11314" s="40"/>
    </row>
    <row r="11315" spans="1:5" x14ac:dyDescent="0.3">
      <c r="A11315" t="s">
        <v>607</v>
      </c>
      <c r="B11315" t="s">
        <v>3588</v>
      </c>
      <c r="D11315" t="s">
        <v>919</v>
      </c>
      <c r="E11315" s="40"/>
    </row>
    <row r="11316" spans="1:5" x14ac:dyDescent="0.3">
      <c r="A11316" t="s">
        <v>608</v>
      </c>
      <c r="B11316" t="s">
        <v>3588</v>
      </c>
      <c r="D11316" t="s">
        <v>919</v>
      </c>
      <c r="E11316" s="40"/>
    </row>
    <row r="11317" spans="1:5" x14ac:dyDescent="0.3">
      <c r="A11317" t="s">
        <v>607</v>
      </c>
      <c r="B11317" t="s">
        <v>3589</v>
      </c>
      <c r="D11317" t="s">
        <v>919</v>
      </c>
      <c r="E11317" s="40"/>
    </row>
    <row r="11318" spans="1:5" x14ac:dyDescent="0.3">
      <c r="A11318" t="s">
        <v>608</v>
      </c>
      <c r="B11318" t="s">
        <v>3589</v>
      </c>
      <c r="D11318" t="s">
        <v>919</v>
      </c>
      <c r="E11318" s="40"/>
    </row>
    <row r="11319" spans="1:5" x14ac:dyDescent="0.3">
      <c r="A11319" t="s">
        <v>607</v>
      </c>
      <c r="B11319" t="s">
        <v>3590</v>
      </c>
      <c r="D11319" t="s">
        <v>919</v>
      </c>
      <c r="E11319" s="40"/>
    </row>
    <row r="11320" spans="1:5" x14ac:dyDescent="0.3">
      <c r="A11320" t="s">
        <v>608</v>
      </c>
      <c r="B11320" t="s">
        <v>3590</v>
      </c>
      <c r="D11320" t="s">
        <v>919</v>
      </c>
      <c r="E11320" s="40"/>
    </row>
    <row r="11321" spans="1:5" x14ac:dyDescent="0.3">
      <c r="A11321" t="s">
        <v>607</v>
      </c>
      <c r="B11321" t="s">
        <v>3591</v>
      </c>
      <c r="D11321" t="s">
        <v>919</v>
      </c>
      <c r="E11321" s="40"/>
    </row>
    <row r="11322" spans="1:5" x14ac:dyDescent="0.3">
      <c r="A11322" t="s">
        <v>608</v>
      </c>
      <c r="B11322" t="s">
        <v>3591</v>
      </c>
      <c r="D11322" t="s">
        <v>919</v>
      </c>
      <c r="E11322" s="40"/>
    </row>
    <row r="11323" spans="1:5" x14ac:dyDescent="0.3">
      <c r="A11323" t="s">
        <v>607</v>
      </c>
      <c r="B11323" t="s">
        <v>3592</v>
      </c>
      <c r="D11323" t="s">
        <v>919</v>
      </c>
      <c r="E11323" s="40"/>
    </row>
    <row r="11324" spans="1:5" x14ac:dyDescent="0.3">
      <c r="A11324" t="s">
        <v>608</v>
      </c>
      <c r="B11324" t="s">
        <v>3592</v>
      </c>
      <c r="D11324" t="s">
        <v>919</v>
      </c>
      <c r="E11324" s="40"/>
    </row>
    <row r="11325" spans="1:5" x14ac:dyDescent="0.3">
      <c r="A11325" t="s">
        <v>607</v>
      </c>
      <c r="B11325" t="s">
        <v>3815</v>
      </c>
      <c r="D11325" t="s">
        <v>919</v>
      </c>
      <c r="E11325" s="40"/>
    </row>
    <row r="11326" spans="1:5" x14ac:dyDescent="0.3">
      <c r="A11326" t="s">
        <v>608</v>
      </c>
      <c r="B11326" t="s">
        <v>3815</v>
      </c>
      <c r="D11326" t="s">
        <v>919</v>
      </c>
      <c r="E11326" s="40"/>
    </row>
    <row r="11327" spans="1:5" x14ac:dyDescent="0.3">
      <c r="A11327" t="s">
        <v>607</v>
      </c>
      <c r="B11327" t="s">
        <v>3816</v>
      </c>
      <c r="D11327" t="s">
        <v>919</v>
      </c>
      <c r="E11327" s="40"/>
    </row>
    <row r="11328" spans="1:5" x14ac:dyDescent="0.3">
      <c r="A11328" t="s">
        <v>608</v>
      </c>
      <c r="B11328" t="s">
        <v>3816</v>
      </c>
      <c r="D11328" t="s">
        <v>919</v>
      </c>
      <c r="E11328" s="40"/>
    </row>
    <row r="11329" spans="1:5" x14ac:dyDescent="0.3">
      <c r="A11329" t="s">
        <v>607</v>
      </c>
      <c r="B11329" t="s">
        <v>3817</v>
      </c>
      <c r="D11329" t="s">
        <v>919</v>
      </c>
      <c r="E11329" s="40"/>
    </row>
    <row r="11330" spans="1:5" x14ac:dyDescent="0.3">
      <c r="A11330" t="s">
        <v>608</v>
      </c>
      <c r="B11330" t="s">
        <v>3817</v>
      </c>
      <c r="D11330" t="s">
        <v>919</v>
      </c>
      <c r="E11330" s="40"/>
    </row>
    <row r="11331" spans="1:5" x14ac:dyDescent="0.3">
      <c r="A11331" t="s">
        <v>607</v>
      </c>
      <c r="B11331" t="s">
        <v>3928</v>
      </c>
      <c r="D11331" t="s">
        <v>919</v>
      </c>
      <c r="E11331" s="40"/>
    </row>
    <row r="11332" spans="1:5" x14ac:dyDescent="0.3">
      <c r="A11332" t="s">
        <v>608</v>
      </c>
      <c r="B11332" t="s">
        <v>3928</v>
      </c>
      <c r="D11332" t="s">
        <v>919</v>
      </c>
      <c r="E11332" s="40"/>
    </row>
    <row r="11333" spans="1:5" x14ac:dyDescent="0.3">
      <c r="A11333" t="s">
        <v>607</v>
      </c>
      <c r="B11333" t="s">
        <v>3627</v>
      </c>
      <c r="D11333" t="s">
        <v>919</v>
      </c>
      <c r="E11333" s="40"/>
    </row>
    <row r="11334" spans="1:5" x14ac:dyDescent="0.3">
      <c r="A11334" t="s">
        <v>608</v>
      </c>
      <c r="B11334" t="s">
        <v>3627</v>
      </c>
      <c r="D11334" t="s">
        <v>919</v>
      </c>
      <c r="E11334" s="40"/>
    </row>
    <row r="11335" spans="1:5" x14ac:dyDescent="0.3">
      <c r="A11335" t="s">
        <v>607</v>
      </c>
      <c r="B11335" t="s">
        <v>3628</v>
      </c>
      <c r="D11335" t="s">
        <v>919</v>
      </c>
      <c r="E11335" s="40"/>
    </row>
    <row r="11336" spans="1:5" x14ac:dyDescent="0.3">
      <c r="A11336" t="s">
        <v>608</v>
      </c>
      <c r="B11336" t="s">
        <v>3628</v>
      </c>
      <c r="D11336" t="s">
        <v>919</v>
      </c>
      <c r="E11336" s="40"/>
    </row>
    <row r="11337" spans="1:5" x14ac:dyDescent="0.3">
      <c r="A11337" t="s">
        <v>607</v>
      </c>
      <c r="B11337" t="s">
        <v>3629</v>
      </c>
      <c r="D11337" t="s">
        <v>919</v>
      </c>
      <c r="E11337" s="40"/>
    </row>
    <row r="11338" spans="1:5" x14ac:dyDescent="0.3">
      <c r="A11338" t="s">
        <v>608</v>
      </c>
      <c r="B11338" t="s">
        <v>3629</v>
      </c>
      <c r="D11338" t="s">
        <v>919</v>
      </c>
      <c r="E11338" s="40"/>
    </row>
    <row r="11339" spans="1:5" x14ac:dyDescent="0.3">
      <c r="A11339" t="s">
        <v>607</v>
      </c>
      <c r="B11339" t="s">
        <v>3630</v>
      </c>
      <c r="D11339" t="s">
        <v>919</v>
      </c>
      <c r="E11339" s="40"/>
    </row>
    <row r="11340" spans="1:5" x14ac:dyDescent="0.3">
      <c r="A11340" t="s">
        <v>608</v>
      </c>
      <c r="B11340" t="s">
        <v>3630</v>
      </c>
      <c r="D11340" t="s">
        <v>919</v>
      </c>
      <c r="E11340" s="40"/>
    </row>
    <row r="11341" spans="1:5" x14ac:dyDescent="0.3">
      <c r="A11341" t="s">
        <v>607</v>
      </c>
      <c r="B11341" t="s">
        <v>3631</v>
      </c>
      <c r="D11341" t="s">
        <v>919</v>
      </c>
      <c r="E11341" s="40"/>
    </row>
    <row r="11342" spans="1:5" x14ac:dyDescent="0.3">
      <c r="A11342" t="s">
        <v>608</v>
      </c>
      <c r="B11342" t="s">
        <v>3631</v>
      </c>
      <c r="D11342" t="s">
        <v>919</v>
      </c>
      <c r="E11342" s="40"/>
    </row>
    <row r="11343" spans="1:5" x14ac:dyDescent="0.3">
      <c r="A11343" t="s">
        <v>607</v>
      </c>
      <c r="B11343" t="s">
        <v>3632</v>
      </c>
      <c r="D11343" t="s">
        <v>919</v>
      </c>
      <c r="E11343" s="40"/>
    </row>
    <row r="11344" spans="1:5" x14ac:dyDescent="0.3">
      <c r="A11344" t="s">
        <v>608</v>
      </c>
      <c r="B11344" t="s">
        <v>3632</v>
      </c>
      <c r="D11344" t="s">
        <v>919</v>
      </c>
      <c r="E11344" s="40"/>
    </row>
    <row r="11345" spans="1:5" x14ac:dyDescent="0.3">
      <c r="A11345" t="s">
        <v>607</v>
      </c>
      <c r="B11345" t="s">
        <v>3633</v>
      </c>
      <c r="D11345" t="s">
        <v>919</v>
      </c>
      <c r="E11345" s="40"/>
    </row>
    <row r="11346" spans="1:5" x14ac:dyDescent="0.3">
      <c r="A11346" t="s">
        <v>608</v>
      </c>
      <c r="B11346" t="s">
        <v>3633</v>
      </c>
      <c r="D11346" t="s">
        <v>919</v>
      </c>
      <c r="E11346" s="40"/>
    </row>
    <row r="11347" spans="1:5" x14ac:dyDescent="0.3">
      <c r="A11347" t="s">
        <v>607</v>
      </c>
      <c r="B11347" t="s">
        <v>3634</v>
      </c>
      <c r="D11347" t="s">
        <v>919</v>
      </c>
      <c r="E11347" s="40"/>
    </row>
    <row r="11348" spans="1:5" x14ac:dyDescent="0.3">
      <c r="A11348" t="s">
        <v>608</v>
      </c>
      <c r="B11348" t="s">
        <v>3634</v>
      </c>
      <c r="D11348" t="s">
        <v>919</v>
      </c>
      <c r="E11348" s="40"/>
    </row>
    <row r="11349" spans="1:5" x14ac:dyDescent="0.3">
      <c r="A11349" t="s">
        <v>607</v>
      </c>
      <c r="B11349" t="s">
        <v>3635</v>
      </c>
      <c r="D11349" t="s">
        <v>919</v>
      </c>
      <c r="E11349" s="40"/>
    </row>
    <row r="11350" spans="1:5" x14ac:dyDescent="0.3">
      <c r="A11350" t="s">
        <v>608</v>
      </c>
      <c r="B11350" t="s">
        <v>3635</v>
      </c>
      <c r="D11350" t="s">
        <v>919</v>
      </c>
      <c r="E11350" s="40"/>
    </row>
    <row r="11351" spans="1:5" x14ac:dyDescent="0.3">
      <c r="A11351" t="s">
        <v>607</v>
      </c>
      <c r="B11351" t="s">
        <v>3636</v>
      </c>
      <c r="D11351" t="s">
        <v>919</v>
      </c>
      <c r="E11351" s="40"/>
    </row>
    <row r="11352" spans="1:5" x14ac:dyDescent="0.3">
      <c r="A11352" t="s">
        <v>608</v>
      </c>
      <c r="B11352" t="s">
        <v>3636</v>
      </c>
      <c r="D11352" t="s">
        <v>919</v>
      </c>
      <c r="E11352" s="40"/>
    </row>
    <row r="11353" spans="1:5" x14ac:dyDescent="0.3">
      <c r="A11353" t="s">
        <v>607</v>
      </c>
      <c r="B11353" t="s">
        <v>3637</v>
      </c>
      <c r="D11353" t="s">
        <v>919</v>
      </c>
      <c r="E11353" s="40"/>
    </row>
    <row r="11354" spans="1:5" x14ac:dyDescent="0.3">
      <c r="A11354" t="s">
        <v>608</v>
      </c>
      <c r="B11354" t="s">
        <v>3637</v>
      </c>
      <c r="D11354" t="s">
        <v>919</v>
      </c>
      <c r="E11354" s="40"/>
    </row>
    <row r="11355" spans="1:5" x14ac:dyDescent="0.3">
      <c r="A11355" t="s">
        <v>607</v>
      </c>
      <c r="B11355" t="s">
        <v>3638</v>
      </c>
      <c r="D11355" t="s">
        <v>919</v>
      </c>
      <c r="E11355" s="40"/>
    </row>
    <row r="11356" spans="1:5" x14ac:dyDescent="0.3">
      <c r="A11356" t="s">
        <v>608</v>
      </c>
      <c r="B11356" t="s">
        <v>3638</v>
      </c>
      <c r="D11356" t="s">
        <v>919</v>
      </c>
      <c r="E11356" s="40"/>
    </row>
    <row r="11357" spans="1:5" x14ac:dyDescent="0.3">
      <c r="A11357" t="s">
        <v>607</v>
      </c>
      <c r="B11357" t="s">
        <v>3818</v>
      </c>
      <c r="D11357" t="s">
        <v>919</v>
      </c>
      <c r="E11357" s="40"/>
    </row>
    <row r="11358" spans="1:5" x14ac:dyDescent="0.3">
      <c r="A11358" t="s">
        <v>608</v>
      </c>
      <c r="B11358" t="s">
        <v>3818</v>
      </c>
      <c r="D11358" t="s">
        <v>919</v>
      </c>
      <c r="E11358" s="40"/>
    </row>
    <row r="11359" spans="1:5" x14ac:dyDescent="0.3">
      <c r="A11359" t="s">
        <v>607</v>
      </c>
      <c r="B11359" t="s">
        <v>3639</v>
      </c>
      <c r="D11359" t="s">
        <v>919</v>
      </c>
      <c r="E11359" s="40"/>
    </row>
    <row r="11360" spans="1:5" x14ac:dyDescent="0.3">
      <c r="A11360" t="s">
        <v>608</v>
      </c>
      <c r="B11360" t="s">
        <v>3639</v>
      </c>
      <c r="D11360" t="s">
        <v>919</v>
      </c>
      <c r="E11360" s="40"/>
    </row>
    <row r="11361" spans="1:5" x14ac:dyDescent="0.3">
      <c r="A11361" t="s">
        <v>607</v>
      </c>
      <c r="B11361" t="s">
        <v>3640</v>
      </c>
      <c r="D11361" t="s">
        <v>919</v>
      </c>
      <c r="E11361" s="40"/>
    </row>
    <row r="11362" spans="1:5" x14ac:dyDescent="0.3">
      <c r="A11362" t="s">
        <v>608</v>
      </c>
      <c r="B11362" t="s">
        <v>3640</v>
      </c>
      <c r="D11362" t="s">
        <v>919</v>
      </c>
      <c r="E11362" s="40"/>
    </row>
    <row r="11363" spans="1:5" x14ac:dyDescent="0.3">
      <c r="A11363" t="s">
        <v>607</v>
      </c>
      <c r="B11363" t="s">
        <v>3641</v>
      </c>
      <c r="D11363" t="s">
        <v>919</v>
      </c>
      <c r="E11363" s="40"/>
    </row>
    <row r="11364" spans="1:5" x14ac:dyDescent="0.3">
      <c r="A11364" t="s">
        <v>608</v>
      </c>
      <c r="B11364" t="s">
        <v>3641</v>
      </c>
      <c r="D11364" t="s">
        <v>919</v>
      </c>
      <c r="E11364" s="40"/>
    </row>
    <row r="11365" spans="1:5" x14ac:dyDescent="0.3">
      <c r="A11365" t="s">
        <v>607</v>
      </c>
      <c r="B11365" t="s">
        <v>3819</v>
      </c>
      <c r="D11365" t="s">
        <v>919</v>
      </c>
      <c r="E11365" s="40"/>
    </row>
    <row r="11366" spans="1:5" x14ac:dyDescent="0.3">
      <c r="A11366" t="s">
        <v>608</v>
      </c>
      <c r="B11366" t="s">
        <v>3819</v>
      </c>
      <c r="D11366" t="s">
        <v>919</v>
      </c>
      <c r="E11366" s="40"/>
    </row>
    <row r="11367" spans="1:5" x14ac:dyDescent="0.3">
      <c r="A11367" t="s">
        <v>607</v>
      </c>
      <c r="B11367" t="s">
        <v>3642</v>
      </c>
      <c r="D11367" t="s">
        <v>919</v>
      </c>
      <c r="E11367" s="40"/>
    </row>
    <row r="11368" spans="1:5" x14ac:dyDescent="0.3">
      <c r="A11368" t="s">
        <v>608</v>
      </c>
      <c r="B11368" t="s">
        <v>3642</v>
      </c>
      <c r="D11368" t="s">
        <v>919</v>
      </c>
      <c r="E11368" s="40"/>
    </row>
    <row r="11369" spans="1:5" x14ac:dyDescent="0.3">
      <c r="A11369" t="s">
        <v>607</v>
      </c>
      <c r="B11369" t="s">
        <v>3643</v>
      </c>
      <c r="D11369" t="s">
        <v>919</v>
      </c>
      <c r="E11369" s="40"/>
    </row>
    <row r="11370" spans="1:5" x14ac:dyDescent="0.3">
      <c r="A11370" t="s">
        <v>608</v>
      </c>
      <c r="B11370" t="s">
        <v>3643</v>
      </c>
      <c r="D11370" t="s">
        <v>919</v>
      </c>
      <c r="E11370" s="40"/>
    </row>
    <row r="11371" spans="1:5" x14ac:dyDescent="0.3">
      <c r="A11371" t="s">
        <v>607</v>
      </c>
      <c r="B11371" t="s">
        <v>3644</v>
      </c>
      <c r="D11371" t="s">
        <v>919</v>
      </c>
      <c r="E11371" s="40"/>
    </row>
    <row r="11372" spans="1:5" x14ac:dyDescent="0.3">
      <c r="A11372" t="s">
        <v>608</v>
      </c>
      <c r="B11372" t="s">
        <v>3644</v>
      </c>
      <c r="D11372" t="s">
        <v>919</v>
      </c>
      <c r="E11372" s="40"/>
    </row>
    <row r="11373" spans="1:5" x14ac:dyDescent="0.3">
      <c r="A11373" t="s">
        <v>607</v>
      </c>
      <c r="B11373" t="s">
        <v>3645</v>
      </c>
      <c r="D11373" t="s">
        <v>919</v>
      </c>
      <c r="E11373" s="40"/>
    </row>
    <row r="11374" spans="1:5" x14ac:dyDescent="0.3">
      <c r="A11374" t="s">
        <v>608</v>
      </c>
      <c r="B11374" t="s">
        <v>3645</v>
      </c>
      <c r="D11374" t="s">
        <v>919</v>
      </c>
      <c r="E11374" s="40"/>
    </row>
    <row r="11375" spans="1:5" x14ac:dyDescent="0.3">
      <c r="A11375" t="s">
        <v>607</v>
      </c>
      <c r="B11375" t="s">
        <v>3581</v>
      </c>
      <c r="D11375" t="s">
        <v>919</v>
      </c>
      <c r="E11375" s="40"/>
    </row>
    <row r="11376" spans="1:5" x14ac:dyDescent="0.3">
      <c r="A11376" t="s">
        <v>608</v>
      </c>
      <c r="B11376" t="s">
        <v>3581</v>
      </c>
      <c r="D11376" t="s">
        <v>919</v>
      </c>
      <c r="E11376" s="40"/>
    </row>
    <row r="11377" spans="1:5" x14ac:dyDescent="0.3">
      <c r="A11377" t="s">
        <v>607</v>
      </c>
      <c r="B11377" t="s">
        <v>3902</v>
      </c>
      <c r="D11377" t="s">
        <v>919</v>
      </c>
      <c r="E11377" s="40"/>
    </row>
    <row r="11378" spans="1:5" x14ac:dyDescent="0.3">
      <c r="A11378" t="s">
        <v>608</v>
      </c>
      <c r="B11378" t="s">
        <v>3902</v>
      </c>
      <c r="D11378" t="s">
        <v>919</v>
      </c>
      <c r="E11378" s="40"/>
    </row>
    <row r="11379" spans="1:5" x14ac:dyDescent="0.3">
      <c r="A11379" t="s">
        <v>609</v>
      </c>
      <c r="B11379" t="s">
        <v>3225</v>
      </c>
      <c r="D11379" t="s">
        <v>1046</v>
      </c>
      <c r="E11379" s="40"/>
    </row>
    <row r="11380" spans="1:5" x14ac:dyDescent="0.3">
      <c r="A11380" t="s">
        <v>610</v>
      </c>
      <c r="B11380" t="s">
        <v>3225</v>
      </c>
      <c r="D11380" t="s">
        <v>1046</v>
      </c>
      <c r="E11380" s="40"/>
    </row>
    <row r="11381" spans="1:5" x14ac:dyDescent="0.3">
      <c r="A11381" t="s">
        <v>609</v>
      </c>
      <c r="B11381" t="s">
        <v>3233</v>
      </c>
      <c r="D11381" t="s">
        <v>1046</v>
      </c>
      <c r="E11381" s="40"/>
    </row>
    <row r="11382" spans="1:5" x14ac:dyDescent="0.3">
      <c r="A11382" t="s">
        <v>610</v>
      </c>
      <c r="B11382" t="s">
        <v>3233</v>
      </c>
      <c r="D11382" t="s">
        <v>1046</v>
      </c>
      <c r="E11382" s="40"/>
    </row>
    <row r="11383" spans="1:5" x14ac:dyDescent="0.3">
      <c r="A11383" t="s">
        <v>609</v>
      </c>
      <c r="B11383" t="s">
        <v>3235</v>
      </c>
      <c r="D11383" t="s">
        <v>1046</v>
      </c>
      <c r="E11383" s="40"/>
    </row>
    <row r="11384" spans="1:5" x14ac:dyDescent="0.3">
      <c r="A11384" t="s">
        <v>610</v>
      </c>
      <c r="B11384" t="s">
        <v>3235</v>
      </c>
      <c r="D11384" t="s">
        <v>1046</v>
      </c>
      <c r="E11384" s="40"/>
    </row>
    <row r="11385" spans="1:5" x14ac:dyDescent="0.3">
      <c r="A11385" t="s">
        <v>609</v>
      </c>
      <c r="B11385" t="s">
        <v>3237</v>
      </c>
      <c r="D11385" t="s">
        <v>1046</v>
      </c>
      <c r="E11385" s="40"/>
    </row>
    <row r="11386" spans="1:5" x14ac:dyDescent="0.3">
      <c r="A11386" t="s">
        <v>610</v>
      </c>
      <c r="B11386" t="s">
        <v>3237</v>
      </c>
      <c r="D11386" t="s">
        <v>1046</v>
      </c>
      <c r="E11386" s="40"/>
    </row>
    <row r="11387" spans="1:5" x14ac:dyDescent="0.3">
      <c r="A11387" t="s">
        <v>609</v>
      </c>
      <c r="B11387" t="s">
        <v>3240</v>
      </c>
      <c r="D11387" t="s">
        <v>1046</v>
      </c>
      <c r="E11387" s="40"/>
    </row>
    <row r="11388" spans="1:5" x14ac:dyDescent="0.3">
      <c r="A11388" t="s">
        <v>610</v>
      </c>
      <c r="B11388" t="s">
        <v>3240</v>
      </c>
      <c r="D11388" t="s">
        <v>1046</v>
      </c>
      <c r="E11388" s="40"/>
    </row>
    <row r="11389" spans="1:5" x14ac:dyDescent="0.3">
      <c r="A11389" t="s">
        <v>609</v>
      </c>
      <c r="B11389" t="s">
        <v>3243</v>
      </c>
      <c r="D11389" t="s">
        <v>1046</v>
      </c>
      <c r="E11389" s="40"/>
    </row>
    <row r="11390" spans="1:5" x14ac:dyDescent="0.3">
      <c r="A11390" t="s">
        <v>610</v>
      </c>
      <c r="B11390" t="s">
        <v>3243</v>
      </c>
      <c r="D11390" t="s">
        <v>1046</v>
      </c>
      <c r="E11390" s="40"/>
    </row>
    <row r="11391" spans="1:5" x14ac:dyDescent="0.3">
      <c r="A11391" t="s">
        <v>609</v>
      </c>
      <c r="B11391" t="s">
        <v>3245</v>
      </c>
      <c r="D11391" t="s">
        <v>1046</v>
      </c>
      <c r="E11391" s="40"/>
    </row>
    <row r="11392" spans="1:5" x14ac:dyDescent="0.3">
      <c r="A11392" t="s">
        <v>610</v>
      </c>
      <c r="B11392" t="s">
        <v>3245</v>
      </c>
      <c r="D11392" t="s">
        <v>1046</v>
      </c>
      <c r="E11392" s="40"/>
    </row>
    <row r="11393" spans="1:5" x14ac:dyDescent="0.3">
      <c r="A11393" t="s">
        <v>609</v>
      </c>
      <c r="B11393" t="s">
        <v>3247</v>
      </c>
      <c r="D11393" t="s">
        <v>1046</v>
      </c>
      <c r="E11393" s="40"/>
    </row>
    <row r="11394" spans="1:5" x14ac:dyDescent="0.3">
      <c r="A11394" t="s">
        <v>610</v>
      </c>
      <c r="B11394" t="s">
        <v>3247</v>
      </c>
      <c r="D11394" t="s">
        <v>1046</v>
      </c>
      <c r="E11394" s="40"/>
    </row>
    <row r="11395" spans="1:5" x14ac:dyDescent="0.3">
      <c r="A11395" t="s">
        <v>609</v>
      </c>
      <c r="B11395" t="s">
        <v>3250</v>
      </c>
      <c r="D11395" t="s">
        <v>1046</v>
      </c>
      <c r="E11395" s="40"/>
    </row>
    <row r="11396" spans="1:5" x14ac:dyDescent="0.3">
      <c r="A11396" t="s">
        <v>610</v>
      </c>
      <c r="B11396" t="s">
        <v>3250</v>
      </c>
      <c r="D11396" t="s">
        <v>1046</v>
      </c>
      <c r="E11396" s="40"/>
    </row>
    <row r="11397" spans="1:5" x14ac:dyDescent="0.3">
      <c r="A11397" t="s">
        <v>609</v>
      </c>
      <c r="B11397" t="s">
        <v>3252</v>
      </c>
      <c r="D11397" t="s">
        <v>1046</v>
      </c>
      <c r="E11397" s="40"/>
    </row>
    <row r="11398" spans="1:5" x14ac:dyDescent="0.3">
      <c r="A11398" t="s">
        <v>610</v>
      </c>
      <c r="B11398" t="s">
        <v>3252</v>
      </c>
      <c r="D11398" t="s">
        <v>1046</v>
      </c>
      <c r="E11398" s="40"/>
    </row>
    <row r="11399" spans="1:5" x14ac:dyDescent="0.3">
      <c r="A11399" t="s">
        <v>609</v>
      </c>
      <c r="B11399" t="s">
        <v>3255</v>
      </c>
      <c r="D11399" t="s">
        <v>1046</v>
      </c>
      <c r="E11399" s="40"/>
    </row>
    <row r="11400" spans="1:5" x14ac:dyDescent="0.3">
      <c r="A11400" t="s">
        <v>610</v>
      </c>
      <c r="B11400" t="s">
        <v>3255</v>
      </c>
      <c r="D11400" t="s">
        <v>1046</v>
      </c>
      <c r="E11400" s="40"/>
    </row>
    <row r="11401" spans="1:5" x14ac:dyDescent="0.3">
      <c r="A11401" t="s">
        <v>609</v>
      </c>
      <c r="B11401" t="s">
        <v>3257</v>
      </c>
      <c r="D11401" t="s">
        <v>1046</v>
      </c>
      <c r="E11401" s="40"/>
    </row>
    <row r="11402" spans="1:5" x14ac:dyDescent="0.3">
      <c r="A11402" t="s">
        <v>610</v>
      </c>
      <c r="B11402" t="s">
        <v>3257</v>
      </c>
      <c r="D11402" t="s">
        <v>1046</v>
      </c>
      <c r="E11402" s="40"/>
    </row>
    <row r="11403" spans="1:5" x14ac:dyDescent="0.3">
      <c r="A11403" t="s">
        <v>609</v>
      </c>
      <c r="B11403" t="s">
        <v>3259</v>
      </c>
      <c r="D11403" t="s">
        <v>1046</v>
      </c>
      <c r="E11403" s="40"/>
    </row>
    <row r="11404" spans="1:5" x14ac:dyDescent="0.3">
      <c r="A11404" t="s">
        <v>610</v>
      </c>
      <c r="B11404" t="s">
        <v>3259</v>
      </c>
      <c r="D11404" t="s">
        <v>1046</v>
      </c>
      <c r="E11404" s="40"/>
    </row>
    <row r="11405" spans="1:5" x14ac:dyDescent="0.3">
      <c r="A11405" t="s">
        <v>609</v>
      </c>
      <c r="B11405" t="s">
        <v>3261</v>
      </c>
      <c r="D11405" t="s">
        <v>1046</v>
      </c>
      <c r="E11405" s="40"/>
    </row>
    <row r="11406" spans="1:5" x14ac:dyDescent="0.3">
      <c r="A11406" t="s">
        <v>610</v>
      </c>
      <c r="B11406" t="s">
        <v>3261</v>
      </c>
      <c r="D11406" t="s">
        <v>1046</v>
      </c>
      <c r="E11406" s="40"/>
    </row>
    <row r="11407" spans="1:5" x14ac:dyDescent="0.3">
      <c r="A11407" t="s">
        <v>609</v>
      </c>
      <c r="B11407" t="s">
        <v>3263</v>
      </c>
      <c r="D11407" t="s">
        <v>1046</v>
      </c>
      <c r="E11407" s="40"/>
    </row>
    <row r="11408" spans="1:5" x14ac:dyDescent="0.3">
      <c r="A11408" t="s">
        <v>610</v>
      </c>
      <c r="B11408" t="s">
        <v>3263</v>
      </c>
      <c r="D11408" t="s">
        <v>1046</v>
      </c>
      <c r="E11408" s="40"/>
    </row>
    <row r="11409" spans="1:5" x14ac:dyDescent="0.3">
      <c r="A11409" t="s">
        <v>609</v>
      </c>
      <c r="B11409" t="s">
        <v>3266</v>
      </c>
      <c r="D11409" t="s">
        <v>1046</v>
      </c>
      <c r="E11409" s="40"/>
    </row>
    <row r="11410" spans="1:5" x14ac:dyDescent="0.3">
      <c r="A11410" t="s">
        <v>610</v>
      </c>
      <c r="B11410" t="s">
        <v>3266</v>
      </c>
      <c r="D11410" t="s">
        <v>1046</v>
      </c>
      <c r="E11410" s="40"/>
    </row>
    <row r="11411" spans="1:5" x14ac:dyDescent="0.3">
      <c r="A11411" t="s">
        <v>609</v>
      </c>
      <c r="B11411" t="s">
        <v>3268</v>
      </c>
      <c r="D11411" t="s">
        <v>1046</v>
      </c>
      <c r="E11411" s="40"/>
    </row>
    <row r="11412" spans="1:5" x14ac:dyDescent="0.3">
      <c r="A11412" t="s">
        <v>610</v>
      </c>
      <c r="B11412" t="s">
        <v>3268</v>
      </c>
      <c r="D11412" t="s">
        <v>1046</v>
      </c>
      <c r="E11412" s="40"/>
    </row>
    <row r="11413" spans="1:5" x14ac:dyDescent="0.3">
      <c r="A11413" t="s">
        <v>609</v>
      </c>
      <c r="B11413" t="s">
        <v>3270</v>
      </c>
      <c r="D11413" t="s">
        <v>1046</v>
      </c>
      <c r="E11413" s="40"/>
    </row>
    <row r="11414" spans="1:5" x14ac:dyDescent="0.3">
      <c r="A11414" t="s">
        <v>610</v>
      </c>
      <c r="B11414" t="s">
        <v>3270</v>
      </c>
      <c r="D11414" t="s">
        <v>1046</v>
      </c>
      <c r="E11414" s="40"/>
    </row>
    <row r="11415" spans="1:5" x14ac:dyDescent="0.3">
      <c r="A11415" t="s">
        <v>609</v>
      </c>
      <c r="B11415" t="s">
        <v>3272</v>
      </c>
      <c r="D11415" t="s">
        <v>1046</v>
      </c>
      <c r="E11415" s="40"/>
    </row>
    <row r="11416" spans="1:5" x14ac:dyDescent="0.3">
      <c r="A11416" t="s">
        <v>610</v>
      </c>
      <c r="B11416" t="s">
        <v>3272</v>
      </c>
      <c r="D11416" t="s">
        <v>1046</v>
      </c>
      <c r="E11416" s="40"/>
    </row>
    <row r="11417" spans="1:5" x14ac:dyDescent="0.3">
      <c r="A11417" t="s">
        <v>609</v>
      </c>
      <c r="B11417" t="s">
        <v>3274</v>
      </c>
      <c r="D11417" t="s">
        <v>1046</v>
      </c>
      <c r="E11417" s="40"/>
    </row>
    <row r="11418" spans="1:5" x14ac:dyDescent="0.3">
      <c r="A11418" t="s">
        <v>610</v>
      </c>
      <c r="B11418" t="s">
        <v>3274</v>
      </c>
      <c r="D11418" t="s">
        <v>1046</v>
      </c>
      <c r="E11418" s="40"/>
    </row>
    <row r="11419" spans="1:5" x14ac:dyDescent="0.3">
      <c r="A11419" t="s">
        <v>609</v>
      </c>
      <c r="B11419" t="s">
        <v>3277</v>
      </c>
      <c r="D11419" t="s">
        <v>1046</v>
      </c>
      <c r="E11419" s="40"/>
    </row>
    <row r="11420" spans="1:5" x14ac:dyDescent="0.3">
      <c r="A11420" t="s">
        <v>610</v>
      </c>
      <c r="B11420" t="s">
        <v>3277</v>
      </c>
      <c r="D11420" t="s">
        <v>1046</v>
      </c>
      <c r="E11420" s="40"/>
    </row>
    <row r="11421" spans="1:5" x14ac:dyDescent="0.3">
      <c r="A11421" t="s">
        <v>609</v>
      </c>
      <c r="B11421" t="s">
        <v>3279</v>
      </c>
      <c r="D11421" t="s">
        <v>1046</v>
      </c>
      <c r="E11421" s="40"/>
    </row>
    <row r="11422" spans="1:5" x14ac:dyDescent="0.3">
      <c r="A11422" t="s">
        <v>610</v>
      </c>
      <c r="B11422" t="s">
        <v>3279</v>
      </c>
      <c r="D11422" t="s">
        <v>1046</v>
      </c>
      <c r="E11422" s="40"/>
    </row>
    <row r="11423" spans="1:5" x14ac:dyDescent="0.3">
      <c r="A11423" t="s">
        <v>609</v>
      </c>
      <c r="B11423" t="s">
        <v>3281</v>
      </c>
      <c r="D11423" t="s">
        <v>1046</v>
      </c>
      <c r="E11423" s="40"/>
    </row>
    <row r="11424" spans="1:5" x14ac:dyDescent="0.3">
      <c r="A11424" t="s">
        <v>610</v>
      </c>
      <c r="B11424" t="s">
        <v>3281</v>
      </c>
      <c r="D11424" t="s">
        <v>1046</v>
      </c>
      <c r="E11424" s="40"/>
    </row>
    <row r="11425" spans="1:5" x14ac:dyDescent="0.3">
      <c r="A11425" t="s">
        <v>609</v>
      </c>
      <c r="B11425" t="s">
        <v>3283</v>
      </c>
      <c r="D11425" t="s">
        <v>1046</v>
      </c>
      <c r="E11425" s="40"/>
    </row>
    <row r="11426" spans="1:5" x14ac:dyDescent="0.3">
      <c r="A11426" t="s">
        <v>610</v>
      </c>
      <c r="B11426" t="s">
        <v>3283</v>
      </c>
      <c r="D11426" t="s">
        <v>1046</v>
      </c>
      <c r="E11426" s="40"/>
    </row>
    <row r="11427" spans="1:5" x14ac:dyDescent="0.3">
      <c r="A11427" t="s">
        <v>609</v>
      </c>
      <c r="B11427" t="s">
        <v>3285</v>
      </c>
      <c r="D11427" t="s">
        <v>1046</v>
      </c>
      <c r="E11427" s="40"/>
    </row>
    <row r="11428" spans="1:5" x14ac:dyDescent="0.3">
      <c r="A11428" t="s">
        <v>610</v>
      </c>
      <c r="B11428" t="s">
        <v>3285</v>
      </c>
      <c r="D11428" t="s">
        <v>1046</v>
      </c>
      <c r="E11428" s="40"/>
    </row>
    <row r="11429" spans="1:5" x14ac:dyDescent="0.3">
      <c r="A11429" t="s">
        <v>609</v>
      </c>
      <c r="B11429" t="s">
        <v>3288</v>
      </c>
      <c r="D11429" t="s">
        <v>1046</v>
      </c>
      <c r="E11429" s="40"/>
    </row>
    <row r="11430" spans="1:5" x14ac:dyDescent="0.3">
      <c r="A11430" t="s">
        <v>610</v>
      </c>
      <c r="B11430" t="s">
        <v>3288</v>
      </c>
      <c r="D11430" t="s">
        <v>1046</v>
      </c>
      <c r="E11430" s="40"/>
    </row>
    <row r="11431" spans="1:5" x14ac:dyDescent="0.3">
      <c r="A11431" t="s">
        <v>609</v>
      </c>
      <c r="B11431" t="s">
        <v>3290</v>
      </c>
      <c r="D11431" t="s">
        <v>1046</v>
      </c>
      <c r="E11431" s="40"/>
    </row>
    <row r="11432" spans="1:5" x14ac:dyDescent="0.3">
      <c r="A11432" t="s">
        <v>610</v>
      </c>
      <c r="B11432" t="s">
        <v>3290</v>
      </c>
      <c r="D11432" t="s">
        <v>1046</v>
      </c>
      <c r="E11432" s="40"/>
    </row>
    <row r="11433" spans="1:5" x14ac:dyDescent="0.3">
      <c r="A11433" t="s">
        <v>609</v>
      </c>
      <c r="B11433" t="s">
        <v>3293</v>
      </c>
      <c r="D11433" t="s">
        <v>1046</v>
      </c>
      <c r="E11433" s="40"/>
    </row>
    <row r="11434" spans="1:5" x14ac:dyDescent="0.3">
      <c r="A11434" t="s">
        <v>610</v>
      </c>
      <c r="B11434" t="s">
        <v>3293</v>
      </c>
      <c r="D11434" t="s">
        <v>1046</v>
      </c>
      <c r="E11434" s="40"/>
    </row>
    <row r="11435" spans="1:5" x14ac:dyDescent="0.3">
      <c r="A11435" t="s">
        <v>609</v>
      </c>
      <c r="B11435" t="s">
        <v>3296</v>
      </c>
      <c r="D11435" t="s">
        <v>1046</v>
      </c>
      <c r="E11435" s="40"/>
    </row>
    <row r="11436" spans="1:5" x14ac:dyDescent="0.3">
      <c r="A11436" t="s">
        <v>610</v>
      </c>
      <c r="B11436" t="s">
        <v>3296</v>
      </c>
      <c r="D11436" t="s">
        <v>1046</v>
      </c>
      <c r="E11436" s="40"/>
    </row>
    <row r="11437" spans="1:5" x14ac:dyDescent="0.3">
      <c r="A11437" t="s">
        <v>609</v>
      </c>
      <c r="B11437" t="s">
        <v>3299</v>
      </c>
      <c r="D11437" t="s">
        <v>1046</v>
      </c>
      <c r="E11437" s="40"/>
    </row>
    <row r="11438" spans="1:5" x14ac:dyDescent="0.3">
      <c r="A11438" t="s">
        <v>610</v>
      </c>
      <c r="B11438" t="s">
        <v>3299</v>
      </c>
      <c r="D11438" t="s">
        <v>1046</v>
      </c>
      <c r="E11438" s="40"/>
    </row>
    <row r="11439" spans="1:5" x14ac:dyDescent="0.3">
      <c r="A11439" t="s">
        <v>609</v>
      </c>
      <c r="B11439" t="s">
        <v>3301</v>
      </c>
      <c r="D11439" t="s">
        <v>1046</v>
      </c>
      <c r="E11439" s="40"/>
    </row>
    <row r="11440" spans="1:5" x14ac:dyDescent="0.3">
      <c r="A11440" t="s">
        <v>610</v>
      </c>
      <c r="B11440" t="s">
        <v>3301</v>
      </c>
      <c r="D11440" t="s">
        <v>1046</v>
      </c>
      <c r="E11440" s="40"/>
    </row>
    <row r="11441" spans="1:5" x14ac:dyDescent="0.3">
      <c r="A11441" t="s">
        <v>609</v>
      </c>
      <c r="B11441" t="s">
        <v>3304</v>
      </c>
      <c r="D11441" t="s">
        <v>1046</v>
      </c>
      <c r="E11441" s="40"/>
    </row>
    <row r="11442" spans="1:5" x14ac:dyDescent="0.3">
      <c r="A11442" t="s">
        <v>610</v>
      </c>
      <c r="B11442" t="s">
        <v>3304</v>
      </c>
      <c r="D11442" t="s">
        <v>1046</v>
      </c>
      <c r="E11442" s="40"/>
    </row>
    <row r="11443" spans="1:5" x14ac:dyDescent="0.3">
      <c r="A11443" t="s">
        <v>609</v>
      </c>
      <c r="B11443" t="s">
        <v>3307</v>
      </c>
      <c r="D11443" t="s">
        <v>1046</v>
      </c>
      <c r="E11443" s="40"/>
    </row>
    <row r="11444" spans="1:5" x14ac:dyDescent="0.3">
      <c r="A11444" t="s">
        <v>610</v>
      </c>
      <c r="B11444" t="s">
        <v>3307</v>
      </c>
      <c r="D11444" t="s">
        <v>1046</v>
      </c>
      <c r="E11444" s="40"/>
    </row>
    <row r="11445" spans="1:5" x14ac:dyDescent="0.3">
      <c r="A11445" t="s">
        <v>609</v>
      </c>
      <c r="B11445" t="s">
        <v>3310</v>
      </c>
      <c r="D11445" t="s">
        <v>1046</v>
      </c>
      <c r="E11445" s="40"/>
    </row>
    <row r="11446" spans="1:5" x14ac:dyDescent="0.3">
      <c r="A11446" t="s">
        <v>610</v>
      </c>
      <c r="B11446" t="s">
        <v>3310</v>
      </c>
      <c r="D11446" t="s">
        <v>1046</v>
      </c>
      <c r="E11446" s="40"/>
    </row>
    <row r="11447" spans="1:5" x14ac:dyDescent="0.3">
      <c r="A11447" t="s">
        <v>609</v>
      </c>
      <c r="B11447" t="s">
        <v>3312</v>
      </c>
      <c r="D11447" t="s">
        <v>1046</v>
      </c>
      <c r="E11447" s="40"/>
    </row>
    <row r="11448" spans="1:5" x14ac:dyDescent="0.3">
      <c r="A11448" t="s">
        <v>610</v>
      </c>
      <c r="B11448" t="s">
        <v>3312</v>
      </c>
      <c r="D11448" t="s">
        <v>1046</v>
      </c>
      <c r="E11448" s="40"/>
    </row>
    <row r="11449" spans="1:5" x14ac:dyDescent="0.3">
      <c r="A11449" t="s">
        <v>609</v>
      </c>
      <c r="B11449" t="s">
        <v>3315</v>
      </c>
      <c r="D11449" t="s">
        <v>1046</v>
      </c>
      <c r="E11449" s="40"/>
    </row>
    <row r="11450" spans="1:5" x14ac:dyDescent="0.3">
      <c r="A11450" t="s">
        <v>610</v>
      </c>
      <c r="B11450" t="s">
        <v>3315</v>
      </c>
      <c r="D11450" t="s">
        <v>1046</v>
      </c>
      <c r="E11450" s="40"/>
    </row>
    <row r="11451" spans="1:5" x14ac:dyDescent="0.3">
      <c r="A11451" t="s">
        <v>609</v>
      </c>
      <c r="B11451" t="s">
        <v>3318</v>
      </c>
      <c r="D11451" t="s">
        <v>1046</v>
      </c>
      <c r="E11451" s="40"/>
    </row>
    <row r="11452" spans="1:5" x14ac:dyDescent="0.3">
      <c r="A11452" t="s">
        <v>610</v>
      </c>
      <c r="B11452" t="s">
        <v>3318</v>
      </c>
      <c r="D11452" t="s">
        <v>1046</v>
      </c>
      <c r="E11452" s="40"/>
    </row>
    <row r="11453" spans="1:5" x14ac:dyDescent="0.3">
      <c r="A11453" t="s">
        <v>609</v>
      </c>
      <c r="B11453" t="s">
        <v>3321</v>
      </c>
      <c r="D11453" t="s">
        <v>1046</v>
      </c>
      <c r="E11453" s="40"/>
    </row>
    <row r="11454" spans="1:5" x14ac:dyDescent="0.3">
      <c r="A11454" t="s">
        <v>610</v>
      </c>
      <c r="B11454" t="s">
        <v>3321</v>
      </c>
      <c r="D11454" t="s">
        <v>1046</v>
      </c>
      <c r="E11454" s="40"/>
    </row>
    <row r="11455" spans="1:5" x14ac:dyDescent="0.3">
      <c r="A11455" t="s">
        <v>609</v>
      </c>
      <c r="B11455" t="s">
        <v>3323</v>
      </c>
      <c r="D11455" t="s">
        <v>1046</v>
      </c>
      <c r="E11455" s="40"/>
    </row>
    <row r="11456" spans="1:5" x14ac:dyDescent="0.3">
      <c r="A11456" t="s">
        <v>610</v>
      </c>
      <c r="B11456" t="s">
        <v>3323</v>
      </c>
      <c r="D11456" t="s">
        <v>1046</v>
      </c>
      <c r="E11456" s="40"/>
    </row>
    <row r="11457" spans="1:5" x14ac:dyDescent="0.3">
      <c r="A11457" t="s">
        <v>609</v>
      </c>
      <c r="B11457" t="s">
        <v>3326</v>
      </c>
      <c r="D11457" t="s">
        <v>1046</v>
      </c>
      <c r="E11457" s="40"/>
    </row>
    <row r="11458" spans="1:5" x14ac:dyDescent="0.3">
      <c r="A11458" t="s">
        <v>610</v>
      </c>
      <c r="B11458" t="s">
        <v>3326</v>
      </c>
      <c r="D11458" t="s">
        <v>1046</v>
      </c>
      <c r="E11458" s="40"/>
    </row>
    <row r="11459" spans="1:5" x14ac:dyDescent="0.3">
      <c r="A11459" t="s">
        <v>609</v>
      </c>
      <c r="B11459" t="s">
        <v>3329</v>
      </c>
      <c r="D11459" t="s">
        <v>1046</v>
      </c>
      <c r="E11459" s="40"/>
    </row>
    <row r="11460" spans="1:5" x14ac:dyDescent="0.3">
      <c r="A11460" t="s">
        <v>610</v>
      </c>
      <c r="B11460" t="s">
        <v>3329</v>
      </c>
      <c r="D11460" t="s">
        <v>1046</v>
      </c>
      <c r="E11460" s="40"/>
    </row>
    <row r="11461" spans="1:5" x14ac:dyDescent="0.3">
      <c r="A11461" t="s">
        <v>609</v>
      </c>
      <c r="B11461" t="s">
        <v>3332</v>
      </c>
      <c r="D11461" t="s">
        <v>1046</v>
      </c>
      <c r="E11461" s="40"/>
    </row>
    <row r="11462" spans="1:5" x14ac:dyDescent="0.3">
      <c r="A11462" t="s">
        <v>610</v>
      </c>
      <c r="B11462" t="s">
        <v>3332</v>
      </c>
      <c r="D11462" t="s">
        <v>1046</v>
      </c>
      <c r="E11462" s="40"/>
    </row>
    <row r="11463" spans="1:5" x14ac:dyDescent="0.3">
      <c r="A11463" t="s">
        <v>609</v>
      </c>
      <c r="B11463" t="s">
        <v>3334</v>
      </c>
      <c r="D11463" t="s">
        <v>1046</v>
      </c>
      <c r="E11463" s="40"/>
    </row>
    <row r="11464" spans="1:5" x14ac:dyDescent="0.3">
      <c r="A11464" t="s">
        <v>610</v>
      </c>
      <c r="B11464" t="s">
        <v>3334</v>
      </c>
      <c r="D11464" t="s">
        <v>1046</v>
      </c>
      <c r="E11464" s="40"/>
    </row>
    <row r="11465" spans="1:5" x14ac:dyDescent="0.3">
      <c r="A11465" t="s">
        <v>609</v>
      </c>
      <c r="B11465" t="s">
        <v>3336</v>
      </c>
      <c r="D11465" t="s">
        <v>1046</v>
      </c>
      <c r="E11465" s="40"/>
    </row>
    <row r="11466" spans="1:5" x14ac:dyDescent="0.3">
      <c r="A11466" t="s">
        <v>610</v>
      </c>
      <c r="B11466" t="s">
        <v>3336</v>
      </c>
      <c r="D11466" t="s">
        <v>1046</v>
      </c>
      <c r="E11466" s="40"/>
    </row>
    <row r="11467" spans="1:5" x14ac:dyDescent="0.3">
      <c r="A11467" t="s">
        <v>609</v>
      </c>
      <c r="B11467" t="s">
        <v>3339</v>
      </c>
      <c r="D11467" t="s">
        <v>1046</v>
      </c>
      <c r="E11467" s="40"/>
    </row>
    <row r="11468" spans="1:5" x14ac:dyDescent="0.3">
      <c r="A11468" t="s">
        <v>610</v>
      </c>
      <c r="B11468" t="s">
        <v>3339</v>
      </c>
      <c r="D11468" t="s">
        <v>1046</v>
      </c>
      <c r="E11468" s="40"/>
    </row>
    <row r="11469" spans="1:5" x14ac:dyDescent="0.3">
      <c r="A11469" t="s">
        <v>609</v>
      </c>
      <c r="B11469" t="s">
        <v>3342</v>
      </c>
      <c r="D11469" t="s">
        <v>1046</v>
      </c>
      <c r="E11469" s="40"/>
    </row>
    <row r="11470" spans="1:5" x14ac:dyDescent="0.3">
      <c r="A11470" t="s">
        <v>610</v>
      </c>
      <c r="B11470" t="s">
        <v>3342</v>
      </c>
      <c r="D11470" t="s">
        <v>1046</v>
      </c>
      <c r="E11470" s="40"/>
    </row>
    <row r="11471" spans="1:5" x14ac:dyDescent="0.3">
      <c r="A11471" t="s">
        <v>609</v>
      </c>
      <c r="B11471" t="s">
        <v>3344</v>
      </c>
      <c r="D11471" t="s">
        <v>1046</v>
      </c>
      <c r="E11471" s="40"/>
    </row>
    <row r="11472" spans="1:5" x14ac:dyDescent="0.3">
      <c r="A11472" t="s">
        <v>610</v>
      </c>
      <c r="B11472" t="s">
        <v>3344</v>
      </c>
      <c r="D11472" t="s">
        <v>1046</v>
      </c>
      <c r="E11472" s="40"/>
    </row>
    <row r="11473" spans="1:5" x14ac:dyDescent="0.3">
      <c r="A11473" t="s">
        <v>609</v>
      </c>
      <c r="B11473" t="s">
        <v>3346</v>
      </c>
      <c r="D11473" t="s">
        <v>1046</v>
      </c>
      <c r="E11473" s="40"/>
    </row>
    <row r="11474" spans="1:5" x14ac:dyDescent="0.3">
      <c r="A11474" t="s">
        <v>610</v>
      </c>
      <c r="B11474" t="s">
        <v>3346</v>
      </c>
      <c r="D11474" t="s">
        <v>1046</v>
      </c>
      <c r="E11474" s="40"/>
    </row>
    <row r="11475" spans="1:5" x14ac:dyDescent="0.3">
      <c r="A11475" t="s">
        <v>609</v>
      </c>
      <c r="B11475" t="s">
        <v>3348</v>
      </c>
      <c r="D11475" t="s">
        <v>1046</v>
      </c>
      <c r="E11475" s="40"/>
    </row>
    <row r="11476" spans="1:5" x14ac:dyDescent="0.3">
      <c r="A11476" t="s">
        <v>610</v>
      </c>
      <c r="B11476" t="s">
        <v>3348</v>
      </c>
      <c r="D11476" t="s">
        <v>1046</v>
      </c>
      <c r="E11476" s="40"/>
    </row>
    <row r="11477" spans="1:5" x14ac:dyDescent="0.3">
      <c r="A11477" t="s">
        <v>609</v>
      </c>
      <c r="B11477" t="s">
        <v>3350</v>
      </c>
      <c r="D11477" t="s">
        <v>1046</v>
      </c>
      <c r="E11477" s="40"/>
    </row>
    <row r="11478" spans="1:5" x14ac:dyDescent="0.3">
      <c r="A11478" t="s">
        <v>610</v>
      </c>
      <c r="B11478" t="s">
        <v>3350</v>
      </c>
      <c r="D11478" t="s">
        <v>1046</v>
      </c>
      <c r="E11478" s="40"/>
    </row>
    <row r="11479" spans="1:5" x14ac:dyDescent="0.3">
      <c r="A11479" t="s">
        <v>609</v>
      </c>
      <c r="B11479" t="s">
        <v>3352</v>
      </c>
      <c r="D11479" t="s">
        <v>1046</v>
      </c>
      <c r="E11479" s="40"/>
    </row>
    <row r="11480" spans="1:5" x14ac:dyDescent="0.3">
      <c r="A11480" t="s">
        <v>610</v>
      </c>
      <c r="B11480" t="s">
        <v>3352</v>
      </c>
      <c r="D11480" t="s">
        <v>1046</v>
      </c>
      <c r="E11480" s="40"/>
    </row>
    <row r="11481" spans="1:5" x14ac:dyDescent="0.3">
      <c r="A11481" t="s">
        <v>609</v>
      </c>
      <c r="B11481" t="s">
        <v>3355</v>
      </c>
      <c r="D11481" t="s">
        <v>1046</v>
      </c>
      <c r="E11481" s="40"/>
    </row>
    <row r="11482" spans="1:5" x14ac:dyDescent="0.3">
      <c r="A11482" t="s">
        <v>610</v>
      </c>
      <c r="B11482" t="s">
        <v>3355</v>
      </c>
      <c r="D11482" t="s">
        <v>1046</v>
      </c>
      <c r="E11482" s="40"/>
    </row>
    <row r="11483" spans="1:5" x14ac:dyDescent="0.3">
      <c r="A11483" t="s">
        <v>609</v>
      </c>
      <c r="B11483" t="s">
        <v>3357</v>
      </c>
      <c r="D11483" t="s">
        <v>1046</v>
      </c>
      <c r="E11483" s="40"/>
    </row>
    <row r="11484" spans="1:5" x14ac:dyDescent="0.3">
      <c r="A11484" t="s">
        <v>610</v>
      </c>
      <c r="B11484" t="s">
        <v>3357</v>
      </c>
      <c r="D11484" t="s">
        <v>1046</v>
      </c>
      <c r="E11484" s="40"/>
    </row>
    <row r="11485" spans="1:5" x14ac:dyDescent="0.3">
      <c r="A11485" t="s">
        <v>609</v>
      </c>
      <c r="B11485" t="s">
        <v>3360</v>
      </c>
      <c r="D11485" t="s">
        <v>1046</v>
      </c>
      <c r="E11485" s="40"/>
    </row>
    <row r="11486" spans="1:5" x14ac:dyDescent="0.3">
      <c r="A11486" t="s">
        <v>610</v>
      </c>
      <c r="B11486" t="s">
        <v>3360</v>
      </c>
      <c r="D11486" t="s">
        <v>1046</v>
      </c>
      <c r="E11486" s="40"/>
    </row>
    <row r="11487" spans="1:5" x14ac:dyDescent="0.3">
      <c r="A11487" t="s">
        <v>609</v>
      </c>
      <c r="B11487" t="s">
        <v>3363</v>
      </c>
      <c r="D11487" t="s">
        <v>1046</v>
      </c>
      <c r="E11487" s="40"/>
    </row>
    <row r="11488" spans="1:5" x14ac:dyDescent="0.3">
      <c r="A11488" t="s">
        <v>610</v>
      </c>
      <c r="B11488" t="s">
        <v>3363</v>
      </c>
      <c r="D11488" t="s">
        <v>1046</v>
      </c>
      <c r="E11488" s="40"/>
    </row>
    <row r="11489" spans="1:5" x14ac:dyDescent="0.3">
      <c r="A11489" t="s">
        <v>609</v>
      </c>
      <c r="B11489" t="s">
        <v>3366</v>
      </c>
      <c r="D11489" t="s">
        <v>1046</v>
      </c>
      <c r="E11489" s="40"/>
    </row>
    <row r="11490" spans="1:5" x14ac:dyDescent="0.3">
      <c r="A11490" t="s">
        <v>610</v>
      </c>
      <c r="B11490" t="s">
        <v>3366</v>
      </c>
      <c r="D11490" t="s">
        <v>1046</v>
      </c>
      <c r="E11490" s="40"/>
    </row>
    <row r="11491" spans="1:5" x14ac:dyDescent="0.3">
      <c r="A11491" t="s">
        <v>609</v>
      </c>
      <c r="B11491" t="s">
        <v>3368</v>
      </c>
      <c r="D11491" t="s">
        <v>1046</v>
      </c>
      <c r="E11491" s="40"/>
    </row>
    <row r="11492" spans="1:5" x14ac:dyDescent="0.3">
      <c r="A11492" t="s">
        <v>610</v>
      </c>
      <c r="B11492" t="s">
        <v>3368</v>
      </c>
      <c r="D11492" t="s">
        <v>1046</v>
      </c>
      <c r="E11492" s="40"/>
    </row>
    <row r="11493" spans="1:5" x14ac:dyDescent="0.3">
      <c r="A11493" t="s">
        <v>609</v>
      </c>
      <c r="B11493" t="s">
        <v>3370</v>
      </c>
      <c r="D11493" t="s">
        <v>1046</v>
      </c>
      <c r="E11493" s="40"/>
    </row>
    <row r="11494" spans="1:5" x14ac:dyDescent="0.3">
      <c r="A11494" t="s">
        <v>610</v>
      </c>
      <c r="B11494" t="s">
        <v>3370</v>
      </c>
      <c r="D11494" t="s">
        <v>1046</v>
      </c>
      <c r="E11494" s="40"/>
    </row>
    <row r="11495" spans="1:5" x14ac:dyDescent="0.3">
      <c r="A11495" t="s">
        <v>609</v>
      </c>
      <c r="B11495" t="s">
        <v>3372</v>
      </c>
      <c r="D11495" t="s">
        <v>1046</v>
      </c>
      <c r="E11495" s="40"/>
    </row>
    <row r="11496" spans="1:5" x14ac:dyDescent="0.3">
      <c r="A11496" t="s">
        <v>610</v>
      </c>
      <c r="B11496" t="s">
        <v>3372</v>
      </c>
      <c r="D11496" t="s">
        <v>1046</v>
      </c>
      <c r="E11496" s="40"/>
    </row>
    <row r="11497" spans="1:5" x14ac:dyDescent="0.3">
      <c r="A11497" t="s">
        <v>609</v>
      </c>
      <c r="B11497" t="s">
        <v>3374</v>
      </c>
      <c r="D11497" t="s">
        <v>1046</v>
      </c>
      <c r="E11497" s="40"/>
    </row>
    <row r="11498" spans="1:5" x14ac:dyDescent="0.3">
      <c r="A11498" t="s">
        <v>610</v>
      </c>
      <c r="B11498" t="s">
        <v>3374</v>
      </c>
      <c r="D11498" t="s">
        <v>1046</v>
      </c>
      <c r="E11498" s="40"/>
    </row>
    <row r="11499" spans="1:5" x14ac:dyDescent="0.3">
      <c r="A11499" t="s">
        <v>609</v>
      </c>
      <c r="B11499" t="s">
        <v>3377</v>
      </c>
      <c r="D11499" t="s">
        <v>1046</v>
      </c>
      <c r="E11499" s="40"/>
    </row>
    <row r="11500" spans="1:5" x14ac:dyDescent="0.3">
      <c r="A11500" t="s">
        <v>610</v>
      </c>
      <c r="B11500" t="s">
        <v>3377</v>
      </c>
      <c r="D11500" t="s">
        <v>1046</v>
      </c>
      <c r="E11500" s="40"/>
    </row>
    <row r="11501" spans="1:5" x14ac:dyDescent="0.3">
      <c r="A11501" t="s">
        <v>609</v>
      </c>
      <c r="B11501" t="s">
        <v>3379</v>
      </c>
      <c r="D11501" t="s">
        <v>1046</v>
      </c>
      <c r="E11501" s="40"/>
    </row>
    <row r="11502" spans="1:5" x14ac:dyDescent="0.3">
      <c r="A11502" t="s">
        <v>610</v>
      </c>
      <c r="B11502" t="s">
        <v>3379</v>
      </c>
      <c r="D11502" t="s">
        <v>1046</v>
      </c>
      <c r="E11502" s="40"/>
    </row>
    <row r="11503" spans="1:5" x14ac:dyDescent="0.3">
      <c r="A11503" t="s">
        <v>609</v>
      </c>
      <c r="B11503" t="s">
        <v>3382</v>
      </c>
      <c r="D11503" t="s">
        <v>1046</v>
      </c>
      <c r="E11503" s="40"/>
    </row>
    <row r="11504" spans="1:5" x14ac:dyDescent="0.3">
      <c r="A11504" t="s">
        <v>610</v>
      </c>
      <c r="B11504" t="s">
        <v>3382</v>
      </c>
      <c r="D11504" t="s">
        <v>1046</v>
      </c>
      <c r="E11504" s="40"/>
    </row>
    <row r="11505" spans="1:5" x14ac:dyDescent="0.3">
      <c r="A11505" t="s">
        <v>609</v>
      </c>
      <c r="B11505" t="s">
        <v>3385</v>
      </c>
      <c r="D11505" t="s">
        <v>1046</v>
      </c>
      <c r="E11505" s="40"/>
    </row>
    <row r="11506" spans="1:5" x14ac:dyDescent="0.3">
      <c r="A11506" t="s">
        <v>610</v>
      </c>
      <c r="B11506" t="s">
        <v>3385</v>
      </c>
      <c r="D11506" t="s">
        <v>1046</v>
      </c>
      <c r="E11506" s="40"/>
    </row>
    <row r="11507" spans="1:5" x14ac:dyDescent="0.3">
      <c r="A11507" t="s">
        <v>609</v>
      </c>
      <c r="B11507" t="s">
        <v>3387</v>
      </c>
      <c r="D11507" t="s">
        <v>1046</v>
      </c>
      <c r="E11507" s="40"/>
    </row>
    <row r="11508" spans="1:5" x14ac:dyDescent="0.3">
      <c r="A11508" t="s">
        <v>610</v>
      </c>
      <c r="B11508" t="s">
        <v>3387</v>
      </c>
      <c r="D11508" t="s">
        <v>1046</v>
      </c>
      <c r="E11508" s="40"/>
    </row>
    <row r="11509" spans="1:5" x14ac:dyDescent="0.3">
      <c r="A11509" t="s">
        <v>609</v>
      </c>
      <c r="B11509" t="s">
        <v>3389</v>
      </c>
      <c r="D11509" t="s">
        <v>1046</v>
      </c>
      <c r="E11509" s="40"/>
    </row>
    <row r="11510" spans="1:5" x14ac:dyDescent="0.3">
      <c r="A11510" t="s">
        <v>610</v>
      </c>
      <c r="B11510" t="s">
        <v>3389</v>
      </c>
      <c r="D11510" t="s">
        <v>1046</v>
      </c>
      <c r="E11510" s="40"/>
    </row>
    <row r="11511" spans="1:5" x14ac:dyDescent="0.3">
      <c r="A11511" t="s">
        <v>609</v>
      </c>
      <c r="B11511" t="s">
        <v>3391</v>
      </c>
      <c r="D11511" t="s">
        <v>1046</v>
      </c>
      <c r="E11511" s="40"/>
    </row>
    <row r="11512" spans="1:5" x14ac:dyDescent="0.3">
      <c r="A11512" t="s">
        <v>610</v>
      </c>
      <c r="B11512" t="s">
        <v>3391</v>
      </c>
      <c r="D11512" t="s">
        <v>1046</v>
      </c>
      <c r="E11512" s="40"/>
    </row>
    <row r="11513" spans="1:5" x14ac:dyDescent="0.3">
      <c r="A11513" t="s">
        <v>609</v>
      </c>
      <c r="B11513" t="s">
        <v>3394</v>
      </c>
      <c r="D11513" t="s">
        <v>1046</v>
      </c>
      <c r="E11513" s="40"/>
    </row>
    <row r="11514" spans="1:5" x14ac:dyDescent="0.3">
      <c r="A11514" t="s">
        <v>610</v>
      </c>
      <c r="B11514" t="s">
        <v>3394</v>
      </c>
      <c r="D11514" t="s">
        <v>1046</v>
      </c>
      <c r="E11514" s="40"/>
    </row>
    <row r="11515" spans="1:5" x14ac:dyDescent="0.3">
      <c r="A11515" t="s">
        <v>609</v>
      </c>
      <c r="B11515" t="s">
        <v>3396</v>
      </c>
      <c r="D11515" t="s">
        <v>1046</v>
      </c>
      <c r="E11515" s="40"/>
    </row>
    <row r="11516" spans="1:5" x14ac:dyDescent="0.3">
      <c r="A11516" t="s">
        <v>610</v>
      </c>
      <c r="B11516" t="s">
        <v>3396</v>
      </c>
      <c r="D11516" t="s">
        <v>1046</v>
      </c>
      <c r="E11516" s="40"/>
    </row>
    <row r="11517" spans="1:5" x14ac:dyDescent="0.3">
      <c r="A11517" t="s">
        <v>609</v>
      </c>
      <c r="B11517" t="s">
        <v>3398</v>
      </c>
      <c r="D11517" t="s">
        <v>1046</v>
      </c>
      <c r="E11517" s="40"/>
    </row>
    <row r="11518" spans="1:5" x14ac:dyDescent="0.3">
      <c r="A11518" t="s">
        <v>610</v>
      </c>
      <c r="B11518" t="s">
        <v>3398</v>
      </c>
      <c r="D11518" t="s">
        <v>1046</v>
      </c>
      <c r="E11518" s="40"/>
    </row>
    <row r="11519" spans="1:5" x14ac:dyDescent="0.3">
      <c r="A11519" t="s">
        <v>609</v>
      </c>
      <c r="B11519" t="s">
        <v>3400</v>
      </c>
      <c r="D11519" t="s">
        <v>1046</v>
      </c>
      <c r="E11519" s="40"/>
    </row>
    <row r="11520" spans="1:5" x14ac:dyDescent="0.3">
      <c r="A11520" t="s">
        <v>610</v>
      </c>
      <c r="B11520" t="s">
        <v>3400</v>
      </c>
      <c r="D11520" t="s">
        <v>1046</v>
      </c>
      <c r="E11520" s="40"/>
    </row>
    <row r="11521" spans="1:5" x14ac:dyDescent="0.3">
      <c r="A11521" t="s">
        <v>609</v>
      </c>
      <c r="B11521" t="s">
        <v>3403</v>
      </c>
      <c r="D11521" t="s">
        <v>1046</v>
      </c>
      <c r="E11521" s="40"/>
    </row>
    <row r="11522" spans="1:5" x14ac:dyDescent="0.3">
      <c r="A11522" t="s">
        <v>610</v>
      </c>
      <c r="B11522" t="s">
        <v>3403</v>
      </c>
      <c r="D11522" t="s">
        <v>1046</v>
      </c>
      <c r="E11522" s="40"/>
    </row>
    <row r="11523" spans="1:5" x14ac:dyDescent="0.3">
      <c r="A11523" t="s">
        <v>609</v>
      </c>
      <c r="B11523" t="s">
        <v>3405</v>
      </c>
      <c r="D11523" t="s">
        <v>1046</v>
      </c>
      <c r="E11523" s="40"/>
    </row>
    <row r="11524" spans="1:5" x14ac:dyDescent="0.3">
      <c r="A11524" t="s">
        <v>610</v>
      </c>
      <c r="B11524" t="s">
        <v>3405</v>
      </c>
      <c r="D11524" t="s">
        <v>1046</v>
      </c>
      <c r="E11524" s="40"/>
    </row>
    <row r="11525" spans="1:5" x14ac:dyDescent="0.3">
      <c r="A11525" t="s">
        <v>609</v>
      </c>
      <c r="B11525" t="s">
        <v>3408</v>
      </c>
      <c r="D11525" t="s">
        <v>1046</v>
      </c>
      <c r="E11525" s="40"/>
    </row>
    <row r="11526" spans="1:5" x14ac:dyDescent="0.3">
      <c r="A11526" t="s">
        <v>610</v>
      </c>
      <c r="B11526" t="s">
        <v>3408</v>
      </c>
      <c r="D11526" t="s">
        <v>1046</v>
      </c>
      <c r="E11526" s="40"/>
    </row>
    <row r="11527" spans="1:5" x14ac:dyDescent="0.3">
      <c r="A11527" t="s">
        <v>609</v>
      </c>
      <c r="B11527" t="s">
        <v>3411</v>
      </c>
      <c r="D11527" t="s">
        <v>1046</v>
      </c>
      <c r="E11527" s="40"/>
    </row>
    <row r="11528" spans="1:5" x14ac:dyDescent="0.3">
      <c r="A11528" t="s">
        <v>610</v>
      </c>
      <c r="B11528" t="s">
        <v>3411</v>
      </c>
      <c r="D11528" t="s">
        <v>1046</v>
      </c>
      <c r="E11528" s="40"/>
    </row>
    <row r="11529" spans="1:5" x14ac:dyDescent="0.3">
      <c r="A11529" t="s">
        <v>609</v>
      </c>
      <c r="B11529" t="s">
        <v>3413</v>
      </c>
      <c r="D11529" t="s">
        <v>1046</v>
      </c>
      <c r="E11529" s="40"/>
    </row>
    <row r="11530" spans="1:5" x14ac:dyDescent="0.3">
      <c r="A11530" t="s">
        <v>610</v>
      </c>
      <c r="B11530" t="s">
        <v>3413</v>
      </c>
      <c r="D11530" t="s">
        <v>1046</v>
      </c>
      <c r="E11530" s="40"/>
    </row>
    <row r="11531" spans="1:5" x14ac:dyDescent="0.3">
      <c r="A11531" t="s">
        <v>609</v>
      </c>
      <c r="B11531" t="s">
        <v>3416</v>
      </c>
      <c r="D11531" t="s">
        <v>1046</v>
      </c>
      <c r="E11531" s="40"/>
    </row>
    <row r="11532" spans="1:5" x14ac:dyDescent="0.3">
      <c r="A11532" t="s">
        <v>610</v>
      </c>
      <c r="B11532" t="s">
        <v>3416</v>
      </c>
      <c r="D11532" t="s">
        <v>1046</v>
      </c>
      <c r="E11532" s="40"/>
    </row>
    <row r="11533" spans="1:5" x14ac:dyDescent="0.3">
      <c r="A11533" t="s">
        <v>609</v>
      </c>
      <c r="B11533" t="s">
        <v>3418</v>
      </c>
      <c r="D11533" t="s">
        <v>1046</v>
      </c>
      <c r="E11533" s="40"/>
    </row>
    <row r="11534" spans="1:5" x14ac:dyDescent="0.3">
      <c r="A11534" t="s">
        <v>610</v>
      </c>
      <c r="B11534" t="s">
        <v>3418</v>
      </c>
      <c r="D11534" t="s">
        <v>1046</v>
      </c>
      <c r="E11534" s="40"/>
    </row>
    <row r="11535" spans="1:5" x14ac:dyDescent="0.3">
      <c r="A11535" t="s">
        <v>609</v>
      </c>
      <c r="B11535" t="s">
        <v>3421</v>
      </c>
      <c r="D11535" t="s">
        <v>1046</v>
      </c>
      <c r="E11535" s="40"/>
    </row>
    <row r="11536" spans="1:5" x14ac:dyDescent="0.3">
      <c r="A11536" t="s">
        <v>610</v>
      </c>
      <c r="B11536" t="s">
        <v>3421</v>
      </c>
      <c r="D11536" t="s">
        <v>1046</v>
      </c>
      <c r="E11536" s="40"/>
    </row>
    <row r="11537" spans="1:5" x14ac:dyDescent="0.3">
      <c r="A11537" t="s">
        <v>609</v>
      </c>
      <c r="B11537" t="s">
        <v>3423</v>
      </c>
      <c r="D11537" t="s">
        <v>1046</v>
      </c>
      <c r="E11537" s="40"/>
    </row>
    <row r="11538" spans="1:5" x14ac:dyDescent="0.3">
      <c r="A11538" t="s">
        <v>610</v>
      </c>
      <c r="B11538" t="s">
        <v>3423</v>
      </c>
      <c r="D11538" t="s">
        <v>1046</v>
      </c>
      <c r="E11538" s="40"/>
    </row>
    <row r="11539" spans="1:5" x14ac:dyDescent="0.3">
      <c r="A11539" t="s">
        <v>609</v>
      </c>
      <c r="B11539" t="s">
        <v>3426</v>
      </c>
      <c r="D11539" t="s">
        <v>1046</v>
      </c>
      <c r="E11539" s="40"/>
    </row>
    <row r="11540" spans="1:5" x14ac:dyDescent="0.3">
      <c r="A11540" t="s">
        <v>610</v>
      </c>
      <c r="B11540" t="s">
        <v>3426</v>
      </c>
      <c r="D11540" t="s">
        <v>1046</v>
      </c>
      <c r="E11540" s="40"/>
    </row>
    <row r="11541" spans="1:5" x14ac:dyDescent="0.3">
      <c r="A11541" t="s">
        <v>609</v>
      </c>
      <c r="B11541" t="s">
        <v>3429</v>
      </c>
      <c r="D11541" t="s">
        <v>1046</v>
      </c>
      <c r="E11541" s="40"/>
    </row>
    <row r="11542" spans="1:5" x14ac:dyDescent="0.3">
      <c r="A11542" t="s">
        <v>610</v>
      </c>
      <c r="B11542" t="s">
        <v>3429</v>
      </c>
      <c r="D11542" t="s">
        <v>1046</v>
      </c>
      <c r="E11542" s="40"/>
    </row>
    <row r="11543" spans="1:5" x14ac:dyDescent="0.3">
      <c r="A11543" t="s">
        <v>609</v>
      </c>
      <c r="B11543" t="s">
        <v>3432</v>
      </c>
      <c r="D11543" t="s">
        <v>1046</v>
      </c>
      <c r="E11543" s="40"/>
    </row>
    <row r="11544" spans="1:5" x14ac:dyDescent="0.3">
      <c r="A11544" t="s">
        <v>610</v>
      </c>
      <c r="B11544" t="s">
        <v>3432</v>
      </c>
      <c r="D11544" t="s">
        <v>1046</v>
      </c>
      <c r="E11544" s="40"/>
    </row>
    <row r="11545" spans="1:5" x14ac:dyDescent="0.3">
      <c r="A11545" t="s">
        <v>609</v>
      </c>
      <c r="B11545" t="s">
        <v>3434</v>
      </c>
      <c r="D11545" t="s">
        <v>1046</v>
      </c>
      <c r="E11545" s="40"/>
    </row>
    <row r="11546" spans="1:5" x14ac:dyDescent="0.3">
      <c r="A11546" t="s">
        <v>610</v>
      </c>
      <c r="B11546" t="s">
        <v>3434</v>
      </c>
      <c r="D11546" t="s">
        <v>1046</v>
      </c>
      <c r="E11546" s="40"/>
    </row>
    <row r="11547" spans="1:5" x14ac:dyDescent="0.3">
      <c r="A11547" t="s">
        <v>609</v>
      </c>
      <c r="B11547" t="s">
        <v>3436</v>
      </c>
      <c r="D11547" t="s">
        <v>1046</v>
      </c>
      <c r="E11547" s="40"/>
    </row>
    <row r="11548" spans="1:5" x14ac:dyDescent="0.3">
      <c r="A11548" t="s">
        <v>610</v>
      </c>
      <c r="B11548" t="s">
        <v>3436</v>
      </c>
      <c r="D11548" t="s">
        <v>1046</v>
      </c>
      <c r="E11548" s="40"/>
    </row>
    <row r="11549" spans="1:5" x14ac:dyDescent="0.3">
      <c r="A11549" t="s">
        <v>609</v>
      </c>
      <c r="B11549" t="s">
        <v>3439</v>
      </c>
      <c r="D11549" t="s">
        <v>1046</v>
      </c>
      <c r="E11549" s="40"/>
    </row>
    <row r="11550" spans="1:5" x14ac:dyDescent="0.3">
      <c r="A11550" t="s">
        <v>610</v>
      </c>
      <c r="B11550" t="s">
        <v>3439</v>
      </c>
      <c r="D11550" t="s">
        <v>1046</v>
      </c>
      <c r="E11550" s="40"/>
    </row>
    <row r="11551" spans="1:5" x14ac:dyDescent="0.3">
      <c r="A11551" t="s">
        <v>609</v>
      </c>
      <c r="B11551" t="s">
        <v>3442</v>
      </c>
      <c r="D11551" t="s">
        <v>1046</v>
      </c>
      <c r="E11551" s="40"/>
    </row>
    <row r="11552" spans="1:5" x14ac:dyDescent="0.3">
      <c r="A11552" t="s">
        <v>610</v>
      </c>
      <c r="B11552" t="s">
        <v>3442</v>
      </c>
      <c r="D11552" t="s">
        <v>1046</v>
      </c>
      <c r="E11552" s="40"/>
    </row>
    <row r="11553" spans="1:5" x14ac:dyDescent="0.3">
      <c r="A11553" t="s">
        <v>609</v>
      </c>
      <c r="B11553" t="s">
        <v>3756</v>
      </c>
      <c r="D11553" t="s">
        <v>1046</v>
      </c>
      <c r="E11553" s="40"/>
    </row>
    <row r="11554" spans="1:5" x14ac:dyDescent="0.3">
      <c r="A11554" t="s">
        <v>610</v>
      </c>
      <c r="B11554" t="s">
        <v>3756</v>
      </c>
      <c r="D11554" t="s">
        <v>1046</v>
      </c>
      <c r="E11554" s="40"/>
    </row>
    <row r="11555" spans="1:5" x14ac:dyDescent="0.3">
      <c r="A11555" t="s">
        <v>609</v>
      </c>
      <c r="B11555" t="s">
        <v>3757</v>
      </c>
      <c r="D11555" t="s">
        <v>1046</v>
      </c>
      <c r="E11555" s="40"/>
    </row>
    <row r="11556" spans="1:5" x14ac:dyDescent="0.3">
      <c r="A11556" t="s">
        <v>610</v>
      </c>
      <c r="B11556" t="s">
        <v>3757</v>
      </c>
      <c r="D11556" t="s">
        <v>1046</v>
      </c>
      <c r="E11556" s="40"/>
    </row>
    <row r="11557" spans="1:5" x14ac:dyDescent="0.3">
      <c r="A11557" t="s">
        <v>609</v>
      </c>
      <c r="B11557" t="s">
        <v>3758</v>
      </c>
      <c r="D11557" t="s">
        <v>1046</v>
      </c>
      <c r="E11557" s="40"/>
    </row>
    <row r="11558" spans="1:5" x14ac:dyDescent="0.3">
      <c r="A11558" t="s">
        <v>610</v>
      </c>
      <c r="B11558" t="s">
        <v>3758</v>
      </c>
      <c r="D11558" t="s">
        <v>1046</v>
      </c>
      <c r="E11558" s="40"/>
    </row>
    <row r="11559" spans="1:5" x14ac:dyDescent="0.3">
      <c r="A11559" t="s">
        <v>609</v>
      </c>
      <c r="B11559" t="s">
        <v>3759</v>
      </c>
      <c r="D11559" t="s">
        <v>1046</v>
      </c>
      <c r="E11559" s="40"/>
    </row>
    <row r="11560" spans="1:5" x14ac:dyDescent="0.3">
      <c r="A11560" t="s">
        <v>610</v>
      </c>
      <c r="B11560" t="s">
        <v>3759</v>
      </c>
      <c r="D11560" t="s">
        <v>1046</v>
      </c>
      <c r="E11560" s="40"/>
    </row>
    <row r="11561" spans="1:5" x14ac:dyDescent="0.3">
      <c r="A11561" t="s">
        <v>609</v>
      </c>
      <c r="B11561" t="s">
        <v>3504</v>
      </c>
      <c r="D11561" t="s">
        <v>1046</v>
      </c>
      <c r="E11561" s="40"/>
    </row>
    <row r="11562" spans="1:5" x14ac:dyDescent="0.3">
      <c r="A11562" t="s">
        <v>610</v>
      </c>
      <c r="B11562" t="s">
        <v>3504</v>
      </c>
      <c r="D11562" t="s">
        <v>1046</v>
      </c>
      <c r="E11562" s="40"/>
    </row>
    <row r="11563" spans="1:5" x14ac:dyDescent="0.3">
      <c r="A11563" t="s">
        <v>609</v>
      </c>
      <c r="B11563" t="s">
        <v>3503</v>
      </c>
      <c r="D11563" t="s">
        <v>1046</v>
      </c>
      <c r="E11563" s="40"/>
    </row>
    <row r="11564" spans="1:5" x14ac:dyDescent="0.3">
      <c r="A11564" t="s">
        <v>610</v>
      </c>
      <c r="B11564" t="s">
        <v>3503</v>
      </c>
      <c r="D11564" t="s">
        <v>1046</v>
      </c>
      <c r="E11564" s="40"/>
    </row>
    <row r="11565" spans="1:5" x14ac:dyDescent="0.3">
      <c r="A11565" t="s">
        <v>609</v>
      </c>
      <c r="B11565" t="s">
        <v>3760</v>
      </c>
      <c r="D11565" t="s">
        <v>1046</v>
      </c>
      <c r="E11565" s="40"/>
    </row>
    <row r="11566" spans="1:5" x14ac:dyDescent="0.3">
      <c r="A11566" t="s">
        <v>610</v>
      </c>
      <c r="B11566" t="s">
        <v>3760</v>
      </c>
      <c r="D11566" t="s">
        <v>1046</v>
      </c>
      <c r="E11566" s="40"/>
    </row>
    <row r="11567" spans="1:5" x14ac:dyDescent="0.3">
      <c r="A11567" t="s">
        <v>609</v>
      </c>
      <c r="B11567" t="s">
        <v>3761</v>
      </c>
      <c r="D11567" t="s">
        <v>1046</v>
      </c>
      <c r="E11567" s="40"/>
    </row>
    <row r="11568" spans="1:5" x14ac:dyDescent="0.3">
      <c r="A11568" t="s">
        <v>610</v>
      </c>
      <c r="B11568" t="s">
        <v>3761</v>
      </c>
      <c r="D11568" t="s">
        <v>1046</v>
      </c>
      <c r="E11568" s="40"/>
    </row>
    <row r="11569" spans="1:5" x14ac:dyDescent="0.3">
      <c r="A11569" t="s">
        <v>609</v>
      </c>
      <c r="B11569" t="s">
        <v>3762</v>
      </c>
      <c r="D11569" t="s">
        <v>1046</v>
      </c>
      <c r="E11569" s="40"/>
    </row>
    <row r="11570" spans="1:5" x14ac:dyDescent="0.3">
      <c r="A11570" t="s">
        <v>610</v>
      </c>
      <c r="B11570" t="s">
        <v>3762</v>
      </c>
      <c r="D11570" t="s">
        <v>1046</v>
      </c>
      <c r="E11570" s="40"/>
    </row>
    <row r="11571" spans="1:5" x14ac:dyDescent="0.3">
      <c r="A11571" t="s">
        <v>609</v>
      </c>
      <c r="B11571" t="s">
        <v>3763</v>
      </c>
      <c r="D11571" t="s">
        <v>1046</v>
      </c>
      <c r="E11571" s="40"/>
    </row>
    <row r="11572" spans="1:5" x14ac:dyDescent="0.3">
      <c r="A11572" t="s">
        <v>610</v>
      </c>
      <c r="B11572" t="s">
        <v>3763</v>
      </c>
      <c r="D11572" t="s">
        <v>1046</v>
      </c>
      <c r="E11572" s="40"/>
    </row>
    <row r="11573" spans="1:5" x14ac:dyDescent="0.3">
      <c r="A11573" t="s">
        <v>609</v>
      </c>
      <c r="B11573" t="s">
        <v>3507</v>
      </c>
      <c r="D11573" t="s">
        <v>1046</v>
      </c>
      <c r="E11573" s="40"/>
    </row>
    <row r="11574" spans="1:5" x14ac:dyDescent="0.3">
      <c r="A11574" t="s">
        <v>610</v>
      </c>
      <c r="B11574" t="s">
        <v>3507</v>
      </c>
      <c r="D11574" t="s">
        <v>1046</v>
      </c>
      <c r="E11574" s="40"/>
    </row>
    <row r="11575" spans="1:5" x14ac:dyDescent="0.3">
      <c r="A11575" t="s">
        <v>609</v>
      </c>
      <c r="B11575" t="s">
        <v>3506</v>
      </c>
      <c r="D11575" t="s">
        <v>1046</v>
      </c>
      <c r="E11575" s="40"/>
    </row>
    <row r="11576" spans="1:5" x14ac:dyDescent="0.3">
      <c r="A11576" t="s">
        <v>610</v>
      </c>
      <c r="B11576" t="s">
        <v>3506</v>
      </c>
      <c r="D11576" t="s">
        <v>1046</v>
      </c>
      <c r="E11576" s="40"/>
    </row>
    <row r="11577" spans="1:5" x14ac:dyDescent="0.3">
      <c r="A11577" t="s">
        <v>609</v>
      </c>
      <c r="B11577" t="s">
        <v>3764</v>
      </c>
      <c r="D11577" t="s">
        <v>1046</v>
      </c>
      <c r="E11577" s="40"/>
    </row>
    <row r="11578" spans="1:5" x14ac:dyDescent="0.3">
      <c r="A11578" t="s">
        <v>610</v>
      </c>
      <c r="B11578" t="s">
        <v>3764</v>
      </c>
      <c r="D11578" t="s">
        <v>1046</v>
      </c>
      <c r="E11578" s="40"/>
    </row>
    <row r="11579" spans="1:5" x14ac:dyDescent="0.3">
      <c r="A11579" t="s">
        <v>609</v>
      </c>
      <c r="B11579" t="s">
        <v>3508</v>
      </c>
      <c r="D11579" t="s">
        <v>1046</v>
      </c>
      <c r="E11579" s="40"/>
    </row>
    <row r="11580" spans="1:5" x14ac:dyDescent="0.3">
      <c r="A11580" t="s">
        <v>610</v>
      </c>
      <c r="B11580" t="s">
        <v>3508</v>
      </c>
      <c r="D11580" t="s">
        <v>1046</v>
      </c>
      <c r="E11580" s="40"/>
    </row>
    <row r="11581" spans="1:5" x14ac:dyDescent="0.3">
      <c r="A11581" t="s">
        <v>609</v>
      </c>
      <c r="B11581" t="s">
        <v>3765</v>
      </c>
      <c r="D11581" t="s">
        <v>1046</v>
      </c>
      <c r="E11581" s="40"/>
    </row>
    <row r="11582" spans="1:5" x14ac:dyDescent="0.3">
      <c r="A11582" t="s">
        <v>610</v>
      </c>
      <c r="B11582" t="s">
        <v>3765</v>
      </c>
      <c r="D11582" t="s">
        <v>1046</v>
      </c>
      <c r="E11582" s="40"/>
    </row>
    <row r="11583" spans="1:5" x14ac:dyDescent="0.3">
      <c r="A11583" t="s">
        <v>609</v>
      </c>
      <c r="B11583" t="s">
        <v>3766</v>
      </c>
      <c r="D11583" t="s">
        <v>1046</v>
      </c>
      <c r="E11583" s="40"/>
    </row>
    <row r="11584" spans="1:5" x14ac:dyDescent="0.3">
      <c r="A11584" t="s">
        <v>610</v>
      </c>
      <c r="B11584" t="s">
        <v>3766</v>
      </c>
      <c r="D11584" t="s">
        <v>1046</v>
      </c>
      <c r="E11584" s="40"/>
    </row>
    <row r="11585" spans="1:5" x14ac:dyDescent="0.3">
      <c r="A11585" t="s">
        <v>609</v>
      </c>
      <c r="B11585" t="s">
        <v>3767</v>
      </c>
      <c r="D11585" t="s">
        <v>1046</v>
      </c>
      <c r="E11585" s="40"/>
    </row>
    <row r="11586" spans="1:5" x14ac:dyDescent="0.3">
      <c r="A11586" t="s">
        <v>610</v>
      </c>
      <c r="B11586" t="s">
        <v>3767</v>
      </c>
      <c r="D11586" t="s">
        <v>1046</v>
      </c>
      <c r="E11586" s="40"/>
    </row>
    <row r="11587" spans="1:5" x14ac:dyDescent="0.3">
      <c r="A11587" t="s">
        <v>609</v>
      </c>
      <c r="B11587" t="s">
        <v>3768</v>
      </c>
      <c r="D11587" t="s">
        <v>1046</v>
      </c>
      <c r="E11587" s="40"/>
    </row>
    <row r="11588" spans="1:5" x14ac:dyDescent="0.3">
      <c r="A11588" t="s">
        <v>610</v>
      </c>
      <c r="B11588" t="s">
        <v>3768</v>
      </c>
      <c r="D11588" t="s">
        <v>1046</v>
      </c>
      <c r="E11588" s="40"/>
    </row>
    <row r="11589" spans="1:5" x14ac:dyDescent="0.3">
      <c r="A11589" t="s">
        <v>609</v>
      </c>
      <c r="B11589" t="s">
        <v>3769</v>
      </c>
      <c r="D11589" t="s">
        <v>1046</v>
      </c>
      <c r="E11589" s="40"/>
    </row>
    <row r="11590" spans="1:5" x14ac:dyDescent="0.3">
      <c r="A11590" t="s">
        <v>610</v>
      </c>
      <c r="B11590" t="s">
        <v>3769</v>
      </c>
      <c r="D11590" t="s">
        <v>1046</v>
      </c>
      <c r="E11590" s="40"/>
    </row>
    <row r="11591" spans="1:5" x14ac:dyDescent="0.3">
      <c r="A11591" t="s">
        <v>609</v>
      </c>
      <c r="B11591" t="s">
        <v>3510</v>
      </c>
      <c r="D11591" t="s">
        <v>1046</v>
      </c>
      <c r="E11591" s="40"/>
    </row>
    <row r="11592" spans="1:5" x14ac:dyDescent="0.3">
      <c r="A11592" t="s">
        <v>610</v>
      </c>
      <c r="B11592" t="s">
        <v>3510</v>
      </c>
      <c r="D11592" t="s">
        <v>1046</v>
      </c>
      <c r="E11592" s="40"/>
    </row>
    <row r="11593" spans="1:5" x14ac:dyDescent="0.3">
      <c r="A11593" t="s">
        <v>609</v>
      </c>
      <c r="B11593" t="s">
        <v>3509</v>
      </c>
      <c r="D11593" t="s">
        <v>1046</v>
      </c>
      <c r="E11593" s="40"/>
    </row>
    <row r="11594" spans="1:5" x14ac:dyDescent="0.3">
      <c r="A11594" t="s">
        <v>610</v>
      </c>
      <c r="B11594" t="s">
        <v>3509</v>
      </c>
      <c r="D11594" t="s">
        <v>1046</v>
      </c>
      <c r="E11594" s="40"/>
    </row>
    <row r="11595" spans="1:5" x14ac:dyDescent="0.3">
      <c r="A11595" t="s">
        <v>609</v>
      </c>
      <c r="B11595" t="s">
        <v>3770</v>
      </c>
      <c r="D11595" t="s">
        <v>1046</v>
      </c>
      <c r="E11595" s="40"/>
    </row>
    <row r="11596" spans="1:5" x14ac:dyDescent="0.3">
      <c r="A11596" t="s">
        <v>610</v>
      </c>
      <c r="B11596" t="s">
        <v>3770</v>
      </c>
      <c r="D11596" t="s">
        <v>1046</v>
      </c>
      <c r="E11596" s="40"/>
    </row>
    <row r="11597" spans="1:5" x14ac:dyDescent="0.3">
      <c r="A11597" t="s">
        <v>609</v>
      </c>
      <c r="B11597" t="s">
        <v>3771</v>
      </c>
      <c r="D11597" t="s">
        <v>1046</v>
      </c>
      <c r="E11597" s="40"/>
    </row>
    <row r="11598" spans="1:5" x14ac:dyDescent="0.3">
      <c r="A11598" t="s">
        <v>610</v>
      </c>
      <c r="B11598" t="s">
        <v>3771</v>
      </c>
      <c r="D11598" t="s">
        <v>1046</v>
      </c>
      <c r="E11598" s="40"/>
    </row>
    <row r="11599" spans="1:5" x14ac:dyDescent="0.3">
      <c r="A11599" t="s">
        <v>609</v>
      </c>
      <c r="B11599" t="s">
        <v>3772</v>
      </c>
      <c r="D11599" t="s">
        <v>1046</v>
      </c>
      <c r="E11599" s="40"/>
    </row>
    <row r="11600" spans="1:5" x14ac:dyDescent="0.3">
      <c r="A11600" t="s">
        <v>610</v>
      </c>
      <c r="B11600" t="s">
        <v>3772</v>
      </c>
      <c r="D11600" t="s">
        <v>1046</v>
      </c>
      <c r="E11600" s="40"/>
    </row>
    <row r="11601" spans="1:5" x14ac:dyDescent="0.3">
      <c r="A11601" t="s">
        <v>609</v>
      </c>
      <c r="B11601" t="s">
        <v>3773</v>
      </c>
      <c r="D11601" t="s">
        <v>1046</v>
      </c>
      <c r="E11601" s="40"/>
    </row>
    <row r="11602" spans="1:5" x14ac:dyDescent="0.3">
      <c r="A11602" t="s">
        <v>610</v>
      </c>
      <c r="B11602" t="s">
        <v>3773</v>
      </c>
      <c r="D11602" t="s">
        <v>1046</v>
      </c>
      <c r="E11602" s="40"/>
    </row>
    <row r="11603" spans="1:5" x14ac:dyDescent="0.3">
      <c r="A11603" t="s">
        <v>609</v>
      </c>
      <c r="B11603" t="s">
        <v>3774</v>
      </c>
      <c r="D11603" t="s">
        <v>1046</v>
      </c>
      <c r="E11603" s="40"/>
    </row>
    <row r="11604" spans="1:5" x14ac:dyDescent="0.3">
      <c r="A11604" t="s">
        <v>610</v>
      </c>
      <c r="B11604" t="s">
        <v>3774</v>
      </c>
      <c r="D11604" t="s">
        <v>1046</v>
      </c>
      <c r="E11604" s="40"/>
    </row>
    <row r="11605" spans="1:5" x14ac:dyDescent="0.3">
      <c r="A11605" t="s">
        <v>609</v>
      </c>
      <c r="B11605" t="s">
        <v>3775</v>
      </c>
      <c r="D11605" t="s">
        <v>1046</v>
      </c>
      <c r="E11605" s="40"/>
    </row>
    <row r="11606" spans="1:5" x14ac:dyDescent="0.3">
      <c r="A11606" t="s">
        <v>610</v>
      </c>
      <c r="B11606" t="s">
        <v>3775</v>
      </c>
      <c r="D11606" t="s">
        <v>1046</v>
      </c>
      <c r="E11606" s="40"/>
    </row>
    <row r="11607" spans="1:5" x14ac:dyDescent="0.3">
      <c r="A11607" t="s">
        <v>609</v>
      </c>
      <c r="B11607" t="s">
        <v>3512</v>
      </c>
      <c r="D11607" t="s">
        <v>1046</v>
      </c>
      <c r="E11607" s="40"/>
    </row>
    <row r="11608" spans="1:5" x14ac:dyDescent="0.3">
      <c r="A11608" t="s">
        <v>610</v>
      </c>
      <c r="B11608" t="s">
        <v>3512</v>
      </c>
      <c r="D11608" t="s">
        <v>1046</v>
      </c>
      <c r="E11608" s="40"/>
    </row>
    <row r="11609" spans="1:5" x14ac:dyDescent="0.3">
      <c r="A11609" t="s">
        <v>609</v>
      </c>
      <c r="B11609" t="s">
        <v>3511</v>
      </c>
      <c r="D11609" t="s">
        <v>1046</v>
      </c>
      <c r="E11609" s="40"/>
    </row>
    <row r="11610" spans="1:5" x14ac:dyDescent="0.3">
      <c r="A11610" t="s">
        <v>610</v>
      </c>
      <c r="B11610" t="s">
        <v>3511</v>
      </c>
      <c r="D11610" t="s">
        <v>1046</v>
      </c>
      <c r="E11610" s="40"/>
    </row>
    <row r="11611" spans="1:5" x14ac:dyDescent="0.3">
      <c r="A11611" t="s">
        <v>609</v>
      </c>
      <c r="B11611" t="s">
        <v>3776</v>
      </c>
      <c r="D11611" t="s">
        <v>1046</v>
      </c>
      <c r="E11611" s="40"/>
    </row>
    <row r="11612" spans="1:5" x14ac:dyDescent="0.3">
      <c r="A11612" t="s">
        <v>610</v>
      </c>
      <c r="B11612" t="s">
        <v>3776</v>
      </c>
      <c r="D11612" t="s">
        <v>1046</v>
      </c>
      <c r="E11612" s="40"/>
    </row>
    <row r="11613" spans="1:5" x14ac:dyDescent="0.3">
      <c r="A11613" t="s">
        <v>609</v>
      </c>
      <c r="B11613" t="s">
        <v>3513</v>
      </c>
      <c r="D11613" t="s">
        <v>1046</v>
      </c>
      <c r="E11613" s="40"/>
    </row>
    <row r="11614" spans="1:5" x14ac:dyDescent="0.3">
      <c r="A11614" t="s">
        <v>610</v>
      </c>
      <c r="B11614" t="s">
        <v>3513</v>
      </c>
      <c r="D11614" t="s">
        <v>1046</v>
      </c>
      <c r="E11614" s="40"/>
    </row>
    <row r="11615" spans="1:5" x14ac:dyDescent="0.3">
      <c r="A11615" t="s">
        <v>609</v>
      </c>
      <c r="B11615" t="s">
        <v>3514</v>
      </c>
      <c r="D11615" t="s">
        <v>1046</v>
      </c>
      <c r="E11615" s="40"/>
    </row>
    <row r="11616" spans="1:5" x14ac:dyDescent="0.3">
      <c r="A11616" t="s">
        <v>610</v>
      </c>
      <c r="B11616" t="s">
        <v>3514</v>
      </c>
      <c r="D11616" t="s">
        <v>1046</v>
      </c>
      <c r="E11616" s="40"/>
    </row>
    <row r="11617" spans="1:5" x14ac:dyDescent="0.3">
      <c r="A11617" t="s">
        <v>609</v>
      </c>
      <c r="B11617" t="s">
        <v>3777</v>
      </c>
      <c r="D11617" t="s">
        <v>1046</v>
      </c>
      <c r="E11617" s="40"/>
    </row>
    <row r="11618" spans="1:5" x14ac:dyDescent="0.3">
      <c r="A11618" t="s">
        <v>610</v>
      </c>
      <c r="B11618" t="s">
        <v>3777</v>
      </c>
      <c r="D11618" t="s">
        <v>1046</v>
      </c>
      <c r="E11618" s="40"/>
    </row>
    <row r="11619" spans="1:5" x14ac:dyDescent="0.3">
      <c r="A11619" t="s">
        <v>609</v>
      </c>
      <c r="B11619" t="s">
        <v>3778</v>
      </c>
      <c r="D11619" t="s">
        <v>1046</v>
      </c>
      <c r="E11619" s="40"/>
    </row>
    <row r="11620" spans="1:5" x14ac:dyDescent="0.3">
      <c r="A11620" t="s">
        <v>610</v>
      </c>
      <c r="B11620" t="s">
        <v>3778</v>
      </c>
      <c r="D11620" t="s">
        <v>1046</v>
      </c>
      <c r="E11620" s="40"/>
    </row>
    <row r="11621" spans="1:5" x14ac:dyDescent="0.3">
      <c r="A11621" t="s">
        <v>609</v>
      </c>
      <c r="B11621" t="s">
        <v>3779</v>
      </c>
      <c r="D11621" t="s">
        <v>1046</v>
      </c>
      <c r="E11621" s="40"/>
    </row>
    <row r="11622" spans="1:5" x14ac:dyDescent="0.3">
      <c r="A11622" t="s">
        <v>610</v>
      </c>
      <c r="B11622" t="s">
        <v>3779</v>
      </c>
      <c r="D11622" t="s">
        <v>1046</v>
      </c>
      <c r="E11622" s="40"/>
    </row>
    <row r="11623" spans="1:5" x14ac:dyDescent="0.3">
      <c r="A11623" t="s">
        <v>609</v>
      </c>
      <c r="B11623" t="s">
        <v>3516</v>
      </c>
      <c r="D11623" t="s">
        <v>1046</v>
      </c>
      <c r="E11623" s="40"/>
    </row>
    <row r="11624" spans="1:5" x14ac:dyDescent="0.3">
      <c r="A11624" t="s">
        <v>610</v>
      </c>
      <c r="B11624" t="s">
        <v>3516</v>
      </c>
      <c r="D11624" t="s">
        <v>1046</v>
      </c>
      <c r="E11624" s="40"/>
    </row>
    <row r="11625" spans="1:5" x14ac:dyDescent="0.3">
      <c r="A11625" t="s">
        <v>609</v>
      </c>
      <c r="B11625" t="s">
        <v>3515</v>
      </c>
      <c r="D11625" t="s">
        <v>1046</v>
      </c>
      <c r="E11625" s="40"/>
    </row>
    <row r="11626" spans="1:5" x14ac:dyDescent="0.3">
      <c r="A11626" t="s">
        <v>610</v>
      </c>
      <c r="B11626" t="s">
        <v>3515</v>
      </c>
      <c r="D11626" t="s">
        <v>1046</v>
      </c>
      <c r="E11626" s="40"/>
    </row>
    <row r="11627" spans="1:5" x14ac:dyDescent="0.3">
      <c r="A11627" t="s">
        <v>609</v>
      </c>
      <c r="B11627" t="s">
        <v>3780</v>
      </c>
      <c r="D11627" t="s">
        <v>1046</v>
      </c>
      <c r="E11627" s="40"/>
    </row>
    <row r="11628" spans="1:5" x14ac:dyDescent="0.3">
      <c r="A11628" t="s">
        <v>610</v>
      </c>
      <c r="B11628" t="s">
        <v>3780</v>
      </c>
      <c r="D11628" t="s">
        <v>1046</v>
      </c>
      <c r="E11628" s="40"/>
    </row>
    <row r="11629" spans="1:5" x14ac:dyDescent="0.3">
      <c r="A11629" t="s">
        <v>609</v>
      </c>
      <c r="B11629" t="s">
        <v>3517</v>
      </c>
      <c r="D11629" t="s">
        <v>1046</v>
      </c>
      <c r="E11629" s="40"/>
    </row>
    <row r="11630" spans="1:5" x14ac:dyDescent="0.3">
      <c r="A11630" t="s">
        <v>610</v>
      </c>
      <c r="B11630" t="s">
        <v>3517</v>
      </c>
      <c r="D11630" t="s">
        <v>1046</v>
      </c>
      <c r="E11630" s="40"/>
    </row>
    <row r="11631" spans="1:5" x14ac:dyDescent="0.3">
      <c r="A11631" t="s">
        <v>609</v>
      </c>
      <c r="B11631" t="s">
        <v>3518</v>
      </c>
      <c r="D11631" t="s">
        <v>1046</v>
      </c>
      <c r="E11631" s="40"/>
    </row>
    <row r="11632" spans="1:5" x14ac:dyDescent="0.3">
      <c r="A11632" t="s">
        <v>610</v>
      </c>
      <c r="B11632" t="s">
        <v>3518</v>
      </c>
      <c r="D11632" t="s">
        <v>1046</v>
      </c>
      <c r="E11632" s="40"/>
    </row>
    <row r="11633" spans="1:5" x14ac:dyDescent="0.3">
      <c r="A11633" t="s">
        <v>609</v>
      </c>
      <c r="B11633" t="s">
        <v>3519</v>
      </c>
      <c r="D11633" t="s">
        <v>1046</v>
      </c>
      <c r="E11633" s="40"/>
    </row>
    <row r="11634" spans="1:5" x14ac:dyDescent="0.3">
      <c r="A11634" t="s">
        <v>610</v>
      </c>
      <c r="B11634" t="s">
        <v>3519</v>
      </c>
      <c r="D11634" t="s">
        <v>1046</v>
      </c>
      <c r="E11634" s="40"/>
    </row>
    <row r="11635" spans="1:5" x14ac:dyDescent="0.3">
      <c r="A11635" t="s">
        <v>609</v>
      </c>
      <c r="B11635" t="s">
        <v>3520</v>
      </c>
      <c r="D11635" t="s">
        <v>1046</v>
      </c>
      <c r="E11635" s="40"/>
    </row>
    <row r="11636" spans="1:5" x14ac:dyDescent="0.3">
      <c r="A11636" t="s">
        <v>610</v>
      </c>
      <c r="B11636" t="s">
        <v>3520</v>
      </c>
      <c r="D11636" t="s">
        <v>1046</v>
      </c>
      <c r="E11636" s="40"/>
    </row>
    <row r="11637" spans="1:5" x14ac:dyDescent="0.3">
      <c r="A11637" t="s">
        <v>609</v>
      </c>
      <c r="B11637" t="s">
        <v>3521</v>
      </c>
      <c r="D11637" t="s">
        <v>1046</v>
      </c>
      <c r="E11637" s="40"/>
    </row>
    <row r="11638" spans="1:5" x14ac:dyDescent="0.3">
      <c r="A11638" t="s">
        <v>610</v>
      </c>
      <c r="B11638" t="s">
        <v>3521</v>
      </c>
      <c r="D11638" t="s">
        <v>1046</v>
      </c>
      <c r="E11638" s="40"/>
    </row>
    <row r="11639" spans="1:5" x14ac:dyDescent="0.3">
      <c r="A11639" t="s">
        <v>609</v>
      </c>
      <c r="B11639" t="s">
        <v>3781</v>
      </c>
      <c r="D11639" t="s">
        <v>1046</v>
      </c>
      <c r="E11639" s="40"/>
    </row>
    <row r="11640" spans="1:5" x14ac:dyDescent="0.3">
      <c r="A11640" t="s">
        <v>610</v>
      </c>
      <c r="B11640" t="s">
        <v>3781</v>
      </c>
      <c r="D11640" t="s">
        <v>1046</v>
      </c>
      <c r="E11640" s="40"/>
    </row>
    <row r="11641" spans="1:5" x14ac:dyDescent="0.3">
      <c r="A11641" t="s">
        <v>609</v>
      </c>
      <c r="B11641" t="s">
        <v>3522</v>
      </c>
      <c r="D11641" t="s">
        <v>1046</v>
      </c>
      <c r="E11641" s="40"/>
    </row>
    <row r="11642" spans="1:5" x14ac:dyDescent="0.3">
      <c r="A11642" t="s">
        <v>610</v>
      </c>
      <c r="B11642" t="s">
        <v>3522</v>
      </c>
      <c r="D11642" t="s">
        <v>1046</v>
      </c>
      <c r="E11642" s="40"/>
    </row>
    <row r="11643" spans="1:5" x14ac:dyDescent="0.3">
      <c r="A11643" t="s">
        <v>609</v>
      </c>
      <c r="B11643" t="s">
        <v>3523</v>
      </c>
      <c r="D11643" t="s">
        <v>1046</v>
      </c>
      <c r="E11643" s="40"/>
    </row>
    <row r="11644" spans="1:5" x14ac:dyDescent="0.3">
      <c r="A11644" t="s">
        <v>610</v>
      </c>
      <c r="B11644" t="s">
        <v>3523</v>
      </c>
      <c r="D11644" t="s">
        <v>1046</v>
      </c>
      <c r="E11644" s="40"/>
    </row>
    <row r="11645" spans="1:5" x14ac:dyDescent="0.3">
      <c r="A11645" t="s">
        <v>609</v>
      </c>
      <c r="B11645" t="s">
        <v>3524</v>
      </c>
      <c r="D11645" t="s">
        <v>1046</v>
      </c>
      <c r="E11645" s="40"/>
    </row>
    <row r="11646" spans="1:5" x14ac:dyDescent="0.3">
      <c r="A11646" t="s">
        <v>610</v>
      </c>
      <c r="B11646" t="s">
        <v>3524</v>
      </c>
      <c r="D11646" t="s">
        <v>1046</v>
      </c>
      <c r="E11646" s="40"/>
    </row>
    <row r="11647" spans="1:5" x14ac:dyDescent="0.3">
      <c r="A11647" t="s">
        <v>609</v>
      </c>
      <c r="B11647" t="s">
        <v>3525</v>
      </c>
      <c r="D11647" t="s">
        <v>1046</v>
      </c>
      <c r="E11647" s="40"/>
    </row>
    <row r="11648" spans="1:5" x14ac:dyDescent="0.3">
      <c r="A11648" t="s">
        <v>610</v>
      </c>
      <c r="B11648" t="s">
        <v>3525</v>
      </c>
      <c r="D11648" t="s">
        <v>1046</v>
      </c>
      <c r="E11648" s="40"/>
    </row>
    <row r="11649" spans="1:5" x14ac:dyDescent="0.3">
      <c r="A11649" t="s">
        <v>609</v>
      </c>
      <c r="B11649" t="s">
        <v>3526</v>
      </c>
      <c r="D11649" t="s">
        <v>1046</v>
      </c>
      <c r="E11649" s="40"/>
    </row>
    <row r="11650" spans="1:5" x14ac:dyDescent="0.3">
      <c r="A11650" t="s">
        <v>610</v>
      </c>
      <c r="B11650" t="s">
        <v>3526</v>
      </c>
      <c r="D11650" t="s">
        <v>1046</v>
      </c>
      <c r="E11650" s="40"/>
    </row>
    <row r="11651" spans="1:5" x14ac:dyDescent="0.3">
      <c r="A11651" t="s">
        <v>609</v>
      </c>
      <c r="B11651" t="s">
        <v>3527</v>
      </c>
      <c r="D11651" t="s">
        <v>1046</v>
      </c>
      <c r="E11651" s="40"/>
    </row>
    <row r="11652" spans="1:5" x14ac:dyDescent="0.3">
      <c r="A11652" t="s">
        <v>610</v>
      </c>
      <c r="B11652" t="s">
        <v>3527</v>
      </c>
      <c r="D11652" t="s">
        <v>1046</v>
      </c>
      <c r="E11652" s="40"/>
    </row>
    <row r="11653" spans="1:5" x14ac:dyDescent="0.3">
      <c r="A11653" t="s">
        <v>609</v>
      </c>
      <c r="B11653" t="s">
        <v>3782</v>
      </c>
      <c r="D11653" t="s">
        <v>1046</v>
      </c>
      <c r="E11653" s="40"/>
    </row>
    <row r="11654" spans="1:5" x14ac:dyDescent="0.3">
      <c r="A11654" t="s">
        <v>610</v>
      </c>
      <c r="B11654" t="s">
        <v>3782</v>
      </c>
      <c r="D11654" t="s">
        <v>1046</v>
      </c>
      <c r="E11654" s="40"/>
    </row>
    <row r="11655" spans="1:5" x14ac:dyDescent="0.3">
      <c r="A11655" t="s">
        <v>609</v>
      </c>
      <c r="B11655" t="s">
        <v>3528</v>
      </c>
      <c r="D11655" t="s">
        <v>1046</v>
      </c>
      <c r="E11655" s="40"/>
    </row>
    <row r="11656" spans="1:5" x14ac:dyDescent="0.3">
      <c r="A11656" t="s">
        <v>610</v>
      </c>
      <c r="B11656" t="s">
        <v>3528</v>
      </c>
      <c r="D11656" t="s">
        <v>1046</v>
      </c>
      <c r="E11656" s="40"/>
    </row>
    <row r="11657" spans="1:5" x14ac:dyDescent="0.3">
      <c r="A11657" t="s">
        <v>609</v>
      </c>
      <c r="B11657" t="s">
        <v>3529</v>
      </c>
      <c r="D11657" t="s">
        <v>1046</v>
      </c>
      <c r="E11657" s="40"/>
    </row>
    <row r="11658" spans="1:5" x14ac:dyDescent="0.3">
      <c r="A11658" t="s">
        <v>610</v>
      </c>
      <c r="B11658" t="s">
        <v>3529</v>
      </c>
      <c r="D11658" t="s">
        <v>1046</v>
      </c>
      <c r="E11658" s="40"/>
    </row>
    <row r="11659" spans="1:5" x14ac:dyDescent="0.3">
      <c r="A11659" t="s">
        <v>609</v>
      </c>
      <c r="B11659" t="s">
        <v>3530</v>
      </c>
      <c r="D11659" t="s">
        <v>1046</v>
      </c>
      <c r="E11659" s="40"/>
    </row>
    <row r="11660" spans="1:5" x14ac:dyDescent="0.3">
      <c r="A11660" t="s">
        <v>610</v>
      </c>
      <c r="B11660" t="s">
        <v>3530</v>
      </c>
      <c r="D11660" t="s">
        <v>1046</v>
      </c>
      <c r="E11660" s="40"/>
    </row>
    <row r="11661" spans="1:5" x14ac:dyDescent="0.3">
      <c r="A11661" t="s">
        <v>609</v>
      </c>
      <c r="B11661" t="s">
        <v>3531</v>
      </c>
      <c r="D11661" t="s">
        <v>1046</v>
      </c>
      <c r="E11661" s="40"/>
    </row>
    <row r="11662" spans="1:5" x14ac:dyDescent="0.3">
      <c r="A11662" t="s">
        <v>610</v>
      </c>
      <c r="B11662" t="s">
        <v>3531</v>
      </c>
      <c r="D11662" t="s">
        <v>1046</v>
      </c>
      <c r="E11662" s="40"/>
    </row>
    <row r="11663" spans="1:5" x14ac:dyDescent="0.3">
      <c r="A11663" t="s">
        <v>609</v>
      </c>
      <c r="B11663" t="s">
        <v>3532</v>
      </c>
      <c r="D11663" t="s">
        <v>1046</v>
      </c>
      <c r="E11663" s="40"/>
    </row>
    <row r="11664" spans="1:5" x14ac:dyDescent="0.3">
      <c r="A11664" t="s">
        <v>610</v>
      </c>
      <c r="B11664" t="s">
        <v>3532</v>
      </c>
      <c r="D11664" t="s">
        <v>1046</v>
      </c>
      <c r="E11664" s="40"/>
    </row>
    <row r="11665" spans="1:5" x14ac:dyDescent="0.3">
      <c r="A11665" t="s">
        <v>609</v>
      </c>
      <c r="B11665" t="s">
        <v>3533</v>
      </c>
      <c r="D11665" t="s">
        <v>1046</v>
      </c>
      <c r="E11665" s="40"/>
    </row>
    <row r="11666" spans="1:5" x14ac:dyDescent="0.3">
      <c r="A11666" t="s">
        <v>610</v>
      </c>
      <c r="B11666" t="s">
        <v>3533</v>
      </c>
      <c r="D11666" t="s">
        <v>1046</v>
      </c>
      <c r="E11666" s="40"/>
    </row>
    <row r="11667" spans="1:5" x14ac:dyDescent="0.3">
      <c r="A11667" t="s">
        <v>609</v>
      </c>
      <c r="B11667" t="s">
        <v>3783</v>
      </c>
      <c r="D11667" t="s">
        <v>1046</v>
      </c>
      <c r="E11667" s="40"/>
    </row>
    <row r="11668" spans="1:5" x14ac:dyDescent="0.3">
      <c r="A11668" t="s">
        <v>610</v>
      </c>
      <c r="B11668" t="s">
        <v>3783</v>
      </c>
      <c r="D11668" t="s">
        <v>1046</v>
      </c>
      <c r="E11668" s="40"/>
    </row>
    <row r="11669" spans="1:5" x14ac:dyDescent="0.3">
      <c r="A11669" t="s">
        <v>609</v>
      </c>
      <c r="B11669" t="s">
        <v>3534</v>
      </c>
      <c r="D11669" t="s">
        <v>1046</v>
      </c>
      <c r="E11669" s="40"/>
    </row>
    <row r="11670" spans="1:5" x14ac:dyDescent="0.3">
      <c r="A11670" t="s">
        <v>610</v>
      </c>
      <c r="B11670" t="s">
        <v>3534</v>
      </c>
      <c r="D11670" t="s">
        <v>1046</v>
      </c>
      <c r="E11670" s="40"/>
    </row>
    <row r="11671" spans="1:5" x14ac:dyDescent="0.3">
      <c r="A11671" t="s">
        <v>609</v>
      </c>
      <c r="B11671" t="s">
        <v>3535</v>
      </c>
      <c r="D11671" t="s">
        <v>1046</v>
      </c>
      <c r="E11671" s="40"/>
    </row>
    <row r="11672" spans="1:5" x14ac:dyDescent="0.3">
      <c r="A11672" t="s">
        <v>610</v>
      </c>
      <c r="B11672" t="s">
        <v>3535</v>
      </c>
      <c r="D11672" t="s">
        <v>1046</v>
      </c>
      <c r="E11672" s="40"/>
    </row>
    <row r="11673" spans="1:5" x14ac:dyDescent="0.3">
      <c r="A11673" t="s">
        <v>609</v>
      </c>
      <c r="B11673" t="s">
        <v>3536</v>
      </c>
      <c r="D11673" t="s">
        <v>1046</v>
      </c>
      <c r="E11673" s="40"/>
    </row>
    <row r="11674" spans="1:5" x14ac:dyDescent="0.3">
      <c r="A11674" t="s">
        <v>610</v>
      </c>
      <c r="B11674" t="s">
        <v>3536</v>
      </c>
      <c r="D11674" t="s">
        <v>1046</v>
      </c>
      <c r="E11674" s="40"/>
    </row>
    <row r="11675" spans="1:5" x14ac:dyDescent="0.3">
      <c r="A11675" t="s">
        <v>609</v>
      </c>
      <c r="B11675" t="s">
        <v>3537</v>
      </c>
      <c r="D11675" t="s">
        <v>1046</v>
      </c>
      <c r="E11675" s="40"/>
    </row>
    <row r="11676" spans="1:5" x14ac:dyDescent="0.3">
      <c r="A11676" t="s">
        <v>610</v>
      </c>
      <c r="B11676" t="s">
        <v>3537</v>
      </c>
      <c r="D11676" t="s">
        <v>1046</v>
      </c>
      <c r="E11676" s="40"/>
    </row>
    <row r="11677" spans="1:5" x14ac:dyDescent="0.3">
      <c r="A11677" t="s">
        <v>609</v>
      </c>
      <c r="B11677" t="s">
        <v>3784</v>
      </c>
      <c r="D11677" t="s">
        <v>1046</v>
      </c>
      <c r="E11677" s="40"/>
    </row>
    <row r="11678" spans="1:5" x14ac:dyDescent="0.3">
      <c r="A11678" t="s">
        <v>610</v>
      </c>
      <c r="B11678" t="s">
        <v>3784</v>
      </c>
      <c r="D11678" t="s">
        <v>1046</v>
      </c>
      <c r="E11678" s="40"/>
    </row>
    <row r="11679" spans="1:5" x14ac:dyDescent="0.3">
      <c r="A11679" t="s">
        <v>609</v>
      </c>
      <c r="B11679" t="s">
        <v>3538</v>
      </c>
      <c r="D11679" t="s">
        <v>1046</v>
      </c>
      <c r="E11679" s="40"/>
    </row>
    <row r="11680" spans="1:5" x14ac:dyDescent="0.3">
      <c r="A11680" t="s">
        <v>610</v>
      </c>
      <c r="B11680" t="s">
        <v>3538</v>
      </c>
      <c r="D11680" t="s">
        <v>1046</v>
      </c>
      <c r="E11680" s="40"/>
    </row>
    <row r="11681" spans="1:5" x14ac:dyDescent="0.3">
      <c r="A11681" t="s">
        <v>609</v>
      </c>
      <c r="B11681" t="s">
        <v>3539</v>
      </c>
      <c r="D11681" t="s">
        <v>1046</v>
      </c>
      <c r="E11681" s="40"/>
    </row>
    <row r="11682" spans="1:5" x14ac:dyDescent="0.3">
      <c r="A11682" t="s">
        <v>610</v>
      </c>
      <c r="B11682" t="s">
        <v>3539</v>
      </c>
      <c r="D11682" t="s">
        <v>1046</v>
      </c>
      <c r="E11682" s="40"/>
    </row>
    <row r="11683" spans="1:5" x14ac:dyDescent="0.3">
      <c r="A11683" t="s">
        <v>609</v>
      </c>
      <c r="B11683" t="s">
        <v>3540</v>
      </c>
      <c r="D11683" t="s">
        <v>1046</v>
      </c>
      <c r="E11683" s="40"/>
    </row>
    <row r="11684" spans="1:5" x14ac:dyDescent="0.3">
      <c r="A11684" t="s">
        <v>610</v>
      </c>
      <c r="B11684" t="s">
        <v>3540</v>
      </c>
      <c r="D11684" t="s">
        <v>1046</v>
      </c>
      <c r="E11684" s="40"/>
    </row>
    <row r="11685" spans="1:5" x14ac:dyDescent="0.3">
      <c r="A11685" t="s">
        <v>609</v>
      </c>
      <c r="B11685" t="s">
        <v>3541</v>
      </c>
      <c r="D11685" t="s">
        <v>1046</v>
      </c>
      <c r="E11685" s="40"/>
    </row>
    <row r="11686" spans="1:5" x14ac:dyDescent="0.3">
      <c r="A11686" t="s">
        <v>610</v>
      </c>
      <c r="B11686" t="s">
        <v>3541</v>
      </c>
      <c r="D11686" t="s">
        <v>1046</v>
      </c>
      <c r="E11686" s="40"/>
    </row>
    <row r="11687" spans="1:5" x14ac:dyDescent="0.3">
      <c r="A11687" t="s">
        <v>609</v>
      </c>
      <c r="B11687" t="s">
        <v>3542</v>
      </c>
      <c r="D11687" t="s">
        <v>1046</v>
      </c>
      <c r="E11687" s="40"/>
    </row>
    <row r="11688" spans="1:5" x14ac:dyDescent="0.3">
      <c r="A11688" t="s">
        <v>610</v>
      </c>
      <c r="B11688" t="s">
        <v>3542</v>
      </c>
      <c r="D11688" t="s">
        <v>1046</v>
      </c>
      <c r="E11688" s="40"/>
    </row>
    <row r="11689" spans="1:5" x14ac:dyDescent="0.3">
      <c r="A11689" t="s">
        <v>609</v>
      </c>
      <c r="B11689" t="s">
        <v>3543</v>
      </c>
      <c r="D11689" t="s">
        <v>1046</v>
      </c>
      <c r="E11689" s="40"/>
    </row>
    <row r="11690" spans="1:5" x14ac:dyDescent="0.3">
      <c r="A11690" t="s">
        <v>610</v>
      </c>
      <c r="B11690" t="s">
        <v>3543</v>
      </c>
      <c r="D11690" t="s">
        <v>1046</v>
      </c>
      <c r="E11690" s="40"/>
    </row>
    <row r="11691" spans="1:5" x14ac:dyDescent="0.3">
      <c r="A11691" t="s">
        <v>609</v>
      </c>
      <c r="B11691" t="s">
        <v>3544</v>
      </c>
      <c r="D11691" t="s">
        <v>1046</v>
      </c>
      <c r="E11691" s="40"/>
    </row>
    <row r="11692" spans="1:5" x14ac:dyDescent="0.3">
      <c r="A11692" t="s">
        <v>610</v>
      </c>
      <c r="B11692" t="s">
        <v>3544</v>
      </c>
      <c r="D11692" t="s">
        <v>1046</v>
      </c>
      <c r="E11692" s="40"/>
    </row>
    <row r="11693" spans="1:5" x14ac:dyDescent="0.3">
      <c r="A11693" t="s">
        <v>609</v>
      </c>
      <c r="B11693" t="s">
        <v>3785</v>
      </c>
      <c r="D11693" t="s">
        <v>1046</v>
      </c>
      <c r="E11693" s="40"/>
    </row>
    <row r="11694" spans="1:5" x14ac:dyDescent="0.3">
      <c r="A11694" t="s">
        <v>610</v>
      </c>
      <c r="B11694" t="s">
        <v>3785</v>
      </c>
      <c r="D11694" t="s">
        <v>1046</v>
      </c>
      <c r="E11694" s="40"/>
    </row>
    <row r="11695" spans="1:5" x14ac:dyDescent="0.3">
      <c r="A11695" t="s">
        <v>609</v>
      </c>
      <c r="B11695" t="s">
        <v>3545</v>
      </c>
      <c r="D11695" t="s">
        <v>1046</v>
      </c>
      <c r="E11695" s="40"/>
    </row>
    <row r="11696" spans="1:5" x14ac:dyDescent="0.3">
      <c r="A11696" t="s">
        <v>610</v>
      </c>
      <c r="B11696" t="s">
        <v>3545</v>
      </c>
      <c r="D11696" t="s">
        <v>1046</v>
      </c>
      <c r="E11696" s="40"/>
    </row>
    <row r="11697" spans="1:5" x14ac:dyDescent="0.3">
      <c r="A11697" t="s">
        <v>609</v>
      </c>
      <c r="B11697" t="s">
        <v>3546</v>
      </c>
      <c r="D11697" t="s">
        <v>1046</v>
      </c>
      <c r="E11697" s="40"/>
    </row>
    <row r="11698" spans="1:5" x14ac:dyDescent="0.3">
      <c r="A11698" t="s">
        <v>610</v>
      </c>
      <c r="B11698" t="s">
        <v>3546</v>
      </c>
      <c r="D11698" t="s">
        <v>1046</v>
      </c>
      <c r="E11698" s="40"/>
    </row>
    <row r="11699" spans="1:5" x14ac:dyDescent="0.3">
      <c r="A11699" t="s">
        <v>609</v>
      </c>
      <c r="B11699" t="s">
        <v>3547</v>
      </c>
      <c r="D11699" t="s">
        <v>1046</v>
      </c>
      <c r="E11699" s="40"/>
    </row>
    <row r="11700" spans="1:5" x14ac:dyDescent="0.3">
      <c r="A11700" t="s">
        <v>610</v>
      </c>
      <c r="B11700" t="s">
        <v>3547</v>
      </c>
      <c r="D11700" t="s">
        <v>1046</v>
      </c>
      <c r="E11700" s="40"/>
    </row>
    <row r="11701" spans="1:5" x14ac:dyDescent="0.3">
      <c r="A11701" t="s">
        <v>609</v>
      </c>
      <c r="B11701" t="s">
        <v>3548</v>
      </c>
      <c r="D11701" t="s">
        <v>1046</v>
      </c>
      <c r="E11701" s="40"/>
    </row>
    <row r="11702" spans="1:5" x14ac:dyDescent="0.3">
      <c r="A11702" t="s">
        <v>610</v>
      </c>
      <c r="B11702" t="s">
        <v>3548</v>
      </c>
      <c r="D11702" t="s">
        <v>1046</v>
      </c>
      <c r="E11702" s="40"/>
    </row>
    <row r="11703" spans="1:5" x14ac:dyDescent="0.3">
      <c r="A11703" t="s">
        <v>609</v>
      </c>
      <c r="B11703" t="s">
        <v>3786</v>
      </c>
      <c r="D11703" t="s">
        <v>1046</v>
      </c>
      <c r="E11703" s="40"/>
    </row>
    <row r="11704" spans="1:5" x14ac:dyDescent="0.3">
      <c r="A11704" t="s">
        <v>610</v>
      </c>
      <c r="B11704" t="s">
        <v>3786</v>
      </c>
      <c r="D11704" t="s">
        <v>1046</v>
      </c>
      <c r="E11704" s="40"/>
    </row>
    <row r="11705" spans="1:5" x14ac:dyDescent="0.3">
      <c r="A11705" t="s">
        <v>609</v>
      </c>
      <c r="B11705" t="s">
        <v>3549</v>
      </c>
      <c r="D11705" t="s">
        <v>1046</v>
      </c>
      <c r="E11705" s="40"/>
    </row>
    <row r="11706" spans="1:5" x14ac:dyDescent="0.3">
      <c r="A11706" t="s">
        <v>610</v>
      </c>
      <c r="B11706" t="s">
        <v>3549</v>
      </c>
      <c r="D11706" t="s">
        <v>1046</v>
      </c>
      <c r="E11706" s="40"/>
    </row>
    <row r="11707" spans="1:5" x14ac:dyDescent="0.3">
      <c r="A11707" t="s">
        <v>609</v>
      </c>
      <c r="B11707" t="s">
        <v>3550</v>
      </c>
      <c r="D11707" t="s">
        <v>1046</v>
      </c>
      <c r="E11707" s="40"/>
    </row>
    <row r="11708" spans="1:5" x14ac:dyDescent="0.3">
      <c r="A11708" t="s">
        <v>610</v>
      </c>
      <c r="B11708" t="s">
        <v>3550</v>
      </c>
      <c r="D11708" t="s">
        <v>1046</v>
      </c>
      <c r="E11708" s="40"/>
    </row>
    <row r="11709" spans="1:5" x14ac:dyDescent="0.3">
      <c r="A11709" t="s">
        <v>609</v>
      </c>
      <c r="B11709" t="s">
        <v>3787</v>
      </c>
      <c r="D11709" t="s">
        <v>1046</v>
      </c>
      <c r="E11709" s="40"/>
    </row>
    <row r="11710" spans="1:5" x14ac:dyDescent="0.3">
      <c r="A11710" t="s">
        <v>610</v>
      </c>
      <c r="B11710" t="s">
        <v>3787</v>
      </c>
      <c r="D11710" t="s">
        <v>1046</v>
      </c>
      <c r="E11710" s="40"/>
    </row>
    <row r="11711" spans="1:5" x14ac:dyDescent="0.3">
      <c r="A11711" t="s">
        <v>609</v>
      </c>
      <c r="B11711" t="s">
        <v>3551</v>
      </c>
      <c r="D11711" t="s">
        <v>1046</v>
      </c>
      <c r="E11711" s="40"/>
    </row>
    <row r="11712" spans="1:5" x14ac:dyDescent="0.3">
      <c r="A11712" t="s">
        <v>610</v>
      </c>
      <c r="B11712" t="s">
        <v>3551</v>
      </c>
      <c r="D11712" t="s">
        <v>1046</v>
      </c>
      <c r="E11712" s="40"/>
    </row>
    <row r="11713" spans="1:5" x14ac:dyDescent="0.3">
      <c r="A11713" t="s">
        <v>609</v>
      </c>
      <c r="B11713" t="s">
        <v>3552</v>
      </c>
      <c r="D11713" t="s">
        <v>1046</v>
      </c>
      <c r="E11713" s="40"/>
    </row>
    <row r="11714" spans="1:5" x14ac:dyDescent="0.3">
      <c r="A11714" t="s">
        <v>610</v>
      </c>
      <c r="B11714" t="s">
        <v>3552</v>
      </c>
      <c r="D11714" t="s">
        <v>1046</v>
      </c>
      <c r="E11714" s="40"/>
    </row>
    <row r="11715" spans="1:5" x14ac:dyDescent="0.3">
      <c r="A11715" t="s">
        <v>609</v>
      </c>
      <c r="B11715" t="s">
        <v>3553</v>
      </c>
      <c r="D11715" t="s">
        <v>1046</v>
      </c>
      <c r="E11715" s="40"/>
    </row>
    <row r="11716" spans="1:5" x14ac:dyDescent="0.3">
      <c r="A11716" t="s">
        <v>610</v>
      </c>
      <c r="B11716" t="s">
        <v>3553</v>
      </c>
      <c r="D11716" t="s">
        <v>1046</v>
      </c>
      <c r="E11716" s="40"/>
    </row>
    <row r="11717" spans="1:5" x14ac:dyDescent="0.3">
      <c r="A11717" t="s">
        <v>609</v>
      </c>
      <c r="B11717" t="s">
        <v>3554</v>
      </c>
      <c r="D11717" t="s">
        <v>1046</v>
      </c>
      <c r="E11717" s="40"/>
    </row>
    <row r="11718" spans="1:5" x14ac:dyDescent="0.3">
      <c r="A11718" t="s">
        <v>610</v>
      </c>
      <c r="B11718" t="s">
        <v>3554</v>
      </c>
      <c r="D11718" t="s">
        <v>1046</v>
      </c>
      <c r="E11718" s="40"/>
    </row>
    <row r="11719" spans="1:5" x14ac:dyDescent="0.3">
      <c r="A11719" t="s">
        <v>609</v>
      </c>
      <c r="B11719" t="s">
        <v>3555</v>
      </c>
      <c r="D11719" t="s">
        <v>1046</v>
      </c>
      <c r="E11719" s="40"/>
    </row>
    <row r="11720" spans="1:5" x14ac:dyDescent="0.3">
      <c r="A11720" t="s">
        <v>610</v>
      </c>
      <c r="B11720" t="s">
        <v>3555</v>
      </c>
      <c r="D11720" t="s">
        <v>1046</v>
      </c>
      <c r="E11720" s="40"/>
    </row>
    <row r="11721" spans="1:5" x14ac:dyDescent="0.3">
      <c r="A11721" t="s">
        <v>609</v>
      </c>
      <c r="B11721" t="s">
        <v>3556</v>
      </c>
      <c r="D11721" t="s">
        <v>1046</v>
      </c>
      <c r="E11721" s="40"/>
    </row>
    <row r="11722" spans="1:5" x14ac:dyDescent="0.3">
      <c r="A11722" t="s">
        <v>610</v>
      </c>
      <c r="B11722" t="s">
        <v>3556</v>
      </c>
      <c r="D11722" t="s">
        <v>1046</v>
      </c>
      <c r="E11722" s="40"/>
    </row>
    <row r="11723" spans="1:5" x14ac:dyDescent="0.3">
      <c r="A11723" t="s">
        <v>609</v>
      </c>
      <c r="B11723" t="s">
        <v>3788</v>
      </c>
      <c r="D11723" t="s">
        <v>1046</v>
      </c>
      <c r="E11723" s="40"/>
    </row>
    <row r="11724" spans="1:5" x14ac:dyDescent="0.3">
      <c r="A11724" t="s">
        <v>610</v>
      </c>
      <c r="B11724" t="s">
        <v>3788</v>
      </c>
      <c r="D11724" t="s">
        <v>1046</v>
      </c>
      <c r="E11724" s="40"/>
    </row>
    <row r="11725" spans="1:5" x14ac:dyDescent="0.3">
      <c r="A11725" t="s">
        <v>609</v>
      </c>
      <c r="B11725" t="s">
        <v>3789</v>
      </c>
      <c r="D11725" t="s">
        <v>1046</v>
      </c>
      <c r="E11725" s="40"/>
    </row>
    <row r="11726" spans="1:5" x14ac:dyDescent="0.3">
      <c r="A11726" t="s">
        <v>610</v>
      </c>
      <c r="B11726" t="s">
        <v>3789</v>
      </c>
      <c r="D11726" t="s">
        <v>1046</v>
      </c>
      <c r="E11726" s="40"/>
    </row>
    <row r="11727" spans="1:5" x14ac:dyDescent="0.3">
      <c r="A11727" t="s">
        <v>609</v>
      </c>
      <c r="B11727" t="s">
        <v>3557</v>
      </c>
      <c r="D11727" t="s">
        <v>1046</v>
      </c>
      <c r="E11727" s="40"/>
    </row>
    <row r="11728" spans="1:5" x14ac:dyDescent="0.3">
      <c r="A11728" t="s">
        <v>610</v>
      </c>
      <c r="B11728" t="s">
        <v>3557</v>
      </c>
      <c r="D11728" t="s">
        <v>1046</v>
      </c>
      <c r="E11728" s="40"/>
    </row>
    <row r="11729" spans="1:5" x14ac:dyDescent="0.3">
      <c r="A11729" t="s">
        <v>609</v>
      </c>
      <c r="B11729" t="s">
        <v>3558</v>
      </c>
      <c r="D11729" t="s">
        <v>1046</v>
      </c>
      <c r="E11729" s="40"/>
    </row>
    <row r="11730" spans="1:5" x14ac:dyDescent="0.3">
      <c r="A11730" t="s">
        <v>610</v>
      </c>
      <c r="B11730" t="s">
        <v>3558</v>
      </c>
      <c r="D11730" t="s">
        <v>1046</v>
      </c>
      <c r="E11730" s="40"/>
    </row>
    <row r="11731" spans="1:5" x14ac:dyDescent="0.3">
      <c r="A11731" t="s">
        <v>609</v>
      </c>
      <c r="B11731" t="s">
        <v>3559</v>
      </c>
      <c r="D11731" t="s">
        <v>1046</v>
      </c>
      <c r="E11731" s="40"/>
    </row>
    <row r="11732" spans="1:5" x14ac:dyDescent="0.3">
      <c r="A11732" t="s">
        <v>610</v>
      </c>
      <c r="B11732" t="s">
        <v>3559</v>
      </c>
      <c r="D11732" t="s">
        <v>1046</v>
      </c>
      <c r="E11732" s="40"/>
    </row>
    <row r="11733" spans="1:5" x14ac:dyDescent="0.3">
      <c r="A11733" t="s">
        <v>609</v>
      </c>
      <c r="B11733" t="s">
        <v>3560</v>
      </c>
      <c r="D11733" t="s">
        <v>1046</v>
      </c>
      <c r="E11733" s="40"/>
    </row>
    <row r="11734" spans="1:5" x14ac:dyDescent="0.3">
      <c r="A11734" t="s">
        <v>610</v>
      </c>
      <c r="B11734" t="s">
        <v>3560</v>
      </c>
      <c r="D11734" t="s">
        <v>1046</v>
      </c>
      <c r="E11734" s="40"/>
    </row>
    <row r="11735" spans="1:5" x14ac:dyDescent="0.3">
      <c r="A11735" t="s">
        <v>609</v>
      </c>
      <c r="B11735" t="s">
        <v>3561</v>
      </c>
      <c r="D11735" t="s">
        <v>1046</v>
      </c>
      <c r="E11735" s="40"/>
    </row>
    <row r="11736" spans="1:5" x14ac:dyDescent="0.3">
      <c r="A11736" t="s">
        <v>610</v>
      </c>
      <c r="B11736" t="s">
        <v>3561</v>
      </c>
      <c r="D11736" t="s">
        <v>1046</v>
      </c>
      <c r="E11736" s="40"/>
    </row>
    <row r="11737" spans="1:5" x14ac:dyDescent="0.3">
      <c r="A11737" t="s">
        <v>609</v>
      </c>
      <c r="B11737" t="s">
        <v>3562</v>
      </c>
      <c r="D11737" t="s">
        <v>1046</v>
      </c>
      <c r="E11737" s="40"/>
    </row>
    <row r="11738" spans="1:5" x14ac:dyDescent="0.3">
      <c r="A11738" t="s">
        <v>610</v>
      </c>
      <c r="B11738" t="s">
        <v>3562</v>
      </c>
      <c r="D11738" t="s">
        <v>1046</v>
      </c>
      <c r="E11738" s="40"/>
    </row>
    <row r="11739" spans="1:5" x14ac:dyDescent="0.3">
      <c r="A11739" t="s">
        <v>609</v>
      </c>
      <c r="B11739" t="s">
        <v>3563</v>
      </c>
      <c r="D11739" t="s">
        <v>1046</v>
      </c>
      <c r="E11739" s="40"/>
    </row>
    <row r="11740" spans="1:5" x14ac:dyDescent="0.3">
      <c r="A11740" t="s">
        <v>610</v>
      </c>
      <c r="B11740" t="s">
        <v>3563</v>
      </c>
      <c r="D11740" t="s">
        <v>1046</v>
      </c>
      <c r="E11740" s="40"/>
    </row>
    <row r="11741" spans="1:5" x14ac:dyDescent="0.3">
      <c r="A11741" t="s">
        <v>609</v>
      </c>
      <c r="B11741" t="s">
        <v>3564</v>
      </c>
      <c r="D11741" t="s">
        <v>1046</v>
      </c>
      <c r="E11741" s="40"/>
    </row>
    <row r="11742" spans="1:5" x14ac:dyDescent="0.3">
      <c r="A11742" t="s">
        <v>610</v>
      </c>
      <c r="B11742" t="s">
        <v>3564</v>
      </c>
      <c r="D11742" t="s">
        <v>1046</v>
      </c>
      <c r="E11742" s="40"/>
    </row>
    <row r="11743" spans="1:5" x14ac:dyDescent="0.3">
      <c r="A11743" t="s">
        <v>609</v>
      </c>
      <c r="B11743" t="s">
        <v>3565</v>
      </c>
      <c r="D11743" t="s">
        <v>1046</v>
      </c>
      <c r="E11743" s="40"/>
    </row>
    <row r="11744" spans="1:5" x14ac:dyDescent="0.3">
      <c r="A11744" t="s">
        <v>610</v>
      </c>
      <c r="B11744" t="s">
        <v>3565</v>
      </c>
      <c r="D11744" t="s">
        <v>1046</v>
      </c>
      <c r="E11744" s="40"/>
    </row>
    <row r="11745" spans="1:5" x14ac:dyDescent="0.3">
      <c r="A11745" t="s">
        <v>609</v>
      </c>
      <c r="B11745" t="s">
        <v>3566</v>
      </c>
      <c r="D11745" t="s">
        <v>1046</v>
      </c>
      <c r="E11745" s="40"/>
    </row>
    <row r="11746" spans="1:5" x14ac:dyDescent="0.3">
      <c r="A11746" t="s">
        <v>610</v>
      </c>
      <c r="B11746" t="s">
        <v>3566</v>
      </c>
      <c r="D11746" t="s">
        <v>1046</v>
      </c>
      <c r="E11746" s="40"/>
    </row>
    <row r="11747" spans="1:5" x14ac:dyDescent="0.3">
      <c r="A11747" t="s">
        <v>609</v>
      </c>
      <c r="B11747" t="s">
        <v>3790</v>
      </c>
      <c r="D11747" t="s">
        <v>1046</v>
      </c>
      <c r="E11747" s="40"/>
    </row>
    <row r="11748" spans="1:5" x14ac:dyDescent="0.3">
      <c r="A11748" t="s">
        <v>610</v>
      </c>
      <c r="B11748" t="s">
        <v>3790</v>
      </c>
      <c r="D11748" t="s">
        <v>1046</v>
      </c>
      <c r="E11748" s="40"/>
    </row>
    <row r="11749" spans="1:5" x14ac:dyDescent="0.3">
      <c r="A11749" t="s">
        <v>609</v>
      </c>
      <c r="B11749" t="s">
        <v>3567</v>
      </c>
      <c r="D11749" t="s">
        <v>1046</v>
      </c>
      <c r="E11749" s="40"/>
    </row>
    <row r="11750" spans="1:5" x14ac:dyDescent="0.3">
      <c r="A11750" t="s">
        <v>610</v>
      </c>
      <c r="B11750" t="s">
        <v>3567</v>
      </c>
      <c r="D11750" t="s">
        <v>1046</v>
      </c>
      <c r="E11750" s="40"/>
    </row>
    <row r="11751" spans="1:5" x14ac:dyDescent="0.3">
      <c r="A11751" t="s">
        <v>609</v>
      </c>
      <c r="B11751" t="s">
        <v>3568</v>
      </c>
      <c r="D11751" t="s">
        <v>1046</v>
      </c>
      <c r="E11751" s="40"/>
    </row>
    <row r="11752" spans="1:5" x14ac:dyDescent="0.3">
      <c r="A11752" t="s">
        <v>610</v>
      </c>
      <c r="B11752" t="s">
        <v>3568</v>
      </c>
      <c r="D11752" t="s">
        <v>1046</v>
      </c>
      <c r="E11752" s="40"/>
    </row>
    <row r="11753" spans="1:5" x14ac:dyDescent="0.3">
      <c r="A11753" t="s">
        <v>609</v>
      </c>
      <c r="B11753" t="s">
        <v>3569</v>
      </c>
      <c r="D11753" t="s">
        <v>1046</v>
      </c>
      <c r="E11753" s="40"/>
    </row>
    <row r="11754" spans="1:5" x14ac:dyDescent="0.3">
      <c r="A11754" t="s">
        <v>610</v>
      </c>
      <c r="B11754" t="s">
        <v>3569</v>
      </c>
      <c r="D11754" t="s">
        <v>1046</v>
      </c>
      <c r="E11754" s="40"/>
    </row>
    <row r="11755" spans="1:5" x14ac:dyDescent="0.3">
      <c r="A11755" t="s">
        <v>609</v>
      </c>
      <c r="B11755" t="s">
        <v>3570</v>
      </c>
      <c r="D11755" t="s">
        <v>1046</v>
      </c>
      <c r="E11755" s="40"/>
    </row>
    <row r="11756" spans="1:5" x14ac:dyDescent="0.3">
      <c r="A11756" t="s">
        <v>610</v>
      </c>
      <c r="B11756" t="s">
        <v>3570</v>
      </c>
      <c r="D11756" t="s">
        <v>1046</v>
      </c>
      <c r="E11756" s="40"/>
    </row>
    <row r="11757" spans="1:5" x14ac:dyDescent="0.3">
      <c r="A11757" t="s">
        <v>609</v>
      </c>
      <c r="B11757" t="s">
        <v>3933</v>
      </c>
      <c r="D11757" t="s">
        <v>1046</v>
      </c>
      <c r="E11757" s="40"/>
    </row>
    <row r="11758" spans="1:5" x14ac:dyDescent="0.3">
      <c r="A11758" t="s">
        <v>610</v>
      </c>
      <c r="B11758" t="s">
        <v>3933</v>
      </c>
      <c r="D11758" t="s">
        <v>1046</v>
      </c>
      <c r="E11758" s="40"/>
    </row>
    <row r="11759" spans="1:5" x14ac:dyDescent="0.3">
      <c r="A11759" t="s">
        <v>609</v>
      </c>
      <c r="B11759" t="s">
        <v>3791</v>
      </c>
      <c r="D11759" t="s">
        <v>1046</v>
      </c>
      <c r="E11759" s="40"/>
    </row>
    <row r="11760" spans="1:5" x14ac:dyDescent="0.3">
      <c r="A11760" t="s">
        <v>610</v>
      </c>
      <c r="B11760" t="s">
        <v>3791</v>
      </c>
      <c r="D11760" t="s">
        <v>1046</v>
      </c>
      <c r="E11760" s="40"/>
    </row>
    <row r="11761" spans="1:5" x14ac:dyDescent="0.3">
      <c r="A11761" t="s">
        <v>609</v>
      </c>
      <c r="B11761" t="s">
        <v>3571</v>
      </c>
      <c r="D11761" t="s">
        <v>1046</v>
      </c>
      <c r="E11761" s="40"/>
    </row>
    <row r="11762" spans="1:5" x14ac:dyDescent="0.3">
      <c r="A11762" t="s">
        <v>610</v>
      </c>
      <c r="B11762" t="s">
        <v>3571</v>
      </c>
      <c r="D11762" t="s">
        <v>1046</v>
      </c>
      <c r="E11762" s="40"/>
    </row>
    <row r="11763" spans="1:5" x14ac:dyDescent="0.3">
      <c r="A11763" t="s">
        <v>609</v>
      </c>
      <c r="B11763" t="s">
        <v>3572</v>
      </c>
      <c r="D11763" t="s">
        <v>1046</v>
      </c>
      <c r="E11763" s="40"/>
    </row>
    <row r="11764" spans="1:5" x14ac:dyDescent="0.3">
      <c r="A11764" t="s">
        <v>610</v>
      </c>
      <c r="B11764" t="s">
        <v>3572</v>
      </c>
      <c r="D11764" t="s">
        <v>1046</v>
      </c>
      <c r="E11764" s="40"/>
    </row>
    <row r="11765" spans="1:5" x14ac:dyDescent="0.3">
      <c r="A11765" t="s">
        <v>609</v>
      </c>
      <c r="B11765" t="s">
        <v>3573</v>
      </c>
      <c r="D11765" t="s">
        <v>1046</v>
      </c>
      <c r="E11765" s="40"/>
    </row>
    <row r="11766" spans="1:5" x14ac:dyDescent="0.3">
      <c r="A11766" t="s">
        <v>610</v>
      </c>
      <c r="B11766" t="s">
        <v>3573</v>
      </c>
      <c r="D11766" t="s">
        <v>1046</v>
      </c>
      <c r="E11766" s="40"/>
    </row>
    <row r="11767" spans="1:5" x14ac:dyDescent="0.3">
      <c r="A11767" t="s">
        <v>609</v>
      </c>
      <c r="B11767" t="s">
        <v>3574</v>
      </c>
      <c r="D11767" t="s">
        <v>1046</v>
      </c>
      <c r="E11767" s="40"/>
    </row>
    <row r="11768" spans="1:5" x14ac:dyDescent="0.3">
      <c r="A11768" t="s">
        <v>610</v>
      </c>
      <c r="B11768" t="s">
        <v>3574</v>
      </c>
      <c r="D11768" t="s">
        <v>1046</v>
      </c>
      <c r="E11768" s="40"/>
    </row>
    <row r="11769" spans="1:5" x14ac:dyDescent="0.3">
      <c r="A11769" t="s">
        <v>609</v>
      </c>
      <c r="B11769" t="s">
        <v>3934</v>
      </c>
      <c r="D11769" t="s">
        <v>1046</v>
      </c>
      <c r="E11769" s="40"/>
    </row>
    <row r="11770" spans="1:5" x14ac:dyDescent="0.3">
      <c r="A11770" t="s">
        <v>610</v>
      </c>
      <c r="B11770" t="s">
        <v>3934</v>
      </c>
      <c r="D11770" t="s">
        <v>1046</v>
      </c>
      <c r="E11770" s="40"/>
    </row>
    <row r="11771" spans="1:5" x14ac:dyDescent="0.3">
      <c r="A11771" t="s">
        <v>609</v>
      </c>
      <c r="B11771" t="s">
        <v>3792</v>
      </c>
      <c r="D11771" t="s">
        <v>1046</v>
      </c>
      <c r="E11771" s="40"/>
    </row>
    <row r="11772" spans="1:5" x14ac:dyDescent="0.3">
      <c r="A11772" t="s">
        <v>610</v>
      </c>
      <c r="B11772" t="s">
        <v>3792</v>
      </c>
      <c r="D11772" t="s">
        <v>1046</v>
      </c>
      <c r="E11772" s="40"/>
    </row>
    <row r="11773" spans="1:5" x14ac:dyDescent="0.3">
      <c r="A11773" t="s">
        <v>609</v>
      </c>
      <c r="B11773" t="s">
        <v>3575</v>
      </c>
      <c r="D11773" t="s">
        <v>1046</v>
      </c>
      <c r="E11773" s="40"/>
    </row>
    <row r="11774" spans="1:5" x14ac:dyDescent="0.3">
      <c r="A11774" t="s">
        <v>610</v>
      </c>
      <c r="B11774" t="s">
        <v>3575</v>
      </c>
      <c r="D11774" t="s">
        <v>1046</v>
      </c>
      <c r="E11774" s="40"/>
    </row>
    <row r="11775" spans="1:5" x14ac:dyDescent="0.3">
      <c r="A11775" t="s">
        <v>609</v>
      </c>
      <c r="B11775" t="s">
        <v>3576</v>
      </c>
      <c r="D11775" t="s">
        <v>1046</v>
      </c>
      <c r="E11775" s="40"/>
    </row>
    <row r="11776" spans="1:5" x14ac:dyDescent="0.3">
      <c r="A11776" t="s">
        <v>610</v>
      </c>
      <c r="B11776" t="s">
        <v>3576</v>
      </c>
      <c r="D11776" t="s">
        <v>1046</v>
      </c>
      <c r="E11776" s="40"/>
    </row>
    <row r="11777" spans="1:5" x14ac:dyDescent="0.3">
      <c r="A11777" t="s">
        <v>609</v>
      </c>
      <c r="B11777" t="s">
        <v>3577</v>
      </c>
      <c r="D11777" t="s">
        <v>1046</v>
      </c>
      <c r="E11777" s="40"/>
    </row>
    <row r="11778" spans="1:5" x14ac:dyDescent="0.3">
      <c r="A11778" t="s">
        <v>610</v>
      </c>
      <c r="B11778" t="s">
        <v>3577</v>
      </c>
      <c r="D11778" t="s">
        <v>1046</v>
      </c>
      <c r="E11778" s="40"/>
    </row>
    <row r="11779" spans="1:5" x14ac:dyDescent="0.3">
      <c r="A11779" t="s">
        <v>609</v>
      </c>
      <c r="B11779" t="s">
        <v>3578</v>
      </c>
      <c r="D11779" t="s">
        <v>1046</v>
      </c>
      <c r="E11779" s="40"/>
    </row>
    <row r="11780" spans="1:5" x14ac:dyDescent="0.3">
      <c r="A11780" t="s">
        <v>610</v>
      </c>
      <c r="B11780" t="s">
        <v>3578</v>
      </c>
      <c r="D11780" t="s">
        <v>1046</v>
      </c>
      <c r="E11780" s="40"/>
    </row>
    <row r="11781" spans="1:5" x14ac:dyDescent="0.3">
      <c r="A11781" t="s">
        <v>609</v>
      </c>
      <c r="B11781" t="s">
        <v>3579</v>
      </c>
      <c r="D11781" t="s">
        <v>1046</v>
      </c>
      <c r="E11781" s="40"/>
    </row>
    <row r="11782" spans="1:5" x14ac:dyDescent="0.3">
      <c r="A11782" t="s">
        <v>610</v>
      </c>
      <c r="B11782" t="s">
        <v>3579</v>
      </c>
      <c r="D11782" t="s">
        <v>1046</v>
      </c>
      <c r="E11782" s="40"/>
    </row>
    <row r="11783" spans="1:5" x14ac:dyDescent="0.3">
      <c r="A11783" t="s">
        <v>609</v>
      </c>
      <c r="B11783" t="s">
        <v>3793</v>
      </c>
      <c r="D11783" t="s">
        <v>1046</v>
      </c>
      <c r="E11783" s="40"/>
    </row>
    <row r="11784" spans="1:5" x14ac:dyDescent="0.3">
      <c r="A11784" t="s">
        <v>610</v>
      </c>
      <c r="B11784" t="s">
        <v>3793</v>
      </c>
      <c r="D11784" t="s">
        <v>1046</v>
      </c>
      <c r="E11784" s="40"/>
    </row>
    <row r="11785" spans="1:5" x14ac:dyDescent="0.3">
      <c r="A11785" t="s">
        <v>609</v>
      </c>
      <c r="B11785" t="s">
        <v>3580</v>
      </c>
      <c r="D11785" t="s">
        <v>1046</v>
      </c>
      <c r="E11785" s="40"/>
    </row>
    <row r="11786" spans="1:5" x14ac:dyDescent="0.3">
      <c r="A11786" t="s">
        <v>610</v>
      </c>
      <c r="B11786" t="s">
        <v>3580</v>
      </c>
      <c r="D11786" t="s">
        <v>1046</v>
      </c>
      <c r="E11786" s="40"/>
    </row>
    <row r="11787" spans="1:5" x14ac:dyDescent="0.3">
      <c r="A11787" t="s">
        <v>609</v>
      </c>
      <c r="B11787" t="s">
        <v>3582</v>
      </c>
      <c r="D11787" t="s">
        <v>1046</v>
      </c>
      <c r="E11787" s="40"/>
    </row>
    <row r="11788" spans="1:5" x14ac:dyDescent="0.3">
      <c r="A11788" t="s">
        <v>610</v>
      </c>
      <c r="B11788" t="s">
        <v>3582</v>
      </c>
      <c r="D11788" t="s">
        <v>1046</v>
      </c>
      <c r="E11788" s="40"/>
    </row>
    <row r="11789" spans="1:5" x14ac:dyDescent="0.3">
      <c r="A11789" t="s">
        <v>609</v>
      </c>
      <c r="B11789" t="s">
        <v>3583</v>
      </c>
      <c r="D11789" t="s">
        <v>1046</v>
      </c>
      <c r="E11789" s="40"/>
    </row>
    <row r="11790" spans="1:5" x14ac:dyDescent="0.3">
      <c r="A11790" t="s">
        <v>610</v>
      </c>
      <c r="B11790" t="s">
        <v>3583</v>
      </c>
      <c r="D11790" t="s">
        <v>1046</v>
      </c>
      <c r="E11790" s="40"/>
    </row>
    <row r="11791" spans="1:5" x14ac:dyDescent="0.3">
      <c r="A11791" t="s">
        <v>609</v>
      </c>
      <c r="B11791" t="s">
        <v>3584</v>
      </c>
      <c r="D11791" t="s">
        <v>1046</v>
      </c>
      <c r="E11791" s="40"/>
    </row>
    <row r="11792" spans="1:5" x14ac:dyDescent="0.3">
      <c r="A11792" t="s">
        <v>610</v>
      </c>
      <c r="B11792" t="s">
        <v>3584</v>
      </c>
      <c r="D11792" t="s">
        <v>1046</v>
      </c>
      <c r="E11792" s="40"/>
    </row>
    <row r="11793" spans="1:5" x14ac:dyDescent="0.3">
      <c r="A11793" t="s">
        <v>609</v>
      </c>
      <c r="B11793" t="s">
        <v>3794</v>
      </c>
      <c r="D11793" t="s">
        <v>1046</v>
      </c>
      <c r="E11793" s="40"/>
    </row>
    <row r="11794" spans="1:5" x14ac:dyDescent="0.3">
      <c r="A11794" t="s">
        <v>610</v>
      </c>
      <c r="B11794" t="s">
        <v>3794</v>
      </c>
      <c r="D11794" t="s">
        <v>1046</v>
      </c>
      <c r="E11794" s="40"/>
    </row>
    <row r="11795" spans="1:5" x14ac:dyDescent="0.3">
      <c r="A11795" t="s">
        <v>609</v>
      </c>
      <c r="B11795" t="s">
        <v>3585</v>
      </c>
      <c r="D11795" t="s">
        <v>1046</v>
      </c>
      <c r="E11795" s="40"/>
    </row>
    <row r="11796" spans="1:5" x14ac:dyDescent="0.3">
      <c r="A11796" t="s">
        <v>610</v>
      </c>
      <c r="B11796" t="s">
        <v>3585</v>
      </c>
      <c r="D11796" t="s">
        <v>1046</v>
      </c>
      <c r="E11796" s="40"/>
    </row>
    <row r="11797" spans="1:5" x14ac:dyDescent="0.3">
      <c r="A11797" t="s">
        <v>609</v>
      </c>
      <c r="B11797" t="s">
        <v>3586</v>
      </c>
      <c r="D11797" t="s">
        <v>1046</v>
      </c>
      <c r="E11797" s="40"/>
    </row>
    <row r="11798" spans="1:5" x14ac:dyDescent="0.3">
      <c r="A11798" t="s">
        <v>610</v>
      </c>
      <c r="B11798" t="s">
        <v>3586</v>
      </c>
      <c r="D11798" t="s">
        <v>1046</v>
      </c>
      <c r="E11798" s="40"/>
    </row>
    <row r="11799" spans="1:5" x14ac:dyDescent="0.3">
      <c r="A11799" t="s">
        <v>609</v>
      </c>
      <c r="B11799" t="s">
        <v>3587</v>
      </c>
      <c r="D11799" t="s">
        <v>1046</v>
      </c>
      <c r="E11799" s="40"/>
    </row>
    <row r="11800" spans="1:5" x14ac:dyDescent="0.3">
      <c r="A11800" t="s">
        <v>610</v>
      </c>
      <c r="B11800" t="s">
        <v>3587</v>
      </c>
      <c r="D11800" t="s">
        <v>1046</v>
      </c>
      <c r="E11800" s="40"/>
    </row>
    <row r="11801" spans="1:5" x14ac:dyDescent="0.3">
      <c r="A11801" t="s">
        <v>609</v>
      </c>
      <c r="B11801" t="s">
        <v>3588</v>
      </c>
      <c r="D11801" t="s">
        <v>1046</v>
      </c>
      <c r="E11801" s="40"/>
    </row>
    <row r="11802" spans="1:5" x14ac:dyDescent="0.3">
      <c r="A11802" t="s">
        <v>610</v>
      </c>
      <c r="B11802" t="s">
        <v>3588</v>
      </c>
      <c r="D11802" t="s">
        <v>1046</v>
      </c>
      <c r="E11802" s="40"/>
    </row>
    <row r="11803" spans="1:5" x14ac:dyDescent="0.3">
      <c r="A11803" t="s">
        <v>609</v>
      </c>
      <c r="B11803" t="s">
        <v>3589</v>
      </c>
      <c r="D11803" t="s">
        <v>1046</v>
      </c>
      <c r="E11803" s="40"/>
    </row>
    <row r="11804" spans="1:5" x14ac:dyDescent="0.3">
      <c r="A11804" t="s">
        <v>610</v>
      </c>
      <c r="B11804" t="s">
        <v>3589</v>
      </c>
      <c r="D11804" t="s">
        <v>1046</v>
      </c>
      <c r="E11804" s="40"/>
    </row>
    <row r="11805" spans="1:5" x14ac:dyDescent="0.3">
      <c r="A11805" t="s">
        <v>609</v>
      </c>
      <c r="B11805" t="s">
        <v>3590</v>
      </c>
      <c r="D11805" t="s">
        <v>1046</v>
      </c>
      <c r="E11805" s="40"/>
    </row>
    <row r="11806" spans="1:5" x14ac:dyDescent="0.3">
      <c r="A11806" t="s">
        <v>610</v>
      </c>
      <c r="B11806" t="s">
        <v>3590</v>
      </c>
      <c r="D11806" t="s">
        <v>1046</v>
      </c>
      <c r="E11806" s="40"/>
    </row>
    <row r="11807" spans="1:5" x14ac:dyDescent="0.3">
      <c r="A11807" t="s">
        <v>609</v>
      </c>
      <c r="B11807" t="s">
        <v>3591</v>
      </c>
      <c r="D11807" t="s">
        <v>1046</v>
      </c>
      <c r="E11807" s="40"/>
    </row>
    <row r="11808" spans="1:5" x14ac:dyDescent="0.3">
      <c r="A11808" t="s">
        <v>610</v>
      </c>
      <c r="B11808" t="s">
        <v>3591</v>
      </c>
      <c r="D11808" t="s">
        <v>1046</v>
      </c>
      <c r="E11808" s="40"/>
    </row>
    <row r="11809" spans="1:5" x14ac:dyDescent="0.3">
      <c r="A11809" t="s">
        <v>609</v>
      </c>
      <c r="B11809" t="s">
        <v>3592</v>
      </c>
      <c r="D11809" t="s">
        <v>1046</v>
      </c>
      <c r="E11809" s="40"/>
    </row>
    <row r="11810" spans="1:5" x14ac:dyDescent="0.3">
      <c r="A11810" t="s">
        <v>610</v>
      </c>
      <c r="B11810" t="s">
        <v>3592</v>
      </c>
      <c r="D11810" t="s">
        <v>1046</v>
      </c>
      <c r="E11810" s="40"/>
    </row>
    <row r="11811" spans="1:5" x14ac:dyDescent="0.3">
      <c r="A11811" t="s">
        <v>611</v>
      </c>
      <c r="B11811" t="s">
        <v>3225</v>
      </c>
      <c r="D11811" t="s">
        <v>918</v>
      </c>
      <c r="E11811" s="40"/>
    </row>
    <row r="11812" spans="1:5" x14ac:dyDescent="0.3">
      <c r="A11812" t="s">
        <v>612</v>
      </c>
      <c r="B11812" t="s">
        <v>3225</v>
      </c>
      <c r="D11812" t="s">
        <v>918</v>
      </c>
      <c r="E11812" s="40"/>
    </row>
    <row r="11813" spans="1:5" x14ac:dyDescent="0.3">
      <c r="A11813" t="s">
        <v>611</v>
      </c>
      <c r="B11813" t="s">
        <v>3233</v>
      </c>
      <c r="D11813" t="s">
        <v>918</v>
      </c>
      <c r="E11813" s="40"/>
    </row>
    <row r="11814" spans="1:5" x14ac:dyDescent="0.3">
      <c r="A11814" t="s">
        <v>612</v>
      </c>
      <c r="B11814" t="s">
        <v>3233</v>
      </c>
      <c r="D11814" t="s">
        <v>918</v>
      </c>
      <c r="E11814" s="40"/>
    </row>
    <row r="11815" spans="1:5" x14ac:dyDescent="0.3">
      <c r="A11815" t="s">
        <v>611</v>
      </c>
      <c r="B11815" t="s">
        <v>3235</v>
      </c>
      <c r="D11815" t="s">
        <v>918</v>
      </c>
      <c r="E11815" s="40"/>
    </row>
    <row r="11816" spans="1:5" x14ac:dyDescent="0.3">
      <c r="A11816" t="s">
        <v>612</v>
      </c>
      <c r="B11816" t="s">
        <v>3235</v>
      </c>
      <c r="D11816" t="s">
        <v>918</v>
      </c>
      <c r="E11816" s="40"/>
    </row>
    <row r="11817" spans="1:5" x14ac:dyDescent="0.3">
      <c r="A11817" t="s">
        <v>611</v>
      </c>
      <c r="B11817" t="s">
        <v>3237</v>
      </c>
      <c r="D11817" t="s">
        <v>918</v>
      </c>
      <c r="E11817" s="40"/>
    </row>
    <row r="11818" spans="1:5" x14ac:dyDescent="0.3">
      <c r="A11818" t="s">
        <v>612</v>
      </c>
      <c r="B11818" t="s">
        <v>3237</v>
      </c>
      <c r="D11818" t="s">
        <v>918</v>
      </c>
      <c r="E11818" s="40"/>
    </row>
    <row r="11819" spans="1:5" x14ac:dyDescent="0.3">
      <c r="A11819" t="s">
        <v>611</v>
      </c>
      <c r="B11819" t="s">
        <v>3240</v>
      </c>
      <c r="D11819" t="s">
        <v>918</v>
      </c>
      <c r="E11819" s="40"/>
    </row>
    <row r="11820" spans="1:5" x14ac:dyDescent="0.3">
      <c r="A11820" t="s">
        <v>612</v>
      </c>
      <c r="B11820" t="s">
        <v>3240</v>
      </c>
      <c r="D11820" t="s">
        <v>918</v>
      </c>
      <c r="E11820" s="40"/>
    </row>
    <row r="11821" spans="1:5" x14ac:dyDescent="0.3">
      <c r="A11821" t="s">
        <v>611</v>
      </c>
      <c r="B11821" t="s">
        <v>3243</v>
      </c>
      <c r="D11821" t="s">
        <v>918</v>
      </c>
      <c r="E11821" s="40"/>
    </row>
    <row r="11822" spans="1:5" x14ac:dyDescent="0.3">
      <c r="A11822" t="s">
        <v>612</v>
      </c>
      <c r="B11822" t="s">
        <v>3243</v>
      </c>
      <c r="D11822" t="s">
        <v>918</v>
      </c>
      <c r="E11822" s="40"/>
    </row>
    <row r="11823" spans="1:5" x14ac:dyDescent="0.3">
      <c r="A11823" t="s">
        <v>611</v>
      </c>
      <c r="B11823" t="s">
        <v>3245</v>
      </c>
      <c r="D11823" t="s">
        <v>918</v>
      </c>
      <c r="E11823" s="40"/>
    </row>
    <row r="11824" spans="1:5" x14ac:dyDescent="0.3">
      <c r="A11824" t="s">
        <v>612</v>
      </c>
      <c r="B11824" t="s">
        <v>3245</v>
      </c>
      <c r="D11824" t="s">
        <v>918</v>
      </c>
      <c r="E11824" s="40"/>
    </row>
    <row r="11825" spans="1:5" x14ac:dyDescent="0.3">
      <c r="A11825" t="s">
        <v>611</v>
      </c>
      <c r="B11825" t="s">
        <v>3247</v>
      </c>
      <c r="D11825" t="s">
        <v>918</v>
      </c>
      <c r="E11825" s="40"/>
    </row>
    <row r="11826" spans="1:5" x14ac:dyDescent="0.3">
      <c r="A11826" t="s">
        <v>612</v>
      </c>
      <c r="B11826" t="s">
        <v>3247</v>
      </c>
      <c r="D11826" t="s">
        <v>918</v>
      </c>
      <c r="E11826" s="40"/>
    </row>
    <row r="11827" spans="1:5" x14ac:dyDescent="0.3">
      <c r="A11827" t="s">
        <v>611</v>
      </c>
      <c r="B11827" t="s">
        <v>3250</v>
      </c>
      <c r="D11827" t="s">
        <v>918</v>
      </c>
      <c r="E11827" s="40"/>
    </row>
    <row r="11828" spans="1:5" x14ac:dyDescent="0.3">
      <c r="A11828" t="s">
        <v>612</v>
      </c>
      <c r="B11828" t="s">
        <v>3250</v>
      </c>
      <c r="D11828" t="s">
        <v>918</v>
      </c>
      <c r="E11828" s="40"/>
    </row>
    <row r="11829" spans="1:5" x14ac:dyDescent="0.3">
      <c r="A11829" t="s">
        <v>611</v>
      </c>
      <c r="B11829" t="s">
        <v>3252</v>
      </c>
      <c r="D11829" t="s">
        <v>918</v>
      </c>
      <c r="E11829" s="40"/>
    </row>
    <row r="11830" spans="1:5" x14ac:dyDescent="0.3">
      <c r="A11830" t="s">
        <v>612</v>
      </c>
      <c r="B11830" t="s">
        <v>3252</v>
      </c>
      <c r="D11830" t="s">
        <v>918</v>
      </c>
      <c r="E11830" s="40"/>
    </row>
    <row r="11831" spans="1:5" x14ac:dyDescent="0.3">
      <c r="A11831" t="s">
        <v>611</v>
      </c>
      <c r="B11831" t="s">
        <v>3255</v>
      </c>
      <c r="D11831" t="s">
        <v>918</v>
      </c>
      <c r="E11831" s="40"/>
    </row>
    <row r="11832" spans="1:5" x14ac:dyDescent="0.3">
      <c r="A11832" t="s">
        <v>612</v>
      </c>
      <c r="B11832" t="s">
        <v>3255</v>
      </c>
      <c r="D11832" t="s">
        <v>918</v>
      </c>
      <c r="E11832" s="40"/>
    </row>
    <row r="11833" spans="1:5" x14ac:dyDescent="0.3">
      <c r="A11833" t="s">
        <v>611</v>
      </c>
      <c r="B11833" t="s">
        <v>3257</v>
      </c>
      <c r="D11833" t="s">
        <v>918</v>
      </c>
      <c r="E11833" s="40"/>
    </row>
    <row r="11834" spans="1:5" x14ac:dyDescent="0.3">
      <c r="A11834" t="s">
        <v>612</v>
      </c>
      <c r="B11834" t="s">
        <v>3257</v>
      </c>
      <c r="D11834" t="s">
        <v>918</v>
      </c>
      <c r="E11834" s="40"/>
    </row>
    <row r="11835" spans="1:5" x14ac:dyDescent="0.3">
      <c r="A11835" t="s">
        <v>611</v>
      </c>
      <c r="B11835" t="s">
        <v>3259</v>
      </c>
      <c r="D11835" t="s">
        <v>918</v>
      </c>
      <c r="E11835" s="40"/>
    </row>
    <row r="11836" spans="1:5" x14ac:dyDescent="0.3">
      <c r="A11836" t="s">
        <v>612</v>
      </c>
      <c r="B11836" t="s">
        <v>3259</v>
      </c>
      <c r="D11836" t="s">
        <v>918</v>
      </c>
      <c r="E11836" s="40"/>
    </row>
    <row r="11837" spans="1:5" x14ac:dyDescent="0.3">
      <c r="A11837" t="s">
        <v>611</v>
      </c>
      <c r="B11837" t="s">
        <v>3261</v>
      </c>
      <c r="D11837" t="s">
        <v>918</v>
      </c>
      <c r="E11837" s="40"/>
    </row>
    <row r="11838" spans="1:5" x14ac:dyDescent="0.3">
      <c r="A11838" t="s">
        <v>612</v>
      </c>
      <c r="B11838" t="s">
        <v>3261</v>
      </c>
      <c r="D11838" t="s">
        <v>918</v>
      </c>
      <c r="E11838" s="40"/>
    </row>
    <row r="11839" spans="1:5" x14ac:dyDescent="0.3">
      <c r="A11839" t="s">
        <v>611</v>
      </c>
      <c r="B11839" t="s">
        <v>3263</v>
      </c>
      <c r="D11839" t="s">
        <v>918</v>
      </c>
      <c r="E11839" s="40"/>
    </row>
    <row r="11840" spans="1:5" x14ac:dyDescent="0.3">
      <c r="A11840" t="s">
        <v>612</v>
      </c>
      <c r="B11840" t="s">
        <v>3263</v>
      </c>
      <c r="D11840" t="s">
        <v>918</v>
      </c>
      <c r="E11840" s="40"/>
    </row>
    <row r="11841" spans="1:5" x14ac:dyDescent="0.3">
      <c r="A11841" t="s">
        <v>611</v>
      </c>
      <c r="B11841" t="s">
        <v>3266</v>
      </c>
      <c r="D11841" t="s">
        <v>918</v>
      </c>
      <c r="E11841" s="40"/>
    </row>
    <row r="11842" spans="1:5" x14ac:dyDescent="0.3">
      <c r="A11842" t="s">
        <v>612</v>
      </c>
      <c r="B11842" t="s">
        <v>3266</v>
      </c>
      <c r="D11842" t="s">
        <v>918</v>
      </c>
      <c r="E11842" s="40"/>
    </row>
    <row r="11843" spans="1:5" x14ac:dyDescent="0.3">
      <c r="A11843" t="s">
        <v>611</v>
      </c>
      <c r="B11843" t="s">
        <v>3268</v>
      </c>
      <c r="D11843" t="s">
        <v>918</v>
      </c>
      <c r="E11843" s="40"/>
    </row>
    <row r="11844" spans="1:5" x14ac:dyDescent="0.3">
      <c r="A11844" t="s">
        <v>612</v>
      </c>
      <c r="B11844" t="s">
        <v>3268</v>
      </c>
      <c r="D11844" t="s">
        <v>918</v>
      </c>
      <c r="E11844" s="40"/>
    </row>
    <row r="11845" spans="1:5" x14ac:dyDescent="0.3">
      <c r="A11845" t="s">
        <v>611</v>
      </c>
      <c r="B11845" t="s">
        <v>3270</v>
      </c>
      <c r="D11845" t="s">
        <v>918</v>
      </c>
      <c r="E11845" s="40"/>
    </row>
    <row r="11846" spans="1:5" x14ac:dyDescent="0.3">
      <c r="A11846" t="s">
        <v>612</v>
      </c>
      <c r="B11846" t="s">
        <v>3270</v>
      </c>
      <c r="D11846" t="s">
        <v>918</v>
      </c>
      <c r="E11846" s="40"/>
    </row>
    <row r="11847" spans="1:5" x14ac:dyDescent="0.3">
      <c r="A11847" t="s">
        <v>611</v>
      </c>
      <c r="B11847" t="s">
        <v>3272</v>
      </c>
      <c r="D11847" t="s">
        <v>918</v>
      </c>
      <c r="E11847" s="40"/>
    </row>
    <row r="11848" spans="1:5" x14ac:dyDescent="0.3">
      <c r="A11848" t="s">
        <v>612</v>
      </c>
      <c r="B11848" t="s">
        <v>3272</v>
      </c>
      <c r="D11848" t="s">
        <v>918</v>
      </c>
      <c r="E11848" s="40"/>
    </row>
    <row r="11849" spans="1:5" x14ac:dyDescent="0.3">
      <c r="A11849" t="s">
        <v>611</v>
      </c>
      <c r="B11849" t="s">
        <v>3274</v>
      </c>
      <c r="D11849" t="s">
        <v>918</v>
      </c>
      <c r="E11849" s="40"/>
    </row>
    <row r="11850" spans="1:5" x14ac:dyDescent="0.3">
      <c r="A11850" t="s">
        <v>612</v>
      </c>
      <c r="B11850" t="s">
        <v>3274</v>
      </c>
      <c r="D11850" t="s">
        <v>918</v>
      </c>
      <c r="E11850" s="40"/>
    </row>
    <row r="11851" spans="1:5" x14ac:dyDescent="0.3">
      <c r="A11851" t="s">
        <v>611</v>
      </c>
      <c r="B11851" t="s">
        <v>3277</v>
      </c>
      <c r="D11851" t="s">
        <v>918</v>
      </c>
      <c r="E11851" s="40"/>
    </row>
    <row r="11852" spans="1:5" x14ac:dyDescent="0.3">
      <c r="A11852" t="s">
        <v>612</v>
      </c>
      <c r="B11852" t="s">
        <v>3277</v>
      </c>
      <c r="D11852" t="s">
        <v>918</v>
      </c>
      <c r="E11852" s="40"/>
    </row>
    <row r="11853" spans="1:5" x14ac:dyDescent="0.3">
      <c r="A11853" t="s">
        <v>611</v>
      </c>
      <c r="B11853" t="s">
        <v>3279</v>
      </c>
      <c r="D11853" t="s">
        <v>918</v>
      </c>
      <c r="E11853" s="40"/>
    </row>
    <row r="11854" spans="1:5" x14ac:dyDescent="0.3">
      <c r="A11854" t="s">
        <v>612</v>
      </c>
      <c r="B11854" t="s">
        <v>3279</v>
      </c>
      <c r="D11854" t="s">
        <v>918</v>
      </c>
      <c r="E11854" s="40"/>
    </row>
    <row r="11855" spans="1:5" x14ac:dyDescent="0.3">
      <c r="A11855" t="s">
        <v>611</v>
      </c>
      <c r="B11855" t="s">
        <v>3281</v>
      </c>
      <c r="D11855" t="s">
        <v>918</v>
      </c>
      <c r="E11855" s="40"/>
    </row>
    <row r="11856" spans="1:5" x14ac:dyDescent="0.3">
      <c r="A11856" t="s">
        <v>612</v>
      </c>
      <c r="B11856" t="s">
        <v>3281</v>
      </c>
      <c r="D11856" t="s">
        <v>918</v>
      </c>
      <c r="E11856" s="40"/>
    </row>
    <row r="11857" spans="1:5" x14ac:dyDescent="0.3">
      <c r="A11857" t="s">
        <v>611</v>
      </c>
      <c r="B11857" t="s">
        <v>3283</v>
      </c>
      <c r="D11857" t="s">
        <v>918</v>
      </c>
      <c r="E11857" s="40"/>
    </row>
    <row r="11858" spans="1:5" x14ac:dyDescent="0.3">
      <c r="A11858" t="s">
        <v>612</v>
      </c>
      <c r="B11858" t="s">
        <v>3283</v>
      </c>
      <c r="D11858" t="s">
        <v>918</v>
      </c>
      <c r="E11858" s="40"/>
    </row>
    <row r="11859" spans="1:5" x14ac:dyDescent="0.3">
      <c r="A11859" t="s">
        <v>611</v>
      </c>
      <c r="B11859" t="s">
        <v>3285</v>
      </c>
      <c r="D11859" t="s">
        <v>918</v>
      </c>
      <c r="E11859" s="40"/>
    </row>
    <row r="11860" spans="1:5" x14ac:dyDescent="0.3">
      <c r="A11860" t="s">
        <v>612</v>
      </c>
      <c r="B11860" t="s">
        <v>3285</v>
      </c>
      <c r="D11860" t="s">
        <v>918</v>
      </c>
      <c r="E11860" s="40"/>
    </row>
    <row r="11861" spans="1:5" x14ac:dyDescent="0.3">
      <c r="A11861" t="s">
        <v>611</v>
      </c>
      <c r="B11861" t="s">
        <v>3288</v>
      </c>
      <c r="D11861" t="s">
        <v>918</v>
      </c>
      <c r="E11861" s="40"/>
    </row>
    <row r="11862" spans="1:5" x14ac:dyDescent="0.3">
      <c r="A11862" t="s">
        <v>612</v>
      </c>
      <c r="B11862" t="s">
        <v>3288</v>
      </c>
      <c r="D11862" t="s">
        <v>918</v>
      </c>
      <c r="E11862" s="40"/>
    </row>
    <row r="11863" spans="1:5" x14ac:dyDescent="0.3">
      <c r="A11863" t="s">
        <v>611</v>
      </c>
      <c r="B11863" t="s">
        <v>3290</v>
      </c>
      <c r="D11863" t="s">
        <v>918</v>
      </c>
      <c r="E11863" s="40"/>
    </row>
    <row r="11864" spans="1:5" x14ac:dyDescent="0.3">
      <c r="A11864" t="s">
        <v>612</v>
      </c>
      <c r="B11864" t="s">
        <v>3290</v>
      </c>
      <c r="D11864" t="s">
        <v>918</v>
      </c>
      <c r="E11864" s="40"/>
    </row>
    <row r="11865" spans="1:5" x14ac:dyDescent="0.3">
      <c r="A11865" t="s">
        <v>611</v>
      </c>
      <c r="B11865" t="s">
        <v>3293</v>
      </c>
      <c r="D11865" t="s">
        <v>918</v>
      </c>
      <c r="E11865" s="40"/>
    </row>
    <row r="11866" spans="1:5" x14ac:dyDescent="0.3">
      <c r="A11866" t="s">
        <v>612</v>
      </c>
      <c r="B11866" t="s">
        <v>3293</v>
      </c>
      <c r="D11866" t="s">
        <v>918</v>
      </c>
      <c r="E11866" s="40"/>
    </row>
    <row r="11867" spans="1:5" x14ac:dyDescent="0.3">
      <c r="A11867" t="s">
        <v>611</v>
      </c>
      <c r="B11867" t="s">
        <v>3296</v>
      </c>
      <c r="D11867" t="s">
        <v>918</v>
      </c>
      <c r="E11867" s="40"/>
    </row>
    <row r="11868" spans="1:5" x14ac:dyDescent="0.3">
      <c r="A11868" t="s">
        <v>612</v>
      </c>
      <c r="B11868" t="s">
        <v>3296</v>
      </c>
      <c r="D11868" t="s">
        <v>918</v>
      </c>
      <c r="E11868" s="40"/>
    </row>
    <row r="11869" spans="1:5" x14ac:dyDescent="0.3">
      <c r="A11869" t="s">
        <v>611</v>
      </c>
      <c r="B11869" t="s">
        <v>3299</v>
      </c>
      <c r="D11869" t="s">
        <v>918</v>
      </c>
      <c r="E11869" s="40"/>
    </row>
    <row r="11870" spans="1:5" x14ac:dyDescent="0.3">
      <c r="A11870" t="s">
        <v>612</v>
      </c>
      <c r="B11870" t="s">
        <v>3299</v>
      </c>
      <c r="D11870" t="s">
        <v>918</v>
      </c>
      <c r="E11870" s="40"/>
    </row>
    <row r="11871" spans="1:5" x14ac:dyDescent="0.3">
      <c r="A11871" t="s">
        <v>611</v>
      </c>
      <c r="B11871" t="s">
        <v>3301</v>
      </c>
      <c r="D11871" t="s">
        <v>918</v>
      </c>
      <c r="E11871" s="40"/>
    </row>
    <row r="11872" spans="1:5" x14ac:dyDescent="0.3">
      <c r="A11872" t="s">
        <v>612</v>
      </c>
      <c r="B11872" t="s">
        <v>3301</v>
      </c>
      <c r="D11872" t="s">
        <v>918</v>
      </c>
      <c r="E11872" s="40"/>
    </row>
    <row r="11873" spans="1:5" x14ac:dyDescent="0.3">
      <c r="A11873" t="s">
        <v>611</v>
      </c>
      <c r="B11873" t="s">
        <v>3304</v>
      </c>
      <c r="D11873" t="s">
        <v>918</v>
      </c>
      <c r="E11873" s="40"/>
    </row>
    <row r="11874" spans="1:5" x14ac:dyDescent="0.3">
      <c r="A11874" t="s">
        <v>612</v>
      </c>
      <c r="B11874" t="s">
        <v>3304</v>
      </c>
      <c r="D11874" t="s">
        <v>918</v>
      </c>
      <c r="E11874" s="40"/>
    </row>
    <row r="11875" spans="1:5" x14ac:dyDescent="0.3">
      <c r="A11875" t="s">
        <v>611</v>
      </c>
      <c r="B11875" t="s">
        <v>3307</v>
      </c>
      <c r="D11875" t="s">
        <v>918</v>
      </c>
      <c r="E11875" s="40"/>
    </row>
    <row r="11876" spans="1:5" x14ac:dyDescent="0.3">
      <c r="A11876" t="s">
        <v>612</v>
      </c>
      <c r="B11876" t="s">
        <v>3307</v>
      </c>
      <c r="D11876" t="s">
        <v>918</v>
      </c>
      <c r="E11876" s="40"/>
    </row>
    <row r="11877" spans="1:5" x14ac:dyDescent="0.3">
      <c r="A11877" t="s">
        <v>611</v>
      </c>
      <c r="B11877" t="s">
        <v>3310</v>
      </c>
      <c r="D11877" t="s">
        <v>918</v>
      </c>
      <c r="E11877" s="40"/>
    </row>
    <row r="11878" spans="1:5" x14ac:dyDescent="0.3">
      <c r="A11878" t="s">
        <v>612</v>
      </c>
      <c r="B11878" t="s">
        <v>3310</v>
      </c>
      <c r="D11878" t="s">
        <v>918</v>
      </c>
      <c r="E11878" s="40"/>
    </row>
    <row r="11879" spans="1:5" x14ac:dyDescent="0.3">
      <c r="A11879" t="s">
        <v>611</v>
      </c>
      <c r="B11879" t="s">
        <v>3312</v>
      </c>
      <c r="D11879" t="s">
        <v>918</v>
      </c>
      <c r="E11879" s="40"/>
    </row>
    <row r="11880" spans="1:5" x14ac:dyDescent="0.3">
      <c r="A11880" t="s">
        <v>612</v>
      </c>
      <c r="B11880" t="s">
        <v>3312</v>
      </c>
      <c r="D11880" t="s">
        <v>918</v>
      </c>
      <c r="E11880" s="40"/>
    </row>
    <row r="11881" spans="1:5" x14ac:dyDescent="0.3">
      <c r="A11881" t="s">
        <v>611</v>
      </c>
      <c r="B11881" t="s">
        <v>3315</v>
      </c>
      <c r="D11881" t="s">
        <v>918</v>
      </c>
      <c r="E11881" s="40"/>
    </row>
    <row r="11882" spans="1:5" x14ac:dyDescent="0.3">
      <c r="A11882" t="s">
        <v>612</v>
      </c>
      <c r="B11882" t="s">
        <v>3315</v>
      </c>
      <c r="D11882" t="s">
        <v>918</v>
      </c>
      <c r="E11882" s="40"/>
    </row>
    <row r="11883" spans="1:5" x14ac:dyDescent="0.3">
      <c r="A11883" t="s">
        <v>611</v>
      </c>
      <c r="B11883" t="s">
        <v>3318</v>
      </c>
      <c r="D11883" t="s">
        <v>918</v>
      </c>
      <c r="E11883" s="40"/>
    </row>
    <row r="11884" spans="1:5" x14ac:dyDescent="0.3">
      <c r="A11884" t="s">
        <v>612</v>
      </c>
      <c r="B11884" t="s">
        <v>3318</v>
      </c>
      <c r="D11884" t="s">
        <v>918</v>
      </c>
      <c r="E11884" s="40"/>
    </row>
    <row r="11885" spans="1:5" x14ac:dyDescent="0.3">
      <c r="A11885" t="s">
        <v>611</v>
      </c>
      <c r="B11885" t="s">
        <v>3321</v>
      </c>
      <c r="D11885" t="s">
        <v>918</v>
      </c>
      <c r="E11885" s="40"/>
    </row>
    <row r="11886" spans="1:5" x14ac:dyDescent="0.3">
      <c r="A11886" t="s">
        <v>612</v>
      </c>
      <c r="B11886" t="s">
        <v>3321</v>
      </c>
      <c r="D11886" t="s">
        <v>918</v>
      </c>
      <c r="E11886" s="40"/>
    </row>
    <row r="11887" spans="1:5" x14ac:dyDescent="0.3">
      <c r="A11887" t="s">
        <v>611</v>
      </c>
      <c r="B11887" t="s">
        <v>3323</v>
      </c>
      <c r="D11887" t="s">
        <v>918</v>
      </c>
      <c r="E11887" s="40"/>
    </row>
    <row r="11888" spans="1:5" x14ac:dyDescent="0.3">
      <c r="A11888" t="s">
        <v>612</v>
      </c>
      <c r="B11888" t="s">
        <v>3323</v>
      </c>
      <c r="D11888" t="s">
        <v>918</v>
      </c>
      <c r="E11888" s="40"/>
    </row>
    <row r="11889" spans="1:5" x14ac:dyDescent="0.3">
      <c r="A11889" t="s">
        <v>611</v>
      </c>
      <c r="B11889" t="s">
        <v>3326</v>
      </c>
      <c r="D11889" t="s">
        <v>918</v>
      </c>
      <c r="E11889" s="40"/>
    </row>
    <row r="11890" spans="1:5" x14ac:dyDescent="0.3">
      <c r="A11890" t="s">
        <v>612</v>
      </c>
      <c r="B11890" t="s">
        <v>3326</v>
      </c>
      <c r="D11890" t="s">
        <v>918</v>
      </c>
      <c r="E11890" s="40"/>
    </row>
    <row r="11891" spans="1:5" x14ac:dyDescent="0.3">
      <c r="A11891" t="s">
        <v>611</v>
      </c>
      <c r="B11891" t="s">
        <v>3329</v>
      </c>
      <c r="D11891" t="s">
        <v>918</v>
      </c>
      <c r="E11891" s="40"/>
    </row>
    <row r="11892" spans="1:5" x14ac:dyDescent="0.3">
      <c r="A11892" t="s">
        <v>612</v>
      </c>
      <c r="B11892" t="s">
        <v>3329</v>
      </c>
      <c r="D11892" t="s">
        <v>918</v>
      </c>
      <c r="E11892" s="40"/>
    </row>
    <row r="11893" spans="1:5" x14ac:dyDescent="0.3">
      <c r="A11893" t="s">
        <v>611</v>
      </c>
      <c r="B11893" t="s">
        <v>3332</v>
      </c>
      <c r="D11893" t="s">
        <v>918</v>
      </c>
      <c r="E11893" s="40"/>
    </row>
    <row r="11894" spans="1:5" x14ac:dyDescent="0.3">
      <c r="A11894" t="s">
        <v>612</v>
      </c>
      <c r="B11894" t="s">
        <v>3332</v>
      </c>
      <c r="D11894" t="s">
        <v>918</v>
      </c>
      <c r="E11894" s="40"/>
    </row>
    <row r="11895" spans="1:5" x14ac:dyDescent="0.3">
      <c r="A11895" t="s">
        <v>611</v>
      </c>
      <c r="B11895" t="s">
        <v>3334</v>
      </c>
      <c r="D11895" t="s">
        <v>918</v>
      </c>
      <c r="E11895" s="40"/>
    </row>
    <row r="11896" spans="1:5" x14ac:dyDescent="0.3">
      <c r="A11896" t="s">
        <v>612</v>
      </c>
      <c r="B11896" t="s">
        <v>3334</v>
      </c>
      <c r="D11896" t="s">
        <v>918</v>
      </c>
      <c r="E11896" s="40"/>
    </row>
    <row r="11897" spans="1:5" x14ac:dyDescent="0.3">
      <c r="A11897" t="s">
        <v>611</v>
      </c>
      <c r="B11897" t="s">
        <v>3336</v>
      </c>
      <c r="D11897" t="s">
        <v>918</v>
      </c>
      <c r="E11897" s="40"/>
    </row>
    <row r="11898" spans="1:5" x14ac:dyDescent="0.3">
      <c r="A11898" t="s">
        <v>612</v>
      </c>
      <c r="B11898" t="s">
        <v>3336</v>
      </c>
      <c r="D11898" t="s">
        <v>918</v>
      </c>
      <c r="E11898" s="40"/>
    </row>
    <row r="11899" spans="1:5" x14ac:dyDescent="0.3">
      <c r="A11899" t="s">
        <v>611</v>
      </c>
      <c r="B11899" t="s">
        <v>3339</v>
      </c>
      <c r="D11899" t="s">
        <v>918</v>
      </c>
      <c r="E11899" s="40"/>
    </row>
    <row r="11900" spans="1:5" x14ac:dyDescent="0.3">
      <c r="A11900" t="s">
        <v>612</v>
      </c>
      <c r="B11900" t="s">
        <v>3339</v>
      </c>
      <c r="D11900" t="s">
        <v>918</v>
      </c>
      <c r="E11900" s="40"/>
    </row>
    <row r="11901" spans="1:5" x14ac:dyDescent="0.3">
      <c r="A11901" t="s">
        <v>611</v>
      </c>
      <c r="B11901" t="s">
        <v>3342</v>
      </c>
      <c r="D11901" t="s">
        <v>918</v>
      </c>
      <c r="E11901" s="40"/>
    </row>
    <row r="11902" spans="1:5" x14ac:dyDescent="0.3">
      <c r="A11902" t="s">
        <v>612</v>
      </c>
      <c r="B11902" t="s">
        <v>3342</v>
      </c>
      <c r="D11902" t="s">
        <v>918</v>
      </c>
      <c r="E11902" s="40"/>
    </row>
    <row r="11903" spans="1:5" x14ac:dyDescent="0.3">
      <c r="A11903" t="s">
        <v>611</v>
      </c>
      <c r="B11903" t="s">
        <v>3344</v>
      </c>
      <c r="D11903" t="s">
        <v>918</v>
      </c>
      <c r="E11903" s="40"/>
    </row>
    <row r="11904" spans="1:5" x14ac:dyDescent="0.3">
      <c r="A11904" t="s">
        <v>612</v>
      </c>
      <c r="B11904" t="s">
        <v>3344</v>
      </c>
      <c r="D11904" t="s">
        <v>918</v>
      </c>
      <c r="E11904" s="40"/>
    </row>
    <row r="11905" spans="1:5" x14ac:dyDescent="0.3">
      <c r="A11905" t="s">
        <v>611</v>
      </c>
      <c r="B11905" t="s">
        <v>3346</v>
      </c>
      <c r="D11905" t="s">
        <v>918</v>
      </c>
      <c r="E11905" s="40"/>
    </row>
    <row r="11906" spans="1:5" x14ac:dyDescent="0.3">
      <c r="A11906" t="s">
        <v>612</v>
      </c>
      <c r="B11906" t="s">
        <v>3346</v>
      </c>
      <c r="D11906" t="s">
        <v>918</v>
      </c>
      <c r="E11906" s="40"/>
    </row>
    <row r="11907" spans="1:5" x14ac:dyDescent="0.3">
      <c r="A11907" t="s">
        <v>611</v>
      </c>
      <c r="B11907" t="s">
        <v>3348</v>
      </c>
      <c r="D11907" t="s">
        <v>918</v>
      </c>
      <c r="E11907" s="40"/>
    </row>
    <row r="11908" spans="1:5" x14ac:dyDescent="0.3">
      <c r="A11908" t="s">
        <v>612</v>
      </c>
      <c r="B11908" t="s">
        <v>3348</v>
      </c>
      <c r="D11908" t="s">
        <v>918</v>
      </c>
      <c r="E11908" s="40"/>
    </row>
    <row r="11909" spans="1:5" x14ac:dyDescent="0.3">
      <c r="A11909" t="s">
        <v>611</v>
      </c>
      <c r="B11909" t="s">
        <v>3350</v>
      </c>
      <c r="D11909" t="s">
        <v>918</v>
      </c>
      <c r="E11909" s="40"/>
    </row>
    <row r="11910" spans="1:5" x14ac:dyDescent="0.3">
      <c r="A11910" t="s">
        <v>612</v>
      </c>
      <c r="B11910" t="s">
        <v>3350</v>
      </c>
      <c r="D11910" t="s">
        <v>918</v>
      </c>
      <c r="E11910" s="40"/>
    </row>
    <row r="11911" spans="1:5" x14ac:dyDescent="0.3">
      <c r="A11911" t="s">
        <v>611</v>
      </c>
      <c r="B11911" t="s">
        <v>3352</v>
      </c>
      <c r="D11911" t="s">
        <v>918</v>
      </c>
      <c r="E11911" s="40"/>
    </row>
    <row r="11912" spans="1:5" x14ac:dyDescent="0.3">
      <c r="A11912" t="s">
        <v>612</v>
      </c>
      <c r="B11912" t="s">
        <v>3352</v>
      </c>
      <c r="D11912" t="s">
        <v>918</v>
      </c>
      <c r="E11912" s="40"/>
    </row>
    <row r="11913" spans="1:5" x14ac:dyDescent="0.3">
      <c r="A11913" t="s">
        <v>611</v>
      </c>
      <c r="B11913" t="s">
        <v>3355</v>
      </c>
      <c r="D11913" t="s">
        <v>918</v>
      </c>
      <c r="E11913" s="40"/>
    </row>
    <row r="11914" spans="1:5" x14ac:dyDescent="0.3">
      <c r="A11914" t="s">
        <v>612</v>
      </c>
      <c r="B11914" t="s">
        <v>3355</v>
      </c>
      <c r="D11914" t="s">
        <v>918</v>
      </c>
      <c r="E11914" s="40"/>
    </row>
    <row r="11915" spans="1:5" x14ac:dyDescent="0.3">
      <c r="A11915" t="s">
        <v>611</v>
      </c>
      <c r="B11915" t="s">
        <v>3357</v>
      </c>
      <c r="D11915" t="s">
        <v>918</v>
      </c>
      <c r="E11915" s="40"/>
    </row>
    <row r="11916" spans="1:5" x14ac:dyDescent="0.3">
      <c r="A11916" t="s">
        <v>612</v>
      </c>
      <c r="B11916" t="s">
        <v>3357</v>
      </c>
      <c r="D11916" t="s">
        <v>918</v>
      </c>
      <c r="E11916" s="40"/>
    </row>
    <row r="11917" spans="1:5" x14ac:dyDescent="0.3">
      <c r="A11917" t="s">
        <v>611</v>
      </c>
      <c r="B11917" t="s">
        <v>3360</v>
      </c>
      <c r="D11917" t="s">
        <v>918</v>
      </c>
      <c r="E11917" s="40"/>
    </row>
    <row r="11918" spans="1:5" x14ac:dyDescent="0.3">
      <c r="A11918" t="s">
        <v>612</v>
      </c>
      <c r="B11918" t="s">
        <v>3360</v>
      </c>
      <c r="D11918" t="s">
        <v>918</v>
      </c>
      <c r="E11918" s="40"/>
    </row>
    <row r="11919" spans="1:5" x14ac:dyDescent="0.3">
      <c r="A11919" t="s">
        <v>611</v>
      </c>
      <c r="B11919" t="s">
        <v>3363</v>
      </c>
      <c r="D11919" t="s">
        <v>918</v>
      </c>
      <c r="E11919" s="40"/>
    </row>
    <row r="11920" spans="1:5" x14ac:dyDescent="0.3">
      <c r="A11920" t="s">
        <v>612</v>
      </c>
      <c r="B11920" t="s">
        <v>3363</v>
      </c>
      <c r="D11920" t="s">
        <v>918</v>
      </c>
      <c r="E11920" s="40"/>
    </row>
    <row r="11921" spans="1:5" x14ac:dyDescent="0.3">
      <c r="A11921" t="s">
        <v>611</v>
      </c>
      <c r="B11921" t="s">
        <v>3366</v>
      </c>
      <c r="D11921" t="s">
        <v>918</v>
      </c>
      <c r="E11921" s="40"/>
    </row>
    <row r="11922" spans="1:5" x14ac:dyDescent="0.3">
      <c r="A11922" t="s">
        <v>612</v>
      </c>
      <c r="B11922" t="s">
        <v>3366</v>
      </c>
      <c r="D11922" t="s">
        <v>918</v>
      </c>
      <c r="E11922" s="40"/>
    </row>
    <row r="11923" spans="1:5" x14ac:dyDescent="0.3">
      <c r="A11923" t="s">
        <v>611</v>
      </c>
      <c r="B11923" t="s">
        <v>3368</v>
      </c>
      <c r="D11923" t="s">
        <v>918</v>
      </c>
      <c r="E11923" s="40"/>
    </row>
    <row r="11924" spans="1:5" x14ac:dyDescent="0.3">
      <c r="A11924" t="s">
        <v>612</v>
      </c>
      <c r="B11924" t="s">
        <v>3368</v>
      </c>
      <c r="D11924" t="s">
        <v>918</v>
      </c>
      <c r="E11924" s="40"/>
    </row>
    <row r="11925" spans="1:5" x14ac:dyDescent="0.3">
      <c r="A11925" t="s">
        <v>611</v>
      </c>
      <c r="B11925" t="s">
        <v>3370</v>
      </c>
      <c r="D11925" t="s">
        <v>918</v>
      </c>
      <c r="E11925" s="40"/>
    </row>
    <row r="11926" spans="1:5" x14ac:dyDescent="0.3">
      <c r="A11926" t="s">
        <v>612</v>
      </c>
      <c r="B11926" t="s">
        <v>3370</v>
      </c>
      <c r="D11926" t="s">
        <v>918</v>
      </c>
      <c r="E11926" s="40"/>
    </row>
    <row r="11927" spans="1:5" x14ac:dyDescent="0.3">
      <c r="A11927" t="s">
        <v>611</v>
      </c>
      <c r="B11927" t="s">
        <v>3372</v>
      </c>
      <c r="D11927" t="s">
        <v>918</v>
      </c>
      <c r="E11927" s="40"/>
    </row>
    <row r="11928" spans="1:5" x14ac:dyDescent="0.3">
      <c r="A11928" t="s">
        <v>612</v>
      </c>
      <c r="B11928" t="s">
        <v>3372</v>
      </c>
      <c r="D11928" t="s">
        <v>918</v>
      </c>
      <c r="E11928" s="40"/>
    </row>
    <row r="11929" spans="1:5" x14ac:dyDescent="0.3">
      <c r="A11929" t="s">
        <v>611</v>
      </c>
      <c r="B11929" t="s">
        <v>3374</v>
      </c>
      <c r="D11929" t="s">
        <v>918</v>
      </c>
      <c r="E11929" s="40"/>
    </row>
    <row r="11930" spans="1:5" x14ac:dyDescent="0.3">
      <c r="A11930" t="s">
        <v>612</v>
      </c>
      <c r="B11930" t="s">
        <v>3374</v>
      </c>
      <c r="D11930" t="s">
        <v>918</v>
      </c>
      <c r="E11930" s="40"/>
    </row>
    <row r="11931" spans="1:5" x14ac:dyDescent="0.3">
      <c r="A11931" t="s">
        <v>611</v>
      </c>
      <c r="B11931" t="s">
        <v>3377</v>
      </c>
      <c r="D11931" t="s">
        <v>918</v>
      </c>
      <c r="E11931" s="40"/>
    </row>
    <row r="11932" spans="1:5" x14ac:dyDescent="0.3">
      <c r="A11932" t="s">
        <v>612</v>
      </c>
      <c r="B11932" t="s">
        <v>3377</v>
      </c>
      <c r="D11932" t="s">
        <v>918</v>
      </c>
      <c r="E11932" s="40"/>
    </row>
    <row r="11933" spans="1:5" x14ac:dyDescent="0.3">
      <c r="A11933" t="s">
        <v>611</v>
      </c>
      <c r="B11933" t="s">
        <v>3379</v>
      </c>
      <c r="D11933" t="s">
        <v>918</v>
      </c>
      <c r="E11933" s="40"/>
    </row>
    <row r="11934" spans="1:5" x14ac:dyDescent="0.3">
      <c r="A11934" t="s">
        <v>612</v>
      </c>
      <c r="B11934" t="s">
        <v>3379</v>
      </c>
      <c r="D11934" t="s">
        <v>918</v>
      </c>
      <c r="E11934" s="40"/>
    </row>
    <row r="11935" spans="1:5" x14ac:dyDescent="0.3">
      <c r="A11935" t="s">
        <v>611</v>
      </c>
      <c r="B11935" t="s">
        <v>3382</v>
      </c>
      <c r="D11935" t="s">
        <v>918</v>
      </c>
      <c r="E11935" s="40"/>
    </row>
    <row r="11936" spans="1:5" x14ac:dyDescent="0.3">
      <c r="A11936" t="s">
        <v>612</v>
      </c>
      <c r="B11936" t="s">
        <v>3382</v>
      </c>
      <c r="D11936" t="s">
        <v>918</v>
      </c>
      <c r="E11936" s="40"/>
    </row>
    <row r="11937" spans="1:5" x14ac:dyDescent="0.3">
      <c r="A11937" t="s">
        <v>611</v>
      </c>
      <c r="B11937" t="s">
        <v>3385</v>
      </c>
      <c r="D11937" t="s">
        <v>918</v>
      </c>
      <c r="E11937" s="40"/>
    </row>
    <row r="11938" spans="1:5" x14ac:dyDescent="0.3">
      <c r="A11938" t="s">
        <v>612</v>
      </c>
      <c r="B11938" t="s">
        <v>3385</v>
      </c>
      <c r="D11938" t="s">
        <v>918</v>
      </c>
      <c r="E11938" s="40"/>
    </row>
    <row r="11939" spans="1:5" x14ac:dyDescent="0.3">
      <c r="A11939" t="s">
        <v>611</v>
      </c>
      <c r="B11939" t="s">
        <v>3387</v>
      </c>
      <c r="D11939" t="s">
        <v>918</v>
      </c>
      <c r="E11939" s="40"/>
    </row>
    <row r="11940" spans="1:5" x14ac:dyDescent="0.3">
      <c r="A11940" t="s">
        <v>612</v>
      </c>
      <c r="B11940" t="s">
        <v>3387</v>
      </c>
      <c r="D11940" t="s">
        <v>918</v>
      </c>
      <c r="E11940" s="40"/>
    </row>
    <row r="11941" spans="1:5" x14ac:dyDescent="0.3">
      <c r="A11941" t="s">
        <v>611</v>
      </c>
      <c r="B11941" t="s">
        <v>3389</v>
      </c>
      <c r="D11941" t="s">
        <v>918</v>
      </c>
      <c r="E11941" s="40"/>
    </row>
    <row r="11942" spans="1:5" x14ac:dyDescent="0.3">
      <c r="A11942" t="s">
        <v>612</v>
      </c>
      <c r="B11942" t="s">
        <v>3389</v>
      </c>
      <c r="D11942" t="s">
        <v>918</v>
      </c>
      <c r="E11942" s="40"/>
    </row>
    <row r="11943" spans="1:5" x14ac:dyDescent="0.3">
      <c r="A11943" t="s">
        <v>611</v>
      </c>
      <c r="B11943" t="s">
        <v>3391</v>
      </c>
      <c r="D11943" t="s">
        <v>918</v>
      </c>
      <c r="E11943" s="40"/>
    </row>
    <row r="11944" spans="1:5" x14ac:dyDescent="0.3">
      <c r="A11944" t="s">
        <v>612</v>
      </c>
      <c r="B11944" t="s">
        <v>3391</v>
      </c>
      <c r="D11944" t="s">
        <v>918</v>
      </c>
      <c r="E11944" s="40"/>
    </row>
    <row r="11945" spans="1:5" x14ac:dyDescent="0.3">
      <c r="A11945" t="s">
        <v>611</v>
      </c>
      <c r="B11945" t="s">
        <v>3394</v>
      </c>
      <c r="D11945" t="s">
        <v>918</v>
      </c>
      <c r="E11945" s="40"/>
    </row>
    <row r="11946" spans="1:5" x14ac:dyDescent="0.3">
      <c r="A11946" t="s">
        <v>612</v>
      </c>
      <c r="B11946" t="s">
        <v>3394</v>
      </c>
      <c r="D11946" t="s">
        <v>918</v>
      </c>
      <c r="E11946" s="40"/>
    </row>
    <row r="11947" spans="1:5" x14ac:dyDescent="0.3">
      <c r="A11947" t="s">
        <v>611</v>
      </c>
      <c r="B11947" t="s">
        <v>3396</v>
      </c>
      <c r="D11947" t="s">
        <v>918</v>
      </c>
      <c r="E11947" s="40"/>
    </row>
    <row r="11948" spans="1:5" x14ac:dyDescent="0.3">
      <c r="A11948" t="s">
        <v>612</v>
      </c>
      <c r="B11948" t="s">
        <v>3396</v>
      </c>
      <c r="D11948" t="s">
        <v>918</v>
      </c>
      <c r="E11948" s="40"/>
    </row>
    <row r="11949" spans="1:5" x14ac:dyDescent="0.3">
      <c r="A11949" t="s">
        <v>611</v>
      </c>
      <c r="B11949" t="s">
        <v>3398</v>
      </c>
      <c r="D11949" t="s">
        <v>918</v>
      </c>
      <c r="E11949" s="40"/>
    </row>
    <row r="11950" spans="1:5" x14ac:dyDescent="0.3">
      <c r="A11950" t="s">
        <v>612</v>
      </c>
      <c r="B11950" t="s">
        <v>3398</v>
      </c>
      <c r="D11950" t="s">
        <v>918</v>
      </c>
      <c r="E11950" s="40"/>
    </row>
    <row r="11951" spans="1:5" x14ac:dyDescent="0.3">
      <c r="A11951" t="s">
        <v>611</v>
      </c>
      <c r="B11951" t="s">
        <v>3400</v>
      </c>
      <c r="D11951" t="s">
        <v>918</v>
      </c>
      <c r="E11951" s="40"/>
    </row>
    <row r="11952" spans="1:5" x14ac:dyDescent="0.3">
      <c r="A11952" t="s">
        <v>612</v>
      </c>
      <c r="B11952" t="s">
        <v>3400</v>
      </c>
      <c r="D11952" t="s">
        <v>918</v>
      </c>
      <c r="E11952" s="40"/>
    </row>
    <row r="11953" spans="1:5" x14ac:dyDescent="0.3">
      <c r="A11953" t="s">
        <v>611</v>
      </c>
      <c r="B11953" t="s">
        <v>3403</v>
      </c>
      <c r="D11953" t="s">
        <v>918</v>
      </c>
      <c r="E11953" s="40"/>
    </row>
    <row r="11954" spans="1:5" x14ac:dyDescent="0.3">
      <c r="A11954" t="s">
        <v>612</v>
      </c>
      <c r="B11954" t="s">
        <v>3403</v>
      </c>
      <c r="D11954" t="s">
        <v>918</v>
      </c>
      <c r="E11954" s="40"/>
    </row>
    <row r="11955" spans="1:5" x14ac:dyDescent="0.3">
      <c r="A11955" t="s">
        <v>611</v>
      </c>
      <c r="B11955" t="s">
        <v>3405</v>
      </c>
      <c r="D11955" t="s">
        <v>918</v>
      </c>
      <c r="E11955" s="40"/>
    </row>
    <row r="11956" spans="1:5" x14ac:dyDescent="0.3">
      <c r="A11956" t="s">
        <v>612</v>
      </c>
      <c r="B11956" t="s">
        <v>3405</v>
      </c>
      <c r="D11956" t="s">
        <v>918</v>
      </c>
      <c r="E11956" s="40"/>
    </row>
    <row r="11957" spans="1:5" x14ac:dyDescent="0.3">
      <c r="A11957" t="s">
        <v>611</v>
      </c>
      <c r="B11957" t="s">
        <v>3408</v>
      </c>
      <c r="D11957" t="s">
        <v>918</v>
      </c>
      <c r="E11957" s="40"/>
    </row>
    <row r="11958" spans="1:5" x14ac:dyDescent="0.3">
      <c r="A11958" t="s">
        <v>612</v>
      </c>
      <c r="B11958" t="s">
        <v>3408</v>
      </c>
      <c r="D11958" t="s">
        <v>918</v>
      </c>
      <c r="E11958" s="40"/>
    </row>
    <row r="11959" spans="1:5" x14ac:dyDescent="0.3">
      <c r="A11959" t="s">
        <v>611</v>
      </c>
      <c r="B11959" t="s">
        <v>3411</v>
      </c>
      <c r="D11959" t="s">
        <v>918</v>
      </c>
      <c r="E11959" s="40"/>
    </row>
    <row r="11960" spans="1:5" x14ac:dyDescent="0.3">
      <c r="A11960" t="s">
        <v>612</v>
      </c>
      <c r="B11960" t="s">
        <v>3411</v>
      </c>
      <c r="D11960" t="s">
        <v>918</v>
      </c>
      <c r="E11960" s="40"/>
    </row>
    <row r="11961" spans="1:5" x14ac:dyDescent="0.3">
      <c r="A11961" t="s">
        <v>611</v>
      </c>
      <c r="B11961" t="s">
        <v>3413</v>
      </c>
      <c r="D11961" t="s">
        <v>918</v>
      </c>
      <c r="E11961" s="40"/>
    </row>
    <row r="11962" spans="1:5" x14ac:dyDescent="0.3">
      <c r="A11962" t="s">
        <v>612</v>
      </c>
      <c r="B11962" t="s">
        <v>3413</v>
      </c>
      <c r="D11962" t="s">
        <v>918</v>
      </c>
      <c r="E11962" s="40"/>
    </row>
    <row r="11963" spans="1:5" x14ac:dyDescent="0.3">
      <c r="A11963" t="s">
        <v>611</v>
      </c>
      <c r="B11963" t="s">
        <v>3416</v>
      </c>
      <c r="D11963" t="s">
        <v>918</v>
      </c>
      <c r="E11963" s="40"/>
    </row>
    <row r="11964" spans="1:5" x14ac:dyDescent="0.3">
      <c r="A11964" t="s">
        <v>612</v>
      </c>
      <c r="B11964" t="s">
        <v>3416</v>
      </c>
      <c r="D11964" t="s">
        <v>918</v>
      </c>
      <c r="E11964" s="40"/>
    </row>
    <row r="11965" spans="1:5" x14ac:dyDescent="0.3">
      <c r="A11965" t="s">
        <v>611</v>
      </c>
      <c r="B11965" t="s">
        <v>3418</v>
      </c>
      <c r="D11965" t="s">
        <v>918</v>
      </c>
      <c r="E11965" s="40"/>
    </row>
    <row r="11966" spans="1:5" x14ac:dyDescent="0.3">
      <c r="A11966" t="s">
        <v>612</v>
      </c>
      <c r="B11966" t="s">
        <v>3418</v>
      </c>
      <c r="D11966" t="s">
        <v>918</v>
      </c>
      <c r="E11966" s="40"/>
    </row>
    <row r="11967" spans="1:5" x14ac:dyDescent="0.3">
      <c r="A11967" t="s">
        <v>611</v>
      </c>
      <c r="B11967" t="s">
        <v>3421</v>
      </c>
      <c r="D11967" t="s">
        <v>918</v>
      </c>
      <c r="E11967" s="40"/>
    </row>
    <row r="11968" spans="1:5" x14ac:dyDescent="0.3">
      <c r="A11968" t="s">
        <v>612</v>
      </c>
      <c r="B11968" t="s">
        <v>3421</v>
      </c>
      <c r="D11968" t="s">
        <v>918</v>
      </c>
      <c r="E11968" s="40"/>
    </row>
    <row r="11969" spans="1:5" x14ac:dyDescent="0.3">
      <c r="A11969" t="s">
        <v>611</v>
      </c>
      <c r="B11969" t="s">
        <v>3423</v>
      </c>
      <c r="D11969" t="s">
        <v>918</v>
      </c>
      <c r="E11969" s="40"/>
    </row>
    <row r="11970" spans="1:5" x14ac:dyDescent="0.3">
      <c r="A11970" t="s">
        <v>612</v>
      </c>
      <c r="B11970" t="s">
        <v>3423</v>
      </c>
      <c r="D11970" t="s">
        <v>918</v>
      </c>
      <c r="E11970" s="40"/>
    </row>
    <row r="11971" spans="1:5" x14ac:dyDescent="0.3">
      <c r="A11971" t="s">
        <v>611</v>
      </c>
      <c r="B11971" t="s">
        <v>3426</v>
      </c>
      <c r="D11971" t="s">
        <v>918</v>
      </c>
      <c r="E11971" s="40"/>
    </row>
    <row r="11972" spans="1:5" x14ac:dyDescent="0.3">
      <c r="A11972" t="s">
        <v>612</v>
      </c>
      <c r="B11972" t="s">
        <v>3426</v>
      </c>
      <c r="D11972" t="s">
        <v>918</v>
      </c>
      <c r="E11972" s="40"/>
    </row>
    <row r="11973" spans="1:5" x14ac:dyDescent="0.3">
      <c r="A11973" t="s">
        <v>611</v>
      </c>
      <c r="B11973" t="s">
        <v>3429</v>
      </c>
      <c r="D11973" t="s">
        <v>918</v>
      </c>
      <c r="E11973" s="40"/>
    </row>
    <row r="11974" spans="1:5" x14ac:dyDescent="0.3">
      <c r="A11974" t="s">
        <v>612</v>
      </c>
      <c r="B11974" t="s">
        <v>3429</v>
      </c>
      <c r="D11974" t="s">
        <v>918</v>
      </c>
      <c r="E11974" s="40"/>
    </row>
    <row r="11975" spans="1:5" x14ac:dyDescent="0.3">
      <c r="A11975" t="s">
        <v>611</v>
      </c>
      <c r="B11975" t="s">
        <v>3432</v>
      </c>
      <c r="D11975" t="s">
        <v>918</v>
      </c>
      <c r="E11975" s="40"/>
    </row>
    <row r="11976" spans="1:5" x14ac:dyDescent="0.3">
      <c r="A11976" t="s">
        <v>612</v>
      </c>
      <c r="B11976" t="s">
        <v>3432</v>
      </c>
      <c r="D11976" t="s">
        <v>918</v>
      </c>
      <c r="E11976" s="40"/>
    </row>
    <row r="11977" spans="1:5" x14ac:dyDescent="0.3">
      <c r="A11977" t="s">
        <v>611</v>
      </c>
      <c r="B11977" t="s">
        <v>3434</v>
      </c>
      <c r="D11977" t="s">
        <v>918</v>
      </c>
      <c r="E11977" s="40"/>
    </row>
    <row r="11978" spans="1:5" x14ac:dyDescent="0.3">
      <c r="A11978" t="s">
        <v>612</v>
      </c>
      <c r="B11978" t="s">
        <v>3434</v>
      </c>
      <c r="D11978" t="s">
        <v>918</v>
      </c>
      <c r="E11978" s="40"/>
    </row>
    <row r="11979" spans="1:5" x14ac:dyDescent="0.3">
      <c r="A11979" t="s">
        <v>611</v>
      </c>
      <c r="B11979" t="s">
        <v>3436</v>
      </c>
      <c r="D11979" t="s">
        <v>918</v>
      </c>
      <c r="E11979" s="40"/>
    </row>
    <row r="11980" spans="1:5" x14ac:dyDescent="0.3">
      <c r="A11980" t="s">
        <v>612</v>
      </c>
      <c r="B11980" t="s">
        <v>3436</v>
      </c>
      <c r="D11980" t="s">
        <v>918</v>
      </c>
      <c r="E11980" s="40"/>
    </row>
    <row r="11981" spans="1:5" x14ac:dyDescent="0.3">
      <c r="A11981" t="s">
        <v>611</v>
      </c>
      <c r="B11981" t="s">
        <v>3439</v>
      </c>
      <c r="D11981" t="s">
        <v>918</v>
      </c>
      <c r="E11981" s="40"/>
    </row>
    <row r="11982" spans="1:5" x14ac:dyDescent="0.3">
      <c r="A11982" t="s">
        <v>612</v>
      </c>
      <c r="B11982" t="s">
        <v>3439</v>
      </c>
      <c r="D11982" t="s">
        <v>918</v>
      </c>
      <c r="E11982" s="40"/>
    </row>
    <row r="11983" spans="1:5" x14ac:dyDescent="0.3">
      <c r="A11983" t="s">
        <v>611</v>
      </c>
      <c r="B11983" t="s">
        <v>3442</v>
      </c>
      <c r="D11983" t="s">
        <v>918</v>
      </c>
      <c r="E11983" s="40"/>
    </row>
    <row r="11984" spans="1:5" x14ac:dyDescent="0.3">
      <c r="A11984" t="s">
        <v>612</v>
      </c>
      <c r="B11984" t="s">
        <v>3442</v>
      </c>
      <c r="D11984" t="s">
        <v>918</v>
      </c>
      <c r="E11984" s="40"/>
    </row>
    <row r="11985" spans="1:5" x14ac:dyDescent="0.3">
      <c r="A11985" t="s">
        <v>611</v>
      </c>
      <c r="B11985" t="s">
        <v>3756</v>
      </c>
      <c r="D11985" t="s">
        <v>918</v>
      </c>
      <c r="E11985" s="40"/>
    </row>
    <row r="11986" spans="1:5" x14ac:dyDescent="0.3">
      <c r="A11986" t="s">
        <v>612</v>
      </c>
      <c r="B11986" t="s">
        <v>3756</v>
      </c>
      <c r="D11986" t="s">
        <v>918</v>
      </c>
      <c r="E11986" s="40"/>
    </row>
    <row r="11987" spans="1:5" x14ac:dyDescent="0.3">
      <c r="A11987" t="s">
        <v>611</v>
      </c>
      <c r="B11987" t="s">
        <v>3757</v>
      </c>
      <c r="D11987" t="s">
        <v>918</v>
      </c>
      <c r="E11987" s="40"/>
    </row>
    <row r="11988" spans="1:5" x14ac:dyDescent="0.3">
      <c r="A11988" t="s">
        <v>612</v>
      </c>
      <c r="B11988" t="s">
        <v>3757</v>
      </c>
      <c r="D11988" t="s">
        <v>918</v>
      </c>
      <c r="E11988" s="40"/>
    </row>
    <row r="11989" spans="1:5" x14ac:dyDescent="0.3">
      <c r="A11989" t="s">
        <v>611</v>
      </c>
      <c r="B11989" t="s">
        <v>3758</v>
      </c>
      <c r="D11989" t="s">
        <v>918</v>
      </c>
      <c r="E11989" s="40"/>
    </row>
    <row r="11990" spans="1:5" x14ac:dyDescent="0.3">
      <c r="A11990" t="s">
        <v>612</v>
      </c>
      <c r="B11990" t="s">
        <v>3758</v>
      </c>
      <c r="D11990" t="s">
        <v>918</v>
      </c>
      <c r="E11990" s="40"/>
    </row>
    <row r="11991" spans="1:5" x14ac:dyDescent="0.3">
      <c r="A11991" t="s">
        <v>611</v>
      </c>
      <c r="B11991" t="s">
        <v>3759</v>
      </c>
      <c r="D11991" t="s">
        <v>918</v>
      </c>
      <c r="E11991" s="40"/>
    </row>
    <row r="11992" spans="1:5" x14ac:dyDescent="0.3">
      <c r="A11992" t="s">
        <v>612</v>
      </c>
      <c r="B11992" t="s">
        <v>3759</v>
      </c>
      <c r="D11992" t="s">
        <v>918</v>
      </c>
      <c r="E11992" s="40"/>
    </row>
    <row r="11993" spans="1:5" x14ac:dyDescent="0.3">
      <c r="A11993" t="s">
        <v>611</v>
      </c>
      <c r="B11993" t="s">
        <v>3504</v>
      </c>
      <c r="D11993" t="s">
        <v>918</v>
      </c>
      <c r="E11993" s="40"/>
    </row>
    <row r="11994" spans="1:5" x14ac:dyDescent="0.3">
      <c r="A11994" t="s">
        <v>612</v>
      </c>
      <c r="B11994" t="s">
        <v>3504</v>
      </c>
      <c r="D11994" t="s">
        <v>918</v>
      </c>
      <c r="E11994" s="40"/>
    </row>
    <row r="11995" spans="1:5" x14ac:dyDescent="0.3">
      <c r="A11995" t="s">
        <v>611</v>
      </c>
      <c r="B11995" t="s">
        <v>3503</v>
      </c>
      <c r="D11995" t="s">
        <v>918</v>
      </c>
      <c r="E11995" s="40"/>
    </row>
    <row r="11996" spans="1:5" x14ac:dyDescent="0.3">
      <c r="A11996" t="s">
        <v>612</v>
      </c>
      <c r="B11996" t="s">
        <v>3503</v>
      </c>
      <c r="D11996" t="s">
        <v>918</v>
      </c>
      <c r="E11996" s="40"/>
    </row>
    <row r="11997" spans="1:5" x14ac:dyDescent="0.3">
      <c r="A11997" t="s">
        <v>611</v>
      </c>
      <c r="B11997" t="s">
        <v>3760</v>
      </c>
      <c r="D11997" t="s">
        <v>918</v>
      </c>
      <c r="E11997" s="40"/>
    </row>
    <row r="11998" spans="1:5" x14ac:dyDescent="0.3">
      <c r="A11998" t="s">
        <v>612</v>
      </c>
      <c r="B11998" t="s">
        <v>3760</v>
      </c>
      <c r="D11998" t="s">
        <v>918</v>
      </c>
      <c r="E11998" s="40"/>
    </row>
    <row r="11999" spans="1:5" x14ac:dyDescent="0.3">
      <c r="A11999" t="s">
        <v>611</v>
      </c>
      <c r="B11999" t="s">
        <v>3761</v>
      </c>
      <c r="D11999" t="s">
        <v>918</v>
      </c>
      <c r="E11999" s="40"/>
    </row>
    <row r="12000" spans="1:5" x14ac:dyDescent="0.3">
      <c r="A12000" t="s">
        <v>612</v>
      </c>
      <c r="B12000" t="s">
        <v>3761</v>
      </c>
      <c r="D12000" t="s">
        <v>918</v>
      </c>
      <c r="E12000" s="40"/>
    </row>
    <row r="12001" spans="1:5" x14ac:dyDescent="0.3">
      <c r="A12001" t="s">
        <v>611</v>
      </c>
      <c r="B12001" t="s">
        <v>3762</v>
      </c>
      <c r="D12001" t="s">
        <v>918</v>
      </c>
      <c r="E12001" s="40"/>
    </row>
    <row r="12002" spans="1:5" x14ac:dyDescent="0.3">
      <c r="A12002" t="s">
        <v>612</v>
      </c>
      <c r="B12002" t="s">
        <v>3762</v>
      </c>
      <c r="D12002" t="s">
        <v>918</v>
      </c>
      <c r="E12002" s="40"/>
    </row>
    <row r="12003" spans="1:5" x14ac:dyDescent="0.3">
      <c r="A12003" t="s">
        <v>611</v>
      </c>
      <c r="B12003" t="s">
        <v>3763</v>
      </c>
      <c r="D12003" t="s">
        <v>918</v>
      </c>
      <c r="E12003" s="40"/>
    </row>
    <row r="12004" spans="1:5" x14ac:dyDescent="0.3">
      <c r="A12004" t="s">
        <v>612</v>
      </c>
      <c r="B12004" t="s">
        <v>3763</v>
      </c>
      <c r="D12004" t="s">
        <v>918</v>
      </c>
      <c r="E12004" s="40"/>
    </row>
    <row r="12005" spans="1:5" x14ac:dyDescent="0.3">
      <c r="A12005" t="s">
        <v>611</v>
      </c>
      <c r="B12005" t="s">
        <v>3507</v>
      </c>
      <c r="D12005" t="s">
        <v>918</v>
      </c>
      <c r="E12005" s="40"/>
    </row>
    <row r="12006" spans="1:5" x14ac:dyDescent="0.3">
      <c r="A12006" t="s">
        <v>612</v>
      </c>
      <c r="B12006" t="s">
        <v>3507</v>
      </c>
      <c r="D12006" t="s">
        <v>918</v>
      </c>
      <c r="E12006" s="40"/>
    </row>
    <row r="12007" spans="1:5" x14ac:dyDescent="0.3">
      <c r="A12007" t="s">
        <v>611</v>
      </c>
      <c r="B12007" t="s">
        <v>3506</v>
      </c>
      <c r="D12007" t="s">
        <v>918</v>
      </c>
      <c r="E12007" s="40"/>
    </row>
    <row r="12008" spans="1:5" x14ac:dyDescent="0.3">
      <c r="A12008" t="s">
        <v>612</v>
      </c>
      <c r="B12008" t="s">
        <v>3506</v>
      </c>
      <c r="D12008" t="s">
        <v>918</v>
      </c>
      <c r="E12008" s="40"/>
    </row>
    <row r="12009" spans="1:5" x14ac:dyDescent="0.3">
      <c r="A12009" t="s">
        <v>611</v>
      </c>
      <c r="B12009" t="s">
        <v>3764</v>
      </c>
      <c r="D12009" t="s">
        <v>918</v>
      </c>
      <c r="E12009" s="40"/>
    </row>
    <row r="12010" spans="1:5" x14ac:dyDescent="0.3">
      <c r="A12010" t="s">
        <v>612</v>
      </c>
      <c r="B12010" t="s">
        <v>3764</v>
      </c>
      <c r="D12010" t="s">
        <v>918</v>
      </c>
      <c r="E12010" s="40"/>
    </row>
    <row r="12011" spans="1:5" x14ac:dyDescent="0.3">
      <c r="A12011" t="s">
        <v>611</v>
      </c>
      <c r="B12011" t="s">
        <v>3508</v>
      </c>
      <c r="D12011" t="s">
        <v>918</v>
      </c>
      <c r="E12011" s="40"/>
    </row>
    <row r="12012" spans="1:5" x14ac:dyDescent="0.3">
      <c r="A12012" t="s">
        <v>612</v>
      </c>
      <c r="B12012" t="s">
        <v>3508</v>
      </c>
      <c r="D12012" t="s">
        <v>918</v>
      </c>
      <c r="E12012" s="40"/>
    </row>
    <row r="12013" spans="1:5" x14ac:dyDescent="0.3">
      <c r="A12013" t="s">
        <v>611</v>
      </c>
      <c r="B12013" t="s">
        <v>3765</v>
      </c>
      <c r="D12013" t="s">
        <v>918</v>
      </c>
      <c r="E12013" s="40"/>
    </row>
    <row r="12014" spans="1:5" x14ac:dyDescent="0.3">
      <c r="A12014" t="s">
        <v>612</v>
      </c>
      <c r="B12014" t="s">
        <v>3765</v>
      </c>
      <c r="D12014" t="s">
        <v>918</v>
      </c>
      <c r="E12014" s="40"/>
    </row>
    <row r="12015" spans="1:5" x14ac:dyDescent="0.3">
      <c r="A12015" t="s">
        <v>611</v>
      </c>
      <c r="B12015" t="s">
        <v>3766</v>
      </c>
      <c r="D12015" t="s">
        <v>918</v>
      </c>
      <c r="E12015" s="40"/>
    </row>
    <row r="12016" spans="1:5" x14ac:dyDescent="0.3">
      <c r="A12016" t="s">
        <v>612</v>
      </c>
      <c r="B12016" t="s">
        <v>3766</v>
      </c>
      <c r="D12016" t="s">
        <v>918</v>
      </c>
      <c r="E12016" s="40"/>
    </row>
    <row r="12017" spans="1:5" x14ac:dyDescent="0.3">
      <c r="A12017" t="s">
        <v>611</v>
      </c>
      <c r="B12017" t="s">
        <v>3767</v>
      </c>
      <c r="D12017" t="s">
        <v>918</v>
      </c>
      <c r="E12017" s="40"/>
    </row>
    <row r="12018" spans="1:5" x14ac:dyDescent="0.3">
      <c r="A12018" t="s">
        <v>612</v>
      </c>
      <c r="B12018" t="s">
        <v>3767</v>
      </c>
      <c r="D12018" t="s">
        <v>918</v>
      </c>
      <c r="E12018" s="40"/>
    </row>
    <row r="12019" spans="1:5" x14ac:dyDescent="0.3">
      <c r="A12019" t="s">
        <v>611</v>
      </c>
      <c r="B12019" t="s">
        <v>3768</v>
      </c>
      <c r="D12019" t="s">
        <v>918</v>
      </c>
      <c r="E12019" s="40"/>
    </row>
    <row r="12020" spans="1:5" x14ac:dyDescent="0.3">
      <c r="A12020" t="s">
        <v>612</v>
      </c>
      <c r="B12020" t="s">
        <v>3768</v>
      </c>
      <c r="D12020" t="s">
        <v>918</v>
      </c>
      <c r="E12020" s="40"/>
    </row>
    <row r="12021" spans="1:5" x14ac:dyDescent="0.3">
      <c r="A12021" t="s">
        <v>611</v>
      </c>
      <c r="B12021" t="s">
        <v>3769</v>
      </c>
      <c r="D12021" t="s">
        <v>918</v>
      </c>
      <c r="E12021" s="40"/>
    </row>
    <row r="12022" spans="1:5" x14ac:dyDescent="0.3">
      <c r="A12022" t="s">
        <v>612</v>
      </c>
      <c r="B12022" t="s">
        <v>3769</v>
      </c>
      <c r="D12022" t="s">
        <v>918</v>
      </c>
      <c r="E12022" s="40"/>
    </row>
    <row r="12023" spans="1:5" x14ac:dyDescent="0.3">
      <c r="A12023" t="s">
        <v>611</v>
      </c>
      <c r="B12023" t="s">
        <v>3510</v>
      </c>
      <c r="D12023" t="s">
        <v>918</v>
      </c>
      <c r="E12023" s="40"/>
    </row>
    <row r="12024" spans="1:5" x14ac:dyDescent="0.3">
      <c r="A12024" t="s">
        <v>612</v>
      </c>
      <c r="B12024" t="s">
        <v>3510</v>
      </c>
      <c r="D12024" t="s">
        <v>918</v>
      </c>
      <c r="E12024" s="40"/>
    </row>
    <row r="12025" spans="1:5" x14ac:dyDescent="0.3">
      <c r="A12025" t="s">
        <v>611</v>
      </c>
      <c r="B12025" t="s">
        <v>3509</v>
      </c>
      <c r="D12025" t="s">
        <v>918</v>
      </c>
      <c r="E12025" s="40"/>
    </row>
    <row r="12026" spans="1:5" x14ac:dyDescent="0.3">
      <c r="A12026" t="s">
        <v>612</v>
      </c>
      <c r="B12026" t="s">
        <v>3509</v>
      </c>
      <c r="D12026" t="s">
        <v>918</v>
      </c>
      <c r="E12026" s="40"/>
    </row>
    <row r="12027" spans="1:5" x14ac:dyDescent="0.3">
      <c r="A12027" t="s">
        <v>611</v>
      </c>
      <c r="B12027" t="s">
        <v>3770</v>
      </c>
      <c r="D12027" t="s">
        <v>918</v>
      </c>
      <c r="E12027" s="40"/>
    </row>
    <row r="12028" spans="1:5" x14ac:dyDescent="0.3">
      <c r="A12028" t="s">
        <v>612</v>
      </c>
      <c r="B12028" t="s">
        <v>3770</v>
      </c>
      <c r="D12028" t="s">
        <v>918</v>
      </c>
      <c r="E12028" s="40"/>
    </row>
    <row r="12029" spans="1:5" x14ac:dyDescent="0.3">
      <c r="A12029" t="s">
        <v>611</v>
      </c>
      <c r="B12029" t="s">
        <v>3771</v>
      </c>
      <c r="D12029" t="s">
        <v>918</v>
      </c>
      <c r="E12029" s="40"/>
    </row>
    <row r="12030" spans="1:5" x14ac:dyDescent="0.3">
      <c r="A12030" t="s">
        <v>612</v>
      </c>
      <c r="B12030" t="s">
        <v>3771</v>
      </c>
      <c r="D12030" t="s">
        <v>918</v>
      </c>
      <c r="E12030" s="40"/>
    </row>
    <row r="12031" spans="1:5" x14ac:dyDescent="0.3">
      <c r="A12031" t="s">
        <v>611</v>
      </c>
      <c r="B12031" t="s">
        <v>3772</v>
      </c>
      <c r="D12031" t="s">
        <v>918</v>
      </c>
      <c r="E12031" s="40"/>
    </row>
    <row r="12032" spans="1:5" x14ac:dyDescent="0.3">
      <c r="A12032" t="s">
        <v>612</v>
      </c>
      <c r="B12032" t="s">
        <v>3772</v>
      </c>
      <c r="D12032" t="s">
        <v>918</v>
      </c>
      <c r="E12032" s="40"/>
    </row>
    <row r="12033" spans="1:5" x14ac:dyDescent="0.3">
      <c r="A12033" t="s">
        <v>611</v>
      </c>
      <c r="B12033" t="s">
        <v>3773</v>
      </c>
      <c r="D12033" t="s">
        <v>918</v>
      </c>
      <c r="E12033" s="40"/>
    </row>
    <row r="12034" spans="1:5" x14ac:dyDescent="0.3">
      <c r="A12034" t="s">
        <v>612</v>
      </c>
      <c r="B12034" t="s">
        <v>3773</v>
      </c>
      <c r="D12034" t="s">
        <v>918</v>
      </c>
      <c r="E12034" s="40"/>
    </row>
    <row r="12035" spans="1:5" x14ac:dyDescent="0.3">
      <c r="A12035" t="s">
        <v>611</v>
      </c>
      <c r="B12035" t="s">
        <v>3774</v>
      </c>
      <c r="D12035" t="s">
        <v>918</v>
      </c>
      <c r="E12035" s="40"/>
    </row>
    <row r="12036" spans="1:5" x14ac:dyDescent="0.3">
      <c r="A12036" t="s">
        <v>612</v>
      </c>
      <c r="B12036" t="s">
        <v>3774</v>
      </c>
      <c r="D12036" t="s">
        <v>918</v>
      </c>
      <c r="E12036" s="40"/>
    </row>
    <row r="12037" spans="1:5" x14ac:dyDescent="0.3">
      <c r="A12037" t="s">
        <v>611</v>
      </c>
      <c r="B12037" t="s">
        <v>3775</v>
      </c>
      <c r="D12037" t="s">
        <v>918</v>
      </c>
      <c r="E12037" s="40"/>
    </row>
    <row r="12038" spans="1:5" x14ac:dyDescent="0.3">
      <c r="A12038" t="s">
        <v>612</v>
      </c>
      <c r="B12038" t="s">
        <v>3775</v>
      </c>
      <c r="D12038" t="s">
        <v>918</v>
      </c>
      <c r="E12038" s="40"/>
    </row>
    <row r="12039" spans="1:5" x14ac:dyDescent="0.3">
      <c r="A12039" t="s">
        <v>611</v>
      </c>
      <c r="B12039" t="s">
        <v>3512</v>
      </c>
      <c r="D12039" t="s">
        <v>918</v>
      </c>
      <c r="E12039" s="40"/>
    </row>
    <row r="12040" spans="1:5" x14ac:dyDescent="0.3">
      <c r="A12040" t="s">
        <v>612</v>
      </c>
      <c r="B12040" t="s">
        <v>3512</v>
      </c>
      <c r="D12040" t="s">
        <v>918</v>
      </c>
      <c r="E12040" s="40"/>
    </row>
    <row r="12041" spans="1:5" x14ac:dyDescent="0.3">
      <c r="A12041" t="s">
        <v>611</v>
      </c>
      <c r="B12041" t="s">
        <v>3511</v>
      </c>
      <c r="D12041" t="s">
        <v>918</v>
      </c>
      <c r="E12041" s="40"/>
    </row>
    <row r="12042" spans="1:5" x14ac:dyDescent="0.3">
      <c r="A12042" t="s">
        <v>612</v>
      </c>
      <c r="B12042" t="s">
        <v>3511</v>
      </c>
      <c r="D12042" t="s">
        <v>918</v>
      </c>
      <c r="E12042" s="40"/>
    </row>
    <row r="12043" spans="1:5" x14ac:dyDescent="0.3">
      <c r="A12043" t="s">
        <v>611</v>
      </c>
      <c r="B12043" t="s">
        <v>3776</v>
      </c>
      <c r="D12043" t="s">
        <v>918</v>
      </c>
      <c r="E12043" s="40"/>
    </row>
    <row r="12044" spans="1:5" x14ac:dyDescent="0.3">
      <c r="A12044" t="s">
        <v>612</v>
      </c>
      <c r="B12044" t="s">
        <v>3776</v>
      </c>
      <c r="D12044" t="s">
        <v>918</v>
      </c>
      <c r="E12044" s="40"/>
    </row>
    <row r="12045" spans="1:5" x14ac:dyDescent="0.3">
      <c r="A12045" t="s">
        <v>611</v>
      </c>
      <c r="B12045" t="s">
        <v>3513</v>
      </c>
      <c r="D12045" t="s">
        <v>918</v>
      </c>
      <c r="E12045" s="40"/>
    </row>
    <row r="12046" spans="1:5" x14ac:dyDescent="0.3">
      <c r="A12046" t="s">
        <v>612</v>
      </c>
      <c r="B12046" t="s">
        <v>3513</v>
      </c>
      <c r="D12046" t="s">
        <v>918</v>
      </c>
      <c r="E12046" s="40"/>
    </row>
    <row r="12047" spans="1:5" x14ac:dyDescent="0.3">
      <c r="A12047" t="s">
        <v>611</v>
      </c>
      <c r="B12047" t="s">
        <v>3514</v>
      </c>
      <c r="D12047" t="s">
        <v>918</v>
      </c>
      <c r="E12047" s="40"/>
    </row>
    <row r="12048" spans="1:5" x14ac:dyDescent="0.3">
      <c r="A12048" t="s">
        <v>612</v>
      </c>
      <c r="B12048" t="s">
        <v>3514</v>
      </c>
      <c r="D12048" t="s">
        <v>918</v>
      </c>
      <c r="E12048" s="40"/>
    </row>
    <row r="12049" spans="1:5" x14ac:dyDescent="0.3">
      <c r="A12049" t="s">
        <v>611</v>
      </c>
      <c r="B12049" t="s">
        <v>3777</v>
      </c>
      <c r="D12049" t="s">
        <v>918</v>
      </c>
      <c r="E12049" s="40"/>
    </row>
    <row r="12050" spans="1:5" x14ac:dyDescent="0.3">
      <c r="A12050" t="s">
        <v>612</v>
      </c>
      <c r="B12050" t="s">
        <v>3777</v>
      </c>
      <c r="D12050" t="s">
        <v>918</v>
      </c>
      <c r="E12050" s="40"/>
    </row>
    <row r="12051" spans="1:5" x14ac:dyDescent="0.3">
      <c r="A12051" t="s">
        <v>611</v>
      </c>
      <c r="B12051" t="s">
        <v>3778</v>
      </c>
      <c r="D12051" t="s">
        <v>918</v>
      </c>
      <c r="E12051" s="40"/>
    </row>
    <row r="12052" spans="1:5" x14ac:dyDescent="0.3">
      <c r="A12052" t="s">
        <v>612</v>
      </c>
      <c r="B12052" t="s">
        <v>3778</v>
      </c>
      <c r="D12052" t="s">
        <v>918</v>
      </c>
      <c r="E12052" s="40"/>
    </row>
    <row r="12053" spans="1:5" x14ac:dyDescent="0.3">
      <c r="A12053" t="s">
        <v>611</v>
      </c>
      <c r="B12053" t="s">
        <v>3779</v>
      </c>
      <c r="D12053" t="s">
        <v>918</v>
      </c>
      <c r="E12053" s="40"/>
    </row>
    <row r="12054" spans="1:5" x14ac:dyDescent="0.3">
      <c r="A12054" t="s">
        <v>612</v>
      </c>
      <c r="B12054" t="s">
        <v>3779</v>
      </c>
      <c r="D12054" t="s">
        <v>918</v>
      </c>
      <c r="E12054" s="40"/>
    </row>
    <row r="12055" spans="1:5" x14ac:dyDescent="0.3">
      <c r="A12055" t="s">
        <v>611</v>
      </c>
      <c r="B12055" t="s">
        <v>3516</v>
      </c>
      <c r="D12055" t="s">
        <v>918</v>
      </c>
      <c r="E12055" s="40"/>
    </row>
    <row r="12056" spans="1:5" x14ac:dyDescent="0.3">
      <c r="A12056" t="s">
        <v>612</v>
      </c>
      <c r="B12056" t="s">
        <v>3516</v>
      </c>
      <c r="D12056" t="s">
        <v>918</v>
      </c>
      <c r="E12056" s="40"/>
    </row>
    <row r="12057" spans="1:5" x14ac:dyDescent="0.3">
      <c r="A12057" t="s">
        <v>611</v>
      </c>
      <c r="B12057" t="s">
        <v>3515</v>
      </c>
      <c r="D12057" t="s">
        <v>918</v>
      </c>
      <c r="E12057" s="40"/>
    </row>
    <row r="12058" spans="1:5" x14ac:dyDescent="0.3">
      <c r="A12058" t="s">
        <v>612</v>
      </c>
      <c r="B12058" t="s">
        <v>3515</v>
      </c>
      <c r="D12058" t="s">
        <v>918</v>
      </c>
      <c r="E12058" s="40"/>
    </row>
    <row r="12059" spans="1:5" x14ac:dyDescent="0.3">
      <c r="A12059" t="s">
        <v>611</v>
      </c>
      <c r="B12059" t="s">
        <v>3780</v>
      </c>
      <c r="D12059" t="s">
        <v>918</v>
      </c>
      <c r="E12059" s="40"/>
    </row>
    <row r="12060" spans="1:5" x14ac:dyDescent="0.3">
      <c r="A12060" t="s">
        <v>612</v>
      </c>
      <c r="B12060" t="s">
        <v>3780</v>
      </c>
      <c r="D12060" t="s">
        <v>918</v>
      </c>
      <c r="E12060" s="40"/>
    </row>
    <row r="12061" spans="1:5" x14ac:dyDescent="0.3">
      <c r="A12061" t="s">
        <v>611</v>
      </c>
      <c r="B12061" t="s">
        <v>3517</v>
      </c>
      <c r="D12061" t="s">
        <v>918</v>
      </c>
      <c r="E12061" s="40"/>
    </row>
    <row r="12062" spans="1:5" x14ac:dyDescent="0.3">
      <c r="A12062" t="s">
        <v>612</v>
      </c>
      <c r="B12062" t="s">
        <v>3517</v>
      </c>
      <c r="D12062" t="s">
        <v>918</v>
      </c>
      <c r="E12062" s="40"/>
    </row>
    <row r="12063" spans="1:5" x14ac:dyDescent="0.3">
      <c r="A12063" t="s">
        <v>611</v>
      </c>
      <c r="B12063" t="s">
        <v>3518</v>
      </c>
      <c r="D12063" t="s">
        <v>918</v>
      </c>
      <c r="E12063" s="40"/>
    </row>
    <row r="12064" spans="1:5" x14ac:dyDescent="0.3">
      <c r="A12064" t="s">
        <v>612</v>
      </c>
      <c r="B12064" t="s">
        <v>3518</v>
      </c>
      <c r="D12064" t="s">
        <v>918</v>
      </c>
      <c r="E12064" s="40"/>
    </row>
    <row r="12065" spans="1:5" x14ac:dyDescent="0.3">
      <c r="A12065" t="s">
        <v>611</v>
      </c>
      <c r="B12065" t="s">
        <v>3519</v>
      </c>
      <c r="D12065" t="s">
        <v>918</v>
      </c>
      <c r="E12065" s="40"/>
    </row>
    <row r="12066" spans="1:5" x14ac:dyDescent="0.3">
      <c r="A12066" t="s">
        <v>612</v>
      </c>
      <c r="B12066" t="s">
        <v>3519</v>
      </c>
      <c r="D12066" t="s">
        <v>918</v>
      </c>
      <c r="E12066" s="40"/>
    </row>
    <row r="12067" spans="1:5" x14ac:dyDescent="0.3">
      <c r="A12067" t="s">
        <v>611</v>
      </c>
      <c r="B12067" t="s">
        <v>3520</v>
      </c>
      <c r="D12067" t="s">
        <v>918</v>
      </c>
      <c r="E12067" s="40"/>
    </row>
    <row r="12068" spans="1:5" x14ac:dyDescent="0.3">
      <c r="A12068" t="s">
        <v>612</v>
      </c>
      <c r="B12068" t="s">
        <v>3520</v>
      </c>
      <c r="D12068" t="s">
        <v>918</v>
      </c>
      <c r="E12068" s="40"/>
    </row>
    <row r="12069" spans="1:5" x14ac:dyDescent="0.3">
      <c r="A12069" t="s">
        <v>611</v>
      </c>
      <c r="B12069" t="s">
        <v>3521</v>
      </c>
      <c r="D12069" t="s">
        <v>918</v>
      </c>
      <c r="E12069" s="40"/>
    </row>
    <row r="12070" spans="1:5" x14ac:dyDescent="0.3">
      <c r="A12070" t="s">
        <v>612</v>
      </c>
      <c r="B12070" t="s">
        <v>3521</v>
      </c>
      <c r="D12070" t="s">
        <v>918</v>
      </c>
      <c r="E12070" s="40"/>
    </row>
    <row r="12071" spans="1:5" x14ac:dyDescent="0.3">
      <c r="A12071" t="s">
        <v>611</v>
      </c>
      <c r="B12071" t="s">
        <v>3781</v>
      </c>
      <c r="D12071" t="s">
        <v>918</v>
      </c>
      <c r="E12071" s="40"/>
    </row>
    <row r="12072" spans="1:5" x14ac:dyDescent="0.3">
      <c r="A12072" t="s">
        <v>612</v>
      </c>
      <c r="B12072" t="s">
        <v>3781</v>
      </c>
      <c r="D12072" t="s">
        <v>918</v>
      </c>
      <c r="E12072" s="40"/>
    </row>
    <row r="12073" spans="1:5" x14ac:dyDescent="0.3">
      <c r="A12073" t="s">
        <v>611</v>
      </c>
      <c r="B12073" t="s">
        <v>3522</v>
      </c>
      <c r="D12073" t="s">
        <v>918</v>
      </c>
      <c r="E12073" s="40"/>
    </row>
    <row r="12074" spans="1:5" x14ac:dyDescent="0.3">
      <c r="A12074" t="s">
        <v>612</v>
      </c>
      <c r="B12074" t="s">
        <v>3522</v>
      </c>
      <c r="D12074" t="s">
        <v>918</v>
      </c>
      <c r="E12074" s="40"/>
    </row>
    <row r="12075" spans="1:5" x14ac:dyDescent="0.3">
      <c r="A12075" t="s">
        <v>611</v>
      </c>
      <c r="B12075" t="s">
        <v>3523</v>
      </c>
      <c r="D12075" t="s">
        <v>918</v>
      </c>
      <c r="E12075" s="40"/>
    </row>
    <row r="12076" spans="1:5" x14ac:dyDescent="0.3">
      <c r="A12076" t="s">
        <v>612</v>
      </c>
      <c r="B12076" t="s">
        <v>3523</v>
      </c>
      <c r="D12076" t="s">
        <v>918</v>
      </c>
      <c r="E12076" s="40"/>
    </row>
    <row r="12077" spans="1:5" x14ac:dyDescent="0.3">
      <c r="A12077" t="s">
        <v>611</v>
      </c>
      <c r="B12077" t="s">
        <v>3524</v>
      </c>
      <c r="D12077" t="s">
        <v>918</v>
      </c>
      <c r="E12077" s="40"/>
    </row>
    <row r="12078" spans="1:5" x14ac:dyDescent="0.3">
      <c r="A12078" t="s">
        <v>612</v>
      </c>
      <c r="B12078" t="s">
        <v>3524</v>
      </c>
      <c r="D12078" t="s">
        <v>918</v>
      </c>
      <c r="E12078" s="40"/>
    </row>
    <row r="12079" spans="1:5" x14ac:dyDescent="0.3">
      <c r="A12079" t="s">
        <v>611</v>
      </c>
      <c r="B12079" t="s">
        <v>3525</v>
      </c>
      <c r="D12079" t="s">
        <v>918</v>
      </c>
      <c r="E12079" s="40"/>
    </row>
    <row r="12080" spans="1:5" x14ac:dyDescent="0.3">
      <c r="A12080" t="s">
        <v>612</v>
      </c>
      <c r="B12080" t="s">
        <v>3525</v>
      </c>
      <c r="D12080" t="s">
        <v>918</v>
      </c>
      <c r="E12080" s="40"/>
    </row>
    <row r="12081" spans="1:5" x14ac:dyDescent="0.3">
      <c r="A12081" t="s">
        <v>611</v>
      </c>
      <c r="B12081" t="s">
        <v>3526</v>
      </c>
      <c r="D12081" t="s">
        <v>918</v>
      </c>
      <c r="E12081" s="40"/>
    </row>
    <row r="12082" spans="1:5" x14ac:dyDescent="0.3">
      <c r="A12082" t="s">
        <v>612</v>
      </c>
      <c r="B12082" t="s">
        <v>3526</v>
      </c>
      <c r="D12082" t="s">
        <v>918</v>
      </c>
      <c r="E12082" s="40"/>
    </row>
    <row r="12083" spans="1:5" x14ac:dyDescent="0.3">
      <c r="A12083" t="s">
        <v>611</v>
      </c>
      <c r="B12083" t="s">
        <v>3527</v>
      </c>
      <c r="D12083" t="s">
        <v>918</v>
      </c>
      <c r="E12083" s="40"/>
    </row>
    <row r="12084" spans="1:5" x14ac:dyDescent="0.3">
      <c r="A12084" t="s">
        <v>612</v>
      </c>
      <c r="B12084" t="s">
        <v>3527</v>
      </c>
      <c r="D12084" t="s">
        <v>918</v>
      </c>
      <c r="E12084" s="40"/>
    </row>
    <row r="12085" spans="1:5" x14ac:dyDescent="0.3">
      <c r="A12085" t="s">
        <v>611</v>
      </c>
      <c r="B12085" t="s">
        <v>3782</v>
      </c>
      <c r="D12085" t="s">
        <v>918</v>
      </c>
      <c r="E12085" s="40"/>
    </row>
    <row r="12086" spans="1:5" x14ac:dyDescent="0.3">
      <c r="A12086" t="s">
        <v>612</v>
      </c>
      <c r="B12086" t="s">
        <v>3782</v>
      </c>
      <c r="D12086" t="s">
        <v>918</v>
      </c>
      <c r="E12086" s="40"/>
    </row>
    <row r="12087" spans="1:5" x14ac:dyDescent="0.3">
      <c r="A12087" t="s">
        <v>611</v>
      </c>
      <c r="B12087" t="s">
        <v>3528</v>
      </c>
      <c r="D12087" t="s">
        <v>918</v>
      </c>
      <c r="E12087" s="40"/>
    </row>
    <row r="12088" spans="1:5" x14ac:dyDescent="0.3">
      <c r="A12088" t="s">
        <v>612</v>
      </c>
      <c r="B12088" t="s">
        <v>3528</v>
      </c>
      <c r="D12088" t="s">
        <v>918</v>
      </c>
      <c r="E12088" s="40"/>
    </row>
    <row r="12089" spans="1:5" x14ac:dyDescent="0.3">
      <c r="A12089" t="s">
        <v>611</v>
      </c>
      <c r="B12089" t="s">
        <v>3529</v>
      </c>
      <c r="D12089" t="s">
        <v>918</v>
      </c>
      <c r="E12089" s="40"/>
    </row>
    <row r="12090" spans="1:5" x14ac:dyDescent="0.3">
      <c r="A12090" t="s">
        <v>612</v>
      </c>
      <c r="B12090" t="s">
        <v>3529</v>
      </c>
      <c r="D12090" t="s">
        <v>918</v>
      </c>
      <c r="E12090" s="40"/>
    </row>
    <row r="12091" spans="1:5" x14ac:dyDescent="0.3">
      <c r="A12091" t="s">
        <v>611</v>
      </c>
      <c r="B12091" t="s">
        <v>3530</v>
      </c>
      <c r="D12091" t="s">
        <v>918</v>
      </c>
      <c r="E12091" s="40"/>
    </row>
    <row r="12092" spans="1:5" x14ac:dyDescent="0.3">
      <c r="A12092" t="s">
        <v>612</v>
      </c>
      <c r="B12092" t="s">
        <v>3530</v>
      </c>
      <c r="D12092" t="s">
        <v>918</v>
      </c>
      <c r="E12092" s="40"/>
    </row>
    <row r="12093" spans="1:5" x14ac:dyDescent="0.3">
      <c r="A12093" t="s">
        <v>611</v>
      </c>
      <c r="B12093" t="s">
        <v>3531</v>
      </c>
      <c r="D12093" t="s">
        <v>918</v>
      </c>
      <c r="E12093" s="40"/>
    </row>
    <row r="12094" spans="1:5" x14ac:dyDescent="0.3">
      <c r="A12094" t="s">
        <v>612</v>
      </c>
      <c r="B12094" t="s">
        <v>3531</v>
      </c>
      <c r="D12094" t="s">
        <v>918</v>
      </c>
      <c r="E12094" s="40"/>
    </row>
    <row r="12095" spans="1:5" x14ac:dyDescent="0.3">
      <c r="A12095" t="s">
        <v>611</v>
      </c>
      <c r="B12095" t="s">
        <v>3532</v>
      </c>
      <c r="D12095" t="s">
        <v>918</v>
      </c>
      <c r="E12095" s="40"/>
    </row>
    <row r="12096" spans="1:5" x14ac:dyDescent="0.3">
      <c r="A12096" t="s">
        <v>612</v>
      </c>
      <c r="B12096" t="s">
        <v>3532</v>
      </c>
      <c r="D12096" t="s">
        <v>918</v>
      </c>
      <c r="E12096" s="40"/>
    </row>
    <row r="12097" spans="1:5" x14ac:dyDescent="0.3">
      <c r="A12097" t="s">
        <v>611</v>
      </c>
      <c r="B12097" t="s">
        <v>3533</v>
      </c>
      <c r="D12097" t="s">
        <v>918</v>
      </c>
      <c r="E12097" s="40"/>
    </row>
    <row r="12098" spans="1:5" x14ac:dyDescent="0.3">
      <c r="A12098" t="s">
        <v>612</v>
      </c>
      <c r="B12098" t="s">
        <v>3533</v>
      </c>
      <c r="D12098" t="s">
        <v>918</v>
      </c>
      <c r="E12098" s="40"/>
    </row>
    <row r="12099" spans="1:5" x14ac:dyDescent="0.3">
      <c r="A12099" t="s">
        <v>611</v>
      </c>
      <c r="B12099" t="s">
        <v>3783</v>
      </c>
      <c r="D12099" t="s">
        <v>918</v>
      </c>
      <c r="E12099" s="40"/>
    </row>
    <row r="12100" spans="1:5" x14ac:dyDescent="0.3">
      <c r="A12100" t="s">
        <v>612</v>
      </c>
      <c r="B12100" t="s">
        <v>3783</v>
      </c>
      <c r="D12100" t="s">
        <v>918</v>
      </c>
      <c r="E12100" s="40"/>
    </row>
    <row r="12101" spans="1:5" x14ac:dyDescent="0.3">
      <c r="A12101" t="s">
        <v>611</v>
      </c>
      <c r="B12101" t="s">
        <v>3534</v>
      </c>
      <c r="D12101" t="s">
        <v>918</v>
      </c>
      <c r="E12101" s="40"/>
    </row>
    <row r="12102" spans="1:5" x14ac:dyDescent="0.3">
      <c r="A12102" t="s">
        <v>612</v>
      </c>
      <c r="B12102" t="s">
        <v>3534</v>
      </c>
      <c r="D12102" t="s">
        <v>918</v>
      </c>
      <c r="E12102" s="40"/>
    </row>
    <row r="12103" spans="1:5" x14ac:dyDescent="0.3">
      <c r="A12103" t="s">
        <v>611</v>
      </c>
      <c r="B12103" t="s">
        <v>3535</v>
      </c>
      <c r="D12103" t="s">
        <v>918</v>
      </c>
      <c r="E12103" s="40"/>
    </row>
    <row r="12104" spans="1:5" x14ac:dyDescent="0.3">
      <c r="A12104" t="s">
        <v>612</v>
      </c>
      <c r="B12104" t="s">
        <v>3535</v>
      </c>
      <c r="D12104" t="s">
        <v>918</v>
      </c>
      <c r="E12104" s="40"/>
    </row>
    <row r="12105" spans="1:5" x14ac:dyDescent="0.3">
      <c r="A12105" t="s">
        <v>611</v>
      </c>
      <c r="B12105" t="s">
        <v>3536</v>
      </c>
      <c r="D12105" t="s">
        <v>918</v>
      </c>
      <c r="E12105" s="40"/>
    </row>
    <row r="12106" spans="1:5" x14ac:dyDescent="0.3">
      <c r="A12106" t="s">
        <v>612</v>
      </c>
      <c r="B12106" t="s">
        <v>3536</v>
      </c>
      <c r="D12106" t="s">
        <v>918</v>
      </c>
      <c r="E12106" s="40"/>
    </row>
    <row r="12107" spans="1:5" x14ac:dyDescent="0.3">
      <c r="A12107" t="s">
        <v>611</v>
      </c>
      <c r="B12107" t="s">
        <v>3537</v>
      </c>
      <c r="D12107" t="s">
        <v>918</v>
      </c>
      <c r="E12107" s="40"/>
    </row>
    <row r="12108" spans="1:5" x14ac:dyDescent="0.3">
      <c r="A12108" t="s">
        <v>612</v>
      </c>
      <c r="B12108" t="s">
        <v>3537</v>
      </c>
      <c r="D12108" t="s">
        <v>918</v>
      </c>
      <c r="E12108" s="40"/>
    </row>
    <row r="12109" spans="1:5" x14ac:dyDescent="0.3">
      <c r="A12109" t="s">
        <v>611</v>
      </c>
      <c r="B12109" t="s">
        <v>3784</v>
      </c>
      <c r="D12109" t="s">
        <v>918</v>
      </c>
      <c r="E12109" s="40"/>
    </row>
    <row r="12110" spans="1:5" x14ac:dyDescent="0.3">
      <c r="A12110" t="s">
        <v>612</v>
      </c>
      <c r="B12110" t="s">
        <v>3784</v>
      </c>
      <c r="D12110" t="s">
        <v>918</v>
      </c>
      <c r="E12110" s="40"/>
    </row>
    <row r="12111" spans="1:5" x14ac:dyDescent="0.3">
      <c r="A12111" t="s">
        <v>611</v>
      </c>
      <c r="B12111" t="s">
        <v>3538</v>
      </c>
      <c r="D12111" t="s">
        <v>918</v>
      </c>
      <c r="E12111" s="40"/>
    </row>
    <row r="12112" spans="1:5" x14ac:dyDescent="0.3">
      <c r="A12112" t="s">
        <v>612</v>
      </c>
      <c r="B12112" t="s">
        <v>3538</v>
      </c>
      <c r="D12112" t="s">
        <v>918</v>
      </c>
      <c r="E12112" s="40"/>
    </row>
    <row r="12113" spans="1:5" x14ac:dyDescent="0.3">
      <c r="A12113" t="s">
        <v>611</v>
      </c>
      <c r="B12113" t="s">
        <v>3539</v>
      </c>
      <c r="D12113" t="s">
        <v>918</v>
      </c>
      <c r="E12113" s="40"/>
    </row>
    <row r="12114" spans="1:5" x14ac:dyDescent="0.3">
      <c r="A12114" t="s">
        <v>612</v>
      </c>
      <c r="B12114" t="s">
        <v>3539</v>
      </c>
      <c r="D12114" t="s">
        <v>918</v>
      </c>
      <c r="E12114" s="40"/>
    </row>
    <row r="12115" spans="1:5" x14ac:dyDescent="0.3">
      <c r="A12115" t="s">
        <v>611</v>
      </c>
      <c r="B12115" t="s">
        <v>3540</v>
      </c>
      <c r="D12115" t="s">
        <v>918</v>
      </c>
      <c r="E12115" s="40"/>
    </row>
    <row r="12116" spans="1:5" x14ac:dyDescent="0.3">
      <c r="A12116" t="s">
        <v>612</v>
      </c>
      <c r="B12116" t="s">
        <v>3540</v>
      </c>
      <c r="D12116" t="s">
        <v>918</v>
      </c>
      <c r="E12116" s="40"/>
    </row>
    <row r="12117" spans="1:5" x14ac:dyDescent="0.3">
      <c r="A12117" t="s">
        <v>611</v>
      </c>
      <c r="B12117" t="s">
        <v>3541</v>
      </c>
      <c r="D12117" t="s">
        <v>918</v>
      </c>
      <c r="E12117" s="40"/>
    </row>
    <row r="12118" spans="1:5" x14ac:dyDescent="0.3">
      <c r="A12118" t="s">
        <v>612</v>
      </c>
      <c r="B12118" t="s">
        <v>3541</v>
      </c>
      <c r="D12118" t="s">
        <v>918</v>
      </c>
      <c r="E12118" s="40"/>
    </row>
    <row r="12119" spans="1:5" x14ac:dyDescent="0.3">
      <c r="A12119" t="s">
        <v>611</v>
      </c>
      <c r="B12119" t="s">
        <v>3542</v>
      </c>
      <c r="D12119" t="s">
        <v>918</v>
      </c>
      <c r="E12119" s="40"/>
    </row>
    <row r="12120" spans="1:5" x14ac:dyDescent="0.3">
      <c r="A12120" t="s">
        <v>612</v>
      </c>
      <c r="B12120" t="s">
        <v>3542</v>
      </c>
      <c r="D12120" t="s">
        <v>918</v>
      </c>
      <c r="E12120" s="40"/>
    </row>
    <row r="12121" spans="1:5" x14ac:dyDescent="0.3">
      <c r="A12121" t="s">
        <v>611</v>
      </c>
      <c r="B12121" t="s">
        <v>3543</v>
      </c>
      <c r="D12121" t="s">
        <v>918</v>
      </c>
      <c r="E12121" s="40"/>
    </row>
    <row r="12122" spans="1:5" x14ac:dyDescent="0.3">
      <c r="A12122" t="s">
        <v>612</v>
      </c>
      <c r="B12122" t="s">
        <v>3543</v>
      </c>
      <c r="D12122" t="s">
        <v>918</v>
      </c>
      <c r="E12122" s="40"/>
    </row>
    <row r="12123" spans="1:5" x14ac:dyDescent="0.3">
      <c r="A12123" t="s">
        <v>611</v>
      </c>
      <c r="B12123" t="s">
        <v>3544</v>
      </c>
      <c r="D12123" t="s">
        <v>918</v>
      </c>
      <c r="E12123" s="40"/>
    </row>
    <row r="12124" spans="1:5" x14ac:dyDescent="0.3">
      <c r="A12124" t="s">
        <v>612</v>
      </c>
      <c r="B12124" t="s">
        <v>3544</v>
      </c>
      <c r="D12124" t="s">
        <v>918</v>
      </c>
      <c r="E12124" s="40"/>
    </row>
    <row r="12125" spans="1:5" x14ac:dyDescent="0.3">
      <c r="A12125" t="s">
        <v>611</v>
      </c>
      <c r="B12125" t="s">
        <v>3785</v>
      </c>
      <c r="D12125" t="s">
        <v>918</v>
      </c>
      <c r="E12125" s="40"/>
    </row>
    <row r="12126" spans="1:5" x14ac:dyDescent="0.3">
      <c r="A12126" t="s">
        <v>612</v>
      </c>
      <c r="B12126" t="s">
        <v>3785</v>
      </c>
      <c r="D12126" t="s">
        <v>918</v>
      </c>
      <c r="E12126" s="40"/>
    </row>
    <row r="12127" spans="1:5" x14ac:dyDescent="0.3">
      <c r="A12127" t="s">
        <v>611</v>
      </c>
      <c r="B12127" t="s">
        <v>3545</v>
      </c>
      <c r="D12127" t="s">
        <v>918</v>
      </c>
      <c r="E12127" s="40"/>
    </row>
    <row r="12128" spans="1:5" x14ac:dyDescent="0.3">
      <c r="A12128" t="s">
        <v>612</v>
      </c>
      <c r="B12128" t="s">
        <v>3545</v>
      </c>
      <c r="D12128" t="s">
        <v>918</v>
      </c>
      <c r="E12128" s="40"/>
    </row>
    <row r="12129" spans="1:5" x14ac:dyDescent="0.3">
      <c r="A12129" t="s">
        <v>611</v>
      </c>
      <c r="B12129" t="s">
        <v>3546</v>
      </c>
      <c r="D12129" t="s">
        <v>918</v>
      </c>
      <c r="E12129" s="40"/>
    </row>
    <row r="12130" spans="1:5" x14ac:dyDescent="0.3">
      <c r="A12130" t="s">
        <v>612</v>
      </c>
      <c r="B12130" t="s">
        <v>3546</v>
      </c>
      <c r="D12130" t="s">
        <v>918</v>
      </c>
      <c r="E12130" s="40"/>
    </row>
    <row r="12131" spans="1:5" x14ac:dyDescent="0.3">
      <c r="A12131" t="s">
        <v>611</v>
      </c>
      <c r="B12131" t="s">
        <v>3547</v>
      </c>
      <c r="D12131" t="s">
        <v>918</v>
      </c>
      <c r="E12131" s="40"/>
    </row>
    <row r="12132" spans="1:5" x14ac:dyDescent="0.3">
      <c r="A12132" t="s">
        <v>612</v>
      </c>
      <c r="B12132" t="s">
        <v>3547</v>
      </c>
      <c r="D12132" t="s">
        <v>918</v>
      </c>
      <c r="E12132" s="40"/>
    </row>
    <row r="12133" spans="1:5" x14ac:dyDescent="0.3">
      <c r="A12133" t="s">
        <v>611</v>
      </c>
      <c r="B12133" t="s">
        <v>3548</v>
      </c>
      <c r="D12133" t="s">
        <v>918</v>
      </c>
      <c r="E12133" s="40"/>
    </row>
    <row r="12134" spans="1:5" x14ac:dyDescent="0.3">
      <c r="A12134" t="s">
        <v>612</v>
      </c>
      <c r="B12134" t="s">
        <v>3548</v>
      </c>
      <c r="D12134" t="s">
        <v>918</v>
      </c>
      <c r="E12134" s="40"/>
    </row>
    <row r="12135" spans="1:5" x14ac:dyDescent="0.3">
      <c r="A12135" t="s">
        <v>611</v>
      </c>
      <c r="B12135" t="s">
        <v>3786</v>
      </c>
      <c r="D12135" t="s">
        <v>918</v>
      </c>
      <c r="E12135" s="40"/>
    </row>
    <row r="12136" spans="1:5" x14ac:dyDescent="0.3">
      <c r="A12136" t="s">
        <v>612</v>
      </c>
      <c r="B12136" t="s">
        <v>3786</v>
      </c>
      <c r="D12136" t="s">
        <v>918</v>
      </c>
      <c r="E12136" s="40"/>
    </row>
    <row r="12137" spans="1:5" x14ac:dyDescent="0.3">
      <c r="A12137" t="s">
        <v>611</v>
      </c>
      <c r="B12137" t="s">
        <v>3549</v>
      </c>
      <c r="D12137" t="s">
        <v>918</v>
      </c>
      <c r="E12137" s="40"/>
    </row>
    <row r="12138" spans="1:5" x14ac:dyDescent="0.3">
      <c r="A12138" t="s">
        <v>612</v>
      </c>
      <c r="B12138" t="s">
        <v>3549</v>
      </c>
      <c r="D12138" t="s">
        <v>918</v>
      </c>
      <c r="E12138" s="40"/>
    </row>
    <row r="12139" spans="1:5" x14ac:dyDescent="0.3">
      <c r="A12139" t="s">
        <v>611</v>
      </c>
      <c r="B12139" t="s">
        <v>3550</v>
      </c>
      <c r="D12139" t="s">
        <v>918</v>
      </c>
      <c r="E12139" s="40"/>
    </row>
    <row r="12140" spans="1:5" x14ac:dyDescent="0.3">
      <c r="A12140" t="s">
        <v>612</v>
      </c>
      <c r="B12140" t="s">
        <v>3550</v>
      </c>
      <c r="D12140" t="s">
        <v>918</v>
      </c>
      <c r="E12140" s="40"/>
    </row>
    <row r="12141" spans="1:5" x14ac:dyDescent="0.3">
      <c r="A12141" t="s">
        <v>611</v>
      </c>
      <c r="B12141" t="s">
        <v>3787</v>
      </c>
      <c r="D12141" t="s">
        <v>918</v>
      </c>
      <c r="E12141" s="40"/>
    </row>
    <row r="12142" spans="1:5" x14ac:dyDescent="0.3">
      <c r="A12142" t="s">
        <v>612</v>
      </c>
      <c r="B12142" t="s">
        <v>3787</v>
      </c>
      <c r="D12142" t="s">
        <v>918</v>
      </c>
      <c r="E12142" s="40"/>
    </row>
    <row r="12143" spans="1:5" x14ac:dyDescent="0.3">
      <c r="A12143" t="s">
        <v>611</v>
      </c>
      <c r="B12143" t="s">
        <v>3551</v>
      </c>
      <c r="D12143" t="s">
        <v>918</v>
      </c>
      <c r="E12143" s="40"/>
    </row>
    <row r="12144" spans="1:5" x14ac:dyDescent="0.3">
      <c r="A12144" t="s">
        <v>612</v>
      </c>
      <c r="B12144" t="s">
        <v>3551</v>
      </c>
      <c r="D12144" t="s">
        <v>918</v>
      </c>
      <c r="E12144" s="40"/>
    </row>
    <row r="12145" spans="1:5" x14ac:dyDescent="0.3">
      <c r="A12145" t="s">
        <v>611</v>
      </c>
      <c r="B12145" t="s">
        <v>3552</v>
      </c>
      <c r="D12145" t="s">
        <v>918</v>
      </c>
      <c r="E12145" s="40"/>
    </row>
    <row r="12146" spans="1:5" x14ac:dyDescent="0.3">
      <c r="A12146" t="s">
        <v>612</v>
      </c>
      <c r="B12146" t="s">
        <v>3552</v>
      </c>
      <c r="D12146" t="s">
        <v>918</v>
      </c>
      <c r="E12146" s="40"/>
    </row>
    <row r="12147" spans="1:5" x14ac:dyDescent="0.3">
      <c r="A12147" t="s">
        <v>611</v>
      </c>
      <c r="B12147" t="s">
        <v>3553</v>
      </c>
      <c r="D12147" t="s">
        <v>918</v>
      </c>
      <c r="E12147" s="40"/>
    </row>
    <row r="12148" spans="1:5" x14ac:dyDescent="0.3">
      <c r="A12148" t="s">
        <v>612</v>
      </c>
      <c r="B12148" t="s">
        <v>3553</v>
      </c>
      <c r="D12148" t="s">
        <v>918</v>
      </c>
      <c r="E12148" s="40"/>
    </row>
    <row r="12149" spans="1:5" x14ac:dyDescent="0.3">
      <c r="A12149" t="s">
        <v>611</v>
      </c>
      <c r="B12149" t="s">
        <v>3554</v>
      </c>
      <c r="D12149" t="s">
        <v>918</v>
      </c>
      <c r="E12149" s="40"/>
    </row>
    <row r="12150" spans="1:5" x14ac:dyDescent="0.3">
      <c r="A12150" t="s">
        <v>612</v>
      </c>
      <c r="B12150" t="s">
        <v>3554</v>
      </c>
      <c r="D12150" t="s">
        <v>918</v>
      </c>
      <c r="E12150" s="40"/>
    </row>
    <row r="12151" spans="1:5" x14ac:dyDescent="0.3">
      <c r="A12151" t="s">
        <v>611</v>
      </c>
      <c r="B12151" t="s">
        <v>3555</v>
      </c>
      <c r="D12151" t="s">
        <v>918</v>
      </c>
      <c r="E12151" s="40"/>
    </row>
    <row r="12152" spans="1:5" x14ac:dyDescent="0.3">
      <c r="A12152" t="s">
        <v>612</v>
      </c>
      <c r="B12152" t="s">
        <v>3555</v>
      </c>
      <c r="D12152" t="s">
        <v>918</v>
      </c>
      <c r="E12152" s="40"/>
    </row>
    <row r="12153" spans="1:5" x14ac:dyDescent="0.3">
      <c r="A12153" t="s">
        <v>611</v>
      </c>
      <c r="B12153" t="s">
        <v>3556</v>
      </c>
      <c r="D12153" t="s">
        <v>918</v>
      </c>
      <c r="E12153" s="40"/>
    </row>
    <row r="12154" spans="1:5" x14ac:dyDescent="0.3">
      <c r="A12154" t="s">
        <v>612</v>
      </c>
      <c r="B12154" t="s">
        <v>3556</v>
      </c>
      <c r="D12154" t="s">
        <v>918</v>
      </c>
      <c r="E12154" s="40"/>
    </row>
    <row r="12155" spans="1:5" x14ac:dyDescent="0.3">
      <c r="A12155" t="s">
        <v>611</v>
      </c>
      <c r="B12155" t="s">
        <v>3788</v>
      </c>
      <c r="D12155" t="s">
        <v>918</v>
      </c>
      <c r="E12155" s="40"/>
    </row>
    <row r="12156" spans="1:5" x14ac:dyDescent="0.3">
      <c r="A12156" t="s">
        <v>612</v>
      </c>
      <c r="B12156" t="s">
        <v>3788</v>
      </c>
      <c r="D12156" t="s">
        <v>918</v>
      </c>
      <c r="E12156" s="40"/>
    </row>
    <row r="12157" spans="1:5" x14ac:dyDescent="0.3">
      <c r="A12157" t="s">
        <v>611</v>
      </c>
      <c r="B12157" t="s">
        <v>3789</v>
      </c>
      <c r="D12157" t="s">
        <v>918</v>
      </c>
      <c r="E12157" s="40"/>
    </row>
    <row r="12158" spans="1:5" x14ac:dyDescent="0.3">
      <c r="A12158" t="s">
        <v>612</v>
      </c>
      <c r="B12158" t="s">
        <v>3789</v>
      </c>
      <c r="D12158" t="s">
        <v>918</v>
      </c>
      <c r="E12158" s="40"/>
    </row>
    <row r="12159" spans="1:5" x14ac:dyDescent="0.3">
      <c r="A12159" t="s">
        <v>611</v>
      </c>
      <c r="B12159" t="s">
        <v>3557</v>
      </c>
      <c r="D12159" t="s">
        <v>918</v>
      </c>
      <c r="E12159" s="40"/>
    </row>
    <row r="12160" spans="1:5" x14ac:dyDescent="0.3">
      <c r="A12160" t="s">
        <v>612</v>
      </c>
      <c r="B12160" t="s">
        <v>3557</v>
      </c>
      <c r="D12160" t="s">
        <v>918</v>
      </c>
      <c r="E12160" s="40"/>
    </row>
    <row r="12161" spans="1:5" x14ac:dyDescent="0.3">
      <c r="A12161" t="s">
        <v>611</v>
      </c>
      <c r="B12161" t="s">
        <v>3558</v>
      </c>
      <c r="D12161" t="s">
        <v>918</v>
      </c>
      <c r="E12161" s="40"/>
    </row>
    <row r="12162" spans="1:5" x14ac:dyDescent="0.3">
      <c r="A12162" t="s">
        <v>612</v>
      </c>
      <c r="B12162" t="s">
        <v>3558</v>
      </c>
      <c r="D12162" t="s">
        <v>918</v>
      </c>
      <c r="E12162" s="40"/>
    </row>
    <row r="12163" spans="1:5" x14ac:dyDescent="0.3">
      <c r="A12163" t="s">
        <v>611</v>
      </c>
      <c r="B12163" t="s">
        <v>3559</v>
      </c>
      <c r="D12163" t="s">
        <v>918</v>
      </c>
      <c r="E12163" s="40"/>
    </row>
    <row r="12164" spans="1:5" x14ac:dyDescent="0.3">
      <c r="A12164" t="s">
        <v>612</v>
      </c>
      <c r="B12164" t="s">
        <v>3559</v>
      </c>
      <c r="D12164" t="s">
        <v>918</v>
      </c>
      <c r="E12164" s="40"/>
    </row>
    <row r="12165" spans="1:5" x14ac:dyDescent="0.3">
      <c r="A12165" t="s">
        <v>611</v>
      </c>
      <c r="B12165" t="s">
        <v>3560</v>
      </c>
      <c r="D12165" t="s">
        <v>918</v>
      </c>
      <c r="E12165" s="40"/>
    </row>
    <row r="12166" spans="1:5" x14ac:dyDescent="0.3">
      <c r="A12166" t="s">
        <v>612</v>
      </c>
      <c r="B12166" t="s">
        <v>3560</v>
      </c>
      <c r="D12166" t="s">
        <v>918</v>
      </c>
      <c r="E12166" s="40"/>
    </row>
    <row r="12167" spans="1:5" x14ac:dyDescent="0.3">
      <c r="A12167" t="s">
        <v>611</v>
      </c>
      <c r="B12167" t="s">
        <v>3561</v>
      </c>
      <c r="D12167" t="s">
        <v>918</v>
      </c>
      <c r="E12167" s="40"/>
    </row>
    <row r="12168" spans="1:5" x14ac:dyDescent="0.3">
      <c r="A12168" t="s">
        <v>612</v>
      </c>
      <c r="B12168" t="s">
        <v>3561</v>
      </c>
      <c r="D12168" t="s">
        <v>918</v>
      </c>
      <c r="E12168" s="40"/>
    </row>
    <row r="12169" spans="1:5" x14ac:dyDescent="0.3">
      <c r="A12169" t="s">
        <v>611</v>
      </c>
      <c r="B12169" t="s">
        <v>3562</v>
      </c>
      <c r="D12169" t="s">
        <v>918</v>
      </c>
      <c r="E12169" s="40"/>
    </row>
    <row r="12170" spans="1:5" x14ac:dyDescent="0.3">
      <c r="A12170" t="s">
        <v>612</v>
      </c>
      <c r="B12170" t="s">
        <v>3562</v>
      </c>
      <c r="D12170" t="s">
        <v>918</v>
      </c>
      <c r="E12170" s="40"/>
    </row>
    <row r="12171" spans="1:5" x14ac:dyDescent="0.3">
      <c r="A12171" t="s">
        <v>611</v>
      </c>
      <c r="B12171" t="s">
        <v>3563</v>
      </c>
      <c r="D12171" t="s">
        <v>918</v>
      </c>
      <c r="E12171" s="40"/>
    </row>
    <row r="12172" spans="1:5" x14ac:dyDescent="0.3">
      <c r="A12172" t="s">
        <v>612</v>
      </c>
      <c r="B12172" t="s">
        <v>3563</v>
      </c>
      <c r="D12172" t="s">
        <v>918</v>
      </c>
      <c r="E12172" s="40"/>
    </row>
    <row r="12173" spans="1:5" x14ac:dyDescent="0.3">
      <c r="A12173" t="s">
        <v>611</v>
      </c>
      <c r="B12173" t="s">
        <v>3564</v>
      </c>
      <c r="D12173" t="s">
        <v>918</v>
      </c>
      <c r="E12173" s="40"/>
    </row>
    <row r="12174" spans="1:5" x14ac:dyDescent="0.3">
      <c r="A12174" t="s">
        <v>612</v>
      </c>
      <c r="B12174" t="s">
        <v>3564</v>
      </c>
      <c r="D12174" t="s">
        <v>918</v>
      </c>
      <c r="E12174" s="40"/>
    </row>
    <row r="12175" spans="1:5" x14ac:dyDescent="0.3">
      <c r="A12175" t="s">
        <v>611</v>
      </c>
      <c r="B12175" t="s">
        <v>3565</v>
      </c>
      <c r="D12175" t="s">
        <v>918</v>
      </c>
      <c r="E12175" s="40"/>
    </row>
    <row r="12176" spans="1:5" x14ac:dyDescent="0.3">
      <c r="A12176" t="s">
        <v>612</v>
      </c>
      <c r="B12176" t="s">
        <v>3565</v>
      </c>
      <c r="D12176" t="s">
        <v>918</v>
      </c>
      <c r="E12176" s="40"/>
    </row>
    <row r="12177" spans="1:5" x14ac:dyDescent="0.3">
      <c r="A12177" t="s">
        <v>611</v>
      </c>
      <c r="B12177" t="s">
        <v>3566</v>
      </c>
      <c r="D12177" t="s">
        <v>918</v>
      </c>
      <c r="E12177" s="40"/>
    </row>
    <row r="12178" spans="1:5" x14ac:dyDescent="0.3">
      <c r="A12178" t="s">
        <v>612</v>
      </c>
      <c r="B12178" t="s">
        <v>3566</v>
      </c>
      <c r="D12178" t="s">
        <v>918</v>
      </c>
      <c r="E12178" s="40"/>
    </row>
    <row r="12179" spans="1:5" x14ac:dyDescent="0.3">
      <c r="A12179" t="s">
        <v>611</v>
      </c>
      <c r="B12179" t="s">
        <v>3790</v>
      </c>
      <c r="D12179" t="s">
        <v>918</v>
      </c>
      <c r="E12179" s="40"/>
    </row>
    <row r="12180" spans="1:5" x14ac:dyDescent="0.3">
      <c r="A12180" t="s">
        <v>612</v>
      </c>
      <c r="B12180" t="s">
        <v>3790</v>
      </c>
      <c r="D12180" t="s">
        <v>918</v>
      </c>
      <c r="E12180" s="40"/>
    </row>
    <row r="12181" spans="1:5" x14ac:dyDescent="0.3">
      <c r="A12181" t="s">
        <v>611</v>
      </c>
      <c r="B12181" t="s">
        <v>3567</v>
      </c>
      <c r="D12181" t="s">
        <v>918</v>
      </c>
      <c r="E12181" s="40"/>
    </row>
    <row r="12182" spans="1:5" x14ac:dyDescent="0.3">
      <c r="A12182" t="s">
        <v>612</v>
      </c>
      <c r="B12182" t="s">
        <v>3567</v>
      </c>
      <c r="D12182" t="s">
        <v>918</v>
      </c>
      <c r="E12182" s="40"/>
    </row>
    <row r="12183" spans="1:5" x14ac:dyDescent="0.3">
      <c r="A12183" t="s">
        <v>611</v>
      </c>
      <c r="B12183" t="s">
        <v>3568</v>
      </c>
      <c r="D12183" t="s">
        <v>918</v>
      </c>
      <c r="E12183" s="40"/>
    </row>
    <row r="12184" spans="1:5" x14ac:dyDescent="0.3">
      <c r="A12184" t="s">
        <v>612</v>
      </c>
      <c r="B12184" t="s">
        <v>3568</v>
      </c>
      <c r="D12184" t="s">
        <v>918</v>
      </c>
      <c r="E12184" s="40"/>
    </row>
    <row r="12185" spans="1:5" x14ac:dyDescent="0.3">
      <c r="A12185" t="s">
        <v>611</v>
      </c>
      <c r="B12185" t="s">
        <v>3569</v>
      </c>
      <c r="D12185" t="s">
        <v>918</v>
      </c>
      <c r="E12185" s="40"/>
    </row>
    <row r="12186" spans="1:5" x14ac:dyDescent="0.3">
      <c r="A12186" t="s">
        <v>612</v>
      </c>
      <c r="B12186" t="s">
        <v>3569</v>
      </c>
      <c r="D12186" t="s">
        <v>918</v>
      </c>
      <c r="E12186" s="40"/>
    </row>
    <row r="12187" spans="1:5" x14ac:dyDescent="0.3">
      <c r="A12187" t="s">
        <v>611</v>
      </c>
      <c r="B12187" t="s">
        <v>3570</v>
      </c>
      <c r="D12187" t="s">
        <v>918</v>
      </c>
      <c r="E12187" s="40"/>
    </row>
    <row r="12188" spans="1:5" x14ac:dyDescent="0.3">
      <c r="A12188" t="s">
        <v>612</v>
      </c>
      <c r="B12188" t="s">
        <v>3570</v>
      </c>
      <c r="D12188" t="s">
        <v>918</v>
      </c>
      <c r="E12188" s="40"/>
    </row>
    <row r="12189" spans="1:5" x14ac:dyDescent="0.3">
      <c r="A12189" t="s">
        <v>611</v>
      </c>
      <c r="B12189" t="s">
        <v>3933</v>
      </c>
      <c r="D12189" t="s">
        <v>918</v>
      </c>
      <c r="E12189" s="40"/>
    </row>
    <row r="12190" spans="1:5" x14ac:dyDescent="0.3">
      <c r="A12190" t="s">
        <v>612</v>
      </c>
      <c r="B12190" t="s">
        <v>3933</v>
      </c>
      <c r="D12190" t="s">
        <v>918</v>
      </c>
      <c r="E12190" s="40"/>
    </row>
    <row r="12191" spans="1:5" x14ac:dyDescent="0.3">
      <c r="A12191" t="s">
        <v>611</v>
      </c>
      <c r="B12191" t="s">
        <v>3791</v>
      </c>
      <c r="D12191" t="s">
        <v>918</v>
      </c>
      <c r="E12191" s="40"/>
    </row>
    <row r="12192" spans="1:5" x14ac:dyDescent="0.3">
      <c r="A12192" t="s">
        <v>612</v>
      </c>
      <c r="B12192" t="s">
        <v>3791</v>
      </c>
      <c r="D12192" t="s">
        <v>918</v>
      </c>
      <c r="E12192" s="40"/>
    </row>
    <row r="12193" spans="1:5" x14ac:dyDescent="0.3">
      <c r="A12193" t="s">
        <v>611</v>
      </c>
      <c r="B12193" t="s">
        <v>3571</v>
      </c>
      <c r="D12193" t="s">
        <v>918</v>
      </c>
      <c r="E12193" s="40"/>
    </row>
    <row r="12194" spans="1:5" x14ac:dyDescent="0.3">
      <c r="A12194" t="s">
        <v>612</v>
      </c>
      <c r="B12194" t="s">
        <v>3571</v>
      </c>
      <c r="D12194" t="s">
        <v>918</v>
      </c>
      <c r="E12194" s="40"/>
    </row>
    <row r="12195" spans="1:5" x14ac:dyDescent="0.3">
      <c r="A12195" t="s">
        <v>611</v>
      </c>
      <c r="B12195" t="s">
        <v>3572</v>
      </c>
      <c r="D12195" t="s">
        <v>918</v>
      </c>
      <c r="E12195" s="40"/>
    </row>
    <row r="12196" spans="1:5" x14ac:dyDescent="0.3">
      <c r="A12196" t="s">
        <v>612</v>
      </c>
      <c r="B12196" t="s">
        <v>3572</v>
      </c>
      <c r="D12196" t="s">
        <v>918</v>
      </c>
      <c r="E12196" s="40"/>
    </row>
    <row r="12197" spans="1:5" x14ac:dyDescent="0.3">
      <c r="A12197" t="s">
        <v>611</v>
      </c>
      <c r="B12197" t="s">
        <v>3573</v>
      </c>
      <c r="D12197" t="s">
        <v>918</v>
      </c>
      <c r="E12197" s="40"/>
    </row>
    <row r="12198" spans="1:5" x14ac:dyDescent="0.3">
      <c r="A12198" t="s">
        <v>612</v>
      </c>
      <c r="B12198" t="s">
        <v>3573</v>
      </c>
      <c r="D12198" t="s">
        <v>918</v>
      </c>
      <c r="E12198" s="40"/>
    </row>
    <row r="12199" spans="1:5" x14ac:dyDescent="0.3">
      <c r="A12199" t="s">
        <v>611</v>
      </c>
      <c r="B12199" t="s">
        <v>3574</v>
      </c>
      <c r="D12199" t="s">
        <v>918</v>
      </c>
      <c r="E12199" s="40"/>
    </row>
    <row r="12200" spans="1:5" x14ac:dyDescent="0.3">
      <c r="A12200" t="s">
        <v>612</v>
      </c>
      <c r="B12200" t="s">
        <v>3574</v>
      </c>
      <c r="D12200" t="s">
        <v>918</v>
      </c>
      <c r="E12200" s="40"/>
    </row>
    <row r="12201" spans="1:5" x14ac:dyDescent="0.3">
      <c r="A12201" t="s">
        <v>611</v>
      </c>
      <c r="B12201" t="s">
        <v>3934</v>
      </c>
      <c r="D12201" t="s">
        <v>918</v>
      </c>
      <c r="E12201" s="40"/>
    </row>
    <row r="12202" spans="1:5" x14ac:dyDescent="0.3">
      <c r="A12202" t="s">
        <v>612</v>
      </c>
      <c r="B12202" t="s">
        <v>3934</v>
      </c>
      <c r="D12202" t="s">
        <v>918</v>
      </c>
      <c r="E12202" s="40"/>
    </row>
    <row r="12203" spans="1:5" x14ac:dyDescent="0.3">
      <c r="A12203" t="s">
        <v>611</v>
      </c>
      <c r="B12203" t="s">
        <v>3792</v>
      </c>
      <c r="D12203" t="s">
        <v>918</v>
      </c>
      <c r="E12203" s="40"/>
    </row>
    <row r="12204" spans="1:5" x14ac:dyDescent="0.3">
      <c r="A12204" t="s">
        <v>612</v>
      </c>
      <c r="B12204" t="s">
        <v>3792</v>
      </c>
      <c r="D12204" t="s">
        <v>918</v>
      </c>
      <c r="E12204" s="40"/>
    </row>
    <row r="12205" spans="1:5" x14ac:dyDescent="0.3">
      <c r="A12205" t="s">
        <v>611</v>
      </c>
      <c r="B12205" t="s">
        <v>3575</v>
      </c>
      <c r="D12205" t="s">
        <v>918</v>
      </c>
      <c r="E12205" s="40"/>
    </row>
    <row r="12206" spans="1:5" x14ac:dyDescent="0.3">
      <c r="A12206" t="s">
        <v>612</v>
      </c>
      <c r="B12206" t="s">
        <v>3575</v>
      </c>
      <c r="D12206" t="s">
        <v>918</v>
      </c>
      <c r="E12206" s="40"/>
    </row>
    <row r="12207" spans="1:5" x14ac:dyDescent="0.3">
      <c r="A12207" t="s">
        <v>611</v>
      </c>
      <c r="B12207" t="s">
        <v>3576</v>
      </c>
      <c r="D12207" t="s">
        <v>918</v>
      </c>
      <c r="E12207" s="40"/>
    </row>
    <row r="12208" spans="1:5" x14ac:dyDescent="0.3">
      <c r="A12208" t="s">
        <v>612</v>
      </c>
      <c r="B12208" t="s">
        <v>3576</v>
      </c>
      <c r="D12208" t="s">
        <v>918</v>
      </c>
      <c r="E12208" s="40"/>
    </row>
    <row r="12209" spans="1:5" x14ac:dyDescent="0.3">
      <c r="A12209" t="s">
        <v>611</v>
      </c>
      <c r="B12209" t="s">
        <v>3577</v>
      </c>
      <c r="D12209" t="s">
        <v>918</v>
      </c>
      <c r="E12209" s="40"/>
    </row>
    <row r="12210" spans="1:5" x14ac:dyDescent="0.3">
      <c r="A12210" t="s">
        <v>612</v>
      </c>
      <c r="B12210" t="s">
        <v>3577</v>
      </c>
      <c r="D12210" t="s">
        <v>918</v>
      </c>
      <c r="E12210" s="40"/>
    </row>
    <row r="12211" spans="1:5" x14ac:dyDescent="0.3">
      <c r="A12211" t="s">
        <v>611</v>
      </c>
      <c r="B12211" t="s">
        <v>3578</v>
      </c>
      <c r="D12211" t="s">
        <v>918</v>
      </c>
      <c r="E12211" s="40"/>
    </row>
    <row r="12212" spans="1:5" x14ac:dyDescent="0.3">
      <c r="A12212" t="s">
        <v>612</v>
      </c>
      <c r="B12212" t="s">
        <v>3578</v>
      </c>
      <c r="D12212" t="s">
        <v>918</v>
      </c>
      <c r="E12212" s="40"/>
    </row>
    <row r="12213" spans="1:5" x14ac:dyDescent="0.3">
      <c r="A12213" t="s">
        <v>611</v>
      </c>
      <c r="B12213" t="s">
        <v>3579</v>
      </c>
      <c r="D12213" t="s">
        <v>918</v>
      </c>
      <c r="E12213" s="40"/>
    </row>
    <row r="12214" spans="1:5" x14ac:dyDescent="0.3">
      <c r="A12214" t="s">
        <v>612</v>
      </c>
      <c r="B12214" t="s">
        <v>3579</v>
      </c>
      <c r="D12214" t="s">
        <v>918</v>
      </c>
      <c r="E12214" s="40"/>
    </row>
    <row r="12215" spans="1:5" x14ac:dyDescent="0.3">
      <c r="A12215" t="s">
        <v>611</v>
      </c>
      <c r="B12215" t="s">
        <v>3793</v>
      </c>
      <c r="D12215" t="s">
        <v>918</v>
      </c>
      <c r="E12215" s="40"/>
    </row>
    <row r="12216" spans="1:5" x14ac:dyDescent="0.3">
      <c r="A12216" t="s">
        <v>612</v>
      </c>
      <c r="B12216" t="s">
        <v>3793</v>
      </c>
      <c r="D12216" t="s">
        <v>918</v>
      </c>
      <c r="E12216" s="40"/>
    </row>
    <row r="12217" spans="1:5" x14ac:dyDescent="0.3">
      <c r="A12217" t="s">
        <v>611</v>
      </c>
      <c r="B12217" t="s">
        <v>3580</v>
      </c>
      <c r="D12217" t="s">
        <v>918</v>
      </c>
      <c r="E12217" s="40"/>
    </row>
    <row r="12218" spans="1:5" x14ac:dyDescent="0.3">
      <c r="A12218" t="s">
        <v>612</v>
      </c>
      <c r="B12218" t="s">
        <v>3580</v>
      </c>
      <c r="D12218" t="s">
        <v>918</v>
      </c>
      <c r="E12218" s="40"/>
    </row>
    <row r="12219" spans="1:5" x14ac:dyDescent="0.3">
      <c r="A12219" t="s">
        <v>611</v>
      </c>
      <c r="B12219" t="s">
        <v>3582</v>
      </c>
      <c r="D12219" t="s">
        <v>918</v>
      </c>
      <c r="E12219" s="40"/>
    </row>
    <row r="12220" spans="1:5" x14ac:dyDescent="0.3">
      <c r="A12220" t="s">
        <v>612</v>
      </c>
      <c r="B12220" t="s">
        <v>3582</v>
      </c>
      <c r="D12220" t="s">
        <v>918</v>
      </c>
      <c r="E12220" s="40"/>
    </row>
    <row r="12221" spans="1:5" x14ac:dyDescent="0.3">
      <c r="A12221" t="s">
        <v>611</v>
      </c>
      <c r="B12221" t="s">
        <v>3583</v>
      </c>
      <c r="D12221" t="s">
        <v>918</v>
      </c>
      <c r="E12221" s="40"/>
    </row>
    <row r="12222" spans="1:5" x14ac:dyDescent="0.3">
      <c r="A12222" t="s">
        <v>612</v>
      </c>
      <c r="B12222" t="s">
        <v>3583</v>
      </c>
      <c r="D12222" t="s">
        <v>918</v>
      </c>
      <c r="E12222" s="40"/>
    </row>
    <row r="12223" spans="1:5" x14ac:dyDescent="0.3">
      <c r="A12223" t="s">
        <v>611</v>
      </c>
      <c r="B12223" t="s">
        <v>3584</v>
      </c>
      <c r="D12223" t="s">
        <v>918</v>
      </c>
      <c r="E12223" s="40"/>
    </row>
    <row r="12224" spans="1:5" x14ac:dyDescent="0.3">
      <c r="A12224" t="s">
        <v>612</v>
      </c>
      <c r="B12224" t="s">
        <v>3584</v>
      </c>
      <c r="D12224" t="s">
        <v>918</v>
      </c>
      <c r="E12224" s="40"/>
    </row>
    <row r="12225" spans="1:5" x14ac:dyDescent="0.3">
      <c r="A12225" t="s">
        <v>611</v>
      </c>
      <c r="B12225" t="s">
        <v>3794</v>
      </c>
      <c r="D12225" t="s">
        <v>918</v>
      </c>
      <c r="E12225" s="40"/>
    </row>
    <row r="12226" spans="1:5" x14ac:dyDescent="0.3">
      <c r="A12226" t="s">
        <v>612</v>
      </c>
      <c r="B12226" t="s">
        <v>3794</v>
      </c>
      <c r="D12226" t="s">
        <v>918</v>
      </c>
      <c r="E12226" s="40"/>
    </row>
    <row r="12227" spans="1:5" x14ac:dyDescent="0.3">
      <c r="A12227" t="s">
        <v>611</v>
      </c>
      <c r="B12227" t="s">
        <v>3585</v>
      </c>
      <c r="D12227" t="s">
        <v>918</v>
      </c>
      <c r="E12227" s="40"/>
    </row>
    <row r="12228" spans="1:5" x14ac:dyDescent="0.3">
      <c r="A12228" t="s">
        <v>612</v>
      </c>
      <c r="B12228" t="s">
        <v>3585</v>
      </c>
      <c r="D12228" t="s">
        <v>918</v>
      </c>
      <c r="E12228" s="40"/>
    </row>
    <row r="12229" spans="1:5" x14ac:dyDescent="0.3">
      <c r="A12229" t="s">
        <v>611</v>
      </c>
      <c r="B12229" t="s">
        <v>3586</v>
      </c>
      <c r="D12229" t="s">
        <v>918</v>
      </c>
      <c r="E12229" s="40"/>
    </row>
    <row r="12230" spans="1:5" x14ac:dyDescent="0.3">
      <c r="A12230" t="s">
        <v>612</v>
      </c>
      <c r="B12230" t="s">
        <v>3586</v>
      </c>
      <c r="D12230" t="s">
        <v>918</v>
      </c>
      <c r="E12230" s="40"/>
    </row>
    <row r="12231" spans="1:5" x14ac:dyDescent="0.3">
      <c r="A12231" t="s">
        <v>611</v>
      </c>
      <c r="B12231" t="s">
        <v>3587</v>
      </c>
      <c r="D12231" t="s">
        <v>918</v>
      </c>
      <c r="E12231" s="40"/>
    </row>
    <row r="12232" spans="1:5" x14ac:dyDescent="0.3">
      <c r="A12232" t="s">
        <v>612</v>
      </c>
      <c r="B12232" t="s">
        <v>3587</v>
      </c>
      <c r="D12232" t="s">
        <v>918</v>
      </c>
      <c r="E12232" s="40"/>
    </row>
    <row r="12233" spans="1:5" x14ac:dyDescent="0.3">
      <c r="A12233" t="s">
        <v>611</v>
      </c>
      <c r="B12233" t="s">
        <v>3588</v>
      </c>
      <c r="D12233" t="s">
        <v>918</v>
      </c>
      <c r="E12233" s="40"/>
    </row>
    <row r="12234" spans="1:5" x14ac:dyDescent="0.3">
      <c r="A12234" t="s">
        <v>612</v>
      </c>
      <c r="B12234" t="s">
        <v>3588</v>
      </c>
      <c r="D12234" t="s">
        <v>918</v>
      </c>
      <c r="E12234" s="40"/>
    </row>
    <row r="12235" spans="1:5" x14ac:dyDescent="0.3">
      <c r="A12235" t="s">
        <v>611</v>
      </c>
      <c r="B12235" t="s">
        <v>3589</v>
      </c>
      <c r="D12235" t="s">
        <v>918</v>
      </c>
      <c r="E12235" s="40"/>
    </row>
    <row r="12236" spans="1:5" x14ac:dyDescent="0.3">
      <c r="A12236" t="s">
        <v>612</v>
      </c>
      <c r="B12236" t="s">
        <v>3589</v>
      </c>
      <c r="D12236" t="s">
        <v>918</v>
      </c>
      <c r="E12236" s="40"/>
    </row>
    <row r="12237" spans="1:5" x14ac:dyDescent="0.3">
      <c r="A12237" t="s">
        <v>611</v>
      </c>
      <c r="B12237" t="s">
        <v>3590</v>
      </c>
      <c r="D12237" t="s">
        <v>918</v>
      </c>
      <c r="E12237" s="40"/>
    </row>
    <row r="12238" spans="1:5" x14ac:dyDescent="0.3">
      <c r="A12238" t="s">
        <v>612</v>
      </c>
      <c r="B12238" t="s">
        <v>3590</v>
      </c>
      <c r="D12238" t="s">
        <v>918</v>
      </c>
      <c r="E12238" s="40"/>
    </row>
    <row r="12239" spans="1:5" x14ac:dyDescent="0.3">
      <c r="A12239" t="s">
        <v>611</v>
      </c>
      <c r="B12239" t="s">
        <v>3591</v>
      </c>
      <c r="D12239" t="s">
        <v>918</v>
      </c>
      <c r="E12239" s="40"/>
    </row>
    <row r="12240" spans="1:5" x14ac:dyDescent="0.3">
      <c r="A12240" t="s">
        <v>612</v>
      </c>
      <c r="B12240" t="s">
        <v>3591</v>
      </c>
      <c r="D12240" t="s">
        <v>918</v>
      </c>
      <c r="E12240" s="40"/>
    </row>
    <row r="12241" spans="1:5" x14ac:dyDescent="0.3">
      <c r="A12241" t="s">
        <v>611</v>
      </c>
      <c r="B12241" t="s">
        <v>3592</v>
      </c>
      <c r="D12241" t="s">
        <v>918</v>
      </c>
      <c r="E12241" s="40"/>
    </row>
    <row r="12242" spans="1:5" x14ac:dyDescent="0.3">
      <c r="A12242" t="s">
        <v>612</v>
      </c>
      <c r="B12242" t="s">
        <v>3592</v>
      </c>
      <c r="D12242" t="s">
        <v>918</v>
      </c>
      <c r="E12242" s="40"/>
    </row>
    <row r="12243" spans="1:5" x14ac:dyDescent="0.3">
      <c r="A12243" t="s">
        <v>611</v>
      </c>
      <c r="B12243" t="s">
        <v>3815</v>
      </c>
      <c r="D12243" t="s">
        <v>918</v>
      </c>
      <c r="E12243" s="40"/>
    </row>
    <row r="12244" spans="1:5" x14ac:dyDescent="0.3">
      <c r="A12244" t="s">
        <v>612</v>
      </c>
      <c r="B12244" t="s">
        <v>3815</v>
      </c>
      <c r="D12244" t="s">
        <v>918</v>
      </c>
      <c r="E12244" s="40"/>
    </row>
    <row r="12245" spans="1:5" x14ac:dyDescent="0.3">
      <c r="A12245" t="s">
        <v>611</v>
      </c>
      <c r="B12245" t="s">
        <v>3816</v>
      </c>
      <c r="D12245" t="s">
        <v>918</v>
      </c>
      <c r="E12245" s="40"/>
    </row>
    <row r="12246" spans="1:5" x14ac:dyDescent="0.3">
      <c r="A12246" t="s">
        <v>612</v>
      </c>
      <c r="B12246" t="s">
        <v>3816</v>
      </c>
      <c r="D12246" t="s">
        <v>918</v>
      </c>
      <c r="E12246" s="40"/>
    </row>
    <row r="12247" spans="1:5" x14ac:dyDescent="0.3">
      <c r="A12247" t="s">
        <v>611</v>
      </c>
      <c r="B12247" t="s">
        <v>3817</v>
      </c>
      <c r="D12247" t="s">
        <v>918</v>
      </c>
      <c r="E12247" s="40"/>
    </row>
    <row r="12248" spans="1:5" x14ac:dyDescent="0.3">
      <c r="A12248" t="s">
        <v>612</v>
      </c>
      <c r="B12248" t="s">
        <v>3817</v>
      </c>
      <c r="D12248" t="s">
        <v>918</v>
      </c>
      <c r="E12248" s="40"/>
    </row>
    <row r="12249" spans="1:5" x14ac:dyDescent="0.3">
      <c r="A12249" t="s">
        <v>611</v>
      </c>
      <c r="B12249" t="s">
        <v>3928</v>
      </c>
      <c r="D12249" t="s">
        <v>918</v>
      </c>
      <c r="E12249" s="40"/>
    </row>
    <row r="12250" spans="1:5" x14ac:dyDescent="0.3">
      <c r="A12250" t="s">
        <v>612</v>
      </c>
      <c r="B12250" t="s">
        <v>3928</v>
      </c>
      <c r="D12250" t="s">
        <v>918</v>
      </c>
      <c r="E12250" s="40"/>
    </row>
    <row r="12251" spans="1:5" x14ac:dyDescent="0.3">
      <c r="A12251" t="s">
        <v>611</v>
      </c>
      <c r="B12251" t="s">
        <v>3627</v>
      </c>
      <c r="D12251" t="s">
        <v>918</v>
      </c>
      <c r="E12251" s="40"/>
    </row>
    <row r="12252" spans="1:5" x14ac:dyDescent="0.3">
      <c r="A12252" t="s">
        <v>612</v>
      </c>
      <c r="B12252" t="s">
        <v>3627</v>
      </c>
      <c r="D12252" t="s">
        <v>918</v>
      </c>
      <c r="E12252" s="40"/>
    </row>
    <row r="12253" spans="1:5" x14ac:dyDescent="0.3">
      <c r="A12253" t="s">
        <v>611</v>
      </c>
      <c r="B12253" t="s">
        <v>3628</v>
      </c>
      <c r="D12253" t="s">
        <v>918</v>
      </c>
      <c r="E12253" s="40"/>
    </row>
    <row r="12254" spans="1:5" x14ac:dyDescent="0.3">
      <c r="A12254" t="s">
        <v>612</v>
      </c>
      <c r="B12254" t="s">
        <v>3628</v>
      </c>
      <c r="D12254" t="s">
        <v>918</v>
      </c>
      <c r="E12254" s="40"/>
    </row>
    <row r="12255" spans="1:5" x14ac:dyDescent="0.3">
      <c r="A12255" t="s">
        <v>611</v>
      </c>
      <c r="B12255" t="s">
        <v>3629</v>
      </c>
      <c r="D12255" t="s">
        <v>918</v>
      </c>
      <c r="E12255" s="40"/>
    </row>
    <row r="12256" spans="1:5" x14ac:dyDescent="0.3">
      <c r="A12256" t="s">
        <v>612</v>
      </c>
      <c r="B12256" t="s">
        <v>3629</v>
      </c>
      <c r="D12256" t="s">
        <v>918</v>
      </c>
      <c r="E12256" s="40"/>
    </row>
    <row r="12257" spans="1:5" x14ac:dyDescent="0.3">
      <c r="A12257" t="s">
        <v>611</v>
      </c>
      <c r="B12257" t="s">
        <v>3630</v>
      </c>
      <c r="D12257" t="s">
        <v>918</v>
      </c>
      <c r="E12257" s="40"/>
    </row>
    <row r="12258" spans="1:5" x14ac:dyDescent="0.3">
      <c r="A12258" t="s">
        <v>612</v>
      </c>
      <c r="B12258" t="s">
        <v>3630</v>
      </c>
      <c r="D12258" t="s">
        <v>918</v>
      </c>
      <c r="E12258" s="40"/>
    </row>
    <row r="12259" spans="1:5" x14ac:dyDescent="0.3">
      <c r="A12259" t="s">
        <v>611</v>
      </c>
      <c r="B12259" t="s">
        <v>3631</v>
      </c>
      <c r="D12259" t="s">
        <v>918</v>
      </c>
      <c r="E12259" s="40"/>
    </row>
    <row r="12260" spans="1:5" x14ac:dyDescent="0.3">
      <c r="A12260" t="s">
        <v>612</v>
      </c>
      <c r="B12260" t="s">
        <v>3631</v>
      </c>
      <c r="D12260" t="s">
        <v>918</v>
      </c>
      <c r="E12260" s="40"/>
    </row>
    <row r="12261" spans="1:5" x14ac:dyDescent="0.3">
      <c r="A12261" t="s">
        <v>611</v>
      </c>
      <c r="B12261" t="s">
        <v>3632</v>
      </c>
      <c r="D12261" t="s">
        <v>918</v>
      </c>
      <c r="E12261" s="40"/>
    </row>
    <row r="12262" spans="1:5" x14ac:dyDescent="0.3">
      <c r="A12262" t="s">
        <v>612</v>
      </c>
      <c r="B12262" t="s">
        <v>3632</v>
      </c>
      <c r="D12262" t="s">
        <v>918</v>
      </c>
      <c r="E12262" s="40"/>
    </row>
    <row r="12263" spans="1:5" x14ac:dyDescent="0.3">
      <c r="A12263" t="s">
        <v>611</v>
      </c>
      <c r="B12263" t="s">
        <v>3633</v>
      </c>
      <c r="D12263" t="s">
        <v>918</v>
      </c>
      <c r="E12263" s="40"/>
    </row>
    <row r="12264" spans="1:5" x14ac:dyDescent="0.3">
      <c r="A12264" t="s">
        <v>612</v>
      </c>
      <c r="B12264" t="s">
        <v>3633</v>
      </c>
      <c r="D12264" t="s">
        <v>918</v>
      </c>
      <c r="E12264" s="40"/>
    </row>
    <row r="12265" spans="1:5" x14ac:dyDescent="0.3">
      <c r="A12265" t="s">
        <v>611</v>
      </c>
      <c r="B12265" t="s">
        <v>3634</v>
      </c>
      <c r="D12265" t="s">
        <v>918</v>
      </c>
      <c r="E12265" s="40"/>
    </row>
    <row r="12266" spans="1:5" x14ac:dyDescent="0.3">
      <c r="A12266" t="s">
        <v>612</v>
      </c>
      <c r="B12266" t="s">
        <v>3634</v>
      </c>
      <c r="D12266" t="s">
        <v>918</v>
      </c>
      <c r="E12266" s="40"/>
    </row>
    <row r="12267" spans="1:5" x14ac:dyDescent="0.3">
      <c r="A12267" t="s">
        <v>611</v>
      </c>
      <c r="B12267" t="s">
        <v>3635</v>
      </c>
      <c r="D12267" t="s">
        <v>918</v>
      </c>
      <c r="E12267" s="40"/>
    </row>
    <row r="12268" spans="1:5" x14ac:dyDescent="0.3">
      <c r="A12268" t="s">
        <v>612</v>
      </c>
      <c r="B12268" t="s">
        <v>3635</v>
      </c>
      <c r="D12268" t="s">
        <v>918</v>
      </c>
      <c r="E12268" s="40"/>
    </row>
    <row r="12269" spans="1:5" x14ac:dyDescent="0.3">
      <c r="A12269" t="s">
        <v>611</v>
      </c>
      <c r="B12269" t="s">
        <v>3636</v>
      </c>
      <c r="D12269" t="s">
        <v>918</v>
      </c>
      <c r="E12269" s="40"/>
    </row>
    <row r="12270" spans="1:5" x14ac:dyDescent="0.3">
      <c r="A12270" t="s">
        <v>612</v>
      </c>
      <c r="B12270" t="s">
        <v>3636</v>
      </c>
      <c r="D12270" t="s">
        <v>918</v>
      </c>
      <c r="E12270" s="40"/>
    </row>
    <row r="12271" spans="1:5" x14ac:dyDescent="0.3">
      <c r="A12271" t="s">
        <v>611</v>
      </c>
      <c r="B12271" t="s">
        <v>3637</v>
      </c>
      <c r="D12271" t="s">
        <v>918</v>
      </c>
      <c r="E12271" s="40"/>
    </row>
    <row r="12272" spans="1:5" x14ac:dyDescent="0.3">
      <c r="A12272" t="s">
        <v>612</v>
      </c>
      <c r="B12272" t="s">
        <v>3637</v>
      </c>
      <c r="D12272" t="s">
        <v>918</v>
      </c>
      <c r="E12272" s="40"/>
    </row>
    <row r="12273" spans="1:5" x14ac:dyDescent="0.3">
      <c r="A12273" t="s">
        <v>611</v>
      </c>
      <c r="B12273" t="s">
        <v>3638</v>
      </c>
      <c r="D12273" t="s">
        <v>918</v>
      </c>
      <c r="E12273" s="40"/>
    </row>
    <row r="12274" spans="1:5" x14ac:dyDescent="0.3">
      <c r="A12274" t="s">
        <v>612</v>
      </c>
      <c r="B12274" t="s">
        <v>3638</v>
      </c>
      <c r="D12274" t="s">
        <v>918</v>
      </c>
      <c r="E12274" s="40"/>
    </row>
    <row r="12275" spans="1:5" x14ac:dyDescent="0.3">
      <c r="A12275" t="s">
        <v>611</v>
      </c>
      <c r="B12275" t="s">
        <v>3818</v>
      </c>
      <c r="D12275" t="s">
        <v>918</v>
      </c>
      <c r="E12275" s="40"/>
    </row>
    <row r="12276" spans="1:5" x14ac:dyDescent="0.3">
      <c r="A12276" t="s">
        <v>612</v>
      </c>
      <c r="B12276" t="s">
        <v>3818</v>
      </c>
      <c r="D12276" t="s">
        <v>918</v>
      </c>
      <c r="E12276" s="40"/>
    </row>
    <row r="12277" spans="1:5" x14ac:dyDescent="0.3">
      <c r="A12277" t="s">
        <v>611</v>
      </c>
      <c r="B12277" t="s">
        <v>3639</v>
      </c>
      <c r="D12277" t="s">
        <v>918</v>
      </c>
      <c r="E12277" s="40"/>
    </row>
    <row r="12278" spans="1:5" x14ac:dyDescent="0.3">
      <c r="A12278" t="s">
        <v>612</v>
      </c>
      <c r="B12278" t="s">
        <v>3639</v>
      </c>
      <c r="D12278" t="s">
        <v>918</v>
      </c>
      <c r="E12278" s="40"/>
    </row>
    <row r="12279" spans="1:5" x14ac:dyDescent="0.3">
      <c r="A12279" t="s">
        <v>611</v>
      </c>
      <c r="B12279" t="s">
        <v>3640</v>
      </c>
      <c r="D12279" t="s">
        <v>918</v>
      </c>
      <c r="E12279" s="40"/>
    </row>
    <row r="12280" spans="1:5" x14ac:dyDescent="0.3">
      <c r="A12280" t="s">
        <v>612</v>
      </c>
      <c r="B12280" t="s">
        <v>3640</v>
      </c>
      <c r="D12280" t="s">
        <v>918</v>
      </c>
      <c r="E12280" s="40"/>
    </row>
    <row r="12281" spans="1:5" x14ac:dyDescent="0.3">
      <c r="A12281" t="s">
        <v>611</v>
      </c>
      <c r="B12281" t="s">
        <v>3641</v>
      </c>
      <c r="D12281" t="s">
        <v>918</v>
      </c>
      <c r="E12281" s="40"/>
    </row>
    <row r="12282" spans="1:5" x14ac:dyDescent="0.3">
      <c r="A12282" t="s">
        <v>612</v>
      </c>
      <c r="B12282" t="s">
        <v>3641</v>
      </c>
      <c r="D12282" t="s">
        <v>918</v>
      </c>
      <c r="E12282" s="40"/>
    </row>
    <row r="12283" spans="1:5" x14ac:dyDescent="0.3">
      <c r="A12283" t="s">
        <v>611</v>
      </c>
      <c r="B12283" t="s">
        <v>3819</v>
      </c>
      <c r="D12283" t="s">
        <v>918</v>
      </c>
      <c r="E12283" s="40"/>
    </row>
    <row r="12284" spans="1:5" x14ac:dyDescent="0.3">
      <c r="A12284" t="s">
        <v>612</v>
      </c>
      <c r="B12284" t="s">
        <v>3819</v>
      </c>
      <c r="D12284" t="s">
        <v>918</v>
      </c>
      <c r="E12284" s="40"/>
    </row>
    <row r="12285" spans="1:5" x14ac:dyDescent="0.3">
      <c r="A12285" t="s">
        <v>611</v>
      </c>
      <c r="B12285" t="s">
        <v>3642</v>
      </c>
      <c r="D12285" t="s">
        <v>918</v>
      </c>
      <c r="E12285" s="40"/>
    </row>
    <row r="12286" spans="1:5" x14ac:dyDescent="0.3">
      <c r="A12286" t="s">
        <v>612</v>
      </c>
      <c r="B12286" t="s">
        <v>3642</v>
      </c>
      <c r="D12286" t="s">
        <v>918</v>
      </c>
      <c r="E12286" s="40"/>
    </row>
    <row r="12287" spans="1:5" x14ac:dyDescent="0.3">
      <c r="A12287" t="s">
        <v>611</v>
      </c>
      <c r="B12287" t="s">
        <v>3643</v>
      </c>
      <c r="D12287" t="s">
        <v>918</v>
      </c>
      <c r="E12287" s="40"/>
    </row>
    <row r="12288" spans="1:5" x14ac:dyDescent="0.3">
      <c r="A12288" t="s">
        <v>612</v>
      </c>
      <c r="B12288" t="s">
        <v>3643</v>
      </c>
      <c r="D12288" t="s">
        <v>918</v>
      </c>
      <c r="E12288" s="40"/>
    </row>
    <row r="12289" spans="1:5" x14ac:dyDescent="0.3">
      <c r="A12289" t="s">
        <v>611</v>
      </c>
      <c r="B12289" t="s">
        <v>3644</v>
      </c>
      <c r="D12289" t="s">
        <v>918</v>
      </c>
      <c r="E12289" s="40"/>
    </row>
    <row r="12290" spans="1:5" x14ac:dyDescent="0.3">
      <c r="A12290" t="s">
        <v>612</v>
      </c>
      <c r="B12290" t="s">
        <v>3644</v>
      </c>
      <c r="D12290" t="s">
        <v>918</v>
      </c>
      <c r="E12290" s="40"/>
    </row>
    <row r="12291" spans="1:5" x14ac:dyDescent="0.3">
      <c r="A12291" t="s">
        <v>611</v>
      </c>
      <c r="B12291" t="s">
        <v>3645</v>
      </c>
      <c r="D12291" t="s">
        <v>918</v>
      </c>
      <c r="E12291" s="40"/>
    </row>
    <row r="12292" spans="1:5" x14ac:dyDescent="0.3">
      <c r="A12292" t="s">
        <v>612</v>
      </c>
      <c r="B12292" t="s">
        <v>3645</v>
      </c>
      <c r="D12292" t="s">
        <v>918</v>
      </c>
      <c r="E12292" s="40"/>
    </row>
    <row r="12293" spans="1:5" x14ac:dyDescent="0.3">
      <c r="A12293" t="s">
        <v>611</v>
      </c>
      <c r="B12293" t="s">
        <v>3581</v>
      </c>
      <c r="D12293" t="s">
        <v>918</v>
      </c>
      <c r="E12293" s="40"/>
    </row>
    <row r="12294" spans="1:5" x14ac:dyDescent="0.3">
      <c r="A12294" t="s">
        <v>612</v>
      </c>
      <c r="B12294" t="s">
        <v>3581</v>
      </c>
      <c r="D12294" t="s">
        <v>918</v>
      </c>
      <c r="E12294" s="40"/>
    </row>
    <row r="12295" spans="1:5" x14ac:dyDescent="0.3">
      <c r="A12295" t="s">
        <v>611</v>
      </c>
      <c r="B12295" t="s">
        <v>3902</v>
      </c>
      <c r="D12295" t="s">
        <v>918</v>
      </c>
      <c r="E12295" s="40"/>
    </row>
    <row r="12296" spans="1:5" x14ac:dyDescent="0.3">
      <c r="A12296" t="s">
        <v>612</v>
      </c>
      <c r="B12296" t="s">
        <v>3902</v>
      </c>
      <c r="D12296" t="s">
        <v>918</v>
      </c>
      <c r="E12296" s="40"/>
    </row>
    <row r="12297" spans="1:5" x14ac:dyDescent="0.3">
      <c r="A12297" t="s">
        <v>604</v>
      </c>
      <c r="B12297" t="s">
        <v>3239</v>
      </c>
      <c r="D12297" t="s">
        <v>603</v>
      </c>
      <c r="E12297" s="40"/>
    </row>
    <row r="12298" spans="1:5" x14ac:dyDescent="0.3">
      <c r="A12298" t="s">
        <v>605</v>
      </c>
      <c r="B12298" t="s">
        <v>3239</v>
      </c>
      <c r="D12298" t="s">
        <v>603</v>
      </c>
      <c r="E12298" s="40"/>
    </row>
    <row r="12299" spans="1:5" x14ac:dyDescent="0.3">
      <c r="A12299" t="s">
        <v>604</v>
      </c>
      <c r="B12299" t="s">
        <v>3249</v>
      </c>
      <c r="D12299" t="s">
        <v>603</v>
      </c>
      <c r="E12299" s="40"/>
    </row>
    <row r="12300" spans="1:5" x14ac:dyDescent="0.3">
      <c r="A12300" t="s">
        <v>605</v>
      </c>
      <c r="B12300" t="s">
        <v>3249</v>
      </c>
      <c r="D12300" t="s">
        <v>603</v>
      </c>
      <c r="E12300" s="40"/>
    </row>
    <row r="12301" spans="1:5" x14ac:dyDescent="0.3">
      <c r="A12301" t="s">
        <v>604</v>
      </c>
      <c r="B12301" t="s">
        <v>3254</v>
      </c>
      <c r="D12301" t="s">
        <v>603</v>
      </c>
      <c r="E12301" s="40"/>
    </row>
    <row r="12302" spans="1:5" x14ac:dyDescent="0.3">
      <c r="A12302" t="s">
        <v>605</v>
      </c>
      <c r="B12302" t="s">
        <v>3254</v>
      </c>
      <c r="D12302" t="s">
        <v>603</v>
      </c>
      <c r="E12302" s="40"/>
    </row>
    <row r="12303" spans="1:5" x14ac:dyDescent="0.3">
      <c r="A12303" t="s">
        <v>604</v>
      </c>
      <c r="B12303" t="s">
        <v>3265</v>
      </c>
      <c r="D12303" t="s">
        <v>603</v>
      </c>
      <c r="E12303" s="40"/>
    </row>
    <row r="12304" spans="1:5" x14ac:dyDescent="0.3">
      <c r="A12304" t="s">
        <v>605</v>
      </c>
      <c r="B12304" t="s">
        <v>3265</v>
      </c>
      <c r="D12304" t="s">
        <v>603</v>
      </c>
      <c r="E12304" s="40"/>
    </row>
    <row r="12305" spans="1:5" x14ac:dyDescent="0.3">
      <c r="A12305" t="s">
        <v>604</v>
      </c>
      <c r="B12305" t="s">
        <v>3276</v>
      </c>
      <c r="D12305" t="s">
        <v>603</v>
      </c>
      <c r="E12305" s="40"/>
    </row>
    <row r="12306" spans="1:5" x14ac:dyDescent="0.3">
      <c r="A12306" t="s">
        <v>605</v>
      </c>
      <c r="B12306" t="s">
        <v>3276</v>
      </c>
      <c r="D12306" t="s">
        <v>603</v>
      </c>
      <c r="E12306" s="40"/>
    </row>
    <row r="12307" spans="1:5" x14ac:dyDescent="0.3">
      <c r="A12307" t="s">
        <v>604</v>
      </c>
      <c r="B12307" t="s">
        <v>3287</v>
      </c>
      <c r="D12307" t="s">
        <v>603</v>
      </c>
      <c r="E12307" s="40"/>
    </row>
    <row r="12308" spans="1:5" x14ac:dyDescent="0.3">
      <c r="A12308" t="s">
        <v>605</v>
      </c>
      <c r="B12308" t="s">
        <v>3287</v>
      </c>
      <c r="D12308" t="s">
        <v>603</v>
      </c>
      <c r="E12308" s="40"/>
    </row>
    <row r="12309" spans="1:5" x14ac:dyDescent="0.3">
      <c r="A12309" t="s">
        <v>604</v>
      </c>
      <c r="B12309" t="s">
        <v>3292</v>
      </c>
      <c r="D12309" t="s">
        <v>603</v>
      </c>
      <c r="E12309" s="40"/>
    </row>
    <row r="12310" spans="1:5" x14ac:dyDescent="0.3">
      <c r="A12310" t="s">
        <v>605</v>
      </c>
      <c r="B12310" t="s">
        <v>3292</v>
      </c>
      <c r="D12310" t="s">
        <v>603</v>
      </c>
      <c r="E12310" s="40"/>
    </row>
    <row r="12311" spans="1:5" x14ac:dyDescent="0.3">
      <c r="A12311" t="s">
        <v>604</v>
      </c>
      <c r="B12311" t="s">
        <v>3298</v>
      </c>
      <c r="D12311" t="s">
        <v>603</v>
      </c>
      <c r="E12311" s="40"/>
    </row>
    <row r="12312" spans="1:5" x14ac:dyDescent="0.3">
      <c r="A12312" t="s">
        <v>605</v>
      </c>
      <c r="B12312" t="s">
        <v>3298</v>
      </c>
      <c r="D12312" t="s">
        <v>603</v>
      </c>
      <c r="E12312" s="40"/>
    </row>
    <row r="12313" spans="1:5" x14ac:dyDescent="0.3">
      <c r="A12313" t="s">
        <v>604</v>
      </c>
      <c r="B12313" t="s">
        <v>3303</v>
      </c>
      <c r="D12313" t="s">
        <v>603</v>
      </c>
      <c r="E12313" s="40"/>
    </row>
    <row r="12314" spans="1:5" x14ac:dyDescent="0.3">
      <c r="A12314" t="s">
        <v>605</v>
      </c>
      <c r="B12314" t="s">
        <v>3303</v>
      </c>
      <c r="D12314" t="s">
        <v>603</v>
      </c>
      <c r="E12314" s="40"/>
    </row>
    <row r="12315" spans="1:5" x14ac:dyDescent="0.3">
      <c r="A12315" t="s">
        <v>604</v>
      </c>
      <c r="B12315" t="s">
        <v>3309</v>
      </c>
      <c r="D12315" t="s">
        <v>603</v>
      </c>
      <c r="E12315" s="40"/>
    </row>
    <row r="12316" spans="1:5" x14ac:dyDescent="0.3">
      <c r="A12316" t="s">
        <v>605</v>
      </c>
      <c r="B12316" t="s">
        <v>3309</v>
      </c>
      <c r="D12316" t="s">
        <v>603</v>
      </c>
      <c r="E12316" s="40"/>
    </row>
    <row r="12317" spans="1:5" x14ac:dyDescent="0.3">
      <c r="A12317" t="s">
        <v>604</v>
      </c>
      <c r="B12317" t="s">
        <v>3314</v>
      </c>
      <c r="D12317" t="s">
        <v>603</v>
      </c>
      <c r="E12317" s="40"/>
    </row>
    <row r="12318" spans="1:5" x14ac:dyDescent="0.3">
      <c r="A12318" t="s">
        <v>605</v>
      </c>
      <c r="B12318" t="s">
        <v>3314</v>
      </c>
      <c r="D12318" t="s">
        <v>603</v>
      </c>
      <c r="E12318" s="40"/>
    </row>
    <row r="12319" spans="1:5" x14ac:dyDescent="0.3">
      <c r="A12319" t="s">
        <v>604</v>
      </c>
      <c r="B12319" t="s">
        <v>3320</v>
      </c>
      <c r="D12319" t="s">
        <v>603</v>
      </c>
      <c r="E12319" s="40"/>
    </row>
    <row r="12320" spans="1:5" x14ac:dyDescent="0.3">
      <c r="A12320" t="s">
        <v>605</v>
      </c>
      <c r="B12320" t="s">
        <v>3320</v>
      </c>
      <c r="D12320" t="s">
        <v>603</v>
      </c>
      <c r="E12320" s="40"/>
    </row>
    <row r="12321" spans="1:5" x14ac:dyDescent="0.3">
      <c r="A12321" t="s">
        <v>604</v>
      </c>
      <c r="B12321" t="s">
        <v>3325</v>
      </c>
      <c r="D12321" t="s">
        <v>603</v>
      </c>
      <c r="E12321" s="40"/>
    </row>
    <row r="12322" spans="1:5" x14ac:dyDescent="0.3">
      <c r="A12322" t="s">
        <v>605</v>
      </c>
      <c r="B12322" t="s">
        <v>3325</v>
      </c>
      <c r="D12322" t="s">
        <v>603</v>
      </c>
      <c r="E12322" s="40"/>
    </row>
    <row r="12323" spans="1:5" x14ac:dyDescent="0.3">
      <c r="A12323" t="s">
        <v>604</v>
      </c>
      <c r="B12323" t="s">
        <v>3328</v>
      </c>
      <c r="D12323" t="s">
        <v>603</v>
      </c>
      <c r="E12323" s="40"/>
    </row>
    <row r="12324" spans="1:5" x14ac:dyDescent="0.3">
      <c r="A12324" t="s">
        <v>605</v>
      </c>
      <c r="B12324" t="s">
        <v>3328</v>
      </c>
      <c r="D12324" t="s">
        <v>603</v>
      </c>
      <c r="E12324" s="40"/>
    </row>
    <row r="12325" spans="1:5" x14ac:dyDescent="0.3">
      <c r="A12325" t="s">
        <v>604</v>
      </c>
      <c r="B12325" t="s">
        <v>3331</v>
      </c>
      <c r="D12325" t="s">
        <v>603</v>
      </c>
      <c r="E12325" s="40"/>
    </row>
    <row r="12326" spans="1:5" x14ac:dyDescent="0.3">
      <c r="A12326" t="s">
        <v>605</v>
      </c>
      <c r="B12326" t="s">
        <v>3331</v>
      </c>
      <c r="D12326" t="s">
        <v>603</v>
      </c>
      <c r="E12326" s="40"/>
    </row>
    <row r="12327" spans="1:5" x14ac:dyDescent="0.3">
      <c r="A12327" t="s">
        <v>604</v>
      </c>
      <c r="B12327" t="s">
        <v>3338</v>
      </c>
      <c r="D12327" t="s">
        <v>603</v>
      </c>
      <c r="E12327" s="40"/>
    </row>
    <row r="12328" spans="1:5" x14ac:dyDescent="0.3">
      <c r="A12328" t="s">
        <v>605</v>
      </c>
      <c r="B12328" t="s">
        <v>3338</v>
      </c>
      <c r="D12328" t="s">
        <v>603</v>
      </c>
      <c r="E12328" s="40"/>
    </row>
    <row r="12329" spans="1:5" x14ac:dyDescent="0.3">
      <c r="A12329" t="s">
        <v>604</v>
      </c>
      <c r="B12329" t="s">
        <v>3341</v>
      </c>
      <c r="D12329" t="s">
        <v>603</v>
      </c>
      <c r="E12329" s="40"/>
    </row>
    <row r="12330" spans="1:5" x14ac:dyDescent="0.3">
      <c r="A12330" t="s">
        <v>605</v>
      </c>
      <c r="B12330" t="s">
        <v>3341</v>
      </c>
      <c r="D12330" t="s">
        <v>603</v>
      </c>
      <c r="E12330" s="40"/>
    </row>
    <row r="12331" spans="1:5" x14ac:dyDescent="0.3">
      <c r="A12331" t="s">
        <v>604</v>
      </c>
      <c r="B12331" t="s">
        <v>3354</v>
      </c>
      <c r="D12331" t="s">
        <v>603</v>
      </c>
      <c r="E12331" s="40"/>
    </row>
    <row r="12332" spans="1:5" x14ac:dyDescent="0.3">
      <c r="A12332" t="s">
        <v>605</v>
      </c>
      <c r="B12332" t="s">
        <v>3354</v>
      </c>
      <c r="D12332" t="s">
        <v>603</v>
      </c>
      <c r="E12332" s="40"/>
    </row>
    <row r="12333" spans="1:5" x14ac:dyDescent="0.3">
      <c r="A12333" t="s">
        <v>604</v>
      </c>
      <c r="B12333" t="s">
        <v>3359</v>
      </c>
      <c r="D12333" t="s">
        <v>603</v>
      </c>
      <c r="E12333" s="40"/>
    </row>
    <row r="12334" spans="1:5" x14ac:dyDescent="0.3">
      <c r="A12334" t="s">
        <v>605</v>
      </c>
      <c r="B12334" t="s">
        <v>3359</v>
      </c>
      <c r="D12334" t="s">
        <v>603</v>
      </c>
      <c r="E12334" s="40"/>
    </row>
    <row r="12335" spans="1:5" x14ac:dyDescent="0.3">
      <c r="A12335" t="s">
        <v>604</v>
      </c>
      <c r="B12335" t="s">
        <v>3362</v>
      </c>
      <c r="D12335" t="s">
        <v>603</v>
      </c>
      <c r="E12335" s="40"/>
    </row>
    <row r="12336" spans="1:5" x14ac:dyDescent="0.3">
      <c r="A12336" t="s">
        <v>605</v>
      </c>
      <c r="B12336" t="s">
        <v>3362</v>
      </c>
      <c r="D12336" t="s">
        <v>603</v>
      </c>
      <c r="E12336" s="40"/>
    </row>
    <row r="12337" spans="1:5" x14ac:dyDescent="0.3">
      <c r="A12337" t="s">
        <v>604</v>
      </c>
      <c r="B12337" t="s">
        <v>3365</v>
      </c>
      <c r="D12337" t="s">
        <v>603</v>
      </c>
      <c r="E12337" s="40"/>
    </row>
    <row r="12338" spans="1:5" x14ac:dyDescent="0.3">
      <c r="A12338" t="s">
        <v>605</v>
      </c>
      <c r="B12338" t="s">
        <v>3365</v>
      </c>
      <c r="D12338" t="s">
        <v>603</v>
      </c>
      <c r="E12338" s="40"/>
    </row>
    <row r="12339" spans="1:5" x14ac:dyDescent="0.3">
      <c r="A12339" t="s">
        <v>604</v>
      </c>
      <c r="B12339" t="s">
        <v>3376</v>
      </c>
      <c r="D12339" t="s">
        <v>603</v>
      </c>
      <c r="E12339" s="40"/>
    </row>
    <row r="12340" spans="1:5" x14ac:dyDescent="0.3">
      <c r="A12340" t="s">
        <v>605</v>
      </c>
      <c r="B12340" t="s">
        <v>3376</v>
      </c>
      <c r="D12340" t="s">
        <v>603</v>
      </c>
      <c r="E12340" s="40"/>
    </row>
    <row r="12341" spans="1:5" x14ac:dyDescent="0.3">
      <c r="A12341" t="s">
        <v>604</v>
      </c>
      <c r="B12341" t="s">
        <v>3381</v>
      </c>
      <c r="D12341" t="s">
        <v>603</v>
      </c>
      <c r="E12341" s="40"/>
    </row>
    <row r="12342" spans="1:5" x14ac:dyDescent="0.3">
      <c r="A12342" t="s">
        <v>605</v>
      </c>
      <c r="B12342" t="s">
        <v>3381</v>
      </c>
      <c r="D12342" t="s">
        <v>603</v>
      </c>
      <c r="E12342" s="40"/>
    </row>
    <row r="12343" spans="1:5" x14ac:dyDescent="0.3">
      <c r="A12343" t="s">
        <v>604</v>
      </c>
      <c r="B12343" t="s">
        <v>3384</v>
      </c>
      <c r="D12343" t="s">
        <v>603</v>
      </c>
      <c r="E12343" s="40"/>
    </row>
    <row r="12344" spans="1:5" x14ac:dyDescent="0.3">
      <c r="A12344" t="s">
        <v>605</v>
      </c>
      <c r="B12344" t="s">
        <v>3384</v>
      </c>
      <c r="D12344" t="s">
        <v>603</v>
      </c>
      <c r="E12344" s="40"/>
    </row>
    <row r="12345" spans="1:5" x14ac:dyDescent="0.3">
      <c r="A12345" t="s">
        <v>604</v>
      </c>
      <c r="B12345" t="s">
        <v>3393</v>
      </c>
      <c r="D12345" t="s">
        <v>603</v>
      </c>
      <c r="E12345" s="40"/>
    </row>
    <row r="12346" spans="1:5" x14ac:dyDescent="0.3">
      <c r="A12346" t="s">
        <v>605</v>
      </c>
      <c r="B12346" t="s">
        <v>3393</v>
      </c>
      <c r="D12346" t="s">
        <v>603</v>
      </c>
      <c r="E12346" s="40"/>
    </row>
    <row r="12347" spans="1:5" x14ac:dyDescent="0.3">
      <c r="A12347" t="s">
        <v>604</v>
      </c>
      <c r="B12347" t="s">
        <v>3402</v>
      </c>
      <c r="D12347" t="s">
        <v>603</v>
      </c>
      <c r="E12347" s="40"/>
    </row>
    <row r="12348" spans="1:5" x14ac:dyDescent="0.3">
      <c r="A12348" t="s">
        <v>605</v>
      </c>
      <c r="B12348" t="s">
        <v>3402</v>
      </c>
      <c r="D12348" t="s">
        <v>603</v>
      </c>
      <c r="E12348" s="40"/>
    </row>
    <row r="12349" spans="1:5" x14ac:dyDescent="0.3">
      <c r="A12349" t="s">
        <v>604</v>
      </c>
      <c r="B12349" t="s">
        <v>3407</v>
      </c>
      <c r="D12349" t="s">
        <v>603</v>
      </c>
      <c r="E12349" s="40"/>
    </row>
    <row r="12350" spans="1:5" x14ac:dyDescent="0.3">
      <c r="A12350" t="s">
        <v>605</v>
      </c>
      <c r="B12350" t="s">
        <v>3407</v>
      </c>
      <c r="D12350" t="s">
        <v>603</v>
      </c>
      <c r="E12350" s="40"/>
    </row>
    <row r="12351" spans="1:5" x14ac:dyDescent="0.3">
      <c r="A12351" t="s">
        <v>604</v>
      </c>
      <c r="B12351" t="s">
        <v>3410</v>
      </c>
      <c r="D12351" t="s">
        <v>603</v>
      </c>
      <c r="E12351" s="40"/>
    </row>
    <row r="12352" spans="1:5" x14ac:dyDescent="0.3">
      <c r="A12352" t="s">
        <v>605</v>
      </c>
      <c r="B12352" t="s">
        <v>3410</v>
      </c>
      <c r="D12352" t="s">
        <v>603</v>
      </c>
      <c r="E12352" s="40"/>
    </row>
    <row r="12353" spans="1:5" x14ac:dyDescent="0.3">
      <c r="A12353" t="s">
        <v>604</v>
      </c>
      <c r="B12353" t="s">
        <v>3415</v>
      </c>
      <c r="D12353" t="s">
        <v>603</v>
      </c>
      <c r="E12353" s="40"/>
    </row>
    <row r="12354" spans="1:5" x14ac:dyDescent="0.3">
      <c r="A12354" t="s">
        <v>605</v>
      </c>
      <c r="B12354" t="s">
        <v>3415</v>
      </c>
      <c r="D12354" t="s">
        <v>603</v>
      </c>
      <c r="E12354" s="40"/>
    </row>
    <row r="12355" spans="1:5" x14ac:dyDescent="0.3">
      <c r="A12355" t="s">
        <v>604</v>
      </c>
      <c r="B12355" t="s">
        <v>3420</v>
      </c>
      <c r="D12355" t="s">
        <v>603</v>
      </c>
      <c r="E12355" s="40"/>
    </row>
    <row r="12356" spans="1:5" x14ac:dyDescent="0.3">
      <c r="A12356" t="s">
        <v>605</v>
      </c>
      <c r="B12356" t="s">
        <v>3420</v>
      </c>
      <c r="D12356" t="s">
        <v>603</v>
      </c>
      <c r="E12356" s="40"/>
    </row>
    <row r="12357" spans="1:5" x14ac:dyDescent="0.3">
      <c r="A12357" t="s">
        <v>604</v>
      </c>
      <c r="B12357" t="s">
        <v>3425</v>
      </c>
      <c r="D12357" t="s">
        <v>603</v>
      </c>
      <c r="E12357" s="40"/>
    </row>
    <row r="12358" spans="1:5" x14ac:dyDescent="0.3">
      <c r="A12358" t="s">
        <v>605</v>
      </c>
      <c r="B12358" t="s">
        <v>3425</v>
      </c>
      <c r="D12358" t="s">
        <v>603</v>
      </c>
      <c r="E12358" s="40"/>
    </row>
    <row r="12359" spans="1:5" x14ac:dyDescent="0.3">
      <c r="A12359" t="s">
        <v>604</v>
      </c>
      <c r="B12359" t="s">
        <v>3431</v>
      </c>
      <c r="D12359" t="s">
        <v>603</v>
      </c>
      <c r="E12359" s="40"/>
    </row>
    <row r="12360" spans="1:5" x14ac:dyDescent="0.3">
      <c r="A12360" t="s">
        <v>605</v>
      </c>
      <c r="B12360" t="s">
        <v>3431</v>
      </c>
      <c r="D12360" t="s">
        <v>603</v>
      </c>
      <c r="E12360" s="40"/>
    </row>
    <row r="12361" spans="1:5" x14ac:dyDescent="0.3">
      <c r="A12361" t="s">
        <v>604</v>
      </c>
      <c r="B12361" t="s">
        <v>3438</v>
      </c>
      <c r="D12361" t="s">
        <v>603</v>
      </c>
      <c r="E12361" s="40"/>
    </row>
    <row r="12362" spans="1:5" x14ac:dyDescent="0.3">
      <c r="A12362" t="s">
        <v>605</v>
      </c>
      <c r="B12362" t="s">
        <v>3438</v>
      </c>
      <c r="D12362" t="s">
        <v>603</v>
      </c>
      <c r="E12362" s="40"/>
    </row>
    <row r="12363" spans="1:5" x14ac:dyDescent="0.3">
      <c r="A12363" t="s">
        <v>604</v>
      </c>
      <c r="B12363" t="s">
        <v>3441</v>
      </c>
      <c r="D12363" t="s">
        <v>603</v>
      </c>
      <c r="E12363" s="40"/>
    </row>
    <row r="12364" spans="1:5" x14ac:dyDescent="0.3">
      <c r="A12364" t="s">
        <v>605</v>
      </c>
      <c r="B12364" t="s">
        <v>3441</v>
      </c>
      <c r="D12364" t="s">
        <v>603</v>
      </c>
      <c r="E12364" s="40"/>
    </row>
    <row r="12365" spans="1:5" x14ac:dyDescent="0.3">
      <c r="A12365" t="s">
        <v>604</v>
      </c>
      <c r="B12365" t="s">
        <v>3503</v>
      </c>
      <c r="D12365" t="s">
        <v>603</v>
      </c>
      <c r="E12365" s="40"/>
    </row>
    <row r="12366" spans="1:5" x14ac:dyDescent="0.3">
      <c r="A12366" t="s">
        <v>605</v>
      </c>
      <c r="B12366" t="s">
        <v>3503</v>
      </c>
      <c r="D12366" t="s">
        <v>603</v>
      </c>
      <c r="E12366" s="40"/>
    </row>
    <row r="12367" spans="1:5" x14ac:dyDescent="0.3">
      <c r="A12367" t="s">
        <v>604</v>
      </c>
      <c r="B12367" t="s">
        <v>3504</v>
      </c>
      <c r="D12367" t="s">
        <v>603</v>
      </c>
      <c r="E12367" s="40"/>
    </row>
    <row r="12368" spans="1:5" x14ac:dyDescent="0.3">
      <c r="A12368" t="s">
        <v>605</v>
      </c>
      <c r="B12368" t="s">
        <v>3504</v>
      </c>
      <c r="D12368" t="s">
        <v>603</v>
      </c>
      <c r="E12368" s="40"/>
    </row>
    <row r="12369" spans="1:5" x14ac:dyDescent="0.3">
      <c r="A12369" t="s">
        <v>604</v>
      </c>
      <c r="B12369" t="s">
        <v>3506</v>
      </c>
      <c r="D12369" t="s">
        <v>603</v>
      </c>
      <c r="E12369" s="40"/>
    </row>
    <row r="12370" spans="1:5" x14ac:dyDescent="0.3">
      <c r="A12370" t="s">
        <v>605</v>
      </c>
      <c r="B12370" t="s">
        <v>3506</v>
      </c>
      <c r="D12370" t="s">
        <v>603</v>
      </c>
      <c r="E12370" s="40"/>
    </row>
    <row r="12371" spans="1:5" x14ac:dyDescent="0.3">
      <c r="A12371" t="s">
        <v>604</v>
      </c>
      <c r="B12371" t="s">
        <v>3507</v>
      </c>
      <c r="D12371" t="s">
        <v>603</v>
      </c>
      <c r="E12371" s="40"/>
    </row>
    <row r="12372" spans="1:5" x14ac:dyDescent="0.3">
      <c r="A12372" t="s">
        <v>605</v>
      </c>
      <c r="B12372" t="s">
        <v>3507</v>
      </c>
      <c r="D12372" t="s">
        <v>603</v>
      </c>
      <c r="E12372" s="40"/>
    </row>
    <row r="12373" spans="1:5" x14ac:dyDescent="0.3">
      <c r="A12373" t="s">
        <v>604</v>
      </c>
      <c r="B12373" t="s">
        <v>3508</v>
      </c>
      <c r="D12373" t="s">
        <v>603</v>
      </c>
      <c r="E12373" s="40"/>
    </row>
    <row r="12374" spans="1:5" x14ac:dyDescent="0.3">
      <c r="A12374" t="s">
        <v>605</v>
      </c>
      <c r="B12374" t="s">
        <v>3508</v>
      </c>
      <c r="D12374" t="s">
        <v>603</v>
      </c>
      <c r="E12374" s="40"/>
    </row>
    <row r="12375" spans="1:5" x14ac:dyDescent="0.3">
      <c r="A12375" t="s">
        <v>604</v>
      </c>
      <c r="B12375" t="s">
        <v>3509</v>
      </c>
      <c r="D12375" t="s">
        <v>603</v>
      </c>
      <c r="E12375" s="40"/>
    </row>
    <row r="12376" spans="1:5" x14ac:dyDescent="0.3">
      <c r="A12376" t="s">
        <v>605</v>
      </c>
      <c r="B12376" t="s">
        <v>3509</v>
      </c>
      <c r="D12376" t="s">
        <v>603</v>
      </c>
      <c r="E12376" s="40"/>
    </row>
    <row r="12377" spans="1:5" x14ac:dyDescent="0.3">
      <c r="A12377" t="s">
        <v>604</v>
      </c>
      <c r="B12377" t="s">
        <v>3510</v>
      </c>
      <c r="D12377" t="s">
        <v>603</v>
      </c>
      <c r="E12377" s="40"/>
    </row>
    <row r="12378" spans="1:5" x14ac:dyDescent="0.3">
      <c r="A12378" t="s">
        <v>605</v>
      </c>
      <c r="B12378" t="s">
        <v>3510</v>
      </c>
      <c r="D12378" t="s">
        <v>603</v>
      </c>
      <c r="E12378" s="40"/>
    </row>
    <row r="12379" spans="1:5" x14ac:dyDescent="0.3">
      <c r="A12379" t="s">
        <v>604</v>
      </c>
      <c r="B12379" t="s">
        <v>3511</v>
      </c>
      <c r="D12379" t="s">
        <v>603</v>
      </c>
      <c r="E12379" s="40"/>
    </row>
    <row r="12380" spans="1:5" x14ac:dyDescent="0.3">
      <c r="A12380" t="s">
        <v>605</v>
      </c>
      <c r="B12380" t="s">
        <v>3511</v>
      </c>
      <c r="D12380" t="s">
        <v>603</v>
      </c>
      <c r="E12380" s="40"/>
    </row>
    <row r="12381" spans="1:5" x14ac:dyDescent="0.3">
      <c r="A12381" t="s">
        <v>604</v>
      </c>
      <c r="B12381" t="s">
        <v>3512</v>
      </c>
      <c r="D12381" t="s">
        <v>603</v>
      </c>
      <c r="E12381" s="40"/>
    </row>
    <row r="12382" spans="1:5" x14ac:dyDescent="0.3">
      <c r="A12382" t="s">
        <v>605</v>
      </c>
      <c r="B12382" t="s">
        <v>3512</v>
      </c>
      <c r="D12382" t="s">
        <v>603</v>
      </c>
      <c r="E12382" s="40"/>
    </row>
    <row r="12383" spans="1:5" x14ac:dyDescent="0.3">
      <c r="A12383" t="s">
        <v>604</v>
      </c>
      <c r="B12383" t="s">
        <v>3515</v>
      </c>
      <c r="D12383" t="s">
        <v>603</v>
      </c>
      <c r="E12383" s="40"/>
    </row>
    <row r="12384" spans="1:5" x14ac:dyDescent="0.3">
      <c r="A12384" t="s">
        <v>605</v>
      </c>
      <c r="B12384" t="s">
        <v>3515</v>
      </c>
      <c r="D12384" t="s">
        <v>603</v>
      </c>
      <c r="E12384" s="40"/>
    </row>
    <row r="12385" spans="1:5" x14ac:dyDescent="0.3">
      <c r="A12385" t="s">
        <v>604</v>
      </c>
      <c r="B12385" t="s">
        <v>3516</v>
      </c>
      <c r="D12385" t="s">
        <v>603</v>
      </c>
      <c r="E12385" s="40"/>
    </row>
    <row r="12386" spans="1:5" x14ac:dyDescent="0.3">
      <c r="A12386" t="s">
        <v>605</v>
      </c>
      <c r="B12386" t="s">
        <v>3516</v>
      </c>
      <c r="D12386" t="s">
        <v>603</v>
      </c>
      <c r="E12386" s="40"/>
    </row>
    <row r="12387" spans="1:5" x14ac:dyDescent="0.3">
      <c r="A12387" t="s">
        <v>604</v>
      </c>
      <c r="B12387" t="s">
        <v>3517</v>
      </c>
      <c r="D12387" t="s">
        <v>603</v>
      </c>
      <c r="E12387" s="40"/>
    </row>
    <row r="12388" spans="1:5" x14ac:dyDescent="0.3">
      <c r="A12388" t="s">
        <v>605</v>
      </c>
      <c r="B12388" t="s">
        <v>3517</v>
      </c>
      <c r="D12388" t="s">
        <v>603</v>
      </c>
      <c r="E12388" s="40"/>
    </row>
    <row r="12389" spans="1:5" x14ac:dyDescent="0.3">
      <c r="A12389" t="s">
        <v>604</v>
      </c>
      <c r="B12389" t="s">
        <v>3520</v>
      </c>
      <c r="D12389" t="s">
        <v>603</v>
      </c>
      <c r="E12389" s="40"/>
    </row>
    <row r="12390" spans="1:5" x14ac:dyDescent="0.3">
      <c r="A12390" t="s">
        <v>605</v>
      </c>
      <c r="B12390" t="s">
        <v>3520</v>
      </c>
      <c r="D12390" t="s">
        <v>603</v>
      </c>
      <c r="E12390" s="40"/>
    </row>
    <row r="12391" spans="1:5" x14ac:dyDescent="0.3">
      <c r="A12391" t="s">
        <v>604</v>
      </c>
      <c r="B12391" t="s">
        <v>3521</v>
      </c>
      <c r="D12391" t="s">
        <v>603</v>
      </c>
      <c r="E12391" s="40"/>
    </row>
    <row r="12392" spans="1:5" x14ac:dyDescent="0.3">
      <c r="A12392" t="s">
        <v>605</v>
      </c>
      <c r="B12392" t="s">
        <v>3521</v>
      </c>
      <c r="D12392" t="s">
        <v>603</v>
      </c>
      <c r="E12392" s="40"/>
    </row>
    <row r="12393" spans="1:5" x14ac:dyDescent="0.3">
      <c r="A12393" t="s">
        <v>604</v>
      </c>
      <c r="B12393" t="s">
        <v>3522</v>
      </c>
      <c r="D12393" t="s">
        <v>603</v>
      </c>
      <c r="E12393" s="40"/>
    </row>
    <row r="12394" spans="1:5" x14ac:dyDescent="0.3">
      <c r="A12394" t="s">
        <v>605</v>
      </c>
      <c r="B12394" t="s">
        <v>3522</v>
      </c>
      <c r="D12394" t="s">
        <v>603</v>
      </c>
      <c r="E12394" s="40"/>
    </row>
    <row r="12395" spans="1:5" x14ac:dyDescent="0.3">
      <c r="A12395" t="s">
        <v>604</v>
      </c>
      <c r="B12395" t="s">
        <v>3523</v>
      </c>
      <c r="D12395" t="s">
        <v>603</v>
      </c>
      <c r="E12395" s="40"/>
    </row>
    <row r="12396" spans="1:5" x14ac:dyDescent="0.3">
      <c r="A12396" t="s">
        <v>605</v>
      </c>
      <c r="B12396" t="s">
        <v>3523</v>
      </c>
      <c r="D12396" t="s">
        <v>603</v>
      </c>
      <c r="E12396" s="40"/>
    </row>
    <row r="12397" spans="1:5" x14ac:dyDescent="0.3">
      <c r="A12397" t="s">
        <v>604</v>
      </c>
      <c r="B12397" t="s">
        <v>3526</v>
      </c>
      <c r="D12397" t="s">
        <v>603</v>
      </c>
      <c r="E12397" s="40"/>
    </row>
    <row r="12398" spans="1:5" x14ac:dyDescent="0.3">
      <c r="A12398" t="s">
        <v>605</v>
      </c>
      <c r="B12398" t="s">
        <v>3526</v>
      </c>
      <c r="D12398" t="s">
        <v>603</v>
      </c>
      <c r="E12398" s="40"/>
    </row>
    <row r="12399" spans="1:5" x14ac:dyDescent="0.3">
      <c r="A12399" t="s">
        <v>604</v>
      </c>
      <c r="B12399" t="s">
        <v>3527</v>
      </c>
      <c r="D12399" t="s">
        <v>603</v>
      </c>
      <c r="E12399" s="40"/>
    </row>
    <row r="12400" spans="1:5" x14ac:dyDescent="0.3">
      <c r="A12400" t="s">
        <v>605</v>
      </c>
      <c r="B12400" t="s">
        <v>3527</v>
      </c>
      <c r="D12400" t="s">
        <v>603</v>
      </c>
      <c r="E12400" s="40"/>
    </row>
    <row r="12401" spans="1:5" x14ac:dyDescent="0.3">
      <c r="A12401" t="s">
        <v>604</v>
      </c>
      <c r="B12401" t="s">
        <v>3528</v>
      </c>
      <c r="D12401" t="s">
        <v>603</v>
      </c>
      <c r="E12401" s="40"/>
    </row>
    <row r="12402" spans="1:5" x14ac:dyDescent="0.3">
      <c r="A12402" t="s">
        <v>605</v>
      </c>
      <c r="B12402" t="s">
        <v>3528</v>
      </c>
      <c r="D12402" t="s">
        <v>603</v>
      </c>
      <c r="E12402" s="40"/>
    </row>
    <row r="12403" spans="1:5" x14ac:dyDescent="0.3">
      <c r="A12403" t="s">
        <v>604</v>
      </c>
      <c r="B12403" t="s">
        <v>3529</v>
      </c>
      <c r="D12403" t="s">
        <v>603</v>
      </c>
      <c r="E12403" s="40"/>
    </row>
    <row r="12404" spans="1:5" x14ac:dyDescent="0.3">
      <c r="A12404" t="s">
        <v>605</v>
      </c>
      <c r="B12404" t="s">
        <v>3529</v>
      </c>
      <c r="D12404" t="s">
        <v>603</v>
      </c>
      <c r="E12404" s="40"/>
    </row>
    <row r="12405" spans="1:5" x14ac:dyDescent="0.3">
      <c r="A12405" t="s">
        <v>604</v>
      </c>
      <c r="B12405" t="s">
        <v>3532</v>
      </c>
      <c r="D12405" t="s">
        <v>603</v>
      </c>
      <c r="E12405" s="40"/>
    </row>
    <row r="12406" spans="1:5" x14ac:dyDescent="0.3">
      <c r="A12406" t="s">
        <v>605</v>
      </c>
      <c r="B12406" t="s">
        <v>3532</v>
      </c>
      <c r="D12406" t="s">
        <v>603</v>
      </c>
      <c r="E12406" s="40"/>
    </row>
    <row r="12407" spans="1:5" x14ac:dyDescent="0.3">
      <c r="A12407" t="s">
        <v>604</v>
      </c>
      <c r="B12407" t="s">
        <v>3533</v>
      </c>
      <c r="D12407" t="s">
        <v>603</v>
      </c>
      <c r="E12407" s="40"/>
    </row>
    <row r="12408" spans="1:5" x14ac:dyDescent="0.3">
      <c r="A12408" t="s">
        <v>605</v>
      </c>
      <c r="B12408" t="s">
        <v>3533</v>
      </c>
      <c r="D12408" t="s">
        <v>603</v>
      </c>
      <c r="E12408" s="40"/>
    </row>
    <row r="12409" spans="1:5" x14ac:dyDescent="0.3">
      <c r="A12409" t="s">
        <v>604</v>
      </c>
      <c r="B12409" t="s">
        <v>3534</v>
      </c>
      <c r="D12409" t="s">
        <v>603</v>
      </c>
      <c r="E12409" s="40"/>
    </row>
    <row r="12410" spans="1:5" x14ac:dyDescent="0.3">
      <c r="A12410" t="s">
        <v>605</v>
      </c>
      <c r="B12410" t="s">
        <v>3534</v>
      </c>
      <c r="D12410" t="s">
        <v>603</v>
      </c>
      <c r="E12410" s="40"/>
    </row>
    <row r="12411" spans="1:5" x14ac:dyDescent="0.3">
      <c r="A12411" t="s">
        <v>604</v>
      </c>
      <c r="B12411" t="s">
        <v>3535</v>
      </c>
      <c r="D12411" t="s">
        <v>603</v>
      </c>
      <c r="E12411" s="40"/>
    </row>
    <row r="12412" spans="1:5" x14ac:dyDescent="0.3">
      <c r="A12412" t="s">
        <v>605</v>
      </c>
      <c r="B12412" t="s">
        <v>3535</v>
      </c>
      <c r="D12412" t="s">
        <v>603</v>
      </c>
      <c r="E12412" s="40"/>
    </row>
    <row r="12413" spans="1:5" x14ac:dyDescent="0.3">
      <c r="A12413" t="s">
        <v>604</v>
      </c>
      <c r="B12413" t="s">
        <v>3536</v>
      </c>
      <c r="D12413" t="s">
        <v>603</v>
      </c>
      <c r="E12413" s="40"/>
    </row>
    <row r="12414" spans="1:5" x14ac:dyDescent="0.3">
      <c r="A12414" t="s">
        <v>605</v>
      </c>
      <c r="B12414" t="s">
        <v>3536</v>
      </c>
      <c r="D12414" t="s">
        <v>603</v>
      </c>
      <c r="E12414" s="40"/>
    </row>
    <row r="12415" spans="1:5" x14ac:dyDescent="0.3">
      <c r="A12415" t="s">
        <v>604</v>
      </c>
      <c r="B12415" t="s">
        <v>3537</v>
      </c>
      <c r="D12415" t="s">
        <v>603</v>
      </c>
      <c r="E12415" s="40"/>
    </row>
    <row r="12416" spans="1:5" x14ac:dyDescent="0.3">
      <c r="A12416" t="s">
        <v>605</v>
      </c>
      <c r="B12416" t="s">
        <v>3537</v>
      </c>
      <c r="D12416" t="s">
        <v>603</v>
      </c>
      <c r="E12416" s="40"/>
    </row>
    <row r="12417" spans="1:5" x14ac:dyDescent="0.3">
      <c r="A12417" t="s">
        <v>604</v>
      </c>
      <c r="B12417" t="s">
        <v>3540</v>
      </c>
      <c r="D12417" t="s">
        <v>603</v>
      </c>
      <c r="E12417" s="40"/>
    </row>
    <row r="12418" spans="1:5" x14ac:dyDescent="0.3">
      <c r="A12418" t="s">
        <v>605</v>
      </c>
      <c r="B12418" t="s">
        <v>3540</v>
      </c>
      <c r="D12418" t="s">
        <v>603</v>
      </c>
      <c r="E12418" s="40"/>
    </row>
    <row r="12419" spans="1:5" x14ac:dyDescent="0.3">
      <c r="A12419" t="s">
        <v>604</v>
      </c>
      <c r="B12419" t="s">
        <v>3539</v>
      </c>
      <c r="D12419" t="s">
        <v>603</v>
      </c>
      <c r="E12419" s="40"/>
    </row>
    <row r="12420" spans="1:5" x14ac:dyDescent="0.3">
      <c r="A12420" t="s">
        <v>605</v>
      </c>
      <c r="B12420" t="s">
        <v>3539</v>
      </c>
      <c r="D12420" t="s">
        <v>603</v>
      </c>
      <c r="E12420" s="40"/>
    </row>
    <row r="12421" spans="1:5" x14ac:dyDescent="0.3">
      <c r="A12421" t="s">
        <v>604</v>
      </c>
      <c r="B12421" t="s">
        <v>3541</v>
      </c>
      <c r="D12421" t="s">
        <v>603</v>
      </c>
      <c r="E12421" s="40"/>
    </row>
    <row r="12422" spans="1:5" x14ac:dyDescent="0.3">
      <c r="A12422" t="s">
        <v>605</v>
      </c>
      <c r="B12422" t="s">
        <v>3541</v>
      </c>
      <c r="D12422" t="s">
        <v>603</v>
      </c>
      <c r="E12422" s="40"/>
    </row>
    <row r="12423" spans="1:5" x14ac:dyDescent="0.3">
      <c r="A12423" t="s">
        <v>604</v>
      </c>
      <c r="B12423" t="s">
        <v>3542</v>
      </c>
      <c r="D12423" t="s">
        <v>603</v>
      </c>
      <c r="E12423" s="40"/>
    </row>
    <row r="12424" spans="1:5" x14ac:dyDescent="0.3">
      <c r="A12424" t="s">
        <v>605</v>
      </c>
      <c r="B12424" t="s">
        <v>3542</v>
      </c>
      <c r="D12424" t="s">
        <v>603</v>
      </c>
      <c r="E12424" s="40"/>
    </row>
    <row r="12425" spans="1:5" x14ac:dyDescent="0.3">
      <c r="A12425" t="s">
        <v>604</v>
      </c>
      <c r="B12425" t="s">
        <v>3549</v>
      </c>
      <c r="D12425" t="s">
        <v>603</v>
      </c>
      <c r="E12425" s="40"/>
    </row>
    <row r="12426" spans="1:5" x14ac:dyDescent="0.3">
      <c r="A12426" t="s">
        <v>605</v>
      </c>
      <c r="B12426" t="s">
        <v>3549</v>
      </c>
      <c r="D12426" t="s">
        <v>603</v>
      </c>
      <c r="E12426" s="40"/>
    </row>
    <row r="12427" spans="1:5" x14ac:dyDescent="0.3">
      <c r="A12427" t="s">
        <v>604</v>
      </c>
      <c r="B12427" t="s">
        <v>3550</v>
      </c>
      <c r="D12427" t="s">
        <v>603</v>
      </c>
      <c r="E12427" s="40"/>
    </row>
    <row r="12428" spans="1:5" x14ac:dyDescent="0.3">
      <c r="A12428" t="s">
        <v>605</v>
      </c>
      <c r="B12428" t="s">
        <v>3550</v>
      </c>
      <c r="D12428" t="s">
        <v>603</v>
      </c>
      <c r="E12428" s="40"/>
    </row>
    <row r="12429" spans="1:5" x14ac:dyDescent="0.3">
      <c r="A12429" t="s">
        <v>604</v>
      </c>
      <c r="B12429" t="s">
        <v>3551</v>
      </c>
      <c r="D12429" t="s">
        <v>603</v>
      </c>
      <c r="E12429" s="40"/>
    </row>
    <row r="12430" spans="1:5" x14ac:dyDescent="0.3">
      <c r="A12430" t="s">
        <v>605</v>
      </c>
      <c r="B12430" t="s">
        <v>3551</v>
      </c>
      <c r="D12430" t="s">
        <v>603</v>
      </c>
      <c r="E12430" s="40"/>
    </row>
    <row r="12431" spans="1:5" x14ac:dyDescent="0.3">
      <c r="A12431" t="s">
        <v>604</v>
      </c>
      <c r="B12431" t="s">
        <v>3552</v>
      </c>
      <c r="D12431" t="s">
        <v>603</v>
      </c>
      <c r="E12431" s="40"/>
    </row>
    <row r="12432" spans="1:5" x14ac:dyDescent="0.3">
      <c r="A12432" t="s">
        <v>605</v>
      </c>
      <c r="B12432" t="s">
        <v>3552</v>
      </c>
      <c r="D12432" t="s">
        <v>603</v>
      </c>
      <c r="E12432" s="40"/>
    </row>
    <row r="12433" spans="1:5" x14ac:dyDescent="0.3">
      <c r="A12433" t="s">
        <v>604</v>
      </c>
      <c r="B12433" t="s">
        <v>3553</v>
      </c>
      <c r="D12433" t="s">
        <v>603</v>
      </c>
      <c r="E12433" s="40"/>
    </row>
    <row r="12434" spans="1:5" x14ac:dyDescent="0.3">
      <c r="A12434" t="s">
        <v>605</v>
      </c>
      <c r="B12434" t="s">
        <v>3553</v>
      </c>
      <c r="D12434" t="s">
        <v>603</v>
      </c>
      <c r="E12434" s="40"/>
    </row>
    <row r="12435" spans="1:5" x14ac:dyDescent="0.3">
      <c r="A12435" t="s">
        <v>604</v>
      </c>
      <c r="B12435" t="s">
        <v>3554</v>
      </c>
      <c r="D12435" t="s">
        <v>603</v>
      </c>
      <c r="E12435" s="40"/>
    </row>
    <row r="12436" spans="1:5" x14ac:dyDescent="0.3">
      <c r="A12436" t="s">
        <v>605</v>
      </c>
      <c r="B12436" t="s">
        <v>3554</v>
      </c>
      <c r="D12436" t="s">
        <v>603</v>
      </c>
      <c r="E12436" s="40"/>
    </row>
    <row r="12437" spans="1:5" x14ac:dyDescent="0.3">
      <c r="A12437" t="s">
        <v>604</v>
      </c>
      <c r="B12437" t="s">
        <v>3555</v>
      </c>
      <c r="D12437" t="s">
        <v>603</v>
      </c>
      <c r="E12437" s="40"/>
    </row>
    <row r="12438" spans="1:5" x14ac:dyDescent="0.3">
      <c r="A12438" t="s">
        <v>605</v>
      </c>
      <c r="B12438" t="s">
        <v>3555</v>
      </c>
      <c r="D12438" t="s">
        <v>603</v>
      </c>
      <c r="E12438" s="40"/>
    </row>
    <row r="12439" spans="1:5" x14ac:dyDescent="0.3">
      <c r="A12439" t="s">
        <v>604</v>
      </c>
      <c r="B12439" t="s">
        <v>3556</v>
      </c>
      <c r="D12439" t="s">
        <v>603</v>
      </c>
      <c r="E12439" s="40"/>
    </row>
    <row r="12440" spans="1:5" x14ac:dyDescent="0.3">
      <c r="A12440" t="s">
        <v>605</v>
      </c>
      <c r="B12440" t="s">
        <v>3556</v>
      </c>
      <c r="D12440" t="s">
        <v>603</v>
      </c>
      <c r="E12440" s="40"/>
    </row>
    <row r="12441" spans="1:5" x14ac:dyDescent="0.3">
      <c r="A12441" t="s">
        <v>604</v>
      </c>
      <c r="B12441" t="s">
        <v>3561</v>
      </c>
      <c r="D12441" t="s">
        <v>603</v>
      </c>
      <c r="E12441" s="40"/>
    </row>
    <row r="12442" spans="1:5" x14ac:dyDescent="0.3">
      <c r="A12442" t="s">
        <v>605</v>
      </c>
      <c r="B12442" t="s">
        <v>3561</v>
      </c>
      <c r="D12442" t="s">
        <v>603</v>
      </c>
      <c r="E12442" s="40"/>
    </row>
    <row r="12443" spans="1:5" x14ac:dyDescent="0.3">
      <c r="A12443" t="s">
        <v>604</v>
      </c>
      <c r="B12443" t="s">
        <v>3564</v>
      </c>
      <c r="D12443" t="s">
        <v>603</v>
      </c>
      <c r="E12443" s="40"/>
    </row>
    <row r="12444" spans="1:5" x14ac:dyDescent="0.3">
      <c r="A12444" t="s">
        <v>605</v>
      </c>
      <c r="B12444" t="s">
        <v>3564</v>
      </c>
      <c r="D12444" t="s">
        <v>603</v>
      </c>
      <c r="E12444" s="40"/>
    </row>
    <row r="12445" spans="1:5" x14ac:dyDescent="0.3">
      <c r="A12445" t="s">
        <v>604</v>
      </c>
      <c r="B12445" t="s">
        <v>3563</v>
      </c>
      <c r="D12445" t="s">
        <v>603</v>
      </c>
      <c r="E12445" s="40"/>
    </row>
    <row r="12446" spans="1:5" x14ac:dyDescent="0.3">
      <c r="A12446" t="s">
        <v>605</v>
      </c>
      <c r="B12446" t="s">
        <v>3563</v>
      </c>
      <c r="D12446" t="s">
        <v>603</v>
      </c>
      <c r="E12446" s="40"/>
    </row>
    <row r="12447" spans="1:5" x14ac:dyDescent="0.3">
      <c r="A12447" t="s">
        <v>604</v>
      </c>
      <c r="B12447" t="s">
        <v>3565</v>
      </c>
      <c r="D12447" t="s">
        <v>603</v>
      </c>
      <c r="E12447" s="40"/>
    </row>
    <row r="12448" spans="1:5" x14ac:dyDescent="0.3">
      <c r="A12448" t="s">
        <v>605</v>
      </c>
      <c r="B12448" t="s">
        <v>3565</v>
      </c>
      <c r="D12448" t="s">
        <v>603</v>
      </c>
      <c r="E12448" s="40"/>
    </row>
    <row r="12449" spans="1:5" x14ac:dyDescent="0.3">
      <c r="A12449" t="s">
        <v>604</v>
      </c>
      <c r="B12449" t="s">
        <v>3566</v>
      </c>
      <c r="D12449" t="s">
        <v>603</v>
      </c>
      <c r="E12449" s="40"/>
    </row>
    <row r="12450" spans="1:5" x14ac:dyDescent="0.3">
      <c r="A12450" t="s">
        <v>605</v>
      </c>
      <c r="B12450" t="s">
        <v>3566</v>
      </c>
      <c r="D12450" t="s">
        <v>603</v>
      </c>
      <c r="E12450" s="40"/>
    </row>
    <row r="12451" spans="1:5" x14ac:dyDescent="0.3">
      <c r="A12451" t="s">
        <v>604</v>
      </c>
      <c r="B12451" t="s">
        <v>3933</v>
      </c>
      <c r="D12451" t="s">
        <v>603</v>
      </c>
      <c r="E12451" s="40"/>
    </row>
    <row r="12452" spans="1:5" x14ac:dyDescent="0.3">
      <c r="A12452" t="s">
        <v>605</v>
      </c>
      <c r="B12452" t="s">
        <v>3933</v>
      </c>
      <c r="D12452" t="s">
        <v>603</v>
      </c>
      <c r="E12452" s="40"/>
    </row>
    <row r="12453" spans="1:5" x14ac:dyDescent="0.3">
      <c r="A12453" t="s">
        <v>604</v>
      </c>
      <c r="B12453" t="s">
        <v>3934</v>
      </c>
      <c r="D12453" t="s">
        <v>603</v>
      </c>
      <c r="E12453" s="40"/>
    </row>
    <row r="12454" spans="1:5" x14ac:dyDescent="0.3">
      <c r="A12454" t="s">
        <v>605</v>
      </c>
      <c r="B12454" t="s">
        <v>3934</v>
      </c>
      <c r="D12454" t="s">
        <v>603</v>
      </c>
      <c r="E12454" s="40"/>
    </row>
    <row r="12455" spans="1:5" x14ac:dyDescent="0.3">
      <c r="A12455" t="s">
        <v>604</v>
      </c>
      <c r="B12455" t="s">
        <v>3575</v>
      </c>
      <c r="D12455" t="s">
        <v>603</v>
      </c>
      <c r="E12455" s="40"/>
    </row>
    <row r="12456" spans="1:5" x14ac:dyDescent="0.3">
      <c r="A12456" t="s">
        <v>605</v>
      </c>
      <c r="B12456" t="s">
        <v>3575</v>
      </c>
      <c r="D12456" t="s">
        <v>603</v>
      </c>
      <c r="E12456" s="40"/>
    </row>
    <row r="12457" spans="1:5" x14ac:dyDescent="0.3">
      <c r="A12457" t="s">
        <v>604</v>
      </c>
      <c r="B12457" t="s">
        <v>3576</v>
      </c>
      <c r="D12457" t="s">
        <v>603</v>
      </c>
      <c r="E12457" s="40"/>
    </row>
    <row r="12458" spans="1:5" x14ac:dyDescent="0.3">
      <c r="A12458" t="s">
        <v>605</v>
      </c>
      <c r="B12458" t="s">
        <v>3576</v>
      </c>
      <c r="D12458" t="s">
        <v>603</v>
      </c>
      <c r="E12458" s="40"/>
    </row>
    <row r="12459" spans="1:5" x14ac:dyDescent="0.3">
      <c r="A12459" t="s">
        <v>604</v>
      </c>
      <c r="B12459" t="s">
        <v>3579</v>
      </c>
      <c r="D12459" t="s">
        <v>603</v>
      </c>
      <c r="E12459" s="40"/>
    </row>
    <row r="12460" spans="1:5" x14ac:dyDescent="0.3">
      <c r="A12460" t="s">
        <v>605</v>
      </c>
      <c r="B12460" t="s">
        <v>3579</v>
      </c>
      <c r="D12460" t="s">
        <v>603</v>
      </c>
      <c r="E12460" s="40"/>
    </row>
    <row r="12461" spans="1:5" x14ac:dyDescent="0.3">
      <c r="A12461" t="s">
        <v>604</v>
      </c>
      <c r="B12461" t="s">
        <v>3578</v>
      </c>
      <c r="D12461" t="s">
        <v>603</v>
      </c>
      <c r="E12461" s="40"/>
    </row>
    <row r="12462" spans="1:5" x14ac:dyDescent="0.3">
      <c r="A12462" t="s">
        <v>605</v>
      </c>
      <c r="B12462" t="s">
        <v>3578</v>
      </c>
      <c r="D12462" t="s">
        <v>603</v>
      </c>
      <c r="E12462" s="40"/>
    </row>
    <row r="12463" spans="1:5" x14ac:dyDescent="0.3">
      <c r="A12463" t="s">
        <v>604</v>
      </c>
      <c r="B12463" t="s">
        <v>3580</v>
      </c>
      <c r="D12463" t="s">
        <v>603</v>
      </c>
      <c r="E12463" s="40"/>
    </row>
    <row r="12464" spans="1:5" x14ac:dyDescent="0.3">
      <c r="A12464" t="s">
        <v>605</v>
      </c>
      <c r="B12464" t="s">
        <v>3580</v>
      </c>
      <c r="D12464" t="s">
        <v>603</v>
      </c>
      <c r="E12464" s="40"/>
    </row>
    <row r="12465" spans="1:5" x14ac:dyDescent="0.3">
      <c r="A12465" t="s">
        <v>604</v>
      </c>
      <c r="B12465" t="s">
        <v>3584</v>
      </c>
      <c r="D12465" t="s">
        <v>603</v>
      </c>
      <c r="E12465" s="40"/>
    </row>
    <row r="12466" spans="1:5" x14ac:dyDescent="0.3">
      <c r="A12466" t="s">
        <v>605</v>
      </c>
      <c r="B12466" t="s">
        <v>3584</v>
      </c>
      <c r="D12466" t="s">
        <v>603</v>
      </c>
      <c r="E12466" s="40"/>
    </row>
    <row r="12467" spans="1:5" x14ac:dyDescent="0.3">
      <c r="A12467" t="s">
        <v>604</v>
      </c>
      <c r="B12467" t="s">
        <v>3583</v>
      </c>
      <c r="D12467" t="s">
        <v>603</v>
      </c>
      <c r="E12467" s="40"/>
    </row>
    <row r="12468" spans="1:5" x14ac:dyDescent="0.3">
      <c r="A12468" t="s">
        <v>605</v>
      </c>
      <c r="B12468" t="s">
        <v>3583</v>
      </c>
      <c r="D12468" t="s">
        <v>603</v>
      </c>
      <c r="E12468" s="40"/>
    </row>
    <row r="12469" spans="1:5" x14ac:dyDescent="0.3">
      <c r="A12469" t="s">
        <v>604</v>
      </c>
      <c r="B12469" t="s">
        <v>3585</v>
      </c>
      <c r="D12469" t="s">
        <v>603</v>
      </c>
      <c r="E12469" s="40"/>
    </row>
    <row r="12470" spans="1:5" x14ac:dyDescent="0.3">
      <c r="A12470" t="s">
        <v>605</v>
      </c>
      <c r="B12470" t="s">
        <v>3585</v>
      </c>
      <c r="D12470" t="s">
        <v>603</v>
      </c>
      <c r="E12470" s="40"/>
    </row>
    <row r="12471" spans="1:5" x14ac:dyDescent="0.3">
      <c r="A12471" t="s">
        <v>604</v>
      </c>
      <c r="B12471" t="s">
        <v>3590</v>
      </c>
      <c r="D12471" t="s">
        <v>603</v>
      </c>
      <c r="E12471" s="40"/>
    </row>
    <row r="12472" spans="1:5" x14ac:dyDescent="0.3">
      <c r="A12472" t="s">
        <v>605</v>
      </c>
      <c r="B12472" t="s">
        <v>3590</v>
      </c>
      <c r="D12472" t="s">
        <v>603</v>
      </c>
      <c r="E12472" s="40"/>
    </row>
    <row r="12473" spans="1:5" x14ac:dyDescent="0.3">
      <c r="A12473" t="s">
        <v>604</v>
      </c>
      <c r="B12473" t="s">
        <v>3589</v>
      </c>
      <c r="D12473" t="s">
        <v>603</v>
      </c>
      <c r="E12473" s="40"/>
    </row>
    <row r="12474" spans="1:5" x14ac:dyDescent="0.3">
      <c r="A12474" t="s">
        <v>605</v>
      </c>
      <c r="B12474" t="s">
        <v>3589</v>
      </c>
      <c r="D12474" t="s">
        <v>603</v>
      </c>
      <c r="E12474" s="40"/>
    </row>
    <row r="12475" spans="1:5" x14ac:dyDescent="0.3">
      <c r="A12475" t="s">
        <v>604</v>
      </c>
      <c r="B12475" t="s">
        <v>3591</v>
      </c>
      <c r="D12475" t="s">
        <v>603</v>
      </c>
      <c r="E12475" s="40"/>
    </row>
    <row r="12476" spans="1:5" x14ac:dyDescent="0.3">
      <c r="A12476" t="s">
        <v>605</v>
      </c>
      <c r="B12476" t="s">
        <v>3591</v>
      </c>
      <c r="D12476" t="s">
        <v>603</v>
      </c>
      <c r="E12476" s="40"/>
    </row>
    <row r="12477" spans="1:5" x14ac:dyDescent="0.3">
      <c r="A12477" t="s">
        <v>604</v>
      </c>
      <c r="B12477" t="s">
        <v>3592</v>
      </c>
      <c r="D12477" t="s">
        <v>603</v>
      </c>
      <c r="E12477" s="40"/>
    </row>
    <row r="12478" spans="1:5" x14ac:dyDescent="0.3">
      <c r="A12478" t="s">
        <v>605</v>
      </c>
      <c r="B12478" t="s">
        <v>3592</v>
      </c>
      <c r="D12478" t="s">
        <v>603</v>
      </c>
      <c r="E12478" s="40"/>
    </row>
  </sheetData>
  <autoFilter ref="A1:E12478" xr:uid="{3D29DBD9-81EF-498D-9E03-454C4DE6C41F}"/>
  <mergeCells count="3">
    <mergeCell ref="E2:E3656"/>
    <mergeCell ref="E3657:E7772"/>
    <mergeCell ref="E7773:E1247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7AD9-5EAF-4AA9-9E35-1476506C2410}">
  <dimension ref="A1:T1294"/>
  <sheetViews>
    <sheetView topLeftCell="A166" workbookViewId="0">
      <selection activeCell="A189" sqref="A189"/>
    </sheetView>
  </sheetViews>
  <sheetFormatPr baseColWidth="10" defaultColWidth="8.88671875" defaultRowHeight="14.4" x14ac:dyDescent="0.3"/>
  <cols>
    <col min="1" max="1" width="43.6640625" customWidth="1"/>
    <col min="2" max="2" width="69.88671875" customWidth="1"/>
    <col min="10" max="10" width="50" customWidth="1"/>
  </cols>
  <sheetData>
    <row r="1" spans="1:20" x14ac:dyDescent="0.3">
      <c r="A1" s="28" t="s">
        <v>1</v>
      </c>
      <c r="B1" s="28" t="s">
        <v>2</v>
      </c>
      <c r="C1" s="28" t="s">
        <v>4</v>
      </c>
      <c r="D1" s="28" t="s">
        <v>1077</v>
      </c>
      <c r="I1" t="s">
        <v>1248</v>
      </c>
      <c r="J1" t="s">
        <v>1</v>
      </c>
      <c r="K1" t="s">
        <v>2</v>
      </c>
      <c r="P1" t="s">
        <v>1249</v>
      </c>
      <c r="R1" t="s">
        <v>1251</v>
      </c>
      <c r="T1" t="s">
        <v>1254</v>
      </c>
    </row>
    <row r="2" spans="1:20" x14ac:dyDescent="0.3">
      <c r="A2" t="s">
        <v>582</v>
      </c>
      <c r="B2" t="s">
        <v>851</v>
      </c>
      <c r="D2" t="s">
        <v>581</v>
      </c>
      <c r="J2" t="str">
        <f>D2</f>
        <v>Combustibles fossiles solides [METABOLHEAT - National]</v>
      </c>
      <c r="K2" t="str">
        <f>B2</f>
        <v>Usages thermiques spécifiques aux solides [METABOLHEAT - National]</v>
      </c>
      <c r="P2" t="s">
        <v>1250</v>
      </c>
      <c r="R2" t="s">
        <v>1252</v>
      </c>
      <c r="T2" t="s">
        <v>1255</v>
      </c>
    </row>
    <row r="3" spans="1:20" x14ac:dyDescent="0.3">
      <c r="A3" t="s">
        <v>586</v>
      </c>
      <c r="B3" t="s">
        <v>851</v>
      </c>
      <c r="D3" t="s">
        <v>581</v>
      </c>
      <c r="J3" t="s">
        <v>1253</v>
      </c>
      <c r="R3" t="s">
        <v>1260</v>
      </c>
      <c r="S3" t="s">
        <v>1256</v>
      </c>
      <c r="T3" t="s">
        <v>1257</v>
      </c>
    </row>
    <row r="4" spans="1:20" x14ac:dyDescent="0.3">
      <c r="A4" t="s">
        <v>589</v>
      </c>
      <c r="B4" t="s">
        <v>851</v>
      </c>
      <c r="D4" t="s">
        <v>581</v>
      </c>
      <c r="J4" t="s">
        <v>581</v>
      </c>
      <c r="K4" t="s">
        <v>1047</v>
      </c>
      <c r="S4" t="s">
        <v>1258</v>
      </c>
      <c r="T4" t="s">
        <v>1259</v>
      </c>
    </row>
    <row r="5" spans="1:20" x14ac:dyDescent="0.3">
      <c r="A5" t="s">
        <v>582</v>
      </c>
      <c r="B5" t="s">
        <v>852</v>
      </c>
      <c r="D5" t="s">
        <v>581</v>
      </c>
      <c r="S5" t="s">
        <v>1261</v>
      </c>
      <c r="T5" t="s">
        <v>1262</v>
      </c>
    </row>
    <row r="6" spans="1:20" x14ac:dyDescent="0.3">
      <c r="A6" t="s">
        <v>586</v>
      </c>
      <c r="B6" t="s">
        <v>852</v>
      </c>
      <c r="D6" t="s">
        <v>581</v>
      </c>
    </row>
    <row r="7" spans="1:20" x14ac:dyDescent="0.3">
      <c r="A7" t="s">
        <v>589</v>
      </c>
      <c r="B7" t="s">
        <v>852</v>
      </c>
      <c r="D7" t="s">
        <v>581</v>
      </c>
    </row>
    <row r="8" spans="1:20" x14ac:dyDescent="0.3">
      <c r="A8" t="s">
        <v>595</v>
      </c>
      <c r="B8" t="s">
        <v>617</v>
      </c>
      <c r="D8" t="s">
        <v>652</v>
      </c>
    </row>
    <row r="9" spans="1:20" x14ac:dyDescent="0.3">
      <c r="A9" t="s">
        <v>596</v>
      </c>
      <c r="B9" t="s">
        <v>617</v>
      </c>
      <c r="D9" t="s">
        <v>652</v>
      </c>
    </row>
    <row r="10" spans="1:20" x14ac:dyDescent="0.3">
      <c r="A10" t="s">
        <v>597</v>
      </c>
      <c r="B10" t="s">
        <v>617</v>
      </c>
      <c r="D10" t="s">
        <v>652</v>
      </c>
    </row>
    <row r="11" spans="1:20" x14ac:dyDescent="0.3">
      <c r="A11" t="s">
        <v>598</v>
      </c>
      <c r="B11" t="s">
        <v>617</v>
      </c>
      <c r="D11" t="s">
        <v>652</v>
      </c>
    </row>
    <row r="12" spans="1:20" x14ac:dyDescent="0.3">
      <c r="A12" t="s">
        <v>595</v>
      </c>
      <c r="B12" t="s">
        <v>623</v>
      </c>
      <c r="D12" t="s">
        <v>652</v>
      </c>
    </row>
    <row r="13" spans="1:20" x14ac:dyDescent="0.3">
      <c r="A13" t="s">
        <v>596</v>
      </c>
      <c r="B13" t="s">
        <v>623</v>
      </c>
      <c r="D13" t="s">
        <v>652</v>
      </c>
    </row>
    <row r="14" spans="1:20" x14ac:dyDescent="0.3">
      <c r="A14" t="s">
        <v>597</v>
      </c>
      <c r="B14" t="s">
        <v>623</v>
      </c>
      <c r="D14" t="s">
        <v>652</v>
      </c>
    </row>
    <row r="15" spans="1:20" x14ac:dyDescent="0.3">
      <c r="A15" t="s">
        <v>598</v>
      </c>
      <c r="B15" t="s">
        <v>623</v>
      </c>
      <c r="D15" t="s">
        <v>652</v>
      </c>
    </row>
    <row r="16" spans="1:20" x14ac:dyDescent="0.3">
      <c r="A16" t="s">
        <v>595</v>
      </c>
      <c r="B16" t="s">
        <v>614</v>
      </c>
      <c r="D16" t="s">
        <v>652</v>
      </c>
    </row>
    <row r="17" spans="1:4" x14ac:dyDescent="0.3">
      <c r="A17" t="s">
        <v>596</v>
      </c>
      <c r="B17" t="s">
        <v>614</v>
      </c>
      <c r="D17" t="s">
        <v>652</v>
      </c>
    </row>
    <row r="18" spans="1:4" x14ac:dyDescent="0.3">
      <c r="A18" t="s">
        <v>597</v>
      </c>
      <c r="B18" t="s">
        <v>614</v>
      </c>
      <c r="D18" t="s">
        <v>652</v>
      </c>
    </row>
    <row r="19" spans="1:4" x14ac:dyDescent="0.3">
      <c r="A19" t="s">
        <v>598</v>
      </c>
      <c r="B19" t="s">
        <v>614</v>
      </c>
      <c r="D19" t="s">
        <v>652</v>
      </c>
    </row>
    <row r="20" spans="1:4" x14ac:dyDescent="0.3">
      <c r="A20" t="s">
        <v>604</v>
      </c>
      <c r="B20" t="s">
        <v>620</v>
      </c>
      <c r="D20" t="s">
        <v>603</v>
      </c>
    </row>
    <row r="21" spans="1:4" x14ac:dyDescent="0.3">
      <c r="A21" t="s">
        <v>605</v>
      </c>
      <c r="B21" t="s">
        <v>620</v>
      </c>
      <c r="D21" t="s">
        <v>603</v>
      </c>
    </row>
    <row r="22" spans="1:4" x14ac:dyDescent="0.3">
      <c r="A22" t="s">
        <v>604</v>
      </c>
      <c r="B22" t="s">
        <v>626</v>
      </c>
      <c r="D22" t="s">
        <v>603</v>
      </c>
    </row>
    <row r="23" spans="1:4" x14ac:dyDescent="0.3">
      <c r="A23" t="s">
        <v>605</v>
      </c>
      <c r="B23" t="s">
        <v>626</v>
      </c>
      <c r="D23" t="s">
        <v>603</v>
      </c>
    </row>
    <row r="24" spans="1:4" x14ac:dyDescent="0.3">
      <c r="A24" t="s">
        <v>604</v>
      </c>
      <c r="B24" t="s">
        <v>633</v>
      </c>
      <c r="D24" t="s">
        <v>603</v>
      </c>
    </row>
    <row r="25" spans="1:4" x14ac:dyDescent="0.3">
      <c r="A25" t="s">
        <v>605</v>
      </c>
      <c r="B25" t="s">
        <v>633</v>
      </c>
      <c r="D25" t="s">
        <v>603</v>
      </c>
    </row>
    <row r="26" spans="1:4" x14ac:dyDescent="0.3">
      <c r="A26" t="s">
        <v>604</v>
      </c>
      <c r="B26" t="s">
        <v>614</v>
      </c>
      <c r="D26" t="s">
        <v>603</v>
      </c>
    </row>
    <row r="27" spans="1:4" x14ac:dyDescent="0.3">
      <c r="A27" t="s">
        <v>605</v>
      </c>
      <c r="B27" t="s">
        <v>614</v>
      </c>
      <c r="D27" t="s">
        <v>603</v>
      </c>
    </row>
    <row r="28" spans="1:4" x14ac:dyDescent="0.3">
      <c r="A28" t="s">
        <v>604</v>
      </c>
      <c r="B28" t="s">
        <v>632</v>
      </c>
      <c r="D28" t="s">
        <v>603</v>
      </c>
    </row>
    <row r="29" spans="1:4" x14ac:dyDescent="0.3">
      <c r="A29" t="s">
        <v>605</v>
      </c>
      <c r="B29" t="s">
        <v>632</v>
      </c>
      <c r="D29" t="s">
        <v>603</v>
      </c>
    </row>
    <row r="30" spans="1:4" x14ac:dyDescent="0.3">
      <c r="A30" t="s">
        <v>604</v>
      </c>
      <c r="B30" t="s">
        <v>627</v>
      </c>
      <c r="D30" t="s">
        <v>603</v>
      </c>
    </row>
    <row r="31" spans="1:4" x14ac:dyDescent="0.3">
      <c r="A31" t="s">
        <v>605</v>
      </c>
      <c r="B31" t="s">
        <v>627</v>
      </c>
      <c r="D31" t="s">
        <v>603</v>
      </c>
    </row>
    <row r="32" spans="1:4" x14ac:dyDescent="0.3">
      <c r="A32" t="s">
        <v>604</v>
      </c>
      <c r="B32" t="s">
        <v>1247</v>
      </c>
      <c r="D32" t="s">
        <v>603</v>
      </c>
    </row>
    <row r="33" spans="1:4" x14ac:dyDescent="0.3">
      <c r="A33" t="s">
        <v>605</v>
      </c>
      <c r="B33" t="s">
        <v>1247</v>
      </c>
      <c r="D33" t="s">
        <v>603</v>
      </c>
    </row>
    <row r="34" spans="1:4" x14ac:dyDescent="0.3">
      <c r="A34" t="s">
        <v>919</v>
      </c>
      <c r="B34" t="s">
        <v>618</v>
      </c>
      <c r="D34" t="s">
        <v>654</v>
      </c>
    </row>
    <row r="35" spans="1:4" x14ac:dyDescent="0.3">
      <c r="A35" t="s">
        <v>1046</v>
      </c>
      <c r="B35" t="s">
        <v>618</v>
      </c>
      <c r="D35" t="s">
        <v>654</v>
      </c>
    </row>
    <row r="36" spans="1:4" x14ac:dyDescent="0.3">
      <c r="A36" t="s">
        <v>918</v>
      </c>
      <c r="B36" t="s">
        <v>618</v>
      </c>
      <c r="D36" t="s">
        <v>654</v>
      </c>
    </row>
    <row r="37" spans="1:4" x14ac:dyDescent="0.3">
      <c r="A37" t="s">
        <v>613</v>
      </c>
      <c r="B37" t="s">
        <v>618</v>
      </c>
      <c r="D37" t="s">
        <v>654</v>
      </c>
    </row>
    <row r="38" spans="1:4" x14ac:dyDescent="0.3">
      <c r="A38" t="s">
        <v>919</v>
      </c>
      <c r="B38" t="s">
        <v>619</v>
      </c>
      <c r="D38" t="s">
        <v>654</v>
      </c>
    </row>
    <row r="39" spans="1:4" x14ac:dyDescent="0.3">
      <c r="A39" t="s">
        <v>1046</v>
      </c>
      <c r="B39" t="s">
        <v>619</v>
      </c>
      <c r="D39" t="s">
        <v>654</v>
      </c>
    </row>
    <row r="40" spans="1:4" x14ac:dyDescent="0.3">
      <c r="A40" t="s">
        <v>918</v>
      </c>
      <c r="B40" t="s">
        <v>619</v>
      </c>
      <c r="D40" t="s">
        <v>654</v>
      </c>
    </row>
    <row r="41" spans="1:4" x14ac:dyDescent="0.3">
      <c r="A41" t="s">
        <v>613</v>
      </c>
      <c r="B41" t="s">
        <v>619</v>
      </c>
      <c r="D41" t="s">
        <v>654</v>
      </c>
    </row>
    <row r="42" spans="1:4" x14ac:dyDescent="0.3">
      <c r="A42" t="s">
        <v>919</v>
      </c>
      <c r="B42" t="s">
        <v>624</v>
      </c>
      <c r="D42" t="s">
        <v>654</v>
      </c>
    </row>
    <row r="43" spans="1:4" x14ac:dyDescent="0.3">
      <c r="A43" t="s">
        <v>1046</v>
      </c>
      <c r="B43" t="s">
        <v>624</v>
      </c>
      <c r="D43" t="s">
        <v>654</v>
      </c>
    </row>
    <row r="44" spans="1:4" x14ac:dyDescent="0.3">
      <c r="A44" t="s">
        <v>918</v>
      </c>
      <c r="B44" t="s">
        <v>624</v>
      </c>
      <c r="D44" t="s">
        <v>654</v>
      </c>
    </row>
    <row r="45" spans="1:4" x14ac:dyDescent="0.3">
      <c r="A45" t="s">
        <v>613</v>
      </c>
      <c r="B45" t="s">
        <v>624</v>
      </c>
      <c r="D45" t="s">
        <v>654</v>
      </c>
    </row>
    <row r="46" spans="1:4" x14ac:dyDescent="0.3">
      <c r="A46" t="s">
        <v>919</v>
      </c>
      <c r="B46" t="s">
        <v>625</v>
      </c>
      <c r="D46" t="s">
        <v>654</v>
      </c>
    </row>
    <row r="47" spans="1:4" x14ac:dyDescent="0.3">
      <c r="A47" t="s">
        <v>1046</v>
      </c>
      <c r="B47" t="s">
        <v>625</v>
      </c>
      <c r="D47" t="s">
        <v>654</v>
      </c>
    </row>
    <row r="48" spans="1:4" x14ac:dyDescent="0.3">
      <c r="A48" t="s">
        <v>918</v>
      </c>
      <c r="B48" t="s">
        <v>625</v>
      </c>
      <c r="D48" t="s">
        <v>654</v>
      </c>
    </row>
    <row r="49" spans="1:4" x14ac:dyDescent="0.3">
      <c r="A49" t="s">
        <v>613</v>
      </c>
      <c r="B49" t="s">
        <v>625</v>
      </c>
      <c r="D49" t="s">
        <v>654</v>
      </c>
    </row>
    <row r="50" spans="1:4" x14ac:dyDescent="0.3">
      <c r="A50" t="s">
        <v>919</v>
      </c>
      <c r="B50" t="s">
        <v>614</v>
      </c>
      <c r="D50" t="s">
        <v>654</v>
      </c>
    </row>
    <row r="51" spans="1:4" x14ac:dyDescent="0.3">
      <c r="A51" t="s">
        <v>1046</v>
      </c>
      <c r="B51" t="s">
        <v>614</v>
      </c>
      <c r="D51" t="s">
        <v>654</v>
      </c>
    </row>
    <row r="52" spans="1:4" x14ac:dyDescent="0.3">
      <c r="A52" t="s">
        <v>918</v>
      </c>
      <c r="B52" t="s">
        <v>614</v>
      </c>
      <c r="D52" t="s">
        <v>654</v>
      </c>
    </row>
    <row r="53" spans="1:4" x14ac:dyDescent="0.3">
      <c r="A53" t="s">
        <v>613</v>
      </c>
      <c r="B53" t="s">
        <v>614</v>
      </c>
      <c r="D53" t="s">
        <v>654</v>
      </c>
    </row>
    <row r="54" spans="1:4" x14ac:dyDescent="0.3">
      <c r="A54" t="s">
        <v>607</v>
      </c>
      <c r="B54" t="s">
        <v>909</v>
      </c>
      <c r="D54" t="s">
        <v>919</v>
      </c>
    </row>
    <row r="55" spans="1:4" x14ac:dyDescent="0.3">
      <c r="A55" t="s">
        <v>608</v>
      </c>
      <c r="B55" t="s">
        <v>909</v>
      </c>
      <c r="D55" t="s">
        <v>919</v>
      </c>
    </row>
    <row r="56" spans="1:4" x14ac:dyDescent="0.3">
      <c r="A56" t="s">
        <v>607</v>
      </c>
      <c r="B56" t="s">
        <v>910</v>
      </c>
      <c r="D56" t="s">
        <v>919</v>
      </c>
    </row>
    <row r="57" spans="1:4" x14ac:dyDescent="0.3">
      <c r="A57" t="s">
        <v>608</v>
      </c>
      <c r="B57" t="s">
        <v>910</v>
      </c>
      <c r="D57" t="s">
        <v>919</v>
      </c>
    </row>
    <row r="58" spans="1:4" x14ac:dyDescent="0.3">
      <c r="A58" t="s">
        <v>607</v>
      </c>
      <c r="B58" t="s">
        <v>911</v>
      </c>
      <c r="D58" t="s">
        <v>919</v>
      </c>
    </row>
    <row r="59" spans="1:4" x14ac:dyDescent="0.3">
      <c r="A59" t="s">
        <v>608</v>
      </c>
      <c r="B59" t="s">
        <v>911</v>
      </c>
      <c r="D59" t="s">
        <v>919</v>
      </c>
    </row>
    <row r="60" spans="1:4" x14ac:dyDescent="0.3">
      <c r="A60" t="s">
        <v>607</v>
      </c>
      <c r="B60" t="s">
        <v>912</v>
      </c>
      <c r="D60" t="s">
        <v>919</v>
      </c>
    </row>
    <row r="61" spans="1:4" x14ac:dyDescent="0.3">
      <c r="A61" t="s">
        <v>608</v>
      </c>
      <c r="B61" t="s">
        <v>912</v>
      </c>
      <c r="D61" t="s">
        <v>919</v>
      </c>
    </row>
    <row r="62" spans="1:4" x14ac:dyDescent="0.3">
      <c r="A62" t="s">
        <v>609</v>
      </c>
      <c r="B62" t="s">
        <v>913</v>
      </c>
      <c r="D62" t="s">
        <v>1046</v>
      </c>
    </row>
    <row r="63" spans="1:4" x14ac:dyDescent="0.3">
      <c r="A63" t="s">
        <v>610</v>
      </c>
      <c r="B63" t="s">
        <v>913</v>
      </c>
      <c r="D63" t="s">
        <v>1046</v>
      </c>
    </row>
    <row r="64" spans="1:4" x14ac:dyDescent="0.3">
      <c r="A64" t="s">
        <v>609</v>
      </c>
      <c r="B64" t="s">
        <v>914</v>
      </c>
      <c r="D64" t="s">
        <v>1046</v>
      </c>
    </row>
    <row r="65" spans="1:4" x14ac:dyDescent="0.3">
      <c r="A65" t="s">
        <v>610</v>
      </c>
      <c r="B65" t="s">
        <v>914</v>
      </c>
      <c r="D65" t="s">
        <v>1046</v>
      </c>
    </row>
    <row r="66" spans="1:4" x14ac:dyDescent="0.3">
      <c r="A66" t="s">
        <v>609</v>
      </c>
      <c r="B66" t="s">
        <v>915</v>
      </c>
      <c r="D66" t="s">
        <v>1046</v>
      </c>
    </row>
    <row r="67" spans="1:4" x14ac:dyDescent="0.3">
      <c r="A67" t="s">
        <v>610</v>
      </c>
      <c r="B67" t="s">
        <v>915</v>
      </c>
      <c r="D67" t="s">
        <v>1046</v>
      </c>
    </row>
    <row r="68" spans="1:4" x14ac:dyDescent="0.3">
      <c r="A68" t="s">
        <v>609</v>
      </c>
      <c r="B68" t="s">
        <v>916</v>
      </c>
      <c r="D68" t="s">
        <v>1046</v>
      </c>
    </row>
    <row r="69" spans="1:4" x14ac:dyDescent="0.3">
      <c r="A69" t="s">
        <v>610</v>
      </c>
      <c r="B69" t="s">
        <v>916</v>
      </c>
      <c r="D69" t="s">
        <v>1046</v>
      </c>
    </row>
    <row r="70" spans="1:4" x14ac:dyDescent="0.3">
      <c r="A70" t="s">
        <v>609</v>
      </c>
      <c r="B70" t="s">
        <v>917</v>
      </c>
      <c r="D70" t="s">
        <v>1046</v>
      </c>
    </row>
    <row r="71" spans="1:4" x14ac:dyDescent="0.3">
      <c r="A71" t="s">
        <v>610</v>
      </c>
      <c r="B71" t="s">
        <v>917</v>
      </c>
      <c r="D71" t="s">
        <v>1046</v>
      </c>
    </row>
    <row r="72" spans="1:4" x14ac:dyDescent="0.3">
      <c r="A72" t="s">
        <v>1080</v>
      </c>
      <c r="B72" t="s">
        <v>1081</v>
      </c>
      <c r="D72" t="s">
        <v>1078</v>
      </c>
    </row>
    <row r="73" spans="1:4" x14ac:dyDescent="0.3">
      <c r="A73" t="s">
        <v>1080</v>
      </c>
      <c r="B73" t="s">
        <v>1082</v>
      </c>
      <c r="D73" t="s">
        <v>1078</v>
      </c>
    </row>
    <row r="74" spans="1:4" x14ac:dyDescent="0.3">
      <c r="A74" t="s">
        <v>1083</v>
      </c>
      <c r="B74" t="s">
        <v>1081</v>
      </c>
      <c r="D74" t="s">
        <v>1078</v>
      </c>
    </row>
    <row r="75" spans="1:4" x14ac:dyDescent="0.3">
      <c r="A75" t="s">
        <v>1083</v>
      </c>
      <c r="B75" t="s">
        <v>1082</v>
      </c>
      <c r="D75" t="s">
        <v>1078</v>
      </c>
    </row>
    <row r="76" spans="1:4" x14ac:dyDescent="0.3">
      <c r="A76" t="s">
        <v>1084</v>
      </c>
      <c r="B76" t="s">
        <v>1081</v>
      </c>
      <c r="D76" t="s">
        <v>1078</v>
      </c>
    </row>
    <row r="77" spans="1:4" x14ac:dyDescent="0.3">
      <c r="A77" t="s">
        <v>1084</v>
      </c>
      <c r="B77" t="s">
        <v>1082</v>
      </c>
      <c r="D77" t="s">
        <v>1078</v>
      </c>
    </row>
    <row r="78" spans="1:4" x14ac:dyDescent="0.3">
      <c r="A78" t="s">
        <v>1085</v>
      </c>
      <c r="B78" t="s">
        <v>1081</v>
      </c>
      <c r="D78" t="s">
        <v>1078</v>
      </c>
    </row>
    <row r="79" spans="1:4" x14ac:dyDescent="0.3">
      <c r="A79" t="s">
        <v>1085</v>
      </c>
      <c r="B79" t="s">
        <v>1082</v>
      </c>
      <c r="D79" t="s">
        <v>1078</v>
      </c>
    </row>
    <row r="80" spans="1:4" x14ac:dyDescent="0.3">
      <c r="A80" t="s">
        <v>1086</v>
      </c>
      <c r="B80" t="s">
        <v>1081</v>
      </c>
      <c r="D80" t="s">
        <v>1078</v>
      </c>
    </row>
    <row r="81" spans="1:4" x14ac:dyDescent="0.3">
      <c r="A81" t="s">
        <v>1086</v>
      </c>
      <c r="B81" t="s">
        <v>1082</v>
      </c>
      <c r="D81" t="s">
        <v>1078</v>
      </c>
    </row>
    <row r="82" spans="1:4" x14ac:dyDescent="0.3">
      <c r="A82" t="s">
        <v>1064</v>
      </c>
      <c r="B82" t="s">
        <v>1081</v>
      </c>
      <c r="D82" t="s">
        <v>1078</v>
      </c>
    </row>
    <row r="83" spans="1:4" x14ac:dyDescent="0.3">
      <c r="A83" t="s">
        <v>1064</v>
      </c>
      <c r="B83" t="s">
        <v>1082</v>
      </c>
      <c r="D83" t="s">
        <v>1078</v>
      </c>
    </row>
    <row r="84" spans="1:4" x14ac:dyDescent="0.3">
      <c r="A84" t="s">
        <v>1087</v>
      </c>
      <c r="B84" t="s">
        <v>1081</v>
      </c>
      <c r="D84" t="s">
        <v>1078</v>
      </c>
    </row>
    <row r="85" spans="1:4" x14ac:dyDescent="0.3">
      <c r="A85" t="s">
        <v>1087</v>
      </c>
      <c r="B85" t="s">
        <v>1082</v>
      </c>
      <c r="D85" t="s">
        <v>1078</v>
      </c>
    </row>
    <row r="86" spans="1:4" x14ac:dyDescent="0.3">
      <c r="A86" t="s">
        <v>1088</v>
      </c>
      <c r="B86" t="s">
        <v>1081</v>
      </c>
      <c r="D86" t="s">
        <v>1078</v>
      </c>
    </row>
    <row r="87" spans="1:4" x14ac:dyDescent="0.3">
      <c r="A87" t="s">
        <v>1088</v>
      </c>
      <c r="B87" t="s">
        <v>1082</v>
      </c>
      <c r="D87" t="s">
        <v>1078</v>
      </c>
    </row>
    <row r="88" spans="1:4" x14ac:dyDescent="0.3">
      <c r="A88" t="s">
        <v>1089</v>
      </c>
      <c r="B88" t="s">
        <v>1368</v>
      </c>
      <c r="D88" t="s">
        <v>1065</v>
      </c>
    </row>
    <row r="89" spans="1:4" x14ac:dyDescent="0.3">
      <c r="A89" t="s">
        <v>1089</v>
      </c>
      <c r="B89" t="s">
        <v>1370</v>
      </c>
      <c r="D89" t="s">
        <v>1065</v>
      </c>
    </row>
    <row r="90" spans="1:4" x14ac:dyDescent="0.3">
      <c r="A90" t="s">
        <v>1090</v>
      </c>
      <c r="B90" t="s">
        <v>1368</v>
      </c>
      <c r="D90" t="s">
        <v>1065</v>
      </c>
    </row>
    <row r="91" spans="1:4" x14ac:dyDescent="0.3">
      <c r="A91" t="s">
        <v>1090</v>
      </c>
      <c r="B91" t="s">
        <v>1370</v>
      </c>
      <c r="D91" t="s">
        <v>1065</v>
      </c>
    </row>
    <row r="92" spans="1:4" x14ac:dyDescent="0.3">
      <c r="A92" t="s">
        <v>1091</v>
      </c>
      <c r="B92" t="s">
        <v>1368</v>
      </c>
      <c r="D92" t="s">
        <v>1065</v>
      </c>
    </row>
    <row r="93" spans="1:4" x14ac:dyDescent="0.3">
      <c r="A93" t="s">
        <v>1091</v>
      </c>
      <c r="B93" t="s">
        <v>1370</v>
      </c>
      <c r="D93" t="s">
        <v>1065</v>
      </c>
    </row>
    <row r="94" spans="1:4" x14ac:dyDescent="0.3">
      <c r="A94" t="s">
        <v>1092</v>
      </c>
      <c r="B94" t="s">
        <v>1368</v>
      </c>
      <c r="D94" t="s">
        <v>1065</v>
      </c>
    </row>
    <row r="95" spans="1:4" x14ac:dyDescent="0.3">
      <c r="A95" t="s">
        <v>1092</v>
      </c>
      <c r="B95" t="s">
        <v>1370</v>
      </c>
      <c r="D95" t="s">
        <v>1065</v>
      </c>
    </row>
    <row r="96" spans="1:4" x14ac:dyDescent="0.3">
      <c r="A96" t="s">
        <v>1093</v>
      </c>
      <c r="B96" t="s">
        <v>1368</v>
      </c>
      <c r="D96" t="s">
        <v>1065</v>
      </c>
    </row>
    <row r="97" spans="1:4" x14ac:dyDescent="0.3">
      <c r="A97" t="s">
        <v>1093</v>
      </c>
      <c r="B97" t="s">
        <v>1370</v>
      </c>
      <c r="D97" t="s">
        <v>1065</v>
      </c>
    </row>
    <row r="98" spans="1:4" x14ac:dyDescent="0.3">
      <c r="A98" t="s">
        <v>1094</v>
      </c>
      <c r="B98" t="s">
        <v>1368</v>
      </c>
      <c r="D98" t="s">
        <v>1065</v>
      </c>
    </row>
    <row r="99" spans="1:4" x14ac:dyDescent="0.3">
      <c r="A99" t="s">
        <v>1094</v>
      </c>
      <c r="B99" t="s">
        <v>1370</v>
      </c>
      <c r="D99" t="s">
        <v>1065</v>
      </c>
    </row>
    <row r="100" spans="1:4" x14ac:dyDescent="0.3">
      <c r="A100" t="s">
        <v>1095</v>
      </c>
      <c r="B100" t="s">
        <v>1368</v>
      </c>
      <c r="D100" t="s">
        <v>1065</v>
      </c>
    </row>
    <row r="101" spans="1:4" x14ac:dyDescent="0.3">
      <c r="A101" t="s">
        <v>1095</v>
      </c>
      <c r="B101" t="s">
        <v>1370</v>
      </c>
      <c r="D101" t="s">
        <v>1065</v>
      </c>
    </row>
    <row r="102" spans="1:4" x14ac:dyDescent="0.3">
      <c r="A102" t="s">
        <v>909</v>
      </c>
      <c r="B102" t="s">
        <v>1368</v>
      </c>
      <c r="D102" t="s">
        <v>1065</v>
      </c>
    </row>
    <row r="103" spans="1:4" x14ac:dyDescent="0.3">
      <c r="A103" t="s">
        <v>909</v>
      </c>
      <c r="B103" t="s">
        <v>1370</v>
      </c>
      <c r="D103" t="s">
        <v>1065</v>
      </c>
    </row>
    <row r="104" spans="1:4" x14ac:dyDescent="0.3">
      <c r="A104" t="s">
        <v>913</v>
      </c>
      <c r="B104" t="s">
        <v>1368</v>
      </c>
      <c r="D104" t="s">
        <v>1065</v>
      </c>
    </row>
    <row r="105" spans="1:4" x14ac:dyDescent="0.3">
      <c r="A105" t="s">
        <v>913</v>
      </c>
      <c r="B105" t="s">
        <v>1370</v>
      </c>
      <c r="D105" t="s">
        <v>1065</v>
      </c>
    </row>
    <row r="106" spans="1:4" x14ac:dyDescent="0.3">
      <c r="A106" t="s">
        <v>1096</v>
      </c>
      <c r="B106" t="s">
        <v>1368</v>
      </c>
      <c r="D106" t="s">
        <v>1065</v>
      </c>
    </row>
    <row r="107" spans="1:4" x14ac:dyDescent="0.3">
      <c r="A107" t="s">
        <v>1096</v>
      </c>
      <c r="B107" t="s">
        <v>1370</v>
      </c>
      <c r="D107" t="s">
        <v>1065</v>
      </c>
    </row>
    <row r="108" spans="1:4" x14ac:dyDescent="0.3">
      <c r="A108" t="s">
        <v>1097</v>
      </c>
      <c r="B108" t="s">
        <v>1368</v>
      </c>
      <c r="D108" t="s">
        <v>1065</v>
      </c>
    </row>
    <row r="109" spans="1:4" x14ac:dyDescent="0.3">
      <c r="A109" t="s">
        <v>1097</v>
      </c>
      <c r="B109" t="s">
        <v>1370</v>
      </c>
      <c r="D109" t="s">
        <v>1065</v>
      </c>
    </row>
    <row r="110" spans="1:4" x14ac:dyDescent="0.3">
      <c r="A110" t="s">
        <v>910</v>
      </c>
      <c r="B110" t="s">
        <v>1368</v>
      </c>
      <c r="D110" t="s">
        <v>1065</v>
      </c>
    </row>
    <row r="111" spans="1:4" x14ac:dyDescent="0.3">
      <c r="A111" t="s">
        <v>910</v>
      </c>
      <c r="B111" t="s">
        <v>1370</v>
      </c>
      <c r="D111" t="s">
        <v>1065</v>
      </c>
    </row>
    <row r="112" spans="1:4" x14ac:dyDescent="0.3">
      <c r="A112" t="s">
        <v>1098</v>
      </c>
      <c r="B112" t="s">
        <v>1368</v>
      </c>
      <c r="D112" t="s">
        <v>1065</v>
      </c>
    </row>
    <row r="113" spans="1:4" x14ac:dyDescent="0.3">
      <c r="A113" t="s">
        <v>1098</v>
      </c>
      <c r="B113" t="s">
        <v>1370</v>
      </c>
      <c r="D113" t="s">
        <v>1065</v>
      </c>
    </row>
    <row r="114" spans="1:4" x14ac:dyDescent="0.3">
      <c r="A114" t="s">
        <v>911</v>
      </c>
      <c r="B114" t="s">
        <v>1368</v>
      </c>
      <c r="D114" t="s">
        <v>1065</v>
      </c>
    </row>
    <row r="115" spans="1:4" x14ac:dyDescent="0.3">
      <c r="A115" t="s">
        <v>911</v>
      </c>
      <c r="B115" t="s">
        <v>1370</v>
      </c>
      <c r="D115" t="s">
        <v>1065</v>
      </c>
    </row>
    <row r="116" spans="1:4" x14ac:dyDescent="0.3">
      <c r="A116" t="s">
        <v>914</v>
      </c>
      <c r="B116" t="s">
        <v>1368</v>
      </c>
      <c r="D116" t="s">
        <v>1065</v>
      </c>
    </row>
    <row r="117" spans="1:4" x14ac:dyDescent="0.3">
      <c r="A117" t="s">
        <v>914</v>
      </c>
      <c r="B117" t="s">
        <v>1370</v>
      </c>
      <c r="D117" t="s">
        <v>1065</v>
      </c>
    </row>
    <row r="118" spans="1:4" x14ac:dyDescent="0.3">
      <c r="A118" t="s">
        <v>1099</v>
      </c>
      <c r="B118" t="s">
        <v>1368</v>
      </c>
      <c r="D118" t="s">
        <v>1065</v>
      </c>
    </row>
    <row r="119" spans="1:4" x14ac:dyDescent="0.3">
      <c r="A119" t="s">
        <v>1099</v>
      </c>
      <c r="B119" t="s">
        <v>1370</v>
      </c>
      <c r="D119" t="s">
        <v>1065</v>
      </c>
    </row>
    <row r="120" spans="1:4" x14ac:dyDescent="0.3">
      <c r="A120" t="s">
        <v>1100</v>
      </c>
      <c r="B120" t="s">
        <v>1368</v>
      </c>
      <c r="D120" t="s">
        <v>1065</v>
      </c>
    </row>
    <row r="121" spans="1:4" x14ac:dyDescent="0.3">
      <c r="A121" t="s">
        <v>1100</v>
      </c>
      <c r="B121" t="s">
        <v>1370</v>
      </c>
      <c r="D121" t="s">
        <v>1065</v>
      </c>
    </row>
    <row r="122" spans="1:4" x14ac:dyDescent="0.3">
      <c r="A122" t="s">
        <v>1101</v>
      </c>
      <c r="B122" t="s">
        <v>1368</v>
      </c>
      <c r="D122" t="s">
        <v>1065</v>
      </c>
    </row>
    <row r="123" spans="1:4" x14ac:dyDescent="0.3">
      <c r="A123" t="s">
        <v>1101</v>
      </c>
      <c r="B123" t="s">
        <v>1370</v>
      </c>
      <c r="D123" t="s">
        <v>1065</v>
      </c>
    </row>
    <row r="124" spans="1:4" x14ac:dyDescent="0.3">
      <c r="A124" t="s">
        <v>912</v>
      </c>
      <c r="B124" t="s">
        <v>1368</v>
      </c>
      <c r="D124" t="s">
        <v>1065</v>
      </c>
    </row>
    <row r="125" spans="1:4" x14ac:dyDescent="0.3">
      <c r="A125" t="s">
        <v>912</v>
      </c>
      <c r="B125" t="s">
        <v>1370</v>
      </c>
      <c r="D125" t="s">
        <v>1065</v>
      </c>
    </row>
    <row r="126" spans="1:4" x14ac:dyDescent="0.3">
      <c r="A126" t="s">
        <v>915</v>
      </c>
      <c r="B126" t="s">
        <v>1368</v>
      </c>
      <c r="D126" t="s">
        <v>1065</v>
      </c>
    </row>
    <row r="127" spans="1:4" x14ac:dyDescent="0.3">
      <c r="A127" t="s">
        <v>915</v>
      </c>
      <c r="B127" t="s">
        <v>1370</v>
      </c>
      <c r="D127" t="s">
        <v>1065</v>
      </c>
    </row>
    <row r="128" spans="1:4" x14ac:dyDescent="0.3">
      <c r="A128" t="s">
        <v>1102</v>
      </c>
      <c r="B128" t="s">
        <v>1368</v>
      </c>
      <c r="D128" t="s">
        <v>1065</v>
      </c>
    </row>
    <row r="129" spans="1:4" x14ac:dyDescent="0.3">
      <c r="A129" t="s">
        <v>1102</v>
      </c>
      <c r="B129" t="s">
        <v>1370</v>
      </c>
      <c r="D129" t="s">
        <v>1065</v>
      </c>
    </row>
    <row r="130" spans="1:4" x14ac:dyDescent="0.3">
      <c r="A130" t="s">
        <v>1103</v>
      </c>
      <c r="B130" t="s">
        <v>1368</v>
      </c>
      <c r="D130" t="s">
        <v>1065</v>
      </c>
    </row>
    <row r="131" spans="1:4" x14ac:dyDescent="0.3">
      <c r="A131" t="s">
        <v>1103</v>
      </c>
      <c r="B131" t="s">
        <v>1370</v>
      </c>
      <c r="D131" t="s">
        <v>1065</v>
      </c>
    </row>
    <row r="132" spans="1:4" x14ac:dyDescent="0.3">
      <c r="A132" t="s">
        <v>1104</v>
      </c>
      <c r="B132" t="s">
        <v>1368</v>
      </c>
      <c r="D132" t="s">
        <v>1065</v>
      </c>
    </row>
    <row r="133" spans="1:4" x14ac:dyDescent="0.3">
      <c r="A133" t="s">
        <v>1104</v>
      </c>
      <c r="B133" t="s">
        <v>1370</v>
      </c>
      <c r="D133" t="s">
        <v>1065</v>
      </c>
    </row>
    <row r="134" spans="1:4" x14ac:dyDescent="0.3">
      <c r="A134" t="s">
        <v>916</v>
      </c>
      <c r="B134" t="s">
        <v>1368</v>
      </c>
      <c r="D134" t="s">
        <v>1065</v>
      </c>
    </row>
    <row r="135" spans="1:4" x14ac:dyDescent="0.3">
      <c r="A135" t="s">
        <v>916</v>
      </c>
      <c r="B135" t="s">
        <v>1370</v>
      </c>
      <c r="D135" t="s">
        <v>1065</v>
      </c>
    </row>
    <row r="136" spans="1:4" x14ac:dyDescent="0.3">
      <c r="A136" t="s">
        <v>917</v>
      </c>
      <c r="B136" t="s">
        <v>1368</v>
      </c>
      <c r="D136" t="s">
        <v>1065</v>
      </c>
    </row>
    <row r="137" spans="1:4" x14ac:dyDescent="0.3">
      <c r="A137" t="s">
        <v>917</v>
      </c>
      <c r="B137" t="s">
        <v>1370</v>
      </c>
      <c r="D137" t="s">
        <v>1065</v>
      </c>
    </row>
    <row r="138" spans="1:4" x14ac:dyDescent="0.3">
      <c r="A138" t="s">
        <v>1105</v>
      </c>
      <c r="B138" t="s">
        <v>1368</v>
      </c>
      <c r="D138" t="s">
        <v>1065</v>
      </c>
    </row>
    <row r="139" spans="1:4" x14ac:dyDescent="0.3">
      <c r="A139" t="s">
        <v>1105</v>
      </c>
      <c r="B139" t="s">
        <v>1370</v>
      </c>
      <c r="D139" t="s">
        <v>1065</v>
      </c>
    </row>
    <row r="140" spans="1:4" x14ac:dyDescent="0.3">
      <c r="A140" t="s">
        <v>1106</v>
      </c>
      <c r="B140" t="s">
        <v>1368</v>
      </c>
      <c r="D140" t="s">
        <v>1065</v>
      </c>
    </row>
    <row r="141" spans="1:4" x14ac:dyDescent="0.3">
      <c r="A141" t="s">
        <v>1106</v>
      </c>
      <c r="B141" t="s">
        <v>1370</v>
      </c>
      <c r="D141" t="s">
        <v>1065</v>
      </c>
    </row>
    <row r="142" spans="1:4" x14ac:dyDescent="0.3">
      <c r="A142" t="s">
        <v>1107</v>
      </c>
      <c r="B142" t="s">
        <v>1368</v>
      </c>
      <c r="D142" t="s">
        <v>1065</v>
      </c>
    </row>
    <row r="143" spans="1:4" x14ac:dyDescent="0.3">
      <c r="A143" t="s">
        <v>1107</v>
      </c>
      <c r="B143" t="s">
        <v>1370</v>
      </c>
      <c r="D143" t="s">
        <v>1065</v>
      </c>
    </row>
    <row r="144" spans="1:4" x14ac:dyDescent="0.3">
      <c r="A144" t="s">
        <v>1108</v>
      </c>
      <c r="B144" t="s">
        <v>1368</v>
      </c>
      <c r="D144" t="s">
        <v>1065</v>
      </c>
    </row>
    <row r="145" spans="1:4" x14ac:dyDescent="0.3">
      <c r="A145" t="s">
        <v>1108</v>
      </c>
      <c r="B145" t="s">
        <v>1370</v>
      </c>
      <c r="D145" t="s">
        <v>1065</v>
      </c>
    </row>
    <row r="146" spans="1:4" x14ac:dyDescent="0.3">
      <c r="A146" t="s">
        <v>1109</v>
      </c>
      <c r="B146" t="s">
        <v>1368</v>
      </c>
      <c r="D146" t="s">
        <v>1065</v>
      </c>
    </row>
    <row r="147" spans="1:4" x14ac:dyDescent="0.3">
      <c r="A147" t="s">
        <v>1109</v>
      </c>
      <c r="B147" t="s">
        <v>1370</v>
      </c>
      <c r="D147" t="s">
        <v>1065</v>
      </c>
    </row>
    <row r="148" spans="1:4" x14ac:dyDescent="0.3">
      <c r="A148" t="s">
        <v>1110</v>
      </c>
      <c r="B148" t="s">
        <v>1368</v>
      </c>
      <c r="D148" t="s">
        <v>1065</v>
      </c>
    </row>
    <row r="149" spans="1:4" x14ac:dyDescent="0.3">
      <c r="A149" t="s">
        <v>1110</v>
      </c>
      <c r="B149" t="s">
        <v>1370</v>
      </c>
      <c r="D149" t="s">
        <v>1065</v>
      </c>
    </row>
    <row r="150" spans="1:4" x14ac:dyDescent="0.3">
      <c r="A150" t="s">
        <v>1111</v>
      </c>
      <c r="B150" t="s">
        <v>1368</v>
      </c>
      <c r="D150" t="s">
        <v>1065</v>
      </c>
    </row>
    <row r="151" spans="1:4" x14ac:dyDescent="0.3">
      <c r="A151" t="s">
        <v>1111</v>
      </c>
      <c r="B151" t="s">
        <v>1370</v>
      </c>
      <c r="D151" t="s">
        <v>1065</v>
      </c>
    </row>
    <row r="152" spans="1:4" x14ac:dyDescent="0.3">
      <c r="A152" t="s">
        <v>1112</v>
      </c>
      <c r="B152" t="s">
        <v>1368</v>
      </c>
      <c r="D152" t="s">
        <v>1065</v>
      </c>
    </row>
    <row r="153" spans="1:4" x14ac:dyDescent="0.3">
      <c r="A153" t="s">
        <v>1112</v>
      </c>
      <c r="B153" t="s">
        <v>1370</v>
      </c>
      <c r="D153" t="s">
        <v>1065</v>
      </c>
    </row>
    <row r="154" spans="1:4" x14ac:dyDescent="0.3">
      <c r="A154" t="s">
        <v>1113</v>
      </c>
      <c r="B154" t="s">
        <v>1368</v>
      </c>
      <c r="D154" t="s">
        <v>1065</v>
      </c>
    </row>
    <row r="155" spans="1:4" x14ac:dyDescent="0.3">
      <c r="A155" t="s">
        <v>1113</v>
      </c>
      <c r="B155" t="s">
        <v>1370</v>
      </c>
      <c r="D155" t="s">
        <v>1065</v>
      </c>
    </row>
    <row r="156" spans="1:4" x14ac:dyDescent="0.3">
      <c r="A156" t="s">
        <v>1114</v>
      </c>
      <c r="B156" t="s">
        <v>1368</v>
      </c>
      <c r="D156" t="s">
        <v>1065</v>
      </c>
    </row>
    <row r="157" spans="1:4" x14ac:dyDescent="0.3">
      <c r="A157" t="s">
        <v>1114</v>
      </c>
      <c r="B157" t="s">
        <v>1370</v>
      </c>
      <c r="D157" t="s">
        <v>1065</v>
      </c>
    </row>
    <row r="158" spans="1:4" x14ac:dyDescent="0.3">
      <c r="A158" t="s">
        <v>1115</v>
      </c>
      <c r="B158" t="s">
        <v>1368</v>
      </c>
      <c r="D158" t="s">
        <v>1065</v>
      </c>
    </row>
    <row r="159" spans="1:4" x14ac:dyDescent="0.3">
      <c r="A159" t="s">
        <v>1115</v>
      </c>
      <c r="B159" t="s">
        <v>1370</v>
      </c>
      <c r="D159" t="s">
        <v>1065</v>
      </c>
    </row>
    <row r="160" spans="1:4" x14ac:dyDescent="0.3">
      <c r="A160" t="s">
        <v>1116</v>
      </c>
      <c r="B160" t="s">
        <v>1368</v>
      </c>
      <c r="D160" t="s">
        <v>1065</v>
      </c>
    </row>
    <row r="161" spans="1:4" x14ac:dyDescent="0.3">
      <c r="A161" t="s">
        <v>1116</v>
      </c>
      <c r="B161" t="s">
        <v>1370</v>
      </c>
      <c r="D161" t="s">
        <v>1065</v>
      </c>
    </row>
    <row r="162" spans="1:4" x14ac:dyDescent="0.3">
      <c r="A162" t="s">
        <v>1117</v>
      </c>
      <c r="B162" t="s">
        <v>1368</v>
      </c>
      <c r="D162" t="s">
        <v>1065</v>
      </c>
    </row>
    <row r="163" spans="1:4" x14ac:dyDescent="0.3">
      <c r="A163" t="s">
        <v>1117</v>
      </c>
      <c r="B163" t="s">
        <v>1370</v>
      </c>
      <c r="D163" t="s">
        <v>1065</v>
      </c>
    </row>
    <row r="164" spans="1:4" x14ac:dyDescent="0.3">
      <c r="A164" t="s">
        <v>1118</v>
      </c>
      <c r="B164" t="s">
        <v>1368</v>
      </c>
      <c r="D164" t="s">
        <v>1065</v>
      </c>
    </row>
    <row r="165" spans="1:4" x14ac:dyDescent="0.3">
      <c r="A165" t="s">
        <v>1118</v>
      </c>
      <c r="B165" t="s">
        <v>1370</v>
      </c>
      <c r="D165" t="s">
        <v>1065</v>
      </c>
    </row>
    <row r="166" spans="1:4" x14ac:dyDescent="0.3">
      <c r="A166" t="s">
        <v>1119</v>
      </c>
      <c r="B166" t="s">
        <v>1368</v>
      </c>
      <c r="D166" t="s">
        <v>1065</v>
      </c>
    </row>
    <row r="167" spans="1:4" x14ac:dyDescent="0.3">
      <c r="A167" t="s">
        <v>1119</v>
      </c>
      <c r="B167" t="s">
        <v>1370</v>
      </c>
      <c r="D167" t="s">
        <v>1065</v>
      </c>
    </row>
    <row r="168" spans="1:4" x14ac:dyDescent="0.3">
      <c r="A168" t="s">
        <v>1120</v>
      </c>
      <c r="B168" t="s">
        <v>1368</v>
      </c>
      <c r="D168" t="s">
        <v>1065</v>
      </c>
    </row>
    <row r="169" spans="1:4" x14ac:dyDescent="0.3">
      <c r="A169" t="s">
        <v>1120</v>
      </c>
      <c r="B169" t="s">
        <v>1370</v>
      </c>
      <c r="D169" t="s">
        <v>1065</v>
      </c>
    </row>
    <row r="170" spans="1:4" x14ac:dyDescent="0.3">
      <c r="A170" t="s">
        <v>1121</v>
      </c>
      <c r="B170" t="s">
        <v>1368</v>
      </c>
      <c r="D170" t="s">
        <v>1065</v>
      </c>
    </row>
    <row r="171" spans="1:4" x14ac:dyDescent="0.3">
      <c r="A171" t="s">
        <v>1121</v>
      </c>
      <c r="B171" t="s">
        <v>1370</v>
      </c>
      <c r="D171" t="s">
        <v>1065</v>
      </c>
    </row>
    <row r="172" spans="1:4" x14ac:dyDescent="0.3">
      <c r="A172" t="s">
        <v>1122</v>
      </c>
      <c r="B172" t="s">
        <v>1368</v>
      </c>
      <c r="D172" t="s">
        <v>1065</v>
      </c>
    </row>
    <row r="173" spans="1:4" x14ac:dyDescent="0.3">
      <c r="A173" t="s">
        <v>1122</v>
      </c>
      <c r="B173" t="s">
        <v>1370</v>
      </c>
      <c r="D173" t="s">
        <v>1065</v>
      </c>
    </row>
    <row r="174" spans="1:4" x14ac:dyDescent="0.3">
      <c r="A174" t="s">
        <v>1123</v>
      </c>
      <c r="B174" t="s">
        <v>1368</v>
      </c>
      <c r="D174" t="s">
        <v>1065</v>
      </c>
    </row>
    <row r="175" spans="1:4" x14ac:dyDescent="0.3">
      <c r="A175" t="s">
        <v>1123</v>
      </c>
      <c r="B175" t="s">
        <v>1370</v>
      </c>
      <c r="D175" t="s">
        <v>1065</v>
      </c>
    </row>
    <row r="176" spans="1:4" x14ac:dyDescent="0.3">
      <c r="A176" t="s">
        <v>1124</v>
      </c>
      <c r="B176" t="s">
        <v>1368</v>
      </c>
      <c r="D176" t="s">
        <v>1065</v>
      </c>
    </row>
    <row r="177" spans="1:4" x14ac:dyDescent="0.3">
      <c r="A177" t="s">
        <v>1124</v>
      </c>
      <c r="B177" t="s">
        <v>1370</v>
      </c>
      <c r="D177" t="s">
        <v>1065</v>
      </c>
    </row>
    <row r="178" spans="1:4" x14ac:dyDescent="0.3">
      <c r="A178" t="s">
        <v>615</v>
      </c>
      <c r="B178" t="s">
        <v>1368</v>
      </c>
      <c r="D178" t="s">
        <v>1065</v>
      </c>
    </row>
    <row r="179" spans="1:4" x14ac:dyDescent="0.3">
      <c r="A179" t="s">
        <v>615</v>
      </c>
      <c r="B179" t="s">
        <v>1370</v>
      </c>
      <c r="D179" t="s">
        <v>1065</v>
      </c>
    </row>
    <row r="180" spans="1:4" x14ac:dyDescent="0.3">
      <c r="A180" t="s">
        <v>616</v>
      </c>
      <c r="B180" t="s">
        <v>1368</v>
      </c>
      <c r="D180" t="s">
        <v>1065</v>
      </c>
    </row>
    <row r="181" spans="1:4" x14ac:dyDescent="0.3">
      <c r="A181" t="s">
        <v>616</v>
      </c>
      <c r="B181" t="s">
        <v>1370</v>
      </c>
      <c r="D181" t="s">
        <v>1065</v>
      </c>
    </row>
    <row r="182" spans="1:4" x14ac:dyDescent="0.3">
      <c r="A182" t="s">
        <v>1125</v>
      </c>
      <c r="B182" t="s">
        <v>1368</v>
      </c>
      <c r="D182" t="s">
        <v>1065</v>
      </c>
    </row>
    <row r="183" spans="1:4" x14ac:dyDescent="0.3">
      <c r="A183" t="s">
        <v>1125</v>
      </c>
      <c r="B183" t="s">
        <v>1370</v>
      </c>
      <c r="D183" t="s">
        <v>1065</v>
      </c>
    </row>
    <row r="184" spans="1:4" x14ac:dyDescent="0.3">
      <c r="A184" t="s">
        <v>1126</v>
      </c>
      <c r="B184" t="s">
        <v>1368</v>
      </c>
      <c r="D184" t="s">
        <v>1065</v>
      </c>
    </row>
    <row r="185" spans="1:4" x14ac:dyDescent="0.3">
      <c r="A185" t="s">
        <v>1126</v>
      </c>
      <c r="B185" t="s">
        <v>1370</v>
      </c>
      <c r="D185" t="s">
        <v>1065</v>
      </c>
    </row>
    <row r="186" spans="1:4" x14ac:dyDescent="0.3">
      <c r="A186" t="s">
        <v>617</v>
      </c>
      <c r="B186" t="s">
        <v>1368</v>
      </c>
      <c r="D186" t="s">
        <v>1065</v>
      </c>
    </row>
    <row r="187" spans="1:4" x14ac:dyDescent="0.3">
      <c r="A187" t="s">
        <v>617</v>
      </c>
      <c r="B187" t="s">
        <v>1370</v>
      </c>
      <c r="D187" t="s">
        <v>1065</v>
      </c>
    </row>
    <row r="188" spans="1:4" x14ac:dyDescent="0.3">
      <c r="A188" t="s">
        <v>1127</v>
      </c>
      <c r="B188" t="s">
        <v>1368</v>
      </c>
      <c r="D188" t="s">
        <v>1065</v>
      </c>
    </row>
    <row r="189" spans="1:4" x14ac:dyDescent="0.3">
      <c r="A189" t="s">
        <v>1127</v>
      </c>
      <c r="B189" t="s">
        <v>1370</v>
      </c>
      <c r="D189" t="s">
        <v>1065</v>
      </c>
    </row>
    <row r="190" spans="1:4" x14ac:dyDescent="0.3">
      <c r="A190" t="s">
        <v>618</v>
      </c>
      <c r="B190" t="s">
        <v>1368</v>
      </c>
      <c r="D190" t="s">
        <v>1065</v>
      </c>
    </row>
    <row r="191" spans="1:4" x14ac:dyDescent="0.3">
      <c r="A191" t="s">
        <v>618</v>
      </c>
      <c r="B191" t="s">
        <v>1370</v>
      </c>
      <c r="D191" t="s">
        <v>1065</v>
      </c>
    </row>
    <row r="192" spans="1:4" x14ac:dyDescent="0.3">
      <c r="A192" t="s">
        <v>619</v>
      </c>
      <c r="B192" t="s">
        <v>1368</v>
      </c>
      <c r="D192" t="s">
        <v>1065</v>
      </c>
    </row>
    <row r="193" spans="1:4" x14ac:dyDescent="0.3">
      <c r="A193" t="s">
        <v>619</v>
      </c>
      <c r="B193" t="s">
        <v>1370</v>
      </c>
      <c r="D193" t="s">
        <v>1065</v>
      </c>
    </row>
    <row r="194" spans="1:4" x14ac:dyDescent="0.3">
      <c r="A194" t="s">
        <v>620</v>
      </c>
      <c r="B194" t="s">
        <v>1368</v>
      </c>
      <c r="D194" t="s">
        <v>1065</v>
      </c>
    </row>
    <row r="195" spans="1:4" x14ac:dyDescent="0.3">
      <c r="A195" t="s">
        <v>620</v>
      </c>
      <c r="B195" t="s">
        <v>1370</v>
      </c>
      <c r="D195" t="s">
        <v>1065</v>
      </c>
    </row>
    <row r="196" spans="1:4" x14ac:dyDescent="0.3">
      <c r="A196" t="s">
        <v>1128</v>
      </c>
      <c r="B196" t="s">
        <v>1368</v>
      </c>
      <c r="D196" t="s">
        <v>1065</v>
      </c>
    </row>
    <row r="197" spans="1:4" x14ac:dyDescent="0.3">
      <c r="A197" t="s">
        <v>1128</v>
      </c>
      <c r="B197" t="s">
        <v>1370</v>
      </c>
      <c r="D197" t="s">
        <v>1065</v>
      </c>
    </row>
    <row r="198" spans="1:4" x14ac:dyDescent="0.3">
      <c r="A198" t="s">
        <v>1129</v>
      </c>
      <c r="B198" t="s">
        <v>1368</v>
      </c>
      <c r="D198" t="s">
        <v>1065</v>
      </c>
    </row>
    <row r="199" spans="1:4" x14ac:dyDescent="0.3">
      <c r="A199" t="s">
        <v>1129</v>
      </c>
      <c r="B199" t="s">
        <v>1370</v>
      </c>
      <c r="D199" t="s">
        <v>1065</v>
      </c>
    </row>
    <row r="200" spans="1:4" x14ac:dyDescent="0.3">
      <c r="A200" t="s">
        <v>1130</v>
      </c>
      <c r="B200" t="s">
        <v>1368</v>
      </c>
      <c r="D200" t="s">
        <v>1065</v>
      </c>
    </row>
    <row r="201" spans="1:4" x14ac:dyDescent="0.3">
      <c r="A201" t="s">
        <v>1130</v>
      </c>
      <c r="B201" t="s">
        <v>1370</v>
      </c>
      <c r="D201" t="s">
        <v>1065</v>
      </c>
    </row>
    <row r="202" spans="1:4" x14ac:dyDescent="0.3">
      <c r="A202" t="s">
        <v>1131</v>
      </c>
      <c r="B202" t="s">
        <v>1368</v>
      </c>
      <c r="D202" t="s">
        <v>1065</v>
      </c>
    </row>
    <row r="203" spans="1:4" x14ac:dyDescent="0.3">
      <c r="A203" t="s">
        <v>1131</v>
      </c>
      <c r="B203" t="s">
        <v>1370</v>
      </c>
      <c r="D203" t="s">
        <v>1065</v>
      </c>
    </row>
    <row r="204" spans="1:4" x14ac:dyDescent="0.3">
      <c r="A204" t="s">
        <v>1132</v>
      </c>
      <c r="B204" t="s">
        <v>1368</v>
      </c>
      <c r="D204" t="s">
        <v>1065</v>
      </c>
    </row>
    <row r="205" spans="1:4" x14ac:dyDescent="0.3">
      <c r="A205" t="s">
        <v>1132</v>
      </c>
      <c r="B205" t="s">
        <v>1370</v>
      </c>
      <c r="D205" t="s">
        <v>1065</v>
      </c>
    </row>
    <row r="206" spans="1:4" x14ac:dyDescent="0.3">
      <c r="A206" t="s">
        <v>1133</v>
      </c>
      <c r="B206" t="s">
        <v>1368</v>
      </c>
      <c r="D206" t="s">
        <v>1065</v>
      </c>
    </row>
    <row r="207" spans="1:4" x14ac:dyDescent="0.3">
      <c r="A207" t="s">
        <v>1133</v>
      </c>
      <c r="B207" t="s">
        <v>1370</v>
      </c>
      <c r="D207" t="s">
        <v>1065</v>
      </c>
    </row>
    <row r="208" spans="1:4" x14ac:dyDescent="0.3">
      <c r="A208" t="s">
        <v>1134</v>
      </c>
      <c r="B208" t="s">
        <v>1368</v>
      </c>
      <c r="D208" t="s">
        <v>1065</v>
      </c>
    </row>
    <row r="209" spans="1:4" x14ac:dyDescent="0.3">
      <c r="A209" t="s">
        <v>1134</v>
      </c>
      <c r="B209" t="s">
        <v>1370</v>
      </c>
      <c r="D209" t="s">
        <v>1065</v>
      </c>
    </row>
    <row r="210" spans="1:4" x14ac:dyDescent="0.3">
      <c r="A210" t="s">
        <v>1135</v>
      </c>
      <c r="B210" t="s">
        <v>1368</v>
      </c>
      <c r="D210" t="s">
        <v>1065</v>
      </c>
    </row>
    <row r="211" spans="1:4" x14ac:dyDescent="0.3">
      <c r="A211" t="s">
        <v>1135</v>
      </c>
      <c r="B211" t="s">
        <v>1370</v>
      </c>
      <c r="D211" t="s">
        <v>1065</v>
      </c>
    </row>
    <row r="212" spans="1:4" x14ac:dyDescent="0.3">
      <c r="A212" t="s">
        <v>621</v>
      </c>
      <c r="B212" t="s">
        <v>1368</v>
      </c>
      <c r="D212" t="s">
        <v>1065</v>
      </c>
    </row>
    <row r="213" spans="1:4" x14ac:dyDescent="0.3">
      <c r="A213" t="s">
        <v>621</v>
      </c>
      <c r="B213" t="s">
        <v>1370</v>
      </c>
      <c r="D213" t="s">
        <v>1065</v>
      </c>
    </row>
    <row r="214" spans="1:4" x14ac:dyDescent="0.3">
      <c r="A214" t="s">
        <v>622</v>
      </c>
      <c r="B214" t="s">
        <v>1368</v>
      </c>
      <c r="D214" t="s">
        <v>1065</v>
      </c>
    </row>
    <row r="215" spans="1:4" x14ac:dyDescent="0.3">
      <c r="A215" t="s">
        <v>622</v>
      </c>
      <c r="B215" t="s">
        <v>1370</v>
      </c>
      <c r="D215" t="s">
        <v>1065</v>
      </c>
    </row>
    <row r="216" spans="1:4" x14ac:dyDescent="0.3">
      <c r="A216" t="s">
        <v>1136</v>
      </c>
      <c r="B216" t="s">
        <v>1368</v>
      </c>
      <c r="D216" t="s">
        <v>1065</v>
      </c>
    </row>
    <row r="217" spans="1:4" x14ac:dyDescent="0.3">
      <c r="A217" t="s">
        <v>1136</v>
      </c>
      <c r="B217" t="s">
        <v>1370</v>
      </c>
      <c r="D217" t="s">
        <v>1065</v>
      </c>
    </row>
    <row r="218" spans="1:4" x14ac:dyDescent="0.3">
      <c r="A218" t="s">
        <v>1137</v>
      </c>
      <c r="B218" t="s">
        <v>1368</v>
      </c>
      <c r="D218" t="s">
        <v>1065</v>
      </c>
    </row>
    <row r="219" spans="1:4" x14ac:dyDescent="0.3">
      <c r="A219" t="s">
        <v>1137</v>
      </c>
      <c r="B219" t="s">
        <v>1370</v>
      </c>
      <c r="D219" t="s">
        <v>1065</v>
      </c>
    </row>
    <row r="220" spans="1:4" x14ac:dyDescent="0.3">
      <c r="A220" t="s">
        <v>623</v>
      </c>
      <c r="B220" t="s">
        <v>1368</v>
      </c>
      <c r="D220" t="s">
        <v>1065</v>
      </c>
    </row>
    <row r="221" spans="1:4" x14ac:dyDescent="0.3">
      <c r="A221" t="s">
        <v>623</v>
      </c>
      <c r="B221" t="s">
        <v>1370</v>
      </c>
      <c r="D221" t="s">
        <v>1065</v>
      </c>
    </row>
    <row r="222" spans="1:4" x14ac:dyDescent="0.3">
      <c r="A222" t="s">
        <v>1138</v>
      </c>
      <c r="B222" t="s">
        <v>1368</v>
      </c>
      <c r="D222" t="s">
        <v>1065</v>
      </c>
    </row>
    <row r="223" spans="1:4" x14ac:dyDescent="0.3">
      <c r="A223" t="s">
        <v>1138</v>
      </c>
      <c r="B223" t="s">
        <v>1370</v>
      </c>
      <c r="D223" t="s">
        <v>1065</v>
      </c>
    </row>
    <row r="224" spans="1:4" x14ac:dyDescent="0.3">
      <c r="A224" t="s">
        <v>624</v>
      </c>
      <c r="B224" t="s">
        <v>1368</v>
      </c>
      <c r="D224" t="s">
        <v>1065</v>
      </c>
    </row>
    <row r="225" spans="1:4" x14ac:dyDescent="0.3">
      <c r="A225" t="s">
        <v>624</v>
      </c>
      <c r="B225" t="s">
        <v>1370</v>
      </c>
      <c r="D225" t="s">
        <v>1065</v>
      </c>
    </row>
    <row r="226" spans="1:4" x14ac:dyDescent="0.3">
      <c r="A226" t="s">
        <v>625</v>
      </c>
      <c r="B226" t="s">
        <v>1368</v>
      </c>
      <c r="D226" t="s">
        <v>1065</v>
      </c>
    </row>
    <row r="227" spans="1:4" x14ac:dyDescent="0.3">
      <c r="A227" t="s">
        <v>625</v>
      </c>
      <c r="B227" t="s">
        <v>1370</v>
      </c>
      <c r="D227" t="s">
        <v>1065</v>
      </c>
    </row>
    <row r="228" spans="1:4" x14ac:dyDescent="0.3">
      <c r="A228" t="s">
        <v>626</v>
      </c>
      <c r="B228" t="s">
        <v>1368</v>
      </c>
      <c r="D228" t="s">
        <v>1065</v>
      </c>
    </row>
    <row r="229" spans="1:4" x14ac:dyDescent="0.3">
      <c r="A229" t="s">
        <v>626</v>
      </c>
      <c r="B229" t="s">
        <v>1370</v>
      </c>
      <c r="D229" t="s">
        <v>1065</v>
      </c>
    </row>
    <row r="230" spans="1:4" x14ac:dyDescent="0.3">
      <c r="A230" t="s">
        <v>1139</v>
      </c>
      <c r="B230" t="s">
        <v>1368</v>
      </c>
      <c r="D230" t="s">
        <v>1065</v>
      </c>
    </row>
    <row r="231" spans="1:4" x14ac:dyDescent="0.3">
      <c r="A231" t="s">
        <v>1139</v>
      </c>
      <c r="B231" t="s">
        <v>1370</v>
      </c>
      <c r="D231" t="s">
        <v>1065</v>
      </c>
    </row>
    <row r="232" spans="1:4" x14ac:dyDescent="0.3">
      <c r="A232" t="s">
        <v>628</v>
      </c>
      <c r="B232" t="s">
        <v>1368</v>
      </c>
      <c r="D232" t="s">
        <v>1065</v>
      </c>
    </row>
    <row r="233" spans="1:4" x14ac:dyDescent="0.3">
      <c r="A233" t="s">
        <v>628</v>
      </c>
      <c r="B233" t="s">
        <v>1370</v>
      </c>
      <c r="D233" t="s">
        <v>1065</v>
      </c>
    </row>
    <row r="234" spans="1:4" x14ac:dyDescent="0.3">
      <c r="A234" t="s">
        <v>629</v>
      </c>
      <c r="B234" t="s">
        <v>1368</v>
      </c>
      <c r="D234" t="s">
        <v>1065</v>
      </c>
    </row>
    <row r="235" spans="1:4" x14ac:dyDescent="0.3">
      <c r="A235" t="s">
        <v>629</v>
      </c>
      <c r="B235" t="s">
        <v>1370</v>
      </c>
      <c r="D235" t="s">
        <v>1065</v>
      </c>
    </row>
    <row r="236" spans="1:4" x14ac:dyDescent="0.3">
      <c r="A236" t="s">
        <v>630</v>
      </c>
      <c r="B236" t="s">
        <v>1368</v>
      </c>
      <c r="D236" t="s">
        <v>1065</v>
      </c>
    </row>
    <row r="237" spans="1:4" x14ac:dyDescent="0.3">
      <c r="A237" t="s">
        <v>630</v>
      </c>
      <c r="B237" t="s">
        <v>1370</v>
      </c>
      <c r="D237" t="s">
        <v>1065</v>
      </c>
    </row>
    <row r="238" spans="1:4" x14ac:dyDescent="0.3">
      <c r="A238" t="s">
        <v>1140</v>
      </c>
      <c r="B238" t="s">
        <v>1368</v>
      </c>
      <c r="D238" t="s">
        <v>1065</v>
      </c>
    </row>
    <row r="239" spans="1:4" x14ac:dyDescent="0.3">
      <c r="A239" t="s">
        <v>1140</v>
      </c>
      <c r="B239" t="s">
        <v>1370</v>
      </c>
      <c r="D239" t="s">
        <v>1065</v>
      </c>
    </row>
    <row r="240" spans="1:4" x14ac:dyDescent="0.3">
      <c r="A240" t="s">
        <v>1141</v>
      </c>
      <c r="B240" t="s">
        <v>1368</v>
      </c>
      <c r="D240" t="s">
        <v>1065</v>
      </c>
    </row>
    <row r="241" spans="1:4" x14ac:dyDescent="0.3">
      <c r="A241" t="s">
        <v>1141</v>
      </c>
      <c r="B241" t="s">
        <v>1370</v>
      </c>
      <c r="D241" t="s">
        <v>1065</v>
      </c>
    </row>
    <row r="242" spans="1:4" x14ac:dyDescent="0.3">
      <c r="A242" t="s">
        <v>1142</v>
      </c>
      <c r="B242" t="s">
        <v>1368</v>
      </c>
      <c r="D242" t="s">
        <v>1065</v>
      </c>
    </row>
    <row r="243" spans="1:4" x14ac:dyDescent="0.3">
      <c r="A243" t="s">
        <v>1142</v>
      </c>
      <c r="B243" t="s">
        <v>1370</v>
      </c>
      <c r="D243" t="s">
        <v>1065</v>
      </c>
    </row>
    <row r="244" spans="1:4" x14ac:dyDescent="0.3">
      <c r="A244" t="s">
        <v>1143</v>
      </c>
      <c r="B244" t="s">
        <v>1368</v>
      </c>
      <c r="D244" t="s">
        <v>1065</v>
      </c>
    </row>
    <row r="245" spans="1:4" x14ac:dyDescent="0.3">
      <c r="A245" t="s">
        <v>1143</v>
      </c>
      <c r="B245" t="s">
        <v>1370</v>
      </c>
      <c r="D245" t="s">
        <v>1065</v>
      </c>
    </row>
    <row r="246" spans="1:4" x14ac:dyDescent="0.3">
      <c r="A246" t="s">
        <v>1144</v>
      </c>
      <c r="B246" t="s">
        <v>1368</v>
      </c>
      <c r="D246" t="s">
        <v>1065</v>
      </c>
    </row>
    <row r="247" spans="1:4" x14ac:dyDescent="0.3">
      <c r="A247" t="s">
        <v>1144</v>
      </c>
      <c r="B247" t="s">
        <v>1370</v>
      </c>
      <c r="D247" t="s">
        <v>1065</v>
      </c>
    </row>
    <row r="248" spans="1:4" x14ac:dyDescent="0.3">
      <c r="A248" t="s">
        <v>631</v>
      </c>
      <c r="B248" t="s">
        <v>1368</v>
      </c>
      <c r="D248" t="s">
        <v>1065</v>
      </c>
    </row>
    <row r="249" spans="1:4" x14ac:dyDescent="0.3">
      <c r="A249" t="s">
        <v>631</v>
      </c>
      <c r="B249" t="s">
        <v>1370</v>
      </c>
      <c r="D249" t="s">
        <v>1065</v>
      </c>
    </row>
    <row r="250" spans="1:4" x14ac:dyDescent="0.3">
      <c r="A250" t="s">
        <v>633</v>
      </c>
      <c r="B250" t="s">
        <v>1368</v>
      </c>
      <c r="D250" t="s">
        <v>1065</v>
      </c>
    </row>
    <row r="251" spans="1:4" x14ac:dyDescent="0.3">
      <c r="A251" t="s">
        <v>633</v>
      </c>
      <c r="B251" t="s">
        <v>1370</v>
      </c>
      <c r="D251" t="s">
        <v>1065</v>
      </c>
    </row>
    <row r="252" spans="1:4" x14ac:dyDescent="0.3">
      <c r="A252" t="s">
        <v>1145</v>
      </c>
      <c r="B252" t="s">
        <v>1368</v>
      </c>
      <c r="D252" t="s">
        <v>1065</v>
      </c>
    </row>
    <row r="253" spans="1:4" x14ac:dyDescent="0.3">
      <c r="A253" t="s">
        <v>1145</v>
      </c>
      <c r="B253" t="s">
        <v>1370</v>
      </c>
      <c r="D253" t="s">
        <v>1065</v>
      </c>
    </row>
    <row r="254" spans="1:4" x14ac:dyDescent="0.3">
      <c r="A254" t="s">
        <v>634</v>
      </c>
      <c r="B254" t="s">
        <v>1368</v>
      </c>
      <c r="D254" t="s">
        <v>1065</v>
      </c>
    </row>
    <row r="255" spans="1:4" x14ac:dyDescent="0.3">
      <c r="A255" t="s">
        <v>634</v>
      </c>
      <c r="B255" t="s">
        <v>1370</v>
      </c>
      <c r="D255" t="s">
        <v>1065</v>
      </c>
    </row>
    <row r="256" spans="1:4" x14ac:dyDescent="0.3">
      <c r="A256" t="s">
        <v>1146</v>
      </c>
      <c r="B256" t="s">
        <v>1368</v>
      </c>
      <c r="D256" t="s">
        <v>1065</v>
      </c>
    </row>
    <row r="257" spans="1:4" x14ac:dyDescent="0.3">
      <c r="A257" t="s">
        <v>1146</v>
      </c>
      <c r="B257" t="s">
        <v>1370</v>
      </c>
      <c r="D257" t="s">
        <v>1065</v>
      </c>
    </row>
    <row r="258" spans="1:4" x14ac:dyDescent="0.3">
      <c r="A258" t="s">
        <v>1147</v>
      </c>
      <c r="B258" t="s">
        <v>1368</v>
      </c>
      <c r="D258" t="s">
        <v>1065</v>
      </c>
    </row>
    <row r="259" spans="1:4" x14ac:dyDescent="0.3">
      <c r="A259" t="s">
        <v>1147</v>
      </c>
      <c r="B259" t="s">
        <v>1370</v>
      </c>
      <c r="D259" t="s">
        <v>1065</v>
      </c>
    </row>
    <row r="260" spans="1:4" x14ac:dyDescent="0.3">
      <c r="A260" t="s">
        <v>1148</v>
      </c>
      <c r="B260" t="s">
        <v>1368</v>
      </c>
      <c r="D260" t="s">
        <v>1065</v>
      </c>
    </row>
    <row r="261" spans="1:4" x14ac:dyDescent="0.3">
      <c r="A261" t="s">
        <v>1148</v>
      </c>
      <c r="B261" t="s">
        <v>1370</v>
      </c>
      <c r="D261" t="s">
        <v>1065</v>
      </c>
    </row>
    <row r="262" spans="1:4" x14ac:dyDescent="0.3">
      <c r="A262" t="s">
        <v>1149</v>
      </c>
      <c r="B262" t="s">
        <v>1368</v>
      </c>
      <c r="D262" t="s">
        <v>1065</v>
      </c>
    </row>
    <row r="263" spans="1:4" x14ac:dyDescent="0.3">
      <c r="A263" t="s">
        <v>1149</v>
      </c>
      <c r="B263" t="s">
        <v>1370</v>
      </c>
      <c r="D263" t="s">
        <v>1065</v>
      </c>
    </row>
    <row r="264" spans="1:4" x14ac:dyDescent="0.3">
      <c r="A264" t="s">
        <v>1150</v>
      </c>
      <c r="B264" t="s">
        <v>1368</v>
      </c>
      <c r="D264" t="s">
        <v>1065</v>
      </c>
    </row>
    <row r="265" spans="1:4" x14ac:dyDescent="0.3">
      <c r="A265" t="s">
        <v>1150</v>
      </c>
      <c r="B265" t="s">
        <v>1370</v>
      </c>
      <c r="D265" t="s">
        <v>1065</v>
      </c>
    </row>
    <row r="266" spans="1:4" x14ac:dyDescent="0.3">
      <c r="A266" t="s">
        <v>1151</v>
      </c>
      <c r="B266" t="s">
        <v>1368</v>
      </c>
      <c r="D266" t="s">
        <v>1065</v>
      </c>
    </row>
    <row r="267" spans="1:4" x14ac:dyDescent="0.3">
      <c r="A267" t="s">
        <v>1151</v>
      </c>
      <c r="B267" t="s">
        <v>1370</v>
      </c>
      <c r="D267" t="s">
        <v>1065</v>
      </c>
    </row>
    <row r="268" spans="1:4" x14ac:dyDescent="0.3">
      <c r="A268" t="s">
        <v>1152</v>
      </c>
      <c r="B268" t="s">
        <v>1368</v>
      </c>
      <c r="D268" t="s">
        <v>1065</v>
      </c>
    </row>
    <row r="269" spans="1:4" x14ac:dyDescent="0.3">
      <c r="A269" t="s">
        <v>1152</v>
      </c>
      <c r="B269" t="s">
        <v>1370</v>
      </c>
      <c r="D269" t="s">
        <v>1065</v>
      </c>
    </row>
    <row r="270" spans="1:4" x14ac:dyDescent="0.3">
      <c r="A270" t="s">
        <v>1153</v>
      </c>
      <c r="B270" t="s">
        <v>1368</v>
      </c>
      <c r="D270" t="s">
        <v>1065</v>
      </c>
    </row>
    <row r="271" spans="1:4" x14ac:dyDescent="0.3">
      <c r="A271" t="s">
        <v>1153</v>
      </c>
      <c r="B271" t="s">
        <v>1370</v>
      </c>
      <c r="D271" t="s">
        <v>1065</v>
      </c>
    </row>
    <row r="272" spans="1:4" x14ac:dyDescent="0.3">
      <c r="A272" t="s">
        <v>1154</v>
      </c>
      <c r="B272" t="s">
        <v>1368</v>
      </c>
      <c r="D272" t="s">
        <v>1065</v>
      </c>
    </row>
    <row r="273" spans="1:4" x14ac:dyDescent="0.3">
      <c r="A273" t="s">
        <v>1154</v>
      </c>
      <c r="B273" t="s">
        <v>1370</v>
      </c>
      <c r="D273" t="s">
        <v>1065</v>
      </c>
    </row>
    <row r="274" spans="1:4" x14ac:dyDescent="0.3">
      <c r="A274" t="s">
        <v>1155</v>
      </c>
      <c r="B274" t="s">
        <v>1368</v>
      </c>
      <c r="D274" t="s">
        <v>1065</v>
      </c>
    </row>
    <row r="275" spans="1:4" x14ac:dyDescent="0.3">
      <c r="A275" t="s">
        <v>1155</v>
      </c>
      <c r="B275" t="s">
        <v>1370</v>
      </c>
      <c r="D275" t="s">
        <v>1065</v>
      </c>
    </row>
    <row r="276" spans="1:4" x14ac:dyDescent="0.3">
      <c r="A276" t="s">
        <v>853</v>
      </c>
      <c r="B276" t="s">
        <v>1368</v>
      </c>
      <c r="D276" t="s">
        <v>1065</v>
      </c>
    </row>
    <row r="277" spans="1:4" x14ac:dyDescent="0.3">
      <c r="A277" t="s">
        <v>853</v>
      </c>
      <c r="B277" t="s">
        <v>1370</v>
      </c>
      <c r="D277" t="s">
        <v>1065</v>
      </c>
    </row>
    <row r="278" spans="1:4" x14ac:dyDescent="0.3">
      <c r="A278" t="s">
        <v>1079</v>
      </c>
      <c r="B278" t="s">
        <v>1368</v>
      </c>
      <c r="D278" t="s">
        <v>1065</v>
      </c>
    </row>
    <row r="279" spans="1:4" x14ac:dyDescent="0.3">
      <c r="A279" t="s">
        <v>1079</v>
      </c>
      <c r="B279" t="s">
        <v>1370</v>
      </c>
      <c r="D279" t="s">
        <v>1065</v>
      </c>
    </row>
    <row r="280" spans="1:4" x14ac:dyDescent="0.3">
      <c r="A280" t="s">
        <v>1156</v>
      </c>
      <c r="B280" t="s">
        <v>1368</v>
      </c>
      <c r="D280" t="s">
        <v>1065</v>
      </c>
    </row>
    <row r="281" spans="1:4" x14ac:dyDescent="0.3">
      <c r="A281" t="s">
        <v>1156</v>
      </c>
      <c r="B281" t="s">
        <v>1370</v>
      </c>
      <c r="D281" t="s">
        <v>1065</v>
      </c>
    </row>
    <row r="282" spans="1:4" x14ac:dyDescent="0.3">
      <c r="A282" t="s">
        <v>1157</v>
      </c>
      <c r="B282" t="s">
        <v>1368</v>
      </c>
      <c r="D282" t="s">
        <v>1065</v>
      </c>
    </row>
    <row r="283" spans="1:4" x14ac:dyDescent="0.3">
      <c r="A283" t="s">
        <v>1157</v>
      </c>
      <c r="B283" t="s">
        <v>1370</v>
      </c>
      <c r="D283" t="s">
        <v>1065</v>
      </c>
    </row>
    <row r="284" spans="1:4" x14ac:dyDescent="0.3">
      <c r="A284" t="s">
        <v>1158</v>
      </c>
      <c r="B284" t="s">
        <v>1368</v>
      </c>
      <c r="D284" t="s">
        <v>1065</v>
      </c>
    </row>
    <row r="285" spans="1:4" x14ac:dyDescent="0.3">
      <c r="A285" t="s">
        <v>1158</v>
      </c>
      <c r="B285" t="s">
        <v>1370</v>
      </c>
      <c r="D285" t="s">
        <v>1065</v>
      </c>
    </row>
    <row r="286" spans="1:4" x14ac:dyDescent="0.3">
      <c r="A286" t="s">
        <v>1159</v>
      </c>
      <c r="B286" t="s">
        <v>1368</v>
      </c>
      <c r="D286" t="s">
        <v>1065</v>
      </c>
    </row>
    <row r="287" spans="1:4" x14ac:dyDescent="0.3">
      <c r="A287" t="s">
        <v>1159</v>
      </c>
      <c r="B287" t="s">
        <v>1370</v>
      </c>
      <c r="D287" t="s">
        <v>1065</v>
      </c>
    </row>
    <row r="288" spans="1:4" x14ac:dyDescent="0.3">
      <c r="A288" t="s">
        <v>1160</v>
      </c>
      <c r="B288" t="s">
        <v>1368</v>
      </c>
      <c r="D288" t="s">
        <v>1065</v>
      </c>
    </row>
    <row r="289" spans="1:4" x14ac:dyDescent="0.3">
      <c r="A289" t="s">
        <v>1160</v>
      </c>
      <c r="B289" t="s">
        <v>1370</v>
      </c>
      <c r="D289" t="s">
        <v>1065</v>
      </c>
    </row>
    <row r="290" spans="1:4" x14ac:dyDescent="0.3">
      <c r="A290" t="s">
        <v>1161</v>
      </c>
      <c r="B290" t="s">
        <v>1368</v>
      </c>
      <c r="D290" t="s">
        <v>1065</v>
      </c>
    </row>
    <row r="291" spans="1:4" x14ac:dyDescent="0.3">
      <c r="A291" t="s">
        <v>1161</v>
      </c>
      <c r="B291" t="s">
        <v>1370</v>
      </c>
      <c r="D291" t="s">
        <v>1065</v>
      </c>
    </row>
    <row r="292" spans="1:4" x14ac:dyDescent="0.3">
      <c r="A292" t="s">
        <v>1162</v>
      </c>
      <c r="B292" t="s">
        <v>1368</v>
      </c>
      <c r="D292" t="s">
        <v>1065</v>
      </c>
    </row>
    <row r="293" spans="1:4" x14ac:dyDescent="0.3">
      <c r="A293" t="s">
        <v>1162</v>
      </c>
      <c r="B293" t="s">
        <v>1370</v>
      </c>
      <c r="D293" t="s">
        <v>1065</v>
      </c>
    </row>
    <row r="294" spans="1:4" x14ac:dyDescent="0.3">
      <c r="A294" t="s">
        <v>1163</v>
      </c>
      <c r="B294" t="s">
        <v>1368</v>
      </c>
      <c r="D294" t="s">
        <v>1065</v>
      </c>
    </row>
    <row r="295" spans="1:4" x14ac:dyDescent="0.3">
      <c r="A295" t="s">
        <v>1163</v>
      </c>
      <c r="B295" t="s">
        <v>1370</v>
      </c>
      <c r="D295" t="s">
        <v>1065</v>
      </c>
    </row>
    <row r="296" spans="1:4" x14ac:dyDescent="0.3">
      <c r="A296" t="s">
        <v>1164</v>
      </c>
      <c r="B296" t="s">
        <v>1368</v>
      </c>
      <c r="D296" t="s">
        <v>1065</v>
      </c>
    </row>
    <row r="297" spans="1:4" x14ac:dyDescent="0.3">
      <c r="A297" t="s">
        <v>1164</v>
      </c>
      <c r="B297" t="s">
        <v>1370</v>
      </c>
      <c r="D297" t="s">
        <v>1065</v>
      </c>
    </row>
    <row r="298" spans="1:4" x14ac:dyDescent="0.3">
      <c r="A298" t="s">
        <v>1165</v>
      </c>
      <c r="B298" t="s">
        <v>1368</v>
      </c>
      <c r="D298" t="s">
        <v>1065</v>
      </c>
    </row>
    <row r="299" spans="1:4" x14ac:dyDescent="0.3">
      <c r="A299" t="s">
        <v>1165</v>
      </c>
      <c r="B299" t="s">
        <v>1370</v>
      </c>
      <c r="D299" t="s">
        <v>1065</v>
      </c>
    </row>
    <row r="300" spans="1:4" x14ac:dyDescent="0.3">
      <c r="A300" t="s">
        <v>1166</v>
      </c>
      <c r="B300" t="s">
        <v>1368</v>
      </c>
      <c r="D300" t="s">
        <v>1065</v>
      </c>
    </row>
    <row r="301" spans="1:4" x14ac:dyDescent="0.3">
      <c r="A301" t="s">
        <v>1166</v>
      </c>
      <c r="B301" t="s">
        <v>1370</v>
      </c>
      <c r="D301" t="s">
        <v>1065</v>
      </c>
    </row>
    <row r="302" spans="1:4" x14ac:dyDescent="0.3">
      <c r="A302" t="s">
        <v>1167</v>
      </c>
      <c r="B302" t="s">
        <v>1368</v>
      </c>
      <c r="D302" t="s">
        <v>1065</v>
      </c>
    </row>
    <row r="303" spans="1:4" x14ac:dyDescent="0.3">
      <c r="A303" t="s">
        <v>1167</v>
      </c>
      <c r="B303" t="s">
        <v>1370</v>
      </c>
      <c r="D303" t="s">
        <v>1065</v>
      </c>
    </row>
    <row r="304" spans="1:4" x14ac:dyDescent="0.3">
      <c r="A304" t="s">
        <v>1168</v>
      </c>
      <c r="B304" t="s">
        <v>1368</v>
      </c>
      <c r="D304" t="s">
        <v>1065</v>
      </c>
    </row>
    <row r="305" spans="1:4" x14ac:dyDescent="0.3">
      <c r="A305" t="s">
        <v>1168</v>
      </c>
      <c r="B305" t="s">
        <v>1370</v>
      </c>
      <c r="D305" t="s">
        <v>1065</v>
      </c>
    </row>
    <row r="306" spans="1:4" x14ac:dyDescent="0.3">
      <c r="A306" t="s">
        <v>1169</v>
      </c>
      <c r="B306" t="s">
        <v>1368</v>
      </c>
      <c r="D306" t="s">
        <v>1065</v>
      </c>
    </row>
    <row r="307" spans="1:4" x14ac:dyDescent="0.3">
      <c r="A307" t="s">
        <v>1169</v>
      </c>
      <c r="B307" t="s">
        <v>1370</v>
      </c>
      <c r="D307" t="s">
        <v>1065</v>
      </c>
    </row>
    <row r="308" spans="1:4" x14ac:dyDescent="0.3">
      <c r="A308" t="s">
        <v>1170</v>
      </c>
      <c r="B308" t="s">
        <v>1368</v>
      </c>
      <c r="D308" t="s">
        <v>1065</v>
      </c>
    </row>
    <row r="309" spans="1:4" x14ac:dyDescent="0.3">
      <c r="A309" t="s">
        <v>1170</v>
      </c>
      <c r="B309" t="s">
        <v>1370</v>
      </c>
      <c r="D309" t="s">
        <v>1065</v>
      </c>
    </row>
    <row r="310" spans="1:4" x14ac:dyDescent="0.3">
      <c r="A310" t="s">
        <v>1171</v>
      </c>
      <c r="B310" t="s">
        <v>1368</v>
      </c>
      <c r="D310" t="s">
        <v>1065</v>
      </c>
    </row>
    <row r="311" spans="1:4" x14ac:dyDescent="0.3">
      <c r="A311" t="s">
        <v>1171</v>
      </c>
      <c r="B311" t="s">
        <v>1370</v>
      </c>
      <c r="D311" t="s">
        <v>1065</v>
      </c>
    </row>
    <row r="312" spans="1:4" x14ac:dyDescent="0.3">
      <c r="A312" t="s">
        <v>1172</v>
      </c>
      <c r="B312" t="s">
        <v>1368</v>
      </c>
      <c r="D312" t="s">
        <v>1065</v>
      </c>
    </row>
    <row r="313" spans="1:4" x14ac:dyDescent="0.3">
      <c r="A313" t="s">
        <v>1172</v>
      </c>
      <c r="B313" t="s">
        <v>1370</v>
      </c>
      <c r="D313" t="s">
        <v>1065</v>
      </c>
    </row>
    <row r="314" spans="1:4" x14ac:dyDescent="0.3">
      <c r="A314" t="s">
        <v>1173</v>
      </c>
      <c r="B314" t="s">
        <v>1368</v>
      </c>
      <c r="D314" t="s">
        <v>1065</v>
      </c>
    </row>
    <row r="315" spans="1:4" x14ac:dyDescent="0.3">
      <c r="A315" t="s">
        <v>1173</v>
      </c>
      <c r="B315" t="s">
        <v>1370</v>
      </c>
      <c r="D315" t="s">
        <v>1065</v>
      </c>
    </row>
    <row r="316" spans="1:4" x14ac:dyDescent="0.3">
      <c r="A316" t="s">
        <v>1174</v>
      </c>
      <c r="B316" t="s">
        <v>1368</v>
      </c>
      <c r="D316" t="s">
        <v>1065</v>
      </c>
    </row>
    <row r="317" spans="1:4" x14ac:dyDescent="0.3">
      <c r="A317" t="s">
        <v>1174</v>
      </c>
      <c r="B317" t="s">
        <v>1370</v>
      </c>
      <c r="D317" t="s">
        <v>1065</v>
      </c>
    </row>
    <row r="318" spans="1:4" x14ac:dyDescent="0.3">
      <c r="A318" t="s">
        <v>1175</v>
      </c>
      <c r="B318" t="s">
        <v>1368</v>
      </c>
      <c r="D318" t="s">
        <v>1065</v>
      </c>
    </row>
    <row r="319" spans="1:4" x14ac:dyDescent="0.3">
      <c r="A319" t="s">
        <v>1175</v>
      </c>
      <c r="B319" t="s">
        <v>1370</v>
      </c>
      <c r="D319" t="s">
        <v>1065</v>
      </c>
    </row>
    <row r="320" spans="1:4" x14ac:dyDescent="0.3">
      <c r="A320" t="s">
        <v>1176</v>
      </c>
      <c r="B320" t="s">
        <v>1368</v>
      </c>
      <c r="D320" t="s">
        <v>1065</v>
      </c>
    </row>
    <row r="321" spans="1:4" x14ac:dyDescent="0.3">
      <c r="A321" t="s">
        <v>1176</v>
      </c>
      <c r="B321" t="s">
        <v>1370</v>
      </c>
      <c r="D321" t="s">
        <v>1065</v>
      </c>
    </row>
    <row r="322" spans="1:4" x14ac:dyDescent="0.3">
      <c r="A322" t="s">
        <v>1177</v>
      </c>
      <c r="B322" t="s">
        <v>1368</v>
      </c>
      <c r="D322" t="s">
        <v>1065</v>
      </c>
    </row>
    <row r="323" spans="1:4" x14ac:dyDescent="0.3">
      <c r="A323" t="s">
        <v>1177</v>
      </c>
      <c r="B323" t="s">
        <v>1370</v>
      </c>
      <c r="D323" t="s">
        <v>1065</v>
      </c>
    </row>
    <row r="324" spans="1:4" x14ac:dyDescent="0.3">
      <c r="A324" t="s">
        <v>1178</v>
      </c>
      <c r="B324" t="s">
        <v>1368</v>
      </c>
      <c r="D324" t="s">
        <v>1065</v>
      </c>
    </row>
    <row r="325" spans="1:4" x14ac:dyDescent="0.3">
      <c r="A325" t="s">
        <v>1178</v>
      </c>
      <c r="B325" t="s">
        <v>1370</v>
      </c>
      <c r="D325" t="s">
        <v>1065</v>
      </c>
    </row>
    <row r="326" spans="1:4" x14ac:dyDescent="0.3">
      <c r="A326" t="s">
        <v>1179</v>
      </c>
      <c r="B326" t="s">
        <v>1368</v>
      </c>
      <c r="D326" t="s">
        <v>1065</v>
      </c>
    </row>
    <row r="327" spans="1:4" x14ac:dyDescent="0.3">
      <c r="A327" t="s">
        <v>1179</v>
      </c>
      <c r="B327" t="s">
        <v>1370</v>
      </c>
      <c r="D327" t="s">
        <v>1065</v>
      </c>
    </row>
    <row r="328" spans="1:4" x14ac:dyDescent="0.3">
      <c r="A328" t="s">
        <v>1180</v>
      </c>
      <c r="B328" t="s">
        <v>1368</v>
      </c>
      <c r="D328" t="s">
        <v>1065</v>
      </c>
    </row>
    <row r="329" spans="1:4" x14ac:dyDescent="0.3">
      <c r="A329" t="s">
        <v>1180</v>
      </c>
      <c r="B329" t="s">
        <v>1370</v>
      </c>
      <c r="D329" t="s">
        <v>1065</v>
      </c>
    </row>
    <row r="330" spans="1:4" x14ac:dyDescent="0.3">
      <c r="A330" t="s">
        <v>1181</v>
      </c>
      <c r="B330" t="s">
        <v>1368</v>
      </c>
      <c r="D330" t="s">
        <v>1065</v>
      </c>
    </row>
    <row r="331" spans="1:4" x14ac:dyDescent="0.3">
      <c r="A331" t="s">
        <v>1181</v>
      </c>
      <c r="B331" t="s">
        <v>1370</v>
      </c>
      <c r="D331" t="s">
        <v>1065</v>
      </c>
    </row>
    <row r="332" spans="1:4" x14ac:dyDescent="0.3">
      <c r="A332" t="s">
        <v>1182</v>
      </c>
      <c r="B332" t="s">
        <v>1368</v>
      </c>
      <c r="D332" t="s">
        <v>1065</v>
      </c>
    </row>
    <row r="333" spans="1:4" x14ac:dyDescent="0.3">
      <c r="A333" t="s">
        <v>1182</v>
      </c>
      <c r="B333" t="s">
        <v>1370</v>
      </c>
      <c r="D333" t="s">
        <v>1065</v>
      </c>
    </row>
    <row r="334" spans="1:4" x14ac:dyDescent="0.3">
      <c r="A334" t="s">
        <v>1183</v>
      </c>
      <c r="B334" t="s">
        <v>1368</v>
      </c>
      <c r="D334" t="s">
        <v>1065</v>
      </c>
    </row>
    <row r="335" spans="1:4" x14ac:dyDescent="0.3">
      <c r="A335" t="s">
        <v>1183</v>
      </c>
      <c r="B335" t="s">
        <v>1370</v>
      </c>
      <c r="D335" t="s">
        <v>1065</v>
      </c>
    </row>
    <row r="336" spans="1:4" x14ac:dyDescent="0.3">
      <c r="A336" t="s">
        <v>1184</v>
      </c>
      <c r="B336" t="s">
        <v>1368</v>
      </c>
      <c r="D336" t="s">
        <v>1065</v>
      </c>
    </row>
    <row r="337" spans="1:4" x14ac:dyDescent="0.3">
      <c r="A337" t="s">
        <v>1184</v>
      </c>
      <c r="B337" t="s">
        <v>1370</v>
      </c>
      <c r="D337" t="s">
        <v>1065</v>
      </c>
    </row>
    <row r="338" spans="1:4" x14ac:dyDescent="0.3">
      <c r="A338" t="s">
        <v>1185</v>
      </c>
      <c r="B338" t="s">
        <v>1368</v>
      </c>
      <c r="D338" t="s">
        <v>1065</v>
      </c>
    </row>
    <row r="339" spans="1:4" x14ac:dyDescent="0.3">
      <c r="A339" t="s">
        <v>1185</v>
      </c>
      <c r="B339" t="s">
        <v>1370</v>
      </c>
      <c r="D339" t="s">
        <v>1065</v>
      </c>
    </row>
    <row r="340" spans="1:4" x14ac:dyDescent="0.3">
      <c r="A340" t="s">
        <v>1186</v>
      </c>
      <c r="B340" t="s">
        <v>1368</v>
      </c>
      <c r="D340" t="s">
        <v>1065</v>
      </c>
    </row>
    <row r="341" spans="1:4" x14ac:dyDescent="0.3">
      <c r="A341" t="s">
        <v>1186</v>
      </c>
      <c r="B341" t="s">
        <v>1370</v>
      </c>
      <c r="D341" t="s">
        <v>1065</v>
      </c>
    </row>
    <row r="342" spans="1:4" x14ac:dyDescent="0.3">
      <c r="A342" t="s">
        <v>1187</v>
      </c>
      <c r="B342" t="s">
        <v>1368</v>
      </c>
      <c r="D342" t="s">
        <v>1065</v>
      </c>
    </row>
    <row r="343" spans="1:4" x14ac:dyDescent="0.3">
      <c r="A343" t="s">
        <v>1187</v>
      </c>
      <c r="B343" t="s">
        <v>1370</v>
      </c>
      <c r="D343" t="s">
        <v>1065</v>
      </c>
    </row>
    <row r="344" spans="1:4" x14ac:dyDescent="0.3">
      <c r="A344" t="s">
        <v>1188</v>
      </c>
      <c r="B344" t="s">
        <v>1368</v>
      </c>
      <c r="D344" t="s">
        <v>1065</v>
      </c>
    </row>
    <row r="345" spans="1:4" x14ac:dyDescent="0.3">
      <c r="A345" t="s">
        <v>1188</v>
      </c>
      <c r="B345" t="s">
        <v>1370</v>
      </c>
      <c r="D345" t="s">
        <v>1065</v>
      </c>
    </row>
    <row r="346" spans="1:4" x14ac:dyDescent="0.3">
      <c r="A346" t="s">
        <v>1189</v>
      </c>
      <c r="B346" t="s">
        <v>1368</v>
      </c>
      <c r="D346" t="s">
        <v>1065</v>
      </c>
    </row>
    <row r="347" spans="1:4" x14ac:dyDescent="0.3">
      <c r="A347" t="s">
        <v>1189</v>
      </c>
      <c r="B347" t="s">
        <v>1370</v>
      </c>
      <c r="D347" t="s">
        <v>1065</v>
      </c>
    </row>
    <row r="348" spans="1:4" x14ac:dyDescent="0.3">
      <c r="A348" t="s">
        <v>1190</v>
      </c>
      <c r="B348" t="s">
        <v>1368</v>
      </c>
      <c r="D348" t="s">
        <v>1065</v>
      </c>
    </row>
    <row r="349" spans="1:4" x14ac:dyDescent="0.3">
      <c r="A349" t="s">
        <v>1190</v>
      </c>
      <c r="B349" t="s">
        <v>1370</v>
      </c>
      <c r="D349" t="s">
        <v>1065</v>
      </c>
    </row>
    <row r="350" spans="1:4" x14ac:dyDescent="0.3">
      <c r="A350" t="s">
        <v>1191</v>
      </c>
      <c r="B350" t="s">
        <v>1368</v>
      </c>
      <c r="D350" t="s">
        <v>1065</v>
      </c>
    </row>
    <row r="351" spans="1:4" x14ac:dyDescent="0.3">
      <c r="A351" t="s">
        <v>1191</v>
      </c>
      <c r="B351" t="s">
        <v>1370</v>
      </c>
      <c r="D351" t="s">
        <v>1065</v>
      </c>
    </row>
    <row r="352" spans="1:4" x14ac:dyDescent="0.3">
      <c r="A352" t="s">
        <v>1192</v>
      </c>
      <c r="B352" t="s">
        <v>1368</v>
      </c>
      <c r="D352" t="s">
        <v>1065</v>
      </c>
    </row>
    <row r="353" spans="1:4" x14ac:dyDescent="0.3">
      <c r="A353" t="s">
        <v>1192</v>
      </c>
      <c r="B353" t="s">
        <v>1370</v>
      </c>
      <c r="D353" t="s">
        <v>1065</v>
      </c>
    </row>
    <row r="354" spans="1:4" x14ac:dyDescent="0.3">
      <c r="A354" t="s">
        <v>1193</v>
      </c>
      <c r="B354" t="s">
        <v>1368</v>
      </c>
      <c r="D354" t="s">
        <v>1065</v>
      </c>
    </row>
    <row r="355" spans="1:4" x14ac:dyDescent="0.3">
      <c r="A355" t="s">
        <v>1193</v>
      </c>
      <c r="B355" t="s">
        <v>1370</v>
      </c>
      <c r="D355" t="s">
        <v>1065</v>
      </c>
    </row>
    <row r="356" spans="1:4" x14ac:dyDescent="0.3">
      <c r="A356" t="s">
        <v>1194</v>
      </c>
      <c r="B356" t="s">
        <v>1368</v>
      </c>
      <c r="D356" t="s">
        <v>1065</v>
      </c>
    </row>
    <row r="357" spans="1:4" x14ac:dyDescent="0.3">
      <c r="A357" t="s">
        <v>1194</v>
      </c>
      <c r="B357" t="s">
        <v>1370</v>
      </c>
      <c r="D357" t="s">
        <v>1065</v>
      </c>
    </row>
    <row r="358" spans="1:4" x14ac:dyDescent="0.3">
      <c r="A358" t="s">
        <v>1195</v>
      </c>
      <c r="B358" t="s">
        <v>1368</v>
      </c>
      <c r="D358" t="s">
        <v>1065</v>
      </c>
    </row>
    <row r="359" spans="1:4" x14ac:dyDescent="0.3">
      <c r="A359" t="s">
        <v>1195</v>
      </c>
      <c r="B359" t="s">
        <v>1370</v>
      </c>
      <c r="D359" t="s">
        <v>1065</v>
      </c>
    </row>
    <row r="360" spans="1:4" x14ac:dyDescent="0.3">
      <c r="A360" t="s">
        <v>1196</v>
      </c>
      <c r="B360" t="s">
        <v>1368</v>
      </c>
      <c r="D360" t="s">
        <v>1065</v>
      </c>
    </row>
    <row r="361" spans="1:4" x14ac:dyDescent="0.3">
      <c r="A361" t="s">
        <v>1196</v>
      </c>
      <c r="B361" t="s">
        <v>1370</v>
      </c>
      <c r="D361" t="s">
        <v>1065</v>
      </c>
    </row>
    <row r="362" spans="1:4" x14ac:dyDescent="0.3">
      <c r="A362" t="s">
        <v>1197</v>
      </c>
      <c r="B362" t="s">
        <v>1368</v>
      </c>
      <c r="D362" t="s">
        <v>1065</v>
      </c>
    </row>
    <row r="363" spans="1:4" x14ac:dyDescent="0.3">
      <c r="A363" t="s">
        <v>1197</v>
      </c>
      <c r="B363" t="s">
        <v>1370</v>
      </c>
      <c r="D363" t="s">
        <v>1065</v>
      </c>
    </row>
    <row r="364" spans="1:4" x14ac:dyDescent="0.3">
      <c r="A364" t="s">
        <v>1198</v>
      </c>
      <c r="B364" t="s">
        <v>1368</v>
      </c>
      <c r="D364" t="s">
        <v>1065</v>
      </c>
    </row>
    <row r="365" spans="1:4" x14ac:dyDescent="0.3">
      <c r="A365" t="s">
        <v>1198</v>
      </c>
      <c r="B365" t="s">
        <v>1370</v>
      </c>
      <c r="D365" t="s">
        <v>1065</v>
      </c>
    </row>
    <row r="366" spans="1:4" x14ac:dyDescent="0.3">
      <c r="A366" t="s">
        <v>1199</v>
      </c>
      <c r="B366" t="s">
        <v>1368</v>
      </c>
      <c r="D366" t="s">
        <v>1065</v>
      </c>
    </row>
    <row r="367" spans="1:4" x14ac:dyDescent="0.3">
      <c r="A367" t="s">
        <v>1199</v>
      </c>
      <c r="B367" t="s">
        <v>1370</v>
      </c>
      <c r="D367" t="s">
        <v>1065</v>
      </c>
    </row>
    <row r="368" spans="1:4" x14ac:dyDescent="0.3">
      <c r="A368" t="s">
        <v>1200</v>
      </c>
      <c r="B368" t="s">
        <v>1368</v>
      </c>
      <c r="D368" t="s">
        <v>1065</v>
      </c>
    </row>
    <row r="369" spans="1:4" x14ac:dyDescent="0.3">
      <c r="A369" t="s">
        <v>1200</v>
      </c>
      <c r="B369" t="s">
        <v>1370</v>
      </c>
      <c r="D369" t="s">
        <v>1065</v>
      </c>
    </row>
    <row r="370" spans="1:4" x14ac:dyDescent="0.3">
      <c r="A370" t="s">
        <v>1201</v>
      </c>
      <c r="B370" t="s">
        <v>1368</v>
      </c>
      <c r="D370" t="s">
        <v>1065</v>
      </c>
    </row>
    <row r="371" spans="1:4" x14ac:dyDescent="0.3">
      <c r="A371" t="s">
        <v>1201</v>
      </c>
      <c r="B371" t="s">
        <v>1370</v>
      </c>
      <c r="D371" t="s">
        <v>1065</v>
      </c>
    </row>
    <row r="372" spans="1:4" x14ac:dyDescent="0.3">
      <c r="A372" t="s">
        <v>1202</v>
      </c>
      <c r="B372" t="s">
        <v>1368</v>
      </c>
      <c r="D372" t="s">
        <v>1065</v>
      </c>
    </row>
    <row r="373" spans="1:4" x14ac:dyDescent="0.3">
      <c r="A373" t="s">
        <v>1202</v>
      </c>
      <c r="B373" t="s">
        <v>1370</v>
      </c>
      <c r="D373" t="s">
        <v>1065</v>
      </c>
    </row>
    <row r="374" spans="1:4" x14ac:dyDescent="0.3">
      <c r="A374" t="s">
        <v>1203</v>
      </c>
      <c r="B374" t="s">
        <v>1368</v>
      </c>
      <c r="D374" t="s">
        <v>1065</v>
      </c>
    </row>
    <row r="375" spans="1:4" x14ac:dyDescent="0.3">
      <c r="A375" t="s">
        <v>1203</v>
      </c>
      <c r="B375" t="s">
        <v>1370</v>
      </c>
      <c r="D375" t="s">
        <v>1065</v>
      </c>
    </row>
    <row r="376" spans="1:4" x14ac:dyDescent="0.3">
      <c r="A376" t="s">
        <v>1204</v>
      </c>
      <c r="B376" t="s">
        <v>1368</v>
      </c>
      <c r="D376" t="s">
        <v>1065</v>
      </c>
    </row>
    <row r="377" spans="1:4" x14ac:dyDescent="0.3">
      <c r="A377" t="s">
        <v>1204</v>
      </c>
      <c r="B377" t="s">
        <v>1370</v>
      </c>
      <c r="D377" t="s">
        <v>1065</v>
      </c>
    </row>
    <row r="378" spans="1:4" x14ac:dyDescent="0.3">
      <c r="A378" t="s">
        <v>854</v>
      </c>
      <c r="B378" t="s">
        <v>1368</v>
      </c>
      <c r="D378" t="s">
        <v>1065</v>
      </c>
    </row>
    <row r="379" spans="1:4" x14ac:dyDescent="0.3">
      <c r="A379" t="s">
        <v>854</v>
      </c>
      <c r="B379" t="s">
        <v>1370</v>
      </c>
      <c r="D379" t="s">
        <v>1065</v>
      </c>
    </row>
    <row r="380" spans="1:4" x14ac:dyDescent="0.3">
      <c r="A380" t="s">
        <v>1205</v>
      </c>
      <c r="B380" t="s">
        <v>1368</v>
      </c>
      <c r="D380" t="s">
        <v>1065</v>
      </c>
    </row>
    <row r="381" spans="1:4" x14ac:dyDescent="0.3">
      <c r="A381" t="s">
        <v>1205</v>
      </c>
      <c r="B381" t="s">
        <v>1370</v>
      </c>
      <c r="D381" t="s">
        <v>1065</v>
      </c>
    </row>
    <row r="382" spans="1:4" x14ac:dyDescent="0.3">
      <c r="A382" t="s">
        <v>1206</v>
      </c>
      <c r="B382" t="s">
        <v>1368</v>
      </c>
      <c r="D382" t="s">
        <v>1065</v>
      </c>
    </row>
    <row r="383" spans="1:4" x14ac:dyDescent="0.3">
      <c r="A383" t="s">
        <v>1206</v>
      </c>
      <c r="B383" t="s">
        <v>1370</v>
      </c>
      <c r="D383" t="s">
        <v>1065</v>
      </c>
    </row>
    <row r="384" spans="1:4" x14ac:dyDescent="0.3">
      <c r="A384" t="s">
        <v>1207</v>
      </c>
      <c r="B384" t="s">
        <v>1368</v>
      </c>
      <c r="D384" t="s">
        <v>1065</v>
      </c>
    </row>
    <row r="385" spans="1:4" x14ac:dyDescent="0.3">
      <c r="A385" t="s">
        <v>1207</v>
      </c>
      <c r="B385" t="s">
        <v>1370</v>
      </c>
      <c r="D385" t="s">
        <v>1065</v>
      </c>
    </row>
    <row r="386" spans="1:4" x14ac:dyDescent="0.3">
      <c r="A386" t="s">
        <v>1208</v>
      </c>
      <c r="B386" t="s">
        <v>1368</v>
      </c>
      <c r="D386" t="s">
        <v>1065</v>
      </c>
    </row>
    <row r="387" spans="1:4" x14ac:dyDescent="0.3">
      <c r="A387" t="s">
        <v>1208</v>
      </c>
      <c r="B387" t="s">
        <v>1370</v>
      </c>
      <c r="D387" t="s">
        <v>1065</v>
      </c>
    </row>
    <row r="388" spans="1:4" x14ac:dyDescent="0.3">
      <c r="A388" t="s">
        <v>1209</v>
      </c>
      <c r="B388" t="s">
        <v>1368</v>
      </c>
      <c r="D388" t="s">
        <v>1065</v>
      </c>
    </row>
    <row r="389" spans="1:4" x14ac:dyDescent="0.3">
      <c r="A389" t="s">
        <v>1209</v>
      </c>
      <c r="B389" t="s">
        <v>1370</v>
      </c>
      <c r="D389" t="s">
        <v>1065</v>
      </c>
    </row>
    <row r="390" spans="1:4" x14ac:dyDescent="0.3">
      <c r="A390" t="s">
        <v>851</v>
      </c>
      <c r="B390" t="s">
        <v>1368</v>
      </c>
      <c r="D390" t="s">
        <v>1065</v>
      </c>
    </row>
    <row r="391" spans="1:4" x14ac:dyDescent="0.3">
      <c r="A391" t="s">
        <v>851</v>
      </c>
      <c r="B391" t="s">
        <v>1370</v>
      </c>
      <c r="D391" t="s">
        <v>1065</v>
      </c>
    </row>
    <row r="392" spans="1:4" x14ac:dyDescent="0.3">
      <c r="A392" t="s">
        <v>1210</v>
      </c>
      <c r="B392" t="s">
        <v>1368</v>
      </c>
      <c r="D392" t="s">
        <v>1065</v>
      </c>
    </row>
    <row r="393" spans="1:4" x14ac:dyDescent="0.3">
      <c r="A393" t="s">
        <v>1210</v>
      </c>
      <c r="B393" t="s">
        <v>1370</v>
      </c>
      <c r="D393" t="s">
        <v>1065</v>
      </c>
    </row>
    <row r="394" spans="1:4" x14ac:dyDescent="0.3">
      <c r="A394" t="s">
        <v>1211</v>
      </c>
      <c r="B394" t="s">
        <v>1368</v>
      </c>
      <c r="D394" t="s">
        <v>1065</v>
      </c>
    </row>
    <row r="395" spans="1:4" x14ac:dyDescent="0.3">
      <c r="A395" t="s">
        <v>1211</v>
      </c>
      <c r="B395" t="s">
        <v>1370</v>
      </c>
      <c r="D395" t="s">
        <v>1065</v>
      </c>
    </row>
    <row r="396" spans="1:4" x14ac:dyDescent="0.3">
      <c r="A396" t="s">
        <v>1212</v>
      </c>
      <c r="B396" t="s">
        <v>1368</v>
      </c>
      <c r="D396" t="s">
        <v>1065</v>
      </c>
    </row>
    <row r="397" spans="1:4" x14ac:dyDescent="0.3">
      <c r="A397" t="s">
        <v>1212</v>
      </c>
      <c r="B397" t="s">
        <v>1370</v>
      </c>
      <c r="D397" t="s">
        <v>1065</v>
      </c>
    </row>
    <row r="398" spans="1:4" x14ac:dyDescent="0.3">
      <c r="A398" t="s">
        <v>855</v>
      </c>
      <c r="B398" t="s">
        <v>1368</v>
      </c>
      <c r="D398" t="s">
        <v>1065</v>
      </c>
    </row>
    <row r="399" spans="1:4" x14ac:dyDescent="0.3">
      <c r="A399" t="s">
        <v>855</v>
      </c>
      <c r="B399" t="s">
        <v>1370</v>
      </c>
      <c r="D399" t="s">
        <v>1065</v>
      </c>
    </row>
    <row r="400" spans="1:4" x14ac:dyDescent="0.3">
      <c r="A400" t="s">
        <v>1213</v>
      </c>
      <c r="B400" t="s">
        <v>1368</v>
      </c>
      <c r="D400" t="s">
        <v>1065</v>
      </c>
    </row>
    <row r="401" spans="1:4" x14ac:dyDescent="0.3">
      <c r="A401" t="s">
        <v>1213</v>
      </c>
      <c r="B401" t="s">
        <v>1370</v>
      </c>
      <c r="D401" t="s">
        <v>1065</v>
      </c>
    </row>
    <row r="402" spans="1:4" x14ac:dyDescent="0.3">
      <c r="A402" t="s">
        <v>1214</v>
      </c>
      <c r="B402" t="s">
        <v>1368</v>
      </c>
      <c r="D402" t="s">
        <v>1065</v>
      </c>
    </row>
    <row r="403" spans="1:4" x14ac:dyDescent="0.3">
      <c r="A403" t="s">
        <v>1214</v>
      </c>
      <c r="B403" t="s">
        <v>1370</v>
      </c>
      <c r="D403" t="s">
        <v>1065</v>
      </c>
    </row>
    <row r="404" spans="1:4" x14ac:dyDescent="0.3">
      <c r="A404" t="s">
        <v>1333</v>
      </c>
      <c r="B404" t="s">
        <v>1368</v>
      </c>
      <c r="D404" t="s">
        <v>1065</v>
      </c>
    </row>
    <row r="405" spans="1:4" x14ac:dyDescent="0.3">
      <c r="A405" t="s">
        <v>1333</v>
      </c>
      <c r="B405" t="s">
        <v>1370</v>
      </c>
      <c r="D405" t="s">
        <v>1065</v>
      </c>
    </row>
    <row r="406" spans="1:4" x14ac:dyDescent="0.3">
      <c r="A406" t="s">
        <v>1215</v>
      </c>
      <c r="B406" t="s">
        <v>1368</v>
      </c>
      <c r="D406" t="s">
        <v>1065</v>
      </c>
    </row>
    <row r="407" spans="1:4" x14ac:dyDescent="0.3">
      <c r="A407" t="s">
        <v>1215</v>
      </c>
      <c r="B407" t="s">
        <v>1370</v>
      </c>
      <c r="D407" t="s">
        <v>1065</v>
      </c>
    </row>
    <row r="408" spans="1:4" x14ac:dyDescent="0.3">
      <c r="A408" t="s">
        <v>1216</v>
      </c>
      <c r="B408" t="s">
        <v>1368</v>
      </c>
      <c r="D408" t="s">
        <v>1065</v>
      </c>
    </row>
    <row r="409" spans="1:4" x14ac:dyDescent="0.3">
      <c r="A409" t="s">
        <v>1216</v>
      </c>
      <c r="B409" t="s">
        <v>1370</v>
      </c>
      <c r="D409" t="s">
        <v>1065</v>
      </c>
    </row>
    <row r="410" spans="1:4" x14ac:dyDescent="0.3">
      <c r="A410" t="s">
        <v>582</v>
      </c>
      <c r="B410" t="s">
        <v>615</v>
      </c>
      <c r="D410" t="s">
        <v>635</v>
      </c>
    </row>
    <row r="411" spans="1:4" x14ac:dyDescent="0.3">
      <c r="A411" t="s">
        <v>589</v>
      </c>
      <c r="B411" t="s">
        <v>615</v>
      </c>
      <c r="D411" t="s">
        <v>635</v>
      </c>
    </row>
    <row r="412" spans="1:4" x14ac:dyDescent="0.3">
      <c r="A412" t="s">
        <v>582</v>
      </c>
      <c r="B412" t="s">
        <v>621</v>
      </c>
      <c r="D412" t="s">
        <v>635</v>
      </c>
    </row>
    <row r="413" spans="1:4" x14ac:dyDescent="0.3">
      <c r="A413" t="s">
        <v>589</v>
      </c>
      <c r="B413" t="s">
        <v>621</v>
      </c>
      <c r="D413" t="s">
        <v>635</v>
      </c>
    </row>
    <row r="414" spans="1:4" x14ac:dyDescent="0.3">
      <c r="A414" t="s">
        <v>582</v>
      </c>
      <c r="B414" t="s">
        <v>628</v>
      </c>
      <c r="D414" t="s">
        <v>635</v>
      </c>
    </row>
    <row r="415" spans="1:4" x14ac:dyDescent="0.3">
      <c r="A415" t="s">
        <v>589</v>
      </c>
      <c r="B415" t="s">
        <v>628</v>
      </c>
      <c r="D415" t="s">
        <v>635</v>
      </c>
    </row>
    <row r="416" spans="1:4" x14ac:dyDescent="0.3">
      <c r="A416" t="s">
        <v>582</v>
      </c>
      <c r="B416" t="s">
        <v>614</v>
      </c>
      <c r="D416" t="s">
        <v>635</v>
      </c>
    </row>
    <row r="417" spans="1:4" x14ac:dyDescent="0.3">
      <c r="A417" t="s">
        <v>589</v>
      </c>
      <c r="B417" t="s">
        <v>614</v>
      </c>
      <c r="D417" t="s">
        <v>635</v>
      </c>
    </row>
    <row r="418" spans="1:4" x14ac:dyDescent="0.3">
      <c r="A418" t="s">
        <v>582</v>
      </c>
      <c r="B418" t="s">
        <v>627</v>
      </c>
      <c r="D418" t="s">
        <v>635</v>
      </c>
    </row>
    <row r="419" spans="1:4" x14ac:dyDescent="0.3">
      <c r="A419" t="s">
        <v>589</v>
      </c>
      <c r="B419" t="s">
        <v>627</v>
      </c>
      <c r="D419" t="s">
        <v>635</v>
      </c>
    </row>
    <row r="420" spans="1:4" x14ac:dyDescent="0.3">
      <c r="A420" t="s">
        <v>582</v>
      </c>
      <c r="B420" t="s">
        <v>1247</v>
      </c>
      <c r="D420" t="s">
        <v>635</v>
      </c>
    </row>
    <row r="421" spans="1:4" x14ac:dyDescent="0.3">
      <c r="A421" t="s">
        <v>589</v>
      </c>
      <c r="B421" t="s">
        <v>1247</v>
      </c>
      <c r="D421" t="s">
        <v>635</v>
      </c>
    </row>
    <row r="422" spans="1:4" x14ac:dyDescent="0.3">
      <c r="A422" t="s">
        <v>586</v>
      </c>
      <c r="B422" t="s">
        <v>615</v>
      </c>
      <c r="D422" t="s">
        <v>655</v>
      </c>
    </row>
    <row r="423" spans="1:4" x14ac:dyDescent="0.3">
      <c r="A423" t="s">
        <v>599</v>
      </c>
      <c r="B423" t="s">
        <v>615</v>
      </c>
      <c r="D423" t="s">
        <v>655</v>
      </c>
    </row>
    <row r="424" spans="1:4" x14ac:dyDescent="0.3">
      <c r="A424" t="s">
        <v>600</v>
      </c>
      <c r="B424" t="s">
        <v>615</v>
      </c>
      <c r="D424" t="s">
        <v>655</v>
      </c>
    </row>
    <row r="425" spans="1:4" x14ac:dyDescent="0.3">
      <c r="A425" t="s">
        <v>586</v>
      </c>
      <c r="B425" t="s">
        <v>614</v>
      </c>
      <c r="D425" t="s">
        <v>655</v>
      </c>
    </row>
    <row r="426" spans="1:4" x14ac:dyDescent="0.3">
      <c r="A426" t="s">
        <v>599</v>
      </c>
      <c r="B426" t="s">
        <v>614</v>
      </c>
      <c r="D426" t="s">
        <v>655</v>
      </c>
    </row>
    <row r="427" spans="1:4" x14ac:dyDescent="0.3">
      <c r="A427" t="s">
        <v>600</v>
      </c>
      <c r="B427" t="s">
        <v>614</v>
      </c>
      <c r="D427" t="s">
        <v>655</v>
      </c>
    </row>
    <row r="428" spans="1:4" x14ac:dyDescent="0.3">
      <c r="A428" t="s">
        <v>602</v>
      </c>
      <c r="B428" t="s">
        <v>853</v>
      </c>
      <c r="D428" t="s">
        <v>656</v>
      </c>
    </row>
    <row r="429" spans="1:4" x14ac:dyDescent="0.3">
      <c r="A429" t="s">
        <v>606</v>
      </c>
      <c r="B429" t="s">
        <v>853</v>
      </c>
      <c r="D429" t="s">
        <v>656</v>
      </c>
    </row>
    <row r="430" spans="1:4" x14ac:dyDescent="0.3">
      <c r="A430" t="s">
        <v>602</v>
      </c>
      <c r="B430" t="s">
        <v>1079</v>
      </c>
      <c r="D430" t="s">
        <v>656</v>
      </c>
    </row>
    <row r="431" spans="1:4" x14ac:dyDescent="0.3">
      <c r="A431" t="s">
        <v>606</v>
      </c>
      <c r="B431" t="s">
        <v>1079</v>
      </c>
      <c r="D431" t="s">
        <v>656</v>
      </c>
    </row>
    <row r="432" spans="1:4" x14ac:dyDescent="0.3">
      <c r="A432" t="s">
        <v>602</v>
      </c>
      <c r="B432" t="s">
        <v>854</v>
      </c>
      <c r="D432" t="s">
        <v>656</v>
      </c>
    </row>
    <row r="433" spans="1:4" x14ac:dyDescent="0.3">
      <c r="A433" t="s">
        <v>606</v>
      </c>
      <c r="B433" t="s">
        <v>854</v>
      </c>
      <c r="D433" t="s">
        <v>656</v>
      </c>
    </row>
    <row r="434" spans="1:4" x14ac:dyDescent="0.3">
      <c r="A434" t="s">
        <v>602</v>
      </c>
      <c r="B434" t="s">
        <v>855</v>
      </c>
      <c r="D434" t="s">
        <v>656</v>
      </c>
    </row>
    <row r="435" spans="1:4" x14ac:dyDescent="0.3">
      <c r="A435" t="s">
        <v>606</v>
      </c>
      <c r="B435" t="s">
        <v>855</v>
      </c>
      <c r="D435" t="s">
        <v>656</v>
      </c>
    </row>
    <row r="436" spans="1:4" x14ac:dyDescent="0.3">
      <c r="A436" t="s">
        <v>602</v>
      </c>
      <c r="B436" t="s">
        <v>856</v>
      </c>
      <c r="D436" t="s">
        <v>656</v>
      </c>
    </row>
    <row r="437" spans="1:4" x14ac:dyDescent="0.3">
      <c r="A437" t="s">
        <v>606</v>
      </c>
      <c r="B437" t="s">
        <v>856</v>
      </c>
      <c r="D437" t="s">
        <v>656</v>
      </c>
    </row>
    <row r="438" spans="1:4" x14ac:dyDescent="0.3">
      <c r="A438" t="s">
        <v>602</v>
      </c>
      <c r="B438" t="s">
        <v>857</v>
      </c>
      <c r="D438" t="s">
        <v>656</v>
      </c>
    </row>
    <row r="439" spans="1:4" x14ac:dyDescent="0.3">
      <c r="A439" t="s">
        <v>606</v>
      </c>
      <c r="B439" t="s">
        <v>857</v>
      </c>
      <c r="D439" t="s">
        <v>656</v>
      </c>
    </row>
    <row r="440" spans="1:4" x14ac:dyDescent="0.3">
      <c r="A440" t="s">
        <v>602</v>
      </c>
      <c r="B440" t="s">
        <v>858</v>
      </c>
      <c r="D440" t="s">
        <v>656</v>
      </c>
    </row>
    <row r="441" spans="1:4" x14ac:dyDescent="0.3">
      <c r="A441" t="s">
        <v>606</v>
      </c>
      <c r="B441" t="s">
        <v>858</v>
      </c>
      <c r="D441" t="s">
        <v>656</v>
      </c>
    </row>
    <row r="442" spans="1:4" x14ac:dyDescent="0.3">
      <c r="A442" t="s">
        <v>602</v>
      </c>
      <c r="B442" t="s">
        <v>852</v>
      </c>
      <c r="D442" t="s">
        <v>656</v>
      </c>
    </row>
    <row r="443" spans="1:4" x14ac:dyDescent="0.3">
      <c r="A443" t="s">
        <v>606</v>
      </c>
      <c r="B443" t="s">
        <v>852</v>
      </c>
      <c r="D443" t="s">
        <v>656</v>
      </c>
    </row>
    <row r="444" spans="1:4" x14ac:dyDescent="0.3">
      <c r="A444" t="s">
        <v>1217</v>
      </c>
      <c r="B444" t="s">
        <v>1205</v>
      </c>
      <c r="D444" t="s">
        <v>859</v>
      </c>
    </row>
    <row r="445" spans="1:4" x14ac:dyDescent="0.3">
      <c r="A445" t="s">
        <v>1218</v>
      </c>
      <c r="B445" t="s">
        <v>1205</v>
      </c>
      <c r="D445" t="s">
        <v>859</v>
      </c>
    </row>
    <row r="446" spans="1:4" x14ac:dyDescent="0.3">
      <c r="A446" t="s">
        <v>1217</v>
      </c>
      <c r="B446" t="s">
        <v>1214</v>
      </c>
      <c r="D446" t="s">
        <v>859</v>
      </c>
    </row>
    <row r="447" spans="1:4" x14ac:dyDescent="0.3">
      <c r="A447" t="s">
        <v>1218</v>
      </c>
      <c r="B447" t="s">
        <v>1214</v>
      </c>
      <c r="D447" t="s">
        <v>859</v>
      </c>
    </row>
    <row r="448" spans="1:4" x14ac:dyDescent="0.3">
      <c r="A448" t="s">
        <v>1217</v>
      </c>
      <c r="B448" t="s">
        <v>857</v>
      </c>
      <c r="D448" t="s">
        <v>859</v>
      </c>
    </row>
    <row r="449" spans="1:4" x14ac:dyDescent="0.3">
      <c r="A449" t="s">
        <v>1218</v>
      </c>
      <c r="B449" t="s">
        <v>857</v>
      </c>
      <c r="D449" t="s">
        <v>859</v>
      </c>
    </row>
    <row r="450" spans="1:4" x14ac:dyDescent="0.3">
      <c r="A450" t="s">
        <v>1217</v>
      </c>
      <c r="B450" t="s">
        <v>858</v>
      </c>
      <c r="D450" t="s">
        <v>859</v>
      </c>
    </row>
    <row r="451" spans="1:4" x14ac:dyDescent="0.3">
      <c r="A451" t="s">
        <v>1218</v>
      </c>
      <c r="B451" t="s">
        <v>858</v>
      </c>
      <c r="D451" t="s">
        <v>859</v>
      </c>
    </row>
    <row r="452" spans="1:4" x14ac:dyDescent="0.3">
      <c r="A452" t="s">
        <v>1217</v>
      </c>
      <c r="B452" t="s">
        <v>852</v>
      </c>
      <c r="D452" t="s">
        <v>859</v>
      </c>
    </row>
    <row r="453" spans="1:4" x14ac:dyDescent="0.3">
      <c r="A453" t="s">
        <v>1218</v>
      </c>
      <c r="B453" t="s">
        <v>852</v>
      </c>
      <c r="D453" t="s">
        <v>859</v>
      </c>
    </row>
    <row r="454" spans="1:4" x14ac:dyDescent="0.3">
      <c r="A454" t="s">
        <v>1219</v>
      </c>
      <c r="B454" t="s">
        <v>1204</v>
      </c>
      <c r="D454" t="s">
        <v>860</v>
      </c>
    </row>
    <row r="455" spans="1:4" x14ac:dyDescent="0.3">
      <c r="A455" t="s">
        <v>654</v>
      </c>
      <c r="B455" t="s">
        <v>1204</v>
      </c>
      <c r="D455" t="s">
        <v>860</v>
      </c>
    </row>
    <row r="456" spans="1:4" x14ac:dyDescent="0.3">
      <c r="A456" t="s">
        <v>1219</v>
      </c>
      <c r="B456" t="s">
        <v>1209</v>
      </c>
      <c r="D456" t="s">
        <v>860</v>
      </c>
    </row>
    <row r="457" spans="1:4" x14ac:dyDescent="0.3">
      <c r="A457" t="s">
        <v>654</v>
      </c>
      <c r="B457" t="s">
        <v>1209</v>
      </c>
      <c r="D457" t="s">
        <v>860</v>
      </c>
    </row>
    <row r="458" spans="1:4" x14ac:dyDescent="0.3">
      <c r="A458" t="s">
        <v>1219</v>
      </c>
      <c r="B458" t="s">
        <v>1211</v>
      </c>
      <c r="D458" t="s">
        <v>860</v>
      </c>
    </row>
    <row r="459" spans="1:4" x14ac:dyDescent="0.3">
      <c r="A459" t="s">
        <v>654</v>
      </c>
      <c r="B459" t="s">
        <v>1211</v>
      </c>
      <c r="D459" t="s">
        <v>860</v>
      </c>
    </row>
    <row r="460" spans="1:4" x14ac:dyDescent="0.3">
      <c r="A460" t="s">
        <v>1219</v>
      </c>
      <c r="B460" t="s">
        <v>1333</v>
      </c>
      <c r="D460" t="s">
        <v>860</v>
      </c>
    </row>
    <row r="461" spans="1:4" x14ac:dyDescent="0.3">
      <c r="A461" t="s">
        <v>654</v>
      </c>
      <c r="B461" t="s">
        <v>1333</v>
      </c>
      <c r="D461" t="s">
        <v>860</v>
      </c>
    </row>
    <row r="462" spans="1:4" x14ac:dyDescent="0.3">
      <c r="A462" t="s">
        <v>1219</v>
      </c>
      <c r="B462" t="s">
        <v>857</v>
      </c>
      <c r="D462" t="s">
        <v>860</v>
      </c>
    </row>
    <row r="463" spans="1:4" x14ac:dyDescent="0.3">
      <c r="A463" t="s">
        <v>654</v>
      </c>
      <c r="B463" t="s">
        <v>857</v>
      </c>
      <c r="D463" t="s">
        <v>860</v>
      </c>
    </row>
    <row r="464" spans="1:4" x14ac:dyDescent="0.3">
      <c r="A464" t="s">
        <v>1219</v>
      </c>
      <c r="B464" t="s">
        <v>858</v>
      </c>
      <c r="D464" t="s">
        <v>860</v>
      </c>
    </row>
    <row r="465" spans="1:4" x14ac:dyDescent="0.3">
      <c r="A465" t="s">
        <v>654</v>
      </c>
      <c r="B465" t="s">
        <v>858</v>
      </c>
      <c r="D465" t="s">
        <v>860</v>
      </c>
    </row>
    <row r="466" spans="1:4" x14ac:dyDescent="0.3">
      <c r="A466" t="s">
        <v>1219</v>
      </c>
      <c r="B466" t="s">
        <v>852</v>
      </c>
      <c r="D466" t="s">
        <v>860</v>
      </c>
    </row>
    <row r="467" spans="1:4" x14ac:dyDescent="0.3">
      <c r="A467" t="s">
        <v>654</v>
      </c>
      <c r="B467" t="s">
        <v>852</v>
      </c>
      <c r="D467" t="s">
        <v>860</v>
      </c>
    </row>
    <row r="468" spans="1:4" x14ac:dyDescent="0.3">
      <c r="A468" t="s">
        <v>1219</v>
      </c>
      <c r="B468" t="s">
        <v>1220</v>
      </c>
      <c r="D468" t="s">
        <v>860</v>
      </c>
    </row>
    <row r="469" spans="1:4" x14ac:dyDescent="0.3">
      <c r="A469" t="s">
        <v>654</v>
      </c>
      <c r="B469" t="s">
        <v>1220</v>
      </c>
      <c r="D469" t="s">
        <v>860</v>
      </c>
    </row>
    <row r="470" spans="1:4" x14ac:dyDescent="0.3">
      <c r="A470" t="s">
        <v>919</v>
      </c>
      <c r="B470" t="s">
        <v>618</v>
      </c>
      <c r="D470" t="s">
        <v>654</v>
      </c>
    </row>
    <row r="471" spans="1:4" x14ac:dyDescent="0.3">
      <c r="A471" t="s">
        <v>1046</v>
      </c>
      <c r="B471" t="s">
        <v>618</v>
      </c>
      <c r="D471" t="s">
        <v>654</v>
      </c>
    </row>
    <row r="472" spans="1:4" x14ac:dyDescent="0.3">
      <c r="A472" t="s">
        <v>918</v>
      </c>
      <c r="B472" t="s">
        <v>618</v>
      </c>
      <c r="D472" t="s">
        <v>654</v>
      </c>
    </row>
    <row r="473" spans="1:4" x14ac:dyDescent="0.3">
      <c r="A473" t="s">
        <v>613</v>
      </c>
      <c r="B473" t="s">
        <v>618</v>
      </c>
      <c r="D473" t="s">
        <v>654</v>
      </c>
    </row>
    <row r="474" spans="1:4" x14ac:dyDescent="0.3">
      <c r="A474" t="s">
        <v>919</v>
      </c>
      <c r="B474" t="s">
        <v>619</v>
      </c>
      <c r="D474" t="s">
        <v>654</v>
      </c>
    </row>
    <row r="475" spans="1:4" x14ac:dyDescent="0.3">
      <c r="A475" t="s">
        <v>1046</v>
      </c>
      <c r="B475" t="s">
        <v>619</v>
      </c>
      <c r="D475" t="s">
        <v>654</v>
      </c>
    </row>
    <row r="476" spans="1:4" x14ac:dyDescent="0.3">
      <c r="A476" t="s">
        <v>918</v>
      </c>
      <c r="B476" t="s">
        <v>619</v>
      </c>
      <c r="D476" t="s">
        <v>654</v>
      </c>
    </row>
    <row r="477" spans="1:4" x14ac:dyDescent="0.3">
      <c r="A477" t="s">
        <v>613</v>
      </c>
      <c r="B477" t="s">
        <v>619</v>
      </c>
      <c r="D477" t="s">
        <v>654</v>
      </c>
    </row>
    <row r="478" spans="1:4" x14ac:dyDescent="0.3">
      <c r="A478" t="s">
        <v>919</v>
      </c>
      <c r="B478" t="s">
        <v>624</v>
      </c>
      <c r="D478" t="s">
        <v>654</v>
      </c>
    </row>
    <row r="479" spans="1:4" x14ac:dyDescent="0.3">
      <c r="A479" t="s">
        <v>1046</v>
      </c>
      <c r="B479" t="s">
        <v>624</v>
      </c>
      <c r="D479" t="s">
        <v>654</v>
      </c>
    </row>
    <row r="480" spans="1:4" x14ac:dyDescent="0.3">
      <c r="A480" t="s">
        <v>918</v>
      </c>
      <c r="B480" t="s">
        <v>624</v>
      </c>
      <c r="D480" t="s">
        <v>654</v>
      </c>
    </row>
    <row r="481" spans="1:4" x14ac:dyDescent="0.3">
      <c r="A481" t="s">
        <v>613</v>
      </c>
      <c r="B481" t="s">
        <v>624</v>
      </c>
      <c r="D481" t="s">
        <v>654</v>
      </c>
    </row>
    <row r="482" spans="1:4" x14ac:dyDescent="0.3">
      <c r="A482" t="s">
        <v>919</v>
      </c>
      <c r="B482" t="s">
        <v>625</v>
      </c>
      <c r="D482" t="s">
        <v>654</v>
      </c>
    </row>
    <row r="483" spans="1:4" x14ac:dyDescent="0.3">
      <c r="A483" t="s">
        <v>1046</v>
      </c>
      <c r="B483" t="s">
        <v>625</v>
      </c>
      <c r="D483" t="s">
        <v>654</v>
      </c>
    </row>
    <row r="484" spans="1:4" x14ac:dyDescent="0.3">
      <c r="A484" t="s">
        <v>918</v>
      </c>
      <c r="B484" t="s">
        <v>625</v>
      </c>
      <c r="D484" t="s">
        <v>654</v>
      </c>
    </row>
    <row r="485" spans="1:4" x14ac:dyDescent="0.3">
      <c r="A485" t="s">
        <v>613</v>
      </c>
      <c r="B485" t="s">
        <v>625</v>
      </c>
      <c r="D485" t="s">
        <v>654</v>
      </c>
    </row>
    <row r="486" spans="1:4" x14ac:dyDescent="0.3">
      <c r="A486" t="s">
        <v>919</v>
      </c>
      <c r="B486" t="s">
        <v>614</v>
      </c>
      <c r="D486" t="s">
        <v>654</v>
      </c>
    </row>
    <row r="487" spans="1:4" x14ac:dyDescent="0.3">
      <c r="A487" t="s">
        <v>1046</v>
      </c>
      <c r="B487" t="s">
        <v>614</v>
      </c>
      <c r="D487" t="s">
        <v>654</v>
      </c>
    </row>
    <row r="488" spans="1:4" x14ac:dyDescent="0.3">
      <c r="A488" t="s">
        <v>918</v>
      </c>
      <c r="B488" t="s">
        <v>614</v>
      </c>
      <c r="D488" t="s">
        <v>654</v>
      </c>
    </row>
    <row r="489" spans="1:4" x14ac:dyDescent="0.3">
      <c r="A489" t="s">
        <v>613</v>
      </c>
      <c r="B489" t="s">
        <v>614</v>
      </c>
      <c r="D489" t="s">
        <v>654</v>
      </c>
    </row>
    <row r="490" spans="1:4" x14ac:dyDescent="0.3">
      <c r="A490" t="s">
        <v>607</v>
      </c>
      <c r="B490" t="s">
        <v>909</v>
      </c>
      <c r="D490" t="s">
        <v>919</v>
      </c>
    </row>
    <row r="491" spans="1:4" x14ac:dyDescent="0.3">
      <c r="A491" t="s">
        <v>608</v>
      </c>
      <c r="B491" t="s">
        <v>909</v>
      </c>
      <c r="D491" t="s">
        <v>919</v>
      </c>
    </row>
    <row r="492" spans="1:4" x14ac:dyDescent="0.3">
      <c r="A492" t="s">
        <v>607</v>
      </c>
      <c r="B492" t="s">
        <v>910</v>
      </c>
      <c r="D492" t="s">
        <v>919</v>
      </c>
    </row>
    <row r="493" spans="1:4" x14ac:dyDescent="0.3">
      <c r="A493" t="s">
        <v>608</v>
      </c>
      <c r="B493" t="s">
        <v>910</v>
      </c>
      <c r="D493" t="s">
        <v>919</v>
      </c>
    </row>
    <row r="494" spans="1:4" x14ac:dyDescent="0.3">
      <c r="A494" t="s">
        <v>607</v>
      </c>
      <c r="B494" t="s">
        <v>911</v>
      </c>
      <c r="D494" t="s">
        <v>919</v>
      </c>
    </row>
    <row r="495" spans="1:4" x14ac:dyDescent="0.3">
      <c r="A495" t="s">
        <v>608</v>
      </c>
      <c r="B495" t="s">
        <v>911</v>
      </c>
      <c r="D495" t="s">
        <v>919</v>
      </c>
    </row>
    <row r="496" spans="1:4" x14ac:dyDescent="0.3">
      <c r="A496" t="s">
        <v>607</v>
      </c>
      <c r="B496" t="s">
        <v>912</v>
      </c>
      <c r="D496" t="s">
        <v>919</v>
      </c>
    </row>
    <row r="497" spans="1:4" x14ac:dyDescent="0.3">
      <c r="A497" t="s">
        <v>608</v>
      </c>
      <c r="B497" t="s">
        <v>912</v>
      </c>
      <c r="D497" t="s">
        <v>919</v>
      </c>
    </row>
    <row r="498" spans="1:4" x14ac:dyDescent="0.3">
      <c r="A498" t="s">
        <v>609</v>
      </c>
      <c r="B498" t="s">
        <v>913</v>
      </c>
      <c r="D498" t="s">
        <v>1046</v>
      </c>
    </row>
    <row r="499" spans="1:4" x14ac:dyDescent="0.3">
      <c r="A499" t="s">
        <v>610</v>
      </c>
      <c r="B499" t="s">
        <v>913</v>
      </c>
      <c r="D499" t="s">
        <v>1046</v>
      </c>
    </row>
    <row r="500" spans="1:4" x14ac:dyDescent="0.3">
      <c r="A500" t="s">
        <v>609</v>
      </c>
      <c r="B500" t="s">
        <v>914</v>
      </c>
      <c r="D500" t="s">
        <v>1046</v>
      </c>
    </row>
    <row r="501" spans="1:4" x14ac:dyDescent="0.3">
      <c r="A501" t="s">
        <v>610</v>
      </c>
      <c r="B501" t="s">
        <v>914</v>
      </c>
      <c r="D501" t="s">
        <v>1046</v>
      </c>
    </row>
    <row r="502" spans="1:4" x14ac:dyDescent="0.3">
      <c r="A502" t="s">
        <v>609</v>
      </c>
      <c r="B502" t="s">
        <v>915</v>
      </c>
      <c r="D502" t="s">
        <v>1046</v>
      </c>
    </row>
    <row r="503" spans="1:4" x14ac:dyDescent="0.3">
      <c r="A503" t="s">
        <v>610</v>
      </c>
      <c r="B503" t="s">
        <v>915</v>
      </c>
      <c r="D503" t="s">
        <v>1046</v>
      </c>
    </row>
    <row r="504" spans="1:4" x14ac:dyDescent="0.3">
      <c r="A504" t="s">
        <v>609</v>
      </c>
      <c r="B504" t="s">
        <v>916</v>
      </c>
      <c r="D504" t="s">
        <v>1046</v>
      </c>
    </row>
    <row r="505" spans="1:4" x14ac:dyDescent="0.3">
      <c r="A505" t="s">
        <v>610</v>
      </c>
      <c r="B505" t="s">
        <v>916</v>
      </c>
      <c r="D505" t="s">
        <v>1046</v>
      </c>
    </row>
    <row r="506" spans="1:4" x14ac:dyDescent="0.3">
      <c r="A506" t="s">
        <v>609</v>
      </c>
      <c r="B506" t="s">
        <v>917</v>
      </c>
      <c r="D506" t="s">
        <v>1046</v>
      </c>
    </row>
    <row r="507" spans="1:4" x14ac:dyDescent="0.3">
      <c r="A507" t="s">
        <v>610</v>
      </c>
      <c r="B507" t="s">
        <v>917</v>
      </c>
      <c r="D507" t="s">
        <v>1046</v>
      </c>
    </row>
    <row r="508" spans="1:4" x14ac:dyDescent="0.3">
      <c r="A508" t="s">
        <v>1221</v>
      </c>
      <c r="B508" t="s">
        <v>1213</v>
      </c>
      <c r="D508" t="s">
        <v>861</v>
      </c>
    </row>
    <row r="509" spans="1:4" x14ac:dyDescent="0.3">
      <c r="A509" t="s">
        <v>1222</v>
      </c>
      <c r="B509" t="s">
        <v>1213</v>
      </c>
      <c r="D509" t="s">
        <v>861</v>
      </c>
    </row>
    <row r="510" spans="1:4" x14ac:dyDescent="0.3">
      <c r="A510" t="s">
        <v>1221</v>
      </c>
      <c r="B510" t="s">
        <v>852</v>
      </c>
      <c r="D510" t="s">
        <v>861</v>
      </c>
    </row>
    <row r="511" spans="1:4" x14ac:dyDescent="0.3">
      <c r="A511" t="s">
        <v>1222</v>
      </c>
      <c r="B511" t="s">
        <v>852</v>
      </c>
      <c r="D511" t="s">
        <v>861</v>
      </c>
    </row>
    <row r="512" spans="1:4" x14ac:dyDescent="0.3">
      <c r="A512" t="s">
        <v>604</v>
      </c>
      <c r="B512" t="s">
        <v>620</v>
      </c>
      <c r="D512" t="s">
        <v>603</v>
      </c>
    </row>
    <row r="513" spans="1:4" x14ac:dyDescent="0.3">
      <c r="A513" t="s">
        <v>605</v>
      </c>
      <c r="B513" t="s">
        <v>620</v>
      </c>
      <c r="D513" t="s">
        <v>603</v>
      </c>
    </row>
    <row r="514" spans="1:4" x14ac:dyDescent="0.3">
      <c r="A514" t="s">
        <v>604</v>
      </c>
      <c r="B514" t="s">
        <v>626</v>
      </c>
      <c r="D514" t="s">
        <v>603</v>
      </c>
    </row>
    <row r="515" spans="1:4" x14ac:dyDescent="0.3">
      <c r="A515" t="s">
        <v>605</v>
      </c>
      <c r="B515" t="s">
        <v>626</v>
      </c>
      <c r="D515" t="s">
        <v>603</v>
      </c>
    </row>
    <row r="516" spans="1:4" x14ac:dyDescent="0.3">
      <c r="A516" t="s">
        <v>604</v>
      </c>
      <c r="B516" t="s">
        <v>633</v>
      </c>
      <c r="D516" t="s">
        <v>603</v>
      </c>
    </row>
    <row r="517" spans="1:4" x14ac:dyDescent="0.3">
      <c r="A517" t="s">
        <v>605</v>
      </c>
      <c r="B517" t="s">
        <v>633</v>
      </c>
      <c r="D517" t="s">
        <v>603</v>
      </c>
    </row>
    <row r="518" spans="1:4" x14ac:dyDescent="0.3">
      <c r="A518" t="s">
        <v>604</v>
      </c>
      <c r="B518" t="s">
        <v>614</v>
      </c>
      <c r="D518" t="s">
        <v>603</v>
      </c>
    </row>
    <row r="519" spans="1:4" x14ac:dyDescent="0.3">
      <c r="A519" t="s">
        <v>605</v>
      </c>
      <c r="B519" t="s">
        <v>614</v>
      </c>
      <c r="D519" t="s">
        <v>603</v>
      </c>
    </row>
    <row r="520" spans="1:4" x14ac:dyDescent="0.3">
      <c r="A520" t="s">
        <v>604</v>
      </c>
      <c r="B520" t="s">
        <v>632</v>
      </c>
      <c r="D520" t="s">
        <v>603</v>
      </c>
    </row>
    <row r="521" spans="1:4" x14ac:dyDescent="0.3">
      <c r="A521" t="s">
        <v>605</v>
      </c>
      <c r="B521" t="s">
        <v>632</v>
      </c>
      <c r="D521" t="s">
        <v>603</v>
      </c>
    </row>
    <row r="522" spans="1:4" x14ac:dyDescent="0.3">
      <c r="A522" t="s">
        <v>604</v>
      </c>
      <c r="B522" t="s">
        <v>627</v>
      </c>
      <c r="D522" t="s">
        <v>603</v>
      </c>
    </row>
    <row r="523" spans="1:4" x14ac:dyDescent="0.3">
      <c r="A523" t="s">
        <v>605</v>
      </c>
      <c r="B523" t="s">
        <v>627</v>
      </c>
      <c r="D523" t="s">
        <v>603</v>
      </c>
    </row>
    <row r="524" spans="1:4" x14ac:dyDescent="0.3">
      <c r="A524" t="s">
        <v>604</v>
      </c>
      <c r="B524" t="s">
        <v>1247</v>
      </c>
      <c r="D524" t="s">
        <v>603</v>
      </c>
    </row>
    <row r="525" spans="1:4" x14ac:dyDescent="0.3">
      <c r="A525" t="s">
        <v>605</v>
      </c>
      <c r="B525" t="s">
        <v>1247</v>
      </c>
      <c r="D525" t="s">
        <v>603</v>
      </c>
    </row>
    <row r="526" spans="1:4" x14ac:dyDescent="0.3">
      <c r="A526" t="s">
        <v>1223</v>
      </c>
      <c r="B526" t="s">
        <v>1212</v>
      </c>
      <c r="D526" t="s">
        <v>862</v>
      </c>
    </row>
    <row r="527" spans="1:4" x14ac:dyDescent="0.3">
      <c r="A527" t="s">
        <v>653</v>
      </c>
      <c r="B527" t="s">
        <v>1212</v>
      </c>
      <c r="D527" t="s">
        <v>862</v>
      </c>
    </row>
    <row r="528" spans="1:4" x14ac:dyDescent="0.3">
      <c r="A528" t="s">
        <v>1224</v>
      </c>
      <c r="B528" t="s">
        <v>1212</v>
      </c>
      <c r="D528" t="s">
        <v>862</v>
      </c>
    </row>
    <row r="529" spans="1:4" x14ac:dyDescent="0.3">
      <c r="A529" t="s">
        <v>1225</v>
      </c>
      <c r="B529" t="s">
        <v>1212</v>
      </c>
      <c r="D529" t="s">
        <v>862</v>
      </c>
    </row>
    <row r="530" spans="1:4" x14ac:dyDescent="0.3">
      <c r="A530" t="s">
        <v>1226</v>
      </c>
      <c r="B530" t="s">
        <v>1212</v>
      </c>
      <c r="D530" t="s">
        <v>862</v>
      </c>
    </row>
    <row r="531" spans="1:4" x14ac:dyDescent="0.3">
      <c r="A531" t="s">
        <v>1227</v>
      </c>
      <c r="B531" t="s">
        <v>1212</v>
      </c>
      <c r="D531" t="s">
        <v>862</v>
      </c>
    </row>
    <row r="532" spans="1:4" x14ac:dyDescent="0.3">
      <c r="A532" t="s">
        <v>1228</v>
      </c>
      <c r="B532" t="s">
        <v>1212</v>
      </c>
      <c r="D532" t="s">
        <v>862</v>
      </c>
    </row>
    <row r="533" spans="1:4" x14ac:dyDescent="0.3">
      <c r="A533" t="s">
        <v>1229</v>
      </c>
      <c r="B533" t="s">
        <v>1212</v>
      </c>
      <c r="D533" t="s">
        <v>862</v>
      </c>
    </row>
    <row r="534" spans="1:4" x14ac:dyDescent="0.3">
      <c r="A534" t="s">
        <v>1230</v>
      </c>
      <c r="B534" t="s">
        <v>1212</v>
      </c>
      <c r="D534" t="s">
        <v>862</v>
      </c>
    </row>
    <row r="535" spans="1:4" x14ac:dyDescent="0.3">
      <c r="A535" t="s">
        <v>1231</v>
      </c>
      <c r="B535" t="s">
        <v>1212</v>
      </c>
      <c r="D535" t="s">
        <v>862</v>
      </c>
    </row>
    <row r="536" spans="1:4" x14ac:dyDescent="0.3">
      <c r="A536" t="s">
        <v>1232</v>
      </c>
      <c r="B536" t="s">
        <v>1212</v>
      </c>
      <c r="D536" t="s">
        <v>862</v>
      </c>
    </row>
    <row r="537" spans="1:4" x14ac:dyDescent="0.3">
      <c r="A537" t="s">
        <v>1233</v>
      </c>
      <c r="B537" t="s">
        <v>1212</v>
      </c>
      <c r="D537" t="s">
        <v>862</v>
      </c>
    </row>
    <row r="538" spans="1:4" x14ac:dyDescent="0.3">
      <c r="A538" t="s">
        <v>1234</v>
      </c>
      <c r="B538" t="s">
        <v>1212</v>
      </c>
      <c r="D538" t="s">
        <v>862</v>
      </c>
    </row>
    <row r="539" spans="1:4" x14ac:dyDescent="0.3">
      <c r="A539" t="s">
        <v>1235</v>
      </c>
      <c r="B539" t="s">
        <v>1212</v>
      </c>
      <c r="D539" t="s">
        <v>862</v>
      </c>
    </row>
    <row r="540" spans="1:4" x14ac:dyDescent="0.3">
      <c r="A540" t="s">
        <v>1223</v>
      </c>
      <c r="B540" t="s">
        <v>852</v>
      </c>
      <c r="D540" t="s">
        <v>862</v>
      </c>
    </row>
    <row r="541" spans="1:4" x14ac:dyDescent="0.3">
      <c r="A541" t="s">
        <v>653</v>
      </c>
      <c r="B541" t="s">
        <v>852</v>
      </c>
      <c r="D541" t="s">
        <v>862</v>
      </c>
    </row>
    <row r="542" spans="1:4" x14ac:dyDescent="0.3">
      <c r="A542" t="s">
        <v>1224</v>
      </c>
      <c r="B542" t="s">
        <v>852</v>
      </c>
      <c r="D542" t="s">
        <v>862</v>
      </c>
    </row>
    <row r="543" spans="1:4" x14ac:dyDescent="0.3">
      <c r="A543" t="s">
        <v>1225</v>
      </c>
      <c r="B543" t="s">
        <v>852</v>
      </c>
      <c r="D543" t="s">
        <v>862</v>
      </c>
    </row>
    <row r="544" spans="1:4" x14ac:dyDescent="0.3">
      <c r="A544" t="s">
        <v>1226</v>
      </c>
      <c r="B544" t="s">
        <v>852</v>
      </c>
      <c r="D544" t="s">
        <v>862</v>
      </c>
    </row>
    <row r="545" spans="1:4" x14ac:dyDescent="0.3">
      <c r="A545" t="s">
        <v>1227</v>
      </c>
      <c r="B545" t="s">
        <v>852</v>
      </c>
      <c r="D545" t="s">
        <v>862</v>
      </c>
    </row>
    <row r="546" spans="1:4" x14ac:dyDescent="0.3">
      <c r="A546" t="s">
        <v>1228</v>
      </c>
      <c r="B546" t="s">
        <v>852</v>
      </c>
      <c r="D546" t="s">
        <v>862</v>
      </c>
    </row>
    <row r="547" spans="1:4" x14ac:dyDescent="0.3">
      <c r="A547" t="s">
        <v>1229</v>
      </c>
      <c r="B547" t="s">
        <v>852</v>
      </c>
      <c r="D547" t="s">
        <v>862</v>
      </c>
    </row>
    <row r="548" spans="1:4" x14ac:dyDescent="0.3">
      <c r="A548" t="s">
        <v>1230</v>
      </c>
      <c r="B548" t="s">
        <v>852</v>
      </c>
      <c r="D548" t="s">
        <v>862</v>
      </c>
    </row>
    <row r="549" spans="1:4" x14ac:dyDescent="0.3">
      <c r="A549" t="s">
        <v>1231</v>
      </c>
      <c r="B549" t="s">
        <v>852</v>
      </c>
      <c r="D549" t="s">
        <v>862</v>
      </c>
    </row>
    <row r="550" spans="1:4" x14ac:dyDescent="0.3">
      <c r="A550" t="s">
        <v>1232</v>
      </c>
      <c r="B550" t="s">
        <v>852</v>
      </c>
      <c r="D550" t="s">
        <v>862</v>
      </c>
    </row>
    <row r="551" spans="1:4" x14ac:dyDescent="0.3">
      <c r="A551" t="s">
        <v>1233</v>
      </c>
      <c r="B551" t="s">
        <v>852</v>
      </c>
      <c r="D551" t="s">
        <v>862</v>
      </c>
    </row>
    <row r="552" spans="1:4" x14ac:dyDescent="0.3">
      <c r="A552" t="s">
        <v>1234</v>
      </c>
      <c r="B552" t="s">
        <v>852</v>
      </c>
      <c r="D552" t="s">
        <v>862</v>
      </c>
    </row>
    <row r="553" spans="1:4" x14ac:dyDescent="0.3">
      <c r="A553" t="s">
        <v>1235</v>
      </c>
      <c r="B553" t="s">
        <v>852</v>
      </c>
      <c r="D553" t="s">
        <v>862</v>
      </c>
    </row>
    <row r="554" spans="1:4" x14ac:dyDescent="0.3">
      <c r="A554" t="s">
        <v>581</v>
      </c>
      <c r="B554" t="s">
        <v>614</v>
      </c>
      <c r="D554" t="s">
        <v>1048</v>
      </c>
    </row>
    <row r="555" spans="1:4" x14ac:dyDescent="0.3">
      <c r="A555" t="s">
        <v>581</v>
      </c>
      <c r="B555" t="s">
        <v>1129</v>
      </c>
      <c r="D555" t="s">
        <v>1048</v>
      </c>
    </row>
    <row r="556" spans="1:4" x14ac:dyDescent="0.3">
      <c r="A556" t="s">
        <v>581</v>
      </c>
      <c r="B556" t="s">
        <v>1130</v>
      </c>
      <c r="D556" t="s">
        <v>1048</v>
      </c>
    </row>
    <row r="557" spans="1:4" x14ac:dyDescent="0.3">
      <c r="A557" t="s">
        <v>581</v>
      </c>
      <c r="B557" t="s">
        <v>1131</v>
      </c>
      <c r="D557" t="s">
        <v>1048</v>
      </c>
    </row>
    <row r="558" spans="1:4" x14ac:dyDescent="0.3">
      <c r="A558" t="s">
        <v>581</v>
      </c>
      <c r="B558" t="s">
        <v>1132</v>
      </c>
      <c r="D558" t="s">
        <v>1048</v>
      </c>
    </row>
    <row r="559" spans="1:4" x14ac:dyDescent="0.3">
      <c r="A559" t="s">
        <v>581</v>
      </c>
      <c r="B559" t="s">
        <v>1133</v>
      </c>
      <c r="D559" t="s">
        <v>1048</v>
      </c>
    </row>
    <row r="560" spans="1:4" x14ac:dyDescent="0.3">
      <c r="A560" t="s">
        <v>581</v>
      </c>
      <c r="B560" t="s">
        <v>1134</v>
      </c>
      <c r="D560" t="s">
        <v>1048</v>
      </c>
    </row>
    <row r="561" spans="1:4" x14ac:dyDescent="0.3">
      <c r="A561" t="s">
        <v>581</v>
      </c>
      <c r="B561" t="s">
        <v>1135</v>
      </c>
      <c r="D561" t="s">
        <v>1048</v>
      </c>
    </row>
    <row r="562" spans="1:4" x14ac:dyDescent="0.3">
      <c r="A562" t="s">
        <v>582</v>
      </c>
      <c r="B562" t="s">
        <v>614</v>
      </c>
      <c r="D562" t="s">
        <v>1048</v>
      </c>
    </row>
    <row r="563" spans="1:4" x14ac:dyDescent="0.3">
      <c r="A563" t="s">
        <v>582</v>
      </c>
      <c r="B563" t="s">
        <v>1129</v>
      </c>
      <c r="D563" t="s">
        <v>1048</v>
      </c>
    </row>
    <row r="564" spans="1:4" x14ac:dyDescent="0.3">
      <c r="A564" t="s">
        <v>582</v>
      </c>
      <c r="B564" t="s">
        <v>1130</v>
      </c>
      <c r="D564" t="s">
        <v>1048</v>
      </c>
    </row>
    <row r="565" spans="1:4" x14ac:dyDescent="0.3">
      <c r="A565" t="s">
        <v>582</v>
      </c>
      <c r="B565" t="s">
        <v>1131</v>
      </c>
      <c r="D565" t="s">
        <v>1048</v>
      </c>
    </row>
    <row r="566" spans="1:4" x14ac:dyDescent="0.3">
      <c r="A566" t="s">
        <v>582</v>
      </c>
      <c r="B566" t="s">
        <v>1132</v>
      </c>
      <c r="D566" t="s">
        <v>1048</v>
      </c>
    </row>
    <row r="567" spans="1:4" x14ac:dyDescent="0.3">
      <c r="A567" t="s">
        <v>582</v>
      </c>
      <c r="B567" t="s">
        <v>1133</v>
      </c>
      <c r="D567" t="s">
        <v>1048</v>
      </c>
    </row>
    <row r="568" spans="1:4" x14ac:dyDescent="0.3">
      <c r="A568" t="s">
        <v>582</v>
      </c>
      <c r="B568" t="s">
        <v>1134</v>
      </c>
      <c r="D568" t="s">
        <v>1048</v>
      </c>
    </row>
    <row r="569" spans="1:4" x14ac:dyDescent="0.3">
      <c r="A569" t="s">
        <v>582</v>
      </c>
      <c r="B569" t="s">
        <v>1135</v>
      </c>
      <c r="D569" t="s">
        <v>1048</v>
      </c>
    </row>
    <row r="570" spans="1:4" x14ac:dyDescent="0.3">
      <c r="A570" t="s">
        <v>585</v>
      </c>
      <c r="B570" t="s">
        <v>614</v>
      </c>
      <c r="D570" t="s">
        <v>1048</v>
      </c>
    </row>
    <row r="571" spans="1:4" x14ac:dyDescent="0.3">
      <c r="A571" t="s">
        <v>585</v>
      </c>
      <c r="B571" t="s">
        <v>1129</v>
      </c>
      <c r="D571" t="s">
        <v>1048</v>
      </c>
    </row>
    <row r="572" spans="1:4" x14ac:dyDescent="0.3">
      <c r="A572" t="s">
        <v>585</v>
      </c>
      <c r="B572" t="s">
        <v>1130</v>
      </c>
      <c r="D572" t="s">
        <v>1048</v>
      </c>
    </row>
    <row r="573" spans="1:4" x14ac:dyDescent="0.3">
      <c r="A573" t="s">
        <v>585</v>
      </c>
      <c r="B573" t="s">
        <v>1131</v>
      </c>
      <c r="D573" t="s">
        <v>1048</v>
      </c>
    </row>
    <row r="574" spans="1:4" x14ac:dyDescent="0.3">
      <c r="A574" t="s">
        <v>585</v>
      </c>
      <c r="B574" t="s">
        <v>1132</v>
      </c>
      <c r="D574" t="s">
        <v>1048</v>
      </c>
    </row>
    <row r="575" spans="1:4" x14ac:dyDescent="0.3">
      <c r="A575" t="s">
        <v>585</v>
      </c>
      <c r="B575" t="s">
        <v>1133</v>
      </c>
      <c r="D575" t="s">
        <v>1048</v>
      </c>
    </row>
    <row r="576" spans="1:4" x14ac:dyDescent="0.3">
      <c r="A576" t="s">
        <v>585</v>
      </c>
      <c r="B576" t="s">
        <v>1134</v>
      </c>
      <c r="D576" t="s">
        <v>1048</v>
      </c>
    </row>
    <row r="577" spans="1:4" x14ac:dyDescent="0.3">
      <c r="A577" t="s">
        <v>585</v>
      </c>
      <c r="B577" t="s">
        <v>1135</v>
      </c>
      <c r="D577" t="s">
        <v>1048</v>
      </c>
    </row>
    <row r="578" spans="1:4" x14ac:dyDescent="0.3">
      <c r="A578" t="s">
        <v>586</v>
      </c>
      <c r="B578" t="s">
        <v>614</v>
      </c>
      <c r="D578" t="s">
        <v>1048</v>
      </c>
    </row>
    <row r="579" spans="1:4" x14ac:dyDescent="0.3">
      <c r="A579" t="s">
        <v>586</v>
      </c>
      <c r="B579" t="s">
        <v>1129</v>
      </c>
      <c r="D579" t="s">
        <v>1048</v>
      </c>
    </row>
    <row r="580" spans="1:4" x14ac:dyDescent="0.3">
      <c r="A580" t="s">
        <v>586</v>
      </c>
      <c r="B580" t="s">
        <v>1130</v>
      </c>
      <c r="D580" t="s">
        <v>1048</v>
      </c>
    </row>
    <row r="581" spans="1:4" x14ac:dyDescent="0.3">
      <c r="A581" t="s">
        <v>586</v>
      </c>
      <c r="B581" t="s">
        <v>1131</v>
      </c>
      <c r="D581" t="s">
        <v>1048</v>
      </c>
    </row>
    <row r="582" spans="1:4" x14ac:dyDescent="0.3">
      <c r="A582" t="s">
        <v>586</v>
      </c>
      <c r="B582" t="s">
        <v>1132</v>
      </c>
      <c r="D582" t="s">
        <v>1048</v>
      </c>
    </row>
    <row r="583" spans="1:4" x14ac:dyDescent="0.3">
      <c r="A583" t="s">
        <v>586</v>
      </c>
      <c r="B583" t="s">
        <v>1133</v>
      </c>
      <c r="D583" t="s">
        <v>1048</v>
      </c>
    </row>
    <row r="584" spans="1:4" x14ac:dyDescent="0.3">
      <c r="A584" t="s">
        <v>586</v>
      </c>
      <c r="B584" t="s">
        <v>1134</v>
      </c>
      <c r="D584" t="s">
        <v>1048</v>
      </c>
    </row>
    <row r="585" spans="1:4" x14ac:dyDescent="0.3">
      <c r="A585" t="s">
        <v>586</v>
      </c>
      <c r="B585" t="s">
        <v>1135</v>
      </c>
      <c r="D585" t="s">
        <v>1048</v>
      </c>
    </row>
    <row r="586" spans="1:4" x14ac:dyDescent="0.3">
      <c r="A586" t="s">
        <v>588</v>
      </c>
      <c r="B586" t="s">
        <v>614</v>
      </c>
      <c r="D586" t="s">
        <v>1048</v>
      </c>
    </row>
    <row r="587" spans="1:4" x14ac:dyDescent="0.3">
      <c r="A587" t="s">
        <v>588</v>
      </c>
      <c r="B587" t="s">
        <v>1129</v>
      </c>
      <c r="D587" t="s">
        <v>1048</v>
      </c>
    </row>
    <row r="588" spans="1:4" x14ac:dyDescent="0.3">
      <c r="A588" t="s">
        <v>588</v>
      </c>
      <c r="B588" t="s">
        <v>1130</v>
      </c>
      <c r="D588" t="s">
        <v>1048</v>
      </c>
    </row>
    <row r="589" spans="1:4" x14ac:dyDescent="0.3">
      <c r="A589" t="s">
        <v>588</v>
      </c>
      <c r="B589" t="s">
        <v>1131</v>
      </c>
      <c r="D589" t="s">
        <v>1048</v>
      </c>
    </row>
    <row r="590" spans="1:4" x14ac:dyDescent="0.3">
      <c r="A590" t="s">
        <v>588</v>
      </c>
      <c r="B590" t="s">
        <v>1132</v>
      </c>
      <c r="D590" t="s">
        <v>1048</v>
      </c>
    </row>
    <row r="591" spans="1:4" x14ac:dyDescent="0.3">
      <c r="A591" t="s">
        <v>588</v>
      </c>
      <c r="B591" t="s">
        <v>1133</v>
      </c>
      <c r="D591" t="s">
        <v>1048</v>
      </c>
    </row>
    <row r="592" spans="1:4" x14ac:dyDescent="0.3">
      <c r="A592" t="s">
        <v>588</v>
      </c>
      <c r="B592" t="s">
        <v>1134</v>
      </c>
      <c r="D592" t="s">
        <v>1048</v>
      </c>
    </row>
    <row r="593" spans="1:4" x14ac:dyDescent="0.3">
      <c r="A593" t="s">
        <v>588</v>
      </c>
      <c r="B593" t="s">
        <v>1135</v>
      </c>
      <c r="D593" t="s">
        <v>1048</v>
      </c>
    </row>
    <row r="594" spans="1:4" x14ac:dyDescent="0.3">
      <c r="A594" t="s">
        <v>596</v>
      </c>
      <c r="B594" t="s">
        <v>614</v>
      </c>
      <c r="D594" t="s">
        <v>1048</v>
      </c>
    </row>
    <row r="595" spans="1:4" x14ac:dyDescent="0.3">
      <c r="A595" t="s">
        <v>596</v>
      </c>
      <c r="B595" t="s">
        <v>1129</v>
      </c>
      <c r="D595" t="s">
        <v>1048</v>
      </c>
    </row>
    <row r="596" spans="1:4" x14ac:dyDescent="0.3">
      <c r="A596" t="s">
        <v>596</v>
      </c>
      <c r="B596" t="s">
        <v>1130</v>
      </c>
      <c r="D596" t="s">
        <v>1048</v>
      </c>
    </row>
    <row r="597" spans="1:4" x14ac:dyDescent="0.3">
      <c r="A597" t="s">
        <v>596</v>
      </c>
      <c r="B597" t="s">
        <v>1131</v>
      </c>
      <c r="D597" t="s">
        <v>1048</v>
      </c>
    </row>
    <row r="598" spans="1:4" x14ac:dyDescent="0.3">
      <c r="A598" t="s">
        <v>596</v>
      </c>
      <c r="B598" t="s">
        <v>1132</v>
      </c>
      <c r="D598" t="s">
        <v>1048</v>
      </c>
    </row>
    <row r="599" spans="1:4" x14ac:dyDescent="0.3">
      <c r="A599" t="s">
        <v>596</v>
      </c>
      <c r="B599" t="s">
        <v>1133</v>
      </c>
      <c r="D599" t="s">
        <v>1048</v>
      </c>
    </row>
    <row r="600" spans="1:4" x14ac:dyDescent="0.3">
      <c r="A600" t="s">
        <v>596</v>
      </c>
      <c r="B600" t="s">
        <v>1134</v>
      </c>
      <c r="D600" t="s">
        <v>1048</v>
      </c>
    </row>
    <row r="601" spans="1:4" x14ac:dyDescent="0.3">
      <c r="A601" t="s">
        <v>596</v>
      </c>
      <c r="B601" t="s">
        <v>1135</v>
      </c>
      <c r="D601" t="s">
        <v>1048</v>
      </c>
    </row>
    <row r="602" spans="1:4" x14ac:dyDescent="0.3">
      <c r="A602" t="s">
        <v>597</v>
      </c>
      <c r="B602" t="s">
        <v>614</v>
      </c>
      <c r="D602" t="s">
        <v>1048</v>
      </c>
    </row>
    <row r="603" spans="1:4" x14ac:dyDescent="0.3">
      <c r="A603" t="s">
        <v>597</v>
      </c>
      <c r="B603" t="s">
        <v>1129</v>
      </c>
      <c r="D603" t="s">
        <v>1048</v>
      </c>
    </row>
    <row r="604" spans="1:4" x14ac:dyDescent="0.3">
      <c r="A604" t="s">
        <v>597</v>
      </c>
      <c r="B604" t="s">
        <v>1130</v>
      </c>
      <c r="D604" t="s">
        <v>1048</v>
      </c>
    </row>
    <row r="605" spans="1:4" x14ac:dyDescent="0.3">
      <c r="A605" t="s">
        <v>597</v>
      </c>
      <c r="B605" t="s">
        <v>1131</v>
      </c>
      <c r="D605" t="s">
        <v>1048</v>
      </c>
    </row>
    <row r="606" spans="1:4" x14ac:dyDescent="0.3">
      <c r="A606" t="s">
        <v>597</v>
      </c>
      <c r="B606" t="s">
        <v>1132</v>
      </c>
      <c r="D606" t="s">
        <v>1048</v>
      </c>
    </row>
    <row r="607" spans="1:4" x14ac:dyDescent="0.3">
      <c r="A607" t="s">
        <v>597</v>
      </c>
      <c r="B607" t="s">
        <v>1133</v>
      </c>
      <c r="D607" t="s">
        <v>1048</v>
      </c>
    </row>
    <row r="608" spans="1:4" x14ac:dyDescent="0.3">
      <c r="A608" t="s">
        <v>597</v>
      </c>
      <c r="B608" t="s">
        <v>1134</v>
      </c>
      <c r="D608" t="s">
        <v>1048</v>
      </c>
    </row>
    <row r="609" spans="1:4" x14ac:dyDescent="0.3">
      <c r="A609" t="s">
        <v>597</v>
      </c>
      <c r="B609" t="s">
        <v>1135</v>
      </c>
      <c r="D609" t="s">
        <v>1048</v>
      </c>
    </row>
    <row r="610" spans="1:4" x14ac:dyDescent="0.3">
      <c r="A610" t="s">
        <v>598</v>
      </c>
      <c r="B610" t="s">
        <v>614</v>
      </c>
      <c r="D610" t="s">
        <v>1048</v>
      </c>
    </row>
    <row r="611" spans="1:4" x14ac:dyDescent="0.3">
      <c r="A611" t="s">
        <v>598</v>
      </c>
      <c r="B611" t="s">
        <v>1129</v>
      </c>
      <c r="D611" t="s">
        <v>1048</v>
      </c>
    </row>
    <row r="612" spans="1:4" x14ac:dyDescent="0.3">
      <c r="A612" t="s">
        <v>598</v>
      </c>
      <c r="B612" t="s">
        <v>1130</v>
      </c>
      <c r="D612" t="s">
        <v>1048</v>
      </c>
    </row>
    <row r="613" spans="1:4" x14ac:dyDescent="0.3">
      <c r="A613" t="s">
        <v>598</v>
      </c>
      <c r="B613" t="s">
        <v>1131</v>
      </c>
      <c r="D613" t="s">
        <v>1048</v>
      </c>
    </row>
    <row r="614" spans="1:4" x14ac:dyDescent="0.3">
      <c r="A614" t="s">
        <v>598</v>
      </c>
      <c r="B614" t="s">
        <v>1132</v>
      </c>
      <c r="D614" t="s">
        <v>1048</v>
      </c>
    </row>
    <row r="615" spans="1:4" x14ac:dyDescent="0.3">
      <c r="A615" t="s">
        <v>598</v>
      </c>
      <c r="B615" t="s">
        <v>1133</v>
      </c>
      <c r="D615" t="s">
        <v>1048</v>
      </c>
    </row>
    <row r="616" spans="1:4" x14ac:dyDescent="0.3">
      <c r="A616" t="s">
        <v>598</v>
      </c>
      <c r="B616" t="s">
        <v>1134</v>
      </c>
      <c r="D616" t="s">
        <v>1048</v>
      </c>
    </row>
    <row r="617" spans="1:4" x14ac:dyDescent="0.3">
      <c r="A617" t="s">
        <v>598</v>
      </c>
      <c r="B617" t="s">
        <v>1135</v>
      </c>
      <c r="D617" t="s">
        <v>1048</v>
      </c>
    </row>
    <row r="618" spans="1:4" x14ac:dyDescent="0.3">
      <c r="A618" t="s">
        <v>1233</v>
      </c>
      <c r="B618" t="s">
        <v>614</v>
      </c>
      <c r="D618" t="s">
        <v>1048</v>
      </c>
    </row>
    <row r="619" spans="1:4" x14ac:dyDescent="0.3">
      <c r="A619" t="s">
        <v>1233</v>
      </c>
      <c r="B619" t="s">
        <v>1129</v>
      </c>
      <c r="D619" t="s">
        <v>1048</v>
      </c>
    </row>
    <row r="620" spans="1:4" x14ac:dyDescent="0.3">
      <c r="A620" t="s">
        <v>1233</v>
      </c>
      <c r="B620" t="s">
        <v>1130</v>
      </c>
      <c r="D620" t="s">
        <v>1048</v>
      </c>
    </row>
    <row r="621" spans="1:4" x14ac:dyDescent="0.3">
      <c r="A621" t="s">
        <v>1233</v>
      </c>
      <c r="B621" t="s">
        <v>1131</v>
      </c>
      <c r="D621" t="s">
        <v>1048</v>
      </c>
    </row>
    <row r="622" spans="1:4" x14ac:dyDescent="0.3">
      <c r="A622" t="s">
        <v>1233</v>
      </c>
      <c r="B622" t="s">
        <v>1132</v>
      </c>
      <c r="D622" t="s">
        <v>1048</v>
      </c>
    </row>
    <row r="623" spans="1:4" x14ac:dyDescent="0.3">
      <c r="A623" t="s">
        <v>1233</v>
      </c>
      <c r="B623" t="s">
        <v>1133</v>
      </c>
      <c r="D623" t="s">
        <v>1048</v>
      </c>
    </row>
    <row r="624" spans="1:4" x14ac:dyDescent="0.3">
      <c r="A624" t="s">
        <v>1233</v>
      </c>
      <c r="B624" t="s">
        <v>1134</v>
      </c>
      <c r="D624" t="s">
        <v>1048</v>
      </c>
    </row>
    <row r="625" spans="1:4" x14ac:dyDescent="0.3">
      <c r="A625" t="s">
        <v>1233</v>
      </c>
      <c r="B625" t="s">
        <v>1135</v>
      </c>
      <c r="D625" t="s">
        <v>1048</v>
      </c>
    </row>
    <row r="626" spans="1:4" x14ac:dyDescent="0.3">
      <c r="A626" t="s">
        <v>604</v>
      </c>
      <c r="B626" t="s">
        <v>614</v>
      </c>
      <c r="D626" t="s">
        <v>1048</v>
      </c>
    </row>
    <row r="627" spans="1:4" x14ac:dyDescent="0.3">
      <c r="A627" t="s">
        <v>604</v>
      </c>
      <c r="B627" t="s">
        <v>1129</v>
      </c>
      <c r="D627" t="s">
        <v>1048</v>
      </c>
    </row>
    <row r="628" spans="1:4" x14ac:dyDescent="0.3">
      <c r="A628" t="s">
        <v>604</v>
      </c>
      <c r="B628" t="s">
        <v>1130</v>
      </c>
      <c r="D628" t="s">
        <v>1048</v>
      </c>
    </row>
    <row r="629" spans="1:4" x14ac:dyDescent="0.3">
      <c r="A629" t="s">
        <v>604</v>
      </c>
      <c r="B629" t="s">
        <v>1131</v>
      </c>
      <c r="D629" t="s">
        <v>1048</v>
      </c>
    </row>
    <row r="630" spans="1:4" x14ac:dyDescent="0.3">
      <c r="A630" t="s">
        <v>604</v>
      </c>
      <c r="B630" t="s">
        <v>1132</v>
      </c>
      <c r="D630" t="s">
        <v>1048</v>
      </c>
    </row>
    <row r="631" spans="1:4" x14ac:dyDescent="0.3">
      <c r="A631" t="s">
        <v>604</v>
      </c>
      <c r="B631" t="s">
        <v>1133</v>
      </c>
      <c r="D631" t="s">
        <v>1048</v>
      </c>
    </row>
    <row r="632" spans="1:4" x14ac:dyDescent="0.3">
      <c r="A632" t="s">
        <v>604</v>
      </c>
      <c r="B632" t="s">
        <v>1134</v>
      </c>
      <c r="D632" t="s">
        <v>1048</v>
      </c>
    </row>
    <row r="633" spans="1:4" x14ac:dyDescent="0.3">
      <c r="A633" t="s">
        <v>604</v>
      </c>
      <c r="B633" t="s">
        <v>1135</v>
      </c>
      <c r="D633" t="s">
        <v>1048</v>
      </c>
    </row>
    <row r="634" spans="1:4" x14ac:dyDescent="0.3">
      <c r="A634" t="s">
        <v>613</v>
      </c>
      <c r="B634" t="s">
        <v>614</v>
      </c>
      <c r="D634" t="s">
        <v>1048</v>
      </c>
    </row>
    <row r="635" spans="1:4" x14ac:dyDescent="0.3">
      <c r="A635" t="s">
        <v>613</v>
      </c>
      <c r="B635" t="s">
        <v>1129</v>
      </c>
      <c r="D635" t="s">
        <v>1048</v>
      </c>
    </row>
    <row r="636" spans="1:4" x14ac:dyDescent="0.3">
      <c r="A636" t="s">
        <v>613</v>
      </c>
      <c r="B636" t="s">
        <v>1130</v>
      </c>
      <c r="D636" t="s">
        <v>1048</v>
      </c>
    </row>
    <row r="637" spans="1:4" x14ac:dyDescent="0.3">
      <c r="A637" t="s">
        <v>613</v>
      </c>
      <c r="B637" t="s">
        <v>1131</v>
      </c>
      <c r="D637" t="s">
        <v>1048</v>
      </c>
    </row>
    <row r="638" spans="1:4" x14ac:dyDescent="0.3">
      <c r="A638" t="s">
        <v>613</v>
      </c>
      <c r="B638" t="s">
        <v>1132</v>
      </c>
      <c r="D638" t="s">
        <v>1048</v>
      </c>
    </row>
    <row r="639" spans="1:4" x14ac:dyDescent="0.3">
      <c r="A639" t="s">
        <v>613</v>
      </c>
      <c r="B639" t="s">
        <v>1133</v>
      </c>
      <c r="D639" t="s">
        <v>1048</v>
      </c>
    </row>
    <row r="640" spans="1:4" x14ac:dyDescent="0.3">
      <c r="A640" t="s">
        <v>613</v>
      </c>
      <c r="B640" t="s">
        <v>1134</v>
      </c>
      <c r="D640" t="s">
        <v>1048</v>
      </c>
    </row>
    <row r="641" spans="1:4" x14ac:dyDescent="0.3">
      <c r="A641" t="s">
        <v>613</v>
      </c>
      <c r="B641" t="s">
        <v>1135</v>
      </c>
      <c r="D641" t="s">
        <v>1048</v>
      </c>
    </row>
    <row r="642" spans="1:4" x14ac:dyDescent="0.3">
      <c r="A642" t="s">
        <v>581</v>
      </c>
      <c r="B642" t="s">
        <v>621</v>
      </c>
      <c r="D642" t="s">
        <v>1402</v>
      </c>
    </row>
    <row r="643" spans="1:4" x14ac:dyDescent="0.3">
      <c r="A643" t="s">
        <v>581</v>
      </c>
      <c r="B643" t="s">
        <v>622</v>
      </c>
      <c r="D643" t="s">
        <v>1402</v>
      </c>
    </row>
    <row r="644" spans="1:4" x14ac:dyDescent="0.3">
      <c r="A644" t="s">
        <v>581</v>
      </c>
      <c r="B644" t="s">
        <v>1136</v>
      </c>
      <c r="D644" t="s">
        <v>1402</v>
      </c>
    </row>
    <row r="645" spans="1:4" x14ac:dyDescent="0.3">
      <c r="A645" t="s">
        <v>581</v>
      </c>
      <c r="B645" t="s">
        <v>1137</v>
      </c>
      <c r="D645" t="s">
        <v>1402</v>
      </c>
    </row>
    <row r="646" spans="1:4" x14ac:dyDescent="0.3">
      <c r="A646" t="s">
        <v>581</v>
      </c>
      <c r="B646" t="s">
        <v>623</v>
      </c>
      <c r="D646" t="s">
        <v>1402</v>
      </c>
    </row>
    <row r="647" spans="1:4" x14ac:dyDescent="0.3">
      <c r="A647" t="s">
        <v>581</v>
      </c>
      <c r="B647" t="s">
        <v>1138</v>
      </c>
      <c r="D647" t="s">
        <v>1402</v>
      </c>
    </row>
    <row r="648" spans="1:4" x14ac:dyDescent="0.3">
      <c r="A648" t="s">
        <v>581</v>
      </c>
      <c r="B648" t="s">
        <v>624</v>
      </c>
      <c r="D648" t="s">
        <v>1402</v>
      </c>
    </row>
    <row r="649" spans="1:4" x14ac:dyDescent="0.3">
      <c r="A649" t="s">
        <v>581</v>
      </c>
      <c r="B649" t="s">
        <v>625</v>
      </c>
      <c r="D649" t="s">
        <v>1402</v>
      </c>
    </row>
    <row r="650" spans="1:4" x14ac:dyDescent="0.3">
      <c r="A650" t="s">
        <v>581</v>
      </c>
      <c r="B650" t="s">
        <v>626</v>
      </c>
      <c r="D650" t="s">
        <v>1402</v>
      </c>
    </row>
    <row r="651" spans="1:4" x14ac:dyDescent="0.3">
      <c r="A651" t="s">
        <v>581</v>
      </c>
      <c r="B651" t="s">
        <v>1139</v>
      </c>
      <c r="D651" t="s">
        <v>1402</v>
      </c>
    </row>
    <row r="652" spans="1:4" x14ac:dyDescent="0.3">
      <c r="A652" t="s">
        <v>582</v>
      </c>
      <c r="B652" t="s">
        <v>621</v>
      </c>
      <c r="D652" t="s">
        <v>1402</v>
      </c>
    </row>
    <row r="653" spans="1:4" x14ac:dyDescent="0.3">
      <c r="A653" t="s">
        <v>582</v>
      </c>
      <c r="B653" t="s">
        <v>622</v>
      </c>
      <c r="D653" t="s">
        <v>1402</v>
      </c>
    </row>
    <row r="654" spans="1:4" x14ac:dyDescent="0.3">
      <c r="A654" t="s">
        <v>582</v>
      </c>
      <c r="B654" t="s">
        <v>1136</v>
      </c>
      <c r="D654" t="s">
        <v>1402</v>
      </c>
    </row>
    <row r="655" spans="1:4" x14ac:dyDescent="0.3">
      <c r="A655" t="s">
        <v>582</v>
      </c>
      <c r="B655" t="s">
        <v>1137</v>
      </c>
      <c r="D655" t="s">
        <v>1402</v>
      </c>
    </row>
    <row r="656" spans="1:4" x14ac:dyDescent="0.3">
      <c r="A656" t="s">
        <v>582</v>
      </c>
      <c r="B656" t="s">
        <v>623</v>
      </c>
      <c r="D656" t="s">
        <v>1402</v>
      </c>
    </row>
    <row r="657" spans="1:4" x14ac:dyDescent="0.3">
      <c r="A657" t="s">
        <v>582</v>
      </c>
      <c r="B657" t="s">
        <v>1138</v>
      </c>
      <c r="D657" t="s">
        <v>1402</v>
      </c>
    </row>
    <row r="658" spans="1:4" x14ac:dyDescent="0.3">
      <c r="A658" t="s">
        <v>582</v>
      </c>
      <c r="B658" t="s">
        <v>624</v>
      </c>
      <c r="D658" t="s">
        <v>1402</v>
      </c>
    </row>
    <row r="659" spans="1:4" x14ac:dyDescent="0.3">
      <c r="A659" t="s">
        <v>582</v>
      </c>
      <c r="B659" t="s">
        <v>625</v>
      </c>
      <c r="D659" t="s">
        <v>1402</v>
      </c>
    </row>
    <row r="660" spans="1:4" x14ac:dyDescent="0.3">
      <c r="A660" t="s">
        <v>582</v>
      </c>
      <c r="B660" t="s">
        <v>626</v>
      </c>
      <c r="D660" t="s">
        <v>1402</v>
      </c>
    </row>
    <row r="661" spans="1:4" x14ac:dyDescent="0.3">
      <c r="A661" t="s">
        <v>582</v>
      </c>
      <c r="B661" t="s">
        <v>1139</v>
      </c>
      <c r="D661" t="s">
        <v>1402</v>
      </c>
    </row>
    <row r="662" spans="1:4" x14ac:dyDescent="0.3">
      <c r="A662" t="s">
        <v>585</v>
      </c>
      <c r="B662" t="s">
        <v>621</v>
      </c>
      <c r="D662" t="s">
        <v>1402</v>
      </c>
    </row>
    <row r="663" spans="1:4" x14ac:dyDescent="0.3">
      <c r="A663" t="s">
        <v>585</v>
      </c>
      <c r="B663" t="s">
        <v>622</v>
      </c>
      <c r="D663" t="s">
        <v>1402</v>
      </c>
    </row>
    <row r="664" spans="1:4" x14ac:dyDescent="0.3">
      <c r="A664" t="s">
        <v>585</v>
      </c>
      <c r="B664" t="s">
        <v>1136</v>
      </c>
      <c r="D664" t="s">
        <v>1402</v>
      </c>
    </row>
    <row r="665" spans="1:4" x14ac:dyDescent="0.3">
      <c r="A665" t="s">
        <v>585</v>
      </c>
      <c r="B665" t="s">
        <v>1137</v>
      </c>
      <c r="D665" t="s">
        <v>1402</v>
      </c>
    </row>
    <row r="666" spans="1:4" x14ac:dyDescent="0.3">
      <c r="A666" t="s">
        <v>585</v>
      </c>
      <c r="B666" t="s">
        <v>623</v>
      </c>
      <c r="D666" t="s">
        <v>1402</v>
      </c>
    </row>
    <row r="667" spans="1:4" x14ac:dyDescent="0.3">
      <c r="A667" t="s">
        <v>585</v>
      </c>
      <c r="B667" t="s">
        <v>1138</v>
      </c>
      <c r="D667" t="s">
        <v>1402</v>
      </c>
    </row>
    <row r="668" spans="1:4" x14ac:dyDescent="0.3">
      <c r="A668" t="s">
        <v>585</v>
      </c>
      <c r="B668" t="s">
        <v>624</v>
      </c>
      <c r="D668" t="s">
        <v>1402</v>
      </c>
    </row>
    <row r="669" spans="1:4" x14ac:dyDescent="0.3">
      <c r="A669" t="s">
        <v>585</v>
      </c>
      <c r="B669" t="s">
        <v>625</v>
      </c>
      <c r="D669" t="s">
        <v>1402</v>
      </c>
    </row>
    <row r="670" spans="1:4" x14ac:dyDescent="0.3">
      <c r="A670" t="s">
        <v>585</v>
      </c>
      <c r="B670" t="s">
        <v>626</v>
      </c>
      <c r="D670" t="s">
        <v>1402</v>
      </c>
    </row>
    <row r="671" spans="1:4" x14ac:dyDescent="0.3">
      <c r="A671" t="s">
        <v>585</v>
      </c>
      <c r="B671" t="s">
        <v>1139</v>
      </c>
      <c r="D671" t="s">
        <v>1402</v>
      </c>
    </row>
    <row r="672" spans="1:4" x14ac:dyDescent="0.3">
      <c r="A672" t="s">
        <v>596</v>
      </c>
      <c r="B672" t="s">
        <v>621</v>
      </c>
      <c r="D672" t="s">
        <v>1402</v>
      </c>
    </row>
    <row r="673" spans="1:4" x14ac:dyDescent="0.3">
      <c r="A673" t="s">
        <v>596</v>
      </c>
      <c r="B673" t="s">
        <v>622</v>
      </c>
      <c r="D673" t="s">
        <v>1402</v>
      </c>
    </row>
    <row r="674" spans="1:4" x14ac:dyDescent="0.3">
      <c r="A674" t="s">
        <v>596</v>
      </c>
      <c r="B674" t="s">
        <v>1136</v>
      </c>
      <c r="D674" t="s">
        <v>1402</v>
      </c>
    </row>
    <row r="675" spans="1:4" x14ac:dyDescent="0.3">
      <c r="A675" t="s">
        <v>596</v>
      </c>
      <c r="B675" t="s">
        <v>1137</v>
      </c>
      <c r="D675" t="s">
        <v>1402</v>
      </c>
    </row>
    <row r="676" spans="1:4" x14ac:dyDescent="0.3">
      <c r="A676" t="s">
        <v>596</v>
      </c>
      <c r="B676" t="s">
        <v>623</v>
      </c>
      <c r="D676" t="s">
        <v>1402</v>
      </c>
    </row>
    <row r="677" spans="1:4" x14ac:dyDescent="0.3">
      <c r="A677" t="s">
        <v>596</v>
      </c>
      <c r="B677" t="s">
        <v>1138</v>
      </c>
      <c r="D677" t="s">
        <v>1402</v>
      </c>
    </row>
    <row r="678" spans="1:4" x14ac:dyDescent="0.3">
      <c r="A678" t="s">
        <v>596</v>
      </c>
      <c r="B678" t="s">
        <v>624</v>
      </c>
      <c r="D678" t="s">
        <v>1402</v>
      </c>
    </row>
    <row r="679" spans="1:4" x14ac:dyDescent="0.3">
      <c r="A679" t="s">
        <v>596</v>
      </c>
      <c r="B679" t="s">
        <v>625</v>
      </c>
      <c r="D679" t="s">
        <v>1402</v>
      </c>
    </row>
    <row r="680" spans="1:4" x14ac:dyDescent="0.3">
      <c r="A680" t="s">
        <v>596</v>
      </c>
      <c r="B680" t="s">
        <v>626</v>
      </c>
      <c r="D680" t="s">
        <v>1402</v>
      </c>
    </row>
    <row r="681" spans="1:4" x14ac:dyDescent="0.3">
      <c r="A681" t="s">
        <v>596</v>
      </c>
      <c r="B681" t="s">
        <v>1139</v>
      </c>
      <c r="D681" t="s">
        <v>1402</v>
      </c>
    </row>
    <row r="682" spans="1:4" x14ac:dyDescent="0.3">
      <c r="A682" t="s">
        <v>597</v>
      </c>
      <c r="B682" t="s">
        <v>621</v>
      </c>
      <c r="D682" t="s">
        <v>1402</v>
      </c>
    </row>
    <row r="683" spans="1:4" x14ac:dyDescent="0.3">
      <c r="A683" t="s">
        <v>597</v>
      </c>
      <c r="B683" t="s">
        <v>622</v>
      </c>
      <c r="D683" t="s">
        <v>1402</v>
      </c>
    </row>
    <row r="684" spans="1:4" x14ac:dyDescent="0.3">
      <c r="A684" t="s">
        <v>597</v>
      </c>
      <c r="B684" t="s">
        <v>1136</v>
      </c>
      <c r="D684" t="s">
        <v>1402</v>
      </c>
    </row>
    <row r="685" spans="1:4" x14ac:dyDescent="0.3">
      <c r="A685" t="s">
        <v>597</v>
      </c>
      <c r="B685" t="s">
        <v>1137</v>
      </c>
      <c r="D685" t="s">
        <v>1402</v>
      </c>
    </row>
    <row r="686" spans="1:4" x14ac:dyDescent="0.3">
      <c r="A686" t="s">
        <v>597</v>
      </c>
      <c r="B686" t="s">
        <v>623</v>
      </c>
      <c r="D686" t="s">
        <v>1402</v>
      </c>
    </row>
    <row r="687" spans="1:4" x14ac:dyDescent="0.3">
      <c r="A687" t="s">
        <v>597</v>
      </c>
      <c r="B687" t="s">
        <v>1138</v>
      </c>
      <c r="D687" t="s">
        <v>1402</v>
      </c>
    </row>
    <row r="688" spans="1:4" x14ac:dyDescent="0.3">
      <c r="A688" t="s">
        <v>597</v>
      </c>
      <c r="B688" t="s">
        <v>624</v>
      </c>
      <c r="D688" t="s">
        <v>1402</v>
      </c>
    </row>
    <row r="689" spans="1:4" x14ac:dyDescent="0.3">
      <c r="A689" t="s">
        <v>597</v>
      </c>
      <c r="B689" t="s">
        <v>625</v>
      </c>
      <c r="D689" t="s">
        <v>1402</v>
      </c>
    </row>
    <row r="690" spans="1:4" x14ac:dyDescent="0.3">
      <c r="A690" t="s">
        <v>597</v>
      </c>
      <c r="B690" t="s">
        <v>626</v>
      </c>
      <c r="D690" t="s">
        <v>1402</v>
      </c>
    </row>
    <row r="691" spans="1:4" x14ac:dyDescent="0.3">
      <c r="A691" t="s">
        <v>597</v>
      </c>
      <c r="B691" t="s">
        <v>1139</v>
      </c>
      <c r="D691" t="s">
        <v>1402</v>
      </c>
    </row>
    <row r="692" spans="1:4" x14ac:dyDescent="0.3">
      <c r="A692" t="s">
        <v>598</v>
      </c>
      <c r="B692" t="s">
        <v>621</v>
      </c>
      <c r="D692" t="s">
        <v>1402</v>
      </c>
    </row>
    <row r="693" spans="1:4" x14ac:dyDescent="0.3">
      <c r="A693" t="s">
        <v>598</v>
      </c>
      <c r="B693" t="s">
        <v>622</v>
      </c>
      <c r="D693" t="s">
        <v>1402</v>
      </c>
    </row>
    <row r="694" spans="1:4" x14ac:dyDescent="0.3">
      <c r="A694" t="s">
        <v>598</v>
      </c>
      <c r="B694" t="s">
        <v>1136</v>
      </c>
      <c r="D694" t="s">
        <v>1402</v>
      </c>
    </row>
    <row r="695" spans="1:4" x14ac:dyDescent="0.3">
      <c r="A695" t="s">
        <v>598</v>
      </c>
      <c r="B695" t="s">
        <v>1137</v>
      </c>
      <c r="D695" t="s">
        <v>1402</v>
      </c>
    </row>
    <row r="696" spans="1:4" x14ac:dyDescent="0.3">
      <c r="A696" t="s">
        <v>598</v>
      </c>
      <c r="B696" t="s">
        <v>623</v>
      </c>
      <c r="D696" t="s">
        <v>1402</v>
      </c>
    </row>
    <row r="697" spans="1:4" x14ac:dyDescent="0.3">
      <c r="A697" t="s">
        <v>598</v>
      </c>
      <c r="B697" t="s">
        <v>1138</v>
      </c>
      <c r="D697" t="s">
        <v>1402</v>
      </c>
    </row>
    <row r="698" spans="1:4" x14ac:dyDescent="0.3">
      <c r="A698" t="s">
        <v>598</v>
      </c>
      <c r="B698" t="s">
        <v>624</v>
      </c>
      <c r="D698" t="s">
        <v>1402</v>
      </c>
    </row>
    <row r="699" spans="1:4" x14ac:dyDescent="0.3">
      <c r="A699" t="s">
        <v>598</v>
      </c>
      <c r="B699" t="s">
        <v>625</v>
      </c>
      <c r="D699" t="s">
        <v>1402</v>
      </c>
    </row>
    <row r="700" spans="1:4" x14ac:dyDescent="0.3">
      <c r="A700" t="s">
        <v>598</v>
      </c>
      <c r="B700" t="s">
        <v>626</v>
      </c>
      <c r="D700" t="s">
        <v>1402</v>
      </c>
    </row>
    <row r="701" spans="1:4" x14ac:dyDescent="0.3">
      <c r="A701" t="s">
        <v>598</v>
      </c>
      <c r="B701" t="s">
        <v>1139</v>
      </c>
      <c r="D701" t="s">
        <v>1402</v>
      </c>
    </row>
    <row r="702" spans="1:4" x14ac:dyDescent="0.3">
      <c r="A702" t="s">
        <v>601</v>
      </c>
      <c r="B702" t="s">
        <v>621</v>
      </c>
      <c r="D702" t="s">
        <v>1402</v>
      </c>
    </row>
    <row r="703" spans="1:4" x14ac:dyDescent="0.3">
      <c r="A703" t="s">
        <v>601</v>
      </c>
      <c r="B703" t="s">
        <v>622</v>
      </c>
      <c r="D703" t="s">
        <v>1402</v>
      </c>
    </row>
    <row r="704" spans="1:4" x14ac:dyDescent="0.3">
      <c r="A704" t="s">
        <v>601</v>
      </c>
      <c r="B704" t="s">
        <v>1136</v>
      </c>
      <c r="D704" t="s">
        <v>1402</v>
      </c>
    </row>
    <row r="705" spans="1:4" x14ac:dyDescent="0.3">
      <c r="A705" t="s">
        <v>601</v>
      </c>
      <c r="B705" t="s">
        <v>1137</v>
      </c>
      <c r="D705" t="s">
        <v>1402</v>
      </c>
    </row>
    <row r="706" spans="1:4" x14ac:dyDescent="0.3">
      <c r="A706" t="s">
        <v>601</v>
      </c>
      <c r="B706" t="s">
        <v>623</v>
      </c>
      <c r="D706" t="s">
        <v>1402</v>
      </c>
    </row>
    <row r="707" spans="1:4" x14ac:dyDescent="0.3">
      <c r="A707" t="s">
        <v>601</v>
      </c>
      <c r="B707" t="s">
        <v>1138</v>
      </c>
      <c r="D707" t="s">
        <v>1402</v>
      </c>
    </row>
    <row r="708" spans="1:4" x14ac:dyDescent="0.3">
      <c r="A708" t="s">
        <v>601</v>
      </c>
      <c r="B708" t="s">
        <v>624</v>
      </c>
      <c r="D708" t="s">
        <v>1402</v>
      </c>
    </row>
    <row r="709" spans="1:4" x14ac:dyDescent="0.3">
      <c r="A709" t="s">
        <v>601</v>
      </c>
      <c r="B709" t="s">
        <v>625</v>
      </c>
      <c r="D709" t="s">
        <v>1402</v>
      </c>
    </row>
    <row r="710" spans="1:4" x14ac:dyDescent="0.3">
      <c r="A710" t="s">
        <v>601</v>
      </c>
      <c r="B710" t="s">
        <v>626</v>
      </c>
      <c r="D710" t="s">
        <v>1402</v>
      </c>
    </row>
    <row r="711" spans="1:4" x14ac:dyDescent="0.3">
      <c r="A711" t="s">
        <v>601</v>
      </c>
      <c r="B711" t="s">
        <v>1139</v>
      </c>
      <c r="D711" t="s">
        <v>1402</v>
      </c>
    </row>
    <row r="712" spans="1:4" x14ac:dyDescent="0.3">
      <c r="A712" t="s">
        <v>604</v>
      </c>
      <c r="B712" t="s">
        <v>621</v>
      </c>
      <c r="D712" t="s">
        <v>1402</v>
      </c>
    </row>
    <row r="713" spans="1:4" x14ac:dyDescent="0.3">
      <c r="A713" t="s">
        <v>604</v>
      </c>
      <c r="B713" t="s">
        <v>622</v>
      </c>
      <c r="D713" t="s">
        <v>1402</v>
      </c>
    </row>
    <row r="714" spans="1:4" x14ac:dyDescent="0.3">
      <c r="A714" t="s">
        <v>604</v>
      </c>
      <c r="B714" t="s">
        <v>1136</v>
      </c>
      <c r="D714" t="s">
        <v>1402</v>
      </c>
    </row>
    <row r="715" spans="1:4" x14ac:dyDescent="0.3">
      <c r="A715" t="s">
        <v>604</v>
      </c>
      <c r="B715" t="s">
        <v>1137</v>
      </c>
      <c r="D715" t="s">
        <v>1402</v>
      </c>
    </row>
    <row r="716" spans="1:4" x14ac:dyDescent="0.3">
      <c r="A716" t="s">
        <v>604</v>
      </c>
      <c r="B716" t="s">
        <v>623</v>
      </c>
      <c r="D716" t="s">
        <v>1402</v>
      </c>
    </row>
    <row r="717" spans="1:4" x14ac:dyDescent="0.3">
      <c r="A717" t="s">
        <v>604</v>
      </c>
      <c r="B717" t="s">
        <v>1138</v>
      </c>
      <c r="D717" t="s">
        <v>1402</v>
      </c>
    </row>
    <row r="718" spans="1:4" x14ac:dyDescent="0.3">
      <c r="A718" t="s">
        <v>604</v>
      </c>
      <c r="B718" t="s">
        <v>624</v>
      </c>
      <c r="D718" t="s">
        <v>1402</v>
      </c>
    </row>
    <row r="719" spans="1:4" x14ac:dyDescent="0.3">
      <c r="A719" t="s">
        <v>604</v>
      </c>
      <c r="B719" t="s">
        <v>625</v>
      </c>
      <c r="D719" t="s">
        <v>1402</v>
      </c>
    </row>
    <row r="720" spans="1:4" x14ac:dyDescent="0.3">
      <c r="A720" t="s">
        <v>604</v>
      </c>
      <c r="B720" t="s">
        <v>626</v>
      </c>
      <c r="D720" t="s">
        <v>1402</v>
      </c>
    </row>
    <row r="721" spans="1:4" x14ac:dyDescent="0.3">
      <c r="A721" t="s">
        <v>604</v>
      </c>
      <c r="B721" t="s">
        <v>1139</v>
      </c>
      <c r="D721" t="s">
        <v>1402</v>
      </c>
    </row>
    <row r="722" spans="1:4" x14ac:dyDescent="0.3">
      <c r="A722" t="s">
        <v>613</v>
      </c>
      <c r="B722" t="s">
        <v>621</v>
      </c>
      <c r="D722" t="s">
        <v>1402</v>
      </c>
    </row>
    <row r="723" spans="1:4" x14ac:dyDescent="0.3">
      <c r="A723" t="s">
        <v>613</v>
      </c>
      <c r="B723" t="s">
        <v>622</v>
      </c>
      <c r="D723" t="s">
        <v>1402</v>
      </c>
    </row>
    <row r="724" spans="1:4" x14ac:dyDescent="0.3">
      <c r="A724" t="s">
        <v>613</v>
      </c>
      <c r="B724" t="s">
        <v>1136</v>
      </c>
      <c r="D724" t="s">
        <v>1402</v>
      </c>
    </row>
    <row r="725" spans="1:4" x14ac:dyDescent="0.3">
      <c r="A725" t="s">
        <v>613</v>
      </c>
      <c r="B725" t="s">
        <v>1137</v>
      </c>
      <c r="D725" t="s">
        <v>1402</v>
      </c>
    </row>
    <row r="726" spans="1:4" x14ac:dyDescent="0.3">
      <c r="A726" t="s">
        <v>613</v>
      </c>
      <c r="B726" t="s">
        <v>623</v>
      </c>
      <c r="D726" t="s">
        <v>1402</v>
      </c>
    </row>
    <row r="727" spans="1:4" x14ac:dyDescent="0.3">
      <c r="A727" t="s">
        <v>613</v>
      </c>
      <c r="B727" t="s">
        <v>1138</v>
      </c>
      <c r="D727" t="s">
        <v>1402</v>
      </c>
    </row>
    <row r="728" spans="1:4" x14ac:dyDescent="0.3">
      <c r="A728" t="s">
        <v>613</v>
      </c>
      <c r="B728" t="s">
        <v>624</v>
      </c>
      <c r="D728" t="s">
        <v>1402</v>
      </c>
    </row>
    <row r="729" spans="1:4" x14ac:dyDescent="0.3">
      <c r="A729" t="s">
        <v>613</v>
      </c>
      <c r="B729" t="s">
        <v>625</v>
      </c>
      <c r="D729" t="s">
        <v>1402</v>
      </c>
    </row>
    <row r="730" spans="1:4" x14ac:dyDescent="0.3">
      <c r="A730" t="s">
        <v>613</v>
      </c>
      <c r="B730" t="s">
        <v>626</v>
      </c>
      <c r="D730" t="s">
        <v>1402</v>
      </c>
    </row>
    <row r="731" spans="1:4" x14ac:dyDescent="0.3">
      <c r="A731" t="s">
        <v>613</v>
      </c>
      <c r="B731" t="s">
        <v>1139</v>
      </c>
      <c r="D731" t="s">
        <v>1402</v>
      </c>
    </row>
    <row r="732" spans="1:4" x14ac:dyDescent="0.3">
      <c r="A732" t="s">
        <v>1236</v>
      </c>
      <c r="B732" t="s">
        <v>1090</v>
      </c>
      <c r="D732" t="s">
        <v>1061</v>
      </c>
    </row>
    <row r="733" spans="1:4" x14ac:dyDescent="0.3">
      <c r="A733" t="s">
        <v>1236</v>
      </c>
      <c r="B733" t="s">
        <v>1091</v>
      </c>
      <c r="D733" t="s">
        <v>1061</v>
      </c>
    </row>
    <row r="734" spans="1:4" x14ac:dyDescent="0.3">
      <c r="A734" t="s">
        <v>1237</v>
      </c>
      <c r="B734" t="s">
        <v>1090</v>
      </c>
      <c r="D734" t="s">
        <v>1061</v>
      </c>
    </row>
    <row r="735" spans="1:4" x14ac:dyDescent="0.3">
      <c r="A735" t="s">
        <v>1237</v>
      </c>
      <c r="B735" t="s">
        <v>1091</v>
      </c>
      <c r="D735" t="s">
        <v>1061</v>
      </c>
    </row>
    <row r="736" spans="1:4" x14ac:dyDescent="0.3">
      <c r="A736" t="s">
        <v>1219</v>
      </c>
      <c r="B736" t="s">
        <v>1090</v>
      </c>
      <c r="D736" t="s">
        <v>1061</v>
      </c>
    </row>
    <row r="737" spans="1:4" x14ac:dyDescent="0.3">
      <c r="A737" t="s">
        <v>1219</v>
      </c>
      <c r="B737" t="s">
        <v>1091</v>
      </c>
      <c r="D737" t="s">
        <v>1061</v>
      </c>
    </row>
    <row r="738" spans="1:4" x14ac:dyDescent="0.3">
      <c r="A738" t="s">
        <v>1223</v>
      </c>
      <c r="B738" t="s">
        <v>1090</v>
      </c>
      <c r="D738" t="s">
        <v>1061</v>
      </c>
    </row>
    <row r="739" spans="1:4" x14ac:dyDescent="0.3">
      <c r="A739" t="s">
        <v>1223</v>
      </c>
      <c r="B739" t="s">
        <v>1091</v>
      </c>
      <c r="D739" t="s">
        <v>1061</v>
      </c>
    </row>
    <row r="740" spans="1:4" x14ac:dyDescent="0.3">
      <c r="A740" t="s">
        <v>1238</v>
      </c>
      <c r="B740" t="s">
        <v>1090</v>
      </c>
      <c r="D740" t="s">
        <v>1061</v>
      </c>
    </row>
    <row r="741" spans="1:4" x14ac:dyDescent="0.3">
      <c r="A741" t="s">
        <v>1238</v>
      </c>
      <c r="B741" t="s">
        <v>1091</v>
      </c>
      <c r="D741" t="s">
        <v>1061</v>
      </c>
    </row>
    <row r="742" spans="1:4" x14ac:dyDescent="0.3">
      <c r="A742" t="s">
        <v>610</v>
      </c>
      <c r="B742" t="s">
        <v>1090</v>
      </c>
      <c r="D742" t="s">
        <v>1061</v>
      </c>
    </row>
    <row r="743" spans="1:4" x14ac:dyDescent="0.3">
      <c r="A743" t="s">
        <v>610</v>
      </c>
      <c r="B743" t="s">
        <v>1091</v>
      </c>
      <c r="D743" t="s">
        <v>1061</v>
      </c>
    </row>
    <row r="744" spans="1:4" x14ac:dyDescent="0.3">
      <c r="A744" t="s">
        <v>1239</v>
      </c>
      <c r="B744" t="s">
        <v>1090</v>
      </c>
      <c r="D744" t="s">
        <v>1061</v>
      </c>
    </row>
    <row r="745" spans="1:4" x14ac:dyDescent="0.3">
      <c r="A745" t="s">
        <v>1239</v>
      </c>
      <c r="B745" t="s">
        <v>1091</v>
      </c>
      <c r="D745" t="s">
        <v>1061</v>
      </c>
    </row>
    <row r="746" spans="1:4" x14ac:dyDescent="0.3">
      <c r="A746" t="s">
        <v>1046</v>
      </c>
      <c r="B746" t="s">
        <v>1090</v>
      </c>
      <c r="D746" t="s">
        <v>1061</v>
      </c>
    </row>
    <row r="747" spans="1:4" x14ac:dyDescent="0.3">
      <c r="A747" t="s">
        <v>1046</v>
      </c>
      <c r="B747" t="s">
        <v>1091</v>
      </c>
      <c r="D747" t="s">
        <v>1061</v>
      </c>
    </row>
    <row r="748" spans="1:4" x14ac:dyDescent="0.3">
      <c r="A748" t="s">
        <v>654</v>
      </c>
      <c r="B748" t="s">
        <v>1090</v>
      </c>
      <c r="D748" t="s">
        <v>1061</v>
      </c>
    </row>
    <row r="749" spans="1:4" x14ac:dyDescent="0.3">
      <c r="A749" t="s">
        <v>654</v>
      </c>
      <c r="B749" t="s">
        <v>1091</v>
      </c>
      <c r="D749" t="s">
        <v>1061</v>
      </c>
    </row>
    <row r="750" spans="1:4" x14ac:dyDescent="0.3">
      <c r="A750" t="s">
        <v>1245</v>
      </c>
      <c r="B750" t="s">
        <v>1090</v>
      </c>
      <c r="D750" t="s">
        <v>1061</v>
      </c>
    </row>
    <row r="751" spans="1:4" x14ac:dyDescent="0.3">
      <c r="A751" t="s">
        <v>1245</v>
      </c>
      <c r="B751" t="s">
        <v>1091</v>
      </c>
      <c r="D751" t="s">
        <v>1061</v>
      </c>
    </row>
    <row r="752" spans="1:4" x14ac:dyDescent="0.3">
      <c r="A752" t="s">
        <v>860</v>
      </c>
      <c r="B752" t="s">
        <v>1090</v>
      </c>
      <c r="D752" t="s">
        <v>1061</v>
      </c>
    </row>
    <row r="753" spans="1:4" x14ac:dyDescent="0.3">
      <c r="A753" t="s">
        <v>860</v>
      </c>
      <c r="B753" t="s">
        <v>1091</v>
      </c>
      <c r="D753" t="s">
        <v>1061</v>
      </c>
    </row>
    <row r="754" spans="1:4" x14ac:dyDescent="0.3">
      <c r="A754" t="s">
        <v>862</v>
      </c>
      <c r="B754" t="s">
        <v>1090</v>
      </c>
      <c r="D754" t="s">
        <v>1061</v>
      </c>
    </row>
    <row r="755" spans="1:4" x14ac:dyDescent="0.3">
      <c r="A755" t="s">
        <v>862</v>
      </c>
      <c r="B755" t="s">
        <v>1091</v>
      </c>
      <c r="D755" t="s">
        <v>1061</v>
      </c>
    </row>
    <row r="756" spans="1:4" x14ac:dyDescent="0.3">
      <c r="A756" t="s">
        <v>1236</v>
      </c>
      <c r="B756" t="s">
        <v>1093</v>
      </c>
      <c r="D756" t="s">
        <v>1062</v>
      </c>
    </row>
    <row r="757" spans="1:4" x14ac:dyDescent="0.3">
      <c r="A757" t="s">
        <v>1236</v>
      </c>
      <c r="B757" t="s">
        <v>1094</v>
      </c>
      <c r="D757" t="s">
        <v>1062</v>
      </c>
    </row>
    <row r="758" spans="1:4" x14ac:dyDescent="0.3">
      <c r="A758" t="s">
        <v>1237</v>
      </c>
      <c r="B758" t="s">
        <v>1093</v>
      </c>
      <c r="D758" t="s">
        <v>1062</v>
      </c>
    </row>
    <row r="759" spans="1:4" x14ac:dyDescent="0.3">
      <c r="A759" t="s">
        <v>1237</v>
      </c>
      <c r="B759" t="s">
        <v>1094</v>
      </c>
      <c r="D759" t="s">
        <v>1062</v>
      </c>
    </row>
    <row r="760" spans="1:4" x14ac:dyDescent="0.3">
      <c r="A760" t="s">
        <v>1219</v>
      </c>
      <c r="B760" t="s">
        <v>1093</v>
      </c>
      <c r="D760" t="s">
        <v>1062</v>
      </c>
    </row>
    <row r="761" spans="1:4" x14ac:dyDescent="0.3">
      <c r="A761" t="s">
        <v>1219</v>
      </c>
      <c r="B761" t="s">
        <v>1094</v>
      </c>
      <c r="D761" t="s">
        <v>1062</v>
      </c>
    </row>
    <row r="762" spans="1:4" x14ac:dyDescent="0.3">
      <c r="A762" t="s">
        <v>1223</v>
      </c>
      <c r="B762" t="s">
        <v>1093</v>
      </c>
      <c r="D762" t="s">
        <v>1062</v>
      </c>
    </row>
    <row r="763" spans="1:4" x14ac:dyDescent="0.3">
      <c r="A763" t="s">
        <v>1223</v>
      </c>
      <c r="B763" t="s">
        <v>1094</v>
      </c>
      <c r="D763" t="s">
        <v>1062</v>
      </c>
    </row>
    <row r="764" spans="1:4" x14ac:dyDescent="0.3">
      <c r="A764" t="s">
        <v>1238</v>
      </c>
      <c r="B764" t="s">
        <v>1093</v>
      </c>
      <c r="D764" t="s">
        <v>1062</v>
      </c>
    </row>
    <row r="765" spans="1:4" x14ac:dyDescent="0.3">
      <c r="A765" t="s">
        <v>1238</v>
      </c>
      <c r="B765" t="s">
        <v>1094</v>
      </c>
      <c r="D765" t="s">
        <v>1062</v>
      </c>
    </row>
    <row r="766" spans="1:4" x14ac:dyDescent="0.3">
      <c r="A766" t="s">
        <v>610</v>
      </c>
      <c r="B766" t="s">
        <v>1093</v>
      </c>
      <c r="D766" t="s">
        <v>1062</v>
      </c>
    </row>
    <row r="767" spans="1:4" x14ac:dyDescent="0.3">
      <c r="A767" t="s">
        <v>610</v>
      </c>
      <c r="B767" t="s">
        <v>1094</v>
      </c>
      <c r="D767" t="s">
        <v>1062</v>
      </c>
    </row>
    <row r="768" spans="1:4" x14ac:dyDescent="0.3">
      <c r="A768" t="s">
        <v>1239</v>
      </c>
      <c r="B768" t="s">
        <v>1093</v>
      </c>
      <c r="D768" t="s">
        <v>1062</v>
      </c>
    </row>
    <row r="769" spans="1:4" x14ac:dyDescent="0.3">
      <c r="A769" t="s">
        <v>1239</v>
      </c>
      <c r="B769" t="s">
        <v>1094</v>
      </c>
      <c r="D769" t="s">
        <v>1062</v>
      </c>
    </row>
    <row r="770" spans="1:4" x14ac:dyDescent="0.3">
      <c r="A770" t="s">
        <v>1046</v>
      </c>
      <c r="B770" t="s">
        <v>1093</v>
      </c>
      <c r="D770" t="s">
        <v>1062</v>
      </c>
    </row>
    <row r="771" spans="1:4" x14ac:dyDescent="0.3">
      <c r="A771" t="s">
        <v>1046</v>
      </c>
      <c r="B771" t="s">
        <v>1094</v>
      </c>
      <c r="D771" t="s">
        <v>1062</v>
      </c>
    </row>
    <row r="772" spans="1:4" x14ac:dyDescent="0.3">
      <c r="A772" t="s">
        <v>654</v>
      </c>
      <c r="B772" t="s">
        <v>1093</v>
      </c>
      <c r="D772" t="s">
        <v>1062</v>
      </c>
    </row>
    <row r="773" spans="1:4" x14ac:dyDescent="0.3">
      <c r="A773" t="s">
        <v>654</v>
      </c>
      <c r="B773" t="s">
        <v>1094</v>
      </c>
      <c r="D773" t="s">
        <v>1062</v>
      </c>
    </row>
    <row r="774" spans="1:4" x14ac:dyDescent="0.3">
      <c r="A774" t="s">
        <v>1245</v>
      </c>
      <c r="B774" t="s">
        <v>1093</v>
      </c>
      <c r="D774" t="s">
        <v>1062</v>
      </c>
    </row>
    <row r="775" spans="1:4" x14ac:dyDescent="0.3">
      <c r="A775" t="s">
        <v>1245</v>
      </c>
      <c r="B775" t="s">
        <v>1094</v>
      </c>
      <c r="D775" t="s">
        <v>1062</v>
      </c>
    </row>
    <row r="776" spans="1:4" x14ac:dyDescent="0.3">
      <c r="A776" t="s">
        <v>860</v>
      </c>
      <c r="B776" t="s">
        <v>1093</v>
      </c>
      <c r="D776" t="s">
        <v>1062</v>
      </c>
    </row>
    <row r="777" spans="1:4" x14ac:dyDescent="0.3">
      <c r="A777" t="s">
        <v>860</v>
      </c>
      <c r="B777" t="s">
        <v>1094</v>
      </c>
      <c r="D777" t="s">
        <v>1062</v>
      </c>
    </row>
    <row r="778" spans="1:4" x14ac:dyDescent="0.3">
      <c r="A778" t="s">
        <v>862</v>
      </c>
      <c r="B778" t="s">
        <v>1093</v>
      </c>
      <c r="D778" t="s">
        <v>1062</v>
      </c>
    </row>
    <row r="779" spans="1:4" x14ac:dyDescent="0.3">
      <c r="A779" t="s">
        <v>862</v>
      </c>
      <c r="B779" t="s">
        <v>1094</v>
      </c>
      <c r="D779" t="s">
        <v>1062</v>
      </c>
    </row>
    <row r="780" spans="1:4" x14ac:dyDescent="0.3">
      <c r="A780" t="s">
        <v>608</v>
      </c>
      <c r="B780" t="s">
        <v>909</v>
      </c>
      <c r="D780" t="s">
        <v>1050</v>
      </c>
    </row>
    <row r="781" spans="1:4" x14ac:dyDescent="0.3">
      <c r="A781" t="s">
        <v>608</v>
      </c>
      <c r="B781" t="s">
        <v>913</v>
      </c>
      <c r="D781" t="s">
        <v>1050</v>
      </c>
    </row>
    <row r="782" spans="1:4" x14ac:dyDescent="0.3">
      <c r="A782" t="s">
        <v>608</v>
      </c>
      <c r="B782" t="s">
        <v>1096</v>
      </c>
      <c r="D782" t="s">
        <v>1050</v>
      </c>
    </row>
    <row r="783" spans="1:4" x14ac:dyDescent="0.3">
      <c r="A783" t="s">
        <v>608</v>
      </c>
      <c r="B783" t="s">
        <v>1097</v>
      </c>
      <c r="D783" t="s">
        <v>1050</v>
      </c>
    </row>
    <row r="784" spans="1:4" x14ac:dyDescent="0.3">
      <c r="A784" t="s">
        <v>608</v>
      </c>
      <c r="B784" t="s">
        <v>910</v>
      </c>
      <c r="D784" t="s">
        <v>1050</v>
      </c>
    </row>
    <row r="785" spans="1:4" x14ac:dyDescent="0.3">
      <c r="A785" t="s">
        <v>608</v>
      </c>
      <c r="B785" t="s">
        <v>1098</v>
      </c>
      <c r="D785" t="s">
        <v>1050</v>
      </c>
    </row>
    <row r="786" spans="1:4" x14ac:dyDescent="0.3">
      <c r="A786" t="s">
        <v>610</v>
      </c>
      <c r="B786" t="s">
        <v>909</v>
      </c>
      <c r="D786" t="s">
        <v>1050</v>
      </c>
    </row>
    <row r="787" spans="1:4" x14ac:dyDescent="0.3">
      <c r="A787" t="s">
        <v>610</v>
      </c>
      <c r="B787" t="s">
        <v>913</v>
      </c>
      <c r="D787" t="s">
        <v>1050</v>
      </c>
    </row>
    <row r="788" spans="1:4" x14ac:dyDescent="0.3">
      <c r="A788" t="s">
        <v>610</v>
      </c>
      <c r="B788" t="s">
        <v>1096</v>
      </c>
      <c r="D788" t="s">
        <v>1050</v>
      </c>
    </row>
    <row r="789" spans="1:4" x14ac:dyDescent="0.3">
      <c r="A789" t="s">
        <v>610</v>
      </c>
      <c r="B789" t="s">
        <v>1097</v>
      </c>
      <c r="D789" t="s">
        <v>1050</v>
      </c>
    </row>
    <row r="790" spans="1:4" x14ac:dyDescent="0.3">
      <c r="A790" t="s">
        <v>610</v>
      </c>
      <c r="B790" t="s">
        <v>910</v>
      </c>
      <c r="D790" t="s">
        <v>1050</v>
      </c>
    </row>
    <row r="791" spans="1:4" x14ac:dyDescent="0.3">
      <c r="A791" t="s">
        <v>610</v>
      </c>
      <c r="B791" t="s">
        <v>1098</v>
      </c>
      <c r="D791" t="s">
        <v>1050</v>
      </c>
    </row>
    <row r="792" spans="1:4" x14ac:dyDescent="0.3">
      <c r="A792" t="s">
        <v>608</v>
      </c>
      <c r="B792" t="s">
        <v>911</v>
      </c>
      <c r="D792" t="s">
        <v>1051</v>
      </c>
    </row>
    <row r="793" spans="1:4" x14ac:dyDescent="0.3">
      <c r="A793" t="s">
        <v>608</v>
      </c>
      <c r="B793" t="s">
        <v>914</v>
      </c>
      <c r="D793" t="s">
        <v>1051</v>
      </c>
    </row>
    <row r="794" spans="1:4" x14ac:dyDescent="0.3">
      <c r="A794" t="s">
        <v>608</v>
      </c>
      <c r="B794" t="s">
        <v>1099</v>
      </c>
      <c r="D794" t="s">
        <v>1051</v>
      </c>
    </row>
    <row r="795" spans="1:4" x14ac:dyDescent="0.3">
      <c r="A795" t="s">
        <v>608</v>
      </c>
      <c r="B795" t="s">
        <v>1100</v>
      </c>
      <c r="D795" t="s">
        <v>1051</v>
      </c>
    </row>
    <row r="796" spans="1:4" x14ac:dyDescent="0.3">
      <c r="A796" t="s">
        <v>608</v>
      </c>
      <c r="B796" t="s">
        <v>1101</v>
      </c>
      <c r="D796" t="s">
        <v>1051</v>
      </c>
    </row>
    <row r="797" spans="1:4" x14ac:dyDescent="0.3">
      <c r="A797" t="s">
        <v>610</v>
      </c>
      <c r="B797" t="s">
        <v>911</v>
      </c>
      <c r="D797" t="s">
        <v>1051</v>
      </c>
    </row>
    <row r="798" spans="1:4" x14ac:dyDescent="0.3">
      <c r="A798" t="s">
        <v>610</v>
      </c>
      <c r="B798" t="s">
        <v>914</v>
      </c>
      <c r="D798" t="s">
        <v>1051</v>
      </c>
    </row>
    <row r="799" spans="1:4" x14ac:dyDescent="0.3">
      <c r="A799" t="s">
        <v>610</v>
      </c>
      <c r="B799" t="s">
        <v>1099</v>
      </c>
      <c r="D799" t="s">
        <v>1051</v>
      </c>
    </row>
    <row r="800" spans="1:4" x14ac:dyDescent="0.3">
      <c r="A800" t="s">
        <v>610</v>
      </c>
      <c r="B800" t="s">
        <v>1100</v>
      </c>
      <c r="D800" t="s">
        <v>1051</v>
      </c>
    </row>
    <row r="801" spans="1:4" x14ac:dyDescent="0.3">
      <c r="A801" t="s">
        <v>610</v>
      </c>
      <c r="B801" t="s">
        <v>1101</v>
      </c>
      <c r="D801" t="s">
        <v>1051</v>
      </c>
    </row>
    <row r="802" spans="1:4" x14ac:dyDescent="0.3">
      <c r="A802" t="s">
        <v>608</v>
      </c>
      <c r="B802" t="s">
        <v>912</v>
      </c>
      <c r="D802" t="s">
        <v>1052</v>
      </c>
    </row>
    <row r="803" spans="1:4" x14ac:dyDescent="0.3">
      <c r="A803" t="s">
        <v>608</v>
      </c>
      <c r="B803" t="s">
        <v>915</v>
      </c>
      <c r="D803" t="s">
        <v>1052</v>
      </c>
    </row>
    <row r="804" spans="1:4" x14ac:dyDescent="0.3">
      <c r="A804" t="s">
        <v>608</v>
      </c>
      <c r="B804" t="s">
        <v>1102</v>
      </c>
      <c r="D804" t="s">
        <v>1052</v>
      </c>
    </row>
    <row r="805" spans="1:4" x14ac:dyDescent="0.3">
      <c r="A805" t="s">
        <v>608</v>
      </c>
      <c r="B805" t="s">
        <v>1103</v>
      </c>
      <c r="D805" t="s">
        <v>1052</v>
      </c>
    </row>
    <row r="806" spans="1:4" x14ac:dyDescent="0.3">
      <c r="A806" t="s">
        <v>608</v>
      </c>
      <c r="B806" t="s">
        <v>1104</v>
      </c>
      <c r="D806" t="s">
        <v>1052</v>
      </c>
    </row>
    <row r="807" spans="1:4" x14ac:dyDescent="0.3">
      <c r="A807" t="s">
        <v>610</v>
      </c>
      <c r="B807" t="s">
        <v>912</v>
      </c>
      <c r="D807" t="s">
        <v>1052</v>
      </c>
    </row>
    <row r="808" spans="1:4" x14ac:dyDescent="0.3">
      <c r="A808" t="s">
        <v>610</v>
      </c>
      <c r="B808" t="s">
        <v>915</v>
      </c>
      <c r="D808" t="s">
        <v>1052</v>
      </c>
    </row>
    <row r="809" spans="1:4" x14ac:dyDescent="0.3">
      <c r="A809" t="s">
        <v>610</v>
      </c>
      <c r="B809" t="s">
        <v>1102</v>
      </c>
      <c r="D809" t="s">
        <v>1052</v>
      </c>
    </row>
    <row r="810" spans="1:4" x14ac:dyDescent="0.3">
      <c r="A810" t="s">
        <v>610</v>
      </c>
      <c r="B810" t="s">
        <v>1103</v>
      </c>
      <c r="D810" t="s">
        <v>1052</v>
      </c>
    </row>
    <row r="811" spans="1:4" x14ac:dyDescent="0.3">
      <c r="A811" t="s">
        <v>610</v>
      </c>
      <c r="B811" t="s">
        <v>1104</v>
      </c>
      <c r="D811" t="s">
        <v>1052</v>
      </c>
    </row>
    <row r="812" spans="1:4" x14ac:dyDescent="0.3">
      <c r="A812" t="s">
        <v>610</v>
      </c>
      <c r="B812" t="s">
        <v>916</v>
      </c>
      <c r="D812" t="s">
        <v>1053</v>
      </c>
    </row>
    <row r="813" spans="1:4" x14ac:dyDescent="0.3">
      <c r="A813" t="s">
        <v>610</v>
      </c>
      <c r="B813" t="s">
        <v>917</v>
      </c>
      <c r="D813" t="s">
        <v>1053</v>
      </c>
    </row>
    <row r="814" spans="1:4" x14ac:dyDescent="0.3">
      <c r="A814" t="s">
        <v>602</v>
      </c>
      <c r="B814" t="s">
        <v>1109</v>
      </c>
      <c r="D814" t="s">
        <v>1063</v>
      </c>
    </row>
    <row r="815" spans="1:4" x14ac:dyDescent="0.3">
      <c r="A815" t="s">
        <v>602</v>
      </c>
      <c r="B815" t="s">
        <v>1110</v>
      </c>
      <c r="D815" t="s">
        <v>1063</v>
      </c>
    </row>
    <row r="816" spans="1:4" x14ac:dyDescent="0.3">
      <c r="A816" t="s">
        <v>1239</v>
      </c>
      <c r="B816" t="s">
        <v>1109</v>
      </c>
      <c r="D816" t="s">
        <v>1063</v>
      </c>
    </row>
    <row r="817" spans="1:4" x14ac:dyDescent="0.3">
      <c r="A817" t="s">
        <v>1239</v>
      </c>
      <c r="B817" t="s">
        <v>1110</v>
      </c>
      <c r="D817" t="s">
        <v>1063</v>
      </c>
    </row>
    <row r="818" spans="1:4" x14ac:dyDescent="0.3">
      <c r="A818" t="s">
        <v>656</v>
      </c>
      <c r="B818" t="s">
        <v>1109</v>
      </c>
      <c r="D818" t="s">
        <v>1063</v>
      </c>
    </row>
    <row r="819" spans="1:4" x14ac:dyDescent="0.3">
      <c r="A819" t="s">
        <v>656</v>
      </c>
      <c r="B819" t="s">
        <v>1110</v>
      </c>
      <c r="D819" t="s">
        <v>1063</v>
      </c>
    </row>
    <row r="820" spans="1:4" x14ac:dyDescent="0.3">
      <c r="A820" t="s">
        <v>581</v>
      </c>
      <c r="B820" t="s">
        <v>1153</v>
      </c>
      <c r="D820" t="s">
        <v>1054</v>
      </c>
    </row>
    <row r="821" spans="1:4" x14ac:dyDescent="0.3">
      <c r="A821" t="s">
        <v>581</v>
      </c>
      <c r="B821" t="s">
        <v>1154</v>
      </c>
      <c r="D821" t="s">
        <v>1054</v>
      </c>
    </row>
    <row r="822" spans="1:4" x14ac:dyDescent="0.3">
      <c r="A822" t="s">
        <v>581</v>
      </c>
      <c r="B822" t="s">
        <v>1155</v>
      </c>
      <c r="D822" t="s">
        <v>1054</v>
      </c>
    </row>
    <row r="823" spans="1:4" x14ac:dyDescent="0.3">
      <c r="A823" t="s">
        <v>581</v>
      </c>
      <c r="B823" t="s">
        <v>856</v>
      </c>
      <c r="D823" t="s">
        <v>1054</v>
      </c>
    </row>
    <row r="824" spans="1:4" x14ac:dyDescent="0.3">
      <c r="A824" t="s">
        <v>581</v>
      </c>
      <c r="B824" t="s">
        <v>1156</v>
      </c>
      <c r="D824" t="s">
        <v>1054</v>
      </c>
    </row>
    <row r="825" spans="1:4" x14ac:dyDescent="0.3">
      <c r="A825" t="s">
        <v>581</v>
      </c>
      <c r="B825" t="s">
        <v>1157</v>
      </c>
      <c r="D825" t="s">
        <v>1054</v>
      </c>
    </row>
    <row r="826" spans="1:4" x14ac:dyDescent="0.3">
      <c r="A826" t="s">
        <v>581</v>
      </c>
      <c r="B826" t="s">
        <v>1158</v>
      </c>
      <c r="D826" t="s">
        <v>1054</v>
      </c>
    </row>
    <row r="827" spans="1:4" x14ac:dyDescent="0.3">
      <c r="A827" t="s">
        <v>581</v>
      </c>
      <c r="B827" t="s">
        <v>1246</v>
      </c>
      <c r="D827" t="s">
        <v>1054</v>
      </c>
    </row>
    <row r="828" spans="1:4" x14ac:dyDescent="0.3">
      <c r="A828" t="s">
        <v>582</v>
      </c>
      <c r="B828" t="s">
        <v>1153</v>
      </c>
      <c r="D828" t="s">
        <v>1054</v>
      </c>
    </row>
    <row r="829" spans="1:4" x14ac:dyDescent="0.3">
      <c r="A829" t="s">
        <v>582</v>
      </c>
      <c r="B829" t="s">
        <v>1154</v>
      </c>
      <c r="D829" t="s">
        <v>1054</v>
      </c>
    </row>
    <row r="830" spans="1:4" x14ac:dyDescent="0.3">
      <c r="A830" t="s">
        <v>582</v>
      </c>
      <c r="B830" t="s">
        <v>1155</v>
      </c>
      <c r="D830" t="s">
        <v>1054</v>
      </c>
    </row>
    <row r="831" spans="1:4" x14ac:dyDescent="0.3">
      <c r="A831" t="s">
        <v>582</v>
      </c>
      <c r="B831" t="s">
        <v>856</v>
      </c>
      <c r="D831" t="s">
        <v>1054</v>
      </c>
    </row>
    <row r="832" spans="1:4" x14ac:dyDescent="0.3">
      <c r="A832" t="s">
        <v>582</v>
      </c>
      <c r="B832" t="s">
        <v>1156</v>
      </c>
      <c r="D832" t="s">
        <v>1054</v>
      </c>
    </row>
    <row r="833" spans="1:4" x14ac:dyDescent="0.3">
      <c r="A833" t="s">
        <v>582</v>
      </c>
      <c r="B833" t="s">
        <v>1157</v>
      </c>
      <c r="D833" t="s">
        <v>1054</v>
      </c>
    </row>
    <row r="834" spans="1:4" x14ac:dyDescent="0.3">
      <c r="A834" t="s">
        <v>582</v>
      </c>
      <c r="B834" t="s">
        <v>1158</v>
      </c>
      <c r="D834" t="s">
        <v>1054</v>
      </c>
    </row>
    <row r="835" spans="1:4" x14ac:dyDescent="0.3">
      <c r="A835" t="s">
        <v>582</v>
      </c>
      <c r="B835" t="s">
        <v>1246</v>
      </c>
      <c r="D835" t="s">
        <v>1054</v>
      </c>
    </row>
    <row r="836" spans="1:4" x14ac:dyDescent="0.3">
      <c r="A836" t="s">
        <v>583</v>
      </c>
      <c r="B836" t="s">
        <v>1153</v>
      </c>
      <c r="D836" t="s">
        <v>1054</v>
      </c>
    </row>
    <row r="837" spans="1:4" x14ac:dyDescent="0.3">
      <c r="A837" t="s">
        <v>583</v>
      </c>
      <c r="B837" t="s">
        <v>1154</v>
      </c>
      <c r="D837" t="s">
        <v>1054</v>
      </c>
    </row>
    <row r="838" spans="1:4" x14ac:dyDescent="0.3">
      <c r="A838" t="s">
        <v>583</v>
      </c>
      <c r="B838" t="s">
        <v>1155</v>
      </c>
      <c r="D838" t="s">
        <v>1054</v>
      </c>
    </row>
    <row r="839" spans="1:4" x14ac:dyDescent="0.3">
      <c r="A839" t="s">
        <v>583</v>
      </c>
      <c r="B839" t="s">
        <v>856</v>
      </c>
      <c r="D839" t="s">
        <v>1054</v>
      </c>
    </row>
    <row r="840" spans="1:4" x14ac:dyDescent="0.3">
      <c r="A840" t="s">
        <v>583</v>
      </c>
      <c r="B840" t="s">
        <v>1156</v>
      </c>
      <c r="D840" t="s">
        <v>1054</v>
      </c>
    </row>
    <row r="841" spans="1:4" x14ac:dyDescent="0.3">
      <c r="A841" t="s">
        <v>583</v>
      </c>
      <c r="B841" t="s">
        <v>1157</v>
      </c>
      <c r="D841" t="s">
        <v>1054</v>
      </c>
    </row>
    <row r="842" spans="1:4" x14ac:dyDescent="0.3">
      <c r="A842" t="s">
        <v>583</v>
      </c>
      <c r="B842" t="s">
        <v>1158</v>
      </c>
      <c r="D842" t="s">
        <v>1054</v>
      </c>
    </row>
    <row r="843" spans="1:4" x14ac:dyDescent="0.3">
      <c r="A843" t="s">
        <v>583</v>
      </c>
      <c r="B843" t="s">
        <v>1246</v>
      </c>
      <c r="D843" t="s">
        <v>1054</v>
      </c>
    </row>
    <row r="844" spans="1:4" x14ac:dyDescent="0.3">
      <c r="A844" t="s">
        <v>585</v>
      </c>
      <c r="B844" t="s">
        <v>1153</v>
      </c>
      <c r="D844" t="s">
        <v>1054</v>
      </c>
    </row>
    <row r="845" spans="1:4" x14ac:dyDescent="0.3">
      <c r="A845" t="s">
        <v>585</v>
      </c>
      <c r="B845" t="s">
        <v>1154</v>
      </c>
      <c r="D845" t="s">
        <v>1054</v>
      </c>
    </row>
    <row r="846" spans="1:4" x14ac:dyDescent="0.3">
      <c r="A846" t="s">
        <v>585</v>
      </c>
      <c r="B846" t="s">
        <v>1155</v>
      </c>
      <c r="D846" t="s">
        <v>1054</v>
      </c>
    </row>
    <row r="847" spans="1:4" x14ac:dyDescent="0.3">
      <c r="A847" t="s">
        <v>585</v>
      </c>
      <c r="B847" t="s">
        <v>856</v>
      </c>
      <c r="D847" t="s">
        <v>1054</v>
      </c>
    </row>
    <row r="848" spans="1:4" x14ac:dyDescent="0.3">
      <c r="A848" t="s">
        <v>585</v>
      </c>
      <c r="B848" t="s">
        <v>1156</v>
      </c>
      <c r="D848" t="s">
        <v>1054</v>
      </c>
    </row>
    <row r="849" spans="1:4" x14ac:dyDescent="0.3">
      <c r="A849" t="s">
        <v>585</v>
      </c>
      <c r="B849" t="s">
        <v>1157</v>
      </c>
      <c r="D849" t="s">
        <v>1054</v>
      </c>
    </row>
    <row r="850" spans="1:4" x14ac:dyDescent="0.3">
      <c r="A850" t="s">
        <v>585</v>
      </c>
      <c r="B850" t="s">
        <v>1158</v>
      </c>
      <c r="D850" t="s">
        <v>1054</v>
      </c>
    </row>
    <row r="851" spans="1:4" x14ac:dyDescent="0.3">
      <c r="A851" t="s">
        <v>585</v>
      </c>
      <c r="B851" t="s">
        <v>1246</v>
      </c>
      <c r="D851" t="s">
        <v>1054</v>
      </c>
    </row>
    <row r="852" spans="1:4" x14ac:dyDescent="0.3">
      <c r="A852" t="s">
        <v>586</v>
      </c>
      <c r="B852" t="s">
        <v>1153</v>
      </c>
      <c r="D852" t="s">
        <v>1054</v>
      </c>
    </row>
    <row r="853" spans="1:4" x14ac:dyDescent="0.3">
      <c r="A853" t="s">
        <v>586</v>
      </c>
      <c r="B853" t="s">
        <v>1154</v>
      </c>
      <c r="D853" t="s">
        <v>1054</v>
      </c>
    </row>
    <row r="854" spans="1:4" x14ac:dyDescent="0.3">
      <c r="A854" t="s">
        <v>586</v>
      </c>
      <c r="B854" t="s">
        <v>1155</v>
      </c>
      <c r="D854" t="s">
        <v>1054</v>
      </c>
    </row>
    <row r="855" spans="1:4" x14ac:dyDescent="0.3">
      <c r="A855" t="s">
        <v>586</v>
      </c>
      <c r="B855" t="s">
        <v>856</v>
      </c>
      <c r="D855" t="s">
        <v>1054</v>
      </c>
    </row>
    <row r="856" spans="1:4" x14ac:dyDescent="0.3">
      <c r="A856" t="s">
        <v>586</v>
      </c>
      <c r="B856" t="s">
        <v>1156</v>
      </c>
      <c r="D856" t="s">
        <v>1054</v>
      </c>
    </row>
    <row r="857" spans="1:4" x14ac:dyDescent="0.3">
      <c r="A857" t="s">
        <v>586</v>
      </c>
      <c r="B857" t="s">
        <v>1157</v>
      </c>
      <c r="D857" t="s">
        <v>1054</v>
      </c>
    </row>
    <row r="858" spans="1:4" x14ac:dyDescent="0.3">
      <c r="A858" t="s">
        <v>586</v>
      </c>
      <c r="B858" t="s">
        <v>1158</v>
      </c>
      <c r="D858" t="s">
        <v>1054</v>
      </c>
    </row>
    <row r="859" spans="1:4" x14ac:dyDescent="0.3">
      <c r="A859" t="s">
        <v>586</v>
      </c>
      <c r="B859" t="s">
        <v>1246</v>
      </c>
      <c r="D859" t="s">
        <v>1054</v>
      </c>
    </row>
    <row r="860" spans="1:4" x14ac:dyDescent="0.3">
      <c r="A860" t="s">
        <v>588</v>
      </c>
      <c r="B860" t="s">
        <v>1153</v>
      </c>
      <c r="D860" t="s">
        <v>1054</v>
      </c>
    </row>
    <row r="861" spans="1:4" x14ac:dyDescent="0.3">
      <c r="A861" t="s">
        <v>588</v>
      </c>
      <c r="B861" t="s">
        <v>1154</v>
      </c>
      <c r="D861" t="s">
        <v>1054</v>
      </c>
    </row>
    <row r="862" spans="1:4" x14ac:dyDescent="0.3">
      <c r="A862" t="s">
        <v>588</v>
      </c>
      <c r="B862" t="s">
        <v>1155</v>
      </c>
      <c r="D862" t="s">
        <v>1054</v>
      </c>
    </row>
    <row r="863" spans="1:4" x14ac:dyDescent="0.3">
      <c r="A863" t="s">
        <v>588</v>
      </c>
      <c r="B863" t="s">
        <v>856</v>
      </c>
      <c r="D863" t="s">
        <v>1054</v>
      </c>
    </row>
    <row r="864" spans="1:4" x14ac:dyDescent="0.3">
      <c r="A864" t="s">
        <v>588</v>
      </c>
      <c r="B864" t="s">
        <v>1156</v>
      </c>
      <c r="D864" t="s">
        <v>1054</v>
      </c>
    </row>
    <row r="865" spans="1:4" x14ac:dyDescent="0.3">
      <c r="A865" t="s">
        <v>588</v>
      </c>
      <c r="B865" t="s">
        <v>1157</v>
      </c>
      <c r="D865" t="s">
        <v>1054</v>
      </c>
    </row>
    <row r="866" spans="1:4" x14ac:dyDescent="0.3">
      <c r="A866" t="s">
        <v>588</v>
      </c>
      <c r="B866" t="s">
        <v>1158</v>
      </c>
      <c r="D866" t="s">
        <v>1054</v>
      </c>
    </row>
    <row r="867" spans="1:4" x14ac:dyDescent="0.3">
      <c r="A867" t="s">
        <v>588</v>
      </c>
      <c r="B867" t="s">
        <v>1246</v>
      </c>
      <c r="D867" t="s">
        <v>1054</v>
      </c>
    </row>
    <row r="868" spans="1:4" x14ac:dyDescent="0.3">
      <c r="A868" t="s">
        <v>589</v>
      </c>
      <c r="B868" t="s">
        <v>1153</v>
      </c>
      <c r="D868" t="s">
        <v>1054</v>
      </c>
    </row>
    <row r="869" spans="1:4" x14ac:dyDescent="0.3">
      <c r="A869" t="s">
        <v>589</v>
      </c>
      <c r="B869" t="s">
        <v>1154</v>
      </c>
      <c r="D869" t="s">
        <v>1054</v>
      </c>
    </row>
    <row r="870" spans="1:4" x14ac:dyDescent="0.3">
      <c r="A870" t="s">
        <v>589</v>
      </c>
      <c r="B870" t="s">
        <v>1155</v>
      </c>
      <c r="D870" t="s">
        <v>1054</v>
      </c>
    </row>
    <row r="871" spans="1:4" x14ac:dyDescent="0.3">
      <c r="A871" t="s">
        <v>589</v>
      </c>
      <c r="B871" t="s">
        <v>856</v>
      </c>
      <c r="D871" t="s">
        <v>1054</v>
      </c>
    </row>
    <row r="872" spans="1:4" x14ac:dyDescent="0.3">
      <c r="A872" t="s">
        <v>589</v>
      </c>
      <c r="B872" t="s">
        <v>1156</v>
      </c>
      <c r="D872" t="s">
        <v>1054</v>
      </c>
    </row>
    <row r="873" spans="1:4" x14ac:dyDescent="0.3">
      <c r="A873" t="s">
        <v>589</v>
      </c>
      <c r="B873" t="s">
        <v>1157</v>
      </c>
      <c r="D873" t="s">
        <v>1054</v>
      </c>
    </row>
    <row r="874" spans="1:4" x14ac:dyDescent="0.3">
      <c r="A874" t="s">
        <v>589</v>
      </c>
      <c r="B874" t="s">
        <v>1158</v>
      </c>
      <c r="D874" t="s">
        <v>1054</v>
      </c>
    </row>
    <row r="875" spans="1:4" x14ac:dyDescent="0.3">
      <c r="A875" t="s">
        <v>589</v>
      </c>
      <c r="B875" t="s">
        <v>1246</v>
      </c>
      <c r="D875" t="s">
        <v>1054</v>
      </c>
    </row>
    <row r="876" spans="1:4" x14ac:dyDescent="0.3">
      <c r="A876" t="s">
        <v>590</v>
      </c>
      <c r="B876" t="s">
        <v>1153</v>
      </c>
      <c r="D876" t="s">
        <v>1054</v>
      </c>
    </row>
    <row r="877" spans="1:4" x14ac:dyDescent="0.3">
      <c r="A877" t="s">
        <v>590</v>
      </c>
      <c r="B877" t="s">
        <v>1154</v>
      </c>
      <c r="D877" t="s">
        <v>1054</v>
      </c>
    </row>
    <row r="878" spans="1:4" x14ac:dyDescent="0.3">
      <c r="A878" t="s">
        <v>590</v>
      </c>
      <c r="B878" t="s">
        <v>1155</v>
      </c>
      <c r="D878" t="s">
        <v>1054</v>
      </c>
    </row>
    <row r="879" spans="1:4" x14ac:dyDescent="0.3">
      <c r="A879" t="s">
        <v>590</v>
      </c>
      <c r="B879" t="s">
        <v>856</v>
      </c>
      <c r="D879" t="s">
        <v>1054</v>
      </c>
    </row>
    <row r="880" spans="1:4" x14ac:dyDescent="0.3">
      <c r="A880" t="s">
        <v>590</v>
      </c>
      <c r="B880" t="s">
        <v>1156</v>
      </c>
      <c r="D880" t="s">
        <v>1054</v>
      </c>
    </row>
    <row r="881" spans="1:4" x14ac:dyDescent="0.3">
      <c r="A881" t="s">
        <v>590</v>
      </c>
      <c r="B881" t="s">
        <v>1157</v>
      </c>
      <c r="D881" t="s">
        <v>1054</v>
      </c>
    </row>
    <row r="882" spans="1:4" x14ac:dyDescent="0.3">
      <c r="A882" t="s">
        <v>590</v>
      </c>
      <c r="B882" t="s">
        <v>1158</v>
      </c>
      <c r="D882" t="s">
        <v>1054</v>
      </c>
    </row>
    <row r="883" spans="1:4" x14ac:dyDescent="0.3">
      <c r="A883" t="s">
        <v>590</v>
      </c>
      <c r="B883" t="s">
        <v>1246</v>
      </c>
      <c r="D883" t="s">
        <v>1054</v>
      </c>
    </row>
    <row r="884" spans="1:4" x14ac:dyDescent="0.3">
      <c r="A884" t="s">
        <v>591</v>
      </c>
      <c r="B884" t="s">
        <v>1153</v>
      </c>
      <c r="D884" t="s">
        <v>1054</v>
      </c>
    </row>
    <row r="885" spans="1:4" x14ac:dyDescent="0.3">
      <c r="A885" t="s">
        <v>591</v>
      </c>
      <c r="B885" t="s">
        <v>1154</v>
      </c>
      <c r="D885" t="s">
        <v>1054</v>
      </c>
    </row>
    <row r="886" spans="1:4" x14ac:dyDescent="0.3">
      <c r="A886" t="s">
        <v>591</v>
      </c>
      <c r="B886" t="s">
        <v>1155</v>
      </c>
      <c r="D886" t="s">
        <v>1054</v>
      </c>
    </row>
    <row r="887" spans="1:4" x14ac:dyDescent="0.3">
      <c r="A887" t="s">
        <v>591</v>
      </c>
      <c r="B887" t="s">
        <v>856</v>
      </c>
      <c r="D887" t="s">
        <v>1054</v>
      </c>
    </row>
    <row r="888" spans="1:4" x14ac:dyDescent="0.3">
      <c r="A888" t="s">
        <v>591</v>
      </c>
      <c r="B888" t="s">
        <v>1156</v>
      </c>
      <c r="D888" t="s">
        <v>1054</v>
      </c>
    </row>
    <row r="889" spans="1:4" x14ac:dyDescent="0.3">
      <c r="A889" t="s">
        <v>591</v>
      </c>
      <c r="B889" t="s">
        <v>1157</v>
      </c>
      <c r="D889" t="s">
        <v>1054</v>
      </c>
    </row>
    <row r="890" spans="1:4" x14ac:dyDescent="0.3">
      <c r="A890" t="s">
        <v>591</v>
      </c>
      <c r="B890" t="s">
        <v>1158</v>
      </c>
      <c r="D890" t="s">
        <v>1054</v>
      </c>
    </row>
    <row r="891" spans="1:4" x14ac:dyDescent="0.3">
      <c r="A891" t="s">
        <v>591</v>
      </c>
      <c r="B891" t="s">
        <v>1246</v>
      </c>
      <c r="D891" t="s">
        <v>1054</v>
      </c>
    </row>
    <row r="892" spans="1:4" x14ac:dyDescent="0.3">
      <c r="A892" t="s">
        <v>594</v>
      </c>
      <c r="B892" t="s">
        <v>1153</v>
      </c>
      <c r="D892" t="s">
        <v>1054</v>
      </c>
    </row>
    <row r="893" spans="1:4" x14ac:dyDescent="0.3">
      <c r="A893" t="s">
        <v>594</v>
      </c>
      <c r="B893" t="s">
        <v>1154</v>
      </c>
      <c r="D893" t="s">
        <v>1054</v>
      </c>
    </row>
    <row r="894" spans="1:4" x14ac:dyDescent="0.3">
      <c r="A894" t="s">
        <v>594</v>
      </c>
      <c r="B894" t="s">
        <v>1155</v>
      </c>
      <c r="D894" t="s">
        <v>1054</v>
      </c>
    </row>
    <row r="895" spans="1:4" x14ac:dyDescent="0.3">
      <c r="A895" t="s">
        <v>594</v>
      </c>
      <c r="B895" t="s">
        <v>856</v>
      </c>
      <c r="D895" t="s">
        <v>1054</v>
      </c>
    </row>
    <row r="896" spans="1:4" x14ac:dyDescent="0.3">
      <c r="A896" t="s">
        <v>594</v>
      </c>
      <c r="B896" t="s">
        <v>1156</v>
      </c>
      <c r="D896" t="s">
        <v>1054</v>
      </c>
    </row>
    <row r="897" spans="1:4" x14ac:dyDescent="0.3">
      <c r="A897" t="s">
        <v>594</v>
      </c>
      <c r="B897" t="s">
        <v>1157</v>
      </c>
      <c r="D897" t="s">
        <v>1054</v>
      </c>
    </row>
    <row r="898" spans="1:4" x14ac:dyDescent="0.3">
      <c r="A898" t="s">
        <v>594</v>
      </c>
      <c r="B898" t="s">
        <v>1158</v>
      </c>
      <c r="D898" t="s">
        <v>1054</v>
      </c>
    </row>
    <row r="899" spans="1:4" x14ac:dyDescent="0.3">
      <c r="A899" t="s">
        <v>594</v>
      </c>
      <c r="B899" t="s">
        <v>1246</v>
      </c>
      <c r="D899" t="s">
        <v>1054</v>
      </c>
    </row>
    <row r="900" spans="1:4" x14ac:dyDescent="0.3">
      <c r="A900" t="s">
        <v>1236</v>
      </c>
      <c r="B900" t="s">
        <v>1153</v>
      </c>
      <c r="D900" t="s">
        <v>1054</v>
      </c>
    </row>
    <row r="901" spans="1:4" x14ac:dyDescent="0.3">
      <c r="A901" t="s">
        <v>1236</v>
      </c>
      <c r="B901" t="s">
        <v>1154</v>
      </c>
      <c r="D901" t="s">
        <v>1054</v>
      </c>
    </row>
    <row r="902" spans="1:4" x14ac:dyDescent="0.3">
      <c r="A902" t="s">
        <v>1236</v>
      </c>
      <c r="B902" t="s">
        <v>1155</v>
      </c>
      <c r="D902" t="s">
        <v>1054</v>
      </c>
    </row>
    <row r="903" spans="1:4" x14ac:dyDescent="0.3">
      <c r="A903" t="s">
        <v>1236</v>
      </c>
      <c r="B903" t="s">
        <v>856</v>
      </c>
      <c r="D903" t="s">
        <v>1054</v>
      </c>
    </row>
    <row r="904" spans="1:4" x14ac:dyDescent="0.3">
      <c r="A904" t="s">
        <v>1236</v>
      </c>
      <c r="B904" t="s">
        <v>1156</v>
      </c>
      <c r="D904" t="s">
        <v>1054</v>
      </c>
    </row>
    <row r="905" spans="1:4" x14ac:dyDescent="0.3">
      <c r="A905" t="s">
        <v>1236</v>
      </c>
      <c r="B905" t="s">
        <v>1157</v>
      </c>
      <c r="D905" t="s">
        <v>1054</v>
      </c>
    </row>
    <row r="906" spans="1:4" x14ac:dyDescent="0.3">
      <c r="A906" t="s">
        <v>1236</v>
      </c>
      <c r="B906" t="s">
        <v>1158</v>
      </c>
      <c r="D906" t="s">
        <v>1054</v>
      </c>
    </row>
    <row r="907" spans="1:4" x14ac:dyDescent="0.3">
      <c r="A907" t="s">
        <v>1236</v>
      </c>
      <c r="B907" t="s">
        <v>1246</v>
      </c>
      <c r="D907" t="s">
        <v>1054</v>
      </c>
    </row>
    <row r="908" spans="1:4" x14ac:dyDescent="0.3">
      <c r="A908" t="s">
        <v>1237</v>
      </c>
      <c r="B908" t="s">
        <v>1153</v>
      </c>
      <c r="D908" t="s">
        <v>1054</v>
      </c>
    </row>
    <row r="909" spans="1:4" x14ac:dyDescent="0.3">
      <c r="A909" t="s">
        <v>1237</v>
      </c>
      <c r="B909" t="s">
        <v>1154</v>
      </c>
      <c r="D909" t="s">
        <v>1054</v>
      </c>
    </row>
    <row r="910" spans="1:4" x14ac:dyDescent="0.3">
      <c r="A910" t="s">
        <v>1237</v>
      </c>
      <c r="B910" t="s">
        <v>1155</v>
      </c>
      <c r="D910" t="s">
        <v>1054</v>
      </c>
    </row>
    <row r="911" spans="1:4" x14ac:dyDescent="0.3">
      <c r="A911" t="s">
        <v>1237</v>
      </c>
      <c r="B911" t="s">
        <v>856</v>
      </c>
      <c r="D911" t="s">
        <v>1054</v>
      </c>
    </row>
    <row r="912" spans="1:4" x14ac:dyDescent="0.3">
      <c r="A912" t="s">
        <v>1237</v>
      </c>
      <c r="B912" t="s">
        <v>1156</v>
      </c>
      <c r="D912" t="s">
        <v>1054</v>
      </c>
    </row>
    <row r="913" spans="1:4" x14ac:dyDescent="0.3">
      <c r="A913" t="s">
        <v>1237</v>
      </c>
      <c r="B913" t="s">
        <v>1157</v>
      </c>
      <c r="D913" t="s">
        <v>1054</v>
      </c>
    </row>
    <row r="914" spans="1:4" x14ac:dyDescent="0.3">
      <c r="A914" t="s">
        <v>1237</v>
      </c>
      <c r="B914" t="s">
        <v>1158</v>
      </c>
      <c r="D914" t="s">
        <v>1054</v>
      </c>
    </row>
    <row r="915" spans="1:4" x14ac:dyDescent="0.3">
      <c r="A915" t="s">
        <v>1237</v>
      </c>
      <c r="B915" t="s">
        <v>1246</v>
      </c>
      <c r="D915" t="s">
        <v>1054</v>
      </c>
    </row>
    <row r="916" spans="1:4" x14ac:dyDescent="0.3">
      <c r="A916" t="s">
        <v>651</v>
      </c>
      <c r="B916" t="s">
        <v>1153</v>
      </c>
      <c r="D916" t="s">
        <v>1054</v>
      </c>
    </row>
    <row r="917" spans="1:4" x14ac:dyDescent="0.3">
      <c r="A917" t="s">
        <v>651</v>
      </c>
      <c r="B917" t="s">
        <v>1154</v>
      </c>
      <c r="D917" t="s">
        <v>1054</v>
      </c>
    </row>
    <row r="918" spans="1:4" x14ac:dyDescent="0.3">
      <c r="A918" t="s">
        <v>651</v>
      </c>
      <c r="B918" t="s">
        <v>1155</v>
      </c>
      <c r="D918" t="s">
        <v>1054</v>
      </c>
    </row>
    <row r="919" spans="1:4" x14ac:dyDescent="0.3">
      <c r="A919" t="s">
        <v>651</v>
      </c>
      <c r="B919" t="s">
        <v>856</v>
      </c>
      <c r="D919" t="s">
        <v>1054</v>
      </c>
    </row>
    <row r="920" spans="1:4" x14ac:dyDescent="0.3">
      <c r="A920" t="s">
        <v>651</v>
      </c>
      <c r="B920" t="s">
        <v>1156</v>
      </c>
      <c r="D920" t="s">
        <v>1054</v>
      </c>
    </row>
    <row r="921" spans="1:4" x14ac:dyDescent="0.3">
      <c r="A921" t="s">
        <v>651</v>
      </c>
      <c r="B921" t="s">
        <v>1157</v>
      </c>
      <c r="D921" t="s">
        <v>1054</v>
      </c>
    </row>
    <row r="922" spans="1:4" x14ac:dyDescent="0.3">
      <c r="A922" t="s">
        <v>651</v>
      </c>
      <c r="B922" t="s">
        <v>1158</v>
      </c>
      <c r="D922" t="s">
        <v>1054</v>
      </c>
    </row>
    <row r="923" spans="1:4" x14ac:dyDescent="0.3">
      <c r="A923" t="s">
        <v>651</v>
      </c>
      <c r="B923" t="s">
        <v>1246</v>
      </c>
      <c r="D923" t="s">
        <v>1054</v>
      </c>
    </row>
    <row r="924" spans="1:4" x14ac:dyDescent="0.3">
      <c r="A924" t="s">
        <v>1224</v>
      </c>
      <c r="B924" t="s">
        <v>1153</v>
      </c>
      <c r="D924" t="s">
        <v>1054</v>
      </c>
    </row>
    <row r="925" spans="1:4" x14ac:dyDescent="0.3">
      <c r="A925" t="s">
        <v>1224</v>
      </c>
      <c r="B925" t="s">
        <v>1154</v>
      </c>
      <c r="D925" t="s">
        <v>1054</v>
      </c>
    </row>
    <row r="926" spans="1:4" x14ac:dyDescent="0.3">
      <c r="A926" t="s">
        <v>1224</v>
      </c>
      <c r="B926" t="s">
        <v>1155</v>
      </c>
      <c r="D926" t="s">
        <v>1054</v>
      </c>
    </row>
    <row r="927" spans="1:4" x14ac:dyDescent="0.3">
      <c r="A927" t="s">
        <v>1224</v>
      </c>
      <c r="B927" t="s">
        <v>856</v>
      </c>
      <c r="D927" t="s">
        <v>1054</v>
      </c>
    </row>
    <row r="928" spans="1:4" x14ac:dyDescent="0.3">
      <c r="A928" t="s">
        <v>1224</v>
      </c>
      <c r="B928" t="s">
        <v>1156</v>
      </c>
      <c r="D928" t="s">
        <v>1054</v>
      </c>
    </row>
    <row r="929" spans="1:4" x14ac:dyDescent="0.3">
      <c r="A929" t="s">
        <v>1224</v>
      </c>
      <c r="B929" t="s">
        <v>1157</v>
      </c>
      <c r="D929" t="s">
        <v>1054</v>
      </c>
    </row>
    <row r="930" spans="1:4" x14ac:dyDescent="0.3">
      <c r="A930" t="s">
        <v>1224</v>
      </c>
      <c r="B930" t="s">
        <v>1158</v>
      </c>
      <c r="D930" t="s">
        <v>1054</v>
      </c>
    </row>
    <row r="931" spans="1:4" x14ac:dyDescent="0.3">
      <c r="A931" t="s">
        <v>1224</v>
      </c>
      <c r="B931" t="s">
        <v>1246</v>
      </c>
      <c r="D931" t="s">
        <v>1054</v>
      </c>
    </row>
    <row r="932" spans="1:4" x14ac:dyDescent="0.3">
      <c r="A932" t="s">
        <v>1227</v>
      </c>
      <c r="B932" t="s">
        <v>1153</v>
      </c>
      <c r="D932" t="s">
        <v>1054</v>
      </c>
    </row>
    <row r="933" spans="1:4" x14ac:dyDescent="0.3">
      <c r="A933" t="s">
        <v>1227</v>
      </c>
      <c r="B933" t="s">
        <v>1154</v>
      </c>
      <c r="D933" t="s">
        <v>1054</v>
      </c>
    </row>
    <row r="934" spans="1:4" x14ac:dyDescent="0.3">
      <c r="A934" t="s">
        <v>1227</v>
      </c>
      <c r="B934" t="s">
        <v>1155</v>
      </c>
      <c r="D934" t="s">
        <v>1054</v>
      </c>
    </row>
    <row r="935" spans="1:4" x14ac:dyDescent="0.3">
      <c r="A935" t="s">
        <v>1227</v>
      </c>
      <c r="B935" t="s">
        <v>856</v>
      </c>
      <c r="D935" t="s">
        <v>1054</v>
      </c>
    </row>
    <row r="936" spans="1:4" x14ac:dyDescent="0.3">
      <c r="A936" t="s">
        <v>1227</v>
      </c>
      <c r="B936" t="s">
        <v>1156</v>
      </c>
      <c r="D936" t="s">
        <v>1054</v>
      </c>
    </row>
    <row r="937" spans="1:4" x14ac:dyDescent="0.3">
      <c r="A937" t="s">
        <v>1227</v>
      </c>
      <c r="B937" t="s">
        <v>1157</v>
      </c>
      <c r="D937" t="s">
        <v>1054</v>
      </c>
    </row>
    <row r="938" spans="1:4" x14ac:dyDescent="0.3">
      <c r="A938" t="s">
        <v>1227</v>
      </c>
      <c r="B938" t="s">
        <v>1158</v>
      </c>
      <c r="D938" t="s">
        <v>1054</v>
      </c>
    </row>
    <row r="939" spans="1:4" x14ac:dyDescent="0.3">
      <c r="A939" t="s">
        <v>1227</v>
      </c>
      <c r="B939" t="s">
        <v>1246</v>
      </c>
      <c r="D939" t="s">
        <v>1054</v>
      </c>
    </row>
    <row r="940" spans="1:4" x14ac:dyDescent="0.3">
      <c r="A940" t="s">
        <v>1219</v>
      </c>
      <c r="B940" t="s">
        <v>1153</v>
      </c>
      <c r="D940" t="s">
        <v>1054</v>
      </c>
    </row>
    <row r="941" spans="1:4" x14ac:dyDescent="0.3">
      <c r="A941" t="s">
        <v>1219</v>
      </c>
      <c r="B941" t="s">
        <v>1154</v>
      </c>
      <c r="D941" t="s">
        <v>1054</v>
      </c>
    </row>
    <row r="942" spans="1:4" x14ac:dyDescent="0.3">
      <c r="A942" t="s">
        <v>1219</v>
      </c>
      <c r="B942" t="s">
        <v>1155</v>
      </c>
      <c r="D942" t="s">
        <v>1054</v>
      </c>
    </row>
    <row r="943" spans="1:4" x14ac:dyDescent="0.3">
      <c r="A943" t="s">
        <v>1219</v>
      </c>
      <c r="B943" t="s">
        <v>856</v>
      </c>
      <c r="D943" t="s">
        <v>1054</v>
      </c>
    </row>
    <row r="944" spans="1:4" x14ac:dyDescent="0.3">
      <c r="A944" t="s">
        <v>1219</v>
      </c>
      <c r="B944" t="s">
        <v>1156</v>
      </c>
      <c r="D944" t="s">
        <v>1054</v>
      </c>
    </row>
    <row r="945" spans="1:4" x14ac:dyDescent="0.3">
      <c r="A945" t="s">
        <v>1219</v>
      </c>
      <c r="B945" t="s">
        <v>1157</v>
      </c>
      <c r="D945" t="s">
        <v>1054</v>
      </c>
    </row>
    <row r="946" spans="1:4" x14ac:dyDescent="0.3">
      <c r="A946" t="s">
        <v>1219</v>
      </c>
      <c r="B946" t="s">
        <v>1158</v>
      </c>
      <c r="D946" t="s">
        <v>1054</v>
      </c>
    </row>
    <row r="947" spans="1:4" x14ac:dyDescent="0.3">
      <c r="A947" t="s">
        <v>1219</v>
      </c>
      <c r="B947" t="s">
        <v>1246</v>
      </c>
      <c r="D947" t="s">
        <v>1054</v>
      </c>
    </row>
    <row r="948" spans="1:4" x14ac:dyDescent="0.3">
      <c r="A948" t="s">
        <v>1223</v>
      </c>
      <c r="B948" t="s">
        <v>1153</v>
      </c>
      <c r="D948" t="s">
        <v>1054</v>
      </c>
    </row>
    <row r="949" spans="1:4" x14ac:dyDescent="0.3">
      <c r="A949" t="s">
        <v>1223</v>
      </c>
      <c r="B949" t="s">
        <v>1154</v>
      </c>
      <c r="D949" t="s">
        <v>1054</v>
      </c>
    </row>
    <row r="950" spans="1:4" x14ac:dyDescent="0.3">
      <c r="A950" t="s">
        <v>1223</v>
      </c>
      <c r="B950" t="s">
        <v>1155</v>
      </c>
      <c r="D950" t="s">
        <v>1054</v>
      </c>
    </row>
    <row r="951" spans="1:4" x14ac:dyDescent="0.3">
      <c r="A951" t="s">
        <v>1223</v>
      </c>
      <c r="B951" t="s">
        <v>856</v>
      </c>
      <c r="D951" t="s">
        <v>1054</v>
      </c>
    </row>
    <row r="952" spans="1:4" x14ac:dyDescent="0.3">
      <c r="A952" t="s">
        <v>1223</v>
      </c>
      <c r="B952" t="s">
        <v>1156</v>
      </c>
      <c r="D952" t="s">
        <v>1054</v>
      </c>
    </row>
    <row r="953" spans="1:4" x14ac:dyDescent="0.3">
      <c r="A953" t="s">
        <v>1223</v>
      </c>
      <c r="B953" t="s">
        <v>1157</v>
      </c>
      <c r="D953" t="s">
        <v>1054</v>
      </c>
    </row>
    <row r="954" spans="1:4" x14ac:dyDescent="0.3">
      <c r="A954" t="s">
        <v>1223</v>
      </c>
      <c r="B954" t="s">
        <v>1158</v>
      </c>
      <c r="D954" t="s">
        <v>1054</v>
      </c>
    </row>
    <row r="955" spans="1:4" x14ac:dyDescent="0.3">
      <c r="A955" t="s">
        <v>1223</v>
      </c>
      <c r="B955" t="s">
        <v>1246</v>
      </c>
      <c r="D955" t="s">
        <v>1054</v>
      </c>
    </row>
    <row r="956" spans="1:4" x14ac:dyDescent="0.3">
      <c r="A956" t="s">
        <v>602</v>
      </c>
      <c r="B956" t="s">
        <v>1153</v>
      </c>
      <c r="D956" t="s">
        <v>1054</v>
      </c>
    </row>
    <row r="957" spans="1:4" x14ac:dyDescent="0.3">
      <c r="A957" t="s">
        <v>602</v>
      </c>
      <c r="B957" t="s">
        <v>1154</v>
      </c>
      <c r="D957" t="s">
        <v>1054</v>
      </c>
    </row>
    <row r="958" spans="1:4" x14ac:dyDescent="0.3">
      <c r="A958" t="s">
        <v>602</v>
      </c>
      <c r="B958" t="s">
        <v>1155</v>
      </c>
      <c r="D958" t="s">
        <v>1054</v>
      </c>
    </row>
    <row r="959" spans="1:4" x14ac:dyDescent="0.3">
      <c r="A959" t="s">
        <v>602</v>
      </c>
      <c r="B959" t="s">
        <v>856</v>
      </c>
      <c r="D959" t="s">
        <v>1054</v>
      </c>
    </row>
    <row r="960" spans="1:4" x14ac:dyDescent="0.3">
      <c r="A960" t="s">
        <v>602</v>
      </c>
      <c r="B960" t="s">
        <v>1156</v>
      </c>
      <c r="D960" t="s">
        <v>1054</v>
      </c>
    </row>
    <row r="961" spans="1:4" x14ac:dyDescent="0.3">
      <c r="A961" t="s">
        <v>602</v>
      </c>
      <c r="B961" t="s">
        <v>1157</v>
      </c>
      <c r="D961" t="s">
        <v>1054</v>
      </c>
    </row>
    <row r="962" spans="1:4" x14ac:dyDescent="0.3">
      <c r="A962" t="s">
        <v>602</v>
      </c>
      <c r="B962" t="s">
        <v>1158</v>
      </c>
      <c r="D962" t="s">
        <v>1054</v>
      </c>
    </row>
    <row r="963" spans="1:4" x14ac:dyDescent="0.3">
      <c r="A963" t="s">
        <v>602</v>
      </c>
      <c r="B963" t="s">
        <v>1246</v>
      </c>
      <c r="D963" t="s">
        <v>1054</v>
      </c>
    </row>
    <row r="964" spans="1:4" x14ac:dyDescent="0.3">
      <c r="A964" t="s">
        <v>1218</v>
      </c>
      <c r="B964" t="s">
        <v>1153</v>
      </c>
      <c r="D964" t="s">
        <v>1054</v>
      </c>
    </row>
    <row r="965" spans="1:4" x14ac:dyDescent="0.3">
      <c r="A965" t="s">
        <v>1218</v>
      </c>
      <c r="B965" t="s">
        <v>1154</v>
      </c>
      <c r="D965" t="s">
        <v>1054</v>
      </c>
    </row>
    <row r="966" spans="1:4" x14ac:dyDescent="0.3">
      <c r="A966" t="s">
        <v>1218</v>
      </c>
      <c r="B966" t="s">
        <v>1155</v>
      </c>
      <c r="D966" t="s">
        <v>1054</v>
      </c>
    </row>
    <row r="967" spans="1:4" x14ac:dyDescent="0.3">
      <c r="A967" t="s">
        <v>1218</v>
      </c>
      <c r="B967" t="s">
        <v>856</v>
      </c>
      <c r="D967" t="s">
        <v>1054</v>
      </c>
    </row>
    <row r="968" spans="1:4" x14ac:dyDescent="0.3">
      <c r="A968" t="s">
        <v>1218</v>
      </c>
      <c r="B968" t="s">
        <v>1156</v>
      </c>
      <c r="D968" t="s">
        <v>1054</v>
      </c>
    </row>
    <row r="969" spans="1:4" x14ac:dyDescent="0.3">
      <c r="A969" t="s">
        <v>1218</v>
      </c>
      <c r="B969" t="s">
        <v>1157</v>
      </c>
      <c r="D969" t="s">
        <v>1054</v>
      </c>
    </row>
    <row r="970" spans="1:4" x14ac:dyDescent="0.3">
      <c r="A970" t="s">
        <v>1218</v>
      </c>
      <c r="B970" t="s">
        <v>1158</v>
      </c>
      <c r="D970" t="s">
        <v>1054</v>
      </c>
    </row>
    <row r="971" spans="1:4" x14ac:dyDescent="0.3">
      <c r="A971" t="s">
        <v>1218</v>
      </c>
      <c r="B971" t="s">
        <v>1246</v>
      </c>
      <c r="D971" t="s">
        <v>1054</v>
      </c>
    </row>
    <row r="972" spans="1:4" x14ac:dyDescent="0.3">
      <c r="A972" t="s">
        <v>604</v>
      </c>
      <c r="B972" t="s">
        <v>1153</v>
      </c>
      <c r="D972" t="s">
        <v>1054</v>
      </c>
    </row>
    <row r="973" spans="1:4" x14ac:dyDescent="0.3">
      <c r="A973" t="s">
        <v>604</v>
      </c>
      <c r="B973" t="s">
        <v>1154</v>
      </c>
      <c r="D973" t="s">
        <v>1054</v>
      </c>
    </row>
    <row r="974" spans="1:4" x14ac:dyDescent="0.3">
      <c r="A974" t="s">
        <v>604</v>
      </c>
      <c r="B974" t="s">
        <v>1155</v>
      </c>
      <c r="D974" t="s">
        <v>1054</v>
      </c>
    </row>
    <row r="975" spans="1:4" x14ac:dyDescent="0.3">
      <c r="A975" t="s">
        <v>604</v>
      </c>
      <c r="B975" t="s">
        <v>856</v>
      </c>
      <c r="D975" t="s">
        <v>1054</v>
      </c>
    </row>
    <row r="976" spans="1:4" x14ac:dyDescent="0.3">
      <c r="A976" t="s">
        <v>604</v>
      </c>
      <c r="B976" t="s">
        <v>1156</v>
      </c>
      <c r="D976" t="s">
        <v>1054</v>
      </c>
    </row>
    <row r="977" spans="1:4" x14ac:dyDescent="0.3">
      <c r="A977" t="s">
        <v>604</v>
      </c>
      <c r="B977" t="s">
        <v>1157</v>
      </c>
      <c r="D977" t="s">
        <v>1054</v>
      </c>
    </row>
    <row r="978" spans="1:4" x14ac:dyDescent="0.3">
      <c r="A978" t="s">
        <v>604</v>
      </c>
      <c r="B978" t="s">
        <v>1158</v>
      </c>
      <c r="D978" t="s">
        <v>1054</v>
      </c>
    </row>
    <row r="979" spans="1:4" x14ac:dyDescent="0.3">
      <c r="A979" t="s">
        <v>604</v>
      </c>
      <c r="B979" t="s">
        <v>1246</v>
      </c>
      <c r="D979" t="s">
        <v>1054</v>
      </c>
    </row>
    <row r="980" spans="1:4" x14ac:dyDescent="0.3">
      <c r="A980" t="s">
        <v>606</v>
      </c>
      <c r="B980" t="s">
        <v>1153</v>
      </c>
      <c r="D980" t="s">
        <v>1054</v>
      </c>
    </row>
    <row r="981" spans="1:4" x14ac:dyDescent="0.3">
      <c r="A981" t="s">
        <v>606</v>
      </c>
      <c r="B981" t="s">
        <v>1154</v>
      </c>
      <c r="D981" t="s">
        <v>1054</v>
      </c>
    </row>
    <row r="982" spans="1:4" x14ac:dyDescent="0.3">
      <c r="A982" t="s">
        <v>606</v>
      </c>
      <c r="B982" t="s">
        <v>1155</v>
      </c>
      <c r="D982" t="s">
        <v>1054</v>
      </c>
    </row>
    <row r="983" spans="1:4" x14ac:dyDescent="0.3">
      <c r="A983" t="s">
        <v>606</v>
      </c>
      <c r="B983" t="s">
        <v>856</v>
      </c>
      <c r="D983" t="s">
        <v>1054</v>
      </c>
    </row>
    <row r="984" spans="1:4" x14ac:dyDescent="0.3">
      <c r="A984" t="s">
        <v>606</v>
      </c>
      <c r="B984" t="s">
        <v>1156</v>
      </c>
      <c r="D984" t="s">
        <v>1054</v>
      </c>
    </row>
    <row r="985" spans="1:4" x14ac:dyDescent="0.3">
      <c r="A985" t="s">
        <v>606</v>
      </c>
      <c r="B985" t="s">
        <v>1157</v>
      </c>
      <c r="D985" t="s">
        <v>1054</v>
      </c>
    </row>
    <row r="986" spans="1:4" x14ac:dyDescent="0.3">
      <c r="A986" t="s">
        <v>606</v>
      </c>
      <c r="B986" t="s">
        <v>1158</v>
      </c>
      <c r="D986" t="s">
        <v>1054</v>
      </c>
    </row>
    <row r="987" spans="1:4" x14ac:dyDescent="0.3">
      <c r="A987" t="s">
        <v>606</v>
      </c>
      <c r="B987" t="s">
        <v>1246</v>
      </c>
      <c r="D987" t="s">
        <v>1054</v>
      </c>
    </row>
    <row r="988" spans="1:4" x14ac:dyDescent="0.3">
      <c r="A988" t="s">
        <v>1241</v>
      </c>
      <c r="B988" t="s">
        <v>1153</v>
      </c>
      <c r="D988" t="s">
        <v>1054</v>
      </c>
    </row>
    <row r="989" spans="1:4" x14ac:dyDescent="0.3">
      <c r="A989" t="s">
        <v>1241</v>
      </c>
      <c r="B989" t="s">
        <v>1154</v>
      </c>
      <c r="D989" t="s">
        <v>1054</v>
      </c>
    </row>
    <row r="990" spans="1:4" x14ac:dyDescent="0.3">
      <c r="A990" t="s">
        <v>1241</v>
      </c>
      <c r="B990" t="s">
        <v>1155</v>
      </c>
      <c r="D990" t="s">
        <v>1054</v>
      </c>
    </row>
    <row r="991" spans="1:4" x14ac:dyDescent="0.3">
      <c r="A991" t="s">
        <v>1241</v>
      </c>
      <c r="B991" t="s">
        <v>856</v>
      </c>
      <c r="D991" t="s">
        <v>1054</v>
      </c>
    </row>
    <row r="992" spans="1:4" x14ac:dyDescent="0.3">
      <c r="A992" t="s">
        <v>1241</v>
      </c>
      <c r="B992" t="s">
        <v>1156</v>
      </c>
      <c r="D992" t="s">
        <v>1054</v>
      </c>
    </row>
    <row r="993" spans="1:4" x14ac:dyDescent="0.3">
      <c r="A993" t="s">
        <v>1241</v>
      </c>
      <c r="B993" t="s">
        <v>1157</v>
      </c>
      <c r="D993" t="s">
        <v>1054</v>
      </c>
    </row>
    <row r="994" spans="1:4" x14ac:dyDescent="0.3">
      <c r="A994" t="s">
        <v>1241</v>
      </c>
      <c r="B994" t="s">
        <v>1158</v>
      </c>
      <c r="D994" t="s">
        <v>1054</v>
      </c>
    </row>
    <row r="995" spans="1:4" x14ac:dyDescent="0.3">
      <c r="A995" t="s">
        <v>1241</v>
      </c>
      <c r="B995" t="s">
        <v>1246</v>
      </c>
      <c r="D995" t="s">
        <v>1054</v>
      </c>
    </row>
    <row r="996" spans="1:4" x14ac:dyDescent="0.3">
      <c r="A996" t="s">
        <v>610</v>
      </c>
      <c r="B996" t="s">
        <v>1153</v>
      </c>
      <c r="D996" t="s">
        <v>1054</v>
      </c>
    </row>
    <row r="997" spans="1:4" x14ac:dyDescent="0.3">
      <c r="A997" t="s">
        <v>610</v>
      </c>
      <c r="B997" t="s">
        <v>1154</v>
      </c>
      <c r="D997" t="s">
        <v>1054</v>
      </c>
    </row>
    <row r="998" spans="1:4" x14ac:dyDescent="0.3">
      <c r="A998" t="s">
        <v>610</v>
      </c>
      <c r="B998" t="s">
        <v>1155</v>
      </c>
      <c r="D998" t="s">
        <v>1054</v>
      </c>
    </row>
    <row r="999" spans="1:4" x14ac:dyDescent="0.3">
      <c r="A999" t="s">
        <v>610</v>
      </c>
      <c r="B999" t="s">
        <v>856</v>
      </c>
      <c r="D999" t="s">
        <v>1054</v>
      </c>
    </row>
    <row r="1000" spans="1:4" x14ac:dyDescent="0.3">
      <c r="A1000" t="s">
        <v>610</v>
      </c>
      <c r="B1000" t="s">
        <v>1156</v>
      </c>
      <c r="D1000" t="s">
        <v>1054</v>
      </c>
    </row>
    <row r="1001" spans="1:4" x14ac:dyDescent="0.3">
      <c r="A1001" t="s">
        <v>610</v>
      </c>
      <c r="B1001" t="s">
        <v>1157</v>
      </c>
      <c r="D1001" t="s">
        <v>1054</v>
      </c>
    </row>
    <row r="1002" spans="1:4" x14ac:dyDescent="0.3">
      <c r="A1002" t="s">
        <v>610</v>
      </c>
      <c r="B1002" t="s">
        <v>1158</v>
      </c>
      <c r="D1002" t="s">
        <v>1054</v>
      </c>
    </row>
    <row r="1003" spans="1:4" x14ac:dyDescent="0.3">
      <c r="A1003" t="s">
        <v>610</v>
      </c>
      <c r="B1003" t="s">
        <v>1246</v>
      </c>
      <c r="D1003" t="s">
        <v>1054</v>
      </c>
    </row>
    <row r="1004" spans="1:4" x14ac:dyDescent="0.3">
      <c r="A1004" t="s">
        <v>613</v>
      </c>
      <c r="B1004" t="s">
        <v>1153</v>
      </c>
      <c r="D1004" t="s">
        <v>1054</v>
      </c>
    </row>
    <row r="1005" spans="1:4" x14ac:dyDescent="0.3">
      <c r="A1005" t="s">
        <v>613</v>
      </c>
      <c r="B1005" t="s">
        <v>1154</v>
      </c>
      <c r="D1005" t="s">
        <v>1054</v>
      </c>
    </row>
    <row r="1006" spans="1:4" x14ac:dyDescent="0.3">
      <c r="A1006" t="s">
        <v>613</v>
      </c>
      <c r="B1006" t="s">
        <v>1155</v>
      </c>
      <c r="D1006" t="s">
        <v>1054</v>
      </c>
    </row>
    <row r="1007" spans="1:4" x14ac:dyDescent="0.3">
      <c r="A1007" t="s">
        <v>613</v>
      </c>
      <c r="B1007" t="s">
        <v>856</v>
      </c>
      <c r="D1007" t="s">
        <v>1054</v>
      </c>
    </row>
    <row r="1008" spans="1:4" x14ac:dyDescent="0.3">
      <c r="A1008" t="s">
        <v>613</v>
      </c>
      <c r="B1008" t="s">
        <v>1156</v>
      </c>
      <c r="D1008" t="s">
        <v>1054</v>
      </c>
    </row>
    <row r="1009" spans="1:4" x14ac:dyDescent="0.3">
      <c r="A1009" t="s">
        <v>613</v>
      </c>
      <c r="B1009" t="s">
        <v>1157</v>
      </c>
      <c r="D1009" t="s">
        <v>1054</v>
      </c>
    </row>
    <row r="1010" spans="1:4" x14ac:dyDescent="0.3">
      <c r="A1010" t="s">
        <v>613</v>
      </c>
      <c r="B1010" t="s">
        <v>1158</v>
      </c>
      <c r="D1010" t="s">
        <v>1054</v>
      </c>
    </row>
    <row r="1011" spans="1:4" x14ac:dyDescent="0.3">
      <c r="A1011" t="s">
        <v>613</v>
      </c>
      <c r="B1011" t="s">
        <v>1246</v>
      </c>
      <c r="D1011" t="s">
        <v>1054</v>
      </c>
    </row>
    <row r="1012" spans="1:4" x14ac:dyDescent="0.3">
      <c r="A1012" t="s">
        <v>1222</v>
      </c>
      <c r="B1012" t="s">
        <v>1153</v>
      </c>
      <c r="D1012" t="s">
        <v>1054</v>
      </c>
    </row>
    <row r="1013" spans="1:4" x14ac:dyDescent="0.3">
      <c r="A1013" t="s">
        <v>1222</v>
      </c>
      <c r="B1013" t="s">
        <v>1154</v>
      </c>
      <c r="D1013" t="s">
        <v>1054</v>
      </c>
    </row>
    <row r="1014" spans="1:4" x14ac:dyDescent="0.3">
      <c r="A1014" t="s">
        <v>1222</v>
      </c>
      <c r="B1014" t="s">
        <v>1155</v>
      </c>
      <c r="D1014" t="s">
        <v>1054</v>
      </c>
    </row>
    <row r="1015" spans="1:4" x14ac:dyDescent="0.3">
      <c r="A1015" t="s">
        <v>1222</v>
      </c>
      <c r="B1015" t="s">
        <v>856</v>
      </c>
      <c r="D1015" t="s">
        <v>1054</v>
      </c>
    </row>
    <row r="1016" spans="1:4" x14ac:dyDescent="0.3">
      <c r="A1016" t="s">
        <v>1222</v>
      </c>
      <c r="B1016" t="s">
        <v>1156</v>
      </c>
      <c r="D1016" t="s">
        <v>1054</v>
      </c>
    </row>
    <row r="1017" spans="1:4" x14ac:dyDescent="0.3">
      <c r="A1017" t="s">
        <v>1222</v>
      </c>
      <c r="B1017" t="s">
        <v>1157</v>
      </c>
      <c r="D1017" t="s">
        <v>1054</v>
      </c>
    </row>
    <row r="1018" spans="1:4" x14ac:dyDescent="0.3">
      <c r="A1018" t="s">
        <v>1222</v>
      </c>
      <c r="B1018" t="s">
        <v>1158</v>
      </c>
      <c r="D1018" t="s">
        <v>1054</v>
      </c>
    </row>
    <row r="1019" spans="1:4" x14ac:dyDescent="0.3">
      <c r="A1019" t="s">
        <v>1222</v>
      </c>
      <c r="B1019" t="s">
        <v>1246</v>
      </c>
      <c r="D1019" t="s">
        <v>1054</v>
      </c>
    </row>
    <row r="1020" spans="1:4" x14ac:dyDescent="0.3">
      <c r="A1020" t="s">
        <v>1242</v>
      </c>
      <c r="B1020" t="s">
        <v>1153</v>
      </c>
      <c r="D1020" t="s">
        <v>1054</v>
      </c>
    </row>
    <row r="1021" spans="1:4" x14ac:dyDescent="0.3">
      <c r="A1021" t="s">
        <v>1242</v>
      </c>
      <c r="B1021" t="s">
        <v>1154</v>
      </c>
      <c r="D1021" t="s">
        <v>1054</v>
      </c>
    </row>
    <row r="1022" spans="1:4" x14ac:dyDescent="0.3">
      <c r="A1022" t="s">
        <v>1242</v>
      </c>
      <c r="B1022" t="s">
        <v>1155</v>
      </c>
      <c r="D1022" t="s">
        <v>1054</v>
      </c>
    </row>
    <row r="1023" spans="1:4" x14ac:dyDescent="0.3">
      <c r="A1023" t="s">
        <v>1242</v>
      </c>
      <c r="B1023" t="s">
        <v>856</v>
      </c>
      <c r="D1023" t="s">
        <v>1054</v>
      </c>
    </row>
    <row r="1024" spans="1:4" x14ac:dyDescent="0.3">
      <c r="A1024" t="s">
        <v>1242</v>
      </c>
      <c r="B1024" t="s">
        <v>1156</v>
      </c>
      <c r="D1024" t="s">
        <v>1054</v>
      </c>
    </row>
    <row r="1025" spans="1:4" x14ac:dyDescent="0.3">
      <c r="A1025" t="s">
        <v>1242</v>
      </c>
      <c r="B1025" t="s">
        <v>1157</v>
      </c>
      <c r="D1025" t="s">
        <v>1054</v>
      </c>
    </row>
    <row r="1026" spans="1:4" x14ac:dyDescent="0.3">
      <c r="A1026" t="s">
        <v>1242</v>
      </c>
      <c r="B1026" t="s">
        <v>1158</v>
      </c>
      <c r="D1026" t="s">
        <v>1054</v>
      </c>
    </row>
    <row r="1027" spans="1:4" x14ac:dyDescent="0.3">
      <c r="A1027" t="s">
        <v>1242</v>
      </c>
      <c r="B1027" t="s">
        <v>1246</v>
      </c>
      <c r="D1027" t="s">
        <v>1054</v>
      </c>
    </row>
    <row r="1028" spans="1:4" x14ac:dyDescent="0.3">
      <c r="A1028" t="s">
        <v>1243</v>
      </c>
      <c r="B1028" t="s">
        <v>1153</v>
      </c>
      <c r="D1028" t="s">
        <v>1054</v>
      </c>
    </row>
    <row r="1029" spans="1:4" x14ac:dyDescent="0.3">
      <c r="A1029" t="s">
        <v>1243</v>
      </c>
      <c r="B1029" t="s">
        <v>1154</v>
      </c>
      <c r="D1029" t="s">
        <v>1054</v>
      </c>
    </row>
    <row r="1030" spans="1:4" x14ac:dyDescent="0.3">
      <c r="A1030" t="s">
        <v>1243</v>
      </c>
      <c r="B1030" t="s">
        <v>1155</v>
      </c>
      <c r="D1030" t="s">
        <v>1054</v>
      </c>
    </row>
    <row r="1031" spans="1:4" x14ac:dyDescent="0.3">
      <c r="A1031" t="s">
        <v>1243</v>
      </c>
      <c r="B1031" t="s">
        <v>856</v>
      </c>
      <c r="D1031" t="s">
        <v>1054</v>
      </c>
    </row>
    <row r="1032" spans="1:4" x14ac:dyDescent="0.3">
      <c r="A1032" t="s">
        <v>1243</v>
      </c>
      <c r="B1032" t="s">
        <v>1156</v>
      </c>
      <c r="D1032" t="s">
        <v>1054</v>
      </c>
    </row>
    <row r="1033" spans="1:4" x14ac:dyDescent="0.3">
      <c r="A1033" t="s">
        <v>1243</v>
      </c>
      <c r="B1033" t="s">
        <v>1157</v>
      </c>
      <c r="D1033" t="s">
        <v>1054</v>
      </c>
    </row>
    <row r="1034" spans="1:4" x14ac:dyDescent="0.3">
      <c r="A1034" t="s">
        <v>1243</v>
      </c>
      <c r="B1034" t="s">
        <v>1158</v>
      </c>
      <c r="D1034" t="s">
        <v>1054</v>
      </c>
    </row>
    <row r="1035" spans="1:4" x14ac:dyDescent="0.3">
      <c r="A1035" t="s">
        <v>1243</v>
      </c>
      <c r="B1035" t="s">
        <v>1246</v>
      </c>
      <c r="D1035" t="s">
        <v>1054</v>
      </c>
    </row>
    <row r="1036" spans="1:4" x14ac:dyDescent="0.3">
      <c r="A1036" t="s">
        <v>1244</v>
      </c>
      <c r="B1036" t="s">
        <v>1153</v>
      </c>
      <c r="D1036" t="s">
        <v>1054</v>
      </c>
    </row>
    <row r="1037" spans="1:4" x14ac:dyDescent="0.3">
      <c r="A1037" t="s">
        <v>1244</v>
      </c>
      <c r="B1037" t="s">
        <v>1154</v>
      </c>
      <c r="D1037" t="s">
        <v>1054</v>
      </c>
    </row>
    <row r="1038" spans="1:4" x14ac:dyDescent="0.3">
      <c r="A1038" t="s">
        <v>1244</v>
      </c>
      <c r="B1038" t="s">
        <v>1155</v>
      </c>
      <c r="D1038" t="s">
        <v>1054</v>
      </c>
    </row>
    <row r="1039" spans="1:4" x14ac:dyDescent="0.3">
      <c r="A1039" t="s">
        <v>1244</v>
      </c>
      <c r="B1039" t="s">
        <v>856</v>
      </c>
      <c r="D1039" t="s">
        <v>1054</v>
      </c>
    </row>
    <row r="1040" spans="1:4" x14ac:dyDescent="0.3">
      <c r="A1040" t="s">
        <v>1244</v>
      </c>
      <c r="B1040" t="s">
        <v>1156</v>
      </c>
      <c r="D1040" t="s">
        <v>1054</v>
      </c>
    </row>
    <row r="1041" spans="1:4" x14ac:dyDescent="0.3">
      <c r="A1041" t="s">
        <v>1244</v>
      </c>
      <c r="B1041" t="s">
        <v>1157</v>
      </c>
      <c r="D1041" t="s">
        <v>1054</v>
      </c>
    </row>
    <row r="1042" spans="1:4" x14ac:dyDescent="0.3">
      <c r="A1042" t="s">
        <v>1244</v>
      </c>
      <c r="B1042" t="s">
        <v>1158</v>
      </c>
      <c r="D1042" t="s">
        <v>1054</v>
      </c>
    </row>
    <row r="1043" spans="1:4" x14ac:dyDescent="0.3">
      <c r="A1043" t="s">
        <v>1244</v>
      </c>
      <c r="B1043" t="s">
        <v>1246</v>
      </c>
      <c r="D1043" t="s">
        <v>1054</v>
      </c>
    </row>
    <row r="1044" spans="1:4" x14ac:dyDescent="0.3">
      <c r="A1044" t="s">
        <v>653</v>
      </c>
      <c r="B1044" t="s">
        <v>1153</v>
      </c>
      <c r="D1044" t="s">
        <v>1054</v>
      </c>
    </row>
    <row r="1045" spans="1:4" x14ac:dyDescent="0.3">
      <c r="A1045" t="s">
        <v>653</v>
      </c>
      <c r="B1045" t="s">
        <v>1154</v>
      </c>
      <c r="D1045" t="s">
        <v>1054</v>
      </c>
    </row>
    <row r="1046" spans="1:4" x14ac:dyDescent="0.3">
      <c r="A1046" t="s">
        <v>653</v>
      </c>
      <c r="B1046" t="s">
        <v>1155</v>
      </c>
      <c r="D1046" t="s">
        <v>1054</v>
      </c>
    </row>
    <row r="1047" spans="1:4" x14ac:dyDescent="0.3">
      <c r="A1047" t="s">
        <v>653</v>
      </c>
      <c r="B1047" t="s">
        <v>856</v>
      </c>
      <c r="D1047" t="s">
        <v>1054</v>
      </c>
    </row>
    <row r="1048" spans="1:4" x14ac:dyDescent="0.3">
      <c r="A1048" t="s">
        <v>653</v>
      </c>
      <c r="B1048" t="s">
        <v>1156</v>
      </c>
      <c r="D1048" t="s">
        <v>1054</v>
      </c>
    </row>
    <row r="1049" spans="1:4" x14ac:dyDescent="0.3">
      <c r="A1049" t="s">
        <v>653</v>
      </c>
      <c r="B1049" t="s">
        <v>1157</v>
      </c>
      <c r="D1049" t="s">
        <v>1054</v>
      </c>
    </row>
    <row r="1050" spans="1:4" x14ac:dyDescent="0.3">
      <c r="A1050" t="s">
        <v>653</v>
      </c>
      <c r="B1050" t="s">
        <v>1158</v>
      </c>
      <c r="D1050" t="s">
        <v>1054</v>
      </c>
    </row>
    <row r="1051" spans="1:4" x14ac:dyDescent="0.3">
      <c r="A1051" t="s">
        <v>653</v>
      </c>
      <c r="B1051" t="s">
        <v>1246</v>
      </c>
      <c r="D1051" t="s">
        <v>1054</v>
      </c>
    </row>
    <row r="1052" spans="1:4" x14ac:dyDescent="0.3">
      <c r="A1052" t="s">
        <v>603</v>
      </c>
      <c r="B1052" t="s">
        <v>1153</v>
      </c>
      <c r="D1052" t="s">
        <v>1054</v>
      </c>
    </row>
    <row r="1053" spans="1:4" x14ac:dyDescent="0.3">
      <c r="A1053" t="s">
        <v>603</v>
      </c>
      <c r="B1053" t="s">
        <v>1154</v>
      </c>
      <c r="D1053" t="s">
        <v>1054</v>
      </c>
    </row>
    <row r="1054" spans="1:4" x14ac:dyDescent="0.3">
      <c r="A1054" t="s">
        <v>603</v>
      </c>
      <c r="B1054" t="s">
        <v>1155</v>
      </c>
      <c r="D1054" t="s">
        <v>1054</v>
      </c>
    </row>
    <row r="1055" spans="1:4" x14ac:dyDescent="0.3">
      <c r="A1055" t="s">
        <v>603</v>
      </c>
      <c r="B1055" t="s">
        <v>856</v>
      </c>
      <c r="D1055" t="s">
        <v>1054</v>
      </c>
    </row>
    <row r="1056" spans="1:4" x14ac:dyDescent="0.3">
      <c r="A1056" t="s">
        <v>603</v>
      </c>
      <c r="B1056" t="s">
        <v>1156</v>
      </c>
      <c r="D1056" t="s">
        <v>1054</v>
      </c>
    </row>
    <row r="1057" spans="1:4" x14ac:dyDescent="0.3">
      <c r="A1057" t="s">
        <v>603</v>
      </c>
      <c r="B1057" t="s">
        <v>1157</v>
      </c>
      <c r="D1057" t="s">
        <v>1054</v>
      </c>
    </row>
    <row r="1058" spans="1:4" x14ac:dyDescent="0.3">
      <c r="A1058" t="s">
        <v>603</v>
      </c>
      <c r="B1058" t="s">
        <v>1158</v>
      </c>
      <c r="D1058" t="s">
        <v>1054</v>
      </c>
    </row>
    <row r="1059" spans="1:4" x14ac:dyDescent="0.3">
      <c r="A1059" t="s">
        <v>603</v>
      </c>
      <c r="B1059" t="s">
        <v>1246</v>
      </c>
      <c r="D1059" t="s">
        <v>1054</v>
      </c>
    </row>
    <row r="1060" spans="1:4" x14ac:dyDescent="0.3">
      <c r="A1060" t="s">
        <v>1046</v>
      </c>
      <c r="B1060" t="s">
        <v>1153</v>
      </c>
      <c r="D1060" t="s">
        <v>1054</v>
      </c>
    </row>
    <row r="1061" spans="1:4" x14ac:dyDescent="0.3">
      <c r="A1061" t="s">
        <v>1046</v>
      </c>
      <c r="B1061" t="s">
        <v>1154</v>
      </c>
      <c r="D1061" t="s">
        <v>1054</v>
      </c>
    </row>
    <row r="1062" spans="1:4" x14ac:dyDescent="0.3">
      <c r="A1062" t="s">
        <v>1046</v>
      </c>
      <c r="B1062" t="s">
        <v>1155</v>
      </c>
      <c r="D1062" t="s">
        <v>1054</v>
      </c>
    </row>
    <row r="1063" spans="1:4" x14ac:dyDescent="0.3">
      <c r="A1063" t="s">
        <v>1046</v>
      </c>
      <c r="B1063" t="s">
        <v>856</v>
      </c>
      <c r="D1063" t="s">
        <v>1054</v>
      </c>
    </row>
    <row r="1064" spans="1:4" x14ac:dyDescent="0.3">
      <c r="A1064" t="s">
        <v>1046</v>
      </c>
      <c r="B1064" t="s">
        <v>1156</v>
      </c>
      <c r="D1064" t="s">
        <v>1054</v>
      </c>
    </row>
    <row r="1065" spans="1:4" x14ac:dyDescent="0.3">
      <c r="A1065" t="s">
        <v>1046</v>
      </c>
      <c r="B1065" t="s">
        <v>1157</v>
      </c>
      <c r="D1065" t="s">
        <v>1054</v>
      </c>
    </row>
    <row r="1066" spans="1:4" x14ac:dyDescent="0.3">
      <c r="A1066" t="s">
        <v>1046</v>
      </c>
      <c r="B1066" t="s">
        <v>1158</v>
      </c>
      <c r="D1066" t="s">
        <v>1054</v>
      </c>
    </row>
    <row r="1067" spans="1:4" x14ac:dyDescent="0.3">
      <c r="A1067" t="s">
        <v>1046</v>
      </c>
      <c r="B1067" t="s">
        <v>1246</v>
      </c>
      <c r="D1067" t="s">
        <v>1054</v>
      </c>
    </row>
    <row r="1068" spans="1:4" x14ac:dyDescent="0.3">
      <c r="A1068" t="s">
        <v>654</v>
      </c>
      <c r="B1068" t="s">
        <v>1153</v>
      </c>
      <c r="D1068" t="s">
        <v>1054</v>
      </c>
    </row>
    <row r="1069" spans="1:4" x14ac:dyDescent="0.3">
      <c r="A1069" t="s">
        <v>654</v>
      </c>
      <c r="B1069" t="s">
        <v>1154</v>
      </c>
      <c r="D1069" t="s">
        <v>1054</v>
      </c>
    </row>
    <row r="1070" spans="1:4" x14ac:dyDescent="0.3">
      <c r="A1070" t="s">
        <v>654</v>
      </c>
      <c r="B1070" t="s">
        <v>1155</v>
      </c>
      <c r="D1070" t="s">
        <v>1054</v>
      </c>
    </row>
    <row r="1071" spans="1:4" x14ac:dyDescent="0.3">
      <c r="A1071" t="s">
        <v>654</v>
      </c>
      <c r="B1071" t="s">
        <v>856</v>
      </c>
      <c r="D1071" t="s">
        <v>1054</v>
      </c>
    </row>
    <row r="1072" spans="1:4" x14ac:dyDescent="0.3">
      <c r="A1072" t="s">
        <v>654</v>
      </c>
      <c r="B1072" t="s">
        <v>1156</v>
      </c>
      <c r="D1072" t="s">
        <v>1054</v>
      </c>
    </row>
    <row r="1073" spans="1:4" x14ac:dyDescent="0.3">
      <c r="A1073" t="s">
        <v>654</v>
      </c>
      <c r="B1073" t="s">
        <v>1157</v>
      </c>
      <c r="D1073" t="s">
        <v>1054</v>
      </c>
    </row>
    <row r="1074" spans="1:4" x14ac:dyDescent="0.3">
      <c r="A1074" t="s">
        <v>654</v>
      </c>
      <c r="B1074" t="s">
        <v>1158</v>
      </c>
      <c r="D1074" t="s">
        <v>1054</v>
      </c>
    </row>
    <row r="1075" spans="1:4" x14ac:dyDescent="0.3">
      <c r="A1075" t="s">
        <v>654</v>
      </c>
      <c r="B1075" t="s">
        <v>1246</v>
      </c>
      <c r="D1075" t="s">
        <v>1054</v>
      </c>
    </row>
    <row r="1076" spans="1:4" x14ac:dyDescent="0.3">
      <c r="A1076" t="s">
        <v>635</v>
      </c>
      <c r="B1076" t="s">
        <v>1153</v>
      </c>
      <c r="D1076" t="s">
        <v>1054</v>
      </c>
    </row>
    <row r="1077" spans="1:4" x14ac:dyDescent="0.3">
      <c r="A1077" t="s">
        <v>635</v>
      </c>
      <c r="B1077" t="s">
        <v>1154</v>
      </c>
      <c r="D1077" t="s">
        <v>1054</v>
      </c>
    </row>
    <row r="1078" spans="1:4" x14ac:dyDescent="0.3">
      <c r="A1078" t="s">
        <v>635</v>
      </c>
      <c r="B1078" t="s">
        <v>1155</v>
      </c>
      <c r="D1078" t="s">
        <v>1054</v>
      </c>
    </row>
    <row r="1079" spans="1:4" x14ac:dyDescent="0.3">
      <c r="A1079" t="s">
        <v>635</v>
      </c>
      <c r="B1079" t="s">
        <v>856</v>
      </c>
      <c r="D1079" t="s">
        <v>1054</v>
      </c>
    </row>
    <row r="1080" spans="1:4" x14ac:dyDescent="0.3">
      <c r="A1080" t="s">
        <v>635</v>
      </c>
      <c r="B1080" t="s">
        <v>1156</v>
      </c>
      <c r="D1080" t="s">
        <v>1054</v>
      </c>
    </row>
    <row r="1081" spans="1:4" x14ac:dyDescent="0.3">
      <c r="A1081" t="s">
        <v>635</v>
      </c>
      <c r="B1081" t="s">
        <v>1157</v>
      </c>
      <c r="D1081" t="s">
        <v>1054</v>
      </c>
    </row>
    <row r="1082" spans="1:4" x14ac:dyDescent="0.3">
      <c r="A1082" t="s">
        <v>635</v>
      </c>
      <c r="B1082" t="s">
        <v>1158</v>
      </c>
      <c r="D1082" t="s">
        <v>1054</v>
      </c>
    </row>
    <row r="1083" spans="1:4" x14ac:dyDescent="0.3">
      <c r="A1083" t="s">
        <v>635</v>
      </c>
      <c r="B1083" t="s">
        <v>1246</v>
      </c>
      <c r="D1083" t="s">
        <v>1054</v>
      </c>
    </row>
    <row r="1084" spans="1:4" x14ac:dyDescent="0.3">
      <c r="A1084" t="s">
        <v>655</v>
      </c>
      <c r="B1084" t="s">
        <v>1153</v>
      </c>
      <c r="D1084" t="s">
        <v>1054</v>
      </c>
    </row>
    <row r="1085" spans="1:4" x14ac:dyDescent="0.3">
      <c r="A1085" t="s">
        <v>655</v>
      </c>
      <c r="B1085" t="s">
        <v>1154</v>
      </c>
      <c r="D1085" t="s">
        <v>1054</v>
      </c>
    </row>
    <row r="1086" spans="1:4" x14ac:dyDescent="0.3">
      <c r="A1086" t="s">
        <v>655</v>
      </c>
      <c r="B1086" t="s">
        <v>1155</v>
      </c>
      <c r="D1086" t="s">
        <v>1054</v>
      </c>
    </row>
    <row r="1087" spans="1:4" x14ac:dyDescent="0.3">
      <c r="A1087" t="s">
        <v>655</v>
      </c>
      <c r="B1087" t="s">
        <v>856</v>
      </c>
      <c r="D1087" t="s">
        <v>1054</v>
      </c>
    </row>
    <row r="1088" spans="1:4" x14ac:dyDescent="0.3">
      <c r="A1088" t="s">
        <v>655</v>
      </c>
      <c r="B1088" t="s">
        <v>1156</v>
      </c>
      <c r="D1088" t="s">
        <v>1054</v>
      </c>
    </row>
    <row r="1089" spans="1:4" x14ac:dyDescent="0.3">
      <c r="A1089" t="s">
        <v>655</v>
      </c>
      <c r="B1089" t="s">
        <v>1157</v>
      </c>
      <c r="D1089" t="s">
        <v>1054</v>
      </c>
    </row>
    <row r="1090" spans="1:4" x14ac:dyDescent="0.3">
      <c r="A1090" t="s">
        <v>655</v>
      </c>
      <c r="B1090" t="s">
        <v>1158</v>
      </c>
      <c r="D1090" t="s">
        <v>1054</v>
      </c>
    </row>
    <row r="1091" spans="1:4" x14ac:dyDescent="0.3">
      <c r="A1091" t="s">
        <v>655</v>
      </c>
      <c r="B1091" t="s">
        <v>1246</v>
      </c>
      <c r="D1091" t="s">
        <v>1054</v>
      </c>
    </row>
    <row r="1092" spans="1:4" x14ac:dyDescent="0.3">
      <c r="A1092" t="s">
        <v>1245</v>
      </c>
      <c r="B1092" t="s">
        <v>1153</v>
      </c>
      <c r="D1092" t="s">
        <v>1054</v>
      </c>
    </row>
    <row r="1093" spans="1:4" x14ac:dyDescent="0.3">
      <c r="A1093" t="s">
        <v>1245</v>
      </c>
      <c r="B1093" t="s">
        <v>1154</v>
      </c>
      <c r="D1093" t="s">
        <v>1054</v>
      </c>
    </row>
    <row r="1094" spans="1:4" x14ac:dyDescent="0.3">
      <c r="A1094" t="s">
        <v>1245</v>
      </c>
      <c r="B1094" t="s">
        <v>1155</v>
      </c>
      <c r="D1094" t="s">
        <v>1054</v>
      </c>
    </row>
    <row r="1095" spans="1:4" x14ac:dyDescent="0.3">
      <c r="A1095" t="s">
        <v>1245</v>
      </c>
      <c r="B1095" t="s">
        <v>856</v>
      </c>
      <c r="D1095" t="s">
        <v>1054</v>
      </c>
    </row>
    <row r="1096" spans="1:4" x14ac:dyDescent="0.3">
      <c r="A1096" t="s">
        <v>1245</v>
      </c>
      <c r="B1096" t="s">
        <v>1156</v>
      </c>
      <c r="D1096" t="s">
        <v>1054</v>
      </c>
    </row>
    <row r="1097" spans="1:4" x14ac:dyDescent="0.3">
      <c r="A1097" t="s">
        <v>1245</v>
      </c>
      <c r="B1097" t="s">
        <v>1157</v>
      </c>
      <c r="D1097" t="s">
        <v>1054</v>
      </c>
    </row>
    <row r="1098" spans="1:4" x14ac:dyDescent="0.3">
      <c r="A1098" t="s">
        <v>1245</v>
      </c>
      <c r="B1098" t="s">
        <v>1158</v>
      </c>
      <c r="D1098" t="s">
        <v>1054</v>
      </c>
    </row>
    <row r="1099" spans="1:4" x14ac:dyDescent="0.3">
      <c r="A1099" t="s">
        <v>1245</v>
      </c>
      <c r="B1099" t="s">
        <v>1246</v>
      </c>
      <c r="D1099" t="s">
        <v>1054</v>
      </c>
    </row>
    <row r="1100" spans="1:4" x14ac:dyDescent="0.3">
      <c r="A1100" t="s">
        <v>1221</v>
      </c>
      <c r="B1100" t="s">
        <v>1153</v>
      </c>
      <c r="D1100" t="s">
        <v>1054</v>
      </c>
    </row>
    <row r="1101" spans="1:4" x14ac:dyDescent="0.3">
      <c r="A1101" t="s">
        <v>1221</v>
      </c>
      <c r="B1101" t="s">
        <v>1154</v>
      </c>
      <c r="D1101" t="s">
        <v>1054</v>
      </c>
    </row>
    <row r="1102" spans="1:4" x14ac:dyDescent="0.3">
      <c r="A1102" t="s">
        <v>1221</v>
      </c>
      <c r="B1102" t="s">
        <v>1155</v>
      </c>
      <c r="D1102" t="s">
        <v>1054</v>
      </c>
    </row>
    <row r="1103" spans="1:4" x14ac:dyDescent="0.3">
      <c r="A1103" t="s">
        <v>1221</v>
      </c>
      <c r="B1103" t="s">
        <v>856</v>
      </c>
      <c r="D1103" t="s">
        <v>1054</v>
      </c>
    </row>
    <row r="1104" spans="1:4" x14ac:dyDescent="0.3">
      <c r="A1104" t="s">
        <v>1221</v>
      </c>
      <c r="B1104" t="s">
        <v>1156</v>
      </c>
      <c r="D1104" t="s">
        <v>1054</v>
      </c>
    </row>
    <row r="1105" spans="1:4" x14ac:dyDescent="0.3">
      <c r="A1105" t="s">
        <v>1221</v>
      </c>
      <c r="B1105" t="s">
        <v>1157</v>
      </c>
      <c r="D1105" t="s">
        <v>1054</v>
      </c>
    </row>
    <row r="1106" spans="1:4" x14ac:dyDescent="0.3">
      <c r="A1106" t="s">
        <v>1221</v>
      </c>
      <c r="B1106" t="s">
        <v>1158</v>
      </c>
      <c r="D1106" t="s">
        <v>1054</v>
      </c>
    </row>
    <row r="1107" spans="1:4" x14ac:dyDescent="0.3">
      <c r="A1107" t="s">
        <v>1221</v>
      </c>
      <c r="B1107" t="s">
        <v>1246</v>
      </c>
      <c r="D1107" t="s">
        <v>1054</v>
      </c>
    </row>
    <row r="1108" spans="1:4" x14ac:dyDescent="0.3">
      <c r="A1108" t="s">
        <v>859</v>
      </c>
      <c r="B1108" t="s">
        <v>1153</v>
      </c>
      <c r="D1108" t="s">
        <v>1054</v>
      </c>
    </row>
    <row r="1109" spans="1:4" x14ac:dyDescent="0.3">
      <c r="A1109" t="s">
        <v>859</v>
      </c>
      <c r="B1109" t="s">
        <v>1154</v>
      </c>
      <c r="D1109" t="s">
        <v>1054</v>
      </c>
    </row>
    <row r="1110" spans="1:4" x14ac:dyDescent="0.3">
      <c r="A1110" t="s">
        <v>859</v>
      </c>
      <c r="B1110" t="s">
        <v>1155</v>
      </c>
      <c r="D1110" t="s">
        <v>1054</v>
      </c>
    </row>
    <row r="1111" spans="1:4" x14ac:dyDescent="0.3">
      <c r="A1111" t="s">
        <v>859</v>
      </c>
      <c r="B1111" t="s">
        <v>856</v>
      </c>
      <c r="D1111" t="s">
        <v>1054</v>
      </c>
    </row>
    <row r="1112" spans="1:4" x14ac:dyDescent="0.3">
      <c r="A1112" t="s">
        <v>859</v>
      </c>
      <c r="B1112" t="s">
        <v>1156</v>
      </c>
      <c r="D1112" t="s">
        <v>1054</v>
      </c>
    </row>
    <row r="1113" spans="1:4" x14ac:dyDescent="0.3">
      <c r="A1113" t="s">
        <v>859</v>
      </c>
      <c r="B1113" t="s">
        <v>1157</v>
      </c>
      <c r="D1113" t="s">
        <v>1054</v>
      </c>
    </row>
    <row r="1114" spans="1:4" x14ac:dyDescent="0.3">
      <c r="A1114" t="s">
        <v>859</v>
      </c>
      <c r="B1114" t="s">
        <v>1158</v>
      </c>
      <c r="D1114" t="s">
        <v>1054</v>
      </c>
    </row>
    <row r="1115" spans="1:4" x14ac:dyDescent="0.3">
      <c r="A1115" t="s">
        <v>859</v>
      </c>
      <c r="B1115" t="s">
        <v>1246</v>
      </c>
      <c r="D1115" t="s">
        <v>1054</v>
      </c>
    </row>
    <row r="1116" spans="1:4" x14ac:dyDescent="0.3">
      <c r="A1116" t="s">
        <v>860</v>
      </c>
      <c r="B1116" t="s">
        <v>1153</v>
      </c>
      <c r="D1116" t="s">
        <v>1054</v>
      </c>
    </row>
    <row r="1117" spans="1:4" x14ac:dyDescent="0.3">
      <c r="A1117" t="s">
        <v>860</v>
      </c>
      <c r="B1117" t="s">
        <v>1154</v>
      </c>
      <c r="D1117" t="s">
        <v>1054</v>
      </c>
    </row>
    <row r="1118" spans="1:4" x14ac:dyDescent="0.3">
      <c r="A1118" t="s">
        <v>860</v>
      </c>
      <c r="B1118" t="s">
        <v>1155</v>
      </c>
      <c r="D1118" t="s">
        <v>1054</v>
      </c>
    </row>
    <row r="1119" spans="1:4" x14ac:dyDescent="0.3">
      <c r="A1119" t="s">
        <v>860</v>
      </c>
      <c r="B1119" t="s">
        <v>856</v>
      </c>
      <c r="D1119" t="s">
        <v>1054</v>
      </c>
    </row>
    <row r="1120" spans="1:4" x14ac:dyDescent="0.3">
      <c r="A1120" t="s">
        <v>860</v>
      </c>
      <c r="B1120" t="s">
        <v>1156</v>
      </c>
      <c r="D1120" t="s">
        <v>1054</v>
      </c>
    </row>
    <row r="1121" spans="1:4" x14ac:dyDescent="0.3">
      <c r="A1121" t="s">
        <v>860</v>
      </c>
      <c r="B1121" t="s">
        <v>1157</v>
      </c>
      <c r="D1121" t="s">
        <v>1054</v>
      </c>
    </row>
    <row r="1122" spans="1:4" x14ac:dyDescent="0.3">
      <c r="A1122" t="s">
        <v>860</v>
      </c>
      <c r="B1122" t="s">
        <v>1158</v>
      </c>
      <c r="D1122" t="s">
        <v>1054</v>
      </c>
    </row>
    <row r="1123" spans="1:4" x14ac:dyDescent="0.3">
      <c r="A1123" t="s">
        <v>860</v>
      </c>
      <c r="B1123" t="s">
        <v>1246</v>
      </c>
      <c r="D1123" t="s">
        <v>1054</v>
      </c>
    </row>
    <row r="1124" spans="1:4" x14ac:dyDescent="0.3">
      <c r="A1124" t="s">
        <v>861</v>
      </c>
      <c r="B1124" t="s">
        <v>1153</v>
      </c>
      <c r="D1124" t="s">
        <v>1054</v>
      </c>
    </row>
    <row r="1125" spans="1:4" x14ac:dyDescent="0.3">
      <c r="A1125" t="s">
        <v>861</v>
      </c>
      <c r="B1125" t="s">
        <v>1154</v>
      </c>
      <c r="D1125" t="s">
        <v>1054</v>
      </c>
    </row>
    <row r="1126" spans="1:4" x14ac:dyDescent="0.3">
      <c r="A1126" t="s">
        <v>861</v>
      </c>
      <c r="B1126" t="s">
        <v>1155</v>
      </c>
      <c r="D1126" t="s">
        <v>1054</v>
      </c>
    </row>
    <row r="1127" spans="1:4" x14ac:dyDescent="0.3">
      <c r="A1127" t="s">
        <v>861</v>
      </c>
      <c r="B1127" t="s">
        <v>856</v>
      </c>
      <c r="D1127" t="s">
        <v>1054</v>
      </c>
    </row>
    <row r="1128" spans="1:4" x14ac:dyDescent="0.3">
      <c r="A1128" t="s">
        <v>861</v>
      </c>
      <c r="B1128" t="s">
        <v>1156</v>
      </c>
      <c r="D1128" t="s">
        <v>1054</v>
      </c>
    </row>
    <row r="1129" spans="1:4" x14ac:dyDescent="0.3">
      <c r="A1129" t="s">
        <v>861</v>
      </c>
      <c r="B1129" t="s">
        <v>1157</v>
      </c>
      <c r="D1129" t="s">
        <v>1054</v>
      </c>
    </row>
    <row r="1130" spans="1:4" x14ac:dyDescent="0.3">
      <c r="A1130" t="s">
        <v>861</v>
      </c>
      <c r="B1130" t="s">
        <v>1158</v>
      </c>
      <c r="D1130" t="s">
        <v>1054</v>
      </c>
    </row>
    <row r="1131" spans="1:4" x14ac:dyDescent="0.3">
      <c r="A1131" t="s">
        <v>861</v>
      </c>
      <c r="B1131" t="s">
        <v>1246</v>
      </c>
      <c r="D1131" t="s">
        <v>1054</v>
      </c>
    </row>
    <row r="1132" spans="1:4" x14ac:dyDescent="0.3">
      <c r="A1132" t="s">
        <v>862</v>
      </c>
      <c r="B1132" t="s">
        <v>1153</v>
      </c>
      <c r="D1132" t="s">
        <v>1054</v>
      </c>
    </row>
    <row r="1133" spans="1:4" x14ac:dyDescent="0.3">
      <c r="A1133" t="s">
        <v>862</v>
      </c>
      <c r="B1133" t="s">
        <v>1154</v>
      </c>
      <c r="D1133" t="s">
        <v>1054</v>
      </c>
    </row>
    <row r="1134" spans="1:4" x14ac:dyDescent="0.3">
      <c r="A1134" t="s">
        <v>862</v>
      </c>
      <c r="B1134" t="s">
        <v>1155</v>
      </c>
      <c r="D1134" t="s">
        <v>1054</v>
      </c>
    </row>
    <row r="1135" spans="1:4" x14ac:dyDescent="0.3">
      <c r="A1135" t="s">
        <v>862</v>
      </c>
      <c r="B1135" t="s">
        <v>856</v>
      </c>
      <c r="D1135" t="s">
        <v>1054</v>
      </c>
    </row>
    <row r="1136" spans="1:4" x14ac:dyDescent="0.3">
      <c r="A1136" t="s">
        <v>862</v>
      </c>
      <c r="B1136" t="s">
        <v>1156</v>
      </c>
      <c r="D1136" t="s">
        <v>1054</v>
      </c>
    </row>
    <row r="1137" spans="1:4" x14ac:dyDescent="0.3">
      <c r="A1137" t="s">
        <v>862</v>
      </c>
      <c r="B1137" t="s">
        <v>1157</v>
      </c>
      <c r="D1137" t="s">
        <v>1054</v>
      </c>
    </row>
    <row r="1138" spans="1:4" x14ac:dyDescent="0.3">
      <c r="A1138" t="s">
        <v>862</v>
      </c>
      <c r="B1138" t="s">
        <v>1158</v>
      </c>
      <c r="D1138" t="s">
        <v>1054</v>
      </c>
    </row>
    <row r="1139" spans="1:4" x14ac:dyDescent="0.3">
      <c r="A1139" t="s">
        <v>862</v>
      </c>
      <c r="B1139" t="s">
        <v>1246</v>
      </c>
      <c r="D1139" t="s">
        <v>1054</v>
      </c>
    </row>
    <row r="1140" spans="1:4" x14ac:dyDescent="0.3">
      <c r="A1140" t="s">
        <v>602</v>
      </c>
      <c r="B1140" t="s">
        <v>1111</v>
      </c>
      <c r="D1140" t="s">
        <v>1064</v>
      </c>
    </row>
    <row r="1141" spans="1:4" x14ac:dyDescent="0.3">
      <c r="A1141" t="s">
        <v>602</v>
      </c>
      <c r="B1141" t="s">
        <v>1112</v>
      </c>
      <c r="D1141" t="s">
        <v>1064</v>
      </c>
    </row>
    <row r="1142" spans="1:4" x14ac:dyDescent="0.3">
      <c r="A1142" t="s">
        <v>1238</v>
      </c>
      <c r="B1142" t="s">
        <v>1111</v>
      </c>
      <c r="D1142" t="s">
        <v>1064</v>
      </c>
    </row>
    <row r="1143" spans="1:4" x14ac:dyDescent="0.3">
      <c r="A1143" t="s">
        <v>1238</v>
      </c>
      <c r="B1143" t="s">
        <v>1112</v>
      </c>
      <c r="D1143" t="s">
        <v>1064</v>
      </c>
    </row>
    <row r="1144" spans="1:4" x14ac:dyDescent="0.3">
      <c r="A1144" t="s">
        <v>606</v>
      </c>
      <c r="B1144" t="s">
        <v>1111</v>
      </c>
      <c r="D1144" t="s">
        <v>1064</v>
      </c>
    </row>
    <row r="1145" spans="1:4" x14ac:dyDescent="0.3">
      <c r="A1145" t="s">
        <v>606</v>
      </c>
      <c r="B1145" t="s">
        <v>1112</v>
      </c>
      <c r="D1145" t="s">
        <v>1064</v>
      </c>
    </row>
    <row r="1146" spans="1:4" x14ac:dyDescent="0.3">
      <c r="A1146" t="s">
        <v>1239</v>
      </c>
      <c r="B1146" t="s">
        <v>1111</v>
      </c>
      <c r="D1146" t="s">
        <v>1064</v>
      </c>
    </row>
    <row r="1147" spans="1:4" x14ac:dyDescent="0.3">
      <c r="A1147" t="s">
        <v>1239</v>
      </c>
      <c r="B1147" t="s">
        <v>1112</v>
      </c>
      <c r="D1147" t="s">
        <v>1064</v>
      </c>
    </row>
    <row r="1148" spans="1:4" x14ac:dyDescent="0.3">
      <c r="A1148" t="s">
        <v>656</v>
      </c>
      <c r="B1148" t="s">
        <v>1111</v>
      </c>
      <c r="D1148" t="s">
        <v>1064</v>
      </c>
    </row>
    <row r="1149" spans="1:4" x14ac:dyDescent="0.3">
      <c r="A1149" t="s">
        <v>656</v>
      </c>
      <c r="B1149" t="s">
        <v>1112</v>
      </c>
      <c r="D1149" t="s">
        <v>1064</v>
      </c>
    </row>
    <row r="1150" spans="1:4" x14ac:dyDescent="0.3">
      <c r="A1150" t="s">
        <v>582</v>
      </c>
      <c r="B1150" t="s">
        <v>858</v>
      </c>
      <c r="D1150" t="s">
        <v>1047</v>
      </c>
    </row>
    <row r="1151" spans="1:4" x14ac:dyDescent="0.3">
      <c r="A1151" t="s">
        <v>582</v>
      </c>
      <c r="B1151" t="s">
        <v>1209</v>
      </c>
      <c r="D1151" t="s">
        <v>1047</v>
      </c>
    </row>
    <row r="1152" spans="1:4" x14ac:dyDescent="0.3">
      <c r="A1152" t="s">
        <v>582</v>
      </c>
      <c r="B1152" t="s">
        <v>852</v>
      </c>
      <c r="D1152" t="s">
        <v>1047</v>
      </c>
    </row>
    <row r="1153" spans="1:4" x14ac:dyDescent="0.3">
      <c r="A1153" t="s">
        <v>582</v>
      </c>
      <c r="B1153" t="s">
        <v>1220</v>
      </c>
      <c r="D1153" t="s">
        <v>1047</v>
      </c>
    </row>
    <row r="1154" spans="1:4" x14ac:dyDescent="0.3">
      <c r="A1154" t="s">
        <v>582</v>
      </c>
      <c r="B1154" t="s">
        <v>1216</v>
      </c>
      <c r="D1154" t="s">
        <v>1047</v>
      </c>
    </row>
    <row r="1155" spans="1:4" x14ac:dyDescent="0.3">
      <c r="A1155" t="s">
        <v>583</v>
      </c>
      <c r="B1155" t="s">
        <v>858</v>
      </c>
      <c r="D1155" t="s">
        <v>1047</v>
      </c>
    </row>
    <row r="1156" spans="1:4" x14ac:dyDescent="0.3">
      <c r="A1156" t="s">
        <v>583</v>
      </c>
      <c r="B1156" t="s">
        <v>1209</v>
      </c>
      <c r="D1156" t="s">
        <v>1047</v>
      </c>
    </row>
    <row r="1157" spans="1:4" x14ac:dyDescent="0.3">
      <c r="A1157" t="s">
        <v>583</v>
      </c>
      <c r="B1157" t="s">
        <v>852</v>
      </c>
      <c r="D1157" t="s">
        <v>1047</v>
      </c>
    </row>
    <row r="1158" spans="1:4" x14ac:dyDescent="0.3">
      <c r="A1158" t="s">
        <v>583</v>
      </c>
      <c r="B1158" t="s">
        <v>1220</v>
      </c>
      <c r="D1158" t="s">
        <v>1047</v>
      </c>
    </row>
    <row r="1159" spans="1:4" x14ac:dyDescent="0.3">
      <c r="A1159" t="s">
        <v>583</v>
      </c>
      <c r="B1159" t="s">
        <v>1216</v>
      </c>
      <c r="D1159" t="s">
        <v>1047</v>
      </c>
    </row>
    <row r="1160" spans="1:4" x14ac:dyDescent="0.3">
      <c r="A1160" t="s">
        <v>585</v>
      </c>
      <c r="B1160" t="s">
        <v>858</v>
      </c>
      <c r="D1160" t="s">
        <v>1047</v>
      </c>
    </row>
    <row r="1161" spans="1:4" x14ac:dyDescent="0.3">
      <c r="A1161" t="s">
        <v>585</v>
      </c>
      <c r="B1161" t="s">
        <v>1209</v>
      </c>
      <c r="D1161" t="s">
        <v>1047</v>
      </c>
    </row>
    <row r="1162" spans="1:4" x14ac:dyDescent="0.3">
      <c r="A1162" t="s">
        <v>585</v>
      </c>
      <c r="B1162" t="s">
        <v>852</v>
      </c>
      <c r="D1162" t="s">
        <v>1047</v>
      </c>
    </row>
    <row r="1163" spans="1:4" x14ac:dyDescent="0.3">
      <c r="A1163" t="s">
        <v>585</v>
      </c>
      <c r="B1163" t="s">
        <v>1220</v>
      </c>
      <c r="D1163" t="s">
        <v>1047</v>
      </c>
    </row>
    <row r="1164" spans="1:4" x14ac:dyDescent="0.3">
      <c r="A1164" t="s">
        <v>585</v>
      </c>
      <c r="B1164" t="s">
        <v>1216</v>
      </c>
      <c r="D1164" t="s">
        <v>1047</v>
      </c>
    </row>
    <row r="1165" spans="1:4" x14ac:dyDescent="0.3">
      <c r="A1165" t="s">
        <v>589</v>
      </c>
      <c r="B1165" t="s">
        <v>858</v>
      </c>
      <c r="D1165" t="s">
        <v>1047</v>
      </c>
    </row>
    <row r="1166" spans="1:4" x14ac:dyDescent="0.3">
      <c r="A1166" t="s">
        <v>589</v>
      </c>
      <c r="B1166" t="s">
        <v>1209</v>
      </c>
      <c r="D1166" t="s">
        <v>1047</v>
      </c>
    </row>
    <row r="1167" spans="1:4" x14ac:dyDescent="0.3">
      <c r="A1167" t="s">
        <v>589</v>
      </c>
      <c r="B1167" t="s">
        <v>852</v>
      </c>
      <c r="D1167" t="s">
        <v>1047</v>
      </c>
    </row>
    <row r="1168" spans="1:4" x14ac:dyDescent="0.3">
      <c r="A1168" t="s">
        <v>589</v>
      </c>
      <c r="B1168" t="s">
        <v>1220</v>
      </c>
      <c r="D1168" t="s">
        <v>1047</v>
      </c>
    </row>
    <row r="1169" spans="1:4" x14ac:dyDescent="0.3">
      <c r="A1169" t="s">
        <v>589</v>
      </c>
      <c r="B1169" t="s">
        <v>1216</v>
      </c>
      <c r="D1169" t="s">
        <v>1047</v>
      </c>
    </row>
    <row r="1170" spans="1:4" x14ac:dyDescent="0.3">
      <c r="A1170" t="s">
        <v>590</v>
      </c>
      <c r="B1170" t="s">
        <v>858</v>
      </c>
      <c r="D1170" t="s">
        <v>1047</v>
      </c>
    </row>
    <row r="1171" spans="1:4" x14ac:dyDescent="0.3">
      <c r="A1171" t="s">
        <v>590</v>
      </c>
      <c r="B1171" t="s">
        <v>1209</v>
      </c>
      <c r="D1171" t="s">
        <v>1047</v>
      </c>
    </row>
    <row r="1172" spans="1:4" x14ac:dyDescent="0.3">
      <c r="A1172" t="s">
        <v>590</v>
      </c>
      <c r="B1172" t="s">
        <v>852</v>
      </c>
      <c r="D1172" t="s">
        <v>1047</v>
      </c>
    </row>
    <row r="1173" spans="1:4" x14ac:dyDescent="0.3">
      <c r="A1173" t="s">
        <v>590</v>
      </c>
      <c r="B1173" t="s">
        <v>1220</v>
      </c>
      <c r="D1173" t="s">
        <v>1047</v>
      </c>
    </row>
    <row r="1174" spans="1:4" x14ac:dyDescent="0.3">
      <c r="A1174" t="s">
        <v>590</v>
      </c>
      <c r="B1174" t="s">
        <v>1216</v>
      </c>
      <c r="D1174" t="s">
        <v>1047</v>
      </c>
    </row>
    <row r="1175" spans="1:4" x14ac:dyDescent="0.3">
      <c r="A1175" t="s">
        <v>1224</v>
      </c>
      <c r="B1175" t="s">
        <v>858</v>
      </c>
      <c r="D1175" t="s">
        <v>1047</v>
      </c>
    </row>
    <row r="1176" spans="1:4" x14ac:dyDescent="0.3">
      <c r="A1176" t="s">
        <v>1224</v>
      </c>
      <c r="B1176" t="s">
        <v>1209</v>
      </c>
      <c r="D1176" t="s">
        <v>1047</v>
      </c>
    </row>
    <row r="1177" spans="1:4" x14ac:dyDescent="0.3">
      <c r="A1177" t="s">
        <v>1224</v>
      </c>
      <c r="B1177" t="s">
        <v>852</v>
      </c>
      <c r="D1177" t="s">
        <v>1047</v>
      </c>
    </row>
    <row r="1178" spans="1:4" x14ac:dyDescent="0.3">
      <c r="A1178" t="s">
        <v>1224</v>
      </c>
      <c r="B1178" t="s">
        <v>1220</v>
      </c>
      <c r="D1178" t="s">
        <v>1047</v>
      </c>
    </row>
    <row r="1179" spans="1:4" x14ac:dyDescent="0.3">
      <c r="A1179" t="s">
        <v>1224</v>
      </c>
      <c r="B1179" t="s">
        <v>1216</v>
      </c>
      <c r="D1179" t="s">
        <v>1047</v>
      </c>
    </row>
    <row r="1180" spans="1:4" x14ac:dyDescent="0.3">
      <c r="A1180" t="s">
        <v>1225</v>
      </c>
      <c r="B1180" t="s">
        <v>858</v>
      </c>
      <c r="D1180" t="s">
        <v>1047</v>
      </c>
    </row>
    <row r="1181" spans="1:4" x14ac:dyDescent="0.3">
      <c r="A1181" t="s">
        <v>1225</v>
      </c>
      <c r="B1181" t="s">
        <v>1209</v>
      </c>
      <c r="D1181" t="s">
        <v>1047</v>
      </c>
    </row>
    <row r="1182" spans="1:4" x14ac:dyDescent="0.3">
      <c r="A1182" t="s">
        <v>1225</v>
      </c>
      <c r="B1182" t="s">
        <v>852</v>
      </c>
      <c r="D1182" t="s">
        <v>1047</v>
      </c>
    </row>
    <row r="1183" spans="1:4" x14ac:dyDescent="0.3">
      <c r="A1183" t="s">
        <v>1225</v>
      </c>
      <c r="B1183" t="s">
        <v>1220</v>
      </c>
      <c r="D1183" t="s">
        <v>1047</v>
      </c>
    </row>
    <row r="1184" spans="1:4" x14ac:dyDescent="0.3">
      <c r="A1184" t="s">
        <v>1225</v>
      </c>
      <c r="B1184" t="s">
        <v>1216</v>
      </c>
      <c r="D1184" t="s">
        <v>1047</v>
      </c>
    </row>
    <row r="1185" spans="1:4" x14ac:dyDescent="0.3">
      <c r="A1185" t="s">
        <v>1219</v>
      </c>
      <c r="B1185" t="s">
        <v>858</v>
      </c>
      <c r="D1185" t="s">
        <v>1047</v>
      </c>
    </row>
    <row r="1186" spans="1:4" x14ac:dyDescent="0.3">
      <c r="A1186" t="s">
        <v>1219</v>
      </c>
      <c r="B1186" t="s">
        <v>1209</v>
      </c>
      <c r="D1186" t="s">
        <v>1047</v>
      </c>
    </row>
    <row r="1187" spans="1:4" x14ac:dyDescent="0.3">
      <c r="A1187" t="s">
        <v>1219</v>
      </c>
      <c r="B1187" t="s">
        <v>852</v>
      </c>
      <c r="D1187" t="s">
        <v>1047</v>
      </c>
    </row>
    <row r="1188" spans="1:4" x14ac:dyDescent="0.3">
      <c r="A1188" t="s">
        <v>1219</v>
      </c>
      <c r="B1188" t="s">
        <v>1220</v>
      </c>
      <c r="D1188" t="s">
        <v>1047</v>
      </c>
    </row>
    <row r="1189" spans="1:4" x14ac:dyDescent="0.3">
      <c r="A1189" t="s">
        <v>1219</v>
      </c>
      <c r="B1189" t="s">
        <v>1216</v>
      </c>
      <c r="D1189" t="s">
        <v>1047</v>
      </c>
    </row>
    <row r="1190" spans="1:4" x14ac:dyDescent="0.3">
      <c r="A1190" t="s">
        <v>1223</v>
      </c>
      <c r="B1190" t="s">
        <v>858</v>
      </c>
      <c r="D1190" t="s">
        <v>1047</v>
      </c>
    </row>
    <row r="1191" spans="1:4" x14ac:dyDescent="0.3">
      <c r="A1191" t="s">
        <v>1223</v>
      </c>
      <c r="B1191" t="s">
        <v>1209</v>
      </c>
      <c r="D1191" t="s">
        <v>1047</v>
      </c>
    </row>
    <row r="1192" spans="1:4" x14ac:dyDescent="0.3">
      <c r="A1192" t="s">
        <v>1223</v>
      </c>
      <c r="B1192" t="s">
        <v>852</v>
      </c>
      <c r="D1192" t="s">
        <v>1047</v>
      </c>
    </row>
    <row r="1193" spans="1:4" x14ac:dyDescent="0.3">
      <c r="A1193" t="s">
        <v>1223</v>
      </c>
      <c r="B1193" t="s">
        <v>1220</v>
      </c>
      <c r="D1193" t="s">
        <v>1047</v>
      </c>
    </row>
    <row r="1194" spans="1:4" x14ac:dyDescent="0.3">
      <c r="A1194" t="s">
        <v>1223</v>
      </c>
      <c r="B1194" t="s">
        <v>1216</v>
      </c>
      <c r="D1194" t="s">
        <v>1047</v>
      </c>
    </row>
    <row r="1195" spans="1:4" x14ac:dyDescent="0.3">
      <c r="A1195" t="s">
        <v>602</v>
      </c>
      <c r="B1195" t="s">
        <v>858</v>
      </c>
      <c r="D1195" t="s">
        <v>1047</v>
      </c>
    </row>
    <row r="1196" spans="1:4" x14ac:dyDescent="0.3">
      <c r="A1196" t="s">
        <v>602</v>
      </c>
      <c r="B1196" t="s">
        <v>1209</v>
      </c>
      <c r="D1196" t="s">
        <v>1047</v>
      </c>
    </row>
    <row r="1197" spans="1:4" x14ac:dyDescent="0.3">
      <c r="A1197" t="s">
        <v>602</v>
      </c>
      <c r="B1197" t="s">
        <v>852</v>
      </c>
      <c r="D1197" t="s">
        <v>1047</v>
      </c>
    </row>
    <row r="1198" spans="1:4" x14ac:dyDescent="0.3">
      <c r="A1198" t="s">
        <v>602</v>
      </c>
      <c r="B1198" t="s">
        <v>1220</v>
      </c>
      <c r="D1198" t="s">
        <v>1047</v>
      </c>
    </row>
    <row r="1199" spans="1:4" x14ac:dyDescent="0.3">
      <c r="A1199" t="s">
        <v>602</v>
      </c>
      <c r="B1199" t="s">
        <v>1216</v>
      </c>
      <c r="D1199" t="s">
        <v>1047</v>
      </c>
    </row>
    <row r="1200" spans="1:4" x14ac:dyDescent="0.3">
      <c r="A1200" t="s">
        <v>1238</v>
      </c>
      <c r="B1200" t="s">
        <v>858</v>
      </c>
      <c r="D1200" t="s">
        <v>1047</v>
      </c>
    </row>
    <row r="1201" spans="1:4" x14ac:dyDescent="0.3">
      <c r="A1201" t="s">
        <v>1238</v>
      </c>
      <c r="B1201" t="s">
        <v>1209</v>
      </c>
      <c r="D1201" t="s">
        <v>1047</v>
      </c>
    </row>
    <row r="1202" spans="1:4" x14ac:dyDescent="0.3">
      <c r="A1202" t="s">
        <v>1238</v>
      </c>
      <c r="B1202" t="s">
        <v>852</v>
      </c>
      <c r="D1202" t="s">
        <v>1047</v>
      </c>
    </row>
    <row r="1203" spans="1:4" x14ac:dyDescent="0.3">
      <c r="A1203" t="s">
        <v>1238</v>
      </c>
      <c r="B1203" t="s">
        <v>1220</v>
      </c>
      <c r="D1203" t="s">
        <v>1047</v>
      </c>
    </row>
    <row r="1204" spans="1:4" x14ac:dyDescent="0.3">
      <c r="A1204" t="s">
        <v>1238</v>
      </c>
      <c r="B1204" t="s">
        <v>1216</v>
      </c>
      <c r="D1204" t="s">
        <v>1047</v>
      </c>
    </row>
    <row r="1205" spans="1:4" x14ac:dyDescent="0.3">
      <c r="A1205" t="s">
        <v>1217</v>
      </c>
      <c r="B1205" t="s">
        <v>858</v>
      </c>
      <c r="D1205" t="s">
        <v>1047</v>
      </c>
    </row>
    <row r="1206" spans="1:4" x14ac:dyDescent="0.3">
      <c r="A1206" t="s">
        <v>1217</v>
      </c>
      <c r="B1206" t="s">
        <v>1209</v>
      </c>
      <c r="D1206" t="s">
        <v>1047</v>
      </c>
    </row>
    <row r="1207" spans="1:4" x14ac:dyDescent="0.3">
      <c r="A1207" t="s">
        <v>1217</v>
      </c>
      <c r="B1207" t="s">
        <v>852</v>
      </c>
      <c r="D1207" t="s">
        <v>1047</v>
      </c>
    </row>
    <row r="1208" spans="1:4" x14ac:dyDescent="0.3">
      <c r="A1208" t="s">
        <v>1217</v>
      </c>
      <c r="B1208" t="s">
        <v>1220</v>
      </c>
      <c r="D1208" t="s">
        <v>1047</v>
      </c>
    </row>
    <row r="1209" spans="1:4" x14ac:dyDescent="0.3">
      <c r="A1209" t="s">
        <v>1217</v>
      </c>
      <c r="B1209" t="s">
        <v>1216</v>
      </c>
      <c r="D1209" t="s">
        <v>1047</v>
      </c>
    </row>
    <row r="1210" spans="1:4" x14ac:dyDescent="0.3">
      <c r="A1210" t="s">
        <v>1218</v>
      </c>
      <c r="B1210" t="s">
        <v>858</v>
      </c>
      <c r="D1210" t="s">
        <v>1047</v>
      </c>
    </row>
    <row r="1211" spans="1:4" x14ac:dyDescent="0.3">
      <c r="A1211" t="s">
        <v>1218</v>
      </c>
      <c r="B1211" t="s">
        <v>1209</v>
      </c>
      <c r="D1211" t="s">
        <v>1047</v>
      </c>
    </row>
    <row r="1212" spans="1:4" x14ac:dyDescent="0.3">
      <c r="A1212" t="s">
        <v>1218</v>
      </c>
      <c r="B1212" t="s">
        <v>852</v>
      </c>
      <c r="D1212" t="s">
        <v>1047</v>
      </c>
    </row>
    <row r="1213" spans="1:4" x14ac:dyDescent="0.3">
      <c r="A1213" t="s">
        <v>1218</v>
      </c>
      <c r="B1213" t="s">
        <v>1220</v>
      </c>
      <c r="D1213" t="s">
        <v>1047</v>
      </c>
    </row>
    <row r="1214" spans="1:4" x14ac:dyDescent="0.3">
      <c r="A1214" t="s">
        <v>1218</v>
      </c>
      <c r="B1214" t="s">
        <v>1216</v>
      </c>
      <c r="D1214" t="s">
        <v>1047</v>
      </c>
    </row>
    <row r="1215" spans="1:4" x14ac:dyDescent="0.3">
      <c r="A1215" t="s">
        <v>604</v>
      </c>
      <c r="B1215" t="s">
        <v>858</v>
      </c>
      <c r="D1215" t="s">
        <v>1047</v>
      </c>
    </row>
    <row r="1216" spans="1:4" x14ac:dyDescent="0.3">
      <c r="A1216" t="s">
        <v>604</v>
      </c>
      <c r="B1216" t="s">
        <v>1209</v>
      </c>
      <c r="D1216" t="s">
        <v>1047</v>
      </c>
    </row>
    <row r="1217" spans="1:4" x14ac:dyDescent="0.3">
      <c r="A1217" t="s">
        <v>604</v>
      </c>
      <c r="B1217" t="s">
        <v>852</v>
      </c>
      <c r="D1217" t="s">
        <v>1047</v>
      </c>
    </row>
    <row r="1218" spans="1:4" x14ac:dyDescent="0.3">
      <c r="A1218" t="s">
        <v>604</v>
      </c>
      <c r="B1218" t="s">
        <v>1220</v>
      </c>
      <c r="D1218" t="s">
        <v>1047</v>
      </c>
    </row>
    <row r="1219" spans="1:4" x14ac:dyDescent="0.3">
      <c r="A1219" t="s">
        <v>604</v>
      </c>
      <c r="B1219" t="s">
        <v>1216</v>
      </c>
      <c r="D1219" t="s">
        <v>1047</v>
      </c>
    </row>
    <row r="1220" spans="1:4" x14ac:dyDescent="0.3">
      <c r="A1220" t="s">
        <v>606</v>
      </c>
      <c r="B1220" t="s">
        <v>858</v>
      </c>
      <c r="D1220" t="s">
        <v>1047</v>
      </c>
    </row>
    <row r="1221" spans="1:4" x14ac:dyDescent="0.3">
      <c r="A1221" t="s">
        <v>606</v>
      </c>
      <c r="B1221" t="s">
        <v>1209</v>
      </c>
      <c r="D1221" t="s">
        <v>1047</v>
      </c>
    </row>
    <row r="1222" spans="1:4" x14ac:dyDescent="0.3">
      <c r="A1222" t="s">
        <v>606</v>
      </c>
      <c r="B1222" t="s">
        <v>852</v>
      </c>
      <c r="D1222" t="s">
        <v>1047</v>
      </c>
    </row>
    <row r="1223" spans="1:4" x14ac:dyDescent="0.3">
      <c r="A1223" t="s">
        <v>606</v>
      </c>
      <c r="B1223" t="s">
        <v>1220</v>
      </c>
      <c r="D1223" t="s">
        <v>1047</v>
      </c>
    </row>
    <row r="1224" spans="1:4" x14ac:dyDescent="0.3">
      <c r="A1224" t="s">
        <v>606</v>
      </c>
      <c r="B1224" t="s">
        <v>1216</v>
      </c>
      <c r="D1224" t="s">
        <v>1047</v>
      </c>
    </row>
    <row r="1225" spans="1:4" x14ac:dyDescent="0.3">
      <c r="A1225" t="s">
        <v>1241</v>
      </c>
      <c r="B1225" t="s">
        <v>858</v>
      </c>
      <c r="D1225" t="s">
        <v>1047</v>
      </c>
    </row>
    <row r="1226" spans="1:4" x14ac:dyDescent="0.3">
      <c r="A1226" t="s">
        <v>1241</v>
      </c>
      <c r="B1226" t="s">
        <v>1209</v>
      </c>
      <c r="D1226" t="s">
        <v>1047</v>
      </c>
    </row>
    <row r="1227" spans="1:4" x14ac:dyDescent="0.3">
      <c r="A1227" t="s">
        <v>1241</v>
      </c>
      <c r="B1227" t="s">
        <v>852</v>
      </c>
      <c r="D1227" t="s">
        <v>1047</v>
      </c>
    </row>
    <row r="1228" spans="1:4" x14ac:dyDescent="0.3">
      <c r="A1228" t="s">
        <v>1241</v>
      </c>
      <c r="B1228" t="s">
        <v>1220</v>
      </c>
      <c r="D1228" t="s">
        <v>1047</v>
      </c>
    </row>
    <row r="1229" spans="1:4" x14ac:dyDescent="0.3">
      <c r="A1229" t="s">
        <v>1241</v>
      </c>
      <c r="B1229" t="s">
        <v>1216</v>
      </c>
      <c r="D1229" t="s">
        <v>1047</v>
      </c>
    </row>
    <row r="1230" spans="1:4" x14ac:dyDescent="0.3">
      <c r="A1230" t="s">
        <v>610</v>
      </c>
      <c r="B1230" t="s">
        <v>858</v>
      </c>
      <c r="D1230" t="s">
        <v>1047</v>
      </c>
    </row>
    <row r="1231" spans="1:4" x14ac:dyDescent="0.3">
      <c r="A1231" t="s">
        <v>610</v>
      </c>
      <c r="B1231" t="s">
        <v>1209</v>
      </c>
      <c r="D1231" t="s">
        <v>1047</v>
      </c>
    </row>
    <row r="1232" spans="1:4" x14ac:dyDescent="0.3">
      <c r="A1232" t="s">
        <v>610</v>
      </c>
      <c r="B1232" t="s">
        <v>852</v>
      </c>
      <c r="D1232" t="s">
        <v>1047</v>
      </c>
    </row>
    <row r="1233" spans="1:4" x14ac:dyDescent="0.3">
      <c r="A1233" t="s">
        <v>610</v>
      </c>
      <c r="B1233" t="s">
        <v>1220</v>
      </c>
      <c r="D1233" t="s">
        <v>1047</v>
      </c>
    </row>
    <row r="1234" spans="1:4" x14ac:dyDescent="0.3">
      <c r="A1234" t="s">
        <v>610</v>
      </c>
      <c r="B1234" t="s">
        <v>1216</v>
      </c>
      <c r="D1234" t="s">
        <v>1047</v>
      </c>
    </row>
    <row r="1235" spans="1:4" x14ac:dyDescent="0.3">
      <c r="A1235" t="s">
        <v>613</v>
      </c>
      <c r="B1235" t="s">
        <v>858</v>
      </c>
      <c r="D1235" t="s">
        <v>1047</v>
      </c>
    </row>
    <row r="1236" spans="1:4" x14ac:dyDescent="0.3">
      <c r="A1236" t="s">
        <v>613</v>
      </c>
      <c r="B1236" t="s">
        <v>1209</v>
      </c>
      <c r="D1236" t="s">
        <v>1047</v>
      </c>
    </row>
    <row r="1237" spans="1:4" x14ac:dyDescent="0.3">
      <c r="A1237" t="s">
        <v>613</v>
      </c>
      <c r="B1237" t="s">
        <v>852</v>
      </c>
      <c r="D1237" t="s">
        <v>1047</v>
      </c>
    </row>
    <row r="1238" spans="1:4" x14ac:dyDescent="0.3">
      <c r="A1238" t="s">
        <v>613</v>
      </c>
      <c r="B1238" t="s">
        <v>1220</v>
      </c>
      <c r="D1238" t="s">
        <v>1047</v>
      </c>
    </row>
    <row r="1239" spans="1:4" x14ac:dyDescent="0.3">
      <c r="A1239" t="s">
        <v>613</v>
      </c>
      <c r="B1239" t="s">
        <v>1216</v>
      </c>
      <c r="D1239" t="s">
        <v>1047</v>
      </c>
    </row>
    <row r="1240" spans="1:4" x14ac:dyDescent="0.3">
      <c r="A1240" t="s">
        <v>1222</v>
      </c>
      <c r="B1240" t="s">
        <v>858</v>
      </c>
      <c r="D1240" t="s">
        <v>1047</v>
      </c>
    </row>
    <row r="1241" spans="1:4" x14ac:dyDescent="0.3">
      <c r="A1241" t="s">
        <v>1222</v>
      </c>
      <c r="B1241" t="s">
        <v>1209</v>
      </c>
      <c r="D1241" t="s">
        <v>1047</v>
      </c>
    </row>
    <row r="1242" spans="1:4" x14ac:dyDescent="0.3">
      <c r="A1242" t="s">
        <v>1222</v>
      </c>
      <c r="B1242" t="s">
        <v>852</v>
      </c>
      <c r="D1242" t="s">
        <v>1047</v>
      </c>
    </row>
    <row r="1243" spans="1:4" x14ac:dyDescent="0.3">
      <c r="A1243" t="s">
        <v>1222</v>
      </c>
      <c r="B1243" t="s">
        <v>1220</v>
      </c>
      <c r="D1243" t="s">
        <v>1047</v>
      </c>
    </row>
    <row r="1244" spans="1:4" x14ac:dyDescent="0.3">
      <c r="A1244" t="s">
        <v>1222</v>
      </c>
      <c r="B1244" t="s">
        <v>1216</v>
      </c>
      <c r="D1244" t="s">
        <v>1047</v>
      </c>
    </row>
    <row r="1245" spans="1:4" x14ac:dyDescent="0.3">
      <c r="A1245" t="s">
        <v>1243</v>
      </c>
      <c r="B1245" t="s">
        <v>858</v>
      </c>
      <c r="D1245" t="s">
        <v>1047</v>
      </c>
    </row>
    <row r="1246" spans="1:4" x14ac:dyDescent="0.3">
      <c r="A1246" t="s">
        <v>1243</v>
      </c>
      <c r="B1246" t="s">
        <v>1209</v>
      </c>
      <c r="D1246" t="s">
        <v>1047</v>
      </c>
    </row>
    <row r="1247" spans="1:4" x14ac:dyDescent="0.3">
      <c r="A1247" t="s">
        <v>1243</v>
      </c>
      <c r="B1247" t="s">
        <v>852</v>
      </c>
      <c r="D1247" t="s">
        <v>1047</v>
      </c>
    </row>
    <row r="1248" spans="1:4" x14ac:dyDescent="0.3">
      <c r="A1248" t="s">
        <v>1243</v>
      </c>
      <c r="B1248" t="s">
        <v>1220</v>
      </c>
      <c r="D1248" t="s">
        <v>1047</v>
      </c>
    </row>
    <row r="1249" spans="1:4" x14ac:dyDescent="0.3">
      <c r="A1249" t="s">
        <v>1243</v>
      </c>
      <c r="B1249" t="s">
        <v>1216</v>
      </c>
      <c r="D1249" t="s">
        <v>1047</v>
      </c>
    </row>
    <row r="1250" spans="1:4" x14ac:dyDescent="0.3">
      <c r="A1250" t="s">
        <v>603</v>
      </c>
      <c r="B1250" t="s">
        <v>858</v>
      </c>
      <c r="D1250" t="s">
        <v>1047</v>
      </c>
    </row>
    <row r="1251" spans="1:4" x14ac:dyDescent="0.3">
      <c r="A1251" t="s">
        <v>603</v>
      </c>
      <c r="B1251" t="s">
        <v>1209</v>
      </c>
      <c r="D1251" t="s">
        <v>1047</v>
      </c>
    </row>
    <row r="1252" spans="1:4" x14ac:dyDescent="0.3">
      <c r="A1252" t="s">
        <v>603</v>
      </c>
      <c r="B1252" t="s">
        <v>852</v>
      </c>
      <c r="D1252" t="s">
        <v>1047</v>
      </c>
    </row>
    <row r="1253" spans="1:4" x14ac:dyDescent="0.3">
      <c r="A1253" t="s">
        <v>603</v>
      </c>
      <c r="B1253" t="s">
        <v>1220</v>
      </c>
      <c r="D1253" t="s">
        <v>1047</v>
      </c>
    </row>
    <row r="1254" spans="1:4" x14ac:dyDescent="0.3">
      <c r="A1254" t="s">
        <v>603</v>
      </c>
      <c r="B1254" t="s">
        <v>1216</v>
      </c>
      <c r="D1254" t="s">
        <v>1047</v>
      </c>
    </row>
    <row r="1255" spans="1:4" x14ac:dyDescent="0.3">
      <c r="A1255" t="s">
        <v>1046</v>
      </c>
      <c r="B1255" t="s">
        <v>858</v>
      </c>
      <c r="D1255" t="s">
        <v>1047</v>
      </c>
    </row>
    <row r="1256" spans="1:4" x14ac:dyDescent="0.3">
      <c r="A1256" t="s">
        <v>1046</v>
      </c>
      <c r="B1256" t="s">
        <v>1209</v>
      </c>
      <c r="D1256" t="s">
        <v>1047</v>
      </c>
    </row>
    <row r="1257" spans="1:4" x14ac:dyDescent="0.3">
      <c r="A1257" t="s">
        <v>1046</v>
      </c>
      <c r="B1257" t="s">
        <v>852</v>
      </c>
      <c r="D1257" t="s">
        <v>1047</v>
      </c>
    </row>
    <row r="1258" spans="1:4" x14ac:dyDescent="0.3">
      <c r="A1258" t="s">
        <v>1046</v>
      </c>
      <c r="B1258" t="s">
        <v>1220</v>
      </c>
      <c r="D1258" t="s">
        <v>1047</v>
      </c>
    </row>
    <row r="1259" spans="1:4" x14ac:dyDescent="0.3">
      <c r="A1259" t="s">
        <v>1046</v>
      </c>
      <c r="B1259" t="s">
        <v>1216</v>
      </c>
      <c r="D1259" t="s">
        <v>1047</v>
      </c>
    </row>
    <row r="1260" spans="1:4" x14ac:dyDescent="0.3">
      <c r="A1260" t="s">
        <v>654</v>
      </c>
      <c r="B1260" t="s">
        <v>858</v>
      </c>
      <c r="D1260" t="s">
        <v>1047</v>
      </c>
    </row>
    <row r="1261" spans="1:4" x14ac:dyDescent="0.3">
      <c r="A1261" t="s">
        <v>654</v>
      </c>
      <c r="B1261" t="s">
        <v>1209</v>
      </c>
      <c r="D1261" t="s">
        <v>1047</v>
      </c>
    </row>
    <row r="1262" spans="1:4" x14ac:dyDescent="0.3">
      <c r="A1262" t="s">
        <v>654</v>
      </c>
      <c r="B1262" t="s">
        <v>852</v>
      </c>
      <c r="D1262" t="s">
        <v>1047</v>
      </c>
    </row>
    <row r="1263" spans="1:4" x14ac:dyDescent="0.3">
      <c r="A1263" t="s">
        <v>654</v>
      </c>
      <c r="B1263" t="s">
        <v>1220</v>
      </c>
      <c r="D1263" t="s">
        <v>1047</v>
      </c>
    </row>
    <row r="1264" spans="1:4" x14ac:dyDescent="0.3">
      <c r="A1264" t="s">
        <v>654</v>
      </c>
      <c r="B1264" t="s">
        <v>1216</v>
      </c>
      <c r="D1264" t="s">
        <v>1047</v>
      </c>
    </row>
    <row r="1265" spans="1:4" x14ac:dyDescent="0.3">
      <c r="A1265" t="s">
        <v>635</v>
      </c>
      <c r="B1265" t="s">
        <v>858</v>
      </c>
      <c r="D1265" t="s">
        <v>1047</v>
      </c>
    </row>
    <row r="1266" spans="1:4" x14ac:dyDescent="0.3">
      <c r="A1266" t="s">
        <v>635</v>
      </c>
      <c r="B1266" t="s">
        <v>1209</v>
      </c>
      <c r="D1266" t="s">
        <v>1047</v>
      </c>
    </row>
    <row r="1267" spans="1:4" x14ac:dyDescent="0.3">
      <c r="A1267" t="s">
        <v>635</v>
      </c>
      <c r="B1267" t="s">
        <v>852</v>
      </c>
      <c r="D1267" t="s">
        <v>1047</v>
      </c>
    </row>
    <row r="1268" spans="1:4" x14ac:dyDescent="0.3">
      <c r="A1268" t="s">
        <v>635</v>
      </c>
      <c r="B1268" t="s">
        <v>1220</v>
      </c>
      <c r="D1268" t="s">
        <v>1047</v>
      </c>
    </row>
    <row r="1269" spans="1:4" x14ac:dyDescent="0.3">
      <c r="A1269" t="s">
        <v>635</v>
      </c>
      <c r="B1269" t="s">
        <v>1216</v>
      </c>
      <c r="D1269" t="s">
        <v>1047</v>
      </c>
    </row>
    <row r="1270" spans="1:4" x14ac:dyDescent="0.3">
      <c r="A1270" t="s">
        <v>1245</v>
      </c>
      <c r="B1270" t="s">
        <v>858</v>
      </c>
      <c r="D1270" t="s">
        <v>1047</v>
      </c>
    </row>
    <row r="1271" spans="1:4" x14ac:dyDescent="0.3">
      <c r="A1271" t="s">
        <v>1245</v>
      </c>
      <c r="B1271" t="s">
        <v>1209</v>
      </c>
      <c r="D1271" t="s">
        <v>1047</v>
      </c>
    </row>
    <row r="1272" spans="1:4" x14ac:dyDescent="0.3">
      <c r="A1272" t="s">
        <v>1245</v>
      </c>
      <c r="B1272" t="s">
        <v>852</v>
      </c>
      <c r="D1272" t="s">
        <v>1047</v>
      </c>
    </row>
    <row r="1273" spans="1:4" x14ac:dyDescent="0.3">
      <c r="A1273" t="s">
        <v>1245</v>
      </c>
      <c r="B1273" t="s">
        <v>1220</v>
      </c>
      <c r="D1273" t="s">
        <v>1047</v>
      </c>
    </row>
    <row r="1274" spans="1:4" x14ac:dyDescent="0.3">
      <c r="A1274" t="s">
        <v>1245</v>
      </c>
      <c r="B1274" t="s">
        <v>1216</v>
      </c>
      <c r="D1274" t="s">
        <v>1047</v>
      </c>
    </row>
    <row r="1275" spans="1:4" x14ac:dyDescent="0.3">
      <c r="A1275" t="s">
        <v>1221</v>
      </c>
      <c r="B1275" t="s">
        <v>858</v>
      </c>
      <c r="D1275" t="s">
        <v>1047</v>
      </c>
    </row>
    <row r="1276" spans="1:4" x14ac:dyDescent="0.3">
      <c r="A1276" t="s">
        <v>1221</v>
      </c>
      <c r="B1276" t="s">
        <v>1209</v>
      </c>
      <c r="D1276" t="s">
        <v>1047</v>
      </c>
    </row>
    <row r="1277" spans="1:4" x14ac:dyDescent="0.3">
      <c r="A1277" t="s">
        <v>1221</v>
      </c>
      <c r="B1277" t="s">
        <v>852</v>
      </c>
      <c r="D1277" t="s">
        <v>1047</v>
      </c>
    </row>
    <row r="1278" spans="1:4" x14ac:dyDescent="0.3">
      <c r="A1278" t="s">
        <v>1221</v>
      </c>
      <c r="B1278" t="s">
        <v>1220</v>
      </c>
      <c r="D1278" t="s">
        <v>1047</v>
      </c>
    </row>
    <row r="1279" spans="1:4" x14ac:dyDescent="0.3">
      <c r="A1279" t="s">
        <v>1221</v>
      </c>
      <c r="B1279" t="s">
        <v>1216</v>
      </c>
      <c r="D1279" t="s">
        <v>1047</v>
      </c>
    </row>
    <row r="1280" spans="1:4" x14ac:dyDescent="0.3">
      <c r="A1280" t="s">
        <v>581</v>
      </c>
      <c r="B1280" t="s">
        <v>627</v>
      </c>
      <c r="D1280" t="s">
        <v>1049</v>
      </c>
    </row>
    <row r="1281" spans="1:4" x14ac:dyDescent="0.3">
      <c r="A1281" t="s">
        <v>581</v>
      </c>
      <c r="B1281" t="s">
        <v>1148</v>
      </c>
      <c r="D1281" t="s">
        <v>1049</v>
      </c>
    </row>
    <row r="1282" spans="1:4" x14ac:dyDescent="0.3">
      <c r="A1282" t="s">
        <v>581</v>
      </c>
      <c r="B1282" t="s">
        <v>1149</v>
      </c>
      <c r="D1282" t="s">
        <v>1049</v>
      </c>
    </row>
    <row r="1283" spans="1:4" x14ac:dyDescent="0.3">
      <c r="A1283" t="s">
        <v>582</v>
      </c>
      <c r="B1283" t="s">
        <v>627</v>
      </c>
      <c r="D1283" t="s">
        <v>1049</v>
      </c>
    </row>
    <row r="1284" spans="1:4" x14ac:dyDescent="0.3">
      <c r="A1284" t="s">
        <v>582</v>
      </c>
      <c r="B1284" t="s">
        <v>1148</v>
      </c>
      <c r="D1284" t="s">
        <v>1049</v>
      </c>
    </row>
    <row r="1285" spans="1:4" x14ac:dyDescent="0.3">
      <c r="A1285" t="s">
        <v>582</v>
      </c>
      <c r="B1285" t="s">
        <v>1149</v>
      </c>
      <c r="D1285" t="s">
        <v>1049</v>
      </c>
    </row>
    <row r="1286" spans="1:4" x14ac:dyDescent="0.3">
      <c r="A1286" t="s">
        <v>585</v>
      </c>
      <c r="B1286" t="s">
        <v>627</v>
      </c>
      <c r="D1286" t="s">
        <v>1049</v>
      </c>
    </row>
    <row r="1287" spans="1:4" x14ac:dyDescent="0.3">
      <c r="A1287" t="s">
        <v>585</v>
      </c>
      <c r="B1287" t="s">
        <v>1148</v>
      </c>
      <c r="D1287" t="s">
        <v>1049</v>
      </c>
    </row>
    <row r="1288" spans="1:4" x14ac:dyDescent="0.3">
      <c r="A1288" t="s">
        <v>585</v>
      </c>
      <c r="B1288" t="s">
        <v>1149</v>
      </c>
      <c r="D1288" t="s">
        <v>1049</v>
      </c>
    </row>
    <row r="1289" spans="1:4" x14ac:dyDescent="0.3">
      <c r="A1289" t="s">
        <v>1240</v>
      </c>
      <c r="B1289" t="s">
        <v>627</v>
      </c>
      <c r="D1289" t="s">
        <v>1049</v>
      </c>
    </row>
    <row r="1290" spans="1:4" x14ac:dyDescent="0.3">
      <c r="A1290" t="s">
        <v>1240</v>
      </c>
      <c r="B1290" t="s">
        <v>1148</v>
      </c>
      <c r="D1290" t="s">
        <v>1049</v>
      </c>
    </row>
    <row r="1291" spans="1:4" x14ac:dyDescent="0.3">
      <c r="A1291" t="s">
        <v>1240</v>
      </c>
      <c r="B1291" t="s">
        <v>1149</v>
      </c>
      <c r="D1291" t="s">
        <v>1049</v>
      </c>
    </row>
    <row r="1292" spans="1:4" x14ac:dyDescent="0.3">
      <c r="A1292" t="s">
        <v>604</v>
      </c>
      <c r="B1292" t="s">
        <v>627</v>
      </c>
      <c r="D1292" t="s">
        <v>1049</v>
      </c>
    </row>
    <row r="1293" spans="1:4" x14ac:dyDescent="0.3">
      <c r="A1293" t="s">
        <v>604</v>
      </c>
      <c r="B1293" t="s">
        <v>1148</v>
      </c>
      <c r="D1293" t="s">
        <v>1049</v>
      </c>
    </row>
    <row r="1294" spans="1:4" x14ac:dyDescent="0.3">
      <c r="A1294" t="s">
        <v>604</v>
      </c>
      <c r="B1294" t="s">
        <v>1149</v>
      </c>
      <c r="D1294" t="s">
        <v>1049</v>
      </c>
    </row>
  </sheetData>
  <autoFilter ref="A1:D1294" xr:uid="{EAF07AD9-5EAF-4AA9-9E35-1476506C2410}"/>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08C13-53D2-4C62-9EC0-048829E706AE}">
  <sheetPr>
    <tabColor rgb="FF0070C0"/>
  </sheetPr>
  <dimension ref="A1:D1216"/>
  <sheetViews>
    <sheetView workbookViewId="0">
      <selection activeCell="B32" sqref="B32"/>
    </sheetView>
  </sheetViews>
  <sheetFormatPr baseColWidth="10" defaultRowHeight="14.4" x14ac:dyDescent="0.3"/>
  <cols>
    <col min="1" max="1" width="15.44140625" customWidth="1"/>
    <col min="2" max="2" width="75.33203125" customWidth="1"/>
    <col min="3" max="3" width="15.77734375" customWidth="1"/>
  </cols>
  <sheetData>
    <row r="1" spans="1:4" ht="51" thickBot="1" x14ac:dyDescent="0.35">
      <c r="A1" s="6" t="s">
        <v>70</v>
      </c>
      <c r="B1" s="7" t="s">
        <v>71</v>
      </c>
      <c r="C1" s="7" t="s">
        <v>72</v>
      </c>
      <c r="D1" s="7" t="str">
        <f>Etiquettes!A7</f>
        <v>Niveau secteurs</v>
      </c>
    </row>
    <row r="2" spans="1:4" x14ac:dyDescent="0.3">
      <c r="A2">
        <f>'Correspondance secteurs'!A2</f>
        <v>1</v>
      </c>
      <c r="B2" t="str">
        <f>'Correspondance secteurs'!Y2</f>
        <v>Production primaire [METABOLHEAT - National]</v>
      </c>
      <c r="C2">
        <v>0</v>
      </c>
      <c r="D2">
        <f>A2</f>
        <v>1</v>
      </c>
    </row>
    <row r="3" spans="1:4" x14ac:dyDescent="0.3">
      <c r="A3">
        <f>'Correspondance secteurs'!A3</f>
        <v>1</v>
      </c>
      <c r="B3" t="str">
        <f>'Correspondance secteurs'!Y3</f>
        <v>Produits récupérés et recyclés [METABOLHEAT - National]</v>
      </c>
      <c r="C3">
        <v>0</v>
      </c>
      <c r="D3">
        <f t="shared" ref="D3:D66" si="0">A3</f>
        <v>1</v>
      </c>
    </row>
    <row r="4" spans="1:4" x14ac:dyDescent="0.3">
      <c r="A4">
        <f>'Correspondance secteurs'!A4</f>
        <v>1</v>
      </c>
      <c r="B4" t="str">
        <f>'Correspondance secteurs'!Y4</f>
        <v>Importations [METABOLHEAT - National]</v>
      </c>
      <c r="C4">
        <v>0</v>
      </c>
      <c r="D4">
        <f t="shared" si="0"/>
        <v>1</v>
      </c>
    </row>
    <row r="5" spans="1:4" x14ac:dyDescent="0.3">
      <c r="A5">
        <f>'Correspondance secteurs'!A5</f>
        <v>1</v>
      </c>
      <c r="B5" t="str">
        <f>'Correspondance secteurs'!Y5</f>
        <v>Exportations [METABOLHEAT - National]</v>
      </c>
      <c r="C5">
        <v>0</v>
      </c>
      <c r="D5">
        <f t="shared" si="0"/>
        <v>1</v>
      </c>
    </row>
    <row r="6" spans="1:4" x14ac:dyDescent="0.3">
      <c r="A6">
        <f>'Correspondance secteurs'!A6</f>
        <v>1</v>
      </c>
      <c r="B6" t="str">
        <f>'Correspondance secteurs'!Y6</f>
        <v>Variation des stocks [METABOLHEAT - National]</v>
      </c>
      <c r="C6">
        <v>0</v>
      </c>
      <c r="D6">
        <f t="shared" si="0"/>
        <v>1</v>
      </c>
    </row>
    <row r="7" spans="1:4" x14ac:dyDescent="0.3">
      <c r="A7">
        <f>'Correspondance secteurs'!A7</f>
        <v>1</v>
      </c>
      <c r="B7" t="str">
        <f>'Correspondance secteurs'!Y7</f>
        <v>Soutes maritimes et aviation internationale [METABOLHEAT - National]</v>
      </c>
      <c r="C7">
        <v>0</v>
      </c>
      <c r="D7">
        <f t="shared" si="0"/>
        <v>1</v>
      </c>
    </row>
    <row r="8" spans="1:4" x14ac:dyDescent="0.3">
      <c r="A8">
        <f>'Correspondance secteurs'!A8</f>
        <v>2</v>
      </c>
      <c r="B8" t="str">
        <f>'Correspondance secteurs'!Y8</f>
        <v>Soutes maritimes internationales [METABOLHEAT - National]</v>
      </c>
      <c r="C8">
        <v>0</v>
      </c>
      <c r="D8">
        <f t="shared" si="0"/>
        <v>2</v>
      </c>
    </row>
    <row r="9" spans="1:4" x14ac:dyDescent="0.3">
      <c r="A9">
        <f>'Correspondance secteurs'!A9</f>
        <v>3</v>
      </c>
      <c r="B9" t="str">
        <f>'Correspondance secteurs'!Y9</f>
        <v>Soutes maritimes internationales intra-EEE [METABOLHEAT - National]</v>
      </c>
      <c r="C9">
        <v>0</v>
      </c>
      <c r="D9">
        <f t="shared" si="0"/>
        <v>3</v>
      </c>
    </row>
    <row r="10" spans="1:4" x14ac:dyDescent="0.3">
      <c r="A10">
        <f>'Correspondance secteurs'!A10</f>
        <v>3</v>
      </c>
      <c r="B10" t="str">
        <f>'Correspondance secteurs'!Y10</f>
        <v>Soutes maritimes internationales extra-EEE [METABOLHEAT - National]</v>
      </c>
      <c r="C10">
        <v>0</v>
      </c>
      <c r="D10">
        <f t="shared" si="0"/>
        <v>3</v>
      </c>
    </row>
    <row r="11" spans="1:4" x14ac:dyDescent="0.3">
      <c r="A11">
        <f>'Correspondance secteurs'!A11</f>
        <v>2</v>
      </c>
      <c r="B11" t="str">
        <f>'Correspondance secteurs'!Y11</f>
        <v>Aviation internationale [METABOLHEAT - National]</v>
      </c>
      <c r="C11">
        <v>0</v>
      </c>
      <c r="D11">
        <f t="shared" si="0"/>
        <v>2</v>
      </c>
    </row>
    <row r="12" spans="1:4" x14ac:dyDescent="0.3">
      <c r="A12">
        <f>'Correspondance secteurs'!A12</f>
        <v>3</v>
      </c>
      <c r="B12" t="str">
        <f>'Correspondance secteurs'!Y12</f>
        <v>Aviation internationale de passagers intra-EEE-Royaume-Uni [METABOLHEAT - National]</v>
      </c>
      <c r="C12">
        <v>0</v>
      </c>
      <c r="D12">
        <f t="shared" si="0"/>
        <v>3</v>
      </c>
    </row>
    <row r="13" spans="1:4" x14ac:dyDescent="0.3">
      <c r="A13">
        <f>'Correspondance secteurs'!A13</f>
        <v>3</v>
      </c>
      <c r="B13" t="str">
        <f>'Correspondance secteurs'!Y13</f>
        <v>Aviation internationale de passagers extra-EEE-Royaume-Uni [METABOLHEAT - National]</v>
      </c>
      <c r="C13">
        <v>0</v>
      </c>
      <c r="D13">
        <f t="shared" si="0"/>
        <v>3</v>
      </c>
    </row>
    <row r="14" spans="1:4" x14ac:dyDescent="0.3">
      <c r="A14">
        <f>'Correspondance secteurs'!A14</f>
        <v>3</v>
      </c>
      <c r="B14" t="str">
        <f>'Correspondance secteurs'!Y14</f>
        <v>Aviation internationale de fret intra-EEE-Royaume-Uni [METABOLHEAT - National]</v>
      </c>
      <c r="C14">
        <v>0</v>
      </c>
      <c r="D14">
        <f t="shared" si="0"/>
        <v>3</v>
      </c>
    </row>
    <row r="15" spans="1:4" x14ac:dyDescent="0.3">
      <c r="A15">
        <f>'Correspondance secteurs'!A15</f>
        <v>3</v>
      </c>
      <c r="B15" t="str">
        <f>'Correspondance secteurs'!Y15</f>
        <v>Aviation internationale de fret extra-EEE-Royaume-Uni [METABOLHEAT - National]</v>
      </c>
      <c r="C15">
        <v>0</v>
      </c>
      <c r="D15">
        <f t="shared" si="0"/>
        <v>3</v>
      </c>
    </row>
    <row r="16" spans="1:4" x14ac:dyDescent="0.3">
      <c r="A16">
        <f>'Correspondance secteurs'!A16</f>
        <v>1</v>
      </c>
      <c r="B16" t="str">
        <f>'Correspondance secteurs'!Y16</f>
        <v>Industrie de l'énergie [METABOLHEAT - National]</v>
      </c>
      <c r="C16">
        <v>0</v>
      </c>
      <c r="D16">
        <f t="shared" si="0"/>
        <v>1</v>
      </c>
    </row>
    <row r="17" spans="1:4" x14ac:dyDescent="0.3">
      <c r="A17">
        <f>'Correspondance secteurs'!A17</f>
        <v>2</v>
      </c>
      <c r="B17" t="str">
        <f>'Correspondance secteurs'!Y17</f>
        <v>Production d'électricité et de chaleur [METABOLHEAT - National]</v>
      </c>
      <c r="C17">
        <v>0</v>
      </c>
      <c r="D17">
        <f t="shared" si="0"/>
        <v>2</v>
      </c>
    </row>
    <row r="18" spans="1:4" x14ac:dyDescent="0.3">
      <c r="A18">
        <f>'Correspondance secteurs'!A18</f>
        <v>3</v>
      </c>
      <c r="B18" t="str">
        <f>'Correspondance secteurs'!Y18</f>
        <v>Production d'électricité seule [METABOLHEAT - National]</v>
      </c>
      <c r="D18">
        <f t="shared" si="0"/>
        <v>3</v>
      </c>
    </row>
    <row r="19" spans="1:4" x14ac:dyDescent="0.3">
      <c r="A19">
        <f>'Correspondance secteurs'!A19</f>
        <v>4</v>
      </c>
      <c r="B19" t="str">
        <f>'Correspondance secteurs'!Y19</f>
        <v>Centrales thermiques produisant uniquement de l'électricité [METABOLHEAT - National]</v>
      </c>
      <c r="D19">
        <f t="shared" si="0"/>
        <v>4</v>
      </c>
    </row>
    <row r="20" spans="1:4" x14ac:dyDescent="0.3">
      <c r="A20">
        <f>'Correspondance secteurs'!A20</f>
        <v>5</v>
      </c>
      <c r="B20" t="str">
        <f>'Correspondance secteurs'!Y20</f>
        <v>Centrales thermiques au charbon produisant uniquement de l'électricité [METABOLHEAT - National]</v>
      </c>
      <c r="D20">
        <f t="shared" si="0"/>
        <v>5</v>
      </c>
    </row>
    <row r="21" spans="1:4" x14ac:dyDescent="0.3">
      <c r="A21">
        <f>'Correspondance secteurs'!A21</f>
        <v>5</v>
      </c>
      <c r="B21" t="str">
        <f>'Correspondance secteurs'!Y21</f>
        <v>Centrales thermiques au lignite produisant uniquement de l'électricité [METABOLHEAT - National]</v>
      </c>
      <c r="D21">
        <f t="shared" si="0"/>
        <v>5</v>
      </c>
    </row>
    <row r="22" spans="1:4" x14ac:dyDescent="0.3">
      <c r="A22">
        <f>'Correspondance secteurs'!A22</f>
        <v>5</v>
      </c>
      <c r="B22" t="str">
        <f>'Correspondance secteurs'!Y22</f>
        <v>Centrales thermiques au gaz naturel produisant uniquement de l'électricité [METABOLHEAT - National]</v>
      </c>
      <c r="D22">
        <f t="shared" si="0"/>
        <v>5</v>
      </c>
    </row>
    <row r="23" spans="1:4" x14ac:dyDescent="0.3">
      <c r="A23">
        <f>'Correspondance secteurs'!A23</f>
        <v>5</v>
      </c>
      <c r="B23" t="str">
        <f>'Correspondance secteurs'!Y23</f>
        <v>Centrales thermiques au biogaz produisant uniquement de l'électricité [METABOLHEAT - National]</v>
      </c>
      <c r="D23">
        <f t="shared" si="0"/>
        <v>5</v>
      </c>
    </row>
    <row r="24" spans="1:4" x14ac:dyDescent="0.3">
      <c r="A24">
        <f>'Correspondance secteurs'!A24</f>
        <v>5</v>
      </c>
      <c r="B24" t="str">
        <f>'Correspondance secteurs'!Y24</f>
        <v>Centrales thermiques au gaz dérivé produisant uniquement de l'électricité [METABOLHEAT - National]</v>
      </c>
      <c r="D24">
        <f t="shared" si="0"/>
        <v>5</v>
      </c>
    </row>
    <row r="25" spans="1:4" x14ac:dyDescent="0.3">
      <c r="A25">
        <f>'Correspondance secteurs'!A25</f>
        <v>5</v>
      </c>
      <c r="B25" t="str">
        <f>'Correspondance secteurs'!Y25</f>
        <v>Centrales thermiques au gaz de raffinerie produisant uniquement de l'électricité [METABOLHEAT - National]</v>
      </c>
      <c r="D25">
        <f t="shared" si="0"/>
        <v>5</v>
      </c>
    </row>
    <row r="26" spans="1:4" x14ac:dyDescent="0.3">
      <c r="A26">
        <f>'Correspondance secteurs'!A26</f>
        <v>5</v>
      </c>
      <c r="B26" t="str">
        <f>'Correspondance secteurs'!Y26</f>
        <v>Centrales thermiques au diesel produisant uniquement de l'électricité [METABOLHEAT - National]</v>
      </c>
      <c r="D26">
        <f t="shared" si="0"/>
        <v>5</v>
      </c>
    </row>
    <row r="27" spans="1:4" x14ac:dyDescent="0.3">
      <c r="A27">
        <f>'Correspondance secteurs'!A27</f>
        <v>5</v>
      </c>
      <c r="B27" t="str">
        <f>'Correspondance secteurs'!Y27</f>
        <v>Centrales thermiques au fioul produisant uniquement de l'électricité [METABOLHEAT - National]</v>
      </c>
      <c r="D27">
        <f t="shared" si="0"/>
        <v>5</v>
      </c>
    </row>
    <row r="28" spans="1:4" x14ac:dyDescent="0.3">
      <c r="A28">
        <f>'Correspondance secteurs'!A28</f>
        <v>5</v>
      </c>
      <c r="B28" t="str">
        <f>'Correspondance secteurs'!Y28</f>
        <v>Centrales thermiques à biomasse solide produisant uniquement de l'électricité [METABOLHEAT - National]</v>
      </c>
      <c r="D28">
        <f t="shared" si="0"/>
        <v>5</v>
      </c>
    </row>
    <row r="29" spans="1:4" x14ac:dyDescent="0.3">
      <c r="A29">
        <f>'Correspondance secteurs'!A29</f>
        <v>5</v>
      </c>
      <c r="B29" t="str">
        <f>'Correspondance secteurs'!Y29</f>
        <v>Centrales thermiques à déchets produisant uniquement de l'électricité [METABOLHEAT - National]</v>
      </c>
      <c r="D29">
        <f t="shared" si="0"/>
        <v>5</v>
      </c>
    </row>
    <row r="30" spans="1:4" x14ac:dyDescent="0.3">
      <c r="A30">
        <f>'Correspondance secteurs'!A30</f>
        <v>4</v>
      </c>
      <c r="B30" t="str">
        <f>'Correspondance secteurs'!Y30</f>
        <v>Autres systèmes de production d'électricité (EnR) [METABOLHEAT - National]</v>
      </c>
      <c r="D30">
        <f t="shared" si="0"/>
        <v>4</v>
      </c>
    </row>
    <row r="31" spans="1:4" x14ac:dyDescent="0.3">
      <c r="A31">
        <f>'Correspondance secteurs'!A31</f>
        <v>5</v>
      </c>
      <c r="B31" t="str">
        <f>'Correspondance secteurs'!Y31</f>
        <v>Centrales hydroélectriques [METABOLHEAT - National]</v>
      </c>
      <c r="D31">
        <f t="shared" si="0"/>
        <v>5</v>
      </c>
    </row>
    <row r="32" spans="1:4" x14ac:dyDescent="0.3">
      <c r="A32">
        <f>'Correspondance secteurs'!A32</f>
        <v>5</v>
      </c>
      <c r="B32" t="str">
        <f>'Correspondance secteurs'!Y32</f>
        <v>Centrales marémotrices [METABOLHEAT - National]</v>
      </c>
      <c r="D32">
        <f t="shared" si="0"/>
        <v>5</v>
      </c>
    </row>
    <row r="33" spans="1:4" x14ac:dyDescent="0.3">
      <c r="A33">
        <f>'Correspondance secteurs'!A33</f>
        <v>5</v>
      </c>
      <c r="B33" t="str">
        <f>'Correspondance secteurs'!Y33</f>
        <v>Eoliennes [METABOLHEAT - National]</v>
      </c>
      <c r="D33">
        <f t="shared" si="0"/>
        <v>5</v>
      </c>
    </row>
    <row r="34" spans="1:4" x14ac:dyDescent="0.3">
      <c r="A34">
        <f>'Correspondance secteurs'!A34</f>
        <v>5</v>
      </c>
      <c r="B34" t="str">
        <f>'Correspondance secteurs'!Y34</f>
        <v>Centrales photovoltaïques [METABOLHEAT - National]</v>
      </c>
      <c r="D34">
        <f t="shared" si="0"/>
        <v>5</v>
      </c>
    </row>
    <row r="35" spans="1:4" x14ac:dyDescent="0.3">
      <c r="A35">
        <f>'Correspondance secteurs'!A35</f>
        <v>5</v>
      </c>
      <c r="B35" t="str">
        <f>'Correspondance secteurs'!Y35</f>
        <v>Centrales solaires à concentration produisant uniquement de l'électricité [METABOLHEAT - National]</v>
      </c>
      <c r="D35">
        <f t="shared" si="0"/>
        <v>5</v>
      </c>
    </row>
    <row r="36" spans="1:4" x14ac:dyDescent="0.3">
      <c r="A36">
        <f>'Correspondance secteurs'!A36</f>
        <v>5</v>
      </c>
      <c r="B36" t="str">
        <f>'Correspondance secteurs'!Y36</f>
        <v>Centrales géothermiques produisant uniquement de l'électricité [METABOLHEAT - National]</v>
      </c>
      <c r="D36">
        <f t="shared" si="0"/>
        <v>5</v>
      </c>
    </row>
    <row r="37" spans="1:4" x14ac:dyDescent="0.3">
      <c r="A37">
        <f>'Correspondance secteurs'!A37</f>
        <v>4</v>
      </c>
      <c r="B37" t="str">
        <f>'Correspondance secteurs'!Y37</f>
        <v>Centrales nucléaires [METABOLHEAT - National]</v>
      </c>
      <c r="D37">
        <f t="shared" si="0"/>
        <v>4</v>
      </c>
    </row>
    <row r="38" spans="1:4" x14ac:dyDescent="0.3">
      <c r="A38">
        <f>'Correspondance secteurs'!A38</f>
        <v>3</v>
      </c>
      <c r="B38" t="str">
        <f>'Correspondance secteurs'!Y38</f>
        <v>Centrales thermiques à cogénération [METABOLHEAT - National]</v>
      </c>
      <c r="D38">
        <f t="shared" si="0"/>
        <v>3</v>
      </c>
    </row>
    <row r="39" spans="1:4" x14ac:dyDescent="0.3">
      <c r="A39">
        <f>'Correspondance secteurs'!A39</f>
        <v>4</v>
      </c>
      <c r="B39" t="str">
        <f>'Correspondance secteurs'!Y39</f>
        <v>Centrales thermiques au charbon à cogénération [METABOLHEAT - National]</v>
      </c>
      <c r="D39">
        <f t="shared" si="0"/>
        <v>4</v>
      </c>
    </row>
    <row r="40" spans="1:4" x14ac:dyDescent="0.3">
      <c r="A40">
        <f>'Correspondance secteurs'!A40</f>
        <v>4</v>
      </c>
      <c r="B40" t="str">
        <f>'Correspondance secteurs'!Y40</f>
        <v>Centrales thermiques au lignite à cogénération [METABOLHEAT - National]</v>
      </c>
      <c r="D40">
        <f t="shared" si="0"/>
        <v>4</v>
      </c>
    </row>
    <row r="41" spans="1:4" x14ac:dyDescent="0.3">
      <c r="A41">
        <f>'Correspondance secteurs'!A41</f>
        <v>4</v>
      </c>
      <c r="B41" t="str">
        <f>'Correspondance secteurs'!Y41</f>
        <v>Centrales thermiques au gaz naturel à cogénération [METABOLHEAT - National]</v>
      </c>
      <c r="D41">
        <f t="shared" si="0"/>
        <v>4</v>
      </c>
    </row>
    <row r="42" spans="1:4" x14ac:dyDescent="0.3">
      <c r="A42">
        <f>'Correspondance secteurs'!A42</f>
        <v>4</v>
      </c>
      <c r="B42" t="str">
        <f>'Correspondance secteurs'!Y42</f>
        <v>Centrales thermiques au biogaz à cogénération [METABOLHEAT - National]</v>
      </c>
      <c r="D42">
        <f t="shared" si="0"/>
        <v>4</v>
      </c>
    </row>
    <row r="43" spans="1:4" x14ac:dyDescent="0.3">
      <c r="A43">
        <f>'Correspondance secteurs'!A43</f>
        <v>4</v>
      </c>
      <c r="B43" t="str">
        <f>'Correspondance secteurs'!Y43</f>
        <v>Centrales thermiques au gaz dérivé à cogénération [METABOLHEAT - National]</v>
      </c>
      <c r="D43">
        <f t="shared" si="0"/>
        <v>4</v>
      </c>
    </row>
    <row r="44" spans="1:4" x14ac:dyDescent="0.3">
      <c r="A44">
        <f>'Correspondance secteurs'!A44</f>
        <v>4</v>
      </c>
      <c r="B44" t="str">
        <f>'Correspondance secteurs'!Y44</f>
        <v>Centrales thermiques au gaz de raffinerie à cogénération [METABOLHEAT - National]</v>
      </c>
      <c r="D44">
        <f t="shared" si="0"/>
        <v>4</v>
      </c>
    </row>
    <row r="45" spans="1:4" x14ac:dyDescent="0.3">
      <c r="A45">
        <f>'Correspondance secteurs'!A45</f>
        <v>4</v>
      </c>
      <c r="B45" t="str">
        <f>'Correspondance secteurs'!Y45</f>
        <v>Centrales thermiques au diesel à cogénération [METABOLHEAT - National]</v>
      </c>
      <c r="D45">
        <f t="shared" si="0"/>
        <v>4</v>
      </c>
    </row>
    <row r="46" spans="1:4" x14ac:dyDescent="0.3">
      <c r="A46">
        <f>'Correspondance secteurs'!A46</f>
        <v>4</v>
      </c>
      <c r="B46" t="str">
        <f>'Correspondance secteurs'!Y46</f>
        <v>Centrales thermiques au fioul à cogénération [METABOLHEAT - National]</v>
      </c>
      <c r="D46">
        <f t="shared" si="0"/>
        <v>4</v>
      </c>
    </row>
    <row r="47" spans="1:4" x14ac:dyDescent="0.3">
      <c r="A47">
        <f>'Correspondance secteurs'!A47</f>
        <v>4</v>
      </c>
      <c r="B47" t="str">
        <f>'Correspondance secteurs'!Y47</f>
        <v>Centrales thermiques à biomasse solide à cogénération [METABOLHEAT - National]</v>
      </c>
      <c r="D47">
        <f t="shared" si="0"/>
        <v>4</v>
      </c>
    </row>
    <row r="48" spans="1:4" x14ac:dyDescent="0.3">
      <c r="A48">
        <f>'Correspondance secteurs'!A48</f>
        <v>4</v>
      </c>
      <c r="B48" t="str">
        <f>'Correspondance secteurs'!Y48</f>
        <v>Centrales thermiques à déchets à cogénération [METABOLHEAT - National]</v>
      </c>
      <c r="D48">
        <f t="shared" si="0"/>
        <v>4</v>
      </c>
    </row>
    <row r="49" spans="1:4" x14ac:dyDescent="0.3">
      <c r="A49">
        <f>'Correspondance secteurs'!A49</f>
        <v>3</v>
      </c>
      <c r="B49" t="str">
        <f>'Correspondance secteurs'!Y49</f>
        <v>Production de chaleur seule [METABOLHEAT - National]</v>
      </c>
      <c r="C49">
        <v>0</v>
      </c>
      <c r="D49">
        <f t="shared" si="0"/>
        <v>3</v>
      </c>
    </row>
    <row r="50" spans="1:4" x14ac:dyDescent="0.3">
      <c r="A50">
        <f>'Correspondance secteurs'!A50</f>
        <v>4</v>
      </c>
      <c r="B50" t="str">
        <f>'Correspondance secteurs'!Y50</f>
        <v>Centrales thermiques conventionnelles produisant uniquement de la chaleur [METABOLHEAT - National]</v>
      </c>
      <c r="D50">
        <f t="shared" si="0"/>
        <v>4</v>
      </c>
    </row>
    <row r="51" spans="1:4" x14ac:dyDescent="0.3">
      <c r="A51">
        <f>'Correspondance secteurs'!A51</f>
        <v>5</v>
      </c>
      <c r="B51" t="str">
        <f>'Correspondance secteurs'!Y51</f>
        <v>Centrales thermiques à la houille et aux produits dérivés du charbon produisant uniquement de la chaleur [METABOLHEAT - National]</v>
      </c>
      <c r="D51">
        <f t="shared" si="0"/>
        <v>5</v>
      </c>
    </row>
    <row r="52" spans="1:4" x14ac:dyDescent="0.3">
      <c r="A52">
        <f>'Correspondance secteurs'!A52</f>
        <v>5</v>
      </c>
      <c r="B52" t="str">
        <f>'Correspondance secteurs'!Y52</f>
        <v>Centrales thermiques au lignite, à la tourbe et aux schistes bitumineux produisant uniquement de la chaleur [METABOLHEAT - National]</v>
      </c>
      <c r="D52">
        <f t="shared" si="0"/>
        <v>5</v>
      </c>
    </row>
    <row r="53" spans="1:4" x14ac:dyDescent="0.3">
      <c r="A53">
        <f>'Correspondance secteurs'!A53</f>
        <v>5</v>
      </c>
      <c r="B53" t="str">
        <f>'Correspondance secteurs'!Y53</f>
        <v>Centrales thermiques au gaz de raffinerie et à l'éthane produisant uniquement de la chaleur [METABOLHEAT - National]</v>
      </c>
      <c r="D53">
        <f t="shared" si="0"/>
        <v>5</v>
      </c>
    </row>
    <row r="54" spans="1:4" x14ac:dyDescent="0.3">
      <c r="A54">
        <f>'Correspondance secteurs'!A54</f>
        <v>5</v>
      </c>
      <c r="B54" t="str">
        <f>'Correspondance secteurs'!Y54</f>
        <v>Centrales thermiques au fioul et au diesel produisant uniquement de la chaleur [METABOLHEAT - National]</v>
      </c>
      <c r="D54">
        <f t="shared" si="0"/>
        <v>5</v>
      </c>
    </row>
    <row r="55" spans="1:4" x14ac:dyDescent="0.3">
      <c r="A55">
        <f>'Correspondance secteurs'!A55</f>
        <v>5</v>
      </c>
      <c r="B55" t="str">
        <f>'Correspondance secteurs'!Y55</f>
        <v>Centrales thermiques au fioul résiduel et aux autres produits pétroliers produisant uniquement de la chaleur [METABOLHEAT - National]</v>
      </c>
      <c r="D55">
        <f t="shared" si="0"/>
        <v>5</v>
      </c>
    </row>
    <row r="56" spans="1:4" x14ac:dyDescent="0.3">
      <c r="A56">
        <f>'Correspondance secteurs'!A56</f>
        <v>6</v>
      </c>
      <c r="B56" t="str">
        <f>'Correspondance secteurs'!Y56</f>
        <v>Centrales thermiques au fioul résiduel produisant uniquement de la chaleur [METABOLHEAT - National]</v>
      </c>
      <c r="D56">
        <f t="shared" si="0"/>
        <v>6</v>
      </c>
    </row>
    <row r="57" spans="1:4" x14ac:dyDescent="0.3">
      <c r="A57">
        <f>'Correspondance secteurs'!A57</f>
        <v>6</v>
      </c>
      <c r="B57" t="str">
        <f>'Correspondance secteurs'!Y57</f>
        <v>Centrales thermiques aux autres produits pétroliers produisant uniquement de la chaleur [METABOLHEAT - National]</v>
      </c>
      <c r="D57">
        <f t="shared" si="0"/>
        <v>6</v>
      </c>
    </row>
    <row r="58" spans="1:4" x14ac:dyDescent="0.3">
      <c r="A58">
        <f>'Correspondance secteurs'!A58</f>
        <v>5</v>
      </c>
      <c r="B58" t="str">
        <f>'Correspondance secteurs'!Y58</f>
        <v>Centrales thermiques au gaz naturel et au biogaz produisant uniquement de la chaleur [METABOLHEAT - National]</v>
      </c>
      <c r="D58">
        <f t="shared" si="0"/>
        <v>5</v>
      </c>
    </row>
    <row r="59" spans="1:4" x14ac:dyDescent="0.3">
      <c r="A59">
        <f>'Correspondance secteurs'!A59</f>
        <v>6</v>
      </c>
      <c r="B59" t="str">
        <f>'Correspondance secteurs'!Y59</f>
        <v>Centrales thermiques au gaz naturel produisant uniquement de la chaleur [METABOLHEAT - National]</v>
      </c>
      <c r="D59">
        <f t="shared" si="0"/>
        <v>6</v>
      </c>
    </row>
    <row r="60" spans="1:4" x14ac:dyDescent="0.3">
      <c r="A60">
        <f>'Correspondance secteurs'!A60</f>
        <v>6</v>
      </c>
      <c r="B60" t="str">
        <f>'Correspondance secteurs'!Y60</f>
        <v>Centrales thermiques au biogaz produisant uniquement de la chaleur [METABOLHEAT - National]</v>
      </c>
      <c r="D60">
        <f t="shared" si="0"/>
        <v>6</v>
      </c>
    </row>
    <row r="61" spans="1:4" x14ac:dyDescent="0.3">
      <c r="A61">
        <f>'Correspondance secteurs'!A61</f>
        <v>5</v>
      </c>
      <c r="B61" t="str">
        <f>'Correspondance secteurs'!Y61</f>
        <v>Centrales thermiques au gaz dérivé produisant uniquement de la chaleur [METABOLHEAT - National]</v>
      </c>
      <c r="D61">
        <f t="shared" si="0"/>
        <v>5</v>
      </c>
    </row>
    <row r="62" spans="1:4" x14ac:dyDescent="0.3">
      <c r="A62">
        <f>'Correspondance secteurs'!A62</f>
        <v>5</v>
      </c>
      <c r="B62" t="str">
        <f>'Correspondance secteurs'!Y62</f>
        <v>Centrales thermiques à la biomasse solide et aux déchets renouvelables produisant uniquement de la chaleur [METABOLHEAT - National]</v>
      </c>
      <c r="D62">
        <f t="shared" si="0"/>
        <v>5</v>
      </c>
    </row>
    <row r="63" spans="1:4" x14ac:dyDescent="0.3">
      <c r="A63">
        <f>'Correspondance secteurs'!A63</f>
        <v>6</v>
      </c>
      <c r="B63" t="str">
        <f>'Correspondance secteurs'!Y63</f>
        <v>Centrales thermiques à la biomasse solide produisant uniquement de la chaleur [METABOLHEAT - National]</v>
      </c>
      <c r="D63">
        <f t="shared" si="0"/>
        <v>6</v>
      </c>
    </row>
    <row r="64" spans="1:4" x14ac:dyDescent="0.3">
      <c r="A64">
        <f>'Correspondance secteurs'!A64</f>
        <v>6</v>
      </c>
      <c r="B64" t="str">
        <f>'Correspondance secteurs'!Y64</f>
        <v>Centrales thermiques aux déchets municipaux renouvelables produisant uniquement de la chaleur [METABOLHEAT - National]</v>
      </c>
      <c r="D64">
        <f t="shared" si="0"/>
        <v>6</v>
      </c>
    </row>
    <row r="65" spans="1:4" x14ac:dyDescent="0.3">
      <c r="A65">
        <f>'Correspondance secteurs'!A65</f>
        <v>5</v>
      </c>
      <c r="B65" t="str">
        <f>'Correspondance secteurs'!Y65</f>
        <v>Centrales thermiques aux biocarburants liquides produisant uniquement de la chaleur [METABOLHEAT - National]</v>
      </c>
      <c r="D65">
        <f t="shared" si="0"/>
        <v>5</v>
      </c>
    </row>
    <row r="66" spans="1:4" x14ac:dyDescent="0.3">
      <c r="A66">
        <f>'Correspondance secteurs'!A66</f>
        <v>5</v>
      </c>
      <c r="B66" t="str">
        <f>'Correspondance secteurs'!Y66</f>
        <v>Centrales thermiques aux déchets non renouvelables produisant uniquement de la chaleur [METABOLHEAT - National]</v>
      </c>
      <c r="D66">
        <f t="shared" si="0"/>
        <v>5</v>
      </c>
    </row>
    <row r="67" spans="1:4" x14ac:dyDescent="0.3">
      <c r="A67">
        <f>'Correspondance secteurs'!A67</f>
        <v>6</v>
      </c>
      <c r="B67" t="str">
        <f>'Correspondance secteurs'!Y67</f>
        <v>Centrales thermiques aux déchets industriels produisant uniquement de la chaleur [METABOLHEAT - National]</v>
      </c>
      <c r="D67">
        <f t="shared" ref="D67:D130" si="1">A67</f>
        <v>6</v>
      </c>
    </row>
    <row r="68" spans="1:4" x14ac:dyDescent="0.3">
      <c r="A68">
        <f>'Correspondance secteurs'!A68</f>
        <v>6</v>
      </c>
      <c r="B68" t="str">
        <f>'Correspondance secteurs'!Y68</f>
        <v>Centrales thermiques aux déchets municipaux non renouvelables produisant uniquement de la chaleur [METABOLHEAT - National]</v>
      </c>
      <c r="D68">
        <f t="shared" si="1"/>
        <v>6</v>
      </c>
    </row>
    <row r="69" spans="1:4" x14ac:dyDescent="0.3">
      <c r="A69">
        <f>'Correspondance secteurs'!A69</f>
        <v>4</v>
      </c>
      <c r="B69" t="str">
        <f>'Correspondance secteurs'!Y69</f>
        <v>Autres systèmes de production de chaleur (EnR) [METABOLHEAT - National]</v>
      </c>
      <c r="C69">
        <v>0</v>
      </c>
      <c r="D69">
        <f t="shared" si="1"/>
        <v>4</v>
      </c>
    </row>
    <row r="70" spans="1:4" x14ac:dyDescent="0.3">
      <c r="A70">
        <f>'Correspondance secteurs'!A70</f>
        <v>5</v>
      </c>
      <c r="B70" t="str">
        <f>'Correspondance secteurs'!Y70</f>
        <v>Centrales thermiques solaires à concentration produisant uniquement de la chaleur [METABOLHEAT - National]</v>
      </c>
      <c r="D70">
        <f t="shared" si="1"/>
        <v>5</v>
      </c>
    </row>
    <row r="71" spans="1:4" x14ac:dyDescent="0.3">
      <c r="A71">
        <f>'Correspondance secteurs'!A71</f>
        <v>5</v>
      </c>
      <c r="B71" t="str">
        <f>'Correspondance secteurs'!Y71</f>
        <v>Centrales thermiques géothermiques produisant uniquement de la chaleur [METABOLHEAT - National]</v>
      </c>
      <c r="D71">
        <f t="shared" si="1"/>
        <v>5</v>
      </c>
    </row>
    <row r="72" spans="1:4" x14ac:dyDescent="0.3">
      <c r="A72">
        <f>'Correspondance secteurs'!A72</f>
        <v>5</v>
      </c>
      <c r="B72" t="str">
        <f>'Correspondance secteurs'!Y72</f>
        <v>Pompes à chaleur électriques [METABOLHEAT - National]</v>
      </c>
      <c r="C72">
        <v>0</v>
      </c>
      <c r="D72">
        <f t="shared" si="1"/>
        <v>5</v>
      </c>
    </row>
    <row r="73" spans="1:4" x14ac:dyDescent="0.3">
      <c r="A73">
        <f>'Correspondance secteurs'!A73</f>
        <v>5</v>
      </c>
      <c r="B73" t="str">
        <f>'Correspondance secteurs'!Y73</f>
        <v>Chaudières électriques [METABOLHEAT - National]</v>
      </c>
      <c r="D73">
        <f t="shared" si="1"/>
        <v>5</v>
      </c>
    </row>
    <row r="74" spans="1:4" x14ac:dyDescent="0.3">
      <c r="A74">
        <f>'Correspondance secteurs'!A74</f>
        <v>3</v>
      </c>
      <c r="B74" t="str">
        <f>'Correspondance secteurs'!Y74</f>
        <v>Hydropompage [METABOLHEAT - National]</v>
      </c>
      <c r="D74">
        <f t="shared" si="1"/>
        <v>3</v>
      </c>
    </row>
    <row r="75" spans="1:4" x14ac:dyDescent="0.3">
      <c r="A75">
        <f>'Correspondance secteurs'!A75</f>
        <v>3</v>
      </c>
      <c r="B75" t="str">
        <f>'Correspondance secteurs'!Y75</f>
        <v>Chaleur dérivée pour la production d'électricité [METABOLHEAT - National]</v>
      </c>
      <c r="D75">
        <f t="shared" si="1"/>
        <v>3</v>
      </c>
    </row>
    <row r="76" spans="1:4" x14ac:dyDescent="0.3">
      <c r="A76">
        <f>'Correspondance secteurs'!A76</f>
        <v>2</v>
      </c>
      <c r="B76" t="str">
        <f>'Correspondance secteurs'!Y76</f>
        <v>Transformation de produits énergétiques [METABOLHEAT - National]</v>
      </c>
      <c r="C76">
        <v>0</v>
      </c>
      <c r="D76">
        <f t="shared" si="1"/>
        <v>2</v>
      </c>
    </row>
    <row r="77" spans="1:4" x14ac:dyDescent="0.3">
      <c r="A77">
        <f>'Correspondance secteurs'!A77</f>
        <v>3</v>
      </c>
      <c r="B77" t="str">
        <f>'Correspondance secteurs'!Y77</f>
        <v>Fours à coke [METABOLHEAT - National]</v>
      </c>
      <c r="C77">
        <v>0</v>
      </c>
      <c r="D77">
        <f t="shared" si="1"/>
        <v>3</v>
      </c>
    </row>
    <row r="78" spans="1:4" x14ac:dyDescent="0.3">
      <c r="A78">
        <f>'Correspondance secteurs'!A78</f>
        <v>3</v>
      </c>
      <c r="B78" t="str">
        <f>'Correspondance secteurs'!Y78</f>
        <v>Hauts fourneaux [METABOLHEAT - National]</v>
      </c>
      <c r="C78">
        <v>0</v>
      </c>
      <c r="D78">
        <f t="shared" si="1"/>
        <v>3</v>
      </c>
    </row>
    <row r="79" spans="1:4" x14ac:dyDescent="0.3">
      <c r="A79">
        <f>'Correspondance secteurs'!A79</f>
        <v>3</v>
      </c>
      <c r="B79" t="str">
        <f>'Correspondance secteurs'!Y79</f>
        <v>Usines à gaz [METABOLHEAT - National]</v>
      </c>
      <c r="C79">
        <v>0</v>
      </c>
      <c r="D79">
        <f t="shared" si="1"/>
        <v>3</v>
      </c>
    </row>
    <row r="80" spans="1:4" x14ac:dyDescent="0.3">
      <c r="A80">
        <f>'Correspondance secteurs'!A80</f>
        <v>3</v>
      </c>
      <c r="B80" t="str">
        <f>'Correspondance secteurs'!Y80</f>
        <v>Raffineries et industrie pétrochimique [METABOLHEAT - National]</v>
      </c>
      <c r="C80">
        <v>0</v>
      </c>
      <c r="D80">
        <f t="shared" si="1"/>
        <v>3</v>
      </c>
    </row>
    <row r="81" spans="1:4" x14ac:dyDescent="0.3">
      <c r="A81">
        <f>'Correspondance secteurs'!A81</f>
        <v>4</v>
      </c>
      <c r="B81" t="str">
        <f>'Correspondance secteurs'!Y81</f>
        <v>Raffinerie [METABOLHEAT - National]</v>
      </c>
      <c r="C81">
        <v>0</v>
      </c>
      <c r="D81">
        <f t="shared" si="1"/>
        <v>4</v>
      </c>
    </row>
    <row r="82" spans="1:4" x14ac:dyDescent="0.3">
      <c r="A82">
        <f>'Correspondance secteurs'!A82</f>
        <v>4</v>
      </c>
      <c r="B82" t="str">
        <f>'Correspondance secteurs'!Y82</f>
        <v>Refoulements de l'industrie pétrochimique [METABOLHEAT - National]</v>
      </c>
      <c r="C82">
        <v>0</v>
      </c>
      <c r="D82">
        <f t="shared" si="1"/>
        <v>4</v>
      </c>
    </row>
    <row r="83" spans="1:4" x14ac:dyDescent="0.3">
      <c r="A83">
        <f>'Correspondance secteurs'!A83</f>
        <v>4</v>
      </c>
      <c r="B83" t="str">
        <f>'Correspondance secteurs'!Y83</f>
        <v>Transferts de produits [METABOLHEAT - National]</v>
      </c>
      <c r="C83">
        <v>0</v>
      </c>
      <c r="D83">
        <f t="shared" si="1"/>
        <v>4</v>
      </c>
    </row>
    <row r="84" spans="1:4" x14ac:dyDescent="0.3">
      <c r="A84">
        <f>'Correspondance secteurs'!A84</f>
        <v>4</v>
      </c>
      <c r="B84" t="str">
        <f>'Correspondance secteurs'!Y84</f>
        <v>Transferts interproduits [METABOLHEAT - National]</v>
      </c>
      <c r="C84">
        <v>0</v>
      </c>
      <c r="D84">
        <f t="shared" si="1"/>
        <v>4</v>
      </c>
    </row>
    <row r="85" spans="1:4" x14ac:dyDescent="0.3">
      <c r="A85">
        <f>'Correspondance secteurs'!A85</f>
        <v>4</v>
      </c>
      <c r="B85" t="str">
        <f>'Correspondance secteurs'!Y85</f>
        <v>Réceptions de produits primaires [METABOLHEAT - National]</v>
      </c>
      <c r="C85">
        <v>0</v>
      </c>
      <c r="D85">
        <f t="shared" si="1"/>
        <v>4</v>
      </c>
    </row>
    <row r="86" spans="1:4" x14ac:dyDescent="0.3">
      <c r="A86">
        <f>'Correspondance secteurs'!A86</f>
        <v>4</v>
      </c>
      <c r="B86" t="str">
        <f>'Correspondance secteurs'!Y86</f>
        <v>Industrie pétrochimique [METABOLHEAT - National]</v>
      </c>
      <c r="C86">
        <v>0</v>
      </c>
      <c r="D86">
        <f t="shared" si="1"/>
        <v>4</v>
      </c>
    </row>
    <row r="87" spans="1:4" x14ac:dyDescent="0.3">
      <c r="A87">
        <f>'Correspondance secteurs'!A87</f>
        <v>3</v>
      </c>
      <c r="B87" t="str">
        <f>'Correspondance secteurs'!Y87</f>
        <v>Usines de combustibles brevetés [METABOLHEAT - National]</v>
      </c>
      <c r="C87">
        <v>0</v>
      </c>
      <c r="D87">
        <f t="shared" si="1"/>
        <v>3</v>
      </c>
    </row>
    <row r="88" spans="1:4" x14ac:dyDescent="0.3">
      <c r="A88">
        <f>'Correspondance secteurs'!A88</f>
        <v>3</v>
      </c>
      <c r="B88" t="str">
        <f>'Correspondance secteurs'!Y88</f>
        <v>Usines de BKB et de PB [METABOLHEAT - National]</v>
      </c>
      <c r="C88">
        <v>0</v>
      </c>
      <c r="D88">
        <f t="shared" si="1"/>
        <v>3</v>
      </c>
    </row>
    <row r="89" spans="1:4" x14ac:dyDescent="0.3">
      <c r="A89">
        <f>'Correspondance secteurs'!A89</f>
        <v>3</v>
      </c>
      <c r="B89" t="str">
        <f>'Correspondance secteurs'!Y89</f>
        <v>Usines de liquéfaction du charbon [METABOLHEAT - National]</v>
      </c>
      <c r="C89">
        <v>0</v>
      </c>
      <c r="D89">
        <f t="shared" si="1"/>
        <v>3</v>
      </c>
    </row>
    <row r="90" spans="1:4" x14ac:dyDescent="0.3">
      <c r="A90">
        <f>'Correspondance secteurs'!A90</f>
        <v>3</v>
      </c>
      <c r="B90" t="str">
        <f>'Correspondance secteurs'!Y90</f>
        <v>Mélangé au gaz naturel [METABOLHEAT - National]</v>
      </c>
      <c r="C90">
        <v>0</v>
      </c>
      <c r="D90">
        <f t="shared" si="1"/>
        <v>3</v>
      </c>
    </row>
    <row r="91" spans="1:4" x14ac:dyDescent="0.3">
      <c r="A91">
        <f>'Correspondance secteurs'!A91</f>
        <v>3</v>
      </c>
      <c r="B91" t="str">
        <f>'Correspondance secteurs'!Y91</f>
        <v>Mélangé à des biocarburants liquides [METABOLHEAT - National]</v>
      </c>
      <c r="C91">
        <v>0</v>
      </c>
      <c r="D91">
        <f t="shared" si="1"/>
        <v>3</v>
      </c>
    </row>
    <row r="92" spans="1:4" x14ac:dyDescent="0.3">
      <c r="A92">
        <f>'Correspondance secteurs'!A92</f>
        <v>3</v>
      </c>
      <c r="B92" t="str">
        <f>'Correspondance secteurs'!Y92</f>
        <v>Production de charbon de bois Installations [METABOLHEAT - National]</v>
      </c>
      <c r="C92">
        <v>0</v>
      </c>
      <c r="D92">
        <f t="shared" si="1"/>
        <v>3</v>
      </c>
    </row>
    <row r="93" spans="1:4" x14ac:dyDescent="0.3">
      <c r="A93">
        <f>'Correspondance secteurs'!A93</f>
        <v>3</v>
      </c>
      <c r="B93" t="str">
        <f>'Correspondance secteurs'!Y93</f>
        <v>Usines de liquéfaction de gaz [METABOLHEAT - National]</v>
      </c>
      <c r="C93">
        <v>0</v>
      </c>
      <c r="D93">
        <f t="shared" si="1"/>
        <v>3</v>
      </c>
    </row>
    <row r="94" spans="1:4" x14ac:dyDescent="0.3">
      <c r="A94">
        <f>'Correspondance secteurs'!A94</f>
        <v>3</v>
      </c>
      <c r="B94" t="str">
        <f>'Correspondance secteurs'!Y94</f>
        <v>Non spécifié ailleurs [METABOLHEAT - National]</v>
      </c>
      <c r="C94">
        <v>0</v>
      </c>
      <c r="D94">
        <f t="shared" si="1"/>
        <v>3</v>
      </c>
    </row>
    <row r="95" spans="1:4" x14ac:dyDescent="0.3">
      <c r="A95">
        <f>'Correspondance secteurs'!A95</f>
        <v>1</v>
      </c>
      <c r="B95" t="str">
        <f>'Correspondance secteurs'!Y95</f>
        <v>Utilisation propre dans le secteur de l'énergie [METABOLHEAT - National]</v>
      </c>
      <c r="C95">
        <v>0</v>
      </c>
      <c r="D95">
        <f t="shared" si="1"/>
        <v>1</v>
      </c>
    </row>
    <row r="96" spans="1:4" x14ac:dyDescent="0.3">
      <c r="A96">
        <f>'Correspondance secteurs'!A96</f>
        <v>2</v>
      </c>
      <c r="B96" t="str">
        <f>'Correspondance secteurs'!Y96</f>
        <v>Utilisation propre dans la production d'électricité et de chaleur [METABOLHEAT - National]</v>
      </c>
      <c r="C96">
        <v>0</v>
      </c>
      <c r="D96">
        <f t="shared" si="1"/>
        <v>2</v>
      </c>
    </row>
    <row r="97" spans="1:4" x14ac:dyDescent="0.3">
      <c r="A97">
        <f>'Correspondance secteurs'!A97</f>
        <v>3</v>
      </c>
      <c r="B97" t="str">
        <f>'Correspondance secteurs'!Y97</f>
        <v>Utilisation propre dans les centrales thermiques produisant uniquement de l'électricité [METABOLHEAT - National]</v>
      </c>
      <c r="C97">
        <v>0</v>
      </c>
      <c r="D97">
        <f t="shared" si="1"/>
        <v>3</v>
      </c>
    </row>
    <row r="98" spans="1:4" x14ac:dyDescent="0.3">
      <c r="A98">
        <f>'Correspondance secteurs'!A98</f>
        <v>4</v>
      </c>
      <c r="B98" t="str">
        <f>'Correspondance secteurs'!Y98</f>
        <v>Utilisation propre dans les centrales thermiques au charbon produisant uniquement de l'électricité [METABOLHEAT - National]</v>
      </c>
      <c r="C98">
        <v>0</v>
      </c>
      <c r="D98">
        <f t="shared" si="1"/>
        <v>4</v>
      </c>
    </row>
    <row r="99" spans="1:4" x14ac:dyDescent="0.3">
      <c r="A99">
        <f>'Correspondance secteurs'!A99</f>
        <v>4</v>
      </c>
      <c r="B99" t="str">
        <f>'Correspondance secteurs'!Y99</f>
        <v>Utilisation propre dans les centrales thermiques au lignite produisant uniquement de l'électricité [METABOLHEAT - National]</v>
      </c>
      <c r="C99">
        <v>0</v>
      </c>
      <c r="D99">
        <f t="shared" si="1"/>
        <v>4</v>
      </c>
    </row>
    <row r="100" spans="1:4" x14ac:dyDescent="0.3">
      <c r="A100">
        <f>'Correspondance secteurs'!A100</f>
        <v>4</v>
      </c>
      <c r="B100" t="str">
        <f>'Correspondance secteurs'!Y100</f>
        <v>Utilisation propre dans les centrales thermiques au gaz naturel produisant uniquement de l'électricité [METABOLHEAT - National]</v>
      </c>
      <c r="C100">
        <v>0</v>
      </c>
      <c r="D100">
        <f t="shared" si="1"/>
        <v>4</v>
      </c>
    </row>
    <row r="101" spans="1:4" x14ac:dyDescent="0.3">
      <c r="A101">
        <f>'Correspondance secteurs'!A101</f>
        <v>4</v>
      </c>
      <c r="B101" t="str">
        <f>'Correspondance secteurs'!Y101</f>
        <v>Utilisation propre dans les centrales thermiques au biogaz produisant uniquement de l'électricité [METABOLHEAT - National]</v>
      </c>
      <c r="C101">
        <v>0</v>
      </c>
      <c r="D101">
        <f t="shared" si="1"/>
        <v>4</v>
      </c>
    </row>
    <row r="102" spans="1:4" x14ac:dyDescent="0.3">
      <c r="A102">
        <f>'Correspondance secteurs'!A102</f>
        <v>4</v>
      </c>
      <c r="B102" t="str">
        <f>'Correspondance secteurs'!Y102</f>
        <v>Utilisation propre dans les centrales thermiques au gaz dérivé produisant uniquement de l'électricité [METABOLHEAT - National]</v>
      </c>
      <c r="C102">
        <v>0</v>
      </c>
      <c r="D102">
        <f t="shared" si="1"/>
        <v>4</v>
      </c>
    </row>
    <row r="103" spans="1:4" x14ac:dyDescent="0.3">
      <c r="A103">
        <f>'Correspondance secteurs'!A103</f>
        <v>4</v>
      </c>
      <c r="B103" t="str">
        <f>'Correspondance secteurs'!Y103</f>
        <v>Utilisation propre dans les centrales thermiques au gaz de raffinerie produisant uniquement de l'électricité [METABOLHEAT - National]</v>
      </c>
      <c r="C103">
        <v>0</v>
      </c>
      <c r="D103">
        <f t="shared" si="1"/>
        <v>4</v>
      </c>
    </row>
    <row r="104" spans="1:4" x14ac:dyDescent="0.3">
      <c r="A104">
        <f>'Correspondance secteurs'!A104</f>
        <v>4</v>
      </c>
      <c r="B104" t="str">
        <f>'Correspondance secteurs'!Y104</f>
        <v>Utilisation propre dans les centrales thermiques au diesel produisant uniquement de l'électricité [METABOLHEAT - National]</v>
      </c>
      <c r="C104">
        <v>0</v>
      </c>
      <c r="D104">
        <f t="shared" si="1"/>
        <v>4</v>
      </c>
    </row>
    <row r="105" spans="1:4" x14ac:dyDescent="0.3">
      <c r="A105">
        <f>'Correspondance secteurs'!A105</f>
        <v>4</v>
      </c>
      <c r="B105" t="str">
        <f>'Correspondance secteurs'!Y105</f>
        <v>Utilisation propre dans les centrales thermiques au fioul produisant uniquement de l'électricité [METABOLHEAT - National]</v>
      </c>
      <c r="C105">
        <v>0</v>
      </c>
      <c r="D105">
        <f t="shared" si="1"/>
        <v>4</v>
      </c>
    </row>
    <row r="106" spans="1:4" x14ac:dyDescent="0.3">
      <c r="A106">
        <f>'Correspondance secteurs'!A106</f>
        <v>4</v>
      </c>
      <c r="B106" t="str">
        <f>'Correspondance secteurs'!Y106</f>
        <v>Utilisation propre dans les centrales thermiques à biomasse solide produisant uniquement de l'électricité [METABOLHEAT - National]</v>
      </c>
      <c r="C106">
        <v>0</v>
      </c>
      <c r="D106">
        <f t="shared" si="1"/>
        <v>4</v>
      </c>
    </row>
    <row r="107" spans="1:4" x14ac:dyDescent="0.3">
      <c r="A107">
        <f>'Correspondance secteurs'!A107</f>
        <v>4</v>
      </c>
      <c r="B107" t="str">
        <f>'Correspondance secteurs'!Y107</f>
        <v>Utilisation propre dans les centrales thermiques à déchets produisant uniquement de l'électricité [METABOLHEAT - National]</v>
      </c>
      <c r="C107">
        <v>0</v>
      </c>
      <c r="D107">
        <f t="shared" si="1"/>
        <v>4</v>
      </c>
    </row>
    <row r="108" spans="1:4" x14ac:dyDescent="0.3">
      <c r="A108">
        <f>'Correspondance secteurs'!A108</f>
        <v>3</v>
      </c>
      <c r="B108" t="str">
        <f>'Correspondance secteurs'!Y108</f>
        <v>Utilisation propre dans les centrales thermiques à cogénération [METABOLHEAT - National]</v>
      </c>
      <c r="C108">
        <v>0</v>
      </c>
      <c r="D108">
        <f t="shared" si="1"/>
        <v>3</v>
      </c>
    </row>
    <row r="109" spans="1:4" x14ac:dyDescent="0.3">
      <c r="A109">
        <f>'Correspondance secteurs'!A109</f>
        <v>4</v>
      </c>
      <c r="B109" t="str">
        <f>'Correspondance secteurs'!Y109</f>
        <v>Utilisation propre dans les centrales thermiques au charbon à cogénération [METABOLHEAT - National]</v>
      </c>
      <c r="C109">
        <v>0</v>
      </c>
      <c r="D109">
        <f t="shared" si="1"/>
        <v>4</v>
      </c>
    </row>
    <row r="110" spans="1:4" x14ac:dyDescent="0.3">
      <c r="A110">
        <f>'Correspondance secteurs'!A110</f>
        <v>4</v>
      </c>
      <c r="B110" t="str">
        <f>'Correspondance secteurs'!Y110</f>
        <v>Utilisation propre dans les centrales thermiques au lignite à cogénération [METABOLHEAT - National]</v>
      </c>
      <c r="C110">
        <v>0</v>
      </c>
      <c r="D110">
        <f t="shared" si="1"/>
        <v>4</v>
      </c>
    </row>
    <row r="111" spans="1:4" x14ac:dyDescent="0.3">
      <c r="A111">
        <f>'Correspondance secteurs'!A111</f>
        <v>4</v>
      </c>
      <c r="B111" t="str">
        <f>'Correspondance secteurs'!Y111</f>
        <v>Utilisation propre dans les centrales thermiques au gaz naturel à cogénération [METABOLHEAT - National]</v>
      </c>
      <c r="C111">
        <v>0</v>
      </c>
      <c r="D111">
        <f t="shared" si="1"/>
        <v>4</v>
      </c>
    </row>
    <row r="112" spans="1:4" x14ac:dyDescent="0.3">
      <c r="A112">
        <f>'Correspondance secteurs'!A112</f>
        <v>4</v>
      </c>
      <c r="B112" t="str">
        <f>'Correspondance secteurs'!Y112</f>
        <v>Utilisation propre dans les centrales thermiques au biogaz à cogénération [METABOLHEAT - National]</v>
      </c>
      <c r="C112">
        <v>0</v>
      </c>
      <c r="D112">
        <f t="shared" si="1"/>
        <v>4</v>
      </c>
    </row>
    <row r="113" spans="1:4" x14ac:dyDescent="0.3">
      <c r="A113">
        <f>'Correspondance secteurs'!A113</f>
        <v>4</v>
      </c>
      <c r="B113" t="str">
        <f>'Correspondance secteurs'!Y113</f>
        <v>Utilisation propre dans les centrales thermiques au gaz dérivé à cogénération [METABOLHEAT - National]</v>
      </c>
      <c r="C113">
        <v>0</v>
      </c>
      <c r="D113">
        <f t="shared" si="1"/>
        <v>4</v>
      </c>
    </row>
    <row r="114" spans="1:4" x14ac:dyDescent="0.3">
      <c r="A114">
        <f>'Correspondance secteurs'!A114</f>
        <v>4</v>
      </c>
      <c r="B114" t="str">
        <f>'Correspondance secteurs'!Y114</f>
        <v>Utilisation propre dans les centrales thermiques au gaz de raffinerie à cogénération [METABOLHEAT - National]</v>
      </c>
      <c r="C114">
        <v>0</v>
      </c>
      <c r="D114">
        <f t="shared" si="1"/>
        <v>4</v>
      </c>
    </row>
    <row r="115" spans="1:4" x14ac:dyDescent="0.3">
      <c r="A115">
        <f>'Correspondance secteurs'!A115</f>
        <v>4</v>
      </c>
      <c r="B115" t="str">
        <f>'Correspondance secteurs'!Y115</f>
        <v>Utilisation propre dans les centrales thermiques au diesel à cogénération [METABOLHEAT - National]</v>
      </c>
      <c r="C115">
        <v>0</v>
      </c>
      <c r="D115">
        <f t="shared" si="1"/>
        <v>4</v>
      </c>
    </row>
    <row r="116" spans="1:4" x14ac:dyDescent="0.3">
      <c r="A116">
        <f>'Correspondance secteurs'!A116</f>
        <v>4</v>
      </c>
      <c r="B116" t="str">
        <f>'Correspondance secteurs'!Y116</f>
        <v>Utilisation propre dans les centrales thermiques au fioul à cogénération [METABOLHEAT - National]</v>
      </c>
      <c r="C116">
        <v>0</v>
      </c>
      <c r="D116">
        <f t="shared" si="1"/>
        <v>4</v>
      </c>
    </row>
    <row r="117" spans="1:4" x14ac:dyDescent="0.3">
      <c r="A117">
        <f>'Correspondance secteurs'!A117</f>
        <v>4</v>
      </c>
      <c r="B117" t="str">
        <f>'Correspondance secteurs'!Y117</f>
        <v>Utilisation propre dans les centrales thermiques à biomasse solide à cogénération [METABOLHEAT - National]</v>
      </c>
      <c r="C117">
        <v>0</v>
      </c>
      <c r="D117">
        <f t="shared" si="1"/>
        <v>4</v>
      </c>
    </row>
    <row r="118" spans="1:4" x14ac:dyDescent="0.3">
      <c r="A118">
        <f>'Correspondance secteurs'!A118</f>
        <v>4</v>
      </c>
      <c r="B118" t="str">
        <f>'Correspondance secteurs'!Y118</f>
        <v>Utilisation propre dans les centrales thermiques à déchets à cogénération [METABOLHEAT - National]</v>
      </c>
      <c r="C118">
        <v>0</v>
      </c>
      <c r="D118">
        <f t="shared" si="1"/>
        <v>4</v>
      </c>
    </row>
    <row r="119" spans="1:4" x14ac:dyDescent="0.3">
      <c r="A119">
        <f>'Correspondance secteurs'!A119</f>
        <v>3</v>
      </c>
      <c r="B119" t="str">
        <f>'Correspondance secteurs'!Y119</f>
        <v>Utilisation propre dans les autres centrales produisant de l'électricité ou de la chaleur [METABOLHEAT - National]</v>
      </c>
      <c r="C119">
        <v>0</v>
      </c>
      <c r="D119">
        <f t="shared" si="1"/>
        <v>3</v>
      </c>
    </row>
    <row r="120" spans="1:4" x14ac:dyDescent="0.3">
      <c r="A120">
        <f>'Correspondance secteurs'!A120</f>
        <v>2</v>
      </c>
      <c r="B120" t="str">
        <f>'Correspondance secteurs'!Y120</f>
        <v>Utilisation propre dans les mines de charbon [METABOLHEAT - National]</v>
      </c>
      <c r="C120">
        <v>0</v>
      </c>
      <c r="D120">
        <f t="shared" si="1"/>
        <v>2</v>
      </c>
    </row>
    <row r="121" spans="1:4" x14ac:dyDescent="0.3">
      <c r="A121">
        <f>'Correspondance secteurs'!A121</f>
        <v>2</v>
      </c>
      <c r="B121" t="str">
        <f>'Correspondance secteurs'!Y121</f>
        <v>Utilisation propre dans les usines d'extraction de pétrole et de gaz naturel [METABOLHEAT - National]</v>
      </c>
      <c r="C121">
        <v>0</v>
      </c>
      <c r="D121">
        <f t="shared" si="1"/>
        <v>2</v>
      </c>
    </row>
    <row r="122" spans="1:4" x14ac:dyDescent="0.3">
      <c r="A122">
        <f>'Correspondance secteurs'!A122</f>
        <v>2</v>
      </c>
      <c r="B122" t="str">
        <f>'Correspondance secteurs'!Y122</f>
        <v>Utilisation propre dans les usines de combustibles brevetés [METABOLHEAT - National]</v>
      </c>
      <c r="C122">
        <v>0</v>
      </c>
      <c r="D122">
        <f t="shared" si="1"/>
        <v>2</v>
      </c>
    </row>
    <row r="123" spans="1:4" x14ac:dyDescent="0.3">
      <c r="A123">
        <f>'Correspondance secteurs'!A123</f>
        <v>2</v>
      </c>
      <c r="B123" t="str">
        <f>'Correspondance secteurs'!Y123</f>
        <v>Utilisation propre dans les fours à coke [METABOLHEAT - National]</v>
      </c>
      <c r="C123">
        <v>0</v>
      </c>
      <c r="D123">
        <f t="shared" si="1"/>
        <v>2</v>
      </c>
    </row>
    <row r="124" spans="1:4" x14ac:dyDescent="0.3">
      <c r="A124">
        <f>'Correspondance secteurs'!A124</f>
        <v>2</v>
      </c>
      <c r="B124" t="str">
        <f>'Correspondance secteurs'!Y124</f>
        <v>Utilisation propre dans les usines de BKB et de PB [METABOLHEAT - National]</v>
      </c>
      <c r="C124">
        <v>0</v>
      </c>
      <c r="D124">
        <f t="shared" si="1"/>
        <v>2</v>
      </c>
    </row>
    <row r="125" spans="1:4" x14ac:dyDescent="0.3">
      <c r="A125">
        <f>'Correspondance secteurs'!A125</f>
        <v>2</v>
      </c>
      <c r="B125" t="str">
        <f>'Correspondance secteurs'!Y125</f>
        <v>Utilisation propre dans les usines à gaz [METABOLHEAT - National]</v>
      </c>
      <c r="C125">
        <v>0</v>
      </c>
      <c r="D125">
        <f t="shared" si="1"/>
        <v>2</v>
      </c>
    </row>
    <row r="126" spans="1:4" x14ac:dyDescent="0.3">
      <c r="A126">
        <f>'Correspondance secteurs'!A126</f>
        <v>2</v>
      </c>
      <c r="B126" t="str">
        <f>'Correspondance secteurs'!Y126</f>
        <v>Utilisation propre dans les hauts fourneaux [METABOLHEAT - National]</v>
      </c>
      <c r="C126">
        <v>0</v>
      </c>
      <c r="D126">
        <f t="shared" si="1"/>
        <v>2</v>
      </c>
    </row>
    <row r="127" spans="1:4" x14ac:dyDescent="0.3">
      <c r="A127">
        <f>'Correspondance secteurs'!A127</f>
        <v>2</v>
      </c>
      <c r="B127" t="str">
        <f>'Correspondance secteurs'!Y127</f>
        <v>Utilisation propre dans les raffineries de pétrole (raffineries de pétrole) [METABOLHEAT - National]</v>
      </c>
      <c r="C127">
        <v>0</v>
      </c>
      <c r="D127">
        <f t="shared" si="1"/>
        <v>2</v>
      </c>
    </row>
    <row r="128" spans="1:4" x14ac:dyDescent="0.3">
      <c r="A128">
        <f>'Correspondance secteurs'!A128</f>
        <v>2</v>
      </c>
      <c r="B128" t="str">
        <f>'Correspondance secteurs'!Y128</f>
        <v>Utilisation propre dans l'industrie nucléaire [METABOLHEAT - National]</v>
      </c>
      <c r="C128">
        <v>0</v>
      </c>
      <c r="D128">
        <f t="shared" si="1"/>
        <v>2</v>
      </c>
    </row>
    <row r="129" spans="1:4" x14ac:dyDescent="0.3">
      <c r="A129">
        <f>'Correspondance secteurs'!A129</f>
        <v>2</v>
      </c>
      <c r="B129" t="str">
        <f>'Correspondance secteurs'!Y129</f>
        <v>Utilisation propre dans les usines de liquéfaction du charbon [METABOLHEAT - National]</v>
      </c>
      <c r="C129">
        <v>0</v>
      </c>
      <c r="D129">
        <f t="shared" si="1"/>
        <v>2</v>
      </c>
    </row>
    <row r="130" spans="1:4" x14ac:dyDescent="0.3">
      <c r="A130">
        <f>'Correspondance secteurs'!A130</f>
        <v>2</v>
      </c>
      <c r="B130" t="str">
        <f>'Correspondance secteurs'!Y130</f>
        <v>Utilisation propre dans les usines de liquéfaction et de regazéification (GNL) [METABOLHEAT - National]</v>
      </c>
      <c r="C130">
        <v>0</v>
      </c>
      <c r="D130">
        <f t="shared" si="1"/>
        <v>2</v>
      </c>
    </row>
    <row r="131" spans="1:4" x14ac:dyDescent="0.3">
      <c r="A131">
        <f>'Correspondance secteurs'!A131</f>
        <v>2</v>
      </c>
      <c r="B131" t="str">
        <f>'Correspondance secteurs'!Y131</f>
        <v>Utilisation propre dans les usines de gazéification du biogaz [METABOLHEAT - National]</v>
      </c>
      <c r="C131">
        <v>0</v>
      </c>
      <c r="D131">
        <f t="shared" ref="D131:D194" si="2">A131</f>
        <v>2</v>
      </c>
    </row>
    <row r="132" spans="1:4" x14ac:dyDescent="0.3">
      <c r="A132">
        <f>'Correspondance secteurs'!A132</f>
        <v>2</v>
      </c>
      <c r="B132" t="str">
        <f>'Correspondance secteurs'!Y132</f>
        <v>Utilisation propre dans les usines de liquéfaction de gaz (GTL) [METABOLHEAT - National]</v>
      </c>
      <c r="C132">
        <v>0</v>
      </c>
      <c r="D132">
        <f t="shared" si="2"/>
        <v>2</v>
      </c>
    </row>
    <row r="133" spans="1:4" x14ac:dyDescent="0.3">
      <c r="A133">
        <f>'Correspondance secteurs'!A133</f>
        <v>2</v>
      </c>
      <c r="B133" t="str">
        <f>'Correspondance secteurs'!Y133</f>
        <v>Utilisation propre dans les usines de production de charbon de bois [METABOLHEAT - National]</v>
      </c>
      <c r="C133">
        <v>0</v>
      </c>
      <c r="D133">
        <f t="shared" si="2"/>
        <v>2</v>
      </c>
    </row>
    <row r="134" spans="1:4" x14ac:dyDescent="0.3">
      <c r="A134">
        <f>'Correspondance secteurs'!A134</f>
        <v>2</v>
      </c>
      <c r="B134" t="str">
        <f>'Correspondance secteurs'!Y134</f>
        <v>Utilisation propre non spécifiée ailleurs (énergie) [METABOLHEAT - National]</v>
      </c>
      <c r="C134">
        <v>0</v>
      </c>
      <c r="D134">
        <f t="shared" si="2"/>
        <v>2</v>
      </c>
    </row>
    <row r="135" spans="1:4" x14ac:dyDescent="0.3">
      <c r="A135">
        <f>'Correspondance secteurs'!A135</f>
        <v>1</v>
      </c>
      <c r="B135" t="str">
        <f>'Correspondance secteurs'!Y135</f>
        <v>Pertes de distribution [METABOLHEAT - National]</v>
      </c>
      <c r="C135">
        <v>0</v>
      </c>
      <c r="D135">
        <f t="shared" si="2"/>
        <v>1</v>
      </c>
    </row>
    <row r="136" spans="1:4" x14ac:dyDescent="0.3">
      <c r="A136">
        <f>'Correspondance secteurs'!A136</f>
        <v>1</v>
      </c>
      <c r="B136" t="str">
        <f>'Correspondance secteurs'!Y136</f>
        <v>Consommation finale non énergétique [METABOLHEAT - National]</v>
      </c>
      <c r="C136">
        <v>0</v>
      </c>
      <c r="D136">
        <f t="shared" si="2"/>
        <v>1</v>
      </c>
    </row>
    <row r="137" spans="1:4" x14ac:dyDescent="0.3">
      <c r="A137">
        <f>'Correspondance secteurs'!A137</f>
        <v>2</v>
      </c>
      <c r="B137" t="str">
        <f>'Correspondance secteurs'!Y137</f>
        <v>Utilisation non énergétique dans l'industrie, la transformation, l'énergie [METABOLHEAT - National]</v>
      </c>
      <c r="C137">
        <v>0</v>
      </c>
      <c r="D137">
        <f t="shared" si="2"/>
        <v>2</v>
      </c>
    </row>
    <row r="138" spans="1:4" x14ac:dyDescent="0.3">
      <c r="A138">
        <f>'Correspondance secteurs'!A138</f>
        <v>3</v>
      </c>
      <c r="B138" t="str">
        <f>'Correspondance secteurs'!Y138</f>
        <v>Utilisation non énergétique dans le secteur de la transformation [METABOLHEAT - National]</v>
      </c>
      <c r="C138">
        <v>0</v>
      </c>
      <c r="D138">
        <f t="shared" si="2"/>
        <v>3</v>
      </c>
    </row>
    <row r="139" spans="1:4" x14ac:dyDescent="0.3">
      <c r="A139">
        <f>'Correspondance secteurs'!A139</f>
        <v>3</v>
      </c>
      <c r="B139" t="str">
        <f>'Correspondance secteurs'!Y139</f>
        <v>Utilisation non énergétique dans le secteur de l'énergie [METABOLHEAT - National]</v>
      </c>
      <c r="C139">
        <v>0</v>
      </c>
      <c r="D139">
        <f t="shared" si="2"/>
        <v>3</v>
      </c>
    </row>
    <row r="140" spans="1:4" x14ac:dyDescent="0.3">
      <c r="A140">
        <f>'Correspondance secteurs'!A140</f>
        <v>3</v>
      </c>
      <c r="B140" t="str">
        <f>'Correspondance secteurs'!Y140</f>
        <v>Utilisation non énergétique dans le secteur industriel [METABOLHEAT - National]</v>
      </c>
      <c r="C140">
        <v>0</v>
      </c>
      <c r="D140">
        <f t="shared" si="2"/>
        <v>3</v>
      </c>
    </row>
    <row r="141" spans="1:4" x14ac:dyDescent="0.3">
      <c r="A141">
        <f>'Correspondance secteurs'!A141</f>
        <v>2</v>
      </c>
      <c r="B141" t="str">
        <f>'Correspondance secteurs'!Y141</f>
        <v>Utilisation non énergétique dans les transports Secteur [METABOLHEAT - National]</v>
      </c>
      <c r="C141">
        <v>0</v>
      </c>
      <c r="D141">
        <f t="shared" si="2"/>
        <v>2</v>
      </c>
    </row>
    <row r="142" spans="1:4" x14ac:dyDescent="0.3">
      <c r="A142">
        <f>'Correspondance secteurs'!A142</f>
        <v>2</v>
      </c>
      <c r="B142" t="str">
        <f>'Correspondance secteurs'!Y142</f>
        <v>Utilisation non énergétique dans d'autres secteurs [METABOLHEAT - National]</v>
      </c>
      <c r="C142">
        <v>0</v>
      </c>
      <c r="D142">
        <f t="shared" si="2"/>
        <v>2</v>
      </c>
    </row>
    <row r="143" spans="1:4" x14ac:dyDescent="0.3">
      <c r="A143">
        <f>'Correspondance secteurs'!A143</f>
        <v>1</v>
      </c>
      <c r="B143" t="str">
        <f>'Correspondance secteurs'!Y143</f>
        <v>Consommation finale d'énergie [METABOLHEAT - National]</v>
      </c>
      <c r="D143">
        <f t="shared" si="2"/>
        <v>1</v>
      </c>
    </row>
    <row r="144" spans="1:4" x14ac:dyDescent="0.3">
      <c r="A144">
        <f>'Correspondance secteurs'!A144</f>
        <v>2</v>
      </c>
      <c r="B144" t="str">
        <f>'Correspondance secteurs'!Y144</f>
        <v>Industrie [METABOLHEAT - National]</v>
      </c>
      <c r="D144">
        <f t="shared" si="2"/>
        <v>2</v>
      </c>
    </row>
    <row r="145" spans="1:4" x14ac:dyDescent="0.3">
      <c r="A145">
        <f>'Correspondance secteurs'!A145</f>
        <v>3</v>
      </c>
      <c r="B145" t="str">
        <f>'Correspondance secteurs'!Y145</f>
        <v>Sidérurgie [METABOLHEAT - National]</v>
      </c>
      <c r="D145">
        <f t="shared" si="2"/>
        <v>3</v>
      </c>
    </row>
    <row r="146" spans="1:4" x14ac:dyDescent="0.3">
      <c r="A146">
        <f>'Correspondance secteurs'!A146</f>
        <v>4</v>
      </c>
      <c r="B146" t="str">
        <f>'Correspondance secteurs'!Y146</f>
        <v>Sidérurgie - Aciéries intégrées [METABOLHEAT - National]</v>
      </c>
      <c r="D146">
        <f t="shared" si="2"/>
        <v>4</v>
      </c>
    </row>
    <row r="147" spans="1:4" x14ac:dyDescent="0.3">
      <c r="A147">
        <f>'Correspondance secteurs'!A147</f>
        <v>5</v>
      </c>
      <c r="B147" t="str">
        <f>'Correspondance secteurs'!Y147</f>
        <v>Éclairage - Aciérie intégrée [METABOLHEAT - National]</v>
      </c>
      <c r="D147">
        <f t="shared" si="2"/>
        <v>5</v>
      </c>
    </row>
    <row r="148" spans="1:4" x14ac:dyDescent="0.3">
      <c r="A148">
        <f>'Correspondance secteurs'!A148</f>
        <v>5</v>
      </c>
      <c r="B148" t="str">
        <f>'Correspondance secteurs'!Y148</f>
        <v>Compresseurs d'air - Aciérie intégrée [METABOLHEAT - National]</v>
      </c>
      <c r="D148">
        <f t="shared" si="2"/>
        <v>5</v>
      </c>
    </row>
    <row r="149" spans="1:4" x14ac:dyDescent="0.3">
      <c r="A149">
        <f>'Correspondance secteurs'!A149</f>
        <v>5</v>
      </c>
      <c r="B149" t="str">
        <f>'Correspondance secteurs'!Y149</f>
        <v>Moteurs d'entraînement - Aciérie intégrée [METABOLHEAT - National]</v>
      </c>
      <c r="D149">
        <f t="shared" si="2"/>
        <v>5</v>
      </c>
    </row>
    <row r="150" spans="1:4" x14ac:dyDescent="0.3">
      <c r="A150">
        <f>'Correspondance secteurs'!A150</f>
        <v>5</v>
      </c>
      <c r="B150" t="str">
        <f>'Correspondance secteurs'!Y150</f>
        <v>Ventilateurs et pompes - Aciérie intégrée [METABOLHEAT - National]</v>
      </c>
      <c r="D150">
        <f t="shared" si="2"/>
        <v>5</v>
      </c>
    </row>
    <row r="151" spans="1:4" x14ac:dyDescent="0.3">
      <c r="A151">
        <f>'Correspondance secteurs'!A151</f>
        <v>5</v>
      </c>
      <c r="B151" t="str">
        <f>'Correspondance secteurs'!Y151</f>
        <v>Chaleur basse enthalpie - Aciérie intégrée [METABOLHEAT - National]</v>
      </c>
      <c r="D151">
        <f t="shared" si="2"/>
        <v>5</v>
      </c>
    </row>
    <row r="152" spans="1:4" x14ac:dyDescent="0.3">
      <c r="A152">
        <f>'Correspondance secteurs'!A152</f>
        <v>6</v>
      </c>
      <c r="B152" t="str">
        <f>'Correspondance secteurs'!Y152</f>
        <v>Gazole et biocarburants liquides - Chaleur basse enthalpie - Aciérie intégrée [METABOLHEAT - National]</v>
      </c>
      <c r="D152">
        <f t="shared" si="2"/>
        <v>6</v>
      </c>
    </row>
    <row r="153" spans="1:4" x14ac:dyDescent="0.3">
      <c r="A153">
        <f>'Correspondance secteurs'!A153</f>
        <v>6</v>
      </c>
      <c r="B153" t="str">
        <f>'Correspondance secteurs'!Y153</f>
        <v>Gaz naturel et biogaz - Chaleur basse enthalpie - Aciérie intégrée [METABOLHEAT - National]</v>
      </c>
      <c r="D153">
        <f t="shared" si="2"/>
        <v>6</v>
      </c>
    </row>
    <row r="154" spans="1:4" x14ac:dyDescent="0.3">
      <c r="A154">
        <f>'Correspondance secteurs'!A154</f>
        <v>6</v>
      </c>
      <c r="B154" t="str">
        <f>'Correspondance secteurs'!Y154</f>
        <v>Solaire et géothermie - Chaleur basse enthalpie - Aciérie intégrée [METABOLHEAT - National]</v>
      </c>
      <c r="D154">
        <f t="shared" si="2"/>
        <v>6</v>
      </c>
    </row>
    <row r="155" spans="1:4" x14ac:dyDescent="0.3">
      <c r="A155">
        <f>'Correspondance secteurs'!A155</f>
        <v>6</v>
      </c>
      <c r="B155" t="str">
        <f>'Correspondance secteurs'!Y155</f>
        <v>Chaleur ambiante - Chaleur basse enthalpie - Aciérie intégrée [METABOLHEAT - National]</v>
      </c>
      <c r="D155">
        <f t="shared" si="2"/>
        <v>6</v>
      </c>
    </row>
    <row r="156" spans="1:4" x14ac:dyDescent="0.3">
      <c r="A156">
        <f>'Correspondance secteurs'!A156</f>
        <v>6</v>
      </c>
      <c r="B156" t="str">
        <f>'Correspondance secteurs'!Y156</f>
        <v>Électricité - Chaleur basse enthalpie - Aciérie intégrée [METABOLHEAT - National]</v>
      </c>
      <c r="D156">
        <f t="shared" si="2"/>
        <v>6</v>
      </c>
    </row>
    <row r="157" spans="1:4" x14ac:dyDescent="0.3">
      <c r="A157">
        <f>'Correspondance secteurs'!A157</f>
        <v>5</v>
      </c>
      <c r="B157" t="str">
        <f>'Correspondance secteurs'!Y157</f>
        <v>Aciérie : Frittage/Pelletage - Aciérie intégrée [METABOLHEAT - National]</v>
      </c>
      <c r="D157">
        <f t="shared" si="2"/>
        <v>5</v>
      </c>
    </row>
    <row r="158" spans="1:4" x14ac:dyDescent="0.3">
      <c r="A158">
        <f>'Correspondance secteurs'!A158</f>
        <v>6</v>
      </c>
      <c r="B158" t="str">
        <f>'Correspondance secteurs'!Y158</f>
        <v>Solides - Aciérie : Frittage/Pelletage - Aciérie intégrée [METABOLHEAT - National]</v>
      </c>
      <c r="D158">
        <f t="shared" si="2"/>
        <v>6</v>
      </c>
    </row>
    <row r="159" spans="1:4" x14ac:dyDescent="0.3">
      <c r="A159">
        <f>'Correspondance secteurs'!A159</f>
        <v>6</v>
      </c>
      <c r="B159" t="str">
        <f>'Correspondance secteurs'!Y159</f>
        <v>Fioul - Aciérie : Frittage/Pelletage - Aciérie intégrée [METABOLHEAT - National]</v>
      </c>
      <c r="D159">
        <f t="shared" si="2"/>
        <v>6</v>
      </c>
    </row>
    <row r="160" spans="1:4" x14ac:dyDescent="0.3">
      <c r="A160">
        <f>'Correspondance secteurs'!A160</f>
        <v>6</v>
      </c>
      <c r="B160" t="str">
        <f>'Correspondance secteurs'!Y160</f>
        <v>Gaz naturel et biogaz - Aciérie : Frittage/Pelletage - Aciérie intégrée [METABOLHEAT - National]</v>
      </c>
      <c r="D160">
        <f t="shared" si="2"/>
        <v>6</v>
      </c>
    </row>
    <row r="161" spans="1:4" x14ac:dyDescent="0.3">
      <c r="A161">
        <f>'Correspondance secteurs'!A161</f>
        <v>6</v>
      </c>
      <c r="B161" t="str">
        <f>'Correspondance secteurs'!Y161</f>
        <v>Gaz dérivés - Aciérie : Frittage/Pelletage - Aciérie intégrée Aciéries [METABOLHEAT - National]</v>
      </c>
      <c r="D161">
        <f t="shared" si="2"/>
        <v>6</v>
      </c>
    </row>
    <row r="162" spans="1:4" x14ac:dyDescent="0.3">
      <c r="A162">
        <f>'Correspondance secteurs'!A162</f>
        <v>6</v>
      </c>
      <c r="B162" t="str">
        <f>'Correspondance secteurs'!Y162</f>
        <v>Électricité - Acier : Frittage/Pelleting - Aciérie intégrée [METABOLHEAT - National]</v>
      </c>
      <c r="D162">
        <f t="shared" si="2"/>
        <v>6</v>
      </c>
    </row>
    <row r="163" spans="1:4" x14ac:dyDescent="0.3">
      <c r="A163">
        <f>'Correspondance secteurs'!A163</f>
        <v>5</v>
      </c>
      <c r="B163" t="str">
        <f>'Correspondance secteurs'!Y163</f>
        <v>Aciérie : Haut fourneau à oxygène - Aciérie intégrée [METABOLHEAT - National]</v>
      </c>
      <c r="D163">
        <f t="shared" si="2"/>
        <v>5</v>
      </c>
    </row>
    <row r="164" spans="1:4" x14ac:dyDescent="0.3">
      <c r="A164">
        <f>'Correspondance secteurs'!A164</f>
        <v>6</v>
      </c>
      <c r="B164" t="str">
        <f>'Correspondance secteurs'!Y164</f>
        <v>Solides - Acier : Haut fourneau à oxygène - Aciérie intégrée [METABOLHEAT - National]</v>
      </c>
      <c r="D164">
        <f t="shared" si="2"/>
        <v>6</v>
      </c>
    </row>
    <row r="165" spans="1:4" x14ac:dyDescent="0.3">
      <c r="A165">
        <f>'Correspondance secteurs'!A165</f>
        <v>6</v>
      </c>
      <c r="B165" t="str">
        <f>'Correspondance secteurs'!Y165</f>
        <v>Coke - Acier : Haut fourneau à oxygène - Aciérie intégrée [METABOLHEAT - National]</v>
      </c>
      <c r="D165">
        <f t="shared" si="2"/>
        <v>6</v>
      </c>
    </row>
    <row r="166" spans="1:4" x14ac:dyDescent="0.3">
      <c r="A166">
        <f>'Correspondance secteurs'!A166</f>
        <v>6</v>
      </c>
      <c r="B166" t="str">
        <f>'Correspondance secteurs'!Y166</f>
        <v>Fioul - Acier : Haut fourneau à oxygène - Aciérie intégrée [METABOLHEAT - National]</v>
      </c>
      <c r="D166">
        <f t="shared" si="2"/>
        <v>6</v>
      </c>
    </row>
    <row r="167" spans="1:4" x14ac:dyDescent="0.3">
      <c r="A167">
        <f>'Correspondance secteurs'!A167</f>
        <v>6</v>
      </c>
      <c r="B167" t="str">
        <f>'Correspondance secteurs'!Y167</f>
        <v>Gaz naturel et biogaz - Acier : Haut fourneau à oxygène - Aciérie intégrée [METABOLHEAT - National]</v>
      </c>
      <c r="D167">
        <f t="shared" si="2"/>
        <v>6</v>
      </c>
    </row>
    <row r="168" spans="1:4" x14ac:dyDescent="0.3">
      <c r="A168">
        <f>'Correspondance secteurs'!A168</f>
        <v>6</v>
      </c>
      <c r="B168" t="str">
        <f>'Correspondance secteurs'!Y168</f>
        <v>Gaz dérivés - Acier : Haut fourneau à oxygène - Aciérie intégrée [METABOLHEAT - National]</v>
      </c>
      <c r="D168">
        <f t="shared" si="2"/>
        <v>6</v>
      </c>
    </row>
    <row r="169" spans="1:4" x14ac:dyDescent="0.3">
      <c r="A169">
        <f>'Correspondance secteurs'!A169</f>
        <v>5</v>
      </c>
      <c r="B169" t="str">
        <f>'Correspondance secteurs'!Y169</f>
        <v>Aciérie : Fours, affinage et laminage - Aciérie intégrée [METABOLHEAT - National]</v>
      </c>
      <c r="D169">
        <f t="shared" si="2"/>
        <v>5</v>
      </c>
    </row>
    <row r="170" spans="1:4" x14ac:dyDescent="0.3">
      <c r="A170">
        <f>'Correspondance secteurs'!A170</f>
        <v>6</v>
      </c>
      <c r="B170" t="str">
        <f>'Correspondance secteurs'!Y170</f>
        <v>Aciérie : Fours, affinage et laminage - Thermique - Acier : Fours, affinage et laminage - Aciérie intégrée [METABOLHEAT - National]</v>
      </c>
      <c r="D170">
        <f t="shared" si="2"/>
        <v>6</v>
      </c>
    </row>
    <row r="171" spans="1:4" x14ac:dyDescent="0.3">
      <c r="A171">
        <f>'Correspondance secteurs'!A171</f>
        <v>7</v>
      </c>
      <c r="B171" t="str">
        <f>'Correspondance secteurs'!Y171</f>
        <v>GPL - Acier : Fours, affinage et laminage - Thermique - Acier : Fours, affinage et laminage - Aciérie intégrée [METABOLHEAT - National]</v>
      </c>
      <c r="D171">
        <f t="shared" si="2"/>
        <v>7</v>
      </c>
    </row>
    <row r="172" spans="1:4" x14ac:dyDescent="0.3">
      <c r="A172">
        <f>'Correspondance secteurs'!A172</f>
        <v>7</v>
      </c>
      <c r="B172" t="str">
        <f>'Correspondance secteurs'!Y172</f>
        <v>Gazole et biocarburants liquides - Acier : Fours, affinage et laminage - Thermique - Acier : Fours, affinage et laminage - Aciérie intégrée [METABOLHEAT - National]</v>
      </c>
      <c r="D172">
        <f t="shared" si="2"/>
        <v>7</v>
      </c>
    </row>
    <row r="173" spans="1:4" x14ac:dyDescent="0.3">
      <c r="A173">
        <f>'Correspondance secteurs'!A173</f>
        <v>7</v>
      </c>
      <c r="B173" t="str">
        <f>'Correspondance secteurs'!Y173</f>
        <v>Fioul - Acier : Fours, affinage et laminage - Thermique - Acier : Fours, affinage et laminage - Aciérie intégrée [METABOLHEAT - National]</v>
      </c>
      <c r="D173">
        <f t="shared" si="2"/>
        <v>7</v>
      </c>
    </row>
    <row r="174" spans="1:4" x14ac:dyDescent="0.3">
      <c r="A174">
        <f>'Correspondance secteurs'!A174</f>
        <v>7</v>
      </c>
      <c r="B174" t="str">
        <f>'Correspondance secteurs'!Y174</f>
        <v>Gaz naturel et biogaz - Acier : Fours, affinage et laminage - Thermique - Acier : Fours, affinage et laminage - Aciérie intégrée [METABOLHEAT - National]</v>
      </c>
      <c r="D174">
        <f t="shared" si="2"/>
        <v>7</v>
      </c>
    </row>
    <row r="175" spans="1:4" x14ac:dyDescent="0.3">
      <c r="A175">
        <f>'Correspondance secteurs'!A175</f>
        <v>6</v>
      </c>
      <c r="B175" t="str">
        <f>'Correspondance secteurs'!Y175</f>
        <v>Aciérie : Fours, affinage et laminage - Électrique - Acier : Fours, affinage et laminage - Aciérie intégrée [METABOLHEAT - National]</v>
      </c>
      <c r="D175">
        <f t="shared" si="2"/>
        <v>6</v>
      </c>
    </row>
    <row r="176" spans="1:4" x14ac:dyDescent="0.3">
      <c r="A176">
        <f>'Correspondance secteurs'!A176</f>
        <v>5</v>
      </c>
      <c r="B176" t="str">
        <f>'Correspondance secteurs'!Y176</f>
        <v>Aciérie : Finition de produits - Aciérie intégrée [METABOLHEAT - National]</v>
      </c>
      <c r="D176">
        <f t="shared" si="2"/>
        <v>5</v>
      </c>
    </row>
    <row r="177" spans="1:4" x14ac:dyDescent="0.3">
      <c r="A177">
        <f>'Correspondance secteurs'!A177</f>
        <v>6</v>
      </c>
      <c r="B177" t="str">
        <f>'Correspondance secteurs'!Y177</f>
        <v>Aciérie : Finition de produits - Thermique - Acier : Finition de produits - Aciérie intégrée [METABOLHEAT - National]</v>
      </c>
      <c r="D177">
        <f t="shared" si="2"/>
        <v>6</v>
      </c>
    </row>
    <row r="178" spans="1:4" x14ac:dyDescent="0.3">
      <c r="A178">
        <f>'Correspondance secteurs'!A178</f>
        <v>7</v>
      </c>
      <c r="B178" t="str">
        <f>'Correspondance secteurs'!Y178</f>
        <v>GPL - Acier : Finition de produits - Thermique - Acier : Finition de produits - Aciérie intégrée [METABOLHEAT - National]</v>
      </c>
      <c r="D178">
        <f t="shared" si="2"/>
        <v>7</v>
      </c>
    </row>
    <row r="179" spans="1:4" x14ac:dyDescent="0.3">
      <c r="A179">
        <f>'Correspondance secteurs'!A179</f>
        <v>7</v>
      </c>
      <c r="B179" t="str">
        <f>'Correspondance secteurs'!Y179</f>
        <v>Gazole et biocarburants liquides - Acier : Finition de produits - Thermique - Acier : Finition de produits - Aciérie intégrée [METABOLHEAT - National]</v>
      </c>
      <c r="D179">
        <f t="shared" si="2"/>
        <v>7</v>
      </c>
    </row>
    <row r="180" spans="1:4" x14ac:dyDescent="0.3">
      <c r="A180">
        <f>'Correspondance secteurs'!A180</f>
        <v>7</v>
      </c>
      <c r="B180" t="str">
        <f>'Correspondance secteurs'!Y180</f>
        <v>Gaz naturel et biogaz - Acier : Finition de produits - Thermique - Acier : Finition de produits - Aciérie intégrée [METABOLHEAT - National]</v>
      </c>
      <c r="D180">
        <f t="shared" si="2"/>
        <v>7</v>
      </c>
    </row>
    <row r="181" spans="1:4" x14ac:dyDescent="0.3">
      <c r="A181">
        <f>'Correspondance secteurs'!A181</f>
        <v>6</v>
      </c>
      <c r="B181" t="str">
        <f>'Correspondance secteurs'!Y181</f>
        <v>Aciérie : Finition de produits - Vapeur - Acier : Finition de produits - Intégré Aciéries [METABOLHEAT - National]</v>
      </c>
      <c r="D181">
        <f t="shared" si="2"/>
        <v>6</v>
      </c>
    </row>
    <row r="182" spans="1:4" x14ac:dyDescent="0.3">
      <c r="A182">
        <f>'Correspondance secteurs'!A182</f>
        <v>7</v>
      </c>
      <c r="B182" t="str">
        <f>'Correspondance secteurs'!Y182</f>
        <v>Solides - Acier : Finition des produits - Vapeur - Acier : Finition des produits - Aciéries intégrées [METABOLHEAT - National]</v>
      </c>
      <c r="D182">
        <f t="shared" si="2"/>
        <v>7</v>
      </c>
    </row>
    <row r="183" spans="1:4" x14ac:dyDescent="0.3">
      <c r="A183">
        <f>'Correspondance secteurs'!A183</f>
        <v>7</v>
      </c>
      <c r="B183" t="str">
        <f>'Correspondance secteurs'!Y183</f>
        <v>Gaz de raffinerie - Acier : Finition des produits - Vapeur - Acier : Finition des produits - Aciéries intégrées [METABOLHEAT - National]</v>
      </c>
      <c r="D183">
        <f t="shared" si="2"/>
        <v>7</v>
      </c>
    </row>
    <row r="184" spans="1:4" x14ac:dyDescent="0.3">
      <c r="A184">
        <f>'Correspondance secteurs'!A184</f>
        <v>7</v>
      </c>
      <c r="B184" t="str">
        <f>'Correspondance secteurs'!Y184</f>
        <v>GPL - Acier : Finition des produits - Vapeur - Acier : Finition des produits - Aciéries intégrées [METABOLHEAT - National]</v>
      </c>
      <c r="D184">
        <f t="shared" si="2"/>
        <v>7</v>
      </c>
    </row>
    <row r="185" spans="1:4" x14ac:dyDescent="0.3">
      <c r="A185">
        <f>'Correspondance secteurs'!A185</f>
        <v>7</v>
      </c>
      <c r="B185" t="str">
        <f>'Correspondance secteurs'!Y185</f>
        <v>Gazole et biocarburants liquides - Acier : Finition des produits - Vapeur - Acier : Finition des produits - Aciéries intégrées [METABOLHEAT - National]</v>
      </c>
      <c r="D185">
        <f t="shared" si="2"/>
        <v>7</v>
      </c>
    </row>
    <row r="186" spans="1:4" x14ac:dyDescent="0.3">
      <c r="A186">
        <f>'Correspondance secteurs'!A186</f>
        <v>7</v>
      </c>
      <c r="B186" t="str">
        <f>'Correspondance secteurs'!Y186</f>
        <v>Fioul - Acier : Finition des produits - Vapeur - Acier : Finition des produits - Aciéries intégrées [METABOLHEAT - National]</v>
      </c>
      <c r="D186">
        <f t="shared" si="2"/>
        <v>7</v>
      </c>
    </row>
    <row r="187" spans="1:4" x14ac:dyDescent="0.3">
      <c r="A187">
        <f>'Correspondance secteurs'!A187</f>
        <v>7</v>
      </c>
      <c r="B187" t="str">
        <f>'Correspondance secteurs'!Y187</f>
        <v>Autres liquides - Acier : Finition des produits - Vapeur - Acier : Finition des produits - Aciéries intégrées [METABOLHEAT - National]</v>
      </c>
      <c r="D187">
        <f t="shared" si="2"/>
        <v>7</v>
      </c>
    </row>
    <row r="188" spans="1:4" x14ac:dyDescent="0.3">
      <c r="A188">
        <f>'Correspondance secteurs'!A188</f>
        <v>7</v>
      </c>
      <c r="B188" t="str">
        <f>'Correspondance secteurs'!Y188</f>
        <v>Gaz naturel et biogaz - Acier : Finition des produits - Vapeur - Acier : Finition des produits - Aciéries intégrées [METABOLHEAT - National]</v>
      </c>
      <c r="D188">
        <f t="shared" si="2"/>
        <v>7</v>
      </c>
    </row>
    <row r="189" spans="1:4" x14ac:dyDescent="0.3">
      <c r="A189">
        <f>'Correspondance secteurs'!A189</f>
        <v>7</v>
      </c>
      <c r="B189" t="str">
        <f>'Correspondance secteurs'!Y189</f>
        <v>Gaz dérivés - Acier : Finition des produits - Vapeur - Acier : Finition des produits - Aciéries intégrées [METABOLHEAT - National]</v>
      </c>
      <c r="D189">
        <f t="shared" si="2"/>
        <v>7</v>
      </c>
    </row>
    <row r="190" spans="1:4" x14ac:dyDescent="0.3">
      <c r="A190">
        <f>'Correspondance secteurs'!A190</f>
        <v>7</v>
      </c>
      <c r="B190" t="str">
        <f>'Correspondance secteurs'!Y190</f>
        <v>Biomasse et déchets - Acier : Finition des produits - Vapeur - Acier : Finition des produits - Aciéries intégrées [METABOLHEAT - National]</v>
      </c>
      <c r="D190">
        <f t="shared" si="2"/>
        <v>7</v>
      </c>
    </row>
    <row r="191" spans="1:4" x14ac:dyDescent="0.3">
      <c r="A191">
        <f>'Correspondance secteurs'!A191</f>
        <v>7</v>
      </c>
      <c r="B191" t="str">
        <f>'Correspondance secteurs'!Y191</f>
        <v>Vapeur distribuée - Acier : Finition des produits - Vapeur - Acier : Finition des produits - Aciéries intégrées [METABOLHEAT - National]</v>
      </c>
      <c r="D191">
        <f t="shared" si="2"/>
        <v>7</v>
      </c>
    </row>
    <row r="192" spans="1:4" x14ac:dyDescent="0.3">
      <c r="A192">
        <f>'Correspondance secteurs'!A192</f>
        <v>6</v>
      </c>
      <c r="B192" t="str">
        <f>'Correspondance secteurs'!Y192</f>
        <v>Aciérie : Finition des produits - Électricité - Acier : Finition des produits - Aciéries intégrées [METABOLHEAT - National]</v>
      </c>
      <c r="D192">
        <f t="shared" si="2"/>
        <v>6</v>
      </c>
    </row>
    <row r="193" spans="1:4" x14ac:dyDescent="0.3">
      <c r="A193">
        <f>'Correspondance secteurs'!A193</f>
        <v>4</v>
      </c>
      <c r="B193" t="str">
        <f>'Correspondance secteurs'!Y193</f>
        <v>Sidérurgie - Arc électrique [METABOLHEAT - National]</v>
      </c>
      <c r="D193">
        <f t="shared" si="2"/>
        <v>4</v>
      </c>
    </row>
    <row r="194" spans="1:4" x14ac:dyDescent="0.3">
      <c r="A194">
        <f>'Correspondance secteurs'!A194</f>
        <v>5</v>
      </c>
      <c r="B194" t="str">
        <f>'Correspondance secteurs'!Y194</f>
        <v>Éclairage - Arc électrique [METABOLHEAT - National]</v>
      </c>
      <c r="D194">
        <f t="shared" si="2"/>
        <v>5</v>
      </c>
    </row>
    <row r="195" spans="1:4" x14ac:dyDescent="0.3">
      <c r="A195">
        <f>'Correspondance secteurs'!A195</f>
        <v>5</v>
      </c>
      <c r="B195" t="str">
        <f>'Correspondance secteurs'!Y195</f>
        <v>Compresseurs d'air - Arc électrique [METABOLHEAT - National]</v>
      </c>
      <c r="D195">
        <f t="shared" ref="D195:D258" si="3">A195</f>
        <v>5</v>
      </c>
    </row>
    <row r="196" spans="1:4" x14ac:dyDescent="0.3">
      <c r="A196">
        <f>'Correspondance secteurs'!A196</f>
        <v>5</v>
      </c>
      <c r="B196" t="str">
        <f>'Correspondance secteurs'!Y196</f>
        <v>Moteurs d'entraînement - Arc électrique [METABOLHEAT - National]</v>
      </c>
      <c r="D196">
        <f t="shared" si="3"/>
        <v>5</v>
      </c>
    </row>
    <row r="197" spans="1:4" x14ac:dyDescent="0.3">
      <c r="A197">
        <f>'Correspondance secteurs'!A197</f>
        <v>5</v>
      </c>
      <c r="B197" t="str">
        <f>'Correspondance secteurs'!Y197</f>
        <v>Ventilateurs et pompes - Arc électrique [METABOLHEAT - National]</v>
      </c>
      <c r="D197">
        <f t="shared" si="3"/>
        <v>5</v>
      </c>
    </row>
    <row r="198" spans="1:4" x14ac:dyDescent="0.3">
      <c r="A198">
        <f>'Correspondance secteurs'!A198</f>
        <v>5</v>
      </c>
      <c r="B198" t="str">
        <f>'Correspondance secteurs'!Y198</f>
        <v>Chaleur basse enthalpie - Arc électrique [METABOLHEAT - National]</v>
      </c>
      <c r="D198">
        <f t="shared" si="3"/>
        <v>5</v>
      </c>
    </row>
    <row r="199" spans="1:4" x14ac:dyDescent="0.3">
      <c r="A199">
        <f>'Correspondance secteurs'!A199</f>
        <v>6</v>
      </c>
      <c r="B199" t="str">
        <f>'Correspondance secteurs'!Y199</f>
        <v>Gazole et biocarburants liquides - Chaleur basse enthalpie - Arc électrique [METABOLHEAT - National]</v>
      </c>
      <c r="D199">
        <f t="shared" si="3"/>
        <v>6</v>
      </c>
    </row>
    <row r="200" spans="1:4" x14ac:dyDescent="0.3">
      <c r="A200">
        <f>'Correspondance secteurs'!A200</f>
        <v>6</v>
      </c>
      <c r="B200" t="str">
        <f>'Correspondance secteurs'!Y200</f>
        <v>Gaz naturel et biogaz - Chaleur basse enthalpie - Arc électrique [METABOLHEAT - National]</v>
      </c>
      <c r="D200">
        <f t="shared" si="3"/>
        <v>6</v>
      </c>
    </row>
    <row r="201" spans="1:4" x14ac:dyDescent="0.3">
      <c r="A201">
        <f>'Correspondance secteurs'!A201</f>
        <v>6</v>
      </c>
      <c r="B201" t="str">
        <f>'Correspondance secteurs'!Y201</f>
        <v>Solaire et géothermie - Chaleur basse enthalpie - Arc électrique [METABOLHEAT - National]</v>
      </c>
      <c r="D201">
        <f t="shared" si="3"/>
        <v>6</v>
      </c>
    </row>
    <row r="202" spans="1:4" x14ac:dyDescent="0.3">
      <c r="A202">
        <f>'Correspondance secteurs'!A202</f>
        <v>6</v>
      </c>
      <c r="B202" t="str">
        <f>'Correspondance secteurs'!Y202</f>
        <v>Chaleur ambiante - Chaleur basse enthalpie - Arc électrique [METABOLHEAT - National]</v>
      </c>
      <c r="D202">
        <f t="shared" si="3"/>
        <v>6</v>
      </c>
    </row>
    <row r="203" spans="1:4" x14ac:dyDescent="0.3">
      <c r="A203">
        <f>'Correspondance secteurs'!A203</f>
        <v>6</v>
      </c>
      <c r="B203" t="str">
        <f>'Correspondance secteurs'!Y203</f>
        <v>Électricité - Chaleur basse enthalpie - Arc électrique [METABOLHEAT - National]</v>
      </c>
      <c r="D203">
        <f t="shared" si="3"/>
        <v>6</v>
      </c>
    </row>
    <row r="204" spans="1:4" x14ac:dyDescent="0.3">
      <c r="A204">
        <f>'Correspondance secteurs'!A204</f>
        <v>5</v>
      </c>
      <c r="B204" t="str">
        <f>'Correspondance secteurs'!Y204</f>
        <v>Acier : Fonderies - Arc électrique [METABOLHEAT - National]</v>
      </c>
      <c r="D204">
        <f t="shared" si="3"/>
        <v>5</v>
      </c>
    </row>
    <row r="205" spans="1:4" x14ac:dyDescent="0.3">
      <c r="A205">
        <f>'Correspondance secteurs'!A205</f>
        <v>6</v>
      </c>
      <c r="B205" t="str">
        <f>'Correspondance secteurs'!Y205</f>
        <v>Solides - Acier : Fonderies - Arc électrique [METABOLHEAT - National]</v>
      </c>
      <c r="D205">
        <f t="shared" si="3"/>
        <v>6</v>
      </c>
    </row>
    <row r="206" spans="1:4" x14ac:dyDescent="0.3">
      <c r="A206">
        <f>'Correspondance secteurs'!A206</f>
        <v>6</v>
      </c>
      <c r="B206" t="str">
        <f>'Correspondance secteurs'!Y206</f>
        <v>Fioul - Acier : Fonderies - Arc électrique [METABOLHEAT - National]</v>
      </c>
      <c r="D206">
        <f t="shared" si="3"/>
        <v>6</v>
      </c>
    </row>
    <row r="207" spans="1:4" x14ac:dyDescent="0.3">
      <c r="A207">
        <f>'Correspondance secteurs'!A207</f>
        <v>6</v>
      </c>
      <c r="B207" t="str">
        <f>'Correspondance secteurs'!Y207</f>
        <v>Gaz naturel et biogaz - Acier : Fonderies - Arc électrique [METABOLHEAT - National]</v>
      </c>
      <c r="D207">
        <f t="shared" si="3"/>
        <v>6</v>
      </c>
    </row>
    <row r="208" spans="1:4" x14ac:dyDescent="0.3">
      <c r="A208">
        <f>'Correspondance secteurs'!A208</f>
        <v>6</v>
      </c>
      <c r="B208" t="str">
        <f>'Correspondance secteurs'!Y208</f>
        <v>Gaz dérivés - Acier : Fonderies - Arc électrique [METABOLHEAT - National]</v>
      </c>
      <c r="D208">
        <f t="shared" si="3"/>
        <v>6</v>
      </c>
    </row>
    <row r="209" spans="1:4" x14ac:dyDescent="0.3">
      <c r="A209">
        <f>'Correspondance secteurs'!A209</f>
        <v>5</v>
      </c>
      <c r="B209" t="str">
        <f>'Correspondance secteurs'!Y209</f>
        <v>Acier : Arc électrique - Arc électrique [METABOLHEAT - National]</v>
      </c>
      <c r="D209">
        <f t="shared" si="3"/>
        <v>5</v>
      </c>
    </row>
    <row r="210" spans="1:4" x14ac:dyDescent="0.3">
      <c r="A210">
        <f>'Correspondance secteurs'!A210</f>
        <v>5</v>
      </c>
      <c r="B210" t="str">
        <f>'Correspondance secteurs'!Y210</f>
        <v>Acier : Fours, affinage et laminage - Arc électrique [METABOLHEAT - National]</v>
      </c>
      <c r="D210">
        <f t="shared" si="3"/>
        <v>5</v>
      </c>
    </row>
    <row r="211" spans="1:4" x14ac:dyDescent="0.3">
      <c r="A211">
        <f>'Correspondance secteurs'!A211</f>
        <v>6</v>
      </c>
      <c r="B211" t="str">
        <f>'Correspondance secteurs'!Y211</f>
        <v>Acier : Fours, affinage et laminage - Thermique - Acier : Fours, affinage et laminage - Arc électrique [METABOLHEAT - National]</v>
      </c>
      <c r="D211">
        <f t="shared" si="3"/>
        <v>6</v>
      </c>
    </row>
    <row r="212" spans="1:4" x14ac:dyDescent="0.3">
      <c r="A212">
        <f>'Correspondance secteurs'!A212</f>
        <v>7</v>
      </c>
      <c r="B212" t="str">
        <f>'Correspondance secteurs'!Y212</f>
        <v>GPL - Acier : Fours, affinage et laminage - Thermique - Acier : Fours, affinage et laminage - Arc électrique [METABOLHEAT - National]</v>
      </c>
      <c r="D212">
        <f t="shared" si="3"/>
        <v>7</v>
      </c>
    </row>
    <row r="213" spans="1:4" x14ac:dyDescent="0.3">
      <c r="A213">
        <f>'Correspondance secteurs'!A213</f>
        <v>7</v>
      </c>
      <c r="B213" t="str">
        <f>'Correspondance secteurs'!Y213</f>
        <v>Gazole et biocarburants liquides - Acier : Fours, affinage et laminage - Thermique - Acier : Fours, affinage et laminage - Arc électrique [METABOLHEAT - National]</v>
      </c>
      <c r="D213">
        <f t="shared" si="3"/>
        <v>7</v>
      </c>
    </row>
    <row r="214" spans="1:4" x14ac:dyDescent="0.3">
      <c r="A214">
        <f>'Correspondance secteurs'!A214</f>
        <v>7</v>
      </c>
      <c r="B214" t="str">
        <f>'Correspondance secteurs'!Y214</f>
        <v>Fioul - Acier : Fours, affinage et laminage - Thermique - Acier : Fours, affinage et laminage - Arc électrique [METABOLHEAT - National]</v>
      </c>
      <c r="D214">
        <f t="shared" si="3"/>
        <v>7</v>
      </c>
    </row>
    <row r="215" spans="1:4" x14ac:dyDescent="0.3">
      <c r="A215">
        <f>'Correspondance secteurs'!A215</f>
        <v>7</v>
      </c>
      <c r="B215" t="str">
        <f>'Correspondance secteurs'!Y215</f>
        <v>Gaz naturel et biogaz - Acier : Fours, affinage et laminage - Thermique - Acier : Fours, affinage et laminage - Arc électrique [METABOLHEAT - National]</v>
      </c>
      <c r="D215">
        <f t="shared" si="3"/>
        <v>7</v>
      </c>
    </row>
    <row r="216" spans="1:4" x14ac:dyDescent="0.3">
      <c r="A216">
        <f>'Correspondance secteurs'!A216</f>
        <v>6</v>
      </c>
      <c r="B216" t="str">
        <f>'Correspondance secteurs'!Y216</f>
        <v>Acier : Fours, affinage et laminage - Électrique - Acier : Fours, affinage et laminage - Arc électrique [METABOLHEAT - National]</v>
      </c>
      <c r="D216">
        <f t="shared" si="3"/>
        <v>6</v>
      </c>
    </row>
    <row r="217" spans="1:4" x14ac:dyDescent="0.3">
      <c r="A217">
        <f>'Correspondance secteurs'!A217</f>
        <v>5</v>
      </c>
      <c r="B217" t="str">
        <f>'Correspondance secteurs'!Y217</f>
        <v>Acier : Finition des produits - Arc électrique [METABOLHEAT - National]</v>
      </c>
      <c r="D217">
        <f t="shared" si="3"/>
        <v>5</v>
      </c>
    </row>
    <row r="218" spans="1:4" x14ac:dyDescent="0.3">
      <c r="A218">
        <f>'Correspondance secteurs'!A218</f>
        <v>6</v>
      </c>
      <c r="B218" t="str">
        <f>'Correspondance secteurs'!Y218</f>
        <v>Acier : Finition des produits - Thermique - Acier : Finition des produits - Arc électrique [METABOLHEAT - National]</v>
      </c>
      <c r="D218">
        <f t="shared" si="3"/>
        <v>6</v>
      </c>
    </row>
    <row r="219" spans="1:4" x14ac:dyDescent="0.3">
      <c r="A219">
        <f>'Correspondance secteurs'!A219</f>
        <v>7</v>
      </c>
      <c r="B219" t="str">
        <f>'Correspondance secteurs'!Y219</f>
        <v>GPL - Acier : Finition des produits - Thermique - Acier : Finition des produits - Arc électrique [METABOLHEAT - National]</v>
      </c>
      <c r="D219">
        <f t="shared" si="3"/>
        <v>7</v>
      </c>
    </row>
    <row r="220" spans="1:4" x14ac:dyDescent="0.3">
      <c r="A220">
        <f>'Correspondance secteurs'!A220</f>
        <v>7</v>
      </c>
      <c r="B220" t="str">
        <f>'Correspondance secteurs'!Y220</f>
        <v>Gazole et biocarburants liquides - Acier : Finition des produits - Thermique - Acier : Finition des produits - Électrique Arc [METABOLHEAT - National]</v>
      </c>
      <c r="D220">
        <f t="shared" si="3"/>
        <v>7</v>
      </c>
    </row>
    <row r="221" spans="1:4" x14ac:dyDescent="0.3">
      <c r="A221">
        <f>'Correspondance secteurs'!A221</f>
        <v>7</v>
      </c>
      <c r="B221" t="str">
        <f>'Correspondance secteurs'!Y221</f>
        <v>Gaz naturel et biogaz - Acier : Finition du produit - Thermique - Acier : Finition du produit - Arc électrique [METABOLHEAT - National]</v>
      </c>
      <c r="D221">
        <f t="shared" si="3"/>
        <v>7</v>
      </c>
    </row>
    <row r="222" spans="1:4" x14ac:dyDescent="0.3">
      <c r="A222">
        <f>'Correspondance secteurs'!A222</f>
        <v>6</v>
      </c>
      <c r="B222" t="str">
        <f>'Correspondance secteurs'!Y222</f>
        <v>Acier : Finition du produit - Vapeur - Acier : Finition du produit - Arc électrique [METABOLHEAT - National]</v>
      </c>
      <c r="D222">
        <f t="shared" si="3"/>
        <v>6</v>
      </c>
    </row>
    <row r="223" spans="1:4" x14ac:dyDescent="0.3">
      <c r="A223">
        <f>'Correspondance secteurs'!A223</f>
        <v>7</v>
      </c>
      <c r="B223" t="str">
        <f>'Correspondance secteurs'!Y223</f>
        <v>Solides - Acier : Finition du produit - Vapeur - Acier : Finition du produit - Arc électrique [METABOLHEAT - National]</v>
      </c>
      <c r="D223">
        <f t="shared" si="3"/>
        <v>7</v>
      </c>
    </row>
    <row r="224" spans="1:4" x14ac:dyDescent="0.3">
      <c r="A224">
        <f>'Correspondance secteurs'!A224</f>
        <v>7</v>
      </c>
      <c r="B224" t="str">
        <f>'Correspondance secteurs'!Y224</f>
        <v>Gaz de raffinerie - Acier : Finition du produit - Vapeur - Acier : Finition du produit - Arc électrique [METABOLHEAT - National]</v>
      </c>
      <c r="D224">
        <f t="shared" si="3"/>
        <v>7</v>
      </c>
    </row>
    <row r="225" spans="1:4" x14ac:dyDescent="0.3">
      <c r="A225">
        <f>'Correspondance secteurs'!A225</f>
        <v>7</v>
      </c>
      <c r="B225" t="str">
        <f>'Correspondance secteurs'!Y225</f>
        <v>GPL - Acier : Finition du produit - Vapeur - Acier : Finition du produit - Arc électrique [METABOLHEAT - National]</v>
      </c>
      <c r="D225">
        <f t="shared" si="3"/>
        <v>7</v>
      </c>
    </row>
    <row r="226" spans="1:4" x14ac:dyDescent="0.3">
      <c r="A226">
        <f>'Correspondance secteurs'!A226</f>
        <v>7</v>
      </c>
      <c r="B226" t="str">
        <f>'Correspondance secteurs'!Y226</f>
        <v>Gazole et biocarburants liquides - Acier : Finition du produit - Vapeur - Acier : Finition du produit - Arc électrique [METABOLHEAT - National]</v>
      </c>
      <c r="D226">
        <f t="shared" si="3"/>
        <v>7</v>
      </c>
    </row>
    <row r="227" spans="1:4" x14ac:dyDescent="0.3">
      <c r="A227">
        <f>'Correspondance secteurs'!A227</f>
        <v>7</v>
      </c>
      <c r="B227" t="str">
        <f>'Correspondance secteurs'!Y227</f>
        <v>Fioul - Acier : Finition du produit - Vapeur - Acier : Finition du produit - Arc électrique [METABOLHEAT - National]</v>
      </c>
      <c r="D227">
        <f t="shared" si="3"/>
        <v>7</v>
      </c>
    </row>
    <row r="228" spans="1:4" x14ac:dyDescent="0.3">
      <c r="A228">
        <f>'Correspondance secteurs'!A228</f>
        <v>7</v>
      </c>
      <c r="B228" t="str">
        <f>'Correspondance secteurs'!Y228</f>
        <v>Autres liquides - Acier : Finition du produit - Vapeur - Acier : Finition du produit - Arc électrique [METABOLHEAT - National]</v>
      </c>
      <c r="D228">
        <f t="shared" si="3"/>
        <v>7</v>
      </c>
    </row>
    <row r="229" spans="1:4" x14ac:dyDescent="0.3">
      <c r="A229">
        <f>'Correspondance secteurs'!A229</f>
        <v>7</v>
      </c>
      <c r="B229" t="str">
        <f>'Correspondance secteurs'!Y229</f>
        <v>Gaz naturel et biogaz - Acier : Finition du produit - Vapeur - Acier : Finition du produit - Arc électrique [METABOLHEAT - National]</v>
      </c>
      <c r="D229">
        <f t="shared" si="3"/>
        <v>7</v>
      </c>
    </row>
    <row r="230" spans="1:4" x14ac:dyDescent="0.3">
      <c r="A230">
        <f>'Correspondance secteurs'!A230</f>
        <v>7</v>
      </c>
      <c r="B230" t="str">
        <f>'Correspondance secteurs'!Y230</f>
        <v>Gaz dérivés - Acier : Finition du produit - Vapeur - Acier : Finition du produit - Arc électrique [METABOLHEAT - National]</v>
      </c>
      <c r="D230">
        <f t="shared" si="3"/>
        <v>7</v>
      </c>
    </row>
    <row r="231" spans="1:4" x14ac:dyDescent="0.3">
      <c r="A231">
        <f>'Correspondance secteurs'!A231</f>
        <v>7</v>
      </c>
      <c r="B231" t="str">
        <f>'Correspondance secteurs'!Y231</f>
        <v>Biomasse et déchets - Acier : Finition du produit - Vapeur - Acier : Finition du produit - Arc électrique [METABOLHEAT - National]</v>
      </c>
      <c r="D231">
        <f t="shared" si="3"/>
        <v>7</v>
      </c>
    </row>
    <row r="232" spans="1:4" x14ac:dyDescent="0.3">
      <c r="A232">
        <f>'Correspondance secteurs'!A232</f>
        <v>7</v>
      </c>
      <c r="B232" t="str">
        <f>'Correspondance secteurs'!Y232</f>
        <v>Vapeur distribuée - Acier : Finition du produit - Vapeur - Acier : Finition du produit - Électrique Arc [METABOLHEAT - National]</v>
      </c>
      <c r="D232">
        <f t="shared" si="3"/>
        <v>7</v>
      </c>
    </row>
    <row r="233" spans="1:4" x14ac:dyDescent="0.3">
      <c r="A233">
        <f>'Correspondance secteurs'!A233</f>
        <v>6</v>
      </c>
      <c r="B233" t="str">
        <f>'Correspondance secteurs'!Y233</f>
        <v>Acier : Finition des produits - Électrique - Acier : Finition des produits - Arc électrique [METABOLHEAT - National]</v>
      </c>
      <c r="D233">
        <f t="shared" si="3"/>
        <v>6</v>
      </c>
    </row>
    <row r="234" spans="1:4" x14ac:dyDescent="0.3">
      <c r="A234">
        <f>'Correspondance secteurs'!A234</f>
        <v>3</v>
      </c>
      <c r="B234" t="str">
        <f>'Correspondance secteurs'!Y234</f>
        <v>Métaux non ferreux [METABOLHEAT - National]</v>
      </c>
      <c r="D234">
        <f t="shared" si="3"/>
        <v>3</v>
      </c>
    </row>
    <row r="235" spans="1:4" x14ac:dyDescent="0.3">
      <c r="A235">
        <f>'Correspondance secteurs'!A235</f>
        <v>4</v>
      </c>
      <c r="B235" t="str">
        <f>'Correspondance secteurs'!Y235</f>
        <v>Production d'alumine [METABOLHEAT - National]</v>
      </c>
      <c r="D235">
        <f t="shared" si="3"/>
        <v>4</v>
      </c>
    </row>
    <row r="236" spans="1:4" x14ac:dyDescent="0.3">
      <c r="A236">
        <f>'Correspondance secteurs'!A236</f>
        <v>5</v>
      </c>
      <c r="B236" t="str">
        <f>'Correspondance secteurs'!Y236</f>
        <v>Éclairage - Production d'alumine [METABOLHEAT - National]</v>
      </c>
      <c r="D236">
        <f t="shared" si="3"/>
        <v>5</v>
      </c>
    </row>
    <row r="237" spans="1:4" x14ac:dyDescent="0.3">
      <c r="A237">
        <f>'Correspondance secteurs'!A237</f>
        <v>5</v>
      </c>
      <c r="B237" t="str">
        <f>'Correspondance secteurs'!Y237</f>
        <v>Compresseurs d'air - Production d'alumine [METABOLHEAT - National]</v>
      </c>
      <c r="D237">
        <f t="shared" si="3"/>
        <v>5</v>
      </c>
    </row>
    <row r="238" spans="1:4" x14ac:dyDescent="0.3">
      <c r="A238">
        <f>'Correspondance secteurs'!A238</f>
        <v>5</v>
      </c>
      <c r="B238" t="str">
        <f>'Correspondance secteurs'!Y238</f>
        <v>Entraînements de moteur - Production d'alumine [METABOLHEAT - National]</v>
      </c>
      <c r="D238">
        <f t="shared" si="3"/>
        <v>5</v>
      </c>
    </row>
    <row r="239" spans="1:4" x14ac:dyDescent="0.3">
      <c r="A239">
        <f>'Correspondance secteurs'!A239</f>
        <v>5</v>
      </c>
      <c r="B239" t="str">
        <f>'Correspondance secteurs'!Y239</f>
        <v>Ventilateurs et pompes - Production d'alumine [METABOLHEAT - National]</v>
      </c>
      <c r="D239">
        <f t="shared" si="3"/>
        <v>5</v>
      </c>
    </row>
    <row r="240" spans="1:4" x14ac:dyDescent="0.3">
      <c r="A240">
        <f>'Correspondance secteurs'!A240</f>
        <v>5</v>
      </c>
      <c r="B240" t="str">
        <f>'Correspondance secteurs'!Y240</f>
        <v>Chaleur basse enthalpie - Production d'alumine [METABOLHEAT - National]</v>
      </c>
      <c r="D240">
        <f t="shared" si="3"/>
        <v>5</v>
      </c>
    </row>
    <row r="241" spans="1:4" x14ac:dyDescent="0.3">
      <c r="A241">
        <f>'Correspondance secteurs'!A241</f>
        <v>6</v>
      </c>
      <c r="B241" t="str">
        <f>'Correspondance secteurs'!Y241</f>
        <v>Gazole et biocarburants liquides - Chaleur basse enthalpie - Production d'alumine [METABOLHEAT - National]</v>
      </c>
      <c r="D241">
        <f t="shared" si="3"/>
        <v>6</v>
      </c>
    </row>
    <row r="242" spans="1:4" x14ac:dyDescent="0.3">
      <c r="A242">
        <f>'Correspondance secteurs'!A242</f>
        <v>6</v>
      </c>
      <c r="B242" t="str">
        <f>'Correspondance secteurs'!Y242</f>
        <v>Gaz naturel et biogaz - Chaleur basse enthalpie - Production d'alumine [METABOLHEAT - National]</v>
      </c>
      <c r="D242">
        <f t="shared" si="3"/>
        <v>6</v>
      </c>
    </row>
    <row r="243" spans="1:4" x14ac:dyDescent="0.3">
      <c r="A243">
        <f>'Correspondance secteurs'!A243</f>
        <v>6</v>
      </c>
      <c r="B243" t="str">
        <f>'Correspondance secteurs'!Y243</f>
        <v>Solaire et géothermie - Chaleur basse enthalpie - Production d'alumine [METABOLHEAT - National]</v>
      </c>
      <c r="D243">
        <f t="shared" si="3"/>
        <v>6</v>
      </c>
    </row>
    <row r="244" spans="1:4" x14ac:dyDescent="0.3">
      <c r="A244">
        <f>'Correspondance secteurs'!A244</f>
        <v>6</v>
      </c>
      <c r="B244" t="str">
        <f>'Correspondance secteurs'!Y244</f>
        <v>Chaleur ambiante - Chaleur basse enthalpie - Production d'alumine [METABOLHEAT - National]</v>
      </c>
      <c r="D244">
        <f t="shared" si="3"/>
        <v>6</v>
      </c>
    </row>
    <row r="245" spans="1:4" x14ac:dyDescent="0.3">
      <c r="A245">
        <f>'Correspondance secteurs'!A245</f>
        <v>6</v>
      </c>
      <c r="B245" t="str">
        <f>'Correspondance secteurs'!Y245</f>
        <v>Électricité - Chaleur basse enthalpie - Production d'alumine [METABOLHEAT - National]</v>
      </c>
      <c r="D245">
        <f t="shared" si="3"/>
        <v>6</v>
      </c>
    </row>
    <row r="246" spans="1:4" x14ac:dyDescent="0.3">
      <c r="A246">
        <f>'Correspondance secteurs'!A246</f>
        <v>5</v>
      </c>
      <c r="B246" t="str">
        <f>'Correspondance secteurs'!Y246</f>
        <v>Production d'alumine : Chaleur haute enthalpie - Production d'alumine [METABOLHEAT - National]</v>
      </c>
      <c r="D246">
        <f t="shared" si="3"/>
        <v>5</v>
      </c>
    </row>
    <row r="247" spans="1:4" x14ac:dyDescent="0.3">
      <c r="A247">
        <f>'Correspondance secteurs'!A247</f>
        <v>6</v>
      </c>
      <c r="B247" t="str">
        <f>'Correspondance secteurs'!Y247</f>
        <v>Solides - Production d'alumine : Chaleur haute enthalpie - Production d'alumine [METABOLHEAT - National]</v>
      </c>
      <c r="D247">
        <f t="shared" si="3"/>
        <v>6</v>
      </c>
    </row>
    <row r="248" spans="1:4" x14ac:dyDescent="0.3">
      <c r="A248">
        <f>'Correspondance secteurs'!A248</f>
        <v>6</v>
      </c>
      <c r="B248" t="str">
        <f>'Correspondance secteurs'!Y248</f>
        <v>Gaz de raffinerie - Production d'alumine : Chaleur haute enthalpie - Production d'alumine [METABOLHEAT - National]</v>
      </c>
      <c r="D248">
        <f t="shared" si="3"/>
        <v>6</v>
      </c>
    </row>
    <row r="249" spans="1:4" x14ac:dyDescent="0.3">
      <c r="A249">
        <f>'Correspondance secteurs'!A249</f>
        <v>6</v>
      </c>
      <c r="B249" t="str">
        <f>'Correspondance secteurs'!Y249</f>
        <v>GPL - Production d'alumine : Chaleur haute enthalpie - Production d'alumine [METABOLHEAT - National]</v>
      </c>
      <c r="D249">
        <f t="shared" si="3"/>
        <v>6</v>
      </c>
    </row>
    <row r="250" spans="1:4" x14ac:dyDescent="0.3">
      <c r="A250">
        <f>'Correspondance secteurs'!A250</f>
        <v>6</v>
      </c>
      <c r="B250" t="str">
        <f>'Correspondance secteurs'!Y250</f>
        <v>Gazole et biocarburants liquides - Production d'alumine : Chaleur haute enthalpie Chaleur - Production d'alumine [METABOLHEAT - National]</v>
      </c>
      <c r="D250">
        <f t="shared" si="3"/>
        <v>6</v>
      </c>
    </row>
    <row r="251" spans="1:4" x14ac:dyDescent="0.3">
      <c r="A251">
        <f>'Correspondance secteurs'!A251</f>
        <v>6</v>
      </c>
      <c r="B251" t="str">
        <f>'Correspondance secteurs'!Y251</f>
        <v>Fioul - Production d'alumine : Chaleur à haute enthalpie - Production d'alumine [METABOLHEAT - National]</v>
      </c>
      <c r="D251">
        <f t="shared" si="3"/>
        <v>6</v>
      </c>
    </row>
    <row r="252" spans="1:4" x14ac:dyDescent="0.3">
      <c r="A252">
        <f>'Correspondance secteurs'!A252</f>
        <v>6</v>
      </c>
      <c r="B252" t="str">
        <f>'Correspondance secteurs'!Y252</f>
        <v>Autres liquides - Production d'alumine : Chaleur à haute enthalpie - Production d'alumine [METABOLHEAT - National]</v>
      </c>
      <c r="D252">
        <f t="shared" si="3"/>
        <v>6</v>
      </c>
    </row>
    <row r="253" spans="1:4" x14ac:dyDescent="0.3">
      <c r="A253">
        <f>'Correspondance secteurs'!A253</f>
        <v>6</v>
      </c>
      <c r="B253" t="str">
        <f>'Correspondance secteurs'!Y253</f>
        <v>Gaz naturel et biogaz - Production d'alumine : Chaleur à haute enthalpie - Production d'alumine [METABOLHEAT - National]</v>
      </c>
      <c r="D253">
        <f t="shared" si="3"/>
        <v>6</v>
      </c>
    </row>
    <row r="254" spans="1:4" x14ac:dyDescent="0.3">
      <c r="A254">
        <f>'Correspondance secteurs'!A254</f>
        <v>6</v>
      </c>
      <c r="B254" t="str">
        <f>'Correspondance secteurs'!Y254</f>
        <v>Gaz dérivés - Production d'alumine : Chaleur à haute enthalpie - Production d'alumine [METABOLHEAT - National]</v>
      </c>
      <c r="D254">
        <f t="shared" si="3"/>
        <v>6</v>
      </c>
    </row>
    <row r="255" spans="1:4" x14ac:dyDescent="0.3">
      <c r="A255">
        <f>'Correspondance secteurs'!A255</f>
        <v>6</v>
      </c>
      <c r="B255" t="str">
        <f>'Correspondance secteurs'!Y255</f>
        <v>Biomasse et déchets - Production d'alumine : Chaleur à haute enthalpie - Production d'alumine [METABOLHEAT - National]</v>
      </c>
      <c r="D255">
        <f t="shared" si="3"/>
        <v>6</v>
      </c>
    </row>
    <row r="256" spans="1:4" x14ac:dyDescent="0.3">
      <c r="A256">
        <f>'Correspondance secteurs'!A256</f>
        <v>6</v>
      </c>
      <c r="B256" t="str">
        <f>'Correspondance secteurs'!Y256</f>
        <v>Vapeur distribuée - Production d'alumine : Chaleur à haute enthalpie - Production d'alumine [METABOLHEAT - National]</v>
      </c>
      <c r="D256">
        <f t="shared" si="3"/>
        <v>6</v>
      </c>
    </row>
    <row r="257" spans="1:4" x14ac:dyDescent="0.3">
      <c r="A257">
        <f>'Correspondance secteurs'!A257</f>
        <v>5</v>
      </c>
      <c r="B257" t="str">
        <f>'Correspondance secteurs'!Y257</f>
        <v>Production d'alumine : Raffinage - Production d'alumine [METABOLHEAT - National]</v>
      </c>
      <c r="D257">
        <f t="shared" si="3"/>
        <v>5</v>
      </c>
    </row>
    <row r="258" spans="1:4" x14ac:dyDescent="0.3">
      <c r="A258">
        <f>'Correspondance secteurs'!A258</f>
        <v>6</v>
      </c>
      <c r="B258" t="str">
        <f>'Correspondance secteurs'!Y258</f>
        <v>GPL - Production d'alumine : Raffinage - Production d'alumine [METABOLHEAT - National]</v>
      </c>
      <c r="D258">
        <f t="shared" si="3"/>
        <v>6</v>
      </c>
    </row>
    <row r="259" spans="1:4" x14ac:dyDescent="0.3">
      <c r="A259">
        <f>'Correspondance secteurs'!A259</f>
        <v>6</v>
      </c>
      <c r="B259" t="str">
        <f>'Correspondance secteurs'!Y259</f>
        <v>Gazole et biocarburants liquides - Production d'alumine : Raffinage - Production d'alumine [METABOLHEAT - National]</v>
      </c>
      <c r="D259">
        <f t="shared" ref="D259:D322" si="4">A259</f>
        <v>6</v>
      </c>
    </row>
    <row r="260" spans="1:4" x14ac:dyDescent="0.3">
      <c r="A260">
        <f>'Correspondance secteurs'!A260</f>
        <v>6</v>
      </c>
      <c r="B260" t="str">
        <f>'Correspondance secteurs'!Y260</f>
        <v>Fioul - Production d'alumine : Raffinage - Production d'alumine [METABOLHEAT - National]</v>
      </c>
      <c r="D260">
        <f t="shared" si="4"/>
        <v>6</v>
      </c>
    </row>
    <row r="261" spans="1:4" x14ac:dyDescent="0.3">
      <c r="A261">
        <f>'Correspondance secteurs'!A261</f>
        <v>6</v>
      </c>
      <c r="B261" t="str">
        <f>'Correspondance secteurs'!Y261</f>
        <v>Gaz naturel et biogaz - Production d'alumine : Raffinage - Production d'alumine [METABOLHEAT - National]</v>
      </c>
      <c r="D261">
        <f t="shared" si="4"/>
        <v>6</v>
      </c>
    </row>
    <row r="262" spans="1:4" x14ac:dyDescent="0.3">
      <c r="A262">
        <f>'Correspondance secteurs'!A262</f>
        <v>6</v>
      </c>
      <c r="B262" t="str">
        <f>'Correspondance secteurs'!Y262</f>
        <v>Électricité - Production d'alumine : Raffinage - Production d'alumine [METABOLHEAT - National]</v>
      </c>
      <c r="D262">
        <f t="shared" si="4"/>
        <v>6</v>
      </c>
    </row>
    <row r="263" spans="1:4" x14ac:dyDescent="0.3">
      <c r="A263">
        <f>'Correspondance secteurs'!A263</f>
        <v>4</v>
      </c>
      <c r="B263" t="str">
        <f>'Correspondance secteurs'!Y263</f>
        <v>Production d'aluminium - Primaire [METABOLHEAT - National]</v>
      </c>
      <c r="D263">
        <f t="shared" si="4"/>
        <v>4</v>
      </c>
    </row>
    <row r="264" spans="1:4" x14ac:dyDescent="0.3">
      <c r="A264">
        <f>'Correspondance secteurs'!A264</f>
        <v>5</v>
      </c>
      <c r="B264" t="str">
        <f>'Correspondance secteurs'!Y264</f>
        <v>Éclairage - Aluminium - Production primaire [METABOLHEAT - National]</v>
      </c>
      <c r="D264">
        <f t="shared" si="4"/>
        <v>5</v>
      </c>
    </row>
    <row r="265" spans="1:4" x14ac:dyDescent="0.3">
      <c r="A265">
        <f>'Correspondance secteurs'!A265</f>
        <v>5</v>
      </c>
      <c r="B265" t="str">
        <f>'Correspondance secteurs'!Y265</f>
        <v>Compresseurs d'air - Aluminium - Production primaire [METABOLHEAT - National]</v>
      </c>
      <c r="D265">
        <f t="shared" si="4"/>
        <v>5</v>
      </c>
    </row>
    <row r="266" spans="1:4" x14ac:dyDescent="0.3">
      <c r="A266">
        <f>'Correspondance secteurs'!A266</f>
        <v>5</v>
      </c>
      <c r="B266" t="str">
        <f>'Correspondance secteurs'!Y266</f>
        <v>Entraînements de moteur - Aluminium - Production primaire [METABOLHEAT - National]</v>
      </c>
      <c r="D266">
        <f t="shared" si="4"/>
        <v>5</v>
      </c>
    </row>
    <row r="267" spans="1:4" x14ac:dyDescent="0.3">
      <c r="A267">
        <f>'Correspondance secteurs'!A267</f>
        <v>5</v>
      </c>
      <c r="B267" t="str">
        <f>'Correspondance secteurs'!Y267</f>
        <v>Ventilateurs et pompes - Aluminium - Production primaire [METABOLHEAT - National]</v>
      </c>
      <c r="D267">
        <f t="shared" si="4"/>
        <v>5</v>
      </c>
    </row>
    <row r="268" spans="1:4" x14ac:dyDescent="0.3">
      <c r="A268">
        <f>'Correspondance secteurs'!A268</f>
        <v>5</v>
      </c>
      <c r="B268" t="str">
        <f>'Correspondance secteurs'!Y268</f>
        <v>Chaleur basse enthalpie - Aluminium - Production primaire [METABOLHEAT - National]</v>
      </c>
      <c r="D268">
        <f t="shared" si="4"/>
        <v>5</v>
      </c>
    </row>
    <row r="269" spans="1:4" x14ac:dyDescent="0.3">
      <c r="A269">
        <f>'Correspondance secteurs'!A269</f>
        <v>6</v>
      </c>
      <c r="B269" t="str">
        <f>'Correspondance secteurs'!Y269</f>
        <v>Gazole et biocarburants liquides - Chaleur basse enthalpie - Aluminium - Production primaire [METABOLHEAT - National]</v>
      </c>
      <c r="D269">
        <f t="shared" si="4"/>
        <v>6</v>
      </c>
    </row>
    <row r="270" spans="1:4" x14ac:dyDescent="0.3">
      <c r="A270">
        <f>'Correspondance secteurs'!A270</f>
        <v>6</v>
      </c>
      <c r="B270" t="str">
        <f>'Correspondance secteurs'!Y270</f>
        <v>Gaz naturel et biogaz - Chaleur basse enthalpie - Aluminium - Production primaire [METABOLHEAT - National]</v>
      </c>
      <c r="D270">
        <f t="shared" si="4"/>
        <v>6</v>
      </c>
    </row>
    <row r="271" spans="1:4" x14ac:dyDescent="0.3">
      <c r="A271">
        <f>'Correspondance secteurs'!A271</f>
        <v>6</v>
      </c>
      <c r="B271" t="str">
        <f>'Correspondance secteurs'!Y271</f>
        <v>Solaire et géothermie - Chaleur basse enthalpie - Aluminium - Production primaire [METABOLHEAT - National]</v>
      </c>
      <c r="D271">
        <f t="shared" si="4"/>
        <v>6</v>
      </c>
    </row>
    <row r="272" spans="1:4" x14ac:dyDescent="0.3">
      <c r="A272">
        <f>'Correspondance secteurs'!A272</f>
        <v>6</v>
      </c>
      <c r="B272" t="str">
        <f>'Correspondance secteurs'!Y272</f>
        <v>Chaleur ambiante - Chaleur basse enthalpie - Aluminium - Production primaire [METABOLHEAT - National]</v>
      </c>
      <c r="D272">
        <f t="shared" si="4"/>
        <v>6</v>
      </c>
    </row>
    <row r="273" spans="1:4" x14ac:dyDescent="0.3">
      <c r="A273">
        <f>'Correspondance secteurs'!A273</f>
        <v>6</v>
      </c>
      <c r="B273" t="str">
        <f>'Correspondance secteurs'!Y273</f>
        <v>Électricité - Chaleur basse enthalpie - Aluminium - Production primaire [METABOLHEAT - National]</v>
      </c>
      <c r="D273">
        <f t="shared" si="4"/>
        <v>6</v>
      </c>
    </row>
    <row r="274" spans="1:4" x14ac:dyDescent="0.3">
      <c r="A274">
        <f>'Correspondance secteurs'!A274</f>
        <v>5</v>
      </c>
      <c r="B274" t="str">
        <f>'Correspondance secteurs'!Y274</f>
        <v>Électrolyse de l'aluminium (fusion) - Aluminium - Production primaire [METABOLHEAT - National]</v>
      </c>
      <c r="D274">
        <f t="shared" si="4"/>
        <v>5</v>
      </c>
    </row>
    <row r="275" spans="1:4" x14ac:dyDescent="0.3">
      <c r="A275">
        <f>'Correspondance secteurs'!A275</f>
        <v>5</v>
      </c>
      <c r="B275" t="str">
        <f>'Correspondance secteurs'!Y275</f>
        <v>Transformation de l'aluminium (métallurgie, par exemple, fonderie, réchauffage) - Aluminium - Production primaire [METABOLHEAT - National]</v>
      </c>
      <c r="D275">
        <f t="shared" si="4"/>
        <v>5</v>
      </c>
    </row>
    <row r="276" spans="1:4" x14ac:dyDescent="0.3">
      <c r="A276">
        <f>'Correspondance secteurs'!A276</f>
        <v>6</v>
      </c>
      <c r="B276" t="str">
        <f>'Correspondance secteurs'!Y276</f>
        <v>Transformation de l'aluminium - Thermique - Transformation de l'aluminium (métallurgie, par exemple, fonderie, réchauffage) - Aluminium - Production primaire [METABOLHEAT - National]</v>
      </c>
      <c r="D276">
        <f t="shared" si="4"/>
        <v>6</v>
      </c>
    </row>
    <row r="277" spans="1:4" x14ac:dyDescent="0.3">
      <c r="A277">
        <f>'Correspondance secteurs'!A277</f>
        <v>7</v>
      </c>
      <c r="B277" t="str">
        <f>'Correspondance secteurs'!Y277</f>
        <v>GPL - Transformation de l'aluminium - Thermique - Transformation de l'aluminium (métallurgie, par exemple, fonderie, réchauffage) - Aluminium - Production primaire Réchauffage) - Aluminium - Production primaire [METABOLHEAT - National]</v>
      </c>
      <c r="D277">
        <f t="shared" si="4"/>
        <v>7</v>
      </c>
    </row>
    <row r="278" spans="1:4" x14ac:dyDescent="0.3">
      <c r="A278">
        <f>'Correspondance secteurs'!A278</f>
        <v>7</v>
      </c>
      <c r="B278" t="str">
        <f>'Correspondance secteurs'!Y278</f>
        <v>Gazole et biocarburants liquides - Transformation de l'aluminium - Thermique - Transformation de l'aluminium (métallurgie, par exemple, fonderie, réchauffage) - Aluminium - Production primaire [METABOLHEAT - National]</v>
      </c>
      <c r="D278">
        <f t="shared" si="4"/>
        <v>7</v>
      </c>
    </row>
    <row r="279" spans="1:4" x14ac:dyDescent="0.3">
      <c r="A279">
        <f>'Correspondance secteurs'!A279</f>
        <v>7</v>
      </c>
      <c r="B279" t="str">
        <f>'Correspondance secteurs'!Y279</f>
        <v>Fioul - Transformation de l'aluminium - Thermique - Transformation de l'aluminium (métallurgie, par exemple, fonderie, réchauffage) - Aluminium - Production primaire [METABOLHEAT - National]</v>
      </c>
      <c r="D279">
        <f t="shared" si="4"/>
        <v>7</v>
      </c>
    </row>
    <row r="280" spans="1:4" x14ac:dyDescent="0.3">
      <c r="A280">
        <f>'Correspondance secteurs'!A280</f>
        <v>7</v>
      </c>
      <c r="B280" t="str">
        <f>'Correspondance secteurs'!Y280</f>
        <v>Gaz naturel et biogaz - Transformation de l'aluminium - Thermique - Transformation de l'aluminium (métallurgie, par exemple, fonderie, réchauffage) - Aluminium - Production primaire [METABOLHEAT - National]</v>
      </c>
      <c r="D280">
        <f t="shared" si="4"/>
        <v>7</v>
      </c>
    </row>
    <row r="281" spans="1:4" x14ac:dyDescent="0.3">
      <c r="A281">
        <f>'Correspondance secteurs'!A281</f>
        <v>6</v>
      </c>
      <c r="B281" t="str">
        <f>'Correspondance secteurs'!Y281</f>
        <v>Transformation de l'aluminium - Électrique - Transformation de l'aluminium (métallurgie, par exemple, fonderie, réchauffage) - Aluminium - Production primaire [METABOLHEAT - National]</v>
      </c>
      <c r="D281">
        <f t="shared" si="4"/>
        <v>6</v>
      </c>
    </row>
    <row r="282" spans="1:4" x14ac:dyDescent="0.3">
      <c r="A282">
        <f>'Correspondance secteurs'!A282</f>
        <v>5</v>
      </c>
      <c r="B282" t="str">
        <f>'Correspondance secteurs'!Y282</f>
        <v>Finition de l'aluminium - Aluminium - Production primaire [METABOLHEAT - National]</v>
      </c>
      <c r="D282">
        <f t="shared" si="4"/>
        <v>5</v>
      </c>
    </row>
    <row r="283" spans="1:4" x14ac:dyDescent="0.3">
      <c r="A283">
        <f>'Correspondance secteurs'!A283</f>
        <v>6</v>
      </c>
      <c r="B283" t="str">
        <f>'Correspondance secteurs'!Y283</f>
        <v>Finition de l'aluminium - Thermique - Finition de l'aluminium - Aluminium - Production primaire [METABOLHEAT - National]</v>
      </c>
      <c r="D283">
        <f t="shared" si="4"/>
        <v>6</v>
      </c>
    </row>
    <row r="284" spans="1:4" x14ac:dyDescent="0.3">
      <c r="A284">
        <f>'Correspondance secteurs'!A284</f>
        <v>7</v>
      </c>
      <c r="B284" t="str">
        <f>'Correspondance secteurs'!Y284</f>
        <v>GPL - Finition de l'aluminium - Thermique - Finition de l'aluminium - Aluminium - Production primaire [METABOLHEAT - National]</v>
      </c>
      <c r="D284">
        <f t="shared" si="4"/>
        <v>7</v>
      </c>
    </row>
    <row r="285" spans="1:4" x14ac:dyDescent="0.3">
      <c r="A285">
        <f>'Correspondance secteurs'!A285</f>
        <v>7</v>
      </c>
      <c r="B285" t="str">
        <f>'Correspondance secteurs'!Y285</f>
        <v>Gazole et biocarburants liquides - Finition de l'aluminium - Thermique - Finition de l'aluminium - Aluminium - Production primaire [METABOLHEAT - National]</v>
      </c>
      <c r="D285">
        <f t="shared" si="4"/>
        <v>7</v>
      </c>
    </row>
    <row r="286" spans="1:4" x14ac:dyDescent="0.3">
      <c r="A286">
        <f>'Correspondance secteurs'!A286</f>
        <v>7</v>
      </c>
      <c r="B286" t="str">
        <f>'Correspondance secteurs'!Y286</f>
        <v>Gaz naturel et biogaz - Finition de l'aluminium - Thermique - Finition de l'aluminium - Aluminium - Production primaire [METABOLHEAT - National]</v>
      </c>
      <c r="D286">
        <f t="shared" si="4"/>
        <v>7</v>
      </c>
    </row>
    <row r="287" spans="1:4" x14ac:dyDescent="0.3">
      <c r="A287">
        <f>'Correspondance secteurs'!A287</f>
        <v>6</v>
      </c>
      <c r="B287" t="str">
        <f>'Correspondance secteurs'!Y287</f>
        <v>Finition de l'aluminium - Vapeur - Finition de l'aluminium - Aluminium - Production primaire [METABOLHEAT - National]</v>
      </c>
      <c r="D287">
        <f t="shared" si="4"/>
        <v>6</v>
      </c>
    </row>
    <row r="288" spans="1:4" x14ac:dyDescent="0.3">
      <c r="A288">
        <f>'Correspondance secteurs'!A288</f>
        <v>7</v>
      </c>
      <c r="B288" t="str">
        <f>'Correspondance secteurs'!Y288</f>
        <v>Solides - Finition de l'aluminium - Vapeur - Finition de l'aluminium - Aluminium - Production primaire [METABOLHEAT - National]</v>
      </c>
      <c r="D288">
        <f t="shared" si="4"/>
        <v>7</v>
      </c>
    </row>
    <row r="289" spans="1:4" x14ac:dyDescent="0.3">
      <c r="A289">
        <f>'Correspondance secteurs'!A289</f>
        <v>7</v>
      </c>
      <c r="B289" t="str">
        <f>'Correspondance secteurs'!Y289</f>
        <v>Gaz de raffinerie - Finition de l'aluminium - Vapeur - Finition de l'aluminium - Aluminium - Production primaire [METABOLHEAT - National]</v>
      </c>
      <c r="D289">
        <f t="shared" si="4"/>
        <v>7</v>
      </c>
    </row>
    <row r="290" spans="1:4" x14ac:dyDescent="0.3">
      <c r="A290">
        <f>'Correspondance secteurs'!A290</f>
        <v>7</v>
      </c>
      <c r="B290" t="str">
        <f>'Correspondance secteurs'!Y290</f>
        <v>GPL - Finition de l'aluminium - Vapeur - Finition de l'aluminium - Aluminium - Production primaire [METABOLHEAT - National]</v>
      </c>
      <c r="D290">
        <f t="shared" si="4"/>
        <v>7</v>
      </c>
    </row>
    <row r="291" spans="1:4" x14ac:dyDescent="0.3">
      <c r="A291">
        <f>'Correspondance secteurs'!A291</f>
        <v>7</v>
      </c>
      <c r="B291" t="str">
        <f>'Correspondance secteurs'!Y291</f>
        <v>Gazole et biocarburants liquides - Finition de l'aluminium - Vapeur - Finition de l'aluminium - Aluminium - Production primaire [METABOLHEAT - National]</v>
      </c>
      <c r="D291">
        <f t="shared" si="4"/>
        <v>7</v>
      </c>
    </row>
    <row r="292" spans="1:4" x14ac:dyDescent="0.3">
      <c r="A292">
        <f>'Correspondance secteurs'!A292</f>
        <v>7</v>
      </c>
      <c r="B292" t="str">
        <f>'Correspondance secteurs'!Y292</f>
        <v>Fioul - Finition de l'aluminium - Vapeur - Finition de l'aluminium - Aluminium - Production primaire [METABOLHEAT - National]</v>
      </c>
      <c r="D292">
        <f t="shared" si="4"/>
        <v>7</v>
      </c>
    </row>
    <row r="293" spans="1:4" x14ac:dyDescent="0.3">
      <c r="A293">
        <f>'Correspondance secteurs'!A293</f>
        <v>7</v>
      </c>
      <c r="B293" t="str">
        <f>'Correspondance secteurs'!Y293</f>
        <v>Autres liquides - Finition de l'aluminium - Vapeur - Finition de l'aluminium - Aluminium - Production primaire [METABOLHEAT - National]</v>
      </c>
      <c r="D293">
        <f t="shared" si="4"/>
        <v>7</v>
      </c>
    </row>
    <row r="294" spans="1:4" x14ac:dyDescent="0.3">
      <c r="A294">
        <f>'Correspondance secteurs'!A294</f>
        <v>7</v>
      </c>
      <c r="B294" t="str">
        <f>'Correspondance secteurs'!Y294</f>
        <v>Gaz naturel et biogaz - Finition de l'aluminium - Vapeur - Finition de l'aluminium - Aluminium - Production primaire [METABOLHEAT - National]</v>
      </c>
      <c r="D294">
        <f t="shared" si="4"/>
        <v>7</v>
      </c>
    </row>
    <row r="295" spans="1:4" x14ac:dyDescent="0.3">
      <c r="A295">
        <f>'Correspondance secteurs'!A295</f>
        <v>7</v>
      </c>
      <c r="B295" t="str">
        <f>'Correspondance secteurs'!Y295</f>
        <v>Gaz dérivés - Finition de l'aluminium - Vapeur - Finition de l'aluminium - Aluminium - Production primaire [METABOLHEAT - National]</v>
      </c>
      <c r="D295">
        <f t="shared" si="4"/>
        <v>7</v>
      </c>
    </row>
    <row r="296" spans="1:4" x14ac:dyDescent="0.3">
      <c r="A296">
        <f>'Correspondance secteurs'!A296</f>
        <v>7</v>
      </c>
      <c r="B296" t="str">
        <f>'Correspondance secteurs'!Y296</f>
        <v>Biomasse et déchets - Finition de l'aluminium - Vapeur - Finition de l'aluminium - Aluminium - Production primaire [METABOLHEAT - National]</v>
      </c>
      <c r="D296">
        <f t="shared" si="4"/>
        <v>7</v>
      </c>
    </row>
    <row r="297" spans="1:4" x14ac:dyDescent="0.3">
      <c r="A297">
        <f>'Correspondance secteurs'!A297</f>
        <v>7</v>
      </c>
      <c r="B297" t="str">
        <f>'Correspondance secteurs'!Y297</f>
        <v>Vapeur distribuée - Finition de l'aluminium - Vapeur - Finition de l'aluminium - Aluminium - Production primaire [METABOLHEAT - National]</v>
      </c>
      <c r="D297">
        <f t="shared" si="4"/>
        <v>7</v>
      </c>
    </row>
    <row r="298" spans="1:4" x14ac:dyDescent="0.3">
      <c r="A298">
        <f>'Correspondance secteurs'!A298</f>
        <v>6</v>
      </c>
      <c r="B298" t="str">
        <f>'Correspondance secteurs'!Y298</f>
        <v>Finition de l'aluminium - Électricité - Finition de l'aluminium - Aluminium - Production primaire [METABOLHEAT - National]</v>
      </c>
      <c r="D298">
        <f t="shared" si="4"/>
        <v>6</v>
      </c>
    </row>
    <row r="299" spans="1:4" x14ac:dyDescent="0.3">
      <c r="A299">
        <f>'Correspondance secteurs'!A299</f>
        <v>4</v>
      </c>
      <c r="B299" t="str">
        <f>'Correspondance secteurs'!Y299</f>
        <v>Production d'aluminium - Secondaire [METABOLHEAT - National]</v>
      </c>
      <c r="D299">
        <f t="shared" si="4"/>
        <v>4</v>
      </c>
    </row>
    <row r="300" spans="1:4" x14ac:dyDescent="0.3">
      <c r="A300">
        <f>'Correspondance secteurs'!A300</f>
        <v>5</v>
      </c>
      <c r="B300" t="str">
        <f>'Correspondance secteurs'!Y300</f>
        <v>Éclairage - Aluminium - Production secondaire [METABOLHEAT - National]</v>
      </c>
      <c r="D300">
        <f t="shared" si="4"/>
        <v>5</v>
      </c>
    </row>
    <row r="301" spans="1:4" x14ac:dyDescent="0.3">
      <c r="A301">
        <f>'Correspondance secteurs'!A301</f>
        <v>5</v>
      </c>
      <c r="B301" t="str">
        <f>'Correspondance secteurs'!Y301</f>
        <v>Compresseurs d'air - Aluminium - Production secondaire [METABOLHEAT - National]</v>
      </c>
      <c r="D301">
        <f t="shared" si="4"/>
        <v>5</v>
      </c>
    </row>
    <row r="302" spans="1:4" x14ac:dyDescent="0.3">
      <c r="A302">
        <f>'Correspondance secteurs'!A302</f>
        <v>5</v>
      </c>
      <c r="B302" t="str">
        <f>'Correspondance secteurs'!Y302</f>
        <v>Moteurs d'entraînement - Aluminium - Production secondaire [METABOLHEAT - National]</v>
      </c>
      <c r="D302">
        <f t="shared" si="4"/>
        <v>5</v>
      </c>
    </row>
    <row r="303" spans="1:4" x14ac:dyDescent="0.3">
      <c r="A303">
        <f>'Correspondance secteurs'!A303</f>
        <v>5</v>
      </c>
      <c r="B303" t="str">
        <f>'Correspondance secteurs'!Y303</f>
        <v>Ventilateurs et pompes - Aluminium - Production secondaire [METABOLHEAT - National]</v>
      </c>
      <c r="D303">
        <f t="shared" si="4"/>
        <v>5</v>
      </c>
    </row>
    <row r="304" spans="1:4" x14ac:dyDescent="0.3">
      <c r="A304">
        <f>'Correspondance secteurs'!A304</f>
        <v>5</v>
      </c>
      <c r="B304" t="str">
        <f>'Correspondance secteurs'!Y304</f>
        <v>Chaleur basse enthalpie - Aluminium - Production secondaire [METABOLHEAT - National]</v>
      </c>
      <c r="D304">
        <f t="shared" si="4"/>
        <v>5</v>
      </c>
    </row>
    <row r="305" spans="1:4" x14ac:dyDescent="0.3">
      <c r="A305">
        <f>'Correspondance secteurs'!A305</f>
        <v>6</v>
      </c>
      <c r="B305" t="str">
        <f>'Correspondance secteurs'!Y305</f>
        <v>Gazole et biocarburants liquides - Chaleur basse enthalpie - Aluminium - Production secondaire [METABOLHEAT - National]</v>
      </c>
      <c r="D305">
        <f t="shared" si="4"/>
        <v>6</v>
      </c>
    </row>
    <row r="306" spans="1:4" x14ac:dyDescent="0.3">
      <c r="A306">
        <f>'Correspondance secteurs'!A306</f>
        <v>6</v>
      </c>
      <c r="B306" t="str">
        <f>'Correspondance secteurs'!Y306</f>
        <v>Gaz naturel et biogaz - Chaleur basse enthalpie - Aluminium - Production secondaire [METABOLHEAT - National]</v>
      </c>
      <c r="D306">
        <f t="shared" si="4"/>
        <v>6</v>
      </c>
    </row>
    <row r="307" spans="1:4" x14ac:dyDescent="0.3">
      <c r="A307">
        <f>'Correspondance secteurs'!A307</f>
        <v>6</v>
      </c>
      <c r="B307" t="str">
        <f>'Correspondance secteurs'!Y307</f>
        <v>Solaire et géothermie - Chaleur basse enthalpie - Aluminium - Production secondaire [METABOLHEAT - National]</v>
      </c>
      <c r="D307">
        <f t="shared" si="4"/>
        <v>6</v>
      </c>
    </row>
    <row r="308" spans="1:4" x14ac:dyDescent="0.3">
      <c r="A308">
        <f>'Correspondance secteurs'!A308</f>
        <v>6</v>
      </c>
      <c r="B308" t="str">
        <f>'Correspondance secteurs'!Y308</f>
        <v>Chaleur ambiante - Chaleur basse enthalpie - Aluminium - Production secondaire [METABOLHEAT - National]</v>
      </c>
      <c r="D308">
        <f t="shared" si="4"/>
        <v>6</v>
      </c>
    </row>
    <row r="309" spans="1:4" x14ac:dyDescent="0.3">
      <c r="A309">
        <f>'Correspondance secteurs'!A309</f>
        <v>6</v>
      </c>
      <c r="B309" t="str">
        <f>'Correspondance secteurs'!Y309</f>
        <v>Électricité - Chaleur basse enthalpie - Aluminium - Production secondaire [METABOLHEAT - National]</v>
      </c>
      <c r="D309">
        <f t="shared" si="4"/>
        <v>6</v>
      </c>
    </row>
    <row r="310" spans="1:4" x14ac:dyDescent="0.3">
      <c r="A310">
        <f>'Correspondance secteurs'!A310</f>
        <v>5</v>
      </c>
      <c r="B310" t="str">
        <f>'Correspondance secteurs'!Y310</f>
        <v>Aluminium secondaire (y compris prétraitement et refusion) - Aluminium - Production secondaire [METABOLHEAT - National]</v>
      </c>
      <c r="D310">
        <f t="shared" si="4"/>
        <v>5</v>
      </c>
    </row>
    <row r="311" spans="1:4" x14ac:dyDescent="0.3">
      <c r="A311">
        <f>'Correspondance secteurs'!A311</f>
        <v>6</v>
      </c>
      <c r="B311" t="str">
        <f>'Correspondance secteurs'!Y311</f>
        <v>Aluminium secondaire - Thermique - Aluminium secondaire (y compris prétraitement et refusion) - Aluminium - Production secondaire [METABOLHEAT - National]</v>
      </c>
      <c r="D311">
        <f t="shared" si="4"/>
        <v>6</v>
      </c>
    </row>
    <row r="312" spans="1:4" x14ac:dyDescent="0.3">
      <c r="A312">
        <f>'Correspondance secteurs'!A312</f>
        <v>7</v>
      </c>
      <c r="B312" t="str">
        <f>'Correspondance secteurs'!Y312</f>
        <v>GPL - Aluminium secondaire - Thermique - Aluminium secondaire (y compris prétraitement et refusion) - Aluminium - Production secondaire [METABOLHEAT - National]</v>
      </c>
      <c r="D312">
        <f t="shared" si="4"/>
        <v>7</v>
      </c>
    </row>
    <row r="313" spans="1:4" x14ac:dyDescent="0.3">
      <c r="A313">
        <f>'Correspondance secteurs'!A313</f>
        <v>7</v>
      </c>
      <c r="B313" t="str">
        <f>'Correspondance secteurs'!Y313</f>
        <v>Gazole et biocarburants liquides - Aluminium secondaire - Thermique - Aluminium secondaire (y compris prétraitement, refusion) - Aluminium - production secondaire [METABOLHEAT - National]</v>
      </c>
      <c r="D313">
        <f t="shared" si="4"/>
        <v>7</v>
      </c>
    </row>
    <row r="314" spans="1:4" x14ac:dyDescent="0.3">
      <c r="A314">
        <f>'Correspondance secteurs'!A314</f>
        <v>7</v>
      </c>
      <c r="B314" t="str">
        <f>'Correspondance secteurs'!Y314</f>
        <v>Fioul - Aluminium secondaire - Thermique - Aluminium secondaire (y compris prétraitement, refusion) - Aluminium - production secondaire [METABOLHEAT - National]</v>
      </c>
      <c r="D314">
        <f t="shared" si="4"/>
        <v>7</v>
      </c>
    </row>
    <row r="315" spans="1:4" x14ac:dyDescent="0.3">
      <c r="A315">
        <f>'Correspondance secteurs'!A315</f>
        <v>7</v>
      </c>
      <c r="B315" t="str">
        <f>'Correspondance secteurs'!Y315</f>
        <v>Gaz naturel et biogaz - Aluminium secondaire - Thermique - Aluminium secondaire (y compris prétraitement, refusion) - Aluminium - production secondaire [METABOLHEAT - National]</v>
      </c>
      <c r="D315">
        <f t="shared" si="4"/>
        <v>7</v>
      </c>
    </row>
    <row r="316" spans="1:4" x14ac:dyDescent="0.3">
      <c r="A316">
        <f>'Correspondance secteurs'!A316</f>
        <v>6</v>
      </c>
      <c r="B316" t="str">
        <f>'Correspondance secteurs'!Y316</f>
        <v>Aluminium secondaire - Électrique - Aluminium secondaire (y compris prétraitement, refusion) - Aluminium - production secondaire [METABOLHEAT - National]</v>
      </c>
      <c r="D316">
        <f t="shared" si="4"/>
        <v>6</v>
      </c>
    </row>
    <row r="317" spans="1:4" x14ac:dyDescent="0.3">
      <c r="A317">
        <f>'Correspondance secteurs'!A317</f>
        <v>5</v>
      </c>
      <c r="B317" t="str">
        <f>'Correspondance secteurs'!Y317</f>
        <v>Transformation de l'aluminium (métallurgie, par exemple, fonderie, réchauffage) - Aluminium - production secondaire [METABOLHEAT - National]</v>
      </c>
      <c r="D317">
        <f t="shared" si="4"/>
        <v>5</v>
      </c>
    </row>
    <row r="318" spans="1:4" x14ac:dyDescent="0.3">
      <c r="A318">
        <f>'Correspondance secteurs'!A318</f>
        <v>6</v>
      </c>
      <c r="B318" t="str">
        <f>'Correspondance secteurs'!Y318</f>
        <v>Transformation de l'aluminium - Thermique - Transformation de l'aluminium (métallurgie, par exemple, fonderie, réchauffage) - Aluminium - production secondaire [METABOLHEAT - National]</v>
      </c>
      <c r="D318">
        <f t="shared" si="4"/>
        <v>6</v>
      </c>
    </row>
    <row r="319" spans="1:4" x14ac:dyDescent="0.3">
      <c r="A319">
        <f>'Correspondance secteurs'!A319</f>
        <v>7</v>
      </c>
      <c r="B319" t="str">
        <f>'Correspondance secteurs'!Y319</f>
        <v>GPL - Transformation de l'aluminium - Thermique - Transformation de l'aluminium (métallurgie, par exemple, fonderie, réchauffage) - Aluminium - production secondaire [METABOLHEAT - National]</v>
      </c>
      <c r="D319">
        <f t="shared" si="4"/>
        <v>7</v>
      </c>
    </row>
    <row r="320" spans="1:4" x14ac:dyDescent="0.3">
      <c r="A320">
        <f>'Correspondance secteurs'!A320</f>
        <v>7</v>
      </c>
      <c r="B320" t="str">
        <f>'Correspondance secteurs'!Y320</f>
        <v>Gazole et biocarburants liquides - Transformation de l'aluminium - Thermique - Transformation de l'aluminium (métallurgie, par exemple, fonderie, réchauffage) - Aluminium - production secondaire [METABOLHEAT - National]</v>
      </c>
      <c r="D320">
        <f t="shared" si="4"/>
        <v>7</v>
      </c>
    </row>
    <row r="321" spans="1:4" x14ac:dyDescent="0.3">
      <c r="A321">
        <f>'Correspondance secteurs'!A321</f>
        <v>7</v>
      </c>
      <c r="B321" t="str">
        <f>'Correspondance secteurs'!Y321</f>
        <v>Carburant Pétrole - Transformation de l'aluminium - Thermique - Transformation de l'aluminium (métallurgie, par exemple, fonderie, réchauffage) - Aluminium - Production secondaire [METABOLHEAT - National]</v>
      </c>
      <c r="D321">
        <f t="shared" si="4"/>
        <v>7</v>
      </c>
    </row>
    <row r="322" spans="1:4" x14ac:dyDescent="0.3">
      <c r="A322">
        <f>'Correspondance secteurs'!A322</f>
        <v>7</v>
      </c>
      <c r="B322" t="str">
        <f>'Correspondance secteurs'!Y322</f>
        <v>Gaz naturel et biogaz - Transformation de l'aluminium - Thermique - Transformation de l'aluminium (métallurgie, par exemple, fonderie, réchauffage) - Aluminium - Production secondaire [METABOLHEAT - National]</v>
      </c>
      <c r="D322">
        <f t="shared" si="4"/>
        <v>7</v>
      </c>
    </row>
    <row r="323" spans="1:4" x14ac:dyDescent="0.3">
      <c r="A323">
        <f>'Correspondance secteurs'!A323</f>
        <v>6</v>
      </c>
      <c r="B323" t="str">
        <f>'Correspondance secteurs'!Y323</f>
        <v>Transformation de l'aluminium - Électrique - Transformation de l'aluminium (métallurgie, par exemple, fonderie, réchauffage) - Aluminium - Production secondaire [METABOLHEAT - National]</v>
      </c>
      <c r="D323">
        <f t="shared" ref="D323:D330" si="5">A323</f>
        <v>6</v>
      </c>
    </row>
    <row r="324" spans="1:4" x14ac:dyDescent="0.3">
      <c r="A324">
        <f>'Correspondance secteurs'!A324</f>
        <v>5</v>
      </c>
      <c r="B324" t="str">
        <f>'Correspondance secteurs'!Y324</f>
        <v>Finition de l'aluminium - Aluminium - Production secondaire [METABOLHEAT - National]</v>
      </c>
      <c r="D324">
        <f t="shared" si="5"/>
        <v>5</v>
      </c>
    </row>
    <row r="325" spans="1:4" x14ac:dyDescent="0.3">
      <c r="A325">
        <f>'Correspondance secteurs'!A325</f>
        <v>6</v>
      </c>
      <c r="B325" t="str">
        <f>'Correspondance secteurs'!Y325</f>
        <v>Finition de l'aluminium - Thermique - Finition de l'aluminium - Aluminium - Production secondaire [METABOLHEAT - National]</v>
      </c>
      <c r="D325">
        <f t="shared" si="5"/>
        <v>6</v>
      </c>
    </row>
    <row r="326" spans="1:4" x14ac:dyDescent="0.3">
      <c r="A326">
        <f>'Correspondance secteurs'!A326</f>
        <v>7</v>
      </c>
      <c r="B326" t="str">
        <f>'Correspondance secteurs'!Y326</f>
        <v>GPL - Finition de l'aluminium - Thermique - Finition de l'aluminium - Aluminium - Production secondaire [METABOLHEAT - National]</v>
      </c>
      <c r="D326">
        <f t="shared" si="5"/>
        <v>7</v>
      </c>
    </row>
    <row r="327" spans="1:4" x14ac:dyDescent="0.3">
      <c r="A327">
        <f>'Correspondance secteurs'!A327</f>
        <v>7</v>
      </c>
      <c r="B327" t="str">
        <f>'Correspondance secteurs'!Y327</f>
        <v>Gazole et biocarburants liquides - Finition de l'aluminium - Thermique - Finition de l'aluminium - Aluminium - Production secondaire [METABOLHEAT - National]</v>
      </c>
      <c r="D327">
        <f t="shared" si="5"/>
        <v>7</v>
      </c>
    </row>
    <row r="328" spans="1:4" x14ac:dyDescent="0.3">
      <c r="A328">
        <f>'Correspondance secteurs'!A328</f>
        <v>7</v>
      </c>
      <c r="B328" t="str">
        <f>'Correspondance secteurs'!Y328</f>
        <v>Gaz naturel et biogaz - Finition de l'aluminium - Thermique - Finition de l'aluminium - Aluminium - Production secondaire [METABOLHEAT - National]</v>
      </c>
      <c r="D328">
        <f t="shared" si="5"/>
        <v>7</v>
      </c>
    </row>
    <row r="329" spans="1:4" x14ac:dyDescent="0.3">
      <c r="A329">
        <f>'Correspondance secteurs'!A329</f>
        <v>6</v>
      </c>
      <c r="B329" t="str">
        <f>'Correspondance secteurs'!Y329</f>
        <v>Finition de l'aluminium - Vapeur - Finition de l'aluminium - Aluminium - Production secondaire [METABOLHEAT - National]</v>
      </c>
      <c r="D329">
        <f t="shared" si="5"/>
        <v>6</v>
      </c>
    </row>
    <row r="330" spans="1:4" x14ac:dyDescent="0.3">
      <c r="A330">
        <f>'Correspondance secteurs'!A330</f>
        <v>7</v>
      </c>
      <c r="B330" t="str">
        <f>'Correspondance secteurs'!Y330</f>
        <v>Solides - Finition de l'aluminium - Vapeur - Finition de l'aluminium - Aluminium - Production secondaire [METABOLHEAT - National]</v>
      </c>
      <c r="D330">
        <f t="shared" si="5"/>
        <v>7</v>
      </c>
    </row>
    <row r="331" spans="1:4" x14ac:dyDescent="0.3">
      <c r="A331">
        <f>'Correspondance secteurs'!A331</f>
        <v>7</v>
      </c>
      <c r="B331" t="str">
        <f>'Correspondance secteurs'!Y331</f>
        <v>Gaz de raffinerie - Finition de l'aluminium - Vapeur - Finition de l'aluminium - Aluminium - Production secondaire [METABOLHEAT - National]</v>
      </c>
      <c r="D331">
        <f>A331</f>
        <v>7</v>
      </c>
    </row>
    <row r="332" spans="1:4" x14ac:dyDescent="0.3">
      <c r="A332">
        <f>'Correspondance secteurs'!A332</f>
        <v>7</v>
      </c>
      <c r="B332" t="str">
        <f>'Correspondance secteurs'!Y332</f>
        <v>GPL - Finition de l'aluminium - Vapeur - Aluminium Finition - Aluminium - Production secondaire [METABOLHEAT - National]</v>
      </c>
      <c r="D332">
        <f t="shared" ref="D332:D395" si="6">A332</f>
        <v>7</v>
      </c>
    </row>
    <row r="333" spans="1:4" x14ac:dyDescent="0.3">
      <c r="A333">
        <f>'Correspondance secteurs'!A333</f>
        <v>7</v>
      </c>
      <c r="B333" t="str">
        <f>'Correspondance secteurs'!Y333</f>
        <v>Gasoil et biocarburants liquides - Finition de l'aluminium - Vapeur - Finition de l'aluminium - Aluminium - Production secondaire [METABOLHEAT - National]</v>
      </c>
      <c r="D333">
        <f t="shared" si="6"/>
        <v>7</v>
      </c>
    </row>
    <row r="334" spans="1:4" x14ac:dyDescent="0.3">
      <c r="A334">
        <f>'Correspondance secteurs'!A334</f>
        <v>7</v>
      </c>
      <c r="B334" t="str">
        <f>'Correspondance secteurs'!Y334</f>
        <v>Fioul - Finition de l'aluminium - Vapeur - Finition de l'aluminium - Aluminium - Production secondaire [METABOLHEAT - National]</v>
      </c>
      <c r="D334">
        <f t="shared" si="6"/>
        <v>7</v>
      </c>
    </row>
    <row r="335" spans="1:4" x14ac:dyDescent="0.3">
      <c r="A335">
        <f>'Correspondance secteurs'!A335</f>
        <v>7</v>
      </c>
      <c r="B335" t="str">
        <f>'Correspondance secteurs'!Y335</f>
        <v>Autres liquides - Finition de l'aluminium - Vapeur - Finition de l'aluminium - Aluminium - Production secondaire [METABOLHEAT - National]</v>
      </c>
      <c r="D335">
        <f t="shared" si="6"/>
        <v>7</v>
      </c>
    </row>
    <row r="336" spans="1:4" x14ac:dyDescent="0.3">
      <c r="A336">
        <f>'Correspondance secteurs'!A336</f>
        <v>7</v>
      </c>
      <c r="B336" t="str">
        <f>'Correspondance secteurs'!Y336</f>
        <v>Gaz naturel et biogaz - Finition de l'aluminium - Vapeur - Finition de l'aluminium - Aluminium - Production secondaire [METABOLHEAT - National]</v>
      </c>
      <c r="D336">
        <f t="shared" si="6"/>
        <v>7</v>
      </c>
    </row>
    <row r="337" spans="1:4" x14ac:dyDescent="0.3">
      <c r="A337">
        <f>'Correspondance secteurs'!A337</f>
        <v>7</v>
      </c>
      <c r="B337" t="str">
        <f>'Correspondance secteurs'!Y337</f>
        <v>Gaz dérivés - Finition de l'aluminium - Vapeur - Finition de l'aluminium - Aluminium - Production secondaire [METABOLHEAT - National]</v>
      </c>
      <c r="D337">
        <f t="shared" si="6"/>
        <v>7</v>
      </c>
    </row>
    <row r="338" spans="1:4" x14ac:dyDescent="0.3">
      <c r="A338">
        <f>'Correspondance secteurs'!A338</f>
        <v>7</v>
      </c>
      <c r="B338" t="str">
        <f>'Correspondance secteurs'!Y338</f>
        <v>Biomasse et déchets - Finition de l'aluminium - Vapeur - Finition de l'aluminium - Aluminium - Production secondaire [METABOLHEAT - National]</v>
      </c>
      <c r="D338">
        <f t="shared" si="6"/>
        <v>7</v>
      </c>
    </row>
    <row r="339" spans="1:4" x14ac:dyDescent="0.3">
      <c r="A339">
        <f>'Correspondance secteurs'!A339</f>
        <v>7</v>
      </c>
      <c r="B339" t="str">
        <f>'Correspondance secteurs'!Y339</f>
        <v>Vapeur distribuée - Finition de l'aluminium - Vapeur - Finition de l'aluminium - Aluminium - Production secondaire [METABOLHEAT - National]</v>
      </c>
      <c r="D339">
        <f t="shared" si="6"/>
        <v>7</v>
      </c>
    </row>
    <row r="340" spans="1:4" x14ac:dyDescent="0.3">
      <c r="A340">
        <f>'Correspondance secteurs'!A340</f>
        <v>6</v>
      </c>
      <c r="B340" t="str">
        <f>'Correspondance secteurs'!Y340</f>
        <v>Finition de l'aluminium - Électricité - Finition de l'aluminium - Aluminium - Production secondaire [METABOLHEAT - National]</v>
      </c>
      <c r="D340">
        <f t="shared" si="6"/>
        <v>6</v>
      </c>
    </row>
    <row r="341" spans="1:4" x14ac:dyDescent="0.3">
      <c r="A341">
        <f>'Correspondance secteurs'!A341</f>
        <v>4</v>
      </c>
      <c r="B341" t="str">
        <f>'Correspondance secteurs'!Y341</f>
        <v>Autres métaux non ferreux [METABOLHEAT - National]</v>
      </c>
      <c r="D341">
        <f t="shared" si="6"/>
        <v>4</v>
      </c>
    </row>
    <row r="342" spans="1:4" x14ac:dyDescent="0.3">
      <c r="A342">
        <f>'Correspondance secteurs'!A342</f>
        <v>5</v>
      </c>
      <c r="B342" t="str">
        <f>'Correspondance secteurs'!Y342</f>
        <v>Éclairage - Autres métaux non ferreux [METABOLHEAT - National]</v>
      </c>
      <c r="D342">
        <f t="shared" si="6"/>
        <v>5</v>
      </c>
    </row>
    <row r="343" spans="1:4" x14ac:dyDescent="0.3">
      <c r="A343">
        <f>'Correspondance secteurs'!A343</f>
        <v>5</v>
      </c>
      <c r="B343" t="str">
        <f>'Correspondance secteurs'!Y343</f>
        <v>Compresseurs d'air - Autres métaux non ferreux [METABOLHEAT - National]</v>
      </c>
      <c r="D343">
        <f t="shared" si="6"/>
        <v>5</v>
      </c>
    </row>
    <row r="344" spans="1:4" x14ac:dyDescent="0.3">
      <c r="A344">
        <f>'Correspondance secteurs'!A344</f>
        <v>5</v>
      </c>
      <c r="B344" t="str">
        <f>'Correspondance secteurs'!Y344</f>
        <v>Moteurs d'entraînement - Autres métaux non ferreux [METABOLHEAT - National]</v>
      </c>
      <c r="D344">
        <f t="shared" si="6"/>
        <v>5</v>
      </c>
    </row>
    <row r="345" spans="1:4" x14ac:dyDescent="0.3">
      <c r="A345">
        <f>'Correspondance secteurs'!A345</f>
        <v>5</v>
      </c>
      <c r="B345" t="str">
        <f>'Correspondance secteurs'!Y345</f>
        <v>Ventilateurs et pompes - Autres métaux non ferreux [METABOLHEAT - National]</v>
      </c>
      <c r="D345">
        <f t="shared" si="6"/>
        <v>5</v>
      </c>
    </row>
    <row r="346" spans="1:4" x14ac:dyDescent="0.3">
      <c r="A346">
        <f>'Correspondance secteurs'!A346</f>
        <v>5</v>
      </c>
      <c r="B346" t="str">
        <f>'Correspondance secteurs'!Y346</f>
        <v>Chaleur basse enthalpie - Autres métaux non ferreux [METABOLHEAT - National]</v>
      </c>
      <c r="D346">
        <f t="shared" si="6"/>
        <v>5</v>
      </c>
    </row>
    <row r="347" spans="1:4" x14ac:dyDescent="0.3">
      <c r="A347">
        <f>'Correspondance secteurs'!A347</f>
        <v>6</v>
      </c>
      <c r="B347" t="str">
        <f>'Correspondance secteurs'!Y347</f>
        <v>Gazole et biocarburants liquides - Chaleur basse enthalpie - Autres métaux non ferreux [METABOLHEAT - National]</v>
      </c>
      <c r="D347">
        <f t="shared" si="6"/>
        <v>6</v>
      </c>
    </row>
    <row r="348" spans="1:4" x14ac:dyDescent="0.3">
      <c r="A348">
        <f>'Correspondance secteurs'!A348</f>
        <v>6</v>
      </c>
      <c r="B348" t="str">
        <f>'Correspondance secteurs'!Y348</f>
        <v>Gaz naturel et biogaz - Chaleur basse enthalpie - Autres métaux non ferreux [METABOLHEAT - National]</v>
      </c>
      <c r="D348">
        <f t="shared" si="6"/>
        <v>6</v>
      </c>
    </row>
    <row r="349" spans="1:4" x14ac:dyDescent="0.3">
      <c r="A349">
        <f>'Correspondance secteurs'!A349</f>
        <v>6</v>
      </c>
      <c r="B349" t="str">
        <f>'Correspondance secteurs'!Y349</f>
        <v>Solaire et géothermie - Chaleur basse enthalpie - Autres métaux non ferreux [METABOLHEAT - National]</v>
      </c>
      <c r="D349">
        <f t="shared" si="6"/>
        <v>6</v>
      </c>
    </row>
    <row r="350" spans="1:4" x14ac:dyDescent="0.3">
      <c r="A350">
        <f>'Correspondance secteurs'!A350</f>
        <v>6</v>
      </c>
      <c r="B350" t="str">
        <f>'Correspondance secteurs'!Y350</f>
        <v>Chaleur ambiante - Chaleur basse enthalpie - Autres métaux non ferreux [METABOLHEAT - National]</v>
      </c>
      <c r="D350">
        <f t="shared" si="6"/>
        <v>6</v>
      </c>
    </row>
    <row r="351" spans="1:4" x14ac:dyDescent="0.3">
      <c r="A351">
        <f>'Correspondance secteurs'!A351</f>
        <v>6</v>
      </c>
      <c r="B351" t="str">
        <f>'Correspondance secteurs'!Y351</f>
        <v>Électricité - Chaleur basse enthalpie - Autres métaux non ferreux [METABOLHEAT - National]</v>
      </c>
      <c r="D351">
        <f t="shared" si="6"/>
        <v>6</v>
      </c>
    </row>
    <row r="352" spans="1:4" x14ac:dyDescent="0.3">
      <c r="A352">
        <f>'Correspondance secteurs'!A352</f>
        <v>5</v>
      </c>
      <c r="B352" t="str">
        <f>'Correspondance secteurs'!Y352</f>
        <v>Autres métaux : production - Autres métaux non ferreux [METABOLHEAT - National]</v>
      </c>
      <c r="D352">
        <f t="shared" si="6"/>
        <v>5</v>
      </c>
    </row>
    <row r="353" spans="1:4" x14ac:dyDescent="0.3">
      <c r="A353">
        <f>'Correspondance secteurs'!A353</f>
        <v>6</v>
      </c>
      <c r="B353" t="str">
        <f>'Correspondance secteurs'!Y353</f>
        <v>Production de métaux - Thermique - Autres métaux : production - Autres métaux non ferreux [METABOLHEAT - National]</v>
      </c>
      <c r="D353">
        <f t="shared" si="6"/>
        <v>6</v>
      </c>
    </row>
    <row r="354" spans="1:4" x14ac:dyDescent="0.3">
      <c r="A354">
        <f>'Correspondance secteurs'!A354</f>
        <v>7</v>
      </c>
      <c r="B354" t="str">
        <f>'Correspondance secteurs'!Y354</f>
        <v>Solides - Production de métaux - Thermique - Autres métaux : production - Autres métaux non ferreux [METABOLHEAT - National]</v>
      </c>
      <c r="D354">
        <f t="shared" si="6"/>
        <v>7</v>
      </c>
    </row>
    <row r="355" spans="1:4" x14ac:dyDescent="0.3">
      <c r="A355">
        <f>'Correspondance secteurs'!A355</f>
        <v>7</v>
      </c>
      <c r="B355" t="str">
        <f>'Correspondance secteurs'!Y355</f>
        <v>GPL - Production de métaux - Thermique - Autres métaux : production - Autres métaux non ferreux [METABOLHEAT - National]</v>
      </c>
      <c r="D355">
        <f t="shared" si="6"/>
        <v>7</v>
      </c>
    </row>
    <row r="356" spans="1:4" x14ac:dyDescent="0.3">
      <c r="A356">
        <f>'Correspondance secteurs'!A356</f>
        <v>7</v>
      </c>
      <c r="B356" t="str">
        <f>'Correspondance secteurs'!Y356</f>
        <v>Gazole et biocarburants liquides - Production de métaux - Thermique - Autres métaux : production - Autres métaux non ferreux [METABOLHEAT - National]</v>
      </c>
      <c r="D356">
        <f t="shared" si="6"/>
        <v>7</v>
      </c>
    </row>
    <row r="357" spans="1:4" x14ac:dyDescent="0.3">
      <c r="A357">
        <f>'Correspondance secteurs'!A357</f>
        <v>7</v>
      </c>
      <c r="B357" t="str">
        <f>'Correspondance secteurs'!Y357</f>
        <v>Fioul - Production de métaux - Thermique - Autres métaux : production - Autres métaux non ferreux [METABOLHEAT - National]</v>
      </c>
      <c r="D357">
        <f t="shared" si="6"/>
        <v>7</v>
      </c>
    </row>
    <row r="358" spans="1:4" x14ac:dyDescent="0.3">
      <c r="A358">
        <f>'Correspondance secteurs'!A358</f>
        <v>7</v>
      </c>
      <c r="B358" t="str">
        <f>'Correspondance secteurs'!Y358</f>
        <v>Gaz naturel et biogaz - Production de métaux - Thermique - Autres métaux : production - Autres métaux non ferreux [METABOLHEAT - National]</v>
      </c>
      <c r="D358">
        <f t="shared" si="6"/>
        <v>7</v>
      </c>
    </row>
    <row r="359" spans="1:4" x14ac:dyDescent="0.3">
      <c r="A359">
        <f>'Correspondance secteurs'!A359</f>
        <v>6</v>
      </c>
      <c r="B359" t="str">
        <f>'Correspondance secteurs'!Y359</f>
        <v>Production de métaux - Électrique - Autres métaux : production - Autres métaux non ferreux [METABOLHEAT - National]</v>
      </c>
      <c r="D359">
        <f t="shared" si="6"/>
        <v>6</v>
      </c>
    </row>
    <row r="360" spans="1:4" x14ac:dyDescent="0.3">
      <c r="A360">
        <f>'Correspondance secteurs'!A360</f>
        <v>5</v>
      </c>
      <c r="B360" t="str">
        <f>'Correspondance secteurs'!Y360</f>
        <v>Transformation des métaux (métallurgie, par exemple, fonderie, réchauffage) - Autres métaux non ferreux [METABOLHEAT - National]</v>
      </c>
      <c r="D360">
        <f t="shared" si="6"/>
        <v>5</v>
      </c>
    </row>
    <row r="361" spans="1:4" x14ac:dyDescent="0.3">
      <c r="A361">
        <f>'Correspondance secteurs'!A361</f>
        <v>6</v>
      </c>
      <c r="B361" t="str">
        <f>'Correspondance secteurs'!Y361</f>
        <v>Transformation des métaux - Thermique - Transformation des métaux (métallurgie, par exemple, fonderie, réchauffage) - Autres métaux non ferreux [METABOLHEAT - National]</v>
      </c>
      <c r="D361">
        <f t="shared" si="6"/>
        <v>6</v>
      </c>
    </row>
    <row r="362" spans="1:4" x14ac:dyDescent="0.3">
      <c r="A362">
        <f>'Correspondance secteurs'!A362</f>
        <v>7</v>
      </c>
      <c r="B362" t="str">
        <f>'Correspondance secteurs'!Y362</f>
        <v>GPL - Transformation des métaux - Thermique - Transformation des métaux (métallurgie, par exemple, fonderie, réchauffage) - Autres métaux non ferreux [METABOLHEAT - National]</v>
      </c>
      <c r="D362">
        <f t="shared" si="6"/>
        <v>7</v>
      </c>
    </row>
    <row r="363" spans="1:4" x14ac:dyDescent="0.3">
      <c r="A363">
        <f>'Correspondance secteurs'!A363</f>
        <v>7</v>
      </c>
      <c r="B363" t="str">
        <f>'Correspondance secteurs'!Y363</f>
        <v>Gazole et biocarburants liquides - Transformation des métaux - Thermique - Transformation des métaux (métallurgie, par exemple, fonderie, réchauffage) - Autres Métaux non ferreux [METABOLHEAT - National]</v>
      </c>
      <c r="D363">
        <f t="shared" si="6"/>
        <v>7</v>
      </c>
    </row>
    <row r="364" spans="1:4" x14ac:dyDescent="0.3">
      <c r="A364">
        <f>'Correspondance secteurs'!A364</f>
        <v>7</v>
      </c>
      <c r="B364" t="str">
        <f>'Correspondance secteurs'!Y364</f>
        <v>Fioul - Transformation des métaux - Thermique - Transformation des métaux (métallurgie, par exemple, fonderie, réchauffage) - Autres métaux non ferreux [METABOLHEAT - National]</v>
      </c>
      <c r="D364">
        <f t="shared" si="6"/>
        <v>7</v>
      </c>
    </row>
    <row r="365" spans="1:4" x14ac:dyDescent="0.3">
      <c r="A365">
        <f>'Correspondance secteurs'!A365</f>
        <v>7</v>
      </c>
      <c r="B365" t="str">
        <f>'Correspondance secteurs'!Y365</f>
        <v>Gaz naturel et biogaz - Transformation des métaux - Thermique - Transformation des métaux (métallurgie, par exemple, fonderie, réchauffage) - Autres métaux non ferreux [METABOLHEAT - National]</v>
      </c>
      <c r="D365">
        <f t="shared" si="6"/>
        <v>7</v>
      </c>
    </row>
    <row r="366" spans="1:4" x14ac:dyDescent="0.3">
      <c r="A366">
        <f>'Correspondance secteurs'!A366</f>
        <v>6</v>
      </c>
      <c r="B366" t="str">
        <f>'Correspondance secteurs'!Y366</f>
        <v>Transformation des métaux - Électrique - Transformation des métaux (métallurgie, par exemple, fonderie, réchauffage) - Autres métaux non ferreux [METABOLHEAT - National]</v>
      </c>
      <c r="D366">
        <f t="shared" si="6"/>
        <v>6</v>
      </c>
    </row>
    <row r="367" spans="1:4" x14ac:dyDescent="0.3">
      <c r="A367">
        <f>'Correspondance secteurs'!A367</f>
        <v>5</v>
      </c>
      <c r="B367" t="str">
        <f>'Correspondance secteurs'!Y367</f>
        <v>Finition des métaux - Autres métaux non ferreux [METABOLHEAT - National]</v>
      </c>
      <c r="D367">
        <f t="shared" si="6"/>
        <v>5</v>
      </c>
    </row>
    <row r="368" spans="1:4" x14ac:dyDescent="0.3">
      <c r="A368">
        <f>'Correspondance secteurs'!A368</f>
        <v>6</v>
      </c>
      <c r="B368" t="str">
        <f>'Correspondance secteurs'!Y368</f>
        <v>Finition des métaux - Thermique - Finissage des métaux - Autres métaux non ferreux [METABOLHEAT - National]</v>
      </c>
      <c r="D368">
        <f t="shared" si="6"/>
        <v>6</v>
      </c>
    </row>
    <row r="369" spans="1:4" x14ac:dyDescent="0.3">
      <c r="A369">
        <f>'Correspondance secteurs'!A369</f>
        <v>7</v>
      </c>
      <c r="B369" t="str">
        <f>'Correspondance secteurs'!Y369</f>
        <v>GPL - Finissage des métaux - Thermique - Finissage des métaux - Autres métaux non ferreux [METABOLHEAT - National]</v>
      </c>
      <c r="D369">
        <f t="shared" si="6"/>
        <v>7</v>
      </c>
    </row>
    <row r="370" spans="1:4" x14ac:dyDescent="0.3">
      <c r="A370">
        <f>'Correspondance secteurs'!A370</f>
        <v>7</v>
      </c>
      <c r="B370" t="str">
        <f>'Correspondance secteurs'!Y370</f>
        <v>Gazole et biocarburants liquides - Finissage des métaux - Thermique - Finissage des métaux - Autres métaux non ferreux [METABOLHEAT - National]</v>
      </c>
      <c r="D370">
        <f t="shared" si="6"/>
        <v>7</v>
      </c>
    </row>
    <row r="371" spans="1:4" x14ac:dyDescent="0.3">
      <c r="A371">
        <f>'Correspondance secteurs'!A371</f>
        <v>7</v>
      </c>
      <c r="B371" t="str">
        <f>'Correspondance secteurs'!Y371</f>
        <v>Gaz naturel et biogaz - Finissage des métaux - Thermique - Finissage des métaux - Autres métaux non ferreux [METABOLHEAT - National]</v>
      </c>
      <c r="D371">
        <f t="shared" si="6"/>
        <v>7</v>
      </c>
    </row>
    <row r="372" spans="1:4" x14ac:dyDescent="0.3">
      <c r="A372">
        <f>'Correspondance secteurs'!A372</f>
        <v>6</v>
      </c>
      <c r="B372" t="str">
        <f>'Correspondance secteurs'!Y372</f>
        <v>Finition des métaux - Vapeur - Finissage des métaux - Autres métaux non ferreux [METABOLHEAT - National]</v>
      </c>
      <c r="D372">
        <f t="shared" si="6"/>
        <v>6</v>
      </c>
    </row>
    <row r="373" spans="1:4" x14ac:dyDescent="0.3">
      <c r="A373">
        <f>'Correspondance secteurs'!A373</f>
        <v>7</v>
      </c>
      <c r="B373" t="str">
        <f>'Correspondance secteurs'!Y373</f>
        <v>Solides - Finissage des métaux - Vapeur - Finissage des métaux - Autres métaux non ferreux [METABOLHEAT - National]</v>
      </c>
      <c r="D373">
        <f t="shared" si="6"/>
        <v>7</v>
      </c>
    </row>
    <row r="374" spans="1:4" x14ac:dyDescent="0.3">
      <c r="A374">
        <f>'Correspondance secteurs'!A374</f>
        <v>7</v>
      </c>
      <c r="B374" t="str">
        <f>'Correspondance secteurs'!Y374</f>
        <v>Gaz de raffinerie - Finition des métaux - Vapeur - Finition des métaux - Autres métaux non ferreux [METABOLHEAT - National]</v>
      </c>
      <c r="D374">
        <f t="shared" si="6"/>
        <v>7</v>
      </c>
    </row>
    <row r="375" spans="1:4" x14ac:dyDescent="0.3">
      <c r="A375">
        <f>'Correspondance secteurs'!A375</f>
        <v>7</v>
      </c>
      <c r="B375" t="str">
        <f>'Correspondance secteurs'!Y375</f>
        <v>GPL - Finition des métaux - Vapeur - Finition des métaux - Autres métaux non ferreux [METABOLHEAT - National]</v>
      </c>
      <c r="D375">
        <f t="shared" si="6"/>
        <v>7</v>
      </c>
    </row>
    <row r="376" spans="1:4" x14ac:dyDescent="0.3">
      <c r="A376">
        <f>'Correspondance secteurs'!A376</f>
        <v>7</v>
      </c>
      <c r="B376" t="str">
        <f>'Correspondance secteurs'!Y376</f>
        <v>Gazole et biocarburants liquides - Finition des métaux - Vapeur - Finition des métaux - Autres métaux non ferreux [METABOLHEAT - National]</v>
      </c>
      <c r="D376">
        <f t="shared" si="6"/>
        <v>7</v>
      </c>
    </row>
    <row r="377" spans="1:4" x14ac:dyDescent="0.3">
      <c r="A377">
        <f>'Correspondance secteurs'!A377</f>
        <v>7</v>
      </c>
      <c r="B377" t="str">
        <f>'Correspondance secteurs'!Y377</f>
        <v>Fioul - Finition des métaux - Vapeur - Finition des métaux - Autres métaux non ferreux [METABOLHEAT - National]</v>
      </c>
      <c r="D377">
        <f t="shared" si="6"/>
        <v>7</v>
      </c>
    </row>
    <row r="378" spans="1:4" x14ac:dyDescent="0.3">
      <c r="A378">
        <f>'Correspondance secteurs'!A378</f>
        <v>7</v>
      </c>
      <c r="B378" t="str">
        <f>'Correspondance secteurs'!Y378</f>
        <v>Autres liquides - Finition des métaux - Vapeur - Finition des métaux - Autres métaux non ferreux [METABOLHEAT - National]</v>
      </c>
      <c r="D378">
        <f t="shared" si="6"/>
        <v>7</v>
      </c>
    </row>
    <row r="379" spans="1:4" x14ac:dyDescent="0.3">
      <c r="A379">
        <f>'Correspondance secteurs'!A379</f>
        <v>7</v>
      </c>
      <c r="B379" t="str">
        <f>'Correspondance secteurs'!Y379</f>
        <v>Gaz naturel et biogaz - Finition des métaux - Vapeur - Finition des métaux - Autres métaux non ferreux [METABOLHEAT - National]</v>
      </c>
      <c r="D379">
        <f t="shared" si="6"/>
        <v>7</v>
      </c>
    </row>
    <row r="380" spans="1:4" x14ac:dyDescent="0.3">
      <c r="A380">
        <f>'Correspondance secteurs'!A380</f>
        <v>7</v>
      </c>
      <c r="B380" t="str">
        <f>'Correspondance secteurs'!Y380</f>
        <v>Gaz dérivés - Finition des métaux - Vapeur - Finition des métaux - Autres métaux non ferreux [METABOLHEAT - National]</v>
      </c>
      <c r="D380">
        <f t="shared" si="6"/>
        <v>7</v>
      </c>
    </row>
    <row r="381" spans="1:4" x14ac:dyDescent="0.3">
      <c r="A381">
        <f>'Correspondance secteurs'!A381</f>
        <v>7</v>
      </c>
      <c r="B381" t="str">
        <f>'Correspondance secteurs'!Y381</f>
        <v>Biomasse et déchets - Finition des métaux - Vapeur - Finition des métaux - Autres métaux non ferreux [METABOLHEAT - National]</v>
      </c>
      <c r="D381">
        <f t="shared" si="6"/>
        <v>7</v>
      </c>
    </row>
    <row r="382" spans="1:4" x14ac:dyDescent="0.3">
      <c r="A382">
        <f>'Correspondance secteurs'!A382</f>
        <v>7</v>
      </c>
      <c r="B382" t="str">
        <f>'Correspondance secteurs'!Y382</f>
        <v>Vapeur distribuée - Finition des métaux - Vapeur - Finition des métaux - Autres métaux non ferreux [METABOLHEAT - National]</v>
      </c>
      <c r="D382">
        <f t="shared" si="6"/>
        <v>7</v>
      </c>
    </row>
    <row r="383" spans="1:4" x14ac:dyDescent="0.3">
      <c r="A383">
        <f>'Correspondance secteurs'!A383</f>
        <v>6</v>
      </c>
      <c r="B383" t="str">
        <f>'Correspondance secteurs'!Y383</f>
        <v>Finition des métaux - Électricité - Finition des métaux - Autres métaux non ferreux [METABOLHEAT - National]</v>
      </c>
      <c r="D383">
        <f t="shared" si="6"/>
        <v>6</v>
      </c>
    </row>
    <row r="384" spans="1:4" x14ac:dyDescent="0.3">
      <c r="A384">
        <f>'Correspondance secteurs'!A384</f>
        <v>3</v>
      </c>
      <c r="B384" t="str">
        <f>'Correspondance secteurs'!Y384</f>
        <v>Chimie et pétrochimie [METABOLHEAT - National]</v>
      </c>
      <c r="D384">
        <f t="shared" si="6"/>
        <v>3</v>
      </c>
    </row>
    <row r="385" spans="1:4" x14ac:dyDescent="0.3">
      <c r="A385">
        <f>'Correspondance secteurs'!A385</f>
        <v>4</v>
      </c>
      <c r="B385" t="str">
        <f>'Correspondance secteurs'!Y385</f>
        <v>Produits chimiques de base [METABOLHEAT - National]</v>
      </c>
      <c r="D385">
        <f t="shared" si="6"/>
        <v>4</v>
      </c>
    </row>
    <row r="386" spans="1:4" x14ac:dyDescent="0.3">
      <c r="A386">
        <f>'Correspondance secteurs'!A386</f>
        <v>5</v>
      </c>
      <c r="B386" t="str">
        <f>'Correspondance secteurs'!Y386</f>
        <v>Éclairage - Produits chimiques de base [METABOLHEAT - National]</v>
      </c>
      <c r="D386">
        <f t="shared" si="6"/>
        <v>5</v>
      </c>
    </row>
    <row r="387" spans="1:4" x14ac:dyDescent="0.3">
      <c r="A387">
        <f>'Correspondance secteurs'!A387</f>
        <v>5</v>
      </c>
      <c r="B387" t="str">
        <f>'Correspondance secteurs'!Y387</f>
        <v>Compresseurs d'air - Produits chimiques de base [METABOLHEAT - National]</v>
      </c>
      <c r="D387">
        <f t="shared" si="6"/>
        <v>5</v>
      </c>
    </row>
    <row r="388" spans="1:4" x14ac:dyDescent="0.3">
      <c r="A388">
        <f>'Correspondance secteurs'!A388</f>
        <v>5</v>
      </c>
      <c r="B388" t="str">
        <f>'Correspondance secteurs'!Y388</f>
        <v>Entraînements de moteur - Produits chimiques de base [METABOLHEAT - National]</v>
      </c>
      <c r="D388">
        <f t="shared" si="6"/>
        <v>5</v>
      </c>
    </row>
    <row r="389" spans="1:4" x14ac:dyDescent="0.3">
      <c r="A389">
        <f>'Correspondance secteurs'!A389</f>
        <v>5</v>
      </c>
      <c r="B389" t="str">
        <f>'Correspondance secteurs'!Y389</f>
        <v>Ventilateurs et pompes - Produits chimiques de base [METABOLHEAT - National]</v>
      </c>
      <c r="D389">
        <f t="shared" si="6"/>
        <v>5</v>
      </c>
    </row>
    <row r="390" spans="1:4" x14ac:dyDescent="0.3">
      <c r="A390">
        <f>'Correspondance secteurs'!A390</f>
        <v>5</v>
      </c>
      <c r="B390" t="str">
        <f>'Correspondance secteurs'!Y390</f>
        <v>Chaleur basse enthalpie - Produits chimiques de base [METABOLHEAT - National]</v>
      </c>
      <c r="D390">
        <f t="shared" si="6"/>
        <v>5</v>
      </c>
    </row>
    <row r="391" spans="1:4" x14ac:dyDescent="0.3">
      <c r="A391">
        <f>'Correspondance secteurs'!A391</f>
        <v>6</v>
      </c>
      <c r="B391" t="str">
        <f>'Correspondance secteurs'!Y391</f>
        <v>Gazole et biocarburants liquides - Chaleur basse enthalpie - Produits chimiques de base [METABOLHEAT - National]</v>
      </c>
      <c r="D391">
        <f t="shared" si="6"/>
        <v>6</v>
      </c>
    </row>
    <row r="392" spans="1:4" x14ac:dyDescent="0.3">
      <c r="A392">
        <f>'Correspondance secteurs'!A392</f>
        <v>6</v>
      </c>
      <c r="B392" t="str">
        <f>'Correspondance secteurs'!Y392</f>
        <v>Gaz naturel et biogaz - Chaleur basse enthalpie - Produits chimiques de base [METABOLHEAT - National]</v>
      </c>
      <c r="D392">
        <f t="shared" si="6"/>
        <v>6</v>
      </c>
    </row>
    <row r="393" spans="1:4" x14ac:dyDescent="0.3">
      <c r="A393">
        <f>'Correspondance secteurs'!A393</f>
        <v>6</v>
      </c>
      <c r="B393" t="str">
        <f>'Correspondance secteurs'!Y393</f>
        <v>Solaire et géothermie - Chaleur basse enthalpie - Produits chimiques de base [METABOLHEAT - National]</v>
      </c>
      <c r="D393">
        <f t="shared" si="6"/>
        <v>6</v>
      </c>
    </row>
    <row r="394" spans="1:4" x14ac:dyDescent="0.3">
      <c r="A394">
        <f>'Correspondance secteurs'!A394</f>
        <v>6</v>
      </c>
      <c r="B394" t="str">
        <f>'Correspondance secteurs'!Y394</f>
        <v>Chaleur ambiante - Chaleur basse enthalpie - Produits chimiques de base [METABOLHEAT - National]</v>
      </c>
      <c r="D394">
        <f t="shared" si="6"/>
        <v>6</v>
      </c>
    </row>
    <row r="395" spans="1:4" x14ac:dyDescent="0.3">
      <c r="A395">
        <f>'Correspondance secteurs'!A395</f>
        <v>6</v>
      </c>
      <c r="B395" t="str">
        <f>'Correspondance secteurs'!Y395</f>
        <v>Électricité - Chaleur basse enthalpie - Produits chimiques de base [METABOLHEAT - National]</v>
      </c>
      <c r="D395">
        <f t="shared" si="6"/>
        <v>6</v>
      </c>
    </row>
    <row r="396" spans="1:4" x14ac:dyDescent="0.3">
      <c r="A396">
        <f>'Correspondance secteurs'!A396</f>
        <v>5</v>
      </c>
      <c r="B396" t="str">
        <f>'Correspondance secteurs'!Y396</f>
        <v>Produits chimiques : Traitement de la vapeur - Produits chimiques de base [METABOLHEAT - National]</v>
      </c>
      <c r="D396">
        <f t="shared" ref="D396:D459" si="7">A396</f>
        <v>5</v>
      </c>
    </row>
    <row r="397" spans="1:4" x14ac:dyDescent="0.3">
      <c r="A397">
        <f>'Correspondance secteurs'!A397</f>
        <v>6</v>
      </c>
      <c r="B397" t="str">
        <f>'Correspondance secteurs'!Y397</f>
        <v>Solides - Produits chimiques : Traitement de la vapeur - Produits chimiques de base [METABOLHEAT - National]</v>
      </c>
      <c r="D397">
        <f t="shared" si="7"/>
        <v>6</v>
      </c>
    </row>
    <row r="398" spans="1:4" x14ac:dyDescent="0.3">
      <c r="A398">
        <f>'Correspondance secteurs'!A398</f>
        <v>6</v>
      </c>
      <c r="B398" t="str">
        <f>'Correspondance secteurs'!Y398</f>
        <v>Gaz de raffinerie - Produits chimiques : Traitement de la vapeur - Produits chimiques de base [METABOLHEAT - National]</v>
      </c>
      <c r="D398">
        <f t="shared" si="7"/>
        <v>6</v>
      </c>
    </row>
    <row r="399" spans="1:4" x14ac:dyDescent="0.3">
      <c r="A399">
        <f>'Correspondance secteurs'!A399</f>
        <v>6</v>
      </c>
      <c r="B399" t="str">
        <f>'Correspondance secteurs'!Y399</f>
        <v>GPL - Produits chimiques : Traitement de la vapeur - Produits chimiques de base [METABOLHEAT - National]</v>
      </c>
      <c r="D399">
        <f t="shared" si="7"/>
        <v>6</v>
      </c>
    </row>
    <row r="400" spans="1:4" x14ac:dyDescent="0.3">
      <c r="A400">
        <f>'Correspondance secteurs'!A400</f>
        <v>6</v>
      </c>
      <c r="B400" t="str">
        <f>'Correspondance secteurs'!Y400</f>
        <v>Gazole et biocarburants liquides - Produits chimiques : Traitement de la vapeur - Produits chimiques de base [METABOLHEAT - National]</v>
      </c>
      <c r="D400">
        <f t="shared" si="7"/>
        <v>6</v>
      </c>
    </row>
    <row r="401" spans="1:4" x14ac:dyDescent="0.3">
      <c r="A401">
        <f>'Correspondance secteurs'!A401</f>
        <v>6</v>
      </c>
      <c r="B401" t="str">
        <f>'Correspondance secteurs'!Y401</f>
        <v>Fioul - Produits chimiques : Traitement de la vapeur - Produits chimiques de base [METABOLHEAT - National]</v>
      </c>
      <c r="D401">
        <f t="shared" si="7"/>
        <v>6</v>
      </c>
    </row>
    <row r="402" spans="1:4" x14ac:dyDescent="0.3">
      <c r="A402">
        <f>'Correspondance secteurs'!A402</f>
        <v>6</v>
      </c>
      <c r="B402" t="str">
        <f>'Correspondance secteurs'!Y402</f>
        <v>Autres liquides - Produits chimiques : Traitement de la vapeur - Produits chimiques de base [METABOLHEAT - National]</v>
      </c>
      <c r="D402">
        <f t="shared" si="7"/>
        <v>6</v>
      </c>
    </row>
    <row r="403" spans="1:4" x14ac:dyDescent="0.3">
      <c r="A403">
        <f>'Correspondance secteurs'!A403</f>
        <v>6</v>
      </c>
      <c r="B403" t="str">
        <f>'Correspondance secteurs'!Y403</f>
        <v>Gaz naturel et biogaz - Produits chimiques : Traitement de la vapeur - Produits chimiques de base [METABOLHEAT - National]</v>
      </c>
      <c r="D403">
        <f t="shared" si="7"/>
        <v>6</v>
      </c>
    </row>
    <row r="404" spans="1:4" x14ac:dyDescent="0.3">
      <c r="A404">
        <f>'Correspondance secteurs'!A404</f>
        <v>6</v>
      </c>
      <c r="B404" t="str">
        <f>'Correspondance secteurs'!Y404</f>
        <v>Gaz dérivés - Produits chimiques : Traitement à la vapeur - Produits chimiques de base [METABOLHEAT - National]</v>
      </c>
      <c r="D404">
        <f t="shared" si="7"/>
        <v>6</v>
      </c>
    </row>
    <row r="405" spans="1:4" x14ac:dyDescent="0.3">
      <c r="A405">
        <f>'Correspondance secteurs'!A405</f>
        <v>6</v>
      </c>
      <c r="B405" t="str">
        <f>'Correspondance secteurs'!Y405</f>
        <v>Biomasse et déchets - Produits chimiques : Traitement à la vapeur - Produits chimiques de base [METABOLHEAT - National]</v>
      </c>
      <c r="D405">
        <f t="shared" si="7"/>
        <v>6</v>
      </c>
    </row>
    <row r="406" spans="1:4" x14ac:dyDescent="0.3">
      <c r="A406">
        <f>'Correspondance secteurs'!A406</f>
        <v>6</v>
      </c>
      <c r="B406" t="str">
        <f>'Correspondance secteurs'!Y406</f>
        <v>Vapeur distribuée - Produits chimiques : Traitement à la vapeur - Produits chimiques de base [METABOLHEAT - National]</v>
      </c>
      <c r="D406">
        <f t="shared" si="7"/>
        <v>6</v>
      </c>
    </row>
    <row r="407" spans="1:4" x14ac:dyDescent="0.3">
      <c r="A407">
        <f>'Correspondance secteurs'!A407</f>
        <v>5</v>
      </c>
      <c r="B407" t="str">
        <f>'Correspondance secteurs'!Y407</f>
        <v>Produits chimiques : Fours - Produits chimiques de base [METABOLHEAT - National]</v>
      </c>
      <c r="D407">
        <f t="shared" si="7"/>
        <v>5</v>
      </c>
    </row>
    <row r="408" spans="1:4" x14ac:dyDescent="0.3">
      <c r="A408">
        <f>'Correspondance secteurs'!A408</f>
        <v>6</v>
      </c>
      <c r="B408" t="str">
        <f>'Correspondance secteurs'!Y408</f>
        <v>Produits chimiques : Fours - Thermique - Produits chimiques : Fours - Produits chimiques de base [METABOLHEAT - National]</v>
      </c>
      <c r="D408">
        <f t="shared" si="7"/>
        <v>6</v>
      </c>
    </row>
    <row r="409" spans="1:4" x14ac:dyDescent="0.3">
      <c r="A409">
        <f>'Correspondance secteurs'!A409</f>
        <v>7</v>
      </c>
      <c r="B409" t="str">
        <f>'Correspondance secteurs'!Y409</f>
        <v>Solides - Produits chimiques : Fours - Thermique - Produits chimiques : Fours - Produits chimiques de base [METABOLHEAT - National]</v>
      </c>
      <c r="D409">
        <f t="shared" si="7"/>
        <v>7</v>
      </c>
    </row>
    <row r="410" spans="1:4" x14ac:dyDescent="0.3">
      <c r="A410">
        <f>'Correspondance secteurs'!A410</f>
        <v>7</v>
      </c>
      <c r="B410" t="str">
        <f>'Correspondance secteurs'!Y410</f>
        <v>GPL - Produits chimiques : Fours - Thermique - Produits chimiques : Fours - Produits chimiques de base [METABOLHEAT - National]</v>
      </c>
      <c r="D410">
        <f t="shared" si="7"/>
        <v>7</v>
      </c>
    </row>
    <row r="411" spans="1:4" x14ac:dyDescent="0.3">
      <c r="A411">
        <f>'Correspondance secteurs'!A411</f>
        <v>7</v>
      </c>
      <c r="B411" t="str">
        <f>'Correspondance secteurs'!Y411</f>
        <v>Gazole et biocarburants liquides - Produits chimiques : Fours - Thermique - Produits chimiques : Fours - Produits chimiques de base [METABOLHEAT - National]</v>
      </c>
      <c r="D411">
        <f t="shared" si="7"/>
        <v>7</v>
      </c>
    </row>
    <row r="412" spans="1:4" x14ac:dyDescent="0.3">
      <c r="A412">
        <f>'Correspondance secteurs'!A412</f>
        <v>7</v>
      </c>
      <c r="B412" t="str">
        <f>'Correspondance secteurs'!Y412</f>
        <v>Fioul - Produits chimiques : Fours - Thermique - Produits chimiques : Fours - Produits chimiques de base [METABOLHEAT - National]</v>
      </c>
      <c r="D412">
        <f t="shared" si="7"/>
        <v>7</v>
      </c>
    </row>
    <row r="413" spans="1:4" x14ac:dyDescent="0.3">
      <c r="A413">
        <f>'Correspondance secteurs'!A413</f>
        <v>7</v>
      </c>
      <c r="B413" t="str">
        <f>'Correspondance secteurs'!Y413</f>
        <v>Gaz naturel et biogaz - Produits chimiques : Fours - Thermique - Produits chimiques : Fours - Produits chimiques de base [METABOLHEAT - National]</v>
      </c>
      <c r="D413">
        <f t="shared" si="7"/>
        <v>7</v>
      </c>
    </row>
    <row r="414" spans="1:4" x14ac:dyDescent="0.3">
      <c r="A414">
        <f>'Correspondance secteurs'!A414</f>
        <v>6</v>
      </c>
      <c r="B414" t="str">
        <f>'Correspondance secteurs'!Y414</f>
        <v>Produits chimiques : Fours - Électrique - Produits chimiques : Fours - Produits chimiques de base [METABOLHEAT - National]</v>
      </c>
      <c r="D414">
        <f t="shared" si="7"/>
        <v>6</v>
      </c>
    </row>
    <row r="415" spans="1:4" x14ac:dyDescent="0.3">
      <c r="A415">
        <f>'Correspondance secteurs'!A415</f>
        <v>5</v>
      </c>
      <c r="B415" t="str">
        <f>'Correspondance secteurs'!Y415</f>
        <v>Produits chimiques : Refroidissement de procédé - Produits chimiques de base [METABOLHEAT - National]</v>
      </c>
      <c r="D415">
        <f t="shared" si="7"/>
        <v>5</v>
      </c>
    </row>
    <row r="416" spans="1:4" x14ac:dyDescent="0.3">
      <c r="A416">
        <f>'Correspondance secteurs'!A416</f>
        <v>6</v>
      </c>
      <c r="B416" t="str">
        <f>'Correspondance secteurs'!Y416</f>
        <v>Produits chimiques : Refroidissement de procédé - Gaz naturel et biogaz - Produits chimiques : Refroidissement de procédé - Produits chimiques de base Produits chimiques [METABOLHEAT - National]</v>
      </c>
      <c r="D416">
        <f t="shared" si="7"/>
        <v>6</v>
      </c>
    </row>
    <row r="417" spans="1:4" x14ac:dyDescent="0.3">
      <c r="A417">
        <f>'Correspondance secteurs'!A417</f>
        <v>6</v>
      </c>
      <c r="B417" t="str">
        <f>'Correspondance secteurs'!Y417</f>
        <v>Produits chimiques : Refroidissement de procédés - Vapeur - Produits chimiques : Refroidissement de procédés - Produits chimiques de base [METABOLHEAT - National]</v>
      </c>
      <c r="D417">
        <f t="shared" si="7"/>
        <v>6</v>
      </c>
    </row>
    <row r="418" spans="1:4" x14ac:dyDescent="0.3">
      <c r="A418">
        <f>'Correspondance secteurs'!A418</f>
        <v>7</v>
      </c>
      <c r="B418" t="str">
        <f>'Correspondance secteurs'!Y418</f>
        <v>Solides - Produits chimiques : Refroidissement de procédés - Vapeur - Produits chimiques : Refroidissement de procédés - Produits chimiques de base [METABOLHEAT - National]</v>
      </c>
      <c r="D418">
        <f t="shared" si="7"/>
        <v>7</v>
      </c>
    </row>
    <row r="419" spans="1:4" x14ac:dyDescent="0.3">
      <c r="A419">
        <f>'Correspondance secteurs'!A419</f>
        <v>7</v>
      </c>
      <c r="B419" t="str">
        <f>'Correspondance secteurs'!Y419</f>
        <v>Gaz de raffinerie - Produits chimiques : Refroidissement de procédés - Vapeur - Produits chimiques : Refroidissement de procédés - Produits chimiques de base [METABOLHEAT - National]</v>
      </c>
      <c r="D419">
        <f t="shared" si="7"/>
        <v>7</v>
      </c>
    </row>
    <row r="420" spans="1:4" x14ac:dyDescent="0.3">
      <c r="A420">
        <f>'Correspondance secteurs'!A420</f>
        <v>7</v>
      </c>
      <c r="B420" t="str">
        <f>'Correspondance secteurs'!Y420</f>
        <v>GPL - Produits chimiques : Refroidissement de procédés - Vapeur - Produits chimiques : Refroidissement de procédés - Produits chimiques de base [METABOLHEAT - National]</v>
      </c>
      <c r="D420">
        <f t="shared" si="7"/>
        <v>7</v>
      </c>
    </row>
    <row r="421" spans="1:4" x14ac:dyDescent="0.3">
      <c r="A421">
        <f>'Correspondance secteurs'!A421</f>
        <v>7</v>
      </c>
      <c r="B421" t="str">
        <f>'Correspondance secteurs'!Y421</f>
        <v>Gazole et biocarburants liquides - Produits chimiques : Refroidissement de procédés - Vapeur - Produits chimiques : Refroidissement de procédés - Produits chimiques de base [METABOLHEAT - National]</v>
      </c>
      <c r="D421">
        <f t="shared" si="7"/>
        <v>7</v>
      </c>
    </row>
    <row r="422" spans="1:4" x14ac:dyDescent="0.3">
      <c r="A422">
        <f>'Correspondance secteurs'!A422</f>
        <v>7</v>
      </c>
      <c r="B422" t="str">
        <f>'Correspondance secteurs'!Y422</f>
        <v>Fioul - Produits chimiques : Refroidissement de procédés - Vapeur - Produits chimiques : Refroidissement de procédés - Produits chimiques de base [METABOLHEAT - National]</v>
      </c>
      <c r="D422">
        <f t="shared" si="7"/>
        <v>7</v>
      </c>
    </row>
    <row r="423" spans="1:4" x14ac:dyDescent="0.3">
      <c r="A423">
        <f>'Correspondance secteurs'!A423</f>
        <v>7</v>
      </c>
      <c r="B423" t="str">
        <f>'Correspondance secteurs'!Y423</f>
        <v>Autres liquides - Produits chimiques : Refroidissement de procédés - Vapeur - Produits chimiques : Refroidissement de procédés - Produits chimiques de base [METABOLHEAT - National]</v>
      </c>
      <c r="D423">
        <f t="shared" si="7"/>
        <v>7</v>
      </c>
    </row>
    <row r="424" spans="1:4" x14ac:dyDescent="0.3">
      <c r="A424">
        <f>'Correspondance secteurs'!A424</f>
        <v>7</v>
      </c>
      <c r="B424" t="str">
        <f>'Correspondance secteurs'!Y424</f>
        <v>Gaz naturel et biogaz - Produits chimiques : Refroidissement de procédés - Vapeur - Produits chimiques : Refroidissement de procédés - Produits chimiques de base [METABOLHEAT - National]</v>
      </c>
      <c r="D424">
        <f t="shared" si="7"/>
        <v>7</v>
      </c>
    </row>
    <row r="425" spans="1:4" x14ac:dyDescent="0.3">
      <c r="A425">
        <f>'Correspondance secteurs'!A425</f>
        <v>7</v>
      </c>
      <c r="B425" t="str">
        <f>'Correspondance secteurs'!Y425</f>
        <v>Gaz dérivés - Produits chimiques : Refroidissement de procédés - Vapeur - Produits chimiques : Refroidissement de procédés - Produits chimiques de base [METABOLHEAT - National]</v>
      </c>
      <c r="D425">
        <f t="shared" si="7"/>
        <v>7</v>
      </c>
    </row>
    <row r="426" spans="1:4" x14ac:dyDescent="0.3">
      <c r="A426">
        <f>'Correspondance secteurs'!A426</f>
        <v>7</v>
      </c>
      <c r="B426" t="str">
        <f>'Correspondance secteurs'!Y426</f>
        <v>Biomasse et déchets - Produits chimiques : Refroidissement de procédés - Vapeur - Produits chimiques : Refroidissement de procédés - Produits chimiques de base [METABOLHEAT - National]</v>
      </c>
      <c r="D426">
        <f t="shared" si="7"/>
        <v>7</v>
      </c>
    </row>
    <row r="427" spans="1:4" x14ac:dyDescent="0.3">
      <c r="A427">
        <f>'Correspondance secteurs'!A427</f>
        <v>7</v>
      </c>
      <c r="B427" t="str">
        <f>'Correspondance secteurs'!Y427</f>
        <v>Vapeur distribuée - Produits chimiques : Refroidissement de procédés - Vapeur - Produits chimiques : Refroidissement de procédés - Produits chimiques de base Produits chimiques [METABOLHEAT - National]</v>
      </c>
      <c r="D427">
        <f t="shared" si="7"/>
        <v>7</v>
      </c>
    </row>
    <row r="428" spans="1:4" x14ac:dyDescent="0.3">
      <c r="A428">
        <f>'Correspondance secteurs'!A428</f>
        <v>6</v>
      </c>
      <c r="B428" t="str">
        <f>'Correspondance secteurs'!Y428</f>
        <v>Produits chimiques : Refroidissement de procédé - Électricité - Produits chimiques : Refroidissement de procédé - Produits chimiques de base [METABOLHEAT - National]</v>
      </c>
      <c r="D428">
        <f t="shared" si="7"/>
        <v>6</v>
      </c>
    </row>
    <row r="429" spans="1:4" x14ac:dyDescent="0.3">
      <c r="A429">
        <f>'Correspondance secteurs'!A429</f>
        <v>5</v>
      </c>
      <c r="B429" t="str">
        <f>'Correspondance secteurs'!Y429</f>
        <v>Produits chimiques : Procédés électriques génériques - Produits chimiques de base [METABOLHEAT - National]</v>
      </c>
      <c r="D429">
        <f t="shared" si="7"/>
        <v>5</v>
      </c>
    </row>
    <row r="430" spans="1:4" x14ac:dyDescent="0.3">
      <c r="A430">
        <f>'Correspondance secteurs'!A430</f>
        <v>4</v>
      </c>
      <c r="B430" t="str">
        <f>'Correspondance secteurs'!Y430</f>
        <v>Autres produits chimiques [METABOLHEAT - National]</v>
      </c>
      <c r="D430">
        <f t="shared" si="7"/>
        <v>4</v>
      </c>
    </row>
    <row r="431" spans="1:4" x14ac:dyDescent="0.3">
      <c r="A431">
        <f>'Correspondance secteurs'!A431</f>
        <v>5</v>
      </c>
      <c r="B431" t="str">
        <f>'Correspondance secteurs'!Y431</f>
        <v>Éclairage - Autres produits chimiques [METABOLHEAT - National]</v>
      </c>
      <c r="D431">
        <f t="shared" si="7"/>
        <v>5</v>
      </c>
    </row>
    <row r="432" spans="1:4" x14ac:dyDescent="0.3">
      <c r="A432">
        <f>'Correspondance secteurs'!A432</f>
        <v>5</v>
      </c>
      <c r="B432" t="str">
        <f>'Correspondance secteurs'!Y432</f>
        <v>Compresseurs d'air - Autres produits chimiques [METABOLHEAT - National]</v>
      </c>
      <c r="D432">
        <f t="shared" si="7"/>
        <v>5</v>
      </c>
    </row>
    <row r="433" spans="1:4" x14ac:dyDescent="0.3">
      <c r="A433">
        <f>'Correspondance secteurs'!A433</f>
        <v>5</v>
      </c>
      <c r="B433" t="str">
        <f>'Correspondance secteurs'!Y433</f>
        <v>Entraînements de moteur - Autres produits chimiques [METABOLHEAT - National]</v>
      </c>
      <c r="D433">
        <f t="shared" si="7"/>
        <v>5</v>
      </c>
    </row>
    <row r="434" spans="1:4" x14ac:dyDescent="0.3">
      <c r="A434">
        <f>'Correspondance secteurs'!A434</f>
        <v>5</v>
      </c>
      <c r="B434" t="str">
        <f>'Correspondance secteurs'!Y434</f>
        <v>Ventilateurs et pompes - Autres produits chimiques [METABOLHEAT - National]</v>
      </c>
      <c r="D434">
        <f t="shared" si="7"/>
        <v>5</v>
      </c>
    </row>
    <row r="435" spans="1:4" x14ac:dyDescent="0.3">
      <c r="A435">
        <f>'Correspondance secteurs'!A435</f>
        <v>5</v>
      </c>
      <c r="B435" t="str">
        <f>'Correspondance secteurs'!Y435</f>
        <v>Chaleur basse enthalpie - Autres produits chimiques [METABOLHEAT - National]</v>
      </c>
      <c r="D435">
        <f t="shared" si="7"/>
        <v>5</v>
      </c>
    </row>
    <row r="436" spans="1:4" x14ac:dyDescent="0.3">
      <c r="A436">
        <f>'Correspondance secteurs'!A436</f>
        <v>6</v>
      </c>
      <c r="B436" t="str">
        <f>'Correspondance secteurs'!Y436</f>
        <v>Gazole et biocarburants liquides - Chaleur basse enthalpie - Autres produits chimiques [METABOLHEAT - National]</v>
      </c>
      <c r="D436">
        <f t="shared" si="7"/>
        <v>6</v>
      </c>
    </row>
    <row r="437" spans="1:4" x14ac:dyDescent="0.3">
      <c r="A437">
        <f>'Correspondance secteurs'!A437</f>
        <v>6</v>
      </c>
      <c r="B437" t="str">
        <f>'Correspondance secteurs'!Y437</f>
        <v>Gaz naturel et biogaz - Chaleur basse enthalpie - Autres produits chimiques [METABOLHEAT - National]</v>
      </c>
      <c r="D437">
        <f t="shared" si="7"/>
        <v>6</v>
      </c>
    </row>
    <row r="438" spans="1:4" x14ac:dyDescent="0.3">
      <c r="A438">
        <f>'Correspondance secteurs'!A438</f>
        <v>6</v>
      </c>
      <c r="B438" t="str">
        <f>'Correspondance secteurs'!Y438</f>
        <v>Solaire et géothermie - Chaleur basse enthalpie - Autres produits chimiques [METABOLHEAT - National]</v>
      </c>
      <c r="D438">
        <f t="shared" si="7"/>
        <v>6</v>
      </c>
    </row>
    <row r="439" spans="1:4" x14ac:dyDescent="0.3">
      <c r="A439">
        <f>'Correspondance secteurs'!A439</f>
        <v>6</v>
      </c>
      <c r="B439" t="str">
        <f>'Correspondance secteurs'!Y439</f>
        <v>Chaleur ambiante - Chaleur basse enthalpie - Autres produits chimiques [METABOLHEAT - National]</v>
      </c>
      <c r="D439">
        <f t="shared" si="7"/>
        <v>6</v>
      </c>
    </row>
    <row r="440" spans="1:4" x14ac:dyDescent="0.3">
      <c r="A440">
        <f>'Correspondance secteurs'!A440</f>
        <v>6</v>
      </c>
      <c r="B440" t="str">
        <f>'Correspondance secteurs'!Y440</f>
        <v>Électricité - Chaleur basse enthalpie - Autres produits chimiques [METABOLHEAT - National]</v>
      </c>
      <c r="D440">
        <f t="shared" si="7"/>
        <v>6</v>
      </c>
    </row>
    <row r="441" spans="1:4" x14ac:dyDescent="0.3">
      <c r="A441">
        <f>'Correspondance secteurs'!A441</f>
        <v>5</v>
      </c>
      <c r="B441" t="str">
        <f>'Correspondance secteurs'!Y441</f>
        <v>Produits chimiques : Traitement thermique à haute enthalpie - Autres produits chimiques [METABOLHEAT - National]</v>
      </c>
      <c r="D441">
        <f t="shared" si="7"/>
        <v>5</v>
      </c>
    </row>
    <row r="442" spans="1:4" x14ac:dyDescent="0.3">
      <c r="A442">
        <f>'Correspondance secteurs'!A442</f>
        <v>6</v>
      </c>
      <c r="B442" t="str">
        <f>'Correspondance secteurs'!Y442</f>
        <v>Produits chimiques : Traitement thermique à haute enthalpie - Vapeur - Produits chimiques : Traitement thermique à haute enthalpie - Autres produits chimiques [METABOLHEAT - National]</v>
      </c>
      <c r="D442">
        <f t="shared" si="7"/>
        <v>6</v>
      </c>
    </row>
    <row r="443" spans="1:4" x14ac:dyDescent="0.3">
      <c r="A443">
        <f>'Correspondance secteurs'!A443</f>
        <v>7</v>
      </c>
      <c r="B443" t="str">
        <f>'Correspondance secteurs'!Y443</f>
        <v>Solides - Traitement thermique à haute enthalpie - Vapeur - Produits chimiques : Traitement thermique à haute enthalpie - Autres produits chimiques [METABOLHEAT - National]</v>
      </c>
      <c r="D443">
        <f t="shared" si="7"/>
        <v>7</v>
      </c>
    </row>
    <row r="444" spans="1:4" x14ac:dyDescent="0.3">
      <c r="A444">
        <f>'Correspondance secteurs'!A444</f>
        <v>7</v>
      </c>
      <c r="B444" t="str">
        <f>'Correspondance secteurs'!Y444</f>
        <v>Gaz de raffinerie - Traitement thermique à haute enthalpie - Vapeur - Produits chimiques : Traitement thermique à haute enthalpie - Autres produits chimiques [METABOLHEAT - National]</v>
      </c>
      <c r="D444">
        <f t="shared" si="7"/>
        <v>7</v>
      </c>
    </row>
    <row r="445" spans="1:4" x14ac:dyDescent="0.3">
      <c r="A445">
        <f>'Correspondance secteurs'!A445</f>
        <v>7</v>
      </c>
      <c r="B445" t="str">
        <f>'Correspondance secteurs'!Y445</f>
        <v>GPL - Traitement thermique à haute enthalpie - Vapeur - Produits chimiques : Traitement thermique à haute enthalpie - Autres produits chimiques [METABOLHEAT - National]</v>
      </c>
      <c r="D445">
        <f t="shared" si="7"/>
        <v>7</v>
      </c>
    </row>
    <row r="446" spans="1:4" x14ac:dyDescent="0.3">
      <c r="A446">
        <f>'Correspondance secteurs'!A446</f>
        <v>7</v>
      </c>
      <c r="B446" t="str">
        <f>'Correspondance secteurs'!Y446</f>
        <v>Gazole et biocarburants liquides - Traitement thermique à haute enthalpie - Vapeur - Produits chimiques : Traitement thermique à haute enthalpie - Autres produits chimiques [METABOLHEAT - National]</v>
      </c>
      <c r="D446">
        <f t="shared" si="7"/>
        <v>7</v>
      </c>
    </row>
    <row r="447" spans="1:4" x14ac:dyDescent="0.3">
      <c r="A447">
        <f>'Correspondance secteurs'!A447</f>
        <v>7</v>
      </c>
      <c r="B447" t="str">
        <f>'Correspondance secteurs'!Y447</f>
        <v>Fioul - Traitement thermique à haute enthalpie - Vapeur - Produits chimiques : Traitement thermique à haute enthalpie - Autres produits chimiques [METABOLHEAT - National]</v>
      </c>
      <c r="D447">
        <f t="shared" si="7"/>
        <v>7</v>
      </c>
    </row>
    <row r="448" spans="1:4" x14ac:dyDescent="0.3">
      <c r="A448">
        <f>'Correspondance secteurs'!A448</f>
        <v>7</v>
      </c>
      <c r="B448" t="str">
        <f>'Correspondance secteurs'!Y448</f>
        <v>Autres liquides - Traitement thermique à haute enthalpie - Vapeur - Produits chimiques : Traitement thermique à haute enthalpie - Autres produits chimiques [METABOLHEAT - National]</v>
      </c>
      <c r="D448">
        <f t="shared" si="7"/>
        <v>7</v>
      </c>
    </row>
    <row r="449" spans="1:4" x14ac:dyDescent="0.3">
      <c r="A449">
        <f>'Correspondance secteurs'!A449</f>
        <v>7</v>
      </c>
      <c r="B449" t="str">
        <f>'Correspondance secteurs'!Y449</f>
        <v>Gaz naturel et biogaz - Traitement thermique à haute enthalpie - Vapeur - Produits chimiques : Traitement thermique à haute enthalpie - Autres produits chimiques [METABOLHEAT - National]</v>
      </c>
      <c r="D449">
        <f t="shared" si="7"/>
        <v>7</v>
      </c>
    </row>
    <row r="450" spans="1:4" x14ac:dyDescent="0.3">
      <c r="A450">
        <f>'Correspondance secteurs'!A450</f>
        <v>7</v>
      </c>
      <c r="B450" t="str">
        <f>'Correspondance secteurs'!Y450</f>
        <v>Gaz dérivés - Traitement thermique à haute enthalpie - Vapeur - Produits chimiques : Traitement thermique à haute enthalpie - Autres produits chimiques [METABOLHEAT - National]</v>
      </c>
      <c r="D450">
        <f t="shared" si="7"/>
        <v>7</v>
      </c>
    </row>
    <row r="451" spans="1:4" x14ac:dyDescent="0.3">
      <c r="A451">
        <f>'Correspondance secteurs'!A451</f>
        <v>7</v>
      </c>
      <c r="B451" t="str">
        <f>'Correspondance secteurs'!Y451</f>
        <v>Biomasse et déchets - Traitement thermique à haute enthalpie - Vapeur - Produits chimiques : Traitement thermique à haute enthalpie - Autres produits chimiques [METABOLHEAT - National]</v>
      </c>
      <c r="D451">
        <f t="shared" si="7"/>
        <v>7</v>
      </c>
    </row>
    <row r="452" spans="1:4" x14ac:dyDescent="0.3">
      <c r="A452">
        <f>'Correspondance secteurs'!A452</f>
        <v>7</v>
      </c>
      <c r="B452" t="str">
        <f>'Correspondance secteurs'!Y452</f>
        <v>Vapeur distribuée - Traitement thermique à haute enthalpie - Vapeur - Produits chimiques : Traitement thermique à haute enthalpie - Autres produits chimiques [METABOLHEAT - National]</v>
      </c>
      <c r="D452">
        <f t="shared" si="7"/>
        <v>7</v>
      </c>
    </row>
    <row r="453" spans="1:4" x14ac:dyDescent="0.3">
      <c r="A453">
        <f>'Correspondance secteurs'!A453</f>
        <v>6</v>
      </c>
      <c r="B453" t="str">
        <f>'Correspondance secteurs'!Y453</f>
        <v>Traitement thermique à haute enthalpie - Électricité (micro-ondes) - Produits chimiques : Traitement thermique à haute enthalpie - Autre Produits chimiques [METABOLHEAT - National]</v>
      </c>
      <c r="D453">
        <f t="shared" si="7"/>
        <v>6</v>
      </c>
    </row>
    <row r="454" spans="1:4" x14ac:dyDescent="0.3">
      <c r="A454">
        <f>'Correspondance secteurs'!A454</f>
        <v>5</v>
      </c>
      <c r="B454" t="str">
        <f>'Correspondance secteurs'!Y454</f>
        <v>Produits chimiques : Fours - Autres produits chimiques [METABOLHEAT - National]</v>
      </c>
      <c r="D454">
        <f t="shared" si="7"/>
        <v>5</v>
      </c>
    </row>
    <row r="455" spans="1:4" x14ac:dyDescent="0.3">
      <c r="A455">
        <f>'Correspondance secteurs'!A455</f>
        <v>6</v>
      </c>
      <c r="B455" t="str">
        <f>'Correspondance secteurs'!Y455</f>
        <v>Produits chimiques : Fours - Thermique - Produits chimiques : Fours - Autres produits chimiques [METABOLHEAT - National]</v>
      </c>
      <c r="D455">
        <f t="shared" si="7"/>
        <v>6</v>
      </c>
    </row>
    <row r="456" spans="1:4" x14ac:dyDescent="0.3">
      <c r="A456">
        <f>'Correspondance secteurs'!A456</f>
        <v>7</v>
      </c>
      <c r="B456" t="str">
        <f>'Correspondance secteurs'!Y456</f>
        <v>Solides - Produits chimiques : Fours - Thermique - Produits chimiques : Fours - Autres produits chimiques [METABOLHEAT - National]</v>
      </c>
      <c r="D456">
        <f t="shared" si="7"/>
        <v>7</v>
      </c>
    </row>
    <row r="457" spans="1:4" x14ac:dyDescent="0.3">
      <c r="A457">
        <f>'Correspondance secteurs'!A457</f>
        <v>7</v>
      </c>
      <c r="B457" t="str">
        <f>'Correspondance secteurs'!Y457</f>
        <v>GPL - Produits chimiques : Fours - Thermique - Produits chimiques : Fours - Autres produits chimiques [METABOLHEAT - National]</v>
      </c>
      <c r="D457">
        <f t="shared" si="7"/>
        <v>7</v>
      </c>
    </row>
    <row r="458" spans="1:4" x14ac:dyDescent="0.3">
      <c r="A458">
        <f>'Correspondance secteurs'!A458</f>
        <v>7</v>
      </c>
      <c r="B458" t="str">
        <f>'Correspondance secteurs'!Y458</f>
        <v>Gazole et biocarburants liquides - Produits chimiques : Fours - Thermique - Produits chimiques : Fours - Autres produits chimiques [METABOLHEAT - National]</v>
      </c>
      <c r="D458">
        <f t="shared" si="7"/>
        <v>7</v>
      </c>
    </row>
    <row r="459" spans="1:4" x14ac:dyDescent="0.3">
      <c r="A459">
        <f>'Correspondance secteurs'!A459</f>
        <v>7</v>
      </c>
      <c r="B459" t="str">
        <f>'Correspondance secteurs'!Y459</f>
        <v>Fioul - Produits chimiques : Fours - Thermique - Produits chimiques : Fours - Autres produits chimiques [METABOLHEAT - National]</v>
      </c>
      <c r="D459">
        <f t="shared" si="7"/>
        <v>7</v>
      </c>
    </row>
    <row r="460" spans="1:4" x14ac:dyDescent="0.3">
      <c r="A460">
        <f>'Correspondance secteurs'!A460</f>
        <v>7</v>
      </c>
      <c r="B460" t="str">
        <f>'Correspondance secteurs'!Y460</f>
        <v>Gaz naturel et biogaz - Produits chimiques : Fours - Thermique - Produits chimiques : Fours - Autres produits chimiques [METABOLHEAT - National]</v>
      </c>
      <c r="D460">
        <f t="shared" ref="D460:D523" si="8">A460</f>
        <v>7</v>
      </c>
    </row>
    <row r="461" spans="1:4" x14ac:dyDescent="0.3">
      <c r="A461">
        <f>'Correspondance secteurs'!A461</f>
        <v>6</v>
      </c>
      <c r="B461" t="str">
        <f>'Correspondance secteurs'!Y461</f>
        <v>Produits chimiques : Fours - Électrique - Produits chimiques : Fours - Autres produits chimiques [METABOLHEAT - National]</v>
      </c>
      <c r="D461">
        <f t="shared" si="8"/>
        <v>6</v>
      </c>
    </row>
    <row r="462" spans="1:4" x14ac:dyDescent="0.3">
      <c r="A462">
        <f>'Correspondance secteurs'!A462</f>
        <v>5</v>
      </c>
      <c r="B462" t="str">
        <f>'Correspondance secteurs'!Y462</f>
        <v>Produits chimiques : Refroidissement de procédé - Autres produits chimiques [METABOLHEAT - National]</v>
      </c>
      <c r="D462">
        <f t="shared" si="8"/>
        <v>5</v>
      </c>
    </row>
    <row r="463" spans="1:4" x14ac:dyDescent="0.3">
      <c r="A463">
        <f>'Correspondance secteurs'!A463</f>
        <v>6</v>
      </c>
      <c r="B463" t="str">
        <f>'Correspondance secteurs'!Y463</f>
        <v>Produits chimiques : Refroidissement de procédé - Gaz naturel et biogaz - Produits chimiques : Refroidissement de procédé - Autres produits chimiques [METABOLHEAT - National]</v>
      </c>
      <c r="D463">
        <f t="shared" si="8"/>
        <v>6</v>
      </c>
    </row>
    <row r="464" spans="1:4" x14ac:dyDescent="0.3">
      <c r="A464">
        <f>'Correspondance secteurs'!A464</f>
        <v>6</v>
      </c>
      <c r="B464" t="str">
        <f>'Correspondance secteurs'!Y464</f>
        <v>Produits chimiques : Refroidissement de procédé - Vapeur - Produits chimiques : Refroidissement de procédé - Autres produits chimiques [METABOLHEAT - National]</v>
      </c>
      <c r="D464">
        <f t="shared" si="8"/>
        <v>6</v>
      </c>
    </row>
    <row r="465" spans="1:4" x14ac:dyDescent="0.3">
      <c r="A465">
        <f>'Correspondance secteurs'!A465</f>
        <v>7</v>
      </c>
      <c r="B465" t="str">
        <f>'Correspondance secteurs'!Y465</f>
        <v>Solides - Produits chimiques : Refroidissement de procédé - Vapeur - Produits chimiques : Refroidissement de procédés - Autres produits chimiques [METABOLHEAT - National]</v>
      </c>
      <c r="D465">
        <f t="shared" si="8"/>
        <v>7</v>
      </c>
    </row>
    <row r="466" spans="1:4" x14ac:dyDescent="0.3">
      <c r="A466">
        <f>'Correspondance secteurs'!A466</f>
        <v>7</v>
      </c>
      <c r="B466" t="str">
        <f>'Correspondance secteurs'!Y466</f>
        <v>Gaz de raffinerie - Produits chimiques : Refroidissement de procédés - Vapeur - Produits chimiques : Refroidissement de procédés - Autres produits chimiques [METABOLHEAT - National]</v>
      </c>
      <c r="D466">
        <f t="shared" si="8"/>
        <v>7</v>
      </c>
    </row>
    <row r="467" spans="1:4" x14ac:dyDescent="0.3">
      <c r="A467">
        <f>'Correspondance secteurs'!A467</f>
        <v>7</v>
      </c>
      <c r="B467" t="str">
        <f>'Correspondance secteurs'!Y467</f>
        <v>GPL - Produits chimiques : Refroidissement de procédés - Vapeur - Produits chimiques : Refroidissement de procédés - Autres produits chimiques [METABOLHEAT - National]</v>
      </c>
      <c r="D467">
        <f t="shared" si="8"/>
        <v>7</v>
      </c>
    </row>
    <row r="468" spans="1:4" x14ac:dyDescent="0.3">
      <c r="A468">
        <f>'Correspondance secteurs'!A468</f>
        <v>7</v>
      </c>
      <c r="B468" t="str">
        <f>'Correspondance secteurs'!Y468</f>
        <v>Gazole et biocarburants liquides - Produits chimiques : Refroidissement de procédés - Vapeur - Produits chimiques : Refroidissement de procédés - Autres produits chimiques [METABOLHEAT - National]</v>
      </c>
      <c r="D468">
        <f t="shared" si="8"/>
        <v>7</v>
      </c>
    </row>
    <row r="469" spans="1:4" x14ac:dyDescent="0.3">
      <c r="A469">
        <f>'Correspondance secteurs'!A469</f>
        <v>7</v>
      </c>
      <c r="B469" t="str">
        <f>'Correspondance secteurs'!Y469</f>
        <v>Fioul - Produits chimiques : Refroidissement de procédés - Vapeur - Produits chimiques : Refroidissement de procédés - Autres produits chimiques [METABOLHEAT - National]</v>
      </c>
      <c r="D469">
        <f t="shared" si="8"/>
        <v>7</v>
      </c>
    </row>
    <row r="470" spans="1:4" x14ac:dyDescent="0.3">
      <c r="A470">
        <f>'Correspondance secteurs'!A470</f>
        <v>7</v>
      </c>
      <c r="B470" t="str">
        <f>'Correspondance secteurs'!Y470</f>
        <v>Autres liquides - Produits chimiques : Refroidissement de procédés - Vapeur - Produits chimiques : Refroidissement de procédés - Autres produits chimiques [METABOLHEAT - National]</v>
      </c>
      <c r="D470">
        <f t="shared" si="8"/>
        <v>7</v>
      </c>
    </row>
    <row r="471" spans="1:4" x14ac:dyDescent="0.3">
      <c r="A471">
        <f>'Correspondance secteurs'!A471</f>
        <v>7</v>
      </c>
      <c r="B471" t="str">
        <f>'Correspondance secteurs'!Y471</f>
        <v>Gaz naturel et biogaz - Produits chimiques : Refroidissement de procédés - Vapeur - Produits chimiques : Refroidissement de procédés - Autres produits chimiques [METABOLHEAT - National]</v>
      </c>
      <c r="D471">
        <f t="shared" si="8"/>
        <v>7</v>
      </c>
    </row>
    <row r="472" spans="1:4" x14ac:dyDescent="0.3">
      <c r="A472">
        <f>'Correspondance secteurs'!A472</f>
        <v>7</v>
      </c>
      <c r="B472" t="str">
        <f>'Correspondance secteurs'!Y472</f>
        <v>Gaz dérivés - Produits chimiques : Refroidissement de procédés - Vapeur - Produits chimiques : Refroidissement de procédés - Autres produits chimiques [METABOLHEAT - National]</v>
      </c>
      <c r="D472">
        <f t="shared" si="8"/>
        <v>7</v>
      </c>
    </row>
    <row r="473" spans="1:4" x14ac:dyDescent="0.3">
      <c r="A473">
        <f>'Correspondance secteurs'!A473</f>
        <v>7</v>
      </c>
      <c r="B473" t="str">
        <f>'Correspondance secteurs'!Y473</f>
        <v>Biomasse et déchets - Produits chimiques : Refroidissement de procédés - Vapeur - Produits chimiques : Refroidissement de procédés - Autres produits chimiques [METABOLHEAT - National]</v>
      </c>
      <c r="D473">
        <f t="shared" si="8"/>
        <v>7</v>
      </c>
    </row>
    <row r="474" spans="1:4" x14ac:dyDescent="0.3">
      <c r="A474">
        <f>'Correspondance secteurs'!A474</f>
        <v>7</v>
      </c>
      <c r="B474" t="str">
        <f>'Correspondance secteurs'!Y474</f>
        <v>Vapeur distribuée - Produits chimiques : Refroidissement de procédés - Vapeur - Produits chimiques : Refroidissement de procédés - Autres produits chimiques [METABOLHEAT - National]</v>
      </c>
      <c r="D474">
        <f t="shared" si="8"/>
        <v>7</v>
      </c>
    </row>
    <row r="475" spans="1:4" x14ac:dyDescent="0.3">
      <c r="A475">
        <f>'Correspondance secteurs'!A475</f>
        <v>6</v>
      </c>
      <c r="B475" t="str">
        <f>'Correspondance secteurs'!Y475</f>
        <v>Produits chimiques : Refroidissement de procédés - Électricité - Produits chimiques : Refroidissement de procédés - Autres produits chimiques [METABOLHEAT - National]</v>
      </c>
      <c r="D475">
        <f t="shared" si="8"/>
        <v>6</v>
      </c>
    </row>
    <row r="476" spans="1:4" x14ac:dyDescent="0.3">
      <c r="A476">
        <f>'Correspondance secteurs'!A476</f>
        <v>5</v>
      </c>
      <c r="B476" t="str">
        <f>'Correspondance secteurs'!Y476</f>
        <v>Produits chimiques : Procédé électrique générique - Autres produits chimiques [METABOLHEAT - National]</v>
      </c>
      <c r="D476">
        <f t="shared" si="8"/>
        <v>5</v>
      </c>
    </row>
    <row r="477" spans="1:4" x14ac:dyDescent="0.3">
      <c r="A477">
        <f>'Correspondance secteurs'!A477</f>
        <v>4</v>
      </c>
      <c r="B477" t="str">
        <f>'Correspondance secteurs'!Y477</f>
        <v>Produits pharmaceutiques de base [METABOLHEAT - National]</v>
      </c>
      <c r="D477">
        <f t="shared" si="8"/>
        <v>4</v>
      </c>
    </row>
    <row r="478" spans="1:4" x14ac:dyDescent="0.3">
      <c r="A478">
        <f>'Correspondance secteurs'!A478</f>
        <v>5</v>
      </c>
      <c r="B478" t="str">
        <f>'Correspondance secteurs'!Y478</f>
        <v>Éclairage - Produits pharmaceutiques, etc. [METABOLHEAT - National]</v>
      </c>
      <c r="D478">
        <f t="shared" si="8"/>
        <v>5</v>
      </c>
    </row>
    <row r="479" spans="1:4" x14ac:dyDescent="0.3">
      <c r="A479">
        <f>'Correspondance secteurs'!A479</f>
        <v>5</v>
      </c>
      <c r="B479" t="str">
        <f>'Correspondance secteurs'!Y479</f>
        <v>Compresseurs d'air - Produits pharmaceutiques, etc. [METABOLHEAT - National]</v>
      </c>
      <c r="D479">
        <f t="shared" si="8"/>
        <v>5</v>
      </c>
    </row>
    <row r="480" spans="1:4" x14ac:dyDescent="0.3">
      <c r="A480">
        <f>'Correspondance secteurs'!A480</f>
        <v>5</v>
      </c>
      <c r="B480" t="str">
        <f>'Correspondance secteurs'!Y480</f>
        <v>Entraînements de moteur - Produits pharmaceutiques, etc. [METABOLHEAT - National]</v>
      </c>
      <c r="D480">
        <f t="shared" si="8"/>
        <v>5</v>
      </c>
    </row>
    <row r="481" spans="1:4" x14ac:dyDescent="0.3">
      <c r="A481">
        <f>'Correspondance secteurs'!A481</f>
        <v>5</v>
      </c>
      <c r="B481" t="str">
        <f>'Correspondance secteurs'!Y481</f>
        <v>Ventilateurs et pompes - Produits pharmaceutiques, etc. [METABOLHEAT - National]</v>
      </c>
      <c r="D481">
        <f t="shared" si="8"/>
        <v>5</v>
      </c>
    </row>
    <row r="482" spans="1:4" x14ac:dyDescent="0.3">
      <c r="A482">
        <f>'Correspondance secteurs'!A482</f>
        <v>5</v>
      </c>
      <c r="B482" t="str">
        <f>'Correspondance secteurs'!Y482</f>
        <v>Chaleur basse enthalpie - Produits pharmaceutiques, etc. [METABOLHEAT - National]</v>
      </c>
      <c r="D482">
        <f t="shared" si="8"/>
        <v>5</v>
      </c>
    </row>
    <row r="483" spans="1:4" x14ac:dyDescent="0.3">
      <c r="A483">
        <f>'Correspondance secteurs'!A483</f>
        <v>6</v>
      </c>
      <c r="B483" t="str">
        <f>'Correspondance secteurs'!Y483</f>
        <v>Gazole et biocarburants liquides - Chaleur basse enthalpie - Produits pharmaceutiques, etc. [METABOLHEAT - National]</v>
      </c>
      <c r="D483">
        <f t="shared" si="8"/>
        <v>6</v>
      </c>
    </row>
    <row r="484" spans="1:4" x14ac:dyDescent="0.3">
      <c r="A484">
        <f>'Correspondance secteurs'!A484</f>
        <v>6</v>
      </c>
      <c r="B484" t="str">
        <f>'Correspondance secteurs'!Y484</f>
        <v>Gaz naturel et biogaz - Chaleur basse enthalpie - Produits pharmaceutiques, etc. [METABOLHEAT - National]</v>
      </c>
      <c r="D484">
        <f t="shared" si="8"/>
        <v>6</v>
      </c>
    </row>
    <row r="485" spans="1:4" x14ac:dyDescent="0.3">
      <c r="A485">
        <f>'Correspondance secteurs'!A485</f>
        <v>6</v>
      </c>
      <c r="B485" t="str">
        <f>'Correspondance secteurs'!Y485</f>
        <v>Solaire et géothermie - Chaleur basse enthalpie - Produits pharmaceutiques, etc. [METABOLHEAT - National]</v>
      </c>
      <c r="D485">
        <f t="shared" si="8"/>
        <v>6</v>
      </c>
    </row>
    <row r="486" spans="1:4" x14ac:dyDescent="0.3">
      <c r="A486">
        <f>'Correspondance secteurs'!A486</f>
        <v>6</v>
      </c>
      <c r="B486" t="str">
        <f>'Correspondance secteurs'!Y486</f>
        <v>Chaleur ambiante - Chaleur basse enthalpie - Produits pharmaceutiques, etc. [METABOLHEAT - National]</v>
      </c>
      <c r="D486">
        <f t="shared" si="8"/>
        <v>6</v>
      </c>
    </row>
    <row r="487" spans="1:4" x14ac:dyDescent="0.3">
      <c r="A487">
        <f>'Correspondance secteurs'!A487</f>
        <v>6</v>
      </c>
      <c r="B487" t="str">
        <f>'Correspondance secteurs'!Y487</f>
        <v>Électricité - Chaleur basse enthalpie - Produits pharmaceutiques, etc. [METABOLHEAT - National]</v>
      </c>
      <c r="D487">
        <f t="shared" si="8"/>
        <v>6</v>
      </c>
    </row>
    <row r="488" spans="1:4" x14ac:dyDescent="0.3">
      <c r="A488">
        <f>'Correspondance secteurs'!A488</f>
        <v>5</v>
      </c>
      <c r="B488" t="str">
        <f>'Correspondance secteurs'!Y488</f>
        <v>Produits chimiques : Traitement thermique à haute enthalpie - Produits pharmaceutiques, etc. [METABOLHEAT - National]</v>
      </c>
      <c r="D488">
        <f t="shared" si="8"/>
        <v>5</v>
      </c>
    </row>
    <row r="489" spans="1:4" x14ac:dyDescent="0.3">
      <c r="A489">
        <f>'Correspondance secteurs'!A489</f>
        <v>6</v>
      </c>
      <c r="B489" t="str">
        <f>'Correspondance secteurs'!Y489</f>
        <v>Produits chimiques : Traitement thermique à haute enthalpie - Vapeur - Produits chimiques : Traitement thermique à haute enthalpie - Produits pharmaceutiques, etc. [METABOLHEAT - National]</v>
      </c>
      <c r="D489">
        <f t="shared" si="8"/>
        <v>6</v>
      </c>
    </row>
    <row r="490" spans="1:4" x14ac:dyDescent="0.3">
      <c r="A490">
        <f>'Correspondance secteurs'!A490</f>
        <v>7</v>
      </c>
      <c r="B490" t="str">
        <f>'Correspondance secteurs'!Y490</f>
        <v>Solides - Traitement thermique à haute enthalpie - Vapeur - Produits chimiques : Traitement thermique à haute enthalpie - Produits pharmaceutiques, etc. [METABOLHEAT - National]</v>
      </c>
      <c r="D490">
        <f t="shared" si="8"/>
        <v>7</v>
      </c>
    </row>
    <row r="491" spans="1:4" x14ac:dyDescent="0.3">
      <c r="A491">
        <f>'Correspondance secteurs'!A491</f>
        <v>7</v>
      </c>
      <c r="B491" t="str">
        <f>'Correspondance secteurs'!Y491</f>
        <v>Gaz de raffinerie - Traitement thermique à haute enthalpie - Vapeur - Produits chimiques : Traitement thermique à haute enthalpie - Produits pharmaceutiques, etc. [METABOLHEAT - National]</v>
      </c>
      <c r="D491">
        <f t="shared" si="8"/>
        <v>7</v>
      </c>
    </row>
    <row r="492" spans="1:4" x14ac:dyDescent="0.3">
      <c r="A492">
        <f>'Correspondance secteurs'!A492</f>
        <v>7</v>
      </c>
      <c r="B492" t="str">
        <f>'Correspondance secteurs'!Y492</f>
        <v>GPL - Traitement thermique à haute enthalpie - Vapeur - Produits chimiques : Traitement thermique à haute enthalpie - Produits pharmaceutiques, etc. [METABOLHEAT - National]</v>
      </c>
      <c r="D492">
        <f t="shared" si="8"/>
        <v>7</v>
      </c>
    </row>
    <row r="493" spans="1:4" x14ac:dyDescent="0.3">
      <c r="A493">
        <f>'Correspondance secteurs'!A493</f>
        <v>7</v>
      </c>
      <c r="B493" t="str">
        <f>'Correspondance secteurs'!Y493</f>
        <v>Gazole et biocarburants liquides - Traitement thermique à haute enthalpie - Vapeur - Produits chimiques : Traitement thermique à haute enthalpie - Produits pharmaceutiques, etc. [METABOLHEAT - National]</v>
      </c>
      <c r="D493">
        <f t="shared" si="8"/>
        <v>7</v>
      </c>
    </row>
    <row r="494" spans="1:4" x14ac:dyDescent="0.3">
      <c r="A494">
        <f>'Correspondance secteurs'!A494</f>
        <v>7</v>
      </c>
      <c r="B494" t="str">
        <f>'Correspondance secteurs'!Y494</f>
        <v>Fioul - Traitement thermique à haute enthalpie - Vapeur - Produits chimiques : Traitement thermique à haute enthalpie - Produits pharmaceutiques, etc. [METABOLHEAT - National]</v>
      </c>
      <c r="D494">
        <f t="shared" si="8"/>
        <v>7</v>
      </c>
    </row>
    <row r="495" spans="1:4" x14ac:dyDescent="0.3">
      <c r="A495">
        <f>'Correspondance secteurs'!A495</f>
        <v>7</v>
      </c>
      <c r="B495" t="str">
        <f>'Correspondance secteurs'!Y495</f>
        <v>Autres liquides - Traitement thermique à haute enthalpie - Vapeur - Produits chimiques : Traitement thermique à haute enthalpie - Produits pharmaceutiques, etc. [METABOLHEAT - National]</v>
      </c>
      <c r="D495">
        <f t="shared" si="8"/>
        <v>7</v>
      </c>
    </row>
    <row r="496" spans="1:4" x14ac:dyDescent="0.3">
      <c r="A496">
        <f>'Correspondance secteurs'!A496</f>
        <v>7</v>
      </c>
      <c r="B496" t="str">
        <f>'Correspondance secteurs'!Y496</f>
        <v>Gaz naturel et biogaz - Traitement thermique à haute enthalpie - Vapeur - Produits chimiques : Traitement thermique à haute enthalpie - Produits pharmaceutiques, etc. [METABOLHEAT - National]</v>
      </c>
      <c r="D496">
        <f t="shared" si="8"/>
        <v>7</v>
      </c>
    </row>
    <row r="497" spans="1:4" x14ac:dyDescent="0.3">
      <c r="A497">
        <f>'Correspondance secteurs'!A497</f>
        <v>7</v>
      </c>
      <c r="B497" t="str">
        <f>'Correspondance secteurs'!Y497</f>
        <v>Gaz dérivés - Traitement thermique à haute enthalpie - Vapeur - Produits chimiques : Traitement thermique à haute enthalpie - Produits pharmaceutiques, etc. [METABOLHEAT - National]</v>
      </c>
      <c r="D497">
        <f t="shared" si="8"/>
        <v>7</v>
      </c>
    </row>
    <row r="498" spans="1:4" x14ac:dyDescent="0.3">
      <c r="A498">
        <f>'Correspondance secteurs'!A498</f>
        <v>7</v>
      </c>
      <c r="B498" t="str">
        <f>'Correspondance secteurs'!Y498</f>
        <v>Biomasse et déchets - Traitement thermique à haute enthalpie - Vapeur - Produits chimiques : Traitement thermique à haute enthalpie - Produits pharmaceutiques, etc. [METABOLHEAT - National]</v>
      </c>
      <c r="D498">
        <f t="shared" si="8"/>
        <v>7</v>
      </c>
    </row>
    <row r="499" spans="1:4" x14ac:dyDescent="0.3">
      <c r="A499">
        <f>'Correspondance secteurs'!A499</f>
        <v>7</v>
      </c>
      <c r="B499" t="str">
        <f>'Correspondance secteurs'!Y499</f>
        <v>Vapeur distribuée - Traitement thermique à haute enthalpie - Vapeur - Produits chimiques : Traitement thermique à haute enthalpie - Produits pharmaceutiques, etc. [METABOLHEAT - National]</v>
      </c>
      <c r="D499">
        <f t="shared" si="8"/>
        <v>7</v>
      </c>
    </row>
    <row r="500" spans="1:4" x14ac:dyDescent="0.3">
      <c r="A500">
        <f>'Correspondance secteurs'!A500</f>
        <v>6</v>
      </c>
      <c r="B500" t="str">
        <f>'Correspondance secteurs'!Y500</f>
        <v>Traitement thermique à haute enthalpie - Électrique (micro-ondes) - Produits chimiques : Traitement thermique à haute enthalpie - Produits pharmaceutiques, etc. [METABOLHEAT - National]</v>
      </c>
      <c r="D500">
        <f t="shared" si="8"/>
        <v>6</v>
      </c>
    </row>
    <row r="501" spans="1:4" x14ac:dyDescent="0.3">
      <c r="A501">
        <f>'Correspondance secteurs'!A501</f>
        <v>5</v>
      </c>
      <c r="B501" t="str">
        <f>'Correspondance secteurs'!Y501</f>
        <v>Produits chimiques : Fours - Produits pharmaceutiques, etc. [METABOLHEAT - National]</v>
      </c>
      <c r="D501">
        <f t="shared" si="8"/>
        <v>5</v>
      </c>
    </row>
    <row r="502" spans="1:4" x14ac:dyDescent="0.3">
      <c r="A502">
        <f>'Correspondance secteurs'!A502</f>
        <v>6</v>
      </c>
      <c r="B502" t="str">
        <f>'Correspondance secteurs'!Y502</f>
        <v>Produits chimiques : Fours - Thermiques - Produits chimiques : Fours - Produits pharmaceutiques, etc. [METABOLHEAT - National]</v>
      </c>
      <c r="D502">
        <f t="shared" si="8"/>
        <v>6</v>
      </c>
    </row>
    <row r="503" spans="1:4" x14ac:dyDescent="0.3">
      <c r="A503">
        <f>'Correspondance secteurs'!A503</f>
        <v>7</v>
      </c>
      <c r="B503" t="str">
        <f>'Correspondance secteurs'!Y503</f>
        <v>Solides - Produits chimiques : Fours - Thermiques - Produits chimiques : Fours - Produits pharmaceutiques, etc. [METABOLHEAT - National]</v>
      </c>
      <c r="D503">
        <f t="shared" si="8"/>
        <v>7</v>
      </c>
    </row>
    <row r="504" spans="1:4" x14ac:dyDescent="0.3">
      <c r="A504">
        <f>'Correspondance secteurs'!A504</f>
        <v>7</v>
      </c>
      <c r="B504" t="str">
        <f>'Correspondance secteurs'!Y504</f>
        <v>GPL - Produits chimiques : Fours - Thermiques - Produits chimiques : Fours - Produits pharmaceutiques, etc. [METABOLHEAT - National]</v>
      </c>
      <c r="D504">
        <f t="shared" si="8"/>
        <v>7</v>
      </c>
    </row>
    <row r="505" spans="1:4" x14ac:dyDescent="0.3">
      <c r="A505">
        <f>'Correspondance secteurs'!A505</f>
        <v>7</v>
      </c>
      <c r="B505" t="str">
        <f>'Correspondance secteurs'!Y505</f>
        <v>Gazole et biocarburants liquides - Produits chimiques : Fours - Thermiques - Produits chimiques : Fours - Produits pharmaceutiques, etc. [METABOLHEAT - National]</v>
      </c>
      <c r="D505">
        <f t="shared" si="8"/>
        <v>7</v>
      </c>
    </row>
    <row r="506" spans="1:4" x14ac:dyDescent="0.3">
      <c r="A506">
        <f>'Correspondance secteurs'!A506</f>
        <v>7</v>
      </c>
      <c r="B506" t="str">
        <f>'Correspondance secteurs'!Y506</f>
        <v>Fioul - Produits chimiques : Fours - Thermiques - Produits chimiques : Fours - Produits pharmaceutiques, etc. [METABOLHEAT - National]</v>
      </c>
      <c r="D506">
        <f t="shared" si="8"/>
        <v>7</v>
      </c>
    </row>
    <row r="507" spans="1:4" x14ac:dyDescent="0.3">
      <c r="A507">
        <f>'Correspondance secteurs'!A507</f>
        <v>7</v>
      </c>
      <c r="B507" t="str">
        <f>'Correspondance secteurs'!Y507</f>
        <v>Gaz naturel et biogaz - Produits chimiques : Fours - Thermiques - Produits chimiques : Fours - Produits pharmaceutiques, etc. [METABOLHEAT - National]</v>
      </c>
      <c r="D507">
        <f t="shared" si="8"/>
        <v>7</v>
      </c>
    </row>
    <row r="508" spans="1:4" x14ac:dyDescent="0.3">
      <c r="A508">
        <f>'Correspondance secteurs'!A508</f>
        <v>6</v>
      </c>
      <c r="B508" t="str">
        <f>'Correspondance secteurs'!Y508</f>
        <v>Produits chimiques : Fours - Électriques - Produits chimiques : Fours - Produits pharmaceutiques, etc. [METABOLHEAT - National]</v>
      </c>
      <c r="D508">
        <f t="shared" si="8"/>
        <v>6</v>
      </c>
    </row>
    <row r="509" spans="1:4" x14ac:dyDescent="0.3">
      <c r="A509">
        <f>'Correspondance secteurs'!A509</f>
        <v>5</v>
      </c>
      <c r="B509" t="str">
        <f>'Correspondance secteurs'!Y509</f>
        <v>Produits chimiques : Refroidissement de procédé - Produits pharmaceutiques Produits, etc. [METABOLHEAT - National]</v>
      </c>
      <c r="D509">
        <f t="shared" si="8"/>
        <v>5</v>
      </c>
    </row>
    <row r="510" spans="1:4" x14ac:dyDescent="0.3">
      <c r="A510">
        <f>'Correspondance secteurs'!A510</f>
        <v>6</v>
      </c>
      <c r="B510" t="str">
        <f>'Correspondance secteurs'!Y510</f>
        <v>Produits chimiques : Refroidissement de procédés - Gaz naturel et biogaz - Produits chimiques : Refroidissement de procédés - Produits pharmaceutiques, etc. [METABOLHEAT - National]</v>
      </c>
      <c r="D510">
        <f t="shared" si="8"/>
        <v>6</v>
      </c>
    </row>
    <row r="511" spans="1:4" x14ac:dyDescent="0.3">
      <c r="A511">
        <f>'Correspondance secteurs'!A511</f>
        <v>6</v>
      </c>
      <c r="B511" t="str">
        <f>'Correspondance secteurs'!Y511</f>
        <v>Produits chimiques : Refroidissement de procédés - Vapeur - Produits chimiques : Refroidissement de procédés - Produits pharmaceutiques, etc. [METABOLHEAT - National]</v>
      </c>
      <c r="D511">
        <f t="shared" si="8"/>
        <v>6</v>
      </c>
    </row>
    <row r="512" spans="1:4" x14ac:dyDescent="0.3">
      <c r="A512">
        <f>'Correspondance secteurs'!A512</f>
        <v>7</v>
      </c>
      <c r="B512" t="str">
        <f>'Correspondance secteurs'!Y512</f>
        <v>Solides - Produits chimiques : Refroidissement de procédés - Vapeur - Produits chimiques : Refroidissement de procédés - Produits pharmaceutiques, etc. [METABOLHEAT - National]</v>
      </c>
      <c r="D512">
        <f t="shared" si="8"/>
        <v>7</v>
      </c>
    </row>
    <row r="513" spans="1:4" x14ac:dyDescent="0.3">
      <c r="A513">
        <f>'Correspondance secteurs'!A513</f>
        <v>7</v>
      </c>
      <c r="B513" t="str">
        <f>'Correspondance secteurs'!Y513</f>
        <v>Gaz de raffinerie - Produits chimiques : Refroidissement de procédés - Vapeur - Produits chimiques : Refroidissement de procédés - Produits pharmaceutiques, etc. [METABOLHEAT - National]</v>
      </c>
      <c r="D513">
        <f t="shared" si="8"/>
        <v>7</v>
      </c>
    </row>
    <row r="514" spans="1:4" x14ac:dyDescent="0.3">
      <c r="A514">
        <f>'Correspondance secteurs'!A514</f>
        <v>7</v>
      </c>
      <c r="B514" t="str">
        <f>'Correspondance secteurs'!Y514</f>
        <v>GPL - Produits chimiques : Refroidissement de procédés - Vapeur - Produits chimiques : Refroidissement de procédés - Produits pharmaceutiques, etc. [METABOLHEAT - National]</v>
      </c>
      <c r="D514">
        <f t="shared" si="8"/>
        <v>7</v>
      </c>
    </row>
    <row r="515" spans="1:4" x14ac:dyDescent="0.3">
      <c r="A515">
        <f>'Correspondance secteurs'!A515</f>
        <v>7</v>
      </c>
      <c r="B515" t="str">
        <f>'Correspondance secteurs'!Y515</f>
        <v>Gazole et biocarburants liquides - Produits chimiques : Refroidissement de procédés - Vapeur - Produits chimiques : Refroidissement de procédés - Produits pharmaceutiques, etc. [METABOLHEAT - National]</v>
      </c>
      <c r="D515">
        <f t="shared" si="8"/>
        <v>7</v>
      </c>
    </row>
    <row r="516" spans="1:4" x14ac:dyDescent="0.3">
      <c r="A516">
        <f>'Correspondance secteurs'!A516</f>
        <v>7</v>
      </c>
      <c r="B516" t="str">
        <f>'Correspondance secteurs'!Y516</f>
        <v>Fioul - Produits chimiques : Refroidissement de procédés - Vapeur - Produits chimiques : Refroidissement de procédés - Produits pharmaceutiques, etc. [METABOLHEAT - National]</v>
      </c>
      <c r="D516">
        <f t="shared" si="8"/>
        <v>7</v>
      </c>
    </row>
    <row r="517" spans="1:4" x14ac:dyDescent="0.3">
      <c r="A517">
        <f>'Correspondance secteurs'!A517</f>
        <v>7</v>
      </c>
      <c r="B517" t="str">
        <f>'Correspondance secteurs'!Y517</f>
        <v>Autres liquides - Produits chimiques : Refroidissement de procédés - Vapeur - Produits chimiques : Refroidissement de procédés - Produits pharmaceutiques, etc. [METABOLHEAT - National]</v>
      </c>
      <c r="D517">
        <f t="shared" si="8"/>
        <v>7</v>
      </c>
    </row>
    <row r="518" spans="1:4" x14ac:dyDescent="0.3">
      <c r="A518">
        <f>'Correspondance secteurs'!A518</f>
        <v>7</v>
      </c>
      <c r="B518" t="str">
        <f>'Correspondance secteurs'!Y518</f>
        <v>Gaz naturel et biogaz - Produits chimiques : Refroidissement de procédés - Vapeur - Produits chimiques : Refroidissement de procédés - Produits pharmaceutiques, etc. [METABOLHEAT - National]</v>
      </c>
      <c r="D518">
        <f t="shared" si="8"/>
        <v>7</v>
      </c>
    </row>
    <row r="519" spans="1:4" x14ac:dyDescent="0.3">
      <c r="A519">
        <f>'Correspondance secteurs'!A519</f>
        <v>7</v>
      </c>
      <c r="B519" t="str">
        <f>'Correspondance secteurs'!Y519</f>
        <v>Gaz dérivés - Produits chimiques : Refroidissement de procédés - Vapeur - Produits chimiques : Refroidissement de procédés - Produits pharmaceutiques [METABOLHEAT - National]</v>
      </c>
      <c r="D519">
        <f t="shared" si="8"/>
        <v>7</v>
      </c>
    </row>
    <row r="520" spans="1:4" x14ac:dyDescent="0.3">
      <c r="A520">
        <f>'Correspondance secteurs'!A520</f>
        <v>7</v>
      </c>
      <c r="B520" t="str">
        <f>'Correspondance secteurs'!Y520</f>
        <v>Biomasse et déchets - Produits chimiques : Refroidissement de procédés - Vapeur - Produits chimiques : Refroidissement de procédés - Produits pharmaceutiques, etc. [METABOLHEAT - National]</v>
      </c>
      <c r="D520">
        <f t="shared" si="8"/>
        <v>7</v>
      </c>
    </row>
    <row r="521" spans="1:4" x14ac:dyDescent="0.3">
      <c r="A521">
        <f>'Correspondance secteurs'!A521</f>
        <v>7</v>
      </c>
      <c r="B521" t="str">
        <f>'Correspondance secteurs'!Y521</f>
        <v>Vapeur distribuée - Produits chimiques : Refroidissement de procédés - Vapeur - Produits chimiques : Refroidissement de procédés - Produits pharmaceutiques, etc. [METABOLHEAT - National]</v>
      </c>
      <c r="D521">
        <f t="shared" si="8"/>
        <v>7</v>
      </c>
    </row>
    <row r="522" spans="1:4" x14ac:dyDescent="0.3">
      <c r="A522">
        <f>'Correspondance secteurs'!A522</f>
        <v>6</v>
      </c>
      <c r="B522" t="str">
        <f>'Correspondance secteurs'!Y522</f>
        <v>Produits chimiques : Refroidissement de procédés - Électricité - Produits chimiques : Refroidissement de procédés - Produits pharmaceutiques, etc. [METABOLHEAT - National]</v>
      </c>
      <c r="D522">
        <f t="shared" si="8"/>
        <v>6</v>
      </c>
    </row>
    <row r="523" spans="1:4" x14ac:dyDescent="0.3">
      <c r="A523">
        <f>'Correspondance secteurs'!A523</f>
        <v>5</v>
      </c>
      <c r="B523" t="str">
        <f>'Correspondance secteurs'!Y523</f>
        <v>Produits chimiques : Procédé électrique générique - Produits pharmaceutiques, etc. [METABOLHEAT - National]</v>
      </c>
      <c r="D523">
        <f t="shared" si="8"/>
        <v>5</v>
      </c>
    </row>
    <row r="524" spans="1:4" x14ac:dyDescent="0.3">
      <c r="A524">
        <f>'Correspondance secteurs'!A524</f>
        <v>3</v>
      </c>
      <c r="B524" t="str">
        <f>'Correspondance secteurs'!Y524</f>
        <v>Minéraux non métalliques [METABOLHEAT - National]</v>
      </c>
      <c r="D524">
        <f t="shared" ref="D524:D587" si="9">A524</f>
        <v>3</v>
      </c>
    </row>
    <row r="525" spans="1:4" x14ac:dyDescent="0.3">
      <c r="A525">
        <f>'Correspondance secteurs'!A525</f>
        <v>4</v>
      </c>
      <c r="B525" t="str">
        <f>'Correspondance secteurs'!Y525</f>
        <v>Ciment [METABOLHEAT - National]</v>
      </c>
      <c r="D525">
        <f t="shared" si="9"/>
        <v>4</v>
      </c>
    </row>
    <row r="526" spans="1:4" x14ac:dyDescent="0.3">
      <c r="A526">
        <f>'Correspondance secteurs'!A526</f>
        <v>5</v>
      </c>
      <c r="B526" t="str">
        <f>'Correspondance secteurs'!Y526</f>
        <v>Éclairage - Ciment [METABOLHEAT - National]</v>
      </c>
      <c r="D526">
        <f t="shared" si="9"/>
        <v>5</v>
      </c>
    </row>
    <row r="527" spans="1:4" x14ac:dyDescent="0.3">
      <c r="A527">
        <f>'Correspondance secteurs'!A527</f>
        <v>5</v>
      </c>
      <c r="B527" t="str">
        <f>'Correspondance secteurs'!Y527</f>
        <v>Compresseurs d'air - Ciment [METABOLHEAT - National]</v>
      </c>
      <c r="D527">
        <f t="shared" si="9"/>
        <v>5</v>
      </c>
    </row>
    <row r="528" spans="1:4" x14ac:dyDescent="0.3">
      <c r="A528">
        <f>'Correspondance secteurs'!A528</f>
        <v>5</v>
      </c>
      <c r="B528" t="str">
        <f>'Correspondance secteurs'!Y528</f>
        <v>Moteurs d'entraînement - Ciment [METABOLHEAT - National]</v>
      </c>
      <c r="D528">
        <f t="shared" si="9"/>
        <v>5</v>
      </c>
    </row>
    <row r="529" spans="1:4" x14ac:dyDescent="0.3">
      <c r="A529">
        <f>'Correspondance secteurs'!A529</f>
        <v>5</v>
      </c>
      <c r="B529" t="str">
        <f>'Correspondance secteurs'!Y529</f>
        <v>Ventilateurs et pompes - Ciment [METABOLHEAT - National]</v>
      </c>
      <c r="D529">
        <f t="shared" si="9"/>
        <v>5</v>
      </c>
    </row>
    <row r="530" spans="1:4" x14ac:dyDescent="0.3">
      <c r="A530">
        <f>'Correspondance secteurs'!A530</f>
        <v>5</v>
      </c>
      <c r="B530" t="str">
        <f>'Correspondance secteurs'!Y530</f>
        <v>Chaleur basse enthalpie - Ciment [METABOLHEAT - National]</v>
      </c>
      <c r="D530">
        <f t="shared" si="9"/>
        <v>5</v>
      </c>
    </row>
    <row r="531" spans="1:4" x14ac:dyDescent="0.3">
      <c r="A531">
        <f>'Correspondance secteurs'!A531</f>
        <v>6</v>
      </c>
      <c r="B531" t="str">
        <f>'Correspondance secteurs'!Y531</f>
        <v>Gazole et biocarburants liquides - Chaleur basse enthalpie - Ciment [METABOLHEAT - National]</v>
      </c>
      <c r="D531">
        <f t="shared" si="9"/>
        <v>6</v>
      </c>
    </row>
    <row r="532" spans="1:4" x14ac:dyDescent="0.3">
      <c r="A532">
        <f>'Correspondance secteurs'!A532</f>
        <v>6</v>
      </c>
      <c r="B532" t="str">
        <f>'Correspondance secteurs'!Y532</f>
        <v>Gaz naturel et biogaz - Chaleur basse enthalpie - Ciment [METABOLHEAT - National]</v>
      </c>
      <c r="D532">
        <f t="shared" si="9"/>
        <v>6</v>
      </c>
    </row>
    <row r="533" spans="1:4" x14ac:dyDescent="0.3">
      <c r="A533">
        <f>'Correspondance secteurs'!A533</f>
        <v>6</v>
      </c>
      <c r="B533" t="str">
        <f>'Correspondance secteurs'!Y533</f>
        <v>Solaire et géothermie - Chaleur basse enthalpie - Ciment [METABOLHEAT - National]</v>
      </c>
      <c r="D533">
        <f t="shared" si="9"/>
        <v>6</v>
      </c>
    </row>
    <row r="534" spans="1:4" x14ac:dyDescent="0.3">
      <c r="A534">
        <f>'Correspondance secteurs'!A534</f>
        <v>6</v>
      </c>
      <c r="B534" t="str">
        <f>'Correspondance secteurs'!Y534</f>
        <v>Chaleur ambiante - Chaleur basse enthalpie - Ciment [METABOLHEAT - National]</v>
      </c>
      <c r="D534">
        <f t="shared" si="9"/>
        <v>6</v>
      </c>
    </row>
    <row r="535" spans="1:4" x14ac:dyDescent="0.3">
      <c r="A535">
        <f>'Correspondance secteurs'!A535</f>
        <v>6</v>
      </c>
      <c r="B535" t="str">
        <f>'Correspondance secteurs'!Y535</f>
        <v>Électricité - Chaleur basse enthalpie - Ciment [METABOLHEAT - National]</v>
      </c>
      <c r="D535">
        <f t="shared" si="9"/>
        <v>6</v>
      </c>
    </row>
    <row r="536" spans="1:4" x14ac:dyDescent="0.3">
      <c r="A536">
        <f>'Correspondance secteurs'!A536</f>
        <v>5</v>
      </c>
      <c r="B536" t="str">
        <f>'Correspondance secteurs'!Y536</f>
        <v>Ciment : Broyage, broyage de matières premières - Ciment [METABOLHEAT - National]</v>
      </c>
      <c r="D536">
        <f t="shared" si="9"/>
        <v>5</v>
      </c>
    </row>
    <row r="537" spans="1:4" x14ac:dyDescent="0.3">
      <c r="A537">
        <f>'Correspondance secteurs'!A537</f>
        <v>5</v>
      </c>
      <c r="B537" t="str">
        <f>'Correspondance secteurs'!Y537</f>
        <v>Ciment : Préchauffage et précalcination - Ciment [METABOLHEAT - National]</v>
      </c>
      <c r="D537">
        <f t="shared" si="9"/>
        <v>5</v>
      </c>
    </row>
    <row r="538" spans="1:4" x14ac:dyDescent="0.3">
      <c r="A538">
        <f>'Correspondance secteurs'!A538</f>
        <v>6</v>
      </c>
      <c r="B538" t="str">
        <f>'Correspondance secteurs'!Y538</f>
        <v>Solides - Ciment : Préchauffage et précalcination - Ciment [METABOLHEAT - National]</v>
      </c>
      <c r="D538">
        <f t="shared" si="9"/>
        <v>6</v>
      </c>
    </row>
    <row r="539" spans="1:4" x14ac:dyDescent="0.3">
      <c r="A539">
        <f>'Correspondance secteurs'!A539</f>
        <v>6</v>
      </c>
      <c r="B539" t="str">
        <f>'Correspondance secteurs'!Y539</f>
        <v>GPL - Ciment : Préchauffage et précalcination - Ciment [METABOLHEAT - National]</v>
      </c>
      <c r="D539">
        <f t="shared" si="9"/>
        <v>6</v>
      </c>
    </row>
    <row r="540" spans="1:4" x14ac:dyDescent="0.3">
      <c r="A540">
        <f>'Correspondance secteurs'!A540</f>
        <v>6</v>
      </c>
      <c r="B540" t="str">
        <f>'Correspondance secteurs'!Y540</f>
        <v>Gazole et biocarburants liquides - Ciment : Préchauffage et précalcination - Ciment [METABOLHEAT - National]</v>
      </c>
      <c r="D540">
        <f t="shared" si="9"/>
        <v>6</v>
      </c>
    </row>
    <row r="541" spans="1:4" x14ac:dyDescent="0.3">
      <c r="A541">
        <f>'Correspondance secteurs'!A541</f>
        <v>6</v>
      </c>
      <c r="B541" t="str">
        <f>'Correspondance secteurs'!Y541</f>
        <v>Fioul - Ciment : Préchauffage et précalcination - Ciment [METABOLHEAT - National]</v>
      </c>
      <c r="D541">
        <f t="shared" si="9"/>
        <v>6</v>
      </c>
    </row>
    <row r="542" spans="1:4" x14ac:dyDescent="0.3">
      <c r="A542">
        <f>'Correspondance secteurs'!A542</f>
        <v>6</v>
      </c>
      <c r="B542" t="str">
        <f>'Correspondance secteurs'!Y542</f>
        <v>Autres liquides - Ciment : Préchauffage et précalcination - Ciment [METABOLHEAT - National]</v>
      </c>
      <c r="D542">
        <f t="shared" si="9"/>
        <v>6</v>
      </c>
    </row>
    <row r="543" spans="1:4" x14ac:dyDescent="0.3">
      <c r="A543">
        <f>'Correspondance secteurs'!A543</f>
        <v>6</v>
      </c>
      <c r="B543" t="str">
        <f>'Correspondance secteurs'!Y543</f>
        <v>Gaz naturel et biogaz - Ciment : Préchauffage et précalcination - Ciment [METABOLHEAT - National]</v>
      </c>
      <c r="D543">
        <f t="shared" si="9"/>
        <v>6</v>
      </c>
    </row>
    <row r="544" spans="1:4" x14ac:dyDescent="0.3">
      <c r="A544">
        <f>'Correspondance secteurs'!A544</f>
        <v>6</v>
      </c>
      <c r="B544" t="str">
        <f>'Correspondance secteurs'!Y544</f>
        <v>Biomasse et déchets - Ciment : Préchauffage et précalcination - Ciment [METABOLHEAT - National]</v>
      </c>
      <c r="D544">
        <f t="shared" si="9"/>
        <v>6</v>
      </c>
    </row>
    <row r="545" spans="1:4" x14ac:dyDescent="0.3">
      <c r="A545">
        <f>'Correspondance secteurs'!A545</f>
        <v>5</v>
      </c>
      <c r="B545" t="str">
        <f>'Correspondance secteurs'!Y545</f>
        <v>Ciment : Production de clinker (fours) - Ciment [METABOLHEAT - National]</v>
      </c>
      <c r="D545">
        <f t="shared" si="9"/>
        <v>5</v>
      </c>
    </row>
    <row r="546" spans="1:4" x14ac:dyDescent="0.3">
      <c r="A546">
        <f>'Correspondance secteurs'!A546</f>
        <v>6</v>
      </c>
      <c r="B546" t="str">
        <f>'Correspondance secteurs'!Y546</f>
        <v>Solides - Ciment : Production de clinker (fours) - Ciment [METABOLHEAT - National]</v>
      </c>
      <c r="D546">
        <f t="shared" si="9"/>
        <v>6</v>
      </c>
    </row>
    <row r="547" spans="1:4" x14ac:dyDescent="0.3">
      <c r="A547">
        <f>'Correspondance secteurs'!A547</f>
        <v>6</v>
      </c>
      <c r="B547" t="str">
        <f>'Correspondance secteurs'!Y547</f>
        <v>GPL - Ciment : Production de clinker (fours) - Ciment [METABOLHEAT - National]</v>
      </c>
      <c r="D547">
        <f t="shared" si="9"/>
        <v>6</v>
      </c>
    </row>
    <row r="548" spans="1:4" x14ac:dyDescent="0.3">
      <c r="A548">
        <f>'Correspondance secteurs'!A548</f>
        <v>6</v>
      </c>
      <c r="B548" t="str">
        <f>'Correspondance secteurs'!Y548</f>
        <v>Gazole et biocarburants liquides - Ciment : Production de clinker (fours) - Ciment [METABOLHEAT - National]</v>
      </c>
      <c r="D548">
        <f t="shared" si="9"/>
        <v>6</v>
      </c>
    </row>
    <row r="549" spans="1:4" x14ac:dyDescent="0.3">
      <c r="A549">
        <f>'Correspondance secteurs'!A549</f>
        <v>6</v>
      </c>
      <c r="B549" t="str">
        <f>'Correspondance secteurs'!Y549</f>
        <v>Fioul - Ciment : Production de clinker (fours) - Ciment [METABOLHEAT - National]</v>
      </c>
      <c r="D549">
        <f t="shared" si="9"/>
        <v>6</v>
      </c>
    </row>
    <row r="550" spans="1:4" x14ac:dyDescent="0.3">
      <c r="A550">
        <f>'Correspondance secteurs'!A550</f>
        <v>6</v>
      </c>
      <c r="B550" t="str">
        <f>'Correspondance secteurs'!Y550</f>
        <v>Autres liquides - Ciment : Production de clinker (fours) - Ciment [METABOLHEAT - National]</v>
      </c>
      <c r="D550">
        <f t="shared" si="9"/>
        <v>6</v>
      </c>
    </row>
    <row r="551" spans="1:4" x14ac:dyDescent="0.3">
      <c r="A551">
        <f>'Correspondance secteurs'!A551</f>
        <v>6</v>
      </c>
      <c r="B551" t="str">
        <f>'Correspondance secteurs'!Y551</f>
        <v>Gaz naturel et biogaz - Ciment : Production de clinker (fours) - Ciment [METABOLHEAT - National]</v>
      </c>
      <c r="D551">
        <f t="shared" si="9"/>
        <v>6</v>
      </c>
    </row>
    <row r="552" spans="1:4" x14ac:dyDescent="0.3">
      <c r="A552">
        <f>'Correspondance secteurs'!A552</f>
        <v>6</v>
      </c>
      <c r="B552" t="str">
        <f>'Correspondance secteurs'!Y552</f>
        <v>Biomasse et déchets - Ciment : Production de clinker (fours) - Ciment [METABOLHEAT - National]</v>
      </c>
      <c r="D552">
        <f t="shared" si="9"/>
        <v>6</v>
      </c>
    </row>
    <row r="553" spans="1:4" x14ac:dyDescent="0.3">
      <c r="A553">
        <f>'Correspondance secteurs'!A553</f>
        <v>5</v>
      </c>
      <c r="B553" t="str">
        <f>'Correspondance secteurs'!Y553</f>
        <v>Ciment : Broyage, conditionnement et préfabrication - Ciment [METABOLHEAT - National]</v>
      </c>
      <c r="D553">
        <f t="shared" si="9"/>
        <v>5</v>
      </c>
    </row>
    <row r="554" spans="1:4" x14ac:dyDescent="0.3">
      <c r="A554">
        <f>'Correspondance secteurs'!A554</f>
        <v>6</v>
      </c>
      <c r="B554" t="str">
        <f>'Correspondance secteurs'!Y554</f>
        <v>Ciment : Broyage, conditionnement et préfabrication (électricité) - Ciment : Broyage, conditionnement et préfabrication - Ciment [METABOLHEAT - National]</v>
      </c>
      <c r="D554">
        <f t="shared" si="9"/>
        <v>6</v>
      </c>
    </row>
    <row r="555" spans="1:4" x14ac:dyDescent="0.3">
      <c r="A555">
        <f>'Correspondance secteurs'!A555</f>
        <v>6</v>
      </c>
      <c r="B555" t="str">
        <f>'Correspondance secteurs'!Y555</f>
        <v>Ciment : Préfabrication - Vapeur - Ciment : Broyage, conditionnement et préfabrication - Ciment [METABOLHEAT - National]</v>
      </c>
      <c r="D555">
        <f t="shared" si="9"/>
        <v>6</v>
      </c>
    </row>
    <row r="556" spans="1:4" x14ac:dyDescent="0.3">
      <c r="A556">
        <f>'Correspondance secteurs'!A556</f>
        <v>7</v>
      </c>
      <c r="B556" t="str">
        <f>'Correspondance secteurs'!Y556</f>
        <v>Solides - Ciment : Préfabrication - Vapeur - Ciment : Broyage, conditionnement et préfabrication - Ciment [METABOLHEAT - National]</v>
      </c>
      <c r="D556">
        <f t="shared" si="9"/>
        <v>7</v>
      </c>
    </row>
    <row r="557" spans="1:4" x14ac:dyDescent="0.3">
      <c r="A557">
        <f>'Correspondance secteurs'!A557</f>
        <v>7</v>
      </c>
      <c r="B557" t="str">
        <f>'Correspondance secteurs'!Y557</f>
        <v>Gaz de raffinerie - Ciment : Préfabrication - Vapeur - Ciment : Broyage, conditionnement et préfabrication - Ciment [METABOLHEAT - National]</v>
      </c>
      <c r="D557">
        <f t="shared" si="9"/>
        <v>7</v>
      </c>
    </row>
    <row r="558" spans="1:4" x14ac:dyDescent="0.3">
      <c r="A558">
        <f>'Correspondance secteurs'!A558</f>
        <v>7</v>
      </c>
      <c r="B558" t="str">
        <f>'Correspondance secteurs'!Y558</f>
        <v>GPL - Ciment : Préfabrication - Vapeur - Ciment : Broyage, conditionnement et préfabrication - Ciment [METABOLHEAT - National]</v>
      </c>
      <c r="D558">
        <f t="shared" si="9"/>
        <v>7</v>
      </c>
    </row>
    <row r="559" spans="1:4" x14ac:dyDescent="0.3">
      <c r="A559">
        <f>'Correspondance secteurs'!A559</f>
        <v>7</v>
      </c>
      <c r="B559" t="str">
        <f>'Correspondance secteurs'!Y559</f>
        <v>Gazole et biocarburants liquides - Ciment : Préfabrication - Vapeur - Ciment : Broyage, conditionnement et préfabrication - Ciment [METABOLHEAT - National]</v>
      </c>
      <c r="D559">
        <f t="shared" si="9"/>
        <v>7</v>
      </c>
    </row>
    <row r="560" spans="1:4" x14ac:dyDescent="0.3">
      <c r="A560">
        <f>'Correspondance secteurs'!A560</f>
        <v>7</v>
      </c>
      <c r="B560" t="str">
        <f>'Correspondance secteurs'!Y560</f>
        <v>Fioul - Ciment : Préfabrication - Vapeur - Ciment : Broyage, conditionnement et préfabrication - Ciment [METABOLHEAT - National]</v>
      </c>
      <c r="D560">
        <f t="shared" si="9"/>
        <v>7</v>
      </c>
    </row>
    <row r="561" spans="1:4" x14ac:dyDescent="0.3">
      <c r="A561">
        <f>'Correspondance secteurs'!A561</f>
        <v>7</v>
      </c>
      <c r="B561" t="str">
        <f>'Correspondance secteurs'!Y561</f>
        <v>Autres liquides - Ciment : Préfabrication - Vapeur - Ciment : Broyage, conditionnement et préfabrication - Ciment [METABOLHEAT - National]</v>
      </c>
      <c r="D561">
        <f t="shared" si="9"/>
        <v>7</v>
      </c>
    </row>
    <row r="562" spans="1:4" x14ac:dyDescent="0.3">
      <c r="A562">
        <f>'Correspondance secteurs'!A562</f>
        <v>7</v>
      </c>
      <c r="B562" t="str">
        <f>'Correspondance secteurs'!Y562</f>
        <v>Gaz naturel et biogaz - Ciment : Préfabrication - Vapeur - Ciment : Broyage, conditionnement et préfabrication - Ciment [METABOLHEAT - National]</v>
      </c>
      <c r="D562">
        <f t="shared" si="9"/>
        <v>7</v>
      </c>
    </row>
    <row r="563" spans="1:4" x14ac:dyDescent="0.3">
      <c r="A563">
        <f>'Correspondance secteurs'!A563</f>
        <v>7</v>
      </c>
      <c r="B563" t="str">
        <f>'Correspondance secteurs'!Y563</f>
        <v>Gaz dérivés - Ciment : Préfabrication - Vapeur - Ciment : Broyage, conditionnement et préfabrication - Ciment [METABOLHEAT - National]</v>
      </c>
      <c r="D563">
        <f t="shared" si="9"/>
        <v>7</v>
      </c>
    </row>
    <row r="564" spans="1:4" x14ac:dyDescent="0.3">
      <c r="A564">
        <f>'Correspondance secteurs'!A564</f>
        <v>7</v>
      </c>
      <c r="B564" t="str">
        <f>'Correspondance secteurs'!Y564</f>
        <v>Biomasse et déchets - Ciment : Préfabrication - Vapeur - Ciment : Broyage, conditionnement et préfabrication - Ciment [METABOLHEAT - National]</v>
      </c>
      <c r="D564">
        <f t="shared" si="9"/>
        <v>7</v>
      </c>
    </row>
    <row r="565" spans="1:4" x14ac:dyDescent="0.3">
      <c r="A565">
        <f>'Correspondance secteurs'!A565</f>
        <v>7</v>
      </c>
      <c r="B565" t="str">
        <f>'Correspondance secteurs'!Y565</f>
        <v>Vapeur distribuée - Ciment : Préfabrication - Vapeur - Ciment : Broyage, conditionnement et préfabrication - Ciment [METABOLHEAT - National]</v>
      </c>
      <c r="D565">
        <f t="shared" si="9"/>
        <v>7</v>
      </c>
    </row>
    <row r="566" spans="1:4" x14ac:dyDescent="0.3">
      <c r="A566">
        <f>'Correspondance secteurs'!A566</f>
        <v>4</v>
      </c>
      <c r="B566" t="str">
        <f>'Correspondance secteurs'!Y566</f>
        <v>Céramiques et autres minéraux non métalliques [METABOLHEAT - National]</v>
      </c>
      <c r="D566">
        <f t="shared" si="9"/>
        <v>4</v>
      </c>
    </row>
    <row r="567" spans="1:4" x14ac:dyDescent="0.3">
      <c r="A567">
        <f>'Correspondance secteurs'!A567</f>
        <v>5</v>
      </c>
      <c r="B567" t="str">
        <f>'Correspondance secteurs'!Y567</f>
        <v>Éclairage - Céramiques et autres NMM [METABOLHEAT - National]</v>
      </c>
      <c r="D567">
        <f t="shared" si="9"/>
        <v>5</v>
      </c>
    </row>
    <row r="568" spans="1:4" x14ac:dyDescent="0.3">
      <c r="A568">
        <f>'Correspondance secteurs'!A568</f>
        <v>5</v>
      </c>
      <c r="B568" t="str">
        <f>'Correspondance secteurs'!Y568</f>
        <v>Compresseurs d'air - Céramiques et autres NMM [METABOLHEAT - National]</v>
      </c>
      <c r="D568">
        <f t="shared" si="9"/>
        <v>5</v>
      </c>
    </row>
    <row r="569" spans="1:4" x14ac:dyDescent="0.3">
      <c r="A569">
        <f>'Correspondance secteurs'!A569</f>
        <v>5</v>
      </c>
      <c r="B569" t="str">
        <f>'Correspondance secteurs'!Y569</f>
        <v>Entraînements de moteur - Céramiques et autres NMM [METABOLHEAT - National]</v>
      </c>
      <c r="D569">
        <f t="shared" si="9"/>
        <v>5</v>
      </c>
    </row>
    <row r="570" spans="1:4" x14ac:dyDescent="0.3">
      <c r="A570">
        <f>'Correspondance secteurs'!A570</f>
        <v>5</v>
      </c>
      <c r="B570" t="str">
        <f>'Correspondance secteurs'!Y570</f>
        <v>Ventilateurs et pompes - Céramiques et autres NMM [METABOLHEAT - National]</v>
      </c>
      <c r="D570">
        <f t="shared" si="9"/>
        <v>5</v>
      </c>
    </row>
    <row r="571" spans="1:4" x14ac:dyDescent="0.3">
      <c r="A571">
        <f>'Correspondance secteurs'!A571</f>
        <v>5</v>
      </c>
      <c r="B571" t="str">
        <f>'Correspondance secteurs'!Y571</f>
        <v>Chaleur basse enthalpie - Céramiques et autres NMM [METABOLHEAT - National]</v>
      </c>
      <c r="D571">
        <f t="shared" si="9"/>
        <v>5</v>
      </c>
    </row>
    <row r="572" spans="1:4" x14ac:dyDescent="0.3">
      <c r="A572">
        <f>'Correspondance secteurs'!A572</f>
        <v>6</v>
      </c>
      <c r="B572" t="str">
        <f>'Correspondance secteurs'!Y572</f>
        <v>Gazole et biocarburants liquides - Chaleur basse enthalpie - Céramiques et autres NMM [METABOLHEAT - National]</v>
      </c>
      <c r="D572">
        <f t="shared" si="9"/>
        <v>6</v>
      </c>
    </row>
    <row r="573" spans="1:4" x14ac:dyDescent="0.3">
      <c r="A573">
        <f>'Correspondance secteurs'!A573</f>
        <v>6</v>
      </c>
      <c r="B573" t="str">
        <f>'Correspondance secteurs'!Y573</f>
        <v>Gaz naturel et biogaz - Chaleur basse enthalpie - Céramiques et autres NMM [METABOLHEAT - National]</v>
      </c>
      <c r="D573">
        <f t="shared" si="9"/>
        <v>6</v>
      </c>
    </row>
    <row r="574" spans="1:4" x14ac:dyDescent="0.3">
      <c r="A574">
        <f>'Correspondance secteurs'!A574</f>
        <v>6</v>
      </c>
      <c r="B574" t="str">
        <f>'Correspondance secteurs'!Y574</f>
        <v>Solaire et géothermie - Chaleur basse enthalpie - Céramiques et autres NMM [METABOLHEAT - National]</v>
      </c>
      <c r="D574">
        <f t="shared" si="9"/>
        <v>6</v>
      </c>
    </row>
    <row r="575" spans="1:4" x14ac:dyDescent="0.3">
      <c r="A575">
        <f>'Correspondance secteurs'!A575</f>
        <v>6</v>
      </c>
      <c r="B575" t="str">
        <f>'Correspondance secteurs'!Y575</f>
        <v>Chaleur ambiante - Chaleur basse enthalpie - Céramiques et autres NMM [METABOLHEAT - National]</v>
      </c>
      <c r="D575">
        <f t="shared" si="9"/>
        <v>6</v>
      </c>
    </row>
    <row r="576" spans="1:4" x14ac:dyDescent="0.3">
      <c r="A576">
        <f>'Correspondance secteurs'!A576</f>
        <v>6</v>
      </c>
      <c r="B576" t="str">
        <f>'Correspondance secteurs'!Y576</f>
        <v>Électricité - Chaleur basse enthalpie - Céramiques et autres NMM [METABOLHEAT - National]</v>
      </c>
      <c r="D576">
        <f t="shared" si="9"/>
        <v>6</v>
      </c>
    </row>
    <row r="577" spans="1:4" x14ac:dyDescent="0.3">
      <c r="A577">
        <f>'Correspondance secteurs'!A577</f>
        <v>5</v>
      </c>
      <c r="B577" t="str">
        <f>'Correspondance secteurs'!Y577</f>
        <v>Céramiques : Mélange de matières premières - Céramiques et autres NMM [METABOLHEAT - National]</v>
      </c>
      <c r="D577">
        <f t="shared" si="9"/>
        <v>5</v>
      </c>
    </row>
    <row r="578" spans="1:4" x14ac:dyDescent="0.3">
      <c r="A578">
        <f>'Correspondance secteurs'!A578</f>
        <v>5</v>
      </c>
      <c r="B578" t="str">
        <f>'Correspondance secteurs'!Y578</f>
        <v>Céramiques : Séchage et frittage de matières premières - Céramiques et autres NMM [METABOLHEAT - National]</v>
      </c>
      <c r="D578">
        <f t="shared" si="9"/>
        <v>5</v>
      </c>
    </row>
    <row r="579" spans="1:4" x14ac:dyDescent="0.3">
      <c r="A579">
        <f>'Correspondance secteurs'!A579</f>
        <v>6</v>
      </c>
      <c r="B579" t="str">
        <f>'Correspondance secteurs'!Y579</f>
        <v>Céramiques : Séchage thermique et frittage - Céramiques : Séchage et frittage de matières premières - Céramiques et autres NMM [METABOLHEAT - National]</v>
      </c>
      <c r="D579">
        <f t="shared" si="9"/>
        <v>6</v>
      </c>
    </row>
    <row r="580" spans="1:4" x14ac:dyDescent="0.3">
      <c r="A580">
        <f>'Correspondance secteurs'!A580</f>
        <v>7</v>
      </c>
      <c r="B580" t="str">
        <f>'Correspondance secteurs'!Y580</f>
        <v>Solides - Céramiques : Séchage et frittage thermiques - Céramiques : Séchage et frittage de matières premières - Céramiques et autres NMM [METABOLHEAT - National]</v>
      </c>
      <c r="D580">
        <f t="shared" si="9"/>
        <v>7</v>
      </c>
    </row>
    <row r="581" spans="1:4" x14ac:dyDescent="0.3">
      <c r="A581">
        <f>'Correspondance secteurs'!A581</f>
        <v>7</v>
      </c>
      <c r="B581" t="str">
        <f>'Correspondance secteurs'!Y581</f>
        <v>GPL - Céramiques : Séchage et frittage thermiques - Céramiques : Séchage et frittage de matières premières - Céramiques et autres NMM [METABOLHEAT - National]</v>
      </c>
      <c r="D581">
        <f t="shared" si="9"/>
        <v>7</v>
      </c>
    </row>
    <row r="582" spans="1:4" x14ac:dyDescent="0.3">
      <c r="A582">
        <f>'Correspondance secteurs'!A582</f>
        <v>7</v>
      </c>
      <c r="B582" t="str">
        <f>'Correspondance secteurs'!Y582</f>
        <v>Gazole et biocarburants liquides - Céramiques : Séchage et frittage thermiques - Céramiques : Séchage et frittage de matières premières - Céramiques et autres NMM [METABOLHEAT - National]</v>
      </c>
      <c r="D582">
        <f t="shared" si="9"/>
        <v>7</v>
      </c>
    </row>
    <row r="583" spans="1:4" x14ac:dyDescent="0.3">
      <c r="A583">
        <f>'Correspondance secteurs'!A583</f>
        <v>7</v>
      </c>
      <c r="B583" t="str">
        <f>'Correspondance secteurs'!Y583</f>
        <v>Fioul - Céramiques : Séchage et frittage thermiques - Céramiques : Séchage et frittage de matières premières - Céramiques et autres NMM [METABOLHEAT - National]</v>
      </c>
      <c r="D583">
        <f t="shared" si="9"/>
        <v>7</v>
      </c>
    </row>
    <row r="584" spans="1:4" x14ac:dyDescent="0.3">
      <c r="A584">
        <f>'Correspondance secteurs'!A584</f>
        <v>7</v>
      </c>
      <c r="B584" t="str">
        <f>'Correspondance secteurs'!Y584</f>
        <v>Gaz naturel et biogaz - Céramiques : Séchage et frittage thermiques - Céramiques : Séchage et frittage de matières premières - Céramiques et autres NMM [METABOLHEAT - National]</v>
      </c>
      <c r="D584">
        <f t="shared" si="9"/>
        <v>7</v>
      </c>
    </row>
    <row r="585" spans="1:4" x14ac:dyDescent="0.3">
      <c r="A585">
        <f>'Correspondance secteurs'!A585</f>
        <v>6</v>
      </c>
      <c r="B585" t="str">
        <f>'Correspondance secteurs'!Y585</f>
        <v>Céramiques : Séchage et frittage à la vapeur - Céramiques : Séchage et frittage de matières premières - Céramiques et autres NMM [METABOLHEAT - National]</v>
      </c>
      <c r="D585">
        <f t="shared" si="9"/>
        <v>6</v>
      </c>
    </row>
    <row r="586" spans="1:4" x14ac:dyDescent="0.3">
      <c r="A586">
        <f>'Correspondance secteurs'!A586</f>
        <v>7</v>
      </c>
      <c r="B586" t="str">
        <f>'Correspondance secteurs'!Y586</f>
        <v>Solides - Céramiques : Séchage et frittage à la vapeur - Céramiques : Séchage et frittage de matières premières Matières premières - Céramiques et autres NMM [METABOLHEAT - National]</v>
      </c>
      <c r="D586">
        <f t="shared" si="9"/>
        <v>7</v>
      </c>
    </row>
    <row r="587" spans="1:4" x14ac:dyDescent="0.3">
      <c r="A587">
        <f>'Correspondance secteurs'!A587</f>
        <v>7</v>
      </c>
      <c r="B587" t="str">
        <f>'Correspondance secteurs'!Y587</f>
        <v>Gaz de raffinerie - Céramiques : Séchage et frittage à la vapeur - Céramiques : Séchage et frittage de matières premières - Céramiques et autres NMM [METABOLHEAT - National]</v>
      </c>
      <c r="D587">
        <f t="shared" si="9"/>
        <v>7</v>
      </c>
    </row>
    <row r="588" spans="1:4" x14ac:dyDescent="0.3">
      <c r="A588">
        <f>'Correspondance secteurs'!A588</f>
        <v>7</v>
      </c>
      <c r="B588" t="str">
        <f>'Correspondance secteurs'!Y588</f>
        <v>GPL - Céramiques : Séchage et frittage à la vapeur - Céramiques : Séchage et frittage de matières premières - Céramiques et autres NMM [METABOLHEAT - National]</v>
      </c>
      <c r="D588">
        <f t="shared" ref="D588:D651" si="10">A588</f>
        <v>7</v>
      </c>
    </row>
    <row r="589" spans="1:4" x14ac:dyDescent="0.3">
      <c r="A589">
        <f>'Correspondance secteurs'!A589</f>
        <v>7</v>
      </c>
      <c r="B589" t="str">
        <f>'Correspondance secteurs'!Y589</f>
        <v>Gazole et biocarburants liquides - Céramiques : Séchage et frittage à la vapeur - Céramiques : Séchage et frittage de matières premières - Céramiques et autres NMM [METABOLHEAT - National]</v>
      </c>
      <c r="D589">
        <f t="shared" si="10"/>
        <v>7</v>
      </c>
    </row>
    <row r="590" spans="1:4" x14ac:dyDescent="0.3">
      <c r="A590">
        <f>'Correspondance secteurs'!A590</f>
        <v>7</v>
      </c>
      <c r="B590" t="str">
        <f>'Correspondance secteurs'!Y590</f>
        <v>Fioul - Céramiques : Séchage et frittage à la vapeur - Céramiques : Séchage et frittage de matières premières - Céramiques et autres NMM [METABOLHEAT - National]</v>
      </c>
      <c r="D590">
        <f t="shared" si="10"/>
        <v>7</v>
      </c>
    </row>
    <row r="591" spans="1:4" x14ac:dyDescent="0.3">
      <c r="A591">
        <f>'Correspondance secteurs'!A591</f>
        <v>7</v>
      </c>
      <c r="B591" t="str">
        <f>'Correspondance secteurs'!Y591</f>
        <v>Autres liquides - Céramiques : Séchage et frittage à la vapeur - Céramiques : Séchage et frittage de matières premières - Céramiques et autres NMM [METABOLHEAT - National]</v>
      </c>
      <c r="D591">
        <f t="shared" si="10"/>
        <v>7</v>
      </c>
    </row>
    <row r="592" spans="1:4" x14ac:dyDescent="0.3">
      <c r="A592">
        <f>'Correspondance secteurs'!A592</f>
        <v>7</v>
      </c>
      <c r="B592" t="str">
        <f>'Correspondance secteurs'!Y592</f>
        <v>Gaz naturel et biogaz - Céramiques : Séchage et frittage à la vapeur - Céramiques : Séchage et frittage de matières premières - Céramiques et autres NMM [METABOLHEAT - National]</v>
      </c>
      <c r="D592">
        <f t="shared" si="10"/>
        <v>7</v>
      </c>
    </row>
    <row r="593" spans="1:4" x14ac:dyDescent="0.3">
      <c r="A593">
        <f>'Correspondance secteurs'!A593</f>
        <v>7</v>
      </c>
      <c r="B593" t="str">
        <f>'Correspondance secteurs'!Y593</f>
        <v>Gaz dérivés - Céramiques : Séchage et Frittage - Céramiques : Séchage et frittage de matières premières - Céramiques et autres NMM [METABOLHEAT - National]</v>
      </c>
      <c r="D593">
        <f t="shared" si="10"/>
        <v>7</v>
      </c>
    </row>
    <row r="594" spans="1:4" x14ac:dyDescent="0.3">
      <c r="A594">
        <f>'Correspondance secteurs'!A594</f>
        <v>7</v>
      </c>
      <c r="B594" t="str">
        <f>'Correspondance secteurs'!Y594</f>
        <v>Biomasse et déchets - Céramiques : Séchage et frittage à la vapeur - Céramiques : Séchage et frittage de matières premières - Céramiques et autres NMM [METABOLHEAT - National]</v>
      </c>
      <c r="D594">
        <f t="shared" si="10"/>
        <v>7</v>
      </c>
    </row>
    <row r="595" spans="1:4" x14ac:dyDescent="0.3">
      <c r="A595">
        <f>'Correspondance secteurs'!A595</f>
        <v>7</v>
      </c>
      <c r="B595" t="str">
        <f>'Correspondance secteurs'!Y595</f>
        <v>Vapeur distribuée - Céramiques : Séchage et frittage à la vapeur - Céramiques : Séchage et frittage de matières premières - Céramiques et autres NMM [METABOLHEAT - National]</v>
      </c>
      <c r="D595">
        <f t="shared" si="10"/>
        <v>7</v>
      </c>
    </row>
    <row r="596" spans="1:4" x14ac:dyDescent="0.3">
      <c r="A596">
        <f>'Correspondance secteurs'!A596</f>
        <v>6</v>
      </c>
      <c r="B596" t="str">
        <f>'Correspondance secteurs'!Y596</f>
        <v>Céramiques : Séchage et frittage par micro-ondes - Céramiques : Séchage et frittage de matières premières - Céramiques et autres NMM [METABOLHEAT - National]</v>
      </c>
      <c r="D596">
        <f t="shared" si="10"/>
        <v>6</v>
      </c>
    </row>
    <row r="597" spans="1:4" x14ac:dyDescent="0.3">
      <c r="A597">
        <f>'Correspondance secteurs'!A597</f>
        <v>5</v>
      </c>
      <c r="B597" t="str">
        <f>'Correspondance secteurs'!Y597</f>
        <v>Céramiques : Procédé de production primaire - Céramiques et autres NMM [METABOLHEAT - National]</v>
      </c>
      <c r="D597">
        <f t="shared" si="10"/>
        <v>5</v>
      </c>
    </row>
    <row r="598" spans="1:4" x14ac:dyDescent="0.3">
      <c r="A598">
        <f>'Correspondance secteurs'!A598</f>
        <v>6</v>
      </c>
      <c r="B598" t="str">
        <f>'Correspondance secteurs'!Y598</f>
        <v>Céramiques : Four thermique - Céramiques : Procédé de production primaire - Céramiques et autres NMM [METABOLHEAT - National]</v>
      </c>
      <c r="D598">
        <f t="shared" si="10"/>
        <v>6</v>
      </c>
    </row>
    <row r="599" spans="1:4" x14ac:dyDescent="0.3">
      <c r="A599">
        <f>'Correspondance secteurs'!A599</f>
        <v>7</v>
      </c>
      <c r="B599" t="str">
        <f>'Correspondance secteurs'!Y599</f>
        <v>Solides - Céramiques : Four thermique - Céramiques : Procédé de production primaire - Céramiques et autres NMM [METABOLHEAT - National]</v>
      </c>
      <c r="D599">
        <f t="shared" si="10"/>
        <v>7</v>
      </c>
    </row>
    <row r="600" spans="1:4" x14ac:dyDescent="0.3">
      <c r="A600">
        <f>'Correspondance secteurs'!A600</f>
        <v>7</v>
      </c>
      <c r="B600" t="str">
        <f>'Correspondance secteurs'!Y600</f>
        <v>GPL - Céramiques : Four thermique - Céramiques : Procédé de production primaire - Céramiques et autres NMM [METABOLHEAT - National]</v>
      </c>
      <c r="D600">
        <f t="shared" si="10"/>
        <v>7</v>
      </c>
    </row>
    <row r="601" spans="1:4" x14ac:dyDescent="0.3">
      <c r="A601">
        <f>'Correspondance secteurs'!A601</f>
        <v>7</v>
      </c>
      <c r="B601" t="str">
        <f>'Correspondance secteurs'!Y601</f>
        <v>Gazole et biocarburants liquides - Céramiques : Four thermique Céramiques : Procédé de production primaire - Céramiques et autres NMM [METABOLHEAT - National]</v>
      </c>
      <c r="D601">
        <f t="shared" si="10"/>
        <v>7</v>
      </c>
    </row>
    <row r="602" spans="1:4" x14ac:dyDescent="0.3">
      <c r="A602">
        <f>'Correspondance secteurs'!A602</f>
        <v>7</v>
      </c>
      <c r="B602" t="str">
        <f>'Correspondance secteurs'!Y602</f>
        <v>Fioul - Céramiques : Four thermique - Céramiques : Procédé de production primaire - Céramiques et autres NMM [METABOLHEAT - National]</v>
      </c>
      <c r="D602">
        <f t="shared" si="10"/>
        <v>7</v>
      </c>
    </row>
    <row r="603" spans="1:4" x14ac:dyDescent="0.3">
      <c r="A603">
        <f>'Correspondance secteurs'!A603</f>
        <v>7</v>
      </c>
      <c r="B603" t="str">
        <f>'Correspondance secteurs'!Y603</f>
        <v>Autres liquides - Céramiques : Four thermique - Céramiques : Procédé de production primaire - Céramiques et autres NMM [METABOLHEAT - National]</v>
      </c>
      <c r="D603">
        <f t="shared" si="10"/>
        <v>7</v>
      </c>
    </row>
    <row r="604" spans="1:4" x14ac:dyDescent="0.3">
      <c r="A604">
        <f>'Correspondance secteurs'!A604</f>
        <v>7</v>
      </c>
      <c r="B604" t="str">
        <f>'Correspondance secteurs'!Y604</f>
        <v>Gaz naturel et biogaz - Céramiques : Four thermique - Céramiques : Procédé de production primaire - Céramiques et autres NMM [METABOLHEAT - National]</v>
      </c>
      <c r="D604">
        <f t="shared" si="10"/>
        <v>7</v>
      </c>
    </row>
    <row r="605" spans="1:4" x14ac:dyDescent="0.3">
      <c r="A605">
        <f>'Correspondance secteurs'!A605</f>
        <v>7</v>
      </c>
      <c r="B605" t="str">
        <f>'Correspondance secteurs'!Y605</f>
        <v>Biomasse et déchets - Céramiques : Four thermique - Céramiques : Procédé de production primaire - Céramiques et autres NMM [METABOLHEAT - National]</v>
      </c>
      <c r="D605">
        <f t="shared" si="10"/>
        <v>7</v>
      </c>
    </row>
    <row r="606" spans="1:4" x14ac:dyDescent="0.3">
      <c r="A606">
        <f>'Correspondance secteurs'!A606</f>
        <v>6</v>
      </c>
      <c r="B606" t="str">
        <f>'Correspondance secteurs'!Y606</f>
        <v>Céramiques : Four électrique - Céramiques : Procédé de production primaire - Céramiques et autres NMM [METABOLHEAT - National]</v>
      </c>
      <c r="D606">
        <f t="shared" si="10"/>
        <v>6</v>
      </c>
    </row>
    <row r="607" spans="1:4" x14ac:dyDescent="0.3">
      <c r="A607">
        <f>'Correspondance secteurs'!A607</f>
        <v>5</v>
      </c>
      <c r="B607" t="str">
        <f>'Correspondance secteurs'!Y607</f>
        <v>Céramiques : Finition des produits - Céramiques et autres NMM [METABOLHEAT - National]</v>
      </c>
      <c r="D607">
        <f t="shared" si="10"/>
        <v>5</v>
      </c>
    </row>
    <row r="608" spans="1:4" x14ac:dyDescent="0.3">
      <c r="A608">
        <f>'Correspondance secteurs'!A608</f>
        <v>6</v>
      </c>
      <c r="B608" t="str">
        <f>'Correspondance secteurs'!Y608</f>
        <v>Céramiques : Four thermique - Céramiques : Finition des produits - Céramiques et autres NMM [METABOLHEAT - National]</v>
      </c>
      <c r="D608">
        <f t="shared" si="10"/>
        <v>6</v>
      </c>
    </row>
    <row r="609" spans="1:4" x14ac:dyDescent="0.3">
      <c r="A609">
        <f>'Correspondance secteurs'!A609</f>
        <v>7</v>
      </c>
      <c r="B609" t="str">
        <f>'Correspondance secteurs'!Y609</f>
        <v>Solides - Céramiques : Four thermique - Céramiques : Finition des produits - Céramiques et autres NMM [METABOLHEAT - National]</v>
      </c>
      <c r="D609">
        <f t="shared" si="10"/>
        <v>7</v>
      </c>
    </row>
    <row r="610" spans="1:4" x14ac:dyDescent="0.3">
      <c r="A610">
        <f>'Correspondance secteurs'!A610</f>
        <v>7</v>
      </c>
      <c r="B610" t="str">
        <f>'Correspondance secteurs'!Y610</f>
        <v>GPL - Céramiques : Four thermique - Céramiques : Finition des produits - Céramiques et autres NMM [METABOLHEAT - National]</v>
      </c>
      <c r="D610">
        <f t="shared" si="10"/>
        <v>7</v>
      </c>
    </row>
    <row r="611" spans="1:4" x14ac:dyDescent="0.3">
      <c r="A611">
        <f>'Correspondance secteurs'!A611</f>
        <v>7</v>
      </c>
      <c r="B611" t="str">
        <f>'Correspondance secteurs'!Y611</f>
        <v>Gazole et biocarburants liquides - Céramiques : Four thermique - Céramique : Finition des produits - Céramiques et autres NMM [METABOLHEAT - National]</v>
      </c>
      <c r="D611">
        <f t="shared" si="10"/>
        <v>7</v>
      </c>
    </row>
    <row r="612" spans="1:4" x14ac:dyDescent="0.3">
      <c r="A612">
        <f>'Correspondance secteurs'!A612</f>
        <v>7</v>
      </c>
      <c r="B612" t="str">
        <f>'Correspondance secteurs'!Y612</f>
        <v>Fioul - Céramique : Four thermique - Céramique : Finition des produits - Céramiques et autres NMM [METABOLHEAT - National]</v>
      </c>
      <c r="D612">
        <f t="shared" si="10"/>
        <v>7</v>
      </c>
    </row>
    <row r="613" spans="1:4" x14ac:dyDescent="0.3">
      <c r="A613">
        <f>'Correspondance secteurs'!A613</f>
        <v>7</v>
      </c>
      <c r="B613" t="str">
        <f>'Correspondance secteurs'!Y613</f>
        <v>Gaz naturel et biogaz - Céramique : Four thermique - Céramique : Finition des produits - Céramiques et autres NMM [METABOLHEAT - National]</v>
      </c>
      <c r="D613">
        <f t="shared" si="10"/>
        <v>7</v>
      </c>
    </row>
    <row r="614" spans="1:4" x14ac:dyDescent="0.3">
      <c r="A614">
        <f>'Correspondance secteurs'!A614</f>
        <v>6</v>
      </c>
      <c r="B614" t="str">
        <f>'Correspondance secteurs'!Y614</f>
        <v>Céramique : Four électrique - Céramique : Finition des produits - Céramiques et autres NMM [METABOLHEAT - National]</v>
      </c>
      <c r="D614">
        <f t="shared" si="10"/>
        <v>6</v>
      </c>
    </row>
    <row r="615" spans="1:4" x14ac:dyDescent="0.3">
      <c r="A615">
        <f>'Correspondance secteurs'!A615</f>
        <v>4</v>
      </c>
      <c r="B615" t="str">
        <f>'Correspondance secteurs'!Y615</f>
        <v>Verre [METABOLHEAT - National]</v>
      </c>
      <c r="D615">
        <f t="shared" si="10"/>
        <v>4</v>
      </c>
    </row>
    <row r="616" spans="1:4" x14ac:dyDescent="0.3">
      <c r="A616">
        <f>'Correspondance secteurs'!A616</f>
        <v>5</v>
      </c>
      <c r="B616" t="str">
        <f>'Correspondance secteurs'!Y616</f>
        <v>Éclairage - Production de verre [METABOLHEAT - National]</v>
      </c>
      <c r="D616">
        <f t="shared" si="10"/>
        <v>5</v>
      </c>
    </row>
    <row r="617" spans="1:4" x14ac:dyDescent="0.3">
      <c r="A617">
        <f>'Correspondance secteurs'!A617</f>
        <v>5</v>
      </c>
      <c r="B617" t="str">
        <f>'Correspondance secteurs'!Y617</f>
        <v>Compresseurs d'air - Production de verre [METABOLHEAT - National]</v>
      </c>
      <c r="D617">
        <f t="shared" si="10"/>
        <v>5</v>
      </c>
    </row>
    <row r="618" spans="1:4" x14ac:dyDescent="0.3">
      <c r="A618">
        <f>'Correspondance secteurs'!A618</f>
        <v>5</v>
      </c>
      <c r="B618" t="str">
        <f>'Correspondance secteurs'!Y618</f>
        <v>Moteurs - Production de verre [METABOLHEAT - National]</v>
      </c>
      <c r="D618">
        <f t="shared" si="10"/>
        <v>5</v>
      </c>
    </row>
    <row r="619" spans="1:4" x14ac:dyDescent="0.3">
      <c r="A619">
        <f>'Correspondance secteurs'!A619</f>
        <v>5</v>
      </c>
      <c r="B619" t="str">
        <f>'Correspondance secteurs'!Y619</f>
        <v>Ventilateurs et pompes - Production de verre [METABOLHEAT - National]</v>
      </c>
      <c r="D619">
        <f t="shared" si="10"/>
        <v>5</v>
      </c>
    </row>
    <row r="620" spans="1:4" x14ac:dyDescent="0.3">
      <c r="A620">
        <f>'Correspondance secteurs'!A620</f>
        <v>5</v>
      </c>
      <c r="B620" t="str">
        <f>'Correspondance secteurs'!Y620</f>
        <v>Chaleur basse enthalpie - Production de verre [METABOLHEAT - National]</v>
      </c>
      <c r="D620">
        <f t="shared" si="10"/>
        <v>5</v>
      </c>
    </row>
    <row r="621" spans="1:4" x14ac:dyDescent="0.3">
      <c r="A621">
        <f>'Correspondance secteurs'!A621</f>
        <v>6</v>
      </c>
      <c r="B621" t="str">
        <f>'Correspondance secteurs'!Y621</f>
        <v>Gazole et biocarburants liquides - Chaleur basse enthalpie - Production de verre [METABOLHEAT - National]</v>
      </c>
      <c r="D621">
        <f t="shared" si="10"/>
        <v>6</v>
      </c>
    </row>
    <row r="622" spans="1:4" x14ac:dyDescent="0.3">
      <c r="A622">
        <f>'Correspondance secteurs'!A622</f>
        <v>6</v>
      </c>
      <c r="B622" t="str">
        <f>'Correspondance secteurs'!Y622</f>
        <v>Gaz naturel et biogaz - Chaleur basse enthalpie - Production de verre [METABOLHEAT - National]</v>
      </c>
      <c r="D622">
        <f t="shared" si="10"/>
        <v>6</v>
      </c>
    </row>
    <row r="623" spans="1:4" x14ac:dyDescent="0.3">
      <c r="A623">
        <f>'Correspondance secteurs'!A623</f>
        <v>6</v>
      </c>
      <c r="B623" t="str">
        <f>'Correspondance secteurs'!Y623</f>
        <v>Solaire et géothermie - Chaleur basse enthalpie - Production de verre [METABOLHEAT - National]</v>
      </c>
      <c r="D623">
        <f t="shared" si="10"/>
        <v>6</v>
      </c>
    </row>
    <row r="624" spans="1:4" x14ac:dyDescent="0.3">
      <c r="A624">
        <f>'Correspondance secteurs'!A624</f>
        <v>6</v>
      </c>
      <c r="B624" t="str">
        <f>'Correspondance secteurs'!Y624</f>
        <v>Chaleur ambiante - Chaleur basse enthalpie - Production de verre [METABOLHEAT - National]</v>
      </c>
      <c r="D624">
        <f t="shared" si="10"/>
        <v>6</v>
      </c>
    </row>
    <row r="625" spans="1:4" x14ac:dyDescent="0.3">
      <c r="A625">
        <f>'Correspondance secteurs'!A625</f>
        <v>6</v>
      </c>
      <c r="B625" t="str">
        <f>'Correspondance secteurs'!Y625</f>
        <v>Électricité - Chaleur basse enthalpie - Production de verre [METABOLHEAT - National]</v>
      </c>
      <c r="D625">
        <f t="shared" si="10"/>
        <v>6</v>
      </c>
    </row>
    <row r="626" spans="1:4" x14ac:dyDescent="0.3">
      <c r="A626">
        <f>'Correspondance secteurs'!A626</f>
        <v>5</v>
      </c>
      <c r="B626" t="str">
        <f>'Correspondance secteurs'!Y626</f>
        <v>Verre : Cuve de fusion - Production de verre [METABOLHEAT - National]</v>
      </c>
      <c r="D626">
        <f t="shared" si="10"/>
        <v>5</v>
      </c>
    </row>
    <row r="627" spans="1:4" x14ac:dyDescent="0.3">
      <c r="A627">
        <f>'Correspondance secteurs'!A627</f>
        <v>6</v>
      </c>
      <c r="B627" t="str">
        <f>'Correspondance secteurs'!Y627</f>
        <v>Verre : Cuve de fusion thermique - Verre : Cuve de fusion - Production de verre [METABOLHEAT - National]</v>
      </c>
      <c r="D627">
        <f t="shared" si="10"/>
        <v>6</v>
      </c>
    </row>
    <row r="628" spans="1:4" x14ac:dyDescent="0.3">
      <c r="A628">
        <f>'Correspondance secteurs'!A628</f>
        <v>7</v>
      </c>
      <c r="B628" t="str">
        <f>'Correspondance secteurs'!Y628</f>
        <v>Solides - Verre : Cuve de fusion thermique - Verre : Cuve de fusion - Production de verre [METABOLHEAT - National]</v>
      </c>
      <c r="D628">
        <f t="shared" si="10"/>
        <v>7</v>
      </c>
    </row>
    <row r="629" spans="1:4" x14ac:dyDescent="0.3">
      <c r="A629">
        <f>'Correspondance secteurs'!A629</f>
        <v>7</v>
      </c>
      <c r="B629" t="str">
        <f>'Correspondance secteurs'!Y629</f>
        <v>GPL - Verre : Cuve de fusion thermique - Verre : Cuve de fusion - Production de verre [METABOLHEAT - National]</v>
      </c>
      <c r="D629">
        <f t="shared" si="10"/>
        <v>7</v>
      </c>
    </row>
    <row r="630" spans="1:4" x14ac:dyDescent="0.3">
      <c r="A630">
        <f>'Correspondance secteurs'!A630</f>
        <v>7</v>
      </c>
      <c r="B630" t="str">
        <f>'Correspondance secteurs'!Y630</f>
        <v>Gazole et biocarburants liquides - Verre : Cuve de fusion thermique - Verre : Cuve de fusion - Production de verre [METABOLHEAT - National]</v>
      </c>
      <c r="D630">
        <f t="shared" si="10"/>
        <v>7</v>
      </c>
    </row>
    <row r="631" spans="1:4" x14ac:dyDescent="0.3">
      <c r="A631">
        <f>'Correspondance secteurs'!A631</f>
        <v>7</v>
      </c>
      <c r="B631" t="str">
        <f>'Correspondance secteurs'!Y631</f>
        <v>Fioul - Verre : Cuve de fusion thermique - Verre : Cuve de fusion - Production de verre [METABOLHEAT - National]</v>
      </c>
      <c r="D631">
        <f t="shared" si="10"/>
        <v>7</v>
      </c>
    </row>
    <row r="632" spans="1:4" x14ac:dyDescent="0.3">
      <c r="A632">
        <f>'Correspondance secteurs'!A632</f>
        <v>7</v>
      </c>
      <c r="B632" t="str">
        <f>'Correspondance secteurs'!Y632</f>
        <v>Gaz naturel et Biogaz - Verre : Cuve de fusion thermique - Verre : Cuve de fusion - Production de verre [METABOLHEAT - National]</v>
      </c>
      <c r="D632">
        <f t="shared" si="10"/>
        <v>7</v>
      </c>
    </row>
    <row r="633" spans="1:4" x14ac:dyDescent="0.3">
      <c r="A633">
        <f>'Correspondance secteurs'!A633</f>
        <v>6</v>
      </c>
      <c r="B633" t="str">
        <f>'Correspondance secteurs'!Y633</f>
        <v>Verre : Cuve de fusion électrique - Verre : Cuve de fusion - Production de verre [METABOLHEAT - National]</v>
      </c>
      <c r="D633">
        <f t="shared" si="10"/>
        <v>6</v>
      </c>
    </row>
    <row r="634" spans="1:4" x14ac:dyDescent="0.3">
      <c r="A634">
        <f>'Correspondance secteurs'!A634</f>
        <v>5</v>
      </c>
      <c r="B634" t="str">
        <f>'Correspondance secteurs'!Y634</f>
        <v>Verre : Formage - Production de verre [METABOLHEAT - National]</v>
      </c>
      <c r="D634">
        <f t="shared" si="10"/>
        <v>5</v>
      </c>
    </row>
    <row r="635" spans="1:4" x14ac:dyDescent="0.3">
      <c r="A635">
        <f>'Correspondance secteurs'!A635</f>
        <v>5</v>
      </c>
      <c r="B635" t="str">
        <f>'Correspondance secteurs'!Y635</f>
        <v>Verre : Recuit - Production de verre [METABOLHEAT - National]</v>
      </c>
      <c r="D635">
        <f t="shared" si="10"/>
        <v>5</v>
      </c>
    </row>
    <row r="636" spans="1:4" x14ac:dyDescent="0.3">
      <c r="A636">
        <f>'Correspondance secteurs'!A636</f>
        <v>6</v>
      </c>
      <c r="B636" t="str">
        <f>'Correspondance secteurs'!Y636</f>
        <v>Verre : Recuit thermique - Verre : Recuit - Production de verre [METABOLHEAT - National]</v>
      </c>
      <c r="D636">
        <f t="shared" si="10"/>
        <v>6</v>
      </c>
    </row>
    <row r="637" spans="1:4" x14ac:dyDescent="0.3">
      <c r="A637">
        <f>'Correspondance secteurs'!A637</f>
        <v>7</v>
      </c>
      <c r="B637" t="str">
        <f>'Correspondance secteurs'!Y637</f>
        <v>Solides - Verre : Recuit thermique - Verre : Recuit - Production de verre [METABOLHEAT - National]</v>
      </c>
      <c r="D637">
        <f t="shared" si="10"/>
        <v>7</v>
      </c>
    </row>
    <row r="638" spans="1:4" x14ac:dyDescent="0.3">
      <c r="A638">
        <f>'Correspondance secteurs'!A638</f>
        <v>7</v>
      </c>
      <c r="B638" t="str">
        <f>'Correspondance secteurs'!Y638</f>
        <v>GPL - Verre : Recuit thermique - Verre : Recuit - Production de verre [METABOLHEAT - National]</v>
      </c>
      <c r="D638">
        <f t="shared" si="10"/>
        <v>7</v>
      </c>
    </row>
    <row r="639" spans="1:4" x14ac:dyDescent="0.3">
      <c r="A639">
        <f>'Correspondance secteurs'!A639</f>
        <v>7</v>
      </c>
      <c r="B639" t="str">
        <f>'Correspondance secteurs'!Y639</f>
        <v>Gazole et biocarburants liquides - Verre : Recuit thermique - Verre : Recuit - Production de verre [METABOLHEAT - National]</v>
      </c>
      <c r="D639">
        <f t="shared" si="10"/>
        <v>7</v>
      </c>
    </row>
    <row r="640" spans="1:4" x14ac:dyDescent="0.3">
      <c r="A640">
        <f>'Correspondance secteurs'!A640</f>
        <v>7</v>
      </c>
      <c r="B640" t="str">
        <f>'Correspondance secteurs'!Y640</f>
        <v>Fioul - Verre : Recuit thermique - Verre : Recuit - Production de verre [METABOLHEAT - National]</v>
      </c>
      <c r="D640">
        <f t="shared" si="10"/>
        <v>7</v>
      </c>
    </row>
    <row r="641" spans="1:4" x14ac:dyDescent="0.3">
      <c r="A641">
        <f>'Correspondance secteurs'!A641</f>
        <v>7</v>
      </c>
      <c r="B641" t="str">
        <f>'Correspondance secteurs'!Y641</f>
        <v>Gaz naturel et biogaz - Verre : Recuit thermique - Verre : Recuit - Production de verre [METABOLHEAT - National]</v>
      </c>
      <c r="D641">
        <f t="shared" si="10"/>
        <v>7</v>
      </c>
    </row>
    <row r="642" spans="1:4" x14ac:dyDescent="0.3">
      <c r="A642">
        <f>'Correspondance secteurs'!A642</f>
        <v>6</v>
      </c>
      <c r="B642" t="str">
        <f>'Correspondance secteurs'!Y642</f>
        <v>Verre : Recuit électrique - Verre : Recuit - Production de verre [METABOLHEAT - National]</v>
      </c>
      <c r="D642">
        <f t="shared" si="10"/>
        <v>6</v>
      </c>
    </row>
    <row r="643" spans="1:4" x14ac:dyDescent="0.3">
      <c r="A643">
        <f>'Correspondance secteurs'!A643</f>
        <v>5</v>
      </c>
      <c r="B643" t="str">
        <f>'Correspondance secteurs'!Y643</f>
        <v>Verre : Procédés de finition - Production de verre [METABOLHEAT - National]</v>
      </c>
      <c r="D643">
        <f t="shared" si="10"/>
        <v>5</v>
      </c>
    </row>
    <row r="644" spans="1:4" x14ac:dyDescent="0.3">
      <c r="A644">
        <f>'Correspondance secteurs'!A644</f>
        <v>3</v>
      </c>
      <c r="B644" t="str">
        <f>'Correspondance secteurs'!Y644</f>
        <v>Papier, pâte à papier et imprimerie [METABOLHEAT - National]</v>
      </c>
      <c r="D644">
        <f t="shared" si="10"/>
        <v>3</v>
      </c>
    </row>
    <row r="645" spans="1:4" x14ac:dyDescent="0.3">
      <c r="A645">
        <f>'Correspondance secteurs'!A645</f>
        <v>4</v>
      </c>
      <c r="B645" t="str">
        <f>'Correspondance secteurs'!Y645</f>
        <v>Pâte à papier [METABOLHEAT - National]</v>
      </c>
      <c r="D645">
        <f t="shared" si="10"/>
        <v>4</v>
      </c>
    </row>
    <row r="646" spans="1:4" x14ac:dyDescent="0.3">
      <c r="A646">
        <f>'Correspondance secteurs'!A646</f>
        <v>5</v>
      </c>
      <c r="B646" t="str">
        <f>'Correspondance secteurs'!Y646</f>
        <v>Éclairage - Production de pâte à papier [METABOLHEAT - National]</v>
      </c>
      <c r="D646">
        <f t="shared" si="10"/>
        <v>5</v>
      </c>
    </row>
    <row r="647" spans="1:4" x14ac:dyDescent="0.3">
      <c r="A647">
        <f>'Correspondance secteurs'!A647</f>
        <v>5</v>
      </c>
      <c r="B647" t="str">
        <f>'Correspondance secteurs'!Y647</f>
        <v>Compresseurs d'air - Production de pâte à papier [METABOLHEAT - National]</v>
      </c>
      <c r="D647">
        <f t="shared" si="10"/>
        <v>5</v>
      </c>
    </row>
    <row r="648" spans="1:4" x14ac:dyDescent="0.3">
      <c r="A648">
        <f>'Correspondance secteurs'!A648</f>
        <v>5</v>
      </c>
      <c r="B648" t="str">
        <f>'Correspondance secteurs'!Y648</f>
        <v>Entraînements de moteur - Production de pâte à papier [METABOLHEAT - National]</v>
      </c>
      <c r="D648">
        <f t="shared" si="10"/>
        <v>5</v>
      </c>
    </row>
    <row r="649" spans="1:4" x14ac:dyDescent="0.3">
      <c r="A649">
        <f>'Correspondance secteurs'!A649</f>
        <v>5</v>
      </c>
      <c r="B649" t="str">
        <f>'Correspondance secteurs'!Y649</f>
        <v>Ventilateurs et pompes - Production de pâte à papier [METABOLHEAT - National]</v>
      </c>
      <c r="D649">
        <f t="shared" si="10"/>
        <v>5</v>
      </c>
    </row>
    <row r="650" spans="1:4" x14ac:dyDescent="0.3">
      <c r="A650">
        <f>'Correspondance secteurs'!A650</f>
        <v>5</v>
      </c>
      <c r="B650" t="str">
        <f>'Correspondance secteurs'!Y650</f>
        <v>Chaleur basse enthalpie - Production de pâte à papier [METABOLHEAT - National]</v>
      </c>
      <c r="D650">
        <f t="shared" si="10"/>
        <v>5</v>
      </c>
    </row>
    <row r="651" spans="1:4" x14ac:dyDescent="0.3">
      <c r="A651">
        <f>'Correspondance secteurs'!A651</f>
        <v>6</v>
      </c>
      <c r="B651" t="str">
        <f>'Correspondance secteurs'!Y651</f>
        <v>Gazole et biocarburants liquides - Chaleur basse enthalpie - Production de pâte à papier [METABOLHEAT - National]</v>
      </c>
      <c r="D651">
        <f t="shared" si="10"/>
        <v>6</v>
      </c>
    </row>
    <row r="652" spans="1:4" x14ac:dyDescent="0.3">
      <c r="A652">
        <f>'Correspondance secteurs'!A652</f>
        <v>6</v>
      </c>
      <c r="B652" t="str">
        <f>'Correspondance secteurs'!Y652</f>
        <v>Gaz naturel et biogaz - Chaleur basse enthalpie - Production de pâte à papier [METABOLHEAT - National]</v>
      </c>
      <c r="D652">
        <f t="shared" ref="D652:D715" si="11">A652</f>
        <v>6</v>
      </c>
    </row>
    <row r="653" spans="1:4" x14ac:dyDescent="0.3">
      <c r="A653">
        <f>'Correspondance secteurs'!A653</f>
        <v>6</v>
      </c>
      <c r="B653" t="str">
        <f>'Correspondance secteurs'!Y653</f>
        <v>Solaire et géothermie - Chaleur basse enthalpie - Production de pâte à papier [METABOLHEAT - National]</v>
      </c>
      <c r="D653">
        <f t="shared" si="11"/>
        <v>6</v>
      </c>
    </row>
    <row r="654" spans="1:4" x14ac:dyDescent="0.3">
      <c r="A654">
        <f>'Correspondance secteurs'!A654</f>
        <v>6</v>
      </c>
      <c r="B654" t="str">
        <f>'Correspondance secteurs'!Y654</f>
        <v>Chaleur ambiante - Chaleur basse enthalpie - Production de pâte à papier [METABOLHEAT - National]</v>
      </c>
      <c r="D654">
        <f t="shared" si="11"/>
        <v>6</v>
      </c>
    </row>
    <row r="655" spans="1:4" x14ac:dyDescent="0.3">
      <c r="A655">
        <f>'Correspondance secteurs'!A655</f>
        <v>6</v>
      </c>
      <c r="B655" t="str">
        <f>'Correspondance secteurs'!Y655</f>
        <v>Électricité - Chaleur basse enthalpie - Production de pâte à papier [METABOLHEAT - National]</v>
      </c>
      <c r="D655">
        <f t="shared" si="11"/>
        <v>6</v>
      </c>
    </row>
    <row r="656" spans="1:4" x14ac:dyDescent="0.3">
      <c r="A656">
        <f>'Correspondance secteurs'!A656</f>
        <v>5</v>
      </c>
      <c r="B656" t="str">
        <f>'Correspondance secteurs'!Y656</f>
        <v>Pâte : Préparation du bois, broyage - Production de pâte à papier [METABOLHEAT - National]</v>
      </c>
      <c r="D656">
        <f t="shared" si="11"/>
        <v>5</v>
      </c>
    </row>
    <row r="657" spans="1:4" x14ac:dyDescent="0.3">
      <c r="A657">
        <f>'Correspondance secteurs'!A657</f>
        <v>5</v>
      </c>
      <c r="B657" t="str">
        <f>'Correspondance secteurs'!Y657</f>
        <v>Pâte : Mise en pâte - Production de pâte à papier [METABOLHEAT - National]</v>
      </c>
      <c r="D657">
        <f t="shared" si="11"/>
        <v>5</v>
      </c>
    </row>
    <row r="658" spans="1:4" x14ac:dyDescent="0.3">
      <c r="A658">
        <f>'Correspondance secteurs'!A658</f>
        <v>6</v>
      </c>
      <c r="B658" t="str">
        <f>'Correspondance secteurs'!Y658</f>
        <v>Pâte : Mise en pâte thermique - Pâte : Mise en pâte - Production de pâte à papier [METABOLHEAT - National]</v>
      </c>
      <c r="D658">
        <f t="shared" si="11"/>
        <v>6</v>
      </c>
    </row>
    <row r="659" spans="1:4" x14ac:dyDescent="0.3">
      <c r="A659">
        <f>'Correspondance secteurs'!A659</f>
        <v>7</v>
      </c>
      <c r="B659" t="str">
        <f>'Correspondance secteurs'!Y659</f>
        <v>Solides - Pâte : Mise en pâte thermique - Pâte : Mise en pâte - Production de pâte à papier [METABOLHEAT - National]</v>
      </c>
      <c r="D659">
        <f t="shared" si="11"/>
        <v>7</v>
      </c>
    </row>
    <row r="660" spans="1:4" x14ac:dyDescent="0.3">
      <c r="A660">
        <f>'Correspondance secteurs'!A660</f>
        <v>7</v>
      </c>
      <c r="B660" t="str">
        <f>'Correspondance secteurs'!Y660</f>
        <v>Gaz de raffinerie - Pâte : Mise en pâte thermique - Pâte : Mise en pâte - Production de pâte à papier [METABOLHEAT - National]</v>
      </c>
      <c r="D660">
        <f t="shared" si="11"/>
        <v>7</v>
      </c>
    </row>
    <row r="661" spans="1:4" x14ac:dyDescent="0.3">
      <c r="A661">
        <f>'Correspondance secteurs'!A661</f>
        <v>7</v>
      </c>
      <c r="B661" t="str">
        <f>'Correspondance secteurs'!Y661</f>
        <v>GPL - Pâte : Mise en pâte thermique - Pâte : Mise en pâte - Production de pâte à papier [METABOLHEAT - National]</v>
      </c>
      <c r="D661">
        <f t="shared" si="11"/>
        <v>7</v>
      </c>
    </row>
    <row r="662" spans="1:4" x14ac:dyDescent="0.3">
      <c r="A662">
        <f>'Correspondance secteurs'!A662</f>
        <v>7</v>
      </c>
      <c r="B662" t="str">
        <f>'Correspondance secteurs'!Y662</f>
        <v>Gazole et Biocarburants liquides - Pâte : Production de pâte à papier thermique - Pâte : Production de pâte à papier - Production de pâte à papier [METABOLHEAT - National]</v>
      </c>
      <c r="D662">
        <f t="shared" si="11"/>
        <v>7</v>
      </c>
    </row>
    <row r="663" spans="1:4" x14ac:dyDescent="0.3">
      <c r="A663">
        <f>'Correspondance secteurs'!A663</f>
        <v>7</v>
      </c>
      <c r="B663" t="str">
        <f>'Correspondance secteurs'!Y663</f>
        <v>Fioul - Pâte : Production de pâte à papier thermique - Pâte : Production de pâte à papier - Production de pâte à papier [METABOLHEAT - National]</v>
      </c>
      <c r="D663">
        <f t="shared" si="11"/>
        <v>7</v>
      </c>
    </row>
    <row r="664" spans="1:4" x14ac:dyDescent="0.3">
      <c r="A664">
        <f>'Correspondance secteurs'!A664</f>
        <v>7</v>
      </c>
      <c r="B664" t="str">
        <f>'Correspondance secteurs'!Y664</f>
        <v>Autres liquides - Pâte : Production de pâte à papier thermique - Pâte : Production de pâte à papier - Production de pâte à papier [METABOLHEAT - National]</v>
      </c>
      <c r="D664">
        <f t="shared" si="11"/>
        <v>7</v>
      </c>
    </row>
    <row r="665" spans="1:4" x14ac:dyDescent="0.3">
      <c r="A665">
        <f>'Correspondance secteurs'!A665</f>
        <v>7</v>
      </c>
      <c r="B665" t="str">
        <f>'Correspondance secteurs'!Y665</f>
        <v>Gaz naturel et biogaz - Pâte : Production de pâte à papier thermique - Pâte : Production de pâte à papier - Production de pâte à papier [METABOLHEAT - National]</v>
      </c>
      <c r="D665">
        <f t="shared" si="11"/>
        <v>7</v>
      </c>
    </row>
    <row r="666" spans="1:4" x14ac:dyDescent="0.3">
      <c r="A666">
        <f>'Correspondance secteurs'!A666</f>
        <v>7</v>
      </c>
      <c r="B666" t="str">
        <f>'Correspondance secteurs'!Y666</f>
        <v>Gaz dérivés - Pâte : Production de pâte à papier thermique - Pâte : Production de pâte à papier - Production de pâte à papier [METABOLHEAT - National]</v>
      </c>
      <c r="D666">
        <f t="shared" si="11"/>
        <v>7</v>
      </c>
    </row>
    <row r="667" spans="1:4" x14ac:dyDescent="0.3">
      <c r="A667">
        <f>'Correspondance secteurs'!A667</f>
        <v>7</v>
      </c>
      <c r="B667" t="str">
        <f>'Correspondance secteurs'!Y667</f>
        <v>Biomasse et déchets - Pâte : Production de pâte à papier thermique - Pâte : Production de pâte à papier - Production de pâte à papier [METABOLHEAT - National]</v>
      </c>
      <c r="D667">
        <f t="shared" si="11"/>
        <v>7</v>
      </c>
    </row>
    <row r="668" spans="1:4" x14ac:dyDescent="0.3">
      <c r="A668">
        <f>'Correspondance secteurs'!A668</f>
        <v>7</v>
      </c>
      <c r="B668" t="str">
        <f>'Correspondance secteurs'!Y668</f>
        <v>Vapeur distribuée - Pâte : Production de pâte à papier thermique - Pâte : Production de pâte à papier - Production de pâte à papier [METABOLHEAT - National]</v>
      </c>
      <c r="D668">
        <f t="shared" si="11"/>
        <v>7</v>
      </c>
    </row>
    <row r="669" spans="1:4" x14ac:dyDescent="0.3">
      <c r="A669">
        <f>'Correspondance secteurs'!A669</f>
        <v>6</v>
      </c>
      <c r="B669" t="str">
        <f>'Correspondance secteurs'!Y669</f>
        <v>Pâte : Production de pâte à papier électrique - Pâte : Production de pâte à papier - Production de pâte à papier [METABOLHEAT - National]</v>
      </c>
      <c r="D669">
        <f t="shared" si="11"/>
        <v>6</v>
      </c>
    </row>
    <row r="670" spans="1:4" x14ac:dyDescent="0.3">
      <c r="A670">
        <f>'Correspondance secteurs'!A670</f>
        <v>5</v>
      </c>
      <c r="B670" t="str">
        <f>'Correspondance secteurs'!Y670</f>
        <v>Pâte : Nettoyage - Production de pâte à papier [METABOLHEAT - National]</v>
      </c>
      <c r="D670">
        <f t="shared" si="11"/>
        <v>5</v>
      </c>
    </row>
    <row r="671" spans="1:4" x14ac:dyDescent="0.3">
      <c r="A671">
        <f>'Correspondance secteurs'!A671</f>
        <v>4</v>
      </c>
      <c r="B671" t="str">
        <f>'Correspondance secteurs'!Y671</f>
        <v>Papier [METABOLHEAT - National]</v>
      </c>
      <c r="D671">
        <f t="shared" si="11"/>
        <v>4</v>
      </c>
    </row>
    <row r="672" spans="1:4" x14ac:dyDescent="0.3">
      <c r="A672">
        <f>'Correspondance secteurs'!A672</f>
        <v>5</v>
      </c>
      <c r="B672" t="str">
        <f>'Correspondance secteurs'!Y672</f>
        <v>Éclairage - Production de papier [METABOLHEAT - National]</v>
      </c>
      <c r="D672">
        <f t="shared" si="11"/>
        <v>5</v>
      </c>
    </row>
    <row r="673" spans="1:4" x14ac:dyDescent="0.3">
      <c r="A673">
        <f>'Correspondance secteurs'!A673</f>
        <v>5</v>
      </c>
      <c r="B673" t="str">
        <f>'Correspondance secteurs'!Y673</f>
        <v>Compresseurs d'air - Production de papier [METABOLHEAT - National]</v>
      </c>
      <c r="D673">
        <f t="shared" si="11"/>
        <v>5</v>
      </c>
    </row>
    <row r="674" spans="1:4" x14ac:dyDescent="0.3">
      <c r="A674">
        <f>'Correspondance secteurs'!A674</f>
        <v>5</v>
      </c>
      <c r="B674" t="str">
        <f>'Correspondance secteurs'!Y674</f>
        <v>Entraînements de moteur - Production de papier [METABOLHEAT - National]</v>
      </c>
      <c r="D674">
        <f t="shared" si="11"/>
        <v>5</v>
      </c>
    </row>
    <row r="675" spans="1:4" x14ac:dyDescent="0.3">
      <c r="A675">
        <f>'Correspondance secteurs'!A675</f>
        <v>5</v>
      </c>
      <c r="B675" t="str">
        <f>'Correspondance secteurs'!Y675</f>
        <v>Ventilateurs et pompes - Production de papier [METABOLHEAT - National]</v>
      </c>
      <c r="D675">
        <f t="shared" si="11"/>
        <v>5</v>
      </c>
    </row>
    <row r="676" spans="1:4" x14ac:dyDescent="0.3">
      <c r="A676">
        <f>'Correspondance secteurs'!A676</f>
        <v>5</v>
      </c>
      <c r="B676" t="str">
        <f>'Correspondance secteurs'!Y676</f>
        <v>Chaleur basse enthalpie - Production de papier [METABOLHEAT - National]</v>
      </c>
      <c r="D676">
        <f t="shared" si="11"/>
        <v>5</v>
      </c>
    </row>
    <row r="677" spans="1:4" x14ac:dyDescent="0.3">
      <c r="A677">
        <f>'Correspondance secteurs'!A677</f>
        <v>6</v>
      </c>
      <c r="B677" t="str">
        <f>'Correspondance secteurs'!Y677</f>
        <v>Gazole et biocarburants liquides - Chaleur basse enthalpie - Production de papier [METABOLHEAT - National]</v>
      </c>
      <c r="D677">
        <f t="shared" si="11"/>
        <v>6</v>
      </c>
    </row>
    <row r="678" spans="1:4" x14ac:dyDescent="0.3">
      <c r="A678">
        <f>'Correspondance secteurs'!A678</f>
        <v>6</v>
      </c>
      <c r="B678" t="str">
        <f>'Correspondance secteurs'!Y678</f>
        <v>Gaz naturel et biogaz - Chaleur basse enthalpie - Production de papier [METABOLHEAT - National]</v>
      </c>
      <c r="D678">
        <f t="shared" si="11"/>
        <v>6</v>
      </c>
    </row>
    <row r="679" spans="1:4" x14ac:dyDescent="0.3">
      <c r="A679">
        <f>'Correspondance secteurs'!A679</f>
        <v>6</v>
      </c>
      <c r="B679" t="str">
        <f>'Correspondance secteurs'!Y679</f>
        <v>Solaire et géothermie - Chaleur basse enthalpie - Production de papier [METABOLHEAT - National]</v>
      </c>
      <c r="D679">
        <f t="shared" si="11"/>
        <v>6</v>
      </c>
    </row>
    <row r="680" spans="1:4" x14ac:dyDescent="0.3">
      <c r="A680">
        <f>'Correspondance secteurs'!A680</f>
        <v>6</v>
      </c>
      <c r="B680" t="str">
        <f>'Correspondance secteurs'!Y680</f>
        <v>Chaleur ambiante - Chaleur basse enthalpie - Production de papier [METABOLHEAT - National]</v>
      </c>
      <c r="D680">
        <f t="shared" si="11"/>
        <v>6</v>
      </c>
    </row>
    <row r="681" spans="1:4" x14ac:dyDescent="0.3">
      <c r="A681">
        <f>'Correspondance secteurs'!A681</f>
        <v>6</v>
      </c>
      <c r="B681" t="str">
        <f>'Correspondance secteurs'!Y681</f>
        <v>Électricité - Chaleur basse enthalpie - Production de papier [METABOLHEAT - National]</v>
      </c>
      <c r="D681">
        <f t="shared" si="11"/>
        <v>6</v>
      </c>
    </row>
    <row r="682" spans="1:4" x14ac:dyDescent="0.3">
      <c r="A682">
        <f>'Correspondance secteurs'!A682</f>
        <v>5</v>
      </c>
      <c r="B682" t="str">
        <f>'Correspondance secteurs'!Y682</f>
        <v>Papier : Préparation de la pâte - Production de papier [METABOLHEAT - National]</v>
      </c>
      <c r="D682">
        <f t="shared" si="11"/>
        <v>5</v>
      </c>
    </row>
    <row r="683" spans="1:4" x14ac:dyDescent="0.3">
      <c r="A683">
        <f>'Correspondance secteurs'!A683</f>
        <v>6</v>
      </c>
      <c r="B683" t="str">
        <f>'Correspondance secteurs'!Y683</f>
        <v>Papier : Préparation de la pâte - Thermique - Papier : Préparation de la pâte - Production de papier [METABOLHEAT - National]</v>
      </c>
      <c r="D683">
        <f t="shared" si="11"/>
        <v>6</v>
      </c>
    </row>
    <row r="684" spans="1:4" x14ac:dyDescent="0.3">
      <c r="A684">
        <f>'Correspondance secteurs'!A684</f>
        <v>7</v>
      </c>
      <c r="B684" t="str">
        <f>'Correspondance secteurs'!Y684</f>
        <v>Solides - Papier : Préparation de la pâte - Thermique - Papier : Préparation de la pâte - Production de papier [METABOLHEAT - National]</v>
      </c>
      <c r="D684">
        <f t="shared" si="11"/>
        <v>7</v>
      </c>
    </row>
    <row r="685" spans="1:4" x14ac:dyDescent="0.3">
      <c r="A685">
        <f>'Correspondance secteurs'!A685</f>
        <v>7</v>
      </c>
      <c r="B685" t="str">
        <f>'Correspondance secteurs'!Y685</f>
        <v>Gaz de raffinerie - Papier : Préparation de la pâte - Thermique - Papier : Préparation de la pâte - Production de papier [METABOLHEAT - National]</v>
      </c>
      <c r="D685">
        <f t="shared" si="11"/>
        <v>7</v>
      </c>
    </row>
    <row r="686" spans="1:4" x14ac:dyDescent="0.3">
      <c r="A686">
        <f>'Correspondance secteurs'!A686</f>
        <v>7</v>
      </c>
      <c r="B686" t="str">
        <f>'Correspondance secteurs'!Y686</f>
        <v>GPL - Papier : Préparation de la pâte - Thermique - Papier : Préparation de la pâte - Production de papier [METABOLHEAT - National]</v>
      </c>
      <c r="D686">
        <f t="shared" si="11"/>
        <v>7</v>
      </c>
    </row>
    <row r="687" spans="1:4" x14ac:dyDescent="0.3">
      <c r="A687">
        <f>'Correspondance secteurs'!A687</f>
        <v>7</v>
      </c>
      <c r="B687" t="str">
        <f>'Correspondance secteurs'!Y687</f>
        <v>Gazole et biocarburants liquides - Papier : Préparation de la pâte - Thermique - Papier : Préparation de la pâte - Production de papier [METABOLHEAT - National]</v>
      </c>
      <c r="D687">
        <f t="shared" si="11"/>
        <v>7</v>
      </c>
    </row>
    <row r="688" spans="1:4" x14ac:dyDescent="0.3">
      <c r="A688">
        <f>'Correspondance secteurs'!A688</f>
        <v>7</v>
      </c>
      <c r="B688" t="str">
        <f>'Correspondance secteurs'!Y688</f>
        <v>Fioul - Papier : Préparation de la pâte - Thermique - Papier : Préparation de la pâte - Production de papier [METABOLHEAT - National]</v>
      </c>
      <c r="D688">
        <f t="shared" si="11"/>
        <v>7</v>
      </c>
    </row>
    <row r="689" spans="1:4" x14ac:dyDescent="0.3">
      <c r="A689">
        <f>'Correspondance secteurs'!A689</f>
        <v>7</v>
      </c>
      <c r="B689" t="str">
        <f>'Correspondance secteurs'!Y689</f>
        <v>Autres liquides - Papier : Préparation de la pâte - Thermique - Papier : Préparation de la pâte - Production de papier [METABOLHEAT - National]</v>
      </c>
      <c r="D689">
        <f t="shared" si="11"/>
        <v>7</v>
      </c>
    </row>
    <row r="690" spans="1:4" x14ac:dyDescent="0.3">
      <c r="A690">
        <f>'Correspondance secteurs'!A690</f>
        <v>7</v>
      </c>
      <c r="B690" t="str">
        <f>'Correspondance secteurs'!Y690</f>
        <v>Gaz naturel et biogaz - Papier : Préparation de la pâte - Thermique - Papier : Préparation de la pâte - Production de papier [METABOLHEAT - National]</v>
      </c>
      <c r="D690">
        <f t="shared" si="11"/>
        <v>7</v>
      </c>
    </row>
    <row r="691" spans="1:4" x14ac:dyDescent="0.3">
      <c r="A691">
        <f>'Correspondance secteurs'!A691</f>
        <v>7</v>
      </c>
      <c r="B691" t="str">
        <f>'Correspondance secteurs'!Y691</f>
        <v>Gaz dérivés - Papier : Préparation de la pâte - Thermique - Papier : Préparation de la pâte - Production de papier [METABOLHEAT - National]</v>
      </c>
      <c r="D691">
        <f t="shared" si="11"/>
        <v>7</v>
      </c>
    </row>
    <row r="692" spans="1:4" x14ac:dyDescent="0.3">
      <c r="A692">
        <f>'Correspondance secteurs'!A692</f>
        <v>7</v>
      </c>
      <c r="B692" t="str">
        <f>'Correspondance secteurs'!Y692</f>
        <v>Biomasse et déchets - Papier : Préparation de la pâte - Thermique - Papier : Préparation de la pâte - Production de papier [METABOLHEAT - National]</v>
      </c>
      <c r="D692">
        <f t="shared" si="11"/>
        <v>7</v>
      </c>
    </row>
    <row r="693" spans="1:4" x14ac:dyDescent="0.3">
      <c r="A693">
        <f>'Correspondance secteurs'!A693</f>
        <v>7</v>
      </c>
      <c r="B693" t="str">
        <f>'Correspondance secteurs'!Y693</f>
        <v>Vapeur distribuée - Papier : Préparation de la pâte - Thermique - Papier : Préparation de la pâte - Production de papier [METABOLHEAT - National]</v>
      </c>
      <c r="D693">
        <f t="shared" si="11"/>
        <v>7</v>
      </c>
    </row>
    <row r="694" spans="1:4" x14ac:dyDescent="0.3">
      <c r="A694">
        <f>'Correspondance secteurs'!A694</f>
        <v>6</v>
      </c>
      <c r="B694" t="str">
        <f>'Correspondance secteurs'!Y694</f>
        <v>Papier : Préparation de la pâte - Mécanique - Papier : Préparation de la pâte - Production de papier [METABOLHEAT - National]</v>
      </c>
      <c r="D694">
        <f t="shared" si="11"/>
        <v>6</v>
      </c>
    </row>
    <row r="695" spans="1:4" x14ac:dyDescent="0.3">
      <c r="A695">
        <f>'Correspondance secteurs'!A695</f>
        <v>5</v>
      </c>
      <c r="B695" t="str">
        <f>'Correspondance secteurs'!Y695</f>
        <v>Papier : Machine à papier - Production de papier [METABOLHEAT - National]</v>
      </c>
      <c r="D695">
        <f t="shared" si="11"/>
        <v>5</v>
      </c>
    </row>
    <row r="696" spans="1:4" x14ac:dyDescent="0.3">
      <c r="A696">
        <f>'Correspondance secteurs'!A696</f>
        <v>6</v>
      </c>
      <c r="B696" t="str">
        <f>'Correspondance secteurs'!Y696</f>
        <v>Papier : Machine à papier - Utilisation de vapeur - Papier : Machine à papier - Production de papier [METABOLHEAT - National]</v>
      </c>
      <c r="D696">
        <f t="shared" si="11"/>
        <v>6</v>
      </c>
    </row>
    <row r="697" spans="1:4" x14ac:dyDescent="0.3">
      <c r="A697">
        <f>'Correspondance secteurs'!A697</f>
        <v>7</v>
      </c>
      <c r="B697" t="str">
        <f>'Correspondance secteurs'!Y697</f>
        <v>Solides - Papier : Machine à papier - Utilisation de vapeur - Papier : Machine à papier - Production de papier [METABOLHEAT - National]</v>
      </c>
      <c r="D697">
        <f t="shared" si="11"/>
        <v>7</v>
      </c>
    </row>
    <row r="698" spans="1:4" x14ac:dyDescent="0.3">
      <c r="A698">
        <f>'Correspondance secteurs'!A698</f>
        <v>7</v>
      </c>
      <c r="B698" t="str">
        <f>'Correspondance secteurs'!Y698</f>
        <v>Gaz de raffinerie - Papier : Machine à papier - Utilisation de vapeur - Papier : Machine à papier - Production de papier [METABOLHEAT - National]</v>
      </c>
      <c r="D698">
        <f t="shared" si="11"/>
        <v>7</v>
      </c>
    </row>
    <row r="699" spans="1:4" x14ac:dyDescent="0.3">
      <c r="A699">
        <f>'Correspondance secteurs'!A699</f>
        <v>7</v>
      </c>
      <c r="B699" t="str">
        <f>'Correspondance secteurs'!Y699</f>
        <v>GPL - Papier : Machine à papier - Utilisation de vapeur - Papier : Machine à papier - Production de papier [METABOLHEAT - National]</v>
      </c>
      <c r="D699">
        <f t="shared" si="11"/>
        <v>7</v>
      </c>
    </row>
    <row r="700" spans="1:4" x14ac:dyDescent="0.3">
      <c r="A700">
        <f>'Correspondance secteurs'!A700</f>
        <v>7</v>
      </c>
      <c r="B700" t="str">
        <f>'Correspondance secteurs'!Y700</f>
        <v>Gazole et biocarburants liquides - Papier : Machine à papier - Utilisation de vapeur - Papier : Machine à papier - Production de papier [METABOLHEAT - National]</v>
      </c>
      <c r="D700">
        <f t="shared" si="11"/>
        <v>7</v>
      </c>
    </row>
    <row r="701" spans="1:4" x14ac:dyDescent="0.3">
      <c r="A701">
        <f>'Correspondance secteurs'!A701</f>
        <v>7</v>
      </c>
      <c r="B701" t="str">
        <f>'Correspondance secteurs'!Y701</f>
        <v>Fioul - Papier : Machine à papier - Utilisation de la vapeur - Papier : Machine à papier - Production de papier [METABOLHEAT - National]</v>
      </c>
      <c r="D701">
        <f t="shared" si="11"/>
        <v>7</v>
      </c>
    </row>
    <row r="702" spans="1:4" x14ac:dyDescent="0.3">
      <c r="A702">
        <f>'Correspondance secteurs'!A702</f>
        <v>7</v>
      </c>
      <c r="B702" t="str">
        <f>'Correspondance secteurs'!Y702</f>
        <v>Autres liquides - Papier : Machine à papier - Utilisation de la vapeur - Papier : Machine à papier - Production de papier [METABOLHEAT - National]</v>
      </c>
      <c r="D702">
        <f t="shared" si="11"/>
        <v>7</v>
      </c>
    </row>
    <row r="703" spans="1:4" x14ac:dyDescent="0.3">
      <c r="A703">
        <f>'Correspondance secteurs'!A703</f>
        <v>7</v>
      </c>
      <c r="B703" t="str">
        <f>'Correspondance secteurs'!Y703</f>
        <v>Gaz naturel et biogaz - Papier : Machine à papier - Utilisation de la vapeur - Papier : Machine à papier - Production de papier [METABOLHEAT - National]</v>
      </c>
      <c r="D703">
        <f t="shared" si="11"/>
        <v>7</v>
      </c>
    </row>
    <row r="704" spans="1:4" x14ac:dyDescent="0.3">
      <c r="A704">
        <f>'Correspondance secteurs'!A704</f>
        <v>7</v>
      </c>
      <c r="B704" t="str">
        <f>'Correspondance secteurs'!Y704</f>
        <v>Gaz dérivés - Papier : Machine à papier - Utilisation de la vapeur - Papier : Machine à papier - Production de papier [METABOLHEAT - National]</v>
      </c>
      <c r="D704">
        <f t="shared" si="11"/>
        <v>7</v>
      </c>
    </row>
    <row r="705" spans="1:4" x14ac:dyDescent="0.3">
      <c r="A705">
        <f>'Correspondance secteurs'!A705</f>
        <v>7</v>
      </c>
      <c r="B705" t="str">
        <f>'Correspondance secteurs'!Y705</f>
        <v>Biomasse et déchets - Papier : Machine à papier - Utilisation de la vapeur - Papier : Machine à papier - Production de papier [METABOLHEAT - National]</v>
      </c>
      <c r="D705">
        <f t="shared" si="11"/>
        <v>7</v>
      </c>
    </row>
    <row r="706" spans="1:4" x14ac:dyDescent="0.3">
      <c r="A706">
        <f>'Correspondance secteurs'!A706</f>
        <v>7</v>
      </c>
      <c r="B706" t="str">
        <f>'Correspondance secteurs'!Y706</f>
        <v>Vapeur distribuée - Papier : Machine à papier - Utilisation de la vapeur - Papier : Machine à papier - Production de papier [METABOLHEAT - National]</v>
      </c>
      <c r="D706">
        <f t="shared" si="11"/>
        <v>7</v>
      </c>
    </row>
    <row r="707" spans="1:4" x14ac:dyDescent="0.3">
      <c r="A707">
        <f>'Correspondance secteurs'!A707</f>
        <v>6</v>
      </c>
      <c r="B707" t="str">
        <f>'Correspondance secteurs'!Y707</f>
        <v>Papier : Machine à papier - Électricité - Papier : Machine à papier - Production de papier [METABOLHEAT - National]</v>
      </c>
      <c r="D707">
        <f t="shared" si="11"/>
        <v>6</v>
      </c>
    </row>
    <row r="708" spans="1:4" x14ac:dyDescent="0.3">
      <c r="A708">
        <f>'Correspondance secteurs'!A708</f>
        <v>5</v>
      </c>
      <c r="B708" t="str">
        <f>'Correspondance secteurs'!Y708</f>
        <v>Papier : Finition de produits - Production de papier [METABOLHEAT - National]</v>
      </c>
      <c r="D708">
        <f t="shared" si="11"/>
        <v>5</v>
      </c>
    </row>
    <row r="709" spans="1:4" x14ac:dyDescent="0.3">
      <c r="A709">
        <f>'Correspondance secteurs'!A709</f>
        <v>6</v>
      </c>
      <c r="B709" t="str">
        <f>'Correspondance secteurs'!Y709</f>
        <v>Papier : Finition de produits - Utilisation de la vapeur - Papier : Finition de produits - Production de papier [METABOLHEAT - National]</v>
      </c>
      <c r="D709">
        <f t="shared" si="11"/>
        <v>6</v>
      </c>
    </row>
    <row r="710" spans="1:4" x14ac:dyDescent="0.3">
      <c r="A710">
        <f>'Correspondance secteurs'!A710</f>
        <v>7</v>
      </c>
      <c r="B710" t="str">
        <f>'Correspondance secteurs'!Y710</f>
        <v>Solides - Papier : Finition de produits - Utilisation de la vapeur - Papier : Finition de produits - Production de papier [METABOLHEAT - National]</v>
      </c>
      <c r="D710">
        <f t="shared" si="11"/>
        <v>7</v>
      </c>
    </row>
    <row r="711" spans="1:4" x14ac:dyDescent="0.3">
      <c r="A711">
        <f>'Correspondance secteurs'!A711</f>
        <v>7</v>
      </c>
      <c r="B711" t="str">
        <f>'Correspondance secteurs'!Y711</f>
        <v>Gaz de raffinerie - Papier : Finition de produits - Utilisation de la vapeur - Papier : Finition de produits - Production de papier [METABOLHEAT - National]</v>
      </c>
      <c r="D711">
        <f t="shared" si="11"/>
        <v>7</v>
      </c>
    </row>
    <row r="712" spans="1:4" x14ac:dyDescent="0.3">
      <c r="A712">
        <f>'Correspondance secteurs'!A712</f>
        <v>7</v>
      </c>
      <c r="B712" t="str">
        <f>'Correspondance secteurs'!Y712</f>
        <v>GPL - Papier : Finition de produits - Utilisation de la vapeur - Papier : Finition de produits - Production de papier [METABOLHEAT - National]</v>
      </c>
      <c r="D712">
        <f t="shared" si="11"/>
        <v>7</v>
      </c>
    </row>
    <row r="713" spans="1:4" x14ac:dyDescent="0.3">
      <c r="A713">
        <f>'Correspondance secteurs'!A713</f>
        <v>7</v>
      </c>
      <c r="B713" t="str">
        <f>'Correspondance secteurs'!Y713</f>
        <v>Gazole et biocarburants liquides - Papier : Finition de produits - Utilisation de la vapeur - Papier : Finition de produits - Papier Production [METABOLHEAT - National]</v>
      </c>
      <c r="D713">
        <f t="shared" si="11"/>
        <v>7</v>
      </c>
    </row>
    <row r="714" spans="1:4" x14ac:dyDescent="0.3">
      <c r="A714">
        <f>'Correspondance secteurs'!A714</f>
        <v>7</v>
      </c>
      <c r="B714" t="str">
        <f>'Correspondance secteurs'!Y714</f>
        <v>Fioul - Papier : Finition de produits - Utilisation de vapeur - Papier : Finition de produits - Production de papier [METABOLHEAT - National]</v>
      </c>
      <c r="D714">
        <f t="shared" si="11"/>
        <v>7</v>
      </c>
    </row>
    <row r="715" spans="1:4" x14ac:dyDescent="0.3">
      <c r="A715">
        <f>'Correspondance secteurs'!A715</f>
        <v>7</v>
      </c>
      <c r="B715" t="str">
        <f>'Correspondance secteurs'!Y715</f>
        <v>Autres liquides - Papier : Finition de produits - Utilisation de vapeur - Papier : Finition de produits - Production de papier [METABOLHEAT - National]</v>
      </c>
      <c r="D715">
        <f t="shared" si="11"/>
        <v>7</v>
      </c>
    </row>
    <row r="716" spans="1:4" x14ac:dyDescent="0.3">
      <c r="A716">
        <f>'Correspondance secteurs'!A716</f>
        <v>7</v>
      </c>
      <c r="B716" t="str">
        <f>'Correspondance secteurs'!Y716</f>
        <v>Gaz naturel et biogaz - Papier : Finition de produits - Utilisation de vapeur - Papier : Finition de produits - Production de papier [METABOLHEAT - National]</v>
      </c>
      <c r="D716">
        <f t="shared" ref="D716:D779" si="12">A716</f>
        <v>7</v>
      </c>
    </row>
    <row r="717" spans="1:4" x14ac:dyDescent="0.3">
      <c r="A717">
        <f>'Correspondance secteurs'!A717</f>
        <v>7</v>
      </c>
      <c r="B717" t="str">
        <f>'Correspondance secteurs'!Y717</f>
        <v>Gaz dérivés - Papier : Finition de produits - Utilisation de vapeur - Papier : Finition de produits - Production de papier [METABOLHEAT - National]</v>
      </c>
      <c r="D717">
        <f t="shared" si="12"/>
        <v>7</v>
      </c>
    </row>
    <row r="718" spans="1:4" x14ac:dyDescent="0.3">
      <c r="A718">
        <f>'Correspondance secteurs'!A718</f>
        <v>7</v>
      </c>
      <c r="B718" t="str">
        <f>'Correspondance secteurs'!Y718</f>
        <v>Biomasse et déchets - Papier : Finition de produits - Utilisation de vapeur - Papier : Finition de produits - Production de papier [METABOLHEAT - National]</v>
      </c>
      <c r="D718">
        <f t="shared" si="12"/>
        <v>7</v>
      </c>
    </row>
    <row r="719" spans="1:4" x14ac:dyDescent="0.3">
      <c r="A719">
        <f>'Correspondance secteurs'!A719</f>
        <v>7</v>
      </c>
      <c r="B719" t="str">
        <f>'Correspondance secteurs'!Y719</f>
        <v>Vapeur distribuée - Papier : Finition de produits - Utilisation de vapeur - Papier : Finition de produits - Production de papier [METABOLHEAT - National]</v>
      </c>
      <c r="D719">
        <f t="shared" si="12"/>
        <v>7</v>
      </c>
    </row>
    <row r="720" spans="1:4" x14ac:dyDescent="0.3">
      <c r="A720">
        <f>'Correspondance secteurs'!A720</f>
        <v>6</v>
      </c>
      <c r="B720" t="str">
        <f>'Correspondance secteurs'!Y720</f>
        <v>Papier : Finition de produits - Électricité - Papier : Finition de produits - Production de papier [METABOLHEAT - National]</v>
      </c>
      <c r="D720">
        <f t="shared" si="12"/>
        <v>6</v>
      </c>
    </row>
    <row r="721" spans="1:4" x14ac:dyDescent="0.3">
      <c r="A721">
        <f>'Correspondance secteurs'!A721</f>
        <v>4</v>
      </c>
      <c r="B721" t="str">
        <f>'Correspondance secteurs'!Y721</f>
        <v>Impression et reproduction de supports enregistrés [METABOLHEAT - National]</v>
      </c>
      <c r="D721">
        <f t="shared" si="12"/>
        <v>4</v>
      </c>
    </row>
    <row r="722" spans="1:4" x14ac:dyDescent="0.3">
      <c r="A722">
        <f>'Correspondance secteurs'!A722</f>
        <v>5</v>
      </c>
      <c r="B722" t="str">
        <f>'Correspondance secteurs'!Y722</f>
        <v>Éclairage - Impression et reproduction de médias [METABOLHEAT - National]</v>
      </c>
      <c r="D722">
        <f t="shared" si="12"/>
        <v>5</v>
      </c>
    </row>
    <row r="723" spans="1:4" x14ac:dyDescent="0.3">
      <c r="A723">
        <f>'Correspondance secteurs'!A723</f>
        <v>5</v>
      </c>
      <c r="B723" t="str">
        <f>'Correspondance secteurs'!Y723</f>
        <v>Compresseurs d'air - Impression et reproduction de médias [METABOLHEAT - National]</v>
      </c>
      <c r="D723">
        <f t="shared" si="12"/>
        <v>5</v>
      </c>
    </row>
    <row r="724" spans="1:4" x14ac:dyDescent="0.3">
      <c r="A724">
        <f>'Correspondance secteurs'!A724</f>
        <v>5</v>
      </c>
      <c r="B724" t="str">
        <f>'Correspondance secteurs'!Y724</f>
        <v>Moteurs d'entraînement - Impression et reproduction de médias [METABOLHEAT - National]</v>
      </c>
      <c r="D724">
        <f t="shared" si="12"/>
        <v>5</v>
      </c>
    </row>
    <row r="725" spans="1:4" x14ac:dyDescent="0.3">
      <c r="A725">
        <f>'Correspondance secteurs'!A725</f>
        <v>5</v>
      </c>
      <c r="B725" t="str">
        <f>'Correspondance secteurs'!Y725</f>
        <v>Ventilateurs et pompes - Impression et reproduction de médias [METABOLHEAT - National]</v>
      </c>
      <c r="D725">
        <f t="shared" si="12"/>
        <v>5</v>
      </c>
    </row>
    <row r="726" spans="1:4" x14ac:dyDescent="0.3">
      <c r="A726">
        <f>'Correspondance secteurs'!A726</f>
        <v>5</v>
      </c>
      <c r="B726" t="str">
        <f>'Correspondance secteurs'!Y726</f>
        <v>Chaleur basse enthalpique - Impression et reproduction de médias [METABOLHEAT - National]</v>
      </c>
      <c r="D726">
        <f t="shared" si="12"/>
        <v>5</v>
      </c>
    </row>
    <row r="727" spans="1:4" x14ac:dyDescent="0.3">
      <c r="A727">
        <f>'Correspondance secteurs'!A727</f>
        <v>6</v>
      </c>
      <c r="B727" t="str">
        <f>'Correspondance secteurs'!Y727</f>
        <v>Gazole et biocarburants liquides - Chaleur basse enthalpique - Impression et reproduction de médias [METABOLHEAT - National]</v>
      </c>
      <c r="D727">
        <f t="shared" si="12"/>
        <v>6</v>
      </c>
    </row>
    <row r="728" spans="1:4" x14ac:dyDescent="0.3">
      <c r="A728">
        <f>'Correspondance secteurs'!A728</f>
        <v>6</v>
      </c>
      <c r="B728" t="str">
        <f>'Correspondance secteurs'!Y728</f>
        <v>Gaz naturel et biogaz - Chaleur basse enthalpique - Impression et reproduction de médias [METABOLHEAT - National]</v>
      </c>
      <c r="D728">
        <f t="shared" si="12"/>
        <v>6</v>
      </c>
    </row>
    <row r="729" spans="1:4" x14ac:dyDescent="0.3">
      <c r="A729">
        <f>'Correspondance secteurs'!A729</f>
        <v>6</v>
      </c>
      <c r="B729" t="str">
        <f>'Correspondance secteurs'!Y729</f>
        <v>Solaire et géothermie - Chaleur basse enthalpique - Impression et reproduction de médias [METABOLHEAT - National]</v>
      </c>
      <c r="D729">
        <f t="shared" si="12"/>
        <v>6</v>
      </c>
    </row>
    <row r="730" spans="1:4" x14ac:dyDescent="0.3">
      <c r="A730">
        <f>'Correspondance secteurs'!A730</f>
        <v>6</v>
      </c>
      <c r="B730" t="str">
        <f>'Correspondance secteurs'!Y730</f>
        <v>Chaleur ambiante - Chaleur basse enthalpique - Impression et reproduction de médias [METABOLHEAT - National]</v>
      </c>
      <c r="D730">
        <f t="shared" si="12"/>
        <v>6</v>
      </c>
    </row>
    <row r="731" spans="1:4" x14ac:dyDescent="0.3">
      <c r="A731">
        <f>'Correspondance secteurs'!A731</f>
        <v>6</v>
      </c>
      <c r="B731" t="str">
        <f>'Correspondance secteurs'!Y731</f>
        <v>Électricité - Chaleur basse enthalpique - Impression et reproduction de médias [METABOLHEAT - National]</v>
      </c>
      <c r="D731">
        <f t="shared" si="12"/>
        <v>6</v>
      </c>
    </row>
    <row r="732" spans="1:4" x14ac:dyDescent="0.3">
      <c r="A732">
        <f>'Correspondance secteurs'!A732</f>
        <v>5</v>
      </c>
      <c r="B732" t="str">
        <f>'Correspondance secteurs'!Y732</f>
        <v>Impression et édition - Impression et reproduction de médias [METABOLHEAT - National]</v>
      </c>
      <c r="D732">
        <f t="shared" si="12"/>
        <v>5</v>
      </c>
    </row>
    <row r="733" spans="1:4" x14ac:dyDescent="0.3">
      <c r="A733">
        <f>'Correspondance secteurs'!A733</f>
        <v>3</v>
      </c>
      <c r="B733" t="str">
        <f>'Correspondance secteurs'!Y733</f>
        <v>Alimentation, boissons et tabac [METABOLHEAT - National]</v>
      </c>
      <c r="D733">
        <f t="shared" si="12"/>
        <v>3</v>
      </c>
    </row>
    <row r="734" spans="1:4" x14ac:dyDescent="0.3">
      <c r="A734">
        <f>'Correspondance secteurs'!A734</f>
        <v>4</v>
      </c>
      <c r="B734" t="str">
        <f>'Correspondance secteurs'!Y734</f>
        <v>Éclairage - Alimentation, boissons et tabac [METABOLHEAT - National]</v>
      </c>
      <c r="D734">
        <f t="shared" si="12"/>
        <v>4</v>
      </c>
    </row>
    <row r="735" spans="1:4" x14ac:dyDescent="0.3">
      <c r="A735">
        <f>'Correspondance secteurs'!A735</f>
        <v>4</v>
      </c>
      <c r="B735" t="str">
        <f>'Correspondance secteurs'!Y735</f>
        <v>Compresseurs d'air - Alimentation, boissons et tabac [METABOLHEAT - National]</v>
      </c>
      <c r="D735">
        <f t="shared" si="12"/>
        <v>4</v>
      </c>
    </row>
    <row r="736" spans="1:4" x14ac:dyDescent="0.3">
      <c r="A736">
        <f>'Correspondance secteurs'!A736</f>
        <v>4</v>
      </c>
      <c r="B736" t="str">
        <f>'Correspondance secteurs'!Y736</f>
        <v>Moteurs d'entraînement - Alimentation, boissons et tabac [METABOLHEAT - National]</v>
      </c>
      <c r="D736">
        <f t="shared" si="12"/>
        <v>4</v>
      </c>
    </row>
    <row r="737" spans="1:4" x14ac:dyDescent="0.3">
      <c r="A737">
        <f>'Correspondance secteurs'!A737</f>
        <v>4</v>
      </c>
      <c r="B737" t="str">
        <f>'Correspondance secteurs'!Y737</f>
        <v>Ventilateurs et pompes - Alimentation, boissons et tabac [METABOLHEAT - National]</v>
      </c>
      <c r="D737">
        <f t="shared" si="12"/>
        <v>4</v>
      </c>
    </row>
    <row r="738" spans="1:4" x14ac:dyDescent="0.3">
      <c r="A738">
        <f>'Correspondance secteurs'!A738</f>
        <v>4</v>
      </c>
      <c r="B738" t="str">
        <f>'Correspondance secteurs'!Y738</f>
        <v>Chaleur basse enthalpique - Alimentation, boissons et tabac [METABOLHEAT - National]</v>
      </c>
      <c r="D738">
        <f t="shared" si="12"/>
        <v>4</v>
      </c>
    </row>
    <row r="739" spans="1:4" x14ac:dyDescent="0.3">
      <c r="A739">
        <f>'Correspondance secteurs'!A739</f>
        <v>5</v>
      </c>
      <c r="B739" t="str">
        <f>'Correspondance secteurs'!Y739</f>
        <v>Gazole et biocarburants liquides - Chaleur basse enthalpique - Alimentation, boissons et tabac [METABOLHEAT - National]</v>
      </c>
      <c r="D739">
        <f t="shared" si="12"/>
        <v>5</v>
      </c>
    </row>
    <row r="740" spans="1:4" x14ac:dyDescent="0.3">
      <c r="A740">
        <f>'Correspondance secteurs'!A740</f>
        <v>5</v>
      </c>
      <c r="B740" t="str">
        <f>'Correspondance secteurs'!Y740</f>
        <v>Gaz naturel et biogaz - Chaleur basse enthalpique - Alimentation, boissons et tabac [METABOLHEAT - National]</v>
      </c>
      <c r="D740">
        <f t="shared" si="12"/>
        <v>5</v>
      </c>
    </row>
    <row r="741" spans="1:4" x14ac:dyDescent="0.3">
      <c r="A741">
        <f>'Correspondance secteurs'!A741</f>
        <v>5</v>
      </c>
      <c r="B741" t="str">
        <f>'Correspondance secteurs'!Y741</f>
        <v>Solaire et géothermie - Chaleur basse enthalpique - Alimentation, boissons et tabac [METABOLHEAT - National]</v>
      </c>
      <c r="D741">
        <f t="shared" si="12"/>
        <v>5</v>
      </c>
    </row>
    <row r="742" spans="1:4" x14ac:dyDescent="0.3">
      <c r="A742">
        <f>'Correspondance secteurs'!A742</f>
        <v>5</v>
      </c>
      <c r="B742" t="str">
        <f>'Correspondance secteurs'!Y742</f>
        <v>Chaleur ambiante - Chaleur basse enthalpique - Alimentation, boissons et tabac [METABOLHEAT - National]</v>
      </c>
      <c r="D742">
        <f t="shared" si="12"/>
        <v>5</v>
      </c>
    </row>
    <row r="743" spans="1:4" x14ac:dyDescent="0.3">
      <c r="A743">
        <f>'Correspondance secteurs'!A743</f>
        <v>5</v>
      </c>
      <c r="B743" t="str">
        <f>'Correspondance secteurs'!Y743</f>
        <v>Électricité - Chaleur basse enthalpique - Alimentation, boissons et tabac [METABOLHEAT - National]</v>
      </c>
      <c r="D743">
        <f t="shared" si="12"/>
        <v>5</v>
      </c>
    </row>
    <row r="744" spans="1:4" x14ac:dyDescent="0.3">
      <c r="A744">
        <f>'Correspondance secteurs'!A744</f>
        <v>4</v>
      </c>
      <c r="B744" t="str">
        <f>'Correspondance secteurs'!Y744</f>
        <v>Alimentation : Four (chaleur directe) - Alimentation, boissons et tabac [METABOLHEAT - National]</v>
      </c>
      <c r="D744">
        <f t="shared" si="12"/>
        <v>4</v>
      </c>
    </row>
    <row r="745" spans="1:4" x14ac:dyDescent="0.3">
      <c r="A745">
        <f>'Correspondance secteurs'!A745</f>
        <v>5</v>
      </c>
      <c r="B745" t="str">
        <f>'Correspondance secteurs'!Y745</f>
        <v>Alimentation : Chaleur directe - Thermique - Alimentation : Four (chaleur directe) - Alimentation, boissons et tabac [METABOLHEAT - National]</v>
      </c>
      <c r="D745">
        <f t="shared" si="12"/>
        <v>5</v>
      </c>
    </row>
    <row r="746" spans="1:4" x14ac:dyDescent="0.3">
      <c r="A746">
        <f>'Correspondance secteurs'!A746</f>
        <v>6</v>
      </c>
      <c r="B746" t="str">
        <f>'Correspondance secteurs'!Y746</f>
        <v>Solides - Alimentation : Chaleur directe - Thermique - Alimentation : Four (chaleur directe) - Alimentation, boissons et tabac [METABOLHEAT - National]</v>
      </c>
      <c r="D746">
        <f t="shared" si="12"/>
        <v>6</v>
      </c>
    </row>
    <row r="747" spans="1:4" x14ac:dyDescent="0.3">
      <c r="A747">
        <f>'Correspondance secteurs'!A747</f>
        <v>6</v>
      </c>
      <c r="B747" t="str">
        <f>'Correspondance secteurs'!Y747</f>
        <v>GPL - Alimentation : Chaleur directe - Thermique - Alimentation : Four (chaleur directe) - Alimentation, boissons et tabac [METABOLHEAT - National]</v>
      </c>
      <c r="D747">
        <f t="shared" si="12"/>
        <v>6</v>
      </c>
    </row>
    <row r="748" spans="1:4" x14ac:dyDescent="0.3">
      <c r="A748">
        <f>'Correspondance secteurs'!A748</f>
        <v>6</v>
      </c>
      <c r="B748" t="str">
        <f>'Correspondance secteurs'!Y748</f>
        <v>Gazole et biocarburants liquides - Alimentation : Chaleur directe - Thermique - Alimentation : Four (chaleur directe) - Alimentation, boissons et tabac [METABOLHEAT - National]</v>
      </c>
      <c r="D748">
        <f t="shared" si="12"/>
        <v>6</v>
      </c>
    </row>
    <row r="749" spans="1:4" x14ac:dyDescent="0.3">
      <c r="A749">
        <f>'Correspondance secteurs'!A749</f>
        <v>6</v>
      </c>
      <c r="B749" t="str">
        <f>'Correspondance secteurs'!Y749</f>
        <v>Fioul - Alimentation : Chaleur directe - Thermique - Alimentation : Four (chaleur directe) - Alimentation, boissons et tabac [METABOLHEAT - National]</v>
      </c>
      <c r="D749">
        <f t="shared" si="12"/>
        <v>6</v>
      </c>
    </row>
    <row r="750" spans="1:4" x14ac:dyDescent="0.3">
      <c r="A750">
        <f>'Correspondance secteurs'!A750</f>
        <v>6</v>
      </c>
      <c r="B750" t="str">
        <f>'Correspondance secteurs'!Y750</f>
        <v>Gaz naturel et biogaz - Alimentation : Chaleur directe - Thermique - Alimentation : Four (chaleur directe) - Alimentation, boissons et tabac [METABOLHEAT - National]</v>
      </c>
      <c r="D750">
        <f t="shared" si="12"/>
        <v>6</v>
      </c>
    </row>
    <row r="751" spans="1:4" x14ac:dyDescent="0.3">
      <c r="A751">
        <f>'Correspondance secteurs'!A751</f>
        <v>5</v>
      </c>
      <c r="B751" t="str">
        <f>'Correspondance secteurs'!Y751</f>
        <v>Alimentation : Chaleur directe - Électrique - Alimentation : Four (chaleur directe) - Alimentation, boissons et tabac [METABOLHEAT - National]</v>
      </c>
      <c r="D751">
        <f t="shared" si="12"/>
        <v>5</v>
      </c>
    </row>
    <row r="752" spans="1:4" x14ac:dyDescent="0.3">
      <c r="A752">
        <f>'Correspondance secteurs'!A752</f>
        <v>5</v>
      </c>
      <c r="B752" t="str">
        <f>'Correspondance secteurs'!Y752</f>
        <v>Alimentation : Chaleur directe - Micro-ondes - Alimentation : Four (chaleur directe) - Alimentation, boissons et tabac [METABOLHEAT - National]</v>
      </c>
      <c r="D752">
        <f t="shared" si="12"/>
        <v>5</v>
      </c>
    </row>
    <row r="753" spans="1:4" x14ac:dyDescent="0.3">
      <c r="A753">
        <f>'Correspondance secteurs'!A753</f>
        <v>4</v>
      </c>
      <c r="B753" t="str">
        <f>'Correspondance secteurs'!Y753</f>
        <v>Alimentation : Chaleur spécifique de procédé - Alimentation, boissons et tabac [METABOLHEAT - National]</v>
      </c>
      <c r="D753">
        <f t="shared" si="12"/>
        <v>4</v>
      </c>
    </row>
    <row r="754" spans="1:4" x14ac:dyDescent="0.3">
      <c r="A754">
        <f>'Correspondance secteurs'!A754</f>
        <v>5</v>
      </c>
      <c r="B754" t="str">
        <f>'Correspondance secteurs'!Y754</f>
        <v>Alimentation : Chaleur spécifique de procédé - Thermique - Alimentation : Chaleur spécifique de procédé - Alimentation, boissons et tabac [METABOLHEAT - National]</v>
      </c>
      <c r="D754">
        <f t="shared" si="12"/>
        <v>5</v>
      </c>
    </row>
    <row r="755" spans="1:4" x14ac:dyDescent="0.3">
      <c r="A755">
        <f>'Correspondance secteurs'!A755</f>
        <v>6</v>
      </c>
      <c r="B755" t="str">
        <f>'Correspondance secteurs'!Y755</f>
        <v>Solides - Alimentation : Chaleur spécifique de procédé - Thermique - Alimentation : Chaleur spécifique de procédé - Alimentation, boissons et tabac [METABOLHEAT - National]</v>
      </c>
      <c r="D755">
        <f t="shared" si="12"/>
        <v>6</v>
      </c>
    </row>
    <row r="756" spans="1:4" x14ac:dyDescent="0.3">
      <c r="A756">
        <f>'Correspondance secteurs'!A756</f>
        <v>6</v>
      </c>
      <c r="B756" t="str">
        <f>'Correspondance secteurs'!Y756</f>
        <v>GPL - Alimentation : Chaleur spécifique de procédé - Thermique - Alimentation : Chaleur spécifique de procédé - Alimentation, boissons et tabac [METABOLHEAT - National]</v>
      </c>
      <c r="D756">
        <f t="shared" si="12"/>
        <v>6</v>
      </c>
    </row>
    <row r="757" spans="1:4" x14ac:dyDescent="0.3">
      <c r="A757">
        <f>'Correspondance secteurs'!A757</f>
        <v>6</v>
      </c>
      <c r="B757" t="str">
        <f>'Correspondance secteurs'!Y757</f>
        <v>Gazole et biocarburants liquides - Alimentation : Chaleur spécifique de procédé - Thermique - Alimentation : Chaleur spécifique de procédé - Alimentation, Boissons et tabac [METABOLHEAT - National]</v>
      </c>
      <c r="D757">
        <f t="shared" si="12"/>
        <v>6</v>
      </c>
    </row>
    <row r="758" spans="1:4" x14ac:dyDescent="0.3">
      <c r="A758">
        <f>'Correspondance secteurs'!A758</f>
        <v>6</v>
      </c>
      <c r="B758" t="str">
        <f>'Correspondance secteurs'!Y758</f>
        <v>Fioul - Alimentation : Chaleur industrielle - Thermique - Alimentation : Chaleur industrielle spécifique - Alimentation, boissons et tabac [METABOLHEAT - National]</v>
      </c>
      <c r="D758">
        <f t="shared" si="12"/>
        <v>6</v>
      </c>
    </row>
    <row r="759" spans="1:4" x14ac:dyDescent="0.3">
      <c r="A759">
        <f>'Correspondance secteurs'!A759</f>
        <v>6</v>
      </c>
      <c r="B759" t="str">
        <f>'Correspondance secteurs'!Y759</f>
        <v>Gaz naturel et biogaz - Alimentation : Chaleur industrielle - Thermique - Alimentation : Chaleur industrielle spécifique - Alimentation, boissons et tabac [METABOLHEAT - National]</v>
      </c>
      <c r="D759">
        <f t="shared" si="12"/>
        <v>6</v>
      </c>
    </row>
    <row r="760" spans="1:4" x14ac:dyDescent="0.3">
      <c r="A760">
        <f>'Correspondance secteurs'!A760</f>
        <v>5</v>
      </c>
      <c r="B760" t="str">
        <f>'Correspondance secteurs'!Y760</f>
        <v>Alimentation : Chaleur industrielle - Électrique - Alimentation : Chaleur industrielle spécifique - Alimentation, boissons et tabac [METABOLHEAT - National]</v>
      </c>
      <c r="D760">
        <f t="shared" si="12"/>
        <v>5</v>
      </c>
    </row>
    <row r="761" spans="1:4" x14ac:dyDescent="0.3">
      <c r="A761">
        <f>'Correspondance secteurs'!A761</f>
        <v>5</v>
      </c>
      <c r="B761" t="str">
        <f>'Correspondance secteurs'!Y761</f>
        <v>Alimentation : Chaleur industrielle - Micro-ondes - Alimentation : Chaleur industrielle spécifique - Alimentation, boissons et tabac [METABOLHEAT - National]</v>
      </c>
      <c r="D761">
        <f t="shared" si="12"/>
        <v>5</v>
      </c>
    </row>
    <row r="762" spans="1:4" x14ac:dyDescent="0.3">
      <c r="A762">
        <f>'Correspondance secteurs'!A762</f>
        <v>4</v>
      </c>
      <c r="B762" t="str">
        <f>'Correspondance secteurs'!Y762</f>
        <v>Alimentation : Traitement à la vapeur - Alimentation, boissons et tabac [METABOLHEAT - National]</v>
      </c>
      <c r="D762">
        <f t="shared" si="12"/>
        <v>4</v>
      </c>
    </row>
    <row r="763" spans="1:4" x14ac:dyDescent="0.3">
      <c r="A763">
        <f>'Correspondance secteurs'!A763</f>
        <v>5</v>
      </c>
      <c r="B763" t="str">
        <f>'Correspondance secteurs'!Y763</f>
        <v>Solides - Alimentation : Traitement à la vapeur - Alimentation, boissons et tabac [METABOLHEAT - National]</v>
      </c>
      <c r="D763">
        <f t="shared" si="12"/>
        <v>5</v>
      </c>
    </row>
    <row r="764" spans="1:4" x14ac:dyDescent="0.3">
      <c r="A764">
        <f>'Correspondance secteurs'!A764</f>
        <v>5</v>
      </c>
      <c r="B764" t="str">
        <f>'Correspondance secteurs'!Y764</f>
        <v>Gaz de raffinerie - Alimentation : Traitement à la vapeur - Alimentation, boissons et tabac [METABOLHEAT - National]</v>
      </c>
      <c r="D764">
        <f t="shared" si="12"/>
        <v>5</v>
      </c>
    </row>
    <row r="765" spans="1:4" x14ac:dyDescent="0.3">
      <c r="A765">
        <f>'Correspondance secteurs'!A765</f>
        <v>5</v>
      </c>
      <c r="B765" t="str">
        <f>'Correspondance secteurs'!Y765</f>
        <v>GPL - Alimentation : Traitement à la vapeur - Alimentation, boissons et tabac [METABOLHEAT - National]</v>
      </c>
      <c r="D765">
        <f t="shared" si="12"/>
        <v>5</v>
      </c>
    </row>
    <row r="766" spans="1:4" x14ac:dyDescent="0.3">
      <c r="A766">
        <f>'Correspondance secteurs'!A766</f>
        <v>5</v>
      </c>
      <c r="B766" t="str">
        <f>'Correspondance secteurs'!Y766</f>
        <v>Gazole et biocarburants liquides - Alimentation : Traitement à la vapeur - Alimentation, boissons et tabac [METABOLHEAT - National]</v>
      </c>
      <c r="D766">
        <f t="shared" si="12"/>
        <v>5</v>
      </c>
    </row>
    <row r="767" spans="1:4" x14ac:dyDescent="0.3">
      <c r="A767">
        <f>'Correspondance secteurs'!A767</f>
        <v>5</v>
      </c>
      <c r="B767" t="str">
        <f>'Correspondance secteurs'!Y767</f>
        <v>Fioul - Alimentation : Traitement à la vapeur - Alimentation, boissons et tabac [METABOLHEAT - National]</v>
      </c>
      <c r="D767">
        <f t="shared" si="12"/>
        <v>5</v>
      </c>
    </row>
    <row r="768" spans="1:4" x14ac:dyDescent="0.3">
      <c r="A768">
        <f>'Correspondance secteurs'!A768</f>
        <v>5</v>
      </c>
      <c r="B768" t="str">
        <f>'Correspondance secteurs'!Y768</f>
        <v>Autres liquides - Alimentation : Traitement à la vapeur - Alimentation, boissons et tabac [METABOLHEAT - National]</v>
      </c>
      <c r="D768">
        <f t="shared" si="12"/>
        <v>5</v>
      </c>
    </row>
    <row r="769" spans="1:4" x14ac:dyDescent="0.3">
      <c r="A769">
        <f>'Correspondance secteurs'!A769</f>
        <v>5</v>
      </c>
      <c r="B769" t="str">
        <f>'Correspondance secteurs'!Y769</f>
        <v>Gaz naturel et biogaz - Alimentation : Traitement à la vapeur - Alimentation, boissons et tabac [METABOLHEAT - National]</v>
      </c>
      <c r="D769">
        <f t="shared" si="12"/>
        <v>5</v>
      </c>
    </row>
    <row r="770" spans="1:4" x14ac:dyDescent="0.3">
      <c r="A770">
        <f>'Correspondance secteurs'!A770</f>
        <v>5</v>
      </c>
      <c r="B770" t="str">
        <f>'Correspondance secteurs'!Y770</f>
        <v>Gaz dérivés - Alimentation : Traitement à la vapeur - Alimentation, boissons et tabac Tabac [METABOLHEAT - National]</v>
      </c>
      <c r="D770">
        <f t="shared" si="12"/>
        <v>5</v>
      </c>
    </row>
    <row r="771" spans="1:4" x14ac:dyDescent="0.3">
      <c r="A771">
        <f>'Correspondance secteurs'!A771</f>
        <v>5</v>
      </c>
      <c r="B771" t="str">
        <f>'Correspondance secteurs'!Y771</f>
        <v>Biomasse et déchets - Alimentation : Traitement à la vapeur - Alimentation, boissons et tabac [METABOLHEAT - National]</v>
      </c>
      <c r="D771">
        <f t="shared" si="12"/>
        <v>5</v>
      </c>
    </row>
    <row r="772" spans="1:4" x14ac:dyDescent="0.3">
      <c r="A772">
        <f>'Correspondance secteurs'!A772</f>
        <v>5</v>
      </c>
      <c r="B772" t="str">
        <f>'Correspondance secteurs'!Y772</f>
        <v>Vapeur distribuée - Alimentation : Traitement à la vapeur - Alimentation, boissons et tabac [METABOLHEAT - National]</v>
      </c>
      <c r="D772">
        <f t="shared" si="12"/>
        <v>5</v>
      </c>
    </row>
    <row r="773" spans="1:4" x14ac:dyDescent="0.3">
      <c r="A773">
        <f>'Correspondance secteurs'!A773</f>
        <v>4</v>
      </c>
      <c r="B773" t="str">
        <f>'Correspondance secteurs'!Y773</f>
        <v>Alimentation : Séchage - Alimentation, boissons et tabac [METABOLHEAT - National]</v>
      </c>
      <c r="D773">
        <f t="shared" si="12"/>
        <v>4</v>
      </c>
    </row>
    <row r="774" spans="1:4" x14ac:dyDescent="0.3">
      <c r="A774">
        <f>'Correspondance secteurs'!A774</f>
        <v>5</v>
      </c>
      <c r="B774" t="str">
        <f>'Correspondance secteurs'!Y774</f>
        <v>Alimentation : Séchage thermique - Alimentation : Séchage - Alimentation, boissons et tabac [METABOLHEAT - National]</v>
      </c>
      <c r="D774">
        <f t="shared" si="12"/>
        <v>5</v>
      </c>
    </row>
    <row r="775" spans="1:4" x14ac:dyDescent="0.3">
      <c r="A775">
        <f>'Correspondance secteurs'!A775</f>
        <v>6</v>
      </c>
      <c r="B775" t="str">
        <f>'Correspondance secteurs'!Y775</f>
        <v>Solides - Alimentation : Séchage thermique - Alimentation : Séchage - Alimentation, boissons et tabac [METABOLHEAT - National]</v>
      </c>
      <c r="D775">
        <f t="shared" si="12"/>
        <v>6</v>
      </c>
    </row>
    <row r="776" spans="1:4" x14ac:dyDescent="0.3">
      <c r="A776">
        <f>'Correspondance secteurs'!A776</f>
        <v>6</v>
      </c>
      <c r="B776" t="str">
        <f>'Correspondance secteurs'!Y776</f>
        <v>GPL - Alimentation : Séchage thermique - Alimentation : Séchage - Alimentation, boissons et tabac [METABOLHEAT - National]</v>
      </c>
      <c r="D776">
        <f t="shared" si="12"/>
        <v>6</v>
      </c>
    </row>
    <row r="777" spans="1:4" x14ac:dyDescent="0.3">
      <c r="A777">
        <f>'Correspondance secteurs'!A777</f>
        <v>6</v>
      </c>
      <c r="B777" t="str">
        <f>'Correspondance secteurs'!Y777</f>
        <v>Gazole et biocarburants liquides - Alimentation : Séchage thermique - Alimentation : Séchage - Alimentation, boissons et tabac [METABOLHEAT - National]</v>
      </c>
      <c r="D777">
        <f t="shared" si="12"/>
        <v>6</v>
      </c>
    </row>
    <row r="778" spans="1:4" x14ac:dyDescent="0.3">
      <c r="A778">
        <f>'Correspondance secteurs'!A778</f>
        <v>6</v>
      </c>
      <c r="B778" t="str">
        <f>'Correspondance secteurs'!Y778</f>
        <v>Fioul - Alimentation : Séchage thermique - Alimentation : Séchage - Alimentation, boissons et tabac [METABOLHEAT - National]</v>
      </c>
      <c r="D778">
        <f t="shared" si="12"/>
        <v>6</v>
      </c>
    </row>
    <row r="779" spans="1:4" x14ac:dyDescent="0.3">
      <c r="A779">
        <f>'Correspondance secteurs'!A779</f>
        <v>6</v>
      </c>
      <c r="B779" t="str">
        <f>'Correspondance secteurs'!Y779</f>
        <v>Gaz naturel et biogaz - Alimentation : Séchage thermique - Alimentation : Séchage - Alimentation, boissons et tabac [METABOLHEAT - National]</v>
      </c>
      <c r="D779">
        <f t="shared" si="12"/>
        <v>6</v>
      </c>
    </row>
    <row r="780" spans="1:4" x14ac:dyDescent="0.3">
      <c r="A780">
        <f>'Correspondance secteurs'!A780</f>
        <v>5</v>
      </c>
      <c r="B780" t="str">
        <f>'Correspondance secteurs'!Y780</f>
        <v>Alimentation : Séchage à la vapeur - Alimentation : Séchage - Alimentation, boissons et tabac [METABOLHEAT - National]</v>
      </c>
      <c r="D780">
        <f t="shared" ref="D780:D843" si="13">A780</f>
        <v>5</v>
      </c>
    </row>
    <row r="781" spans="1:4" x14ac:dyDescent="0.3">
      <c r="A781">
        <f>'Correspondance secteurs'!A781</f>
        <v>6</v>
      </c>
      <c r="B781" t="str">
        <f>'Correspondance secteurs'!Y781</f>
        <v>Solides - Alimentation : Séchage à la vapeur - Alimentation : Séchage - Alimentation, boissons et tabac [METABOLHEAT - National]</v>
      </c>
      <c r="D781">
        <f t="shared" si="13"/>
        <v>6</v>
      </c>
    </row>
    <row r="782" spans="1:4" x14ac:dyDescent="0.3">
      <c r="A782">
        <f>'Correspondance secteurs'!A782</f>
        <v>6</v>
      </c>
      <c r="B782" t="str">
        <f>'Correspondance secteurs'!Y782</f>
        <v>Gaz de raffinerie - Alimentation : Séchage à la vapeur - Alimentation : Séchage - Alimentation, boissons et tabac [METABOLHEAT - National]</v>
      </c>
      <c r="D782">
        <f t="shared" si="13"/>
        <v>6</v>
      </c>
    </row>
    <row r="783" spans="1:4" x14ac:dyDescent="0.3">
      <c r="A783">
        <f>'Correspondance secteurs'!A783</f>
        <v>6</v>
      </c>
      <c r="B783" t="str">
        <f>'Correspondance secteurs'!Y783</f>
        <v>GPL - Alimentation : Vapeur Séchage - Alimentation : Séchage - Alimentation, boissons et tabac [METABOLHEAT - National]</v>
      </c>
      <c r="D783">
        <f t="shared" si="13"/>
        <v>6</v>
      </c>
    </row>
    <row r="784" spans="1:4" x14ac:dyDescent="0.3">
      <c r="A784">
        <f>'Correspondance secteurs'!A784</f>
        <v>6</v>
      </c>
      <c r="B784" t="str">
        <f>'Correspondance secteurs'!Y784</f>
        <v>Gazole et biocarburants liquides - Alimentation : Séchage à la vapeur - Alimentation : Séchage - Alimentation, boissons et tabac [METABOLHEAT - National]</v>
      </c>
      <c r="D784">
        <f t="shared" si="13"/>
        <v>6</v>
      </c>
    </row>
    <row r="785" spans="1:4" x14ac:dyDescent="0.3">
      <c r="A785">
        <f>'Correspondance secteurs'!A785</f>
        <v>6</v>
      </c>
      <c r="B785" t="str">
        <f>'Correspondance secteurs'!Y785</f>
        <v>Fioul - Alimentation : Séchage à la vapeur - Alimentation : Séchage - Alimentation, boissons et tabac [METABOLHEAT - National]</v>
      </c>
      <c r="D785">
        <f t="shared" si="13"/>
        <v>6</v>
      </c>
    </row>
    <row r="786" spans="1:4" x14ac:dyDescent="0.3">
      <c r="A786">
        <f>'Correspondance secteurs'!A786</f>
        <v>6</v>
      </c>
      <c r="B786" t="str">
        <f>'Correspondance secteurs'!Y786</f>
        <v>Autres liquides - Alimentation : Séchage à la vapeur - Alimentation : Séchage - Alimentation, boissons et tabac [METABOLHEAT - National]</v>
      </c>
      <c r="D786">
        <f t="shared" si="13"/>
        <v>6</v>
      </c>
    </row>
    <row r="787" spans="1:4" x14ac:dyDescent="0.3">
      <c r="A787">
        <f>'Correspondance secteurs'!A787</f>
        <v>6</v>
      </c>
      <c r="B787" t="str">
        <f>'Correspondance secteurs'!Y787</f>
        <v>Gaz naturel et biogaz - Alimentation : Séchage à la vapeur - Alimentation : Séchage - Alimentation, boissons et tabac [METABOLHEAT - National]</v>
      </c>
      <c r="D787">
        <f t="shared" si="13"/>
        <v>6</v>
      </c>
    </row>
    <row r="788" spans="1:4" x14ac:dyDescent="0.3">
      <c r="A788">
        <f>'Correspondance secteurs'!A788</f>
        <v>6</v>
      </c>
      <c r="B788" t="str">
        <f>'Correspondance secteurs'!Y788</f>
        <v>Gaz dérivés - Alimentation : Séchage à la vapeur - Alimentation : Séchage - Alimentation, boissons et tabac [METABOLHEAT - National]</v>
      </c>
      <c r="D788">
        <f t="shared" si="13"/>
        <v>6</v>
      </c>
    </row>
    <row r="789" spans="1:4" x14ac:dyDescent="0.3">
      <c r="A789">
        <f>'Correspondance secteurs'!A789</f>
        <v>6</v>
      </c>
      <c r="B789" t="str">
        <f>'Correspondance secteurs'!Y789</f>
        <v>Biomasse et déchets - Alimentation : Séchage à la vapeur - Alimentation : Séchage - Alimentation, boissons et tabac [METABOLHEAT - National]</v>
      </c>
      <c r="D789">
        <f t="shared" si="13"/>
        <v>6</v>
      </c>
    </row>
    <row r="790" spans="1:4" x14ac:dyDescent="0.3">
      <c r="A790">
        <f>'Correspondance secteurs'!A790</f>
        <v>6</v>
      </c>
      <c r="B790" t="str">
        <f>'Correspondance secteurs'!Y790</f>
        <v>Vapeur distribuée - Alimentation : Séchage à la vapeur - Alimentation : Séchage - Alimentation, boissons et tabac [METABOLHEAT - National]</v>
      </c>
      <c r="D790">
        <f t="shared" si="13"/>
        <v>6</v>
      </c>
    </row>
    <row r="791" spans="1:4" x14ac:dyDescent="0.3">
      <c r="A791">
        <f>'Correspondance secteurs'!A791</f>
        <v>5</v>
      </c>
      <c r="B791" t="str">
        <f>'Correspondance secteurs'!Y791</f>
        <v>Alimentation : Séchage électrique - Alimentation : Séchage - Alimentation, boissons et tabac [METABOLHEAT - National]</v>
      </c>
      <c r="D791">
        <f t="shared" si="13"/>
        <v>5</v>
      </c>
    </row>
    <row r="792" spans="1:4" x14ac:dyDescent="0.3">
      <c r="A792">
        <f>'Correspondance secteurs'!A792</f>
        <v>5</v>
      </c>
      <c r="B792" t="str">
        <f>'Correspondance secteurs'!Y792</f>
        <v>Alimentation : Lyophilisation - Alimentation : Séchage - Alimentation, boissons et tabac [METABOLHEAT - National]</v>
      </c>
      <c r="D792">
        <f t="shared" si="13"/>
        <v>5</v>
      </c>
    </row>
    <row r="793" spans="1:4" x14ac:dyDescent="0.3">
      <c r="A793">
        <f>'Correspondance secteurs'!A793</f>
        <v>5</v>
      </c>
      <c r="B793" t="str">
        <f>'Correspondance secteurs'!Y793</f>
        <v>Alimentation : Séchage par micro-ondes - Alimentation : Séchage - Alimentation, boissons et tabac [METABOLHEAT - National]</v>
      </c>
      <c r="D793">
        <f t="shared" si="13"/>
        <v>5</v>
      </c>
    </row>
    <row r="794" spans="1:4" x14ac:dyDescent="0.3">
      <c r="A794">
        <f>'Correspondance secteurs'!A794</f>
        <v>4</v>
      </c>
      <c r="B794" t="str">
        <f>'Correspondance secteurs'!Y794</f>
        <v>Alimentation : Refroidissement et réfrigération de procédés - Alimentation, boissons et tabac [METABOLHEAT - National]</v>
      </c>
      <c r="D794">
        <f t="shared" si="13"/>
        <v>4</v>
      </c>
    </row>
    <row r="795" spans="1:4" x14ac:dyDescent="0.3">
      <c r="A795">
        <f>'Correspondance secteurs'!A795</f>
        <v>5</v>
      </c>
      <c r="B795" t="str">
        <f>'Correspondance secteurs'!Y795</f>
        <v>Alimentation : Thermique Refroidissement - Alimentation : Refroidissement et réfrigération de procédés - Alimentation, boissons et tabac [METABOLHEAT - National]</v>
      </c>
      <c r="D795">
        <f t="shared" si="13"/>
        <v>5</v>
      </c>
    </row>
    <row r="796" spans="1:4" x14ac:dyDescent="0.3">
      <c r="A796">
        <f>'Correspondance secteurs'!A796</f>
        <v>5</v>
      </c>
      <c r="B796" t="str">
        <f>'Correspondance secteurs'!Y796</f>
        <v>Alimentation : Refroidissement à la vapeur - Alimentation : Refroidissement et réfrigération de procédés - Alimentation, boissons et tabac [METABOLHEAT - National]</v>
      </c>
      <c r="D796">
        <f t="shared" si="13"/>
        <v>5</v>
      </c>
    </row>
    <row r="797" spans="1:4" x14ac:dyDescent="0.3">
      <c r="A797">
        <f>'Correspondance secteurs'!A797</f>
        <v>6</v>
      </c>
      <c r="B797" t="str">
        <f>'Correspondance secteurs'!Y797</f>
        <v>Solides - Alimentation : Refroidissement à la vapeur - Alimentation : Refroidissement et réfrigération de procédés - Alimentation, boissons et tabac [METABOLHEAT - National]</v>
      </c>
      <c r="D797">
        <f t="shared" si="13"/>
        <v>6</v>
      </c>
    </row>
    <row r="798" spans="1:4" x14ac:dyDescent="0.3">
      <c r="A798">
        <f>'Correspondance secteurs'!A798</f>
        <v>6</v>
      </c>
      <c r="B798" t="str">
        <f>'Correspondance secteurs'!Y798</f>
        <v>Gaz de raffinerie - Alimentation : Refroidissement à la vapeur - Alimentation [METABOLHEAT - National]</v>
      </c>
      <c r="D798">
        <f t="shared" si="13"/>
        <v>6</v>
      </c>
    </row>
    <row r="799" spans="1:4" x14ac:dyDescent="0.3">
      <c r="A799">
        <f>'Correspondance secteurs'!A799</f>
        <v>6</v>
      </c>
      <c r="B799" t="str">
        <f>'Correspondance secteurs'!Y799</f>
        <v>GPL - Alimentation : Refroidissement à la vapeur - Alimentation : Refroidissement et réfrigération de procédés - Alimentation, boissons et tabac [METABOLHEAT - National]</v>
      </c>
      <c r="D799">
        <f t="shared" si="13"/>
        <v>6</v>
      </c>
    </row>
    <row r="800" spans="1:4" x14ac:dyDescent="0.3">
      <c r="A800">
        <f>'Correspondance secteurs'!A800</f>
        <v>6</v>
      </c>
      <c r="B800" t="str">
        <f>'Correspondance secteurs'!Y800</f>
        <v>Gazole et biocarburants liquides - Alimentation : Refroidissement à la vapeur - Alimentation : Refroidissement et réfrigération de procédés - Alimentation, boissons et tabac [METABOLHEAT - National]</v>
      </c>
      <c r="D800">
        <f t="shared" si="13"/>
        <v>6</v>
      </c>
    </row>
    <row r="801" spans="1:4" x14ac:dyDescent="0.3">
      <c r="A801">
        <f>'Correspondance secteurs'!A801</f>
        <v>6</v>
      </c>
      <c r="B801" t="str">
        <f>'Correspondance secteurs'!Y801</f>
        <v>Fioul - Alimentation : Refroidissement à la vapeur - Alimentation : Refroidissement et réfrigération de procédés - Alimentation, boissons et tabac [METABOLHEAT - National]</v>
      </c>
      <c r="D801">
        <f t="shared" si="13"/>
        <v>6</v>
      </c>
    </row>
    <row r="802" spans="1:4" x14ac:dyDescent="0.3">
      <c r="A802">
        <f>'Correspondance secteurs'!A802</f>
        <v>6</v>
      </c>
      <c r="B802" t="str">
        <f>'Correspondance secteurs'!Y802</f>
        <v>Autres liquides - Alimentation : Refroidissement à la vapeur - Alimentation : Refroidissement et réfrigération de procédés - Alimentation, boissons et tabac [METABOLHEAT - National]</v>
      </c>
      <c r="D802">
        <f t="shared" si="13"/>
        <v>6</v>
      </c>
    </row>
    <row r="803" spans="1:4" x14ac:dyDescent="0.3">
      <c r="A803">
        <f>'Correspondance secteurs'!A803</f>
        <v>6</v>
      </c>
      <c r="B803" t="str">
        <f>'Correspondance secteurs'!Y803</f>
        <v>Gaz naturel et biogaz - Alimentation : Refroidissement à la vapeur - Alimentation : Refroidissement et réfrigération de procédés - Alimentation, boissons et tabac [METABOLHEAT - National]</v>
      </c>
      <c r="D803">
        <f t="shared" si="13"/>
        <v>6</v>
      </c>
    </row>
    <row r="804" spans="1:4" x14ac:dyDescent="0.3">
      <c r="A804">
        <f>'Correspondance secteurs'!A804</f>
        <v>6</v>
      </c>
      <c r="B804" t="str">
        <f>'Correspondance secteurs'!Y804</f>
        <v>Gaz dérivés - Alimentation : Refroidissement à la vapeur - Alimentation : Refroidissement et réfrigération de procédés - Alimentation, boissons et tabac [METABOLHEAT - National]</v>
      </c>
      <c r="D804">
        <f t="shared" si="13"/>
        <v>6</v>
      </c>
    </row>
    <row r="805" spans="1:4" x14ac:dyDescent="0.3">
      <c r="A805">
        <f>'Correspondance secteurs'!A805</f>
        <v>6</v>
      </c>
      <c r="B805" t="str">
        <f>'Correspondance secteurs'!Y805</f>
        <v>Biomasse et déchets - Alimentation : Refroidissement à la vapeur - Alimentation : Refroidissement et réfrigération de procédés - Alimentation, boissons et tabac [METABOLHEAT - National]</v>
      </c>
      <c r="D805">
        <f t="shared" si="13"/>
        <v>6</v>
      </c>
    </row>
    <row r="806" spans="1:4" x14ac:dyDescent="0.3">
      <c r="A806">
        <f>'Correspondance secteurs'!A806</f>
        <v>6</v>
      </c>
      <c r="B806" t="str">
        <f>'Correspondance secteurs'!Y806</f>
        <v>Vapeur distribuée - Alimentation : Refroidissement à la vapeur - Alimentation : Refroidissement et réfrigération de procédés - Alimentation, boissons et tabac [METABOLHEAT - National]</v>
      </c>
      <c r="D806">
        <f t="shared" si="13"/>
        <v>6</v>
      </c>
    </row>
    <row r="807" spans="1:4" x14ac:dyDescent="0.3">
      <c r="A807">
        <f>'Correspondance secteurs'!A807</f>
        <v>5</v>
      </c>
      <c r="B807" t="str">
        <f>'Correspondance secteurs'!Y807</f>
        <v>Alimentation : Refroidissement électrique - Alimentation : Refroidissement et réfrigération de procédés - Alimentation, boissons et tabac [METABOLHEAT - National]</v>
      </c>
      <c r="D807">
        <f t="shared" si="13"/>
        <v>5</v>
      </c>
    </row>
    <row r="808" spans="1:4" x14ac:dyDescent="0.3">
      <c r="A808">
        <f>'Correspondance secteurs'!A808</f>
        <v>4</v>
      </c>
      <c r="B808" t="str">
        <f>'Correspondance secteurs'!Y808</f>
        <v>Alimentation : Machines électriques - Alimentation, boissons et du tabac [METABOLHEAT - National]</v>
      </c>
      <c r="D808">
        <f t="shared" si="13"/>
        <v>4</v>
      </c>
    </row>
    <row r="809" spans="1:4" x14ac:dyDescent="0.3">
      <c r="A809">
        <f>'Correspondance secteurs'!A809</f>
        <v>3</v>
      </c>
      <c r="B809" t="str">
        <f>'Correspondance secteurs'!Y809</f>
        <v>Matériel de transport [METABOLHEAT - National]</v>
      </c>
      <c r="D809">
        <f t="shared" si="13"/>
        <v>3</v>
      </c>
    </row>
    <row r="810" spans="1:4" x14ac:dyDescent="0.3">
      <c r="A810">
        <f>'Correspondance secteurs'!A810</f>
        <v>4</v>
      </c>
      <c r="B810" t="str">
        <f>'Correspondance secteurs'!Y810</f>
        <v>Éclairage - Matériel de transport [METABOLHEAT - National]</v>
      </c>
      <c r="D810">
        <f t="shared" si="13"/>
        <v>4</v>
      </c>
    </row>
    <row r="811" spans="1:4" x14ac:dyDescent="0.3">
      <c r="A811">
        <f>'Correspondance secteurs'!A811</f>
        <v>4</v>
      </c>
      <c r="B811" t="str">
        <f>'Correspondance secteurs'!Y811</f>
        <v>Compresseurs d'air - Matériel de transport [METABOLHEAT - National]</v>
      </c>
      <c r="D811">
        <f t="shared" si="13"/>
        <v>4</v>
      </c>
    </row>
    <row r="812" spans="1:4" x14ac:dyDescent="0.3">
      <c r="A812">
        <f>'Correspondance secteurs'!A812</f>
        <v>4</v>
      </c>
      <c r="B812" t="str">
        <f>'Correspondance secteurs'!Y812</f>
        <v>Moteurs d'entraînement - Matériel de transport [METABOLHEAT - National]</v>
      </c>
      <c r="D812">
        <f t="shared" si="13"/>
        <v>4</v>
      </c>
    </row>
    <row r="813" spans="1:4" x14ac:dyDescent="0.3">
      <c r="A813">
        <f>'Correspondance secteurs'!A813</f>
        <v>4</v>
      </c>
      <c r="B813" t="str">
        <f>'Correspondance secteurs'!Y813</f>
        <v>Ventilateurs et pompes - Matériel de transport [METABOLHEAT - National]</v>
      </c>
      <c r="D813">
        <f t="shared" si="13"/>
        <v>4</v>
      </c>
    </row>
    <row r="814" spans="1:4" x14ac:dyDescent="0.3">
      <c r="A814">
        <f>'Correspondance secteurs'!A814</f>
        <v>4</v>
      </c>
      <c r="B814" t="str">
        <f>'Correspondance secteurs'!Y814</f>
        <v>Chaleur basse enthalpie - Matériel de transport [METABOLHEAT - National]</v>
      </c>
      <c r="D814">
        <f t="shared" si="13"/>
        <v>4</v>
      </c>
    </row>
    <row r="815" spans="1:4" x14ac:dyDescent="0.3">
      <c r="A815">
        <f>'Correspondance secteurs'!A815</f>
        <v>5</v>
      </c>
      <c r="B815" t="str">
        <f>'Correspondance secteurs'!Y815</f>
        <v>Gazole et biocarburants liquides - Chaleur basse enthalpie - Matériel de transport [METABOLHEAT - National]</v>
      </c>
      <c r="D815">
        <f t="shared" si="13"/>
        <v>5</v>
      </c>
    </row>
    <row r="816" spans="1:4" x14ac:dyDescent="0.3">
      <c r="A816">
        <f>'Correspondance secteurs'!A816</f>
        <v>5</v>
      </c>
      <c r="B816" t="str">
        <f>'Correspondance secteurs'!Y816</f>
        <v>Gaz naturel et biogaz - Chaleur basse enthalpie - Matériel de transport [METABOLHEAT - National]</v>
      </c>
      <c r="D816">
        <f t="shared" si="13"/>
        <v>5</v>
      </c>
    </row>
    <row r="817" spans="1:4" x14ac:dyDescent="0.3">
      <c r="A817">
        <f>'Correspondance secteurs'!A817</f>
        <v>5</v>
      </c>
      <c r="B817" t="str">
        <f>'Correspondance secteurs'!Y817</f>
        <v>Solaire et géothermie - Chaleur basse enthalpie - Matériel de transport [METABOLHEAT - National]</v>
      </c>
      <c r="D817">
        <f t="shared" si="13"/>
        <v>5</v>
      </c>
    </row>
    <row r="818" spans="1:4" x14ac:dyDescent="0.3">
      <c r="A818">
        <f>'Correspondance secteurs'!A818</f>
        <v>5</v>
      </c>
      <c r="B818" t="str">
        <f>'Correspondance secteurs'!Y818</f>
        <v>Chaleur ambiante - Chaleur basse enthalpie - Matériel de transport [METABOLHEAT - National]</v>
      </c>
      <c r="D818">
        <f t="shared" si="13"/>
        <v>5</v>
      </c>
    </row>
    <row r="819" spans="1:4" x14ac:dyDescent="0.3">
      <c r="A819">
        <f>'Correspondance secteurs'!A819</f>
        <v>5</v>
      </c>
      <c r="B819" t="str">
        <f>'Correspondance secteurs'!Y819</f>
        <v>Électricité - Chaleur basse enthalpie - Matériel de transport [METABOLHEAT - National]</v>
      </c>
      <c r="D819">
        <f t="shared" si="13"/>
        <v>5</v>
      </c>
    </row>
    <row r="820" spans="1:4" x14ac:dyDescent="0.3">
      <c r="A820">
        <f>'Correspondance secteurs'!A820</f>
        <v>4</v>
      </c>
      <c r="B820" t="str">
        <f>'Correspondance secteurs'!Y820</f>
        <v>Éq. trans. : Fonderies - Matériel de transport [METABOLHEAT - National]</v>
      </c>
      <c r="D820">
        <f t="shared" si="13"/>
        <v>4</v>
      </c>
    </row>
    <row r="821" spans="1:4" x14ac:dyDescent="0.3">
      <c r="A821">
        <f>'Correspondance secteurs'!A821</f>
        <v>5</v>
      </c>
      <c r="B821" t="str">
        <f>'Correspondance secteurs'!Y821</f>
        <v>Éq. trans. : Fonderies thermiques - Éq. trans. : Fonderies - Matériel de transport [METABOLHEAT - National]</v>
      </c>
      <c r="D821">
        <f t="shared" si="13"/>
        <v>5</v>
      </c>
    </row>
    <row r="822" spans="1:4" x14ac:dyDescent="0.3">
      <c r="A822">
        <f>'Correspondance secteurs'!A822</f>
        <v>6</v>
      </c>
      <c r="B822" t="str">
        <f>'Correspondance secteurs'!Y822</f>
        <v>Solides - Éq. trans. : Fonderies thermiques - Éq. trans. : Fonderies - Matériel de transport [METABOLHEAT - National]</v>
      </c>
      <c r="D822">
        <f t="shared" si="13"/>
        <v>6</v>
      </c>
    </row>
    <row r="823" spans="1:4" x14ac:dyDescent="0.3">
      <c r="A823">
        <f>'Correspondance secteurs'!A823</f>
        <v>6</v>
      </c>
      <c r="B823" t="str">
        <f>'Correspondance secteurs'!Y823</f>
        <v>GPL - Éq. trans. : Fonderies thermiques - Éq. trans. : Fonderies - Matériel de transport [METABOLHEAT - National]</v>
      </c>
      <c r="D823">
        <f t="shared" si="13"/>
        <v>6</v>
      </c>
    </row>
    <row r="824" spans="1:4" x14ac:dyDescent="0.3">
      <c r="A824">
        <f>'Correspondance secteurs'!A824</f>
        <v>6</v>
      </c>
      <c r="B824" t="str">
        <f>'Correspondance secteurs'!Y824</f>
        <v>Gazole et biocarburants liquides - Éq. trans. : Fonderies thermiques - Éq. trans. : Fonderies - Matériel de transport Éq. : Fonderies - Matériel de transport [METABOLHEAT - National]</v>
      </c>
      <c r="D824">
        <f t="shared" si="13"/>
        <v>6</v>
      </c>
    </row>
    <row r="825" spans="1:4" x14ac:dyDescent="0.3">
      <c r="A825">
        <f>'Correspondance secteurs'!A825</f>
        <v>6</v>
      </c>
      <c r="B825" t="str">
        <f>'Correspondance secteurs'!Y825</f>
        <v>Fioul - Éq. trans. : Thermique Fonderies - Éq. trans. : Fonderies - Matériel de transport [METABOLHEAT - National]</v>
      </c>
      <c r="D825">
        <f t="shared" si="13"/>
        <v>6</v>
      </c>
    </row>
    <row r="826" spans="1:4" x14ac:dyDescent="0.3">
      <c r="A826">
        <f>'Correspondance secteurs'!A826</f>
        <v>6</v>
      </c>
      <c r="B826" t="str">
        <f>'Correspondance secteurs'!Y826</f>
        <v>Gaz naturel et biogaz - Éq. trans. : Thermique Fonderies - Éq. trans. : Fonderies - Matériel de transport [METABOLHEAT - National]</v>
      </c>
      <c r="D826">
        <f t="shared" si="13"/>
        <v>6</v>
      </c>
    </row>
    <row r="827" spans="1:4" x14ac:dyDescent="0.3">
      <c r="A827">
        <f>'Correspondance secteurs'!A827</f>
        <v>5</v>
      </c>
      <c r="B827" t="str">
        <f>'Correspondance secteurs'!Y827</f>
        <v>Éq. trans. : Électrique Fonderies - Éq. trans. : Fonderies - Matériel de transport [METABOLHEAT - National]</v>
      </c>
      <c r="D827">
        <f t="shared" si="13"/>
        <v>5</v>
      </c>
    </row>
    <row r="828" spans="1:4" x14ac:dyDescent="0.3">
      <c r="A828">
        <f>'Correspondance secteurs'!A828</f>
        <v>4</v>
      </c>
      <c r="B828" t="str">
        <f>'Correspondance secteurs'!Y828</f>
        <v>Éq. trans. : Techniques de raccordement - Matériel de transport [METABOLHEAT - National]</v>
      </c>
      <c r="D828">
        <f t="shared" si="13"/>
        <v>4</v>
      </c>
    </row>
    <row r="829" spans="1:4" x14ac:dyDescent="0.3">
      <c r="A829">
        <f>'Correspondance secteurs'!A829</f>
        <v>5</v>
      </c>
      <c r="B829" t="str">
        <f>'Correspondance secteurs'!Y829</f>
        <v>Éq. trans. : Raccordement thermique - Éq. trans. : Techniques de raccordement - Matériel de transport [METABOLHEAT - National]</v>
      </c>
      <c r="D829">
        <f t="shared" si="13"/>
        <v>5</v>
      </c>
    </row>
    <row r="830" spans="1:4" x14ac:dyDescent="0.3">
      <c r="A830">
        <f>'Correspondance secteurs'!A830</f>
        <v>5</v>
      </c>
      <c r="B830" t="str">
        <f>'Correspondance secteurs'!Y830</f>
        <v>Éq. trans. : Raccordement électrique - Éq. trans. : Techniques de raccordement - Matériel de transport [METABOLHEAT - National]</v>
      </c>
      <c r="D830">
        <f t="shared" si="13"/>
        <v>5</v>
      </c>
    </row>
    <row r="831" spans="1:4" x14ac:dyDescent="0.3">
      <c r="A831">
        <f>'Correspondance secteurs'!A831</f>
        <v>4</v>
      </c>
      <c r="B831" t="str">
        <f>'Correspondance secteurs'!Y831</f>
        <v>Éq. trans. : Traitement thermique - Matériel de transport [METABOLHEAT - National]</v>
      </c>
      <c r="D831">
        <f t="shared" si="13"/>
        <v>4</v>
      </c>
    </row>
    <row r="832" spans="1:4" x14ac:dyDescent="0.3">
      <c r="A832">
        <f>'Correspondance secteurs'!A832</f>
        <v>5</v>
      </c>
      <c r="B832" t="str">
        <f>'Correspondance secteurs'!Y832</f>
        <v>Éq. trans. : Traitement thermique - Thermique - Éq. trans. : Traitement thermique - Matériel de transport [METABOLHEAT - National]</v>
      </c>
      <c r="D832">
        <f t="shared" si="13"/>
        <v>5</v>
      </c>
    </row>
    <row r="833" spans="1:4" x14ac:dyDescent="0.3">
      <c r="A833">
        <f>'Correspondance secteurs'!A833</f>
        <v>6</v>
      </c>
      <c r="B833" t="str">
        <f>'Correspondance secteurs'!Y833</f>
        <v>Solides - Éq. trans. : Traitement thermique - Thermique - Éq. trans. : Traitement thermique - Matériel de transport [METABOLHEAT - National]</v>
      </c>
      <c r="D833">
        <f t="shared" si="13"/>
        <v>6</v>
      </c>
    </row>
    <row r="834" spans="1:4" x14ac:dyDescent="0.3">
      <c r="A834">
        <f>'Correspondance secteurs'!A834</f>
        <v>6</v>
      </c>
      <c r="B834" t="str">
        <f>'Correspondance secteurs'!Y834</f>
        <v>GPL - Éq. trans. : Traitement thermique - Thermique - Éq. trans. : Traitement thermique - Matériel de transport [METABOLHEAT - National]</v>
      </c>
      <c r="D834">
        <f t="shared" si="13"/>
        <v>6</v>
      </c>
    </row>
    <row r="835" spans="1:4" x14ac:dyDescent="0.3">
      <c r="A835">
        <f>'Correspondance secteurs'!A835</f>
        <v>6</v>
      </c>
      <c r="B835" t="str">
        <f>'Correspondance secteurs'!Y835</f>
        <v>Gazole et biocarburants liquides - Éq. trans. Éq. : Traitement thermique - Thermique - Éq. trans. : Traitement thermique - Matériel de transport [METABOLHEAT - National]</v>
      </c>
      <c r="D835">
        <f t="shared" si="13"/>
        <v>6</v>
      </c>
    </row>
    <row r="836" spans="1:4" x14ac:dyDescent="0.3">
      <c r="A836">
        <f>'Correspondance secteurs'!A836</f>
        <v>6</v>
      </c>
      <c r="B836" t="str">
        <f>'Correspondance secteurs'!Y836</f>
        <v>Fioul - Éq. trans. : Traitement thermique - Thermique - Éq. trans. : Traitement thermique - Matériel de transport [METABOLHEAT - National]</v>
      </c>
      <c r="D836">
        <f t="shared" si="13"/>
        <v>6</v>
      </c>
    </row>
    <row r="837" spans="1:4" x14ac:dyDescent="0.3">
      <c r="A837">
        <f>'Correspondance secteurs'!A837</f>
        <v>6</v>
      </c>
      <c r="B837" t="str">
        <f>'Correspondance secteurs'!Y837</f>
        <v>Gaz naturel et biogaz - Éq. trans. : Traitement thermique - Thermique - Éq. trans. : Traitement thermique - Matériel de transport [METABOLHEAT - National]</v>
      </c>
      <c r="D837">
        <f t="shared" si="13"/>
        <v>6</v>
      </c>
    </row>
    <row r="838" spans="1:4" x14ac:dyDescent="0.3">
      <c r="A838">
        <f>'Correspondance secteurs'!A838</f>
        <v>5</v>
      </c>
      <c r="B838" t="str">
        <f>'Correspondance secteurs'!Y838</f>
        <v>Éq. trans. : Traitement thermique - Électrique - Éq. trans. : Traitement thermique - Matériel de transport [METABOLHEAT - National]</v>
      </c>
      <c r="D838">
        <f t="shared" si="13"/>
        <v>5</v>
      </c>
    </row>
    <row r="839" spans="1:4" x14ac:dyDescent="0.3">
      <c r="A839">
        <f>'Correspondance secteurs'!A839</f>
        <v>4</v>
      </c>
      <c r="B839" t="str">
        <f>'Correspondance secteurs'!Y839</f>
        <v>Éq. trans. : Traitement vapeur - Matériel de transport [METABOLHEAT - National]</v>
      </c>
      <c r="D839">
        <f t="shared" si="13"/>
        <v>4</v>
      </c>
    </row>
    <row r="840" spans="1:4" x14ac:dyDescent="0.3">
      <c r="A840">
        <f>'Correspondance secteurs'!A840</f>
        <v>5</v>
      </c>
      <c r="B840" t="str">
        <f>'Correspondance secteurs'!Y840</f>
        <v>Solides - Éq. trans. : Traitement vapeur - Matériel de transport [METABOLHEAT - National]</v>
      </c>
      <c r="D840">
        <f t="shared" si="13"/>
        <v>5</v>
      </c>
    </row>
    <row r="841" spans="1:4" x14ac:dyDescent="0.3">
      <c r="A841">
        <f>'Correspondance secteurs'!A841</f>
        <v>5</v>
      </c>
      <c r="B841" t="str">
        <f>'Correspondance secteurs'!Y841</f>
        <v>Gaz de raffinerie - Éq. trans. : Traitement vapeur - Matériel de transport [METABOLHEAT - National]</v>
      </c>
      <c r="D841">
        <f t="shared" si="13"/>
        <v>5</v>
      </c>
    </row>
    <row r="842" spans="1:4" x14ac:dyDescent="0.3">
      <c r="A842">
        <f>'Correspondance secteurs'!A842</f>
        <v>5</v>
      </c>
      <c r="B842" t="str">
        <f>'Correspondance secteurs'!Y842</f>
        <v>GPL - Éq. trans. : Traitement vapeur - Matériel de transport [METABOLHEAT - National]</v>
      </c>
      <c r="D842">
        <f t="shared" si="13"/>
        <v>5</v>
      </c>
    </row>
    <row r="843" spans="1:4" x14ac:dyDescent="0.3">
      <c r="A843">
        <f>'Correspondance secteurs'!A843</f>
        <v>5</v>
      </c>
      <c r="B843" t="str">
        <f>'Correspondance secteurs'!Y843</f>
        <v>Gazole et biocarburants liquides - Éq. trans. : Traitement vapeur - Matériel de transport [METABOLHEAT - National]</v>
      </c>
      <c r="D843">
        <f t="shared" si="13"/>
        <v>5</v>
      </c>
    </row>
    <row r="844" spans="1:4" x14ac:dyDescent="0.3">
      <c r="A844">
        <f>'Correspondance secteurs'!A844</f>
        <v>5</v>
      </c>
      <c r="B844" t="str">
        <f>'Correspondance secteurs'!Y844</f>
        <v>Fioul - Éq. trans. : Traitement vapeur - Matériel de transport [METABOLHEAT - National]</v>
      </c>
      <c r="D844">
        <f t="shared" ref="D844:D907" si="14">A844</f>
        <v>5</v>
      </c>
    </row>
    <row r="845" spans="1:4" x14ac:dyDescent="0.3">
      <c r="A845">
        <f>'Correspondance secteurs'!A845</f>
        <v>5</v>
      </c>
      <c r="B845" t="str">
        <f>'Correspondance secteurs'!Y845</f>
        <v>Autres liquides - Éq. trans. : Traitement vapeur - Matériel de transport [METABOLHEAT - National]</v>
      </c>
      <c r="D845">
        <f t="shared" si="14"/>
        <v>5</v>
      </c>
    </row>
    <row r="846" spans="1:4" x14ac:dyDescent="0.3">
      <c r="A846">
        <f>'Correspondance secteurs'!A846</f>
        <v>5</v>
      </c>
      <c r="B846" t="str">
        <f>'Correspondance secteurs'!Y846</f>
        <v>Gaz naturel et biogaz - Éq. trans. : Traitement vapeur - Matériel de transport [METABOLHEAT - National]</v>
      </c>
      <c r="D846">
        <f t="shared" si="14"/>
        <v>5</v>
      </c>
    </row>
    <row r="847" spans="1:4" x14ac:dyDescent="0.3">
      <c r="A847">
        <f>'Correspondance secteurs'!A847</f>
        <v>5</v>
      </c>
      <c r="B847" t="str">
        <f>'Correspondance secteurs'!Y847</f>
        <v>Gaz dérivés - Éq. trans. Éq. : Traitement de la vapeur - Équipements de transport [METABOLHEAT - National]</v>
      </c>
      <c r="D847">
        <f t="shared" si="14"/>
        <v>5</v>
      </c>
    </row>
    <row r="848" spans="1:4" x14ac:dyDescent="0.3">
      <c r="A848">
        <f>'Correspondance secteurs'!A848</f>
        <v>5</v>
      </c>
      <c r="B848" t="str">
        <f>'Correspondance secteurs'!Y848</f>
        <v>Biomasse et déchets - Éq. trans. : Traitement de la vapeur - Équipements de transport [METABOLHEAT - National]</v>
      </c>
      <c r="D848">
        <f t="shared" si="14"/>
        <v>5</v>
      </c>
    </row>
    <row r="849" spans="1:4" x14ac:dyDescent="0.3">
      <c r="A849">
        <f>'Correspondance secteurs'!A849</f>
        <v>5</v>
      </c>
      <c r="B849" t="str">
        <f>'Correspondance secteurs'!Y849</f>
        <v>Vapeur distribuée - Éq. trans. : Traitement de la vapeur - Équipements de transport [METABOLHEAT - National]</v>
      </c>
      <c r="D849">
        <f t="shared" si="14"/>
        <v>5</v>
      </c>
    </row>
    <row r="850" spans="1:4" x14ac:dyDescent="0.3">
      <c r="A850">
        <f>'Correspondance secteurs'!A850</f>
        <v>4</v>
      </c>
      <c r="B850" t="str">
        <f>'Correspondance secteurs'!Y850</f>
        <v>Éq. trans. : Machines générales - Équipements de transport [METABOLHEAT - National]</v>
      </c>
      <c r="D850">
        <f t="shared" si="14"/>
        <v>4</v>
      </c>
    </row>
    <row r="851" spans="1:4" x14ac:dyDescent="0.3">
      <c r="A851">
        <f>'Correspondance secteurs'!A851</f>
        <v>4</v>
      </c>
      <c r="B851" t="str">
        <f>'Correspondance secteurs'!Y851</f>
        <v>Éq. trans. : Finition des produits - Équipements de transport [METABOLHEAT - National]</v>
      </c>
      <c r="D851">
        <f t="shared" si="14"/>
        <v>4</v>
      </c>
    </row>
    <row r="852" spans="1:4" x14ac:dyDescent="0.3">
      <c r="A852">
        <f>'Correspondance secteurs'!A852</f>
        <v>3</v>
      </c>
      <c r="B852" t="str">
        <f>'Correspondance secteurs'!Y852</f>
        <v>Equipements de machines [METABOLHEAT - National]</v>
      </c>
      <c r="D852">
        <f t="shared" si="14"/>
        <v>3</v>
      </c>
    </row>
    <row r="853" spans="1:4" x14ac:dyDescent="0.3">
      <c r="A853">
        <f>'Correspondance secteurs'!A853</f>
        <v>4</v>
      </c>
      <c r="B853" t="str">
        <f>'Correspondance secteurs'!Y853</f>
        <v>Éclairage - Équipements de machines [METABOLHEAT - National]</v>
      </c>
      <c r="D853">
        <f t="shared" si="14"/>
        <v>4</v>
      </c>
    </row>
    <row r="854" spans="1:4" x14ac:dyDescent="0.3">
      <c r="A854">
        <f>'Correspondance secteurs'!A854</f>
        <v>4</v>
      </c>
      <c r="B854" t="str">
        <f>'Correspondance secteurs'!Y854</f>
        <v>Compresseurs d'air - Équipements de machines [METABOLHEAT - National]</v>
      </c>
      <c r="D854">
        <f t="shared" si="14"/>
        <v>4</v>
      </c>
    </row>
    <row r="855" spans="1:4" x14ac:dyDescent="0.3">
      <c r="A855">
        <f>'Correspondance secteurs'!A855</f>
        <v>4</v>
      </c>
      <c r="B855" t="str">
        <f>'Correspondance secteurs'!Y855</f>
        <v>Entraînements de moteurs - Équipements de machines [METABOLHEAT - National]</v>
      </c>
      <c r="D855">
        <f t="shared" si="14"/>
        <v>4</v>
      </c>
    </row>
    <row r="856" spans="1:4" x14ac:dyDescent="0.3">
      <c r="A856">
        <f>'Correspondance secteurs'!A856</f>
        <v>4</v>
      </c>
      <c r="B856" t="str">
        <f>'Correspondance secteurs'!Y856</f>
        <v>Ventilateurs et pompes - Équipements de machines [METABOLHEAT - National]</v>
      </c>
      <c r="D856">
        <f t="shared" si="14"/>
        <v>4</v>
      </c>
    </row>
    <row r="857" spans="1:4" x14ac:dyDescent="0.3">
      <c r="A857">
        <f>'Correspondance secteurs'!A857</f>
        <v>4</v>
      </c>
      <c r="B857" t="str">
        <f>'Correspondance secteurs'!Y857</f>
        <v>Chaleur basse enthalpie - Équipements de machines [METABOLHEAT - National]</v>
      </c>
      <c r="D857">
        <f t="shared" si="14"/>
        <v>4</v>
      </c>
    </row>
    <row r="858" spans="1:4" x14ac:dyDescent="0.3">
      <c r="A858">
        <f>'Correspondance secteurs'!A858</f>
        <v>5</v>
      </c>
      <c r="B858" t="str">
        <f>'Correspondance secteurs'!Y858</f>
        <v>Gazole et biocarburants liquides - Chaleur basse enthalpie - Équipements de machines [METABOLHEAT - National]</v>
      </c>
      <c r="D858">
        <f t="shared" si="14"/>
        <v>5</v>
      </c>
    </row>
    <row r="859" spans="1:4" x14ac:dyDescent="0.3">
      <c r="A859">
        <f>'Correspondance secteurs'!A859</f>
        <v>5</v>
      </c>
      <c r="B859" t="str">
        <f>'Correspondance secteurs'!Y859</f>
        <v>Gaz naturel et biogaz - Chaleur basse enthalpie - Équipements de machines [METABOLHEAT - National]</v>
      </c>
      <c r="D859">
        <f t="shared" si="14"/>
        <v>5</v>
      </c>
    </row>
    <row r="860" spans="1:4" x14ac:dyDescent="0.3">
      <c r="A860">
        <f>'Correspondance secteurs'!A860</f>
        <v>5</v>
      </c>
      <c r="B860" t="str">
        <f>'Correspondance secteurs'!Y860</f>
        <v>Solaire et géothermie - Chaleur basse enthalpie - Équipements de machines [METABOLHEAT - National]</v>
      </c>
      <c r="D860">
        <f t="shared" si="14"/>
        <v>5</v>
      </c>
    </row>
    <row r="861" spans="1:4" x14ac:dyDescent="0.3">
      <c r="A861">
        <f>'Correspondance secteurs'!A861</f>
        <v>5</v>
      </c>
      <c r="B861" t="str">
        <f>'Correspondance secteurs'!Y861</f>
        <v>Chaleur ambiante - Chaleur basse enthalpie - Équipements de machines [METABOLHEAT - National]</v>
      </c>
      <c r="D861">
        <f t="shared" si="14"/>
        <v>5</v>
      </c>
    </row>
    <row r="862" spans="1:4" x14ac:dyDescent="0.3">
      <c r="A862">
        <f>'Correspondance secteurs'!A862</f>
        <v>5</v>
      </c>
      <c r="B862" t="str">
        <f>'Correspondance secteurs'!Y862</f>
        <v>Électricité - Chaleur basse enthalpie - Équipements de machines [METABOLHEAT - National]</v>
      </c>
      <c r="D862">
        <f t="shared" si="14"/>
        <v>5</v>
      </c>
    </row>
    <row r="863" spans="1:4" x14ac:dyDescent="0.3">
      <c r="A863">
        <f>'Correspondance secteurs'!A863</f>
        <v>4</v>
      </c>
      <c r="B863" t="str">
        <f>'Correspondance secteurs'!Y863</f>
        <v>Éq. mach. : Fonderies - Équipements de machines [METABOLHEAT - National]</v>
      </c>
      <c r="D863">
        <f t="shared" si="14"/>
        <v>4</v>
      </c>
    </row>
    <row r="864" spans="1:4" x14ac:dyDescent="0.3">
      <c r="A864">
        <f>'Correspondance secteurs'!A864</f>
        <v>5</v>
      </c>
      <c r="B864" t="str">
        <f>'Correspondance secteurs'!Y864</f>
        <v>Éq. mach. : Fonderies thermiques - Éq. mach. : Fonderies - Équipements de machines [METABOLHEAT - National]</v>
      </c>
      <c r="D864">
        <f t="shared" si="14"/>
        <v>5</v>
      </c>
    </row>
    <row r="865" spans="1:4" x14ac:dyDescent="0.3">
      <c r="A865">
        <f>'Correspondance secteurs'!A865</f>
        <v>6</v>
      </c>
      <c r="B865" t="str">
        <f>'Correspondance secteurs'!Y865</f>
        <v>Solides - Éq. mach. : Fonderies thermiques - Éq. mach. : Fonderies - Équipements de machines [METABOLHEAT - National]</v>
      </c>
      <c r="D865">
        <f t="shared" si="14"/>
        <v>6</v>
      </c>
    </row>
    <row r="866" spans="1:4" x14ac:dyDescent="0.3">
      <c r="A866">
        <f>'Correspondance secteurs'!A866</f>
        <v>6</v>
      </c>
      <c r="B866" t="str">
        <f>'Correspondance secteurs'!Y866</f>
        <v>GPL - Éq. mach. : Fonderies thermiques - Éq. mach. : Fonderies - Équipements de machines [METABOLHEAT - National]</v>
      </c>
      <c r="D866">
        <f t="shared" si="14"/>
        <v>6</v>
      </c>
    </row>
    <row r="867" spans="1:4" x14ac:dyDescent="0.3">
      <c r="A867">
        <f>'Correspondance secteurs'!A867</f>
        <v>6</v>
      </c>
      <c r="B867" t="str">
        <f>'Correspondance secteurs'!Y867</f>
        <v>Gazole et biocarburants liquides - Éq. mach. : Fonderies thermiques - Éq. mach. Éq. : Fonderies - Équipements de machines [METABOLHEAT - National]</v>
      </c>
      <c r="D867">
        <f t="shared" si="14"/>
        <v>6</v>
      </c>
    </row>
    <row r="868" spans="1:4" x14ac:dyDescent="0.3">
      <c r="A868">
        <f>'Correspondance secteurs'!A868</f>
        <v>6</v>
      </c>
      <c r="B868" t="str">
        <f>'Correspondance secteurs'!Y868</f>
        <v>Fioul - Éq. Mach. : Thermique Fonderies - Éq. Mach. : Fonderies - Équipements de machines [METABOLHEAT - National]</v>
      </c>
      <c r="D868">
        <f t="shared" si="14"/>
        <v>6</v>
      </c>
    </row>
    <row r="869" spans="1:4" x14ac:dyDescent="0.3">
      <c r="A869">
        <f>'Correspondance secteurs'!A869</f>
        <v>6</v>
      </c>
      <c r="B869" t="str">
        <f>'Correspondance secteurs'!Y869</f>
        <v>Gaz naturel et biogaz - Éq. Mach. : Thermique Fonderies - Éq. Mach. : Fonderies - Équipements de machines [METABOLHEAT - National]</v>
      </c>
      <c r="D869">
        <f t="shared" si="14"/>
        <v>6</v>
      </c>
    </row>
    <row r="870" spans="1:4" x14ac:dyDescent="0.3">
      <c r="A870">
        <f>'Correspondance secteurs'!A870</f>
        <v>5</v>
      </c>
      <c r="B870" t="str">
        <f>'Correspondance secteurs'!Y870</f>
        <v>Éq. Mach. : Électrique Fonderies - Éq. Mach. : Fonderies - Équipements de machines [METABOLHEAT - National]</v>
      </c>
      <c r="D870">
        <f t="shared" si="14"/>
        <v>5</v>
      </c>
    </row>
    <row r="871" spans="1:4" x14ac:dyDescent="0.3">
      <c r="A871">
        <f>'Correspondance secteurs'!A871</f>
        <v>4</v>
      </c>
      <c r="B871" t="str">
        <f>'Correspondance secteurs'!Y871</f>
        <v>Éq. Mach. : Techniques de connexion - Équipements de machines [METABOLHEAT - National]</v>
      </c>
      <c r="D871">
        <f t="shared" si="14"/>
        <v>4</v>
      </c>
    </row>
    <row r="872" spans="1:4" x14ac:dyDescent="0.3">
      <c r="A872">
        <f>'Correspondance secteurs'!A872</f>
        <v>5</v>
      </c>
      <c r="B872" t="str">
        <f>'Correspondance secteurs'!Y872</f>
        <v>Éq. Mach. : Connexion thermique - Éq. Mach. : Techniques de connexion - Équipements de machines [METABOLHEAT - National]</v>
      </c>
      <c r="D872">
        <f t="shared" si="14"/>
        <v>5</v>
      </c>
    </row>
    <row r="873" spans="1:4" x14ac:dyDescent="0.3">
      <c r="A873">
        <f>'Correspondance secteurs'!A873</f>
        <v>5</v>
      </c>
      <c r="B873" t="str">
        <f>'Correspondance secteurs'!Y873</f>
        <v>Éq. Mach. : Connexion électrique - Éq. Mach. : Techniques de connexion - Équipements de machines [METABOLHEAT - National]</v>
      </c>
      <c r="D873">
        <f t="shared" si="14"/>
        <v>5</v>
      </c>
    </row>
    <row r="874" spans="1:4" x14ac:dyDescent="0.3">
      <c r="A874">
        <f>'Correspondance secteurs'!A874</f>
        <v>4</v>
      </c>
      <c r="B874" t="str">
        <f>'Correspondance secteurs'!Y874</f>
        <v>Éq. Mach. : Traitement thermique - Équipements de machines [METABOLHEAT - National]</v>
      </c>
      <c r="D874">
        <f t="shared" si="14"/>
        <v>4</v>
      </c>
    </row>
    <row r="875" spans="1:4" x14ac:dyDescent="0.3">
      <c r="A875">
        <f>'Correspondance secteurs'!A875</f>
        <v>5</v>
      </c>
      <c r="B875" t="str">
        <f>'Correspondance secteurs'!Y875</f>
        <v>Éq. Mach. : Traitement thermique - Thermique - Éq. Mach. : Traitement thermique - Équipements de machines [METABOLHEAT - National]</v>
      </c>
      <c r="D875">
        <f t="shared" si="14"/>
        <v>5</v>
      </c>
    </row>
    <row r="876" spans="1:4" x14ac:dyDescent="0.3">
      <c r="A876">
        <f>'Correspondance secteurs'!A876</f>
        <v>6</v>
      </c>
      <c r="B876" t="str">
        <f>'Correspondance secteurs'!Y876</f>
        <v>Solides - Éq. Mach. : Traitement thermique - Thermique - Éq. Mach. : Traitement thermique - Équipements de machines [METABOLHEAT - National]</v>
      </c>
      <c r="D876">
        <f t="shared" si="14"/>
        <v>6</v>
      </c>
    </row>
    <row r="877" spans="1:4" x14ac:dyDescent="0.3">
      <c r="A877">
        <f>'Correspondance secteurs'!A877</f>
        <v>6</v>
      </c>
      <c r="B877" t="str">
        <f>'Correspondance secteurs'!Y877</f>
        <v>GPL - Éq. Mach. : Traitement thermique - Thermique - Éq. Mach. Éq. : Traitement thermique - Équipements de machines [METABOLHEAT - National]</v>
      </c>
      <c r="D877">
        <f t="shared" si="14"/>
        <v>6</v>
      </c>
    </row>
    <row r="878" spans="1:4" x14ac:dyDescent="0.3">
      <c r="A878">
        <f>'Correspondance secteurs'!A878</f>
        <v>6</v>
      </c>
      <c r="B878" t="str">
        <f>'Correspondance secteurs'!Y878</f>
        <v>Gazole et biocarburants liquides - Éq. Mach. : Traitement thermique - Thermique - Éq. Mach. : Traitement thermique - Équipements de machines [METABOLHEAT - National]</v>
      </c>
      <c r="D878">
        <f t="shared" si="14"/>
        <v>6</v>
      </c>
    </row>
    <row r="879" spans="1:4" x14ac:dyDescent="0.3">
      <c r="A879">
        <f>'Correspondance secteurs'!A879</f>
        <v>6</v>
      </c>
      <c r="B879" t="str">
        <f>'Correspondance secteurs'!Y879</f>
        <v>Fioul - Éq. Mach. : Traitement thermique - Thermique - Éq. Mach. : Traitement thermique - Équipements de machines [METABOLHEAT - National]</v>
      </c>
      <c r="D879">
        <f t="shared" si="14"/>
        <v>6</v>
      </c>
    </row>
    <row r="880" spans="1:4" x14ac:dyDescent="0.3">
      <c r="A880">
        <f>'Correspondance secteurs'!A880</f>
        <v>6</v>
      </c>
      <c r="B880" t="str">
        <f>'Correspondance secteurs'!Y880</f>
        <v>Gaz naturel et biogaz - Éq. Mach. : Traitement thermique - Thermique - Éq. Mach. : Traitement thermique - Équipements de machines [METABOLHEAT - National]</v>
      </c>
      <c r="D880">
        <f t="shared" si="14"/>
        <v>6</v>
      </c>
    </row>
    <row r="881" spans="1:4" x14ac:dyDescent="0.3">
      <c r="A881">
        <f>'Correspondance secteurs'!A881</f>
        <v>5</v>
      </c>
      <c r="B881" t="str">
        <f>'Correspondance secteurs'!Y881</f>
        <v>Éq. Mach. : Traitement thermique - Électrique - Éq. Mach. : Traitement thermique - Équipements de machines [METABOLHEAT - National]</v>
      </c>
      <c r="D881">
        <f t="shared" si="14"/>
        <v>5</v>
      </c>
    </row>
    <row r="882" spans="1:4" x14ac:dyDescent="0.3">
      <c r="A882">
        <f>'Correspondance secteurs'!A882</f>
        <v>4</v>
      </c>
      <c r="B882" t="str">
        <f>'Correspondance secteurs'!Y882</f>
        <v>Éq. Mach. : Traitement vapeur - Équipements de machines [METABOLHEAT - National]</v>
      </c>
      <c r="D882">
        <f t="shared" si="14"/>
        <v>4</v>
      </c>
    </row>
    <row r="883" spans="1:4" x14ac:dyDescent="0.3">
      <c r="A883">
        <f>'Correspondance secteurs'!A883</f>
        <v>5</v>
      </c>
      <c r="B883" t="str">
        <f>'Correspondance secteurs'!Y883</f>
        <v>Solides - Éq. Mach. : Traitement vapeur - Équipements de machines [METABOLHEAT - National]</v>
      </c>
      <c r="D883">
        <f t="shared" si="14"/>
        <v>5</v>
      </c>
    </row>
    <row r="884" spans="1:4" x14ac:dyDescent="0.3">
      <c r="A884">
        <f>'Correspondance secteurs'!A884</f>
        <v>5</v>
      </c>
      <c r="B884" t="str">
        <f>'Correspondance secteurs'!Y884</f>
        <v>Gaz de raffinerie - Éq. Mach. : Traitement vapeur - Équipements de machines [METABOLHEAT - National]</v>
      </c>
      <c r="D884">
        <f t="shared" si="14"/>
        <v>5</v>
      </c>
    </row>
    <row r="885" spans="1:4" x14ac:dyDescent="0.3">
      <c r="A885">
        <f>'Correspondance secteurs'!A885</f>
        <v>5</v>
      </c>
      <c r="B885" t="str">
        <f>'Correspondance secteurs'!Y885</f>
        <v>GPL - Éq. Mach. : Traitement vapeur - Équipements de machines [METABOLHEAT - National]</v>
      </c>
      <c r="D885">
        <f t="shared" si="14"/>
        <v>5</v>
      </c>
    </row>
    <row r="886" spans="1:4" x14ac:dyDescent="0.3">
      <c r="A886">
        <f>'Correspondance secteurs'!A886</f>
        <v>5</v>
      </c>
      <c r="B886" t="str">
        <f>'Correspondance secteurs'!Y886</f>
        <v>Gazole et biocarburants liquides - Éq. Mach. : Traitement vapeur - Équipements de machines [METABOLHEAT - National]</v>
      </c>
      <c r="D886">
        <f t="shared" si="14"/>
        <v>5</v>
      </c>
    </row>
    <row r="887" spans="1:4" x14ac:dyDescent="0.3">
      <c r="A887">
        <f>'Correspondance secteurs'!A887</f>
        <v>5</v>
      </c>
      <c r="B887" t="str">
        <f>'Correspondance secteurs'!Y887</f>
        <v>Fioul - Éq. Mach. : Traitement vapeur - Équipements de machines [METABOLHEAT - National]</v>
      </c>
      <c r="D887">
        <f t="shared" si="14"/>
        <v>5</v>
      </c>
    </row>
    <row r="888" spans="1:4" x14ac:dyDescent="0.3">
      <c r="A888">
        <f>'Correspondance secteurs'!A888</f>
        <v>5</v>
      </c>
      <c r="B888" t="str">
        <f>'Correspondance secteurs'!Y888</f>
        <v>Autres liquides - Éq. Mach. Éq. : Traitement de la vapeur - Équipements mécaniques [METABOLHEAT - National]</v>
      </c>
      <c r="D888">
        <f t="shared" si="14"/>
        <v>5</v>
      </c>
    </row>
    <row r="889" spans="1:4" x14ac:dyDescent="0.3">
      <c r="A889">
        <f>'Correspondance secteurs'!A889</f>
        <v>5</v>
      </c>
      <c r="B889" t="str">
        <f>'Correspondance secteurs'!Y889</f>
        <v>Gaz naturel et biogaz - Éq. Mach. : Traitement de la vapeur - Équipements mécaniques [METABOLHEAT - National]</v>
      </c>
      <c r="D889">
        <f t="shared" si="14"/>
        <v>5</v>
      </c>
    </row>
    <row r="890" spans="1:4" x14ac:dyDescent="0.3">
      <c r="A890">
        <f>'Correspondance secteurs'!A890</f>
        <v>5</v>
      </c>
      <c r="B890" t="str">
        <f>'Correspondance secteurs'!Y890</f>
        <v>Gaz dérivés - Éq. Mach. : Traitement de la vapeur - Équipements mécaniques [METABOLHEAT - National]</v>
      </c>
      <c r="D890">
        <f t="shared" si="14"/>
        <v>5</v>
      </c>
    </row>
    <row r="891" spans="1:4" x14ac:dyDescent="0.3">
      <c r="A891">
        <f>'Correspondance secteurs'!A891</f>
        <v>5</v>
      </c>
      <c r="B891" t="str">
        <f>'Correspondance secteurs'!Y891</f>
        <v>Biomasse et déchets - Éq. Mach. : Traitement de la vapeur - Équipements mécaniques [METABOLHEAT - National]</v>
      </c>
      <c r="D891">
        <f t="shared" si="14"/>
        <v>5</v>
      </c>
    </row>
    <row r="892" spans="1:4" x14ac:dyDescent="0.3">
      <c r="A892">
        <f>'Correspondance secteurs'!A892</f>
        <v>5</v>
      </c>
      <c r="B892" t="str">
        <f>'Correspondance secteurs'!Y892</f>
        <v>Vapeur distribuée - Éq. Mach. : Traitement de la vapeur - Équipements mécaniques [METABOLHEAT - National]</v>
      </c>
      <c r="D892">
        <f t="shared" si="14"/>
        <v>5</v>
      </c>
    </row>
    <row r="893" spans="1:4" x14ac:dyDescent="0.3">
      <c r="A893">
        <f>'Correspondance secteurs'!A893</f>
        <v>4</v>
      </c>
      <c r="B893" t="str">
        <f>'Correspondance secteurs'!Y893</f>
        <v>Éq. Mach. : Machines générales - Équipements mécaniques [METABOLHEAT - National]</v>
      </c>
      <c r="D893">
        <f t="shared" si="14"/>
        <v>4</v>
      </c>
    </row>
    <row r="894" spans="1:4" x14ac:dyDescent="0.3">
      <c r="A894">
        <f>'Correspondance secteurs'!A894</f>
        <v>4</v>
      </c>
      <c r="B894" t="str">
        <f>'Correspondance secteurs'!Y894</f>
        <v>Éq. Mach. : Finition des produits - Équipements mécaniques [METABOLHEAT - National]</v>
      </c>
      <c r="D894">
        <f t="shared" si="14"/>
        <v>4</v>
      </c>
    </row>
    <row r="895" spans="1:4" x14ac:dyDescent="0.3">
      <c r="A895">
        <f>'Correspondance secteurs'!A895</f>
        <v>3</v>
      </c>
      <c r="B895" t="str">
        <f>'Correspondance secteurs'!Y895</f>
        <v>Textile et cuir [METABOLHEAT - National]</v>
      </c>
      <c r="D895">
        <f t="shared" si="14"/>
        <v>3</v>
      </c>
    </row>
    <row r="896" spans="1:4" x14ac:dyDescent="0.3">
      <c r="A896">
        <f>'Correspondance secteurs'!A896</f>
        <v>4</v>
      </c>
      <c r="B896" t="str">
        <f>'Correspondance secteurs'!Y896</f>
        <v>Éclairage - Textiles et cuir [METABOLHEAT - National]</v>
      </c>
      <c r="D896">
        <f t="shared" si="14"/>
        <v>4</v>
      </c>
    </row>
    <row r="897" spans="1:4" x14ac:dyDescent="0.3">
      <c r="A897">
        <f>'Correspondance secteurs'!A897</f>
        <v>4</v>
      </c>
      <c r="B897" t="str">
        <f>'Correspondance secteurs'!Y897</f>
        <v>Compresseurs d'air - Textiles et cuir [METABOLHEAT - National]</v>
      </c>
      <c r="D897">
        <f t="shared" si="14"/>
        <v>4</v>
      </c>
    </row>
    <row r="898" spans="1:4" x14ac:dyDescent="0.3">
      <c r="A898">
        <f>'Correspondance secteurs'!A898</f>
        <v>4</v>
      </c>
      <c r="B898" t="str">
        <f>'Correspondance secteurs'!Y898</f>
        <v>Moteurs d'entraînement - Textiles et cuir [METABOLHEAT - National]</v>
      </c>
      <c r="D898">
        <f t="shared" si="14"/>
        <v>4</v>
      </c>
    </row>
    <row r="899" spans="1:4" x14ac:dyDescent="0.3">
      <c r="A899">
        <f>'Correspondance secteurs'!A899</f>
        <v>4</v>
      </c>
      <c r="B899" t="str">
        <f>'Correspondance secteurs'!Y899</f>
        <v>Ventilateurs et pompes - Textiles et cuir [METABOLHEAT - National]</v>
      </c>
      <c r="D899">
        <f t="shared" si="14"/>
        <v>4</v>
      </c>
    </row>
    <row r="900" spans="1:4" x14ac:dyDescent="0.3">
      <c r="A900">
        <f>'Correspondance secteurs'!A900</f>
        <v>4</v>
      </c>
      <c r="B900" t="str">
        <f>'Correspondance secteurs'!Y900</f>
        <v>Chaleur basse enthalpie - Textiles et cuir [METABOLHEAT - National]</v>
      </c>
      <c r="D900">
        <f t="shared" si="14"/>
        <v>4</v>
      </c>
    </row>
    <row r="901" spans="1:4" x14ac:dyDescent="0.3">
      <c r="A901">
        <f>'Correspondance secteurs'!A901</f>
        <v>5</v>
      </c>
      <c r="B901" t="str">
        <f>'Correspondance secteurs'!Y901</f>
        <v>Gazole et biocarburants liquides - Chaleur basse enthalpie - Textiles et cuir [METABOLHEAT - National]</v>
      </c>
      <c r="D901">
        <f t="shared" si="14"/>
        <v>5</v>
      </c>
    </row>
    <row r="902" spans="1:4" x14ac:dyDescent="0.3">
      <c r="A902">
        <f>'Correspondance secteurs'!A902</f>
        <v>5</v>
      </c>
      <c r="B902" t="str">
        <f>'Correspondance secteurs'!Y902</f>
        <v>Gaz naturel et biogaz - Chaleur basse enthalpie - Textiles et cuir [METABOLHEAT - National]</v>
      </c>
      <c r="D902">
        <f t="shared" si="14"/>
        <v>5</v>
      </c>
    </row>
    <row r="903" spans="1:4" x14ac:dyDescent="0.3">
      <c r="A903">
        <f>'Correspondance secteurs'!A903</f>
        <v>5</v>
      </c>
      <c r="B903" t="str">
        <f>'Correspondance secteurs'!Y903</f>
        <v>Solaire et géothermie - Chaleur basse enthalpie - Textiles et cuir [METABOLHEAT - National]</v>
      </c>
      <c r="D903">
        <f t="shared" si="14"/>
        <v>5</v>
      </c>
    </row>
    <row r="904" spans="1:4" x14ac:dyDescent="0.3">
      <c r="A904">
        <f>'Correspondance secteurs'!A904</f>
        <v>5</v>
      </c>
      <c r="B904" t="str">
        <f>'Correspondance secteurs'!Y904</f>
        <v>Chaleur ambiante - Chaleur basse enthalpie - Textiles et cuir [METABOLHEAT - National]</v>
      </c>
      <c r="D904">
        <f t="shared" si="14"/>
        <v>5</v>
      </c>
    </row>
    <row r="905" spans="1:4" x14ac:dyDescent="0.3">
      <c r="A905">
        <f>'Correspondance secteurs'!A905</f>
        <v>5</v>
      </c>
      <c r="B905" t="str">
        <f>'Correspondance secteurs'!Y905</f>
        <v>Électricité - Chaleur basse enthalpie - Textiles et cuir [METABOLHEAT - National]</v>
      </c>
      <c r="D905">
        <f t="shared" si="14"/>
        <v>5</v>
      </c>
    </row>
    <row r="906" spans="1:4" x14ac:dyDescent="0.3">
      <c r="A906">
        <f>'Correspondance secteurs'!A906</f>
        <v>4</v>
      </c>
      <c r="B906" t="str">
        <f>'Correspondance secteurs'!Y906</f>
        <v>Textiles : Prétraitement à la vapeur - Textiles et cuir [METABOLHEAT - National]</v>
      </c>
      <c r="D906">
        <f t="shared" si="14"/>
        <v>4</v>
      </c>
    </row>
    <row r="907" spans="1:4" x14ac:dyDescent="0.3">
      <c r="A907">
        <f>'Correspondance secteurs'!A907</f>
        <v>5</v>
      </c>
      <c r="B907" t="str">
        <f>'Correspondance secteurs'!Y907</f>
        <v>Solides - Textiles : Prétraitement à la vapeur - Textiles et cuir [METABOLHEAT - National]</v>
      </c>
      <c r="D907">
        <f t="shared" si="14"/>
        <v>5</v>
      </c>
    </row>
    <row r="908" spans="1:4" x14ac:dyDescent="0.3">
      <c r="A908">
        <f>'Correspondance secteurs'!A908</f>
        <v>5</v>
      </c>
      <c r="B908" t="str">
        <f>'Correspondance secteurs'!Y908</f>
        <v>Gaz de raffinerie - Textiles : Prétraitement à la vapeur - Textiles et cuir [METABOLHEAT - National]</v>
      </c>
      <c r="D908">
        <f t="shared" ref="D908:D971" si="15">A908</f>
        <v>5</v>
      </c>
    </row>
    <row r="909" spans="1:4" x14ac:dyDescent="0.3">
      <c r="A909">
        <f>'Correspondance secteurs'!A909</f>
        <v>5</v>
      </c>
      <c r="B909" t="str">
        <f>'Correspondance secteurs'!Y909</f>
        <v>GPL - Textiles : Prétraitement à la vapeur - Textiles et cuir [METABOLHEAT - National]</v>
      </c>
      <c r="D909">
        <f t="shared" si="15"/>
        <v>5</v>
      </c>
    </row>
    <row r="910" spans="1:4" x14ac:dyDescent="0.3">
      <c r="A910">
        <f>'Correspondance secteurs'!A910</f>
        <v>5</v>
      </c>
      <c r="B910" t="str">
        <f>'Correspondance secteurs'!Y910</f>
        <v>Gazole et biocarburants liquides - Textiles : Prétraitement à la vapeur - Textiles et cuir [METABOLHEAT - National]</v>
      </c>
      <c r="D910">
        <f t="shared" si="15"/>
        <v>5</v>
      </c>
    </row>
    <row r="911" spans="1:4" x14ac:dyDescent="0.3">
      <c r="A911">
        <f>'Correspondance secteurs'!A911</f>
        <v>5</v>
      </c>
      <c r="B911" t="str">
        <f>'Correspondance secteurs'!Y911</f>
        <v>Fioul - Textiles : Prétraitement à la vapeur - Textiles et cuir [METABOLHEAT - National]</v>
      </c>
      <c r="D911">
        <f t="shared" si="15"/>
        <v>5</v>
      </c>
    </row>
    <row r="912" spans="1:4" x14ac:dyDescent="0.3">
      <c r="A912">
        <f>'Correspondance secteurs'!A912</f>
        <v>5</v>
      </c>
      <c r="B912" t="str">
        <f>'Correspondance secteurs'!Y912</f>
        <v>Autres liquides - Textiles : Prétraitement à la vapeur - Textiles et cuir [METABOLHEAT - National]</v>
      </c>
      <c r="D912">
        <f t="shared" si="15"/>
        <v>5</v>
      </c>
    </row>
    <row r="913" spans="1:4" x14ac:dyDescent="0.3">
      <c r="A913">
        <f>'Correspondance secteurs'!A913</f>
        <v>5</v>
      </c>
      <c r="B913" t="str">
        <f>'Correspondance secteurs'!Y913</f>
        <v>Gaz naturel et biogaz - Textiles : Prétraitement à la vapeur - Textiles et cuir [METABOLHEAT - National]</v>
      </c>
      <c r="D913">
        <f t="shared" si="15"/>
        <v>5</v>
      </c>
    </row>
    <row r="914" spans="1:4" x14ac:dyDescent="0.3">
      <c r="A914">
        <f>'Correspondance secteurs'!A914</f>
        <v>5</v>
      </c>
      <c r="B914" t="str">
        <f>'Correspondance secteurs'!Y914</f>
        <v>Gaz dérivés - Textiles : Prétraitement à la vapeur - Textiles et cuir [METABOLHEAT - National]</v>
      </c>
      <c r="D914">
        <f t="shared" si="15"/>
        <v>5</v>
      </c>
    </row>
    <row r="915" spans="1:4" x14ac:dyDescent="0.3">
      <c r="A915">
        <f>'Correspondance secteurs'!A915</f>
        <v>5</v>
      </c>
      <c r="B915" t="str">
        <f>'Correspondance secteurs'!Y915</f>
        <v>Biomasse et déchets - Textiles : Prétraitement à la vapeur - Textiles et cuir [METABOLHEAT - National]</v>
      </c>
      <c r="D915">
        <f t="shared" si="15"/>
        <v>5</v>
      </c>
    </row>
    <row r="916" spans="1:4" x14ac:dyDescent="0.3">
      <c r="A916">
        <f>'Correspondance secteurs'!A916</f>
        <v>5</v>
      </c>
      <c r="B916" t="str">
        <f>'Correspondance secteurs'!Y916</f>
        <v>Vapeur distribuée - Textiles : Prétraitement à la vapeur - Textiles et cuir [METABOLHEAT - National]</v>
      </c>
      <c r="D916">
        <f t="shared" si="15"/>
        <v>5</v>
      </c>
    </row>
    <row r="917" spans="1:4" x14ac:dyDescent="0.3">
      <c r="A917">
        <f>'Correspondance secteurs'!A917</f>
        <v>4</v>
      </c>
      <c r="B917" t="str">
        <f>'Correspondance secteurs'!Y917</f>
        <v>Textiles : Traitement humide à la vapeur - Textiles et cuir [METABOLHEAT - National]</v>
      </c>
      <c r="D917">
        <f t="shared" si="15"/>
        <v>4</v>
      </c>
    </row>
    <row r="918" spans="1:4" x14ac:dyDescent="0.3">
      <c r="A918">
        <f>'Correspondance secteurs'!A918</f>
        <v>5</v>
      </c>
      <c r="B918" t="str">
        <f>'Correspondance secteurs'!Y918</f>
        <v>Solides - Textiles : Traitement humide à la vapeur - Textiles et cuir [METABOLHEAT - National]</v>
      </c>
      <c r="D918">
        <f t="shared" si="15"/>
        <v>5</v>
      </c>
    </row>
    <row r="919" spans="1:4" x14ac:dyDescent="0.3">
      <c r="A919">
        <f>'Correspondance secteurs'!A919</f>
        <v>5</v>
      </c>
      <c r="B919" t="str">
        <f>'Correspondance secteurs'!Y919</f>
        <v>Gaz de raffinerie - Textiles : Traitement humide à la vapeur - Textiles et cuir [METABOLHEAT - National]</v>
      </c>
      <c r="D919">
        <f t="shared" si="15"/>
        <v>5</v>
      </c>
    </row>
    <row r="920" spans="1:4" x14ac:dyDescent="0.3">
      <c r="A920">
        <f>'Correspondance secteurs'!A920</f>
        <v>5</v>
      </c>
      <c r="B920" t="str">
        <f>'Correspondance secteurs'!Y920</f>
        <v>GPL - Textiles : Traitement humide à la vapeur - Textiles et cuir [METABOLHEAT - National]</v>
      </c>
      <c r="D920">
        <f t="shared" si="15"/>
        <v>5</v>
      </c>
    </row>
    <row r="921" spans="1:4" x14ac:dyDescent="0.3">
      <c r="A921">
        <f>'Correspondance secteurs'!A921</f>
        <v>5</v>
      </c>
      <c r="B921" t="str">
        <f>'Correspondance secteurs'!Y921</f>
        <v>Gazole et biocarburants liquides - Textiles : Traitement humide à la vapeur - Textiles et cuir [METABOLHEAT - National]</v>
      </c>
      <c r="D921">
        <f t="shared" si="15"/>
        <v>5</v>
      </c>
    </row>
    <row r="922" spans="1:4" x14ac:dyDescent="0.3">
      <c r="A922">
        <f>'Correspondance secteurs'!A922</f>
        <v>5</v>
      </c>
      <c r="B922" t="str">
        <f>'Correspondance secteurs'!Y922</f>
        <v>Fioul - Textiles : Traitement humide à la vapeur - Textiles et cuir [METABOLHEAT - National]</v>
      </c>
      <c r="D922">
        <f t="shared" si="15"/>
        <v>5</v>
      </c>
    </row>
    <row r="923" spans="1:4" x14ac:dyDescent="0.3">
      <c r="A923">
        <f>'Correspondance secteurs'!A923</f>
        <v>5</v>
      </c>
      <c r="B923" t="str">
        <f>'Correspondance secteurs'!Y923</f>
        <v>Autres liquides - Textiles : Traitement humide à la vapeur - Textiles et cuir [METABOLHEAT - National]</v>
      </c>
      <c r="D923">
        <f t="shared" si="15"/>
        <v>5</v>
      </c>
    </row>
    <row r="924" spans="1:4" x14ac:dyDescent="0.3">
      <c r="A924">
        <f>'Correspondance secteurs'!A924</f>
        <v>5</v>
      </c>
      <c r="B924" t="str">
        <f>'Correspondance secteurs'!Y924</f>
        <v>Gaz naturel et biogaz - Textiles : Traitement humide à la vapeur - Textiles et cuir [METABOLHEAT - National]</v>
      </c>
      <c r="D924">
        <f t="shared" si="15"/>
        <v>5</v>
      </c>
    </row>
    <row r="925" spans="1:4" x14ac:dyDescent="0.3">
      <c r="A925">
        <f>'Correspondance secteurs'!A925</f>
        <v>5</v>
      </c>
      <c r="B925" t="str">
        <f>'Correspondance secteurs'!Y925</f>
        <v>Gaz dérivés - Textiles : Traitement humide à la vapeur - Textiles et cuir [METABOLHEAT - National]</v>
      </c>
      <c r="D925">
        <f t="shared" si="15"/>
        <v>5</v>
      </c>
    </row>
    <row r="926" spans="1:4" x14ac:dyDescent="0.3">
      <c r="A926">
        <f>'Correspondance secteurs'!A926</f>
        <v>5</v>
      </c>
      <c r="B926" t="str">
        <f>'Correspondance secteurs'!Y926</f>
        <v>Biomasse et déchets - Textiles : Traitement humide à la vapeur - Textiles et cuir [METABOLHEAT - National]</v>
      </c>
      <c r="D926">
        <f t="shared" si="15"/>
        <v>5</v>
      </c>
    </row>
    <row r="927" spans="1:4" x14ac:dyDescent="0.3">
      <c r="A927">
        <f>'Correspondance secteurs'!A927</f>
        <v>5</v>
      </c>
      <c r="B927" t="str">
        <f>'Correspondance secteurs'!Y927</f>
        <v>Vapeur distribuée - Textiles : Traitement humide à la vapeur - Textiles et cuir [METABOLHEAT - National]</v>
      </c>
      <c r="D927">
        <f t="shared" si="15"/>
        <v>5</v>
      </c>
    </row>
    <row r="928" spans="1:4" x14ac:dyDescent="0.3">
      <c r="A928">
        <f>'Correspondance secteurs'!A928</f>
        <v>4</v>
      </c>
      <c r="B928" t="str">
        <f>'Correspondance secteurs'!Y928</f>
        <v>Textiles : Machines électriques générales - Textiles et cuir [METABOLHEAT - National]</v>
      </c>
      <c r="D928">
        <f t="shared" si="15"/>
        <v>4</v>
      </c>
    </row>
    <row r="929" spans="1:4" x14ac:dyDescent="0.3">
      <c r="A929">
        <f>'Correspondance secteurs'!A929</f>
        <v>4</v>
      </c>
      <c r="B929" t="str">
        <f>'Correspondance secteurs'!Y929</f>
        <v>Textiles : Séchage - Textiles et cuir [METABOLHEAT - National]</v>
      </c>
      <c r="D929">
        <f t="shared" si="15"/>
        <v>4</v>
      </c>
    </row>
    <row r="930" spans="1:4" x14ac:dyDescent="0.3">
      <c r="A930">
        <f>'Correspondance secteurs'!A930</f>
        <v>5</v>
      </c>
      <c r="B930" t="str">
        <f>'Correspondance secteurs'!Y930</f>
        <v>Textiles : Séchage thermique - Textiles : Séchage - Textiles et cuir [METABOLHEAT - National]</v>
      </c>
      <c r="D930">
        <f t="shared" si="15"/>
        <v>5</v>
      </c>
    </row>
    <row r="931" spans="1:4" x14ac:dyDescent="0.3">
      <c r="A931">
        <f>'Correspondance secteurs'!A931</f>
        <v>6</v>
      </c>
      <c r="B931" t="str">
        <f>'Correspondance secteurs'!Y931</f>
        <v>Solides - Textiles : Séchage thermique - Textiles : Séchage - Textiles et cuir [METABOLHEAT - National]</v>
      </c>
      <c r="D931">
        <f t="shared" si="15"/>
        <v>6</v>
      </c>
    </row>
    <row r="932" spans="1:4" x14ac:dyDescent="0.3">
      <c r="A932">
        <f>'Correspondance secteurs'!A932</f>
        <v>6</v>
      </c>
      <c r="B932" t="str">
        <f>'Correspondance secteurs'!Y932</f>
        <v>GPL - Textiles : Séchage thermique - Textiles : Séchage - Textiles et cuir [METABOLHEAT - National]</v>
      </c>
      <c r="D932">
        <f t="shared" si="15"/>
        <v>6</v>
      </c>
    </row>
    <row r="933" spans="1:4" x14ac:dyDescent="0.3">
      <c r="A933">
        <f>'Correspondance secteurs'!A933</f>
        <v>6</v>
      </c>
      <c r="B933" t="str">
        <f>'Correspondance secteurs'!Y933</f>
        <v>Gazole et biocarburants liquides - Textiles : Séchage thermique - Textiles : Séchage - Textiles et cuir [METABOLHEAT - National]</v>
      </c>
      <c r="D933">
        <f t="shared" si="15"/>
        <v>6</v>
      </c>
    </row>
    <row r="934" spans="1:4" x14ac:dyDescent="0.3">
      <c r="A934">
        <f>'Correspondance secteurs'!A934</f>
        <v>6</v>
      </c>
      <c r="B934" t="str">
        <f>'Correspondance secteurs'!Y934</f>
        <v>Fioul - Textiles : Séchage thermique - Textiles : Séchage - Textiles et cuir [METABOLHEAT - National]</v>
      </c>
      <c r="D934">
        <f t="shared" si="15"/>
        <v>6</v>
      </c>
    </row>
    <row r="935" spans="1:4" x14ac:dyDescent="0.3">
      <c r="A935">
        <f>'Correspondance secteurs'!A935</f>
        <v>6</v>
      </c>
      <c r="B935" t="str">
        <f>'Correspondance secteurs'!Y935</f>
        <v>Gaz naturel et biogaz - Textiles : Séchage thermique - Textiles : Séchage - Textiles et cuir [METABOLHEAT - National]</v>
      </c>
      <c r="D935">
        <f t="shared" si="15"/>
        <v>6</v>
      </c>
    </row>
    <row r="936" spans="1:4" x14ac:dyDescent="0.3">
      <c r="A936">
        <f>'Correspondance secteurs'!A936</f>
        <v>5</v>
      </c>
      <c r="B936" t="str">
        <f>'Correspondance secteurs'!Y936</f>
        <v>Textiles : Séchage à la vapeur - Textiles : Séchage - Textiles et cuir [METABOLHEAT - National]</v>
      </c>
      <c r="D936">
        <f t="shared" si="15"/>
        <v>5</v>
      </c>
    </row>
    <row r="937" spans="1:4" x14ac:dyDescent="0.3">
      <c r="A937">
        <f>'Correspondance secteurs'!A937</f>
        <v>6</v>
      </c>
      <c r="B937" t="str">
        <f>'Correspondance secteurs'!Y937</f>
        <v>Solides - Textiles : Séchage à la vapeur Textiles : Séchage - Textiles et cuir [METABOLHEAT - National]</v>
      </c>
      <c r="D937">
        <f t="shared" si="15"/>
        <v>6</v>
      </c>
    </row>
    <row r="938" spans="1:4" x14ac:dyDescent="0.3">
      <c r="A938">
        <f>'Correspondance secteurs'!A938</f>
        <v>6</v>
      </c>
      <c r="B938" t="str">
        <f>'Correspondance secteurs'!Y938</f>
        <v>Gaz de raffinerie - Textiles : Séchage à la vapeur - Textiles : Séchage - Textiles et cuir [METABOLHEAT - National]</v>
      </c>
      <c r="D938">
        <f t="shared" si="15"/>
        <v>6</v>
      </c>
    </row>
    <row r="939" spans="1:4" x14ac:dyDescent="0.3">
      <c r="A939">
        <f>'Correspondance secteurs'!A939</f>
        <v>6</v>
      </c>
      <c r="B939" t="str">
        <f>'Correspondance secteurs'!Y939</f>
        <v>GPL - Textiles : Séchage à la vapeur - Textiles : Séchage - Textiles et cuir [METABOLHEAT - National]</v>
      </c>
      <c r="D939">
        <f t="shared" si="15"/>
        <v>6</v>
      </c>
    </row>
    <row r="940" spans="1:4" x14ac:dyDescent="0.3">
      <c r="A940">
        <f>'Correspondance secteurs'!A940</f>
        <v>6</v>
      </c>
      <c r="B940" t="str">
        <f>'Correspondance secteurs'!Y940</f>
        <v>Gazole et biocarburants liquides - Textiles : Séchage à la vapeur - Textiles : Séchage - Textiles et cuir [METABOLHEAT - National]</v>
      </c>
      <c r="D940">
        <f t="shared" si="15"/>
        <v>6</v>
      </c>
    </row>
    <row r="941" spans="1:4" x14ac:dyDescent="0.3">
      <c r="A941">
        <f>'Correspondance secteurs'!A941</f>
        <v>6</v>
      </c>
      <c r="B941" t="str">
        <f>'Correspondance secteurs'!Y941</f>
        <v>Fioul - Textiles : Séchage à la vapeur - Textiles : Séchage - Textiles et cuir [METABOLHEAT - National]</v>
      </c>
      <c r="D941">
        <f t="shared" si="15"/>
        <v>6</v>
      </c>
    </row>
    <row r="942" spans="1:4" x14ac:dyDescent="0.3">
      <c r="A942">
        <f>'Correspondance secteurs'!A942</f>
        <v>6</v>
      </c>
      <c r="B942" t="str">
        <f>'Correspondance secteurs'!Y942</f>
        <v>Autres liquides - Textiles : Séchage à la vapeur - Textiles : Séchage - Textiles et cuir [METABOLHEAT - National]</v>
      </c>
      <c r="D942">
        <f t="shared" si="15"/>
        <v>6</v>
      </c>
    </row>
    <row r="943" spans="1:4" x14ac:dyDescent="0.3">
      <c r="A943">
        <f>'Correspondance secteurs'!A943</f>
        <v>6</v>
      </c>
      <c r="B943" t="str">
        <f>'Correspondance secteurs'!Y943</f>
        <v>Gaz naturel et biogaz - Textiles : Séchage à la vapeur - Textiles : Séchage - Textiles et cuir [METABOLHEAT - National]</v>
      </c>
      <c r="D943">
        <f t="shared" si="15"/>
        <v>6</v>
      </c>
    </row>
    <row r="944" spans="1:4" x14ac:dyDescent="0.3">
      <c r="A944">
        <f>'Correspondance secteurs'!A944</f>
        <v>6</v>
      </c>
      <c r="B944" t="str">
        <f>'Correspondance secteurs'!Y944</f>
        <v>Gaz dérivés - Textiles : Séchage à la vapeur - Textiles : Séchage - Textiles et cuir [METABOLHEAT - National]</v>
      </c>
      <c r="D944">
        <f t="shared" si="15"/>
        <v>6</v>
      </c>
    </row>
    <row r="945" spans="1:4" x14ac:dyDescent="0.3">
      <c r="A945">
        <f>'Correspondance secteurs'!A945</f>
        <v>6</v>
      </c>
      <c r="B945" t="str">
        <f>'Correspondance secteurs'!Y945</f>
        <v>Biomasse et déchets - Textiles : Séchage à la vapeur - Textiles : Séchage - Textiles et cuir [METABOLHEAT - National]</v>
      </c>
      <c r="D945">
        <f t="shared" si="15"/>
        <v>6</v>
      </c>
    </row>
    <row r="946" spans="1:4" x14ac:dyDescent="0.3">
      <c r="A946">
        <f>'Correspondance secteurs'!A946</f>
        <v>6</v>
      </c>
      <c r="B946" t="str">
        <f>'Correspondance secteurs'!Y946</f>
        <v>Vapeur distribuée - Textiles : Séchage à la vapeur - Textiles : Séchage - Textiles et cuir [METABOLHEAT - National]</v>
      </c>
      <c r="D946">
        <f t="shared" si="15"/>
        <v>6</v>
      </c>
    </row>
    <row r="947" spans="1:4" x14ac:dyDescent="0.3">
      <c r="A947">
        <f>'Correspondance secteurs'!A947</f>
        <v>5</v>
      </c>
      <c r="B947" t="str">
        <f>'Correspondance secteurs'!Y947</f>
        <v>Textiles : Séchage électrique - Textiles : Séchage - Textiles et cuir [METABOLHEAT - National]</v>
      </c>
      <c r="D947">
        <f t="shared" si="15"/>
        <v>5</v>
      </c>
    </row>
    <row r="948" spans="1:4" x14ac:dyDescent="0.3">
      <c r="A948">
        <f>'Correspondance secteurs'!A948</f>
        <v>5</v>
      </c>
      <c r="B948" t="str">
        <f>'Correspondance secteurs'!Y948</f>
        <v>Textiles : Séchage par micro-ondes - Textiles : Séchage Textiles et cuir [METABOLHEAT - National]</v>
      </c>
      <c r="D948">
        <f t="shared" si="15"/>
        <v>5</v>
      </c>
    </row>
    <row r="949" spans="1:4" x14ac:dyDescent="0.3">
      <c r="A949">
        <f>'Correspondance secteurs'!A949</f>
        <v>4</v>
      </c>
      <c r="B949" t="str">
        <f>'Correspondance secteurs'!Y949</f>
        <v>Textiles : Finition électrique - Textiles et cuir [METABOLHEAT - National]</v>
      </c>
      <c r="D949">
        <f t="shared" si="15"/>
        <v>4</v>
      </c>
    </row>
    <row r="950" spans="1:4" x14ac:dyDescent="0.3">
      <c r="A950">
        <f>'Correspondance secteurs'!A950</f>
        <v>3</v>
      </c>
      <c r="B950" t="str">
        <f>'Correspondance secteurs'!Y950</f>
        <v>Bois et produits du bois [METABOLHEAT - National]</v>
      </c>
      <c r="D950">
        <f t="shared" si="15"/>
        <v>3</v>
      </c>
    </row>
    <row r="951" spans="1:4" x14ac:dyDescent="0.3">
      <c r="A951">
        <f>'Correspondance secteurs'!A951</f>
        <v>4</v>
      </c>
      <c r="B951" t="str">
        <f>'Correspondance secteurs'!Y951</f>
        <v>Éclairage - Bois et produits dérivés du bois [METABOLHEAT - National]</v>
      </c>
      <c r="D951">
        <f t="shared" si="15"/>
        <v>4</v>
      </c>
    </row>
    <row r="952" spans="1:4" x14ac:dyDescent="0.3">
      <c r="A952">
        <f>'Correspondance secteurs'!A952</f>
        <v>4</v>
      </c>
      <c r="B952" t="str">
        <f>'Correspondance secteurs'!Y952</f>
        <v>Compresseurs d'air - Bois et produits dérivés du bois [METABOLHEAT - National]</v>
      </c>
      <c r="D952">
        <f t="shared" si="15"/>
        <v>4</v>
      </c>
    </row>
    <row r="953" spans="1:4" x14ac:dyDescent="0.3">
      <c r="A953">
        <f>'Correspondance secteurs'!A953</f>
        <v>4</v>
      </c>
      <c r="B953" t="str">
        <f>'Correspondance secteurs'!Y953</f>
        <v>Moteurs d'entraînement - Bois et produits dérivés du bois [METABOLHEAT - National]</v>
      </c>
      <c r="D953">
        <f t="shared" si="15"/>
        <v>4</v>
      </c>
    </row>
    <row r="954" spans="1:4" x14ac:dyDescent="0.3">
      <c r="A954">
        <f>'Correspondance secteurs'!A954</f>
        <v>4</v>
      </c>
      <c r="B954" t="str">
        <f>'Correspondance secteurs'!Y954</f>
        <v>Ventilateurs et pompes - Bois et produits dérivés du bois [METABOLHEAT - National]</v>
      </c>
      <c r="D954">
        <f t="shared" si="15"/>
        <v>4</v>
      </c>
    </row>
    <row r="955" spans="1:4" x14ac:dyDescent="0.3">
      <c r="A955">
        <f>'Correspondance secteurs'!A955</f>
        <v>4</v>
      </c>
      <c r="B955" t="str">
        <f>'Correspondance secteurs'!Y955</f>
        <v>Chaleur basse enthalpie - Bois et produits dérivés du bois [METABOLHEAT - National]</v>
      </c>
      <c r="D955">
        <f t="shared" si="15"/>
        <v>4</v>
      </c>
    </row>
    <row r="956" spans="1:4" x14ac:dyDescent="0.3">
      <c r="A956">
        <f>'Correspondance secteurs'!A956</f>
        <v>5</v>
      </c>
      <c r="B956" t="str">
        <f>'Correspondance secteurs'!Y956</f>
        <v>Gazole et biocarburants liquides - Chaleur basse enthalpie - Bois et produits dérivés du bois [METABOLHEAT - National]</v>
      </c>
      <c r="D956">
        <f t="shared" si="15"/>
        <v>5</v>
      </c>
    </row>
    <row r="957" spans="1:4" x14ac:dyDescent="0.3">
      <c r="A957">
        <f>'Correspondance secteurs'!A957</f>
        <v>5</v>
      </c>
      <c r="B957" t="str">
        <f>'Correspondance secteurs'!Y957</f>
        <v>Gaz naturel et biogaz - Chaleur basse enthalpie - Bois et produits dérivés du bois [METABOLHEAT - National]</v>
      </c>
      <c r="D957">
        <f t="shared" si="15"/>
        <v>5</v>
      </c>
    </row>
    <row r="958" spans="1:4" x14ac:dyDescent="0.3">
      <c r="A958">
        <f>'Correspondance secteurs'!A958</f>
        <v>5</v>
      </c>
      <c r="B958" t="str">
        <f>'Correspondance secteurs'!Y958</f>
        <v>Solaire et géothermie - Chaleur basse enthalpie - Bois et produits dérivés du bois [METABOLHEAT - National]</v>
      </c>
      <c r="D958">
        <f t="shared" si="15"/>
        <v>5</v>
      </c>
    </row>
    <row r="959" spans="1:4" x14ac:dyDescent="0.3">
      <c r="A959">
        <f>'Correspondance secteurs'!A959</f>
        <v>5</v>
      </c>
      <c r="B959" t="str">
        <f>'Correspondance secteurs'!Y959</f>
        <v>Chaleur ambiante - Chaleur basse enthalpie - Bois et produits dérivés du bois [METABOLHEAT - National]</v>
      </c>
      <c r="D959">
        <f t="shared" si="15"/>
        <v>5</v>
      </c>
    </row>
    <row r="960" spans="1:4" x14ac:dyDescent="0.3">
      <c r="A960">
        <f>'Correspondance secteurs'!A960</f>
        <v>5</v>
      </c>
      <c r="B960" t="str">
        <f>'Correspondance secteurs'!Y960</f>
        <v>Électricité - Chaleur basse enthalpie - Bois et produits dérivés du bois [METABOLHEAT - National]</v>
      </c>
      <c r="D960">
        <f t="shared" si="15"/>
        <v>5</v>
      </c>
    </row>
    <row r="961" spans="1:4" x14ac:dyDescent="0.3">
      <c r="A961">
        <f>'Correspondance secteurs'!A961</f>
        <v>4</v>
      </c>
      <c r="B961" t="str">
        <f>'Correspondance secteurs'!Y961</f>
        <v>Bois : Procédés spécifiques à la vapeur - Bois et produits dérivés du bois [METABOLHEAT - National]</v>
      </c>
      <c r="D961">
        <f t="shared" si="15"/>
        <v>4</v>
      </c>
    </row>
    <row r="962" spans="1:4" x14ac:dyDescent="0.3">
      <c r="A962">
        <f>'Correspondance secteurs'!A962</f>
        <v>5</v>
      </c>
      <c r="B962" t="str">
        <f>'Correspondance secteurs'!Y962</f>
        <v>Solides - Bois : Procédés spécifiques à la vapeur - Bois et produits dérivés du bois [METABOLHEAT - National]</v>
      </c>
      <c r="D962">
        <f t="shared" si="15"/>
        <v>5</v>
      </c>
    </row>
    <row r="963" spans="1:4" x14ac:dyDescent="0.3">
      <c r="A963">
        <f>'Correspondance secteurs'!A963</f>
        <v>5</v>
      </c>
      <c r="B963" t="str">
        <f>'Correspondance secteurs'!Y963</f>
        <v>Gaz de raffinerie - Bois : Procédés spécifiques à la vapeur - Bois et produits dérivés du bois [METABOLHEAT - National]</v>
      </c>
      <c r="D963">
        <f t="shared" si="15"/>
        <v>5</v>
      </c>
    </row>
    <row r="964" spans="1:4" x14ac:dyDescent="0.3">
      <c r="A964">
        <f>'Correspondance secteurs'!A964</f>
        <v>5</v>
      </c>
      <c r="B964" t="str">
        <f>'Correspondance secteurs'!Y964</f>
        <v>GPL - Bois : Procédés spécifiques à la vapeur - Bois et produits dérivés du bois [METABOLHEAT - National]</v>
      </c>
      <c r="D964">
        <f t="shared" si="15"/>
        <v>5</v>
      </c>
    </row>
    <row r="965" spans="1:4" x14ac:dyDescent="0.3">
      <c r="A965">
        <f>'Correspondance secteurs'!A965</f>
        <v>5</v>
      </c>
      <c r="B965" t="str">
        <f>'Correspondance secteurs'!Y965</f>
        <v>Gazole et biocarburants liquides - Bois : Procédés spécifiques à la vapeur - Bois et produits dérivés du bois [METABOLHEAT - National]</v>
      </c>
      <c r="D965">
        <f t="shared" si="15"/>
        <v>5</v>
      </c>
    </row>
    <row r="966" spans="1:4" x14ac:dyDescent="0.3">
      <c r="A966">
        <f>'Correspondance secteurs'!A966</f>
        <v>5</v>
      </c>
      <c r="B966" t="str">
        <f>'Correspondance secteurs'!Y966</f>
        <v>Fioul - Bois : Procédés spécifiques à la vapeur - Bois et produits dérivés du bois [METABOLHEAT - National]</v>
      </c>
      <c r="D966">
        <f t="shared" si="15"/>
        <v>5</v>
      </c>
    </row>
    <row r="967" spans="1:4" x14ac:dyDescent="0.3">
      <c r="A967">
        <f>'Correspondance secteurs'!A967</f>
        <v>5</v>
      </c>
      <c r="B967" t="str">
        <f>'Correspondance secteurs'!Y967</f>
        <v>Autre Liquides - Bois : Procédés spécifiques à la vapeur - Bois et produits dérivés du bois [METABOLHEAT - National]</v>
      </c>
      <c r="D967">
        <f t="shared" si="15"/>
        <v>5</v>
      </c>
    </row>
    <row r="968" spans="1:4" x14ac:dyDescent="0.3">
      <c r="A968">
        <f>'Correspondance secteurs'!A968</f>
        <v>5</v>
      </c>
      <c r="B968" t="str">
        <f>'Correspondance secteurs'!Y968</f>
        <v>Gaz naturel et biogaz - Bois : Procédés spécifiques à la vapeur - Bois et produits dérivés du bois [METABOLHEAT - National]</v>
      </c>
      <c r="D968">
        <f t="shared" si="15"/>
        <v>5</v>
      </c>
    </row>
    <row r="969" spans="1:4" x14ac:dyDescent="0.3">
      <c r="A969">
        <f>'Correspondance secteurs'!A969</f>
        <v>5</v>
      </c>
      <c r="B969" t="str">
        <f>'Correspondance secteurs'!Y969</f>
        <v>Gaz dérivés - Bois : Procédés spécifiques à la vapeur - Bois et produits dérivés du bois [METABOLHEAT - National]</v>
      </c>
      <c r="D969">
        <f t="shared" si="15"/>
        <v>5</v>
      </c>
    </row>
    <row r="970" spans="1:4" x14ac:dyDescent="0.3">
      <c r="A970">
        <f>'Correspondance secteurs'!A970</f>
        <v>5</v>
      </c>
      <c r="B970" t="str">
        <f>'Correspondance secteurs'!Y970</f>
        <v>Biomasse et déchets - Bois : Procédés spécifiques à la vapeur - Bois et produits dérivés du bois [METABOLHEAT - National]</v>
      </c>
      <c r="D970">
        <f t="shared" si="15"/>
        <v>5</v>
      </c>
    </row>
    <row r="971" spans="1:4" x14ac:dyDescent="0.3">
      <c r="A971">
        <f>'Correspondance secteurs'!A971</f>
        <v>5</v>
      </c>
      <c r="B971" t="str">
        <f>'Correspondance secteurs'!Y971</f>
        <v>Vapeur distribuée - Bois : Procédés spécifiques à la vapeur - Bois et produits dérivés du bois [METABOLHEAT - National]</v>
      </c>
      <c r="D971">
        <f t="shared" si="15"/>
        <v>5</v>
      </c>
    </row>
    <row r="972" spans="1:4" x14ac:dyDescent="0.3">
      <c r="A972">
        <f>'Correspondance secteurs'!A972</f>
        <v>4</v>
      </c>
      <c r="B972" t="str">
        <f>'Correspondance secteurs'!Y972</f>
        <v>Bois : Procédés électromécaniques - Bois et produits dérivés du bois [METABOLHEAT - National]</v>
      </c>
      <c r="D972">
        <f t="shared" ref="D972:D1035" si="16">A972</f>
        <v>4</v>
      </c>
    </row>
    <row r="973" spans="1:4" x14ac:dyDescent="0.3">
      <c r="A973">
        <f>'Correspondance secteurs'!A973</f>
        <v>4</v>
      </c>
      <c r="B973" t="str">
        <f>'Correspondance secteurs'!Y973</f>
        <v>Bois : Séchage - Bois et produits dérivés du bois [METABOLHEAT - National]</v>
      </c>
      <c r="D973">
        <f t="shared" si="16"/>
        <v>4</v>
      </c>
    </row>
    <row r="974" spans="1:4" x14ac:dyDescent="0.3">
      <c r="A974">
        <f>'Correspondance secteurs'!A974</f>
        <v>5</v>
      </c>
      <c r="B974" t="str">
        <f>'Correspondance secteurs'!Y974</f>
        <v>Bois : Séchage thermique - Bois : Séchage - Bois et produits dérivés du bois [METABOLHEAT - National]</v>
      </c>
      <c r="D974">
        <f t="shared" si="16"/>
        <v>5</v>
      </c>
    </row>
    <row r="975" spans="1:4" x14ac:dyDescent="0.3">
      <c r="A975">
        <f>'Correspondance secteurs'!A975</f>
        <v>6</v>
      </c>
      <c r="B975" t="str">
        <f>'Correspondance secteurs'!Y975</f>
        <v>Solides - Bois : Séchage thermique - Bois : Séchage - Bois et produits dérivés du bois [METABOLHEAT - National]</v>
      </c>
      <c r="D975">
        <f t="shared" si="16"/>
        <v>6</v>
      </c>
    </row>
    <row r="976" spans="1:4" x14ac:dyDescent="0.3">
      <c r="A976">
        <f>'Correspondance secteurs'!A976</f>
        <v>6</v>
      </c>
      <c r="B976" t="str">
        <f>'Correspondance secteurs'!Y976</f>
        <v>GPL - Bois : Séchage thermique - Bois : Séchage - Bois et produits dérivés du bois [METABOLHEAT - National]</v>
      </c>
      <c r="D976">
        <f t="shared" si="16"/>
        <v>6</v>
      </c>
    </row>
    <row r="977" spans="1:4" x14ac:dyDescent="0.3">
      <c r="A977">
        <f>'Correspondance secteurs'!A977</f>
        <v>6</v>
      </c>
      <c r="B977" t="str">
        <f>'Correspondance secteurs'!Y977</f>
        <v>Gazole et biocarburants liquides - Bois : Séchage thermique - Bois : Séchage - Bois et produits dérivés du bois [METABOLHEAT - National]</v>
      </c>
      <c r="D977">
        <f t="shared" si="16"/>
        <v>6</v>
      </c>
    </row>
    <row r="978" spans="1:4" x14ac:dyDescent="0.3">
      <c r="A978">
        <f>'Correspondance secteurs'!A978</f>
        <v>6</v>
      </c>
      <c r="B978" t="str">
        <f>'Correspondance secteurs'!Y978</f>
        <v>Fioul - Bois : Séchage thermique - Bois : Séchage - Bois et produits dérivés du bois [METABOLHEAT - National]</v>
      </c>
      <c r="D978">
        <f t="shared" si="16"/>
        <v>6</v>
      </c>
    </row>
    <row r="979" spans="1:4" x14ac:dyDescent="0.3">
      <c r="A979">
        <f>'Correspondance secteurs'!A979</f>
        <v>6</v>
      </c>
      <c r="B979" t="str">
        <f>'Correspondance secteurs'!Y979</f>
        <v>Gaz naturel et biogaz - Bois : Séchage thermique - Bois : Séchage - Bois et produits dérivés du bois [METABOLHEAT - National]</v>
      </c>
      <c r="D979">
        <f t="shared" si="16"/>
        <v>6</v>
      </c>
    </row>
    <row r="980" spans="1:4" x14ac:dyDescent="0.3">
      <c r="A980">
        <f>'Correspondance secteurs'!A980</f>
        <v>5</v>
      </c>
      <c r="B980" t="str">
        <f>'Correspondance secteurs'!Y980</f>
        <v>Bois : Séchage à la vapeur - Bois : Séchage - Bois et produits dérivés du bois [METABOLHEAT - National]</v>
      </c>
      <c r="D980">
        <f t="shared" si="16"/>
        <v>5</v>
      </c>
    </row>
    <row r="981" spans="1:4" x14ac:dyDescent="0.3">
      <c r="A981">
        <f>'Correspondance secteurs'!A981</f>
        <v>6</v>
      </c>
      <c r="B981" t="str">
        <f>'Correspondance secteurs'!Y981</f>
        <v>Solides - Bois : Séchage à la vapeur - Bois : Séchage - Bois et produits dérivés du bois [METABOLHEAT - National]</v>
      </c>
      <c r="D981">
        <f t="shared" si="16"/>
        <v>6</v>
      </c>
    </row>
    <row r="982" spans="1:4" x14ac:dyDescent="0.3">
      <c r="A982">
        <f>'Correspondance secteurs'!A982</f>
        <v>6</v>
      </c>
      <c r="B982" t="str">
        <f>'Correspondance secteurs'!Y982</f>
        <v>Gaz de raffinerie - Bois : Séchage à la vapeur - Bois : Séchage - Bois et produits dérivés du bois [METABOLHEAT - National]</v>
      </c>
      <c r="D982">
        <f t="shared" si="16"/>
        <v>6</v>
      </c>
    </row>
    <row r="983" spans="1:4" x14ac:dyDescent="0.3">
      <c r="A983">
        <f>'Correspondance secteurs'!A983</f>
        <v>6</v>
      </c>
      <c r="B983" t="str">
        <f>'Correspondance secteurs'!Y983</f>
        <v>GPL - Bois : Séchage à la vapeur - Bois : Séchage - Bois et produits dérivés du bois [METABOLHEAT - National]</v>
      </c>
      <c r="D983">
        <f t="shared" si="16"/>
        <v>6</v>
      </c>
    </row>
    <row r="984" spans="1:4" x14ac:dyDescent="0.3">
      <c r="A984">
        <f>'Correspondance secteurs'!A984</f>
        <v>6</v>
      </c>
      <c r="B984" t="str">
        <f>'Correspondance secteurs'!Y984</f>
        <v>Gazole et biocarburants liquides - Bois : Séchage à la vapeur - Bois : Séchage - Bois et produits dérivés du bois [METABOLHEAT - National]</v>
      </c>
      <c r="D984">
        <f t="shared" si="16"/>
        <v>6</v>
      </c>
    </row>
    <row r="985" spans="1:4" x14ac:dyDescent="0.3">
      <c r="A985">
        <f>'Correspondance secteurs'!A985</f>
        <v>6</v>
      </c>
      <c r="B985" t="str">
        <f>'Correspondance secteurs'!Y985</f>
        <v>Fioul - Bois : Séchage à la vapeur - Bois : Séchage - Bois et produits dérivés du bois [METABOLHEAT - National]</v>
      </c>
      <c r="D985">
        <f t="shared" si="16"/>
        <v>6</v>
      </c>
    </row>
    <row r="986" spans="1:4" x14ac:dyDescent="0.3">
      <c r="A986">
        <f>'Correspondance secteurs'!A986</f>
        <v>6</v>
      </c>
      <c r="B986" t="str">
        <f>'Correspondance secteurs'!Y986</f>
        <v>Autres liquides - Bois : Séchage à la vapeur - Bois : Séchage - Bois et produits dérivés du bois [METABOLHEAT - National]</v>
      </c>
      <c r="D986">
        <f t="shared" si="16"/>
        <v>6</v>
      </c>
    </row>
    <row r="987" spans="1:4" x14ac:dyDescent="0.3">
      <c r="A987">
        <f>'Correspondance secteurs'!A987</f>
        <v>6</v>
      </c>
      <c r="B987" t="str">
        <f>'Correspondance secteurs'!Y987</f>
        <v>Gaz naturel et biogaz - Bois : Séchage à la vapeur - Bois : Séchage - Bois et produits dérivés du bois [METABOLHEAT - National]</v>
      </c>
      <c r="D987">
        <f t="shared" si="16"/>
        <v>6</v>
      </c>
    </row>
    <row r="988" spans="1:4" x14ac:dyDescent="0.3">
      <c r="A988">
        <f>'Correspondance secteurs'!A988</f>
        <v>6</v>
      </c>
      <c r="B988" t="str">
        <f>'Correspondance secteurs'!Y988</f>
        <v>Gaz dérivés - Bois : Séchage à la vapeur - Bois : Séchage - Bois et produits dérivés du bois [METABOLHEAT - National]</v>
      </c>
      <c r="D988">
        <f t="shared" si="16"/>
        <v>6</v>
      </c>
    </row>
    <row r="989" spans="1:4" x14ac:dyDescent="0.3">
      <c r="A989">
        <f>'Correspondance secteurs'!A989</f>
        <v>6</v>
      </c>
      <c r="B989" t="str">
        <f>'Correspondance secteurs'!Y989</f>
        <v>Biomasse et déchets - Bois : Séchage à la vapeur - Bois : Séchage - Bois et produits dérivés du bois [METABOLHEAT - National]</v>
      </c>
      <c r="D989">
        <f t="shared" si="16"/>
        <v>6</v>
      </c>
    </row>
    <row r="990" spans="1:4" x14ac:dyDescent="0.3">
      <c r="A990">
        <f>'Correspondance secteurs'!A990</f>
        <v>6</v>
      </c>
      <c r="B990" t="str">
        <f>'Correspondance secteurs'!Y990</f>
        <v>Vapeur distribuée - Bois : Séchage à la vapeur - Bois : Séchage - Bois et produits dérivés du bois [METABOLHEAT - National]</v>
      </c>
      <c r="D990">
        <f t="shared" si="16"/>
        <v>6</v>
      </c>
    </row>
    <row r="991" spans="1:4" x14ac:dyDescent="0.3">
      <c r="A991">
        <f>'Correspondance secteurs'!A991</f>
        <v>5</v>
      </c>
      <c r="B991" t="str">
        <f>'Correspondance secteurs'!Y991</f>
        <v>Bois : Séchage électrique - Bois : Séchage - Bois et produits dérivés du bois [METABOLHEAT - National]</v>
      </c>
      <c r="D991">
        <f t="shared" si="16"/>
        <v>5</v>
      </c>
    </row>
    <row r="992" spans="1:4" x14ac:dyDescent="0.3">
      <c r="A992">
        <f>'Correspondance secteurs'!A992</f>
        <v>5</v>
      </c>
      <c r="B992" t="str">
        <f>'Correspondance secteurs'!Y992</f>
        <v>Bois : Séchage par micro-ondes - Bois : Séchage - Bois et produits dérivés du bois [METABOLHEAT - National]</v>
      </c>
      <c r="D992">
        <f t="shared" si="16"/>
        <v>5</v>
      </c>
    </row>
    <row r="993" spans="1:4" x14ac:dyDescent="0.3">
      <c r="A993">
        <f>'Correspondance secteurs'!A993</f>
        <v>4</v>
      </c>
      <c r="B993" t="str">
        <f>'Correspondance secteurs'!Y993</f>
        <v>Bois : Finition électrique - Bois et produits dérivés du bois [METABOLHEAT - National]</v>
      </c>
      <c r="D993">
        <f t="shared" si="16"/>
        <v>4</v>
      </c>
    </row>
    <row r="994" spans="1:4" x14ac:dyDescent="0.3">
      <c r="A994">
        <f>'Correspondance secteurs'!A994</f>
        <v>3</v>
      </c>
      <c r="B994" t="str">
        <f>'Correspondance secteurs'!Y994</f>
        <v>Autres secteurs industriels [METABOLHEAT - National]</v>
      </c>
      <c r="D994">
        <f t="shared" si="16"/>
        <v>3</v>
      </c>
    </row>
    <row r="995" spans="1:4" x14ac:dyDescent="0.3">
      <c r="A995">
        <f>'Correspondance secteurs'!A995</f>
        <v>4</v>
      </c>
      <c r="B995" t="str">
        <f>'Correspondance secteurs'!Y995</f>
        <v>Éclairage - Autres secteurs industriels [METABOLHEAT - National]</v>
      </c>
      <c r="D995">
        <f t="shared" si="16"/>
        <v>4</v>
      </c>
    </row>
    <row r="996" spans="1:4" x14ac:dyDescent="0.3">
      <c r="A996">
        <f>'Correspondance secteurs'!A996</f>
        <v>4</v>
      </c>
      <c r="B996" t="str">
        <f>'Correspondance secteurs'!Y996</f>
        <v>Compresseurs d'air - Autres secteurs industriels [METABOLHEAT - National]</v>
      </c>
      <c r="D996">
        <f t="shared" si="16"/>
        <v>4</v>
      </c>
    </row>
    <row r="997" spans="1:4" x14ac:dyDescent="0.3">
      <c r="A997">
        <f>'Correspondance secteurs'!A997</f>
        <v>4</v>
      </c>
      <c r="B997" t="str">
        <f>'Correspondance secteurs'!Y997</f>
        <v>Moteurs d'entraînement - Autres secteurs industriels [METABOLHEAT - National]</v>
      </c>
      <c r="D997">
        <f t="shared" si="16"/>
        <v>4</v>
      </c>
    </row>
    <row r="998" spans="1:4" x14ac:dyDescent="0.3">
      <c r="A998">
        <f>'Correspondance secteurs'!A998</f>
        <v>4</v>
      </c>
      <c r="B998" t="str">
        <f>'Correspondance secteurs'!Y998</f>
        <v>Ventilateurs et pompes - Autres secteurs industriels [METABOLHEAT - National]</v>
      </c>
      <c r="D998">
        <f t="shared" si="16"/>
        <v>4</v>
      </c>
    </row>
    <row r="999" spans="1:4" x14ac:dyDescent="0.3">
      <c r="A999">
        <f>'Correspondance secteurs'!A999</f>
        <v>4</v>
      </c>
      <c r="B999" t="str">
        <f>'Correspondance secteurs'!Y999</f>
        <v>Chaleur basse enthalpie - Autres secteurs industriels [METABOLHEAT - National]</v>
      </c>
      <c r="D999">
        <f t="shared" si="16"/>
        <v>4</v>
      </c>
    </row>
    <row r="1000" spans="1:4" x14ac:dyDescent="0.3">
      <c r="A1000">
        <f>'Correspondance secteurs'!A1000</f>
        <v>5</v>
      </c>
      <c r="B1000" t="str">
        <f>'Correspondance secteurs'!Y1000</f>
        <v>Gazole et biocarburants liquides - Chaleur basse enthalpie - Autres secteurs industriels [METABOLHEAT - National]</v>
      </c>
      <c r="D1000">
        <f t="shared" si="16"/>
        <v>5</v>
      </c>
    </row>
    <row r="1001" spans="1:4" x14ac:dyDescent="0.3">
      <c r="A1001">
        <f>'Correspondance secteurs'!A1001</f>
        <v>5</v>
      </c>
      <c r="B1001" t="str">
        <f>'Correspondance secteurs'!Y1001</f>
        <v>Gaz naturel et biogaz - Chaleur basse enthalpie - Autres secteurs industriels [METABOLHEAT - National]</v>
      </c>
      <c r="D1001">
        <f t="shared" si="16"/>
        <v>5</v>
      </c>
    </row>
    <row r="1002" spans="1:4" x14ac:dyDescent="0.3">
      <c r="A1002">
        <f>'Correspondance secteurs'!A1002</f>
        <v>5</v>
      </c>
      <c r="B1002" t="str">
        <f>'Correspondance secteurs'!Y1002</f>
        <v>Solaire et géothermie - Chaleur basse enthalpie - Autres secteurs industriels [METABOLHEAT - National]</v>
      </c>
      <c r="D1002">
        <f t="shared" si="16"/>
        <v>5</v>
      </c>
    </row>
    <row r="1003" spans="1:4" x14ac:dyDescent="0.3">
      <c r="A1003">
        <f>'Correspondance secteurs'!A1003</f>
        <v>5</v>
      </c>
      <c r="B1003" t="str">
        <f>'Correspondance secteurs'!Y1003</f>
        <v>Chaleur ambiante - Chaleur basse enthalpie - Autres secteurs industriels [METABOLHEAT - National]</v>
      </c>
      <c r="D1003">
        <f t="shared" si="16"/>
        <v>5</v>
      </c>
    </row>
    <row r="1004" spans="1:4" x14ac:dyDescent="0.3">
      <c r="A1004">
        <f>'Correspondance secteurs'!A1004</f>
        <v>5</v>
      </c>
      <c r="B1004" t="str">
        <f>'Correspondance secteurs'!Y1004</f>
        <v>Électricité - Chaleur basse enthalpie - Autres secteurs industriels [METABOLHEAT - National]</v>
      </c>
      <c r="D1004">
        <f t="shared" si="16"/>
        <v>5</v>
      </c>
    </row>
    <row r="1005" spans="1:4" x14ac:dyDescent="0.3">
      <c r="A1005">
        <f>'Correspondance secteurs'!A1005</f>
        <v>4</v>
      </c>
      <c r="B1005" t="str">
        <f>'Correspondance secteurs'!Y1005</f>
        <v>Autres secteurs industriels : Traitement de la vapeur - Autres secteurs industriels [METABOLHEAT - National]</v>
      </c>
      <c r="D1005">
        <f t="shared" si="16"/>
        <v>4</v>
      </c>
    </row>
    <row r="1006" spans="1:4" x14ac:dyDescent="0.3">
      <c r="A1006">
        <f>'Correspondance secteurs'!A1006</f>
        <v>5</v>
      </c>
      <c r="B1006" t="str">
        <f>'Correspondance secteurs'!Y1006</f>
        <v>Solides - Autres secteurs industriels : Traitement de la vapeur - Autres secteurs industriels [METABOLHEAT - National]</v>
      </c>
      <c r="D1006">
        <f t="shared" si="16"/>
        <v>5</v>
      </c>
    </row>
    <row r="1007" spans="1:4" x14ac:dyDescent="0.3">
      <c r="A1007">
        <f>'Correspondance secteurs'!A1007</f>
        <v>5</v>
      </c>
      <c r="B1007" t="str">
        <f>'Correspondance secteurs'!Y1007</f>
        <v>Gaz de raffinerie - Autres secteurs industriels : Traitement de la vapeur - Autres secteurs industriels [METABOLHEAT - National]</v>
      </c>
      <c r="D1007">
        <f t="shared" si="16"/>
        <v>5</v>
      </c>
    </row>
    <row r="1008" spans="1:4" x14ac:dyDescent="0.3">
      <c r="A1008">
        <f>'Correspondance secteurs'!A1008</f>
        <v>5</v>
      </c>
      <c r="B1008" t="str">
        <f>'Correspondance secteurs'!Y1008</f>
        <v>GPL - Autres secteurs industriels : Traitement de la vapeur - Autres secteurs industriels [METABOLHEAT - National]</v>
      </c>
      <c r="D1008">
        <f t="shared" si="16"/>
        <v>5</v>
      </c>
    </row>
    <row r="1009" spans="1:4" x14ac:dyDescent="0.3">
      <c r="A1009">
        <f>'Correspondance secteurs'!A1009</f>
        <v>5</v>
      </c>
      <c r="B1009" t="str">
        <f>'Correspondance secteurs'!Y1009</f>
        <v>Gazole et biocarburants liquides - Autres secteurs industriels : Traitement de la vapeur - Autres secteurs industriels [METABOLHEAT - National]</v>
      </c>
      <c r="D1009">
        <f t="shared" si="16"/>
        <v>5</v>
      </c>
    </row>
    <row r="1010" spans="1:4" x14ac:dyDescent="0.3">
      <c r="A1010">
        <f>'Correspondance secteurs'!A1010</f>
        <v>5</v>
      </c>
      <c r="B1010" t="str">
        <f>'Correspondance secteurs'!Y1010</f>
        <v>Fioul - Autres secteurs industriels : Traitement de la vapeur - Autres secteurs industriels [METABOLHEAT - National]</v>
      </c>
      <c r="D1010">
        <f t="shared" si="16"/>
        <v>5</v>
      </c>
    </row>
    <row r="1011" spans="1:4" x14ac:dyDescent="0.3">
      <c r="A1011">
        <f>'Correspondance secteurs'!A1011</f>
        <v>5</v>
      </c>
      <c r="B1011" t="str">
        <f>'Correspondance secteurs'!Y1011</f>
        <v>Autres liquides - Autres secteurs industriels : Traitement de la vapeur - Autres secteurs industriels [METABOLHEAT - National]</v>
      </c>
      <c r="D1011">
        <f t="shared" si="16"/>
        <v>5</v>
      </c>
    </row>
    <row r="1012" spans="1:4" x14ac:dyDescent="0.3">
      <c r="A1012">
        <f>'Correspondance secteurs'!A1012</f>
        <v>5</v>
      </c>
      <c r="B1012" t="str">
        <f>'Correspondance secteurs'!Y1012</f>
        <v>Naturel Gaz et biogaz - Autres secteurs industriels : Traitement de la vapeur - Autres secteurs industriels [METABOLHEAT - National]</v>
      </c>
      <c r="D1012">
        <f t="shared" si="16"/>
        <v>5</v>
      </c>
    </row>
    <row r="1013" spans="1:4" x14ac:dyDescent="0.3">
      <c r="A1013">
        <f>'Correspondance secteurs'!A1013</f>
        <v>5</v>
      </c>
      <c r="B1013" t="str">
        <f>'Correspondance secteurs'!Y1013</f>
        <v>Gaz dérivés - Autres secteurs industriels : Traitement de la vapeur - Autres secteurs industriels [METABOLHEAT - National]</v>
      </c>
      <c r="D1013">
        <f t="shared" si="16"/>
        <v>5</v>
      </c>
    </row>
    <row r="1014" spans="1:4" x14ac:dyDescent="0.3">
      <c r="A1014">
        <f>'Correspondance secteurs'!A1014</f>
        <v>5</v>
      </c>
      <c r="B1014" t="str">
        <f>'Correspondance secteurs'!Y1014</f>
        <v>Biomasse et déchets - Autres secteurs industriels : Traitement de la vapeur - Autres secteurs industriels [METABOLHEAT - National]</v>
      </c>
      <c r="D1014">
        <f t="shared" si="16"/>
        <v>5</v>
      </c>
    </row>
    <row r="1015" spans="1:4" x14ac:dyDescent="0.3">
      <c r="A1015">
        <f>'Correspondance secteurs'!A1015</f>
        <v>5</v>
      </c>
      <c r="B1015" t="str">
        <f>'Correspondance secteurs'!Y1015</f>
        <v>Vapeur distribuée - Autres secteurs industriels : Traitement de la vapeur - Autres secteurs industriels [METABOLHEAT - National]</v>
      </c>
      <c r="D1015">
        <f t="shared" si="16"/>
        <v>5</v>
      </c>
    </row>
    <row r="1016" spans="1:4" x14ac:dyDescent="0.3">
      <c r="A1016">
        <f>'Correspondance secteurs'!A1016</f>
        <v>4</v>
      </c>
      <c r="B1016" t="str">
        <f>'Correspondance secteurs'!Y1016</f>
        <v>Autres secteurs industriels : Chauffage industriel - Autres secteurs industriels [METABOLHEAT - National]</v>
      </c>
      <c r="D1016">
        <f t="shared" si="16"/>
        <v>4</v>
      </c>
    </row>
    <row r="1017" spans="1:4" x14ac:dyDescent="0.3">
      <c r="A1017">
        <f>'Correspondance secteurs'!A1017</f>
        <v>5</v>
      </c>
      <c r="B1017" t="str">
        <f>'Correspondance secteurs'!Y1017</f>
        <v>Autres secteurs industriels : Traitement thermique - Autres secteurs industriels : Chauffage industriel - Autres secteurs industriels [METABOLHEAT - National]</v>
      </c>
      <c r="D1017">
        <f t="shared" si="16"/>
        <v>5</v>
      </c>
    </row>
    <row r="1018" spans="1:4" x14ac:dyDescent="0.3">
      <c r="A1018">
        <f>'Correspondance secteurs'!A1018</f>
        <v>6</v>
      </c>
      <c r="B1018" t="str">
        <f>'Correspondance secteurs'!Y1018</f>
        <v>Solides - Autres secteurs industriels : Traitement thermique - Autres secteurs industriels : Chauffage industriel - Autres secteurs industriels [METABOLHEAT - National]</v>
      </c>
      <c r="D1018">
        <f t="shared" si="16"/>
        <v>6</v>
      </c>
    </row>
    <row r="1019" spans="1:4" x14ac:dyDescent="0.3">
      <c r="A1019">
        <f>'Correspondance secteurs'!A1019</f>
        <v>6</v>
      </c>
      <c r="B1019" t="str">
        <f>'Correspondance secteurs'!Y1019</f>
        <v>GPL - Autres secteurs industriels : Traitement thermique - Autres secteurs industriels : Chauffage industriel - Autres secteurs industriels [METABOLHEAT - National]</v>
      </c>
      <c r="D1019">
        <f t="shared" si="16"/>
        <v>6</v>
      </c>
    </row>
    <row r="1020" spans="1:4" x14ac:dyDescent="0.3">
      <c r="A1020">
        <f>'Correspondance secteurs'!A1020</f>
        <v>6</v>
      </c>
      <c r="B1020" t="str">
        <f>'Correspondance secteurs'!Y1020</f>
        <v>Gazole et biocarburants liquides - Autres secteurs industriels : Traitement thermique - Autres secteurs industriels : Chauffage industriel - Autres secteurs industriels [METABOLHEAT - National]</v>
      </c>
      <c r="D1020">
        <f t="shared" si="16"/>
        <v>6</v>
      </c>
    </row>
    <row r="1021" spans="1:4" x14ac:dyDescent="0.3">
      <c r="A1021">
        <f>'Correspondance secteurs'!A1021</f>
        <v>6</v>
      </c>
      <c r="B1021" t="str">
        <f>'Correspondance secteurs'!Y1021</f>
        <v>Fioul - Autres secteurs industriels : Traitement thermique - Autres secteurs industriels : Chauffage industriel - Autres secteurs industriels [METABOLHEAT - National]</v>
      </c>
      <c r="D1021">
        <f t="shared" si="16"/>
        <v>6</v>
      </c>
    </row>
    <row r="1022" spans="1:4" x14ac:dyDescent="0.3">
      <c r="A1022">
        <f>'Correspondance secteurs'!A1022</f>
        <v>6</v>
      </c>
      <c r="B1022" t="str">
        <f>'Correspondance secteurs'!Y1022</f>
        <v>Gaz naturel et biogaz - Autres secteurs industriels : Traitement thermique - Autres secteurs industriels : Chauffage industriel - Autres secteurs industriels [METABOLHEAT - National]</v>
      </c>
      <c r="D1022">
        <f t="shared" si="16"/>
        <v>6</v>
      </c>
    </row>
    <row r="1023" spans="1:4" x14ac:dyDescent="0.3">
      <c r="A1023">
        <f>'Correspondance secteurs'!A1023</f>
        <v>5</v>
      </c>
      <c r="B1023" t="str">
        <f>'Correspondance secteurs'!Y1023</f>
        <v>Autres secteurs industriels : Traitement électrique - Autres secteurs industriels : Chauffage industriel - Autres secteurs industriels [METABOLHEAT - National]</v>
      </c>
      <c r="D1023">
        <f t="shared" si="16"/>
        <v>5</v>
      </c>
    </row>
    <row r="1024" spans="1:4" x14ac:dyDescent="0.3">
      <c r="A1024">
        <f>'Correspondance secteurs'!A1024</f>
        <v>4</v>
      </c>
      <c r="B1024" t="str">
        <f>'Correspondance secteurs'!Y1024</f>
        <v>Autres secteurs industriels : Séchage - Autres secteurs industriels [METABOLHEAT - National]</v>
      </c>
      <c r="D1024">
        <f t="shared" si="16"/>
        <v>4</v>
      </c>
    </row>
    <row r="1025" spans="1:4" x14ac:dyDescent="0.3">
      <c r="A1025">
        <f>'Correspondance secteurs'!A1025</f>
        <v>5</v>
      </c>
      <c r="B1025" t="str">
        <f>'Correspondance secteurs'!Y1025</f>
        <v>Autres industries : Thermique Séchage - Autres secteurs industriels : Séchage - Autres secteurs industriels [METABOLHEAT - National]</v>
      </c>
      <c r="D1025">
        <f t="shared" si="16"/>
        <v>5</v>
      </c>
    </row>
    <row r="1026" spans="1:4" x14ac:dyDescent="0.3">
      <c r="A1026">
        <f>'Correspondance secteurs'!A1026</f>
        <v>6</v>
      </c>
      <c r="B1026" t="str">
        <f>'Correspondance secteurs'!Y1026</f>
        <v>Solides - Autres industries : Séchage thermique - Autres secteurs industriels : Séchage - Autres secteurs industriels [METABOLHEAT - National]</v>
      </c>
      <c r="D1026">
        <f t="shared" si="16"/>
        <v>6</v>
      </c>
    </row>
    <row r="1027" spans="1:4" x14ac:dyDescent="0.3">
      <c r="A1027">
        <f>'Correspondance secteurs'!A1027</f>
        <v>6</v>
      </c>
      <c r="B1027" t="str">
        <f>'Correspondance secteurs'!Y1027</f>
        <v>GPL - Autres industries : Séchage thermique - Autres secteurs industriels : Séchage - Autres secteurs industriels [METABOLHEAT - National]</v>
      </c>
      <c r="D1027">
        <f t="shared" si="16"/>
        <v>6</v>
      </c>
    </row>
    <row r="1028" spans="1:4" x14ac:dyDescent="0.3">
      <c r="A1028">
        <f>'Correspondance secteurs'!A1028</f>
        <v>6</v>
      </c>
      <c r="B1028" t="str">
        <f>'Correspondance secteurs'!Y1028</f>
        <v>Gazole et biocarburants liquides - Autres industries : Séchage thermique - Autres secteurs industriels : Séchage - Autres secteurs industriels [METABOLHEAT - National]</v>
      </c>
      <c r="D1028">
        <f t="shared" si="16"/>
        <v>6</v>
      </c>
    </row>
    <row r="1029" spans="1:4" x14ac:dyDescent="0.3">
      <c r="A1029">
        <f>'Correspondance secteurs'!A1029</f>
        <v>6</v>
      </c>
      <c r="B1029" t="str">
        <f>'Correspondance secteurs'!Y1029</f>
        <v>Fioul - Autres industries : Séchage thermique - Autres secteurs industriels : Séchage - Autres secteurs industriels [METABOLHEAT - National]</v>
      </c>
      <c r="D1029">
        <f t="shared" si="16"/>
        <v>6</v>
      </c>
    </row>
    <row r="1030" spans="1:4" x14ac:dyDescent="0.3">
      <c r="A1030">
        <f>'Correspondance secteurs'!A1030</f>
        <v>6</v>
      </c>
      <c r="B1030" t="str">
        <f>'Correspondance secteurs'!Y1030</f>
        <v>Gaz naturel et biogaz - Autres industries : Séchage thermique - Autres secteurs industriels : Séchage - Autres secteurs industriels [METABOLHEAT - National]</v>
      </c>
      <c r="D1030">
        <f t="shared" si="16"/>
        <v>6</v>
      </c>
    </row>
    <row r="1031" spans="1:4" x14ac:dyDescent="0.3">
      <c r="A1031">
        <f>'Correspondance secteurs'!A1031</f>
        <v>5</v>
      </c>
      <c r="B1031" t="str">
        <f>'Correspondance secteurs'!Y1031</f>
        <v>Autres industries : Séchage à la vapeur - Autres secteurs industriels : Séchage - Autres secteurs industriels [METABOLHEAT - National]</v>
      </c>
      <c r="D1031">
        <f t="shared" si="16"/>
        <v>5</v>
      </c>
    </row>
    <row r="1032" spans="1:4" x14ac:dyDescent="0.3">
      <c r="A1032">
        <f>'Correspondance secteurs'!A1032</f>
        <v>6</v>
      </c>
      <c r="B1032" t="str">
        <f>'Correspondance secteurs'!Y1032</f>
        <v>Solides - Autres industries : Séchage à la vapeur - Autres secteurs industriels : Séchage - Autres secteurs industriels [METABOLHEAT - National]</v>
      </c>
      <c r="D1032">
        <f t="shared" si="16"/>
        <v>6</v>
      </c>
    </row>
    <row r="1033" spans="1:4" x14ac:dyDescent="0.3">
      <c r="A1033">
        <f>'Correspondance secteurs'!A1033</f>
        <v>6</v>
      </c>
      <c r="B1033" t="str">
        <f>'Correspondance secteurs'!Y1033</f>
        <v>Gaz de raffinerie - Autres industries : Séchage à la vapeur - Autres secteurs industriels : Séchage - Autres secteurs industriels [METABOLHEAT - National]</v>
      </c>
      <c r="D1033">
        <f t="shared" si="16"/>
        <v>6</v>
      </c>
    </row>
    <row r="1034" spans="1:4" x14ac:dyDescent="0.3">
      <c r="A1034">
        <f>'Correspondance secteurs'!A1034</f>
        <v>6</v>
      </c>
      <c r="B1034" t="str">
        <f>'Correspondance secteurs'!Y1034</f>
        <v>GPL - Autres industries : Séchage à la vapeur - Autres secteurs industriels : Séchage - Autres secteurs industriels [METABOLHEAT - National]</v>
      </c>
      <c r="D1034">
        <f t="shared" si="16"/>
        <v>6</v>
      </c>
    </row>
    <row r="1035" spans="1:4" x14ac:dyDescent="0.3">
      <c r="A1035">
        <f>'Correspondance secteurs'!A1035</f>
        <v>6</v>
      </c>
      <c r="B1035" t="str">
        <f>'Correspondance secteurs'!Y1035</f>
        <v>Gazole et biocarburants liquides - Autres industries : Séchage à la vapeur - Autres secteurs industriels : Séchage - Autres secteurs industriels [METABOLHEAT - National]</v>
      </c>
      <c r="D1035">
        <f t="shared" si="16"/>
        <v>6</v>
      </c>
    </row>
    <row r="1036" spans="1:4" x14ac:dyDescent="0.3">
      <c r="A1036">
        <f>'Correspondance secteurs'!A1036</f>
        <v>6</v>
      </c>
      <c r="B1036" t="str">
        <f>'Correspondance secteurs'!Y1036</f>
        <v>Fioul - Autres industries : Séchage à la vapeur - Autres secteurs industriels Secteurs : Séchage - Autres secteurs industriels [METABOLHEAT - National]</v>
      </c>
      <c r="D1036">
        <f t="shared" ref="D1036:D1099" si="17">A1036</f>
        <v>6</v>
      </c>
    </row>
    <row r="1037" spans="1:4" x14ac:dyDescent="0.3">
      <c r="A1037">
        <f>'Correspondance secteurs'!A1037</f>
        <v>6</v>
      </c>
      <c r="B1037" t="str">
        <f>'Correspondance secteurs'!Y1037</f>
        <v>Autres liquides - Autres industries : Séchage à la vapeur - Autres secteurs industriels : Séchage - Autres secteurs industriels [METABOLHEAT - National]</v>
      </c>
      <c r="D1037">
        <f t="shared" si="17"/>
        <v>6</v>
      </c>
    </row>
    <row r="1038" spans="1:4" x14ac:dyDescent="0.3">
      <c r="A1038">
        <f>'Correspondance secteurs'!A1038</f>
        <v>6</v>
      </c>
      <c r="B1038" t="str">
        <f>'Correspondance secteurs'!Y1038</f>
        <v>Gaz naturel et biogaz - Autres industries : Séchage à la vapeur - Autres secteurs industriels : Séchage - Autres secteurs industriels [METABOLHEAT - National]</v>
      </c>
      <c r="D1038">
        <f t="shared" si="17"/>
        <v>6</v>
      </c>
    </row>
    <row r="1039" spans="1:4" x14ac:dyDescent="0.3">
      <c r="A1039">
        <f>'Correspondance secteurs'!A1039</f>
        <v>6</v>
      </c>
      <c r="B1039" t="str">
        <f>'Correspondance secteurs'!Y1039</f>
        <v>Gaz dérivés - Autres industries : Séchage à la vapeur - Autres secteurs industriels : Séchage - Autres secteurs industriels [METABOLHEAT - National]</v>
      </c>
      <c r="D1039">
        <f t="shared" si="17"/>
        <v>6</v>
      </c>
    </row>
    <row r="1040" spans="1:4" x14ac:dyDescent="0.3">
      <c r="A1040">
        <f>'Correspondance secteurs'!A1040</f>
        <v>6</v>
      </c>
      <c r="B1040" t="str">
        <f>'Correspondance secteurs'!Y1040</f>
        <v>Biomasse et déchets - Autres industries : Séchage à la vapeur - Autres secteurs industriels : Séchage - Autres secteurs industriels [METABOLHEAT - National]</v>
      </c>
      <c r="D1040">
        <f t="shared" si="17"/>
        <v>6</v>
      </c>
    </row>
    <row r="1041" spans="1:4" x14ac:dyDescent="0.3">
      <c r="A1041">
        <f>'Correspondance secteurs'!A1041</f>
        <v>6</v>
      </c>
      <c r="B1041" t="str">
        <f>'Correspondance secteurs'!Y1041</f>
        <v>Vapeur distribuée - Autres industries : Séchage à la vapeur - Autres secteurs industriels : Séchage - Autres secteurs industriels [METABOLHEAT - National]</v>
      </c>
      <c r="D1041">
        <f t="shared" si="17"/>
        <v>6</v>
      </c>
    </row>
    <row r="1042" spans="1:4" x14ac:dyDescent="0.3">
      <c r="A1042">
        <f>'Correspondance secteurs'!A1042</f>
        <v>5</v>
      </c>
      <c r="B1042" t="str">
        <f>'Correspondance secteurs'!Y1042</f>
        <v>Autres industries : Séchage électrique - Autres secteurs industriels : Séchage - Autres secteurs industriels [METABOLHEAT - National]</v>
      </c>
      <c r="D1042">
        <f t="shared" si="17"/>
        <v>5</v>
      </c>
    </row>
    <row r="1043" spans="1:4" x14ac:dyDescent="0.3">
      <c r="A1043">
        <f>'Correspondance secteurs'!A1043</f>
        <v>4</v>
      </c>
      <c r="B1043" t="str">
        <f>'Correspondance secteurs'!Y1043</f>
        <v>Autres secteurs industriels : Refroidissement de procédés - Autres secteurs industriels [METABOLHEAT - National]</v>
      </c>
      <c r="D1043">
        <f t="shared" si="17"/>
        <v>4</v>
      </c>
    </row>
    <row r="1044" spans="1:4" x14ac:dyDescent="0.3">
      <c r="A1044">
        <f>'Correspondance secteurs'!A1044</f>
        <v>5</v>
      </c>
      <c r="B1044" t="str">
        <f>'Correspondance secteurs'!Y1044</f>
        <v>Autres industries : Refroidissement thermique - Autres secteurs industriels : Refroidissement de procédés - Autres secteurs industriels [METABOLHEAT - National]</v>
      </c>
      <c r="D1044">
        <f t="shared" si="17"/>
        <v>5</v>
      </c>
    </row>
    <row r="1045" spans="1:4" x14ac:dyDescent="0.3">
      <c r="A1045">
        <f>'Correspondance secteurs'!A1045</f>
        <v>5</v>
      </c>
      <c r="B1045" t="str">
        <f>'Correspondance secteurs'!Y1045</f>
        <v>Autres industries : Refroidissement à la vapeur - Autres secteurs industriels : Refroidissement de procédés - Autres secteurs industriels [METABOLHEAT - National]</v>
      </c>
      <c r="D1045">
        <f t="shared" si="17"/>
        <v>5</v>
      </c>
    </row>
    <row r="1046" spans="1:4" x14ac:dyDescent="0.3">
      <c r="A1046">
        <f>'Correspondance secteurs'!A1046</f>
        <v>6</v>
      </c>
      <c r="B1046" t="str">
        <f>'Correspondance secteurs'!Y1046</f>
        <v>Solides - Autres industries : Refroidissement à la vapeur - Autres secteurs industriels : Refroidissement de procédés - Autres secteurs industriels [METABOLHEAT - National]</v>
      </c>
      <c r="D1046">
        <f t="shared" si="17"/>
        <v>6</v>
      </c>
    </row>
    <row r="1047" spans="1:4" x14ac:dyDescent="0.3">
      <c r="A1047">
        <f>'Correspondance secteurs'!A1047</f>
        <v>6</v>
      </c>
      <c r="B1047" t="str">
        <f>'Correspondance secteurs'!Y1047</f>
        <v>Gaz de raffinerie - Autres industries : Refroidissement à la vapeur - Autres secteurs industriels : Refroidissement de procédés - Autres secteurs industriels [METABOLHEAT - National]</v>
      </c>
      <c r="D1047">
        <f t="shared" si="17"/>
        <v>6</v>
      </c>
    </row>
    <row r="1048" spans="1:4" x14ac:dyDescent="0.3">
      <c r="A1048">
        <f>'Correspondance secteurs'!A1048</f>
        <v>6</v>
      </c>
      <c r="B1048" t="str">
        <f>'Correspondance secteurs'!Y1048</f>
        <v>GPL - Autres industries : Refroidissement à la vapeur - Autres secteurs industriels : Refroidissement de procédés - Autres secteurs industriels [METABOLHEAT - National]</v>
      </c>
      <c r="D1048">
        <f t="shared" si="17"/>
        <v>6</v>
      </c>
    </row>
    <row r="1049" spans="1:4" x14ac:dyDescent="0.3">
      <c r="A1049">
        <f>'Correspondance secteurs'!A1049</f>
        <v>6</v>
      </c>
      <c r="B1049" t="str">
        <f>'Correspondance secteurs'!Y1049</f>
        <v>Gazole et biocarburants liquides - Autres industries : Refroidissement à la vapeur - Autres secteurs industriels : Refroidissement de procédés - Autres secteurs industriels [METABOLHEAT - National]</v>
      </c>
      <c r="D1049">
        <f t="shared" si="17"/>
        <v>6</v>
      </c>
    </row>
    <row r="1050" spans="1:4" x14ac:dyDescent="0.3">
      <c r="A1050">
        <f>'Correspondance secteurs'!A1050</f>
        <v>6</v>
      </c>
      <c r="B1050" t="str">
        <f>'Correspondance secteurs'!Y1050</f>
        <v>Fioul - Autres industries : Refroidissement à la vapeur - Autres secteurs industriels : Refroidissement de procédés - Autres secteurs industriels [METABOLHEAT - National]</v>
      </c>
      <c r="D1050">
        <f t="shared" si="17"/>
        <v>6</v>
      </c>
    </row>
    <row r="1051" spans="1:4" x14ac:dyDescent="0.3">
      <c r="A1051">
        <f>'Correspondance secteurs'!A1051</f>
        <v>6</v>
      </c>
      <c r="B1051" t="str">
        <f>'Correspondance secteurs'!Y1051</f>
        <v>Autres liquides - Autres industries : Refroidissement à la vapeur - Autres secteurs industriels : Refroidissement de procédés - Autres secteurs industriels [METABOLHEAT - National]</v>
      </c>
      <c r="D1051">
        <f t="shared" si="17"/>
        <v>6</v>
      </c>
    </row>
    <row r="1052" spans="1:4" x14ac:dyDescent="0.3">
      <c r="A1052">
        <f>'Correspondance secteurs'!A1052</f>
        <v>6</v>
      </c>
      <c r="B1052" t="str">
        <f>'Correspondance secteurs'!Y1052</f>
        <v>Gaz naturel et biogaz - Autres industries : Refroidissement à la vapeur - Autres secteurs industriels : Refroidissement de procédés - Autres secteurs industriels [METABOLHEAT - National]</v>
      </c>
      <c r="D1052">
        <f t="shared" si="17"/>
        <v>6</v>
      </c>
    </row>
    <row r="1053" spans="1:4" x14ac:dyDescent="0.3">
      <c r="A1053">
        <f>'Correspondance secteurs'!A1053</f>
        <v>6</v>
      </c>
      <c r="B1053" t="str">
        <f>'Correspondance secteurs'!Y1053</f>
        <v>Gaz dérivés - Autres industries : Refroidissement à la vapeur - Autres secteurs industriels : Refroidissement de procédés - Autres secteurs industriels [METABOLHEAT - National]</v>
      </c>
      <c r="D1053">
        <f t="shared" si="17"/>
        <v>6</v>
      </c>
    </row>
    <row r="1054" spans="1:4" x14ac:dyDescent="0.3">
      <c r="A1054">
        <f>'Correspondance secteurs'!A1054</f>
        <v>6</v>
      </c>
      <c r="B1054" t="str">
        <f>'Correspondance secteurs'!Y1054</f>
        <v>Biomasse et déchets - Autres industries : Refroidissement à la vapeur - Autres secteurs industriels : Refroidissement de procédés - Autres secteurs industriels [METABOLHEAT - National]</v>
      </c>
      <c r="D1054">
        <f t="shared" si="17"/>
        <v>6</v>
      </c>
    </row>
    <row r="1055" spans="1:4" x14ac:dyDescent="0.3">
      <c r="A1055">
        <f>'Correspondance secteurs'!A1055</f>
        <v>6</v>
      </c>
      <c r="B1055" t="str">
        <f>'Correspondance secteurs'!Y1055</f>
        <v>Vapeur distribuée - Autres industries : Refroidissement à la vapeur - Autres secteurs industriels : Refroidissement de procédés - Autres secteurs industriels [METABOLHEAT - National]</v>
      </c>
      <c r="D1055">
        <f t="shared" si="17"/>
        <v>6</v>
      </c>
    </row>
    <row r="1056" spans="1:4" x14ac:dyDescent="0.3">
      <c r="A1056">
        <f>'Correspondance secteurs'!A1056</f>
        <v>5</v>
      </c>
      <c r="B1056" t="str">
        <f>'Correspondance secteurs'!Y1056</f>
        <v>Autres industries : Refroidissement électrique - Autres secteurs industriels : Refroidissement de procédés - Autres secteurs industriels [METABOLHEAT - National]</v>
      </c>
      <c r="D1056">
        <f t="shared" si="17"/>
        <v>5</v>
      </c>
    </row>
    <row r="1057" spans="1:4" x14ac:dyDescent="0.3">
      <c r="A1057">
        <f>'Correspondance secteurs'!A1057</f>
        <v>4</v>
      </c>
      <c r="B1057" t="str">
        <f>'Correspondance secteurs'!Y1057</f>
        <v>Autres secteurs industriels : Moteurs diesel (y compris biocarburants) - Autres secteurs industriels [METABOLHEAT - National]</v>
      </c>
      <c r="D1057">
        <f t="shared" si="17"/>
        <v>4</v>
      </c>
    </row>
    <row r="1058" spans="1:4" x14ac:dyDescent="0.3">
      <c r="A1058">
        <f>'Correspondance secteurs'!A1058</f>
        <v>4</v>
      </c>
      <c r="B1058" t="str">
        <f>'Correspondance secteurs'!Y1058</f>
        <v>Autres secteurs industriels : Machines électriques - Autres secteurs industriels [METABOLHEAT - National]</v>
      </c>
      <c r="D1058">
        <f t="shared" si="17"/>
        <v>4</v>
      </c>
    </row>
    <row r="1059" spans="1:4" x14ac:dyDescent="0.3">
      <c r="A1059">
        <f>'Correspondance secteurs'!A1059</f>
        <v>2</v>
      </c>
      <c r="B1059" t="str">
        <f>'Correspondance secteurs'!Y1059</f>
        <v>Transport [METABOLHEAT - National]</v>
      </c>
      <c r="D1059">
        <f t="shared" si="17"/>
        <v>2</v>
      </c>
    </row>
    <row r="1060" spans="1:4" x14ac:dyDescent="0.3">
      <c r="A1060">
        <f>'Correspondance secteurs'!A1060</f>
        <v>3</v>
      </c>
      <c r="B1060" t="str">
        <f>'Correspondance secteurs'!Y1060</f>
        <v>Ferroviaire [METABOLHEAT - National]</v>
      </c>
      <c r="D1060">
        <f t="shared" si="17"/>
        <v>3</v>
      </c>
    </row>
    <row r="1061" spans="1:4" x14ac:dyDescent="0.3">
      <c r="A1061">
        <f>'Correspondance secteurs'!A1061</f>
        <v>4</v>
      </c>
      <c r="B1061" t="str">
        <f>'Correspondance secteurs'!Y1061</f>
        <v>Transport ferroviaire de passagers [METABOLHEAT - National]</v>
      </c>
      <c r="D1061">
        <f t="shared" si="17"/>
        <v>4</v>
      </c>
    </row>
    <row r="1062" spans="1:4" x14ac:dyDescent="0.3">
      <c r="A1062">
        <f>'Correspondance secteurs'!A1062</f>
        <v>5</v>
      </c>
      <c r="B1062" t="str">
        <f>'Correspondance secteurs'!Y1062</f>
        <v>Métro et tramway, métro léger urbain [METABOLHEAT - National]</v>
      </c>
      <c r="D1062">
        <f t="shared" si="17"/>
        <v>5</v>
      </c>
    </row>
    <row r="1063" spans="1:4" x14ac:dyDescent="0.3">
      <c r="A1063">
        <f>'Correspondance secteurs'!A1063</f>
        <v>5</v>
      </c>
      <c r="B1063" t="str">
        <f>'Correspondance secteurs'!Y1063</f>
        <v>Trains de voyageurs conventionnels [METABOLHEAT - National]</v>
      </c>
      <c r="D1063">
        <f t="shared" si="17"/>
        <v>5</v>
      </c>
    </row>
    <row r="1064" spans="1:4" x14ac:dyDescent="0.3">
      <c r="A1064">
        <f>'Correspondance secteurs'!A1064</f>
        <v>6</v>
      </c>
      <c r="B1064" t="str">
        <f>'Correspondance secteurs'!Y1064</f>
        <v>Trains de voyageurs conventionnels au diesel [METABOLHEAT - National]</v>
      </c>
      <c r="D1064">
        <f t="shared" si="17"/>
        <v>6</v>
      </c>
    </row>
    <row r="1065" spans="1:4" x14ac:dyDescent="0.3">
      <c r="A1065">
        <f>'Correspondance secteurs'!A1065</f>
        <v>6</v>
      </c>
      <c r="B1065" t="str">
        <f>'Correspondance secteurs'!Y1065</f>
        <v>Trains de voyageurs conventionnels électriques [METABOLHEAT - National]</v>
      </c>
      <c r="D1065">
        <f t="shared" si="17"/>
        <v>6</v>
      </c>
    </row>
    <row r="1066" spans="1:4" x14ac:dyDescent="0.3">
      <c r="A1066">
        <f>'Correspondance secteurs'!A1066</f>
        <v>5</v>
      </c>
      <c r="B1066" t="str">
        <f>'Correspondance secteurs'!Y1066</f>
        <v>Trains de voyageurs à grande vitesse [METABOLHEAT - National]</v>
      </c>
      <c r="D1066">
        <f t="shared" si="17"/>
        <v>5</v>
      </c>
    </row>
    <row r="1067" spans="1:4" x14ac:dyDescent="0.3">
      <c r="A1067">
        <f>'Correspondance secteurs'!A1067</f>
        <v>4</v>
      </c>
      <c r="B1067" t="str">
        <f>'Correspondance secteurs'!Y1067</f>
        <v>Transport ferroviaire de marchandises [METABOLHEAT - National]</v>
      </c>
      <c r="D1067">
        <f t="shared" si="17"/>
        <v>4</v>
      </c>
    </row>
    <row r="1068" spans="1:4" x14ac:dyDescent="0.3">
      <c r="A1068">
        <f>'Correspondance secteurs'!A1068</f>
        <v>5</v>
      </c>
      <c r="B1068" t="str">
        <f>'Correspondance secteurs'!Y1068</f>
        <v>Trains de marchandises [METABOLHEAT - National]</v>
      </c>
      <c r="D1068">
        <f t="shared" si="17"/>
        <v>5</v>
      </c>
    </row>
    <row r="1069" spans="1:4" x14ac:dyDescent="0.3">
      <c r="A1069">
        <f>'Correspondance secteurs'!A1069</f>
        <v>6</v>
      </c>
      <c r="B1069" t="str">
        <f>'Correspondance secteurs'!Y1069</f>
        <v>Trains de marchandises au diesel [METABOLHEAT - National]</v>
      </c>
      <c r="D1069">
        <f t="shared" si="17"/>
        <v>6</v>
      </c>
    </row>
    <row r="1070" spans="1:4" x14ac:dyDescent="0.3">
      <c r="A1070">
        <f>'Correspondance secteurs'!A1070</f>
        <v>6</v>
      </c>
      <c r="B1070" t="str">
        <f>'Correspondance secteurs'!Y1070</f>
        <v>Trains de marchandises électriques [METABOLHEAT - National]</v>
      </c>
      <c r="D1070">
        <f t="shared" si="17"/>
        <v>6</v>
      </c>
    </row>
    <row r="1071" spans="1:4" x14ac:dyDescent="0.3">
      <c r="A1071">
        <f>'Correspondance secteurs'!A1071</f>
        <v>3</v>
      </c>
      <c r="B1071" t="str">
        <f>'Correspondance secteurs'!Y1071</f>
        <v>Route [METABOLHEAT - National]</v>
      </c>
      <c r="D1071">
        <f t="shared" si="17"/>
        <v>3</v>
      </c>
    </row>
    <row r="1072" spans="1:4" x14ac:dyDescent="0.3">
      <c r="A1072">
        <f>'Correspondance secteurs'!A1072</f>
        <v>4</v>
      </c>
      <c r="B1072" t="str">
        <f>'Correspondance secteurs'!Y1072</f>
        <v>Transport routier de passagers [METABOLHEAT - National]</v>
      </c>
      <c r="D1072">
        <f t="shared" si="17"/>
        <v>4</v>
      </c>
    </row>
    <row r="1073" spans="1:4" x14ac:dyDescent="0.3">
      <c r="A1073">
        <f>'Correspondance secteurs'!A1073</f>
        <v>5</v>
      </c>
      <c r="B1073" t="str">
        <f>'Correspondance secteurs'!Y1073</f>
        <v>Deux-roues motorisés [METABOLHEAT - National]</v>
      </c>
      <c r="D1073">
        <f t="shared" si="17"/>
        <v>5</v>
      </c>
    </row>
    <row r="1074" spans="1:4" x14ac:dyDescent="0.3">
      <c r="A1074">
        <f>'Correspondance secteurs'!A1074</f>
        <v>5</v>
      </c>
      <c r="B1074" t="str">
        <f>'Correspondance secteurs'!Y1074</f>
        <v>Voitures particulières [METABOLHEAT - National]</v>
      </c>
      <c r="D1074">
        <f t="shared" si="17"/>
        <v>5</v>
      </c>
    </row>
    <row r="1075" spans="1:4" x14ac:dyDescent="0.3">
      <c r="A1075">
        <f>'Correspondance secteurs'!A1075</f>
        <v>6</v>
      </c>
      <c r="B1075" t="str">
        <f>'Correspondance secteurs'!Y1075</f>
        <v>Voitures particulières à essence [METABOLHEAT - National]</v>
      </c>
      <c r="D1075">
        <f t="shared" si="17"/>
        <v>6</v>
      </c>
    </row>
    <row r="1076" spans="1:4" x14ac:dyDescent="0.3">
      <c r="A1076">
        <f>'Correspondance secteurs'!A1076</f>
        <v>6</v>
      </c>
      <c r="B1076" t="str">
        <f>'Correspondance secteurs'!Y1076</f>
        <v>Voitures particulières à diesel [METABOLHEAT - National]</v>
      </c>
      <c r="D1076">
        <f t="shared" si="17"/>
        <v>6</v>
      </c>
    </row>
    <row r="1077" spans="1:4" x14ac:dyDescent="0.3">
      <c r="A1077">
        <f>'Correspondance secteurs'!A1077</f>
        <v>6</v>
      </c>
      <c r="B1077" t="str">
        <f>'Correspondance secteurs'!Y1077</f>
        <v>Voitures particulières à GPL [METABOLHEAT - National]</v>
      </c>
      <c r="D1077">
        <f t="shared" si="17"/>
        <v>6</v>
      </c>
    </row>
    <row r="1078" spans="1:4" x14ac:dyDescent="0.3">
      <c r="A1078">
        <f>'Correspondance secteurs'!A1078</f>
        <v>6</v>
      </c>
      <c r="B1078" t="str">
        <f>'Correspondance secteurs'!Y1078</f>
        <v>Voitures particulières au gaz [METABOLHEAT - National]</v>
      </c>
      <c r="D1078">
        <f t="shared" si="17"/>
        <v>6</v>
      </c>
    </row>
    <row r="1079" spans="1:4" x14ac:dyDescent="0.3">
      <c r="A1079">
        <f>'Correspondance secteurs'!A1079</f>
        <v>6</v>
      </c>
      <c r="B1079" t="str">
        <f>'Correspondance secteurs'!Y1079</f>
        <v>Voitures particulières hybrides rechargeables [METABOLHEAT - National]</v>
      </c>
      <c r="D1079">
        <f t="shared" si="17"/>
        <v>6</v>
      </c>
    </row>
    <row r="1080" spans="1:4" x14ac:dyDescent="0.3">
      <c r="A1080">
        <f>'Correspondance secteurs'!A1080</f>
        <v>6</v>
      </c>
      <c r="B1080" t="str">
        <f>'Correspondance secteurs'!Y1080</f>
        <v>Voitures particulières électriques à batterie [METABOLHEAT - National]</v>
      </c>
      <c r="D1080">
        <f t="shared" si="17"/>
        <v>6</v>
      </c>
    </row>
    <row r="1081" spans="1:4" x14ac:dyDescent="0.3">
      <c r="A1081">
        <f>'Correspondance secteurs'!A1081</f>
        <v>5</v>
      </c>
      <c r="B1081" t="str">
        <f>'Correspondance secteurs'!Y1081</f>
        <v>Autocars, bus et Trolleybus [METABOLHEAT - National]</v>
      </c>
      <c r="D1081">
        <f t="shared" si="17"/>
        <v>5</v>
      </c>
    </row>
    <row r="1082" spans="1:4" x14ac:dyDescent="0.3">
      <c r="A1082">
        <f>'Correspondance secteurs'!A1082</f>
        <v>6</v>
      </c>
      <c r="B1082" t="str">
        <f>'Correspondance secteurs'!Y1082</f>
        <v>Autocars, autobus et trolleybus à essence [METABOLHEAT - National]</v>
      </c>
      <c r="D1082">
        <f t="shared" si="17"/>
        <v>6</v>
      </c>
    </row>
    <row r="1083" spans="1:4" x14ac:dyDescent="0.3">
      <c r="A1083">
        <f>'Correspondance secteurs'!A1083</f>
        <v>6</v>
      </c>
      <c r="B1083" t="str">
        <f>'Correspondance secteurs'!Y1083</f>
        <v>Autocars, autobus et trolleybus à diesel [METABOLHEAT - National]</v>
      </c>
      <c r="D1083">
        <f t="shared" si="17"/>
        <v>6</v>
      </c>
    </row>
    <row r="1084" spans="1:4" x14ac:dyDescent="0.3">
      <c r="A1084">
        <f>'Correspondance secteurs'!A1084</f>
        <v>6</v>
      </c>
      <c r="B1084" t="str">
        <f>'Correspondance secteurs'!Y1084</f>
        <v>Autocars, autobus et trolleybus à GPL [METABOLHEAT - National]</v>
      </c>
      <c r="D1084">
        <f t="shared" si="17"/>
        <v>6</v>
      </c>
    </row>
    <row r="1085" spans="1:4" x14ac:dyDescent="0.3">
      <c r="A1085">
        <f>'Correspondance secteurs'!A1085</f>
        <v>6</v>
      </c>
      <c r="B1085" t="str">
        <f>'Correspondance secteurs'!Y1085</f>
        <v>Autocars, autobus et trolleybus à gaz [METABOLHEAT - National]</v>
      </c>
      <c r="D1085">
        <f t="shared" si="17"/>
        <v>6</v>
      </c>
    </row>
    <row r="1086" spans="1:4" x14ac:dyDescent="0.3">
      <c r="A1086">
        <f>'Correspondance secteurs'!A1086</f>
        <v>6</v>
      </c>
      <c r="B1086" t="str">
        <f>'Correspondance secteurs'!Y1086</f>
        <v>Autocars, autobus et trolleybus électriques à batterie [METABOLHEAT - National]</v>
      </c>
      <c r="D1086">
        <f t="shared" si="17"/>
        <v>6</v>
      </c>
    </row>
    <row r="1087" spans="1:4" x14ac:dyDescent="0.3">
      <c r="A1087">
        <f>'Correspondance secteurs'!A1087</f>
        <v>4</v>
      </c>
      <c r="B1087" t="str">
        <f>'Correspondance secteurs'!Y1087</f>
        <v>Transport routier de marchandises [METABOLHEAT - National]</v>
      </c>
      <c r="D1087">
        <f t="shared" si="17"/>
        <v>4</v>
      </c>
    </row>
    <row r="1088" spans="1:4" x14ac:dyDescent="0.3">
      <c r="A1088">
        <f>'Correspondance secteurs'!A1088</f>
        <v>5</v>
      </c>
      <c r="B1088" t="str">
        <f>'Correspondance secteurs'!Y1088</f>
        <v>Véhicules utilitaires légers [METABOLHEAT - National]</v>
      </c>
      <c r="D1088">
        <f t="shared" si="17"/>
        <v>5</v>
      </c>
    </row>
    <row r="1089" spans="1:4" x14ac:dyDescent="0.3">
      <c r="A1089">
        <f>'Correspondance secteurs'!A1089</f>
        <v>6</v>
      </c>
      <c r="B1089" t="str">
        <f>'Correspondance secteurs'!Y1089</f>
        <v>Véhicules utilitaires légers à essence [METABOLHEAT - National]</v>
      </c>
      <c r="D1089">
        <f t="shared" si="17"/>
        <v>6</v>
      </c>
    </row>
    <row r="1090" spans="1:4" x14ac:dyDescent="0.3">
      <c r="A1090">
        <f>'Correspondance secteurs'!A1090</f>
        <v>6</v>
      </c>
      <c r="B1090" t="str">
        <f>'Correspondance secteurs'!Y1090</f>
        <v>Véhicules utilitaires légers à diesel [METABOLHEAT - National]</v>
      </c>
      <c r="D1090">
        <f t="shared" si="17"/>
        <v>6</v>
      </c>
    </row>
    <row r="1091" spans="1:4" x14ac:dyDescent="0.3">
      <c r="A1091">
        <f>'Correspondance secteurs'!A1091</f>
        <v>6</v>
      </c>
      <c r="B1091" t="str">
        <f>'Correspondance secteurs'!Y1091</f>
        <v>Véhicules utilitaires légers à GPL [METABOLHEAT - National]</v>
      </c>
      <c r="D1091">
        <f t="shared" si="17"/>
        <v>6</v>
      </c>
    </row>
    <row r="1092" spans="1:4" x14ac:dyDescent="0.3">
      <c r="A1092">
        <f>'Correspondance secteurs'!A1092</f>
        <v>6</v>
      </c>
      <c r="B1092" t="str">
        <f>'Correspondance secteurs'!Y1092</f>
        <v>Véhicules utilitaires légers au gaz [METABOLHEAT - National]</v>
      </c>
      <c r="D1092">
        <f t="shared" si="17"/>
        <v>6</v>
      </c>
    </row>
    <row r="1093" spans="1:4" x14ac:dyDescent="0.3">
      <c r="A1093">
        <f>'Correspondance secteurs'!A1093</f>
        <v>6</v>
      </c>
      <c r="B1093" t="str">
        <f>'Correspondance secteurs'!Y1093</f>
        <v>Véhicules utilitaires légers électriques [METABOLHEAT - National]</v>
      </c>
      <c r="D1093">
        <f t="shared" si="17"/>
        <v>6</v>
      </c>
    </row>
    <row r="1094" spans="1:4" x14ac:dyDescent="0.3">
      <c r="A1094">
        <f>'Correspondance secteurs'!A1094</f>
        <v>5</v>
      </c>
      <c r="B1094" t="str">
        <f>'Correspondance secteurs'!Y1094</f>
        <v>Poids lourds [METABOLHEAT - National]</v>
      </c>
      <c r="D1094">
        <f t="shared" si="17"/>
        <v>5</v>
      </c>
    </row>
    <row r="1095" spans="1:4" x14ac:dyDescent="0.3">
      <c r="A1095">
        <f>'Correspondance secteurs'!A1095</f>
        <v>6</v>
      </c>
      <c r="B1095" t="str">
        <f>'Correspondance secteurs'!Y1095</f>
        <v>Poids lourds nationaux [METABOLHEAT - National]</v>
      </c>
      <c r="D1095">
        <f t="shared" si="17"/>
        <v>6</v>
      </c>
    </row>
    <row r="1096" spans="1:4" x14ac:dyDescent="0.3">
      <c r="A1096">
        <f>'Correspondance secteurs'!A1096</f>
        <v>6</v>
      </c>
      <c r="B1096" t="str">
        <f>'Correspondance secteurs'!Y1096</f>
        <v>Poids lourds internationaux [METABOLHEAT - National]</v>
      </c>
      <c r="D1096">
        <f t="shared" si="17"/>
        <v>6</v>
      </c>
    </row>
    <row r="1097" spans="1:4" x14ac:dyDescent="0.3">
      <c r="A1097">
        <f>'Correspondance secteurs'!A1097</f>
        <v>3</v>
      </c>
      <c r="B1097" t="str">
        <f>'Correspondance secteurs'!Y1097</f>
        <v>Aviation nationale [METABOLHEAT - National]</v>
      </c>
      <c r="D1097">
        <f t="shared" si="17"/>
        <v>3</v>
      </c>
    </row>
    <row r="1098" spans="1:4" x14ac:dyDescent="0.3">
      <c r="A1098">
        <f>'Correspondance secteurs'!A1098</f>
        <v>4</v>
      </c>
      <c r="B1098" t="str">
        <f>'Correspondance secteurs'!Y1098</f>
        <v>Aviation nationale de transport de passagers [METABOLHEAT - National]</v>
      </c>
      <c r="D1098">
        <f t="shared" si="17"/>
        <v>4</v>
      </c>
    </row>
    <row r="1099" spans="1:4" x14ac:dyDescent="0.3">
      <c r="A1099">
        <f>'Correspondance secteurs'!A1099</f>
        <v>4</v>
      </c>
      <c r="B1099" t="str">
        <f>'Correspondance secteurs'!Y1099</f>
        <v>Aviation nationale de fret [METABOLHEAT - National]</v>
      </c>
      <c r="D1099">
        <f t="shared" si="17"/>
        <v>4</v>
      </c>
    </row>
    <row r="1100" spans="1:4" x14ac:dyDescent="0.3">
      <c r="A1100">
        <f>'Correspondance secteurs'!A1100</f>
        <v>3</v>
      </c>
      <c r="B1100" t="str">
        <f>'Correspondance secteurs'!Y1100</f>
        <v>Navigation nationale [METABOLHEAT - National]</v>
      </c>
      <c r="D1100">
        <f t="shared" ref="D1100:D1112" si="18">A1100</f>
        <v>3</v>
      </c>
    </row>
    <row r="1101" spans="1:4" x14ac:dyDescent="0.3">
      <c r="A1101">
        <f>'Correspondance secteurs'!A1101</f>
        <v>4</v>
      </c>
      <c r="B1101" t="str">
        <f>'Correspondance secteurs'!Y1101</f>
        <v>Cabotation maritime nationale [METABOLHEAT - National]</v>
      </c>
      <c r="D1101">
        <f t="shared" si="18"/>
        <v>4</v>
      </c>
    </row>
    <row r="1102" spans="1:4" x14ac:dyDescent="0.3">
      <c r="A1102">
        <f>'Correspondance secteurs'!A1102</f>
        <v>4</v>
      </c>
      <c r="B1102" t="str">
        <f>'Correspondance secteurs'!Y1102</f>
        <v>Voies navigables intérieures [METABOLHEAT - National]</v>
      </c>
      <c r="D1102">
        <f t="shared" si="18"/>
        <v>4</v>
      </c>
    </row>
    <row r="1103" spans="1:4" x14ac:dyDescent="0.3">
      <c r="A1103">
        <f>'Correspondance secteurs'!A1103</f>
        <v>3</v>
      </c>
      <c r="B1103" t="str">
        <f>'Correspondance secteurs'!Y1103</f>
        <v>Transport par pipeline [METABOLHEAT - National]</v>
      </c>
      <c r="D1103">
        <f t="shared" si="18"/>
        <v>3</v>
      </c>
    </row>
    <row r="1104" spans="1:4" x14ac:dyDescent="0.3">
      <c r="A1104">
        <f>'Correspondance secteurs'!A1104</f>
        <v>4</v>
      </c>
      <c r="B1104" t="str">
        <f>'Correspondance secteurs'!Y1104</f>
        <v>Transport par pipeline au gaz [METABOLHEAT - National]</v>
      </c>
      <c r="D1104">
        <f t="shared" si="18"/>
        <v>4</v>
      </c>
    </row>
    <row r="1105" spans="1:4" x14ac:dyDescent="0.3">
      <c r="A1105">
        <f>'Correspondance secteurs'!A1105</f>
        <v>4</v>
      </c>
      <c r="B1105" t="str">
        <f>'Correspondance secteurs'!Y1105</f>
        <v>Transport par pipeline à l'électricité [METABOLHEAT - National]</v>
      </c>
      <c r="D1105">
        <f t="shared" si="18"/>
        <v>4</v>
      </c>
    </row>
    <row r="1106" spans="1:4" x14ac:dyDescent="0.3">
      <c r="A1106">
        <f>'Correspondance secteurs'!A1106</f>
        <v>2</v>
      </c>
      <c r="B1106" t="str">
        <f>'Correspondance secteurs'!Y1106</f>
        <v>Autres secteurs [METABOLHEAT - National]</v>
      </c>
      <c r="D1106">
        <f t="shared" si="18"/>
        <v>2</v>
      </c>
    </row>
    <row r="1107" spans="1:4" x14ac:dyDescent="0.3">
      <c r="A1107">
        <f>'Correspondance secteurs'!A1107</f>
        <v>3</v>
      </c>
      <c r="B1107" t="str">
        <f>'Correspondance secteurs'!Y1107</f>
        <v>Tertiaire [METABOLHEAT - National]</v>
      </c>
      <c r="D1107">
        <f t="shared" si="18"/>
        <v>3</v>
      </c>
    </row>
    <row r="1108" spans="1:4" x14ac:dyDescent="0.3">
      <c r="A1108">
        <f>'Correspondance secteurs'!A1108</f>
        <v>4</v>
      </c>
      <c r="B1108" t="str">
        <f>'Correspondance secteurs'!Y1108</f>
        <v>Usages thermiques (tertiaire) [METABOLHEAT - National]</v>
      </c>
      <c r="D1108">
        <f t="shared" si="18"/>
        <v>4</v>
      </c>
    </row>
    <row r="1109" spans="1:4" x14ac:dyDescent="0.3">
      <c r="A1109">
        <f>'Correspondance secteurs'!A1109</f>
        <v>5</v>
      </c>
      <c r="B1109" t="str">
        <f>'Correspondance secteurs'!Y1109</f>
        <v>Chauffage des locaux (tertiaire) [METABOLHEAT - National]</v>
      </c>
      <c r="D1109">
        <f t="shared" si="18"/>
        <v>5</v>
      </c>
    </row>
    <row r="1110" spans="1:4" x14ac:dyDescent="0.3">
      <c r="A1110">
        <f>'Correspondance secteurs'!A1110</f>
        <v>6</v>
      </c>
      <c r="B1110" t="str">
        <f>'Correspondance secteurs'!Y1110</f>
        <v>Chauffage des locaux par solides (tertiaire) [METABOLHEAT - National]</v>
      </c>
      <c r="D1110">
        <f t="shared" si="18"/>
        <v>6</v>
      </c>
    </row>
    <row r="1111" spans="1:4" x14ac:dyDescent="0.3">
      <c r="A1111">
        <f>'Correspondance secteurs'!A1111</f>
        <v>6</v>
      </c>
      <c r="B1111" t="str">
        <f>'Correspondance secteurs'!Y1111</f>
        <v>Chauffage des locaux au gaz de pétrole liquéfié (GPL) (tertiaire) [METABOLHEAT - National]</v>
      </c>
      <c r="D1111">
        <f t="shared" si="18"/>
        <v>6</v>
      </c>
    </row>
    <row r="1112" spans="1:4" x14ac:dyDescent="0.3">
      <c r="A1112">
        <f>'Correspondance secteurs'!A1112</f>
        <v>6</v>
      </c>
      <c r="B1112" t="str">
        <f>'Correspondance secteurs'!Y1112</f>
        <v>Chauffage des locaux au diesel (tertiaire) [METABOLHEAT - National]</v>
      </c>
      <c r="D1112">
        <f t="shared" si="18"/>
        <v>6</v>
      </c>
    </row>
    <row r="1113" spans="1:4" x14ac:dyDescent="0.3">
      <c r="A1113">
        <f>'Correspondance secteurs'!A1113</f>
        <v>6</v>
      </c>
      <c r="B1113" t="str">
        <f>'Correspondance secteurs'!Y1113</f>
        <v>Chauffage des locaux au gaz (tertiaire) [METABOLHEAT - National]</v>
      </c>
      <c r="D1113">
        <f t="shared" ref="D1113:D1176" si="19">A1113</f>
        <v>6</v>
      </c>
    </row>
    <row r="1114" spans="1:4" x14ac:dyDescent="0.3">
      <c r="A1114">
        <f>'Correspondance secteurs'!A1114</f>
        <v>7</v>
      </c>
      <c r="B1114" t="str">
        <f>'Correspondance secteurs'!Y1114</f>
        <v>Chauffage des locaux par pompe à chaleur au gaz (tertiaire) [METABOLHEAT - National]</v>
      </c>
      <c r="D1114">
        <f t="shared" si="19"/>
        <v>7</v>
      </c>
    </row>
    <row r="1115" spans="1:4" x14ac:dyDescent="0.3">
      <c r="A1115">
        <f>'Correspondance secteurs'!A1115</f>
        <v>7</v>
      </c>
      <c r="B1115" t="str">
        <f>'Correspondance secteurs'!Y1115</f>
        <v>Chauffage des locaux par chauffage au gaz conventionnel (tertiaire) [METABOLHEAT - National]</v>
      </c>
      <c r="D1115">
        <f t="shared" si="19"/>
        <v>7</v>
      </c>
    </row>
    <row r="1116" spans="1:4" x14ac:dyDescent="0.3">
      <c r="A1116">
        <f>'Correspondance secteurs'!A1116</f>
        <v>6</v>
      </c>
      <c r="B1116" t="str">
        <f>'Correspondance secteurs'!Y1116</f>
        <v>Chauffage des locaux à la biomasse (tertiaire) [METABOLHEAT - National]</v>
      </c>
      <c r="D1116">
        <f t="shared" si="19"/>
        <v>6</v>
      </c>
    </row>
    <row r="1117" spans="1:4" x14ac:dyDescent="0.3">
      <c r="A1117">
        <f>'Correspondance secteurs'!A1117</f>
        <v>6</v>
      </c>
      <c r="B1117" t="str">
        <f>'Correspondance secteurs'!Y1117</f>
        <v>Chauffage des locaux par géothermie (tertiaire) [METABOLHEAT - National]</v>
      </c>
      <c r="D1117">
        <f t="shared" si="19"/>
        <v>6</v>
      </c>
    </row>
    <row r="1118" spans="1:4" x14ac:dyDescent="0.3">
      <c r="A1118">
        <f>'Correspondance secteurs'!A1118</f>
        <v>6</v>
      </c>
      <c r="B1118" t="str">
        <f>'Correspondance secteurs'!Y1118</f>
        <v>Chauffage des locaux par chaleur réseau (tertiaire) [METABOLHEAT - National]</v>
      </c>
      <c r="D1118">
        <f t="shared" si="19"/>
        <v>6</v>
      </c>
    </row>
    <row r="1119" spans="1:4" x14ac:dyDescent="0.3">
      <c r="A1119">
        <f>'Correspondance secteurs'!A1119</f>
        <v>6</v>
      </c>
      <c r="B1119" t="str">
        <f>'Correspondance secteurs'!Y1119</f>
        <v>Chauffage des locaux à l'électricité (tertiaire) [METABOLHEAT - National]</v>
      </c>
      <c r="D1119">
        <f t="shared" si="19"/>
        <v>6</v>
      </c>
    </row>
    <row r="1120" spans="1:4" x14ac:dyDescent="0.3">
      <c r="A1120">
        <f>'Correspondance secteurs'!A1120</f>
        <v>7</v>
      </c>
      <c r="B1120" t="str">
        <f>'Correspondance secteurs'!Y1120</f>
        <v>Chauffage des locaux par chauffage électrique avancé (tertiaire) [METABOLHEAT - National]</v>
      </c>
      <c r="D1120">
        <f t="shared" si="19"/>
        <v>7</v>
      </c>
    </row>
    <row r="1121" spans="1:4" x14ac:dyDescent="0.3">
      <c r="A1121">
        <f>'Correspondance secteurs'!A1121</f>
        <v>7</v>
      </c>
      <c r="B1121" t="str">
        <f>'Correspondance secteurs'!Y1121</f>
        <v>Chauffage des locaux par chauffage électrique conventionnel (tertiaire) [METABOLHEAT - National]</v>
      </c>
      <c r="D1121">
        <f t="shared" si="19"/>
        <v>7</v>
      </c>
    </row>
    <row r="1122" spans="1:4" x14ac:dyDescent="0.3">
      <c r="A1122">
        <f>'Correspondance secteurs'!A1122</f>
        <v>7</v>
      </c>
      <c r="B1122" t="str">
        <f>'Correspondance secteurs'!Y1122</f>
        <v>Chauffage des locaux par circulation d'électricité (tertiaire) [METABOLHEAT - National]</v>
      </c>
      <c r="D1122">
        <f t="shared" si="19"/>
        <v>7</v>
      </c>
    </row>
    <row r="1123" spans="1:4" x14ac:dyDescent="0.3">
      <c r="A1123">
        <f>'Correspondance secteurs'!A1123</f>
        <v>5</v>
      </c>
      <c r="B1123" t="str">
        <f>'Correspondance secteurs'!Y1123</f>
        <v>Refroidissement des locaux (tertiaire) [METABOLHEAT - National]</v>
      </c>
      <c r="D1123">
        <f t="shared" si="19"/>
        <v>5</v>
      </c>
    </row>
    <row r="1124" spans="1:4" x14ac:dyDescent="0.3">
      <c r="A1124">
        <f>'Correspondance secteurs'!A1124</f>
        <v>6</v>
      </c>
      <c r="B1124" t="str">
        <f>'Correspondance secteurs'!Y1124</f>
        <v>Refroidissement des locaux par pompe à chaleur au gaz (tertiaire) [METABOLHEAT - National]</v>
      </c>
      <c r="D1124">
        <f t="shared" si="19"/>
        <v>6</v>
      </c>
    </row>
    <row r="1125" spans="1:4" x14ac:dyDescent="0.3">
      <c r="A1125">
        <f>'Correspondance secteurs'!A1125</f>
        <v>6</v>
      </c>
      <c r="B1125" t="str">
        <f>'Correspondance secteurs'!Y1125</f>
        <v>Climatisation électrique (tertiaire) [METABOLHEAT - National]</v>
      </c>
      <c r="D1125">
        <f t="shared" si="19"/>
        <v>6</v>
      </c>
    </row>
    <row r="1126" spans="1:4" x14ac:dyDescent="0.3">
      <c r="A1126">
        <f>'Correspondance secteurs'!A1126</f>
        <v>5</v>
      </c>
      <c r="B1126" t="str">
        <f>'Correspondance secteurs'!Y1126</f>
        <v>Chauffage de l'eau (tertiaire) [METABOLHEAT - National]</v>
      </c>
      <c r="D1126">
        <f t="shared" si="19"/>
        <v>5</v>
      </c>
    </row>
    <row r="1127" spans="1:4" x14ac:dyDescent="0.3">
      <c r="A1127">
        <f>'Correspondance secteurs'!A1127</f>
        <v>6</v>
      </c>
      <c r="B1127" t="str">
        <f>'Correspondance secteurs'!Y1127</f>
        <v>Chauffage de l'eau par solides (tertiaire) [METABOLHEAT - National]</v>
      </c>
      <c r="D1127">
        <f t="shared" si="19"/>
        <v>6</v>
      </c>
    </row>
    <row r="1128" spans="1:4" x14ac:dyDescent="0.3">
      <c r="A1128">
        <f>'Correspondance secteurs'!A1128</f>
        <v>6</v>
      </c>
      <c r="B1128" t="str">
        <f>'Correspondance secteurs'!Y1128</f>
        <v>Chauffage de l'eau au gaz de pétrole liquéfié (GPL) (tertiaire) [METABOLHEAT - National]</v>
      </c>
      <c r="D1128">
        <f t="shared" si="19"/>
        <v>6</v>
      </c>
    </row>
    <row r="1129" spans="1:4" x14ac:dyDescent="0.3">
      <c r="A1129">
        <f>'Correspondance secteurs'!A1129</f>
        <v>6</v>
      </c>
      <c r="B1129" t="str">
        <f>'Correspondance secteurs'!Y1129</f>
        <v>Chauffage de l'eau au diesel (tertiaire) [METABOLHEAT - National]</v>
      </c>
      <c r="D1129">
        <f t="shared" si="19"/>
        <v>6</v>
      </c>
    </row>
    <row r="1130" spans="1:4" x14ac:dyDescent="0.3">
      <c r="A1130">
        <f>'Correspondance secteurs'!A1130</f>
        <v>6</v>
      </c>
      <c r="B1130" t="str">
        <f>'Correspondance secteurs'!Y1130</f>
        <v>Chauffage de l'eau au gaz naturel (tertiaire) [METABOLHEAT - National]</v>
      </c>
      <c r="D1130">
        <f t="shared" si="19"/>
        <v>6</v>
      </c>
    </row>
    <row r="1131" spans="1:4" x14ac:dyDescent="0.3">
      <c r="A1131">
        <f>'Correspondance secteurs'!A1131</f>
        <v>6</v>
      </c>
      <c r="B1131" t="str">
        <f>'Correspondance secteurs'!Y1131</f>
        <v>Chauffage de l'eau par biomasse (tertiaire) [METABOLHEAT - National]</v>
      </c>
      <c r="D1131">
        <f t="shared" si="19"/>
        <v>6</v>
      </c>
    </row>
    <row r="1132" spans="1:4" x14ac:dyDescent="0.3">
      <c r="A1132">
        <f>'Correspondance secteurs'!A1132</f>
        <v>6</v>
      </c>
      <c r="B1132" t="str">
        <f>'Correspondance secteurs'!Y1132</f>
        <v>Chauffage de l'eau par chaleur réseau (tertiaire) [METABOLHEAT - National]</v>
      </c>
      <c r="D1132">
        <f t="shared" si="19"/>
        <v>6</v>
      </c>
    </row>
    <row r="1133" spans="1:4" x14ac:dyDescent="0.3">
      <c r="A1133">
        <f>'Correspondance secteurs'!A1133</f>
        <v>6</v>
      </c>
      <c r="B1133" t="str">
        <f>'Correspondance secteurs'!Y1133</f>
        <v>Chauffage de l'eau par électricité (tertiaire) [METABOLHEAT - National]</v>
      </c>
      <c r="D1133">
        <f t="shared" si="19"/>
        <v>6</v>
      </c>
    </row>
    <row r="1134" spans="1:4" x14ac:dyDescent="0.3">
      <c r="A1134">
        <f>'Correspondance secteurs'!A1134</f>
        <v>6</v>
      </c>
      <c r="B1134" t="str">
        <f>'Correspondance secteurs'!Y1134</f>
        <v>Chauffage de l'eau par énergie solaire (tertiaire) [METABOLHEAT - National]</v>
      </c>
      <c r="D1134">
        <f t="shared" si="19"/>
        <v>6</v>
      </c>
    </row>
    <row r="1135" spans="1:4" x14ac:dyDescent="0.3">
      <c r="A1135">
        <f>'Correspondance secteurs'!A1135</f>
        <v>5</v>
      </c>
      <c r="B1135" t="str">
        <f>'Correspondance secteurs'!Y1135</f>
        <v>Cuisson (tertiaire) [METABOLHEAT - National]</v>
      </c>
      <c r="D1135">
        <f t="shared" si="19"/>
        <v>5</v>
      </c>
    </row>
    <row r="1136" spans="1:4" x14ac:dyDescent="0.3">
      <c r="A1136">
        <f>'Correspondance secteurs'!A1136</f>
        <v>6</v>
      </c>
      <c r="B1136" t="str">
        <f>'Correspondance secteurs'!Y1136</f>
        <v>Cuisson au gaz de pétrole liquéfié (GPL) (tertiaire) [METABOLHEAT - National]</v>
      </c>
      <c r="D1136">
        <f t="shared" si="19"/>
        <v>6</v>
      </c>
    </row>
    <row r="1137" spans="1:4" x14ac:dyDescent="0.3">
      <c r="A1137">
        <f>'Correspondance secteurs'!A1137</f>
        <v>6</v>
      </c>
      <c r="B1137" t="str">
        <f>'Correspondance secteurs'!Y1137</f>
        <v>Cuisson au gaz naturel (tertiaire) [METABOLHEAT - National]</v>
      </c>
      <c r="D1137">
        <f t="shared" si="19"/>
        <v>6</v>
      </c>
    </row>
    <row r="1138" spans="1:4" x14ac:dyDescent="0.3">
      <c r="A1138">
        <f>'Correspondance secteurs'!A1138</f>
        <v>6</v>
      </c>
      <c r="B1138" t="str">
        <f>'Correspondance secteurs'!Y1138</f>
        <v>Cuisson à la biomasse (tertiaire) [METABOLHEAT - National]</v>
      </c>
      <c r="D1138">
        <f t="shared" si="19"/>
        <v>6</v>
      </c>
    </row>
    <row r="1139" spans="1:4" x14ac:dyDescent="0.3">
      <c r="A1139">
        <f>'Correspondance secteurs'!A1139</f>
        <v>6</v>
      </c>
      <c r="B1139" t="str">
        <f>'Correspondance secteurs'!Y1139</f>
        <v>Cuisson à l'électricité (tertiaire) [METABOLHEAT - National]</v>
      </c>
      <c r="D1139">
        <f t="shared" si="19"/>
        <v>6</v>
      </c>
    </row>
    <row r="1140" spans="1:4" x14ac:dyDescent="0.3">
      <c r="A1140">
        <f>'Correspondance secteurs'!A1140</f>
        <v>4</v>
      </c>
      <c r="B1140" t="str">
        <f>'Correspondance secteurs'!Y1140</f>
        <v>Electricité spécifique (tertiaire) [METABOLHEAT - National]</v>
      </c>
      <c r="D1140">
        <f t="shared" si="19"/>
        <v>4</v>
      </c>
    </row>
    <row r="1141" spans="1:4" x14ac:dyDescent="0.3">
      <c r="A1141">
        <f>'Correspondance secteurs'!A1141</f>
        <v>5</v>
      </c>
      <c r="B1141" t="str">
        <f>'Correspondance secteurs'!Y1141</f>
        <v>Ventilation [METABOLHEAT - National]</v>
      </c>
      <c r="D1141">
        <f t="shared" si="19"/>
        <v>5</v>
      </c>
    </row>
    <row r="1142" spans="1:4" x14ac:dyDescent="0.3">
      <c r="A1142">
        <f>'Correspondance secteurs'!A1142</f>
        <v>5</v>
      </c>
      <c r="B1142" t="str">
        <f>'Correspondance secteurs'!Y1142</f>
        <v>Éclairage public [METABOLHEAT - National]</v>
      </c>
      <c r="D1142">
        <f t="shared" si="19"/>
        <v>5</v>
      </c>
    </row>
    <row r="1143" spans="1:4" x14ac:dyDescent="0.3">
      <c r="A1143">
        <f>'Correspondance secteurs'!A1143</f>
        <v>5</v>
      </c>
      <c r="B1143" t="str">
        <f>'Correspondance secteurs'!Y1143</f>
        <v>Éclairage des bâtiments [METABOLHEAT - National]</v>
      </c>
      <c r="D1143">
        <f t="shared" si="19"/>
        <v>5</v>
      </c>
    </row>
    <row r="1144" spans="1:4" x14ac:dyDescent="0.3">
      <c r="A1144">
        <f>'Correspondance secteurs'!A1144</f>
        <v>5</v>
      </c>
      <c r="B1144" t="str">
        <f>'Correspondance secteurs'!Y1144</f>
        <v>Froid commercial [METABOLHEAT - National]</v>
      </c>
      <c r="D1144">
        <f t="shared" si="19"/>
        <v>5</v>
      </c>
    </row>
    <row r="1145" spans="1:4" x14ac:dyDescent="0.3">
      <c r="A1145">
        <f>'Correspondance secteurs'!A1145</f>
        <v>5</v>
      </c>
      <c r="B1145" t="str">
        <f>'Correspondance secteurs'!Y1145</f>
        <v>Diverses technologies du bâtiment [METABOLHEAT - National]</v>
      </c>
      <c r="D1145">
        <f t="shared" si="19"/>
        <v>5</v>
      </c>
    </row>
    <row r="1146" spans="1:4" x14ac:dyDescent="0.3">
      <c r="A1146">
        <f>'Correspondance secteurs'!A1146</f>
        <v>5</v>
      </c>
      <c r="B1146" t="str">
        <f>'Correspondance secteurs'!Y1146</f>
        <v>TIC et multimédia (tertiaire) [METABOLHEAT - National]</v>
      </c>
      <c r="D1146">
        <f t="shared" si="19"/>
        <v>5</v>
      </c>
    </row>
    <row r="1147" spans="1:4" x14ac:dyDescent="0.3">
      <c r="A1147">
        <f>'Correspondance secteurs'!A1147</f>
        <v>3</v>
      </c>
      <c r="B1147" t="str">
        <f>'Correspondance secteurs'!Y1147</f>
        <v>Résidentiel [METABOLHEAT - National]</v>
      </c>
      <c r="D1147">
        <f t="shared" si="19"/>
        <v>3</v>
      </c>
    </row>
    <row r="1148" spans="1:4" x14ac:dyDescent="0.3">
      <c r="A1148">
        <f>'Correspondance secteurs'!A1148</f>
        <v>4</v>
      </c>
      <c r="B1148" t="str">
        <f>'Correspondance secteurs'!Y1148</f>
        <v>Usages thermiques (résidentiel) [METABOLHEAT - National]</v>
      </c>
      <c r="D1148">
        <f t="shared" si="19"/>
        <v>4</v>
      </c>
    </row>
    <row r="1149" spans="1:4" x14ac:dyDescent="0.3">
      <c r="A1149">
        <f>'Correspondance secteurs'!A1149</f>
        <v>5</v>
      </c>
      <c r="B1149" t="str">
        <f>'Correspondance secteurs'!Y1149</f>
        <v>Chauffage des locaux (résidentiel) [METABOLHEAT - National]</v>
      </c>
      <c r="D1149">
        <f t="shared" si="19"/>
        <v>5</v>
      </c>
    </row>
    <row r="1150" spans="1:4" x14ac:dyDescent="0.3">
      <c r="A1150">
        <f>'Correspondance secteurs'!A1150</f>
        <v>6</v>
      </c>
      <c r="B1150" t="str">
        <f>'Correspondance secteurs'!Y1150</f>
        <v>Chauffage des locaux par solides (résidentiel) [METABOLHEAT - National]</v>
      </c>
      <c r="D1150">
        <f t="shared" si="19"/>
        <v>6</v>
      </c>
    </row>
    <row r="1151" spans="1:4" x14ac:dyDescent="0.3">
      <c r="A1151">
        <f>'Correspondance secteurs'!A1151</f>
        <v>6</v>
      </c>
      <c r="B1151" t="str">
        <f>'Correspondance secteurs'!Y1151</f>
        <v>Chauffage des locaux au gaz de pétrole liquéfié (GPL) (résidentiel) [METABOLHEAT - National]</v>
      </c>
      <c r="D1151">
        <f t="shared" si="19"/>
        <v>6</v>
      </c>
    </row>
    <row r="1152" spans="1:4" x14ac:dyDescent="0.3">
      <c r="A1152">
        <f>'Correspondance secteurs'!A1152</f>
        <v>6</v>
      </c>
      <c r="B1152" t="str">
        <f>'Correspondance secteurs'!Y1152</f>
        <v>Chauffage des locaux au diesel (résidentiel) [METABOLHEAT - National]</v>
      </c>
      <c r="D1152">
        <f t="shared" si="19"/>
        <v>6</v>
      </c>
    </row>
    <row r="1153" spans="1:4" x14ac:dyDescent="0.3">
      <c r="A1153">
        <f>'Correspondance secteurs'!A1153</f>
        <v>6</v>
      </c>
      <c r="B1153" t="str">
        <f>'Correspondance secteurs'!Y1153</f>
        <v>Chauffage des locaux au gaz naturel (résidentiel) [METABOLHEAT - National]</v>
      </c>
      <c r="D1153">
        <f t="shared" si="19"/>
        <v>6</v>
      </c>
    </row>
    <row r="1154" spans="1:4" x14ac:dyDescent="0.3">
      <c r="A1154">
        <f>'Correspondance secteurs'!A1154</f>
        <v>6</v>
      </c>
      <c r="B1154" t="str">
        <f>'Correspondance secteurs'!Y1154</f>
        <v>Chauffage des locaux à la biomasse (résidentiel) [METABOLHEAT - National]</v>
      </c>
      <c r="D1154">
        <f t="shared" si="19"/>
        <v>6</v>
      </c>
    </row>
    <row r="1155" spans="1:4" x14ac:dyDescent="0.3">
      <c r="A1155">
        <f>'Correspondance secteurs'!A1155</f>
        <v>6</v>
      </c>
      <c r="B1155" t="str">
        <f>'Correspondance secteurs'!Y1155</f>
        <v>Chauffage des locaux par géothermie (résidentiel) [METABOLHEAT - National]</v>
      </c>
      <c r="D1155">
        <f t="shared" si="19"/>
        <v>6</v>
      </c>
    </row>
    <row r="1156" spans="1:4" x14ac:dyDescent="0.3">
      <c r="A1156">
        <f>'Correspondance secteurs'!A1156</f>
        <v>6</v>
      </c>
      <c r="B1156" t="str">
        <f>'Correspondance secteurs'!Y1156</f>
        <v>Chauffage des locaux par chaleur réseau (résidentiel) [METABOLHEAT - National]</v>
      </c>
      <c r="D1156">
        <f t="shared" si="19"/>
        <v>6</v>
      </c>
    </row>
    <row r="1157" spans="1:4" x14ac:dyDescent="0.3">
      <c r="A1157">
        <f>'Correspondance secteurs'!A1157</f>
        <v>6</v>
      </c>
      <c r="B1157" t="str">
        <f>'Correspondance secteurs'!Y1157</f>
        <v>Chauffage des locaux à l'électricité (résidentiel) [METABOLHEAT - National]</v>
      </c>
      <c r="D1157">
        <f t="shared" si="19"/>
        <v>6</v>
      </c>
    </row>
    <row r="1158" spans="1:4" x14ac:dyDescent="0.3">
      <c r="A1158">
        <f>'Correspondance secteurs'!A1158</f>
        <v>7</v>
      </c>
      <c r="B1158" t="str">
        <f>'Correspondance secteurs'!Y1158</f>
        <v>Chauffage des locaux par chauffage électrique avancé (résidentiel) [METABOLHEAT - National]</v>
      </c>
      <c r="D1158">
        <f t="shared" si="19"/>
        <v>7</v>
      </c>
    </row>
    <row r="1159" spans="1:4" x14ac:dyDescent="0.3">
      <c r="A1159">
        <f>'Correspondance secteurs'!A1159</f>
        <v>7</v>
      </c>
      <c r="B1159" t="str">
        <f>'Correspondance secteurs'!Y1159</f>
        <v>Chauffage des locaux par chauffage électrique conventionnel (résidentiel) [METABOLHEAT - National]</v>
      </c>
      <c r="D1159">
        <f t="shared" si="19"/>
        <v>7</v>
      </c>
    </row>
    <row r="1160" spans="1:4" x14ac:dyDescent="0.3">
      <c r="A1160">
        <f>'Correspondance secteurs'!A1160</f>
        <v>7</v>
      </c>
      <c r="B1160" t="str">
        <f>'Correspondance secteurs'!Y1160</f>
        <v>Chauffage des locaux par circulation d'électricité (résidentiel) [METABOLHEAT - National]</v>
      </c>
      <c r="D1160">
        <f t="shared" si="19"/>
        <v>7</v>
      </c>
    </row>
    <row r="1161" spans="1:4" x14ac:dyDescent="0.3">
      <c r="A1161">
        <f>'Correspondance secteurs'!A1161</f>
        <v>5</v>
      </c>
      <c r="B1161" t="str">
        <f>'Correspondance secteurs'!Y1161</f>
        <v>Refroidissement des locaux (résidentiel) [METABOLHEAT - National]</v>
      </c>
      <c r="D1161">
        <f t="shared" si="19"/>
        <v>5</v>
      </c>
    </row>
    <row r="1162" spans="1:4" x14ac:dyDescent="0.3">
      <c r="A1162">
        <f>'Correspondance secteurs'!A1162</f>
        <v>6</v>
      </c>
      <c r="B1162" t="str">
        <f>'Correspondance secteurs'!Y1162</f>
        <v>Climatisation (résidentiel) [METABOLHEAT - National]</v>
      </c>
      <c r="D1162">
        <f t="shared" si="19"/>
        <v>6</v>
      </c>
    </row>
    <row r="1163" spans="1:4" x14ac:dyDescent="0.3">
      <c r="A1163">
        <f>'Correspondance secteurs'!A1163</f>
        <v>5</v>
      </c>
      <c r="B1163" t="str">
        <f>'Correspondance secteurs'!Y1163</f>
        <v>Chauffage de l'eau (résidentiel) [METABOLHEAT - National]</v>
      </c>
      <c r="D1163">
        <f t="shared" si="19"/>
        <v>5</v>
      </c>
    </row>
    <row r="1164" spans="1:4" x14ac:dyDescent="0.3">
      <c r="A1164">
        <f>'Correspondance secteurs'!A1164</f>
        <v>6</v>
      </c>
      <c r="B1164" t="str">
        <f>'Correspondance secteurs'!Y1164</f>
        <v>Chauffage de l'eau par solides (résidentiel) [METABOLHEAT - National]</v>
      </c>
      <c r="D1164">
        <f t="shared" si="19"/>
        <v>6</v>
      </c>
    </row>
    <row r="1165" spans="1:4" x14ac:dyDescent="0.3">
      <c r="A1165">
        <f>'Correspondance secteurs'!A1165</f>
        <v>6</v>
      </c>
      <c r="B1165" t="str">
        <f>'Correspondance secteurs'!Y1165</f>
        <v>Chauffage de l'eau au gaz de pétrole liquéfié (GPL) (résidentiel) [METABOLHEAT - National]</v>
      </c>
      <c r="D1165">
        <f t="shared" si="19"/>
        <v>6</v>
      </c>
    </row>
    <row r="1166" spans="1:4" x14ac:dyDescent="0.3">
      <c r="A1166">
        <f>'Correspondance secteurs'!A1166</f>
        <v>6</v>
      </c>
      <c r="B1166" t="str">
        <f>'Correspondance secteurs'!Y1166</f>
        <v>Chauffage de l'eau au diesel (résidentiel) [METABOLHEAT - National]</v>
      </c>
      <c r="D1166">
        <f t="shared" si="19"/>
        <v>6</v>
      </c>
    </row>
    <row r="1167" spans="1:4" x14ac:dyDescent="0.3">
      <c r="A1167">
        <f>'Correspondance secteurs'!A1167</f>
        <v>6</v>
      </c>
      <c r="B1167" t="str">
        <f>'Correspondance secteurs'!Y1167</f>
        <v>Chauffage de l'eau au gaz naturel (résidentiel) [METABOLHEAT - National]</v>
      </c>
      <c r="D1167">
        <f t="shared" si="19"/>
        <v>6</v>
      </c>
    </row>
    <row r="1168" spans="1:4" x14ac:dyDescent="0.3">
      <c r="A1168">
        <f>'Correspondance secteurs'!A1168</f>
        <v>6</v>
      </c>
      <c r="B1168" t="str">
        <f>'Correspondance secteurs'!Y1168</f>
        <v>Chauffage de l'eau par biomasse (résidentiel) [METABOLHEAT - National]</v>
      </c>
      <c r="D1168">
        <f t="shared" si="19"/>
        <v>6</v>
      </c>
    </row>
    <row r="1169" spans="1:4" x14ac:dyDescent="0.3">
      <c r="A1169">
        <f>'Correspondance secteurs'!A1169</f>
        <v>6</v>
      </c>
      <c r="B1169" t="str">
        <f>'Correspondance secteurs'!Y1169</f>
        <v>Chauffage de l'eau par géothermie (résidentiel) [METABOLHEAT - National]</v>
      </c>
      <c r="D1169">
        <f t="shared" si="19"/>
        <v>6</v>
      </c>
    </row>
    <row r="1170" spans="1:4" x14ac:dyDescent="0.3">
      <c r="A1170">
        <f>'Correspondance secteurs'!A1170</f>
        <v>6</v>
      </c>
      <c r="B1170" t="str">
        <f>'Correspondance secteurs'!Y1170</f>
        <v>Chauffage de l'eau par chaleur réseau (résidentiel) [METABOLHEAT - National]</v>
      </c>
      <c r="D1170">
        <f t="shared" si="19"/>
        <v>6</v>
      </c>
    </row>
    <row r="1171" spans="1:4" x14ac:dyDescent="0.3">
      <c r="A1171">
        <f>'Correspondance secteurs'!A1171</f>
        <v>6</v>
      </c>
      <c r="B1171" t="str">
        <f>'Correspondance secteurs'!Y1171</f>
        <v>Chauffage de l'eau par électricité (résidentiel) [METABOLHEAT - National]</v>
      </c>
      <c r="D1171">
        <f t="shared" si="19"/>
        <v>6</v>
      </c>
    </row>
    <row r="1172" spans="1:4" x14ac:dyDescent="0.3">
      <c r="A1172">
        <f>'Correspondance secteurs'!A1172</f>
        <v>6</v>
      </c>
      <c r="B1172" t="str">
        <f>'Correspondance secteurs'!Y1172</f>
        <v>Chauffage de l'eau par énergie solaire (résidentiel) [METABOLHEAT - National]</v>
      </c>
      <c r="D1172">
        <f t="shared" si="19"/>
        <v>6</v>
      </c>
    </row>
    <row r="1173" spans="1:4" x14ac:dyDescent="0.3">
      <c r="A1173">
        <f>'Correspondance secteurs'!A1173</f>
        <v>5</v>
      </c>
      <c r="B1173" t="str">
        <f>'Correspondance secteurs'!Y1173</f>
        <v>Cuisson (résidentiel) [METABOLHEAT - National]</v>
      </c>
      <c r="D1173">
        <f t="shared" si="19"/>
        <v>5</v>
      </c>
    </row>
    <row r="1174" spans="1:4" x14ac:dyDescent="0.3">
      <c r="A1174">
        <f>'Correspondance secteurs'!A1174</f>
        <v>6</v>
      </c>
      <c r="B1174" t="str">
        <f>'Correspondance secteurs'!Y1174</f>
        <v>Cuisson par solides (résidentiel) [METABOLHEAT - National]</v>
      </c>
      <c r="D1174">
        <f t="shared" si="19"/>
        <v>6</v>
      </c>
    </row>
    <row r="1175" spans="1:4" x14ac:dyDescent="0.3">
      <c r="A1175">
        <f>'Correspondance secteurs'!A1175</f>
        <v>6</v>
      </c>
      <c r="B1175" t="str">
        <f>'Correspondance secteurs'!Y1175</f>
        <v>Cuisson au gaz de pétrole liquéfié (GPL) (résidentiel) [METABOLHEAT - National]</v>
      </c>
      <c r="D1175">
        <f t="shared" si="19"/>
        <v>6</v>
      </c>
    </row>
    <row r="1176" spans="1:4" x14ac:dyDescent="0.3">
      <c r="A1176">
        <f>'Correspondance secteurs'!A1176</f>
        <v>6</v>
      </c>
      <c r="B1176" t="str">
        <f>'Correspondance secteurs'!Y1176</f>
        <v>Cuisson au gaz naturel (résidentiel) [METABOLHEAT - National]</v>
      </c>
      <c r="D1176">
        <f t="shared" si="19"/>
        <v>6</v>
      </c>
    </row>
    <row r="1177" spans="1:4" x14ac:dyDescent="0.3">
      <c r="A1177">
        <f>'Correspondance secteurs'!A1177</f>
        <v>6</v>
      </c>
      <c r="B1177" t="str">
        <f>'Correspondance secteurs'!Y1177</f>
        <v>Cuisson à la biomasse (résidentiel) [METABOLHEAT - National]</v>
      </c>
      <c r="D1177">
        <f t="shared" ref="D1177:D1216" si="20">A1177</f>
        <v>6</v>
      </c>
    </row>
    <row r="1178" spans="1:4" x14ac:dyDescent="0.3">
      <c r="A1178">
        <f>'Correspondance secteurs'!A1178</f>
        <v>6</v>
      </c>
      <c r="B1178" t="str">
        <f>'Correspondance secteurs'!Y1178</f>
        <v>Cuisson à l'électricité (résidentiel) [METABOLHEAT - National]</v>
      </c>
      <c r="D1178">
        <f t="shared" si="20"/>
        <v>6</v>
      </c>
    </row>
    <row r="1179" spans="1:4" x14ac:dyDescent="0.3">
      <c r="A1179">
        <f>'Correspondance secteurs'!A1179</f>
        <v>4</v>
      </c>
      <c r="B1179" t="str">
        <f>'Correspondance secteurs'!Y1179</f>
        <v>Electricité spécifique (résidentiel) [METABOLHEAT - National]</v>
      </c>
      <c r="D1179">
        <f t="shared" si="20"/>
        <v>4</v>
      </c>
    </row>
    <row r="1180" spans="1:4" x14ac:dyDescent="0.3">
      <c r="A1180">
        <f>'Correspondance secteurs'!A1180</f>
        <v>5</v>
      </c>
      <c r="B1180" t="str">
        <f>'Correspondance secteurs'!Y1180</f>
        <v>Electroménagers blancs [METABOLHEAT - National]</v>
      </c>
      <c r="D1180">
        <f t="shared" si="20"/>
        <v>5</v>
      </c>
    </row>
    <row r="1181" spans="1:4" x14ac:dyDescent="0.3">
      <c r="A1181">
        <f>'Correspondance secteurs'!A1181</f>
        <v>6</v>
      </c>
      <c r="B1181" t="str">
        <f>'Correspondance secteurs'!Y1181</f>
        <v>Réfrigérateurs et congélateurs [METABOLHEAT - National]</v>
      </c>
      <c r="D1181">
        <f t="shared" si="20"/>
        <v>6</v>
      </c>
    </row>
    <row r="1182" spans="1:4" x14ac:dyDescent="0.3">
      <c r="A1182">
        <f>'Correspondance secteurs'!A1182</f>
        <v>6</v>
      </c>
      <c r="B1182" t="str">
        <f>'Correspondance secteurs'!Y1182</f>
        <v>Lave-linge [METABOLHEAT - National]</v>
      </c>
      <c r="D1182">
        <f t="shared" si="20"/>
        <v>6</v>
      </c>
    </row>
    <row r="1183" spans="1:4" x14ac:dyDescent="0.3">
      <c r="A1183">
        <f>'Correspondance secteurs'!A1183</f>
        <v>6</v>
      </c>
      <c r="B1183" t="str">
        <f>'Correspondance secteurs'!Y1183</f>
        <v>Sèche-linge [METABOLHEAT - National]</v>
      </c>
      <c r="D1183">
        <f t="shared" si="20"/>
        <v>6</v>
      </c>
    </row>
    <row r="1184" spans="1:4" x14ac:dyDescent="0.3">
      <c r="A1184">
        <f>'Correspondance secteurs'!A1184</f>
        <v>6</v>
      </c>
      <c r="B1184" t="str">
        <f>'Correspondance secteurs'!Y1184</f>
        <v>Lave-vaisselle [METABOLHEAT - National]</v>
      </c>
      <c r="D1184">
        <f t="shared" si="20"/>
        <v>6</v>
      </c>
    </row>
    <row r="1185" spans="1:4" x14ac:dyDescent="0.3">
      <c r="A1185">
        <f>'Correspondance secteurs'!A1185</f>
        <v>5</v>
      </c>
      <c r="B1185" t="str">
        <f>'Correspondance secteurs'!Y1185</f>
        <v>Electroménagers bruns [METABOLHEAT - National]</v>
      </c>
      <c r="D1185">
        <f t="shared" si="20"/>
        <v>5</v>
      </c>
    </row>
    <row r="1186" spans="1:4" x14ac:dyDescent="0.3">
      <c r="A1186">
        <f>'Correspondance secteurs'!A1186</f>
        <v>6</v>
      </c>
      <c r="B1186" t="str">
        <f>'Correspondance secteurs'!Y1186</f>
        <v>TV et multimédia [METABOLHEAT - National]</v>
      </c>
      <c r="D1186">
        <f t="shared" si="20"/>
        <v>6</v>
      </c>
    </row>
    <row r="1187" spans="1:4" x14ac:dyDescent="0.3">
      <c r="A1187">
        <f>'Correspondance secteurs'!A1187</f>
        <v>6</v>
      </c>
      <c r="B1187" t="str">
        <f>'Correspondance secteurs'!Y1187</f>
        <v>Équipements TIC (résidentiel) [METABOLHEAT - National]</v>
      </c>
      <c r="D1187">
        <f t="shared" si="20"/>
        <v>6</v>
      </c>
    </row>
    <row r="1188" spans="1:4" x14ac:dyDescent="0.3">
      <c r="A1188">
        <f>'Correspondance secteurs'!A1188</f>
        <v>5</v>
      </c>
      <c r="B1188" t="str">
        <f>'Correspondance secteurs'!Y1188</f>
        <v>Eclairage et autres consommations d'électricité [METABOLHEAT - National]</v>
      </c>
      <c r="D1188">
        <f t="shared" si="20"/>
        <v>5</v>
      </c>
    </row>
    <row r="1189" spans="1:4" x14ac:dyDescent="0.3">
      <c r="A1189">
        <f>'Correspondance secteurs'!A1189</f>
        <v>6</v>
      </c>
      <c r="B1189" t="str">
        <f>'Correspondance secteurs'!Y1189</f>
        <v>Éclairage (résidentiel) [METABOLHEAT - National]</v>
      </c>
      <c r="D1189">
        <f t="shared" si="20"/>
        <v>6</v>
      </c>
    </row>
    <row r="1190" spans="1:4" x14ac:dyDescent="0.3">
      <c r="A1190">
        <f>'Correspondance secteurs'!A1190</f>
        <v>6</v>
      </c>
      <c r="B1190" t="str">
        <f>'Correspondance secteurs'!Y1190</f>
        <v>Autres appareils (aspirateurs, fers à repasser, etc.) (résidentiel) [METABOLHEAT - National]</v>
      </c>
      <c r="D1190">
        <f t="shared" si="20"/>
        <v>6</v>
      </c>
    </row>
    <row r="1191" spans="1:4" x14ac:dyDescent="0.3">
      <c r="A1191">
        <f>'Correspondance secteurs'!A1191</f>
        <v>3</v>
      </c>
      <c r="B1191" t="str">
        <f>'Correspondance secteurs'!Y1191</f>
        <v>Agriculture [METABOLHEAT - National]</v>
      </c>
      <c r="D1191">
        <f t="shared" si="20"/>
        <v>3</v>
      </c>
    </row>
    <row r="1192" spans="1:4" x14ac:dyDescent="0.3">
      <c r="A1192">
        <f>'Correspondance secteurs'!A1192</f>
        <v>4</v>
      </c>
      <c r="B1192" t="str">
        <f>'Correspondance secteurs'!Y1192</f>
        <v>Bâtiments agricoles [METABOLHEAT - National]</v>
      </c>
      <c r="D1192">
        <f t="shared" si="20"/>
        <v>4</v>
      </c>
    </row>
    <row r="1193" spans="1:4" x14ac:dyDescent="0.3">
      <c r="A1193">
        <f>'Correspondance secteurs'!A1193</f>
        <v>5</v>
      </c>
      <c r="B1193" t="str">
        <f>'Correspondance secteurs'!Y1193</f>
        <v>Eclairage (agriculture) [METABOLHEAT - National]</v>
      </c>
      <c r="D1193">
        <f t="shared" si="20"/>
        <v>5</v>
      </c>
    </row>
    <row r="1194" spans="1:4" x14ac:dyDescent="0.3">
      <c r="A1194">
        <f>'Correspondance secteurs'!A1194</f>
        <v>5</v>
      </c>
      <c r="B1194" t="str">
        <f>'Correspondance secteurs'!Y1194</f>
        <v>Ventilation (agriculture) [METABOLHEAT - National]</v>
      </c>
      <c r="D1194">
        <f t="shared" si="20"/>
        <v>5</v>
      </c>
    </row>
    <row r="1195" spans="1:4" x14ac:dyDescent="0.3">
      <c r="A1195">
        <f>'Correspondance secteurs'!A1195</f>
        <v>5</v>
      </c>
      <c r="B1195" t="str">
        <f>'Correspondance secteurs'!Y1195</f>
        <v>Moteurs [METABOLHEAT - National]</v>
      </c>
      <c r="D1195">
        <f t="shared" si="20"/>
        <v>5</v>
      </c>
    </row>
    <row r="1196" spans="1:4" x14ac:dyDescent="0.3">
      <c r="A1196">
        <f>'Correspondance secteurs'!A1196</f>
        <v>5</v>
      </c>
      <c r="B1196" t="str">
        <f>'Correspondance secteurs'!Y1196</f>
        <v>Chauffage [METABOLHEAT - National]</v>
      </c>
      <c r="D1196">
        <f t="shared" si="20"/>
        <v>5</v>
      </c>
    </row>
    <row r="1197" spans="1:4" x14ac:dyDescent="0.3">
      <c r="A1197">
        <f>'Correspondance secteurs'!A1197</f>
        <v>6</v>
      </c>
      <c r="B1197" t="str">
        <f>'Correspondance secteurs'!Y1197</f>
        <v>Chauffage au gazole et biocarburants [METABOLHEAT - National]</v>
      </c>
      <c r="D1197">
        <f t="shared" si="20"/>
        <v>6</v>
      </c>
    </row>
    <row r="1198" spans="1:4" x14ac:dyDescent="0.3">
      <c r="A1198">
        <f>'Correspondance secteurs'!A1198</f>
        <v>6</v>
      </c>
      <c r="B1198" t="str">
        <f>'Correspondance secteurs'!Y1198</f>
        <v>Chauffage au gaz [METABOLHEAT - National]</v>
      </c>
      <c r="D1198">
        <f t="shared" si="20"/>
        <v>6</v>
      </c>
    </row>
    <row r="1199" spans="1:4" x14ac:dyDescent="0.3">
      <c r="A1199">
        <f>'Correspondance secteurs'!A1199</f>
        <v>6</v>
      </c>
      <c r="B1199" t="str">
        <f>'Correspondance secteurs'!Y1199</f>
        <v>Chauffage au solaire thermique et géothermie [METABOLHEAT - National]</v>
      </c>
      <c r="D1199">
        <f t="shared" si="20"/>
        <v>6</v>
      </c>
    </row>
    <row r="1200" spans="1:4" x14ac:dyDescent="0.3">
      <c r="A1200">
        <f>'Correspondance secteurs'!A1200</f>
        <v>6</v>
      </c>
      <c r="B1200" t="str">
        <f>'Correspondance secteurs'!Y1200</f>
        <v>Chauffage à la chaleur ambiante [METABOLHEAT - National]</v>
      </c>
      <c r="D1200">
        <f t="shared" si="20"/>
        <v>6</v>
      </c>
    </row>
    <row r="1201" spans="1:4" x14ac:dyDescent="0.3">
      <c r="A1201">
        <f>'Correspondance secteurs'!A1201</f>
        <v>6</v>
      </c>
      <c r="B1201" t="str">
        <f>'Correspondance secteurs'!Y1201</f>
        <v>Chauffage à la chaleur réseau [METABOLHEAT - National]</v>
      </c>
      <c r="D1201">
        <f t="shared" si="20"/>
        <v>6</v>
      </c>
    </row>
    <row r="1202" spans="1:4" x14ac:dyDescent="0.3">
      <c r="A1202">
        <f>'Correspondance secteurs'!A1202</f>
        <v>6</v>
      </c>
      <c r="B1202" t="str">
        <f>'Correspondance secteurs'!Y1202</f>
        <v>Chauffage à l'électricité [METABOLHEAT - National]</v>
      </c>
      <c r="D1202">
        <f t="shared" si="20"/>
        <v>6</v>
      </c>
    </row>
    <row r="1203" spans="1:4" x14ac:dyDescent="0.3">
      <c r="A1203">
        <f>'Correspondance secteurs'!A1203</f>
        <v>4</v>
      </c>
      <c r="B1203" t="str">
        <f>'Correspondance secteurs'!Y1203</f>
        <v>Machines agricoles [METABOLHEAT - National]</v>
      </c>
      <c r="D1203">
        <f t="shared" si="20"/>
        <v>4</v>
      </c>
    </row>
    <row r="1204" spans="1:4" x14ac:dyDescent="0.3">
      <c r="A1204">
        <f>'Correspondance secteurs'!A1204</f>
        <v>4</v>
      </c>
      <c r="B1204" t="str">
        <f>'Correspondance secteurs'!Y1204</f>
        <v>Usages thermiques spécifiques [METABOLHEAT - National]</v>
      </c>
      <c r="D1204">
        <f t="shared" si="20"/>
        <v>4</v>
      </c>
    </row>
    <row r="1205" spans="1:4" x14ac:dyDescent="0.3">
      <c r="A1205">
        <f>'Correspondance secteurs'!A1205</f>
        <v>5</v>
      </c>
      <c r="B1205" t="str">
        <f>'Correspondance secteurs'!Y1205</f>
        <v>Usages thermiques spécifiques aux solides [METABOLHEAT - National]</v>
      </c>
      <c r="D1205">
        <f t="shared" si="20"/>
        <v>5</v>
      </c>
    </row>
    <row r="1206" spans="1:4" x14ac:dyDescent="0.3">
      <c r="A1206">
        <f>'Correspondance secteurs'!A1206</f>
        <v>5</v>
      </c>
      <c r="B1206" t="str">
        <f>'Correspondance secteurs'!Y1206</f>
        <v>Usages thermiques spécifiques au GPL [METABOLHEAT - National]</v>
      </c>
      <c r="D1206">
        <f t="shared" si="20"/>
        <v>5</v>
      </c>
    </row>
    <row r="1207" spans="1:4" x14ac:dyDescent="0.3">
      <c r="A1207">
        <f>'Correspondance secteurs'!A1207</f>
        <v>5</v>
      </c>
      <c r="B1207" t="str">
        <f>'Correspondance secteurs'!Y1207</f>
        <v>Usages thermiques spécifiques au diesel et biocarburants [METABOLHEAT - National]</v>
      </c>
      <c r="D1207">
        <f t="shared" si="20"/>
        <v>5</v>
      </c>
    </row>
    <row r="1208" spans="1:4" x14ac:dyDescent="0.3">
      <c r="A1208">
        <f>'Correspondance secteurs'!A1208</f>
        <v>5</v>
      </c>
      <c r="B1208" t="str">
        <f>'Correspondance secteurs'!Y1208</f>
        <v>Usages thermiques spécifiques au fioul et autres carburants [METABOLHEAT - National]</v>
      </c>
      <c r="D1208">
        <f t="shared" si="20"/>
        <v>5</v>
      </c>
    </row>
    <row r="1209" spans="1:4" x14ac:dyDescent="0.3">
      <c r="A1209">
        <f>'Correspondance secteurs'!A1209</f>
        <v>5</v>
      </c>
      <c r="B1209" t="str">
        <f>'Correspondance secteurs'!Y1209</f>
        <v>Usages thermiques spécifiques au gaz [METABOLHEAT - National]</v>
      </c>
      <c r="D1209">
        <f t="shared" si="20"/>
        <v>5</v>
      </c>
    </row>
    <row r="1210" spans="1:4" x14ac:dyDescent="0.3">
      <c r="A1210">
        <f>'Correspondance secteurs'!A1210</f>
        <v>5</v>
      </c>
      <c r="B1210" t="str">
        <f>'Correspondance secteurs'!Y1210</f>
        <v>Usages thermiques spécifiques à la biomasse et déchets [METABOLHEAT - National]</v>
      </c>
      <c r="D1210">
        <f t="shared" si="20"/>
        <v>5</v>
      </c>
    </row>
    <row r="1211" spans="1:4" x14ac:dyDescent="0.3">
      <c r="A1211">
        <f>'Correspondance secteurs'!A1211</f>
        <v>5</v>
      </c>
      <c r="B1211" t="str">
        <f>'Correspondance secteurs'!Y1211</f>
        <v>Usages thermiques spécifiques au solaire thermique et géothermie [METABOLHEAT - National]</v>
      </c>
      <c r="D1211">
        <f t="shared" si="20"/>
        <v>5</v>
      </c>
    </row>
    <row r="1212" spans="1:4" x14ac:dyDescent="0.3">
      <c r="A1212">
        <f>'Correspondance secteurs'!A1212</f>
        <v>4</v>
      </c>
      <c r="B1212" t="str">
        <f>'Correspondance secteurs'!Y1212</f>
        <v>Dispositifs de pompage [METABOLHEAT - National]</v>
      </c>
      <c r="D1212">
        <f t="shared" si="20"/>
        <v>4</v>
      </c>
    </row>
    <row r="1213" spans="1:4" x14ac:dyDescent="0.3">
      <c r="A1213">
        <f>'Correspondance secteurs'!A1213</f>
        <v>5</v>
      </c>
      <c r="B1213" t="str">
        <f>'Correspondance secteurs'!Y1213</f>
        <v>Dispositifs de pompage au diesel et biocarburants [METABOLHEAT - National]</v>
      </c>
      <c r="D1213">
        <f t="shared" si="20"/>
        <v>5</v>
      </c>
    </row>
    <row r="1214" spans="1:4" x14ac:dyDescent="0.3">
      <c r="A1214">
        <f>'Correspondance secteurs'!A1214</f>
        <v>5</v>
      </c>
      <c r="B1214" t="str">
        <f>'Correspondance secteurs'!Y1214</f>
        <v>Dispositifs de pompage électrique [METABOLHEAT - National]</v>
      </c>
      <c r="D1214">
        <f t="shared" si="20"/>
        <v>5</v>
      </c>
    </row>
    <row r="1215" spans="1:4" x14ac:dyDescent="0.3">
      <c r="A1215">
        <f>'Correspondance secteurs'!A1215</f>
        <v>4</v>
      </c>
      <c r="B1215" t="str">
        <f>'Correspondance secteurs'!Y1215</f>
        <v>Electricité spécifique (agriculture) [METABOLHEAT - National]</v>
      </c>
      <c r="D1215">
        <f t="shared" si="20"/>
        <v>4</v>
      </c>
    </row>
    <row r="1216" spans="1:4" x14ac:dyDescent="0.3">
      <c r="A1216">
        <f>'Correspondance secteurs'!A1216</f>
        <v>1</v>
      </c>
      <c r="B1216" t="str">
        <f>'Correspondance secteurs'!Y1216</f>
        <v>Différences statistiques [METABOLHEAT - National]</v>
      </c>
      <c r="C1216">
        <v>0</v>
      </c>
      <c r="D1216">
        <f t="shared" si="20"/>
        <v>1</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E96BA-19DD-4358-9F5D-6A17F47979E5}">
  <dimension ref="A1:T1317"/>
  <sheetViews>
    <sheetView topLeftCell="A182" workbookViewId="0">
      <selection activeCell="A205" sqref="A205"/>
    </sheetView>
  </sheetViews>
  <sheetFormatPr baseColWidth="10" defaultColWidth="8.88671875" defaultRowHeight="14.4" x14ac:dyDescent="0.3"/>
  <cols>
    <col min="1" max="1" width="24.109375" customWidth="1"/>
    <col min="2" max="2" width="31.88671875" customWidth="1"/>
  </cols>
  <sheetData>
    <row r="1" spans="1:20" x14ac:dyDescent="0.3">
      <c r="A1" s="28" t="s">
        <v>1</v>
      </c>
      <c r="B1" s="28" t="s">
        <v>2</v>
      </c>
      <c r="C1" s="28" t="s">
        <v>4</v>
      </c>
      <c r="D1" s="28" t="s">
        <v>1077</v>
      </c>
      <c r="I1" t="s">
        <v>1248</v>
      </c>
      <c r="J1" t="s">
        <v>1</v>
      </c>
      <c r="K1" t="s">
        <v>2</v>
      </c>
      <c r="P1" t="s">
        <v>1249</v>
      </c>
      <c r="R1" t="s">
        <v>1251</v>
      </c>
      <c r="T1" t="s">
        <v>1254</v>
      </c>
    </row>
    <row r="2" spans="1:20" x14ac:dyDescent="0.3">
      <c r="A2" t="s">
        <v>583</v>
      </c>
      <c r="B2" t="s">
        <v>851</v>
      </c>
      <c r="D2" t="s">
        <v>582</v>
      </c>
      <c r="J2" t="str">
        <f>D2</f>
        <v>Houille [METABOLHEAT - National]</v>
      </c>
      <c r="K2" t="str">
        <f>B2</f>
        <v>Usages thermiques spécifiques aux solides [METABOLHEAT - National]</v>
      </c>
      <c r="P2" t="s">
        <v>1263</v>
      </c>
      <c r="R2" t="s">
        <v>1252</v>
      </c>
      <c r="T2" t="s">
        <v>1264</v>
      </c>
    </row>
    <row r="3" spans="1:20" x14ac:dyDescent="0.3">
      <c r="A3" t="s">
        <v>584</v>
      </c>
      <c r="B3" t="s">
        <v>851</v>
      </c>
      <c r="D3" t="s">
        <v>582</v>
      </c>
      <c r="J3" t="s">
        <v>1253</v>
      </c>
      <c r="R3" t="s">
        <v>1260</v>
      </c>
      <c r="S3" t="s">
        <v>1256</v>
      </c>
      <c r="T3" t="s">
        <v>1265</v>
      </c>
    </row>
    <row r="4" spans="1:20" x14ac:dyDescent="0.3">
      <c r="A4" t="s">
        <v>585</v>
      </c>
      <c r="B4" t="s">
        <v>851</v>
      </c>
      <c r="D4" t="s">
        <v>582</v>
      </c>
      <c r="J4" t="s">
        <v>581</v>
      </c>
      <c r="K4" t="s">
        <v>1047</v>
      </c>
      <c r="S4" t="s">
        <v>1258</v>
      </c>
      <c r="T4" t="s">
        <v>1259</v>
      </c>
    </row>
    <row r="5" spans="1:20" x14ac:dyDescent="0.3">
      <c r="A5" t="s">
        <v>583</v>
      </c>
      <c r="B5" t="s">
        <v>852</v>
      </c>
      <c r="D5" t="s">
        <v>582</v>
      </c>
      <c r="S5" t="s">
        <v>1261</v>
      </c>
      <c r="T5" t="s">
        <v>1266</v>
      </c>
    </row>
    <row r="6" spans="1:20" x14ac:dyDescent="0.3">
      <c r="A6" t="s">
        <v>584</v>
      </c>
      <c r="B6" t="s">
        <v>852</v>
      </c>
      <c r="D6" t="s">
        <v>582</v>
      </c>
      <c r="T6" t="s">
        <v>1268</v>
      </c>
    </row>
    <row r="7" spans="1:20" x14ac:dyDescent="0.3">
      <c r="A7" t="s">
        <v>585</v>
      </c>
      <c r="B7" t="s">
        <v>852</v>
      </c>
      <c r="D7" t="s">
        <v>582</v>
      </c>
      <c r="S7" t="s">
        <v>1267</v>
      </c>
    </row>
    <row r="8" spans="1:20" x14ac:dyDescent="0.3">
      <c r="A8" t="s">
        <v>587</v>
      </c>
      <c r="B8" t="s">
        <v>851</v>
      </c>
      <c r="D8" t="s">
        <v>586</v>
      </c>
    </row>
    <row r="9" spans="1:20" x14ac:dyDescent="0.3">
      <c r="A9" t="s">
        <v>588</v>
      </c>
      <c r="B9" t="s">
        <v>851</v>
      </c>
      <c r="D9" t="s">
        <v>586</v>
      </c>
    </row>
    <row r="10" spans="1:20" x14ac:dyDescent="0.3">
      <c r="A10" t="s">
        <v>587</v>
      </c>
      <c r="B10" t="s">
        <v>852</v>
      </c>
      <c r="D10" t="s">
        <v>586</v>
      </c>
    </row>
    <row r="11" spans="1:20" x14ac:dyDescent="0.3">
      <c r="A11" t="s">
        <v>588</v>
      </c>
      <c r="B11" t="s">
        <v>852</v>
      </c>
      <c r="D11" t="s">
        <v>586</v>
      </c>
    </row>
    <row r="12" spans="1:20" x14ac:dyDescent="0.3">
      <c r="A12" t="s">
        <v>587</v>
      </c>
      <c r="B12" t="s">
        <v>1047</v>
      </c>
      <c r="D12" t="s">
        <v>586</v>
      </c>
    </row>
    <row r="13" spans="1:20" x14ac:dyDescent="0.3">
      <c r="A13" t="s">
        <v>588</v>
      </c>
      <c r="B13" t="s">
        <v>1047</v>
      </c>
      <c r="D13" t="s">
        <v>586</v>
      </c>
    </row>
    <row r="14" spans="1:20" x14ac:dyDescent="0.3">
      <c r="A14" t="s">
        <v>590</v>
      </c>
      <c r="B14" t="s">
        <v>851</v>
      </c>
      <c r="D14" t="s">
        <v>589</v>
      </c>
    </row>
    <row r="15" spans="1:20" x14ac:dyDescent="0.3">
      <c r="A15" t="s">
        <v>591</v>
      </c>
      <c r="B15" t="s">
        <v>851</v>
      </c>
      <c r="D15" t="s">
        <v>589</v>
      </c>
    </row>
    <row r="16" spans="1:20" x14ac:dyDescent="0.3">
      <c r="A16" t="s">
        <v>592</v>
      </c>
      <c r="B16" t="s">
        <v>851</v>
      </c>
      <c r="D16" t="s">
        <v>589</v>
      </c>
    </row>
    <row r="17" spans="1:4" x14ac:dyDescent="0.3">
      <c r="A17" t="s">
        <v>593</v>
      </c>
      <c r="B17" t="s">
        <v>851</v>
      </c>
      <c r="D17" t="s">
        <v>589</v>
      </c>
    </row>
    <row r="18" spans="1:4" x14ac:dyDescent="0.3">
      <c r="A18" t="s">
        <v>594</v>
      </c>
      <c r="B18" t="s">
        <v>851</v>
      </c>
      <c r="D18" t="s">
        <v>589</v>
      </c>
    </row>
    <row r="19" spans="1:4" x14ac:dyDescent="0.3">
      <c r="A19" t="s">
        <v>590</v>
      </c>
      <c r="B19" t="s">
        <v>852</v>
      </c>
      <c r="D19" t="s">
        <v>589</v>
      </c>
    </row>
    <row r="20" spans="1:4" x14ac:dyDescent="0.3">
      <c r="A20" t="s">
        <v>591</v>
      </c>
      <c r="B20" t="s">
        <v>852</v>
      </c>
      <c r="D20" t="s">
        <v>589</v>
      </c>
    </row>
    <row r="21" spans="1:4" x14ac:dyDescent="0.3">
      <c r="A21" t="s">
        <v>592</v>
      </c>
      <c r="B21" t="s">
        <v>852</v>
      </c>
      <c r="D21" t="s">
        <v>589</v>
      </c>
    </row>
    <row r="22" spans="1:4" x14ac:dyDescent="0.3">
      <c r="A22" t="s">
        <v>593</v>
      </c>
      <c r="B22" t="s">
        <v>852</v>
      </c>
      <c r="D22" t="s">
        <v>589</v>
      </c>
    </row>
    <row r="23" spans="1:4" x14ac:dyDescent="0.3">
      <c r="A23" t="s">
        <v>594</v>
      </c>
      <c r="B23" t="s">
        <v>852</v>
      </c>
      <c r="D23" t="s">
        <v>589</v>
      </c>
    </row>
    <row r="24" spans="1:4" x14ac:dyDescent="0.3">
      <c r="A24" t="s">
        <v>595</v>
      </c>
      <c r="B24" t="s">
        <v>617</v>
      </c>
      <c r="D24" t="s">
        <v>652</v>
      </c>
    </row>
    <row r="25" spans="1:4" x14ac:dyDescent="0.3">
      <c r="A25" t="s">
        <v>596</v>
      </c>
      <c r="B25" t="s">
        <v>617</v>
      </c>
      <c r="D25" t="s">
        <v>652</v>
      </c>
    </row>
    <row r="26" spans="1:4" x14ac:dyDescent="0.3">
      <c r="A26" t="s">
        <v>597</v>
      </c>
      <c r="B26" t="s">
        <v>617</v>
      </c>
      <c r="D26" t="s">
        <v>652</v>
      </c>
    </row>
    <row r="27" spans="1:4" x14ac:dyDescent="0.3">
      <c r="A27" t="s">
        <v>598</v>
      </c>
      <c r="B27" t="s">
        <v>617</v>
      </c>
      <c r="D27" t="s">
        <v>652</v>
      </c>
    </row>
    <row r="28" spans="1:4" x14ac:dyDescent="0.3">
      <c r="A28" t="s">
        <v>595</v>
      </c>
      <c r="B28" t="s">
        <v>623</v>
      </c>
      <c r="D28" t="s">
        <v>652</v>
      </c>
    </row>
    <row r="29" spans="1:4" x14ac:dyDescent="0.3">
      <c r="A29" t="s">
        <v>596</v>
      </c>
      <c r="B29" t="s">
        <v>623</v>
      </c>
      <c r="D29" t="s">
        <v>652</v>
      </c>
    </row>
    <row r="30" spans="1:4" x14ac:dyDescent="0.3">
      <c r="A30" t="s">
        <v>597</v>
      </c>
      <c r="B30" t="s">
        <v>623</v>
      </c>
      <c r="D30" t="s">
        <v>652</v>
      </c>
    </row>
    <row r="31" spans="1:4" x14ac:dyDescent="0.3">
      <c r="A31" t="s">
        <v>598</v>
      </c>
      <c r="B31" t="s">
        <v>623</v>
      </c>
      <c r="D31" t="s">
        <v>652</v>
      </c>
    </row>
    <row r="32" spans="1:4" x14ac:dyDescent="0.3">
      <c r="A32" t="s">
        <v>595</v>
      </c>
      <c r="B32" t="s">
        <v>614</v>
      </c>
      <c r="D32" t="s">
        <v>652</v>
      </c>
    </row>
    <row r="33" spans="1:4" x14ac:dyDescent="0.3">
      <c r="A33" t="s">
        <v>596</v>
      </c>
      <c r="B33" t="s">
        <v>614</v>
      </c>
      <c r="D33" t="s">
        <v>652</v>
      </c>
    </row>
    <row r="34" spans="1:4" x14ac:dyDescent="0.3">
      <c r="A34" t="s">
        <v>597</v>
      </c>
      <c r="B34" t="s">
        <v>614</v>
      </c>
      <c r="D34" t="s">
        <v>652</v>
      </c>
    </row>
    <row r="35" spans="1:4" x14ac:dyDescent="0.3">
      <c r="A35" t="s">
        <v>598</v>
      </c>
      <c r="B35" t="s">
        <v>614</v>
      </c>
      <c r="D35" t="s">
        <v>652</v>
      </c>
    </row>
    <row r="36" spans="1:4" x14ac:dyDescent="0.3">
      <c r="A36" t="s">
        <v>604</v>
      </c>
      <c r="B36" t="s">
        <v>620</v>
      </c>
      <c r="D36" t="s">
        <v>603</v>
      </c>
    </row>
    <row r="37" spans="1:4" x14ac:dyDescent="0.3">
      <c r="A37" t="s">
        <v>605</v>
      </c>
      <c r="B37" t="s">
        <v>620</v>
      </c>
      <c r="D37" t="s">
        <v>603</v>
      </c>
    </row>
    <row r="38" spans="1:4" x14ac:dyDescent="0.3">
      <c r="A38" t="s">
        <v>604</v>
      </c>
      <c r="B38" t="s">
        <v>626</v>
      </c>
      <c r="D38" t="s">
        <v>603</v>
      </c>
    </row>
    <row r="39" spans="1:4" x14ac:dyDescent="0.3">
      <c r="A39" t="s">
        <v>605</v>
      </c>
      <c r="B39" t="s">
        <v>626</v>
      </c>
      <c r="D39" t="s">
        <v>603</v>
      </c>
    </row>
    <row r="40" spans="1:4" x14ac:dyDescent="0.3">
      <c r="A40" t="s">
        <v>604</v>
      </c>
      <c r="B40" t="s">
        <v>633</v>
      </c>
      <c r="D40" t="s">
        <v>603</v>
      </c>
    </row>
    <row r="41" spans="1:4" x14ac:dyDescent="0.3">
      <c r="A41" t="s">
        <v>605</v>
      </c>
      <c r="B41" t="s">
        <v>633</v>
      </c>
      <c r="D41" t="s">
        <v>603</v>
      </c>
    </row>
    <row r="42" spans="1:4" x14ac:dyDescent="0.3">
      <c r="A42" t="s">
        <v>604</v>
      </c>
      <c r="B42" t="s">
        <v>614</v>
      </c>
      <c r="D42" t="s">
        <v>603</v>
      </c>
    </row>
    <row r="43" spans="1:4" x14ac:dyDescent="0.3">
      <c r="A43" t="s">
        <v>605</v>
      </c>
      <c r="B43" t="s">
        <v>614</v>
      </c>
      <c r="D43" t="s">
        <v>603</v>
      </c>
    </row>
    <row r="44" spans="1:4" x14ac:dyDescent="0.3">
      <c r="A44" t="s">
        <v>604</v>
      </c>
      <c r="B44" t="s">
        <v>632</v>
      </c>
      <c r="D44" t="s">
        <v>603</v>
      </c>
    </row>
    <row r="45" spans="1:4" x14ac:dyDescent="0.3">
      <c r="A45" t="s">
        <v>605</v>
      </c>
      <c r="B45" t="s">
        <v>632</v>
      </c>
      <c r="D45" t="s">
        <v>603</v>
      </c>
    </row>
    <row r="46" spans="1:4" x14ac:dyDescent="0.3">
      <c r="A46" t="s">
        <v>604</v>
      </c>
      <c r="B46" t="s">
        <v>627</v>
      </c>
      <c r="D46" t="s">
        <v>603</v>
      </c>
    </row>
    <row r="47" spans="1:4" x14ac:dyDescent="0.3">
      <c r="A47" t="s">
        <v>605</v>
      </c>
      <c r="B47" t="s">
        <v>627</v>
      </c>
      <c r="D47" t="s">
        <v>603</v>
      </c>
    </row>
    <row r="48" spans="1:4" x14ac:dyDescent="0.3">
      <c r="A48" t="s">
        <v>604</v>
      </c>
      <c r="B48" t="s">
        <v>1247</v>
      </c>
      <c r="D48" t="s">
        <v>603</v>
      </c>
    </row>
    <row r="49" spans="1:4" x14ac:dyDescent="0.3">
      <c r="A49" t="s">
        <v>605</v>
      </c>
      <c r="B49" t="s">
        <v>1247</v>
      </c>
      <c r="D49" t="s">
        <v>603</v>
      </c>
    </row>
    <row r="50" spans="1:4" x14ac:dyDescent="0.3">
      <c r="A50" t="s">
        <v>919</v>
      </c>
      <c r="B50" t="s">
        <v>618</v>
      </c>
      <c r="D50" t="s">
        <v>654</v>
      </c>
    </row>
    <row r="51" spans="1:4" x14ac:dyDescent="0.3">
      <c r="A51" t="s">
        <v>1046</v>
      </c>
      <c r="B51" t="s">
        <v>618</v>
      </c>
      <c r="D51" t="s">
        <v>654</v>
      </c>
    </row>
    <row r="52" spans="1:4" x14ac:dyDescent="0.3">
      <c r="A52" t="s">
        <v>918</v>
      </c>
      <c r="B52" t="s">
        <v>618</v>
      </c>
      <c r="D52" t="s">
        <v>654</v>
      </c>
    </row>
    <row r="53" spans="1:4" x14ac:dyDescent="0.3">
      <c r="A53" t="s">
        <v>613</v>
      </c>
      <c r="B53" t="s">
        <v>618</v>
      </c>
      <c r="D53" t="s">
        <v>654</v>
      </c>
    </row>
    <row r="54" spans="1:4" x14ac:dyDescent="0.3">
      <c r="A54" t="s">
        <v>919</v>
      </c>
      <c r="B54" t="s">
        <v>619</v>
      </c>
      <c r="D54" t="s">
        <v>654</v>
      </c>
    </row>
    <row r="55" spans="1:4" x14ac:dyDescent="0.3">
      <c r="A55" t="s">
        <v>1046</v>
      </c>
      <c r="B55" t="s">
        <v>619</v>
      </c>
      <c r="D55" t="s">
        <v>654</v>
      </c>
    </row>
    <row r="56" spans="1:4" x14ac:dyDescent="0.3">
      <c r="A56" t="s">
        <v>918</v>
      </c>
      <c r="B56" t="s">
        <v>619</v>
      </c>
      <c r="D56" t="s">
        <v>654</v>
      </c>
    </row>
    <row r="57" spans="1:4" x14ac:dyDescent="0.3">
      <c r="A57" t="s">
        <v>613</v>
      </c>
      <c r="B57" t="s">
        <v>619</v>
      </c>
      <c r="D57" t="s">
        <v>654</v>
      </c>
    </row>
    <row r="58" spans="1:4" x14ac:dyDescent="0.3">
      <c r="A58" t="s">
        <v>919</v>
      </c>
      <c r="B58" t="s">
        <v>624</v>
      </c>
      <c r="D58" t="s">
        <v>654</v>
      </c>
    </row>
    <row r="59" spans="1:4" x14ac:dyDescent="0.3">
      <c r="A59" t="s">
        <v>1046</v>
      </c>
      <c r="B59" t="s">
        <v>624</v>
      </c>
      <c r="D59" t="s">
        <v>654</v>
      </c>
    </row>
    <row r="60" spans="1:4" x14ac:dyDescent="0.3">
      <c r="A60" t="s">
        <v>918</v>
      </c>
      <c r="B60" t="s">
        <v>624</v>
      </c>
      <c r="D60" t="s">
        <v>654</v>
      </c>
    </row>
    <row r="61" spans="1:4" x14ac:dyDescent="0.3">
      <c r="A61" t="s">
        <v>613</v>
      </c>
      <c r="B61" t="s">
        <v>624</v>
      </c>
      <c r="D61" t="s">
        <v>654</v>
      </c>
    </row>
    <row r="62" spans="1:4" x14ac:dyDescent="0.3">
      <c r="A62" t="s">
        <v>919</v>
      </c>
      <c r="B62" t="s">
        <v>625</v>
      </c>
      <c r="D62" t="s">
        <v>654</v>
      </c>
    </row>
    <row r="63" spans="1:4" x14ac:dyDescent="0.3">
      <c r="A63" t="s">
        <v>1046</v>
      </c>
      <c r="B63" t="s">
        <v>625</v>
      </c>
      <c r="D63" t="s">
        <v>654</v>
      </c>
    </row>
    <row r="64" spans="1:4" x14ac:dyDescent="0.3">
      <c r="A64" t="s">
        <v>918</v>
      </c>
      <c r="B64" t="s">
        <v>625</v>
      </c>
      <c r="D64" t="s">
        <v>654</v>
      </c>
    </row>
    <row r="65" spans="1:4" x14ac:dyDescent="0.3">
      <c r="A65" t="s">
        <v>613</v>
      </c>
      <c r="B65" t="s">
        <v>625</v>
      </c>
      <c r="D65" t="s">
        <v>654</v>
      </c>
    </row>
    <row r="66" spans="1:4" x14ac:dyDescent="0.3">
      <c r="A66" t="s">
        <v>919</v>
      </c>
      <c r="B66" t="s">
        <v>614</v>
      </c>
      <c r="D66" t="s">
        <v>654</v>
      </c>
    </row>
    <row r="67" spans="1:4" x14ac:dyDescent="0.3">
      <c r="A67" t="s">
        <v>1046</v>
      </c>
      <c r="B67" t="s">
        <v>614</v>
      </c>
      <c r="D67" t="s">
        <v>654</v>
      </c>
    </row>
    <row r="68" spans="1:4" x14ac:dyDescent="0.3">
      <c r="A68" t="s">
        <v>918</v>
      </c>
      <c r="B68" t="s">
        <v>614</v>
      </c>
      <c r="D68" t="s">
        <v>654</v>
      </c>
    </row>
    <row r="69" spans="1:4" x14ac:dyDescent="0.3">
      <c r="A69" t="s">
        <v>613</v>
      </c>
      <c r="B69" t="s">
        <v>614</v>
      </c>
      <c r="D69" t="s">
        <v>654</v>
      </c>
    </row>
    <row r="70" spans="1:4" x14ac:dyDescent="0.3">
      <c r="A70" t="s">
        <v>607</v>
      </c>
      <c r="B70" t="s">
        <v>909</v>
      </c>
      <c r="D70" t="s">
        <v>919</v>
      </c>
    </row>
    <row r="71" spans="1:4" x14ac:dyDescent="0.3">
      <c r="A71" t="s">
        <v>608</v>
      </c>
      <c r="B71" t="s">
        <v>909</v>
      </c>
      <c r="D71" t="s">
        <v>919</v>
      </c>
    </row>
    <row r="72" spans="1:4" x14ac:dyDescent="0.3">
      <c r="A72" t="s">
        <v>607</v>
      </c>
      <c r="B72" t="s">
        <v>910</v>
      </c>
      <c r="D72" t="s">
        <v>919</v>
      </c>
    </row>
    <row r="73" spans="1:4" x14ac:dyDescent="0.3">
      <c r="A73" t="s">
        <v>608</v>
      </c>
      <c r="B73" t="s">
        <v>910</v>
      </c>
      <c r="D73" t="s">
        <v>919</v>
      </c>
    </row>
    <row r="74" spans="1:4" x14ac:dyDescent="0.3">
      <c r="A74" t="s">
        <v>607</v>
      </c>
      <c r="B74" t="s">
        <v>911</v>
      </c>
      <c r="D74" t="s">
        <v>919</v>
      </c>
    </row>
    <row r="75" spans="1:4" x14ac:dyDescent="0.3">
      <c r="A75" t="s">
        <v>608</v>
      </c>
      <c r="B75" t="s">
        <v>911</v>
      </c>
      <c r="D75" t="s">
        <v>919</v>
      </c>
    </row>
    <row r="76" spans="1:4" x14ac:dyDescent="0.3">
      <c r="A76" t="s">
        <v>607</v>
      </c>
      <c r="B76" t="s">
        <v>912</v>
      </c>
      <c r="D76" t="s">
        <v>919</v>
      </c>
    </row>
    <row r="77" spans="1:4" x14ac:dyDescent="0.3">
      <c r="A77" t="s">
        <v>608</v>
      </c>
      <c r="B77" t="s">
        <v>912</v>
      </c>
      <c r="D77" t="s">
        <v>919</v>
      </c>
    </row>
    <row r="78" spans="1:4" x14ac:dyDescent="0.3">
      <c r="A78" t="s">
        <v>609</v>
      </c>
      <c r="B78" t="s">
        <v>913</v>
      </c>
      <c r="D78" t="s">
        <v>1046</v>
      </c>
    </row>
    <row r="79" spans="1:4" x14ac:dyDescent="0.3">
      <c r="A79" t="s">
        <v>610</v>
      </c>
      <c r="B79" t="s">
        <v>913</v>
      </c>
      <c r="D79" t="s">
        <v>1046</v>
      </c>
    </row>
    <row r="80" spans="1:4" x14ac:dyDescent="0.3">
      <c r="A80" t="s">
        <v>609</v>
      </c>
      <c r="B80" t="s">
        <v>914</v>
      </c>
      <c r="D80" t="s">
        <v>1046</v>
      </c>
    </row>
    <row r="81" spans="1:4" x14ac:dyDescent="0.3">
      <c r="A81" t="s">
        <v>610</v>
      </c>
      <c r="B81" t="s">
        <v>914</v>
      </c>
      <c r="D81" t="s">
        <v>1046</v>
      </c>
    </row>
    <row r="82" spans="1:4" x14ac:dyDescent="0.3">
      <c r="A82" t="s">
        <v>609</v>
      </c>
      <c r="B82" t="s">
        <v>915</v>
      </c>
      <c r="D82" t="s">
        <v>1046</v>
      </c>
    </row>
    <row r="83" spans="1:4" x14ac:dyDescent="0.3">
      <c r="A83" t="s">
        <v>610</v>
      </c>
      <c r="B83" t="s">
        <v>915</v>
      </c>
      <c r="D83" t="s">
        <v>1046</v>
      </c>
    </row>
    <row r="84" spans="1:4" x14ac:dyDescent="0.3">
      <c r="A84" t="s">
        <v>609</v>
      </c>
      <c r="B84" t="s">
        <v>916</v>
      </c>
      <c r="D84" t="s">
        <v>1046</v>
      </c>
    </row>
    <row r="85" spans="1:4" x14ac:dyDescent="0.3">
      <c r="A85" t="s">
        <v>610</v>
      </c>
      <c r="B85" t="s">
        <v>916</v>
      </c>
      <c r="D85" t="s">
        <v>1046</v>
      </c>
    </row>
    <row r="86" spans="1:4" x14ac:dyDescent="0.3">
      <c r="A86" t="s">
        <v>609</v>
      </c>
      <c r="B86" t="s">
        <v>917</v>
      </c>
      <c r="D86" t="s">
        <v>1046</v>
      </c>
    </row>
    <row r="87" spans="1:4" x14ac:dyDescent="0.3">
      <c r="A87" t="s">
        <v>610</v>
      </c>
      <c r="B87" t="s">
        <v>917</v>
      </c>
      <c r="D87" t="s">
        <v>1046</v>
      </c>
    </row>
    <row r="88" spans="1:4" x14ac:dyDescent="0.3">
      <c r="A88" t="s">
        <v>1080</v>
      </c>
      <c r="B88" t="s">
        <v>1081</v>
      </c>
      <c r="D88" t="s">
        <v>1078</v>
      </c>
    </row>
    <row r="89" spans="1:4" x14ac:dyDescent="0.3">
      <c r="A89" t="s">
        <v>1080</v>
      </c>
      <c r="B89" t="s">
        <v>1082</v>
      </c>
      <c r="D89" t="s">
        <v>1078</v>
      </c>
    </row>
    <row r="90" spans="1:4" x14ac:dyDescent="0.3">
      <c r="A90" t="s">
        <v>1083</v>
      </c>
      <c r="B90" t="s">
        <v>1081</v>
      </c>
      <c r="D90" t="s">
        <v>1078</v>
      </c>
    </row>
    <row r="91" spans="1:4" x14ac:dyDescent="0.3">
      <c r="A91" t="s">
        <v>1083</v>
      </c>
      <c r="B91" t="s">
        <v>1082</v>
      </c>
      <c r="D91" t="s">
        <v>1078</v>
      </c>
    </row>
    <row r="92" spans="1:4" x14ac:dyDescent="0.3">
      <c r="A92" t="s">
        <v>1084</v>
      </c>
      <c r="B92" t="s">
        <v>1081</v>
      </c>
      <c r="D92" t="s">
        <v>1078</v>
      </c>
    </row>
    <row r="93" spans="1:4" x14ac:dyDescent="0.3">
      <c r="A93" t="s">
        <v>1084</v>
      </c>
      <c r="B93" t="s">
        <v>1082</v>
      </c>
      <c r="D93" t="s">
        <v>1078</v>
      </c>
    </row>
    <row r="94" spans="1:4" x14ac:dyDescent="0.3">
      <c r="A94" t="s">
        <v>1085</v>
      </c>
      <c r="B94" t="s">
        <v>1081</v>
      </c>
      <c r="D94" t="s">
        <v>1078</v>
      </c>
    </row>
    <row r="95" spans="1:4" x14ac:dyDescent="0.3">
      <c r="A95" t="s">
        <v>1085</v>
      </c>
      <c r="B95" t="s">
        <v>1082</v>
      </c>
      <c r="D95" t="s">
        <v>1078</v>
      </c>
    </row>
    <row r="96" spans="1:4" x14ac:dyDescent="0.3">
      <c r="A96" t="s">
        <v>1086</v>
      </c>
      <c r="B96" t="s">
        <v>1081</v>
      </c>
      <c r="D96" t="s">
        <v>1078</v>
      </c>
    </row>
    <row r="97" spans="1:4" x14ac:dyDescent="0.3">
      <c r="A97" t="s">
        <v>1086</v>
      </c>
      <c r="B97" t="s">
        <v>1082</v>
      </c>
      <c r="D97" t="s">
        <v>1078</v>
      </c>
    </row>
    <row r="98" spans="1:4" x14ac:dyDescent="0.3">
      <c r="A98" t="s">
        <v>1064</v>
      </c>
      <c r="B98" t="s">
        <v>1081</v>
      </c>
      <c r="D98" t="s">
        <v>1078</v>
      </c>
    </row>
    <row r="99" spans="1:4" x14ac:dyDescent="0.3">
      <c r="A99" t="s">
        <v>1064</v>
      </c>
      <c r="B99" t="s">
        <v>1082</v>
      </c>
      <c r="D99" t="s">
        <v>1078</v>
      </c>
    </row>
    <row r="100" spans="1:4" x14ac:dyDescent="0.3">
      <c r="A100" t="s">
        <v>1087</v>
      </c>
      <c r="B100" t="s">
        <v>1081</v>
      </c>
      <c r="D100" t="s">
        <v>1078</v>
      </c>
    </row>
    <row r="101" spans="1:4" x14ac:dyDescent="0.3">
      <c r="A101" t="s">
        <v>1087</v>
      </c>
      <c r="B101" t="s">
        <v>1082</v>
      </c>
      <c r="D101" t="s">
        <v>1078</v>
      </c>
    </row>
    <row r="102" spans="1:4" x14ac:dyDescent="0.3">
      <c r="A102" t="s">
        <v>1088</v>
      </c>
      <c r="B102" t="s">
        <v>1081</v>
      </c>
      <c r="D102" t="s">
        <v>1078</v>
      </c>
    </row>
    <row r="103" spans="1:4" x14ac:dyDescent="0.3">
      <c r="A103" t="s">
        <v>1088</v>
      </c>
      <c r="B103" t="s">
        <v>1082</v>
      </c>
      <c r="D103" t="s">
        <v>1078</v>
      </c>
    </row>
    <row r="104" spans="1:4" x14ac:dyDescent="0.3">
      <c r="A104" t="s">
        <v>1089</v>
      </c>
      <c r="B104" t="s">
        <v>1368</v>
      </c>
      <c r="D104" t="s">
        <v>1065</v>
      </c>
    </row>
    <row r="105" spans="1:4" x14ac:dyDescent="0.3">
      <c r="A105" t="s">
        <v>1089</v>
      </c>
      <c r="B105" t="s">
        <v>1370</v>
      </c>
      <c r="D105" t="s">
        <v>1065</v>
      </c>
    </row>
    <row r="106" spans="1:4" x14ac:dyDescent="0.3">
      <c r="A106" t="s">
        <v>1090</v>
      </c>
      <c r="B106" t="s">
        <v>1368</v>
      </c>
      <c r="D106" t="s">
        <v>1065</v>
      </c>
    </row>
    <row r="107" spans="1:4" x14ac:dyDescent="0.3">
      <c r="A107" t="s">
        <v>1090</v>
      </c>
      <c r="B107" t="s">
        <v>1370</v>
      </c>
      <c r="D107" t="s">
        <v>1065</v>
      </c>
    </row>
    <row r="108" spans="1:4" x14ac:dyDescent="0.3">
      <c r="A108" t="s">
        <v>1091</v>
      </c>
      <c r="B108" t="s">
        <v>1368</v>
      </c>
      <c r="D108" t="s">
        <v>1065</v>
      </c>
    </row>
    <row r="109" spans="1:4" x14ac:dyDescent="0.3">
      <c r="A109" t="s">
        <v>1091</v>
      </c>
      <c r="B109" t="s">
        <v>1370</v>
      </c>
      <c r="D109" t="s">
        <v>1065</v>
      </c>
    </row>
    <row r="110" spans="1:4" x14ac:dyDescent="0.3">
      <c r="A110" t="s">
        <v>1092</v>
      </c>
      <c r="B110" t="s">
        <v>1368</v>
      </c>
      <c r="D110" t="s">
        <v>1065</v>
      </c>
    </row>
    <row r="111" spans="1:4" x14ac:dyDescent="0.3">
      <c r="A111" t="s">
        <v>1092</v>
      </c>
      <c r="B111" t="s">
        <v>1370</v>
      </c>
      <c r="D111" t="s">
        <v>1065</v>
      </c>
    </row>
    <row r="112" spans="1:4" x14ac:dyDescent="0.3">
      <c r="A112" t="s">
        <v>1093</v>
      </c>
      <c r="B112" t="s">
        <v>1368</v>
      </c>
      <c r="D112" t="s">
        <v>1065</v>
      </c>
    </row>
    <row r="113" spans="1:4" x14ac:dyDescent="0.3">
      <c r="A113" t="s">
        <v>1093</v>
      </c>
      <c r="B113" t="s">
        <v>1370</v>
      </c>
      <c r="D113" t="s">
        <v>1065</v>
      </c>
    </row>
    <row r="114" spans="1:4" x14ac:dyDescent="0.3">
      <c r="A114" t="s">
        <v>1094</v>
      </c>
      <c r="B114" t="s">
        <v>1368</v>
      </c>
      <c r="D114" t="s">
        <v>1065</v>
      </c>
    </row>
    <row r="115" spans="1:4" x14ac:dyDescent="0.3">
      <c r="A115" t="s">
        <v>1094</v>
      </c>
      <c r="B115" t="s">
        <v>1370</v>
      </c>
      <c r="D115" t="s">
        <v>1065</v>
      </c>
    </row>
    <row r="116" spans="1:4" x14ac:dyDescent="0.3">
      <c r="A116" t="s">
        <v>1095</v>
      </c>
      <c r="B116" t="s">
        <v>1368</v>
      </c>
      <c r="D116" t="s">
        <v>1065</v>
      </c>
    </row>
    <row r="117" spans="1:4" x14ac:dyDescent="0.3">
      <c r="A117" t="s">
        <v>1095</v>
      </c>
      <c r="B117" t="s">
        <v>1370</v>
      </c>
      <c r="D117" t="s">
        <v>1065</v>
      </c>
    </row>
    <row r="118" spans="1:4" x14ac:dyDescent="0.3">
      <c r="A118" t="s">
        <v>909</v>
      </c>
      <c r="B118" t="s">
        <v>1368</v>
      </c>
      <c r="D118" t="s">
        <v>1065</v>
      </c>
    </row>
    <row r="119" spans="1:4" x14ac:dyDescent="0.3">
      <c r="A119" t="s">
        <v>909</v>
      </c>
      <c r="B119" t="s">
        <v>1370</v>
      </c>
      <c r="D119" t="s">
        <v>1065</v>
      </c>
    </row>
    <row r="120" spans="1:4" x14ac:dyDescent="0.3">
      <c r="A120" t="s">
        <v>913</v>
      </c>
      <c r="B120" t="s">
        <v>1368</v>
      </c>
      <c r="D120" t="s">
        <v>1065</v>
      </c>
    </row>
    <row r="121" spans="1:4" x14ac:dyDescent="0.3">
      <c r="A121" t="s">
        <v>913</v>
      </c>
      <c r="B121" t="s">
        <v>1370</v>
      </c>
      <c r="D121" t="s">
        <v>1065</v>
      </c>
    </row>
    <row r="122" spans="1:4" x14ac:dyDescent="0.3">
      <c r="A122" t="s">
        <v>1096</v>
      </c>
      <c r="B122" t="s">
        <v>1368</v>
      </c>
      <c r="D122" t="s">
        <v>1065</v>
      </c>
    </row>
    <row r="123" spans="1:4" x14ac:dyDescent="0.3">
      <c r="A123" t="s">
        <v>1096</v>
      </c>
      <c r="B123" t="s">
        <v>1370</v>
      </c>
      <c r="D123" t="s">
        <v>1065</v>
      </c>
    </row>
    <row r="124" spans="1:4" x14ac:dyDescent="0.3">
      <c r="A124" t="s">
        <v>1097</v>
      </c>
      <c r="B124" t="s">
        <v>1368</v>
      </c>
      <c r="D124" t="s">
        <v>1065</v>
      </c>
    </row>
    <row r="125" spans="1:4" x14ac:dyDescent="0.3">
      <c r="A125" t="s">
        <v>1097</v>
      </c>
      <c r="B125" t="s">
        <v>1370</v>
      </c>
      <c r="D125" t="s">
        <v>1065</v>
      </c>
    </row>
    <row r="126" spans="1:4" x14ac:dyDescent="0.3">
      <c r="A126" t="s">
        <v>910</v>
      </c>
      <c r="B126" t="s">
        <v>1368</v>
      </c>
      <c r="D126" t="s">
        <v>1065</v>
      </c>
    </row>
    <row r="127" spans="1:4" x14ac:dyDescent="0.3">
      <c r="A127" t="s">
        <v>910</v>
      </c>
      <c r="B127" t="s">
        <v>1370</v>
      </c>
      <c r="D127" t="s">
        <v>1065</v>
      </c>
    </row>
    <row r="128" spans="1:4" x14ac:dyDescent="0.3">
      <c r="A128" t="s">
        <v>1098</v>
      </c>
      <c r="B128" t="s">
        <v>1368</v>
      </c>
      <c r="D128" t="s">
        <v>1065</v>
      </c>
    </row>
    <row r="129" spans="1:4" x14ac:dyDescent="0.3">
      <c r="A129" t="s">
        <v>1098</v>
      </c>
      <c r="B129" t="s">
        <v>1370</v>
      </c>
      <c r="D129" t="s">
        <v>1065</v>
      </c>
    </row>
    <row r="130" spans="1:4" x14ac:dyDescent="0.3">
      <c r="A130" t="s">
        <v>911</v>
      </c>
      <c r="B130" t="s">
        <v>1368</v>
      </c>
      <c r="D130" t="s">
        <v>1065</v>
      </c>
    </row>
    <row r="131" spans="1:4" x14ac:dyDescent="0.3">
      <c r="A131" t="s">
        <v>911</v>
      </c>
      <c r="B131" t="s">
        <v>1370</v>
      </c>
      <c r="D131" t="s">
        <v>1065</v>
      </c>
    </row>
    <row r="132" spans="1:4" x14ac:dyDescent="0.3">
      <c r="A132" t="s">
        <v>914</v>
      </c>
      <c r="B132" t="s">
        <v>1368</v>
      </c>
      <c r="D132" t="s">
        <v>1065</v>
      </c>
    </row>
    <row r="133" spans="1:4" x14ac:dyDescent="0.3">
      <c r="A133" t="s">
        <v>914</v>
      </c>
      <c r="B133" t="s">
        <v>1370</v>
      </c>
      <c r="D133" t="s">
        <v>1065</v>
      </c>
    </row>
    <row r="134" spans="1:4" x14ac:dyDescent="0.3">
      <c r="A134" t="s">
        <v>1099</v>
      </c>
      <c r="B134" t="s">
        <v>1368</v>
      </c>
      <c r="D134" t="s">
        <v>1065</v>
      </c>
    </row>
    <row r="135" spans="1:4" x14ac:dyDescent="0.3">
      <c r="A135" t="s">
        <v>1099</v>
      </c>
      <c r="B135" t="s">
        <v>1370</v>
      </c>
      <c r="D135" t="s">
        <v>1065</v>
      </c>
    </row>
    <row r="136" spans="1:4" x14ac:dyDescent="0.3">
      <c r="A136" t="s">
        <v>1100</v>
      </c>
      <c r="B136" t="s">
        <v>1368</v>
      </c>
      <c r="D136" t="s">
        <v>1065</v>
      </c>
    </row>
    <row r="137" spans="1:4" x14ac:dyDescent="0.3">
      <c r="A137" t="s">
        <v>1100</v>
      </c>
      <c r="B137" t="s">
        <v>1370</v>
      </c>
      <c r="D137" t="s">
        <v>1065</v>
      </c>
    </row>
    <row r="138" spans="1:4" x14ac:dyDescent="0.3">
      <c r="A138" t="s">
        <v>1101</v>
      </c>
      <c r="B138" t="s">
        <v>1368</v>
      </c>
      <c r="D138" t="s">
        <v>1065</v>
      </c>
    </row>
    <row r="139" spans="1:4" x14ac:dyDescent="0.3">
      <c r="A139" t="s">
        <v>1101</v>
      </c>
      <c r="B139" t="s">
        <v>1370</v>
      </c>
      <c r="D139" t="s">
        <v>1065</v>
      </c>
    </row>
    <row r="140" spans="1:4" x14ac:dyDescent="0.3">
      <c r="A140" t="s">
        <v>912</v>
      </c>
      <c r="B140" t="s">
        <v>1368</v>
      </c>
      <c r="D140" t="s">
        <v>1065</v>
      </c>
    </row>
    <row r="141" spans="1:4" x14ac:dyDescent="0.3">
      <c r="A141" t="s">
        <v>912</v>
      </c>
      <c r="B141" t="s">
        <v>1370</v>
      </c>
      <c r="D141" t="s">
        <v>1065</v>
      </c>
    </row>
    <row r="142" spans="1:4" x14ac:dyDescent="0.3">
      <c r="A142" t="s">
        <v>915</v>
      </c>
      <c r="B142" t="s">
        <v>1368</v>
      </c>
      <c r="D142" t="s">
        <v>1065</v>
      </c>
    </row>
    <row r="143" spans="1:4" x14ac:dyDescent="0.3">
      <c r="A143" t="s">
        <v>915</v>
      </c>
      <c r="B143" t="s">
        <v>1370</v>
      </c>
      <c r="D143" t="s">
        <v>1065</v>
      </c>
    </row>
    <row r="144" spans="1:4" x14ac:dyDescent="0.3">
      <c r="A144" t="s">
        <v>1102</v>
      </c>
      <c r="B144" t="s">
        <v>1368</v>
      </c>
      <c r="D144" t="s">
        <v>1065</v>
      </c>
    </row>
    <row r="145" spans="1:4" x14ac:dyDescent="0.3">
      <c r="A145" t="s">
        <v>1102</v>
      </c>
      <c r="B145" t="s">
        <v>1370</v>
      </c>
      <c r="D145" t="s">
        <v>1065</v>
      </c>
    </row>
    <row r="146" spans="1:4" x14ac:dyDescent="0.3">
      <c r="A146" t="s">
        <v>1103</v>
      </c>
      <c r="B146" t="s">
        <v>1368</v>
      </c>
      <c r="D146" t="s">
        <v>1065</v>
      </c>
    </row>
    <row r="147" spans="1:4" x14ac:dyDescent="0.3">
      <c r="A147" t="s">
        <v>1103</v>
      </c>
      <c r="B147" t="s">
        <v>1370</v>
      </c>
      <c r="D147" t="s">
        <v>1065</v>
      </c>
    </row>
    <row r="148" spans="1:4" x14ac:dyDescent="0.3">
      <c r="A148" t="s">
        <v>1104</v>
      </c>
      <c r="B148" t="s">
        <v>1368</v>
      </c>
      <c r="D148" t="s">
        <v>1065</v>
      </c>
    </row>
    <row r="149" spans="1:4" x14ac:dyDescent="0.3">
      <c r="A149" t="s">
        <v>1104</v>
      </c>
      <c r="B149" t="s">
        <v>1370</v>
      </c>
      <c r="D149" t="s">
        <v>1065</v>
      </c>
    </row>
    <row r="150" spans="1:4" x14ac:dyDescent="0.3">
      <c r="A150" t="s">
        <v>916</v>
      </c>
      <c r="B150" t="s">
        <v>1368</v>
      </c>
      <c r="D150" t="s">
        <v>1065</v>
      </c>
    </row>
    <row r="151" spans="1:4" x14ac:dyDescent="0.3">
      <c r="A151" t="s">
        <v>916</v>
      </c>
      <c r="B151" t="s">
        <v>1370</v>
      </c>
      <c r="D151" t="s">
        <v>1065</v>
      </c>
    </row>
    <row r="152" spans="1:4" x14ac:dyDescent="0.3">
      <c r="A152" t="s">
        <v>917</v>
      </c>
      <c r="B152" t="s">
        <v>1368</v>
      </c>
      <c r="D152" t="s">
        <v>1065</v>
      </c>
    </row>
    <row r="153" spans="1:4" x14ac:dyDescent="0.3">
      <c r="A153" t="s">
        <v>917</v>
      </c>
      <c r="B153" t="s">
        <v>1370</v>
      </c>
      <c r="D153" t="s">
        <v>1065</v>
      </c>
    </row>
    <row r="154" spans="1:4" x14ac:dyDescent="0.3">
      <c r="A154" t="s">
        <v>1105</v>
      </c>
      <c r="B154" t="s">
        <v>1368</v>
      </c>
      <c r="D154" t="s">
        <v>1065</v>
      </c>
    </row>
    <row r="155" spans="1:4" x14ac:dyDescent="0.3">
      <c r="A155" t="s">
        <v>1105</v>
      </c>
      <c r="B155" t="s">
        <v>1370</v>
      </c>
      <c r="D155" t="s">
        <v>1065</v>
      </c>
    </row>
    <row r="156" spans="1:4" x14ac:dyDescent="0.3">
      <c r="A156" t="s">
        <v>1106</v>
      </c>
      <c r="B156" t="s">
        <v>1368</v>
      </c>
      <c r="D156" t="s">
        <v>1065</v>
      </c>
    </row>
    <row r="157" spans="1:4" x14ac:dyDescent="0.3">
      <c r="A157" t="s">
        <v>1106</v>
      </c>
      <c r="B157" t="s">
        <v>1370</v>
      </c>
      <c r="D157" t="s">
        <v>1065</v>
      </c>
    </row>
    <row r="158" spans="1:4" x14ac:dyDescent="0.3">
      <c r="A158" t="s">
        <v>1107</v>
      </c>
      <c r="B158" t="s">
        <v>1368</v>
      </c>
      <c r="D158" t="s">
        <v>1065</v>
      </c>
    </row>
    <row r="159" spans="1:4" x14ac:dyDescent="0.3">
      <c r="A159" t="s">
        <v>1107</v>
      </c>
      <c r="B159" t="s">
        <v>1370</v>
      </c>
      <c r="D159" t="s">
        <v>1065</v>
      </c>
    </row>
    <row r="160" spans="1:4" x14ac:dyDescent="0.3">
      <c r="A160" t="s">
        <v>1108</v>
      </c>
      <c r="B160" t="s">
        <v>1368</v>
      </c>
      <c r="D160" t="s">
        <v>1065</v>
      </c>
    </row>
    <row r="161" spans="1:4" x14ac:dyDescent="0.3">
      <c r="A161" t="s">
        <v>1108</v>
      </c>
      <c r="B161" t="s">
        <v>1370</v>
      </c>
      <c r="D161" t="s">
        <v>1065</v>
      </c>
    </row>
    <row r="162" spans="1:4" x14ac:dyDescent="0.3">
      <c r="A162" t="s">
        <v>1109</v>
      </c>
      <c r="B162" t="s">
        <v>1368</v>
      </c>
      <c r="D162" t="s">
        <v>1065</v>
      </c>
    </row>
    <row r="163" spans="1:4" x14ac:dyDescent="0.3">
      <c r="A163" t="s">
        <v>1109</v>
      </c>
      <c r="B163" t="s">
        <v>1370</v>
      </c>
      <c r="D163" t="s">
        <v>1065</v>
      </c>
    </row>
    <row r="164" spans="1:4" x14ac:dyDescent="0.3">
      <c r="A164" t="s">
        <v>1110</v>
      </c>
      <c r="B164" t="s">
        <v>1368</v>
      </c>
      <c r="D164" t="s">
        <v>1065</v>
      </c>
    </row>
    <row r="165" spans="1:4" x14ac:dyDescent="0.3">
      <c r="A165" t="s">
        <v>1110</v>
      </c>
      <c r="B165" t="s">
        <v>1370</v>
      </c>
      <c r="D165" t="s">
        <v>1065</v>
      </c>
    </row>
    <row r="166" spans="1:4" x14ac:dyDescent="0.3">
      <c r="A166" t="s">
        <v>1111</v>
      </c>
      <c r="B166" t="s">
        <v>1368</v>
      </c>
      <c r="D166" t="s">
        <v>1065</v>
      </c>
    </row>
    <row r="167" spans="1:4" x14ac:dyDescent="0.3">
      <c r="A167" t="s">
        <v>1111</v>
      </c>
      <c r="B167" t="s">
        <v>1370</v>
      </c>
      <c r="D167" t="s">
        <v>1065</v>
      </c>
    </row>
    <row r="168" spans="1:4" x14ac:dyDescent="0.3">
      <c r="A168" t="s">
        <v>1112</v>
      </c>
      <c r="B168" t="s">
        <v>1368</v>
      </c>
      <c r="D168" t="s">
        <v>1065</v>
      </c>
    </row>
    <row r="169" spans="1:4" x14ac:dyDescent="0.3">
      <c r="A169" t="s">
        <v>1112</v>
      </c>
      <c r="B169" t="s">
        <v>1370</v>
      </c>
      <c r="D169" t="s">
        <v>1065</v>
      </c>
    </row>
    <row r="170" spans="1:4" x14ac:dyDescent="0.3">
      <c r="A170" t="s">
        <v>1113</v>
      </c>
      <c r="B170" t="s">
        <v>1368</v>
      </c>
      <c r="D170" t="s">
        <v>1065</v>
      </c>
    </row>
    <row r="171" spans="1:4" x14ac:dyDescent="0.3">
      <c r="A171" t="s">
        <v>1113</v>
      </c>
      <c r="B171" t="s">
        <v>1370</v>
      </c>
      <c r="D171" t="s">
        <v>1065</v>
      </c>
    </row>
    <row r="172" spans="1:4" x14ac:dyDescent="0.3">
      <c r="A172" t="s">
        <v>1114</v>
      </c>
      <c r="B172" t="s">
        <v>1368</v>
      </c>
      <c r="D172" t="s">
        <v>1065</v>
      </c>
    </row>
    <row r="173" spans="1:4" x14ac:dyDescent="0.3">
      <c r="A173" t="s">
        <v>1114</v>
      </c>
      <c r="B173" t="s">
        <v>1370</v>
      </c>
      <c r="D173" t="s">
        <v>1065</v>
      </c>
    </row>
    <row r="174" spans="1:4" x14ac:dyDescent="0.3">
      <c r="A174" t="s">
        <v>1115</v>
      </c>
      <c r="B174" t="s">
        <v>1368</v>
      </c>
      <c r="D174" t="s">
        <v>1065</v>
      </c>
    </row>
    <row r="175" spans="1:4" x14ac:dyDescent="0.3">
      <c r="A175" t="s">
        <v>1115</v>
      </c>
      <c r="B175" t="s">
        <v>1370</v>
      </c>
      <c r="D175" t="s">
        <v>1065</v>
      </c>
    </row>
    <row r="176" spans="1:4" x14ac:dyDescent="0.3">
      <c r="A176" t="s">
        <v>1116</v>
      </c>
      <c r="B176" t="s">
        <v>1368</v>
      </c>
      <c r="D176" t="s">
        <v>1065</v>
      </c>
    </row>
    <row r="177" spans="1:4" x14ac:dyDescent="0.3">
      <c r="A177" t="s">
        <v>1116</v>
      </c>
      <c r="B177" t="s">
        <v>1370</v>
      </c>
      <c r="D177" t="s">
        <v>1065</v>
      </c>
    </row>
    <row r="178" spans="1:4" x14ac:dyDescent="0.3">
      <c r="A178" t="s">
        <v>1117</v>
      </c>
      <c r="B178" t="s">
        <v>1368</v>
      </c>
      <c r="D178" t="s">
        <v>1065</v>
      </c>
    </row>
    <row r="179" spans="1:4" x14ac:dyDescent="0.3">
      <c r="A179" t="s">
        <v>1117</v>
      </c>
      <c r="B179" t="s">
        <v>1370</v>
      </c>
      <c r="D179" t="s">
        <v>1065</v>
      </c>
    </row>
    <row r="180" spans="1:4" x14ac:dyDescent="0.3">
      <c r="A180" t="s">
        <v>1118</v>
      </c>
      <c r="B180" t="s">
        <v>1368</v>
      </c>
      <c r="D180" t="s">
        <v>1065</v>
      </c>
    </row>
    <row r="181" spans="1:4" x14ac:dyDescent="0.3">
      <c r="A181" t="s">
        <v>1118</v>
      </c>
      <c r="B181" t="s">
        <v>1370</v>
      </c>
      <c r="D181" t="s">
        <v>1065</v>
      </c>
    </row>
    <row r="182" spans="1:4" x14ac:dyDescent="0.3">
      <c r="A182" t="s">
        <v>1119</v>
      </c>
      <c r="B182" t="s">
        <v>1368</v>
      </c>
      <c r="D182" t="s">
        <v>1065</v>
      </c>
    </row>
    <row r="183" spans="1:4" x14ac:dyDescent="0.3">
      <c r="A183" t="s">
        <v>1119</v>
      </c>
      <c r="B183" t="s">
        <v>1370</v>
      </c>
      <c r="D183" t="s">
        <v>1065</v>
      </c>
    </row>
    <row r="184" spans="1:4" x14ac:dyDescent="0.3">
      <c r="A184" t="s">
        <v>1120</v>
      </c>
      <c r="B184" t="s">
        <v>1368</v>
      </c>
      <c r="D184" t="s">
        <v>1065</v>
      </c>
    </row>
    <row r="185" spans="1:4" x14ac:dyDescent="0.3">
      <c r="A185" t="s">
        <v>1120</v>
      </c>
      <c r="B185" t="s">
        <v>1370</v>
      </c>
      <c r="D185" t="s">
        <v>1065</v>
      </c>
    </row>
    <row r="186" spans="1:4" x14ac:dyDescent="0.3">
      <c r="A186" t="s">
        <v>1121</v>
      </c>
      <c r="B186" t="s">
        <v>1368</v>
      </c>
      <c r="D186" t="s">
        <v>1065</v>
      </c>
    </row>
    <row r="187" spans="1:4" x14ac:dyDescent="0.3">
      <c r="A187" t="s">
        <v>1121</v>
      </c>
      <c r="B187" t="s">
        <v>1370</v>
      </c>
      <c r="D187" t="s">
        <v>1065</v>
      </c>
    </row>
    <row r="188" spans="1:4" x14ac:dyDescent="0.3">
      <c r="A188" t="s">
        <v>1122</v>
      </c>
      <c r="B188" t="s">
        <v>1368</v>
      </c>
      <c r="D188" t="s">
        <v>1065</v>
      </c>
    </row>
    <row r="189" spans="1:4" x14ac:dyDescent="0.3">
      <c r="A189" t="s">
        <v>1122</v>
      </c>
      <c r="B189" t="s">
        <v>1370</v>
      </c>
      <c r="D189" t="s">
        <v>1065</v>
      </c>
    </row>
    <row r="190" spans="1:4" x14ac:dyDescent="0.3">
      <c r="A190" t="s">
        <v>1123</v>
      </c>
      <c r="B190" t="s">
        <v>1368</v>
      </c>
      <c r="D190" t="s">
        <v>1065</v>
      </c>
    </row>
    <row r="191" spans="1:4" x14ac:dyDescent="0.3">
      <c r="A191" t="s">
        <v>1123</v>
      </c>
      <c r="B191" t="s">
        <v>1370</v>
      </c>
      <c r="D191" t="s">
        <v>1065</v>
      </c>
    </row>
    <row r="192" spans="1:4" x14ac:dyDescent="0.3">
      <c r="A192" t="s">
        <v>1124</v>
      </c>
      <c r="B192" t="s">
        <v>1368</v>
      </c>
      <c r="D192" t="s">
        <v>1065</v>
      </c>
    </row>
    <row r="193" spans="1:4" x14ac:dyDescent="0.3">
      <c r="A193" t="s">
        <v>1124</v>
      </c>
      <c r="B193" t="s">
        <v>1370</v>
      </c>
      <c r="D193" t="s">
        <v>1065</v>
      </c>
    </row>
    <row r="194" spans="1:4" x14ac:dyDescent="0.3">
      <c r="A194" t="s">
        <v>615</v>
      </c>
      <c r="B194" t="s">
        <v>1368</v>
      </c>
      <c r="D194" t="s">
        <v>1065</v>
      </c>
    </row>
    <row r="195" spans="1:4" x14ac:dyDescent="0.3">
      <c r="A195" t="s">
        <v>615</v>
      </c>
      <c r="B195" t="s">
        <v>1370</v>
      </c>
      <c r="D195" t="s">
        <v>1065</v>
      </c>
    </row>
    <row r="196" spans="1:4" x14ac:dyDescent="0.3">
      <c r="A196" t="s">
        <v>616</v>
      </c>
      <c r="B196" t="s">
        <v>1368</v>
      </c>
      <c r="D196" t="s">
        <v>1065</v>
      </c>
    </row>
    <row r="197" spans="1:4" x14ac:dyDescent="0.3">
      <c r="A197" t="s">
        <v>616</v>
      </c>
      <c r="B197" t="s">
        <v>1370</v>
      </c>
      <c r="D197" t="s">
        <v>1065</v>
      </c>
    </row>
    <row r="198" spans="1:4" x14ac:dyDescent="0.3">
      <c r="A198" t="s">
        <v>1125</v>
      </c>
      <c r="B198" t="s">
        <v>1368</v>
      </c>
      <c r="D198" t="s">
        <v>1065</v>
      </c>
    </row>
    <row r="199" spans="1:4" x14ac:dyDescent="0.3">
      <c r="A199" t="s">
        <v>1125</v>
      </c>
      <c r="B199" t="s">
        <v>1370</v>
      </c>
      <c r="D199" t="s">
        <v>1065</v>
      </c>
    </row>
    <row r="200" spans="1:4" x14ac:dyDescent="0.3">
      <c r="A200" t="s">
        <v>1126</v>
      </c>
      <c r="B200" t="s">
        <v>1368</v>
      </c>
      <c r="D200" t="s">
        <v>1065</v>
      </c>
    </row>
    <row r="201" spans="1:4" x14ac:dyDescent="0.3">
      <c r="A201" t="s">
        <v>1126</v>
      </c>
      <c r="B201" t="s">
        <v>1370</v>
      </c>
      <c r="D201" t="s">
        <v>1065</v>
      </c>
    </row>
    <row r="202" spans="1:4" x14ac:dyDescent="0.3">
      <c r="A202" t="s">
        <v>617</v>
      </c>
      <c r="B202" t="s">
        <v>1368</v>
      </c>
      <c r="D202" t="s">
        <v>1065</v>
      </c>
    </row>
    <row r="203" spans="1:4" x14ac:dyDescent="0.3">
      <c r="A203" t="s">
        <v>617</v>
      </c>
      <c r="B203" t="s">
        <v>1370</v>
      </c>
      <c r="D203" t="s">
        <v>1065</v>
      </c>
    </row>
    <row r="204" spans="1:4" x14ac:dyDescent="0.3">
      <c r="A204" t="s">
        <v>1127</v>
      </c>
      <c r="B204" t="s">
        <v>1368</v>
      </c>
      <c r="D204" t="s">
        <v>1065</v>
      </c>
    </row>
    <row r="205" spans="1:4" x14ac:dyDescent="0.3">
      <c r="A205" t="s">
        <v>1127</v>
      </c>
      <c r="B205" t="s">
        <v>1370</v>
      </c>
      <c r="D205" t="s">
        <v>1065</v>
      </c>
    </row>
    <row r="206" spans="1:4" x14ac:dyDescent="0.3">
      <c r="A206" t="s">
        <v>618</v>
      </c>
      <c r="B206" t="s">
        <v>1368</v>
      </c>
      <c r="D206" t="s">
        <v>1065</v>
      </c>
    </row>
    <row r="207" spans="1:4" x14ac:dyDescent="0.3">
      <c r="A207" t="s">
        <v>618</v>
      </c>
      <c r="B207" t="s">
        <v>1370</v>
      </c>
      <c r="D207" t="s">
        <v>1065</v>
      </c>
    </row>
    <row r="208" spans="1:4" x14ac:dyDescent="0.3">
      <c r="A208" t="s">
        <v>619</v>
      </c>
      <c r="B208" t="s">
        <v>1368</v>
      </c>
      <c r="D208" t="s">
        <v>1065</v>
      </c>
    </row>
    <row r="209" spans="1:4" x14ac:dyDescent="0.3">
      <c r="A209" t="s">
        <v>619</v>
      </c>
      <c r="B209" t="s">
        <v>1370</v>
      </c>
      <c r="D209" t="s">
        <v>1065</v>
      </c>
    </row>
    <row r="210" spans="1:4" x14ac:dyDescent="0.3">
      <c r="A210" t="s">
        <v>620</v>
      </c>
      <c r="B210" t="s">
        <v>1368</v>
      </c>
      <c r="D210" t="s">
        <v>1065</v>
      </c>
    </row>
    <row r="211" spans="1:4" x14ac:dyDescent="0.3">
      <c r="A211" t="s">
        <v>620</v>
      </c>
      <c r="B211" t="s">
        <v>1370</v>
      </c>
      <c r="D211" t="s">
        <v>1065</v>
      </c>
    </row>
    <row r="212" spans="1:4" x14ac:dyDescent="0.3">
      <c r="A212" t="s">
        <v>1128</v>
      </c>
      <c r="B212" t="s">
        <v>1368</v>
      </c>
      <c r="D212" t="s">
        <v>1065</v>
      </c>
    </row>
    <row r="213" spans="1:4" x14ac:dyDescent="0.3">
      <c r="A213" t="s">
        <v>1128</v>
      </c>
      <c r="B213" t="s">
        <v>1370</v>
      </c>
      <c r="D213" t="s">
        <v>1065</v>
      </c>
    </row>
    <row r="214" spans="1:4" x14ac:dyDescent="0.3">
      <c r="A214" t="s">
        <v>1129</v>
      </c>
      <c r="B214" t="s">
        <v>1368</v>
      </c>
      <c r="D214" t="s">
        <v>1065</v>
      </c>
    </row>
    <row r="215" spans="1:4" x14ac:dyDescent="0.3">
      <c r="A215" t="s">
        <v>1129</v>
      </c>
      <c r="B215" t="s">
        <v>1370</v>
      </c>
      <c r="D215" t="s">
        <v>1065</v>
      </c>
    </row>
    <row r="216" spans="1:4" x14ac:dyDescent="0.3">
      <c r="A216" t="s">
        <v>1130</v>
      </c>
      <c r="B216" t="s">
        <v>1368</v>
      </c>
      <c r="D216" t="s">
        <v>1065</v>
      </c>
    </row>
    <row r="217" spans="1:4" x14ac:dyDescent="0.3">
      <c r="A217" t="s">
        <v>1130</v>
      </c>
      <c r="B217" t="s">
        <v>1370</v>
      </c>
      <c r="D217" t="s">
        <v>1065</v>
      </c>
    </row>
    <row r="218" spans="1:4" x14ac:dyDescent="0.3">
      <c r="A218" t="s">
        <v>1131</v>
      </c>
      <c r="B218" t="s">
        <v>1368</v>
      </c>
      <c r="D218" t="s">
        <v>1065</v>
      </c>
    </row>
    <row r="219" spans="1:4" x14ac:dyDescent="0.3">
      <c r="A219" t="s">
        <v>1131</v>
      </c>
      <c r="B219" t="s">
        <v>1370</v>
      </c>
      <c r="D219" t="s">
        <v>1065</v>
      </c>
    </row>
    <row r="220" spans="1:4" x14ac:dyDescent="0.3">
      <c r="A220" t="s">
        <v>1132</v>
      </c>
      <c r="B220" t="s">
        <v>1368</v>
      </c>
      <c r="D220" t="s">
        <v>1065</v>
      </c>
    </row>
    <row r="221" spans="1:4" x14ac:dyDescent="0.3">
      <c r="A221" t="s">
        <v>1132</v>
      </c>
      <c r="B221" t="s">
        <v>1370</v>
      </c>
      <c r="D221" t="s">
        <v>1065</v>
      </c>
    </row>
    <row r="222" spans="1:4" x14ac:dyDescent="0.3">
      <c r="A222" t="s">
        <v>1133</v>
      </c>
      <c r="B222" t="s">
        <v>1368</v>
      </c>
      <c r="D222" t="s">
        <v>1065</v>
      </c>
    </row>
    <row r="223" spans="1:4" x14ac:dyDescent="0.3">
      <c r="A223" t="s">
        <v>1133</v>
      </c>
      <c r="B223" t="s">
        <v>1370</v>
      </c>
      <c r="D223" t="s">
        <v>1065</v>
      </c>
    </row>
    <row r="224" spans="1:4" x14ac:dyDescent="0.3">
      <c r="A224" t="s">
        <v>1134</v>
      </c>
      <c r="B224" t="s">
        <v>1368</v>
      </c>
      <c r="D224" t="s">
        <v>1065</v>
      </c>
    </row>
    <row r="225" spans="1:4" x14ac:dyDescent="0.3">
      <c r="A225" t="s">
        <v>1134</v>
      </c>
      <c r="B225" t="s">
        <v>1370</v>
      </c>
      <c r="D225" t="s">
        <v>1065</v>
      </c>
    </row>
    <row r="226" spans="1:4" x14ac:dyDescent="0.3">
      <c r="A226" t="s">
        <v>1135</v>
      </c>
      <c r="B226" t="s">
        <v>1368</v>
      </c>
      <c r="D226" t="s">
        <v>1065</v>
      </c>
    </row>
    <row r="227" spans="1:4" x14ac:dyDescent="0.3">
      <c r="A227" t="s">
        <v>1135</v>
      </c>
      <c r="B227" t="s">
        <v>1370</v>
      </c>
      <c r="D227" t="s">
        <v>1065</v>
      </c>
    </row>
    <row r="228" spans="1:4" x14ac:dyDescent="0.3">
      <c r="A228" t="s">
        <v>621</v>
      </c>
      <c r="B228" t="s">
        <v>1368</v>
      </c>
      <c r="D228" t="s">
        <v>1065</v>
      </c>
    </row>
    <row r="229" spans="1:4" x14ac:dyDescent="0.3">
      <c r="A229" t="s">
        <v>621</v>
      </c>
      <c r="B229" t="s">
        <v>1370</v>
      </c>
      <c r="D229" t="s">
        <v>1065</v>
      </c>
    </row>
    <row r="230" spans="1:4" x14ac:dyDescent="0.3">
      <c r="A230" t="s">
        <v>622</v>
      </c>
      <c r="B230" t="s">
        <v>1368</v>
      </c>
      <c r="D230" t="s">
        <v>1065</v>
      </c>
    </row>
    <row r="231" spans="1:4" x14ac:dyDescent="0.3">
      <c r="A231" t="s">
        <v>622</v>
      </c>
      <c r="B231" t="s">
        <v>1370</v>
      </c>
      <c r="D231" t="s">
        <v>1065</v>
      </c>
    </row>
    <row r="232" spans="1:4" x14ac:dyDescent="0.3">
      <c r="A232" t="s">
        <v>1136</v>
      </c>
      <c r="B232" t="s">
        <v>1368</v>
      </c>
      <c r="D232" t="s">
        <v>1065</v>
      </c>
    </row>
    <row r="233" spans="1:4" x14ac:dyDescent="0.3">
      <c r="A233" t="s">
        <v>1136</v>
      </c>
      <c r="B233" t="s">
        <v>1370</v>
      </c>
      <c r="D233" t="s">
        <v>1065</v>
      </c>
    </row>
    <row r="234" spans="1:4" x14ac:dyDescent="0.3">
      <c r="A234" t="s">
        <v>1137</v>
      </c>
      <c r="B234" t="s">
        <v>1368</v>
      </c>
      <c r="D234" t="s">
        <v>1065</v>
      </c>
    </row>
    <row r="235" spans="1:4" x14ac:dyDescent="0.3">
      <c r="A235" t="s">
        <v>1137</v>
      </c>
      <c r="B235" t="s">
        <v>1370</v>
      </c>
      <c r="D235" t="s">
        <v>1065</v>
      </c>
    </row>
    <row r="236" spans="1:4" x14ac:dyDescent="0.3">
      <c r="A236" t="s">
        <v>623</v>
      </c>
      <c r="B236" t="s">
        <v>1368</v>
      </c>
      <c r="D236" t="s">
        <v>1065</v>
      </c>
    </row>
    <row r="237" spans="1:4" x14ac:dyDescent="0.3">
      <c r="A237" t="s">
        <v>623</v>
      </c>
      <c r="B237" t="s">
        <v>1370</v>
      </c>
      <c r="D237" t="s">
        <v>1065</v>
      </c>
    </row>
    <row r="238" spans="1:4" x14ac:dyDescent="0.3">
      <c r="A238" t="s">
        <v>1138</v>
      </c>
      <c r="B238" t="s">
        <v>1368</v>
      </c>
      <c r="D238" t="s">
        <v>1065</v>
      </c>
    </row>
    <row r="239" spans="1:4" x14ac:dyDescent="0.3">
      <c r="A239" t="s">
        <v>1138</v>
      </c>
      <c r="B239" t="s">
        <v>1370</v>
      </c>
      <c r="D239" t="s">
        <v>1065</v>
      </c>
    </row>
    <row r="240" spans="1:4" x14ac:dyDescent="0.3">
      <c r="A240" t="s">
        <v>624</v>
      </c>
      <c r="B240" t="s">
        <v>1368</v>
      </c>
      <c r="D240" t="s">
        <v>1065</v>
      </c>
    </row>
    <row r="241" spans="1:4" x14ac:dyDescent="0.3">
      <c r="A241" t="s">
        <v>624</v>
      </c>
      <c r="B241" t="s">
        <v>1370</v>
      </c>
      <c r="D241" t="s">
        <v>1065</v>
      </c>
    </row>
    <row r="242" spans="1:4" x14ac:dyDescent="0.3">
      <c r="A242" t="s">
        <v>625</v>
      </c>
      <c r="B242" t="s">
        <v>1368</v>
      </c>
      <c r="D242" t="s">
        <v>1065</v>
      </c>
    </row>
    <row r="243" spans="1:4" x14ac:dyDescent="0.3">
      <c r="A243" t="s">
        <v>625</v>
      </c>
      <c r="B243" t="s">
        <v>1370</v>
      </c>
      <c r="D243" t="s">
        <v>1065</v>
      </c>
    </row>
    <row r="244" spans="1:4" x14ac:dyDescent="0.3">
      <c r="A244" t="s">
        <v>626</v>
      </c>
      <c r="B244" t="s">
        <v>1368</v>
      </c>
      <c r="D244" t="s">
        <v>1065</v>
      </c>
    </row>
    <row r="245" spans="1:4" x14ac:dyDescent="0.3">
      <c r="A245" t="s">
        <v>626</v>
      </c>
      <c r="B245" t="s">
        <v>1370</v>
      </c>
      <c r="D245" t="s">
        <v>1065</v>
      </c>
    </row>
    <row r="246" spans="1:4" x14ac:dyDescent="0.3">
      <c r="A246" t="s">
        <v>1139</v>
      </c>
      <c r="B246" t="s">
        <v>1368</v>
      </c>
      <c r="D246" t="s">
        <v>1065</v>
      </c>
    </row>
    <row r="247" spans="1:4" x14ac:dyDescent="0.3">
      <c r="A247" t="s">
        <v>1139</v>
      </c>
      <c r="B247" t="s">
        <v>1370</v>
      </c>
      <c r="D247" t="s">
        <v>1065</v>
      </c>
    </row>
    <row r="248" spans="1:4" x14ac:dyDescent="0.3">
      <c r="A248" t="s">
        <v>628</v>
      </c>
      <c r="B248" t="s">
        <v>1368</v>
      </c>
      <c r="D248" t="s">
        <v>1065</v>
      </c>
    </row>
    <row r="249" spans="1:4" x14ac:dyDescent="0.3">
      <c r="A249" t="s">
        <v>628</v>
      </c>
      <c r="B249" t="s">
        <v>1370</v>
      </c>
      <c r="D249" t="s">
        <v>1065</v>
      </c>
    </row>
    <row r="250" spans="1:4" x14ac:dyDescent="0.3">
      <c r="A250" t="s">
        <v>629</v>
      </c>
      <c r="B250" t="s">
        <v>1368</v>
      </c>
      <c r="D250" t="s">
        <v>1065</v>
      </c>
    </row>
    <row r="251" spans="1:4" x14ac:dyDescent="0.3">
      <c r="A251" t="s">
        <v>629</v>
      </c>
      <c r="B251" t="s">
        <v>1370</v>
      </c>
      <c r="D251" t="s">
        <v>1065</v>
      </c>
    </row>
    <row r="252" spans="1:4" x14ac:dyDescent="0.3">
      <c r="A252" t="s">
        <v>630</v>
      </c>
      <c r="B252" t="s">
        <v>1368</v>
      </c>
      <c r="D252" t="s">
        <v>1065</v>
      </c>
    </row>
    <row r="253" spans="1:4" x14ac:dyDescent="0.3">
      <c r="A253" t="s">
        <v>630</v>
      </c>
      <c r="B253" t="s">
        <v>1370</v>
      </c>
      <c r="D253" t="s">
        <v>1065</v>
      </c>
    </row>
    <row r="254" spans="1:4" x14ac:dyDescent="0.3">
      <c r="A254" t="s">
        <v>1140</v>
      </c>
      <c r="B254" t="s">
        <v>1368</v>
      </c>
      <c r="D254" t="s">
        <v>1065</v>
      </c>
    </row>
    <row r="255" spans="1:4" x14ac:dyDescent="0.3">
      <c r="A255" t="s">
        <v>1140</v>
      </c>
      <c r="B255" t="s">
        <v>1370</v>
      </c>
      <c r="D255" t="s">
        <v>1065</v>
      </c>
    </row>
    <row r="256" spans="1:4" x14ac:dyDescent="0.3">
      <c r="A256" t="s">
        <v>1141</v>
      </c>
      <c r="B256" t="s">
        <v>1368</v>
      </c>
      <c r="D256" t="s">
        <v>1065</v>
      </c>
    </row>
    <row r="257" spans="1:4" x14ac:dyDescent="0.3">
      <c r="A257" t="s">
        <v>1141</v>
      </c>
      <c r="B257" t="s">
        <v>1370</v>
      </c>
      <c r="D257" t="s">
        <v>1065</v>
      </c>
    </row>
    <row r="258" spans="1:4" x14ac:dyDescent="0.3">
      <c r="A258" t="s">
        <v>1142</v>
      </c>
      <c r="B258" t="s">
        <v>1368</v>
      </c>
      <c r="D258" t="s">
        <v>1065</v>
      </c>
    </row>
    <row r="259" spans="1:4" x14ac:dyDescent="0.3">
      <c r="A259" t="s">
        <v>1142</v>
      </c>
      <c r="B259" t="s">
        <v>1370</v>
      </c>
      <c r="D259" t="s">
        <v>1065</v>
      </c>
    </row>
    <row r="260" spans="1:4" x14ac:dyDescent="0.3">
      <c r="A260" t="s">
        <v>1143</v>
      </c>
      <c r="B260" t="s">
        <v>1368</v>
      </c>
      <c r="D260" t="s">
        <v>1065</v>
      </c>
    </row>
    <row r="261" spans="1:4" x14ac:dyDescent="0.3">
      <c r="A261" t="s">
        <v>1143</v>
      </c>
      <c r="B261" t="s">
        <v>1370</v>
      </c>
      <c r="D261" t="s">
        <v>1065</v>
      </c>
    </row>
    <row r="262" spans="1:4" x14ac:dyDescent="0.3">
      <c r="A262" t="s">
        <v>1144</v>
      </c>
      <c r="B262" t="s">
        <v>1368</v>
      </c>
      <c r="D262" t="s">
        <v>1065</v>
      </c>
    </row>
    <row r="263" spans="1:4" x14ac:dyDescent="0.3">
      <c r="A263" t="s">
        <v>1144</v>
      </c>
      <c r="B263" t="s">
        <v>1370</v>
      </c>
      <c r="D263" t="s">
        <v>1065</v>
      </c>
    </row>
    <row r="264" spans="1:4" x14ac:dyDescent="0.3">
      <c r="A264" t="s">
        <v>631</v>
      </c>
      <c r="B264" t="s">
        <v>1368</v>
      </c>
      <c r="D264" t="s">
        <v>1065</v>
      </c>
    </row>
    <row r="265" spans="1:4" x14ac:dyDescent="0.3">
      <c r="A265" t="s">
        <v>631</v>
      </c>
      <c r="B265" t="s">
        <v>1370</v>
      </c>
      <c r="D265" t="s">
        <v>1065</v>
      </c>
    </row>
    <row r="266" spans="1:4" x14ac:dyDescent="0.3">
      <c r="A266" t="s">
        <v>633</v>
      </c>
      <c r="B266" t="s">
        <v>1368</v>
      </c>
      <c r="D266" t="s">
        <v>1065</v>
      </c>
    </row>
    <row r="267" spans="1:4" x14ac:dyDescent="0.3">
      <c r="A267" t="s">
        <v>633</v>
      </c>
      <c r="B267" t="s">
        <v>1370</v>
      </c>
      <c r="D267" t="s">
        <v>1065</v>
      </c>
    </row>
    <row r="268" spans="1:4" x14ac:dyDescent="0.3">
      <c r="A268" t="s">
        <v>1145</v>
      </c>
      <c r="B268" t="s">
        <v>1368</v>
      </c>
      <c r="D268" t="s">
        <v>1065</v>
      </c>
    </row>
    <row r="269" spans="1:4" x14ac:dyDescent="0.3">
      <c r="A269" t="s">
        <v>1145</v>
      </c>
      <c r="B269" t="s">
        <v>1370</v>
      </c>
      <c r="D269" t="s">
        <v>1065</v>
      </c>
    </row>
    <row r="270" spans="1:4" x14ac:dyDescent="0.3">
      <c r="A270" t="s">
        <v>634</v>
      </c>
      <c r="B270" t="s">
        <v>1368</v>
      </c>
      <c r="D270" t="s">
        <v>1065</v>
      </c>
    </row>
    <row r="271" spans="1:4" x14ac:dyDescent="0.3">
      <c r="A271" t="s">
        <v>634</v>
      </c>
      <c r="B271" t="s">
        <v>1370</v>
      </c>
      <c r="D271" t="s">
        <v>1065</v>
      </c>
    </row>
    <row r="272" spans="1:4" x14ac:dyDescent="0.3">
      <c r="A272" t="s">
        <v>1146</v>
      </c>
      <c r="B272" t="s">
        <v>1368</v>
      </c>
      <c r="D272" t="s">
        <v>1065</v>
      </c>
    </row>
    <row r="273" spans="1:4" x14ac:dyDescent="0.3">
      <c r="A273" t="s">
        <v>1146</v>
      </c>
      <c r="B273" t="s">
        <v>1370</v>
      </c>
      <c r="D273" t="s">
        <v>1065</v>
      </c>
    </row>
    <row r="274" spans="1:4" x14ac:dyDescent="0.3">
      <c r="A274" t="s">
        <v>1147</v>
      </c>
      <c r="B274" t="s">
        <v>1368</v>
      </c>
      <c r="D274" t="s">
        <v>1065</v>
      </c>
    </row>
    <row r="275" spans="1:4" x14ac:dyDescent="0.3">
      <c r="A275" t="s">
        <v>1147</v>
      </c>
      <c r="B275" t="s">
        <v>1370</v>
      </c>
      <c r="D275" t="s">
        <v>1065</v>
      </c>
    </row>
    <row r="276" spans="1:4" x14ac:dyDescent="0.3">
      <c r="A276" t="s">
        <v>1148</v>
      </c>
      <c r="B276" t="s">
        <v>1368</v>
      </c>
      <c r="D276" t="s">
        <v>1065</v>
      </c>
    </row>
    <row r="277" spans="1:4" x14ac:dyDescent="0.3">
      <c r="A277" t="s">
        <v>1148</v>
      </c>
      <c r="B277" t="s">
        <v>1370</v>
      </c>
      <c r="D277" t="s">
        <v>1065</v>
      </c>
    </row>
    <row r="278" spans="1:4" x14ac:dyDescent="0.3">
      <c r="A278" t="s">
        <v>1149</v>
      </c>
      <c r="B278" t="s">
        <v>1368</v>
      </c>
      <c r="D278" t="s">
        <v>1065</v>
      </c>
    </row>
    <row r="279" spans="1:4" x14ac:dyDescent="0.3">
      <c r="A279" t="s">
        <v>1149</v>
      </c>
      <c r="B279" t="s">
        <v>1370</v>
      </c>
      <c r="D279" t="s">
        <v>1065</v>
      </c>
    </row>
    <row r="280" spans="1:4" x14ac:dyDescent="0.3">
      <c r="A280" t="s">
        <v>1150</v>
      </c>
      <c r="B280" t="s">
        <v>1368</v>
      </c>
      <c r="D280" t="s">
        <v>1065</v>
      </c>
    </row>
    <row r="281" spans="1:4" x14ac:dyDescent="0.3">
      <c r="A281" t="s">
        <v>1150</v>
      </c>
      <c r="B281" t="s">
        <v>1370</v>
      </c>
      <c r="D281" t="s">
        <v>1065</v>
      </c>
    </row>
    <row r="282" spans="1:4" x14ac:dyDescent="0.3">
      <c r="A282" t="s">
        <v>1151</v>
      </c>
      <c r="B282" t="s">
        <v>1368</v>
      </c>
      <c r="D282" t="s">
        <v>1065</v>
      </c>
    </row>
    <row r="283" spans="1:4" x14ac:dyDescent="0.3">
      <c r="A283" t="s">
        <v>1151</v>
      </c>
      <c r="B283" t="s">
        <v>1370</v>
      </c>
      <c r="D283" t="s">
        <v>1065</v>
      </c>
    </row>
    <row r="284" spans="1:4" x14ac:dyDescent="0.3">
      <c r="A284" t="s">
        <v>1152</v>
      </c>
      <c r="B284" t="s">
        <v>1368</v>
      </c>
      <c r="D284" t="s">
        <v>1065</v>
      </c>
    </row>
    <row r="285" spans="1:4" x14ac:dyDescent="0.3">
      <c r="A285" t="s">
        <v>1152</v>
      </c>
      <c r="B285" t="s">
        <v>1370</v>
      </c>
      <c r="D285" t="s">
        <v>1065</v>
      </c>
    </row>
    <row r="286" spans="1:4" x14ac:dyDescent="0.3">
      <c r="A286" t="s">
        <v>1153</v>
      </c>
      <c r="B286" t="s">
        <v>1368</v>
      </c>
      <c r="D286" t="s">
        <v>1065</v>
      </c>
    </row>
    <row r="287" spans="1:4" x14ac:dyDescent="0.3">
      <c r="A287" t="s">
        <v>1153</v>
      </c>
      <c r="B287" t="s">
        <v>1370</v>
      </c>
      <c r="D287" t="s">
        <v>1065</v>
      </c>
    </row>
    <row r="288" spans="1:4" x14ac:dyDescent="0.3">
      <c r="A288" t="s">
        <v>1154</v>
      </c>
      <c r="B288" t="s">
        <v>1368</v>
      </c>
      <c r="D288" t="s">
        <v>1065</v>
      </c>
    </row>
    <row r="289" spans="1:4" x14ac:dyDescent="0.3">
      <c r="A289" t="s">
        <v>1154</v>
      </c>
      <c r="B289" t="s">
        <v>1370</v>
      </c>
      <c r="D289" t="s">
        <v>1065</v>
      </c>
    </row>
    <row r="290" spans="1:4" x14ac:dyDescent="0.3">
      <c r="A290" t="s">
        <v>1155</v>
      </c>
      <c r="B290" t="s">
        <v>1368</v>
      </c>
      <c r="D290" t="s">
        <v>1065</v>
      </c>
    </row>
    <row r="291" spans="1:4" x14ac:dyDescent="0.3">
      <c r="A291" t="s">
        <v>1155</v>
      </c>
      <c r="B291" t="s">
        <v>1370</v>
      </c>
      <c r="D291" t="s">
        <v>1065</v>
      </c>
    </row>
    <row r="292" spans="1:4" x14ac:dyDescent="0.3">
      <c r="A292" t="s">
        <v>853</v>
      </c>
      <c r="B292" t="s">
        <v>1368</v>
      </c>
      <c r="D292" t="s">
        <v>1065</v>
      </c>
    </row>
    <row r="293" spans="1:4" x14ac:dyDescent="0.3">
      <c r="A293" t="s">
        <v>853</v>
      </c>
      <c r="B293" t="s">
        <v>1370</v>
      </c>
      <c r="D293" t="s">
        <v>1065</v>
      </c>
    </row>
    <row r="294" spans="1:4" x14ac:dyDescent="0.3">
      <c r="A294" t="s">
        <v>1079</v>
      </c>
      <c r="B294" t="s">
        <v>1368</v>
      </c>
      <c r="D294" t="s">
        <v>1065</v>
      </c>
    </row>
    <row r="295" spans="1:4" x14ac:dyDescent="0.3">
      <c r="A295" t="s">
        <v>1079</v>
      </c>
      <c r="B295" t="s">
        <v>1370</v>
      </c>
      <c r="D295" t="s">
        <v>1065</v>
      </c>
    </row>
    <row r="296" spans="1:4" x14ac:dyDescent="0.3">
      <c r="A296" t="s">
        <v>1156</v>
      </c>
      <c r="B296" t="s">
        <v>1368</v>
      </c>
      <c r="D296" t="s">
        <v>1065</v>
      </c>
    </row>
    <row r="297" spans="1:4" x14ac:dyDescent="0.3">
      <c r="A297" t="s">
        <v>1156</v>
      </c>
      <c r="B297" t="s">
        <v>1370</v>
      </c>
      <c r="D297" t="s">
        <v>1065</v>
      </c>
    </row>
    <row r="298" spans="1:4" x14ac:dyDescent="0.3">
      <c r="A298" t="s">
        <v>1157</v>
      </c>
      <c r="B298" t="s">
        <v>1368</v>
      </c>
      <c r="D298" t="s">
        <v>1065</v>
      </c>
    </row>
    <row r="299" spans="1:4" x14ac:dyDescent="0.3">
      <c r="A299" t="s">
        <v>1157</v>
      </c>
      <c r="B299" t="s">
        <v>1370</v>
      </c>
      <c r="D299" t="s">
        <v>1065</v>
      </c>
    </row>
    <row r="300" spans="1:4" x14ac:dyDescent="0.3">
      <c r="A300" t="s">
        <v>1158</v>
      </c>
      <c r="B300" t="s">
        <v>1368</v>
      </c>
      <c r="D300" t="s">
        <v>1065</v>
      </c>
    </row>
    <row r="301" spans="1:4" x14ac:dyDescent="0.3">
      <c r="A301" t="s">
        <v>1158</v>
      </c>
      <c r="B301" t="s">
        <v>1370</v>
      </c>
      <c r="D301" t="s">
        <v>1065</v>
      </c>
    </row>
    <row r="302" spans="1:4" x14ac:dyDescent="0.3">
      <c r="A302" t="s">
        <v>1159</v>
      </c>
      <c r="B302" t="s">
        <v>1368</v>
      </c>
      <c r="D302" t="s">
        <v>1065</v>
      </c>
    </row>
    <row r="303" spans="1:4" x14ac:dyDescent="0.3">
      <c r="A303" t="s">
        <v>1159</v>
      </c>
      <c r="B303" t="s">
        <v>1370</v>
      </c>
      <c r="D303" t="s">
        <v>1065</v>
      </c>
    </row>
    <row r="304" spans="1:4" x14ac:dyDescent="0.3">
      <c r="A304" t="s">
        <v>1160</v>
      </c>
      <c r="B304" t="s">
        <v>1368</v>
      </c>
      <c r="D304" t="s">
        <v>1065</v>
      </c>
    </row>
    <row r="305" spans="1:4" x14ac:dyDescent="0.3">
      <c r="A305" t="s">
        <v>1160</v>
      </c>
      <c r="B305" t="s">
        <v>1370</v>
      </c>
      <c r="D305" t="s">
        <v>1065</v>
      </c>
    </row>
    <row r="306" spans="1:4" x14ac:dyDescent="0.3">
      <c r="A306" t="s">
        <v>1161</v>
      </c>
      <c r="B306" t="s">
        <v>1368</v>
      </c>
      <c r="D306" t="s">
        <v>1065</v>
      </c>
    </row>
    <row r="307" spans="1:4" x14ac:dyDescent="0.3">
      <c r="A307" t="s">
        <v>1161</v>
      </c>
      <c r="B307" t="s">
        <v>1370</v>
      </c>
      <c r="D307" t="s">
        <v>1065</v>
      </c>
    </row>
    <row r="308" spans="1:4" x14ac:dyDescent="0.3">
      <c r="A308" t="s">
        <v>1162</v>
      </c>
      <c r="B308" t="s">
        <v>1368</v>
      </c>
      <c r="D308" t="s">
        <v>1065</v>
      </c>
    </row>
    <row r="309" spans="1:4" x14ac:dyDescent="0.3">
      <c r="A309" t="s">
        <v>1162</v>
      </c>
      <c r="B309" t="s">
        <v>1370</v>
      </c>
      <c r="D309" t="s">
        <v>1065</v>
      </c>
    </row>
    <row r="310" spans="1:4" x14ac:dyDescent="0.3">
      <c r="A310" t="s">
        <v>1163</v>
      </c>
      <c r="B310" t="s">
        <v>1368</v>
      </c>
      <c r="D310" t="s">
        <v>1065</v>
      </c>
    </row>
    <row r="311" spans="1:4" x14ac:dyDescent="0.3">
      <c r="A311" t="s">
        <v>1163</v>
      </c>
      <c r="B311" t="s">
        <v>1370</v>
      </c>
      <c r="D311" t="s">
        <v>1065</v>
      </c>
    </row>
    <row r="312" spans="1:4" x14ac:dyDescent="0.3">
      <c r="A312" t="s">
        <v>1164</v>
      </c>
      <c r="B312" t="s">
        <v>1368</v>
      </c>
      <c r="D312" t="s">
        <v>1065</v>
      </c>
    </row>
    <row r="313" spans="1:4" x14ac:dyDescent="0.3">
      <c r="A313" t="s">
        <v>1164</v>
      </c>
      <c r="B313" t="s">
        <v>1370</v>
      </c>
      <c r="D313" t="s">
        <v>1065</v>
      </c>
    </row>
    <row r="314" spans="1:4" x14ac:dyDescent="0.3">
      <c r="A314" t="s">
        <v>1165</v>
      </c>
      <c r="B314" t="s">
        <v>1368</v>
      </c>
      <c r="D314" t="s">
        <v>1065</v>
      </c>
    </row>
    <row r="315" spans="1:4" x14ac:dyDescent="0.3">
      <c r="A315" t="s">
        <v>1165</v>
      </c>
      <c r="B315" t="s">
        <v>1370</v>
      </c>
      <c r="D315" t="s">
        <v>1065</v>
      </c>
    </row>
    <row r="316" spans="1:4" x14ac:dyDescent="0.3">
      <c r="A316" t="s">
        <v>1166</v>
      </c>
      <c r="B316" t="s">
        <v>1368</v>
      </c>
      <c r="D316" t="s">
        <v>1065</v>
      </c>
    </row>
    <row r="317" spans="1:4" x14ac:dyDescent="0.3">
      <c r="A317" t="s">
        <v>1166</v>
      </c>
      <c r="B317" t="s">
        <v>1370</v>
      </c>
      <c r="D317" t="s">
        <v>1065</v>
      </c>
    </row>
    <row r="318" spans="1:4" x14ac:dyDescent="0.3">
      <c r="A318" t="s">
        <v>1167</v>
      </c>
      <c r="B318" t="s">
        <v>1368</v>
      </c>
      <c r="D318" t="s">
        <v>1065</v>
      </c>
    </row>
    <row r="319" spans="1:4" x14ac:dyDescent="0.3">
      <c r="A319" t="s">
        <v>1167</v>
      </c>
      <c r="B319" t="s">
        <v>1370</v>
      </c>
      <c r="D319" t="s">
        <v>1065</v>
      </c>
    </row>
    <row r="320" spans="1:4" x14ac:dyDescent="0.3">
      <c r="A320" t="s">
        <v>1168</v>
      </c>
      <c r="B320" t="s">
        <v>1368</v>
      </c>
      <c r="D320" t="s">
        <v>1065</v>
      </c>
    </row>
    <row r="321" spans="1:4" x14ac:dyDescent="0.3">
      <c r="A321" t="s">
        <v>1168</v>
      </c>
      <c r="B321" t="s">
        <v>1370</v>
      </c>
      <c r="D321" t="s">
        <v>1065</v>
      </c>
    </row>
    <row r="322" spans="1:4" x14ac:dyDescent="0.3">
      <c r="A322" t="s">
        <v>1169</v>
      </c>
      <c r="B322" t="s">
        <v>1368</v>
      </c>
      <c r="D322" t="s">
        <v>1065</v>
      </c>
    </row>
    <row r="323" spans="1:4" x14ac:dyDescent="0.3">
      <c r="A323" t="s">
        <v>1169</v>
      </c>
      <c r="B323" t="s">
        <v>1370</v>
      </c>
      <c r="D323" t="s">
        <v>1065</v>
      </c>
    </row>
    <row r="324" spans="1:4" x14ac:dyDescent="0.3">
      <c r="A324" t="s">
        <v>1170</v>
      </c>
      <c r="B324" t="s">
        <v>1368</v>
      </c>
      <c r="D324" t="s">
        <v>1065</v>
      </c>
    </row>
    <row r="325" spans="1:4" x14ac:dyDescent="0.3">
      <c r="A325" t="s">
        <v>1170</v>
      </c>
      <c r="B325" t="s">
        <v>1370</v>
      </c>
      <c r="D325" t="s">
        <v>1065</v>
      </c>
    </row>
    <row r="326" spans="1:4" x14ac:dyDescent="0.3">
      <c r="A326" t="s">
        <v>1171</v>
      </c>
      <c r="B326" t="s">
        <v>1368</v>
      </c>
      <c r="D326" t="s">
        <v>1065</v>
      </c>
    </row>
    <row r="327" spans="1:4" x14ac:dyDescent="0.3">
      <c r="A327" t="s">
        <v>1171</v>
      </c>
      <c r="B327" t="s">
        <v>1370</v>
      </c>
      <c r="D327" t="s">
        <v>1065</v>
      </c>
    </row>
    <row r="328" spans="1:4" x14ac:dyDescent="0.3">
      <c r="A328" t="s">
        <v>1172</v>
      </c>
      <c r="B328" t="s">
        <v>1368</v>
      </c>
      <c r="D328" t="s">
        <v>1065</v>
      </c>
    </row>
    <row r="329" spans="1:4" x14ac:dyDescent="0.3">
      <c r="A329" t="s">
        <v>1172</v>
      </c>
      <c r="B329" t="s">
        <v>1370</v>
      </c>
      <c r="D329" t="s">
        <v>1065</v>
      </c>
    </row>
    <row r="330" spans="1:4" x14ac:dyDescent="0.3">
      <c r="A330" t="s">
        <v>1173</v>
      </c>
      <c r="B330" t="s">
        <v>1368</v>
      </c>
      <c r="D330" t="s">
        <v>1065</v>
      </c>
    </row>
    <row r="331" spans="1:4" x14ac:dyDescent="0.3">
      <c r="A331" t="s">
        <v>1173</v>
      </c>
      <c r="B331" t="s">
        <v>1370</v>
      </c>
      <c r="D331" t="s">
        <v>1065</v>
      </c>
    </row>
    <row r="332" spans="1:4" x14ac:dyDescent="0.3">
      <c r="A332" t="s">
        <v>1174</v>
      </c>
      <c r="B332" t="s">
        <v>1368</v>
      </c>
      <c r="D332" t="s">
        <v>1065</v>
      </c>
    </row>
    <row r="333" spans="1:4" x14ac:dyDescent="0.3">
      <c r="A333" t="s">
        <v>1174</v>
      </c>
      <c r="B333" t="s">
        <v>1370</v>
      </c>
      <c r="D333" t="s">
        <v>1065</v>
      </c>
    </row>
    <row r="334" spans="1:4" x14ac:dyDescent="0.3">
      <c r="A334" t="s">
        <v>1175</v>
      </c>
      <c r="B334" t="s">
        <v>1368</v>
      </c>
      <c r="D334" t="s">
        <v>1065</v>
      </c>
    </row>
    <row r="335" spans="1:4" x14ac:dyDescent="0.3">
      <c r="A335" t="s">
        <v>1175</v>
      </c>
      <c r="B335" t="s">
        <v>1370</v>
      </c>
      <c r="D335" t="s">
        <v>1065</v>
      </c>
    </row>
    <row r="336" spans="1:4" x14ac:dyDescent="0.3">
      <c r="A336" t="s">
        <v>1176</v>
      </c>
      <c r="B336" t="s">
        <v>1368</v>
      </c>
      <c r="D336" t="s">
        <v>1065</v>
      </c>
    </row>
    <row r="337" spans="1:4" x14ac:dyDescent="0.3">
      <c r="A337" t="s">
        <v>1176</v>
      </c>
      <c r="B337" t="s">
        <v>1370</v>
      </c>
      <c r="D337" t="s">
        <v>1065</v>
      </c>
    </row>
    <row r="338" spans="1:4" x14ac:dyDescent="0.3">
      <c r="A338" t="s">
        <v>1177</v>
      </c>
      <c r="B338" t="s">
        <v>1368</v>
      </c>
      <c r="D338" t="s">
        <v>1065</v>
      </c>
    </row>
    <row r="339" spans="1:4" x14ac:dyDescent="0.3">
      <c r="A339" t="s">
        <v>1177</v>
      </c>
      <c r="B339" t="s">
        <v>1370</v>
      </c>
      <c r="D339" t="s">
        <v>1065</v>
      </c>
    </row>
    <row r="340" spans="1:4" x14ac:dyDescent="0.3">
      <c r="A340" t="s">
        <v>1178</v>
      </c>
      <c r="B340" t="s">
        <v>1368</v>
      </c>
      <c r="D340" t="s">
        <v>1065</v>
      </c>
    </row>
    <row r="341" spans="1:4" x14ac:dyDescent="0.3">
      <c r="A341" t="s">
        <v>1178</v>
      </c>
      <c r="B341" t="s">
        <v>1370</v>
      </c>
      <c r="D341" t="s">
        <v>1065</v>
      </c>
    </row>
    <row r="342" spans="1:4" x14ac:dyDescent="0.3">
      <c r="A342" t="s">
        <v>1179</v>
      </c>
      <c r="B342" t="s">
        <v>1368</v>
      </c>
      <c r="D342" t="s">
        <v>1065</v>
      </c>
    </row>
    <row r="343" spans="1:4" x14ac:dyDescent="0.3">
      <c r="A343" t="s">
        <v>1179</v>
      </c>
      <c r="B343" t="s">
        <v>1370</v>
      </c>
      <c r="D343" t="s">
        <v>1065</v>
      </c>
    </row>
    <row r="344" spans="1:4" x14ac:dyDescent="0.3">
      <c r="A344" t="s">
        <v>1180</v>
      </c>
      <c r="B344" t="s">
        <v>1368</v>
      </c>
      <c r="D344" t="s">
        <v>1065</v>
      </c>
    </row>
    <row r="345" spans="1:4" x14ac:dyDescent="0.3">
      <c r="A345" t="s">
        <v>1180</v>
      </c>
      <c r="B345" t="s">
        <v>1370</v>
      </c>
      <c r="D345" t="s">
        <v>1065</v>
      </c>
    </row>
    <row r="346" spans="1:4" x14ac:dyDescent="0.3">
      <c r="A346" t="s">
        <v>1181</v>
      </c>
      <c r="B346" t="s">
        <v>1368</v>
      </c>
      <c r="D346" t="s">
        <v>1065</v>
      </c>
    </row>
    <row r="347" spans="1:4" x14ac:dyDescent="0.3">
      <c r="A347" t="s">
        <v>1181</v>
      </c>
      <c r="B347" t="s">
        <v>1370</v>
      </c>
      <c r="D347" t="s">
        <v>1065</v>
      </c>
    </row>
    <row r="348" spans="1:4" x14ac:dyDescent="0.3">
      <c r="A348" t="s">
        <v>1182</v>
      </c>
      <c r="B348" t="s">
        <v>1368</v>
      </c>
      <c r="D348" t="s">
        <v>1065</v>
      </c>
    </row>
    <row r="349" spans="1:4" x14ac:dyDescent="0.3">
      <c r="A349" t="s">
        <v>1182</v>
      </c>
      <c r="B349" t="s">
        <v>1370</v>
      </c>
      <c r="D349" t="s">
        <v>1065</v>
      </c>
    </row>
    <row r="350" spans="1:4" x14ac:dyDescent="0.3">
      <c r="A350" t="s">
        <v>1183</v>
      </c>
      <c r="B350" t="s">
        <v>1368</v>
      </c>
      <c r="D350" t="s">
        <v>1065</v>
      </c>
    </row>
    <row r="351" spans="1:4" x14ac:dyDescent="0.3">
      <c r="A351" t="s">
        <v>1183</v>
      </c>
      <c r="B351" t="s">
        <v>1370</v>
      </c>
      <c r="D351" t="s">
        <v>1065</v>
      </c>
    </row>
    <row r="352" spans="1:4" x14ac:dyDescent="0.3">
      <c r="A352" t="s">
        <v>1184</v>
      </c>
      <c r="B352" t="s">
        <v>1368</v>
      </c>
      <c r="D352" t="s">
        <v>1065</v>
      </c>
    </row>
    <row r="353" spans="1:4" x14ac:dyDescent="0.3">
      <c r="A353" t="s">
        <v>1184</v>
      </c>
      <c r="B353" t="s">
        <v>1370</v>
      </c>
      <c r="D353" t="s">
        <v>1065</v>
      </c>
    </row>
    <row r="354" spans="1:4" x14ac:dyDescent="0.3">
      <c r="A354" t="s">
        <v>1185</v>
      </c>
      <c r="B354" t="s">
        <v>1368</v>
      </c>
      <c r="D354" t="s">
        <v>1065</v>
      </c>
    </row>
    <row r="355" spans="1:4" x14ac:dyDescent="0.3">
      <c r="A355" t="s">
        <v>1185</v>
      </c>
      <c r="B355" t="s">
        <v>1370</v>
      </c>
      <c r="D355" t="s">
        <v>1065</v>
      </c>
    </row>
    <row r="356" spans="1:4" x14ac:dyDescent="0.3">
      <c r="A356" t="s">
        <v>1186</v>
      </c>
      <c r="B356" t="s">
        <v>1368</v>
      </c>
      <c r="D356" t="s">
        <v>1065</v>
      </c>
    </row>
    <row r="357" spans="1:4" x14ac:dyDescent="0.3">
      <c r="A357" t="s">
        <v>1186</v>
      </c>
      <c r="B357" t="s">
        <v>1370</v>
      </c>
      <c r="D357" t="s">
        <v>1065</v>
      </c>
    </row>
    <row r="358" spans="1:4" x14ac:dyDescent="0.3">
      <c r="A358" t="s">
        <v>1187</v>
      </c>
      <c r="B358" t="s">
        <v>1368</v>
      </c>
      <c r="D358" t="s">
        <v>1065</v>
      </c>
    </row>
    <row r="359" spans="1:4" x14ac:dyDescent="0.3">
      <c r="A359" t="s">
        <v>1187</v>
      </c>
      <c r="B359" t="s">
        <v>1370</v>
      </c>
      <c r="D359" t="s">
        <v>1065</v>
      </c>
    </row>
    <row r="360" spans="1:4" x14ac:dyDescent="0.3">
      <c r="A360" t="s">
        <v>1188</v>
      </c>
      <c r="B360" t="s">
        <v>1368</v>
      </c>
      <c r="D360" t="s">
        <v>1065</v>
      </c>
    </row>
    <row r="361" spans="1:4" x14ac:dyDescent="0.3">
      <c r="A361" t="s">
        <v>1188</v>
      </c>
      <c r="B361" t="s">
        <v>1370</v>
      </c>
      <c r="D361" t="s">
        <v>1065</v>
      </c>
    </row>
    <row r="362" spans="1:4" x14ac:dyDescent="0.3">
      <c r="A362" t="s">
        <v>1189</v>
      </c>
      <c r="B362" t="s">
        <v>1368</v>
      </c>
      <c r="D362" t="s">
        <v>1065</v>
      </c>
    </row>
    <row r="363" spans="1:4" x14ac:dyDescent="0.3">
      <c r="A363" t="s">
        <v>1189</v>
      </c>
      <c r="B363" t="s">
        <v>1370</v>
      </c>
      <c r="D363" t="s">
        <v>1065</v>
      </c>
    </row>
    <row r="364" spans="1:4" x14ac:dyDescent="0.3">
      <c r="A364" t="s">
        <v>1190</v>
      </c>
      <c r="B364" t="s">
        <v>1368</v>
      </c>
      <c r="D364" t="s">
        <v>1065</v>
      </c>
    </row>
    <row r="365" spans="1:4" x14ac:dyDescent="0.3">
      <c r="A365" t="s">
        <v>1190</v>
      </c>
      <c r="B365" t="s">
        <v>1370</v>
      </c>
      <c r="D365" t="s">
        <v>1065</v>
      </c>
    </row>
    <row r="366" spans="1:4" x14ac:dyDescent="0.3">
      <c r="A366" t="s">
        <v>1191</v>
      </c>
      <c r="B366" t="s">
        <v>1368</v>
      </c>
      <c r="D366" t="s">
        <v>1065</v>
      </c>
    </row>
    <row r="367" spans="1:4" x14ac:dyDescent="0.3">
      <c r="A367" t="s">
        <v>1191</v>
      </c>
      <c r="B367" t="s">
        <v>1370</v>
      </c>
      <c r="D367" t="s">
        <v>1065</v>
      </c>
    </row>
    <row r="368" spans="1:4" x14ac:dyDescent="0.3">
      <c r="A368" t="s">
        <v>1192</v>
      </c>
      <c r="B368" t="s">
        <v>1368</v>
      </c>
      <c r="D368" t="s">
        <v>1065</v>
      </c>
    </row>
    <row r="369" spans="1:4" x14ac:dyDescent="0.3">
      <c r="A369" t="s">
        <v>1192</v>
      </c>
      <c r="B369" t="s">
        <v>1370</v>
      </c>
      <c r="D369" t="s">
        <v>1065</v>
      </c>
    </row>
    <row r="370" spans="1:4" x14ac:dyDescent="0.3">
      <c r="A370" t="s">
        <v>1193</v>
      </c>
      <c r="B370" t="s">
        <v>1368</v>
      </c>
      <c r="D370" t="s">
        <v>1065</v>
      </c>
    </row>
    <row r="371" spans="1:4" x14ac:dyDescent="0.3">
      <c r="A371" t="s">
        <v>1193</v>
      </c>
      <c r="B371" t="s">
        <v>1370</v>
      </c>
      <c r="D371" t="s">
        <v>1065</v>
      </c>
    </row>
    <row r="372" spans="1:4" x14ac:dyDescent="0.3">
      <c r="A372" t="s">
        <v>1194</v>
      </c>
      <c r="B372" t="s">
        <v>1368</v>
      </c>
      <c r="D372" t="s">
        <v>1065</v>
      </c>
    </row>
    <row r="373" spans="1:4" x14ac:dyDescent="0.3">
      <c r="A373" t="s">
        <v>1194</v>
      </c>
      <c r="B373" t="s">
        <v>1370</v>
      </c>
      <c r="D373" t="s">
        <v>1065</v>
      </c>
    </row>
    <row r="374" spans="1:4" x14ac:dyDescent="0.3">
      <c r="A374" t="s">
        <v>1195</v>
      </c>
      <c r="B374" t="s">
        <v>1368</v>
      </c>
      <c r="D374" t="s">
        <v>1065</v>
      </c>
    </row>
    <row r="375" spans="1:4" x14ac:dyDescent="0.3">
      <c r="A375" t="s">
        <v>1195</v>
      </c>
      <c r="B375" t="s">
        <v>1370</v>
      </c>
      <c r="D375" t="s">
        <v>1065</v>
      </c>
    </row>
    <row r="376" spans="1:4" x14ac:dyDescent="0.3">
      <c r="A376" t="s">
        <v>1196</v>
      </c>
      <c r="B376" t="s">
        <v>1368</v>
      </c>
      <c r="D376" t="s">
        <v>1065</v>
      </c>
    </row>
    <row r="377" spans="1:4" x14ac:dyDescent="0.3">
      <c r="A377" t="s">
        <v>1196</v>
      </c>
      <c r="B377" t="s">
        <v>1370</v>
      </c>
      <c r="D377" t="s">
        <v>1065</v>
      </c>
    </row>
    <row r="378" spans="1:4" x14ac:dyDescent="0.3">
      <c r="A378" t="s">
        <v>1197</v>
      </c>
      <c r="B378" t="s">
        <v>1368</v>
      </c>
      <c r="D378" t="s">
        <v>1065</v>
      </c>
    </row>
    <row r="379" spans="1:4" x14ac:dyDescent="0.3">
      <c r="A379" t="s">
        <v>1197</v>
      </c>
      <c r="B379" t="s">
        <v>1370</v>
      </c>
      <c r="D379" t="s">
        <v>1065</v>
      </c>
    </row>
    <row r="380" spans="1:4" x14ac:dyDescent="0.3">
      <c r="A380" t="s">
        <v>1198</v>
      </c>
      <c r="B380" t="s">
        <v>1368</v>
      </c>
      <c r="D380" t="s">
        <v>1065</v>
      </c>
    </row>
    <row r="381" spans="1:4" x14ac:dyDescent="0.3">
      <c r="A381" t="s">
        <v>1198</v>
      </c>
      <c r="B381" t="s">
        <v>1370</v>
      </c>
      <c r="D381" t="s">
        <v>1065</v>
      </c>
    </row>
    <row r="382" spans="1:4" x14ac:dyDescent="0.3">
      <c r="A382" t="s">
        <v>1199</v>
      </c>
      <c r="B382" t="s">
        <v>1368</v>
      </c>
      <c r="D382" t="s">
        <v>1065</v>
      </c>
    </row>
    <row r="383" spans="1:4" x14ac:dyDescent="0.3">
      <c r="A383" t="s">
        <v>1199</v>
      </c>
      <c r="B383" t="s">
        <v>1370</v>
      </c>
      <c r="D383" t="s">
        <v>1065</v>
      </c>
    </row>
    <row r="384" spans="1:4" x14ac:dyDescent="0.3">
      <c r="A384" t="s">
        <v>1200</v>
      </c>
      <c r="B384" t="s">
        <v>1368</v>
      </c>
      <c r="D384" t="s">
        <v>1065</v>
      </c>
    </row>
    <row r="385" spans="1:4" x14ac:dyDescent="0.3">
      <c r="A385" t="s">
        <v>1200</v>
      </c>
      <c r="B385" t="s">
        <v>1370</v>
      </c>
      <c r="D385" t="s">
        <v>1065</v>
      </c>
    </row>
    <row r="386" spans="1:4" x14ac:dyDescent="0.3">
      <c r="A386" t="s">
        <v>1201</v>
      </c>
      <c r="B386" t="s">
        <v>1368</v>
      </c>
      <c r="D386" t="s">
        <v>1065</v>
      </c>
    </row>
    <row r="387" spans="1:4" x14ac:dyDescent="0.3">
      <c r="A387" t="s">
        <v>1201</v>
      </c>
      <c r="B387" t="s">
        <v>1370</v>
      </c>
      <c r="D387" t="s">
        <v>1065</v>
      </c>
    </row>
    <row r="388" spans="1:4" x14ac:dyDescent="0.3">
      <c r="A388" t="s">
        <v>1202</v>
      </c>
      <c r="B388" t="s">
        <v>1368</v>
      </c>
      <c r="D388" t="s">
        <v>1065</v>
      </c>
    </row>
    <row r="389" spans="1:4" x14ac:dyDescent="0.3">
      <c r="A389" t="s">
        <v>1202</v>
      </c>
      <c r="B389" t="s">
        <v>1370</v>
      </c>
      <c r="D389" t="s">
        <v>1065</v>
      </c>
    </row>
    <row r="390" spans="1:4" x14ac:dyDescent="0.3">
      <c r="A390" t="s">
        <v>1203</v>
      </c>
      <c r="B390" t="s">
        <v>1368</v>
      </c>
      <c r="D390" t="s">
        <v>1065</v>
      </c>
    </row>
    <row r="391" spans="1:4" x14ac:dyDescent="0.3">
      <c r="A391" t="s">
        <v>1203</v>
      </c>
      <c r="B391" t="s">
        <v>1370</v>
      </c>
      <c r="D391" t="s">
        <v>1065</v>
      </c>
    </row>
    <row r="392" spans="1:4" x14ac:dyDescent="0.3">
      <c r="A392" t="s">
        <v>1204</v>
      </c>
      <c r="B392" t="s">
        <v>1368</v>
      </c>
      <c r="D392" t="s">
        <v>1065</v>
      </c>
    </row>
    <row r="393" spans="1:4" x14ac:dyDescent="0.3">
      <c r="A393" t="s">
        <v>1204</v>
      </c>
      <c r="B393" t="s">
        <v>1370</v>
      </c>
      <c r="D393" t="s">
        <v>1065</v>
      </c>
    </row>
    <row r="394" spans="1:4" x14ac:dyDescent="0.3">
      <c r="A394" t="s">
        <v>854</v>
      </c>
      <c r="B394" t="s">
        <v>1368</v>
      </c>
      <c r="D394" t="s">
        <v>1065</v>
      </c>
    </row>
    <row r="395" spans="1:4" x14ac:dyDescent="0.3">
      <c r="A395" t="s">
        <v>854</v>
      </c>
      <c r="B395" t="s">
        <v>1370</v>
      </c>
      <c r="D395" t="s">
        <v>1065</v>
      </c>
    </row>
    <row r="396" spans="1:4" x14ac:dyDescent="0.3">
      <c r="A396" t="s">
        <v>1205</v>
      </c>
      <c r="B396" t="s">
        <v>1368</v>
      </c>
      <c r="D396" t="s">
        <v>1065</v>
      </c>
    </row>
    <row r="397" spans="1:4" x14ac:dyDescent="0.3">
      <c r="A397" t="s">
        <v>1205</v>
      </c>
      <c r="B397" t="s">
        <v>1370</v>
      </c>
      <c r="D397" t="s">
        <v>1065</v>
      </c>
    </row>
    <row r="398" spans="1:4" x14ac:dyDescent="0.3">
      <c r="A398" t="s">
        <v>1206</v>
      </c>
      <c r="B398" t="s">
        <v>1368</v>
      </c>
      <c r="D398" t="s">
        <v>1065</v>
      </c>
    </row>
    <row r="399" spans="1:4" x14ac:dyDescent="0.3">
      <c r="A399" t="s">
        <v>1206</v>
      </c>
      <c r="B399" t="s">
        <v>1370</v>
      </c>
      <c r="D399" t="s">
        <v>1065</v>
      </c>
    </row>
    <row r="400" spans="1:4" x14ac:dyDescent="0.3">
      <c r="A400" t="s">
        <v>1207</v>
      </c>
      <c r="B400" t="s">
        <v>1368</v>
      </c>
      <c r="D400" t="s">
        <v>1065</v>
      </c>
    </row>
    <row r="401" spans="1:4" x14ac:dyDescent="0.3">
      <c r="A401" t="s">
        <v>1207</v>
      </c>
      <c r="B401" t="s">
        <v>1370</v>
      </c>
      <c r="D401" t="s">
        <v>1065</v>
      </c>
    </row>
    <row r="402" spans="1:4" x14ac:dyDescent="0.3">
      <c r="A402" t="s">
        <v>1208</v>
      </c>
      <c r="B402" t="s">
        <v>1368</v>
      </c>
      <c r="D402" t="s">
        <v>1065</v>
      </c>
    </row>
    <row r="403" spans="1:4" x14ac:dyDescent="0.3">
      <c r="A403" t="s">
        <v>1208</v>
      </c>
      <c r="B403" t="s">
        <v>1370</v>
      </c>
      <c r="D403" t="s">
        <v>1065</v>
      </c>
    </row>
    <row r="404" spans="1:4" x14ac:dyDescent="0.3">
      <c r="A404" t="s">
        <v>1209</v>
      </c>
      <c r="B404" t="s">
        <v>1368</v>
      </c>
      <c r="D404" t="s">
        <v>1065</v>
      </c>
    </row>
    <row r="405" spans="1:4" x14ac:dyDescent="0.3">
      <c r="A405" t="s">
        <v>1209</v>
      </c>
      <c r="B405" t="s">
        <v>1370</v>
      </c>
      <c r="D405" t="s">
        <v>1065</v>
      </c>
    </row>
    <row r="406" spans="1:4" x14ac:dyDescent="0.3">
      <c r="A406" t="s">
        <v>851</v>
      </c>
      <c r="B406" t="s">
        <v>1368</v>
      </c>
      <c r="D406" t="s">
        <v>1065</v>
      </c>
    </row>
    <row r="407" spans="1:4" x14ac:dyDescent="0.3">
      <c r="A407" t="s">
        <v>851</v>
      </c>
      <c r="B407" t="s">
        <v>1370</v>
      </c>
      <c r="D407" t="s">
        <v>1065</v>
      </c>
    </row>
    <row r="408" spans="1:4" x14ac:dyDescent="0.3">
      <c r="A408" t="s">
        <v>1210</v>
      </c>
      <c r="B408" t="s">
        <v>1368</v>
      </c>
      <c r="D408" t="s">
        <v>1065</v>
      </c>
    </row>
    <row r="409" spans="1:4" x14ac:dyDescent="0.3">
      <c r="A409" t="s">
        <v>1210</v>
      </c>
      <c r="B409" t="s">
        <v>1370</v>
      </c>
      <c r="D409" t="s">
        <v>1065</v>
      </c>
    </row>
    <row r="410" spans="1:4" x14ac:dyDescent="0.3">
      <c r="A410" t="s">
        <v>1211</v>
      </c>
      <c r="B410" t="s">
        <v>1368</v>
      </c>
      <c r="D410" t="s">
        <v>1065</v>
      </c>
    </row>
    <row r="411" spans="1:4" x14ac:dyDescent="0.3">
      <c r="A411" t="s">
        <v>1211</v>
      </c>
      <c r="B411" t="s">
        <v>1370</v>
      </c>
      <c r="D411" t="s">
        <v>1065</v>
      </c>
    </row>
    <row r="412" spans="1:4" x14ac:dyDescent="0.3">
      <c r="A412" t="s">
        <v>1212</v>
      </c>
      <c r="B412" t="s">
        <v>1368</v>
      </c>
      <c r="D412" t="s">
        <v>1065</v>
      </c>
    </row>
    <row r="413" spans="1:4" x14ac:dyDescent="0.3">
      <c r="A413" t="s">
        <v>1212</v>
      </c>
      <c r="B413" t="s">
        <v>1370</v>
      </c>
      <c r="D413" t="s">
        <v>1065</v>
      </c>
    </row>
    <row r="414" spans="1:4" x14ac:dyDescent="0.3">
      <c r="A414" t="s">
        <v>855</v>
      </c>
      <c r="B414" t="s">
        <v>1368</v>
      </c>
      <c r="D414" t="s">
        <v>1065</v>
      </c>
    </row>
    <row r="415" spans="1:4" x14ac:dyDescent="0.3">
      <c r="A415" t="s">
        <v>855</v>
      </c>
      <c r="B415" t="s">
        <v>1370</v>
      </c>
      <c r="D415" t="s">
        <v>1065</v>
      </c>
    </row>
    <row r="416" spans="1:4" x14ac:dyDescent="0.3">
      <c r="A416" t="s">
        <v>1213</v>
      </c>
      <c r="B416" t="s">
        <v>1368</v>
      </c>
      <c r="D416" t="s">
        <v>1065</v>
      </c>
    </row>
    <row r="417" spans="1:4" x14ac:dyDescent="0.3">
      <c r="A417" t="s">
        <v>1213</v>
      </c>
      <c r="B417" t="s">
        <v>1370</v>
      </c>
      <c r="D417" t="s">
        <v>1065</v>
      </c>
    </row>
    <row r="418" spans="1:4" x14ac:dyDescent="0.3">
      <c r="A418" t="s">
        <v>1214</v>
      </c>
      <c r="B418" t="s">
        <v>1368</v>
      </c>
      <c r="D418" t="s">
        <v>1065</v>
      </c>
    </row>
    <row r="419" spans="1:4" x14ac:dyDescent="0.3">
      <c r="A419" t="s">
        <v>1214</v>
      </c>
      <c r="B419" t="s">
        <v>1370</v>
      </c>
      <c r="D419" t="s">
        <v>1065</v>
      </c>
    </row>
    <row r="420" spans="1:4" x14ac:dyDescent="0.3">
      <c r="A420" t="s">
        <v>1333</v>
      </c>
      <c r="B420" t="s">
        <v>1368</v>
      </c>
      <c r="D420" t="s">
        <v>1065</v>
      </c>
    </row>
    <row r="421" spans="1:4" x14ac:dyDescent="0.3">
      <c r="A421" t="s">
        <v>1333</v>
      </c>
      <c r="B421" t="s">
        <v>1370</v>
      </c>
      <c r="D421" t="s">
        <v>1065</v>
      </c>
    </row>
    <row r="422" spans="1:4" x14ac:dyDescent="0.3">
      <c r="A422" t="s">
        <v>1215</v>
      </c>
      <c r="B422" t="s">
        <v>1368</v>
      </c>
      <c r="D422" t="s">
        <v>1065</v>
      </c>
    </row>
    <row r="423" spans="1:4" x14ac:dyDescent="0.3">
      <c r="A423" t="s">
        <v>1215</v>
      </c>
      <c r="B423" t="s">
        <v>1370</v>
      </c>
      <c r="D423" t="s">
        <v>1065</v>
      </c>
    </row>
    <row r="424" spans="1:4" x14ac:dyDescent="0.3">
      <c r="A424" t="s">
        <v>1216</v>
      </c>
      <c r="B424" t="s">
        <v>1368</v>
      </c>
      <c r="D424" t="s">
        <v>1065</v>
      </c>
    </row>
    <row r="425" spans="1:4" x14ac:dyDescent="0.3">
      <c r="A425" t="s">
        <v>1216</v>
      </c>
      <c r="B425" t="s">
        <v>1370</v>
      </c>
      <c r="D425" t="s">
        <v>1065</v>
      </c>
    </row>
    <row r="426" spans="1:4" x14ac:dyDescent="0.3">
      <c r="A426" t="s">
        <v>582</v>
      </c>
      <c r="B426" t="s">
        <v>615</v>
      </c>
      <c r="D426" t="s">
        <v>635</v>
      </c>
    </row>
    <row r="427" spans="1:4" x14ac:dyDescent="0.3">
      <c r="A427" t="s">
        <v>589</v>
      </c>
      <c r="B427" t="s">
        <v>615</v>
      </c>
      <c r="D427" t="s">
        <v>635</v>
      </c>
    </row>
    <row r="428" spans="1:4" x14ac:dyDescent="0.3">
      <c r="A428" t="s">
        <v>582</v>
      </c>
      <c r="B428" t="s">
        <v>621</v>
      </c>
      <c r="D428" t="s">
        <v>635</v>
      </c>
    </row>
    <row r="429" spans="1:4" x14ac:dyDescent="0.3">
      <c r="A429" t="s">
        <v>589</v>
      </c>
      <c r="B429" t="s">
        <v>621</v>
      </c>
      <c r="D429" t="s">
        <v>635</v>
      </c>
    </row>
    <row r="430" spans="1:4" x14ac:dyDescent="0.3">
      <c r="A430" t="s">
        <v>582</v>
      </c>
      <c r="B430" t="s">
        <v>628</v>
      </c>
      <c r="D430" t="s">
        <v>635</v>
      </c>
    </row>
    <row r="431" spans="1:4" x14ac:dyDescent="0.3">
      <c r="A431" t="s">
        <v>589</v>
      </c>
      <c r="B431" t="s">
        <v>628</v>
      </c>
      <c r="D431" t="s">
        <v>635</v>
      </c>
    </row>
    <row r="432" spans="1:4" x14ac:dyDescent="0.3">
      <c r="A432" t="s">
        <v>582</v>
      </c>
      <c r="B432" t="s">
        <v>614</v>
      </c>
      <c r="D432" t="s">
        <v>635</v>
      </c>
    </row>
    <row r="433" spans="1:4" x14ac:dyDescent="0.3">
      <c r="A433" t="s">
        <v>589</v>
      </c>
      <c r="B433" t="s">
        <v>614</v>
      </c>
      <c r="D433" t="s">
        <v>635</v>
      </c>
    </row>
    <row r="434" spans="1:4" x14ac:dyDescent="0.3">
      <c r="A434" t="s">
        <v>582</v>
      </c>
      <c r="B434" t="s">
        <v>627</v>
      </c>
      <c r="D434" t="s">
        <v>635</v>
      </c>
    </row>
    <row r="435" spans="1:4" x14ac:dyDescent="0.3">
      <c r="A435" t="s">
        <v>589</v>
      </c>
      <c r="B435" t="s">
        <v>627</v>
      </c>
      <c r="D435" t="s">
        <v>635</v>
      </c>
    </row>
    <row r="436" spans="1:4" x14ac:dyDescent="0.3">
      <c r="A436" t="s">
        <v>582</v>
      </c>
      <c r="B436" t="s">
        <v>1247</v>
      </c>
      <c r="D436" t="s">
        <v>635</v>
      </c>
    </row>
    <row r="437" spans="1:4" x14ac:dyDescent="0.3">
      <c r="A437" t="s">
        <v>589</v>
      </c>
      <c r="B437" t="s">
        <v>1247</v>
      </c>
      <c r="D437" t="s">
        <v>635</v>
      </c>
    </row>
    <row r="438" spans="1:4" x14ac:dyDescent="0.3">
      <c r="A438" t="s">
        <v>583</v>
      </c>
      <c r="B438" t="s">
        <v>851</v>
      </c>
      <c r="D438" t="s">
        <v>582</v>
      </c>
    </row>
    <row r="439" spans="1:4" x14ac:dyDescent="0.3">
      <c r="A439" t="s">
        <v>584</v>
      </c>
      <c r="B439" t="s">
        <v>851</v>
      </c>
      <c r="D439" t="s">
        <v>582</v>
      </c>
    </row>
    <row r="440" spans="1:4" x14ac:dyDescent="0.3">
      <c r="A440" t="s">
        <v>585</v>
      </c>
      <c r="B440" t="s">
        <v>851</v>
      </c>
      <c r="D440" t="s">
        <v>582</v>
      </c>
    </row>
    <row r="441" spans="1:4" x14ac:dyDescent="0.3">
      <c r="A441" t="s">
        <v>583</v>
      </c>
      <c r="B441" t="s">
        <v>852</v>
      </c>
      <c r="D441" t="s">
        <v>582</v>
      </c>
    </row>
    <row r="442" spans="1:4" x14ac:dyDescent="0.3">
      <c r="A442" t="s">
        <v>584</v>
      </c>
      <c r="B442" t="s">
        <v>852</v>
      </c>
      <c r="D442" t="s">
        <v>582</v>
      </c>
    </row>
    <row r="443" spans="1:4" x14ac:dyDescent="0.3">
      <c r="A443" t="s">
        <v>585</v>
      </c>
      <c r="B443" t="s">
        <v>852</v>
      </c>
      <c r="D443" t="s">
        <v>582</v>
      </c>
    </row>
    <row r="444" spans="1:4" x14ac:dyDescent="0.3">
      <c r="A444" t="s">
        <v>590</v>
      </c>
      <c r="B444" t="s">
        <v>851</v>
      </c>
      <c r="D444" t="s">
        <v>589</v>
      </c>
    </row>
    <row r="445" spans="1:4" x14ac:dyDescent="0.3">
      <c r="A445" t="s">
        <v>591</v>
      </c>
      <c r="B445" t="s">
        <v>851</v>
      </c>
      <c r="D445" t="s">
        <v>589</v>
      </c>
    </row>
    <row r="446" spans="1:4" x14ac:dyDescent="0.3">
      <c r="A446" t="s">
        <v>592</v>
      </c>
      <c r="B446" t="s">
        <v>851</v>
      </c>
      <c r="D446" t="s">
        <v>589</v>
      </c>
    </row>
    <row r="447" spans="1:4" x14ac:dyDescent="0.3">
      <c r="A447" t="s">
        <v>593</v>
      </c>
      <c r="B447" t="s">
        <v>851</v>
      </c>
      <c r="D447" t="s">
        <v>589</v>
      </c>
    </row>
    <row r="448" spans="1:4" x14ac:dyDescent="0.3">
      <c r="A448" t="s">
        <v>594</v>
      </c>
      <c r="B448" t="s">
        <v>851</v>
      </c>
      <c r="D448" t="s">
        <v>589</v>
      </c>
    </row>
    <row r="449" spans="1:4" x14ac:dyDescent="0.3">
      <c r="A449" t="s">
        <v>590</v>
      </c>
      <c r="B449" t="s">
        <v>852</v>
      </c>
      <c r="D449" t="s">
        <v>589</v>
      </c>
    </row>
    <row r="450" spans="1:4" x14ac:dyDescent="0.3">
      <c r="A450" t="s">
        <v>591</v>
      </c>
      <c r="B450" t="s">
        <v>852</v>
      </c>
      <c r="D450" t="s">
        <v>589</v>
      </c>
    </row>
    <row r="451" spans="1:4" x14ac:dyDescent="0.3">
      <c r="A451" t="s">
        <v>592</v>
      </c>
      <c r="B451" t="s">
        <v>852</v>
      </c>
      <c r="D451" t="s">
        <v>589</v>
      </c>
    </row>
    <row r="452" spans="1:4" x14ac:dyDescent="0.3">
      <c r="A452" t="s">
        <v>593</v>
      </c>
      <c r="B452" t="s">
        <v>852</v>
      </c>
      <c r="D452" t="s">
        <v>589</v>
      </c>
    </row>
    <row r="453" spans="1:4" x14ac:dyDescent="0.3">
      <c r="A453" t="s">
        <v>594</v>
      </c>
      <c r="B453" t="s">
        <v>852</v>
      </c>
      <c r="D453" t="s">
        <v>589</v>
      </c>
    </row>
    <row r="454" spans="1:4" x14ac:dyDescent="0.3">
      <c r="A454" t="s">
        <v>586</v>
      </c>
      <c r="B454" t="s">
        <v>615</v>
      </c>
      <c r="D454" t="s">
        <v>655</v>
      </c>
    </row>
    <row r="455" spans="1:4" x14ac:dyDescent="0.3">
      <c r="A455" t="s">
        <v>599</v>
      </c>
      <c r="B455" t="s">
        <v>615</v>
      </c>
      <c r="D455" t="s">
        <v>655</v>
      </c>
    </row>
    <row r="456" spans="1:4" x14ac:dyDescent="0.3">
      <c r="A456" t="s">
        <v>600</v>
      </c>
      <c r="B456" t="s">
        <v>615</v>
      </c>
      <c r="D456" t="s">
        <v>655</v>
      </c>
    </row>
    <row r="457" spans="1:4" x14ac:dyDescent="0.3">
      <c r="A457" t="s">
        <v>586</v>
      </c>
      <c r="B457" t="s">
        <v>614</v>
      </c>
      <c r="D457" t="s">
        <v>655</v>
      </c>
    </row>
    <row r="458" spans="1:4" x14ac:dyDescent="0.3">
      <c r="A458" t="s">
        <v>599</v>
      </c>
      <c r="B458" t="s">
        <v>614</v>
      </c>
      <c r="D458" t="s">
        <v>655</v>
      </c>
    </row>
    <row r="459" spans="1:4" x14ac:dyDescent="0.3">
      <c r="A459" t="s">
        <v>600</v>
      </c>
      <c r="B459" t="s">
        <v>614</v>
      </c>
      <c r="D459" t="s">
        <v>655</v>
      </c>
    </row>
    <row r="460" spans="1:4" x14ac:dyDescent="0.3">
      <c r="A460" t="s">
        <v>587</v>
      </c>
      <c r="B460" t="s">
        <v>851</v>
      </c>
      <c r="D460" t="s">
        <v>586</v>
      </c>
    </row>
    <row r="461" spans="1:4" x14ac:dyDescent="0.3">
      <c r="A461" t="s">
        <v>588</v>
      </c>
      <c r="B461" t="s">
        <v>851</v>
      </c>
      <c r="D461" t="s">
        <v>586</v>
      </c>
    </row>
    <row r="462" spans="1:4" x14ac:dyDescent="0.3">
      <c r="A462" t="s">
        <v>587</v>
      </c>
      <c r="B462" t="s">
        <v>852</v>
      </c>
      <c r="D462" t="s">
        <v>586</v>
      </c>
    </row>
    <row r="463" spans="1:4" x14ac:dyDescent="0.3">
      <c r="A463" t="s">
        <v>588</v>
      </c>
      <c r="B463" t="s">
        <v>852</v>
      </c>
      <c r="D463" t="s">
        <v>586</v>
      </c>
    </row>
    <row r="464" spans="1:4" x14ac:dyDescent="0.3">
      <c r="A464" t="s">
        <v>587</v>
      </c>
      <c r="B464" t="s">
        <v>1047</v>
      </c>
      <c r="D464" t="s">
        <v>586</v>
      </c>
    </row>
    <row r="465" spans="1:4" x14ac:dyDescent="0.3">
      <c r="A465" t="s">
        <v>588</v>
      </c>
      <c r="B465" t="s">
        <v>1047</v>
      </c>
      <c r="D465" t="s">
        <v>586</v>
      </c>
    </row>
    <row r="466" spans="1:4" x14ac:dyDescent="0.3">
      <c r="A466" t="s">
        <v>602</v>
      </c>
      <c r="B466" t="s">
        <v>853</v>
      </c>
      <c r="D466" t="s">
        <v>656</v>
      </c>
    </row>
    <row r="467" spans="1:4" x14ac:dyDescent="0.3">
      <c r="A467" t="s">
        <v>606</v>
      </c>
      <c r="B467" t="s">
        <v>853</v>
      </c>
      <c r="D467" t="s">
        <v>656</v>
      </c>
    </row>
    <row r="468" spans="1:4" x14ac:dyDescent="0.3">
      <c r="A468" t="s">
        <v>602</v>
      </c>
      <c r="B468" t="s">
        <v>1079</v>
      </c>
      <c r="D468" t="s">
        <v>656</v>
      </c>
    </row>
    <row r="469" spans="1:4" x14ac:dyDescent="0.3">
      <c r="A469" t="s">
        <v>606</v>
      </c>
      <c r="B469" t="s">
        <v>1079</v>
      </c>
      <c r="D469" t="s">
        <v>656</v>
      </c>
    </row>
    <row r="470" spans="1:4" x14ac:dyDescent="0.3">
      <c r="A470" t="s">
        <v>602</v>
      </c>
      <c r="B470" t="s">
        <v>854</v>
      </c>
      <c r="D470" t="s">
        <v>656</v>
      </c>
    </row>
    <row r="471" spans="1:4" x14ac:dyDescent="0.3">
      <c r="A471" t="s">
        <v>606</v>
      </c>
      <c r="B471" t="s">
        <v>854</v>
      </c>
      <c r="D471" t="s">
        <v>656</v>
      </c>
    </row>
    <row r="472" spans="1:4" x14ac:dyDescent="0.3">
      <c r="A472" t="s">
        <v>602</v>
      </c>
      <c r="B472" t="s">
        <v>855</v>
      </c>
      <c r="D472" t="s">
        <v>656</v>
      </c>
    </row>
    <row r="473" spans="1:4" x14ac:dyDescent="0.3">
      <c r="A473" t="s">
        <v>606</v>
      </c>
      <c r="B473" t="s">
        <v>855</v>
      </c>
      <c r="D473" t="s">
        <v>656</v>
      </c>
    </row>
    <row r="474" spans="1:4" x14ac:dyDescent="0.3">
      <c r="A474" t="s">
        <v>602</v>
      </c>
      <c r="B474" t="s">
        <v>856</v>
      </c>
      <c r="D474" t="s">
        <v>656</v>
      </c>
    </row>
    <row r="475" spans="1:4" x14ac:dyDescent="0.3">
      <c r="A475" t="s">
        <v>606</v>
      </c>
      <c r="B475" t="s">
        <v>856</v>
      </c>
      <c r="D475" t="s">
        <v>656</v>
      </c>
    </row>
    <row r="476" spans="1:4" x14ac:dyDescent="0.3">
      <c r="A476" t="s">
        <v>602</v>
      </c>
      <c r="B476" t="s">
        <v>857</v>
      </c>
      <c r="D476" t="s">
        <v>656</v>
      </c>
    </row>
    <row r="477" spans="1:4" x14ac:dyDescent="0.3">
      <c r="A477" t="s">
        <v>606</v>
      </c>
      <c r="B477" t="s">
        <v>857</v>
      </c>
      <c r="D477" t="s">
        <v>656</v>
      </c>
    </row>
    <row r="478" spans="1:4" x14ac:dyDescent="0.3">
      <c r="A478" t="s">
        <v>602</v>
      </c>
      <c r="B478" t="s">
        <v>858</v>
      </c>
      <c r="D478" t="s">
        <v>656</v>
      </c>
    </row>
    <row r="479" spans="1:4" x14ac:dyDescent="0.3">
      <c r="A479" t="s">
        <v>606</v>
      </c>
      <c r="B479" t="s">
        <v>858</v>
      </c>
      <c r="D479" t="s">
        <v>656</v>
      </c>
    </row>
    <row r="480" spans="1:4" x14ac:dyDescent="0.3">
      <c r="A480" t="s">
        <v>602</v>
      </c>
      <c r="B480" t="s">
        <v>852</v>
      </c>
      <c r="D480" t="s">
        <v>656</v>
      </c>
    </row>
    <row r="481" spans="1:4" x14ac:dyDescent="0.3">
      <c r="A481" t="s">
        <v>606</v>
      </c>
      <c r="B481" t="s">
        <v>852</v>
      </c>
      <c r="D481" t="s">
        <v>656</v>
      </c>
    </row>
    <row r="482" spans="1:4" x14ac:dyDescent="0.3">
      <c r="A482" t="s">
        <v>1217</v>
      </c>
      <c r="B482" t="s">
        <v>1205</v>
      </c>
      <c r="D482" t="s">
        <v>859</v>
      </c>
    </row>
    <row r="483" spans="1:4" x14ac:dyDescent="0.3">
      <c r="A483" t="s">
        <v>1218</v>
      </c>
      <c r="B483" t="s">
        <v>1205</v>
      </c>
      <c r="D483" t="s">
        <v>859</v>
      </c>
    </row>
    <row r="484" spans="1:4" x14ac:dyDescent="0.3">
      <c r="A484" t="s">
        <v>1217</v>
      </c>
      <c r="B484" t="s">
        <v>1214</v>
      </c>
      <c r="D484" t="s">
        <v>859</v>
      </c>
    </row>
    <row r="485" spans="1:4" x14ac:dyDescent="0.3">
      <c r="A485" t="s">
        <v>1218</v>
      </c>
      <c r="B485" t="s">
        <v>1214</v>
      </c>
      <c r="D485" t="s">
        <v>859</v>
      </c>
    </row>
    <row r="486" spans="1:4" x14ac:dyDescent="0.3">
      <c r="A486" t="s">
        <v>1217</v>
      </c>
      <c r="B486" t="s">
        <v>857</v>
      </c>
      <c r="D486" t="s">
        <v>859</v>
      </c>
    </row>
    <row r="487" spans="1:4" x14ac:dyDescent="0.3">
      <c r="A487" t="s">
        <v>1218</v>
      </c>
      <c r="B487" t="s">
        <v>857</v>
      </c>
      <c r="D487" t="s">
        <v>859</v>
      </c>
    </row>
    <row r="488" spans="1:4" x14ac:dyDescent="0.3">
      <c r="A488" t="s">
        <v>1217</v>
      </c>
      <c r="B488" t="s">
        <v>858</v>
      </c>
      <c r="D488" t="s">
        <v>859</v>
      </c>
    </row>
    <row r="489" spans="1:4" x14ac:dyDescent="0.3">
      <c r="A489" t="s">
        <v>1218</v>
      </c>
      <c r="B489" t="s">
        <v>858</v>
      </c>
      <c r="D489" t="s">
        <v>859</v>
      </c>
    </row>
    <row r="490" spans="1:4" x14ac:dyDescent="0.3">
      <c r="A490" t="s">
        <v>1217</v>
      </c>
      <c r="B490" t="s">
        <v>852</v>
      </c>
      <c r="D490" t="s">
        <v>859</v>
      </c>
    </row>
    <row r="491" spans="1:4" x14ac:dyDescent="0.3">
      <c r="A491" t="s">
        <v>1218</v>
      </c>
      <c r="B491" t="s">
        <v>852</v>
      </c>
      <c r="D491" t="s">
        <v>859</v>
      </c>
    </row>
    <row r="492" spans="1:4" x14ac:dyDescent="0.3">
      <c r="A492" t="s">
        <v>1219</v>
      </c>
      <c r="B492" t="s">
        <v>1204</v>
      </c>
      <c r="D492" t="s">
        <v>860</v>
      </c>
    </row>
    <row r="493" spans="1:4" x14ac:dyDescent="0.3">
      <c r="A493" t="s">
        <v>654</v>
      </c>
      <c r="B493" t="s">
        <v>1204</v>
      </c>
      <c r="D493" t="s">
        <v>860</v>
      </c>
    </row>
    <row r="494" spans="1:4" x14ac:dyDescent="0.3">
      <c r="A494" t="s">
        <v>1219</v>
      </c>
      <c r="B494" t="s">
        <v>1209</v>
      </c>
      <c r="D494" t="s">
        <v>860</v>
      </c>
    </row>
    <row r="495" spans="1:4" x14ac:dyDescent="0.3">
      <c r="A495" t="s">
        <v>654</v>
      </c>
      <c r="B495" t="s">
        <v>1209</v>
      </c>
      <c r="D495" t="s">
        <v>860</v>
      </c>
    </row>
    <row r="496" spans="1:4" x14ac:dyDescent="0.3">
      <c r="A496" t="s">
        <v>1219</v>
      </c>
      <c r="B496" t="s">
        <v>1211</v>
      </c>
      <c r="D496" t="s">
        <v>860</v>
      </c>
    </row>
    <row r="497" spans="1:4" x14ac:dyDescent="0.3">
      <c r="A497" t="s">
        <v>654</v>
      </c>
      <c r="B497" t="s">
        <v>1211</v>
      </c>
      <c r="D497" t="s">
        <v>860</v>
      </c>
    </row>
    <row r="498" spans="1:4" x14ac:dyDescent="0.3">
      <c r="A498" t="s">
        <v>1219</v>
      </c>
      <c r="B498" t="s">
        <v>1333</v>
      </c>
      <c r="D498" t="s">
        <v>860</v>
      </c>
    </row>
    <row r="499" spans="1:4" x14ac:dyDescent="0.3">
      <c r="A499" t="s">
        <v>654</v>
      </c>
      <c r="B499" t="s">
        <v>1333</v>
      </c>
      <c r="D499" t="s">
        <v>860</v>
      </c>
    </row>
    <row r="500" spans="1:4" x14ac:dyDescent="0.3">
      <c r="A500" t="s">
        <v>1219</v>
      </c>
      <c r="B500" t="s">
        <v>857</v>
      </c>
      <c r="D500" t="s">
        <v>860</v>
      </c>
    </row>
    <row r="501" spans="1:4" x14ac:dyDescent="0.3">
      <c r="A501" t="s">
        <v>654</v>
      </c>
      <c r="B501" t="s">
        <v>857</v>
      </c>
      <c r="D501" t="s">
        <v>860</v>
      </c>
    </row>
    <row r="502" spans="1:4" x14ac:dyDescent="0.3">
      <c r="A502" t="s">
        <v>1219</v>
      </c>
      <c r="B502" t="s">
        <v>858</v>
      </c>
      <c r="D502" t="s">
        <v>860</v>
      </c>
    </row>
    <row r="503" spans="1:4" x14ac:dyDescent="0.3">
      <c r="A503" t="s">
        <v>654</v>
      </c>
      <c r="B503" t="s">
        <v>858</v>
      </c>
      <c r="D503" t="s">
        <v>860</v>
      </c>
    </row>
    <row r="504" spans="1:4" x14ac:dyDescent="0.3">
      <c r="A504" t="s">
        <v>1219</v>
      </c>
      <c r="B504" t="s">
        <v>852</v>
      </c>
      <c r="D504" t="s">
        <v>860</v>
      </c>
    </row>
    <row r="505" spans="1:4" x14ac:dyDescent="0.3">
      <c r="A505" t="s">
        <v>654</v>
      </c>
      <c r="B505" t="s">
        <v>852</v>
      </c>
      <c r="D505" t="s">
        <v>860</v>
      </c>
    </row>
    <row r="506" spans="1:4" x14ac:dyDescent="0.3">
      <c r="A506" t="s">
        <v>1219</v>
      </c>
      <c r="B506" t="s">
        <v>1220</v>
      </c>
      <c r="D506" t="s">
        <v>860</v>
      </c>
    </row>
    <row r="507" spans="1:4" x14ac:dyDescent="0.3">
      <c r="A507" t="s">
        <v>654</v>
      </c>
      <c r="B507" t="s">
        <v>1220</v>
      </c>
      <c r="D507" t="s">
        <v>860</v>
      </c>
    </row>
    <row r="508" spans="1:4" x14ac:dyDescent="0.3">
      <c r="A508" t="s">
        <v>919</v>
      </c>
      <c r="B508" t="s">
        <v>618</v>
      </c>
      <c r="D508" t="s">
        <v>654</v>
      </c>
    </row>
    <row r="509" spans="1:4" x14ac:dyDescent="0.3">
      <c r="A509" t="s">
        <v>1046</v>
      </c>
      <c r="B509" t="s">
        <v>618</v>
      </c>
      <c r="D509" t="s">
        <v>654</v>
      </c>
    </row>
    <row r="510" spans="1:4" x14ac:dyDescent="0.3">
      <c r="A510" t="s">
        <v>918</v>
      </c>
      <c r="B510" t="s">
        <v>618</v>
      </c>
      <c r="D510" t="s">
        <v>654</v>
      </c>
    </row>
    <row r="511" spans="1:4" x14ac:dyDescent="0.3">
      <c r="A511" t="s">
        <v>613</v>
      </c>
      <c r="B511" t="s">
        <v>618</v>
      </c>
      <c r="D511" t="s">
        <v>654</v>
      </c>
    </row>
    <row r="512" spans="1:4" x14ac:dyDescent="0.3">
      <c r="A512" t="s">
        <v>919</v>
      </c>
      <c r="B512" t="s">
        <v>619</v>
      </c>
      <c r="D512" t="s">
        <v>654</v>
      </c>
    </row>
    <row r="513" spans="1:4" x14ac:dyDescent="0.3">
      <c r="A513" t="s">
        <v>1046</v>
      </c>
      <c r="B513" t="s">
        <v>619</v>
      </c>
      <c r="D513" t="s">
        <v>654</v>
      </c>
    </row>
    <row r="514" spans="1:4" x14ac:dyDescent="0.3">
      <c r="A514" t="s">
        <v>918</v>
      </c>
      <c r="B514" t="s">
        <v>619</v>
      </c>
      <c r="D514" t="s">
        <v>654</v>
      </c>
    </row>
    <row r="515" spans="1:4" x14ac:dyDescent="0.3">
      <c r="A515" t="s">
        <v>613</v>
      </c>
      <c r="B515" t="s">
        <v>619</v>
      </c>
      <c r="D515" t="s">
        <v>654</v>
      </c>
    </row>
    <row r="516" spans="1:4" x14ac:dyDescent="0.3">
      <c r="A516" t="s">
        <v>919</v>
      </c>
      <c r="B516" t="s">
        <v>624</v>
      </c>
      <c r="D516" t="s">
        <v>654</v>
      </c>
    </row>
    <row r="517" spans="1:4" x14ac:dyDescent="0.3">
      <c r="A517" t="s">
        <v>1046</v>
      </c>
      <c r="B517" t="s">
        <v>624</v>
      </c>
      <c r="D517" t="s">
        <v>654</v>
      </c>
    </row>
    <row r="518" spans="1:4" x14ac:dyDescent="0.3">
      <c r="A518" t="s">
        <v>918</v>
      </c>
      <c r="B518" t="s">
        <v>624</v>
      </c>
      <c r="D518" t="s">
        <v>654</v>
      </c>
    </row>
    <row r="519" spans="1:4" x14ac:dyDescent="0.3">
      <c r="A519" t="s">
        <v>613</v>
      </c>
      <c r="B519" t="s">
        <v>624</v>
      </c>
      <c r="D519" t="s">
        <v>654</v>
      </c>
    </row>
    <row r="520" spans="1:4" x14ac:dyDescent="0.3">
      <c r="A520" t="s">
        <v>919</v>
      </c>
      <c r="B520" t="s">
        <v>625</v>
      </c>
      <c r="D520" t="s">
        <v>654</v>
      </c>
    </row>
    <row r="521" spans="1:4" x14ac:dyDescent="0.3">
      <c r="A521" t="s">
        <v>1046</v>
      </c>
      <c r="B521" t="s">
        <v>625</v>
      </c>
      <c r="D521" t="s">
        <v>654</v>
      </c>
    </row>
    <row r="522" spans="1:4" x14ac:dyDescent="0.3">
      <c r="A522" t="s">
        <v>918</v>
      </c>
      <c r="B522" t="s">
        <v>625</v>
      </c>
      <c r="D522" t="s">
        <v>654</v>
      </c>
    </row>
    <row r="523" spans="1:4" x14ac:dyDescent="0.3">
      <c r="A523" t="s">
        <v>613</v>
      </c>
      <c r="B523" t="s">
        <v>625</v>
      </c>
      <c r="D523" t="s">
        <v>654</v>
      </c>
    </row>
    <row r="524" spans="1:4" x14ac:dyDescent="0.3">
      <c r="A524" t="s">
        <v>919</v>
      </c>
      <c r="B524" t="s">
        <v>614</v>
      </c>
      <c r="D524" t="s">
        <v>654</v>
      </c>
    </row>
    <row r="525" spans="1:4" x14ac:dyDescent="0.3">
      <c r="A525" t="s">
        <v>1046</v>
      </c>
      <c r="B525" t="s">
        <v>614</v>
      </c>
      <c r="D525" t="s">
        <v>654</v>
      </c>
    </row>
    <row r="526" spans="1:4" x14ac:dyDescent="0.3">
      <c r="A526" t="s">
        <v>918</v>
      </c>
      <c r="B526" t="s">
        <v>614</v>
      </c>
      <c r="D526" t="s">
        <v>654</v>
      </c>
    </row>
    <row r="527" spans="1:4" x14ac:dyDescent="0.3">
      <c r="A527" t="s">
        <v>613</v>
      </c>
      <c r="B527" t="s">
        <v>614</v>
      </c>
      <c r="D527" t="s">
        <v>654</v>
      </c>
    </row>
    <row r="528" spans="1:4" x14ac:dyDescent="0.3">
      <c r="A528" t="s">
        <v>607</v>
      </c>
      <c r="B528" t="s">
        <v>909</v>
      </c>
      <c r="D528" t="s">
        <v>919</v>
      </c>
    </row>
    <row r="529" spans="1:4" x14ac:dyDescent="0.3">
      <c r="A529" t="s">
        <v>608</v>
      </c>
      <c r="B529" t="s">
        <v>909</v>
      </c>
      <c r="D529" t="s">
        <v>919</v>
      </c>
    </row>
    <row r="530" spans="1:4" x14ac:dyDescent="0.3">
      <c r="A530" t="s">
        <v>607</v>
      </c>
      <c r="B530" t="s">
        <v>910</v>
      </c>
      <c r="D530" t="s">
        <v>919</v>
      </c>
    </row>
    <row r="531" spans="1:4" x14ac:dyDescent="0.3">
      <c r="A531" t="s">
        <v>608</v>
      </c>
      <c r="B531" t="s">
        <v>910</v>
      </c>
      <c r="D531" t="s">
        <v>919</v>
      </c>
    </row>
    <row r="532" spans="1:4" x14ac:dyDescent="0.3">
      <c r="A532" t="s">
        <v>607</v>
      </c>
      <c r="B532" t="s">
        <v>911</v>
      </c>
      <c r="D532" t="s">
        <v>919</v>
      </c>
    </row>
    <row r="533" spans="1:4" x14ac:dyDescent="0.3">
      <c r="A533" t="s">
        <v>608</v>
      </c>
      <c r="B533" t="s">
        <v>911</v>
      </c>
      <c r="D533" t="s">
        <v>919</v>
      </c>
    </row>
    <row r="534" spans="1:4" x14ac:dyDescent="0.3">
      <c r="A534" t="s">
        <v>607</v>
      </c>
      <c r="B534" t="s">
        <v>912</v>
      </c>
      <c r="D534" t="s">
        <v>919</v>
      </c>
    </row>
    <row r="535" spans="1:4" x14ac:dyDescent="0.3">
      <c r="A535" t="s">
        <v>608</v>
      </c>
      <c r="B535" t="s">
        <v>912</v>
      </c>
      <c r="D535" t="s">
        <v>919</v>
      </c>
    </row>
    <row r="536" spans="1:4" x14ac:dyDescent="0.3">
      <c r="A536" t="s">
        <v>609</v>
      </c>
      <c r="B536" t="s">
        <v>913</v>
      </c>
      <c r="D536" t="s">
        <v>1046</v>
      </c>
    </row>
    <row r="537" spans="1:4" x14ac:dyDescent="0.3">
      <c r="A537" t="s">
        <v>610</v>
      </c>
      <c r="B537" t="s">
        <v>913</v>
      </c>
      <c r="D537" t="s">
        <v>1046</v>
      </c>
    </row>
    <row r="538" spans="1:4" x14ac:dyDescent="0.3">
      <c r="A538" t="s">
        <v>609</v>
      </c>
      <c r="B538" t="s">
        <v>914</v>
      </c>
      <c r="D538" t="s">
        <v>1046</v>
      </c>
    </row>
    <row r="539" spans="1:4" x14ac:dyDescent="0.3">
      <c r="A539" t="s">
        <v>610</v>
      </c>
      <c r="B539" t="s">
        <v>914</v>
      </c>
      <c r="D539" t="s">
        <v>1046</v>
      </c>
    </row>
    <row r="540" spans="1:4" x14ac:dyDescent="0.3">
      <c r="A540" t="s">
        <v>609</v>
      </c>
      <c r="B540" t="s">
        <v>915</v>
      </c>
      <c r="D540" t="s">
        <v>1046</v>
      </c>
    </row>
    <row r="541" spans="1:4" x14ac:dyDescent="0.3">
      <c r="A541" t="s">
        <v>610</v>
      </c>
      <c r="B541" t="s">
        <v>915</v>
      </c>
      <c r="D541" t="s">
        <v>1046</v>
      </c>
    </row>
    <row r="542" spans="1:4" x14ac:dyDescent="0.3">
      <c r="A542" t="s">
        <v>609</v>
      </c>
      <c r="B542" t="s">
        <v>916</v>
      </c>
      <c r="D542" t="s">
        <v>1046</v>
      </c>
    </row>
    <row r="543" spans="1:4" x14ac:dyDescent="0.3">
      <c r="A543" t="s">
        <v>610</v>
      </c>
      <c r="B543" t="s">
        <v>916</v>
      </c>
      <c r="D543" t="s">
        <v>1046</v>
      </c>
    </row>
    <row r="544" spans="1:4" x14ac:dyDescent="0.3">
      <c r="A544" t="s">
        <v>609</v>
      </c>
      <c r="B544" t="s">
        <v>917</v>
      </c>
      <c r="D544" t="s">
        <v>1046</v>
      </c>
    </row>
    <row r="545" spans="1:4" x14ac:dyDescent="0.3">
      <c r="A545" t="s">
        <v>610</v>
      </c>
      <c r="B545" t="s">
        <v>917</v>
      </c>
      <c r="D545" t="s">
        <v>1046</v>
      </c>
    </row>
    <row r="546" spans="1:4" x14ac:dyDescent="0.3">
      <c r="A546" t="s">
        <v>1221</v>
      </c>
      <c r="B546" t="s">
        <v>1213</v>
      </c>
      <c r="D546" t="s">
        <v>861</v>
      </c>
    </row>
    <row r="547" spans="1:4" x14ac:dyDescent="0.3">
      <c r="A547" t="s">
        <v>1222</v>
      </c>
      <c r="B547" t="s">
        <v>1213</v>
      </c>
      <c r="D547" t="s">
        <v>861</v>
      </c>
    </row>
    <row r="548" spans="1:4" x14ac:dyDescent="0.3">
      <c r="A548" t="s">
        <v>1221</v>
      </c>
      <c r="B548" t="s">
        <v>852</v>
      </c>
      <c r="D548" t="s">
        <v>861</v>
      </c>
    </row>
    <row r="549" spans="1:4" x14ac:dyDescent="0.3">
      <c r="A549" t="s">
        <v>1222</v>
      </c>
      <c r="B549" t="s">
        <v>852</v>
      </c>
      <c r="D549" t="s">
        <v>861</v>
      </c>
    </row>
    <row r="550" spans="1:4" x14ac:dyDescent="0.3">
      <c r="A550" t="s">
        <v>604</v>
      </c>
      <c r="B550" t="s">
        <v>620</v>
      </c>
      <c r="D550" t="s">
        <v>603</v>
      </c>
    </row>
    <row r="551" spans="1:4" x14ac:dyDescent="0.3">
      <c r="A551" t="s">
        <v>605</v>
      </c>
      <c r="B551" t="s">
        <v>620</v>
      </c>
      <c r="D551" t="s">
        <v>603</v>
      </c>
    </row>
    <row r="552" spans="1:4" x14ac:dyDescent="0.3">
      <c r="A552" t="s">
        <v>604</v>
      </c>
      <c r="B552" t="s">
        <v>626</v>
      </c>
      <c r="D552" t="s">
        <v>603</v>
      </c>
    </row>
    <row r="553" spans="1:4" x14ac:dyDescent="0.3">
      <c r="A553" t="s">
        <v>605</v>
      </c>
      <c r="B553" t="s">
        <v>626</v>
      </c>
      <c r="D553" t="s">
        <v>603</v>
      </c>
    </row>
    <row r="554" spans="1:4" x14ac:dyDescent="0.3">
      <c r="A554" t="s">
        <v>604</v>
      </c>
      <c r="B554" t="s">
        <v>633</v>
      </c>
      <c r="D554" t="s">
        <v>603</v>
      </c>
    </row>
    <row r="555" spans="1:4" x14ac:dyDescent="0.3">
      <c r="A555" t="s">
        <v>605</v>
      </c>
      <c r="B555" t="s">
        <v>633</v>
      </c>
      <c r="D555" t="s">
        <v>603</v>
      </c>
    </row>
    <row r="556" spans="1:4" x14ac:dyDescent="0.3">
      <c r="A556" t="s">
        <v>604</v>
      </c>
      <c r="B556" t="s">
        <v>614</v>
      </c>
      <c r="D556" t="s">
        <v>603</v>
      </c>
    </row>
    <row r="557" spans="1:4" x14ac:dyDescent="0.3">
      <c r="A557" t="s">
        <v>605</v>
      </c>
      <c r="B557" t="s">
        <v>614</v>
      </c>
      <c r="D557" t="s">
        <v>603</v>
      </c>
    </row>
    <row r="558" spans="1:4" x14ac:dyDescent="0.3">
      <c r="A558" t="s">
        <v>604</v>
      </c>
      <c r="B558" t="s">
        <v>632</v>
      </c>
      <c r="D558" t="s">
        <v>603</v>
      </c>
    </row>
    <row r="559" spans="1:4" x14ac:dyDescent="0.3">
      <c r="A559" t="s">
        <v>605</v>
      </c>
      <c r="B559" t="s">
        <v>632</v>
      </c>
      <c r="D559" t="s">
        <v>603</v>
      </c>
    </row>
    <row r="560" spans="1:4" x14ac:dyDescent="0.3">
      <c r="A560" t="s">
        <v>604</v>
      </c>
      <c r="B560" t="s">
        <v>627</v>
      </c>
      <c r="D560" t="s">
        <v>603</v>
      </c>
    </row>
    <row r="561" spans="1:4" x14ac:dyDescent="0.3">
      <c r="A561" t="s">
        <v>605</v>
      </c>
      <c r="B561" t="s">
        <v>627</v>
      </c>
      <c r="D561" t="s">
        <v>603</v>
      </c>
    </row>
    <row r="562" spans="1:4" x14ac:dyDescent="0.3">
      <c r="A562" t="s">
        <v>604</v>
      </c>
      <c r="B562" t="s">
        <v>1247</v>
      </c>
      <c r="D562" t="s">
        <v>603</v>
      </c>
    </row>
    <row r="563" spans="1:4" x14ac:dyDescent="0.3">
      <c r="A563" t="s">
        <v>605</v>
      </c>
      <c r="B563" t="s">
        <v>1247</v>
      </c>
      <c r="D563" t="s">
        <v>603</v>
      </c>
    </row>
    <row r="564" spans="1:4" x14ac:dyDescent="0.3">
      <c r="A564" t="s">
        <v>1223</v>
      </c>
      <c r="B564" t="s">
        <v>1212</v>
      </c>
      <c r="D564" t="s">
        <v>862</v>
      </c>
    </row>
    <row r="565" spans="1:4" x14ac:dyDescent="0.3">
      <c r="A565" t="s">
        <v>653</v>
      </c>
      <c r="B565" t="s">
        <v>1212</v>
      </c>
      <c r="D565" t="s">
        <v>862</v>
      </c>
    </row>
    <row r="566" spans="1:4" x14ac:dyDescent="0.3">
      <c r="A566" t="s">
        <v>1224</v>
      </c>
      <c r="B566" t="s">
        <v>1212</v>
      </c>
      <c r="D566" t="s">
        <v>862</v>
      </c>
    </row>
    <row r="567" spans="1:4" x14ac:dyDescent="0.3">
      <c r="A567" t="s">
        <v>1225</v>
      </c>
      <c r="B567" t="s">
        <v>1212</v>
      </c>
      <c r="D567" t="s">
        <v>862</v>
      </c>
    </row>
    <row r="568" spans="1:4" x14ac:dyDescent="0.3">
      <c r="A568" t="s">
        <v>1226</v>
      </c>
      <c r="B568" t="s">
        <v>1212</v>
      </c>
      <c r="D568" t="s">
        <v>862</v>
      </c>
    </row>
    <row r="569" spans="1:4" x14ac:dyDescent="0.3">
      <c r="A569" t="s">
        <v>1227</v>
      </c>
      <c r="B569" t="s">
        <v>1212</v>
      </c>
      <c r="D569" t="s">
        <v>862</v>
      </c>
    </row>
    <row r="570" spans="1:4" x14ac:dyDescent="0.3">
      <c r="A570" t="s">
        <v>1228</v>
      </c>
      <c r="B570" t="s">
        <v>1212</v>
      </c>
      <c r="D570" t="s">
        <v>862</v>
      </c>
    </row>
    <row r="571" spans="1:4" x14ac:dyDescent="0.3">
      <c r="A571" t="s">
        <v>1229</v>
      </c>
      <c r="B571" t="s">
        <v>1212</v>
      </c>
      <c r="D571" t="s">
        <v>862</v>
      </c>
    </row>
    <row r="572" spans="1:4" x14ac:dyDescent="0.3">
      <c r="A572" t="s">
        <v>1230</v>
      </c>
      <c r="B572" t="s">
        <v>1212</v>
      </c>
      <c r="D572" t="s">
        <v>862</v>
      </c>
    </row>
    <row r="573" spans="1:4" x14ac:dyDescent="0.3">
      <c r="A573" t="s">
        <v>1231</v>
      </c>
      <c r="B573" t="s">
        <v>1212</v>
      </c>
      <c r="D573" t="s">
        <v>862</v>
      </c>
    </row>
    <row r="574" spans="1:4" x14ac:dyDescent="0.3">
      <c r="A574" t="s">
        <v>1232</v>
      </c>
      <c r="B574" t="s">
        <v>1212</v>
      </c>
      <c r="D574" t="s">
        <v>862</v>
      </c>
    </row>
    <row r="575" spans="1:4" x14ac:dyDescent="0.3">
      <c r="A575" t="s">
        <v>1233</v>
      </c>
      <c r="B575" t="s">
        <v>1212</v>
      </c>
      <c r="D575" t="s">
        <v>862</v>
      </c>
    </row>
    <row r="576" spans="1:4" x14ac:dyDescent="0.3">
      <c r="A576" t="s">
        <v>1234</v>
      </c>
      <c r="B576" t="s">
        <v>1212</v>
      </c>
      <c r="D576" t="s">
        <v>862</v>
      </c>
    </row>
    <row r="577" spans="1:4" x14ac:dyDescent="0.3">
      <c r="A577" t="s">
        <v>1235</v>
      </c>
      <c r="B577" t="s">
        <v>1212</v>
      </c>
      <c r="D577" t="s">
        <v>862</v>
      </c>
    </row>
    <row r="578" spans="1:4" x14ac:dyDescent="0.3">
      <c r="A578" t="s">
        <v>1223</v>
      </c>
      <c r="B578" t="s">
        <v>852</v>
      </c>
      <c r="D578" t="s">
        <v>862</v>
      </c>
    </row>
    <row r="579" spans="1:4" x14ac:dyDescent="0.3">
      <c r="A579" t="s">
        <v>653</v>
      </c>
      <c r="B579" t="s">
        <v>852</v>
      </c>
      <c r="D579" t="s">
        <v>862</v>
      </c>
    </row>
    <row r="580" spans="1:4" x14ac:dyDescent="0.3">
      <c r="A580" t="s">
        <v>1224</v>
      </c>
      <c r="B580" t="s">
        <v>852</v>
      </c>
      <c r="D580" t="s">
        <v>862</v>
      </c>
    </row>
    <row r="581" spans="1:4" x14ac:dyDescent="0.3">
      <c r="A581" t="s">
        <v>1225</v>
      </c>
      <c r="B581" t="s">
        <v>852</v>
      </c>
      <c r="D581" t="s">
        <v>862</v>
      </c>
    </row>
    <row r="582" spans="1:4" x14ac:dyDescent="0.3">
      <c r="A582" t="s">
        <v>1226</v>
      </c>
      <c r="B582" t="s">
        <v>852</v>
      </c>
      <c r="D582" t="s">
        <v>862</v>
      </c>
    </row>
    <row r="583" spans="1:4" x14ac:dyDescent="0.3">
      <c r="A583" t="s">
        <v>1227</v>
      </c>
      <c r="B583" t="s">
        <v>852</v>
      </c>
      <c r="D583" t="s">
        <v>862</v>
      </c>
    </row>
    <row r="584" spans="1:4" x14ac:dyDescent="0.3">
      <c r="A584" t="s">
        <v>1228</v>
      </c>
      <c r="B584" t="s">
        <v>852</v>
      </c>
      <c r="D584" t="s">
        <v>862</v>
      </c>
    </row>
    <row r="585" spans="1:4" x14ac:dyDescent="0.3">
      <c r="A585" t="s">
        <v>1229</v>
      </c>
      <c r="B585" t="s">
        <v>852</v>
      </c>
      <c r="D585" t="s">
        <v>862</v>
      </c>
    </row>
    <row r="586" spans="1:4" x14ac:dyDescent="0.3">
      <c r="A586" t="s">
        <v>1230</v>
      </c>
      <c r="B586" t="s">
        <v>852</v>
      </c>
      <c r="D586" t="s">
        <v>862</v>
      </c>
    </row>
    <row r="587" spans="1:4" x14ac:dyDescent="0.3">
      <c r="A587" t="s">
        <v>1231</v>
      </c>
      <c r="B587" t="s">
        <v>852</v>
      </c>
      <c r="D587" t="s">
        <v>862</v>
      </c>
    </row>
    <row r="588" spans="1:4" x14ac:dyDescent="0.3">
      <c r="A588" t="s">
        <v>1232</v>
      </c>
      <c r="B588" t="s">
        <v>852</v>
      </c>
      <c r="D588" t="s">
        <v>862</v>
      </c>
    </row>
    <row r="589" spans="1:4" x14ac:dyDescent="0.3">
      <c r="A589" t="s">
        <v>1233</v>
      </c>
      <c r="B589" t="s">
        <v>852</v>
      </c>
      <c r="D589" t="s">
        <v>862</v>
      </c>
    </row>
    <row r="590" spans="1:4" x14ac:dyDescent="0.3">
      <c r="A590" t="s">
        <v>1234</v>
      </c>
      <c r="B590" t="s">
        <v>852</v>
      </c>
      <c r="D590" t="s">
        <v>862</v>
      </c>
    </row>
    <row r="591" spans="1:4" x14ac:dyDescent="0.3">
      <c r="A591" t="s">
        <v>1235</v>
      </c>
      <c r="B591" t="s">
        <v>852</v>
      </c>
      <c r="D591" t="s">
        <v>862</v>
      </c>
    </row>
    <row r="592" spans="1:4" x14ac:dyDescent="0.3">
      <c r="A592" t="s">
        <v>581</v>
      </c>
      <c r="B592" t="s">
        <v>614</v>
      </c>
      <c r="D592" t="s">
        <v>1048</v>
      </c>
    </row>
    <row r="593" spans="1:4" x14ac:dyDescent="0.3">
      <c r="A593" t="s">
        <v>581</v>
      </c>
      <c r="B593" t="s">
        <v>1129</v>
      </c>
      <c r="D593" t="s">
        <v>1048</v>
      </c>
    </row>
    <row r="594" spans="1:4" x14ac:dyDescent="0.3">
      <c r="A594" t="s">
        <v>581</v>
      </c>
      <c r="B594" t="s">
        <v>1130</v>
      </c>
      <c r="D594" t="s">
        <v>1048</v>
      </c>
    </row>
    <row r="595" spans="1:4" x14ac:dyDescent="0.3">
      <c r="A595" t="s">
        <v>581</v>
      </c>
      <c r="B595" t="s">
        <v>1131</v>
      </c>
      <c r="D595" t="s">
        <v>1048</v>
      </c>
    </row>
    <row r="596" spans="1:4" x14ac:dyDescent="0.3">
      <c r="A596" t="s">
        <v>581</v>
      </c>
      <c r="B596" t="s">
        <v>1132</v>
      </c>
      <c r="D596" t="s">
        <v>1048</v>
      </c>
    </row>
    <row r="597" spans="1:4" x14ac:dyDescent="0.3">
      <c r="A597" t="s">
        <v>581</v>
      </c>
      <c r="B597" t="s">
        <v>1133</v>
      </c>
      <c r="D597" t="s">
        <v>1048</v>
      </c>
    </row>
    <row r="598" spans="1:4" x14ac:dyDescent="0.3">
      <c r="A598" t="s">
        <v>581</v>
      </c>
      <c r="B598" t="s">
        <v>1134</v>
      </c>
      <c r="D598" t="s">
        <v>1048</v>
      </c>
    </row>
    <row r="599" spans="1:4" x14ac:dyDescent="0.3">
      <c r="A599" t="s">
        <v>581</v>
      </c>
      <c r="B599" t="s">
        <v>1135</v>
      </c>
      <c r="D599" t="s">
        <v>1048</v>
      </c>
    </row>
    <row r="600" spans="1:4" x14ac:dyDescent="0.3">
      <c r="A600" t="s">
        <v>582</v>
      </c>
      <c r="B600" t="s">
        <v>614</v>
      </c>
      <c r="D600" t="s">
        <v>1048</v>
      </c>
    </row>
    <row r="601" spans="1:4" x14ac:dyDescent="0.3">
      <c r="A601" t="s">
        <v>582</v>
      </c>
      <c r="B601" t="s">
        <v>1129</v>
      </c>
      <c r="D601" t="s">
        <v>1048</v>
      </c>
    </row>
    <row r="602" spans="1:4" x14ac:dyDescent="0.3">
      <c r="A602" t="s">
        <v>582</v>
      </c>
      <c r="B602" t="s">
        <v>1130</v>
      </c>
      <c r="D602" t="s">
        <v>1048</v>
      </c>
    </row>
    <row r="603" spans="1:4" x14ac:dyDescent="0.3">
      <c r="A603" t="s">
        <v>582</v>
      </c>
      <c r="B603" t="s">
        <v>1131</v>
      </c>
      <c r="D603" t="s">
        <v>1048</v>
      </c>
    </row>
    <row r="604" spans="1:4" x14ac:dyDescent="0.3">
      <c r="A604" t="s">
        <v>582</v>
      </c>
      <c r="B604" t="s">
        <v>1132</v>
      </c>
      <c r="D604" t="s">
        <v>1048</v>
      </c>
    </row>
    <row r="605" spans="1:4" x14ac:dyDescent="0.3">
      <c r="A605" t="s">
        <v>582</v>
      </c>
      <c r="B605" t="s">
        <v>1133</v>
      </c>
      <c r="D605" t="s">
        <v>1048</v>
      </c>
    </row>
    <row r="606" spans="1:4" x14ac:dyDescent="0.3">
      <c r="A606" t="s">
        <v>582</v>
      </c>
      <c r="B606" t="s">
        <v>1134</v>
      </c>
      <c r="D606" t="s">
        <v>1048</v>
      </c>
    </row>
    <row r="607" spans="1:4" x14ac:dyDescent="0.3">
      <c r="A607" t="s">
        <v>582</v>
      </c>
      <c r="B607" t="s">
        <v>1135</v>
      </c>
      <c r="D607" t="s">
        <v>1048</v>
      </c>
    </row>
    <row r="608" spans="1:4" x14ac:dyDescent="0.3">
      <c r="A608" t="s">
        <v>585</v>
      </c>
      <c r="B608" t="s">
        <v>614</v>
      </c>
      <c r="D608" t="s">
        <v>1048</v>
      </c>
    </row>
    <row r="609" spans="1:4" x14ac:dyDescent="0.3">
      <c r="A609" t="s">
        <v>585</v>
      </c>
      <c r="B609" t="s">
        <v>1129</v>
      </c>
      <c r="D609" t="s">
        <v>1048</v>
      </c>
    </row>
    <row r="610" spans="1:4" x14ac:dyDescent="0.3">
      <c r="A610" t="s">
        <v>585</v>
      </c>
      <c r="B610" t="s">
        <v>1130</v>
      </c>
      <c r="D610" t="s">
        <v>1048</v>
      </c>
    </row>
    <row r="611" spans="1:4" x14ac:dyDescent="0.3">
      <c r="A611" t="s">
        <v>585</v>
      </c>
      <c r="B611" t="s">
        <v>1131</v>
      </c>
      <c r="D611" t="s">
        <v>1048</v>
      </c>
    </row>
    <row r="612" spans="1:4" x14ac:dyDescent="0.3">
      <c r="A612" t="s">
        <v>585</v>
      </c>
      <c r="B612" t="s">
        <v>1132</v>
      </c>
      <c r="D612" t="s">
        <v>1048</v>
      </c>
    </row>
    <row r="613" spans="1:4" x14ac:dyDescent="0.3">
      <c r="A613" t="s">
        <v>585</v>
      </c>
      <c r="B613" t="s">
        <v>1133</v>
      </c>
      <c r="D613" t="s">
        <v>1048</v>
      </c>
    </row>
    <row r="614" spans="1:4" x14ac:dyDescent="0.3">
      <c r="A614" t="s">
        <v>585</v>
      </c>
      <c r="B614" t="s">
        <v>1134</v>
      </c>
      <c r="D614" t="s">
        <v>1048</v>
      </c>
    </row>
    <row r="615" spans="1:4" x14ac:dyDescent="0.3">
      <c r="A615" t="s">
        <v>585</v>
      </c>
      <c r="B615" t="s">
        <v>1135</v>
      </c>
      <c r="D615" t="s">
        <v>1048</v>
      </c>
    </row>
    <row r="616" spans="1:4" x14ac:dyDescent="0.3">
      <c r="A616" t="s">
        <v>586</v>
      </c>
      <c r="B616" t="s">
        <v>614</v>
      </c>
      <c r="D616" t="s">
        <v>1048</v>
      </c>
    </row>
    <row r="617" spans="1:4" x14ac:dyDescent="0.3">
      <c r="A617" t="s">
        <v>586</v>
      </c>
      <c r="B617" t="s">
        <v>1129</v>
      </c>
      <c r="D617" t="s">
        <v>1048</v>
      </c>
    </row>
    <row r="618" spans="1:4" x14ac:dyDescent="0.3">
      <c r="A618" t="s">
        <v>586</v>
      </c>
      <c r="B618" t="s">
        <v>1130</v>
      </c>
      <c r="D618" t="s">
        <v>1048</v>
      </c>
    </row>
    <row r="619" spans="1:4" x14ac:dyDescent="0.3">
      <c r="A619" t="s">
        <v>586</v>
      </c>
      <c r="B619" t="s">
        <v>1131</v>
      </c>
      <c r="D619" t="s">
        <v>1048</v>
      </c>
    </row>
    <row r="620" spans="1:4" x14ac:dyDescent="0.3">
      <c r="A620" t="s">
        <v>586</v>
      </c>
      <c r="B620" t="s">
        <v>1132</v>
      </c>
      <c r="D620" t="s">
        <v>1048</v>
      </c>
    </row>
    <row r="621" spans="1:4" x14ac:dyDescent="0.3">
      <c r="A621" t="s">
        <v>586</v>
      </c>
      <c r="B621" t="s">
        <v>1133</v>
      </c>
      <c r="D621" t="s">
        <v>1048</v>
      </c>
    </row>
    <row r="622" spans="1:4" x14ac:dyDescent="0.3">
      <c r="A622" t="s">
        <v>586</v>
      </c>
      <c r="B622" t="s">
        <v>1134</v>
      </c>
      <c r="D622" t="s">
        <v>1048</v>
      </c>
    </row>
    <row r="623" spans="1:4" x14ac:dyDescent="0.3">
      <c r="A623" t="s">
        <v>586</v>
      </c>
      <c r="B623" t="s">
        <v>1135</v>
      </c>
      <c r="D623" t="s">
        <v>1048</v>
      </c>
    </row>
    <row r="624" spans="1:4" x14ac:dyDescent="0.3">
      <c r="A624" t="s">
        <v>588</v>
      </c>
      <c r="B624" t="s">
        <v>614</v>
      </c>
      <c r="D624" t="s">
        <v>1048</v>
      </c>
    </row>
    <row r="625" spans="1:4" x14ac:dyDescent="0.3">
      <c r="A625" t="s">
        <v>588</v>
      </c>
      <c r="B625" t="s">
        <v>1129</v>
      </c>
      <c r="D625" t="s">
        <v>1048</v>
      </c>
    </row>
    <row r="626" spans="1:4" x14ac:dyDescent="0.3">
      <c r="A626" t="s">
        <v>588</v>
      </c>
      <c r="B626" t="s">
        <v>1130</v>
      </c>
      <c r="D626" t="s">
        <v>1048</v>
      </c>
    </row>
    <row r="627" spans="1:4" x14ac:dyDescent="0.3">
      <c r="A627" t="s">
        <v>588</v>
      </c>
      <c r="B627" t="s">
        <v>1131</v>
      </c>
      <c r="D627" t="s">
        <v>1048</v>
      </c>
    </row>
    <row r="628" spans="1:4" x14ac:dyDescent="0.3">
      <c r="A628" t="s">
        <v>588</v>
      </c>
      <c r="B628" t="s">
        <v>1132</v>
      </c>
      <c r="D628" t="s">
        <v>1048</v>
      </c>
    </row>
    <row r="629" spans="1:4" x14ac:dyDescent="0.3">
      <c r="A629" t="s">
        <v>588</v>
      </c>
      <c r="B629" t="s">
        <v>1133</v>
      </c>
      <c r="D629" t="s">
        <v>1048</v>
      </c>
    </row>
    <row r="630" spans="1:4" x14ac:dyDescent="0.3">
      <c r="A630" t="s">
        <v>588</v>
      </c>
      <c r="B630" t="s">
        <v>1134</v>
      </c>
      <c r="D630" t="s">
        <v>1048</v>
      </c>
    </row>
    <row r="631" spans="1:4" x14ac:dyDescent="0.3">
      <c r="A631" t="s">
        <v>588</v>
      </c>
      <c r="B631" t="s">
        <v>1135</v>
      </c>
      <c r="D631" t="s">
        <v>1048</v>
      </c>
    </row>
    <row r="632" spans="1:4" x14ac:dyDescent="0.3">
      <c r="A632" t="s">
        <v>596</v>
      </c>
      <c r="B632" t="s">
        <v>614</v>
      </c>
      <c r="D632" t="s">
        <v>1048</v>
      </c>
    </row>
    <row r="633" spans="1:4" x14ac:dyDescent="0.3">
      <c r="A633" t="s">
        <v>596</v>
      </c>
      <c r="B633" t="s">
        <v>1129</v>
      </c>
      <c r="D633" t="s">
        <v>1048</v>
      </c>
    </row>
    <row r="634" spans="1:4" x14ac:dyDescent="0.3">
      <c r="A634" t="s">
        <v>596</v>
      </c>
      <c r="B634" t="s">
        <v>1130</v>
      </c>
      <c r="D634" t="s">
        <v>1048</v>
      </c>
    </row>
    <row r="635" spans="1:4" x14ac:dyDescent="0.3">
      <c r="A635" t="s">
        <v>596</v>
      </c>
      <c r="B635" t="s">
        <v>1131</v>
      </c>
      <c r="D635" t="s">
        <v>1048</v>
      </c>
    </row>
    <row r="636" spans="1:4" x14ac:dyDescent="0.3">
      <c r="A636" t="s">
        <v>596</v>
      </c>
      <c r="B636" t="s">
        <v>1132</v>
      </c>
      <c r="D636" t="s">
        <v>1048</v>
      </c>
    </row>
    <row r="637" spans="1:4" x14ac:dyDescent="0.3">
      <c r="A637" t="s">
        <v>596</v>
      </c>
      <c r="B637" t="s">
        <v>1133</v>
      </c>
      <c r="D637" t="s">
        <v>1048</v>
      </c>
    </row>
    <row r="638" spans="1:4" x14ac:dyDescent="0.3">
      <c r="A638" t="s">
        <v>596</v>
      </c>
      <c r="B638" t="s">
        <v>1134</v>
      </c>
      <c r="D638" t="s">
        <v>1048</v>
      </c>
    </row>
    <row r="639" spans="1:4" x14ac:dyDescent="0.3">
      <c r="A639" t="s">
        <v>596</v>
      </c>
      <c r="B639" t="s">
        <v>1135</v>
      </c>
      <c r="D639" t="s">
        <v>1048</v>
      </c>
    </row>
    <row r="640" spans="1:4" x14ac:dyDescent="0.3">
      <c r="A640" t="s">
        <v>597</v>
      </c>
      <c r="B640" t="s">
        <v>614</v>
      </c>
      <c r="D640" t="s">
        <v>1048</v>
      </c>
    </row>
    <row r="641" spans="1:4" x14ac:dyDescent="0.3">
      <c r="A641" t="s">
        <v>597</v>
      </c>
      <c r="B641" t="s">
        <v>1129</v>
      </c>
      <c r="D641" t="s">
        <v>1048</v>
      </c>
    </row>
    <row r="642" spans="1:4" x14ac:dyDescent="0.3">
      <c r="A642" t="s">
        <v>597</v>
      </c>
      <c r="B642" t="s">
        <v>1130</v>
      </c>
      <c r="D642" t="s">
        <v>1048</v>
      </c>
    </row>
    <row r="643" spans="1:4" x14ac:dyDescent="0.3">
      <c r="A643" t="s">
        <v>597</v>
      </c>
      <c r="B643" t="s">
        <v>1131</v>
      </c>
      <c r="D643" t="s">
        <v>1048</v>
      </c>
    </row>
    <row r="644" spans="1:4" x14ac:dyDescent="0.3">
      <c r="A644" t="s">
        <v>597</v>
      </c>
      <c r="B644" t="s">
        <v>1132</v>
      </c>
      <c r="D644" t="s">
        <v>1048</v>
      </c>
    </row>
    <row r="645" spans="1:4" x14ac:dyDescent="0.3">
      <c r="A645" t="s">
        <v>597</v>
      </c>
      <c r="B645" t="s">
        <v>1133</v>
      </c>
      <c r="D645" t="s">
        <v>1048</v>
      </c>
    </row>
    <row r="646" spans="1:4" x14ac:dyDescent="0.3">
      <c r="A646" t="s">
        <v>597</v>
      </c>
      <c r="B646" t="s">
        <v>1134</v>
      </c>
      <c r="D646" t="s">
        <v>1048</v>
      </c>
    </row>
    <row r="647" spans="1:4" x14ac:dyDescent="0.3">
      <c r="A647" t="s">
        <v>597</v>
      </c>
      <c r="B647" t="s">
        <v>1135</v>
      </c>
      <c r="D647" t="s">
        <v>1048</v>
      </c>
    </row>
    <row r="648" spans="1:4" x14ac:dyDescent="0.3">
      <c r="A648" t="s">
        <v>598</v>
      </c>
      <c r="B648" t="s">
        <v>614</v>
      </c>
      <c r="D648" t="s">
        <v>1048</v>
      </c>
    </row>
    <row r="649" spans="1:4" x14ac:dyDescent="0.3">
      <c r="A649" t="s">
        <v>598</v>
      </c>
      <c r="B649" t="s">
        <v>1129</v>
      </c>
      <c r="D649" t="s">
        <v>1048</v>
      </c>
    </row>
    <row r="650" spans="1:4" x14ac:dyDescent="0.3">
      <c r="A650" t="s">
        <v>598</v>
      </c>
      <c r="B650" t="s">
        <v>1130</v>
      </c>
      <c r="D650" t="s">
        <v>1048</v>
      </c>
    </row>
    <row r="651" spans="1:4" x14ac:dyDescent="0.3">
      <c r="A651" t="s">
        <v>598</v>
      </c>
      <c r="B651" t="s">
        <v>1131</v>
      </c>
      <c r="D651" t="s">
        <v>1048</v>
      </c>
    </row>
    <row r="652" spans="1:4" x14ac:dyDescent="0.3">
      <c r="A652" t="s">
        <v>598</v>
      </c>
      <c r="B652" t="s">
        <v>1132</v>
      </c>
      <c r="D652" t="s">
        <v>1048</v>
      </c>
    </row>
    <row r="653" spans="1:4" x14ac:dyDescent="0.3">
      <c r="A653" t="s">
        <v>598</v>
      </c>
      <c r="B653" t="s">
        <v>1133</v>
      </c>
      <c r="D653" t="s">
        <v>1048</v>
      </c>
    </row>
    <row r="654" spans="1:4" x14ac:dyDescent="0.3">
      <c r="A654" t="s">
        <v>598</v>
      </c>
      <c r="B654" t="s">
        <v>1134</v>
      </c>
      <c r="D654" t="s">
        <v>1048</v>
      </c>
    </row>
    <row r="655" spans="1:4" x14ac:dyDescent="0.3">
      <c r="A655" t="s">
        <v>598</v>
      </c>
      <c r="B655" t="s">
        <v>1135</v>
      </c>
      <c r="D655" t="s">
        <v>1048</v>
      </c>
    </row>
    <row r="656" spans="1:4" x14ac:dyDescent="0.3">
      <c r="A656" t="s">
        <v>1233</v>
      </c>
      <c r="B656" t="s">
        <v>614</v>
      </c>
      <c r="D656" t="s">
        <v>1048</v>
      </c>
    </row>
    <row r="657" spans="1:4" x14ac:dyDescent="0.3">
      <c r="A657" t="s">
        <v>1233</v>
      </c>
      <c r="B657" t="s">
        <v>1129</v>
      </c>
      <c r="D657" t="s">
        <v>1048</v>
      </c>
    </row>
    <row r="658" spans="1:4" x14ac:dyDescent="0.3">
      <c r="A658" t="s">
        <v>1233</v>
      </c>
      <c r="B658" t="s">
        <v>1130</v>
      </c>
      <c r="D658" t="s">
        <v>1048</v>
      </c>
    </row>
    <row r="659" spans="1:4" x14ac:dyDescent="0.3">
      <c r="A659" t="s">
        <v>1233</v>
      </c>
      <c r="B659" t="s">
        <v>1131</v>
      </c>
      <c r="D659" t="s">
        <v>1048</v>
      </c>
    </row>
    <row r="660" spans="1:4" x14ac:dyDescent="0.3">
      <c r="A660" t="s">
        <v>1233</v>
      </c>
      <c r="B660" t="s">
        <v>1132</v>
      </c>
      <c r="D660" t="s">
        <v>1048</v>
      </c>
    </row>
    <row r="661" spans="1:4" x14ac:dyDescent="0.3">
      <c r="A661" t="s">
        <v>1233</v>
      </c>
      <c r="B661" t="s">
        <v>1133</v>
      </c>
      <c r="D661" t="s">
        <v>1048</v>
      </c>
    </row>
    <row r="662" spans="1:4" x14ac:dyDescent="0.3">
      <c r="A662" t="s">
        <v>1233</v>
      </c>
      <c r="B662" t="s">
        <v>1134</v>
      </c>
      <c r="D662" t="s">
        <v>1048</v>
      </c>
    </row>
    <row r="663" spans="1:4" x14ac:dyDescent="0.3">
      <c r="A663" t="s">
        <v>1233</v>
      </c>
      <c r="B663" t="s">
        <v>1135</v>
      </c>
      <c r="D663" t="s">
        <v>1048</v>
      </c>
    </row>
    <row r="664" spans="1:4" x14ac:dyDescent="0.3">
      <c r="A664" t="s">
        <v>604</v>
      </c>
      <c r="B664" t="s">
        <v>614</v>
      </c>
      <c r="D664" t="s">
        <v>1048</v>
      </c>
    </row>
    <row r="665" spans="1:4" x14ac:dyDescent="0.3">
      <c r="A665" t="s">
        <v>604</v>
      </c>
      <c r="B665" t="s">
        <v>1129</v>
      </c>
      <c r="D665" t="s">
        <v>1048</v>
      </c>
    </row>
    <row r="666" spans="1:4" x14ac:dyDescent="0.3">
      <c r="A666" t="s">
        <v>604</v>
      </c>
      <c r="B666" t="s">
        <v>1130</v>
      </c>
      <c r="D666" t="s">
        <v>1048</v>
      </c>
    </row>
    <row r="667" spans="1:4" x14ac:dyDescent="0.3">
      <c r="A667" t="s">
        <v>604</v>
      </c>
      <c r="B667" t="s">
        <v>1131</v>
      </c>
      <c r="D667" t="s">
        <v>1048</v>
      </c>
    </row>
    <row r="668" spans="1:4" x14ac:dyDescent="0.3">
      <c r="A668" t="s">
        <v>604</v>
      </c>
      <c r="B668" t="s">
        <v>1132</v>
      </c>
      <c r="D668" t="s">
        <v>1048</v>
      </c>
    </row>
    <row r="669" spans="1:4" x14ac:dyDescent="0.3">
      <c r="A669" t="s">
        <v>604</v>
      </c>
      <c r="B669" t="s">
        <v>1133</v>
      </c>
      <c r="D669" t="s">
        <v>1048</v>
      </c>
    </row>
    <row r="670" spans="1:4" x14ac:dyDescent="0.3">
      <c r="A670" t="s">
        <v>604</v>
      </c>
      <c r="B670" t="s">
        <v>1134</v>
      </c>
      <c r="D670" t="s">
        <v>1048</v>
      </c>
    </row>
    <row r="671" spans="1:4" x14ac:dyDescent="0.3">
      <c r="A671" t="s">
        <v>604</v>
      </c>
      <c r="B671" t="s">
        <v>1135</v>
      </c>
      <c r="D671" t="s">
        <v>1048</v>
      </c>
    </row>
    <row r="672" spans="1:4" x14ac:dyDescent="0.3">
      <c r="A672" t="s">
        <v>613</v>
      </c>
      <c r="B672" t="s">
        <v>614</v>
      </c>
      <c r="D672" t="s">
        <v>1048</v>
      </c>
    </row>
    <row r="673" spans="1:4" x14ac:dyDescent="0.3">
      <c r="A673" t="s">
        <v>613</v>
      </c>
      <c r="B673" t="s">
        <v>1129</v>
      </c>
      <c r="D673" t="s">
        <v>1048</v>
      </c>
    </row>
    <row r="674" spans="1:4" x14ac:dyDescent="0.3">
      <c r="A674" t="s">
        <v>613</v>
      </c>
      <c r="B674" t="s">
        <v>1130</v>
      </c>
      <c r="D674" t="s">
        <v>1048</v>
      </c>
    </row>
    <row r="675" spans="1:4" x14ac:dyDescent="0.3">
      <c r="A675" t="s">
        <v>613</v>
      </c>
      <c r="B675" t="s">
        <v>1131</v>
      </c>
      <c r="D675" t="s">
        <v>1048</v>
      </c>
    </row>
    <row r="676" spans="1:4" x14ac:dyDescent="0.3">
      <c r="A676" t="s">
        <v>613</v>
      </c>
      <c r="B676" t="s">
        <v>1132</v>
      </c>
      <c r="D676" t="s">
        <v>1048</v>
      </c>
    </row>
    <row r="677" spans="1:4" x14ac:dyDescent="0.3">
      <c r="A677" t="s">
        <v>613</v>
      </c>
      <c r="B677" t="s">
        <v>1133</v>
      </c>
      <c r="D677" t="s">
        <v>1048</v>
      </c>
    </row>
    <row r="678" spans="1:4" x14ac:dyDescent="0.3">
      <c r="A678" t="s">
        <v>613</v>
      </c>
      <c r="B678" t="s">
        <v>1134</v>
      </c>
      <c r="D678" t="s">
        <v>1048</v>
      </c>
    </row>
    <row r="679" spans="1:4" x14ac:dyDescent="0.3">
      <c r="A679" t="s">
        <v>613</v>
      </c>
      <c r="B679" t="s">
        <v>1135</v>
      </c>
      <c r="D679" t="s">
        <v>1048</v>
      </c>
    </row>
    <row r="680" spans="1:4" x14ac:dyDescent="0.3">
      <c r="A680" t="s">
        <v>581</v>
      </c>
      <c r="B680" t="s">
        <v>621</v>
      </c>
      <c r="D680" t="s">
        <v>1402</v>
      </c>
    </row>
    <row r="681" spans="1:4" x14ac:dyDescent="0.3">
      <c r="A681" t="s">
        <v>581</v>
      </c>
      <c r="B681" t="s">
        <v>622</v>
      </c>
      <c r="D681" t="s">
        <v>1402</v>
      </c>
    </row>
    <row r="682" spans="1:4" x14ac:dyDescent="0.3">
      <c r="A682" t="s">
        <v>581</v>
      </c>
      <c r="B682" t="s">
        <v>1136</v>
      </c>
      <c r="D682" t="s">
        <v>1402</v>
      </c>
    </row>
    <row r="683" spans="1:4" x14ac:dyDescent="0.3">
      <c r="A683" t="s">
        <v>581</v>
      </c>
      <c r="B683" t="s">
        <v>1137</v>
      </c>
      <c r="D683" t="s">
        <v>1402</v>
      </c>
    </row>
    <row r="684" spans="1:4" x14ac:dyDescent="0.3">
      <c r="A684" t="s">
        <v>581</v>
      </c>
      <c r="B684" t="s">
        <v>623</v>
      </c>
      <c r="D684" t="s">
        <v>1402</v>
      </c>
    </row>
    <row r="685" spans="1:4" x14ac:dyDescent="0.3">
      <c r="A685" t="s">
        <v>581</v>
      </c>
      <c r="B685" t="s">
        <v>1138</v>
      </c>
      <c r="D685" t="s">
        <v>1402</v>
      </c>
    </row>
    <row r="686" spans="1:4" x14ac:dyDescent="0.3">
      <c r="A686" t="s">
        <v>581</v>
      </c>
      <c r="B686" t="s">
        <v>624</v>
      </c>
      <c r="D686" t="s">
        <v>1402</v>
      </c>
    </row>
    <row r="687" spans="1:4" x14ac:dyDescent="0.3">
      <c r="A687" t="s">
        <v>581</v>
      </c>
      <c r="B687" t="s">
        <v>625</v>
      </c>
      <c r="D687" t="s">
        <v>1402</v>
      </c>
    </row>
    <row r="688" spans="1:4" x14ac:dyDescent="0.3">
      <c r="A688" t="s">
        <v>581</v>
      </c>
      <c r="B688" t="s">
        <v>626</v>
      </c>
      <c r="D688" t="s">
        <v>1402</v>
      </c>
    </row>
    <row r="689" spans="1:4" x14ac:dyDescent="0.3">
      <c r="A689" t="s">
        <v>581</v>
      </c>
      <c r="B689" t="s">
        <v>1139</v>
      </c>
      <c r="D689" t="s">
        <v>1402</v>
      </c>
    </row>
    <row r="690" spans="1:4" x14ac:dyDescent="0.3">
      <c r="A690" t="s">
        <v>582</v>
      </c>
      <c r="B690" t="s">
        <v>621</v>
      </c>
      <c r="D690" t="s">
        <v>1402</v>
      </c>
    </row>
    <row r="691" spans="1:4" x14ac:dyDescent="0.3">
      <c r="A691" t="s">
        <v>582</v>
      </c>
      <c r="B691" t="s">
        <v>622</v>
      </c>
      <c r="D691" t="s">
        <v>1402</v>
      </c>
    </row>
    <row r="692" spans="1:4" x14ac:dyDescent="0.3">
      <c r="A692" t="s">
        <v>582</v>
      </c>
      <c r="B692" t="s">
        <v>1136</v>
      </c>
      <c r="D692" t="s">
        <v>1402</v>
      </c>
    </row>
    <row r="693" spans="1:4" x14ac:dyDescent="0.3">
      <c r="A693" t="s">
        <v>582</v>
      </c>
      <c r="B693" t="s">
        <v>1137</v>
      </c>
      <c r="D693" t="s">
        <v>1402</v>
      </c>
    </row>
    <row r="694" spans="1:4" x14ac:dyDescent="0.3">
      <c r="A694" t="s">
        <v>582</v>
      </c>
      <c r="B694" t="s">
        <v>623</v>
      </c>
      <c r="D694" t="s">
        <v>1402</v>
      </c>
    </row>
    <row r="695" spans="1:4" x14ac:dyDescent="0.3">
      <c r="A695" t="s">
        <v>582</v>
      </c>
      <c r="B695" t="s">
        <v>1138</v>
      </c>
      <c r="D695" t="s">
        <v>1402</v>
      </c>
    </row>
    <row r="696" spans="1:4" x14ac:dyDescent="0.3">
      <c r="A696" t="s">
        <v>582</v>
      </c>
      <c r="B696" t="s">
        <v>624</v>
      </c>
      <c r="D696" t="s">
        <v>1402</v>
      </c>
    </row>
    <row r="697" spans="1:4" x14ac:dyDescent="0.3">
      <c r="A697" t="s">
        <v>582</v>
      </c>
      <c r="B697" t="s">
        <v>625</v>
      </c>
      <c r="D697" t="s">
        <v>1402</v>
      </c>
    </row>
    <row r="698" spans="1:4" x14ac:dyDescent="0.3">
      <c r="A698" t="s">
        <v>582</v>
      </c>
      <c r="B698" t="s">
        <v>626</v>
      </c>
      <c r="D698" t="s">
        <v>1402</v>
      </c>
    </row>
    <row r="699" spans="1:4" x14ac:dyDescent="0.3">
      <c r="A699" t="s">
        <v>582</v>
      </c>
      <c r="B699" t="s">
        <v>1139</v>
      </c>
      <c r="D699" t="s">
        <v>1402</v>
      </c>
    </row>
    <row r="700" spans="1:4" x14ac:dyDescent="0.3">
      <c r="A700" t="s">
        <v>585</v>
      </c>
      <c r="B700" t="s">
        <v>621</v>
      </c>
      <c r="D700" t="s">
        <v>1402</v>
      </c>
    </row>
    <row r="701" spans="1:4" x14ac:dyDescent="0.3">
      <c r="A701" t="s">
        <v>585</v>
      </c>
      <c r="B701" t="s">
        <v>622</v>
      </c>
      <c r="D701" t="s">
        <v>1402</v>
      </c>
    </row>
    <row r="702" spans="1:4" x14ac:dyDescent="0.3">
      <c r="A702" t="s">
        <v>585</v>
      </c>
      <c r="B702" t="s">
        <v>1136</v>
      </c>
      <c r="D702" t="s">
        <v>1402</v>
      </c>
    </row>
    <row r="703" spans="1:4" x14ac:dyDescent="0.3">
      <c r="A703" t="s">
        <v>585</v>
      </c>
      <c r="B703" t="s">
        <v>1137</v>
      </c>
      <c r="D703" t="s">
        <v>1402</v>
      </c>
    </row>
    <row r="704" spans="1:4" x14ac:dyDescent="0.3">
      <c r="A704" t="s">
        <v>585</v>
      </c>
      <c r="B704" t="s">
        <v>623</v>
      </c>
      <c r="D704" t="s">
        <v>1402</v>
      </c>
    </row>
    <row r="705" spans="1:4" x14ac:dyDescent="0.3">
      <c r="A705" t="s">
        <v>585</v>
      </c>
      <c r="B705" t="s">
        <v>1138</v>
      </c>
      <c r="D705" t="s">
        <v>1402</v>
      </c>
    </row>
    <row r="706" spans="1:4" x14ac:dyDescent="0.3">
      <c r="A706" t="s">
        <v>585</v>
      </c>
      <c r="B706" t="s">
        <v>624</v>
      </c>
      <c r="D706" t="s">
        <v>1402</v>
      </c>
    </row>
    <row r="707" spans="1:4" x14ac:dyDescent="0.3">
      <c r="A707" t="s">
        <v>585</v>
      </c>
      <c r="B707" t="s">
        <v>625</v>
      </c>
      <c r="D707" t="s">
        <v>1402</v>
      </c>
    </row>
    <row r="708" spans="1:4" x14ac:dyDescent="0.3">
      <c r="A708" t="s">
        <v>585</v>
      </c>
      <c r="B708" t="s">
        <v>626</v>
      </c>
      <c r="D708" t="s">
        <v>1402</v>
      </c>
    </row>
    <row r="709" spans="1:4" x14ac:dyDescent="0.3">
      <c r="A709" t="s">
        <v>585</v>
      </c>
      <c r="B709" t="s">
        <v>1139</v>
      </c>
      <c r="D709" t="s">
        <v>1402</v>
      </c>
    </row>
    <row r="710" spans="1:4" x14ac:dyDescent="0.3">
      <c r="A710" t="s">
        <v>596</v>
      </c>
      <c r="B710" t="s">
        <v>621</v>
      </c>
      <c r="D710" t="s">
        <v>1402</v>
      </c>
    </row>
    <row r="711" spans="1:4" x14ac:dyDescent="0.3">
      <c r="A711" t="s">
        <v>596</v>
      </c>
      <c r="B711" t="s">
        <v>622</v>
      </c>
      <c r="D711" t="s">
        <v>1402</v>
      </c>
    </row>
    <row r="712" spans="1:4" x14ac:dyDescent="0.3">
      <c r="A712" t="s">
        <v>596</v>
      </c>
      <c r="B712" t="s">
        <v>1136</v>
      </c>
      <c r="D712" t="s">
        <v>1402</v>
      </c>
    </row>
    <row r="713" spans="1:4" x14ac:dyDescent="0.3">
      <c r="A713" t="s">
        <v>596</v>
      </c>
      <c r="B713" t="s">
        <v>1137</v>
      </c>
      <c r="D713" t="s">
        <v>1402</v>
      </c>
    </row>
    <row r="714" spans="1:4" x14ac:dyDescent="0.3">
      <c r="A714" t="s">
        <v>596</v>
      </c>
      <c r="B714" t="s">
        <v>623</v>
      </c>
      <c r="D714" t="s">
        <v>1402</v>
      </c>
    </row>
    <row r="715" spans="1:4" x14ac:dyDescent="0.3">
      <c r="A715" t="s">
        <v>596</v>
      </c>
      <c r="B715" t="s">
        <v>1138</v>
      </c>
      <c r="D715" t="s">
        <v>1402</v>
      </c>
    </row>
    <row r="716" spans="1:4" x14ac:dyDescent="0.3">
      <c r="A716" t="s">
        <v>596</v>
      </c>
      <c r="B716" t="s">
        <v>624</v>
      </c>
      <c r="D716" t="s">
        <v>1402</v>
      </c>
    </row>
    <row r="717" spans="1:4" x14ac:dyDescent="0.3">
      <c r="A717" t="s">
        <v>596</v>
      </c>
      <c r="B717" t="s">
        <v>625</v>
      </c>
      <c r="D717" t="s">
        <v>1402</v>
      </c>
    </row>
    <row r="718" spans="1:4" x14ac:dyDescent="0.3">
      <c r="A718" t="s">
        <v>596</v>
      </c>
      <c r="B718" t="s">
        <v>626</v>
      </c>
      <c r="D718" t="s">
        <v>1402</v>
      </c>
    </row>
    <row r="719" spans="1:4" x14ac:dyDescent="0.3">
      <c r="A719" t="s">
        <v>596</v>
      </c>
      <c r="B719" t="s">
        <v>1139</v>
      </c>
      <c r="D719" t="s">
        <v>1402</v>
      </c>
    </row>
    <row r="720" spans="1:4" x14ac:dyDescent="0.3">
      <c r="A720" t="s">
        <v>597</v>
      </c>
      <c r="B720" t="s">
        <v>621</v>
      </c>
      <c r="D720" t="s">
        <v>1402</v>
      </c>
    </row>
    <row r="721" spans="1:4" x14ac:dyDescent="0.3">
      <c r="A721" t="s">
        <v>597</v>
      </c>
      <c r="B721" t="s">
        <v>622</v>
      </c>
      <c r="D721" t="s">
        <v>1402</v>
      </c>
    </row>
    <row r="722" spans="1:4" x14ac:dyDescent="0.3">
      <c r="A722" t="s">
        <v>597</v>
      </c>
      <c r="B722" t="s">
        <v>1136</v>
      </c>
      <c r="D722" t="s">
        <v>1402</v>
      </c>
    </row>
    <row r="723" spans="1:4" x14ac:dyDescent="0.3">
      <c r="A723" t="s">
        <v>597</v>
      </c>
      <c r="B723" t="s">
        <v>1137</v>
      </c>
      <c r="D723" t="s">
        <v>1402</v>
      </c>
    </row>
    <row r="724" spans="1:4" x14ac:dyDescent="0.3">
      <c r="A724" t="s">
        <v>597</v>
      </c>
      <c r="B724" t="s">
        <v>623</v>
      </c>
      <c r="D724" t="s">
        <v>1402</v>
      </c>
    </row>
    <row r="725" spans="1:4" x14ac:dyDescent="0.3">
      <c r="A725" t="s">
        <v>597</v>
      </c>
      <c r="B725" t="s">
        <v>1138</v>
      </c>
      <c r="D725" t="s">
        <v>1402</v>
      </c>
    </row>
    <row r="726" spans="1:4" x14ac:dyDescent="0.3">
      <c r="A726" t="s">
        <v>597</v>
      </c>
      <c r="B726" t="s">
        <v>624</v>
      </c>
      <c r="D726" t="s">
        <v>1402</v>
      </c>
    </row>
    <row r="727" spans="1:4" x14ac:dyDescent="0.3">
      <c r="A727" t="s">
        <v>597</v>
      </c>
      <c r="B727" t="s">
        <v>625</v>
      </c>
      <c r="D727" t="s">
        <v>1402</v>
      </c>
    </row>
    <row r="728" spans="1:4" x14ac:dyDescent="0.3">
      <c r="A728" t="s">
        <v>597</v>
      </c>
      <c r="B728" t="s">
        <v>626</v>
      </c>
      <c r="D728" t="s">
        <v>1402</v>
      </c>
    </row>
    <row r="729" spans="1:4" x14ac:dyDescent="0.3">
      <c r="A729" t="s">
        <v>597</v>
      </c>
      <c r="B729" t="s">
        <v>1139</v>
      </c>
      <c r="D729" t="s">
        <v>1402</v>
      </c>
    </row>
    <row r="730" spans="1:4" x14ac:dyDescent="0.3">
      <c r="A730" t="s">
        <v>598</v>
      </c>
      <c r="B730" t="s">
        <v>621</v>
      </c>
      <c r="D730" t="s">
        <v>1402</v>
      </c>
    </row>
    <row r="731" spans="1:4" x14ac:dyDescent="0.3">
      <c r="A731" t="s">
        <v>598</v>
      </c>
      <c r="B731" t="s">
        <v>622</v>
      </c>
      <c r="D731" t="s">
        <v>1402</v>
      </c>
    </row>
    <row r="732" spans="1:4" x14ac:dyDescent="0.3">
      <c r="A732" t="s">
        <v>598</v>
      </c>
      <c r="B732" t="s">
        <v>1136</v>
      </c>
      <c r="D732" t="s">
        <v>1402</v>
      </c>
    </row>
    <row r="733" spans="1:4" x14ac:dyDescent="0.3">
      <c r="A733" t="s">
        <v>598</v>
      </c>
      <c r="B733" t="s">
        <v>1137</v>
      </c>
      <c r="D733" t="s">
        <v>1402</v>
      </c>
    </row>
    <row r="734" spans="1:4" x14ac:dyDescent="0.3">
      <c r="A734" t="s">
        <v>598</v>
      </c>
      <c r="B734" t="s">
        <v>623</v>
      </c>
      <c r="D734" t="s">
        <v>1402</v>
      </c>
    </row>
    <row r="735" spans="1:4" x14ac:dyDescent="0.3">
      <c r="A735" t="s">
        <v>598</v>
      </c>
      <c r="B735" t="s">
        <v>1138</v>
      </c>
      <c r="D735" t="s">
        <v>1402</v>
      </c>
    </row>
    <row r="736" spans="1:4" x14ac:dyDescent="0.3">
      <c r="A736" t="s">
        <v>598</v>
      </c>
      <c r="B736" t="s">
        <v>624</v>
      </c>
      <c r="D736" t="s">
        <v>1402</v>
      </c>
    </row>
    <row r="737" spans="1:4" x14ac:dyDescent="0.3">
      <c r="A737" t="s">
        <v>598</v>
      </c>
      <c r="B737" t="s">
        <v>625</v>
      </c>
      <c r="D737" t="s">
        <v>1402</v>
      </c>
    </row>
    <row r="738" spans="1:4" x14ac:dyDescent="0.3">
      <c r="A738" t="s">
        <v>598</v>
      </c>
      <c r="B738" t="s">
        <v>626</v>
      </c>
      <c r="D738" t="s">
        <v>1402</v>
      </c>
    </row>
    <row r="739" spans="1:4" x14ac:dyDescent="0.3">
      <c r="A739" t="s">
        <v>598</v>
      </c>
      <c r="B739" t="s">
        <v>1139</v>
      </c>
      <c r="D739" t="s">
        <v>1402</v>
      </c>
    </row>
    <row r="740" spans="1:4" x14ac:dyDescent="0.3">
      <c r="A740" t="s">
        <v>601</v>
      </c>
      <c r="B740" t="s">
        <v>621</v>
      </c>
      <c r="D740" t="s">
        <v>1402</v>
      </c>
    </row>
    <row r="741" spans="1:4" x14ac:dyDescent="0.3">
      <c r="A741" t="s">
        <v>601</v>
      </c>
      <c r="B741" t="s">
        <v>622</v>
      </c>
      <c r="D741" t="s">
        <v>1402</v>
      </c>
    </row>
    <row r="742" spans="1:4" x14ac:dyDescent="0.3">
      <c r="A742" t="s">
        <v>601</v>
      </c>
      <c r="B742" t="s">
        <v>1136</v>
      </c>
      <c r="D742" t="s">
        <v>1402</v>
      </c>
    </row>
    <row r="743" spans="1:4" x14ac:dyDescent="0.3">
      <c r="A743" t="s">
        <v>601</v>
      </c>
      <c r="B743" t="s">
        <v>1137</v>
      </c>
      <c r="D743" t="s">
        <v>1402</v>
      </c>
    </row>
    <row r="744" spans="1:4" x14ac:dyDescent="0.3">
      <c r="A744" t="s">
        <v>601</v>
      </c>
      <c r="B744" t="s">
        <v>623</v>
      </c>
      <c r="D744" t="s">
        <v>1402</v>
      </c>
    </row>
    <row r="745" spans="1:4" x14ac:dyDescent="0.3">
      <c r="A745" t="s">
        <v>601</v>
      </c>
      <c r="B745" t="s">
        <v>1138</v>
      </c>
      <c r="D745" t="s">
        <v>1402</v>
      </c>
    </row>
    <row r="746" spans="1:4" x14ac:dyDescent="0.3">
      <c r="A746" t="s">
        <v>601</v>
      </c>
      <c r="B746" t="s">
        <v>624</v>
      </c>
      <c r="D746" t="s">
        <v>1402</v>
      </c>
    </row>
    <row r="747" spans="1:4" x14ac:dyDescent="0.3">
      <c r="A747" t="s">
        <v>601</v>
      </c>
      <c r="B747" t="s">
        <v>625</v>
      </c>
      <c r="D747" t="s">
        <v>1402</v>
      </c>
    </row>
    <row r="748" spans="1:4" x14ac:dyDescent="0.3">
      <c r="A748" t="s">
        <v>601</v>
      </c>
      <c r="B748" t="s">
        <v>626</v>
      </c>
      <c r="D748" t="s">
        <v>1402</v>
      </c>
    </row>
    <row r="749" spans="1:4" x14ac:dyDescent="0.3">
      <c r="A749" t="s">
        <v>601</v>
      </c>
      <c r="B749" t="s">
        <v>1139</v>
      </c>
      <c r="D749" t="s">
        <v>1402</v>
      </c>
    </row>
    <row r="750" spans="1:4" x14ac:dyDescent="0.3">
      <c r="A750" t="s">
        <v>604</v>
      </c>
      <c r="B750" t="s">
        <v>621</v>
      </c>
      <c r="D750" t="s">
        <v>1402</v>
      </c>
    </row>
    <row r="751" spans="1:4" x14ac:dyDescent="0.3">
      <c r="A751" t="s">
        <v>604</v>
      </c>
      <c r="B751" t="s">
        <v>622</v>
      </c>
      <c r="D751" t="s">
        <v>1402</v>
      </c>
    </row>
    <row r="752" spans="1:4" x14ac:dyDescent="0.3">
      <c r="A752" t="s">
        <v>604</v>
      </c>
      <c r="B752" t="s">
        <v>1136</v>
      </c>
      <c r="D752" t="s">
        <v>1402</v>
      </c>
    </row>
    <row r="753" spans="1:4" x14ac:dyDescent="0.3">
      <c r="A753" t="s">
        <v>604</v>
      </c>
      <c r="B753" t="s">
        <v>1137</v>
      </c>
      <c r="D753" t="s">
        <v>1402</v>
      </c>
    </row>
    <row r="754" spans="1:4" x14ac:dyDescent="0.3">
      <c r="A754" t="s">
        <v>604</v>
      </c>
      <c r="B754" t="s">
        <v>623</v>
      </c>
      <c r="D754" t="s">
        <v>1402</v>
      </c>
    </row>
    <row r="755" spans="1:4" x14ac:dyDescent="0.3">
      <c r="A755" t="s">
        <v>604</v>
      </c>
      <c r="B755" t="s">
        <v>1138</v>
      </c>
      <c r="D755" t="s">
        <v>1402</v>
      </c>
    </row>
    <row r="756" spans="1:4" x14ac:dyDescent="0.3">
      <c r="A756" t="s">
        <v>604</v>
      </c>
      <c r="B756" t="s">
        <v>624</v>
      </c>
      <c r="D756" t="s">
        <v>1402</v>
      </c>
    </row>
    <row r="757" spans="1:4" x14ac:dyDescent="0.3">
      <c r="A757" t="s">
        <v>604</v>
      </c>
      <c r="B757" t="s">
        <v>625</v>
      </c>
      <c r="D757" t="s">
        <v>1402</v>
      </c>
    </row>
    <row r="758" spans="1:4" x14ac:dyDescent="0.3">
      <c r="A758" t="s">
        <v>604</v>
      </c>
      <c r="B758" t="s">
        <v>626</v>
      </c>
      <c r="D758" t="s">
        <v>1402</v>
      </c>
    </row>
    <row r="759" spans="1:4" x14ac:dyDescent="0.3">
      <c r="A759" t="s">
        <v>604</v>
      </c>
      <c r="B759" t="s">
        <v>1139</v>
      </c>
      <c r="D759" t="s">
        <v>1402</v>
      </c>
    </row>
    <row r="760" spans="1:4" x14ac:dyDescent="0.3">
      <c r="A760" t="s">
        <v>613</v>
      </c>
      <c r="B760" t="s">
        <v>621</v>
      </c>
      <c r="D760" t="s">
        <v>1402</v>
      </c>
    </row>
    <row r="761" spans="1:4" x14ac:dyDescent="0.3">
      <c r="A761" t="s">
        <v>613</v>
      </c>
      <c r="B761" t="s">
        <v>622</v>
      </c>
      <c r="D761" t="s">
        <v>1402</v>
      </c>
    </row>
    <row r="762" spans="1:4" x14ac:dyDescent="0.3">
      <c r="A762" t="s">
        <v>613</v>
      </c>
      <c r="B762" t="s">
        <v>1136</v>
      </c>
      <c r="D762" t="s">
        <v>1402</v>
      </c>
    </row>
    <row r="763" spans="1:4" x14ac:dyDescent="0.3">
      <c r="A763" t="s">
        <v>613</v>
      </c>
      <c r="B763" t="s">
        <v>1137</v>
      </c>
      <c r="D763" t="s">
        <v>1402</v>
      </c>
    </row>
    <row r="764" spans="1:4" x14ac:dyDescent="0.3">
      <c r="A764" t="s">
        <v>613</v>
      </c>
      <c r="B764" t="s">
        <v>623</v>
      </c>
      <c r="D764" t="s">
        <v>1402</v>
      </c>
    </row>
    <row r="765" spans="1:4" x14ac:dyDescent="0.3">
      <c r="A765" t="s">
        <v>613</v>
      </c>
      <c r="B765" t="s">
        <v>1138</v>
      </c>
      <c r="D765" t="s">
        <v>1402</v>
      </c>
    </row>
    <row r="766" spans="1:4" x14ac:dyDescent="0.3">
      <c r="A766" t="s">
        <v>613</v>
      </c>
      <c r="B766" t="s">
        <v>624</v>
      </c>
      <c r="D766" t="s">
        <v>1402</v>
      </c>
    </row>
    <row r="767" spans="1:4" x14ac:dyDescent="0.3">
      <c r="A767" t="s">
        <v>613</v>
      </c>
      <c r="B767" t="s">
        <v>625</v>
      </c>
      <c r="D767" t="s">
        <v>1402</v>
      </c>
    </row>
    <row r="768" spans="1:4" x14ac:dyDescent="0.3">
      <c r="A768" t="s">
        <v>613</v>
      </c>
      <c r="B768" t="s">
        <v>626</v>
      </c>
      <c r="D768" t="s">
        <v>1402</v>
      </c>
    </row>
    <row r="769" spans="1:4" x14ac:dyDescent="0.3">
      <c r="A769" t="s">
        <v>613</v>
      </c>
      <c r="B769" t="s">
        <v>1139</v>
      </c>
      <c r="D769" t="s">
        <v>1402</v>
      </c>
    </row>
    <row r="770" spans="1:4" x14ac:dyDescent="0.3">
      <c r="A770" t="s">
        <v>1236</v>
      </c>
      <c r="B770" t="s">
        <v>1090</v>
      </c>
      <c r="D770" t="s">
        <v>1061</v>
      </c>
    </row>
    <row r="771" spans="1:4" x14ac:dyDescent="0.3">
      <c r="A771" t="s">
        <v>1236</v>
      </c>
      <c r="B771" t="s">
        <v>1091</v>
      </c>
      <c r="D771" t="s">
        <v>1061</v>
      </c>
    </row>
    <row r="772" spans="1:4" x14ac:dyDescent="0.3">
      <c r="A772" t="s">
        <v>1237</v>
      </c>
      <c r="B772" t="s">
        <v>1090</v>
      </c>
      <c r="D772" t="s">
        <v>1061</v>
      </c>
    </row>
    <row r="773" spans="1:4" x14ac:dyDescent="0.3">
      <c r="A773" t="s">
        <v>1237</v>
      </c>
      <c r="B773" t="s">
        <v>1091</v>
      </c>
      <c r="D773" t="s">
        <v>1061</v>
      </c>
    </row>
    <row r="774" spans="1:4" x14ac:dyDescent="0.3">
      <c r="A774" t="s">
        <v>1219</v>
      </c>
      <c r="B774" t="s">
        <v>1090</v>
      </c>
      <c r="D774" t="s">
        <v>1061</v>
      </c>
    </row>
    <row r="775" spans="1:4" x14ac:dyDescent="0.3">
      <c r="A775" t="s">
        <v>1219</v>
      </c>
      <c r="B775" t="s">
        <v>1091</v>
      </c>
      <c r="D775" t="s">
        <v>1061</v>
      </c>
    </row>
    <row r="776" spans="1:4" x14ac:dyDescent="0.3">
      <c r="A776" t="s">
        <v>1223</v>
      </c>
      <c r="B776" t="s">
        <v>1090</v>
      </c>
      <c r="D776" t="s">
        <v>1061</v>
      </c>
    </row>
    <row r="777" spans="1:4" x14ac:dyDescent="0.3">
      <c r="A777" t="s">
        <v>1223</v>
      </c>
      <c r="B777" t="s">
        <v>1091</v>
      </c>
      <c r="D777" t="s">
        <v>1061</v>
      </c>
    </row>
    <row r="778" spans="1:4" x14ac:dyDescent="0.3">
      <c r="A778" t="s">
        <v>1238</v>
      </c>
      <c r="B778" t="s">
        <v>1090</v>
      </c>
      <c r="D778" t="s">
        <v>1061</v>
      </c>
    </row>
    <row r="779" spans="1:4" x14ac:dyDescent="0.3">
      <c r="A779" t="s">
        <v>1238</v>
      </c>
      <c r="B779" t="s">
        <v>1091</v>
      </c>
      <c r="D779" t="s">
        <v>1061</v>
      </c>
    </row>
    <row r="780" spans="1:4" x14ac:dyDescent="0.3">
      <c r="A780" t="s">
        <v>610</v>
      </c>
      <c r="B780" t="s">
        <v>1090</v>
      </c>
      <c r="D780" t="s">
        <v>1061</v>
      </c>
    </row>
    <row r="781" spans="1:4" x14ac:dyDescent="0.3">
      <c r="A781" t="s">
        <v>610</v>
      </c>
      <c r="B781" t="s">
        <v>1091</v>
      </c>
      <c r="D781" t="s">
        <v>1061</v>
      </c>
    </row>
    <row r="782" spans="1:4" x14ac:dyDescent="0.3">
      <c r="A782" t="s">
        <v>1239</v>
      </c>
      <c r="B782" t="s">
        <v>1090</v>
      </c>
      <c r="D782" t="s">
        <v>1061</v>
      </c>
    </row>
    <row r="783" spans="1:4" x14ac:dyDescent="0.3">
      <c r="A783" t="s">
        <v>1239</v>
      </c>
      <c r="B783" t="s">
        <v>1091</v>
      </c>
      <c r="D783" t="s">
        <v>1061</v>
      </c>
    </row>
    <row r="784" spans="1:4" x14ac:dyDescent="0.3">
      <c r="A784" t="s">
        <v>1046</v>
      </c>
      <c r="B784" t="s">
        <v>1090</v>
      </c>
      <c r="D784" t="s">
        <v>1061</v>
      </c>
    </row>
    <row r="785" spans="1:4" x14ac:dyDescent="0.3">
      <c r="A785" t="s">
        <v>1046</v>
      </c>
      <c r="B785" t="s">
        <v>1091</v>
      </c>
      <c r="D785" t="s">
        <v>1061</v>
      </c>
    </row>
    <row r="786" spans="1:4" x14ac:dyDescent="0.3">
      <c r="A786" t="s">
        <v>654</v>
      </c>
      <c r="B786" t="s">
        <v>1090</v>
      </c>
      <c r="D786" t="s">
        <v>1061</v>
      </c>
    </row>
    <row r="787" spans="1:4" x14ac:dyDescent="0.3">
      <c r="A787" t="s">
        <v>654</v>
      </c>
      <c r="B787" t="s">
        <v>1091</v>
      </c>
      <c r="D787" t="s">
        <v>1061</v>
      </c>
    </row>
    <row r="788" spans="1:4" x14ac:dyDescent="0.3">
      <c r="A788" t="s">
        <v>1245</v>
      </c>
      <c r="B788" t="s">
        <v>1090</v>
      </c>
      <c r="D788" t="s">
        <v>1061</v>
      </c>
    </row>
    <row r="789" spans="1:4" x14ac:dyDescent="0.3">
      <c r="A789" t="s">
        <v>1245</v>
      </c>
      <c r="B789" t="s">
        <v>1091</v>
      </c>
      <c r="D789" t="s">
        <v>1061</v>
      </c>
    </row>
    <row r="790" spans="1:4" x14ac:dyDescent="0.3">
      <c r="A790" t="s">
        <v>860</v>
      </c>
      <c r="B790" t="s">
        <v>1090</v>
      </c>
      <c r="D790" t="s">
        <v>1061</v>
      </c>
    </row>
    <row r="791" spans="1:4" x14ac:dyDescent="0.3">
      <c r="A791" t="s">
        <v>860</v>
      </c>
      <c r="B791" t="s">
        <v>1091</v>
      </c>
      <c r="D791" t="s">
        <v>1061</v>
      </c>
    </row>
    <row r="792" spans="1:4" x14ac:dyDescent="0.3">
      <c r="A792" t="s">
        <v>862</v>
      </c>
      <c r="B792" t="s">
        <v>1090</v>
      </c>
      <c r="D792" t="s">
        <v>1061</v>
      </c>
    </row>
    <row r="793" spans="1:4" x14ac:dyDescent="0.3">
      <c r="A793" t="s">
        <v>862</v>
      </c>
      <c r="B793" t="s">
        <v>1091</v>
      </c>
      <c r="D793" t="s">
        <v>1061</v>
      </c>
    </row>
    <row r="794" spans="1:4" x14ac:dyDescent="0.3">
      <c r="A794" t="s">
        <v>1236</v>
      </c>
      <c r="B794" t="s">
        <v>1093</v>
      </c>
      <c r="D794" t="s">
        <v>1062</v>
      </c>
    </row>
    <row r="795" spans="1:4" x14ac:dyDescent="0.3">
      <c r="A795" t="s">
        <v>1236</v>
      </c>
      <c r="B795" t="s">
        <v>1094</v>
      </c>
      <c r="D795" t="s">
        <v>1062</v>
      </c>
    </row>
    <row r="796" spans="1:4" x14ac:dyDescent="0.3">
      <c r="A796" t="s">
        <v>1237</v>
      </c>
      <c r="B796" t="s">
        <v>1093</v>
      </c>
      <c r="D796" t="s">
        <v>1062</v>
      </c>
    </row>
    <row r="797" spans="1:4" x14ac:dyDescent="0.3">
      <c r="A797" t="s">
        <v>1237</v>
      </c>
      <c r="B797" t="s">
        <v>1094</v>
      </c>
      <c r="D797" t="s">
        <v>1062</v>
      </c>
    </row>
    <row r="798" spans="1:4" x14ac:dyDescent="0.3">
      <c r="A798" t="s">
        <v>1219</v>
      </c>
      <c r="B798" t="s">
        <v>1093</v>
      </c>
      <c r="D798" t="s">
        <v>1062</v>
      </c>
    </row>
    <row r="799" spans="1:4" x14ac:dyDescent="0.3">
      <c r="A799" t="s">
        <v>1219</v>
      </c>
      <c r="B799" t="s">
        <v>1094</v>
      </c>
      <c r="D799" t="s">
        <v>1062</v>
      </c>
    </row>
    <row r="800" spans="1:4" x14ac:dyDescent="0.3">
      <c r="A800" t="s">
        <v>1223</v>
      </c>
      <c r="B800" t="s">
        <v>1093</v>
      </c>
      <c r="D800" t="s">
        <v>1062</v>
      </c>
    </row>
    <row r="801" spans="1:4" x14ac:dyDescent="0.3">
      <c r="A801" t="s">
        <v>1223</v>
      </c>
      <c r="B801" t="s">
        <v>1094</v>
      </c>
      <c r="D801" t="s">
        <v>1062</v>
      </c>
    </row>
    <row r="802" spans="1:4" x14ac:dyDescent="0.3">
      <c r="A802" t="s">
        <v>1238</v>
      </c>
      <c r="B802" t="s">
        <v>1093</v>
      </c>
      <c r="D802" t="s">
        <v>1062</v>
      </c>
    </row>
    <row r="803" spans="1:4" x14ac:dyDescent="0.3">
      <c r="A803" t="s">
        <v>1238</v>
      </c>
      <c r="B803" t="s">
        <v>1094</v>
      </c>
      <c r="D803" t="s">
        <v>1062</v>
      </c>
    </row>
    <row r="804" spans="1:4" x14ac:dyDescent="0.3">
      <c r="A804" t="s">
        <v>610</v>
      </c>
      <c r="B804" t="s">
        <v>1093</v>
      </c>
      <c r="D804" t="s">
        <v>1062</v>
      </c>
    </row>
    <row r="805" spans="1:4" x14ac:dyDescent="0.3">
      <c r="A805" t="s">
        <v>610</v>
      </c>
      <c r="B805" t="s">
        <v>1094</v>
      </c>
      <c r="D805" t="s">
        <v>1062</v>
      </c>
    </row>
    <row r="806" spans="1:4" x14ac:dyDescent="0.3">
      <c r="A806" t="s">
        <v>1239</v>
      </c>
      <c r="B806" t="s">
        <v>1093</v>
      </c>
      <c r="D806" t="s">
        <v>1062</v>
      </c>
    </row>
    <row r="807" spans="1:4" x14ac:dyDescent="0.3">
      <c r="A807" t="s">
        <v>1239</v>
      </c>
      <c r="B807" t="s">
        <v>1094</v>
      </c>
      <c r="D807" t="s">
        <v>1062</v>
      </c>
    </row>
    <row r="808" spans="1:4" x14ac:dyDescent="0.3">
      <c r="A808" t="s">
        <v>1046</v>
      </c>
      <c r="B808" t="s">
        <v>1093</v>
      </c>
      <c r="D808" t="s">
        <v>1062</v>
      </c>
    </row>
    <row r="809" spans="1:4" x14ac:dyDescent="0.3">
      <c r="A809" t="s">
        <v>1046</v>
      </c>
      <c r="B809" t="s">
        <v>1094</v>
      </c>
      <c r="D809" t="s">
        <v>1062</v>
      </c>
    </row>
    <row r="810" spans="1:4" x14ac:dyDescent="0.3">
      <c r="A810" t="s">
        <v>654</v>
      </c>
      <c r="B810" t="s">
        <v>1093</v>
      </c>
      <c r="D810" t="s">
        <v>1062</v>
      </c>
    </row>
    <row r="811" spans="1:4" x14ac:dyDescent="0.3">
      <c r="A811" t="s">
        <v>654</v>
      </c>
      <c r="B811" t="s">
        <v>1094</v>
      </c>
      <c r="D811" t="s">
        <v>1062</v>
      </c>
    </row>
    <row r="812" spans="1:4" x14ac:dyDescent="0.3">
      <c r="A812" t="s">
        <v>1245</v>
      </c>
      <c r="B812" t="s">
        <v>1093</v>
      </c>
      <c r="D812" t="s">
        <v>1062</v>
      </c>
    </row>
    <row r="813" spans="1:4" x14ac:dyDescent="0.3">
      <c r="A813" t="s">
        <v>1245</v>
      </c>
      <c r="B813" t="s">
        <v>1094</v>
      </c>
      <c r="D813" t="s">
        <v>1062</v>
      </c>
    </row>
    <row r="814" spans="1:4" x14ac:dyDescent="0.3">
      <c r="A814" t="s">
        <v>860</v>
      </c>
      <c r="B814" t="s">
        <v>1093</v>
      </c>
      <c r="D814" t="s">
        <v>1062</v>
      </c>
    </row>
    <row r="815" spans="1:4" x14ac:dyDescent="0.3">
      <c r="A815" t="s">
        <v>860</v>
      </c>
      <c r="B815" t="s">
        <v>1094</v>
      </c>
      <c r="D815" t="s">
        <v>1062</v>
      </c>
    </row>
    <row r="816" spans="1:4" x14ac:dyDescent="0.3">
      <c r="A816" t="s">
        <v>862</v>
      </c>
      <c r="B816" t="s">
        <v>1093</v>
      </c>
      <c r="D816" t="s">
        <v>1062</v>
      </c>
    </row>
    <row r="817" spans="1:4" x14ac:dyDescent="0.3">
      <c r="A817" t="s">
        <v>862</v>
      </c>
      <c r="B817" t="s">
        <v>1094</v>
      </c>
      <c r="D817" t="s">
        <v>1062</v>
      </c>
    </row>
    <row r="818" spans="1:4" x14ac:dyDescent="0.3">
      <c r="A818" t="s">
        <v>608</v>
      </c>
      <c r="B818" t="s">
        <v>909</v>
      </c>
      <c r="D818" t="s">
        <v>1050</v>
      </c>
    </row>
    <row r="819" spans="1:4" x14ac:dyDescent="0.3">
      <c r="A819" t="s">
        <v>608</v>
      </c>
      <c r="B819" t="s">
        <v>913</v>
      </c>
      <c r="D819" t="s">
        <v>1050</v>
      </c>
    </row>
    <row r="820" spans="1:4" x14ac:dyDescent="0.3">
      <c r="A820" t="s">
        <v>608</v>
      </c>
      <c r="B820" t="s">
        <v>1096</v>
      </c>
      <c r="D820" t="s">
        <v>1050</v>
      </c>
    </row>
    <row r="821" spans="1:4" x14ac:dyDescent="0.3">
      <c r="A821" t="s">
        <v>608</v>
      </c>
      <c r="B821" t="s">
        <v>1097</v>
      </c>
      <c r="D821" t="s">
        <v>1050</v>
      </c>
    </row>
    <row r="822" spans="1:4" x14ac:dyDescent="0.3">
      <c r="A822" t="s">
        <v>608</v>
      </c>
      <c r="B822" t="s">
        <v>910</v>
      </c>
      <c r="D822" t="s">
        <v>1050</v>
      </c>
    </row>
    <row r="823" spans="1:4" x14ac:dyDescent="0.3">
      <c r="A823" t="s">
        <v>608</v>
      </c>
      <c r="B823" t="s">
        <v>1098</v>
      </c>
      <c r="D823" t="s">
        <v>1050</v>
      </c>
    </row>
    <row r="824" spans="1:4" x14ac:dyDescent="0.3">
      <c r="A824" t="s">
        <v>610</v>
      </c>
      <c r="B824" t="s">
        <v>909</v>
      </c>
      <c r="D824" t="s">
        <v>1050</v>
      </c>
    </row>
    <row r="825" spans="1:4" x14ac:dyDescent="0.3">
      <c r="A825" t="s">
        <v>610</v>
      </c>
      <c r="B825" t="s">
        <v>913</v>
      </c>
      <c r="D825" t="s">
        <v>1050</v>
      </c>
    </row>
    <row r="826" spans="1:4" x14ac:dyDescent="0.3">
      <c r="A826" t="s">
        <v>610</v>
      </c>
      <c r="B826" t="s">
        <v>1096</v>
      </c>
      <c r="D826" t="s">
        <v>1050</v>
      </c>
    </row>
    <row r="827" spans="1:4" x14ac:dyDescent="0.3">
      <c r="A827" t="s">
        <v>610</v>
      </c>
      <c r="B827" t="s">
        <v>1097</v>
      </c>
      <c r="D827" t="s">
        <v>1050</v>
      </c>
    </row>
    <row r="828" spans="1:4" x14ac:dyDescent="0.3">
      <c r="A828" t="s">
        <v>610</v>
      </c>
      <c r="B828" t="s">
        <v>910</v>
      </c>
      <c r="D828" t="s">
        <v>1050</v>
      </c>
    </row>
    <row r="829" spans="1:4" x14ac:dyDescent="0.3">
      <c r="A829" t="s">
        <v>610</v>
      </c>
      <c r="B829" t="s">
        <v>1098</v>
      </c>
      <c r="D829" t="s">
        <v>1050</v>
      </c>
    </row>
    <row r="830" spans="1:4" x14ac:dyDescent="0.3">
      <c r="A830" t="s">
        <v>608</v>
      </c>
      <c r="B830" t="s">
        <v>911</v>
      </c>
      <c r="D830" t="s">
        <v>1051</v>
      </c>
    </row>
    <row r="831" spans="1:4" x14ac:dyDescent="0.3">
      <c r="A831" t="s">
        <v>608</v>
      </c>
      <c r="B831" t="s">
        <v>914</v>
      </c>
      <c r="D831" t="s">
        <v>1051</v>
      </c>
    </row>
    <row r="832" spans="1:4" x14ac:dyDescent="0.3">
      <c r="A832" t="s">
        <v>608</v>
      </c>
      <c r="B832" t="s">
        <v>1099</v>
      </c>
      <c r="D832" t="s">
        <v>1051</v>
      </c>
    </row>
    <row r="833" spans="1:4" x14ac:dyDescent="0.3">
      <c r="A833" t="s">
        <v>608</v>
      </c>
      <c r="B833" t="s">
        <v>1100</v>
      </c>
      <c r="D833" t="s">
        <v>1051</v>
      </c>
    </row>
    <row r="834" spans="1:4" x14ac:dyDescent="0.3">
      <c r="A834" t="s">
        <v>608</v>
      </c>
      <c r="B834" t="s">
        <v>1101</v>
      </c>
      <c r="D834" t="s">
        <v>1051</v>
      </c>
    </row>
    <row r="835" spans="1:4" x14ac:dyDescent="0.3">
      <c r="A835" t="s">
        <v>610</v>
      </c>
      <c r="B835" t="s">
        <v>911</v>
      </c>
      <c r="D835" t="s">
        <v>1051</v>
      </c>
    </row>
    <row r="836" spans="1:4" x14ac:dyDescent="0.3">
      <c r="A836" t="s">
        <v>610</v>
      </c>
      <c r="B836" t="s">
        <v>914</v>
      </c>
      <c r="D836" t="s">
        <v>1051</v>
      </c>
    </row>
    <row r="837" spans="1:4" x14ac:dyDescent="0.3">
      <c r="A837" t="s">
        <v>610</v>
      </c>
      <c r="B837" t="s">
        <v>1099</v>
      </c>
      <c r="D837" t="s">
        <v>1051</v>
      </c>
    </row>
    <row r="838" spans="1:4" x14ac:dyDescent="0.3">
      <c r="A838" t="s">
        <v>610</v>
      </c>
      <c r="B838" t="s">
        <v>1100</v>
      </c>
      <c r="D838" t="s">
        <v>1051</v>
      </c>
    </row>
    <row r="839" spans="1:4" x14ac:dyDescent="0.3">
      <c r="A839" t="s">
        <v>610</v>
      </c>
      <c r="B839" t="s">
        <v>1101</v>
      </c>
      <c r="D839" t="s">
        <v>1051</v>
      </c>
    </row>
    <row r="840" spans="1:4" x14ac:dyDescent="0.3">
      <c r="A840" t="s">
        <v>608</v>
      </c>
      <c r="B840" t="s">
        <v>912</v>
      </c>
      <c r="D840" t="s">
        <v>1052</v>
      </c>
    </row>
    <row r="841" spans="1:4" x14ac:dyDescent="0.3">
      <c r="A841" t="s">
        <v>608</v>
      </c>
      <c r="B841" t="s">
        <v>915</v>
      </c>
      <c r="D841" t="s">
        <v>1052</v>
      </c>
    </row>
    <row r="842" spans="1:4" x14ac:dyDescent="0.3">
      <c r="A842" t="s">
        <v>608</v>
      </c>
      <c r="B842" t="s">
        <v>1102</v>
      </c>
      <c r="D842" t="s">
        <v>1052</v>
      </c>
    </row>
    <row r="843" spans="1:4" x14ac:dyDescent="0.3">
      <c r="A843" t="s">
        <v>608</v>
      </c>
      <c r="B843" t="s">
        <v>1103</v>
      </c>
      <c r="D843" t="s">
        <v>1052</v>
      </c>
    </row>
    <row r="844" spans="1:4" x14ac:dyDescent="0.3">
      <c r="A844" t="s">
        <v>608</v>
      </c>
      <c r="B844" t="s">
        <v>1104</v>
      </c>
      <c r="D844" t="s">
        <v>1052</v>
      </c>
    </row>
    <row r="845" spans="1:4" x14ac:dyDescent="0.3">
      <c r="A845" t="s">
        <v>610</v>
      </c>
      <c r="B845" t="s">
        <v>912</v>
      </c>
      <c r="D845" t="s">
        <v>1052</v>
      </c>
    </row>
    <row r="846" spans="1:4" x14ac:dyDescent="0.3">
      <c r="A846" t="s">
        <v>610</v>
      </c>
      <c r="B846" t="s">
        <v>915</v>
      </c>
      <c r="D846" t="s">
        <v>1052</v>
      </c>
    </row>
    <row r="847" spans="1:4" x14ac:dyDescent="0.3">
      <c r="A847" t="s">
        <v>610</v>
      </c>
      <c r="B847" t="s">
        <v>1102</v>
      </c>
      <c r="D847" t="s">
        <v>1052</v>
      </c>
    </row>
    <row r="848" spans="1:4" x14ac:dyDescent="0.3">
      <c r="A848" t="s">
        <v>610</v>
      </c>
      <c r="B848" t="s">
        <v>1103</v>
      </c>
      <c r="D848" t="s">
        <v>1052</v>
      </c>
    </row>
    <row r="849" spans="1:4" x14ac:dyDescent="0.3">
      <c r="A849" t="s">
        <v>610</v>
      </c>
      <c r="B849" t="s">
        <v>1104</v>
      </c>
      <c r="D849" t="s">
        <v>1052</v>
      </c>
    </row>
    <row r="850" spans="1:4" x14ac:dyDescent="0.3">
      <c r="A850" t="s">
        <v>610</v>
      </c>
      <c r="B850" t="s">
        <v>916</v>
      </c>
      <c r="D850" t="s">
        <v>1053</v>
      </c>
    </row>
    <row r="851" spans="1:4" x14ac:dyDescent="0.3">
      <c r="A851" t="s">
        <v>610</v>
      </c>
      <c r="B851" t="s">
        <v>917</v>
      </c>
      <c r="D851" t="s">
        <v>1053</v>
      </c>
    </row>
    <row r="852" spans="1:4" x14ac:dyDescent="0.3">
      <c r="A852" t="s">
        <v>602</v>
      </c>
      <c r="B852" t="s">
        <v>1109</v>
      </c>
      <c r="D852" t="s">
        <v>1063</v>
      </c>
    </row>
    <row r="853" spans="1:4" x14ac:dyDescent="0.3">
      <c r="A853" t="s">
        <v>602</v>
      </c>
      <c r="B853" t="s">
        <v>1110</v>
      </c>
      <c r="D853" t="s">
        <v>1063</v>
      </c>
    </row>
    <row r="854" spans="1:4" x14ac:dyDescent="0.3">
      <c r="A854" t="s">
        <v>1239</v>
      </c>
      <c r="B854" t="s">
        <v>1109</v>
      </c>
      <c r="D854" t="s">
        <v>1063</v>
      </c>
    </row>
    <row r="855" spans="1:4" x14ac:dyDescent="0.3">
      <c r="A855" t="s">
        <v>1239</v>
      </c>
      <c r="B855" t="s">
        <v>1110</v>
      </c>
      <c r="D855" t="s">
        <v>1063</v>
      </c>
    </row>
    <row r="856" spans="1:4" x14ac:dyDescent="0.3">
      <c r="A856" t="s">
        <v>656</v>
      </c>
      <c r="B856" t="s">
        <v>1109</v>
      </c>
      <c r="D856" t="s">
        <v>1063</v>
      </c>
    </row>
    <row r="857" spans="1:4" x14ac:dyDescent="0.3">
      <c r="A857" t="s">
        <v>656</v>
      </c>
      <c r="B857" t="s">
        <v>1110</v>
      </c>
      <c r="D857" t="s">
        <v>1063</v>
      </c>
    </row>
    <row r="858" spans="1:4" x14ac:dyDescent="0.3">
      <c r="A858" t="s">
        <v>581</v>
      </c>
      <c r="B858" t="s">
        <v>1153</v>
      </c>
      <c r="D858" t="s">
        <v>1054</v>
      </c>
    </row>
    <row r="859" spans="1:4" x14ac:dyDescent="0.3">
      <c r="A859" t="s">
        <v>581</v>
      </c>
      <c r="B859" t="s">
        <v>1154</v>
      </c>
      <c r="D859" t="s">
        <v>1054</v>
      </c>
    </row>
    <row r="860" spans="1:4" x14ac:dyDescent="0.3">
      <c r="A860" t="s">
        <v>581</v>
      </c>
      <c r="B860" t="s">
        <v>1155</v>
      </c>
      <c r="D860" t="s">
        <v>1054</v>
      </c>
    </row>
    <row r="861" spans="1:4" x14ac:dyDescent="0.3">
      <c r="A861" t="s">
        <v>581</v>
      </c>
      <c r="B861" t="s">
        <v>856</v>
      </c>
      <c r="D861" t="s">
        <v>1054</v>
      </c>
    </row>
    <row r="862" spans="1:4" x14ac:dyDescent="0.3">
      <c r="A862" t="s">
        <v>581</v>
      </c>
      <c r="B862" t="s">
        <v>1156</v>
      </c>
      <c r="D862" t="s">
        <v>1054</v>
      </c>
    </row>
    <row r="863" spans="1:4" x14ac:dyDescent="0.3">
      <c r="A863" t="s">
        <v>581</v>
      </c>
      <c r="B863" t="s">
        <v>1157</v>
      </c>
      <c r="D863" t="s">
        <v>1054</v>
      </c>
    </row>
    <row r="864" spans="1:4" x14ac:dyDescent="0.3">
      <c r="A864" t="s">
        <v>581</v>
      </c>
      <c r="B864" t="s">
        <v>1158</v>
      </c>
      <c r="D864" t="s">
        <v>1054</v>
      </c>
    </row>
    <row r="865" spans="1:4" x14ac:dyDescent="0.3">
      <c r="A865" t="s">
        <v>581</v>
      </c>
      <c r="B865" t="s">
        <v>1246</v>
      </c>
      <c r="D865" t="s">
        <v>1054</v>
      </c>
    </row>
    <row r="866" spans="1:4" x14ac:dyDescent="0.3">
      <c r="A866" t="s">
        <v>582</v>
      </c>
      <c r="B866" t="s">
        <v>1153</v>
      </c>
      <c r="D866" t="s">
        <v>1054</v>
      </c>
    </row>
    <row r="867" spans="1:4" x14ac:dyDescent="0.3">
      <c r="A867" t="s">
        <v>582</v>
      </c>
      <c r="B867" t="s">
        <v>1154</v>
      </c>
      <c r="D867" t="s">
        <v>1054</v>
      </c>
    </row>
    <row r="868" spans="1:4" x14ac:dyDescent="0.3">
      <c r="A868" t="s">
        <v>582</v>
      </c>
      <c r="B868" t="s">
        <v>1155</v>
      </c>
      <c r="D868" t="s">
        <v>1054</v>
      </c>
    </row>
    <row r="869" spans="1:4" x14ac:dyDescent="0.3">
      <c r="A869" t="s">
        <v>582</v>
      </c>
      <c r="B869" t="s">
        <v>856</v>
      </c>
      <c r="D869" t="s">
        <v>1054</v>
      </c>
    </row>
    <row r="870" spans="1:4" x14ac:dyDescent="0.3">
      <c r="A870" t="s">
        <v>582</v>
      </c>
      <c r="B870" t="s">
        <v>1156</v>
      </c>
      <c r="D870" t="s">
        <v>1054</v>
      </c>
    </row>
    <row r="871" spans="1:4" x14ac:dyDescent="0.3">
      <c r="A871" t="s">
        <v>582</v>
      </c>
      <c r="B871" t="s">
        <v>1157</v>
      </c>
      <c r="D871" t="s">
        <v>1054</v>
      </c>
    </row>
    <row r="872" spans="1:4" x14ac:dyDescent="0.3">
      <c r="A872" t="s">
        <v>582</v>
      </c>
      <c r="B872" t="s">
        <v>1158</v>
      </c>
      <c r="D872" t="s">
        <v>1054</v>
      </c>
    </row>
    <row r="873" spans="1:4" x14ac:dyDescent="0.3">
      <c r="A873" t="s">
        <v>582</v>
      </c>
      <c r="B873" t="s">
        <v>1246</v>
      </c>
      <c r="D873" t="s">
        <v>1054</v>
      </c>
    </row>
    <row r="874" spans="1:4" x14ac:dyDescent="0.3">
      <c r="A874" t="s">
        <v>583</v>
      </c>
      <c r="B874" t="s">
        <v>1153</v>
      </c>
      <c r="D874" t="s">
        <v>1054</v>
      </c>
    </row>
    <row r="875" spans="1:4" x14ac:dyDescent="0.3">
      <c r="A875" t="s">
        <v>583</v>
      </c>
      <c r="B875" t="s">
        <v>1154</v>
      </c>
      <c r="D875" t="s">
        <v>1054</v>
      </c>
    </row>
    <row r="876" spans="1:4" x14ac:dyDescent="0.3">
      <c r="A876" t="s">
        <v>583</v>
      </c>
      <c r="B876" t="s">
        <v>1155</v>
      </c>
      <c r="D876" t="s">
        <v>1054</v>
      </c>
    </row>
    <row r="877" spans="1:4" x14ac:dyDescent="0.3">
      <c r="A877" t="s">
        <v>583</v>
      </c>
      <c r="B877" t="s">
        <v>856</v>
      </c>
      <c r="D877" t="s">
        <v>1054</v>
      </c>
    </row>
    <row r="878" spans="1:4" x14ac:dyDescent="0.3">
      <c r="A878" t="s">
        <v>583</v>
      </c>
      <c r="B878" t="s">
        <v>1156</v>
      </c>
      <c r="D878" t="s">
        <v>1054</v>
      </c>
    </row>
    <row r="879" spans="1:4" x14ac:dyDescent="0.3">
      <c r="A879" t="s">
        <v>583</v>
      </c>
      <c r="B879" t="s">
        <v>1157</v>
      </c>
      <c r="D879" t="s">
        <v>1054</v>
      </c>
    </row>
    <row r="880" spans="1:4" x14ac:dyDescent="0.3">
      <c r="A880" t="s">
        <v>583</v>
      </c>
      <c r="B880" t="s">
        <v>1158</v>
      </c>
      <c r="D880" t="s">
        <v>1054</v>
      </c>
    </row>
    <row r="881" spans="1:4" x14ac:dyDescent="0.3">
      <c r="A881" t="s">
        <v>583</v>
      </c>
      <c r="B881" t="s">
        <v>1246</v>
      </c>
      <c r="D881" t="s">
        <v>1054</v>
      </c>
    </row>
    <row r="882" spans="1:4" x14ac:dyDescent="0.3">
      <c r="A882" t="s">
        <v>585</v>
      </c>
      <c r="B882" t="s">
        <v>1153</v>
      </c>
      <c r="D882" t="s">
        <v>1054</v>
      </c>
    </row>
    <row r="883" spans="1:4" x14ac:dyDescent="0.3">
      <c r="A883" t="s">
        <v>585</v>
      </c>
      <c r="B883" t="s">
        <v>1154</v>
      </c>
      <c r="D883" t="s">
        <v>1054</v>
      </c>
    </row>
    <row r="884" spans="1:4" x14ac:dyDescent="0.3">
      <c r="A884" t="s">
        <v>585</v>
      </c>
      <c r="B884" t="s">
        <v>1155</v>
      </c>
      <c r="D884" t="s">
        <v>1054</v>
      </c>
    </row>
    <row r="885" spans="1:4" x14ac:dyDescent="0.3">
      <c r="A885" t="s">
        <v>585</v>
      </c>
      <c r="B885" t="s">
        <v>856</v>
      </c>
      <c r="D885" t="s">
        <v>1054</v>
      </c>
    </row>
    <row r="886" spans="1:4" x14ac:dyDescent="0.3">
      <c r="A886" t="s">
        <v>585</v>
      </c>
      <c r="B886" t="s">
        <v>1156</v>
      </c>
      <c r="D886" t="s">
        <v>1054</v>
      </c>
    </row>
    <row r="887" spans="1:4" x14ac:dyDescent="0.3">
      <c r="A887" t="s">
        <v>585</v>
      </c>
      <c r="B887" t="s">
        <v>1157</v>
      </c>
      <c r="D887" t="s">
        <v>1054</v>
      </c>
    </row>
    <row r="888" spans="1:4" x14ac:dyDescent="0.3">
      <c r="A888" t="s">
        <v>585</v>
      </c>
      <c r="B888" t="s">
        <v>1158</v>
      </c>
      <c r="D888" t="s">
        <v>1054</v>
      </c>
    </row>
    <row r="889" spans="1:4" x14ac:dyDescent="0.3">
      <c r="A889" t="s">
        <v>585</v>
      </c>
      <c r="B889" t="s">
        <v>1246</v>
      </c>
      <c r="D889" t="s">
        <v>1054</v>
      </c>
    </row>
    <row r="890" spans="1:4" x14ac:dyDescent="0.3">
      <c r="A890" t="s">
        <v>586</v>
      </c>
      <c r="B890" t="s">
        <v>1153</v>
      </c>
      <c r="D890" t="s">
        <v>1054</v>
      </c>
    </row>
    <row r="891" spans="1:4" x14ac:dyDescent="0.3">
      <c r="A891" t="s">
        <v>586</v>
      </c>
      <c r="B891" t="s">
        <v>1154</v>
      </c>
      <c r="D891" t="s">
        <v>1054</v>
      </c>
    </row>
    <row r="892" spans="1:4" x14ac:dyDescent="0.3">
      <c r="A892" t="s">
        <v>586</v>
      </c>
      <c r="B892" t="s">
        <v>1155</v>
      </c>
      <c r="D892" t="s">
        <v>1054</v>
      </c>
    </row>
    <row r="893" spans="1:4" x14ac:dyDescent="0.3">
      <c r="A893" t="s">
        <v>586</v>
      </c>
      <c r="B893" t="s">
        <v>856</v>
      </c>
      <c r="D893" t="s">
        <v>1054</v>
      </c>
    </row>
    <row r="894" spans="1:4" x14ac:dyDescent="0.3">
      <c r="A894" t="s">
        <v>586</v>
      </c>
      <c r="B894" t="s">
        <v>1156</v>
      </c>
      <c r="D894" t="s">
        <v>1054</v>
      </c>
    </row>
    <row r="895" spans="1:4" x14ac:dyDescent="0.3">
      <c r="A895" t="s">
        <v>586</v>
      </c>
      <c r="B895" t="s">
        <v>1157</v>
      </c>
      <c r="D895" t="s">
        <v>1054</v>
      </c>
    </row>
    <row r="896" spans="1:4" x14ac:dyDescent="0.3">
      <c r="A896" t="s">
        <v>586</v>
      </c>
      <c r="B896" t="s">
        <v>1158</v>
      </c>
      <c r="D896" t="s">
        <v>1054</v>
      </c>
    </row>
    <row r="897" spans="1:4" x14ac:dyDescent="0.3">
      <c r="A897" t="s">
        <v>586</v>
      </c>
      <c r="B897" t="s">
        <v>1246</v>
      </c>
      <c r="D897" t="s">
        <v>1054</v>
      </c>
    </row>
    <row r="898" spans="1:4" x14ac:dyDescent="0.3">
      <c r="A898" t="s">
        <v>588</v>
      </c>
      <c r="B898" t="s">
        <v>1153</v>
      </c>
      <c r="D898" t="s">
        <v>1054</v>
      </c>
    </row>
    <row r="899" spans="1:4" x14ac:dyDescent="0.3">
      <c r="A899" t="s">
        <v>588</v>
      </c>
      <c r="B899" t="s">
        <v>1154</v>
      </c>
      <c r="D899" t="s">
        <v>1054</v>
      </c>
    </row>
    <row r="900" spans="1:4" x14ac:dyDescent="0.3">
      <c r="A900" t="s">
        <v>588</v>
      </c>
      <c r="B900" t="s">
        <v>1155</v>
      </c>
      <c r="D900" t="s">
        <v>1054</v>
      </c>
    </row>
    <row r="901" spans="1:4" x14ac:dyDescent="0.3">
      <c r="A901" t="s">
        <v>588</v>
      </c>
      <c r="B901" t="s">
        <v>856</v>
      </c>
      <c r="D901" t="s">
        <v>1054</v>
      </c>
    </row>
    <row r="902" spans="1:4" x14ac:dyDescent="0.3">
      <c r="A902" t="s">
        <v>588</v>
      </c>
      <c r="B902" t="s">
        <v>1156</v>
      </c>
      <c r="D902" t="s">
        <v>1054</v>
      </c>
    </row>
    <row r="903" spans="1:4" x14ac:dyDescent="0.3">
      <c r="A903" t="s">
        <v>588</v>
      </c>
      <c r="B903" t="s">
        <v>1157</v>
      </c>
      <c r="D903" t="s">
        <v>1054</v>
      </c>
    </row>
    <row r="904" spans="1:4" x14ac:dyDescent="0.3">
      <c r="A904" t="s">
        <v>588</v>
      </c>
      <c r="B904" t="s">
        <v>1158</v>
      </c>
      <c r="D904" t="s">
        <v>1054</v>
      </c>
    </row>
    <row r="905" spans="1:4" x14ac:dyDescent="0.3">
      <c r="A905" t="s">
        <v>588</v>
      </c>
      <c r="B905" t="s">
        <v>1246</v>
      </c>
      <c r="D905" t="s">
        <v>1054</v>
      </c>
    </row>
    <row r="906" spans="1:4" x14ac:dyDescent="0.3">
      <c r="A906" t="s">
        <v>589</v>
      </c>
      <c r="B906" t="s">
        <v>1153</v>
      </c>
      <c r="D906" t="s">
        <v>1054</v>
      </c>
    </row>
    <row r="907" spans="1:4" x14ac:dyDescent="0.3">
      <c r="A907" t="s">
        <v>589</v>
      </c>
      <c r="B907" t="s">
        <v>1154</v>
      </c>
      <c r="D907" t="s">
        <v>1054</v>
      </c>
    </row>
    <row r="908" spans="1:4" x14ac:dyDescent="0.3">
      <c r="A908" t="s">
        <v>589</v>
      </c>
      <c r="B908" t="s">
        <v>1155</v>
      </c>
      <c r="D908" t="s">
        <v>1054</v>
      </c>
    </row>
    <row r="909" spans="1:4" x14ac:dyDescent="0.3">
      <c r="A909" t="s">
        <v>589</v>
      </c>
      <c r="B909" t="s">
        <v>856</v>
      </c>
      <c r="D909" t="s">
        <v>1054</v>
      </c>
    </row>
    <row r="910" spans="1:4" x14ac:dyDescent="0.3">
      <c r="A910" t="s">
        <v>589</v>
      </c>
      <c r="B910" t="s">
        <v>1156</v>
      </c>
      <c r="D910" t="s">
        <v>1054</v>
      </c>
    </row>
    <row r="911" spans="1:4" x14ac:dyDescent="0.3">
      <c r="A911" t="s">
        <v>589</v>
      </c>
      <c r="B911" t="s">
        <v>1157</v>
      </c>
      <c r="D911" t="s">
        <v>1054</v>
      </c>
    </row>
    <row r="912" spans="1:4" x14ac:dyDescent="0.3">
      <c r="A912" t="s">
        <v>589</v>
      </c>
      <c r="B912" t="s">
        <v>1158</v>
      </c>
      <c r="D912" t="s">
        <v>1054</v>
      </c>
    </row>
    <row r="913" spans="1:4" x14ac:dyDescent="0.3">
      <c r="A913" t="s">
        <v>589</v>
      </c>
      <c r="B913" t="s">
        <v>1246</v>
      </c>
      <c r="D913" t="s">
        <v>1054</v>
      </c>
    </row>
    <row r="914" spans="1:4" x14ac:dyDescent="0.3">
      <c r="A914" t="s">
        <v>590</v>
      </c>
      <c r="B914" t="s">
        <v>1153</v>
      </c>
      <c r="D914" t="s">
        <v>1054</v>
      </c>
    </row>
    <row r="915" spans="1:4" x14ac:dyDescent="0.3">
      <c r="A915" t="s">
        <v>590</v>
      </c>
      <c r="B915" t="s">
        <v>1154</v>
      </c>
      <c r="D915" t="s">
        <v>1054</v>
      </c>
    </row>
    <row r="916" spans="1:4" x14ac:dyDescent="0.3">
      <c r="A916" t="s">
        <v>590</v>
      </c>
      <c r="B916" t="s">
        <v>1155</v>
      </c>
      <c r="D916" t="s">
        <v>1054</v>
      </c>
    </row>
    <row r="917" spans="1:4" x14ac:dyDescent="0.3">
      <c r="A917" t="s">
        <v>590</v>
      </c>
      <c r="B917" t="s">
        <v>856</v>
      </c>
      <c r="D917" t="s">
        <v>1054</v>
      </c>
    </row>
    <row r="918" spans="1:4" x14ac:dyDescent="0.3">
      <c r="A918" t="s">
        <v>590</v>
      </c>
      <c r="B918" t="s">
        <v>1156</v>
      </c>
      <c r="D918" t="s">
        <v>1054</v>
      </c>
    </row>
    <row r="919" spans="1:4" x14ac:dyDescent="0.3">
      <c r="A919" t="s">
        <v>590</v>
      </c>
      <c r="B919" t="s">
        <v>1157</v>
      </c>
      <c r="D919" t="s">
        <v>1054</v>
      </c>
    </row>
    <row r="920" spans="1:4" x14ac:dyDescent="0.3">
      <c r="A920" t="s">
        <v>590</v>
      </c>
      <c r="B920" t="s">
        <v>1158</v>
      </c>
      <c r="D920" t="s">
        <v>1054</v>
      </c>
    </row>
    <row r="921" spans="1:4" x14ac:dyDescent="0.3">
      <c r="A921" t="s">
        <v>590</v>
      </c>
      <c r="B921" t="s">
        <v>1246</v>
      </c>
      <c r="D921" t="s">
        <v>1054</v>
      </c>
    </row>
    <row r="922" spans="1:4" x14ac:dyDescent="0.3">
      <c r="A922" t="s">
        <v>591</v>
      </c>
      <c r="B922" t="s">
        <v>1153</v>
      </c>
      <c r="D922" t="s">
        <v>1054</v>
      </c>
    </row>
    <row r="923" spans="1:4" x14ac:dyDescent="0.3">
      <c r="A923" t="s">
        <v>591</v>
      </c>
      <c r="B923" t="s">
        <v>1154</v>
      </c>
      <c r="D923" t="s">
        <v>1054</v>
      </c>
    </row>
    <row r="924" spans="1:4" x14ac:dyDescent="0.3">
      <c r="A924" t="s">
        <v>591</v>
      </c>
      <c r="B924" t="s">
        <v>1155</v>
      </c>
      <c r="D924" t="s">
        <v>1054</v>
      </c>
    </row>
    <row r="925" spans="1:4" x14ac:dyDescent="0.3">
      <c r="A925" t="s">
        <v>591</v>
      </c>
      <c r="B925" t="s">
        <v>856</v>
      </c>
      <c r="D925" t="s">
        <v>1054</v>
      </c>
    </row>
    <row r="926" spans="1:4" x14ac:dyDescent="0.3">
      <c r="A926" t="s">
        <v>591</v>
      </c>
      <c r="B926" t="s">
        <v>1156</v>
      </c>
      <c r="D926" t="s">
        <v>1054</v>
      </c>
    </row>
    <row r="927" spans="1:4" x14ac:dyDescent="0.3">
      <c r="A927" t="s">
        <v>591</v>
      </c>
      <c r="B927" t="s">
        <v>1157</v>
      </c>
      <c r="D927" t="s">
        <v>1054</v>
      </c>
    </row>
    <row r="928" spans="1:4" x14ac:dyDescent="0.3">
      <c r="A928" t="s">
        <v>591</v>
      </c>
      <c r="B928" t="s">
        <v>1158</v>
      </c>
      <c r="D928" t="s">
        <v>1054</v>
      </c>
    </row>
    <row r="929" spans="1:4" x14ac:dyDescent="0.3">
      <c r="A929" t="s">
        <v>591</v>
      </c>
      <c r="B929" t="s">
        <v>1246</v>
      </c>
      <c r="D929" t="s">
        <v>1054</v>
      </c>
    </row>
    <row r="930" spans="1:4" x14ac:dyDescent="0.3">
      <c r="A930" t="s">
        <v>594</v>
      </c>
      <c r="B930" t="s">
        <v>1153</v>
      </c>
      <c r="D930" t="s">
        <v>1054</v>
      </c>
    </row>
    <row r="931" spans="1:4" x14ac:dyDescent="0.3">
      <c r="A931" t="s">
        <v>594</v>
      </c>
      <c r="B931" t="s">
        <v>1154</v>
      </c>
      <c r="D931" t="s">
        <v>1054</v>
      </c>
    </row>
    <row r="932" spans="1:4" x14ac:dyDescent="0.3">
      <c r="A932" t="s">
        <v>594</v>
      </c>
      <c r="B932" t="s">
        <v>1155</v>
      </c>
      <c r="D932" t="s">
        <v>1054</v>
      </c>
    </row>
    <row r="933" spans="1:4" x14ac:dyDescent="0.3">
      <c r="A933" t="s">
        <v>594</v>
      </c>
      <c r="B933" t="s">
        <v>856</v>
      </c>
      <c r="D933" t="s">
        <v>1054</v>
      </c>
    </row>
    <row r="934" spans="1:4" x14ac:dyDescent="0.3">
      <c r="A934" t="s">
        <v>594</v>
      </c>
      <c r="B934" t="s">
        <v>1156</v>
      </c>
      <c r="D934" t="s">
        <v>1054</v>
      </c>
    </row>
    <row r="935" spans="1:4" x14ac:dyDescent="0.3">
      <c r="A935" t="s">
        <v>594</v>
      </c>
      <c r="B935" t="s">
        <v>1157</v>
      </c>
      <c r="D935" t="s">
        <v>1054</v>
      </c>
    </row>
    <row r="936" spans="1:4" x14ac:dyDescent="0.3">
      <c r="A936" t="s">
        <v>594</v>
      </c>
      <c r="B936" t="s">
        <v>1158</v>
      </c>
      <c r="D936" t="s">
        <v>1054</v>
      </c>
    </row>
    <row r="937" spans="1:4" x14ac:dyDescent="0.3">
      <c r="A937" t="s">
        <v>594</v>
      </c>
      <c r="B937" t="s">
        <v>1246</v>
      </c>
      <c r="D937" t="s">
        <v>1054</v>
      </c>
    </row>
    <row r="938" spans="1:4" x14ac:dyDescent="0.3">
      <c r="A938" t="s">
        <v>1236</v>
      </c>
      <c r="B938" t="s">
        <v>1153</v>
      </c>
      <c r="D938" t="s">
        <v>1054</v>
      </c>
    </row>
    <row r="939" spans="1:4" x14ac:dyDescent="0.3">
      <c r="A939" t="s">
        <v>1236</v>
      </c>
      <c r="B939" t="s">
        <v>1154</v>
      </c>
      <c r="D939" t="s">
        <v>1054</v>
      </c>
    </row>
    <row r="940" spans="1:4" x14ac:dyDescent="0.3">
      <c r="A940" t="s">
        <v>1236</v>
      </c>
      <c r="B940" t="s">
        <v>1155</v>
      </c>
      <c r="D940" t="s">
        <v>1054</v>
      </c>
    </row>
    <row r="941" spans="1:4" x14ac:dyDescent="0.3">
      <c r="A941" t="s">
        <v>1236</v>
      </c>
      <c r="B941" t="s">
        <v>856</v>
      </c>
      <c r="D941" t="s">
        <v>1054</v>
      </c>
    </row>
    <row r="942" spans="1:4" x14ac:dyDescent="0.3">
      <c r="A942" t="s">
        <v>1236</v>
      </c>
      <c r="B942" t="s">
        <v>1156</v>
      </c>
      <c r="D942" t="s">
        <v>1054</v>
      </c>
    </row>
    <row r="943" spans="1:4" x14ac:dyDescent="0.3">
      <c r="A943" t="s">
        <v>1236</v>
      </c>
      <c r="B943" t="s">
        <v>1157</v>
      </c>
      <c r="D943" t="s">
        <v>1054</v>
      </c>
    </row>
    <row r="944" spans="1:4" x14ac:dyDescent="0.3">
      <c r="A944" t="s">
        <v>1236</v>
      </c>
      <c r="B944" t="s">
        <v>1158</v>
      </c>
      <c r="D944" t="s">
        <v>1054</v>
      </c>
    </row>
    <row r="945" spans="1:4" x14ac:dyDescent="0.3">
      <c r="A945" t="s">
        <v>1236</v>
      </c>
      <c r="B945" t="s">
        <v>1246</v>
      </c>
      <c r="D945" t="s">
        <v>1054</v>
      </c>
    </row>
    <row r="946" spans="1:4" x14ac:dyDescent="0.3">
      <c r="A946" t="s">
        <v>1237</v>
      </c>
      <c r="B946" t="s">
        <v>1153</v>
      </c>
      <c r="D946" t="s">
        <v>1054</v>
      </c>
    </row>
    <row r="947" spans="1:4" x14ac:dyDescent="0.3">
      <c r="A947" t="s">
        <v>1237</v>
      </c>
      <c r="B947" t="s">
        <v>1154</v>
      </c>
      <c r="D947" t="s">
        <v>1054</v>
      </c>
    </row>
    <row r="948" spans="1:4" x14ac:dyDescent="0.3">
      <c r="A948" t="s">
        <v>1237</v>
      </c>
      <c r="B948" t="s">
        <v>1155</v>
      </c>
      <c r="D948" t="s">
        <v>1054</v>
      </c>
    </row>
    <row r="949" spans="1:4" x14ac:dyDescent="0.3">
      <c r="A949" t="s">
        <v>1237</v>
      </c>
      <c r="B949" t="s">
        <v>856</v>
      </c>
      <c r="D949" t="s">
        <v>1054</v>
      </c>
    </row>
    <row r="950" spans="1:4" x14ac:dyDescent="0.3">
      <c r="A950" t="s">
        <v>1237</v>
      </c>
      <c r="B950" t="s">
        <v>1156</v>
      </c>
      <c r="D950" t="s">
        <v>1054</v>
      </c>
    </row>
    <row r="951" spans="1:4" x14ac:dyDescent="0.3">
      <c r="A951" t="s">
        <v>1237</v>
      </c>
      <c r="B951" t="s">
        <v>1157</v>
      </c>
      <c r="D951" t="s">
        <v>1054</v>
      </c>
    </row>
    <row r="952" spans="1:4" x14ac:dyDescent="0.3">
      <c r="A952" t="s">
        <v>1237</v>
      </c>
      <c r="B952" t="s">
        <v>1158</v>
      </c>
      <c r="D952" t="s">
        <v>1054</v>
      </c>
    </row>
    <row r="953" spans="1:4" x14ac:dyDescent="0.3">
      <c r="A953" t="s">
        <v>1237</v>
      </c>
      <c r="B953" t="s">
        <v>1246</v>
      </c>
      <c r="D953" t="s">
        <v>1054</v>
      </c>
    </row>
    <row r="954" spans="1:4" x14ac:dyDescent="0.3">
      <c r="A954" t="s">
        <v>651</v>
      </c>
      <c r="B954" t="s">
        <v>1153</v>
      </c>
      <c r="D954" t="s">
        <v>1054</v>
      </c>
    </row>
    <row r="955" spans="1:4" x14ac:dyDescent="0.3">
      <c r="A955" t="s">
        <v>651</v>
      </c>
      <c r="B955" t="s">
        <v>1154</v>
      </c>
      <c r="D955" t="s">
        <v>1054</v>
      </c>
    </row>
    <row r="956" spans="1:4" x14ac:dyDescent="0.3">
      <c r="A956" t="s">
        <v>651</v>
      </c>
      <c r="B956" t="s">
        <v>1155</v>
      </c>
      <c r="D956" t="s">
        <v>1054</v>
      </c>
    </row>
    <row r="957" spans="1:4" x14ac:dyDescent="0.3">
      <c r="A957" t="s">
        <v>651</v>
      </c>
      <c r="B957" t="s">
        <v>856</v>
      </c>
      <c r="D957" t="s">
        <v>1054</v>
      </c>
    </row>
    <row r="958" spans="1:4" x14ac:dyDescent="0.3">
      <c r="A958" t="s">
        <v>651</v>
      </c>
      <c r="B958" t="s">
        <v>1156</v>
      </c>
      <c r="D958" t="s">
        <v>1054</v>
      </c>
    </row>
    <row r="959" spans="1:4" x14ac:dyDescent="0.3">
      <c r="A959" t="s">
        <v>651</v>
      </c>
      <c r="B959" t="s">
        <v>1157</v>
      </c>
      <c r="D959" t="s">
        <v>1054</v>
      </c>
    </row>
    <row r="960" spans="1:4" x14ac:dyDescent="0.3">
      <c r="A960" t="s">
        <v>651</v>
      </c>
      <c r="B960" t="s">
        <v>1158</v>
      </c>
      <c r="D960" t="s">
        <v>1054</v>
      </c>
    </row>
    <row r="961" spans="1:4" x14ac:dyDescent="0.3">
      <c r="A961" t="s">
        <v>651</v>
      </c>
      <c r="B961" t="s">
        <v>1246</v>
      </c>
      <c r="D961" t="s">
        <v>1054</v>
      </c>
    </row>
    <row r="962" spans="1:4" x14ac:dyDescent="0.3">
      <c r="A962" t="s">
        <v>1224</v>
      </c>
      <c r="B962" t="s">
        <v>1153</v>
      </c>
      <c r="D962" t="s">
        <v>1054</v>
      </c>
    </row>
    <row r="963" spans="1:4" x14ac:dyDescent="0.3">
      <c r="A963" t="s">
        <v>1224</v>
      </c>
      <c r="B963" t="s">
        <v>1154</v>
      </c>
      <c r="D963" t="s">
        <v>1054</v>
      </c>
    </row>
    <row r="964" spans="1:4" x14ac:dyDescent="0.3">
      <c r="A964" t="s">
        <v>1224</v>
      </c>
      <c r="B964" t="s">
        <v>1155</v>
      </c>
      <c r="D964" t="s">
        <v>1054</v>
      </c>
    </row>
    <row r="965" spans="1:4" x14ac:dyDescent="0.3">
      <c r="A965" t="s">
        <v>1224</v>
      </c>
      <c r="B965" t="s">
        <v>856</v>
      </c>
      <c r="D965" t="s">
        <v>1054</v>
      </c>
    </row>
    <row r="966" spans="1:4" x14ac:dyDescent="0.3">
      <c r="A966" t="s">
        <v>1224</v>
      </c>
      <c r="B966" t="s">
        <v>1156</v>
      </c>
      <c r="D966" t="s">
        <v>1054</v>
      </c>
    </row>
    <row r="967" spans="1:4" x14ac:dyDescent="0.3">
      <c r="A967" t="s">
        <v>1224</v>
      </c>
      <c r="B967" t="s">
        <v>1157</v>
      </c>
      <c r="D967" t="s">
        <v>1054</v>
      </c>
    </row>
    <row r="968" spans="1:4" x14ac:dyDescent="0.3">
      <c r="A968" t="s">
        <v>1224</v>
      </c>
      <c r="B968" t="s">
        <v>1158</v>
      </c>
      <c r="D968" t="s">
        <v>1054</v>
      </c>
    </row>
    <row r="969" spans="1:4" x14ac:dyDescent="0.3">
      <c r="A969" t="s">
        <v>1224</v>
      </c>
      <c r="B969" t="s">
        <v>1246</v>
      </c>
      <c r="D969" t="s">
        <v>1054</v>
      </c>
    </row>
    <row r="970" spans="1:4" x14ac:dyDescent="0.3">
      <c r="A970" t="s">
        <v>1227</v>
      </c>
      <c r="B970" t="s">
        <v>1153</v>
      </c>
      <c r="D970" t="s">
        <v>1054</v>
      </c>
    </row>
    <row r="971" spans="1:4" x14ac:dyDescent="0.3">
      <c r="A971" t="s">
        <v>1227</v>
      </c>
      <c r="B971" t="s">
        <v>1154</v>
      </c>
      <c r="D971" t="s">
        <v>1054</v>
      </c>
    </row>
    <row r="972" spans="1:4" x14ac:dyDescent="0.3">
      <c r="A972" t="s">
        <v>1227</v>
      </c>
      <c r="B972" t="s">
        <v>1155</v>
      </c>
      <c r="D972" t="s">
        <v>1054</v>
      </c>
    </row>
    <row r="973" spans="1:4" x14ac:dyDescent="0.3">
      <c r="A973" t="s">
        <v>1227</v>
      </c>
      <c r="B973" t="s">
        <v>856</v>
      </c>
      <c r="D973" t="s">
        <v>1054</v>
      </c>
    </row>
    <row r="974" spans="1:4" x14ac:dyDescent="0.3">
      <c r="A974" t="s">
        <v>1227</v>
      </c>
      <c r="B974" t="s">
        <v>1156</v>
      </c>
      <c r="D974" t="s">
        <v>1054</v>
      </c>
    </row>
    <row r="975" spans="1:4" x14ac:dyDescent="0.3">
      <c r="A975" t="s">
        <v>1227</v>
      </c>
      <c r="B975" t="s">
        <v>1157</v>
      </c>
      <c r="D975" t="s">
        <v>1054</v>
      </c>
    </row>
    <row r="976" spans="1:4" x14ac:dyDescent="0.3">
      <c r="A976" t="s">
        <v>1227</v>
      </c>
      <c r="B976" t="s">
        <v>1158</v>
      </c>
      <c r="D976" t="s">
        <v>1054</v>
      </c>
    </row>
    <row r="977" spans="1:4" x14ac:dyDescent="0.3">
      <c r="A977" t="s">
        <v>1227</v>
      </c>
      <c r="B977" t="s">
        <v>1246</v>
      </c>
      <c r="D977" t="s">
        <v>1054</v>
      </c>
    </row>
    <row r="978" spans="1:4" x14ac:dyDescent="0.3">
      <c r="A978" t="s">
        <v>1219</v>
      </c>
      <c r="B978" t="s">
        <v>1153</v>
      </c>
      <c r="D978" t="s">
        <v>1054</v>
      </c>
    </row>
    <row r="979" spans="1:4" x14ac:dyDescent="0.3">
      <c r="A979" t="s">
        <v>1219</v>
      </c>
      <c r="B979" t="s">
        <v>1154</v>
      </c>
      <c r="D979" t="s">
        <v>1054</v>
      </c>
    </row>
    <row r="980" spans="1:4" x14ac:dyDescent="0.3">
      <c r="A980" t="s">
        <v>1219</v>
      </c>
      <c r="B980" t="s">
        <v>1155</v>
      </c>
      <c r="D980" t="s">
        <v>1054</v>
      </c>
    </row>
    <row r="981" spans="1:4" x14ac:dyDescent="0.3">
      <c r="A981" t="s">
        <v>1219</v>
      </c>
      <c r="B981" t="s">
        <v>856</v>
      </c>
      <c r="D981" t="s">
        <v>1054</v>
      </c>
    </row>
    <row r="982" spans="1:4" x14ac:dyDescent="0.3">
      <c r="A982" t="s">
        <v>1219</v>
      </c>
      <c r="B982" t="s">
        <v>1156</v>
      </c>
      <c r="D982" t="s">
        <v>1054</v>
      </c>
    </row>
    <row r="983" spans="1:4" x14ac:dyDescent="0.3">
      <c r="A983" t="s">
        <v>1219</v>
      </c>
      <c r="B983" t="s">
        <v>1157</v>
      </c>
      <c r="D983" t="s">
        <v>1054</v>
      </c>
    </row>
    <row r="984" spans="1:4" x14ac:dyDescent="0.3">
      <c r="A984" t="s">
        <v>1219</v>
      </c>
      <c r="B984" t="s">
        <v>1158</v>
      </c>
      <c r="D984" t="s">
        <v>1054</v>
      </c>
    </row>
    <row r="985" spans="1:4" x14ac:dyDescent="0.3">
      <c r="A985" t="s">
        <v>1219</v>
      </c>
      <c r="B985" t="s">
        <v>1246</v>
      </c>
      <c r="D985" t="s">
        <v>1054</v>
      </c>
    </row>
    <row r="986" spans="1:4" x14ac:dyDescent="0.3">
      <c r="A986" t="s">
        <v>1223</v>
      </c>
      <c r="B986" t="s">
        <v>1153</v>
      </c>
      <c r="D986" t="s">
        <v>1054</v>
      </c>
    </row>
    <row r="987" spans="1:4" x14ac:dyDescent="0.3">
      <c r="A987" t="s">
        <v>1223</v>
      </c>
      <c r="B987" t="s">
        <v>1154</v>
      </c>
      <c r="D987" t="s">
        <v>1054</v>
      </c>
    </row>
    <row r="988" spans="1:4" x14ac:dyDescent="0.3">
      <c r="A988" t="s">
        <v>1223</v>
      </c>
      <c r="B988" t="s">
        <v>1155</v>
      </c>
      <c r="D988" t="s">
        <v>1054</v>
      </c>
    </row>
    <row r="989" spans="1:4" x14ac:dyDescent="0.3">
      <c r="A989" t="s">
        <v>1223</v>
      </c>
      <c r="B989" t="s">
        <v>856</v>
      </c>
      <c r="D989" t="s">
        <v>1054</v>
      </c>
    </row>
    <row r="990" spans="1:4" x14ac:dyDescent="0.3">
      <c r="A990" t="s">
        <v>1223</v>
      </c>
      <c r="B990" t="s">
        <v>1156</v>
      </c>
      <c r="D990" t="s">
        <v>1054</v>
      </c>
    </row>
    <row r="991" spans="1:4" x14ac:dyDescent="0.3">
      <c r="A991" t="s">
        <v>1223</v>
      </c>
      <c r="B991" t="s">
        <v>1157</v>
      </c>
      <c r="D991" t="s">
        <v>1054</v>
      </c>
    </row>
    <row r="992" spans="1:4" x14ac:dyDescent="0.3">
      <c r="A992" t="s">
        <v>1223</v>
      </c>
      <c r="B992" t="s">
        <v>1158</v>
      </c>
      <c r="D992" t="s">
        <v>1054</v>
      </c>
    </row>
    <row r="993" spans="1:4" x14ac:dyDescent="0.3">
      <c r="A993" t="s">
        <v>1223</v>
      </c>
      <c r="B993" t="s">
        <v>1246</v>
      </c>
      <c r="D993" t="s">
        <v>1054</v>
      </c>
    </row>
    <row r="994" spans="1:4" x14ac:dyDescent="0.3">
      <c r="A994" t="s">
        <v>602</v>
      </c>
      <c r="B994" t="s">
        <v>1153</v>
      </c>
      <c r="D994" t="s">
        <v>1054</v>
      </c>
    </row>
    <row r="995" spans="1:4" x14ac:dyDescent="0.3">
      <c r="A995" t="s">
        <v>602</v>
      </c>
      <c r="B995" t="s">
        <v>1154</v>
      </c>
      <c r="D995" t="s">
        <v>1054</v>
      </c>
    </row>
    <row r="996" spans="1:4" x14ac:dyDescent="0.3">
      <c r="A996" t="s">
        <v>602</v>
      </c>
      <c r="B996" t="s">
        <v>1155</v>
      </c>
      <c r="D996" t="s">
        <v>1054</v>
      </c>
    </row>
    <row r="997" spans="1:4" x14ac:dyDescent="0.3">
      <c r="A997" t="s">
        <v>602</v>
      </c>
      <c r="B997" t="s">
        <v>856</v>
      </c>
      <c r="D997" t="s">
        <v>1054</v>
      </c>
    </row>
    <row r="998" spans="1:4" x14ac:dyDescent="0.3">
      <c r="A998" t="s">
        <v>602</v>
      </c>
      <c r="B998" t="s">
        <v>1156</v>
      </c>
      <c r="D998" t="s">
        <v>1054</v>
      </c>
    </row>
    <row r="999" spans="1:4" x14ac:dyDescent="0.3">
      <c r="A999" t="s">
        <v>602</v>
      </c>
      <c r="B999" t="s">
        <v>1157</v>
      </c>
      <c r="D999" t="s">
        <v>1054</v>
      </c>
    </row>
    <row r="1000" spans="1:4" x14ac:dyDescent="0.3">
      <c r="A1000" t="s">
        <v>602</v>
      </c>
      <c r="B1000" t="s">
        <v>1158</v>
      </c>
      <c r="D1000" t="s">
        <v>1054</v>
      </c>
    </row>
    <row r="1001" spans="1:4" x14ac:dyDescent="0.3">
      <c r="A1001" t="s">
        <v>602</v>
      </c>
      <c r="B1001" t="s">
        <v>1246</v>
      </c>
      <c r="D1001" t="s">
        <v>1054</v>
      </c>
    </row>
    <row r="1002" spans="1:4" x14ac:dyDescent="0.3">
      <c r="A1002" t="s">
        <v>1218</v>
      </c>
      <c r="B1002" t="s">
        <v>1153</v>
      </c>
      <c r="D1002" t="s">
        <v>1054</v>
      </c>
    </row>
    <row r="1003" spans="1:4" x14ac:dyDescent="0.3">
      <c r="A1003" t="s">
        <v>1218</v>
      </c>
      <c r="B1003" t="s">
        <v>1154</v>
      </c>
      <c r="D1003" t="s">
        <v>1054</v>
      </c>
    </row>
    <row r="1004" spans="1:4" x14ac:dyDescent="0.3">
      <c r="A1004" t="s">
        <v>1218</v>
      </c>
      <c r="B1004" t="s">
        <v>1155</v>
      </c>
      <c r="D1004" t="s">
        <v>1054</v>
      </c>
    </row>
    <row r="1005" spans="1:4" x14ac:dyDescent="0.3">
      <c r="A1005" t="s">
        <v>1218</v>
      </c>
      <c r="B1005" t="s">
        <v>856</v>
      </c>
      <c r="D1005" t="s">
        <v>1054</v>
      </c>
    </row>
    <row r="1006" spans="1:4" x14ac:dyDescent="0.3">
      <c r="A1006" t="s">
        <v>1218</v>
      </c>
      <c r="B1006" t="s">
        <v>1156</v>
      </c>
      <c r="D1006" t="s">
        <v>1054</v>
      </c>
    </row>
    <row r="1007" spans="1:4" x14ac:dyDescent="0.3">
      <c r="A1007" t="s">
        <v>1218</v>
      </c>
      <c r="B1007" t="s">
        <v>1157</v>
      </c>
      <c r="D1007" t="s">
        <v>1054</v>
      </c>
    </row>
    <row r="1008" spans="1:4" x14ac:dyDescent="0.3">
      <c r="A1008" t="s">
        <v>1218</v>
      </c>
      <c r="B1008" t="s">
        <v>1158</v>
      </c>
      <c r="D1008" t="s">
        <v>1054</v>
      </c>
    </row>
    <row r="1009" spans="1:4" x14ac:dyDescent="0.3">
      <c r="A1009" t="s">
        <v>1218</v>
      </c>
      <c r="B1009" t="s">
        <v>1246</v>
      </c>
      <c r="D1009" t="s">
        <v>1054</v>
      </c>
    </row>
    <row r="1010" spans="1:4" x14ac:dyDescent="0.3">
      <c r="A1010" t="s">
        <v>604</v>
      </c>
      <c r="B1010" t="s">
        <v>1153</v>
      </c>
      <c r="D1010" t="s">
        <v>1054</v>
      </c>
    </row>
    <row r="1011" spans="1:4" x14ac:dyDescent="0.3">
      <c r="A1011" t="s">
        <v>604</v>
      </c>
      <c r="B1011" t="s">
        <v>1154</v>
      </c>
      <c r="D1011" t="s">
        <v>1054</v>
      </c>
    </row>
    <row r="1012" spans="1:4" x14ac:dyDescent="0.3">
      <c r="A1012" t="s">
        <v>604</v>
      </c>
      <c r="B1012" t="s">
        <v>1155</v>
      </c>
      <c r="D1012" t="s">
        <v>1054</v>
      </c>
    </row>
    <row r="1013" spans="1:4" x14ac:dyDescent="0.3">
      <c r="A1013" t="s">
        <v>604</v>
      </c>
      <c r="B1013" t="s">
        <v>856</v>
      </c>
      <c r="D1013" t="s">
        <v>1054</v>
      </c>
    </row>
    <row r="1014" spans="1:4" x14ac:dyDescent="0.3">
      <c r="A1014" t="s">
        <v>604</v>
      </c>
      <c r="B1014" t="s">
        <v>1156</v>
      </c>
      <c r="D1014" t="s">
        <v>1054</v>
      </c>
    </row>
    <row r="1015" spans="1:4" x14ac:dyDescent="0.3">
      <c r="A1015" t="s">
        <v>604</v>
      </c>
      <c r="B1015" t="s">
        <v>1157</v>
      </c>
      <c r="D1015" t="s">
        <v>1054</v>
      </c>
    </row>
    <row r="1016" spans="1:4" x14ac:dyDescent="0.3">
      <c r="A1016" t="s">
        <v>604</v>
      </c>
      <c r="B1016" t="s">
        <v>1158</v>
      </c>
      <c r="D1016" t="s">
        <v>1054</v>
      </c>
    </row>
    <row r="1017" spans="1:4" x14ac:dyDescent="0.3">
      <c r="A1017" t="s">
        <v>604</v>
      </c>
      <c r="B1017" t="s">
        <v>1246</v>
      </c>
      <c r="D1017" t="s">
        <v>1054</v>
      </c>
    </row>
    <row r="1018" spans="1:4" x14ac:dyDescent="0.3">
      <c r="A1018" t="s">
        <v>606</v>
      </c>
      <c r="B1018" t="s">
        <v>1153</v>
      </c>
      <c r="D1018" t="s">
        <v>1054</v>
      </c>
    </row>
    <row r="1019" spans="1:4" x14ac:dyDescent="0.3">
      <c r="A1019" t="s">
        <v>606</v>
      </c>
      <c r="B1019" t="s">
        <v>1154</v>
      </c>
      <c r="D1019" t="s">
        <v>1054</v>
      </c>
    </row>
    <row r="1020" spans="1:4" x14ac:dyDescent="0.3">
      <c r="A1020" t="s">
        <v>606</v>
      </c>
      <c r="B1020" t="s">
        <v>1155</v>
      </c>
      <c r="D1020" t="s">
        <v>1054</v>
      </c>
    </row>
    <row r="1021" spans="1:4" x14ac:dyDescent="0.3">
      <c r="A1021" t="s">
        <v>606</v>
      </c>
      <c r="B1021" t="s">
        <v>856</v>
      </c>
      <c r="D1021" t="s">
        <v>1054</v>
      </c>
    </row>
    <row r="1022" spans="1:4" x14ac:dyDescent="0.3">
      <c r="A1022" t="s">
        <v>606</v>
      </c>
      <c r="B1022" t="s">
        <v>1156</v>
      </c>
      <c r="D1022" t="s">
        <v>1054</v>
      </c>
    </row>
    <row r="1023" spans="1:4" x14ac:dyDescent="0.3">
      <c r="A1023" t="s">
        <v>606</v>
      </c>
      <c r="B1023" t="s">
        <v>1157</v>
      </c>
      <c r="D1023" t="s">
        <v>1054</v>
      </c>
    </row>
    <row r="1024" spans="1:4" x14ac:dyDescent="0.3">
      <c r="A1024" t="s">
        <v>606</v>
      </c>
      <c r="B1024" t="s">
        <v>1158</v>
      </c>
      <c r="D1024" t="s">
        <v>1054</v>
      </c>
    </row>
    <row r="1025" spans="1:4" x14ac:dyDescent="0.3">
      <c r="A1025" t="s">
        <v>606</v>
      </c>
      <c r="B1025" t="s">
        <v>1246</v>
      </c>
      <c r="D1025" t="s">
        <v>1054</v>
      </c>
    </row>
    <row r="1026" spans="1:4" x14ac:dyDescent="0.3">
      <c r="A1026" t="s">
        <v>1241</v>
      </c>
      <c r="B1026" t="s">
        <v>1153</v>
      </c>
      <c r="D1026" t="s">
        <v>1054</v>
      </c>
    </row>
    <row r="1027" spans="1:4" x14ac:dyDescent="0.3">
      <c r="A1027" t="s">
        <v>1241</v>
      </c>
      <c r="B1027" t="s">
        <v>1154</v>
      </c>
      <c r="D1027" t="s">
        <v>1054</v>
      </c>
    </row>
    <row r="1028" spans="1:4" x14ac:dyDescent="0.3">
      <c r="A1028" t="s">
        <v>1241</v>
      </c>
      <c r="B1028" t="s">
        <v>1155</v>
      </c>
      <c r="D1028" t="s">
        <v>1054</v>
      </c>
    </row>
    <row r="1029" spans="1:4" x14ac:dyDescent="0.3">
      <c r="A1029" t="s">
        <v>1241</v>
      </c>
      <c r="B1029" t="s">
        <v>856</v>
      </c>
      <c r="D1029" t="s">
        <v>1054</v>
      </c>
    </row>
    <row r="1030" spans="1:4" x14ac:dyDescent="0.3">
      <c r="A1030" t="s">
        <v>1241</v>
      </c>
      <c r="B1030" t="s">
        <v>1156</v>
      </c>
      <c r="D1030" t="s">
        <v>1054</v>
      </c>
    </row>
    <row r="1031" spans="1:4" x14ac:dyDescent="0.3">
      <c r="A1031" t="s">
        <v>1241</v>
      </c>
      <c r="B1031" t="s">
        <v>1157</v>
      </c>
      <c r="D1031" t="s">
        <v>1054</v>
      </c>
    </row>
    <row r="1032" spans="1:4" x14ac:dyDescent="0.3">
      <c r="A1032" t="s">
        <v>1241</v>
      </c>
      <c r="B1032" t="s">
        <v>1158</v>
      </c>
      <c r="D1032" t="s">
        <v>1054</v>
      </c>
    </row>
    <row r="1033" spans="1:4" x14ac:dyDescent="0.3">
      <c r="A1033" t="s">
        <v>1241</v>
      </c>
      <c r="B1033" t="s">
        <v>1246</v>
      </c>
      <c r="D1033" t="s">
        <v>1054</v>
      </c>
    </row>
    <row r="1034" spans="1:4" x14ac:dyDescent="0.3">
      <c r="A1034" t="s">
        <v>610</v>
      </c>
      <c r="B1034" t="s">
        <v>1153</v>
      </c>
      <c r="D1034" t="s">
        <v>1054</v>
      </c>
    </row>
    <row r="1035" spans="1:4" x14ac:dyDescent="0.3">
      <c r="A1035" t="s">
        <v>610</v>
      </c>
      <c r="B1035" t="s">
        <v>1154</v>
      </c>
      <c r="D1035" t="s">
        <v>1054</v>
      </c>
    </row>
    <row r="1036" spans="1:4" x14ac:dyDescent="0.3">
      <c r="A1036" t="s">
        <v>610</v>
      </c>
      <c r="B1036" t="s">
        <v>1155</v>
      </c>
      <c r="D1036" t="s">
        <v>1054</v>
      </c>
    </row>
    <row r="1037" spans="1:4" x14ac:dyDescent="0.3">
      <c r="A1037" t="s">
        <v>610</v>
      </c>
      <c r="B1037" t="s">
        <v>856</v>
      </c>
      <c r="D1037" t="s">
        <v>1054</v>
      </c>
    </row>
    <row r="1038" spans="1:4" x14ac:dyDescent="0.3">
      <c r="A1038" t="s">
        <v>610</v>
      </c>
      <c r="B1038" t="s">
        <v>1156</v>
      </c>
      <c r="D1038" t="s">
        <v>1054</v>
      </c>
    </row>
    <row r="1039" spans="1:4" x14ac:dyDescent="0.3">
      <c r="A1039" t="s">
        <v>610</v>
      </c>
      <c r="B1039" t="s">
        <v>1157</v>
      </c>
      <c r="D1039" t="s">
        <v>1054</v>
      </c>
    </row>
    <row r="1040" spans="1:4" x14ac:dyDescent="0.3">
      <c r="A1040" t="s">
        <v>610</v>
      </c>
      <c r="B1040" t="s">
        <v>1158</v>
      </c>
      <c r="D1040" t="s">
        <v>1054</v>
      </c>
    </row>
    <row r="1041" spans="1:4" x14ac:dyDescent="0.3">
      <c r="A1041" t="s">
        <v>610</v>
      </c>
      <c r="B1041" t="s">
        <v>1246</v>
      </c>
      <c r="D1041" t="s">
        <v>1054</v>
      </c>
    </row>
    <row r="1042" spans="1:4" x14ac:dyDescent="0.3">
      <c r="A1042" t="s">
        <v>613</v>
      </c>
      <c r="B1042" t="s">
        <v>1153</v>
      </c>
      <c r="D1042" t="s">
        <v>1054</v>
      </c>
    </row>
    <row r="1043" spans="1:4" x14ac:dyDescent="0.3">
      <c r="A1043" t="s">
        <v>613</v>
      </c>
      <c r="B1043" t="s">
        <v>1154</v>
      </c>
      <c r="D1043" t="s">
        <v>1054</v>
      </c>
    </row>
    <row r="1044" spans="1:4" x14ac:dyDescent="0.3">
      <c r="A1044" t="s">
        <v>613</v>
      </c>
      <c r="B1044" t="s">
        <v>1155</v>
      </c>
      <c r="D1044" t="s">
        <v>1054</v>
      </c>
    </row>
    <row r="1045" spans="1:4" x14ac:dyDescent="0.3">
      <c r="A1045" t="s">
        <v>613</v>
      </c>
      <c r="B1045" t="s">
        <v>856</v>
      </c>
      <c r="D1045" t="s">
        <v>1054</v>
      </c>
    </row>
    <row r="1046" spans="1:4" x14ac:dyDescent="0.3">
      <c r="A1046" t="s">
        <v>613</v>
      </c>
      <c r="B1046" t="s">
        <v>1156</v>
      </c>
      <c r="D1046" t="s">
        <v>1054</v>
      </c>
    </row>
    <row r="1047" spans="1:4" x14ac:dyDescent="0.3">
      <c r="A1047" t="s">
        <v>613</v>
      </c>
      <c r="B1047" t="s">
        <v>1157</v>
      </c>
      <c r="D1047" t="s">
        <v>1054</v>
      </c>
    </row>
    <row r="1048" spans="1:4" x14ac:dyDescent="0.3">
      <c r="A1048" t="s">
        <v>613</v>
      </c>
      <c r="B1048" t="s">
        <v>1158</v>
      </c>
      <c r="D1048" t="s">
        <v>1054</v>
      </c>
    </row>
    <row r="1049" spans="1:4" x14ac:dyDescent="0.3">
      <c r="A1049" t="s">
        <v>613</v>
      </c>
      <c r="B1049" t="s">
        <v>1246</v>
      </c>
      <c r="D1049" t="s">
        <v>1054</v>
      </c>
    </row>
    <row r="1050" spans="1:4" x14ac:dyDescent="0.3">
      <c r="A1050" t="s">
        <v>1222</v>
      </c>
      <c r="B1050" t="s">
        <v>1153</v>
      </c>
      <c r="D1050" t="s">
        <v>1054</v>
      </c>
    </row>
    <row r="1051" spans="1:4" x14ac:dyDescent="0.3">
      <c r="A1051" t="s">
        <v>1222</v>
      </c>
      <c r="B1051" t="s">
        <v>1154</v>
      </c>
      <c r="D1051" t="s">
        <v>1054</v>
      </c>
    </row>
    <row r="1052" spans="1:4" x14ac:dyDescent="0.3">
      <c r="A1052" t="s">
        <v>1222</v>
      </c>
      <c r="B1052" t="s">
        <v>1155</v>
      </c>
      <c r="D1052" t="s">
        <v>1054</v>
      </c>
    </row>
    <row r="1053" spans="1:4" x14ac:dyDescent="0.3">
      <c r="A1053" t="s">
        <v>1222</v>
      </c>
      <c r="B1053" t="s">
        <v>856</v>
      </c>
      <c r="D1053" t="s">
        <v>1054</v>
      </c>
    </row>
    <row r="1054" spans="1:4" x14ac:dyDescent="0.3">
      <c r="A1054" t="s">
        <v>1222</v>
      </c>
      <c r="B1054" t="s">
        <v>1156</v>
      </c>
      <c r="D1054" t="s">
        <v>1054</v>
      </c>
    </row>
    <row r="1055" spans="1:4" x14ac:dyDescent="0.3">
      <c r="A1055" t="s">
        <v>1222</v>
      </c>
      <c r="B1055" t="s">
        <v>1157</v>
      </c>
      <c r="D1055" t="s">
        <v>1054</v>
      </c>
    </row>
    <row r="1056" spans="1:4" x14ac:dyDescent="0.3">
      <c r="A1056" t="s">
        <v>1222</v>
      </c>
      <c r="B1056" t="s">
        <v>1158</v>
      </c>
      <c r="D1056" t="s">
        <v>1054</v>
      </c>
    </row>
    <row r="1057" spans="1:4" x14ac:dyDescent="0.3">
      <c r="A1057" t="s">
        <v>1222</v>
      </c>
      <c r="B1057" t="s">
        <v>1246</v>
      </c>
      <c r="D1057" t="s">
        <v>1054</v>
      </c>
    </row>
    <row r="1058" spans="1:4" x14ac:dyDescent="0.3">
      <c r="A1058" t="s">
        <v>1242</v>
      </c>
      <c r="B1058" t="s">
        <v>1153</v>
      </c>
      <c r="D1058" t="s">
        <v>1054</v>
      </c>
    </row>
    <row r="1059" spans="1:4" x14ac:dyDescent="0.3">
      <c r="A1059" t="s">
        <v>1242</v>
      </c>
      <c r="B1059" t="s">
        <v>1154</v>
      </c>
      <c r="D1059" t="s">
        <v>1054</v>
      </c>
    </row>
    <row r="1060" spans="1:4" x14ac:dyDescent="0.3">
      <c r="A1060" t="s">
        <v>1242</v>
      </c>
      <c r="B1060" t="s">
        <v>1155</v>
      </c>
      <c r="D1060" t="s">
        <v>1054</v>
      </c>
    </row>
    <row r="1061" spans="1:4" x14ac:dyDescent="0.3">
      <c r="A1061" t="s">
        <v>1242</v>
      </c>
      <c r="B1061" t="s">
        <v>856</v>
      </c>
      <c r="D1061" t="s">
        <v>1054</v>
      </c>
    </row>
    <row r="1062" spans="1:4" x14ac:dyDescent="0.3">
      <c r="A1062" t="s">
        <v>1242</v>
      </c>
      <c r="B1062" t="s">
        <v>1156</v>
      </c>
      <c r="D1062" t="s">
        <v>1054</v>
      </c>
    </row>
    <row r="1063" spans="1:4" x14ac:dyDescent="0.3">
      <c r="A1063" t="s">
        <v>1242</v>
      </c>
      <c r="B1063" t="s">
        <v>1157</v>
      </c>
      <c r="D1063" t="s">
        <v>1054</v>
      </c>
    </row>
    <row r="1064" spans="1:4" x14ac:dyDescent="0.3">
      <c r="A1064" t="s">
        <v>1242</v>
      </c>
      <c r="B1064" t="s">
        <v>1158</v>
      </c>
      <c r="D1064" t="s">
        <v>1054</v>
      </c>
    </row>
    <row r="1065" spans="1:4" x14ac:dyDescent="0.3">
      <c r="A1065" t="s">
        <v>1242</v>
      </c>
      <c r="B1065" t="s">
        <v>1246</v>
      </c>
      <c r="D1065" t="s">
        <v>1054</v>
      </c>
    </row>
    <row r="1066" spans="1:4" x14ac:dyDescent="0.3">
      <c r="A1066" t="s">
        <v>1243</v>
      </c>
      <c r="B1066" t="s">
        <v>1153</v>
      </c>
      <c r="D1066" t="s">
        <v>1054</v>
      </c>
    </row>
    <row r="1067" spans="1:4" x14ac:dyDescent="0.3">
      <c r="A1067" t="s">
        <v>1243</v>
      </c>
      <c r="B1067" t="s">
        <v>1154</v>
      </c>
      <c r="D1067" t="s">
        <v>1054</v>
      </c>
    </row>
    <row r="1068" spans="1:4" x14ac:dyDescent="0.3">
      <c r="A1068" t="s">
        <v>1243</v>
      </c>
      <c r="B1068" t="s">
        <v>1155</v>
      </c>
      <c r="D1068" t="s">
        <v>1054</v>
      </c>
    </row>
    <row r="1069" spans="1:4" x14ac:dyDescent="0.3">
      <c r="A1069" t="s">
        <v>1243</v>
      </c>
      <c r="B1069" t="s">
        <v>856</v>
      </c>
      <c r="D1069" t="s">
        <v>1054</v>
      </c>
    </row>
    <row r="1070" spans="1:4" x14ac:dyDescent="0.3">
      <c r="A1070" t="s">
        <v>1243</v>
      </c>
      <c r="B1070" t="s">
        <v>1156</v>
      </c>
      <c r="D1070" t="s">
        <v>1054</v>
      </c>
    </row>
    <row r="1071" spans="1:4" x14ac:dyDescent="0.3">
      <c r="A1071" t="s">
        <v>1243</v>
      </c>
      <c r="B1071" t="s">
        <v>1157</v>
      </c>
      <c r="D1071" t="s">
        <v>1054</v>
      </c>
    </row>
    <row r="1072" spans="1:4" x14ac:dyDescent="0.3">
      <c r="A1072" t="s">
        <v>1243</v>
      </c>
      <c r="B1072" t="s">
        <v>1158</v>
      </c>
      <c r="D1072" t="s">
        <v>1054</v>
      </c>
    </row>
    <row r="1073" spans="1:4" x14ac:dyDescent="0.3">
      <c r="A1073" t="s">
        <v>1243</v>
      </c>
      <c r="B1073" t="s">
        <v>1246</v>
      </c>
      <c r="D1073" t="s">
        <v>1054</v>
      </c>
    </row>
    <row r="1074" spans="1:4" x14ac:dyDescent="0.3">
      <c r="A1074" t="s">
        <v>1244</v>
      </c>
      <c r="B1074" t="s">
        <v>1153</v>
      </c>
      <c r="D1074" t="s">
        <v>1054</v>
      </c>
    </row>
    <row r="1075" spans="1:4" x14ac:dyDescent="0.3">
      <c r="A1075" t="s">
        <v>1244</v>
      </c>
      <c r="B1075" t="s">
        <v>1154</v>
      </c>
      <c r="D1075" t="s">
        <v>1054</v>
      </c>
    </row>
    <row r="1076" spans="1:4" x14ac:dyDescent="0.3">
      <c r="A1076" t="s">
        <v>1244</v>
      </c>
      <c r="B1076" t="s">
        <v>1155</v>
      </c>
      <c r="D1076" t="s">
        <v>1054</v>
      </c>
    </row>
    <row r="1077" spans="1:4" x14ac:dyDescent="0.3">
      <c r="A1077" t="s">
        <v>1244</v>
      </c>
      <c r="B1077" t="s">
        <v>856</v>
      </c>
      <c r="D1077" t="s">
        <v>1054</v>
      </c>
    </row>
    <row r="1078" spans="1:4" x14ac:dyDescent="0.3">
      <c r="A1078" t="s">
        <v>1244</v>
      </c>
      <c r="B1078" t="s">
        <v>1156</v>
      </c>
      <c r="D1078" t="s">
        <v>1054</v>
      </c>
    </row>
    <row r="1079" spans="1:4" x14ac:dyDescent="0.3">
      <c r="A1079" t="s">
        <v>1244</v>
      </c>
      <c r="B1079" t="s">
        <v>1157</v>
      </c>
      <c r="D1079" t="s">
        <v>1054</v>
      </c>
    </row>
    <row r="1080" spans="1:4" x14ac:dyDescent="0.3">
      <c r="A1080" t="s">
        <v>1244</v>
      </c>
      <c r="B1080" t="s">
        <v>1158</v>
      </c>
      <c r="D1080" t="s">
        <v>1054</v>
      </c>
    </row>
    <row r="1081" spans="1:4" x14ac:dyDescent="0.3">
      <c r="A1081" t="s">
        <v>1244</v>
      </c>
      <c r="B1081" t="s">
        <v>1246</v>
      </c>
      <c r="D1081" t="s">
        <v>1054</v>
      </c>
    </row>
    <row r="1082" spans="1:4" x14ac:dyDescent="0.3">
      <c r="A1082" t="s">
        <v>653</v>
      </c>
      <c r="B1082" t="s">
        <v>1153</v>
      </c>
      <c r="D1082" t="s">
        <v>1054</v>
      </c>
    </row>
    <row r="1083" spans="1:4" x14ac:dyDescent="0.3">
      <c r="A1083" t="s">
        <v>653</v>
      </c>
      <c r="B1083" t="s">
        <v>1154</v>
      </c>
      <c r="D1083" t="s">
        <v>1054</v>
      </c>
    </row>
    <row r="1084" spans="1:4" x14ac:dyDescent="0.3">
      <c r="A1084" t="s">
        <v>653</v>
      </c>
      <c r="B1084" t="s">
        <v>1155</v>
      </c>
      <c r="D1084" t="s">
        <v>1054</v>
      </c>
    </row>
    <row r="1085" spans="1:4" x14ac:dyDescent="0.3">
      <c r="A1085" t="s">
        <v>653</v>
      </c>
      <c r="B1085" t="s">
        <v>856</v>
      </c>
      <c r="D1085" t="s">
        <v>1054</v>
      </c>
    </row>
    <row r="1086" spans="1:4" x14ac:dyDescent="0.3">
      <c r="A1086" t="s">
        <v>653</v>
      </c>
      <c r="B1086" t="s">
        <v>1156</v>
      </c>
      <c r="D1086" t="s">
        <v>1054</v>
      </c>
    </row>
    <row r="1087" spans="1:4" x14ac:dyDescent="0.3">
      <c r="A1087" t="s">
        <v>653</v>
      </c>
      <c r="B1087" t="s">
        <v>1157</v>
      </c>
      <c r="D1087" t="s">
        <v>1054</v>
      </c>
    </row>
    <row r="1088" spans="1:4" x14ac:dyDescent="0.3">
      <c r="A1088" t="s">
        <v>653</v>
      </c>
      <c r="B1088" t="s">
        <v>1158</v>
      </c>
      <c r="D1088" t="s">
        <v>1054</v>
      </c>
    </row>
    <row r="1089" spans="1:4" x14ac:dyDescent="0.3">
      <c r="A1089" t="s">
        <v>653</v>
      </c>
      <c r="B1089" t="s">
        <v>1246</v>
      </c>
      <c r="D1089" t="s">
        <v>1054</v>
      </c>
    </row>
    <row r="1090" spans="1:4" x14ac:dyDescent="0.3">
      <c r="A1090" t="s">
        <v>603</v>
      </c>
      <c r="B1090" t="s">
        <v>1153</v>
      </c>
      <c r="D1090" t="s">
        <v>1054</v>
      </c>
    </row>
    <row r="1091" spans="1:4" x14ac:dyDescent="0.3">
      <c r="A1091" t="s">
        <v>603</v>
      </c>
      <c r="B1091" t="s">
        <v>1154</v>
      </c>
      <c r="D1091" t="s">
        <v>1054</v>
      </c>
    </row>
    <row r="1092" spans="1:4" x14ac:dyDescent="0.3">
      <c r="A1092" t="s">
        <v>603</v>
      </c>
      <c r="B1092" t="s">
        <v>1155</v>
      </c>
      <c r="D1092" t="s">
        <v>1054</v>
      </c>
    </row>
    <row r="1093" spans="1:4" x14ac:dyDescent="0.3">
      <c r="A1093" t="s">
        <v>603</v>
      </c>
      <c r="B1093" t="s">
        <v>856</v>
      </c>
      <c r="D1093" t="s">
        <v>1054</v>
      </c>
    </row>
    <row r="1094" spans="1:4" x14ac:dyDescent="0.3">
      <c r="A1094" t="s">
        <v>603</v>
      </c>
      <c r="B1094" t="s">
        <v>1156</v>
      </c>
      <c r="D1094" t="s">
        <v>1054</v>
      </c>
    </row>
    <row r="1095" spans="1:4" x14ac:dyDescent="0.3">
      <c r="A1095" t="s">
        <v>603</v>
      </c>
      <c r="B1095" t="s">
        <v>1157</v>
      </c>
      <c r="D1095" t="s">
        <v>1054</v>
      </c>
    </row>
    <row r="1096" spans="1:4" x14ac:dyDescent="0.3">
      <c r="A1096" t="s">
        <v>603</v>
      </c>
      <c r="B1096" t="s">
        <v>1158</v>
      </c>
      <c r="D1096" t="s">
        <v>1054</v>
      </c>
    </row>
    <row r="1097" spans="1:4" x14ac:dyDescent="0.3">
      <c r="A1097" t="s">
        <v>603</v>
      </c>
      <c r="B1097" t="s">
        <v>1246</v>
      </c>
      <c r="D1097" t="s">
        <v>1054</v>
      </c>
    </row>
    <row r="1098" spans="1:4" x14ac:dyDescent="0.3">
      <c r="A1098" t="s">
        <v>1046</v>
      </c>
      <c r="B1098" t="s">
        <v>1153</v>
      </c>
      <c r="D1098" t="s">
        <v>1054</v>
      </c>
    </row>
    <row r="1099" spans="1:4" x14ac:dyDescent="0.3">
      <c r="A1099" t="s">
        <v>1046</v>
      </c>
      <c r="B1099" t="s">
        <v>1154</v>
      </c>
      <c r="D1099" t="s">
        <v>1054</v>
      </c>
    </row>
    <row r="1100" spans="1:4" x14ac:dyDescent="0.3">
      <c r="A1100" t="s">
        <v>1046</v>
      </c>
      <c r="B1100" t="s">
        <v>1155</v>
      </c>
      <c r="D1100" t="s">
        <v>1054</v>
      </c>
    </row>
    <row r="1101" spans="1:4" x14ac:dyDescent="0.3">
      <c r="A1101" t="s">
        <v>1046</v>
      </c>
      <c r="B1101" t="s">
        <v>856</v>
      </c>
      <c r="D1101" t="s">
        <v>1054</v>
      </c>
    </row>
    <row r="1102" spans="1:4" x14ac:dyDescent="0.3">
      <c r="A1102" t="s">
        <v>1046</v>
      </c>
      <c r="B1102" t="s">
        <v>1156</v>
      </c>
      <c r="D1102" t="s">
        <v>1054</v>
      </c>
    </row>
    <row r="1103" spans="1:4" x14ac:dyDescent="0.3">
      <c r="A1103" t="s">
        <v>1046</v>
      </c>
      <c r="B1103" t="s">
        <v>1157</v>
      </c>
      <c r="D1103" t="s">
        <v>1054</v>
      </c>
    </row>
    <row r="1104" spans="1:4" x14ac:dyDescent="0.3">
      <c r="A1104" t="s">
        <v>1046</v>
      </c>
      <c r="B1104" t="s">
        <v>1158</v>
      </c>
      <c r="D1104" t="s">
        <v>1054</v>
      </c>
    </row>
    <row r="1105" spans="1:4" x14ac:dyDescent="0.3">
      <c r="A1105" t="s">
        <v>1046</v>
      </c>
      <c r="B1105" t="s">
        <v>1246</v>
      </c>
      <c r="D1105" t="s">
        <v>1054</v>
      </c>
    </row>
    <row r="1106" spans="1:4" x14ac:dyDescent="0.3">
      <c r="A1106" t="s">
        <v>654</v>
      </c>
      <c r="B1106" t="s">
        <v>1153</v>
      </c>
      <c r="D1106" t="s">
        <v>1054</v>
      </c>
    </row>
    <row r="1107" spans="1:4" x14ac:dyDescent="0.3">
      <c r="A1107" t="s">
        <v>654</v>
      </c>
      <c r="B1107" t="s">
        <v>1154</v>
      </c>
      <c r="D1107" t="s">
        <v>1054</v>
      </c>
    </row>
    <row r="1108" spans="1:4" x14ac:dyDescent="0.3">
      <c r="A1108" t="s">
        <v>654</v>
      </c>
      <c r="B1108" t="s">
        <v>1155</v>
      </c>
      <c r="D1108" t="s">
        <v>1054</v>
      </c>
    </row>
    <row r="1109" spans="1:4" x14ac:dyDescent="0.3">
      <c r="A1109" t="s">
        <v>654</v>
      </c>
      <c r="B1109" t="s">
        <v>856</v>
      </c>
      <c r="D1109" t="s">
        <v>1054</v>
      </c>
    </row>
    <row r="1110" spans="1:4" x14ac:dyDescent="0.3">
      <c r="A1110" t="s">
        <v>654</v>
      </c>
      <c r="B1110" t="s">
        <v>1156</v>
      </c>
      <c r="D1110" t="s">
        <v>1054</v>
      </c>
    </row>
    <row r="1111" spans="1:4" x14ac:dyDescent="0.3">
      <c r="A1111" t="s">
        <v>654</v>
      </c>
      <c r="B1111" t="s">
        <v>1157</v>
      </c>
      <c r="D1111" t="s">
        <v>1054</v>
      </c>
    </row>
    <row r="1112" spans="1:4" x14ac:dyDescent="0.3">
      <c r="A1112" t="s">
        <v>654</v>
      </c>
      <c r="B1112" t="s">
        <v>1158</v>
      </c>
      <c r="D1112" t="s">
        <v>1054</v>
      </c>
    </row>
    <row r="1113" spans="1:4" x14ac:dyDescent="0.3">
      <c r="A1113" t="s">
        <v>654</v>
      </c>
      <c r="B1113" t="s">
        <v>1246</v>
      </c>
      <c r="D1113" t="s">
        <v>1054</v>
      </c>
    </row>
    <row r="1114" spans="1:4" x14ac:dyDescent="0.3">
      <c r="A1114" t="s">
        <v>635</v>
      </c>
      <c r="B1114" t="s">
        <v>1153</v>
      </c>
      <c r="D1114" t="s">
        <v>1054</v>
      </c>
    </row>
    <row r="1115" spans="1:4" x14ac:dyDescent="0.3">
      <c r="A1115" t="s">
        <v>635</v>
      </c>
      <c r="B1115" t="s">
        <v>1154</v>
      </c>
      <c r="D1115" t="s">
        <v>1054</v>
      </c>
    </row>
    <row r="1116" spans="1:4" x14ac:dyDescent="0.3">
      <c r="A1116" t="s">
        <v>635</v>
      </c>
      <c r="B1116" t="s">
        <v>1155</v>
      </c>
      <c r="D1116" t="s">
        <v>1054</v>
      </c>
    </row>
    <row r="1117" spans="1:4" x14ac:dyDescent="0.3">
      <c r="A1117" t="s">
        <v>635</v>
      </c>
      <c r="B1117" t="s">
        <v>856</v>
      </c>
      <c r="D1117" t="s">
        <v>1054</v>
      </c>
    </row>
    <row r="1118" spans="1:4" x14ac:dyDescent="0.3">
      <c r="A1118" t="s">
        <v>635</v>
      </c>
      <c r="B1118" t="s">
        <v>1156</v>
      </c>
      <c r="D1118" t="s">
        <v>1054</v>
      </c>
    </row>
    <row r="1119" spans="1:4" x14ac:dyDescent="0.3">
      <c r="A1119" t="s">
        <v>635</v>
      </c>
      <c r="B1119" t="s">
        <v>1157</v>
      </c>
      <c r="D1119" t="s">
        <v>1054</v>
      </c>
    </row>
    <row r="1120" spans="1:4" x14ac:dyDescent="0.3">
      <c r="A1120" t="s">
        <v>635</v>
      </c>
      <c r="B1120" t="s">
        <v>1158</v>
      </c>
      <c r="D1120" t="s">
        <v>1054</v>
      </c>
    </row>
    <row r="1121" spans="1:4" x14ac:dyDescent="0.3">
      <c r="A1121" t="s">
        <v>635</v>
      </c>
      <c r="B1121" t="s">
        <v>1246</v>
      </c>
      <c r="D1121" t="s">
        <v>1054</v>
      </c>
    </row>
    <row r="1122" spans="1:4" x14ac:dyDescent="0.3">
      <c r="A1122" t="s">
        <v>655</v>
      </c>
      <c r="B1122" t="s">
        <v>1153</v>
      </c>
      <c r="D1122" t="s">
        <v>1054</v>
      </c>
    </row>
    <row r="1123" spans="1:4" x14ac:dyDescent="0.3">
      <c r="A1123" t="s">
        <v>655</v>
      </c>
      <c r="B1123" t="s">
        <v>1154</v>
      </c>
      <c r="D1123" t="s">
        <v>1054</v>
      </c>
    </row>
    <row r="1124" spans="1:4" x14ac:dyDescent="0.3">
      <c r="A1124" t="s">
        <v>655</v>
      </c>
      <c r="B1124" t="s">
        <v>1155</v>
      </c>
      <c r="D1124" t="s">
        <v>1054</v>
      </c>
    </row>
    <row r="1125" spans="1:4" x14ac:dyDescent="0.3">
      <c r="A1125" t="s">
        <v>655</v>
      </c>
      <c r="B1125" t="s">
        <v>856</v>
      </c>
      <c r="D1125" t="s">
        <v>1054</v>
      </c>
    </row>
    <row r="1126" spans="1:4" x14ac:dyDescent="0.3">
      <c r="A1126" t="s">
        <v>655</v>
      </c>
      <c r="B1126" t="s">
        <v>1156</v>
      </c>
      <c r="D1126" t="s">
        <v>1054</v>
      </c>
    </row>
    <row r="1127" spans="1:4" x14ac:dyDescent="0.3">
      <c r="A1127" t="s">
        <v>655</v>
      </c>
      <c r="B1127" t="s">
        <v>1157</v>
      </c>
      <c r="D1127" t="s">
        <v>1054</v>
      </c>
    </row>
    <row r="1128" spans="1:4" x14ac:dyDescent="0.3">
      <c r="A1128" t="s">
        <v>655</v>
      </c>
      <c r="B1128" t="s">
        <v>1158</v>
      </c>
      <c r="D1128" t="s">
        <v>1054</v>
      </c>
    </row>
    <row r="1129" spans="1:4" x14ac:dyDescent="0.3">
      <c r="A1129" t="s">
        <v>655</v>
      </c>
      <c r="B1129" t="s">
        <v>1246</v>
      </c>
      <c r="D1129" t="s">
        <v>1054</v>
      </c>
    </row>
    <row r="1130" spans="1:4" x14ac:dyDescent="0.3">
      <c r="A1130" t="s">
        <v>1245</v>
      </c>
      <c r="B1130" t="s">
        <v>1153</v>
      </c>
      <c r="D1130" t="s">
        <v>1054</v>
      </c>
    </row>
    <row r="1131" spans="1:4" x14ac:dyDescent="0.3">
      <c r="A1131" t="s">
        <v>1245</v>
      </c>
      <c r="B1131" t="s">
        <v>1154</v>
      </c>
      <c r="D1131" t="s">
        <v>1054</v>
      </c>
    </row>
    <row r="1132" spans="1:4" x14ac:dyDescent="0.3">
      <c r="A1132" t="s">
        <v>1245</v>
      </c>
      <c r="B1132" t="s">
        <v>1155</v>
      </c>
      <c r="D1132" t="s">
        <v>1054</v>
      </c>
    </row>
    <row r="1133" spans="1:4" x14ac:dyDescent="0.3">
      <c r="A1133" t="s">
        <v>1245</v>
      </c>
      <c r="B1133" t="s">
        <v>856</v>
      </c>
      <c r="D1133" t="s">
        <v>1054</v>
      </c>
    </row>
    <row r="1134" spans="1:4" x14ac:dyDescent="0.3">
      <c r="A1134" t="s">
        <v>1245</v>
      </c>
      <c r="B1134" t="s">
        <v>1156</v>
      </c>
      <c r="D1134" t="s">
        <v>1054</v>
      </c>
    </row>
    <row r="1135" spans="1:4" x14ac:dyDescent="0.3">
      <c r="A1135" t="s">
        <v>1245</v>
      </c>
      <c r="B1135" t="s">
        <v>1157</v>
      </c>
      <c r="D1135" t="s">
        <v>1054</v>
      </c>
    </row>
    <row r="1136" spans="1:4" x14ac:dyDescent="0.3">
      <c r="A1136" t="s">
        <v>1245</v>
      </c>
      <c r="B1136" t="s">
        <v>1158</v>
      </c>
      <c r="D1136" t="s">
        <v>1054</v>
      </c>
    </row>
    <row r="1137" spans="1:4" x14ac:dyDescent="0.3">
      <c r="A1137" t="s">
        <v>1245</v>
      </c>
      <c r="B1137" t="s">
        <v>1246</v>
      </c>
      <c r="D1137" t="s">
        <v>1054</v>
      </c>
    </row>
    <row r="1138" spans="1:4" x14ac:dyDescent="0.3">
      <c r="A1138" t="s">
        <v>1221</v>
      </c>
      <c r="B1138" t="s">
        <v>1153</v>
      </c>
      <c r="D1138" t="s">
        <v>1054</v>
      </c>
    </row>
    <row r="1139" spans="1:4" x14ac:dyDescent="0.3">
      <c r="A1139" t="s">
        <v>1221</v>
      </c>
      <c r="B1139" t="s">
        <v>1154</v>
      </c>
      <c r="D1139" t="s">
        <v>1054</v>
      </c>
    </row>
    <row r="1140" spans="1:4" x14ac:dyDescent="0.3">
      <c r="A1140" t="s">
        <v>1221</v>
      </c>
      <c r="B1140" t="s">
        <v>1155</v>
      </c>
      <c r="D1140" t="s">
        <v>1054</v>
      </c>
    </row>
    <row r="1141" spans="1:4" x14ac:dyDescent="0.3">
      <c r="A1141" t="s">
        <v>1221</v>
      </c>
      <c r="B1141" t="s">
        <v>856</v>
      </c>
      <c r="D1141" t="s">
        <v>1054</v>
      </c>
    </row>
    <row r="1142" spans="1:4" x14ac:dyDescent="0.3">
      <c r="A1142" t="s">
        <v>1221</v>
      </c>
      <c r="B1142" t="s">
        <v>1156</v>
      </c>
      <c r="D1142" t="s">
        <v>1054</v>
      </c>
    </row>
    <row r="1143" spans="1:4" x14ac:dyDescent="0.3">
      <c r="A1143" t="s">
        <v>1221</v>
      </c>
      <c r="B1143" t="s">
        <v>1157</v>
      </c>
      <c r="D1143" t="s">
        <v>1054</v>
      </c>
    </row>
    <row r="1144" spans="1:4" x14ac:dyDescent="0.3">
      <c r="A1144" t="s">
        <v>1221</v>
      </c>
      <c r="B1144" t="s">
        <v>1158</v>
      </c>
      <c r="D1144" t="s">
        <v>1054</v>
      </c>
    </row>
    <row r="1145" spans="1:4" x14ac:dyDescent="0.3">
      <c r="A1145" t="s">
        <v>1221</v>
      </c>
      <c r="B1145" t="s">
        <v>1246</v>
      </c>
      <c r="D1145" t="s">
        <v>1054</v>
      </c>
    </row>
    <row r="1146" spans="1:4" x14ac:dyDescent="0.3">
      <c r="A1146" t="s">
        <v>859</v>
      </c>
      <c r="B1146" t="s">
        <v>1153</v>
      </c>
      <c r="D1146" t="s">
        <v>1054</v>
      </c>
    </row>
    <row r="1147" spans="1:4" x14ac:dyDescent="0.3">
      <c r="A1147" t="s">
        <v>859</v>
      </c>
      <c r="B1147" t="s">
        <v>1154</v>
      </c>
      <c r="D1147" t="s">
        <v>1054</v>
      </c>
    </row>
    <row r="1148" spans="1:4" x14ac:dyDescent="0.3">
      <c r="A1148" t="s">
        <v>859</v>
      </c>
      <c r="B1148" t="s">
        <v>1155</v>
      </c>
      <c r="D1148" t="s">
        <v>1054</v>
      </c>
    </row>
    <row r="1149" spans="1:4" x14ac:dyDescent="0.3">
      <c r="A1149" t="s">
        <v>859</v>
      </c>
      <c r="B1149" t="s">
        <v>856</v>
      </c>
      <c r="D1149" t="s">
        <v>1054</v>
      </c>
    </row>
    <row r="1150" spans="1:4" x14ac:dyDescent="0.3">
      <c r="A1150" t="s">
        <v>859</v>
      </c>
      <c r="B1150" t="s">
        <v>1156</v>
      </c>
      <c r="D1150" t="s">
        <v>1054</v>
      </c>
    </row>
    <row r="1151" spans="1:4" x14ac:dyDescent="0.3">
      <c r="A1151" t="s">
        <v>859</v>
      </c>
      <c r="B1151" t="s">
        <v>1157</v>
      </c>
      <c r="D1151" t="s">
        <v>1054</v>
      </c>
    </row>
    <row r="1152" spans="1:4" x14ac:dyDescent="0.3">
      <c r="A1152" t="s">
        <v>859</v>
      </c>
      <c r="B1152" t="s">
        <v>1158</v>
      </c>
      <c r="D1152" t="s">
        <v>1054</v>
      </c>
    </row>
    <row r="1153" spans="1:4" x14ac:dyDescent="0.3">
      <c r="A1153" t="s">
        <v>859</v>
      </c>
      <c r="B1153" t="s">
        <v>1246</v>
      </c>
      <c r="D1153" t="s">
        <v>1054</v>
      </c>
    </row>
    <row r="1154" spans="1:4" x14ac:dyDescent="0.3">
      <c r="A1154" t="s">
        <v>860</v>
      </c>
      <c r="B1154" t="s">
        <v>1153</v>
      </c>
      <c r="D1154" t="s">
        <v>1054</v>
      </c>
    </row>
    <row r="1155" spans="1:4" x14ac:dyDescent="0.3">
      <c r="A1155" t="s">
        <v>860</v>
      </c>
      <c r="B1155" t="s">
        <v>1154</v>
      </c>
      <c r="D1155" t="s">
        <v>1054</v>
      </c>
    </row>
    <row r="1156" spans="1:4" x14ac:dyDescent="0.3">
      <c r="A1156" t="s">
        <v>860</v>
      </c>
      <c r="B1156" t="s">
        <v>1155</v>
      </c>
      <c r="D1156" t="s">
        <v>1054</v>
      </c>
    </row>
    <row r="1157" spans="1:4" x14ac:dyDescent="0.3">
      <c r="A1157" t="s">
        <v>860</v>
      </c>
      <c r="B1157" t="s">
        <v>856</v>
      </c>
      <c r="D1157" t="s">
        <v>1054</v>
      </c>
    </row>
    <row r="1158" spans="1:4" x14ac:dyDescent="0.3">
      <c r="A1158" t="s">
        <v>860</v>
      </c>
      <c r="B1158" t="s">
        <v>1156</v>
      </c>
      <c r="D1158" t="s">
        <v>1054</v>
      </c>
    </row>
    <row r="1159" spans="1:4" x14ac:dyDescent="0.3">
      <c r="A1159" t="s">
        <v>860</v>
      </c>
      <c r="B1159" t="s">
        <v>1157</v>
      </c>
      <c r="D1159" t="s">
        <v>1054</v>
      </c>
    </row>
    <row r="1160" spans="1:4" x14ac:dyDescent="0.3">
      <c r="A1160" t="s">
        <v>860</v>
      </c>
      <c r="B1160" t="s">
        <v>1158</v>
      </c>
      <c r="D1160" t="s">
        <v>1054</v>
      </c>
    </row>
    <row r="1161" spans="1:4" x14ac:dyDescent="0.3">
      <c r="A1161" t="s">
        <v>860</v>
      </c>
      <c r="B1161" t="s">
        <v>1246</v>
      </c>
      <c r="D1161" t="s">
        <v>1054</v>
      </c>
    </row>
    <row r="1162" spans="1:4" x14ac:dyDescent="0.3">
      <c r="A1162" t="s">
        <v>861</v>
      </c>
      <c r="B1162" t="s">
        <v>1153</v>
      </c>
      <c r="D1162" t="s">
        <v>1054</v>
      </c>
    </row>
    <row r="1163" spans="1:4" x14ac:dyDescent="0.3">
      <c r="A1163" t="s">
        <v>861</v>
      </c>
      <c r="B1163" t="s">
        <v>1154</v>
      </c>
      <c r="D1163" t="s">
        <v>1054</v>
      </c>
    </row>
    <row r="1164" spans="1:4" x14ac:dyDescent="0.3">
      <c r="A1164" t="s">
        <v>861</v>
      </c>
      <c r="B1164" t="s">
        <v>1155</v>
      </c>
      <c r="D1164" t="s">
        <v>1054</v>
      </c>
    </row>
    <row r="1165" spans="1:4" x14ac:dyDescent="0.3">
      <c r="A1165" t="s">
        <v>861</v>
      </c>
      <c r="B1165" t="s">
        <v>856</v>
      </c>
      <c r="D1165" t="s">
        <v>1054</v>
      </c>
    </row>
    <row r="1166" spans="1:4" x14ac:dyDescent="0.3">
      <c r="A1166" t="s">
        <v>861</v>
      </c>
      <c r="B1166" t="s">
        <v>1156</v>
      </c>
      <c r="D1166" t="s">
        <v>1054</v>
      </c>
    </row>
    <row r="1167" spans="1:4" x14ac:dyDescent="0.3">
      <c r="A1167" t="s">
        <v>861</v>
      </c>
      <c r="B1167" t="s">
        <v>1157</v>
      </c>
      <c r="D1167" t="s">
        <v>1054</v>
      </c>
    </row>
    <row r="1168" spans="1:4" x14ac:dyDescent="0.3">
      <c r="A1168" t="s">
        <v>861</v>
      </c>
      <c r="B1168" t="s">
        <v>1158</v>
      </c>
      <c r="D1168" t="s">
        <v>1054</v>
      </c>
    </row>
    <row r="1169" spans="1:4" x14ac:dyDescent="0.3">
      <c r="A1169" t="s">
        <v>861</v>
      </c>
      <c r="B1169" t="s">
        <v>1246</v>
      </c>
      <c r="D1169" t="s">
        <v>1054</v>
      </c>
    </row>
    <row r="1170" spans="1:4" x14ac:dyDescent="0.3">
      <c r="A1170" t="s">
        <v>862</v>
      </c>
      <c r="B1170" t="s">
        <v>1153</v>
      </c>
      <c r="D1170" t="s">
        <v>1054</v>
      </c>
    </row>
    <row r="1171" spans="1:4" x14ac:dyDescent="0.3">
      <c r="A1171" t="s">
        <v>862</v>
      </c>
      <c r="B1171" t="s">
        <v>1154</v>
      </c>
      <c r="D1171" t="s">
        <v>1054</v>
      </c>
    </row>
    <row r="1172" spans="1:4" x14ac:dyDescent="0.3">
      <c r="A1172" t="s">
        <v>862</v>
      </c>
      <c r="B1172" t="s">
        <v>1155</v>
      </c>
      <c r="D1172" t="s">
        <v>1054</v>
      </c>
    </row>
    <row r="1173" spans="1:4" x14ac:dyDescent="0.3">
      <c r="A1173" t="s">
        <v>862</v>
      </c>
      <c r="B1173" t="s">
        <v>856</v>
      </c>
      <c r="D1173" t="s">
        <v>1054</v>
      </c>
    </row>
    <row r="1174" spans="1:4" x14ac:dyDescent="0.3">
      <c r="A1174" t="s">
        <v>862</v>
      </c>
      <c r="B1174" t="s">
        <v>1156</v>
      </c>
      <c r="D1174" t="s">
        <v>1054</v>
      </c>
    </row>
    <row r="1175" spans="1:4" x14ac:dyDescent="0.3">
      <c r="A1175" t="s">
        <v>862</v>
      </c>
      <c r="B1175" t="s">
        <v>1157</v>
      </c>
      <c r="D1175" t="s">
        <v>1054</v>
      </c>
    </row>
    <row r="1176" spans="1:4" x14ac:dyDescent="0.3">
      <c r="A1176" t="s">
        <v>862</v>
      </c>
      <c r="B1176" t="s">
        <v>1158</v>
      </c>
      <c r="D1176" t="s">
        <v>1054</v>
      </c>
    </row>
    <row r="1177" spans="1:4" x14ac:dyDescent="0.3">
      <c r="A1177" t="s">
        <v>862</v>
      </c>
      <c r="B1177" t="s">
        <v>1246</v>
      </c>
      <c r="D1177" t="s">
        <v>1054</v>
      </c>
    </row>
    <row r="1178" spans="1:4" x14ac:dyDescent="0.3">
      <c r="A1178" t="s">
        <v>602</v>
      </c>
      <c r="B1178" t="s">
        <v>1111</v>
      </c>
      <c r="D1178" t="s">
        <v>1064</v>
      </c>
    </row>
    <row r="1179" spans="1:4" x14ac:dyDescent="0.3">
      <c r="A1179" t="s">
        <v>602</v>
      </c>
      <c r="B1179" t="s">
        <v>1112</v>
      </c>
      <c r="D1179" t="s">
        <v>1064</v>
      </c>
    </row>
    <row r="1180" spans="1:4" x14ac:dyDescent="0.3">
      <c r="A1180" t="s">
        <v>1238</v>
      </c>
      <c r="B1180" t="s">
        <v>1111</v>
      </c>
      <c r="D1180" t="s">
        <v>1064</v>
      </c>
    </row>
    <row r="1181" spans="1:4" x14ac:dyDescent="0.3">
      <c r="A1181" t="s">
        <v>1238</v>
      </c>
      <c r="B1181" t="s">
        <v>1112</v>
      </c>
      <c r="D1181" t="s">
        <v>1064</v>
      </c>
    </row>
    <row r="1182" spans="1:4" x14ac:dyDescent="0.3">
      <c r="A1182" t="s">
        <v>606</v>
      </c>
      <c r="B1182" t="s">
        <v>1111</v>
      </c>
      <c r="D1182" t="s">
        <v>1064</v>
      </c>
    </row>
    <row r="1183" spans="1:4" x14ac:dyDescent="0.3">
      <c r="A1183" t="s">
        <v>606</v>
      </c>
      <c r="B1183" t="s">
        <v>1112</v>
      </c>
      <c r="D1183" t="s">
        <v>1064</v>
      </c>
    </row>
    <row r="1184" spans="1:4" x14ac:dyDescent="0.3">
      <c r="A1184" t="s">
        <v>1239</v>
      </c>
      <c r="B1184" t="s">
        <v>1111</v>
      </c>
      <c r="D1184" t="s">
        <v>1064</v>
      </c>
    </row>
    <row r="1185" spans="1:4" x14ac:dyDescent="0.3">
      <c r="A1185" t="s">
        <v>1239</v>
      </c>
      <c r="B1185" t="s">
        <v>1112</v>
      </c>
      <c r="D1185" t="s">
        <v>1064</v>
      </c>
    </row>
    <row r="1186" spans="1:4" x14ac:dyDescent="0.3">
      <c r="A1186" t="s">
        <v>656</v>
      </c>
      <c r="B1186" t="s">
        <v>1111</v>
      </c>
      <c r="D1186" t="s">
        <v>1064</v>
      </c>
    </row>
    <row r="1187" spans="1:4" x14ac:dyDescent="0.3">
      <c r="A1187" t="s">
        <v>656</v>
      </c>
      <c r="B1187" t="s">
        <v>1112</v>
      </c>
      <c r="D1187" t="s">
        <v>1064</v>
      </c>
    </row>
    <row r="1188" spans="1:4" x14ac:dyDescent="0.3">
      <c r="A1188" t="s">
        <v>583</v>
      </c>
      <c r="B1188" t="s">
        <v>858</v>
      </c>
      <c r="D1188" t="s">
        <v>1047</v>
      </c>
    </row>
    <row r="1189" spans="1:4" x14ac:dyDescent="0.3">
      <c r="A1189" t="s">
        <v>583</v>
      </c>
      <c r="B1189" t="s">
        <v>1209</v>
      </c>
      <c r="D1189" t="s">
        <v>1047</v>
      </c>
    </row>
    <row r="1190" spans="1:4" x14ac:dyDescent="0.3">
      <c r="A1190" t="s">
        <v>583</v>
      </c>
      <c r="B1190" t="s">
        <v>852</v>
      </c>
      <c r="D1190" t="s">
        <v>1047</v>
      </c>
    </row>
    <row r="1191" spans="1:4" x14ac:dyDescent="0.3">
      <c r="A1191" t="s">
        <v>583</v>
      </c>
      <c r="B1191" t="s">
        <v>1220</v>
      </c>
      <c r="D1191" t="s">
        <v>1047</v>
      </c>
    </row>
    <row r="1192" spans="1:4" x14ac:dyDescent="0.3">
      <c r="A1192" t="s">
        <v>583</v>
      </c>
      <c r="B1192" t="s">
        <v>1216</v>
      </c>
      <c r="D1192" t="s">
        <v>1047</v>
      </c>
    </row>
    <row r="1193" spans="1:4" x14ac:dyDescent="0.3">
      <c r="A1193" t="s">
        <v>585</v>
      </c>
      <c r="B1193" t="s">
        <v>858</v>
      </c>
      <c r="D1193" t="s">
        <v>1047</v>
      </c>
    </row>
    <row r="1194" spans="1:4" x14ac:dyDescent="0.3">
      <c r="A1194" t="s">
        <v>585</v>
      </c>
      <c r="B1194" t="s">
        <v>1209</v>
      </c>
      <c r="D1194" t="s">
        <v>1047</v>
      </c>
    </row>
    <row r="1195" spans="1:4" x14ac:dyDescent="0.3">
      <c r="A1195" t="s">
        <v>585</v>
      </c>
      <c r="B1195" t="s">
        <v>852</v>
      </c>
      <c r="D1195" t="s">
        <v>1047</v>
      </c>
    </row>
    <row r="1196" spans="1:4" x14ac:dyDescent="0.3">
      <c r="A1196" t="s">
        <v>585</v>
      </c>
      <c r="B1196" t="s">
        <v>1220</v>
      </c>
      <c r="D1196" t="s">
        <v>1047</v>
      </c>
    </row>
    <row r="1197" spans="1:4" x14ac:dyDescent="0.3">
      <c r="A1197" t="s">
        <v>585</v>
      </c>
      <c r="B1197" t="s">
        <v>1216</v>
      </c>
      <c r="D1197" t="s">
        <v>1047</v>
      </c>
    </row>
    <row r="1198" spans="1:4" x14ac:dyDescent="0.3">
      <c r="A1198" t="s">
        <v>590</v>
      </c>
      <c r="B1198" t="s">
        <v>858</v>
      </c>
      <c r="D1198" t="s">
        <v>1047</v>
      </c>
    </row>
    <row r="1199" spans="1:4" x14ac:dyDescent="0.3">
      <c r="A1199" t="s">
        <v>590</v>
      </c>
      <c r="B1199" t="s">
        <v>1209</v>
      </c>
      <c r="D1199" t="s">
        <v>1047</v>
      </c>
    </row>
    <row r="1200" spans="1:4" x14ac:dyDescent="0.3">
      <c r="A1200" t="s">
        <v>590</v>
      </c>
      <c r="B1200" t="s">
        <v>852</v>
      </c>
      <c r="D1200" t="s">
        <v>1047</v>
      </c>
    </row>
    <row r="1201" spans="1:4" x14ac:dyDescent="0.3">
      <c r="A1201" t="s">
        <v>590</v>
      </c>
      <c r="B1201" t="s">
        <v>1220</v>
      </c>
      <c r="D1201" t="s">
        <v>1047</v>
      </c>
    </row>
    <row r="1202" spans="1:4" x14ac:dyDescent="0.3">
      <c r="A1202" t="s">
        <v>590</v>
      </c>
      <c r="B1202" t="s">
        <v>1216</v>
      </c>
      <c r="D1202" t="s">
        <v>1047</v>
      </c>
    </row>
    <row r="1203" spans="1:4" x14ac:dyDescent="0.3">
      <c r="A1203" t="s">
        <v>1224</v>
      </c>
      <c r="B1203" t="s">
        <v>858</v>
      </c>
      <c r="D1203" t="s">
        <v>1047</v>
      </c>
    </row>
    <row r="1204" spans="1:4" x14ac:dyDescent="0.3">
      <c r="A1204" t="s">
        <v>1224</v>
      </c>
      <c r="B1204" t="s">
        <v>1209</v>
      </c>
      <c r="D1204" t="s">
        <v>1047</v>
      </c>
    </row>
    <row r="1205" spans="1:4" x14ac:dyDescent="0.3">
      <c r="A1205" t="s">
        <v>1224</v>
      </c>
      <c r="B1205" t="s">
        <v>852</v>
      </c>
      <c r="D1205" t="s">
        <v>1047</v>
      </c>
    </row>
    <row r="1206" spans="1:4" x14ac:dyDescent="0.3">
      <c r="A1206" t="s">
        <v>1224</v>
      </c>
      <c r="B1206" t="s">
        <v>1220</v>
      </c>
      <c r="D1206" t="s">
        <v>1047</v>
      </c>
    </row>
    <row r="1207" spans="1:4" x14ac:dyDescent="0.3">
      <c r="A1207" t="s">
        <v>1224</v>
      </c>
      <c r="B1207" t="s">
        <v>1216</v>
      </c>
      <c r="D1207" t="s">
        <v>1047</v>
      </c>
    </row>
    <row r="1208" spans="1:4" x14ac:dyDescent="0.3">
      <c r="A1208" t="s">
        <v>1225</v>
      </c>
      <c r="B1208" t="s">
        <v>858</v>
      </c>
      <c r="D1208" t="s">
        <v>1047</v>
      </c>
    </row>
    <row r="1209" spans="1:4" x14ac:dyDescent="0.3">
      <c r="A1209" t="s">
        <v>1225</v>
      </c>
      <c r="B1209" t="s">
        <v>1209</v>
      </c>
      <c r="D1209" t="s">
        <v>1047</v>
      </c>
    </row>
    <row r="1210" spans="1:4" x14ac:dyDescent="0.3">
      <c r="A1210" t="s">
        <v>1225</v>
      </c>
      <c r="B1210" t="s">
        <v>852</v>
      </c>
      <c r="D1210" t="s">
        <v>1047</v>
      </c>
    </row>
    <row r="1211" spans="1:4" x14ac:dyDescent="0.3">
      <c r="A1211" t="s">
        <v>1225</v>
      </c>
      <c r="B1211" t="s">
        <v>1220</v>
      </c>
      <c r="D1211" t="s">
        <v>1047</v>
      </c>
    </row>
    <row r="1212" spans="1:4" x14ac:dyDescent="0.3">
      <c r="A1212" t="s">
        <v>1225</v>
      </c>
      <c r="B1212" t="s">
        <v>1216</v>
      </c>
      <c r="D1212" t="s">
        <v>1047</v>
      </c>
    </row>
    <row r="1213" spans="1:4" x14ac:dyDescent="0.3">
      <c r="A1213" t="s">
        <v>1219</v>
      </c>
      <c r="B1213" t="s">
        <v>858</v>
      </c>
      <c r="D1213" t="s">
        <v>1047</v>
      </c>
    </row>
    <row r="1214" spans="1:4" x14ac:dyDescent="0.3">
      <c r="A1214" t="s">
        <v>1219</v>
      </c>
      <c r="B1214" t="s">
        <v>1209</v>
      </c>
      <c r="D1214" t="s">
        <v>1047</v>
      </c>
    </row>
    <row r="1215" spans="1:4" x14ac:dyDescent="0.3">
      <c r="A1215" t="s">
        <v>1219</v>
      </c>
      <c r="B1215" t="s">
        <v>852</v>
      </c>
      <c r="D1215" t="s">
        <v>1047</v>
      </c>
    </row>
    <row r="1216" spans="1:4" x14ac:dyDescent="0.3">
      <c r="A1216" t="s">
        <v>1219</v>
      </c>
      <c r="B1216" t="s">
        <v>1220</v>
      </c>
      <c r="D1216" t="s">
        <v>1047</v>
      </c>
    </row>
    <row r="1217" spans="1:4" x14ac:dyDescent="0.3">
      <c r="A1217" t="s">
        <v>1219</v>
      </c>
      <c r="B1217" t="s">
        <v>1216</v>
      </c>
      <c r="D1217" t="s">
        <v>1047</v>
      </c>
    </row>
    <row r="1218" spans="1:4" x14ac:dyDescent="0.3">
      <c r="A1218" t="s">
        <v>1223</v>
      </c>
      <c r="B1218" t="s">
        <v>858</v>
      </c>
      <c r="D1218" t="s">
        <v>1047</v>
      </c>
    </row>
    <row r="1219" spans="1:4" x14ac:dyDescent="0.3">
      <c r="A1219" t="s">
        <v>1223</v>
      </c>
      <c r="B1219" t="s">
        <v>1209</v>
      </c>
      <c r="D1219" t="s">
        <v>1047</v>
      </c>
    </row>
    <row r="1220" spans="1:4" x14ac:dyDescent="0.3">
      <c r="A1220" t="s">
        <v>1223</v>
      </c>
      <c r="B1220" t="s">
        <v>852</v>
      </c>
      <c r="D1220" t="s">
        <v>1047</v>
      </c>
    </row>
    <row r="1221" spans="1:4" x14ac:dyDescent="0.3">
      <c r="A1221" t="s">
        <v>1223</v>
      </c>
      <c r="B1221" t="s">
        <v>1220</v>
      </c>
      <c r="D1221" t="s">
        <v>1047</v>
      </c>
    </row>
    <row r="1222" spans="1:4" x14ac:dyDescent="0.3">
      <c r="A1222" t="s">
        <v>1223</v>
      </c>
      <c r="B1222" t="s">
        <v>1216</v>
      </c>
      <c r="D1222" t="s">
        <v>1047</v>
      </c>
    </row>
    <row r="1223" spans="1:4" x14ac:dyDescent="0.3">
      <c r="A1223" t="s">
        <v>602</v>
      </c>
      <c r="B1223" t="s">
        <v>858</v>
      </c>
      <c r="D1223" t="s">
        <v>1047</v>
      </c>
    </row>
    <row r="1224" spans="1:4" x14ac:dyDescent="0.3">
      <c r="A1224" t="s">
        <v>602</v>
      </c>
      <c r="B1224" t="s">
        <v>1209</v>
      </c>
      <c r="D1224" t="s">
        <v>1047</v>
      </c>
    </row>
    <row r="1225" spans="1:4" x14ac:dyDescent="0.3">
      <c r="A1225" t="s">
        <v>602</v>
      </c>
      <c r="B1225" t="s">
        <v>852</v>
      </c>
      <c r="D1225" t="s">
        <v>1047</v>
      </c>
    </row>
    <row r="1226" spans="1:4" x14ac:dyDescent="0.3">
      <c r="A1226" t="s">
        <v>602</v>
      </c>
      <c r="B1226" t="s">
        <v>1220</v>
      </c>
      <c r="D1226" t="s">
        <v>1047</v>
      </c>
    </row>
    <row r="1227" spans="1:4" x14ac:dyDescent="0.3">
      <c r="A1227" t="s">
        <v>602</v>
      </c>
      <c r="B1227" t="s">
        <v>1216</v>
      </c>
      <c r="D1227" t="s">
        <v>1047</v>
      </c>
    </row>
    <row r="1228" spans="1:4" x14ac:dyDescent="0.3">
      <c r="A1228" t="s">
        <v>1238</v>
      </c>
      <c r="B1228" t="s">
        <v>858</v>
      </c>
      <c r="D1228" t="s">
        <v>1047</v>
      </c>
    </row>
    <row r="1229" spans="1:4" x14ac:dyDescent="0.3">
      <c r="A1229" t="s">
        <v>1238</v>
      </c>
      <c r="B1229" t="s">
        <v>1209</v>
      </c>
      <c r="D1229" t="s">
        <v>1047</v>
      </c>
    </row>
    <row r="1230" spans="1:4" x14ac:dyDescent="0.3">
      <c r="A1230" t="s">
        <v>1238</v>
      </c>
      <c r="B1230" t="s">
        <v>852</v>
      </c>
      <c r="D1230" t="s">
        <v>1047</v>
      </c>
    </row>
    <row r="1231" spans="1:4" x14ac:dyDescent="0.3">
      <c r="A1231" t="s">
        <v>1238</v>
      </c>
      <c r="B1231" t="s">
        <v>1220</v>
      </c>
      <c r="D1231" t="s">
        <v>1047</v>
      </c>
    </row>
    <row r="1232" spans="1:4" x14ac:dyDescent="0.3">
      <c r="A1232" t="s">
        <v>1238</v>
      </c>
      <c r="B1232" t="s">
        <v>1216</v>
      </c>
      <c r="D1232" t="s">
        <v>1047</v>
      </c>
    </row>
    <row r="1233" spans="1:4" x14ac:dyDescent="0.3">
      <c r="A1233" t="s">
        <v>1217</v>
      </c>
      <c r="B1233" t="s">
        <v>858</v>
      </c>
      <c r="D1233" t="s">
        <v>1047</v>
      </c>
    </row>
    <row r="1234" spans="1:4" x14ac:dyDescent="0.3">
      <c r="A1234" t="s">
        <v>1217</v>
      </c>
      <c r="B1234" t="s">
        <v>1209</v>
      </c>
      <c r="D1234" t="s">
        <v>1047</v>
      </c>
    </row>
    <row r="1235" spans="1:4" x14ac:dyDescent="0.3">
      <c r="A1235" t="s">
        <v>1217</v>
      </c>
      <c r="B1235" t="s">
        <v>852</v>
      </c>
      <c r="D1235" t="s">
        <v>1047</v>
      </c>
    </row>
    <row r="1236" spans="1:4" x14ac:dyDescent="0.3">
      <c r="A1236" t="s">
        <v>1217</v>
      </c>
      <c r="B1236" t="s">
        <v>1220</v>
      </c>
      <c r="D1236" t="s">
        <v>1047</v>
      </c>
    </row>
    <row r="1237" spans="1:4" x14ac:dyDescent="0.3">
      <c r="A1237" t="s">
        <v>1217</v>
      </c>
      <c r="B1237" t="s">
        <v>1216</v>
      </c>
      <c r="D1237" t="s">
        <v>1047</v>
      </c>
    </row>
    <row r="1238" spans="1:4" x14ac:dyDescent="0.3">
      <c r="A1238" t="s">
        <v>1218</v>
      </c>
      <c r="B1238" t="s">
        <v>858</v>
      </c>
      <c r="D1238" t="s">
        <v>1047</v>
      </c>
    </row>
    <row r="1239" spans="1:4" x14ac:dyDescent="0.3">
      <c r="A1239" t="s">
        <v>1218</v>
      </c>
      <c r="B1239" t="s">
        <v>1209</v>
      </c>
      <c r="D1239" t="s">
        <v>1047</v>
      </c>
    </row>
    <row r="1240" spans="1:4" x14ac:dyDescent="0.3">
      <c r="A1240" t="s">
        <v>1218</v>
      </c>
      <c r="B1240" t="s">
        <v>852</v>
      </c>
      <c r="D1240" t="s">
        <v>1047</v>
      </c>
    </row>
    <row r="1241" spans="1:4" x14ac:dyDescent="0.3">
      <c r="A1241" t="s">
        <v>1218</v>
      </c>
      <c r="B1241" t="s">
        <v>1220</v>
      </c>
      <c r="D1241" t="s">
        <v>1047</v>
      </c>
    </row>
    <row r="1242" spans="1:4" x14ac:dyDescent="0.3">
      <c r="A1242" t="s">
        <v>1218</v>
      </c>
      <c r="B1242" t="s">
        <v>1216</v>
      </c>
      <c r="D1242" t="s">
        <v>1047</v>
      </c>
    </row>
    <row r="1243" spans="1:4" x14ac:dyDescent="0.3">
      <c r="A1243" t="s">
        <v>604</v>
      </c>
      <c r="B1243" t="s">
        <v>858</v>
      </c>
      <c r="D1243" t="s">
        <v>1047</v>
      </c>
    </row>
    <row r="1244" spans="1:4" x14ac:dyDescent="0.3">
      <c r="A1244" t="s">
        <v>604</v>
      </c>
      <c r="B1244" t="s">
        <v>1209</v>
      </c>
      <c r="D1244" t="s">
        <v>1047</v>
      </c>
    </row>
    <row r="1245" spans="1:4" x14ac:dyDescent="0.3">
      <c r="A1245" t="s">
        <v>604</v>
      </c>
      <c r="B1245" t="s">
        <v>852</v>
      </c>
      <c r="D1245" t="s">
        <v>1047</v>
      </c>
    </row>
    <row r="1246" spans="1:4" x14ac:dyDescent="0.3">
      <c r="A1246" t="s">
        <v>604</v>
      </c>
      <c r="B1246" t="s">
        <v>1220</v>
      </c>
      <c r="D1246" t="s">
        <v>1047</v>
      </c>
    </row>
    <row r="1247" spans="1:4" x14ac:dyDescent="0.3">
      <c r="A1247" t="s">
        <v>604</v>
      </c>
      <c r="B1247" t="s">
        <v>1216</v>
      </c>
      <c r="D1247" t="s">
        <v>1047</v>
      </c>
    </row>
    <row r="1248" spans="1:4" x14ac:dyDescent="0.3">
      <c r="A1248" t="s">
        <v>606</v>
      </c>
      <c r="B1248" t="s">
        <v>858</v>
      </c>
      <c r="D1248" t="s">
        <v>1047</v>
      </c>
    </row>
    <row r="1249" spans="1:4" x14ac:dyDescent="0.3">
      <c r="A1249" t="s">
        <v>606</v>
      </c>
      <c r="B1249" t="s">
        <v>1209</v>
      </c>
      <c r="D1249" t="s">
        <v>1047</v>
      </c>
    </row>
    <row r="1250" spans="1:4" x14ac:dyDescent="0.3">
      <c r="A1250" t="s">
        <v>606</v>
      </c>
      <c r="B1250" t="s">
        <v>852</v>
      </c>
      <c r="D1250" t="s">
        <v>1047</v>
      </c>
    </row>
    <row r="1251" spans="1:4" x14ac:dyDescent="0.3">
      <c r="A1251" t="s">
        <v>606</v>
      </c>
      <c r="B1251" t="s">
        <v>1220</v>
      </c>
      <c r="D1251" t="s">
        <v>1047</v>
      </c>
    </row>
    <row r="1252" spans="1:4" x14ac:dyDescent="0.3">
      <c r="A1252" t="s">
        <v>606</v>
      </c>
      <c r="B1252" t="s">
        <v>1216</v>
      </c>
      <c r="D1252" t="s">
        <v>1047</v>
      </c>
    </row>
    <row r="1253" spans="1:4" x14ac:dyDescent="0.3">
      <c r="A1253" t="s">
        <v>1241</v>
      </c>
      <c r="B1253" t="s">
        <v>858</v>
      </c>
      <c r="D1253" t="s">
        <v>1047</v>
      </c>
    </row>
    <row r="1254" spans="1:4" x14ac:dyDescent="0.3">
      <c r="A1254" t="s">
        <v>1241</v>
      </c>
      <c r="B1254" t="s">
        <v>1209</v>
      </c>
      <c r="D1254" t="s">
        <v>1047</v>
      </c>
    </row>
    <row r="1255" spans="1:4" x14ac:dyDescent="0.3">
      <c r="A1255" t="s">
        <v>1241</v>
      </c>
      <c r="B1255" t="s">
        <v>852</v>
      </c>
      <c r="D1255" t="s">
        <v>1047</v>
      </c>
    </row>
    <row r="1256" spans="1:4" x14ac:dyDescent="0.3">
      <c r="A1256" t="s">
        <v>1241</v>
      </c>
      <c r="B1256" t="s">
        <v>1220</v>
      </c>
      <c r="D1256" t="s">
        <v>1047</v>
      </c>
    </row>
    <row r="1257" spans="1:4" x14ac:dyDescent="0.3">
      <c r="A1257" t="s">
        <v>1241</v>
      </c>
      <c r="B1257" t="s">
        <v>1216</v>
      </c>
      <c r="D1257" t="s">
        <v>1047</v>
      </c>
    </row>
    <row r="1258" spans="1:4" x14ac:dyDescent="0.3">
      <c r="A1258" t="s">
        <v>610</v>
      </c>
      <c r="B1258" t="s">
        <v>858</v>
      </c>
      <c r="D1258" t="s">
        <v>1047</v>
      </c>
    </row>
    <row r="1259" spans="1:4" x14ac:dyDescent="0.3">
      <c r="A1259" t="s">
        <v>610</v>
      </c>
      <c r="B1259" t="s">
        <v>1209</v>
      </c>
      <c r="D1259" t="s">
        <v>1047</v>
      </c>
    </row>
    <row r="1260" spans="1:4" x14ac:dyDescent="0.3">
      <c r="A1260" t="s">
        <v>610</v>
      </c>
      <c r="B1260" t="s">
        <v>852</v>
      </c>
      <c r="D1260" t="s">
        <v>1047</v>
      </c>
    </row>
    <row r="1261" spans="1:4" x14ac:dyDescent="0.3">
      <c r="A1261" t="s">
        <v>610</v>
      </c>
      <c r="B1261" t="s">
        <v>1220</v>
      </c>
      <c r="D1261" t="s">
        <v>1047</v>
      </c>
    </row>
    <row r="1262" spans="1:4" x14ac:dyDescent="0.3">
      <c r="A1262" t="s">
        <v>610</v>
      </c>
      <c r="B1262" t="s">
        <v>1216</v>
      </c>
      <c r="D1262" t="s">
        <v>1047</v>
      </c>
    </row>
    <row r="1263" spans="1:4" x14ac:dyDescent="0.3">
      <c r="A1263" t="s">
        <v>613</v>
      </c>
      <c r="B1263" t="s">
        <v>858</v>
      </c>
      <c r="D1263" t="s">
        <v>1047</v>
      </c>
    </row>
    <row r="1264" spans="1:4" x14ac:dyDescent="0.3">
      <c r="A1264" t="s">
        <v>613</v>
      </c>
      <c r="B1264" t="s">
        <v>1209</v>
      </c>
      <c r="D1264" t="s">
        <v>1047</v>
      </c>
    </row>
    <row r="1265" spans="1:4" x14ac:dyDescent="0.3">
      <c r="A1265" t="s">
        <v>613</v>
      </c>
      <c r="B1265" t="s">
        <v>852</v>
      </c>
      <c r="D1265" t="s">
        <v>1047</v>
      </c>
    </row>
    <row r="1266" spans="1:4" x14ac:dyDescent="0.3">
      <c r="A1266" t="s">
        <v>613</v>
      </c>
      <c r="B1266" t="s">
        <v>1220</v>
      </c>
      <c r="D1266" t="s">
        <v>1047</v>
      </c>
    </row>
    <row r="1267" spans="1:4" x14ac:dyDescent="0.3">
      <c r="A1267" t="s">
        <v>613</v>
      </c>
      <c r="B1267" t="s">
        <v>1216</v>
      </c>
      <c r="D1267" t="s">
        <v>1047</v>
      </c>
    </row>
    <row r="1268" spans="1:4" x14ac:dyDescent="0.3">
      <c r="A1268" t="s">
        <v>1222</v>
      </c>
      <c r="B1268" t="s">
        <v>858</v>
      </c>
      <c r="D1268" t="s">
        <v>1047</v>
      </c>
    </row>
    <row r="1269" spans="1:4" x14ac:dyDescent="0.3">
      <c r="A1269" t="s">
        <v>1222</v>
      </c>
      <c r="B1269" t="s">
        <v>1209</v>
      </c>
      <c r="D1269" t="s">
        <v>1047</v>
      </c>
    </row>
    <row r="1270" spans="1:4" x14ac:dyDescent="0.3">
      <c r="A1270" t="s">
        <v>1222</v>
      </c>
      <c r="B1270" t="s">
        <v>852</v>
      </c>
      <c r="D1270" t="s">
        <v>1047</v>
      </c>
    </row>
    <row r="1271" spans="1:4" x14ac:dyDescent="0.3">
      <c r="A1271" t="s">
        <v>1222</v>
      </c>
      <c r="B1271" t="s">
        <v>1220</v>
      </c>
      <c r="D1271" t="s">
        <v>1047</v>
      </c>
    </row>
    <row r="1272" spans="1:4" x14ac:dyDescent="0.3">
      <c r="A1272" t="s">
        <v>1222</v>
      </c>
      <c r="B1272" t="s">
        <v>1216</v>
      </c>
      <c r="D1272" t="s">
        <v>1047</v>
      </c>
    </row>
    <row r="1273" spans="1:4" x14ac:dyDescent="0.3">
      <c r="A1273" t="s">
        <v>1243</v>
      </c>
      <c r="B1273" t="s">
        <v>858</v>
      </c>
      <c r="D1273" t="s">
        <v>1047</v>
      </c>
    </row>
    <row r="1274" spans="1:4" x14ac:dyDescent="0.3">
      <c r="A1274" t="s">
        <v>1243</v>
      </c>
      <c r="B1274" t="s">
        <v>1209</v>
      </c>
      <c r="D1274" t="s">
        <v>1047</v>
      </c>
    </row>
    <row r="1275" spans="1:4" x14ac:dyDescent="0.3">
      <c r="A1275" t="s">
        <v>1243</v>
      </c>
      <c r="B1275" t="s">
        <v>852</v>
      </c>
      <c r="D1275" t="s">
        <v>1047</v>
      </c>
    </row>
    <row r="1276" spans="1:4" x14ac:dyDescent="0.3">
      <c r="A1276" t="s">
        <v>1243</v>
      </c>
      <c r="B1276" t="s">
        <v>1220</v>
      </c>
      <c r="D1276" t="s">
        <v>1047</v>
      </c>
    </row>
    <row r="1277" spans="1:4" x14ac:dyDescent="0.3">
      <c r="A1277" t="s">
        <v>1243</v>
      </c>
      <c r="B1277" t="s">
        <v>1216</v>
      </c>
      <c r="D1277" t="s">
        <v>1047</v>
      </c>
    </row>
    <row r="1278" spans="1:4" x14ac:dyDescent="0.3">
      <c r="A1278" t="s">
        <v>603</v>
      </c>
      <c r="B1278" t="s">
        <v>858</v>
      </c>
      <c r="D1278" t="s">
        <v>1047</v>
      </c>
    </row>
    <row r="1279" spans="1:4" x14ac:dyDescent="0.3">
      <c r="A1279" t="s">
        <v>603</v>
      </c>
      <c r="B1279" t="s">
        <v>1209</v>
      </c>
      <c r="D1279" t="s">
        <v>1047</v>
      </c>
    </row>
    <row r="1280" spans="1:4" x14ac:dyDescent="0.3">
      <c r="A1280" t="s">
        <v>603</v>
      </c>
      <c r="B1280" t="s">
        <v>852</v>
      </c>
      <c r="D1280" t="s">
        <v>1047</v>
      </c>
    </row>
    <row r="1281" spans="1:4" x14ac:dyDescent="0.3">
      <c r="A1281" t="s">
        <v>603</v>
      </c>
      <c r="B1281" t="s">
        <v>1220</v>
      </c>
      <c r="D1281" t="s">
        <v>1047</v>
      </c>
    </row>
    <row r="1282" spans="1:4" x14ac:dyDescent="0.3">
      <c r="A1282" t="s">
        <v>603</v>
      </c>
      <c r="B1282" t="s">
        <v>1216</v>
      </c>
      <c r="D1282" t="s">
        <v>1047</v>
      </c>
    </row>
    <row r="1283" spans="1:4" x14ac:dyDescent="0.3">
      <c r="A1283" t="s">
        <v>1046</v>
      </c>
      <c r="B1283" t="s">
        <v>858</v>
      </c>
      <c r="D1283" t="s">
        <v>1047</v>
      </c>
    </row>
    <row r="1284" spans="1:4" x14ac:dyDescent="0.3">
      <c r="A1284" t="s">
        <v>1046</v>
      </c>
      <c r="B1284" t="s">
        <v>1209</v>
      </c>
      <c r="D1284" t="s">
        <v>1047</v>
      </c>
    </row>
    <row r="1285" spans="1:4" x14ac:dyDescent="0.3">
      <c r="A1285" t="s">
        <v>1046</v>
      </c>
      <c r="B1285" t="s">
        <v>852</v>
      </c>
      <c r="D1285" t="s">
        <v>1047</v>
      </c>
    </row>
    <row r="1286" spans="1:4" x14ac:dyDescent="0.3">
      <c r="A1286" t="s">
        <v>1046</v>
      </c>
      <c r="B1286" t="s">
        <v>1220</v>
      </c>
      <c r="D1286" t="s">
        <v>1047</v>
      </c>
    </row>
    <row r="1287" spans="1:4" x14ac:dyDescent="0.3">
      <c r="A1287" t="s">
        <v>1046</v>
      </c>
      <c r="B1287" t="s">
        <v>1216</v>
      </c>
      <c r="D1287" t="s">
        <v>1047</v>
      </c>
    </row>
    <row r="1288" spans="1:4" x14ac:dyDescent="0.3">
      <c r="A1288" t="s">
        <v>654</v>
      </c>
      <c r="B1288" t="s">
        <v>858</v>
      </c>
      <c r="D1288" t="s">
        <v>1047</v>
      </c>
    </row>
    <row r="1289" spans="1:4" x14ac:dyDescent="0.3">
      <c r="A1289" t="s">
        <v>654</v>
      </c>
      <c r="B1289" t="s">
        <v>1209</v>
      </c>
      <c r="D1289" t="s">
        <v>1047</v>
      </c>
    </row>
    <row r="1290" spans="1:4" x14ac:dyDescent="0.3">
      <c r="A1290" t="s">
        <v>654</v>
      </c>
      <c r="B1290" t="s">
        <v>852</v>
      </c>
      <c r="D1290" t="s">
        <v>1047</v>
      </c>
    </row>
    <row r="1291" spans="1:4" x14ac:dyDescent="0.3">
      <c r="A1291" t="s">
        <v>654</v>
      </c>
      <c r="B1291" t="s">
        <v>1220</v>
      </c>
      <c r="D1291" t="s">
        <v>1047</v>
      </c>
    </row>
    <row r="1292" spans="1:4" x14ac:dyDescent="0.3">
      <c r="A1292" t="s">
        <v>654</v>
      </c>
      <c r="B1292" t="s">
        <v>1216</v>
      </c>
      <c r="D1292" t="s">
        <v>1047</v>
      </c>
    </row>
    <row r="1293" spans="1:4" x14ac:dyDescent="0.3">
      <c r="A1293" t="s">
        <v>1245</v>
      </c>
      <c r="B1293" t="s">
        <v>858</v>
      </c>
      <c r="D1293" t="s">
        <v>1047</v>
      </c>
    </row>
    <row r="1294" spans="1:4" x14ac:dyDescent="0.3">
      <c r="A1294" t="s">
        <v>1245</v>
      </c>
      <c r="B1294" t="s">
        <v>1209</v>
      </c>
      <c r="D1294" t="s">
        <v>1047</v>
      </c>
    </row>
    <row r="1295" spans="1:4" x14ac:dyDescent="0.3">
      <c r="A1295" t="s">
        <v>1245</v>
      </c>
      <c r="B1295" t="s">
        <v>852</v>
      </c>
      <c r="D1295" t="s">
        <v>1047</v>
      </c>
    </row>
    <row r="1296" spans="1:4" x14ac:dyDescent="0.3">
      <c r="A1296" t="s">
        <v>1245</v>
      </c>
      <c r="B1296" t="s">
        <v>1220</v>
      </c>
      <c r="D1296" t="s">
        <v>1047</v>
      </c>
    </row>
    <row r="1297" spans="1:4" x14ac:dyDescent="0.3">
      <c r="A1297" t="s">
        <v>1245</v>
      </c>
      <c r="B1297" t="s">
        <v>1216</v>
      </c>
      <c r="D1297" t="s">
        <v>1047</v>
      </c>
    </row>
    <row r="1298" spans="1:4" x14ac:dyDescent="0.3">
      <c r="A1298" t="s">
        <v>1221</v>
      </c>
      <c r="B1298" t="s">
        <v>858</v>
      </c>
      <c r="D1298" t="s">
        <v>1047</v>
      </c>
    </row>
    <row r="1299" spans="1:4" x14ac:dyDescent="0.3">
      <c r="A1299" t="s">
        <v>1221</v>
      </c>
      <c r="B1299" t="s">
        <v>1209</v>
      </c>
      <c r="D1299" t="s">
        <v>1047</v>
      </c>
    </row>
    <row r="1300" spans="1:4" x14ac:dyDescent="0.3">
      <c r="A1300" t="s">
        <v>1221</v>
      </c>
      <c r="B1300" t="s">
        <v>852</v>
      </c>
      <c r="D1300" t="s">
        <v>1047</v>
      </c>
    </row>
    <row r="1301" spans="1:4" x14ac:dyDescent="0.3">
      <c r="A1301" t="s">
        <v>1221</v>
      </c>
      <c r="B1301" t="s">
        <v>1220</v>
      </c>
      <c r="D1301" t="s">
        <v>1047</v>
      </c>
    </row>
    <row r="1302" spans="1:4" x14ac:dyDescent="0.3">
      <c r="A1302" t="s">
        <v>1221</v>
      </c>
      <c r="B1302" t="s">
        <v>1216</v>
      </c>
      <c r="D1302" t="s">
        <v>1047</v>
      </c>
    </row>
    <row r="1303" spans="1:4" x14ac:dyDescent="0.3">
      <c r="A1303" t="s">
        <v>581</v>
      </c>
      <c r="B1303" t="s">
        <v>627</v>
      </c>
      <c r="D1303" t="s">
        <v>1049</v>
      </c>
    </row>
    <row r="1304" spans="1:4" x14ac:dyDescent="0.3">
      <c r="A1304" t="s">
        <v>581</v>
      </c>
      <c r="B1304" t="s">
        <v>1148</v>
      </c>
      <c r="D1304" t="s">
        <v>1049</v>
      </c>
    </row>
    <row r="1305" spans="1:4" x14ac:dyDescent="0.3">
      <c r="A1305" t="s">
        <v>581</v>
      </c>
      <c r="B1305" t="s">
        <v>1149</v>
      </c>
      <c r="D1305" t="s">
        <v>1049</v>
      </c>
    </row>
    <row r="1306" spans="1:4" x14ac:dyDescent="0.3">
      <c r="A1306" t="s">
        <v>582</v>
      </c>
      <c r="B1306" t="s">
        <v>627</v>
      </c>
      <c r="D1306" t="s">
        <v>1049</v>
      </c>
    </row>
    <row r="1307" spans="1:4" x14ac:dyDescent="0.3">
      <c r="A1307" t="s">
        <v>582</v>
      </c>
      <c r="B1307" t="s">
        <v>1148</v>
      </c>
      <c r="D1307" t="s">
        <v>1049</v>
      </c>
    </row>
    <row r="1308" spans="1:4" x14ac:dyDescent="0.3">
      <c r="A1308" t="s">
        <v>582</v>
      </c>
      <c r="B1308" t="s">
        <v>1149</v>
      </c>
      <c r="D1308" t="s">
        <v>1049</v>
      </c>
    </row>
    <row r="1309" spans="1:4" x14ac:dyDescent="0.3">
      <c r="A1309" t="s">
        <v>585</v>
      </c>
      <c r="B1309" t="s">
        <v>627</v>
      </c>
      <c r="D1309" t="s">
        <v>1049</v>
      </c>
    </row>
    <row r="1310" spans="1:4" x14ac:dyDescent="0.3">
      <c r="A1310" t="s">
        <v>585</v>
      </c>
      <c r="B1310" t="s">
        <v>1148</v>
      </c>
      <c r="D1310" t="s">
        <v>1049</v>
      </c>
    </row>
    <row r="1311" spans="1:4" x14ac:dyDescent="0.3">
      <c r="A1311" t="s">
        <v>585</v>
      </c>
      <c r="B1311" t="s">
        <v>1149</v>
      </c>
      <c r="D1311" t="s">
        <v>1049</v>
      </c>
    </row>
    <row r="1312" spans="1:4" x14ac:dyDescent="0.3">
      <c r="A1312" t="s">
        <v>1240</v>
      </c>
      <c r="B1312" t="s">
        <v>627</v>
      </c>
      <c r="D1312" t="s">
        <v>1049</v>
      </c>
    </row>
    <row r="1313" spans="1:4" x14ac:dyDescent="0.3">
      <c r="A1313" t="s">
        <v>1240</v>
      </c>
      <c r="B1313" t="s">
        <v>1148</v>
      </c>
      <c r="D1313" t="s">
        <v>1049</v>
      </c>
    </row>
    <row r="1314" spans="1:4" x14ac:dyDescent="0.3">
      <c r="A1314" t="s">
        <v>1240</v>
      </c>
      <c r="B1314" t="s">
        <v>1149</v>
      </c>
      <c r="D1314" t="s">
        <v>1049</v>
      </c>
    </row>
    <row r="1315" spans="1:4" x14ac:dyDescent="0.3">
      <c r="A1315" t="s">
        <v>604</v>
      </c>
      <c r="B1315" t="s">
        <v>627</v>
      </c>
      <c r="D1315" t="s">
        <v>1049</v>
      </c>
    </row>
    <row r="1316" spans="1:4" x14ac:dyDescent="0.3">
      <c r="A1316" t="s">
        <v>604</v>
      </c>
      <c r="B1316" t="s">
        <v>1148</v>
      </c>
      <c r="D1316" t="s">
        <v>1049</v>
      </c>
    </row>
    <row r="1317" spans="1:4" x14ac:dyDescent="0.3">
      <c r="A1317" t="s">
        <v>604</v>
      </c>
      <c r="B1317" t="s">
        <v>1149</v>
      </c>
      <c r="D1317" t="s">
        <v>1049</v>
      </c>
    </row>
  </sheetData>
  <autoFilter ref="A1:D1317" xr:uid="{3AFE96BA-19DD-4358-9F5D-6A17F47979E5}"/>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65902-7DB1-4F8C-95BD-B05595ED3F1F}">
  <dimension ref="A1:T1258"/>
  <sheetViews>
    <sheetView topLeftCell="A160" workbookViewId="0">
      <selection activeCell="A183" sqref="A183"/>
    </sheetView>
  </sheetViews>
  <sheetFormatPr baseColWidth="10" defaultColWidth="8.88671875" defaultRowHeight="14.4" x14ac:dyDescent="0.3"/>
  <cols>
    <col min="1" max="1" width="41.21875" customWidth="1"/>
    <col min="3" max="3" width="57" customWidth="1"/>
  </cols>
  <sheetData>
    <row r="1" spans="1:20" x14ac:dyDescent="0.3">
      <c r="A1" s="28" t="s">
        <v>1</v>
      </c>
      <c r="B1" s="28" t="s">
        <v>2</v>
      </c>
      <c r="C1" s="28" t="s">
        <v>4</v>
      </c>
      <c r="D1" s="28" t="s">
        <v>1077</v>
      </c>
      <c r="I1" t="s">
        <v>1248</v>
      </c>
      <c r="J1" t="s">
        <v>1</v>
      </c>
      <c r="K1" t="s">
        <v>2</v>
      </c>
      <c r="P1" t="s">
        <v>1249</v>
      </c>
      <c r="R1" t="s">
        <v>1251</v>
      </c>
      <c r="T1" t="s">
        <v>1254</v>
      </c>
    </row>
    <row r="2" spans="1:20" x14ac:dyDescent="0.3">
      <c r="A2" t="s">
        <v>595</v>
      </c>
      <c r="B2" t="s">
        <v>617</v>
      </c>
      <c r="D2" t="s">
        <v>652</v>
      </c>
      <c r="J2" t="str">
        <f>D2</f>
        <v>Gaz manufacturés [METABOLHEAT - National]</v>
      </c>
      <c r="K2" t="str">
        <f>B2</f>
        <v>Centrales thermiques au gaz dérivé produisant uniquement de l'électricité [METABOLHEAT - National]</v>
      </c>
      <c r="P2" t="s">
        <v>1407</v>
      </c>
      <c r="R2" t="s">
        <v>1252</v>
      </c>
      <c r="T2" t="s">
        <v>1255</v>
      </c>
    </row>
    <row r="3" spans="1:20" x14ac:dyDescent="0.3">
      <c r="A3" t="s">
        <v>596</v>
      </c>
      <c r="B3" t="s">
        <v>617</v>
      </c>
      <c r="D3" t="s">
        <v>652</v>
      </c>
      <c r="J3" t="s">
        <v>1253</v>
      </c>
      <c r="R3" t="s">
        <v>1260</v>
      </c>
      <c r="S3" t="s">
        <v>1256</v>
      </c>
      <c r="T3" t="s">
        <v>1270</v>
      </c>
    </row>
    <row r="4" spans="1:20" x14ac:dyDescent="0.3">
      <c r="A4" t="s">
        <v>597</v>
      </c>
      <c r="B4" t="s">
        <v>617</v>
      </c>
      <c r="D4" t="s">
        <v>652</v>
      </c>
      <c r="J4" t="s">
        <v>652</v>
      </c>
      <c r="K4" t="s">
        <v>1048</v>
      </c>
      <c r="S4" t="s">
        <v>1258</v>
      </c>
      <c r="T4" t="s">
        <v>1271</v>
      </c>
    </row>
    <row r="5" spans="1:20" x14ac:dyDescent="0.3">
      <c r="A5" t="s">
        <v>598</v>
      </c>
      <c r="B5" t="s">
        <v>617</v>
      </c>
      <c r="D5" t="s">
        <v>652</v>
      </c>
      <c r="S5" t="s">
        <v>1261</v>
      </c>
      <c r="T5" t="s">
        <v>1272</v>
      </c>
    </row>
    <row r="6" spans="1:20" x14ac:dyDescent="0.3">
      <c r="A6" t="s">
        <v>595</v>
      </c>
      <c r="B6" t="s">
        <v>623</v>
      </c>
      <c r="D6" t="s">
        <v>652</v>
      </c>
      <c r="T6" t="s">
        <v>1273</v>
      </c>
    </row>
    <row r="7" spans="1:20" x14ac:dyDescent="0.3">
      <c r="A7" t="s">
        <v>596</v>
      </c>
      <c r="B7" t="s">
        <v>623</v>
      </c>
      <c r="D7" t="s">
        <v>652</v>
      </c>
      <c r="S7" t="s">
        <v>1269</v>
      </c>
    </row>
    <row r="8" spans="1:20" x14ac:dyDescent="0.3">
      <c r="A8" t="s">
        <v>597</v>
      </c>
      <c r="B8" t="s">
        <v>623</v>
      </c>
      <c r="D8" t="s">
        <v>652</v>
      </c>
    </row>
    <row r="9" spans="1:20" x14ac:dyDescent="0.3">
      <c r="A9" t="s">
        <v>598</v>
      </c>
      <c r="B9" t="s">
        <v>623</v>
      </c>
      <c r="D9" t="s">
        <v>652</v>
      </c>
    </row>
    <row r="10" spans="1:20" x14ac:dyDescent="0.3">
      <c r="A10" t="s">
        <v>595</v>
      </c>
      <c r="B10" t="s">
        <v>614</v>
      </c>
      <c r="D10" t="s">
        <v>652</v>
      </c>
    </row>
    <row r="11" spans="1:20" x14ac:dyDescent="0.3">
      <c r="A11" t="s">
        <v>596</v>
      </c>
      <c r="B11" t="s">
        <v>614</v>
      </c>
      <c r="D11" t="s">
        <v>652</v>
      </c>
    </row>
    <row r="12" spans="1:20" x14ac:dyDescent="0.3">
      <c r="A12" t="s">
        <v>597</v>
      </c>
      <c r="B12" t="s">
        <v>614</v>
      </c>
      <c r="D12" t="s">
        <v>652</v>
      </c>
    </row>
    <row r="13" spans="1:20" x14ac:dyDescent="0.3">
      <c r="A13" t="s">
        <v>598</v>
      </c>
      <c r="B13" t="s">
        <v>614</v>
      </c>
      <c r="D13" t="s">
        <v>652</v>
      </c>
    </row>
    <row r="14" spans="1:20" x14ac:dyDescent="0.3">
      <c r="A14" t="s">
        <v>604</v>
      </c>
      <c r="B14" t="s">
        <v>620</v>
      </c>
      <c r="D14" t="s">
        <v>603</v>
      </c>
    </row>
    <row r="15" spans="1:20" x14ac:dyDescent="0.3">
      <c r="A15" t="s">
        <v>605</v>
      </c>
      <c r="B15" t="s">
        <v>620</v>
      </c>
      <c r="D15" t="s">
        <v>603</v>
      </c>
    </row>
    <row r="16" spans="1:20" x14ac:dyDescent="0.3">
      <c r="A16" t="s">
        <v>604</v>
      </c>
      <c r="B16" t="s">
        <v>626</v>
      </c>
      <c r="D16" t="s">
        <v>603</v>
      </c>
    </row>
    <row r="17" spans="1:4" x14ac:dyDescent="0.3">
      <c r="A17" t="s">
        <v>605</v>
      </c>
      <c r="B17" t="s">
        <v>626</v>
      </c>
      <c r="D17" t="s">
        <v>603</v>
      </c>
    </row>
    <row r="18" spans="1:4" x14ac:dyDescent="0.3">
      <c r="A18" t="s">
        <v>604</v>
      </c>
      <c r="B18" t="s">
        <v>633</v>
      </c>
      <c r="D18" t="s">
        <v>603</v>
      </c>
    </row>
    <row r="19" spans="1:4" x14ac:dyDescent="0.3">
      <c r="A19" t="s">
        <v>605</v>
      </c>
      <c r="B19" t="s">
        <v>633</v>
      </c>
      <c r="D19" t="s">
        <v>603</v>
      </c>
    </row>
    <row r="20" spans="1:4" x14ac:dyDescent="0.3">
      <c r="A20" t="s">
        <v>604</v>
      </c>
      <c r="B20" t="s">
        <v>614</v>
      </c>
      <c r="D20" t="s">
        <v>603</v>
      </c>
    </row>
    <row r="21" spans="1:4" x14ac:dyDescent="0.3">
      <c r="A21" t="s">
        <v>605</v>
      </c>
      <c r="B21" t="s">
        <v>614</v>
      </c>
      <c r="D21" t="s">
        <v>603</v>
      </c>
    </row>
    <row r="22" spans="1:4" x14ac:dyDescent="0.3">
      <c r="A22" t="s">
        <v>604</v>
      </c>
      <c r="B22" t="s">
        <v>632</v>
      </c>
      <c r="D22" t="s">
        <v>603</v>
      </c>
    </row>
    <row r="23" spans="1:4" x14ac:dyDescent="0.3">
      <c r="A23" t="s">
        <v>605</v>
      </c>
      <c r="B23" t="s">
        <v>632</v>
      </c>
      <c r="D23" t="s">
        <v>603</v>
      </c>
    </row>
    <row r="24" spans="1:4" x14ac:dyDescent="0.3">
      <c r="A24" t="s">
        <v>604</v>
      </c>
      <c r="B24" t="s">
        <v>627</v>
      </c>
      <c r="D24" t="s">
        <v>603</v>
      </c>
    </row>
    <row r="25" spans="1:4" x14ac:dyDescent="0.3">
      <c r="A25" t="s">
        <v>605</v>
      </c>
      <c r="B25" t="s">
        <v>627</v>
      </c>
      <c r="D25" t="s">
        <v>603</v>
      </c>
    </row>
    <row r="26" spans="1:4" x14ac:dyDescent="0.3">
      <c r="A26" t="s">
        <v>604</v>
      </c>
      <c r="B26" t="s">
        <v>1247</v>
      </c>
      <c r="D26" t="s">
        <v>603</v>
      </c>
    </row>
    <row r="27" spans="1:4" x14ac:dyDescent="0.3">
      <c r="A27" t="s">
        <v>605</v>
      </c>
      <c r="B27" t="s">
        <v>1247</v>
      </c>
      <c r="D27" t="s">
        <v>603</v>
      </c>
    </row>
    <row r="28" spans="1:4" x14ac:dyDescent="0.3">
      <c r="A28" t="s">
        <v>919</v>
      </c>
      <c r="B28" t="s">
        <v>618</v>
      </c>
      <c r="D28" t="s">
        <v>654</v>
      </c>
    </row>
    <row r="29" spans="1:4" x14ac:dyDescent="0.3">
      <c r="A29" t="s">
        <v>1046</v>
      </c>
      <c r="B29" t="s">
        <v>618</v>
      </c>
      <c r="D29" t="s">
        <v>654</v>
      </c>
    </row>
    <row r="30" spans="1:4" x14ac:dyDescent="0.3">
      <c r="A30" t="s">
        <v>918</v>
      </c>
      <c r="B30" t="s">
        <v>618</v>
      </c>
      <c r="D30" t="s">
        <v>654</v>
      </c>
    </row>
    <row r="31" spans="1:4" x14ac:dyDescent="0.3">
      <c r="A31" t="s">
        <v>613</v>
      </c>
      <c r="B31" t="s">
        <v>618</v>
      </c>
      <c r="D31" t="s">
        <v>654</v>
      </c>
    </row>
    <row r="32" spans="1:4" x14ac:dyDescent="0.3">
      <c r="A32" t="s">
        <v>919</v>
      </c>
      <c r="B32" t="s">
        <v>619</v>
      </c>
      <c r="D32" t="s">
        <v>654</v>
      </c>
    </row>
    <row r="33" spans="1:4" x14ac:dyDescent="0.3">
      <c r="A33" t="s">
        <v>1046</v>
      </c>
      <c r="B33" t="s">
        <v>619</v>
      </c>
      <c r="D33" t="s">
        <v>654</v>
      </c>
    </row>
    <row r="34" spans="1:4" x14ac:dyDescent="0.3">
      <c r="A34" t="s">
        <v>918</v>
      </c>
      <c r="B34" t="s">
        <v>619</v>
      </c>
      <c r="D34" t="s">
        <v>654</v>
      </c>
    </row>
    <row r="35" spans="1:4" x14ac:dyDescent="0.3">
      <c r="A35" t="s">
        <v>613</v>
      </c>
      <c r="B35" t="s">
        <v>619</v>
      </c>
      <c r="D35" t="s">
        <v>654</v>
      </c>
    </row>
    <row r="36" spans="1:4" x14ac:dyDescent="0.3">
      <c r="A36" t="s">
        <v>919</v>
      </c>
      <c r="B36" t="s">
        <v>624</v>
      </c>
      <c r="D36" t="s">
        <v>654</v>
      </c>
    </row>
    <row r="37" spans="1:4" x14ac:dyDescent="0.3">
      <c r="A37" t="s">
        <v>1046</v>
      </c>
      <c r="B37" t="s">
        <v>624</v>
      </c>
      <c r="D37" t="s">
        <v>654</v>
      </c>
    </row>
    <row r="38" spans="1:4" x14ac:dyDescent="0.3">
      <c r="A38" t="s">
        <v>918</v>
      </c>
      <c r="B38" t="s">
        <v>624</v>
      </c>
      <c r="D38" t="s">
        <v>654</v>
      </c>
    </row>
    <row r="39" spans="1:4" x14ac:dyDescent="0.3">
      <c r="A39" t="s">
        <v>613</v>
      </c>
      <c r="B39" t="s">
        <v>624</v>
      </c>
      <c r="D39" t="s">
        <v>654</v>
      </c>
    </row>
    <row r="40" spans="1:4" x14ac:dyDescent="0.3">
      <c r="A40" t="s">
        <v>919</v>
      </c>
      <c r="B40" t="s">
        <v>625</v>
      </c>
      <c r="D40" t="s">
        <v>654</v>
      </c>
    </row>
    <row r="41" spans="1:4" x14ac:dyDescent="0.3">
      <c r="A41" t="s">
        <v>1046</v>
      </c>
      <c r="B41" t="s">
        <v>625</v>
      </c>
      <c r="D41" t="s">
        <v>654</v>
      </c>
    </row>
    <row r="42" spans="1:4" x14ac:dyDescent="0.3">
      <c r="A42" t="s">
        <v>918</v>
      </c>
      <c r="B42" t="s">
        <v>625</v>
      </c>
      <c r="D42" t="s">
        <v>654</v>
      </c>
    </row>
    <row r="43" spans="1:4" x14ac:dyDescent="0.3">
      <c r="A43" t="s">
        <v>613</v>
      </c>
      <c r="B43" t="s">
        <v>625</v>
      </c>
      <c r="D43" t="s">
        <v>654</v>
      </c>
    </row>
    <row r="44" spans="1:4" x14ac:dyDescent="0.3">
      <c r="A44" t="s">
        <v>919</v>
      </c>
      <c r="B44" t="s">
        <v>614</v>
      </c>
      <c r="D44" t="s">
        <v>654</v>
      </c>
    </row>
    <row r="45" spans="1:4" x14ac:dyDescent="0.3">
      <c r="A45" t="s">
        <v>1046</v>
      </c>
      <c r="B45" t="s">
        <v>614</v>
      </c>
      <c r="D45" t="s">
        <v>654</v>
      </c>
    </row>
    <row r="46" spans="1:4" x14ac:dyDescent="0.3">
      <c r="A46" t="s">
        <v>918</v>
      </c>
      <c r="B46" t="s">
        <v>614</v>
      </c>
      <c r="D46" t="s">
        <v>654</v>
      </c>
    </row>
    <row r="47" spans="1:4" x14ac:dyDescent="0.3">
      <c r="A47" t="s">
        <v>613</v>
      </c>
      <c r="B47" t="s">
        <v>614</v>
      </c>
      <c r="D47" t="s">
        <v>654</v>
      </c>
    </row>
    <row r="48" spans="1:4" x14ac:dyDescent="0.3">
      <c r="A48" t="s">
        <v>607</v>
      </c>
      <c r="B48" t="s">
        <v>909</v>
      </c>
      <c r="D48" t="s">
        <v>919</v>
      </c>
    </row>
    <row r="49" spans="1:4" x14ac:dyDescent="0.3">
      <c r="A49" t="s">
        <v>608</v>
      </c>
      <c r="B49" t="s">
        <v>909</v>
      </c>
      <c r="D49" t="s">
        <v>919</v>
      </c>
    </row>
    <row r="50" spans="1:4" x14ac:dyDescent="0.3">
      <c r="A50" t="s">
        <v>607</v>
      </c>
      <c r="B50" t="s">
        <v>910</v>
      </c>
      <c r="D50" t="s">
        <v>919</v>
      </c>
    </row>
    <row r="51" spans="1:4" x14ac:dyDescent="0.3">
      <c r="A51" t="s">
        <v>608</v>
      </c>
      <c r="B51" t="s">
        <v>910</v>
      </c>
      <c r="D51" t="s">
        <v>919</v>
      </c>
    </row>
    <row r="52" spans="1:4" x14ac:dyDescent="0.3">
      <c r="A52" t="s">
        <v>607</v>
      </c>
      <c r="B52" t="s">
        <v>911</v>
      </c>
      <c r="D52" t="s">
        <v>919</v>
      </c>
    </row>
    <row r="53" spans="1:4" x14ac:dyDescent="0.3">
      <c r="A53" t="s">
        <v>608</v>
      </c>
      <c r="B53" t="s">
        <v>911</v>
      </c>
      <c r="D53" t="s">
        <v>919</v>
      </c>
    </row>
    <row r="54" spans="1:4" x14ac:dyDescent="0.3">
      <c r="A54" t="s">
        <v>607</v>
      </c>
      <c r="B54" t="s">
        <v>912</v>
      </c>
      <c r="D54" t="s">
        <v>919</v>
      </c>
    </row>
    <row r="55" spans="1:4" x14ac:dyDescent="0.3">
      <c r="A55" t="s">
        <v>608</v>
      </c>
      <c r="B55" t="s">
        <v>912</v>
      </c>
      <c r="D55" t="s">
        <v>919</v>
      </c>
    </row>
    <row r="56" spans="1:4" x14ac:dyDescent="0.3">
      <c r="A56" t="s">
        <v>609</v>
      </c>
      <c r="B56" t="s">
        <v>913</v>
      </c>
      <c r="D56" t="s">
        <v>1046</v>
      </c>
    </row>
    <row r="57" spans="1:4" x14ac:dyDescent="0.3">
      <c r="A57" t="s">
        <v>610</v>
      </c>
      <c r="B57" t="s">
        <v>913</v>
      </c>
      <c r="D57" t="s">
        <v>1046</v>
      </c>
    </row>
    <row r="58" spans="1:4" x14ac:dyDescent="0.3">
      <c r="A58" t="s">
        <v>609</v>
      </c>
      <c r="B58" t="s">
        <v>914</v>
      </c>
      <c r="D58" t="s">
        <v>1046</v>
      </c>
    </row>
    <row r="59" spans="1:4" x14ac:dyDescent="0.3">
      <c r="A59" t="s">
        <v>610</v>
      </c>
      <c r="B59" t="s">
        <v>914</v>
      </c>
      <c r="D59" t="s">
        <v>1046</v>
      </c>
    </row>
    <row r="60" spans="1:4" x14ac:dyDescent="0.3">
      <c r="A60" t="s">
        <v>609</v>
      </c>
      <c r="B60" t="s">
        <v>915</v>
      </c>
      <c r="D60" t="s">
        <v>1046</v>
      </c>
    </row>
    <row r="61" spans="1:4" x14ac:dyDescent="0.3">
      <c r="A61" t="s">
        <v>610</v>
      </c>
      <c r="B61" t="s">
        <v>915</v>
      </c>
      <c r="D61" t="s">
        <v>1046</v>
      </c>
    </row>
    <row r="62" spans="1:4" x14ac:dyDescent="0.3">
      <c r="A62" t="s">
        <v>609</v>
      </c>
      <c r="B62" t="s">
        <v>916</v>
      </c>
      <c r="D62" t="s">
        <v>1046</v>
      </c>
    </row>
    <row r="63" spans="1:4" x14ac:dyDescent="0.3">
      <c r="A63" t="s">
        <v>610</v>
      </c>
      <c r="B63" t="s">
        <v>916</v>
      </c>
      <c r="D63" t="s">
        <v>1046</v>
      </c>
    </row>
    <row r="64" spans="1:4" x14ac:dyDescent="0.3">
      <c r="A64" t="s">
        <v>609</v>
      </c>
      <c r="B64" t="s">
        <v>917</v>
      </c>
      <c r="D64" t="s">
        <v>1046</v>
      </c>
    </row>
    <row r="65" spans="1:4" x14ac:dyDescent="0.3">
      <c r="A65" t="s">
        <v>610</v>
      </c>
      <c r="B65" t="s">
        <v>917</v>
      </c>
      <c r="D65" t="s">
        <v>1046</v>
      </c>
    </row>
    <row r="66" spans="1:4" x14ac:dyDescent="0.3">
      <c r="A66" t="s">
        <v>1080</v>
      </c>
      <c r="B66" t="s">
        <v>1081</v>
      </c>
      <c r="D66" t="s">
        <v>1078</v>
      </c>
    </row>
    <row r="67" spans="1:4" x14ac:dyDescent="0.3">
      <c r="A67" t="s">
        <v>1080</v>
      </c>
      <c r="B67" t="s">
        <v>1082</v>
      </c>
      <c r="D67" t="s">
        <v>1078</v>
      </c>
    </row>
    <row r="68" spans="1:4" x14ac:dyDescent="0.3">
      <c r="A68" t="s">
        <v>1083</v>
      </c>
      <c r="B68" t="s">
        <v>1081</v>
      </c>
      <c r="D68" t="s">
        <v>1078</v>
      </c>
    </row>
    <row r="69" spans="1:4" x14ac:dyDescent="0.3">
      <c r="A69" t="s">
        <v>1083</v>
      </c>
      <c r="B69" t="s">
        <v>1082</v>
      </c>
      <c r="D69" t="s">
        <v>1078</v>
      </c>
    </row>
    <row r="70" spans="1:4" x14ac:dyDescent="0.3">
      <c r="A70" t="s">
        <v>1084</v>
      </c>
      <c r="B70" t="s">
        <v>1081</v>
      </c>
      <c r="D70" t="s">
        <v>1078</v>
      </c>
    </row>
    <row r="71" spans="1:4" x14ac:dyDescent="0.3">
      <c r="A71" t="s">
        <v>1084</v>
      </c>
      <c r="B71" t="s">
        <v>1082</v>
      </c>
      <c r="D71" t="s">
        <v>1078</v>
      </c>
    </row>
    <row r="72" spans="1:4" x14ac:dyDescent="0.3">
      <c r="A72" t="s">
        <v>1085</v>
      </c>
      <c r="B72" t="s">
        <v>1081</v>
      </c>
      <c r="D72" t="s">
        <v>1078</v>
      </c>
    </row>
    <row r="73" spans="1:4" x14ac:dyDescent="0.3">
      <c r="A73" t="s">
        <v>1085</v>
      </c>
      <c r="B73" t="s">
        <v>1082</v>
      </c>
      <c r="D73" t="s">
        <v>1078</v>
      </c>
    </row>
    <row r="74" spans="1:4" x14ac:dyDescent="0.3">
      <c r="A74" t="s">
        <v>1086</v>
      </c>
      <c r="B74" t="s">
        <v>1081</v>
      </c>
      <c r="D74" t="s">
        <v>1078</v>
      </c>
    </row>
    <row r="75" spans="1:4" x14ac:dyDescent="0.3">
      <c r="A75" t="s">
        <v>1086</v>
      </c>
      <c r="B75" t="s">
        <v>1082</v>
      </c>
      <c r="D75" t="s">
        <v>1078</v>
      </c>
    </row>
    <row r="76" spans="1:4" x14ac:dyDescent="0.3">
      <c r="A76" t="s">
        <v>1064</v>
      </c>
      <c r="B76" t="s">
        <v>1081</v>
      </c>
      <c r="D76" t="s">
        <v>1078</v>
      </c>
    </row>
    <row r="77" spans="1:4" x14ac:dyDescent="0.3">
      <c r="A77" t="s">
        <v>1064</v>
      </c>
      <c r="B77" t="s">
        <v>1082</v>
      </c>
      <c r="D77" t="s">
        <v>1078</v>
      </c>
    </row>
    <row r="78" spans="1:4" x14ac:dyDescent="0.3">
      <c r="A78" t="s">
        <v>1087</v>
      </c>
      <c r="B78" t="s">
        <v>1081</v>
      </c>
      <c r="D78" t="s">
        <v>1078</v>
      </c>
    </row>
    <row r="79" spans="1:4" x14ac:dyDescent="0.3">
      <c r="A79" t="s">
        <v>1087</v>
      </c>
      <c r="B79" t="s">
        <v>1082</v>
      </c>
      <c r="D79" t="s">
        <v>1078</v>
      </c>
    </row>
    <row r="80" spans="1:4" x14ac:dyDescent="0.3">
      <c r="A80" t="s">
        <v>1088</v>
      </c>
      <c r="B80" t="s">
        <v>1081</v>
      </c>
      <c r="D80" t="s">
        <v>1078</v>
      </c>
    </row>
    <row r="81" spans="1:4" x14ac:dyDescent="0.3">
      <c r="A81" t="s">
        <v>1088</v>
      </c>
      <c r="B81" t="s">
        <v>1082</v>
      </c>
      <c r="D81" t="s">
        <v>1078</v>
      </c>
    </row>
    <row r="82" spans="1:4" x14ac:dyDescent="0.3">
      <c r="A82" t="s">
        <v>1089</v>
      </c>
      <c r="B82" t="s">
        <v>1368</v>
      </c>
      <c r="D82" t="s">
        <v>1065</v>
      </c>
    </row>
    <row r="83" spans="1:4" x14ac:dyDescent="0.3">
      <c r="A83" t="s">
        <v>1089</v>
      </c>
      <c r="B83" t="s">
        <v>1370</v>
      </c>
      <c r="D83" t="s">
        <v>1065</v>
      </c>
    </row>
    <row r="84" spans="1:4" x14ac:dyDescent="0.3">
      <c r="A84" t="s">
        <v>1090</v>
      </c>
      <c r="B84" t="s">
        <v>1368</v>
      </c>
      <c r="D84" t="s">
        <v>1065</v>
      </c>
    </row>
    <row r="85" spans="1:4" x14ac:dyDescent="0.3">
      <c r="A85" t="s">
        <v>1090</v>
      </c>
      <c r="B85" t="s">
        <v>1370</v>
      </c>
      <c r="D85" t="s">
        <v>1065</v>
      </c>
    </row>
    <row r="86" spans="1:4" x14ac:dyDescent="0.3">
      <c r="A86" t="s">
        <v>1091</v>
      </c>
      <c r="B86" t="s">
        <v>1368</v>
      </c>
      <c r="D86" t="s">
        <v>1065</v>
      </c>
    </row>
    <row r="87" spans="1:4" x14ac:dyDescent="0.3">
      <c r="A87" t="s">
        <v>1091</v>
      </c>
      <c r="B87" t="s">
        <v>1370</v>
      </c>
      <c r="D87" t="s">
        <v>1065</v>
      </c>
    </row>
    <row r="88" spans="1:4" x14ac:dyDescent="0.3">
      <c r="A88" t="s">
        <v>1092</v>
      </c>
      <c r="B88" t="s">
        <v>1368</v>
      </c>
      <c r="D88" t="s">
        <v>1065</v>
      </c>
    </row>
    <row r="89" spans="1:4" x14ac:dyDescent="0.3">
      <c r="A89" t="s">
        <v>1092</v>
      </c>
      <c r="B89" t="s">
        <v>1370</v>
      </c>
      <c r="D89" t="s">
        <v>1065</v>
      </c>
    </row>
    <row r="90" spans="1:4" x14ac:dyDescent="0.3">
      <c r="A90" t="s">
        <v>1093</v>
      </c>
      <c r="B90" t="s">
        <v>1368</v>
      </c>
      <c r="D90" t="s">
        <v>1065</v>
      </c>
    </row>
    <row r="91" spans="1:4" x14ac:dyDescent="0.3">
      <c r="A91" t="s">
        <v>1093</v>
      </c>
      <c r="B91" t="s">
        <v>1370</v>
      </c>
      <c r="D91" t="s">
        <v>1065</v>
      </c>
    </row>
    <row r="92" spans="1:4" x14ac:dyDescent="0.3">
      <c r="A92" t="s">
        <v>1094</v>
      </c>
      <c r="B92" t="s">
        <v>1368</v>
      </c>
      <c r="D92" t="s">
        <v>1065</v>
      </c>
    </row>
    <row r="93" spans="1:4" x14ac:dyDescent="0.3">
      <c r="A93" t="s">
        <v>1094</v>
      </c>
      <c r="B93" t="s">
        <v>1370</v>
      </c>
      <c r="D93" t="s">
        <v>1065</v>
      </c>
    </row>
    <row r="94" spans="1:4" x14ac:dyDescent="0.3">
      <c r="A94" t="s">
        <v>1095</v>
      </c>
      <c r="B94" t="s">
        <v>1368</v>
      </c>
      <c r="D94" t="s">
        <v>1065</v>
      </c>
    </row>
    <row r="95" spans="1:4" x14ac:dyDescent="0.3">
      <c r="A95" t="s">
        <v>1095</v>
      </c>
      <c r="B95" t="s">
        <v>1370</v>
      </c>
      <c r="D95" t="s">
        <v>1065</v>
      </c>
    </row>
    <row r="96" spans="1:4" x14ac:dyDescent="0.3">
      <c r="A96" t="s">
        <v>909</v>
      </c>
      <c r="B96" t="s">
        <v>1368</v>
      </c>
      <c r="D96" t="s">
        <v>1065</v>
      </c>
    </row>
    <row r="97" spans="1:4" x14ac:dyDescent="0.3">
      <c r="A97" t="s">
        <v>909</v>
      </c>
      <c r="B97" t="s">
        <v>1370</v>
      </c>
      <c r="D97" t="s">
        <v>1065</v>
      </c>
    </row>
    <row r="98" spans="1:4" x14ac:dyDescent="0.3">
      <c r="A98" t="s">
        <v>913</v>
      </c>
      <c r="B98" t="s">
        <v>1368</v>
      </c>
      <c r="D98" t="s">
        <v>1065</v>
      </c>
    </row>
    <row r="99" spans="1:4" x14ac:dyDescent="0.3">
      <c r="A99" t="s">
        <v>913</v>
      </c>
      <c r="B99" t="s">
        <v>1370</v>
      </c>
      <c r="D99" t="s">
        <v>1065</v>
      </c>
    </row>
    <row r="100" spans="1:4" x14ac:dyDescent="0.3">
      <c r="A100" t="s">
        <v>1096</v>
      </c>
      <c r="B100" t="s">
        <v>1368</v>
      </c>
      <c r="D100" t="s">
        <v>1065</v>
      </c>
    </row>
    <row r="101" spans="1:4" x14ac:dyDescent="0.3">
      <c r="A101" t="s">
        <v>1096</v>
      </c>
      <c r="B101" t="s">
        <v>1370</v>
      </c>
      <c r="D101" t="s">
        <v>1065</v>
      </c>
    </row>
    <row r="102" spans="1:4" x14ac:dyDescent="0.3">
      <c r="A102" t="s">
        <v>1097</v>
      </c>
      <c r="B102" t="s">
        <v>1368</v>
      </c>
      <c r="D102" t="s">
        <v>1065</v>
      </c>
    </row>
    <row r="103" spans="1:4" x14ac:dyDescent="0.3">
      <c r="A103" t="s">
        <v>1097</v>
      </c>
      <c r="B103" t="s">
        <v>1370</v>
      </c>
      <c r="D103" t="s">
        <v>1065</v>
      </c>
    </row>
    <row r="104" spans="1:4" x14ac:dyDescent="0.3">
      <c r="A104" t="s">
        <v>910</v>
      </c>
      <c r="B104" t="s">
        <v>1368</v>
      </c>
      <c r="D104" t="s">
        <v>1065</v>
      </c>
    </row>
    <row r="105" spans="1:4" x14ac:dyDescent="0.3">
      <c r="A105" t="s">
        <v>910</v>
      </c>
      <c r="B105" t="s">
        <v>1370</v>
      </c>
      <c r="D105" t="s">
        <v>1065</v>
      </c>
    </row>
    <row r="106" spans="1:4" x14ac:dyDescent="0.3">
      <c r="A106" t="s">
        <v>1098</v>
      </c>
      <c r="B106" t="s">
        <v>1368</v>
      </c>
      <c r="D106" t="s">
        <v>1065</v>
      </c>
    </row>
    <row r="107" spans="1:4" x14ac:dyDescent="0.3">
      <c r="A107" t="s">
        <v>1098</v>
      </c>
      <c r="B107" t="s">
        <v>1370</v>
      </c>
      <c r="D107" t="s">
        <v>1065</v>
      </c>
    </row>
    <row r="108" spans="1:4" x14ac:dyDescent="0.3">
      <c r="A108" t="s">
        <v>911</v>
      </c>
      <c r="B108" t="s">
        <v>1368</v>
      </c>
      <c r="D108" t="s">
        <v>1065</v>
      </c>
    </row>
    <row r="109" spans="1:4" x14ac:dyDescent="0.3">
      <c r="A109" t="s">
        <v>911</v>
      </c>
      <c r="B109" t="s">
        <v>1370</v>
      </c>
      <c r="D109" t="s">
        <v>1065</v>
      </c>
    </row>
    <row r="110" spans="1:4" x14ac:dyDescent="0.3">
      <c r="A110" t="s">
        <v>914</v>
      </c>
      <c r="B110" t="s">
        <v>1368</v>
      </c>
      <c r="D110" t="s">
        <v>1065</v>
      </c>
    </row>
    <row r="111" spans="1:4" x14ac:dyDescent="0.3">
      <c r="A111" t="s">
        <v>914</v>
      </c>
      <c r="B111" t="s">
        <v>1370</v>
      </c>
      <c r="D111" t="s">
        <v>1065</v>
      </c>
    </row>
    <row r="112" spans="1:4" x14ac:dyDescent="0.3">
      <c r="A112" t="s">
        <v>1099</v>
      </c>
      <c r="B112" t="s">
        <v>1368</v>
      </c>
      <c r="D112" t="s">
        <v>1065</v>
      </c>
    </row>
    <row r="113" spans="1:4" x14ac:dyDescent="0.3">
      <c r="A113" t="s">
        <v>1099</v>
      </c>
      <c r="B113" t="s">
        <v>1370</v>
      </c>
      <c r="D113" t="s">
        <v>1065</v>
      </c>
    </row>
    <row r="114" spans="1:4" x14ac:dyDescent="0.3">
      <c r="A114" t="s">
        <v>1100</v>
      </c>
      <c r="B114" t="s">
        <v>1368</v>
      </c>
      <c r="D114" t="s">
        <v>1065</v>
      </c>
    </row>
    <row r="115" spans="1:4" x14ac:dyDescent="0.3">
      <c r="A115" t="s">
        <v>1100</v>
      </c>
      <c r="B115" t="s">
        <v>1370</v>
      </c>
      <c r="D115" t="s">
        <v>1065</v>
      </c>
    </row>
    <row r="116" spans="1:4" x14ac:dyDescent="0.3">
      <c r="A116" t="s">
        <v>1101</v>
      </c>
      <c r="B116" t="s">
        <v>1368</v>
      </c>
      <c r="D116" t="s">
        <v>1065</v>
      </c>
    </row>
    <row r="117" spans="1:4" x14ac:dyDescent="0.3">
      <c r="A117" t="s">
        <v>1101</v>
      </c>
      <c r="B117" t="s">
        <v>1370</v>
      </c>
      <c r="D117" t="s">
        <v>1065</v>
      </c>
    </row>
    <row r="118" spans="1:4" x14ac:dyDescent="0.3">
      <c r="A118" t="s">
        <v>912</v>
      </c>
      <c r="B118" t="s">
        <v>1368</v>
      </c>
      <c r="D118" t="s">
        <v>1065</v>
      </c>
    </row>
    <row r="119" spans="1:4" x14ac:dyDescent="0.3">
      <c r="A119" t="s">
        <v>912</v>
      </c>
      <c r="B119" t="s">
        <v>1370</v>
      </c>
      <c r="D119" t="s">
        <v>1065</v>
      </c>
    </row>
    <row r="120" spans="1:4" x14ac:dyDescent="0.3">
      <c r="A120" t="s">
        <v>915</v>
      </c>
      <c r="B120" t="s">
        <v>1368</v>
      </c>
      <c r="D120" t="s">
        <v>1065</v>
      </c>
    </row>
    <row r="121" spans="1:4" x14ac:dyDescent="0.3">
      <c r="A121" t="s">
        <v>915</v>
      </c>
      <c r="B121" t="s">
        <v>1370</v>
      </c>
      <c r="D121" t="s">
        <v>1065</v>
      </c>
    </row>
    <row r="122" spans="1:4" x14ac:dyDescent="0.3">
      <c r="A122" t="s">
        <v>1102</v>
      </c>
      <c r="B122" t="s">
        <v>1368</v>
      </c>
      <c r="D122" t="s">
        <v>1065</v>
      </c>
    </row>
    <row r="123" spans="1:4" x14ac:dyDescent="0.3">
      <c r="A123" t="s">
        <v>1102</v>
      </c>
      <c r="B123" t="s">
        <v>1370</v>
      </c>
      <c r="D123" t="s">
        <v>1065</v>
      </c>
    </row>
    <row r="124" spans="1:4" x14ac:dyDescent="0.3">
      <c r="A124" t="s">
        <v>1103</v>
      </c>
      <c r="B124" t="s">
        <v>1368</v>
      </c>
      <c r="D124" t="s">
        <v>1065</v>
      </c>
    </row>
    <row r="125" spans="1:4" x14ac:dyDescent="0.3">
      <c r="A125" t="s">
        <v>1103</v>
      </c>
      <c r="B125" t="s">
        <v>1370</v>
      </c>
      <c r="D125" t="s">
        <v>1065</v>
      </c>
    </row>
    <row r="126" spans="1:4" x14ac:dyDescent="0.3">
      <c r="A126" t="s">
        <v>1104</v>
      </c>
      <c r="B126" t="s">
        <v>1368</v>
      </c>
      <c r="D126" t="s">
        <v>1065</v>
      </c>
    </row>
    <row r="127" spans="1:4" x14ac:dyDescent="0.3">
      <c r="A127" t="s">
        <v>1104</v>
      </c>
      <c r="B127" t="s">
        <v>1370</v>
      </c>
      <c r="D127" t="s">
        <v>1065</v>
      </c>
    </row>
    <row r="128" spans="1:4" x14ac:dyDescent="0.3">
      <c r="A128" t="s">
        <v>916</v>
      </c>
      <c r="B128" t="s">
        <v>1368</v>
      </c>
      <c r="D128" t="s">
        <v>1065</v>
      </c>
    </row>
    <row r="129" spans="1:4" x14ac:dyDescent="0.3">
      <c r="A129" t="s">
        <v>916</v>
      </c>
      <c r="B129" t="s">
        <v>1370</v>
      </c>
      <c r="D129" t="s">
        <v>1065</v>
      </c>
    </row>
    <row r="130" spans="1:4" x14ac:dyDescent="0.3">
      <c r="A130" t="s">
        <v>917</v>
      </c>
      <c r="B130" t="s">
        <v>1368</v>
      </c>
      <c r="D130" t="s">
        <v>1065</v>
      </c>
    </row>
    <row r="131" spans="1:4" x14ac:dyDescent="0.3">
      <c r="A131" t="s">
        <v>917</v>
      </c>
      <c r="B131" t="s">
        <v>1370</v>
      </c>
      <c r="D131" t="s">
        <v>1065</v>
      </c>
    </row>
    <row r="132" spans="1:4" x14ac:dyDescent="0.3">
      <c r="A132" t="s">
        <v>1105</v>
      </c>
      <c r="B132" t="s">
        <v>1368</v>
      </c>
      <c r="D132" t="s">
        <v>1065</v>
      </c>
    </row>
    <row r="133" spans="1:4" x14ac:dyDescent="0.3">
      <c r="A133" t="s">
        <v>1105</v>
      </c>
      <c r="B133" t="s">
        <v>1370</v>
      </c>
      <c r="D133" t="s">
        <v>1065</v>
      </c>
    </row>
    <row r="134" spans="1:4" x14ac:dyDescent="0.3">
      <c r="A134" t="s">
        <v>1106</v>
      </c>
      <c r="B134" t="s">
        <v>1368</v>
      </c>
      <c r="D134" t="s">
        <v>1065</v>
      </c>
    </row>
    <row r="135" spans="1:4" x14ac:dyDescent="0.3">
      <c r="A135" t="s">
        <v>1106</v>
      </c>
      <c r="B135" t="s">
        <v>1370</v>
      </c>
      <c r="D135" t="s">
        <v>1065</v>
      </c>
    </row>
    <row r="136" spans="1:4" x14ac:dyDescent="0.3">
      <c r="A136" t="s">
        <v>1107</v>
      </c>
      <c r="B136" t="s">
        <v>1368</v>
      </c>
      <c r="D136" t="s">
        <v>1065</v>
      </c>
    </row>
    <row r="137" spans="1:4" x14ac:dyDescent="0.3">
      <c r="A137" t="s">
        <v>1107</v>
      </c>
      <c r="B137" t="s">
        <v>1370</v>
      </c>
      <c r="D137" t="s">
        <v>1065</v>
      </c>
    </row>
    <row r="138" spans="1:4" x14ac:dyDescent="0.3">
      <c r="A138" t="s">
        <v>1108</v>
      </c>
      <c r="B138" t="s">
        <v>1368</v>
      </c>
      <c r="D138" t="s">
        <v>1065</v>
      </c>
    </row>
    <row r="139" spans="1:4" x14ac:dyDescent="0.3">
      <c r="A139" t="s">
        <v>1108</v>
      </c>
      <c r="B139" t="s">
        <v>1370</v>
      </c>
      <c r="D139" t="s">
        <v>1065</v>
      </c>
    </row>
    <row r="140" spans="1:4" x14ac:dyDescent="0.3">
      <c r="A140" t="s">
        <v>1109</v>
      </c>
      <c r="B140" t="s">
        <v>1368</v>
      </c>
      <c r="D140" t="s">
        <v>1065</v>
      </c>
    </row>
    <row r="141" spans="1:4" x14ac:dyDescent="0.3">
      <c r="A141" t="s">
        <v>1109</v>
      </c>
      <c r="B141" t="s">
        <v>1370</v>
      </c>
      <c r="D141" t="s">
        <v>1065</v>
      </c>
    </row>
    <row r="142" spans="1:4" x14ac:dyDescent="0.3">
      <c r="A142" t="s">
        <v>1110</v>
      </c>
      <c r="B142" t="s">
        <v>1368</v>
      </c>
      <c r="D142" t="s">
        <v>1065</v>
      </c>
    </row>
    <row r="143" spans="1:4" x14ac:dyDescent="0.3">
      <c r="A143" t="s">
        <v>1110</v>
      </c>
      <c r="B143" t="s">
        <v>1370</v>
      </c>
      <c r="D143" t="s">
        <v>1065</v>
      </c>
    </row>
    <row r="144" spans="1:4" x14ac:dyDescent="0.3">
      <c r="A144" t="s">
        <v>1111</v>
      </c>
      <c r="B144" t="s">
        <v>1368</v>
      </c>
      <c r="D144" t="s">
        <v>1065</v>
      </c>
    </row>
    <row r="145" spans="1:4" x14ac:dyDescent="0.3">
      <c r="A145" t="s">
        <v>1111</v>
      </c>
      <c r="B145" t="s">
        <v>1370</v>
      </c>
      <c r="D145" t="s">
        <v>1065</v>
      </c>
    </row>
    <row r="146" spans="1:4" x14ac:dyDescent="0.3">
      <c r="A146" t="s">
        <v>1112</v>
      </c>
      <c r="B146" t="s">
        <v>1368</v>
      </c>
      <c r="D146" t="s">
        <v>1065</v>
      </c>
    </row>
    <row r="147" spans="1:4" x14ac:dyDescent="0.3">
      <c r="A147" t="s">
        <v>1112</v>
      </c>
      <c r="B147" t="s">
        <v>1370</v>
      </c>
      <c r="D147" t="s">
        <v>1065</v>
      </c>
    </row>
    <row r="148" spans="1:4" x14ac:dyDescent="0.3">
      <c r="A148" t="s">
        <v>1113</v>
      </c>
      <c r="B148" t="s">
        <v>1368</v>
      </c>
      <c r="D148" t="s">
        <v>1065</v>
      </c>
    </row>
    <row r="149" spans="1:4" x14ac:dyDescent="0.3">
      <c r="A149" t="s">
        <v>1113</v>
      </c>
      <c r="B149" t="s">
        <v>1370</v>
      </c>
      <c r="D149" t="s">
        <v>1065</v>
      </c>
    </row>
    <row r="150" spans="1:4" x14ac:dyDescent="0.3">
      <c r="A150" t="s">
        <v>1114</v>
      </c>
      <c r="B150" t="s">
        <v>1368</v>
      </c>
      <c r="D150" t="s">
        <v>1065</v>
      </c>
    </row>
    <row r="151" spans="1:4" x14ac:dyDescent="0.3">
      <c r="A151" t="s">
        <v>1114</v>
      </c>
      <c r="B151" t="s">
        <v>1370</v>
      </c>
      <c r="D151" t="s">
        <v>1065</v>
      </c>
    </row>
    <row r="152" spans="1:4" x14ac:dyDescent="0.3">
      <c r="A152" t="s">
        <v>1115</v>
      </c>
      <c r="B152" t="s">
        <v>1368</v>
      </c>
      <c r="D152" t="s">
        <v>1065</v>
      </c>
    </row>
    <row r="153" spans="1:4" x14ac:dyDescent="0.3">
      <c r="A153" t="s">
        <v>1115</v>
      </c>
      <c r="B153" t="s">
        <v>1370</v>
      </c>
      <c r="D153" t="s">
        <v>1065</v>
      </c>
    </row>
    <row r="154" spans="1:4" x14ac:dyDescent="0.3">
      <c r="A154" t="s">
        <v>1116</v>
      </c>
      <c r="B154" t="s">
        <v>1368</v>
      </c>
      <c r="D154" t="s">
        <v>1065</v>
      </c>
    </row>
    <row r="155" spans="1:4" x14ac:dyDescent="0.3">
      <c r="A155" t="s">
        <v>1116</v>
      </c>
      <c r="B155" t="s">
        <v>1370</v>
      </c>
      <c r="D155" t="s">
        <v>1065</v>
      </c>
    </row>
    <row r="156" spans="1:4" x14ac:dyDescent="0.3">
      <c r="A156" t="s">
        <v>1117</v>
      </c>
      <c r="B156" t="s">
        <v>1368</v>
      </c>
      <c r="D156" t="s">
        <v>1065</v>
      </c>
    </row>
    <row r="157" spans="1:4" x14ac:dyDescent="0.3">
      <c r="A157" t="s">
        <v>1117</v>
      </c>
      <c r="B157" t="s">
        <v>1370</v>
      </c>
      <c r="D157" t="s">
        <v>1065</v>
      </c>
    </row>
    <row r="158" spans="1:4" x14ac:dyDescent="0.3">
      <c r="A158" t="s">
        <v>1118</v>
      </c>
      <c r="B158" t="s">
        <v>1368</v>
      </c>
      <c r="D158" t="s">
        <v>1065</v>
      </c>
    </row>
    <row r="159" spans="1:4" x14ac:dyDescent="0.3">
      <c r="A159" t="s">
        <v>1118</v>
      </c>
      <c r="B159" t="s">
        <v>1370</v>
      </c>
      <c r="D159" t="s">
        <v>1065</v>
      </c>
    </row>
    <row r="160" spans="1:4" x14ac:dyDescent="0.3">
      <c r="A160" t="s">
        <v>1119</v>
      </c>
      <c r="B160" t="s">
        <v>1368</v>
      </c>
      <c r="D160" t="s">
        <v>1065</v>
      </c>
    </row>
    <row r="161" spans="1:4" x14ac:dyDescent="0.3">
      <c r="A161" t="s">
        <v>1119</v>
      </c>
      <c r="B161" t="s">
        <v>1370</v>
      </c>
      <c r="D161" t="s">
        <v>1065</v>
      </c>
    </row>
    <row r="162" spans="1:4" x14ac:dyDescent="0.3">
      <c r="A162" t="s">
        <v>1120</v>
      </c>
      <c r="B162" t="s">
        <v>1368</v>
      </c>
      <c r="D162" t="s">
        <v>1065</v>
      </c>
    </row>
    <row r="163" spans="1:4" x14ac:dyDescent="0.3">
      <c r="A163" t="s">
        <v>1120</v>
      </c>
      <c r="B163" t="s">
        <v>1370</v>
      </c>
      <c r="D163" t="s">
        <v>1065</v>
      </c>
    </row>
    <row r="164" spans="1:4" x14ac:dyDescent="0.3">
      <c r="A164" t="s">
        <v>1121</v>
      </c>
      <c r="B164" t="s">
        <v>1368</v>
      </c>
      <c r="D164" t="s">
        <v>1065</v>
      </c>
    </row>
    <row r="165" spans="1:4" x14ac:dyDescent="0.3">
      <c r="A165" t="s">
        <v>1121</v>
      </c>
      <c r="B165" t="s">
        <v>1370</v>
      </c>
      <c r="D165" t="s">
        <v>1065</v>
      </c>
    </row>
    <row r="166" spans="1:4" x14ac:dyDescent="0.3">
      <c r="A166" t="s">
        <v>1122</v>
      </c>
      <c r="B166" t="s">
        <v>1368</v>
      </c>
      <c r="D166" t="s">
        <v>1065</v>
      </c>
    </row>
    <row r="167" spans="1:4" x14ac:dyDescent="0.3">
      <c r="A167" t="s">
        <v>1122</v>
      </c>
      <c r="B167" t="s">
        <v>1370</v>
      </c>
      <c r="D167" t="s">
        <v>1065</v>
      </c>
    </row>
    <row r="168" spans="1:4" x14ac:dyDescent="0.3">
      <c r="A168" t="s">
        <v>1123</v>
      </c>
      <c r="B168" t="s">
        <v>1368</v>
      </c>
      <c r="D168" t="s">
        <v>1065</v>
      </c>
    </row>
    <row r="169" spans="1:4" x14ac:dyDescent="0.3">
      <c r="A169" t="s">
        <v>1123</v>
      </c>
      <c r="B169" t="s">
        <v>1370</v>
      </c>
      <c r="D169" t="s">
        <v>1065</v>
      </c>
    </row>
    <row r="170" spans="1:4" x14ac:dyDescent="0.3">
      <c r="A170" t="s">
        <v>1124</v>
      </c>
      <c r="B170" t="s">
        <v>1368</v>
      </c>
      <c r="D170" t="s">
        <v>1065</v>
      </c>
    </row>
    <row r="171" spans="1:4" x14ac:dyDescent="0.3">
      <c r="A171" t="s">
        <v>1124</v>
      </c>
      <c r="B171" t="s">
        <v>1370</v>
      </c>
      <c r="D171" t="s">
        <v>1065</v>
      </c>
    </row>
    <row r="172" spans="1:4" x14ac:dyDescent="0.3">
      <c r="A172" t="s">
        <v>615</v>
      </c>
      <c r="B172" t="s">
        <v>1368</v>
      </c>
      <c r="D172" t="s">
        <v>1065</v>
      </c>
    </row>
    <row r="173" spans="1:4" x14ac:dyDescent="0.3">
      <c r="A173" t="s">
        <v>615</v>
      </c>
      <c r="B173" t="s">
        <v>1370</v>
      </c>
      <c r="D173" t="s">
        <v>1065</v>
      </c>
    </row>
    <row r="174" spans="1:4" x14ac:dyDescent="0.3">
      <c r="A174" t="s">
        <v>616</v>
      </c>
      <c r="B174" t="s">
        <v>1368</v>
      </c>
      <c r="D174" t="s">
        <v>1065</v>
      </c>
    </row>
    <row r="175" spans="1:4" x14ac:dyDescent="0.3">
      <c r="A175" t="s">
        <v>616</v>
      </c>
      <c r="B175" t="s">
        <v>1370</v>
      </c>
      <c r="D175" t="s">
        <v>1065</v>
      </c>
    </row>
    <row r="176" spans="1:4" x14ac:dyDescent="0.3">
      <c r="A176" t="s">
        <v>1125</v>
      </c>
      <c r="B176" t="s">
        <v>1368</v>
      </c>
      <c r="D176" t="s">
        <v>1065</v>
      </c>
    </row>
    <row r="177" spans="1:4" x14ac:dyDescent="0.3">
      <c r="A177" t="s">
        <v>1125</v>
      </c>
      <c r="B177" t="s">
        <v>1370</v>
      </c>
      <c r="D177" t="s">
        <v>1065</v>
      </c>
    </row>
    <row r="178" spans="1:4" x14ac:dyDescent="0.3">
      <c r="A178" t="s">
        <v>1126</v>
      </c>
      <c r="B178" t="s">
        <v>1368</v>
      </c>
      <c r="D178" t="s">
        <v>1065</v>
      </c>
    </row>
    <row r="179" spans="1:4" x14ac:dyDescent="0.3">
      <c r="A179" t="s">
        <v>1126</v>
      </c>
      <c r="B179" t="s">
        <v>1370</v>
      </c>
      <c r="D179" t="s">
        <v>1065</v>
      </c>
    </row>
    <row r="180" spans="1:4" x14ac:dyDescent="0.3">
      <c r="A180" t="s">
        <v>617</v>
      </c>
      <c r="B180" t="s">
        <v>1368</v>
      </c>
      <c r="D180" t="s">
        <v>1065</v>
      </c>
    </row>
    <row r="181" spans="1:4" x14ac:dyDescent="0.3">
      <c r="A181" t="s">
        <v>617</v>
      </c>
      <c r="B181" t="s">
        <v>1370</v>
      </c>
      <c r="D181" t="s">
        <v>1065</v>
      </c>
    </row>
    <row r="182" spans="1:4" x14ac:dyDescent="0.3">
      <c r="A182" t="s">
        <v>1127</v>
      </c>
      <c r="B182" t="s">
        <v>1368</v>
      </c>
      <c r="D182" t="s">
        <v>1065</v>
      </c>
    </row>
    <row r="183" spans="1:4" x14ac:dyDescent="0.3">
      <c r="A183" t="s">
        <v>1127</v>
      </c>
      <c r="B183" t="s">
        <v>1370</v>
      </c>
      <c r="D183" t="s">
        <v>1065</v>
      </c>
    </row>
    <row r="184" spans="1:4" x14ac:dyDescent="0.3">
      <c r="A184" t="s">
        <v>618</v>
      </c>
      <c r="B184" t="s">
        <v>1368</v>
      </c>
      <c r="D184" t="s">
        <v>1065</v>
      </c>
    </row>
    <row r="185" spans="1:4" x14ac:dyDescent="0.3">
      <c r="A185" t="s">
        <v>618</v>
      </c>
      <c r="B185" t="s">
        <v>1370</v>
      </c>
      <c r="D185" t="s">
        <v>1065</v>
      </c>
    </row>
    <row r="186" spans="1:4" x14ac:dyDescent="0.3">
      <c r="A186" t="s">
        <v>619</v>
      </c>
      <c r="B186" t="s">
        <v>1368</v>
      </c>
      <c r="D186" t="s">
        <v>1065</v>
      </c>
    </row>
    <row r="187" spans="1:4" x14ac:dyDescent="0.3">
      <c r="A187" t="s">
        <v>619</v>
      </c>
      <c r="B187" t="s">
        <v>1370</v>
      </c>
      <c r="D187" t="s">
        <v>1065</v>
      </c>
    </row>
    <row r="188" spans="1:4" x14ac:dyDescent="0.3">
      <c r="A188" t="s">
        <v>620</v>
      </c>
      <c r="B188" t="s">
        <v>1368</v>
      </c>
      <c r="D188" t="s">
        <v>1065</v>
      </c>
    </row>
    <row r="189" spans="1:4" x14ac:dyDescent="0.3">
      <c r="A189" t="s">
        <v>620</v>
      </c>
      <c r="B189" t="s">
        <v>1370</v>
      </c>
      <c r="D189" t="s">
        <v>1065</v>
      </c>
    </row>
    <row r="190" spans="1:4" x14ac:dyDescent="0.3">
      <c r="A190" t="s">
        <v>1128</v>
      </c>
      <c r="B190" t="s">
        <v>1368</v>
      </c>
      <c r="D190" t="s">
        <v>1065</v>
      </c>
    </row>
    <row r="191" spans="1:4" x14ac:dyDescent="0.3">
      <c r="A191" t="s">
        <v>1128</v>
      </c>
      <c r="B191" t="s">
        <v>1370</v>
      </c>
      <c r="D191" t="s">
        <v>1065</v>
      </c>
    </row>
    <row r="192" spans="1:4" x14ac:dyDescent="0.3">
      <c r="A192" t="s">
        <v>1129</v>
      </c>
      <c r="B192" t="s">
        <v>1368</v>
      </c>
      <c r="D192" t="s">
        <v>1065</v>
      </c>
    </row>
    <row r="193" spans="1:4" x14ac:dyDescent="0.3">
      <c r="A193" t="s">
        <v>1129</v>
      </c>
      <c r="B193" t="s">
        <v>1370</v>
      </c>
      <c r="D193" t="s">
        <v>1065</v>
      </c>
    </row>
    <row r="194" spans="1:4" x14ac:dyDescent="0.3">
      <c r="A194" t="s">
        <v>1130</v>
      </c>
      <c r="B194" t="s">
        <v>1368</v>
      </c>
      <c r="D194" t="s">
        <v>1065</v>
      </c>
    </row>
    <row r="195" spans="1:4" x14ac:dyDescent="0.3">
      <c r="A195" t="s">
        <v>1130</v>
      </c>
      <c r="B195" t="s">
        <v>1370</v>
      </c>
      <c r="D195" t="s">
        <v>1065</v>
      </c>
    </row>
    <row r="196" spans="1:4" x14ac:dyDescent="0.3">
      <c r="A196" t="s">
        <v>1131</v>
      </c>
      <c r="B196" t="s">
        <v>1368</v>
      </c>
      <c r="D196" t="s">
        <v>1065</v>
      </c>
    </row>
    <row r="197" spans="1:4" x14ac:dyDescent="0.3">
      <c r="A197" t="s">
        <v>1131</v>
      </c>
      <c r="B197" t="s">
        <v>1370</v>
      </c>
      <c r="D197" t="s">
        <v>1065</v>
      </c>
    </row>
    <row r="198" spans="1:4" x14ac:dyDescent="0.3">
      <c r="A198" t="s">
        <v>1132</v>
      </c>
      <c r="B198" t="s">
        <v>1368</v>
      </c>
      <c r="D198" t="s">
        <v>1065</v>
      </c>
    </row>
    <row r="199" spans="1:4" x14ac:dyDescent="0.3">
      <c r="A199" t="s">
        <v>1132</v>
      </c>
      <c r="B199" t="s">
        <v>1370</v>
      </c>
      <c r="D199" t="s">
        <v>1065</v>
      </c>
    </row>
    <row r="200" spans="1:4" x14ac:dyDescent="0.3">
      <c r="A200" t="s">
        <v>1133</v>
      </c>
      <c r="B200" t="s">
        <v>1368</v>
      </c>
      <c r="D200" t="s">
        <v>1065</v>
      </c>
    </row>
    <row r="201" spans="1:4" x14ac:dyDescent="0.3">
      <c r="A201" t="s">
        <v>1133</v>
      </c>
      <c r="B201" t="s">
        <v>1370</v>
      </c>
      <c r="D201" t="s">
        <v>1065</v>
      </c>
    </row>
    <row r="202" spans="1:4" x14ac:dyDescent="0.3">
      <c r="A202" t="s">
        <v>1134</v>
      </c>
      <c r="B202" t="s">
        <v>1368</v>
      </c>
      <c r="D202" t="s">
        <v>1065</v>
      </c>
    </row>
    <row r="203" spans="1:4" x14ac:dyDescent="0.3">
      <c r="A203" t="s">
        <v>1134</v>
      </c>
      <c r="B203" t="s">
        <v>1370</v>
      </c>
      <c r="D203" t="s">
        <v>1065</v>
      </c>
    </row>
    <row r="204" spans="1:4" x14ac:dyDescent="0.3">
      <c r="A204" t="s">
        <v>1135</v>
      </c>
      <c r="B204" t="s">
        <v>1368</v>
      </c>
      <c r="D204" t="s">
        <v>1065</v>
      </c>
    </row>
    <row r="205" spans="1:4" x14ac:dyDescent="0.3">
      <c r="A205" t="s">
        <v>1135</v>
      </c>
      <c r="B205" t="s">
        <v>1370</v>
      </c>
      <c r="D205" t="s">
        <v>1065</v>
      </c>
    </row>
    <row r="206" spans="1:4" x14ac:dyDescent="0.3">
      <c r="A206" t="s">
        <v>621</v>
      </c>
      <c r="B206" t="s">
        <v>1368</v>
      </c>
      <c r="D206" t="s">
        <v>1065</v>
      </c>
    </row>
    <row r="207" spans="1:4" x14ac:dyDescent="0.3">
      <c r="A207" t="s">
        <v>621</v>
      </c>
      <c r="B207" t="s">
        <v>1370</v>
      </c>
      <c r="D207" t="s">
        <v>1065</v>
      </c>
    </row>
    <row r="208" spans="1:4" x14ac:dyDescent="0.3">
      <c r="A208" t="s">
        <v>622</v>
      </c>
      <c r="B208" t="s">
        <v>1368</v>
      </c>
      <c r="D208" t="s">
        <v>1065</v>
      </c>
    </row>
    <row r="209" spans="1:4" x14ac:dyDescent="0.3">
      <c r="A209" t="s">
        <v>622</v>
      </c>
      <c r="B209" t="s">
        <v>1370</v>
      </c>
      <c r="D209" t="s">
        <v>1065</v>
      </c>
    </row>
    <row r="210" spans="1:4" x14ac:dyDescent="0.3">
      <c r="A210" t="s">
        <v>1136</v>
      </c>
      <c r="B210" t="s">
        <v>1368</v>
      </c>
      <c r="D210" t="s">
        <v>1065</v>
      </c>
    </row>
    <row r="211" spans="1:4" x14ac:dyDescent="0.3">
      <c r="A211" t="s">
        <v>1136</v>
      </c>
      <c r="B211" t="s">
        <v>1370</v>
      </c>
      <c r="D211" t="s">
        <v>1065</v>
      </c>
    </row>
    <row r="212" spans="1:4" x14ac:dyDescent="0.3">
      <c r="A212" t="s">
        <v>1137</v>
      </c>
      <c r="B212" t="s">
        <v>1368</v>
      </c>
      <c r="D212" t="s">
        <v>1065</v>
      </c>
    </row>
    <row r="213" spans="1:4" x14ac:dyDescent="0.3">
      <c r="A213" t="s">
        <v>1137</v>
      </c>
      <c r="B213" t="s">
        <v>1370</v>
      </c>
      <c r="D213" t="s">
        <v>1065</v>
      </c>
    </row>
    <row r="214" spans="1:4" x14ac:dyDescent="0.3">
      <c r="A214" t="s">
        <v>623</v>
      </c>
      <c r="B214" t="s">
        <v>1368</v>
      </c>
      <c r="D214" t="s">
        <v>1065</v>
      </c>
    </row>
    <row r="215" spans="1:4" x14ac:dyDescent="0.3">
      <c r="A215" t="s">
        <v>623</v>
      </c>
      <c r="B215" t="s">
        <v>1370</v>
      </c>
      <c r="D215" t="s">
        <v>1065</v>
      </c>
    </row>
    <row r="216" spans="1:4" x14ac:dyDescent="0.3">
      <c r="A216" t="s">
        <v>1138</v>
      </c>
      <c r="B216" t="s">
        <v>1368</v>
      </c>
      <c r="D216" t="s">
        <v>1065</v>
      </c>
    </row>
    <row r="217" spans="1:4" x14ac:dyDescent="0.3">
      <c r="A217" t="s">
        <v>1138</v>
      </c>
      <c r="B217" t="s">
        <v>1370</v>
      </c>
      <c r="D217" t="s">
        <v>1065</v>
      </c>
    </row>
    <row r="218" spans="1:4" x14ac:dyDescent="0.3">
      <c r="A218" t="s">
        <v>624</v>
      </c>
      <c r="B218" t="s">
        <v>1368</v>
      </c>
      <c r="D218" t="s">
        <v>1065</v>
      </c>
    </row>
    <row r="219" spans="1:4" x14ac:dyDescent="0.3">
      <c r="A219" t="s">
        <v>624</v>
      </c>
      <c r="B219" t="s">
        <v>1370</v>
      </c>
      <c r="D219" t="s">
        <v>1065</v>
      </c>
    </row>
    <row r="220" spans="1:4" x14ac:dyDescent="0.3">
      <c r="A220" t="s">
        <v>625</v>
      </c>
      <c r="B220" t="s">
        <v>1368</v>
      </c>
      <c r="D220" t="s">
        <v>1065</v>
      </c>
    </row>
    <row r="221" spans="1:4" x14ac:dyDescent="0.3">
      <c r="A221" t="s">
        <v>625</v>
      </c>
      <c r="B221" t="s">
        <v>1370</v>
      </c>
      <c r="D221" t="s">
        <v>1065</v>
      </c>
    </row>
    <row r="222" spans="1:4" x14ac:dyDescent="0.3">
      <c r="A222" t="s">
        <v>626</v>
      </c>
      <c r="B222" t="s">
        <v>1368</v>
      </c>
      <c r="D222" t="s">
        <v>1065</v>
      </c>
    </row>
    <row r="223" spans="1:4" x14ac:dyDescent="0.3">
      <c r="A223" t="s">
        <v>626</v>
      </c>
      <c r="B223" t="s">
        <v>1370</v>
      </c>
      <c r="D223" t="s">
        <v>1065</v>
      </c>
    </row>
    <row r="224" spans="1:4" x14ac:dyDescent="0.3">
      <c r="A224" t="s">
        <v>1139</v>
      </c>
      <c r="B224" t="s">
        <v>1368</v>
      </c>
      <c r="D224" t="s">
        <v>1065</v>
      </c>
    </row>
    <row r="225" spans="1:4" x14ac:dyDescent="0.3">
      <c r="A225" t="s">
        <v>1139</v>
      </c>
      <c r="B225" t="s">
        <v>1370</v>
      </c>
      <c r="D225" t="s">
        <v>1065</v>
      </c>
    </row>
    <row r="226" spans="1:4" x14ac:dyDescent="0.3">
      <c r="A226" t="s">
        <v>628</v>
      </c>
      <c r="B226" t="s">
        <v>1368</v>
      </c>
      <c r="D226" t="s">
        <v>1065</v>
      </c>
    </row>
    <row r="227" spans="1:4" x14ac:dyDescent="0.3">
      <c r="A227" t="s">
        <v>628</v>
      </c>
      <c r="B227" t="s">
        <v>1370</v>
      </c>
      <c r="D227" t="s">
        <v>1065</v>
      </c>
    </row>
    <row r="228" spans="1:4" x14ac:dyDescent="0.3">
      <c r="A228" t="s">
        <v>629</v>
      </c>
      <c r="B228" t="s">
        <v>1368</v>
      </c>
      <c r="D228" t="s">
        <v>1065</v>
      </c>
    </row>
    <row r="229" spans="1:4" x14ac:dyDescent="0.3">
      <c r="A229" t="s">
        <v>629</v>
      </c>
      <c r="B229" t="s">
        <v>1370</v>
      </c>
      <c r="D229" t="s">
        <v>1065</v>
      </c>
    </row>
    <row r="230" spans="1:4" x14ac:dyDescent="0.3">
      <c r="A230" t="s">
        <v>630</v>
      </c>
      <c r="B230" t="s">
        <v>1368</v>
      </c>
      <c r="D230" t="s">
        <v>1065</v>
      </c>
    </row>
    <row r="231" spans="1:4" x14ac:dyDescent="0.3">
      <c r="A231" t="s">
        <v>630</v>
      </c>
      <c r="B231" t="s">
        <v>1370</v>
      </c>
      <c r="D231" t="s">
        <v>1065</v>
      </c>
    </row>
    <row r="232" spans="1:4" x14ac:dyDescent="0.3">
      <c r="A232" t="s">
        <v>1140</v>
      </c>
      <c r="B232" t="s">
        <v>1368</v>
      </c>
      <c r="D232" t="s">
        <v>1065</v>
      </c>
    </row>
    <row r="233" spans="1:4" x14ac:dyDescent="0.3">
      <c r="A233" t="s">
        <v>1140</v>
      </c>
      <c r="B233" t="s">
        <v>1370</v>
      </c>
      <c r="D233" t="s">
        <v>1065</v>
      </c>
    </row>
    <row r="234" spans="1:4" x14ac:dyDescent="0.3">
      <c r="A234" t="s">
        <v>1141</v>
      </c>
      <c r="B234" t="s">
        <v>1368</v>
      </c>
      <c r="D234" t="s">
        <v>1065</v>
      </c>
    </row>
    <row r="235" spans="1:4" x14ac:dyDescent="0.3">
      <c r="A235" t="s">
        <v>1141</v>
      </c>
      <c r="B235" t="s">
        <v>1370</v>
      </c>
      <c r="D235" t="s">
        <v>1065</v>
      </c>
    </row>
    <row r="236" spans="1:4" x14ac:dyDescent="0.3">
      <c r="A236" t="s">
        <v>1142</v>
      </c>
      <c r="B236" t="s">
        <v>1368</v>
      </c>
      <c r="D236" t="s">
        <v>1065</v>
      </c>
    </row>
    <row r="237" spans="1:4" x14ac:dyDescent="0.3">
      <c r="A237" t="s">
        <v>1142</v>
      </c>
      <c r="B237" t="s">
        <v>1370</v>
      </c>
      <c r="D237" t="s">
        <v>1065</v>
      </c>
    </row>
    <row r="238" spans="1:4" x14ac:dyDescent="0.3">
      <c r="A238" t="s">
        <v>1143</v>
      </c>
      <c r="B238" t="s">
        <v>1368</v>
      </c>
      <c r="D238" t="s">
        <v>1065</v>
      </c>
    </row>
    <row r="239" spans="1:4" x14ac:dyDescent="0.3">
      <c r="A239" t="s">
        <v>1143</v>
      </c>
      <c r="B239" t="s">
        <v>1370</v>
      </c>
      <c r="D239" t="s">
        <v>1065</v>
      </c>
    </row>
    <row r="240" spans="1:4" x14ac:dyDescent="0.3">
      <c r="A240" t="s">
        <v>1144</v>
      </c>
      <c r="B240" t="s">
        <v>1368</v>
      </c>
      <c r="D240" t="s">
        <v>1065</v>
      </c>
    </row>
    <row r="241" spans="1:4" x14ac:dyDescent="0.3">
      <c r="A241" t="s">
        <v>1144</v>
      </c>
      <c r="B241" t="s">
        <v>1370</v>
      </c>
      <c r="D241" t="s">
        <v>1065</v>
      </c>
    </row>
    <row r="242" spans="1:4" x14ac:dyDescent="0.3">
      <c r="A242" t="s">
        <v>631</v>
      </c>
      <c r="B242" t="s">
        <v>1368</v>
      </c>
      <c r="D242" t="s">
        <v>1065</v>
      </c>
    </row>
    <row r="243" spans="1:4" x14ac:dyDescent="0.3">
      <c r="A243" t="s">
        <v>631</v>
      </c>
      <c r="B243" t="s">
        <v>1370</v>
      </c>
      <c r="D243" t="s">
        <v>1065</v>
      </c>
    </row>
    <row r="244" spans="1:4" x14ac:dyDescent="0.3">
      <c r="A244" t="s">
        <v>633</v>
      </c>
      <c r="B244" t="s">
        <v>1368</v>
      </c>
      <c r="D244" t="s">
        <v>1065</v>
      </c>
    </row>
    <row r="245" spans="1:4" x14ac:dyDescent="0.3">
      <c r="A245" t="s">
        <v>633</v>
      </c>
      <c r="B245" t="s">
        <v>1370</v>
      </c>
      <c r="D245" t="s">
        <v>1065</v>
      </c>
    </row>
    <row r="246" spans="1:4" x14ac:dyDescent="0.3">
      <c r="A246" t="s">
        <v>1145</v>
      </c>
      <c r="B246" t="s">
        <v>1368</v>
      </c>
      <c r="D246" t="s">
        <v>1065</v>
      </c>
    </row>
    <row r="247" spans="1:4" x14ac:dyDescent="0.3">
      <c r="A247" t="s">
        <v>1145</v>
      </c>
      <c r="B247" t="s">
        <v>1370</v>
      </c>
      <c r="D247" t="s">
        <v>1065</v>
      </c>
    </row>
    <row r="248" spans="1:4" x14ac:dyDescent="0.3">
      <c r="A248" t="s">
        <v>634</v>
      </c>
      <c r="B248" t="s">
        <v>1368</v>
      </c>
      <c r="D248" t="s">
        <v>1065</v>
      </c>
    </row>
    <row r="249" spans="1:4" x14ac:dyDescent="0.3">
      <c r="A249" t="s">
        <v>634</v>
      </c>
      <c r="B249" t="s">
        <v>1370</v>
      </c>
      <c r="D249" t="s">
        <v>1065</v>
      </c>
    </row>
    <row r="250" spans="1:4" x14ac:dyDescent="0.3">
      <c r="A250" t="s">
        <v>1146</v>
      </c>
      <c r="B250" t="s">
        <v>1368</v>
      </c>
      <c r="D250" t="s">
        <v>1065</v>
      </c>
    </row>
    <row r="251" spans="1:4" x14ac:dyDescent="0.3">
      <c r="A251" t="s">
        <v>1146</v>
      </c>
      <c r="B251" t="s">
        <v>1370</v>
      </c>
      <c r="D251" t="s">
        <v>1065</v>
      </c>
    </row>
    <row r="252" spans="1:4" x14ac:dyDescent="0.3">
      <c r="A252" t="s">
        <v>1147</v>
      </c>
      <c r="B252" t="s">
        <v>1368</v>
      </c>
      <c r="D252" t="s">
        <v>1065</v>
      </c>
    </row>
    <row r="253" spans="1:4" x14ac:dyDescent="0.3">
      <c r="A253" t="s">
        <v>1147</v>
      </c>
      <c r="B253" t="s">
        <v>1370</v>
      </c>
      <c r="D253" t="s">
        <v>1065</v>
      </c>
    </row>
    <row r="254" spans="1:4" x14ac:dyDescent="0.3">
      <c r="A254" t="s">
        <v>1148</v>
      </c>
      <c r="B254" t="s">
        <v>1368</v>
      </c>
      <c r="D254" t="s">
        <v>1065</v>
      </c>
    </row>
    <row r="255" spans="1:4" x14ac:dyDescent="0.3">
      <c r="A255" t="s">
        <v>1148</v>
      </c>
      <c r="B255" t="s">
        <v>1370</v>
      </c>
      <c r="D255" t="s">
        <v>1065</v>
      </c>
    </row>
    <row r="256" spans="1:4" x14ac:dyDescent="0.3">
      <c r="A256" t="s">
        <v>1149</v>
      </c>
      <c r="B256" t="s">
        <v>1368</v>
      </c>
      <c r="D256" t="s">
        <v>1065</v>
      </c>
    </row>
    <row r="257" spans="1:4" x14ac:dyDescent="0.3">
      <c r="A257" t="s">
        <v>1149</v>
      </c>
      <c r="B257" t="s">
        <v>1370</v>
      </c>
      <c r="D257" t="s">
        <v>1065</v>
      </c>
    </row>
    <row r="258" spans="1:4" x14ac:dyDescent="0.3">
      <c r="A258" t="s">
        <v>1150</v>
      </c>
      <c r="B258" t="s">
        <v>1368</v>
      </c>
      <c r="D258" t="s">
        <v>1065</v>
      </c>
    </row>
    <row r="259" spans="1:4" x14ac:dyDescent="0.3">
      <c r="A259" t="s">
        <v>1150</v>
      </c>
      <c r="B259" t="s">
        <v>1370</v>
      </c>
      <c r="D259" t="s">
        <v>1065</v>
      </c>
    </row>
    <row r="260" spans="1:4" x14ac:dyDescent="0.3">
      <c r="A260" t="s">
        <v>1151</v>
      </c>
      <c r="B260" t="s">
        <v>1368</v>
      </c>
      <c r="D260" t="s">
        <v>1065</v>
      </c>
    </row>
    <row r="261" spans="1:4" x14ac:dyDescent="0.3">
      <c r="A261" t="s">
        <v>1151</v>
      </c>
      <c r="B261" t="s">
        <v>1370</v>
      </c>
      <c r="D261" t="s">
        <v>1065</v>
      </c>
    </row>
    <row r="262" spans="1:4" x14ac:dyDescent="0.3">
      <c r="A262" t="s">
        <v>1152</v>
      </c>
      <c r="B262" t="s">
        <v>1368</v>
      </c>
      <c r="D262" t="s">
        <v>1065</v>
      </c>
    </row>
    <row r="263" spans="1:4" x14ac:dyDescent="0.3">
      <c r="A263" t="s">
        <v>1152</v>
      </c>
      <c r="B263" t="s">
        <v>1370</v>
      </c>
      <c r="D263" t="s">
        <v>1065</v>
      </c>
    </row>
    <row r="264" spans="1:4" x14ac:dyDescent="0.3">
      <c r="A264" t="s">
        <v>1153</v>
      </c>
      <c r="B264" t="s">
        <v>1368</v>
      </c>
      <c r="D264" t="s">
        <v>1065</v>
      </c>
    </row>
    <row r="265" spans="1:4" x14ac:dyDescent="0.3">
      <c r="A265" t="s">
        <v>1153</v>
      </c>
      <c r="B265" t="s">
        <v>1370</v>
      </c>
      <c r="D265" t="s">
        <v>1065</v>
      </c>
    </row>
    <row r="266" spans="1:4" x14ac:dyDescent="0.3">
      <c r="A266" t="s">
        <v>1154</v>
      </c>
      <c r="B266" t="s">
        <v>1368</v>
      </c>
      <c r="D266" t="s">
        <v>1065</v>
      </c>
    </row>
    <row r="267" spans="1:4" x14ac:dyDescent="0.3">
      <c r="A267" t="s">
        <v>1154</v>
      </c>
      <c r="B267" t="s">
        <v>1370</v>
      </c>
      <c r="D267" t="s">
        <v>1065</v>
      </c>
    </row>
    <row r="268" spans="1:4" x14ac:dyDescent="0.3">
      <c r="A268" t="s">
        <v>1155</v>
      </c>
      <c r="B268" t="s">
        <v>1368</v>
      </c>
      <c r="D268" t="s">
        <v>1065</v>
      </c>
    </row>
    <row r="269" spans="1:4" x14ac:dyDescent="0.3">
      <c r="A269" t="s">
        <v>1155</v>
      </c>
      <c r="B269" t="s">
        <v>1370</v>
      </c>
      <c r="D269" t="s">
        <v>1065</v>
      </c>
    </row>
    <row r="270" spans="1:4" x14ac:dyDescent="0.3">
      <c r="A270" t="s">
        <v>853</v>
      </c>
      <c r="B270" t="s">
        <v>1368</v>
      </c>
      <c r="D270" t="s">
        <v>1065</v>
      </c>
    </row>
    <row r="271" spans="1:4" x14ac:dyDescent="0.3">
      <c r="A271" t="s">
        <v>853</v>
      </c>
      <c r="B271" t="s">
        <v>1370</v>
      </c>
      <c r="D271" t="s">
        <v>1065</v>
      </c>
    </row>
    <row r="272" spans="1:4" x14ac:dyDescent="0.3">
      <c r="A272" t="s">
        <v>1079</v>
      </c>
      <c r="B272" t="s">
        <v>1368</v>
      </c>
      <c r="D272" t="s">
        <v>1065</v>
      </c>
    </row>
    <row r="273" spans="1:4" x14ac:dyDescent="0.3">
      <c r="A273" t="s">
        <v>1079</v>
      </c>
      <c r="B273" t="s">
        <v>1370</v>
      </c>
      <c r="D273" t="s">
        <v>1065</v>
      </c>
    </row>
    <row r="274" spans="1:4" x14ac:dyDescent="0.3">
      <c r="A274" t="s">
        <v>1156</v>
      </c>
      <c r="B274" t="s">
        <v>1368</v>
      </c>
      <c r="D274" t="s">
        <v>1065</v>
      </c>
    </row>
    <row r="275" spans="1:4" x14ac:dyDescent="0.3">
      <c r="A275" t="s">
        <v>1156</v>
      </c>
      <c r="B275" t="s">
        <v>1370</v>
      </c>
      <c r="D275" t="s">
        <v>1065</v>
      </c>
    </row>
    <row r="276" spans="1:4" x14ac:dyDescent="0.3">
      <c r="A276" t="s">
        <v>1157</v>
      </c>
      <c r="B276" t="s">
        <v>1368</v>
      </c>
      <c r="D276" t="s">
        <v>1065</v>
      </c>
    </row>
    <row r="277" spans="1:4" x14ac:dyDescent="0.3">
      <c r="A277" t="s">
        <v>1157</v>
      </c>
      <c r="B277" t="s">
        <v>1370</v>
      </c>
      <c r="D277" t="s">
        <v>1065</v>
      </c>
    </row>
    <row r="278" spans="1:4" x14ac:dyDescent="0.3">
      <c r="A278" t="s">
        <v>1158</v>
      </c>
      <c r="B278" t="s">
        <v>1368</v>
      </c>
      <c r="D278" t="s">
        <v>1065</v>
      </c>
    </row>
    <row r="279" spans="1:4" x14ac:dyDescent="0.3">
      <c r="A279" t="s">
        <v>1158</v>
      </c>
      <c r="B279" t="s">
        <v>1370</v>
      </c>
      <c r="D279" t="s">
        <v>1065</v>
      </c>
    </row>
    <row r="280" spans="1:4" x14ac:dyDescent="0.3">
      <c r="A280" t="s">
        <v>1159</v>
      </c>
      <c r="B280" t="s">
        <v>1368</v>
      </c>
      <c r="D280" t="s">
        <v>1065</v>
      </c>
    </row>
    <row r="281" spans="1:4" x14ac:dyDescent="0.3">
      <c r="A281" t="s">
        <v>1159</v>
      </c>
      <c r="B281" t="s">
        <v>1370</v>
      </c>
      <c r="D281" t="s">
        <v>1065</v>
      </c>
    </row>
    <row r="282" spans="1:4" x14ac:dyDescent="0.3">
      <c r="A282" t="s">
        <v>1160</v>
      </c>
      <c r="B282" t="s">
        <v>1368</v>
      </c>
      <c r="D282" t="s">
        <v>1065</v>
      </c>
    </row>
    <row r="283" spans="1:4" x14ac:dyDescent="0.3">
      <c r="A283" t="s">
        <v>1160</v>
      </c>
      <c r="B283" t="s">
        <v>1370</v>
      </c>
      <c r="D283" t="s">
        <v>1065</v>
      </c>
    </row>
    <row r="284" spans="1:4" x14ac:dyDescent="0.3">
      <c r="A284" t="s">
        <v>1161</v>
      </c>
      <c r="B284" t="s">
        <v>1368</v>
      </c>
      <c r="D284" t="s">
        <v>1065</v>
      </c>
    </row>
    <row r="285" spans="1:4" x14ac:dyDescent="0.3">
      <c r="A285" t="s">
        <v>1161</v>
      </c>
      <c r="B285" t="s">
        <v>1370</v>
      </c>
      <c r="D285" t="s">
        <v>1065</v>
      </c>
    </row>
    <row r="286" spans="1:4" x14ac:dyDescent="0.3">
      <c r="A286" t="s">
        <v>1162</v>
      </c>
      <c r="B286" t="s">
        <v>1368</v>
      </c>
      <c r="D286" t="s">
        <v>1065</v>
      </c>
    </row>
    <row r="287" spans="1:4" x14ac:dyDescent="0.3">
      <c r="A287" t="s">
        <v>1162</v>
      </c>
      <c r="B287" t="s">
        <v>1370</v>
      </c>
      <c r="D287" t="s">
        <v>1065</v>
      </c>
    </row>
    <row r="288" spans="1:4" x14ac:dyDescent="0.3">
      <c r="A288" t="s">
        <v>1163</v>
      </c>
      <c r="B288" t="s">
        <v>1368</v>
      </c>
      <c r="D288" t="s">
        <v>1065</v>
      </c>
    </row>
    <row r="289" spans="1:4" x14ac:dyDescent="0.3">
      <c r="A289" t="s">
        <v>1163</v>
      </c>
      <c r="B289" t="s">
        <v>1370</v>
      </c>
      <c r="D289" t="s">
        <v>1065</v>
      </c>
    </row>
    <row r="290" spans="1:4" x14ac:dyDescent="0.3">
      <c r="A290" t="s">
        <v>1164</v>
      </c>
      <c r="B290" t="s">
        <v>1368</v>
      </c>
      <c r="D290" t="s">
        <v>1065</v>
      </c>
    </row>
    <row r="291" spans="1:4" x14ac:dyDescent="0.3">
      <c r="A291" t="s">
        <v>1164</v>
      </c>
      <c r="B291" t="s">
        <v>1370</v>
      </c>
      <c r="D291" t="s">
        <v>1065</v>
      </c>
    </row>
    <row r="292" spans="1:4" x14ac:dyDescent="0.3">
      <c r="A292" t="s">
        <v>1165</v>
      </c>
      <c r="B292" t="s">
        <v>1368</v>
      </c>
      <c r="D292" t="s">
        <v>1065</v>
      </c>
    </row>
    <row r="293" spans="1:4" x14ac:dyDescent="0.3">
      <c r="A293" t="s">
        <v>1165</v>
      </c>
      <c r="B293" t="s">
        <v>1370</v>
      </c>
      <c r="D293" t="s">
        <v>1065</v>
      </c>
    </row>
    <row r="294" spans="1:4" x14ac:dyDescent="0.3">
      <c r="A294" t="s">
        <v>1166</v>
      </c>
      <c r="B294" t="s">
        <v>1368</v>
      </c>
      <c r="D294" t="s">
        <v>1065</v>
      </c>
    </row>
    <row r="295" spans="1:4" x14ac:dyDescent="0.3">
      <c r="A295" t="s">
        <v>1166</v>
      </c>
      <c r="B295" t="s">
        <v>1370</v>
      </c>
      <c r="D295" t="s">
        <v>1065</v>
      </c>
    </row>
    <row r="296" spans="1:4" x14ac:dyDescent="0.3">
      <c r="A296" t="s">
        <v>1167</v>
      </c>
      <c r="B296" t="s">
        <v>1368</v>
      </c>
      <c r="D296" t="s">
        <v>1065</v>
      </c>
    </row>
    <row r="297" spans="1:4" x14ac:dyDescent="0.3">
      <c r="A297" t="s">
        <v>1167</v>
      </c>
      <c r="B297" t="s">
        <v>1370</v>
      </c>
      <c r="D297" t="s">
        <v>1065</v>
      </c>
    </row>
    <row r="298" spans="1:4" x14ac:dyDescent="0.3">
      <c r="A298" t="s">
        <v>1168</v>
      </c>
      <c r="B298" t="s">
        <v>1368</v>
      </c>
      <c r="D298" t="s">
        <v>1065</v>
      </c>
    </row>
    <row r="299" spans="1:4" x14ac:dyDescent="0.3">
      <c r="A299" t="s">
        <v>1168</v>
      </c>
      <c r="B299" t="s">
        <v>1370</v>
      </c>
      <c r="D299" t="s">
        <v>1065</v>
      </c>
    </row>
    <row r="300" spans="1:4" x14ac:dyDescent="0.3">
      <c r="A300" t="s">
        <v>1169</v>
      </c>
      <c r="B300" t="s">
        <v>1368</v>
      </c>
      <c r="D300" t="s">
        <v>1065</v>
      </c>
    </row>
    <row r="301" spans="1:4" x14ac:dyDescent="0.3">
      <c r="A301" t="s">
        <v>1169</v>
      </c>
      <c r="B301" t="s">
        <v>1370</v>
      </c>
      <c r="D301" t="s">
        <v>1065</v>
      </c>
    </row>
    <row r="302" spans="1:4" x14ac:dyDescent="0.3">
      <c r="A302" t="s">
        <v>1170</v>
      </c>
      <c r="B302" t="s">
        <v>1368</v>
      </c>
      <c r="D302" t="s">
        <v>1065</v>
      </c>
    </row>
    <row r="303" spans="1:4" x14ac:dyDescent="0.3">
      <c r="A303" t="s">
        <v>1170</v>
      </c>
      <c r="B303" t="s">
        <v>1370</v>
      </c>
      <c r="D303" t="s">
        <v>1065</v>
      </c>
    </row>
    <row r="304" spans="1:4" x14ac:dyDescent="0.3">
      <c r="A304" t="s">
        <v>1171</v>
      </c>
      <c r="B304" t="s">
        <v>1368</v>
      </c>
      <c r="D304" t="s">
        <v>1065</v>
      </c>
    </row>
    <row r="305" spans="1:4" x14ac:dyDescent="0.3">
      <c r="A305" t="s">
        <v>1171</v>
      </c>
      <c r="B305" t="s">
        <v>1370</v>
      </c>
      <c r="D305" t="s">
        <v>1065</v>
      </c>
    </row>
    <row r="306" spans="1:4" x14ac:dyDescent="0.3">
      <c r="A306" t="s">
        <v>1172</v>
      </c>
      <c r="B306" t="s">
        <v>1368</v>
      </c>
      <c r="D306" t="s">
        <v>1065</v>
      </c>
    </row>
    <row r="307" spans="1:4" x14ac:dyDescent="0.3">
      <c r="A307" t="s">
        <v>1172</v>
      </c>
      <c r="B307" t="s">
        <v>1370</v>
      </c>
      <c r="D307" t="s">
        <v>1065</v>
      </c>
    </row>
    <row r="308" spans="1:4" x14ac:dyDescent="0.3">
      <c r="A308" t="s">
        <v>1173</v>
      </c>
      <c r="B308" t="s">
        <v>1368</v>
      </c>
      <c r="D308" t="s">
        <v>1065</v>
      </c>
    </row>
    <row r="309" spans="1:4" x14ac:dyDescent="0.3">
      <c r="A309" t="s">
        <v>1173</v>
      </c>
      <c r="B309" t="s">
        <v>1370</v>
      </c>
      <c r="D309" t="s">
        <v>1065</v>
      </c>
    </row>
    <row r="310" spans="1:4" x14ac:dyDescent="0.3">
      <c r="A310" t="s">
        <v>1174</v>
      </c>
      <c r="B310" t="s">
        <v>1368</v>
      </c>
      <c r="D310" t="s">
        <v>1065</v>
      </c>
    </row>
    <row r="311" spans="1:4" x14ac:dyDescent="0.3">
      <c r="A311" t="s">
        <v>1174</v>
      </c>
      <c r="B311" t="s">
        <v>1370</v>
      </c>
      <c r="D311" t="s">
        <v>1065</v>
      </c>
    </row>
    <row r="312" spans="1:4" x14ac:dyDescent="0.3">
      <c r="A312" t="s">
        <v>1175</v>
      </c>
      <c r="B312" t="s">
        <v>1368</v>
      </c>
      <c r="D312" t="s">
        <v>1065</v>
      </c>
    </row>
    <row r="313" spans="1:4" x14ac:dyDescent="0.3">
      <c r="A313" t="s">
        <v>1175</v>
      </c>
      <c r="B313" t="s">
        <v>1370</v>
      </c>
      <c r="D313" t="s">
        <v>1065</v>
      </c>
    </row>
    <row r="314" spans="1:4" x14ac:dyDescent="0.3">
      <c r="A314" t="s">
        <v>1176</v>
      </c>
      <c r="B314" t="s">
        <v>1368</v>
      </c>
      <c r="D314" t="s">
        <v>1065</v>
      </c>
    </row>
    <row r="315" spans="1:4" x14ac:dyDescent="0.3">
      <c r="A315" t="s">
        <v>1176</v>
      </c>
      <c r="B315" t="s">
        <v>1370</v>
      </c>
      <c r="D315" t="s">
        <v>1065</v>
      </c>
    </row>
    <row r="316" spans="1:4" x14ac:dyDescent="0.3">
      <c r="A316" t="s">
        <v>1177</v>
      </c>
      <c r="B316" t="s">
        <v>1368</v>
      </c>
      <c r="D316" t="s">
        <v>1065</v>
      </c>
    </row>
    <row r="317" spans="1:4" x14ac:dyDescent="0.3">
      <c r="A317" t="s">
        <v>1177</v>
      </c>
      <c r="B317" t="s">
        <v>1370</v>
      </c>
      <c r="D317" t="s">
        <v>1065</v>
      </c>
    </row>
    <row r="318" spans="1:4" x14ac:dyDescent="0.3">
      <c r="A318" t="s">
        <v>1178</v>
      </c>
      <c r="B318" t="s">
        <v>1368</v>
      </c>
      <c r="D318" t="s">
        <v>1065</v>
      </c>
    </row>
    <row r="319" spans="1:4" x14ac:dyDescent="0.3">
      <c r="A319" t="s">
        <v>1178</v>
      </c>
      <c r="B319" t="s">
        <v>1370</v>
      </c>
      <c r="D319" t="s">
        <v>1065</v>
      </c>
    </row>
    <row r="320" spans="1:4" x14ac:dyDescent="0.3">
      <c r="A320" t="s">
        <v>1179</v>
      </c>
      <c r="B320" t="s">
        <v>1368</v>
      </c>
      <c r="D320" t="s">
        <v>1065</v>
      </c>
    </row>
    <row r="321" spans="1:4" x14ac:dyDescent="0.3">
      <c r="A321" t="s">
        <v>1179</v>
      </c>
      <c r="B321" t="s">
        <v>1370</v>
      </c>
      <c r="D321" t="s">
        <v>1065</v>
      </c>
    </row>
    <row r="322" spans="1:4" x14ac:dyDescent="0.3">
      <c r="A322" t="s">
        <v>1180</v>
      </c>
      <c r="B322" t="s">
        <v>1368</v>
      </c>
      <c r="D322" t="s">
        <v>1065</v>
      </c>
    </row>
    <row r="323" spans="1:4" x14ac:dyDescent="0.3">
      <c r="A323" t="s">
        <v>1180</v>
      </c>
      <c r="B323" t="s">
        <v>1370</v>
      </c>
      <c r="D323" t="s">
        <v>1065</v>
      </c>
    </row>
    <row r="324" spans="1:4" x14ac:dyDescent="0.3">
      <c r="A324" t="s">
        <v>1181</v>
      </c>
      <c r="B324" t="s">
        <v>1368</v>
      </c>
      <c r="D324" t="s">
        <v>1065</v>
      </c>
    </row>
    <row r="325" spans="1:4" x14ac:dyDescent="0.3">
      <c r="A325" t="s">
        <v>1181</v>
      </c>
      <c r="B325" t="s">
        <v>1370</v>
      </c>
      <c r="D325" t="s">
        <v>1065</v>
      </c>
    </row>
    <row r="326" spans="1:4" x14ac:dyDescent="0.3">
      <c r="A326" t="s">
        <v>1182</v>
      </c>
      <c r="B326" t="s">
        <v>1368</v>
      </c>
      <c r="D326" t="s">
        <v>1065</v>
      </c>
    </row>
    <row r="327" spans="1:4" x14ac:dyDescent="0.3">
      <c r="A327" t="s">
        <v>1182</v>
      </c>
      <c r="B327" t="s">
        <v>1370</v>
      </c>
      <c r="D327" t="s">
        <v>1065</v>
      </c>
    </row>
    <row r="328" spans="1:4" x14ac:dyDescent="0.3">
      <c r="A328" t="s">
        <v>1183</v>
      </c>
      <c r="B328" t="s">
        <v>1368</v>
      </c>
      <c r="D328" t="s">
        <v>1065</v>
      </c>
    </row>
    <row r="329" spans="1:4" x14ac:dyDescent="0.3">
      <c r="A329" t="s">
        <v>1183</v>
      </c>
      <c r="B329" t="s">
        <v>1370</v>
      </c>
      <c r="D329" t="s">
        <v>1065</v>
      </c>
    </row>
    <row r="330" spans="1:4" x14ac:dyDescent="0.3">
      <c r="A330" t="s">
        <v>1184</v>
      </c>
      <c r="B330" t="s">
        <v>1368</v>
      </c>
      <c r="D330" t="s">
        <v>1065</v>
      </c>
    </row>
    <row r="331" spans="1:4" x14ac:dyDescent="0.3">
      <c r="A331" t="s">
        <v>1184</v>
      </c>
      <c r="B331" t="s">
        <v>1370</v>
      </c>
      <c r="D331" t="s">
        <v>1065</v>
      </c>
    </row>
    <row r="332" spans="1:4" x14ac:dyDescent="0.3">
      <c r="A332" t="s">
        <v>1185</v>
      </c>
      <c r="B332" t="s">
        <v>1368</v>
      </c>
      <c r="D332" t="s">
        <v>1065</v>
      </c>
    </row>
    <row r="333" spans="1:4" x14ac:dyDescent="0.3">
      <c r="A333" t="s">
        <v>1185</v>
      </c>
      <c r="B333" t="s">
        <v>1370</v>
      </c>
      <c r="D333" t="s">
        <v>1065</v>
      </c>
    </row>
    <row r="334" spans="1:4" x14ac:dyDescent="0.3">
      <c r="A334" t="s">
        <v>1186</v>
      </c>
      <c r="B334" t="s">
        <v>1368</v>
      </c>
      <c r="D334" t="s">
        <v>1065</v>
      </c>
    </row>
    <row r="335" spans="1:4" x14ac:dyDescent="0.3">
      <c r="A335" t="s">
        <v>1186</v>
      </c>
      <c r="B335" t="s">
        <v>1370</v>
      </c>
      <c r="D335" t="s">
        <v>1065</v>
      </c>
    </row>
    <row r="336" spans="1:4" x14ac:dyDescent="0.3">
      <c r="A336" t="s">
        <v>1187</v>
      </c>
      <c r="B336" t="s">
        <v>1368</v>
      </c>
      <c r="D336" t="s">
        <v>1065</v>
      </c>
    </row>
    <row r="337" spans="1:4" x14ac:dyDescent="0.3">
      <c r="A337" t="s">
        <v>1187</v>
      </c>
      <c r="B337" t="s">
        <v>1370</v>
      </c>
      <c r="D337" t="s">
        <v>1065</v>
      </c>
    </row>
    <row r="338" spans="1:4" x14ac:dyDescent="0.3">
      <c r="A338" t="s">
        <v>1188</v>
      </c>
      <c r="B338" t="s">
        <v>1368</v>
      </c>
      <c r="D338" t="s">
        <v>1065</v>
      </c>
    </row>
    <row r="339" spans="1:4" x14ac:dyDescent="0.3">
      <c r="A339" t="s">
        <v>1188</v>
      </c>
      <c r="B339" t="s">
        <v>1370</v>
      </c>
      <c r="D339" t="s">
        <v>1065</v>
      </c>
    </row>
    <row r="340" spans="1:4" x14ac:dyDescent="0.3">
      <c r="A340" t="s">
        <v>1189</v>
      </c>
      <c r="B340" t="s">
        <v>1368</v>
      </c>
      <c r="D340" t="s">
        <v>1065</v>
      </c>
    </row>
    <row r="341" spans="1:4" x14ac:dyDescent="0.3">
      <c r="A341" t="s">
        <v>1189</v>
      </c>
      <c r="B341" t="s">
        <v>1370</v>
      </c>
      <c r="D341" t="s">
        <v>1065</v>
      </c>
    </row>
    <row r="342" spans="1:4" x14ac:dyDescent="0.3">
      <c r="A342" t="s">
        <v>1190</v>
      </c>
      <c r="B342" t="s">
        <v>1368</v>
      </c>
      <c r="D342" t="s">
        <v>1065</v>
      </c>
    </row>
    <row r="343" spans="1:4" x14ac:dyDescent="0.3">
      <c r="A343" t="s">
        <v>1190</v>
      </c>
      <c r="B343" t="s">
        <v>1370</v>
      </c>
      <c r="D343" t="s">
        <v>1065</v>
      </c>
    </row>
    <row r="344" spans="1:4" x14ac:dyDescent="0.3">
      <c r="A344" t="s">
        <v>1191</v>
      </c>
      <c r="B344" t="s">
        <v>1368</v>
      </c>
      <c r="D344" t="s">
        <v>1065</v>
      </c>
    </row>
    <row r="345" spans="1:4" x14ac:dyDescent="0.3">
      <c r="A345" t="s">
        <v>1191</v>
      </c>
      <c r="B345" t="s">
        <v>1370</v>
      </c>
      <c r="D345" t="s">
        <v>1065</v>
      </c>
    </row>
    <row r="346" spans="1:4" x14ac:dyDescent="0.3">
      <c r="A346" t="s">
        <v>1192</v>
      </c>
      <c r="B346" t="s">
        <v>1368</v>
      </c>
      <c r="D346" t="s">
        <v>1065</v>
      </c>
    </row>
    <row r="347" spans="1:4" x14ac:dyDescent="0.3">
      <c r="A347" t="s">
        <v>1192</v>
      </c>
      <c r="B347" t="s">
        <v>1370</v>
      </c>
      <c r="D347" t="s">
        <v>1065</v>
      </c>
    </row>
    <row r="348" spans="1:4" x14ac:dyDescent="0.3">
      <c r="A348" t="s">
        <v>1193</v>
      </c>
      <c r="B348" t="s">
        <v>1368</v>
      </c>
      <c r="D348" t="s">
        <v>1065</v>
      </c>
    </row>
    <row r="349" spans="1:4" x14ac:dyDescent="0.3">
      <c r="A349" t="s">
        <v>1193</v>
      </c>
      <c r="B349" t="s">
        <v>1370</v>
      </c>
      <c r="D349" t="s">
        <v>1065</v>
      </c>
    </row>
    <row r="350" spans="1:4" x14ac:dyDescent="0.3">
      <c r="A350" t="s">
        <v>1194</v>
      </c>
      <c r="B350" t="s">
        <v>1368</v>
      </c>
      <c r="D350" t="s">
        <v>1065</v>
      </c>
    </row>
    <row r="351" spans="1:4" x14ac:dyDescent="0.3">
      <c r="A351" t="s">
        <v>1194</v>
      </c>
      <c r="B351" t="s">
        <v>1370</v>
      </c>
      <c r="D351" t="s">
        <v>1065</v>
      </c>
    </row>
    <row r="352" spans="1:4" x14ac:dyDescent="0.3">
      <c r="A352" t="s">
        <v>1195</v>
      </c>
      <c r="B352" t="s">
        <v>1368</v>
      </c>
      <c r="D352" t="s">
        <v>1065</v>
      </c>
    </row>
    <row r="353" spans="1:4" x14ac:dyDescent="0.3">
      <c r="A353" t="s">
        <v>1195</v>
      </c>
      <c r="B353" t="s">
        <v>1370</v>
      </c>
      <c r="D353" t="s">
        <v>1065</v>
      </c>
    </row>
    <row r="354" spans="1:4" x14ac:dyDescent="0.3">
      <c r="A354" t="s">
        <v>1196</v>
      </c>
      <c r="B354" t="s">
        <v>1368</v>
      </c>
      <c r="D354" t="s">
        <v>1065</v>
      </c>
    </row>
    <row r="355" spans="1:4" x14ac:dyDescent="0.3">
      <c r="A355" t="s">
        <v>1196</v>
      </c>
      <c r="B355" t="s">
        <v>1370</v>
      </c>
      <c r="D355" t="s">
        <v>1065</v>
      </c>
    </row>
    <row r="356" spans="1:4" x14ac:dyDescent="0.3">
      <c r="A356" t="s">
        <v>1197</v>
      </c>
      <c r="B356" t="s">
        <v>1368</v>
      </c>
      <c r="D356" t="s">
        <v>1065</v>
      </c>
    </row>
    <row r="357" spans="1:4" x14ac:dyDescent="0.3">
      <c r="A357" t="s">
        <v>1197</v>
      </c>
      <c r="B357" t="s">
        <v>1370</v>
      </c>
      <c r="D357" t="s">
        <v>1065</v>
      </c>
    </row>
    <row r="358" spans="1:4" x14ac:dyDescent="0.3">
      <c r="A358" t="s">
        <v>1198</v>
      </c>
      <c r="B358" t="s">
        <v>1368</v>
      </c>
      <c r="D358" t="s">
        <v>1065</v>
      </c>
    </row>
    <row r="359" spans="1:4" x14ac:dyDescent="0.3">
      <c r="A359" t="s">
        <v>1198</v>
      </c>
      <c r="B359" t="s">
        <v>1370</v>
      </c>
      <c r="D359" t="s">
        <v>1065</v>
      </c>
    </row>
    <row r="360" spans="1:4" x14ac:dyDescent="0.3">
      <c r="A360" t="s">
        <v>1199</v>
      </c>
      <c r="B360" t="s">
        <v>1368</v>
      </c>
      <c r="D360" t="s">
        <v>1065</v>
      </c>
    </row>
    <row r="361" spans="1:4" x14ac:dyDescent="0.3">
      <c r="A361" t="s">
        <v>1199</v>
      </c>
      <c r="B361" t="s">
        <v>1370</v>
      </c>
      <c r="D361" t="s">
        <v>1065</v>
      </c>
    </row>
    <row r="362" spans="1:4" x14ac:dyDescent="0.3">
      <c r="A362" t="s">
        <v>1200</v>
      </c>
      <c r="B362" t="s">
        <v>1368</v>
      </c>
      <c r="D362" t="s">
        <v>1065</v>
      </c>
    </row>
    <row r="363" spans="1:4" x14ac:dyDescent="0.3">
      <c r="A363" t="s">
        <v>1200</v>
      </c>
      <c r="B363" t="s">
        <v>1370</v>
      </c>
      <c r="D363" t="s">
        <v>1065</v>
      </c>
    </row>
    <row r="364" spans="1:4" x14ac:dyDescent="0.3">
      <c r="A364" t="s">
        <v>1201</v>
      </c>
      <c r="B364" t="s">
        <v>1368</v>
      </c>
      <c r="D364" t="s">
        <v>1065</v>
      </c>
    </row>
    <row r="365" spans="1:4" x14ac:dyDescent="0.3">
      <c r="A365" t="s">
        <v>1201</v>
      </c>
      <c r="B365" t="s">
        <v>1370</v>
      </c>
      <c r="D365" t="s">
        <v>1065</v>
      </c>
    </row>
    <row r="366" spans="1:4" x14ac:dyDescent="0.3">
      <c r="A366" t="s">
        <v>1202</v>
      </c>
      <c r="B366" t="s">
        <v>1368</v>
      </c>
      <c r="D366" t="s">
        <v>1065</v>
      </c>
    </row>
    <row r="367" spans="1:4" x14ac:dyDescent="0.3">
      <c r="A367" t="s">
        <v>1202</v>
      </c>
      <c r="B367" t="s">
        <v>1370</v>
      </c>
      <c r="D367" t="s">
        <v>1065</v>
      </c>
    </row>
    <row r="368" spans="1:4" x14ac:dyDescent="0.3">
      <c r="A368" t="s">
        <v>1203</v>
      </c>
      <c r="B368" t="s">
        <v>1368</v>
      </c>
      <c r="D368" t="s">
        <v>1065</v>
      </c>
    </row>
    <row r="369" spans="1:4" x14ac:dyDescent="0.3">
      <c r="A369" t="s">
        <v>1203</v>
      </c>
      <c r="B369" t="s">
        <v>1370</v>
      </c>
      <c r="D369" t="s">
        <v>1065</v>
      </c>
    </row>
    <row r="370" spans="1:4" x14ac:dyDescent="0.3">
      <c r="A370" t="s">
        <v>1204</v>
      </c>
      <c r="B370" t="s">
        <v>1368</v>
      </c>
      <c r="D370" t="s">
        <v>1065</v>
      </c>
    </row>
    <row r="371" spans="1:4" x14ac:dyDescent="0.3">
      <c r="A371" t="s">
        <v>1204</v>
      </c>
      <c r="B371" t="s">
        <v>1370</v>
      </c>
      <c r="D371" t="s">
        <v>1065</v>
      </c>
    </row>
    <row r="372" spans="1:4" x14ac:dyDescent="0.3">
      <c r="A372" t="s">
        <v>854</v>
      </c>
      <c r="B372" t="s">
        <v>1368</v>
      </c>
      <c r="D372" t="s">
        <v>1065</v>
      </c>
    </row>
    <row r="373" spans="1:4" x14ac:dyDescent="0.3">
      <c r="A373" t="s">
        <v>854</v>
      </c>
      <c r="B373" t="s">
        <v>1370</v>
      </c>
      <c r="D373" t="s">
        <v>1065</v>
      </c>
    </row>
    <row r="374" spans="1:4" x14ac:dyDescent="0.3">
      <c r="A374" t="s">
        <v>1205</v>
      </c>
      <c r="B374" t="s">
        <v>1368</v>
      </c>
      <c r="D374" t="s">
        <v>1065</v>
      </c>
    </row>
    <row r="375" spans="1:4" x14ac:dyDescent="0.3">
      <c r="A375" t="s">
        <v>1205</v>
      </c>
      <c r="B375" t="s">
        <v>1370</v>
      </c>
      <c r="D375" t="s">
        <v>1065</v>
      </c>
    </row>
    <row r="376" spans="1:4" x14ac:dyDescent="0.3">
      <c r="A376" t="s">
        <v>1206</v>
      </c>
      <c r="B376" t="s">
        <v>1368</v>
      </c>
      <c r="D376" t="s">
        <v>1065</v>
      </c>
    </row>
    <row r="377" spans="1:4" x14ac:dyDescent="0.3">
      <c r="A377" t="s">
        <v>1206</v>
      </c>
      <c r="B377" t="s">
        <v>1370</v>
      </c>
      <c r="D377" t="s">
        <v>1065</v>
      </c>
    </row>
    <row r="378" spans="1:4" x14ac:dyDescent="0.3">
      <c r="A378" t="s">
        <v>1207</v>
      </c>
      <c r="B378" t="s">
        <v>1368</v>
      </c>
      <c r="D378" t="s">
        <v>1065</v>
      </c>
    </row>
    <row r="379" spans="1:4" x14ac:dyDescent="0.3">
      <c r="A379" t="s">
        <v>1207</v>
      </c>
      <c r="B379" t="s">
        <v>1370</v>
      </c>
      <c r="D379" t="s">
        <v>1065</v>
      </c>
    </row>
    <row r="380" spans="1:4" x14ac:dyDescent="0.3">
      <c r="A380" t="s">
        <v>1208</v>
      </c>
      <c r="B380" t="s">
        <v>1368</v>
      </c>
      <c r="D380" t="s">
        <v>1065</v>
      </c>
    </row>
    <row r="381" spans="1:4" x14ac:dyDescent="0.3">
      <c r="A381" t="s">
        <v>1208</v>
      </c>
      <c r="B381" t="s">
        <v>1370</v>
      </c>
      <c r="D381" t="s">
        <v>1065</v>
      </c>
    </row>
    <row r="382" spans="1:4" x14ac:dyDescent="0.3">
      <c r="A382" t="s">
        <v>1209</v>
      </c>
      <c r="B382" t="s">
        <v>1368</v>
      </c>
      <c r="D382" t="s">
        <v>1065</v>
      </c>
    </row>
    <row r="383" spans="1:4" x14ac:dyDescent="0.3">
      <c r="A383" t="s">
        <v>1209</v>
      </c>
      <c r="B383" t="s">
        <v>1370</v>
      </c>
      <c r="D383" t="s">
        <v>1065</v>
      </c>
    </row>
    <row r="384" spans="1:4" x14ac:dyDescent="0.3">
      <c r="A384" t="s">
        <v>851</v>
      </c>
      <c r="B384" t="s">
        <v>1368</v>
      </c>
      <c r="D384" t="s">
        <v>1065</v>
      </c>
    </row>
    <row r="385" spans="1:4" x14ac:dyDescent="0.3">
      <c r="A385" t="s">
        <v>851</v>
      </c>
      <c r="B385" t="s">
        <v>1370</v>
      </c>
      <c r="D385" t="s">
        <v>1065</v>
      </c>
    </row>
    <row r="386" spans="1:4" x14ac:dyDescent="0.3">
      <c r="A386" t="s">
        <v>1210</v>
      </c>
      <c r="B386" t="s">
        <v>1368</v>
      </c>
      <c r="D386" t="s">
        <v>1065</v>
      </c>
    </row>
    <row r="387" spans="1:4" x14ac:dyDescent="0.3">
      <c r="A387" t="s">
        <v>1210</v>
      </c>
      <c r="B387" t="s">
        <v>1370</v>
      </c>
      <c r="D387" t="s">
        <v>1065</v>
      </c>
    </row>
    <row r="388" spans="1:4" x14ac:dyDescent="0.3">
      <c r="A388" t="s">
        <v>1211</v>
      </c>
      <c r="B388" t="s">
        <v>1368</v>
      </c>
      <c r="D388" t="s">
        <v>1065</v>
      </c>
    </row>
    <row r="389" spans="1:4" x14ac:dyDescent="0.3">
      <c r="A389" t="s">
        <v>1211</v>
      </c>
      <c r="B389" t="s">
        <v>1370</v>
      </c>
      <c r="D389" t="s">
        <v>1065</v>
      </c>
    </row>
    <row r="390" spans="1:4" x14ac:dyDescent="0.3">
      <c r="A390" t="s">
        <v>1212</v>
      </c>
      <c r="B390" t="s">
        <v>1368</v>
      </c>
      <c r="D390" t="s">
        <v>1065</v>
      </c>
    </row>
    <row r="391" spans="1:4" x14ac:dyDescent="0.3">
      <c r="A391" t="s">
        <v>1212</v>
      </c>
      <c r="B391" t="s">
        <v>1370</v>
      </c>
      <c r="D391" t="s">
        <v>1065</v>
      </c>
    </row>
    <row r="392" spans="1:4" x14ac:dyDescent="0.3">
      <c r="A392" t="s">
        <v>855</v>
      </c>
      <c r="B392" t="s">
        <v>1368</v>
      </c>
      <c r="D392" t="s">
        <v>1065</v>
      </c>
    </row>
    <row r="393" spans="1:4" x14ac:dyDescent="0.3">
      <c r="A393" t="s">
        <v>855</v>
      </c>
      <c r="B393" t="s">
        <v>1370</v>
      </c>
      <c r="D393" t="s">
        <v>1065</v>
      </c>
    </row>
    <row r="394" spans="1:4" x14ac:dyDescent="0.3">
      <c r="A394" t="s">
        <v>1213</v>
      </c>
      <c r="B394" t="s">
        <v>1368</v>
      </c>
      <c r="D394" t="s">
        <v>1065</v>
      </c>
    </row>
    <row r="395" spans="1:4" x14ac:dyDescent="0.3">
      <c r="A395" t="s">
        <v>1213</v>
      </c>
      <c r="B395" t="s">
        <v>1370</v>
      </c>
      <c r="D395" t="s">
        <v>1065</v>
      </c>
    </row>
    <row r="396" spans="1:4" x14ac:dyDescent="0.3">
      <c r="A396" t="s">
        <v>1214</v>
      </c>
      <c r="B396" t="s">
        <v>1368</v>
      </c>
      <c r="D396" t="s">
        <v>1065</v>
      </c>
    </row>
    <row r="397" spans="1:4" x14ac:dyDescent="0.3">
      <c r="A397" t="s">
        <v>1214</v>
      </c>
      <c r="B397" t="s">
        <v>1370</v>
      </c>
      <c r="D397" t="s">
        <v>1065</v>
      </c>
    </row>
    <row r="398" spans="1:4" x14ac:dyDescent="0.3">
      <c r="A398" t="s">
        <v>1333</v>
      </c>
      <c r="B398" t="s">
        <v>1368</v>
      </c>
      <c r="D398" t="s">
        <v>1065</v>
      </c>
    </row>
    <row r="399" spans="1:4" x14ac:dyDescent="0.3">
      <c r="A399" t="s">
        <v>1333</v>
      </c>
      <c r="B399" t="s">
        <v>1370</v>
      </c>
      <c r="D399" t="s">
        <v>1065</v>
      </c>
    </row>
    <row r="400" spans="1:4" x14ac:dyDescent="0.3">
      <c r="A400" t="s">
        <v>1215</v>
      </c>
      <c r="B400" t="s">
        <v>1368</v>
      </c>
      <c r="D400" t="s">
        <v>1065</v>
      </c>
    </row>
    <row r="401" spans="1:4" x14ac:dyDescent="0.3">
      <c r="A401" t="s">
        <v>1215</v>
      </c>
      <c r="B401" t="s">
        <v>1370</v>
      </c>
      <c r="D401" t="s">
        <v>1065</v>
      </c>
    </row>
    <row r="402" spans="1:4" x14ac:dyDescent="0.3">
      <c r="A402" t="s">
        <v>1216</v>
      </c>
      <c r="B402" t="s">
        <v>1368</v>
      </c>
      <c r="D402" t="s">
        <v>1065</v>
      </c>
    </row>
    <row r="403" spans="1:4" x14ac:dyDescent="0.3">
      <c r="A403" t="s">
        <v>1216</v>
      </c>
      <c r="B403" t="s">
        <v>1370</v>
      </c>
      <c r="D403" t="s">
        <v>1065</v>
      </c>
    </row>
    <row r="404" spans="1:4" x14ac:dyDescent="0.3">
      <c r="A404" t="s">
        <v>582</v>
      </c>
      <c r="B404" t="s">
        <v>615</v>
      </c>
      <c r="D404" t="s">
        <v>635</v>
      </c>
    </row>
    <row r="405" spans="1:4" x14ac:dyDescent="0.3">
      <c r="A405" t="s">
        <v>589</v>
      </c>
      <c r="B405" t="s">
        <v>615</v>
      </c>
      <c r="D405" t="s">
        <v>635</v>
      </c>
    </row>
    <row r="406" spans="1:4" x14ac:dyDescent="0.3">
      <c r="A406" t="s">
        <v>582</v>
      </c>
      <c r="B406" t="s">
        <v>621</v>
      </c>
      <c r="D406" t="s">
        <v>635</v>
      </c>
    </row>
    <row r="407" spans="1:4" x14ac:dyDescent="0.3">
      <c r="A407" t="s">
        <v>589</v>
      </c>
      <c r="B407" t="s">
        <v>621</v>
      </c>
      <c r="D407" t="s">
        <v>635</v>
      </c>
    </row>
    <row r="408" spans="1:4" x14ac:dyDescent="0.3">
      <c r="A408" t="s">
        <v>582</v>
      </c>
      <c r="B408" t="s">
        <v>628</v>
      </c>
      <c r="D408" t="s">
        <v>635</v>
      </c>
    </row>
    <row r="409" spans="1:4" x14ac:dyDescent="0.3">
      <c r="A409" t="s">
        <v>589</v>
      </c>
      <c r="B409" t="s">
        <v>628</v>
      </c>
      <c r="D409" t="s">
        <v>635</v>
      </c>
    </row>
    <row r="410" spans="1:4" x14ac:dyDescent="0.3">
      <c r="A410" t="s">
        <v>582</v>
      </c>
      <c r="B410" t="s">
        <v>614</v>
      </c>
      <c r="D410" t="s">
        <v>635</v>
      </c>
    </row>
    <row r="411" spans="1:4" x14ac:dyDescent="0.3">
      <c r="A411" t="s">
        <v>589</v>
      </c>
      <c r="B411" t="s">
        <v>614</v>
      </c>
      <c r="D411" t="s">
        <v>635</v>
      </c>
    </row>
    <row r="412" spans="1:4" x14ac:dyDescent="0.3">
      <c r="A412" t="s">
        <v>582</v>
      </c>
      <c r="B412" t="s">
        <v>627</v>
      </c>
      <c r="D412" t="s">
        <v>635</v>
      </c>
    </row>
    <row r="413" spans="1:4" x14ac:dyDescent="0.3">
      <c r="A413" t="s">
        <v>589</v>
      </c>
      <c r="B413" t="s">
        <v>627</v>
      </c>
      <c r="D413" t="s">
        <v>635</v>
      </c>
    </row>
    <row r="414" spans="1:4" x14ac:dyDescent="0.3">
      <c r="A414" t="s">
        <v>582</v>
      </c>
      <c r="B414" t="s">
        <v>1247</v>
      </c>
      <c r="D414" t="s">
        <v>635</v>
      </c>
    </row>
    <row r="415" spans="1:4" x14ac:dyDescent="0.3">
      <c r="A415" t="s">
        <v>589</v>
      </c>
      <c r="B415" t="s">
        <v>1247</v>
      </c>
      <c r="D415" t="s">
        <v>635</v>
      </c>
    </row>
    <row r="416" spans="1:4" x14ac:dyDescent="0.3">
      <c r="A416" t="s">
        <v>586</v>
      </c>
      <c r="B416" t="s">
        <v>615</v>
      </c>
      <c r="D416" t="s">
        <v>655</v>
      </c>
    </row>
    <row r="417" spans="1:4" x14ac:dyDescent="0.3">
      <c r="A417" t="s">
        <v>599</v>
      </c>
      <c r="B417" t="s">
        <v>615</v>
      </c>
      <c r="D417" t="s">
        <v>655</v>
      </c>
    </row>
    <row r="418" spans="1:4" x14ac:dyDescent="0.3">
      <c r="A418" t="s">
        <v>600</v>
      </c>
      <c r="B418" t="s">
        <v>615</v>
      </c>
      <c r="D418" t="s">
        <v>655</v>
      </c>
    </row>
    <row r="419" spans="1:4" x14ac:dyDescent="0.3">
      <c r="A419" t="s">
        <v>586</v>
      </c>
      <c r="B419" t="s">
        <v>614</v>
      </c>
      <c r="D419" t="s">
        <v>655</v>
      </c>
    </row>
    <row r="420" spans="1:4" x14ac:dyDescent="0.3">
      <c r="A420" t="s">
        <v>599</v>
      </c>
      <c r="B420" t="s">
        <v>614</v>
      </c>
      <c r="D420" t="s">
        <v>655</v>
      </c>
    </row>
    <row r="421" spans="1:4" x14ac:dyDescent="0.3">
      <c r="A421" t="s">
        <v>600</v>
      </c>
      <c r="B421" t="s">
        <v>614</v>
      </c>
      <c r="D421" t="s">
        <v>655</v>
      </c>
    </row>
    <row r="422" spans="1:4" x14ac:dyDescent="0.3">
      <c r="A422" t="s">
        <v>602</v>
      </c>
      <c r="B422" t="s">
        <v>853</v>
      </c>
      <c r="D422" t="s">
        <v>656</v>
      </c>
    </row>
    <row r="423" spans="1:4" x14ac:dyDescent="0.3">
      <c r="A423" t="s">
        <v>606</v>
      </c>
      <c r="B423" t="s">
        <v>853</v>
      </c>
      <c r="D423" t="s">
        <v>656</v>
      </c>
    </row>
    <row r="424" spans="1:4" x14ac:dyDescent="0.3">
      <c r="A424" t="s">
        <v>602</v>
      </c>
      <c r="B424" t="s">
        <v>1079</v>
      </c>
      <c r="D424" t="s">
        <v>656</v>
      </c>
    </row>
    <row r="425" spans="1:4" x14ac:dyDescent="0.3">
      <c r="A425" t="s">
        <v>606</v>
      </c>
      <c r="B425" t="s">
        <v>1079</v>
      </c>
      <c r="D425" t="s">
        <v>656</v>
      </c>
    </row>
    <row r="426" spans="1:4" x14ac:dyDescent="0.3">
      <c r="A426" t="s">
        <v>602</v>
      </c>
      <c r="B426" t="s">
        <v>854</v>
      </c>
      <c r="D426" t="s">
        <v>656</v>
      </c>
    </row>
    <row r="427" spans="1:4" x14ac:dyDescent="0.3">
      <c r="A427" t="s">
        <v>606</v>
      </c>
      <c r="B427" t="s">
        <v>854</v>
      </c>
      <c r="D427" t="s">
        <v>656</v>
      </c>
    </row>
    <row r="428" spans="1:4" x14ac:dyDescent="0.3">
      <c r="A428" t="s">
        <v>602</v>
      </c>
      <c r="B428" t="s">
        <v>855</v>
      </c>
      <c r="D428" t="s">
        <v>656</v>
      </c>
    </row>
    <row r="429" spans="1:4" x14ac:dyDescent="0.3">
      <c r="A429" t="s">
        <v>606</v>
      </c>
      <c r="B429" t="s">
        <v>855</v>
      </c>
      <c r="D429" t="s">
        <v>656</v>
      </c>
    </row>
    <row r="430" spans="1:4" x14ac:dyDescent="0.3">
      <c r="A430" t="s">
        <v>602</v>
      </c>
      <c r="B430" t="s">
        <v>856</v>
      </c>
      <c r="D430" t="s">
        <v>656</v>
      </c>
    </row>
    <row r="431" spans="1:4" x14ac:dyDescent="0.3">
      <c r="A431" t="s">
        <v>606</v>
      </c>
      <c r="B431" t="s">
        <v>856</v>
      </c>
      <c r="D431" t="s">
        <v>656</v>
      </c>
    </row>
    <row r="432" spans="1:4" x14ac:dyDescent="0.3">
      <c r="A432" t="s">
        <v>602</v>
      </c>
      <c r="B432" t="s">
        <v>857</v>
      </c>
      <c r="D432" t="s">
        <v>656</v>
      </c>
    </row>
    <row r="433" spans="1:4" x14ac:dyDescent="0.3">
      <c r="A433" t="s">
        <v>606</v>
      </c>
      <c r="B433" t="s">
        <v>857</v>
      </c>
      <c r="D433" t="s">
        <v>656</v>
      </c>
    </row>
    <row r="434" spans="1:4" x14ac:dyDescent="0.3">
      <c r="A434" t="s">
        <v>602</v>
      </c>
      <c r="B434" t="s">
        <v>858</v>
      </c>
      <c r="D434" t="s">
        <v>656</v>
      </c>
    </row>
    <row r="435" spans="1:4" x14ac:dyDescent="0.3">
      <c r="A435" t="s">
        <v>606</v>
      </c>
      <c r="B435" t="s">
        <v>858</v>
      </c>
      <c r="D435" t="s">
        <v>656</v>
      </c>
    </row>
    <row r="436" spans="1:4" x14ac:dyDescent="0.3">
      <c r="A436" t="s">
        <v>602</v>
      </c>
      <c r="B436" t="s">
        <v>852</v>
      </c>
      <c r="D436" t="s">
        <v>656</v>
      </c>
    </row>
    <row r="437" spans="1:4" x14ac:dyDescent="0.3">
      <c r="A437" t="s">
        <v>606</v>
      </c>
      <c r="B437" t="s">
        <v>852</v>
      </c>
      <c r="D437" t="s">
        <v>656</v>
      </c>
    </row>
    <row r="438" spans="1:4" x14ac:dyDescent="0.3">
      <c r="A438" t="s">
        <v>1217</v>
      </c>
      <c r="B438" t="s">
        <v>1205</v>
      </c>
      <c r="D438" t="s">
        <v>859</v>
      </c>
    </row>
    <row r="439" spans="1:4" x14ac:dyDescent="0.3">
      <c r="A439" t="s">
        <v>1218</v>
      </c>
      <c r="B439" t="s">
        <v>1205</v>
      </c>
      <c r="D439" t="s">
        <v>859</v>
      </c>
    </row>
    <row r="440" spans="1:4" x14ac:dyDescent="0.3">
      <c r="A440" t="s">
        <v>1217</v>
      </c>
      <c r="B440" t="s">
        <v>1214</v>
      </c>
      <c r="D440" t="s">
        <v>859</v>
      </c>
    </row>
    <row r="441" spans="1:4" x14ac:dyDescent="0.3">
      <c r="A441" t="s">
        <v>1218</v>
      </c>
      <c r="B441" t="s">
        <v>1214</v>
      </c>
      <c r="D441" t="s">
        <v>859</v>
      </c>
    </row>
    <row r="442" spans="1:4" x14ac:dyDescent="0.3">
      <c r="A442" t="s">
        <v>1217</v>
      </c>
      <c r="B442" t="s">
        <v>857</v>
      </c>
      <c r="D442" t="s">
        <v>859</v>
      </c>
    </row>
    <row r="443" spans="1:4" x14ac:dyDescent="0.3">
      <c r="A443" t="s">
        <v>1218</v>
      </c>
      <c r="B443" t="s">
        <v>857</v>
      </c>
      <c r="D443" t="s">
        <v>859</v>
      </c>
    </row>
    <row r="444" spans="1:4" x14ac:dyDescent="0.3">
      <c r="A444" t="s">
        <v>1217</v>
      </c>
      <c r="B444" t="s">
        <v>858</v>
      </c>
      <c r="D444" t="s">
        <v>859</v>
      </c>
    </row>
    <row r="445" spans="1:4" x14ac:dyDescent="0.3">
      <c r="A445" t="s">
        <v>1218</v>
      </c>
      <c r="B445" t="s">
        <v>858</v>
      </c>
      <c r="D445" t="s">
        <v>859</v>
      </c>
    </row>
    <row r="446" spans="1:4" x14ac:dyDescent="0.3">
      <c r="A446" t="s">
        <v>1217</v>
      </c>
      <c r="B446" t="s">
        <v>852</v>
      </c>
      <c r="D446" t="s">
        <v>859</v>
      </c>
    </row>
    <row r="447" spans="1:4" x14ac:dyDescent="0.3">
      <c r="A447" t="s">
        <v>1218</v>
      </c>
      <c r="B447" t="s">
        <v>852</v>
      </c>
      <c r="D447" t="s">
        <v>859</v>
      </c>
    </row>
    <row r="448" spans="1:4" x14ac:dyDescent="0.3">
      <c r="A448" t="s">
        <v>1219</v>
      </c>
      <c r="B448" t="s">
        <v>1204</v>
      </c>
      <c r="D448" t="s">
        <v>860</v>
      </c>
    </row>
    <row r="449" spans="1:4" x14ac:dyDescent="0.3">
      <c r="A449" t="s">
        <v>654</v>
      </c>
      <c r="B449" t="s">
        <v>1204</v>
      </c>
      <c r="D449" t="s">
        <v>860</v>
      </c>
    </row>
    <row r="450" spans="1:4" x14ac:dyDescent="0.3">
      <c r="A450" t="s">
        <v>1219</v>
      </c>
      <c r="B450" t="s">
        <v>1209</v>
      </c>
      <c r="D450" t="s">
        <v>860</v>
      </c>
    </row>
    <row r="451" spans="1:4" x14ac:dyDescent="0.3">
      <c r="A451" t="s">
        <v>654</v>
      </c>
      <c r="B451" t="s">
        <v>1209</v>
      </c>
      <c r="D451" t="s">
        <v>860</v>
      </c>
    </row>
    <row r="452" spans="1:4" x14ac:dyDescent="0.3">
      <c r="A452" t="s">
        <v>1219</v>
      </c>
      <c r="B452" t="s">
        <v>1211</v>
      </c>
      <c r="D452" t="s">
        <v>860</v>
      </c>
    </row>
    <row r="453" spans="1:4" x14ac:dyDescent="0.3">
      <c r="A453" t="s">
        <v>654</v>
      </c>
      <c r="B453" t="s">
        <v>1211</v>
      </c>
      <c r="D453" t="s">
        <v>860</v>
      </c>
    </row>
    <row r="454" spans="1:4" x14ac:dyDescent="0.3">
      <c r="A454" t="s">
        <v>1219</v>
      </c>
      <c r="B454" t="s">
        <v>1333</v>
      </c>
      <c r="D454" t="s">
        <v>860</v>
      </c>
    </row>
    <row r="455" spans="1:4" x14ac:dyDescent="0.3">
      <c r="A455" t="s">
        <v>654</v>
      </c>
      <c r="B455" t="s">
        <v>1333</v>
      </c>
      <c r="D455" t="s">
        <v>860</v>
      </c>
    </row>
    <row r="456" spans="1:4" x14ac:dyDescent="0.3">
      <c r="A456" t="s">
        <v>1219</v>
      </c>
      <c r="B456" t="s">
        <v>857</v>
      </c>
      <c r="D456" t="s">
        <v>860</v>
      </c>
    </row>
    <row r="457" spans="1:4" x14ac:dyDescent="0.3">
      <c r="A457" t="s">
        <v>654</v>
      </c>
      <c r="B457" t="s">
        <v>857</v>
      </c>
      <c r="D457" t="s">
        <v>860</v>
      </c>
    </row>
    <row r="458" spans="1:4" x14ac:dyDescent="0.3">
      <c r="A458" t="s">
        <v>1219</v>
      </c>
      <c r="B458" t="s">
        <v>858</v>
      </c>
      <c r="D458" t="s">
        <v>860</v>
      </c>
    </row>
    <row r="459" spans="1:4" x14ac:dyDescent="0.3">
      <c r="A459" t="s">
        <v>654</v>
      </c>
      <c r="B459" t="s">
        <v>858</v>
      </c>
      <c r="D459" t="s">
        <v>860</v>
      </c>
    </row>
    <row r="460" spans="1:4" x14ac:dyDescent="0.3">
      <c r="A460" t="s">
        <v>1219</v>
      </c>
      <c r="B460" t="s">
        <v>852</v>
      </c>
      <c r="D460" t="s">
        <v>860</v>
      </c>
    </row>
    <row r="461" spans="1:4" x14ac:dyDescent="0.3">
      <c r="A461" t="s">
        <v>654</v>
      </c>
      <c r="B461" t="s">
        <v>852</v>
      </c>
      <c r="D461" t="s">
        <v>860</v>
      </c>
    </row>
    <row r="462" spans="1:4" x14ac:dyDescent="0.3">
      <c r="A462" t="s">
        <v>1219</v>
      </c>
      <c r="B462" t="s">
        <v>1220</v>
      </c>
      <c r="D462" t="s">
        <v>860</v>
      </c>
    </row>
    <row r="463" spans="1:4" x14ac:dyDescent="0.3">
      <c r="A463" t="s">
        <v>654</v>
      </c>
      <c r="B463" t="s">
        <v>1220</v>
      </c>
      <c r="D463" t="s">
        <v>860</v>
      </c>
    </row>
    <row r="464" spans="1:4" x14ac:dyDescent="0.3">
      <c r="A464" t="s">
        <v>919</v>
      </c>
      <c r="B464" t="s">
        <v>618</v>
      </c>
      <c r="D464" t="s">
        <v>654</v>
      </c>
    </row>
    <row r="465" spans="1:4" x14ac:dyDescent="0.3">
      <c r="A465" t="s">
        <v>1046</v>
      </c>
      <c r="B465" t="s">
        <v>618</v>
      </c>
      <c r="D465" t="s">
        <v>654</v>
      </c>
    </row>
    <row r="466" spans="1:4" x14ac:dyDescent="0.3">
      <c r="A466" t="s">
        <v>918</v>
      </c>
      <c r="B466" t="s">
        <v>618</v>
      </c>
      <c r="D466" t="s">
        <v>654</v>
      </c>
    </row>
    <row r="467" spans="1:4" x14ac:dyDescent="0.3">
      <c r="A467" t="s">
        <v>613</v>
      </c>
      <c r="B467" t="s">
        <v>618</v>
      </c>
      <c r="D467" t="s">
        <v>654</v>
      </c>
    </row>
    <row r="468" spans="1:4" x14ac:dyDescent="0.3">
      <c r="A468" t="s">
        <v>919</v>
      </c>
      <c r="B468" t="s">
        <v>619</v>
      </c>
      <c r="D468" t="s">
        <v>654</v>
      </c>
    </row>
    <row r="469" spans="1:4" x14ac:dyDescent="0.3">
      <c r="A469" t="s">
        <v>1046</v>
      </c>
      <c r="B469" t="s">
        <v>619</v>
      </c>
      <c r="D469" t="s">
        <v>654</v>
      </c>
    </row>
    <row r="470" spans="1:4" x14ac:dyDescent="0.3">
      <c r="A470" t="s">
        <v>918</v>
      </c>
      <c r="B470" t="s">
        <v>619</v>
      </c>
      <c r="D470" t="s">
        <v>654</v>
      </c>
    </row>
    <row r="471" spans="1:4" x14ac:dyDescent="0.3">
      <c r="A471" t="s">
        <v>613</v>
      </c>
      <c r="B471" t="s">
        <v>619</v>
      </c>
      <c r="D471" t="s">
        <v>654</v>
      </c>
    </row>
    <row r="472" spans="1:4" x14ac:dyDescent="0.3">
      <c r="A472" t="s">
        <v>919</v>
      </c>
      <c r="B472" t="s">
        <v>624</v>
      </c>
      <c r="D472" t="s">
        <v>654</v>
      </c>
    </row>
    <row r="473" spans="1:4" x14ac:dyDescent="0.3">
      <c r="A473" t="s">
        <v>1046</v>
      </c>
      <c r="B473" t="s">
        <v>624</v>
      </c>
      <c r="D473" t="s">
        <v>654</v>
      </c>
    </row>
    <row r="474" spans="1:4" x14ac:dyDescent="0.3">
      <c r="A474" t="s">
        <v>918</v>
      </c>
      <c r="B474" t="s">
        <v>624</v>
      </c>
      <c r="D474" t="s">
        <v>654</v>
      </c>
    </row>
    <row r="475" spans="1:4" x14ac:dyDescent="0.3">
      <c r="A475" t="s">
        <v>613</v>
      </c>
      <c r="B475" t="s">
        <v>624</v>
      </c>
      <c r="D475" t="s">
        <v>654</v>
      </c>
    </row>
    <row r="476" spans="1:4" x14ac:dyDescent="0.3">
      <c r="A476" t="s">
        <v>919</v>
      </c>
      <c r="B476" t="s">
        <v>625</v>
      </c>
      <c r="D476" t="s">
        <v>654</v>
      </c>
    </row>
    <row r="477" spans="1:4" x14ac:dyDescent="0.3">
      <c r="A477" t="s">
        <v>1046</v>
      </c>
      <c r="B477" t="s">
        <v>625</v>
      </c>
      <c r="D477" t="s">
        <v>654</v>
      </c>
    </row>
    <row r="478" spans="1:4" x14ac:dyDescent="0.3">
      <c r="A478" t="s">
        <v>918</v>
      </c>
      <c r="B478" t="s">
        <v>625</v>
      </c>
      <c r="D478" t="s">
        <v>654</v>
      </c>
    </row>
    <row r="479" spans="1:4" x14ac:dyDescent="0.3">
      <c r="A479" t="s">
        <v>613</v>
      </c>
      <c r="B479" t="s">
        <v>625</v>
      </c>
      <c r="D479" t="s">
        <v>654</v>
      </c>
    </row>
    <row r="480" spans="1:4" x14ac:dyDescent="0.3">
      <c r="A480" t="s">
        <v>919</v>
      </c>
      <c r="B480" t="s">
        <v>614</v>
      </c>
      <c r="D480" t="s">
        <v>654</v>
      </c>
    </row>
    <row r="481" spans="1:4" x14ac:dyDescent="0.3">
      <c r="A481" t="s">
        <v>1046</v>
      </c>
      <c r="B481" t="s">
        <v>614</v>
      </c>
      <c r="D481" t="s">
        <v>654</v>
      </c>
    </row>
    <row r="482" spans="1:4" x14ac:dyDescent="0.3">
      <c r="A482" t="s">
        <v>918</v>
      </c>
      <c r="B482" t="s">
        <v>614</v>
      </c>
      <c r="D482" t="s">
        <v>654</v>
      </c>
    </row>
    <row r="483" spans="1:4" x14ac:dyDescent="0.3">
      <c r="A483" t="s">
        <v>613</v>
      </c>
      <c r="B483" t="s">
        <v>614</v>
      </c>
      <c r="D483" t="s">
        <v>654</v>
      </c>
    </row>
    <row r="484" spans="1:4" x14ac:dyDescent="0.3">
      <c r="A484" t="s">
        <v>607</v>
      </c>
      <c r="B484" t="s">
        <v>909</v>
      </c>
      <c r="D484" t="s">
        <v>919</v>
      </c>
    </row>
    <row r="485" spans="1:4" x14ac:dyDescent="0.3">
      <c r="A485" t="s">
        <v>608</v>
      </c>
      <c r="B485" t="s">
        <v>909</v>
      </c>
      <c r="D485" t="s">
        <v>919</v>
      </c>
    </row>
    <row r="486" spans="1:4" x14ac:dyDescent="0.3">
      <c r="A486" t="s">
        <v>607</v>
      </c>
      <c r="B486" t="s">
        <v>910</v>
      </c>
      <c r="D486" t="s">
        <v>919</v>
      </c>
    </row>
    <row r="487" spans="1:4" x14ac:dyDescent="0.3">
      <c r="A487" t="s">
        <v>608</v>
      </c>
      <c r="B487" t="s">
        <v>910</v>
      </c>
      <c r="D487" t="s">
        <v>919</v>
      </c>
    </row>
    <row r="488" spans="1:4" x14ac:dyDescent="0.3">
      <c r="A488" t="s">
        <v>607</v>
      </c>
      <c r="B488" t="s">
        <v>911</v>
      </c>
      <c r="D488" t="s">
        <v>919</v>
      </c>
    </row>
    <row r="489" spans="1:4" x14ac:dyDescent="0.3">
      <c r="A489" t="s">
        <v>608</v>
      </c>
      <c r="B489" t="s">
        <v>911</v>
      </c>
      <c r="D489" t="s">
        <v>919</v>
      </c>
    </row>
    <row r="490" spans="1:4" x14ac:dyDescent="0.3">
      <c r="A490" t="s">
        <v>607</v>
      </c>
      <c r="B490" t="s">
        <v>912</v>
      </c>
      <c r="D490" t="s">
        <v>919</v>
      </c>
    </row>
    <row r="491" spans="1:4" x14ac:dyDescent="0.3">
      <c r="A491" t="s">
        <v>608</v>
      </c>
      <c r="B491" t="s">
        <v>912</v>
      </c>
      <c r="D491" t="s">
        <v>919</v>
      </c>
    </row>
    <row r="492" spans="1:4" x14ac:dyDescent="0.3">
      <c r="A492" t="s">
        <v>609</v>
      </c>
      <c r="B492" t="s">
        <v>913</v>
      </c>
      <c r="D492" t="s">
        <v>1046</v>
      </c>
    </row>
    <row r="493" spans="1:4" x14ac:dyDescent="0.3">
      <c r="A493" t="s">
        <v>610</v>
      </c>
      <c r="B493" t="s">
        <v>913</v>
      </c>
      <c r="D493" t="s">
        <v>1046</v>
      </c>
    </row>
    <row r="494" spans="1:4" x14ac:dyDescent="0.3">
      <c r="A494" t="s">
        <v>609</v>
      </c>
      <c r="B494" t="s">
        <v>914</v>
      </c>
      <c r="D494" t="s">
        <v>1046</v>
      </c>
    </row>
    <row r="495" spans="1:4" x14ac:dyDescent="0.3">
      <c r="A495" t="s">
        <v>610</v>
      </c>
      <c r="B495" t="s">
        <v>914</v>
      </c>
      <c r="D495" t="s">
        <v>1046</v>
      </c>
    </row>
    <row r="496" spans="1:4" x14ac:dyDescent="0.3">
      <c r="A496" t="s">
        <v>609</v>
      </c>
      <c r="B496" t="s">
        <v>915</v>
      </c>
      <c r="D496" t="s">
        <v>1046</v>
      </c>
    </row>
    <row r="497" spans="1:4" x14ac:dyDescent="0.3">
      <c r="A497" t="s">
        <v>610</v>
      </c>
      <c r="B497" t="s">
        <v>915</v>
      </c>
      <c r="D497" t="s">
        <v>1046</v>
      </c>
    </row>
    <row r="498" spans="1:4" x14ac:dyDescent="0.3">
      <c r="A498" t="s">
        <v>609</v>
      </c>
      <c r="B498" t="s">
        <v>916</v>
      </c>
      <c r="D498" t="s">
        <v>1046</v>
      </c>
    </row>
    <row r="499" spans="1:4" x14ac:dyDescent="0.3">
      <c r="A499" t="s">
        <v>610</v>
      </c>
      <c r="B499" t="s">
        <v>916</v>
      </c>
      <c r="D499" t="s">
        <v>1046</v>
      </c>
    </row>
    <row r="500" spans="1:4" x14ac:dyDescent="0.3">
      <c r="A500" t="s">
        <v>609</v>
      </c>
      <c r="B500" t="s">
        <v>917</v>
      </c>
      <c r="D500" t="s">
        <v>1046</v>
      </c>
    </row>
    <row r="501" spans="1:4" x14ac:dyDescent="0.3">
      <c r="A501" t="s">
        <v>610</v>
      </c>
      <c r="B501" t="s">
        <v>917</v>
      </c>
      <c r="D501" t="s">
        <v>1046</v>
      </c>
    </row>
    <row r="502" spans="1:4" x14ac:dyDescent="0.3">
      <c r="A502" t="s">
        <v>1221</v>
      </c>
      <c r="B502" t="s">
        <v>1213</v>
      </c>
      <c r="D502" t="s">
        <v>861</v>
      </c>
    </row>
    <row r="503" spans="1:4" x14ac:dyDescent="0.3">
      <c r="A503" t="s">
        <v>1222</v>
      </c>
      <c r="B503" t="s">
        <v>1213</v>
      </c>
      <c r="D503" t="s">
        <v>861</v>
      </c>
    </row>
    <row r="504" spans="1:4" x14ac:dyDescent="0.3">
      <c r="A504" t="s">
        <v>1221</v>
      </c>
      <c r="B504" t="s">
        <v>852</v>
      </c>
      <c r="D504" t="s">
        <v>861</v>
      </c>
    </row>
    <row r="505" spans="1:4" x14ac:dyDescent="0.3">
      <c r="A505" t="s">
        <v>1222</v>
      </c>
      <c r="B505" t="s">
        <v>852</v>
      </c>
      <c r="D505" t="s">
        <v>861</v>
      </c>
    </row>
    <row r="506" spans="1:4" x14ac:dyDescent="0.3">
      <c r="A506" t="s">
        <v>604</v>
      </c>
      <c r="B506" t="s">
        <v>620</v>
      </c>
      <c r="D506" t="s">
        <v>603</v>
      </c>
    </row>
    <row r="507" spans="1:4" x14ac:dyDescent="0.3">
      <c r="A507" t="s">
        <v>605</v>
      </c>
      <c r="B507" t="s">
        <v>620</v>
      </c>
      <c r="D507" t="s">
        <v>603</v>
      </c>
    </row>
    <row r="508" spans="1:4" x14ac:dyDescent="0.3">
      <c r="A508" t="s">
        <v>604</v>
      </c>
      <c r="B508" t="s">
        <v>626</v>
      </c>
      <c r="D508" t="s">
        <v>603</v>
      </c>
    </row>
    <row r="509" spans="1:4" x14ac:dyDescent="0.3">
      <c r="A509" t="s">
        <v>605</v>
      </c>
      <c r="B509" t="s">
        <v>626</v>
      </c>
      <c r="D509" t="s">
        <v>603</v>
      </c>
    </row>
    <row r="510" spans="1:4" x14ac:dyDescent="0.3">
      <c r="A510" t="s">
        <v>604</v>
      </c>
      <c r="B510" t="s">
        <v>633</v>
      </c>
      <c r="D510" t="s">
        <v>603</v>
      </c>
    </row>
    <row r="511" spans="1:4" x14ac:dyDescent="0.3">
      <c r="A511" t="s">
        <v>605</v>
      </c>
      <c r="B511" t="s">
        <v>633</v>
      </c>
      <c r="D511" t="s">
        <v>603</v>
      </c>
    </row>
    <row r="512" spans="1:4" x14ac:dyDescent="0.3">
      <c r="A512" t="s">
        <v>604</v>
      </c>
      <c r="B512" t="s">
        <v>614</v>
      </c>
      <c r="D512" t="s">
        <v>603</v>
      </c>
    </row>
    <row r="513" spans="1:4" x14ac:dyDescent="0.3">
      <c r="A513" t="s">
        <v>605</v>
      </c>
      <c r="B513" t="s">
        <v>614</v>
      </c>
      <c r="D513" t="s">
        <v>603</v>
      </c>
    </row>
    <row r="514" spans="1:4" x14ac:dyDescent="0.3">
      <c r="A514" t="s">
        <v>604</v>
      </c>
      <c r="B514" t="s">
        <v>632</v>
      </c>
      <c r="D514" t="s">
        <v>603</v>
      </c>
    </row>
    <row r="515" spans="1:4" x14ac:dyDescent="0.3">
      <c r="A515" t="s">
        <v>605</v>
      </c>
      <c r="B515" t="s">
        <v>632</v>
      </c>
      <c r="D515" t="s">
        <v>603</v>
      </c>
    </row>
    <row r="516" spans="1:4" x14ac:dyDescent="0.3">
      <c r="A516" t="s">
        <v>604</v>
      </c>
      <c r="B516" t="s">
        <v>627</v>
      </c>
      <c r="D516" t="s">
        <v>603</v>
      </c>
    </row>
    <row r="517" spans="1:4" x14ac:dyDescent="0.3">
      <c r="A517" t="s">
        <v>605</v>
      </c>
      <c r="B517" t="s">
        <v>627</v>
      </c>
      <c r="D517" t="s">
        <v>603</v>
      </c>
    </row>
    <row r="518" spans="1:4" x14ac:dyDescent="0.3">
      <c r="A518" t="s">
        <v>604</v>
      </c>
      <c r="B518" t="s">
        <v>1247</v>
      </c>
      <c r="D518" t="s">
        <v>603</v>
      </c>
    </row>
    <row r="519" spans="1:4" x14ac:dyDescent="0.3">
      <c r="A519" t="s">
        <v>605</v>
      </c>
      <c r="B519" t="s">
        <v>1247</v>
      </c>
      <c r="D519" t="s">
        <v>603</v>
      </c>
    </row>
    <row r="520" spans="1:4" x14ac:dyDescent="0.3">
      <c r="A520" t="s">
        <v>1223</v>
      </c>
      <c r="B520" t="s">
        <v>1212</v>
      </c>
      <c r="D520" t="s">
        <v>862</v>
      </c>
    </row>
    <row r="521" spans="1:4" x14ac:dyDescent="0.3">
      <c r="A521" t="s">
        <v>653</v>
      </c>
      <c r="B521" t="s">
        <v>1212</v>
      </c>
      <c r="D521" t="s">
        <v>862</v>
      </c>
    </row>
    <row r="522" spans="1:4" x14ac:dyDescent="0.3">
      <c r="A522" t="s">
        <v>1224</v>
      </c>
      <c r="B522" t="s">
        <v>1212</v>
      </c>
      <c r="D522" t="s">
        <v>862</v>
      </c>
    </row>
    <row r="523" spans="1:4" x14ac:dyDescent="0.3">
      <c r="A523" t="s">
        <v>1225</v>
      </c>
      <c r="B523" t="s">
        <v>1212</v>
      </c>
      <c r="D523" t="s">
        <v>862</v>
      </c>
    </row>
    <row r="524" spans="1:4" x14ac:dyDescent="0.3">
      <c r="A524" t="s">
        <v>1226</v>
      </c>
      <c r="B524" t="s">
        <v>1212</v>
      </c>
      <c r="D524" t="s">
        <v>862</v>
      </c>
    </row>
    <row r="525" spans="1:4" x14ac:dyDescent="0.3">
      <c r="A525" t="s">
        <v>1227</v>
      </c>
      <c r="B525" t="s">
        <v>1212</v>
      </c>
      <c r="D525" t="s">
        <v>862</v>
      </c>
    </row>
    <row r="526" spans="1:4" x14ac:dyDescent="0.3">
      <c r="A526" t="s">
        <v>1228</v>
      </c>
      <c r="B526" t="s">
        <v>1212</v>
      </c>
      <c r="D526" t="s">
        <v>862</v>
      </c>
    </row>
    <row r="527" spans="1:4" x14ac:dyDescent="0.3">
      <c r="A527" t="s">
        <v>1229</v>
      </c>
      <c r="B527" t="s">
        <v>1212</v>
      </c>
      <c r="D527" t="s">
        <v>862</v>
      </c>
    </row>
    <row r="528" spans="1:4" x14ac:dyDescent="0.3">
      <c r="A528" t="s">
        <v>1230</v>
      </c>
      <c r="B528" t="s">
        <v>1212</v>
      </c>
      <c r="D528" t="s">
        <v>862</v>
      </c>
    </row>
    <row r="529" spans="1:4" x14ac:dyDescent="0.3">
      <c r="A529" t="s">
        <v>1231</v>
      </c>
      <c r="B529" t="s">
        <v>1212</v>
      </c>
      <c r="D529" t="s">
        <v>862</v>
      </c>
    </row>
    <row r="530" spans="1:4" x14ac:dyDescent="0.3">
      <c r="A530" t="s">
        <v>1232</v>
      </c>
      <c r="B530" t="s">
        <v>1212</v>
      </c>
      <c r="D530" t="s">
        <v>862</v>
      </c>
    </row>
    <row r="531" spans="1:4" x14ac:dyDescent="0.3">
      <c r="A531" t="s">
        <v>1233</v>
      </c>
      <c r="B531" t="s">
        <v>1212</v>
      </c>
      <c r="D531" t="s">
        <v>862</v>
      </c>
    </row>
    <row r="532" spans="1:4" x14ac:dyDescent="0.3">
      <c r="A532" t="s">
        <v>1234</v>
      </c>
      <c r="B532" t="s">
        <v>1212</v>
      </c>
      <c r="D532" t="s">
        <v>862</v>
      </c>
    </row>
    <row r="533" spans="1:4" x14ac:dyDescent="0.3">
      <c r="A533" t="s">
        <v>1235</v>
      </c>
      <c r="B533" t="s">
        <v>1212</v>
      </c>
      <c r="D533" t="s">
        <v>862</v>
      </c>
    </row>
    <row r="534" spans="1:4" x14ac:dyDescent="0.3">
      <c r="A534" t="s">
        <v>1223</v>
      </c>
      <c r="B534" t="s">
        <v>852</v>
      </c>
      <c r="D534" t="s">
        <v>862</v>
      </c>
    </row>
    <row r="535" spans="1:4" x14ac:dyDescent="0.3">
      <c r="A535" t="s">
        <v>653</v>
      </c>
      <c r="B535" t="s">
        <v>852</v>
      </c>
      <c r="D535" t="s">
        <v>862</v>
      </c>
    </row>
    <row r="536" spans="1:4" x14ac:dyDescent="0.3">
      <c r="A536" t="s">
        <v>1224</v>
      </c>
      <c r="B536" t="s">
        <v>852</v>
      </c>
      <c r="D536" t="s">
        <v>862</v>
      </c>
    </row>
    <row r="537" spans="1:4" x14ac:dyDescent="0.3">
      <c r="A537" t="s">
        <v>1225</v>
      </c>
      <c r="B537" t="s">
        <v>852</v>
      </c>
      <c r="D537" t="s">
        <v>862</v>
      </c>
    </row>
    <row r="538" spans="1:4" x14ac:dyDescent="0.3">
      <c r="A538" t="s">
        <v>1226</v>
      </c>
      <c r="B538" t="s">
        <v>852</v>
      </c>
      <c r="D538" t="s">
        <v>862</v>
      </c>
    </row>
    <row r="539" spans="1:4" x14ac:dyDescent="0.3">
      <c r="A539" t="s">
        <v>1227</v>
      </c>
      <c r="B539" t="s">
        <v>852</v>
      </c>
      <c r="D539" t="s">
        <v>862</v>
      </c>
    </row>
    <row r="540" spans="1:4" x14ac:dyDescent="0.3">
      <c r="A540" t="s">
        <v>1228</v>
      </c>
      <c r="B540" t="s">
        <v>852</v>
      </c>
      <c r="D540" t="s">
        <v>862</v>
      </c>
    </row>
    <row r="541" spans="1:4" x14ac:dyDescent="0.3">
      <c r="A541" t="s">
        <v>1229</v>
      </c>
      <c r="B541" t="s">
        <v>852</v>
      </c>
      <c r="D541" t="s">
        <v>862</v>
      </c>
    </row>
    <row r="542" spans="1:4" x14ac:dyDescent="0.3">
      <c r="A542" t="s">
        <v>1230</v>
      </c>
      <c r="B542" t="s">
        <v>852</v>
      </c>
      <c r="D542" t="s">
        <v>862</v>
      </c>
    </row>
    <row r="543" spans="1:4" x14ac:dyDescent="0.3">
      <c r="A543" t="s">
        <v>1231</v>
      </c>
      <c r="B543" t="s">
        <v>852</v>
      </c>
      <c r="D543" t="s">
        <v>862</v>
      </c>
    </row>
    <row r="544" spans="1:4" x14ac:dyDescent="0.3">
      <c r="A544" t="s">
        <v>1232</v>
      </c>
      <c r="B544" t="s">
        <v>852</v>
      </c>
      <c r="D544" t="s">
        <v>862</v>
      </c>
    </row>
    <row r="545" spans="1:4" x14ac:dyDescent="0.3">
      <c r="A545" t="s">
        <v>1233</v>
      </c>
      <c r="B545" t="s">
        <v>852</v>
      </c>
      <c r="D545" t="s">
        <v>862</v>
      </c>
    </row>
    <row r="546" spans="1:4" x14ac:dyDescent="0.3">
      <c r="A546" t="s">
        <v>1234</v>
      </c>
      <c r="B546" t="s">
        <v>852</v>
      </c>
      <c r="D546" t="s">
        <v>862</v>
      </c>
    </row>
    <row r="547" spans="1:4" x14ac:dyDescent="0.3">
      <c r="A547" t="s">
        <v>1235</v>
      </c>
      <c r="B547" t="s">
        <v>852</v>
      </c>
      <c r="D547" t="s">
        <v>862</v>
      </c>
    </row>
    <row r="548" spans="1:4" x14ac:dyDescent="0.3">
      <c r="A548" t="s">
        <v>581</v>
      </c>
      <c r="B548" t="s">
        <v>614</v>
      </c>
      <c r="D548" t="s">
        <v>1048</v>
      </c>
    </row>
    <row r="549" spans="1:4" x14ac:dyDescent="0.3">
      <c r="A549" t="s">
        <v>581</v>
      </c>
      <c r="B549" t="s">
        <v>1129</v>
      </c>
      <c r="D549" t="s">
        <v>1048</v>
      </c>
    </row>
    <row r="550" spans="1:4" x14ac:dyDescent="0.3">
      <c r="A550" t="s">
        <v>581</v>
      </c>
      <c r="B550" t="s">
        <v>1130</v>
      </c>
      <c r="D550" t="s">
        <v>1048</v>
      </c>
    </row>
    <row r="551" spans="1:4" x14ac:dyDescent="0.3">
      <c r="A551" t="s">
        <v>581</v>
      </c>
      <c r="B551" t="s">
        <v>1131</v>
      </c>
      <c r="D551" t="s">
        <v>1048</v>
      </c>
    </row>
    <row r="552" spans="1:4" x14ac:dyDescent="0.3">
      <c r="A552" t="s">
        <v>581</v>
      </c>
      <c r="B552" t="s">
        <v>1132</v>
      </c>
      <c r="D552" t="s">
        <v>1048</v>
      </c>
    </row>
    <row r="553" spans="1:4" x14ac:dyDescent="0.3">
      <c r="A553" t="s">
        <v>581</v>
      </c>
      <c r="B553" t="s">
        <v>1133</v>
      </c>
      <c r="D553" t="s">
        <v>1048</v>
      </c>
    </row>
    <row r="554" spans="1:4" x14ac:dyDescent="0.3">
      <c r="A554" t="s">
        <v>581</v>
      </c>
      <c r="B554" t="s">
        <v>1134</v>
      </c>
      <c r="D554" t="s">
        <v>1048</v>
      </c>
    </row>
    <row r="555" spans="1:4" x14ac:dyDescent="0.3">
      <c r="A555" t="s">
        <v>581</v>
      </c>
      <c r="B555" t="s">
        <v>1135</v>
      </c>
      <c r="D555" t="s">
        <v>1048</v>
      </c>
    </row>
    <row r="556" spans="1:4" x14ac:dyDescent="0.3">
      <c r="A556" t="s">
        <v>582</v>
      </c>
      <c r="B556" t="s">
        <v>614</v>
      </c>
      <c r="D556" t="s">
        <v>1048</v>
      </c>
    </row>
    <row r="557" spans="1:4" x14ac:dyDescent="0.3">
      <c r="A557" t="s">
        <v>582</v>
      </c>
      <c r="B557" t="s">
        <v>1129</v>
      </c>
      <c r="D557" t="s">
        <v>1048</v>
      </c>
    </row>
    <row r="558" spans="1:4" x14ac:dyDescent="0.3">
      <c r="A558" t="s">
        <v>582</v>
      </c>
      <c r="B558" t="s">
        <v>1130</v>
      </c>
      <c r="D558" t="s">
        <v>1048</v>
      </c>
    </row>
    <row r="559" spans="1:4" x14ac:dyDescent="0.3">
      <c r="A559" t="s">
        <v>582</v>
      </c>
      <c r="B559" t="s">
        <v>1131</v>
      </c>
      <c r="D559" t="s">
        <v>1048</v>
      </c>
    </row>
    <row r="560" spans="1:4" x14ac:dyDescent="0.3">
      <c r="A560" t="s">
        <v>582</v>
      </c>
      <c r="B560" t="s">
        <v>1132</v>
      </c>
      <c r="D560" t="s">
        <v>1048</v>
      </c>
    </row>
    <row r="561" spans="1:4" x14ac:dyDescent="0.3">
      <c r="A561" t="s">
        <v>582</v>
      </c>
      <c r="B561" t="s">
        <v>1133</v>
      </c>
      <c r="D561" t="s">
        <v>1048</v>
      </c>
    </row>
    <row r="562" spans="1:4" x14ac:dyDescent="0.3">
      <c r="A562" t="s">
        <v>582</v>
      </c>
      <c r="B562" t="s">
        <v>1134</v>
      </c>
      <c r="D562" t="s">
        <v>1048</v>
      </c>
    </row>
    <row r="563" spans="1:4" x14ac:dyDescent="0.3">
      <c r="A563" t="s">
        <v>582</v>
      </c>
      <c r="B563" t="s">
        <v>1135</v>
      </c>
      <c r="D563" t="s">
        <v>1048</v>
      </c>
    </row>
    <row r="564" spans="1:4" x14ac:dyDescent="0.3">
      <c r="A564" t="s">
        <v>585</v>
      </c>
      <c r="B564" t="s">
        <v>614</v>
      </c>
      <c r="D564" t="s">
        <v>1048</v>
      </c>
    </row>
    <row r="565" spans="1:4" x14ac:dyDescent="0.3">
      <c r="A565" t="s">
        <v>585</v>
      </c>
      <c r="B565" t="s">
        <v>1129</v>
      </c>
      <c r="D565" t="s">
        <v>1048</v>
      </c>
    </row>
    <row r="566" spans="1:4" x14ac:dyDescent="0.3">
      <c r="A566" t="s">
        <v>585</v>
      </c>
      <c r="B566" t="s">
        <v>1130</v>
      </c>
      <c r="D566" t="s">
        <v>1048</v>
      </c>
    </row>
    <row r="567" spans="1:4" x14ac:dyDescent="0.3">
      <c r="A567" t="s">
        <v>585</v>
      </c>
      <c r="B567" t="s">
        <v>1131</v>
      </c>
      <c r="D567" t="s">
        <v>1048</v>
      </c>
    </row>
    <row r="568" spans="1:4" x14ac:dyDescent="0.3">
      <c r="A568" t="s">
        <v>585</v>
      </c>
      <c r="B568" t="s">
        <v>1132</v>
      </c>
      <c r="D568" t="s">
        <v>1048</v>
      </c>
    </row>
    <row r="569" spans="1:4" x14ac:dyDescent="0.3">
      <c r="A569" t="s">
        <v>585</v>
      </c>
      <c r="B569" t="s">
        <v>1133</v>
      </c>
      <c r="D569" t="s">
        <v>1048</v>
      </c>
    </row>
    <row r="570" spans="1:4" x14ac:dyDescent="0.3">
      <c r="A570" t="s">
        <v>585</v>
      </c>
      <c r="B570" t="s">
        <v>1134</v>
      </c>
      <c r="D570" t="s">
        <v>1048</v>
      </c>
    </row>
    <row r="571" spans="1:4" x14ac:dyDescent="0.3">
      <c r="A571" t="s">
        <v>585</v>
      </c>
      <c r="B571" t="s">
        <v>1135</v>
      </c>
      <c r="D571" t="s">
        <v>1048</v>
      </c>
    </row>
    <row r="572" spans="1:4" x14ac:dyDescent="0.3">
      <c r="A572" t="s">
        <v>586</v>
      </c>
      <c r="B572" t="s">
        <v>614</v>
      </c>
      <c r="D572" t="s">
        <v>1048</v>
      </c>
    </row>
    <row r="573" spans="1:4" x14ac:dyDescent="0.3">
      <c r="A573" t="s">
        <v>586</v>
      </c>
      <c r="B573" t="s">
        <v>1129</v>
      </c>
      <c r="D573" t="s">
        <v>1048</v>
      </c>
    </row>
    <row r="574" spans="1:4" x14ac:dyDescent="0.3">
      <c r="A574" t="s">
        <v>586</v>
      </c>
      <c r="B574" t="s">
        <v>1130</v>
      </c>
      <c r="D574" t="s">
        <v>1048</v>
      </c>
    </row>
    <row r="575" spans="1:4" x14ac:dyDescent="0.3">
      <c r="A575" t="s">
        <v>586</v>
      </c>
      <c r="B575" t="s">
        <v>1131</v>
      </c>
      <c r="D575" t="s">
        <v>1048</v>
      </c>
    </row>
    <row r="576" spans="1:4" x14ac:dyDescent="0.3">
      <c r="A576" t="s">
        <v>586</v>
      </c>
      <c r="B576" t="s">
        <v>1132</v>
      </c>
      <c r="D576" t="s">
        <v>1048</v>
      </c>
    </row>
    <row r="577" spans="1:4" x14ac:dyDescent="0.3">
      <c r="A577" t="s">
        <v>586</v>
      </c>
      <c r="B577" t="s">
        <v>1133</v>
      </c>
      <c r="D577" t="s">
        <v>1048</v>
      </c>
    </row>
    <row r="578" spans="1:4" x14ac:dyDescent="0.3">
      <c r="A578" t="s">
        <v>586</v>
      </c>
      <c r="B578" t="s">
        <v>1134</v>
      </c>
      <c r="D578" t="s">
        <v>1048</v>
      </c>
    </row>
    <row r="579" spans="1:4" x14ac:dyDescent="0.3">
      <c r="A579" t="s">
        <v>586</v>
      </c>
      <c r="B579" t="s">
        <v>1135</v>
      </c>
      <c r="D579" t="s">
        <v>1048</v>
      </c>
    </row>
    <row r="580" spans="1:4" x14ac:dyDescent="0.3">
      <c r="A580" t="s">
        <v>588</v>
      </c>
      <c r="B580" t="s">
        <v>614</v>
      </c>
      <c r="D580" t="s">
        <v>1048</v>
      </c>
    </row>
    <row r="581" spans="1:4" x14ac:dyDescent="0.3">
      <c r="A581" t="s">
        <v>588</v>
      </c>
      <c r="B581" t="s">
        <v>1129</v>
      </c>
      <c r="D581" t="s">
        <v>1048</v>
      </c>
    </row>
    <row r="582" spans="1:4" x14ac:dyDescent="0.3">
      <c r="A582" t="s">
        <v>588</v>
      </c>
      <c r="B582" t="s">
        <v>1130</v>
      </c>
      <c r="D582" t="s">
        <v>1048</v>
      </c>
    </row>
    <row r="583" spans="1:4" x14ac:dyDescent="0.3">
      <c r="A583" t="s">
        <v>588</v>
      </c>
      <c r="B583" t="s">
        <v>1131</v>
      </c>
      <c r="D583" t="s">
        <v>1048</v>
      </c>
    </row>
    <row r="584" spans="1:4" x14ac:dyDescent="0.3">
      <c r="A584" t="s">
        <v>588</v>
      </c>
      <c r="B584" t="s">
        <v>1132</v>
      </c>
      <c r="D584" t="s">
        <v>1048</v>
      </c>
    </row>
    <row r="585" spans="1:4" x14ac:dyDescent="0.3">
      <c r="A585" t="s">
        <v>588</v>
      </c>
      <c r="B585" t="s">
        <v>1133</v>
      </c>
      <c r="D585" t="s">
        <v>1048</v>
      </c>
    </row>
    <row r="586" spans="1:4" x14ac:dyDescent="0.3">
      <c r="A586" t="s">
        <v>588</v>
      </c>
      <c r="B586" t="s">
        <v>1134</v>
      </c>
      <c r="D586" t="s">
        <v>1048</v>
      </c>
    </row>
    <row r="587" spans="1:4" x14ac:dyDescent="0.3">
      <c r="A587" t="s">
        <v>588</v>
      </c>
      <c r="B587" t="s">
        <v>1135</v>
      </c>
      <c r="D587" t="s">
        <v>1048</v>
      </c>
    </row>
    <row r="588" spans="1:4" x14ac:dyDescent="0.3">
      <c r="A588" t="s">
        <v>596</v>
      </c>
      <c r="B588" t="s">
        <v>614</v>
      </c>
      <c r="D588" t="s">
        <v>1048</v>
      </c>
    </row>
    <row r="589" spans="1:4" x14ac:dyDescent="0.3">
      <c r="A589" t="s">
        <v>596</v>
      </c>
      <c r="B589" t="s">
        <v>1129</v>
      </c>
      <c r="D589" t="s">
        <v>1048</v>
      </c>
    </row>
    <row r="590" spans="1:4" x14ac:dyDescent="0.3">
      <c r="A590" t="s">
        <v>596</v>
      </c>
      <c r="B590" t="s">
        <v>1130</v>
      </c>
      <c r="D590" t="s">
        <v>1048</v>
      </c>
    </row>
    <row r="591" spans="1:4" x14ac:dyDescent="0.3">
      <c r="A591" t="s">
        <v>596</v>
      </c>
      <c r="B591" t="s">
        <v>1131</v>
      </c>
      <c r="D591" t="s">
        <v>1048</v>
      </c>
    </row>
    <row r="592" spans="1:4" x14ac:dyDescent="0.3">
      <c r="A592" t="s">
        <v>596</v>
      </c>
      <c r="B592" t="s">
        <v>1132</v>
      </c>
      <c r="D592" t="s">
        <v>1048</v>
      </c>
    </row>
    <row r="593" spans="1:4" x14ac:dyDescent="0.3">
      <c r="A593" t="s">
        <v>596</v>
      </c>
      <c r="B593" t="s">
        <v>1133</v>
      </c>
      <c r="D593" t="s">
        <v>1048</v>
      </c>
    </row>
    <row r="594" spans="1:4" x14ac:dyDescent="0.3">
      <c r="A594" t="s">
        <v>596</v>
      </c>
      <c r="B594" t="s">
        <v>1134</v>
      </c>
      <c r="D594" t="s">
        <v>1048</v>
      </c>
    </row>
    <row r="595" spans="1:4" x14ac:dyDescent="0.3">
      <c r="A595" t="s">
        <v>596</v>
      </c>
      <c r="B595" t="s">
        <v>1135</v>
      </c>
      <c r="D595" t="s">
        <v>1048</v>
      </c>
    </row>
    <row r="596" spans="1:4" x14ac:dyDescent="0.3">
      <c r="A596" t="s">
        <v>597</v>
      </c>
      <c r="B596" t="s">
        <v>614</v>
      </c>
      <c r="D596" t="s">
        <v>1048</v>
      </c>
    </row>
    <row r="597" spans="1:4" x14ac:dyDescent="0.3">
      <c r="A597" t="s">
        <v>597</v>
      </c>
      <c r="B597" t="s">
        <v>1129</v>
      </c>
      <c r="D597" t="s">
        <v>1048</v>
      </c>
    </row>
    <row r="598" spans="1:4" x14ac:dyDescent="0.3">
      <c r="A598" t="s">
        <v>597</v>
      </c>
      <c r="B598" t="s">
        <v>1130</v>
      </c>
      <c r="D598" t="s">
        <v>1048</v>
      </c>
    </row>
    <row r="599" spans="1:4" x14ac:dyDescent="0.3">
      <c r="A599" t="s">
        <v>597</v>
      </c>
      <c r="B599" t="s">
        <v>1131</v>
      </c>
      <c r="D599" t="s">
        <v>1048</v>
      </c>
    </row>
    <row r="600" spans="1:4" x14ac:dyDescent="0.3">
      <c r="A600" t="s">
        <v>597</v>
      </c>
      <c r="B600" t="s">
        <v>1132</v>
      </c>
      <c r="D600" t="s">
        <v>1048</v>
      </c>
    </row>
    <row r="601" spans="1:4" x14ac:dyDescent="0.3">
      <c r="A601" t="s">
        <v>597</v>
      </c>
      <c r="B601" t="s">
        <v>1133</v>
      </c>
      <c r="D601" t="s">
        <v>1048</v>
      </c>
    </row>
    <row r="602" spans="1:4" x14ac:dyDescent="0.3">
      <c r="A602" t="s">
        <v>597</v>
      </c>
      <c r="B602" t="s">
        <v>1134</v>
      </c>
      <c r="D602" t="s">
        <v>1048</v>
      </c>
    </row>
    <row r="603" spans="1:4" x14ac:dyDescent="0.3">
      <c r="A603" t="s">
        <v>597</v>
      </c>
      <c r="B603" t="s">
        <v>1135</v>
      </c>
      <c r="D603" t="s">
        <v>1048</v>
      </c>
    </row>
    <row r="604" spans="1:4" x14ac:dyDescent="0.3">
      <c r="A604" t="s">
        <v>598</v>
      </c>
      <c r="B604" t="s">
        <v>614</v>
      </c>
      <c r="D604" t="s">
        <v>1048</v>
      </c>
    </row>
    <row r="605" spans="1:4" x14ac:dyDescent="0.3">
      <c r="A605" t="s">
        <v>598</v>
      </c>
      <c r="B605" t="s">
        <v>1129</v>
      </c>
      <c r="D605" t="s">
        <v>1048</v>
      </c>
    </row>
    <row r="606" spans="1:4" x14ac:dyDescent="0.3">
      <c r="A606" t="s">
        <v>598</v>
      </c>
      <c r="B606" t="s">
        <v>1130</v>
      </c>
      <c r="D606" t="s">
        <v>1048</v>
      </c>
    </row>
    <row r="607" spans="1:4" x14ac:dyDescent="0.3">
      <c r="A607" t="s">
        <v>598</v>
      </c>
      <c r="B607" t="s">
        <v>1131</v>
      </c>
      <c r="D607" t="s">
        <v>1048</v>
      </c>
    </row>
    <row r="608" spans="1:4" x14ac:dyDescent="0.3">
      <c r="A608" t="s">
        <v>598</v>
      </c>
      <c r="B608" t="s">
        <v>1132</v>
      </c>
      <c r="D608" t="s">
        <v>1048</v>
      </c>
    </row>
    <row r="609" spans="1:4" x14ac:dyDescent="0.3">
      <c r="A609" t="s">
        <v>598</v>
      </c>
      <c r="B609" t="s">
        <v>1133</v>
      </c>
      <c r="D609" t="s">
        <v>1048</v>
      </c>
    </row>
    <row r="610" spans="1:4" x14ac:dyDescent="0.3">
      <c r="A610" t="s">
        <v>598</v>
      </c>
      <c r="B610" t="s">
        <v>1134</v>
      </c>
      <c r="D610" t="s">
        <v>1048</v>
      </c>
    </row>
    <row r="611" spans="1:4" x14ac:dyDescent="0.3">
      <c r="A611" t="s">
        <v>598</v>
      </c>
      <c r="B611" t="s">
        <v>1135</v>
      </c>
      <c r="D611" t="s">
        <v>1048</v>
      </c>
    </row>
    <row r="612" spans="1:4" x14ac:dyDescent="0.3">
      <c r="A612" t="s">
        <v>1233</v>
      </c>
      <c r="B612" t="s">
        <v>614</v>
      </c>
      <c r="D612" t="s">
        <v>1048</v>
      </c>
    </row>
    <row r="613" spans="1:4" x14ac:dyDescent="0.3">
      <c r="A613" t="s">
        <v>1233</v>
      </c>
      <c r="B613" t="s">
        <v>1129</v>
      </c>
      <c r="D613" t="s">
        <v>1048</v>
      </c>
    </row>
    <row r="614" spans="1:4" x14ac:dyDescent="0.3">
      <c r="A614" t="s">
        <v>1233</v>
      </c>
      <c r="B614" t="s">
        <v>1130</v>
      </c>
      <c r="D614" t="s">
        <v>1048</v>
      </c>
    </row>
    <row r="615" spans="1:4" x14ac:dyDescent="0.3">
      <c r="A615" t="s">
        <v>1233</v>
      </c>
      <c r="B615" t="s">
        <v>1131</v>
      </c>
      <c r="D615" t="s">
        <v>1048</v>
      </c>
    </row>
    <row r="616" spans="1:4" x14ac:dyDescent="0.3">
      <c r="A616" t="s">
        <v>1233</v>
      </c>
      <c r="B616" t="s">
        <v>1132</v>
      </c>
      <c r="D616" t="s">
        <v>1048</v>
      </c>
    </row>
    <row r="617" spans="1:4" x14ac:dyDescent="0.3">
      <c r="A617" t="s">
        <v>1233</v>
      </c>
      <c r="B617" t="s">
        <v>1133</v>
      </c>
      <c r="D617" t="s">
        <v>1048</v>
      </c>
    </row>
    <row r="618" spans="1:4" x14ac:dyDescent="0.3">
      <c r="A618" t="s">
        <v>1233</v>
      </c>
      <c r="B618" t="s">
        <v>1134</v>
      </c>
      <c r="D618" t="s">
        <v>1048</v>
      </c>
    </row>
    <row r="619" spans="1:4" x14ac:dyDescent="0.3">
      <c r="A619" t="s">
        <v>1233</v>
      </c>
      <c r="B619" t="s">
        <v>1135</v>
      </c>
      <c r="D619" t="s">
        <v>1048</v>
      </c>
    </row>
    <row r="620" spans="1:4" x14ac:dyDescent="0.3">
      <c r="A620" t="s">
        <v>604</v>
      </c>
      <c r="B620" t="s">
        <v>614</v>
      </c>
      <c r="D620" t="s">
        <v>1048</v>
      </c>
    </row>
    <row r="621" spans="1:4" x14ac:dyDescent="0.3">
      <c r="A621" t="s">
        <v>604</v>
      </c>
      <c r="B621" t="s">
        <v>1129</v>
      </c>
      <c r="D621" t="s">
        <v>1048</v>
      </c>
    </row>
    <row r="622" spans="1:4" x14ac:dyDescent="0.3">
      <c r="A622" t="s">
        <v>604</v>
      </c>
      <c r="B622" t="s">
        <v>1130</v>
      </c>
      <c r="D622" t="s">
        <v>1048</v>
      </c>
    </row>
    <row r="623" spans="1:4" x14ac:dyDescent="0.3">
      <c r="A623" t="s">
        <v>604</v>
      </c>
      <c r="B623" t="s">
        <v>1131</v>
      </c>
      <c r="D623" t="s">
        <v>1048</v>
      </c>
    </row>
    <row r="624" spans="1:4" x14ac:dyDescent="0.3">
      <c r="A624" t="s">
        <v>604</v>
      </c>
      <c r="B624" t="s">
        <v>1132</v>
      </c>
      <c r="D624" t="s">
        <v>1048</v>
      </c>
    </row>
    <row r="625" spans="1:4" x14ac:dyDescent="0.3">
      <c r="A625" t="s">
        <v>604</v>
      </c>
      <c r="B625" t="s">
        <v>1133</v>
      </c>
      <c r="D625" t="s">
        <v>1048</v>
      </c>
    </row>
    <row r="626" spans="1:4" x14ac:dyDescent="0.3">
      <c r="A626" t="s">
        <v>604</v>
      </c>
      <c r="B626" t="s">
        <v>1134</v>
      </c>
      <c r="D626" t="s">
        <v>1048</v>
      </c>
    </row>
    <row r="627" spans="1:4" x14ac:dyDescent="0.3">
      <c r="A627" t="s">
        <v>604</v>
      </c>
      <c r="B627" t="s">
        <v>1135</v>
      </c>
      <c r="D627" t="s">
        <v>1048</v>
      </c>
    </row>
    <row r="628" spans="1:4" x14ac:dyDescent="0.3">
      <c r="A628" t="s">
        <v>613</v>
      </c>
      <c r="B628" t="s">
        <v>614</v>
      </c>
      <c r="D628" t="s">
        <v>1048</v>
      </c>
    </row>
    <row r="629" spans="1:4" x14ac:dyDescent="0.3">
      <c r="A629" t="s">
        <v>613</v>
      </c>
      <c r="B629" t="s">
        <v>1129</v>
      </c>
      <c r="D629" t="s">
        <v>1048</v>
      </c>
    </row>
    <row r="630" spans="1:4" x14ac:dyDescent="0.3">
      <c r="A630" t="s">
        <v>613</v>
      </c>
      <c r="B630" t="s">
        <v>1130</v>
      </c>
      <c r="D630" t="s">
        <v>1048</v>
      </c>
    </row>
    <row r="631" spans="1:4" x14ac:dyDescent="0.3">
      <c r="A631" t="s">
        <v>613</v>
      </c>
      <c r="B631" t="s">
        <v>1131</v>
      </c>
      <c r="D631" t="s">
        <v>1048</v>
      </c>
    </row>
    <row r="632" spans="1:4" x14ac:dyDescent="0.3">
      <c r="A632" t="s">
        <v>613</v>
      </c>
      <c r="B632" t="s">
        <v>1132</v>
      </c>
      <c r="D632" t="s">
        <v>1048</v>
      </c>
    </row>
    <row r="633" spans="1:4" x14ac:dyDescent="0.3">
      <c r="A633" t="s">
        <v>613</v>
      </c>
      <c r="B633" t="s">
        <v>1133</v>
      </c>
      <c r="D633" t="s">
        <v>1048</v>
      </c>
    </row>
    <row r="634" spans="1:4" x14ac:dyDescent="0.3">
      <c r="A634" t="s">
        <v>613</v>
      </c>
      <c r="B634" t="s">
        <v>1134</v>
      </c>
      <c r="D634" t="s">
        <v>1048</v>
      </c>
    </row>
    <row r="635" spans="1:4" x14ac:dyDescent="0.3">
      <c r="A635" t="s">
        <v>613</v>
      </c>
      <c r="B635" t="s">
        <v>1135</v>
      </c>
      <c r="D635" t="s">
        <v>1048</v>
      </c>
    </row>
    <row r="636" spans="1:4" x14ac:dyDescent="0.3">
      <c r="A636" t="s">
        <v>581</v>
      </c>
      <c r="B636" t="s">
        <v>621</v>
      </c>
      <c r="D636" t="s">
        <v>1402</v>
      </c>
    </row>
    <row r="637" spans="1:4" x14ac:dyDescent="0.3">
      <c r="A637" t="s">
        <v>581</v>
      </c>
      <c r="B637" t="s">
        <v>622</v>
      </c>
      <c r="D637" t="s">
        <v>1402</v>
      </c>
    </row>
    <row r="638" spans="1:4" x14ac:dyDescent="0.3">
      <c r="A638" t="s">
        <v>581</v>
      </c>
      <c r="B638" t="s">
        <v>1136</v>
      </c>
      <c r="D638" t="s">
        <v>1402</v>
      </c>
    </row>
    <row r="639" spans="1:4" x14ac:dyDescent="0.3">
      <c r="A639" t="s">
        <v>581</v>
      </c>
      <c r="B639" t="s">
        <v>1137</v>
      </c>
      <c r="D639" t="s">
        <v>1402</v>
      </c>
    </row>
    <row r="640" spans="1:4" x14ac:dyDescent="0.3">
      <c r="A640" t="s">
        <v>581</v>
      </c>
      <c r="B640" t="s">
        <v>623</v>
      </c>
      <c r="D640" t="s">
        <v>1402</v>
      </c>
    </row>
    <row r="641" spans="1:4" x14ac:dyDescent="0.3">
      <c r="A641" t="s">
        <v>581</v>
      </c>
      <c r="B641" t="s">
        <v>1138</v>
      </c>
      <c r="D641" t="s">
        <v>1402</v>
      </c>
    </row>
    <row r="642" spans="1:4" x14ac:dyDescent="0.3">
      <c r="A642" t="s">
        <v>581</v>
      </c>
      <c r="B642" t="s">
        <v>624</v>
      </c>
      <c r="D642" t="s">
        <v>1402</v>
      </c>
    </row>
    <row r="643" spans="1:4" x14ac:dyDescent="0.3">
      <c r="A643" t="s">
        <v>581</v>
      </c>
      <c r="B643" t="s">
        <v>625</v>
      </c>
      <c r="D643" t="s">
        <v>1402</v>
      </c>
    </row>
    <row r="644" spans="1:4" x14ac:dyDescent="0.3">
      <c r="A644" t="s">
        <v>581</v>
      </c>
      <c r="B644" t="s">
        <v>626</v>
      </c>
      <c r="D644" t="s">
        <v>1402</v>
      </c>
    </row>
    <row r="645" spans="1:4" x14ac:dyDescent="0.3">
      <c r="A645" t="s">
        <v>581</v>
      </c>
      <c r="B645" t="s">
        <v>1139</v>
      </c>
      <c r="D645" t="s">
        <v>1402</v>
      </c>
    </row>
    <row r="646" spans="1:4" x14ac:dyDescent="0.3">
      <c r="A646" t="s">
        <v>582</v>
      </c>
      <c r="B646" t="s">
        <v>621</v>
      </c>
      <c r="D646" t="s">
        <v>1402</v>
      </c>
    </row>
    <row r="647" spans="1:4" x14ac:dyDescent="0.3">
      <c r="A647" t="s">
        <v>582</v>
      </c>
      <c r="B647" t="s">
        <v>622</v>
      </c>
      <c r="D647" t="s">
        <v>1402</v>
      </c>
    </row>
    <row r="648" spans="1:4" x14ac:dyDescent="0.3">
      <c r="A648" t="s">
        <v>582</v>
      </c>
      <c r="B648" t="s">
        <v>1136</v>
      </c>
      <c r="D648" t="s">
        <v>1402</v>
      </c>
    </row>
    <row r="649" spans="1:4" x14ac:dyDescent="0.3">
      <c r="A649" t="s">
        <v>582</v>
      </c>
      <c r="B649" t="s">
        <v>1137</v>
      </c>
      <c r="D649" t="s">
        <v>1402</v>
      </c>
    </row>
    <row r="650" spans="1:4" x14ac:dyDescent="0.3">
      <c r="A650" t="s">
        <v>582</v>
      </c>
      <c r="B650" t="s">
        <v>623</v>
      </c>
      <c r="D650" t="s">
        <v>1402</v>
      </c>
    </row>
    <row r="651" spans="1:4" x14ac:dyDescent="0.3">
      <c r="A651" t="s">
        <v>582</v>
      </c>
      <c r="B651" t="s">
        <v>1138</v>
      </c>
      <c r="D651" t="s">
        <v>1402</v>
      </c>
    </row>
    <row r="652" spans="1:4" x14ac:dyDescent="0.3">
      <c r="A652" t="s">
        <v>582</v>
      </c>
      <c r="B652" t="s">
        <v>624</v>
      </c>
      <c r="D652" t="s">
        <v>1402</v>
      </c>
    </row>
    <row r="653" spans="1:4" x14ac:dyDescent="0.3">
      <c r="A653" t="s">
        <v>582</v>
      </c>
      <c r="B653" t="s">
        <v>625</v>
      </c>
      <c r="D653" t="s">
        <v>1402</v>
      </c>
    </row>
    <row r="654" spans="1:4" x14ac:dyDescent="0.3">
      <c r="A654" t="s">
        <v>582</v>
      </c>
      <c r="B654" t="s">
        <v>626</v>
      </c>
      <c r="D654" t="s">
        <v>1402</v>
      </c>
    </row>
    <row r="655" spans="1:4" x14ac:dyDescent="0.3">
      <c r="A655" t="s">
        <v>582</v>
      </c>
      <c r="B655" t="s">
        <v>1139</v>
      </c>
      <c r="D655" t="s">
        <v>1402</v>
      </c>
    </row>
    <row r="656" spans="1:4" x14ac:dyDescent="0.3">
      <c r="A656" t="s">
        <v>585</v>
      </c>
      <c r="B656" t="s">
        <v>621</v>
      </c>
      <c r="D656" t="s">
        <v>1402</v>
      </c>
    </row>
    <row r="657" spans="1:4" x14ac:dyDescent="0.3">
      <c r="A657" t="s">
        <v>585</v>
      </c>
      <c r="B657" t="s">
        <v>622</v>
      </c>
      <c r="D657" t="s">
        <v>1402</v>
      </c>
    </row>
    <row r="658" spans="1:4" x14ac:dyDescent="0.3">
      <c r="A658" t="s">
        <v>585</v>
      </c>
      <c r="B658" t="s">
        <v>1136</v>
      </c>
      <c r="D658" t="s">
        <v>1402</v>
      </c>
    </row>
    <row r="659" spans="1:4" x14ac:dyDescent="0.3">
      <c r="A659" t="s">
        <v>585</v>
      </c>
      <c r="B659" t="s">
        <v>1137</v>
      </c>
      <c r="D659" t="s">
        <v>1402</v>
      </c>
    </row>
    <row r="660" spans="1:4" x14ac:dyDescent="0.3">
      <c r="A660" t="s">
        <v>585</v>
      </c>
      <c r="B660" t="s">
        <v>623</v>
      </c>
      <c r="D660" t="s">
        <v>1402</v>
      </c>
    </row>
    <row r="661" spans="1:4" x14ac:dyDescent="0.3">
      <c r="A661" t="s">
        <v>585</v>
      </c>
      <c r="B661" t="s">
        <v>1138</v>
      </c>
      <c r="D661" t="s">
        <v>1402</v>
      </c>
    </row>
    <row r="662" spans="1:4" x14ac:dyDescent="0.3">
      <c r="A662" t="s">
        <v>585</v>
      </c>
      <c r="B662" t="s">
        <v>624</v>
      </c>
      <c r="D662" t="s">
        <v>1402</v>
      </c>
    </row>
    <row r="663" spans="1:4" x14ac:dyDescent="0.3">
      <c r="A663" t="s">
        <v>585</v>
      </c>
      <c r="B663" t="s">
        <v>625</v>
      </c>
      <c r="D663" t="s">
        <v>1402</v>
      </c>
    </row>
    <row r="664" spans="1:4" x14ac:dyDescent="0.3">
      <c r="A664" t="s">
        <v>585</v>
      </c>
      <c r="B664" t="s">
        <v>626</v>
      </c>
      <c r="D664" t="s">
        <v>1402</v>
      </c>
    </row>
    <row r="665" spans="1:4" x14ac:dyDescent="0.3">
      <c r="A665" t="s">
        <v>585</v>
      </c>
      <c r="B665" t="s">
        <v>1139</v>
      </c>
      <c r="D665" t="s">
        <v>1402</v>
      </c>
    </row>
    <row r="666" spans="1:4" x14ac:dyDescent="0.3">
      <c r="A666" t="s">
        <v>596</v>
      </c>
      <c r="B666" t="s">
        <v>621</v>
      </c>
      <c r="D666" t="s">
        <v>1402</v>
      </c>
    </row>
    <row r="667" spans="1:4" x14ac:dyDescent="0.3">
      <c r="A667" t="s">
        <v>596</v>
      </c>
      <c r="B667" t="s">
        <v>622</v>
      </c>
      <c r="D667" t="s">
        <v>1402</v>
      </c>
    </row>
    <row r="668" spans="1:4" x14ac:dyDescent="0.3">
      <c r="A668" t="s">
        <v>596</v>
      </c>
      <c r="B668" t="s">
        <v>1136</v>
      </c>
      <c r="D668" t="s">
        <v>1402</v>
      </c>
    </row>
    <row r="669" spans="1:4" x14ac:dyDescent="0.3">
      <c r="A669" t="s">
        <v>596</v>
      </c>
      <c r="B669" t="s">
        <v>1137</v>
      </c>
      <c r="D669" t="s">
        <v>1402</v>
      </c>
    </row>
    <row r="670" spans="1:4" x14ac:dyDescent="0.3">
      <c r="A670" t="s">
        <v>596</v>
      </c>
      <c r="B670" t="s">
        <v>623</v>
      </c>
      <c r="D670" t="s">
        <v>1402</v>
      </c>
    </row>
    <row r="671" spans="1:4" x14ac:dyDescent="0.3">
      <c r="A671" t="s">
        <v>596</v>
      </c>
      <c r="B671" t="s">
        <v>1138</v>
      </c>
      <c r="D671" t="s">
        <v>1402</v>
      </c>
    </row>
    <row r="672" spans="1:4" x14ac:dyDescent="0.3">
      <c r="A672" t="s">
        <v>596</v>
      </c>
      <c r="B672" t="s">
        <v>624</v>
      </c>
      <c r="D672" t="s">
        <v>1402</v>
      </c>
    </row>
    <row r="673" spans="1:4" x14ac:dyDescent="0.3">
      <c r="A673" t="s">
        <v>596</v>
      </c>
      <c r="B673" t="s">
        <v>625</v>
      </c>
      <c r="D673" t="s">
        <v>1402</v>
      </c>
    </row>
    <row r="674" spans="1:4" x14ac:dyDescent="0.3">
      <c r="A674" t="s">
        <v>596</v>
      </c>
      <c r="B674" t="s">
        <v>626</v>
      </c>
      <c r="D674" t="s">
        <v>1402</v>
      </c>
    </row>
    <row r="675" spans="1:4" x14ac:dyDescent="0.3">
      <c r="A675" t="s">
        <v>596</v>
      </c>
      <c r="B675" t="s">
        <v>1139</v>
      </c>
      <c r="D675" t="s">
        <v>1402</v>
      </c>
    </row>
    <row r="676" spans="1:4" x14ac:dyDescent="0.3">
      <c r="A676" t="s">
        <v>597</v>
      </c>
      <c r="B676" t="s">
        <v>621</v>
      </c>
      <c r="D676" t="s">
        <v>1402</v>
      </c>
    </row>
    <row r="677" spans="1:4" x14ac:dyDescent="0.3">
      <c r="A677" t="s">
        <v>597</v>
      </c>
      <c r="B677" t="s">
        <v>622</v>
      </c>
      <c r="D677" t="s">
        <v>1402</v>
      </c>
    </row>
    <row r="678" spans="1:4" x14ac:dyDescent="0.3">
      <c r="A678" t="s">
        <v>597</v>
      </c>
      <c r="B678" t="s">
        <v>1136</v>
      </c>
      <c r="D678" t="s">
        <v>1402</v>
      </c>
    </row>
    <row r="679" spans="1:4" x14ac:dyDescent="0.3">
      <c r="A679" t="s">
        <v>597</v>
      </c>
      <c r="B679" t="s">
        <v>1137</v>
      </c>
      <c r="D679" t="s">
        <v>1402</v>
      </c>
    </row>
    <row r="680" spans="1:4" x14ac:dyDescent="0.3">
      <c r="A680" t="s">
        <v>597</v>
      </c>
      <c r="B680" t="s">
        <v>623</v>
      </c>
      <c r="D680" t="s">
        <v>1402</v>
      </c>
    </row>
    <row r="681" spans="1:4" x14ac:dyDescent="0.3">
      <c r="A681" t="s">
        <v>597</v>
      </c>
      <c r="B681" t="s">
        <v>1138</v>
      </c>
      <c r="D681" t="s">
        <v>1402</v>
      </c>
    </row>
    <row r="682" spans="1:4" x14ac:dyDescent="0.3">
      <c r="A682" t="s">
        <v>597</v>
      </c>
      <c r="B682" t="s">
        <v>624</v>
      </c>
      <c r="D682" t="s">
        <v>1402</v>
      </c>
    </row>
    <row r="683" spans="1:4" x14ac:dyDescent="0.3">
      <c r="A683" t="s">
        <v>597</v>
      </c>
      <c r="B683" t="s">
        <v>625</v>
      </c>
      <c r="D683" t="s">
        <v>1402</v>
      </c>
    </row>
    <row r="684" spans="1:4" x14ac:dyDescent="0.3">
      <c r="A684" t="s">
        <v>597</v>
      </c>
      <c r="B684" t="s">
        <v>626</v>
      </c>
      <c r="D684" t="s">
        <v>1402</v>
      </c>
    </row>
    <row r="685" spans="1:4" x14ac:dyDescent="0.3">
      <c r="A685" t="s">
        <v>597</v>
      </c>
      <c r="B685" t="s">
        <v>1139</v>
      </c>
      <c r="D685" t="s">
        <v>1402</v>
      </c>
    </row>
    <row r="686" spans="1:4" x14ac:dyDescent="0.3">
      <c r="A686" t="s">
        <v>598</v>
      </c>
      <c r="B686" t="s">
        <v>621</v>
      </c>
      <c r="D686" t="s">
        <v>1402</v>
      </c>
    </row>
    <row r="687" spans="1:4" x14ac:dyDescent="0.3">
      <c r="A687" t="s">
        <v>598</v>
      </c>
      <c r="B687" t="s">
        <v>622</v>
      </c>
      <c r="D687" t="s">
        <v>1402</v>
      </c>
    </row>
    <row r="688" spans="1:4" x14ac:dyDescent="0.3">
      <c r="A688" t="s">
        <v>598</v>
      </c>
      <c r="B688" t="s">
        <v>1136</v>
      </c>
      <c r="D688" t="s">
        <v>1402</v>
      </c>
    </row>
    <row r="689" spans="1:4" x14ac:dyDescent="0.3">
      <c r="A689" t="s">
        <v>598</v>
      </c>
      <c r="B689" t="s">
        <v>1137</v>
      </c>
      <c r="D689" t="s">
        <v>1402</v>
      </c>
    </row>
    <row r="690" spans="1:4" x14ac:dyDescent="0.3">
      <c r="A690" t="s">
        <v>598</v>
      </c>
      <c r="B690" t="s">
        <v>623</v>
      </c>
      <c r="D690" t="s">
        <v>1402</v>
      </c>
    </row>
    <row r="691" spans="1:4" x14ac:dyDescent="0.3">
      <c r="A691" t="s">
        <v>598</v>
      </c>
      <c r="B691" t="s">
        <v>1138</v>
      </c>
      <c r="D691" t="s">
        <v>1402</v>
      </c>
    </row>
    <row r="692" spans="1:4" x14ac:dyDescent="0.3">
      <c r="A692" t="s">
        <v>598</v>
      </c>
      <c r="B692" t="s">
        <v>624</v>
      </c>
      <c r="D692" t="s">
        <v>1402</v>
      </c>
    </row>
    <row r="693" spans="1:4" x14ac:dyDescent="0.3">
      <c r="A693" t="s">
        <v>598</v>
      </c>
      <c r="B693" t="s">
        <v>625</v>
      </c>
      <c r="D693" t="s">
        <v>1402</v>
      </c>
    </row>
    <row r="694" spans="1:4" x14ac:dyDescent="0.3">
      <c r="A694" t="s">
        <v>598</v>
      </c>
      <c r="B694" t="s">
        <v>626</v>
      </c>
      <c r="D694" t="s">
        <v>1402</v>
      </c>
    </row>
    <row r="695" spans="1:4" x14ac:dyDescent="0.3">
      <c r="A695" t="s">
        <v>598</v>
      </c>
      <c r="B695" t="s">
        <v>1139</v>
      </c>
      <c r="D695" t="s">
        <v>1402</v>
      </c>
    </row>
    <row r="696" spans="1:4" x14ac:dyDescent="0.3">
      <c r="A696" t="s">
        <v>601</v>
      </c>
      <c r="B696" t="s">
        <v>621</v>
      </c>
      <c r="D696" t="s">
        <v>1402</v>
      </c>
    </row>
    <row r="697" spans="1:4" x14ac:dyDescent="0.3">
      <c r="A697" t="s">
        <v>601</v>
      </c>
      <c r="B697" t="s">
        <v>622</v>
      </c>
      <c r="D697" t="s">
        <v>1402</v>
      </c>
    </row>
    <row r="698" spans="1:4" x14ac:dyDescent="0.3">
      <c r="A698" t="s">
        <v>601</v>
      </c>
      <c r="B698" t="s">
        <v>1136</v>
      </c>
      <c r="D698" t="s">
        <v>1402</v>
      </c>
    </row>
    <row r="699" spans="1:4" x14ac:dyDescent="0.3">
      <c r="A699" t="s">
        <v>601</v>
      </c>
      <c r="B699" t="s">
        <v>1137</v>
      </c>
      <c r="D699" t="s">
        <v>1402</v>
      </c>
    </row>
    <row r="700" spans="1:4" x14ac:dyDescent="0.3">
      <c r="A700" t="s">
        <v>601</v>
      </c>
      <c r="B700" t="s">
        <v>623</v>
      </c>
      <c r="D700" t="s">
        <v>1402</v>
      </c>
    </row>
    <row r="701" spans="1:4" x14ac:dyDescent="0.3">
      <c r="A701" t="s">
        <v>601</v>
      </c>
      <c r="B701" t="s">
        <v>1138</v>
      </c>
      <c r="D701" t="s">
        <v>1402</v>
      </c>
    </row>
    <row r="702" spans="1:4" x14ac:dyDescent="0.3">
      <c r="A702" t="s">
        <v>601</v>
      </c>
      <c r="B702" t="s">
        <v>624</v>
      </c>
      <c r="D702" t="s">
        <v>1402</v>
      </c>
    </row>
    <row r="703" spans="1:4" x14ac:dyDescent="0.3">
      <c r="A703" t="s">
        <v>601</v>
      </c>
      <c r="B703" t="s">
        <v>625</v>
      </c>
      <c r="D703" t="s">
        <v>1402</v>
      </c>
    </row>
    <row r="704" spans="1:4" x14ac:dyDescent="0.3">
      <c r="A704" t="s">
        <v>601</v>
      </c>
      <c r="B704" t="s">
        <v>626</v>
      </c>
      <c r="D704" t="s">
        <v>1402</v>
      </c>
    </row>
    <row r="705" spans="1:4" x14ac:dyDescent="0.3">
      <c r="A705" t="s">
        <v>601</v>
      </c>
      <c r="B705" t="s">
        <v>1139</v>
      </c>
      <c r="D705" t="s">
        <v>1402</v>
      </c>
    </row>
    <row r="706" spans="1:4" x14ac:dyDescent="0.3">
      <c r="A706" t="s">
        <v>604</v>
      </c>
      <c r="B706" t="s">
        <v>621</v>
      </c>
      <c r="D706" t="s">
        <v>1402</v>
      </c>
    </row>
    <row r="707" spans="1:4" x14ac:dyDescent="0.3">
      <c r="A707" t="s">
        <v>604</v>
      </c>
      <c r="B707" t="s">
        <v>622</v>
      </c>
      <c r="D707" t="s">
        <v>1402</v>
      </c>
    </row>
    <row r="708" spans="1:4" x14ac:dyDescent="0.3">
      <c r="A708" t="s">
        <v>604</v>
      </c>
      <c r="B708" t="s">
        <v>1136</v>
      </c>
      <c r="D708" t="s">
        <v>1402</v>
      </c>
    </row>
    <row r="709" spans="1:4" x14ac:dyDescent="0.3">
      <c r="A709" t="s">
        <v>604</v>
      </c>
      <c r="B709" t="s">
        <v>1137</v>
      </c>
      <c r="D709" t="s">
        <v>1402</v>
      </c>
    </row>
    <row r="710" spans="1:4" x14ac:dyDescent="0.3">
      <c r="A710" t="s">
        <v>604</v>
      </c>
      <c r="B710" t="s">
        <v>623</v>
      </c>
      <c r="D710" t="s">
        <v>1402</v>
      </c>
    </row>
    <row r="711" spans="1:4" x14ac:dyDescent="0.3">
      <c r="A711" t="s">
        <v>604</v>
      </c>
      <c r="B711" t="s">
        <v>1138</v>
      </c>
      <c r="D711" t="s">
        <v>1402</v>
      </c>
    </row>
    <row r="712" spans="1:4" x14ac:dyDescent="0.3">
      <c r="A712" t="s">
        <v>604</v>
      </c>
      <c r="B712" t="s">
        <v>624</v>
      </c>
      <c r="D712" t="s">
        <v>1402</v>
      </c>
    </row>
    <row r="713" spans="1:4" x14ac:dyDescent="0.3">
      <c r="A713" t="s">
        <v>604</v>
      </c>
      <c r="B713" t="s">
        <v>625</v>
      </c>
      <c r="D713" t="s">
        <v>1402</v>
      </c>
    </row>
    <row r="714" spans="1:4" x14ac:dyDescent="0.3">
      <c r="A714" t="s">
        <v>604</v>
      </c>
      <c r="B714" t="s">
        <v>626</v>
      </c>
      <c r="D714" t="s">
        <v>1402</v>
      </c>
    </row>
    <row r="715" spans="1:4" x14ac:dyDescent="0.3">
      <c r="A715" t="s">
        <v>604</v>
      </c>
      <c r="B715" t="s">
        <v>1139</v>
      </c>
      <c r="D715" t="s">
        <v>1402</v>
      </c>
    </row>
    <row r="716" spans="1:4" x14ac:dyDescent="0.3">
      <c r="A716" t="s">
        <v>613</v>
      </c>
      <c r="B716" t="s">
        <v>621</v>
      </c>
      <c r="D716" t="s">
        <v>1402</v>
      </c>
    </row>
    <row r="717" spans="1:4" x14ac:dyDescent="0.3">
      <c r="A717" t="s">
        <v>613</v>
      </c>
      <c r="B717" t="s">
        <v>622</v>
      </c>
      <c r="D717" t="s">
        <v>1402</v>
      </c>
    </row>
    <row r="718" spans="1:4" x14ac:dyDescent="0.3">
      <c r="A718" t="s">
        <v>613</v>
      </c>
      <c r="B718" t="s">
        <v>1136</v>
      </c>
      <c r="D718" t="s">
        <v>1402</v>
      </c>
    </row>
    <row r="719" spans="1:4" x14ac:dyDescent="0.3">
      <c r="A719" t="s">
        <v>613</v>
      </c>
      <c r="B719" t="s">
        <v>1137</v>
      </c>
      <c r="D719" t="s">
        <v>1402</v>
      </c>
    </row>
    <row r="720" spans="1:4" x14ac:dyDescent="0.3">
      <c r="A720" t="s">
        <v>613</v>
      </c>
      <c r="B720" t="s">
        <v>623</v>
      </c>
      <c r="D720" t="s">
        <v>1402</v>
      </c>
    </row>
    <row r="721" spans="1:4" x14ac:dyDescent="0.3">
      <c r="A721" t="s">
        <v>613</v>
      </c>
      <c r="B721" t="s">
        <v>1138</v>
      </c>
      <c r="D721" t="s">
        <v>1402</v>
      </c>
    </row>
    <row r="722" spans="1:4" x14ac:dyDescent="0.3">
      <c r="A722" t="s">
        <v>613</v>
      </c>
      <c r="B722" t="s">
        <v>624</v>
      </c>
      <c r="D722" t="s">
        <v>1402</v>
      </c>
    </row>
    <row r="723" spans="1:4" x14ac:dyDescent="0.3">
      <c r="A723" t="s">
        <v>613</v>
      </c>
      <c r="B723" t="s">
        <v>625</v>
      </c>
      <c r="D723" t="s">
        <v>1402</v>
      </c>
    </row>
    <row r="724" spans="1:4" x14ac:dyDescent="0.3">
      <c r="A724" t="s">
        <v>613</v>
      </c>
      <c r="B724" t="s">
        <v>626</v>
      </c>
      <c r="D724" t="s">
        <v>1402</v>
      </c>
    </row>
    <row r="725" spans="1:4" x14ac:dyDescent="0.3">
      <c r="A725" t="s">
        <v>613</v>
      </c>
      <c r="B725" t="s">
        <v>1139</v>
      </c>
      <c r="D725" t="s">
        <v>1402</v>
      </c>
    </row>
    <row r="726" spans="1:4" x14ac:dyDescent="0.3">
      <c r="A726" t="s">
        <v>1236</v>
      </c>
      <c r="B726" t="s">
        <v>1090</v>
      </c>
      <c r="D726" t="s">
        <v>1061</v>
      </c>
    </row>
    <row r="727" spans="1:4" x14ac:dyDescent="0.3">
      <c r="A727" t="s">
        <v>1236</v>
      </c>
      <c r="B727" t="s">
        <v>1091</v>
      </c>
      <c r="D727" t="s">
        <v>1061</v>
      </c>
    </row>
    <row r="728" spans="1:4" x14ac:dyDescent="0.3">
      <c r="A728" t="s">
        <v>1237</v>
      </c>
      <c r="B728" t="s">
        <v>1090</v>
      </c>
      <c r="D728" t="s">
        <v>1061</v>
      </c>
    </row>
    <row r="729" spans="1:4" x14ac:dyDescent="0.3">
      <c r="A729" t="s">
        <v>1237</v>
      </c>
      <c r="B729" t="s">
        <v>1091</v>
      </c>
      <c r="D729" t="s">
        <v>1061</v>
      </c>
    </row>
    <row r="730" spans="1:4" x14ac:dyDescent="0.3">
      <c r="A730" t="s">
        <v>1219</v>
      </c>
      <c r="B730" t="s">
        <v>1090</v>
      </c>
      <c r="D730" t="s">
        <v>1061</v>
      </c>
    </row>
    <row r="731" spans="1:4" x14ac:dyDescent="0.3">
      <c r="A731" t="s">
        <v>1219</v>
      </c>
      <c r="B731" t="s">
        <v>1091</v>
      </c>
      <c r="D731" t="s">
        <v>1061</v>
      </c>
    </row>
    <row r="732" spans="1:4" x14ac:dyDescent="0.3">
      <c r="A732" t="s">
        <v>1223</v>
      </c>
      <c r="B732" t="s">
        <v>1090</v>
      </c>
      <c r="D732" t="s">
        <v>1061</v>
      </c>
    </row>
    <row r="733" spans="1:4" x14ac:dyDescent="0.3">
      <c r="A733" t="s">
        <v>1223</v>
      </c>
      <c r="B733" t="s">
        <v>1091</v>
      </c>
      <c r="D733" t="s">
        <v>1061</v>
      </c>
    </row>
    <row r="734" spans="1:4" x14ac:dyDescent="0.3">
      <c r="A734" t="s">
        <v>1238</v>
      </c>
      <c r="B734" t="s">
        <v>1090</v>
      </c>
      <c r="D734" t="s">
        <v>1061</v>
      </c>
    </row>
    <row r="735" spans="1:4" x14ac:dyDescent="0.3">
      <c r="A735" t="s">
        <v>1238</v>
      </c>
      <c r="B735" t="s">
        <v>1091</v>
      </c>
      <c r="D735" t="s">
        <v>1061</v>
      </c>
    </row>
    <row r="736" spans="1:4" x14ac:dyDescent="0.3">
      <c r="A736" t="s">
        <v>610</v>
      </c>
      <c r="B736" t="s">
        <v>1090</v>
      </c>
      <c r="D736" t="s">
        <v>1061</v>
      </c>
    </row>
    <row r="737" spans="1:4" x14ac:dyDescent="0.3">
      <c r="A737" t="s">
        <v>610</v>
      </c>
      <c r="B737" t="s">
        <v>1091</v>
      </c>
      <c r="D737" t="s">
        <v>1061</v>
      </c>
    </row>
    <row r="738" spans="1:4" x14ac:dyDescent="0.3">
      <c r="A738" t="s">
        <v>1239</v>
      </c>
      <c r="B738" t="s">
        <v>1090</v>
      </c>
      <c r="D738" t="s">
        <v>1061</v>
      </c>
    </row>
    <row r="739" spans="1:4" x14ac:dyDescent="0.3">
      <c r="A739" t="s">
        <v>1239</v>
      </c>
      <c r="B739" t="s">
        <v>1091</v>
      </c>
      <c r="D739" t="s">
        <v>1061</v>
      </c>
    </row>
    <row r="740" spans="1:4" x14ac:dyDescent="0.3">
      <c r="A740" t="s">
        <v>1046</v>
      </c>
      <c r="B740" t="s">
        <v>1090</v>
      </c>
      <c r="D740" t="s">
        <v>1061</v>
      </c>
    </row>
    <row r="741" spans="1:4" x14ac:dyDescent="0.3">
      <c r="A741" t="s">
        <v>1046</v>
      </c>
      <c r="B741" t="s">
        <v>1091</v>
      </c>
      <c r="D741" t="s">
        <v>1061</v>
      </c>
    </row>
    <row r="742" spans="1:4" x14ac:dyDescent="0.3">
      <c r="A742" t="s">
        <v>654</v>
      </c>
      <c r="B742" t="s">
        <v>1090</v>
      </c>
      <c r="D742" t="s">
        <v>1061</v>
      </c>
    </row>
    <row r="743" spans="1:4" x14ac:dyDescent="0.3">
      <c r="A743" t="s">
        <v>654</v>
      </c>
      <c r="B743" t="s">
        <v>1091</v>
      </c>
      <c r="D743" t="s">
        <v>1061</v>
      </c>
    </row>
    <row r="744" spans="1:4" x14ac:dyDescent="0.3">
      <c r="A744" t="s">
        <v>1245</v>
      </c>
      <c r="B744" t="s">
        <v>1090</v>
      </c>
      <c r="D744" t="s">
        <v>1061</v>
      </c>
    </row>
    <row r="745" spans="1:4" x14ac:dyDescent="0.3">
      <c r="A745" t="s">
        <v>1245</v>
      </c>
      <c r="B745" t="s">
        <v>1091</v>
      </c>
      <c r="D745" t="s">
        <v>1061</v>
      </c>
    </row>
    <row r="746" spans="1:4" x14ac:dyDescent="0.3">
      <c r="A746" t="s">
        <v>860</v>
      </c>
      <c r="B746" t="s">
        <v>1090</v>
      </c>
      <c r="D746" t="s">
        <v>1061</v>
      </c>
    </row>
    <row r="747" spans="1:4" x14ac:dyDescent="0.3">
      <c r="A747" t="s">
        <v>860</v>
      </c>
      <c r="B747" t="s">
        <v>1091</v>
      </c>
      <c r="D747" t="s">
        <v>1061</v>
      </c>
    </row>
    <row r="748" spans="1:4" x14ac:dyDescent="0.3">
      <c r="A748" t="s">
        <v>862</v>
      </c>
      <c r="B748" t="s">
        <v>1090</v>
      </c>
      <c r="D748" t="s">
        <v>1061</v>
      </c>
    </row>
    <row r="749" spans="1:4" x14ac:dyDescent="0.3">
      <c r="A749" t="s">
        <v>862</v>
      </c>
      <c r="B749" t="s">
        <v>1091</v>
      </c>
      <c r="D749" t="s">
        <v>1061</v>
      </c>
    </row>
    <row r="750" spans="1:4" x14ac:dyDescent="0.3">
      <c r="A750" t="s">
        <v>1236</v>
      </c>
      <c r="B750" t="s">
        <v>1093</v>
      </c>
      <c r="D750" t="s">
        <v>1062</v>
      </c>
    </row>
    <row r="751" spans="1:4" x14ac:dyDescent="0.3">
      <c r="A751" t="s">
        <v>1236</v>
      </c>
      <c r="B751" t="s">
        <v>1094</v>
      </c>
      <c r="D751" t="s">
        <v>1062</v>
      </c>
    </row>
    <row r="752" spans="1:4" x14ac:dyDescent="0.3">
      <c r="A752" t="s">
        <v>1237</v>
      </c>
      <c r="B752" t="s">
        <v>1093</v>
      </c>
      <c r="D752" t="s">
        <v>1062</v>
      </c>
    </row>
    <row r="753" spans="1:4" x14ac:dyDescent="0.3">
      <c r="A753" t="s">
        <v>1237</v>
      </c>
      <c r="B753" t="s">
        <v>1094</v>
      </c>
      <c r="D753" t="s">
        <v>1062</v>
      </c>
    </row>
    <row r="754" spans="1:4" x14ac:dyDescent="0.3">
      <c r="A754" t="s">
        <v>1219</v>
      </c>
      <c r="B754" t="s">
        <v>1093</v>
      </c>
      <c r="D754" t="s">
        <v>1062</v>
      </c>
    </row>
    <row r="755" spans="1:4" x14ac:dyDescent="0.3">
      <c r="A755" t="s">
        <v>1219</v>
      </c>
      <c r="B755" t="s">
        <v>1094</v>
      </c>
      <c r="D755" t="s">
        <v>1062</v>
      </c>
    </row>
    <row r="756" spans="1:4" x14ac:dyDescent="0.3">
      <c r="A756" t="s">
        <v>1223</v>
      </c>
      <c r="B756" t="s">
        <v>1093</v>
      </c>
      <c r="D756" t="s">
        <v>1062</v>
      </c>
    </row>
    <row r="757" spans="1:4" x14ac:dyDescent="0.3">
      <c r="A757" t="s">
        <v>1223</v>
      </c>
      <c r="B757" t="s">
        <v>1094</v>
      </c>
      <c r="D757" t="s">
        <v>1062</v>
      </c>
    </row>
    <row r="758" spans="1:4" x14ac:dyDescent="0.3">
      <c r="A758" t="s">
        <v>1238</v>
      </c>
      <c r="B758" t="s">
        <v>1093</v>
      </c>
      <c r="D758" t="s">
        <v>1062</v>
      </c>
    </row>
    <row r="759" spans="1:4" x14ac:dyDescent="0.3">
      <c r="A759" t="s">
        <v>1238</v>
      </c>
      <c r="B759" t="s">
        <v>1094</v>
      </c>
      <c r="D759" t="s">
        <v>1062</v>
      </c>
    </row>
    <row r="760" spans="1:4" x14ac:dyDescent="0.3">
      <c r="A760" t="s">
        <v>610</v>
      </c>
      <c r="B760" t="s">
        <v>1093</v>
      </c>
      <c r="D760" t="s">
        <v>1062</v>
      </c>
    </row>
    <row r="761" spans="1:4" x14ac:dyDescent="0.3">
      <c r="A761" t="s">
        <v>610</v>
      </c>
      <c r="B761" t="s">
        <v>1094</v>
      </c>
      <c r="D761" t="s">
        <v>1062</v>
      </c>
    </row>
    <row r="762" spans="1:4" x14ac:dyDescent="0.3">
      <c r="A762" t="s">
        <v>1239</v>
      </c>
      <c r="B762" t="s">
        <v>1093</v>
      </c>
      <c r="D762" t="s">
        <v>1062</v>
      </c>
    </row>
    <row r="763" spans="1:4" x14ac:dyDescent="0.3">
      <c r="A763" t="s">
        <v>1239</v>
      </c>
      <c r="B763" t="s">
        <v>1094</v>
      </c>
      <c r="D763" t="s">
        <v>1062</v>
      </c>
    </row>
    <row r="764" spans="1:4" x14ac:dyDescent="0.3">
      <c r="A764" t="s">
        <v>1046</v>
      </c>
      <c r="B764" t="s">
        <v>1093</v>
      </c>
      <c r="D764" t="s">
        <v>1062</v>
      </c>
    </row>
    <row r="765" spans="1:4" x14ac:dyDescent="0.3">
      <c r="A765" t="s">
        <v>1046</v>
      </c>
      <c r="B765" t="s">
        <v>1094</v>
      </c>
      <c r="D765" t="s">
        <v>1062</v>
      </c>
    </row>
    <row r="766" spans="1:4" x14ac:dyDescent="0.3">
      <c r="A766" t="s">
        <v>654</v>
      </c>
      <c r="B766" t="s">
        <v>1093</v>
      </c>
      <c r="D766" t="s">
        <v>1062</v>
      </c>
    </row>
    <row r="767" spans="1:4" x14ac:dyDescent="0.3">
      <c r="A767" t="s">
        <v>654</v>
      </c>
      <c r="B767" t="s">
        <v>1094</v>
      </c>
      <c r="D767" t="s">
        <v>1062</v>
      </c>
    </row>
    <row r="768" spans="1:4" x14ac:dyDescent="0.3">
      <c r="A768" t="s">
        <v>1245</v>
      </c>
      <c r="B768" t="s">
        <v>1093</v>
      </c>
      <c r="D768" t="s">
        <v>1062</v>
      </c>
    </row>
    <row r="769" spans="1:4" x14ac:dyDescent="0.3">
      <c r="A769" t="s">
        <v>1245</v>
      </c>
      <c r="B769" t="s">
        <v>1094</v>
      </c>
      <c r="D769" t="s">
        <v>1062</v>
      </c>
    </row>
    <row r="770" spans="1:4" x14ac:dyDescent="0.3">
      <c r="A770" t="s">
        <v>860</v>
      </c>
      <c r="B770" t="s">
        <v>1093</v>
      </c>
      <c r="D770" t="s">
        <v>1062</v>
      </c>
    </row>
    <row r="771" spans="1:4" x14ac:dyDescent="0.3">
      <c r="A771" t="s">
        <v>860</v>
      </c>
      <c r="B771" t="s">
        <v>1094</v>
      </c>
      <c r="D771" t="s">
        <v>1062</v>
      </c>
    </row>
    <row r="772" spans="1:4" x14ac:dyDescent="0.3">
      <c r="A772" t="s">
        <v>862</v>
      </c>
      <c r="B772" t="s">
        <v>1093</v>
      </c>
      <c r="D772" t="s">
        <v>1062</v>
      </c>
    </row>
    <row r="773" spans="1:4" x14ac:dyDescent="0.3">
      <c r="A773" t="s">
        <v>862</v>
      </c>
      <c r="B773" t="s">
        <v>1094</v>
      </c>
      <c r="D773" t="s">
        <v>1062</v>
      </c>
    </row>
    <row r="774" spans="1:4" x14ac:dyDescent="0.3">
      <c r="A774" t="s">
        <v>608</v>
      </c>
      <c r="B774" t="s">
        <v>909</v>
      </c>
      <c r="D774" t="s">
        <v>1050</v>
      </c>
    </row>
    <row r="775" spans="1:4" x14ac:dyDescent="0.3">
      <c r="A775" t="s">
        <v>608</v>
      </c>
      <c r="B775" t="s">
        <v>913</v>
      </c>
      <c r="D775" t="s">
        <v>1050</v>
      </c>
    </row>
    <row r="776" spans="1:4" x14ac:dyDescent="0.3">
      <c r="A776" t="s">
        <v>608</v>
      </c>
      <c r="B776" t="s">
        <v>1096</v>
      </c>
      <c r="D776" t="s">
        <v>1050</v>
      </c>
    </row>
    <row r="777" spans="1:4" x14ac:dyDescent="0.3">
      <c r="A777" t="s">
        <v>608</v>
      </c>
      <c r="B777" t="s">
        <v>1097</v>
      </c>
      <c r="D777" t="s">
        <v>1050</v>
      </c>
    </row>
    <row r="778" spans="1:4" x14ac:dyDescent="0.3">
      <c r="A778" t="s">
        <v>608</v>
      </c>
      <c r="B778" t="s">
        <v>910</v>
      </c>
      <c r="D778" t="s">
        <v>1050</v>
      </c>
    </row>
    <row r="779" spans="1:4" x14ac:dyDescent="0.3">
      <c r="A779" t="s">
        <v>608</v>
      </c>
      <c r="B779" t="s">
        <v>1098</v>
      </c>
      <c r="D779" t="s">
        <v>1050</v>
      </c>
    </row>
    <row r="780" spans="1:4" x14ac:dyDescent="0.3">
      <c r="A780" t="s">
        <v>610</v>
      </c>
      <c r="B780" t="s">
        <v>909</v>
      </c>
      <c r="D780" t="s">
        <v>1050</v>
      </c>
    </row>
    <row r="781" spans="1:4" x14ac:dyDescent="0.3">
      <c r="A781" t="s">
        <v>610</v>
      </c>
      <c r="B781" t="s">
        <v>913</v>
      </c>
      <c r="D781" t="s">
        <v>1050</v>
      </c>
    </row>
    <row r="782" spans="1:4" x14ac:dyDescent="0.3">
      <c r="A782" t="s">
        <v>610</v>
      </c>
      <c r="B782" t="s">
        <v>1096</v>
      </c>
      <c r="D782" t="s">
        <v>1050</v>
      </c>
    </row>
    <row r="783" spans="1:4" x14ac:dyDescent="0.3">
      <c r="A783" t="s">
        <v>610</v>
      </c>
      <c r="B783" t="s">
        <v>1097</v>
      </c>
      <c r="D783" t="s">
        <v>1050</v>
      </c>
    </row>
    <row r="784" spans="1:4" x14ac:dyDescent="0.3">
      <c r="A784" t="s">
        <v>610</v>
      </c>
      <c r="B784" t="s">
        <v>910</v>
      </c>
      <c r="D784" t="s">
        <v>1050</v>
      </c>
    </row>
    <row r="785" spans="1:4" x14ac:dyDescent="0.3">
      <c r="A785" t="s">
        <v>610</v>
      </c>
      <c r="B785" t="s">
        <v>1098</v>
      </c>
      <c r="D785" t="s">
        <v>1050</v>
      </c>
    </row>
    <row r="786" spans="1:4" x14ac:dyDescent="0.3">
      <c r="A786" t="s">
        <v>608</v>
      </c>
      <c r="B786" t="s">
        <v>911</v>
      </c>
      <c r="D786" t="s">
        <v>1051</v>
      </c>
    </row>
    <row r="787" spans="1:4" x14ac:dyDescent="0.3">
      <c r="A787" t="s">
        <v>608</v>
      </c>
      <c r="B787" t="s">
        <v>914</v>
      </c>
      <c r="D787" t="s">
        <v>1051</v>
      </c>
    </row>
    <row r="788" spans="1:4" x14ac:dyDescent="0.3">
      <c r="A788" t="s">
        <v>608</v>
      </c>
      <c r="B788" t="s">
        <v>1099</v>
      </c>
      <c r="D788" t="s">
        <v>1051</v>
      </c>
    </row>
    <row r="789" spans="1:4" x14ac:dyDescent="0.3">
      <c r="A789" t="s">
        <v>608</v>
      </c>
      <c r="B789" t="s">
        <v>1100</v>
      </c>
      <c r="D789" t="s">
        <v>1051</v>
      </c>
    </row>
    <row r="790" spans="1:4" x14ac:dyDescent="0.3">
      <c r="A790" t="s">
        <v>608</v>
      </c>
      <c r="B790" t="s">
        <v>1101</v>
      </c>
      <c r="D790" t="s">
        <v>1051</v>
      </c>
    </row>
    <row r="791" spans="1:4" x14ac:dyDescent="0.3">
      <c r="A791" t="s">
        <v>610</v>
      </c>
      <c r="B791" t="s">
        <v>911</v>
      </c>
      <c r="D791" t="s">
        <v>1051</v>
      </c>
    </row>
    <row r="792" spans="1:4" x14ac:dyDescent="0.3">
      <c r="A792" t="s">
        <v>610</v>
      </c>
      <c r="B792" t="s">
        <v>914</v>
      </c>
      <c r="D792" t="s">
        <v>1051</v>
      </c>
    </row>
    <row r="793" spans="1:4" x14ac:dyDescent="0.3">
      <c r="A793" t="s">
        <v>610</v>
      </c>
      <c r="B793" t="s">
        <v>1099</v>
      </c>
      <c r="D793" t="s">
        <v>1051</v>
      </c>
    </row>
    <row r="794" spans="1:4" x14ac:dyDescent="0.3">
      <c r="A794" t="s">
        <v>610</v>
      </c>
      <c r="B794" t="s">
        <v>1100</v>
      </c>
      <c r="D794" t="s">
        <v>1051</v>
      </c>
    </row>
    <row r="795" spans="1:4" x14ac:dyDescent="0.3">
      <c r="A795" t="s">
        <v>610</v>
      </c>
      <c r="B795" t="s">
        <v>1101</v>
      </c>
      <c r="D795" t="s">
        <v>1051</v>
      </c>
    </row>
    <row r="796" spans="1:4" x14ac:dyDescent="0.3">
      <c r="A796" t="s">
        <v>608</v>
      </c>
      <c r="B796" t="s">
        <v>912</v>
      </c>
      <c r="D796" t="s">
        <v>1052</v>
      </c>
    </row>
    <row r="797" spans="1:4" x14ac:dyDescent="0.3">
      <c r="A797" t="s">
        <v>608</v>
      </c>
      <c r="B797" t="s">
        <v>915</v>
      </c>
      <c r="D797" t="s">
        <v>1052</v>
      </c>
    </row>
    <row r="798" spans="1:4" x14ac:dyDescent="0.3">
      <c r="A798" t="s">
        <v>608</v>
      </c>
      <c r="B798" t="s">
        <v>1102</v>
      </c>
      <c r="D798" t="s">
        <v>1052</v>
      </c>
    </row>
    <row r="799" spans="1:4" x14ac:dyDescent="0.3">
      <c r="A799" t="s">
        <v>608</v>
      </c>
      <c r="B799" t="s">
        <v>1103</v>
      </c>
      <c r="D799" t="s">
        <v>1052</v>
      </c>
    </row>
    <row r="800" spans="1:4" x14ac:dyDescent="0.3">
      <c r="A800" t="s">
        <v>608</v>
      </c>
      <c r="B800" t="s">
        <v>1104</v>
      </c>
      <c r="D800" t="s">
        <v>1052</v>
      </c>
    </row>
    <row r="801" spans="1:4" x14ac:dyDescent="0.3">
      <c r="A801" t="s">
        <v>610</v>
      </c>
      <c r="B801" t="s">
        <v>912</v>
      </c>
      <c r="D801" t="s">
        <v>1052</v>
      </c>
    </row>
    <row r="802" spans="1:4" x14ac:dyDescent="0.3">
      <c r="A802" t="s">
        <v>610</v>
      </c>
      <c r="B802" t="s">
        <v>915</v>
      </c>
      <c r="D802" t="s">
        <v>1052</v>
      </c>
    </row>
    <row r="803" spans="1:4" x14ac:dyDescent="0.3">
      <c r="A803" t="s">
        <v>610</v>
      </c>
      <c r="B803" t="s">
        <v>1102</v>
      </c>
      <c r="D803" t="s">
        <v>1052</v>
      </c>
    </row>
    <row r="804" spans="1:4" x14ac:dyDescent="0.3">
      <c r="A804" t="s">
        <v>610</v>
      </c>
      <c r="B804" t="s">
        <v>1103</v>
      </c>
      <c r="D804" t="s">
        <v>1052</v>
      </c>
    </row>
    <row r="805" spans="1:4" x14ac:dyDescent="0.3">
      <c r="A805" t="s">
        <v>610</v>
      </c>
      <c r="B805" t="s">
        <v>1104</v>
      </c>
      <c r="D805" t="s">
        <v>1052</v>
      </c>
    </row>
    <row r="806" spans="1:4" x14ac:dyDescent="0.3">
      <c r="A806" t="s">
        <v>610</v>
      </c>
      <c r="B806" t="s">
        <v>916</v>
      </c>
      <c r="D806" t="s">
        <v>1053</v>
      </c>
    </row>
    <row r="807" spans="1:4" x14ac:dyDescent="0.3">
      <c r="A807" t="s">
        <v>610</v>
      </c>
      <c r="B807" t="s">
        <v>917</v>
      </c>
      <c r="D807" t="s">
        <v>1053</v>
      </c>
    </row>
    <row r="808" spans="1:4" x14ac:dyDescent="0.3">
      <c r="A808" t="s">
        <v>602</v>
      </c>
      <c r="B808" t="s">
        <v>1109</v>
      </c>
      <c r="D808" t="s">
        <v>1063</v>
      </c>
    </row>
    <row r="809" spans="1:4" x14ac:dyDescent="0.3">
      <c r="A809" t="s">
        <v>602</v>
      </c>
      <c r="B809" t="s">
        <v>1110</v>
      </c>
      <c r="D809" t="s">
        <v>1063</v>
      </c>
    </row>
    <row r="810" spans="1:4" x14ac:dyDescent="0.3">
      <c r="A810" t="s">
        <v>1239</v>
      </c>
      <c r="B810" t="s">
        <v>1109</v>
      </c>
      <c r="D810" t="s">
        <v>1063</v>
      </c>
    </row>
    <row r="811" spans="1:4" x14ac:dyDescent="0.3">
      <c r="A811" t="s">
        <v>1239</v>
      </c>
      <c r="B811" t="s">
        <v>1110</v>
      </c>
      <c r="D811" t="s">
        <v>1063</v>
      </c>
    </row>
    <row r="812" spans="1:4" x14ac:dyDescent="0.3">
      <c r="A812" t="s">
        <v>656</v>
      </c>
      <c r="B812" t="s">
        <v>1109</v>
      </c>
      <c r="D812" t="s">
        <v>1063</v>
      </c>
    </row>
    <row r="813" spans="1:4" x14ac:dyDescent="0.3">
      <c r="A813" t="s">
        <v>656</v>
      </c>
      <c r="B813" t="s">
        <v>1110</v>
      </c>
      <c r="D813" t="s">
        <v>1063</v>
      </c>
    </row>
    <row r="814" spans="1:4" x14ac:dyDescent="0.3">
      <c r="A814" t="s">
        <v>581</v>
      </c>
      <c r="B814" t="s">
        <v>1153</v>
      </c>
      <c r="D814" t="s">
        <v>1054</v>
      </c>
    </row>
    <row r="815" spans="1:4" x14ac:dyDescent="0.3">
      <c r="A815" t="s">
        <v>581</v>
      </c>
      <c r="B815" t="s">
        <v>1154</v>
      </c>
      <c r="D815" t="s">
        <v>1054</v>
      </c>
    </row>
    <row r="816" spans="1:4" x14ac:dyDescent="0.3">
      <c r="A816" t="s">
        <v>581</v>
      </c>
      <c r="B816" t="s">
        <v>1155</v>
      </c>
      <c r="D816" t="s">
        <v>1054</v>
      </c>
    </row>
    <row r="817" spans="1:4" x14ac:dyDescent="0.3">
      <c r="A817" t="s">
        <v>581</v>
      </c>
      <c r="B817" t="s">
        <v>856</v>
      </c>
      <c r="D817" t="s">
        <v>1054</v>
      </c>
    </row>
    <row r="818" spans="1:4" x14ac:dyDescent="0.3">
      <c r="A818" t="s">
        <v>581</v>
      </c>
      <c r="B818" t="s">
        <v>1156</v>
      </c>
      <c r="D818" t="s">
        <v>1054</v>
      </c>
    </row>
    <row r="819" spans="1:4" x14ac:dyDescent="0.3">
      <c r="A819" t="s">
        <v>581</v>
      </c>
      <c r="B819" t="s">
        <v>1157</v>
      </c>
      <c r="D819" t="s">
        <v>1054</v>
      </c>
    </row>
    <row r="820" spans="1:4" x14ac:dyDescent="0.3">
      <c r="A820" t="s">
        <v>581</v>
      </c>
      <c r="B820" t="s">
        <v>1158</v>
      </c>
      <c r="D820" t="s">
        <v>1054</v>
      </c>
    </row>
    <row r="821" spans="1:4" x14ac:dyDescent="0.3">
      <c r="A821" t="s">
        <v>581</v>
      </c>
      <c r="B821" t="s">
        <v>1246</v>
      </c>
      <c r="D821" t="s">
        <v>1054</v>
      </c>
    </row>
    <row r="822" spans="1:4" x14ac:dyDescent="0.3">
      <c r="A822" t="s">
        <v>582</v>
      </c>
      <c r="B822" t="s">
        <v>1153</v>
      </c>
      <c r="D822" t="s">
        <v>1054</v>
      </c>
    </row>
    <row r="823" spans="1:4" x14ac:dyDescent="0.3">
      <c r="A823" t="s">
        <v>582</v>
      </c>
      <c r="B823" t="s">
        <v>1154</v>
      </c>
      <c r="D823" t="s">
        <v>1054</v>
      </c>
    </row>
    <row r="824" spans="1:4" x14ac:dyDescent="0.3">
      <c r="A824" t="s">
        <v>582</v>
      </c>
      <c r="B824" t="s">
        <v>1155</v>
      </c>
      <c r="D824" t="s">
        <v>1054</v>
      </c>
    </row>
    <row r="825" spans="1:4" x14ac:dyDescent="0.3">
      <c r="A825" t="s">
        <v>582</v>
      </c>
      <c r="B825" t="s">
        <v>856</v>
      </c>
      <c r="D825" t="s">
        <v>1054</v>
      </c>
    </row>
    <row r="826" spans="1:4" x14ac:dyDescent="0.3">
      <c r="A826" t="s">
        <v>582</v>
      </c>
      <c r="B826" t="s">
        <v>1156</v>
      </c>
      <c r="D826" t="s">
        <v>1054</v>
      </c>
    </row>
    <row r="827" spans="1:4" x14ac:dyDescent="0.3">
      <c r="A827" t="s">
        <v>582</v>
      </c>
      <c r="B827" t="s">
        <v>1157</v>
      </c>
      <c r="D827" t="s">
        <v>1054</v>
      </c>
    </row>
    <row r="828" spans="1:4" x14ac:dyDescent="0.3">
      <c r="A828" t="s">
        <v>582</v>
      </c>
      <c r="B828" t="s">
        <v>1158</v>
      </c>
      <c r="D828" t="s">
        <v>1054</v>
      </c>
    </row>
    <row r="829" spans="1:4" x14ac:dyDescent="0.3">
      <c r="A829" t="s">
        <v>582</v>
      </c>
      <c r="B829" t="s">
        <v>1246</v>
      </c>
      <c r="D829" t="s">
        <v>1054</v>
      </c>
    </row>
    <row r="830" spans="1:4" x14ac:dyDescent="0.3">
      <c r="A830" t="s">
        <v>583</v>
      </c>
      <c r="B830" t="s">
        <v>1153</v>
      </c>
      <c r="D830" t="s">
        <v>1054</v>
      </c>
    </row>
    <row r="831" spans="1:4" x14ac:dyDescent="0.3">
      <c r="A831" t="s">
        <v>583</v>
      </c>
      <c r="B831" t="s">
        <v>1154</v>
      </c>
      <c r="D831" t="s">
        <v>1054</v>
      </c>
    </row>
    <row r="832" spans="1:4" x14ac:dyDescent="0.3">
      <c r="A832" t="s">
        <v>583</v>
      </c>
      <c r="B832" t="s">
        <v>1155</v>
      </c>
      <c r="D832" t="s">
        <v>1054</v>
      </c>
    </row>
    <row r="833" spans="1:4" x14ac:dyDescent="0.3">
      <c r="A833" t="s">
        <v>583</v>
      </c>
      <c r="B833" t="s">
        <v>856</v>
      </c>
      <c r="D833" t="s">
        <v>1054</v>
      </c>
    </row>
    <row r="834" spans="1:4" x14ac:dyDescent="0.3">
      <c r="A834" t="s">
        <v>583</v>
      </c>
      <c r="B834" t="s">
        <v>1156</v>
      </c>
      <c r="D834" t="s">
        <v>1054</v>
      </c>
    </row>
    <row r="835" spans="1:4" x14ac:dyDescent="0.3">
      <c r="A835" t="s">
        <v>583</v>
      </c>
      <c r="B835" t="s">
        <v>1157</v>
      </c>
      <c r="D835" t="s">
        <v>1054</v>
      </c>
    </row>
    <row r="836" spans="1:4" x14ac:dyDescent="0.3">
      <c r="A836" t="s">
        <v>583</v>
      </c>
      <c r="B836" t="s">
        <v>1158</v>
      </c>
      <c r="D836" t="s">
        <v>1054</v>
      </c>
    </row>
    <row r="837" spans="1:4" x14ac:dyDescent="0.3">
      <c r="A837" t="s">
        <v>583</v>
      </c>
      <c r="B837" t="s">
        <v>1246</v>
      </c>
      <c r="D837" t="s">
        <v>1054</v>
      </c>
    </row>
    <row r="838" spans="1:4" x14ac:dyDescent="0.3">
      <c r="A838" t="s">
        <v>585</v>
      </c>
      <c r="B838" t="s">
        <v>1153</v>
      </c>
      <c r="D838" t="s">
        <v>1054</v>
      </c>
    </row>
    <row r="839" spans="1:4" x14ac:dyDescent="0.3">
      <c r="A839" t="s">
        <v>585</v>
      </c>
      <c r="B839" t="s">
        <v>1154</v>
      </c>
      <c r="D839" t="s">
        <v>1054</v>
      </c>
    </row>
    <row r="840" spans="1:4" x14ac:dyDescent="0.3">
      <c r="A840" t="s">
        <v>585</v>
      </c>
      <c r="B840" t="s">
        <v>1155</v>
      </c>
      <c r="D840" t="s">
        <v>1054</v>
      </c>
    </row>
    <row r="841" spans="1:4" x14ac:dyDescent="0.3">
      <c r="A841" t="s">
        <v>585</v>
      </c>
      <c r="B841" t="s">
        <v>856</v>
      </c>
      <c r="D841" t="s">
        <v>1054</v>
      </c>
    </row>
    <row r="842" spans="1:4" x14ac:dyDescent="0.3">
      <c r="A842" t="s">
        <v>585</v>
      </c>
      <c r="B842" t="s">
        <v>1156</v>
      </c>
      <c r="D842" t="s">
        <v>1054</v>
      </c>
    </row>
    <row r="843" spans="1:4" x14ac:dyDescent="0.3">
      <c r="A843" t="s">
        <v>585</v>
      </c>
      <c r="B843" t="s">
        <v>1157</v>
      </c>
      <c r="D843" t="s">
        <v>1054</v>
      </c>
    </row>
    <row r="844" spans="1:4" x14ac:dyDescent="0.3">
      <c r="A844" t="s">
        <v>585</v>
      </c>
      <c r="B844" t="s">
        <v>1158</v>
      </c>
      <c r="D844" t="s">
        <v>1054</v>
      </c>
    </row>
    <row r="845" spans="1:4" x14ac:dyDescent="0.3">
      <c r="A845" t="s">
        <v>585</v>
      </c>
      <c r="B845" t="s">
        <v>1246</v>
      </c>
      <c r="D845" t="s">
        <v>1054</v>
      </c>
    </row>
    <row r="846" spans="1:4" x14ac:dyDescent="0.3">
      <c r="A846" t="s">
        <v>586</v>
      </c>
      <c r="B846" t="s">
        <v>1153</v>
      </c>
      <c r="D846" t="s">
        <v>1054</v>
      </c>
    </row>
    <row r="847" spans="1:4" x14ac:dyDescent="0.3">
      <c r="A847" t="s">
        <v>586</v>
      </c>
      <c r="B847" t="s">
        <v>1154</v>
      </c>
      <c r="D847" t="s">
        <v>1054</v>
      </c>
    </row>
    <row r="848" spans="1:4" x14ac:dyDescent="0.3">
      <c r="A848" t="s">
        <v>586</v>
      </c>
      <c r="B848" t="s">
        <v>1155</v>
      </c>
      <c r="D848" t="s">
        <v>1054</v>
      </c>
    </row>
    <row r="849" spans="1:4" x14ac:dyDescent="0.3">
      <c r="A849" t="s">
        <v>586</v>
      </c>
      <c r="B849" t="s">
        <v>856</v>
      </c>
      <c r="D849" t="s">
        <v>1054</v>
      </c>
    </row>
    <row r="850" spans="1:4" x14ac:dyDescent="0.3">
      <c r="A850" t="s">
        <v>586</v>
      </c>
      <c r="B850" t="s">
        <v>1156</v>
      </c>
      <c r="D850" t="s">
        <v>1054</v>
      </c>
    </row>
    <row r="851" spans="1:4" x14ac:dyDescent="0.3">
      <c r="A851" t="s">
        <v>586</v>
      </c>
      <c r="B851" t="s">
        <v>1157</v>
      </c>
      <c r="D851" t="s">
        <v>1054</v>
      </c>
    </row>
    <row r="852" spans="1:4" x14ac:dyDescent="0.3">
      <c r="A852" t="s">
        <v>586</v>
      </c>
      <c r="B852" t="s">
        <v>1158</v>
      </c>
      <c r="D852" t="s">
        <v>1054</v>
      </c>
    </row>
    <row r="853" spans="1:4" x14ac:dyDescent="0.3">
      <c r="A853" t="s">
        <v>586</v>
      </c>
      <c r="B853" t="s">
        <v>1246</v>
      </c>
      <c r="D853" t="s">
        <v>1054</v>
      </c>
    </row>
    <row r="854" spans="1:4" x14ac:dyDescent="0.3">
      <c r="A854" t="s">
        <v>588</v>
      </c>
      <c r="B854" t="s">
        <v>1153</v>
      </c>
      <c r="D854" t="s">
        <v>1054</v>
      </c>
    </row>
    <row r="855" spans="1:4" x14ac:dyDescent="0.3">
      <c r="A855" t="s">
        <v>588</v>
      </c>
      <c r="B855" t="s">
        <v>1154</v>
      </c>
      <c r="D855" t="s">
        <v>1054</v>
      </c>
    </row>
    <row r="856" spans="1:4" x14ac:dyDescent="0.3">
      <c r="A856" t="s">
        <v>588</v>
      </c>
      <c r="B856" t="s">
        <v>1155</v>
      </c>
      <c r="D856" t="s">
        <v>1054</v>
      </c>
    </row>
    <row r="857" spans="1:4" x14ac:dyDescent="0.3">
      <c r="A857" t="s">
        <v>588</v>
      </c>
      <c r="B857" t="s">
        <v>856</v>
      </c>
      <c r="D857" t="s">
        <v>1054</v>
      </c>
    </row>
    <row r="858" spans="1:4" x14ac:dyDescent="0.3">
      <c r="A858" t="s">
        <v>588</v>
      </c>
      <c r="B858" t="s">
        <v>1156</v>
      </c>
      <c r="D858" t="s">
        <v>1054</v>
      </c>
    </row>
    <row r="859" spans="1:4" x14ac:dyDescent="0.3">
      <c r="A859" t="s">
        <v>588</v>
      </c>
      <c r="B859" t="s">
        <v>1157</v>
      </c>
      <c r="D859" t="s">
        <v>1054</v>
      </c>
    </row>
    <row r="860" spans="1:4" x14ac:dyDescent="0.3">
      <c r="A860" t="s">
        <v>588</v>
      </c>
      <c r="B860" t="s">
        <v>1158</v>
      </c>
      <c r="D860" t="s">
        <v>1054</v>
      </c>
    </row>
    <row r="861" spans="1:4" x14ac:dyDescent="0.3">
      <c r="A861" t="s">
        <v>588</v>
      </c>
      <c r="B861" t="s">
        <v>1246</v>
      </c>
      <c r="D861" t="s">
        <v>1054</v>
      </c>
    </row>
    <row r="862" spans="1:4" x14ac:dyDescent="0.3">
      <c r="A862" t="s">
        <v>589</v>
      </c>
      <c r="B862" t="s">
        <v>1153</v>
      </c>
      <c r="D862" t="s">
        <v>1054</v>
      </c>
    </row>
    <row r="863" spans="1:4" x14ac:dyDescent="0.3">
      <c r="A863" t="s">
        <v>589</v>
      </c>
      <c r="B863" t="s">
        <v>1154</v>
      </c>
      <c r="D863" t="s">
        <v>1054</v>
      </c>
    </row>
    <row r="864" spans="1:4" x14ac:dyDescent="0.3">
      <c r="A864" t="s">
        <v>589</v>
      </c>
      <c r="B864" t="s">
        <v>1155</v>
      </c>
      <c r="D864" t="s">
        <v>1054</v>
      </c>
    </row>
    <row r="865" spans="1:4" x14ac:dyDescent="0.3">
      <c r="A865" t="s">
        <v>589</v>
      </c>
      <c r="B865" t="s">
        <v>856</v>
      </c>
      <c r="D865" t="s">
        <v>1054</v>
      </c>
    </row>
    <row r="866" spans="1:4" x14ac:dyDescent="0.3">
      <c r="A866" t="s">
        <v>589</v>
      </c>
      <c r="B866" t="s">
        <v>1156</v>
      </c>
      <c r="D866" t="s">
        <v>1054</v>
      </c>
    </row>
    <row r="867" spans="1:4" x14ac:dyDescent="0.3">
      <c r="A867" t="s">
        <v>589</v>
      </c>
      <c r="B867" t="s">
        <v>1157</v>
      </c>
      <c r="D867" t="s">
        <v>1054</v>
      </c>
    </row>
    <row r="868" spans="1:4" x14ac:dyDescent="0.3">
      <c r="A868" t="s">
        <v>589</v>
      </c>
      <c r="B868" t="s">
        <v>1158</v>
      </c>
      <c r="D868" t="s">
        <v>1054</v>
      </c>
    </row>
    <row r="869" spans="1:4" x14ac:dyDescent="0.3">
      <c r="A869" t="s">
        <v>589</v>
      </c>
      <c r="B869" t="s">
        <v>1246</v>
      </c>
      <c r="D869" t="s">
        <v>1054</v>
      </c>
    </row>
    <row r="870" spans="1:4" x14ac:dyDescent="0.3">
      <c r="A870" t="s">
        <v>590</v>
      </c>
      <c r="B870" t="s">
        <v>1153</v>
      </c>
      <c r="D870" t="s">
        <v>1054</v>
      </c>
    </row>
    <row r="871" spans="1:4" x14ac:dyDescent="0.3">
      <c r="A871" t="s">
        <v>590</v>
      </c>
      <c r="B871" t="s">
        <v>1154</v>
      </c>
      <c r="D871" t="s">
        <v>1054</v>
      </c>
    </row>
    <row r="872" spans="1:4" x14ac:dyDescent="0.3">
      <c r="A872" t="s">
        <v>590</v>
      </c>
      <c r="B872" t="s">
        <v>1155</v>
      </c>
      <c r="D872" t="s">
        <v>1054</v>
      </c>
    </row>
    <row r="873" spans="1:4" x14ac:dyDescent="0.3">
      <c r="A873" t="s">
        <v>590</v>
      </c>
      <c r="B873" t="s">
        <v>856</v>
      </c>
      <c r="D873" t="s">
        <v>1054</v>
      </c>
    </row>
    <row r="874" spans="1:4" x14ac:dyDescent="0.3">
      <c r="A874" t="s">
        <v>590</v>
      </c>
      <c r="B874" t="s">
        <v>1156</v>
      </c>
      <c r="D874" t="s">
        <v>1054</v>
      </c>
    </row>
    <row r="875" spans="1:4" x14ac:dyDescent="0.3">
      <c r="A875" t="s">
        <v>590</v>
      </c>
      <c r="B875" t="s">
        <v>1157</v>
      </c>
      <c r="D875" t="s">
        <v>1054</v>
      </c>
    </row>
    <row r="876" spans="1:4" x14ac:dyDescent="0.3">
      <c r="A876" t="s">
        <v>590</v>
      </c>
      <c r="B876" t="s">
        <v>1158</v>
      </c>
      <c r="D876" t="s">
        <v>1054</v>
      </c>
    </row>
    <row r="877" spans="1:4" x14ac:dyDescent="0.3">
      <c r="A877" t="s">
        <v>590</v>
      </c>
      <c r="B877" t="s">
        <v>1246</v>
      </c>
      <c r="D877" t="s">
        <v>1054</v>
      </c>
    </row>
    <row r="878" spans="1:4" x14ac:dyDescent="0.3">
      <c r="A878" t="s">
        <v>591</v>
      </c>
      <c r="B878" t="s">
        <v>1153</v>
      </c>
      <c r="D878" t="s">
        <v>1054</v>
      </c>
    </row>
    <row r="879" spans="1:4" x14ac:dyDescent="0.3">
      <c r="A879" t="s">
        <v>591</v>
      </c>
      <c r="B879" t="s">
        <v>1154</v>
      </c>
      <c r="D879" t="s">
        <v>1054</v>
      </c>
    </row>
    <row r="880" spans="1:4" x14ac:dyDescent="0.3">
      <c r="A880" t="s">
        <v>591</v>
      </c>
      <c r="B880" t="s">
        <v>1155</v>
      </c>
      <c r="D880" t="s">
        <v>1054</v>
      </c>
    </row>
    <row r="881" spans="1:4" x14ac:dyDescent="0.3">
      <c r="A881" t="s">
        <v>591</v>
      </c>
      <c r="B881" t="s">
        <v>856</v>
      </c>
      <c r="D881" t="s">
        <v>1054</v>
      </c>
    </row>
    <row r="882" spans="1:4" x14ac:dyDescent="0.3">
      <c r="A882" t="s">
        <v>591</v>
      </c>
      <c r="B882" t="s">
        <v>1156</v>
      </c>
      <c r="D882" t="s">
        <v>1054</v>
      </c>
    </row>
    <row r="883" spans="1:4" x14ac:dyDescent="0.3">
      <c r="A883" t="s">
        <v>591</v>
      </c>
      <c r="B883" t="s">
        <v>1157</v>
      </c>
      <c r="D883" t="s">
        <v>1054</v>
      </c>
    </row>
    <row r="884" spans="1:4" x14ac:dyDescent="0.3">
      <c r="A884" t="s">
        <v>591</v>
      </c>
      <c r="B884" t="s">
        <v>1158</v>
      </c>
      <c r="D884" t="s">
        <v>1054</v>
      </c>
    </row>
    <row r="885" spans="1:4" x14ac:dyDescent="0.3">
      <c r="A885" t="s">
        <v>591</v>
      </c>
      <c r="B885" t="s">
        <v>1246</v>
      </c>
      <c r="D885" t="s">
        <v>1054</v>
      </c>
    </row>
    <row r="886" spans="1:4" x14ac:dyDescent="0.3">
      <c r="A886" t="s">
        <v>594</v>
      </c>
      <c r="B886" t="s">
        <v>1153</v>
      </c>
      <c r="D886" t="s">
        <v>1054</v>
      </c>
    </row>
    <row r="887" spans="1:4" x14ac:dyDescent="0.3">
      <c r="A887" t="s">
        <v>594</v>
      </c>
      <c r="B887" t="s">
        <v>1154</v>
      </c>
      <c r="D887" t="s">
        <v>1054</v>
      </c>
    </row>
    <row r="888" spans="1:4" x14ac:dyDescent="0.3">
      <c r="A888" t="s">
        <v>594</v>
      </c>
      <c r="B888" t="s">
        <v>1155</v>
      </c>
      <c r="D888" t="s">
        <v>1054</v>
      </c>
    </row>
    <row r="889" spans="1:4" x14ac:dyDescent="0.3">
      <c r="A889" t="s">
        <v>594</v>
      </c>
      <c r="B889" t="s">
        <v>856</v>
      </c>
      <c r="D889" t="s">
        <v>1054</v>
      </c>
    </row>
    <row r="890" spans="1:4" x14ac:dyDescent="0.3">
      <c r="A890" t="s">
        <v>594</v>
      </c>
      <c r="B890" t="s">
        <v>1156</v>
      </c>
      <c r="D890" t="s">
        <v>1054</v>
      </c>
    </row>
    <row r="891" spans="1:4" x14ac:dyDescent="0.3">
      <c r="A891" t="s">
        <v>594</v>
      </c>
      <c r="B891" t="s">
        <v>1157</v>
      </c>
      <c r="D891" t="s">
        <v>1054</v>
      </c>
    </row>
    <row r="892" spans="1:4" x14ac:dyDescent="0.3">
      <c r="A892" t="s">
        <v>594</v>
      </c>
      <c r="B892" t="s">
        <v>1158</v>
      </c>
      <c r="D892" t="s">
        <v>1054</v>
      </c>
    </row>
    <row r="893" spans="1:4" x14ac:dyDescent="0.3">
      <c r="A893" t="s">
        <v>594</v>
      </c>
      <c r="B893" t="s">
        <v>1246</v>
      </c>
      <c r="D893" t="s">
        <v>1054</v>
      </c>
    </row>
    <row r="894" spans="1:4" x14ac:dyDescent="0.3">
      <c r="A894" t="s">
        <v>1236</v>
      </c>
      <c r="B894" t="s">
        <v>1153</v>
      </c>
      <c r="D894" t="s">
        <v>1054</v>
      </c>
    </row>
    <row r="895" spans="1:4" x14ac:dyDescent="0.3">
      <c r="A895" t="s">
        <v>1236</v>
      </c>
      <c r="B895" t="s">
        <v>1154</v>
      </c>
      <c r="D895" t="s">
        <v>1054</v>
      </c>
    </row>
    <row r="896" spans="1:4" x14ac:dyDescent="0.3">
      <c r="A896" t="s">
        <v>1236</v>
      </c>
      <c r="B896" t="s">
        <v>1155</v>
      </c>
      <c r="D896" t="s">
        <v>1054</v>
      </c>
    </row>
    <row r="897" spans="1:4" x14ac:dyDescent="0.3">
      <c r="A897" t="s">
        <v>1236</v>
      </c>
      <c r="B897" t="s">
        <v>856</v>
      </c>
      <c r="D897" t="s">
        <v>1054</v>
      </c>
    </row>
    <row r="898" spans="1:4" x14ac:dyDescent="0.3">
      <c r="A898" t="s">
        <v>1236</v>
      </c>
      <c r="B898" t="s">
        <v>1156</v>
      </c>
      <c r="D898" t="s">
        <v>1054</v>
      </c>
    </row>
    <row r="899" spans="1:4" x14ac:dyDescent="0.3">
      <c r="A899" t="s">
        <v>1236</v>
      </c>
      <c r="B899" t="s">
        <v>1157</v>
      </c>
      <c r="D899" t="s">
        <v>1054</v>
      </c>
    </row>
    <row r="900" spans="1:4" x14ac:dyDescent="0.3">
      <c r="A900" t="s">
        <v>1236</v>
      </c>
      <c r="B900" t="s">
        <v>1158</v>
      </c>
      <c r="D900" t="s">
        <v>1054</v>
      </c>
    </row>
    <row r="901" spans="1:4" x14ac:dyDescent="0.3">
      <c r="A901" t="s">
        <v>1236</v>
      </c>
      <c r="B901" t="s">
        <v>1246</v>
      </c>
      <c r="D901" t="s">
        <v>1054</v>
      </c>
    </row>
    <row r="902" spans="1:4" x14ac:dyDescent="0.3">
      <c r="A902" t="s">
        <v>1237</v>
      </c>
      <c r="B902" t="s">
        <v>1153</v>
      </c>
      <c r="D902" t="s">
        <v>1054</v>
      </c>
    </row>
    <row r="903" spans="1:4" x14ac:dyDescent="0.3">
      <c r="A903" t="s">
        <v>1237</v>
      </c>
      <c r="B903" t="s">
        <v>1154</v>
      </c>
      <c r="D903" t="s">
        <v>1054</v>
      </c>
    </row>
    <row r="904" spans="1:4" x14ac:dyDescent="0.3">
      <c r="A904" t="s">
        <v>1237</v>
      </c>
      <c r="B904" t="s">
        <v>1155</v>
      </c>
      <c r="D904" t="s">
        <v>1054</v>
      </c>
    </row>
    <row r="905" spans="1:4" x14ac:dyDescent="0.3">
      <c r="A905" t="s">
        <v>1237</v>
      </c>
      <c r="B905" t="s">
        <v>856</v>
      </c>
      <c r="D905" t="s">
        <v>1054</v>
      </c>
    </row>
    <row r="906" spans="1:4" x14ac:dyDescent="0.3">
      <c r="A906" t="s">
        <v>1237</v>
      </c>
      <c r="B906" t="s">
        <v>1156</v>
      </c>
      <c r="D906" t="s">
        <v>1054</v>
      </c>
    </row>
    <row r="907" spans="1:4" x14ac:dyDescent="0.3">
      <c r="A907" t="s">
        <v>1237</v>
      </c>
      <c r="B907" t="s">
        <v>1157</v>
      </c>
      <c r="D907" t="s">
        <v>1054</v>
      </c>
    </row>
    <row r="908" spans="1:4" x14ac:dyDescent="0.3">
      <c r="A908" t="s">
        <v>1237</v>
      </c>
      <c r="B908" t="s">
        <v>1158</v>
      </c>
      <c r="D908" t="s">
        <v>1054</v>
      </c>
    </row>
    <row r="909" spans="1:4" x14ac:dyDescent="0.3">
      <c r="A909" t="s">
        <v>1237</v>
      </c>
      <c r="B909" t="s">
        <v>1246</v>
      </c>
      <c r="D909" t="s">
        <v>1054</v>
      </c>
    </row>
    <row r="910" spans="1:4" x14ac:dyDescent="0.3">
      <c r="A910" t="s">
        <v>651</v>
      </c>
      <c r="B910" t="s">
        <v>1153</v>
      </c>
      <c r="D910" t="s">
        <v>1054</v>
      </c>
    </row>
    <row r="911" spans="1:4" x14ac:dyDescent="0.3">
      <c r="A911" t="s">
        <v>651</v>
      </c>
      <c r="B911" t="s">
        <v>1154</v>
      </c>
      <c r="D911" t="s">
        <v>1054</v>
      </c>
    </row>
    <row r="912" spans="1:4" x14ac:dyDescent="0.3">
      <c r="A912" t="s">
        <v>651</v>
      </c>
      <c r="B912" t="s">
        <v>1155</v>
      </c>
      <c r="D912" t="s">
        <v>1054</v>
      </c>
    </row>
    <row r="913" spans="1:4" x14ac:dyDescent="0.3">
      <c r="A913" t="s">
        <v>651</v>
      </c>
      <c r="B913" t="s">
        <v>856</v>
      </c>
      <c r="D913" t="s">
        <v>1054</v>
      </c>
    </row>
    <row r="914" spans="1:4" x14ac:dyDescent="0.3">
      <c r="A914" t="s">
        <v>651</v>
      </c>
      <c r="B914" t="s">
        <v>1156</v>
      </c>
      <c r="D914" t="s">
        <v>1054</v>
      </c>
    </row>
    <row r="915" spans="1:4" x14ac:dyDescent="0.3">
      <c r="A915" t="s">
        <v>651</v>
      </c>
      <c r="B915" t="s">
        <v>1157</v>
      </c>
      <c r="D915" t="s">
        <v>1054</v>
      </c>
    </row>
    <row r="916" spans="1:4" x14ac:dyDescent="0.3">
      <c r="A916" t="s">
        <v>651</v>
      </c>
      <c r="B916" t="s">
        <v>1158</v>
      </c>
      <c r="D916" t="s">
        <v>1054</v>
      </c>
    </row>
    <row r="917" spans="1:4" x14ac:dyDescent="0.3">
      <c r="A917" t="s">
        <v>651</v>
      </c>
      <c r="B917" t="s">
        <v>1246</v>
      </c>
      <c r="D917" t="s">
        <v>1054</v>
      </c>
    </row>
    <row r="918" spans="1:4" x14ac:dyDescent="0.3">
      <c r="A918" t="s">
        <v>1224</v>
      </c>
      <c r="B918" t="s">
        <v>1153</v>
      </c>
      <c r="D918" t="s">
        <v>1054</v>
      </c>
    </row>
    <row r="919" spans="1:4" x14ac:dyDescent="0.3">
      <c r="A919" t="s">
        <v>1224</v>
      </c>
      <c r="B919" t="s">
        <v>1154</v>
      </c>
      <c r="D919" t="s">
        <v>1054</v>
      </c>
    </row>
    <row r="920" spans="1:4" x14ac:dyDescent="0.3">
      <c r="A920" t="s">
        <v>1224</v>
      </c>
      <c r="B920" t="s">
        <v>1155</v>
      </c>
      <c r="D920" t="s">
        <v>1054</v>
      </c>
    </row>
    <row r="921" spans="1:4" x14ac:dyDescent="0.3">
      <c r="A921" t="s">
        <v>1224</v>
      </c>
      <c r="B921" t="s">
        <v>856</v>
      </c>
      <c r="D921" t="s">
        <v>1054</v>
      </c>
    </row>
    <row r="922" spans="1:4" x14ac:dyDescent="0.3">
      <c r="A922" t="s">
        <v>1224</v>
      </c>
      <c r="B922" t="s">
        <v>1156</v>
      </c>
      <c r="D922" t="s">
        <v>1054</v>
      </c>
    </row>
    <row r="923" spans="1:4" x14ac:dyDescent="0.3">
      <c r="A923" t="s">
        <v>1224</v>
      </c>
      <c r="B923" t="s">
        <v>1157</v>
      </c>
      <c r="D923" t="s">
        <v>1054</v>
      </c>
    </row>
    <row r="924" spans="1:4" x14ac:dyDescent="0.3">
      <c r="A924" t="s">
        <v>1224</v>
      </c>
      <c r="B924" t="s">
        <v>1158</v>
      </c>
      <c r="D924" t="s">
        <v>1054</v>
      </c>
    </row>
    <row r="925" spans="1:4" x14ac:dyDescent="0.3">
      <c r="A925" t="s">
        <v>1224</v>
      </c>
      <c r="B925" t="s">
        <v>1246</v>
      </c>
      <c r="D925" t="s">
        <v>1054</v>
      </c>
    </row>
    <row r="926" spans="1:4" x14ac:dyDescent="0.3">
      <c r="A926" t="s">
        <v>1227</v>
      </c>
      <c r="B926" t="s">
        <v>1153</v>
      </c>
      <c r="D926" t="s">
        <v>1054</v>
      </c>
    </row>
    <row r="927" spans="1:4" x14ac:dyDescent="0.3">
      <c r="A927" t="s">
        <v>1227</v>
      </c>
      <c r="B927" t="s">
        <v>1154</v>
      </c>
      <c r="D927" t="s">
        <v>1054</v>
      </c>
    </row>
    <row r="928" spans="1:4" x14ac:dyDescent="0.3">
      <c r="A928" t="s">
        <v>1227</v>
      </c>
      <c r="B928" t="s">
        <v>1155</v>
      </c>
      <c r="D928" t="s">
        <v>1054</v>
      </c>
    </row>
    <row r="929" spans="1:4" x14ac:dyDescent="0.3">
      <c r="A929" t="s">
        <v>1227</v>
      </c>
      <c r="B929" t="s">
        <v>856</v>
      </c>
      <c r="D929" t="s">
        <v>1054</v>
      </c>
    </row>
    <row r="930" spans="1:4" x14ac:dyDescent="0.3">
      <c r="A930" t="s">
        <v>1227</v>
      </c>
      <c r="B930" t="s">
        <v>1156</v>
      </c>
      <c r="D930" t="s">
        <v>1054</v>
      </c>
    </row>
    <row r="931" spans="1:4" x14ac:dyDescent="0.3">
      <c r="A931" t="s">
        <v>1227</v>
      </c>
      <c r="B931" t="s">
        <v>1157</v>
      </c>
      <c r="D931" t="s">
        <v>1054</v>
      </c>
    </row>
    <row r="932" spans="1:4" x14ac:dyDescent="0.3">
      <c r="A932" t="s">
        <v>1227</v>
      </c>
      <c r="B932" t="s">
        <v>1158</v>
      </c>
      <c r="D932" t="s">
        <v>1054</v>
      </c>
    </row>
    <row r="933" spans="1:4" x14ac:dyDescent="0.3">
      <c r="A933" t="s">
        <v>1227</v>
      </c>
      <c r="B933" t="s">
        <v>1246</v>
      </c>
      <c r="D933" t="s">
        <v>1054</v>
      </c>
    </row>
    <row r="934" spans="1:4" x14ac:dyDescent="0.3">
      <c r="A934" t="s">
        <v>1219</v>
      </c>
      <c r="B934" t="s">
        <v>1153</v>
      </c>
      <c r="D934" t="s">
        <v>1054</v>
      </c>
    </row>
    <row r="935" spans="1:4" x14ac:dyDescent="0.3">
      <c r="A935" t="s">
        <v>1219</v>
      </c>
      <c r="B935" t="s">
        <v>1154</v>
      </c>
      <c r="D935" t="s">
        <v>1054</v>
      </c>
    </row>
    <row r="936" spans="1:4" x14ac:dyDescent="0.3">
      <c r="A936" t="s">
        <v>1219</v>
      </c>
      <c r="B936" t="s">
        <v>1155</v>
      </c>
      <c r="D936" t="s">
        <v>1054</v>
      </c>
    </row>
    <row r="937" spans="1:4" x14ac:dyDescent="0.3">
      <c r="A937" t="s">
        <v>1219</v>
      </c>
      <c r="B937" t="s">
        <v>856</v>
      </c>
      <c r="D937" t="s">
        <v>1054</v>
      </c>
    </row>
    <row r="938" spans="1:4" x14ac:dyDescent="0.3">
      <c r="A938" t="s">
        <v>1219</v>
      </c>
      <c r="B938" t="s">
        <v>1156</v>
      </c>
      <c r="D938" t="s">
        <v>1054</v>
      </c>
    </row>
    <row r="939" spans="1:4" x14ac:dyDescent="0.3">
      <c r="A939" t="s">
        <v>1219</v>
      </c>
      <c r="B939" t="s">
        <v>1157</v>
      </c>
      <c r="D939" t="s">
        <v>1054</v>
      </c>
    </row>
    <row r="940" spans="1:4" x14ac:dyDescent="0.3">
      <c r="A940" t="s">
        <v>1219</v>
      </c>
      <c r="B940" t="s">
        <v>1158</v>
      </c>
      <c r="D940" t="s">
        <v>1054</v>
      </c>
    </row>
    <row r="941" spans="1:4" x14ac:dyDescent="0.3">
      <c r="A941" t="s">
        <v>1219</v>
      </c>
      <c r="B941" t="s">
        <v>1246</v>
      </c>
      <c r="D941" t="s">
        <v>1054</v>
      </c>
    </row>
    <row r="942" spans="1:4" x14ac:dyDescent="0.3">
      <c r="A942" t="s">
        <v>1223</v>
      </c>
      <c r="B942" t="s">
        <v>1153</v>
      </c>
      <c r="D942" t="s">
        <v>1054</v>
      </c>
    </row>
    <row r="943" spans="1:4" x14ac:dyDescent="0.3">
      <c r="A943" t="s">
        <v>1223</v>
      </c>
      <c r="B943" t="s">
        <v>1154</v>
      </c>
      <c r="D943" t="s">
        <v>1054</v>
      </c>
    </row>
    <row r="944" spans="1:4" x14ac:dyDescent="0.3">
      <c r="A944" t="s">
        <v>1223</v>
      </c>
      <c r="B944" t="s">
        <v>1155</v>
      </c>
      <c r="D944" t="s">
        <v>1054</v>
      </c>
    </row>
    <row r="945" spans="1:4" x14ac:dyDescent="0.3">
      <c r="A945" t="s">
        <v>1223</v>
      </c>
      <c r="B945" t="s">
        <v>856</v>
      </c>
      <c r="D945" t="s">
        <v>1054</v>
      </c>
    </row>
    <row r="946" spans="1:4" x14ac:dyDescent="0.3">
      <c r="A946" t="s">
        <v>1223</v>
      </c>
      <c r="B946" t="s">
        <v>1156</v>
      </c>
      <c r="D946" t="s">
        <v>1054</v>
      </c>
    </row>
    <row r="947" spans="1:4" x14ac:dyDescent="0.3">
      <c r="A947" t="s">
        <v>1223</v>
      </c>
      <c r="B947" t="s">
        <v>1157</v>
      </c>
      <c r="D947" t="s">
        <v>1054</v>
      </c>
    </row>
    <row r="948" spans="1:4" x14ac:dyDescent="0.3">
      <c r="A948" t="s">
        <v>1223</v>
      </c>
      <c r="B948" t="s">
        <v>1158</v>
      </c>
      <c r="D948" t="s">
        <v>1054</v>
      </c>
    </row>
    <row r="949" spans="1:4" x14ac:dyDescent="0.3">
      <c r="A949" t="s">
        <v>1223</v>
      </c>
      <c r="B949" t="s">
        <v>1246</v>
      </c>
      <c r="D949" t="s">
        <v>1054</v>
      </c>
    </row>
    <row r="950" spans="1:4" x14ac:dyDescent="0.3">
      <c r="A950" t="s">
        <v>602</v>
      </c>
      <c r="B950" t="s">
        <v>1153</v>
      </c>
      <c r="D950" t="s">
        <v>1054</v>
      </c>
    </row>
    <row r="951" spans="1:4" x14ac:dyDescent="0.3">
      <c r="A951" t="s">
        <v>602</v>
      </c>
      <c r="B951" t="s">
        <v>1154</v>
      </c>
      <c r="D951" t="s">
        <v>1054</v>
      </c>
    </row>
    <row r="952" spans="1:4" x14ac:dyDescent="0.3">
      <c r="A952" t="s">
        <v>602</v>
      </c>
      <c r="B952" t="s">
        <v>1155</v>
      </c>
      <c r="D952" t="s">
        <v>1054</v>
      </c>
    </row>
    <row r="953" spans="1:4" x14ac:dyDescent="0.3">
      <c r="A953" t="s">
        <v>602</v>
      </c>
      <c r="B953" t="s">
        <v>856</v>
      </c>
      <c r="D953" t="s">
        <v>1054</v>
      </c>
    </row>
    <row r="954" spans="1:4" x14ac:dyDescent="0.3">
      <c r="A954" t="s">
        <v>602</v>
      </c>
      <c r="B954" t="s">
        <v>1156</v>
      </c>
      <c r="D954" t="s">
        <v>1054</v>
      </c>
    </row>
    <row r="955" spans="1:4" x14ac:dyDescent="0.3">
      <c r="A955" t="s">
        <v>602</v>
      </c>
      <c r="B955" t="s">
        <v>1157</v>
      </c>
      <c r="D955" t="s">
        <v>1054</v>
      </c>
    </row>
    <row r="956" spans="1:4" x14ac:dyDescent="0.3">
      <c r="A956" t="s">
        <v>602</v>
      </c>
      <c r="B956" t="s">
        <v>1158</v>
      </c>
      <c r="D956" t="s">
        <v>1054</v>
      </c>
    </row>
    <row r="957" spans="1:4" x14ac:dyDescent="0.3">
      <c r="A957" t="s">
        <v>602</v>
      </c>
      <c r="B957" t="s">
        <v>1246</v>
      </c>
      <c r="D957" t="s">
        <v>1054</v>
      </c>
    </row>
    <row r="958" spans="1:4" x14ac:dyDescent="0.3">
      <c r="A958" t="s">
        <v>1218</v>
      </c>
      <c r="B958" t="s">
        <v>1153</v>
      </c>
      <c r="D958" t="s">
        <v>1054</v>
      </c>
    </row>
    <row r="959" spans="1:4" x14ac:dyDescent="0.3">
      <c r="A959" t="s">
        <v>1218</v>
      </c>
      <c r="B959" t="s">
        <v>1154</v>
      </c>
      <c r="D959" t="s">
        <v>1054</v>
      </c>
    </row>
    <row r="960" spans="1:4" x14ac:dyDescent="0.3">
      <c r="A960" t="s">
        <v>1218</v>
      </c>
      <c r="B960" t="s">
        <v>1155</v>
      </c>
      <c r="D960" t="s">
        <v>1054</v>
      </c>
    </row>
    <row r="961" spans="1:4" x14ac:dyDescent="0.3">
      <c r="A961" t="s">
        <v>1218</v>
      </c>
      <c r="B961" t="s">
        <v>856</v>
      </c>
      <c r="D961" t="s">
        <v>1054</v>
      </c>
    </row>
    <row r="962" spans="1:4" x14ac:dyDescent="0.3">
      <c r="A962" t="s">
        <v>1218</v>
      </c>
      <c r="B962" t="s">
        <v>1156</v>
      </c>
      <c r="D962" t="s">
        <v>1054</v>
      </c>
    </row>
    <row r="963" spans="1:4" x14ac:dyDescent="0.3">
      <c r="A963" t="s">
        <v>1218</v>
      </c>
      <c r="B963" t="s">
        <v>1157</v>
      </c>
      <c r="D963" t="s">
        <v>1054</v>
      </c>
    </row>
    <row r="964" spans="1:4" x14ac:dyDescent="0.3">
      <c r="A964" t="s">
        <v>1218</v>
      </c>
      <c r="B964" t="s">
        <v>1158</v>
      </c>
      <c r="D964" t="s">
        <v>1054</v>
      </c>
    </row>
    <row r="965" spans="1:4" x14ac:dyDescent="0.3">
      <c r="A965" t="s">
        <v>1218</v>
      </c>
      <c r="B965" t="s">
        <v>1246</v>
      </c>
      <c r="D965" t="s">
        <v>1054</v>
      </c>
    </row>
    <row r="966" spans="1:4" x14ac:dyDescent="0.3">
      <c r="A966" t="s">
        <v>604</v>
      </c>
      <c r="B966" t="s">
        <v>1153</v>
      </c>
      <c r="D966" t="s">
        <v>1054</v>
      </c>
    </row>
    <row r="967" spans="1:4" x14ac:dyDescent="0.3">
      <c r="A967" t="s">
        <v>604</v>
      </c>
      <c r="B967" t="s">
        <v>1154</v>
      </c>
      <c r="D967" t="s">
        <v>1054</v>
      </c>
    </row>
    <row r="968" spans="1:4" x14ac:dyDescent="0.3">
      <c r="A968" t="s">
        <v>604</v>
      </c>
      <c r="B968" t="s">
        <v>1155</v>
      </c>
      <c r="D968" t="s">
        <v>1054</v>
      </c>
    </row>
    <row r="969" spans="1:4" x14ac:dyDescent="0.3">
      <c r="A969" t="s">
        <v>604</v>
      </c>
      <c r="B969" t="s">
        <v>856</v>
      </c>
      <c r="D969" t="s">
        <v>1054</v>
      </c>
    </row>
    <row r="970" spans="1:4" x14ac:dyDescent="0.3">
      <c r="A970" t="s">
        <v>604</v>
      </c>
      <c r="B970" t="s">
        <v>1156</v>
      </c>
      <c r="D970" t="s">
        <v>1054</v>
      </c>
    </row>
    <row r="971" spans="1:4" x14ac:dyDescent="0.3">
      <c r="A971" t="s">
        <v>604</v>
      </c>
      <c r="B971" t="s">
        <v>1157</v>
      </c>
      <c r="D971" t="s">
        <v>1054</v>
      </c>
    </row>
    <row r="972" spans="1:4" x14ac:dyDescent="0.3">
      <c r="A972" t="s">
        <v>604</v>
      </c>
      <c r="B972" t="s">
        <v>1158</v>
      </c>
      <c r="D972" t="s">
        <v>1054</v>
      </c>
    </row>
    <row r="973" spans="1:4" x14ac:dyDescent="0.3">
      <c r="A973" t="s">
        <v>604</v>
      </c>
      <c r="B973" t="s">
        <v>1246</v>
      </c>
      <c r="D973" t="s">
        <v>1054</v>
      </c>
    </row>
    <row r="974" spans="1:4" x14ac:dyDescent="0.3">
      <c r="A974" t="s">
        <v>606</v>
      </c>
      <c r="B974" t="s">
        <v>1153</v>
      </c>
      <c r="D974" t="s">
        <v>1054</v>
      </c>
    </row>
    <row r="975" spans="1:4" x14ac:dyDescent="0.3">
      <c r="A975" t="s">
        <v>606</v>
      </c>
      <c r="B975" t="s">
        <v>1154</v>
      </c>
      <c r="D975" t="s">
        <v>1054</v>
      </c>
    </row>
    <row r="976" spans="1:4" x14ac:dyDescent="0.3">
      <c r="A976" t="s">
        <v>606</v>
      </c>
      <c r="B976" t="s">
        <v>1155</v>
      </c>
      <c r="D976" t="s">
        <v>1054</v>
      </c>
    </row>
    <row r="977" spans="1:4" x14ac:dyDescent="0.3">
      <c r="A977" t="s">
        <v>606</v>
      </c>
      <c r="B977" t="s">
        <v>856</v>
      </c>
      <c r="D977" t="s">
        <v>1054</v>
      </c>
    </row>
    <row r="978" spans="1:4" x14ac:dyDescent="0.3">
      <c r="A978" t="s">
        <v>606</v>
      </c>
      <c r="B978" t="s">
        <v>1156</v>
      </c>
      <c r="D978" t="s">
        <v>1054</v>
      </c>
    </row>
    <row r="979" spans="1:4" x14ac:dyDescent="0.3">
      <c r="A979" t="s">
        <v>606</v>
      </c>
      <c r="B979" t="s">
        <v>1157</v>
      </c>
      <c r="D979" t="s">
        <v>1054</v>
      </c>
    </row>
    <row r="980" spans="1:4" x14ac:dyDescent="0.3">
      <c r="A980" t="s">
        <v>606</v>
      </c>
      <c r="B980" t="s">
        <v>1158</v>
      </c>
      <c r="D980" t="s">
        <v>1054</v>
      </c>
    </row>
    <row r="981" spans="1:4" x14ac:dyDescent="0.3">
      <c r="A981" t="s">
        <v>606</v>
      </c>
      <c r="B981" t="s">
        <v>1246</v>
      </c>
      <c r="D981" t="s">
        <v>1054</v>
      </c>
    </row>
    <row r="982" spans="1:4" x14ac:dyDescent="0.3">
      <c r="A982" t="s">
        <v>1241</v>
      </c>
      <c r="B982" t="s">
        <v>1153</v>
      </c>
      <c r="D982" t="s">
        <v>1054</v>
      </c>
    </row>
    <row r="983" spans="1:4" x14ac:dyDescent="0.3">
      <c r="A983" t="s">
        <v>1241</v>
      </c>
      <c r="B983" t="s">
        <v>1154</v>
      </c>
      <c r="D983" t="s">
        <v>1054</v>
      </c>
    </row>
    <row r="984" spans="1:4" x14ac:dyDescent="0.3">
      <c r="A984" t="s">
        <v>1241</v>
      </c>
      <c r="B984" t="s">
        <v>1155</v>
      </c>
      <c r="D984" t="s">
        <v>1054</v>
      </c>
    </row>
    <row r="985" spans="1:4" x14ac:dyDescent="0.3">
      <c r="A985" t="s">
        <v>1241</v>
      </c>
      <c r="B985" t="s">
        <v>856</v>
      </c>
      <c r="D985" t="s">
        <v>1054</v>
      </c>
    </row>
    <row r="986" spans="1:4" x14ac:dyDescent="0.3">
      <c r="A986" t="s">
        <v>1241</v>
      </c>
      <c r="B986" t="s">
        <v>1156</v>
      </c>
      <c r="D986" t="s">
        <v>1054</v>
      </c>
    </row>
    <row r="987" spans="1:4" x14ac:dyDescent="0.3">
      <c r="A987" t="s">
        <v>1241</v>
      </c>
      <c r="B987" t="s">
        <v>1157</v>
      </c>
      <c r="D987" t="s">
        <v>1054</v>
      </c>
    </row>
    <row r="988" spans="1:4" x14ac:dyDescent="0.3">
      <c r="A988" t="s">
        <v>1241</v>
      </c>
      <c r="B988" t="s">
        <v>1158</v>
      </c>
      <c r="D988" t="s">
        <v>1054</v>
      </c>
    </row>
    <row r="989" spans="1:4" x14ac:dyDescent="0.3">
      <c r="A989" t="s">
        <v>1241</v>
      </c>
      <c r="B989" t="s">
        <v>1246</v>
      </c>
      <c r="D989" t="s">
        <v>1054</v>
      </c>
    </row>
    <row r="990" spans="1:4" x14ac:dyDescent="0.3">
      <c r="A990" t="s">
        <v>610</v>
      </c>
      <c r="B990" t="s">
        <v>1153</v>
      </c>
      <c r="D990" t="s">
        <v>1054</v>
      </c>
    </row>
    <row r="991" spans="1:4" x14ac:dyDescent="0.3">
      <c r="A991" t="s">
        <v>610</v>
      </c>
      <c r="B991" t="s">
        <v>1154</v>
      </c>
      <c r="D991" t="s">
        <v>1054</v>
      </c>
    </row>
    <row r="992" spans="1:4" x14ac:dyDescent="0.3">
      <c r="A992" t="s">
        <v>610</v>
      </c>
      <c r="B992" t="s">
        <v>1155</v>
      </c>
      <c r="D992" t="s">
        <v>1054</v>
      </c>
    </row>
    <row r="993" spans="1:4" x14ac:dyDescent="0.3">
      <c r="A993" t="s">
        <v>610</v>
      </c>
      <c r="B993" t="s">
        <v>856</v>
      </c>
      <c r="D993" t="s">
        <v>1054</v>
      </c>
    </row>
    <row r="994" spans="1:4" x14ac:dyDescent="0.3">
      <c r="A994" t="s">
        <v>610</v>
      </c>
      <c r="B994" t="s">
        <v>1156</v>
      </c>
      <c r="D994" t="s">
        <v>1054</v>
      </c>
    </row>
    <row r="995" spans="1:4" x14ac:dyDescent="0.3">
      <c r="A995" t="s">
        <v>610</v>
      </c>
      <c r="B995" t="s">
        <v>1157</v>
      </c>
      <c r="D995" t="s">
        <v>1054</v>
      </c>
    </row>
    <row r="996" spans="1:4" x14ac:dyDescent="0.3">
      <c r="A996" t="s">
        <v>610</v>
      </c>
      <c r="B996" t="s">
        <v>1158</v>
      </c>
      <c r="D996" t="s">
        <v>1054</v>
      </c>
    </row>
    <row r="997" spans="1:4" x14ac:dyDescent="0.3">
      <c r="A997" t="s">
        <v>610</v>
      </c>
      <c r="B997" t="s">
        <v>1246</v>
      </c>
      <c r="D997" t="s">
        <v>1054</v>
      </c>
    </row>
    <row r="998" spans="1:4" x14ac:dyDescent="0.3">
      <c r="A998" t="s">
        <v>613</v>
      </c>
      <c r="B998" t="s">
        <v>1153</v>
      </c>
      <c r="D998" t="s">
        <v>1054</v>
      </c>
    </row>
    <row r="999" spans="1:4" x14ac:dyDescent="0.3">
      <c r="A999" t="s">
        <v>613</v>
      </c>
      <c r="B999" t="s">
        <v>1154</v>
      </c>
      <c r="D999" t="s">
        <v>1054</v>
      </c>
    </row>
    <row r="1000" spans="1:4" x14ac:dyDescent="0.3">
      <c r="A1000" t="s">
        <v>613</v>
      </c>
      <c r="B1000" t="s">
        <v>1155</v>
      </c>
      <c r="D1000" t="s">
        <v>1054</v>
      </c>
    </row>
    <row r="1001" spans="1:4" x14ac:dyDescent="0.3">
      <c r="A1001" t="s">
        <v>613</v>
      </c>
      <c r="B1001" t="s">
        <v>856</v>
      </c>
      <c r="D1001" t="s">
        <v>1054</v>
      </c>
    </row>
    <row r="1002" spans="1:4" x14ac:dyDescent="0.3">
      <c r="A1002" t="s">
        <v>613</v>
      </c>
      <c r="B1002" t="s">
        <v>1156</v>
      </c>
      <c r="D1002" t="s">
        <v>1054</v>
      </c>
    </row>
    <row r="1003" spans="1:4" x14ac:dyDescent="0.3">
      <c r="A1003" t="s">
        <v>613</v>
      </c>
      <c r="B1003" t="s">
        <v>1157</v>
      </c>
      <c r="D1003" t="s">
        <v>1054</v>
      </c>
    </row>
    <row r="1004" spans="1:4" x14ac:dyDescent="0.3">
      <c r="A1004" t="s">
        <v>613</v>
      </c>
      <c r="B1004" t="s">
        <v>1158</v>
      </c>
      <c r="D1004" t="s">
        <v>1054</v>
      </c>
    </row>
    <row r="1005" spans="1:4" x14ac:dyDescent="0.3">
      <c r="A1005" t="s">
        <v>613</v>
      </c>
      <c r="B1005" t="s">
        <v>1246</v>
      </c>
      <c r="D1005" t="s">
        <v>1054</v>
      </c>
    </row>
    <row r="1006" spans="1:4" x14ac:dyDescent="0.3">
      <c r="A1006" t="s">
        <v>1222</v>
      </c>
      <c r="B1006" t="s">
        <v>1153</v>
      </c>
      <c r="D1006" t="s">
        <v>1054</v>
      </c>
    </row>
    <row r="1007" spans="1:4" x14ac:dyDescent="0.3">
      <c r="A1007" t="s">
        <v>1222</v>
      </c>
      <c r="B1007" t="s">
        <v>1154</v>
      </c>
      <c r="D1007" t="s">
        <v>1054</v>
      </c>
    </row>
    <row r="1008" spans="1:4" x14ac:dyDescent="0.3">
      <c r="A1008" t="s">
        <v>1222</v>
      </c>
      <c r="B1008" t="s">
        <v>1155</v>
      </c>
      <c r="D1008" t="s">
        <v>1054</v>
      </c>
    </row>
    <row r="1009" spans="1:4" x14ac:dyDescent="0.3">
      <c r="A1009" t="s">
        <v>1222</v>
      </c>
      <c r="B1009" t="s">
        <v>856</v>
      </c>
      <c r="D1009" t="s">
        <v>1054</v>
      </c>
    </row>
    <row r="1010" spans="1:4" x14ac:dyDescent="0.3">
      <c r="A1010" t="s">
        <v>1222</v>
      </c>
      <c r="B1010" t="s">
        <v>1156</v>
      </c>
      <c r="D1010" t="s">
        <v>1054</v>
      </c>
    </row>
    <row r="1011" spans="1:4" x14ac:dyDescent="0.3">
      <c r="A1011" t="s">
        <v>1222</v>
      </c>
      <c r="B1011" t="s">
        <v>1157</v>
      </c>
      <c r="D1011" t="s">
        <v>1054</v>
      </c>
    </row>
    <row r="1012" spans="1:4" x14ac:dyDescent="0.3">
      <c r="A1012" t="s">
        <v>1222</v>
      </c>
      <c r="B1012" t="s">
        <v>1158</v>
      </c>
      <c r="D1012" t="s">
        <v>1054</v>
      </c>
    </row>
    <row r="1013" spans="1:4" x14ac:dyDescent="0.3">
      <c r="A1013" t="s">
        <v>1222</v>
      </c>
      <c r="B1013" t="s">
        <v>1246</v>
      </c>
      <c r="D1013" t="s">
        <v>1054</v>
      </c>
    </row>
    <row r="1014" spans="1:4" x14ac:dyDescent="0.3">
      <c r="A1014" t="s">
        <v>1242</v>
      </c>
      <c r="B1014" t="s">
        <v>1153</v>
      </c>
      <c r="D1014" t="s">
        <v>1054</v>
      </c>
    </row>
    <row r="1015" spans="1:4" x14ac:dyDescent="0.3">
      <c r="A1015" t="s">
        <v>1242</v>
      </c>
      <c r="B1015" t="s">
        <v>1154</v>
      </c>
      <c r="D1015" t="s">
        <v>1054</v>
      </c>
    </row>
    <row r="1016" spans="1:4" x14ac:dyDescent="0.3">
      <c r="A1016" t="s">
        <v>1242</v>
      </c>
      <c r="B1016" t="s">
        <v>1155</v>
      </c>
      <c r="D1016" t="s">
        <v>1054</v>
      </c>
    </row>
    <row r="1017" spans="1:4" x14ac:dyDescent="0.3">
      <c r="A1017" t="s">
        <v>1242</v>
      </c>
      <c r="B1017" t="s">
        <v>856</v>
      </c>
      <c r="D1017" t="s">
        <v>1054</v>
      </c>
    </row>
    <row r="1018" spans="1:4" x14ac:dyDescent="0.3">
      <c r="A1018" t="s">
        <v>1242</v>
      </c>
      <c r="B1018" t="s">
        <v>1156</v>
      </c>
      <c r="D1018" t="s">
        <v>1054</v>
      </c>
    </row>
    <row r="1019" spans="1:4" x14ac:dyDescent="0.3">
      <c r="A1019" t="s">
        <v>1242</v>
      </c>
      <c r="B1019" t="s">
        <v>1157</v>
      </c>
      <c r="D1019" t="s">
        <v>1054</v>
      </c>
    </row>
    <row r="1020" spans="1:4" x14ac:dyDescent="0.3">
      <c r="A1020" t="s">
        <v>1242</v>
      </c>
      <c r="B1020" t="s">
        <v>1158</v>
      </c>
      <c r="D1020" t="s">
        <v>1054</v>
      </c>
    </row>
    <row r="1021" spans="1:4" x14ac:dyDescent="0.3">
      <c r="A1021" t="s">
        <v>1242</v>
      </c>
      <c r="B1021" t="s">
        <v>1246</v>
      </c>
      <c r="D1021" t="s">
        <v>1054</v>
      </c>
    </row>
    <row r="1022" spans="1:4" x14ac:dyDescent="0.3">
      <c r="A1022" t="s">
        <v>1243</v>
      </c>
      <c r="B1022" t="s">
        <v>1153</v>
      </c>
      <c r="D1022" t="s">
        <v>1054</v>
      </c>
    </row>
    <row r="1023" spans="1:4" x14ac:dyDescent="0.3">
      <c r="A1023" t="s">
        <v>1243</v>
      </c>
      <c r="B1023" t="s">
        <v>1154</v>
      </c>
      <c r="D1023" t="s">
        <v>1054</v>
      </c>
    </row>
    <row r="1024" spans="1:4" x14ac:dyDescent="0.3">
      <c r="A1024" t="s">
        <v>1243</v>
      </c>
      <c r="B1024" t="s">
        <v>1155</v>
      </c>
      <c r="D1024" t="s">
        <v>1054</v>
      </c>
    </row>
    <row r="1025" spans="1:4" x14ac:dyDescent="0.3">
      <c r="A1025" t="s">
        <v>1243</v>
      </c>
      <c r="B1025" t="s">
        <v>856</v>
      </c>
      <c r="D1025" t="s">
        <v>1054</v>
      </c>
    </row>
    <row r="1026" spans="1:4" x14ac:dyDescent="0.3">
      <c r="A1026" t="s">
        <v>1243</v>
      </c>
      <c r="B1026" t="s">
        <v>1156</v>
      </c>
      <c r="D1026" t="s">
        <v>1054</v>
      </c>
    </row>
    <row r="1027" spans="1:4" x14ac:dyDescent="0.3">
      <c r="A1027" t="s">
        <v>1243</v>
      </c>
      <c r="B1027" t="s">
        <v>1157</v>
      </c>
      <c r="D1027" t="s">
        <v>1054</v>
      </c>
    </row>
    <row r="1028" spans="1:4" x14ac:dyDescent="0.3">
      <c r="A1028" t="s">
        <v>1243</v>
      </c>
      <c r="B1028" t="s">
        <v>1158</v>
      </c>
      <c r="D1028" t="s">
        <v>1054</v>
      </c>
    </row>
    <row r="1029" spans="1:4" x14ac:dyDescent="0.3">
      <c r="A1029" t="s">
        <v>1243</v>
      </c>
      <c r="B1029" t="s">
        <v>1246</v>
      </c>
      <c r="D1029" t="s">
        <v>1054</v>
      </c>
    </row>
    <row r="1030" spans="1:4" x14ac:dyDescent="0.3">
      <c r="A1030" t="s">
        <v>1244</v>
      </c>
      <c r="B1030" t="s">
        <v>1153</v>
      </c>
      <c r="D1030" t="s">
        <v>1054</v>
      </c>
    </row>
    <row r="1031" spans="1:4" x14ac:dyDescent="0.3">
      <c r="A1031" t="s">
        <v>1244</v>
      </c>
      <c r="B1031" t="s">
        <v>1154</v>
      </c>
      <c r="D1031" t="s">
        <v>1054</v>
      </c>
    </row>
    <row r="1032" spans="1:4" x14ac:dyDescent="0.3">
      <c r="A1032" t="s">
        <v>1244</v>
      </c>
      <c r="B1032" t="s">
        <v>1155</v>
      </c>
      <c r="D1032" t="s">
        <v>1054</v>
      </c>
    </row>
    <row r="1033" spans="1:4" x14ac:dyDescent="0.3">
      <c r="A1033" t="s">
        <v>1244</v>
      </c>
      <c r="B1033" t="s">
        <v>856</v>
      </c>
      <c r="D1033" t="s">
        <v>1054</v>
      </c>
    </row>
    <row r="1034" spans="1:4" x14ac:dyDescent="0.3">
      <c r="A1034" t="s">
        <v>1244</v>
      </c>
      <c r="B1034" t="s">
        <v>1156</v>
      </c>
      <c r="D1034" t="s">
        <v>1054</v>
      </c>
    </row>
    <row r="1035" spans="1:4" x14ac:dyDescent="0.3">
      <c r="A1035" t="s">
        <v>1244</v>
      </c>
      <c r="B1035" t="s">
        <v>1157</v>
      </c>
      <c r="D1035" t="s">
        <v>1054</v>
      </c>
    </row>
    <row r="1036" spans="1:4" x14ac:dyDescent="0.3">
      <c r="A1036" t="s">
        <v>1244</v>
      </c>
      <c r="B1036" t="s">
        <v>1158</v>
      </c>
      <c r="D1036" t="s">
        <v>1054</v>
      </c>
    </row>
    <row r="1037" spans="1:4" x14ac:dyDescent="0.3">
      <c r="A1037" t="s">
        <v>1244</v>
      </c>
      <c r="B1037" t="s">
        <v>1246</v>
      </c>
      <c r="D1037" t="s">
        <v>1054</v>
      </c>
    </row>
    <row r="1038" spans="1:4" x14ac:dyDescent="0.3">
      <c r="A1038" t="s">
        <v>653</v>
      </c>
      <c r="B1038" t="s">
        <v>1153</v>
      </c>
      <c r="D1038" t="s">
        <v>1054</v>
      </c>
    </row>
    <row r="1039" spans="1:4" x14ac:dyDescent="0.3">
      <c r="A1039" t="s">
        <v>653</v>
      </c>
      <c r="B1039" t="s">
        <v>1154</v>
      </c>
      <c r="D1039" t="s">
        <v>1054</v>
      </c>
    </row>
    <row r="1040" spans="1:4" x14ac:dyDescent="0.3">
      <c r="A1040" t="s">
        <v>653</v>
      </c>
      <c r="B1040" t="s">
        <v>1155</v>
      </c>
      <c r="D1040" t="s">
        <v>1054</v>
      </c>
    </row>
    <row r="1041" spans="1:4" x14ac:dyDescent="0.3">
      <c r="A1041" t="s">
        <v>653</v>
      </c>
      <c r="B1041" t="s">
        <v>856</v>
      </c>
      <c r="D1041" t="s">
        <v>1054</v>
      </c>
    </row>
    <row r="1042" spans="1:4" x14ac:dyDescent="0.3">
      <c r="A1042" t="s">
        <v>653</v>
      </c>
      <c r="B1042" t="s">
        <v>1156</v>
      </c>
      <c r="D1042" t="s">
        <v>1054</v>
      </c>
    </row>
    <row r="1043" spans="1:4" x14ac:dyDescent="0.3">
      <c r="A1043" t="s">
        <v>653</v>
      </c>
      <c r="B1043" t="s">
        <v>1157</v>
      </c>
      <c r="D1043" t="s">
        <v>1054</v>
      </c>
    </row>
    <row r="1044" spans="1:4" x14ac:dyDescent="0.3">
      <c r="A1044" t="s">
        <v>653</v>
      </c>
      <c r="B1044" t="s">
        <v>1158</v>
      </c>
      <c r="D1044" t="s">
        <v>1054</v>
      </c>
    </row>
    <row r="1045" spans="1:4" x14ac:dyDescent="0.3">
      <c r="A1045" t="s">
        <v>653</v>
      </c>
      <c r="B1045" t="s">
        <v>1246</v>
      </c>
      <c r="D1045" t="s">
        <v>1054</v>
      </c>
    </row>
    <row r="1046" spans="1:4" x14ac:dyDescent="0.3">
      <c r="A1046" t="s">
        <v>603</v>
      </c>
      <c r="B1046" t="s">
        <v>1153</v>
      </c>
      <c r="D1046" t="s">
        <v>1054</v>
      </c>
    </row>
    <row r="1047" spans="1:4" x14ac:dyDescent="0.3">
      <c r="A1047" t="s">
        <v>603</v>
      </c>
      <c r="B1047" t="s">
        <v>1154</v>
      </c>
      <c r="D1047" t="s">
        <v>1054</v>
      </c>
    </row>
    <row r="1048" spans="1:4" x14ac:dyDescent="0.3">
      <c r="A1048" t="s">
        <v>603</v>
      </c>
      <c r="B1048" t="s">
        <v>1155</v>
      </c>
      <c r="D1048" t="s">
        <v>1054</v>
      </c>
    </row>
    <row r="1049" spans="1:4" x14ac:dyDescent="0.3">
      <c r="A1049" t="s">
        <v>603</v>
      </c>
      <c r="B1049" t="s">
        <v>856</v>
      </c>
      <c r="D1049" t="s">
        <v>1054</v>
      </c>
    </row>
    <row r="1050" spans="1:4" x14ac:dyDescent="0.3">
      <c r="A1050" t="s">
        <v>603</v>
      </c>
      <c r="B1050" t="s">
        <v>1156</v>
      </c>
      <c r="D1050" t="s">
        <v>1054</v>
      </c>
    </row>
    <row r="1051" spans="1:4" x14ac:dyDescent="0.3">
      <c r="A1051" t="s">
        <v>603</v>
      </c>
      <c r="B1051" t="s">
        <v>1157</v>
      </c>
      <c r="D1051" t="s">
        <v>1054</v>
      </c>
    </row>
    <row r="1052" spans="1:4" x14ac:dyDescent="0.3">
      <c r="A1052" t="s">
        <v>603</v>
      </c>
      <c r="B1052" t="s">
        <v>1158</v>
      </c>
      <c r="D1052" t="s">
        <v>1054</v>
      </c>
    </row>
    <row r="1053" spans="1:4" x14ac:dyDescent="0.3">
      <c r="A1053" t="s">
        <v>603</v>
      </c>
      <c r="B1053" t="s">
        <v>1246</v>
      </c>
      <c r="D1053" t="s">
        <v>1054</v>
      </c>
    </row>
    <row r="1054" spans="1:4" x14ac:dyDescent="0.3">
      <c r="A1054" t="s">
        <v>1046</v>
      </c>
      <c r="B1054" t="s">
        <v>1153</v>
      </c>
      <c r="D1054" t="s">
        <v>1054</v>
      </c>
    </row>
    <row r="1055" spans="1:4" x14ac:dyDescent="0.3">
      <c r="A1055" t="s">
        <v>1046</v>
      </c>
      <c r="B1055" t="s">
        <v>1154</v>
      </c>
      <c r="D1055" t="s">
        <v>1054</v>
      </c>
    </row>
    <row r="1056" spans="1:4" x14ac:dyDescent="0.3">
      <c r="A1056" t="s">
        <v>1046</v>
      </c>
      <c r="B1056" t="s">
        <v>1155</v>
      </c>
      <c r="D1056" t="s">
        <v>1054</v>
      </c>
    </row>
    <row r="1057" spans="1:4" x14ac:dyDescent="0.3">
      <c r="A1057" t="s">
        <v>1046</v>
      </c>
      <c r="B1057" t="s">
        <v>856</v>
      </c>
      <c r="D1057" t="s">
        <v>1054</v>
      </c>
    </row>
    <row r="1058" spans="1:4" x14ac:dyDescent="0.3">
      <c r="A1058" t="s">
        <v>1046</v>
      </c>
      <c r="B1058" t="s">
        <v>1156</v>
      </c>
      <c r="D1058" t="s">
        <v>1054</v>
      </c>
    </row>
    <row r="1059" spans="1:4" x14ac:dyDescent="0.3">
      <c r="A1059" t="s">
        <v>1046</v>
      </c>
      <c r="B1059" t="s">
        <v>1157</v>
      </c>
      <c r="D1059" t="s">
        <v>1054</v>
      </c>
    </row>
    <row r="1060" spans="1:4" x14ac:dyDescent="0.3">
      <c r="A1060" t="s">
        <v>1046</v>
      </c>
      <c r="B1060" t="s">
        <v>1158</v>
      </c>
      <c r="D1060" t="s">
        <v>1054</v>
      </c>
    </row>
    <row r="1061" spans="1:4" x14ac:dyDescent="0.3">
      <c r="A1061" t="s">
        <v>1046</v>
      </c>
      <c r="B1061" t="s">
        <v>1246</v>
      </c>
      <c r="D1061" t="s">
        <v>1054</v>
      </c>
    </row>
    <row r="1062" spans="1:4" x14ac:dyDescent="0.3">
      <c r="A1062" t="s">
        <v>654</v>
      </c>
      <c r="B1062" t="s">
        <v>1153</v>
      </c>
      <c r="D1062" t="s">
        <v>1054</v>
      </c>
    </row>
    <row r="1063" spans="1:4" x14ac:dyDescent="0.3">
      <c r="A1063" t="s">
        <v>654</v>
      </c>
      <c r="B1063" t="s">
        <v>1154</v>
      </c>
      <c r="D1063" t="s">
        <v>1054</v>
      </c>
    </row>
    <row r="1064" spans="1:4" x14ac:dyDescent="0.3">
      <c r="A1064" t="s">
        <v>654</v>
      </c>
      <c r="B1064" t="s">
        <v>1155</v>
      </c>
      <c r="D1064" t="s">
        <v>1054</v>
      </c>
    </row>
    <row r="1065" spans="1:4" x14ac:dyDescent="0.3">
      <c r="A1065" t="s">
        <v>654</v>
      </c>
      <c r="B1065" t="s">
        <v>856</v>
      </c>
      <c r="D1065" t="s">
        <v>1054</v>
      </c>
    </row>
    <row r="1066" spans="1:4" x14ac:dyDescent="0.3">
      <c r="A1066" t="s">
        <v>654</v>
      </c>
      <c r="B1066" t="s">
        <v>1156</v>
      </c>
      <c r="D1066" t="s">
        <v>1054</v>
      </c>
    </row>
    <row r="1067" spans="1:4" x14ac:dyDescent="0.3">
      <c r="A1067" t="s">
        <v>654</v>
      </c>
      <c r="B1067" t="s">
        <v>1157</v>
      </c>
      <c r="D1067" t="s">
        <v>1054</v>
      </c>
    </row>
    <row r="1068" spans="1:4" x14ac:dyDescent="0.3">
      <c r="A1068" t="s">
        <v>654</v>
      </c>
      <c r="B1068" t="s">
        <v>1158</v>
      </c>
      <c r="D1068" t="s">
        <v>1054</v>
      </c>
    </row>
    <row r="1069" spans="1:4" x14ac:dyDescent="0.3">
      <c r="A1069" t="s">
        <v>654</v>
      </c>
      <c r="B1069" t="s">
        <v>1246</v>
      </c>
      <c r="D1069" t="s">
        <v>1054</v>
      </c>
    </row>
    <row r="1070" spans="1:4" x14ac:dyDescent="0.3">
      <c r="A1070" t="s">
        <v>635</v>
      </c>
      <c r="B1070" t="s">
        <v>1153</v>
      </c>
      <c r="D1070" t="s">
        <v>1054</v>
      </c>
    </row>
    <row r="1071" spans="1:4" x14ac:dyDescent="0.3">
      <c r="A1071" t="s">
        <v>635</v>
      </c>
      <c r="B1071" t="s">
        <v>1154</v>
      </c>
      <c r="D1071" t="s">
        <v>1054</v>
      </c>
    </row>
    <row r="1072" spans="1:4" x14ac:dyDescent="0.3">
      <c r="A1072" t="s">
        <v>635</v>
      </c>
      <c r="B1072" t="s">
        <v>1155</v>
      </c>
      <c r="D1072" t="s">
        <v>1054</v>
      </c>
    </row>
    <row r="1073" spans="1:4" x14ac:dyDescent="0.3">
      <c r="A1073" t="s">
        <v>635</v>
      </c>
      <c r="B1073" t="s">
        <v>856</v>
      </c>
      <c r="D1073" t="s">
        <v>1054</v>
      </c>
    </row>
    <row r="1074" spans="1:4" x14ac:dyDescent="0.3">
      <c r="A1074" t="s">
        <v>635</v>
      </c>
      <c r="B1074" t="s">
        <v>1156</v>
      </c>
      <c r="D1074" t="s">
        <v>1054</v>
      </c>
    </row>
    <row r="1075" spans="1:4" x14ac:dyDescent="0.3">
      <c r="A1075" t="s">
        <v>635</v>
      </c>
      <c r="B1075" t="s">
        <v>1157</v>
      </c>
      <c r="D1075" t="s">
        <v>1054</v>
      </c>
    </row>
    <row r="1076" spans="1:4" x14ac:dyDescent="0.3">
      <c r="A1076" t="s">
        <v>635</v>
      </c>
      <c r="B1076" t="s">
        <v>1158</v>
      </c>
      <c r="D1076" t="s">
        <v>1054</v>
      </c>
    </row>
    <row r="1077" spans="1:4" x14ac:dyDescent="0.3">
      <c r="A1077" t="s">
        <v>635</v>
      </c>
      <c r="B1077" t="s">
        <v>1246</v>
      </c>
      <c r="D1077" t="s">
        <v>1054</v>
      </c>
    </row>
    <row r="1078" spans="1:4" x14ac:dyDescent="0.3">
      <c r="A1078" t="s">
        <v>655</v>
      </c>
      <c r="B1078" t="s">
        <v>1153</v>
      </c>
      <c r="D1078" t="s">
        <v>1054</v>
      </c>
    </row>
    <row r="1079" spans="1:4" x14ac:dyDescent="0.3">
      <c r="A1079" t="s">
        <v>655</v>
      </c>
      <c r="B1079" t="s">
        <v>1154</v>
      </c>
      <c r="D1079" t="s">
        <v>1054</v>
      </c>
    </row>
    <row r="1080" spans="1:4" x14ac:dyDescent="0.3">
      <c r="A1080" t="s">
        <v>655</v>
      </c>
      <c r="B1080" t="s">
        <v>1155</v>
      </c>
      <c r="D1080" t="s">
        <v>1054</v>
      </c>
    </row>
    <row r="1081" spans="1:4" x14ac:dyDescent="0.3">
      <c r="A1081" t="s">
        <v>655</v>
      </c>
      <c r="B1081" t="s">
        <v>856</v>
      </c>
      <c r="D1081" t="s">
        <v>1054</v>
      </c>
    </row>
    <row r="1082" spans="1:4" x14ac:dyDescent="0.3">
      <c r="A1082" t="s">
        <v>655</v>
      </c>
      <c r="B1082" t="s">
        <v>1156</v>
      </c>
      <c r="D1082" t="s">
        <v>1054</v>
      </c>
    </row>
    <row r="1083" spans="1:4" x14ac:dyDescent="0.3">
      <c r="A1083" t="s">
        <v>655</v>
      </c>
      <c r="B1083" t="s">
        <v>1157</v>
      </c>
      <c r="D1083" t="s">
        <v>1054</v>
      </c>
    </row>
    <row r="1084" spans="1:4" x14ac:dyDescent="0.3">
      <c r="A1084" t="s">
        <v>655</v>
      </c>
      <c r="B1084" t="s">
        <v>1158</v>
      </c>
      <c r="D1084" t="s">
        <v>1054</v>
      </c>
    </row>
    <row r="1085" spans="1:4" x14ac:dyDescent="0.3">
      <c r="A1085" t="s">
        <v>655</v>
      </c>
      <c r="B1085" t="s">
        <v>1246</v>
      </c>
      <c r="D1085" t="s">
        <v>1054</v>
      </c>
    </row>
    <row r="1086" spans="1:4" x14ac:dyDescent="0.3">
      <c r="A1086" t="s">
        <v>1245</v>
      </c>
      <c r="B1086" t="s">
        <v>1153</v>
      </c>
      <c r="D1086" t="s">
        <v>1054</v>
      </c>
    </row>
    <row r="1087" spans="1:4" x14ac:dyDescent="0.3">
      <c r="A1087" t="s">
        <v>1245</v>
      </c>
      <c r="B1087" t="s">
        <v>1154</v>
      </c>
      <c r="D1087" t="s">
        <v>1054</v>
      </c>
    </row>
    <row r="1088" spans="1:4" x14ac:dyDescent="0.3">
      <c r="A1088" t="s">
        <v>1245</v>
      </c>
      <c r="B1088" t="s">
        <v>1155</v>
      </c>
      <c r="D1088" t="s">
        <v>1054</v>
      </c>
    </row>
    <row r="1089" spans="1:4" x14ac:dyDescent="0.3">
      <c r="A1089" t="s">
        <v>1245</v>
      </c>
      <c r="B1089" t="s">
        <v>856</v>
      </c>
      <c r="D1089" t="s">
        <v>1054</v>
      </c>
    </row>
    <row r="1090" spans="1:4" x14ac:dyDescent="0.3">
      <c r="A1090" t="s">
        <v>1245</v>
      </c>
      <c r="B1090" t="s">
        <v>1156</v>
      </c>
      <c r="D1090" t="s">
        <v>1054</v>
      </c>
    </row>
    <row r="1091" spans="1:4" x14ac:dyDescent="0.3">
      <c r="A1091" t="s">
        <v>1245</v>
      </c>
      <c r="B1091" t="s">
        <v>1157</v>
      </c>
      <c r="D1091" t="s">
        <v>1054</v>
      </c>
    </row>
    <row r="1092" spans="1:4" x14ac:dyDescent="0.3">
      <c r="A1092" t="s">
        <v>1245</v>
      </c>
      <c r="B1092" t="s">
        <v>1158</v>
      </c>
      <c r="D1092" t="s">
        <v>1054</v>
      </c>
    </row>
    <row r="1093" spans="1:4" x14ac:dyDescent="0.3">
      <c r="A1093" t="s">
        <v>1245</v>
      </c>
      <c r="B1093" t="s">
        <v>1246</v>
      </c>
      <c r="D1093" t="s">
        <v>1054</v>
      </c>
    </row>
    <row r="1094" spans="1:4" x14ac:dyDescent="0.3">
      <c r="A1094" t="s">
        <v>1221</v>
      </c>
      <c r="B1094" t="s">
        <v>1153</v>
      </c>
      <c r="D1094" t="s">
        <v>1054</v>
      </c>
    </row>
    <row r="1095" spans="1:4" x14ac:dyDescent="0.3">
      <c r="A1095" t="s">
        <v>1221</v>
      </c>
      <c r="B1095" t="s">
        <v>1154</v>
      </c>
      <c r="D1095" t="s">
        <v>1054</v>
      </c>
    </row>
    <row r="1096" spans="1:4" x14ac:dyDescent="0.3">
      <c r="A1096" t="s">
        <v>1221</v>
      </c>
      <c r="B1096" t="s">
        <v>1155</v>
      </c>
      <c r="D1096" t="s">
        <v>1054</v>
      </c>
    </row>
    <row r="1097" spans="1:4" x14ac:dyDescent="0.3">
      <c r="A1097" t="s">
        <v>1221</v>
      </c>
      <c r="B1097" t="s">
        <v>856</v>
      </c>
      <c r="D1097" t="s">
        <v>1054</v>
      </c>
    </row>
    <row r="1098" spans="1:4" x14ac:dyDescent="0.3">
      <c r="A1098" t="s">
        <v>1221</v>
      </c>
      <c r="B1098" t="s">
        <v>1156</v>
      </c>
      <c r="D1098" t="s">
        <v>1054</v>
      </c>
    </row>
    <row r="1099" spans="1:4" x14ac:dyDescent="0.3">
      <c r="A1099" t="s">
        <v>1221</v>
      </c>
      <c r="B1099" t="s">
        <v>1157</v>
      </c>
      <c r="D1099" t="s">
        <v>1054</v>
      </c>
    </row>
    <row r="1100" spans="1:4" x14ac:dyDescent="0.3">
      <c r="A1100" t="s">
        <v>1221</v>
      </c>
      <c r="B1100" t="s">
        <v>1158</v>
      </c>
      <c r="D1100" t="s">
        <v>1054</v>
      </c>
    </row>
    <row r="1101" spans="1:4" x14ac:dyDescent="0.3">
      <c r="A1101" t="s">
        <v>1221</v>
      </c>
      <c r="B1101" t="s">
        <v>1246</v>
      </c>
      <c r="D1101" t="s">
        <v>1054</v>
      </c>
    </row>
    <row r="1102" spans="1:4" x14ac:dyDescent="0.3">
      <c r="A1102" t="s">
        <v>859</v>
      </c>
      <c r="B1102" t="s">
        <v>1153</v>
      </c>
      <c r="D1102" t="s">
        <v>1054</v>
      </c>
    </row>
    <row r="1103" spans="1:4" x14ac:dyDescent="0.3">
      <c r="A1103" t="s">
        <v>859</v>
      </c>
      <c r="B1103" t="s">
        <v>1154</v>
      </c>
      <c r="D1103" t="s">
        <v>1054</v>
      </c>
    </row>
    <row r="1104" spans="1:4" x14ac:dyDescent="0.3">
      <c r="A1104" t="s">
        <v>859</v>
      </c>
      <c r="B1104" t="s">
        <v>1155</v>
      </c>
      <c r="D1104" t="s">
        <v>1054</v>
      </c>
    </row>
    <row r="1105" spans="1:4" x14ac:dyDescent="0.3">
      <c r="A1105" t="s">
        <v>859</v>
      </c>
      <c r="B1105" t="s">
        <v>856</v>
      </c>
      <c r="D1105" t="s">
        <v>1054</v>
      </c>
    </row>
    <row r="1106" spans="1:4" x14ac:dyDescent="0.3">
      <c r="A1106" t="s">
        <v>859</v>
      </c>
      <c r="B1106" t="s">
        <v>1156</v>
      </c>
      <c r="D1106" t="s">
        <v>1054</v>
      </c>
    </row>
    <row r="1107" spans="1:4" x14ac:dyDescent="0.3">
      <c r="A1107" t="s">
        <v>859</v>
      </c>
      <c r="B1107" t="s">
        <v>1157</v>
      </c>
      <c r="D1107" t="s">
        <v>1054</v>
      </c>
    </row>
    <row r="1108" spans="1:4" x14ac:dyDescent="0.3">
      <c r="A1108" t="s">
        <v>859</v>
      </c>
      <c r="B1108" t="s">
        <v>1158</v>
      </c>
      <c r="D1108" t="s">
        <v>1054</v>
      </c>
    </row>
    <row r="1109" spans="1:4" x14ac:dyDescent="0.3">
      <c r="A1109" t="s">
        <v>859</v>
      </c>
      <c r="B1109" t="s">
        <v>1246</v>
      </c>
      <c r="D1109" t="s">
        <v>1054</v>
      </c>
    </row>
    <row r="1110" spans="1:4" x14ac:dyDescent="0.3">
      <c r="A1110" t="s">
        <v>860</v>
      </c>
      <c r="B1110" t="s">
        <v>1153</v>
      </c>
      <c r="D1110" t="s">
        <v>1054</v>
      </c>
    </row>
    <row r="1111" spans="1:4" x14ac:dyDescent="0.3">
      <c r="A1111" t="s">
        <v>860</v>
      </c>
      <c r="B1111" t="s">
        <v>1154</v>
      </c>
      <c r="D1111" t="s">
        <v>1054</v>
      </c>
    </row>
    <row r="1112" spans="1:4" x14ac:dyDescent="0.3">
      <c r="A1112" t="s">
        <v>860</v>
      </c>
      <c r="B1112" t="s">
        <v>1155</v>
      </c>
      <c r="D1112" t="s">
        <v>1054</v>
      </c>
    </row>
    <row r="1113" spans="1:4" x14ac:dyDescent="0.3">
      <c r="A1113" t="s">
        <v>860</v>
      </c>
      <c r="B1113" t="s">
        <v>856</v>
      </c>
      <c r="D1113" t="s">
        <v>1054</v>
      </c>
    </row>
    <row r="1114" spans="1:4" x14ac:dyDescent="0.3">
      <c r="A1114" t="s">
        <v>860</v>
      </c>
      <c r="B1114" t="s">
        <v>1156</v>
      </c>
      <c r="D1114" t="s">
        <v>1054</v>
      </c>
    </row>
    <row r="1115" spans="1:4" x14ac:dyDescent="0.3">
      <c r="A1115" t="s">
        <v>860</v>
      </c>
      <c r="B1115" t="s">
        <v>1157</v>
      </c>
      <c r="D1115" t="s">
        <v>1054</v>
      </c>
    </row>
    <row r="1116" spans="1:4" x14ac:dyDescent="0.3">
      <c r="A1116" t="s">
        <v>860</v>
      </c>
      <c r="B1116" t="s">
        <v>1158</v>
      </c>
      <c r="D1116" t="s">
        <v>1054</v>
      </c>
    </row>
    <row r="1117" spans="1:4" x14ac:dyDescent="0.3">
      <c r="A1117" t="s">
        <v>860</v>
      </c>
      <c r="B1117" t="s">
        <v>1246</v>
      </c>
      <c r="D1117" t="s">
        <v>1054</v>
      </c>
    </row>
    <row r="1118" spans="1:4" x14ac:dyDescent="0.3">
      <c r="A1118" t="s">
        <v>861</v>
      </c>
      <c r="B1118" t="s">
        <v>1153</v>
      </c>
      <c r="D1118" t="s">
        <v>1054</v>
      </c>
    </row>
    <row r="1119" spans="1:4" x14ac:dyDescent="0.3">
      <c r="A1119" t="s">
        <v>861</v>
      </c>
      <c r="B1119" t="s">
        <v>1154</v>
      </c>
      <c r="D1119" t="s">
        <v>1054</v>
      </c>
    </row>
    <row r="1120" spans="1:4" x14ac:dyDescent="0.3">
      <c r="A1120" t="s">
        <v>861</v>
      </c>
      <c r="B1120" t="s">
        <v>1155</v>
      </c>
      <c r="D1120" t="s">
        <v>1054</v>
      </c>
    </row>
    <row r="1121" spans="1:4" x14ac:dyDescent="0.3">
      <c r="A1121" t="s">
        <v>861</v>
      </c>
      <c r="B1121" t="s">
        <v>856</v>
      </c>
      <c r="D1121" t="s">
        <v>1054</v>
      </c>
    </row>
    <row r="1122" spans="1:4" x14ac:dyDescent="0.3">
      <c r="A1122" t="s">
        <v>861</v>
      </c>
      <c r="B1122" t="s">
        <v>1156</v>
      </c>
      <c r="D1122" t="s">
        <v>1054</v>
      </c>
    </row>
    <row r="1123" spans="1:4" x14ac:dyDescent="0.3">
      <c r="A1123" t="s">
        <v>861</v>
      </c>
      <c r="B1123" t="s">
        <v>1157</v>
      </c>
      <c r="D1123" t="s">
        <v>1054</v>
      </c>
    </row>
    <row r="1124" spans="1:4" x14ac:dyDescent="0.3">
      <c r="A1124" t="s">
        <v>861</v>
      </c>
      <c r="B1124" t="s">
        <v>1158</v>
      </c>
      <c r="D1124" t="s">
        <v>1054</v>
      </c>
    </row>
    <row r="1125" spans="1:4" x14ac:dyDescent="0.3">
      <c r="A1125" t="s">
        <v>861</v>
      </c>
      <c r="B1125" t="s">
        <v>1246</v>
      </c>
      <c r="D1125" t="s">
        <v>1054</v>
      </c>
    </row>
    <row r="1126" spans="1:4" x14ac:dyDescent="0.3">
      <c r="A1126" t="s">
        <v>862</v>
      </c>
      <c r="B1126" t="s">
        <v>1153</v>
      </c>
      <c r="D1126" t="s">
        <v>1054</v>
      </c>
    </row>
    <row r="1127" spans="1:4" x14ac:dyDescent="0.3">
      <c r="A1127" t="s">
        <v>862</v>
      </c>
      <c r="B1127" t="s">
        <v>1154</v>
      </c>
      <c r="D1127" t="s">
        <v>1054</v>
      </c>
    </row>
    <row r="1128" spans="1:4" x14ac:dyDescent="0.3">
      <c r="A1128" t="s">
        <v>862</v>
      </c>
      <c r="B1128" t="s">
        <v>1155</v>
      </c>
      <c r="D1128" t="s">
        <v>1054</v>
      </c>
    </row>
    <row r="1129" spans="1:4" x14ac:dyDescent="0.3">
      <c r="A1129" t="s">
        <v>862</v>
      </c>
      <c r="B1129" t="s">
        <v>856</v>
      </c>
      <c r="D1129" t="s">
        <v>1054</v>
      </c>
    </row>
    <row r="1130" spans="1:4" x14ac:dyDescent="0.3">
      <c r="A1130" t="s">
        <v>862</v>
      </c>
      <c r="B1130" t="s">
        <v>1156</v>
      </c>
      <c r="D1130" t="s">
        <v>1054</v>
      </c>
    </row>
    <row r="1131" spans="1:4" x14ac:dyDescent="0.3">
      <c r="A1131" t="s">
        <v>862</v>
      </c>
      <c r="B1131" t="s">
        <v>1157</v>
      </c>
      <c r="D1131" t="s">
        <v>1054</v>
      </c>
    </row>
    <row r="1132" spans="1:4" x14ac:dyDescent="0.3">
      <c r="A1132" t="s">
        <v>862</v>
      </c>
      <c r="B1132" t="s">
        <v>1158</v>
      </c>
      <c r="D1132" t="s">
        <v>1054</v>
      </c>
    </row>
    <row r="1133" spans="1:4" x14ac:dyDescent="0.3">
      <c r="A1133" t="s">
        <v>862</v>
      </c>
      <c r="B1133" t="s">
        <v>1246</v>
      </c>
      <c r="D1133" t="s">
        <v>1054</v>
      </c>
    </row>
    <row r="1134" spans="1:4" x14ac:dyDescent="0.3">
      <c r="A1134" t="s">
        <v>602</v>
      </c>
      <c r="B1134" t="s">
        <v>1111</v>
      </c>
      <c r="D1134" t="s">
        <v>1064</v>
      </c>
    </row>
    <row r="1135" spans="1:4" x14ac:dyDescent="0.3">
      <c r="A1135" t="s">
        <v>602</v>
      </c>
      <c r="B1135" t="s">
        <v>1112</v>
      </c>
      <c r="D1135" t="s">
        <v>1064</v>
      </c>
    </row>
    <row r="1136" spans="1:4" x14ac:dyDescent="0.3">
      <c r="A1136" t="s">
        <v>1238</v>
      </c>
      <c r="B1136" t="s">
        <v>1111</v>
      </c>
      <c r="D1136" t="s">
        <v>1064</v>
      </c>
    </row>
    <row r="1137" spans="1:4" x14ac:dyDescent="0.3">
      <c r="A1137" t="s">
        <v>1238</v>
      </c>
      <c r="B1137" t="s">
        <v>1112</v>
      </c>
      <c r="D1137" t="s">
        <v>1064</v>
      </c>
    </row>
    <row r="1138" spans="1:4" x14ac:dyDescent="0.3">
      <c r="A1138" t="s">
        <v>606</v>
      </c>
      <c r="B1138" t="s">
        <v>1111</v>
      </c>
      <c r="D1138" t="s">
        <v>1064</v>
      </c>
    </row>
    <row r="1139" spans="1:4" x14ac:dyDescent="0.3">
      <c r="A1139" t="s">
        <v>606</v>
      </c>
      <c r="B1139" t="s">
        <v>1112</v>
      </c>
      <c r="D1139" t="s">
        <v>1064</v>
      </c>
    </row>
    <row r="1140" spans="1:4" x14ac:dyDescent="0.3">
      <c r="A1140" t="s">
        <v>1239</v>
      </c>
      <c r="B1140" t="s">
        <v>1111</v>
      </c>
      <c r="D1140" t="s">
        <v>1064</v>
      </c>
    </row>
    <row r="1141" spans="1:4" x14ac:dyDescent="0.3">
      <c r="A1141" t="s">
        <v>1239</v>
      </c>
      <c r="B1141" t="s">
        <v>1112</v>
      </c>
      <c r="D1141" t="s">
        <v>1064</v>
      </c>
    </row>
    <row r="1142" spans="1:4" x14ac:dyDescent="0.3">
      <c r="A1142" t="s">
        <v>656</v>
      </c>
      <c r="B1142" t="s">
        <v>1111</v>
      </c>
      <c r="D1142" t="s">
        <v>1064</v>
      </c>
    </row>
    <row r="1143" spans="1:4" x14ac:dyDescent="0.3">
      <c r="A1143" t="s">
        <v>656</v>
      </c>
      <c r="B1143" t="s">
        <v>1112</v>
      </c>
      <c r="D1143" t="s">
        <v>1064</v>
      </c>
    </row>
    <row r="1144" spans="1:4" x14ac:dyDescent="0.3">
      <c r="A1144" t="s">
        <v>1224</v>
      </c>
      <c r="B1144" t="s">
        <v>858</v>
      </c>
      <c r="D1144" t="s">
        <v>1047</v>
      </c>
    </row>
    <row r="1145" spans="1:4" x14ac:dyDescent="0.3">
      <c r="A1145" t="s">
        <v>1224</v>
      </c>
      <c r="B1145" t="s">
        <v>1209</v>
      </c>
      <c r="D1145" t="s">
        <v>1047</v>
      </c>
    </row>
    <row r="1146" spans="1:4" x14ac:dyDescent="0.3">
      <c r="A1146" t="s">
        <v>1224</v>
      </c>
      <c r="B1146" t="s">
        <v>852</v>
      </c>
      <c r="D1146" t="s">
        <v>1047</v>
      </c>
    </row>
    <row r="1147" spans="1:4" x14ac:dyDescent="0.3">
      <c r="A1147" t="s">
        <v>1224</v>
      </c>
      <c r="B1147" t="s">
        <v>1220</v>
      </c>
      <c r="D1147" t="s">
        <v>1047</v>
      </c>
    </row>
    <row r="1148" spans="1:4" x14ac:dyDescent="0.3">
      <c r="A1148" t="s">
        <v>1224</v>
      </c>
      <c r="B1148" t="s">
        <v>1216</v>
      </c>
      <c r="D1148" t="s">
        <v>1047</v>
      </c>
    </row>
    <row r="1149" spans="1:4" x14ac:dyDescent="0.3">
      <c r="A1149" t="s">
        <v>1225</v>
      </c>
      <c r="B1149" t="s">
        <v>858</v>
      </c>
      <c r="D1149" t="s">
        <v>1047</v>
      </c>
    </row>
    <row r="1150" spans="1:4" x14ac:dyDescent="0.3">
      <c r="A1150" t="s">
        <v>1225</v>
      </c>
      <c r="B1150" t="s">
        <v>1209</v>
      </c>
      <c r="D1150" t="s">
        <v>1047</v>
      </c>
    </row>
    <row r="1151" spans="1:4" x14ac:dyDescent="0.3">
      <c r="A1151" t="s">
        <v>1225</v>
      </c>
      <c r="B1151" t="s">
        <v>852</v>
      </c>
      <c r="D1151" t="s">
        <v>1047</v>
      </c>
    </row>
    <row r="1152" spans="1:4" x14ac:dyDescent="0.3">
      <c r="A1152" t="s">
        <v>1225</v>
      </c>
      <c r="B1152" t="s">
        <v>1220</v>
      </c>
      <c r="D1152" t="s">
        <v>1047</v>
      </c>
    </row>
    <row r="1153" spans="1:4" x14ac:dyDescent="0.3">
      <c r="A1153" t="s">
        <v>1225</v>
      </c>
      <c r="B1153" t="s">
        <v>1216</v>
      </c>
      <c r="D1153" t="s">
        <v>1047</v>
      </c>
    </row>
    <row r="1154" spans="1:4" x14ac:dyDescent="0.3">
      <c r="A1154" t="s">
        <v>1219</v>
      </c>
      <c r="B1154" t="s">
        <v>858</v>
      </c>
      <c r="D1154" t="s">
        <v>1047</v>
      </c>
    </row>
    <row r="1155" spans="1:4" x14ac:dyDescent="0.3">
      <c r="A1155" t="s">
        <v>1219</v>
      </c>
      <c r="B1155" t="s">
        <v>1209</v>
      </c>
      <c r="D1155" t="s">
        <v>1047</v>
      </c>
    </row>
    <row r="1156" spans="1:4" x14ac:dyDescent="0.3">
      <c r="A1156" t="s">
        <v>1219</v>
      </c>
      <c r="B1156" t="s">
        <v>852</v>
      </c>
      <c r="D1156" t="s">
        <v>1047</v>
      </c>
    </row>
    <row r="1157" spans="1:4" x14ac:dyDescent="0.3">
      <c r="A1157" t="s">
        <v>1219</v>
      </c>
      <c r="B1157" t="s">
        <v>1220</v>
      </c>
      <c r="D1157" t="s">
        <v>1047</v>
      </c>
    </row>
    <row r="1158" spans="1:4" x14ac:dyDescent="0.3">
      <c r="A1158" t="s">
        <v>1219</v>
      </c>
      <c r="B1158" t="s">
        <v>1216</v>
      </c>
      <c r="D1158" t="s">
        <v>1047</v>
      </c>
    </row>
    <row r="1159" spans="1:4" x14ac:dyDescent="0.3">
      <c r="A1159" t="s">
        <v>1223</v>
      </c>
      <c r="B1159" t="s">
        <v>858</v>
      </c>
      <c r="D1159" t="s">
        <v>1047</v>
      </c>
    </row>
    <row r="1160" spans="1:4" x14ac:dyDescent="0.3">
      <c r="A1160" t="s">
        <v>1223</v>
      </c>
      <c r="B1160" t="s">
        <v>1209</v>
      </c>
      <c r="D1160" t="s">
        <v>1047</v>
      </c>
    </row>
    <row r="1161" spans="1:4" x14ac:dyDescent="0.3">
      <c r="A1161" t="s">
        <v>1223</v>
      </c>
      <c r="B1161" t="s">
        <v>852</v>
      </c>
      <c r="D1161" t="s">
        <v>1047</v>
      </c>
    </row>
    <row r="1162" spans="1:4" x14ac:dyDescent="0.3">
      <c r="A1162" t="s">
        <v>1223</v>
      </c>
      <c r="B1162" t="s">
        <v>1220</v>
      </c>
      <c r="D1162" t="s">
        <v>1047</v>
      </c>
    </row>
    <row r="1163" spans="1:4" x14ac:dyDescent="0.3">
      <c r="A1163" t="s">
        <v>1223</v>
      </c>
      <c r="B1163" t="s">
        <v>1216</v>
      </c>
      <c r="D1163" t="s">
        <v>1047</v>
      </c>
    </row>
    <row r="1164" spans="1:4" x14ac:dyDescent="0.3">
      <c r="A1164" t="s">
        <v>602</v>
      </c>
      <c r="B1164" t="s">
        <v>858</v>
      </c>
      <c r="D1164" t="s">
        <v>1047</v>
      </c>
    </row>
    <row r="1165" spans="1:4" x14ac:dyDescent="0.3">
      <c r="A1165" t="s">
        <v>602</v>
      </c>
      <c r="B1165" t="s">
        <v>1209</v>
      </c>
      <c r="D1165" t="s">
        <v>1047</v>
      </c>
    </row>
    <row r="1166" spans="1:4" x14ac:dyDescent="0.3">
      <c r="A1166" t="s">
        <v>602</v>
      </c>
      <c r="B1166" t="s">
        <v>852</v>
      </c>
      <c r="D1166" t="s">
        <v>1047</v>
      </c>
    </row>
    <row r="1167" spans="1:4" x14ac:dyDescent="0.3">
      <c r="A1167" t="s">
        <v>602</v>
      </c>
      <c r="B1167" t="s">
        <v>1220</v>
      </c>
      <c r="D1167" t="s">
        <v>1047</v>
      </c>
    </row>
    <row r="1168" spans="1:4" x14ac:dyDescent="0.3">
      <c r="A1168" t="s">
        <v>602</v>
      </c>
      <c r="B1168" t="s">
        <v>1216</v>
      </c>
      <c r="D1168" t="s">
        <v>1047</v>
      </c>
    </row>
    <row r="1169" spans="1:4" x14ac:dyDescent="0.3">
      <c r="A1169" t="s">
        <v>1238</v>
      </c>
      <c r="B1169" t="s">
        <v>858</v>
      </c>
      <c r="D1169" t="s">
        <v>1047</v>
      </c>
    </row>
    <row r="1170" spans="1:4" x14ac:dyDescent="0.3">
      <c r="A1170" t="s">
        <v>1238</v>
      </c>
      <c r="B1170" t="s">
        <v>1209</v>
      </c>
      <c r="D1170" t="s">
        <v>1047</v>
      </c>
    </row>
    <row r="1171" spans="1:4" x14ac:dyDescent="0.3">
      <c r="A1171" t="s">
        <v>1238</v>
      </c>
      <c r="B1171" t="s">
        <v>852</v>
      </c>
      <c r="D1171" t="s">
        <v>1047</v>
      </c>
    </row>
    <row r="1172" spans="1:4" x14ac:dyDescent="0.3">
      <c r="A1172" t="s">
        <v>1238</v>
      </c>
      <c r="B1172" t="s">
        <v>1220</v>
      </c>
      <c r="D1172" t="s">
        <v>1047</v>
      </c>
    </row>
    <row r="1173" spans="1:4" x14ac:dyDescent="0.3">
      <c r="A1173" t="s">
        <v>1238</v>
      </c>
      <c r="B1173" t="s">
        <v>1216</v>
      </c>
      <c r="D1173" t="s">
        <v>1047</v>
      </c>
    </row>
    <row r="1174" spans="1:4" x14ac:dyDescent="0.3">
      <c r="A1174" t="s">
        <v>1217</v>
      </c>
      <c r="B1174" t="s">
        <v>858</v>
      </c>
      <c r="D1174" t="s">
        <v>1047</v>
      </c>
    </row>
    <row r="1175" spans="1:4" x14ac:dyDescent="0.3">
      <c r="A1175" t="s">
        <v>1217</v>
      </c>
      <c r="B1175" t="s">
        <v>1209</v>
      </c>
      <c r="D1175" t="s">
        <v>1047</v>
      </c>
    </row>
    <row r="1176" spans="1:4" x14ac:dyDescent="0.3">
      <c r="A1176" t="s">
        <v>1217</v>
      </c>
      <c r="B1176" t="s">
        <v>852</v>
      </c>
      <c r="D1176" t="s">
        <v>1047</v>
      </c>
    </row>
    <row r="1177" spans="1:4" x14ac:dyDescent="0.3">
      <c r="A1177" t="s">
        <v>1217</v>
      </c>
      <c r="B1177" t="s">
        <v>1220</v>
      </c>
      <c r="D1177" t="s">
        <v>1047</v>
      </c>
    </row>
    <row r="1178" spans="1:4" x14ac:dyDescent="0.3">
      <c r="A1178" t="s">
        <v>1217</v>
      </c>
      <c r="B1178" t="s">
        <v>1216</v>
      </c>
      <c r="D1178" t="s">
        <v>1047</v>
      </c>
    </row>
    <row r="1179" spans="1:4" x14ac:dyDescent="0.3">
      <c r="A1179" t="s">
        <v>1218</v>
      </c>
      <c r="B1179" t="s">
        <v>858</v>
      </c>
      <c r="D1179" t="s">
        <v>1047</v>
      </c>
    </row>
    <row r="1180" spans="1:4" x14ac:dyDescent="0.3">
      <c r="A1180" t="s">
        <v>1218</v>
      </c>
      <c r="B1180" t="s">
        <v>1209</v>
      </c>
      <c r="D1180" t="s">
        <v>1047</v>
      </c>
    </row>
    <row r="1181" spans="1:4" x14ac:dyDescent="0.3">
      <c r="A1181" t="s">
        <v>1218</v>
      </c>
      <c r="B1181" t="s">
        <v>852</v>
      </c>
      <c r="D1181" t="s">
        <v>1047</v>
      </c>
    </row>
    <row r="1182" spans="1:4" x14ac:dyDescent="0.3">
      <c r="A1182" t="s">
        <v>1218</v>
      </c>
      <c r="B1182" t="s">
        <v>1220</v>
      </c>
      <c r="D1182" t="s">
        <v>1047</v>
      </c>
    </row>
    <row r="1183" spans="1:4" x14ac:dyDescent="0.3">
      <c r="A1183" t="s">
        <v>1218</v>
      </c>
      <c r="B1183" t="s">
        <v>1216</v>
      </c>
      <c r="D1183" t="s">
        <v>1047</v>
      </c>
    </row>
    <row r="1184" spans="1:4" x14ac:dyDescent="0.3">
      <c r="A1184" t="s">
        <v>604</v>
      </c>
      <c r="B1184" t="s">
        <v>858</v>
      </c>
      <c r="D1184" t="s">
        <v>1047</v>
      </c>
    </row>
    <row r="1185" spans="1:4" x14ac:dyDescent="0.3">
      <c r="A1185" t="s">
        <v>604</v>
      </c>
      <c r="B1185" t="s">
        <v>1209</v>
      </c>
      <c r="D1185" t="s">
        <v>1047</v>
      </c>
    </row>
    <row r="1186" spans="1:4" x14ac:dyDescent="0.3">
      <c r="A1186" t="s">
        <v>604</v>
      </c>
      <c r="B1186" t="s">
        <v>852</v>
      </c>
      <c r="D1186" t="s">
        <v>1047</v>
      </c>
    </row>
    <row r="1187" spans="1:4" x14ac:dyDescent="0.3">
      <c r="A1187" t="s">
        <v>604</v>
      </c>
      <c r="B1187" t="s">
        <v>1220</v>
      </c>
      <c r="D1187" t="s">
        <v>1047</v>
      </c>
    </row>
    <row r="1188" spans="1:4" x14ac:dyDescent="0.3">
      <c r="A1188" t="s">
        <v>604</v>
      </c>
      <c r="B1188" t="s">
        <v>1216</v>
      </c>
      <c r="D1188" t="s">
        <v>1047</v>
      </c>
    </row>
    <row r="1189" spans="1:4" x14ac:dyDescent="0.3">
      <c r="A1189" t="s">
        <v>606</v>
      </c>
      <c r="B1189" t="s">
        <v>858</v>
      </c>
      <c r="D1189" t="s">
        <v>1047</v>
      </c>
    </row>
    <row r="1190" spans="1:4" x14ac:dyDescent="0.3">
      <c r="A1190" t="s">
        <v>606</v>
      </c>
      <c r="B1190" t="s">
        <v>1209</v>
      </c>
      <c r="D1190" t="s">
        <v>1047</v>
      </c>
    </row>
    <row r="1191" spans="1:4" x14ac:dyDescent="0.3">
      <c r="A1191" t="s">
        <v>606</v>
      </c>
      <c r="B1191" t="s">
        <v>852</v>
      </c>
      <c r="D1191" t="s">
        <v>1047</v>
      </c>
    </row>
    <row r="1192" spans="1:4" x14ac:dyDescent="0.3">
      <c r="A1192" t="s">
        <v>606</v>
      </c>
      <c r="B1192" t="s">
        <v>1220</v>
      </c>
      <c r="D1192" t="s">
        <v>1047</v>
      </c>
    </row>
    <row r="1193" spans="1:4" x14ac:dyDescent="0.3">
      <c r="A1193" t="s">
        <v>606</v>
      </c>
      <c r="B1193" t="s">
        <v>1216</v>
      </c>
      <c r="D1193" t="s">
        <v>1047</v>
      </c>
    </row>
    <row r="1194" spans="1:4" x14ac:dyDescent="0.3">
      <c r="A1194" t="s">
        <v>1241</v>
      </c>
      <c r="B1194" t="s">
        <v>858</v>
      </c>
      <c r="D1194" t="s">
        <v>1047</v>
      </c>
    </row>
    <row r="1195" spans="1:4" x14ac:dyDescent="0.3">
      <c r="A1195" t="s">
        <v>1241</v>
      </c>
      <c r="B1195" t="s">
        <v>1209</v>
      </c>
      <c r="D1195" t="s">
        <v>1047</v>
      </c>
    </row>
    <row r="1196" spans="1:4" x14ac:dyDescent="0.3">
      <c r="A1196" t="s">
        <v>1241</v>
      </c>
      <c r="B1196" t="s">
        <v>852</v>
      </c>
      <c r="D1196" t="s">
        <v>1047</v>
      </c>
    </row>
    <row r="1197" spans="1:4" x14ac:dyDescent="0.3">
      <c r="A1197" t="s">
        <v>1241</v>
      </c>
      <c r="B1197" t="s">
        <v>1220</v>
      </c>
      <c r="D1197" t="s">
        <v>1047</v>
      </c>
    </row>
    <row r="1198" spans="1:4" x14ac:dyDescent="0.3">
      <c r="A1198" t="s">
        <v>1241</v>
      </c>
      <c r="B1198" t="s">
        <v>1216</v>
      </c>
      <c r="D1198" t="s">
        <v>1047</v>
      </c>
    </row>
    <row r="1199" spans="1:4" x14ac:dyDescent="0.3">
      <c r="A1199" t="s">
        <v>610</v>
      </c>
      <c r="B1199" t="s">
        <v>858</v>
      </c>
      <c r="D1199" t="s">
        <v>1047</v>
      </c>
    </row>
    <row r="1200" spans="1:4" x14ac:dyDescent="0.3">
      <c r="A1200" t="s">
        <v>610</v>
      </c>
      <c r="B1200" t="s">
        <v>1209</v>
      </c>
      <c r="D1200" t="s">
        <v>1047</v>
      </c>
    </row>
    <row r="1201" spans="1:4" x14ac:dyDescent="0.3">
      <c r="A1201" t="s">
        <v>610</v>
      </c>
      <c r="B1201" t="s">
        <v>852</v>
      </c>
      <c r="D1201" t="s">
        <v>1047</v>
      </c>
    </row>
    <row r="1202" spans="1:4" x14ac:dyDescent="0.3">
      <c r="A1202" t="s">
        <v>610</v>
      </c>
      <c r="B1202" t="s">
        <v>1220</v>
      </c>
      <c r="D1202" t="s">
        <v>1047</v>
      </c>
    </row>
    <row r="1203" spans="1:4" x14ac:dyDescent="0.3">
      <c r="A1203" t="s">
        <v>610</v>
      </c>
      <c r="B1203" t="s">
        <v>1216</v>
      </c>
      <c r="D1203" t="s">
        <v>1047</v>
      </c>
    </row>
    <row r="1204" spans="1:4" x14ac:dyDescent="0.3">
      <c r="A1204" t="s">
        <v>613</v>
      </c>
      <c r="B1204" t="s">
        <v>858</v>
      </c>
      <c r="D1204" t="s">
        <v>1047</v>
      </c>
    </row>
    <row r="1205" spans="1:4" x14ac:dyDescent="0.3">
      <c r="A1205" t="s">
        <v>613</v>
      </c>
      <c r="B1205" t="s">
        <v>1209</v>
      </c>
      <c r="D1205" t="s">
        <v>1047</v>
      </c>
    </row>
    <row r="1206" spans="1:4" x14ac:dyDescent="0.3">
      <c r="A1206" t="s">
        <v>613</v>
      </c>
      <c r="B1206" t="s">
        <v>852</v>
      </c>
      <c r="D1206" t="s">
        <v>1047</v>
      </c>
    </row>
    <row r="1207" spans="1:4" x14ac:dyDescent="0.3">
      <c r="A1207" t="s">
        <v>613</v>
      </c>
      <c r="B1207" t="s">
        <v>1220</v>
      </c>
      <c r="D1207" t="s">
        <v>1047</v>
      </c>
    </row>
    <row r="1208" spans="1:4" x14ac:dyDescent="0.3">
      <c r="A1208" t="s">
        <v>613</v>
      </c>
      <c r="B1208" t="s">
        <v>1216</v>
      </c>
      <c r="D1208" t="s">
        <v>1047</v>
      </c>
    </row>
    <row r="1209" spans="1:4" x14ac:dyDescent="0.3">
      <c r="A1209" t="s">
        <v>1222</v>
      </c>
      <c r="B1209" t="s">
        <v>858</v>
      </c>
      <c r="D1209" t="s">
        <v>1047</v>
      </c>
    </row>
    <row r="1210" spans="1:4" x14ac:dyDescent="0.3">
      <c r="A1210" t="s">
        <v>1222</v>
      </c>
      <c r="B1210" t="s">
        <v>1209</v>
      </c>
      <c r="D1210" t="s">
        <v>1047</v>
      </c>
    </row>
    <row r="1211" spans="1:4" x14ac:dyDescent="0.3">
      <c r="A1211" t="s">
        <v>1222</v>
      </c>
      <c r="B1211" t="s">
        <v>852</v>
      </c>
      <c r="D1211" t="s">
        <v>1047</v>
      </c>
    </row>
    <row r="1212" spans="1:4" x14ac:dyDescent="0.3">
      <c r="A1212" t="s">
        <v>1222</v>
      </c>
      <c r="B1212" t="s">
        <v>1220</v>
      </c>
      <c r="D1212" t="s">
        <v>1047</v>
      </c>
    </row>
    <row r="1213" spans="1:4" x14ac:dyDescent="0.3">
      <c r="A1213" t="s">
        <v>1222</v>
      </c>
      <c r="B1213" t="s">
        <v>1216</v>
      </c>
      <c r="D1213" t="s">
        <v>1047</v>
      </c>
    </row>
    <row r="1214" spans="1:4" x14ac:dyDescent="0.3">
      <c r="A1214" t="s">
        <v>1243</v>
      </c>
      <c r="B1214" t="s">
        <v>858</v>
      </c>
      <c r="D1214" t="s">
        <v>1047</v>
      </c>
    </row>
    <row r="1215" spans="1:4" x14ac:dyDescent="0.3">
      <c r="A1215" t="s">
        <v>1243</v>
      </c>
      <c r="B1215" t="s">
        <v>1209</v>
      </c>
      <c r="D1215" t="s">
        <v>1047</v>
      </c>
    </row>
    <row r="1216" spans="1:4" x14ac:dyDescent="0.3">
      <c r="A1216" t="s">
        <v>1243</v>
      </c>
      <c r="B1216" t="s">
        <v>852</v>
      </c>
      <c r="D1216" t="s">
        <v>1047</v>
      </c>
    </row>
    <row r="1217" spans="1:4" x14ac:dyDescent="0.3">
      <c r="A1217" t="s">
        <v>1243</v>
      </c>
      <c r="B1217" t="s">
        <v>1220</v>
      </c>
      <c r="D1217" t="s">
        <v>1047</v>
      </c>
    </row>
    <row r="1218" spans="1:4" x14ac:dyDescent="0.3">
      <c r="A1218" t="s">
        <v>1243</v>
      </c>
      <c r="B1218" t="s">
        <v>1216</v>
      </c>
      <c r="D1218" t="s">
        <v>1047</v>
      </c>
    </row>
    <row r="1219" spans="1:4" x14ac:dyDescent="0.3">
      <c r="A1219" t="s">
        <v>603</v>
      </c>
      <c r="B1219" t="s">
        <v>858</v>
      </c>
      <c r="D1219" t="s">
        <v>1047</v>
      </c>
    </row>
    <row r="1220" spans="1:4" x14ac:dyDescent="0.3">
      <c r="A1220" t="s">
        <v>603</v>
      </c>
      <c r="B1220" t="s">
        <v>1209</v>
      </c>
      <c r="D1220" t="s">
        <v>1047</v>
      </c>
    </row>
    <row r="1221" spans="1:4" x14ac:dyDescent="0.3">
      <c r="A1221" t="s">
        <v>603</v>
      </c>
      <c r="B1221" t="s">
        <v>852</v>
      </c>
      <c r="D1221" t="s">
        <v>1047</v>
      </c>
    </row>
    <row r="1222" spans="1:4" x14ac:dyDescent="0.3">
      <c r="A1222" t="s">
        <v>603</v>
      </c>
      <c r="B1222" t="s">
        <v>1220</v>
      </c>
      <c r="D1222" t="s">
        <v>1047</v>
      </c>
    </row>
    <row r="1223" spans="1:4" x14ac:dyDescent="0.3">
      <c r="A1223" t="s">
        <v>603</v>
      </c>
      <c r="B1223" t="s">
        <v>1216</v>
      </c>
      <c r="D1223" t="s">
        <v>1047</v>
      </c>
    </row>
    <row r="1224" spans="1:4" x14ac:dyDescent="0.3">
      <c r="A1224" t="s">
        <v>1046</v>
      </c>
      <c r="B1224" t="s">
        <v>858</v>
      </c>
      <c r="D1224" t="s">
        <v>1047</v>
      </c>
    </row>
    <row r="1225" spans="1:4" x14ac:dyDescent="0.3">
      <c r="A1225" t="s">
        <v>1046</v>
      </c>
      <c r="B1225" t="s">
        <v>1209</v>
      </c>
      <c r="D1225" t="s">
        <v>1047</v>
      </c>
    </row>
    <row r="1226" spans="1:4" x14ac:dyDescent="0.3">
      <c r="A1226" t="s">
        <v>1046</v>
      </c>
      <c r="B1226" t="s">
        <v>852</v>
      </c>
      <c r="D1226" t="s">
        <v>1047</v>
      </c>
    </row>
    <row r="1227" spans="1:4" x14ac:dyDescent="0.3">
      <c r="A1227" t="s">
        <v>1046</v>
      </c>
      <c r="B1227" t="s">
        <v>1220</v>
      </c>
      <c r="D1227" t="s">
        <v>1047</v>
      </c>
    </row>
    <row r="1228" spans="1:4" x14ac:dyDescent="0.3">
      <c r="A1228" t="s">
        <v>1046</v>
      </c>
      <c r="B1228" t="s">
        <v>1216</v>
      </c>
      <c r="D1228" t="s">
        <v>1047</v>
      </c>
    </row>
    <row r="1229" spans="1:4" x14ac:dyDescent="0.3">
      <c r="A1229" t="s">
        <v>654</v>
      </c>
      <c r="B1229" t="s">
        <v>858</v>
      </c>
      <c r="D1229" t="s">
        <v>1047</v>
      </c>
    </row>
    <row r="1230" spans="1:4" x14ac:dyDescent="0.3">
      <c r="A1230" t="s">
        <v>654</v>
      </c>
      <c r="B1230" t="s">
        <v>1209</v>
      </c>
      <c r="D1230" t="s">
        <v>1047</v>
      </c>
    </row>
    <row r="1231" spans="1:4" x14ac:dyDescent="0.3">
      <c r="A1231" t="s">
        <v>654</v>
      </c>
      <c r="B1231" t="s">
        <v>852</v>
      </c>
      <c r="D1231" t="s">
        <v>1047</v>
      </c>
    </row>
    <row r="1232" spans="1:4" x14ac:dyDescent="0.3">
      <c r="A1232" t="s">
        <v>654</v>
      </c>
      <c r="B1232" t="s">
        <v>1220</v>
      </c>
      <c r="D1232" t="s">
        <v>1047</v>
      </c>
    </row>
    <row r="1233" spans="1:4" x14ac:dyDescent="0.3">
      <c r="A1233" t="s">
        <v>654</v>
      </c>
      <c r="B1233" t="s">
        <v>1216</v>
      </c>
      <c r="D1233" t="s">
        <v>1047</v>
      </c>
    </row>
    <row r="1234" spans="1:4" x14ac:dyDescent="0.3">
      <c r="A1234" t="s">
        <v>1245</v>
      </c>
      <c r="B1234" t="s">
        <v>858</v>
      </c>
      <c r="D1234" t="s">
        <v>1047</v>
      </c>
    </row>
    <row r="1235" spans="1:4" x14ac:dyDescent="0.3">
      <c r="A1235" t="s">
        <v>1245</v>
      </c>
      <c r="B1235" t="s">
        <v>1209</v>
      </c>
      <c r="D1235" t="s">
        <v>1047</v>
      </c>
    </row>
    <row r="1236" spans="1:4" x14ac:dyDescent="0.3">
      <c r="A1236" t="s">
        <v>1245</v>
      </c>
      <c r="B1236" t="s">
        <v>852</v>
      </c>
      <c r="D1236" t="s">
        <v>1047</v>
      </c>
    </row>
    <row r="1237" spans="1:4" x14ac:dyDescent="0.3">
      <c r="A1237" t="s">
        <v>1245</v>
      </c>
      <c r="B1237" t="s">
        <v>1220</v>
      </c>
      <c r="D1237" t="s">
        <v>1047</v>
      </c>
    </row>
    <row r="1238" spans="1:4" x14ac:dyDescent="0.3">
      <c r="A1238" t="s">
        <v>1245</v>
      </c>
      <c r="B1238" t="s">
        <v>1216</v>
      </c>
      <c r="D1238" t="s">
        <v>1047</v>
      </c>
    </row>
    <row r="1239" spans="1:4" x14ac:dyDescent="0.3">
      <c r="A1239" t="s">
        <v>1221</v>
      </c>
      <c r="B1239" t="s">
        <v>858</v>
      </c>
      <c r="D1239" t="s">
        <v>1047</v>
      </c>
    </row>
    <row r="1240" spans="1:4" x14ac:dyDescent="0.3">
      <c r="A1240" t="s">
        <v>1221</v>
      </c>
      <c r="B1240" t="s">
        <v>1209</v>
      </c>
      <c r="D1240" t="s">
        <v>1047</v>
      </c>
    </row>
    <row r="1241" spans="1:4" x14ac:dyDescent="0.3">
      <c r="A1241" t="s">
        <v>1221</v>
      </c>
      <c r="B1241" t="s">
        <v>852</v>
      </c>
      <c r="D1241" t="s">
        <v>1047</v>
      </c>
    </row>
    <row r="1242" spans="1:4" x14ac:dyDescent="0.3">
      <c r="A1242" t="s">
        <v>1221</v>
      </c>
      <c r="B1242" t="s">
        <v>1220</v>
      </c>
      <c r="D1242" t="s">
        <v>1047</v>
      </c>
    </row>
    <row r="1243" spans="1:4" x14ac:dyDescent="0.3">
      <c r="A1243" t="s">
        <v>1221</v>
      </c>
      <c r="B1243" t="s">
        <v>1216</v>
      </c>
      <c r="D1243" t="s">
        <v>1047</v>
      </c>
    </row>
    <row r="1244" spans="1:4" x14ac:dyDescent="0.3">
      <c r="A1244" t="s">
        <v>581</v>
      </c>
      <c r="B1244" t="s">
        <v>627</v>
      </c>
      <c r="D1244" t="s">
        <v>1049</v>
      </c>
    </row>
    <row r="1245" spans="1:4" x14ac:dyDescent="0.3">
      <c r="A1245" t="s">
        <v>581</v>
      </c>
      <c r="B1245" t="s">
        <v>1148</v>
      </c>
      <c r="D1245" t="s">
        <v>1049</v>
      </c>
    </row>
    <row r="1246" spans="1:4" x14ac:dyDescent="0.3">
      <c r="A1246" t="s">
        <v>581</v>
      </c>
      <c r="B1246" t="s">
        <v>1149</v>
      </c>
      <c r="D1246" t="s">
        <v>1049</v>
      </c>
    </row>
    <row r="1247" spans="1:4" x14ac:dyDescent="0.3">
      <c r="A1247" t="s">
        <v>582</v>
      </c>
      <c r="B1247" t="s">
        <v>627</v>
      </c>
      <c r="D1247" t="s">
        <v>1049</v>
      </c>
    </row>
    <row r="1248" spans="1:4" x14ac:dyDescent="0.3">
      <c r="A1248" t="s">
        <v>582</v>
      </c>
      <c r="B1248" t="s">
        <v>1148</v>
      </c>
      <c r="D1248" t="s">
        <v>1049</v>
      </c>
    </row>
    <row r="1249" spans="1:4" x14ac:dyDescent="0.3">
      <c r="A1249" t="s">
        <v>582</v>
      </c>
      <c r="B1249" t="s">
        <v>1149</v>
      </c>
      <c r="D1249" t="s">
        <v>1049</v>
      </c>
    </row>
    <row r="1250" spans="1:4" x14ac:dyDescent="0.3">
      <c r="A1250" t="s">
        <v>585</v>
      </c>
      <c r="B1250" t="s">
        <v>627</v>
      </c>
      <c r="D1250" t="s">
        <v>1049</v>
      </c>
    </row>
    <row r="1251" spans="1:4" x14ac:dyDescent="0.3">
      <c r="A1251" t="s">
        <v>585</v>
      </c>
      <c r="B1251" t="s">
        <v>1148</v>
      </c>
      <c r="D1251" t="s">
        <v>1049</v>
      </c>
    </row>
    <row r="1252" spans="1:4" x14ac:dyDescent="0.3">
      <c r="A1252" t="s">
        <v>585</v>
      </c>
      <c r="B1252" t="s">
        <v>1149</v>
      </c>
      <c r="D1252" t="s">
        <v>1049</v>
      </c>
    </row>
    <row r="1253" spans="1:4" x14ac:dyDescent="0.3">
      <c r="A1253" t="s">
        <v>1240</v>
      </c>
      <c r="B1253" t="s">
        <v>627</v>
      </c>
      <c r="D1253" t="s">
        <v>1049</v>
      </c>
    </row>
    <row r="1254" spans="1:4" x14ac:dyDescent="0.3">
      <c r="A1254" t="s">
        <v>1240</v>
      </c>
      <c r="B1254" t="s">
        <v>1148</v>
      </c>
      <c r="D1254" t="s">
        <v>1049</v>
      </c>
    </row>
    <row r="1255" spans="1:4" x14ac:dyDescent="0.3">
      <c r="A1255" t="s">
        <v>1240</v>
      </c>
      <c r="B1255" t="s">
        <v>1149</v>
      </c>
      <c r="D1255" t="s">
        <v>1049</v>
      </c>
    </row>
    <row r="1256" spans="1:4" x14ac:dyDescent="0.3">
      <c r="A1256" t="s">
        <v>604</v>
      </c>
      <c r="B1256" t="s">
        <v>627</v>
      </c>
      <c r="D1256" t="s">
        <v>1049</v>
      </c>
    </row>
    <row r="1257" spans="1:4" x14ac:dyDescent="0.3">
      <c r="A1257" t="s">
        <v>604</v>
      </c>
      <c r="B1257" t="s">
        <v>1148</v>
      </c>
      <c r="D1257" t="s">
        <v>1049</v>
      </c>
    </row>
    <row r="1258" spans="1:4" x14ac:dyDescent="0.3">
      <c r="A1258" t="s">
        <v>604</v>
      </c>
      <c r="B1258" t="s">
        <v>1149</v>
      </c>
      <c r="D1258" t="s">
        <v>1049</v>
      </c>
    </row>
  </sheetData>
  <autoFilter ref="A1:D1258" xr:uid="{00000000-0001-0000-0000-000000000000}"/>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7724-65F1-4D6E-91C4-2D0B86252565}">
  <dimension ref="A1:I1226"/>
  <sheetViews>
    <sheetView topLeftCell="A152" workbookViewId="0">
      <selection activeCell="A175" sqref="A175"/>
    </sheetView>
  </sheetViews>
  <sheetFormatPr baseColWidth="10" defaultColWidth="8.88671875" defaultRowHeight="14.4" x14ac:dyDescent="0.3"/>
  <cols>
    <col min="1" max="1" width="46.5546875" customWidth="1"/>
    <col min="2" max="2" width="51.6640625" customWidth="1"/>
  </cols>
  <sheetData>
    <row r="1" spans="1:9" x14ac:dyDescent="0.3">
      <c r="A1" s="28" t="s">
        <v>1</v>
      </c>
      <c r="B1" s="28" t="s">
        <v>2</v>
      </c>
      <c r="C1" s="28" t="s">
        <v>4</v>
      </c>
      <c r="D1" s="28" t="s">
        <v>1077</v>
      </c>
      <c r="I1" t="s">
        <v>1274</v>
      </c>
    </row>
    <row r="2" spans="1:9" x14ac:dyDescent="0.3">
      <c r="A2" t="s">
        <v>595</v>
      </c>
      <c r="B2" t="s">
        <v>623</v>
      </c>
      <c r="D2" t="s">
        <v>652</v>
      </c>
      <c r="I2" t="s">
        <v>1278</v>
      </c>
    </row>
    <row r="3" spans="1:9" x14ac:dyDescent="0.3">
      <c r="A3" t="s">
        <v>596</v>
      </c>
      <c r="B3" t="s">
        <v>623</v>
      </c>
      <c r="D3" t="s">
        <v>652</v>
      </c>
    </row>
    <row r="4" spans="1:9" x14ac:dyDescent="0.3">
      <c r="A4" t="s">
        <v>597</v>
      </c>
      <c r="B4" t="s">
        <v>623</v>
      </c>
      <c r="D4" t="s">
        <v>652</v>
      </c>
    </row>
    <row r="5" spans="1:9" x14ac:dyDescent="0.3">
      <c r="A5" t="s">
        <v>598</v>
      </c>
      <c r="B5" t="s">
        <v>623</v>
      </c>
      <c r="D5" t="s">
        <v>652</v>
      </c>
    </row>
    <row r="6" spans="1:9" x14ac:dyDescent="0.3">
      <c r="A6" t="s">
        <v>604</v>
      </c>
      <c r="B6" t="s">
        <v>620</v>
      </c>
      <c r="D6" t="s">
        <v>603</v>
      </c>
    </row>
    <row r="7" spans="1:9" x14ac:dyDescent="0.3">
      <c r="A7" t="s">
        <v>605</v>
      </c>
      <c r="B7" t="s">
        <v>620</v>
      </c>
      <c r="D7" t="s">
        <v>603</v>
      </c>
    </row>
    <row r="8" spans="1:9" x14ac:dyDescent="0.3">
      <c r="A8" t="s">
        <v>604</v>
      </c>
      <c r="B8" t="s">
        <v>626</v>
      </c>
      <c r="D8" t="s">
        <v>603</v>
      </c>
    </row>
    <row r="9" spans="1:9" x14ac:dyDescent="0.3">
      <c r="A9" t="s">
        <v>605</v>
      </c>
      <c r="B9" t="s">
        <v>626</v>
      </c>
      <c r="D9" t="s">
        <v>603</v>
      </c>
    </row>
    <row r="10" spans="1:9" x14ac:dyDescent="0.3">
      <c r="A10" t="s">
        <v>604</v>
      </c>
      <c r="B10" t="s">
        <v>633</v>
      </c>
      <c r="D10" t="s">
        <v>603</v>
      </c>
    </row>
    <row r="11" spans="1:9" x14ac:dyDescent="0.3">
      <c r="A11" t="s">
        <v>605</v>
      </c>
      <c r="B11" t="s">
        <v>633</v>
      </c>
      <c r="D11" t="s">
        <v>603</v>
      </c>
    </row>
    <row r="12" spans="1:9" x14ac:dyDescent="0.3">
      <c r="A12" t="s">
        <v>604</v>
      </c>
      <c r="B12" t="s">
        <v>614</v>
      </c>
      <c r="D12" t="s">
        <v>603</v>
      </c>
    </row>
    <row r="13" spans="1:9" x14ac:dyDescent="0.3">
      <c r="A13" t="s">
        <v>605</v>
      </c>
      <c r="B13" t="s">
        <v>614</v>
      </c>
      <c r="D13" t="s">
        <v>603</v>
      </c>
    </row>
    <row r="14" spans="1:9" x14ac:dyDescent="0.3">
      <c r="A14" t="s">
        <v>604</v>
      </c>
      <c r="B14" t="s">
        <v>632</v>
      </c>
      <c r="D14" t="s">
        <v>603</v>
      </c>
    </row>
    <row r="15" spans="1:9" x14ac:dyDescent="0.3">
      <c r="A15" t="s">
        <v>605</v>
      </c>
      <c r="B15" t="s">
        <v>632</v>
      </c>
      <c r="D15" t="s">
        <v>603</v>
      </c>
    </row>
    <row r="16" spans="1:9" x14ac:dyDescent="0.3">
      <c r="A16" t="s">
        <v>604</v>
      </c>
      <c r="B16" t="s">
        <v>627</v>
      </c>
      <c r="D16" t="s">
        <v>603</v>
      </c>
    </row>
    <row r="17" spans="1:4" x14ac:dyDescent="0.3">
      <c r="A17" t="s">
        <v>605</v>
      </c>
      <c r="B17" t="s">
        <v>627</v>
      </c>
      <c r="D17" t="s">
        <v>603</v>
      </c>
    </row>
    <row r="18" spans="1:4" x14ac:dyDescent="0.3">
      <c r="A18" t="s">
        <v>604</v>
      </c>
      <c r="B18" t="s">
        <v>1247</v>
      </c>
      <c r="D18" t="s">
        <v>603</v>
      </c>
    </row>
    <row r="19" spans="1:4" x14ac:dyDescent="0.3">
      <c r="A19" t="s">
        <v>605</v>
      </c>
      <c r="B19" t="s">
        <v>1247</v>
      </c>
      <c r="D19" t="s">
        <v>603</v>
      </c>
    </row>
    <row r="20" spans="1:4" x14ac:dyDescent="0.3">
      <c r="A20" t="s">
        <v>919</v>
      </c>
      <c r="B20" t="s">
        <v>618</v>
      </c>
      <c r="D20" t="s">
        <v>654</v>
      </c>
    </row>
    <row r="21" spans="1:4" x14ac:dyDescent="0.3">
      <c r="A21" t="s">
        <v>1046</v>
      </c>
      <c r="B21" t="s">
        <v>618</v>
      </c>
      <c r="D21" t="s">
        <v>654</v>
      </c>
    </row>
    <row r="22" spans="1:4" x14ac:dyDescent="0.3">
      <c r="A22" t="s">
        <v>918</v>
      </c>
      <c r="B22" t="s">
        <v>618</v>
      </c>
      <c r="D22" t="s">
        <v>654</v>
      </c>
    </row>
    <row r="23" spans="1:4" x14ac:dyDescent="0.3">
      <c r="A23" t="s">
        <v>613</v>
      </c>
      <c r="B23" t="s">
        <v>618</v>
      </c>
      <c r="D23" t="s">
        <v>654</v>
      </c>
    </row>
    <row r="24" spans="1:4" x14ac:dyDescent="0.3">
      <c r="A24" t="s">
        <v>919</v>
      </c>
      <c r="B24" t="s">
        <v>619</v>
      </c>
      <c r="D24" t="s">
        <v>654</v>
      </c>
    </row>
    <row r="25" spans="1:4" x14ac:dyDescent="0.3">
      <c r="A25" t="s">
        <v>1046</v>
      </c>
      <c r="B25" t="s">
        <v>619</v>
      </c>
      <c r="D25" t="s">
        <v>654</v>
      </c>
    </row>
    <row r="26" spans="1:4" x14ac:dyDescent="0.3">
      <c r="A26" t="s">
        <v>918</v>
      </c>
      <c r="B26" t="s">
        <v>619</v>
      </c>
      <c r="D26" t="s">
        <v>654</v>
      </c>
    </row>
    <row r="27" spans="1:4" x14ac:dyDescent="0.3">
      <c r="A27" t="s">
        <v>613</v>
      </c>
      <c r="B27" t="s">
        <v>619</v>
      </c>
      <c r="D27" t="s">
        <v>654</v>
      </c>
    </row>
    <row r="28" spans="1:4" x14ac:dyDescent="0.3">
      <c r="A28" t="s">
        <v>919</v>
      </c>
      <c r="B28" t="s">
        <v>624</v>
      </c>
      <c r="D28" t="s">
        <v>654</v>
      </c>
    </row>
    <row r="29" spans="1:4" x14ac:dyDescent="0.3">
      <c r="A29" t="s">
        <v>1046</v>
      </c>
      <c r="B29" t="s">
        <v>624</v>
      </c>
      <c r="D29" t="s">
        <v>654</v>
      </c>
    </row>
    <row r="30" spans="1:4" x14ac:dyDescent="0.3">
      <c r="A30" t="s">
        <v>918</v>
      </c>
      <c r="B30" t="s">
        <v>624</v>
      </c>
      <c r="D30" t="s">
        <v>654</v>
      </c>
    </row>
    <row r="31" spans="1:4" x14ac:dyDescent="0.3">
      <c r="A31" t="s">
        <v>613</v>
      </c>
      <c r="B31" t="s">
        <v>624</v>
      </c>
      <c r="D31" t="s">
        <v>654</v>
      </c>
    </row>
    <row r="32" spans="1:4" x14ac:dyDescent="0.3">
      <c r="A32" t="s">
        <v>919</v>
      </c>
      <c r="B32" t="s">
        <v>625</v>
      </c>
      <c r="D32" t="s">
        <v>654</v>
      </c>
    </row>
    <row r="33" spans="1:4" x14ac:dyDescent="0.3">
      <c r="A33" t="s">
        <v>1046</v>
      </c>
      <c r="B33" t="s">
        <v>625</v>
      </c>
      <c r="D33" t="s">
        <v>654</v>
      </c>
    </row>
    <row r="34" spans="1:4" x14ac:dyDescent="0.3">
      <c r="A34" t="s">
        <v>918</v>
      </c>
      <c r="B34" t="s">
        <v>625</v>
      </c>
      <c r="D34" t="s">
        <v>654</v>
      </c>
    </row>
    <row r="35" spans="1:4" x14ac:dyDescent="0.3">
      <c r="A35" t="s">
        <v>613</v>
      </c>
      <c r="B35" t="s">
        <v>625</v>
      </c>
      <c r="D35" t="s">
        <v>654</v>
      </c>
    </row>
    <row r="36" spans="1:4" x14ac:dyDescent="0.3">
      <c r="A36" t="s">
        <v>919</v>
      </c>
      <c r="B36" t="s">
        <v>614</v>
      </c>
      <c r="D36" t="s">
        <v>654</v>
      </c>
    </row>
    <row r="37" spans="1:4" x14ac:dyDescent="0.3">
      <c r="A37" t="s">
        <v>1046</v>
      </c>
      <c r="B37" t="s">
        <v>614</v>
      </c>
      <c r="D37" t="s">
        <v>654</v>
      </c>
    </row>
    <row r="38" spans="1:4" x14ac:dyDescent="0.3">
      <c r="A38" t="s">
        <v>918</v>
      </c>
      <c r="B38" t="s">
        <v>614</v>
      </c>
      <c r="D38" t="s">
        <v>654</v>
      </c>
    </row>
    <row r="39" spans="1:4" x14ac:dyDescent="0.3">
      <c r="A39" t="s">
        <v>613</v>
      </c>
      <c r="B39" t="s">
        <v>614</v>
      </c>
      <c r="D39" t="s">
        <v>654</v>
      </c>
    </row>
    <row r="40" spans="1:4" x14ac:dyDescent="0.3">
      <c r="A40" t="s">
        <v>607</v>
      </c>
      <c r="B40" t="s">
        <v>909</v>
      </c>
      <c r="D40" t="s">
        <v>919</v>
      </c>
    </row>
    <row r="41" spans="1:4" x14ac:dyDescent="0.3">
      <c r="A41" t="s">
        <v>608</v>
      </c>
      <c r="B41" t="s">
        <v>909</v>
      </c>
      <c r="D41" t="s">
        <v>919</v>
      </c>
    </row>
    <row r="42" spans="1:4" x14ac:dyDescent="0.3">
      <c r="A42" t="s">
        <v>607</v>
      </c>
      <c r="B42" t="s">
        <v>910</v>
      </c>
      <c r="D42" t="s">
        <v>919</v>
      </c>
    </row>
    <row r="43" spans="1:4" x14ac:dyDescent="0.3">
      <c r="A43" t="s">
        <v>608</v>
      </c>
      <c r="B43" t="s">
        <v>910</v>
      </c>
      <c r="D43" t="s">
        <v>919</v>
      </c>
    </row>
    <row r="44" spans="1:4" x14ac:dyDescent="0.3">
      <c r="A44" t="s">
        <v>607</v>
      </c>
      <c r="B44" t="s">
        <v>911</v>
      </c>
      <c r="D44" t="s">
        <v>919</v>
      </c>
    </row>
    <row r="45" spans="1:4" x14ac:dyDescent="0.3">
      <c r="A45" t="s">
        <v>608</v>
      </c>
      <c r="B45" t="s">
        <v>911</v>
      </c>
      <c r="D45" t="s">
        <v>919</v>
      </c>
    </row>
    <row r="46" spans="1:4" x14ac:dyDescent="0.3">
      <c r="A46" t="s">
        <v>607</v>
      </c>
      <c r="B46" t="s">
        <v>912</v>
      </c>
      <c r="D46" t="s">
        <v>919</v>
      </c>
    </row>
    <row r="47" spans="1:4" x14ac:dyDescent="0.3">
      <c r="A47" t="s">
        <v>608</v>
      </c>
      <c r="B47" t="s">
        <v>912</v>
      </c>
      <c r="D47" t="s">
        <v>919</v>
      </c>
    </row>
    <row r="48" spans="1:4" x14ac:dyDescent="0.3">
      <c r="A48" t="s">
        <v>609</v>
      </c>
      <c r="B48" t="s">
        <v>913</v>
      </c>
      <c r="D48" t="s">
        <v>1046</v>
      </c>
    </row>
    <row r="49" spans="1:4" x14ac:dyDescent="0.3">
      <c r="A49" t="s">
        <v>610</v>
      </c>
      <c r="B49" t="s">
        <v>913</v>
      </c>
      <c r="D49" t="s">
        <v>1046</v>
      </c>
    </row>
    <row r="50" spans="1:4" x14ac:dyDescent="0.3">
      <c r="A50" t="s">
        <v>609</v>
      </c>
      <c r="B50" t="s">
        <v>914</v>
      </c>
      <c r="D50" t="s">
        <v>1046</v>
      </c>
    </row>
    <row r="51" spans="1:4" x14ac:dyDescent="0.3">
      <c r="A51" t="s">
        <v>610</v>
      </c>
      <c r="B51" t="s">
        <v>914</v>
      </c>
      <c r="D51" t="s">
        <v>1046</v>
      </c>
    </row>
    <row r="52" spans="1:4" x14ac:dyDescent="0.3">
      <c r="A52" t="s">
        <v>609</v>
      </c>
      <c r="B52" t="s">
        <v>915</v>
      </c>
      <c r="D52" t="s">
        <v>1046</v>
      </c>
    </row>
    <row r="53" spans="1:4" x14ac:dyDescent="0.3">
      <c r="A53" t="s">
        <v>610</v>
      </c>
      <c r="B53" t="s">
        <v>915</v>
      </c>
      <c r="D53" t="s">
        <v>1046</v>
      </c>
    </row>
    <row r="54" spans="1:4" x14ac:dyDescent="0.3">
      <c r="A54" t="s">
        <v>609</v>
      </c>
      <c r="B54" t="s">
        <v>916</v>
      </c>
      <c r="D54" t="s">
        <v>1046</v>
      </c>
    </row>
    <row r="55" spans="1:4" x14ac:dyDescent="0.3">
      <c r="A55" t="s">
        <v>610</v>
      </c>
      <c r="B55" t="s">
        <v>916</v>
      </c>
      <c r="D55" t="s">
        <v>1046</v>
      </c>
    </row>
    <row r="56" spans="1:4" x14ac:dyDescent="0.3">
      <c r="A56" t="s">
        <v>609</v>
      </c>
      <c r="B56" t="s">
        <v>917</v>
      </c>
      <c r="D56" t="s">
        <v>1046</v>
      </c>
    </row>
    <row r="57" spans="1:4" x14ac:dyDescent="0.3">
      <c r="A57" t="s">
        <v>610</v>
      </c>
      <c r="B57" t="s">
        <v>917</v>
      </c>
      <c r="D57" t="s">
        <v>1046</v>
      </c>
    </row>
    <row r="58" spans="1:4" x14ac:dyDescent="0.3">
      <c r="A58" t="s">
        <v>1080</v>
      </c>
      <c r="B58" t="s">
        <v>1081</v>
      </c>
      <c r="D58" t="s">
        <v>1078</v>
      </c>
    </row>
    <row r="59" spans="1:4" x14ac:dyDescent="0.3">
      <c r="A59" t="s">
        <v>1080</v>
      </c>
      <c r="B59" t="s">
        <v>1082</v>
      </c>
      <c r="D59" t="s">
        <v>1078</v>
      </c>
    </row>
    <row r="60" spans="1:4" x14ac:dyDescent="0.3">
      <c r="A60" t="s">
        <v>1083</v>
      </c>
      <c r="B60" t="s">
        <v>1081</v>
      </c>
      <c r="D60" t="s">
        <v>1078</v>
      </c>
    </row>
    <row r="61" spans="1:4" x14ac:dyDescent="0.3">
      <c r="A61" t="s">
        <v>1083</v>
      </c>
      <c r="B61" t="s">
        <v>1082</v>
      </c>
      <c r="D61" t="s">
        <v>1078</v>
      </c>
    </row>
    <row r="62" spans="1:4" x14ac:dyDescent="0.3">
      <c r="A62" t="s">
        <v>1084</v>
      </c>
      <c r="B62" t="s">
        <v>1081</v>
      </c>
      <c r="D62" t="s">
        <v>1078</v>
      </c>
    </row>
    <row r="63" spans="1:4" x14ac:dyDescent="0.3">
      <c r="A63" t="s">
        <v>1084</v>
      </c>
      <c r="B63" t="s">
        <v>1082</v>
      </c>
      <c r="D63" t="s">
        <v>1078</v>
      </c>
    </row>
    <row r="64" spans="1:4" x14ac:dyDescent="0.3">
      <c r="A64" t="s">
        <v>1085</v>
      </c>
      <c r="B64" t="s">
        <v>1081</v>
      </c>
      <c r="D64" t="s">
        <v>1078</v>
      </c>
    </row>
    <row r="65" spans="1:4" x14ac:dyDescent="0.3">
      <c r="A65" t="s">
        <v>1085</v>
      </c>
      <c r="B65" t="s">
        <v>1082</v>
      </c>
      <c r="D65" t="s">
        <v>1078</v>
      </c>
    </row>
    <row r="66" spans="1:4" x14ac:dyDescent="0.3">
      <c r="A66" t="s">
        <v>1086</v>
      </c>
      <c r="B66" t="s">
        <v>1081</v>
      </c>
      <c r="D66" t="s">
        <v>1078</v>
      </c>
    </row>
    <row r="67" spans="1:4" x14ac:dyDescent="0.3">
      <c r="A67" t="s">
        <v>1086</v>
      </c>
      <c r="B67" t="s">
        <v>1082</v>
      </c>
      <c r="D67" t="s">
        <v>1078</v>
      </c>
    </row>
    <row r="68" spans="1:4" x14ac:dyDescent="0.3">
      <c r="A68" t="s">
        <v>1064</v>
      </c>
      <c r="B68" t="s">
        <v>1081</v>
      </c>
      <c r="D68" t="s">
        <v>1078</v>
      </c>
    </row>
    <row r="69" spans="1:4" x14ac:dyDescent="0.3">
      <c r="A69" t="s">
        <v>1064</v>
      </c>
      <c r="B69" t="s">
        <v>1082</v>
      </c>
      <c r="D69" t="s">
        <v>1078</v>
      </c>
    </row>
    <row r="70" spans="1:4" x14ac:dyDescent="0.3">
      <c r="A70" t="s">
        <v>1087</v>
      </c>
      <c r="B70" t="s">
        <v>1081</v>
      </c>
      <c r="D70" t="s">
        <v>1078</v>
      </c>
    </row>
    <row r="71" spans="1:4" x14ac:dyDescent="0.3">
      <c r="A71" t="s">
        <v>1087</v>
      </c>
      <c r="B71" t="s">
        <v>1082</v>
      </c>
      <c r="D71" t="s">
        <v>1078</v>
      </c>
    </row>
    <row r="72" spans="1:4" x14ac:dyDescent="0.3">
      <c r="A72" t="s">
        <v>1088</v>
      </c>
      <c r="B72" t="s">
        <v>1081</v>
      </c>
      <c r="D72" t="s">
        <v>1078</v>
      </c>
    </row>
    <row r="73" spans="1:4" x14ac:dyDescent="0.3">
      <c r="A73" t="s">
        <v>1088</v>
      </c>
      <c r="B73" t="s">
        <v>1082</v>
      </c>
      <c r="D73" t="s">
        <v>1078</v>
      </c>
    </row>
    <row r="74" spans="1:4" x14ac:dyDescent="0.3">
      <c r="A74" t="s">
        <v>1089</v>
      </c>
      <c r="B74" t="s">
        <v>1368</v>
      </c>
      <c r="D74" t="s">
        <v>1065</v>
      </c>
    </row>
    <row r="75" spans="1:4" x14ac:dyDescent="0.3">
      <c r="A75" t="s">
        <v>1089</v>
      </c>
      <c r="B75" t="s">
        <v>1370</v>
      </c>
      <c r="D75" t="s">
        <v>1065</v>
      </c>
    </row>
    <row r="76" spans="1:4" x14ac:dyDescent="0.3">
      <c r="A76" t="s">
        <v>1090</v>
      </c>
      <c r="B76" t="s">
        <v>1368</v>
      </c>
      <c r="D76" t="s">
        <v>1065</v>
      </c>
    </row>
    <row r="77" spans="1:4" x14ac:dyDescent="0.3">
      <c r="A77" t="s">
        <v>1090</v>
      </c>
      <c r="B77" t="s">
        <v>1370</v>
      </c>
      <c r="D77" t="s">
        <v>1065</v>
      </c>
    </row>
    <row r="78" spans="1:4" x14ac:dyDescent="0.3">
      <c r="A78" t="s">
        <v>1091</v>
      </c>
      <c r="B78" t="s">
        <v>1368</v>
      </c>
      <c r="D78" t="s">
        <v>1065</v>
      </c>
    </row>
    <row r="79" spans="1:4" x14ac:dyDescent="0.3">
      <c r="A79" t="s">
        <v>1091</v>
      </c>
      <c r="B79" t="s">
        <v>1370</v>
      </c>
      <c r="D79" t="s">
        <v>1065</v>
      </c>
    </row>
    <row r="80" spans="1:4" x14ac:dyDescent="0.3">
      <c r="A80" t="s">
        <v>1092</v>
      </c>
      <c r="B80" t="s">
        <v>1368</v>
      </c>
      <c r="D80" t="s">
        <v>1065</v>
      </c>
    </row>
    <row r="81" spans="1:4" x14ac:dyDescent="0.3">
      <c r="A81" t="s">
        <v>1092</v>
      </c>
      <c r="B81" t="s">
        <v>1370</v>
      </c>
      <c r="D81" t="s">
        <v>1065</v>
      </c>
    </row>
    <row r="82" spans="1:4" x14ac:dyDescent="0.3">
      <c r="A82" t="s">
        <v>1093</v>
      </c>
      <c r="B82" t="s">
        <v>1368</v>
      </c>
      <c r="D82" t="s">
        <v>1065</v>
      </c>
    </row>
    <row r="83" spans="1:4" x14ac:dyDescent="0.3">
      <c r="A83" t="s">
        <v>1093</v>
      </c>
      <c r="B83" t="s">
        <v>1370</v>
      </c>
      <c r="D83" t="s">
        <v>1065</v>
      </c>
    </row>
    <row r="84" spans="1:4" x14ac:dyDescent="0.3">
      <c r="A84" t="s">
        <v>1094</v>
      </c>
      <c r="B84" t="s">
        <v>1368</v>
      </c>
      <c r="D84" t="s">
        <v>1065</v>
      </c>
    </row>
    <row r="85" spans="1:4" x14ac:dyDescent="0.3">
      <c r="A85" t="s">
        <v>1094</v>
      </c>
      <c r="B85" t="s">
        <v>1370</v>
      </c>
      <c r="D85" t="s">
        <v>1065</v>
      </c>
    </row>
    <row r="86" spans="1:4" x14ac:dyDescent="0.3">
      <c r="A86" t="s">
        <v>1095</v>
      </c>
      <c r="B86" t="s">
        <v>1368</v>
      </c>
      <c r="D86" t="s">
        <v>1065</v>
      </c>
    </row>
    <row r="87" spans="1:4" x14ac:dyDescent="0.3">
      <c r="A87" t="s">
        <v>1095</v>
      </c>
      <c r="B87" t="s">
        <v>1370</v>
      </c>
      <c r="D87" t="s">
        <v>1065</v>
      </c>
    </row>
    <row r="88" spans="1:4" x14ac:dyDescent="0.3">
      <c r="A88" t="s">
        <v>909</v>
      </c>
      <c r="B88" t="s">
        <v>1368</v>
      </c>
      <c r="D88" t="s">
        <v>1065</v>
      </c>
    </row>
    <row r="89" spans="1:4" x14ac:dyDescent="0.3">
      <c r="A89" t="s">
        <v>909</v>
      </c>
      <c r="B89" t="s">
        <v>1370</v>
      </c>
      <c r="D89" t="s">
        <v>1065</v>
      </c>
    </row>
    <row r="90" spans="1:4" x14ac:dyDescent="0.3">
      <c r="A90" t="s">
        <v>913</v>
      </c>
      <c r="B90" t="s">
        <v>1368</v>
      </c>
      <c r="D90" t="s">
        <v>1065</v>
      </c>
    </row>
    <row r="91" spans="1:4" x14ac:dyDescent="0.3">
      <c r="A91" t="s">
        <v>913</v>
      </c>
      <c r="B91" t="s">
        <v>1370</v>
      </c>
      <c r="D91" t="s">
        <v>1065</v>
      </c>
    </row>
    <row r="92" spans="1:4" x14ac:dyDescent="0.3">
      <c r="A92" t="s">
        <v>1096</v>
      </c>
      <c r="B92" t="s">
        <v>1368</v>
      </c>
      <c r="D92" t="s">
        <v>1065</v>
      </c>
    </row>
    <row r="93" spans="1:4" x14ac:dyDescent="0.3">
      <c r="A93" t="s">
        <v>1096</v>
      </c>
      <c r="B93" t="s">
        <v>1370</v>
      </c>
      <c r="D93" t="s">
        <v>1065</v>
      </c>
    </row>
    <row r="94" spans="1:4" x14ac:dyDescent="0.3">
      <c r="A94" t="s">
        <v>1097</v>
      </c>
      <c r="B94" t="s">
        <v>1368</v>
      </c>
      <c r="D94" t="s">
        <v>1065</v>
      </c>
    </row>
    <row r="95" spans="1:4" x14ac:dyDescent="0.3">
      <c r="A95" t="s">
        <v>1097</v>
      </c>
      <c r="B95" t="s">
        <v>1370</v>
      </c>
      <c r="D95" t="s">
        <v>1065</v>
      </c>
    </row>
    <row r="96" spans="1:4" x14ac:dyDescent="0.3">
      <c r="A96" t="s">
        <v>910</v>
      </c>
      <c r="B96" t="s">
        <v>1368</v>
      </c>
      <c r="D96" t="s">
        <v>1065</v>
      </c>
    </row>
    <row r="97" spans="1:4" x14ac:dyDescent="0.3">
      <c r="A97" t="s">
        <v>910</v>
      </c>
      <c r="B97" t="s">
        <v>1370</v>
      </c>
      <c r="D97" t="s">
        <v>1065</v>
      </c>
    </row>
    <row r="98" spans="1:4" x14ac:dyDescent="0.3">
      <c r="A98" t="s">
        <v>1098</v>
      </c>
      <c r="B98" t="s">
        <v>1368</v>
      </c>
      <c r="D98" t="s">
        <v>1065</v>
      </c>
    </row>
    <row r="99" spans="1:4" x14ac:dyDescent="0.3">
      <c r="A99" t="s">
        <v>1098</v>
      </c>
      <c r="B99" t="s">
        <v>1370</v>
      </c>
      <c r="D99" t="s">
        <v>1065</v>
      </c>
    </row>
    <row r="100" spans="1:4" x14ac:dyDescent="0.3">
      <c r="A100" t="s">
        <v>911</v>
      </c>
      <c r="B100" t="s">
        <v>1368</v>
      </c>
      <c r="D100" t="s">
        <v>1065</v>
      </c>
    </row>
    <row r="101" spans="1:4" x14ac:dyDescent="0.3">
      <c r="A101" t="s">
        <v>911</v>
      </c>
      <c r="B101" t="s">
        <v>1370</v>
      </c>
      <c r="D101" t="s">
        <v>1065</v>
      </c>
    </row>
    <row r="102" spans="1:4" x14ac:dyDescent="0.3">
      <c r="A102" t="s">
        <v>914</v>
      </c>
      <c r="B102" t="s">
        <v>1368</v>
      </c>
      <c r="D102" t="s">
        <v>1065</v>
      </c>
    </row>
    <row r="103" spans="1:4" x14ac:dyDescent="0.3">
      <c r="A103" t="s">
        <v>914</v>
      </c>
      <c r="B103" t="s">
        <v>1370</v>
      </c>
      <c r="D103" t="s">
        <v>1065</v>
      </c>
    </row>
    <row r="104" spans="1:4" x14ac:dyDescent="0.3">
      <c r="A104" t="s">
        <v>1099</v>
      </c>
      <c r="B104" t="s">
        <v>1368</v>
      </c>
      <c r="D104" t="s">
        <v>1065</v>
      </c>
    </row>
    <row r="105" spans="1:4" x14ac:dyDescent="0.3">
      <c r="A105" t="s">
        <v>1099</v>
      </c>
      <c r="B105" t="s">
        <v>1370</v>
      </c>
      <c r="D105" t="s">
        <v>1065</v>
      </c>
    </row>
    <row r="106" spans="1:4" x14ac:dyDescent="0.3">
      <c r="A106" t="s">
        <v>1100</v>
      </c>
      <c r="B106" t="s">
        <v>1368</v>
      </c>
      <c r="D106" t="s">
        <v>1065</v>
      </c>
    </row>
    <row r="107" spans="1:4" x14ac:dyDescent="0.3">
      <c r="A107" t="s">
        <v>1100</v>
      </c>
      <c r="B107" t="s">
        <v>1370</v>
      </c>
      <c r="D107" t="s">
        <v>1065</v>
      </c>
    </row>
    <row r="108" spans="1:4" x14ac:dyDescent="0.3">
      <c r="A108" t="s">
        <v>1101</v>
      </c>
      <c r="B108" t="s">
        <v>1368</v>
      </c>
      <c r="D108" t="s">
        <v>1065</v>
      </c>
    </row>
    <row r="109" spans="1:4" x14ac:dyDescent="0.3">
      <c r="A109" t="s">
        <v>1101</v>
      </c>
      <c r="B109" t="s">
        <v>1370</v>
      </c>
      <c r="D109" t="s">
        <v>1065</v>
      </c>
    </row>
    <row r="110" spans="1:4" x14ac:dyDescent="0.3">
      <c r="A110" t="s">
        <v>912</v>
      </c>
      <c r="B110" t="s">
        <v>1368</v>
      </c>
      <c r="D110" t="s">
        <v>1065</v>
      </c>
    </row>
    <row r="111" spans="1:4" x14ac:dyDescent="0.3">
      <c r="A111" t="s">
        <v>912</v>
      </c>
      <c r="B111" t="s">
        <v>1370</v>
      </c>
      <c r="D111" t="s">
        <v>1065</v>
      </c>
    </row>
    <row r="112" spans="1:4" x14ac:dyDescent="0.3">
      <c r="A112" t="s">
        <v>915</v>
      </c>
      <c r="B112" t="s">
        <v>1368</v>
      </c>
      <c r="D112" t="s">
        <v>1065</v>
      </c>
    </row>
    <row r="113" spans="1:4" x14ac:dyDescent="0.3">
      <c r="A113" t="s">
        <v>915</v>
      </c>
      <c r="B113" t="s">
        <v>1370</v>
      </c>
      <c r="D113" t="s">
        <v>1065</v>
      </c>
    </row>
    <row r="114" spans="1:4" x14ac:dyDescent="0.3">
      <c r="A114" t="s">
        <v>1102</v>
      </c>
      <c r="B114" t="s">
        <v>1368</v>
      </c>
      <c r="D114" t="s">
        <v>1065</v>
      </c>
    </row>
    <row r="115" spans="1:4" x14ac:dyDescent="0.3">
      <c r="A115" t="s">
        <v>1102</v>
      </c>
      <c r="B115" t="s">
        <v>1370</v>
      </c>
      <c r="D115" t="s">
        <v>1065</v>
      </c>
    </row>
    <row r="116" spans="1:4" x14ac:dyDescent="0.3">
      <c r="A116" t="s">
        <v>1103</v>
      </c>
      <c r="B116" t="s">
        <v>1368</v>
      </c>
      <c r="D116" t="s">
        <v>1065</v>
      </c>
    </row>
    <row r="117" spans="1:4" x14ac:dyDescent="0.3">
      <c r="A117" t="s">
        <v>1103</v>
      </c>
      <c r="B117" t="s">
        <v>1370</v>
      </c>
      <c r="D117" t="s">
        <v>1065</v>
      </c>
    </row>
    <row r="118" spans="1:4" x14ac:dyDescent="0.3">
      <c r="A118" t="s">
        <v>1104</v>
      </c>
      <c r="B118" t="s">
        <v>1368</v>
      </c>
      <c r="D118" t="s">
        <v>1065</v>
      </c>
    </row>
    <row r="119" spans="1:4" x14ac:dyDescent="0.3">
      <c r="A119" t="s">
        <v>1104</v>
      </c>
      <c r="B119" t="s">
        <v>1370</v>
      </c>
      <c r="D119" t="s">
        <v>1065</v>
      </c>
    </row>
    <row r="120" spans="1:4" x14ac:dyDescent="0.3">
      <c r="A120" t="s">
        <v>916</v>
      </c>
      <c r="B120" t="s">
        <v>1368</v>
      </c>
      <c r="D120" t="s">
        <v>1065</v>
      </c>
    </row>
    <row r="121" spans="1:4" x14ac:dyDescent="0.3">
      <c r="A121" t="s">
        <v>916</v>
      </c>
      <c r="B121" t="s">
        <v>1370</v>
      </c>
      <c r="D121" t="s">
        <v>1065</v>
      </c>
    </row>
    <row r="122" spans="1:4" x14ac:dyDescent="0.3">
      <c r="A122" t="s">
        <v>917</v>
      </c>
      <c r="B122" t="s">
        <v>1368</v>
      </c>
      <c r="D122" t="s">
        <v>1065</v>
      </c>
    </row>
    <row r="123" spans="1:4" x14ac:dyDescent="0.3">
      <c r="A123" t="s">
        <v>917</v>
      </c>
      <c r="B123" t="s">
        <v>1370</v>
      </c>
      <c r="D123" t="s">
        <v>1065</v>
      </c>
    </row>
    <row r="124" spans="1:4" x14ac:dyDescent="0.3">
      <c r="A124" t="s">
        <v>1105</v>
      </c>
      <c r="B124" t="s">
        <v>1368</v>
      </c>
      <c r="D124" t="s">
        <v>1065</v>
      </c>
    </row>
    <row r="125" spans="1:4" x14ac:dyDescent="0.3">
      <c r="A125" t="s">
        <v>1105</v>
      </c>
      <c r="B125" t="s">
        <v>1370</v>
      </c>
      <c r="D125" t="s">
        <v>1065</v>
      </c>
    </row>
    <row r="126" spans="1:4" x14ac:dyDescent="0.3">
      <c r="A126" t="s">
        <v>1106</v>
      </c>
      <c r="B126" t="s">
        <v>1368</v>
      </c>
      <c r="D126" t="s">
        <v>1065</v>
      </c>
    </row>
    <row r="127" spans="1:4" x14ac:dyDescent="0.3">
      <c r="A127" t="s">
        <v>1106</v>
      </c>
      <c r="B127" t="s">
        <v>1370</v>
      </c>
      <c r="D127" t="s">
        <v>1065</v>
      </c>
    </row>
    <row r="128" spans="1:4" x14ac:dyDescent="0.3">
      <c r="A128" t="s">
        <v>1107</v>
      </c>
      <c r="B128" t="s">
        <v>1368</v>
      </c>
      <c r="D128" t="s">
        <v>1065</v>
      </c>
    </row>
    <row r="129" spans="1:4" x14ac:dyDescent="0.3">
      <c r="A129" t="s">
        <v>1107</v>
      </c>
      <c r="B129" t="s">
        <v>1370</v>
      </c>
      <c r="D129" t="s">
        <v>1065</v>
      </c>
    </row>
    <row r="130" spans="1:4" x14ac:dyDescent="0.3">
      <c r="A130" t="s">
        <v>1108</v>
      </c>
      <c r="B130" t="s">
        <v>1368</v>
      </c>
      <c r="D130" t="s">
        <v>1065</v>
      </c>
    </row>
    <row r="131" spans="1:4" x14ac:dyDescent="0.3">
      <c r="A131" t="s">
        <v>1108</v>
      </c>
      <c r="B131" t="s">
        <v>1370</v>
      </c>
      <c r="D131" t="s">
        <v>1065</v>
      </c>
    </row>
    <row r="132" spans="1:4" x14ac:dyDescent="0.3">
      <c r="A132" t="s">
        <v>1109</v>
      </c>
      <c r="B132" t="s">
        <v>1368</v>
      </c>
      <c r="D132" t="s">
        <v>1065</v>
      </c>
    </row>
    <row r="133" spans="1:4" x14ac:dyDescent="0.3">
      <c r="A133" t="s">
        <v>1109</v>
      </c>
      <c r="B133" t="s">
        <v>1370</v>
      </c>
      <c r="D133" t="s">
        <v>1065</v>
      </c>
    </row>
    <row r="134" spans="1:4" x14ac:dyDescent="0.3">
      <c r="A134" t="s">
        <v>1110</v>
      </c>
      <c r="B134" t="s">
        <v>1368</v>
      </c>
      <c r="D134" t="s">
        <v>1065</v>
      </c>
    </row>
    <row r="135" spans="1:4" x14ac:dyDescent="0.3">
      <c r="A135" t="s">
        <v>1110</v>
      </c>
      <c r="B135" t="s">
        <v>1370</v>
      </c>
      <c r="D135" t="s">
        <v>1065</v>
      </c>
    </row>
    <row r="136" spans="1:4" x14ac:dyDescent="0.3">
      <c r="A136" t="s">
        <v>1111</v>
      </c>
      <c r="B136" t="s">
        <v>1368</v>
      </c>
      <c r="D136" t="s">
        <v>1065</v>
      </c>
    </row>
    <row r="137" spans="1:4" x14ac:dyDescent="0.3">
      <c r="A137" t="s">
        <v>1111</v>
      </c>
      <c r="B137" t="s">
        <v>1370</v>
      </c>
      <c r="D137" t="s">
        <v>1065</v>
      </c>
    </row>
    <row r="138" spans="1:4" x14ac:dyDescent="0.3">
      <c r="A138" t="s">
        <v>1112</v>
      </c>
      <c r="B138" t="s">
        <v>1368</v>
      </c>
      <c r="D138" t="s">
        <v>1065</v>
      </c>
    </row>
    <row r="139" spans="1:4" x14ac:dyDescent="0.3">
      <c r="A139" t="s">
        <v>1112</v>
      </c>
      <c r="B139" t="s">
        <v>1370</v>
      </c>
      <c r="D139" t="s">
        <v>1065</v>
      </c>
    </row>
    <row r="140" spans="1:4" x14ac:dyDescent="0.3">
      <c r="A140" t="s">
        <v>1113</v>
      </c>
      <c r="B140" t="s">
        <v>1368</v>
      </c>
      <c r="D140" t="s">
        <v>1065</v>
      </c>
    </row>
    <row r="141" spans="1:4" x14ac:dyDescent="0.3">
      <c r="A141" t="s">
        <v>1113</v>
      </c>
      <c r="B141" t="s">
        <v>1370</v>
      </c>
      <c r="D141" t="s">
        <v>1065</v>
      </c>
    </row>
    <row r="142" spans="1:4" x14ac:dyDescent="0.3">
      <c r="A142" t="s">
        <v>1114</v>
      </c>
      <c r="B142" t="s">
        <v>1368</v>
      </c>
      <c r="D142" t="s">
        <v>1065</v>
      </c>
    </row>
    <row r="143" spans="1:4" x14ac:dyDescent="0.3">
      <c r="A143" t="s">
        <v>1114</v>
      </c>
      <c r="B143" t="s">
        <v>1370</v>
      </c>
      <c r="D143" t="s">
        <v>1065</v>
      </c>
    </row>
    <row r="144" spans="1:4" x14ac:dyDescent="0.3">
      <c r="A144" t="s">
        <v>1115</v>
      </c>
      <c r="B144" t="s">
        <v>1368</v>
      </c>
      <c r="D144" t="s">
        <v>1065</v>
      </c>
    </row>
    <row r="145" spans="1:4" x14ac:dyDescent="0.3">
      <c r="A145" t="s">
        <v>1115</v>
      </c>
      <c r="B145" t="s">
        <v>1370</v>
      </c>
      <c r="D145" t="s">
        <v>1065</v>
      </c>
    </row>
    <row r="146" spans="1:4" x14ac:dyDescent="0.3">
      <c r="A146" t="s">
        <v>1116</v>
      </c>
      <c r="B146" t="s">
        <v>1368</v>
      </c>
      <c r="D146" t="s">
        <v>1065</v>
      </c>
    </row>
    <row r="147" spans="1:4" x14ac:dyDescent="0.3">
      <c r="A147" t="s">
        <v>1116</v>
      </c>
      <c r="B147" t="s">
        <v>1370</v>
      </c>
      <c r="D147" t="s">
        <v>1065</v>
      </c>
    </row>
    <row r="148" spans="1:4" x14ac:dyDescent="0.3">
      <c r="A148" t="s">
        <v>1117</v>
      </c>
      <c r="B148" t="s">
        <v>1368</v>
      </c>
      <c r="D148" t="s">
        <v>1065</v>
      </c>
    </row>
    <row r="149" spans="1:4" x14ac:dyDescent="0.3">
      <c r="A149" t="s">
        <v>1117</v>
      </c>
      <c r="B149" t="s">
        <v>1370</v>
      </c>
      <c r="D149" t="s">
        <v>1065</v>
      </c>
    </row>
    <row r="150" spans="1:4" x14ac:dyDescent="0.3">
      <c r="A150" t="s">
        <v>1118</v>
      </c>
      <c r="B150" t="s">
        <v>1368</v>
      </c>
      <c r="D150" t="s">
        <v>1065</v>
      </c>
    </row>
    <row r="151" spans="1:4" x14ac:dyDescent="0.3">
      <c r="A151" t="s">
        <v>1118</v>
      </c>
      <c r="B151" t="s">
        <v>1370</v>
      </c>
      <c r="D151" t="s">
        <v>1065</v>
      </c>
    </row>
    <row r="152" spans="1:4" x14ac:dyDescent="0.3">
      <c r="A152" t="s">
        <v>1119</v>
      </c>
      <c r="B152" t="s">
        <v>1368</v>
      </c>
      <c r="D152" t="s">
        <v>1065</v>
      </c>
    </row>
    <row r="153" spans="1:4" x14ac:dyDescent="0.3">
      <c r="A153" t="s">
        <v>1119</v>
      </c>
      <c r="B153" t="s">
        <v>1370</v>
      </c>
      <c r="D153" t="s">
        <v>1065</v>
      </c>
    </row>
    <row r="154" spans="1:4" x14ac:dyDescent="0.3">
      <c r="A154" t="s">
        <v>1120</v>
      </c>
      <c r="B154" t="s">
        <v>1368</v>
      </c>
      <c r="D154" t="s">
        <v>1065</v>
      </c>
    </row>
    <row r="155" spans="1:4" x14ac:dyDescent="0.3">
      <c r="A155" t="s">
        <v>1120</v>
      </c>
      <c r="B155" t="s">
        <v>1370</v>
      </c>
      <c r="D155" t="s">
        <v>1065</v>
      </c>
    </row>
    <row r="156" spans="1:4" x14ac:dyDescent="0.3">
      <c r="A156" t="s">
        <v>1121</v>
      </c>
      <c r="B156" t="s">
        <v>1368</v>
      </c>
      <c r="D156" t="s">
        <v>1065</v>
      </c>
    </row>
    <row r="157" spans="1:4" x14ac:dyDescent="0.3">
      <c r="A157" t="s">
        <v>1121</v>
      </c>
      <c r="B157" t="s">
        <v>1370</v>
      </c>
      <c r="D157" t="s">
        <v>1065</v>
      </c>
    </row>
    <row r="158" spans="1:4" x14ac:dyDescent="0.3">
      <c r="A158" t="s">
        <v>1122</v>
      </c>
      <c r="B158" t="s">
        <v>1368</v>
      </c>
      <c r="D158" t="s">
        <v>1065</v>
      </c>
    </row>
    <row r="159" spans="1:4" x14ac:dyDescent="0.3">
      <c r="A159" t="s">
        <v>1122</v>
      </c>
      <c r="B159" t="s">
        <v>1370</v>
      </c>
      <c r="D159" t="s">
        <v>1065</v>
      </c>
    </row>
    <row r="160" spans="1:4" x14ac:dyDescent="0.3">
      <c r="A160" t="s">
        <v>1123</v>
      </c>
      <c r="B160" t="s">
        <v>1368</v>
      </c>
      <c r="D160" t="s">
        <v>1065</v>
      </c>
    </row>
    <row r="161" spans="1:4" x14ac:dyDescent="0.3">
      <c r="A161" t="s">
        <v>1123</v>
      </c>
      <c r="B161" t="s">
        <v>1370</v>
      </c>
      <c r="D161" t="s">
        <v>1065</v>
      </c>
    </row>
    <row r="162" spans="1:4" x14ac:dyDescent="0.3">
      <c r="A162" t="s">
        <v>1124</v>
      </c>
      <c r="B162" t="s">
        <v>1368</v>
      </c>
      <c r="D162" t="s">
        <v>1065</v>
      </c>
    </row>
    <row r="163" spans="1:4" x14ac:dyDescent="0.3">
      <c r="A163" t="s">
        <v>1124</v>
      </c>
      <c r="B163" t="s">
        <v>1370</v>
      </c>
      <c r="D163" t="s">
        <v>1065</v>
      </c>
    </row>
    <row r="164" spans="1:4" x14ac:dyDescent="0.3">
      <c r="A164" t="s">
        <v>615</v>
      </c>
      <c r="B164" t="s">
        <v>1368</v>
      </c>
      <c r="D164" t="s">
        <v>1065</v>
      </c>
    </row>
    <row r="165" spans="1:4" x14ac:dyDescent="0.3">
      <c r="A165" t="s">
        <v>615</v>
      </c>
      <c r="B165" t="s">
        <v>1370</v>
      </c>
      <c r="D165" t="s">
        <v>1065</v>
      </c>
    </row>
    <row r="166" spans="1:4" x14ac:dyDescent="0.3">
      <c r="A166" t="s">
        <v>616</v>
      </c>
      <c r="B166" t="s">
        <v>1368</v>
      </c>
      <c r="D166" t="s">
        <v>1065</v>
      </c>
    </row>
    <row r="167" spans="1:4" x14ac:dyDescent="0.3">
      <c r="A167" t="s">
        <v>616</v>
      </c>
      <c r="B167" t="s">
        <v>1370</v>
      </c>
      <c r="D167" t="s">
        <v>1065</v>
      </c>
    </row>
    <row r="168" spans="1:4" x14ac:dyDescent="0.3">
      <c r="A168" t="s">
        <v>1125</v>
      </c>
      <c r="B168" t="s">
        <v>1368</v>
      </c>
      <c r="D168" t="s">
        <v>1065</v>
      </c>
    </row>
    <row r="169" spans="1:4" x14ac:dyDescent="0.3">
      <c r="A169" t="s">
        <v>1125</v>
      </c>
      <c r="B169" t="s">
        <v>1370</v>
      </c>
      <c r="D169" t="s">
        <v>1065</v>
      </c>
    </row>
    <row r="170" spans="1:4" x14ac:dyDescent="0.3">
      <c r="A170" t="s">
        <v>1126</v>
      </c>
      <c r="B170" t="s">
        <v>1368</v>
      </c>
      <c r="D170" t="s">
        <v>1065</v>
      </c>
    </row>
    <row r="171" spans="1:4" x14ac:dyDescent="0.3">
      <c r="A171" t="s">
        <v>1126</v>
      </c>
      <c r="B171" t="s">
        <v>1370</v>
      </c>
      <c r="D171" t="s">
        <v>1065</v>
      </c>
    </row>
    <row r="172" spans="1:4" x14ac:dyDescent="0.3">
      <c r="A172" t="s">
        <v>617</v>
      </c>
      <c r="B172" t="s">
        <v>1368</v>
      </c>
      <c r="D172" t="s">
        <v>1065</v>
      </c>
    </row>
    <row r="173" spans="1:4" x14ac:dyDescent="0.3">
      <c r="A173" t="s">
        <v>617</v>
      </c>
      <c r="B173" t="s">
        <v>1370</v>
      </c>
      <c r="D173" t="s">
        <v>1065</v>
      </c>
    </row>
    <row r="174" spans="1:4" x14ac:dyDescent="0.3">
      <c r="A174" t="s">
        <v>1127</v>
      </c>
      <c r="B174" t="s">
        <v>1368</v>
      </c>
      <c r="D174" t="s">
        <v>1065</v>
      </c>
    </row>
    <row r="175" spans="1:4" x14ac:dyDescent="0.3">
      <c r="A175" t="s">
        <v>1127</v>
      </c>
      <c r="B175" t="s">
        <v>1370</v>
      </c>
      <c r="D175" t="s">
        <v>1065</v>
      </c>
    </row>
    <row r="176" spans="1:4" x14ac:dyDescent="0.3">
      <c r="A176" t="s">
        <v>618</v>
      </c>
      <c r="B176" t="s">
        <v>1368</v>
      </c>
      <c r="D176" t="s">
        <v>1065</v>
      </c>
    </row>
    <row r="177" spans="1:4" x14ac:dyDescent="0.3">
      <c r="A177" t="s">
        <v>618</v>
      </c>
      <c r="B177" t="s">
        <v>1370</v>
      </c>
      <c r="D177" t="s">
        <v>1065</v>
      </c>
    </row>
    <row r="178" spans="1:4" x14ac:dyDescent="0.3">
      <c r="A178" t="s">
        <v>619</v>
      </c>
      <c r="B178" t="s">
        <v>1368</v>
      </c>
      <c r="D178" t="s">
        <v>1065</v>
      </c>
    </row>
    <row r="179" spans="1:4" x14ac:dyDescent="0.3">
      <c r="A179" t="s">
        <v>619</v>
      </c>
      <c r="B179" t="s">
        <v>1370</v>
      </c>
      <c r="D179" t="s">
        <v>1065</v>
      </c>
    </row>
    <row r="180" spans="1:4" x14ac:dyDescent="0.3">
      <c r="A180" t="s">
        <v>620</v>
      </c>
      <c r="B180" t="s">
        <v>1368</v>
      </c>
      <c r="D180" t="s">
        <v>1065</v>
      </c>
    </row>
    <row r="181" spans="1:4" x14ac:dyDescent="0.3">
      <c r="A181" t="s">
        <v>620</v>
      </c>
      <c r="B181" t="s">
        <v>1370</v>
      </c>
      <c r="D181" t="s">
        <v>1065</v>
      </c>
    </row>
    <row r="182" spans="1:4" x14ac:dyDescent="0.3">
      <c r="A182" t="s">
        <v>1128</v>
      </c>
      <c r="B182" t="s">
        <v>1368</v>
      </c>
      <c r="D182" t="s">
        <v>1065</v>
      </c>
    </row>
    <row r="183" spans="1:4" x14ac:dyDescent="0.3">
      <c r="A183" t="s">
        <v>1128</v>
      </c>
      <c r="B183" t="s">
        <v>1370</v>
      </c>
      <c r="D183" t="s">
        <v>1065</v>
      </c>
    </row>
    <row r="184" spans="1:4" x14ac:dyDescent="0.3">
      <c r="A184" t="s">
        <v>1129</v>
      </c>
      <c r="B184" t="s">
        <v>1368</v>
      </c>
      <c r="D184" t="s">
        <v>1065</v>
      </c>
    </row>
    <row r="185" spans="1:4" x14ac:dyDescent="0.3">
      <c r="A185" t="s">
        <v>1129</v>
      </c>
      <c r="B185" t="s">
        <v>1370</v>
      </c>
      <c r="D185" t="s">
        <v>1065</v>
      </c>
    </row>
    <row r="186" spans="1:4" x14ac:dyDescent="0.3">
      <c r="A186" t="s">
        <v>1130</v>
      </c>
      <c r="B186" t="s">
        <v>1368</v>
      </c>
      <c r="D186" t="s">
        <v>1065</v>
      </c>
    </row>
    <row r="187" spans="1:4" x14ac:dyDescent="0.3">
      <c r="A187" t="s">
        <v>1130</v>
      </c>
      <c r="B187" t="s">
        <v>1370</v>
      </c>
      <c r="D187" t="s">
        <v>1065</v>
      </c>
    </row>
    <row r="188" spans="1:4" x14ac:dyDescent="0.3">
      <c r="A188" t="s">
        <v>1131</v>
      </c>
      <c r="B188" t="s">
        <v>1368</v>
      </c>
      <c r="D188" t="s">
        <v>1065</v>
      </c>
    </row>
    <row r="189" spans="1:4" x14ac:dyDescent="0.3">
      <c r="A189" t="s">
        <v>1131</v>
      </c>
      <c r="B189" t="s">
        <v>1370</v>
      </c>
      <c r="D189" t="s">
        <v>1065</v>
      </c>
    </row>
    <row r="190" spans="1:4" x14ac:dyDescent="0.3">
      <c r="A190" t="s">
        <v>1132</v>
      </c>
      <c r="B190" t="s">
        <v>1368</v>
      </c>
      <c r="D190" t="s">
        <v>1065</v>
      </c>
    </row>
    <row r="191" spans="1:4" x14ac:dyDescent="0.3">
      <c r="A191" t="s">
        <v>1132</v>
      </c>
      <c r="B191" t="s">
        <v>1370</v>
      </c>
      <c r="D191" t="s">
        <v>1065</v>
      </c>
    </row>
    <row r="192" spans="1:4" x14ac:dyDescent="0.3">
      <c r="A192" t="s">
        <v>1133</v>
      </c>
      <c r="B192" t="s">
        <v>1368</v>
      </c>
      <c r="D192" t="s">
        <v>1065</v>
      </c>
    </row>
    <row r="193" spans="1:4" x14ac:dyDescent="0.3">
      <c r="A193" t="s">
        <v>1133</v>
      </c>
      <c r="B193" t="s">
        <v>1370</v>
      </c>
      <c r="D193" t="s">
        <v>1065</v>
      </c>
    </row>
    <row r="194" spans="1:4" x14ac:dyDescent="0.3">
      <c r="A194" t="s">
        <v>1134</v>
      </c>
      <c r="B194" t="s">
        <v>1368</v>
      </c>
      <c r="D194" t="s">
        <v>1065</v>
      </c>
    </row>
    <row r="195" spans="1:4" x14ac:dyDescent="0.3">
      <c r="A195" t="s">
        <v>1134</v>
      </c>
      <c r="B195" t="s">
        <v>1370</v>
      </c>
      <c r="D195" t="s">
        <v>1065</v>
      </c>
    </row>
    <row r="196" spans="1:4" x14ac:dyDescent="0.3">
      <c r="A196" t="s">
        <v>1135</v>
      </c>
      <c r="B196" t="s">
        <v>1368</v>
      </c>
      <c r="D196" t="s">
        <v>1065</v>
      </c>
    </row>
    <row r="197" spans="1:4" x14ac:dyDescent="0.3">
      <c r="A197" t="s">
        <v>1135</v>
      </c>
      <c r="B197" t="s">
        <v>1370</v>
      </c>
      <c r="D197" t="s">
        <v>1065</v>
      </c>
    </row>
    <row r="198" spans="1:4" x14ac:dyDescent="0.3">
      <c r="A198" t="s">
        <v>621</v>
      </c>
      <c r="B198" t="s">
        <v>1368</v>
      </c>
      <c r="D198" t="s">
        <v>1065</v>
      </c>
    </row>
    <row r="199" spans="1:4" x14ac:dyDescent="0.3">
      <c r="A199" t="s">
        <v>621</v>
      </c>
      <c r="B199" t="s">
        <v>1370</v>
      </c>
      <c r="D199" t="s">
        <v>1065</v>
      </c>
    </row>
    <row r="200" spans="1:4" x14ac:dyDescent="0.3">
      <c r="A200" t="s">
        <v>622</v>
      </c>
      <c r="B200" t="s">
        <v>1368</v>
      </c>
      <c r="D200" t="s">
        <v>1065</v>
      </c>
    </row>
    <row r="201" spans="1:4" x14ac:dyDescent="0.3">
      <c r="A201" t="s">
        <v>622</v>
      </c>
      <c r="B201" t="s">
        <v>1370</v>
      </c>
      <c r="D201" t="s">
        <v>1065</v>
      </c>
    </row>
    <row r="202" spans="1:4" x14ac:dyDescent="0.3">
      <c r="A202" t="s">
        <v>1136</v>
      </c>
      <c r="B202" t="s">
        <v>1368</v>
      </c>
      <c r="D202" t="s">
        <v>1065</v>
      </c>
    </row>
    <row r="203" spans="1:4" x14ac:dyDescent="0.3">
      <c r="A203" t="s">
        <v>1136</v>
      </c>
      <c r="B203" t="s">
        <v>1370</v>
      </c>
      <c r="D203" t="s">
        <v>1065</v>
      </c>
    </row>
    <row r="204" spans="1:4" x14ac:dyDescent="0.3">
      <c r="A204" t="s">
        <v>1137</v>
      </c>
      <c r="B204" t="s">
        <v>1368</v>
      </c>
      <c r="D204" t="s">
        <v>1065</v>
      </c>
    </row>
    <row r="205" spans="1:4" x14ac:dyDescent="0.3">
      <c r="A205" t="s">
        <v>1137</v>
      </c>
      <c r="B205" t="s">
        <v>1370</v>
      </c>
      <c r="D205" t="s">
        <v>1065</v>
      </c>
    </row>
    <row r="206" spans="1:4" x14ac:dyDescent="0.3">
      <c r="A206" t="s">
        <v>623</v>
      </c>
      <c r="B206" t="s">
        <v>1368</v>
      </c>
      <c r="D206" t="s">
        <v>1065</v>
      </c>
    </row>
    <row r="207" spans="1:4" x14ac:dyDescent="0.3">
      <c r="A207" t="s">
        <v>623</v>
      </c>
      <c r="B207" t="s">
        <v>1370</v>
      </c>
      <c r="D207" t="s">
        <v>1065</v>
      </c>
    </row>
    <row r="208" spans="1:4" x14ac:dyDescent="0.3">
      <c r="A208" t="s">
        <v>1138</v>
      </c>
      <c r="B208" t="s">
        <v>1368</v>
      </c>
      <c r="D208" t="s">
        <v>1065</v>
      </c>
    </row>
    <row r="209" spans="1:4" x14ac:dyDescent="0.3">
      <c r="A209" t="s">
        <v>1138</v>
      </c>
      <c r="B209" t="s">
        <v>1370</v>
      </c>
      <c r="D209" t="s">
        <v>1065</v>
      </c>
    </row>
    <row r="210" spans="1:4" x14ac:dyDescent="0.3">
      <c r="A210" t="s">
        <v>624</v>
      </c>
      <c r="B210" t="s">
        <v>1368</v>
      </c>
      <c r="D210" t="s">
        <v>1065</v>
      </c>
    </row>
    <row r="211" spans="1:4" x14ac:dyDescent="0.3">
      <c r="A211" t="s">
        <v>624</v>
      </c>
      <c r="B211" t="s">
        <v>1370</v>
      </c>
      <c r="D211" t="s">
        <v>1065</v>
      </c>
    </row>
    <row r="212" spans="1:4" x14ac:dyDescent="0.3">
      <c r="A212" t="s">
        <v>625</v>
      </c>
      <c r="B212" t="s">
        <v>1368</v>
      </c>
      <c r="D212" t="s">
        <v>1065</v>
      </c>
    </row>
    <row r="213" spans="1:4" x14ac:dyDescent="0.3">
      <c r="A213" t="s">
        <v>625</v>
      </c>
      <c r="B213" t="s">
        <v>1370</v>
      </c>
      <c r="D213" t="s">
        <v>1065</v>
      </c>
    </row>
    <row r="214" spans="1:4" x14ac:dyDescent="0.3">
      <c r="A214" t="s">
        <v>626</v>
      </c>
      <c r="B214" t="s">
        <v>1368</v>
      </c>
      <c r="D214" t="s">
        <v>1065</v>
      </c>
    </row>
    <row r="215" spans="1:4" x14ac:dyDescent="0.3">
      <c r="A215" t="s">
        <v>626</v>
      </c>
      <c r="B215" t="s">
        <v>1370</v>
      </c>
      <c r="D215" t="s">
        <v>1065</v>
      </c>
    </row>
    <row r="216" spans="1:4" x14ac:dyDescent="0.3">
      <c r="A216" t="s">
        <v>1139</v>
      </c>
      <c r="B216" t="s">
        <v>1368</v>
      </c>
      <c r="D216" t="s">
        <v>1065</v>
      </c>
    </row>
    <row r="217" spans="1:4" x14ac:dyDescent="0.3">
      <c r="A217" t="s">
        <v>1139</v>
      </c>
      <c r="B217" t="s">
        <v>1370</v>
      </c>
      <c r="D217" t="s">
        <v>1065</v>
      </c>
    </row>
    <row r="218" spans="1:4" x14ac:dyDescent="0.3">
      <c r="A218" t="s">
        <v>628</v>
      </c>
      <c r="B218" t="s">
        <v>1368</v>
      </c>
      <c r="D218" t="s">
        <v>1065</v>
      </c>
    </row>
    <row r="219" spans="1:4" x14ac:dyDescent="0.3">
      <c r="A219" t="s">
        <v>628</v>
      </c>
      <c r="B219" t="s">
        <v>1370</v>
      </c>
      <c r="D219" t="s">
        <v>1065</v>
      </c>
    </row>
    <row r="220" spans="1:4" x14ac:dyDescent="0.3">
      <c r="A220" t="s">
        <v>629</v>
      </c>
      <c r="B220" t="s">
        <v>1368</v>
      </c>
      <c r="D220" t="s">
        <v>1065</v>
      </c>
    </row>
    <row r="221" spans="1:4" x14ac:dyDescent="0.3">
      <c r="A221" t="s">
        <v>629</v>
      </c>
      <c r="B221" t="s">
        <v>1370</v>
      </c>
      <c r="D221" t="s">
        <v>1065</v>
      </c>
    </row>
    <row r="222" spans="1:4" x14ac:dyDescent="0.3">
      <c r="A222" t="s">
        <v>630</v>
      </c>
      <c r="B222" t="s">
        <v>1368</v>
      </c>
      <c r="D222" t="s">
        <v>1065</v>
      </c>
    </row>
    <row r="223" spans="1:4" x14ac:dyDescent="0.3">
      <c r="A223" t="s">
        <v>630</v>
      </c>
      <c r="B223" t="s">
        <v>1370</v>
      </c>
      <c r="D223" t="s">
        <v>1065</v>
      </c>
    </row>
    <row r="224" spans="1:4" x14ac:dyDescent="0.3">
      <c r="A224" t="s">
        <v>1140</v>
      </c>
      <c r="B224" t="s">
        <v>1368</v>
      </c>
      <c r="D224" t="s">
        <v>1065</v>
      </c>
    </row>
    <row r="225" spans="1:4" x14ac:dyDescent="0.3">
      <c r="A225" t="s">
        <v>1140</v>
      </c>
      <c r="B225" t="s">
        <v>1370</v>
      </c>
      <c r="D225" t="s">
        <v>1065</v>
      </c>
    </row>
    <row r="226" spans="1:4" x14ac:dyDescent="0.3">
      <c r="A226" t="s">
        <v>1141</v>
      </c>
      <c r="B226" t="s">
        <v>1368</v>
      </c>
      <c r="D226" t="s">
        <v>1065</v>
      </c>
    </row>
    <row r="227" spans="1:4" x14ac:dyDescent="0.3">
      <c r="A227" t="s">
        <v>1141</v>
      </c>
      <c r="B227" t="s">
        <v>1370</v>
      </c>
      <c r="D227" t="s">
        <v>1065</v>
      </c>
    </row>
    <row r="228" spans="1:4" x14ac:dyDescent="0.3">
      <c r="A228" t="s">
        <v>1142</v>
      </c>
      <c r="B228" t="s">
        <v>1368</v>
      </c>
      <c r="D228" t="s">
        <v>1065</v>
      </c>
    </row>
    <row r="229" spans="1:4" x14ac:dyDescent="0.3">
      <c r="A229" t="s">
        <v>1142</v>
      </c>
      <c r="B229" t="s">
        <v>1370</v>
      </c>
      <c r="D229" t="s">
        <v>1065</v>
      </c>
    </row>
    <row r="230" spans="1:4" x14ac:dyDescent="0.3">
      <c r="A230" t="s">
        <v>1143</v>
      </c>
      <c r="B230" t="s">
        <v>1368</v>
      </c>
      <c r="D230" t="s">
        <v>1065</v>
      </c>
    </row>
    <row r="231" spans="1:4" x14ac:dyDescent="0.3">
      <c r="A231" t="s">
        <v>1143</v>
      </c>
      <c r="B231" t="s">
        <v>1370</v>
      </c>
      <c r="D231" t="s">
        <v>1065</v>
      </c>
    </row>
    <row r="232" spans="1:4" x14ac:dyDescent="0.3">
      <c r="A232" t="s">
        <v>1144</v>
      </c>
      <c r="B232" t="s">
        <v>1368</v>
      </c>
      <c r="D232" t="s">
        <v>1065</v>
      </c>
    </row>
    <row r="233" spans="1:4" x14ac:dyDescent="0.3">
      <c r="A233" t="s">
        <v>1144</v>
      </c>
      <c r="B233" t="s">
        <v>1370</v>
      </c>
      <c r="D233" t="s">
        <v>1065</v>
      </c>
    </row>
    <row r="234" spans="1:4" x14ac:dyDescent="0.3">
      <c r="A234" t="s">
        <v>631</v>
      </c>
      <c r="B234" t="s">
        <v>1368</v>
      </c>
      <c r="D234" t="s">
        <v>1065</v>
      </c>
    </row>
    <row r="235" spans="1:4" x14ac:dyDescent="0.3">
      <c r="A235" t="s">
        <v>631</v>
      </c>
      <c r="B235" t="s">
        <v>1370</v>
      </c>
      <c r="D235" t="s">
        <v>1065</v>
      </c>
    </row>
    <row r="236" spans="1:4" x14ac:dyDescent="0.3">
      <c r="A236" t="s">
        <v>633</v>
      </c>
      <c r="B236" t="s">
        <v>1368</v>
      </c>
      <c r="D236" t="s">
        <v>1065</v>
      </c>
    </row>
    <row r="237" spans="1:4" x14ac:dyDescent="0.3">
      <c r="A237" t="s">
        <v>633</v>
      </c>
      <c r="B237" t="s">
        <v>1370</v>
      </c>
      <c r="D237" t="s">
        <v>1065</v>
      </c>
    </row>
    <row r="238" spans="1:4" x14ac:dyDescent="0.3">
      <c r="A238" t="s">
        <v>1145</v>
      </c>
      <c r="B238" t="s">
        <v>1368</v>
      </c>
      <c r="D238" t="s">
        <v>1065</v>
      </c>
    </row>
    <row r="239" spans="1:4" x14ac:dyDescent="0.3">
      <c r="A239" t="s">
        <v>1145</v>
      </c>
      <c r="B239" t="s">
        <v>1370</v>
      </c>
      <c r="D239" t="s">
        <v>1065</v>
      </c>
    </row>
    <row r="240" spans="1:4" x14ac:dyDescent="0.3">
      <c r="A240" t="s">
        <v>634</v>
      </c>
      <c r="B240" t="s">
        <v>1368</v>
      </c>
      <c r="D240" t="s">
        <v>1065</v>
      </c>
    </row>
    <row r="241" spans="1:4" x14ac:dyDescent="0.3">
      <c r="A241" t="s">
        <v>634</v>
      </c>
      <c r="B241" t="s">
        <v>1370</v>
      </c>
      <c r="D241" t="s">
        <v>1065</v>
      </c>
    </row>
    <row r="242" spans="1:4" x14ac:dyDescent="0.3">
      <c r="A242" t="s">
        <v>1146</v>
      </c>
      <c r="B242" t="s">
        <v>1368</v>
      </c>
      <c r="D242" t="s">
        <v>1065</v>
      </c>
    </row>
    <row r="243" spans="1:4" x14ac:dyDescent="0.3">
      <c r="A243" t="s">
        <v>1146</v>
      </c>
      <c r="B243" t="s">
        <v>1370</v>
      </c>
      <c r="D243" t="s">
        <v>1065</v>
      </c>
    </row>
    <row r="244" spans="1:4" x14ac:dyDescent="0.3">
      <c r="A244" t="s">
        <v>1147</v>
      </c>
      <c r="B244" t="s">
        <v>1368</v>
      </c>
      <c r="D244" t="s">
        <v>1065</v>
      </c>
    </row>
    <row r="245" spans="1:4" x14ac:dyDescent="0.3">
      <c r="A245" t="s">
        <v>1147</v>
      </c>
      <c r="B245" t="s">
        <v>1370</v>
      </c>
      <c r="D245" t="s">
        <v>1065</v>
      </c>
    </row>
    <row r="246" spans="1:4" x14ac:dyDescent="0.3">
      <c r="A246" t="s">
        <v>1148</v>
      </c>
      <c r="B246" t="s">
        <v>1368</v>
      </c>
      <c r="D246" t="s">
        <v>1065</v>
      </c>
    </row>
    <row r="247" spans="1:4" x14ac:dyDescent="0.3">
      <c r="A247" t="s">
        <v>1148</v>
      </c>
      <c r="B247" t="s">
        <v>1370</v>
      </c>
      <c r="D247" t="s">
        <v>1065</v>
      </c>
    </row>
    <row r="248" spans="1:4" x14ac:dyDescent="0.3">
      <c r="A248" t="s">
        <v>1149</v>
      </c>
      <c r="B248" t="s">
        <v>1368</v>
      </c>
      <c r="D248" t="s">
        <v>1065</v>
      </c>
    </row>
    <row r="249" spans="1:4" x14ac:dyDescent="0.3">
      <c r="A249" t="s">
        <v>1149</v>
      </c>
      <c r="B249" t="s">
        <v>1370</v>
      </c>
      <c r="D249" t="s">
        <v>1065</v>
      </c>
    </row>
    <row r="250" spans="1:4" x14ac:dyDescent="0.3">
      <c r="A250" t="s">
        <v>1150</v>
      </c>
      <c r="B250" t="s">
        <v>1368</v>
      </c>
      <c r="D250" t="s">
        <v>1065</v>
      </c>
    </row>
    <row r="251" spans="1:4" x14ac:dyDescent="0.3">
      <c r="A251" t="s">
        <v>1150</v>
      </c>
      <c r="B251" t="s">
        <v>1370</v>
      </c>
      <c r="D251" t="s">
        <v>1065</v>
      </c>
    </row>
    <row r="252" spans="1:4" x14ac:dyDescent="0.3">
      <c r="A252" t="s">
        <v>1151</v>
      </c>
      <c r="B252" t="s">
        <v>1368</v>
      </c>
      <c r="D252" t="s">
        <v>1065</v>
      </c>
    </row>
    <row r="253" spans="1:4" x14ac:dyDescent="0.3">
      <c r="A253" t="s">
        <v>1151</v>
      </c>
      <c r="B253" t="s">
        <v>1370</v>
      </c>
      <c r="D253" t="s">
        <v>1065</v>
      </c>
    </row>
    <row r="254" spans="1:4" x14ac:dyDescent="0.3">
      <c r="A254" t="s">
        <v>1152</v>
      </c>
      <c r="B254" t="s">
        <v>1368</v>
      </c>
      <c r="D254" t="s">
        <v>1065</v>
      </c>
    </row>
    <row r="255" spans="1:4" x14ac:dyDescent="0.3">
      <c r="A255" t="s">
        <v>1152</v>
      </c>
      <c r="B255" t="s">
        <v>1370</v>
      </c>
      <c r="D255" t="s">
        <v>1065</v>
      </c>
    </row>
    <row r="256" spans="1:4" x14ac:dyDescent="0.3">
      <c r="A256" t="s">
        <v>1153</v>
      </c>
      <c r="B256" t="s">
        <v>1368</v>
      </c>
      <c r="D256" t="s">
        <v>1065</v>
      </c>
    </row>
    <row r="257" spans="1:4" x14ac:dyDescent="0.3">
      <c r="A257" t="s">
        <v>1153</v>
      </c>
      <c r="B257" t="s">
        <v>1370</v>
      </c>
      <c r="D257" t="s">
        <v>1065</v>
      </c>
    </row>
    <row r="258" spans="1:4" x14ac:dyDescent="0.3">
      <c r="A258" t="s">
        <v>1154</v>
      </c>
      <c r="B258" t="s">
        <v>1368</v>
      </c>
      <c r="D258" t="s">
        <v>1065</v>
      </c>
    </row>
    <row r="259" spans="1:4" x14ac:dyDescent="0.3">
      <c r="A259" t="s">
        <v>1154</v>
      </c>
      <c r="B259" t="s">
        <v>1370</v>
      </c>
      <c r="D259" t="s">
        <v>1065</v>
      </c>
    </row>
    <row r="260" spans="1:4" x14ac:dyDescent="0.3">
      <c r="A260" t="s">
        <v>1155</v>
      </c>
      <c r="B260" t="s">
        <v>1368</v>
      </c>
      <c r="D260" t="s">
        <v>1065</v>
      </c>
    </row>
    <row r="261" spans="1:4" x14ac:dyDescent="0.3">
      <c r="A261" t="s">
        <v>1155</v>
      </c>
      <c r="B261" t="s">
        <v>1370</v>
      </c>
      <c r="D261" t="s">
        <v>1065</v>
      </c>
    </row>
    <row r="262" spans="1:4" x14ac:dyDescent="0.3">
      <c r="A262" t="s">
        <v>853</v>
      </c>
      <c r="B262" t="s">
        <v>1368</v>
      </c>
      <c r="D262" t="s">
        <v>1065</v>
      </c>
    </row>
    <row r="263" spans="1:4" x14ac:dyDescent="0.3">
      <c r="A263" t="s">
        <v>853</v>
      </c>
      <c r="B263" t="s">
        <v>1370</v>
      </c>
      <c r="D263" t="s">
        <v>1065</v>
      </c>
    </row>
    <row r="264" spans="1:4" x14ac:dyDescent="0.3">
      <c r="A264" t="s">
        <v>1079</v>
      </c>
      <c r="B264" t="s">
        <v>1368</v>
      </c>
      <c r="D264" t="s">
        <v>1065</v>
      </c>
    </row>
    <row r="265" spans="1:4" x14ac:dyDescent="0.3">
      <c r="A265" t="s">
        <v>1079</v>
      </c>
      <c r="B265" t="s">
        <v>1370</v>
      </c>
      <c r="D265" t="s">
        <v>1065</v>
      </c>
    </row>
    <row r="266" spans="1:4" x14ac:dyDescent="0.3">
      <c r="A266" t="s">
        <v>1156</v>
      </c>
      <c r="B266" t="s">
        <v>1368</v>
      </c>
      <c r="D266" t="s">
        <v>1065</v>
      </c>
    </row>
    <row r="267" spans="1:4" x14ac:dyDescent="0.3">
      <c r="A267" t="s">
        <v>1156</v>
      </c>
      <c r="B267" t="s">
        <v>1370</v>
      </c>
      <c r="D267" t="s">
        <v>1065</v>
      </c>
    </row>
    <row r="268" spans="1:4" x14ac:dyDescent="0.3">
      <c r="A268" t="s">
        <v>1157</v>
      </c>
      <c r="B268" t="s">
        <v>1368</v>
      </c>
      <c r="D268" t="s">
        <v>1065</v>
      </c>
    </row>
    <row r="269" spans="1:4" x14ac:dyDescent="0.3">
      <c r="A269" t="s">
        <v>1157</v>
      </c>
      <c r="B269" t="s">
        <v>1370</v>
      </c>
      <c r="D269" t="s">
        <v>1065</v>
      </c>
    </row>
    <row r="270" spans="1:4" x14ac:dyDescent="0.3">
      <c r="A270" t="s">
        <v>1158</v>
      </c>
      <c r="B270" t="s">
        <v>1368</v>
      </c>
      <c r="D270" t="s">
        <v>1065</v>
      </c>
    </row>
    <row r="271" spans="1:4" x14ac:dyDescent="0.3">
      <c r="A271" t="s">
        <v>1158</v>
      </c>
      <c r="B271" t="s">
        <v>1370</v>
      </c>
      <c r="D271" t="s">
        <v>1065</v>
      </c>
    </row>
    <row r="272" spans="1:4" x14ac:dyDescent="0.3">
      <c r="A272" t="s">
        <v>1159</v>
      </c>
      <c r="B272" t="s">
        <v>1368</v>
      </c>
      <c r="D272" t="s">
        <v>1065</v>
      </c>
    </row>
    <row r="273" spans="1:4" x14ac:dyDescent="0.3">
      <c r="A273" t="s">
        <v>1159</v>
      </c>
      <c r="B273" t="s">
        <v>1370</v>
      </c>
      <c r="D273" t="s">
        <v>1065</v>
      </c>
    </row>
    <row r="274" spans="1:4" x14ac:dyDescent="0.3">
      <c r="A274" t="s">
        <v>1160</v>
      </c>
      <c r="B274" t="s">
        <v>1368</v>
      </c>
      <c r="D274" t="s">
        <v>1065</v>
      </c>
    </row>
    <row r="275" spans="1:4" x14ac:dyDescent="0.3">
      <c r="A275" t="s">
        <v>1160</v>
      </c>
      <c r="B275" t="s">
        <v>1370</v>
      </c>
      <c r="D275" t="s">
        <v>1065</v>
      </c>
    </row>
    <row r="276" spans="1:4" x14ac:dyDescent="0.3">
      <c r="A276" t="s">
        <v>1161</v>
      </c>
      <c r="B276" t="s">
        <v>1368</v>
      </c>
      <c r="D276" t="s">
        <v>1065</v>
      </c>
    </row>
    <row r="277" spans="1:4" x14ac:dyDescent="0.3">
      <c r="A277" t="s">
        <v>1161</v>
      </c>
      <c r="B277" t="s">
        <v>1370</v>
      </c>
      <c r="D277" t="s">
        <v>1065</v>
      </c>
    </row>
    <row r="278" spans="1:4" x14ac:dyDescent="0.3">
      <c r="A278" t="s">
        <v>1162</v>
      </c>
      <c r="B278" t="s">
        <v>1368</v>
      </c>
      <c r="D278" t="s">
        <v>1065</v>
      </c>
    </row>
    <row r="279" spans="1:4" x14ac:dyDescent="0.3">
      <c r="A279" t="s">
        <v>1162</v>
      </c>
      <c r="B279" t="s">
        <v>1370</v>
      </c>
      <c r="D279" t="s">
        <v>1065</v>
      </c>
    </row>
    <row r="280" spans="1:4" x14ac:dyDescent="0.3">
      <c r="A280" t="s">
        <v>1163</v>
      </c>
      <c r="B280" t="s">
        <v>1368</v>
      </c>
      <c r="D280" t="s">
        <v>1065</v>
      </c>
    </row>
    <row r="281" spans="1:4" x14ac:dyDescent="0.3">
      <c r="A281" t="s">
        <v>1163</v>
      </c>
      <c r="B281" t="s">
        <v>1370</v>
      </c>
      <c r="D281" t="s">
        <v>1065</v>
      </c>
    </row>
    <row r="282" spans="1:4" x14ac:dyDescent="0.3">
      <c r="A282" t="s">
        <v>1164</v>
      </c>
      <c r="B282" t="s">
        <v>1368</v>
      </c>
      <c r="D282" t="s">
        <v>1065</v>
      </c>
    </row>
    <row r="283" spans="1:4" x14ac:dyDescent="0.3">
      <c r="A283" t="s">
        <v>1164</v>
      </c>
      <c r="B283" t="s">
        <v>1370</v>
      </c>
      <c r="D283" t="s">
        <v>1065</v>
      </c>
    </row>
    <row r="284" spans="1:4" x14ac:dyDescent="0.3">
      <c r="A284" t="s">
        <v>1165</v>
      </c>
      <c r="B284" t="s">
        <v>1368</v>
      </c>
      <c r="D284" t="s">
        <v>1065</v>
      </c>
    </row>
    <row r="285" spans="1:4" x14ac:dyDescent="0.3">
      <c r="A285" t="s">
        <v>1165</v>
      </c>
      <c r="B285" t="s">
        <v>1370</v>
      </c>
      <c r="D285" t="s">
        <v>1065</v>
      </c>
    </row>
    <row r="286" spans="1:4" x14ac:dyDescent="0.3">
      <c r="A286" t="s">
        <v>1166</v>
      </c>
      <c r="B286" t="s">
        <v>1368</v>
      </c>
      <c r="D286" t="s">
        <v>1065</v>
      </c>
    </row>
    <row r="287" spans="1:4" x14ac:dyDescent="0.3">
      <c r="A287" t="s">
        <v>1166</v>
      </c>
      <c r="B287" t="s">
        <v>1370</v>
      </c>
      <c r="D287" t="s">
        <v>1065</v>
      </c>
    </row>
    <row r="288" spans="1:4" x14ac:dyDescent="0.3">
      <c r="A288" t="s">
        <v>1167</v>
      </c>
      <c r="B288" t="s">
        <v>1368</v>
      </c>
      <c r="D288" t="s">
        <v>1065</v>
      </c>
    </row>
    <row r="289" spans="1:4" x14ac:dyDescent="0.3">
      <c r="A289" t="s">
        <v>1167</v>
      </c>
      <c r="B289" t="s">
        <v>1370</v>
      </c>
      <c r="D289" t="s">
        <v>1065</v>
      </c>
    </row>
    <row r="290" spans="1:4" x14ac:dyDescent="0.3">
      <c r="A290" t="s">
        <v>1168</v>
      </c>
      <c r="B290" t="s">
        <v>1368</v>
      </c>
      <c r="D290" t="s">
        <v>1065</v>
      </c>
    </row>
    <row r="291" spans="1:4" x14ac:dyDescent="0.3">
      <c r="A291" t="s">
        <v>1168</v>
      </c>
      <c r="B291" t="s">
        <v>1370</v>
      </c>
      <c r="D291" t="s">
        <v>1065</v>
      </c>
    </row>
    <row r="292" spans="1:4" x14ac:dyDescent="0.3">
      <c r="A292" t="s">
        <v>1169</v>
      </c>
      <c r="B292" t="s">
        <v>1368</v>
      </c>
      <c r="D292" t="s">
        <v>1065</v>
      </c>
    </row>
    <row r="293" spans="1:4" x14ac:dyDescent="0.3">
      <c r="A293" t="s">
        <v>1169</v>
      </c>
      <c r="B293" t="s">
        <v>1370</v>
      </c>
      <c r="D293" t="s">
        <v>1065</v>
      </c>
    </row>
    <row r="294" spans="1:4" x14ac:dyDescent="0.3">
      <c r="A294" t="s">
        <v>1170</v>
      </c>
      <c r="B294" t="s">
        <v>1368</v>
      </c>
      <c r="D294" t="s">
        <v>1065</v>
      </c>
    </row>
    <row r="295" spans="1:4" x14ac:dyDescent="0.3">
      <c r="A295" t="s">
        <v>1170</v>
      </c>
      <c r="B295" t="s">
        <v>1370</v>
      </c>
      <c r="D295" t="s">
        <v>1065</v>
      </c>
    </row>
    <row r="296" spans="1:4" x14ac:dyDescent="0.3">
      <c r="A296" t="s">
        <v>1171</v>
      </c>
      <c r="B296" t="s">
        <v>1368</v>
      </c>
      <c r="D296" t="s">
        <v>1065</v>
      </c>
    </row>
    <row r="297" spans="1:4" x14ac:dyDescent="0.3">
      <c r="A297" t="s">
        <v>1171</v>
      </c>
      <c r="B297" t="s">
        <v>1370</v>
      </c>
      <c r="D297" t="s">
        <v>1065</v>
      </c>
    </row>
    <row r="298" spans="1:4" x14ac:dyDescent="0.3">
      <c r="A298" t="s">
        <v>1172</v>
      </c>
      <c r="B298" t="s">
        <v>1368</v>
      </c>
      <c r="D298" t="s">
        <v>1065</v>
      </c>
    </row>
    <row r="299" spans="1:4" x14ac:dyDescent="0.3">
      <c r="A299" t="s">
        <v>1172</v>
      </c>
      <c r="B299" t="s">
        <v>1370</v>
      </c>
      <c r="D299" t="s">
        <v>1065</v>
      </c>
    </row>
    <row r="300" spans="1:4" x14ac:dyDescent="0.3">
      <c r="A300" t="s">
        <v>1173</v>
      </c>
      <c r="B300" t="s">
        <v>1368</v>
      </c>
      <c r="D300" t="s">
        <v>1065</v>
      </c>
    </row>
    <row r="301" spans="1:4" x14ac:dyDescent="0.3">
      <c r="A301" t="s">
        <v>1173</v>
      </c>
      <c r="B301" t="s">
        <v>1370</v>
      </c>
      <c r="D301" t="s">
        <v>1065</v>
      </c>
    </row>
    <row r="302" spans="1:4" x14ac:dyDescent="0.3">
      <c r="A302" t="s">
        <v>1174</v>
      </c>
      <c r="B302" t="s">
        <v>1368</v>
      </c>
      <c r="D302" t="s">
        <v>1065</v>
      </c>
    </row>
    <row r="303" spans="1:4" x14ac:dyDescent="0.3">
      <c r="A303" t="s">
        <v>1174</v>
      </c>
      <c r="B303" t="s">
        <v>1370</v>
      </c>
      <c r="D303" t="s">
        <v>1065</v>
      </c>
    </row>
    <row r="304" spans="1:4" x14ac:dyDescent="0.3">
      <c r="A304" t="s">
        <v>1175</v>
      </c>
      <c r="B304" t="s">
        <v>1368</v>
      </c>
      <c r="D304" t="s">
        <v>1065</v>
      </c>
    </row>
    <row r="305" spans="1:4" x14ac:dyDescent="0.3">
      <c r="A305" t="s">
        <v>1175</v>
      </c>
      <c r="B305" t="s">
        <v>1370</v>
      </c>
      <c r="D305" t="s">
        <v>1065</v>
      </c>
    </row>
    <row r="306" spans="1:4" x14ac:dyDescent="0.3">
      <c r="A306" t="s">
        <v>1176</v>
      </c>
      <c r="B306" t="s">
        <v>1368</v>
      </c>
      <c r="D306" t="s">
        <v>1065</v>
      </c>
    </row>
    <row r="307" spans="1:4" x14ac:dyDescent="0.3">
      <c r="A307" t="s">
        <v>1176</v>
      </c>
      <c r="B307" t="s">
        <v>1370</v>
      </c>
      <c r="D307" t="s">
        <v>1065</v>
      </c>
    </row>
    <row r="308" spans="1:4" x14ac:dyDescent="0.3">
      <c r="A308" t="s">
        <v>1177</v>
      </c>
      <c r="B308" t="s">
        <v>1368</v>
      </c>
      <c r="D308" t="s">
        <v>1065</v>
      </c>
    </row>
    <row r="309" spans="1:4" x14ac:dyDescent="0.3">
      <c r="A309" t="s">
        <v>1177</v>
      </c>
      <c r="B309" t="s">
        <v>1370</v>
      </c>
      <c r="D309" t="s">
        <v>1065</v>
      </c>
    </row>
    <row r="310" spans="1:4" x14ac:dyDescent="0.3">
      <c r="A310" t="s">
        <v>1178</v>
      </c>
      <c r="B310" t="s">
        <v>1368</v>
      </c>
      <c r="D310" t="s">
        <v>1065</v>
      </c>
    </row>
    <row r="311" spans="1:4" x14ac:dyDescent="0.3">
      <c r="A311" t="s">
        <v>1178</v>
      </c>
      <c r="B311" t="s">
        <v>1370</v>
      </c>
      <c r="D311" t="s">
        <v>1065</v>
      </c>
    </row>
    <row r="312" spans="1:4" x14ac:dyDescent="0.3">
      <c r="A312" t="s">
        <v>1179</v>
      </c>
      <c r="B312" t="s">
        <v>1368</v>
      </c>
      <c r="D312" t="s">
        <v>1065</v>
      </c>
    </row>
    <row r="313" spans="1:4" x14ac:dyDescent="0.3">
      <c r="A313" t="s">
        <v>1179</v>
      </c>
      <c r="B313" t="s">
        <v>1370</v>
      </c>
      <c r="D313" t="s">
        <v>1065</v>
      </c>
    </row>
    <row r="314" spans="1:4" x14ac:dyDescent="0.3">
      <c r="A314" t="s">
        <v>1180</v>
      </c>
      <c r="B314" t="s">
        <v>1368</v>
      </c>
      <c r="D314" t="s">
        <v>1065</v>
      </c>
    </row>
    <row r="315" spans="1:4" x14ac:dyDescent="0.3">
      <c r="A315" t="s">
        <v>1180</v>
      </c>
      <c r="B315" t="s">
        <v>1370</v>
      </c>
      <c r="D315" t="s">
        <v>1065</v>
      </c>
    </row>
    <row r="316" spans="1:4" x14ac:dyDescent="0.3">
      <c r="A316" t="s">
        <v>1181</v>
      </c>
      <c r="B316" t="s">
        <v>1368</v>
      </c>
      <c r="D316" t="s">
        <v>1065</v>
      </c>
    </row>
    <row r="317" spans="1:4" x14ac:dyDescent="0.3">
      <c r="A317" t="s">
        <v>1181</v>
      </c>
      <c r="B317" t="s">
        <v>1370</v>
      </c>
      <c r="D317" t="s">
        <v>1065</v>
      </c>
    </row>
    <row r="318" spans="1:4" x14ac:dyDescent="0.3">
      <c r="A318" t="s">
        <v>1182</v>
      </c>
      <c r="B318" t="s">
        <v>1368</v>
      </c>
      <c r="D318" t="s">
        <v>1065</v>
      </c>
    </row>
    <row r="319" spans="1:4" x14ac:dyDescent="0.3">
      <c r="A319" t="s">
        <v>1182</v>
      </c>
      <c r="B319" t="s">
        <v>1370</v>
      </c>
      <c r="D319" t="s">
        <v>1065</v>
      </c>
    </row>
    <row r="320" spans="1:4" x14ac:dyDescent="0.3">
      <c r="A320" t="s">
        <v>1183</v>
      </c>
      <c r="B320" t="s">
        <v>1368</v>
      </c>
      <c r="D320" t="s">
        <v>1065</v>
      </c>
    </row>
    <row r="321" spans="1:4" x14ac:dyDescent="0.3">
      <c r="A321" t="s">
        <v>1183</v>
      </c>
      <c r="B321" t="s">
        <v>1370</v>
      </c>
      <c r="D321" t="s">
        <v>1065</v>
      </c>
    </row>
    <row r="322" spans="1:4" x14ac:dyDescent="0.3">
      <c r="A322" t="s">
        <v>1184</v>
      </c>
      <c r="B322" t="s">
        <v>1368</v>
      </c>
      <c r="D322" t="s">
        <v>1065</v>
      </c>
    </row>
    <row r="323" spans="1:4" x14ac:dyDescent="0.3">
      <c r="A323" t="s">
        <v>1184</v>
      </c>
      <c r="B323" t="s">
        <v>1370</v>
      </c>
      <c r="D323" t="s">
        <v>1065</v>
      </c>
    </row>
    <row r="324" spans="1:4" x14ac:dyDescent="0.3">
      <c r="A324" t="s">
        <v>1185</v>
      </c>
      <c r="B324" t="s">
        <v>1368</v>
      </c>
      <c r="D324" t="s">
        <v>1065</v>
      </c>
    </row>
    <row r="325" spans="1:4" x14ac:dyDescent="0.3">
      <c r="A325" t="s">
        <v>1185</v>
      </c>
      <c r="B325" t="s">
        <v>1370</v>
      </c>
      <c r="D325" t="s">
        <v>1065</v>
      </c>
    </row>
    <row r="326" spans="1:4" x14ac:dyDescent="0.3">
      <c r="A326" t="s">
        <v>1186</v>
      </c>
      <c r="B326" t="s">
        <v>1368</v>
      </c>
      <c r="D326" t="s">
        <v>1065</v>
      </c>
    </row>
    <row r="327" spans="1:4" x14ac:dyDescent="0.3">
      <c r="A327" t="s">
        <v>1186</v>
      </c>
      <c r="B327" t="s">
        <v>1370</v>
      </c>
      <c r="D327" t="s">
        <v>1065</v>
      </c>
    </row>
    <row r="328" spans="1:4" x14ac:dyDescent="0.3">
      <c r="A328" t="s">
        <v>1187</v>
      </c>
      <c r="B328" t="s">
        <v>1368</v>
      </c>
      <c r="D328" t="s">
        <v>1065</v>
      </c>
    </row>
    <row r="329" spans="1:4" x14ac:dyDescent="0.3">
      <c r="A329" t="s">
        <v>1187</v>
      </c>
      <c r="B329" t="s">
        <v>1370</v>
      </c>
      <c r="D329" t="s">
        <v>1065</v>
      </c>
    </row>
    <row r="330" spans="1:4" x14ac:dyDescent="0.3">
      <c r="A330" t="s">
        <v>1188</v>
      </c>
      <c r="B330" t="s">
        <v>1368</v>
      </c>
      <c r="D330" t="s">
        <v>1065</v>
      </c>
    </row>
    <row r="331" spans="1:4" x14ac:dyDescent="0.3">
      <c r="A331" t="s">
        <v>1188</v>
      </c>
      <c r="B331" t="s">
        <v>1370</v>
      </c>
      <c r="D331" t="s">
        <v>1065</v>
      </c>
    </row>
    <row r="332" spans="1:4" x14ac:dyDescent="0.3">
      <c r="A332" t="s">
        <v>1189</v>
      </c>
      <c r="B332" t="s">
        <v>1368</v>
      </c>
      <c r="D332" t="s">
        <v>1065</v>
      </c>
    </row>
    <row r="333" spans="1:4" x14ac:dyDescent="0.3">
      <c r="A333" t="s">
        <v>1189</v>
      </c>
      <c r="B333" t="s">
        <v>1370</v>
      </c>
      <c r="D333" t="s">
        <v>1065</v>
      </c>
    </row>
    <row r="334" spans="1:4" x14ac:dyDescent="0.3">
      <c r="A334" t="s">
        <v>1190</v>
      </c>
      <c r="B334" t="s">
        <v>1368</v>
      </c>
      <c r="D334" t="s">
        <v>1065</v>
      </c>
    </row>
    <row r="335" spans="1:4" x14ac:dyDescent="0.3">
      <c r="A335" t="s">
        <v>1190</v>
      </c>
      <c r="B335" t="s">
        <v>1370</v>
      </c>
      <c r="D335" t="s">
        <v>1065</v>
      </c>
    </row>
    <row r="336" spans="1:4" x14ac:dyDescent="0.3">
      <c r="A336" t="s">
        <v>1191</v>
      </c>
      <c r="B336" t="s">
        <v>1368</v>
      </c>
      <c r="D336" t="s">
        <v>1065</v>
      </c>
    </row>
    <row r="337" spans="1:4" x14ac:dyDescent="0.3">
      <c r="A337" t="s">
        <v>1191</v>
      </c>
      <c r="B337" t="s">
        <v>1370</v>
      </c>
      <c r="D337" t="s">
        <v>1065</v>
      </c>
    </row>
    <row r="338" spans="1:4" x14ac:dyDescent="0.3">
      <c r="A338" t="s">
        <v>1192</v>
      </c>
      <c r="B338" t="s">
        <v>1368</v>
      </c>
      <c r="D338" t="s">
        <v>1065</v>
      </c>
    </row>
    <row r="339" spans="1:4" x14ac:dyDescent="0.3">
      <c r="A339" t="s">
        <v>1192</v>
      </c>
      <c r="B339" t="s">
        <v>1370</v>
      </c>
      <c r="D339" t="s">
        <v>1065</v>
      </c>
    </row>
    <row r="340" spans="1:4" x14ac:dyDescent="0.3">
      <c r="A340" t="s">
        <v>1193</v>
      </c>
      <c r="B340" t="s">
        <v>1368</v>
      </c>
      <c r="D340" t="s">
        <v>1065</v>
      </c>
    </row>
    <row r="341" spans="1:4" x14ac:dyDescent="0.3">
      <c r="A341" t="s">
        <v>1193</v>
      </c>
      <c r="B341" t="s">
        <v>1370</v>
      </c>
      <c r="D341" t="s">
        <v>1065</v>
      </c>
    </row>
    <row r="342" spans="1:4" x14ac:dyDescent="0.3">
      <c r="A342" t="s">
        <v>1194</v>
      </c>
      <c r="B342" t="s">
        <v>1368</v>
      </c>
      <c r="D342" t="s">
        <v>1065</v>
      </c>
    </row>
    <row r="343" spans="1:4" x14ac:dyDescent="0.3">
      <c r="A343" t="s">
        <v>1194</v>
      </c>
      <c r="B343" t="s">
        <v>1370</v>
      </c>
      <c r="D343" t="s">
        <v>1065</v>
      </c>
    </row>
    <row r="344" spans="1:4" x14ac:dyDescent="0.3">
      <c r="A344" t="s">
        <v>1195</v>
      </c>
      <c r="B344" t="s">
        <v>1368</v>
      </c>
      <c r="D344" t="s">
        <v>1065</v>
      </c>
    </row>
    <row r="345" spans="1:4" x14ac:dyDescent="0.3">
      <c r="A345" t="s">
        <v>1195</v>
      </c>
      <c r="B345" t="s">
        <v>1370</v>
      </c>
      <c r="D345" t="s">
        <v>1065</v>
      </c>
    </row>
    <row r="346" spans="1:4" x14ac:dyDescent="0.3">
      <c r="A346" t="s">
        <v>1196</v>
      </c>
      <c r="B346" t="s">
        <v>1368</v>
      </c>
      <c r="D346" t="s">
        <v>1065</v>
      </c>
    </row>
    <row r="347" spans="1:4" x14ac:dyDescent="0.3">
      <c r="A347" t="s">
        <v>1196</v>
      </c>
      <c r="B347" t="s">
        <v>1370</v>
      </c>
      <c r="D347" t="s">
        <v>1065</v>
      </c>
    </row>
    <row r="348" spans="1:4" x14ac:dyDescent="0.3">
      <c r="A348" t="s">
        <v>1197</v>
      </c>
      <c r="B348" t="s">
        <v>1368</v>
      </c>
      <c r="D348" t="s">
        <v>1065</v>
      </c>
    </row>
    <row r="349" spans="1:4" x14ac:dyDescent="0.3">
      <c r="A349" t="s">
        <v>1197</v>
      </c>
      <c r="B349" t="s">
        <v>1370</v>
      </c>
      <c r="D349" t="s">
        <v>1065</v>
      </c>
    </row>
    <row r="350" spans="1:4" x14ac:dyDescent="0.3">
      <c r="A350" t="s">
        <v>1198</v>
      </c>
      <c r="B350" t="s">
        <v>1368</v>
      </c>
      <c r="D350" t="s">
        <v>1065</v>
      </c>
    </row>
    <row r="351" spans="1:4" x14ac:dyDescent="0.3">
      <c r="A351" t="s">
        <v>1198</v>
      </c>
      <c r="B351" t="s">
        <v>1370</v>
      </c>
      <c r="D351" t="s">
        <v>1065</v>
      </c>
    </row>
    <row r="352" spans="1:4" x14ac:dyDescent="0.3">
      <c r="A352" t="s">
        <v>1199</v>
      </c>
      <c r="B352" t="s">
        <v>1368</v>
      </c>
      <c r="D352" t="s">
        <v>1065</v>
      </c>
    </row>
    <row r="353" spans="1:4" x14ac:dyDescent="0.3">
      <c r="A353" t="s">
        <v>1199</v>
      </c>
      <c r="B353" t="s">
        <v>1370</v>
      </c>
      <c r="D353" t="s">
        <v>1065</v>
      </c>
    </row>
    <row r="354" spans="1:4" x14ac:dyDescent="0.3">
      <c r="A354" t="s">
        <v>1200</v>
      </c>
      <c r="B354" t="s">
        <v>1368</v>
      </c>
      <c r="D354" t="s">
        <v>1065</v>
      </c>
    </row>
    <row r="355" spans="1:4" x14ac:dyDescent="0.3">
      <c r="A355" t="s">
        <v>1200</v>
      </c>
      <c r="B355" t="s">
        <v>1370</v>
      </c>
      <c r="D355" t="s">
        <v>1065</v>
      </c>
    </row>
    <row r="356" spans="1:4" x14ac:dyDescent="0.3">
      <c r="A356" t="s">
        <v>1201</v>
      </c>
      <c r="B356" t="s">
        <v>1368</v>
      </c>
      <c r="D356" t="s">
        <v>1065</v>
      </c>
    </row>
    <row r="357" spans="1:4" x14ac:dyDescent="0.3">
      <c r="A357" t="s">
        <v>1201</v>
      </c>
      <c r="B357" t="s">
        <v>1370</v>
      </c>
      <c r="D357" t="s">
        <v>1065</v>
      </c>
    </row>
    <row r="358" spans="1:4" x14ac:dyDescent="0.3">
      <c r="A358" t="s">
        <v>1202</v>
      </c>
      <c r="B358" t="s">
        <v>1368</v>
      </c>
      <c r="D358" t="s">
        <v>1065</v>
      </c>
    </row>
    <row r="359" spans="1:4" x14ac:dyDescent="0.3">
      <c r="A359" t="s">
        <v>1202</v>
      </c>
      <c r="B359" t="s">
        <v>1370</v>
      </c>
      <c r="D359" t="s">
        <v>1065</v>
      </c>
    </row>
    <row r="360" spans="1:4" x14ac:dyDescent="0.3">
      <c r="A360" t="s">
        <v>1203</v>
      </c>
      <c r="B360" t="s">
        <v>1368</v>
      </c>
      <c r="D360" t="s">
        <v>1065</v>
      </c>
    </row>
    <row r="361" spans="1:4" x14ac:dyDescent="0.3">
      <c r="A361" t="s">
        <v>1203</v>
      </c>
      <c r="B361" t="s">
        <v>1370</v>
      </c>
      <c r="D361" t="s">
        <v>1065</v>
      </c>
    </row>
    <row r="362" spans="1:4" x14ac:dyDescent="0.3">
      <c r="A362" t="s">
        <v>1204</v>
      </c>
      <c r="B362" t="s">
        <v>1368</v>
      </c>
      <c r="D362" t="s">
        <v>1065</v>
      </c>
    </row>
    <row r="363" spans="1:4" x14ac:dyDescent="0.3">
      <c r="A363" t="s">
        <v>1204</v>
      </c>
      <c r="B363" t="s">
        <v>1370</v>
      </c>
      <c r="D363" t="s">
        <v>1065</v>
      </c>
    </row>
    <row r="364" spans="1:4" x14ac:dyDescent="0.3">
      <c r="A364" t="s">
        <v>854</v>
      </c>
      <c r="B364" t="s">
        <v>1368</v>
      </c>
      <c r="D364" t="s">
        <v>1065</v>
      </c>
    </row>
    <row r="365" spans="1:4" x14ac:dyDescent="0.3">
      <c r="A365" t="s">
        <v>854</v>
      </c>
      <c r="B365" t="s">
        <v>1370</v>
      </c>
      <c r="D365" t="s">
        <v>1065</v>
      </c>
    </row>
    <row r="366" spans="1:4" x14ac:dyDescent="0.3">
      <c r="A366" t="s">
        <v>1205</v>
      </c>
      <c r="B366" t="s">
        <v>1368</v>
      </c>
      <c r="D366" t="s">
        <v>1065</v>
      </c>
    </row>
    <row r="367" spans="1:4" x14ac:dyDescent="0.3">
      <c r="A367" t="s">
        <v>1205</v>
      </c>
      <c r="B367" t="s">
        <v>1370</v>
      </c>
      <c r="D367" t="s">
        <v>1065</v>
      </c>
    </row>
    <row r="368" spans="1:4" x14ac:dyDescent="0.3">
      <c r="A368" t="s">
        <v>1206</v>
      </c>
      <c r="B368" t="s">
        <v>1368</v>
      </c>
      <c r="D368" t="s">
        <v>1065</v>
      </c>
    </row>
    <row r="369" spans="1:4" x14ac:dyDescent="0.3">
      <c r="A369" t="s">
        <v>1206</v>
      </c>
      <c r="B369" t="s">
        <v>1370</v>
      </c>
      <c r="D369" t="s">
        <v>1065</v>
      </c>
    </row>
    <row r="370" spans="1:4" x14ac:dyDescent="0.3">
      <c r="A370" t="s">
        <v>1207</v>
      </c>
      <c r="B370" t="s">
        <v>1368</v>
      </c>
      <c r="D370" t="s">
        <v>1065</v>
      </c>
    </row>
    <row r="371" spans="1:4" x14ac:dyDescent="0.3">
      <c r="A371" t="s">
        <v>1207</v>
      </c>
      <c r="B371" t="s">
        <v>1370</v>
      </c>
      <c r="D371" t="s">
        <v>1065</v>
      </c>
    </row>
    <row r="372" spans="1:4" x14ac:dyDescent="0.3">
      <c r="A372" t="s">
        <v>1208</v>
      </c>
      <c r="B372" t="s">
        <v>1368</v>
      </c>
      <c r="D372" t="s">
        <v>1065</v>
      </c>
    </row>
    <row r="373" spans="1:4" x14ac:dyDescent="0.3">
      <c r="A373" t="s">
        <v>1208</v>
      </c>
      <c r="B373" t="s">
        <v>1370</v>
      </c>
      <c r="D373" t="s">
        <v>1065</v>
      </c>
    </row>
    <row r="374" spans="1:4" x14ac:dyDescent="0.3">
      <c r="A374" t="s">
        <v>1209</v>
      </c>
      <c r="B374" t="s">
        <v>1368</v>
      </c>
      <c r="D374" t="s">
        <v>1065</v>
      </c>
    </row>
    <row r="375" spans="1:4" x14ac:dyDescent="0.3">
      <c r="A375" t="s">
        <v>1209</v>
      </c>
      <c r="B375" t="s">
        <v>1370</v>
      </c>
      <c r="D375" t="s">
        <v>1065</v>
      </c>
    </row>
    <row r="376" spans="1:4" x14ac:dyDescent="0.3">
      <c r="A376" t="s">
        <v>851</v>
      </c>
      <c r="B376" t="s">
        <v>1368</v>
      </c>
      <c r="D376" t="s">
        <v>1065</v>
      </c>
    </row>
    <row r="377" spans="1:4" x14ac:dyDescent="0.3">
      <c r="A377" t="s">
        <v>851</v>
      </c>
      <c r="B377" t="s">
        <v>1370</v>
      </c>
      <c r="D377" t="s">
        <v>1065</v>
      </c>
    </row>
    <row r="378" spans="1:4" x14ac:dyDescent="0.3">
      <c r="A378" t="s">
        <v>1210</v>
      </c>
      <c r="B378" t="s">
        <v>1368</v>
      </c>
      <c r="D378" t="s">
        <v>1065</v>
      </c>
    </row>
    <row r="379" spans="1:4" x14ac:dyDescent="0.3">
      <c r="A379" t="s">
        <v>1210</v>
      </c>
      <c r="B379" t="s">
        <v>1370</v>
      </c>
      <c r="D379" t="s">
        <v>1065</v>
      </c>
    </row>
    <row r="380" spans="1:4" x14ac:dyDescent="0.3">
      <c r="A380" t="s">
        <v>1211</v>
      </c>
      <c r="B380" t="s">
        <v>1368</v>
      </c>
      <c r="D380" t="s">
        <v>1065</v>
      </c>
    </row>
    <row r="381" spans="1:4" x14ac:dyDescent="0.3">
      <c r="A381" t="s">
        <v>1211</v>
      </c>
      <c r="B381" t="s">
        <v>1370</v>
      </c>
      <c r="D381" t="s">
        <v>1065</v>
      </c>
    </row>
    <row r="382" spans="1:4" x14ac:dyDescent="0.3">
      <c r="A382" t="s">
        <v>1212</v>
      </c>
      <c r="B382" t="s">
        <v>1368</v>
      </c>
      <c r="D382" t="s">
        <v>1065</v>
      </c>
    </row>
    <row r="383" spans="1:4" x14ac:dyDescent="0.3">
      <c r="A383" t="s">
        <v>1212</v>
      </c>
      <c r="B383" t="s">
        <v>1370</v>
      </c>
      <c r="D383" t="s">
        <v>1065</v>
      </c>
    </row>
    <row r="384" spans="1:4" x14ac:dyDescent="0.3">
      <c r="A384" t="s">
        <v>855</v>
      </c>
      <c r="B384" t="s">
        <v>1368</v>
      </c>
      <c r="D384" t="s">
        <v>1065</v>
      </c>
    </row>
    <row r="385" spans="1:4" x14ac:dyDescent="0.3">
      <c r="A385" t="s">
        <v>855</v>
      </c>
      <c r="B385" t="s">
        <v>1370</v>
      </c>
      <c r="D385" t="s">
        <v>1065</v>
      </c>
    </row>
    <row r="386" spans="1:4" x14ac:dyDescent="0.3">
      <c r="A386" t="s">
        <v>1213</v>
      </c>
      <c r="B386" t="s">
        <v>1368</v>
      </c>
      <c r="D386" t="s">
        <v>1065</v>
      </c>
    </row>
    <row r="387" spans="1:4" x14ac:dyDescent="0.3">
      <c r="A387" t="s">
        <v>1213</v>
      </c>
      <c r="B387" t="s">
        <v>1370</v>
      </c>
      <c r="D387" t="s">
        <v>1065</v>
      </c>
    </row>
    <row r="388" spans="1:4" x14ac:dyDescent="0.3">
      <c r="A388" t="s">
        <v>1214</v>
      </c>
      <c r="B388" t="s">
        <v>1368</v>
      </c>
      <c r="D388" t="s">
        <v>1065</v>
      </c>
    </row>
    <row r="389" spans="1:4" x14ac:dyDescent="0.3">
      <c r="A389" t="s">
        <v>1214</v>
      </c>
      <c r="B389" t="s">
        <v>1370</v>
      </c>
      <c r="D389" t="s">
        <v>1065</v>
      </c>
    </row>
    <row r="390" spans="1:4" x14ac:dyDescent="0.3">
      <c r="A390" t="s">
        <v>1333</v>
      </c>
      <c r="B390" t="s">
        <v>1368</v>
      </c>
      <c r="D390" t="s">
        <v>1065</v>
      </c>
    </row>
    <row r="391" spans="1:4" x14ac:dyDescent="0.3">
      <c r="A391" t="s">
        <v>1333</v>
      </c>
      <c r="B391" t="s">
        <v>1370</v>
      </c>
      <c r="D391" t="s">
        <v>1065</v>
      </c>
    </row>
    <row r="392" spans="1:4" x14ac:dyDescent="0.3">
      <c r="A392" t="s">
        <v>1215</v>
      </c>
      <c r="B392" t="s">
        <v>1368</v>
      </c>
      <c r="D392" t="s">
        <v>1065</v>
      </c>
    </row>
    <row r="393" spans="1:4" x14ac:dyDescent="0.3">
      <c r="A393" t="s">
        <v>1215</v>
      </c>
      <c r="B393" t="s">
        <v>1370</v>
      </c>
      <c r="D393" t="s">
        <v>1065</v>
      </c>
    </row>
    <row r="394" spans="1:4" x14ac:dyDescent="0.3">
      <c r="A394" t="s">
        <v>1216</v>
      </c>
      <c r="B394" t="s">
        <v>1368</v>
      </c>
      <c r="D394" t="s">
        <v>1065</v>
      </c>
    </row>
    <row r="395" spans="1:4" x14ac:dyDescent="0.3">
      <c r="A395" t="s">
        <v>1216</v>
      </c>
      <c r="B395" t="s">
        <v>1370</v>
      </c>
      <c r="D395" t="s">
        <v>1065</v>
      </c>
    </row>
    <row r="396" spans="1:4" x14ac:dyDescent="0.3">
      <c r="A396" t="s">
        <v>582</v>
      </c>
      <c r="B396" t="s">
        <v>615</v>
      </c>
      <c r="D396" t="s">
        <v>635</v>
      </c>
    </row>
    <row r="397" spans="1:4" x14ac:dyDescent="0.3">
      <c r="A397" t="s">
        <v>589</v>
      </c>
      <c r="B397" t="s">
        <v>615</v>
      </c>
      <c r="D397" t="s">
        <v>635</v>
      </c>
    </row>
    <row r="398" spans="1:4" x14ac:dyDescent="0.3">
      <c r="A398" t="s">
        <v>582</v>
      </c>
      <c r="B398" t="s">
        <v>621</v>
      </c>
      <c r="D398" t="s">
        <v>635</v>
      </c>
    </row>
    <row r="399" spans="1:4" x14ac:dyDescent="0.3">
      <c r="A399" t="s">
        <v>589</v>
      </c>
      <c r="B399" t="s">
        <v>621</v>
      </c>
      <c r="D399" t="s">
        <v>635</v>
      </c>
    </row>
    <row r="400" spans="1:4" x14ac:dyDescent="0.3">
      <c r="A400" t="s">
        <v>582</v>
      </c>
      <c r="B400" t="s">
        <v>628</v>
      </c>
      <c r="D400" t="s">
        <v>635</v>
      </c>
    </row>
    <row r="401" spans="1:4" x14ac:dyDescent="0.3">
      <c r="A401" t="s">
        <v>589</v>
      </c>
      <c r="B401" t="s">
        <v>628</v>
      </c>
      <c r="D401" t="s">
        <v>635</v>
      </c>
    </row>
    <row r="402" spans="1:4" x14ac:dyDescent="0.3">
      <c r="A402" t="s">
        <v>582</v>
      </c>
      <c r="B402" t="s">
        <v>614</v>
      </c>
      <c r="D402" t="s">
        <v>635</v>
      </c>
    </row>
    <row r="403" spans="1:4" x14ac:dyDescent="0.3">
      <c r="A403" t="s">
        <v>589</v>
      </c>
      <c r="B403" t="s">
        <v>614</v>
      </c>
      <c r="D403" t="s">
        <v>635</v>
      </c>
    </row>
    <row r="404" spans="1:4" x14ac:dyDescent="0.3">
      <c r="A404" t="s">
        <v>582</v>
      </c>
      <c r="B404" t="s">
        <v>627</v>
      </c>
      <c r="D404" t="s">
        <v>635</v>
      </c>
    </row>
    <row r="405" spans="1:4" x14ac:dyDescent="0.3">
      <c r="A405" t="s">
        <v>589</v>
      </c>
      <c r="B405" t="s">
        <v>627</v>
      </c>
      <c r="D405" t="s">
        <v>635</v>
      </c>
    </row>
    <row r="406" spans="1:4" x14ac:dyDescent="0.3">
      <c r="A406" t="s">
        <v>582</v>
      </c>
      <c r="B406" t="s">
        <v>1247</v>
      </c>
      <c r="D406" t="s">
        <v>635</v>
      </c>
    </row>
    <row r="407" spans="1:4" x14ac:dyDescent="0.3">
      <c r="A407" t="s">
        <v>589</v>
      </c>
      <c r="B407" t="s">
        <v>1247</v>
      </c>
      <c r="D407" t="s">
        <v>635</v>
      </c>
    </row>
    <row r="408" spans="1:4" x14ac:dyDescent="0.3">
      <c r="A408" t="s">
        <v>586</v>
      </c>
      <c r="B408" t="s">
        <v>615</v>
      </c>
      <c r="D408" t="s">
        <v>655</v>
      </c>
    </row>
    <row r="409" spans="1:4" x14ac:dyDescent="0.3">
      <c r="A409" t="s">
        <v>599</v>
      </c>
      <c r="B409" t="s">
        <v>615</v>
      </c>
      <c r="D409" t="s">
        <v>655</v>
      </c>
    </row>
    <row r="410" spans="1:4" x14ac:dyDescent="0.3">
      <c r="A410" t="s">
        <v>600</v>
      </c>
      <c r="B410" t="s">
        <v>615</v>
      </c>
      <c r="D410" t="s">
        <v>655</v>
      </c>
    </row>
    <row r="411" spans="1:4" x14ac:dyDescent="0.3">
      <c r="A411" t="s">
        <v>586</v>
      </c>
      <c r="B411" t="s">
        <v>614</v>
      </c>
      <c r="D411" t="s">
        <v>655</v>
      </c>
    </row>
    <row r="412" spans="1:4" x14ac:dyDescent="0.3">
      <c r="A412" t="s">
        <v>599</v>
      </c>
      <c r="B412" t="s">
        <v>614</v>
      </c>
      <c r="D412" t="s">
        <v>655</v>
      </c>
    </row>
    <row r="413" spans="1:4" x14ac:dyDescent="0.3">
      <c r="A413" t="s">
        <v>600</v>
      </c>
      <c r="B413" t="s">
        <v>614</v>
      </c>
      <c r="D413" t="s">
        <v>655</v>
      </c>
    </row>
    <row r="414" spans="1:4" x14ac:dyDescent="0.3">
      <c r="A414" t="s">
        <v>602</v>
      </c>
      <c r="B414" t="s">
        <v>853</v>
      </c>
      <c r="D414" t="s">
        <v>656</v>
      </c>
    </row>
    <row r="415" spans="1:4" x14ac:dyDescent="0.3">
      <c r="A415" t="s">
        <v>606</v>
      </c>
      <c r="B415" t="s">
        <v>853</v>
      </c>
      <c r="D415" t="s">
        <v>656</v>
      </c>
    </row>
    <row r="416" spans="1:4" x14ac:dyDescent="0.3">
      <c r="A416" t="s">
        <v>602</v>
      </c>
      <c r="B416" t="s">
        <v>1079</v>
      </c>
      <c r="D416" t="s">
        <v>656</v>
      </c>
    </row>
    <row r="417" spans="1:4" x14ac:dyDescent="0.3">
      <c r="A417" t="s">
        <v>606</v>
      </c>
      <c r="B417" t="s">
        <v>1079</v>
      </c>
      <c r="D417" t="s">
        <v>656</v>
      </c>
    </row>
    <row r="418" spans="1:4" x14ac:dyDescent="0.3">
      <c r="A418" t="s">
        <v>602</v>
      </c>
      <c r="B418" t="s">
        <v>854</v>
      </c>
      <c r="D418" t="s">
        <v>656</v>
      </c>
    </row>
    <row r="419" spans="1:4" x14ac:dyDescent="0.3">
      <c r="A419" t="s">
        <v>606</v>
      </c>
      <c r="B419" t="s">
        <v>854</v>
      </c>
      <c r="D419" t="s">
        <v>656</v>
      </c>
    </row>
    <row r="420" spans="1:4" x14ac:dyDescent="0.3">
      <c r="A420" t="s">
        <v>602</v>
      </c>
      <c r="B420" t="s">
        <v>855</v>
      </c>
      <c r="D420" t="s">
        <v>656</v>
      </c>
    </row>
    <row r="421" spans="1:4" x14ac:dyDescent="0.3">
      <c r="A421" t="s">
        <v>606</v>
      </c>
      <c r="B421" t="s">
        <v>855</v>
      </c>
      <c r="D421" t="s">
        <v>656</v>
      </c>
    </row>
    <row r="422" spans="1:4" x14ac:dyDescent="0.3">
      <c r="A422" t="s">
        <v>602</v>
      </c>
      <c r="B422" t="s">
        <v>856</v>
      </c>
      <c r="D422" t="s">
        <v>656</v>
      </c>
    </row>
    <row r="423" spans="1:4" x14ac:dyDescent="0.3">
      <c r="A423" t="s">
        <v>606</v>
      </c>
      <c r="B423" t="s">
        <v>856</v>
      </c>
      <c r="D423" t="s">
        <v>656</v>
      </c>
    </row>
    <row r="424" spans="1:4" x14ac:dyDescent="0.3">
      <c r="A424" t="s">
        <v>602</v>
      </c>
      <c r="B424" t="s">
        <v>857</v>
      </c>
      <c r="D424" t="s">
        <v>656</v>
      </c>
    </row>
    <row r="425" spans="1:4" x14ac:dyDescent="0.3">
      <c r="A425" t="s">
        <v>606</v>
      </c>
      <c r="B425" t="s">
        <v>857</v>
      </c>
      <c r="D425" t="s">
        <v>656</v>
      </c>
    </row>
    <row r="426" spans="1:4" x14ac:dyDescent="0.3">
      <c r="A426" t="s">
        <v>602</v>
      </c>
      <c r="B426" t="s">
        <v>858</v>
      </c>
      <c r="D426" t="s">
        <v>656</v>
      </c>
    </row>
    <row r="427" spans="1:4" x14ac:dyDescent="0.3">
      <c r="A427" t="s">
        <v>606</v>
      </c>
      <c r="B427" t="s">
        <v>858</v>
      </c>
      <c r="D427" t="s">
        <v>656</v>
      </c>
    </row>
    <row r="428" spans="1:4" x14ac:dyDescent="0.3">
      <c r="A428" t="s">
        <v>602</v>
      </c>
      <c r="B428" t="s">
        <v>852</v>
      </c>
      <c r="D428" t="s">
        <v>656</v>
      </c>
    </row>
    <row r="429" spans="1:4" x14ac:dyDescent="0.3">
      <c r="A429" t="s">
        <v>606</v>
      </c>
      <c r="B429" t="s">
        <v>852</v>
      </c>
      <c r="D429" t="s">
        <v>656</v>
      </c>
    </row>
    <row r="430" spans="1:4" x14ac:dyDescent="0.3">
      <c r="A430" t="s">
        <v>1217</v>
      </c>
      <c r="B430" t="s">
        <v>1205</v>
      </c>
      <c r="D430" t="s">
        <v>859</v>
      </c>
    </row>
    <row r="431" spans="1:4" x14ac:dyDescent="0.3">
      <c r="A431" t="s">
        <v>1218</v>
      </c>
      <c r="B431" t="s">
        <v>1205</v>
      </c>
      <c r="D431" t="s">
        <v>859</v>
      </c>
    </row>
    <row r="432" spans="1:4" x14ac:dyDescent="0.3">
      <c r="A432" t="s">
        <v>1217</v>
      </c>
      <c r="B432" t="s">
        <v>1214</v>
      </c>
      <c r="D432" t="s">
        <v>859</v>
      </c>
    </row>
    <row r="433" spans="1:4" x14ac:dyDescent="0.3">
      <c r="A433" t="s">
        <v>1218</v>
      </c>
      <c r="B433" t="s">
        <v>1214</v>
      </c>
      <c r="D433" t="s">
        <v>859</v>
      </c>
    </row>
    <row r="434" spans="1:4" x14ac:dyDescent="0.3">
      <c r="A434" t="s">
        <v>1217</v>
      </c>
      <c r="B434" t="s">
        <v>857</v>
      </c>
      <c r="D434" t="s">
        <v>859</v>
      </c>
    </row>
    <row r="435" spans="1:4" x14ac:dyDescent="0.3">
      <c r="A435" t="s">
        <v>1218</v>
      </c>
      <c r="B435" t="s">
        <v>857</v>
      </c>
      <c r="D435" t="s">
        <v>859</v>
      </c>
    </row>
    <row r="436" spans="1:4" x14ac:dyDescent="0.3">
      <c r="A436" t="s">
        <v>1217</v>
      </c>
      <c r="B436" t="s">
        <v>858</v>
      </c>
      <c r="D436" t="s">
        <v>859</v>
      </c>
    </row>
    <row r="437" spans="1:4" x14ac:dyDescent="0.3">
      <c r="A437" t="s">
        <v>1218</v>
      </c>
      <c r="B437" t="s">
        <v>858</v>
      </c>
      <c r="D437" t="s">
        <v>859</v>
      </c>
    </row>
    <row r="438" spans="1:4" x14ac:dyDescent="0.3">
      <c r="A438" t="s">
        <v>1217</v>
      </c>
      <c r="B438" t="s">
        <v>852</v>
      </c>
      <c r="D438" t="s">
        <v>859</v>
      </c>
    </row>
    <row r="439" spans="1:4" x14ac:dyDescent="0.3">
      <c r="A439" t="s">
        <v>1218</v>
      </c>
      <c r="B439" t="s">
        <v>852</v>
      </c>
      <c r="D439" t="s">
        <v>859</v>
      </c>
    </row>
    <row r="440" spans="1:4" x14ac:dyDescent="0.3">
      <c r="A440" t="s">
        <v>1219</v>
      </c>
      <c r="B440" t="s">
        <v>1204</v>
      </c>
      <c r="D440" t="s">
        <v>860</v>
      </c>
    </row>
    <row r="441" spans="1:4" x14ac:dyDescent="0.3">
      <c r="A441" t="s">
        <v>654</v>
      </c>
      <c r="B441" t="s">
        <v>1204</v>
      </c>
      <c r="D441" t="s">
        <v>860</v>
      </c>
    </row>
    <row r="442" spans="1:4" x14ac:dyDescent="0.3">
      <c r="A442" t="s">
        <v>1219</v>
      </c>
      <c r="B442" t="s">
        <v>1209</v>
      </c>
      <c r="D442" t="s">
        <v>860</v>
      </c>
    </row>
    <row r="443" spans="1:4" x14ac:dyDescent="0.3">
      <c r="A443" t="s">
        <v>654</v>
      </c>
      <c r="B443" t="s">
        <v>1209</v>
      </c>
      <c r="D443" t="s">
        <v>860</v>
      </c>
    </row>
    <row r="444" spans="1:4" x14ac:dyDescent="0.3">
      <c r="A444" t="s">
        <v>1219</v>
      </c>
      <c r="B444" t="s">
        <v>1211</v>
      </c>
      <c r="D444" t="s">
        <v>860</v>
      </c>
    </row>
    <row r="445" spans="1:4" x14ac:dyDescent="0.3">
      <c r="A445" t="s">
        <v>654</v>
      </c>
      <c r="B445" t="s">
        <v>1211</v>
      </c>
      <c r="D445" t="s">
        <v>860</v>
      </c>
    </row>
    <row r="446" spans="1:4" x14ac:dyDescent="0.3">
      <c r="A446" t="s">
        <v>1219</v>
      </c>
      <c r="B446" t="s">
        <v>1333</v>
      </c>
      <c r="D446" t="s">
        <v>860</v>
      </c>
    </row>
    <row r="447" spans="1:4" x14ac:dyDescent="0.3">
      <c r="A447" t="s">
        <v>654</v>
      </c>
      <c r="B447" t="s">
        <v>1333</v>
      </c>
      <c r="D447" t="s">
        <v>860</v>
      </c>
    </row>
    <row r="448" spans="1:4" x14ac:dyDescent="0.3">
      <c r="A448" t="s">
        <v>1219</v>
      </c>
      <c r="B448" t="s">
        <v>857</v>
      </c>
      <c r="D448" t="s">
        <v>860</v>
      </c>
    </row>
    <row r="449" spans="1:4" x14ac:dyDescent="0.3">
      <c r="A449" t="s">
        <v>654</v>
      </c>
      <c r="B449" t="s">
        <v>857</v>
      </c>
      <c r="D449" t="s">
        <v>860</v>
      </c>
    </row>
    <row r="450" spans="1:4" x14ac:dyDescent="0.3">
      <c r="A450" t="s">
        <v>1219</v>
      </c>
      <c r="B450" t="s">
        <v>858</v>
      </c>
      <c r="D450" t="s">
        <v>860</v>
      </c>
    </row>
    <row r="451" spans="1:4" x14ac:dyDescent="0.3">
      <c r="A451" t="s">
        <v>654</v>
      </c>
      <c r="B451" t="s">
        <v>858</v>
      </c>
      <c r="D451" t="s">
        <v>860</v>
      </c>
    </row>
    <row r="452" spans="1:4" x14ac:dyDescent="0.3">
      <c r="A452" t="s">
        <v>1219</v>
      </c>
      <c r="B452" t="s">
        <v>852</v>
      </c>
      <c r="D452" t="s">
        <v>860</v>
      </c>
    </row>
    <row r="453" spans="1:4" x14ac:dyDescent="0.3">
      <c r="A453" t="s">
        <v>654</v>
      </c>
      <c r="B453" t="s">
        <v>852</v>
      </c>
      <c r="D453" t="s">
        <v>860</v>
      </c>
    </row>
    <row r="454" spans="1:4" x14ac:dyDescent="0.3">
      <c r="A454" t="s">
        <v>1219</v>
      </c>
      <c r="B454" t="s">
        <v>1220</v>
      </c>
      <c r="D454" t="s">
        <v>860</v>
      </c>
    </row>
    <row r="455" spans="1:4" x14ac:dyDescent="0.3">
      <c r="A455" t="s">
        <v>654</v>
      </c>
      <c r="B455" t="s">
        <v>1220</v>
      </c>
      <c r="D455" t="s">
        <v>860</v>
      </c>
    </row>
    <row r="456" spans="1:4" x14ac:dyDescent="0.3">
      <c r="A456" t="s">
        <v>919</v>
      </c>
      <c r="B456" t="s">
        <v>618</v>
      </c>
      <c r="D456" t="s">
        <v>654</v>
      </c>
    </row>
    <row r="457" spans="1:4" x14ac:dyDescent="0.3">
      <c r="A457" t="s">
        <v>1046</v>
      </c>
      <c r="B457" t="s">
        <v>618</v>
      </c>
      <c r="D457" t="s">
        <v>654</v>
      </c>
    </row>
    <row r="458" spans="1:4" x14ac:dyDescent="0.3">
      <c r="A458" t="s">
        <v>918</v>
      </c>
      <c r="B458" t="s">
        <v>618</v>
      </c>
      <c r="D458" t="s">
        <v>654</v>
      </c>
    </row>
    <row r="459" spans="1:4" x14ac:dyDescent="0.3">
      <c r="A459" t="s">
        <v>613</v>
      </c>
      <c r="B459" t="s">
        <v>618</v>
      </c>
      <c r="D459" t="s">
        <v>654</v>
      </c>
    </row>
    <row r="460" spans="1:4" x14ac:dyDescent="0.3">
      <c r="A460" t="s">
        <v>919</v>
      </c>
      <c r="B460" t="s">
        <v>619</v>
      </c>
      <c r="D460" t="s">
        <v>654</v>
      </c>
    </row>
    <row r="461" spans="1:4" x14ac:dyDescent="0.3">
      <c r="A461" t="s">
        <v>1046</v>
      </c>
      <c r="B461" t="s">
        <v>619</v>
      </c>
      <c r="D461" t="s">
        <v>654</v>
      </c>
    </row>
    <row r="462" spans="1:4" x14ac:dyDescent="0.3">
      <c r="A462" t="s">
        <v>918</v>
      </c>
      <c r="B462" t="s">
        <v>619</v>
      </c>
      <c r="D462" t="s">
        <v>654</v>
      </c>
    </row>
    <row r="463" spans="1:4" x14ac:dyDescent="0.3">
      <c r="A463" t="s">
        <v>613</v>
      </c>
      <c r="B463" t="s">
        <v>619</v>
      </c>
      <c r="D463" t="s">
        <v>654</v>
      </c>
    </row>
    <row r="464" spans="1:4" x14ac:dyDescent="0.3">
      <c r="A464" t="s">
        <v>919</v>
      </c>
      <c r="B464" t="s">
        <v>624</v>
      </c>
      <c r="D464" t="s">
        <v>654</v>
      </c>
    </row>
    <row r="465" spans="1:4" x14ac:dyDescent="0.3">
      <c r="A465" t="s">
        <v>1046</v>
      </c>
      <c r="B465" t="s">
        <v>624</v>
      </c>
      <c r="D465" t="s">
        <v>654</v>
      </c>
    </row>
    <row r="466" spans="1:4" x14ac:dyDescent="0.3">
      <c r="A466" t="s">
        <v>918</v>
      </c>
      <c r="B466" t="s">
        <v>624</v>
      </c>
      <c r="D466" t="s">
        <v>654</v>
      </c>
    </row>
    <row r="467" spans="1:4" x14ac:dyDescent="0.3">
      <c r="A467" t="s">
        <v>613</v>
      </c>
      <c r="B467" t="s">
        <v>624</v>
      </c>
      <c r="D467" t="s">
        <v>654</v>
      </c>
    </row>
    <row r="468" spans="1:4" x14ac:dyDescent="0.3">
      <c r="A468" t="s">
        <v>919</v>
      </c>
      <c r="B468" t="s">
        <v>625</v>
      </c>
      <c r="D468" t="s">
        <v>654</v>
      </c>
    </row>
    <row r="469" spans="1:4" x14ac:dyDescent="0.3">
      <c r="A469" t="s">
        <v>1046</v>
      </c>
      <c r="B469" t="s">
        <v>625</v>
      </c>
      <c r="D469" t="s">
        <v>654</v>
      </c>
    </row>
    <row r="470" spans="1:4" x14ac:dyDescent="0.3">
      <c r="A470" t="s">
        <v>918</v>
      </c>
      <c r="B470" t="s">
        <v>625</v>
      </c>
      <c r="D470" t="s">
        <v>654</v>
      </c>
    </row>
    <row r="471" spans="1:4" x14ac:dyDescent="0.3">
      <c r="A471" t="s">
        <v>613</v>
      </c>
      <c r="B471" t="s">
        <v>625</v>
      </c>
      <c r="D471" t="s">
        <v>654</v>
      </c>
    </row>
    <row r="472" spans="1:4" x14ac:dyDescent="0.3">
      <c r="A472" t="s">
        <v>919</v>
      </c>
      <c r="B472" t="s">
        <v>614</v>
      </c>
      <c r="D472" t="s">
        <v>654</v>
      </c>
    </row>
    <row r="473" spans="1:4" x14ac:dyDescent="0.3">
      <c r="A473" t="s">
        <v>1046</v>
      </c>
      <c r="B473" t="s">
        <v>614</v>
      </c>
      <c r="D473" t="s">
        <v>654</v>
      </c>
    </row>
    <row r="474" spans="1:4" x14ac:dyDescent="0.3">
      <c r="A474" t="s">
        <v>918</v>
      </c>
      <c r="B474" t="s">
        <v>614</v>
      </c>
      <c r="D474" t="s">
        <v>654</v>
      </c>
    </row>
    <row r="475" spans="1:4" x14ac:dyDescent="0.3">
      <c r="A475" t="s">
        <v>613</v>
      </c>
      <c r="B475" t="s">
        <v>614</v>
      </c>
      <c r="D475" t="s">
        <v>654</v>
      </c>
    </row>
    <row r="476" spans="1:4" x14ac:dyDescent="0.3">
      <c r="A476" t="s">
        <v>607</v>
      </c>
      <c r="B476" t="s">
        <v>909</v>
      </c>
      <c r="D476" t="s">
        <v>919</v>
      </c>
    </row>
    <row r="477" spans="1:4" x14ac:dyDescent="0.3">
      <c r="A477" t="s">
        <v>608</v>
      </c>
      <c r="B477" t="s">
        <v>909</v>
      </c>
      <c r="D477" t="s">
        <v>919</v>
      </c>
    </row>
    <row r="478" spans="1:4" x14ac:dyDescent="0.3">
      <c r="A478" t="s">
        <v>607</v>
      </c>
      <c r="B478" t="s">
        <v>910</v>
      </c>
      <c r="D478" t="s">
        <v>919</v>
      </c>
    </row>
    <row r="479" spans="1:4" x14ac:dyDescent="0.3">
      <c r="A479" t="s">
        <v>608</v>
      </c>
      <c r="B479" t="s">
        <v>910</v>
      </c>
      <c r="D479" t="s">
        <v>919</v>
      </c>
    </row>
    <row r="480" spans="1:4" x14ac:dyDescent="0.3">
      <c r="A480" t="s">
        <v>607</v>
      </c>
      <c r="B480" t="s">
        <v>911</v>
      </c>
      <c r="D480" t="s">
        <v>919</v>
      </c>
    </row>
    <row r="481" spans="1:4" x14ac:dyDescent="0.3">
      <c r="A481" t="s">
        <v>608</v>
      </c>
      <c r="B481" t="s">
        <v>911</v>
      </c>
      <c r="D481" t="s">
        <v>919</v>
      </c>
    </row>
    <row r="482" spans="1:4" x14ac:dyDescent="0.3">
      <c r="A482" t="s">
        <v>607</v>
      </c>
      <c r="B482" t="s">
        <v>912</v>
      </c>
      <c r="D482" t="s">
        <v>919</v>
      </c>
    </row>
    <row r="483" spans="1:4" x14ac:dyDescent="0.3">
      <c r="A483" t="s">
        <v>608</v>
      </c>
      <c r="B483" t="s">
        <v>912</v>
      </c>
      <c r="D483" t="s">
        <v>919</v>
      </c>
    </row>
    <row r="484" spans="1:4" x14ac:dyDescent="0.3">
      <c r="A484" t="s">
        <v>609</v>
      </c>
      <c r="B484" t="s">
        <v>913</v>
      </c>
      <c r="D484" t="s">
        <v>1046</v>
      </c>
    </row>
    <row r="485" spans="1:4" x14ac:dyDescent="0.3">
      <c r="A485" t="s">
        <v>610</v>
      </c>
      <c r="B485" t="s">
        <v>913</v>
      </c>
      <c r="D485" t="s">
        <v>1046</v>
      </c>
    </row>
    <row r="486" spans="1:4" x14ac:dyDescent="0.3">
      <c r="A486" t="s">
        <v>609</v>
      </c>
      <c r="B486" t="s">
        <v>914</v>
      </c>
      <c r="D486" t="s">
        <v>1046</v>
      </c>
    </row>
    <row r="487" spans="1:4" x14ac:dyDescent="0.3">
      <c r="A487" t="s">
        <v>610</v>
      </c>
      <c r="B487" t="s">
        <v>914</v>
      </c>
      <c r="D487" t="s">
        <v>1046</v>
      </c>
    </row>
    <row r="488" spans="1:4" x14ac:dyDescent="0.3">
      <c r="A488" t="s">
        <v>609</v>
      </c>
      <c r="B488" t="s">
        <v>915</v>
      </c>
      <c r="D488" t="s">
        <v>1046</v>
      </c>
    </row>
    <row r="489" spans="1:4" x14ac:dyDescent="0.3">
      <c r="A489" t="s">
        <v>610</v>
      </c>
      <c r="B489" t="s">
        <v>915</v>
      </c>
      <c r="D489" t="s">
        <v>1046</v>
      </c>
    </row>
    <row r="490" spans="1:4" x14ac:dyDescent="0.3">
      <c r="A490" t="s">
        <v>609</v>
      </c>
      <c r="B490" t="s">
        <v>916</v>
      </c>
      <c r="D490" t="s">
        <v>1046</v>
      </c>
    </row>
    <row r="491" spans="1:4" x14ac:dyDescent="0.3">
      <c r="A491" t="s">
        <v>610</v>
      </c>
      <c r="B491" t="s">
        <v>916</v>
      </c>
      <c r="D491" t="s">
        <v>1046</v>
      </c>
    </row>
    <row r="492" spans="1:4" x14ac:dyDescent="0.3">
      <c r="A492" t="s">
        <v>609</v>
      </c>
      <c r="B492" t="s">
        <v>917</v>
      </c>
      <c r="D492" t="s">
        <v>1046</v>
      </c>
    </row>
    <row r="493" spans="1:4" x14ac:dyDescent="0.3">
      <c r="A493" t="s">
        <v>610</v>
      </c>
      <c r="B493" t="s">
        <v>917</v>
      </c>
      <c r="D493" t="s">
        <v>1046</v>
      </c>
    </row>
    <row r="494" spans="1:4" x14ac:dyDescent="0.3">
      <c r="A494" t="s">
        <v>1221</v>
      </c>
      <c r="B494" t="s">
        <v>1213</v>
      </c>
      <c r="D494" t="s">
        <v>861</v>
      </c>
    </row>
    <row r="495" spans="1:4" x14ac:dyDescent="0.3">
      <c r="A495" t="s">
        <v>1222</v>
      </c>
      <c r="B495" t="s">
        <v>1213</v>
      </c>
      <c r="D495" t="s">
        <v>861</v>
      </c>
    </row>
    <row r="496" spans="1:4" x14ac:dyDescent="0.3">
      <c r="A496" t="s">
        <v>1221</v>
      </c>
      <c r="B496" t="s">
        <v>852</v>
      </c>
      <c r="D496" t="s">
        <v>861</v>
      </c>
    </row>
    <row r="497" spans="1:4" x14ac:dyDescent="0.3">
      <c r="A497" t="s">
        <v>1222</v>
      </c>
      <c r="B497" t="s">
        <v>852</v>
      </c>
      <c r="D497" t="s">
        <v>861</v>
      </c>
    </row>
    <row r="498" spans="1:4" x14ac:dyDescent="0.3">
      <c r="A498" t="s">
        <v>604</v>
      </c>
      <c r="B498" t="s">
        <v>620</v>
      </c>
      <c r="D498" t="s">
        <v>603</v>
      </c>
    </row>
    <row r="499" spans="1:4" x14ac:dyDescent="0.3">
      <c r="A499" t="s">
        <v>605</v>
      </c>
      <c r="B499" t="s">
        <v>620</v>
      </c>
      <c r="D499" t="s">
        <v>603</v>
      </c>
    </row>
    <row r="500" spans="1:4" x14ac:dyDescent="0.3">
      <c r="A500" t="s">
        <v>604</v>
      </c>
      <c r="B500" t="s">
        <v>626</v>
      </c>
      <c r="D500" t="s">
        <v>603</v>
      </c>
    </row>
    <row r="501" spans="1:4" x14ac:dyDescent="0.3">
      <c r="A501" t="s">
        <v>605</v>
      </c>
      <c r="B501" t="s">
        <v>626</v>
      </c>
      <c r="D501" t="s">
        <v>603</v>
      </c>
    </row>
    <row r="502" spans="1:4" x14ac:dyDescent="0.3">
      <c r="A502" t="s">
        <v>604</v>
      </c>
      <c r="B502" t="s">
        <v>633</v>
      </c>
      <c r="D502" t="s">
        <v>603</v>
      </c>
    </row>
    <row r="503" spans="1:4" x14ac:dyDescent="0.3">
      <c r="A503" t="s">
        <v>605</v>
      </c>
      <c r="B503" t="s">
        <v>633</v>
      </c>
      <c r="D503" t="s">
        <v>603</v>
      </c>
    </row>
    <row r="504" spans="1:4" x14ac:dyDescent="0.3">
      <c r="A504" t="s">
        <v>604</v>
      </c>
      <c r="B504" t="s">
        <v>614</v>
      </c>
      <c r="D504" t="s">
        <v>603</v>
      </c>
    </row>
    <row r="505" spans="1:4" x14ac:dyDescent="0.3">
      <c r="A505" t="s">
        <v>605</v>
      </c>
      <c r="B505" t="s">
        <v>614</v>
      </c>
      <c r="D505" t="s">
        <v>603</v>
      </c>
    </row>
    <row r="506" spans="1:4" x14ac:dyDescent="0.3">
      <c r="A506" t="s">
        <v>604</v>
      </c>
      <c r="B506" t="s">
        <v>632</v>
      </c>
      <c r="D506" t="s">
        <v>603</v>
      </c>
    </row>
    <row r="507" spans="1:4" x14ac:dyDescent="0.3">
      <c r="A507" t="s">
        <v>605</v>
      </c>
      <c r="B507" t="s">
        <v>632</v>
      </c>
      <c r="D507" t="s">
        <v>603</v>
      </c>
    </row>
    <row r="508" spans="1:4" x14ac:dyDescent="0.3">
      <c r="A508" t="s">
        <v>604</v>
      </c>
      <c r="B508" t="s">
        <v>627</v>
      </c>
      <c r="D508" t="s">
        <v>603</v>
      </c>
    </row>
    <row r="509" spans="1:4" x14ac:dyDescent="0.3">
      <c r="A509" t="s">
        <v>605</v>
      </c>
      <c r="B509" t="s">
        <v>627</v>
      </c>
      <c r="D509" t="s">
        <v>603</v>
      </c>
    </row>
    <row r="510" spans="1:4" x14ac:dyDescent="0.3">
      <c r="A510" t="s">
        <v>604</v>
      </c>
      <c r="B510" t="s">
        <v>1247</v>
      </c>
      <c r="D510" t="s">
        <v>603</v>
      </c>
    </row>
    <row r="511" spans="1:4" x14ac:dyDescent="0.3">
      <c r="A511" t="s">
        <v>605</v>
      </c>
      <c r="B511" t="s">
        <v>1247</v>
      </c>
      <c r="D511" t="s">
        <v>603</v>
      </c>
    </row>
    <row r="512" spans="1:4" x14ac:dyDescent="0.3">
      <c r="A512" t="s">
        <v>1223</v>
      </c>
      <c r="B512" t="s">
        <v>1212</v>
      </c>
      <c r="D512" t="s">
        <v>862</v>
      </c>
    </row>
    <row r="513" spans="1:4" x14ac:dyDescent="0.3">
      <c r="A513" t="s">
        <v>653</v>
      </c>
      <c r="B513" t="s">
        <v>1212</v>
      </c>
      <c r="D513" t="s">
        <v>862</v>
      </c>
    </row>
    <row r="514" spans="1:4" x14ac:dyDescent="0.3">
      <c r="A514" t="s">
        <v>1224</v>
      </c>
      <c r="B514" t="s">
        <v>1212</v>
      </c>
      <c r="D514" t="s">
        <v>862</v>
      </c>
    </row>
    <row r="515" spans="1:4" x14ac:dyDescent="0.3">
      <c r="A515" t="s">
        <v>1225</v>
      </c>
      <c r="B515" t="s">
        <v>1212</v>
      </c>
      <c r="D515" t="s">
        <v>862</v>
      </c>
    </row>
    <row r="516" spans="1:4" x14ac:dyDescent="0.3">
      <c r="A516" t="s">
        <v>1226</v>
      </c>
      <c r="B516" t="s">
        <v>1212</v>
      </c>
      <c r="D516" t="s">
        <v>862</v>
      </c>
    </row>
    <row r="517" spans="1:4" x14ac:dyDescent="0.3">
      <c r="A517" t="s">
        <v>1227</v>
      </c>
      <c r="B517" t="s">
        <v>1212</v>
      </c>
      <c r="D517" t="s">
        <v>862</v>
      </c>
    </row>
    <row r="518" spans="1:4" x14ac:dyDescent="0.3">
      <c r="A518" t="s">
        <v>1228</v>
      </c>
      <c r="B518" t="s">
        <v>1212</v>
      </c>
      <c r="D518" t="s">
        <v>862</v>
      </c>
    </row>
    <row r="519" spans="1:4" x14ac:dyDescent="0.3">
      <c r="A519" t="s">
        <v>1229</v>
      </c>
      <c r="B519" t="s">
        <v>1212</v>
      </c>
      <c r="D519" t="s">
        <v>862</v>
      </c>
    </row>
    <row r="520" spans="1:4" x14ac:dyDescent="0.3">
      <c r="A520" t="s">
        <v>1230</v>
      </c>
      <c r="B520" t="s">
        <v>1212</v>
      </c>
      <c r="D520" t="s">
        <v>862</v>
      </c>
    </row>
    <row r="521" spans="1:4" x14ac:dyDescent="0.3">
      <c r="A521" t="s">
        <v>1231</v>
      </c>
      <c r="B521" t="s">
        <v>1212</v>
      </c>
      <c r="D521" t="s">
        <v>862</v>
      </c>
    </row>
    <row r="522" spans="1:4" x14ac:dyDescent="0.3">
      <c r="A522" t="s">
        <v>1232</v>
      </c>
      <c r="B522" t="s">
        <v>1212</v>
      </c>
      <c r="D522" t="s">
        <v>862</v>
      </c>
    </row>
    <row r="523" spans="1:4" x14ac:dyDescent="0.3">
      <c r="A523" t="s">
        <v>1233</v>
      </c>
      <c r="B523" t="s">
        <v>1212</v>
      </c>
      <c r="D523" t="s">
        <v>862</v>
      </c>
    </row>
    <row r="524" spans="1:4" x14ac:dyDescent="0.3">
      <c r="A524" t="s">
        <v>1234</v>
      </c>
      <c r="B524" t="s">
        <v>1212</v>
      </c>
      <c r="D524" t="s">
        <v>862</v>
      </c>
    </row>
    <row r="525" spans="1:4" x14ac:dyDescent="0.3">
      <c r="A525" t="s">
        <v>1235</v>
      </c>
      <c r="B525" t="s">
        <v>1212</v>
      </c>
      <c r="D525" t="s">
        <v>862</v>
      </c>
    </row>
    <row r="526" spans="1:4" x14ac:dyDescent="0.3">
      <c r="A526" t="s">
        <v>1223</v>
      </c>
      <c r="B526" t="s">
        <v>852</v>
      </c>
      <c r="D526" t="s">
        <v>862</v>
      </c>
    </row>
    <row r="527" spans="1:4" x14ac:dyDescent="0.3">
      <c r="A527" t="s">
        <v>653</v>
      </c>
      <c r="B527" t="s">
        <v>852</v>
      </c>
      <c r="D527" t="s">
        <v>862</v>
      </c>
    </row>
    <row r="528" spans="1:4" x14ac:dyDescent="0.3">
      <c r="A528" t="s">
        <v>1224</v>
      </c>
      <c r="B528" t="s">
        <v>852</v>
      </c>
      <c r="D528" t="s">
        <v>862</v>
      </c>
    </row>
    <row r="529" spans="1:4" x14ac:dyDescent="0.3">
      <c r="A529" t="s">
        <v>1225</v>
      </c>
      <c r="B529" t="s">
        <v>852</v>
      </c>
      <c r="D529" t="s">
        <v>862</v>
      </c>
    </row>
    <row r="530" spans="1:4" x14ac:dyDescent="0.3">
      <c r="A530" t="s">
        <v>1226</v>
      </c>
      <c r="B530" t="s">
        <v>852</v>
      </c>
      <c r="D530" t="s">
        <v>862</v>
      </c>
    </row>
    <row r="531" spans="1:4" x14ac:dyDescent="0.3">
      <c r="A531" t="s">
        <v>1227</v>
      </c>
      <c r="B531" t="s">
        <v>852</v>
      </c>
      <c r="D531" t="s">
        <v>862</v>
      </c>
    </row>
    <row r="532" spans="1:4" x14ac:dyDescent="0.3">
      <c r="A532" t="s">
        <v>1228</v>
      </c>
      <c r="B532" t="s">
        <v>852</v>
      </c>
      <c r="D532" t="s">
        <v>862</v>
      </c>
    </row>
    <row r="533" spans="1:4" x14ac:dyDescent="0.3">
      <c r="A533" t="s">
        <v>1229</v>
      </c>
      <c r="B533" t="s">
        <v>852</v>
      </c>
      <c r="D533" t="s">
        <v>862</v>
      </c>
    </row>
    <row r="534" spans="1:4" x14ac:dyDescent="0.3">
      <c r="A534" t="s">
        <v>1230</v>
      </c>
      <c r="B534" t="s">
        <v>852</v>
      </c>
      <c r="D534" t="s">
        <v>862</v>
      </c>
    </row>
    <row r="535" spans="1:4" x14ac:dyDescent="0.3">
      <c r="A535" t="s">
        <v>1231</v>
      </c>
      <c r="B535" t="s">
        <v>852</v>
      </c>
      <c r="D535" t="s">
        <v>862</v>
      </c>
    </row>
    <row r="536" spans="1:4" x14ac:dyDescent="0.3">
      <c r="A536" t="s">
        <v>1232</v>
      </c>
      <c r="B536" t="s">
        <v>852</v>
      </c>
      <c r="D536" t="s">
        <v>862</v>
      </c>
    </row>
    <row r="537" spans="1:4" x14ac:dyDescent="0.3">
      <c r="A537" t="s">
        <v>1233</v>
      </c>
      <c r="B537" t="s">
        <v>852</v>
      </c>
      <c r="D537" t="s">
        <v>862</v>
      </c>
    </row>
    <row r="538" spans="1:4" x14ac:dyDescent="0.3">
      <c r="A538" t="s">
        <v>1234</v>
      </c>
      <c r="B538" t="s">
        <v>852</v>
      </c>
      <c r="D538" t="s">
        <v>862</v>
      </c>
    </row>
    <row r="539" spans="1:4" x14ac:dyDescent="0.3">
      <c r="A539" t="s">
        <v>1235</v>
      </c>
      <c r="B539" t="s">
        <v>852</v>
      </c>
      <c r="D539" t="s">
        <v>862</v>
      </c>
    </row>
    <row r="540" spans="1:4" x14ac:dyDescent="0.3">
      <c r="A540" t="s">
        <v>581</v>
      </c>
      <c r="B540" t="s">
        <v>614</v>
      </c>
      <c r="D540" t="s">
        <v>1048</v>
      </c>
    </row>
    <row r="541" spans="1:4" x14ac:dyDescent="0.3">
      <c r="A541" t="s">
        <v>581</v>
      </c>
      <c r="B541" t="s">
        <v>1129</v>
      </c>
      <c r="D541" t="s">
        <v>1048</v>
      </c>
    </row>
    <row r="542" spans="1:4" x14ac:dyDescent="0.3">
      <c r="A542" t="s">
        <v>581</v>
      </c>
      <c r="B542" t="s">
        <v>1130</v>
      </c>
      <c r="D542" t="s">
        <v>1048</v>
      </c>
    </row>
    <row r="543" spans="1:4" x14ac:dyDescent="0.3">
      <c r="A543" t="s">
        <v>581</v>
      </c>
      <c r="B543" t="s">
        <v>1131</v>
      </c>
      <c r="D543" t="s">
        <v>1048</v>
      </c>
    </row>
    <row r="544" spans="1:4" x14ac:dyDescent="0.3">
      <c r="A544" t="s">
        <v>581</v>
      </c>
      <c r="B544" t="s">
        <v>1132</v>
      </c>
      <c r="D544" t="s">
        <v>1048</v>
      </c>
    </row>
    <row r="545" spans="1:4" x14ac:dyDescent="0.3">
      <c r="A545" t="s">
        <v>581</v>
      </c>
      <c r="B545" t="s">
        <v>1133</v>
      </c>
      <c r="D545" t="s">
        <v>1048</v>
      </c>
    </row>
    <row r="546" spans="1:4" x14ac:dyDescent="0.3">
      <c r="A546" t="s">
        <v>581</v>
      </c>
      <c r="B546" t="s">
        <v>1134</v>
      </c>
      <c r="D546" t="s">
        <v>1048</v>
      </c>
    </row>
    <row r="547" spans="1:4" x14ac:dyDescent="0.3">
      <c r="A547" t="s">
        <v>581</v>
      </c>
      <c r="B547" t="s">
        <v>1135</v>
      </c>
      <c r="D547" t="s">
        <v>1048</v>
      </c>
    </row>
    <row r="548" spans="1:4" x14ac:dyDescent="0.3">
      <c r="A548" t="s">
        <v>582</v>
      </c>
      <c r="B548" t="s">
        <v>614</v>
      </c>
      <c r="D548" t="s">
        <v>1048</v>
      </c>
    </row>
    <row r="549" spans="1:4" x14ac:dyDescent="0.3">
      <c r="A549" t="s">
        <v>582</v>
      </c>
      <c r="B549" t="s">
        <v>1129</v>
      </c>
      <c r="D549" t="s">
        <v>1048</v>
      </c>
    </row>
    <row r="550" spans="1:4" x14ac:dyDescent="0.3">
      <c r="A550" t="s">
        <v>582</v>
      </c>
      <c r="B550" t="s">
        <v>1130</v>
      </c>
      <c r="D550" t="s">
        <v>1048</v>
      </c>
    </row>
    <row r="551" spans="1:4" x14ac:dyDescent="0.3">
      <c r="A551" t="s">
        <v>582</v>
      </c>
      <c r="B551" t="s">
        <v>1131</v>
      </c>
      <c r="D551" t="s">
        <v>1048</v>
      </c>
    </row>
    <row r="552" spans="1:4" x14ac:dyDescent="0.3">
      <c r="A552" t="s">
        <v>582</v>
      </c>
      <c r="B552" t="s">
        <v>1132</v>
      </c>
      <c r="D552" t="s">
        <v>1048</v>
      </c>
    </row>
    <row r="553" spans="1:4" x14ac:dyDescent="0.3">
      <c r="A553" t="s">
        <v>582</v>
      </c>
      <c r="B553" t="s">
        <v>1133</v>
      </c>
      <c r="D553" t="s">
        <v>1048</v>
      </c>
    </row>
    <row r="554" spans="1:4" x14ac:dyDescent="0.3">
      <c r="A554" t="s">
        <v>582</v>
      </c>
      <c r="B554" t="s">
        <v>1134</v>
      </c>
      <c r="D554" t="s">
        <v>1048</v>
      </c>
    </row>
    <row r="555" spans="1:4" x14ac:dyDescent="0.3">
      <c r="A555" t="s">
        <v>582</v>
      </c>
      <c r="B555" t="s">
        <v>1135</v>
      </c>
      <c r="D555" t="s">
        <v>1048</v>
      </c>
    </row>
    <row r="556" spans="1:4" x14ac:dyDescent="0.3">
      <c r="A556" t="s">
        <v>585</v>
      </c>
      <c r="B556" t="s">
        <v>614</v>
      </c>
      <c r="D556" t="s">
        <v>1048</v>
      </c>
    </row>
    <row r="557" spans="1:4" x14ac:dyDescent="0.3">
      <c r="A557" t="s">
        <v>585</v>
      </c>
      <c r="B557" t="s">
        <v>1129</v>
      </c>
      <c r="D557" t="s">
        <v>1048</v>
      </c>
    </row>
    <row r="558" spans="1:4" x14ac:dyDescent="0.3">
      <c r="A558" t="s">
        <v>585</v>
      </c>
      <c r="B558" t="s">
        <v>1130</v>
      </c>
      <c r="D558" t="s">
        <v>1048</v>
      </c>
    </row>
    <row r="559" spans="1:4" x14ac:dyDescent="0.3">
      <c r="A559" t="s">
        <v>585</v>
      </c>
      <c r="B559" t="s">
        <v>1131</v>
      </c>
      <c r="D559" t="s">
        <v>1048</v>
      </c>
    </row>
    <row r="560" spans="1:4" x14ac:dyDescent="0.3">
      <c r="A560" t="s">
        <v>585</v>
      </c>
      <c r="B560" t="s">
        <v>1132</v>
      </c>
      <c r="D560" t="s">
        <v>1048</v>
      </c>
    </row>
    <row r="561" spans="1:4" x14ac:dyDescent="0.3">
      <c r="A561" t="s">
        <v>585</v>
      </c>
      <c r="B561" t="s">
        <v>1133</v>
      </c>
      <c r="D561" t="s">
        <v>1048</v>
      </c>
    </row>
    <row r="562" spans="1:4" x14ac:dyDescent="0.3">
      <c r="A562" t="s">
        <v>585</v>
      </c>
      <c r="B562" t="s">
        <v>1134</v>
      </c>
      <c r="D562" t="s">
        <v>1048</v>
      </c>
    </row>
    <row r="563" spans="1:4" x14ac:dyDescent="0.3">
      <c r="A563" t="s">
        <v>585</v>
      </c>
      <c r="B563" t="s">
        <v>1135</v>
      </c>
      <c r="D563" t="s">
        <v>1048</v>
      </c>
    </row>
    <row r="564" spans="1:4" x14ac:dyDescent="0.3">
      <c r="A564" t="s">
        <v>586</v>
      </c>
      <c r="B564" t="s">
        <v>614</v>
      </c>
      <c r="D564" t="s">
        <v>1048</v>
      </c>
    </row>
    <row r="565" spans="1:4" x14ac:dyDescent="0.3">
      <c r="A565" t="s">
        <v>586</v>
      </c>
      <c r="B565" t="s">
        <v>1129</v>
      </c>
      <c r="D565" t="s">
        <v>1048</v>
      </c>
    </row>
    <row r="566" spans="1:4" x14ac:dyDescent="0.3">
      <c r="A566" t="s">
        <v>586</v>
      </c>
      <c r="B566" t="s">
        <v>1130</v>
      </c>
      <c r="D566" t="s">
        <v>1048</v>
      </c>
    </row>
    <row r="567" spans="1:4" x14ac:dyDescent="0.3">
      <c r="A567" t="s">
        <v>586</v>
      </c>
      <c r="B567" t="s">
        <v>1131</v>
      </c>
      <c r="D567" t="s">
        <v>1048</v>
      </c>
    </row>
    <row r="568" spans="1:4" x14ac:dyDescent="0.3">
      <c r="A568" t="s">
        <v>586</v>
      </c>
      <c r="B568" t="s">
        <v>1132</v>
      </c>
      <c r="D568" t="s">
        <v>1048</v>
      </c>
    </row>
    <row r="569" spans="1:4" x14ac:dyDescent="0.3">
      <c r="A569" t="s">
        <v>586</v>
      </c>
      <c r="B569" t="s">
        <v>1133</v>
      </c>
      <c r="D569" t="s">
        <v>1048</v>
      </c>
    </row>
    <row r="570" spans="1:4" x14ac:dyDescent="0.3">
      <c r="A570" t="s">
        <v>586</v>
      </c>
      <c r="B570" t="s">
        <v>1134</v>
      </c>
      <c r="D570" t="s">
        <v>1048</v>
      </c>
    </row>
    <row r="571" spans="1:4" x14ac:dyDescent="0.3">
      <c r="A571" t="s">
        <v>586</v>
      </c>
      <c r="B571" t="s">
        <v>1135</v>
      </c>
      <c r="D571" t="s">
        <v>1048</v>
      </c>
    </row>
    <row r="572" spans="1:4" x14ac:dyDescent="0.3">
      <c r="A572" t="s">
        <v>588</v>
      </c>
      <c r="B572" t="s">
        <v>614</v>
      </c>
      <c r="D572" t="s">
        <v>1048</v>
      </c>
    </row>
    <row r="573" spans="1:4" x14ac:dyDescent="0.3">
      <c r="A573" t="s">
        <v>588</v>
      </c>
      <c r="B573" t="s">
        <v>1129</v>
      </c>
      <c r="D573" t="s">
        <v>1048</v>
      </c>
    </row>
    <row r="574" spans="1:4" x14ac:dyDescent="0.3">
      <c r="A574" t="s">
        <v>588</v>
      </c>
      <c r="B574" t="s">
        <v>1130</v>
      </c>
      <c r="D574" t="s">
        <v>1048</v>
      </c>
    </row>
    <row r="575" spans="1:4" x14ac:dyDescent="0.3">
      <c r="A575" t="s">
        <v>588</v>
      </c>
      <c r="B575" t="s">
        <v>1131</v>
      </c>
      <c r="D575" t="s">
        <v>1048</v>
      </c>
    </row>
    <row r="576" spans="1:4" x14ac:dyDescent="0.3">
      <c r="A576" t="s">
        <v>588</v>
      </c>
      <c r="B576" t="s">
        <v>1132</v>
      </c>
      <c r="D576" t="s">
        <v>1048</v>
      </c>
    </row>
    <row r="577" spans="1:4" x14ac:dyDescent="0.3">
      <c r="A577" t="s">
        <v>588</v>
      </c>
      <c r="B577" t="s">
        <v>1133</v>
      </c>
      <c r="D577" t="s">
        <v>1048</v>
      </c>
    </row>
    <row r="578" spans="1:4" x14ac:dyDescent="0.3">
      <c r="A578" t="s">
        <v>588</v>
      </c>
      <c r="B578" t="s">
        <v>1134</v>
      </c>
      <c r="D578" t="s">
        <v>1048</v>
      </c>
    </row>
    <row r="579" spans="1:4" x14ac:dyDescent="0.3">
      <c r="A579" t="s">
        <v>588</v>
      </c>
      <c r="B579" t="s">
        <v>1135</v>
      </c>
      <c r="D579" t="s">
        <v>1048</v>
      </c>
    </row>
    <row r="580" spans="1:4" x14ac:dyDescent="0.3">
      <c r="A580" t="s">
        <v>1233</v>
      </c>
      <c r="B580" t="s">
        <v>614</v>
      </c>
      <c r="D580" t="s">
        <v>1048</v>
      </c>
    </row>
    <row r="581" spans="1:4" x14ac:dyDescent="0.3">
      <c r="A581" t="s">
        <v>1233</v>
      </c>
      <c r="B581" t="s">
        <v>1129</v>
      </c>
      <c r="D581" t="s">
        <v>1048</v>
      </c>
    </row>
    <row r="582" spans="1:4" x14ac:dyDescent="0.3">
      <c r="A582" t="s">
        <v>1233</v>
      </c>
      <c r="B582" t="s">
        <v>1130</v>
      </c>
      <c r="D582" t="s">
        <v>1048</v>
      </c>
    </row>
    <row r="583" spans="1:4" x14ac:dyDescent="0.3">
      <c r="A583" t="s">
        <v>1233</v>
      </c>
      <c r="B583" t="s">
        <v>1131</v>
      </c>
      <c r="D583" t="s">
        <v>1048</v>
      </c>
    </row>
    <row r="584" spans="1:4" x14ac:dyDescent="0.3">
      <c r="A584" t="s">
        <v>1233</v>
      </c>
      <c r="B584" t="s">
        <v>1132</v>
      </c>
      <c r="D584" t="s">
        <v>1048</v>
      </c>
    </row>
    <row r="585" spans="1:4" x14ac:dyDescent="0.3">
      <c r="A585" t="s">
        <v>1233</v>
      </c>
      <c r="B585" t="s">
        <v>1133</v>
      </c>
      <c r="D585" t="s">
        <v>1048</v>
      </c>
    </row>
    <row r="586" spans="1:4" x14ac:dyDescent="0.3">
      <c r="A586" t="s">
        <v>1233</v>
      </c>
      <c r="B586" t="s">
        <v>1134</v>
      </c>
      <c r="D586" t="s">
        <v>1048</v>
      </c>
    </row>
    <row r="587" spans="1:4" x14ac:dyDescent="0.3">
      <c r="A587" t="s">
        <v>1233</v>
      </c>
      <c r="B587" t="s">
        <v>1135</v>
      </c>
      <c r="D587" t="s">
        <v>1048</v>
      </c>
    </row>
    <row r="588" spans="1:4" x14ac:dyDescent="0.3">
      <c r="A588" t="s">
        <v>604</v>
      </c>
      <c r="B588" t="s">
        <v>614</v>
      </c>
      <c r="D588" t="s">
        <v>1048</v>
      </c>
    </row>
    <row r="589" spans="1:4" x14ac:dyDescent="0.3">
      <c r="A589" t="s">
        <v>604</v>
      </c>
      <c r="B589" t="s">
        <v>1129</v>
      </c>
      <c r="D589" t="s">
        <v>1048</v>
      </c>
    </row>
    <row r="590" spans="1:4" x14ac:dyDescent="0.3">
      <c r="A590" t="s">
        <v>604</v>
      </c>
      <c r="B590" t="s">
        <v>1130</v>
      </c>
      <c r="D590" t="s">
        <v>1048</v>
      </c>
    </row>
    <row r="591" spans="1:4" x14ac:dyDescent="0.3">
      <c r="A591" t="s">
        <v>604</v>
      </c>
      <c r="B591" t="s">
        <v>1131</v>
      </c>
      <c r="D591" t="s">
        <v>1048</v>
      </c>
    </row>
    <row r="592" spans="1:4" x14ac:dyDescent="0.3">
      <c r="A592" t="s">
        <v>604</v>
      </c>
      <c r="B592" t="s">
        <v>1132</v>
      </c>
      <c r="D592" t="s">
        <v>1048</v>
      </c>
    </row>
    <row r="593" spans="1:4" x14ac:dyDescent="0.3">
      <c r="A593" t="s">
        <v>604</v>
      </c>
      <c r="B593" t="s">
        <v>1133</v>
      </c>
      <c r="D593" t="s">
        <v>1048</v>
      </c>
    </row>
    <row r="594" spans="1:4" x14ac:dyDescent="0.3">
      <c r="A594" t="s">
        <v>604</v>
      </c>
      <c r="B594" t="s">
        <v>1134</v>
      </c>
      <c r="D594" t="s">
        <v>1048</v>
      </c>
    </row>
    <row r="595" spans="1:4" x14ac:dyDescent="0.3">
      <c r="A595" t="s">
        <v>604</v>
      </c>
      <c r="B595" t="s">
        <v>1135</v>
      </c>
      <c r="D595" t="s">
        <v>1048</v>
      </c>
    </row>
    <row r="596" spans="1:4" x14ac:dyDescent="0.3">
      <c r="A596" t="s">
        <v>613</v>
      </c>
      <c r="B596" t="s">
        <v>614</v>
      </c>
      <c r="D596" t="s">
        <v>1048</v>
      </c>
    </row>
    <row r="597" spans="1:4" x14ac:dyDescent="0.3">
      <c r="A597" t="s">
        <v>613</v>
      </c>
      <c r="B597" t="s">
        <v>1129</v>
      </c>
      <c r="D597" t="s">
        <v>1048</v>
      </c>
    </row>
    <row r="598" spans="1:4" x14ac:dyDescent="0.3">
      <c r="A598" t="s">
        <v>613</v>
      </c>
      <c r="B598" t="s">
        <v>1130</v>
      </c>
      <c r="D598" t="s">
        <v>1048</v>
      </c>
    </row>
    <row r="599" spans="1:4" x14ac:dyDescent="0.3">
      <c r="A599" t="s">
        <v>613</v>
      </c>
      <c r="B599" t="s">
        <v>1131</v>
      </c>
      <c r="D599" t="s">
        <v>1048</v>
      </c>
    </row>
    <row r="600" spans="1:4" x14ac:dyDescent="0.3">
      <c r="A600" t="s">
        <v>613</v>
      </c>
      <c r="B600" t="s">
        <v>1132</v>
      </c>
      <c r="D600" t="s">
        <v>1048</v>
      </c>
    </row>
    <row r="601" spans="1:4" x14ac:dyDescent="0.3">
      <c r="A601" t="s">
        <v>613</v>
      </c>
      <c r="B601" t="s">
        <v>1133</v>
      </c>
      <c r="D601" t="s">
        <v>1048</v>
      </c>
    </row>
    <row r="602" spans="1:4" x14ac:dyDescent="0.3">
      <c r="A602" t="s">
        <v>613</v>
      </c>
      <c r="B602" t="s">
        <v>1134</v>
      </c>
      <c r="D602" t="s">
        <v>1048</v>
      </c>
    </row>
    <row r="603" spans="1:4" x14ac:dyDescent="0.3">
      <c r="A603" t="s">
        <v>613</v>
      </c>
      <c r="B603" t="s">
        <v>1135</v>
      </c>
      <c r="D603" t="s">
        <v>1048</v>
      </c>
    </row>
    <row r="604" spans="1:4" x14ac:dyDescent="0.3">
      <c r="A604" t="s">
        <v>581</v>
      </c>
      <c r="B604" t="s">
        <v>621</v>
      </c>
      <c r="D604" t="s">
        <v>1402</v>
      </c>
    </row>
    <row r="605" spans="1:4" x14ac:dyDescent="0.3">
      <c r="A605" t="s">
        <v>581</v>
      </c>
      <c r="B605" t="s">
        <v>622</v>
      </c>
      <c r="D605" t="s">
        <v>1402</v>
      </c>
    </row>
    <row r="606" spans="1:4" x14ac:dyDescent="0.3">
      <c r="A606" t="s">
        <v>581</v>
      </c>
      <c r="B606" t="s">
        <v>1136</v>
      </c>
      <c r="D606" t="s">
        <v>1402</v>
      </c>
    </row>
    <row r="607" spans="1:4" x14ac:dyDescent="0.3">
      <c r="A607" t="s">
        <v>581</v>
      </c>
      <c r="B607" t="s">
        <v>1137</v>
      </c>
      <c r="D607" t="s">
        <v>1402</v>
      </c>
    </row>
    <row r="608" spans="1:4" x14ac:dyDescent="0.3">
      <c r="A608" t="s">
        <v>581</v>
      </c>
      <c r="B608" t="s">
        <v>623</v>
      </c>
      <c r="D608" t="s">
        <v>1402</v>
      </c>
    </row>
    <row r="609" spans="1:4" x14ac:dyDescent="0.3">
      <c r="A609" t="s">
        <v>581</v>
      </c>
      <c r="B609" t="s">
        <v>1138</v>
      </c>
      <c r="D609" t="s">
        <v>1402</v>
      </c>
    </row>
    <row r="610" spans="1:4" x14ac:dyDescent="0.3">
      <c r="A610" t="s">
        <v>581</v>
      </c>
      <c r="B610" t="s">
        <v>624</v>
      </c>
      <c r="D610" t="s">
        <v>1402</v>
      </c>
    </row>
    <row r="611" spans="1:4" x14ac:dyDescent="0.3">
      <c r="A611" t="s">
        <v>581</v>
      </c>
      <c r="B611" t="s">
        <v>625</v>
      </c>
      <c r="D611" t="s">
        <v>1402</v>
      </c>
    </row>
    <row r="612" spans="1:4" x14ac:dyDescent="0.3">
      <c r="A612" t="s">
        <v>581</v>
      </c>
      <c r="B612" t="s">
        <v>626</v>
      </c>
      <c r="D612" t="s">
        <v>1402</v>
      </c>
    </row>
    <row r="613" spans="1:4" x14ac:dyDescent="0.3">
      <c r="A613" t="s">
        <v>581</v>
      </c>
      <c r="B613" t="s">
        <v>1139</v>
      </c>
      <c r="D613" t="s">
        <v>1402</v>
      </c>
    </row>
    <row r="614" spans="1:4" x14ac:dyDescent="0.3">
      <c r="A614" t="s">
        <v>582</v>
      </c>
      <c r="B614" t="s">
        <v>621</v>
      </c>
      <c r="D614" t="s">
        <v>1402</v>
      </c>
    </row>
    <row r="615" spans="1:4" x14ac:dyDescent="0.3">
      <c r="A615" t="s">
        <v>582</v>
      </c>
      <c r="B615" t="s">
        <v>622</v>
      </c>
      <c r="D615" t="s">
        <v>1402</v>
      </c>
    </row>
    <row r="616" spans="1:4" x14ac:dyDescent="0.3">
      <c r="A616" t="s">
        <v>582</v>
      </c>
      <c r="B616" t="s">
        <v>1136</v>
      </c>
      <c r="D616" t="s">
        <v>1402</v>
      </c>
    </row>
    <row r="617" spans="1:4" x14ac:dyDescent="0.3">
      <c r="A617" t="s">
        <v>582</v>
      </c>
      <c r="B617" t="s">
        <v>1137</v>
      </c>
      <c r="D617" t="s">
        <v>1402</v>
      </c>
    </row>
    <row r="618" spans="1:4" x14ac:dyDescent="0.3">
      <c r="A618" t="s">
        <v>582</v>
      </c>
      <c r="B618" t="s">
        <v>623</v>
      </c>
      <c r="D618" t="s">
        <v>1402</v>
      </c>
    </row>
    <row r="619" spans="1:4" x14ac:dyDescent="0.3">
      <c r="A619" t="s">
        <v>582</v>
      </c>
      <c r="B619" t="s">
        <v>1138</v>
      </c>
      <c r="D619" t="s">
        <v>1402</v>
      </c>
    </row>
    <row r="620" spans="1:4" x14ac:dyDescent="0.3">
      <c r="A620" t="s">
        <v>582</v>
      </c>
      <c r="B620" t="s">
        <v>624</v>
      </c>
      <c r="D620" t="s">
        <v>1402</v>
      </c>
    </row>
    <row r="621" spans="1:4" x14ac:dyDescent="0.3">
      <c r="A621" t="s">
        <v>582</v>
      </c>
      <c r="B621" t="s">
        <v>625</v>
      </c>
      <c r="D621" t="s">
        <v>1402</v>
      </c>
    </row>
    <row r="622" spans="1:4" x14ac:dyDescent="0.3">
      <c r="A622" t="s">
        <v>582</v>
      </c>
      <c r="B622" t="s">
        <v>626</v>
      </c>
      <c r="D622" t="s">
        <v>1402</v>
      </c>
    </row>
    <row r="623" spans="1:4" x14ac:dyDescent="0.3">
      <c r="A623" t="s">
        <v>582</v>
      </c>
      <c r="B623" t="s">
        <v>1139</v>
      </c>
      <c r="D623" t="s">
        <v>1402</v>
      </c>
    </row>
    <row r="624" spans="1:4" x14ac:dyDescent="0.3">
      <c r="A624" t="s">
        <v>585</v>
      </c>
      <c r="B624" t="s">
        <v>621</v>
      </c>
      <c r="D624" t="s">
        <v>1402</v>
      </c>
    </row>
    <row r="625" spans="1:4" x14ac:dyDescent="0.3">
      <c r="A625" t="s">
        <v>585</v>
      </c>
      <c r="B625" t="s">
        <v>622</v>
      </c>
      <c r="D625" t="s">
        <v>1402</v>
      </c>
    </row>
    <row r="626" spans="1:4" x14ac:dyDescent="0.3">
      <c r="A626" t="s">
        <v>585</v>
      </c>
      <c r="B626" t="s">
        <v>1136</v>
      </c>
      <c r="D626" t="s">
        <v>1402</v>
      </c>
    </row>
    <row r="627" spans="1:4" x14ac:dyDescent="0.3">
      <c r="A627" t="s">
        <v>585</v>
      </c>
      <c r="B627" t="s">
        <v>1137</v>
      </c>
      <c r="D627" t="s">
        <v>1402</v>
      </c>
    </row>
    <row r="628" spans="1:4" x14ac:dyDescent="0.3">
      <c r="A628" t="s">
        <v>585</v>
      </c>
      <c r="B628" t="s">
        <v>623</v>
      </c>
      <c r="D628" t="s">
        <v>1402</v>
      </c>
    </row>
    <row r="629" spans="1:4" x14ac:dyDescent="0.3">
      <c r="A629" t="s">
        <v>585</v>
      </c>
      <c r="B629" t="s">
        <v>1138</v>
      </c>
      <c r="D629" t="s">
        <v>1402</v>
      </c>
    </row>
    <row r="630" spans="1:4" x14ac:dyDescent="0.3">
      <c r="A630" t="s">
        <v>585</v>
      </c>
      <c r="B630" t="s">
        <v>624</v>
      </c>
      <c r="D630" t="s">
        <v>1402</v>
      </c>
    </row>
    <row r="631" spans="1:4" x14ac:dyDescent="0.3">
      <c r="A631" t="s">
        <v>585</v>
      </c>
      <c r="B631" t="s">
        <v>625</v>
      </c>
      <c r="D631" t="s">
        <v>1402</v>
      </c>
    </row>
    <row r="632" spans="1:4" x14ac:dyDescent="0.3">
      <c r="A632" t="s">
        <v>585</v>
      </c>
      <c r="B632" t="s">
        <v>626</v>
      </c>
      <c r="D632" t="s">
        <v>1402</v>
      </c>
    </row>
    <row r="633" spans="1:4" x14ac:dyDescent="0.3">
      <c r="A633" t="s">
        <v>585</v>
      </c>
      <c r="B633" t="s">
        <v>1139</v>
      </c>
      <c r="D633" t="s">
        <v>1402</v>
      </c>
    </row>
    <row r="634" spans="1:4" x14ac:dyDescent="0.3">
      <c r="A634" t="s">
        <v>596</v>
      </c>
      <c r="B634" t="s">
        <v>621</v>
      </c>
      <c r="D634" t="s">
        <v>1402</v>
      </c>
    </row>
    <row r="635" spans="1:4" x14ac:dyDescent="0.3">
      <c r="A635" t="s">
        <v>596</v>
      </c>
      <c r="B635" t="s">
        <v>622</v>
      </c>
      <c r="D635" t="s">
        <v>1402</v>
      </c>
    </row>
    <row r="636" spans="1:4" x14ac:dyDescent="0.3">
      <c r="A636" t="s">
        <v>596</v>
      </c>
      <c r="B636" t="s">
        <v>1136</v>
      </c>
      <c r="D636" t="s">
        <v>1402</v>
      </c>
    </row>
    <row r="637" spans="1:4" x14ac:dyDescent="0.3">
      <c r="A637" t="s">
        <v>596</v>
      </c>
      <c r="B637" t="s">
        <v>1137</v>
      </c>
      <c r="D637" t="s">
        <v>1402</v>
      </c>
    </row>
    <row r="638" spans="1:4" x14ac:dyDescent="0.3">
      <c r="A638" t="s">
        <v>596</v>
      </c>
      <c r="B638" t="s">
        <v>623</v>
      </c>
      <c r="D638" t="s">
        <v>1402</v>
      </c>
    </row>
    <row r="639" spans="1:4" x14ac:dyDescent="0.3">
      <c r="A639" t="s">
        <v>596</v>
      </c>
      <c r="B639" t="s">
        <v>1138</v>
      </c>
      <c r="D639" t="s">
        <v>1402</v>
      </c>
    </row>
    <row r="640" spans="1:4" x14ac:dyDescent="0.3">
      <c r="A640" t="s">
        <v>596</v>
      </c>
      <c r="B640" t="s">
        <v>624</v>
      </c>
      <c r="D640" t="s">
        <v>1402</v>
      </c>
    </row>
    <row r="641" spans="1:4" x14ac:dyDescent="0.3">
      <c r="A641" t="s">
        <v>596</v>
      </c>
      <c r="B641" t="s">
        <v>625</v>
      </c>
      <c r="D641" t="s">
        <v>1402</v>
      </c>
    </row>
    <row r="642" spans="1:4" x14ac:dyDescent="0.3">
      <c r="A642" t="s">
        <v>596</v>
      </c>
      <c r="B642" t="s">
        <v>626</v>
      </c>
      <c r="D642" t="s">
        <v>1402</v>
      </c>
    </row>
    <row r="643" spans="1:4" x14ac:dyDescent="0.3">
      <c r="A643" t="s">
        <v>596</v>
      </c>
      <c r="B643" t="s">
        <v>1139</v>
      </c>
      <c r="D643" t="s">
        <v>1402</v>
      </c>
    </row>
    <row r="644" spans="1:4" x14ac:dyDescent="0.3">
      <c r="A644" t="s">
        <v>597</v>
      </c>
      <c r="B644" t="s">
        <v>621</v>
      </c>
      <c r="D644" t="s">
        <v>1402</v>
      </c>
    </row>
    <row r="645" spans="1:4" x14ac:dyDescent="0.3">
      <c r="A645" t="s">
        <v>597</v>
      </c>
      <c r="B645" t="s">
        <v>622</v>
      </c>
      <c r="D645" t="s">
        <v>1402</v>
      </c>
    </row>
    <row r="646" spans="1:4" x14ac:dyDescent="0.3">
      <c r="A646" t="s">
        <v>597</v>
      </c>
      <c r="B646" t="s">
        <v>1136</v>
      </c>
      <c r="D646" t="s">
        <v>1402</v>
      </c>
    </row>
    <row r="647" spans="1:4" x14ac:dyDescent="0.3">
      <c r="A647" t="s">
        <v>597</v>
      </c>
      <c r="B647" t="s">
        <v>1137</v>
      </c>
      <c r="D647" t="s">
        <v>1402</v>
      </c>
    </row>
    <row r="648" spans="1:4" x14ac:dyDescent="0.3">
      <c r="A648" t="s">
        <v>597</v>
      </c>
      <c r="B648" t="s">
        <v>623</v>
      </c>
      <c r="D648" t="s">
        <v>1402</v>
      </c>
    </row>
    <row r="649" spans="1:4" x14ac:dyDescent="0.3">
      <c r="A649" t="s">
        <v>597</v>
      </c>
      <c r="B649" t="s">
        <v>1138</v>
      </c>
      <c r="D649" t="s">
        <v>1402</v>
      </c>
    </row>
    <row r="650" spans="1:4" x14ac:dyDescent="0.3">
      <c r="A650" t="s">
        <v>597</v>
      </c>
      <c r="B650" t="s">
        <v>624</v>
      </c>
      <c r="D650" t="s">
        <v>1402</v>
      </c>
    </row>
    <row r="651" spans="1:4" x14ac:dyDescent="0.3">
      <c r="A651" t="s">
        <v>597</v>
      </c>
      <c r="B651" t="s">
        <v>625</v>
      </c>
      <c r="D651" t="s">
        <v>1402</v>
      </c>
    </row>
    <row r="652" spans="1:4" x14ac:dyDescent="0.3">
      <c r="A652" t="s">
        <v>597</v>
      </c>
      <c r="B652" t="s">
        <v>626</v>
      </c>
      <c r="D652" t="s">
        <v>1402</v>
      </c>
    </row>
    <row r="653" spans="1:4" x14ac:dyDescent="0.3">
      <c r="A653" t="s">
        <v>597</v>
      </c>
      <c r="B653" t="s">
        <v>1139</v>
      </c>
      <c r="D653" t="s">
        <v>1402</v>
      </c>
    </row>
    <row r="654" spans="1:4" x14ac:dyDescent="0.3">
      <c r="A654" t="s">
        <v>598</v>
      </c>
      <c r="B654" t="s">
        <v>621</v>
      </c>
      <c r="D654" t="s">
        <v>1402</v>
      </c>
    </row>
    <row r="655" spans="1:4" x14ac:dyDescent="0.3">
      <c r="A655" t="s">
        <v>598</v>
      </c>
      <c r="B655" t="s">
        <v>622</v>
      </c>
      <c r="D655" t="s">
        <v>1402</v>
      </c>
    </row>
    <row r="656" spans="1:4" x14ac:dyDescent="0.3">
      <c r="A656" t="s">
        <v>598</v>
      </c>
      <c r="B656" t="s">
        <v>1136</v>
      </c>
      <c r="D656" t="s">
        <v>1402</v>
      </c>
    </row>
    <row r="657" spans="1:4" x14ac:dyDescent="0.3">
      <c r="A657" t="s">
        <v>598</v>
      </c>
      <c r="B657" t="s">
        <v>1137</v>
      </c>
      <c r="D657" t="s">
        <v>1402</v>
      </c>
    </row>
    <row r="658" spans="1:4" x14ac:dyDescent="0.3">
      <c r="A658" t="s">
        <v>598</v>
      </c>
      <c r="B658" t="s">
        <v>623</v>
      </c>
      <c r="D658" t="s">
        <v>1402</v>
      </c>
    </row>
    <row r="659" spans="1:4" x14ac:dyDescent="0.3">
      <c r="A659" t="s">
        <v>598</v>
      </c>
      <c r="B659" t="s">
        <v>1138</v>
      </c>
      <c r="D659" t="s">
        <v>1402</v>
      </c>
    </row>
    <row r="660" spans="1:4" x14ac:dyDescent="0.3">
      <c r="A660" t="s">
        <v>598</v>
      </c>
      <c r="B660" t="s">
        <v>624</v>
      </c>
      <c r="D660" t="s">
        <v>1402</v>
      </c>
    </row>
    <row r="661" spans="1:4" x14ac:dyDescent="0.3">
      <c r="A661" t="s">
        <v>598</v>
      </c>
      <c r="B661" t="s">
        <v>625</v>
      </c>
      <c r="D661" t="s">
        <v>1402</v>
      </c>
    </row>
    <row r="662" spans="1:4" x14ac:dyDescent="0.3">
      <c r="A662" t="s">
        <v>598</v>
      </c>
      <c r="B662" t="s">
        <v>626</v>
      </c>
      <c r="D662" t="s">
        <v>1402</v>
      </c>
    </row>
    <row r="663" spans="1:4" x14ac:dyDescent="0.3">
      <c r="A663" t="s">
        <v>598</v>
      </c>
      <c r="B663" t="s">
        <v>1139</v>
      </c>
      <c r="D663" t="s">
        <v>1402</v>
      </c>
    </row>
    <row r="664" spans="1:4" x14ac:dyDescent="0.3">
      <c r="A664" t="s">
        <v>601</v>
      </c>
      <c r="B664" t="s">
        <v>621</v>
      </c>
      <c r="D664" t="s">
        <v>1402</v>
      </c>
    </row>
    <row r="665" spans="1:4" x14ac:dyDescent="0.3">
      <c r="A665" t="s">
        <v>601</v>
      </c>
      <c r="B665" t="s">
        <v>622</v>
      </c>
      <c r="D665" t="s">
        <v>1402</v>
      </c>
    </row>
    <row r="666" spans="1:4" x14ac:dyDescent="0.3">
      <c r="A666" t="s">
        <v>601</v>
      </c>
      <c r="B666" t="s">
        <v>1136</v>
      </c>
      <c r="D666" t="s">
        <v>1402</v>
      </c>
    </row>
    <row r="667" spans="1:4" x14ac:dyDescent="0.3">
      <c r="A667" t="s">
        <v>601</v>
      </c>
      <c r="B667" t="s">
        <v>1137</v>
      </c>
      <c r="D667" t="s">
        <v>1402</v>
      </c>
    </row>
    <row r="668" spans="1:4" x14ac:dyDescent="0.3">
      <c r="A668" t="s">
        <v>601</v>
      </c>
      <c r="B668" t="s">
        <v>623</v>
      </c>
      <c r="D668" t="s">
        <v>1402</v>
      </c>
    </row>
    <row r="669" spans="1:4" x14ac:dyDescent="0.3">
      <c r="A669" t="s">
        <v>601</v>
      </c>
      <c r="B669" t="s">
        <v>1138</v>
      </c>
      <c r="D669" t="s">
        <v>1402</v>
      </c>
    </row>
    <row r="670" spans="1:4" x14ac:dyDescent="0.3">
      <c r="A670" t="s">
        <v>601</v>
      </c>
      <c r="B670" t="s">
        <v>624</v>
      </c>
      <c r="D670" t="s">
        <v>1402</v>
      </c>
    </row>
    <row r="671" spans="1:4" x14ac:dyDescent="0.3">
      <c r="A671" t="s">
        <v>601</v>
      </c>
      <c r="B671" t="s">
        <v>625</v>
      </c>
      <c r="D671" t="s">
        <v>1402</v>
      </c>
    </row>
    <row r="672" spans="1:4" x14ac:dyDescent="0.3">
      <c r="A672" t="s">
        <v>601</v>
      </c>
      <c r="B672" t="s">
        <v>626</v>
      </c>
      <c r="D672" t="s">
        <v>1402</v>
      </c>
    </row>
    <row r="673" spans="1:4" x14ac:dyDescent="0.3">
      <c r="A673" t="s">
        <v>601</v>
      </c>
      <c r="B673" t="s">
        <v>1139</v>
      </c>
      <c r="D673" t="s">
        <v>1402</v>
      </c>
    </row>
    <row r="674" spans="1:4" x14ac:dyDescent="0.3">
      <c r="A674" t="s">
        <v>604</v>
      </c>
      <c r="B674" t="s">
        <v>621</v>
      </c>
      <c r="D674" t="s">
        <v>1402</v>
      </c>
    </row>
    <row r="675" spans="1:4" x14ac:dyDescent="0.3">
      <c r="A675" t="s">
        <v>604</v>
      </c>
      <c r="B675" t="s">
        <v>622</v>
      </c>
      <c r="D675" t="s">
        <v>1402</v>
      </c>
    </row>
    <row r="676" spans="1:4" x14ac:dyDescent="0.3">
      <c r="A676" t="s">
        <v>604</v>
      </c>
      <c r="B676" t="s">
        <v>1136</v>
      </c>
      <c r="D676" t="s">
        <v>1402</v>
      </c>
    </row>
    <row r="677" spans="1:4" x14ac:dyDescent="0.3">
      <c r="A677" t="s">
        <v>604</v>
      </c>
      <c r="B677" t="s">
        <v>1137</v>
      </c>
      <c r="D677" t="s">
        <v>1402</v>
      </c>
    </row>
    <row r="678" spans="1:4" x14ac:dyDescent="0.3">
      <c r="A678" t="s">
        <v>604</v>
      </c>
      <c r="B678" t="s">
        <v>623</v>
      </c>
      <c r="D678" t="s">
        <v>1402</v>
      </c>
    </row>
    <row r="679" spans="1:4" x14ac:dyDescent="0.3">
      <c r="A679" t="s">
        <v>604</v>
      </c>
      <c r="B679" t="s">
        <v>1138</v>
      </c>
      <c r="D679" t="s">
        <v>1402</v>
      </c>
    </row>
    <row r="680" spans="1:4" x14ac:dyDescent="0.3">
      <c r="A680" t="s">
        <v>604</v>
      </c>
      <c r="B680" t="s">
        <v>624</v>
      </c>
      <c r="D680" t="s">
        <v>1402</v>
      </c>
    </row>
    <row r="681" spans="1:4" x14ac:dyDescent="0.3">
      <c r="A681" t="s">
        <v>604</v>
      </c>
      <c r="B681" t="s">
        <v>625</v>
      </c>
      <c r="D681" t="s">
        <v>1402</v>
      </c>
    </row>
    <row r="682" spans="1:4" x14ac:dyDescent="0.3">
      <c r="A682" t="s">
        <v>604</v>
      </c>
      <c r="B682" t="s">
        <v>626</v>
      </c>
      <c r="D682" t="s">
        <v>1402</v>
      </c>
    </row>
    <row r="683" spans="1:4" x14ac:dyDescent="0.3">
      <c r="A683" t="s">
        <v>604</v>
      </c>
      <c r="B683" t="s">
        <v>1139</v>
      </c>
      <c r="D683" t="s">
        <v>1402</v>
      </c>
    </row>
    <row r="684" spans="1:4" x14ac:dyDescent="0.3">
      <c r="A684" t="s">
        <v>613</v>
      </c>
      <c r="B684" t="s">
        <v>621</v>
      </c>
      <c r="D684" t="s">
        <v>1402</v>
      </c>
    </row>
    <row r="685" spans="1:4" x14ac:dyDescent="0.3">
      <c r="A685" t="s">
        <v>613</v>
      </c>
      <c r="B685" t="s">
        <v>622</v>
      </c>
      <c r="D685" t="s">
        <v>1402</v>
      </c>
    </row>
    <row r="686" spans="1:4" x14ac:dyDescent="0.3">
      <c r="A686" t="s">
        <v>613</v>
      </c>
      <c r="B686" t="s">
        <v>1136</v>
      </c>
      <c r="D686" t="s">
        <v>1402</v>
      </c>
    </row>
    <row r="687" spans="1:4" x14ac:dyDescent="0.3">
      <c r="A687" t="s">
        <v>613</v>
      </c>
      <c r="B687" t="s">
        <v>1137</v>
      </c>
      <c r="D687" t="s">
        <v>1402</v>
      </c>
    </row>
    <row r="688" spans="1:4" x14ac:dyDescent="0.3">
      <c r="A688" t="s">
        <v>613</v>
      </c>
      <c r="B688" t="s">
        <v>623</v>
      </c>
      <c r="D688" t="s">
        <v>1402</v>
      </c>
    </row>
    <row r="689" spans="1:4" x14ac:dyDescent="0.3">
      <c r="A689" t="s">
        <v>613</v>
      </c>
      <c r="B689" t="s">
        <v>1138</v>
      </c>
      <c r="D689" t="s">
        <v>1402</v>
      </c>
    </row>
    <row r="690" spans="1:4" x14ac:dyDescent="0.3">
      <c r="A690" t="s">
        <v>613</v>
      </c>
      <c r="B690" t="s">
        <v>624</v>
      </c>
      <c r="D690" t="s">
        <v>1402</v>
      </c>
    </row>
    <row r="691" spans="1:4" x14ac:dyDescent="0.3">
      <c r="A691" t="s">
        <v>613</v>
      </c>
      <c r="B691" t="s">
        <v>625</v>
      </c>
      <c r="D691" t="s">
        <v>1402</v>
      </c>
    </row>
    <row r="692" spans="1:4" x14ac:dyDescent="0.3">
      <c r="A692" t="s">
        <v>613</v>
      </c>
      <c r="B692" t="s">
        <v>626</v>
      </c>
      <c r="D692" t="s">
        <v>1402</v>
      </c>
    </row>
    <row r="693" spans="1:4" x14ac:dyDescent="0.3">
      <c r="A693" t="s">
        <v>613</v>
      </c>
      <c r="B693" t="s">
        <v>1139</v>
      </c>
      <c r="D693" t="s">
        <v>1402</v>
      </c>
    </row>
    <row r="694" spans="1:4" x14ac:dyDescent="0.3">
      <c r="A694" t="s">
        <v>1236</v>
      </c>
      <c r="B694" t="s">
        <v>1090</v>
      </c>
      <c r="D694" t="s">
        <v>1061</v>
      </c>
    </row>
    <row r="695" spans="1:4" x14ac:dyDescent="0.3">
      <c r="A695" t="s">
        <v>1236</v>
      </c>
      <c r="B695" t="s">
        <v>1091</v>
      </c>
      <c r="D695" t="s">
        <v>1061</v>
      </c>
    </row>
    <row r="696" spans="1:4" x14ac:dyDescent="0.3">
      <c r="A696" t="s">
        <v>1237</v>
      </c>
      <c r="B696" t="s">
        <v>1090</v>
      </c>
      <c r="D696" t="s">
        <v>1061</v>
      </c>
    </row>
    <row r="697" spans="1:4" x14ac:dyDescent="0.3">
      <c r="A697" t="s">
        <v>1237</v>
      </c>
      <c r="B697" t="s">
        <v>1091</v>
      </c>
      <c r="D697" t="s">
        <v>1061</v>
      </c>
    </row>
    <row r="698" spans="1:4" x14ac:dyDescent="0.3">
      <c r="A698" t="s">
        <v>1219</v>
      </c>
      <c r="B698" t="s">
        <v>1090</v>
      </c>
      <c r="D698" t="s">
        <v>1061</v>
      </c>
    </row>
    <row r="699" spans="1:4" x14ac:dyDescent="0.3">
      <c r="A699" t="s">
        <v>1219</v>
      </c>
      <c r="B699" t="s">
        <v>1091</v>
      </c>
      <c r="D699" t="s">
        <v>1061</v>
      </c>
    </row>
    <row r="700" spans="1:4" x14ac:dyDescent="0.3">
      <c r="A700" t="s">
        <v>1223</v>
      </c>
      <c r="B700" t="s">
        <v>1090</v>
      </c>
      <c r="D700" t="s">
        <v>1061</v>
      </c>
    </row>
    <row r="701" spans="1:4" x14ac:dyDescent="0.3">
      <c r="A701" t="s">
        <v>1223</v>
      </c>
      <c r="B701" t="s">
        <v>1091</v>
      </c>
      <c r="D701" t="s">
        <v>1061</v>
      </c>
    </row>
    <row r="702" spans="1:4" x14ac:dyDescent="0.3">
      <c r="A702" t="s">
        <v>1238</v>
      </c>
      <c r="B702" t="s">
        <v>1090</v>
      </c>
      <c r="D702" t="s">
        <v>1061</v>
      </c>
    </row>
    <row r="703" spans="1:4" x14ac:dyDescent="0.3">
      <c r="A703" t="s">
        <v>1238</v>
      </c>
      <c r="B703" t="s">
        <v>1091</v>
      </c>
      <c r="D703" t="s">
        <v>1061</v>
      </c>
    </row>
    <row r="704" spans="1:4" x14ac:dyDescent="0.3">
      <c r="A704" t="s">
        <v>610</v>
      </c>
      <c r="B704" t="s">
        <v>1090</v>
      </c>
      <c r="D704" t="s">
        <v>1061</v>
      </c>
    </row>
    <row r="705" spans="1:4" x14ac:dyDescent="0.3">
      <c r="A705" t="s">
        <v>610</v>
      </c>
      <c r="B705" t="s">
        <v>1091</v>
      </c>
      <c r="D705" t="s">
        <v>1061</v>
      </c>
    </row>
    <row r="706" spans="1:4" x14ac:dyDescent="0.3">
      <c r="A706" t="s">
        <v>1239</v>
      </c>
      <c r="B706" t="s">
        <v>1090</v>
      </c>
      <c r="D706" t="s">
        <v>1061</v>
      </c>
    </row>
    <row r="707" spans="1:4" x14ac:dyDescent="0.3">
      <c r="A707" t="s">
        <v>1239</v>
      </c>
      <c r="B707" t="s">
        <v>1091</v>
      </c>
      <c r="D707" t="s">
        <v>1061</v>
      </c>
    </row>
    <row r="708" spans="1:4" x14ac:dyDescent="0.3">
      <c r="A708" t="s">
        <v>1046</v>
      </c>
      <c r="B708" t="s">
        <v>1090</v>
      </c>
      <c r="D708" t="s">
        <v>1061</v>
      </c>
    </row>
    <row r="709" spans="1:4" x14ac:dyDescent="0.3">
      <c r="A709" t="s">
        <v>1046</v>
      </c>
      <c r="B709" t="s">
        <v>1091</v>
      </c>
      <c r="D709" t="s">
        <v>1061</v>
      </c>
    </row>
    <row r="710" spans="1:4" x14ac:dyDescent="0.3">
      <c r="A710" t="s">
        <v>654</v>
      </c>
      <c r="B710" t="s">
        <v>1090</v>
      </c>
      <c r="D710" t="s">
        <v>1061</v>
      </c>
    </row>
    <row r="711" spans="1:4" x14ac:dyDescent="0.3">
      <c r="A711" t="s">
        <v>654</v>
      </c>
      <c r="B711" t="s">
        <v>1091</v>
      </c>
      <c r="D711" t="s">
        <v>1061</v>
      </c>
    </row>
    <row r="712" spans="1:4" x14ac:dyDescent="0.3">
      <c r="A712" t="s">
        <v>1245</v>
      </c>
      <c r="B712" t="s">
        <v>1090</v>
      </c>
      <c r="D712" t="s">
        <v>1061</v>
      </c>
    </row>
    <row r="713" spans="1:4" x14ac:dyDescent="0.3">
      <c r="A713" t="s">
        <v>1245</v>
      </c>
      <c r="B713" t="s">
        <v>1091</v>
      </c>
      <c r="D713" t="s">
        <v>1061</v>
      </c>
    </row>
    <row r="714" spans="1:4" x14ac:dyDescent="0.3">
      <c r="A714" t="s">
        <v>860</v>
      </c>
      <c r="B714" t="s">
        <v>1090</v>
      </c>
      <c r="D714" t="s">
        <v>1061</v>
      </c>
    </row>
    <row r="715" spans="1:4" x14ac:dyDescent="0.3">
      <c r="A715" t="s">
        <v>860</v>
      </c>
      <c r="B715" t="s">
        <v>1091</v>
      </c>
      <c r="D715" t="s">
        <v>1061</v>
      </c>
    </row>
    <row r="716" spans="1:4" x14ac:dyDescent="0.3">
      <c r="A716" t="s">
        <v>862</v>
      </c>
      <c r="B716" t="s">
        <v>1090</v>
      </c>
      <c r="D716" t="s">
        <v>1061</v>
      </c>
    </row>
    <row r="717" spans="1:4" x14ac:dyDescent="0.3">
      <c r="A717" t="s">
        <v>862</v>
      </c>
      <c r="B717" t="s">
        <v>1091</v>
      </c>
      <c r="D717" t="s">
        <v>1061</v>
      </c>
    </row>
    <row r="718" spans="1:4" x14ac:dyDescent="0.3">
      <c r="A718" t="s">
        <v>1236</v>
      </c>
      <c r="B718" t="s">
        <v>1093</v>
      </c>
      <c r="D718" t="s">
        <v>1062</v>
      </c>
    </row>
    <row r="719" spans="1:4" x14ac:dyDescent="0.3">
      <c r="A719" t="s">
        <v>1236</v>
      </c>
      <c r="B719" t="s">
        <v>1094</v>
      </c>
      <c r="D719" t="s">
        <v>1062</v>
      </c>
    </row>
    <row r="720" spans="1:4" x14ac:dyDescent="0.3">
      <c r="A720" t="s">
        <v>1237</v>
      </c>
      <c r="B720" t="s">
        <v>1093</v>
      </c>
      <c r="D720" t="s">
        <v>1062</v>
      </c>
    </row>
    <row r="721" spans="1:4" x14ac:dyDescent="0.3">
      <c r="A721" t="s">
        <v>1237</v>
      </c>
      <c r="B721" t="s">
        <v>1094</v>
      </c>
      <c r="D721" t="s">
        <v>1062</v>
      </c>
    </row>
    <row r="722" spans="1:4" x14ac:dyDescent="0.3">
      <c r="A722" t="s">
        <v>1219</v>
      </c>
      <c r="B722" t="s">
        <v>1093</v>
      </c>
      <c r="D722" t="s">
        <v>1062</v>
      </c>
    </row>
    <row r="723" spans="1:4" x14ac:dyDescent="0.3">
      <c r="A723" t="s">
        <v>1219</v>
      </c>
      <c r="B723" t="s">
        <v>1094</v>
      </c>
      <c r="D723" t="s">
        <v>1062</v>
      </c>
    </row>
    <row r="724" spans="1:4" x14ac:dyDescent="0.3">
      <c r="A724" t="s">
        <v>1223</v>
      </c>
      <c r="B724" t="s">
        <v>1093</v>
      </c>
      <c r="D724" t="s">
        <v>1062</v>
      </c>
    </row>
    <row r="725" spans="1:4" x14ac:dyDescent="0.3">
      <c r="A725" t="s">
        <v>1223</v>
      </c>
      <c r="B725" t="s">
        <v>1094</v>
      </c>
      <c r="D725" t="s">
        <v>1062</v>
      </c>
    </row>
    <row r="726" spans="1:4" x14ac:dyDescent="0.3">
      <c r="A726" t="s">
        <v>1238</v>
      </c>
      <c r="B726" t="s">
        <v>1093</v>
      </c>
      <c r="D726" t="s">
        <v>1062</v>
      </c>
    </row>
    <row r="727" spans="1:4" x14ac:dyDescent="0.3">
      <c r="A727" t="s">
        <v>1238</v>
      </c>
      <c r="B727" t="s">
        <v>1094</v>
      </c>
      <c r="D727" t="s">
        <v>1062</v>
      </c>
    </row>
    <row r="728" spans="1:4" x14ac:dyDescent="0.3">
      <c r="A728" t="s">
        <v>610</v>
      </c>
      <c r="B728" t="s">
        <v>1093</v>
      </c>
      <c r="D728" t="s">
        <v>1062</v>
      </c>
    </row>
    <row r="729" spans="1:4" x14ac:dyDescent="0.3">
      <c r="A729" t="s">
        <v>610</v>
      </c>
      <c r="B729" t="s">
        <v>1094</v>
      </c>
      <c r="D729" t="s">
        <v>1062</v>
      </c>
    </row>
    <row r="730" spans="1:4" x14ac:dyDescent="0.3">
      <c r="A730" t="s">
        <v>1239</v>
      </c>
      <c r="B730" t="s">
        <v>1093</v>
      </c>
      <c r="D730" t="s">
        <v>1062</v>
      </c>
    </row>
    <row r="731" spans="1:4" x14ac:dyDescent="0.3">
      <c r="A731" t="s">
        <v>1239</v>
      </c>
      <c r="B731" t="s">
        <v>1094</v>
      </c>
      <c r="D731" t="s">
        <v>1062</v>
      </c>
    </row>
    <row r="732" spans="1:4" x14ac:dyDescent="0.3">
      <c r="A732" t="s">
        <v>1046</v>
      </c>
      <c r="B732" t="s">
        <v>1093</v>
      </c>
      <c r="D732" t="s">
        <v>1062</v>
      </c>
    </row>
    <row r="733" spans="1:4" x14ac:dyDescent="0.3">
      <c r="A733" t="s">
        <v>1046</v>
      </c>
      <c r="B733" t="s">
        <v>1094</v>
      </c>
      <c r="D733" t="s">
        <v>1062</v>
      </c>
    </row>
    <row r="734" spans="1:4" x14ac:dyDescent="0.3">
      <c r="A734" t="s">
        <v>654</v>
      </c>
      <c r="B734" t="s">
        <v>1093</v>
      </c>
      <c r="D734" t="s">
        <v>1062</v>
      </c>
    </row>
    <row r="735" spans="1:4" x14ac:dyDescent="0.3">
      <c r="A735" t="s">
        <v>654</v>
      </c>
      <c r="B735" t="s">
        <v>1094</v>
      </c>
      <c r="D735" t="s">
        <v>1062</v>
      </c>
    </row>
    <row r="736" spans="1:4" x14ac:dyDescent="0.3">
      <c r="A736" t="s">
        <v>1245</v>
      </c>
      <c r="B736" t="s">
        <v>1093</v>
      </c>
      <c r="D736" t="s">
        <v>1062</v>
      </c>
    </row>
    <row r="737" spans="1:4" x14ac:dyDescent="0.3">
      <c r="A737" t="s">
        <v>1245</v>
      </c>
      <c r="B737" t="s">
        <v>1094</v>
      </c>
      <c r="D737" t="s">
        <v>1062</v>
      </c>
    </row>
    <row r="738" spans="1:4" x14ac:dyDescent="0.3">
      <c r="A738" t="s">
        <v>860</v>
      </c>
      <c r="B738" t="s">
        <v>1093</v>
      </c>
      <c r="D738" t="s">
        <v>1062</v>
      </c>
    </row>
    <row r="739" spans="1:4" x14ac:dyDescent="0.3">
      <c r="A739" t="s">
        <v>860</v>
      </c>
      <c r="B739" t="s">
        <v>1094</v>
      </c>
      <c r="D739" t="s">
        <v>1062</v>
      </c>
    </row>
    <row r="740" spans="1:4" x14ac:dyDescent="0.3">
      <c r="A740" t="s">
        <v>862</v>
      </c>
      <c r="B740" t="s">
        <v>1093</v>
      </c>
      <c r="D740" t="s">
        <v>1062</v>
      </c>
    </row>
    <row r="741" spans="1:4" x14ac:dyDescent="0.3">
      <c r="A741" t="s">
        <v>862</v>
      </c>
      <c r="B741" t="s">
        <v>1094</v>
      </c>
      <c r="D741" t="s">
        <v>1062</v>
      </c>
    </row>
    <row r="742" spans="1:4" x14ac:dyDescent="0.3">
      <c r="A742" t="s">
        <v>608</v>
      </c>
      <c r="B742" t="s">
        <v>909</v>
      </c>
      <c r="D742" t="s">
        <v>1050</v>
      </c>
    </row>
    <row r="743" spans="1:4" x14ac:dyDescent="0.3">
      <c r="A743" t="s">
        <v>608</v>
      </c>
      <c r="B743" t="s">
        <v>913</v>
      </c>
      <c r="D743" t="s">
        <v>1050</v>
      </c>
    </row>
    <row r="744" spans="1:4" x14ac:dyDescent="0.3">
      <c r="A744" t="s">
        <v>608</v>
      </c>
      <c r="B744" t="s">
        <v>1096</v>
      </c>
      <c r="D744" t="s">
        <v>1050</v>
      </c>
    </row>
    <row r="745" spans="1:4" x14ac:dyDescent="0.3">
      <c r="A745" t="s">
        <v>608</v>
      </c>
      <c r="B745" t="s">
        <v>1097</v>
      </c>
      <c r="D745" t="s">
        <v>1050</v>
      </c>
    </row>
    <row r="746" spans="1:4" x14ac:dyDescent="0.3">
      <c r="A746" t="s">
        <v>608</v>
      </c>
      <c r="B746" t="s">
        <v>910</v>
      </c>
      <c r="D746" t="s">
        <v>1050</v>
      </c>
    </row>
    <row r="747" spans="1:4" x14ac:dyDescent="0.3">
      <c r="A747" t="s">
        <v>608</v>
      </c>
      <c r="B747" t="s">
        <v>1098</v>
      </c>
      <c r="D747" t="s">
        <v>1050</v>
      </c>
    </row>
    <row r="748" spans="1:4" x14ac:dyDescent="0.3">
      <c r="A748" t="s">
        <v>610</v>
      </c>
      <c r="B748" t="s">
        <v>909</v>
      </c>
      <c r="D748" t="s">
        <v>1050</v>
      </c>
    </row>
    <row r="749" spans="1:4" x14ac:dyDescent="0.3">
      <c r="A749" t="s">
        <v>610</v>
      </c>
      <c r="B749" t="s">
        <v>913</v>
      </c>
      <c r="D749" t="s">
        <v>1050</v>
      </c>
    </row>
    <row r="750" spans="1:4" x14ac:dyDescent="0.3">
      <c r="A750" t="s">
        <v>610</v>
      </c>
      <c r="B750" t="s">
        <v>1096</v>
      </c>
      <c r="D750" t="s">
        <v>1050</v>
      </c>
    </row>
    <row r="751" spans="1:4" x14ac:dyDescent="0.3">
      <c r="A751" t="s">
        <v>610</v>
      </c>
      <c r="B751" t="s">
        <v>1097</v>
      </c>
      <c r="D751" t="s">
        <v>1050</v>
      </c>
    </row>
    <row r="752" spans="1:4" x14ac:dyDescent="0.3">
      <c r="A752" t="s">
        <v>610</v>
      </c>
      <c r="B752" t="s">
        <v>910</v>
      </c>
      <c r="D752" t="s">
        <v>1050</v>
      </c>
    </row>
    <row r="753" spans="1:4" x14ac:dyDescent="0.3">
      <c r="A753" t="s">
        <v>610</v>
      </c>
      <c r="B753" t="s">
        <v>1098</v>
      </c>
      <c r="D753" t="s">
        <v>1050</v>
      </c>
    </row>
    <row r="754" spans="1:4" x14ac:dyDescent="0.3">
      <c r="A754" t="s">
        <v>608</v>
      </c>
      <c r="B754" t="s">
        <v>911</v>
      </c>
      <c r="D754" t="s">
        <v>1051</v>
      </c>
    </row>
    <row r="755" spans="1:4" x14ac:dyDescent="0.3">
      <c r="A755" t="s">
        <v>608</v>
      </c>
      <c r="B755" t="s">
        <v>914</v>
      </c>
      <c r="D755" t="s">
        <v>1051</v>
      </c>
    </row>
    <row r="756" spans="1:4" x14ac:dyDescent="0.3">
      <c r="A756" t="s">
        <v>608</v>
      </c>
      <c r="B756" t="s">
        <v>1099</v>
      </c>
      <c r="D756" t="s">
        <v>1051</v>
      </c>
    </row>
    <row r="757" spans="1:4" x14ac:dyDescent="0.3">
      <c r="A757" t="s">
        <v>608</v>
      </c>
      <c r="B757" t="s">
        <v>1100</v>
      </c>
      <c r="D757" t="s">
        <v>1051</v>
      </c>
    </row>
    <row r="758" spans="1:4" x14ac:dyDescent="0.3">
      <c r="A758" t="s">
        <v>608</v>
      </c>
      <c r="B758" t="s">
        <v>1101</v>
      </c>
      <c r="D758" t="s">
        <v>1051</v>
      </c>
    </row>
    <row r="759" spans="1:4" x14ac:dyDescent="0.3">
      <c r="A759" t="s">
        <v>610</v>
      </c>
      <c r="B759" t="s">
        <v>911</v>
      </c>
      <c r="D759" t="s">
        <v>1051</v>
      </c>
    </row>
    <row r="760" spans="1:4" x14ac:dyDescent="0.3">
      <c r="A760" t="s">
        <v>610</v>
      </c>
      <c r="B760" t="s">
        <v>914</v>
      </c>
      <c r="D760" t="s">
        <v>1051</v>
      </c>
    </row>
    <row r="761" spans="1:4" x14ac:dyDescent="0.3">
      <c r="A761" t="s">
        <v>610</v>
      </c>
      <c r="B761" t="s">
        <v>1099</v>
      </c>
      <c r="D761" t="s">
        <v>1051</v>
      </c>
    </row>
    <row r="762" spans="1:4" x14ac:dyDescent="0.3">
      <c r="A762" t="s">
        <v>610</v>
      </c>
      <c r="B762" t="s">
        <v>1100</v>
      </c>
      <c r="D762" t="s">
        <v>1051</v>
      </c>
    </row>
    <row r="763" spans="1:4" x14ac:dyDescent="0.3">
      <c r="A763" t="s">
        <v>610</v>
      </c>
      <c r="B763" t="s">
        <v>1101</v>
      </c>
      <c r="D763" t="s">
        <v>1051</v>
      </c>
    </row>
    <row r="764" spans="1:4" x14ac:dyDescent="0.3">
      <c r="A764" t="s">
        <v>608</v>
      </c>
      <c r="B764" t="s">
        <v>912</v>
      </c>
      <c r="D764" t="s">
        <v>1052</v>
      </c>
    </row>
    <row r="765" spans="1:4" x14ac:dyDescent="0.3">
      <c r="A765" t="s">
        <v>608</v>
      </c>
      <c r="B765" t="s">
        <v>915</v>
      </c>
      <c r="D765" t="s">
        <v>1052</v>
      </c>
    </row>
    <row r="766" spans="1:4" x14ac:dyDescent="0.3">
      <c r="A766" t="s">
        <v>608</v>
      </c>
      <c r="B766" t="s">
        <v>1102</v>
      </c>
      <c r="D766" t="s">
        <v>1052</v>
      </c>
    </row>
    <row r="767" spans="1:4" x14ac:dyDescent="0.3">
      <c r="A767" t="s">
        <v>608</v>
      </c>
      <c r="B767" t="s">
        <v>1103</v>
      </c>
      <c r="D767" t="s">
        <v>1052</v>
      </c>
    </row>
    <row r="768" spans="1:4" x14ac:dyDescent="0.3">
      <c r="A768" t="s">
        <v>608</v>
      </c>
      <c r="B768" t="s">
        <v>1104</v>
      </c>
      <c r="D768" t="s">
        <v>1052</v>
      </c>
    </row>
    <row r="769" spans="1:4" x14ac:dyDescent="0.3">
      <c r="A769" t="s">
        <v>610</v>
      </c>
      <c r="B769" t="s">
        <v>912</v>
      </c>
      <c r="D769" t="s">
        <v>1052</v>
      </c>
    </row>
    <row r="770" spans="1:4" x14ac:dyDescent="0.3">
      <c r="A770" t="s">
        <v>610</v>
      </c>
      <c r="B770" t="s">
        <v>915</v>
      </c>
      <c r="D770" t="s">
        <v>1052</v>
      </c>
    </row>
    <row r="771" spans="1:4" x14ac:dyDescent="0.3">
      <c r="A771" t="s">
        <v>610</v>
      </c>
      <c r="B771" t="s">
        <v>1102</v>
      </c>
      <c r="D771" t="s">
        <v>1052</v>
      </c>
    </row>
    <row r="772" spans="1:4" x14ac:dyDescent="0.3">
      <c r="A772" t="s">
        <v>610</v>
      </c>
      <c r="B772" t="s">
        <v>1103</v>
      </c>
      <c r="D772" t="s">
        <v>1052</v>
      </c>
    </row>
    <row r="773" spans="1:4" x14ac:dyDescent="0.3">
      <c r="A773" t="s">
        <v>610</v>
      </c>
      <c r="B773" t="s">
        <v>1104</v>
      </c>
      <c r="D773" t="s">
        <v>1052</v>
      </c>
    </row>
    <row r="774" spans="1:4" x14ac:dyDescent="0.3">
      <c r="A774" t="s">
        <v>610</v>
      </c>
      <c r="B774" t="s">
        <v>916</v>
      </c>
      <c r="D774" t="s">
        <v>1053</v>
      </c>
    </row>
    <row r="775" spans="1:4" x14ac:dyDescent="0.3">
      <c r="A775" t="s">
        <v>610</v>
      </c>
      <c r="B775" t="s">
        <v>917</v>
      </c>
      <c r="D775" t="s">
        <v>1053</v>
      </c>
    </row>
    <row r="776" spans="1:4" x14ac:dyDescent="0.3">
      <c r="A776" t="s">
        <v>602</v>
      </c>
      <c r="B776" t="s">
        <v>1109</v>
      </c>
      <c r="D776" t="s">
        <v>1063</v>
      </c>
    </row>
    <row r="777" spans="1:4" x14ac:dyDescent="0.3">
      <c r="A777" t="s">
        <v>602</v>
      </c>
      <c r="B777" t="s">
        <v>1110</v>
      </c>
      <c r="D777" t="s">
        <v>1063</v>
      </c>
    </row>
    <row r="778" spans="1:4" x14ac:dyDescent="0.3">
      <c r="A778" t="s">
        <v>1239</v>
      </c>
      <c r="B778" t="s">
        <v>1109</v>
      </c>
      <c r="D778" t="s">
        <v>1063</v>
      </c>
    </row>
    <row r="779" spans="1:4" x14ac:dyDescent="0.3">
      <c r="A779" t="s">
        <v>1239</v>
      </c>
      <c r="B779" t="s">
        <v>1110</v>
      </c>
      <c r="D779" t="s">
        <v>1063</v>
      </c>
    </row>
    <row r="780" spans="1:4" x14ac:dyDescent="0.3">
      <c r="A780" t="s">
        <v>656</v>
      </c>
      <c r="B780" t="s">
        <v>1109</v>
      </c>
      <c r="D780" t="s">
        <v>1063</v>
      </c>
    </row>
    <row r="781" spans="1:4" x14ac:dyDescent="0.3">
      <c r="A781" t="s">
        <v>656</v>
      </c>
      <c r="B781" t="s">
        <v>1110</v>
      </c>
      <c r="D781" t="s">
        <v>1063</v>
      </c>
    </row>
    <row r="782" spans="1:4" x14ac:dyDescent="0.3">
      <c r="A782" t="s">
        <v>581</v>
      </c>
      <c r="B782" t="s">
        <v>1153</v>
      </c>
      <c r="D782" t="s">
        <v>1054</v>
      </c>
    </row>
    <row r="783" spans="1:4" x14ac:dyDescent="0.3">
      <c r="A783" t="s">
        <v>581</v>
      </c>
      <c r="B783" t="s">
        <v>1154</v>
      </c>
      <c r="D783" t="s">
        <v>1054</v>
      </c>
    </row>
    <row r="784" spans="1:4" x14ac:dyDescent="0.3">
      <c r="A784" t="s">
        <v>581</v>
      </c>
      <c r="B784" t="s">
        <v>1155</v>
      </c>
      <c r="D784" t="s">
        <v>1054</v>
      </c>
    </row>
    <row r="785" spans="1:4" x14ac:dyDescent="0.3">
      <c r="A785" t="s">
        <v>581</v>
      </c>
      <c r="B785" t="s">
        <v>856</v>
      </c>
      <c r="D785" t="s">
        <v>1054</v>
      </c>
    </row>
    <row r="786" spans="1:4" x14ac:dyDescent="0.3">
      <c r="A786" t="s">
        <v>581</v>
      </c>
      <c r="B786" t="s">
        <v>1156</v>
      </c>
      <c r="D786" t="s">
        <v>1054</v>
      </c>
    </row>
    <row r="787" spans="1:4" x14ac:dyDescent="0.3">
      <c r="A787" t="s">
        <v>581</v>
      </c>
      <c r="B787" t="s">
        <v>1157</v>
      </c>
      <c r="D787" t="s">
        <v>1054</v>
      </c>
    </row>
    <row r="788" spans="1:4" x14ac:dyDescent="0.3">
      <c r="A788" t="s">
        <v>581</v>
      </c>
      <c r="B788" t="s">
        <v>1158</v>
      </c>
      <c r="D788" t="s">
        <v>1054</v>
      </c>
    </row>
    <row r="789" spans="1:4" x14ac:dyDescent="0.3">
      <c r="A789" t="s">
        <v>581</v>
      </c>
      <c r="B789" t="s">
        <v>1246</v>
      </c>
      <c r="D789" t="s">
        <v>1054</v>
      </c>
    </row>
    <row r="790" spans="1:4" x14ac:dyDescent="0.3">
      <c r="A790" t="s">
        <v>582</v>
      </c>
      <c r="B790" t="s">
        <v>1153</v>
      </c>
      <c r="D790" t="s">
        <v>1054</v>
      </c>
    </row>
    <row r="791" spans="1:4" x14ac:dyDescent="0.3">
      <c r="A791" t="s">
        <v>582</v>
      </c>
      <c r="B791" t="s">
        <v>1154</v>
      </c>
      <c r="D791" t="s">
        <v>1054</v>
      </c>
    </row>
    <row r="792" spans="1:4" x14ac:dyDescent="0.3">
      <c r="A792" t="s">
        <v>582</v>
      </c>
      <c r="B792" t="s">
        <v>1155</v>
      </c>
      <c r="D792" t="s">
        <v>1054</v>
      </c>
    </row>
    <row r="793" spans="1:4" x14ac:dyDescent="0.3">
      <c r="A793" t="s">
        <v>582</v>
      </c>
      <c r="B793" t="s">
        <v>856</v>
      </c>
      <c r="D793" t="s">
        <v>1054</v>
      </c>
    </row>
    <row r="794" spans="1:4" x14ac:dyDescent="0.3">
      <c r="A794" t="s">
        <v>582</v>
      </c>
      <c r="B794" t="s">
        <v>1156</v>
      </c>
      <c r="D794" t="s">
        <v>1054</v>
      </c>
    </row>
    <row r="795" spans="1:4" x14ac:dyDescent="0.3">
      <c r="A795" t="s">
        <v>582</v>
      </c>
      <c r="B795" t="s">
        <v>1157</v>
      </c>
      <c r="D795" t="s">
        <v>1054</v>
      </c>
    </row>
    <row r="796" spans="1:4" x14ac:dyDescent="0.3">
      <c r="A796" t="s">
        <v>582</v>
      </c>
      <c r="B796" t="s">
        <v>1158</v>
      </c>
      <c r="D796" t="s">
        <v>1054</v>
      </c>
    </row>
    <row r="797" spans="1:4" x14ac:dyDescent="0.3">
      <c r="A797" t="s">
        <v>582</v>
      </c>
      <c r="B797" t="s">
        <v>1246</v>
      </c>
      <c r="D797" t="s">
        <v>1054</v>
      </c>
    </row>
    <row r="798" spans="1:4" x14ac:dyDescent="0.3">
      <c r="A798" t="s">
        <v>583</v>
      </c>
      <c r="B798" t="s">
        <v>1153</v>
      </c>
      <c r="D798" t="s">
        <v>1054</v>
      </c>
    </row>
    <row r="799" spans="1:4" x14ac:dyDescent="0.3">
      <c r="A799" t="s">
        <v>583</v>
      </c>
      <c r="B799" t="s">
        <v>1154</v>
      </c>
      <c r="D799" t="s">
        <v>1054</v>
      </c>
    </row>
    <row r="800" spans="1:4" x14ac:dyDescent="0.3">
      <c r="A800" t="s">
        <v>583</v>
      </c>
      <c r="B800" t="s">
        <v>1155</v>
      </c>
      <c r="D800" t="s">
        <v>1054</v>
      </c>
    </row>
    <row r="801" spans="1:4" x14ac:dyDescent="0.3">
      <c r="A801" t="s">
        <v>583</v>
      </c>
      <c r="B801" t="s">
        <v>856</v>
      </c>
      <c r="D801" t="s">
        <v>1054</v>
      </c>
    </row>
    <row r="802" spans="1:4" x14ac:dyDescent="0.3">
      <c r="A802" t="s">
        <v>583</v>
      </c>
      <c r="B802" t="s">
        <v>1156</v>
      </c>
      <c r="D802" t="s">
        <v>1054</v>
      </c>
    </row>
    <row r="803" spans="1:4" x14ac:dyDescent="0.3">
      <c r="A803" t="s">
        <v>583</v>
      </c>
      <c r="B803" t="s">
        <v>1157</v>
      </c>
      <c r="D803" t="s">
        <v>1054</v>
      </c>
    </row>
    <row r="804" spans="1:4" x14ac:dyDescent="0.3">
      <c r="A804" t="s">
        <v>583</v>
      </c>
      <c r="B804" t="s">
        <v>1158</v>
      </c>
      <c r="D804" t="s">
        <v>1054</v>
      </c>
    </row>
    <row r="805" spans="1:4" x14ac:dyDescent="0.3">
      <c r="A805" t="s">
        <v>583</v>
      </c>
      <c r="B805" t="s">
        <v>1246</v>
      </c>
      <c r="D805" t="s">
        <v>1054</v>
      </c>
    </row>
    <row r="806" spans="1:4" x14ac:dyDescent="0.3">
      <c r="A806" t="s">
        <v>585</v>
      </c>
      <c r="B806" t="s">
        <v>1153</v>
      </c>
      <c r="D806" t="s">
        <v>1054</v>
      </c>
    </row>
    <row r="807" spans="1:4" x14ac:dyDescent="0.3">
      <c r="A807" t="s">
        <v>585</v>
      </c>
      <c r="B807" t="s">
        <v>1154</v>
      </c>
      <c r="D807" t="s">
        <v>1054</v>
      </c>
    </row>
    <row r="808" spans="1:4" x14ac:dyDescent="0.3">
      <c r="A808" t="s">
        <v>585</v>
      </c>
      <c r="B808" t="s">
        <v>1155</v>
      </c>
      <c r="D808" t="s">
        <v>1054</v>
      </c>
    </row>
    <row r="809" spans="1:4" x14ac:dyDescent="0.3">
      <c r="A809" t="s">
        <v>585</v>
      </c>
      <c r="B809" t="s">
        <v>856</v>
      </c>
      <c r="D809" t="s">
        <v>1054</v>
      </c>
    </row>
    <row r="810" spans="1:4" x14ac:dyDescent="0.3">
      <c r="A810" t="s">
        <v>585</v>
      </c>
      <c r="B810" t="s">
        <v>1156</v>
      </c>
      <c r="D810" t="s">
        <v>1054</v>
      </c>
    </row>
    <row r="811" spans="1:4" x14ac:dyDescent="0.3">
      <c r="A811" t="s">
        <v>585</v>
      </c>
      <c r="B811" t="s">
        <v>1157</v>
      </c>
      <c r="D811" t="s">
        <v>1054</v>
      </c>
    </row>
    <row r="812" spans="1:4" x14ac:dyDescent="0.3">
      <c r="A812" t="s">
        <v>585</v>
      </c>
      <c r="B812" t="s">
        <v>1158</v>
      </c>
      <c r="D812" t="s">
        <v>1054</v>
      </c>
    </row>
    <row r="813" spans="1:4" x14ac:dyDescent="0.3">
      <c r="A813" t="s">
        <v>585</v>
      </c>
      <c r="B813" t="s">
        <v>1246</v>
      </c>
      <c r="D813" t="s">
        <v>1054</v>
      </c>
    </row>
    <row r="814" spans="1:4" x14ac:dyDescent="0.3">
      <c r="A814" t="s">
        <v>586</v>
      </c>
      <c r="B814" t="s">
        <v>1153</v>
      </c>
      <c r="D814" t="s">
        <v>1054</v>
      </c>
    </row>
    <row r="815" spans="1:4" x14ac:dyDescent="0.3">
      <c r="A815" t="s">
        <v>586</v>
      </c>
      <c r="B815" t="s">
        <v>1154</v>
      </c>
      <c r="D815" t="s">
        <v>1054</v>
      </c>
    </row>
    <row r="816" spans="1:4" x14ac:dyDescent="0.3">
      <c r="A816" t="s">
        <v>586</v>
      </c>
      <c r="B816" t="s">
        <v>1155</v>
      </c>
      <c r="D816" t="s">
        <v>1054</v>
      </c>
    </row>
    <row r="817" spans="1:4" x14ac:dyDescent="0.3">
      <c r="A817" t="s">
        <v>586</v>
      </c>
      <c r="B817" t="s">
        <v>856</v>
      </c>
      <c r="D817" t="s">
        <v>1054</v>
      </c>
    </row>
    <row r="818" spans="1:4" x14ac:dyDescent="0.3">
      <c r="A818" t="s">
        <v>586</v>
      </c>
      <c r="B818" t="s">
        <v>1156</v>
      </c>
      <c r="D818" t="s">
        <v>1054</v>
      </c>
    </row>
    <row r="819" spans="1:4" x14ac:dyDescent="0.3">
      <c r="A819" t="s">
        <v>586</v>
      </c>
      <c r="B819" t="s">
        <v>1157</v>
      </c>
      <c r="D819" t="s">
        <v>1054</v>
      </c>
    </row>
    <row r="820" spans="1:4" x14ac:dyDescent="0.3">
      <c r="A820" t="s">
        <v>586</v>
      </c>
      <c r="B820" t="s">
        <v>1158</v>
      </c>
      <c r="D820" t="s">
        <v>1054</v>
      </c>
    </row>
    <row r="821" spans="1:4" x14ac:dyDescent="0.3">
      <c r="A821" t="s">
        <v>586</v>
      </c>
      <c r="B821" t="s">
        <v>1246</v>
      </c>
      <c r="D821" t="s">
        <v>1054</v>
      </c>
    </row>
    <row r="822" spans="1:4" x14ac:dyDescent="0.3">
      <c r="A822" t="s">
        <v>588</v>
      </c>
      <c r="B822" t="s">
        <v>1153</v>
      </c>
      <c r="D822" t="s">
        <v>1054</v>
      </c>
    </row>
    <row r="823" spans="1:4" x14ac:dyDescent="0.3">
      <c r="A823" t="s">
        <v>588</v>
      </c>
      <c r="B823" t="s">
        <v>1154</v>
      </c>
      <c r="D823" t="s">
        <v>1054</v>
      </c>
    </row>
    <row r="824" spans="1:4" x14ac:dyDescent="0.3">
      <c r="A824" t="s">
        <v>588</v>
      </c>
      <c r="B824" t="s">
        <v>1155</v>
      </c>
      <c r="D824" t="s">
        <v>1054</v>
      </c>
    </row>
    <row r="825" spans="1:4" x14ac:dyDescent="0.3">
      <c r="A825" t="s">
        <v>588</v>
      </c>
      <c r="B825" t="s">
        <v>856</v>
      </c>
      <c r="D825" t="s">
        <v>1054</v>
      </c>
    </row>
    <row r="826" spans="1:4" x14ac:dyDescent="0.3">
      <c r="A826" t="s">
        <v>588</v>
      </c>
      <c r="B826" t="s">
        <v>1156</v>
      </c>
      <c r="D826" t="s">
        <v>1054</v>
      </c>
    </row>
    <row r="827" spans="1:4" x14ac:dyDescent="0.3">
      <c r="A827" t="s">
        <v>588</v>
      </c>
      <c r="B827" t="s">
        <v>1157</v>
      </c>
      <c r="D827" t="s">
        <v>1054</v>
      </c>
    </row>
    <row r="828" spans="1:4" x14ac:dyDescent="0.3">
      <c r="A828" t="s">
        <v>588</v>
      </c>
      <c r="B828" t="s">
        <v>1158</v>
      </c>
      <c r="D828" t="s">
        <v>1054</v>
      </c>
    </row>
    <row r="829" spans="1:4" x14ac:dyDescent="0.3">
      <c r="A829" t="s">
        <v>588</v>
      </c>
      <c r="B829" t="s">
        <v>1246</v>
      </c>
      <c r="D829" t="s">
        <v>1054</v>
      </c>
    </row>
    <row r="830" spans="1:4" x14ac:dyDescent="0.3">
      <c r="A830" t="s">
        <v>589</v>
      </c>
      <c r="B830" t="s">
        <v>1153</v>
      </c>
      <c r="D830" t="s">
        <v>1054</v>
      </c>
    </row>
    <row r="831" spans="1:4" x14ac:dyDescent="0.3">
      <c r="A831" t="s">
        <v>589</v>
      </c>
      <c r="B831" t="s">
        <v>1154</v>
      </c>
      <c r="D831" t="s">
        <v>1054</v>
      </c>
    </row>
    <row r="832" spans="1:4" x14ac:dyDescent="0.3">
      <c r="A832" t="s">
        <v>589</v>
      </c>
      <c r="B832" t="s">
        <v>1155</v>
      </c>
      <c r="D832" t="s">
        <v>1054</v>
      </c>
    </row>
    <row r="833" spans="1:4" x14ac:dyDescent="0.3">
      <c r="A833" t="s">
        <v>589</v>
      </c>
      <c r="B833" t="s">
        <v>856</v>
      </c>
      <c r="D833" t="s">
        <v>1054</v>
      </c>
    </row>
    <row r="834" spans="1:4" x14ac:dyDescent="0.3">
      <c r="A834" t="s">
        <v>589</v>
      </c>
      <c r="B834" t="s">
        <v>1156</v>
      </c>
      <c r="D834" t="s">
        <v>1054</v>
      </c>
    </row>
    <row r="835" spans="1:4" x14ac:dyDescent="0.3">
      <c r="A835" t="s">
        <v>589</v>
      </c>
      <c r="B835" t="s">
        <v>1157</v>
      </c>
      <c r="D835" t="s">
        <v>1054</v>
      </c>
    </row>
    <row r="836" spans="1:4" x14ac:dyDescent="0.3">
      <c r="A836" t="s">
        <v>589</v>
      </c>
      <c r="B836" t="s">
        <v>1158</v>
      </c>
      <c r="D836" t="s">
        <v>1054</v>
      </c>
    </row>
    <row r="837" spans="1:4" x14ac:dyDescent="0.3">
      <c r="A837" t="s">
        <v>589</v>
      </c>
      <c r="B837" t="s">
        <v>1246</v>
      </c>
      <c r="D837" t="s">
        <v>1054</v>
      </c>
    </row>
    <row r="838" spans="1:4" x14ac:dyDescent="0.3">
      <c r="A838" t="s">
        <v>590</v>
      </c>
      <c r="B838" t="s">
        <v>1153</v>
      </c>
      <c r="D838" t="s">
        <v>1054</v>
      </c>
    </row>
    <row r="839" spans="1:4" x14ac:dyDescent="0.3">
      <c r="A839" t="s">
        <v>590</v>
      </c>
      <c r="B839" t="s">
        <v>1154</v>
      </c>
      <c r="D839" t="s">
        <v>1054</v>
      </c>
    </row>
    <row r="840" spans="1:4" x14ac:dyDescent="0.3">
      <c r="A840" t="s">
        <v>590</v>
      </c>
      <c r="B840" t="s">
        <v>1155</v>
      </c>
      <c r="D840" t="s">
        <v>1054</v>
      </c>
    </row>
    <row r="841" spans="1:4" x14ac:dyDescent="0.3">
      <c r="A841" t="s">
        <v>590</v>
      </c>
      <c r="B841" t="s">
        <v>856</v>
      </c>
      <c r="D841" t="s">
        <v>1054</v>
      </c>
    </row>
    <row r="842" spans="1:4" x14ac:dyDescent="0.3">
      <c r="A842" t="s">
        <v>590</v>
      </c>
      <c r="B842" t="s">
        <v>1156</v>
      </c>
      <c r="D842" t="s">
        <v>1054</v>
      </c>
    </row>
    <row r="843" spans="1:4" x14ac:dyDescent="0.3">
      <c r="A843" t="s">
        <v>590</v>
      </c>
      <c r="B843" t="s">
        <v>1157</v>
      </c>
      <c r="D843" t="s">
        <v>1054</v>
      </c>
    </row>
    <row r="844" spans="1:4" x14ac:dyDescent="0.3">
      <c r="A844" t="s">
        <v>590</v>
      </c>
      <c r="B844" t="s">
        <v>1158</v>
      </c>
      <c r="D844" t="s">
        <v>1054</v>
      </c>
    </row>
    <row r="845" spans="1:4" x14ac:dyDescent="0.3">
      <c r="A845" t="s">
        <v>590</v>
      </c>
      <c r="B845" t="s">
        <v>1246</v>
      </c>
      <c r="D845" t="s">
        <v>1054</v>
      </c>
    </row>
    <row r="846" spans="1:4" x14ac:dyDescent="0.3">
      <c r="A846" t="s">
        <v>591</v>
      </c>
      <c r="B846" t="s">
        <v>1153</v>
      </c>
      <c r="D846" t="s">
        <v>1054</v>
      </c>
    </row>
    <row r="847" spans="1:4" x14ac:dyDescent="0.3">
      <c r="A847" t="s">
        <v>591</v>
      </c>
      <c r="B847" t="s">
        <v>1154</v>
      </c>
      <c r="D847" t="s">
        <v>1054</v>
      </c>
    </row>
    <row r="848" spans="1:4" x14ac:dyDescent="0.3">
      <c r="A848" t="s">
        <v>591</v>
      </c>
      <c r="B848" t="s">
        <v>1155</v>
      </c>
      <c r="D848" t="s">
        <v>1054</v>
      </c>
    </row>
    <row r="849" spans="1:4" x14ac:dyDescent="0.3">
      <c r="A849" t="s">
        <v>591</v>
      </c>
      <c r="B849" t="s">
        <v>856</v>
      </c>
      <c r="D849" t="s">
        <v>1054</v>
      </c>
    </row>
    <row r="850" spans="1:4" x14ac:dyDescent="0.3">
      <c r="A850" t="s">
        <v>591</v>
      </c>
      <c r="B850" t="s">
        <v>1156</v>
      </c>
      <c r="D850" t="s">
        <v>1054</v>
      </c>
    </row>
    <row r="851" spans="1:4" x14ac:dyDescent="0.3">
      <c r="A851" t="s">
        <v>591</v>
      </c>
      <c r="B851" t="s">
        <v>1157</v>
      </c>
      <c r="D851" t="s">
        <v>1054</v>
      </c>
    </row>
    <row r="852" spans="1:4" x14ac:dyDescent="0.3">
      <c r="A852" t="s">
        <v>591</v>
      </c>
      <c r="B852" t="s">
        <v>1158</v>
      </c>
      <c r="D852" t="s">
        <v>1054</v>
      </c>
    </row>
    <row r="853" spans="1:4" x14ac:dyDescent="0.3">
      <c r="A853" t="s">
        <v>591</v>
      </c>
      <c r="B853" t="s">
        <v>1246</v>
      </c>
      <c r="D853" t="s">
        <v>1054</v>
      </c>
    </row>
    <row r="854" spans="1:4" x14ac:dyDescent="0.3">
      <c r="A854" t="s">
        <v>594</v>
      </c>
      <c r="B854" t="s">
        <v>1153</v>
      </c>
      <c r="D854" t="s">
        <v>1054</v>
      </c>
    </row>
    <row r="855" spans="1:4" x14ac:dyDescent="0.3">
      <c r="A855" t="s">
        <v>594</v>
      </c>
      <c r="B855" t="s">
        <v>1154</v>
      </c>
      <c r="D855" t="s">
        <v>1054</v>
      </c>
    </row>
    <row r="856" spans="1:4" x14ac:dyDescent="0.3">
      <c r="A856" t="s">
        <v>594</v>
      </c>
      <c r="B856" t="s">
        <v>1155</v>
      </c>
      <c r="D856" t="s">
        <v>1054</v>
      </c>
    </row>
    <row r="857" spans="1:4" x14ac:dyDescent="0.3">
      <c r="A857" t="s">
        <v>594</v>
      </c>
      <c r="B857" t="s">
        <v>856</v>
      </c>
      <c r="D857" t="s">
        <v>1054</v>
      </c>
    </row>
    <row r="858" spans="1:4" x14ac:dyDescent="0.3">
      <c r="A858" t="s">
        <v>594</v>
      </c>
      <c r="B858" t="s">
        <v>1156</v>
      </c>
      <c r="D858" t="s">
        <v>1054</v>
      </c>
    </row>
    <row r="859" spans="1:4" x14ac:dyDescent="0.3">
      <c r="A859" t="s">
        <v>594</v>
      </c>
      <c r="B859" t="s">
        <v>1157</v>
      </c>
      <c r="D859" t="s">
        <v>1054</v>
      </c>
    </row>
    <row r="860" spans="1:4" x14ac:dyDescent="0.3">
      <c r="A860" t="s">
        <v>594</v>
      </c>
      <c r="B860" t="s">
        <v>1158</v>
      </c>
      <c r="D860" t="s">
        <v>1054</v>
      </c>
    </row>
    <row r="861" spans="1:4" x14ac:dyDescent="0.3">
      <c r="A861" t="s">
        <v>594</v>
      </c>
      <c r="B861" t="s">
        <v>1246</v>
      </c>
      <c r="D861" t="s">
        <v>1054</v>
      </c>
    </row>
    <row r="862" spans="1:4" x14ac:dyDescent="0.3">
      <c r="A862" t="s">
        <v>1236</v>
      </c>
      <c r="B862" t="s">
        <v>1153</v>
      </c>
      <c r="D862" t="s">
        <v>1054</v>
      </c>
    </row>
    <row r="863" spans="1:4" x14ac:dyDescent="0.3">
      <c r="A863" t="s">
        <v>1236</v>
      </c>
      <c r="B863" t="s">
        <v>1154</v>
      </c>
      <c r="D863" t="s">
        <v>1054</v>
      </c>
    </row>
    <row r="864" spans="1:4" x14ac:dyDescent="0.3">
      <c r="A864" t="s">
        <v>1236</v>
      </c>
      <c r="B864" t="s">
        <v>1155</v>
      </c>
      <c r="D864" t="s">
        <v>1054</v>
      </c>
    </row>
    <row r="865" spans="1:4" x14ac:dyDescent="0.3">
      <c r="A865" t="s">
        <v>1236</v>
      </c>
      <c r="B865" t="s">
        <v>856</v>
      </c>
      <c r="D865" t="s">
        <v>1054</v>
      </c>
    </row>
    <row r="866" spans="1:4" x14ac:dyDescent="0.3">
      <c r="A866" t="s">
        <v>1236</v>
      </c>
      <c r="B866" t="s">
        <v>1156</v>
      </c>
      <c r="D866" t="s">
        <v>1054</v>
      </c>
    </row>
    <row r="867" spans="1:4" x14ac:dyDescent="0.3">
      <c r="A867" t="s">
        <v>1236</v>
      </c>
      <c r="B867" t="s">
        <v>1157</v>
      </c>
      <c r="D867" t="s">
        <v>1054</v>
      </c>
    </row>
    <row r="868" spans="1:4" x14ac:dyDescent="0.3">
      <c r="A868" t="s">
        <v>1236</v>
      </c>
      <c r="B868" t="s">
        <v>1158</v>
      </c>
      <c r="D868" t="s">
        <v>1054</v>
      </c>
    </row>
    <row r="869" spans="1:4" x14ac:dyDescent="0.3">
      <c r="A869" t="s">
        <v>1236</v>
      </c>
      <c r="B869" t="s">
        <v>1246</v>
      </c>
      <c r="D869" t="s">
        <v>1054</v>
      </c>
    </row>
    <row r="870" spans="1:4" x14ac:dyDescent="0.3">
      <c r="A870" t="s">
        <v>1237</v>
      </c>
      <c r="B870" t="s">
        <v>1153</v>
      </c>
      <c r="D870" t="s">
        <v>1054</v>
      </c>
    </row>
    <row r="871" spans="1:4" x14ac:dyDescent="0.3">
      <c r="A871" t="s">
        <v>1237</v>
      </c>
      <c r="B871" t="s">
        <v>1154</v>
      </c>
      <c r="D871" t="s">
        <v>1054</v>
      </c>
    </row>
    <row r="872" spans="1:4" x14ac:dyDescent="0.3">
      <c r="A872" t="s">
        <v>1237</v>
      </c>
      <c r="B872" t="s">
        <v>1155</v>
      </c>
      <c r="D872" t="s">
        <v>1054</v>
      </c>
    </row>
    <row r="873" spans="1:4" x14ac:dyDescent="0.3">
      <c r="A873" t="s">
        <v>1237</v>
      </c>
      <c r="B873" t="s">
        <v>856</v>
      </c>
      <c r="D873" t="s">
        <v>1054</v>
      </c>
    </row>
    <row r="874" spans="1:4" x14ac:dyDescent="0.3">
      <c r="A874" t="s">
        <v>1237</v>
      </c>
      <c r="B874" t="s">
        <v>1156</v>
      </c>
      <c r="D874" t="s">
        <v>1054</v>
      </c>
    </row>
    <row r="875" spans="1:4" x14ac:dyDescent="0.3">
      <c r="A875" t="s">
        <v>1237</v>
      </c>
      <c r="B875" t="s">
        <v>1157</v>
      </c>
      <c r="D875" t="s">
        <v>1054</v>
      </c>
    </row>
    <row r="876" spans="1:4" x14ac:dyDescent="0.3">
      <c r="A876" t="s">
        <v>1237</v>
      </c>
      <c r="B876" t="s">
        <v>1158</v>
      </c>
      <c r="D876" t="s">
        <v>1054</v>
      </c>
    </row>
    <row r="877" spans="1:4" x14ac:dyDescent="0.3">
      <c r="A877" t="s">
        <v>1237</v>
      </c>
      <c r="B877" t="s">
        <v>1246</v>
      </c>
      <c r="D877" t="s">
        <v>1054</v>
      </c>
    </row>
    <row r="878" spans="1:4" x14ac:dyDescent="0.3">
      <c r="A878" t="s">
        <v>651</v>
      </c>
      <c r="B878" t="s">
        <v>1153</v>
      </c>
      <c r="D878" t="s">
        <v>1054</v>
      </c>
    </row>
    <row r="879" spans="1:4" x14ac:dyDescent="0.3">
      <c r="A879" t="s">
        <v>651</v>
      </c>
      <c r="B879" t="s">
        <v>1154</v>
      </c>
      <c r="D879" t="s">
        <v>1054</v>
      </c>
    </row>
    <row r="880" spans="1:4" x14ac:dyDescent="0.3">
      <c r="A880" t="s">
        <v>651</v>
      </c>
      <c r="B880" t="s">
        <v>1155</v>
      </c>
      <c r="D880" t="s">
        <v>1054</v>
      </c>
    </row>
    <row r="881" spans="1:4" x14ac:dyDescent="0.3">
      <c r="A881" t="s">
        <v>651</v>
      </c>
      <c r="B881" t="s">
        <v>856</v>
      </c>
      <c r="D881" t="s">
        <v>1054</v>
      </c>
    </row>
    <row r="882" spans="1:4" x14ac:dyDescent="0.3">
      <c r="A882" t="s">
        <v>651</v>
      </c>
      <c r="B882" t="s">
        <v>1156</v>
      </c>
      <c r="D882" t="s">
        <v>1054</v>
      </c>
    </row>
    <row r="883" spans="1:4" x14ac:dyDescent="0.3">
      <c r="A883" t="s">
        <v>651</v>
      </c>
      <c r="B883" t="s">
        <v>1157</v>
      </c>
      <c r="D883" t="s">
        <v>1054</v>
      </c>
    </row>
    <row r="884" spans="1:4" x14ac:dyDescent="0.3">
      <c r="A884" t="s">
        <v>651</v>
      </c>
      <c r="B884" t="s">
        <v>1158</v>
      </c>
      <c r="D884" t="s">
        <v>1054</v>
      </c>
    </row>
    <row r="885" spans="1:4" x14ac:dyDescent="0.3">
      <c r="A885" t="s">
        <v>651</v>
      </c>
      <c r="B885" t="s">
        <v>1246</v>
      </c>
      <c r="D885" t="s">
        <v>1054</v>
      </c>
    </row>
    <row r="886" spans="1:4" x14ac:dyDescent="0.3">
      <c r="A886" t="s">
        <v>1224</v>
      </c>
      <c r="B886" t="s">
        <v>1153</v>
      </c>
      <c r="D886" t="s">
        <v>1054</v>
      </c>
    </row>
    <row r="887" spans="1:4" x14ac:dyDescent="0.3">
      <c r="A887" t="s">
        <v>1224</v>
      </c>
      <c r="B887" t="s">
        <v>1154</v>
      </c>
      <c r="D887" t="s">
        <v>1054</v>
      </c>
    </row>
    <row r="888" spans="1:4" x14ac:dyDescent="0.3">
      <c r="A888" t="s">
        <v>1224</v>
      </c>
      <c r="B888" t="s">
        <v>1155</v>
      </c>
      <c r="D888" t="s">
        <v>1054</v>
      </c>
    </row>
    <row r="889" spans="1:4" x14ac:dyDescent="0.3">
      <c r="A889" t="s">
        <v>1224</v>
      </c>
      <c r="B889" t="s">
        <v>856</v>
      </c>
      <c r="D889" t="s">
        <v>1054</v>
      </c>
    </row>
    <row r="890" spans="1:4" x14ac:dyDescent="0.3">
      <c r="A890" t="s">
        <v>1224</v>
      </c>
      <c r="B890" t="s">
        <v>1156</v>
      </c>
      <c r="D890" t="s">
        <v>1054</v>
      </c>
    </row>
    <row r="891" spans="1:4" x14ac:dyDescent="0.3">
      <c r="A891" t="s">
        <v>1224</v>
      </c>
      <c r="B891" t="s">
        <v>1157</v>
      </c>
      <c r="D891" t="s">
        <v>1054</v>
      </c>
    </row>
    <row r="892" spans="1:4" x14ac:dyDescent="0.3">
      <c r="A892" t="s">
        <v>1224</v>
      </c>
      <c r="B892" t="s">
        <v>1158</v>
      </c>
      <c r="D892" t="s">
        <v>1054</v>
      </c>
    </row>
    <row r="893" spans="1:4" x14ac:dyDescent="0.3">
      <c r="A893" t="s">
        <v>1224</v>
      </c>
      <c r="B893" t="s">
        <v>1246</v>
      </c>
      <c r="D893" t="s">
        <v>1054</v>
      </c>
    </row>
    <row r="894" spans="1:4" x14ac:dyDescent="0.3">
      <c r="A894" t="s">
        <v>1227</v>
      </c>
      <c r="B894" t="s">
        <v>1153</v>
      </c>
      <c r="D894" t="s">
        <v>1054</v>
      </c>
    </row>
    <row r="895" spans="1:4" x14ac:dyDescent="0.3">
      <c r="A895" t="s">
        <v>1227</v>
      </c>
      <c r="B895" t="s">
        <v>1154</v>
      </c>
      <c r="D895" t="s">
        <v>1054</v>
      </c>
    </row>
    <row r="896" spans="1:4" x14ac:dyDescent="0.3">
      <c r="A896" t="s">
        <v>1227</v>
      </c>
      <c r="B896" t="s">
        <v>1155</v>
      </c>
      <c r="D896" t="s">
        <v>1054</v>
      </c>
    </row>
    <row r="897" spans="1:4" x14ac:dyDescent="0.3">
      <c r="A897" t="s">
        <v>1227</v>
      </c>
      <c r="B897" t="s">
        <v>856</v>
      </c>
      <c r="D897" t="s">
        <v>1054</v>
      </c>
    </row>
    <row r="898" spans="1:4" x14ac:dyDescent="0.3">
      <c r="A898" t="s">
        <v>1227</v>
      </c>
      <c r="B898" t="s">
        <v>1156</v>
      </c>
      <c r="D898" t="s">
        <v>1054</v>
      </c>
    </row>
    <row r="899" spans="1:4" x14ac:dyDescent="0.3">
      <c r="A899" t="s">
        <v>1227</v>
      </c>
      <c r="B899" t="s">
        <v>1157</v>
      </c>
      <c r="D899" t="s">
        <v>1054</v>
      </c>
    </row>
    <row r="900" spans="1:4" x14ac:dyDescent="0.3">
      <c r="A900" t="s">
        <v>1227</v>
      </c>
      <c r="B900" t="s">
        <v>1158</v>
      </c>
      <c r="D900" t="s">
        <v>1054</v>
      </c>
    </row>
    <row r="901" spans="1:4" x14ac:dyDescent="0.3">
      <c r="A901" t="s">
        <v>1227</v>
      </c>
      <c r="B901" t="s">
        <v>1246</v>
      </c>
      <c r="D901" t="s">
        <v>1054</v>
      </c>
    </row>
    <row r="902" spans="1:4" x14ac:dyDescent="0.3">
      <c r="A902" t="s">
        <v>1219</v>
      </c>
      <c r="B902" t="s">
        <v>1153</v>
      </c>
      <c r="D902" t="s">
        <v>1054</v>
      </c>
    </row>
    <row r="903" spans="1:4" x14ac:dyDescent="0.3">
      <c r="A903" t="s">
        <v>1219</v>
      </c>
      <c r="B903" t="s">
        <v>1154</v>
      </c>
      <c r="D903" t="s">
        <v>1054</v>
      </c>
    </row>
    <row r="904" spans="1:4" x14ac:dyDescent="0.3">
      <c r="A904" t="s">
        <v>1219</v>
      </c>
      <c r="B904" t="s">
        <v>1155</v>
      </c>
      <c r="D904" t="s">
        <v>1054</v>
      </c>
    </row>
    <row r="905" spans="1:4" x14ac:dyDescent="0.3">
      <c r="A905" t="s">
        <v>1219</v>
      </c>
      <c r="B905" t="s">
        <v>856</v>
      </c>
      <c r="D905" t="s">
        <v>1054</v>
      </c>
    </row>
    <row r="906" spans="1:4" x14ac:dyDescent="0.3">
      <c r="A906" t="s">
        <v>1219</v>
      </c>
      <c r="B906" t="s">
        <v>1156</v>
      </c>
      <c r="D906" t="s">
        <v>1054</v>
      </c>
    </row>
    <row r="907" spans="1:4" x14ac:dyDescent="0.3">
      <c r="A907" t="s">
        <v>1219</v>
      </c>
      <c r="B907" t="s">
        <v>1157</v>
      </c>
      <c r="D907" t="s">
        <v>1054</v>
      </c>
    </row>
    <row r="908" spans="1:4" x14ac:dyDescent="0.3">
      <c r="A908" t="s">
        <v>1219</v>
      </c>
      <c r="B908" t="s">
        <v>1158</v>
      </c>
      <c r="D908" t="s">
        <v>1054</v>
      </c>
    </row>
    <row r="909" spans="1:4" x14ac:dyDescent="0.3">
      <c r="A909" t="s">
        <v>1219</v>
      </c>
      <c r="B909" t="s">
        <v>1246</v>
      </c>
      <c r="D909" t="s">
        <v>1054</v>
      </c>
    </row>
    <row r="910" spans="1:4" x14ac:dyDescent="0.3">
      <c r="A910" t="s">
        <v>1223</v>
      </c>
      <c r="B910" t="s">
        <v>1153</v>
      </c>
      <c r="D910" t="s">
        <v>1054</v>
      </c>
    </row>
    <row r="911" spans="1:4" x14ac:dyDescent="0.3">
      <c r="A911" t="s">
        <v>1223</v>
      </c>
      <c r="B911" t="s">
        <v>1154</v>
      </c>
      <c r="D911" t="s">
        <v>1054</v>
      </c>
    </row>
    <row r="912" spans="1:4" x14ac:dyDescent="0.3">
      <c r="A912" t="s">
        <v>1223</v>
      </c>
      <c r="B912" t="s">
        <v>1155</v>
      </c>
      <c r="D912" t="s">
        <v>1054</v>
      </c>
    </row>
    <row r="913" spans="1:4" x14ac:dyDescent="0.3">
      <c r="A913" t="s">
        <v>1223</v>
      </c>
      <c r="B913" t="s">
        <v>856</v>
      </c>
      <c r="D913" t="s">
        <v>1054</v>
      </c>
    </row>
    <row r="914" spans="1:4" x14ac:dyDescent="0.3">
      <c r="A914" t="s">
        <v>1223</v>
      </c>
      <c r="B914" t="s">
        <v>1156</v>
      </c>
      <c r="D914" t="s">
        <v>1054</v>
      </c>
    </row>
    <row r="915" spans="1:4" x14ac:dyDescent="0.3">
      <c r="A915" t="s">
        <v>1223</v>
      </c>
      <c r="B915" t="s">
        <v>1157</v>
      </c>
      <c r="D915" t="s">
        <v>1054</v>
      </c>
    </row>
    <row r="916" spans="1:4" x14ac:dyDescent="0.3">
      <c r="A916" t="s">
        <v>1223</v>
      </c>
      <c r="B916" t="s">
        <v>1158</v>
      </c>
      <c r="D916" t="s">
        <v>1054</v>
      </c>
    </row>
    <row r="917" spans="1:4" x14ac:dyDescent="0.3">
      <c r="A917" t="s">
        <v>1223</v>
      </c>
      <c r="B917" t="s">
        <v>1246</v>
      </c>
      <c r="D917" t="s">
        <v>1054</v>
      </c>
    </row>
    <row r="918" spans="1:4" x14ac:dyDescent="0.3">
      <c r="A918" t="s">
        <v>602</v>
      </c>
      <c r="B918" t="s">
        <v>1153</v>
      </c>
      <c r="D918" t="s">
        <v>1054</v>
      </c>
    </row>
    <row r="919" spans="1:4" x14ac:dyDescent="0.3">
      <c r="A919" t="s">
        <v>602</v>
      </c>
      <c r="B919" t="s">
        <v>1154</v>
      </c>
      <c r="D919" t="s">
        <v>1054</v>
      </c>
    </row>
    <row r="920" spans="1:4" x14ac:dyDescent="0.3">
      <c r="A920" t="s">
        <v>602</v>
      </c>
      <c r="B920" t="s">
        <v>1155</v>
      </c>
      <c r="D920" t="s">
        <v>1054</v>
      </c>
    </row>
    <row r="921" spans="1:4" x14ac:dyDescent="0.3">
      <c r="A921" t="s">
        <v>602</v>
      </c>
      <c r="B921" t="s">
        <v>856</v>
      </c>
      <c r="D921" t="s">
        <v>1054</v>
      </c>
    </row>
    <row r="922" spans="1:4" x14ac:dyDescent="0.3">
      <c r="A922" t="s">
        <v>602</v>
      </c>
      <c r="B922" t="s">
        <v>1156</v>
      </c>
      <c r="D922" t="s">
        <v>1054</v>
      </c>
    </row>
    <row r="923" spans="1:4" x14ac:dyDescent="0.3">
      <c r="A923" t="s">
        <v>602</v>
      </c>
      <c r="B923" t="s">
        <v>1157</v>
      </c>
      <c r="D923" t="s">
        <v>1054</v>
      </c>
    </row>
    <row r="924" spans="1:4" x14ac:dyDescent="0.3">
      <c r="A924" t="s">
        <v>602</v>
      </c>
      <c r="B924" t="s">
        <v>1158</v>
      </c>
      <c r="D924" t="s">
        <v>1054</v>
      </c>
    </row>
    <row r="925" spans="1:4" x14ac:dyDescent="0.3">
      <c r="A925" t="s">
        <v>602</v>
      </c>
      <c r="B925" t="s">
        <v>1246</v>
      </c>
      <c r="D925" t="s">
        <v>1054</v>
      </c>
    </row>
    <row r="926" spans="1:4" x14ac:dyDescent="0.3">
      <c r="A926" t="s">
        <v>1218</v>
      </c>
      <c r="B926" t="s">
        <v>1153</v>
      </c>
      <c r="D926" t="s">
        <v>1054</v>
      </c>
    </row>
    <row r="927" spans="1:4" x14ac:dyDescent="0.3">
      <c r="A927" t="s">
        <v>1218</v>
      </c>
      <c r="B927" t="s">
        <v>1154</v>
      </c>
      <c r="D927" t="s">
        <v>1054</v>
      </c>
    </row>
    <row r="928" spans="1:4" x14ac:dyDescent="0.3">
      <c r="A928" t="s">
        <v>1218</v>
      </c>
      <c r="B928" t="s">
        <v>1155</v>
      </c>
      <c r="D928" t="s">
        <v>1054</v>
      </c>
    </row>
    <row r="929" spans="1:4" x14ac:dyDescent="0.3">
      <c r="A929" t="s">
        <v>1218</v>
      </c>
      <c r="B929" t="s">
        <v>856</v>
      </c>
      <c r="D929" t="s">
        <v>1054</v>
      </c>
    </row>
    <row r="930" spans="1:4" x14ac:dyDescent="0.3">
      <c r="A930" t="s">
        <v>1218</v>
      </c>
      <c r="B930" t="s">
        <v>1156</v>
      </c>
      <c r="D930" t="s">
        <v>1054</v>
      </c>
    </row>
    <row r="931" spans="1:4" x14ac:dyDescent="0.3">
      <c r="A931" t="s">
        <v>1218</v>
      </c>
      <c r="B931" t="s">
        <v>1157</v>
      </c>
      <c r="D931" t="s">
        <v>1054</v>
      </c>
    </row>
    <row r="932" spans="1:4" x14ac:dyDescent="0.3">
      <c r="A932" t="s">
        <v>1218</v>
      </c>
      <c r="B932" t="s">
        <v>1158</v>
      </c>
      <c r="D932" t="s">
        <v>1054</v>
      </c>
    </row>
    <row r="933" spans="1:4" x14ac:dyDescent="0.3">
      <c r="A933" t="s">
        <v>1218</v>
      </c>
      <c r="B933" t="s">
        <v>1246</v>
      </c>
      <c r="D933" t="s">
        <v>1054</v>
      </c>
    </row>
    <row r="934" spans="1:4" x14ac:dyDescent="0.3">
      <c r="A934" t="s">
        <v>604</v>
      </c>
      <c r="B934" t="s">
        <v>1153</v>
      </c>
      <c r="D934" t="s">
        <v>1054</v>
      </c>
    </row>
    <row r="935" spans="1:4" x14ac:dyDescent="0.3">
      <c r="A935" t="s">
        <v>604</v>
      </c>
      <c r="B935" t="s">
        <v>1154</v>
      </c>
      <c r="D935" t="s">
        <v>1054</v>
      </c>
    </row>
    <row r="936" spans="1:4" x14ac:dyDescent="0.3">
      <c r="A936" t="s">
        <v>604</v>
      </c>
      <c r="B936" t="s">
        <v>1155</v>
      </c>
      <c r="D936" t="s">
        <v>1054</v>
      </c>
    </row>
    <row r="937" spans="1:4" x14ac:dyDescent="0.3">
      <c r="A937" t="s">
        <v>604</v>
      </c>
      <c r="B937" t="s">
        <v>856</v>
      </c>
      <c r="D937" t="s">
        <v>1054</v>
      </c>
    </row>
    <row r="938" spans="1:4" x14ac:dyDescent="0.3">
      <c r="A938" t="s">
        <v>604</v>
      </c>
      <c r="B938" t="s">
        <v>1156</v>
      </c>
      <c r="D938" t="s">
        <v>1054</v>
      </c>
    </row>
    <row r="939" spans="1:4" x14ac:dyDescent="0.3">
      <c r="A939" t="s">
        <v>604</v>
      </c>
      <c r="B939" t="s">
        <v>1157</v>
      </c>
      <c r="D939" t="s">
        <v>1054</v>
      </c>
    </row>
    <row r="940" spans="1:4" x14ac:dyDescent="0.3">
      <c r="A940" t="s">
        <v>604</v>
      </c>
      <c r="B940" t="s">
        <v>1158</v>
      </c>
      <c r="D940" t="s">
        <v>1054</v>
      </c>
    </row>
    <row r="941" spans="1:4" x14ac:dyDescent="0.3">
      <c r="A941" t="s">
        <v>604</v>
      </c>
      <c r="B941" t="s">
        <v>1246</v>
      </c>
      <c r="D941" t="s">
        <v>1054</v>
      </c>
    </row>
    <row r="942" spans="1:4" x14ac:dyDescent="0.3">
      <c r="A942" t="s">
        <v>606</v>
      </c>
      <c r="B942" t="s">
        <v>1153</v>
      </c>
      <c r="D942" t="s">
        <v>1054</v>
      </c>
    </row>
    <row r="943" spans="1:4" x14ac:dyDescent="0.3">
      <c r="A943" t="s">
        <v>606</v>
      </c>
      <c r="B943" t="s">
        <v>1154</v>
      </c>
      <c r="D943" t="s">
        <v>1054</v>
      </c>
    </row>
    <row r="944" spans="1:4" x14ac:dyDescent="0.3">
      <c r="A944" t="s">
        <v>606</v>
      </c>
      <c r="B944" t="s">
        <v>1155</v>
      </c>
      <c r="D944" t="s">
        <v>1054</v>
      </c>
    </row>
    <row r="945" spans="1:4" x14ac:dyDescent="0.3">
      <c r="A945" t="s">
        <v>606</v>
      </c>
      <c r="B945" t="s">
        <v>856</v>
      </c>
      <c r="D945" t="s">
        <v>1054</v>
      </c>
    </row>
    <row r="946" spans="1:4" x14ac:dyDescent="0.3">
      <c r="A946" t="s">
        <v>606</v>
      </c>
      <c r="B946" t="s">
        <v>1156</v>
      </c>
      <c r="D946" t="s">
        <v>1054</v>
      </c>
    </row>
    <row r="947" spans="1:4" x14ac:dyDescent="0.3">
      <c r="A947" t="s">
        <v>606</v>
      </c>
      <c r="B947" t="s">
        <v>1157</v>
      </c>
      <c r="D947" t="s">
        <v>1054</v>
      </c>
    </row>
    <row r="948" spans="1:4" x14ac:dyDescent="0.3">
      <c r="A948" t="s">
        <v>606</v>
      </c>
      <c r="B948" t="s">
        <v>1158</v>
      </c>
      <c r="D948" t="s">
        <v>1054</v>
      </c>
    </row>
    <row r="949" spans="1:4" x14ac:dyDescent="0.3">
      <c r="A949" t="s">
        <v>606</v>
      </c>
      <c r="B949" t="s">
        <v>1246</v>
      </c>
      <c r="D949" t="s">
        <v>1054</v>
      </c>
    </row>
    <row r="950" spans="1:4" x14ac:dyDescent="0.3">
      <c r="A950" t="s">
        <v>1241</v>
      </c>
      <c r="B950" t="s">
        <v>1153</v>
      </c>
      <c r="D950" t="s">
        <v>1054</v>
      </c>
    </row>
    <row r="951" spans="1:4" x14ac:dyDescent="0.3">
      <c r="A951" t="s">
        <v>1241</v>
      </c>
      <c r="B951" t="s">
        <v>1154</v>
      </c>
      <c r="D951" t="s">
        <v>1054</v>
      </c>
    </row>
    <row r="952" spans="1:4" x14ac:dyDescent="0.3">
      <c r="A952" t="s">
        <v>1241</v>
      </c>
      <c r="B952" t="s">
        <v>1155</v>
      </c>
      <c r="D952" t="s">
        <v>1054</v>
      </c>
    </row>
    <row r="953" spans="1:4" x14ac:dyDescent="0.3">
      <c r="A953" t="s">
        <v>1241</v>
      </c>
      <c r="B953" t="s">
        <v>856</v>
      </c>
      <c r="D953" t="s">
        <v>1054</v>
      </c>
    </row>
    <row r="954" spans="1:4" x14ac:dyDescent="0.3">
      <c r="A954" t="s">
        <v>1241</v>
      </c>
      <c r="B954" t="s">
        <v>1156</v>
      </c>
      <c r="D954" t="s">
        <v>1054</v>
      </c>
    </row>
    <row r="955" spans="1:4" x14ac:dyDescent="0.3">
      <c r="A955" t="s">
        <v>1241</v>
      </c>
      <c r="B955" t="s">
        <v>1157</v>
      </c>
      <c r="D955" t="s">
        <v>1054</v>
      </c>
    </row>
    <row r="956" spans="1:4" x14ac:dyDescent="0.3">
      <c r="A956" t="s">
        <v>1241</v>
      </c>
      <c r="B956" t="s">
        <v>1158</v>
      </c>
      <c r="D956" t="s">
        <v>1054</v>
      </c>
    </row>
    <row r="957" spans="1:4" x14ac:dyDescent="0.3">
      <c r="A957" t="s">
        <v>1241</v>
      </c>
      <c r="B957" t="s">
        <v>1246</v>
      </c>
      <c r="D957" t="s">
        <v>1054</v>
      </c>
    </row>
    <row r="958" spans="1:4" x14ac:dyDescent="0.3">
      <c r="A958" t="s">
        <v>610</v>
      </c>
      <c r="B958" t="s">
        <v>1153</v>
      </c>
      <c r="D958" t="s">
        <v>1054</v>
      </c>
    </row>
    <row r="959" spans="1:4" x14ac:dyDescent="0.3">
      <c r="A959" t="s">
        <v>610</v>
      </c>
      <c r="B959" t="s">
        <v>1154</v>
      </c>
      <c r="D959" t="s">
        <v>1054</v>
      </c>
    </row>
    <row r="960" spans="1:4" x14ac:dyDescent="0.3">
      <c r="A960" t="s">
        <v>610</v>
      </c>
      <c r="B960" t="s">
        <v>1155</v>
      </c>
      <c r="D960" t="s">
        <v>1054</v>
      </c>
    </row>
    <row r="961" spans="1:4" x14ac:dyDescent="0.3">
      <c r="A961" t="s">
        <v>610</v>
      </c>
      <c r="B961" t="s">
        <v>856</v>
      </c>
      <c r="D961" t="s">
        <v>1054</v>
      </c>
    </row>
    <row r="962" spans="1:4" x14ac:dyDescent="0.3">
      <c r="A962" t="s">
        <v>610</v>
      </c>
      <c r="B962" t="s">
        <v>1156</v>
      </c>
      <c r="D962" t="s">
        <v>1054</v>
      </c>
    </row>
    <row r="963" spans="1:4" x14ac:dyDescent="0.3">
      <c r="A963" t="s">
        <v>610</v>
      </c>
      <c r="B963" t="s">
        <v>1157</v>
      </c>
      <c r="D963" t="s">
        <v>1054</v>
      </c>
    </row>
    <row r="964" spans="1:4" x14ac:dyDescent="0.3">
      <c r="A964" t="s">
        <v>610</v>
      </c>
      <c r="B964" t="s">
        <v>1158</v>
      </c>
      <c r="D964" t="s">
        <v>1054</v>
      </c>
    </row>
    <row r="965" spans="1:4" x14ac:dyDescent="0.3">
      <c r="A965" t="s">
        <v>610</v>
      </c>
      <c r="B965" t="s">
        <v>1246</v>
      </c>
      <c r="D965" t="s">
        <v>1054</v>
      </c>
    </row>
    <row r="966" spans="1:4" x14ac:dyDescent="0.3">
      <c r="A966" t="s">
        <v>613</v>
      </c>
      <c r="B966" t="s">
        <v>1153</v>
      </c>
      <c r="D966" t="s">
        <v>1054</v>
      </c>
    </row>
    <row r="967" spans="1:4" x14ac:dyDescent="0.3">
      <c r="A967" t="s">
        <v>613</v>
      </c>
      <c r="B967" t="s">
        <v>1154</v>
      </c>
      <c r="D967" t="s">
        <v>1054</v>
      </c>
    </row>
    <row r="968" spans="1:4" x14ac:dyDescent="0.3">
      <c r="A968" t="s">
        <v>613</v>
      </c>
      <c r="B968" t="s">
        <v>1155</v>
      </c>
      <c r="D968" t="s">
        <v>1054</v>
      </c>
    </row>
    <row r="969" spans="1:4" x14ac:dyDescent="0.3">
      <c r="A969" t="s">
        <v>613</v>
      </c>
      <c r="B969" t="s">
        <v>856</v>
      </c>
      <c r="D969" t="s">
        <v>1054</v>
      </c>
    </row>
    <row r="970" spans="1:4" x14ac:dyDescent="0.3">
      <c r="A970" t="s">
        <v>613</v>
      </c>
      <c r="B970" t="s">
        <v>1156</v>
      </c>
      <c r="D970" t="s">
        <v>1054</v>
      </c>
    </row>
    <row r="971" spans="1:4" x14ac:dyDescent="0.3">
      <c r="A971" t="s">
        <v>613</v>
      </c>
      <c r="B971" t="s">
        <v>1157</v>
      </c>
      <c r="D971" t="s">
        <v>1054</v>
      </c>
    </row>
    <row r="972" spans="1:4" x14ac:dyDescent="0.3">
      <c r="A972" t="s">
        <v>613</v>
      </c>
      <c r="B972" t="s">
        <v>1158</v>
      </c>
      <c r="D972" t="s">
        <v>1054</v>
      </c>
    </row>
    <row r="973" spans="1:4" x14ac:dyDescent="0.3">
      <c r="A973" t="s">
        <v>613</v>
      </c>
      <c r="B973" t="s">
        <v>1246</v>
      </c>
      <c r="D973" t="s">
        <v>1054</v>
      </c>
    </row>
    <row r="974" spans="1:4" x14ac:dyDescent="0.3">
      <c r="A974" t="s">
        <v>1222</v>
      </c>
      <c r="B974" t="s">
        <v>1153</v>
      </c>
      <c r="D974" t="s">
        <v>1054</v>
      </c>
    </row>
    <row r="975" spans="1:4" x14ac:dyDescent="0.3">
      <c r="A975" t="s">
        <v>1222</v>
      </c>
      <c r="B975" t="s">
        <v>1154</v>
      </c>
      <c r="D975" t="s">
        <v>1054</v>
      </c>
    </row>
    <row r="976" spans="1:4" x14ac:dyDescent="0.3">
      <c r="A976" t="s">
        <v>1222</v>
      </c>
      <c r="B976" t="s">
        <v>1155</v>
      </c>
      <c r="D976" t="s">
        <v>1054</v>
      </c>
    </row>
    <row r="977" spans="1:4" x14ac:dyDescent="0.3">
      <c r="A977" t="s">
        <v>1222</v>
      </c>
      <c r="B977" t="s">
        <v>856</v>
      </c>
      <c r="D977" t="s">
        <v>1054</v>
      </c>
    </row>
    <row r="978" spans="1:4" x14ac:dyDescent="0.3">
      <c r="A978" t="s">
        <v>1222</v>
      </c>
      <c r="B978" t="s">
        <v>1156</v>
      </c>
      <c r="D978" t="s">
        <v>1054</v>
      </c>
    </row>
    <row r="979" spans="1:4" x14ac:dyDescent="0.3">
      <c r="A979" t="s">
        <v>1222</v>
      </c>
      <c r="B979" t="s">
        <v>1157</v>
      </c>
      <c r="D979" t="s">
        <v>1054</v>
      </c>
    </row>
    <row r="980" spans="1:4" x14ac:dyDescent="0.3">
      <c r="A980" t="s">
        <v>1222</v>
      </c>
      <c r="B980" t="s">
        <v>1158</v>
      </c>
      <c r="D980" t="s">
        <v>1054</v>
      </c>
    </row>
    <row r="981" spans="1:4" x14ac:dyDescent="0.3">
      <c r="A981" t="s">
        <v>1222</v>
      </c>
      <c r="B981" t="s">
        <v>1246</v>
      </c>
      <c r="D981" t="s">
        <v>1054</v>
      </c>
    </row>
    <row r="982" spans="1:4" x14ac:dyDescent="0.3">
      <c r="A982" t="s">
        <v>1242</v>
      </c>
      <c r="B982" t="s">
        <v>1153</v>
      </c>
      <c r="D982" t="s">
        <v>1054</v>
      </c>
    </row>
    <row r="983" spans="1:4" x14ac:dyDescent="0.3">
      <c r="A983" t="s">
        <v>1242</v>
      </c>
      <c r="B983" t="s">
        <v>1154</v>
      </c>
      <c r="D983" t="s">
        <v>1054</v>
      </c>
    </row>
    <row r="984" spans="1:4" x14ac:dyDescent="0.3">
      <c r="A984" t="s">
        <v>1242</v>
      </c>
      <c r="B984" t="s">
        <v>1155</v>
      </c>
      <c r="D984" t="s">
        <v>1054</v>
      </c>
    </row>
    <row r="985" spans="1:4" x14ac:dyDescent="0.3">
      <c r="A985" t="s">
        <v>1242</v>
      </c>
      <c r="B985" t="s">
        <v>856</v>
      </c>
      <c r="D985" t="s">
        <v>1054</v>
      </c>
    </row>
    <row r="986" spans="1:4" x14ac:dyDescent="0.3">
      <c r="A986" t="s">
        <v>1242</v>
      </c>
      <c r="B986" t="s">
        <v>1156</v>
      </c>
      <c r="D986" t="s">
        <v>1054</v>
      </c>
    </row>
    <row r="987" spans="1:4" x14ac:dyDescent="0.3">
      <c r="A987" t="s">
        <v>1242</v>
      </c>
      <c r="B987" t="s">
        <v>1157</v>
      </c>
      <c r="D987" t="s">
        <v>1054</v>
      </c>
    </row>
    <row r="988" spans="1:4" x14ac:dyDescent="0.3">
      <c r="A988" t="s">
        <v>1242</v>
      </c>
      <c r="B988" t="s">
        <v>1158</v>
      </c>
      <c r="D988" t="s">
        <v>1054</v>
      </c>
    </row>
    <row r="989" spans="1:4" x14ac:dyDescent="0.3">
      <c r="A989" t="s">
        <v>1242</v>
      </c>
      <c r="B989" t="s">
        <v>1246</v>
      </c>
      <c r="D989" t="s">
        <v>1054</v>
      </c>
    </row>
    <row r="990" spans="1:4" x14ac:dyDescent="0.3">
      <c r="A990" t="s">
        <v>1243</v>
      </c>
      <c r="B990" t="s">
        <v>1153</v>
      </c>
      <c r="D990" t="s">
        <v>1054</v>
      </c>
    </row>
    <row r="991" spans="1:4" x14ac:dyDescent="0.3">
      <c r="A991" t="s">
        <v>1243</v>
      </c>
      <c r="B991" t="s">
        <v>1154</v>
      </c>
      <c r="D991" t="s">
        <v>1054</v>
      </c>
    </row>
    <row r="992" spans="1:4" x14ac:dyDescent="0.3">
      <c r="A992" t="s">
        <v>1243</v>
      </c>
      <c r="B992" t="s">
        <v>1155</v>
      </c>
      <c r="D992" t="s">
        <v>1054</v>
      </c>
    </row>
    <row r="993" spans="1:4" x14ac:dyDescent="0.3">
      <c r="A993" t="s">
        <v>1243</v>
      </c>
      <c r="B993" t="s">
        <v>856</v>
      </c>
      <c r="D993" t="s">
        <v>1054</v>
      </c>
    </row>
    <row r="994" spans="1:4" x14ac:dyDescent="0.3">
      <c r="A994" t="s">
        <v>1243</v>
      </c>
      <c r="B994" t="s">
        <v>1156</v>
      </c>
      <c r="D994" t="s">
        <v>1054</v>
      </c>
    </row>
    <row r="995" spans="1:4" x14ac:dyDescent="0.3">
      <c r="A995" t="s">
        <v>1243</v>
      </c>
      <c r="B995" t="s">
        <v>1157</v>
      </c>
      <c r="D995" t="s">
        <v>1054</v>
      </c>
    </row>
    <row r="996" spans="1:4" x14ac:dyDescent="0.3">
      <c r="A996" t="s">
        <v>1243</v>
      </c>
      <c r="B996" t="s">
        <v>1158</v>
      </c>
      <c r="D996" t="s">
        <v>1054</v>
      </c>
    </row>
    <row r="997" spans="1:4" x14ac:dyDescent="0.3">
      <c r="A997" t="s">
        <v>1243</v>
      </c>
      <c r="B997" t="s">
        <v>1246</v>
      </c>
      <c r="D997" t="s">
        <v>1054</v>
      </c>
    </row>
    <row r="998" spans="1:4" x14ac:dyDescent="0.3">
      <c r="A998" t="s">
        <v>1244</v>
      </c>
      <c r="B998" t="s">
        <v>1153</v>
      </c>
      <c r="D998" t="s">
        <v>1054</v>
      </c>
    </row>
    <row r="999" spans="1:4" x14ac:dyDescent="0.3">
      <c r="A999" t="s">
        <v>1244</v>
      </c>
      <c r="B999" t="s">
        <v>1154</v>
      </c>
      <c r="D999" t="s">
        <v>1054</v>
      </c>
    </row>
    <row r="1000" spans="1:4" x14ac:dyDescent="0.3">
      <c r="A1000" t="s">
        <v>1244</v>
      </c>
      <c r="B1000" t="s">
        <v>1155</v>
      </c>
      <c r="D1000" t="s">
        <v>1054</v>
      </c>
    </row>
    <row r="1001" spans="1:4" x14ac:dyDescent="0.3">
      <c r="A1001" t="s">
        <v>1244</v>
      </c>
      <c r="B1001" t="s">
        <v>856</v>
      </c>
      <c r="D1001" t="s">
        <v>1054</v>
      </c>
    </row>
    <row r="1002" spans="1:4" x14ac:dyDescent="0.3">
      <c r="A1002" t="s">
        <v>1244</v>
      </c>
      <c r="B1002" t="s">
        <v>1156</v>
      </c>
      <c r="D1002" t="s">
        <v>1054</v>
      </c>
    </row>
    <row r="1003" spans="1:4" x14ac:dyDescent="0.3">
      <c r="A1003" t="s">
        <v>1244</v>
      </c>
      <c r="B1003" t="s">
        <v>1157</v>
      </c>
      <c r="D1003" t="s">
        <v>1054</v>
      </c>
    </row>
    <row r="1004" spans="1:4" x14ac:dyDescent="0.3">
      <c r="A1004" t="s">
        <v>1244</v>
      </c>
      <c r="B1004" t="s">
        <v>1158</v>
      </c>
      <c r="D1004" t="s">
        <v>1054</v>
      </c>
    </row>
    <row r="1005" spans="1:4" x14ac:dyDescent="0.3">
      <c r="A1005" t="s">
        <v>1244</v>
      </c>
      <c r="B1005" t="s">
        <v>1246</v>
      </c>
      <c r="D1005" t="s">
        <v>1054</v>
      </c>
    </row>
    <row r="1006" spans="1:4" x14ac:dyDescent="0.3">
      <c r="A1006" t="s">
        <v>653</v>
      </c>
      <c r="B1006" t="s">
        <v>1153</v>
      </c>
      <c r="D1006" t="s">
        <v>1054</v>
      </c>
    </row>
    <row r="1007" spans="1:4" x14ac:dyDescent="0.3">
      <c r="A1007" t="s">
        <v>653</v>
      </c>
      <c r="B1007" t="s">
        <v>1154</v>
      </c>
      <c r="D1007" t="s">
        <v>1054</v>
      </c>
    </row>
    <row r="1008" spans="1:4" x14ac:dyDescent="0.3">
      <c r="A1008" t="s">
        <v>653</v>
      </c>
      <c r="B1008" t="s">
        <v>1155</v>
      </c>
      <c r="D1008" t="s">
        <v>1054</v>
      </c>
    </row>
    <row r="1009" spans="1:4" x14ac:dyDescent="0.3">
      <c r="A1009" t="s">
        <v>653</v>
      </c>
      <c r="B1009" t="s">
        <v>856</v>
      </c>
      <c r="D1009" t="s">
        <v>1054</v>
      </c>
    </row>
    <row r="1010" spans="1:4" x14ac:dyDescent="0.3">
      <c r="A1010" t="s">
        <v>653</v>
      </c>
      <c r="B1010" t="s">
        <v>1156</v>
      </c>
      <c r="D1010" t="s">
        <v>1054</v>
      </c>
    </row>
    <row r="1011" spans="1:4" x14ac:dyDescent="0.3">
      <c r="A1011" t="s">
        <v>653</v>
      </c>
      <c r="B1011" t="s">
        <v>1157</v>
      </c>
      <c r="D1011" t="s">
        <v>1054</v>
      </c>
    </row>
    <row r="1012" spans="1:4" x14ac:dyDescent="0.3">
      <c r="A1012" t="s">
        <v>653</v>
      </c>
      <c r="B1012" t="s">
        <v>1158</v>
      </c>
      <c r="D1012" t="s">
        <v>1054</v>
      </c>
    </row>
    <row r="1013" spans="1:4" x14ac:dyDescent="0.3">
      <c r="A1013" t="s">
        <v>653</v>
      </c>
      <c r="B1013" t="s">
        <v>1246</v>
      </c>
      <c r="D1013" t="s">
        <v>1054</v>
      </c>
    </row>
    <row r="1014" spans="1:4" x14ac:dyDescent="0.3">
      <c r="A1014" t="s">
        <v>603</v>
      </c>
      <c r="B1014" t="s">
        <v>1153</v>
      </c>
      <c r="D1014" t="s">
        <v>1054</v>
      </c>
    </row>
    <row r="1015" spans="1:4" x14ac:dyDescent="0.3">
      <c r="A1015" t="s">
        <v>603</v>
      </c>
      <c r="B1015" t="s">
        <v>1154</v>
      </c>
      <c r="D1015" t="s">
        <v>1054</v>
      </c>
    </row>
    <row r="1016" spans="1:4" x14ac:dyDescent="0.3">
      <c r="A1016" t="s">
        <v>603</v>
      </c>
      <c r="B1016" t="s">
        <v>1155</v>
      </c>
      <c r="D1016" t="s">
        <v>1054</v>
      </c>
    </row>
    <row r="1017" spans="1:4" x14ac:dyDescent="0.3">
      <c r="A1017" t="s">
        <v>603</v>
      </c>
      <c r="B1017" t="s">
        <v>856</v>
      </c>
      <c r="D1017" t="s">
        <v>1054</v>
      </c>
    </row>
    <row r="1018" spans="1:4" x14ac:dyDescent="0.3">
      <c r="A1018" t="s">
        <v>603</v>
      </c>
      <c r="B1018" t="s">
        <v>1156</v>
      </c>
      <c r="D1018" t="s">
        <v>1054</v>
      </c>
    </row>
    <row r="1019" spans="1:4" x14ac:dyDescent="0.3">
      <c r="A1019" t="s">
        <v>603</v>
      </c>
      <c r="B1019" t="s">
        <v>1157</v>
      </c>
      <c r="D1019" t="s">
        <v>1054</v>
      </c>
    </row>
    <row r="1020" spans="1:4" x14ac:dyDescent="0.3">
      <c r="A1020" t="s">
        <v>603</v>
      </c>
      <c r="B1020" t="s">
        <v>1158</v>
      </c>
      <c r="D1020" t="s">
        <v>1054</v>
      </c>
    </row>
    <row r="1021" spans="1:4" x14ac:dyDescent="0.3">
      <c r="A1021" t="s">
        <v>603</v>
      </c>
      <c r="B1021" t="s">
        <v>1246</v>
      </c>
      <c r="D1021" t="s">
        <v>1054</v>
      </c>
    </row>
    <row r="1022" spans="1:4" x14ac:dyDescent="0.3">
      <c r="A1022" t="s">
        <v>1046</v>
      </c>
      <c r="B1022" t="s">
        <v>1153</v>
      </c>
      <c r="D1022" t="s">
        <v>1054</v>
      </c>
    </row>
    <row r="1023" spans="1:4" x14ac:dyDescent="0.3">
      <c r="A1023" t="s">
        <v>1046</v>
      </c>
      <c r="B1023" t="s">
        <v>1154</v>
      </c>
      <c r="D1023" t="s">
        <v>1054</v>
      </c>
    </row>
    <row r="1024" spans="1:4" x14ac:dyDescent="0.3">
      <c r="A1024" t="s">
        <v>1046</v>
      </c>
      <c r="B1024" t="s">
        <v>1155</v>
      </c>
      <c r="D1024" t="s">
        <v>1054</v>
      </c>
    </row>
    <row r="1025" spans="1:4" x14ac:dyDescent="0.3">
      <c r="A1025" t="s">
        <v>1046</v>
      </c>
      <c r="B1025" t="s">
        <v>856</v>
      </c>
      <c r="D1025" t="s">
        <v>1054</v>
      </c>
    </row>
    <row r="1026" spans="1:4" x14ac:dyDescent="0.3">
      <c r="A1026" t="s">
        <v>1046</v>
      </c>
      <c r="B1026" t="s">
        <v>1156</v>
      </c>
      <c r="D1026" t="s">
        <v>1054</v>
      </c>
    </row>
    <row r="1027" spans="1:4" x14ac:dyDescent="0.3">
      <c r="A1027" t="s">
        <v>1046</v>
      </c>
      <c r="B1027" t="s">
        <v>1157</v>
      </c>
      <c r="D1027" t="s">
        <v>1054</v>
      </c>
    </row>
    <row r="1028" spans="1:4" x14ac:dyDescent="0.3">
      <c r="A1028" t="s">
        <v>1046</v>
      </c>
      <c r="B1028" t="s">
        <v>1158</v>
      </c>
      <c r="D1028" t="s">
        <v>1054</v>
      </c>
    </row>
    <row r="1029" spans="1:4" x14ac:dyDescent="0.3">
      <c r="A1029" t="s">
        <v>1046</v>
      </c>
      <c r="B1029" t="s">
        <v>1246</v>
      </c>
      <c r="D1029" t="s">
        <v>1054</v>
      </c>
    </row>
    <row r="1030" spans="1:4" x14ac:dyDescent="0.3">
      <c r="A1030" t="s">
        <v>654</v>
      </c>
      <c r="B1030" t="s">
        <v>1153</v>
      </c>
      <c r="D1030" t="s">
        <v>1054</v>
      </c>
    </row>
    <row r="1031" spans="1:4" x14ac:dyDescent="0.3">
      <c r="A1031" t="s">
        <v>654</v>
      </c>
      <c r="B1031" t="s">
        <v>1154</v>
      </c>
      <c r="D1031" t="s">
        <v>1054</v>
      </c>
    </row>
    <row r="1032" spans="1:4" x14ac:dyDescent="0.3">
      <c r="A1032" t="s">
        <v>654</v>
      </c>
      <c r="B1032" t="s">
        <v>1155</v>
      </c>
      <c r="D1032" t="s">
        <v>1054</v>
      </c>
    </row>
    <row r="1033" spans="1:4" x14ac:dyDescent="0.3">
      <c r="A1033" t="s">
        <v>654</v>
      </c>
      <c r="B1033" t="s">
        <v>856</v>
      </c>
      <c r="D1033" t="s">
        <v>1054</v>
      </c>
    </row>
    <row r="1034" spans="1:4" x14ac:dyDescent="0.3">
      <c r="A1034" t="s">
        <v>654</v>
      </c>
      <c r="B1034" t="s">
        <v>1156</v>
      </c>
      <c r="D1034" t="s">
        <v>1054</v>
      </c>
    </row>
    <row r="1035" spans="1:4" x14ac:dyDescent="0.3">
      <c r="A1035" t="s">
        <v>654</v>
      </c>
      <c r="B1035" t="s">
        <v>1157</v>
      </c>
      <c r="D1035" t="s">
        <v>1054</v>
      </c>
    </row>
    <row r="1036" spans="1:4" x14ac:dyDescent="0.3">
      <c r="A1036" t="s">
        <v>654</v>
      </c>
      <c r="B1036" t="s">
        <v>1158</v>
      </c>
      <c r="D1036" t="s">
        <v>1054</v>
      </c>
    </row>
    <row r="1037" spans="1:4" x14ac:dyDescent="0.3">
      <c r="A1037" t="s">
        <v>654</v>
      </c>
      <c r="B1037" t="s">
        <v>1246</v>
      </c>
      <c r="D1037" t="s">
        <v>1054</v>
      </c>
    </row>
    <row r="1038" spans="1:4" x14ac:dyDescent="0.3">
      <c r="A1038" t="s">
        <v>635</v>
      </c>
      <c r="B1038" t="s">
        <v>1153</v>
      </c>
      <c r="D1038" t="s">
        <v>1054</v>
      </c>
    </row>
    <row r="1039" spans="1:4" x14ac:dyDescent="0.3">
      <c r="A1039" t="s">
        <v>635</v>
      </c>
      <c r="B1039" t="s">
        <v>1154</v>
      </c>
      <c r="D1039" t="s">
        <v>1054</v>
      </c>
    </row>
    <row r="1040" spans="1:4" x14ac:dyDescent="0.3">
      <c r="A1040" t="s">
        <v>635</v>
      </c>
      <c r="B1040" t="s">
        <v>1155</v>
      </c>
      <c r="D1040" t="s">
        <v>1054</v>
      </c>
    </row>
    <row r="1041" spans="1:4" x14ac:dyDescent="0.3">
      <c r="A1041" t="s">
        <v>635</v>
      </c>
      <c r="B1041" t="s">
        <v>856</v>
      </c>
      <c r="D1041" t="s">
        <v>1054</v>
      </c>
    </row>
    <row r="1042" spans="1:4" x14ac:dyDescent="0.3">
      <c r="A1042" t="s">
        <v>635</v>
      </c>
      <c r="B1042" t="s">
        <v>1156</v>
      </c>
      <c r="D1042" t="s">
        <v>1054</v>
      </c>
    </row>
    <row r="1043" spans="1:4" x14ac:dyDescent="0.3">
      <c r="A1043" t="s">
        <v>635</v>
      </c>
      <c r="B1043" t="s">
        <v>1157</v>
      </c>
      <c r="D1043" t="s">
        <v>1054</v>
      </c>
    </row>
    <row r="1044" spans="1:4" x14ac:dyDescent="0.3">
      <c r="A1044" t="s">
        <v>635</v>
      </c>
      <c r="B1044" t="s">
        <v>1158</v>
      </c>
      <c r="D1044" t="s">
        <v>1054</v>
      </c>
    </row>
    <row r="1045" spans="1:4" x14ac:dyDescent="0.3">
      <c r="A1045" t="s">
        <v>635</v>
      </c>
      <c r="B1045" t="s">
        <v>1246</v>
      </c>
      <c r="D1045" t="s">
        <v>1054</v>
      </c>
    </row>
    <row r="1046" spans="1:4" x14ac:dyDescent="0.3">
      <c r="A1046" t="s">
        <v>655</v>
      </c>
      <c r="B1046" t="s">
        <v>1153</v>
      </c>
      <c r="D1046" t="s">
        <v>1054</v>
      </c>
    </row>
    <row r="1047" spans="1:4" x14ac:dyDescent="0.3">
      <c r="A1047" t="s">
        <v>655</v>
      </c>
      <c r="B1047" t="s">
        <v>1154</v>
      </c>
      <c r="D1047" t="s">
        <v>1054</v>
      </c>
    </row>
    <row r="1048" spans="1:4" x14ac:dyDescent="0.3">
      <c r="A1048" t="s">
        <v>655</v>
      </c>
      <c r="B1048" t="s">
        <v>1155</v>
      </c>
      <c r="D1048" t="s">
        <v>1054</v>
      </c>
    </row>
    <row r="1049" spans="1:4" x14ac:dyDescent="0.3">
      <c r="A1049" t="s">
        <v>655</v>
      </c>
      <c r="B1049" t="s">
        <v>856</v>
      </c>
      <c r="D1049" t="s">
        <v>1054</v>
      </c>
    </row>
    <row r="1050" spans="1:4" x14ac:dyDescent="0.3">
      <c r="A1050" t="s">
        <v>655</v>
      </c>
      <c r="B1050" t="s">
        <v>1156</v>
      </c>
      <c r="D1050" t="s">
        <v>1054</v>
      </c>
    </row>
    <row r="1051" spans="1:4" x14ac:dyDescent="0.3">
      <c r="A1051" t="s">
        <v>655</v>
      </c>
      <c r="B1051" t="s">
        <v>1157</v>
      </c>
      <c r="D1051" t="s">
        <v>1054</v>
      </c>
    </row>
    <row r="1052" spans="1:4" x14ac:dyDescent="0.3">
      <c r="A1052" t="s">
        <v>655</v>
      </c>
      <c r="B1052" t="s">
        <v>1158</v>
      </c>
      <c r="D1052" t="s">
        <v>1054</v>
      </c>
    </row>
    <row r="1053" spans="1:4" x14ac:dyDescent="0.3">
      <c r="A1053" t="s">
        <v>655</v>
      </c>
      <c r="B1053" t="s">
        <v>1246</v>
      </c>
      <c r="D1053" t="s">
        <v>1054</v>
      </c>
    </row>
    <row r="1054" spans="1:4" x14ac:dyDescent="0.3">
      <c r="A1054" t="s">
        <v>1245</v>
      </c>
      <c r="B1054" t="s">
        <v>1153</v>
      </c>
      <c r="D1054" t="s">
        <v>1054</v>
      </c>
    </row>
    <row r="1055" spans="1:4" x14ac:dyDescent="0.3">
      <c r="A1055" t="s">
        <v>1245</v>
      </c>
      <c r="B1055" t="s">
        <v>1154</v>
      </c>
      <c r="D1055" t="s">
        <v>1054</v>
      </c>
    </row>
    <row r="1056" spans="1:4" x14ac:dyDescent="0.3">
      <c r="A1056" t="s">
        <v>1245</v>
      </c>
      <c r="B1056" t="s">
        <v>1155</v>
      </c>
      <c r="D1056" t="s">
        <v>1054</v>
      </c>
    </row>
    <row r="1057" spans="1:4" x14ac:dyDescent="0.3">
      <c r="A1057" t="s">
        <v>1245</v>
      </c>
      <c r="B1057" t="s">
        <v>856</v>
      </c>
      <c r="D1057" t="s">
        <v>1054</v>
      </c>
    </row>
    <row r="1058" spans="1:4" x14ac:dyDescent="0.3">
      <c r="A1058" t="s">
        <v>1245</v>
      </c>
      <c r="B1058" t="s">
        <v>1156</v>
      </c>
      <c r="D1058" t="s">
        <v>1054</v>
      </c>
    </row>
    <row r="1059" spans="1:4" x14ac:dyDescent="0.3">
      <c r="A1059" t="s">
        <v>1245</v>
      </c>
      <c r="B1059" t="s">
        <v>1157</v>
      </c>
      <c r="D1059" t="s">
        <v>1054</v>
      </c>
    </row>
    <row r="1060" spans="1:4" x14ac:dyDescent="0.3">
      <c r="A1060" t="s">
        <v>1245</v>
      </c>
      <c r="B1060" t="s">
        <v>1158</v>
      </c>
      <c r="D1060" t="s">
        <v>1054</v>
      </c>
    </row>
    <row r="1061" spans="1:4" x14ac:dyDescent="0.3">
      <c r="A1061" t="s">
        <v>1245</v>
      </c>
      <c r="B1061" t="s">
        <v>1246</v>
      </c>
      <c r="D1061" t="s">
        <v>1054</v>
      </c>
    </row>
    <row r="1062" spans="1:4" x14ac:dyDescent="0.3">
      <c r="A1062" t="s">
        <v>1221</v>
      </c>
      <c r="B1062" t="s">
        <v>1153</v>
      </c>
      <c r="D1062" t="s">
        <v>1054</v>
      </c>
    </row>
    <row r="1063" spans="1:4" x14ac:dyDescent="0.3">
      <c r="A1063" t="s">
        <v>1221</v>
      </c>
      <c r="B1063" t="s">
        <v>1154</v>
      </c>
      <c r="D1063" t="s">
        <v>1054</v>
      </c>
    </row>
    <row r="1064" spans="1:4" x14ac:dyDescent="0.3">
      <c r="A1064" t="s">
        <v>1221</v>
      </c>
      <c r="B1064" t="s">
        <v>1155</v>
      </c>
      <c r="D1064" t="s">
        <v>1054</v>
      </c>
    </row>
    <row r="1065" spans="1:4" x14ac:dyDescent="0.3">
      <c r="A1065" t="s">
        <v>1221</v>
      </c>
      <c r="B1065" t="s">
        <v>856</v>
      </c>
      <c r="D1065" t="s">
        <v>1054</v>
      </c>
    </row>
    <row r="1066" spans="1:4" x14ac:dyDescent="0.3">
      <c r="A1066" t="s">
        <v>1221</v>
      </c>
      <c r="B1066" t="s">
        <v>1156</v>
      </c>
      <c r="D1066" t="s">
        <v>1054</v>
      </c>
    </row>
    <row r="1067" spans="1:4" x14ac:dyDescent="0.3">
      <c r="A1067" t="s">
        <v>1221</v>
      </c>
      <c r="B1067" t="s">
        <v>1157</v>
      </c>
      <c r="D1067" t="s">
        <v>1054</v>
      </c>
    </row>
    <row r="1068" spans="1:4" x14ac:dyDescent="0.3">
      <c r="A1068" t="s">
        <v>1221</v>
      </c>
      <c r="B1068" t="s">
        <v>1158</v>
      </c>
      <c r="D1068" t="s">
        <v>1054</v>
      </c>
    </row>
    <row r="1069" spans="1:4" x14ac:dyDescent="0.3">
      <c r="A1069" t="s">
        <v>1221</v>
      </c>
      <c r="B1069" t="s">
        <v>1246</v>
      </c>
      <c r="D1069" t="s">
        <v>1054</v>
      </c>
    </row>
    <row r="1070" spans="1:4" x14ac:dyDescent="0.3">
      <c r="A1070" t="s">
        <v>859</v>
      </c>
      <c r="B1070" t="s">
        <v>1153</v>
      </c>
      <c r="D1070" t="s">
        <v>1054</v>
      </c>
    </row>
    <row r="1071" spans="1:4" x14ac:dyDescent="0.3">
      <c r="A1071" t="s">
        <v>859</v>
      </c>
      <c r="B1071" t="s">
        <v>1154</v>
      </c>
      <c r="D1071" t="s">
        <v>1054</v>
      </c>
    </row>
    <row r="1072" spans="1:4" x14ac:dyDescent="0.3">
      <c r="A1072" t="s">
        <v>859</v>
      </c>
      <c r="B1072" t="s">
        <v>1155</v>
      </c>
      <c r="D1072" t="s">
        <v>1054</v>
      </c>
    </row>
    <row r="1073" spans="1:4" x14ac:dyDescent="0.3">
      <c r="A1073" t="s">
        <v>859</v>
      </c>
      <c r="B1073" t="s">
        <v>856</v>
      </c>
      <c r="D1073" t="s">
        <v>1054</v>
      </c>
    </row>
    <row r="1074" spans="1:4" x14ac:dyDescent="0.3">
      <c r="A1074" t="s">
        <v>859</v>
      </c>
      <c r="B1074" t="s">
        <v>1156</v>
      </c>
      <c r="D1074" t="s">
        <v>1054</v>
      </c>
    </row>
    <row r="1075" spans="1:4" x14ac:dyDescent="0.3">
      <c r="A1075" t="s">
        <v>859</v>
      </c>
      <c r="B1075" t="s">
        <v>1157</v>
      </c>
      <c r="D1075" t="s">
        <v>1054</v>
      </c>
    </row>
    <row r="1076" spans="1:4" x14ac:dyDescent="0.3">
      <c r="A1076" t="s">
        <v>859</v>
      </c>
      <c r="B1076" t="s">
        <v>1158</v>
      </c>
      <c r="D1076" t="s">
        <v>1054</v>
      </c>
    </row>
    <row r="1077" spans="1:4" x14ac:dyDescent="0.3">
      <c r="A1077" t="s">
        <v>859</v>
      </c>
      <c r="B1077" t="s">
        <v>1246</v>
      </c>
      <c r="D1077" t="s">
        <v>1054</v>
      </c>
    </row>
    <row r="1078" spans="1:4" x14ac:dyDescent="0.3">
      <c r="A1078" t="s">
        <v>860</v>
      </c>
      <c r="B1078" t="s">
        <v>1153</v>
      </c>
      <c r="D1078" t="s">
        <v>1054</v>
      </c>
    </row>
    <row r="1079" spans="1:4" x14ac:dyDescent="0.3">
      <c r="A1079" t="s">
        <v>860</v>
      </c>
      <c r="B1079" t="s">
        <v>1154</v>
      </c>
      <c r="D1079" t="s">
        <v>1054</v>
      </c>
    </row>
    <row r="1080" spans="1:4" x14ac:dyDescent="0.3">
      <c r="A1080" t="s">
        <v>860</v>
      </c>
      <c r="B1080" t="s">
        <v>1155</v>
      </c>
      <c r="D1080" t="s">
        <v>1054</v>
      </c>
    </row>
    <row r="1081" spans="1:4" x14ac:dyDescent="0.3">
      <c r="A1081" t="s">
        <v>860</v>
      </c>
      <c r="B1081" t="s">
        <v>856</v>
      </c>
      <c r="D1081" t="s">
        <v>1054</v>
      </c>
    </row>
    <row r="1082" spans="1:4" x14ac:dyDescent="0.3">
      <c r="A1082" t="s">
        <v>860</v>
      </c>
      <c r="B1082" t="s">
        <v>1156</v>
      </c>
      <c r="D1082" t="s">
        <v>1054</v>
      </c>
    </row>
    <row r="1083" spans="1:4" x14ac:dyDescent="0.3">
      <c r="A1083" t="s">
        <v>860</v>
      </c>
      <c r="B1083" t="s">
        <v>1157</v>
      </c>
      <c r="D1083" t="s">
        <v>1054</v>
      </c>
    </row>
    <row r="1084" spans="1:4" x14ac:dyDescent="0.3">
      <c r="A1084" t="s">
        <v>860</v>
      </c>
      <c r="B1084" t="s">
        <v>1158</v>
      </c>
      <c r="D1084" t="s">
        <v>1054</v>
      </c>
    </row>
    <row r="1085" spans="1:4" x14ac:dyDescent="0.3">
      <c r="A1085" t="s">
        <v>860</v>
      </c>
      <c r="B1085" t="s">
        <v>1246</v>
      </c>
      <c r="D1085" t="s">
        <v>1054</v>
      </c>
    </row>
    <row r="1086" spans="1:4" x14ac:dyDescent="0.3">
      <c r="A1086" t="s">
        <v>861</v>
      </c>
      <c r="B1086" t="s">
        <v>1153</v>
      </c>
      <c r="D1086" t="s">
        <v>1054</v>
      </c>
    </row>
    <row r="1087" spans="1:4" x14ac:dyDescent="0.3">
      <c r="A1087" t="s">
        <v>861</v>
      </c>
      <c r="B1087" t="s">
        <v>1154</v>
      </c>
      <c r="D1087" t="s">
        <v>1054</v>
      </c>
    </row>
    <row r="1088" spans="1:4" x14ac:dyDescent="0.3">
      <c r="A1088" t="s">
        <v>861</v>
      </c>
      <c r="B1088" t="s">
        <v>1155</v>
      </c>
      <c r="D1088" t="s">
        <v>1054</v>
      </c>
    </row>
    <row r="1089" spans="1:4" x14ac:dyDescent="0.3">
      <c r="A1089" t="s">
        <v>861</v>
      </c>
      <c r="B1089" t="s">
        <v>856</v>
      </c>
      <c r="D1089" t="s">
        <v>1054</v>
      </c>
    </row>
    <row r="1090" spans="1:4" x14ac:dyDescent="0.3">
      <c r="A1090" t="s">
        <v>861</v>
      </c>
      <c r="B1090" t="s">
        <v>1156</v>
      </c>
      <c r="D1090" t="s">
        <v>1054</v>
      </c>
    </row>
    <row r="1091" spans="1:4" x14ac:dyDescent="0.3">
      <c r="A1091" t="s">
        <v>861</v>
      </c>
      <c r="B1091" t="s">
        <v>1157</v>
      </c>
      <c r="D1091" t="s">
        <v>1054</v>
      </c>
    </row>
    <row r="1092" spans="1:4" x14ac:dyDescent="0.3">
      <c r="A1092" t="s">
        <v>861</v>
      </c>
      <c r="B1092" t="s">
        <v>1158</v>
      </c>
      <c r="D1092" t="s">
        <v>1054</v>
      </c>
    </row>
    <row r="1093" spans="1:4" x14ac:dyDescent="0.3">
      <c r="A1093" t="s">
        <v>861</v>
      </c>
      <c r="B1093" t="s">
        <v>1246</v>
      </c>
      <c r="D1093" t="s">
        <v>1054</v>
      </c>
    </row>
    <row r="1094" spans="1:4" x14ac:dyDescent="0.3">
      <c r="A1094" t="s">
        <v>862</v>
      </c>
      <c r="B1094" t="s">
        <v>1153</v>
      </c>
      <c r="D1094" t="s">
        <v>1054</v>
      </c>
    </row>
    <row r="1095" spans="1:4" x14ac:dyDescent="0.3">
      <c r="A1095" t="s">
        <v>862</v>
      </c>
      <c r="B1095" t="s">
        <v>1154</v>
      </c>
      <c r="D1095" t="s">
        <v>1054</v>
      </c>
    </row>
    <row r="1096" spans="1:4" x14ac:dyDescent="0.3">
      <c r="A1096" t="s">
        <v>862</v>
      </c>
      <c r="B1096" t="s">
        <v>1155</v>
      </c>
      <c r="D1096" t="s">
        <v>1054</v>
      </c>
    </row>
    <row r="1097" spans="1:4" x14ac:dyDescent="0.3">
      <c r="A1097" t="s">
        <v>862</v>
      </c>
      <c r="B1097" t="s">
        <v>856</v>
      </c>
      <c r="D1097" t="s">
        <v>1054</v>
      </c>
    </row>
    <row r="1098" spans="1:4" x14ac:dyDescent="0.3">
      <c r="A1098" t="s">
        <v>862</v>
      </c>
      <c r="B1098" t="s">
        <v>1156</v>
      </c>
      <c r="D1098" t="s">
        <v>1054</v>
      </c>
    </row>
    <row r="1099" spans="1:4" x14ac:dyDescent="0.3">
      <c r="A1099" t="s">
        <v>862</v>
      </c>
      <c r="B1099" t="s">
        <v>1157</v>
      </c>
      <c r="D1099" t="s">
        <v>1054</v>
      </c>
    </row>
    <row r="1100" spans="1:4" x14ac:dyDescent="0.3">
      <c r="A1100" t="s">
        <v>862</v>
      </c>
      <c r="B1100" t="s">
        <v>1158</v>
      </c>
      <c r="D1100" t="s">
        <v>1054</v>
      </c>
    </row>
    <row r="1101" spans="1:4" x14ac:dyDescent="0.3">
      <c r="A1101" t="s">
        <v>862</v>
      </c>
      <c r="B1101" t="s">
        <v>1246</v>
      </c>
      <c r="D1101" t="s">
        <v>1054</v>
      </c>
    </row>
    <row r="1102" spans="1:4" x14ac:dyDescent="0.3">
      <c r="A1102" t="s">
        <v>602</v>
      </c>
      <c r="B1102" t="s">
        <v>1111</v>
      </c>
      <c r="D1102" t="s">
        <v>1064</v>
      </c>
    </row>
    <row r="1103" spans="1:4" x14ac:dyDescent="0.3">
      <c r="A1103" t="s">
        <v>602</v>
      </c>
      <c r="B1103" t="s">
        <v>1112</v>
      </c>
      <c r="D1103" t="s">
        <v>1064</v>
      </c>
    </row>
    <row r="1104" spans="1:4" x14ac:dyDescent="0.3">
      <c r="A1104" t="s">
        <v>1238</v>
      </c>
      <c r="B1104" t="s">
        <v>1111</v>
      </c>
      <c r="D1104" t="s">
        <v>1064</v>
      </c>
    </row>
    <row r="1105" spans="1:4" x14ac:dyDescent="0.3">
      <c r="A1105" t="s">
        <v>1238</v>
      </c>
      <c r="B1105" t="s">
        <v>1112</v>
      </c>
      <c r="D1105" t="s">
        <v>1064</v>
      </c>
    </row>
    <row r="1106" spans="1:4" x14ac:dyDescent="0.3">
      <c r="A1106" t="s">
        <v>606</v>
      </c>
      <c r="B1106" t="s">
        <v>1111</v>
      </c>
      <c r="D1106" t="s">
        <v>1064</v>
      </c>
    </row>
    <row r="1107" spans="1:4" x14ac:dyDescent="0.3">
      <c r="A1107" t="s">
        <v>606</v>
      </c>
      <c r="B1107" t="s">
        <v>1112</v>
      </c>
      <c r="D1107" t="s">
        <v>1064</v>
      </c>
    </row>
    <row r="1108" spans="1:4" x14ac:dyDescent="0.3">
      <c r="A1108" t="s">
        <v>1239</v>
      </c>
      <c r="B1108" t="s">
        <v>1111</v>
      </c>
      <c r="D1108" t="s">
        <v>1064</v>
      </c>
    </row>
    <row r="1109" spans="1:4" x14ac:dyDescent="0.3">
      <c r="A1109" t="s">
        <v>1239</v>
      </c>
      <c r="B1109" t="s">
        <v>1112</v>
      </c>
      <c r="D1109" t="s">
        <v>1064</v>
      </c>
    </row>
    <row r="1110" spans="1:4" x14ac:dyDescent="0.3">
      <c r="A1110" t="s">
        <v>656</v>
      </c>
      <c r="B1110" t="s">
        <v>1111</v>
      </c>
      <c r="D1110" t="s">
        <v>1064</v>
      </c>
    </row>
    <row r="1111" spans="1:4" x14ac:dyDescent="0.3">
      <c r="A1111" t="s">
        <v>656</v>
      </c>
      <c r="B1111" t="s">
        <v>1112</v>
      </c>
      <c r="D1111" t="s">
        <v>1064</v>
      </c>
    </row>
    <row r="1112" spans="1:4" x14ac:dyDescent="0.3">
      <c r="A1112" t="s">
        <v>1224</v>
      </c>
      <c r="B1112" t="s">
        <v>858</v>
      </c>
      <c r="D1112" t="s">
        <v>1047</v>
      </c>
    </row>
    <row r="1113" spans="1:4" x14ac:dyDescent="0.3">
      <c r="A1113" t="s">
        <v>1224</v>
      </c>
      <c r="B1113" t="s">
        <v>1209</v>
      </c>
      <c r="D1113" t="s">
        <v>1047</v>
      </c>
    </row>
    <row r="1114" spans="1:4" x14ac:dyDescent="0.3">
      <c r="A1114" t="s">
        <v>1224</v>
      </c>
      <c r="B1114" t="s">
        <v>852</v>
      </c>
      <c r="D1114" t="s">
        <v>1047</v>
      </c>
    </row>
    <row r="1115" spans="1:4" x14ac:dyDescent="0.3">
      <c r="A1115" t="s">
        <v>1224</v>
      </c>
      <c r="B1115" t="s">
        <v>1220</v>
      </c>
      <c r="D1115" t="s">
        <v>1047</v>
      </c>
    </row>
    <row r="1116" spans="1:4" x14ac:dyDescent="0.3">
      <c r="A1116" t="s">
        <v>1224</v>
      </c>
      <c r="B1116" t="s">
        <v>1216</v>
      </c>
      <c r="D1116" t="s">
        <v>1047</v>
      </c>
    </row>
    <row r="1117" spans="1:4" x14ac:dyDescent="0.3">
      <c r="A1117" t="s">
        <v>1225</v>
      </c>
      <c r="B1117" t="s">
        <v>858</v>
      </c>
      <c r="D1117" t="s">
        <v>1047</v>
      </c>
    </row>
    <row r="1118" spans="1:4" x14ac:dyDescent="0.3">
      <c r="A1118" t="s">
        <v>1225</v>
      </c>
      <c r="B1118" t="s">
        <v>1209</v>
      </c>
      <c r="D1118" t="s">
        <v>1047</v>
      </c>
    </row>
    <row r="1119" spans="1:4" x14ac:dyDescent="0.3">
      <c r="A1119" t="s">
        <v>1225</v>
      </c>
      <c r="B1119" t="s">
        <v>852</v>
      </c>
      <c r="D1119" t="s">
        <v>1047</v>
      </c>
    </row>
    <row r="1120" spans="1:4" x14ac:dyDescent="0.3">
      <c r="A1120" t="s">
        <v>1225</v>
      </c>
      <c r="B1120" t="s">
        <v>1220</v>
      </c>
      <c r="D1120" t="s">
        <v>1047</v>
      </c>
    </row>
    <row r="1121" spans="1:4" x14ac:dyDescent="0.3">
      <c r="A1121" t="s">
        <v>1225</v>
      </c>
      <c r="B1121" t="s">
        <v>1216</v>
      </c>
      <c r="D1121" t="s">
        <v>1047</v>
      </c>
    </row>
    <row r="1122" spans="1:4" x14ac:dyDescent="0.3">
      <c r="A1122" t="s">
        <v>1219</v>
      </c>
      <c r="B1122" t="s">
        <v>858</v>
      </c>
      <c r="D1122" t="s">
        <v>1047</v>
      </c>
    </row>
    <row r="1123" spans="1:4" x14ac:dyDescent="0.3">
      <c r="A1123" t="s">
        <v>1219</v>
      </c>
      <c r="B1123" t="s">
        <v>1209</v>
      </c>
      <c r="D1123" t="s">
        <v>1047</v>
      </c>
    </row>
    <row r="1124" spans="1:4" x14ac:dyDescent="0.3">
      <c r="A1124" t="s">
        <v>1219</v>
      </c>
      <c r="B1124" t="s">
        <v>852</v>
      </c>
      <c r="D1124" t="s">
        <v>1047</v>
      </c>
    </row>
    <row r="1125" spans="1:4" x14ac:dyDescent="0.3">
      <c r="A1125" t="s">
        <v>1219</v>
      </c>
      <c r="B1125" t="s">
        <v>1220</v>
      </c>
      <c r="D1125" t="s">
        <v>1047</v>
      </c>
    </row>
    <row r="1126" spans="1:4" x14ac:dyDescent="0.3">
      <c r="A1126" t="s">
        <v>1219</v>
      </c>
      <c r="B1126" t="s">
        <v>1216</v>
      </c>
      <c r="D1126" t="s">
        <v>1047</v>
      </c>
    </row>
    <row r="1127" spans="1:4" x14ac:dyDescent="0.3">
      <c r="A1127" t="s">
        <v>1223</v>
      </c>
      <c r="B1127" t="s">
        <v>858</v>
      </c>
      <c r="D1127" t="s">
        <v>1047</v>
      </c>
    </row>
    <row r="1128" spans="1:4" x14ac:dyDescent="0.3">
      <c r="A1128" t="s">
        <v>1223</v>
      </c>
      <c r="B1128" t="s">
        <v>1209</v>
      </c>
      <c r="D1128" t="s">
        <v>1047</v>
      </c>
    </row>
    <row r="1129" spans="1:4" x14ac:dyDescent="0.3">
      <c r="A1129" t="s">
        <v>1223</v>
      </c>
      <c r="B1129" t="s">
        <v>852</v>
      </c>
      <c r="D1129" t="s">
        <v>1047</v>
      </c>
    </row>
    <row r="1130" spans="1:4" x14ac:dyDescent="0.3">
      <c r="A1130" t="s">
        <v>1223</v>
      </c>
      <c r="B1130" t="s">
        <v>1220</v>
      </c>
      <c r="D1130" t="s">
        <v>1047</v>
      </c>
    </row>
    <row r="1131" spans="1:4" x14ac:dyDescent="0.3">
      <c r="A1131" t="s">
        <v>1223</v>
      </c>
      <c r="B1131" t="s">
        <v>1216</v>
      </c>
      <c r="D1131" t="s">
        <v>1047</v>
      </c>
    </row>
    <row r="1132" spans="1:4" x14ac:dyDescent="0.3">
      <c r="A1132" t="s">
        <v>602</v>
      </c>
      <c r="B1132" t="s">
        <v>858</v>
      </c>
      <c r="D1132" t="s">
        <v>1047</v>
      </c>
    </row>
    <row r="1133" spans="1:4" x14ac:dyDescent="0.3">
      <c r="A1133" t="s">
        <v>602</v>
      </c>
      <c r="B1133" t="s">
        <v>1209</v>
      </c>
      <c r="D1133" t="s">
        <v>1047</v>
      </c>
    </row>
    <row r="1134" spans="1:4" x14ac:dyDescent="0.3">
      <c r="A1134" t="s">
        <v>602</v>
      </c>
      <c r="B1134" t="s">
        <v>852</v>
      </c>
      <c r="D1134" t="s">
        <v>1047</v>
      </c>
    </row>
    <row r="1135" spans="1:4" x14ac:dyDescent="0.3">
      <c r="A1135" t="s">
        <v>602</v>
      </c>
      <c r="B1135" t="s">
        <v>1220</v>
      </c>
      <c r="D1135" t="s">
        <v>1047</v>
      </c>
    </row>
    <row r="1136" spans="1:4" x14ac:dyDescent="0.3">
      <c r="A1136" t="s">
        <v>602</v>
      </c>
      <c r="B1136" t="s">
        <v>1216</v>
      </c>
      <c r="D1136" t="s">
        <v>1047</v>
      </c>
    </row>
    <row r="1137" spans="1:4" x14ac:dyDescent="0.3">
      <c r="A1137" t="s">
        <v>1238</v>
      </c>
      <c r="B1137" t="s">
        <v>858</v>
      </c>
      <c r="D1137" t="s">
        <v>1047</v>
      </c>
    </row>
    <row r="1138" spans="1:4" x14ac:dyDescent="0.3">
      <c r="A1138" t="s">
        <v>1238</v>
      </c>
      <c r="B1138" t="s">
        <v>1209</v>
      </c>
      <c r="D1138" t="s">
        <v>1047</v>
      </c>
    </row>
    <row r="1139" spans="1:4" x14ac:dyDescent="0.3">
      <c r="A1139" t="s">
        <v>1238</v>
      </c>
      <c r="B1139" t="s">
        <v>852</v>
      </c>
      <c r="D1139" t="s">
        <v>1047</v>
      </c>
    </row>
    <row r="1140" spans="1:4" x14ac:dyDescent="0.3">
      <c r="A1140" t="s">
        <v>1238</v>
      </c>
      <c r="B1140" t="s">
        <v>1220</v>
      </c>
      <c r="D1140" t="s">
        <v>1047</v>
      </c>
    </row>
    <row r="1141" spans="1:4" x14ac:dyDescent="0.3">
      <c r="A1141" t="s">
        <v>1238</v>
      </c>
      <c r="B1141" t="s">
        <v>1216</v>
      </c>
      <c r="D1141" t="s">
        <v>1047</v>
      </c>
    </row>
    <row r="1142" spans="1:4" x14ac:dyDescent="0.3">
      <c r="A1142" t="s">
        <v>1217</v>
      </c>
      <c r="B1142" t="s">
        <v>858</v>
      </c>
      <c r="D1142" t="s">
        <v>1047</v>
      </c>
    </row>
    <row r="1143" spans="1:4" x14ac:dyDescent="0.3">
      <c r="A1143" t="s">
        <v>1217</v>
      </c>
      <c r="B1143" t="s">
        <v>1209</v>
      </c>
      <c r="D1143" t="s">
        <v>1047</v>
      </c>
    </row>
    <row r="1144" spans="1:4" x14ac:dyDescent="0.3">
      <c r="A1144" t="s">
        <v>1217</v>
      </c>
      <c r="B1144" t="s">
        <v>852</v>
      </c>
      <c r="D1144" t="s">
        <v>1047</v>
      </c>
    </row>
    <row r="1145" spans="1:4" x14ac:dyDescent="0.3">
      <c r="A1145" t="s">
        <v>1217</v>
      </c>
      <c r="B1145" t="s">
        <v>1220</v>
      </c>
      <c r="D1145" t="s">
        <v>1047</v>
      </c>
    </row>
    <row r="1146" spans="1:4" x14ac:dyDescent="0.3">
      <c r="A1146" t="s">
        <v>1217</v>
      </c>
      <c r="B1146" t="s">
        <v>1216</v>
      </c>
      <c r="D1146" t="s">
        <v>1047</v>
      </c>
    </row>
    <row r="1147" spans="1:4" x14ac:dyDescent="0.3">
      <c r="A1147" t="s">
        <v>1218</v>
      </c>
      <c r="B1147" t="s">
        <v>858</v>
      </c>
      <c r="D1147" t="s">
        <v>1047</v>
      </c>
    </row>
    <row r="1148" spans="1:4" x14ac:dyDescent="0.3">
      <c r="A1148" t="s">
        <v>1218</v>
      </c>
      <c r="B1148" t="s">
        <v>1209</v>
      </c>
      <c r="D1148" t="s">
        <v>1047</v>
      </c>
    </row>
    <row r="1149" spans="1:4" x14ac:dyDescent="0.3">
      <c r="A1149" t="s">
        <v>1218</v>
      </c>
      <c r="B1149" t="s">
        <v>852</v>
      </c>
      <c r="D1149" t="s">
        <v>1047</v>
      </c>
    </row>
    <row r="1150" spans="1:4" x14ac:dyDescent="0.3">
      <c r="A1150" t="s">
        <v>1218</v>
      </c>
      <c r="B1150" t="s">
        <v>1220</v>
      </c>
      <c r="D1150" t="s">
        <v>1047</v>
      </c>
    </row>
    <row r="1151" spans="1:4" x14ac:dyDescent="0.3">
      <c r="A1151" t="s">
        <v>1218</v>
      </c>
      <c r="B1151" t="s">
        <v>1216</v>
      </c>
      <c r="D1151" t="s">
        <v>1047</v>
      </c>
    </row>
    <row r="1152" spans="1:4" x14ac:dyDescent="0.3">
      <c r="A1152" t="s">
        <v>604</v>
      </c>
      <c r="B1152" t="s">
        <v>858</v>
      </c>
      <c r="D1152" t="s">
        <v>1047</v>
      </c>
    </row>
    <row r="1153" spans="1:4" x14ac:dyDescent="0.3">
      <c r="A1153" t="s">
        <v>604</v>
      </c>
      <c r="B1153" t="s">
        <v>1209</v>
      </c>
      <c r="D1153" t="s">
        <v>1047</v>
      </c>
    </row>
    <row r="1154" spans="1:4" x14ac:dyDescent="0.3">
      <c r="A1154" t="s">
        <v>604</v>
      </c>
      <c r="B1154" t="s">
        <v>852</v>
      </c>
      <c r="D1154" t="s">
        <v>1047</v>
      </c>
    </row>
    <row r="1155" spans="1:4" x14ac:dyDescent="0.3">
      <c r="A1155" t="s">
        <v>604</v>
      </c>
      <c r="B1155" t="s">
        <v>1220</v>
      </c>
      <c r="D1155" t="s">
        <v>1047</v>
      </c>
    </row>
    <row r="1156" spans="1:4" x14ac:dyDescent="0.3">
      <c r="A1156" t="s">
        <v>604</v>
      </c>
      <c r="B1156" t="s">
        <v>1216</v>
      </c>
      <c r="D1156" t="s">
        <v>1047</v>
      </c>
    </row>
    <row r="1157" spans="1:4" x14ac:dyDescent="0.3">
      <c r="A1157" t="s">
        <v>606</v>
      </c>
      <c r="B1157" t="s">
        <v>858</v>
      </c>
      <c r="D1157" t="s">
        <v>1047</v>
      </c>
    </row>
    <row r="1158" spans="1:4" x14ac:dyDescent="0.3">
      <c r="A1158" t="s">
        <v>606</v>
      </c>
      <c r="B1158" t="s">
        <v>1209</v>
      </c>
      <c r="D1158" t="s">
        <v>1047</v>
      </c>
    </row>
    <row r="1159" spans="1:4" x14ac:dyDescent="0.3">
      <c r="A1159" t="s">
        <v>606</v>
      </c>
      <c r="B1159" t="s">
        <v>852</v>
      </c>
      <c r="D1159" t="s">
        <v>1047</v>
      </c>
    </row>
    <row r="1160" spans="1:4" x14ac:dyDescent="0.3">
      <c r="A1160" t="s">
        <v>606</v>
      </c>
      <c r="B1160" t="s">
        <v>1220</v>
      </c>
      <c r="D1160" t="s">
        <v>1047</v>
      </c>
    </row>
    <row r="1161" spans="1:4" x14ac:dyDescent="0.3">
      <c r="A1161" t="s">
        <v>606</v>
      </c>
      <c r="B1161" t="s">
        <v>1216</v>
      </c>
      <c r="D1161" t="s">
        <v>1047</v>
      </c>
    </row>
    <row r="1162" spans="1:4" x14ac:dyDescent="0.3">
      <c r="A1162" t="s">
        <v>1241</v>
      </c>
      <c r="B1162" t="s">
        <v>858</v>
      </c>
      <c r="D1162" t="s">
        <v>1047</v>
      </c>
    </row>
    <row r="1163" spans="1:4" x14ac:dyDescent="0.3">
      <c r="A1163" t="s">
        <v>1241</v>
      </c>
      <c r="B1163" t="s">
        <v>1209</v>
      </c>
      <c r="D1163" t="s">
        <v>1047</v>
      </c>
    </row>
    <row r="1164" spans="1:4" x14ac:dyDescent="0.3">
      <c r="A1164" t="s">
        <v>1241</v>
      </c>
      <c r="B1164" t="s">
        <v>852</v>
      </c>
      <c r="D1164" t="s">
        <v>1047</v>
      </c>
    </row>
    <row r="1165" spans="1:4" x14ac:dyDescent="0.3">
      <c r="A1165" t="s">
        <v>1241</v>
      </c>
      <c r="B1165" t="s">
        <v>1220</v>
      </c>
      <c r="D1165" t="s">
        <v>1047</v>
      </c>
    </row>
    <row r="1166" spans="1:4" x14ac:dyDescent="0.3">
      <c r="A1166" t="s">
        <v>1241</v>
      </c>
      <c r="B1166" t="s">
        <v>1216</v>
      </c>
      <c r="D1166" t="s">
        <v>1047</v>
      </c>
    </row>
    <row r="1167" spans="1:4" x14ac:dyDescent="0.3">
      <c r="A1167" t="s">
        <v>610</v>
      </c>
      <c r="B1167" t="s">
        <v>858</v>
      </c>
      <c r="D1167" t="s">
        <v>1047</v>
      </c>
    </row>
    <row r="1168" spans="1:4" x14ac:dyDescent="0.3">
      <c r="A1168" t="s">
        <v>610</v>
      </c>
      <c r="B1168" t="s">
        <v>1209</v>
      </c>
      <c r="D1168" t="s">
        <v>1047</v>
      </c>
    </row>
    <row r="1169" spans="1:4" x14ac:dyDescent="0.3">
      <c r="A1169" t="s">
        <v>610</v>
      </c>
      <c r="B1169" t="s">
        <v>852</v>
      </c>
      <c r="D1169" t="s">
        <v>1047</v>
      </c>
    </row>
    <row r="1170" spans="1:4" x14ac:dyDescent="0.3">
      <c r="A1170" t="s">
        <v>610</v>
      </c>
      <c r="B1170" t="s">
        <v>1220</v>
      </c>
      <c r="D1170" t="s">
        <v>1047</v>
      </c>
    </row>
    <row r="1171" spans="1:4" x14ac:dyDescent="0.3">
      <c r="A1171" t="s">
        <v>610</v>
      </c>
      <c r="B1171" t="s">
        <v>1216</v>
      </c>
      <c r="D1171" t="s">
        <v>1047</v>
      </c>
    </row>
    <row r="1172" spans="1:4" x14ac:dyDescent="0.3">
      <c r="A1172" t="s">
        <v>613</v>
      </c>
      <c r="B1172" t="s">
        <v>858</v>
      </c>
      <c r="D1172" t="s">
        <v>1047</v>
      </c>
    </row>
    <row r="1173" spans="1:4" x14ac:dyDescent="0.3">
      <c r="A1173" t="s">
        <v>613</v>
      </c>
      <c r="B1173" t="s">
        <v>1209</v>
      </c>
      <c r="D1173" t="s">
        <v>1047</v>
      </c>
    </row>
    <row r="1174" spans="1:4" x14ac:dyDescent="0.3">
      <c r="A1174" t="s">
        <v>613</v>
      </c>
      <c r="B1174" t="s">
        <v>852</v>
      </c>
      <c r="D1174" t="s">
        <v>1047</v>
      </c>
    </row>
    <row r="1175" spans="1:4" x14ac:dyDescent="0.3">
      <c r="A1175" t="s">
        <v>613</v>
      </c>
      <c r="B1175" t="s">
        <v>1220</v>
      </c>
      <c r="D1175" t="s">
        <v>1047</v>
      </c>
    </row>
    <row r="1176" spans="1:4" x14ac:dyDescent="0.3">
      <c r="A1176" t="s">
        <v>613</v>
      </c>
      <c r="B1176" t="s">
        <v>1216</v>
      </c>
      <c r="D1176" t="s">
        <v>1047</v>
      </c>
    </row>
    <row r="1177" spans="1:4" x14ac:dyDescent="0.3">
      <c r="A1177" t="s">
        <v>1222</v>
      </c>
      <c r="B1177" t="s">
        <v>858</v>
      </c>
      <c r="D1177" t="s">
        <v>1047</v>
      </c>
    </row>
    <row r="1178" spans="1:4" x14ac:dyDescent="0.3">
      <c r="A1178" t="s">
        <v>1222</v>
      </c>
      <c r="B1178" t="s">
        <v>1209</v>
      </c>
      <c r="D1178" t="s">
        <v>1047</v>
      </c>
    </row>
    <row r="1179" spans="1:4" x14ac:dyDescent="0.3">
      <c r="A1179" t="s">
        <v>1222</v>
      </c>
      <c r="B1179" t="s">
        <v>852</v>
      </c>
      <c r="D1179" t="s">
        <v>1047</v>
      </c>
    </row>
    <row r="1180" spans="1:4" x14ac:dyDescent="0.3">
      <c r="A1180" t="s">
        <v>1222</v>
      </c>
      <c r="B1180" t="s">
        <v>1220</v>
      </c>
      <c r="D1180" t="s">
        <v>1047</v>
      </c>
    </row>
    <row r="1181" spans="1:4" x14ac:dyDescent="0.3">
      <c r="A1181" t="s">
        <v>1222</v>
      </c>
      <c r="B1181" t="s">
        <v>1216</v>
      </c>
      <c r="D1181" t="s">
        <v>1047</v>
      </c>
    </row>
    <row r="1182" spans="1:4" x14ac:dyDescent="0.3">
      <c r="A1182" t="s">
        <v>1243</v>
      </c>
      <c r="B1182" t="s">
        <v>858</v>
      </c>
      <c r="D1182" t="s">
        <v>1047</v>
      </c>
    </row>
    <row r="1183" spans="1:4" x14ac:dyDescent="0.3">
      <c r="A1183" t="s">
        <v>1243</v>
      </c>
      <c r="B1183" t="s">
        <v>1209</v>
      </c>
      <c r="D1183" t="s">
        <v>1047</v>
      </c>
    </row>
    <row r="1184" spans="1:4" x14ac:dyDescent="0.3">
      <c r="A1184" t="s">
        <v>1243</v>
      </c>
      <c r="B1184" t="s">
        <v>852</v>
      </c>
      <c r="D1184" t="s">
        <v>1047</v>
      </c>
    </row>
    <row r="1185" spans="1:4" x14ac:dyDescent="0.3">
      <c r="A1185" t="s">
        <v>1243</v>
      </c>
      <c r="B1185" t="s">
        <v>1220</v>
      </c>
      <c r="D1185" t="s">
        <v>1047</v>
      </c>
    </row>
    <row r="1186" spans="1:4" x14ac:dyDescent="0.3">
      <c r="A1186" t="s">
        <v>1243</v>
      </c>
      <c r="B1186" t="s">
        <v>1216</v>
      </c>
      <c r="D1186" t="s">
        <v>1047</v>
      </c>
    </row>
    <row r="1187" spans="1:4" x14ac:dyDescent="0.3">
      <c r="A1187" t="s">
        <v>603</v>
      </c>
      <c r="B1187" t="s">
        <v>858</v>
      </c>
      <c r="D1187" t="s">
        <v>1047</v>
      </c>
    </row>
    <row r="1188" spans="1:4" x14ac:dyDescent="0.3">
      <c r="A1188" t="s">
        <v>603</v>
      </c>
      <c r="B1188" t="s">
        <v>1209</v>
      </c>
      <c r="D1188" t="s">
        <v>1047</v>
      </c>
    </row>
    <row r="1189" spans="1:4" x14ac:dyDescent="0.3">
      <c r="A1189" t="s">
        <v>603</v>
      </c>
      <c r="B1189" t="s">
        <v>852</v>
      </c>
      <c r="D1189" t="s">
        <v>1047</v>
      </c>
    </row>
    <row r="1190" spans="1:4" x14ac:dyDescent="0.3">
      <c r="A1190" t="s">
        <v>603</v>
      </c>
      <c r="B1190" t="s">
        <v>1220</v>
      </c>
      <c r="D1190" t="s">
        <v>1047</v>
      </c>
    </row>
    <row r="1191" spans="1:4" x14ac:dyDescent="0.3">
      <c r="A1191" t="s">
        <v>603</v>
      </c>
      <c r="B1191" t="s">
        <v>1216</v>
      </c>
      <c r="D1191" t="s">
        <v>1047</v>
      </c>
    </row>
    <row r="1192" spans="1:4" x14ac:dyDescent="0.3">
      <c r="A1192" t="s">
        <v>1046</v>
      </c>
      <c r="B1192" t="s">
        <v>858</v>
      </c>
      <c r="D1192" t="s">
        <v>1047</v>
      </c>
    </row>
    <row r="1193" spans="1:4" x14ac:dyDescent="0.3">
      <c r="A1193" t="s">
        <v>1046</v>
      </c>
      <c r="B1193" t="s">
        <v>1209</v>
      </c>
      <c r="D1193" t="s">
        <v>1047</v>
      </c>
    </row>
    <row r="1194" spans="1:4" x14ac:dyDescent="0.3">
      <c r="A1194" t="s">
        <v>1046</v>
      </c>
      <c r="B1194" t="s">
        <v>852</v>
      </c>
      <c r="D1194" t="s">
        <v>1047</v>
      </c>
    </row>
    <row r="1195" spans="1:4" x14ac:dyDescent="0.3">
      <c r="A1195" t="s">
        <v>1046</v>
      </c>
      <c r="B1195" t="s">
        <v>1220</v>
      </c>
      <c r="D1195" t="s">
        <v>1047</v>
      </c>
    </row>
    <row r="1196" spans="1:4" x14ac:dyDescent="0.3">
      <c r="A1196" t="s">
        <v>1046</v>
      </c>
      <c r="B1196" t="s">
        <v>1216</v>
      </c>
      <c r="D1196" t="s">
        <v>1047</v>
      </c>
    </row>
    <row r="1197" spans="1:4" x14ac:dyDescent="0.3">
      <c r="A1197" t="s">
        <v>654</v>
      </c>
      <c r="B1197" t="s">
        <v>858</v>
      </c>
      <c r="D1197" t="s">
        <v>1047</v>
      </c>
    </row>
    <row r="1198" spans="1:4" x14ac:dyDescent="0.3">
      <c r="A1198" t="s">
        <v>654</v>
      </c>
      <c r="B1198" t="s">
        <v>1209</v>
      </c>
      <c r="D1198" t="s">
        <v>1047</v>
      </c>
    </row>
    <row r="1199" spans="1:4" x14ac:dyDescent="0.3">
      <c r="A1199" t="s">
        <v>654</v>
      </c>
      <c r="B1199" t="s">
        <v>852</v>
      </c>
      <c r="D1199" t="s">
        <v>1047</v>
      </c>
    </row>
    <row r="1200" spans="1:4" x14ac:dyDescent="0.3">
      <c r="A1200" t="s">
        <v>654</v>
      </c>
      <c r="B1200" t="s">
        <v>1220</v>
      </c>
      <c r="D1200" t="s">
        <v>1047</v>
      </c>
    </row>
    <row r="1201" spans="1:4" x14ac:dyDescent="0.3">
      <c r="A1201" t="s">
        <v>654</v>
      </c>
      <c r="B1201" t="s">
        <v>1216</v>
      </c>
      <c r="D1201" t="s">
        <v>1047</v>
      </c>
    </row>
    <row r="1202" spans="1:4" x14ac:dyDescent="0.3">
      <c r="A1202" t="s">
        <v>1245</v>
      </c>
      <c r="B1202" t="s">
        <v>858</v>
      </c>
      <c r="D1202" t="s">
        <v>1047</v>
      </c>
    </row>
    <row r="1203" spans="1:4" x14ac:dyDescent="0.3">
      <c r="A1203" t="s">
        <v>1245</v>
      </c>
      <c r="B1203" t="s">
        <v>1209</v>
      </c>
      <c r="D1203" t="s">
        <v>1047</v>
      </c>
    </row>
    <row r="1204" spans="1:4" x14ac:dyDescent="0.3">
      <c r="A1204" t="s">
        <v>1245</v>
      </c>
      <c r="B1204" t="s">
        <v>852</v>
      </c>
      <c r="D1204" t="s">
        <v>1047</v>
      </c>
    </row>
    <row r="1205" spans="1:4" x14ac:dyDescent="0.3">
      <c r="A1205" t="s">
        <v>1245</v>
      </c>
      <c r="B1205" t="s">
        <v>1220</v>
      </c>
      <c r="D1205" t="s">
        <v>1047</v>
      </c>
    </row>
    <row r="1206" spans="1:4" x14ac:dyDescent="0.3">
      <c r="A1206" t="s">
        <v>1245</v>
      </c>
      <c r="B1206" t="s">
        <v>1216</v>
      </c>
      <c r="D1206" t="s">
        <v>1047</v>
      </c>
    </row>
    <row r="1207" spans="1:4" x14ac:dyDescent="0.3">
      <c r="A1207" t="s">
        <v>1221</v>
      </c>
      <c r="B1207" t="s">
        <v>858</v>
      </c>
      <c r="D1207" t="s">
        <v>1047</v>
      </c>
    </row>
    <row r="1208" spans="1:4" x14ac:dyDescent="0.3">
      <c r="A1208" t="s">
        <v>1221</v>
      </c>
      <c r="B1208" t="s">
        <v>1209</v>
      </c>
      <c r="D1208" t="s">
        <v>1047</v>
      </c>
    </row>
    <row r="1209" spans="1:4" x14ac:dyDescent="0.3">
      <c r="A1209" t="s">
        <v>1221</v>
      </c>
      <c r="B1209" t="s">
        <v>852</v>
      </c>
      <c r="D1209" t="s">
        <v>1047</v>
      </c>
    </row>
    <row r="1210" spans="1:4" x14ac:dyDescent="0.3">
      <c r="A1210" t="s">
        <v>1221</v>
      </c>
      <c r="B1210" t="s">
        <v>1220</v>
      </c>
      <c r="D1210" t="s">
        <v>1047</v>
      </c>
    </row>
    <row r="1211" spans="1:4" x14ac:dyDescent="0.3">
      <c r="A1211" t="s">
        <v>1221</v>
      </c>
      <c r="B1211" t="s">
        <v>1216</v>
      </c>
      <c r="D1211" t="s">
        <v>1047</v>
      </c>
    </row>
    <row r="1212" spans="1:4" x14ac:dyDescent="0.3">
      <c r="A1212" t="s">
        <v>581</v>
      </c>
      <c r="B1212" t="s">
        <v>627</v>
      </c>
      <c r="D1212" t="s">
        <v>1049</v>
      </c>
    </row>
    <row r="1213" spans="1:4" x14ac:dyDescent="0.3">
      <c r="A1213" t="s">
        <v>581</v>
      </c>
      <c r="B1213" t="s">
        <v>1148</v>
      </c>
      <c r="D1213" t="s">
        <v>1049</v>
      </c>
    </row>
    <row r="1214" spans="1:4" x14ac:dyDescent="0.3">
      <c r="A1214" t="s">
        <v>581</v>
      </c>
      <c r="B1214" t="s">
        <v>1149</v>
      </c>
      <c r="D1214" t="s">
        <v>1049</v>
      </c>
    </row>
    <row r="1215" spans="1:4" x14ac:dyDescent="0.3">
      <c r="A1215" t="s">
        <v>582</v>
      </c>
      <c r="B1215" t="s">
        <v>627</v>
      </c>
      <c r="D1215" t="s">
        <v>1049</v>
      </c>
    </row>
    <row r="1216" spans="1:4" x14ac:dyDescent="0.3">
      <c r="A1216" t="s">
        <v>582</v>
      </c>
      <c r="B1216" t="s">
        <v>1148</v>
      </c>
      <c r="D1216" t="s">
        <v>1049</v>
      </c>
    </row>
    <row r="1217" spans="1:4" x14ac:dyDescent="0.3">
      <c r="A1217" t="s">
        <v>582</v>
      </c>
      <c r="B1217" t="s">
        <v>1149</v>
      </c>
      <c r="D1217" t="s">
        <v>1049</v>
      </c>
    </row>
    <row r="1218" spans="1:4" x14ac:dyDescent="0.3">
      <c r="A1218" t="s">
        <v>585</v>
      </c>
      <c r="B1218" t="s">
        <v>627</v>
      </c>
      <c r="D1218" t="s">
        <v>1049</v>
      </c>
    </row>
    <row r="1219" spans="1:4" x14ac:dyDescent="0.3">
      <c r="A1219" t="s">
        <v>585</v>
      </c>
      <c r="B1219" t="s">
        <v>1148</v>
      </c>
      <c r="D1219" t="s">
        <v>1049</v>
      </c>
    </row>
    <row r="1220" spans="1:4" x14ac:dyDescent="0.3">
      <c r="A1220" t="s">
        <v>585</v>
      </c>
      <c r="B1220" t="s">
        <v>1149</v>
      </c>
      <c r="D1220" t="s">
        <v>1049</v>
      </c>
    </row>
    <row r="1221" spans="1:4" x14ac:dyDescent="0.3">
      <c r="A1221" t="s">
        <v>1240</v>
      </c>
      <c r="B1221" t="s">
        <v>627</v>
      </c>
      <c r="D1221" t="s">
        <v>1049</v>
      </c>
    </row>
    <row r="1222" spans="1:4" x14ac:dyDescent="0.3">
      <c r="A1222" t="s">
        <v>1240</v>
      </c>
      <c r="B1222" t="s">
        <v>1148</v>
      </c>
      <c r="D1222" t="s">
        <v>1049</v>
      </c>
    </row>
    <row r="1223" spans="1:4" x14ac:dyDescent="0.3">
      <c r="A1223" t="s">
        <v>1240</v>
      </c>
      <c r="B1223" t="s">
        <v>1149</v>
      </c>
      <c r="D1223" t="s">
        <v>1049</v>
      </c>
    </row>
    <row r="1224" spans="1:4" x14ac:dyDescent="0.3">
      <c r="A1224" t="s">
        <v>604</v>
      </c>
      <c r="B1224" t="s">
        <v>627</v>
      </c>
      <c r="D1224" t="s">
        <v>1049</v>
      </c>
    </row>
    <row r="1225" spans="1:4" x14ac:dyDescent="0.3">
      <c r="A1225" t="s">
        <v>604</v>
      </c>
      <c r="B1225" t="s">
        <v>1148</v>
      </c>
      <c r="D1225" t="s">
        <v>1049</v>
      </c>
    </row>
    <row r="1226" spans="1:4" x14ac:dyDescent="0.3">
      <c r="A1226" t="s">
        <v>604</v>
      </c>
      <c r="B1226" t="s">
        <v>1149</v>
      </c>
      <c r="D1226" t="s">
        <v>1049</v>
      </c>
    </row>
  </sheetData>
  <autoFilter ref="A1:D1226" xr:uid="{55EB7724-65F1-4D6E-91C4-2D0B86252565}"/>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9FFB-425B-4B58-AF6A-CF54507E7E06}">
  <dimension ref="A1:H1185"/>
  <sheetViews>
    <sheetView topLeftCell="A164" workbookViewId="0">
      <selection activeCell="A187" sqref="A187"/>
    </sheetView>
  </sheetViews>
  <sheetFormatPr baseColWidth="10" defaultColWidth="8.88671875" defaultRowHeight="14.4" x14ac:dyDescent="0.3"/>
  <cols>
    <col min="1" max="1" width="47.88671875" customWidth="1"/>
    <col min="2" max="2" width="69.5546875" customWidth="1"/>
  </cols>
  <sheetData>
    <row r="1" spans="1:8" x14ac:dyDescent="0.3">
      <c r="A1" s="28" t="s">
        <v>1</v>
      </c>
      <c r="B1" s="28" t="s">
        <v>2</v>
      </c>
      <c r="C1" s="28" t="s">
        <v>4</v>
      </c>
      <c r="D1" s="28" t="s">
        <v>1077</v>
      </c>
      <c r="H1" t="s">
        <v>1280</v>
      </c>
    </row>
    <row r="2" spans="1:8" x14ac:dyDescent="0.3">
      <c r="A2" t="s">
        <v>607</v>
      </c>
      <c r="B2" t="s">
        <v>909</v>
      </c>
      <c r="D2" t="s">
        <v>919</v>
      </c>
    </row>
    <row r="3" spans="1:8" x14ac:dyDescent="0.3">
      <c r="A3" t="s">
        <v>608</v>
      </c>
      <c r="B3" t="s">
        <v>909</v>
      </c>
      <c r="D3" t="s">
        <v>919</v>
      </c>
    </row>
    <row r="4" spans="1:8" x14ac:dyDescent="0.3">
      <c r="A4" t="s">
        <v>607</v>
      </c>
      <c r="B4" t="s">
        <v>910</v>
      </c>
      <c r="D4" t="s">
        <v>919</v>
      </c>
    </row>
    <row r="5" spans="1:8" x14ac:dyDescent="0.3">
      <c r="A5" t="s">
        <v>608</v>
      </c>
      <c r="B5" t="s">
        <v>910</v>
      </c>
      <c r="D5" t="s">
        <v>919</v>
      </c>
    </row>
    <row r="6" spans="1:8" x14ac:dyDescent="0.3">
      <c r="A6" t="s">
        <v>607</v>
      </c>
      <c r="B6" t="s">
        <v>911</v>
      </c>
      <c r="D6" t="s">
        <v>919</v>
      </c>
    </row>
    <row r="7" spans="1:8" x14ac:dyDescent="0.3">
      <c r="A7" t="s">
        <v>608</v>
      </c>
      <c r="B7" t="s">
        <v>911</v>
      </c>
      <c r="D7" t="s">
        <v>919</v>
      </c>
    </row>
    <row r="8" spans="1:8" x14ac:dyDescent="0.3">
      <c r="A8" t="s">
        <v>607</v>
      </c>
      <c r="B8" t="s">
        <v>912</v>
      </c>
      <c r="D8" t="s">
        <v>919</v>
      </c>
    </row>
    <row r="9" spans="1:8" x14ac:dyDescent="0.3">
      <c r="A9" t="s">
        <v>608</v>
      </c>
      <c r="B9" t="s">
        <v>912</v>
      </c>
      <c r="D9" t="s">
        <v>919</v>
      </c>
    </row>
    <row r="10" spans="1:8" x14ac:dyDescent="0.3">
      <c r="A10" t="s">
        <v>607</v>
      </c>
      <c r="B10" t="s">
        <v>618</v>
      </c>
      <c r="D10" t="s">
        <v>919</v>
      </c>
    </row>
    <row r="11" spans="1:8" x14ac:dyDescent="0.3">
      <c r="A11" t="s">
        <v>608</v>
      </c>
      <c r="B11" t="s">
        <v>618</v>
      </c>
      <c r="D11" t="s">
        <v>919</v>
      </c>
    </row>
    <row r="12" spans="1:8" x14ac:dyDescent="0.3">
      <c r="A12" t="s">
        <v>607</v>
      </c>
      <c r="B12" t="s">
        <v>619</v>
      </c>
      <c r="D12" t="s">
        <v>919</v>
      </c>
    </row>
    <row r="13" spans="1:8" x14ac:dyDescent="0.3">
      <c r="A13" t="s">
        <v>608</v>
      </c>
      <c r="B13" t="s">
        <v>619</v>
      </c>
      <c r="D13" t="s">
        <v>919</v>
      </c>
    </row>
    <row r="14" spans="1:8" x14ac:dyDescent="0.3">
      <c r="A14" t="s">
        <v>607</v>
      </c>
      <c r="B14" t="s">
        <v>624</v>
      </c>
      <c r="D14" t="s">
        <v>919</v>
      </c>
    </row>
    <row r="15" spans="1:8" x14ac:dyDescent="0.3">
      <c r="A15" t="s">
        <v>608</v>
      </c>
      <c r="B15" t="s">
        <v>624</v>
      </c>
      <c r="D15" t="s">
        <v>919</v>
      </c>
    </row>
    <row r="16" spans="1:8" x14ac:dyDescent="0.3">
      <c r="A16" t="s">
        <v>607</v>
      </c>
      <c r="B16" t="s">
        <v>625</v>
      </c>
      <c r="D16" t="s">
        <v>919</v>
      </c>
    </row>
    <row r="17" spans="1:4" x14ac:dyDescent="0.3">
      <c r="A17" t="s">
        <v>608</v>
      </c>
      <c r="B17" t="s">
        <v>625</v>
      </c>
      <c r="D17" t="s">
        <v>919</v>
      </c>
    </row>
    <row r="18" spans="1:4" x14ac:dyDescent="0.3">
      <c r="A18" t="s">
        <v>607</v>
      </c>
      <c r="B18" t="s">
        <v>614</v>
      </c>
      <c r="D18" t="s">
        <v>919</v>
      </c>
    </row>
    <row r="19" spans="1:4" x14ac:dyDescent="0.3">
      <c r="A19" t="s">
        <v>608</v>
      </c>
      <c r="B19" t="s">
        <v>614</v>
      </c>
      <c r="D19" t="s">
        <v>919</v>
      </c>
    </row>
    <row r="20" spans="1:4" x14ac:dyDescent="0.3">
      <c r="A20" t="s">
        <v>607</v>
      </c>
      <c r="B20" t="s">
        <v>1048</v>
      </c>
      <c r="D20" t="s">
        <v>919</v>
      </c>
    </row>
    <row r="21" spans="1:4" x14ac:dyDescent="0.3">
      <c r="A21" t="s">
        <v>608</v>
      </c>
      <c r="B21" t="s">
        <v>1048</v>
      </c>
      <c r="D21" t="s">
        <v>919</v>
      </c>
    </row>
    <row r="22" spans="1:4" x14ac:dyDescent="0.3">
      <c r="A22" t="s">
        <v>607</v>
      </c>
      <c r="B22" t="s">
        <v>1276</v>
      </c>
      <c r="D22" t="s">
        <v>919</v>
      </c>
    </row>
    <row r="23" spans="1:4" x14ac:dyDescent="0.3">
      <c r="A23" t="s">
        <v>608</v>
      </c>
      <c r="B23" t="s">
        <v>1276</v>
      </c>
      <c r="D23" t="s">
        <v>919</v>
      </c>
    </row>
    <row r="24" spans="1:4" x14ac:dyDescent="0.3">
      <c r="A24" t="s">
        <v>607</v>
      </c>
      <c r="B24" t="s">
        <v>1402</v>
      </c>
      <c r="D24" t="s">
        <v>919</v>
      </c>
    </row>
    <row r="25" spans="1:4" x14ac:dyDescent="0.3">
      <c r="A25" t="s">
        <v>608</v>
      </c>
      <c r="B25" t="s">
        <v>1402</v>
      </c>
      <c r="D25" t="s">
        <v>919</v>
      </c>
    </row>
    <row r="26" spans="1:4" x14ac:dyDescent="0.3">
      <c r="A26" t="s">
        <v>609</v>
      </c>
      <c r="B26" t="s">
        <v>913</v>
      </c>
      <c r="D26" t="s">
        <v>1046</v>
      </c>
    </row>
    <row r="27" spans="1:4" x14ac:dyDescent="0.3">
      <c r="A27" t="s">
        <v>610</v>
      </c>
      <c r="B27" t="s">
        <v>913</v>
      </c>
      <c r="D27" t="s">
        <v>1046</v>
      </c>
    </row>
    <row r="28" spans="1:4" x14ac:dyDescent="0.3">
      <c r="A28" t="s">
        <v>609</v>
      </c>
      <c r="B28" t="s">
        <v>914</v>
      </c>
      <c r="D28" t="s">
        <v>1046</v>
      </c>
    </row>
    <row r="29" spans="1:4" x14ac:dyDescent="0.3">
      <c r="A29" t="s">
        <v>610</v>
      </c>
      <c r="B29" t="s">
        <v>914</v>
      </c>
      <c r="D29" t="s">
        <v>1046</v>
      </c>
    </row>
    <row r="30" spans="1:4" x14ac:dyDescent="0.3">
      <c r="A30" t="s">
        <v>609</v>
      </c>
      <c r="B30" t="s">
        <v>915</v>
      </c>
      <c r="D30" t="s">
        <v>1046</v>
      </c>
    </row>
    <row r="31" spans="1:4" x14ac:dyDescent="0.3">
      <c r="A31" t="s">
        <v>610</v>
      </c>
      <c r="B31" t="s">
        <v>915</v>
      </c>
      <c r="D31" t="s">
        <v>1046</v>
      </c>
    </row>
    <row r="32" spans="1:4" x14ac:dyDescent="0.3">
      <c r="A32" t="s">
        <v>609</v>
      </c>
      <c r="B32" t="s">
        <v>916</v>
      </c>
      <c r="D32" t="s">
        <v>1046</v>
      </c>
    </row>
    <row r="33" spans="1:4" x14ac:dyDescent="0.3">
      <c r="A33" t="s">
        <v>610</v>
      </c>
      <c r="B33" t="s">
        <v>916</v>
      </c>
      <c r="D33" t="s">
        <v>1046</v>
      </c>
    </row>
    <row r="34" spans="1:4" x14ac:dyDescent="0.3">
      <c r="A34" t="s">
        <v>609</v>
      </c>
      <c r="B34" t="s">
        <v>917</v>
      </c>
      <c r="D34" t="s">
        <v>1046</v>
      </c>
    </row>
    <row r="35" spans="1:4" x14ac:dyDescent="0.3">
      <c r="A35" t="s">
        <v>610</v>
      </c>
      <c r="B35" t="s">
        <v>917</v>
      </c>
      <c r="D35" t="s">
        <v>1046</v>
      </c>
    </row>
    <row r="36" spans="1:4" x14ac:dyDescent="0.3">
      <c r="A36" t="s">
        <v>609</v>
      </c>
      <c r="B36" t="s">
        <v>618</v>
      </c>
      <c r="D36" t="s">
        <v>1046</v>
      </c>
    </row>
    <row r="37" spans="1:4" x14ac:dyDescent="0.3">
      <c r="A37" t="s">
        <v>610</v>
      </c>
      <c r="B37" t="s">
        <v>618</v>
      </c>
      <c r="D37" t="s">
        <v>1046</v>
      </c>
    </row>
    <row r="38" spans="1:4" x14ac:dyDescent="0.3">
      <c r="A38" t="s">
        <v>609</v>
      </c>
      <c r="B38" t="s">
        <v>619</v>
      </c>
      <c r="D38" t="s">
        <v>1046</v>
      </c>
    </row>
    <row r="39" spans="1:4" x14ac:dyDescent="0.3">
      <c r="A39" t="s">
        <v>610</v>
      </c>
      <c r="B39" t="s">
        <v>619</v>
      </c>
      <c r="D39" t="s">
        <v>1046</v>
      </c>
    </row>
    <row r="40" spans="1:4" x14ac:dyDescent="0.3">
      <c r="A40" t="s">
        <v>609</v>
      </c>
      <c r="B40" t="s">
        <v>624</v>
      </c>
      <c r="D40" t="s">
        <v>1046</v>
      </c>
    </row>
    <row r="41" spans="1:4" x14ac:dyDescent="0.3">
      <c r="A41" t="s">
        <v>610</v>
      </c>
      <c r="B41" t="s">
        <v>624</v>
      </c>
      <c r="D41" t="s">
        <v>1046</v>
      </c>
    </row>
    <row r="42" spans="1:4" x14ac:dyDescent="0.3">
      <c r="A42" t="s">
        <v>609</v>
      </c>
      <c r="B42" t="s">
        <v>625</v>
      </c>
      <c r="D42" t="s">
        <v>1046</v>
      </c>
    </row>
    <row r="43" spans="1:4" x14ac:dyDescent="0.3">
      <c r="A43" t="s">
        <v>610</v>
      </c>
      <c r="B43" t="s">
        <v>625</v>
      </c>
      <c r="D43" t="s">
        <v>1046</v>
      </c>
    </row>
    <row r="44" spans="1:4" x14ac:dyDescent="0.3">
      <c r="A44" t="s">
        <v>609</v>
      </c>
      <c r="B44" t="s">
        <v>614</v>
      </c>
      <c r="D44" t="s">
        <v>1046</v>
      </c>
    </row>
    <row r="45" spans="1:4" x14ac:dyDescent="0.3">
      <c r="A45" t="s">
        <v>610</v>
      </c>
      <c r="B45" t="s">
        <v>614</v>
      </c>
      <c r="D45" t="s">
        <v>1046</v>
      </c>
    </row>
    <row r="46" spans="1:4" x14ac:dyDescent="0.3">
      <c r="A46" t="s">
        <v>609</v>
      </c>
      <c r="B46" t="s">
        <v>1048</v>
      </c>
      <c r="D46" t="s">
        <v>1046</v>
      </c>
    </row>
    <row r="47" spans="1:4" x14ac:dyDescent="0.3">
      <c r="A47" t="s">
        <v>610</v>
      </c>
      <c r="B47" t="s">
        <v>1048</v>
      </c>
      <c r="D47" t="s">
        <v>1046</v>
      </c>
    </row>
    <row r="48" spans="1:4" x14ac:dyDescent="0.3">
      <c r="A48" t="s">
        <v>609</v>
      </c>
      <c r="B48" t="s">
        <v>1276</v>
      </c>
      <c r="D48" t="s">
        <v>1046</v>
      </c>
    </row>
    <row r="49" spans="1:4" x14ac:dyDescent="0.3">
      <c r="A49" t="s">
        <v>610</v>
      </c>
      <c r="B49" t="s">
        <v>1276</v>
      </c>
      <c r="D49" t="s">
        <v>1046</v>
      </c>
    </row>
    <row r="50" spans="1:4" x14ac:dyDescent="0.3">
      <c r="A50" t="s">
        <v>609</v>
      </c>
      <c r="B50" t="s">
        <v>1402</v>
      </c>
      <c r="D50" t="s">
        <v>1046</v>
      </c>
    </row>
    <row r="51" spans="1:4" x14ac:dyDescent="0.3">
      <c r="A51" t="s">
        <v>610</v>
      </c>
      <c r="B51" t="s">
        <v>1402</v>
      </c>
      <c r="D51" t="s">
        <v>1046</v>
      </c>
    </row>
    <row r="52" spans="1:4" x14ac:dyDescent="0.3">
      <c r="A52" t="s">
        <v>611</v>
      </c>
      <c r="B52" t="s">
        <v>618</v>
      </c>
      <c r="D52" t="s">
        <v>918</v>
      </c>
    </row>
    <row r="53" spans="1:4" x14ac:dyDescent="0.3">
      <c r="A53" t="s">
        <v>612</v>
      </c>
      <c r="B53" t="s">
        <v>618</v>
      </c>
      <c r="D53" t="s">
        <v>918</v>
      </c>
    </row>
    <row r="54" spans="1:4" x14ac:dyDescent="0.3">
      <c r="A54" t="s">
        <v>611</v>
      </c>
      <c r="B54" t="s">
        <v>619</v>
      </c>
      <c r="D54" t="s">
        <v>918</v>
      </c>
    </row>
    <row r="55" spans="1:4" x14ac:dyDescent="0.3">
      <c r="A55" t="s">
        <v>612</v>
      </c>
      <c r="B55" t="s">
        <v>619</v>
      </c>
      <c r="D55" t="s">
        <v>918</v>
      </c>
    </row>
    <row r="56" spans="1:4" x14ac:dyDescent="0.3">
      <c r="A56" t="s">
        <v>611</v>
      </c>
      <c r="B56" t="s">
        <v>624</v>
      </c>
      <c r="D56" t="s">
        <v>918</v>
      </c>
    </row>
    <row r="57" spans="1:4" x14ac:dyDescent="0.3">
      <c r="A57" t="s">
        <v>612</v>
      </c>
      <c r="B57" t="s">
        <v>624</v>
      </c>
      <c r="D57" t="s">
        <v>918</v>
      </c>
    </row>
    <row r="58" spans="1:4" x14ac:dyDescent="0.3">
      <c r="A58" t="s">
        <v>611</v>
      </c>
      <c r="B58" t="s">
        <v>625</v>
      </c>
      <c r="D58" t="s">
        <v>918</v>
      </c>
    </row>
    <row r="59" spans="1:4" x14ac:dyDescent="0.3">
      <c r="A59" t="s">
        <v>612</v>
      </c>
      <c r="B59" t="s">
        <v>625</v>
      </c>
      <c r="D59" t="s">
        <v>918</v>
      </c>
    </row>
    <row r="60" spans="1:4" x14ac:dyDescent="0.3">
      <c r="A60" t="s">
        <v>611</v>
      </c>
      <c r="B60" t="s">
        <v>614</v>
      </c>
      <c r="D60" t="s">
        <v>918</v>
      </c>
    </row>
    <row r="61" spans="1:4" x14ac:dyDescent="0.3">
      <c r="A61" t="s">
        <v>612</v>
      </c>
      <c r="B61" t="s">
        <v>614</v>
      </c>
      <c r="D61" t="s">
        <v>918</v>
      </c>
    </row>
    <row r="62" spans="1:4" x14ac:dyDescent="0.3">
      <c r="A62" t="s">
        <v>611</v>
      </c>
      <c r="B62" t="s">
        <v>1048</v>
      </c>
      <c r="D62" t="s">
        <v>918</v>
      </c>
    </row>
    <row r="63" spans="1:4" x14ac:dyDescent="0.3">
      <c r="A63" t="s">
        <v>612</v>
      </c>
      <c r="B63" t="s">
        <v>1048</v>
      </c>
      <c r="D63" t="s">
        <v>918</v>
      </c>
    </row>
    <row r="64" spans="1:4" x14ac:dyDescent="0.3">
      <c r="A64" t="s">
        <v>611</v>
      </c>
      <c r="B64" t="s">
        <v>1276</v>
      </c>
      <c r="D64" t="s">
        <v>918</v>
      </c>
    </row>
    <row r="65" spans="1:4" x14ac:dyDescent="0.3">
      <c r="A65" t="s">
        <v>612</v>
      </c>
      <c r="B65" t="s">
        <v>1276</v>
      </c>
      <c r="D65" t="s">
        <v>918</v>
      </c>
    </row>
    <row r="66" spans="1:4" x14ac:dyDescent="0.3">
      <c r="A66" t="s">
        <v>611</v>
      </c>
      <c r="B66" t="s">
        <v>1402</v>
      </c>
      <c r="D66" t="s">
        <v>918</v>
      </c>
    </row>
    <row r="67" spans="1:4" x14ac:dyDescent="0.3">
      <c r="A67" t="s">
        <v>612</v>
      </c>
      <c r="B67" t="s">
        <v>1402</v>
      </c>
      <c r="D67" t="s">
        <v>918</v>
      </c>
    </row>
    <row r="68" spans="1:4" x14ac:dyDescent="0.3">
      <c r="A68" t="s">
        <v>611</v>
      </c>
      <c r="B68" t="s">
        <v>1277</v>
      </c>
      <c r="D68" t="s">
        <v>918</v>
      </c>
    </row>
    <row r="69" spans="1:4" x14ac:dyDescent="0.3">
      <c r="A69" t="s">
        <v>612</v>
      </c>
      <c r="B69" t="s">
        <v>1277</v>
      </c>
      <c r="D69" t="s">
        <v>918</v>
      </c>
    </row>
    <row r="70" spans="1:4" x14ac:dyDescent="0.3">
      <c r="A70" t="s">
        <v>1080</v>
      </c>
      <c r="B70" t="s">
        <v>1081</v>
      </c>
      <c r="D70" t="s">
        <v>1078</v>
      </c>
    </row>
    <row r="71" spans="1:4" x14ac:dyDescent="0.3">
      <c r="A71" t="s">
        <v>1080</v>
      </c>
      <c r="B71" t="s">
        <v>1082</v>
      </c>
      <c r="D71" t="s">
        <v>1078</v>
      </c>
    </row>
    <row r="72" spans="1:4" x14ac:dyDescent="0.3">
      <c r="A72" t="s">
        <v>1083</v>
      </c>
      <c r="B72" t="s">
        <v>1081</v>
      </c>
      <c r="D72" t="s">
        <v>1078</v>
      </c>
    </row>
    <row r="73" spans="1:4" x14ac:dyDescent="0.3">
      <c r="A73" t="s">
        <v>1083</v>
      </c>
      <c r="B73" t="s">
        <v>1082</v>
      </c>
      <c r="D73" t="s">
        <v>1078</v>
      </c>
    </row>
    <row r="74" spans="1:4" x14ac:dyDescent="0.3">
      <c r="A74" t="s">
        <v>1084</v>
      </c>
      <c r="B74" t="s">
        <v>1081</v>
      </c>
      <c r="D74" t="s">
        <v>1078</v>
      </c>
    </row>
    <row r="75" spans="1:4" x14ac:dyDescent="0.3">
      <c r="A75" t="s">
        <v>1084</v>
      </c>
      <c r="B75" t="s">
        <v>1082</v>
      </c>
      <c r="D75" t="s">
        <v>1078</v>
      </c>
    </row>
    <row r="76" spans="1:4" x14ac:dyDescent="0.3">
      <c r="A76" t="s">
        <v>1085</v>
      </c>
      <c r="B76" t="s">
        <v>1081</v>
      </c>
      <c r="D76" t="s">
        <v>1078</v>
      </c>
    </row>
    <row r="77" spans="1:4" x14ac:dyDescent="0.3">
      <c r="A77" t="s">
        <v>1085</v>
      </c>
      <c r="B77" t="s">
        <v>1082</v>
      </c>
      <c r="D77" t="s">
        <v>1078</v>
      </c>
    </row>
    <row r="78" spans="1:4" x14ac:dyDescent="0.3">
      <c r="A78" t="s">
        <v>1086</v>
      </c>
      <c r="B78" t="s">
        <v>1081</v>
      </c>
      <c r="D78" t="s">
        <v>1078</v>
      </c>
    </row>
    <row r="79" spans="1:4" x14ac:dyDescent="0.3">
      <c r="A79" t="s">
        <v>1086</v>
      </c>
      <c r="B79" t="s">
        <v>1082</v>
      </c>
      <c r="D79" t="s">
        <v>1078</v>
      </c>
    </row>
    <row r="80" spans="1:4" x14ac:dyDescent="0.3">
      <c r="A80" t="s">
        <v>1064</v>
      </c>
      <c r="B80" t="s">
        <v>1081</v>
      </c>
      <c r="D80" t="s">
        <v>1078</v>
      </c>
    </row>
    <row r="81" spans="1:4" x14ac:dyDescent="0.3">
      <c r="A81" t="s">
        <v>1064</v>
      </c>
      <c r="B81" t="s">
        <v>1082</v>
      </c>
      <c r="D81" t="s">
        <v>1078</v>
      </c>
    </row>
    <row r="82" spans="1:4" x14ac:dyDescent="0.3">
      <c r="A82" t="s">
        <v>1087</v>
      </c>
      <c r="B82" t="s">
        <v>1081</v>
      </c>
      <c r="D82" t="s">
        <v>1078</v>
      </c>
    </row>
    <row r="83" spans="1:4" x14ac:dyDescent="0.3">
      <c r="A83" t="s">
        <v>1087</v>
      </c>
      <c r="B83" t="s">
        <v>1082</v>
      </c>
      <c r="D83" t="s">
        <v>1078</v>
      </c>
    </row>
    <row r="84" spans="1:4" x14ac:dyDescent="0.3">
      <c r="A84" t="s">
        <v>1088</v>
      </c>
      <c r="B84" t="s">
        <v>1081</v>
      </c>
      <c r="D84" t="s">
        <v>1078</v>
      </c>
    </row>
    <row r="85" spans="1:4" x14ac:dyDescent="0.3">
      <c r="A85" t="s">
        <v>1088</v>
      </c>
      <c r="B85" t="s">
        <v>1082</v>
      </c>
      <c r="D85" t="s">
        <v>1078</v>
      </c>
    </row>
    <row r="86" spans="1:4" x14ac:dyDescent="0.3">
      <c r="A86" t="s">
        <v>1089</v>
      </c>
      <c r="B86" t="s">
        <v>1368</v>
      </c>
      <c r="D86" t="s">
        <v>1065</v>
      </c>
    </row>
    <row r="87" spans="1:4" x14ac:dyDescent="0.3">
      <c r="A87" t="s">
        <v>1089</v>
      </c>
      <c r="B87" t="s">
        <v>1370</v>
      </c>
      <c r="D87" t="s">
        <v>1065</v>
      </c>
    </row>
    <row r="88" spans="1:4" x14ac:dyDescent="0.3">
      <c r="A88" t="s">
        <v>1090</v>
      </c>
      <c r="B88" t="s">
        <v>1368</v>
      </c>
      <c r="D88" t="s">
        <v>1065</v>
      </c>
    </row>
    <row r="89" spans="1:4" x14ac:dyDescent="0.3">
      <c r="A89" t="s">
        <v>1090</v>
      </c>
      <c r="B89" t="s">
        <v>1370</v>
      </c>
      <c r="D89" t="s">
        <v>1065</v>
      </c>
    </row>
    <row r="90" spans="1:4" x14ac:dyDescent="0.3">
      <c r="A90" t="s">
        <v>1091</v>
      </c>
      <c r="B90" t="s">
        <v>1368</v>
      </c>
      <c r="D90" t="s">
        <v>1065</v>
      </c>
    </row>
    <row r="91" spans="1:4" x14ac:dyDescent="0.3">
      <c r="A91" t="s">
        <v>1091</v>
      </c>
      <c r="B91" t="s">
        <v>1370</v>
      </c>
      <c r="D91" t="s">
        <v>1065</v>
      </c>
    </row>
    <row r="92" spans="1:4" x14ac:dyDescent="0.3">
      <c r="A92" t="s">
        <v>1092</v>
      </c>
      <c r="B92" t="s">
        <v>1368</v>
      </c>
      <c r="D92" t="s">
        <v>1065</v>
      </c>
    </row>
    <row r="93" spans="1:4" x14ac:dyDescent="0.3">
      <c r="A93" t="s">
        <v>1092</v>
      </c>
      <c r="B93" t="s">
        <v>1370</v>
      </c>
      <c r="D93" t="s">
        <v>1065</v>
      </c>
    </row>
    <row r="94" spans="1:4" x14ac:dyDescent="0.3">
      <c r="A94" t="s">
        <v>1093</v>
      </c>
      <c r="B94" t="s">
        <v>1368</v>
      </c>
      <c r="D94" t="s">
        <v>1065</v>
      </c>
    </row>
    <row r="95" spans="1:4" x14ac:dyDescent="0.3">
      <c r="A95" t="s">
        <v>1093</v>
      </c>
      <c r="B95" t="s">
        <v>1370</v>
      </c>
      <c r="D95" t="s">
        <v>1065</v>
      </c>
    </row>
    <row r="96" spans="1:4" x14ac:dyDescent="0.3">
      <c r="A96" t="s">
        <v>1094</v>
      </c>
      <c r="B96" t="s">
        <v>1368</v>
      </c>
      <c r="D96" t="s">
        <v>1065</v>
      </c>
    </row>
    <row r="97" spans="1:4" x14ac:dyDescent="0.3">
      <c r="A97" t="s">
        <v>1094</v>
      </c>
      <c r="B97" t="s">
        <v>1370</v>
      </c>
      <c r="D97" t="s">
        <v>1065</v>
      </c>
    </row>
    <row r="98" spans="1:4" x14ac:dyDescent="0.3">
      <c r="A98" t="s">
        <v>1095</v>
      </c>
      <c r="B98" t="s">
        <v>1368</v>
      </c>
      <c r="D98" t="s">
        <v>1065</v>
      </c>
    </row>
    <row r="99" spans="1:4" x14ac:dyDescent="0.3">
      <c r="A99" t="s">
        <v>1095</v>
      </c>
      <c r="B99" t="s">
        <v>1370</v>
      </c>
      <c r="D99" t="s">
        <v>1065</v>
      </c>
    </row>
    <row r="100" spans="1:4" x14ac:dyDescent="0.3">
      <c r="A100" t="s">
        <v>909</v>
      </c>
      <c r="B100" t="s">
        <v>1368</v>
      </c>
      <c r="D100" t="s">
        <v>1065</v>
      </c>
    </row>
    <row r="101" spans="1:4" x14ac:dyDescent="0.3">
      <c r="A101" t="s">
        <v>909</v>
      </c>
      <c r="B101" t="s">
        <v>1370</v>
      </c>
      <c r="D101" t="s">
        <v>1065</v>
      </c>
    </row>
    <row r="102" spans="1:4" x14ac:dyDescent="0.3">
      <c r="A102" t="s">
        <v>913</v>
      </c>
      <c r="B102" t="s">
        <v>1368</v>
      </c>
      <c r="D102" t="s">
        <v>1065</v>
      </c>
    </row>
    <row r="103" spans="1:4" x14ac:dyDescent="0.3">
      <c r="A103" t="s">
        <v>913</v>
      </c>
      <c r="B103" t="s">
        <v>1370</v>
      </c>
      <c r="D103" t="s">
        <v>1065</v>
      </c>
    </row>
    <row r="104" spans="1:4" x14ac:dyDescent="0.3">
      <c r="A104" t="s">
        <v>1096</v>
      </c>
      <c r="B104" t="s">
        <v>1368</v>
      </c>
      <c r="D104" t="s">
        <v>1065</v>
      </c>
    </row>
    <row r="105" spans="1:4" x14ac:dyDescent="0.3">
      <c r="A105" t="s">
        <v>1096</v>
      </c>
      <c r="B105" t="s">
        <v>1370</v>
      </c>
      <c r="D105" t="s">
        <v>1065</v>
      </c>
    </row>
    <row r="106" spans="1:4" x14ac:dyDescent="0.3">
      <c r="A106" t="s">
        <v>1097</v>
      </c>
      <c r="B106" t="s">
        <v>1368</v>
      </c>
      <c r="D106" t="s">
        <v>1065</v>
      </c>
    </row>
    <row r="107" spans="1:4" x14ac:dyDescent="0.3">
      <c r="A107" t="s">
        <v>1097</v>
      </c>
      <c r="B107" t="s">
        <v>1370</v>
      </c>
      <c r="D107" t="s">
        <v>1065</v>
      </c>
    </row>
    <row r="108" spans="1:4" x14ac:dyDescent="0.3">
      <c r="A108" t="s">
        <v>910</v>
      </c>
      <c r="B108" t="s">
        <v>1368</v>
      </c>
      <c r="D108" t="s">
        <v>1065</v>
      </c>
    </row>
    <row r="109" spans="1:4" x14ac:dyDescent="0.3">
      <c r="A109" t="s">
        <v>910</v>
      </c>
      <c r="B109" t="s">
        <v>1370</v>
      </c>
      <c r="D109" t="s">
        <v>1065</v>
      </c>
    </row>
    <row r="110" spans="1:4" x14ac:dyDescent="0.3">
      <c r="A110" t="s">
        <v>1098</v>
      </c>
      <c r="B110" t="s">
        <v>1368</v>
      </c>
      <c r="D110" t="s">
        <v>1065</v>
      </c>
    </row>
    <row r="111" spans="1:4" x14ac:dyDescent="0.3">
      <c r="A111" t="s">
        <v>1098</v>
      </c>
      <c r="B111" t="s">
        <v>1370</v>
      </c>
      <c r="D111" t="s">
        <v>1065</v>
      </c>
    </row>
    <row r="112" spans="1:4" x14ac:dyDescent="0.3">
      <c r="A112" t="s">
        <v>911</v>
      </c>
      <c r="B112" t="s">
        <v>1368</v>
      </c>
      <c r="D112" t="s">
        <v>1065</v>
      </c>
    </row>
    <row r="113" spans="1:4" x14ac:dyDescent="0.3">
      <c r="A113" t="s">
        <v>911</v>
      </c>
      <c r="B113" t="s">
        <v>1370</v>
      </c>
      <c r="D113" t="s">
        <v>1065</v>
      </c>
    </row>
    <row r="114" spans="1:4" x14ac:dyDescent="0.3">
      <c r="A114" t="s">
        <v>914</v>
      </c>
      <c r="B114" t="s">
        <v>1368</v>
      </c>
      <c r="D114" t="s">
        <v>1065</v>
      </c>
    </row>
    <row r="115" spans="1:4" x14ac:dyDescent="0.3">
      <c r="A115" t="s">
        <v>914</v>
      </c>
      <c r="B115" t="s">
        <v>1370</v>
      </c>
      <c r="D115" t="s">
        <v>1065</v>
      </c>
    </row>
    <row r="116" spans="1:4" x14ac:dyDescent="0.3">
      <c r="A116" t="s">
        <v>1099</v>
      </c>
      <c r="B116" t="s">
        <v>1368</v>
      </c>
      <c r="D116" t="s">
        <v>1065</v>
      </c>
    </row>
    <row r="117" spans="1:4" x14ac:dyDescent="0.3">
      <c r="A117" t="s">
        <v>1099</v>
      </c>
      <c r="B117" t="s">
        <v>1370</v>
      </c>
      <c r="D117" t="s">
        <v>1065</v>
      </c>
    </row>
    <row r="118" spans="1:4" x14ac:dyDescent="0.3">
      <c r="A118" t="s">
        <v>1100</v>
      </c>
      <c r="B118" t="s">
        <v>1368</v>
      </c>
      <c r="D118" t="s">
        <v>1065</v>
      </c>
    </row>
    <row r="119" spans="1:4" x14ac:dyDescent="0.3">
      <c r="A119" t="s">
        <v>1100</v>
      </c>
      <c r="B119" t="s">
        <v>1370</v>
      </c>
      <c r="D119" t="s">
        <v>1065</v>
      </c>
    </row>
    <row r="120" spans="1:4" x14ac:dyDescent="0.3">
      <c r="A120" t="s">
        <v>1101</v>
      </c>
      <c r="B120" t="s">
        <v>1368</v>
      </c>
      <c r="D120" t="s">
        <v>1065</v>
      </c>
    </row>
    <row r="121" spans="1:4" x14ac:dyDescent="0.3">
      <c r="A121" t="s">
        <v>1101</v>
      </c>
      <c r="B121" t="s">
        <v>1370</v>
      </c>
      <c r="D121" t="s">
        <v>1065</v>
      </c>
    </row>
    <row r="122" spans="1:4" x14ac:dyDescent="0.3">
      <c r="A122" t="s">
        <v>912</v>
      </c>
      <c r="B122" t="s">
        <v>1368</v>
      </c>
      <c r="D122" t="s">
        <v>1065</v>
      </c>
    </row>
    <row r="123" spans="1:4" x14ac:dyDescent="0.3">
      <c r="A123" t="s">
        <v>912</v>
      </c>
      <c r="B123" t="s">
        <v>1370</v>
      </c>
      <c r="D123" t="s">
        <v>1065</v>
      </c>
    </row>
    <row r="124" spans="1:4" x14ac:dyDescent="0.3">
      <c r="A124" t="s">
        <v>915</v>
      </c>
      <c r="B124" t="s">
        <v>1368</v>
      </c>
      <c r="D124" t="s">
        <v>1065</v>
      </c>
    </row>
    <row r="125" spans="1:4" x14ac:dyDescent="0.3">
      <c r="A125" t="s">
        <v>915</v>
      </c>
      <c r="B125" t="s">
        <v>1370</v>
      </c>
      <c r="D125" t="s">
        <v>1065</v>
      </c>
    </row>
    <row r="126" spans="1:4" x14ac:dyDescent="0.3">
      <c r="A126" t="s">
        <v>1102</v>
      </c>
      <c r="B126" t="s">
        <v>1368</v>
      </c>
      <c r="D126" t="s">
        <v>1065</v>
      </c>
    </row>
    <row r="127" spans="1:4" x14ac:dyDescent="0.3">
      <c r="A127" t="s">
        <v>1102</v>
      </c>
      <c r="B127" t="s">
        <v>1370</v>
      </c>
      <c r="D127" t="s">
        <v>1065</v>
      </c>
    </row>
    <row r="128" spans="1:4" x14ac:dyDescent="0.3">
      <c r="A128" t="s">
        <v>1103</v>
      </c>
      <c r="B128" t="s">
        <v>1368</v>
      </c>
      <c r="D128" t="s">
        <v>1065</v>
      </c>
    </row>
    <row r="129" spans="1:4" x14ac:dyDescent="0.3">
      <c r="A129" t="s">
        <v>1103</v>
      </c>
      <c r="B129" t="s">
        <v>1370</v>
      </c>
      <c r="D129" t="s">
        <v>1065</v>
      </c>
    </row>
    <row r="130" spans="1:4" x14ac:dyDescent="0.3">
      <c r="A130" t="s">
        <v>1104</v>
      </c>
      <c r="B130" t="s">
        <v>1368</v>
      </c>
      <c r="D130" t="s">
        <v>1065</v>
      </c>
    </row>
    <row r="131" spans="1:4" x14ac:dyDescent="0.3">
      <c r="A131" t="s">
        <v>1104</v>
      </c>
      <c r="B131" t="s">
        <v>1370</v>
      </c>
      <c r="D131" t="s">
        <v>1065</v>
      </c>
    </row>
    <row r="132" spans="1:4" x14ac:dyDescent="0.3">
      <c r="A132" t="s">
        <v>916</v>
      </c>
      <c r="B132" t="s">
        <v>1368</v>
      </c>
      <c r="D132" t="s">
        <v>1065</v>
      </c>
    </row>
    <row r="133" spans="1:4" x14ac:dyDescent="0.3">
      <c r="A133" t="s">
        <v>916</v>
      </c>
      <c r="B133" t="s">
        <v>1370</v>
      </c>
      <c r="D133" t="s">
        <v>1065</v>
      </c>
    </row>
    <row r="134" spans="1:4" x14ac:dyDescent="0.3">
      <c r="A134" t="s">
        <v>917</v>
      </c>
      <c r="B134" t="s">
        <v>1368</v>
      </c>
      <c r="D134" t="s">
        <v>1065</v>
      </c>
    </row>
    <row r="135" spans="1:4" x14ac:dyDescent="0.3">
      <c r="A135" t="s">
        <v>917</v>
      </c>
      <c r="B135" t="s">
        <v>1370</v>
      </c>
      <c r="D135" t="s">
        <v>1065</v>
      </c>
    </row>
    <row r="136" spans="1:4" x14ac:dyDescent="0.3">
      <c r="A136" t="s">
        <v>1105</v>
      </c>
      <c r="B136" t="s">
        <v>1368</v>
      </c>
      <c r="D136" t="s">
        <v>1065</v>
      </c>
    </row>
    <row r="137" spans="1:4" x14ac:dyDescent="0.3">
      <c r="A137" t="s">
        <v>1105</v>
      </c>
      <c r="B137" t="s">
        <v>1370</v>
      </c>
      <c r="D137" t="s">
        <v>1065</v>
      </c>
    </row>
    <row r="138" spans="1:4" x14ac:dyDescent="0.3">
      <c r="A138" t="s">
        <v>1106</v>
      </c>
      <c r="B138" t="s">
        <v>1368</v>
      </c>
      <c r="D138" t="s">
        <v>1065</v>
      </c>
    </row>
    <row r="139" spans="1:4" x14ac:dyDescent="0.3">
      <c r="A139" t="s">
        <v>1106</v>
      </c>
      <c r="B139" t="s">
        <v>1370</v>
      </c>
      <c r="D139" t="s">
        <v>1065</v>
      </c>
    </row>
    <row r="140" spans="1:4" x14ac:dyDescent="0.3">
      <c r="A140" t="s">
        <v>1107</v>
      </c>
      <c r="B140" t="s">
        <v>1368</v>
      </c>
      <c r="D140" t="s">
        <v>1065</v>
      </c>
    </row>
    <row r="141" spans="1:4" x14ac:dyDescent="0.3">
      <c r="A141" t="s">
        <v>1107</v>
      </c>
      <c r="B141" t="s">
        <v>1370</v>
      </c>
      <c r="D141" t="s">
        <v>1065</v>
      </c>
    </row>
    <row r="142" spans="1:4" x14ac:dyDescent="0.3">
      <c r="A142" t="s">
        <v>1108</v>
      </c>
      <c r="B142" t="s">
        <v>1368</v>
      </c>
      <c r="D142" t="s">
        <v>1065</v>
      </c>
    </row>
    <row r="143" spans="1:4" x14ac:dyDescent="0.3">
      <c r="A143" t="s">
        <v>1108</v>
      </c>
      <c r="B143" t="s">
        <v>1370</v>
      </c>
      <c r="D143" t="s">
        <v>1065</v>
      </c>
    </row>
    <row r="144" spans="1:4" x14ac:dyDescent="0.3">
      <c r="A144" t="s">
        <v>1109</v>
      </c>
      <c r="B144" t="s">
        <v>1368</v>
      </c>
      <c r="D144" t="s">
        <v>1065</v>
      </c>
    </row>
    <row r="145" spans="1:4" x14ac:dyDescent="0.3">
      <c r="A145" t="s">
        <v>1109</v>
      </c>
      <c r="B145" t="s">
        <v>1370</v>
      </c>
      <c r="D145" t="s">
        <v>1065</v>
      </c>
    </row>
    <row r="146" spans="1:4" x14ac:dyDescent="0.3">
      <c r="A146" t="s">
        <v>1110</v>
      </c>
      <c r="B146" t="s">
        <v>1368</v>
      </c>
      <c r="D146" t="s">
        <v>1065</v>
      </c>
    </row>
    <row r="147" spans="1:4" x14ac:dyDescent="0.3">
      <c r="A147" t="s">
        <v>1110</v>
      </c>
      <c r="B147" t="s">
        <v>1370</v>
      </c>
      <c r="D147" t="s">
        <v>1065</v>
      </c>
    </row>
    <row r="148" spans="1:4" x14ac:dyDescent="0.3">
      <c r="A148" t="s">
        <v>1111</v>
      </c>
      <c r="B148" t="s">
        <v>1368</v>
      </c>
      <c r="D148" t="s">
        <v>1065</v>
      </c>
    </row>
    <row r="149" spans="1:4" x14ac:dyDescent="0.3">
      <c r="A149" t="s">
        <v>1111</v>
      </c>
      <c r="B149" t="s">
        <v>1370</v>
      </c>
      <c r="D149" t="s">
        <v>1065</v>
      </c>
    </row>
    <row r="150" spans="1:4" x14ac:dyDescent="0.3">
      <c r="A150" t="s">
        <v>1112</v>
      </c>
      <c r="B150" t="s">
        <v>1368</v>
      </c>
      <c r="D150" t="s">
        <v>1065</v>
      </c>
    </row>
    <row r="151" spans="1:4" x14ac:dyDescent="0.3">
      <c r="A151" t="s">
        <v>1112</v>
      </c>
      <c r="B151" t="s">
        <v>1370</v>
      </c>
      <c r="D151" t="s">
        <v>1065</v>
      </c>
    </row>
    <row r="152" spans="1:4" x14ac:dyDescent="0.3">
      <c r="A152" t="s">
        <v>1113</v>
      </c>
      <c r="B152" t="s">
        <v>1368</v>
      </c>
      <c r="D152" t="s">
        <v>1065</v>
      </c>
    </row>
    <row r="153" spans="1:4" x14ac:dyDescent="0.3">
      <c r="A153" t="s">
        <v>1113</v>
      </c>
      <c r="B153" t="s">
        <v>1370</v>
      </c>
      <c r="D153" t="s">
        <v>1065</v>
      </c>
    </row>
    <row r="154" spans="1:4" x14ac:dyDescent="0.3">
      <c r="A154" t="s">
        <v>1114</v>
      </c>
      <c r="B154" t="s">
        <v>1368</v>
      </c>
      <c r="D154" t="s">
        <v>1065</v>
      </c>
    </row>
    <row r="155" spans="1:4" x14ac:dyDescent="0.3">
      <c r="A155" t="s">
        <v>1114</v>
      </c>
      <c r="B155" t="s">
        <v>1370</v>
      </c>
      <c r="D155" t="s">
        <v>1065</v>
      </c>
    </row>
    <row r="156" spans="1:4" x14ac:dyDescent="0.3">
      <c r="A156" t="s">
        <v>1115</v>
      </c>
      <c r="B156" t="s">
        <v>1368</v>
      </c>
      <c r="D156" t="s">
        <v>1065</v>
      </c>
    </row>
    <row r="157" spans="1:4" x14ac:dyDescent="0.3">
      <c r="A157" t="s">
        <v>1115</v>
      </c>
      <c r="B157" t="s">
        <v>1370</v>
      </c>
      <c r="D157" t="s">
        <v>1065</v>
      </c>
    </row>
    <row r="158" spans="1:4" x14ac:dyDescent="0.3">
      <c r="A158" t="s">
        <v>1116</v>
      </c>
      <c r="B158" t="s">
        <v>1368</v>
      </c>
      <c r="D158" t="s">
        <v>1065</v>
      </c>
    </row>
    <row r="159" spans="1:4" x14ac:dyDescent="0.3">
      <c r="A159" t="s">
        <v>1116</v>
      </c>
      <c r="B159" t="s">
        <v>1370</v>
      </c>
      <c r="D159" t="s">
        <v>1065</v>
      </c>
    </row>
    <row r="160" spans="1:4" x14ac:dyDescent="0.3">
      <c r="A160" t="s">
        <v>1117</v>
      </c>
      <c r="B160" t="s">
        <v>1368</v>
      </c>
      <c r="D160" t="s">
        <v>1065</v>
      </c>
    </row>
    <row r="161" spans="1:4" x14ac:dyDescent="0.3">
      <c r="A161" t="s">
        <v>1117</v>
      </c>
      <c r="B161" t="s">
        <v>1370</v>
      </c>
      <c r="D161" t="s">
        <v>1065</v>
      </c>
    </row>
    <row r="162" spans="1:4" x14ac:dyDescent="0.3">
      <c r="A162" t="s">
        <v>1118</v>
      </c>
      <c r="B162" t="s">
        <v>1368</v>
      </c>
      <c r="D162" t="s">
        <v>1065</v>
      </c>
    </row>
    <row r="163" spans="1:4" x14ac:dyDescent="0.3">
      <c r="A163" t="s">
        <v>1118</v>
      </c>
      <c r="B163" t="s">
        <v>1370</v>
      </c>
      <c r="D163" t="s">
        <v>1065</v>
      </c>
    </row>
    <row r="164" spans="1:4" x14ac:dyDescent="0.3">
      <c r="A164" t="s">
        <v>1119</v>
      </c>
      <c r="B164" t="s">
        <v>1368</v>
      </c>
      <c r="D164" t="s">
        <v>1065</v>
      </c>
    </row>
    <row r="165" spans="1:4" x14ac:dyDescent="0.3">
      <c r="A165" t="s">
        <v>1119</v>
      </c>
      <c r="B165" t="s">
        <v>1370</v>
      </c>
      <c r="D165" t="s">
        <v>1065</v>
      </c>
    </row>
    <row r="166" spans="1:4" x14ac:dyDescent="0.3">
      <c r="A166" t="s">
        <v>1120</v>
      </c>
      <c r="B166" t="s">
        <v>1368</v>
      </c>
      <c r="D166" t="s">
        <v>1065</v>
      </c>
    </row>
    <row r="167" spans="1:4" x14ac:dyDescent="0.3">
      <c r="A167" t="s">
        <v>1120</v>
      </c>
      <c r="B167" t="s">
        <v>1370</v>
      </c>
      <c r="D167" t="s">
        <v>1065</v>
      </c>
    </row>
    <row r="168" spans="1:4" x14ac:dyDescent="0.3">
      <c r="A168" t="s">
        <v>1121</v>
      </c>
      <c r="B168" t="s">
        <v>1368</v>
      </c>
      <c r="D168" t="s">
        <v>1065</v>
      </c>
    </row>
    <row r="169" spans="1:4" x14ac:dyDescent="0.3">
      <c r="A169" t="s">
        <v>1121</v>
      </c>
      <c r="B169" t="s">
        <v>1370</v>
      </c>
      <c r="D169" t="s">
        <v>1065</v>
      </c>
    </row>
    <row r="170" spans="1:4" x14ac:dyDescent="0.3">
      <c r="A170" t="s">
        <v>1122</v>
      </c>
      <c r="B170" t="s">
        <v>1368</v>
      </c>
      <c r="D170" t="s">
        <v>1065</v>
      </c>
    </row>
    <row r="171" spans="1:4" x14ac:dyDescent="0.3">
      <c r="A171" t="s">
        <v>1122</v>
      </c>
      <c r="B171" t="s">
        <v>1370</v>
      </c>
      <c r="D171" t="s">
        <v>1065</v>
      </c>
    </row>
    <row r="172" spans="1:4" x14ac:dyDescent="0.3">
      <c r="A172" t="s">
        <v>1123</v>
      </c>
      <c r="B172" t="s">
        <v>1368</v>
      </c>
      <c r="D172" t="s">
        <v>1065</v>
      </c>
    </row>
    <row r="173" spans="1:4" x14ac:dyDescent="0.3">
      <c r="A173" t="s">
        <v>1123</v>
      </c>
      <c r="B173" t="s">
        <v>1370</v>
      </c>
      <c r="D173" t="s">
        <v>1065</v>
      </c>
    </row>
    <row r="174" spans="1:4" x14ac:dyDescent="0.3">
      <c r="A174" t="s">
        <v>1124</v>
      </c>
      <c r="B174" t="s">
        <v>1368</v>
      </c>
      <c r="D174" t="s">
        <v>1065</v>
      </c>
    </row>
    <row r="175" spans="1:4" x14ac:dyDescent="0.3">
      <c r="A175" t="s">
        <v>1124</v>
      </c>
      <c r="B175" t="s">
        <v>1370</v>
      </c>
      <c r="D175" t="s">
        <v>1065</v>
      </c>
    </row>
    <row r="176" spans="1:4" x14ac:dyDescent="0.3">
      <c r="A176" t="s">
        <v>615</v>
      </c>
      <c r="B176" t="s">
        <v>1368</v>
      </c>
      <c r="D176" t="s">
        <v>1065</v>
      </c>
    </row>
    <row r="177" spans="1:4" x14ac:dyDescent="0.3">
      <c r="A177" t="s">
        <v>615</v>
      </c>
      <c r="B177" t="s">
        <v>1370</v>
      </c>
      <c r="D177" t="s">
        <v>1065</v>
      </c>
    </row>
    <row r="178" spans="1:4" x14ac:dyDescent="0.3">
      <c r="A178" t="s">
        <v>616</v>
      </c>
      <c r="B178" t="s">
        <v>1368</v>
      </c>
      <c r="D178" t="s">
        <v>1065</v>
      </c>
    </row>
    <row r="179" spans="1:4" x14ac:dyDescent="0.3">
      <c r="A179" t="s">
        <v>616</v>
      </c>
      <c r="B179" t="s">
        <v>1370</v>
      </c>
      <c r="D179" t="s">
        <v>1065</v>
      </c>
    </row>
    <row r="180" spans="1:4" x14ac:dyDescent="0.3">
      <c r="A180" t="s">
        <v>1125</v>
      </c>
      <c r="B180" t="s">
        <v>1368</v>
      </c>
      <c r="D180" t="s">
        <v>1065</v>
      </c>
    </row>
    <row r="181" spans="1:4" x14ac:dyDescent="0.3">
      <c r="A181" t="s">
        <v>1125</v>
      </c>
      <c r="B181" t="s">
        <v>1370</v>
      </c>
      <c r="D181" t="s">
        <v>1065</v>
      </c>
    </row>
    <row r="182" spans="1:4" x14ac:dyDescent="0.3">
      <c r="A182" t="s">
        <v>1126</v>
      </c>
      <c r="B182" t="s">
        <v>1368</v>
      </c>
      <c r="D182" t="s">
        <v>1065</v>
      </c>
    </row>
    <row r="183" spans="1:4" x14ac:dyDescent="0.3">
      <c r="A183" t="s">
        <v>1126</v>
      </c>
      <c r="B183" t="s">
        <v>1370</v>
      </c>
      <c r="D183" t="s">
        <v>1065</v>
      </c>
    </row>
    <row r="184" spans="1:4" x14ac:dyDescent="0.3">
      <c r="A184" t="s">
        <v>617</v>
      </c>
      <c r="B184" t="s">
        <v>1368</v>
      </c>
      <c r="D184" t="s">
        <v>1065</v>
      </c>
    </row>
    <row r="185" spans="1:4" x14ac:dyDescent="0.3">
      <c r="A185" t="s">
        <v>617</v>
      </c>
      <c r="B185" t="s">
        <v>1370</v>
      </c>
      <c r="D185" t="s">
        <v>1065</v>
      </c>
    </row>
    <row r="186" spans="1:4" x14ac:dyDescent="0.3">
      <c r="A186" t="s">
        <v>1127</v>
      </c>
      <c r="B186" t="s">
        <v>1368</v>
      </c>
      <c r="D186" t="s">
        <v>1065</v>
      </c>
    </row>
    <row r="187" spans="1:4" x14ac:dyDescent="0.3">
      <c r="A187" t="s">
        <v>1127</v>
      </c>
      <c r="B187" t="s">
        <v>1370</v>
      </c>
      <c r="D187" t="s">
        <v>1065</v>
      </c>
    </row>
    <row r="188" spans="1:4" x14ac:dyDescent="0.3">
      <c r="A188" t="s">
        <v>618</v>
      </c>
      <c r="B188" t="s">
        <v>1368</v>
      </c>
      <c r="D188" t="s">
        <v>1065</v>
      </c>
    </row>
    <row r="189" spans="1:4" x14ac:dyDescent="0.3">
      <c r="A189" t="s">
        <v>618</v>
      </c>
      <c r="B189" t="s">
        <v>1370</v>
      </c>
      <c r="D189" t="s">
        <v>1065</v>
      </c>
    </row>
    <row r="190" spans="1:4" x14ac:dyDescent="0.3">
      <c r="A190" t="s">
        <v>619</v>
      </c>
      <c r="B190" t="s">
        <v>1368</v>
      </c>
      <c r="D190" t="s">
        <v>1065</v>
      </c>
    </row>
    <row r="191" spans="1:4" x14ac:dyDescent="0.3">
      <c r="A191" t="s">
        <v>619</v>
      </c>
      <c r="B191" t="s">
        <v>1370</v>
      </c>
      <c r="D191" t="s">
        <v>1065</v>
      </c>
    </row>
    <row r="192" spans="1:4" x14ac:dyDescent="0.3">
      <c r="A192" t="s">
        <v>620</v>
      </c>
      <c r="B192" t="s">
        <v>1368</v>
      </c>
      <c r="D192" t="s">
        <v>1065</v>
      </c>
    </row>
    <row r="193" spans="1:4" x14ac:dyDescent="0.3">
      <c r="A193" t="s">
        <v>620</v>
      </c>
      <c r="B193" t="s">
        <v>1370</v>
      </c>
      <c r="D193" t="s">
        <v>1065</v>
      </c>
    </row>
    <row r="194" spans="1:4" x14ac:dyDescent="0.3">
      <c r="A194" t="s">
        <v>1128</v>
      </c>
      <c r="B194" t="s">
        <v>1368</v>
      </c>
      <c r="D194" t="s">
        <v>1065</v>
      </c>
    </row>
    <row r="195" spans="1:4" x14ac:dyDescent="0.3">
      <c r="A195" t="s">
        <v>1128</v>
      </c>
      <c r="B195" t="s">
        <v>1370</v>
      </c>
      <c r="D195" t="s">
        <v>1065</v>
      </c>
    </row>
    <row r="196" spans="1:4" x14ac:dyDescent="0.3">
      <c r="A196" t="s">
        <v>1129</v>
      </c>
      <c r="B196" t="s">
        <v>1368</v>
      </c>
      <c r="D196" t="s">
        <v>1065</v>
      </c>
    </row>
    <row r="197" spans="1:4" x14ac:dyDescent="0.3">
      <c r="A197" t="s">
        <v>1129</v>
      </c>
      <c r="B197" t="s">
        <v>1370</v>
      </c>
      <c r="D197" t="s">
        <v>1065</v>
      </c>
    </row>
    <row r="198" spans="1:4" x14ac:dyDescent="0.3">
      <c r="A198" t="s">
        <v>1130</v>
      </c>
      <c r="B198" t="s">
        <v>1368</v>
      </c>
      <c r="D198" t="s">
        <v>1065</v>
      </c>
    </row>
    <row r="199" spans="1:4" x14ac:dyDescent="0.3">
      <c r="A199" t="s">
        <v>1130</v>
      </c>
      <c r="B199" t="s">
        <v>1370</v>
      </c>
      <c r="D199" t="s">
        <v>1065</v>
      </c>
    </row>
    <row r="200" spans="1:4" x14ac:dyDescent="0.3">
      <c r="A200" t="s">
        <v>1131</v>
      </c>
      <c r="B200" t="s">
        <v>1368</v>
      </c>
      <c r="D200" t="s">
        <v>1065</v>
      </c>
    </row>
    <row r="201" spans="1:4" x14ac:dyDescent="0.3">
      <c r="A201" t="s">
        <v>1131</v>
      </c>
      <c r="B201" t="s">
        <v>1370</v>
      </c>
      <c r="D201" t="s">
        <v>1065</v>
      </c>
    </row>
    <row r="202" spans="1:4" x14ac:dyDescent="0.3">
      <c r="A202" t="s">
        <v>1132</v>
      </c>
      <c r="B202" t="s">
        <v>1368</v>
      </c>
      <c r="D202" t="s">
        <v>1065</v>
      </c>
    </row>
    <row r="203" spans="1:4" x14ac:dyDescent="0.3">
      <c r="A203" t="s">
        <v>1132</v>
      </c>
      <c r="B203" t="s">
        <v>1370</v>
      </c>
      <c r="D203" t="s">
        <v>1065</v>
      </c>
    </row>
    <row r="204" spans="1:4" x14ac:dyDescent="0.3">
      <c r="A204" t="s">
        <v>1133</v>
      </c>
      <c r="B204" t="s">
        <v>1368</v>
      </c>
      <c r="D204" t="s">
        <v>1065</v>
      </c>
    </row>
    <row r="205" spans="1:4" x14ac:dyDescent="0.3">
      <c r="A205" t="s">
        <v>1133</v>
      </c>
      <c r="B205" t="s">
        <v>1370</v>
      </c>
      <c r="D205" t="s">
        <v>1065</v>
      </c>
    </row>
    <row r="206" spans="1:4" x14ac:dyDescent="0.3">
      <c r="A206" t="s">
        <v>1134</v>
      </c>
      <c r="B206" t="s">
        <v>1368</v>
      </c>
      <c r="D206" t="s">
        <v>1065</v>
      </c>
    </row>
    <row r="207" spans="1:4" x14ac:dyDescent="0.3">
      <c r="A207" t="s">
        <v>1134</v>
      </c>
      <c r="B207" t="s">
        <v>1370</v>
      </c>
      <c r="D207" t="s">
        <v>1065</v>
      </c>
    </row>
    <row r="208" spans="1:4" x14ac:dyDescent="0.3">
      <c r="A208" t="s">
        <v>1135</v>
      </c>
      <c r="B208" t="s">
        <v>1368</v>
      </c>
      <c r="D208" t="s">
        <v>1065</v>
      </c>
    </row>
    <row r="209" spans="1:4" x14ac:dyDescent="0.3">
      <c r="A209" t="s">
        <v>1135</v>
      </c>
      <c r="B209" t="s">
        <v>1370</v>
      </c>
      <c r="D209" t="s">
        <v>1065</v>
      </c>
    </row>
    <row r="210" spans="1:4" x14ac:dyDescent="0.3">
      <c r="A210" t="s">
        <v>621</v>
      </c>
      <c r="B210" t="s">
        <v>1368</v>
      </c>
      <c r="D210" t="s">
        <v>1065</v>
      </c>
    </row>
    <row r="211" spans="1:4" x14ac:dyDescent="0.3">
      <c r="A211" t="s">
        <v>621</v>
      </c>
      <c r="B211" t="s">
        <v>1370</v>
      </c>
      <c r="D211" t="s">
        <v>1065</v>
      </c>
    </row>
    <row r="212" spans="1:4" x14ac:dyDescent="0.3">
      <c r="A212" t="s">
        <v>622</v>
      </c>
      <c r="B212" t="s">
        <v>1368</v>
      </c>
      <c r="D212" t="s">
        <v>1065</v>
      </c>
    </row>
    <row r="213" spans="1:4" x14ac:dyDescent="0.3">
      <c r="A213" t="s">
        <v>622</v>
      </c>
      <c r="B213" t="s">
        <v>1370</v>
      </c>
      <c r="D213" t="s">
        <v>1065</v>
      </c>
    </row>
    <row r="214" spans="1:4" x14ac:dyDescent="0.3">
      <c r="A214" t="s">
        <v>1136</v>
      </c>
      <c r="B214" t="s">
        <v>1368</v>
      </c>
      <c r="D214" t="s">
        <v>1065</v>
      </c>
    </row>
    <row r="215" spans="1:4" x14ac:dyDescent="0.3">
      <c r="A215" t="s">
        <v>1136</v>
      </c>
      <c r="B215" t="s">
        <v>1370</v>
      </c>
      <c r="D215" t="s">
        <v>1065</v>
      </c>
    </row>
    <row r="216" spans="1:4" x14ac:dyDescent="0.3">
      <c r="A216" t="s">
        <v>1137</v>
      </c>
      <c r="B216" t="s">
        <v>1368</v>
      </c>
      <c r="D216" t="s">
        <v>1065</v>
      </c>
    </row>
    <row r="217" spans="1:4" x14ac:dyDescent="0.3">
      <c r="A217" t="s">
        <v>1137</v>
      </c>
      <c r="B217" t="s">
        <v>1370</v>
      </c>
      <c r="D217" t="s">
        <v>1065</v>
      </c>
    </row>
    <row r="218" spans="1:4" x14ac:dyDescent="0.3">
      <c r="A218" t="s">
        <v>623</v>
      </c>
      <c r="B218" t="s">
        <v>1368</v>
      </c>
      <c r="D218" t="s">
        <v>1065</v>
      </c>
    </row>
    <row r="219" spans="1:4" x14ac:dyDescent="0.3">
      <c r="A219" t="s">
        <v>623</v>
      </c>
      <c r="B219" t="s">
        <v>1370</v>
      </c>
      <c r="D219" t="s">
        <v>1065</v>
      </c>
    </row>
    <row r="220" spans="1:4" x14ac:dyDescent="0.3">
      <c r="A220" t="s">
        <v>1138</v>
      </c>
      <c r="B220" t="s">
        <v>1368</v>
      </c>
      <c r="D220" t="s">
        <v>1065</v>
      </c>
    </row>
    <row r="221" spans="1:4" x14ac:dyDescent="0.3">
      <c r="A221" t="s">
        <v>1138</v>
      </c>
      <c r="B221" t="s">
        <v>1370</v>
      </c>
      <c r="D221" t="s">
        <v>1065</v>
      </c>
    </row>
    <row r="222" spans="1:4" x14ac:dyDescent="0.3">
      <c r="A222" t="s">
        <v>624</v>
      </c>
      <c r="B222" t="s">
        <v>1368</v>
      </c>
      <c r="D222" t="s">
        <v>1065</v>
      </c>
    </row>
    <row r="223" spans="1:4" x14ac:dyDescent="0.3">
      <c r="A223" t="s">
        <v>624</v>
      </c>
      <c r="B223" t="s">
        <v>1370</v>
      </c>
      <c r="D223" t="s">
        <v>1065</v>
      </c>
    </row>
    <row r="224" spans="1:4" x14ac:dyDescent="0.3">
      <c r="A224" t="s">
        <v>625</v>
      </c>
      <c r="B224" t="s">
        <v>1368</v>
      </c>
      <c r="D224" t="s">
        <v>1065</v>
      </c>
    </row>
    <row r="225" spans="1:4" x14ac:dyDescent="0.3">
      <c r="A225" t="s">
        <v>625</v>
      </c>
      <c r="B225" t="s">
        <v>1370</v>
      </c>
      <c r="D225" t="s">
        <v>1065</v>
      </c>
    </row>
    <row r="226" spans="1:4" x14ac:dyDescent="0.3">
      <c r="A226" t="s">
        <v>626</v>
      </c>
      <c r="B226" t="s">
        <v>1368</v>
      </c>
      <c r="D226" t="s">
        <v>1065</v>
      </c>
    </row>
    <row r="227" spans="1:4" x14ac:dyDescent="0.3">
      <c r="A227" t="s">
        <v>626</v>
      </c>
      <c r="B227" t="s">
        <v>1370</v>
      </c>
      <c r="D227" t="s">
        <v>1065</v>
      </c>
    </row>
    <row r="228" spans="1:4" x14ac:dyDescent="0.3">
      <c r="A228" t="s">
        <v>1139</v>
      </c>
      <c r="B228" t="s">
        <v>1368</v>
      </c>
      <c r="D228" t="s">
        <v>1065</v>
      </c>
    </row>
    <row r="229" spans="1:4" x14ac:dyDescent="0.3">
      <c r="A229" t="s">
        <v>1139</v>
      </c>
      <c r="B229" t="s">
        <v>1370</v>
      </c>
      <c r="D229" t="s">
        <v>1065</v>
      </c>
    </row>
    <row r="230" spans="1:4" x14ac:dyDescent="0.3">
      <c r="A230" t="s">
        <v>628</v>
      </c>
      <c r="B230" t="s">
        <v>1368</v>
      </c>
      <c r="D230" t="s">
        <v>1065</v>
      </c>
    </row>
    <row r="231" spans="1:4" x14ac:dyDescent="0.3">
      <c r="A231" t="s">
        <v>628</v>
      </c>
      <c r="B231" t="s">
        <v>1370</v>
      </c>
      <c r="D231" t="s">
        <v>1065</v>
      </c>
    </row>
    <row r="232" spans="1:4" x14ac:dyDescent="0.3">
      <c r="A232" t="s">
        <v>629</v>
      </c>
      <c r="B232" t="s">
        <v>1368</v>
      </c>
      <c r="D232" t="s">
        <v>1065</v>
      </c>
    </row>
    <row r="233" spans="1:4" x14ac:dyDescent="0.3">
      <c r="A233" t="s">
        <v>629</v>
      </c>
      <c r="B233" t="s">
        <v>1370</v>
      </c>
      <c r="D233" t="s">
        <v>1065</v>
      </c>
    </row>
    <row r="234" spans="1:4" x14ac:dyDescent="0.3">
      <c r="A234" t="s">
        <v>630</v>
      </c>
      <c r="B234" t="s">
        <v>1368</v>
      </c>
      <c r="D234" t="s">
        <v>1065</v>
      </c>
    </row>
    <row r="235" spans="1:4" x14ac:dyDescent="0.3">
      <c r="A235" t="s">
        <v>630</v>
      </c>
      <c r="B235" t="s">
        <v>1370</v>
      </c>
      <c r="D235" t="s">
        <v>1065</v>
      </c>
    </row>
    <row r="236" spans="1:4" x14ac:dyDescent="0.3">
      <c r="A236" t="s">
        <v>1140</v>
      </c>
      <c r="B236" t="s">
        <v>1368</v>
      </c>
      <c r="D236" t="s">
        <v>1065</v>
      </c>
    </row>
    <row r="237" spans="1:4" x14ac:dyDescent="0.3">
      <c r="A237" t="s">
        <v>1140</v>
      </c>
      <c r="B237" t="s">
        <v>1370</v>
      </c>
      <c r="D237" t="s">
        <v>1065</v>
      </c>
    </row>
    <row r="238" spans="1:4" x14ac:dyDescent="0.3">
      <c r="A238" t="s">
        <v>1141</v>
      </c>
      <c r="B238" t="s">
        <v>1368</v>
      </c>
      <c r="D238" t="s">
        <v>1065</v>
      </c>
    </row>
    <row r="239" spans="1:4" x14ac:dyDescent="0.3">
      <c r="A239" t="s">
        <v>1141</v>
      </c>
      <c r="B239" t="s">
        <v>1370</v>
      </c>
      <c r="D239" t="s">
        <v>1065</v>
      </c>
    </row>
    <row r="240" spans="1:4" x14ac:dyDescent="0.3">
      <c r="A240" t="s">
        <v>1142</v>
      </c>
      <c r="B240" t="s">
        <v>1368</v>
      </c>
      <c r="D240" t="s">
        <v>1065</v>
      </c>
    </row>
    <row r="241" spans="1:4" x14ac:dyDescent="0.3">
      <c r="A241" t="s">
        <v>1142</v>
      </c>
      <c r="B241" t="s">
        <v>1370</v>
      </c>
      <c r="D241" t="s">
        <v>1065</v>
      </c>
    </row>
    <row r="242" spans="1:4" x14ac:dyDescent="0.3">
      <c r="A242" t="s">
        <v>1143</v>
      </c>
      <c r="B242" t="s">
        <v>1368</v>
      </c>
      <c r="D242" t="s">
        <v>1065</v>
      </c>
    </row>
    <row r="243" spans="1:4" x14ac:dyDescent="0.3">
      <c r="A243" t="s">
        <v>1143</v>
      </c>
      <c r="B243" t="s">
        <v>1370</v>
      </c>
      <c r="D243" t="s">
        <v>1065</v>
      </c>
    </row>
    <row r="244" spans="1:4" x14ac:dyDescent="0.3">
      <c r="A244" t="s">
        <v>1144</v>
      </c>
      <c r="B244" t="s">
        <v>1368</v>
      </c>
      <c r="D244" t="s">
        <v>1065</v>
      </c>
    </row>
    <row r="245" spans="1:4" x14ac:dyDescent="0.3">
      <c r="A245" t="s">
        <v>1144</v>
      </c>
      <c r="B245" t="s">
        <v>1370</v>
      </c>
      <c r="D245" t="s">
        <v>1065</v>
      </c>
    </row>
    <row r="246" spans="1:4" x14ac:dyDescent="0.3">
      <c r="A246" t="s">
        <v>631</v>
      </c>
      <c r="B246" t="s">
        <v>1368</v>
      </c>
      <c r="D246" t="s">
        <v>1065</v>
      </c>
    </row>
    <row r="247" spans="1:4" x14ac:dyDescent="0.3">
      <c r="A247" t="s">
        <v>631</v>
      </c>
      <c r="B247" t="s">
        <v>1370</v>
      </c>
      <c r="D247" t="s">
        <v>1065</v>
      </c>
    </row>
    <row r="248" spans="1:4" x14ac:dyDescent="0.3">
      <c r="A248" t="s">
        <v>633</v>
      </c>
      <c r="B248" t="s">
        <v>1368</v>
      </c>
      <c r="D248" t="s">
        <v>1065</v>
      </c>
    </row>
    <row r="249" spans="1:4" x14ac:dyDescent="0.3">
      <c r="A249" t="s">
        <v>633</v>
      </c>
      <c r="B249" t="s">
        <v>1370</v>
      </c>
      <c r="D249" t="s">
        <v>1065</v>
      </c>
    </row>
    <row r="250" spans="1:4" x14ac:dyDescent="0.3">
      <c r="A250" t="s">
        <v>1145</v>
      </c>
      <c r="B250" t="s">
        <v>1368</v>
      </c>
      <c r="D250" t="s">
        <v>1065</v>
      </c>
    </row>
    <row r="251" spans="1:4" x14ac:dyDescent="0.3">
      <c r="A251" t="s">
        <v>1145</v>
      </c>
      <c r="B251" t="s">
        <v>1370</v>
      </c>
      <c r="D251" t="s">
        <v>1065</v>
      </c>
    </row>
    <row r="252" spans="1:4" x14ac:dyDescent="0.3">
      <c r="A252" t="s">
        <v>634</v>
      </c>
      <c r="B252" t="s">
        <v>1368</v>
      </c>
      <c r="D252" t="s">
        <v>1065</v>
      </c>
    </row>
    <row r="253" spans="1:4" x14ac:dyDescent="0.3">
      <c r="A253" t="s">
        <v>634</v>
      </c>
      <c r="B253" t="s">
        <v>1370</v>
      </c>
      <c r="D253" t="s">
        <v>1065</v>
      </c>
    </row>
    <row r="254" spans="1:4" x14ac:dyDescent="0.3">
      <c r="A254" t="s">
        <v>1146</v>
      </c>
      <c r="B254" t="s">
        <v>1368</v>
      </c>
      <c r="D254" t="s">
        <v>1065</v>
      </c>
    </row>
    <row r="255" spans="1:4" x14ac:dyDescent="0.3">
      <c r="A255" t="s">
        <v>1146</v>
      </c>
      <c r="B255" t="s">
        <v>1370</v>
      </c>
      <c r="D255" t="s">
        <v>1065</v>
      </c>
    </row>
    <row r="256" spans="1:4" x14ac:dyDescent="0.3">
      <c r="A256" t="s">
        <v>1147</v>
      </c>
      <c r="B256" t="s">
        <v>1368</v>
      </c>
      <c r="D256" t="s">
        <v>1065</v>
      </c>
    </row>
    <row r="257" spans="1:4" x14ac:dyDescent="0.3">
      <c r="A257" t="s">
        <v>1147</v>
      </c>
      <c r="B257" t="s">
        <v>1370</v>
      </c>
      <c r="D257" t="s">
        <v>1065</v>
      </c>
    </row>
    <row r="258" spans="1:4" x14ac:dyDescent="0.3">
      <c r="A258" t="s">
        <v>1148</v>
      </c>
      <c r="B258" t="s">
        <v>1368</v>
      </c>
      <c r="D258" t="s">
        <v>1065</v>
      </c>
    </row>
    <row r="259" spans="1:4" x14ac:dyDescent="0.3">
      <c r="A259" t="s">
        <v>1148</v>
      </c>
      <c r="B259" t="s">
        <v>1370</v>
      </c>
      <c r="D259" t="s">
        <v>1065</v>
      </c>
    </row>
    <row r="260" spans="1:4" x14ac:dyDescent="0.3">
      <c r="A260" t="s">
        <v>1149</v>
      </c>
      <c r="B260" t="s">
        <v>1368</v>
      </c>
      <c r="D260" t="s">
        <v>1065</v>
      </c>
    </row>
    <row r="261" spans="1:4" x14ac:dyDescent="0.3">
      <c r="A261" t="s">
        <v>1149</v>
      </c>
      <c r="B261" t="s">
        <v>1370</v>
      </c>
      <c r="D261" t="s">
        <v>1065</v>
      </c>
    </row>
    <row r="262" spans="1:4" x14ac:dyDescent="0.3">
      <c r="A262" t="s">
        <v>1150</v>
      </c>
      <c r="B262" t="s">
        <v>1368</v>
      </c>
      <c r="D262" t="s">
        <v>1065</v>
      </c>
    </row>
    <row r="263" spans="1:4" x14ac:dyDescent="0.3">
      <c r="A263" t="s">
        <v>1150</v>
      </c>
      <c r="B263" t="s">
        <v>1370</v>
      </c>
      <c r="D263" t="s">
        <v>1065</v>
      </c>
    </row>
    <row r="264" spans="1:4" x14ac:dyDescent="0.3">
      <c r="A264" t="s">
        <v>1151</v>
      </c>
      <c r="B264" t="s">
        <v>1368</v>
      </c>
      <c r="D264" t="s">
        <v>1065</v>
      </c>
    </row>
    <row r="265" spans="1:4" x14ac:dyDescent="0.3">
      <c r="A265" t="s">
        <v>1151</v>
      </c>
      <c r="B265" t="s">
        <v>1370</v>
      </c>
      <c r="D265" t="s">
        <v>1065</v>
      </c>
    </row>
    <row r="266" spans="1:4" x14ac:dyDescent="0.3">
      <c r="A266" t="s">
        <v>1152</v>
      </c>
      <c r="B266" t="s">
        <v>1368</v>
      </c>
      <c r="D266" t="s">
        <v>1065</v>
      </c>
    </row>
    <row r="267" spans="1:4" x14ac:dyDescent="0.3">
      <c r="A267" t="s">
        <v>1152</v>
      </c>
      <c r="B267" t="s">
        <v>1370</v>
      </c>
      <c r="D267" t="s">
        <v>1065</v>
      </c>
    </row>
    <row r="268" spans="1:4" x14ac:dyDescent="0.3">
      <c r="A268" t="s">
        <v>1153</v>
      </c>
      <c r="B268" t="s">
        <v>1368</v>
      </c>
      <c r="D268" t="s">
        <v>1065</v>
      </c>
    </row>
    <row r="269" spans="1:4" x14ac:dyDescent="0.3">
      <c r="A269" t="s">
        <v>1153</v>
      </c>
      <c r="B269" t="s">
        <v>1370</v>
      </c>
      <c r="D269" t="s">
        <v>1065</v>
      </c>
    </row>
    <row r="270" spans="1:4" x14ac:dyDescent="0.3">
      <c r="A270" t="s">
        <v>1154</v>
      </c>
      <c r="B270" t="s">
        <v>1368</v>
      </c>
      <c r="D270" t="s">
        <v>1065</v>
      </c>
    </row>
    <row r="271" spans="1:4" x14ac:dyDescent="0.3">
      <c r="A271" t="s">
        <v>1154</v>
      </c>
      <c r="B271" t="s">
        <v>1370</v>
      </c>
      <c r="D271" t="s">
        <v>1065</v>
      </c>
    </row>
    <row r="272" spans="1:4" x14ac:dyDescent="0.3">
      <c r="A272" t="s">
        <v>1155</v>
      </c>
      <c r="B272" t="s">
        <v>1368</v>
      </c>
      <c r="D272" t="s">
        <v>1065</v>
      </c>
    </row>
    <row r="273" spans="1:4" x14ac:dyDescent="0.3">
      <c r="A273" t="s">
        <v>1155</v>
      </c>
      <c r="B273" t="s">
        <v>1370</v>
      </c>
      <c r="D273" t="s">
        <v>1065</v>
      </c>
    </row>
    <row r="274" spans="1:4" x14ac:dyDescent="0.3">
      <c r="A274" t="s">
        <v>853</v>
      </c>
      <c r="B274" t="s">
        <v>1368</v>
      </c>
      <c r="D274" t="s">
        <v>1065</v>
      </c>
    </row>
    <row r="275" spans="1:4" x14ac:dyDescent="0.3">
      <c r="A275" t="s">
        <v>853</v>
      </c>
      <c r="B275" t="s">
        <v>1370</v>
      </c>
      <c r="D275" t="s">
        <v>1065</v>
      </c>
    </row>
    <row r="276" spans="1:4" x14ac:dyDescent="0.3">
      <c r="A276" t="s">
        <v>1079</v>
      </c>
      <c r="B276" t="s">
        <v>1368</v>
      </c>
      <c r="D276" t="s">
        <v>1065</v>
      </c>
    </row>
    <row r="277" spans="1:4" x14ac:dyDescent="0.3">
      <c r="A277" t="s">
        <v>1079</v>
      </c>
      <c r="B277" t="s">
        <v>1370</v>
      </c>
      <c r="D277" t="s">
        <v>1065</v>
      </c>
    </row>
    <row r="278" spans="1:4" x14ac:dyDescent="0.3">
      <c r="A278" t="s">
        <v>1156</v>
      </c>
      <c r="B278" t="s">
        <v>1368</v>
      </c>
      <c r="D278" t="s">
        <v>1065</v>
      </c>
    </row>
    <row r="279" spans="1:4" x14ac:dyDescent="0.3">
      <c r="A279" t="s">
        <v>1156</v>
      </c>
      <c r="B279" t="s">
        <v>1370</v>
      </c>
      <c r="D279" t="s">
        <v>1065</v>
      </c>
    </row>
    <row r="280" spans="1:4" x14ac:dyDescent="0.3">
      <c r="A280" t="s">
        <v>1157</v>
      </c>
      <c r="B280" t="s">
        <v>1368</v>
      </c>
      <c r="D280" t="s">
        <v>1065</v>
      </c>
    </row>
    <row r="281" spans="1:4" x14ac:dyDescent="0.3">
      <c r="A281" t="s">
        <v>1157</v>
      </c>
      <c r="B281" t="s">
        <v>1370</v>
      </c>
      <c r="D281" t="s">
        <v>1065</v>
      </c>
    </row>
    <row r="282" spans="1:4" x14ac:dyDescent="0.3">
      <c r="A282" t="s">
        <v>1158</v>
      </c>
      <c r="B282" t="s">
        <v>1368</v>
      </c>
      <c r="D282" t="s">
        <v>1065</v>
      </c>
    </row>
    <row r="283" spans="1:4" x14ac:dyDescent="0.3">
      <c r="A283" t="s">
        <v>1158</v>
      </c>
      <c r="B283" t="s">
        <v>1370</v>
      </c>
      <c r="D283" t="s">
        <v>1065</v>
      </c>
    </row>
    <row r="284" spans="1:4" x14ac:dyDescent="0.3">
      <c r="A284" t="s">
        <v>1159</v>
      </c>
      <c r="B284" t="s">
        <v>1368</v>
      </c>
      <c r="D284" t="s">
        <v>1065</v>
      </c>
    </row>
    <row r="285" spans="1:4" x14ac:dyDescent="0.3">
      <c r="A285" t="s">
        <v>1159</v>
      </c>
      <c r="B285" t="s">
        <v>1370</v>
      </c>
      <c r="D285" t="s">
        <v>1065</v>
      </c>
    </row>
    <row r="286" spans="1:4" x14ac:dyDescent="0.3">
      <c r="A286" t="s">
        <v>1160</v>
      </c>
      <c r="B286" t="s">
        <v>1368</v>
      </c>
      <c r="D286" t="s">
        <v>1065</v>
      </c>
    </row>
    <row r="287" spans="1:4" x14ac:dyDescent="0.3">
      <c r="A287" t="s">
        <v>1160</v>
      </c>
      <c r="B287" t="s">
        <v>1370</v>
      </c>
      <c r="D287" t="s">
        <v>1065</v>
      </c>
    </row>
    <row r="288" spans="1:4" x14ac:dyDescent="0.3">
      <c r="A288" t="s">
        <v>1161</v>
      </c>
      <c r="B288" t="s">
        <v>1368</v>
      </c>
      <c r="D288" t="s">
        <v>1065</v>
      </c>
    </row>
    <row r="289" spans="1:4" x14ac:dyDescent="0.3">
      <c r="A289" t="s">
        <v>1161</v>
      </c>
      <c r="B289" t="s">
        <v>1370</v>
      </c>
      <c r="D289" t="s">
        <v>1065</v>
      </c>
    </row>
    <row r="290" spans="1:4" x14ac:dyDescent="0.3">
      <c r="A290" t="s">
        <v>1162</v>
      </c>
      <c r="B290" t="s">
        <v>1368</v>
      </c>
      <c r="D290" t="s">
        <v>1065</v>
      </c>
    </row>
    <row r="291" spans="1:4" x14ac:dyDescent="0.3">
      <c r="A291" t="s">
        <v>1162</v>
      </c>
      <c r="B291" t="s">
        <v>1370</v>
      </c>
      <c r="D291" t="s">
        <v>1065</v>
      </c>
    </row>
    <row r="292" spans="1:4" x14ac:dyDescent="0.3">
      <c r="A292" t="s">
        <v>1163</v>
      </c>
      <c r="B292" t="s">
        <v>1368</v>
      </c>
      <c r="D292" t="s">
        <v>1065</v>
      </c>
    </row>
    <row r="293" spans="1:4" x14ac:dyDescent="0.3">
      <c r="A293" t="s">
        <v>1163</v>
      </c>
      <c r="B293" t="s">
        <v>1370</v>
      </c>
      <c r="D293" t="s">
        <v>1065</v>
      </c>
    </row>
    <row r="294" spans="1:4" x14ac:dyDescent="0.3">
      <c r="A294" t="s">
        <v>1164</v>
      </c>
      <c r="B294" t="s">
        <v>1368</v>
      </c>
      <c r="D294" t="s">
        <v>1065</v>
      </c>
    </row>
    <row r="295" spans="1:4" x14ac:dyDescent="0.3">
      <c r="A295" t="s">
        <v>1164</v>
      </c>
      <c r="B295" t="s">
        <v>1370</v>
      </c>
      <c r="D295" t="s">
        <v>1065</v>
      </c>
    </row>
    <row r="296" spans="1:4" x14ac:dyDescent="0.3">
      <c r="A296" t="s">
        <v>1165</v>
      </c>
      <c r="B296" t="s">
        <v>1368</v>
      </c>
      <c r="D296" t="s">
        <v>1065</v>
      </c>
    </row>
    <row r="297" spans="1:4" x14ac:dyDescent="0.3">
      <c r="A297" t="s">
        <v>1165</v>
      </c>
      <c r="B297" t="s">
        <v>1370</v>
      </c>
      <c r="D297" t="s">
        <v>1065</v>
      </c>
    </row>
    <row r="298" spans="1:4" x14ac:dyDescent="0.3">
      <c r="A298" t="s">
        <v>1166</v>
      </c>
      <c r="B298" t="s">
        <v>1368</v>
      </c>
      <c r="D298" t="s">
        <v>1065</v>
      </c>
    </row>
    <row r="299" spans="1:4" x14ac:dyDescent="0.3">
      <c r="A299" t="s">
        <v>1166</v>
      </c>
      <c r="B299" t="s">
        <v>1370</v>
      </c>
      <c r="D299" t="s">
        <v>1065</v>
      </c>
    </row>
    <row r="300" spans="1:4" x14ac:dyDescent="0.3">
      <c r="A300" t="s">
        <v>1167</v>
      </c>
      <c r="B300" t="s">
        <v>1368</v>
      </c>
      <c r="D300" t="s">
        <v>1065</v>
      </c>
    </row>
    <row r="301" spans="1:4" x14ac:dyDescent="0.3">
      <c r="A301" t="s">
        <v>1167</v>
      </c>
      <c r="B301" t="s">
        <v>1370</v>
      </c>
      <c r="D301" t="s">
        <v>1065</v>
      </c>
    </row>
    <row r="302" spans="1:4" x14ac:dyDescent="0.3">
      <c r="A302" t="s">
        <v>1168</v>
      </c>
      <c r="B302" t="s">
        <v>1368</v>
      </c>
      <c r="D302" t="s">
        <v>1065</v>
      </c>
    </row>
    <row r="303" spans="1:4" x14ac:dyDescent="0.3">
      <c r="A303" t="s">
        <v>1168</v>
      </c>
      <c r="B303" t="s">
        <v>1370</v>
      </c>
      <c r="D303" t="s">
        <v>1065</v>
      </c>
    </row>
    <row r="304" spans="1:4" x14ac:dyDescent="0.3">
      <c r="A304" t="s">
        <v>1169</v>
      </c>
      <c r="B304" t="s">
        <v>1368</v>
      </c>
      <c r="D304" t="s">
        <v>1065</v>
      </c>
    </row>
    <row r="305" spans="1:4" x14ac:dyDescent="0.3">
      <c r="A305" t="s">
        <v>1169</v>
      </c>
      <c r="B305" t="s">
        <v>1370</v>
      </c>
      <c r="D305" t="s">
        <v>1065</v>
      </c>
    </row>
    <row r="306" spans="1:4" x14ac:dyDescent="0.3">
      <c r="A306" t="s">
        <v>1170</v>
      </c>
      <c r="B306" t="s">
        <v>1368</v>
      </c>
      <c r="D306" t="s">
        <v>1065</v>
      </c>
    </row>
    <row r="307" spans="1:4" x14ac:dyDescent="0.3">
      <c r="A307" t="s">
        <v>1170</v>
      </c>
      <c r="B307" t="s">
        <v>1370</v>
      </c>
      <c r="D307" t="s">
        <v>1065</v>
      </c>
    </row>
    <row r="308" spans="1:4" x14ac:dyDescent="0.3">
      <c r="A308" t="s">
        <v>1171</v>
      </c>
      <c r="B308" t="s">
        <v>1368</v>
      </c>
      <c r="D308" t="s">
        <v>1065</v>
      </c>
    </row>
    <row r="309" spans="1:4" x14ac:dyDescent="0.3">
      <c r="A309" t="s">
        <v>1171</v>
      </c>
      <c r="B309" t="s">
        <v>1370</v>
      </c>
      <c r="D309" t="s">
        <v>1065</v>
      </c>
    </row>
    <row r="310" spans="1:4" x14ac:dyDescent="0.3">
      <c r="A310" t="s">
        <v>1172</v>
      </c>
      <c r="B310" t="s">
        <v>1368</v>
      </c>
      <c r="D310" t="s">
        <v>1065</v>
      </c>
    </row>
    <row r="311" spans="1:4" x14ac:dyDescent="0.3">
      <c r="A311" t="s">
        <v>1172</v>
      </c>
      <c r="B311" t="s">
        <v>1370</v>
      </c>
      <c r="D311" t="s">
        <v>1065</v>
      </c>
    </row>
    <row r="312" spans="1:4" x14ac:dyDescent="0.3">
      <c r="A312" t="s">
        <v>1173</v>
      </c>
      <c r="B312" t="s">
        <v>1368</v>
      </c>
      <c r="D312" t="s">
        <v>1065</v>
      </c>
    </row>
    <row r="313" spans="1:4" x14ac:dyDescent="0.3">
      <c r="A313" t="s">
        <v>1173</v>
      </c>
      <c r="B313" t="s">
        <v>1370</v>
      </c>
      <c r="D313" t="s">
        <v>1065</v>
      </c>
    </row>
    <row r="314" spans="1:4" x14ac:dyDescent="0.3">
      <c r="A314" t="s">
        <v>1174</v>
      </c>
      <c r="B314" t="s">
        <v>1368</v>
      </c>
      <c r="D314" t="s">
        <v>1065</v>
      </c>
    </row>
    <row r="315" spans="1:4" x14ac:dyDescent="0.3">
      <c r="A315" t="s">
        <v>1174</v>
      </c>
      <c r="B315" t="s">
        <v>1370</v>
      </c>
      <c r="D315" t="s">
        <v>1065</v>
      </c>
    </row>
    <row r="316" spans="1:4" x14ac:dyDescent="0.3">
      <c r="A316" t="s">
        <v>1175</v>
      </c>
      <c r="B316" t="s">
        <v>1368</v>
      </c>
      <c r="D316" t="s">
        <v>1065</v>
      </c>
    </row>
    <row r="317" spans="1:4" x14ac:dyDescent="0.3">
      <c r="A317" t="s">
        <v>1175</v>
      </c>
      <c r="B317" t="s">
        <v>1370</v>
      </c>
      <c r="D317" t="s">
        <v>1065</v>
      </c>
    </row>
    <row r="318" spans="1:4" x14ac:dyDescent="0.3">
      <c r="A318" t="s">
        <v>1176</v>
      </c>
      <c r="B318" t="s">
        <v>1368</v>
      </c>
      <c r="D318" t="s">
        <v>1065</v>
      </c>
    </row>
    <row r="319" spans="1:4" x14ac:dyDescent="0.3">
      <c r="A319" t="s">
        <v>1176</v>
      </c>
      <c r="B319" t="s">
        <v>1370</v>
      </c>
      <c r="D319" t="s">
        <v>1065</v>
      </c>
    </row>
    <row r="320" spans="1:4" x14ac:dyDescent="0.3">
      <c r="A320" t="s">
        <v>1177</v>
      </c>
      <c r="B320" t="s">
        <v>1368</v>
      </c>
      <c r="D320" t="s">
        <v>1065</v>
      </c>
    </row>
    <row r="321" spans="1:4" x14ac:dyDescent="0.3">
      <c r="A321" t="s">
        <v>1177</v>
      </c>
      <c r="B321" t="s">
        <v>1370</v>
      </c>
      <c r="D321" t="s">
        <v>1065</v>
      </c>
    </row>
    <row r="322" spans="1:4" x14ac:dyDescent="0.3">
      <c r="A322" t="s">
        <v>1178</v>
      </c>
      <c r="B322" t="s">
        <v>1368</v>
      </c>
      <c r="D322" t="s">
        <v>1065</v>
      </c>
    </row>
    <row r="323" spans="1:4" x14ac:dyDescent="0.3">
      <c r="A323" t="s">
        <v>1178</v>
      </c>
      <c r="B323" t="s">
        <v>1370</v>
      </c>
      <c r="D323" t="s">
        <v>1065</v>
      </c>
    </row>
    <row r="324" spans="1:4" x14ac:dyDescent="0.3">
      <c r="A324" t="s">
        <v>1179</v>
      </c>
      <c r="B324" t="s">
        <v>1368</v>
      </c>
      <c r="D324" t="s">
        <v>1065</v>
      </c>
    </row>
    <row r="325" spans="1:4" x14ac:dyDescent="0.3">
      <c r="A325" t="s">
        <v>1179</v>
      </c>
      <c r="B325" t="s">
        <v>1370</v>
      </c>
      <c r="D325" t="s">
        <v>1065</v>
      </c>
    </row>
    <row r="326" spans="1:4" x14ac:dyDescent="0.3">
      <c r="A326" t="s">
        <v>1180</v>
      </c>
      <c r="B326" t="s">
        <v>1368</v>
      </c>
      <c r="D326" t="s">
        <v>1065</v>
      </c>
    </row>
    <row r="327" spans="1:4" x14ac:dyDescent="0.3">
      <c r="A327" t="s">
        <v>1180</v>
      </c>
      <c r="B327" t="s">
        <v>1370</v>
      </c>
      <c r="D327" t="s">
        <v>1065</v>
      </c>
    </row>
    <row r="328" spans="1:4" x14ac:dyDescent="0.3">
      <c r="A328" t="s">
        <v>1181</v>
      </c>
      <c r="B328" t="s">
        <v>1368</v>
      </c>
      <c r="D328" t="s">
        <v>1065</v>
      </c>
    </row>
    <row r="329" spans="1:4" x14ac:dyDescent="0.3">
      <c r="A329" t="s">
        <v>1181</v>
      </c>
      <c r="B329" t="s">
        <v>1370</v>
      </c>
      <c r="D329" t="s">
        <v>1065</v>
      </c>
    </row>
    <row r="330" spans="1:4" x14ac:dyDescent="0.3">
      <c r="A330" t="s">
        <v>1182</v>
      </c>
      <c r="B330" t="s">
        <v>1368</v>
      </c>
      <c r="D330" t="s">
        <v>1065</v>
      </c>
    </row>
    <row r="331" spans="1:4" x14ac:dyDescent="0.3">
      <c r="A331" t="s">
        <v>1182</v>
      </c>
      <c r="B331" t="s">
        <v>1370</v>
      </c>
      <c r="D331" t="s">
        <v>1065</v>
      </c>
    </row>
    <row r="332" spans="1:4" x14ac:dyDescent="0.3">
      <c r="A332" t="s">
        <v>1183</v>
      </c>
      <c r="B332" t="s">
        <v>1368</v>
      </c>
      <c r="D332" t="s">
        <v>1065</v>
      </c>
    </row>
    <row r="333" spans="1:4" x14ac:dyDescent="0.3">
      <c r="A333" t="s">
        <v>1183</v>
      </c>
      <c r="B333" t="s">
        <v>1370</v>
      </c>
      <c r="D333" t="s">
        <v>1065</v>
      </c>
    </row>
    <row r="334" spans="1:4" x14ac:dyDescent="0.3">
      <c r="A334" t="s">
        <v>1184</v>
      </c>
      <c r="B334" t="s">
        <v>1368</v>
      </c>
      <c r="D334" t="s">
        <v>1065</v>
      </c>
    </row>
    <row r="335" spans="1:4" x14ac:dyDescent="0.3">
      <c r="A335" t="s">
        <v>1184</v>
      </c>
      <c r="B335" t="s">
        <v>1370</v>
      </c>
      <c r="D335" t="s">
        <v>1065</v>
      </c>
    </row>
    <row r="336" spans="1:4" x14ac:dyDescent="0.3">
      <c r="A336" t="s">
        <v>1185</v>
      </c>
      <c r="B336" t="s">
        <v>1368</v>
      </c>
      <c r="D336" t="s">
        <v>1065</v>
      </c>
    </row>
    <row r="337" spans="1:4" x14ac:dyDescent="0.3">
      <c r="A337" t="s">
        <v>1185</v>
      </c>
      <c r="B337" t="s">
        <v>1370</v>
      </c>
      <c r="D337" t="s">
        <v>1065</v>
      </c>
    </row>
    <row r="338" spans="1:4" x14ac:dyDescent="0.3">
      <c r="A338" t="s">
        <v>1186</v>
      </c>
      <c r="B338" t="s">
        <v>1368</v>
      </c>
      <c r="D338" t="s">
        <v>1065</v>
      </c>
    </row>
    <row r="339" spans="1:4" x14ac:dyDescent="0.3">
      <c r="A339" t="s">
        <v>1186</v>
      </c>
      <c r="B339" t="s">
        <v>1370</v>
      </c>
      <c r="D339" t="s">
        <v>1065</v>
      </c>
    </row>
    <row r="340" spans="1:4" x14ac:dyDescent="0.3">
      <c r="A340" t="s">
        <v>1187</v>
      </c>
      <c r="B340" t="s">
        <v>1368</v>
      </c>
      <c r="D340" t="s">
        <v>1065</v>
      </c>
    </row>
    <row r="341" spans="1:4" x14ac:dyDescent="0.3">
      <c r="A341" t="s">
        <v>1187</v>
      </c>
      <c r="B341" t="s">
        <v>1370</v>
      </c>
      <c r="D341" t="s">
        <v>1065</v>
      </c>
    </row>
    <row r="342" spans="1:4" x14ac:dyDescent="0.3">
      <c r="A342" t="s">
        <v>1188</v>
      </c>
      <c r="B342" t="s">
        <v>1368</v>
      </c>
      <c r="D342" t="s">
        <v>1065</v>
      </c>
    </row>
    <row r="343" spans="1:4" x14ac:dyDescent="0.3">
      <c r="A343" t="s">
        <v>1188</v>
      </c>
      <c r="B343" t="s">
        <v>1370</v>
      </c>
      <c r="D343" t="s">
        <v>1065</v>
      </c>
    </row>
    <row r="344" spans="1:4" x14ac:dyDescent="0.3">
      <c r="A344" t="s">
        <v>1189</v>
      </c>
      <c r="B344" t="s">
        <v>1368</v>
      </c>
      <c r="D344" t="s">
        <v>1065</v>
      </c>
    </row>
    <row r="345" spans="1:4" x14ac:dyDescent="0.3">
      <c r="A345" t="s">
        <v>1189</v>
      </c>
      <c r="B345" t="s">
        <v>1370</v>
      </c>
      <c r="D345" t="s">
        <v>1065</v>
      </c>
    </row>
    <row r="346" spans="1:4" x14ac:dyDescent="0.3">
      <c r="A346" t="s">
        <v>1190</v>
      </c>
      <c r="B346" t="s">
        <v>1368</v>
      </c>
      <c r="D346" t="s">
        <v>1065</v>
      </c>
    </row>
    <row r="347" spans="1:4" x14ac:dyDescent="0.3">
      <c r="A347" t="s">
        <v>1190</v>
      </c>
      <c r="B347" t="s">
        <v>1370</v>
      </c>
      <c r="D347" t="s">
        <v>1065</v>
      </c>
    </row>
    <row r="348" spans="1:4" x14ac:dyDescent="0.3">
      <c r="A348" t="s">
        <v>1191</v>
      </c>
      <c r="B348" t="s">
        <v>1368</v>
      </c>
      <c r="D348" t="s">
        <v>1065</v>
      </c>
    </row>
    <row r="349" spans="1:4" x14ac:dyDescent="0.3">
      <c r="A349" t="s">
        <v>1191</v>
      </c>
      <c r="B349" t="s">
        <v>1370</v>
      </c>
      <c r="D349" t="s">
        <v>1065</v>
      </c>
    </row>
    <row r="350" spans="1:4" x14ac:dyDescent="0.3">
      <c r="A350" t="s">
        <v>1192</v>
      </c>
      <c r="B350" t="s">
        <v>1368</v>
      </c>
      <c r="D350" t="s">
        <v>1065</v>
      </c>
    </row>
    <row r="351" spans="1:4" x14ac:dyDescent="0.3">
      <c r="A351" t="s">
        <v>1192</v>
      </c>
      <c r="B351" t="s">
        <v>1370</v>
      </c>
      <c r="D351" t="s">
        <v>1065</v>
      </c>
    </row>
    <row r="352" spans="1:4" x14ac:dyDescent="0.3">
      <c r="A352" t="s">
        <v>1193</v>
      </c>
      <c r="B352" t="s">
        <v>1368</v>
      </c>
      <c r="D352" t="s">
        <v>1065</v>
      </c>
    </row>
    <row r="353" spans="1:4" x14ac:dyDescent="0.3">
      <c r="A353" t="s">
        <v>1193</v>
      </c>
      <c r="B353" t="s">
        <v>1370</v>
      </c>
      <c r="D353" t="s">
        <v>1065</v>
      </c>
    </row>
    <row r="354" spans="1:4" x14ac:dyDescent="0.3">
      <c r="A354" t="s">
        <v>1194</v>
      </c>
      <c r="B354" t="s">
        <v>1368</v>
      </c>
      <c r="D354" t="s">
        <v>1065</v>
      </c>
    </row>
    <row r="355" spans="1:4" x14ac:dyDescent="0.3">
      <c r="A355" t="s">
        <v>1194</v>
      </c>
      <c r="B355" t="s">
        <v>1370</v>
      </c>
      <c r="D355" t="s">
        <v>1065</v>
      </c>
    </row>
    <row r="356" spans="1:4" x14ac:dyDescent="0.3">
      <c r="A356" t="s">
        <v>1195</v>
      </c>
      <c r="B356" t="s">
        <v>1368</v>
      </c>
      <c r="D356" t="s">
        <v>1065</v>
      </c>
    </row>
    <row r="357" spans="1:4" x14ac:dyDescent="0.3">
      <c r="A357" t="s">
        <v>1195</v>
      </c>
      <c r="B357" t="s">
        <v>1370</v>
      </c>
      <c r="D357" t="s">
        <v>1065</v>
      </c>
    </row>
    <row r="358" spans="1:4" x14ac:dyDescent="0.3">
      <c r="A358" t="s">
        <v>1196</v>
      </c>
      <c r="B358" t="s">
        <v>1368</v>
      </c>
      <c r="D358" t="s">
        <v>1065</v>
      </c>
    </row>
    <row r="359" spans="1:4" x14ac:dyDescent="0.3">
      <c r="A359" t="s">
        <v>1196</v>
      </c>
      <c r="B359" t="s">
        <v>1370</v>
      </c>
      <c r="D359" t="s">
        <v>1065</v>
      </c>
    </row>
    <row r="360" spans="1:4" x14ac:dyDescent="0.3">
      <c r="A360" t="s">
        <v>1197</v>
      </c>
      <c r="B360" t="s">
        <v>1368</v>
      </c>
      <c r="D360" t="s">
        <v>1065</v>
      </c>
    </row>
    <row r="361" spans="1:4" x14ac:dyDescent="0.3">
      <c r="A361" t="s">
        <v>1197</v>
      </c>
      <c r="B361" t="s">
        <v>1370</v>
      </c>
      <c r="D361" t="s">
        <v>1065</v>
      </c>
    </row>
    <row r="362" spans="1:4" x14ac:dyDescent="0.3">
      <c r="A362" t="s">
        <v>1198</v>
      </c>
      <c r="B362" t="s">
        <v>1368</v>
      </c>
      <c r="D362" t="s">
        <v>1065</v>
      </c>
    </row>
    <row r="363" spans="1:4" x14ac:dyDescent="0.3">
      <c r="A363" t="s">
        <v>1198</v>
      </c>
      <c r="B363" t="s">
        <v>1370</v>
      </c>
      <c r="D363" t="s">
        <v>1065</v>
      </c>
    </row>
    <row r="364" spans="1:4" x14ac:dyDescent="0.3">
      <c r="A364" t="s">
        <v>1199</v>
      </c>
      <c r="B364" t="s">
        <v>1368</v>
      </c>
      <c r="D364" t="s">
        <v>1065</v>
      </c>
    </row>
    <row r="365" spans="1:4" x14ac:dyDescent="0.3">
      <c r="A365" t="s">
        <v>1199</v>
      </c>
      <c r="B365" t="s">
        <v>1370</v>
      </c>
      <c r="D365" t="s">
        <v>1065</v>
      </c>
    </row>
    <row r="366" spans="1:4" x14ac:dyDescent="0.3">
      <c r="A366" t="s">
        <v>1200</v>
      </c>
      <c r="B366" t="s">
        <v>1368</v>
      </c>
      <c r="D366" t="s">
        <v>1065</v>
      </c>
    </row>
    <row r="367" spans="1:4" x14ac:dyDescent="0.3">
      <c r="A367" t="s">
        <v>1200</v>
      </c>
      <c r="B367" t="s">
        <v>1370</v>
      </c>
      <c r="D367" t="s">
        <v>1065</v>
      </c>
    </row>
    <row r="368" spans="1:4" x14ac:dyDescent="0.3">
      <c r="A368" t="s">
        <v>1201</v>
      </c>
      <c r="B368" t="s">
        <v>1368</v>
      </c>
      <c r="D368" t="s">
        <v>1065</v>
      </c>
    </row>
    <row r="369" spans="1:4" x14ac:dyDescent="0.3">
      <c r="A369" t="s">
        <v>1201</v>
      </c>
      <c r="B369" t="s">
        <v>1370</v>
      </c>
      <c r="D369" t="s">
        <v>1065</v>
      </c>
    </row>
    <row r="370" spans="1:4" x14ac:dyDescent="0.3">
      <c r="A370" t="s">
        <v>1202</v>
      </c>
      <c r="B370" t="s">
        <v>1368</v>
      </c>
      <c r="D370" t="s">
        <v>1065</v>
      </c>
    </row>
    <row r="371" spans="1:4" x14ac:dyDescent="0.3">
      <c r="A371" t="s">
        <v>1202</v>
      </c>
      <c r="B371" t="s">
        <v>1370</v>
      </c>
      <c r="D371" t="s">
        <v>1065</v>
      </c>
    </row>
    <row r="372" spans="1:4" x14ac:dyDescent="0.3">
      <c r="A372" t="s">
        <v>1203</v>
      </c>
      <c r="B372" t="s">
        <v>1368</v>
      </c>
      <c r="D372" t="s">
        <v>1065</v>
      </c>
    </row>
    <row r="373" spans="1:4" x14ac:dyDescent="0.3">
      <c r="A373" t="s">
        <v>1203</v>
      </c>
      <c r="B373" t="s">
        <v>1370</v>
      </c>
      <c r="D373" t="s">
        <v>1065</v>
      </c>
    </row>
    <row r="374" spans="1:4" x14ac:dyDescent="0.3">
      <c r="A374" t="s">
        <v>1204</v>
      </c>
      <c r="B374" t="s">
        <v>1368</v>
      </c>
      <c r="D374" t="s">
        <v>1065</v>
      </c>
    </row>
    <row r="375" spans="1:4" x14ac:dyDescent="0.3">
      <c r="A375" t="s">
        <v>1204</v>
      </c>
      <c r="B375" t="s">
        <v>1370</v>
      </c>
      <c r="D375" t="s">
        <v>1065</v>
      </c>
    </row>
    <row r="376" spans="1:4" x14ac:dyDescent="0.3">
      <c r="A376" t="s">
        <v>854</v>
      </c>
      <c r="B376" t="s">
        <v>1368</v>
      </c>
      <c r="D376" t="s">
        <v>1065</v>
      </c>
    </row>
    <row r="377" spans="1:4" x14ac:dyDescent="0.3">
      <c r="A377" t="s">
        <v>854</v>
      </c>
      <c r="B377" t="s">
        <v>1370</v>
      </c>
      <c r="D377" t="s">
        <v>1065</v>
      </c>
    </row>
    <row r="378" spans="1:4" x14ac:dyDescent="0.3">
      <c r="A378" t="s">
        <v>1205</v>
      </c>
      <c r="B378" t="s">
        <v>1368</v>
      </c>
      <c r="D378" t="s">
        <v>1065</v>
      </c>
    </row>
    <row r="379" spans="1:4" x14ac:dyDescent="0.3">
      <c r="A379" t="s">
        <v>1205</v>
      </c>
      <c r="B379" t="s">
        <v>1370</v>
      </c>
      <c r="D379" t="s">
        <v>1065</v>
      </c>
    </row>
    <row r="380" spans="1:4" x14ac:dyDescent="0.3">
      <c r="A380" t="s">
        <v>1206</v>
      </c>
      <c r="B380" t="s">
        <v>1368</v>
      </c>
      <c r="D380" t="s">
        <v>1065</v>
      </c>
    </row>
    <row r="381" spans="1:4" x14ac:dyDescent="0.3">
      <c r="A381" t="s">
        <v>1206</v>
      </c>
      <c r="B381" t="s">
        <v>1370</v>
      </c>
      <c r="D381" t="s">
        <v>1065</v>
      </c>
    </row>
    <row r="382" spans="1:4" x14ac:dyDescent="0.3">
      <c r="A382" t="s">
        <v>1207</v>
      </c>
      <c r="B382" t="s">
        <v>1368</v>
      </c>
      <c r="D382" t="s">
        <v>1065</v>
      </c>
    </row>
    <row r="383" spans="1:4" x14ac:dyDescent="0.3">
      <c r="A383" t="s">
        <v>1207</v>
      </c>
      <c r="B383" t="s">
        <v>1370</v>
      </c>
      <c r="D383" t="s">
        <v>1065</v>
      </c>
    </row>
    <row r="384" spans="1:4" x14ac:dyDescent="0.3">
      <c r="A384" t="s">
        <v>1208</v>
      </c>
      <c r="B384" t="s">
        <v>1368</v>
      </c>
      <c r="D384" t="s">
        <v>1065</v>
      </c>
    </row>
    <row r="385" spans="1:4" x14ac:dyDescent="0.3">
      <c r="A385" t="s">
        <v>1208</v>
      </c>
      <c r="B385" t="s">
        <v>1370</v>
      </c>
      <c r="D385" t="s">
        <v>1065</v>
      </c>
    </row>
    <row r="386" spans="1:4" x14ac:dyDescent="0.3">
      <c r="A386" t="s">
        <v>1209</v>
      </c>
      <c r="B386" t="s">
        <v>1368</v>
      </c>
      <c r="D386" t="s">
        <v>1065</v>
      </c>
    </row>
    <row r="387" spans="1:4" x14ac:dyDescent="0.3">
      <c r="A387" t="s">
        <v>1209</v>
      </c>
      <c r="B387" t="s">
        <v>1370</v>
      </c>
      <c r="D387" t="s">
        <v>1065</v>
      </c>
    </row>
    <row r="388" spans="1:4" x14ac:dyDescent="0.3">
      <c r="A388" t="s">
        <v>851</v>
      </c>
      <c r="B388" t="s">
        <v>1368</v>
      </c>
      <c r="D388" t="s">
        <v>1065</v>
      </c>
    </row>
    <row r="389" spans="1:4" x14ac:dyDescent="0.3">
      <c r="A389" t="s">
        <v>851</v>
      </c>
      <c r="B389" t="s">
        <v>1370</v>
      </c>
      <c r="D389" t="s">
        <v>1065</v>
      </c>
    </row>
    <row r="390" spans="1:4" x14ac:dyDescent="0.3">
      <c r="A390" t="s">
        <v>1210</v>
      </c>
      <c r="B390" t="s">
        <v>1368</v>
      </c>
      <c r="D390" t="s">
        <v>1065</v>
      </c>
    </row>
    <row r="391" spans="1:4" x14ac:dyDescent="0.3">
      <c r="A391" t="s">
        <v>1210</v>
      </c>
      <c r="B391" t="s">
        <v>1370</v>
      </c>
      <c r="D391" t="s">
        <v>1065</v>
      </c>
    </row>
    <row r="392" spans="1:4" x14ac:dyDescent="0.3">
      <c r="A392" t="s">
        <v>1211</v>
      </c>
      <c r="B392" t="s">
        <v>1368</v>
      </c>
      <c r="D392" t="s">
        <v>1065</v>
      </c>
    </row>
    <row r="393" spans="1:4" x14ac:dyDescent="0.3">
      <c r="A393" t="s">
        <v>1211</v>
      </c>
      <c r="B393" t="s">
        <v>1370</v>
      </c>
      <c r="D393" t="s">
        <v>1065</v>
      </c>
    </row>
    <row r="394" spans="1:4" x14ac:dyDescent="0.3">
      <c r="A394" t="s">
        <v>1212</v>
      </c>
      <c r="B394" t="s">
        <v>1368</v>
      </c>
      <c r="D394" t="s">
        <v>1065</v>
      </c>
    </row>
    <row r="395" spans="1:4" x14ac:dyDescent="0.3">
      <c r="A395" t="s">
        <v>1212</v>
      </c>
      <c r="B395" t="s">
        <v>1370</v>
      </c>
      <c r="D395" t="s">
        <v>1065</v>
      </c>
    </row>
    <row r="396" spans="1:4" x14ac:dyDescent="0.3">
      <c r="A396" t="s">
        <v>855</v>
      </c>
      <c r="B396" t="s">
        <v>1368</v>
      </c>
      <c r="D396" t="s">
        <v>1065</v>
      </c>
    </row>
    <row r="397" spans="1:4" x14ac:dyDescent="0.3">
      <c r="A397" t="s">
        <v>855</v>
      </c>
      <c r="B397" t="s">
        <v>1370</v>
      </c>
      <c r="D397" t="s">
        <v>1065</v>
      </c>
    </row>
    <row r="398" spans="1:4" x14ac:dyDescent="0.3">
      <c r="A398" t="s">
        <v>1213</v>
      </c>
      <c r="B398" t="s">
        <v>1368</v>
      </c>
      <c r="D398" t="s">
        <v>1065</v>
      </c>
    </row>
    <row r="399" spans="1:4" x14ac:dyDescent="0.3">
      <c r="A399" t="s">
        <v>1213</v>
      </c>
      <c r="B399" t="s">
        <v>1370</v>
      </c>
      <c r="D399" t="s">
        <v>1065</v>
      </c>
    </row>
    <row r="400" spans="1:4" x14ac:dyDescent="0.3">
      <c r="A400" t="s">
        <v>1214</v>
      </c>
      <c r="B400" t="s">
        <v>1368</v>
      </c>
      <c r="D400" t="s">
        <v>1065</v>
      </c>
    </row>
    <row r="401" spans="1:4" x14ac:dyDescent="0.3">
      <c r="A401" t="s">
        <v>1214</v>
      </c>
      <c r="B401" t="s">
        <v>1370</v>
      </c>
      <c r="D401" t="s">
        <v>1065</v>
      </c>
    </row>
    <row r="402" spans="1:4" x14ac:dyDescent="0.3">
      <c r="A402" t="s">
        <v>1333</v>
      </c>
      <c r="B402" t="s">
        <v>1368</v>
      </c>
      <c r="D402" t="s">
        <v>1065</v>
      </c>
    </row>
    <row r="403" spans="1:4" x14ac:dyDescent="0.3">
      <c r="A403" t="s">
        <v>1333</v>
      </c>
      <c r="B403" t="s">
        <v>1370</v>
      </c>
      <c r="D403" t="s">
        <v>1065</v>
      </c>
    </row>
    <row r="404" spans="1:4" x14ac:dyDescent="0.3">
      <c r="A404" t="s">
        <v>1215</v>
      </c>
      <c r="B404" t="s">
        <v>1368</v>
      </c>
      <c r="D404" t="s">
        <v>1065</v>
      </c>
    </row>
    <row r="405" spans="1:4" x14ac:dyDescent="0.3">
      <c r="A405" t="s">
        <v>1215</v>
      </c>
      <c r="B405" t="s">
        <v>1370</v>
      </c>
      <c r="D405" t="s">
        <v>1065</v>
      </c>
    </row>
    <row r="406" spans="1:4" x14ac:dyDescent="0.3">
      <c r="A406" t="s">
        <v>1216</v>
      </c>
      <c r="B406" t="s">
        <v>1368</v>
      </c>
      <c r="D406" t="s">
        <v>1065</v>
      </c>
    </row>
    <row r="407" spans="1:4" x14ac:dyDescent="0.3">
      <c r="A407" t="s">
        <v>1216</v>
      </c>
      <c r="B407" t="s">
        <v>1370</v>
      </c>
      <c r="D407" t="s">
        <v>1065</v>
      </c>
    </row>
    <row r="408" spans="1:4" x14ac:dyDescent="0.3">
      <c r="A408" t="s">
        <v>582</v>
      </c>
      <c r="B408" t="s">
        <v>615</v>
      </c>
      <c r="D408" t="s">
        <v>635</v>
      </c>
    </row>
    <row r="409" spans="1:4" x14ac:dyDescent="0.3">
      <c r="A409" t="s">
        <v>589</v>
      </c>
      <c r="B409" t="s">
        <v>615</v>
      </c>
      <c r="D409" t="s">
        <v>635</v>
      </c>
    </row>
    <row r="410" spans="1:4" x14ac:dyDescent="0.3">
      <c r="A410" t="s">
        <v>582</v>
      </c>
      <c r="B410" t="s">
        <v>621</v>
      </c>
      <c r="D410" t="s">
        <v>635</v>
      </c>
    </row>
    <row r="411" spans="1:4" x14ac:dyDescent="0.3">
      <c r="A411" t="s">
        <v>589</v>
      </c>
      <c r="B411" t="s">
        <v>621</v>
      </c>
      <c r="D411" t="s">
        <v>635</v>
      </c>
    </row>
    <row r="412" spans="1:4" x14ac:dyDescent="0.3">
      <c r="A412" t="s">
        <v>582</v>
      </c>
      <c r="B412" t="s">
        <v>628</v>
      </c>
      <c r="D412" t="s">
        <v>635</v>
      </c>
    </row>
    <row r="413" spans="1:4" x14ac:dyDescent="0.3">
      <c r="A413" t="s">
        <v>589</v>
      </c>
      <c r="B413" t="s">
        <v>628</v>
      </c>
      <c r="D413" t="s">
        <v>635</v>
      </c>
    </row>
    <row r="414" spans="1:4" x14ac:dyDescent="0.3">
      <c r="A414" t="s">
        <v>582</v>
      </c>
      <c r="B414" t="s">
        <v>614</v>
      </c>
      <c r="D414" t="s">
        <v>635</v>
      </c>
    </row>
    <row r="415" spans="1:4" x14ac:dyDescent="0.3">
      <c r="A415" t="s">
        <v>589</v>
      </c>
      <c r="B415" t="s">
        <v>614</v>
      </c>
      <c r="D415" t="s">
        <v>635</v>
      </c>
    </row>
    <row r="416" spans="1:4" x14ac:dyDescent="0.3">
      <c r="A416" t="s">
        <v>582</v>
      </c>
      <c r="B416" t="s">
        <v>627</v>
      </c>
      <c r="D416" t="s">
        <v>635</v>
      </c>
    </row>
    <row r="417" spans="1:4" x14ac:dyDescent="0.3">
      <c r="A417" t="s">
        <v>589</v>
      </c>
      <c r="B417" t="s">
        <v>627</v>
      </c>
      <c r="D417" t="s">
        <v>635</v>
      </c>
    </row>
    <row r="418" spans="1:4" x14ac:dyDescent="0.3">
      <c r="A418" t="s">
        <v>582</v>
      </c>
      <c r="B418" t="s">
        <v>1247</v>
      </c>
      <c r="D418" t="s">
        <v>635</v>
      </c>
    </row>
    <row r="419" spans="1:4" x14ac:dyDescent="0.3">
      <c r="A419" t="s">
        <v>589</v>
      </c>
      <c r="B419" t="s">
        <v>1247</v>
      </c>
      <c r="D419" t="s">
        <v>635</v>
      </c>
    </row>
    <row r="420" spans="1:4" x14ac:dyDescent="0.3">
      <c r="A420" t="s">
        <v>586</v>
      </c>
      <c r="B420" t="s">
        <v>615</v>
      </c>
      <c r="D420" t="s">
        <v>655</v>
      </c>
    </row>
    <row r="421" spans="1:4" x14ac:dyDescent="0.3">
      <c r="A421" t="s">
        <v>599</v>
      </c>
      <c r="B421" t="s">
        <v>615</v>
      </c>
      <c r="D421" t="s">
        <v>655</v>
      </c>
    </row>
    <row r="422" spans="1:4" x14ac:dyDescent="0.3">
      <c r="A422" t="s">
        <v>600</v>
      </c>
      <c r="B422" t="s">
        <v>615</v>
      </c>
      <c r="D422" t="s">
        <v>655</v>
      </c>
    </row>
    <row r="423" spans="1:4" x14ac:dyDescent="0.3">
      <c r="A423" t="s">
        <v>586</v>
      </c>
      <c r="B423" t="s">
        <v>614</v>
      </c>
      <c r="D423" t="s">
        <v>655</v>
      </c>
    </row>
    <row r="424" spans="1:4" x14ac:dyDescent="0.3">
      <c r="A424" t="s">
        <v>599</v>
      </c>
      <c r="B424" t="s">
        <v>614</v>
      </c>
      <c r="D424" t="s">
        <v>655</v>
      </c>
    </row>
    <row r="425" spans="1:4" x14ac:dyDescent="0.3">
      <c r="A425" t="s">
        <v>600</v>
      </c>
      <c r="B425" t="s">
        <v>614</v>
      </c>
      <c r="D425" t="s">
        <v>655</v>
      </c>
    </row>
    <row r="426" spans="1:4" x14ac:dyDescent="0.3">
      <c r="A426" t="s">
        <v>602</v>
      </c>
      <c r="B426" t="s">
        <v>853</v>
      </c>
      <c r="D426" t="s">
        <v>656</v>
      </c>
    </row>
    <row r="427" spans="1:4" x14ac:dyDescent="0.3">
      <c r="A427" t="s">
        <v>606</v>
      </c>
      <c r="B427" t="s">
        <v>853</v>
      </c>
      <c r="D427" t="s">
        <v>656</v>
      </c>
    </row>
    <row r="428" spans="1:4" x14ac:dyDescent="0.3">
      <c r="A428" t="s">
        <v>602</v>
      </c>
      <c r="B428" t="s">
        <v>1079</v>
      </c>
      <c r="D428" t="s">
        <v>656</v>
      </c>
    </row>
    <row r="429" spans="1:4" x14ac:dyDescent="0.3">
      <c r="A429" t="s">
        <v>606</v>
      </c>
      <c r="B429" t="s">
        <v>1079</v>
      </c>
      <c r="D429" t="s">
        <v>656</v>
      </c>
    </row>
    <row r="430" spans="1:4" x14ac:dyDescent="0.3">
      <c r="A430" t="s">
        <v>602</v>
      </c>
      <c r="B430" t="s">
        <v>854</v>
      </c>
      <c r="D430" t="s">
        <v>656</v>
      </c>
    </row>
    <row r="431" spans="1:4" x14ac:dyDescent="0.3">
      <c r="A431" t="s">
        <v>606</v>
      </c>
      <c r="B431" t="s">
        <v>854</v>
      </c>
      <c r="D431" t="s">
        <v>656</v>
      </c>
    </row>
    <row r="432" spans="1:4" x14ac:dyDescent="0.3">
      <c r="A432" t="s">
        <v>602</v>
      </c>
      <c r="B432" t="s">
        <v>855</v>
      </c>
      <c r="D432" t="s">
        <v>656</v>
      </c>
    </row>
    <row r="433" spans="1:4" x14ac:dyDescent="0.3">
      <c r="A433" t="s">
        <v>606</v>
      </c>
      <c r="B433" t="s">
        <v>855</v>
      </c>
      <c r="D433" t="s">
        <v>656</v>
      </c>
    </row>
    <row r="434" spans="1:4" x14ac:dyDescent="0.3">
      <c r="A434" t="s">
        <v>602</v>
      </c>
      <c r="B434" t="s">
        <v>856</v>
      </c>
      <c r="D434" t="s">
        <v>656</v>
      </c>
    </row>
    <row r="435" spans="1:4" x14ac:dyDescent="0.3">
      <c r="A435" t="s">
        <v>606</v>
      </c>
      <c r="B435" t="s">
        <v>856</v>
      </c>
      <c r="D435" t="s">
        <v>656</v>
      </c>
    </row>
    <row r="436" spans="1:4" x14ac:dyDescent="0.3">
      <c r="A436" t="s">
        <v>602</v>
      </c>
      <c r="B436" t="s">
        <v>857</v>
      </c>
      <c r="D436" t="s">
        <v>656</v>
      </c>
    </row>
    <row r="437" spans="1:4" x14ac:dyDescent="0.3">
      <c r="A437" t="s">
        <v>606</v>
      </c>
      <c r="B437" t="s">
        <v>857</v>
      </c>
      <c r="D437" t="s">
        <v>656</v>
      </c>
    </row>
    <row r="438" spans="1:4" x14ac:dyDescent="0.3">
      <c r="A438" t="s">
        <v>602</v>
      </c>
      <c r="B438" t="s">
        <v>858</v>
      </c>
      <c r="D438" t="s">
        <v>656</v>
      </c>
    </row>
    <row r="439" spans="1:4" x14ac:dyDescent="0.3">
      <c r="A439" t="s">
        <v>606</v>
      </c>
      <c r="B439" t="s">
        <v>858</v>
      </c>
      <c r="D439" t="s">
        <v>656</v>
      </c>
    </row>
    <row r="440" spans="1:4" x14ac:dyDescent="0.3">
      <c r="A440" t="s">
        <v>602</v>
      </c>
      <c r="B440" t="s">
        <v>852</v>
      </c>
      <c r="D440" t="s">
        <v>656</v>
      </c>
    </row>
    <row r="441" spans="1:4" x14ac:dyDescent="0.3">
      <c r="A441" t="s">
        <v>606</v>
      </c>
      <c r="B441" t="s">
        <v>852</v>
      </c>
      <c r="D441" t="s">
        <v>656</v>
      </c>
    </row>
    <row r="442" spans="1:4" x14ac:dyDescent="0.3">
      <c r="A442" t="s">
        <v>1217</v>
      </c>
      <c r="B442" t="s">
        <v>1205</v>
      </c>
      <c r="D442" t="s">
        <v>859</v>
      </c>
    </row>
    <row r="443" spans="1:4" x14ac:dyDescent="0.3">
      <c r="A443" t="s">
        <v>1218</v>
      </c>
      <c r="B443" t="s">
        <v>1205</v>
      </c>
      <c r="D443" t="s">
        <v>859</v>
      </c>
    </row>
    <row r="444" spans="1:4" x14ac:dyDescent="0.3">
      <c r="A444" t="s">
        <v>1217</v>
      </c>
      <c r="B444" t="s">
        <v>1214</v>
      </c>
      <c r="D444" t="s">
        <v>859</v>
      </c>
    </row>
    <row r="445" spans="1:4" x14ac:dyDescent="0.3">
      <c r="A445" t="s">
        <v>1218</v>
      </c>
      <c r="B445" t="s">
        <v>1214</v>
      </c>
      <c r="D445" t="s">
        <v>859</v>
      </c>
    </row>
    <row r="446" spans="1:4" x14ac:dyDescent="0.3">
      <c r="A446" t="s">
        <v>1217</v>
      </c>
      <c r="B446" t="s">
        <v>857</v>
      </c>
      <c r="D446" t="s">
        <v>859</v>
      </c>
    </row>
    <row r="447" spans="1:4" x14ac:dyDescent="0.3">
      <c r="A447" t="s">
        <v>1218</v>
      </c>
      <c r="B447" t="s">
        <v>857</v>
      </c>
      <c r="D447" t="s">
        <v>859</v>
      </c>
    </row>
    <row r="448" spans="1:4" x14ac:dyDescent="0.3">
      <c r="A448" t="s">
        <v>1217</v>
      </c>
      <c r="B448" t="s">
        <v>858</v>
      </c>
      <c r="D448" t="s">
        <v>859</v>
      </c>
    </row>
    <row r="449" spans="1:4" x14ac:dyDescent="0.3">
      <c r="A449" t="s">
        <v>1218</v>
      </c>
      <c r="B449" t="s">
        <v>858</v>
      </c>
      <c r="D449" t="s">
        <v>859</v>
      </c>
    </row>
    <row r="450" spans="1:4" x14ac:dyDescent="0.3">
      <c r="A450" t="s">
        <v>1217</v>
      </c>
      <c r="B450" t="s">
        <v>852</v>
      </c>
      <c r="D450" t="s">
        <v>859</v>
      </c>
    </row>
    <row r="451" spans="1:4" x14ac:dyDescent="0.3">
      <c r="A451" t="s">
        <v>1218</v>
      </c>
      <c r="B451" t="s">
        <v>852</v>
      </c>
      <c r="D451" t="s">
        <v>859</v>
      </c>
    </row>
    <row r="452" spans="1:4" x14ac:dyDescent="0.3">
      <c r="A452" t="s">
        <v>1219</v>
      </c>
      <c r="B452" t="s">
        <v>1204</v>
      </c>
      <c r="D452" t="s">
        <v>860</v>
      </c>
    </row>
    <row r="453" spans="1:4" x14ac:dyDescent="0.3">
      <c r="A453" t="s">
        <v>654</v>
      </c>
      <c r="B453" t="s">
        <v>1204</v>
      </c>
      <c r="D453" t="s">
        <v>860</v>
      </c>
    </row>
    <row r="454" spans="1:4" x14ac:dyDescent="0.3">
      <c r="A454" t="s">
        <v>1219</v>
      </c>
      <c r="B454" t="s">
        <v>1209</v>
      </c>
      <c r="D454" t="s">
        <v>860</v>
      </c>
    </row>
    <row r="455" spans="1:4" x14ac:dyDescent="0.3">
      <c r="A455" t="s">
        <v>654</v>
      </c>
      <c r="B455" t="s">
        <v>1209</v>
      </c>
      <c r="D455" t="s">
        <v>860</v>
      </c>
    </row>
    <row r="456" spans="1:4" x14ac:dyDescent="0.3">
      <c r="A456" t="s">
        <v>1219</v>
      </c>
      <c r="B456" t="s">
        <v>1211</v>
      </c>
      <c r="D456" t="s">
        <v>860</v>
      </c>
    </row>
    <row r="457" spans="1:4" x14ac:dyDescent="0.3">
      <c r="A457" t="s">
        <v>654</v>
      </c>
      <c r="B457" t="s">
        <v>1211</v>
      </c>
      <c r="D457" t="s">
        <v>860</v>
      </c>
    </row>
    <row r="458" spans="1:4" x14ac:dyDescent="0.3">
      <c r="A458" t="s">
        <v>1219</v>
      </c>
      <c r="B458" t="s">
        <v>1333</v>
      </c>
      <c r="D458" t="s">
        <v>860</v>
      </c>
    </row>
    <row r="459" spans="1:4" x14ac:dyDescent="0.3">
      <c r="A459" t="s">
        <v>654</v>
      </c>
      <c r="B459" t="s">
        <v>1333</v>
      </c>
      <c r="D459" t="s">
        <v>860</v>
      </c>
    </row>
    <row r="460" spans="1:4" x14ac:dyDescent="0.3">
      <c r="A460" t="s">
        <v>1219</v>
      </c>
      <c r="B460" t="s">
        <v>857</v>
      </c>
      <c r="D460" t="s">
        <v>860</v>
      </c>
    </row>
    <row r="461" spans="1:4" x14ac:dyDescent="0.3">
      <c r="A461" t="s">
        <v>654</v>
      </c>
      <c r="B461" t="s">
        <v>857</v>
      </c>
      <c r="D461" t="s">
        <v>860</v>
      </c>
    </row>
    <row r="462" spans="1:4" x14ac:dyDescent="0.3">
      <c r="A462" t="s">
        <v>1219</v>
      </c>
      <c r="B462" t="s">
        <v>858</v>
      </c>
      <c r="D462" t="s">
        <v>860</v>
      </c>
    </row>
    <row r="463" spans="1:4" x14ac:dyDescent="0.3">
      <c r="A463" t="s">
        <v>654</v>
      </c>
      <c r="B463" t="s">
        <v>858</v>
      </c>
      <c r="D463" t="s">
        <v>860</v>
      </c>
    </row>
    <row r="464" spans="1:4" x14ac:dyDescent="0.3">
      <c r="A464" t="s">
        <v>1219</v>
      </c>
      <c r="B464" t="s">
        <v>852</v>
      </c>
      <c r="D464" t="s">
        <v>860</v>
      </c>
    </row>
    <row r="465" spans="1:4" x14ac:dyDescent="0.3">
      <c r="A465" t="s">
        <v>654</v>
      </c>
      <c r="B465" t="s">
        <v>852</v>
      </c>
      <c r="D465" t="s">
        <v>860</v>
      </c>
    </row>
    <row r="466" spans="1:4" x14ac:dyDescent="0.3">
      <c r="A466" t="s">
        <v>1219</v>
      </c>
      <c r="B466" t="s">
        <v>1220</v>
      </c>
      <c r="D466" t="s">
        <v>860</v>
      </c>
    </row>
    <row r="467" spans="1:4" x14ac:dyDescent="0.3">
      <c r="A467" t="s">
        <v>654</v>
      </c>
      <c r="B467" t="s">
        <v>1220</v>
      </c>
      <c r="D467" t="s">
        <v>860</v>
      </c>
    </row>
    <row r="468" spans="1:4" x14ac:dyDescent="0.3">
      <c r="A468" t="s">
        <v>607</v>
      </c>
      <c r="B468" t="s">
        <v>909</v>
      </c>
      <c r="D468" t="s">
        <v>919</v>
      </c>
    </row>
    <row r="469" spans="1:4" x14ac:dyDescent="0.3">
      <c r="A469" t="s">
        <v>608</v>
      </c>
      <c r="B469" t="s">
        <v>909</v>
      </c>
      <c r="D469" t="s">
        <v>919</v>
      </c>
    </row>
    <row r="470" spans="1:4" x14ac:dyDescent="0.3">
      <c r="A470" t="s">
        <v>607</v>
      </c>
      <c r="B470" t="s">
        <v>910</v>
      </c>
      <c r="D470" t="s">
        <v>919</v>
      </c>
    </row>
    <row r="471" spans="1:4" x14ac:dyDescent="0.3">
      <c r="A471" t="s">
        <v>608</v>
      </c>
      <c r="B471" t="s">
        <v>910</v>
      </c>
      <c r="D471" t="s">
        <v>919</v>
      </c>
    </row>
    <row r="472" spans="1:4" x14ac:dyDescent="0.3">
      <c r="A472" t="s">
        <v>607</v>
      </c>
      <c r="B472" t="s">
        <v>911</v>
      </c>
      <c r="D472" t="s">
        <v>919</v>
      </c>
    </row>
    <row r="473" spans="1:4" x14ac:dyDescent="0.3">
      <c r="A473" t="s">
        <v>608</v>
      </c>
      <c r="B473" t="s">
        <v>911</v>
      </c>
      <c r="D473" t="s">
        <v>919</v>
      </c>
    </row>
    <row r="474" spans="1:4" x14ac:dyDescent="0.3">
      <c r="A474" t="s">
        <v>607</v>
      </c>
      <c r="B474" t="s">
        <v>912</v>
      </c>
      <c r="D474" t="s">
        <v>919</v>
      </c>
    </row>
    <row r="475" spans="1:4" x14ac:dyDescent="0.3">
      <c r="A475" t="s">
        <v>608</v>
      </c>
      <c r="B475" t="s">
        <v>912</v>
      </c>
      <c r="D475" t="s">
        <v>919</v>
      </c>
    </row>
    <row r="476" spans="1:4" x14ac:dyDescent="0.3">
      <c r="A476" t="s">
        <v>607</v>
      </c>
      <c r="B476" t="s">
        <v>618</v>
      </c>
      <c r="D476" t="s">
        <v>919</v>
      </c>
    </row>
    <row r="477" spans="1:4" x14ac:dyDescent="0.3">
      <c r="A477" t="s">
        <v>608</v>
      </c>
      <c r="B477" t="s">
        <v>618</v>
      </c>
      <c r="D477" t="s">
        <v>919</v>
      </c>
    </row>
    <row r="478" spans="1:4" x14ac:dyDescent="0.3">
      <c r="A478" t="s">
        <v>607</v>
      </c>
      <c r="B478" t="s">
        <v>619</v>
      </c>
      <c r="D478" t="s">
        <v>919</v>
      </c>
    </row>
    <row r="479" spans="1:4" x14ac:dyDescent="0.3">
      <c r="A479" t="s">
        <v>608</v>
      </c>
      <c r="B479" t="s">
        <v>619</v>
      </c>
      <c r="D479" t="s">
        <v>919</v>
      </c>
    </row>
    <row r="480" spans="1:4" x14ac:dyDescent="0.3">
      <c r="A480" t="s">
        <v>607</v>
      </c>
      <c r="B480" t="s">
        <v>624</v>
      </c>
      <c r="D480" t="s">
        <v>919</v>
      </c>
    </row>
    <row r="481" spans="1:4" x14ac:dyDescent="0.3">
      <c r="A481" t="s">
        <v>608</v>
      </c>
      <c r="B481" t="s">
        <v>624</v>
      </c>
      <c r="D481" t="s">
        <v>919</v>
      </c>
    </row>
    <row r="482" spans="1:4" x14ac:dyDescent="0.3">
      <c r="A482" t="s">
        <v>607</v>
      </c>
      <c r="B482" t="s">
        <v>625</v>
      </c>
      <c r="D482" t="s">
        <v>919</v>
      </c>
    </row>
    <row r="483" spans="1:4" x14ac:dyDescent="0.3">
      <c r="A483" t="s">
        <v>608</v>
      </c>
      <c r="B483" t="s">
        <v>625</v>
      </c>
      <c r="D483" t="s">
        <v>919</v>
      </c>
    </row>
    <row r="484" spans="1:4" x14ac:dyDescent="0.3">
      <c r="A484" t="s">
        <v>607</v>
      </c>
      <c r="B484" t="s">
        <v>614</v>
      </c>
      <c r="D484" t="s">
        <v>919</v>
      </c>
    </row>
    <row r="485" spans="1:4" x14ac:dyDescent="0.3">
      <c r="A485" t="s">
        <v>608</v>
      </c>
      <c r="B485" t="s">
        <v>614</v>
      </c>
      <c r="D485" t="s">
        <v>919</v>
      </c>
    </row>
    <row r="486" spans="1:4" x14ac:dyDescent="0.3">
      <c r="A486" t="s">
        <v>607</v>
      </c>
      <c r="B486" t="s">
        <v>1048</v>
      </c>
      <c r="D486" t="s">
        <v>919</v>
      </c>
    </row>
    <row r="487" spans="1:4" x14ac:dyDescent="0.3">
      <c r="A487" t="s">
        <v>608</v>
      </c>
      <c r="B487" t="s">
        <v>1048</v>
      </c>
      <c r="D487" t="s">
        <v>919</v>
      </c>
    </row>
    <row r="488" spans="1:4" x14ac:dyDescent="0.3">
      <c r="A488" t="s">
        <v>607</v>
      </c>
      <c r="B488" t="s">
        <v>1276</v>
      </c>
      <c r="D488" t="s">
        <v>919</v>
      </c>
    </row>
    <row r="489" spans="1:4" x14ac:dyDescent="0.3">
      <c r="A489" t="s">
        <v>608</v>
      </c>
      <c r="B489" t="s">
        <v>1276</v>
      </c>
      <c r="D489" t="s">
        <v>919</v>
      </c>
    </row>
    <row r="490" spans="1:4" x14ac:dyDescent="0.3">
      <c r="A490" t="s">
        <v>607</v>
      </c>
      <c r="B490" t="s">
        <v>1402</v>
      </c>
      <c r="D490" t="s">
        <v>919</v>
      </c>
    </row>
    <row r="491" spans="1:4" x14ac:dyDescent="0.3">
      <c r="A491" t="s">
        <v>608</v>
      </c>
      <c r="B491" t="s">
        <v>1402</v>
      </c>
      <c r="D491" t="s">
        <v>919</v>
      </c>
    </row>
    <row r="492" spans="1:4" x14ac:dyDescent="0.3">
      <c r="A492" t="s">
        <v>609</v>
      </c>
      <c r="B492" t="s">
        <v>913</v>
      </c>
      <c r="D492" t="s">
        <v>1046</v>
      </c>
    </row>
    <row r="493" spans="1:4" x14ac:dyDescent="0.3">
      <c r="A493" t="s">
        <v>610</v>
      </c>
      <c r="B493" t="s">
        <v>913</v>
      </c>
      <c r="D493" t="s">
        <v>1046</v>
      </c>
    </row>
    <row r="494" spans="1:4" x14ac:dyDescent="0.3">
      <c r="A494" t="s">
        <v>609</v>
      </c>
      <c r="B494" t="s">
        <v>914</v>
      </c>
      <c r="D494" t="s">
        <v>1046</v>
      </c>
    </row>
    <row r="495" spans="1:4" x14ac:dyDescent="0.3">
      <c r="A495" t="s">
        <v>610</v>
      </c>
      <c r="B495" t="s">
        <v>914</v>
      </c>
      <c r="D495" t="s">
        <v>1046</v>
      </c>
    </row>
    <row r="496" spans="1:4" x14ac:dyDescent="0.3">
      <c r="A496" t="s">
        <v>609</v>
      </c>
      <c r="B496" t="s">
        <v>915</v>
      </c>
      <c r="D496" t="s">
        <v>1046</v>
      </c>
    </row>
    <row r="497" spans="1:4" x14ac:dyDescent="0.3">
      <c r="A497" t="s">
        <v>610</v>
      </c>
      <c r="B497" t="s">
        <v>915</v>
      </c>
      <c r="D497" t="s">
        <v>1046</v>
      </c>
    </row>
    <row r="498" spans="1:4" x14ac:dyDescent="0.3">
      <c r="A498" t="s">
        <v>609</v>
      </c>
      <c r="B498" t="s">
        <v>916</v>
      </c>
      <c r="D498" t="s">
        <v>1046</v>
      </c>
    </row>
    <row r="499" spans="1:4" x14ac:dyDescent="0.3">
      <c r="A499" t="s">
        <v>610</v>
      </c>
      <c r="B499" t="s">
        <v>916</v>
      </c>
      <c r="D499" t="s">
        <v>1046</v>
      </c>
    </row>
    <row r="500" spans="1:4" x14ac:dyDescent="0.3">
      <c r="A500" t="s">
        <v>609</v>
      </c>
      <c r="B500" t="s">
        <v>917</v>
      </c>
      <c r="D500" t="s">
        <v>1046</v>
      </c>
    </row>
    <row r="501" spans="1:4" x14ac:dyDescent="0.3">
      <c r="A501" t="s">
        <v>610</v>
      </c>
      <c r="B501" t="s">
        <v>917</v>
      </c>
      <c r="D501" t="s">
        <v>1046</v>
      </c>
    </row>
    <row r="502" spans="1:4" x14ac:dyDescent="0.3">
      <c r="A502" t="s">
        <v>609</v>
      </c>
      <c r="B502" t="s">
        <v>618</v>
      </c>
      <c r="D502" t="s">
        <v>1046</v>
      </c>
    </row>
    <row r="503" spans="1:4" x14ac:dyDescent="0.3">
      <c r="A503" t="s">
        <v>610</v>
      </c>
      <c r="B503" t="s">
        <v>618</v>
      </c>
      <c r="D503" t="s">
        <v>1046</v>
      </c>
    </row>
    <row r="504" spans="1:4" x14ac:dyDescent="0.3">
      <c r="A504" t="s">
        <v>609</v>
      </c>
      <c r="B504" t="s">
        <v>619</v>
      </c>
      <c r="D504" t="s">
        <v>1046</v>
      </c>
    </row>
    <row r="505" spans="1:4" x14ac:dyDescent="0.3">
      <c r="A505" t="s">
        <v>610</v>
      </c>
      <c r="B505" t="s">
        <v>619</v>
      </c>
      <c r="D505" t="s">
        <v>1046</v>
      </c>
    </row>
    <row r="506" spans="1:4" x14ac:dyDescent="0.3">
      <c r="A506" t="s">
        <v>609</v>
      </c>
      <c r="B506" t="s">
        <v>624</v>
      </c>
      <c r="D506" t="s">
        <v>1046</v>
      </c>
    </row>
    <row r="507" spans="1:4" x14ac:dyDescent="0.3">
      <c r="A507" t="s">
        <v>610</v>
      </c>
      <c r="B507" t="s">
        <v>624</v>
      </c>
      <c r="D507" t="s">
        <v>1046</v>
      </c>
    </row>
    <row r="508" spans="1:4" x14ac:dyDescent="0.3">
      <c r="A508" t="s">
        <v>609</v>
      </c>
      <c r="B508" t="s">
        <v>625</v>
      </c>
      <c r="D508" t="s">
        <v>1046</v>
      </c>
    </row>
    <row r="509" spans="1:4" x14ac:dyDescent="0.3">
      <c r="A509" t="s">
        <v>610</v>
      </c>
      <c r="B509" t="s">
        <v>625</v>
      </c>
      <c r="D509" t="s">
        <v>1046</v>
      </c>
    </row>
    <row r="510" spans="1:4" x14ac:dyDescent="0.3">
      <c r="A510" t="s">
        <v>609</v>
      </c>
      <c r="B510" t="s">
        <v>614</v>
      </c>
      <c r="D510" t="s">
        <v>1046</v>
      </c>
    </row>
    <row r="511" spans="1:4" x14ac:dyDescent="0.3">
      <c r="A511" t="s">
        <v>610</v>
      </c>
      <c r="B511" t="s">
        <v>614</v>
      </c>
      <c r="D511" t="s">
        <v>1046</v>
      </c>
    </row>
    <row r="512" spans="1:4" x14ac:dyDescent="0.3">
      <c r="A512" t="s">
        <v>609</v>
      </c>
      <c r="B512" t="s">
        <v>1048</v>
      </c>
      <c r="D512" t="s">
        <v>1046</v>
      </c>
    </row>
    <row r="513" spans="1:4" x14ac:dyDescent="0.3">
      <c r="A513" t="s">
        <v>610</v>
      </c>
      <c r="B513" t="s">
        <v>1048</v>
      </c>
      <c r="D513" t="s">
        <v>1046</v>
      </c>
    </row>
    <row r="514" spans="1:4" x14ac:dyDescent="0.3">
      <c r="A514" t="s">
        <v>609</v>
      </c>
      <c r="B514" t="s">
        <v>1276</v>
      </c>
      <c r="D514" t="s">
        <v>1046</v>
      </c>
    </row>
    <row r="515" spans="1:4" x14ac:dyDescent="0.3">
      <c r="A515" t="s">
        <v>610</v>
      </c>
      <c r="B515" t="s">
        <v>1276</v>
      </c>
      <c r="D515" t="s">
        <v>1046</v>
      </c>
    </row>
    <row r="516" spans="1:4" x14ac:dyDescent="0.3">
      <c r="A516" t="s">
        <v>609</v>
      </c>
      <c r="B516" t="s">
        <v>1402</v>
      </c>
      <c r="D516" t="s">
        <v>1046</v>
      </c>
    </row>
    <row r="517" spans="1:4" x14ac:dyDescent="0.3">
      <c r="A517" t="s">
        <v>610</v>
      </c>
      <c r="B517" t="s">
        <v>1402</v>
      </c>
      <c r="D517" t="s">
        <v>1046</v>
      </c>
    </row>
    <row r="518" spans="1:4" x14ac:dyDescent="0.3">
      <c r="A518" t="s">
        <v>611</v>
      </c>
      <c r="B518" t="s">
        <v>618</v>
      </c>
      <c r="D518" t="s">
        <v>918</v>
      </c>
    </row>
    <row r="519" spans="1:4" x14ac:dyDescent="0.3">
      <c r="A519" t="s">
        <v>612</v>
      </c>
      <c r="B519" t="s">
        <v>618</v>
      </c>
      <c r="D519" t="s">
        <v>918</v>
      </c>
    </row>
    <row r="520" spans="1:4" x14ac:dyDescent="0.3">
      <c r="A520" t="s">
        <v>611</v>
      </c>
      <c r="B520" t="s">
        <v>619</v>
      </c>
      <c r="D520" t="s">
        <v>918</v>
      </c>
    </row>
    <row r="521" spans="1:4" x14ac:dyDescent="0.3">
      <c r="A521" t="s">
        <v>612</v>
      </c>
      <c r="B521" t="s">
        <v>619</v>
      </c>
      <c r="D521" t="s">
        <v>918</v>
      </c>
    </row>
    <row r="522" spans="1:4" x14ac:dyDescent="0.3">
      <c r="A522" t="s">
        <v>611</v>
      </c>
      <c r="B522" t="s">
        <v>624</v>
      </c>
      <c r="D522" t="s">
        <v>918</v>
      </c>
    </row>
    <row r="523" spans="1:4" x14ac:dyDescent="0.3">
      <c r="A523" t="s">
        <v>612</v>
      </c>
      <c r="B523" t="s">
        <v>624</v>
      </c>
      <c r="D523" t="s">
        <v>918</v>
      </c>
    </row>
    <row r="524" spans="1:4" x14ac:dyDescent="0.3">
      <c r="A524" t="s">
        <v>611</v>
      </c>
      <c r="B524" t="s">
        <v>625</v>
      </c>
      <c r="D524" t="s">
        <v>918</v>
      </c>
    </row>
    <row r="525" spans="1:4" x14ac:dyDescent="0.3">
      <c r="A525" t="s">
        <v>612</v>
      </c>
      <c r="B525" t="s">
        <v>625</v>
      </c>
      <c r="D525" t="s">
        <v>918</v>
      </c>
    </row>
    <row r="526" spans="1:4" x14ac:dyDescent="0.3">
      <c r="A526" t="s">
        <v>611</v>
      </c>
      <c r="B526" t="s">
        <v>614</v>
      </c>
      <c r="D526" t="s">
        <v>918</v>
      </c>
    </row>
    <row r="527" spans="1:4" x14ac:dyDescent="0.3">
      <c r="A527" t="s">
        <v>612</v>
      </c>
      <c r="B527" t="s">
        <v>614</v>
      </c>
      <c r="D527" t="s">
        <v>918</v>
      </c>
    </row>
    <row r="528" spans="1:4" x14ac:dyDescent="0.3">
      <c r="A528" t="s">
        <v>611</v>
      </c>
      <c r="B528" t="s">
        <v>1048</v>
      </c>
      <c r="D528" t="s">
        <v>918</v>
      </c>
    </row>
    <row r="529" spans="1:4" x14ac:dyDescent="0.3">
      <c r="A529" t="s">
        <v>612</v>
      </c>
      <c r="B529" t="s">
        <v>1048</v>
      </c>
      <c r="D529" t="s">
        <v>918</v>
      </c>
    </row>
    <row r="530" spans="1:4" x14ac:dyDescent="0.3">
      <c r="A530" t="s">
        <v>611</v>
      </c>
      <c r="B530" t="s">
        <v>1276</v>
      </c>
      <c r="D530" t="s">
        <v>918</v>
      </c>
    </row>
    <row r="531" spans="1:4" x14ac:dyDescent="0.3">
      <c r="A531" t="s">
        <v>612</v>
      </c>
      <c r="B531" t="s">
        <v>1276</v>
      </c>
      <c r="D531" t="s">
        <v>918</v>
      </c>
    </row>
    <row r="532" spans="1:4" x14ac:dyDescent="0.3">
      <c r="A532" t="s">
        <v>611</v>
      </c>
      <c r="B532" t="s">
        <v>1402</v>
      </c>
      <c r="D532" t="s">
        <v>918</v>
      </c>
    </row>
    <row r="533" spans="1:4" x14ac:dyDescent="0.3">
      <c r="A533" t="s">
        <v>612</v>
      </c>
      <c r="B533" t="s">
        <v>1402</v>
      </c>
      <c r="D533" t="s">
        <v>918</v>
      </c>
    </row>
    <row r="534" spans="1:4" x14ac:dyDescent="0.3">
      <c r="A534" t="s">
        <v>611</v>
      </c>
      <c r="B534" t="s">
        <v>1277</v>
      </c>
      <c r="D534" t="s">
        <v>918</v>
      </c>
    </row>
    <row r="535" spans="1:4" x14ac:dyDescent="0.3">
      <c r="A535" t="s">
        <v>612</v>
      </c>
      <c r="B535" t="s">
        <v>1277</v>
      </c>
      <c r="D535" t="s">
        <v>918</v>
      </c>
    </row>
    <row r="536" spans="1:4" x14ac:dyDescent="0.3">
      <c r="A536" t="s">
        <v>1221</v>
      </c>
      <c r="B536" t="s">
        <v>1213</v>
      </c>
      <c r="D536" t="s">
        <v>861</v>
      </c>
    </row>
    <row r="537" spans="1:4" x14ac:dyDescent="0.3">
      <c r="A537" t="s">
        <v>1222</v>
      </c>
      <c r="B537" t="s">
        <v>1213</v>
      </c>
      <c r="D537" t="s">
        <v>861</v>
      </c>
    </row>
    <row r="538" spans="1:4" x14ac:dyDescent="0.3">
      <c r="A538" t="s">
        <v>1221</v>
      </c>
      <c r="B538" t="s">
        <v>852</v>
      </c>
      <c r="D538" t="s">
        <v>861</v>
      </c>
    </row>
    <row r="539" spans="1:4" x14ac:dyDescent="0.3">
      <c r="A539" t="s">
        <v>1222</v>
      </c>
      <c r="B539" t="s">
        <v>852</v>
      </c>
      <c r="D539" t="s">
        <v>861</v>
      </c>
    </row>
    <row r="540" spans="1:4" x14ac:dyDescent="0.3">
      <c r="A540" t="s">
        <v>1223</v>
      </c>
      <c r="B540" t="s">
        <v>1212</v>
      </c>
      <c r="D540" t="s">
        <v>862</v>
      </c>
    </row>
    <row r="541" spans="1:4" x14ac:dyDescent="0.3">
      <c r="A541" t="s">
        <v>653</v>
      </c>
      <c r="B541" t="s">
        <v>1212</v>
      </c>
      <c r="D541" t="s">
        <v>862</v>
      </c>
    </row>
    <row r="542" spans="1:4" x14ac:dyDescent="0.3">
      <c r="A542" t="s">
        <v>1224</v>
      </c>
      <c r="B542" t="s">
        <v>1212</v>
      </c>
      <c r="D542" t="s">
        <v>862</v>
      </c>
    </row>
    <row r="543" spans="1:4" x14ac:dyDescent="0.3">
      <c r="A543" t="s">
        <v>1225</v>
      </c>
      <c r="B543" t="s">
        <v>1212</v>
      </c>
      <c r="D543" t="s">
        <v>862</v>
      </c>
    </row>
    <row r="544" spans="1:4" x14ac:dyDescent="0.3">
      <c r="A544" t="s">
        <v>1226</v>
      </c>
      <c r="B544" t="s">
        <v>1212</v>
      </c>
      <c r="D544" t="s">
        <v>862</v>
      </c>
    </row>
    <row r="545" spans="1:4" x14ac:dyDescent="0.3">
      <c r="A545" t="s">
        <v>1227</v>
      </c>
      <c r="B545" t="s">
        <v>1212</v>
      </c>
      <c r="D545" t="s">
        <v>862</v>
      </c>
    </row>
    <row r="546" spans="1:4" x14ac:dyDescent="0.3">
      <c r="A546" t="s">
        <v>1228</v>
      </c>
      <c r="B546" t="s">
        <v>1212</v>
      </c>
      <c r="D546" t="s">
        <v>862</v>
      </c>
    </row>
    <row r="547" spans="1:4" x14ac:dyDescent="0.3">
      <c r="A547" t="s">
        <v>1229</v>
      </c>
      <c r="B547" t="s">
        <v>1212</v>
      </c>
      <c r="D547" t="s">
        <v>862</v>
      </c>
    </row>
    <row r="548" spans="1:4" x14ac:dyDescent="0.3">
      <c r="A548" t="s">
        <v>1230</v>
      </c>
      <c r="B548" t="s">
        <v>1212</v>
      </c>
      <c r="D548" t="s">
        <v>862</v>
      </c>
    </row>
    <row r="549" spans="1:4" x14ac:dyDescent="0.3">
      <c r="A549" t="s">
        <v>1231</v>
      </c>
      <c r="B549" t="s">
        <v>1212</v>
      </c>
      <c r="D549" t="s">
        <v>862</v>
      </c>
    </row>
    <row r="550" spans="1:4" x14ac:dyDescent="0.3">
      <c r="A550" t="s">
        <v>1232</v>
      </c>
      <c r="B550" t="s">
        <v>1212</v>
      </c>
      <c r="D550" t="s">
        <v>862</v>
      </c>
    </row>
    <row r="551" spans="1:4" x14ac:dyDescent="0.3">
      <c r="A551" t="s">
        <v>1233</v>
      </c>
      <c r="B551" t="s">
        <v>1212</v>
      </c>
      <c r="D551" t="s">
        <v>862</v>
      </c>
    </row>
    <row r="552" spans="1:4" x14ac:dyDescent="0.3">
      <c r="A552" t="s">
        <v>1234</v>
      </c>
      <c r="B552" t="s">
        <v>1212</v>
      </c>
      <c r="D552" t="s">
        <v>862</v>
      </c>
    </row>
    <row r="553" spans="1:4" x14ac:dyDescent="0.3">
      <c r="A553" t="s">
        <v>1235</v>
      </c>
      <c r="B553" t="s">
        <v>1212</v>
      </c>
      <c r="D553" t="s">
        <v>862</v>
      </c>
    </row>
    <row r="554" spans="1:4" x14ac:dyDescent="0.3">
      <c r="A554" t="s">
        <v>1223</v>
      </c>
      <c r="B554" t="s">
        <v>852</v>
      </c>
      <c r="D554" t="s">
        <v>862</v>
      </c>
    </row>
    <row r="555" spans="1:4" x14ac:dyDescent="0.3">
      <c r="A555" t="s">
        <v>653</v>
      </c>
      <c r="B555" t="s">
        <v>852</v>
      </c>
      <c r="D555" t="s">
        <v>862</v>
      </c>
    </row>
    <row r="556" spans="1:4" x14ac:dyDescent="0.3">
      <c r="A556" t="s">
        <v>1224</v>
      </c>
      <c r="B556" t="s">
        <v>852</v>
      </c>
      <c r="D556" t="s">
        <v>862</v>
      </c>
    </row>
    <row r="557" spans="1:4" x14ac:dyDescent="0.3">
      <c r="A557" t="s">
        <v>1225</v>
      </c>
      <c r="B557" t="s">
        <v>852</v>
      </c>
      <c r="D557" t="s">
        <v>862</v>
      </c>
    </row>
    <row r="558" spans="1:4" x14ac:dyDescent="0.3">
      <c r="A558" t="s">
        <v>1226</v>
      </c>
      <c r="B558" t="s">
        <v>852</v>
      </c>
      <c r="D558" t="s">
        <v>862</v>
      </c>
    </row>
    <row r="559" spans="1:4" x14ac:dyDescent="0.3">
      <c r="A559" t="s">
        <v>1227</v>
      </c>
      <c r="B559" t="s">
        <v>852</v>
      </c>
      <c r="D559" t="s">
        <v>862</v>
      </c>
    </row>
    <row r="560" spans="1:4" x14ac:dyDescent="0.3">
      <c r="A560" t="s">
        <v>1228</v>
      </c>
      <c r="B560" t="s">
        <v>852</v>
      </c>
      <c r="D560" t="s">
        <v>862</v>
      </c>
    </row>
    <row r="561" spans="1:4" x14ac:dyDescent="0.3">
      <c r="A561" t="s">
        <v>1229</v>
      </c>
      <c r="B561" t="s">
        <v>852</v>
      </c>
      <c r="D561" t="s">
        <v>862</v>
      </c>
    </row>
    <row r="562" spans="1:4" x14ac:dyDescent="0.3">
      <c r="A562" t="s">
        <v>1230</v>
      </c>
      <c r="B562" t="s">
        <v>852</v>
      </c>
      <c r="D562" t="s">
        <v>862</v>
      </c>
    </row>
    <row r="563" spans="1:4" x14ac:dyDescent="0.3">
      <c r="A563" t="s">
        <v>1231</v>
      </c>
      <c r="B563" t="s">
        <v>852</v>
      </c>
      <c r="D563" t="s">
        <v>862</v>
      </c>
    </row>
    <row r="564" spans="1:4" x14ac:dyDescent="0.3">
      <c r="A564" t="s">
        <v>1232</v>
      </c>
      <c r="B564" t="s">
        <v>852</v>
      </c>
      <c r="D564" t="s">
        <v>862</v>
      </c>
    </row>
    <row r="565" spans="1:4" x14ac:dyDescent="0.3">
      <c r="A565" t="s">
        <v>1233</v>
      </c>
      <c r="B565" t="s">
        <v>852</v>
      </c>
      <c r="D565" t="s">
        <v>862</v>
      </c>
    </row>
    <row r="566" spans="1:4" x14ac:dyDescent="0.3">
      <c r="A566" t="s">
        <v>1234</v>
      </c>
      <c r="B566" t="s">
        <v>852</v>
      </c>
      <c r="D566" t="s">
        <v>862</v>
      </c>
    </row>
    <row r="567" spans="1:4" x14ac:dyDescent="0.3">
      <c r="A567" t="s">
        <v>1235</v>
      </c>
      <c r="B567" t="s">
        <v>852</v>
      </c>
      <c r="D567" t="s">
        <v>862</v>
      </c>
    </row>
    <row r="568" spans="1:4" x14ac:dyDescent="0.3">
      <c r="A568" t="s">
        <v>581</v>
      </c>
      <c r="B568" t="s">
        <v>614</v>
      </c>
      <c r="D568" t="s">
        <v>1048</v>
      </c>
    </row>
    <row r="569" spans="1:4" x14ac:dyDescent="0.3">
      <c r="A569" t="s">
        <v>581</v>
      </c>
      <c r="B569" t="s">
        <v>1129</v>
      </c>
      <c r="D569" t="s">
        <v>1048</v>
      </c>
    </row>
    <row r="570" spans="1:4" x14ac:dyDescent="0.3">
      <c r="A570" t="s">
        <v>581</v>
      </c>
      <c r="B570" t="s">
        <v>1130</v>
      </c>
      <c r="D570" t="s">
        <v>1048</v>
      </c>
    </row>
    <row r="571" spans="1:4" x14ac:dyDescent="0.3">
      <c r="A571" t="s">
        <v>581</v>
      </c>
      <c r="B571" t="s">
        <v>1131</v>
      </c>
      <c r="D571" t="s">
        <v>1048</v>
      </c>
    </row>
    <row r="572" spans="1:4" x14ac:dyDescent="0.3">
      <c r="A572" t="s">
        <v>581</v>
      </c>
      <c r="B572" t="s">
        <v>1132</v>
      </c>
      <c r="D572" t="s">
        <v>1048</v>
      </c>
    </row>
    <row r="573" spans="1:4" x14ac:dyDescent="0.3">
      <c r="A573" t="s">
        <v>581</v>
      </c>
      <c r="B573" t="s">
        <v>1133</v>
      </c>
      <c r="D573" t="s">
        <v>1048</v>
      </c>
    </row>
    <row r="574" spans="1:4" x14ac:dyDescent="0.3">
      <c r="A574" t="s">
        <v>581</v>
      </c>
      <c r="B574" t="s">
        <v>1134</v>
      </c>
      <c r="D574" t="s">
        <v>1048</v>
      </c>
    </row>
    <row r="575" spans="1:4" x14ac:dyDescent="0.3">
      <c r="A575" t="s">
        <v>581</v>
      </c>
      <c r="B575" t="s">
        <v>1135</v>
      </c>
      <c r="D575" t="s">
        <v>1048</v>
      </c>
    </row>
    <row r="576" spans="1:4" x14ac:dyDescent="0.3">
      <c r="A576" t="s">
        <v>582</v>
      </c>
      <c r="B576" t="s">
        <v>614</v>
      </c>
      <c r="D576" t="s">
        <v>1048</v>
      </c>
    </row>
    <row r="577" spans="1:4" x14ac:dyDescent="0.3">
      <c r="A577" t="s">
        <v>582</v>
      </c>
      <c r="B577" t="s">
        <v>1129</v>
      </c>
      <c r="D577" t="s">
        <v>1048</v>
      </c>
    </row>
    <row r="578" spans="1:4" x14ac:dyDescent="0.3">
      <c r="A578" t="s">
        <v>582</v>
      </c>
      <c r="B578" t="s">
        <v>1130</v>
      </c>
      <c r="D578" t="s">
        <v>1048</v>
      </c>
    </row>
    <row r="579" spans="1:4" x14ac:dyDescent="0.3">
      <c r="A579" t="s">
        <v>582</v>
      </c>
      <c r="B579" t="s">
        <v>1131</v>
      </c>
      <c r="D579" t="s">
        <v>1048</v>
      </c>
    </row>
    <row r="580" spans="1:4" x14ac:dyDescent="0.3">
      <c r="A580" t="s">
        <v>582</v>
      </c>
      <c r="B580" t="s">
        <v>1132</v>
      </c>
      <c r="D580" t="s">
        <v>1048</v>
      </c>
    </row>
    <row r="581" spans="1:4" x14ac:dyDescent="0.3">
      <c r="A581" t="s">
        <v>582</v>
      </c>
      <c r="B581" t="s">
        <v>1133</v>
      </c>
      <c r="D581" t="s">
        <v>1048</v>
      </c>
    </row>
    <row r="582" spans="1:4" x14ac:dyDescent="0.3">
      <c r="A582" t="s">
        <v>582</v>
      </c>
      <c r="B582" t="s">
        <v>1134</v>
      </c>
      <c r="D582" t="s">
        <v>1048</v>
      </c>
    </row>
    <row r="583" spans="1:4" x14ac:dyDescent="0.3">
      <c r="A583" t="s">
        <v>582</v>
      </c>
      <c r="B583" t="s">
        <v>1135</v>
      </c>
      <c r="D583" t="s">
        <v>1048</v>
      </c>
    </row>
    <row r="584" spans="1:4" x14ac:dyDescent="0.3">
      <c r="A584" t="s">
        <v>585</v>
      </c>
      <c r="B584" t="s">
        <v>614</v>
      </c>
      <c r="D584" t="s">
        <v>1048</v>
      </c>
    </row>
    <row r="585" spans="1:4" x14ac:dyDescent="0.3">
      <c r="A585" t="s">
        <v>585</v>
      </c>
      <c r="B585" t="s">
        <v>1129</v>
      </c>
      <c r="D585" t="s">
        <v>1048</v>
      </c>
    </row>
    <row r="586" spans="1:4" x14ac:dyDescent="0.3">
      <c r="A586" t="s">
        <v>585</v>
      </c>
      <c r="B586" t="s">
        <v>1130</v>
      </c>
      <c r="D586" t="s">
        <v>1048</v>
      </c>
    </row>
    <row r="587" spans="1:4" x14ac:dyDescent="0.3">
      <c r="A587" t="s">
        <v>585</v>
      </c>
      <c r="B587" t="s">
        <v>1131</v>
      </c>
      <c r="D587" t="s">
        <v>1048</v>
      </c>
    </row>
    <row r="588" spans="1:4" x14ac:dyDescent="0.3">
      <c r="A588" t="s">
        <v>585</v>
      </c>
      <c r="B588" t="s">
        <v>1132</v>
      </c>
      <c r="D588" t="s">
        <v>1048</v>
      </c>
    </row>
    <row r="589" spans="1:4" x14ac:dyDescent="0.3">
      <c r="A589" t="s">
        <v>585</v>
      </c>
      <c r="B589" t="s">
        <v>1133</v>
      </c>
      <c r="D589" t="s">
        <v>1048</v>
      </c>
    </row>
    <row r="590" spans="1:4" x14ac:dyDescent="0.3">
      <c r="A590" t="s">
        <v>585</v>
      </c>
      <c r="B590" t="s">
        <v>1134</v>
      </c>
      <c r="D590" t="s">
        <v>1048</v>
      </c>
    </row>
    <row r="591" spans="1:4" x14ac:dyDescent="0.3">
      <c r="A591" t="s">
        <v>585</v>
      </c>
      <c r="B591" t="s">
        <v>1135</v>
      </c>
      <c r="D591" t="s">
        <v>1048</v>
      </c>
    </row>
    <row r="592" spans="1:4" x14ac:dyDescent="0.3">
      <c r="A592" t="s">
        <v>586</v>
      </c>
      <c r="B592" t="s">
        <v>614</v>
      </c>
      <c r="D592" t="s">
        <v>1048</v>
      </c>
    </row>
    <row r="593" spans="1:4" x14ac:dyDescent="0.3">
      <c r="A593" t="s">
        <v>586</v>
      </c>
      <c r="B593" t="s">
        <v>1129</v>
      </c>
      <c r="D593" t="s">
        <v>1048</v>
      </c>
    </row>
    <row r="594" spans="1:4" x14ac:dyDescent="0.3">
      <c r="A594" t="s">
        <v>586</v>
      </c>
      <c r="B594" t="s">
        <v>1130</v>
      </c>
      <c r="D594" t="s">
        <v>1048</v>
      </c>
    </row>
    <row r="595" spans="1:4" x14ac:dyDescent="0.3">
      <c r="A595" t="s">
        <v>586</v>
      </c>
      <c r="B595" t="s">
        <v>1131</v>
      </c>
      <c r="D595" t="s">
        <v>1048</v>
      </c>
    </row>
    <row r="596" spans="1:4" x14ac:dyDescent="0.3">
      <c r="A596" t="s">
        <v>586</v>
      </c>
      <c r="B596" t="s">
        <v>1132</v>
      </c>
      <c r="D596" t="s">
        <v>1048</v>
      </c>
    </row>
    <row r="597" spans="1:4" x14ac:dyDescent="0.3">
      <c r="A597" t="s">
        <v>586</v>
      </c>
      <c r="B597" t="s">
        <v>1133</v>
      </c>
      <c r="D597" t="s">
        <v>1048</v>
      </c>
    </row>
    <row r="598" spans="1:4" x14ac:dyDescent="0.3">
      <c r="A598" t="s">
        <v>586</v>
      </c>
      <c r="B598" t="s">
        <v>1134</v>
      </c>
      <c r="D598" t="s">
        <v>1048</v>
      </c>
    </row>
    <row r="599" spans="1:4" x14ac:dyDescent="0.3">
      <c r="A599" t="s">
        <v>586</v>
      </c>
      <c r="B599" t="s">
        <v>1135</v>
      </c>
      <c r="D599" t="s">
        <v>1048</v>
      </c>
    </row>
    <row r="600" spans="1:4" x14ac:dyDescent="0.3">
      <c r="A600" t="s">
        <v>588</v>
      </c>
      <c r="B600" t="s">
        <v>614</v>
      </c>
      <c r="D600" t="s">
        <v>1048</v>
      </c>
    </row>
    <row r="601" spans="1:4" x14ac:dyDescent="0.3">
      <c r="A601" t="s">
        <v>588</v>
      </c>
      <c r="B601" t="s">
        <v>1129</v>
      </c>
      <c r="D601" t="s">
        <v>1048</v>
      </c>
    </row>
    <row r="602" spans="1:4" x14ac:dyDescent="0.3">
      <c r="A602" t="s">
        <v>588</v>
      </c>
      <c r="B602" t="s">
        <v>1130</v>
      </c>
      <c r="D602" t="s">
        <v>1048</v>
      </c>
    </row>
    <row r="603" spans="1:4" x14ac:dyDescent="0.3">
      <c r="A603" t="s">
        <v>588</v>
      </c>
      <c r="B603" t="s">
        <v>1131</v>
      </c>
      <c r="D603" t="s">
        <v>1048</v>
      </c>
    </row>
    <row r="604" spans="1:4" x14ac:dyDescent="0.3">
      <c r="A604" t="s">
        <v>588</v>
      </c>
      <c r="B604" t="s">
        <v>1132</v>
      </c>
      <c r="D604" t="s">
        <v>1048</v>
      </c>
    </row>
    <row r="605" spans="1:4" x14ac:dyDescent="0.3">
      <c r="A605" t="s">
        <v>588</v>
      </c>
      <c r="B605" t="s">
        <v>1133</v>
      </c>
      <c r="D605" t="s">
        <v>1048</v>
      </c>
    </row>
    <row r="606" spans="1:4" x14ac:dyDescent="0.3">
      <c r="A606" t="s">
        <v>588</v>
      </c>
      <c r="B606" t="s">
        <v>1134</v>
      </c>
      <c r="D606" t="s">
        <v>1048</v>
      </c>
    </row>
    <row r="607" spans="1:4" x14ac:dyDescent="0.3">
      <c r="A607" t="s">
        <v>588</v>
      </c>
      <c r="B607" t="s">
        <v>1135</v>
      </c>
      <c r="D607" t="s">
        <v>1048</v>
      </c>
    </row>
    <row r="608" spans="1:4" x14ac:dyDescent="0.3">
      <c r="A608" t="s">
        <v>1233</v>
      </c>
      <c r="B608" t="s">
        <v>614</v>
      </c>
      <c r="D608" t="s">
        <v>1048</v>
      </c>
    </row>
    <row r="609" spans="1:4" x14ac:dyDescent="0.3">
      <c r="A609" t="s">
        <v>1233</v>
      </c>
      <c r="B609" t="s">
        <v>1129</v>
      </c>
      <c r="D609" t="s">
        <v>1048</v>
      </c>
    </row>
    <row r="610" spans="1:4" x14ac:dyDescent="0.3">
      <c r="A610" t="s">
        <v>1233</v>
      </c>
      <c r="B610" t="s">
        <v>1130</v>
      </c>
      <c r="D610" t="s">
        <v>1048</v>
      </c>
    </row>
    <row r="611" spans="1:4" x14ac:dyDescent="0.3">
      <c r="A611" t="s">
        <v>1233</v>
      </c>
      <c r="B611" t="s">
        <v>1131</v>
      </c>
      <c r="D611" t="s">
        <v>1048</v>
      </c>
    </row>
    <row r="612" spans="1:4" x14ac:dyDescent="0.3">
      <c r="A612" t="s">
        <v>1233</v>
      </c>
      <c r="B612" t="s">
        <v>1132</v>
      </c>
      <c r="D612" t="s">
        <v>1048</v>
      </c>
    </row>
    <row r="613" spans="1:4" x14ac:dyDescent="0.3">
      <c r="A613" t="s">
        <v>1233</v>
      </c>
      <c r="B613" t="s">
        <v>1133</v>
      </c>
      <c r="D613" t="s">
        <v>1048</v>
      </c>
    </row>
    <row r="614" spans="1:4" x14ac:dyDescent="0.3">
      <c r="A614" t="s">
        <v>1233</v>
      </c>
      <c r="B614" t="s">
        <v>1134</v>
      </c>
      <c r="D614" t="s">
        <v>1048</v>
      </c>
    </row>
    <row r="615" spans="1:4" x14ac:dyDescent="0.3">
      <c r="A615" t="s">
        <v>1233</v>
      </c>
      <c r="B615" t="s">
        <v>1135</v>
      </c>
      <c r="D615" t="s">
        <v>1048</v>
      </c>
    </row>
    <row r="616" spans="1:4" x14ac:dyDescent="0.3">
      <c r="A616" t="s">
        <v>581</v>
      </c>
      <c r="B616" t="s">
        <v>621</v>
      </c>
      <c r="D616" t="s">
        <v>1402</v>
      </c>
    </row>
    <row r="617" spans="1:4" x14ac:dyDescent="0.3">
      <c r="A617" t="s">
        <v>581</v>
      </c>
      <c r="B617" t="s">
        <v>622</v>
      </c>
      <c r="D617" t="s">
        <v>1402</v>
      </c>
    </row>
    <row r="618" spans="1:4" x14ac:dyDescent="0.3">
      <c r="A618" t="s">
        <v>581</v>
      </c>
      <c r="B618" t="s">
        <v>1136</v>
      </c>
      <c r="D618" t="s">
        <v>1402</v>
      </c>
    </row>
    <row r="619" spans="1:4" x14ac:dyDescent="0.3">
      <c r="A619" t="s">
        <v>581</v>
      </c>
      <c r="B619" t="s">
        <v>1137</v>
      </c>
      <c r="D619" t="s">
        <v>1402</v>
      </c>
    </row>
    <row r="620" spans="1:4" x14ac:dyDescent="0.3">
      <c r="A620" t="s">
        <v>581</v>
      </c>
      <c r="B620" t="s">
        <v>623</v>
      </c>
      <c r="D620" t="s">
        <v>1402</v>
      </c>
    </row>
    <row r="621" spans="1:4" x14ac:dyDescent="0.3">
      <c r="A621" t="s">
        <v>581</v>
      </c>
      <c r="B621" t="s">
        <v>1138</v>
      </c>
      <c r="D621" t="s">
        <v>1402</v>
      </c>
    </row>
    <row r="622" spans="1:4" x14ac:dyDescent="0.3">
      <c r="A622" t="s">
        <v>581</v>
      </c>
      <c r="B622" t="s">
        <v>624</v>
      </c>
      <c r="D622" t="s">
        <v>1402</v>
      </c>
    </row>
    <row r="623" spans="1:4" x14ac:dyDescent="0.3">
      <c r="A623" t="s">
        <v>581</v>
      </c>
      <c r="B623" t="s">
        <v>625</v>
      </c>
      <c r="D623" t="s">
        <v>1402</v>
      </c>
    </row>
    <row r="624" spans="1:4" x14ac:dyDescent="0.3">
      <c r="A624" t="s">
        <v>581</v>
      </c>
      <c r="B624" t="s">
        <v>626</v>
      </c>
      <c r="D624" t="s">
        <v>1402</v>
      </c>
    </row>
    <row r="625" spans="1:4" x14ac:dyDescent="0.3">
      <c r="A625" t="s">
        <v>581</v>
      </c>
      <c r="B625" t="s">
        <v>1139</v>
      </c>
      <c r="D625" t="s">
        <v>1402</v>
      </c>
    </row>
    <row r="626" spans="1:4" x14ac:dyDescent="0.3">
      <c r="A626" t="s">
        <v>582</v>
      </c>
      <c r="B626" t="s">
        <v>621</v>
      </c>
      <c r="D626" t="s">
        <v>1402</v>
      </c>
    </row>
    <row r="627" spans="1:4" x14ac:dyDescent="0.3">
      <c r="A627" t="s">
        <v>582</v>
      </c>
      <c r="B627" t="s">
        <v>622</v>
      </c>
      <c r="D627" t="s">
        <v>1402</v>
      </c>
    </row>
    <row r="628" spans="1:4" x14ac:dyDescent="0.3">
      <c r="A628" t="s">
        <v>582</v>
      </c>
      <c r="B628" t="s">
        <v>1136</v>
      </c>
      <c r="D628" t="s">
        <v>1402</v>
      </c>
    </row>
    <row r="629" spans="1:4" x14ac:dyDescent="0.3">
      <c r="A629" t="s">
        <v>582</v>
      </c>
      <c r="B629" t="s">
        <v>1137</v>
      </c>
      <c r="D629" t="s">
        <v>1402</v>
      </c>
    </row>
    <row r="630" spans="1:4" x14ac:dyDescent="0.3">
      <c r="A630" t="s">
        <v>582</v>
      </c>
      <c r="B630" t="s">
        <v>623</v>
      </c>
      <c r="D630" t="s">
        <v>1402</v>
      </c>
    </row>
    <row r="631" spans="1:4" x14ac:dyDescent="0.3">
      <c r="A631" t="s">
        <v>582</v>
      </c>
      <c r="B631" t="s">
        <v>1138</v>
      </c>
      <c r="D631" t="s">
        <v>1402</v>
      </c>
    </row>
    <row r="632" spans="1:4" x14ac:dyDescent="0.3">
      <c r="A632" t="s">
        <v>582</v>
      </c>
      <c r="B632" t="s">
        <v>624</v>
      </c>
      <c r="D632" t="s">
        <v>1402</v>
      </c>
    </row>
    <row r="633" spans="1:4" x14ac:dyDescent="0.3">
      <c r="A633" t="s">
        <v>582</v>
      </c>
      <c r="B633" t="s">
        <v>625</v>
      </c>
      <c r="D633" t="s">
        <v>1402</v>
      </c>
    </row>
    <row r="634" spans="1:4" x14ac:dyDescent="0.3">
      <c r="A634" t="s">
        <v>582</v>
      </c>
      <c r="B634" t="s">
        <v>626</v>
      </c>
      <c r="D634" t="s">
        <v>1402</v>
      </c>
    </row>
    <row r="635" spans="1:4" x14ac:dyDescent="0.3">
      <c r="A635" t="s">
        <v>582</v>
      </c>
      <c r="B635" t="s">
        <v>1139</v>
      </c>
      <c r="D635" t="s">
        <v>1402</v>
      </c>
    </row>
    <row r="636" spans="1:4" x14ac:dyDescent="0.3">
      <c r="A636" t="s">
        <v>585</v>
      </c>
      <c r="B636" t="s">
        <v>621</v>
      </c>
      <c r="D636" t="s">
        <v>1402</v>
      </c>
    </row>
    <row r="637" spans="1:4" x14ac:dyDescent="0.3">
      <c r="A637" t="s">
        <v>585</v>
      </c>
      <c r="B637" t="s">
        <v>622</v>
      </c>
      <c r="D637" t="s">
        <v>1402</v>
      </c>
    </row>
    <row r="638" spans="1:4" x14ac:dyDescent="0.3">
      <c r="A638" t="s">
        <v>585</v>
      </c>
      <c r="B638" t="s">
        <v>1136</v>
      </c>
      <c r="D638" t="s">
        <v>1402</v>
      </c>
    </row>
    <row r="639" spans="1:4" x14ac:dyDescent="0.3">
      <c r="A639" t="s">
        <v>585</v>
      </c>
      <c r="B639" t="s">
        <v>1137</v>
      </c>
      <c r="D639" t="s">
        <v>1402</v>
      </c>
    </row>
    <row r="640" spans="1:4" x14ac:dyDescent="0.3">
      <c r="A640" t="s">
        <v>585</v>
      </c>
      <c r="B640" t="s">
        <v>623</v>
      </c>
      <c r="D640" t="s">
        <v>1402</v>
      </c>
    </row>
    <row r="641" spans="1:4" x14ac:dyDescent="0.3">
      <c r="A641" t="s">
        <v>585</v>
      </c>
      <c r="B641" t="s">
        <v>1138</v>
      </c>
      <c r="D641" t="s">
        <v>1402</v>
      </c>
    </row>
    <row r="642" spans="1:4" x14ac:dyDescent="0.3">
      <c r="A642" t="s">
        <v>585</v>
      </c>
      <c r="B642" t="s">
        <v>624</v>
      </c>
      <c r="D642" t="s">
        <v>1402</v>
      </c>
    </row>
    <row r="643" spans="1:4" x14ac:dyDescent="0.3">
      <c r="A643" t="s">
        <v>585</v>
      </c>
      <c r="B643" t="s">
        <v>625</v>
      </c>
      <c r="D643" t="s">
        <v>1402</v>
      </c>
    </row>
    <row r="644" spans="1:4" x14ac:dyDescent="0.3">
      <c r="A644" t="s">
        <v>585</v>
      </c>
      <c r="B644" t="s">
        <v>626</v>
      </c>
      <c r="D644" t="s">
        <v>1402</v>
      </c>
    </row>
    <row r="645" spans="1:4" x14ac:dyDescent="0.3">
      <c r="A645" t="s">
        <v>585</v>
      </c>
      <c r="B645" t="s">
        <v>1139</v>
      </c>
      <c r="D645" t="s">
        <v>1402</v>
      </c>
    </row>
    <row r="646" spans="1:4" x14ac:dyDescent="0.3">
      <c r="A646" t="s">
        <v>601</v>
      </c>
      <c r="B646" t="s">
        <v>621</v>
      </c>
      <c r="D646" t="s">
        <v>1402</v>
      </c>
    </row>
    <row r="647" spans="1:4" x14ac:dyDescent="0.3">
      <c r="A647" t="s">
        <v>601</v>
      </c>
      <c r="B647" t="s">
        <v>622</v>
      </c>
      <c r="D647" t="s">
        <v>1402</v>
      </c>
    </row>
    <row r="648" spans="1:4" x14ac:dyDescent="0.3">
      <c r="A648" t="s">
        <v>601</v>
      </c>
      <c r="B648" t="s">
        <v>1136</v>
      </c>
      <c r="D648" t="s">
        <v>1402</v>
      </c>
    </row>
    <row r="649" spans="1:4" x14ac:dyDescent="0.3">
      <c r="A649" t="s">
        <v>601</v>
      </c>
      <c r="B649" t="s">
        <v>1137</v>
      </c>
      <c r="D649" t="s">
        <v>1402</v>
      </c>
    </row>
    <row r="650" spans="1:4" x14ac:dyDescent="0.3">
      <c r="A650" t="s">
        <v>601</v>
      </c>
      <c r="B650" t="s">
        <v>623</v>
      </c>
      <c r="D650" t="s">
        <v>1402</v>
      </c>
    </row>
    <row r="651" spans="1:4" x14ac:dyDescent="0.3">
      <c r="A651" t="s">
        <v>601</v>
      </c>
      <c r="B651" t="s">
        <v>1138</v>
      </c>
      <c r="D651" t="s">
        <v>1402</v>
      </c>
    </row>
    <row r="652" spans="1:4" x14ac:dyDescent="0.3">
      <c r="A652" t="s">
        <v>601</v>
      </c>
      <c r="B652" t="s">
        <v>624</v>
      </c>
      <c r="D652" t="s">
        <v>1402</v>
      </c>
    </row>
    <row r="653" spans="1:4" x14ac:dyDescent="0.3">
      <c r="A653" t="s">
        <v>601</v>
      </c>
      <c r="B653" t="s">
        <v>625</v>
      </c>
      <c r="D653" t="s">
        <v>1402</v>
      </c>
    </row>
    <row r="654" spans="1:4" x14ac:dyDescent="0.3">
      <c r="A654" t="s">
        <v>601</v>
      </c>
      <c r="B654" t="s">
        <v>626</v>
      </c>
      <c r="D654" t="s">
        <v>1402</v>
      </c>
    </row>
    <row r="655" spans="1:4" x14ac:dyDescent="0.3">
      <c r="A655" t="s">
        <v>601</v>
      </c>
      <c r="B655" t="s">
        <v>1139</v>
      </c>
      <c r="D655" t="s">
        <v>1402</v>
      </c>
    </row>
    <row r="656" spans="1:4" x14ac:dyDescent="0.3">
      <c r="A656" t="s">
        <v>1236</v>
      </c>
      <c r="B656" t="s">
        <v>1090</v>
      </c>
      <c r="D656" t="s">
        <v>1061</v>
      </c>
    </row>
    <row r="657" spans="1:4" x14ac:dyDescent="0.3">
      <c r="A657" t="s">
        <v>1236</v>
      </c>
      <c r="B657" t="s">
        <v>1091</v>
      </c>
      <c r="D657" t="s">
        <v>1061</v>
      </c>
    </row>
    <row r="658" spans="1:4" x14ac:dyDescent="0.3">
      <c r="A658" t="s">
        <v>1237</v>
      </c>
      <c r="B658" t="s">
        <v>1090</v>
      </c>
      <c r="D658" t="s">
        <v>1061</v>
      </c>
    </row>
    <row r="659" spans="1:4" x14ac:dyDescent="0.3">
      <c r="A659" t="s">
        <v>1237</v>
      </c>
      <c r="B659" t="s">
        <v>1091</v>
      </c>
      <c r="D659" t="s">
        <v>1061</v>
      </c>
    </row>
    <row r="660" spans="1:4" x14ac:dyDescent="0.3">
      <c r="A660" t="s">
        <v>1219</v>
      </c>
      <c r="B660" t="s">
        <v>1090</v>
      </c>
      <c r="D660" t="s">
        <v>1061</v>
      </c>
    </row>
    <row r="661" spans="1:4" x14ac:dyDescent="0.3">
      <c r="A661" t="s">
        <v>1219</v>
      </c>
      <c r="B661" t="s">
        <v>1091</v>
      </c>
      <c r="D661" t="s">
        <v>1061</v>
      </c>
    </row>
    <row r="662" spans="1:4" x14ac:dyDescent="0.3">
      <c r="A662" t="s">
        <v>1223</v>
      </c>
      <c r="B662" t="s">
        <v>1090</v>
      </c>
      <c r="D662" t="s">
        <v>1061</v>
      </c>
    </row>
    <row r="663" spans="1:4" x14ac:dyDescent="0.3">
      <c r="A663" t="s">
        <v>1223</v>
      </c>
      <c r="B663" t="s">
        <v>1091</v>
      </c>
      <c r="D663" t="s">
        <v>1061</v>
      </c>
    </row>
    <row r="664" spans="1:4" x14ac:dyDescent="0.3">
      <c r="A664" t="s">
        <v>1238</v>
      </c>
      <c r="B664" t="s">
        <v>1090</v>
      </c>
      <c r="D664" t="s">
        <v>1061</v>
      </c>
    </row>
    <row r="665" spans="1:4" x14ac:dyDescent="0.3">
      <c r="A665" t="s">
        <v>1238</v>
      </c>
      <c r="B665" t="s">
        <v>1091</v>
      </c>
      <c r="D665" t="s">
        <v>1061</v>
      </c>
    </row>
    <row r="666" spans="1:4" x14ac:dyDescent="0.3">
      <c r="A666" t="s">
        <v>610</v>
      </c>
      <c r="B666" t="s">
        <v>1090</v>
      </c>
      <c r="D666" t="s">
        <v>1061</v>
      </c>
    </row>
    <row r="667" spans="1:4" x14ac:dyDescent="0.3">
      <c r="A667" t="s">
        <v>610</v>
      </c>
      <c r="B667" t="s">
        <v>1091</v>
      </c>
      <c r="D667" t="s">
        <v>1061</v>
      </c>
    </row>
    <row r="668" spans="1:4" x14ac:dyDescent="0.3">
      <c r="A668" t="s">
        <v>1239</v>
      </c>
      <c r="B668" t="s">
        <v>1090</v>
      </c>
      <c r="D668" t="s">
        <v>1061</v>
      </c>
    </row>
    <row r="669" spans="1:4" x14ac:dyDescent="0.3">
      <c r="A669" t="s">
        <v>1239</v>
      </c>
      <c r="B669" t="s">
        <v>1091</v>
      </c>
      <c r="D669" t="s">
        <v>1061</v>
      </c>
    </row>
    <row r="670" spans="1:4" x14ac:dyDescent="0.3">
      <c r="A670" t="s">
        <v>1046</v>
      </c>
      <c r="B670" t="s">
        <v>1090</v>
      </c>
      <c r="D670" t="s">
        <v>1061</v>
      </c>
    </row>
    <row r="671" spans="1:4" x14ac:dyDescent="0.3">
      <c r="A671" t="s">
        <v>1046</v>
      </c>
      <c r="B671" t="s">
        <v>1091</v>
      </c>
      <c r="D671" t="s">
        <v>1061</v>
      </c>
    </row>
    <row r="672" spans="1:4" x14ac:dyDescent="0.3">
      <c r="A672" t="s">
        <v>654</v>
      </c>
      <c r="B672" t="s">
        <v>1090</v>
      </c>
      <c r="D672" t="s">
        <v>1061</v>
      </c>
    </row>
    <row r="673" spans="1:4" x14ac:dyDescent="0.3">
      <c r="A673" t="s">
        <v>654</v>
      </c>
      <c r="B673" t="s">
        <v>1091</v>
      </c>
      <c r="D673" t="s">
        <v>1061</v>
      </c>
    </row>
    <row r="674" spans="1:4" x14ac:dyDescent="0.3">
      <c r="A674" t="s">
        <v>1245</v>
      </c>
      <c r="B674" t="s">
        <v>1090</v>
      </c>
      <c r="D674" t="s">
        <v>1061</v>
      </c>
    </row>
    <row r="675" spans="1:4" x14ac:dyDescent="0.3">
      <c r="A675" t="s">
        <v>1245</v>
      </c>
      <c r="B675" t="s">
        <v>1091</v>
      </c>
      <c r="D675" t="s">
        <v>1061</v>
      </c>
    </row>
    <row r="676" spans="1:4" x14ac:dyDescent="0.3">
      <c r="A676" t="s">
        <v>860</v>
      </c>
      <c r="B676" t="s">
        <v>1090</v>
      </c>
      <c r="D676" t="s">
        <v>1061</v>
      </c>
    </row>
    <row r="677" spans="1:4" x14ac:dyDescent="0.3">
      <c r="A677" t="s">
        <v>860</v>
      </c>
      <c r="B677" t="s">
        <v>1091</v>
      </c>
      <c r="D677" t="s">
        <v>1061</v>
      </c>
    </row>
    <row r="678" spans="1:4" x14ac:dyDescent="0.3">
      <c r="A678" t="s">
        <v>862</v>
      </c>
      <c r="B678" t="s">
        <v>1090</v>
      </c>
      <c r="D678" t="s">
        <v>1061</v>
      </c>
    </row>
    <row r="679" spans="1:4" x14ac:dyDescent="0.3">
      <c r="A679" t="s">
        <v>862</v>
      </c>
      <c r="B679" t="s">
        <v>1091</v>
      </c>
      <c r="D679" t="s">
        <v>1061</v>
      </c>
    </row>
    <row r="680" spans="1:4" x14ac:dyDescent="0.3">
      <c r="A680" t="s">
        <v>1236</v>
      </c>
      <c r="B680" t="s">
        <v>1093</v>
      </c>
      <c r="D680" t="s">
        <v>1062</v>
      </c>
    </row>
    <row r="681" spans="1:4" x14ac:dyDescent="0.3">
      <c r="A681" t="s">
        <v>1236</v>
      </c>
      <c r="B681" t="s">
        <v>1094</v>
      </c>
      <c r="D681" t="s">
        <v>1062</v>
      </c>
    </row>
    <row r="682" spans="1:4" x14ac:dyDescent="0.3">
      <c r="A682" t="s">
        <v>1237</v>
      </c>
      <c r="B682" t="s">
        <v>1093</v>
      </c>
      <c r="D682" t="s">
        <v>1062</v>
      </c>
    </row>
    <row r="683" spans="1:4" x14ac:dyDescent="0.3">
      <c r="A683" t="s">
        <v>1237</v>
      </c>
      <c r="B683" t="s">
        <v>1094</v>
      </c>
      <c r="D683" t="s">
        <v>1062</v>
      </c>
    </row>
    <row r="684" spans="1:4" x14ac:dyDescent="0.3">
      <c r="A684" t="s">
        <v>1219</v>
      </c>
      <c r="B684" t="s">
        <v>1093</v>
      </c>
      <c r="D684" t="s">
        <v>1062</v>
      </c>
    </row>
    <row r="685" spans="1:4" x14ac:dyDescent="0.3">
      <c r="A685" t="s">
        <v>1219</v>
      </c>
      <c r="B685" t="s">
        <v>1094</v>
      </c>
      <c r="D685" t="s">
        <v>1062</v>
      </c>
    </row>
    <row r="686" spans="1:4" x14ac:dyDescent="0.3">
      <c r="A686" t="s">
        <v>1223</v>
      </c>
      <c r="B686" t="s">
        <v>1093</v>
      </c>
      <c r="D686" t="s">
        <v>1062</v>
      </c>
    </row>
    <row r="687" spans="1:4" x14ac:dyDescent="0.3">
      <c r="A687" t="s">
        <v>1223</v>
      </c>
      <c r="B687" t="s">
        <v>1094</v>
      </c>
      <c r="D687" t="s">
        <v>1062</v>
      </c>
    </row>
    <row r="688" spans="1:4" x14ac:dyDescent="0.3">
      <c r="A688" t="s">
        <v>1238</v>
      </c>
      <c r="B688" t="s">
        <v>1093</v>
      </c>
      <c r="D688" t="s">
        <v>1062</v>
      </c>
    </row>
    <row r="689" spans="1:4" x14ac:dyDescent="0.3">
      <c r="A689" t="s">
        <v>1238</v>
      </c>
      <c r="B689" t="s">
        <v>1094</v>
      </c>
      <c r="D689" t="s">
        <v>1062</v>
      </c>
    </row>
    <row r="690" spans="1:4" x14ac:dyDescent="0.3">
      <c r="A690" t="s">
        <v>610</v>
      </c>
      <c r="B690" t="s">
        <v>1093</v>
      </c>
      <c r="D690" t="s">
        <v>1062</v>
      </c>
    </row>
    <row r="691" spans="1:4" x14ac:dyDescent="0.3">
      <c r="A691" t="s">
        <v>610</v>
      </c>
      <c r="B691" t="s">
        <v>1094</v>
      </c>
      <c r="D691" t="s">
        <v>1062</v>
      </c>
    </row>
    <row r="692" spans="1:4" x14ac:dyDescent="0.3">
      <c r="A692" t="s">
        <v>1239</v>
      </c>
      <c r="B692" t="s">
        <v>1093</v>
      </c>
      <c r="D692" t="s">
        <v>1062</v>
      </c>
    </row>
    <row r="693" spans="1:4" x14ac:dyDescent="0.3">
      <c r="A693" t="s">
        <v>1239</v>
      </c>
      <c r="B693" t="s">
        <v>1094</v>
      </c>
      <c r="D693" t="s">
        <v>1062</v>
      </c>
    </row>
    <row r="694" spans="1:4" x14ac:dyDescent="0.3">
      <c r="A694" t="s">
        <v>1046</v>
      </c>
      <c r="B694" t="s">
        <v>1093</v>
      </c>
      <c r="D694" t="s">
        <v>1062</v>
      </c>
    </row>
    <row r="695" spans="1:4" x14ac:dyDescent="0.3">
      <c r="A695" t="s">
        <v>1046</v>
      </c>
      <c r="B695" t="s">
        <v>1094</v>
      </c>
      <c r="D695" t="s">
        <v>1062</v>
      </c>
    </row>
    <row r="696" spans="1:4" x14ac:dyDescent="0.3">
      <c r="A696" t="s">
        <v>654</v>
      </c>
      <c r="B696" t="s">
        <v>1093</v>
      </c>
      <c r="D696" t="s">
        <v>1062</v>
      </c>
    </row>
    <row r="697" spans="1:4" x14ac:dyDescent="0.3">
      <c r="A697" t="s">
        <v>654</v>
      </c>
      <c r="B697" t="s">
        <v>1094</v>
      </c>
      <c r="D697" t="s">
        <v>1062</v>
      </c>
    </row>
    <row r="698" spans="1:4" x14ac:dyDescent="0.3">
      <c r="A698" t="s">
        <v>1245</v>
      </c>
      <c r="B698" t="s">
        <v>1093</v>
      </c>
      <c r="D698" t="s">
        <v>1062</v>
      </c>
    </row>
    <row r="699" spans="1:4" x14ac:dyDescent="0.3">
      <c r="A699" t="s">
        <v>1245</v>
      </c>
      <c r="B699" t="s">
        <v>1094</v>
      </c>
      <c r="D699" t="s">
        <v>1062</v>
      </c>
    </row>
    <row r="700" spans="1:4" x14ac:dyDescent="0.3">
      <c r="A700" t="s">
        <v>860</v>
      </c>
      <c r="B700" t="s">
        <v>1093</v>
      </c>
      <c r="D700" t="s">
        <v>1062</v>
      </c>
    </row>
    <row r="701" spans="1:4" x14ac:dyDescent="0.3">
      <c r="A701" t="s">
        <v>860</v>
      </c>
      <c r="B701" t="s">
        <v>1094</v>
      </c>
      <c r="D701" t="s">
        <v>1062</v>
      </c>
    </row>
    <row r="702" spans="1:4" x14ac:dyDescent="0.3">
      <c r="A702" t="s">
        <v>862</v>
      </c>
      <c r="B702" t="s">
        <v>1093</v>
      </c>
      <c r="D702" t="s">
        <v>1062</v>
      </c>
    </row>
    <row r="703" spans="1:4" x14ac:dyDescent="0.3">
      <c r="A703" t="s">
        <v>862</v>
      </c>
      <c r="B703" t="s">
        <v>1094</v>
      </c>
      <c r="D703" t="s">
        <v>1062</v>
      </c>
    </row>
    <row r="704" spans="1:4" x14ac:dyDescent="0.3">
      <c r="A704" t="s">
        <v>608</v>
      </c>
      <c r="B704" t="s">
        <v>909</v>
      </c>
      <c r="D704" t="s">
        <v>1050</v>
      </c>
    </row>
    <row r="705" spans="1:4" x14ac:dyDescent="0.3">
      <c r="A705" t="s">
        <v>608</v>
      </c>
      <c r="B705" t="s">
        <v>913</v>
      </c>
      <c r="D705" t="s">
        <v>1050</v>
      </c>
    </row>
    <row r="706" spans="1:4" x14ac:dyDescent="0.3">
      <c r="A706" t="s">
        <v>608</v>
      </c>
      <c r="B706" t="s">
        <v>1096</v>
      </c>
      <c r="D706" t="s">
        <v>1050</v>
      </c>
    </row>
    <row r="707" spans="1:4" x14ac:dyDescent="0.3">
      <c r="A707" t="s">
        <v>608</v>
      </c>
      <c r="B707" t="s">
        <v>1097</v>
      </c>
      <c r="D707" t="s">
        <v>1050</v>
      </c>
    </row>
    <row r="708" spans="1:4" x14ac:dyDescent="0.3">
      <c r="A708" t="s">
        <v>608</v>
      </c>
      <c r="B708" t="s">
        <v>910</v>
      </c>
      <c r="D708" t="s">
        <v>1050</v>
      </c>
    </row>
    <row r="709" spans="1:4" x14ac:dyDescent="0.3">
      <c r="A709" t="s">
        <v>608</v>
      </c>
      <c r="B709" t="s">
        <v>1098</v>
      </c>
      <c r="D709" t="s">
        <v>1050</v>
      </c>
    </row>
    <row r="710" spans="1:4" x14ac:dyDescent="0.3">
      <c r="A710" t="s">
        <v>610</v>
      </c>
      <c r="B710" t="s">
        <v>909</v>
      </c>
      <c r="D710" t="s">
        <v>1050</v>
      </c>
    </row>
    <row r="711" spans="1:4" x14ac:dyDescent="0.3">
      <c r="A711" t="s">
        <v>610</v>
      </c>
      <c r="B711" t="s">
        <v>913</v>
      </c>
      <c r="D711" t="s">
        <v>1050</v>
      </c>
    </row>
    <row r="712" spans="1:4" x14ac:dyDescent="0.3">
      <c r="A712" t="s">
        <v>610</v>
      </c>
      <c r="B712" t="s">
        <v>1096</v>
      </c>
      <c r="D712" t="s">
        <v>1050</v>
      </c>
    </row>
    <row r="713" spans="1:4" x14ac:dyDescent="0.3">
      <c r="A713" t="s">
        <v>610</v>
      </c>
      <c r="B713" t="s">
        <v>1097</v>
      </c>
      <c r="D713" t="s">
        <v>1050</v>
      </c>
    </row>
    <row r="714" spans="1:4" x14ac:dyDescent="0.3">
      <c r="A714" t="s">
        <v>610</v>
      </c>
      <c r="B714" t="s">
        <v>910</v>
      </c>
      <c r="D714" t="s">
        <v>1050</v>
      </c>
    </row>
    <row r="715" spans="1:4" x14ac:dyDescent="0.3">
      <c r="A715" t="s">
        <v>610</v>
      </c>
      <c r="B715" t="s">
        <v>1098</v>
      </c>
      <c r="D715" t="s">
        <v>1050</v>
      </c>
    </row>
    <row r="716" spans="1:4" x14ac:dyDescent="0.3">
      <c r="A716" t="s">
        <v>608</v>
      </c>
      <c r="B716" t="s">
        <v>911</v>
      </c>
      <c r="D716" t="s">
        <v>1051</v>
      </c>
    </row>
    <row r="717" spans="1:4" x14ac:dyDescent="0.3">
      <c r="A717" t="s">
        <v>608</v>
      </c>
      <c r="B717" t="s">
        <v>914</v>
      </c>
      <c r="D717" t="s">
        <v>1051</v>
      </c>
    </row>
    <row r="718" spans="1:4" x14ac:dyDescent="0.3">
      <c r="A718" t="s">
        <v>608</v>
      </c>
      <c r="B718" t="s">
        <v>1099</v>
      </c>
      <c r="D718" t="s">
        <v>1051</v>
      </c>
    </row>
    <row r="719" spans="1:4" x14ac:dyDescent="0.3">
      <c r="A719" t="s">
        <v>608</v>
      </c>
      <c r="B719" t="s">
        <v>1100</v>
      </c>
      <c r="D719" t="s">
        <v>1051</v>
      </c>
    </row>
    <row r="720" spans="1:4" x14ac:dyDescent="0.3">
      <c r="A720" t="s">
        <v>608</v>
      </c>
      <c r="B720" t="s">
        <v>1101</v>
      </c>
      <c r="D720" t="s">
        <v>1051</v>
      </c>
    </row>
    <row r="721" spans="1:4" x14ac:dyDescent="0.3">
      <c r="A721" t="s">
        <v>610</v>
      </c>
      <c r="B721" t="s">
        <v>911</v>
      </c>
      <c r="D721" t="s">
        <v>1051</v>
      </c>
    </row>
    <row r="722" spans="1:4" x14ac:dyDescent="0.3">
      <c r="A722" t="s">
        <v>610</v>
      </c>
      <c r="B722" t="s">
        <v>914</v>
      </c>
      <c r="D722" t="s">
        <v>1051</v>
      </c>
    </row>
    <row r="723" spans="1:4" x14ac:dyDescent="0.3">
      <c r="A723" t="s">
        <v>610</v>
      </c>
      <c r="B723" t="s">
        <v>1099</v>
      </c>
      <c r="D723" t="s">
        <v>1051</v>
      </c>
    </row>
    <row r="724" spans="1:4" x14ac:dyDescent="0.3">
      <c r="A724" t="s">
        <v>610</v>
      </c>
      <c r="B724" t="s">
        <v>1100</v>
      </c>
      <c r="D724" t="s">
        <v>1051</v>
      </c>
    </row>
    <row r="725" spans="1:4" x14ac:dyDescent="0.3">
      <c r="A725" t="s">
        <v>610</v>
      </c>
      <c r="B725" t="s">
        <v>1101</v>
      </c>
      <c r="D725" t="s">
        <v>1051</v>
      </c>
    </row>
    <row r="726" spans="1:4" x14ac:dyDescent="0.3">
      <c r="A726" t="s">
        <v>608</v>
      </c>
      <c r="B726" t="s">
        <v>912</v>
      </c>
      <c r="D726" t="s">
        <v>1052</v>
      </c>
    </row>
    <row r="727" spans="1:4" x14ac:dyDescent="0.3">
      <c r="A727" t="s">
        <v>608</v>
      </c>
      <c r="B727" t="s">
        <v>915</v>
      </c>
      <c r="D727" t="s">
        <v>1052</v>
      </c>
    </row>
    <row r="728" spans="1:4" x14ac:dyDescent="0.3">
      <c r="A728" t="s">
        <v>608</v>
      </c>
      <c r="B728" t="s">
        <v>1102</v>
      </c>
      <c r="D728" t="s">
        <v>1052</v>
      </c>
    </row>
    <row r="729" spans="1:4" x14ac:dyDescent="0.3">
      <c r="A729" t="s">
        <v>608</v>
      </c>
      <c r="B729" t="s">
        <v>1103</v>
      </c>
      <c r="D729" t="s">
        <v>1052</v>
      </c>
    </row>
    <row r="730" spans="1:4" x14ac:dyDescent="0.3">
      <c r="A730" t="s">
        <v>608</v>
      </c>
      <c r="B730" t="s">
        <v>1104</v>
      </c>
      <c r="D730" t="s">
        <v>1052</v>
      </c>
    </row>
    <row r="731" spans="1:4" x14ac:dyDescent="0.3">
      <c r="A731" t="s">
        <v>610</v>
      </c>
      <c r="B731" t="s">
        <v>912</v>
      </c>
      <c r="D731" t="s">
        <v>1052</v>
      </c>
    </row>
    <row r="732" spans="1:4" x14ac:dyDescent="0.3">
      <c r="A732" t="s">
        <v>610</v>
      </c>
      <c r="B732" t="s">
        <v>915</v>
      </c>
      <c r="D732" t="s">
        <v>1052</v>
      </c>
    </row>
    <row r="733" spans="1:4" x14ac:dyDescent="0.3">
      <c r="A733" t="s">
        <v>610</v>
      </c>
      <c r="B733" t="s">
        <v>1102</v>
      </c>
      <c r="D733" t="s">
        <v>1052</v>
      </c>
    </row>
    <row r="734" spans="1:4" x14ac:dyDescent="0.3">
      <c r="A734" t="s">
        <v>610</v>
      </c>
      <c r="B734" t="s">
        <v>1103</v>
      </c>
      <c r="D734" t="s">
        <v>1052</v>
      </c>
    </row>
    <row r="735" spans="1:4" x14ac:dyDescent="0.3">
      <c r="A735" t="s">
        <v>610</v>
      </c>
      <c r="B735" t="s">
        <v>1104</v>
      </c>
      <c r="D735" t="s">
        <v>1052</v>
      </c>
    </row>
    <row r="736" spans="1:4" x14ac:dyDescent="0.3">
      <c r="A736" t="s">
        <v>610</v>
      </c>
      <c r="B736" t="s">
        <v>916</v>
      </c>
      <c r="D736" t="s">
        <v>1053</v>
      </c>
    </row>
    <row r="737" spans="1:4" x14ac:dyDescent="0.3">
      <c r="A737" t="s">
        <v>610</v>
      </c>
      <c r="B737" t="s">
        <v>917</v>
      </c>
      <c r="D737" t="s">
        <v>1053</v>
      </c>
    </row>
    <row r="738" spans="1:4" x14ac:dyDescent="0.3">
      <c r="A738" t="s">
        <v>602</v>
      </c>
      <c r="B738" t="s">
        <v>1109</v>
      </c>
      <c r="D738" t="s">
        <v>1063</v>
      </c>
    </row>
    <row r="739" spans="1:4" x14ac:dyDescent="0.3">
      <c r="A739" t="s">
        <v>602</v>
      </c>
      <c r="B739" t="s">
        <v>1110</v>
      </c>
      <c r="D739" t="s">
        <v>1063</v>
      </c>
    </row>
    <row r="740" spans="1:4" x14ac:dyDescent="0.3">
      <c r="A740" t="s">
        <v>1239</v>
      </c>
      <c r="B740" t="s">
        <v>1109</v>
      </c>
      <c r="D740" t="s">
        <v>1063</v>
      </c>
    </row>
    <row r="741" spans="1:4" x14ac:dyDescent="0.3">
      <c r="A741" t="s">
        <v>1239</v>
      </c>
      <c r="B741" t="s">
        <v>1110</v>
      </c>
      <c r="D741" t="s">
        <v>1063</v>
      </c>
    </row>
    <row r="742" spans="1:4" x14ac:dyDescent="0.3">
      <c r="A742" t="s">
        <v>656</v>
      </c>
      <c r="B742" t="s">
        <v>1109</v>
      </c>
      <c r="D742" t="s">
        <v>1063</v>
      </c>
    </row>
    <row r="743" spans="1:4" x14ac:dyDescent="0.3">
      <c r="A743" t="s">
        <v>656</v>
      </c>
      <c r="B743" t="s">
        <v>1110</v>
      </c>
      <c r="D743" t="s">
        <v>1063</v>
      </c>
    </row>
    <row r="744" spans="1:4" x14ac:dyDescent="0.3">
      <c r="A744" t="s">
        <v>581</v>
      </c>
      <c r="B744" t="s">
        <v>1153</v>
      </c>
      <c r="D744" t="s">
        <v>1054</v>
      </c>
    </row>
    <row r="745" spans="1:4" x14ac:dyDescent="0.3">
      <c r="A745" t="s">
        <v>581</v>
      </c>
      <c r="B745" t="s">
        <v>1154</v>
      </c>
      <c r="D745" t="s">
        <v>1054</v>
      </c>
    </row>
    <row r="746" spans="1:4" x14ac:dyDescent="0.3">
      <c r="A746" t="s">
        <v>581</v>
      </c>
      <c r="B746" t="s">
        <v>1155</v>
      </c>
      <c r="D746" t="s">
        <v>1054</v>
      </c>
    </row>
    <row r="747" spans="1:4" x14ac:dyDescent="0.3">
      <c r="A747" t="s">
        <v>581</v>
      </c>
      <c r="B747" t="s">
        <v>856</v>
      </c>
      <c r="D747" t="s">
        <v>1054</v>
      </c>
    </row>
    <row r="748" spans="1:4" x14ac:dyDescent="0.3">
      <c r="A748" t="s">
        <v>581</v>
      </c>
      <c r="B748" t="s">
        <v>1156</v>
      </c>
      <c r="D748" t="s">
        <v>1054</v>
      </c>
    </row>
    <row r="749" spans="1:4" x14ac:dyDescent="0.3">
      <c r="A749" t="s">
        <v>581</v>
      </c>
      <c r="B749" t="s">
        <v>1157</v>
      </c>
      <c r="D749" t="s">
        <v>1054</v>
      </c>
    </row>
    <row r="750" spans="1:4" x14ac:dyDescent="0.3">
      <c r="A750" t="s">
        <v>581</v>
      </c>
      <c r="B750" t="s">
        <v>1158</v>
      </c>
      <c r="D750" t="s">
        <v>1054</v>
      </c>
    </row>
    <row r="751" spans="1:4" x14ac:dyDescent="0.3">
      <c r="A751" t="s">
        <v>581</v>
      </c>
      <c r="B751" t="s">
        <v>1246</v>
      </c>
      <c r="D751" t="s">
        <v>1054</v>
      </c>
    </row>
    <row r="752" spans="1:4" x14ac:dyDescent="0.3">
      <c r="A752" t="s">
        <v>582</v>
      </c>
      <c r="B752" t="s">
        <v>1153</v>
      </c>
      <c r="D752" t="s">
        <v>1054</v>
      </c>
    </row>
    <row r="753" spans="1:4" x14ac:dyDescent="0.3">
      <c r="A753" t="s">
        <v>582</v>
      </c>
      <c r="B753" t="s">
        <v>1154</v>
      </c>
      <c r="D753" t="s">
        <v>1054</v>
      </c>
    </row>
    <row r="754" spans="1:4" x14ac:dyDescent="0.3">
      <c r="A754" t="s">
        <v>582</v>
      </c>
      <c r="B754" t="s">
        <v>1155</v>
      </c>
      <c r="D754" t="s">
        <v>1054</v>
      </c>
    </row>
    <row r="755" spans="1:4" x14ac:dyDescent="0.3">
      <c r="A755" t="s">
        <v>582</v>
      </c>
      <c r="B755" t="s">
        <v>856</v>
      </c>
      <c r="D755" t="s">
        <v>1054</v>
      </c>
    </row>
    <row r="756" spans="1:4" x14ac:dyDescent="0.3">
      <c r="A756" t="s">
        <v>582</v>
      </c>
      <c r="B756" t="s">
        <v>1156</v>
      </c>
      <c r="D756" t="s">
        <v>1054</v>
      </c>
    </row>
    <row r="757" spans="1:4" x14ac:dyDescent="0.3">
      <c r="A757" t="s">
        <v>582</v>
      </c>
      <c r="B757" t="s">
        <v>1157</v>
      </c>
      <c r="D757" t="s">
        <v>1054</v>
      </c>
    </row>
    <row r="758" spans="1:4" x14ac:dyDescent="0.3">
      <c r="A758" t="s">
        <v>582</v>
      </c>
      <c r="B758" t="s">
        <v>1158</v>
      </c>
      <c r="D758" t="s">
        <v>1054</v>
      </c>
    </row>
    <row r="759" spans="1:4" x14ac:dyDescent="0.3">
      <c r="A759" t="s">
        <v>582</v>
      </c>
      <c r="B759" t="s">
        <v>1246</v>
      </c>
      <c r="D759" t="s">
        <v>1054</v>
      </c>
    </row>
    <row r="760" spans="1:4" x14ac:dyDescent="0.3">
      <c r="A760" t="s">
        <v>583</v>
      </c>
      <c r="B760" t="s">
        <v>1153</v>
      </c>
      <c r="D760" t="s">
        <v>1054</v>
      </c>
    </row>
    <row r="761" spans="1:4" x14ac:dyDescent="0.3">
      <c r="A761" t="s">
        <v>583</v>
      </c>
      <c r="B761" t="s">
        <v>1154</v>
      </c>
      <c r="D761" t="s">
        <v>1054</v>
      </c>
    </row>
    <row r="762" spans="1:4" x14ac:dyDescent="0.3">
      <c r="A762" t="s">
        <v>583</v>
      </c>
      <c r="B762" t="s">
        <v>1155</v>
      </c>
      <c r="D762" t="s">
        <v>1054</v>
      </c>
    </row>
    <row r="763" spans="1:4" x14ac:dyDescent="0.3">
      <c r="A763" t="s">
        <v>583</v>
      </c>
      <c r="B763" t="s">
        <v>856</v>
      </c>
      <c r="D763" t="s">
        <v>1054</v>
      </c>
    </row>
    <row r="764" spans="1:4" x14ac:dyDescent="0.3">
      <c r="A764" t="s">
        <v>583</v>
      </c>
      <c r="B764" t="s">
        <v>1156</v>
      </c>
      <c r="D764" t="s">
        <v>1054</v>
      </c>
    </row>
    <row r="765" spans="1:4" x14ac:dyDescent="0.3">
      <c r="A765" t="s">
        <v>583</v>
      </c>
      <c r="B765" t="s">
        <v>1157</v>
      </c>
      <c r="D765" t="s">
        <v>1054</v>
      </c>
    </row>
    <row r="766" spans="1:4" x14ac:dyDescent="0.3">
      <c r="A766" t="s">
        <v>583</v>
      </c>
      <c r="B766" t="s">
        <v>1158</v>
      </c>
      <c r="D766" t="s">
        <v>1054</v>
      </c>
    </row>
    <row r="767" spans="1:4" x14ac:dyDescent="0.3">
      <c r="A767" t="s">
        <v>583</v>
      </c>
      <c r="B767" t="s">
        <v>1246</v>
      </c>
      <c r="D767" t="s">
        <v>1054</v>
      </c>
    </row>
    <row r="768" spans="1:4" x14ac:dyDescent="0.3">
      <c r="A768" t="s">
        <v>585</v>
      </c>
      <c r="B768" t="s">
        <v>1153</v>
      </c>
      <c r="D768" t="s">
        <v>1054</v>
      </c>
    </row>
    <row r="769" spans="1:4" x14ac:dyDescent="0.3">
      <c r="A769" t="s">
        <v>585</v>
      </c>
      <c r="B769" t="s">
        <v>1154</v>
      </c>
      <c r="D769" t="s">
        <v>1054</v>
      </c>
    </row>
    <row r="770" spans="1:4" x14ac:dyDescent="0.3">
      <c r="A770" t="s">
        <v>585</v>
      </c>
      <c r="B770" t="s">
        <v>1155</v>
      </c>
      <c r="D770" t="s">
        <v>1054</v>
      </c>
    </row>
    <row r="771" spans="1:4" x14ac:dyDescent="0.3">
      <c r="A771" t="s">
        <v>585</v>
      </c>
      <c r="B771" t="s">
        <v>856</v>
      </c>
      <c r="D771" t="s">
        <v>1054</v>
      </c>
    </row>
    <row r="772" spans="1:4" x14ac:dyDescent="0.3">
      <c r="A772" t="s">
        <v>585</v>
      </c>
      <c r="B772" t="s">
        <v>1156</v>
      </c>
      <c r="D772" t="s">
        <v>1054</v>
      </c>
    </row>
    <row r="773" spans="1:4" x14ac:dyDescent="0.3">
      <c r="A773" t="s">
        <v>585</v>
      </c>
      <c r="B773" t="s">
        <v>1157</v>
      </c>
      <c r="D773" t="s">
        <v>1054</v>
      </c>
    </row>
    <row r="774" spans="1:4" x14ac:dyDescent="0.3">
      <c r="A774" t="s">
        <v>585</v>
      </c>
      <c r="B774" t="s">
        <v>1158</v>
      </c>
      <c r="D774" t="s">
        <v>1054</v>
      </c>
    </row>
    <row r="775" spans="1:4" x14ac:dyDescent="0.3">
      <c r="A775" t="s">
        <v>585</v>
      </c>
      <c r="B775" t="s">
        <v>1246</v>
      </c>
      <c r="D775" t="s">
        <v>1054</v>
      </c>
    </row>
    <row r="776" spans="1:4" x14ac:dyDescent="0.3">
      <c r="A776" t="s">
        <v>586</v>
      </c>
      <c r="B776" t="s">
        <v>1153</v>
      </c>
      <c r="D776" t="s">
        <v>1054</v>
      </c>
    </row>
    <row r="777" spans="1:4" x14ac:dyDescent="0.3">
      <c r="A777" t="s">
        <v>586</v>
      </c>
      <c r="B777" t="s">
        <v>1154</v>
      </c>
      <c r="D777" t="s">
        <v>1054</v>
      </c>
    </row>
    <row r="778" spans="1:4" x14ac:dyDescent="0.3">
      <c r="A778" t="s">
        <v>586</v>
      </c>
      <c r="B778" t="s">
        <v>1155</v>
      </c>
      <c r="D778" t="s">
        <v>1054</v>
      </c>
    </row>
    <row r="779" spans="1:4" x14ac:dyDescent="0.3">
      <c r="A779" t="s">
        <v>586</v>
      </c>
      <c r="B779" t="s">
        <v>856</v>
      </c>
      <c r="D779" t="s">
        <v>1054</v>
      </c>
    </row>
    <row r="780" spans="1:4" x14ac:dyDescent="0.3">
      <c r="A780" t="s">
        <v>586</v>
      </c>
      <c r="B780" t="s">
        <v>1156</v>
      </c>
      <c r="D780" t="s">
        <v>1054</v>
      </c>
    </row>
    <row r="781" spans="1:4" x14ac:dyDescent="0.3">
      <c r="A781" t="s">
        <v>586</v>
      </c>
      <c r="B781" t="s">
        <v>1157</v>
      </c>
      <c r="D781" t="s">
        <v>1054</v>
      </c>
    </row>
    <row r="782" spans="1:4" x14ac:dyDescent="0.3">
      <c r="A782" t="s">
        <v>586</v>
      </c>
      <c r="B782" t="s">
        <v>1158</v>
      </c>
      <c r="D782" t="s">
        <v>1054</v>
      </c>
    </row>
    <row r="783" spans="1:4" x14ac:dyDescent="0.3">
      <c r="A783" t="s">
        <v>586</v>
      </c>
      <c r="B783" t="s">
        <v>1246</v>
      </c>
      <c r="D783" t="s">
        <v>1054</v>
      </c>
    </row>
    <row r="784" spans="1:4" x14ac:dyDescent="0.3">
      <c r="A784" t="s">
        <v>588</v>
      </c>
      <c r="B784" t="s">
        <v>1153</v>
      </c>
      <c r="D784" t="s">
        <v>1054</v>
      </c>
    </row>
    <row r="785" spans="1:4" x14ac:dyDescent="0.3">
      <c r="A785" t="s">
        <v>588</v>
      </c>
      <c r="B785" t="s">
        <v>1154</v>
      </c>
      <c r="D785" t="s">
        <v>1054</v>
      </c>
    </row>
    <row r="786" spans="1:4" x14ac:dyDescent="0.3">
      <c r="A786" t="s">
        <v>588</v>
      </c>
      <c r="B786" t="s">
        <v>1155</v>
      </c>
      <c r="D786" t="s">
        <v>1054</v>
      </c>
    </row>
    <row r="787" spans="1:4" x14ac:dyDescent="0.3">
      <c r="A787" t="s">
        <v>588</v>
      </c>
      <c r="B787" t="s">
        <v>856</v>
      </c>
      <c r="D787" t="s">
        <v>1054</v>
      </c>
    </row>
    <row r="788" spans="1:4" x14ac:dyDescent="0.3">
      <c r="A788" t="s">
        <v>588</v>
      </c>
      <c r="B788" t="s">
        <v>1156</v>
      </c>
      <c r="D788" t="s">
        <v>1054</v>
      </c>
    </row>
    <row r="789" spans="1:4" x14ac:dyDescent="0.3">
      <c r="A789" t="s">
        <v>588</v>
      </c>
      <c r="B789" t="s">
        <v>1157</v>
      </c>
      <c r="D789" t="s">
        <v>1054</v>
      </c>
    </row>
    <row r="790" spans="1:4" x14ac:dyDescent="0.3">
      <c r="A790" t="s">
        <v>588</v>
      </c>
      <c r="B790" t="s">
        <v>1158</v>
      </c>
      <c r="D790" t="s">
        <v>1054</v>
      </c>
    </row>
    <row r="791" spans="1:4" x14ac:dyDescent="0.3">
      <c r="A791" t="s">
        <v>588</v>
      </c>
      <c r="B791" t="s">
        <v>1246</v>
      </c>
      <c r="D791" t="s">
        <v>1054</v>
      </c>
    </row>
    <row r="792" spans="1:4" x14ac:dyDescent="0.3">
      <c r="A792" t="s">
        <v>589</v>
      </c>
      <c r="B792" t="s">
        <v>1153</v>
      </c>
      <c r="D792" t="s">
        <v>1054</v>
      </c>
    </row>
    <row r="793" spans="1:4" x14ac:dyDescent="0.3">
      <c r="A793" t="s">
        <v>589</v>
      </c>
      <c r="B793" t="s">
        <v>1154</v>
      </c>
      <c r="D793" t="s">
        <v>1054</v>
      </c>
    </row>
    <row r="794" spans="1:4" x14ac:dyDescent="0.3">
      <c r="A794" t="s">
        <v>589</v>
      </c>
      <c r="B794" t="s">
        <v>1155</v>
      </c>
      <c r="D794" t="s">
        <v>1054</v>
      </c>
    </row>
    <row r="795" spans="1:4" x14ac:dyDescent="0.3">
      <c r="A795" t="s">
        <v>589</v>
      </c>
      <c r="B795" t="s">
        <v>856</v>
      </c>
      <c r="D795" t="s">
        <v>1054</v>
      </c>
    </row>
    <row r="796" spans="1:4" x14ac:dyDescent="0.3">
      <c r="A796" t="s">
        <v>589</v>
      </c>
      <c r="B796" t="s">
        <v>1156</v>
      </c>
      <c r="D796" t="s">
        <v>1054</v>
      </c>
    </row>
    <row r="797" spans="1:4" x14ac:dyDescent="0.3">
      <c r="A797" t="s">
        <v>589</v>
      </c>
      <c r="B797" t="s">
        <v>1157</v>
      </c>
      <c r="D797" t="s">
        <v>1054</v>
      </c>
    </row>
    <row r="798" spans="1:4" x14ac:dyDescent="0.3">
      <c r="A798" t="s">
        <v>589</v>
      </c>
      <c r="B798" t="s">
        <v>1158</v>
      </c>
      <c r="D798" t="s">
        <v>1054</v>
      </c>
    </row>
    <row r="799" spans="1:4" x14ac:dyDescent="0.3">
      <c r="A799" t="s">
        <v>589</v>
      </c>
      <c r="B799" t="s">
        <v>1246</v>
      </c>
      <c r="D799" t="s">
        <v>1054</v>
      </c>
    </row>
    <row r="800" spans="1:4" x14ac:dyDescent="0.3">
      <c r="A800" t="s">
        <v>590</v>
      </c>
      <c r="B800" t="s">
        <v>1153</v>
      </c>
      <c r="D800" t="s">
        <v>1054</v>
      </c>
    </row>
    <row r="801" spans="1:4" x14ac:dyDescent="0.3">
      <c r="A801" t="s">
        <v>590</v>
      </c>
      <c r="B801" t="s">
        <v>1154</v>
      </c>
      <c r="D801" t="s">
        <v>1054</v>
      </c>
    </row>
    <row r="802" spans="1:4" x14ac:dyDescent="0.3">
      <c r="A802" t="s">
        <v>590</v>
      </c>
      <c r="B802" t="s">
        <v>1155</v>
      </c>
      <c r="D802" t="s">
        <v>1054</v>
      </c>
    </row>
    <row r="803" spans="1:4" x14ac:dyDescent="0.3">
      <c r="A803" t="s">
        <v>590</v>
      </c>
      <c r="B803" t="s">
        <v>856</v>
      </c>
      <c r="D803" t="s">
        <v>1054</v>
      </c>
    </row>
    <row r="804" spans="1:4" x14ac:dyDescent="0.3">
      <c r="A804" t="s">
        <v>590</v>
      </c>
      <c r="B804" t="s">
        <v>1156</v>
      </c>
      <c r="D804" t="s">
        <v>1054</v>
      </c>
    </row>
    <row r="805" spans="1:4" x14ac:dyDescent="0.3">
      <c r="A805" t="s">
        <v>590</v>
      </c>
      <c r="B805" t="s">
        <v>1157</v>
      </c>
      <c r="D805" t="s">
        <v>1054</v>
      </c>
    </row>
    <row r="806" spans="1:4" x14ac:dyDescent="0.3">
      <c r="A806" t="s">
        <v>590</v>
      </c>
      <c r="B806" t="s">
        <v>1158</v>
      </c>
      <c r="D806" t="s">
        <v>1054</v>
      </c>
    </row>
    <row r="807" spans="1:4" x14ac:dyDescent="0.3">
      <c r="A807" t="s">
        <v>590</v>
      </c>
      <c r="B807" t="s">
        <v>1246</v>
      </c>
      <c r="D807" t="s">
        <v>1054</v>
      </c>
    </row>
    <row r="808" spans="1:4" x14ac:dyDescent="0.3">
      <c r="A808" t="s">
        <v>591</v>
      </c>
      <c r="B808" t="s">
        <v>1153</v>
      </c>
      <c r="D808" t="s">
        <v>1054</v>
      </c>
    </row>
    <row r="809" spans="1:4" x14ac:dyDescent="0.3">
      <c r="A809" t="s">
        <v>591</v>
      </c>
      <c r="B809" t="s">
        <v>1154</v>
      </c>
      <c r="D809" t="s">
        <v>1054</v>
      </c>
    </row>
    <row r="810" spans="1:4" x14ac:dyDescent="0.3">
      <c r="A810" t="s">
        <v>591</v>
      </c>
      <c r="B810" t="s">
        <v>1155</v>
      </c>
      <c r="D810" t="s">
        <v>1054</v>
      </c>
    </row>
    <row r="811" spans="1:4" x14ac:dyDescent="0.3">
      <c r="A811" t="s">
        <v>591</v>
      </c>
      <c r="B811" t="s">
        <v>856</v>
      </c>
      <c r="D811" t="s">
        <v>1054</v>
      </c>
    </row>
    <row r="812" spans="1:4" x14ac:dyDescent="0.3">
      <c r="A812" t="s">
        <v>591</v>
      </c>
      <c r="B812" t="s">
        <v>1156</v>
      </c>
      <c r="D812" t="s">
        <v>1054</v>
      </c>
    </row>
    <row r="813" spans="1:4" x14ac:dyDescent="0.3">
      <c r="A813" t="s">
        <v>591</v>
      </c>
      <c r="B813" t="s">
        <v>1157</v>
      </c>
      <c r="D813" t="s">
        <v>1054</v>
      </c>
    </row>
    <row r="814" spans="1:4" x14ac:dyDescent="0.3">
      <c r="A814" t="s">
        <v>591</v>
      </c>
      <c r="B814" t="s">
        <v>1158</v>
      </c>
      <c r="D814" t="s">
        <v>1054</v>
      </c>
    </row>
    <row r="815" spans="1:4" x14ac:dyDescent="0.3">
      <c r="A815" t="s">
        <v>591</v>
      </c>
      <c r="B815" t="s">
        <v>1246</v>
      </c>
      <c r="D815" t="s">
        <v>1054</v>
      </c>
    </row>
    <row r="816" spans="1:4" x14ac:dyDescent="0.3">
      <c r="A816" t="s">
        <v>594</v>
      </c>
      <c r="B816" t="s">
        <v>1153</v>
      </c>
      <c r="D816" t="s">
        <v>1054</v>
      </c>
    </row>
    <row r="817" spans="1:4" x14ac:dyDescent="0.3">
      <c r="A817" t="s">
        <v>594</v>
      </c>
      <c r="B817" t="s">
        <v>1154</v>
      </c>
      <c r="D817" t="s">
        <v>1054</v>
      </c>
    </row>
    <row r="818" spans="1:4" x14ac:dyDescent="0.3">
      <c r="A818" t="s">
        <v>594</v>
      </c>
      <c r="B818" t="s">
        <v>1155</v>
      </c>
      <c r="D818" t="s">
        <v>1054</v>
      </c>
    </row>
    <row r="819" spans="1:4" x14ac:dyDescent="0.3">
      <c r="A819" t="s">
        <v>594</v>
      </c>
      <c r="B819" t="s">
        <v>856</v>
      </c>
      <c r="D819" t="s">
        <v>1054</v>
      </c>
    </row>
    <row r="820" spans="1:4" x14ac:dyDescent="0.3">
      <c r="A820" t="s">
        <v>594</v>
      </c>
      <c r="B820" t="s">
        <v>1156</v>
      </c>
      <c r="D820" t="s">
        <v>1054</v>
      </c>
    </row>
    <row r="821" spans="1:4" x14ac:dyDescent="0.3">
      <c r="A821" t="s">
        <v>594</v>
      </c>
      <c r="B821" t="s">
        <v>1157</v>
      </c>
      <c r="D821" t="s">
        <v>1054</v>
      </c>
    </row>
    <row r="822" spans="1:4" x14ac:dyDescent="0.3">
      <c r="A822" t="s">
        <v>594</v>
      </c>
      <c r="B822" t="s">
        <v>1158</v>
      </c>
      <c r="D822" t="s">
        <v>1054</v>
      </c>
    </row>
    <row r="823" spans="1:4" x14ac:dyDescent="0.3">
      <c r="A823" t="s">
        <v>594</v>
      </c>
      <c r="B823" t="s">
        <v>1246</v>
      </c>
      <c r="D823" t="s">
        <v>1054</v>
      </c>
    </row>
    <row r="824" spans="1:4" x14ac:dyDescent="0.3">
      <c r="A824" t="s">
        <v>1236</v>
      </c>
      <c r="B824" t="s">
        <v>1153</v>
      </c>
      <c r="D824" t="s">
        <v>1054</v>
      </c>
    </row>
    <row r="825" spans="1:4" x14ac:dyDescent="0.3">
      <c r="A825" t="s">
        <v>1236</v>
      </c>
      <c r="B825" t="s">
        <v>1154</v>
      </c>
      <c r="D825" t="s">
        <v>1054</v>
      </c>
    </row>
    <row r="826" spans="1:4" x14ac:dyDescent="0.3">
      <c r="A826" t="s">
        <v>1236</v>
      </c>
      <c r="B826" t="s">
        <v>1155</v>
      </c>
      <c r="D826" t="s">
        <v>1054</v>
      </c>
    </row>
    <row r="827" spans="1:4" x14ac:dyDescent="0.3">
      <c r="A827" t="s">
        <v>1236</v>
      </c>
      <c r="B827" t="s">
        <v>856</v>
      </c>
      <c r="D827" t="s">
        <v>1054</v>
      </c>
    </row>
    <row r="828" spans="1:4" x14ac:dyDescent="0.3">
      <c r="A828" t="s">
        <v>1236</v>
      </c>
      <c r="B828" t="s">
        <v>1156</v>
      </c>
      <c r="D828" t="s">
        <v>1054</v>
      </c>
    </row>
    <row r="829" spans="1:4" x14ac:dyDescent="0.3">
      <c r="A829" t="s">
        <v>1236</v>
      </c>
      <c r="B829" t="s">
        <v>1157</v>
      </c>
      <c r="D829" t="s">
        <v>1054</v>
      </c>
    </row>
    <row r="830" spans="1:4" x14ac:dyDescent="0.3">
      <c r="A830" t="s">
        <v>1236</v>
      </c>
      <c r="B830" t="s">
        <v>1158</v>
      </c>
      <c r="D830" t="s">
        <v>1054</v>
      </c>
    </row>
    <row r="831" spans="1:4" x14ac:dyDescent="0.3">
      <c r="A831" t="s">
        <v>1236</v>
      </c>
      <c r="B831" t="s">
        <v>1246</v>
      </c>
      <c r="D831" t="s">
        <v>1054</v>
      </c>
    </row>
    <row r="832" spans="1:4" x14ac:dyDescent="0.3">
      <c r="A832" t="s">
        <v>1237</v>
      </c>
      <c r="B832" t="s">
        <v>1153</v>
      </c>
      <c r="D832" t="s">
        <v>1054</v>
      </c>
    </row>
    <row r="833" spans="1:4" x14ac:dyDescent="0.3">
      <c r="A833" t="s">
        <v>1237</v>
      </c>
      <c r="B833" t="s">
        <v>1154</v>
      </c>
      <c r="D833" t="s">
        <v>1054</v>
      </c>
    </row>
    <row r="834" spans="1:4" x14ac:dyDescent="0.3">
      <c r="A834" t="s">
        <v>1237</v>
      </c>
      <c r="B834" t="s">
        <v>1155</v>
      </c>
      <c r="D834" t="s">
        <v>1054</v>
      </c>
    </row>
    <row r="835" spans="1:4" x14ac:dyDescent="0.3">
      <c r="A835" t="s">
        <v>1237</v>
      </c>
      <c r="B835" t="s">
        <v>856</v>
      </c>
      <c r="D835" t="s">
        <v>1054</v>
      </c>
    </row>
    <row r="836" spans="1:4" x14ac:dyDescent="0.3">
      <c r="A836" t="s">
        <v>1237</v>
      </c>
      <c r="B836" t="s">
        <v>1156</v>
      </c>
      <c r="D836" t="s">
        <v>1054</v>
      </c>
    </row>
    <row r="837" spans="1:4" x14ac:dyDescent="0.3">
      <c r="A837" t="s">
        <v>1237</v>
      </c>
      <c r="B837" t="s">
        <v>1157</v>
      </c>
      <c r="D837" t="s">
        <v>1054</v>
      </c>
    </row>
    <row r="838" spans="1:4" x14ac:dyDescent="0.3">
      <c r="A838" t="s">
        <v>1237</v>
      </c>
      <c r="B838" t="s">
        <v>1158</v>
      </c>
      <c r="D838" t="s">
        <v>1054</v>
      </c>
    </row>
    <row r="839" spans="1:4" x14ac:dyDescent="0.3">
      <c r="A839" t="s">
        <v>1237</v>
      </c>
      <c r="B839" t="s">
        <v>1246</v>
      </c>
      <c r="D839" t="s">
        <v>1054</v>
      </c>
    </row>
    <row r="840" spans="1:4" x14ac:dyDescent="0.3">
      <c r="A840" t="s">
        <v>651</v>
      </c>
      <c r="B840" t="s">
        <v>1153</v>
      </c>
      <c r="D840" t="s">
        <v>1054</v>
      </c>
    </row>
    <row r="841" spans="1:4" x14ac:dyDescent="0.3">
      <c r="A841" t="s">
        <v>651</v>
      </c>
      <c r="B841" t="s">
        <v>1154</v>
      </c>
      <c r="D841" t="s">
        <v>1054</v>
      </c>
    </row>
    <row r="842" spans="1:4" x14ac:dyDescent="0.3">
      <c r="A842" t="s">
        <v>651</v>
      </c>
      <c r="B842" t="s">
        <v>1155</v>
      </c>
      <c r="D842" t="s">
        <v>1054</v>
      </c>
    </row>
    <row r="843" spans="1:4" x14ac:dyDescent="0.3">
      <c r="A843" t="s">
        <v>651</v>
      </c>
      <c r="B843" t="s">
        <v>856</v>
      </c>
      <c r="D843" t="s">
        <v>1054</v>
      </c>
    </row>
    <row r="844" spans="1:4" x14ac:dyDescent="0.3">
      <c r="A844" t="s">
        <v>651</v>
      </c>
      <c r="B844" t="s">
        <v>1156</v>
      </c>
      <c r="D844" t="s">
        <v>1054</v>
      </c>
    </row>
    <row r="845" spans="1:4" x14ac:dyDescent="0.3">
      <c r="A845" t="s">
        <v>651</v>
      </c>
      <c r="B845" t="s">
        <v>1157</v>
      </c>
      <c r="D845" t="s">
        <v>1054</v>
      </c>
    </row>
    <row r="846" spans="1:4" x14ac:dyDescent="0.3">
      <c r="A846" t="s">
        <v>651</v>
      </c>
      <c r="B846" t="s">
        <v>1158</v>
      </c>
      <c r="D846" t="s">
        <v>1054</v>
      </c>
    </row>
    <row r="847" spans="1:4" x14ac:dyDescent="0.3">
      <c r="A847" t="s">
        <v>651</v>
      </c>
      <c r="B847" t="s">
        <v>1246</v>
      </c>
      <c r="D847" t="s">
        <v>1054</v>
      </c>
    </row>
    <row r="848" spans="1:4" x14ac:dyDescent="0.3">
      <c r="A848" t="s">
        <v>1224</v>
      </c>
      <c r="B848" t="s">
        <v>1153</v>
      </c>
      <c r="D848" t="s">
        <v>1054</v>
      </c>
    </row>
    <row r="849" spans="1:4" x14ac:dyDescent="0.3">
      <c r="A849" t="s">
        <v>1224</v>
      </c>
      <c r="B849" t="s">
        <v>1154</v>
      </c>
      <c r="D849" t="s">
        <v>1054</v>
      </c>
    </row>
    <row r="850" spans="1:4" x14ac:dyDescent="0.3">
      <c r="A850" t="s">
        <v>1224</v>
      </c>
      <c r="B850" t="s">
        <v>1155</v>
      </c>
      <c r="D850" t="s">
        <v>1054</v>
      </c>
    </row>
    <row r="851" spans="1:4" x14ac:dyDescent="0.3">
      <c r="A851" t="s">
        <v>1224</v>
      </c>
      <c r="B851" t="s">
        <v>856</v>
      </c>
      <c r="D851" t="s">
        <v>1054</v>
      </c>
    </row>
    <row r="852" spans="1:4" x14ac:dyDescent="0.3">
      <c r="A852" t="s">
        <v>1224</v>
      </c>
      <c r="B852" t="s">
        <v>1156</v>
      </c>
      <c r="D852" t="s">
        <v>1054</v>
      </c>
    </row>
    <row r="853" spans="1:4" x14ac:dyDescent="0.3">
      <c r="A853" t="s">
        <v>1224</v>
      </c>
      <c r="B853" t="s">
        <v>1157</v>
      </c>
      <c r="D853" t="s">
        <v>1054</v>
      </c>
    </row>
    <row r="854" spans="1:4" x14ac:dyDescent="0.3">
      <c r="A854" t="s">
        <v>1224</v>
      </c>
      <c r="B854" t="s">
        <v>1158</v>
      </c>
      <c r="D854" t="s">
        <v>1054</v>
      </c>
    </row>
    <row r="855" spans="1:4" x14ac:dyDescent="0.3">
      <c r="A855" t="s">
        <v>1224</v>
      </c>
      <c r="B855" t="s">
        <v>1246</v>
      </c>
      <c r="D855" t="s">
        <v>1054</v>
      </c>
    </row>
    <row r="856" spans="1:4" x14ac:dyDescent="0.3">
      <c r="A856" t="s">
        <v>1227</v>
      </c>
      <c r="B856" t="s">
        <v>1153</v>
      </c>
      <c r="D856" t="s">
        <v>1054</v>
      </c>
    </row>
    <row r="857" spans="1:4" x14ac:dyDescent="0.3">
      <c r="A857" t="s">
        <v>1227</v>
      </c>
      <c r="B857" t="s">
        <v>1154</v>
      </c>
      <c r="D857" t="s">
        <v>1054</v>
      </c>
    </row>
    <row r="858" spans="1:4" x14ac:dyDescent="0.3">
      <c r="A858" t="s">
        <v>1227</v>
      </c>
      <c r="B858" t="s">
        <v>1155</v>
      </c>
      <c r="D858" t="s">
        <v>1054</v>
      </c>
    </row>
    <row r="859" spans="1:4" x14ac:dyDescent="0.3">
      <c r="A859" t="s">
        <v>1227</v>
      </c>
      <c r="B859" t="s">
        <v>856</v>
      </c>
      <c r="D859" t="s">
        <v>1054</v>
      </c>
    </row>
    <row r="860" spans="1:4" x14ac:dyDescent="0.3">
      <c r="A860" t="s">
        <v>1227</v>
      </c>
      <c r="B860" t="s">
        <v>1156</v>
      </c>
      <c r="D860" t="s">
        <v>1054</v>
      </c>
    </row>
    <row r="861" spans="1:4" x14ac:dyDescent="0.3">
      <c r="A861" t="s">
        <v>1227</v>
      </c>
      <c r="B861" t="s">
        <v>1157</v>
      </c>
      <c r="D861" t="s">
        <v>1054</v>
      </c>
    </row>
    <row r="862" spans="1:4" x14ac:dyDescent="0.3">
      <c r="A862" t="s">
        <v>1227</v>
      </c>
      <c r="B862" t="s">
        <v>1158</v>
      </c>
      <c r="D862" t="s">
        <v>1054</v>
      </c>
    </row>
    <row r="863" spans="1:4" x14ac:dyDescent="0.3">
      <c r="A863" t="s">
        <v>1227</v>
      </c>
      <c r="B863" t="s">
        <v>1246</v>
      </c>
      <c r="D863" t="s">
        <v>1054</v>
      </c>
    </row>
    <row r="864" spans="1:4" x14ac:dyDescent="0.3">
      <c r="A864" t="s">
        <v>1219</v>
      </c>
      <c r="B864" t="s">
        <v>1153</v>
      </c>
      <c r="D864" t="s">
        <v>1054</v>
      </c>
    </row>
    <row r="865" spans="1:4" x14ac:dyDescent="0.3">
      <c r="A865" t="s">
        <v>1219</v>
      </c>
      <c r="B865" t="s">
        <v>1154</v>
      </c>
      <c r="D865" t="s">
        <v>1054</v>
      </c>
    </row>
    <row r="866" spans="1:4" x14ac:dyDescent="0.3">
      <c r="A866" t="s">
        <v>1219</v>
      </c>
      <c r="B866" t="s">
        <v>1155</v>
      </c>
      <c r="D866" t="s">
        <v>1054</v>
      </c>
    </row>
    <row r="867" spans="1:4" x14ac:dyDescent="0.3">
      <c r="A867" t="s">
        <v>1219</v>
      </c>
      <c r="B867" t="s">
        <v>856</v>
      </c>
      <c r="D867" t="s">
        <v>1054</v>
      </c>
    </row>
    <row r="868" spans="1:4" x14ac:dyDescent="0.3">
      <c r="A868" t="s">
        <v>1219</v>
      </c>
      <c r="B868" t="s">
        <v>1156</v>
      </c>
      <c r="D868" t="s">
        <v>1054</v>
      </c>
    </row>
    <row r="869" spans="1:4" x14ac:dyDescent="0.3">
      <c r="A869" t="s">
        <v>1219</v>
      </c>
      <c r="B869" t="s">
        <v>1157</v>
      </c>
      <c r="D869" t="s">
        <v>1054</v>
      </c>
    </row>
    <row r="870" spans="1:4" x14ac:dyDescent="0.3">
      <c r="A870" t="s">
        <v>1219</v>
      </c>
      <c r="B870" t="s">
        <v>1158</v>
      </c>
      <c r="D870" t="s">
        <v>1054</v>
      </c>
    </row>
    <row r="871" spans="1:4" x14ac:dyDescent="0.3">
      <c r="A871" t="s">
        <v>1219</v>
      </c>
      <c r="B871" t="s">
        <v>1246</v>
      </c>
      <c r="D871" t="s">
        <v>1054</v>
      </c>
    </row>
    <row r="872" spans="1:4" x14ac:dyDescent="0.3">
      <c r="A872" t="s">
        <v>1223</v>
      </c>
      <c r="B872" t="s">
        <v>1153</v>
      </c>
      <c r="D872" t="s">
        <v>1054</v>
      </c>
    </row>
    <row r="873" spans="1:4" x14ac:dyDescent="0.3">
      <c r="A873" t="s">
        <v>1223</v>
      </c>
      <c r="B873" t="s">
        <v>1154</v>
      </c>
      <c r="D873" t="s">
        <v>1054</v>
      </c>
    </row>
    <row r="874" spans="1:4" x14ac:dyDescent="0.3">
      <c r="A874" t="s">
        <v>1223</v>
      </c>
      <c r="B874" t="s">
        <v>1155</v>
      </c>
      <c r="D874" t="s">
        <v>1054</v>
      </c>
    </row>
    <row r="875" spans="1:4" x14ac:dyDescent="0.3">
      <c r="A875" t="s">
        <v>1223</v>
      </c>
      <c r="B875" t="s">
        <v>856</v>
      </c>
      <c r="D875" t="s">
        <v>1054</v>
      </c>
    </row>
    <row r="876" spans="1:4" x14ac:dyDescent="0.3">
      <c r="A876" t="s">
        <v>1223</v>
      </c>
      <c r="B876" t="s">
        <v>1156</v>
      </c>
      <c r="D876" t="s">
        <v>1054</v>
      </c>
    </row>
    <row r="877" spans="1:4" x14ac:dyDescent="0.3">
      <c r="A877" t="s">
        <v>1223</v>
      </c>
      <c r="B877" t="s">
        <v>1157</v>
      </c>
      <c r="D877" t="s">
        <v>1054</v>
      </c>
    </row>
    <row r="878" spans="1:4" x14ac:dyDescent="0.3">
      <c r="A878" t="s">
        <v>1223</v>
      </c>
      <c r="B878" t="s">
        <v>1158</v>
      </c>
      <c r="D878" t="s">
        <v>1054</v>
      </c>
    </row>
    <row r="879" spans="1:4" x14ac:dyDescent="0.3">
      <c r="A879" t="s">
        <v>1223</v>
      </c>
      <c r="B879" t="s">
        <v>1246</v>
      </c>
      <c r="D879" t="s">
        <v>1054</v>
      </c>
    </row>
    <row r="880" spans="1:4" x14ac:dyDescent="0.3">
      <c r="A880" t="s">
        <v>602</v>
      </c>
      <c r="B880" t="s">
        <v>1153</v>
      </c>
      <c r="D880" t="s">
        <v>1054</v>
      </c>
    </row>
    <row r="881" spans="1:4" x14ac:dyDescent="0.3">
      <c r="A881" t="s">
        <v>602</v>
      </c>
      <c r="B881" t="s">
        <v>1154</v>
      </c>
      <c r="D881" t="s">
        <v>1054</v>
      </c>
    </row>
    <row r="882" spans="1:4" x14ac:dyDescent="0.3">
      <c r="A882" t="s">
        <v>602</v>
      </c>
      <c r="B882" t="s">
        <v>1155</v>
      </c>
      <c r="D882" t="s">
        <v>1054</v>
      </c>
    </row>
    <row r="883" spans="1:4" x14ac:dyDescent="0.3">
      <c r="A883" t="s">
        <v>602</v>
      </c>
      <c r="B883" t="s">
        <v>856</v>
      </c>
      <c r="D883" t="s">
        <v>1054</v>
      </c>
    </row>
    <row r="884" spans="1:4" x14ac:dyDescent="0.3">
      <c r="A884" t="s">
        <v>602</v>
      </c>
      <c r="B884" t="s">
        <v>1156</v>
      </c>
      <c r="D884" t="s">
        <v>1054</v>
      </c>
    </row>
    <row r="885" spans="1:4" x14ac:dyDescent="0.3">
      <c r="A885" t="s">
        <v>602</v>
      </c>
      <c r="B885" t="s">
        <v>1157</v>
      </c>
      <c r="D885" t="s">
        <v>1054</v>
      </c>
    </row>
    <row r="886" spans="1:4" x14ac:dyDescent="0.3">
      <c r="A886" t="s">
        <v>602</v>
      </c>
      <c r="B886" t="s">
        <v>1158</v>
      </c>
      <c r="D886" t="s">
        <v>1054</v>
      </c>
    </row>
    <row r="887" spans="1:4" x14ac:dyDescent="0.3">
      <c r="A887" t="s">
        <v>602</v>
      </c>
      <c r="B887" t="s">
        <v>1246</v>
      </c>
      <c r="D887" t="s">
        <v>1054</v>
      </c>
    </row>
    <row r="888" spans="1:4" x14ac:dyDescent="0.3">
      <c r="A888" t="s">
        <v>1218</v>
      </c>
      <c r="B888" t="s">
        <v>1153</v>
      </c>
      <c r="D888" t="s">
        <v>1054</v>
      </c>
    </row>
    <row r="889" spans="1:4" x14ac:dyDescent="0.3">
      <c r="A889" t="s">
        <v>1218</v>
      </c>
      <c r="B889" t="s">
        <v>1154</v>
      </c>
      <c r="D889" t="s">
        <v>1054</v>
      </c>
    </row>
    <row r="890" spans="1:4" x14ac:dyDescent="0.3">
      <c r="A890" t="s">
        <v>1218</v>
      </c>
      <c r="B890" t="s">
        <v>1155</v>
      </c>
      <c r="D890" t="s">
        <v>1054</v>
      </c>
    </row>
    <row r="891" spans="1:4" x14ac:dyDescent="0.3">
      <c r="A891" t="s">
        <v>1218</v>
      </c>
      <c r="B891" t="s">
        <v>856</v>
      </c>
      <c r="D891" t="s">
        <v>1054</v>
      </c>
    </row>
    <row r="892" spans="1:4" x14ac:dyDescent="0.3">
      <c r="A892" t="s">
        <v>1218</v>
      </c>
      <c r="B892" t="s">
        <v>1156</v>
      </c>
      <c r="D892" t="s">
        <v>1054</v>
      </c>
    </row>
    <row r="893" spans="1:4" x14ac:dyDescent="0.3">
      <c r="A893" t="s">
        <v>1218</v>
      </c>
      <c r="B893" t="s">
        <v>1157</v>
      </c>
      <c r="D893" t="s">
        <v>1054</v>
      </c>
    </row>
    <row r="894" spans="1:4" x14ac:dyDescent="0.3">
      <c r="A894" t="s">
        <v>1218</v>
      </c>
      <c r="B894" t="s">
        <v>1158</v>
      </c>
      <c r="D894" t="s">
        <v>1054</v>
      </c>
    </row>
    <row r="895" spans="1:4" x14ac:dyDescent="0.3">
      <c r="A895" t="s">
        <v>1218</v>
      </c>
      <c r="B895" t="s">
        <v>1246</v>
      </c>
      <c r="D895" t="s">
        <v>1054</v>
      </c>
    </row>
    <row r="896" spans="1:4" x14ac:dyDescent="0.3">
      <c r="A896" t="s">
        <v>604</v>
      </c>
      <c r="B896" t="s">
        <v>1153</v>
      </c>
      <c r="D896" t="s">
        <v>1054</v>
      </c>
    </row>
    <row r="897" spans="1:4" x14ac:dyDescent="0.3">
      <c r="A897" t="s">
        <v>604</v>
      </c>
      <c r="B897" t="s">
        <v>1154</v>
      </c>
      <c r="D897" t="s">
        <v>1054</v>
      </c>
    </row>
    <row r="898" spans="1:4" x14ac:dyDescent="0.3">
      <c r="A898" t="s">
        <v>604</v>
      </c>
      <c r="B898" t="s">
        <v>1155</v>
      </c>
      <c r="D898" t="s">
        <v>1054</v>
      </c>
    </row>
    <row r="899" spans="1:4" x14ac:dyDescent="0.3">
      <c r="A899" t="s">
        <v>604</v>
      </c>
      <c r="B899" t="s">
        <v>856</v>
      </c>
      <c r="D899" t="s">
        <v>1054</v>
      </c>
    </row>
    <row r="900" spans="1:4" x14ac:dyDescent="0.3">
      <c r="A900" t="s">
        <v>604</v>
      </c>
      <c r="B900" t="s">
        <v>1156</v>
      </c>
      <c r="D900" t="s">
        <v>1054</v>
      </c>
    </row>
    <row r="901" spans="1:4" x14ac:dyDescent="0.3">
      <c r="A901" t="s">
        <v>604</v>
      </c>
      <c r="B901" t="s">
        <v>1157</v>
      </c>
      <c r="D901" t="s">
        <v>1054</v>
      </c>
    </row>
    <row r="902" spans="1:4" x14ac:dyDescent="0.3">
      <c r="A902" t="s">
        <v>604</v>
      </c>
      <c r="B902" t="s">
        <v>1158</v>
      </c>
      <c r="D902" t="s">
        <v>1054</v>
      </c>
    </row>
    <row r="903" spans="1:4" x14ac:dyDescent="0.3">
      <c r="A903" t="s">
        <v>604</v>
      </c>
      <c r="B903" t="s">
        <v>1246</v>
      </c>
      <c r="D903" t="s">
        <v>1054</v>
      </c>
    </row>
    <row r="904" spans="1:4" x14ac:dyDescent="0.3">
      <c r="A904" t="s">
        <v>606</v>
      </c>
      <c r="B904" t="s">
        <v>1153</v>
      </c>
      <c r="D904" t="s">
        <v>1054</v>
      </c>
    </row>
    <row r="905" spans="1:4" x14ac:dyDescent="0.3">
      <c r="A905" t="s">
        <v>606</v>
      </c>
      <c r="B905" t="s">
        <v>1154</v>
      </c>
      <c r="D905" t="s">
        <v>1054</v>
      </c>
    </row>
    <row r="906" spans="1:4" x14ac:dyDescent="0.3">
      <c r="A906" t="s">
        <v>606</v>
      </c>
      <c r="B906" t="s">
        <v>1155</v>
      </c>
      <c r="D906" t="s">
        <v>1054</v>
      </c>
    </row>
    <row r="907" spans="1:4" x14ac:dyDescent="0.3">
      <c r="A907" t="s">
        <v>606</v>
      </c>
      <c r="B907" t="s">
        <v>856</v>
      </c>
      <c r="D907" t="s">
        <v>1054</v>
      </c>
    </row>
    <row r="908" spans="1:4" x14ac:dyDescent="0.3">
      <c r="A908" t="s">
        <v>606</v>
      </c>
      <c r="B908" t="s">
        <v>1156</v>
      </c>
      <c r="D908" t="s">
        <v>1054</v>
      </c>
    </row>
    <row r="909" spans="1:4" x14ac:dyDescent="0.3">
      <c r="A909" t="s">
        <v>606</v>
      </c>
      <c r="B909" t="s">
        <v>1157</v>
      </c>
      <c r="D909" t="s">
        <v>1054</v>
      </c>
    </row>
    <row r="910" spans="1:4" x14ac:dyDescent="0.3">
      <c r="A910" t="s">
        <v>606</v>
      </c>
      <c r="B910" t="s">
        <v>1158</v>
      </c>
      <c r="D910" t="s">
        <v>1054</v>
      </c>
    </row>
    <row r="911" spans="1:4" x14ac:dyDescent="0.3">
      <c r="A911" t="s">
        <v>606</v>
      </c>
      <c r="B911" t="s">
        <v>1246</v>
      </c>
      <c r="D911" t="s">
        <v>1054</v>
      </c>
    </row>
    <row r="912" spans="1:4" x14ac:dyDescent="0.3">
      <c r="A912" t="s">
        <v>1241</v>
      </c>
      <c r="B912" t="s">
        <v>1153</v>
      </c>
      <c r="D912" t="s">
        <v>1054</v>
      </c>
    </row>
    <row r="913" spans="1:4" x14ac:dyDescent="0.3">
      <c r="A913" t="s">
        <v>1241</v>
      </c>
      <c r="B913" t="s">
        <v>1154</v>
      </c>
      <c r="D913" t="s">
        <v>1054</v>
      </c>
    </row>
    <row r="914" spans="1:4" x14ac:dyDescent="0.3">
      <c r="A914" t="s">
        <v>1241</v>
      </c>
      <c r="B914" t="s">
        <v>1155</v>
      </c>
      <c r="D914" t="s">
        <v>1054</v>
      </c>
    </row>
    <row r="915" spans="1:4" x14ac:dyDescent="0.3">
      <c r="A915" t="s">
        <v>1241</v>
      </c>
      <c r="B915" t="s">
        <v>856</v>
      </c>
      <c r="D915" t="s">
        <v>1054</v>
      </c>
    </row>
    <row r="916" spans="1:4" x14ac:dyDescent="0.3">
      <c r="A916" t="s">
        <v>1241</v>
      </c>
      <c r="B916" t="s">
        <v>1156</v>
      </c>
      <c r="D916" t="s">
        <v>1054</v>
      </c>
    </row>
    <row r="917" spans="1:4" x14ac:dyDescent="0.3">
      <c r="A917" t="s">
        <v>1241</v>
      </c>
      <c r="B917" t="s">
        <v>1157</v>
      </c>
      <c r="D917" t="s">
        <v>1054</v>
      </c>
    </row>
    <row r="918" spans="1:4" x14ac:dyDescent="0.3">
      <c r="A918" t="s">
        <v>1241</v>
      </c>
      <c r="B918" t="s">
        <v>1158</v>
      </c>
      <c r="D918" t="s">
        <v>1054</v>
      </c>
    </row>
    <row r="919" spans="1:4" x14ac:dyDescent="0.3">
      <c r="A919" t="s">
        <v>1241</v>
      </c>
      <c r="B919" t="s">
        <v>1246</v>
      </c>
      <c r="D919" t="s">
        <v>1054</v>
      </c>
    </row>
    <row r="920" spans="1:4" x14ac:dyDescent="0.3">
      <c r="A920" t="s">
        <v>610</v>
      </c>
      <c r="B920" t="s">
        <v>1153</v>
      </c>
      <c r="D920" t="s">
        <v>1054</v>
      </c>
    </row>
    <row r="921" spans="1:4" x14ac:dyDescent="0.3">
      <c r="A921" t="s">
        <v>610</v>
      </c>
      <c r="B921" t="s">
        <v>1154</v>
      </c>
      <c r="D921" t="s">
        <v>1054</v>
      </c>
    </row>
    <row r="922" spans="1:4" x14ac:dyDescent="0.3">
      <c r="A922" t="s">
        <v>610</v>
      </c>
      <c r="B922" t="s">
        <v>1155</v>
      </c>
      <c r="D922" t="s">
        <v>1054</v>
      </c>
    </row>
    <row r="923" spans="1:4" x14ac:dyDescent="0.3">
      <c r="A923" t="s">
        <v>610</v>
      </c>
      <c r="B923" t="s">
        <v>856</v>
      </c>
      <c r="D923" t="s">
        <v>1054</v>
      </c>
    </row>
    <row r="924" spans="1:4" x14ac:dyDescent="0.3">
      <c r="A924" t="s">
        <v>610</v>
      </c>
      <c r="B924" t="s">
        <v>1156</v>
      </c>
      <c r="D924" t="s">
        <v>1054</v>
      </c>
    </row>
    <row r="925" spans="1:4" x14ac:dyDescent="0.3">
      <c r="A925" t="s">
        <v>610</v>
      </c>
      <c r="B925" t="s">
        <v>1157</v>
      </c>
      <c r="D925" t="s">
        <v>1054</v>
      </c>
    </row>
    <row r="926" spans="1:4" x14ac:dyDescent="0.3">
      <c r="A926" t="s">
        <v>610</v>
      </c>
      <c r="B926" t="s">
        <v>1158</v>
      </c>
      <c r="D926" t="s">
        <v>1054</v>
      </c>
    </row>
    <row r="927" spans="1:4" x14ac:dyDescent="0.3">
      <c r="A927" t="s">
        <v>610</v>
      </c>
      <c r="B927" t="s">
        <v>1246</v>
      </c>
      <c r="D927" t="s">
        <v>1054</v>
      </c>
    </row>
    <row r="928" spans="1:4" x14ac:dyDescent="0.3">
      <c r="A928" t="s">
        <v>613</v>
      </c>
      <c r="B928" t="s">
        <v>1153</v>
      </c>
      <c r="D928" t="s">
        <v>1054</v>
      </c>
    </row>
    <row r="929" spans="1:4" x14ac:dyDescent="0.3">
      <c r="A929" t="s">
        <v>613</v>
      </c>
      <c r="B929" t="s">
        <v>1154</v>
      </c>
      <c r="D929" t="s">
        <v>1054</v>
      </c>
    </row>
    <row r="930" spans="1:4" x14ac:dyDescent="0.3">
      <c r="A930" t="s">
        <v>613</v>
      </c>
      <c r="B930" t="s">
        <v>1155</v>
      </c>
      <c r="D930" t="s">
        <v>1054</v>
      </c>
    </row>
    <row r="931" spans="1:4" x14ac:dyDescent="0.3">
      <c r="A931" t="s">
        <v>613</v>
      </c>
      <c r="B931" t="s">
        <v>856</v>
      </c>
      <c r="D931" t="s">
        <v>1054</v>
      </c>
    </row>
    <row r="932" spans="1:4" x14ac:dyDescent="0.3">
      <c r="A932" t="s">
        <v>613</v>
      </c>
      <c r="B932" t="s">
        <v>1156</v>
      </c>
      <c r="D932" t="s">
        <v>1054</v>
      </c>
    </row>
    <row r="933" spans="1:4" x14ac:dyDescent="0.3">
      <c r="A933" t="s">
        <v>613</v>
      </c>
      <c r="B933" t="s">
        <v>1157</v>
      </c>
      <c r="D933" t="s">
        <v>1054</v>
      </c>
    </row>
    <row r="934" spans="1:4" x14ac:dyDescent="0.3">
      <c r="A934" t="s">
        <v>613</v>
      </c>
      <c r="B934" t="s">
        <v>1158</v>
      </c>
      <c r="D934" t="s">
        <v>1054</v>
      </c>
    </row>
    <row r="935" spans="1:4" x14ac:dyDescent="0.3">
      <c r="A935" t="s">
        <v>613</v>
      </c>
      <c r="B935" t="s">
        <v>1246</v>
      </c>
      <c r="D935" t="s">
        <v>1054</v>
      </c>
    </row>
    <row r="936" spans="1:4" x14ac:dyDescent="0.3">
      <c r="A936" t="s">
        <v>1222</v>
      </c>
      <c r="B936" t="s">
        <v>1153</v>
      </c>
      <c r="D936" t="s">
        <v>1054</v>
      </c>
    </row>
    <row r="937" spans="1:4" x14ac:dyDescent="0.3">
      <c r="A937" t="s">
        <v>1222</v>
      </c>
      <c r="B937" t="s">
        <v>1154</v>
      </c>
      <c r="D937" t="s">
        <v>1054</v>
      </c>
    </row>
    <row r="938" spans="1:4" x14ac:dyDescent="0.3">
      <c r="A938" t="s">
        <v>1222</v>
      </c>
      <c r="B938" t="s">
        <v>1155</v>
      </c>
      <c r="D938" t="s">
        <v>1054</v>
      </c>
    </row>
    <row r="939" spans="1:4" x14ac:dyDescent="0.3">
      <c r="A939" t="s">
        <v>1222</v>
      </c>
      <c r="B939" t="s">
        <v>856</v>
      </c>
      <c r="D939" t="s">
        <v>1054</v>
      </c>
    </row>
    <row r="940" spans="1:4" x14ac:dyDescent="0.3">
      <c r="A940" t="s">
        <v>1222</v>
      </c>
      <c r="B940" t="s">
        <v>1156</v>
      </c>
      <c r="D940" t="s">
        <v>1054</v>
      </c>
    </row>
    <row r="941" spans="1:4" x14ac:dyDescent="0.3">
      <c r="A941" t="s">
        <v>1222</v>
      </c>
      <c r="B941" t="s">
        <v>1157</v>
      </c>
      <c r="D941" t="s">
        <v>1054</v>
      </c>
    </row>
    <row r="942" spans="1:4" x14ac:dyDescent="0.3">
      <c r="A942" t="s">
        <v>1222</v>
      </c>
      <c r="B942" t="s">
        <v>1158</v>
      </c>
      <c r="D942" t="s">
        <v>1054</v>
      </c>
    </row>
    <row r="943" spans="1:4" x14ac:dyDescent="0.3">
      <c r="A943" t="s">
        <v>1222</v>
      </c>
      <c r="B943" t="s">
        <v>1246</v>
      </c>
      <c r="D943" t="s">
        <v>1054</v>
      </c>
    </row>
    <row r="944" spans="1:4" x14ac:dyDescent="0.3">
      <c r="A944" t="s">
        <v>1242</v>
      </c>
      <c r="B944" t="s">
        <v>1153</v>
      </c>
      <c r="D944" t="s">
        <v>1054</v>
      </c>
    </row>
    <row r="945" spans="1:4" x14ac:dyDescent="0.3">
      <c r="A945" t="s">
        <v>1242</v>
      </c>
      <c r="B945" t="s">
        <v>1154</v>
      </c>
      <c r="D945" t="s">
        <v>1054</v>
      </c>
    </row>
    <row r="946" spans="1:4" x14ac:dyDescent="0.3">
      <c r="A946" t="s">
        <v>1242</v>
      </c>
      <c r="B946" t="s">
        <v>1155</v>
      </c>
      <c r="D946" t="s">
        <v>1054</v>
      </c>
    </row>
    <row r="947" spans="1:4" x14ac:dyDescent="0.3">
      <c r="A947" t="s">
        <v>1242</v>
      </c>
      <c r="B947" t="s">
        <v>856</v>
      </c>
      <c r="D947" t="s">
        <v>1054</v>
      </c>
    </row>
    <row r="948" spans="1:4" x14ac:dyDescent="0.3">
      <c r="A948" t="s">
        <v>1242</v>
      </c>
      <c r="B948" t="s">
        <v>1156</v>
      </c>
      <c r="D948" t="s">
        <v>1054</v>
      </c>
    </row>
    <row r="949" spans="1:4" x14ac:dyDescent="0.3">
      <c r="A949" t="s">
        <v>1242</v>
      </c>
      <c r="B949" t="s">
        <v>1157</v>
      </c>
      <c r="D949" t="s">
        <v>1054</v>
      </c>
    </row>
    <row r="950" spans="1:4" x14ac:dyDescent="0.3">
      <c r="A950" t="s">
        <v>1242</v>
      </c>
      <c r="B950" t="s">
        <v>1158</v>
      </c>
      <c r="D950" t="s">
        <v>1054</v>
      </c>
    </row>
    <row r="951" spans="1:4" x14ac:dyDescent="0.3">
      <c r="A951" t="s">
        <v>1242</v>
      </c>
      <c r="B951" t="s">
        <v>1246</v>
      </c>
      <c r="D951" t="s">
        <v>1054</v>
      </c>
    </row>
    <row r="952" spans="1:4" x14ac:dyDescent="0.3">
      <c r="A952" t="s">
        <v>1243</v>
      </c>
      <c r="B952" t="s">
        <v>1153</v>
      </c>
      <c r="D952" t="s">
        <v>1054</v>
      </c>
    </row>
    <row r="953" spans="1:4" x14ac:dyDescent="0.3">
      <c r="A953" t="s">
        <v>1243</v>
      </c>
      <c r="B953" t="s">
        <v>1154</v>
      </c>
      <c r="D953" t="s">
        <v>1054</v>
      </c>
    </row>
    <row r="954" spans="1:4" x14ac:dyDescent="0.3">
      <c r="A954" t="s">
        <v>1243</v>
      </c>
      <c r="B954" t="s">
        <v>1155</v>
      </c>
      <c r="D954" t="s">
        <v>1054</v>
      </c>
    </row>
    <row r="955" spans="1:4" x14ac:dyDescent="0.3">
      <c r="A955" t="s">
        <v>1243</v>
      </c>
      <c r="B955" t="s">
        <v>856</v>
      </c>
      <c r="D955" t="s">
        <v>1054</v>
      </c>
    </row>
    <row r="956" spans="1:4" x14ac:dyDescent="0.3">
      <c r="A956" t="s">
        <v>1243</v>
      </c>
      <c r="B956" t="s">
        <v>1156</v>
      </c>
      <c r="D956" t="s">
        <v>1054</v>
      </c>
    </row>
    <row r="957" spans="1:4" x14ac:dyDescent="0.3">
      <c r="A957" t="s">
        <v>1243</v>
      </c>
      <c r="B957" t="s">
        <v>1157</v>
      </c>
      <c r="D957" t="s">
        <v>1054</v>
      </c>
    </row>
    <row r="958" spans="1:4" x14ac:dyDescent="0.3">
      <c r="A958" t="s">
        <v>1243</v>
      </c>
      <c r="B958" t="s">
        <v>1158</v>
      </c>
      <c r="D958" t="s">
        <v>1054</v>
      </c>
    </row>
    <row r="959" spans="1:4" x14ac:dyDescent="0.3">
      <c r="A959" t="s">
        <v>1243</v>
      </c>
      <c r="B959" t="s">
        <v>1246</v>
      </c>
      <c r="D959" t="s">
        <v>1054</v>
      </c>
    </row>
    <row r="960" spans="1:4" x14ac:dyDescent="0.3">
      <c r="A960" t="s">
        <v>1244</v>
      </c>
      <c r="B960" t="s">
        <v>1153</v>
      </c>
      <c r="D960" t="s">
        <v>1054</v>
      </c>
    </row>
    <row r="961" spans="1:4" x14ac:dyDescent="0.3">
      <c r="A961" t="s">
        <v>1244</v>
      </c>
      <c r="B961" t="s">
        <v>1154</v>
      </c>
      <c r="D961" t="s">
        <v>1054</v>
      </c>
    </row>
    <row r="962" spans="1:4" x14ac:dyDescent="0.3">
      <c r="A962" t="s">
        <v>1244</v>
      </c>
      <c r="B962" t="s">
        <v>1155</v>
      </c>
      <c r="D962" t="s">
        <v>1054</v>
      </c>
    </row>
    <row r="963" spans="1:4" x14ac:dyDescent="0.3">
      <c r="A963" t="s">
        <v>1244</v>
      </c>
      <c r="B963" t="s">
        <v>856</v>
      </c>
      <c r="D963" t="s">
        <v>1054</v>
      </c>
    </row>
    <row r="964" spans="1:4" x14ac:dyDescent="0.3">
      <c r="A964" t="s">
        <v>1244</v>
      </c>
      <c r="B964" t="s">
        <v>1156</v>
      </c>
      <c r="D964" t="s">
        <v>1054</v>
      </c>
    </row>
    <row r="965" spans="1:4" x14ac:dyDescent="0.3">
      <c r="A965" t="s">
        <v>1244</v>
      </c>
      <c r="B965" t="s">
        <v>1157</v>
      </c>
      <c r="D965" t="s">
        <v>1054</v>
      </c>
    </row>
    <row r="966" spans="1:4" x14ac:dyDescent="0.3">
      <c r="A966" t="s">
        <v>1244</v>
      </c>
      <c r="B966" t="s">
        <v>1158</v>
      </c>
      <c r="D966" t="s">
        <v>1054</v>
      </c>
    </row>
    <row r="967" spans="1:4" x14ac:dyDescent="0.3">
      <c r="A967" t="s">
        <v>1244</v>
      </c>
      <c r="B967" t="s">
        <v>1246</v>
      </c>
      <c r="D967" t="s">
        <v>1054</v>
      </c>
    </row>
    <row r="968" spans="1:4" x14ac:dyDescent="0.3">
      <c r="A968" t="s">
        <v>653</v>
      </c>
      <c r="B968" t="s">
        <v>1153</v>
      </c>
      <c r="D968" t="s">
        <v>1054</v>
      </c>
    </row>
    <row r="969" spans="1:4" x14ac:dyDescent="0.3">
      <c r="A969" t="s">
        <v>653</v>
      </c>
      <c r="B969" t="s">
        <v>1154</v>
      </c>
      <c r="D969" t="s">
        <v>1054</v>
      </c>
    </row>
    <row r="970" spans="1:4" x14ac:dyDescent="0.3">
      <c r="A970" t="s">
        <v>653</v>
      </c>
      <c r="B970" t="s">
        <v>1155</v>
      </c>
      <c r="D970" t="s">
        <v>1054</v>
      </c>
    </row>
    <row r="971" spans="1:4" x14ac:dyDescent="0.3">
      <c r="A971" t="s">
        <v>653</v>
      </c>
      <c r="B971" t="s">
        <v>856</v>
      </c>
      <c r="D971" t="s">
        <v>1054</v>
      </c>
    </row>
    <row r="972" spans="1:4" x14ac:dyDescent="0.3">
      <c r="A972" t="s">
        <v>653</v>
      </c>
      <c r="B972" t="s">
        <v>1156</v>
      </c>
      <c r="D972" t="s">
        <v>1054</v>
      </c>
    </row>
    <row r="973" spans="1:4" x14ac:dyDescent="0.3">
      <c r="A973" t="s">
        <v>653</v>
      </c>
      <c r="B973" t="s">
        <v>1157</v>
      </c>
      <c r="D973" t="s">
        <v>1054</v>
      </c>
    </row>
    <row r="974" spans="1:4" x14ac:dyDescent="0.3">
      <c r="A974" t="s">
        <v>653</v>
      </c>
      <c r="B974" t="s">
        <v>1158</v>
      </c>
      <c r="D974" t="s">
        <v>1054</v>
      </c>
    </row>
    <row r="975" spans="1:4" x14ac:dyDescent="0.3">
      <c r="A975" t="s">
        <v>653</v>
      </c>
      <c r="B975" t="s">
        <v>1246</v>
      </c>
      <c r="D975" t="s">
        <v>1054</v>
      </c>
    </row>
    <row r="976" spans="1:4" x14ac:dyDescent="0.3">
      <c r="A976" t="s">
        <v>603</v>
      </c>
      <c r="B976" t="s">
        <v>1153</v>
      </c>
      <c r="D976" t="s">
        <v>1054</v>
      </c>
    </row>
    <row r="977" spans="1:4" x14ac:dyDescent="0.3">
      <c r="A977" t="s">
        <v>603</v>
      </c>
      <c r="B977" t="s">
        <v>1154</v>
      </c>
      <c r="D977" t="s">
        <v>1054</v>
      </c>
    </row>
    <row r="978" spans="1:4" x14ac:dyDescent="0.3">
      <c r="A978" t="s">
        <v>603</v>
      </c>
      <c r="B978" t="s">
        <v>1155</v>
      </c>
      <c r="D978" t="s">
        <v>1054</v>
      </c>
    </row>
    <row r="979" spans="1:4" x14ac:dyDescent="0.3">
      <c r="A979" t="s">
        <v>603</v>
      </c>
      <c r="B979" t="s">
        <v>856</v>
      </c>
      <c r="D979" t="s">
        <v>1054</v>
      </c>
    </row>
    <row r="980" spans="1:4" x14ac:dyDescent="0.3">
      <c r="A980" t="s">
        <v>603</v>
      </c>
      <c r="B980" t="s">
        <v>1156</v>
      </c>
      <c r="D980" t="s">
        <v>1054</v>
      </c>
    </row>
    <row r="981" spans="1:4" x14ac:dyDescent="0.3">
      <c r="A981" t="s">
        <v>603</v>
      </c>
      <c r="B981" t="s">
        <v>1157</v>
      </c>
      <c r="D981" t="s">
        <v>1054</v>
      </c>
    </row>
    <row r="982" spans="1:4" x14ac:dyDescent="0.3">
      <c r="A982" t="s">
        <v>603</v>
      </c>
      <c r="B982" t="s">
        <v>1158</v>
      </c>
      <c r="D982" t="s">
        <v>1054</v>
      </c>
    </row>
    <row r="983" spans="1:4" x14ac:dyDescent="0.3">
      <c r="A983" t="s">
        <v>603</v>
      </c>
      <c r="B983" t="s">
        <v>1246</v>
      </c>
      <c r="D983" t="s">
        <v>1054</v>
      </c>
    </row>
    <row r="984" spans="1:4" x14ac:dyDescent="0.3">
      <c r="A984" t="s">
        <v>1046</v>
      </c>
      <c r="B984" t="s">
        <v>1153</v>
      </c>
      <c r="D984" t="s">
        <v>1054</v>
      </c>
    </row>
    <row r="985" spans="1:4" x14ac:dyDescent="0.3">
      <c r="A985" t="s">
        <v>1046</v>
      </c>
      <c r="B985" t="s">
        <v>1154</v>
      </c>
      <c r="D985" t="s">
        <v>1054</v>
      </c>
    </row>
    <row r="986" spans="1:4" x14ac:dyDescent="0.3">
      <c r="A986" t="s">
        <v>1046</v>
      </c>
      <c r="B986" t="s">
        <v>1155</v>
      </c>
      <c r="D986" t="s">
        <v>1054</v>
      </c>
    </row>
    <row r="987" spans="1:4" x14ac:dyDescent="0.3">
      <c r="A987" t="s">
        <v>1046</v>
      </c>
      <c r="B987" t="s">
        <v>856</v>
      </c>
      <c r="D987" t="s">
        <v>1054</v>
      </c>
    </row>
    <row r="988" spans="1:4" x14ac:dyDescent="0.3">
      <c r="A988" t="s">
        <v>1046</v>
      </c>
      <c r="B988" t="s">
        <v>1156</v>
      </c>
      <c r="D988" t="s">
        <v>1054</v>
      </c>
    </row>
    <row r="989" spans="1:4" x14ac:dyDescent="0.3">
      <c r="A989" t="s">
        <v>1046</v>
      </c>
      <c r="B989" t="s">
        <v>1157</v>
      </c>
      <c r="D989" t="s">
        <v>1054</v>
      </c>
    </row>
    <row r="990" spans="1:4" x14ac:dyDescent="0.3">
      <c r="A990" t="s">
        <v>1046</v>
      </c>
      <c r="B990" t="s">
        <v>1158</v>
      </c>
      <c r="D990" t="s">
        <v>1054</v>
      </c>
    </row>
    <row r="991" spans="1:4" x14ac:dyDescent="0.3">
      <c r="A991" t="s">
        <v>1046</v>
      </c>
      <c r="B991" t="s">
        <v>1246</v>
      </c>
      <c r="D991" t="s">
        <v>1054</v>
      </c>
    </row>
    <row r="992" spans="1:4" x14ac:dyDescent="0.3">
      <c r="A992" t="s">
        <v>654</v>
      </c>
      <c r="B992" t="s">
        <v>1153</v>
      </c>
      <c r="D992" t="s">
        <v>1054</v>
      </c>
    </row>
    <row r="993" spans="1:4" x14ac:dyDescent="0.3">
      <c r="A993" t="s">
        <v>654</v>
      </c>
      <c r="B993" t="s">
        <v>1154</v>
      </c>
      <c r="D993" t="s">
        <v>1054</v>
      </c>
    </row>
    <row r="994" spans="1:4" x14ac:dyDescent="0.3">
      <c r="A994" t="s">
        <v>654</v>
      </c>
      <c r="B994" t="s">
        <v>1155</v>
      </c>
      <c r="D994" t="s">
        <v>1054</v>
      </c>
    </row>
    <row r="995" spans="1:4" x14ac:dyDescent="0.3">
      <c r="A995" t="s">
        <v>654</v>
      </c>
      <c r="B995" t="s">
        <v>856</v>
      </c>
      <c r="D995" t="s">
        <v>1054</v>
      </c>
    </row>
    <row r="996" spans="1:4" x14ac:dyDescent="0.3">
      <c r="A996" t="s">
        <v>654</v>
      </c>
      <c r="B996" t="s">
        <v>1156</v>
      </c>
      <c r="D996" t="s">
        <v>1054</v>
      </c>
    </row>
    <row r="997" spans="1:4" x14ac:dyDescent="0.3">
      <c r="A997" t="s">
        <v>654</v>
      </c>
      <c r="B997" t="s">
        <v>1157</v>
      </c>
      <c r="D997" t="s">
        <v>1054</v>
      </c>
    </row>
    <row r="998" spans="1:4" x14ac:dyDescent="0.3">
      <c r="A998" t="s">
        <v>654</v>
      </c>
      <c r="B998" t="s">
        <v>1158</v>
      </c>
      <c r="D998" t="s">
        <v>1054</v>
      </c>
    </row>
    <row r="999" spans="1:4" x14ac:dyDescent="0.3">
      <c r="A999" t="s">
        <v>654</v>
      </c>
      <c r="B999" t="s">
        <v>1246</v>
      </c>
      <c r="D999" t="s">
        <v>1054</v>
      </c>
    </row>
    <row r="1000" spans="1:4" x14ac:dyDescent="0.3">
      <c r="A1000" t="s">
        <v>635</v>
      </c>
      <c r="B1000" t="s">
        <v>1153</v>
      </c>
      <c r="D1000" t="s">
        <v>1054</v>
      </c>
    </row>
    <row r="1001" spans="1:4" x14ac:dyDescent="0.3">
      <c r="A1001" t="s">
        <v>635</v>
      </c>
      <c r="B1001" t="s">
        <v>1154</v>
      </c>
      <c r="D1001" t="s">
        <v>1054</v>
      </c>
    </row>
    <row r="1002" spans="1:4" x14ac:dyDescent="0.3">
      <c r="A1002" t="s">
        <v>635</v>
      </c>
      <c r="B1002" t="s">
        <v>1155</v>
      </c>
      <c r="D1002" t="s">
        <v>1054</v>
      </c>
    </row>
    <row r="1003" spans="1:4" x14ac:dyDescent="0.3">
      <c r="A1003" t="s">
        <v>635</v>
      </c>
      <c r="B1003" t="s">
        <v>856</v>
      </c>
      <c r="D1003" t="s">
        <v>1054</v>
      </c>
    </row>
    <row r="1004" spans="1:4" x14ac:dyDescent="0.3">
      <c r="A1004" t="s">
        <v>635</v>
      </c>
      <c r="B1004" t="s">
        <v>1156</v>
      </c>
      <c r="D1004" t="s">
        <v>1054</v>
      </c>
    </row>
    <row r="1005" spans="1:4" x14ac:dyDescent="0.3">
      <c r="A1005" t="s">
        <v>635</v>
      </c>
      <c r="B1005" t="s">
        <v>1157</v>
      </c>
      <c r="D1005" t="s">
        <v>1054</v>
      </c>
    </row>
    <row r="1006" spans="1:4" x14ac:dyDescent="0.3">
      <c r="A1006" t="s">
        <v>635</v>
      </c>
      <c r="B1006" t="s">
        <v>1158</v>
      </c>
      <c r="D1006" t="s">
        <v>1054</v>
      </c>
    </row>
    <row r="1007" spans="1:4" x14ac:dyDescent="0.3">
      <c r="A1007" t="s">
        <v>635</v>
      </c>
      <c r="B1007" t="s">
        <v>1246</v>
      </c>
      <c r="D1007" t="s">
        <v>1054</v>
      </c>
    </row>
    <row r="1008" spans="1:4" x14ac:dyDescent="0.3">
      <c r="A1008" t="s">
        <v>655</v>
      </c>
      <c r="B1008" t="s">
        <v>1153</v>
      </c>
      <c r="D1008" t="s">
        <v>1054</v>
      </c>
    </row>
    <row r="1009" spans="1:4" x14ac:dyDescent="0.3">
      <c r="A1009" t="s">
        <v>655</v>
      </c>
      <c r="B1009" t="s">
        <v>1154</v>
      </c>
      <c r="D1009" t="s">
        <v>1054</v>
      </c>
    </row>
    <row r="1010" spans="1:4" x14ac:dyDescent="0.3">
      <c r="A1010" t="s">
        <v>655</v>
      </c>
      <c r="B1010" t="s">
        <v>1155</v>
      </c>
      <c r="D1010" t="s">
        <v>1054</v>
      </c>
    </row>
    <row r="1011" spans="1:4" x14ac:dyDescent="0.3">
      <c r="A1011" t="s">
        <v>655</v>
      </c>
      <c r="B1011" t="s">
        <v>856</v>
      </c>
      <c r="D1011" t="s">
        <v>1054</v>
      </c>
    </row>
    <row r="1012" spans="1:4" x14ac:dyDescent="0.3">
      <c r="A1012" t="s">
        <v>655</v>
      </c>
      <c r="B1012" t="s">
        <v>1156</v>
      </c>
      <c r="D1012" t="s">
        <v>1054</v>
      </c>
    </row>
    <row r="1013" spans="1:4" x14ac:dyDescent="0.3">
      <c r="A1013" t="s">
        <v>655</v>
      </c>
      <c r="B1013" t="s">
        <v>1157</v>
      </c>
      <c r="D1013" t="s">
        <v>1054</v>
      </c>
    </row>
    <row r="1014" spans="1:4" x14ac:dyDescent="0.3">
      <c r="A1014" t="s">
        <v>655</v>
      </c>
      <c r="B1014" t="s">
        <v>1158</v>
      </c>
      <c r="D1014" t="s">
        <v>1054</v>
      </c>
    </row>
    <row r="1015" spans="1:4" x14ac:dyDescent="0.3">
      <c r="A1015" t="s">
        <v>655</v>
      </c>
      <c r="B1015" t="s">
        <v>1246</v>
      </c>
      <c r="D1015" t="s">
        <v>1054</v>
      </c>
    </row>
    <row r="1016" spans="1:4" x14ac:dyDescent="0.3">
      <c r="A1016" t="s">
        <v>1245</v>
      </c>
      <c r="B1016" t="s">
        <v>1153</v>
      </c>
      <c r="D1016" t="s">
        <v>1054</v>
      </c>
    </row>
    <row r="1017" spans="1:4" x14ac:dyDescent="0.3">
      <c r="A1017" t="s">
        <v>1245</v>
      </c>
      <c r="B1017" t="s">
        <v>1154</v>
      </c>
      <c r="D1017" t="s">
        <v>1054</v>
      </c>
    </row>
    <row r="1018" spans="1:4" x14ac:dyDescent="0.3">
      <c r="A1018" t="s">
        <v>1245</v>
      </c>
      <c r="B1018" t="s">
        <v>1155</v>
      </c>
      <c r="D1018" t="s">
        <v>1054</v>
      </c>
    </row>
    <row r="1019" spans="1:4" x14ac:dyDescent="0.3">
      <c r="A1019" t="s">
        <v>1245</v>
      </c>
      <c r="B1019" t="s">
        <v>856</v>
      </c>
      <c r="D1019" t="s">
        <v>1054</v>
      </c>
    </row>
    <row r="1020" spans="1:4" x14ac:dyDescent="0.3">
      <c r="A1020" t="s">
        <v>1245</v>
      </c>
      <c r="B1020" t="s">
        <v>1156</v>
      </c>
      <c r="D1020" t="s">
        <v>1054</v>
      </c>
    </row>
    <row r="1021" spans="1:4" x14ac:dyDescent="0.3">
      <c r="A1021" t="s">
        <v>1245</v>
      </c>
      <c r="B1021" t="s">
        <v>1157</v>
      </c>
      <c r="D1021" t="s">
        <v>1054</v>
      </c>
    </row>
    <row r="1022" spans="1:4" x14ac:dyDescent="0.3">
      <c r="A1022" t="s">
        <v>1245</v>
      </c>
      <c r="B1022" t="s">
        <v>1158</v>
      </c>
      <c r="D1022" t="s">
        <v>1054</v>
      </c>
    </row>
    <row r="1023" spans="1:4" x14ac:dyDescent="0.3">
      <c r="A1023" t="s">
        <v>1245</v>
      </c>
      <c r="B1023" t="s">
        <v>1246</v>
      </c>
      <c r="D1023" t="s">
        <v>1054</v>
      </c>
    </row>
    <row r="1024" spans="1:4" x14ac:dyDescent="0.3">
      <c r="A1024" t="s">
        <v>1221</v>
      </c>
      <c r="B1024" t="s">
        <v>1153</v>
      </c>
      <c r="D1024" t="s">
        <v>1054</v>
      </c>
    </row>
    <row r="1025" spans="1:4" x14ac:dyDescent="0.3">
      <c r="A1025" t="s">
        <v>1221</v>
      </c>
      <c r="B1025" t="s">
        <v>1154</v>
      </c>
      <c r="D1025" t="s">
        <v>1054</v>
      </c>
    </row>
    <row r="1026" spans="1:4" x14ac:dyDescent="0.3">
      <c r="A1026" t="s">
        <v>1221</v>
      </c>
      <c r="B1026" t="s">
        <v>1155</v>
      </c>
      <c r="D1026" t="s">
        <v>1054</v>
      </c>
    </row>
    <row r="1027" spans="1:4" x14ac:dyDescent="0.3">
      <c r="A1027" t="s">
        <v>1221</v>
      </c>
      <c r="B1027" t="s">
        <v>856</v>
      </c>
      <c r="D1027" t="s">
        <v>1054</v>
      </c>
    </row>
    <row r="1028" spans="1:4" x14ac:dyDescent="0.3">
      <c r="A1028" t="s">
        <v>1221</v>
      </c>
      <c r="B1028" t="s">
        <v>1156</v>
      </c>
      <c r="D1028" t="s">
        <v>1054</v>
      </c>
    </row>
    <row r="1029" spans="1:4" x14ac:dyDescent="0.3">
      <c r="A1029" t="s">
        <v>1221</v>
      </c>
      <c r="B1029" t="s">
        <v>1157</v>
      </c>
      <c r="D1029" t="s">
        <v>1054</v>
      </c>
    </row>
    <row r="1030" spans="1:4" x14ac:dyDescent="0.3">
      <c r="A1030" t="s">
        <v>1221</v>
      </c>
      <c r="B1030" t="s">
        <v>1158</v>
      </c>
      <c r="D1030" t="s">
        <v>1054</v>
      </c>
    </row>
    <row r="1031" spans="1:4" x14ac:dyDescent="0.3">
      <c r="A1031" t="s">
        <v>1221</v>
      </c>
      <c r="B1031" t="s">
        <v>1246</v>
      </c>
      <c r="D1031" t="s">
        <v>1054</v>
      </c>
    </row>
    <row r="1032" spans="1:4" x14ac:dyDescent="0.3">
      <c r="A1032" t="s">
        <v>859</v>
      </c>
      <c r="B1032" t="s">
        <v>1153</v>
      </c>
      <c r="D1032" t="s">
        <v>1054</v>
      </c>
    </row>
    <row r="1033" spans="1:4" x14ac:dyDescent="0.3">
      <c r="A1033" t="s">
        <v>859</v>
      </c>
      <c r="B1033" t="s">
        <v>1154</v>
      </c>
      <c r="D1033" t="s">
        <v>1054</v>
      </c>
    </row>
    <row r="1034" spans="1:4" x14ac:dyDescent="0.3">
      <c r="A1034" t="s">
        <v>859</v>
      </c>
      <c r="B1034" t="s">
        <v>1155</v>
      </c>
      <c r="D1034" t="s">
        <v>1054</v>
      </c>
    </row>
    <row r="1035" spans="1:4" x14ac:dyDescent="0.3">
      <c r="A1035" t="s">
        <v>859</v>
      </c>
      <c r="B1035" t="s">
        <v>856</v>
      </c>
      <c r="D1035" t="s">
        <v>1054</v>
      </c>
    </row>
    <row r="1036" spans="1:4" x14ac:dyDescent="0.3">
      <c r="A1036" t="s">
        <v>859</v>
      </c>
      <c r="B1036" t="s">
        <v>1156</v>
      </c>
      <c r="D1036" t="s">
        <v>1054</v>
      </c>
    </row>
    <row r="1037" spans="1:4" x14ac:dyDescent="0.3">
      <c r="A1037" t="s">
        <v>859</v>
      </c>
      <c r="B1037" t="s">
        <v>1157</v>
      </c>
      <c r="D1037" t="s">
        <v>1054</v>
      </c>
    </row>
    <row r="1038" spans="1:4" x14ac:dyDescent="0.3">
      <c r="A1038" t="s">
        <v>859</v>
      </c>
      <c r="B1038" t="s">
        <v>1158</v>
      </c>
      <c r="D1038" t="s">
        <v>1054</v>
      </c>
    </row>
    <row r="1039" spans="1:4" x14ac:dyDescent="0.3">
      <c r="A1039" t="s">
        <v>859</v>
      </c>
      <c r="B1039" t="s">
        <v>1246</v>
      </c>
      <c r="D1039" t="s">
        <v>1054</v>
      </c>
    </row>
    <row r="1040" spans="1:4" x14ac:dyDescent="0.3">
      <c r="A1040" t="s">
        <v>860</v>
      </c>
      <c r="B1040" t="s">
        <v>1153</v>
      </c>
      <c r="D1040" t="s">
        <v>1054</v>
      </c>
    </row>
    <row r="1041" spans="1:4" x14ac:dyDescent="0.3">
      <c r="A1041" t="s">
        <v>860</v>
      </c>
      <c r="B1041" t="s">
        <v>1154</v>
      </c>
      <c r="D1041" t="s">
        <v>1054</v>
      </c>
    </row>
    <row r="1042" spans="1:4" x14ac:dyDescent="0.3">
      <c r="A1042" t="s">
        <v>860</v>
      </c>
      <c r="B1042" t="s">
        <v>1155</v>
      </c>
      <c r="D1042" t="s">
        <v>1054</v>
      </c>
    </row>
    <row r="1043" spans="1:4" x14ac:dyDescent="0.3">
      <c r="A1043" t="s">
        <v>860</v>
      </c>
      <c r="B1043" t="s">
        <v>856</v>
      </c>
      <c r="D1043" t="s">
        <v>1054</v>
      </c>
    </row>
    <row r="1044" spans="1:4" x14ac:dyDescent="0.3">
      <c r="A1044" t="s">
        <v>860</v>
      </c>
      <c r="B1044" t="s">
        <v>1156</v>
      </c>
      <c r="D1044" t="s">
        <v>1054</v>
      </c>
    </row>
    <row r="1045" spans="1:4" x14ac:dyDescent="0.3">
      <c r="A1045" t="s">
        <v>860</v>
      </c>
      <c r="B1045" t="s">
        <v>1157</v>
      </c>
      <c r="D1045" t="s">
        <v>1054</v>
      </c>
    </row>
    <row r="1046" spans="1:4" x14ac:dyDescent="0.3">
      <c r="A1046" t="s">
        <v>860</v>
      </c>
      <c r="B1046" t="s">
        <v>1158</v>
      </c>
      <c r="D1046" t="s">
        <v>1054</v>
      </c>
    </row>
    <row r="1047" spans="1:4" x14ac:dyDescent="0.3">
      <c r="A1047" t="s">
        <v>860</v>
      </c>
      <c r="B1047" t="s">
        <v>1246</v>
      </c>
      <c r="D1047" t="s">
        <v>1054</v>
      </c>
    </row>
    <row r="1048" spans="1:4" x14ac:dyDescent="0.3">
      <c r="A1048" t="s">
        <v>861</v>
      </c>
      <c r="B1048" t="s">
        <v>1153</v>
      </c>
      <c r="D1048" t="s">
        <v>1054</v>
      </c>
    </row>
    <row r="1049" spans="1:4" x14ac:dyDescent="0.3">
      <c r="A1049" t="s">
        <v>861</v>
      </c>
      <c r="B1049" t="s">
        <v>1154</v>
      </c>
      <c r="D1049" t="s">
        <v>1054</v>
      </c>
    </row>
    <row r="1050" spans="1:4" x14ac:dyDescent="0.3">
      <c r="A1050" t="s">
        <v>861</v>
      </c>
      <c r="B1050" t="s">
        <v>1155</v>
      </c>
      <c r="D1050" t="s">
        <v>1054</v>
      </c>
    </row>
    <row r="1051" spans="1:4" x14ac:dyDescent="0.3">
      <c r="A1051" t="s">
        <v>861</v>
      </c>
      <c r="B1051" t="s">
        <v>856</v>
      </c>
      <c r="D1051" t="s">
        <v>1054</v>
      </c>
    </row>
    <row r="1052" spans="1:4" x14ac:dyDescent="0.3">
      <c r="A1052" t="s">
        <v>861</v>
      </c>
      <c r="B1052" t="s">
        <v>1156</v>
      </c>
      <c r="D1052" t="s">
        <v>1054</v>
      </c>
    </row>
    <row r="1053" spans="1:4" x14ac:dyDescent="0.3">
      <c r="A1053" t="s">
        <v>861</v>
      </c>
      <c r="B1053" t="s">
        <v>1157</v>
      </c>
      <c r="D1053" t="s">
        <v>1054</v>
      </c>
    </row>
    <row r="1054" spans="1:4" x14ac:dyDescent="0.3">
      <c r="A1054" t="s">
        <v>861</v>
      </c>
      <c r="B1054" t="s">
        <v>1158</v>
      </c>
      <c r="D1054" t="s">
        <v>1054</v>
      </c>
    </row>
    <row r="1055" spans="1:4" x14ac:dyDescent="0.3">
      <c r="A1055" t="s">
        <v>861</v>
      </c>
      <c r="B1055" t="s">
        <v>1246</v>
      </c>
      <c r="D1055" t="s">
        <v>1054</v>
      </c>
    </row>
    <row r="1056" spans="1:4" x14ac:dyDescent="0.3">
      <c r="A1056" t="s">
        <v>862</v>
      </c>
      <c r="B1056" t="s">
        <v>1153</v>
      </c>
      <c r="D1056" t="s">
        <v>1054</v>
      </c>
    </row>
    <row r="1057" spans="1:4" x14ac:dyDescent="0.3">
      <c r="A1057" t="s">
        <v>862</v>
      </c>
      <c r="B1057" t="s">
        <v>1154</v>
      </c>
      <c r="D1057" t="s">
        <v>1054</v>
      </c>
    </row>
    <row r="1058" spans="1:4" x14ac:dyDescent="0.3">
      <c r="A1058" t="s">
        <v>862</v>
      </c>
      <c r="B1058" t="s">
        <v>1155</v>
      </c>
      <c r="D1058" t="s">
        <v>1054</v>
      </c>
    </row>
    <row r="1059" spans="1:4" x14ac:dyDescent="0.3">
      <c r="A1059" t="s">
        <v>862</v>
      </c>
      <c r="B1059" t="s">
        <v>856</v>
      </c>
      <c r="D1059" t="s">
        <v>1054</v>
      </c>
    </row>
    <row r="1060" spans="1:4" x14ac:dyDescent="0.3">
      <c r="A1060" t="s">
        <v>862</v>
      </c>
      <c r="B1060" t="s">
        <v>1156</v>
      </c>
      <c r="D1060" t="s">
        <v>1054</v>
      </c>
    </row>
    <row r="1061" spans="1:4" x14ac:dyDescent="0.3">
      <c r="A1061" t="s">
        <v>862</v>
      </c>
      <c r="B1061" t="s">
        <v>1157</v>
      </c>
      <c r="D1061" t="s">
        <v>1054</v>
      </c>
    </row>
    <row r="1062" spans="1:4" x14ac:dyDescent="0.3">
      <c r="A1062" t="s">
        <v>862</v>
      </c>
      <c r="B1062" t="s">
        <v>1158</v>
      </c>
      <c r="D1062" t="s">
        <v>1054</v>
      </c>
    </row>
    <row r="1063" spans="1:4" x14ac:dyDescent="0.3">
      <c r="A1063" t="s">
        <v>862</v>
      </c>
      <c r="B1063" t="s">
        <v>1246</v>
      </c>
      <c r="D1063" t="s">
        <v>1054</v>
      </c>
    </row>
    <row r="1064" spans="1:4" x14ac:dyDescent="0.3">
      <c r="A1064" t="s">
        <v>602</v>
      </c>
      <c r="B1064" t="s">
        <v>1111</v>
      </c>
      <c r="D1064" t="s">
        <v>1064</v>
      </c>
    </row>
    <row r="1065" spans="1:4" x14ac:dyDescent="0.3">
      <c r="A1065" t="s">
        <v>602</v>
      </c>
      <c r="B1065" t="s">
        <v>1112</v>
      </c>
      <c r="D1065" t="s">
        <v>1064</v>
      </c>
    </row>
    <row r="1066" spans="1:4" x14ac:dyDescent="0.3">
      <c r="A1066" t="s">
        <v>1238</v>
      </c>
      <c r="B1066" t="s">
        <v>1111</v>
      </c>
      <c r="D1066" t="s">
        <v>1064</v>
      </c>
    </row>
    <row r="1067" spans="1:4" x14ac:dyDescent="0.3">
      <c r="A1067" t="s">
        <v>1238</v>
      </c>
      <c r="B1067" t="s">
        <v>1112</v>
      </c>
      <c r="D1067" t="s">
        <v>1064</v>
      </c>
    </row>
    <row r="1068" spans="1:4" x14ac:dyDescent="0.3">
      <c r="A1068" t="s">
        <v>606</v>
      </c>
      <c r="B1068" t="s">
        <v>1111</v>
      </c>
      <c r="D1068" t="s">
        <v>1064</v>
      </c>
    </row>
    <row r="1069" spans="1:4" x14ac:dyDescent="0.3">
      <c r="A1069" t="s">
        <v>606</v>
      </c>
      <c r="B1069" t="s">
        <v>1112</v>
      </c>
      <c r="D1069" t="s">
        <v>1064</v>
      </c>
    </row>
    <row r="1070" spans="1:4" x14ac:dyDescent="0.3">
      <c r="A1070" t="s">
        <v>1239</v>
      </c>
      <c r="B1070" t="s">
        <v>1111</v>
      </c>
      <c r="D1070" t="s">
        <v>1064</v>
      </c>
    </row>
    <row r="1071" spans="1:4" x14ac:dyDescent="0.3">
      <c r="A1071" t="s">
        <v>1239</v>
      </c>
      <c r="B1071" t="s">
        <v>1112</v>
      </c>
      <c r="D1071" t="s">
        <v>1064</v>
      </c>
    </row>
    <row r="1072" spans="1:4" x14ac:dyDescent="0.3">
      <c r="A1072" t="s">
        <v>656</v>
      </c>
      <c r="B1072" t="s">
        <v>1111</v>
      </c>
      <c r="D1072" t="s">
        <v>1064</v>
      </c>
    </row>
    <row r="1073" spans="1:4" x14ac:dyDescent="0.3">
      <c r="A1073" t="s">
        <v>656</v>
      </c>
      <c r="B1073" t="s">
        <v>1112</v>
      </c>
      <c r="D1073" t="s">
        <v>1064</v>
      </c>
    </row>
    <row r="1074" spans="1:4" x14ac:dyDescent="0.3">
      <c r="A1074" t="s">
        <v>1224</v>
      </c>
      <c r="B1074" t="s">
        <v>858</v>
      </c>
      <c r="D1074" t="s">
        <v>1047</v>
      </c>
    </row>
    <row r="1075" spans="1:4" x14ac:dyDescent="0.3">
      <c r="A1075" t="s">
        <v>1224</v>
      </c>
      <c r="B1075" t="s">
        <v>1209</v>
      </c>
      <c r="D1075" t="s">
        <v>1047</v>
      </c>
    </row>
    <row r="1076" spans="1:4" x14ac:dyDescent="0.3">
      <c r="A1076" t="s">
        <v>1224</v>
      </c>
      <c r="B1076" t="s">
        <v>852</v>
      </c>
      <c r="D1076" t="s">
        <v>1047</v>
      </c>
    </row>
    <row r="1077" spans="1:4" x14ac:dyDescent="0.3">
      <c r="A1077" t="s">
        <v>1224</v>
      </c>
      <c r="B1077" t="s">
        <v>1220</v>
      </c>
      <c r="D1077" t="s">
        <v>1047</v>
      </c>
    </row>
    <row r="1078" spans="1:4" x14ac:dyDescent="0.3">
      <c r="A1078" t="s">
        <v>1224</v>
      </c>
      <c r="B1078" t="s">
        <v>1216</v>
      </c>
      <c r="D1078" t="s">
        <v>1047</v>
      </c>
    </row>
    <row r="1079" spans="1:4" x14ac:dyDescent="0.3">
      <c r="A1079" t="s">
        <v>1225</v>
      </c>
      <c r="B1079" t="s">
        <v>858</v>
      </c>
      <c r="D1079" t="s">
        <v>1047</v>
      </c>
    </row>
    <row r="1080" spans="1:4" x14ac:dyDescent="0.3">
      <c r="A1080" t="s">
        <v>1225</v>
      </c>
      <c r="B1080" t="s">
        <v>1209</v>
      </c>
      <c r="D1080" t="s">
        <v>1047</v>
      </c>
    </row>
    <row r="1081" spans="1:4" x14ac:dyDescent="0.3">
      <c r="A1081" t="s">
        <v>1225</v>
      </c>
      <c r="B1081" t="s">
        <v>852</v>
      </c>
      <c r="D1081" t="s">
        <v>1047</v>
      </c>
    </row>
    <row r="1082" spans="1:4" x14ac:dyDescent="0.3">
      <c r="A1082" t="s">
        <v>1225</v>
      </c>
      <c r="B1082" t="s">
        <v>1220</v>
      </c>
      <c r="D1082" t="s">
        <v>1047</v>
      </c>
    </row>
    <row r="1083" spans="1:4" x14ac:dyDescent="0.3">
      <c r="A1083" t="s">
        <v>1225</v>
      </c>
      <c r="B1083" t="s">
        <v>1216</v>
      </c>
      <c r="D1083" t="s">
        <v>1047</v>
      </c>
    </row>
    <row r="1084" spans="1:4" x14ac:dyDescent="0.3">
      <c r="A1084" t="s">
        <v>1219</v>
      </c>
      <c r="B1084" t="s">
        <v>858</v>
      </c>
      <c r="D1084" t="s">
        <v>1047</v>
      </c>
    </row>
    <row r="1085" spans="1:4" x14ac:dyDescent="0.3">
      <c r="A1085" t="s">
        <v>1219</v>
      </c>
      <c r="B1085" t="s">
        <v>1209</v>
      </c>
      <c r="D1085" t="s">
        <v>1047</v>
      </c>
    </row>
    <row r="1086" spans="1:4" x14ac:dyDescent="0.3">
      <c r="A1086" t="s">
        <v>1219</v>
      </c>
      <c r="B1086" t="s">
        <v>852</v>
      </c>
      <c r="D1086" t="s">
        <v>1047</v>
      </c>
    </row>
    <row r="1087" spans="1:4" x14ac:dyDescent="0.3">
      <c r="A1087" t="s">
        <v>1219</v>
      </c>
      <c r="B1087" t="s">
        <v>1220</v>
      </c>
      <c r="D1087" t="s">
        <v>1047</v>
      </c>
    </row>
    <row r="1088" spans="1:4" x14ac:dyDescent="0.3">
      <c r="A1088" t="s">
        <v>1219</v>
      </c>
      <c r="B1088" t="s">
        <v>1216</v>
      </c>
      <c r="D1088" t="s">
        <v>1047</v>
      </c>
    </row>
    <row r="1089" spans="1:4" x14ac:dyDescent="0.3">
      <c r="A1089" t="s">
        <v>1223</v>
      </c>
      <c r="B1089" t="s">
        <v>858</v>
      </c>
      <c r="D1089" t="s">
        <v>1047</v>
      </c>
    </row>
    <row r="1090" spans="1:4" x14ac:dyDescent="0.3">
      <c r="A1090" t="s">
        <v>1223</v>
      </c>
      <c r="B1090" t="s">
        <v>1209</v>
      </c>
      <c r="D1090" t="s">
        <v>1047</v>
      </c>
    </row>
    <row r="1091" spans="1:4" x14ac:dyDescent="0.3">
      <c r="A1091" t="s">
        <v>1223</v>
      </c>
      <c r="B1091" t="s">
        <v>852</v>
      </c>
      <c r="D1091" t="s">
        <v>1047</v>
      </c>
    </row>
    <row r="1092" spans="1:4" x14ac:dyDescent="0.3">
      <c r="A1092" t="s">
        <v>1223</v>
      </c>
      <c r="B1092" t="s">
        <v>1220</v>
      </c>
      <c r="D1092" t="s">
        <v>1047</v>
      </c>
    </row>
    <row r="1093" spans="1:4" x14ac:dyDescent="0.3">
      <c r="A1093" t="s">
        <v>1223</v>
      </c>
      <c r="B1093" t="s">
        <v>1216</v>
      </c>
      <c r="D1093" t="s">
        <v>1047</v>
      </c>
    </row>
    <row r="1094" spans="1:4" x14ac:dyDescent="0.3">
      <c r="A1094" t="s">
        <v>602</v>
      </c>
      <c r="B1094" t="s">
        <v>858</v>
      </c>
      <c r="D1094" t="s">
        <v>1047</v>
      </c>
    </row>
    <row r="1095" spans="1:4" x14ac:dyDescent="0.3">
      <c r="A1095" t="s">
        <v>602</v>
      </c>
      <c r="B1095" t="s">
        <v>1209</v>
      </c>
      <c r="D1095" t="s">
        <v>1047</v>
      </c>
    </row>
    <row r="1096" spans="1:4" x14ac:dyDescent="0.3">
      <c r="A1096" t="s">
        <v>602</v>
      </c>
      <c r="B1096" t="s">
        <v>852</v>
      </c>
      <c r="D1096" t="s">
        <v>1047</v>
      </c>
    </row>
    <row r="1097" spans="1:4" x14ac:dyDescent="0.3">
      <c r="A1097" t="s">
        <v>602</v>
      </c>
      <c r="B1097" t="s">
        <v>1220</v>
      </c>
      <c r="D1097" t="s">
        <v>1047</v>
      </c>
    </row>
    <row r="1098" spans="1:4" x14ac:dyDescent="0.3">
      <c r="A1098" t="s">
        <v>602</v>
      </c>
      <c r="B1098" t="s">
        <v>1216</v>
      </c>
      <c r="D1098" t="s">
        <v>1047</v>
      </c>
    </row>
    <row r="1099" spans="1:4" x14ac:dyDescent="0.3">
      <c r="A1099" t="s">
        <v>1238</v>
      </c>
      <c r="B1099" t="s">
        <v>858</v>
      </c>
      <c r="D1099" t="s">
        <v>1047</v>
      </c>
    </row>
    <row r="1100" spans="1:4" x14ac:dyDescent="0.3">
      <c r="A1100" t="s">
        <v>1238</v>
      </c>
      <c r="B1100" t="s">
        <v>1209</v>
      </c>
      <c r="D1100" t="s">
        <v>1047</v>
      </c>
    </row>
    <row r="1101" spans="1:4" x14ac:dyDescent="0.3">
      <c r="A1101" t="s">
        <v>1238</v>
      </c>
      <c r="B1101" t="s">
        <v>852</v>
      </c>
      <c r="D1101" t="s">
        <v>1047</v>
      </c>
    </row>
    <row r="1102" spans="1:4" x14ac:dyDescent="0.3">
      <c r="A1102" t="s">
        <v>1238</v>
      </c>
      <c r="B1102" t="s">
        <v>1220</v>
      </c>
      <c r="D1102" t="s">
        <v>1047</v>
      </c>
    </row>
    <row r="1103" spans="1:4" x14ac:dyDescent="0.3">
      <c r="A1103" t="s">
        <v>1238</v>
      </c>
      <c r="B1103" t="s">
        <v>1216</v>
      </c>
      <c r="D1103" t="s">
        <v>1047</v>
      </c>
    </row>
    <row r="1104" spans="1:4" x14ac:dyDescent="0.3">
      <c r="A1104" t="s">
        <v>1217</v>
      </c>
      <c r="B1104" t="s">
        <v>858</v>
      </c>
      <c r="D1104" t="s">
        <v>1047</v>
      </c>
    </row>
    <row r="1105" spans="1:4" x14ac:dyDescent="0.3">
      <c r="A1105" t="s">
        <v>1217</v>
      </c>
      <c r="B1105" t="s">
        <v>1209</v>
      </c>
      <c r="D1105" t="s">
        <v>1047</v>
      </c>
    </row>
    <row r="1106" spans="1:4" x14ac:dyDescent="0.3">
      <c r="A1106" t="s">
        <v>1217</v>
      </c>
      <c r="B1106" t="s">
        <v>852</v>
      </c>
      <c r="D1106" t="s">
        <v>1047</v>
      </c>
    </row>
    <row r="1107" spans="1:4" x14ac:dyDescent="0.3">
      <c r="A1107" t="s">
        <v>1217</v>
      </c>
      <c r="B1107" t="s">
        <v>1220</v>
      </c>
      <c r="D1107" t="s">
        <v>1047</v>
      </c>
    </row>
    <row r="1108" spans="1:4" x14ac:dyDescent="0.3">
      <c r="A1108" t="s">
        <v>1217</v>
      </c>
      <c r="B1108" t="s">
        <v>1216</v>
      </c>
      <c r="D1108" t="s">
        <v>1047</v>
      </c>
    </row>
    <row r="1109" spans="1:4" x14ac:dyDescent="0.3">
      <c r="A1109" t="s">
        <v>1218</v>
      </c>
      <c r="B1109" t="s">
        <v>858</v>
      </c>
      <c r="D1109" t="s">
        <v>1047</v>
      </c>
    </row>
    <row r="1110" spans="1:4" x14ac:dyDescent="0.3">
      <c r="A1110" t="s">
        <v>1218</v>
      </c>
      <c r="B1110" t="s">
        <v>1209</v>
      </c>
      <c r="D1110" t="s">
        <v>1047</v>
      </c>
    </row>
    <row r="1111" spans="1:4" x14ac:dyDescent="0.3">
      <c r="A1111" t="s">
        <v>1218</v>
      </c>
      <c r="B1111" t="s">
        <v>852</v>
      </c>
      <c r="D1111" t="s">
        <v>1047</v>
      </c>
    </row>
    <row r="1112" spans="1:4" x14ac:dyDescent="0.3">
      <c r="A1112" t="s">
        <v>1218</v>
      </c>
      <c r="B1112" t="s">
        <v>1220</v>
      </c>
      <c r="D1112" t="s">
        <v>1047</v>
      </c>
    </row>
    <row r="1113" spans="1:4" x14ac:dyDescent="0.3">
      <c r="A1113" t="s">
        <v>1218</v>
      </c>
      <c r="B1113" t="s">
        <v>1216</v>
      </c>
      <c r="D1113" t="s">
        <v>1047</v>
      </c>
    </row>
    <row r="1114" spans="1:4" x14ac:dyDescent="0.3">
      <c r="A1114" t="s">
        <v>604</v>
      </c>
      <c r="B1114" t="s">
        <v>858</v>
      </c>
      <c r="D1114" t="s">
        <v>1047</v>
      </c>
    </row>
    <row r="1115" spans="1:4" x14ac:dyDescent="0.3">
      <c r="A1115" t="s">
        <v>604</v>
      </c>
      <c r="B1115" t="s">
        <v>1209</v>
      </c>
      <c r="D1115" t="s">
        <v>1047</v>
      </c>
    </row>
    <row r="1116" spans="1:4" x14ac:dyDescent="0.3">
      <c r="A1116" t="s">
        <v>604</v>
      </c>
      <c r="B1116" t="s">
        <v>852</v>
      </c>
      <c r="D1116" t="s">
        <v>1047</v>
      </c>
    </row>
    <row r="1117" spans="1:4" x14ac:dyDescent="0.3">
      <c r="A1117" t="s">
        <v>604</v>
      </c>
      <c r="B1117" t="s">
        <v>1220</v>
      </c>
      <c r="D1117" t="s">
        <v>1047</v>
      </c>
    </row>
    <row r="1118" spans="1:4" x14ac:dyDescent="0.3">
      <c r="A1118" t="s">
        <v>604</v>
      </c>
      <c r="B1118" t="s">
        <v>1216</v>
      </c>
      <c r="D1118" t="s">
        <v>1047</v>
      </c>
    </row>
    <row r="1119" spans="1:4" x14ac:dyDescent="0.3">
      <c r="A1119" t="s">
        <v>606</v>
      </c>
      <c r="B1119" t="s">
        <v>858</v>
      </c>
      <c r="D1119" t="s">
        <v>1047</v>
      </c>
    </row>
    <row r="1120" spans="1:4" x14ac:dyDescent="0.3">
      <c r="A1120" t="s">
        <v>606</v>
      </c>
      <c r="B1120" t="s">
        <v>1209</v>
      </c>
      <c r="D1120" t="s">
        <v>1047</v>
      </c>
    </row>
    <row r="1121" spans="1:4" x14ac:dyDescent="0.3">
      <c r="A1121" t="s">
        <v>606</v>
      </c>
      <c r="B1121" t="s">
        <v>852</v>
      </c>
      <c r="D1121" t="s">
        <v>1047</v>
      </c>
    </row>
    <row r="1122" spans="1:4" x14ac:dyDescent="0.3">
      <c r="A1122" t="s">
        <v>606</v>
      </c>
      <c r="B1122" t="s">
        <v>1220</v>
      </c>
      <c r="D1122" t="s">
        <v>1047</v>
      </c>
    </row>
    <row r="1123" spans="1:4" x14ac:dyDescent="0.3">
      <c r="A1123" t="s">
        <v>606</v>
      </c>
      <c r="B1123" t="s">
        <v>1216</v>
      </c>
      <c r="D1123" t="s">
        <v>1047</v>
      </c>
    </row>
    <row r="1124" spans="1:4" x14ac:dyDescent="0.3">
      <c r="A1124" t="s">
        <v>1241</v>
      </c>
      <c r="B1124" t="s">
        <v>858</v>
      </c>
      <c r="D1124" t="s">
        <v>1047</v>
      </c>
    </row>
    <row r="1125" spans="1:4" x14ac:dyDescent="0.3">
      <c r="A1125" t="s">
        <v>1241</v>
      </c>
      <c r="B1125" t="s">
        <v>1209</v>
      </c>
      <c r="D1125" t="s">
        <v>1047</v>
      </c>
    </row>
    <row r="1126" spans="1:4" x14ac:dyDescent="0.3">
      <c r="A1126" t="s">
        <v>1241</v>
      </c>
      <c r="B1126" t="s">
        <v>852</v>
      </c>
      <c r="D1126" t="s">
        <v>1047</v>
      </c>
    </row>
    <row r="1127" spans="1:4" x14ac:dyDescent="0.3">
      <c r="A1127" t="s">
        <v>1241</v>
      </c>
      <c r="B1127" t="s">
        <v>1220</v>
      </c>
      <c r="D1127" t="s">
        <v>1047</v>
      </c>
    </row>
    <row r="1128" spans="1:4" x14ac:dyDescent="0.3">
      <c r="A1128" t="s">
        <v>1241</v>
      </c>
      <c r="B1128" t="s">
        <v>1216</v>
      </c>
      <c r="D1128" t="s">
        <v>1047</v>
      </c>
    </row>
    <row r="1129" spans="1:4" x14ac:dyDescent="0.3">
      <c r="A1129" t="s">
        <v>610</v>
      </c>
      <c r="B1129" t="s">
        <v>858</v>
      </c>
      <c r="D1129" t="s">
        <v>1047</v>
      </c>
    </row>
    <row r="1130" spans="1:4" x14ac:dyDescent="0.3">
      <c r="A1130" t="s">
        <v>610</v>
      </c>
      <c r="B1130" t="s">
        <v>1209</v>
      </c>
      <c r="D1130" t="s">
        <v>1047</v>
      </c>
    </row>
    <row r="1131" spans="1:4" x14ac:dyDescent="0.3">
      <c r="A1131" t="s">
        <v>610</v>
      </c>
      <c r="B1131" t="s">
        <v>852</v>
      </c>
      <c r="D1131" t="s">
        <v>1047</v>
      </c>
    </row>
    <row r="1132" spans="1:4" x14ac:dyDescent="0.3">
      <c r="A1132" t="s">
        <v>610</v>
      </c>
      <c r="B1132" t="s">
        <v>1220</v>
      </c>
      <c r="D1132" t="s">
        <v>1047</v>
      </c>
    </row>
    <row r="1133" spans="1:4" x14ac:dyDescent="0.3">
      <c r="A1133" t="s">
        <v>610</v>
      </c>
      <c r="B1133" t="s">
        <v>1216</v>
      </c>
      <c r="D1133" t="s">
        <v>1047</v>
      </c>
    </row>
    <row r="1134" spans="1:4" x14ac:dyDescent="0.3">
      <c r="A1134" t="s">
        <v>613</v>
      </c>
      <c r="B1134" t="s">
        <v>858</v>
      </c>
      <c r="D1134" t="s">
        <v>1047</v>
      </c>
    </row>
    <row r="1135" spans="1:4" x14ac:dyDescent="0.3">
      <c r="A1135" t="s">
        <v>613</v>
      </c>
      <c r="B1135" t="s">
        <v>1209</v>
      </c>
      <c r="D1135" t="s">
        <v>1047</v>
      </c>
    </row>
    <row r="1136" spans="1:4" x14ac:dyDescent="0.3">
      <c r="A1136" t="s">
        <v>613</v>
      </c>
      <c r="B1136" t="s">
        <v>852</v>
      </c>
      <c r="D1136" t="s">
        <v>1047</v>
      </c>
    </row>
    <row r="1137" spans="1:4" x14ac:dyDescent="0.3">
      <c r="A1137" t="s">
        <v>613</v>
      </c>
      <c r="B1137" t="s">
        <v>1220</v>
      </c>
      <c r="D1137" t="s">
        <v>1047</v>
      </c>
    </row>
    <row r="1138" spans="1:4" x14ac:dyDescent="0.3">
      <c r="A1138" t="s">
        <v>613</v>
      </c>
      <c r="B1138" t="s">
        <v>1216</v>
      </c>
      <c r="D1138" t="s">
        <v>1047</v>
      </c>
    </row>
    <row r="1139" spans="1:4" x14ac:dyDescent="0.3">
      <c r="A1139" t="s">
        <v>1222</v>
      </c>
      <c r="B1139" t="s">
        <v>858</v>
      </c>
      <c r="D1139" t="s">
        <v>1047</v>
      </c>
    </row>
    <row r="1140" spans="1:4" x14ac:dyDescent="0.3">
      <c r="A1140" t="s">
        <v>1222</v>
      </c>
      <c r="B1140" t="s">
        <v>1209</v>
      </c>
      <c r="D1140" t="s">
        <v>1047</v>
      </c>
    </row>
    <row r="1141" spans="1:4" x14ac:dyDescent="0.3">
      <c r="A1141" t="s">
        <v>1222</v>
      </c>
      <c r="B1141" t="s">
        <v>852</v>
      </c>
      <c r="D1141" t="s">
        <v>1047</v>
      </c>
    </row>
    <row r="1142" spans="1:4" x14ac:dyDescent="0.3">
      <c r="A1142" t="s">
        <v>1222</v>
      </c>
      <c r="B1142" t="s">
        <v>1220</v>
      </c>
      <c r="D1142" t="s">
        <v>1047</v>
      </c>
    </row>
    <row r="1143" spans="1:4" x14ac:dyDescent="0.3">
      <c r="A1143" t="s">
        <v>1222</v>
      </c>
      <c r="B1143" t="s">
        <v>1216</v>
      </c>
      <c r="D1143" t="s">
        <v>1047</v>
      </c>
    </row>
    <row r="1144" spans="1:4" x14ac:dyDescent="0.3">
      <c r="A1144" t="s">
        <v>1243</v>
      </c>
      <c r="B1144" t="s">
        <v>858</v>
      </c>
      <c r="D1144" t="s">
        <v>1047</v>
      </c>
    </row>
    <row r="1145" spans="1:4" x14ac:dyDescent="0.3">
      <c r="A1145" t="s">
        <v>1243</v>
      </c>
      <c r="B1145" t="s">
        <v>1209</v>
      </c>
      <c r="D1145" t="s">
        <v>1047</v>
      </c>
    </row>
    <row r="1146" spans="1:4" x14ac:dyDescent="0.3">
      <c r="A1146" t="s">
        <v>1243</v>
      </c>
      <c r="B1146" t="s">
        <v>852</v>
      </c>
      <c r="D1146" t="s">
        <v>1047</v>
      </c>
    </row>
    <row r="1147" spans="1:4" x14ac:dyDescent="0.3">
      <c r="A1147" t="s">
        <v>1243</v>
      </c>
      <c r="B1147" t="s">
        <v>1220</v>
      </c>
      <c r="D1147" t="s">
        <v>1047</v>
      </c>
    </row>
    <row r="1148" spans="1:4" x14ac:dyDescent="0.3">
      <c r="A1148" t="s">
        <v>1243</v>
      </c>
      <c r="B1148" t="s">
        <v>1216</v>
      </c>
      <c r="D1148" t="s">
        <v>1047</v>
      </c>
    </row>
    <row r="1149" spans="1:4" x14ac:dyDescent="0.3">
      <c r="A1149" t="s">
        <v>603</v>
      </c>
      <c r="B1149" t="s">
        <v>858</v>
      </c>
      <c r="D1149" t="s">
        <v>1047</v>
      </c>
    </row>
    <row r="1150" spans="1:4" x14ac:dyDescent="0.3">
      <c r="A1150" t="s">
        <v>603</v>
      </c>
      <c r="B1150" t="s">
        <v>1209</v>
      </c>
      <c r="D1150" t="s">
        <v>1047</v>
      </c>
    </row>
    <row r="1151" spans="1:4" x14ac:dyDescent="0.3">
      <c r="A1151" t="s">
        <v>603</v>
      </c>
      <c r="B1151" t="s">
        <v>852</v>
      </c>
      <c r="D1151" t="s">
        <v>1047</v>
      </c>
    </row>
    <row r="1152" spans="1:4" x14ac:dyDescent="0.3">
      <c r="A1152" t="s">
        <v>603</v>
      </c>
      <c r="B1152" t="s">
        <v>1220</v>
      </c>
      <c r="D1152" t="s">
        <v>1047</v>
      </c>
    </row>
    <row r="1153" spans="1:4" x14ac:dyDescent="0.3">
      <c r="A1153" t="s">
        <v>603</v>
      </c>
      <c r="B1153" t="s">
        <v>1216</v>
      </c>
      <c r="D1153" t="s">
        <v>1047</v>
      </c>
    </row>
    <row r="1154" spans="1:4" x14ac:dyDescent="0.3">
      <c r="A1154" t="s">
        <v>1046</v>
      </c>
      <c r="B1154" t="s">
        <v>858</v>
      </c>
      <c r="D1154" t="s">
        <v>1047</v>
      </c>
    </row>
    <row r="1155" spans="1:4" x14ac:dyDescent="0.3">
      <c r="A1155" t="s">
        <v>1046</v>
      </c>
      <c r="B1155" t="s">
        <v>1209</v>
      </c>
      <c r="D1155" t="s">
        <v>1047</v>
      </c>
    </row>
    <row r="1156" spans="1:4" x14ac:dyDescent="0.3">
      <c r="A1156" t="s">
        <v>1046</v>
      </c>
      <c r="B1156" t="s">
        <v>852</v>
      </c>
      <c r="D1156" t="s">
        <v>1047</v>
      </c>
    </row>
    <row r="1157" spans="1:4" x14ac:dyDescent="0.3">
      <c r="A1157" t="s">
        <v>1046</v>
      </c>
      <c r="B1157" t="s">
        <v>1220</v>
      </c>
      <c r="D1157" t="s">
        <v>1047</v>
      </c>
    </row>
    <row r="1158" spans="1:4" x14ac:dyDescent="0.3">
      <c r="A1158" t="s">
        <v>1046</v>
      </c>
      <c r="B1158" t="s">
        <v>1216</v>
      </c>
      <c r="D1158" t="s">
        <v>1047</v>
      </c>
    </row>
    <row r="1159" spans="1:4" x14ac:dyDescent="0.3">
      <c r="A1159" t="s">
        <v>654</v>
      </c>
      <c r="B1159" t="s">
        <v>858</v>
      </c>
      <c r="D1159" t="s">
        <v>1047</v>
      </c>
    </row>
    <row r="1160" spans="1:4" x14ac:dyDescent="0.3">
      <c r="A1160" t="s">
        <v>654</v>
      </c>
      <c r="B1160" t="s">
        <v>1209</v>
      </c>
      <c r="D1160" t="s">
        <v>1047</v>
      </c>
    </row>
    <row r="1161" spans="1:4" x14ac:dyDescent="0.3">
      <c r="A1161" t="s">
        <v>654</v>
      </c>
      <c r="B1161" t="s">
        <v>852</v>
      </c>
      <c r="D1161" t="s">
        <v>1047</v>
      </c>
    </row>
    <row r="1162" spans="1:4" x14ac:dyDescent="0.3">
      <c r="A1162" t="s">
        <v>654</v>
      </c>
      <c r="B1162" t="s">
        <v>1220</v>
      </c>
      <c r="D1162" t="s">
        <v>1047</v>
      </c>
    </row>
    <row r="1163" spans="1:4" x14ac:dyDescent="0.3">
      <c r="A1163" t="s">
        <v>654</v>
      </c>
      <c r="B1163" t="s">
        <v>1216</v>
      </c>
      <c r="D1163" t="s">
        <v>1047</v>
      </c>
    </row>
    <row r="1164" spans="1:4" x14ac:dyDescent="0.3">
      <c r="A1164" t="s">
        <v>1245</v>
      </c>
      <c r="B1164" t="s">
        <v>858</v>
      </c>
      <c r="D1164" t="s">
        <v>1047</v>
      </c>
    </row>
    <row r="1165" spans="1:4" x14ac:dyDescent="0.3">
      <c r="A1165" t="s">
        <v>1245</v>
      </c>
      <c r="B1165" t="s">
        <v>1209</v>
      </c>
      <c r="D1165" t="s">
        <v>1047</v>
      </c>
    </row>
    <row r="1166" spans="1:4" x14ac:dyDescent="0.3">
      <c r="A1166" t="s">
        <v>1245</v>
      </c>
      <c r="B1166" t="s">
        <v>852</v>
      </c>
      <c r="D1166" t="s">
        <v>1047</v>
      </c>
    </row>
    <row r="1167" spans="1:4" x14ac:dyDescent="0.3">
      <c r="A1167" t="s">
        <v>1245</v>
      </c>
      <c r="B1167" t="s">
        <v>1220</v>
      </c>
      <c r="D1167" t="s">
        <v>1047</v>
      </c>
    </row>
    <row r="1168" spans="1:4" x14ac:dyDescent="0.3">
      <c r="A1168" t="s">
        <v>1245</v>
      </c>
      <c r="B1168" t="s">
        <v>1216</v>
      </c>
      <c r="D1168" t="s">
        <v>1047</v>
      </c>
    </row>
    <row r="1169" spans="1:4" x14ac:dyDescent="0.3">
      <c r="A1169" t="s">
        <v>1221</v>
      </c>
      <c r="B1169" t="s">
        <v>858</v>
      </c>
      <c r="D1169" t="s">
        <v>1047</v>
      </c>
    </row>
    <row r="1170" spans="1:4" x14ac:dyDescent="0.3">
      <c r="A1170" t="s">
        <v>1221</v>
      </c>
      <c r="B1170" t="s">
        <v>1209</v>
      </c>
      <c r="D1170" t="s">
        <v>1047</v>
      </c>
    </row>
    <row r="1171" spans="1:4" x14ac:dyDescent="0.3">
      <c r="A1171" t="s">
        <v>1221</v>
      </c>
      <c r="B1171" t="s">
        <v>852</v>
      </c>
      <c r="D1171" t="s">
        <v>1047</v>
      </c>
    </row>
    <row r="1172" spans="1:4" x14ac:dyDescent="0.3">
      <c r="A1172" t="s">
        <v>1221</v>
      </c>
      <c r="B1172" t="s">
        <v>1220</v>
      </c>
      <c r="D1172" t="s">
        <v>1047</v>
      </c>
    </row>
    <row r="1173" spans="1:4" x14ac:dyDescent="0.3">
      <c r="A1173" t="s">
        <v>1221</v>
      </c>
      <c r="B1173" t="s">
        <v>1216</v>
      </c>
      <c r="D1173" t="s">
        <v>1047</v>
      </c>
    </row>
    <row r="1174" spans="1:4" x14ac:dyDescent="0.3">
      <c r="A1174" t="s">
        <v>581</v>
      </c>
      <c r="B1174" t="s">
        <v>627</v>
      </c>
      <c r="D1174" t="s">
        <v>1049</v>
      </c>
    </row>
    <row r="1175" spans="1:4" x14ac:dyDescent="0.3">
      <c r="A1175" t="s">
        <v>581</v>
      </c>
      <c r="B1175" t="s">
        <v>1148</v>
      </c>
      <c r="D1175" t="s">
        <v>1049</v>
      </c>
    </row>
    <row r="1176" spans="1:4" x14ac:dyDescent="0.3">
      <c r="A1176" t="s">
        <v>581</v>
      </c>
      <c r="B1176" t="s">
        <v>1149</v>
      </c>
      <c r="D1176" t="s">
        <v>1049</v>
      </c>
    </row>
    <row r="1177" spans="1:4" x14ac:dyDescent="0.3">
      <c r="A1177" t="s">
        <v>582</v>
      </c>
      <c r="B1177" t="s">
        <v>627</v>
      </c>
      <c r="D1177" t="s">
        <v>1049</v>
      </c>
    </row>
    <row r="1178" spans="1:4" x14ac:dyDescent="0.3">
      <c r="A1178" t="s">
        <v>582</v>
      </c>
      <c r="B1178" t="s">
        <v>1148</v>
      </c>
      <c r="D1178" t="s">
        <v>1049</v>
      </c>
    </row>
    <row r="1179" spans="1:4" x14ac:dyDescent="0.3">
      <c r="A1179" t="s">
        <v>582</v>
      </c>
      <c r="B1179" t="s">
        <v>1149</v>
      </c>
      <c r="D1179" t="s">
        <v>1049</v>
      </c>
    </row>
    <row r="1180" spans="1:4" x14ac:dyDescent="0.3">
      <c r="A1180" t="s">
        <v>585</v>
      </c>
      <c r="B1180" t="s">
        <v>627</v>
      </c>
      <c r="D1180" t="s">
        <v>1049</v>
      </c>
    </row>
    <row r="1181" spans="1:4" x14ac:dyDescent="0.3">
      <c r="A1181" t="s">
        <v>585</v>
      </c>
      <c r="B1181" t="s">
        <v>1148</v>
      </c>
      <c r="D1181" t="s">
        <v>1049</v>
      </c>
    </row>
    <row r="1182" spans="1:4" x14ac:dyDescent="0.3">
      <c r="A1182" t="s">
        <v>585</v>
      </c>
      <c r="B1182" t="s">
        <v>1149</v>
      </c>
      <c r="D1182" t="s">
        <v>1049</v>
      </c>
    </row>
    <row r="1183" spans="1:4" x14ac:dyDescent="0.3">
      <c r="A1183" t="s">
        <v>1240</v>
      </c>
      <c r="B1183" t="s">
        <v>627</v>
      </c>
      <c r="D1183" t="s">
        <v>1049</v>
      </c>
    </row>
    <row r="1184" spans="1:4" x14ac:dyDescent="0.3">
      <c r="A1184" t="s">
        <v>1240</v>
      </c>
      <c r="B1184" t="s">
        <v>1148</v>
      </c>
      <c r="D1184" t="s">
        <v>1049</v>
      </c>
    </row>
    <row r="1185" spans="1:4" x14ac:dyDescent="0.3">
      <c r="A1185" t="s">
        <v>1240</v>
      </c>
      <c r="B1185" t="s">
        <v>1149</v>
      </c>
      <c r="D1185" t="s">
        <v>1049</v>
      </c>
    </row>
  </sheetData>
  <autoFilter ref="A1:D1185" xr:uid="{13D29FFB-425B-4B58-AF6A-CF54507E7E06}"/>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1E8AE-5D2B-4528-87D3-21DCCD125F62}">
  <dimension ref="A1:H1085"/>
  <sheetViews>
    <sheetView topLeftCell="A114" workbookViewId="0">
      <selection activeCell="A137" sqref="A137"/>
    </sheetView>
  </sheetViews>
  <sheetFormatPr baseColWidth="10" defaultColWidth="8.88671875" defaultRowHeight="14.4" x14ac:dyDescent="0.3"/>
  <cols>
    <col min="1" max="1" width="52" customWidth="1"/>
    <col min="3" max="3" width="68.6640625" customWidth="1"/>
  </cols>
  <sheetData>
    <row r="1" spans="1:8" x14ac:dyDescent="0.3">
      <c r="A1" s="28" t="s">
        <v>1</v>
      </c>
      <c r="B1" s="28" t="s">
        <v>2</v>
      </c>
      <c r="C1" s="28" t="s">
        <v>4</v>
      </c>
      <c r="D1" s="28" t="s">
        <v>1077</v>
      </c>
      <c r="H1" t="s">
        <v>1281</v>
      </c>
    </row>
    <row r="2" spans="1:8" x14ac:dyDescent="0.3">
      <c r="A2" t="s">
        <v>607</v>
      </c>
      <c r="B2" t="s">
        <v>909</v>
      </c>
      <c r="D2" t="s">
        <v>919</v>
      </c>
    </row>
    <row r="3" spans="1:8" x14ac:dyDescent="0.3">
      <c r="A3" t="s">
        <v>608</v>
      </c>
      <c r="B3" t="s">
        <v>909</v>
      </c>
      <c r="D3" t="s">
        <v>919</v>
      </c>
    </row>
    <row r="4" spans="1:8" x14ac:dyDescent="0.3">
      <c r="A4" t="s">
        <v>607</v>
      </c>
      <c r="B4" t="s">
        <v>910</v>
      </c>
      <c r="D4" t="s">
        <v>919</v>
      </c>
    </row>
    <row r="5" spans="1:8" x14ac:dyDescent="0.3">
      <c r="A5" t="s">
        <v>608</v>
      </c>
      <c r="B5" t="s">
        <v>910</v>
      </c>
      <c r="D5" t="s">
        <v>919</v>
      </c>
    </row>
    <row r="6" spans="1:8" x14ac:dyDescent="0.3">
      <c r="A6" t="s">
        <v>607</v>
      </c>
      <c r="B6" t="s">
        <v>911</v>
      </c>
      <c r="D6" t="s">
        <v>919</v>
      </c>
    </row>
    <row r="7" spans="1:8" x14ac:dyDescent="0.3">
      <c r="A7" t="s">
        <v>608</v>
      </c>
      <c r="B7" t="s">
        <v>911</v>
      </c>
      <c r="D7" t="s">
        <v>919</v>
      </c>
    </row>
    <row r="8" spans="1:8" x14ac:dyDescent="0.3">
      <c r="A8" t="s">
        <v>607</v>
      </c>
      <c r="B8" t="s">
        <v>912</v>
      </c>
      <c r="D8" t="s">
        <v>919</v>
      </c>
    </row>
    <row r="9" spans="1:8" x14ac:dyDescent="0.3">
      <c r="A9" t="s">
        <v>608</v>
      </c>
      <c r="B9" t="s">
        <v>912</v>
      </c>
      <c r="D9" t="s">
        <v>919</v>
      </c>
    </row>
    <row r="10" spans="1:8" x14ac:dyDescent="0.3">
      <c r="A10" t="s">
        <v>609</v>
      </c>
      <c r="B10" t="s">
        <v>913</v>
      </c>
      <c r="D10" t="s">
        <v>1046</v>
      </c>
    </row>
    <row r="11" spans="1:8" x14ac:dyDescent="0.3">
      <c r="A11" t="s">
        <v>610</v>
      </c>
      <c r="B11" t="s">
        <v>913</v>
      </c>
      <c r="D11" t="s">
        <v>1046</v>
      </c>
    </row>
    <row r="12" spans="1:8" x14ac:dyDescent="0.3">
      <c r="A12" t="s">
        <v>609</v>
      </c>
      <c r="B12" t="s">
        <v>914</v>
      </c>
      <c r="D12" t="s">
        <v>1046</v>
      </c>
    </row>
    <row r="13" spans="1:8" x14ac:dyDescent="0.3">
      <c r="A13" t="s">
        <v>610</v>
      </c>
      <c r="B13" t="s">
        <v>914</v>
      </c>
      <c r="D13" t="s">
        <v>1046</v>
      </c>
    </row>
    <row r="14" spans="1:8" x14ac:dyDescent="0.3">
      <c r="A14" t="s">
        <v>609</v>
      </c>
      <c r="B14" t="s">
        <v>915</v>
      </c>
      <c r="D14" t="s">
        <v>1046</v>
      </c>
    </row>
    <row r="15" spans="1:8" x14ac:dyDescent="0.3">
      <c r="A15" t="s">
        <v>610</v>
      </c>
      <c r="B15" t="s">
        <v>915</v>
      </c>
      <c r="D15" t="s">
        <v>1046</v>
      </c>
    </row>
    <row r="16" spans="1:8" x14ac:dyDescent="0.3">
      <c r="A16" t="s">
        <v>609</v>
      </c>
      <c r="B16" t="s">
        <v>916</v>
      </c>
      <c r="D16" t="s">
        <v>1046</v>
      </c>
    </row>
    <row r="17" spans="1:4" x14ac:dyDescent="0.3">
      <c r="A17" t="s">
        <v>610</v>
      </c>
      <c r="B17" t="s">
        <v>916</v>
      </c>
      <c r="D17" t="s">
        <v>1046</v>
      </c>
    </row>
    <row r="18" spans="1:4" x14ac:dyDescent="0.3">
      <c r="A18" t="s">
        <v>609</v>
      </c>
      <c r="B18" t="s">
        <v>917</v>
      </c>
      <c r="D18" t="s">
        <v>1046</v>
      </c>
    </row>
    <row r="19" spans="1:4" x14ac:dyDescent="0.3">
      <c r="A19" t="s">
        <v>610</v>
      </c>
      <c r="B19" t="s">
        <v>917</v>
      </c>
      <c r="D19" t="s">
        <v>1046</v>
      </c>
    </row>
    <row r="20" spans="1:4" x14ac:dyDescent="0.3">
      <c r="A20" t="s">
        <v>1080</v>
      </c>
      <c r="B20" t="s">
        <v>1081</v>
      </c>
      <c r="D20" t="s">
        <v>1078</v>
      </c>
    </row>
    <row r="21" spans="1:4" x14ac:dyDescent="0.3">
      <c r="A21" t="s">
        <v>1080</v>
      </c>
      <c r="B21" t="s">
        <v>1082</v>
      </c>
      <c r="D21" t="s">
        <v>1078</v>
      </c>
    </row>
    <row r="22" spans="1:4" x14ac:dyDescent="0.3">
      <c r="A22" t="s">
        <v>1083</v>
      </c>
      <c r="B22" t="s">
        <v>1081</v>
      </c>
      <c r="D22" t="s">
        <v>1078</v>
      </c>
    </row>
    <row r="23" spans="1:4" x14ac:dyDescent="0.3">
      <c r="A23" t="s">
        <v>1083</v>
      </c>
      <c r="B23" t="s">
        <v>1082</v>
      </c>
      <c r="D23" t="s">
        <v>1078</v>
      </c>
    </row>
    <row r="24" spans="1:4" x14ac:dyDescent="0.3">
      <c r="A24" t="s">
        <v>1084</v>
      </c>
      <c r="B24" t="s">
        <v>1081</v>
      </c>
      <c r="D24" t="s">
        <v>1078</v>
      </c>
    </row>
    <row r="25" spans="1:4" x14ac:dyDescent="0.3">
      <c r="A25" t="s">
        <v>1084</v>
      </c>
      <c r="B25" t="s">
        <v>1082</v>
      </c>
      <c r="D25" t="s">
        <v>1078</v>
      </c>
    </row>
    <row r="26" spans="1:4" x14ac:dyDescent="0.3">
      <c r="A26" t="s">
        <v>1085</v>
      </c>
      <c r="B26" t="s">
        <v>1081</v>
      </c>
      <c r="D26" t="s">
        <v>1078</v>
      </c>
    </row>
    <row r="27" spans="1:4" x14ac:dyDescent="0.3">
      <c r="A27" t="s">
        <v>1085</v>
      </c>
      <c r="B27" t="s">
        <v>1082</v>
      </c>
      <c r="D27" t="s">
        <v>1078</v>
      </c>
    </row>
    <row r="28" spans="1:4" x14ac:dyDescent="0.3">
      <c r="A28" t="s">
        <v>1086</v>
      </c>
      <c r="B28" t="s">
        <v>1081</v>
      </c>
      <c r="D28" t="s">
        <v>1078</v>
      </c>
    </row>
    <row r="29" spans="1:4" x14ac:dyDescent="0.3">
      <c r="A29" t="s">
        <v>1086</v>
      </c>
      <c r="B29" t="s">
        <v>1082</v>
      </c>
      <c r="D29" t="s">
        <v>1078</v>
      </c>
    </row>
    <row r="30" spans="1:4" x14ac:dyDescent="0.3">
      <c r="A30" t="s">
        <v>1064</v>
      </c>
      <c r="B30" t="s">
        <v>1081</v>
      </c>
      <c r="D30" t="s">
        <v>1078</v>
      </c>
    </row>
    <row r="31" spans="1:4" x14ac:dyDescent="0.3">
      <c r="A31" t="s">
        <v>1064</v>
      </c>
      <c r="B31" t="s">
        <v>1082</v>
      </c>
      <c r="D31" t="s">
        <v>1078</v>
      </c>
    </row>
    <row r="32" spans="1:4" x14ac:dyDescent="0.3">
      <c r="A32" t="s">
        <v>1087</v>
      </c>
      <c r="B32" t="s">
        <v>1081</v>
      </c>
      <c r="D32" t="s">
        <v>1078</v>
      </c>
    </row>
    <row r="33" spans="1:4" x14ac:dyDescent="0.3">
      <c r="A33" t="s">
        <v>1087</v>
      </c>
      <c r="B33" t="s">
        <v>1082</v>
      </c>
      <c r="D33" t="s">
        <v>1078</v>
      </c>
    </row>
    <row r="34" spans="1:4" x14ac:dyDescent="0.3">
      <c r="A34" t="s">
        <v>1088</v>
      </c>
      <c r="B34" t="s">
        <v>1081</v>
      </c>
      <c r="D34" t="s">
        <v>1078</v>
      </c>
    </row>
    <row r="35" spans="1:4" x14ac:dyDescent="0.3">
      <c r="A35" t="s">
        <v>1088</v>
      </c>
      <c r="B35" t="s">
        <v>1082</v>
      </c>
      <c r="D35" t="s">
        <v>1078</v>
      </c>
    </row>
    <row r="36" spans="1:4" x14ac:dyDescent="0.3">
      <c r="A36" t="s">
        <v>1089</v>
      </c>
      <c r="B36" t="s">
        <v>1368</v>
      </c>
      <c r="D36" t="s">
        <v>1065</v>
      </c>
    </row>
    <row r="37" spans="1:4" x14ac:dyDescent="0.3">
      <c r="A37" t="s">
        <v>1089</v>
      </c>
      <c r="B37" t="s">
        <v>1370</v>
      </c>
      <c r="D37" t="s">
        <v>1065</v>
      </c>
    </row>
    <row r="38" spans="1:4" x14ac:dyDescent="0.3">
      <c r="A38" t="s">
        <v>1090</v>
      </c>
      <c r="B38" t="s">
        <v>1368</v>
      </c>
      <c r="D38" t="s">
        <v>1065</v>
      </c>
    </row>
    <row r="39" spans="1:4" x14ac:dyDescent="0.3">
      <c r="A39" t="s">
        <v>1090</v>
      </c>
      <c r="B39" t="s">
        <v>1370</v>
      </c>
      <c r="D39" t="s">
        <v>1065</v>
      </c>
    </row>
    <row r="40" spans="1:4" x14ac:dyDescent="0.3">
      <c r="A40" t="s">
        <v>1091</v>
      </c>
      <c r="B40" t="s">
        <v>1368</v>
      </c>
      <c r="D40" t="s">
        <v>1065</v>
      </c>
    </row>
    <row r="41" spans="1:4" x14ac:dyDescent="0.3">
      <c r="A41" t="s">
        <v>1091</v>
      </c>
      <c r="B41" t="s">
        <v>1370</v>
      </c>
      <c r="D41" t="s">
        <v>1065</v>
      </c>
    </row>
    <row r="42" spans="1:4" x14ac:dyDescent="0.3">
      <c r="A42" t="s">
        <v>1092</v>
      </c>
      <c r="B42" t="s">
        <v>1368</v>
      </c>
      <c r="D42" t="s">
        <v>1065</v>
      </c>
    </row>
    <row r="43" spans="1:4" x14ac:dyDescent="0.3">
      <c r="A43" t="s">
        <v>1092</v>
      </c>
      <c r="B43" t="s">
        <v>1370</v>
      </c>
      <c r="D43" t="s">
        <v>1065</v>
      </c>
    </row>
    <row r="44" spans="1:4" x14ac:dyDescent="0.3">
      <c r="A44" t="s">
        <v>1093</v>
      </c>
      <c r="B44" t="s">
        <v>1368</v>
      </c>
      <c r="D44" t="s">
        <v>1065</v>
      </c>
    </row>
    <row r="45" spans="1:4" x14ac:dyDescent="0.3">
      <c r="A45" t="s">
        <v>1093</v>
      </c>
      <c r="B45" t="s">
        <v>1370</v>
      </c>
      <c r="D45" t="s">
        <v>1065</v>
      </c>
    </row>
    <row r="46" spans="1:4" x14ac:dyDescent="0.3">
      <c r="A46" t="s">
        <v>1094</v>
      </c>
      <c r="B46" t="s">
        <v>1368</v>
      </c>
      <c r="D46" t="s">
        <v>1065</v>
      </c>
    </row>
    <row r="47" spans="1:4" x14ac:dyDescent="0.3">
      <c r="A47" t="s">
        <v>1094</v>
      </c>
      <c r="B47" t="s">
        <v>1370</v>
      </c>
      <c r="D47" t="s">
        <v>1065</v>
      </c>
    </row>
    <row r="48" spans="1:4" x14ac:dyDescent="0.3">
      <c r="A48" t="s">
        <v>1095</v>
      </c>
      <c r="B48" t="s">
        <v>1368</v>
      </c>
      <c r="D48" t="s">
        <v>1065</v>
      </c>
    </row>
    <row r="49" spans="1:4" x14ac:dyDescent="0.3">
      <c r="A49" t="s">
        <v>1095</v>
      </c>
      <c r="B49" t="s">
        <v>1370</v>
      </c>
      <c r="D49" t="s">
        <v>1065</v>
      </c>
    </row>
    <row r="50" spans="1:4" x14ac:dyDescent="0.3">
      <c r="A50" t="s">
        <v>909</v>
      </c>
      <c r="B50" t="s">
        <v>1368</v>
      </c>
      <c r="D50" t="s">
        <v>1065</v>
      </c>
    </row>
    <row r="51" spans="1:4" x14ac:dyDescent="0.3">
      <c r="A51" t="s">
        <v>909</v>
      </c>
      <c r="B51" t="s">
        <v>1370</v>
      </c>
      <c r="D51" t="s">
        <v>1065</v>
      </c>
    </row>
    <row r="52" spans="1:4" x14ac:dyDescent="0.3">
      <c r="A52" t="s">
        <v>913</v>
      </c>
      <c r="B52" t="s">
        <v>1368</v>
      </c>
      <c r="D52" t="s">
        <v>1065</v>
      </c>
    </row>
    <row r="53" spans="1:4" x14ac:dyDescent="0.3">
      <c r="A53" t="s">
        <v>913</v>
      </c>
      <c r="B53" t="s">
        <v>1370</v>
      </c>
      <c r="D53" t="s">
        <v>1065</v>
      </c>
    </row>
    <row r="54" spans="1:4" x14ac:dyDescent="0.3">
      <c r="A54" t="s">
        <v>1096</v>
      </c>
      <c r="B54" t="s">
        <v>1368</v>
      </c>
      <c r="D54" t="s">
        <v>1065</v>
      </c>
    </row>
    <row r="55" spans="1:4" x14ac:dyDescent="0.3">
      <c r="A55" t="s">
        <v>1096</v>
      </c>
      <c r="B55" t="s">
        <v>1370</v>
      </c>
      <c r="D55" t="s">
        <v>1065</v>
      </c>
    </row>
    <row r="56" spans="1:4" x14ac:dyDescent="0.3">
      <c r="A56" t="s">
        <v>1097</v>
      </c>
      <c r="B56" t="s">
        <v>1368</v>
      </c>
      <c r="D56" t="s">
        <v>1065</v>
      </c>
    </row>
    <row r="57" spans="1:4" x14ac:dyDescent="0.3">
      <c r="A57" t="s">
        <v>1097</v>
      </c>
      <c r="B57" t="s">
        <v>1370</v>
      </c>
      <c r="D57" t="s">
        <v>1065</v>
      </c>
    </row>
    <row r="58" spans="1:4" x14ac:dyDescent="0.3">
      <c r="A58" t="s">
        <v>910</v>
      </c>
      <c r="B58" t="s">
        <v>1368</v>
      </c>
      <c r="D58" t="s">
        <v>1065</v>
      </c>
    </row>
    <row r="59" spans="1:4" x14ac:dyDescent="0.3">
      <c r="A59" t="s">
        <v>910</v>
      </c>
      <c r="B59" t="s">
        <v>1370</v>
      </c>
      <c r="D59" t="s">
        <v>1065</v>
      </c>
    </row>
    <row r="60" spans="1:4" x14ac:dyDescent="0.3">
      <c r="A60" t="s">
        <v>1098</v>
      </c>
      <c r="B60" t="s">
        <v>1368</v>
      </c>
      <c r="D60" t="s">
        <v>1065</v>
      </c>
    </row>
    <row r="61" spans="1:4" x14ac:dyDescent="0.3">
      <c r="A61" t="s">
        <v>1098</v>
      </c>
      <c r="B61" t="s">
        <v>1370</v>
      </c>
      <c r="D61" t="s">
        <v>1065</v>
      </c>
    </row>
    <row r="62" spans="1:4" x14ac:dyDescent="0.3">
      <c r="A62" t="s">
        <v>911</v>
      </c>
      <c r="B62" t="s">
        <v>1368</v>
      </c>
      <c r="D62" t="s">
        <v>1065</v>
      </c>
    </row>
    <row r="63" spans="1:4" x14ac:dyDescent="0.3">
      <c r="A63" t="s">
        <v>911</v>
      </c>
      <c r="B63" t="s">
        <v>1370</v>
      </c>
      <c r="D63" t="s">
        <v>1065</v>
      </c>
    </row>
    <row r="64" spans="1:4" x14ac:dyDescent="0.3">
      <c r="A64" t="s">
        <v>914</v>
      </c>
      <c r="B64" t="s">
        <v>1368</v>
      </c>
      <c r="D64" t="s">
        <v>1065</v>
      </c>
    </row>
    <row r="65" spans="1:4" x14ac:dyDescent="0.3">
      <c r="A65" t="s">
        <v>914</v>
      </c>
      <c r="B65" t="s">
        <v>1370</v>
      </c>
      <c r="D65" t="s">
        <v>1065</v>
      </c>
    </row>
    <row r="66" spans="1:4" x14ac:dyDescent="0.3">
      <c r="A66" t="s">
        <v>1099</v>
      </c>
      <c r="B66" t="s">
        <v>1368</v>
      </c>
      <c r="D66" t="s">
        <v>1065</v>
      </c>
    </row>
    <row r="67" spans="1:4" x14ac:dyDescent="0.3">
      <c r="A67" t="s">
        <v>1099</v>
      </c>
      <c r="B67" t="s">
        <v>1370</v>
      </c>
      <c r="D67" t="s">
        <v>1065</v>
      </c>
    </row>
    <row r="68" spans="1:4" x14ac:dyDescent="0.3">
      <c r="A68" t="s">
        <v>1100</v>
      </c>
      <c r="B68" t="s">
        <v>1368</v>
      </c>
      <c r="D68" t="s">
        <v>1065</v>
      </c>
    </row>
    <row r="69" spans="1:4" x14ac:dyDescent="0.3">
      <c r="A69" t="s">
        <v>1100</v>
      </c>
      <c r="B69" t="s">
        <v>1370</v>
      </c>
      <c r="D69" t="s">
        <v>1065</v>
      </c>
    </row>
    <row r="70" spans="1:4" x14ac:dyDescent="0.3">
      <c r="A70" t="s">
        <v>1101</v>
      </c>
      <c r="B70" t="s">
        <v>1368</v>
      </c>
      <c r="D70" t="s">
        <v>1065</v>
      </c>
    </row>
    <row r="71" spans="1:4" x14ac:dyDescent="0.3">
      <c r="A71" t="s">
        <v>1101</v>
      </c>
      <c r="B71" t="s">
        <v>1370</v>
      </c>
      <c r="D71" t="s">
        <v>1065</v>
      </c>
    </row>
    <row r="72" spans="1:4" x14ac:dyDescent="0.3">
      <c r="A72" t="s">
        <v>912</v>
      </c>
      <c r="B72" t="s">
        <v>1368</v>
      </c>
      <c r="D72" t="s">
        <v>1065</v>
      </c>
    </row>
    <row r="73" spans="1:4" x14ac:dyDescent="0.3">
      <c r="A73" t="s">
        <v>912</v>
      </c>
      <c r="B73" t="s">
        <v>1370</v>
      </c>
      <c r="D73" t="s">
        <v>1065</v>
      </c>
    </row>
    <row r="74" spans="1:4" x14ac:dyDescent="0.3">
      <c r="A74" t="s">
        <v>915</v>
      </c>
      <c r="B74" t="s">
        <v>1368</v>
      </c>
      <c r="D74" t="s">
        <v>1065</v>
      </c>
    </row>
    <row r="75" spans="1:4" x14ac:dyDescent="0.3">
      <c r="A75" t="s">
        <v>915</v>
      </c>
      <c r="B75" t="s">
        <v>1370</v>
      </c>
      <c r="D75" t="s">
        <v>1065</v>
      </c>
    </row>
    <row r="76" spans="1:4" x14ac:dyDescent="0.3">
      <c r="A76" t="s">
        <v>1102</v>
      </c>
      <c r="B76" t="s">
        <v>1368</v>
      </c>
      <c r="D76" t="s">
        <v>1065</v>
      </c>
    </row>
    <row r="77" spans="1:4" x14ac:dyDescent="0.3">
      <c r="A77" t="s">
        <v>1102</v>
      </c>
      <c r="B77" t="s">
        <v>1370</v>
      </c>
      <c r="D77" t="s">
        <v>1065</v>
      </c>
    </row>
    <row r="78" spans="1:4" x14ac:dyDescent="0.3">
      <c r="A78" t="s">
        <v>1103</v>
      </c>
      <c r="B78" t="s">
        <v>1368</v>
      </c>
      <c r="D78" t="s">
        <v>1065</v>
      </c>
    </row>
    <row r="79" spans="1:4" x14ac:dyDescent="0.3">
      <c r="A79" t="s">
        <v>1103</v>
      </c>
      <c r="B79" t="s">
        <v>1370</v>
      </c>
      <c r="D79" t="s">
        <v>1065</v>
      </c>
    </row>
    <row r="80" spans="1:4" x14ac:dyDescent="0.3">
      <c r="A80" t="s">
        <v>1104</v>
      </c>
      <c r="B80" t="s">
        <v>1368</v>
      </c>
      <c r="D80" t="s">
        <v>1065</v>
      </c>
    </row>
    <row r="81" spans="1:4" x14ac:dyDescent="0.3">
      <c r="A81" t="s">
        <v>1104</v>
      </c>
      <c r="B81" t="s">
        <v>1370</v>
      </c>
      <c r="D81" t="s">
        <v>1065</v>
      </c>
    </row>
    <row r="82" spans="1:4" x14ac:dyDescent="0.3">
      <c r="A82" t="s">
        <v>916</v>
      </c>
      <c r="B82" t="s">
        <v>1368</v>
      </c>
      <c r="D82" t="s">
        <v>1065</v>
      </c>
    </row>
    <row r="83" spans="1:4" x14ac:dyDescent="0.3">
      <c r="A83" t="s">
        <v>916</v>
      </c>
      <c r="B83" t="s">
        <v>1370</v>
      </c>
      <c r="D83" t="s">
        <v>1065</v>
      </c>
    </row>
    <row r="84" spans="1:4" x14ac:dyDescent="0.3">
      <c r="A84" t="s">
        <v>917</v>
      </c>
      <c r="B84" t="s">
        <v>1368</v>
      </c>
      <c r="D84" t="s">
        <v>1065</v>
      </c>
    </row>
    <row r="85" spans="1:4" x14ac:dyDescent="0.3">
      <c r="A85" t="s">
        <v>917</v>
      </c>
      <c r="B85" t="s">
        <v>1370</v>
      </c>
      <c r="D85" t="s">
        <v>1065</v>
      </c>
    </row>
    <row r="86" spans="1:4" x14ac:dyDescent="0.3">
      <c r="A86" t="s">
        <v>1105</v>
      </c>
      <c r="B86" t="s">
        <v>1368</v>
      </c>
      <c r="D86" t="s">
        <v>1065</v>
      </c>
    </row>
    <row r="87" spans="1:4" x14ac:dyDescent="0.3">
      <c r="A87" t="s">
        <v>1105</v>
      </c>
      <c r="B87" t="s">
        <v>1370</v>
      </c>
      <c r="D87" t="s">
        <v>1065</v>
      </c>
    </row>
    <row r="88" spans="1:4" x14ac:dyDescent="0.3">
      <c r="A88" t="s">
        <v>1106</v>
      </c>
      <c r="B88" t="s">
        <v>1368</v>
      </c>
      <c r="D88" t="s">
        <v>1065</v>
      </c>
    </row>
    <row r="89" spans="1:4" x14ac:dyDescent="0.3">
      <c r="A89" t="s">
        <v>1106</v>
      </c>
      <c r="B89" t="s">
        <v>1370</v>
      </c>
      <c r="D89" t="s">
        <v>1065</v>
      </c>
    </row>
    <row r="90" spans="1:4" x14ac:dyDescent="0.3">
      <c r="A90" t="s">
        <v>1107</v>
      </c>
      <c r="B90" t="s">
        <v>1368</v>
      </c>
      <c r="D90" t="s">
        <v>1065</v>
      </c>
    </row>
    <row r="91" spans="1:4" x14ac:dyDescent="0.3">
      <c r="A91" t="s">
        <v>1107</v>
      </c>
      <c r="B91" t="s">
        <v>1370</v>
      </c>
      <c r="D91" t="s">
        <v>1065</v>
      </c>
    </row>
    <row r="92" spans="1:4" x14ac:dyDescent="0.3">
      <c r="A92" t="s">
        <v>1108</v>
      </c>
      <c r="B92" t="s">
        <v>1368</v>
      </c>
      <c r="D92" t="s">
        <v>1065</v>
      </c>
    </row>
    <row r="93" spans="1:4" x14ac:dyDescent="0.3">
      <c r="A93" t="s">
        <v>1108</v>
      </c>
      <c r="B93" t="s">
        <v>1370</v>
      </c>
      <c r="D93" t="s">
        <v>1065</v>
      </c>
    </row>
    <row r="94" spans="1:4" x14ac:dyDescent="0.3">
      <c r="A94" t="s">
        <v>1109</v>
      </c>
      <c r="B94" t="s">
        <v>1368</v>
      </c>
      <c r="D94" t="s">
        <v>1065</v>
      </c>
    </row>
    <row r="95" spans="1:4" x14ac:dyDescent="0.3">
      <c r="A95" t="s">
        <v>1109</v>
      </c>
      <c r="B95" t="s">
        <v>1370</v>
      </c>
      <c r="D95" t="s">
        <v>1065</v>
      </c>
    </row>
    <row r="96" spans="1:4" x14ac:dyDescent="0.3">
      <c r="A96" t="s">
        <v>1110</v>
      </c>
      <c r="B96" t="s">
        <v>1368</v>
      </c>
      <c r="D96" t="s">
        <v>1065</v>
      </c>
    </row>
    <row r="97" spans="1:4" x14ac:dyDescent="0.3">
      <c r="A97" t="s">
        <v>1110</v>
      </c>
      <c r="B97" t="s">
        <v>1370</v>
      </c>
      <c r="D97" t="s">
        <v>1065</v>
      </c>
    </row>
    <row r="98" spans="1:4" x14ac:dyDescent="0.3">
      <c r="A98" t="s">
        <v>1111</v>
      </c>
      <c r="B98" t="s">
        <v>1368</v>
      </c>
      <c r="D98" t="s">
        <v>1065</v>
      </c>
    </row>
    <row r="99" spans="1:4" x14ac:dyDescent="0.3">
      <c r="A99" t="s">
        <v>1111</v>
      </c>
      <c r="B99" t="s">
        <v>1370</v>
      </c>
      <c r="D99" t="s">
        <v>1065</v>
      </c>
    </row>
    <row r="100" spans="1:4" x14ac:dyDescent="0.3">
      <c r="A100" t="s">
        <v>1112</v>
      </c>
      <c r="B100" t="s">
        <v>1368</v>
      </c>
      <c r="D100" t="s">
        <v>1065</v>
      </c>
    </row>
    <row r="101" spans="1:4" x14ac:dyDescent="0.3">
      <c r="A101" t="s">
        <v>1112</v>
      </c>
      <c r="B101" t="s">
        <v>1370</v>
      </c>
      <c r="D101" t="s">
        <v>1065</v>
      </c>
    </row>
    <row r="102" spans="1:4" x14ac:dyDescent="0.3">
      <c r="A102" t="s">
        <v>1113</v>
      </c>
      <c r="B102" t="s">
        <v>1368</v>
      </c>
      <c r="D102" t="s">
        <v>1065</v>
      </c>
    </row>
    <row r="103" spans="1:4" x14ac:dyDescent="0.3">
      <c r="A103" t="s">
        <v>1113</v>
      </c>
      <c r="B103" t="s">
        <v>1370</v>
      </c>
      <c r="D103" t="s">
        <v>1065</v>
      </c>
    </row>
    <row r="104" spans="1:4" x14ac:dyDescent="0.3">
      <c r="A104" t="s">
        <v>1114</v>
      </c>
      <c r="B104" t="s">
        <v>1368</v>
      </c>
      <c r="D104" t="s">
        <v>1065</v>
      </c>
    </row>
    <row r="105" spans="1:4" x14ac:dyDescent="0.3">
      <c r="A105" t="s">
        <v>1114</v>
      </c>
      <c r="B105" t="s">
        <v>1370</v>
      </c>
      <c r="D105" t="s">
        <v>1065</v>
      </c>
    </row>
    <row r="106" spans="1:4" x14ac:dyDescent="0.3">
      <c r="A106" t="s">
        <v>1115</v>
      </c>
      <c r="B106" t="s">
        <v>1368</v>
      </c>
      <c r="D106" t="s">
        <v>1065</v>
      </c>
    </row>
    <row r="107" spans="1:4" x14ac:dyDescent="0.3">
      <c r="A107" t="s">
        <v>1115</v>
      </c>
      <c r="B107" t="s">
        <v>1370</v>
      </c>
      <c r="D107" t="s">
        <v>1065</v>
      </c>
    </row>
    <row r="108" spans="1:4" x14ac:dyDescent="0.3">
      <c r="A108" t="s">
        <v>1116</v>
      </c>
      <c r="B108" t="s">
        <v>1368</v>
      </c>
      <c r="D108" t="s">
        <v>1065</v>
      </c>
    </row>
    <row r="109" spans="1:4" x14ac:dyDescent="0.3">
      <c r="A109" t="s">
        <v>1116</v>
      </c>
      <c r="B109" t="s">
        <v>1370</v>
      </c>
      <c r="D109" t="s">
        <v>1065</v>
      </c>
    </row>
    <row r="110" spans="1:4" x14ac:dyDescent="0.3">
      <c r="A110" t="s">
        <v>1117</v>
      </c>
      <c r="B110" t="s">
        <v>1368</v>
      </c>
      <c r="D110" t="s">
        <v>1065</v>
      </c>
    </row>
    <row r="111" spans="1:4" x14ac:dyDescent="0.3">
      <c r="A111" t="s">
        <v>1117</v>
      </c>
      <c r="B111" t="s">
        <v>1370</v>
      </c>
      <c r="D111" t="s">
        <v>1065</v>
      </c>
    </row>
    <row r="112" spans="1:4" x14ac:dyDescent="0.3">
      <c r="A112" t="s">
        <v>1118</v>
      </c>
      <c r="B112" t="s">
        <v>1368</v>
      </c>
      <c r="D112" t="s">
        <v>1065</v>
      </c>
    </row>
    <row r="113" spans="1:4" x14ac:dyDescent="0.3">
      <c r="A113" t="s">
        <v>1118</v>
      </c>
      <c r="B113" t="s">
        <v>1370</v>
      </c>
      <c r="D113" t="s">
        <v>1065</v>
      </c>
    </row>
    <row r="114" spans="1:4" x14ac:dyDescent="0.3">
      <c r="A114" t="s">
        <v>1119</v>
      </c>
      <c r="B114" t="s">
        <v>1368</v>
      </c>
      <c r="D114" t="s">
        <v>1065</v>
      </c>
    </row>
    <row r="115" spans="1:4" x14ac:dyDescent="0.3">
      <c r="A115" t="s">
        <v>1119</v>
      </c>
      <c r="B115" t="s">
        <v>1370</v>
      </c>
      <c r="D115" t="s">
        <v>1065</v>
      </c>
    </row>
    <row r="116" spans="1:4" x14ac:dyDescent="0.3">
      <c r="A116" t="s">
        <v>1120</v>
      </c>
      <c r="B116" t="s">
        <v>1368</v>
      </c>
      <c r="D116" t="s">
        <v>1065</v>
      </c>
    </row>
    <row r="117" spans="1:4" x14ac:dyDescent="0.3">
      <c r="A117" t="s">
        <v>1120</v>
      </c>
      <c r="B117" t="s">
        <v>1370</v>
      </c>
      <c r="D117" t="s">
        <v>1065</v>
      </c>
    </row>
    <row r="118" spans="1:4" x14ac:dyDescent="0.3">
      <c r="A118" t="s">
        <v>1121</v>
      </c>
      <c r="B118" t="s">
        <v>1368</v>
      </c>
      <c r="D118" t="s">
        <v>1065</v>
      </c>
    </row>
    <row r="119" spans="1:4" x14ac:dyDescent="0.3">
      <c r="A119" t="s">
        <v>1121</v>
      </c>
      <c r="B119" t="s">
        <v>1370</v>
      </c>
      <c r="D119" t="s">
        <v>1065</v>
      </c>
    </row>
    <row r="120" spans="1:4" x14ac:dyDescent="0.3">
      <c r="A120" t="s">
        <v>1122</v>
      </c>
      <c r="B120" t="s">
        <v>1368</v>
      </c>
      <c r="D120" t="s">
        <v>1065</v>
      </c>
    </row>
    <row r="121" spans="1:4" x14ac:dyDescent="0.3">
      <c r="A121" t="s">
        <v>1122</v>
      </c>
      <c r="B121" t="s">
        <v>1370</v>
      </c>
      <c r="D121" t="s">
        <v>1065</v>
      </c>
    </row>
    <row r="122" spans="1:4" x14ac:dyDescent="0.3">
      <c r="A122" t="s">
        <v>1123</v>
      </c>
      <c r="B122" t="s">
        <v>1368</v>
      </c>
      <c r="D122" t="s">
        <v>1065</v>
      </c>
    </row>
    <row r="123" spans="1:4" x14ac:dyDescent="0.3">
      <c r="A123" t="s">
        <v>1123</v>
      </c>
      <c r="B123" t="s">
        <v>1370</v>
      </c>
      <c r="D123" t="s">
        <v>1065</v>
      </c>
    </row>
    <row r="124" spans="1:4" x14ac:dyDescent="0.3">
      <c r="A124" t="s">
        <v>1124</v>
      </c>
      <c r="B124" t="s">
        <v>1368</v>
      </c>
      <c r="D124" t="s">
        <v>1065</v>
      </c>
    </row>
    <row r="125" spans="1:4" x14ac:dyDescent="0.3">
      <c r="A125" t="s">
        <v>1124</v>
      </c>
      <c r="B125" t="s">
        <v>1370</v>
      </c>
      <c r="D125" t="s">
        <v>1065</v>
      </c>
    </row>
    <row r="126" spans="1:4" x14ac:dyDescent="0.3">
      <c r="A126" t="s">
        <v>615</v>
      </c>
      <c r="B126" t="s">
        <v>1368</v>
      </c>
      <c r="D126" t="s">
        <v>1065</v>
      </c>
    </row>
    <row r="127" spans="1:4" x14ac:dyDescent="0.3">
      <c r="A127" t="s">
        <v>615</v>
      </c>
      <c r="B127" t="s">
        <v>1370</v>
      </c>
      <c r="D127" t="s">
        <v>1065</v>
      </c>
    </row>
    <row r="128" spans="1:4" x14ac:dyDescent="0.3">
      <c r="A128" t="s">
        <v>616</v>
      </c>
      <c r="B128" t="s">
        <v>1368</v>
      </c>
      <c r="D128" t="s">
        <v>1065</v>
      </c>
    </row>
    <row r="129" spans="1:4" x14ac:dyDescent="0.3">
      <c r="A129" t="s">
        <v>616</v>
      </c>
      <c r="B129" t="s">
        <v>1370</v>
      </c>
      <c r="D129" t="s">
        <v>1065</v>
      </c>
    </row>
    <row r="130" spans="1:4" x14ac:dyDescent="0.3">
      <c r="A130" t="s">
        <v>1125</v>
      </c>
      <c r="B130" t="s">
        <v>1368</v>
      </c>
      <c r="D130" t="s">
        <v>1065</v>
      </c>
    </row>
    <row r="131" spans="1:4" x14ac:dyDescent="0.3">
      <c r="A131" t="s">
        <v>1125</v>
      </c>
      <c r="B131" t="s">
        <v>1370</v>
      </c>
      <c r="D131" t="s">
        <v>1065</v>
      </c>
    </row>
    <row r="132" spans="1:4" x14ac:dyDescent="0.3">
      <c r="A132" t="s">
        <v>1126</v>
      </c>
      <c r="B132" t="s">
        <v>1368</v>
      </c>
      <c r="D132" t="s">
        <v>1065</v>
      </c>
    </row>
    <row r="133" spans="1:4" x14ac:dyDescent="0.3">
      <c r="A133" t="s">
        <v>1126</v>
      </c>
      <c r="B133" t="s">
        <v>1370</v>
      </c>
      <c r="D133" t="s">
        <v>1065</v>
      </c>
    </row>
    <row r="134" spans="1:4" x14ac:dyDescent="0.3">
      <c r="A134" t="s">
        <v>617</v>
      </c>
      <c r="B134" t="s">
        <v>1368</v>
      </c>
      <c r="D134" t="s">
        <v>1065</v>
      </c>
    </row>
    <row r="135" spans="1:4" x14ac:dyDescent="0.3">
      <c r="A135" t="s">
        <v>617</v>
      </c>
      <c r="B135" t="s">
        <v>1370</v>
      </c>
      <c r="D135" t="s">
        <v>1065</v>
      </c>
    </row>
    <row r="136" spans="1:4" x14ac:dyDescent="0.3">
      <c r="A136" t="s">
        <v>1127</v>
      </c>
      <c r="B136" t="s">
        <v>1368</v>
      </c>
      <c r="D136" t="s">
        <v>1065</v>
      </c>
    </row>
    <row r="137" spans="1:4" x14ac:dyDescent="0.3">
      <c r="A137" t="s">
        <v>1127</v>
      </c>
      <c r="B137" t="s">
        <v>1370</v>
      </c>
      <c r="D137" t="s">
        <v>1065</v>
      </c>
    </row>
    <row r="138" spans="1:4" x14ac:dyDescent="0.3">
      <c r="A138" t="s">
        <v>618</v>
      </c>
      <c r="B138" t="s">
        <v>1368</v>
      </c>
      <c r="D138" t="s">
        <v>1065</v>
      </c>
    </row>
    <row r="139" spans="1:4" x14ac:dyDescent="0.3">
      <c r="A139" t="s">
        <v>618</v>
      </c>
      <c r="B139" t="s">
        <v>1370</v>
      </c>
      <c r="D139" t="s">
        <v>1065</v>
      </c>
    </row>
    <row r="140" spans="1:4" x14ac:dyDescent="0.3">
      <c r="A140" t="s">
        <v>619</v>
      </c>
      <c r="B140" t="s">
        <v>1368</v>
      </c>
      <c r="D140" t="s">
        <v>1065</v>
      </c>
    </row>
    <row r="141" spans="1:4" x14ac:dyDescent="0.3">
      <c r="A141" t="s">
        <v>619</v>
      </c>
      <c r="B141" t="s">
        <v>1370</v>
      </c>
      <c r="D141" t="s">
        <v>1065</v>
      </c>
    </row>
    <row r="142" spans="1:4" x14ac:dyDescent="0.3">
      <c r="A142" t="s">
        <v>620</v>
      </c>
      <c r="B142" t="s">
        <v>1368</v>
      </c>
      <c r="D142" t="s">
        <v>1065</v>
      </c>
    </row>
    <row r="143" spans="1:4" x14ac:dyDescent="0.3">
      <c r="A143" t="s">
        <v>620</v>
      </c>
      <c r="B143" t="s">
        <v>1370</v>
      </c>
      <c r="D143" t="s">
        <v>1065</v>
      </c>
    </row>
    <row r="144" spans="1:4" x14ac:dyDescent="0.3">
      <c r="A144" t="s">
        <v>1128</v>
      </c>
      <c r="B144" t="s">
        <v>1368</v>
      </c>
      <c r="D144" t="s">
        <v>1065</v>
      </c>
    </row>
    <row r="145" spans="1:4" x14ac:dyDescent="0.3">
      <c r="A145" t="s">
        <v>1128</v>
      </c>
      <c r="B145" t="s">
        <v>1370</v>
      </c>
      <c r="D145" t="s">
        <v>1065</v>
      </c>
    </row>
    <row r="146" spans="1:4" x14ac:dyDescent="0.3">
      <c r="A146" t="s">
        <v>1129</v>
      </c>
      <c r="B146" t="s">
        <v>1368</v>
      </c>
      <c r="D146" t="s">
        <v>1065</v>
      </c>
    </row>
    <row r="147" spans="1:4" x14ac:dyDescent="0.3">
      <c r="A147" t="s">
        <v>1129</v>
      </c>
      <c r="B147" t="s">
        <v>1370</v>
      </c>
      <c r="D147" t="s">
        <v>1065</v>
      </c>
    </row>
    <row r="148" spans="1:4" x14ac:dyDescent="0.3">
      <c r="A148" t="s">
        <v>1130</v>
      </c>
      <c r="B148" t="s">
        <v>1368</v>
      </c>
      <c r="D148" t="s">
        <v>1065</v>
      </c>
    </row>
    <row r="149" spans="1:4" x14ac:dyDescent="0.3">
      <c r="A149" t="s">
        <v>1130</v>
      </c>
      <c r="B149" t="s">
        <v>1370</v>
      </c>
      <c r="D149" t="s">
        <v>1065</v>
      </c>
    </row>
    <row r="150" spans="1:4" x14ac:dyDescent="0.3">
      <c r="A150" t="s">
        <v>1131</v>
      </c>
      <c r="B150" t="s">
        <v>1368</v>
      </c>
      <c r="D150" t="s">
        <v>1065</v>
      </c>
    </row>
    <row r="151" spans="1:4" x14ac:dyDescent="0.3">
      <c r="A151" t="s">
        <v>1131</v>
      </c>
      <c r="B151" t="s">
        <v>1370</v>
      </c>
      <c r="D151" t="s">
        <v>1065</v>
      </c>
    </row>
    <row r="152" spans="1:4" x14ac:dyDescent="0.3">
      <c r="A152" t="s">
        <v>1132</v>
      </c>
      <c r="B152" t="s">
        <v>1368</v>
      </c>
      <c r="D152" t="s">
        <v>1065</v>
      </c>
    </row>
    <row r="153" spans="1:4" x14ac:dyDescent="0.3">
      <c r="A153" t="s">
        <v>1132</v>
      </c>
      <c r="B153" t="s">
        <v>1370</v>
      </c>
      <c r="D153" t="s">
        <v>1065</v>
      </c>
    </row>
    <row r="154" spans="1:4" x14ac:dyDescent="0.3">
      <c r="A154" t="s">
        <v>1133</v>
      </c>
      <c r="B154" t="s">
        <v>1368</v>
      </c>
      <c r="D154" t="s">
        <v>1065</v>
      </c>
    </row>
    <row r="155" spans="1:4" x14ac:dyDescent="0.3">
      <c r="A155" t="s">
        <v>1133</v>
      </c>
      <c r="B155" t="s">
        <v>1370</v>
      </c>
      <c r="D155" t="s">
        <v>1065</v>
      </c>
    </row>
    <row r="156" spans="1:4" x14ac:dyDescent="0.3">
      <c r="A156" t="s">
        <v>1134</v>
      </c>
      <c r="B156" t="s">
        <v>1368</v>
      </c>
      <c r="D156" t="s">
        <v>1065</v>
      </c>
    </row>
    <row r="157" spans="1:4" x14ac:dyDescent="0.3">
      <c r="A157" t="s">
        <v>1134</v>
      </c>
      <c r="B157" t="s">
        <v>1370</v>
      </c>
      <c r="D157" t="s">
        <v>1065</v>
      </c>
    </row>
    <row r="158" spans="1:4" x14ac:dyDescent="0.3">
      <c r="A158" t="s">
        <v>1135</v>
      </c>
      <c r="B158" t="s">
        <v>1368</v>
      </c>
      <c r="D158" t="s">
        <v>1065</v>
      </c>
    </row>
    <row r="159" spans="1:4" x14ac:dyDescent="0.3">
      <c r="A159" t="s">
        <v>1135</v>
      </c>
      <c r="B159" t="s">
        <v>1370</v>
      </c>
      <c r="D159" t="s">
        <v>1065</v>
      </c>
    </row>
    <row r="160" spans="1:4" x14ac:dyDescent="0.3">
      <c r="A160" t="s">
        <v>621</v>
      </c>
      <c r="B160" t="s">
        <v>1368</v>
      </c>
      <c r="D160" t="s">
        <v>1065</v>
      </c>
    </row>
    <row r="161" spans="1:4" x14ac:dyDescent="0.3">
      <c r="A161" t="s">
        <v>621</v>
      </c>
      <c r="B161" t="s">
        <v>1370</v>
      </c>
      <c r="D161" t="s">
        <v>1065</v>
      </c>
    </row>
    <row r="162" spans="1:4" x14ac:dyDescent="0.3">
      <c r="A162" t="s">
        <v>622</v>
      </c>
      <c r="B162" t="s">
        <v>1368</v>
      </c>
      <c r="D162" t="s">
        <v>1065</v>
      </c>
    </row>
    <row r="163" spans="1:4" x14ac:dyDescent="0.3">
      <c r="A163" t="s">
        <v>622</v>
      </c>
      <c r="B163" t="s">
        <v>1370</v>
      </c>
      <c r="D163" t="s">
        <v>1065</v>
      </c>
    </row>
    <row r="164" spans="1:4" x14ac:dyDescent="0.3">
      <c r="A164" t="s">
        <v>1136</v>
      </c>
      <c r="B164" t="s">
        <v>1368</v>
      </c>
      <c r="D164" t="s">
        <v>1065</v>
      </c>
    </row>
    <row r="165" spans="1:4" x14ac:dyDescent="0.3">
      <c r="A165" t="s">
        <v>1136</v>
      </c>
      <c r="B165" t="s">
        <v>1370</v>
      </c>
      <c r="D165" t="s">
        <v>1065</v>
      </c>
    </row>
    <row r="166" spans="1:4" x14ac:dyDescent="0.3">
      <c r="A166" t="s">
        <v>1137</v>
      </c>
      <c r="B166" t="s">
        <v>1368</v>
      </c>
      <c r="D166" t="s">
        <v>1065</v>
      </c>
    </row>
    <row r="167" spans="1:4" x14ac:dyDescent="0.3">
      <c r="A167" t="s">
        <v>1137</v>
      </c>
      <c r="B167" t="s">
        <v>1370</v>
      </c>
      <c r="D167" t="s">
        <v>1065</v>
      </c>
    </row>
    <row r="168" spans="1:4" x14ac:dyDescent="0.3">
      <c r="A168" t="s">
        <v>623</v>
      </c>
      <c r="B168" t="s">
        <v>1368</v>
      </c>
      <c r="D168" t="s">
        <v>1065</v>
      </c>
    </row>
    <row r="169" spans="1:4" x14ac:dyDescent="0.3">
      <c r="A169" t="s">
        <v>623</v>
      </c>
      <c r="B169" t="s">
        <v>1370</v>
      </c>
      <c r="D169" t="s">
        <v>1065</v>
      </c>
    </row>
    <row r="170" spans="1:4" x14ac:dyDescent="0.3">
      <c r="A170" t="s">
        <v>1138</v>
      </c>
      <c r="B170" t="s">
        <v>1368</v>
      </c>
      <c r="D170" t="s">
        <v>1065</v>
      </c>
    </row>
    <row r="171" spans="1:4" x14ac:dyDescent="0.3">
      <c r="A171" t="s">
        <v>1138</v>
      </c>
      <c r="B171" t="s">
        <v>1370</v>
      </c>
      <c r="D171" t="s">
        <v>1065</v>
      </c>
    </row>
    <row r="172" spans="1:4" x14ac:dyDescent="0.3">
      <c r="A172" t="s">
        <v>624</v>
      </c>
      <c r="B172" t="s">
        <v>1368</v>
      </c>
      <c r="D172" t="s">
        <v>1065</v>
      </c>
    </row>
    <row r="173" spans="1:4" x14ac:dyDescent="0.3">
      <c r="A173" t="s">
        <v>624</v>
      </c>
      <c r="B173" t="s">
        <v>1370</v>
      </c>
      <c r="D173" t="s">
        <v>1065</v>
      </c>
    </row>
    <row r="174" spans="1:4" x14ac:dyDescent="0.3">
      <c r="A174" t="s">
        <v>625</v>
      </c>
      <c r="B174" t="s">
        <v>1368</v>
      </c>
      <c r="D174" t="s">
        <v>1065</v>
      </c>
    </row>
    <row r="175" spans="1:4" x14ac:dyDescent="0.3">
      <c r="A175" t="s">
        <v>625</v>
      </c>
      <c r="B175" t="s">
        <v>1370</v>
      </c>
      <c r="D175" t="s">
        <v>1065</v>
      </c>
    </row>
    <row r="176" spans="1:4" x14ac:dyDescent="0.3">
      <c r="A176" t="s">
        <v>626</v>
      </c>
      <c r="B176" t="s">
        <v>1368</v>
      </c>
      <c r="D176" t="s">
        <v>1065</v>
      </c>
    </row>
    <row r="177" spans="1:4" x14ac:dyDescent="0.3">
      <c r="A177" t="s">
        <v>626</v>
      </c>
      <c r="B177" t="s">
        <v>1370</v>
      </c>
      <c r="D177" t="s">
        <v>1065</v>
      </c>
    </row>
    <row r="178" spans="1:4" x14ac:dyDescent="0.3">
      <c r="A178" t="s">
        <v>1139</v>
      </c>
      <c r="B178" t="s">
        <v>1368</v>
      </c>
      <c r="D178" t="s">
        <v>1065</v>
      </c>
    </row>
    <row r="179" spans="1:4" x14ac:dyDescent="0.3">
      <c r="A179" t="s">
        <v>1139</v>
      </c>
      <c r="B179" t="s">
        <v>1370</v>
      </c>
      <c r="D179" t="s">
        <v>1065</v>
      </c>
    </row>
    <row r="180" spans="1:4" x14ac:dyDescent="0.3">
      <c r="A180" t="s">
        <v>628</v>
      </c>
      <c r="B180" t="s">
        <v>1368</v>
      </c>
      <c r="D180" t="s">
        <v>1065</v>
      </c>
    </row>
    <row r="181" spans="1:4" x14ac:dyDescent="0.3">
      <c r="A181" t="s">
        <v>628</v>
      </c>
      <c r="B181" t="s">
        <v>1370</v>
      </c>
      <c r="D181" t="s">
        <v>1065</v>
      </c>
    </row>
    <row r="182" spans="1:4" x14ac:dyDescent="0.3">
      <c r="A182" t="s">
        <v>629</v>
      </c>
      <c r="B182" t="s">
        <v>1368</v>
      </c>
      <c r="D182" t="s">
        <v>1065</v>
      </c>
    </row>
    <row r="183" spans="1:4" x14ac:dyDescent="0.3">
      <c r="A183" t="s">
        <v>629</v>
      </c>
      <c r="B183" t="s">
        <v>1370</v>
      </c>
      <c r="D183" t="s">
        <v>1065</v>
      </c>
    </row>
    <row r="184" spans="1:4" x14ac:dyDescent="0.3">
      <c r="A184" t="s">
        <v>630</v>
      </c>
      <c r="B184" t="s">
        <v>1368</v>
      </c>
      <c r="D184" t="s">
        <v>1065</v>
      </c>
    </row>
    <row r="185" spans="1:4" x14ac:dyDescent="0.3">
      <c r="A185" t="s">
        <v>630</v>
      </c>
      <c r="B185" t="s">
        <v>1370</v>
      </c>
      <c r="D185" t="s">
        <v>1065</v>
      </c>
    </row>
    <row r="186" spans="1:4" x14ac:dyDescent="0.3">
      <c r="A186" t="s">
        <v>1140</v>
      </c>
      <c r="B186" t="s">
        <v>1368</v>
      </c>
      <c r="D186" t="s">
        <v>1065</v>
      </c>
    </row>
    <row r="187" spans="1:4" x14ac:dyDescent="0.3">
      <c r="A187" t="s">
        <v>1140</v>
      </c>
      <c r="B187" t="s">
        <v>1370</v>
      </c>
      <c r="D187" t="s">
        <v>1065</v>
      </c>
    </row>
    <row r="188" spans="1:4" x14ac:dyDescent="0.3">
      <c r="A188" t="s">
        <v>1141</v>
      </c>
      <c r="B188" t="s">
        <v>1368</v>
      </c>
      <c r="D188" t="s">
        <v>1065</v>
      </c>
    </row>
    <row r="189" spans="1:4" x14ac:dyDescent="0.3">
      <c r="A189" t="s">
        <v>1141</v>
      </c>
      <c r="B189" t="s">
        <v>1370</v>
      </c>
      <c r="D189" t="s">
        <v>1065</v>
      </c>
    </row>
    <row r="190" spans="1:4" x14ac:dyDescent="0.3">
      <c r="A190" t="s">
        <v>1142</v>
      </c>
      <c r="B190" t="s">
        <v>1368</v>
      </c>
      <c r="D190" t="s">
        <v>1065</v>
      </c>
    </row>
    <row r="191" spans="1:4" x14ac:dyDescent="0.3">
      <c r="A191" t="s">
        <v>1142</v>
      </c>
      <c r="B191" t="s">
        <v>1370</v>
      </c>
      <c r="D191" t="s">
        <v>1065</v>
      </c>
    </row>
    <row r="192" spans="1:4" x14ac:dyDescent="0.3">
      <c r="A192" t="s">
        <v>1143</v>
      </c>
      <c r="B192" t="s">
        <v>1368</v>
      </c>
      <c r="D192" t="s">
        <v>1065</v>
      </c>
    </row>
    <row r="193" spans="1:4" x14ac:dyDescent="0.3">
      <c r="A193" t="s">
        <v>1143</v>
      </c>
      <c r="B193" t="s">
        <v>1370</v>
      </c>
      <c r="D193" t="s">
        <v>1065</v>
      </c>
    </row>
    <row r="194" spans="1:4" x14ac:dyDescent="0.3">
      <c r="A194" t="s">
        <v>1144</v>
      </c>
      <c r="B194" t="s">
        <v>1368</v>
      </c>
      <c r="D194" t="s">
        <v>1065</v>
      </c>
    </row>
    <row r="195" spans="1:4" x14ac:dyDescent="0.3">
      <c r="A195" t="s">
        <v>1144</v>
      </c>
      <c r="B195" t="s">
        <v>1370</v>
      </c>
      <c r="D195" t="s">
        <v>1065</v>
      </c>
    </row>
    <row r="196" spans="1:4" x14ac:dyDescent="0.3">
      <c r="A196" t="s">
        <v>631</v>
      </c>
      <c r="B196" t="s">
        <v>1368</v>
      </c>
      <c r="D196" t="s">
        <v>1065</v>
      </c>
    </row>
    <row r="197" spans="1:4" x14ac:dyDescent="0.3">
      <c r="A197" t="s">
        <v>631</v>
      </c>
      <c r="B197" t="s">
        <v>1370</v>
      </c>
      <c r="D197" t="s">
        <v>1065</v>
      </c>
    </row>
    <row r="198" spans="1:4" x14ac:dyDescent="0.3">
      <c r="A198" t="s">
        <v>633</v>
      </c>
      <c r="B198" t="s">
        <v>1368</v>
      </c>
      <c r="D198" t="s">
        <v>1065</v>
      </c>
    </row>
    <row r="199" spans="1:4" x14ac:dyDescent="0.3">
      <c r="A199" t="s">
        <v>633</v>
      </c>
      <c r="B199" t="s">
        <v>1370</v>
      </c>
      <c r="D199" t="s">
        <v>1065</v>
      </c>
    </row>
    <row r="200" spans="1:4" x14ac:dyDescent="0.3">
      <c r="A200" t="s">
        <v>1145</v>
      </c>
      <c r="B200" t="s">
        <v>1368</v>
      </c>
      <c r="D200" t="s">
        <v>1065</v>
      </c>
    </row>
    <row r="201" spans="1:4" x14ac:dyDescent="0.3">
      <c r="A201" t="s">
        <v>1145</v>
      </c>
      <c r="B201" t="s">
        <v>1370</v>
      </c>
      <c r="D201" t="s">
        <v>1065</v>
      </c>
    </row>
    <row r="202" spans="1:4" x14ac:dyDescent="0.3">
      <c r="A202" t="s">
        <v>634</v>
      </c>
      <c r="B202" t="s">
        <v>1368</v>
      </c>
      <c r="D202" t="s">
        <v>1065</v>
      </c>
    </row>
    <row r="203" spans="1:4" x14ac:dyDescent="0.3">
      <c r="A203" t="s">
        <v>634</v>
      </c>
      <c r="B203" t="s">
        <v>1370</v>
      </c>
      <c r="D203" t="s">
        <v>1065</v>
      </c>
    </row>
    <row r="204" spans="1:4" x14ac:dyDescent="0.3">
      <c r="A204" t="s">
        <v>1146</v>
      </c>
      <c r="B204" t="s">
        <v>1368</v>
      </c>
      <c r="D204" t="s">
        <v>1065</v>
      </c>
    </row>
    <row r="205" spans="1:4" x14ac:dyDescent="0.3">
      <c r="A205" t="s">
        <v>1146</v>
      </c>
      <c r="B205" t="s">
        <v>1370</v>
      </c>
      <c r="D205" t="s">
        <v>1065</v>
      </c>
    </row>
    <row r="206" spans="1:4" x14ac:dyDescent="0.3">
      <c r="A206" t="s">
        <v>1147</v>
      </c>
      <c r="B206" t="s">
        <v>1368</v>
      </c>
      <c r="D206" t="s">
        <v>1065</v>
      </c>
    </row>
    <row r="207" spans="1:4" x14ac:dyDescent="0.3">
      <c r="A207" t="s">
        <v>1147</v>
      </c>
      <c r="B207" t="s">
        <v>1370</v>
      </c>
      <c r="D207" t="s">
        <v>1065</v>
      </c>
    </row>
    <row r="208" spans="1:4" x14ac:dyDescent="0.3">
      <c r="A208" t="s">
        <v>1148</v>
      </c>
      <c r="B208" t="s">
        <v>1368</v>
      </c>
      <c r="D208" t="s">
        <v>1065</v>
      </c>
    </row>
    <row r="209" spans="1:4" x14ac:dyDescent="0.3">
      <c r="A209" t="s">
        <v>1148</v>
      </c>
      <c r="B209" t="s">
        <v>1370</v>
      </c>
      <c r="D209" t="s">
        <v>1065</v>
      </c>
    </row>
    <row r="210" spans="1:4" x14ac:dyDescent="0.3">
      <c r="A210" t="s">
        <v>1149</v>
      </c>
      <c r="B210" t="s">
        <v>1368</v>
      </c>
      <c r="D210" t="s">
        <v>1065</v>
      </c>
    </row>
    <row r="211" spans="1:4" x14ac:dyDescent="0.3">
      <c r="A211" t="s">
        <v>1149</v>
      </c>
      <c r="B211" t="s">
        <v>1370</v>
      </c>
      <c r="D211" t="s">
        <v>1065</v>
      </c>
    </row>
    <row r="212" spans="1:4" x14ac:dyDescent="0.3">
      <c r="A212" t="s">
        <v>1150</v>
      </c>
      <c r="B212" t="s">
        <v>1368</v>
      </c>
      <c r="D212" t="s">
        <v>1065</v>
      </c>
    </row>
    <row r="213" spans="1:4" x14ac:dyDescent="0.3">
      <c r="A213" t="s">
        <v>1150</v>
      </c>
      <c r="B213" t="s">
        <v>1370</v>
      </c>
      <c r="D213" t="s">
        <v>1065</v>
      </c>
    </row>
    <row r="214" spans="1:4" x14ac:dyDescent="0.3">
      <c r="A214" t="s">
        <v>1151</v>
      </c>
      <c r="B214" t="s">
        <v>1368</v>
      </c>
      <c r="D214" t="s">
        <v>1065</v>
      </c>
    </row>
    <row r="215" spans="1:4" x14ac:dyDescent="0.3">
      <c r="A215" t="s">
        <v>1151</v>
      </c>
      <c r="B215" t="s">
        <v>1370</v>
      </c>
      <c r="D215" t="s">
        <v>1065</v>
      </c>
    </row>
    <row r="216" spans="1:4" x14ac:dyDescent="0.3">
      <c r="A216" t="s">
        <v>1152</v>
      </c>
      <c r="B216" t="s">
        <v>1368</v>
      </c>
      <c r="D216" t="s">
        <v>1065</v>
      </c>
    </row>
    <row r="217" spans="1:4" x14ac:dyDescent="0.3">
      <c r="A217" t="s">
        <v>1152</v>
      </c>
      <c r="B217" t="s">
        <v>1370</v>
      </c>
      <c r="D217" t="s">
        <v>1065</v>
      </c>
    </row>
    <row r="218" spans="1:4" x14ac:dyDescent="0.3">
      <c r="A218" t="s">
        <v>1153</v>
      </c>
      <c r="B218" t="s">
        <v>1368</v>
      </c>
      <c r="D218" t="s">
        <v>1065</v>
      </c>
    </row>
    <row r="219" spans="1:4" x14ac:dyDescent="0.3">
      <c r="A219" t="s">
        <v>1153</v>
      </c>
      <c r="B219" t="s">
        <v>1370</v>
      </c>
      <c r="D219" t="s">
        <v>1065</v>
      </c>
    </row>
    <row r="220" spans="1:4" x14ac:dyDescent="0.3">
      <c r="A220" t="s">
        <v>1154</v>
      </c>
      <c r="B220" t="s">
        <v>1368</v>
      </c>
      <c r="D220" t="s">
        <v>1065</v>
      </c>
    </row>
    <row r="221" spans="1:4" x14ac:dyDescent="0.3">
      <c r="A221" t="s">
        <v>1154</v>
      </c>
      <c r="B221" t="s">
        <v>1370</v>
      </c>
      <c r="D221" t="s">
        <v>1065</v>
      </c>
    </row>
    <row r="222" spans="1:4" x14ac:dyDescent="0.3">
      <c r="A222" t="s">
        <v>1155</v>
      </c>
      <c r="B222" t="s">
        <v>1368</v>
      </c>
      <c r="D222" t="s">
        <v>1065</v>
      </c>
    </row>
    <row r="223" spans="1:4" x14ac:dyDescent="0.3">
      <c r="A223" t="s">
        <v>1155</v>
      </c>
      <c r="B223" t="s">
        <v>1370</v>
      </c>
      <c r="D223" t="s">
        <v>1065</v>
      </c>
    </row>
    <row r="224" spans="1:4" x14ac:dyDescent="0.3">
      <c r="A224" t="s">
        <v>853</v>
      </c>
      <c r="B224" t="s">
        <v>1368</v>
      </c>
      <c r="D224" t="s">
        <v>1065</v>
      </c>
    </row>
    <row r="225" spans="1:4" x14ac:dyDescent="0.3">
      <c r="A225" t="s">
        <v>853</v>
      </c>
      <c r="B225" t="s">
        <v>1370</v>
      </c>
      <c r="D225" t="s">
        <v>1065</v>
      </c>
    </row>
    <row r="226" spans="1:4" x14ac:dyDescent="0.3">
      <c r="A226" t="s">
        <v>1079</v>
      </c>
      <c r="B226" t="s">
        <v>1368</v>
      </c>
      <c r="D226" t="s">
        <v>1065</v>
      </c>
    </row>
    <row r="227" spans="1:4" x14ac:dyDescent="0.3">
      <c r="A227" t="s">
        <v>1079</v>
      </c>
      <c r="B227" t="s">
        <v>1370</v>
      </c>
      <c r="D227" t="s">
        <v>1065</v>
      </c>
    </row>
    <row r="228" spans="1:4" x14ac:dyDescent="0.3">
      <c r="A228" t="s">
        <v>1156</v>
      </c>
      <c r="B228" t="s">
        <v>1368</v>
      </c>
      <c r="D228" t="s">
        <v>1065</v>
      </c>
    </row>
    <row r="229" spans="1:4" x14ac:dyDescent="0.3">
      <c r="A229" t="s">
        <v>1156</v>
      </c>
      <c r="B229" t="s">
        <v>1370</v>
      </c>
      <c r="D229" t="s">
        <v>1065</v>
      </c>
    </row>
    <row r="230" spans="1:4" x14ac:dyDescent="0.3">
      <c r="A230" t="s">
        <v>1157</v>
      </c>
      <c r="B230" t="s">
        <v>1368</v>
      </c>
      <c r="D230" t="s">
        <v>1065</v>
      </c>
    </row>
    <row r="231" spans="1:4" x14ac:dyDescent="0.3">
      <c r="A231" t="s">
        <v>1157</v>
      </c>
      <c r="B231" t="s">
        <v>1370</v>
      </c>
      <c r="D231" t="s">
        <v>1065</v>
      </c>
    </row>
    <row r="232" spans="1:4" x14ac:dyDescent="0.3">
      <c r="A232" t="s">
        <v>1158</v>
      </c>
      <c r="B232" t="s">
        <v>1368</v>
      </c>
      <c r="D232" t="s">
        <v>1065</v>
      </c>
    </row>
    <row r="233" spans="1:4" x14ac:dyDescent="0.3">
      <c r="A233" t="s">
        <v>1158</v>
      </c>
      <c r="B233" t="s">
        <v>1370</v>
      </c>
      <c r="D233" t="s">
        <v>1065</v>
      </c>
    </row>
    <row r="234" spans="1:4" x14ac:dyDescent="0.3">
      <c r="A234" t="s">
        <v>1159</v>
      </c>
      <c r="B234" t="s">
        <v>1368</v>
      </c>
      <c r="D234" t="s">
        <v>1065</v>
      </c>
    </row>
    <row r="235" spans="1:4" x14ac:dyDescent="0.3">
      <c r="A235" t="s">
        <v>1159</v>
      </c>
      <c r="B235" t="s">
        <v>1370</v>
      </c>
      <c r="D235" t="s">
        <v>1065</v>
      </c>
    </row>
    <row r="236" spans="1:4" x14ac:dyDescent="0.3">
      <c r="A236" t="s">
        <v>1160</v>
      </c>
      <c r="B236" t="s">
        <v>1368</v>
      </c>
      <c r="D236" t="s">
        <v>1065</v>
      </c>
    </row>
    <row r="237" spans="1:4" x14ac:dyDescent="0.3">
      <c r="A237" t="s">
        <v>1160</v>
      </c>
      <c r="B237" t="s">
        <v>1370</v>
      </c>
      <c r="D237" t="s">
        <v>1065</v>
      </c>
    </row>
    <row r="238" spans="1:4" x14ac:dyDescent="0.3">
      <c r="A238" t="s">
        <v>1161</v>
      </c>
      <c r="B238" t="s">
        <v>1368</v>
      </c>
      <c r="D238" t="s">
        <v>1065</v>
      </c>
    </row>
    <row r="239" spans="1:4" x14ac:dyDescent="0.3">
      <c r="A239" t="s">
        <v>1161</v>
      </c>
      <c r="B239" t="s">
        <v>1370</v>
      </c>
      <c r="D239" t="s">
        <v>1065</v>
      </c>
    </row>
    <row r="240" spans="1:4" x14ac:dyDescent="0.3">
      <c r="A240" t="s">
        <v>1162</v>
      </c>
      <c r="B240" t="s">
        <v>1368</v>
      </c>
      <c r="D240" t="s">
        <v>1065</v>
      </c>
    </row>
    <row r="241" spans="1:4" x14ac:dyDescent="0.3">
      <c r="A241" t="s">
        <v>1162</v>
      </c>
      <c r="B241" t="s">
        <v>1370</v>
      </c>
      <c r="D241" t="s">
        <v>1065</v>
      </c>
    </row>
    <row r="242" spans="1:4" x14ac:dyDescent="0.3">
      <c r="A242" t="s">
        <v>1163</v>
      </c>
      <c r="B242" t="s">
        <v>1368</v>
      </c>
      <c r="D242" t="s">
        <v>1065</v>
      </c>
    </row>
    <row r="243" spans="1:4" x14ac:dyDescent="0.3">
      <c r="A243" t="s">
        <v>1163</v>
      </c>
      <c r="B243" t="s">
        <v>1370</v>
      </c>
      <c r="D243" t="s">
        <v>1065</v>
      </c>
    </row>
    <row r="244" spans="1:4" x14ac:dyDescent="0.3">
      <c r="A244" t="s">
        <v>1164</v>
      </c>
      <c r="B244" t="s">
        <v>1368</v>
      </c>
      <c r="D244" t="s">
        <v>1065</v>
      </c>
    </row>
    <row r="245" spans="1:4" x14ac:dyDescent="0.3">
      <c r="A245" t="s">
        <v>1164</v>
      </c>
      <c r="B245" t="s">
        <v>1370</v>
      </c>
      <c r="D245" t="s">
        <v>1065</v>
      </c>
    </row>
    <row r="246" spans="1:4" x14ac:dyDescent="0.3">
      <c r="A246" t="s">
        <v>1165</v>
      </c>
      <c r="B246" t="s">
        <v>1368</v>
      </c>
      <c r="D246" t="s">
        <v>1065</v>
      </c>
    </row>
    <row r="247" spans="1:4" x14ac:dyDescent="0.3">
      <c r="A247" t="s">
        <v>1165</v>
      </c>
      <c r="B247" t="s">
        <v>1370</v>
      </c>
      <c r="D247" t="s">
        <v>1065</v>
      </c>
    </row>
    <row r="248" spans="1:4" x14ac:dyDescent="0.3">
      <c r="A248" t="s">
        <v>1166</v>
      </c>
      <c r="B248" t="s">
        <v>1368</v>
      </c>
      <c r="D248" t="s">
        <v>1065</v>
      </c>
    </row>
    <row r="249" spans="1:4" x14ac:dyDescent="0.3">
      <c r="A249" t="s">
        <v>1166</v>
      </c>
      <c r="B249" t="s">
        <v>1370</v>
      </c>
      <c r="D249" t="s">
        <v>1065</v>
      </c>
    </row>
    <row r="250" spans="1:4" x14ac:dyDescent="0.3">
      <c r="A250" t="s">
        <v>1167</v>
      </c>
      <c r="B250" t="s">
        <v>1368</v>
      </c>
      <c r="D250" t="s">
        <v>1065</v>
      </c>
    </row>
    <row r="251" spans="1:4" x14ac:dyDescent="0.3">
      <c r="A251" t="s">
        <v>1167</v>
      </c>
      <c r="B251" t="s">
        <v>1370</v>
      </c>
      <c r="D251" t="s">
        <v>1065</v>
      </c>
    </row>
    <row r="252" spans="1:4" x14ac:dyDescent="0.3">
      <c r="A252" t="s">
        <v>1168</v>
      </c>
      <c r="B252" t="s">
        <v>1368</v>
      </c>
      <c r="D252" t="s">
        <v>1065</v>
      </c>
    </row>
    <row r="253" spans="1:4" x14ac:dyDescent="0.3">
      <c r="A253" t="s">
        <v>1168</v>
      </c>
      <c r="B253" t="s">
        <v>1370</v>
      </c>
      <c r="D253" t="s">
        <v>1065</v>
      </c>
    </row>
    <row r="254" spans="1:4" x14ac:dyDescent="0.3">
      <c r="A254" t="s">
        <v>1169</v>
      </c>
      <c r="B254" t="s">
        <v>1368</v>
      </c>
      <c r="D254" t="s">
        <v>1065</v>
      </c>
    </row>
    <row r="255" spans="1:4" x14ac:dyDescent="0.3">
      <c r="A255" t="s">
        <v>1169</v>
      </c>
      <c r="B255" t="s">
        <v>1370</v>
      </c>
      <c r="D255" t="s">
        <v>1065</v>
      </c>
    </row>
    <row r="256" spans="1:4" x14ac:dyDescent="0.3">
      <c r="A256" t="s">
        <v>1170</v>
      </c>
      <c r="B256" t="s">
        <v>1368</v>
      </c>
      <c r="D256" t="s">
        <v>1065</v>
      </c>
    </row>
    <row r="257" spans="1:4" x14ac:dyDescent="0.3">
      <c r="A257" t="s">
        <v>1170</v>
      </c>
      <c r="B257" t="s">
        <v>1370</v>
      </c>
      <c r="D257" t="s">
        <v>1065</v>
      </c>
    </row>
    <row r="258" spans="1:4" x14ac:dyDescent="0.3">
      <c r="A258" t="s">
        <v>1171</v>
      </c>
      <c r="B258" t="s">
        <v>1368</v>
      </c>
      <c r="D258" t="s">
        <v>1065</v>
      </c>
    </row>
    <row r="259" spans="1:4" x14ac:dyDescent="0.3">
      <c r="A259" t="s">
        <v>1171</v>
      </c>
      <c r="B259" t="s">
        <v>1370</v>
      </c>
      <c r="D259" t="s">
        <v>1065</v>
      </c>
    </row>
    <row r="260" spans="1:4" x14ac:dyDescent="0.3">
      <c r="A260" t="s">
        <v>1172</v>
      </c>
      <c r="B260" t="s">
        <v>1368</v>
      </c>
      <c r="D260" t="s">
        <v>1065</v>
      </c>
    </row>
    <row r="261" spans="1:4" x14ac:dyDescent="0.3">
      <c r="A261" t="s">
        <v>1172</v>
      </c>
      <c r="B261" t="s">
        <v>1370</v>
      </c>
      <c r="D261" t="s">
        <v>1065</v>
      </c>
    </row>
    <row r="262" spans="1:4" x14ac:dyDescent="0.3">
      <c r="A262" t="s">
        <v>1173</v>
      </c>
      <c r="B262" t="s">
        <v>1368</v>
      </c>
      <c r="D262" t="s">
        <v>1065</v>
      </c>
    </row>
    <row r="263" spans="1:4" x14ac:dyDescent="0.3">
      <c r="A263" t="s">
        <v>1173</v>
      </c>
      <c r="B263" t="s">
        <v>1370</v>
      </c>
      <c r="D263" t="s">
        <v>1065</v>
      </c>
    </row>
    <row r="264" spans="1:4" x14ac:dyDescent="0.3">
      <c r="A264" t="s">
        <v>1174</v>
      </c>
      <c r="B264" t="s">
        <v>1368</v>
      </c>
      <c r="D264" t="s">
        <v>1065</v>
      </c>
    </row>
    <row r="265" spans="1:4" x14ac:dyDescent="0.3">
      <c r="A265" t="s">
        <v>1174</v>
      </c>
      <c r="B265" t="s">
        <v>1370</v>
      </c>
      <c r="D265" t="s">
        <v>1065</v>
      </c>
    </row>
    <row r="266" spans="1:4" x14ac:dyDescent="0.3">
      <c r="A266" t="s">
        <v>1175</v>
      </c>
      <c r="B266" t="s">
        <v>1368</v>
      </c>
      <c r="D266" t="s">
        <v>1065</v>
      </c>
    </row>
    <row r="267" spans="1:4" x14ac:dyDescent="0.3">
      <c r="A267" t="s">
        <v>1175</v>
      </c>
      <c r="B267" t="s">
        <v>1370</v>
      </c>
      <c r="D267" t="s">
        <v>1065</v>
      </c>
    </row>
    <row r="268" spans="1:4" x14ac:dyDescent="0.3">
      <c r="A268" t="s">
        <v>1176</v>
      </c>
      <c r="B268" t="s">
        <v>1368</v>
      </c>
      <c r="D268" t="s">
        <v>1065</v>
      </c>
    </row>
    <row r="269" spans="1:4" x14ac:dyDescent="0.3">
      <c r="A269" t="s">
        <v>1176</v>
      </c>
      <c r="B269" t="s">
        <v>1370</v>
      </c>
      <c r="D269" t="s">
        <v>1065</v>
      </c>
    </row>
    <row r="270" spans="1:4" x14ac:dyDescent="0.3">
      <c r="A270" t="s">
        <v>1177</v>
      </c>
      <c r="B270" t="s">
        <v>1368</v>
      </c>
      <c r="D270" t="s">
        <v>1065</v>
      </c>
    </row>
    <row r="271" spans="1:4" x14ac:dyDescent="0.3">
      <c r="A271" t="s">
        <v>1177</v>
      </c>
      <c r="B271" t="s">
        <v>1370</v>
      </c>
      <c r="D271" t="s">
        <v>1065</v>
      </c>
    </row>
    <row r="272" spans="1:4" x14ac:dyDescent="0.3">
      <c r="A272" t="s">
        <v>1178</v>
      </c>
      <c r="B272" t="s">
        <v>1368</v>
      </c>
      <c r="D272" t="s">
        <v>1065</v>
      </c>
    </row>
    <row r="273" spans="1:4" x14ac:dyDescent="0.3">
      <c r="A273" t="s">
        <v>1178</v>
      </c>
      <c r="B273" t="s">
        <v>1370</v>
      </c>
      <c r="D273" t="s">
        <v>1065</v>
      </c>
    </row>
    <row r="274" spans="1:4" x14ac:dyDescent="0.3">
      <c r="A274" t="s">
        <v>1179</v>
      </c>
      <c r="B274" t="s">
        <v>1368</v>
      </c>
      <c r="D274" t="s">
        <v>1065</v>
      </c>
    </row>
    <row r="275" spans="1:4" x14ac:dyDescent="0.3">
      <c r="A275" t="s">
        <v>1179</v>
      </c>
      <c r="B275" t="s">
        <v>1370</v>
      </c>
      <c r="D275" t="s">
        <v>1065</v>
      </c>
    </row>
    <row r="276" spans="1:4" x14ac:dyDescent="0.3">
      <c r="A276" t="s">
        <v>1180</v>
      </c>
      <c r="B276" t="s">
        <v>1368</v>
      </c>
      <c r="D276" t="s">
        <v>1065</v>
      </c>
    </row>
    <row r="277" spans="1:4" x14ac:dyDescent="0.3">
      <c r="A277" t="s">
        <v>1180</v>
      </c>
      <c r="B277" t="s">
        <v>1370</v>
      </c>
      <c r="D277" t="s">
        <v>1065</v>
      </c>
    </row>
    <row r="278" spans="1:4" x14ac:dyDescent="0.3">
      <c r="A278" t="s">
        <v>1181</v>
      </c>
      <c r="B278" t="s">
        <v>1368</v>
      </c>
      <c r="D278" t="s">
        <v>1065</v>
      </c>
    </row>
    <row r="279" spans="1:4" x14ac:dyDescent="0.3">
      <c r="A279" t="s">
        <v>1181</v>
      </c>
      <c r="B279" t="s">
        <v>1370</v>
      </c>
      <c r="D279" t="s">
        <v>1065</v>
      </c>
    </row>
    <row r="280" spans="1:4" x14ac:dyDescent="0.3">
      <c r="A280" t="s">
        <v>1182</v>
      </c>
      <c r="B280" t="s">
        <v>1368</v>
      </c>
      <c r="D280" t="s">
        <v>1065</v>
      </c>
    </row>
    <row r="281" spans="1:4" x14ac:dyDescent="0.3">
      <c r="A281" t="s">
        <v>1182</v>
      </c>
      <c r="B281" t="s">
        <v>1370</v>
      </c>
      <c r="D281" t="s">
        <v>1065</v>
      </c>
    </row>
    <row r="282" spans="1:4" x14ac:dyDescent="0.3">
      <c r="A282" t="s">
        <v>1183</v>
      </c>
      <c r="B282" t="s">
        <v>1368</v>
      </c>
      <c r="D282" t="s">
        <v>1065</v>
      </c>
    </row>
    <row r="283" spans="1:4" x14ac:dyDescent="0.3">
      <c r="A283" t="s">
        <v>1183</v>
      </c>
      <c r="B283" t="s">
        <v>1370</v>
      </c>
      <c r="D283" t="s">
        <v>1065</v>
      </c>
    </row>
    <row r="284" spans="1:4" x14ac:dyDescent="0.3">
      <c r="A284" t="s">
        <v>1184</v>
      </c>
      <c r="B284" t="s">
        <v>1368</v>
      </c>
      <c r="D284" t="s">
        <v>1065</v>
      </c>
    </row>
    <row r="285" spans="1:4" x14ac:dyDescent="0.3">
      <c r="A285" t="s">
        <v>1184</v>
      </c>
      <c r="B285" t="s">
        <v>1370</v>
      </c>
      <c r="D285" t="s">
        <v>1065</v>
      </c>
    </row>
    <row r="286" spans="1:4" x14ac:dyDescent="0.3">
      <c r="A286" t="s">
        <v>1185</v>
      </c>
      <c r="B286" t="s">
        <v>1368</v>
      </c>
      <c r="D286" t="s">
        <v>1065</v>
      </c>
    </row>
    <row r="287" spans="1:4" x14ac:dyDescent="0.3">
      <c r="A287" t="s">
        <v>1185</v>
      </c>
      <c r="B287" t="s">
        <v>1370</v>
      </c>
      <c r="D287" t="s">
        <v>1065</v>
      </c>
    </row>
    <row r="288" spans="1:4" x14ac:dyDescent="0.3">
      <c r="A288" t="s">
        <v>1186</v>
      </c>
      <c r="B288" t="s">
        <v>1368</v>
      </c>
      <c r="D288" t="s">
        <v>1065</v>
      </c>
    </row>
    <row r="289" spans="1:4" x14ac:dyDescent="0.3">
      <c r="A289" t="s">
        <v>1186</v>
      </c>
      <c r="B289" t="s">
        <v>1370</v>
      </c>
      <c r="D289" t="s">
        <v>1065</v>
      </c>
    </row>
    <row r="290" spans="1:4" x14ac:dyDescent="0.3">
      <c r="A290" t="s">
        <v>1187</v>
      </c>
      <c r="B290" t="s">
        <v>1368</v>
      </c>
      <c r="D290" t="s">
        <v>1065</v>
      </c>
    </row>
    <row r="291" spans="1:4" x14ac:dyDescent="0.3">
      <c r="A291" t="s">
        <v>1187</v>
      </c>
      <c r="B291" t="s">
        <v>1370</v>
      </c>
      <c r="D291" t="s">
        <v>1065</v>
      </c>
    </row>
    <row r="292" spans="1:4" x14ac:dyDescent="0.3">
      <c r="A292" t="s">
        <v>1188</v>
      </c>
      <c r="B292" t="s">
        <v>1368</v>
      </c>
      <c r="D292" t="s">
        <v>1065</v>
      </c>
    </row>
    <row r="293" spans="1:4" x14ac:dyDescent="0.3">
      <c r="A293" t="s">
        <v>1188</v>
      </c>
      <c r="B293" t="s">
        <v>1370</v>
      </c>
      <c r="D293" t="s">
        <v>1065</v>
      </c>
    </row>
    <row r="294" spans="1:4" x14ac:dyDescent="0.3">
      <c r="A294" t="s">
        <v>1189</v>
      </c>
      <c r="B294" t="s">
        <v>1368</v>
      </c>
      <c r="D294" t="s">
        <v>1065</v>
      </c>
    </row>
    <row r="295" spans="1:4" x14ac:dyDescent="0.3">
      <c r="A295" t="s">
        <v>1189</v>
      </c>
      <c r="B295" t="s">
        <v>1370</v>
      </c>
      <c r="D295" t="s">
        <v>1065</v>
      </c>
    </row>
    <row r="296" spans="1:4" x14ac:dyDescent="0.3">
      <c r="A296" t="s">
        <v>1190</v>
      </c>
      <c r="B296" t="s">
        <v>1368</v>
      </c>
      <c r="D296" t="s">
        <v>1065</v>
      </c>
    </row>
    <row r="297" spans="1:4" x14ac:dyDescent="0.3">
      <c r="A297" t="s">
        <v>1190</v>
      </c>
      <c r="B297" t="s">
        <v>1370</v>
      </c>
      <c r="D297" t="s">
        <v>1065</v>
      </c>
    </row>
    <row r="298" spans="1:4" x14ac:dyDescent="0.3">
      <c r="A298" t="s">
        <v>1191</v>
      </c>
      <c r="B298" t="s">
        <v>1368</v>
      </c>
      <c r="D298" t="s">
        <v>1065</v>
      </c>
    </row>
    <row r="299" spans="1:4" x14ac:dyDescent="0.3">
      <c r="A299" t="s">
        <v>1191</v>
      </c>
      <c r="B299" t="s">
        <v>1370</v>
      </c>
      <c r="D299" t="s">
        <v>1065</v>
      </c>
    </row>
    <row r="300" spans="1:4" x14ac:dyDescent="0.3">
      <c r="A300" t="s">
        <v>1192</v>
      </c>
      <c r="B300" t="s">
        <v>1368</v>
      </c>
      <c r="D300" t="s">
        <v>1065</v>
      </c>
    </row>
    <row r="301" spans="1:4" x14ac:dyDescent="0.3">
      <c r="A301" t="s">
        <v>1192</v>
      </c>
      <c r="B301" t="s">
        <v>1370</v>
      </c>
      <c r="D301" t="s">
        <v>1065</v>
      </c>
    </row>
    <row r="302" spans="1:4" x14ac:dyDescent="0.3">
      <c r="A302" t="s">
        <v>1193</v>
      </c>
      <c r="B302" t="s">
        <v>1368</v>
      </c>
      <c r="D302" t="s">
        <v>1065</v>
      </c>
    </row>
    <row r="303" spans="1:4" x14ac:dyDescent="0.3">
      <c r="A303" t="s">
        <v>1193</v>
      </c>
      <c r="B303" t="s">
        <v>1370</v>
      </c>
      <c r="D303" t="s">
        <v>1065</v>
      </c>
    </row>
    <row r="304" spans="1:4" x14ac:dyDescent="0.3">
      <c r="A304" t="s">
        <v>1194</v>
      </c>
      <c r="B304" t="s">
        <v>1368</v>
      </c>
      <c r="D304" t="s">
        <v>1065</v>
      </c>
    </row>
    <row r="305" spans="1:4" x14ac:dyDescent="0.3">
      <c r="A305" t="s">
        <v>1194</v>
      </c>
      <c r="B305" t="s">
        <v>1370</v>
      </c>
      <c r="D305" t="s">
        <v>1065</v>
      </c>
    </row>
    <row r="306" spans="1:4" x14ac:dyDescent="0.3">
      <c r="A306" t="s">
        <v>1195</v>
      </c>
      <c r="B306" t="s">
        <v>1368</v>
      </c>
      <c r="D306" t="s">
        <v>1065</v>
      </c>
    </row>
    <row r="307" spans="1:4" x14ac:dyDescent="0.3">
      <c r="A307" t="s">
        <v>1195</v>
      </c>
      <c r="B307" t="s">
        <v>1370</v>
      </c>
      <c r="D307" t="s">
        <v>1065</v>
      </c>
    </row>
    <row r="308" spans="1:4" x14ac:dyDescent="0.3">
      <c r="A308" t="s">
        <v>1196</v>
      </c>
      <c r="B308" t="s">
        <v>1368</v>
      </c>
      <c r="D308" t="s">
        <v>1065</v>
      </c>
    </row>
    <row r="309" spans="1:4" x14ac:dyDescent="0.3">
      <c r="A309" t="s">
        <v>1196</v>
      </c>
      <c r="B309" t="s">
        <v>1370</v>
      </c>
      <c r="D309" t="s">
        <v>1065</v>
      </c>
    </row>
    <row r="310" spans="1:4" x14ac:dyDescent="0.3">
      <c r="A310" t="s">
        <v>1197</v>
      </c>
      <c r="B310" t="s">
        <v>1368</v>
      </c>
      <c r="D310" t="s">
        <v>1065</v>
      </c>
    </row>
    <row r="311" spans="1:4" x14ac:dyDescent="0.3">
      <c r="A311" t="s">
        <v>1197</v>
      </c>
      <c r="B311" t="s">
        <v>1370</v>
      </c>
      <c r="D311" t="s">
        <v>1065</v>
      </c>
    </row>
    <row r="312" spans="1:4" x14ac:dyDescent="0.3">
      <c r="A312" t="s">
        <v>1198</v>
      </c>
      <c r="B312" t="s">
        <v>1368</v>
      </c>
      <c r="D312" t="s">
        <v>1065</v>
      </c>
    </row>
    <row r="313" spans="1:4" x14ac:dyDescent="0.3">
      <c r="A313" t="s">
        <v>1198</v>
      </c>
      <c r="B313" t="s">
        <v>1370</v>
      </c>
      <c r="D313" t="s">
        <v>1065</v>
      </c>
    </row>
    <row r="314" spans="1:4" x14ac:dyDescent="0.3">
      <c r="A314" t="s">
        <v>1199</v>
      </c>
      <c r="B314" t="s">
        <v>1368</v>
      </c>
      <c r="D314" t="s">
        <v>1065</v>
      </c>
    </row>
    <row r="315" spans="1:4" x14ac:dyDescent="0.3">
      <c r="A315" t="s">
        <v>1199</v>
      </c>
      <c r="B315" t="s">
        <v>1370</v>
      </c>
      <c r="D315" t="s">
        <v>1065</v>
      </c>
    </row>
    <row r="316" spans="1:4" x14ac:dyDescent="0.3">
      <c r="A316" t="s">
        <v>1200</v>
      </c>
      <c r="B316" t="s">
        <v>1368</v>
      </c>
      <c r="D316" t="s">
        <v>1065</v>
      </c>
    </row>
    <row r="317" spans="1:4" x14ac:dyDescent="0.3">
      <c r="A317" t="s">
        <v>1200</v>
      </c>
      <c r="B317" t="s">
        <v>1370</v>
      </c>
      <c r="D317" t="s">
        <v>1065</v>
      </c>
    </row>
    <row r="318" spans="1:4" x14ac:dyDescent="0.3">
      <c r="A318" t="s">
        <v>1201</v>
      </c>
      <c r="B318" t="s">
        <v>1368</v>
      </c>
      <c r="D318" t="s">
        <v>1065</v>
      </c>
    </row>
    <row r="319" spans="1:4" x14ac:dyDescent="0.3">
      <c r="A319" t="s">
        <v>1201</v>
      </c>
      <c r="B319" t="s">
        <v>1370</v>
      </c>
      <c r="D319" t="s">
        <v>1065</v>
      </c>
    </row>
    <row r="320" spans="1:4" x14ac:dyDescent="0.3">
      <c r="A320" t="s">
        <v>1202</v>
      </c>
      <c r="B320" t="s">
        <v>1368</v>
      </c>
      <c r="D320" t="s">
        <v>1065</v>
      </c>
    </row>
    <row r="321" spans="1:4" x14ac:dyDescent="0.3">
      <c r="A321" t="s">
        <v>1202</v>
      </c>
      <c r="B321" t="s">
        <v>1370</v>
      </c>
      <c r="D321" t="s">
        <v>1065</v>
      </c>
    </row>
    <row r="322" spans="1:4" x14ac:dyDescent="0.3">
      <c r="A322" t="s">
        <v>1203</v>
      </c>
      <c r="B322" t="s">
        <v>1368</v>
      </c>
      <c r="D322" t="s">
        <v>1065</v>
      </c>
    </row>
    <row r="323" spans="1:4" x14ac:dyDescent="0.3">
      <c r="A323" t="s">
        <v>1203</v>
      </c>
      <c r="B323" t="s">
        <v>1370</v>
      </c>
      <c r="D323" t="s">
        <v>1065</v>
      </c>
    </row>
    <row r="324" spans="1:4" x14ac:dyDescent="0.3">
      <c r="A324" t="s">
        <v>1204</v>
      </c>
      <c r="B324" t="s">
        <v>1368</v>
      </c>
      <c r="D324" t="s">
        <v>1065</v>
      </c>
    </row>
    <row r="325" spans="1:4" x14ac:dyDescent="0.3">
      <c r="A325" t="s">
        <v>1204</v>
      </c>
      <c r="B325" t="s">
        <v>1370</v>
      </c>
      <c r="D325" t="s">
        <v>1065</v>
      </c>
    </row>
    <row r="326" spans="1:4" x14ac:dyDescent="0.3">
      <c r="A326" t="s">
        <v>854</v>
      </c>
      <c r="B326" t="s">
        <v>1368</v>
      </c>
      <c r="D326" t="s">
        <v>1065</v>
      </c>
    </row>
    <row r="327" spans="1:4" x14ac:dyDescent="0.3">
      <c r="A327" t="s">
        <v>854</v>
      </c>
      <c r="B327" t="s">
        <v>1370</v>
      </c>
      <c r="D327" t="s">
        <v>1065</v>
      </c>
    </row>
    <row r="328" spans="1:4" x14ac:dyDescent="0.3">
      <c r="A328" t="s">
        <v>1205</v>
      </c>
      <c r="B328" t="s">
        <v>1368</v>
      </c>
      <c r="D328" t="s">
        <v>1065</v>
      </c>
    </row>
    <row r="329" spans="1:4" x14ac:dyDescent="0.3">
      <c r="A329" t="s">
        <v>1205</v>
      </c>
      <c r="B329" t="s">
        <v>1370</v>
      </c>
      <c r="D329" t="s">
        <v>1065</v>
      </c>
    </row>
    <row r="330" spans="1:4" x14ac:dyDescent="0.3">
      <c r="A330" t="s">
        <v>1206</v>
      </c>
      <c r="B330" t="s">
        <v>1368</v>
      </c>
      <c r="D330" t="s">
        <v>1065</v>
      </c>
    </row>
    <row r="331" spans="1:4" x14ac:dyDescent="0.3">
      <c r="A331" t="s">
        <v>1206</v>
      </c>
      <c r="B331" t="s">
        <v>1370</v>
      </c>
      <c r="D331" t="s">
        <v>1065</v>
      </c>
    </row>
    <row r="332" spans="1:4" x14ac:dyDescent="0.3">
      <c r="A332" t="s">
        <v>1207</v>
      </c>
      <c r="B332" t="s">
        <v>1368</v>
      </c>
      <c r="D332" t="s">
        <v>1065</v>
      </c>
    </row>
    <row r="333" spans="1:4" x14ac:dyDescent="0.3">
      <c r="A333" t="s">
        <v>1207</v>
      </c>
      <c r="B333" t="s">
        <v>1370</v>
      </c>
      <c r="D333" t="s">
        <v>1065</v>
      </c>
    </row>
    <row r="334" spans="1:4" x14ac:dyDescent="0.3">
      <c r="A334" t="s">
        <v>1208</v>
      </c>
      <c r="B334" t="s">
        <v>1368</v>
      </c>
      <c r="D334" t="s">
        <v>1065</v>
      </c>
    </row>
    <row r="335" spans="1:4" x14ac:dyDescent="0.3">
      <c r="A335" t="s">
        <v>1208</v>
      </c>
      <c r="B335" t="s">
        <v>1370</v>
      </c>
      <c r="D335" t="s">
        <v>1065</v>
      </c>
    </row>
    <row r="336" spans="1:4" x14ac:dyDescent="0.3">
      <c r="A336" t="s">
        <v>1209</v>
      </c>
      <c r="B336" t="s">
        <v>1368</v>
      </c>
      <c r="D336" t="s">
        <v>1065</v>
      </c>
    </row>
    <row r="337" spans="1:4" x14ac:dyDescent="0.3">
      <c r="A337" t="s">
        <v>1209</v>
      </c>
      <c r="B337" t="s">
        <v>1370</v>
      </c>
      <c r="D337" t="s">
        <v>1065</v>
      </c>
    </row>
    <row r="338" spans="1:4" x14ac:dyDescent="0.3">
      <c r="A338" t="s">
        <v>851</v>
      </c>
      <c r="B338" t="s">
        <v>1368</v>
      </c>
      <c r="D338" t="s">
        <v>1065</v>
      </c>
    </row>
    <row r="339" spans="1:4" x14ac:dyDescent="0.3">
      <c r="A339" t="s">
        <v>851</v>
      </c>
      <c r="B339" t="s">
        <v>1370</v>
      </c>
      <c r="D339" t="s">
        <v>1065</v>
      </c>
    </row>
    <row r="340" spans="1:4" x14ac:dyDescent="0.3">
      <c r="A340" t="s">
        <v>1210</v>
      </c>
      <c r="B340" t="s">
        <v>1368</v>
      </c>
      <c r="D340" t="s">
        <v>1065</v>
      </c>
    </row>
    <row r="341" spans="1:4" x14ac:dyDescent="0.3">
      <c r="A341" t="s">
        <v>1210</v>
      </c>
      <c r="B341" t="s">
        <v>1370</v>
      </c>
      <c r="D341" t="s">
        <v>1065</v>
      </c>
    </row>
    <row r="342" spans="1:4" x14ac:dyDescent="0.3">
      <c r="A342" t="s">
        <v>1211</v>
      </c>
      <c r="B342" t="s">
        <v>1368</v>
      </c>
      <c r="D342" t="s">
        <v>1065</v>
      </c>
    </row>
    <row r="343" spans="1:4" x14ac:dyDescent="0.3">
      <c r="A343" t="s">
        <v>1211</v>
      </c>
      <c r="B343" t="s">
        <v>1370</v>
      </c>
      <c r="D343" t="s">
        <v>1065</v>
      </c>
    </row>
    <row r="344" spans="1:4" x14ac:dyDescent="0.3">
      <c r="A344" t="s">
        <v>1212</v>
      </c>
      <c r="B344" t="s">
        <v>1368</v>
      </c>
      <c r="D344" t="s">
        <v>1065</v>
      </c>
    </row>
    <row r="345" spans="1:4" x14ac:dyDescent="0.3">
      <c r="A345" t="s">
        <v>1212</v>
      </c>
      <c r="B345" t="s">
        <v>1370</v>
      </c>
      <c r="D345" t="s">
        <v>1065</v>
      </c>
    </row>
    <row r="346" spans="1:4" x14ac:dyDescent="0.3">
      <c r="A346" t="s">
        <v>855</v>
      </c>
      <c r="B346" t="s">
        <v>1368</v>
      </c>
      <c r="D346" t="s">
        <v>1065</v>
      </c>
    </row>
    <row r="347" spans="1:4" x14ac:dyDescent="0.3">
      <c r="A347" t="s">
        <v>855</v>
      </c>
      <c r="B347" t="s">
        <v>1370</v>
      </c>
      <c r="D347" t="s">
        <v>1065</v>
      </c>
    </row>
    <row r="348" spans="1:4" x14ac:dyDescent="0.3">
      <c r="A348" t="s">
        <v>1213</v>
      </c>
      <c r="B348" t="s">
        <v>1368</v>
      </c>
      <c r="D348" t="s">
        <v>1065</v>
      </c>
    </row>
    <row r="349" spans="1:4" x14ac:dyDescent="0.3">
      <c r="A349" t="s">
        <v>1213</v>
      </c>
      <c r="B349" t="s">
        <v>1370</v>
      </c>
      <c r="D349" t="s">
        <v>1065</v>
      </c>
    </row>
    <row r="350" spans="1:4" x14ac:dyDescent="0.3">
      <c r="A350" t="s">
        <v>1214</v>
      </c>
      <c r="B350" t="s">
        <v>1368</v>
      </c>
      <c r="D350" t="s">
        <v>1065</v>
      </c>
    </row>
    <row r="351" spans="1:4" x14ac:dyDescent="0.3">
      <c r="A351" t="s">
        <v>1214</v>
      </c>
      <c r="B351" t="s">
        <v>1370</v>
      </c>
      <c r="D351" t="s">
        <v>1065</v>
      </c>
    </row>
    <row r="352" spans="1:4" x14ac:dyDescent="0.3">
      <c r="A352" t="s">
        <v>1333</v>
      </c>
      <c r="B352" t="s">
        <v>1368</v>
      </c>
      <c r="D352" t="s">
        <v>1065</v>
      </c>
    </row>
    <row r="353" spans="1:4" x14ac:dyDescent="0.3">
      <c r="A353" t="s">
        <v>1333</v>
      </c>
      <c r="B353" t="s">
        <v>1370</v>
      </c>
      <c r="D353" t="s">
        <v>1065</v>
      </c>
    </row>
    <row r="354" spans="1:4" x14ac:dyDescent="0.3">
      <c r="A354" t="s">
        <v>1215</v>
      </c>
      <c r="B354" t="s">
        <v>1368</v>
      </c>
      <c r="D354" t="s">
        <v>1065</v>
      </c>
    </row>
    <row r="355" spans="1:4" x14ac:dyDescent="0.3">
      <c r="A355" t="s">
        <v>1215</v>
      </c>
      <c r="B355" t="s">
        <v>1370</v>
      </c>
      <c r="D355" t="s">
        <v>1065</v>
      </c>
    </row>
    <row r="356" spans="1:4" x14ac:dyDescent="0.3">
      <c r="A356" t="s">
        <v>1216</v>
      </c>
      <c r="B356" t="s">
        <v>1368</v>
      </c>
      <c r="D356" t="s">
        <v>1065</v>
      </c>
    </row>
    <row r="357" spans="1:4" x14ac:dyDescent="0.3">
      <c r="A357" t="s">
        <v>1216</v>
      </c>
      <c r="B357" t="s">
        <v>1370</v>
      </c>
      <c r="D357" t="s">
        <v>1065</v>
      </c>
    </row>
    <row r="358" spans="1:4" x14ac:dyDescent="0.3">
      <c r="A358" t="s">
        <v>582</v>
      </c>
      <c r="B358" t="s">
        <v>615</v>
      </c>
      <c r="D358" t="s">
        <v>635</v>
      </c>
    </row>
    <row r="359" spans="1:4" x14ac:dyDescent="0.3">
      <c r="A359" t="s">
        <v>589</v>
      </c>
      <c r="B359" t="s">
        <v>615</v>
      </c>
      <c r="D359" t="s">
        <v>635</v>
      </c>
    </row>
    <row r="360" spans="1:4" x14ac:dyDescent="0.3">
      <c r="A360" t="s">
        <v>582</v>
      </c>
      <c r="B360" t="s">
        <v>621</v>
      </c>
      <c r="D360" t="s">
        <v>635</v>
      </c>
    </row>
    <row r="361" spans="1:4" x14ac:dyDescent="0.3">
      <c r="A361" t="s">
        <v>589</v>
      </c>
      <c r="B361" t="s">
        <v>621</v>
      </c>
      <c r="D361" t="s">
        <v>635</v>
      </c>
    </row>
    <row r="362" spans="1:4" x14ac:dyDescent="0.3">
      <c r="A362" t="s">
        <v>582</v>
      </c>
      <c r="B362" t="s">
        <v>628</v>
      </c>
      <c r="D362" t="s">
        <v>635</v>
      </c>
    </row>
    <row r="363" spans="1:4" x14ac:dyDescent="0.3">
      <c r="A363" t="s">
        <v>589</v>
      </c>
      <c r="B363" t="s">
        <v>628</v>
      </c>
      <c r="D363" t="s">
        <v>635</v>
      </c>
    </row>
    <row r="364" spans="1:4" x14ac:dyDescent="0.3">
      <c r="A364" t="s">
        <v>582</v>
      </c>
      <c r="B364" t="s">
        <v>614</v>
      </c>
      <c r="D364" t="s">
        <v>635</v>
      </c>
    </row>
    <row r="365" spans="1:4" x14ac:dyDescent="0.3">
      <c r="A365" t="s">
        <v>589</v>
      </c>
      <c r="B365" t="s">
        <v>614</v>
      </c>
      <c r="D365" t="s">
        <v>635</v>
      </c>
    </row>
    <row r="366" spans="1:4" x14ac:dyDescent="0.3">
      <c r="A366" t="s">
        <v>582</v>
      </c>
      <c r="B366" t="s">
        <v>627</v>
      </c>
      <c r="D366" t="s">
        <v>635</v>
      </c>
    </row>
    <row r="367" spans="1:4" x14ac:dyDescent="0.3">
      <c r="A367" t="s">
        <v>589</v>
      </c>
      <c r="B367" t="s">
        <v>627</v>
      </c>
      <c r="D367" t="s">
        <v>635</v>
      </c>
    </row>
    <row r="368" spans="1:4" x14ac:dyDescent="0.3">
      <c r="A368" t="s">
        <v>582</v>
      </c>
      <c r="B368" t="s">
        <v>1247</v>
      </c>
      <c r="D368" t="s">
        <v>635</v>
      </c>
    </row>
    <row r="369" spans="1:4" x14ac:dyDescent="0.3">
      <c r="A369" t="s">
        <v>589</v>
      </c>
      <c r="B369" t="s">
        <v>1247</v>
      </c>
      <c r="D369" t="s">
        <v>635</v>
      </c>
    </row>
    <row r="370" spans="1:4" x14ac:dyDescent="0.3">
      <c r="A370" t="s">
        <v>586</v>
      </c>
      <c r="B370" t="s">
        <v>615</v>
      </c>
      <c r="D370" t="s">
        <v>655</v>
      </c>
    </row>
    <row r="371" spans="1:4" x14ac:dyDescent="0.3">
      <c r="A371" t="s">
        <v>599</v>
      </c>
      <c r="B371" t="s">
        <v>615</v>
      </c>
      <c r="D371" t="s">
        <v>655</v>
      </c>
    </row>
    <row r="372" spans="1:4" x14ac:dyDescent="0.3">
      <c r="A372" t="s">
        <v>600</v>
      </c>
      <c r="B372" t="s">
        <v>615</v>
      </c>
      <c r="D372" t="s">
        <v>655</v>
      </c>
    </row>
    <row r="373" spans="1:4" x14ac:dyDescent="0.3">
      <c r="A373" t="s">
        <v>586</v>
      </c>
      <c r="B373" t="s">
        <v>614</v>
      </c>
      <c r="D373" t="s">
        <v>655</v>
      </c>
    </row>
    <row r="374" spans="1:4" x14ac:dyDescent="0.3">
      <c r="A374" t="s">
        <v>599</v>
      </c>
      <c r="B374" t="s">
        <v>614</v>
      </c>
      <c r="D374" t="s">
        <v>655</v>
      </c>
    </row>
    <row r="375" spans="1:4" x14ac:dyDescent="0.3">
      <c r="A375" t="s">
        <v>600</v>
      </c>
      <c r="B375" t="s">
        <v>614</v>
      </c>
      <c r="D375" t="s">
        <v>655</v>
      </c>
    </row>
    <row r="376" spans="1:4" x14ac:dyDescent="0.3">
      <c r="A376" t="s">
        <v>602</v>
      </c>
      <c r="B376" t="s">
        <v>853</v>
      </c>
      <c r="D376" t="s">
        <v>656</v>
      </c>
    </row>
    <row r="377" spans="1:4" x14ac:dyDescent="0.3">
      <c r="A377" t="s">
        <v>606</v>
      </c>
      <c r="B377" t="s">
        <v>853</v>
      </c>
      <c r="D377" t="s">
        <v>656</v>
      </c>
    </row>
    <row r="378" spans="1:4" x14ac:dyDescent="0.3">
      <c r="A378" t="s">
        <v>602</v>
      </c>
      <c r="B378" t="s">
        <v>1079</v>
      </c>
      <c r="D378" t="s">
        <v>656</v>
      </c>
    </row>
    <row r="379" spans="1:4" x14ac:dyDescent="0.3">
      <c r="A379" t="s">
        <v>606</v>
      </c>
      <c r="B379" t="s">
        <v>1079</v>
      </c>
      <c r="D379" t="s">
        <v>656</v>
      </c>
    </row>
    <row r="380" spans="1:4" x14ac:dyDescent="0.3">
      <c r="A380" t="s">
        <v>602</v>
      </c>
      <c r="B380" t="s">
        <v>854</v>
      </c>
      <c r="D380" t="s">
        <v>656</v>
      </c>
    </row>
    <row r="381" spans="1:4" x14ac:dyDescent="0.3">
      <c r="A381" t="s">
        <v>606</v>
      </c>
      <c r="B381" t="s">
        <v>854</v>
      </c>
      <c r="D381" t="s">
        <v>656</v>
      </c>
    </row>
    <row r="382" spans="1:4" x14ac:dyDescent="0.3">
      <c r="A382" t="s">
        <v>602</v>
      </c>
      <c r="B382" t="s">
        <v>855</v>
      </c>
      <c r="D382" t="s">
        <v>656</v>
      </c>
    </row>
    <row r="383" spans="1:4" x14ac:dyDescent="0.3">
      <c r="A383" t="s">
        <v>606</v>
      </c>
      <c r="B383" t="s">
        <v>855</v>
      </c>
      <c r="D383" t="s">
        <v>656</v>
      </c>
    </row>
    <row r="384" spans="1:4" x14ac:dyDescent="0.3">
      <c r="A384" t="s">
        <v>602</v>
      </c>
      <c r="B384" t="s">
        <v>856</v>
      </c>
      <c r="D384" t="s">
        <v>656</v>
      </c>
    </row>
    <row r="385" spans="1:4" x14ac:dyDescent="0.3">
      <c r="A385" t="s">
        <v>606</v>
      </c>
      <c r="B385" t="s">
        <v>856</v>
      </c>
      <c r="D385" t="s">
        <v>656</v>
      </c>
    </row>
    <row r="386" spans="1:4" x14ac:dyDescent="0.3">
      <c r="A386" t="s">
        <v>602</v>
      </c>
      <c r="B386" t="s">
        <v>857</v>
      </c>
      <c r="D386" t="s">
        <v>656</v>
      </c>
    </row>
    <row r="387" spans="1:4" x14ac:dyDescent="0.3">
      <c r="A387" t="s">
        <v>606</v>
      </c>
      <c r="B387" t="s">
        <v>857</v>
      </c>
      <c r="D387" t="s">
        <v>656</v>
      </c>
    </row>
    <row r="388" spans="1:4" x14ac:dyDescent="0.3">
      <c r="A388" t="s">
        <v>602</v>
      </c>
      <c r="B388" t="s">
        <v>858</v>
      </c>
      <c r="D388" t="s">
        <v>656</v>
      </c>
    </row>
    <row r="389" spans="1:4" x14ac:dyDescent="0.3">
      <c r="A389" t="s">
        <v>606</v>
      </c>
      <c r="B389" t="s">
        <v>858</v>
      </c>
      <c r="D389" t="s">
        <v>656</v>
      </c>
    </row>
    <row r="390" spans="1:4" x14ac:dyDescent="0.3">
      <c r="A390" t="s">
        <v>602</v>
      </c>
      <c r="B390" t="s">
        <v>852</v>
      </c>
      <c r="D390" t="s">
        <v>656</v>
      </c>
    </row>
    <row r="391" spans="1:4" x14ac:dyDescent="0.3">
      <c r="A391" t="s">
        <v>606</v>
      </c>
      <c r="B391" t="s">
        <v>852</v>
      </c>
      <c r="D391" t="s">
        <v>656</v>
      </c>
    </row>
    <row r="392" spans="1:4" x14ac:dyDescent="0.3">
      <c r="A392" t="s">
        <v>1217</v>
      </c>
      <c r="B392" t="s">
        <v>1205</v>
      </c>
      <c r="D392" t="s">
        <v>859</v>
      </c>
    </row>
    <row r="393" spans="1:4" x14ac:dyDescent="0.3">
      <c r="A393" t="s">
        <v>1218</v>
      </c>
      <c r="B393" t="s">
        <v>1205</v>
      </c>
      <c r="D393" t="s">
        <v>859</v>
      </c>
    </row>
    <row r="394" spans="1:4" x14ac:dyDescent="0.3">
      <c r="A394" t="s">
        <v>1217</v>
      </c>
      <c r="B394" t="s">
        <v>1214</v>
      </c>
      <c r="D394" t="s">
        <v>859</v>
      </c>
    </row>
    <row r="395" spans="1:4" x14ac:dyDescent="0.3">
      <c r="A395" t="s">
        <v>1218</v>
      </c>
      <c r="B395" t="s">
        <v>1214</v>
      </c>
      <c r="D395" t="s">
        <v>859</v>
      </c>
    </row>
    <row r="396" spans="1:4" x14ac:dyDescent="0.3">
      <c r="A396" t="s">
        <v>1217</v>
      </c>
      <c r="B396" t="s">
        <v>857</v>
      </c>
      <c r="D396" t="s">
        <v>859</v>
      </c>
    </row>
    <row r="397" spans="1:4" x14ac:dyDescent="0.3">
      <c r="A397" t="s">
        <v>1218</v>
      </c>
      <c r="B397" t="s">
        <v>857</v>
      </c>
      <c r="D397" t="s">
        <v>859</v>
      </c>
    </row>
    <row r="398" spans="1:4" x14ac:dyDescent="0.3">
      <c r="A398" t="s">
        <v>1217</v>
      </c>
      <c r="B398" t="s">
        <v>858</v>
      </c>
      <c r="D398" t="s">
        <v>859</v>
      </c>
    </row>
    <row r="399" spans="1:4" x14ac:dyDescent="0.3">
      <c r="A399" t="s">
        <v>1218</v>
      </c>
      <c r="B399" t="s">
        <v>858</v>
      </c>
      <c r="D399" t="s">
        <v>859</v>
      </c>
    </row>
    <row r="400" spans="1:4" x14ac:dyDescent="0.3">
      <c r="A400" t="s">
        <v>1217</v>
      </c>
      <c r="B400" t="s">
        <v>852</v>
      </c>
      <c r="D400" t="s">
        <v>859</v>
      </c>
    </row>
    <row r="401" spans="1:4" x14ac:dyDescent="0.3">
      <c r="A401" t="s">
        <v>1218</v>
      </c>
      <c r="B401" t="s">
        <v>852</v>
      </c>
      <c r="D401" t="s">
        <v>859</v>
      </c>
    </row>
    <row r="402" spans="1:4" x14ac:dyDescent="0.3">
      <c r="A402" t="s">
        <v>1219</v>
      </c>
      <c r="B402" t="s">
        <v>1204</v>
      </c>
      <c r="D402" t="s">
        <v>860</v>
      </c>
    </row>
    <row r="403" spans="1:4" x14ac:dyDescent="0.3">
      <c r="A403" t="s">
        <v>654</v>
      </c>
      <c r="B403" t="s">
        <v>1204</v>
      </c>
      <c r="D403" t="s">
        <v>860</v>
      </c>
    </row>
    <row r="404" spans="1:4" x14ac:dyDescent="0.3">
      <c r="A404" t="s">
        <v>1219</v>
      </c>
      <c r="B404" t="s">
        <v>1209</v>
      </c>
      <c r="D404" t="s">
        <v>860</v>
      </c>
    </row>
    <row r="405" spans="1:4" x14ac:dyDescent="0.3">
      <c r="A405" t="s">
        <v>654</v>
      </c>
      <c r="B405" t="s">
        <v>1209</v>
      </c>
      <c r="D405" t="s">
        <v>860</v>
      </c>
    </row>
    <row r="406" spans="1:4" x14ac:dyDescent="0.3">
      <c r="A406" t="s">
        <v>1219</v>
      </c>
      <c r="B406" t="s">
        <v>1211</v>
      </c>
      <c r="D406" t="s">
        <v>860</v>
      </c>
    </row>
    <row r="407" spans="1:4" x14ac:dyDescent="0.3">
      <c r="A407" t="s">
        <v>654</v>
      </c>
      <c r="B407" t="s">
        <v>1211</v>
      </c>
      <c r="D407" t="s">
        <v>860</v>
      </c>
    </row>
    <row r="408" spans="1:4" x14ac:dyDescent="0.3">
      <c r="A408" t="s">
        <v>1219</v>
      </c>
      <c r="B408" t="s">
        <v>1333</v>
      </c>
      <c r="D408" t="s">
        <v>860</v>
      </c>
    </row>
    <row r="409" spans="1:4" x14ac:dyDescent="0.3">
      <c r="A409" t="s">
        <v>654</v>
      </c>
      <c r="B409" t="s">
        <v>1333</v>
      </c>
      <c r="D409" t="s">
        <v>860</v>
      </c>
    </row>
    <row r="410" spans="1:4" x14ac:dyDescent="0.3">
      <c r="A410" t="s">
        <v>1219</v>
      </c>
      <c r="B410" t="s">
        <v>857</v>
      </c>
      <c r="D410" t="s">
        <v>860</v>
      </c>
    </row>
    <row r="411" spans="1:4" x14ac:dyDescent="0.3">
      <c r="A411" t="s">
        <v>654</v>
      </c>
      <c r="B411" t="s">
        <v>857</v>
      </c>
      <c r="D411" t="s">
        <v>860</v>
      </c>
    </row>
    <row r="412" spans="1:4" x14ac:dyDescent="0.3">
      <c r="A412" t="s">
        <v>1219</v>
      </c>
      <c r="B412" t="s">
        <v>858</v>
      </c>
      <c r="D412" t="s">
        <v>860</v>
      </c>
    </row>
    <row r="413" spans="1:4" x14ac:dyDescent="0.3">
      <c r="A413" t="s">
        <v>654</v>
      </c>
      <c r="B413" t="s">
        <v>858</v>
      </c>
      <c r="D413" t="s">
        <v>860</v>
      </c>
    </row>
    <row r="414" spans="1:4" x14ac:dyDescent="0.3">
      <c r="A414" t="s">
        <v>1219</v>
      </c>
      <c r="B414" t="s">
        <v>852</v>
      </c>
      <c r="D414" t="s">
        <v>860</v>
      </c>
    </row>
    <row r="415" spans="1:4" x14ac:dyDescent="0.3">
      <c r="A415" t="s">
        <v>654</v>
      </c>
      <c r="B415" t="s">
        <v>852</v>
      </c>
      <c r="D415" t="s">
        <v>860</v>
      </c>
    </row>
    <row r="416" spans="1:4" x14ac:dyDescent="0.3">
      <c r="A416" t="s">
        <v>1219</v>
      </c>
      <c r="B416" t="s">
        <v>1220</v>
      </c>
      <c r="D416" t="s">
        <v>860</v>
      </c>
    </row>
    <row r="417" spans="1:4" x14ac:dyDescent="0.3">
      <c r="A417" t="s">
        <v>654</v>
      </c>
      <c r="B417" t="s">
        <v>1220</v>
      </c>
      <c r="D417" t="s">
        <v>860</v>
      </c>
    </row>
    <row r="418" spans="1:4" x14ac:dyDescent="0.3">
      <c r="A418" t="s">
        <v>607</v>
      </c>
      <c r="B418" t="s">
        <v>909</v>
      </c>
      <c r="D418" t="s">
        <v>919</v>
      </c>
    </row>
    <row r="419" spans="1:4" x14ac:dyDescent="0.3">
      <c r="A419" t="s">
        <v>608</v>
      </c>
      <c r="B419" t="s">
        <v>909</v>
      </c>
      <c r="D419" t="s">
        <v>919</v>
      </c>
    </row>
    <row r="420" spans="1:4" x14ac:dyDescent="0.3">
      <c r="A420" t="s">
        <v>607</v>
      </c>
      <c r="B420" t="s">
        <v>910</v>
      </c>
      <c r="D420" t="s">
        <v>919</v>
      </c>
    </row>
    <row r="421" spans="1:4" x14ac:dyDescent="0.3">
      <c r="A421" t="s">
        <v>608</v>
      </c>
      <c r="B421" t="s">
        <v>910</v>
      </c>
      <c r="D421" t="s">
        <v>919</v>
      </c>
    </row>
    <row r="422" spans="1:4" x14ac:dyDescent="0.3">
      <c r="A422" t="s">
        <v>607</v>
      </c>
      <c r="B422" t="s">
        <v>911</v>
      </c>
      <c r="D422" t="s">
        <v>919</v>
      </c>
    </row>
    <row r="423" spans="1:4" x14ac:dyDescent="0.3">
      <c r="A423" t="s">
        <v>608</v>
      </c>
      <c r="B423" t="s">
        <v>911</v>
      </c>
      <c r="D423" t="s">
        <v>919</v>
      </c>
    </row>
    <row r="424" spans="1:4" x14ac:dyDescent="0.3">
      <c r="A424" t="s">
        <v>607</v>
      </c>
      <c r="B424" t="s">
        <v>912</v>
      </c>
      <c r="D424" t="s">
        <v>919</v>
      </c>
    </row>
    <row r="425" spans="1:4" x14ac:dyDescent="0.3">
      <c r="A425" t="s">
        <v>608</v>
      </c>
      <c r="B425" t="s">
        <v>912</v>
      </c>
      <c r="D425" t="s">
        <v>919</v>
      </c>
    </row>
    <row r="426" spans="1:4" x14ac:dyDescent="0.3">
      <c r="A426" t="s">
        <v>609</v>
      </c>
      <c r="B426" t="s">
        <v>913</v>
      </c>
      <c r="D426" t="s">
        <v>1046</v>
      </c>
    </row>
    <row r="427" spans="1:4" x14ac:dyDescent="0.3">
      <c r="A427" t="s">
        <v>610</v>
      </c>
      <c r="B427" t="s">
        <v>913</v>
      </c>
      <c r="D427" t="s">
        <v>1046</v>
      </c>
    </row>
    <row r="428" spans="1:4" x14ac:dyDescent="0.3">
      <c r="A428" t="s">
        <v>609</v>
      </c>
      <c r="B428" t="s">
        <v>914</v>
      </c>
      <c r="D428" t="s">
        <v>1046</v>
      </c>
    </row>
    <row r="429" spans="1:4" x14ac:dyDescent="0.3">
      <c r="A429" t="s">
        <v>610</v>
      </c>
      <c r="B429" t="s">
        <v>914</v>
      </c>
      <c r="D429" t="s">
        <v>1046</v>
      </c>
    </row>
    <row r="430" spans="1:4" x14ac:dyDescent="0.3">
      <c r="A430" t="s">
        <v>609</v>
      </c>
      <c r="B430" t="s">
        <v>915</v>
      </c>
      <c r="D430" t="s">
        <v>1046</v>
      </c>
    </row>
    <row r="431" spans="1:4" x14ac:dyDescent="0.3">
      <c r="A431" t="s">
        <v>610</v>
      </c>
      <c r="B431" t="s">
        <v>915</v>
      </c>
      <c r="D431" t="s">
        <v>1046</v>
      </c>
    </row>
    <row r="432" spans="1:4" x14ac:dyDescent="0.3">
      <c r="A432" t="s">
        <v>609</v>
      </c>
      <c r="B432" t="s">
        <v>916</v>
      </c>
      <c r="D432" t="s">
        <v>1046</v>
      </c>
    </row>
    <row r="433" spans="1:4" x14ac:dyDescent="0.3">
      <c r="A433" t="s">
        <v>610</v>
      </c>
      <c r="B433" t="s">
        <v>916</v>
      </c>
      <c r="D433" t="s">
        <v>1046</v>
      </c>
    </row>
    <row r="434" spans="1:4" x14ac:dyDescent="0.3">
      <c r="A434" t="s">
        <v>609</v>
      </c>
      <c r="B434" t="s">
        <v>917</v>
      </c>
      <c r="D434" t="s">
        <v>1046</v>
      </c>
    </row>
    <row r="435" spans="1:4" x14ac:dyDescent="0.3">
      <c r="A435" t="s">
        <v>610</v>
      </c>
      <c r="B435" t="s">
        <v>917</v>
      </c>
      <c r="D435" t="s">
        <v>1046</v>
      </c>
    </row>
    <row r="436" spans="1:4" x14ac:dyDescent="0.3">
      <c r="A436" t="s">
        <v>1221</v>
      </c>
      <c r="B436" t="s">
        <v>1213</v>
      </c>
      <c r="D436" t="s">
        <v>861</v>
      </c>
    </row>
    <row r="437" spans="1:4" x14ac:dyDescent="0.3">
      <c r="A437" t="s">
        <v>1222</v>
      </c>
      <c r="B437" t="s">
        <v>1213</v>
      </c>
      <c r="D437" t="s">
        <v>861</v>
      </c>
    </row>
    <row r="438" spans="1:4" x14ac:dyDescent="0.3">
      <c r="A438" t="s">
        <v>1221</v>
      </c>
      <c r="B438" t="s">
        <v>852</v>
      </c>
      <c r="D438" t="s">
        <v>861</v>
      </c>
    </row>
    <row r="439" spans="1:4" x14ac:dyDescent="0.3">
      <c r="A439" t="s">
        <v>1222</v>
      </c>
      <c r="B439" t="s">
        <v>852</v>
      </c>
      <c r="D439" t="s">
        <v>861</v>
      </c>
    </row>
    <row r="440" spans="1:4" x14ac:dyDescent="0.3">
      <c r="A440" t="s">
        <v>1223</v>
      </c>
      <c r="B440" t="s">
        <v>1212</v>
      </c>
      <c r="D440" t="s">
        <v>862</v>
      </c>
    </row>
    <row r="441" spans="1:4" x14ac:dyDescent="0.3">
      <c r="A441" t="s">
        <v>653</v>
      </c>
      <c r="B441" t="s">
        <v>1212</v>
      </c>
      <c r="D441" t="s">
        <v>862</v>
      </c>
    </row>
    <row r="442" spans="1:4" x14ac:dyDescent="0.3">
      <c r="A442" t="s">
        <v>1224</v>
      </c>
      <c r="B442" t="s">
        <v>1212</v>
      </c>
      <c r="D442" t="s">
        <v>862</v>
      </c>
    </row>
    <row r="443" spans="1:4" x14ac:dyDescent="0.3">
      <c r="A443" t="s">
        <v>1225</v>
      </c>
      <c r="B443" t="s">
        <v>1212</v>
      </c>
      <c r="D443" t="s">
        <v>862</v>
      </c>
    </row>
    <row r="444" spans="1:4" x14ac:dyDescent="0.3">
      <c r="A444" t="s">
        <v>1226</v>
      </c>
      <c r="B444" t="s">
        <v>1212</v>
      </c>
      <c r="D444" t="s">
        <v>862</v>
      </c>
    </row>
    <row r="445" spans="1:4" x14ac:dyDescent="0.3">
      <c r="A445" t="s">
        <v>1227</v>
      </c>
      <c r="B445" t="s">
        <v>1212</v>
      </c>
      <c r="D445" t="s">
        <v>862</v>
      </c>
    </row>
    <row r="446" spans="1:4" x14ac:dyDescent="0.3">
      <c r="A446" t="s">
        <v>1228</v>
      </c>
      <c r="B446" t="s">
        <v>1212</v>
      </c>
      <c r="D446" t="s">
        <v>862</v>
      </c>
    </row>
    <row r="447" spans="1:4" x14ac:dyDescent="0.3">
      <c r="A447" t="s">
        <v>1229</v>
      </c>
      <c r="B447" t="s">
        <v>1212</v>
      </c>
      <c r="D447" t="s">
        <v>862</v>
      </c>
    </row>
    <row r="448" spans="1:4" x14ac:dyDescent="0.3">
      <c r="A448" t="s">
        <v>1230</v>
      </c>
      <c r="B448" t="s">
        <v>1212</v>
      </c>
      <c r="D448" t="s">
        <v>862</v>
      </c>
    </row>
    <row r="449" spans="1:4" x14ac:dyDescent="0.3">
      <c r="A449" t="s">
        <v>1231</v>
      </c>
      <c r="B449" t="s">
        <v>1212</v>
      </c>
      <c r="D449" t="s">
        <v>862</v>
      </c>
    </row>
    <row r="450" spans="1:4" x14ac:dyDescent="0.3">
      <c r="A450" t="s">
        <v>1232</v>
      </c>
      <c r="B450" t="s">
        <v>1212</v>
      </c>
      <c r="D450" t="s">
        <v>862</v>
      </c>
    </row>
    <row r="451" spans="1:4" x14ac:dyDescent="0.3">
      <c r="A451" t="s">
        <v>1233</v>
      </c>
      <c r="B451" t="s">
        <v>1212</v>
      </c>
      <c r="D451" t="s">
        <v>862</v>
      </c>
    </row>
    <row r="452" spans="1:4" x14ac:dyDescent="0.3">
      <c r="A452" t="s">
        <v>1234</v>
      </c>
      <c r="B452" t="s">
        <v>1212</v>
      </c>
      <c r="D452" t="s">
        <v>862</v>
      </c>
    </row>
    <row r="453" spans="1:4" x14ac:dyDescent="0.3">
      <c r="A453" t="s">
        <v>1235</v>
      </c>
      <c r="B453" t="s">
        <v>1212</v>
      </c>
      <c r="D453" t="s">
        <v>862</v>
      </c>
    </row>
    <row r="454" spans="1:4" x14ac:dyDescent="0.3">
      <c r="A454" t="s">
        <v>1223</v>
      </c>
      <c r="B454" t="s">
        <v>852</v>
      </c>
      <c r="D454" t="s">
        <v>862</v>
      </c>
    </row>
    <row r="455" spans="1:4" x14ac:dyDescent="0.3">
      <c r="A455" t="s">
        <v>653</v>
      </c>
      <c r="B455" t="s">
        <v>852</v>
      </c>
      <c r="D455" t="s">
        <v>862</v>
      </c>
    </row>
    <row r="456" spans="1:4" x14ac:dyDescent="0.3">
      <c r="A456" t="s">
        <v>1224</v>
      </c>
      <c r="B456" t="s">
        <v>852</v>
      </c>
      <c r="D456" t="s">
        <v>862</v>
      </c>
    </row>
    <row r="457" spans="1:4" x14ac:dyDescent="0.3">
      <c r="A457" t="s">
        <v>1225</v>
      </c>
      <c r="B457" t="s">
        <v>852</v>
      </c>
      <c r="D457" t="s">
        <v>862</v>
      </c>
    </row>
    <row r="458" spans="1:4" x14ac:dyDescent="0.3">
      <c r="A458" t="s">
        <v>1226</v>
      </c>
      <c r="B458" t="s">
        <v>852</v>
      </c>
      <c r="D458" t="s">
        <v>862</v>
      </c>
    </row>
    <row r="459" spans="1:4" x14ac:dyDescent="0.3">
      <c r="A459" t="s">
        <v>1227</v>
      </c>
      <c r="B459" t="s">
        <v>852</v>
      </c>
      <c r="D459" t="s">
        <v>862</v>
      </c>
    </row>
    <row r="460" spans="1:4" x14ac:dyDescent="0.3">
      <c r="A460" t="s">
        <v>1228</v>
      </c>
      <c r="B460" t="s">
        <v>852</v>
      </c>
      <c r="D460" t="s">
        <v>862</v>
      </c>
    </row>
    <row r="461" spans="1:4" x14ac:dyDescent="0.3">
      <c r="A461" t="s">
        <v>1229</v>
      </c>
      <c r="B461" t="s">
        <v>852</v>
      </c>
      <c r="D461" t="s">
        <v>862</v>
      </c>
    </row>
    <row r="462" spans="1:4" x14ac:dyDescent="0.3">
      <c r="A462" t="s">
        <v>1230</v>
      </c>
      <c r="B462" t="s">
        <v>852</v>
      </c>
      <c r="D462" t="s">
        <v>862</v>
      </c>
    </row>
    <row r="463" spans="1:4" x14ac:dyDescent="0.3">
      <c r="A463" t="s">
        <v>1231</v>
      </c>
      <c r="B463" t="s">
        <v>852</v>
      </c>
      <c r="D463" t="s">
        <v>862</v>
      </c>
    </row>
    <row r="464" spans="1:4" x14ac:dyDescent="0.3">
      <c r="A464" t="s">
        <v>1232</v>
      </c>
      <c r="B464" t="s">
        <v>852</v>
      </c>
      <c r="D464" t="s">
        <v>862</v>
      </c>
    </row>
    <row r="465" spans="1:4" x14ac:dyDescent="0.3">
      <c r="A465" t="s">
        <v>1233</v>
      </c>
      <c r="B465" t="s">
        <v>852</v>
      </c>
      <c r="D465" t="s">
        <v>862</v>
      </c>
    </row>
    <row r="466" spans="1:4" x14ac:dyDescent="0.3">
      <c r="A466" t="s">
        <v>1234</v>
      </c>
      <c r="B466" t="s">
        <v>852</v>
      </c>
      <c r="D466" t="s">
        <v>862</v>
      </c>
    </row>
    <row r="467" spans="1:4" x14ac:dyDescent="0.3">
      <c r="A467" t="s">
        <v>1235</v>
      </c>
      <c r="B467" t="s">
        <v>852</v>
      </c>
      <c r="D467" t="s">
        <v>862</v>
      </c>
    </row>
    <row r="468" spans="1:4" x14ac:dyDescent="0.3">
      <c r="A468" t="s">
        <v>581</v>
      </c>
      <c r="B468" t="s">
        <v>614</v>
      </c>
      <c r="D468" t="s">
        <v>1048</v>
      </c>
    </row>
    <row r="469" spans="1:4" x14ac:dyDescent="0.3">
      <c r="A469" t="s">
        <v>581</v>
      </c>
      <c r="B469" t="s">
        <v>1129</v>
      </c>
      <c r="D469" t="s">
        <v>1048</v>
      </c>
    </row>
    <row r="470" spans="1:4" x14ac:dyDescent="0.3">
      <c r="A470" t="s">
        <v>581</v>
      </c>
      <c r="B470" t="s">
        <v>1130</v>
      </c>
      <c r="D470" t="s">
        <v>1048</v>
      </c>
    </row>
    <row r="471" spans="1:4" x14ac:dyDescent="0.3">
      <c r="A471" t="s">
        <v>581</v>
      </c>
      <c r="B471" t="s">
        <v>1131</v>
      </c>
      <c r="D471" t="s">
        <v>1048</v>
      </c>
    </row>
    <row r="472" spans="1:4" x14ac:dyDescent="0.3">
      <c r="A472" t="s">
        <v>581</v>
      </c>
      <c r="B472" t="s">
        <v>1132</v>
      </c>
      <c r="D472" t="s">
        <v>1048</v>
      </c>
    </row>
    <row r="473" spans="1:4" x14ac:dyDescent="0.3">
      <c r="A473" t="s">
        <v>581</v>
      </c>
      <c r="B473" t="s">
        <v>1133</v>
      </c>
      <c r="D473" t="s">
        <v>1048</v>
      </c>
    </row>
    <row r="474" spans="1:4" x14ac:dyDescent="0.3">
      <c r="A474" t="s">
        <v>581</v>
      </c>
      <c r="B474" t="s">
        <v>1134</v>
      </c>
      <c r="D474" t="s">
        <v>1048</v>
      </c>
    </row>
    <row r="475" spans="1:4" x14ac:dyDescent="0.3">
      <c r="A475" t="s">
        <v>581</v>
      </c>
      <c r="B475" t="s">
        <v>1135</v>
      </c>
      <c r="D475" t="s">
        <v>1048</v>
      </c>
    </row>
    <row r="476" spans="1:4" x14ac:dyDescent="0.3">
      <c r="A476" t="s">
        <v>582</v>
      </c>
      <c r="B476" t="s">
        <v>614</v>
      </c>
      <c r="D476" t="s">
        <v>1048</v>
      </c>
    </row>
    <row r="477" spans="1:4" x14ac:dyDescent="0.3">
      <c r="A477" t="s">
        <v>582</v>
      </c>
      <c r="B477" t="s">
        <v>1129</v>
      </c>
      <c r="D477" t="s">
        <v>1048</v>
      </c>
    </row>
    <row r="478" spans="1:4" x14ac:dyDescent="0.3">
      <c r="A478" t="s">
        <v>582</v>
      </c>
      <c r="B478" t="s">
        <v>1130</v>
      </c>
      <c r="D478" t="s">
        <v>1048</v>
      </c>
    </row>
    <row r="479" spans="1:4" x14ac:dyDescent="0.3">
      <c r="A479" t="s">
        <v>582</v>
      </c>
      <c r="B479" t="s">
        <v>1131</v>
      </c>
      <c r="D479" t="s">
        <v>1048</v>
      </c>
    </row>
    <row r="480" spans="1:4" x14ac:dyDescent="0.3">
      <c r="A480" t="s">
        <v>582</v>
      </c>
      <c r="B480" t="s">
        <v>1132</v>
      </c>
      <c r="D480" t="s">
        <v>1048</v>
      </c>
    </row>
    <row r="481" spans="1:4" x14ac:dyDescent="0.3">
      <c r="A481" t="s">
        <v>582</v>
      </c>
      <c r="B481" t="s">
        <v>1133</v>
      </c>
      <c r="D481" t="s">
        <v>1048</v>
      </c>
    </row>
    <row r="482" spans="1:4" x14ac:dyDescent="0.3">
      <c r="A482" t="s">
        <v>582</v>
      </c>
      <c r="B482" t="s">
        <v>1134</v>
      </c>
      <c r="D482" t="s">
        <v>1048</v>
      </c>
    </row>
    <row r="483" spans="1:4" x14ac:dyDescent="0.3">
      <c r="A483" t="s">
        <v>582</v>
      </c>
      <c r="B483" t="s">
        <v>1135</v>
      </c>
      <c r="D483" t="s">
        <v>1048</v>
      </c>
    </row>
    <row r="484" spans="1:4" x14ac:dyDescent="0.3">
      <c r="A484" t="s">
        <v>585</v>
      </c>
      <c r="B484" t="s">
        <v>614</v>
      </c>
      <c r="D484" t="s">
        <v>1048</v>
      </c>
    </row>
    <row r="485" spans="1:4" x14ac:dyDescent="0.3">
      <c r="A485" t="s">
        <v>585</v>
      </c>
      <c r="B485" t="s">
        <v>1129</v>
      </c>
      <c r="D485" t="s">
        <v>1048</v>
      </c>
    </row>
    <row r="486" spans="1:4" x14ac:dyDescent="0.3">
      <c r="A486" t="s">
        <v>585</v>
      </c>
      <c r="B486" t="s">
        <v>1130</v>
      </c>
      <c r="D486" t="s">
        <v>1048</v>
      </c>
    </row>
    <row r="487" spans="1:4" x14ac:dyDescent="0.3">
      <c r="A487" t="s">
        <v>585</v>
      </c>
      <c r="B487" t="s">
        <v>1131</v>
      </c>
      <c r="D487" t="s">
        <v>1048</v>
      </c>
    </row>
    <row r="488" spans="1:4" x14ac:dyDescent="0.3">
      <c r="A488" t="s">
        <v>585</v>
      </c>
      <c r="B488" t="s">
        <v>1132</v>
      </c>
      <c r="D488" t="s">
        <v>1048</v>
      </c>
    </row>
    <row r="489" spans="1:4" x14ac:dyDescent="0.3">
      <c r="A489" t="s">
        <v>585</v>
      </c>
      <c r="B489" t="s">
        <v>1133</v>
      </c>
      <c r="D489" t="s">
        <v>1048</v>
      </c>
    </row>
    <row r="490" spans="1:4" x14ac:dyDescent="0.3">
      <c r="A490" t="s">
        <v>585</v>
      </c>
      <c r="B490" t="s">
        <v>1134</v>
      </c>
      <c r="D490" t="s">
        <v>1048</v>
      </c>
    </row>
    <row r="491" spans="1:4" x14ac:dyDescent="0.3">
      <c r="A491" t="s">
        <v>585</v>
      </c>
      <c r="B491" t="s">
        <v>1135</v>
      </c>
      <c r="D491" t="s">
        <v>1048</v>
      </c>
    </row>
    <row r="492" spans="1:4" x14ac:dyDescent="0.3">
      <c r="A492" t="s">
        <v>586</v>
      </c>
      <c r="B492" t="s">
        <v>614</v>
      </c>
      <c r="D492" t="s">
        <v>1048</v>
      </c>
    </row>
    <row r="493" spans="1:4" x14ac:dyDescent="0.3">
      <c r="A493" t="s">
        <v>586</v>
      </c>
      <c r="B493" t="s">
        <v>1129</v>
      </c>
      <c r="D493" t="s">
        <v>1048</v>
      </c>
    </row>
    <row r="494" spans="1:4" x14ac:dyDescent="0.3">
      <c r="A494" t="s">
        <v>586</v>
      </c>
      <c r="B494" t="s">
        <v>1130</v>
      </c>
      <c r="D494" t="s">
        <v>1048</v>
      </c>
    </row>
    <row r="495" spans="1:4" x14ac:dyDescent="0.3">
      <c r="A495" t="s">
        <v>586</v>
      </c>
      <c r="B495" t="s">
        <v>1131</v>
      </c>
      <c r="D495" t="s">
        <v>1048</v>
      </c>
    </row>
    <row r="496" spans="1:4" x14ac:dyDescent="0.3">
      <c r="A496" t="s">
        <v>586</v>
      </c>
      <c r="B496" t="s">
        <v>1132</v>
      </c>
      <c r="D496" t="s">
        <v>1048</v>
      </c>
    </row>
    <row r="497" spans="1:4" x14ac:dyDescent="0.3">
      <c r="A497" t="s">
        <v>586</v>
      </c>
      <c r="B497" t="s">
        <v>1133</v>
      </c>
      <c r="D497" t="s">
        <v>1048</v>
      </c>
    </row>
    <row r="498" spans="1:4" x14ac:dyDescent="0.3">
      <c r="A498" t="s">
        <v>586</v>
      </c>
      <c r="B498" t="s">
        <v>1134</v>
      </c>
      <c r="D498" t="s">
        <v>1048</v>
      </c>
    </row>
    <row r="499" spans="1:4" x14ac:dyDescent="0.3">
      <c r="A499" t="s">
        <v>586</v>
      </c>
      <c r="B499" t="s">
        <v>1135</v>
      </c>
      <c r="D499" t="s">
        <v>1048</v>
      </c>
    </row>
    <row r="500" spans="1:4" x14ac:dyDescent="0.3">
      <c r="A500" t="s">
        <v>588</v>
      </c>
      <c r="B500" t="s">
        <v>614</v>
      </c>
      <c r="D500" t="s">
        <v>1048</v>
      </c>
    </row>
    <row r="501" spans="1:4" x14ac:dyDescent="0.3">
      <c r="A501" t="s">
        <v>588</v>
      </c>
      <c r="B501" t="s">
        <v>1129</v>
      </c>
      <c r="D501" t="s">
        <v>1048</v>
      </c>
    </row>
    <row r="502" spans="1:4" x14ac:dyDescent="0.3">
      <c r="A502" t="s">
        <v>588</v>
      </c>
      <c r="B502" t="s">
        <v>1130</v>
      </c>
      <c r="D502" t="s">
        <v>1048</v>
      </c>
    </row>
    <row r="503" spans="1:4" x14ac:dyDescent="0.3">
      <c r="A503" t="s">
        <v>588</v>
      </c>
      <c r="B503" t="s">
        <v>1131</v>
      </c>
      <c r="D503" t="s">
        <v>1048</v>
      </c>
    </row>
    <row r="504" spans="1:4" x14ac:dyDescent="0.3">
      <c r="A504" t="s">
        <v>588</v>
      </c>
      <c r="B504" t="s">
        <v>1132</v>
      </c>
      <c r="D504" t="s">
        <v>1048</v>
      </c>
    </row>
    <row r="505" spans="1:4" x14ac:dyDescent="0.3">
      <c r="A505" t="s">
        <v>588</v>
      </c>
      <c r="B505" t="s">
        <v>1133</v>
      </c>
      <c r="D505" t="s">
        <v>1048</v>
      </c>
    </row>
    <row r="506" spans="1:4" x14ac:dyDescent="0.3">
      <c r="A506" t="s">
        <v>588</v>
      </c>
      <c r="B506" t="s">
        <v>1134</v>
      </c>
      <c r="D506" t="s">
        <v>1048</v>
      </c>
    </row>
    <row r="507" spans="1:4" x14ac:dyDescent="0.3">
      <c r="A507" t="s">
        <v>588</v>
      </c>
      <c r="B507" t="s">
        <v>1135</v>
      </c>
      <c r="D507" t="s">
        <v>1048</v>
      </c>
    </row>
    <row r="508" spans="1:4" x14ac:dyDescent="0.3">
      <c r="A508" t="s">
        <v>1233</v>
      </c>
      <c r="B508" t="s">
        <v>614</v>
      </c>
      <c r="D508" t="s">
        <v>1048</v>
      </c>
    </row>
    <row r="509" spans="1:4" x14ac:dyDescent="0.3">
      <c r="A509" t="s">
        <v>1233</v>
      </c>
      <c r="B509" t="s">
        <v>1129</v>
      </c>
      <c r="D509" t="s">
        <v>1048</v>
      </c>
    </row>
    <row r="510" spans="1:4" x14ac:dyDescent="0.3">
      <c r="A510" t="s">
        <v>1233</v>
      </c>
      <c r="B510" t="s">
        <v>1130</v>
      </c>
      <c r="D510" t="s">
        <v>1048</v>
      </c>
    </row>
    <row r="511" spans="1:4" x14ac:dyDescent="0.3">
      <c r="A511" t="s">
        <v>1233</v>
      </c>
      <c r="B511" t="s">
        <v>1131</v>
      </c>
      <c r="D511" t="s">
        <v>1048</v>
      </c>
    </row>
    <row r="512" spans="1:4" x14ac:dyDescent="0.3">
      <c r="A512" t="s">
        <v>1233</v>
      </c>
      <c r="B512" t="s">
        <v>1132</v>
      </c>
      <c r="D512" t="s">
        <v>1048</v>
      </c>
    </row>
    <row r="513" spans="1:4" x14ac:dyDescent="0.3">
      <c r="A513" t="s">
        <v>1233</v>
      </c>
      <c r="B513" t="s">
        <v>1133</v>
      </c>
      <c r="D513" t="s">
        <v>1048</v>
      </c>
    </row>
    <row r="514" spans="1:4" x14ac:dyDescent="0.3">
      <c r="A514" t="s">
        <v>1233</v>
      </c>
      <c r="B514" t="s">
        <v>1134</v>
      </c>
      <c r="D514" t="s">
        <v>1048</v>
      </c>
    </row>
    <row r="515" spans="1:4" x14ac:dyDescent="0.3">
      <c r="A515" t="s">
        <v>1233</v>
      </c>
      <c r="B515" t="s">
        <v>1135</v>
      </c>
      <c r="D515" t="s">
        <v>1048</v>
      </c>
    </row>
    <row r="516" spans="1:4" x14ac:dyDescent="0.3">
      <c r="A516" t="s">
        <v>581</v>
      </c>
      <c r="B516" t="s">
        <v>621</v>
      </c>
      <c r="D516" t="s">
        <v>1402</v>
      </c>
    </row>
    <row r="517" spans="1:4" x14ac:dyDescent="0.3">
      <c r="A517" t="s">
        <v>581</v>
      </c>
      <c r="B517" t="s">
        <v>622</v>
      </c>
      <c r="D517" t="s">
        <v>1402</v>
      </c>
    </row>
    <row r="518" spans="1:4" x14ac:dyDescent="0.3">
      <c r="A518" t="s">
        <v>581</v>
      </c>
      <c r="B518" t="s">
        <v>1136</v>
      </c>
      <c r="D518" t="s">
        <v>1402</v>
      </c>
    </row>
    <row r="519" spans="1:4" x14ac:dyDescent="0.3">
      <c r="A519" t="s">
        <v>581</v>
      </c>
      <c r="B519" t="s">
        <v>1137</v>
      </c>
      <c r="D519" t="s">
        <v>1402</v>
      </c>
    </row>
    <row r="520" spans="1:4" x14ac:dyDescent="0.3">
      <c r="A520" t="s">
        <v>581</v>
      </c>
      <c r="B520" t="s">
        <v>623</v>
      </c>
      <c r="D520" t="s">
        <v>1402</v>
      </c>
    </row>
    <row r="521" spans="1:4" x14ac:dyDescent="0.3">
      <c r="A521" t="s">
        <v>581</v>
      </c>
      <c r="B521" t="s">
        <v>1138</v>
      </c>
      <c r="D521" t="s">
        <v>1402</v>
      </c>
    </row>
    <row r="522" spans="1:4" x14ac:dyDescent="0.3">
      <c r="A522" t="s">
        <v>581</v>
      </c>
      <c r="B522" t="s">
        <v>624</v>
      </c>
      <c r="D522" t="s">
        <v>1402</v>
      </c>
    </row>
    <row r="523" spans="1:4" x14ac:dyDescent="0.3">
      <c r="A523" t="s">
        <v>581</v>
      </c>
      <c r="B523" t="s">
        <v>625</v>
      </c>
      <c r="D523" t="s">
        <v>1402</v>
      </c>
    </row>
    <row r="524" spans="1:4" x14ac:dyDescent="0.3">
      <c r="A524" t="s">
        <v>581</v>
      </c>
      <c r="B524" t="s">
        <v>626</v>
      </c>
      <c r="D524" t="s">
        <v>1402</v>
      </c>
    </row>
    <row r="525" spans="1:4" x14ac:dyDescent="0.3">
      <c r="A525" t="s">
        <v>581</v>
      </c>
      <c r="B525" t="s">
        <v>1139</v>
      </c>
      <c r="D525" t="s">
        <v>1402</v>
      </c>
    </row>
    <row r="526" spans="1:4" x14ac:dyDescent="0.3">
      <c r="A526" t="s">
        <v>582</v>
      </c>
      <c r="B526" t="s">
        <v>621</v>
      </c>
      <c r="D526" t="s">
        <v>1402</v>
      </c>
    </row>
    <row r="527" spans="1:4" x14ac:dyDescent="0.3">
      <c r="A527" t="s">
        <v>582</v>
      </c>
      <c r="B527" t="s">
        <v>622</v>
      </c>
      <c r="D527" t="s">
        <v>1402</v>
      </c>
    </row>
    <row r="528" spans="1:4" x14ac:dyDescent="0.3">
      <c r="A528" t="s">
        <v>582</v>
      </c>
      <c r="B528" t="s">
        <v>1136</v>
      </c>
      <c r="D528" t="s">
        <v>1402</v>
      </c>
    </row>
    <row r="529" spans="1:4" x14ac:dyDescent="0.3">
      <c r="A529" t="s">
        <v>582</v>
      </c>
      <c r="B529" t="s">
        <v>1137</v>
      </c>
      <c r="D529" t="s">
        <v>1402</v>
      </c>
    </row>
    <row r="530" spans="1:4" x14ac:dyDescent="0.3">
      <c r="A530" t="s">
        <v>582</v>
      </c>
      <c r="B530" t="s">
        <v>623</v>
      </c>
      <c r="D530" t="s">
        <v>1402</v>
      </c>
    </row>
    <row r="531" spans="1:4" x14ac:dyDescent="0.3">
      <c r="A531" t="s">
        <v>582</v>
      </c>
      <c r="B531" t="s">
        <v>1138</v>
      </c>
      <c r="D531" t="s">
        <v>1402</v>
      </c>
    </row>
    <row r="532" spans="1:4" x14ac:dyDescent="0.3">
      <c r="A532" t="s">
        <v>582</v>
      </c>
      <c r="B532" t="s">
        <v>624</v>
      </c>
      <c r="D532" t="s">
        <v>1402</v>
      </c>
    </row>
    <row r="533" spans="1:4" x14ac:dyDescent="0.3">
      <c r="A533" t="s">
        <v>582</v>
      </c>
      <c r="B533" t="s">
        <v>625</v>
      </c>
      <c r="D533" t="s">
        <v>1402</v>
      </c>
    </row>
    <row r="534" spans="1:4" x14ac:dyDescent="0.3">
      <c r="A534" t="s">
        <v>582</v>
      </c>
      <c r="B534" t="s">
        <v>626</v>
      </c>
      <c r="D534" t="s">
        <v>1402</v>
      </c>
    </row>
    <row r="535" spans="1:4" x14ac:dyDescent="0.3">
      <c r="A535" t="s">
        <v>582</v>
      </c>
      <c r="B535" t="s">
        <v>1139</v>
      </c>
      <c r="D535" t="s">
        <v>1402</v>
      </c>
    </row>
    <row r="536" spans="1:4" x14ac:dyDescent="0.3">
      <c r="A536" t="s">
        <v>585</v>
      </c>
      <c r="B536" t="s">
        <v>621</v>
      </c>
      <c r="D536" t="s">
        <v>1402</v>
      </c>
    </row>
    <row r="537" spans="1:4" x14ac:dyDescent="0.3">
      <c r="A537" t="s">
        <v>585</v>
      </c>
      <c r="B537" t="s">
        <v>622</v>
      </c>
      <c r="D537" t="s">
        <v>1402</v>
      </c>
    </row>
    <row r="538" spans="1:4" x14ac:dyDescent="0.3">
      <c r="A538" t="s">
        <v>585</v>
      </c>
      <c r="B538" t="s">
        <v>1136</v>
      </c>
      <c r="D538" t="s">
        <v>1402</v>
      </c>
    </row>
    <row r="539" spans="1:4" x14ac:dyDescent="0.3">
      <c r="A539" t="s">
        <v>585</v>
      </c>
      <c r="B539" t="s">
        <v>1137</v>
      </c>
      <c r="D539" t="s">
        <v>1402</v>
      </c>
    </row>
    <row r="540" spans="1:4" x14ac:dyDescent="0.3">
      <c r="A540" t="s">
        <v>585</v>
      </c>
      <c r="B540" t="s">
        <v>623</v>
      </c>
      <c r="D540" t="s">
        <v>1402</v>
      </c>
    </row>
    <row r="541" spans="1:4" x14ac:dyDescent="0.3">
      <c r="A541" t="s">
        <v>585</v>
      </c>
      <c r="B541" t="s">
        <v>1138</v>
      </c>
      <c r="D541" t="s">
        <v>1402</v>
      </c>
    </row>
    <row r="542" spans="1:4" x14ac:dyDescent="0.3">
      <c r="A542" t="s">
        <v>585</v>
      </c>
      <c r="B542" t="s">
        <v>624</v>
      </c>
      <c r="D542" t="s">
        <v>1402</v>
      </c>
    </row>
    <row r="543" spans="1:4" x14ac:dyDescent="0.3">
      <c r="A543" t="s">
        <v>585</v>
      </c>
      <c r="B543" t="s">
        <v>625</v>
      </c>
      <c r="D543" t="s">
        <v>1402</v>
      </c>
    </row>
    <row r="544" spans="1:4" x14ac:dyDescent="0.3">
      <c r="A544" t="s">
        <v>585</v>
      </c>
      <c r="B544" t="s">
        <v>626</v>
      </c>
      <c r="D544" t="s">
        <v>1402</v>
      </c>
    </row>
    <row r="545" spans="1:4" x14ac:dyDescent="0.3">
      <c r="A545" t="s">
        <v>585</v>
      </c>
      <c r="B545" t="s">
        <v>1139</v>
      </c>
      <c r="D545" t="s">
        <v>1402</v>
      </c>
    </row>
    <row r="546" spans="1:4" x14ac:dyDescent="0.3">
      <c r="A546" t="s">
        <v>601</v>
      </c>
      <c r="B546" t="s">
        <v>621</v>
      </c>
      <c r="D546" t="s">
        <v>1402</v>
      </c>
    </row>
    <row r="547" spans="1:4" x14ac:dyDescent="0.3">
      <c r="A547" t="s">
        <v>601</v>
      </c>
      <c r="B547" t="s">
        <v>622</v>
      </c>
      <c r="D547" t="s">
        <v>1402</v>
      </c>
    </row>
    <row r="548" spans="1:4" x14ac:dyDescent="0.3">
      <c r="A548" t="s">
        <v>601</v>
      </c>
      <c r="B548" t="s">
        <v>1136</v>
      </c>
      <c r="D548" t="s">
        <v>1402</v>
      </c>
    </row>
    <row r="549" spans="1:4" x14ac:dyDescent="0.3">
      <c r="A549" t="s">
        <v>601</v>
      </c>
      <c r="B549" t="s">
        <v>1137</v>
      </c>
      <c r="D549" t="s">
        <v>1402</v>
      </c>
    </row>
    <row r="550" spans="1:4" x14ac:dyDescent="0.3">
      <c r="A550" t="s">
        <v>601</v>
      </c>
      <c r="B550" t="s">
        <v>623</v>
      </c>
      <c r="D550" t="s">
        <v>1402</v>
      </c>
    </row>
    <row r="551" spans="1:4" x14ac:dyDescent="0.3">
      <c r="A551" t="s">
        <v>601</v>
      </c>
      <c r="B551" t="s">
        <v>1138</v>
      </c>
      <c r="D551" t="s">
        <v>1402</v>
      </c>
    </row>
    <row r="552" spans="1:4" x14ac:dyDescent="0.3">
      <c r="A552" t="s">
        <v>601</v>
      </c>
      <c r="B552" t="s">
        <v>624</v>
      </c>
      <c r="D552" t="s">
        <v>1402</v>
      </c>
    </row>
    <row r="553" spans="1:4" x14ac:dyDescent="0.3">
      <c r="A553" t="s">
        <v>601</v>
      </c>
      <c r="B553" t="s">
        <v>625</v>
      </c>
      <c r="D553" t="s">
        <v>1402</v>
      </c>
    </row>
    <row r="554" spans="1:4" x14ac:dyDescent="0.3">
      <c r="A554" t="s">
        <v>601</v>
      </c>
      <c r="B554" t="s">
        <v>626</v>
      </c>
      <c r="D554" t="s">
        <v>1402</v>
      </c>
    </row>
    <row r="555" spans="1:4" x14ac:dyDescent="0.3">
      <c r="A555" t="s">
        <v>601</v>
      </c>
      <c r="B555" t="s">
        <v>1139</v>
      </c>
      <c r="D555" t="s">
        <v>1402</v>
      </c>
    </row>
    <row r="556" spans="1:4" x14ac:dyDescent="0.3">
      <c r="A556" t="s">
        <v>1236</v>
      </c>
      <c r="B556" t="s">
        <v>1090</v>
      </c>
      <c r="D556" t="s">
        <v>1061</v>
      </c>
    </row>
    <row r="557" spans="1:4" x14ac:dyDescent="0.3">
      <c r="A557" t="s">
        <v>1236</v>
      </c>
      <c r="B557" t="s">
        <v>1091</v>
      </c>
      <c r="D557" t="s">
        <v>1061</v>
      </c>
    </row>
    <row r="558" spans="1:4" x14ac:dyDescent="0.3">
      <c r="A558" t="s">
        <v>1237</v>
      </c>
      <c r="B558" t="s">
        <v>1090</v>
      </c>
      <c r="D558" t="s">
        <v>1061</v>
      </c>
    </row>
    <row r="559" spans="1:4" x14ac:dyDescent="0.3">
      <c r="A559" t="s">
        <v>1237</v>
      </c>
      <c r="B559" t="s">
        <v>1091</v>
      </c>
      <c r="D559" t="s">
        <v>1061</v>
      </c>
    </row>
    <row r="560" spans="1:4" x14ac:dyDescent="0.3">
      <c r="A560" t="s">
        <v>1219</v>
      </c>
      <c r="B560" t="s">
        <v>1090</v>
      </c>
      <c r="D560" t="s">
        <v>1061</v>
      </c>
    </row>
    <row r="561" spans="1:4" x14ac:dyDescent="0.3">
      <c r="A561" t="s">
        <v>1219</v>
      </c>
      <c r="B561" t="s">
        <v>1091</v>
      </c>
      <c r="D561" t="s">
        <v>1061</v>
      </c>
    </row>
    <row r="562" spans="1:4" x14ac:dyDescent="0.3">
      <c r="A562" t="s">
        <v>1223</v>
      </c>
      <c r="B562" t="s">
        <v>1090</v>
      </c>
      <c r="D562" t="s">
        <v>1061</v>
      </c>
    </row>
    <row r="563" spans="1:4" x14ac:dyDescent="0.3">
      <c r="A563" t="s">
        <v>1223</v>
      </c>
      <c r="B563" t="s">
        <v>1091</v>
      </c>
      <c r="D563" t="s">
        <v>1061</v>
      </c>
    </row>
    <row r="564" spans="1:4" x14ac:dyDescent="0.3">
      <c r="A564" t="s">
        <v>1238</v>
      </c>
      <c r="B564" t="s">
        <v>1090</v>
      </c>
      <c r="D564" t="s">
        <v>1061</v>
      </c>
    </row>
    <row r="565" spans="1:4" x14ac:dyDescent="0.3">
      <c r="A565" t="s">
        <v>1238</v>
      </c>
      <c r="B565" t="s">
        <v>1091</v>
      </c>
      <c r="D565" t="s">
        <v>1061</v>
      </c>
    </row>
    <row r="566" spans="1:4" x14ac:dyDescent="0.3">
      <c r="A566" t="s">
        <v>610</v>
      </c>
      <c r="B566" t="s">
        <v>1090</v>
      </c>
      <c r="D566" t="s">
        <v>1061</v>
      </c>
    </row>
    <row r="567" spans="1:4" x14ac:dyDescent="0.3">
      <c r="A567" t="s">
        <v>610</v>
      </c>
      <c r="B567" t="s">
        <v>1091</v>
      </c>
      <c r="D567" t="s">
        <v>1061</v>
      </c>
    </row>
    <row r="568" spans="1:4" x14ac:dyDescent="0.3">
      <c r="A568" t="s">
        <v>1239</v>
      </c>
      <c r="B568" t="s">
        <v>1090</v>
      </c>
      <c r="D568" t="s">
        <v>1061</v>
      </c>
    </row>
    <row r="569" spans="1:4" x14ac:dyDescent="0.3">
      <c r="A569" t="s">
        <v>1239</v>
      </c>
      <c r="B569" t="s">
        <v>1091</v>
      </c>
      <c r="D569" t="s">
        <v>1061</v>
      </c>
    </row>
    <row r="570" spans="1:4" x14ac:dyDescent="0.3">
      <c r="A570" t="s">
        <v>1046</v>
      </c>
      <c r="B570" t="s">
        <v>1090</v>
      </c>
      <c r="D570" t="s">
        <v>1061</v>
      </c>
    </row>
    <row r="571" spans="1:4" x14ac:dyDescent="0.3">
      <c r="A571" t="s">
        <v>1046</v>
      </c>
      <c r="B571" t="s">
        <v>1091</v>
      </c>
      <c r="D571" t="s">
        <v>1061</v>
      </c>
    </row>
    <row r="572" spans="1:4" x14ac:dyDescent="0.3">
      <c r="A572" t="s">
        <v>654</v>
      </c>
      <c r="B572" t="s">
        <v>1090</v>
      </c>
      <c r="D572" t="s">
        <v>1061</v>
      </c>
    </row>
    <row r="573" spans="1:4" x14ac:dyDescent="0.3">
      <c r="A573" t="s">
        <v>654</v>
      </c>
      <c r="B573" t="s">
        <v>1091</v>
      </c>
      <c r="D573" t="s">
        <v>1061</v>
      </c>
    </row>
    <row r="574" spans="1:4" x14ac:dyDescent="0.3">
      <c r="A574" t="s">
        <v>1245</v>
      </c>
      <c r="B574" t="s">
        <v>1090</v>
      </c>
      <c r="D574" t="s">
        <v>1061</v>
      </c>
    </row>
    <row r="575" spans="1:4" x14ac:dyDescent="0.3">
      <c r="A575" t="s">
        <v>1245</v>
      </c>
      <c r="B575" t="s">
        <v>1091</v>
      </c>
      <c r="D575" t="s">
        <v>1061</v>
      </c>
    </row>
    <row r="576" spans="1:4" x14ac:dyDescent="0.3">
      <c r="A576" t="s">
        <v>860</v>
      </c>
      <c r="B576" t="s">
        <v>1090</v>
      </c>
      <c r="D576" t="s">
        <v>1061</v>
      </c>
    </row>
    <row r="577" spans="1:4" x14ac:dyDescent="0.3">
      <c r="A577" t="s">
        <v>860</v>
      </c>
      <c r="B577" t="s">
        <v>1091</v>
      </c>
      <c r="D577" t="s">
        <v>1061</v>
      </c>
    </row>
    <row r="578" spans="1:4" x14ac:dyDescent="0.3">
      <c r="A578" t="s">
        <v>862</v>
      </c>
      <c r="B578" t="s">
        <v>1090</v>
      </c>
      <c r="D578" t="s">
        <v>1061</v>
      </c>
    </row>
    <row r="579" spans="1:4" x14ac:dyDescent="0.3">
      <c r="A579" t="s">
        <v>862</v>
      </c>
      <c r="B579" t="s">
        <v>1091</v>
      </c>
      <c r="D579" t="s">
        <v>1061</v>
      </c>
    </row>
    <row r="580" spans="1:4" x14ac:dyDescent="0.3">
      <c r="A580" t="s">
        <v>1236</v>
      </c>
      <c r="B580" t="s">
        <v>1093</v>
      </c>
      <c r="D580" t="s">
        <v>1062</v>
      </c>
    </row>
    <row r="581" spans="1:4" x14ac:dyDescent="0.3">
      <c r="A581" t="s">
        <v>1236</v>
      </c>
      <c r="B581" t="s">
        <v>1094</v>
      </c>
      <c r="D581" t="s">
        <v>1062</v>
      </c>
    </row>
    <row r="582" spans="1:4" x14ac:dyDescent="0.3">
      <c r="A582" t="s">
        <v>1237</v>
      </c>
      <c r="B582" t="s">
        <v>1093</v>
      </c>
      <c r="D582" t="s">
        <v>1062</v>
      </c>
    </row>
    <row r="583" spans="1:4" x14ac:dyDescent="0.3">
      <c r="A583" t="s">
        <v>1237</v>
      </c>
      <c r="B583" t="s">
        <v>1094</v>
      </c>
      <c r="D583" t="s">
        <v>1062</v>
      </c>
    </row>
    <row r="584" spans="1:4" x14ac:dyDescent="0.3">
      <c r="A584" t="s">
        <v>1219</v>
      </c>
      <c r="B584" t="s">
        <v>1093</v>
      </c>
      <c r="D584" t="s">
        <v>1062</v>
      </c>
    </row>
    <row r="585" spans="1:4" x14ac:dyDescent="0.3">
      <c r="A585" t="s">
        <v>1219</v>
      </c>
      <c r="B585" t="s">
        <v>1094</v>
      </c>
      <c r="D585" t="s">
        <v>1062</v>
      </c>
    </row>
    <row r="586" spans="1:4" x14ac:dyDescent="0.3">
      <c r="A586" t="s">
        <v>1223</v>
      </c>
      <c r="B586" t="s">
        <v>1093</v>
      </c>
      <c r="D586" t="s">
        <v>1062</v>
      </c>
    </row>
    <row r="587" spans="1:4" x14ac:dyDescent="0.3">
      <c r="A587" t="s">
        <v>1223</v>
      </c>
      <c r="B587" t="s">
        <v>1094</v>
      </c>
      <c r="D587" t="s">
        <v>1062</v>
      </c>
    </row>
    <row r="588" spans="1:4" x14ac:dyDescent="0.3">
      <c r="A588" t="s">
        <v>1238</v>
      </c>
      <c r="B588" t="s">
        <v>1093</v>
      </c>
      <c r="D588" t="s">
        <v>1062</v>
      </c>
    </row>
    <row r="589" spans="1:4" x14ac:dyDescent="0.3">
      <c r="A589" t="s">
        <v>1238</v>
      </c>
      <c r="B589" t="s">
        <v>1094</v>
      </c>
      <c r="D589" t="s">
        <v>1062</v>
      </c>
    </row>
    <row r="590" spans="1:4" x14ac:dyDescent="0.3">
      <c r="A590" t="s">
        <v>610</v>
      </c>
      <c r="B590" t="s">
        <v>1093</v>
      </c>
      <c r="D590" t="s">
        <v>1062</v>
      </c>
    </row>
    <row r="591" spans="1:4" x14ac:dyDescent="0.3">
      <c r="A591" t="s">
        <v>610</v>
      </c>
      <c r="B591" t="s">
        <v>1094</v>
      </c>
      <c r="D591" t="s">
        <v>1062</v>
      </c>
    </row>
    <row r="592" spans="1:4" x14ac:dyDescent="0.3">
      <c r="A592" t="s">
        <v>1239</v>
      </c>
      <c r="B592" t="s">
        <v>1093</v>
      </c>
      <c r="D592" t="s">
        <v>1062</v>
      </c>
    </row>
    <row r="593" spans="1:4" x14ac:dyDescent="0.3">
      <c r="A593" t="s">
        <v>1239</v>
      </c>
      <c r="B593" t="s">
        <v>1094</v>
      </c>
      <c r="D593" t="s">
        <v>1062</v>
      </c>
    </row>
    <row r="594" spans="1:4" x14ac:dyDescent="0.3">
      <c r="A594" t="s">
        <v>1046</v>
      </c>
      <c r="B594" t="s">
        <v>1093</v>
      </c>
      <c r="D594" t="s">
        <v>1062</v>
      </c>
    </row>
    <row r="595" spans="1:4" x14ac:dyDescent="0.3">
      <c r="A595" t="s">
        <v>1046</v>
      </c>
      <c r="B595" t="s">
        <v>1094</v>
      </c>
      <c r="D595" t="s">
        <v>1062</v>
      </c>
    </row>
    <row r="596" spans="1:4" x14ac:dyDescent="0.3">
      <c r="A596" t="s">
        <v>654</v>
      </c>
      <c r="B596" t="s">
        <v>1093</v>
      </c>
      <c r="D596" t="s">
        <v>1062</v>
      </c>
    </row>
    <row r="597" spans="1:4" x14ac:dyDescent="0.3">
      <c r="A597" t="s">
        <v>654</v>
      </c>
      <c r="B597" t="s">
        <v>1094</v>
      </c>
      <c r="D597" t="s">
        <v>1062</v>
      </c>
    </row>
    <row r="598" spans="1:4" x14ac:dyDescent="0.3">
      <c r="A598" t="s">
        <v>1245</v>
      </c>
      <c r="B598" t="s">
        <v>1093</v>
      </c>
      <c r="D598" t="s">
        <v>1062</v>
      </c>
    </row>
    <row r="599" spans="1:4" x14ac:dyDescent="0.3">
      <c r="A599" t="s">
        <v>1245</v>
      </c>
      <c r="B599" t="s">
        <v>1094</v>
      </c>
      <c r="D599" t="s">
        <v>1062</v>
      </c>
    </row>
    <row r="600" spans="1:4" x14ac:dyDescent="0.3">
      <c r="A600" t="s">
        <v>860</v>
      </c>
      <c r="B600" t="s">
        <v>1093</v>
      </c>
      <c r="D600" t="s">
        <v>1062</v>
      </c>
    </row>
    <row r="601" spans="1:4" x14ac:dyDescent="0.3">
      <c r="A601" t="s">
        <v>860</v>
      </c>
      <c r="B601" t="s">
        <v>1094</v>
      </c>
      <c r="D601" t="s">
        <v>1062</v>
      </c>
    </row>
    <row r="602" spans="1:4" x14ac:dyDescent="0.3">
      <c r="A602" t="s">
        <v>862</v>
      </c>
      <c r="B602" t="s">
        <v>1093</v>
      </c>
      <c r="D602" t="s">
        <v>1062</v>
      </c>
    </row>
    <row r="603" spans="1:4" x14ac:dyDescent="0.3">
      <c r="A603" t="s">
        <v>862</v>
      </c>
      <c r="B603" t="s">
        <v>1094</v>
      </c>
      <c r="D603" t="s">
        <v>1062</v>
      </c>
    </row>
    <row r="604" spans="1:4" x14ac:dyDescent="0.3">
      <c r="A604" t="s">
        <v>608</v>
      </c>
      <c r="B604" t="s">
        <v>909</v>
      </c>
      <c r="D604" t="s">
        <v>1050</v>
      </c>
    </row>
    <row r="605" spans="1:4" x14ac:dyDescent="0.3">
      <c r="A605" t="s">
        <v>608</v>
      </c>
      <c r="B605" t="s">
        <v>913</v>
      </c>
      <c r="D605" t="s">
        <v>1050</v>
      </c>
    </row>
    <row r="606" spans="1:4" x14ac:dyDescent="0.3">
      <c r="A606" t="s">
        <v>608</v>
      </c>
      <c r="B606" t="s">
        <v>1096</v>
      </c>
      <c r="D606" t="s">
        <v>1050</v>
      </c>
    </row>
    <row r="607" spans="1:4" x14ac:dyDescent="0.3">
      <c r="A607" t="s">
        <v>608</v>
      </c>
      <c r="B607" t="s">
        <v>1097</v>
      </c>
      <c r="D607" t="s">
        <v>1050</v>
      </c>
    </row>
    <row r="608" spans="1:4" x14ac:dyDescent="0.3">
      <c r="A608" t="s">
        <v>608</v>
      </c>
      <c r="B608" t="s">
        <v>910</v>
      </c>
      <c r="D608" t="s">
        <v>1050</v>
      </c>
    </row>
    <row r="609" spans="1:4" x14ac:dyDescent="0.3">
      <c r="A609" t="s">
        <v>608</v>
      </c>
      <c r="B609" t="s">
        <v>1098</v>
      </c>
      <c r="D609" t="s">
        <v>1050</v>
      </c>
    </row>
    <row r="610" spans="1:4" x14ac:dyDescent="0.3">
      <c r="A610" t="s">
        <v>610</v>
      </c>
      <c r="B610" t="s">
        <v>909</v>
      </c>
      <c r="D610" t="s">
        <v>1050</v>
      </c>
    </row>
    <row r="611" spans="1:4" x14ac:dyDescent="0.3">
      <c r="A611" t="s">
        <v>610</v>
      </c>
      <c r="B611" t="s">
        <v>913</v>
      </c>
      <c r="D611" t="s">
        <v>1050</v>
      </c>
    </row>
    <row r="612" spans="1:4" x14ac:dyDescent="0.3">
      <c r="A612" t="s">
        <v>610</v>
      </c>
      <c r="B612" t="s">
        <v>1096</v>
      </c>
      <c r="D612" t="s">
        <v>1050</v>
      </c>
    </row>
    <row r="613" spans="1:4" x14ac:dyDescent="0.3">
      <c r="A613" t="s">
        <v>610</v>
      </c>
      <c r="B613" t="s">
        <v>1097</v>
      </c>
      <c r="D613" t="s">
        <v>1050</v>
      </c>
    </row>
    <row r="614" spans="1:4" x14ac:dyDescent="0.3">
      <c r="A614" t="s">
        <v>610</v>
      </c>
      <c r="B614" t="s">
        <v>910</v>
      </c>
      <c r="D614" t="s">
        <v>1050</v>
      </c>
    </row>
    <row r="615" spans="1:4" x14ac:dyDescent="0.3">
      <c r="A615" t="s">
        <v>610</v>
      </c>
      <c r="B615" t="s">
        <v>1098</v>
      </c>
      <c r="D615" t="s">
        <v>1050</v>
      </c>
    </row>
    <row r="616" spans="1:4" x14ac:dyDescent="0.3">
      <c r="A616" t="s">
        <v>608</v>
      </c>
      <c r="B616" t="s">
        <v>911</v>
      </c>
      <c r="D616" t="s">
        <v>1051</v>
      </c>
    </row>
    <row r="617" spans="1:4" x14ac:dyDescent="0.3">
      <c r="A617" t="s">
        <v>608</v>
      </c>
      <c r="B617" t="s">
        <v>914</v>
      </c>
      <c r="D617" t="s">
        <v>1051</v>
      </c>
    </row>
    <row r="618" spans="1:4" x14ac:dyDescent="0.3">
      <c r="A618" t="s">
        <v>608</v>
      </c>
      <c r="B618" t="s">
        <v>1099</v>
      </c>
      <c r="D618" t="s">
        <v>1051</v>
      </c>
    </row>
    <row r="619" spans="1:4" x14ac:dyDescent="0.3">
      <c r="A619" t="s">
        <v>608</v>
      </c>
      <c r="B619" t="s">
        <v>1100</v>
      </c>
      <c r="D619" t="s">
        <v>1051</v>
      </c>
    </row>
    <row r="620" spans="1:4" x14ac:dyDescent="0.3">
      <c r="A620" t="s">
        <v>608</v>
      </c>
      <c r="B620" t="s">
        <v>1101</v>
      </c>
      <c r="D620" t="s">
        <v>1051</v>
      </c>
    </row>
    <row r="621" spans="1:4" x14ac:dyDescent="0.3">
      <c r="A621" t="s">
        <v>610</v>
      </c>
      <c r="B621" t="s">
        <v>911</v>
      </c>
      <c r="D621" t="s">
        <v>1051</v>
      </c>
    </row>
    <row r="622" spans="1:4" x14ac:dyDescent="0.3">
      <c r="A622" t="s">
        <v>610</v>
      </c>
      <c r="B622" t="s">
        <v>914</v>
      </c>
      <c r="D622" t="s">
        <v>1051</v>
      </c>
    </row>
    <row r="623" spans="1:4" x14ac:dyDescent="0.3">
      <c r="A623" t="s">
        <v>610</v>
      </c>
      <c r="B623" t="s">
        <v>1099</v>
      </c>
      <c r="D623" t="s">
        <v>1051</v>
      </c>
    </row>
    <row r="624" spans="1:4" x14ac:dyDescent="0.3">
      <c r="A624" t="s">
        <v>610</v>
      </c>
      <c r="B624" t="s">
        <v>1100</v>
      </c>
      <c r="D624" t="s">
        <v>1051</v>
      </c>
    </row>
    <row r="625" spans="1:4" x14ac:dyDescent="0.3">
      <c r="A625" t="s">
        <v>610</v>
      </c>
      <c r="B625" t="s">
        <v>1101</v>
      </c>
      <c r="D625" t="s">
        <v>1051</v>
      </c>
    </row>
    <row r="626" spans="1:4" x14ac:dyDescent="0.3">
      <c r="A626" t="s">
        <v>608</v>
      </c>
      <c r="B626" t="s">
        <v>912</v>
      </c>
      <c r="D626" t="s">
        <v>1052</v>
      </c>
    </row>
    <row r="627" spans="1:4" x14ac:dyDescent="0.3">
      <c r="A627" t="s">
        <v>608</v>
      </c>
      <c r="B627" t="s">
        <v>915</v>
      </c>
      <c r="D627" t="s">
        <v>1052</v>
      </c>
    </row>
    <row r="628" spans="1:4" x14ac:dyDescent="0.3">
      <c r="A628" t="s">
        <v>608</v>
      </c>
      <c r="B628" t="s">
        <v>1102</v>
      </c>
      <c r="D628" t="s">
        <v>1052</v>
      </c>
    </row>
    <row r="629" spans="1:4" x14ac:dyDescent="0.3">
      <c r="A629" t="s">
        <v>608</v>
      </c>
      <c r="B629" t="s">
        <v>1103</v>
      </c>
      <c r="D629" t="s">
        <v>1052</v>
      </c>
    </row>
    <row r="630" spans="1:4" x14ac:dyDescent="0.3">
      <c r="A630" t="s">
        <v>608</v>
      </c>
      <c r="B630" t="s">
        <v>1104</v>
      </c>
      <c r="D630" t="s">
        <v>1052</v>
      </c>
    </row>
    <row r="631" spans="1:4" x14ac:dyDescent="0.3">
      <c r="A631" t="s">
        <v>610</v>
      </c>
      <c r="B631" t="s">
        <v>912</v>
      </c>
      <c r="D631" t="s">
        <v>1052</v>
      </c>
    </row>
    <row r="632" spans="1:4" x14ac:dyDescent="0.3">
      <c r="A632" t="s">
        <v>610</v>
      </c>
      <c r="B632" t="s">
        <v>915</v>
      </c>
      <c r="D632" t="s">
        <v>1052</v>
      </c>
    </row>
    <row r="633" spans="1:4" x14ac:dyDescent="0.3">
      <c r="A633" t="s">
        <v>610</v>
      </c>
      <c r="B633" t="s">
        <v>1102</v>
      </c>
      <c r="D633" t="s">
        <v>1052</v>
      </c>
    </row>
    <row r="634" spans="1:4" x14ac:dyDescent="0.3">
      <c r="A634" t="s">
        <v>610</v>
      </c>
      <c r="B634" t="s">
        <v>1103</v>
      </c>
      <c r="D634" t="s">
        <v>1052</v>
      </c>
    </row>
    <row r="635" spans="1:4" x14ac:dyDescent="0.3">
      <c r="A635" t="s">
        <v>610</v>
      </c>
      <c r="B635" t="s">
        <v>1104</v>
      </c>
      <c r="D635" t="s">
        <v>1052</v>
      </c>
    </row>
    <row r="636" spans="1:4" x14ac:dyDescent="0.3">
      <c r="A636" t="s">
        <v>610</v>
      </c>
      <c r="B636" t="s">
        <v>916</v>
      </c>
      <c r="D636" t="s">
        <v>1053</v>
      </c>
    </row>
    <row r="637" spans="1:4" x14ac:dyDescent="0.3">
      <c r="A637" t="s">
        <v>610</v>
      </c>
      <c r="B637" t="s">
        <v>917</v>
      </c>
      <c r="D637" t="s">
        <v>1053</v>
      </c>
    </row>
    <row r="638" spans="1:4" x14ac:dyDescent="0.3">
      <c r="A638" t="s">
        <v>602</v>
      </c>
      <c r="B638" t="s">
        <v>1109</v>
      </c>
      <c r="D638" t="s">
        <v>1063</v>
      </c>
    </row>
    <row r="639" spans="1:4" x14ac:dyDescent="0.3">
      <c r="A639" t="s">
        <v>602</v>
      </c>
      <c r="B639" t="s">
        <v>1110</v>
      </c>
      <c r="D639" t="s">
        <v>1063</v>
      </c>
    </row>
    <row r="640" spans="1:4" x14ac:dyDescent="0.3">
      <c r="A640" t="s">
        <v>1239</v>
      </c>
      <c r="B640" t="s">
        <v>1109</v>
      </c>
      <c r="D640" t="s">
        <v>1063</v>
      </c>
    </row>
    <row r="641" spans="1:4" x14ac:dyDescent="0.3">
      <c r="A641" t="s">
        <v>1239</v>
      </c>
      <c r="B641" t="s">
        <v>1110</v>
      </c>
      <c r="D641" t="s">
        <v>1063</v>
      </c>
    </row>
    <row r="642" spans="1:4" x14ac:dyDescent="0.3">
      <c r="A642" t="s">
        <v>656</v>
      </c>
      <c r="B642" t="s">
        <v>1109</v>
      </c>
      <c r="D642" t="s">
        <v>1063</v>
      </c>
    </row>
    <row r="643" spans="1:4" x14ac:dyDescent="0.3">
      <c r="A643" t="s">
        <v>656</v>
      </c>
      <c r="B643" t="s">
        <v>1110</v>
      </c>
      <c r="D643" t="s">
        <v>1063</v>
      </c>
    </row>
    <row r="644" spans="1:4" x14ac:dyDescent="0.3">
      <c r="A644" t="s">
        <v>581</v>
      </c>
      <c r="B644" t="s">
        <v>1153</v>
      </c>
      <c r="D644" t="s">
        <v>1054</v>
      </c>
    </row>
    <row r="645" spans="1:4" x14ac:dyDescent="0.3">
      <c r="A645" t="s">
        <v>581</v>
      </c>
      <c r="B645" t="s">
        <v>1154</v>
      </c>
      <c r="D645" t="s">
        <v>1054</v>
      </c>
    </row>
    <row r="646" spans="1:4" x14ac:dyDescent="0.3">
      <c r="A646" t="s">
        <v>581</v>
      </c>
      <c r="B646" t="s">
        <v>1155</v>
      </c>
      <c r="D646" t="s">
        <v>1054</v>
      </c>
    </row>
    <row r="647" spans="1:4" x14ac:dyDescent="0.3">
      <c r="A647" t="s">
        <v>581</v>
      </c>
      <c r="B647" t="s">
        <v>856</v>
      </c>
      <c r="D647" t="s">
        <v>1054</v>
      </c>
    </row>
    <row r="648" spans="1:4" x14ac:dyDescent="0.3">
      <c r="A648" t="s">
        <v>581</v>
      </c>
      <c r="B648" t="s">
        <v>1156</v>
      </c>
      <c r="D648" t="s">
        <v>1054</v>
      </c>
    </row>
    <row r="649" spans="1:4" x14ac:dyDescent="0.3">
      <c r="A649" t="s">
        <v>581</v>
      </c>
      <c r="B649" t="s">
        <v>1157</v>
      </c>
      <c r="D649" t="s">
        <v>1054</v>
      </c>
    </row>
    <row r="650" spans="1:4" x14ac:dyDescent="0.3">
      <c r="A650" t="s">
        <v>581</v>
      </c>
      <c r="B650" t="s">
        <v>1158</v>
      </c>
      <c r="D650" t="s">
        <v>1054</v>
      </c>
    </row>
    <row r="651" spans="1:4" x14ac:dyDescent="0.3">
      <c r="A651" t="s">
        <v>581</v>
      </c>
      <c r="B651" t="s">
        <v>1246</v>
      </c>
      <c r="D651" t="s">
        <v>1054</v>
      </c>
    </row>
    <row r="652" spans="1:4" x14ac:dyDescent="0.3">
      <c r="A652" t="s">
        <v>582</v>
      </c>
      <c r="B652" t="s">
        <v>1153</v>
      </c>
      <c r="D652" t="s">
        <v>1054</v>
      </c>
    </row>
    <row r="653" spans="1:4" x14ac:dyDescent="0.3">
      <c r="A653" t="s">
        <v>582</v>
      </c>
      <c r="B653" t="s">
        <v>1154</v>
      </c>
      <c r="D653" t="s">
        <v>1054</v>
      </c>
    </row>
    <row r="654" spans="1:4" x14ac:dyDescent="0.3">
      <c r="A654" t="s">
        <v>582</v>
      </c>
      <c r="B654" t="s">
        <v>1155</v>
      </c>
      <c r="D654" t="s">
        <v>1054</v>
      </c>
    </row>
    <row r="655" spans="1:4" x14ac:dyDescent="0.3">
      <c r="A655" t="s">
        <v>582</v>
      </c>
      <c r="B655" t="s">
        <v>856</v>
      </c>
      <c r="D655" t="s">
        <v>1054</v>
      </c>
    </row>
    <row r="656" spans="1:4" x14ac:dyDescent="0.3">
      <c r="A656" t="s">
        <v>582</v>
      </c>
      <c r="B656" t="s">
        <v>1156</v>
      </c>
      <c r="D656" t="s">
        <v>1054</v>
      </c>
    </row>
    <row r="657" spans="1:4" x14ac:dyDescent="0.3">
      <c r="A657" t="s">
        <v>582</v>
      </c>
      <c r="B657" t="s">
        <v>1157</v>
      </c>
      <c r="D657" t="s">
        <v>1054</v>
      </c>
    </row>
    <row r="658" spans="1:4" x14ac:dyDescent="0.3">
      <c r="A658" t="s">
        <v>582</v>
      </c>
      <c r="B658" t="s">
        <v>1158</v>
      </c>
      <c r="D658" t="s">
        <v>1054</v>
      </c>
    </row>
    <row r="659" spans="1:4" x14ac:dyDescent="0.3">
      <c r="A659" t="s">
        <v>582</v>
      </c>
      <c r="B659" t="s">
        <v>1246</v>
      </c>
      <c r="D659" t="s">
        <v>1054</v>
      </c>
    </row>
    <row r="660" spans="1:4" x14ac:dyDescent="0.3">
      <c r="A660" t="s">
        <v>583</v>
      </c>
      <c r="B660" t="s">
        <v>1153</v>
      </c>
      <c r="D660" t="s">
        <v>1054</v>
      </c>
    </row>
    <row r="661" spans="1:4" x14ac:dyDescent="0.3">
      <c r="A661" t="s">
        <v>583</v>
      </c>
      <c r="B661" t="s">
        <v>1154</v>
      </c>
      <c r="D661" t="s">
        <v>1054</v>
      </c>
    </row>
    <row r="662" spans="1:4" x14ac:dyDescent="0.3">
      <c r="A662" t="s">
        <v>583</v>
      </c>
      <c r="B662" t="s">
        <v>1155</v>
      </c>
      <c r="D662" t="s">
        <v>1054</v>
      </c>
    </row>
    <row r="663" spans="1:4" x14ac:dyDescent="0.3">
      <c r="A663" t="s">
        <v>583</v>
      </c>
      <c r="B663" t="s">
        <v>856</v>
      </c>
      <c r="D663" t="s">
        <v>1054</v>
      </c>
    </row>
    <row r="664" spans="1:4" x14ac:dyDescent="0.3">
      <c r="A664" t="s">
        <v>583</v>
      </c>
      <c r="B664" t="s">
        <v>1156</v>
      </c>
      <c r="D664" t="s">
        <v>1054</v>
      </c>
    </row>
    <row r="665" spans="1:4" x14ac:dyDescent="0.3">
      <c r="A665" t="s">
        <v>583</v>
      </c>
      <c r="B665" t="s">
        <v>1157</v>
      </c>
      <c r="D665" t="s">
        <v>1054</v>
      </c>
    </row>
    <row r="666" spans="1:4" x14ac:dyDescent="0.3">
      <c r="A666" t="s">
        <v>583</v>
      </c>
      <c r="B666" t="s">
        <v>1158</v>
      </c>
      <c r="D666" t="s">
        <v>1054</v>
      </c>
    </row>
    <row r="667" spans="1:4" x14ac:dyDescent="0.3">
      <c r="A667" t="s">
        <v>583</v>
      </c>
      <c r="B667" t="s">
        <v>1246</v>
      </c>
      <c r="D667" t="s">
        <v>1054</v>
      </c>
    </row>
    <row r="668" spans="1:4" x14ac:dyDescent="0.3">
      <c r="A668" t="s">
        <v>585</v>
      </c>
      <c r="B668" t="s">
        <v>1153</v>
      </c>
      <c r="D668" t="s">
        <v>1054</v>
      </c>
    </row>
    <row r="669" spans="1:4" x14ac:dyDescent="0.3">
      <c r="A669" t="s">
        <v>585</v>
      </c>
      <c r="B669" t="s">
        <v>1154</v>
      </c>
      <c r="D669" t="s">
        <v>1054</v>
      </c>
    </row>
    <row r="670" spans="1:4" x14ac:dyDescent="0.3">
      <c r="A670" t="s">
        <v>585</v>
      </c>
      <c r="B670" t="s">
        <v>1155</v>
      </c>
      <c r="D670" t="s">
        <v>1054</v>
      </c>
    </row>
    <row r="671" spans="1:4" x14ac:dyDescent="0.3">
      <c r="A671" t="s">
        <v>585</v>
      </c>
      <c r="B671" t="s">
        <v>856</v>
      </c>
      <c r="D671" t="s">
        <v>1054</v>
      </c>
    </row>
    <row r="672" spans="1:4" x14ac:dyDescent="0.3">
      <c r="A672" t="s">
        <v>585</v>
      </c>
      <c r="B672" t="s">
        <v>1156</v>
      </c>
      <c r="D672" t="s">
        <v>1054</v>
      </c>
    </row>
    <row r="673" spans="1:4" x14ac:dyDescent="0.3">
      <c r="A673" t="s">
        <v>585</v>
      </c>
      <c r="B673" t="s">
        <v>1157</v>
      </c>
      <c r="D673" t="s">
        <v>1054</v>
      </c>
    </row>
    <row r="674" spans="1:4" x14ac:dyDescent="0.3">
      <c r="A674" t="s">
        <v>585</v>
      </c>
      <c r="B674" t="s">
        <v>1158</v>
      </c>
      <c r="D674" t="s">
        <v>1054</v>
      </c>
    </row>
    <row r="675" spans="1:4" x14ac:dyDescent="0.3">
      <c r="A675" t="s">
        <v>585</v>
      </c>
      <c r="B675" t="s">
        <v>1246</v>
      </c>
      <c r="D675" t="s">
        <v>1054</v>
      </c>
    </row>
    <row r="676" spans="1:4" x14ac:dyDescent="0.3">
      <c r="A676" t="s">
        <v>586</v>
      </c>
      <c r="B676" t="s">
        <v>1153</v>
      </c>
      <c r="D676" t="s">
        <v>1054</v>
      </c>
    </row>
    <row r="677" spans="1:4" x14ac:dyDescent="0.3">
      <c r="A677" t="s">
        <v>586</v>
      </c>
      <c r="B677" t="s">
        <v>1154</v>
      </c>
      <c r="D677" t="s">
        <v>1054</v>
      </c>
    </row>
    <row r="678" spans="1:4" x14ac:dyDescent="0.3">
      <c r="A678" t="s">
        <v>586</v>
      </c>
      <c r="B678" t="s">
        <v>1155</v>
      </c>
      <c r="D678" t="s">
        <v>1054</v>
      </c>
    </row>
    <row r="679" spans="1:4" x14ac:dyDescent="0.3">
      <c r="A679" t="s">
        <v>586</v>
      </c>
      <c r="B679" t="s">
        <v>856</v>
      </c>
      <c r="D679" t="s">
        <v>1054</v>
      </c>
    </row>
    <row r="680" spans="1:4" x14ac:dyDescent="0.3">
      <c r="A680" t="s">
        <v>586</v>
      </c>
      <c r="B680" t="s">
        <v>1156</v>
      </c>
      <c r="D680" t="s">
        <v>1054</v>
      </c>
    </row>
    <row r="681" spans="1:4" x14ac:dyDescent="0.3">
      <c r="A681" t="s">
        <v>586</v>
      </c>
      <c r="B681" t="s">
        <v>1157</v>
      </c>
      <c r="D681" t="s">
        <v>1054</v>
      </c>
    </row>
    <row r="682" spans="1:4" x14ac:dyDescent="0.3">
      <c r="A682" t="s">
        <v>586</v>
      </c>
      <c r="B682" t="s">
        <v>1158</v>
      </c>
      <c r="D682" t="s">
        <v>1054</v>
      </c>
    </row>
    <row r="683" spans="1:4" x14ac:dyDescent="0.3">
      <c r="A683" t="s">
        <v>586</v>
      </c>
      <c r="B683" t="s">
        <v>1246</v>
      </c>
      <c r="D683" t="s">
        <v>1054</v>
      </c>
    </row>
    <row r="684" spans="1:4" x14ac:dyDescent="0.3">
      <c r="A684" t="s">
        <v>588</v>
      </c>
      <c r="B684" t="s">
        <v>1153</v>
      </c>
      <c r="D684" t="s">
        <v>1054</v>
      </c>
    </row>
    <row r="685" spans="1:4" x14ac:dyDescent="0.3">
      <c r="A685" t="s">
        <v>588</v>
      </c>
      <c r="B685" t="s">
        <v>1154</v>
      </c>
      <c r="D685" t="s">
        <v>1054</v>
      </c>
    </row>
    <row r="686" spans="1:4" x14ac:dyDescent="0.3">
      <c r="A686" t="s">
        <v>588</v>
      </c>
      <c r="B686" t="s">
        <v>1155</v>
      </c>
      <c r="D686" t="s">
        <v>1054</v>
      </c>
    </row>
    <row r="687" spans="1:4" x14ac:dyDescent="0.3">
      <c r="A687" t="s">
        <v>588</v>
      </c>
      <c r="B687" t="s">
        <v>856</v>
      </c>
      <c r="D687" t="s">
        <v>1054</v>
      </c>
    </row>
    <row r="688" spans="1:4" x14ac:dyDescent="0.3">
      <c r="A688" t="s">
        <v>588</v>
      </c>
      <c r="B688" t="s">
        <v>1156</v>
      </c>
      <c r="D688" t="s">
        <v>1054</v>
      </c>
    </row>
    <row r="689" spans="1:4" x14ac:dyDescent="0.3">
      <c r="A689" t="s">
        <v>588</v>
      </c>
      <c r="B689" t="s">
        <v>1157</v>
      </c>
      <c r="D689" t="s">
        <v>1054</v>
      </c>
    </row>
    <row r="690" spans="1:4" x14ac:dyDescent="0.3">
      <c r="A690" t="s">
        <v>588</v>
      </c>
      <c r="B690" t="s">
        <v>1158</v>
      </c>
      <c r="D690" t="s">
        <v>1054</v>
      </c>
    </row>
    <row r="691" spans="1:4" x14ac:dyDescent="0.3">
      <c r="A691" t="s">
        <v>588</v>
      </c>
      <c r="B691" t="s">
        <v>1246</v>
      </c>
      <c r="D691" t="s">
        <v>1054</v>
      </c>
    </row>
    <row r="692" spans="1:4" x14ac:dyDescent="0.3">
      <c r="A692" t="s">
        <v>589</v>
      </c>
      <c r="B692" t="s">
        <v>1153</v>
      </c>
      <c r="D692" t="s">
        <v>1054</v>
      </c>
    </row>
    <row r="693" spans="1:4" x14ac:dyDescent="0.3">
      <c r="A693" t="s">
        <v>589</v>
      </c>
      <c r="B693" t="s">
        <v>1154</v>
      </c>
      <c r="D693" t="s">
        <v>1054</v>
      </c>
    </row>
    <row r="694" spans="1:4" x14ac:dyDescent="0.3">
      <c r="A694" t="s">
        <v>589</v>
      </c>
      <c r="B694" t="s">
        <v>1155</v>
      </c>
      <c r="D694" t="s">
        <v>1054</v>
      </c>
    </row>
    <row r="695" spans="1:4" x14ac:dyDescent="0.3">
      <c r="A695" t="s">
        <v>589</v>
      </c>
      <c r="B695" t="s">
        <v>856</v>
      </c>
      <c r="D695" t="s">
        <v>1054</v>
      </c>
    </row>
    <row r="696" spans="1:4" x14ac:dyDescent="0.3">
      <c r="A696" t="s">
        <v>589</v>
      </c>
      <c r="B696" t="s">
        <v>1156</v>
      </c>
      <c r="D696" t="s">
        <v>1054</v>
      </c>
    </row>
    <row r="697" spans="1:4" x14ac:dyDescent="0.3">
      <c r="A697" t="s">
        <v>589</v>
      </c>
      <c r="B697" t="s">
        <v>1157</v>
      </c>
      <c r="D697" t="s">
        <v>1054</v>
      </c>
    </row>
    <row r="698" spans="1:4" x14ac:dyDescent="0.3">
      <c r="A698" t="s">
        <v>589</v>
      </c>
      <c r="B698" t="s">
        <v>1158</v>
      </c>
      <c r="D698" t="s">
        <v>1054</v>
      </c>
    </row>
    <row r="699" spans="1:4" x14ac:dyDescent="0.3">
      <c r="A699" t="s">
        <v>589</v>
      </c>
      <c r="B699" t="s">
        <v>1246</v>
      </c>
      <c r="D699" t="s">
        <v>1054</v>
      </c>
    </row>
    <row r="700" spans="1:4" x14ac:dyDescent="0.3">
      <c r="A700" t="s">
        <v>590</v>
      </c>
      <c r="B700" t="s">
        <v>1153</v>
      </c>
      <c r="D700" t="s">
        <v>1054</v>
      </c>
    </row>
    <row r="701" spans="1:4" x14ac:dyDescent="0.3">
      <c r="A701" t="s">
        <v>590</v>
      </c>
      <c r="B701" t="s">
        <v>1154</v>
      </c>
      <c r="D701" t="s">
        <v>1054</v>
      </c>
    </row>
    <row r="702" spans="1:4" x14ac:dyDescent="0.3">
      <c r="A702" t="s">
        <v>590</v>
      </c>
      <c r="B702" t="s">
        <v>1155</v>
      </c>
      <c r="D702" t="s">
        <v>1054</v>
      </c>
    </row>
    <row r="703" spans="1:4" x14ac:dyDescent="0.3">
      <c r="A703" t="s">
        <v>590</v>
      </c>
      <c r="B703" t="s">
        <v>856</v>
      </c>
      <c r="D703" t="s">
        <v>1054</v>
      </c>
    </row>
    <row r="704" spans="1:4" x14ac:dyDescent="0.3">
      <c r="A704" t="s">
        <v>590</v>
      </c>
      <c r="B704" t="s">
        <v>1156</v>
      </c>
      <c r="D704" t="s">
        <v>1054</v>
      </c>
    </row>
    <row r="705" spans="1:4" x14ac:dyDescent="0.3">
      <c r="A705" t="s">
        <v>590</v>
      </c>
      <c r="B705" t="s">
        <v>1157</v>
      </c>
      <c r="D705" t="s">
        <v>1054</v>
      </c>
    </row>
    <row r="706" spans="1:4" x14ac:dyDescent="0.3">
      <c r="A706" t="s">
        <v>590</v>
      </c>
      <c r="B706" t="s">
        <v>1158</v>
      </c>
      <c r="D706" t="s">
        <v>1054</v>
      </c>
    </row>
    <row r="707" spans="1:4" x14ac:dyDescent="0.3">
      <c r="A707" t="s">
        <v>590</v>
      </c>
      <c r="B707" t="s">
        <v>1246</v>
      </c>
      <c r="D707" t="s">
        <v>1054</v>
      </c>
    </row>
    <row r="708" spans="1:4" x14ac:dyDescent="0.3">
      <c r="A708" t="s">
        <v>591</v>
      </c>
      <c r="B708" t="s">
        <v>1153</v>
      </c>
      <c r="D708" t="s">
        <v>1054</v>
      </c>
    </row>
    <row r="709" spans="1:4" x14ac:dyDescent="0.3">
      <c r="A709" t="s">
        <v>591</v>
      </c>
      <c r="B709" t="s">
        <v>1154</v>
      </c>
      <c r="D709" t="s">
        <v>1054</v>
      </c>
    </row>
    <row r="710" spans="1:4" x14ac:dyDescent="0.3">
      <c r="A710" t="s">
        <v>591</v>
      </c>
      <c r="B710" t="s">
        <v>1155</v>
      </c>
      <c r="D710" t="s">
        <v>1054</v>
      </c>
    </row>
    <row r="711" spans="1:4" x14ac:dyDescent="0.3">
      <c r="A711" t="s">
        <v>591</v>
      </c>
      <c r="B711" t="s">
        <v>856</v>
      </c>
      <c r="D711" t="s">
        <v>1054</v>
      </c>
    </row>
    <row r="712" spans="1:4" x14ac:dyDescent="0.3">
      <c r="A712" t="s">
        <v>591</v>
      </c>
      <c r="B712" t="s">
        <v>1156</v>
      </c>
      <c r="D712" t="s">
        <v>1054</v>
      </c>
    </row>
    <row r="713" spans="1:4" x14ac:dyDescent="0.3">
      <c r="A713" t="s">
        <v>591</v>
      </c>
      <c r="B713" t="s">
        <v>1157</v>
      </c>
      <c r="D713" t="s">
        <v>1054</v>
      </c>
    </row>
    <row r="714" spans="1:4" x14ac:dyDescent="0.3">
      <c r="A714" t="s">
        <v>591</v>
      </c>
      <c r="B714" t="s">
        <v>1158</v>
      </c>
      <c r="D714" t="s">
        <v>1054</v>
      </c>
    </row>
    <row r="715" spans="1:4" x14ac:dyDescent="0.3">
      <c r="A715" t="s">
        <v>591</v>
      </c>
      <c r="B715" t="s">
        <v>1246</v>
      </c>
      <c r="D715" t="s">
        <v>1054</v>
      </c>
    </row>
    <row r="716" spans="1:4" x14ac:dyDescent="0.3">
      <c r="A716" t="s">
        <v>594</v>
      </c>
      <c r="B716" t="s">
        <v>1153</v>
      </c>
      <c r="D716" t="s">
        <v>1054</v>
      </c>
    </row>
    <row r="717" spans="1:4" x14ac:dyDescent="0.3">
      <c r="A717" t="s">
        <v>594</v>
      </c>
      <c r="B717" t="s">
        <v>1154</v>
      </c>
      <c r="D717" t="s">
        <v>1054</v>
      </c>
    </row>
    <row r="718" spans="1:4" x14ac:dyDescent="0.3">
      <c r="A718" t="s">
        <v>594</v>
      </c>
      <c r="B718" t="s">
        <v>1155</v>
      </c>
      <c r="D718" t="s">
        <v>1054</v>
      </c>
    </row>
    <row r="719" spans="1:4" x14ac:dyDescent="0.3">
      <c r="A719" t="s">
        <v>594</v>
      </c>
      <c r="B719" t="s">
        <v>856</v>
      </c>
      <c r="D719" t="s">
        <v>1054</v>
      </c>
    </row>
    <row r="720" spans="1:4" x14ac:dyDescent="0.3">
      <c r="A720" t="s">
        <v>594</v>
      </c>
      <c r="B720" t="s">
        <v>1156</v>
      </c>
      <c r="D720" t="s">
        <v>1054</v>
      </c>
    </row>
    <row r="721" spans="1:4" x14ac:dyDescent="0.3">
      <c r="A721" t="s">
        <v>594</v>
      </c>
      <c r="B721" t="s">
        <v>1157</v>
      </c>
      <c r="D721" t="s">
        <v>1054</v>
      </c>
    </row>
    <row r="722" spans="1:4" x14ac:dyDescent="0.3">
      <c r="A722" t="s">
        <v>594</v>
      </c>
      <c r="B722" t="s">
        <v>1158</v>
      </c>
      <c r="D722" t="s">
        <v>1054</v>
      </c>
    </row>
    <row r="723" spans="1:4" x14ac:dyDescent="0.3">
      <c r="A723" t="s">
        <v>594</v>
      </c>
      <c r="B723" t="s">
        <v>1246</v>
      </c>
      <c r="D723" t="s">
        <v>1054</v>
      </c>
    </row>
    <row r="724" spans="1:4" x14ac:dyDescent="0.3">
      <c r="A724" t="s">
        <v>1236</v>
      </c>
      <c r="B724" t="s">
        <v>1153</v>
      </c>
      <c r="D724" t="s">
        <v>1054</v>
      </c>
    </row>
    <row r="725" spans="1:4" x14ac:dyDescent="0.3">
      <c r="A725" t="s">
        <v>1236</v>
      </c>
      <c r="B725" t="s">
        <v>1154</v>
      </c>
      <c r="D725" t="s">
        <v>1054</v>
      </c>
    </row>
    <row r="726" spans="1:4" x14ac:dyDescent="0.3">
      <c r="A726" t="s">
        <v>1236</v>
      </c>
      <c r="B726" t="s">
        <v>1155</v>
      </c>
      <c r="D726" t="s">
        <v>1054</v>
      </c>
    </row>
    <row r="727" spans="1:4" x14ac:dyDescent="0.3">
      <c r="A727" t="s">
        <v>1236</v>
      </c>
      <c r="B727" t="s">
        <v>856</v>
      </c>
      <c r="D727" t="s">
        <v>1054</v>
      </c>
    </row>
    <row r="728" spans="1:4" x14ac:dyDescent="0.3">
      <c r="A728" t="s">
        <v>1236</v>
      </c>
      <c r="B728" t="s">
        <v>1156</v>
      </c>
      <c r="D728" t="s">
        <v>1054</v>
      </c>
    </row>
    <row r="729" spans="1:4" x14ac:dyDescent="0.3">
      <c r="A729" t="s">
        <v>1236</v>
      </c>
      <c r="B729" t="s">
        <v>1157</v>
      </c>
      <c r="D729" t="s">
        <v>1054</v>
      </c>
    </row>
    <row r="730" spans="1:4" x14ac:dyDescent="0.3">
      <c r="A730" t="s">
        <v>1236</v>
      </c>
      <c r="B730" t="s">
        <v>1158</v>
      </c>
      <c r="D730" t="s">
        <v>1054</v>
      </c>
    </row>
    <row r="731" spans="1:4" x14ac:dyDescent="0.3">
      <c r="A731" t="s">
        <v>1236</v>
      </c>
      <c r="B731" t="s">
        <v>1246</v>
      </c>
      <c r="D731" t="s">
        <v>1054</v>
      </c>
    </row>
    <row r="732" spans="1:4" x14ac:dyDescent="0.3">
      <c r="A732" t="s">
        <v>1237</v>
      </c>
      <c r="B732" t="s">
        <v>1153</v>
      </c>
      <c r="D732" t="s">
        <v>1054</v>
      </c>
    </row>
    <row r="733" spans="1:4" x14ac:dyDescent="0.3">
      <c r="A733" t="s">
        <v>1237</v>
      </c>
      <c r="B733" t="s">
        <v>1154</v>
      </c>
      <c r="D733" t="s">
        <v>1054</v>
      </c>
    </row>
    <row r="734" spans="1:4" x14ac:dyDescent="0.3">
      <c r="A734" t="s">
        <v>1237</v>
      </c>
      <c r="B734" t="s">
        <v>1155</v>
      </c>
      <c r="D734" t="s">
        <v>1054</v>
      </c>
    </row>
    <row r="735" spans="1:4" x14ac:dyDescent="0.3">
      <c r="A735" t="s">
        <v>1237</v>
      </c>
      <c r="B735" t="s">
        <v>856</v>
      </c>
      <c r="D735" t="s">
        <v>1054</v>
      </c>
    </row>
    <row r="736" spans="1:4" x14ac:dyDescent="0.3">
      <c r="A736" t="s">
        <v>1237</v>
      </c>
      <c r="B736" t="s">
        <v>1156</v>
      </c>
      <c r="D736" t="s">
        <v>1054</v>
      </c>
    </row>
    <row r="737" spans="1:4" x14ac:dyDescent="0.3">
      <c r="A737" t="s">
        <v>1237</v>
      </c>
      <c r="B737" t="s">
        <v>1157</v>
      </c>
      <c r="D737" t="s">
        <v>1054</v>
      </c>
    </row>
    <row r="738" spans="1:4" x14ac:dyDescent="0.3">
      <c r="A738" t="s">
        <v>1237</v>
      </c>
      <c r="B738" t="s">
        <v>1158</v>
      </c>
      <c r="D738" t="s">
        <v>1054</v>
      </c>
    </row>
    <row r="739" spans="1:4" x14ac:dyDescent="0.3">
      <c r="A739" t="s">
        <v>1237</v>
      </c>
      <c r="B739" t="s">
        <v>1246</v>
      </c>
      <c r="D739" t="s">
        <v>1054</v>
      </c>
    </row>
    <row r="740" spans="1:4" x14ac:dyDescent="0.3">
      <c r="A740" t="s">
        <v>651</v>
      </c>
      <c r="B740" t="s">
        <v>1153</v>
      </c>
      <c r="D740" t="s">
        <v>1054</v>
      </c>
    </row>
    <row r="741" spans="1:4" x14ac:dyDescent="0.3">
      <c r="A741" t="s">
        <v>651</v>
      </c>
      <c r="B741" t="s">
        <v>1154</v>
      </c>
      <c r="D741" t="s">
        <v>1054</v>
      </c>
    </row>
    <row r="742" spans="1:4" x14ac:dyDescent="0.3">
      <c r="A742" t="s">
        <v>651</v>
      </c>
      <c r="B742" t="s">
        <v>1155</v>
      </c>
      <c r="D742" t="s">
        <v>1054</v>
      </c>
    </row>
    <row r="743" spans="1:4" x14ac:dyDescent="0.3">
      <c r="A743" t="s">
        <v>651</v>
      </c>
      <c r="B743" t="s">
        <v>856</v>
      </c>
      <c r="D743" t="s">
        <v>1054</v>
      </c>
    </row>
    <row r="744" spans="1:4" x14ac:dyDescent="0.3">
      <c r="A744" t="s">
        <v>651</v>
      </c>
      <c r="B744" t="s">
        <v>1156</v>
      </c>
      <c r="D744" t="s">
        <v>1054</v>
      </c>
    </row>
    <row r="745" spans="1:4" x14ac:dyDescent="0.3">
      <c r="A745" t="s">
        <v>651</v>
      </c>
      <c r="B745" t="s">
        <v>1157</v>
      </c>
      <c r="D745" t="s">
        <v>1054</v>
      </c>
    </row>
    <row r="746" spans="1:4" x14ac:dyDescent="0.3">
      <c r="A746" t="s">
        <v>651</v>
      </c>
      <c r="B746" t="s">
        <v>1158</v>
      </c>
      <c r="D746" t="s">
        <v>1054</v>
      </c>
    </row>
    <row r="747" spans="1:4" x14ac:dyDescent="0.3">
      <c r="A747" t="s">
        <v>651</v>
      </c>
      <c r="B747" t="s">
        <v>1246</v>
      </c>
      <c r="D747" t="s">
        <v>1054</v>
      </c>
    </row>
    <row r="748" spans="1:4" x14ac:dyDescent="0.3">
      <c r="A748" t="s">
        <v>1224</v>
      </c>
      <c r="B748" t="s">
        <v>1153</v>
      </c>
      <c r="D748" t="s">
        <v>1054</v>
      </c>
    </row>
    <row r="749" spans="1:4" x14ac:dyDescent="0.3">
      <c r="A749" t="s">
        <v>1224</v>
      </c>
      <c r="B749" t="s">
        <v>1154</v>
      </c>
      <c r="D749" t="s">
        <v>1054</v>
      </c>
    </row>
    <row r="750" spans="1:4" x14ac:dyDescent="0.3">
      <c r="A750" t="s">
        <v>1224</v>
      </c>
      <c r="B750" t="s">
        <v>1155</v>
      </c>
      <c r="D750" t="s">
        <v>1054</v>
      </c>
    </row>
    <row r="751" spans="1:4" x14ac:dyDescent="0.3">
      <c r="A751" t="s">
        <v>1224</v>
      </c>
      <c r="B751" t="s">
        <v>856</v>
      </c>
      <c r="D751" t="s">
        <v>1054</v>
      </c>
    </row>
    <row r="752" spans="1:4" x14ac:dyDescent="0.3">
      <c r="A752" t="s">
        <v>1224</v>
      </c>
      <c r="B752" t="s">
        <v>1156</v>
      </c>
      <c r="D752" t="s">
        <v>1054</v>
      </c>
    </row>
    <row r="753" spans="1:4" x14ac:dyDescent="0.3">
      <c r="A753" t="s">
        <v>1224</v>
      </c>
      <c r="B753" t="s">
        <v>1157</v>
      </c>
      <c r="D753" t="s">
        <v>1054</v>
      </c>
    </row>
    <row r="754" spans="1:4" x14ac:dyDescent="0.3">
      <c r="A754" t="s">
        <v>1224</v>
      </c>
      <c r="B754" t="s">
        <v>1158</v>
      </c>
      <c r="D754" t="s">
        <v>1054</v>
      </c>
    </row>
    <row r="755" spans="1:4" x14ac:dyDescent="0.3">
      <c r="A755" t="s">
        <v>1224</v>
      </c>
      <c r="B755" t="s">
        <v>1246</v>
      </c>
      <c r="D755" t="s">
        <v>1054</v>
      </c>
    </row>
    <row r="756" spans="1:4" x14ac:dyDescent="0.3">
      <c r="A756" t="s">
        <v>1227</v>
      </c>
      <c r="B756" t="s">
        <v>1153</v>
      </c>
      <c r="D756" t="s">
        <v>1054</v>
      </c>
    </row>
    <row r="757" spans="1:4" x14ac:dyDescent="0.3">
      <c r="A757" t="s">
        <v>1227</v>
      </c>
      <c r="B757" t="s">
        <v>1154</v>
      </c>
      <c r="D757" t="s">
        <v>1054</v>
      </c>
    </row>
    <row r="758" spans="1:4" x14ac:dyDescent="0.3">
      <c r="A758" t="s">
        <v>1227</v>
      </c>
      <c r="B758" t="s">
        <v>1155</v>
      </c>
      <c r="D758" t="s">
        <v>1054</v>
      </c>
    </row>
    <row r="759" spans="1:4" x14ac:dyDescent="0.3">
      <c r="A759" t="s">
        <v>1227</v>
      </c>
      <c r="B759" t="s">
        <v>856</v>
      </c>
      <c r="D759" t="s">
        <v>1054</v>
      </c>
    </row>
    <row r="760" spans="1:4" x14ac:dyDescent="0.3">
      <c r="A760" t="s">
        <v>1227</v>
      </c>
      <c r="B760" t="s">
        <v>1156</v>
      </c>
      <c r="D760" t="s">
        <v>1054</v>
      </c>
    </row>
    <row r="761" spans="1:4" x14ac:dyDescent="0.3">
      <c r="A761" t="s">
        <v>1227</v>
      </c>
      <c r="B761" t="s">
        <v>1157</v>
      </c>
      <c r="D761" t="s">
        <v>1054</v>
      </c>
    </row>
    <row r="762" spans="1:4" x14ac:dyDescent="0.3">
      <c r="A762" t="s">
        <v>1227</v>
      </c>
      <c r="B762" t="s">
        <v>1158</v>
      </c>
      <c r="D762" t="s">
        <v>1054</v>
      </c>
    </row>
    <row r="763" spans="1:4" x14ac:dyDescent="0.3">
      <c r="A763" t="s">
        <v>1227</v>
      </c>
      <c r="B763" t="s">
        <v>1246</v>
      </c>
      <c r="D763" t="s">
        <v>1054</v>
      </c>
    </row>
    <row r="764" spans="1:4" x14ac:dyDescent="0.3">
      <c r="A764" t="s">
        <v>1219</v>
      </c>
      <c r="B764" t="s">
        <v>1153</v>
      </c>
      <c r="D764" t="s">
        <v>1054</v>
      </c>
    </row>
    <row r="765" spans="1:4" x14ac:dyDescent="0.3">
      <c r="A765" t="s">
        <v>1219</v>
      </c>
      <c r="B765" t="s">
        <v>1154</v>
      </c>
      <c r="D765" t="s">
        <v>1054</v>
      </c>
    </row>
    <row r="766" spans="1:4" x14ac:dyDescent="0.3">
      <c r="A766" t="s">
        <v>1219</v>
      </c>
      <c r="B766" t="s">
        <v>1155</v>
      </c>
      <c r="D766" t="s">
        <v>1054</v>
      </c>
    </row>
    <row r="767" spans="1:4" x14ac:dyDescent="0.3">
      <c r="A767" t="s">
        <v>1219</v>
      </c>
      <c r="B767" t="s">
        <v>856</v>
      </c>
      <c r="D767" t="s">
        <v>1054</v>
      </c>
    </row>
    <row r="768" spans="1:4" x14ac:dyDescent="0.3">
      <c r="A768" t="s">
        <v>1219</v>
      </c>
      <c r="B768" t="s">
        <v>1156</v>
      </c>
      <c r="D768" t="s">
        <v>1054</v>
      </c>
    </row>
    <row r="769" spans="1:4" x14ac:dyDescent="0.3">
      <c r="A769" t="s">
        <v>1219</v>
      </c>
      <c r="B769" t="s">
        <v>1157</v>
      </c>
      <c r="D769" t="s">
        <v>1054</v>
      </c>
    </row>
    <row r="770" spans="1:4" x14ac:dyDescent="0.3">
      <c r="A770" t="s">
        <v>1219</v>
      </c>
      <c r="B770" t="s">
        <v>1158</v>
      </c>
      <c r="D770" t="s">
        <v>1054</v>
      </c>
    </row>
    <row r="771" spans="1:4" x14ac:dyDescent="0.3">
      <c r="A771" t="s">
        <v>1219</v>
      </c>
      <c r="B771" t="s">
        <v>1246</v>
      </c>
      <c r="D771" t="s">
        <v>1054</v>
      </c>
    </row>
    <row r="772" spans="1:4" x14ac:dyDescent="0.3">
      <c r="A772" t="s">
        <v>1223</v>
      </c>
      <c r="B772" t="s">
        <v>1153</v>
      </c>
      <c r="D772" t="s">
        <v>1054</v>
      </c>
    </row>
    <row r="773" spans="1:4" x14ac:dyDescent="0.3">
      <c r="A773" t="s">
        <v>1223</v>
      </c>
      <c r="B773" t="s">
        <v>1154</v>
      </c>
      <c r="D773" t="s">
        <v>1054</v>
      </c>
    </row>
    <row r="774" spans="1:4" x14ac:dyDescent="0.3">
      <c r="A774" t="s">
        <v>1223</v>
      </c>
      <c r="B774" t="s">
        <v>1155</v>
      </c>
      <c r="D774" t="s">
        <v>1054</v>
      </c>
    </row>
    <row r="775" spans="1:4" x14ac:dyDescent="0.3">
      <c r="A775" t="s">
        <v>1223</v>
      </c>
      <c r="B775" t="s">
        <v>856</v>
      </c>
      <c r="D775" t="s">
        <v>1054</v>
      </c>
    </row>
    <row r="776" spans="1:4" x14ac:dyDescent="0.3">
      <c r="A776" t="s">
        <v>1223</v>
      </c>
      <c r="B776" t="s">
        <v>1156</v>
      </c>
      <c r="D776" t="s">
        <v>1054</v>
      </c>
    </row>
    <row r="777" spans="1:4" x14ac:dyDescent="0.3">
      <c r="A777" t="s">
        <v>1223</v>
      </c>
      <c r="B777" t="s">
        <v>1157</v>
      </c>
      <c r="D777" t="s">
        <v>1054</v>
      </c>
    </row>
    <row r="778" spans="1:4" x14ac:dyDescent="0.3">
      <c r="A778" t="s">
        <v>1223</v>
      </c>
      <c r="B778" t="s">
        <v>1158</v>
      </c>
      <c r="D778" t="s">
        <v>1054</v>
      </c>
    </row>
    <row r="779" spans="1:4" x14ac:dyDescent="0.3">
      <c r="A779" t="s">
        <v>1223</v>
      </c>
      <c r="B779" t="s">
        <v>1246</v>
      </c>
      <c r="D779" t="s">
        <v>1054</v>
      </c>
    </row>
    <row r="780" spans="1:4" x14ac:dyDescent="0.3">
      <c r="A780" t="s">
        <v>602</v>
      </c>
      <c r="B780" t="s">
        <v>1153</v>
      </c>
      <c r="D780" t="s">
        <v>1054</v>
      </c>
    </row>
    <row r="781" spans="1:4" x14ac:dyDescent="0.3">
      <c r="A781" t="s">
        <v>602</v>
      </c>
      <c r="B781" t="s">
        <v>1154</v>
      </c>
      <c r="D781" t="s">
        <v>1054</v>
      </c>
    </row>
    <row r="782" spans="1:4" x14ac:dyDescent="0.3">
      <c r="A782" t="s">
        <v>602</v>
      </c>
      <c r="B782" t="s">
        <v>1155</v>
      </c>
      <c r="D782" t="s">
        <v>1054</v>
      </c>
    </row>
    <row r="783" spans="1:4" x14ac:dyDescent="0.3">
      <c r="A783" t="s">
        <v>602</v>
      </c>
      <c r="B783" t="s">
        <v>856</v>
      </c>
      <c r="D783" t="s">
        <v>1054</v>
      </c>
    </row>
    <row r="784" spans="1:4" x14ac:dyDescent="0.3">
      <c r="A784" t="s">
        <v>602</v>
      </c>
      <c r="B784" t="s">
        <v>1156</v>
      </c>
      <c r="D784" t="s">
        <v>1054</v>
      </c>
    </row>
    <row r="785" spans="1:4" x14ac:dyDescent="0.3">
      <c r="A785" t="s">
        <v>602</v>
      </c>
      <c r="B785" t="s">
        <v>1157</v>
      </c>
      <c r="D785" t="s">
        <v>1054</v>
      </c>
    </row>
    <row r="786" spans="1:4" x14ac:dyDescent="0.3">
      <c r="A786" t="s">
        <v>602</v>
      </c>
      <c r="B786" t="s">
        <v>1158</v>
      </c>
      <c r="D786" t="s">
        <v>1054</v>
      </c>
    </row>
    <row r="787" spans="1:4" x14ac:dyDescent="0.3">
      <c r="A787" t="s">
        <v>602</v>
      </c>
      <c r="B787" t="s">
        <v>1246</v>
      </c>
      <c r="D787" t="s">
        <v>1054</v>
      </c>
    </row>
    <row r="788" spans="1:4" x14ac:dyDescent="0.3">
      <c r="A788" t="s">
        <v>1218</v>
      </c>
      <c r="B788" t="s">
        <v>1153</v>
      </c>
      <c r="D788" t="s">
        <v>1054</v>
      </c>
    </row>
    <row r="789" spans="1:4" x14ac:dyDescent="0.3">
      <c r="A789" t="s">
        <v>1218</v>
      </c>
      <c r="B789" t="s">
        <v>1154</v>
      </c>
      <c r="D789" t="s">
        <v>1054</v>
      </c>
    </row>
    <row r="790" spans="1:4" x14ac:dyDescent="0.3">
      <c r="A790" t="s">
        <v>1218</v>
      </c>
      <c r="B790" t="s">
        <v>1155</v>
      </c>
      <c r="D790" t="s">
        <v>1054</v>
      </c>
    </row>
    <row r="791" spans="1:4" x14ac:dyDescent="0.3">
      <c r="A791" t="s">
        <v>1218</v>
      </c>
      <c r="B791" t="s">
        <v>856</v>
      </c>
      <c r="D791" t="s">
        <v>1054</v>
      </c>
    </row>
    <row r="792" spans="1:4" x14ac:dyDescent="0.3">
      <c r="A792" t="s">
        <v>1218</v>
      </c>
      <c r="B792" t="s">
        <v>1156</v>
      </c>
      <c r="D792" t="s">
        <v>1054</v>
      </c>
    </row>
    <row r="793" spans="1:4" x14ac:dyDescent="0.3">
      <c r="A793" t="s">
        <v>1218</v>
      </c>
      <c r="B793" t="s">
        <v>1157</v>
      </c>
      <c r="D793" t="s">
        <v>1054</v>
      </c>
    </row>
    <row r="794" spans="1:4" x14ac:dyDescent="0.3">
      <c r="A794" t="s">
        <v>1218</v>
      </c>
      <c r="B794" t="s">
        <v>1158</v>
      </c>
      <c r="D794" t="s">
        <v>1054</v>
      </c>
    </row>
    <row r="795" spans="1:4" x14ac:dyDescent="0.3">
      <c r="A795" t="s">
        <v>1218</v>
      </c>
      <c r="B795" t="s">
        <v>1246</v>
      </c>
      <c r="D795" t="s">
        <v>1054</v>
      </c>
    </row>
    <row r="796" spans="1:4" x14ac:dyDescent="0.3">
      <c r="A796" t="s">
        <v>604</v>
      </c>
      <c r="B796" t="s">
        <v>1153</v>
      </c>
      <c r="D796" t="s">
        <v>1054</v>
      </c>
    </row>
    <row r="797" spans="1:4" x14ac:dyDescent="0.3">
      <c r="A797" t="s">
        <v>604</v>
      </c>
      <c r="B797" t="s">
        <v>1154</v>
      </c>
      <c r="D797" t="s">
        <v>1054</v>
      </c>
    </row>
    <row r="798" spans="1:4" x14ac:dyDescent="0.3">
      <c r="A798" t="s">
        <v>604</v>
      </c>
      <c r="B798" t="s">
        <v>1155</v>
      </c>
      <c r="D798" t="s">
        <v>1054</v>
      </c>
    </row>
    <row r="799" spans="1:4" x14ac:dyDescent="0.3">
      <c r="A799" t="s">
        <v>604</v>
      </c>
      <c r="B799" t="s">
        <v>856</v>
      </c>
      <c r="D799" t="s">
        <v>1054</v>
      </c>
    </row>
    <row r="800" spans="1:4" x14ac:dyDescent="0.3">
      <c r="A800" t="s">
        <v>604</v>
      </c>
      <c r="B800" t="s">
        <v>1156</v>
      </c>
      <c r="D800" t="s">
        <v>1054</v>
      </c>
    </row>
    <row r="801" spans="1:4" x14ac:dyDescent="0.3">
      <c r="A801" t="s">
        <v>604</v>
      </c>
      <c r="B801" t="s">
        <v>1157</v>
      </c>
      <c r="D801" t="s">
        <v>1054</v>
      </c>
    </row>
    <row r="802" spans="1:4" x14ac:dyDescent="0.3">
      <c r="A802" t="s">
        <v>604</v>
      </c>
      <c r="B802" t="s">
        <v>1158</v>
      </c>
      <c r="D802" t="s">
        <v>1054</v>
      </c>
    </row>
    <row r="803" spans="1:4" x14ac:dyDescent="0.3">
      <c r="A803" t="s">
        <v>604</v>
      </c>
      <c r="B803" t="s">
        <v>1246</v>
      </c>
      <c r="D803" t="s">
        <v>1054</v>
      </c>
    </row>
    <row r="804" spans="1:4" x14ac:dyDescent="0.3">
      <c r="A804" t="s">
        <v>606</v>
      </c>
      <c r="B804" t="s">
        <v>1153</v>
      </c>
      <c r="D804" t="s">
        <v>1054</v>
      </c>
    </row>
    <row r="805" spans="1:4" x14ac:dyDescent="0.3">
      <c r="A805" t="s">
        <v>606</v>
      </c>
      <c r="B805" t="s">
        <v>1154</v>
      </c>
      <c r="D805" t="s">
        <v>1054</v>
      </c>
    </row>
    <row r="806" spans="1:4" x14ac:dyDescent="0.3">
      <c r="A806" t="s">
        <v>606</v>
      </c>
      <c r="B806" t="s">
        <v>1155</v>
      </c>
      <c r="D806" t="s">
        <v>1054</v>
      </c>
    </row>
    <row r="807" spans="1:4" x14ac:dyDescent="0.3">
      <c r="A807" t="s">
        <v>606</v>
      </c>
      <c r="B807" t="s">
        <v>856</v>
      </c>
      <c r="D807" t="s">
        <v>1054</v>
      </c>
    </row>
    <row r="808" spans="1:4" x14ac:dyDescent="0.3">
      <c r="A808" t="s">
        <v>606</v>
      </c>
      <c r="B808" t="s">
        <v>1156</v>
      </c>
      <c r="D808" t="s">
        <v>1054</v>
      </c>
    </row>
    <row r="809" spans="1:4" x14ac:dyDescent="0.3">
      <c r="A809" t="s">
        <v>606</v>
      </c>
      <c r="B809" t="s">
        <v>1157</v>
      </c>
      <c r="D809" t="s">
        <v>1054</v>
      </c>
    </row>
    <row r="810" spans="1:4" x14ac:dyDescent="0.3">
      <c r="A810" t="s">
        <v>606</v>
      </c>
      <c r="B810" t="s">
        <v>1158</v>
      </c>
      <c r="D810" t="s">
        <v>1054</v>
      </c>
    </row>
    <row r="811" spans="1:4" x14ac:dyDescent="0.3">
      <c r="A811" t="s">
        <v>606</v>
      </c>
      <c r="B811" t="s">
        <v>1246</v>
      </c>
      <c r="D811" t="s">
        <v>1054</v>
      </c>
    </row>
    <row r="812" spans="1:4" x14ac:dyDescent="0.3">
      <c r="A812" t="s">
        <v>1241</v>
      </c>
      <c r="B812" t="s">
        <v>1153</v>
      </c>
      <c r="D812" t="s">
        <v>1054</v>
      </c>
    </row>
    <row r="813" spans="1:4" x14ac:dyDescent="0.3">
      <c r="A813" t="s">
        <v>1241</v>
      </c>
      <c r="B813" t="s">
        <v>1154</v>
      </c>
      <c r="D813" t="s">
        <v>1054</v>
      </c>
    </row>
    <row r="814" spans="1:4" x14ac:dyDescent="0.3">
      <c r="A814" t="s">
        <v>1241</v>
      </c>
      <c r="B814" t="s">
        <v>1155</v>
      </c>
      <c r="D814" t="s">
        <v>1054</v>
      </c>
    </row>
    <row r="815" spans="1:4" x14ac:dyDescent="0.3">
      <c r="A815" t="s">
        <v>1241</v>
      </c>
      <c r="B815" t="s">
        <v>856</v>
      </c>
      <c r="D815" t="s">
        <v>1054</v>
      </c>
    </row>
    <row r="816" spans="1:4" x14ac:dyDescent="0.3">
      <c r="A816" t="s">
        <v>1241</v>
      </c>
      <c r="B816" t="s">
        <v>1156</v>
      </c>
      <c r="D816" t="s">
        <v>1054</v>
      </c>
    </row>
    <row r="817" spans="1:4" x14ac:dyDescent="0.3">
      <c r="A817" t="s">
        <v>1241</v>
      </c>
      <c r="B817" t="s">
        <v>1157</v>
      </c>
      <c r="D817" t="s">
        <v>1054</v>
      </c>
    </row>
    <row r="818" spans="1:4" x14ac:dyDescent="0.3">
      <c r="A818" t="s">
        <v>1241</v>
      </c>
      <c r="B818" t="s">
        <v>1158</v>
      </c>
      <c r="D818" t="s">
        <v>1054</v>
      </c>
    </row>
    <row r="819" spans="1:4" x14ac:dyDescent="0.3">
      <c r="A819" t="s">
        <v>1241</v>
      </c>
      <c r="B819" t="s">
        <v>1246</v>
      </c>
      <c r="D819" t="s">
        <v>1054</v>
      </c>
    </row>
    <row r="820" spans="1:4" x14ac:dyDescent="0.3">
      <c r="A820" t="s">
        <v>610</v>
      </c>
      <c r="B820" t="s">
        <v>1153</v>
      </c>
      <c r="D820" t="s">
        <v>1054</v>
      </c>
    </row>
    <row r="821" spans="1:4" x14ac:dyDescent="0.3">
      <c r="A821" t="s">
        <v>610</v>
      </c>
      <c r="B821" t="s">
        <v>1154</v>
      </c>
      <c r="D821" t="s">
        <v>1054</v>
      </c>
    </row>
    <row r="822" spans="1:4" x14ac:dyDescent="0.3">
      <c r="A822" t="s">
        <v>610</v>
      </c>
      <c r="B822" t="s">
        <v>1155</v>
      </c>
      <c r="D822" t="s">
        <v>1054</v>
      </c>
    </row>
    <row r="823" spans="1:4" x14ac:dyDescent="0.3">
      <c r="A823" t="s">
        <v>610</v>
      </c>
      <c r="B823" t="s">
        <v>856</v>
      </c>
      <c r="D823" t="s">
        <v>1054</v>
      </c>
    </row>
    <row r="824" spans="1:4" x14ac:dyDescent="0.3">
      <c r="A824" t="s">
        <v>610</v>
      </c>
      <c r="B824" t="s">
        <v>1156</v>
      </c>
      <c r="D824" t="s">
        <v>1054</v>
      </c>
    </row>
    <row r="825" spans="1:4" x14ac:dyDescent="0.3">
      <c r="A825" t="s">
        <v>610</v>
      </c>
      <c r="B825" t="s">
        <v>1157</v>
      </c>
      <c r="D825" t="s">
        <v>1054</v>
      </c>
    </row>
    <row r="826" spans="1:4" x14ac:dyDescent="0.3">
      <c r="A826" t="s">
        <v>610</v>
      </c>
      <c r="B826" t="s">
        <v>1158</v>
      </c>
      <c r="D826" t="s">
        <v>1054</v>
      </c>
    </row>
    <row r="827" spans="1:4" x14ac:dyDescent="0.3">
      <c r="A827" t="s">
        <v>610</v>
      </c>
      <c r="B827" t="s">
        <v>1246</v>
      </c>
      <c r="D827" t="s">
        <v>1054</v>
      </c>
    </row>
    <row r="828" spans="1:4" x14ac:dyDescent="0.3">
      <c r="A828" t="s">
        <v>613</v>
      </c>
      <c r="B828" t="s">
        <v>1153</v>
      </c>
      <c r="D828" t="s">
        <v>1054</v>
      </c>
    </row>
    <row r="829" spans="1:4" x14ac:dyDescent="0.3">
      <c r="A829" t="s">
        <v>613</v>
      </c>
      <c r="B829" t="s">
        <v>1154</v>
      </c>
      <c r="D829" t="s">
        <v>1054</v>
      </c>
    </row>
    <row r="830" spans="1:4" x14ac:dyDescent="0.3">
      <c r="A830" t="s">
        <v>613</v>
      </c>
      <c r="B830" t="s">
        <v>1155</v>
      </c>
      <c r="D830" t="s">
        <v>1054</v>
      </c>
    </row>
    <row r="831" spans="1:4" x14ac:dyDescent="0.3">
      <c r="A831" t="s">
        <v>613</v>
      </c>
      <c r="B831" t="s">
        <v>856</v>
      </c>
      <c r="D831" t="s">
        <v>1054</v>
      </c>
    </row>
    <row r="832" spans="1:4" x14ac:dyDescent="0.3">
      <c r="A832" t="s">
        <v>613</v>
      </c>
      <c r="B832" t="s">
        <v>1156</v>
      </c>
      <c r="D832" t="s">
        <v>1054</v>
      </c>
    </row>
    <row r="833" spans="1:4" x14ac:dyDescent="0.3">
      <c r="A833" t="s">
        <v>613</v>
      </c>
      <c r="B833" t="s">
        <v>1157</v>
      </c>
      <c r="D833" t="s">
        <v>1054</v>
      </c>
    </row>
    <row r="834" spans="1:4" x14ac:dyDescent="0.3">
      <c r="A834" t="s">
        <v>613</v>
      </c>
      <c r="B834" t="s">
        <v>1158</v>
      </c>
      <c r="D834" t="s">
        <v>1054</v>
      </c>
    </row>
    <row r="835" spans="1:4" x14ac:dyDescent="0.3">
      <c r="A835" t="s">
        <v>613</v>
      </c>
      <c r="B835" t="s">
        <v>1246</v>
      </c>
      <c r="D835" t="s">
        <v>1054</v>
      </c>
    </row>
    <row r="836" spans="1:4" x14ac:dyDescent="0.3">
      <c r="A836" t="s">
        <v>1222</v>
      </c>
      <c r="B836" t="s">
        <v>1153</v>
      </c>
      <c r="D836" t="s">
        <v>1054</v>
      </c>
    </row>
    <row r="837" spans="1:4" x14ac:dyDescent="0.3">
      <c r="A837" t="s">
        <v>1222</v>
      </c>
      <c r="B837" t="s">
        <v>1154</v>
      </c>
      <c r="D837" t="s">
        <v>1054</v>
      </c>
    </row>
    <row r="838" spans="1:4" x14ac:dyDescent="0.3">
      <c r="A838" t="s">
        <v>1222</v>
      </c>
      <c r="B838" t="s">
        <v>1155</v>
      </c>
      <c r="D838" t="s">
        <v>1054</v>
      </c>
    </row>
    <row r="839" spans="1:4" x14ac:dyDescent="0.3">
      <c r="A839" t="s">
        <v>1222</v>
      </c>
      <c r="B839" t="s">
        <v>856</v>
      </c>
      <c r="D839" t="s">
        <v>1054</v>
      </c>
    </row>
    <row r="840" spans="1:4" x14ac:dyDescent="0.3">
      <c r="A840" t="s">
        <v>1222</v>
      </c>
      <c r="B840" t="s">
        <v>1156</v>
      </c>
      <c r="D840" t="s">
        <v>1054</v>
      </c>
    </row>
    <row r="841" spans="1:4" x14ac:dyDescent="0.3">
      <c r="A841" t="s">
        <v>1222</v>
      </c>
      <c r="B841" t="s">
        <v>1157</v>
      </c>
      <c r="D841" t="s">
        <v>1054</v>
      </c>
    </row>
    <row r="842" spans="1:4" x14ac:dyDescent="0.3">
      <c r="A842" t="s">
        <v>1222</v>
      </c>
      <c r="B842" t="s">
        <v>1158</v>
      </c>
      <c r="D842" t="s">
        <v>1054</v>
      </c>
    </row>
    <row r="843" spans="1:4" x14ac:dyDescent="0.3">
      <c r="A843" t="s">
        <v>1222</v>
      </c>
      <c r="B843" t="s">
        <v>1246</v>
      </c>
      <c r="D843" t="s">
        <v>1054</v>
      </c>
    </row>
    <row r="844" spans="1:4" x14ac:dyDescent="0.3">
      <c r="A844" t="s">
        <v>1242</v>
      </c>
      <c r="B844" t="s">
        <v>1153</v>
      </c>
      <c r="D844" t="s">
        <v>1054</v>
      </c>
    </row>
    <row r="845" spans="1:4" x14ac:dyDescent="0.3">
      <c r="A845" t="s">
        <v>1242</v>
      </c>
      <c r="B845" t="s">
        <v>1154</v>
      </c>
      <c r="D845" t="s">
        <v>1054</v>
      </c>
    </row>
    <row r="846" spans="1:4" x14ac:dyDescent="0.3">
      <c r="A846" t="s">
        <v>1242</v>
      </c>
      <c r="B846" t="s">
        <v>1155</v>
      </c>
      <c r="D846" t="s">
        <v>1054</v>
      </c>
    </row>
    <row r="847" spans="1:4" x14ac:dyDescent="0.3">
      <c r="A847" t="s">
        <v>1242</v>
      </c>
      <c r="B847" t="s">
        <v>856</v>
      </c>
      <c r="D847" t="s">
        <v>1054</v>
      </c>
    </row>
    <row r="848" spans="1:4" x14ac:dyDescent="0.3">
      <c r="A848" t="s">
        <v>1242</v>
      </c>
      <c r="B848" t="s">
        <v>1156</v>
      </c>
      <c r="D848" t="s">
        <v>1054</v>
      </c>
    </row>
    <row r="849" spans="1:4" x14ac:dyDescent="0.3">
      <c r="A849" t="s">
        <v>1242</v>
      </c>
      <c r="B849" t="s">
        <v>1157</v>
      </c>
      <c r="D849" t="s">
        <v>1054</v>
      </c>
    </row>
    <row r="850" spans="1:4" x14ac:dyDescent="0.3">
      <c r="A850" t="s">
        <v>1242</v>
      </c>
      <c r="B850" t="s">
        <v>1158</v>
      </c>
      <c r="D850" t="s">
        <v>1054</v>
      </c>
    </row>
    <row r="851" spans="1:4" x14ac:dyDescent="0.3">
      <c r="A851" t="s">
        <v>1242</v>
      </c>
      <c r="B851" t="s">
        <v>1246</v>
      </c>
      <c r="D851" t="s">
        <v>1054</v>
      </c>
    </row>
    <row r="852" spans="1:4" x14ac:dyDescent="0.3">
      <c r="A852" t="s">
        <v>1243</v>
      </c>
      <c r="B852" t="s">
        <v>1153</v>
      </c>
      <c r="D852" t="s">
        <v>1054</v>
      </c>
    </row>
    <row r="853" spans="1:4" x14ac:dyDescent="0.3">
      <c r="A853" t="s">
        <v>1243</v>
      </c>
      <c r="B853" t="s">
        <v>1154</v>
      </c>
      <c r="D853" t="s">
        <v>1054</v>
      </c>
    </row>
    <row r="854" spans="1:4" x14ac:dyDescent="0.3">
      <c r="A854" t="s">
        <v>1243</v>
      </c>
      <c r="B854" t="s">
        <v>1155</v>
      </c>
      <c r="D854" t="s">
        <v>1054</v>
      </c>
    </row>
    <row r="855" spans="1:4" x14ac:dyDescent="0.3">
      <c r="A855" t="s">
        <v>1243</v>
      </c>
      <c r="B855" t="s">
        <v>856</v>
      </c>
      <c r="D855" t="s">
        <v>1054</v>
      </c>
    </row>
    <row r="856" spans="1:4" x14ac:dyDescent="0.3">
      <c r="A856" t="s">
        <v>1243</v>
      </c>
      <c r="B856" t="s">
        <v>1156</v>
      </c>
      <c r="D856" t="s">
        <v>1054</v>
      </c>
    </row>
    <row r="857" spans="1:4" x14ac:dyDescent="0.3">
      <c r="A857" t="s">
        <v>1243</v>
      </c>
      <c r="B857" t="s">
        <v>1157</v>
      </c>
      <c r="D857" t="s">
        <v>1054</v>
      </c>
    </row>
    <row r="858" spans="1:4" x14ac:dyDescent="0.3">
      <c r="A858" t="s">
        <v>1243</v>
      </c>
      <c r="B858" t="s">
        <v>1158</v>
      </c>
      <c r="D858" t="s">
        <v>1054</v>
      </c>
    </row>
    <row r="859" spans="1:4" x14ac:dyDescent="0.3">
      <c r="A859" t="s">
        <v>1243</v>
      </c>
      <c r="B859" t="s">
        <v>1246</v>
      </c>
      <c r="D859" t="s">
        <v>1054</v>
      </c>
    </row>
    <row r="860" spans="1:4" x14ac:dyDescent="0.3">
      <c r="A860" t="s">
        <v>1244</v>
      </c>
      <c r="B860" t="s">
        <v>1153</v>
      </c>
      <c r="D860" t="s">
        <v>1054</v>
      </c>
    </row>
    <row r="861" spans="1:4" x14ac:dyDescent="0.3">
      <c r="A861" t="s">
        <v>1244</v>
      </c>
      <c r="B861" t="s">
        <v>1154</v>
      </c>
      <c r="D861" t="s">
        <v>1054</v>
      </c>
    </row>
    <row r="862" spans="1:4" x14ac:dyDescent="0.3">
      <c r="A862" t="s">
        <v>1244</v>
      </c>
      <c r="B862" t="s">
        <v>1155</v>
      </c>
      <c r="D862" t="s">
        <v>1054</v>
      </c>
    </row>
    <row r="863" spans="1:4" x14ac:dyDescent="0.3">
      <c r="A863" t="s">
        <v>1244</v>
      </c>
      <c r="B863" t="s">
        <v>856</v>
      </c>
      <c r="D863" t="s">
        <v>1054</v>
      </c>
    </row>
    <row r="864" spans="1:4" x14ac:dyDescent="0.3">
      <c r="A864" t="s">
        <v>1244</v>
      </c>
      <c r="B864" t="s">
        <v>1156</v>
      </c>
      <c r="D864" t="s">
        <v>1054</v>
      </c>
    </row>
    <row r="865" spans="1:4" x14ac:dyDescent="0.3">
      <c r="A865" t="s">
        <v>1244</v>
      </c>
      <c r="B865" t="s">
        <v>1157</v>
      </c>
      <c r="D865" t="s">
        <v>1054</v>
      </c>
    </row>
    <row r="866" spans="1:4" x14ac:dyDescent="0.3">
      <c r="A866" t="s">
        <v>1244</v>
      </c>
      <c r="B866" t="s">
        <v>1158</v>
      </c>
      <c r="D866" t="s">
        <v>1054</v>
      </c>
    </row>
    <row r="867" spans="1:4" x14ac:dyDescent="0.3">
      <c r="A867" t="s">
        <v>1244</v>
      </c>
      <c r="B867" t="s">
        <v>1246</v>
      </c>
      <c r="D867" t="s">
        <v>1054</v>
      </c>
    </row>
    <row r="868" spans="1:4" x14ac:dyDescent="0.3">
      <c r="A868" t="s">
        <v>653</v>
      </c>
      <c r="B868" t="s">
        <v>1153</v>
      </c>
      <c r="D868" t="s">
        <v>1054</v>
      </c>
    </row>
    <row r="869" spans="1:4" x14ac:dyDescent="0.3">
      <c r="A869" t="s">
        <v>653</v>
      </c>
      <c r="B869" t="s">
        <v>1154</v>
      </c>
      <c r="D869" t="s">
        <v>1054</v>
      </c>
    </row>
    <row r="870" spans="1:4" x14ac:dyDescent="0.3">
      <c r="A870" t="s">
        <v>653</v>
      </c>
      <c r="B870" t="s">
        <v>1155</v>
      </c>
      <c r="D870" t="s">
        <v>1054</v>
      </c>
    </row>
    <row r="871" spans="1:4" x14ac:dyDescent="0.3">
      <c r="A871" t="s">
        <v>653</v>
      </c>
      <c r="B871" t="s">
        <v>856</v>
      </c>
      <c r="D871" t="s">
        <v>1054</v>
      </c>
    </row>
    <row r="872" spans="1:4" x14ac:dyDescent="0.3">
      <c r="A872" t="s">
        <v>653</v>
      </c>
      <c r="B872" t="s">
        <v>1156</v>
      </c>
      <c r="D872" t="s">
        <v>1054</v>
      </c>
    </row>
    <row r="873" spans="1:4" x14ac:dyDescent="0.3">
      <c r="A873" t="s">
        <v>653</v>
      </c>
      <c r="B873" t="s">
        <v>1157</v>
      </c>
      <c r="D873" t="s">
        <v>1054</v>
      </c>
    </row>
    <row r="874" spans="1:4" x14ac:dyDescent="0.3">
      <c r="A874" t="s">
        <v>653</v>
      </c>
      <c r="B874" t="s">
        <v>1158</v>
      </c>
      <c r="D874" t="s">
        <v>1054</v>
      </c>
    </row>
    <row r="875" spans="1:4" x14ac:dyDescent="0.3">
      <c r="A875" t="s">
        <v>653</v>
      </c>
      <c r="B875" t="s">
        <v>1246</v>
      </c>
      <c r="D875" t="s">
        <v>1054</v>
      </c>
    </row>
    <row r="876" spans="1:4" x14ac:dyDescent="0.3">
      <c r="A876" t="s">
        <v>603</v>
      </c>
      <c r="B876" t="s">
        <v>1153</v>
      </c>
      <c r="D876" t="s">
        <v>1054</v>
      </c>
    </row>
    <row r="877" spans="1:4" x14ac:dyDescent="0.3">
      <c r="A877" t="s">
        <v>603</v>
      </c>
      <c r="B877" t="s">
        <v>1154</v>
      </c>
      <c r="D877" t="s">
        <v>1054</v>
      </c>
    </row>
    <row r="878" spans="1:4" x14ac:dyDescent="0.3">
      <c r="A878" t="s">
        <v>603</v>
      </c>
      <c r="B878" t="s">
        <v>1155</v>
      </c>
      <c r="D878" t="s">
        <v>1054</v>
      </c>
    </row>
    <row r="879" spans="1:4" x14ac:dyDescent="0.3">
      <c r="A879" t="s">
        <v>603</v>
      </c>
      <c r="B879" t="s">
        <v>856</v>
      </c>
      <c r="D879" t="s">
        <v>1054</v>
      </c>
    </row>
    <row r="880" spans="1:4" x14ac:dyDescent="0.3">
      <c r="A880" t="s">
        <v>603</v>
      </c>
      <c r="B880" t="s">
        <v>1156</v>
      </c>
      <c r="D880" t="s">
        <v>1054</v>
      </c>
    </row>
    <row r="881" spans="1:4" x14ac:dyDescent="0.3">
      <c r="A881" t="s">
        <v>603</v>
      </c>
      <c r="B881" t="s">
        <v>1157</v>
      </c>
      <c r="D881" t="s">
        <v>1054</v>
      </c>
    </row>
    <row r="882" spans="1:4" x14ac:dyDescent="0.3">
      <c r="A882" t="s">
        <v>603</v>
      </c>
      <c r="B882" t="s">
        <v>1158</v>
      </c>
      <c r="D882" t="s">
        <v>1054</v>
      </c>
    </row>
    <row r="883" spans="1:4" x14ac:dyDescent="0.3">
      <c r="A883" t="s">
        <v>603</v>
      </c>
      <c r="B883" t="s">
        <v>1246</v>
      </c>
      <c r="D883" t="s">
        <v>1054</v>
      </c>
    </row>
    <row r="884" spans="1:4" x14ac:dyDescent="0.3">
      <c r="A884" t="s">
        <v>1046</v>
      </c>
      <c r="B884" t="s">
        <v>1153</v>
      </c>
      <c r="D884" t="s">
        <v>1054</v>
      </c>
    </row>
    <row r="885" spans="1:4" x14ac:dyDescent="0.3">
      <c r="A885" t="s">
        <v>1046</v>
      </c>
      <c r="B885" t="s">
        <v>1154</v>
      </c>
      <c r="D885" t="s">
        <v>1054</v>
      </c>
    </row>
    <row r="886" spans="1:4" x14ac:dyDescent="0.3">
      <c r="A886" t="s">
        <v>1046</v>
      </c>
      <c r="B886" t="s">
        <v>1155</v>
      </c>
      <c r="D886" t="s">
        <v>1054</v>
      </c>
    </row>
    <row r="887" spans="1:4" x14ac:dyDescent="0.3">
      <c r="A887" t="s">
        <v>1046</v>
      </c>
      <c r="B887" t="s">
        <v>856</v>
      </c>
      <c r="D887" t="s">
        <v>1054</v>
      </c>
    </row>
    <row r="888" spans="1:4" x14ac:dyDescent="0.3">
      <c r="A888" t="s">
        <v>1046</v>
      </c>
      <c r="B888" t="s">
        <v>1156</v>
      </c>
      <c r="D888" t="s">
        <v>1054</v>
      </c>
    </row>
    <row r="889" spans="1:4" x14ac:dyDescent="0.3">
      <c r="A889" t="s">
        <v>1046</v>
      </c>
      <c r="B889" t="s">
        <v>1157</v>
      </c>
      <c r="D889" t="s">
        <v>1054</v>
      </c>
    </row>
    <row r="890" spans="1:4" x14ac:dyDescent="0.3">
      <c r="A890" t="s">
        <v>1046</v>
      </c>
      <c r="B890" t="s">
        <v>1158</v>
      </c>
      <c r="D890" t="s">
        <v>1054</v>
      </c>
    </row>
    <row r="891" spans="1:4" x14ac:dyDescent="0.3">
      <c r="A891" t="s">
        <v>1046</v>
      </c>
      <c r="B891" t="s">
        <v>1246</v>
      </c>
      <c r="D891" t="s">
        <v>1054</v>
      </c>
    </row>
    <row r="892" spans="1:4" x14ac:dyDescent="0.3">
      <c r="A892" t="s">
        <v>654</v>
      </c>
      <c r="B892" t="s">
        <v>1153</v>
      </c>
      <c r="D892" t="s">
        <v>1054</v>
      </c>
    </row>
    <row r="893" spans="1:4" x14ac:dyDescent="0.3">
      <c r="A893" t="s">
        <v>654</v>
      </c>
      <c r="B893" t="s">
        <v>1154</v>
      </c>
      <c r="D893" t="s">
        <v>1054</v>
      </c>
    </row>
    <row r="894" spans="1:4" x14ac:dyDescent="0.3">
      <c r="A894" t="s">
        <v>654</v>
      </c>
      <c r="B894" t="s">
        <v>1155</v>
      </c>
      <c r="D894" t="s">
        <v>1054</v>
      </c>
    </row>
    <row r="895" spans="1:4" x14ac:dyDescent="0.3">
      <c r="A895" t="s">
        <v>654</v>
      </c>
      <c r="B895" t="s">
        <v>856</v>
      </c>
      <c r="D895" t="s">
        <v>1054</v>
      </c>
    </row>
    <row r="896" spans="1:4" x14ac:dyDescent="0.3">
      <c r="A896" t="s">
        <v>654</v>
      </c>
      <c r="B896" t="s">
        <v>1156</v>
      </c>
      <c r="D896" t="s">
        <v>1054</v>
      </c>
    </row>
    <row r="897" spans="1:4" x14ac:dyDescent="0.3">
      <c r="A897" t="s">
        <v>654</v>
      </c>
      <c r="B897" t="s">
        <v>1157</v>
      </c>
      <c r="D897" t="s">
        <v>1054</v>
      </c>
    </row>
    <row r="898" spans="1:4" x14ac:dyDescent="0.3">
      <c r="A898" t="s">
        <v>654</v>
      </c>
      <c r="B898" t="s">
        <v>1158</v>
      </c>
      <c r="D898" t="s">
        <v>1054</v>
      </c>
    </row>
    <row r="899" spans="1:4" x14ac:dyDescent="0.3">
      <c r="A899" t="s">
        <v>654</v>
      </c>
      <c r="B899" t="s">
        <v>1246</v>
      </c>
      <c r="D899" t="s">
        <v>1054</v>
      </c>
    </row>
    <row r="900" spans="1:4" x14ac:dyDescent="0.3">
      <c r="A900" t="s">
        <v>635</v>
      </c>
      <c r="B900" t="s">
        <v>1153</v>
      </c>
      <c r="D900" t="s">
        <v>1054</v>
      </c>
    </row>
    <row r="901" spans="1:4" x14ac:dyDescent="0.3">
      <c r="A901" t="s">
        <v>635</v>
      </c>
      <c r="B901" t="s">
        <v>1154</v>
      </c>
      <c r="D901" t="s">
        <v>1054</v>
      </c>
    </row>
    <row r="902" spans="1:4" x14ac:dyDescent="0.3">
      <c r="A902" t="s">
        <v>635</v>
      </c>
      <c r="B902" t="s">
        <v>1155</v>
      </c>
      <c r="D902" t="s">
        <v>1054</v>
      </c>
    </row>
    <row r="903" spans="1:4" x14ac:dyDescent="0.3">
      <c r="A903" t="s">
        <v>635</v>
      </c>
      <c r="B903" t="s">
        <v>856</v>
      </c>
      <c r="D903" t="s">
        <v>1054</v>
      </c>
    </row>
    <row r="904" spans="1:4" x14ac:dyDescent="0.3">
      <c r="A904" t="s">
        <v>635</v>
      </c>
      <c r="B904" t="s">
        <v>1156</v>
      </c>
      <c r="D904" t="s">
        <v>1054</v>
      </c>
    </row>
    <row r="905" spans="1:4" x14ac:dyDescent="0.3">
      <c r="A905" t="s">
        <v>635</v>
      </c>
      <c r="B905" t="s">
        <v>1157</v>
      </c>
      <c r="D905" t="s">
        <v>1054</v>
      </c>
    </row>
    <row r="906" spans="1:4" x14ac:dyDescent="0.3">
      <c r="A906" t="s">
        <v>635</v>
      </c>
      <c r="B906" t="s">
        <v>1158</v>
      </c>
      <c r="D906" t="s">
        <v>1054</v>
      </c>
    </row>
    <row r="907" spans="1:4" x14ac:dyDescent="0.3">
      <c r="A907" t="s">
        <v>635</v>
      </c>
      <c r="B907" t="s">
        <v>1246</v>
      </c>
      <c r="D907" t="s">
        <v>1054</v>
      </c>
    </row>
    <row r="908" spans="1:4" x14ac:dyDescent="0.3">
      <c r="A908" t="s">
        <v>655</v>
      </c>
      <c r="B908" t="s">
        <v>1153</v>
      </c>
      <c r="D908" t="s">
        <v>1054</v>
      </c>
    </row>
    <row r="909" spans="1:4" x14ac:dyDescent="0.3">
      <c r="A909" t="s">
        <v>655</v>
      </c>
      <c r="B909" t="s">
        <v>1154</v>
      </c>
      <c r="D909" t="s">
        <v>1054</v>
      </c>
    </row>
    <row r="910" spans="1:4" x14ac:dyDescent="0.3">
      <c r="A910" t="s">
        <v>655</v>
      </c>
      <c r="B910" t="s">
        <v>1155</v>
      </c>
      <c r="D910" t="s">
        <v>1054</v>
      </c>
    </row>
    <row r="911" spans="1:4" x14ac:dyDescent="0.3">
      <c r="A911" t="s">
        <v>655</v>
      </c>
      <c r="B911" t="s">
        <v>856</v>
      </c>
      <c r="D911" t="s">
        <v>1054</v>
      </c>
    </row>
    <row r="912" spans="1:4" x14ac:dyDescent="0.3">
      <c r="A912" t="s">
        <v>655</v>
      </c>
      <c r="B912" t="s">
        <v>1156</v>
      </c>
      <c r="D912" t="s">
        <v>1054</v>
      </c>
    </row>
    <row r="913" spans="1:4" x14ac:dyDescent="0.3">
      <c r="A913" t="s">
        <v>655</v>
      </c>
      <c r="B913" t="s">
        <v>1157</v>
      </c>
      <c r="D913" t="s">
        <v>1054</v>
      </c>
    </row>
    <row r="914" spans="1:4" x14ac:dyDescent="0.3">
      <c r="A914" t="s">
        <v>655</v>
      </c>
      <c r="B914" t="s">
        <v>1158</v>
      </c>
      <c r="D914" t="s">
        <v>1054</v>
      </c>
    </row>
    <row r="915" spans="1:4" x14ac:dyDescent="0.3">
      <c r="A915" t="s">
        <v>655</v>
      </c>
      <c r="B915" t="s">
        <v>1246</v>
      </c>
      <c r="D915" t="s">
        <v>1054</v>
      </c>
    </row>
    <row r="916" spans="1:4" x14ac:dyDescent="0.3">
      <c r="A916" t="s">
        <v>1245</v>
      </c>
      <c r="B916" t="s">
        <v>1153</v>
      </c>
      <c r="D916" t="s">
        <v>1054</v>
      </c>
    </row>
    <row r="917" spans="1:4" x14ac:dyDescent="0.3">
      <c r="A917" t="s">
        <v>1245</v>
      </c>
      <c r="B917" t="s">
        <v>1154</v>
      </c>
      <c r="D917" t="s">
        <v>1054</v>
      </c>
    </row>
    <row r="918" spans="1:4" x14ac:dyDescent="0.3">
      <c r="A918" t="s">
        <v>1245</v>
      </c>
      <c r="B918" t="s">
        <v>1155</v>
      </c>
      <c r="D918" t="s">
        <v>1054</v>
      </c>
    </row>
    <row r="919" spans="1:4" x14ac:dyDescent="0.3">
      <c r="A919" t="s">
        <v>1245</v>
      </c>
      <c r="B919" t="s">
        <v>856</v>
      </c>
      <c r="D919" t="s">
        <v>1054</v>
      </c>
    </row>
    <row r="920" spans="1:4" x14ac:dyDescent="0.3">
      <c r="A920" t="s">
        <v>1245</v>
      </c>
      <c r="B920" t="s">
        <v>1156</v>
      </c>
      <c r="D920" t="s">
        <v>1054</v>
      </c>
    </row>
    <row r="921" spans="1:4" x14ac:dyDescent="0.3">
      <c r="A921" t="s">
        <v>1245</v>
      </c>
      <c r="B921" t="s">
        <v>1157</v>
      </c>
      <c r="D921" t="s">
        <v>1054</v>
      </c>
    </row>
    <row r="922" spans="1:4" x14ac:dyDescent="0.3">
      <c r="A922" t="s">
        <v>1245</v>
      </c>
      <c r="B922" t="s">
        <v>1158</v>
      </c>
      <c r="D922" t="s">
        <v>1054</v>
      </c>
    </row>
    <row r="923" spans="1:4" x14ac:dyDescent="0.3">
      <c r="A923" t="s">
        <v>1245</v>
      </c>
      <c r="B923" t="s">
        <v>1246</v>
      </c>
      <c r="D923" t="s">
        <v>1054</v>
      </c>
    </row>
    <row r="924" spans="1:4" x14ac:dyDescent="0.3">
      <c r="A924" t="s">
        <v>1221</v>
      </c>
      <c r="B924" t="s">
        <v>1153</v>
      </c>
      <c r="D924" t="s">
        <v>1054</v>
      </c>
    </row>
    <row r="925" spans="1:4" x14ac:dyDescent="0.3">
      <c r="A925" t="s">
        <v>1221</v>
      </c>
      <c r="B925" t="s">
        <v>1154</v>
      </c>
      <c r="D925" t="s">
        <v>1054</v>
      </c>
    </row>
    <row r="926" spans="1:4" x14ac:dyDescent="0.3">
      <c r="A926" t="s">
        <v>1221</v>
      </c>
      <c r="B926" t="s">
        <v>1155</v>
      </c>
      <c r="D926" t="s">
        <v>1054</v>
      </c>
    </row>
    <row r="927" spans="1:4" x14ac:dyDescent="0.3">
      <c r="A927" t="s">
        <v>1221</v>
      </c>
      <c r="B927" t="s">
        <v>856</v>
      </c>
      <c r="D927" t="s">
        <v>1054</v>
      </c>
    </row>
    <row r="928" spans="1:4" x14ac:dyDescent="0.3">
      <c r="A928" t="s">
        <v>1221</v>
      </c>
      <c r="B928" t="s">
        <v>1156</v>
      </c>
      <c r="D928" t="s">
        <v>1054</v>
      </c>
    </row>
    <row r="929" spans="1:4" x14ac:dyDescent="0.3">
      <c r="A929" t="s">
        <v>1221</v>
      </c>
      <c r="B929" t="s">
        <v>1157</v>
      </c>
      <c r="D929" t="s">
        <v>1054</v>
      </c>
    </row>
    <row r="930" spans="1:4" x14ac:dyDescent="0.3">
      <c r="A930" t="s">
        <v>1221</v>
      </c>
      <c r="B930" t="s">
        <v>1158</v>
      </c>
      <c r="D930" t="s">
        <v>1054</v>
      </c>
    </row>
    <row r="931" spans="1:4" x14ac:dyDescent="0.3">
      <c r="A931" t="s">
        <v>1221</v>
      </c>
      <c r="B931" t="s">
        <v>1246</v>
      </c>
      <c r="D931" t="s">
        <v>1054</v>
      </c>
    </row>
    <row r="932" spans="1:4" x14ac:dyDescent="0.3">
      <c r="A932" t="s">
        <v>859</v>
      </c>
      <c r="B932" t="s">
        <v>1153</v>
      </c>
      <c r="D932" t="s">
        <v>1054</v>
      </c>
    </row>
    <row r="933" spans="1:4" x14ac:dyDescent="0.3">
      <c r="A933" t="s">
        <v>859</v>
      </c>
      <c r="B933" t="s">
        <v>1154</v>
      </c>
      <c r="D933" t="s">
        <v>1054</v>
      </c>
    </row>
    <row r="934" spans="1:4" x14ac:dyDescent="0.3">
      <c r="A934" t="s">
        <v>859</v>
      </c>
      <c r="B934" t="s">
        <v>1155</v>
      </c>
      <c r="D934" t="s">
        <v>1054</v>
      </c>
    </row>
    <row r="935" spans="1:4" x14ac:dyDescent="0.3">
      <c r="A935" t="s">
        <v>859</v>
      </c>
      <c r="B935" t="s">
        <v>856</v>
      </c>
      <c r="D935" t="s">
        <v>1054</v>
      </c>
    </row>
    <row r="936" spans="1:4" x14ac:dyDescent="0.3">
      <c r="A936" t="s">
        <v>859</v>
      </c>
      <c r="B936" t="s">
        <v>1156</v>
      </c>
      <c r="D936" t="s">
        <v>1054</v>
      </c>
    </row>
    <row r="937" spans="1:4" x14ac:dyDescent="0.3">
      <c r="A937" t="s">
        <v>859</v>
      </c>
      <c r="B937" t="s">
        <v>1157</v>
      </c>
      <c r="D937" t="s">
        <v>1054</v>
      </c>
    </row>
    <row r="938" spans="1:4" x14ac:dyDescent="0.3">
      <c r="A938" t="s">
        <v>859</v>
      </c>
      <c r="B938" t="s">
        <v>1158</v>
      </c>
      <c r="D938" t="s">
        <v>1054</v>
      </c>
    </row>
    <row r="939" spans="1:4" x14ac:dyDescent="0.3">
      <c r="A939" t="s">
        <v>859</v>
      </c>
      <c r="B939" t="s">
        <v>1246</v>
      </c>
      <c r="D939" t="s">
        <v>1054</v>
      </c>
    </row>
    <row r="940" spans="1:4" x14ac:dyDescent="0.3">
      <c r="A940" t="s">
        <v>860</v>
      </c>
      <c r="B940" t="s">
        <v>1153</v>
      </c>
      <c r="D940" t="s">
        <v>1054</v>
      </c>
    </row>
    <row r="941" spans="1:4" x14ac:dyDescent="0.3">
      <c r="A941" t="s">
        <v>860</v>
      </c>
      <c r="B941" t="s">
        <v>1154</v>
      </c>
      <c r="D941" t="s">
        <v>1054</v>
      </c>
    </row>
    <row r="942" spans="1:4" x14ac:dyDescent="0.3">
      <c r="A942" t="s">
        <v>860</v>
      </c>
      <c r="B942" t="s">
        <v>1155</v>
      </c>
      <c r="D942" t="s">
        <v>1054</v>
      </c>
    </row>
    <row r="943" spans="1:4" x14ac:dyDescent="0.3">
      <c r="A943" t="s">
        <v>860</v>
      </c>
      <c r="B943" t="s">
        <v>856</v>
      </c>
      <c r="D943" t="s">
        <v>1054</v>
      </c>
    </row>
    <row r="944" spans="1:4" x14ac:dyDescent="0.3">
      <c r="A944" t="s">
        <v>860</v>
      </c>
      <c r="B944" t="s">
        <v>1156</v>
      </c>
      <c r="D944" t="s">
        <v>1054</v>
      </c>
    </row>
    <row r="945" spans="1:4" x14ac:dyDescent="0.3">
      <c r="A945" t="s">
        <v>860</v>
      </c>
      <c r="B945" t="s">
        <v>1157</v>
      </c>
      <c r="D945" t="s">
        <v>1054</v>
      </c>
    </row>
    <row r="946" spans="1:4" x14ac:dyDescent="0.3">
      <c r="A946" t="s">
        <v>860</v>
      </c>
      <c r="B946" t="s">
        <v>1158</v>
      </c>
      <c r="D946" t="s">
        <v>1054</v>
      </c>
    </row>
    <row r="947" spans="1:4" x14ac:dyDescent="0.3">
      <c r="A947" t="s">
        <v>860</v>
      </c>
      <c r="B947" t="s">
        <v>1246</v>
      </c>
      <c r="D947" t="s">
        <v>1054</v>
      </c>
    </row>
    <row r="948" spans="1:4" x14ac:dyDescent="0.3">
      <c r="A948" t="s">
        <v>861</v>
      </c>
      <c r="B948" t="s">
        <v>1153</v>
      </c>
      <c r="D948" t="s">
        <v>1054</v>
      </c>
    </row>
    <row r="949" spans="1:4" x14ac:dyDescent="0.3">
      <c r="A949" t="s">
        <v>861</v>
      </c>
      <c r="B949" t="s">
        <v>1154</v>
      </c>
      <c r="D949" t="s">
        <v>1054</v>
      </c>
    </row>
    <row r="950" spans="1:4" x14ac:dyDescent="0.3">
      <c r="A950" t="s">
        <v>861</v>
      </c>
      <c r="B950" t="s">
        <v>1155</v>
      </c>
      <c r="D950" t="s">
        <v>1054</v>
      </c>
    </row>
    <row r="951" spans="1:4" x14ac:dyDescent="0.3">
      <c r="A951" t="s">
        <v>861</v>
      </c>
      <c r="B951" t="s">
        <v>856</v>
      </c>
      <c r="D951" t="s">
        <v>1054</v>
      </c>
    </row>
    <row r="952" spans="1:4" x14ac:dyDescent="0.3">
      <c r="A952" t="s">
        <v>861</v>
      </c>
      <c r="B952" t="s">
        <v>1156</v>
      </c>
      <c r="D952" t="s">
        <v>1054</v>
      </c>
    </row>
    <row r="953" spans="1:4" x14ac:dyDescent="0.3">
      <c r="A953" t="s">
        <v>861</v>
      </c>
      <c r="B953" t="s">
        <v>1157</v>
      </c>
      <c r="D953" t="s">
        <v>1054</v>
      </c>
    </row>
    <row r="954" spans="1:4" x14ac:dyDescent="0.3">
      <c r="A954" t="s">
        <v>861</v>
      </c>
      <c r="B954" t="s">
        <v>1158</v>
      </c>
      <c r="D954" t="s">
        <v>1054</v>
      </c>
    </row>
    <row r="955" spans="1:4" x14ac:dyDescent="0.3">
      <c r="A955" t="s">
        <v>861</v>
      </c>
      <c r="B955" t="s">
        <v>1246</v>
      </c>
      <c r="D955" t="s">
        <v>1054</v>
      </c>
    </row>
    <row r="956" spans="1:4" x14ac:dyDescent="0.3">
      <c r="A956" t="s">
        <v>862</v>
      </c>
      <c r="B956" t="s">
        <v>1153</v>
      </c>
      <c r="D956" t="s">
        <v>1054</v>
      </c>
    </row>
    <row r="957" spans="1:4" x14ac:dyDescent="0.3">
      <c r="A957" t="s">
        <v>862</v>
      </c>
      <c r="B957" t="s">
        <v>1154</v>
      </c>
      <c r="D957" t="s">
        <v>1054</v>
      </c>
    </row>
    <row r="958" spans="1:4" x14ac:dyDescent="0.3">
      <c r="A958" t="s">
        <v>862</v>
      </c>
      <c r="B958" t="s">
        <v>1155</v>
      </c>
      <c r="D958" t="s">
        <v>1054</v>
      </c>
    </row>
    <row r="959" spans="1:4" x14ac:dyDescent="0.3">
      <c r="A959" t="s">
        <v>862</v>
      </c>
      <c r="B959" t="s">
        <v>856</v>
      </c>
      <c r="D959" t="s">
        <v>1054</v>
      </c>
    </row>
    <row r="960" spans="1:4" x14ac:dyDescent="0.3">
      <c r="A960" t="s">
        <v>862</v>
      </c>
      <c r="B960" t="s">
        <v>1156</v>
      </c>
      <c r="D960" t="s">
        <v>1054</v>
      </c>
    </row>
    <row r="961" spans="1:4" x14ac:dyDescent="0.3">
      <c r="A961" t="s">
        <v>862</v>
      </c>
      <c r="B961" t="s">
        <v>1157</v>
      </c>
      <c r="D961" t="s">
        <v>1054</v>
      </c>
    </row>
    <row r="962" spans="1:4" x14ac:dyDescent="0.3">
      <c r="A962" t="s">
        <v>862</v>
      </c>
      <c r="B962" t="s">
        <v>1158</v>
      </c>
      <c r="D962" t="s">
        <v>1054</v>
      </c>
    </row>
    <row r="963" spans="1:4" x14ac:dyDescent="0.3">
      <c r="A963" t="s">
        <v>862</v>
      </c>
      <c r="B963" t="s">
        <v>1246</v>
      </c>
      <c r="D963" t="s">
        <v>1054</v>
      </c>
    </row>
    <row r="964" spans="1:4" x14ac:dyDescent="0.3">
      <c r="A964" t="s">
        <v>602</v>
      </c>
      <c r="B964" t="s">
        <v>1111</v>
      </c>
      <c r="D964" t="s">
        <v>1064</v>
      </c>
    </row>
    <row r="965" spans="1:4" x14ac:dyDescent="0.3">
      <c r="A965" t="s">
        <v>602</v>
      </c>
      <c r="B965" t="s">
        <v>1112</v>
      </c>
      <c r="D965" t="s">
        <v>1064</v>
      </c>
    </row>
    <row r="966" spans="1:4" x14ac:dyDescent="0.3">
      <c r="A966" t="s">
        <v>1238</v>
      </c>
      <c r="B966" t="s">
        <v>1111</v>
      </c>
      <c r="D966" t="s">
        <v>1064</v>
      </c>
    </row>
    <row r="967" spans="1:4" x14ac:dyDescent="0.3">
      <c r="A967" t="s">
        <v>1238</v>
      </c>
      <c r="B967" t="s">
        <v>1112</v>
      </c>
      <c r="D967" t="s">
        <v>1064</v>
      </c>
    </row>
    <row r="968" spans="1:4" x14ac:dyDescent="0.3">
      <c r="A968" t="s">
        <v>606</v>
      </c>
      <c r="B968" t="s">
        <v>1111</v>
      </c>
      <c r="D968" t="s">
        <v>1064</v>
      </c>
    </row>
    <row r="969" spans="1:4" x14ac:dyDescent="0.3">
      <c r="A969" t="s">
        <v>606</v>
      </c>
      <c r="B969" t="s">
        <v>1112</v>
      </c>
      <c r="D969" t="s">
        <v>1064</v>
      </c>
    </row>
    <row r="970" spans="1:4" x14ac:dyDescent="0.3">
      <c r="A970" t="s">
        <v>1239</v>
      </c>
      <c r="B970" t="s">
        <v>1111</v>
      </c>
      <c r="D970" t="s">
        <v>1064</v>
      </c>
    </row>
    <row r="971" spans="1:4" x14ac:dyDescent="0.3">
      <c r="A971" t="s">
        <v>1239</v>
      </c>
      <c r="B971" t="s">
        <v>1112</v>
      </c>
      <c r="D971" t="s">
        <v>1064</v>
      </c>
    </row>
    <row r="972" spans="1:4" x14ac:dyDescent="0.3">
      <c r="A972" t="s">
        <v>656</v>
      </c>
      <c r="B972" t="s">
        <v>1111</v>
      </c>
      <c r="D972" t="s">
        <v>1064</v>
      </c>
    </row>
    <row r="973" spans="1:4" x14ac:dyDescent="0.3">
      <c r="A973" t="s">
        <v>656</v>
      </c>
      <c r="B973" t="s">
        <v>1112</v>
      </c>
      <c r="D973" t="s">
        <v>1064</v>
      </c>
    </row>
    <row r="974" spans="1:4" x14ac:dyDescent="0.3">
      <c r="A974" t="s">
        <v>1224</v>
      </c>
      <c r="B974" t="s">
        <v>858</v>
      </c>
      <c r="D974" t="s">
        <v>1047</v>
      </c>
    </row>
    <row r="975" spans="1:4" x14ac:dyDescent="0.3">
      <c r="A975" t="s">
        <v>1224</v>
      </c>
      <c r="B975" t="s">
        <v>1209</v>
      </c>
      <c r="D975" t="s">
        <v>1047</v>
      </c>
    </row>
    <row r="976" spans="1:4" x14ac:dyDescent="0.3">
      <c r="A976" t="s">
        <v>1224</v>
      </c>
      <c r="B976" t="s">
        <v>852</v>
      </c>
      <c r="D976" t="s">
        <v>1047</v>
      </c>
    </row>
    <row r="977" spans="1:4" x14ac:dyDescent="0.3">
      <c r="A977" t="s">
        <v>1224</v>
      </c>
      <c r="B977" t="s">
        <v>1220</v>
      </c>
      <c r="D977" t="s">
        <v>1047</v>
      </c>
    </row>
    <row r="978" spans="1:4" x14ac:dyDescent="0.3">
      <c r="A978" t="s">
        <v>1224</v>
      </c>
      <c r="B978" t="s">
        <v>1216</v>
      </c>
      <c r="D978" t="s">
        <v>1047</v>
      </c>
    </row>
    <row r="979" spans="1:4" x14ac:dyDescent="0.3">
      <c r="A979" t="s">
        <v>1225</v>
      </c>
      <c r="B979" t="s">
        <v>858</v>
      </c>
      <c r="D979" t="s">
        <v>1047</v>
      </c>
    </row>
    <row r="980" spans="1:4" x14ac:dyDescent="0.3">
      <c r="A980" t="s">
        <v>1225</v>
      </c>
      <c r="B980" t="s">
        <v>1209</v>
      </c>
      <c r="D980" t="s">
        <v>1047</v>
      </c>
    </row>
    <row r="981" spans="1:4" x14ac:dyDescent="0.3">
      <c r="A981" t="s">
        <v>1225</v>
      </c>
      <c r="B981" t="s">
        <v>852</v>
      </c>
      <c r="D981" t="s">
        <v>1047</v>
      </c>
    </row>
    <row r="982" spans="1:4" x14ac:dyDescent="0.3">
      <c r="A982" t="s">
        <v>1225</v>
      </c>
      <c r="B982" t="s">
        <v>1220</v>
      </c>
      <c r="D982" t="s">
        <v>1047</v>
      </c>
    </row>
    <row r="983" spans="1:4" x14ac:dyDescent="0.3">
      <c r="A983" t="s">
        <v>1225</v>
      </c>
      <c r="B983" t="s">
        <v>1216</v>
      </c>
      <c r="D983" t="s">
        <v>1047</v>
      </c>
    </row>
    <row r="984" spans="1:4" x14ac:dyDescent="0.3">
      <c r="A984" t="s">
        <v>1219</v>
      </c>
      <c r="B984" t="s">
        <v>858</v>
      </c>
      <c r="D984" t="s">
        <v>1047</v>
      </c>
    </row>
    <row r="985" spans="1:4" x14ac:dyDescent="0.3">
      <c r="A985" t="s">
        <v>1219</v>
      </c>
      <c r="B985" t="s">
        <v>1209</v>
      </c>
      <c r="D985" t="s">
        <v>1047</v>
      </c>
    </row>
    <row r="986" spans="1:4" x14ac:dyDescent="0.3">
      <c r="A986" t="s">
        <v>1219</v>
      </c>
      <c r="B986" t="s">
        <v>852</v>
      </c>
      <c r="D986" t="s">
        <v>1047</v>
      </c>
    </row>
    <row r="987" spans="1:4" x14ac:dyDescent="0.3">
      <c r="A987" t="s">
        <v>1219</v>
      </c>
      <c r="B987" t="s">
        <v>1220</v>
      </c>
      <c r="D987" t="s">
        <v>1047</v>
      </c>
    </row>
    <row r="988" spans="1:4" x14ac:dyDescent="0.3">
      <c r="A988" t="s">
        <v>1219</v>
      </c>
      <c r="B988" t="s">
        <v>1216</v>
      </c>
      <c r="D988" t="s">
        <v>1047</v>
      </c>
    </row>
    <row r="989" spans="1:4" x14ac:dyDescent="0.3">
      <c r="A989" t="s">
        <v>1223</v>
      </c>
      <c r="B989" t="s">
        <v>858</v>
      </c>
      <c r="D989" t="s">
        <v>1047</v>
      </c>
    </row>
    <row r="990" spans="1:4" x14ac:dyDescent="0.3">
      <c r="A990" t="s">
        <v>1223</v>
      </c>
      <c r="B990" t="s">
        <v>1209</v>
      </c>
      <c r="D990" t="s">
        <v>1047</v>
      </c>
    </row>
    <row r="991" spans="1:4" x14ac:dyDescent="0.3">
      <c r="A991" t="s">
        <v>1223</v>
      </c>
      <c r="B991" t="s">
        <v>852</v>
      </c>
      <c r="D991" t="s">
        <v>1047</v>
      </c>
    </row>
    <row r="992" spans="1:4" x14ac:dyDescent="0.3">
      <c r="A992" t="s">
        <v>1223</v>
      </c>
      <c r="B992" t="s">
        <v>1220</v>
      </c>
      <c r="D992" t="s">
        <v>1047</v>
      </c>
    </row>
    <row r="993" spans="1:4" x14ac:dyDescent="0.3">
      <c r="A993" t="s">
        <v>1223</v>
      </c>
      <c r="B993" t="s">
        <v>1216</v>
      </c>
      <c r="D993" t="s">
        <v>1047</v>
      </c>
    </row>
    <row r="994" spans="1:4" x14ac:dyDescent="0.3">
      <c r="A994" t="s">
        <v>602</v>
      </c>
      <c r="B994" t="s">
        <v>858</v>
      </c>
      <c r="D994" t="s">
        <v>1047</v>
      </c>
    </row>
    <row r="995" spans="1:4" x14ac:dyDescent="0.3">
      <c r="A995" t="s">
        <v>602</v>
      </c>
      <c r="B995" t="s">
        <v>1209</v>
      </c>
      <c r="D995" t="s">
        <v>1047</v>
      </c>
    </row>
    <row r="996" spans="1:4" x14ac:dyDescent="0.3">
      <c r="A996" t="s">
        <v>602</v>
      </c>
      <c r="B996" t="s">
        <v>852</v>
      </c>
      <c r="D996" t="s">
        <v>1047</v>
      </c>
    </row>
    <row r="997" spans="1:4" x14ac:dyDescent="0.3">
      <c r="A997" t="s">
        <v>602</v>
      </c>
      <c r="B997" t="s">
        <v>1220</v>
      </c>
      <c r="D997" t="s">
        <v>1047</v>
      </c>
    </row>
    <row r="998" spans="1:4" x14ac:dyDescent="0.3">
      <c r="A998" t="s">
        <v>602</v>
      </c>
      <c r="B998" t="s">
        <v>1216</v>
      </c>
      <c r="D998" t="s">
        <v>1047</v>
      </c>
    </row>
    <row r="999" spans="1:4" x14ac:dyDescent="0.3">
      <c r="A999" t="s">
        <v>1238</v>
      </c>
      <c r="B999" t="s">
        <v>858</v>
      </c>
      <c r="D999" t="s">
        <v>1047</v>
      </c>
    </row>
    <row r="1000" spans="1:4" x14ac:dyDescent="0.3">
      <c r="A1000" t="s">
        <v>1238</v>
      </c>
      <c r="B1000" t="s">
        <v>1209</v>
      </c>
      <c r="D1000" t="s">
        <v>1047</v>
      </c>
    </row>
    <row r="1001" spans="1:4" x14ac:dyDescent="0.3">
      <c r="A1001" t="s">
        <v>1238</v>
      </c>
      <c r="B1001" t="s">
        <v>852</v>
      </c>
      <c r="D1001" t="s">
        <v>1047</v>
      </c>
    </row>
    <row r="1002" spans="1:4" x14ac:dyDescent="0.3">
      <c r="A1002" t="s">
        <v>1238</v>
      </c>
      <c r="B1002" t="s">
        <v>1220</v>
      </c>
      <c r="D1002" t="s">
        <v>1047</v>
      </c>
    </row>
    <row r="1003" spans="1:4" x14ac:dyDescent="0.3">
      <c r="A1003" t="s">
        <v>1238</v>
      </c>
      <c r="B1003" t="s">
        <v>1216</v>
      </c>
      <c r="D1003" t="s">
        <v>1047</v>
      </c>
    </row>
    <row r="1004" spans="1:4" x14ac:dyDescent="0.3">
      <c r="A1004" t="s">
        <v>1217</v>
      </c>
      <c r="B1004" t="s">
        <v>858</v>
      </c>
      <c r="D1004" t="s">
        <v>1047</v>
      </c>
    </row>
    <row r="1005" spans="1:4" x14ac:dyDescent="0.3">
      <c r="A1005" t="s">
        <v>1217</v>
      </c>
      <c r="B1005" t="s">
        <v>1209</v>
      </c>
      <c r="D1005" t="s">
        <v>1047</v>
      </c>
    </row>
    <row r="1006" spans="1:4" x14ac:dyDescent="0.3">
      <c r="A1006" t="s">
        <v>1217</v>
      </c>
      <c r="B1006" t="s">
        <v>852</v>
      </c>
      <c r="D1006" t="s">
        <v>1047</v>
      </c>
    </row>
    <row r="1007" spans="1:4" x14ac:dyDescent="0.3">
      <c r="A1007" t="s">
        <v>1217</v>
      </c>
      <c r="B1007" t="s">
        <v>1220</v>
      </c>
      <c r="D1007" t="s">
        <v>1047</v>
      </c>
    </row>
    <row r="1008" spans="1:4" x14ac:dyDescent="0.3">
      <c r="A1008" t="s">
        <v>1217</v>
      </c>
      <c r="B1008" t="s">
        <v>1216</v>
      </c>
      <c r="D1008" t="s">
        <v>1047</v>
      </c>
    </row>
    <row r="1009" spans="1:4" x14ac:dyDescent="0.3">
      <c r="A1009" t="s">
        <v>1218</v>
      </c>
      <c r="B1009" t="s">
        <v>858</v>
      </c>
      <c r="D1009" t="s">
        <v>1047</v>
      </c>
    </row>
    <row r="1010" spans="1:4" x14ac:dyDescent="0.3">
      <c r="A1010" t="s">
        <v>1218</v>
      </c>
      <c r="B1010" t="s">
        <v>1209</v>
      </c>
      <c r="D1010" t="s">
        <v>1047</v>
      </c>
    </row>
    <row r="1011" spans="1:4" x14ac:dyDescent="0.3">
      <c r="A1011" t="s">
        <v>1218</v>
      </c>
      <c r="B1011" t="s">
        <v>852</v>
      </c>
      <c r="D1011" t="s">
        <v>1047</v>
      </c>
    </row>
    <row r="1012" spans="1:4" x14ac:dyDescent="0.3">
      <c r="A1012" t="s">
        <v>1218</v>
      </c>
      <c r="B1012" t="s">
        <v>1220</v>
      </c>
      <c r="D1012" t="s">
        <v>1047</v>
      </c>
    </row>
    <row r="1013" spans="1:4" x14ac:dyDescent="0.3">
      <c r="A1013" t="s">
        <v>1218</v>
      </c>
      <c r="B1013" t="s">
        <v>1216</v>
      </c>
      <c r="D1013" t="s">
        <v>1047</v>
      </c>
    </row>
    <row r="1014" spans="1:4" x14ac:dyDescent="0.3">
      <c r="A1014" t="s">
        <v>604</v>
      </c>
      <c r="B1014" t="s">
        <v>858</v>
      </c>
      <c r="D1014" t="s">
        <v>1047</v>
      </c>
    </row>
    <row r="1015" spans="1:4" x14ac:dyDescent="0.3">
      <c r="A1015" t="s">
        <v>604</v>
      </c>
      <c r="B1015" t="s">
        <v>1209</v>
      </c>
      <c r="D1015" t="s">
        <v>1047</v>
      </c>
    </row>
    <row r="1016" spans="1:4" x14ac:dyDescent="0.3">
      <c r="A1016" t="s">
        <v>604</v>
      </c>
      <c r="B1016" t="s">
        <v>852</v>
      </c>
      <c r="D1016" t="s">
        <v>1047</v>
      </c>
    </row>
    <row r="1017" spans="1:4" x14ac:dyDescent="0.3">
      <c r="A1017" t="s">
        <v>604</v>
      </c>
      <c r="B1017" t="s">
        <v>1220</v>
      </c>
      <c r="D1017" t="s">
        <v>1047</v>
      </c>
    </row>
    <row r="1018" spans="1:4" x14ac:dyDescent="0.3">
      <c r="A1018" t="s">
        <v>604</v>
      </c>
      <c r="B1018" t="s">
        <v>1216</v>
      </c>
      <c r="D1018" t="s">
        <v>1047</v>
      </c>
    </row>
    <row r="1019" spans="1:4" x14ac:dyDescent="0.3">
      <c r="A1019" t="s">
        <v>606</v>
      </c>
      <c r="B1019" t="s">
        <v>858</v>
      </c>
      <c r="D1019" t="s">
        <v>1047</v>
      </c>
    </row>
    <row r="1020" spans="1:4" x14ac:dyDescent="0.3">
      <c r="A1020" t="s">
        <v>606</v>
      </c>
      <c r="B1020" t="s">
        <v>1209</v>
      </c>
      <c r="D1020" t="s">
        <v>1047</v>
      </c>
    </row>
    <row r="1021" spans="1:4" x14ac:dyDescent="0.3">
      <c r="A1021" t="s">
        <v>606</v>
      </c>
      <c r="B1021" t="s">
        <v>852</v>
      </c>
      <c r="D1021" t="s">
        <v>1047</v>
      </c>
    </row>
    <row r="1022" spans="1:4" x14ac:dyDescent="0.3">
      <c r="A1022" t="s">
        <v>606</v>
      </c>
      <c r="B1022" t="s">
        <v>1220</v>
      </c>
      <c r="D1022" t="s">
        <v>1047</v>
      </c>
    </row>
    <row r="1023" spans="1:4" x14ac:dyDescent="0.3">
      <c r="A1023" t="s">
        <v>606</v>
      </c>
      <c r="B1023" t="s">
        <v>1216</v>
      </c>
      <c r="D1023" t="s">
        <v>1047</v>
      </c>
    </row>
    <row r="1024" spans="1:4" x14ac:dyDescent="0.3">
      <c r="A1024" t="s">
        <v>1241</v>
      </c>
      <c r="B1024" t="s">
        <v>858</v>
      </c>
      <c r="D1024" t="s">
        <v>1047</v>
      </c>
    </row>
    <row r="1025" spans="1:4" x14ac:dyDescent="0.3">
      <c r="A1025" t="s">
        <v>1241</v>
      </c>
      <c r="B1025" t="s">
        <v>1209</v>
      </c>
      <c r="D1025" t="s">
        <v>1047</v>
      </c>
    </row>
    <row r="1026" spans="1:4" x14ac:dyDescent="0.3">
      <c r="A1026" t="s">
        <v>1241</v>
      </c>
      <c r="B1026" t="s">
        <v>852</v>
      </c>
      <c r="D1026" t="s">
        <v>1047</v>
      </c>
    </row>
    <row r="1027" spans="1:4" x14ac:dyDescent="0.3">
      <c r="A1027" t="s">
        <v>1241</v>
      </c>
      <c r="B1027" t="s">
        <v>1220</v>
      </c>
      <c r="D1027" t="s">
        <v>1047</v>
      </c>
    </row>
    <row r="1028" spans="1:4" x14ac:dyDescent="0.3">
      <c r="A1028" t="s">
        <v>1241</v>
      </c>
      <c r="B1028" t="s">
        <v>1216</v>
      </c>
      <c r="D1028" t="s">
        <v>1047</v>
      </c>
    </row>
    <row r="1029" spans="1:4" x14ac:dyDescent="0.3">
      <c r="A1029" t="s">
        <v>610</v>
      </c>
      <c r="B1029" t="s">
        <v>858</v>
      </c>
      <c r="D1029" t="s">
        <v>1047</v>
      </c>
    </row>
    <row r="1030" spans="1:4" x14ac:dyDescent="0.3">
      <c r="A1030" t="s">
        <v>610</v>
      </c>
      <c r="B1030" t="s">
        <v>1209</v>
      </c>
      <c r="D1030" t="s">
        <v>1047</v>
      </c>
    </row>
    <row r="1031" spans="1:4" x14ac:dyDescent="0.3">
      <c r="A1031" t="s">
        <v>610</v>
      </c>
      <c r="B1031" t="s">
        <v>852</v>
      </c>
      <c r="D1031" t="s">
        <v>1047</v>
      </c>
    </row>
    <row r="1032" spans="1:4" x14ac:dyDescent="0.3">
      <c r="A1032" t="s">
        <v>610</v>
      </c>
      <c r="B1032" t="s">
        <v>1220</v>
      </c>
      <c r="D1032" t="s">
        <v>1047</v>
      </c>
    </row>
    <row r="1033" spans="1:4" x14ac:dyDescent="0.3">
      <c r="A1033" t="s">
        <v>610</v>
      </c>
      <c r="B1033" t="s">
        <v>1216</v>
      </c>
      <c r="D1033" t="s">
        <v>1047</v>
      </c>
    </row>
    <row r="1034" spans="1:4" x14ac:dyDescent="0.3">
      <c r="A1034" t="s">
        <v>613</v>
      </c>
      <c r="B1034" t="s">
        <v>858</v>
      </c>
      <c r="D1034" t="s">
        <v>1047</v>
      </c>
    </row>
    <row r="1035" spans="1:4" x14ac:dyDescent="0.3">
      <c r="A1035" t="s">
        <v>613</v>
      </c>
      <c r="B1035" t="s">
        <v>1209</v>
      </c>
      <c r="D1035" t="s">
        <v>1047</v>
      </c>
    </row>
    <row r="1036" spans="1:4" x14ac:dyDescent="0.3">
      <c r="A1036" t="s">
        <v>613</v>
      </c>
      <c r="B1036" t="s">
        <v>852</v>
      </c>
      <c r="D1036" t="s">
        <v>1047</v>
      </c>
    </row>
    <row r="1037" spans="1:4" x14ac:dyDescent="0.3">
      <c r="A1037" t="s">
        <v>613</v>
      </c>
      <c r="B1037" t="s">
        <v>1220</v>
      </c>
      <c r="D1037" t="s">
        <v>1047</v>
      </c>
    </row>
    <row r="1038" spans="1:4" x14ac:dyDescent="0.3">
      <c r="A1038" t="s">
        <v>613</v>
      </c>
      <c r="B1038" t="s">
        <v>1216</v>
      </c>
      <c r="D1038" t="s">
        <v>1047</v>
      </c>
    </row>
    <row r="1039" spans="1:4" x14ac:dyDescent="0.3">
      <c r="A1039" t="s">
        <v>1222</v>
      </c>
      <c r="B1039" t="s">
        <v>858</v>
      </c>
      <c r="D1039" t="s">
        <v>1047</v>
      </c>
    </row>
    <row r="1040" spans="1:4" x14ac:dyDescent="0.3">
      <c r="A1040" t="s">
        <v>1222</v>
      </c>
      <c r="B1040" t="s">
        <v>1209</v>
      </c>
      <c r="D1040" t="s">
        <v>1047</v>
      </c>
    </row>
    <row r="1041" spans="1:4" x14ac:dyDescent="0.3">
      <c r="A1041" t="s">
        <v>1222</v>
      </c>
      <c r="B1041" t="s">
        <v>852</v>
      </c>
      <c r="D1041" t="s">
        <v>1047</v>
      </c>
    </row>
    <row r="1042" spans="1:4" x14ac:dyDescent="0.3">
      <c r="A1042" t="s">
        <v>1222</v>
      </c>
      <c r="B1042" t="s">
        <v>1220</v>
      </c>
      <c r="D1042" t="s">
        <v>1047</v>
      </c>
    </row>
    <row r="1043" spans="1:4" x14ac:dyDescent="0.3">
      <c r="A1043" t="s">
        <v>1222</v>
      </c>
      <c r="B1043" t="s">
        <v>1216</v>
      </c>
      <c r="D1043" t="s">
        <v>1047</v>
      </c>
    </row>
    <row r="1044" spans="1:4" x14ac:dyDescent="0.3">
      <c r="A1044" t="s">
        <v>1243</v>
      </c>
      <c r="B1044" t="s">
        <v>858</v>
      </c>
      <c r="D1044" t="s">
        <v>1047</v>
      </c>
    </row>
    <row r="1045" spans="1:4" x14ac:dyDescent="0.3">
      <c r="A1045" t="s">
        <v>1243</v>
      </c>
      <c r="B1045" t="s">
        <v>1209</v>
      </c>
      <c r="D1045" t="s">
        <v>1047</v>
      </c>
    </row>
    <row r="1046" spans="1:4" x14ac:dyDescent="0.3">
      <c r="A1046" t="s">
        <v>1243</v>
      </c>
      <c r="B1046" t="s">
        <v>852</v>
      </c>
      <c r="D1046" t="s">
        <v>1047</v>
      </c>
    </row>
    <row r="1047" spans="1:4" x14ac:dyDescent="0.3">
      <c r="A1047" t="s">
        <v>1243</v>
      </c>
      <c r="B1047" t="s">
        <v>1220</v>
      </c>
      <c r="D1047" t="s">
        <v>1047</v>
      </c>
    </row>
    <row r="1048" spans="1:4" x14ac:dyDescent="0.3">
      <c r="A1048" t="s">
        <v>1243</v>
      </c>
      <c r="B1048" t="s">
        <v>1216</v>
      </c>
      <c r="D1048" t="s">
        <v>1047</v>
      </c>
    </row>
    <row r="1049" spans="1:4" x14ac:dyDescent="0.3">
      <c r="A1049" t="s">
        <v>603</v>
      </c>
      <c r="B1049" t="s">
        <v>858</v>
      </c>
      <c r="D1049" t="s">
        <v>1047</v>
      </c>
    </row>
    <row r="1050" spans="1:4" x14ac:dyDescent="0.3">
      <c r="A1050" t="s">
        <v>603</v>
      </c>
      <c r="B1050" t="s">
        <v>1209</v>
      </c>
      <c r="D1050" t="s">
        <v>1047</v>
      </c>
    </row>
    <row r="1051" spans="1:4" x14ac:dyDescent="0.3">
      <c r="A1051" t="s">
        <v>603</v>
      </c>
      <c r="B1051" t="s">
        <v>852</v>
      </c>
      <c r="D1051" t="s">
        <v>1047</v>
      </c>
    </row>
    <row r="1052" spans="1:4" x14ac:dyDescent="0.3">
      <c r="A1052" t="s">
        <v>603</v>
      </c>
      <c r="B1052" t="s">
        <v>1220</v>
      </c>
      <c r="D1052" t="s">
        <v>1047</v>
      </c>
    </row>
    <row r="1053" spans="1:4" x14ac:dyDescent="0.3">
      <c r="A1053" t="s">
        <v>603</v>
      </c>
      <c r="B1053" t="s">
        <v>1216</v>
      </c>
      <c r="D1053" t="s">
        <v>1047</v>
      </c>
    </row>
    <row r="1054" spans="1:4" x14ac:dyDescent="0.3">
      <c r="A1054" t="s">
        <v>1046</v>
      </c>
      <c r="B1054" t="s">
        <v>858</v>
      </c>
      <c r="D1054" t="s">
        <v>1047</v>
      </c>
    </row>
    <row r="1055" spans="1:4" x14ac:dyDescent="0.3">
      <c r="A1055" t="s">
        <v>1046</v>
      </c>
      <c r="B1055" t="s">
        <v>1209</v>
      </c>
      <c r="D1055" t="s">
        <v>1047</v>
      </c>
    </row>
    <row r="1056" spans="1:4" x14ac:dyDescent="0.3">
      <c r="A1056" t="s">
        <v>1046</v>
      </c>
      <c r="B1056" t="s">
        <v>852</v>
      </c>
      <c r="D1056" t="s">
        <v>1047</v>
      </c>
    </row>
    <row r="1057" spans="1:4" x14ac:dyDescent="0.3">
      <c r="A1057" t="s">
        <v>1046</v>
      </c>
      <c r="B1057" t="s">
        <v>1220</v>
      </c>
      <c r="D1057" t="s">
        <v>1047</v>
      </c>
    </row>
    <row r="1058" spans="1:4" x14ac:dyDescent="0.3">
      <c r="A1058" t="s">
        <v>1046</v>
      </c>
      <c r="B1058" t="s">
        <v>1216</v>
      </c>
      <c r="D1058" t="s">
        <v>1047</v>
      </c>
    </row>
    <row r="1059" spans="1:4" x14ac:dyDescent="0.3">
      <c r="A1059" t="s">
        <v>654</v>
      </c>
      <c r="B1059" t="s">
        <v>858</v>
      </c>
      <c r="D1059" t="s">
        <v>1047</v>
      </c>
    </row>
    <row r="1060" spans="1:4" x14ac:dyDescent="0.3">
      <c r="A1060" t="s">
        <v>654</v>
      </c>
      <c r="B1060" t="s">
        <v>1209</v>
      </c>
      <c r="D1060" t="s">
        <v>1047</v>
      </c>
    </row>
    <row r="1061" spans="1:4" x14ac:dyDescent="0.3">
      <c r="A1061" t="s">
        <v>654</v>
      </c>
      <c r="B1061" t="s">
        <v>852</v>
      </c>
      <c r="D1061" t="s">
        <v>1047</v>
      </c>
    </row>
    <row r="1062" spans="1:4" x14ac:dyDescent="0.3">
      <c r="A1062" t="s">
        <v>654</v>
      </c>
      <c r="B1062" t="s">
        <v>1220</v>
      </c>
      <c r="D1062" t="s">
        <v>1047</v>
      </c>
    </row>
    <row r="1063" spans="1:4" x14ac:dyDescent="0.3">
      <c r="A1063" t="s">
        <v>654</v>
      </c>
      <c r="B1063" t="s">
        <v>1216</v>
      </c>
      <c r="D1063" t="s">
        <v>1047</v>
      </c>
    </row>
    <row r="1064" spans="1:4" x14ac:dyDescent="0.3">
      <c r="A1064" t="s">
        <v>1245</v>
      </c>
      <c r="B1064" t="s">
        <v>858</v>
      </c>
      <c r="D1064" t="s">
        <v>1047</v>
      </c>
    </row>
    <row r="1065" spans="1:4" x14ac:dyDescent="0.3">
      <c r="A1065" t="s">
        <v>1245</v>
      </c>
      <c r="B1065" t="s">
        <v>1209</v>
      </c>
      <c r="D1065" t="s">
        <v>1047</v>
      </c>
    </row>
    <row r="1066" spans="1:4" x14ac:dyDescent="0.3">
      <c r="A1066" t="s">
        <v>1245</v>
      </c>
      <c r="B1066" t="s">
        <v>852</v>
      </c>
      <c r="D1066" t="s">
        <v>1047</v>
      </c>
    </row>
    <row r="1067" spans="1:4" x14ac:dyDescent="0.3">
      <c r="A1067" t="s">
        <v>1245</v>
      </c>
      <c r="B1067" t="s">
        <v>1220</v>
      </c>
      <c r="D1067" t="s">
        <v>1047</v>
      </c>
    </row>
    <row r="1068" spans="1:4" x14ac:dyDescent="0.3">
      <c r="A1068" t="s">
        <v>1245</v>
      </c>
      <c r="B1068" t="s">
        <v>1216</v>
      </c>
      <c r="D1068" t="s">
        <v>1047</v>
      </c>
    </row>
    <row r="1069" spans="1:4" x14ac:dyDescent="0.3">
      <c r="A1069" t="s">
        <v>1221</v>
      </c>
      <c r="B1069" t="s">
        <v>858</v>
      </c>
      <c r="D1069" t="s">
        <v>1047</v>
      </c>
    </row>
    <row r="1070" spans="1:4" x14ac:dyDescent="0.3">
      <c r="A1070" t="s">
        <v>1221</v>
      </c>
      <c r="B1070" t="s">
        <v>1209</v>
      </c>
      <c r="D1070" t="s">
        <v>1047</v>
      </c>
    </row>
    <row r="1071" spans="1:4" x14ac:dyDescent="0.3">
      <c r="A1071" t="s">
        <v>1221</v>
      </c>
      <c r="B1071" t="s">
        <v>852</v>
      </c>
      <c r="D1071" t="s">
        <v>1047</v>
      </c>
    </row>
    <row r="1072" spans="1:4" x14ac:dyDescent="0.3">
      <c r="A1072" t="s">
        <v>1221</v>
      </c>
      <c r="B1072" t="s">
        <v>1220</v>
      </c>
      <c r="D1072" t="s">
        <v>1047</v>
      </c>
    </row>
    <row r="1073" spans="1:4" x14ac:dyDescent="0.3">
      <c r="A1073" t="s">
        <v>1221</v>
      </c>
      <c r="B1073" t="s">
        <v>1216</v>
      </c>
      <c r="D1073" t="s">
        <v>1047</v>
      </c>
    </row>
    <row r="1074" spans="1:4" x14ac:dyDescent="0.3">
      <c r="A1074" t="s">
        <v>581</v>
      </c>
      <c r="B1074" t="s">
        <v>627</v>
      </c>
      <c r="D1074" t="s">
        <v>1049</v>
      </c>
    </row>
    <row r="1075" spans="1:4" x14ac:dyDescent="0.3">
      <c r="A1075" t="s">
        <v>581</v>
      </c>
      <c r="B1075" t="s">
        <v>1148</v>
      </c>
      <c r="D1075" t="s">
        <v>1049</v>
      </c>
    </row>
    <row r="1076" spans="1:4" x14ac:dyDescent="0.3">
      <c r="A1076" t="s">
        <v>581</v>
      </c>
      <c r="B1076" t="s">
        <v>1149</v>
      </c>
      <c r="D1076" t="s">
        <v>1049</v>
      </c>
    </row>
    <row r="1077" spans="1:4" x14ac:dyDescent="0.3">
      <c r="A1077" t="s">
        <v>582</v>
      </c>
      <c r="B1077" t="s">
        <v>627</v>
      </c>
      <c r="D1077" t="s">
        <v>1049</v>
      </c>
    </row>
    <row r="1078" spans="1:4" x14ac:dyDescent="0.3">
      <c r="A1078" t="s">
        <v>582</v>
      </c>
      <c r="B1078" t="s">
        <v>1148</v>
      </c>
      <c r="D1078" t="s">
        <v>1049</v>
      </c>
    </row>
    <row r="1079" spans="1:4" x14ac:dyDescent="0.3">
      <c r="A1079" t="s">
        <v>582</v>
      </c>
      <c r="B1079" t="s">
        <v>1149</v>
      </c>
      <c r="D1079" t="s">
        <v>1049</v>
      </c>
    </row>
    <row r="1080" spans="1:4" x14ac:dyDescent="0.3">
      <c r="A1080" t="s">
        <v>585</v>
      </c>
      <c r="B1080" t="s">
        <v>627</v>
      </c>
      <c r="D1080" t="s">
        <v>1049</v>
      </c>
    </row>
    <row r="1081" spans="1:4" x14ac:dyDescent="0.3">
      <c r="A1081" t="s">
        <v>585</v>
      </c>
      <c r="B1081" t="s">
        <v>1148</v>
      </c>
      <c r="D1081" t="s">
        <v>1049</v>
      </c>
    </row>
    <row r="1082" spans="1:4" x14ac:dyDescent="0.3">
      <c r="A1082" t="s">
        <v>585</v>
      </c>
      <c r="B1082" t="s">
        <v>1149</v>
      </c>
      <c r="D1082" t="s">
        <v>1049</v>
      </c>
    </row>
    <row r="1083" spans="1:4" x14ac:dyDescent="0.3">
      <c r="A1083" t="s">
        <v>1240</v>
      </c>
      <c r="B1083" t="s">
        <v>627</v>
      </c>
      <c r="D1083" t="s">
        <v>1049</v>
      </c>
    </row>
    <row r="1084" spans="1:4" x14ac:dyDescent="0.3">
      <c r="A1084" t="s">
        <v>1240</v>
      </c>
      <c r="B1084" t="s">
        <v>1148</v>
      </c>
      <c r="D1084" t="s">
        <v>1049</v>
      </c>
    </row>
    <row r="1085" spans="1:4" x14ac:dyDescent="0.3">
      <c r="A1085" t="s">
        <v>1240</v>
      </c>
      <c r="B1085" t="s">
        <v>1149</v>
      </c>
      <c r="D1085" t="s">
        <v>1049</v>
      </c>
    </row>
  </sheetData>
  <autoFilter ref="A1:D1085" xr:uid="{F3E1E8AE-5D2B-4528-87D3-21DCCD125F62}"/>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0B00-A439-4778-9FD6-8B47B3C5A11A}">
  <dimension ref="A1:H1161"/>
  <sheetViews>
    <sheetView topLeftCell="A186" workbookViewId="0">
      <selection activeCell="A209" sqref="A209"/>
    </sheetView>
  </sheetViews>
  <sheetFormatPr baseColWidth="10" defaultColWidth="8.88671875" defaultRowHeight="14.4" x14ac:dyDescent="0.3"/>
  <cols>
    <col min="1" max="1" width="38.77734375" customWidth="1"/>
    <col min="2" max="2" width="69" customWidth="1"/>
  </cols>
  <sheetData>
    <row r="1" spans="1:8" x14ac:dyDescent="0.3">
      <c r="A1" s="28" t="s">
        <v>1</v>
      </c>
      <c r="B1" s="28" t="s">
        <v>2</v>
      </c>
      <c r="C1" s="28" t="s">
        <v>4</v>
      </c>
      <c r="D1" s="28" t="s">
        <v>1077</v>
      </c>
      <c r="H1" t="s">
        <v>1280</v>
      </c>
    </row>
    <row r="2" spans="1:8" x14ac:dyDescent="0.3">
      <c r="A2" t="s">
        <v>583</v>
      </c>
      <c r="B2" t="s">
        <v>615</v>
      </c>
      <c r="D2" t="s">
        <v>582</v>
      </c>
    </row>
    <row r="3" spans="1:8" x14ac:dyDescent="0.3">
      <c r="A3" t="s">
        <v>584</v>
      </c>
      <c r="B3" t="s">
        <v>615</v>
      </c>
      <c r="D3" t="s">
        <v>582</v>
      </c>
    </row>
    <row r="4" spans="1:8" x14ac:dyDescent="0.3">
      <c r="A4" t="s">
        <v>585</v>
      </c>
      <c r="B4" t="s">
        <v>615</v>
      </c>
      <c r="D4" t="s">
        <v>582</v>
      </c>
    </row>
    <row r="5" spans="1:8" x14ac:dyDescent="0.3">
      <c r="A5" t="s">
        <v>583</v>
      </c>
      <c r="B5" t="s">
        <v>621</v>
      </c>
      <c r="D5" t="s">
        <v>582</v>
      </c>
    </row>
    <row r="6" spans="1:8" x14ac:dyDescent="0.3">
      <c r="A6" t="s">
        <v>584</v>
      </c>
      <c r="B6" t="s">
        <v>621</v>
      </c>
      <c r="D6" t="s">
        <v>582</v>
      </c>
    </row>
    <row r="7" spans="1:8" x14ac:dyDescent="0.3">
      <c r="A7" t="s">
        <v>585</v>
      </c>
      <c r="B7" t="s">
        <v>621</v>
      </c>
      <c r="D7" t="s">
        <v>582</v>
      </c>
    </row>
    <row r="8" spans="1:8" x14ac:dyDescent="0.3">
      <c r="A8" t="s">
        <v>583</v>
      </c>
      <c r="B8" t="s">
        <v>628</v>
      </c>
      <c r="D8" t="s">
        <v>582</v>
      </c>
    </row>
    <row r="9" spans="1:8" x14ac:dyDescent="0.3">
      <c r="A9" t="s">
        <v>584</v>
      </c>
      <c r="B9" t="s">
        <v>628</v>
      </c>
      <c r="D9" t="s">
        <v>582</v>
      </c>
    </row>
    <row r="10" spans="1:8" x14ac:dyDescent="0.3">
      <c r="A10" t="s">
        <v>585</v>
      </c>
      <c r="B10" t="s">
        <v>628</v>
      </c>
      <c r="D10" t="s">
        <v>582</v>
      </c>
    </row>
    <row r="11" spans="1:8" x14ac:dyDescent="0.3">
      <c r="A11" t="s">
        <v>583</v>
      </c>
      <c r="B11" t="s">
        <v>614</v>
      </c>
      <c r="D11" t="s">
        <v>582</v>
      </c>
    </row>
    <row r="12" spans="1:8" x14ac:dyDescent="0.3">
      <c r="A12" t="s">
        <v>584</v>
      </c>
      <c r="B12" t="s">
        <v>614</v>
      </c>
      <c r="D12" t="s">
        <v>582</v>
      </c>
    </row>
    <row r="13" spans="1:8" x14ac:dyDescent="0.3">
      <c r="A13" t="s">
        <v>585</v>
      </c>
      <c r="B13" t="s">
        <v>614</v>
      </c>
      <c r="D13" t="s">
        <v>582</v>
      </c>
    </row>
    <row r="14" spans="1:8" x14ac:dyDescent="0.3">
      <c r="A14" t="s">
        <v>583</v>
      </c>
      <c r="B14" t="s">
        <v>627</v>
      </c>
      <c r="D14" t="s">
        <v>582</v>
      </c>
    </row>
    <row r="15" spans="1:8" x14ac:dyDescent="0.3">
      <c r="A15" t="s">
        <v>584</v>
      </c>
      <c r="B15" t="s">
        <v>627</v>
      </c>
      <c r="D15" t="s">
        <v>582</v>
      </c>
    </row>
    <row r="16" spans="1:8" x14ac:dyDescent="0.3">
      <c r="A16" t="s">
        <v>585</v>
      </c>
      <c r="B16" t="s">
        <v>627</v>
      </c>
      <c r="D16" t="s">
        <v>582</v>
      </c>
    </row>
    <row r="17" spans="1:4" x14ac:dyDescent="0.3">
      <c r="A17" t="s">
        <v>583</v>
      </c>
      <c r="B17" t="s">
        <v>1247</v>
      </c>
      <c r="D17" t="s">
        <v>582</v>
      </c>
    </row>
    <row r="18" spans="1:4" x14ac:dyDescent="0.3">
      <c r="A18" t="s">
        <v>584</v>
      </c>
      <c r="B18" t="s">
        <v>1247</v>
      </c>
      <c r="D18" t="s">
        <v>582</v>
      </c>
    </row>
    <row r="19" spans="1:4" x14ac:dyDescent="0.3">
      <c r="A19" t="s">
        <v>585</v>
      </c>
      <c r="B19" t="s">
        <v>1247</v>
      </c>
      <c r="D19" t="s">
        <v>582</v>
      </c>
    </row>
    <row r="20" spans="1:4" x14ac:dyDescent="0.3">
      <c r="A20" t="s">
        <v>587</v>
      </c>
      <c r="B20" t="s">
        <v>615</v>
      </c>
      <c r="D20" t="s">
        <v>586</v>
      </c>
    </row>
    <row r="21" spans="1:4" x14ac:dyDescent="0.3">
      <c r="A21" t="s">
        <v>588</v>
      </c>
      <c r="B21" t="s">
        <v>615</v>
      </c>
      <c r="D21" t="s">
        <v>586</v>
      </c>
    </row>
    <row r="22" spans="1:4" x14ac:dyDescent="0.3">
      <c r="A22" t="s">
        <v>587</v>
      </c>
      <c r="B22" t="s">
        <v>614</v>
      </c>
      <c r="D22" t="s">
        <v>586</v>
      </c>
    </row>
    <row r="23" spans="1:4" x14ac:dyDescent="0.3">
      <c r="A23" t="s">
        <v>588</v>
      </c>
      <c r="B23" t="s">
        <v>614</v>
      </c>
      <c r="D23" t="s">
        <v>586</v>
      </c>
    </row>
    <row r="24" spans="1:4" x14ac:dyDescent="0.3">
      <c r="A24" t="s">
        <v>590</v>
      </c>
      <c r="B24" t="s">
        <v>615</v>
      </c>
      <c r="D24" t="s">
        <v>589</v>
      </c>
    </row>
    <row r="25" spans="1:4" x14ac:dyDescent="0.3">
      <c r="A25" t="s">
        <v>591</v>
      </c>
      <c r="B25" t="s">
        <v>615</v>
      </c>
      <c r="D25" t="s">
        <v>589</v>
      </c>
    </row>
    <row r="26" spans="1:4" x14ac:dyDescent="0.3">
      <c r="A26" t="s">
        <v>592</v>
      </c>
      <c r="B26" t="s">
        <v>615</v>
      </c>
      <c r="D26" t="s">
        <v>589</v>
      </c>
    </row>
    <row r="27" spans="1:4" x14ac:dyDescent="0.3">
      <c r="A27" t="s">
        <v>593</v>
      </c>
      <c r="B27" t="s">
        <v>615</v>
      </c>
      <c r="D27" t="s">
        <v>589</v>
      </c>
    </row>
    <row r="28" spans="1:4" x14ac:dyDescent="0.3">
      <c r="A28" t="s">
        <v>594</v>
      </c>
      <c r="B28" t="s">
        <v>615</v>
      </c>
      <c r="D28" t="s">
        <v>589</v>
      </c>
    </row>
    <row r="29" spans="1:4" x14ac:dyDescent="0.3">
      <c r="A29" t="s">
        <v>590</v>
      </c>
      <c r="B29" t="s">
        <v>621</v>
      </c>
      <c r="D29" t="s">
        <v>589</v>
      </c>
    </row>
    <row r="30" spans="1:4" x14ac:dyDescent="0.3">
      <c r="A30" t="s">
        <v>591</v>
      </c>
      <c r="B30" t="s">
        <v>621</v>
      </c>
      <c r="D30" t="s">
        <v>589</v>
      </c>
    </row>
    <row r="31" spans="1:4" x14ac:dyDescent="0.3">
      <c r="A31" t="s">
        <v>592</v>
      </c>
      <c r="B31" t="s">
        <v>621</v>
      </c>
      <c r="D31" t="s">
        <v>589</v>
      </c>
    </row>
    <row r="32" spans="1:4" x14ac:dyDescent="0.3">
      <c r="A32" t="s">
        <v>593</v>
      </c>
      <c r="B32" t="s">
        <v>621</v>
      </c>
      <c r="D32" t="s">
        <v>589</v>
      </c>
    </row>
    <row r="33" spans="1:4" x14ac:dyDescent="0.3">
      <c r="A33" t="s">
        <v>594</v>
      </c>
      <c r="B33" t="s">
        <v>621</v>
      </c>
      <c r="D33" t="s">
        <v>589</v>
      </c>
    </row>
    <row r="34" spans="1:4" x14ac:dyDescent="0.3">
      <c r="A34" t="s">
        <v>590</v>
      </c>
      <c r="B34" t="s">
        <v>628</v>
      </c>
      <c r="D34" t="s">
        <v>589</v>
      </c>
    </row>
    <row r="35" spans="1:4" x14ac:dyDescent="0.3">
      <c r="A35" t="s">
        <v>591</v>
      </c>
      <c r="B35" t="s">
        <v>628</v>
      </c>
      <c r="D35" t="s">
        <v>589</v>
      </c>
    </row>
    <row r="36" spans="1:4" x14ac:dyDescent="0.3">
      <c r="A36" t="s">
        <v>592</v>
      </c>
      <c r="B36" t="s">
        <v>628</v>
      </c>
      <c r="D36" t="s">
        <v>589</v>
      </c>
    </row>
    <row r="37" spans="1:4" x14ac:dyDescent="0.3">
      <c r="A37" t="s">
        <v>593</v>
      </c>
      <c r="B37" t="s">
        <v>628</v>
      </c>
      <c r="D37" t="s">
        <v>589</v>
      </c>
    </row>
    <row r="38" spans="1:4" x14ac:dyDescent="0.3">
      <c r="A38" t="s">
        <v>594</v>
      </c>
      <c r="B38" t="s">
        <v>628</v>
      </c>
      <c r="D38" t="s">
        <v>589</v>
      </c>
    </row>
    <row r="39" spans="1:4" x14ac:dyDescent="0.3">
      <c r="A39" t="s">
        <v>590</v>
      </c>
      <c r="B39" t="s">
        <v>614</v>
      </c>
      <c r="D39" t="s">
        <v>589</v>
      </c>
    </row>
    <row r="40" spans="1:4" x14ac:dyDescent="0.3">
      <c r="A40" t="s">
        <v>591</v>
      </c>
      <c r="B40" t="s">
        <v>614</v>
      </c>
      <c r="D40" t="s">
        <v>589</v>
      </c>
    </row>
    <row r="41" spans="1:4" x14ac:dyDescent="0.3">
      <c r="A41" t="s">
        <v>592</v>
      </c>
      <c r="B41" t="s">
        <v>614</v>
      </c>
      <c r="D41" t="s">
        <v>589</v>
      </c>
    </row>
    <row r="42" spans="1:4" x14ac:dyDescent="0.3">
      <c r="A42" t="s">
        <v>593</v>
      </c>
      <c r="B42" t="s">
        <v>614</v>
      </c>
      <c r="D42" t="s">
        <v>589</v>
      </c>
    </row>
    <row r="43" spans="1:4" x14ac:dyDescent="0.3">
      <c r="A43" t="s">
        <v>594</v>
      </c>
      <c r="B43" t="s">
        <v>614</v>
      </c>
      <c r="D43" t="s">
        <v>589</v>
      </c>
    </row>
    <row r="44" spans="1:4" x14ac:dyDescent="0.3">
      <c r="A44" t="s">
        <v>590</v>
      </c>
      <c r="B44" t="s">
        <v>1048</v>
      </c>
      <c r="D44" t="s">
        <v>589</v>
      </c>
    </row>
    <row r="45" spans="1:4" x14ac:dyDescent="0.3">
      <c r="A45" t="s">
        <v>591</v>
      </c>
      <c r="B45" t="s">
        <v>1048</v>
      </c>
      <c r="D45" t="s">
        <v>589</v>
      </c>
    </row>
    <row r="46" spans="1:4" x14ac:dyDescent="0.3">
      <c r="A46" t="s">
        <v>592</v>
      </c>
      <c r="B46" t="s">
        <v>1048</v>
      </c>
      <c r="D46" t="s">
        <v>589</v>
      </c>
    </row>
    <row r="47" spans="1:4" x14ac:dyDescent="0.3">
      <c r="A47" t="s">
        <v>593</v>
      </c>
      <c r="B47" t="s">
        <v>1048</v>
      </c>
      <c r="D47" t="s">
        <v>589</v>
      </c>
    </row>
    <row r="48" spans="1:4" x14ac:dyDescent="0.3">
      <c r="A48" t="s">
        <v>594</v>
      </c>
      <c r="B48" t="s">
        <v>1048</v>
      </c>
      <c r="D48" t="s">
        <v>589</v>
      </c>
    </row>
    <row r="49" spans="1:4" x14ac:dyDescent="0.3">
      <c r="A49" t="s">
        <v>590</v>
      </c>
      <c r="B49" t="s">
        <v>1276</v>
      </c>
      <c r="D49" t="s">
        <v>589</v>
      </c>
    </row>
    <row r="50" spans="1:4" x14ac:dyDescent="0.3">
      <c r="A50" t="s">
        <v>591</v>
      </c>
      <c r="B50" t="s">
        <v>1276</v>
      </c>
      <c r="D50" t="s">
        <v>589</v>
      </c>
    </row>
    <row r="51" spans="1:4" x14ac:dyDescent="0.3">
      <c r="A51" t="s">
        <v>592</v>
      </c>
      <c r="B51" t="s">
        <v>1276</v>
      </c>
      <c r="D51" t="s">
        <v>589</v>
      </c>
    </row>
    <row r="52" spans="1:4" x14ac:dyDescent="0.3">
      <c r="A52" t="s">
        <v>593</v>
      </c>
      <c r="B52" t="s">
        <v>1276</v>
      </c>
      <c r="D52" t="s">
        <v>589</v>
      </c>
    </row>
    <row r="53" spans="1:4" x14ac:dyDescent="0.3">
      <c r="A53" t="s">
        <v>594</v>
      </c>
      <c r="B53" t="s">
        <v>1276</v>
      </c>
      <c r="D53" t="s">
        <v>589</v>
      </c>
    </row>
    <row r="54" spans="1:4" x14ac:dyDescent="0.3">
      <c r="A54" t="s">
        <v>590</v>
      </c>
      <c r="B54" t="s">
        <v>1402</v>
      </c>
      <c r="D54" t="s">
        <v>589</v>
      </c>
    </row>
    <row r="55" spans="1:4" x14ac:dyDescent="0.3">
      <c r="A55" t="s">
        <v>591</v>
      </c>
      <c r="B55" t="s">
        <v>1402</v>
      </c>
      <c r="D55" t="s">
        <v>589</v>
      </c>
    </row>
    <row r="56" spans="1:4" x14ac:dyDescent="0.3">
      <c r="A56" t="s">
        <v>592</v>
      </c>
      <c r="B56" t="s">
        <v>1402</v>
      </c>
      <c r="D56" t="s">
        <v>589</v>
      </c>
    </row>
    <row r="57" spans="1:4" x14ac:dyDescent="0.3">
      <c r="A57" t="s">
        <v>593</v>
      </c>
      <c r="B57" t="s">
        <v>1402</v>
      </c>
      <c r="D57" t="s">
        <v>589</v>
      </c>
    </row>
    <row r="58" spans="1:4" x14ac:dyDescent="0.3">
      <c r="A58" t="s">
        <v>594</v>
      </c>
      <c r="B58" t="s">
        <v>1402</v>
      </c>
      <c r="D58" t="s">
        <v>589</v>
      </c>
    </row>
    <row r="59" spans="1:4" x14ac:dyDescent="0.3">
      <c r="A59" t="s">
        <v>590</v>
      </c>
      <c r="B59" t="s">
        <v>627</v>
      </c>
      <c r="D59" t="s">
        <v>589</v>
      </c>
    </row>
    <row r="60" spans="1:4" x14ac:dyDescent="0.3">
      <c r="A60" t="s">
        <v>591</v>
      </c>
      <c r="B60" t="s">
        <v>627</v>
      </c>
      <c r="D60" t="s">
        <v>589</v>
      </c>
    </row>
    <row r="61" spans="1:4" x14ac:dyDescent="0.3">
      <c r="A61" t="s">
        <v>592</v>
      </c>
      <c r="B61" t="s">
        <v>627</v>
      </c>
      <c r="D61" t="s">
        <v>589</v>
      </c>
    </row>
    <row r="62" spans="1:4" x14ac:dyDescent="0.3">
      <c r="A62" t="s">
        <v>593</v>
      </c>
      <c r="B62" t="s">
        <v>627</v>
      </c>
      <c r="D62" t="s">
        <v>589</v>
      </c>
    </row>
    <row r="63" spans="1:4" x14ac:dyDescent="0.3">
      <c r="A63" t="s">
        <v>594</v>
      </c>
      <c r="B63" t="s">
        <v>627</v>
      </c>
      <c r="D63" t="s">
        <v>589</v>
      </c>
    </row>
    <row r="64" spans="1:4" x14ac:dyDescent="0.3">
      <c r="A64" t="s">
        <v>590</v>
      </c>
      <c r="B64" t="s">
        <v>1247</v>
      </c>
      <c r="D64" t="s">
        <v>589</v>
      </c>
    </row>
    <row r="65" spans="1:4" x14ac:dyDescent="0.3">
      <c r="A65" t="s">
        <v>591</v>
      </c>
      <c r="B65" t="s">
        <v>1247</v>
      </c>
      <c r="D65" t="s">
        <v>589</v>
      </c>
    </row>
    <row r="66" spans="1:4" x14ac:dyDescent="0.3">
      <c r="A66" t="s">
        <v>592</v>
      </c>
      <c r="B66" t="s">
        <v>1247</v>
      </c>
      <c r="D66" t="s">
        <v>589</v>
      </c>
    </row>
    <row r="67" spans="1:4" x14ac:dyDescent="0.3">
      <c r="A67" t="s">
        <v>593</v>
      </c>
      <c r="B67" t="s">
        <v>1247</v>
      </c>
      <c r="D67" t="s">
        <v>589</v>
      </c>
    </row>
    <row r="68" spans="1:4" x14ac:dyDescent="0.3">
      <c r="A68" t="s">
        <v>594</v>
      </c>
      <c r="B68" t="s">
        <v>1247</v>
      </c>
      <c r="D68" t="s">
        <v>589</v>
      </c>
    </row>
    <row r="69" spans="1:4" x14ac:dyDescent="0.3">
      <c r="A69" t="s">
        <v>590</v>
      </c>
      <c r="B69" t="s">
        <v>1049</v>
      </c>
      <c r="D69" t="s">
        <v>589</v>
      </c>
    </row>
    <row r="70" spans="1:4" x14ac:dyDescent="0.3">
      <c r="A70" t="s">
        <v>591</v>
      </c>
      <c r="B70" t="s">
        <v>1049</v>
      </c>
      <c r="D70" t="s">
        <v>589</v>
      </c>
    </row>
    <row r="71" spans="1:4" x14ac:dyDescent="0.3">
      <c r="A71" t="s">
        <v>592</v>
      </c>
      <c r="B71" t="s">
        <v>1049</v>
      </c>
      <c r="D71" t="s">
        <v>589</v>
      </c>
    </row>
    <row r="72" spans="1:4" x14ac:dyDescent="0.3">
      <c r="A72" t="s">
        <v>593</v>
      </c>
      <c r="B72" t="s">
        <v>1049</v>
      </c>
      <c r="D72" t="s">
        <v>589</v>
      </c>
    </row>
    <row r="73" spans="1:4" x14ac:dyDescent="0.3">
      <c r="A73" t="s">
        <v>594</v>
      </c>
      <c r="B73" t="s">
        <v>1049</v>
      </c>
      <c r="D73" t="s">
        <v>589</v>
      </c>
    </row>
    <row r="74" spans="1:4" x14ac:dyDescent="0.3">
      <c r="A74" t="s">
        <v>607</v>
      </c>
      <c r="B74" t="s">
        <v>909</v>
      </c>
      <c r="D74" t="s">
        <v>919</v>
      </c>
    </row>
    <row r="75" spans="1:4" x14ac:dyDescent="0.3">
      <c r="A75" t="s">
        <v>608</v>
      </c>
      <c r="B75" t="s">
        <v>909</v>
      </c>
      <c r="D75" t="s">
        <v>919</v>
      </c>
    </row>
    <row r="76" spans="1:4" x14ac:dyDescent="0.3">
      <c r="A76" t="s">
        <v>607</v>
      </c>
      <c r="B76" t="s">
        <v>910</v>
      </c>
      <c r="D76" t="s">
        <v>919</v>
      </c>
    </row>
    <row r="77" spans="1:4" x14ac:dyDescent="0.3">
      <c r="A77" t="s">
        <v>608</v>
      </c>
      <c r="B77" t="s">
        <v>910</v>
      </c>
      <c r="D77" t="s">
        <v>919</v>
      </c>
    </row>
    <row r="78" spans="1:4" x14ac:dyDescent="0.3">
      <c r="A78" t="s">
        <v>607</v>
      </c>
      <c r="B78" t="s">
        <v>911</v>
      </c>
      <c r="D78" t="s">
        <v>919</v>
      </c>
    </row>
    <row r="79" spans="1:4" x14ac:dyDescent="0.3">
      <c r="A79" t="s">
        <v>608</v>
      </c>
      <c r="B79" t="s">
        <v>911</v>
      </c>
      <c r="D79" t="s">
        <v>919</v>
      </c>
    </row>
    <row r="80" spans="1:4" x14ac:dyDescent="0.3">
      <c r="A80" t="s">
        <v>607</v>
      </c>
      <c r="B80" t="s">
        <v>912</v>
      </c>
      <c r="D80" t="s">
        <v>919</v>
      </c>
    </row>
    <row r="81" spans="1:4" x14ac:dyDescent="0.3">
      <c r="A81" t="s">
        <v>608</v>
      </c>
      <c r="B81" t="s">
        <v>912</v>
      </c>
      <c r="D81" t="s">
        <v>919</v>
      </c>
    </row>
    <row r="82" spans="1:4" x14ac:dyDescent="0.3">
      <c r="A82" t="s">
        <v>609</v>
      </c>
      <c r="B82" t="s">
        <v>913</v>
      </c>
      <c r="D82" t="s">
        <v>1046</v>
      </c>
    </row>
    <row r="83" spans="1:4" x14ac:dyDescent="0.3">
      <c r="A83" t="s">
        <v>610</v>
      </c>
      <c r="B83" t="s">
        <v>913</v>
      </c>
      <c r="D83" t="s">
        <v>1046</v>
      </c>
    </row>
    <row r="84" spans="1:4" x14ac:dyDescent="0.3">
      <c r="A84" t="s">
        <v>609</v>
      </c>
      <c r="B84" t="s">
        <v>914</v>
      </c>
      <c r="D84" t="s">
        <v>1046</v>
      </c>
    </row>
    <row r="85" spans="1:4" x14ac:dyDescent="0.3">
      <c r="A85" t="s">
        <v>610</v>
      </c>
      <c r="B85" t="s">
        <v>914</v>
      </c>
      <c r="D85" t="s">
        <v>1046</v>
      </c>
    </row>
    <row r="86" spans="1:4" x14ac:dyDescent="0.3">
      <c r="A86" t="s">
        <v>609</v>
      </c>
      <c r="B86" t="s">
        <v>915</v>
      </c>
      <c r="D86" t="s">
        <v>1046</v>
      </c>
    </row>
    <row r="87" spans="1:4" x14ac:dyDescent="0.3">
      <c r="A87" t="s">
        <v>610</v>
      </c>
      <c r="B87" t="s">
        <v>915</v>
      </c>
      <c r="D87" t="s">
        <v>1046</v>
      </c>
    </row>
    <row r="88" spans="1:4" x14ac:dyDescent="0.3">
      <c r="A88" t="s">
        <v>609</v>
      </c>
      <c r="B88" t="s">
        <v>916</v>
      </c>
      <c r="D88" t="s">
        <v>1046</v>
      </c>
    </row>
    <row r="89" spans="1:4" x14ac:dyDescent="0.3">
      <c r="A89" t="s">
        <v>610</v>
      </c>
      <c r="B89" t="s">
        <v>916</v>
      </c>
      <c r="D89" t="s">
        <v>1046</v>
      </c>
    </row>
    <row r="90" spans="1:4" x14ac:dyDescent="0.3">
      <c r="A90" t="s">
        <v>609</v>
      </c>
      <c r="B90" t="s">
        <v>917</v>
      </c>
      <c r="D90" t="s">
        <v>1046</v>
      </c>
    </row>
    <row r="91" spans="1:4" x14ac:dyDescent="0.3">
      <c r="A91" t="s">
        <v>610</v>
      </c>
      <c r="B91" t="s">
        <v>917</v>
      </c>
      <c r="D91" t="s">
        <v>1046</v>
      </c>
    </row>
    <row r="92" spans="1:4" x14ac:dyDescent="0.3">
      <c r="A92" t="s">
        <v>1080</v>
      </c>
      <c r="B92" t="s">
        <v>1081</v>
      </c>
      <c r="D92" t="s">
        <v>1078</v>
      </c>
    </row>
    <row r="93" spans="1:4" x14ac:dyDescent="0.3">
      <c r="A93" t="s">
        <v>1080</v>
      </c>
      <c r="B93" t="s">
        <v>1082</v>
      </c>
      <c r="D93" t="s">
        <v>1078</v>
      </c>
    </row>
    <row r="94" spans="1:4" x14ac:dyDescent="0.3">
      <c r="A94" t="s">
        <v>1083</v>
      </c>
      <c r="B94" t="s">
        <v>1081</v>
      </c>
      <c r="D94" t="s">
        <v>1078</v>
      </c>
    </row>
    <row r="95" spans="1:4" x14ac:dyDescent="0.3">
      <c r="A95" t="s">
        <v>1083</v>
      </c>
      <c r="B95" t="s">
        <v>1082</v>
      </c>
      <c r="D95" t="s">
        <v>1078</v>
      </c>
    </row>
    <row r="96" spans="1:4" x14ac:dyDescent="0.3">
      <c r="A96" t="s">
        <v>1084</v>
      </c>
      <c r="B96" t="s">
        <v>1081</v>
      </c>
      <c r="D96" t="s">
        <v>1078</v>
      </c>
    </row>
    <row r="97" spans="1:4" x14ac:dyDescent="0.3">
      <c r="A97" t="s">
        <v>1084</v>
      </c>
      <c r="B97" t="s">
        <v>1082</v>
      </c>
      <c r="D97" t="s">
        <v>1078</v>
      </c>
    </row>
    <row r="98" spans="1:4" x14ac:dyDescent="0.3">
      <c r="A98" t="s">
        <v>1085</v>
      </c>
      <c r="B98" t="s">
        <v>1081</v>
      </c>
      <c r="D98" t="s">
        <v>1078</v>
      </c>
    </row>
    <row r="99" spans="1:4" x14ac:dyDescent="0.3">
      <c r="A99" t="s">
        <v>1085</v>
      </c>
      <c r="B99" t="s">
        <v>1082</v>
      </c>
      <c r="D99" t="s">
        <v>1078</v>
      </c>
    </row>
    <row r="100" spans="1:4" x14ac:dyDescent="0.3">
      <c r="A100" t="s">
        <v>1086</v>
      </c>
      <c r="B100" t="s">
        <v>1081</v>
      </c>
      <c r="D100" t="s">
        <v>1078</v>
      </c>
    </row>
    <row r="101" spans="1:4" x14ac:dyDescent="0.3">
      <c r="A101" t="s">
        <v>1086</v>
      </c>
      <c r="B101" t="s">
        <v>1082</v>
      </c>
      <c r="D101" t="s">
        <v>1078</v>
      </c>
    </row>
    <row r="102" spans="1:4" x14ac:dyDescent="0.3">
      <c r="A102" t="s">
        <v>1064</v>
      </c>
      <c r="B102" t="s">
        <v>1081</v>
      </c>
      <c r="D102" t="s">
        <v>1078</v>
      </c>
    </row>
    <row r="103" spans="1:4" x14ac:dyDescent="0.3">
      <c r="A103" t="s">
        <v>1064</v>
      </c>
      <c r="B103" t="s">
        <v>1082</v>
      </c>
      <c r="D103" t="s">
        <v>1078</v>
      </c>
    </row>
    <row r="104" spans="1:4" x14ac:dyDescent="0.3">
      <c r="A104" t="s">
        <v>1087</v>
      </c>
      <c r="B104" t="s">
        <v>1081</v>
      </c>
      <c r="D104" t="s">
        <v>1078</v>
      </c>
    </row>
    <row r="105" spans="1:4" x14ac:dyDescent="0.3">
      <c r="A105" t="s">
        <v>1087</v>
      </c>
      <c r="B105" t="s">
        <v>1082</v>
      </c>
      <c r="D105" t="s">
        <v>1078</v>
      </c>
    </row>
    <row r="106" spans="1:4" x14ac:dyDescent="0.3">
      <c r="A106" t="s">
        <v>1088</v>
      </c>
      <c r="B106" t="s">
        <v>1081</v>
      </c>
      <c r="D106" t="s">
        <v>1078</v>
      </c>
    </row>
    <row r="107" spans="1:4" x14ac:dyDescent="0.3">
      <c r="A107" t="s">
        <v>1088</v>
      </c>
      <c r="B107" t="s">
        <v>1082</v>
      </c>
      <c r="D107" t="s">
        <v>1078</v>
      </c>
    </row>
    <row r="108" spans="1:4" x14ac:dyDescent="0.3">
      <c r="A108" t="s">
        <v>1089</v>
      </c>
      <c r="B108" t="s">
        <v>1368</v>
      </c>
      <c r="D108" t="s">
        <v>1065</v>
      </c>
    </row>
    <row r="109" spans="1:4" x14ac:dyDescent="0.3">
      <c r="A109" t="s">
        <v>1089</v>
      </c>
      <c r="B109" t="s">
        <v>1370</v>
      </c>
      <c r="D109" t="s">
        <v>1065</v>
      </c>
    </row>
    <row r="110" spans="1:4" x14ac:dyDescent="0.3">
      <c r="A110" t="s">
        <v>1090</v>
      </c>
      <c r="B110" t="s">
        <v>1368</v>
      </c>
      <c r="D110" t="s">
        <v>1065</v>
      </c>
    </row>
    <row r="111" spans="1:4" x14ac:dyDescent="0.3">
      <c r="A111" t="s">
        <v>1090</v>
      </c>
      <c r="B111" t="s">
        <v>1370</v>
      </c>
      <c r="D111" t="s">
        <v>1065</v>
      </c>
    </row>
    <row r="112" spans="1:4" x14ac:dyDescent="0.3">
      <c r="A112" t="s">
        <v>1091</v>
      </c>
      <c r="B112" t="s">
        <v>1368</v>
      </c>
      <c r="D112" t="s">
        <v>1065</v>
      </c>
    </row>
    <row r="113" spans="1:4" x14ac:dyDescent="0.3">
      <c r="A113" t="s">
        <v>1091</v>
      </c>
      <c r="B113" t="s">
        <v>1370</v>
      </c>
      <c r="D113" t="s">
        <v>1065</v>
      </c>
    </row>
    <row r="114" spans="1:4" x14ac:dyDescent="0.3">
      <c r="A114" t="s">
        <v>1092</v>
      </c>
      <c r="B114" t="s">
        <v>1368</v>
      </c>
      <c r="D114" t="s">
        <v>1065</v>
      </c>
    </row>
    <row r="115" spans="1:4" x14ac:dyDescent="0.3">
      <c r="A115" t="s">
        <v>1092</v>
      </c>
      <c r="B115" t="s">
        <v>1370</v>
      </c>
      <c r="D115" t="s">
        <v>1065</v>
      </c>
    </row>
    <row r="116" spans="1:4" x14ac:dyDescent="0.3">
      <c r="A116" t="s">
        <v>1093</v>
      </c>
      <c r="B116" t="s">
        <v>1368</v>
      </c>
      <c r="D116" t="s">
        <v>1065</v>
      </c>
    </row>
    <row r="117" spans="1:4" x14ac:dyDescent="0.3">
      <c r="A117" t="s">
        <v>1093</v>
      </c>
      <c r="B117" t="s">
        <v>1370</v>
      </c>
      <c r="D117" t="s">
        <v>1065</v>
      </c>
    </row>
    <row r="118" spans="1:4" x14ac:dyDescent="0.3">
      <c r="A118" t="s">
        <v>1094</v>
      </c>
      <c r="B118" t="s">
        <v>1368</v>
      </c>
      <c r="D118" t="s">
        <v>1065</v>
      </c>
    </row>
    <row r="119" spans="1:4" x14ac:dyDescent="0.3">
      <c r="A119" t="s">
        <v>1094</v>
      </c>
      <c r="B119" t="s">
        <v>1370</v>
      </c>
      <c r="D119" t="s">
        <v>1065</v>
      </c>
    </row>
    <row r="120" spans="1:4" x14ac:dyDescent="0.3">
      <c r="A120" t="s">
        <v>1095</v>
      </c>
      <c r="B120" t="s">
        <v>1368</v>
      </c>
      <c r="D120" t="s">
        <v>1065</v>
      </c>
    </row>
    <row r="121" spans="1:4" x14ac:dyDescent="0.3">
      <c r="A121" t="s">
        <v>1095</v>
      </c>
      <c r="B121" t="s">
        <v>1370</v>
      </c>
      <c r="D121" t="s">
        <v>1065</v>
      </c>
    </row>
    <row r="122" spans="1:4" x14ac:dyDescent="0.3">
      <c r="A122" t="s">
        <v>909</v>
      </c>
      <c r="B122" t="s">
        <v>1368</v>
      </c>
      <c r="D122" t="s">
        <v>1065</v>
      </c>
    </row>
    <row r="123" spans="1:4" x14ac:dyDescent="0.3">
      <c r="A123" t="s">
        <v>909</v>
      </c>
      <c r="B123" t="s">
        <v>1370</v>
      </c>
      <c r="D123" t="s">
        <v>1065</v>
      </c>
    </row>
    <row r="124" spans="1:4" x14ac:dyDescent="0.3">
      <c r="A124" t="s">
        <v>913</v>
      </c>
      <c r="B124" t="s">
        <v>1368</v>
      </c>
      <c r="D124" t="s">
        <v>1065</v>
      </c>
    </row>
    <row r="125" spans="1:4" x14ac:dyDescent="0.3">
      <c r="A125" t="s">
        <v>913</v>
      </c>
      <c r="B125" t="s">
        <v>1370</v>
      </c>
      <c r="D125" t="s">
        <v>1065</v>
      </c>
    </row>
    <row r="126" spans="1:4" x14ac:dyDescent="0.3">
      <c r="A126" t="s">
        <v>1096</v>
      </c>
      <c r="B126" t="s">
        <v>1368</v>
      </c>
      <c r="D126" t="s">
        <v>1065</v>
      </c>
    </row>
    <row r="127" spans="1:4" x14ac:dyDescent="0.3">
      <c r="A127" t="s">
        <v>1096</v>
      </c>
      <c r="B127" t="s">
        <v>1370</v>
      </c>
      <c r="D127" t="s">
        <v>1065</v>
      </c>
    </row>
    <row r="128" spans="1:4" x14ac:dyDescent="0.3">
      <c r="A128" t="s">
        <v>1097</v>
      </c>
      <c r="B128" t="s">
        <v>1368</v>
      </c>
      <c r="D128" t="s">
        <v>1065</v>
      </c>
    </row>
    <row r="129" spans="1:4" x14ac:dyDescent="0.3">
      <c r="A129" t="s">
        <v>1097</v>
      </c>
      <c r="B129" t="s">
        <v>1370</v>
      </c>
      <c r="D129" t="s">
        <v>1065</v>
      </c>
    </row>
    <row r="130" spans="1:4" x14ac:dyDescent="0.3">
      <c r="A130" t="s">
        <v>910</v>
      </c>
      <c r="B130" t="s">
        <v>1368</v>
      </c>
      <c r="D130" t="s">
        <v>1065</v>
      </c>
    </row>
    <row r="131" spans="1:4" x14ac:dyDescent="0.3">
      <c r="A131" t="s">
        <v>910</v>
      </c>
      <c r="B131" t="s">
        <v>1370</v>
      </c>
      <c r="D131" t="s">
        <v>1065</v>
      </c>
    </row>
    <row r="132" spans="1:4" x14ac:dyDescent="0.3">
      <c r="A132" t="s">
        <v>1098</v>
      </c>
      <c r="B132" t="s">
        <v>1368</v>
      </c>
      <c r="D132" t="s">
        <v>1065</v>
      </c>
    </row>
    <row r="133" spans="1:4" x14ac:dyDescent="0.3">
      <c r="A133" t="s">
        <v>1098</v>
      </c>
      <c r="B133" t="s">
        <v>1370</v>
      </c>
      <c r="D133" t="s">
        <v>1065</v>
      </c>
    </row>
    <row r="134" spans="1:4" x14ac:dyDescent="0.3">
      <c r="A134" t="s">
        <v>911</v>
      </c>
      <c r="B134" t="s">
        <v>1368</v>
      </c>
      <c r="D134" t="s">
        <v>1065</v>
      </c>
    </row>
    <row r="135" spans="1:4" x14ac:dyDescent="0.3">
      <c r="A135" t="s">
        <v>911</v>
      </c>
      <c r="B135" t="s">
        <v>1370</v>
      </c>
      <c r="D135" t="s">
        <v>1065</v>
      </c>
    </row>
    <row r="136" spans="1:4" x14ac:dyDescent="0.3">
      <c r="A136" t="s">
        <v>914</v>
      </c>
      <c r="B136" t="s">
        <v>1368</v>
      </c>
      <c r="D136" t="s">
        <v>1065</v>
      </c>
    </row>
    <row r="137" spans="1:4" x14ac:dyDescent="0.3">
      <c r="A137" t="s">
        <v>914</v>
      </c>
      <c r="B137" t="s">
        <v>1370</v>
      </c>
      <c r="D137" t="s">
        <v>1065</v>
      </c>
    </row>
    <row r="138" spans="1:4" x14ac:dyDescent="0.3">
      <c r="A138" t="s">
        <v>1099</v>
      </c>
      <c r="B138" t="s">
        <v>1368</v>
      </c>
      <c r="D138" t="s">
        <v>1065</v>
      </c>
    </row>
    <row r="139" spans="1:4" x14ac:dyDescent="0.3">
      <c r="A139" t="s">
        <v>1099</v>
      </c>
      <c r="B139" t="s">
        <v>1370</v>
      </c>
      <c r="D139" t="s">
        <v>1065</v>
      </c>
    </row>
    <row r="140" spans="1:4" x14ac:dyDescent="0.3">
      <c r="A140" t="s">
        <v>1100</v>
      </c>
      <c r="B140" t="s">
        <v>1368</v>
      </c>
      <c r="D140" t="s">
        <v>1065</v>
      </c>
    </row>
    <row r="141" spans="1:4" x14ac:dyDescent="0.3">
      <c r="A141" t="s">
        <v>1100</v>
      </c>
      <c r="B141" t="s">
        <v>1370</v>
      </c>
      <c r="D141" t="s">
        <v>1065</v>
      </c>
    </row>
    <row r="142" spans="1:4" x14ac:dyDescent="0.3">
      <c r="A142" t="s">
        <v>1101</v>
      </c>
      <c r="B142" t="s">
        <v>1368</v>
      </c>
      <c r="D142" t="s">
        <v>1065</v>
      </c>
    </row>
    <row r="143" spans="1:4" x14ac:dyDescent="0.3">
      <c r="A143" t="s">
        <v>1101</v>
      </c>
      <c r="B143" t="s">
        <v>1370</v>
      </c>
      <c r="D143" t="s">
        <v>1065</v>
      </c>
    </row>
    <row r="144" spans="1:4" x14ac:dyDescent="0.3">
      <c r="A144" t="s">
        <v>912</v>
      </c>
      <c r="B144" t="s">
        <v>1368</v>
      </c>
      <c r="D144" t="s">
        <v>1065</v>
      </c>
    </row>
    <row r="145" spans="1:4" x14ac:dyDescent="0.3">
      <c r="A145" t="s">
        <v>912</v>
      </c>
      <c r="B145" t="s">
        <v>1370</v>
      </c>
      <c r="D145" t="s">
        <v>1065</v>
      </c>
    </row>
    <row r="146" spans="1:4" x14ac:dyDescent="0.3">
      <c r="A146" t="s">
        <v>915</v>
      </c>
      <c r="B146" t="s">
        <v>1368</v>
      </c>
      <c r="D146" t="s">
        <v>1065</v>
      </c>
    </row>
    <row r="147" spans="1:4" x14ac:dyDescent="0.3">
      <c r="A147" t="s">
        <v>915</v>
      </c>
      <c r="B147" t="s">
        <v>1370</v>
      </c>
      <c r="D147" t="s">
        <v>1065</v>
      </c>
    </row>
    <row r="148" spans="1:4" x14ac:dyDescent="0.3">
      <c r="A148" t="s">
        <v>1102</v>
      </c>
      <c r="B148" t="s">
        <v>1368</v>
      </c>
      <c r="D148" t="s">
        <v>1065</v>
      </c>
    </row>
    <row r="149" spans="1:4" x14ac:dyDescent="0.3">
      <c r="A149" t="s">
        <v>1102</v>
      </c>
      <c r="B149" t="s">
        <v>1370</v>
      </c>
      <c r="D149" t="s">
        <v>1065</v>
      </c>
    </row>
    <row r="150" spans="1:4" x14ac:dyDescent="0.3">
      <c r="A150" t="s">
        <v>1103</v>
      </c>
      <c r="B150" t="s">
        <v>1368</v>
      </c>
      <c r="D150" t="s">
        <v>1065</v>
      </c>
    </row>
    <row r="151" spans="1:4" x14ac:dyDescent="0.3">
      <c r="A151" t="s">
        <v>1103</v>
      </c>
      <c r="B151" t="s">
        <v>1370</v>
      </c>
      <c r="D151" t="s">
        <v>1065</v>
      </c>
    </row>
    <row r="152" spans="1:4" x14ac:dyDescent="0.3">
      <c r="A152" t="s">
        <v>1104</v>
      </c>
      <c r="B152" t="s">
        <v>1368</v>
      </c>
      <c r="D152" t="s">
        <v>1065</v>
      </c>
    </row>
    <row r="153" spans="1:4" x14ac:dyDescent="0.3">
      <c r="A153" t="s">
        <v>1104</v>
      </c>
      <c r="B153" t="s">
        <v>1370</v>
      </c>
      <c r="D153" t="s">
        <v>1065</v>
      </c>
    </row>
    <row r="154" spans="1:4" x14ac:dyDescent="0.3">
      <c r="A154" t="s">
        <v>916</v>
      </c>
      <c r="B154" t="s">
        <v>1368</v>
      </c>
      <c r="D154" t="s">
        <v>1065</v>
      </c>
    </row>
    <row r="155" spans="1:4" x14ac:dyDescent="0.3">
      <c r="A155" t="s">
        <v>916</v>
      </c>
      <c r="B155" t="s">
        <v>1370</v>
      </c>
      <c r="D155" t="s">
        <v>1065</v>
      </c>
    </row>
    <row r="156" spans="1:4" x14ac:dyDescent="0.3">
      <c r="A156" t="s">
        <v>917</v>
      </c>
      <c r="B156" t="s">
        <v>1368</v>
      </c>
      <c r="D156" t="s">
        <v>1065</v>
      </c>
    </row>
    <row r="157" spans="1:4" x14ac:dyDescent="0.3">
      <c r="A157" t="s">
        <v>917</v>
      </c>
      <c r="B157" t="s">
        <v>1370</v>
      </c>
      <c r="D157" t="s">
        <v>1065</v>
      </c>
    </row>
    <row r="158" spans="1:4" x14ac:dyDescent="0.3">
      <c r="A158" t="s">
        <v>1105</v>
      </c>
      <c r="B158" t="s">
        <v>1368</v>
      </c>
      <c r="D158" t="s">
        <v>1065</v>
      </c>
    </row>
    <row r="159" spans="1:4" x14ac:dyDescent="0.3">
      <c r="A159" t="s">
        <v>1105</v>
      </c>
      <c r="B159" t="s">
        <v>1370</v>
      </c>
      <c r="D159" t="s">
        <v>1065</v>
      </c>
    </row>
    <row r="160" spans="1:4" x14ac:dyDescent="0.3">
      <c r="A160" t="s">
        <v>1106</v>
      </c>
      <c r="B160" t="s">
        <v>1368</v>
      </c>
      <c r="D160" t="s">
        <v>1065</v>
      </c>
    </row>
    <row r="161" spans="1:4" x14ac:dyDescent="0.3">
      <c r="A161" t="s">
        <v>1106</v>
      </c>
      <c r="B161" t="s">
        <v>1370</v>
      </c>
      <c r="D161" t="s">
        <v>1065</v>
      </c>
    </row>
    <row r="162" spans="1:4" x14ac:dyDescent="0.3">
      <c r="A162" t="s">
        <v>1107</v>
      </c>
      <c r="B162" t="s">
        <v>1368</v>
      </c>
      <c r="D162" t="s">
        <v>1065</v>
      </c>
    </row>
    <row r="163" spans="1:4" x14ac:dyDescent="0.3">
      <c r="A163" t="s">
        <v>1107</v>
      </c>
      <c r="B163" t="s">
        <v>1370</v>
      </c>
      <c r="D163" t="s">
        <v>1065</v>
      </c>
    </row>
    <row r="164" spans="1:4" x14ac:dyDescent="0.3">
      <c r="A164" t="s">
        <v>1108</v>
      </c>
      <c r="B164" t="s">
        <v>1368</v>
      </c>
      <c r="D164" t="s">
        <v>1065</v>
      </c>
    </row>
    <row r="165" spans="1:4" x14ac:dyDescent="0.3">
      <c r="A165" t="s">
        <v>1108</v>
      </c>
      <c r="B165" t="s">
        <v>1370</v>
      </c>
      <c r="D165" t="s">
        <v>1065</v>
      </c>
    </row>
    <row r="166" spans="1:4" x14ac:dyDescent="0.3">
      <c r="A166" t="s">
        <v>1109</v>
      </c>
      <c r="B166" t="s">
        <v>1368</v>
      </c>
      <c r="D166" t="s">
        <v>1065</v>
      </c>
    </row>
    <row r="167" spans="1:4" x14ac:dyDescent="0.3">
      <c r="A167" t="s">
        <v>1109</v>
      </c>
      <c r="B167" t="s">
        <v>1370</v>
      </c>
      <c r="D167" t="s">
        <v>1065</v>
      </c>
    </row>
    <row r="168" spans="1:4" x14ac:dyDescent="0.3">
      <c r="A168" t="s">
        <v>1110</v>
      </c>
      <c r="B168" t="s">
        <v>1368</v>
      </c>
      <c r="D168" t="s">
        <v>1065</v>
      </c>
    </row>
    <row r="169" spans="1:4" x14ac:dyDescent="0.3">
      <c r="A169" t="s">
        <v>1110</v>
      </c>
      <c r="B169" t="s">
        <v>1370</v>
      </c>
      <c r="D169" t="s">
        <v>1065</v>
      </c>
    </row>
    <row r="170" spans="1:4" x14ac:dyDescent="0.3">
      <c r="A170" t="s">
        <v>1111</v>
      </c>
      <c r="B170" t="s">
        <v>1368</v>
      </c>
      <c r="D170" t="s">
        <v>1065</v>
      </c>
    </row>
    <row r="171" spans="1:4" x14ac:dyDescent="0.3">
      <c r="A171" t="s">
        <v>1111</v>
      </c>
      <c r="B171" t="s">
        <v>1370</v>
      </c>
      <c r="D171" t="s">
        <v>1065</v>
      </c>
    </row>
    <row r="172" spans="1:4" x14ac:dyDescent="0.3">
      <c r="A172" t="s">
        <v>1112</v>
      </c>
      <c r="B172" t="s">
        <v>1368</v>
      </c>
      <c r="D172" t="s">
        <v>1065</v>
      </c>
    </row>
    <row r="173" spans="1:4" x14ac:dyDescent="0.3">
      <c r="A173" t="s">
        <v>1112</v>
      </c>
      <c r="B173" t="s">
        <v>1370</v>
      </c>
      <c r="D173" t="s">
        <v>1065</v>
      </c>
    </row>
    <row r="174" spans="1:4" x14ac:dyDescent="0.3">
      <c r="A174" t="s">
        <v>1113</v>
      </c>
      <c r="B174" t="s">
        <v>1368</v>
      </c>
      <c r="D174" t="s">
        <v>1065</v>
      </c>
    </row>
    <row r="175" spans="1:4" x14ac:dyDescent="0.3">
      <c r="A175" t="s">
        <v>1113</v>
      </c>
      <c r="B175" t="s">
        <v>1370</v>
      </c>
      <c r="D175" t="s">
        <v>1065</v>
      </c>
    </row>
    <row r="176" spans="1:4" x14ac:dyDescent="0.3">
      <c r="A176" t="s">
        <v>1114</v>
      </c>
      <c r="B176" t="s">
        <v>1368</v>
      </c>
      <c r="D176" t="s">
        <v>1065</v>
      </c>
    </row>
    <row r="177" spans="1:4" x14ac:dyDescent="0.3">
      <c r="A177" t="s">
        <v>1114</v>
      </c>
      <c r="B177" t="s">
        <v>1370</v>
      </c>
      <c r="D177" t="s">
        <v>1065</v>
      </c>
    </row>
    <row r="178" spans="1:4" x14ac:dyDescent="0.3">
      <c r="A178" t="s">
        <v>1115</v>
      </c>
      <c r="B178" t="s">
        <v>1368</v>
      </c>
      <c r="D178" t="s">
        <v>1065</v>
      </c>
    </row>
    <row r="179" spans="1:4" x14ac:dyDescent="0.3">
      <c r="A179" t="s">
        <v>1115</v>
      </c>
      <c r="B179" t="s">
        <v>1370</v>
      </c>
      <c r="D179" t="s">
        <v>1065</v>
      </c>
    </row>
    <row r="180" spans="1:4" x14ac:dyDescent="0.3">
      <c r="A180" t="s">
        <v>1116</v>
      </c>
      <c r="B180" t="s">
        <v>1368</v>
      </c>
      <c r="D180" t="s">
        <v>1065</v>
      </c>
    </row>
    <row r="181" spans="1:4" x14ac:dyDescent="0.3">
      <c r="A181" t="s">
        <v>1116</v>
      </c>
      <c r="B181" t="s">
        <v>1370</v>
      </c>
      <c r="D181" t="s">
        <v>1065</v>
      </c>
    </row>
    <row r="182" spans="1:4" x14ac:dyDescent="0.3">
      <c r="A182" t="s">
        <v>1117</v>
      </c>
      <c r="B182" t="s">
        <v>1368</v>
      </c>
      <c r="D182" t="s">
        <v>1065</v>
      </c>
    </row>
    <row r="183" spans="1:4" x14ac:dyDescent="0.3">
      <c r="A183" t="s">
        <v>1117</v>
      </c>
      <c r="B183" t="s">
        <v>1370</v>
      </c>
      <c r="D183" t="s">
        <v>1065</v>
      </c>
    </row>
    <row r="184" spans="1:4" x14ac:dyDescent="0.3">
      <c r="A184" t="s">
        <v>1118</v>
      </c>
      <c r="B184" t="s">
        <v>1368</v>
      </c>
      <c r="D184" t="s">
        <v>1065</v>
      </c>
    </row>
    <row r="185" spans="1:4" x14ac:dyDescent="0.3">
      <c r="A185" t="s">
        <v>1118</v>
      </c>
      <c r="B185" t="s">
        <v>1370</v>
      </c>
      <c r="D185" t="s">
        <v>1065</v>
      </c>
    </row>
    <row r="186" spans="1:4" x14ac:dyDescent="0.3">
      <c r="A186" t="s">
        <v>1119</v>
      </c>
      <c r="B186" t="s">
        <v>1368</v>
      </c>
      <c r="D186" t="s">
        <v>1065</v>
      </c>
    </row>
    <row r="187" spans="1:4" x14ac:dyDescent="0.3">
      <c r="A187" t="s">
        <v>1119</v>
      </c>
      <c r="B187" t="s">
        <v>1370</v>
      </c>
      <c r="D187" t="s">
        <v>1065</v>
      </c>
    </row>
    <row r="188" spans="1:4" x14ac:dyDescent="0.3">
      <c r="A188" t="s">
        <v>1120</v>
      </c>
      <c r="B188" t="s">
        <v>1368</v>
      </c>
      <c r="D188" t="s">
        <v>1065</v>
      </c>
    </row>
    <row r="189" spans="1:4" x14ac:dyDescent="0.3">
      <c r="A189" t="s">
        <v>1120</v>
      </c>
      <c r="B189" t="s">
        <v>1370</v>
      </c>
      <c r="D189" t="s">
        <v>1065</v>
      </c>
    </row>
    <row r="190" spans="1:4" x14ac:dyDescent="0.3">
      <c r="A190" t="s">
        <v>1121</v>
      </c>
      <c r="B190" t="s">
        <v>1368</v>
      </c>
      <c r="D190" t="s">
        <v>1065</v>
      </c>
    </row>
    <row r="191" spans="1:4" x14ac:dyDescent="0.3">
      <c r="A191" t="s">
        <v>1121</v>
      </c>
      <c r="B191" t="s">
        <v>1370</v>
      </c>
      <c r="D191" t="s">
        <v>1065</v>
      </c>
    </row>
    <row r="192" spans="1:4" x14ac:dyDescent="0.3">
      <c r="A192" t="s">
        <v>1122</v>
      </c>
      <c r="B192" t="s">
        <v>1368</v>
      </c>
      <c r="D192" t="s">
        <v>1065</v>
      </c>
    </row>
    <row r="193" spans="1:4" x14ac:dyDescent="0.3">
      <c r="A193" t="s">
        <v>1122</v>
      </c>
      <c r="B193" t="s">
        <v>1370</v>
      </c>
      <c r="D193" t="s">
        <v>1065</v>
      </c>
    </row>
    <row r="194" spans="1:4" x14ac:dyDescent="0.3">
      <c r="A194" t="s">
        <v>1123</v>
      </c>
      <c r="B194" t="s">
        <v>1368</v>
      </c>
      <c r="D194" t="s">
        <v>1065</v>
      </c>
    </row>
    <row r="195" spans="1:4" x14ac:dyDescent="0.3">
      <c r="A195" t="s">
        <v>1123</v>
      </c>
      <c r="B195" t="s">
        <v>1370</v>
      </c>
      <c r="D195" t="s">
        <v>1065</v>
      </c>
    </row>
    <row r="196" spans="1:4" x14ac:dyDescent="0.3">
      <c r="A196" t="s">
        <v>1124</v>
      </c>
      <c r="B196" t="s">
        <v>1368</v>
      </c>
      <c r="D196" t="s">
        <v>1065</v>
      </c>
    </row>
    <row r="197" spans="1:4" x14ac:dyDescent="0.3">
      <c r="A197" t="s">
        <v>1124</v>
      </c>
      <c r="B197" t="s">
        <v>1370</v>
      </c>
      <c r="D197" t="s">
        <v>1065</v>
      </c>
    </row>
    <row r="198" spans="1:4" x14ac:dyDescent="0.3">
      <c r="A198" t="s">
        <v>615</v>
      </c>
      <c r="B198" t="s">
        <v>1368</v>
      </c>
      <c r="D198" t="s">
        <v>1065</v>
      </c>
    </row>
    <row r="199" spans="1:4" x14ac:dyDescent="0.3">
      <c r="A199" t="s">
        <v>615</v>
      </c>
      <c r="B199" t="s">
        <v>1370</v>
      </c>
      <c r="D199" t="s">
        <v>1065</v>
      </c>
    </row>
    <row r="200" spans="1:4" x14ac:dyDescent="0.3">
      <c r="A200" t="s">
        <v>616</v>
      </c>
      <c r="B200" t="s">
        <v>1368</v>
      </c>
      <c r="D200" t="s">
        <v>1065</v>
      </c>
    </row>
    <row r="201" spans="1:4" x14ac:dyDescent="0.3">
      <c r="A201" t="s">
        <v>616</v>
      </c>
      <c r="B201" t="s">
        <v>1370</v>
      </c>
      <c r="D201" t="s">
        <v>1065</v>
      </c>
    </row>
    <row r="202" spans="1:4" x14ac:dyDescent="0.3">
      <c r="A202" t="s">
        <v>1125</v>
      </c>
      <c r="B202" t="s">
        <v>1368</v>
      </c>
      <c r="D202" t="s">
        <v>1065</v>
      </c>
    </row>
    <row r="203" spans="1:4" x14ac:dyDescent="0.3">
      <c r="A203" t="s">
        <v>1125</v>
      </c>
      <c r="B203" t="s">
        <v>1370</v>
      </c>
      <c r="D203" t="s">
        <v>1065</v>
      </c>
    </row>
    <row r="204" spans="1:4" x14ac:dyDescent="0.3">
      <c r="A204" t="s">
        <v>1126</v>
      </c>
      <c r="B204" t="s">
        <v>1368</v>
      </c>
      <c r="D204" t="s">
        <v>1065</v>
      </c>
    </row>
    <row r="205" spans="1:4" x14ac:dyDescent="0.3">
      <c r="A205" t="s">
        <v>1126</v>
      </c>
      <c r="B205" t="s">
        <v>1370</v>
      </c>
      <c r="D205" t="s">
        <v>1065</v>
      </c>
    </row>
    <row r="206" spans="1:4" x14ac:dyDescent="0.3">
      <c r="A206" t="s">
        <v>617</v>
      </c>
      <c r="B206" t="s">
        <v>1368</v>
      </c>
      <c r="D206" t="s">
        <v>1065</v>
      </c>
    </row>
    <row r="207" spans="1:4" x14ac:dyDescent="0.3">
      <c r="A207" t="s">
        <v>617</v>
      </c>
      <c r="B207" t="s">
        <v>1370</v>
      </c>
      <c r="D207" t="s">
        <v>1065</v>
      </c>
    </row>
    <row r="208" spans="1:4" x14ac:dyDescent="0.3">
      <c r="A208" t="s">
        <v>1127</v>
      </c>
      <c r="B208" t="s">
        <v>1368</v>
      </c>
      <c r="D208" t="s">
        <v>1065</v>
      </c>
    </row>
    <row r="209" spans="1:4" x14ac:dyDescent="0.3">
      <c r="A209" t="s">
        <v>1127</v>
      </c>
      <c r="B209" t="s">
        <v>1370</v>
      </c>
      <c r="D209" t="s">
        <v>1065</v>
      </c>
    </row>
    <row r="210" spans="1:4" x14ac:dyDescent="0.3">
      <c r="A210" t="s">
        <v>618</v>
      </c>
      <c r="B210" t="s">
        <v>1368</v>
      </c>
      <c r="D210" t="s">
        <v>1065</v>
      </c>
    </row>
    <row r="211" spans="1:4" x14ac:dyDescent="0.3">
      <c r="A211" t="s">
        <v>618</v>
      </c>
      <c r="B211" t="s">
        <v>1370</v>
      </c>
      <c r="D211" t="s">
        <v>1065</v>
      </c>
    </row>
    <row r="212" spans="1:4" x14ac:dyDescent="0.3">
      <c r="A212" t="s">
        <v>619</v>
      </c>
      <c r="B212" t="s">
        <v>1368</v>
      </c>
      <c r="D212" t="s">
        <v>1065</v>
      </c>
    </row>
    <row r="213" spans="1:4" x14ac:dyDescent="0.3">
      <c r="A213" t="s">
        <v>619</v>
      </c>
      <c r="B213" t="s">
        <v>1370</v>
      </c>
      <c r="D213" t="s">
        <v>1065</v>
      </c>
    </row>
    <row r="214" spans="1:4" x14ac:dyDescent="0.3">
      <c r="A214" t="s">
        <v>620</v>
      </c>
      <c r="B214" t="s">
        <v>1368</v>
      </c>
      <c r="D214" t="s">
        <v>1065</v>
      </c>
    </row>
    <row r="215" spans="1:4" x14ac:dyDescent="0.3">
      <c r="A215" t="s">
        <v>620</v>
      </c>
      <c r="B215" t="s">
        <v>1370</v>
      </c>
      <c r="D215" t="s">
        <v>1065</v>
      </c>
    </row>
    <row r="216" spans="1:4" x14ac:dyDescent="0.3">
      <c r="A216" t="s">
        <v>1128</v>
      </c>
      <c r="B216" t="s">
        <v>1368</v>
      </c>
      <c r="D216" t="s">
        <v>1065</v>
      </c>
    </row>
    <row r="217" spans="1:4" x14ac:dyDescent="0.3">
      <c r="A217" t="s">
        <v>1128</v>
      </c>
      <c r="B217" t="s">
        <v>1370</v>
      </c>
      <c r="D217" t="s">
        <v>1065</v>
      </c>
    </row>
    <row r="218" spans="1:4" x14ac:dyDescent="0.3">
      <c r="A218" t="s">
        <v>1129</v>
      </c>
      <c r="B218" t="s">
        <v>1368</v>
      </c>
      <c r="D218" t="s">
        <v>1065</v>
      </c>
    </row>
    <row r="219" spans="1:4" x14ac:dyDescent="0.3">
      <c r="A219" t="s">
        <v>1129</v>
      </c>
      <c r="B219" t="s">
        <v>1370</v>
      </c>
      <c r="D219" t="s">
        <v>1065</v>
      </c>
    </row>
    <row r="220" spans="1:4" x14ac:dyDescent="0.3">
      <c r="A220" t="s">
        <v>1130</v>
      </c>
      <c r="B220" t="s">
        <v>1368</v>
      </c>
      <c r="D220" t="s">
        <v>1065</v>
      </c>
    </row>
    <row r="221" spans="1:4" x14ac:dyDescent="0.3">
      <c r="A221" t="s">
        <v>1130</v>
      </c>
      <c r="B221" t="s">
        <v>1370</v>
      </c>
      <c r="D221" t="s">
        <v>1065</v>
      </c>
    </row>
    <row r="222" spans="1:4" x14ac:dyDescent="0.3">
      <c r="A222" t="s">
        <v>1131</v>
      </c>
      <c r="B222" t="s">
        <v>1368</v>
      </c>
      <c r="D222" t="s">
        <v>1065</v>
      </c>
    </row>
    <row r="223" spans="1:4" x14ac:dyDescent="0.3">
      <c r="A223" t="s">
        <v>1131</v>
      </c>
      <c r="B223" t="s">
        <v>1370</v>
      </c>
      <c r="D223" t="s">
        <v>1065</v>
      </c>
    </row>
    <row r="224" spans="1:4" x14ac:dyDescent="0.3">
      <c r="A224" t="s">
        <v>1132</v>
      </c>
      <c r="B224" t="s">
        <v>1368</v>
      </c>
      <c r="D224" t="s">
        <v>1065</v>
      </c>
    </row>
    <row r="225" spans="1:4" x14ac:dyDescent="0.3">
      <c r="A225" t="s">
        <v>1132</v>
      </c>
      <c r="B225" t="s">
        <v>1370</v>
      </c>
      <c r="D225" t="s">
        <v>1065</v>
      </c>
    </row>
    <row r="226" spans="1:4" x14ac:dyDescent="0.3">
      <c r="A226" t="s">
        <v>1133</v>
      </c>
      <c r="B226" t="s">
        <v>1368</v>
      </c>
      <c r="D226" t="s">
        <v>1065</v>
      </c>
    </row>
    <row r="227" spans="1:4" x14ac:dyDescent="0.3">
      <c r="A227" t="s">
        <v>1133</v>
      </c>
      <c r="B227" t="s">
        <v>1370</v>
      </c>
      <c r="D227" t="s">
        <v>1065</v>
      </c>
    </row>
    <row r="228" spans="1:4" x14ac:dyDescent="0.3">
      <c r="A228" t="s">
        <v>1134</v>
      </c>
      <c r="B228" t="s">
        <v>1368</v>
      </c>
      <c r="D228" t="s">
        <v>1065</v>
      </c>
    </row>
    <row r="229" spans="1:4" x14ac:dyDescent="0.3">
      <c r="A229" t="s">
        <v>1134</v>
      </c>
      <c r="B229" t="s">
        <v>1370</v>
      </c>
      <c r="D229" t="s">
        <v>1065</v>
      </c>
    </row>
    <row r="230" spans="1:4" x14ac:dyDescent="0.3">
      <c r="A230" t="s">
        <v>1135</v>
      </c>
      <c r="B230" t="s">
        <v>1368</v>
      </c>
      <c r="D230" t="s">
        <v>1065</v>
      </c>
    </row>
    <row r="231" spans="1:4" x14ac:dyDescent="0.3">
      <c r="A231" t="s">
        <v>1135</v>
      </c>
      <c r="B231" t="s">
        <v>1370</v>
      </c>
      <c r="D231" t="s">
        <v>1065</v>
      </c>
    </row>
    <row r="232" spans="1:4" x14ac:dyDescent="0.3">
      <c r="A232" t="s">
        <v>621</v>
      </c>
      <c r="B232" t="s">
        <v>1368</v>
      </c>
      <c r="D232" t="s">
        <v>1065</v>
      </c>
    </row>
    <row r="233" spans="1:4" x14ac:dyDescent="0.3">
      <c r="A233" t="s">
        <v>621</v>
      </c>
      <c r="B233" t="s">
        <v>1370</v>
      </c>
      <c r="D233" t="s">
        <v>1065</v>
      </c>
    </row>
    <row r="234" spans="1:4" x14ac:dyDescent="0.3">
      <c r="A234" t="s">
        <v>622</v>
      </c>
      <c r="B234" t="s">
        <v>1368</v>
      </c>
      <c r="D234" t="s">
        <v>1065</v>
      </c>
    </row>
    <row r="235" spans="1:4" x14ac:dyDescent="0.3">
      <c r="A235" t="s">
        <v>622</v>
      </c>
      <c r="B235" t="s">
        <v>1370</v>
      </c>
      <c r="D235" t="s">
        <v>1065</v>
      </c>
    </row>
    <row r="236" spans="1:4" x14ac:dyDescent="0.3">
      <c r="A236" t="s">
        <v>1136</v>
      </c>
      <c r="B236" t="s">
        <v>1368</v>
      </c>
      <c r="D236" t="s">
        <v>1065</v>
      </c>
    </row>
    <row r="237" spans="1:4" x14ac:dyDescent="0.3">
      <c r="A237" t="s">
        <v>1136</v>
      </c>
      <c r="B237" t="s">
        <v>1370</v>
      </c>
      <c r="D237" t="s">
        <v>1065</v>
      </c>
    </row>
    <row r="238" spans="1:4" x14ac:dyDescent="0.3">
      <c r="A238" t="s">
        <v>1137</v>
      </c>
      <c r="B238" t="s">
        <v>1368</v>
      </c>
      <c r="D238" t="s">
        <v>1065</v>
      </c>
    </row>
    <row r="239" spans="1:4" x14ac:dyDescent="0.3">
      <c r="A239" t="s">
        <v>1137</v>
      </c>
      <c r="B239" t="s">
        <v>1370</v>
      </c>
      <c r="D239" t="s">
        <v>1065</v>
      </c>
    </row>
    <row r="240" spans="1:4" x14ac:dyDescent="0.3">
      <c r="A240" t="s">
        <v>623</v>
      </c>
      <c r="B240" t="s">
        <v>1368</v>
      </c>
      <c r="D240" t="s">
        <v>1065</v>
      </c>
    </row>
    <row r="241" spans="1:4" x14ac:dyDescent="0.3">
      <c r="A241" t="s">
        <v>623</v>
      </c>
      <c r="B241" t="s">
        <v>1370</v>
      </c>
      <c r="D241" t="s">
        <v>1065</v>
      </c>
    </row>
    <row r="242" spans="1:4" x14ac:dyDescent="0.3">
      <c r="A242" t="s">
        <v>1138</v>
      </c>
      <c r="B242" t="s">
        <v>1368</v>
      </c>
      <c r="D242" t="s">
        <v>1065</v>
      </c>
    </row>
    <row r="243" spans="1:4" x14ac:dyDescent="0.3">
      <c r="A243" t="s">
        <v>1138</v>
      </c>
      <c r="B243" t="s">
        <v>1370</v>
      </c>
      <c r="D243" t="s">
        <v>1065</v>
      </c>
    </row>
    <row r="244" spans="1:4" x14ac:dyDescent="0.3">
      <c r="A244" t="s">
        <v>624</v>
      </c>
      <c r="B244" t="s">
        <v>1368</v>
      </c>
      <c r="D244" t="s">
        <v>1065</v>
      </c>
    </row>
    <row r="245" spans="1:4" x14ac:dyDescent="0.3">
      <c r="A245" t="s">
        <v>624</v>
      </c>
      <c r="B245" t="s">
        <v>1370</v>
      </c>
      <c r="D245" t="s">
        <v>1065</v>
      </c>
    </row>
    <row r="246" spans="1:4" x14ac:dyDescent="0.3">
      <c r="A246" t="s">
        <v>625</v>
      </c>
      <c r="B246" t="s">
        <v>1368</v>
      </c>
      <c r="D246" t="s">
        <v>1065</v>
      </c>
    </row>
    <row r="247" spans="1:4" x14ac:dyDescent="0.3">
      <c r="A247" t="s">
        <v>625</v>
      </c>
      <c r="B247" t="s">
        <v>1370</v>
      </c>
      <c r="D247" t="s">
        <v>1065</v>
      </c>
    </row>
    <row r="248" spans="1:4" x14ac:dyDescent="0.3">
      <c r="A248" t="s">
        <v>626</v>
      </c>
      <c r="B248" t="s">
        <v>1368</v>
      </c>
      <c r="D248" t="s">
        <v>1065</v>
      </c>
    </row>
    <row r="249" spans="1:4" x14ac:dyDescent="0.3">
      <c r="A249" t="s">
        <v>626</v>
      </c>
      <c r="B249" t="s">
        <v>1370</v>
      </c>
      <c r="D249" t="s">
        <v>1065</v>
      </c>
    </row>
    <row r="250" spans="1:4" x14ac:dyDescent="0.3">
      <c r="A250" t="s">
        <v>1139</v>
      </c>
      <c r="B250" t="s">
        <v>1368</v>
      </c>
      <c r="D250" t="s">
        <v>1065</v>
      </c>
    </row>
    <row r="251" spans="1:4" x14ac:dyDescent="0.3">
      <c r="A251" t="s">
        <v>1139</v>
      </c>
      <c r="B251" t="s">
        <v>1370</v>
      </c>
      <c r="D251" t="s">
        <v>1065</v>
      </c>
    </row>
    <row r="252" spans="1:4" x14ac:dyDescent="0.3">
      <c r="A252" t="s">
        <v>628</v>
      </c>
      <c r="B252" t="s">
        <v>1368</v>
      </c>
      <c r="D252" t="s">
        <v>1065</v>
      </c>
    </row>
    <row r="253" spans="1:4" x14ac:dyDescent="0.3">
      <c r="A253" t="s">
        <v>628</v>
      </c>
      <c r="B253" t="s">
        <v>1370</v>
      </c>
      <c r="D253" t="s">
        <v>1065</v>
      </c>
    </row>
    <row r="254" spans="1:4" x14ac:dyDescent="0.3">
      <c r="A254" t="s">
        <v>629</v>
      </c>
      <c r="B254" t="s">
        <v>1368</v>
      </c>
      <c r="D254" t="s">
        <v>1065</v>
      </c>
    </row>
    <row r="255" spans="1:4" x14ac:dyDescent="0.3">
      <c r="A255" t="s">
        <v>629</v>
      </c>
      <c r="B255" t="s">
        <v>1370</v>
      </c>
      <c r="D255" t="s">
        <v>1065</v>
      </c>
    </row>
    <row r="256" spans="1:4" x14ac:dyDescent="0.3">
      <c r="A256" t="s">
        <v>630</v>
      </c>
      <c r="B256" t="s">
        <v>1368</v>
      </c>
      <c r="D256" t="s">
        <v>1065</v>
      </c>
    </row>
    <row r="257" spans="1:4" x14ac:dyDescent="0.3">
      <c r="A257" t="s">
        <v>630</v>
      </c>
      <c r="B257" t="s">
        <v>1370</v>
      </c>
      <c r="D257" t="s">
        <v>1065</v>
      </c>
    </row>
    <row r="258" spans="1:4" x14ac:dyDescent="0.3">
      <c r="A258" t="s">
        <v>1140</v>
      </c>
      <c r="B258" t="s">
        <v>1368</v>
      </c>
      <c r="D258" t="s">
        <v>1065</v>
      </c>
    </row>
    <row r="259" spans="1:4" x14ac:dyDescent="0.3">
      <c r="A259" t="s">
        <v>1140</v>
      </c>
      <c r="B259" t="s">
        <v>1370</v>
      </c>
      <c r="D259" t="s">
        <v>1065</v>
      </c>
    </row>
    <row r="260" spans="1:4" x14ac:dyDescent="0.3">
      <c r="A260" t="s">
        <v>1141</v>
      </c>
      <c r="B260" t="s">
        <v>1368</v>
      </c>
      <c r="D260" t="s">
        <v>1065</v>
      </c>
    </row>
    <row r="261" spans="1:4" x14ac:dyDescent="0.3">
      <c r="A261" t="s">
        <v>1141</v>
      </c>
      <c r="B261" t="s">
        <v>1370</v>
      </c>
      <c r="D261" t="s">
        <v>1065</v>
      </c>
    </row>
    <row r="262" spans="1:4" x14ac:dyDescent="0.3">
      <c r="A262" t="s">
        <v>1142</v>
      </c>
      <c r="B262" t="s">
        <v>1368</v>
      </c>
      <c r="D262" t="s">
        <v>1065</v>
      </c>
    </row>
    <row r="263" spans="1:4" x14ac:dyDescent="0.3">
      <c r="A263" t="s">
        <v>1142</v>
      </c>
      <c r="B263" t="s">
        <v>1370</v>
      </c>
      <c r="D263" t="s">
        <v>1065</v>
      </c>
    </row>
    <row r="264" spans="1:4" x14ac:dyDescent="0.3">
      <c r="A264" t="s">
        <v>1143</v>
      </c>
      <c r="B264" t="s">
        <v>1368</v>
      </c>
      <c r="D264" t="s">
        <v>1065</v>
      </c>
    </row>
    <row r="265" spans="1:4" x14ac:dyDescent="0.3">
      <c r="A265" t="s">
        <v>1143</v>
      </c>
      <c r="B265" t="s">
        <v>1370</v>
      </c>
      <c r="D265" t="s">
        <v>1065</v>
      </c>
    </row>
    <row r="266" spans="1:4" x14ac:dyDescent="0.3">
      <c r="A266" t="s">
        <v>1144</v>
      </c>
      <c r="B266" t="s">
        <v>1368</v>
      </c>
      <c r="D266" t="s">
        <v>1065</v>
      </c>
    </row>
    <row r="267" spans="1:4" x14ac:dyDescent="0.3">
      <c r="A267" t="s">
        <v>1144</v>
      </c>
      <c r="B267" t="s">
        <v>1370</v>
      </c>
      <c r="D267" t="s">
        <v>1065</v>
      </c>
    </row>
    <row r="268" spans="1:4" x14ac:dyDescent="0.3">
      <c r="A268" t="s">
        <v>631</v>
      </c>
      <c r="B268" t="s">
        <v>1368</v>
      </c>
      <c r="D268" t="s">
        <v>1065</v>
      </c>
    </row>
    <row r="269" spans="1:4" x14ac:dyDescent="0.3">
      <c r="A269" t="s">
        <v>631</v>
      </c>
      <c r="B269" t="s">
        <v>1370</v>
      </c>
      <c r="D269" t="s">
        <v>1065</v>
      </c>
    </row>
    <row r="270" spans="1:4" x14ac:dyDescent="0.3">
      <c r="A270" t="s">
        <v>633</v>
      </c>
      <c r="B270" t="s">
        <v>1368</v>
      </c>
      <c r="D270" t="s">
        <v>1065</v>
      </c>
    </row>
    <row r="271" spans="1:4" x14ac:dyDescent="0.3">
      <c r="A271" t="s">
        <v>633</v>
      </c>
      <c r="B271" t="s">
        <v>1370</v>
      </c>
      <c r="D271" t="s">
        <v>1065</v>
      </c>
    </row>
    <row r="272" spans="1:4" x14ac:dyDescent="0.3">
      <c r="A272" t="s">
        <v>1145</v>
      </c>
      <c r="B272" t="s">
        <v>1368</v>
      </c>
      <c r="D272" t="s">
        <v>1065</v>
      </c>
    </row>
    <row r="273" spans="1:4" x14ac:dyDescent="0.3">
      <c r="A273" t="s">
        <v>1145</v>
      </c>
      <c r="B273" t="s">
        <v>1370</v>
      </c>
      <c r="D273" t="s">
        <v>1065</v>
      </c>
    </row>
    <row r="274" spans="1:4" x14ac:dyDescent="0.3">
      <c r="A274" t="s">
        <v>634</v>
      </c>
      <c r="B274" t="s">
        <v>1368</v>
      </c>
      <c r="D274" t="s">
        <v>1065</v>
      </c>
    </row>
    <row r="275" spans="1:4" x14ac:dyDescent="0.3">
      <c r="A275" t="s">
        <v>634</v>
      </c>
      <c r="B275" t="s">
        <v>1370</v>
      </c>
      <c r="D275" t="s">
        <v>1065</v>
      </c>
    </row>
    <row r="276" spans="1:4" x14ac:dyDescent="0.3">
      <c r="A276" t="s">
        <v>1146</v>
      </c>
      <c r="B276" t="s">
        <v>1368</v>
      </c>
      <c r="D276" t="s">
        <v>1065</v>
      </c>
    </row>
    <row r="277" spans="1:4" x14ac:dyDescent="0.3">
      <c r="A277" t="s">
        <v>1146</v>
      </c>
      <c r="B277" t="s">
        <v>1370</v>
      </c>
      <c r="D277" t="s">
        <v>1065</v>
      </c>
    </row>
    <row r="278" spans="1:4" x14ac:dyDescent="0.3">
      <c r="A278" t="s">
        <v>1147</v>
      </c>
      <c r="B278" t="s">
        <v>1368</v>
      </c>
      <c r="D278" t="s">
        <v>1065</v>
      </c>
    </row>
    <row r="279" spans="1:4" x14ac:dyDescent="0.3">
      <c r="A279" t="s">
        <v>1147</v>
      </c>
      <c r="B279" t="s">
        <v>1370</v>
      </c>
      <c r="D279" t="s">
        <v>1065</v>
      </c>
    </row>
    <row r="280" spans="1:4" x14ac:dyDescent="0.3">
      <c r="A280" t="s">
        <v>1148</v>
      </c>
      <c r="B280" t="s">
        <v>1368</v>
      </c>
      <c r="D280" t="s">
        <v>1065</v>
      </c>
    </row>
    <row r="281" spans="1:4" x14ac:dyDescent="0.3">
      <c r="A281" t="s">
        <v>1148</v>
      </c>
      <c r="B281" t="s">
        <v>1370</v>
      </c>
      <c r="D281" t="s">
        <v>1065</v>
      </c>
    </row>
    <row r="282" spans="1:4" x14ac:dyDescent="0.3">
      <c r="A282" t="s">
        <v>1149</v>
      </c>
      <c r="B282" t="s">
        <v>1368</v>
      </c>
      <c r="D282" t="s">
        <v>1065</v>
      </c>
    </row>
    <row r="283" spans="1:4" x14ac:dyDescent="0.3">
      <c r="A283" t="s">
        <v>1149</v>
      </c>
      <c r="B283" t="s">
        <v>1370</v>
      </c>
      <c r="D283" t="s">
        <v>1065</v>
      </c>
    </row>
    <row r="284" spans="1:4" x14ac:dyDescent="0.3">
      <c r="A284" t="s">
        <v>1150</v>
      </c>
      <c r="B284" t="s">
        <v>1368</v>
      </c>
      <c r="D284" t="s">
        <v>1065</v>
      </c>
    </row>
    <row r="285" spans="1:4" x14ac:dyDescent="0.3">
      <c r="A285" t="s">
        <v>1150</v>
      </c>
      <c r="B285" t="s">
        <v>1370</v>
      </c>
      <c r="D285" t="s">
        <v>1065</v>
      </c>
    </row>
    <row r="286" spans="1:4" x14ac:dyDescent="0.3">
      <c r="A286" t="s">
        <v>1151</v>
      </c>
      <c r="B286" t="s">
        <v>1368</v>
      </c>
      <c r="D286" t="s">
        <v>1065</v>
      </c>
    </row>
    <row r="287" spans="1:4" x14ac:dyDescent="0.3">
      <c r="A287" t="s">
        <v>1151</v>
      </c>
      <c r="B287" t="s">
        <v>1370</v>
      </c>
      <c r="D287" t="s">
        <v>1065</v>
      </c>
    </row>
    <row r="288" spans="1:4" x14ac:dyDescent="0.3">
      <c r="A288" t="s">
        <v>1152</v>
      </c>
      <c r="B288" t="s">
        <v>1368</v>
      </c>
      <c r="D288" t="s">
        <v>1065</v>
      </c>
    </row>
    <row r="289" spans="1:4" x14ac:dyDescent="0.3">
      <c r="A289" t="s">
        <v>1152</v>
      </c>
      <c r="B289" t="s">
        <v>1370</v>
      </c>
      <c r="D289" t="s">
        <v>1065</v>
      </c>
    </row>
    <row r="290" spans="1:4" x14ac:dyDescent="0.3">
      <c r="A290" t="s">
        <v>1153</v>
      </c>
      <c r="B290" t="s">
        <v>1368</v>
      </c>
      <c r="D290" t="s">
        <v>1065</v>
      </c>
    </row>
    <row r="291" spans="1:4" x14ac:dyDescent="0.3">
      <c r="A291" t="s">
        <v>1153</v>
      </c>
      <c r="B291" t="s">
        <v>1370</v>
      </c>
      <c r="D291" t="s">
        <v>1065</v>
      </c>
    </row>
    <row r="292" spans="1:4" x14ac:dyDescent="0.3">
      <c r="A292" t="s">
        <v>1154</v>
      </c>
      <c r="B292" t="s">
        <v>1368</v>
      </c>
      <c r="D292" t="s">
        <v>1065</v>
      </c>
    </row>
    <row r="293" spans="1:4" x14ac:dyDescent="0.3">
      <c r="A293" t="s">
        <v>1154</v>
      </c>
      <c r="B293" t="s">
        <v>1370</v>
      </c>
      <c r="D293" t="s">
        <v>1065</v>
      </c>
    </row>
    <row r="294" spans="1:4" x14ac:dyDescent="0.3">
      <c r="A294" t="s">
        <v>1155</v>
      </c>
      <c r="B294" t="s">
        <v>1368</v>
      </c>
      <c r="D294" t="s">
        <v>1065</v>
      </c>
    </row>
    <row r="295" spans="1:4" x14ac:dyDescent="0.3">
      <c r="A295" t="s">
        <v>1155</v>
      </c>
      <c r="B295" t="s">
        <v>1370</v>
      </c>
      <c r="D295" t="s">
        <v>1065</v>
      </c>
    </row>
    <row r="296" spans="1:4" x14ac:dyDescent="0.3">
      <c r="A296" t="s">
        <v>853</v>
      </c>
      <c r="B296" t="s">
        <v>1368</v>
      </c>
      <c r="D296" t="s">
        <v>1065</v>
      </c>
    </row>
    <row r="297" spans="1:4" x14ac:dyDescent="0.3">
      <c r="A297" t="s">
        <v>853</v>
      </c>
      <c r="B297" t="s">
        <v>1370</v>
      </c>
      <c r="D297" t="s">
        <v>1065</v>
      </c>
    </row>
    <row r="298" spans="1:4" x14ac:dyDescent="0.3">
      <c r="A298" t="s">
        <v>1079</v>
      </c>
      <c r="B298" t="s">
        <v>1368</v>
      </c>
      <c r="D298" t="s">
        <v>1065</v>
      </c>
    </row>
    <row r="299" spans="1:4" x14ac:dyDescent="0.3">
      <c r="A299" t="s">
        <v>1079</v>
      </c>
      <c r="B299" t="s">
        <v>1370</v>
      </c>
      <c r="D299" t="s">
        <v>1065</v>
      </c>
    </row>
    <row r="300" spans="1:4" x14ac:dyDescent="0.3">
      <c r="A300" t="s">
        <v>1156</v>
      </c>
      <c r="B300" t="s">
        <v>1368</v>
      </c>
      <c r="D300" t="s">
        <v>1065</v>
      </c>
    </row>
    <row r="301" spans="1:4" x14ac:dyDescent="0.3">
      <c r="A301" t="s">
        <v>1156</v>
      </c>
      <c r="B301" t="s">
        <v>1370</v>
      </c>
      <c r="D301" t="s">
        <v>1065</v>
      </c>
    </row>
    <row r="302" spans="1:4" x14ac:dyDescent="0.3">
      <c r="A302" t="s">
        <v>1157</v>
      </c>
      <c r="B302" t="s">
        <v>1368</v>
      </c>
      <c r="D302" t="s">
        <v>1065</v>
      </c>
    </row>
    <row r="303" spans="1:4" x14ac:dyDescent="0.3">
      <c r="A303" t="s">
        <v>1157</v>
      </c>
      <c r="B303" t="s">
        <v>1370</v>
      </c>
      <c r="D303" t="s">
        <v>1065</v>
      </c>
    </row>
    <row r="304" spans="1:4" x14ac:dyDescent="0.3">
      <c r="A304" t="s">
        <v>1158</v>
      </c>
      <c r="B304" t="s">
        <v>1368</v>
      </c>
      <c r="D304" t="s">
        <v>1065</v>
      </c>
    </row>
    <row r="305" spans="1:4" x14ac:dyDescent="0.3">
      <c r="A305" t="s">
        <v>1158</v>
      </c>
      <c r="B305" t="s">
        <v>1370</v>
      </c>
      <c r="D305" t="s">
        <v>1065</v>
      </c>
    </row>
    <row r="306" spans="1:4" x14ac:dyDescent="0.3">
      <c r="A306" t="s">
        <v>1159</v>
      </c>
      <c r="B306" t="s">
        <v>1368</v>
      </c>
      <c r="D306" t="s">
        <v>1065</v>
      </c>
    </row>
    <row r="307" spans="1:4" x14ac:dyDescent="0.3">
      <c r="A307" t="s">
        <v>1159</v>
      </c>
      <c r="B307" t="s">
        <v>1370</v>
      </c>
      <c r="D307" t="s">
        <v>1065</v>
      </c>
    </row>
    <row r="308" spans="1:4" x14ac:dyDescent="0.3">
      <c r="A308" t="s">
        <v>1160</v>
      </c>
      <c r="B308" t="s">
        <v>1368</v>
      </c>
      <c r="D308" t="s">
        <v>1065</v>
      </c>
    </row>
    <row r="309" spans="1:4" x14ac:dyDescent="0.3">
      <c r="A309" t="s">
        <v>1160</v>
      </c>
      <c r="B309" t="s">
        <v>1370</v>
      </c>
      <c r="D309" t="s">
        <v>1065</v>
      </c>
    </row>
    <row r="310" spans="1:4" x14ac:dyDescent="0.3">
      <c r="A310" t="s">
        <v>1161</v>
      </c>
      <c r="B310" t="s">
        <v>1368</v>
      </c>
      <c r="D310" t="s">
        <v>1065</v>
      </c>
    </row>
    <row r="311" spans="1:4" x14ac:dyDescent="0.3">
      <c r="A311" t="s">
        <v>1161</v>
      </c>
      <c r="B311" t="s">
        <v>1370</v>
      </c>
      <c r="D311" t="s">
        <v>1065</v>
      </c>
    </row>
    <row r="312" spans="1:4" x14ac:dyDescent="0.3">
      <c r="A312" t="s">
        <v>1162</v>
      </c>
      <c r="B312" t="s">
        <v>1368</v>
      </c>
      <c r="D312" t="s">
        <v>1065</v>
      </c>
    </row>
    <row r="313" spans="1:4" x14ac:dyDescent="0.3">
      <c r="A313" t="s">
        <v>1162</v>
      </c>
      <c r="B313" t="s">
        <v>1370</v>
      </c>
      <c r="D313" t="s">
        <v>1065</v>
      </c>
    </row>
    <row r="314" spans="1:4" x14ac:dyDescent="0.3">
      <c r="A314" t="s">
        <v>1163</v>
      </c>
      <c r="B314" t="s">
        <v>1368</v>
      </c>
      <c r="D314" t="s">
        <v>1065</v>
      </c>
    </row>
    <row r="315" spans="1:4" x14ac:dyDescent="0.3">
      <c r="A315" t="s">
        <v>1163</v>
      </c>
      <c r="B315" t="s">
        <v>1370</v>
      </c>
      <c r="D315" t="s">
        <v>1065</v>
      </c>
    </row>
    <row r="316" spans="1:4" x14ac:dyDescent="0.3">
      <c r="A316" t="s">
        <v>1164</v>
      </c>
      <c r="B316" t="s">
        <v>1368</v>
      </c>
      <c r="D316" t="s">
        <v>1065</v>
      </c>
    </row>
    <row r="317" spans="1:4" x14ac:dyDescent="0.3">
      <c r="A317" t="s">
        <v>1164</v>
      </c>
      <c r="B317" t="s">
        <v>1370</v>
      </c>
      <c r="D317" t="s">
        <v>1065</v>
      </c>
    </row>
    <row r="318" spans="1:4" x14ac:dyDescent="0.3">
      <c r="A318" t="s">
        <v>1165</v>
      </c>
      <c r="B318" t="s">
        <v>1368</v>
      </c>
      <c r="D318" t="s">
        <v>1065</v>
      </c>
    </row>
    <row r="319" spans="1:4" x14ac:dyDescent="0.3">
      <c r="A319" t="s">
        <v>1165</v>
      </c>
      <c r="B319" t="s">
        <v>1370</v>
      </c>
      <c r="D319" t="s">
        <v>1065</v>
      </c>
    </row>
    <row r="320" spans="1:4" x14ac:dyDescent="0.3">
      <c r="A320" t="s">
        <v>1166</v>
      </c>
      <c r="B320" t="s">
        <v>1368</v>
      </c>
      <c r="D320" t="s">
        <v>1065</v>
      </c>
    </row>
    <row r="321" spans="1:4" x14ac:dyDescent="0.3">
      <c r="A321" t="s">
        <v>1166</v>
      </c>
      <c r="B321" t="s">
        <v>1370</v>
      </c>
      <c r="D321" t="s">
        <v>1065</v>
      </c>
    </row>
    <row r="322" spans="1:4" x14ac:dyDescent="0.3">
      <c r="A322" t="s">
        <v>1167</v>
      </c>
      <c r="B322" t="s">
        <v>1368</v>
      </c>
      <c r="D322" t="s">
        <v>1065</v>
      </c>
    </row>
    <row r="323" spans="1:4" x14ac:dyDescent="0.3">
      <c r="A323" t="s">
        <v>1167</v>
      </c>
      <c r="B323" t="s">
        <v>1370</v>
      </c>
      <c r="D323" t="s">
        <v>1065</v>
      </c>
    </row>
    <row r="324" spans="1:4" x14ac:dyDescent="0.3">
      <c r="A324" t="s">
        <v>1168</v>
      </c>
      <c r="B324" t="s">
        <v>1368</v>
      </c>
      <c r="D324" t="s">
        <v>1065</v>
      </c>
    </row>
    <row r="325" spans="1:4" x14ac:dyDescent="0.3">
      <c r="A325" t="s">
        <v>1168</v>
      </c>
      <c r="B325" t="s">
        <v>1370</v>
      </c>
      <c r="D325" t="s">
        <v>1065</v>
      </c>
    </row>
    <row r="326" spans="1:4" x14ac:dyDescent="0.3">
      <c r="A326" t="s">
        <v>1169</v>
      </c>
      <c r="B326" t="s">
        <v>1368</v>
      </c>
      <c r="D326" t="s">
        <v>1065</v>
      </c>
    </row>
    <row r="327" spans="1:4" x14ac:dyDescent="0.3">
      <c r="A327" t="s">
        <v>1169</v>
      </c>
      <c r="B327" t="s">
        <v>1370</v>
      </c>
      <c r="D327" t="s">
        <v>1065</v>
      </c>
    </row>
    <row r="328" spans="1:4" x14ac:dyDescent="0.3">
      <c r="A328" t="s">
        <v>1170</v>
      </c>
      <c r="B328" t="s">
        <v>1368</v>
      </c>
      <c r="D328" t="s">
        <v>1065</v>
      </c>
    </row>
    <row r="329" spans="1:4" x14ac:dyDescent="0.3">
      <c r="A329" t="s">
        <v>1170</v>
      </c>
      <c r="B329" t="s">
        <v>1370</v>
      </c>
      <c r="D329" t="s">
        <v>1065</v>
      </c>
    </row>
    <row r="330" spans="1:4" x14ac:dyDescent="0.3">
      <c r="A330" t="s">
        <v>1171</v>
      </c>
      <c r="B330" t="s">
        <v>1368</v>
      </c>
      <c r="D330" t="s">
        <v>1065</v>
      </c>
    </row>
    <row r="331" spans="1:4" x14ac:dyDescent="0.3">
      <c r="A331" t="s">
        <v>1171</v>
      </c>
      <c r="B331" t="s">
        <v>1370</v>
      </c>
      <c r="D331" t="s">
        <v>1065</v>
      </c>
    </row>
    <row r="332" spans="1:4" x14ac:dyDescent="0.3">
      <c r="A332" t="s">
        <v>1172</v>
      </c>
      <c r="B332" t="s">
        <v>1368</v>
      </c>
      <c r="D332" t="s">
        <v>1065</v>
      </c>
    </row>
    <row r="333" spans="1:4" x14ac:dyDescent="0.3">
      <c r="A333" t="s">
        <v>1172</v>
      </c>
      <c r="B333" t="s">
        <v>1370</v>
      </c>
      <c r="D333" t="s">
        <v>1065</v>
      </c>
    </row>
    <row r="334" spans="1:4" x14ac:dyDescent="0.3">
      <c r="A334" t="s">
        <v>1173</v>
      </c>
      <c r="B334" t="s">
        <v>1368</v>
      </c>
      <c r="D334" t="s">
        <v>1065</v>
      </c>
    </row>
    <row r="335" spans="1:4" x14ac:dyDescent="0.3">
      <c r="A335" t="s">
        <v>1173</v>
      </c>
      <c r="B335" t="s">
        <v>1370</v>
      </c>
      <c r="D335" t="s">
        <v>1065</v>
      </c>
    </row>
    <row r="336" spans="1:4" x14ac:dyDescent="0.3">
      <c r="A336" t="s">
        <v>1174</v>
      </c>
      <c r="B336" t="s">
        <v>1368</v>
      </c>
      <c r="D336" t="s">
        <v>1065</v>
      </c>
    </row>
    <row r="337" spans="1:4" x14ac:dyDescent="0.3">
      <c r="A337" t="s">
        <v>1174</v>
      </c>
      <c r="B337" t="s">
        <v>1370</v>
      </c>
      <c r="D337" t="s">
        <v>1065</v>
      </c>
    </row>
    <row r="338" spans="1:4" x14ac:dyDescent="0.3">
      <c r="A338" t="s">
        <v>1175</v>
      </c>
      <c r="B338" t="s">
        <v>1368</v>
      </c>
      <c r="D338" t="s">
        <v>1065</v>
      </c>
    </row>
    <row r="339" spans="1:4" x14ac:dyDescent="0.3">
      <c r="A339" t="s">
        <v>1175</v>
      </c>
      <c r="B339" t="s">
        <v>1370</v>
      </c>
      <c r="D339" t="s">
        <v>1065</v>
      </c>
    </row>
    <row r="340" spans="1:4" x14ac:dyDescent="0.3">
      <c r="A340" t="s">
        <v>1176</v>
      </c>
      <c r="B340" t="s">
        <v>1368</v>
      </c>
      <c r="D340" t="s">
        <v>1065</v>
      </c>
    </row>
    <row r="341" spans="1:4" x14ac:dyDescent="0.3">
      <c r="A341" t="s">
        <v>1176</v>
      </c>
      <c r="B341" t="s">
        <v>1370</v>
      </c>
      <c r="D341" t="s">
        <v>1065</v>
      </c>
    </row>
    <row r="342" spans="1:4" x14ac:dyDescent="0.3">
      <c r="A342" t="s">
        <v>1177</v>
      </c>
      <c r="B342" t="s">
        <v>1368</v>
      </c>
      <c r="D342" t="s">
        <v>1065</v>
      </c>
    </row>
    <row r="343" spans="1:4" x14ac:dyDescent="0.3">
      <c r="A343" t="s">
        <v>1177</v>
      </c>
      <c r="B343" t="s">
        <v>1370</v>
      </c>
      <c r="D343" t="s">
        <v>1065</v>
      </c>
    </row>
    <row r="344" spans="1:4" x14ac:dyDescent="0.3">
      <c r="A344" t="s">
        <v>1178</v>
      </c>
      <c r="B344" t="s">
        <v>1368</v>
      </c>
      <c r="D344" t="s">
        <v>1065</v>
      </c>
    </row>
    <row r="345" spans="1:4" x14ac:dyDescent="0.3">
      <c r="A345" t="s">
        <v>1178</v>
      </c>
      <c r="B345" t="s">
        <v>1370</v>
      </c>
      <c r="D345" t="s">
        <v>1065</v>
      </c>
    </row>
    <row r="346" spans="1:4" x14ac:dyDescent="0.3">
      <c r="A346" t="s">
        <v>1179</v>
      </c>
      <c r="B346" t="s">
        <v>1368</v>
      </c>
      <c r="D346" t="s">
        <v>1065</v>
      </c>
    </row>
    <row r="347" spans="1:4" x14ac:dyDescent="0.3">
      <c r="A347" t="s">
        <v>1179</v>
      </c>
      <c r="B347" t="s">
        <v>1370</v>
      </c>
      <c r="D347" t="s">
        <v>1065</v>
      </c>
    </row>
    <row r="348" spans="1:4" x14ac:dyDescent="0.3">
      <c r="A348" t="s">
        <v>1180</v>
      </c>
      <c r="B348" t="s">
        <v>1368</v>
      </c>
      <c r="D348" t="s">
        <v>1065</v>
      </c>
    </row>
    <row r="349" spans="1:4" x14ac:dyDescent="0.3">
      <c r="A349" t="s">
        <v>1180</v>
      </c>
      <c r="B349" t="s">
        <v>1370</v>
      </c>
      <c r="D349" t="s">
        <v>1065</v>
      </c>
    </row>
    <row r="350" spans="1:4" x14ac:dyDescent="0.3">
      <c r="A350" t="s">
        <v>1181</v>
      </c>
      <c r="B350" t="s">
        <v>1368</v>
      </c>
      <c r="D350" t="s">
        <v>1065</v>
      </c>
    </row>
    <row r="351" spans="1:4" x14ac:dyDescent="0.3">
      <c r="A351" t="s">
        <v>1181</v>
      </c>
      <c r="B351" t="s">
        <v>1370</v>
      </c>
      <c r="D351" t="s">
        <v>1065</v>
      </c>
    </row>
    <row r="352" spans="1:4" x14ac:dyDescent="0.3">
      <c r="A352" t="s">
        <v>1182</v>
      </c>
      <c r="B352" t="s">
        <v>1368</v>
      </c>
      <c r="D352" t="s">
        <v>1065</v>
      </c>
    </row>
    <row r="353" spans="1:4" x14ac:dyDescent="0.3">
      <c r="A353" t="s">
        <v>1182</v>
      </c>
      <c r="B353" t="s">
        <v>1370</v>
      </c>
      <c r="D353" t="s">
        <v>1065</v>
      </c>
    </row>
    <row r="354" spans="1:4" x14ac:dyDescent="0.3">
      <c r="A354" t="s">
        <v>1183</v>
      </c>
      <c r="B354" t="s">
        <v>1368</v>
      </c>
      <c r="D354" t="s">
        <v>1065</v>
      </c>
    </row>
    <row r="355" spans="1:4" x14ac:dyDescent="0.3">
      <c r="A355" t="s">
        <v>1183</v>
      </c>
      <c r="B355" t="s">
        <v>1370</v>
      </c>
      <c r="D355" t="s">
        <v>1065</v>
      </c>
    </row>
    <row r="356" spans="1:4" x14ac:dyDescent="0.3">
      <c r="A356" t="s">
        <v>1184</v>
      </c>
      <c r="B356" t="s">
        <v>1368</v>
      </c>
      <c r="D356" t="s">
        <v>1065</v>
      </c>
    </row>
    <row r="357" spans="1:4" x14ac:dyDescent="0.3">
      <c r="A357" t="s">
        <v>1184</v>
      </c>
      <c r="B357" t="s">
        <v>1370</v>
      </c>
      <c r="D357" t="s">
        <v>1065</v>
      </c>
    </row>
    <row r="358" spans="1:4" x14ac:dyDescent="0.3">
      <c r="A358" t="s">
        <v>1185</v>
      </c>
      <c r="B358" t="s">
        <v>1368</v>
      </c>
      <c r="D358" t="s">
        <v>1065</v>
      </c>
    </row>
    <row r="359" spans="1:4" x14ac:dyDescent="0.3">
      <c r="A359" t="s">
        <v>1185</v>
      </c>
      <c r="B359" t="s">
        <v>1370</v>
      </c>
      <c r="D359" t="s">
        <v>1065</v>
      </c>
    </row>
    <row r="360" spans="1:4" x14ac:dyDescent="0.3">
      <c r="A360" t="s">
        <v>1186</v>
      </c>
      <c r="B360" t="s">
        <v>1368</v>
      </c>
      <c r="D360" t="s">
        <v>1065</v>
      </c>
    </row>
    <row r="361" spans="1:4" x14ac:dyDescent="0.3">
      <c r="A361" t="s">
        <v>1186</v>
      </c>
      <c r="B361" t="s">
        <v>1370</v>
      </c>
      <c r="D361" t="s">
        <v>1065</v>
      </c>
    </row>
    <row r="362" spans="1:4" x14ac:dyDescent="0.3">
      <c r="A362" t="s">
        <v>1187</v>
      </c>
      <c r="B362" t="s">
        <v>1368</v>
      </c>
      <c r="D362" t="s">
        <v>1065</v>
      </c>
    </row>
    <row r="363" spans="1:4" x14ac:dyDescent="0.3">
      <c r="A363" t="s">
        <v>1187</v>
      </c>
      <c r="B363" t="s">
        <v>1370</v>
      </c>
      <c r="D363" t="s">
        <v>1065</v>
      </c>
    </row>
    <row r="364" spans="1:4" x14ac:dyDescent="0.3">
      <c r="A364" t="s">
        <v>1188</v>
      </c>
      <c r="B364" t="s">
        <v>1368</v>
      </c>
      <c r="D364" t="s">
        <v>1065</v>
      </c>
    </row>
    <row r="365" spans="1:4" x14ac:dyDescent="0.3">
      <c r="A365" t="s">
        <v>1188</v>
      </c>
      <c r="B365" t="s">
        <v>1370</v>
      </c>
      <c r="D365" t="s">
        <v>1065</v>
      </c>
    </row>
    <row r="366" spans="1:4" x14ac:dyDescent="0.3">
      <c r="A366" t="s">
        <v>1189</v>
      </c>
      <c r="B366" t="s">
        <v>1368</v>
      </c>
      <c r="D366" t="s">
        <v>1065</v>
      </c>
    </row>
    <row r="367" spans="1:4" x14ac:dyDescent="0.3">
      <c r="A367" t="s">
        <v>1189</v>
      </c>
      <c r="B367" t="s">
        <v>1370</v>
      </c>
      <c r="D367" t="s">
        <v>1065</v>
      </c>
    </row>
    <row r="368" spans="1:4" x14ac:dyDescent="0.3">
      <c r="A368" t="s">
        <v>1190</v>
      </c>
      <c r="B368" t="s">
        <v>1368</v>
      </c>
      <c r="D368" t="s">
        <v>1065</v>
      </c>
    </row>
    <row r="369" spans="1:4" x14ac:dyDescent="0.3">
      <c r="A369" t="s">
        <v>1190</v>
      </c>
      <c r="B369" t="s">
        <v>1370</v>
      </c>
      <c r="D369" t="s">
        <v>1065</v>
      </c>
    </row>
    <row r="370" spans="1:4" x14ac:dyDescent="0.3">
      <c r="A370" t="s">
        <v>1191</v>
      </c>
      <c r="B370" t="s">
        <v>1368</v>
      </c>
      <c r="D370" t="s">
        <v>1065</v>
      </c>
    </row>
    <row r="371" spans="1:4" x14ac:dyDescent="0.3">
      <c r="A371" t="s">
        <v>1191</v>
      </c>
      <c r="B371" t="s">
        <v>1370</v>
      </c>
      <c r="D371" t="s">
        <v>1065</v>
      </c>
    </row>
    <row r="372" spans="1:4" x14ac:dyDescent="0.3">
      <c r="A372" t="s">
        <v>1192</v>
      </c>
      <c r="B372" t="s">
        <v>1368</v>
      </c>
      <c r="D372" t="s">
        <v>1065</v>
      </c>
    </row>
    <row r="373" spans="1:4" x14ac:dyDescent="0.3">
      <c r="A373" t="s">
        <v>1192</v>
      </c>
      <c r="B373" t="s">
        <v>1370</v>
      </c>
      <c r="D373" t="s">
        <v>1065</v>
      </c>
    </row>
    <row r="374" spans="1:4" x14ac:dyDescent="0.3">
      <c r="A374" t="s">
        <v>1193</v>
      </c>
      <c r="B374" t="s">
        <v>1368</v>
      </c>
      <c r="D374" t="s">
        <v>1065</v>
      </c>
    </row>
    <row r="375" spans="1:4" x14ac:dyDescent="0.3">
      <c r="A375" t="s">
        <v>1193</v>
      </c>
      <c r="B375" t="s">
        <v>1370</v>
      </c>
      <c r="D375" t="s">
        <v>1065</v>
      </c>
    </row>
    <row r="376" spans="1:4" x14ac:dyDescent="0.3">
      <c r="A376" t="s">
        <v>1194</v>
      </c>
      <c r="B376" t="s">
        <v>1368</v>
      </c>
      <c r="D376" t="s">
        <v>1065</v>
      </c>
    </row>
    <row r="377" spans="1:4" x14ac:dyDescent="0.3">
      <c r="A377" t="s">
        <v>1194</v>
      </c>
      <c r="B377" t="s">
        <v>1370</v>
      </c>
      <c r="D377" t="s">
        <v>1065</v>
      </c>
    </row>
    <row r="378" spans="1:4" x14ac:dyDescent="0.3">
      <c r="A378" t="s">
        <v>1195</v>
      </c>
      <c r="B378" t="s">
        <v>1368</v>
      </c>
      <c r="D378" t="s">
        <v>1065</v>
      </c>
    </row>
    <row r="379" spans="1:4" x14ac:dyDescent="0.3">
      <c r="A379" t="s">
        <v>1195</v>
      </c>
      <c r="B379" t="s">
        <v>1370</v>
      </c>
      <c r="D379" t="s">
        <v>1065</v>
      </c>
    </row>
    <row r="380" spans="1:4" x14ac:dyDescent="0.3">
      <c r="A380" t="s">
        <v>1196</v>
      </c>
      <c r="B380" t="s">
        <v>1368</v>
      </c>
      <c r="D380" t="s">
        <v>1065</v>
      </c>
    </row>
    <row r="381" spans="1:4" x14ac:dyDescent="0.3">
      <c r="A381" t="s">
        <v>1196</v>
      </c>
      <c r="B381" t="s">
        <v>1370</v>
      </c>
      <c r="D381" t="s">
        <v>1065</v>
      </c>
    </row>
    <row r="382" spans="1:4" x14ac:dyDescent="0.3">
      <c r="A382" t="s">
        <v>1197</v>
      </c>
      <c r="B382" t="s">
        <v>1368</v>
      </c>
      <c r="D382" t="s">
        <v>1065</v>
      </c>
    </row>
    <row r="383" spans="1:4" x14ac:dyDescent="0.3">
      <c r="A383" t="s">
        <v>1197</v>
      </c>
      <c r="B383" t="s">
        <v>1370</v>
      </c>
      <c r="D383" t="s">
        <v>1065</v>
      </c>
    </row>
    <row r="384" spans="1:4" x14ac:dyDescent="0.3">
      <c r="A384" t="s">
        <v>1198</v>
      </c>
      <c r="B384" t="s">
        <v>1368</v>
      </c>
      <c r="D384" t="s">
        <v>1065</v>
      </c>
    </row>
    <row r="385" spans="1:4" x14ac:dyDescent="0.3">
      <c r="A385" t="s">
        <v>1198</v>
      </c>
      <c r="B385" t="s">
        <v>1370</v>
      </c>
      <c r="D385" t="s">
        <v>1065</v>
      </c>
    </row>
    <row r="386" spans="1:4" x14ac:dyDescent="0.3">
      <c r="A386" t="s">
        <v>1199</v>
      </c>
      <c r="B386" t="s">
        <v>1368</v>
      </c>
      <c r="D386" t="s">
        <v>1065</v>
      </c>
    </row>
    <row r="387" spans="1:4" x14ac:dyDescent="0.3">
      <c r="A387" t="s">
        <v>1199</v>
      </c>
      <c r="B387" t="s">
        <v>1370</v>
      </c>
      <c r="D387" t="s">
        <v>1065</v>
      </c>
    </row>
    <row r="388" spans="1:4" x14ac:dyDescent="0.3">
      <c r="A388" t="s">
        <v>1200</v>
      </c>
      <c r="B388" t="s">
        <v>1368</v>
      </c>
      <c r="D388" t="s">
        <v>1065</v>
      </c>
    </row>
    <row r="389" spans="1:4" x14ac:dyDescent="0.3">
      <c r="A389" t="s">
        <v>1200</v>
      </c>
      <c r="B389" t="s">
        <v>1370</v>
      </c>
      <c r="D389" t="s">
        <v>1065</v>
      </c>
    </row>
    <row r="390" spans="1:4" x14ac:dyDescent="0.3">
      <c r="A390" t="s">
        <v>1201</v>
      </c>
      <c r="B390" t="s">
        <v>1368</v>
      </c>
      <c r="D390" t="s">
        <v>1065</v>
      </c>
    </row>
    <row r="391" spans="1:4" x14ac:dyDescent="0.3">
      <c r="A391" t="s">
        <v>1201</v>
      </c>
      <c r="B391" t="s">
        <v>1370</v>
      </c>
      <c r="D391" t="s">
        <v>1065</v>
      </c>
    </row>
    <row r="392" spans="1:4" x14ac:dyDescent="0.3">
      <c r="A392" t="s">
        <v>1202</v>
      </c>
      <c r="B392" t="s">
        <v>1368</v>
      </c>
      <c r="D392" t="s">
        <v>1065</v>
      </c>
    </row>
    <row r="393" spans="1:4" x14ac:dyDescent="0.3">
      <c r="A393" t="s">
        <v>1202</v>
      </c>
      <c r="B393" t="s">
        <v>1370</v>
      </c>
      <c r="D393" t="s">
        <v>1065</v>
      </c>
    </row>
    <row r="394" spans="1:4" x14ac:dyDescent="0.3">
      <c r="A394" t="s">
        <v>1203</v>
      </c>
      <c r="B394" t="s">
        <v>1368</v>
      </c>
      <c r="D394" t="s">
        <v>1065</v>
      </c>
    </row>
    <row r="395" spans="1:4" x14ac:dyDescent="0.3">
      <c r="A395" t="s">
        <v>1203</v>
      </c>
      <c r="B395" t="s">
        <v>1370</v>
      </c>
      <c r="D395" t="s">
        <v>1065</v>
      </c>
    </row>
    <row r="396" spans="1:4" x14ac:dyDescent="0.3">
      <c r="A396" t="s">
        <v>1204</v>
      </c>
      <c r="B396" t="s">
        <v>1368</v>
      </c>
      <c r="D396" t="s">
        <v>1065</v>
      </c>
    </row>
    <row r="397" spans="1:4" x14ac:dyDescent="0.3">
      <c r="A397" t="s">
        <v>1204</v>
      </c>
      <c r="B397" t="s">
        <v>1370</v>
      </c>
      <c r="D397" t="s">
        <v>1065</v>
      </c>
    </row>
    <row r="398" spans="1:4" x14ac:dyDescent="0.3">
      <c r="A398" t="s">
        <v>854</v>
      </c>
      <c r="B398" t="s">
        <v>1368</v>
      </c>
      <c r="D398" t="s">
        <v>1065</v>
      </c>
    </row>
    <row r="399" spans="1:4" x14ac:dyDescent="0.3">
      <c r="A399" t="s">
        <v>854</v>
      </c>
      <c r="B399" t="s">
        <v>1370</v>
      </c>
      <c r="D399" t="s">
        <v>1065</v>
      </c>
    </row>
    <row r="400" spans="1:4" x14ac:dyDescent="0.3">
      <c r="A400" t="s">
        <v>1205</v>
      </c>
      <c r="B400" t="s">
        <v>1368</v>
      </c>
      <c r="D400" t="s">
        <v>1065</v>
      </c>
    </row>
    <row r="401" spans="1:4" x14ac:dyDescent="0.3">
      <c r="A401" t="s">
        <v>1205</v>
      </c>
      <c r="B401" t="s">
        <v>1370</v>
      </c>
      <c r="D401" t="s">
        <v>1065</v>
      </c>
    </row>
    <row r="402" spans="1:4" x14ac:dyDescent="0.3">
      <c r="A402" t="s">
        <v>1206</v>
      </c>
      <c r="B402" t="s">
        <v>1368</v>
      </c>
      <c r="D402" t="s">
        <v>1065</v>
      </c>
    </row>
    <row r="403" spans="1:4" x14ac:dyDescent="0.3">
      <c r="A403" t="s">
        <v>1206</v>
      </c>
      <c r="B403" t="s">
        <v>1370</v>
      </c>
      <c r="D403" t="s">
        <v>1065</v>
      </c>
    </row>
    <row r="404" spans="1:4" x14ac:dyDescent="0.3">
      <c r="A404" t="s">
        <v>1207</v>
      </c>
      <c r="B404" t="s">
        <v>1368</v>
      </c>
      <c r="D404" t="s">
        <v>1065</v>
      </c>
    </row>
    <row r="405" spans="1:4" x14ac:dyDescent="0.3">
      <c r="A405" t="s">
        <v>1207</v>
      </c>
      <c r="B405" t="s">
        <v>1370</v>
      </c>
      <c r="D405" t="s">
        <v>1065</v>
      </c>
    </row>
    <row r="406" spans="1:4" x14ac:dyDescent="0.3">
      <c r="A406" t="s">
        <v>1208</v>
      </c>
      <c r="B406" t="s">
        <v>1368</v>
      </c>
      <c r="D406" t="s">
        <v>1065</v>
      </c>
    </row>
    <row r="407" spans="1:4" x14ac:dyDescent="0.3">
      <c r="A407" t="s">
        <v>1208</v>
      </c>
      <c r="B407" t="s">
        <v>1370</v>
      </c>
      <c r="D407" t="s">
        <v>1065</v>
      </c>
    </row>
    <row r="408" spans="1:4" x14ac:dyDescent="0.3">
      <c r="A408" t="s">
        <v>1209</v>
      </c>
      <c r="B408" t="s">
        <v>1368</v>
      </c>
      <c r="D408" t="s">
        <v>1065</v>
      </c>
    </row>
    <row r="409" spans="1:4" x14ac:dyDescent="0.3">
      <c r="A409" t="s">
        <v>1209</v>
      </c>
      <c r="B409" t="s">
        <v>1370</v>
      </c>
      <c r="D409" t="s">
        <v>1065</v>
      </c>
    </row>
    <row r="410" spans="1:4" x14ac:dyDescent="0.3">
      <c r="A410" t="s">
        <v>851</v>
      </c>
      <c r="B410" t="s">
        <v>1368</v>
      </c>
      <c r="D410" t="s">
        <v>1065</v>
      </c>
    </row>
    <row r="411" spans="1:4" x14ac:dyDescent="0.3">
      <c r="A411" t="s">
        <v>851</v>
      </c>
      <c r="B411" t="s">
        <v>1370</v>
      </c>
      <c r="D411" t="s">
        <v>1065</v>
      </c>
    </row>
    <row r="412" spans="1:4" x14ac:dyDescent="0.3">
      <c r="A412" t="s">
        <v>1210</v>
      </c>
      <c r="B412" t="s">
        <v>1368</v>
      </c>
      <c r="D412" t="s">
        <v>1065</v>
      </c>
    </row>
    <row r="413" spans="1:4" x14ac:dyDescent="0.3">
      <c r="A413" t="s">
        <v>1210</v>
      </c>
      <c r="B413" t="s">
        <v>1370</v>
      </c>
      <c r="D413" t="s">
        <v>1065</v>
      </c>
    </row>
    <row r="414" spans="1:4" x14ac:dyDescent="0.3">
      <c r="A414" t="s">
        <v>1211</v>
      </c>
      <c r="B414" t="s">
        <v>1368</v>
      </c>
      <c r="D414" t="s">
        <v>1065</v>
      </c>
    </row>
    <row r="415" spans="1:4" x14ac:dyDescent="0.3">
      <c r="A415" t="s">
        <v>1211</v>
      </c>
      <c r="B415" t="s">
        <v>1370</v>
      </c>
      <c r="D415" t="s">
        <v>1065</v>
      </c>
    </row>
    <row r="416" spans="1:4" x14ac:dyDescent="0.3">
      <c r="A416" t="s">
        <v>1212</v>
      </c>
      <c r="B416" t="s">
        <v>1368</v>
      </c>
      <c r="D416" t="s">
        <v>1065</v>
      </c>
    </row>
    <row r="417" spans="1:4" x14ac:dyDescent="0.3">
      <c r="A417" t="s">
        <v>1212</v>
      </c>
      <c r="B417" t="s">
        <v>1370</v>
      </c>
      <c r="D417" t="s">
        <v>1065</v>
      </c>
    </row>
    <row r="418" spans="1:4" x14ac:dyDescent="0.3">
      <c r="A418" t="s">
        <v>855</v>
      </c>
      <c r="B418" t="s">
        <v>1368</v>
      </c>
      <c r="D418" t="s">
        <v>1065</v>
      </c>
    </row>
    <row r="419" spans="1:4" x14ac:dyDescent="0.3">
      <c r="A419" t="s">
        <v>855</v>
      </c>
      <c r="B419" t="s">
        <v>1370</v>
      </c>
      <c r="D419" t="s">
        <v>1065</v>
      </c>
    </row>
    <row r="420" spans="1:4" x14ac:dyDescent="0.3">
      <c r="A420" t="s">
        <v>1213</v>
      </c>
      <c r="B420" t="s">
        <v>1368</v>
      </c>
      <c r="D420" t="s">
        <v>1065</v>
      </c>
    </row>
    <row r="421" spans="1:4" x14ac:dyDescent="0.3">
      <c r="A421" t="s">
        <v>1213</v>
      </c>
      <c r="B421" t="s">
        <v>1370</v>
      </c>
      <c r="D421" t="s">
        <v>1065</v>
      </c>
    </row>
    <row r="422" spans="1:4" x14ac:dyDescent="0.3">
      <c r="A422" t="s">
        <v>1214</v>
      </c>
      <c r="B422" t="s">
        <v>1368</v>
      </c>
      <c r="D422" t="s">
        <v>1065</v>
      </c>
    </row>
    <row r="423" spans="1:4" x14ac:dyDescent="0.3">
      <c r="A423" t="s">
        <v>1214</v>
      </c>
      <c r="B423" t="s">
        <v>1370</v>
      </c>
      <c r="D423" t="s">
        <v>1065</v>
      </c>
    </row>
    <row r="424" spans="1:4" x14ac:dyDescent="0.3">
      <c r="A424" t="s">
        <v>1333</v>
      </c>
      <c r="B424" t="s">
        <v>1368</v>
      </c>
      <c r="D424" t="s">
        <v>1065</v>
      </c>
    </row>
    <row r="425" spans="1:4" x14ac:dyDescent="0.3">
      <c r="A425" t="s">
        <v>1333</v>
      </c>
      <c r="B425" t="s">
        <v>1370</v>
      </c>
      <c r="D425" t="s">
        <v>1065</v>
      </c>
    </row>
    <row r="426" spans="1:4" x14ac:dyDescent="0.3">
      <c r="A426" t="s">
        <v>1215</v>
      </c>
      <c r="B426" t="s">
        <v>1368</v>
      </c>
      <c r="D426" t="s">
        <v>1065</v>
      </c>
    </row>
    <row r="427" spans="1:4" x14ac:dyDescent="0.3">
      <c r="A427" t="s">
        <v>1215</v>
      </c>
      <c r="B427" t="s">
        <v>1370</v>
      </c>
      <c r="D427" t="s">
        <v>1065</v>
      </c>
    </row>
    <row r="428" spans="1:4" x14ac:dyDescent="0.3">
      <c r="A428" t="s">
        <v>1216</v>
      </c>
      <c r="B428" t="s">
        <v>1368</v>
      </c>
      <c r="D428" t="s">
        <v>1065</v>
      </c>
    </row>
    <row r="429" spans="1:4" x14ac:dyDescent="0.3">
      <c r="A429" t="s">
        <v>1216</v>
      </c>
      <c r="B429" t="s">
        <v>1370</v>
      </c>
      <c r="D429" t="s">
        <v>1065</v>
      </c>
    </row>
    <row r="430" spans="1:4" x14ac:dyDescent="0.3">
      <c r="A430" t="s">
        <v>583</v>
      </c>
      <c r="B430" t="s">
        <v>615</v>
      </c>
      <c r="D430" t="s">
        <v>582</v>
      </c>
    </row>
    <row r="431" spans="1:4" x14ac:dyDescent="0.3">
      <c r="A431" t="s">
        <v>584</v>
      </c>
      <c r="B431" t="s">
        <v>615</v>
      </c>
      <c r="D431" t="s">
        <v>582</v>
      </c>
    </row>
    <row r="432" spans="1:4" x14ac:dyDescent="0.3">
      <c r="A432" t="s">
        <v>585</v>
      </c>
      <c r="B432" t="s">
        <v>615</v>
      </c>
      <c r="D432" t="s">
        <v>582</v>
      </c>
    </row>
    <row r="433" spans="1:4" x14ac:dyDescent="0.3">
      <c r="A433" t="s">
        <v>583</v>
      </c>
      <c r="B433" t="s">
        <v>621</v>
      </c>
      <c r="D433" t="s">
        <v>582</v>
      </c>
    </row>
    <row r="434" spans="1:4" x14ac:dyDescent="0.3">
      <c r="A434" t="s">
        <v>584</v>
      </c>
      <c r="B434" t="s">
        <v>621</v>
      </c>
      <c r="D434" t="s">
        <v>582</v>
      </c>
    </row>
    <row r="435" spans="1:4" x14ac:dyDescent="0.3">
      <c r="A435" t="s">
        <v>585</v>
      </c>
      <c r="B435" t="s">
        <v>621</v>
      </c>
      <c r="D435" t="s">
        <v>582</v>
      </c>
    </row>
    <row r="436" spans="1:4" x14ac:dyDescent="0.3">
      <c r="A436" t="s">
        <v>583</v>
      </c>
      <c r="B436" t="s">
        <v>628</v>
      </c>
      <c r="D436" t="s">
        <v>582</v>
      </c>
    </row>
    <row r="437" spans="1:4" x14ac:dyDescent="0.3">
      <c r="A437" t="s">
        <v>584</v>
      </c>
      <c r="B437" t="s">
        <v>628</v>
      </c>
      <c r="D437" t="s">
        <v>582</v>
      </c>
    </row>
    <row r="438" spans="1:4" x14ac:dyDescent="0.3">
      <c r="A438" t="s">
        <v>585</v>
      </c>
      <c r="B438" t="s">
        <v>628</v>
      </c>
      <c r="D438" t="s">
        <v>582</v>
      </c>
    </row>
    <row r="439" spans="1:4" x14ac:dyDescent="0.3">
      <c r="A439" t="s">
        <v>583</v>
      </c>
      <c r="B439" t="s">
        <v>614</v>
      </c>
      <c r="D439" t="s">
        <v>582</v>
      </c>
    </row>
    <row r="440" spans="1:4" x14ac:dyDescent="0.3">
      <c r="A440" t="s">
        <v>584</v>
      </c>
      <c r="B440" t="s">
        <v>614</v>
      </c>
      <c r="D440" t="s">
        <v>582</v>
      </c>
    </row>
    <row r="441" spans="1:4" x14ac:dyDescent="0.3">
      <c r="A441" t="s">
        <v>585</v>
      </c>
      <c r="B441" t="s">
        <v>614</v>
      </c>
      <c r="D441" t="s">
        <v>582</v>
      </c>
    </row>
    <row r="442" spans="1:4" x14ac:dyDescent="0.3">
      <c r="A442" t="s">
        <v>583</v>
      </c>
      <c r="B442" t="s">
        <v>627</v>
      </c>
      <c r="D442" t="s">
        <v>582</v>
      </c>
    </row>
    <row r="443" spans="1:4" x14ac:dyDescent="0.3">
      <c r="A443" t="s">
        <v>584</v>
      </c>
      <c r="B443" t="s">
        <v>627</v>
      </c>
      <c r="D443" t="s">
        <v>582</v>
      </c>
    </row>
    <row r="444" spans="1:4" x14ac:dyDescent="0.3">
      <c r="A444" t="s">
        <v>585</v>
      </c>
      <c r="B444" t="s">
        <v>627</v>
      </c>
      <c r="D444" t="s">
        <v>582</v>
      </c>
    </row>
    <row r="445" spans="1:4" x14ac:dyDescent="0.3">
      <c r="A445" t="s">
        <v>583</v>
      </c>
      <c r="B445" t="s">
        <v>1247</v>
      </c>
      <c r="D445" t="s">
        <v>582</v>
      </c>
    </row>
    <row r="446" spans="1:4" x14ac:dyDescent="0.3">
      <c r="A446" t="s">
        <v>584</v>
      </c>
      <c r="B446" t="s">
        <v>1247</v>
      </c>
      <c r="D446" t="s">
        <v>582</v>
      </c>
    </row>
    <row r="447" spans="1:4" x14ac:dyDescent="0.3">
      <c r="A447" t="s">
        <v>585</v>
      </c>
      <c r="B447" t="s">
        <v>1247</v>
      </c>
      <c r="D447" t="s">
        <v>582</v>
      </c>
    </row>
    <row r="448" spans="1:4" x14ac:dyDescent="0.3">
      <c r="A448" t="s">
        <v>590</v>
      </c>
      <c r="B448" t="s">
        <v>615</v>
      </c>
      <c r="D448" t="s">
        <v>589</v>
      </c>
    </row>
    <row r="449" spans="1:4" x14ac:dyDescent="0.3">
      <c r="A449" t="s">
        <v>591</v>
      </c>
      <c r="B449" t="s">
        <v>615</v>
      </c>
      <c r="D449" t="s">
        <v>589</v>
      </c>
    </row>
    <row r="450" spans="1:4" x14ac:dyDescent="0.3">
      <c r="A450" t="s">
        <v>592</v>
      </c>
      <c r="B450" t="s">
        <v>615</v>
      </c>
      <c r="D450" t="s">
        <v>589</v>
      </c>
    </row>
    <row r="451" spans="1:4" x14ac:dyDescent="0.3">
      <c r="A451" t="s">
        <v>593</v>
      </c>
      <c r="B451" t="s">
        <v>615</v>
      </c>
      <c r="D451" t="s">
        <v>589</v>
      </c>
    </row>
    <row r="452" spans="1:4" x14ac:dyDescent="0.3">
      <c r="A452" t="s">
        <v>594</v>
      </c>
      <c r="B452" t="s">
        <v>615</v>
      </c>
      <c r="D452" t="s">
        <v>589</v>
      </c>
    </row>
    <row r="453" spans="1:4" x14ac:dyDescent="0.3">
      <c r="A453" t="s">
        <v>590</v>
      </c>
      <c r="B453" t="s">
        <v>621</v>
      </c>
      <c r="D453" t="s">
        <v>589</v>
      </c>
    </row>
    <row r="454" spans="1:4" x14ac:dyDescent="0.3">
      <c r="A454" t="s">
        <v>591</v>
      </c>
      <c r="B454" t="s">
        <v>621</v>
      </c>
      <c r="D454" t="s">
        <v>589</v>
      </c>
    </row>
    <row r="455" spans="1:4" x14ac:dyDescent="0.3">
      <c r="A455" t="s">
        <v>592</v>
      </c>
      <c r="B455" t="s">
        <v>621</v>
      </c>
      <c r="D455" t="s">
        <v>589</v>
      </c>
    </row>
    <row r="456" spans="1:4" x14ac:dyDescent="0.3">
      <c r="A456" t="s">
        <v>593</v>
      </c>
      <c r="B456" t="s">
        <v>621</v>
      </c>
      <c r="D456" t="s">
        <v>589</v>
      </c>
    </row>
    <row r="457" spans="1:4" x14ac:dyDescent="0.3">
      <c r="A457" t="s">
        <v>594</v>
      </c>
      <c r="B457" t="s">
        <v>621</v>
      </c>
      <c r="D457" t="s">
        <v>589</v>
      </c>
    </row>
    <row r="458" spans="1:4" x14ac:dyDescent="0.3">
      <c r="A458" t="s">
        <v>590</v>
      </c>
      <c r="B458" t="s">
        <v>628</v>
      </c>
      <c r="D458" t="s">
        <v>589</v>
      </c>
    </row>
    <row r="459" spans="1:4" x14ac:dyDescent="0.3">
      <c r="A459" t="s">
        <v>591</v>
      </c>
      <c r="B459" t="s">
        <v>628</v>
      </c>
      <c r="D459" t="s">
        <v>589</v>
      </c>
    </row>
    <row r="460" spans="1:4" x14ac:dyDescent="0.3">
      <c r="A460" t="s">
        <v>592</v>
      </c>
      <c r="B460" t="s">
        <v>628</v>
      </c>
      <c r="D460" t="s">
        <v>589</v>
      </c>
    </row>
    <row r="461" spans="1:4" x14ac:dyDescent="0.3">
      <c r="A461" t="s">
        <v>593</v>
      </c>
      <c r="B461" t="s">
        <v>628</v>
      </c>
      <c r="D461" t="s">
        <v>589</v>
      </c>
    </row>
    <row r="462" spans="1:4" x14ac:dyDescent="0.3">
      <c r="A462" t="s">
        <v>594</v>
      </c>
      <c r="B462" t="s">
        <v>628</v>
      </c>
      <c r="D462" t="s">
        <v>589</v>
      </c>
    </row>
    <row r="463" spans="1:4" x14ac:dyDescent="0.3">
      <c r="A463" t="s">
        <v>590</v>
      </c>
      <c r="B463" t="s">
        <v>614</v>
      </c>
      <c r="D463" t="s">
        <v>589</v>
      </c>
    </row>
    <row r="464" spans="1:4" x14ac:dyDescent="0.3">
      <c r="A464" t="s">
        <v>591</v>
      </c>
      <c r="B464" t="s">
        <v>614</v>
      </c>
      <c r="D464" t="s">
        <v>589</v>
      </c>
    </row>
    <row r="465" spans="1:4" x14ac:dyDescent="0.3">
      <c r="A465" t="s">
        <v>592</v>
      </c>
      <c r="B465" t="s">
        <v>614</v>
      </c>
      <c r="D465" t="s">
        <v>589</v>
      </c>
    </row>
    <row r="466" spans="1:4" x14ac:dyDescent="0.3">
      <c r="A466" t="s">
        <v>593</v>
      </c>
      <c r="B466" t="s">
        <v>614</v>
      </c>
      <c r="D466" t="s">
        <v>589</v>
      </c>
    </row>
    <row r="467" spans="1:4" x14ac:dyDescent="0.3">
      <c r="A467" t="s">
        <v>594</v>
      </c>
      <c r="B467" t="s">
        <v>614</v>
      </c>
      <c r="D467" t="s">
        <v>589</v>
      </c>
    </row>
    <row r="468" spans="1:4" x14ac:dyDescent="0.3">
      <c r="A468" t="s">
        <v>590</v>
      </c>
      <c r="B468" t="s">
        <v>1048</v>
      </c>
      <c r="D468" t="s">
        <v>589</v>
      </c>
    </row>
    <row r="469" spans="1:4" x14ac:dyDescent="0.3">
      <c r="A469" t="s">
        <v>591</v>
      </c>
      <c r="B469" t="s">
        <v>1048</v>
      </c>
      <c r="D469" t="s">
        <v>589</v>
      </c>
    </row>
    <row r="470" spans="1:4" x14ac:dyDescent="0.3">
      <c r="A470" t="s">
        <v>592</v>
      </c>
      <c r="B470" t="s">
        <v>1048</v>
      </c>
      <c r="D470" t="s">
        <v>589</v>
      </c>
    </row>
    <row r="471" spans="1:4" x14ac:dyDescent="0.3">
      <c r="A471" t="s">
        <v>593</v>
      </c>
      <c r="B471" t="s">
        <v>1048</v>
      </c>
      <c r="D471" t="s">
        <v>589</v>
      </c>
    </row>
    <row r="472" spans="1:4" x14ac:dyDescent="0.3">
      <c r="A472" t="s">
        <v>594</v>
      </c>
      <c r="B472" t="s">
        <v>1048</v>
      </c>
      <c r="D472" t="s">
        <v>589</v>
      </c>
    </row>
    <row r="473" spans="1:4" x14ac:dyDescent="0.3">
      <c r="A473" t="s">
        <v>590</v>
      </c>
      <c r="B473" t="s">
        <v>1276</v>
      </c>
      <c r="D473" t="s">
        <v>589</v>
      </c>
    </row>
    <row r="474" spans="1:4" x14ac:dyDescent="0.3">
      <c r="A474" t="s">
        <v>591</v>
      </c>
      <c r="B474" t="s">
        <v>1276</v>
      </c>
      <c r="D474" t="s">
        <v>589</v>
      </c>
    </row>
    <row r="475" spans="1:4" x14ac:dyDescent="0.3">
      <c r="A475" t="s">
        <v>592</v>
      </c>
      <c r="B475" t="s">
        <v>1276</v>
      </c>
      <c r="D475" t="s">
        <v>589</v>
      </c>
    </row>
    <row r="476" spans="1:4" x14ac:dyDescent="0.3">
      <c r="A476" t="s">
        <v>593</v>
      </c>
      <c r="B476" t="s">
        <v>1276</v>
      </c>
      <c r="D476" t="s">
        <v>589</v>
      </c>
    </row>
    <row r="477" spans="1:4" x14ac:dyDescent="0.3">
      <c r="A477" t="s">
        <v>594</v>
      </c>
      <c r="B477" t="s">
        <v>1276</v>
      </c>
      <c r="D477" t="s">
        <v>589</v>
      </c>
    </row>
    <row r="478" spans="1:4" x14ac:dyDescent="0.3">
      <c r="A478" t="s">
        <v>590</v>
      </c>
      <c r="B478" t="s">
        <v>1402</v>
      </c>
      <c r="D478" t="s">
        <v>589</v>
      </c>
    </row>
    <row r="479" spans="1:4" x14ac:dyDescent="0.3">
      <c r="A479" t="s">
        <v>591</v>
      </c>
      <c r="B479" t="s">
        <v>1402</v>
      </c>
      <c r="D479" t="s">
        <v>589</v>
      </c>
    </row>
    <row r="480" spans="1:4" x14ac:dyDescent="0.3">
      <c r="A480" t="s">
        <v>592</v>
      </c>
      <c r="B480" t="s">
        <v>1402</v>
      </c>
      <c r="D480" t="s">
        <v>589</v>
      </c>
    </row>
    <row r="481" spans="1:4" x14ac:dyDescent="0.3">
      <c r="A481" t="s">
        <v>593</v>
      </c>
      <c r="B481" t="s">
        <v>1402</v>
      </c>
      <c r="D481" t="s">
        <v>589</v>
      </c>
    </row>
    <row r="482" spans="1:4" x14ac:dyDescent="0.3">
      <c r="A482" t="s">
        <v>594</v>
      </c>
      <c r="B482" t="s">
        <v>1402</v>
      </c>
      <c r="D482" t="s">
        <v>589</v>
      </c>
    </row>
    <row r="483" spans="1:4" x14ac:dyDescent="0.3">
      <c r="A483" t="s">
        <v>590</v>
      </c>
      <c r="B483" t="s">
        <v>627</v>
      </c>
      <c r="D483" t="s">
        <v>589</v>
      </c>
    </row>
    <row r="484" spans="1:4" x14ac:dyDescent="0.3">
      <c r="A484" t="s">
        <v>591</v>
      </c>
      <c r="B484" t="s">
        <v>627</v>
      </c>
      <c r="D484" t="s">
        <v>589</v>
      </c>
    </row>
    <row r="485" spans="1:4" x14ac:dyDescent="0.3">
      <c r="A485" t="s">
        <v>592</v>
      </c>
      <c r="B485" t="s">
        <v>627</v>
      </c>
      <c r="D485" t="s">
        <v>589</v>
      </c>
    </row>
    <row r="486" spans="1:4" x14ac:dyDescent="0.3">
      <c r="A486" t="s">
        <v>593</v>
      </c>
      <c r="B486" t="s">
        <v>627</v>
      </c>
      <c r="D486" t="s">
        <v>589</v>
      </c>
    </row>
    <row r="487" spans="1:4" x14ac:dyDescent="0.3">
      <c r="A487" t="s">
        <v>594</v>
      </c>
      <c r="B487" t="s">
        <v>627</v>
      </c>
      <c r="D487" t="s">
        <v>589</v>
      </c>
    </row>
    <row r="488" spans="1:4" x14ac:dyDescent="0.3">
      <c r="A488" t="s">
        <v>590</v>
      </c>
      <c r="B488" t="s">
        <v>1247</v>
      </c>
      <c r="D488" t="s">
        <v>589</v>
      </c>
    </row>
    <row r="489" spans="1:4" x14ac:dyDescent="0.3">
      <c r="A489" t="s">
        <v>591</v>
      </c>
      <c r="B489" t="s">
        <v>1247</v>
      </c>
      <c r="D489" t="s">
        <v>589</v>
      </c>
    </row>
    <row r="490" spans="1:4" x14ac:dyDescent="0.3">
      <c r="A490" t="s">
        <v>592</v>
      </c>
      <c r="B490" t="s">
        <v>1247</v>
      </c>
      <c r="D490" t="s">
        <v>589</v>
      </c>
    </row>
    <row r="491" spans="1:4" x14ac:dyDescent="0.3">
      <c r="A491" t="s">
        <v>593</v>
      </c>
      <c r="B491" t="s">
        <v>1247</v>
      </c>
      <c r="D491" t="s">
        <v>589</v>
      </c>
    </row>
    <row r="492" spans="1:4" x14ac:dyDescent="0.3">
      <c r="A492" t="s">
        <v>594</v>
      </c>
      <c r="B492" t="s">
        <v>1247</v>
      </c>
      <c r="D492" t="s">
        <v>589</v>
      </c>
    </row>
    <row r="493" spans="1:4" x14ac:dyDescent="0.3">
      <c r="A493" t="s">
        <v>590</v>
      </c>
      <c r="B493" t="s">
        <v>1049</v>
      </c>
      <c r="D493" t="s">
        <v>589</v>
      </c>
    </row>
    <row r="494" spans="1:4" x14ac:dyDescent="0.3">
      <c r="A494" t="s">
        <v>591</v>
      </c>
      <c r="B494" t="s">
        <v>1049</v>
      </c>
      <c r="D494" t="s">
        <v>589</v>
      </c>
    </row>
    <row r="495" spans="1:4" x14ac:dyDescent="0.3">
      <c r="A495" t="s">
        <v>592</v>
      </c>
      <c r="B495" t="s">
        <v>1049</v>
      </c>
      <c r="D495" t="s">
        <v>589</v>
      </c>
    </row>
    <row r="496" spans="1:4" x14ac:dyDescent="0.3">
      <c r="A496" t="s">
        <v>593</v>
      </c>
      <c r="B496" t="s">
        <v>1049</v>
      </c>
      <c r="D496" t="s">
        <v>589</v>
      </c>
    </row>
    <row r="497" spans="1:4" x14ac:dyDescent="0.3">
      <c r="A497" t="s">
        <v>594</v>
      </c>
      <c r="B497" t="s">
        <v>1049</v>
      </c>
      <c r="D497" t="s">
        <v>589</v>
      </c>
    </row>
    <row r="498" spans="1:4" x14ac:dyDescent="0.3">
      <c r="A498" t="s">
        <v>587</v>
      </c>
      <c r="B498" t="s">
        <v>615</v>
      </c>
      <c r="D498" t="s">
        <v>586</v>
      </c>
    </row>
    <row r="499" spans="1:4" x14ac:dyDescent="0.3">
      <c r="A499" t="s">
        <v>588</v>
      </c>
      <c r="B499" t="s">
        <v>615</v>
      </c>
      <c r="D499" t="s">
        <v>586</v>
      </c>
    </row>
    <row r="500" spans="1:4" x14ac:dyDescent="0.3">
      <c r="A500" t="s">
        <v>587</v>
      </c>
      <c r="B500" t="s">
        <v>614</v>
      </c>
      <c r="D500" t="s">
        <v>586</v>
      </c>
    </row>
    <row r="501" spans="1:4" x14ac:dyDescent="0.3">
      <c r="A501" t="s">
        <v>588</v>
      </c>
      <c r="B501" t="s">
        <v>614</v>
      </c>
      <c r="D501" t="s">
        <v>586</v>
      </c>
    </row>
    <row r="502" spans="1:4" x14ac:dyDescent="0.3">
      <c r="A502" t="s">
        <v>602</v>
      </c>
      <c r="B502" t="s">
        <v>853</v>
      </c>
      <c r="D502" t="s">
        <v>656</v>
      </c>
    </row>
    <row r="503" spans="1:4" x14ac:dyDescent="0.3">
      <c r="A503" t="s">
        <v>606</v>
      </c>
      <c r="B503" t="s">
        <v>853</v>
      </c>
      <c r="D503" t="s">
        <v>656</v>
      </c>
    </row>
    <row r="504" spans="1:4" x14ac:dyDescent="0.3">
      <c r="A504" t="s">
        <v>602</v>
      </c>
      <c r="B504" t="s">
        <v>1079</v>
      </c>
      <c r="D504" t="s">
        <v>656</v>
      </c>
    </row>
    <row r="505" spans="1:4" x14ac:dyDescent="0.3">
      <c r="A505" t="s">
        <v>606</v>
      </c>
      <c r="B505" t="s">
        <v>1079</v>
      </c>
      <c r="D505" t="s">
        <v>656</v>
      </c>
    </row>
    <row r="506" spans="1:4" x14ac:dyDescent="0.3">
      <c r="A506" t="s">
        <v>602</v>
      </c>
      <c r="B506" t="s">
        <v>854</v>
      </c>
      <c r="D506" t="s">
        <v>656</v>
      </c>
    </row>
    <row r="507" spans="1:4" x14ac:dyDescent="0.3">
      <c r="A507" t="s">
        <v>606</v>
      </c>
      <c r="B507" t="s">
        <v>854</v>
      </c>
      <c r="D507" t="s">
        <v>656</v>
      </c>
    </row>
    <row r="508" spans="1:4" x14ac:dyDescent="0.3">
      <c r="A508" t="s">
        <v>602</v>
      </c>
      <c r="B508" t="s">
        <v>855</v>
      </c>
      <c r="D508" t="s">
        <v>656</v>
      </c>
    </row>
    <row r="509" spans="1:4" x14ac:dyDescent="0.3">
      <c r="A509" t="s">
        <v>606</v>
      </c>
      <c r="B509" t="s">
        <v>855</v>
      </c>
      <c r="D509" t="s">
        <v>656</v>
      </c>
    </row>
    <row r="510" spans="1:4" x14ac:dyDescent="0.3">
      <c r="A510" t="s">
        <v>602</v>
      </c>
      <c r="B510" t="s">
        <v>856</v>
      </c>
      <c r="D510" t="s">
        <v>656</v>
      </c>
    </row>
    <row r="511" spans="1:4" x14ac:dyDescent="0.3">
      <c r="A511" t="s">
        <v>606</v>
      </c>
      <c r="B511" t="s">
        <v>856</v>
      </c>
      <c r="D511" t="s">
        <v>656</v>
      </c>
    </row>
    <row r="512" spans="1:4" x14ac:dyDescent="0.3">
      <c r="A512" t="s">
        <v>602</v>
      </c>
      <c r="B512" t="s">
        <v>857</v>
      </c>
      <c r="D512" t="s">
        <v>656</v>
      </c>
    </row>
    <row r="513" spans="1:4" x14ac:dyDescent="0.3">
      <c r="A513" t="s">
        <v>606</v>
      </c>
      <c r="B513" t="s">
        <v>857</v>
      </c>
      <c r="D513" t="s">
        <v>656</v>
      </c>
    </row>
    <row r="514" spans="1:4" x14ac:dyDescent="0.3">
      <c r="A514" t="s">
        <v>602</v>
      </c>
      <c r="B514" t="s">
        <v>858</v>
      </c>
      <c r="D514" t="s">
        <v>656</v>
      </c>
    </row>
    <row r="515" spans="1:4" x14ac:dyDescent="0.3">
      <c r="A515" t="s">
        <v>606</v>
      </c>
      <c r="B515" t="s">
        <v>858</v>
      </c>
      <c r="D515" t="s">
        <v>656</v>
      </c>
    </row>
    <row r="516" spans="1:4" x14ac:dyDescent="0.3">
      <c r="A516" t="s">
        <v>602</v>
      </c>
      <c r="B516" t="s">
        <v>852</v>
      </c>
      <c r="D516" t="s">
        <v>656</v>
      </c>
    </row>
    <row r="517" spans="1:4" x14ac:dyDescent="0.3">
      <c r="A517" t="s">
        <v>606</v>
      </c>
      <c r="B517" t="s">
        <v>852</v>
      </c>
      <c r="D517" t="s">
        <v>656</v>
      </c>
    </row>
    <row r="518" spans="1:4" x14ac:dyDescent="0.3">
      <c r="A518" t="s">
        <v>1217</v>
      </c>
      <c r="B518" t="s">
        <v>1205</v>
      </c>
      <c r="D518" t="s">
        <v>859</v>
      </c>
    </row>
    <row r="519" spans="1:4" x14ac:dyDescent="0.3">
      <c r="A519" t="s">
        <v>1218</v>
      </c>
      <c r="B519" t="s">
        <v>1205</v>
      </c>
      <c r="D519" t="s">
        <v>859</v>
      </c>
    </row>
    <row r="520" spans="1:4" x14ac:dyDescent="0.3">
      <c r="A520" t="s">
        <v>1217</v>
      </c>
      <c r="B520" t="s">
        <v>1214</v>
      </c>
      <c r="D520" t="s">
        <v>859</v>
      </c>
    </row>
    <row r="521" spans="1:4" x14ac:dyDescent="0.3">
      <c r="A521" t="s">
        <v>1218</v>
      </c>
      <c r="B521" t="s">
        <v>1214</v>
      </c>
      <c r="D521" t="s">
        <v>859</v>
      </c>
    </row>
    <row r="522" spans="1:4" x14ac:dyDescent="0.3">
      <c r="A522" t="s">
        <v>1217</v>
      </c>
      <c r="B522" t="s">
        <v>857</v>
      </c>
      <c r="D522" t="s">
        <v>859</v>
      </c>
    </row>
    <row r="523" spans="1:4" x14ac:dyDescent="0.3">
      <c r="A523" t="s">
        <v>1218</v>
      </c>
      <c r="B523" t="s">
        <v>857</v>
      </c>
      <c r="D523" t="s">
        <v>859</v>
      </c>
    </row>
    <row r="524" spans="1:4" x14ac:dyDescent="0.3">
      <c r="A524" t="s">
        <v>1217</v>
      </c>
      <c r="B524" t="s">
        <v>858</v>
      </c>
      <c r="D524" t="s">
        <v>859</v>
      </c>
    </row>
    <row r="525" spans="1:4" x14ac:dyDescent="0.3">
      <c r="A525" t="s">
        <v>1218</v>
      </c>
      <c r="B525" t="s">
        <v>858</v>
      </c>
      <c r="D525" t="s">
        <v>859</v>
      </c>
    </row>
    <row r="526" spans="1:4" x14ac:dyDescent="0.3">
      <c r="A526" t="s">
        <v>1217</v>
      </c>
      <c r="B526" t="s">
        <v>852</v>
      </c>
      <c r="D526" t="s">
        <v>859</v>
      </c>
    </row>
    <row r="527" spans="1:4" x14ac:dyDescent="0.3">
      <c r="A527" t="s">
        <v>1218</v>
      </c>
      <c r="B527" t="s">
        <v>852</v>
      </c>
      <c r="D527" t="s">
        <v>859</v>
      </c>
    </row>
    <row r="528" spans="1:4" x14ac:dyDescent="0.3">
      <c r="A528" t="s">
        <v>1219</v>
      </c>
      <c r="B528" t="s">
        <v>1204</v>
      </c>
      <c r="D528" t="s">
        <v>860</v>
      </c>
    </row>
    <row r="529" spans="1:4" x14ac:dyDescent="0.3">
      <c r="A529" t="s">
        <v>654</v>
      </c>
      <c r="B529" t="s">
        <v>1204</v>
      </c>
      <c r="D529" t="s">
        <v>860</v>
      </c>
    </row>
    <row r="530" spans="1:4" x14ac:dyDescent="0.3">
      <c r="A530" t="s">
        <v>1219</v>
      </c>
      <c r="B530" t="s">
        <v>1209</v>
      </c>
      <c r="D530" t="s">
        <v>860</v>
      </c>
    </row>
    <row r="531" spans="1:4" x14ac:dyDescent="0.3">
      <c r="A531" t="s">
        <v>654</v>
      </c>
      <c r="B531" t="s">
        <v>1209</v>
      </c>
      <c r="D531" t="s">
        <v>860</v>
      </c>
    </row>
    <row r="532" spans="1:4" x14ac:dyDescent="0.3">
      <c r="A532" t="s">
        <v>1219</v>
      </c>
      <c r="B532" t="s">
        <v>1211</v>
      </c>
      <c r="D532" t="s">
        <v>860</v>
      </c>
    </row>
    <row r="533" spans="1:4" x14ac:dyDescent="0.3">
      <c r="A533" t="s">
        <v>654</v>
      </c>
      <c r="B533" t="s">
        <v>1211</v>
      </c>
      <c r="D533" t="s">
        <v>860</v>
      </c>
    </row>
    <row r="534" spans="1:4" x14ac:dyDescent="0.3">
      <c r="A534" t="s">
        <v>1219</v>
      </c>
      <c r="B534" t="s">
        <v>1333</v>
      </c>
      <c r="D534" t="s">
        <v>860</v>
      </c>
    </row>
    <row r="535" spans="1:4" x14ac:dyDescent="0.3">
      <c r="A535" t="s">
        <v>654</v>
      </c>
      <c r="B535" t="s">
        <v>1333</v>
      </c>
      <c r="D535" t="s">
        <v>860</v>
      </c>
    </row>
    <row r="536" spans="1:4" x14ac:dyDescent="0.3">
      <c r="A536" t="s">
        <v>1219</v>
      </c>
      <c r="B536" t="s">
        <v>857</v>
      </c>
      <c r="D536" t="s">
        <v>860</v>
      </c>
    </row>
    <row r="537" spans="1:4" x14ac:dyDescent="0.3">
      <c r="A537" t="s">
        <v>654</v>
      </c>
      <c r="B537" t="s">
        <v>857</v>
      </c>
      <c r="D537" t="s">
        <v>860</v>
      </c>
    </row>
    <row r="538" spans="1:4" x14ac:dyDescent="0.3">
      <c r="A538" t="s">
        <v>1219</v>
      </c>
      <c r="B538" t="s">
        <v>858</v>
      </c>
      <c r="D538" t="s">
        <v>860</v>
      </c>
    </row>
    <row r="539" spans="1:4" x14ac:dyDescent="0.3">
      <c r="A539" t="s">
        <v>654</v>
      </c>
      <c r="B539" t="s">
        <v>858</v>
      </c>
      <c r="D539" t="s">
        <v>860</v>
      </c>
    </row>
    <row r="540" spans="1:4" x14ac:dyDescent="0.3">
      <c r="A540" t="s">
        <v>1219</v>
      </c>
      <c r="B540" t="s">
        <v>852</v>
      </c>
      <c r="D540" t="s">
        <v>860</v>
      </c>
    </row>
    <row r="541" spans="1:4" x14ac:dyDescent="0.3">
      <c r="A541" t="s">
        <v>654</v>
      </c>
      <c r="B541" t="s">
        <v>852</v>
      </c>
      <c r="D541" t="s">
        <v>860</v>
      </c>
    </row>
    <row r="542" spans="1:4" x14ac:dyDescent="0.3">
      <c r="A542" t="s">
        <v>1219</v>
      </c>
      <c r="B542" t="s">
        <v>1220</v>
      </c>
      <c r="D542" t="s">
        <v>860</v>
      </c>
    </row>
    <row r="543" spans="1:4" x14ac:dyDescent="0.3">
      <c r="A543" t="s">
        <v>654</v>
      </c>
      <c r="B543" t="s">
        <v>1220</v>
      </c>
      <c r="D543" t="s">
        <v>860</v>
      </c>
    </row>
    <row r="544" spans="1:4" x14ac:dyDescent="0.3">
      <c r="A544" t="s">
        <v>607</v>
      </c>
      <c r="B544" t="s">
        <v>909</v>
      </c>
      <c r="D544" t="s">
        <v>919</v>
      </c>
    </row>
    <row r="545" spans="1:4" x14ac:dyDescent="0.3">
      <c r="A545" t="s">
        <v>608</v>
      </c>
      <c r="B545" t="s">
        <v>909</v>
      </c>
      <c r="D545" t="s">
        <v>919</v>
      </c>
    </row>
    <row r="546" spans="1:4" x14ac:dyDescent="0.3">
      <c r="A546" t="s">
        <v>607</v>
      </c>
      <c r="B546" t="s">
        <v>910</v>
      </c>
      <c r="D546" t="s">
        <v>919</v>
      </c>
    </row>
    <row r="547" spans="1:4" x14ac:dyDescent="0.3">
      <c r="A547" t="s">
        <v>608</v>
      </c>
      <c r="B547" t="s">
        <v>910</v>
      </c>
      <c r="D547" t="s">
        <v>919</v>
      </c>
    </row>
    <row r="548" spans="1:4" x14ac:dyDescent="0.3">
      <c r="A548" t="s">
        <v>607</v>
      </c>
      <c r="B548" t="s">
        <v>911</v>
      </c>
      <c r="D548" t="s">
        <v>919</v>
      </c>
    </row>
    <row r="549" spans="1:4" x14ac:dyDescent="0.3">
      <c r="A549" t="s">
        <v>608</v>
      </c>
      <c r="B549" t="s">
        <v>911</v>
      </c>
      <c r="D549" t="s">
        <v>919</v>
      </c>
    </row>
    <row r="550" spans="1:4" x14ac:dyDescent="0.3">
      <c r="A550" t="s">
        <v>607</v>
      </c>
      <c r="B550" t="s">
        <v>912</v>
      </c>
      <c r="D550" t="s">
        <v>919</v>
      </c>
    </row>
    <row r="551" spans="1:4" x14ac:dyDescent="0.3">
      <c r="A551" t="s">
        <v>608</v>
      </c>
      <c r="B551" t="s">
        <v>912</v>
      </c>
      <c r="D551" t="s">
        <v>919</v>
      </c>
    </row>
    <row r="552" spans="1:4" x14ac:dyDescent="0.3">
      <c r="A552" t="s">
        <v>609</v>
      </c>
      <c r="B552" t="s">
        <v>913</v>
      </c>
      <c r="D552" t="s">
        <v>1046</v>
      </c>
    </row>
    <row r="553" spans="1:4" x14ac:dyDescent="0.3">
      <c r="A553" t="s">
        <v>610</v>
      </c>
      <c r="B553" t="s">
        <v>913</v>
      </c>
      <c r="D553" t="s">
        <v>1046</v>
      </c>
    </row>
    <row r="554" spans="1:4" x14ac:dyDescent="0.3">
      <c r="A554" t="s">
        <v>609</v>
      </c>
      <c r="B554" t="s">
        <v>914</v>
      </c>
      <c r="D554" t="s">
        <v>1046</v>
      </c>
    </row>
    <row r="555" spans="1:4" x14ac:dyDescent="0.3">
      <c r="A555" t="s">
        <v>610</v>
      </c>
      <c r="B555" t="s">
        <v>914</v>
      </c>
      <c r="D555" t="s">
        <v>1046</v>
      </c>
    </row>
    <row r="556" spans="1:4" x14ac:dyDescent="0.3">
      <c r="A556" t="s">
        <v>609</v>
      </c>
      <c r="B556" t="s">
        <v>915</v>
      </c>
      <c r="D556" t="s">
        <v>1046</v>
      </c>
    </row>
    <row r="557" spans="1:4" x14ac:dyDescent="0.3">
      <c r="A557" t="s">
        <v>610</v>
      </c>
      <c r="B557" t="s">
        <v>915</v>
      </c>
      <c r="D557" t="s">
        <v>1046</v>
      </c>
    </row>
    <row r="558" spans="1:4" x14ac:dyDescent="0.3">
      <c r="A558" t="s">
        <v>609</v>
      </c>
      <c r="B558" t="s">
        <v>916</v>
      </c>
      <c r="D558" t="s">
        <v>1046</v>
      </c>
    </row>
    <row r="559" spans="1:4" x14ac:dyDescent="0.3">
      <c r="A559" t="s">
        <v>610</v>
      </c>
      <c r="B559" t="s">
        <v>916</v>
      </c>
      <c r="D559" t="s">
        <v>1046</v>
      </c>
    </row>
    <row r="560" spans="1:4" x14ac:dyDescent="0.3">
      <c r="A560" t="s">
        <v>609</v>
      </c>
      <c r="B560" t="s">
        <v>917</v>
      </c>
      <c r="D560" t="s">
        <v>1046</v>
      </c>
    </row>
    <row r="561" spans="1:4" x14ac:dyDescent="0.3">
      <c r="A561" t="s">
        <v>610</v>
      </c>
      <c r="B561" t="s">
        <v>917</v>
      </c>
      <c r="D561" t="s">
        <v>1046</v>
      </c>
    </row>
    <row r="562" spans="1:4" x14ac:dyDescent="0.3">
      <c r="A562" t="s">
        <v>1221</v>
      </c>
      <c r="B562" t="s">
        <v>1213</v>
      </c>
      <c r="D562" t="s">
        <v>861</v>
      </c>
    </row>
    <row r="563" spans="1:4" x14ac:dyDescent="0.3">
      <c r="A563" t="s">
        <v>1222</v>
      </c>
      <c r="B563" t="s">
        <v>1213</v>
      </c>
      <c r="D563" t="s">
        <v>861</v>
      </c>
    </row>
    <row r="564" spans="1:4" x14ac:dyDescent="0.3">
      <c r="A564" t="s">
        <v>1221</v>
      </c>
      <c r="B564" t="s">
        <v>852</v>
      </c>
      <c r="D564" t="s">
        <v>861</v>
      </c>
    </row>
    <row r="565" spans="1:4" x14ac:dyDescent="0.3">
      <c r="A565" t="s">
        <v>1222</v>
      </c>
      <c r="B565" t="s">
        <v>852</v>
      </c>
      <c r="D565" t="s">
        <v>861</v>
      </c>
    </row>
    <row r="566" spans="1:4" x14ac:dyDescent="0.3">
      <c r="A566" t="s">
        <v>1223</v>
      </c>
      <c r="B566" t="s">
        <v>1212</v>
      </c>
      <c r="D566" t="s">
        <v>862</v>
      </c>
    </row>
    <row r="567" spans="1:4" x14ac:dyDescent="0.3">
      <c r="A567" t="s">
        <v>653</v>
      </c>
      <c r="B567" t="s">
        <v>1212</v>
      </c>
      <c r="D567" t="s">
        <v>862</v>
      </c>
    </row>
    <row r="568" spans="1:4" x14ac:dyDescent="0.3">
      <c r="A568" t="s">
        <v>1224</v>
      </c>
      <c r="B568" t="s">
        <v>1212</v>
      </c>
      <c r="D568" t="s">
        <v>862</v>
      </c>
    </row>
    <row r="569" spans="1:4" x14ac:dyDescent="0.3">
      <c r="A569" t="s">
        <v>1225</v>
      </c>
      <c r="B569" t="s">
        <v>1212</v>
      </c>
      <c r="D569" t="s">
        <v>862</v>
      </c>
    </row>
    <row r="570" spans="1:4" x14ac:dyDescent="0.3">
      <c r="A570" t="s">
        <v>1226</v>
      </c>
      <c r="B570" t="s">
        <v>1212</v>
      </c>
      <c r="D570" t="s">
        <v>862</v>
      </c>
    </row>
    <row r="571" spans="1:4" x14ac:dyDescent="0.3">
      <c r="A571" t="s">
        <v>1227</v>
      </c>
      <c r="B571" t="s">
        <v>1212</v>
      </c>
      <c r="D571" t="s">
        <v>862</v>
      </c>
    </row>
    <row r="572" spans="1:4" x14ac:dyDescent="0.3">
      <c r="A572" t="s">
        <v>1228</v>
      </c>
      <c r="B572" t="s">
        <v>1212</v>
      </c>
      <c r="D572" t="s">
        <v>862</v>
      </c>
    </row>
    <row r="573" spans="1:4" x14ac:dyDescent="0.3">
      <c r="A573" t="s">
        <v>1229</v>
      </c>
      <c r="B573" t="s">
        <v>1212</v>
      </c>
      <c r="D573" t="s">
        <v>862</v>
      </c>
    </row>
    <row r="574" spans="1:4" x14ac:dyDescent="0.3">
      <c r="A574" t="s">
        <v>1230</v>
      </c>
      <c r="B574" t="s">
        <v>1212</v>
      </c>
      <c r="D574" t="s">
        <v>862</v>
      </c>
    </row>
    <row r="575" spans="1:4" x14ac:dyDescent="0.3">
      <c r="A575" t="s">
        <v>1231</v>
      </c>
      <c r="B575" t="s">
        <v>1212</v>
      </c>
      <c r="D575" t="s">
        <v>862</v>
      </c>
    </row>
    <row r="576" spans="1:4" x14ac:dyDescent="0.3">
      <c r="A576" t="s">
        <v>1232</v>
      </c>
      <c r="B576" t="s">
        <v>1212</v>
      </c>
      <c r="D576" t="s">
        <v>862</v>
      </c>
    </row>
    <row r="577" spans="1:4" x14ac:dyDescent="0.3">
      <c r="A577" t="s">
        <v>1233</v>
      </c>
      <c r="B577" t="s">
        <v>1212</v>
      </c>
      <c r="D577" t="s">
        <v>862</v>
      </c>
    </row>
    <row r="578" spans="1:4" x14ac:dyDescent="0.3">
      <c r="A578" t="s">
        <v>1234</v>
      </c>
      <c r="B578" t="s">
        <v>1212</v>
      </c>
      <c r="D578" t="s">
        <v>862</v>
      </c>
    </row>
    <row r="579" spans="1:4" x14ac:dyDescent="0.3">
      <c r="A579" t="s">
        <v>1235</v>
      </c>
      <c r="B579" t="s">
        <v>1212</v>
      </c>
      <c r="D579" t="s">
        <v>862</v>
      </c>
    </row>
    <row r="580" spans="1:4" x14ac:dyDescent="0.3">
      <c r="A580" t="s">
        <v>1223</v>
      </c>
      <c r="B580" t="s">
        <v>852</v>
      </c>
      <c r="D580" t="s">
        <v>862</v>
      </c>
    </row>
    <row r="581" spans="1:4" x14ac:dyDescent="0.3">
      <c r="A581" t="s">
        <v>653</v>
      </c>
      <c r="B581" t="s">
        <v>852</v>
      </c>
      <c r="D581" t="s">
        <v>862</v>
      </c>
    </row>
    <row r="582" spans="1:4" x14ac:dyDescent="0.3">
      <c r="A582" t="s">
        <v>1224</v>
      </c>
      <c r="B582" t="s">
        <v>852</v>
      </c>
      <c r="D582" t="s">
        <v>862</v>
      </c>
    </row>
    <row r="583" spans="1:4" x14ac:dyDescent="0.3">
      <c r="A583" t="s">
        <v>1225</v>
      </c>
      <c r="B583" t="s">
        <v>852</v>
      </c>
      <c r="D583" t="s">
        <v>862</v>
      </c>
    </row>
    <row r="584" spans="1:4" x14ac:dyDescent="0.3">
      <c r="A584" t="s">
        <v>1226</v>
      </c>
      <c r="B584" t="s">
        <v>852</v>
      </c>
      <c r="D584" t="s">
        <v>862</v>
      </c>
    </row>
    <row r="585" spans="1:4" x14ac:dyDescent="0.3">
      <c r="A585" t="s">
        <v>1227</v>
      </c>
      <c r="B585" t="s">
        <v>852</v>
      </c>
      <c r="D585" t="s">
        <v>862</v>
      </c>
    </row>
    <row r="586" spans="1:4" x14ac:dyDescent="0.3">
      <c r="A586" t="s">
        <v>1228</v>
      </c>
      <c r="B586" t="s">
        <v>852</v>
      </c>
      <c r="D586" t="s">
        <v>862</v>
      </c>
    </row>
    <row r="587" spans="1:4" x14ac:dyDescent="0.3">
      <c r="A587" t="s">
        <v>1229</v>
      </c>
      <c r="B587" t="s">
        <v>852</v>
      </c>
      <c r="D587" t="s">
        <v>862</v>
      </c>
    </row>
    <row r="588" spans="1:4" x14ac:dyDescent="0.3">
      <c r="A588" t="s">
        <v>1230</v>
      </c>
      <c r="B588" t="s">
        <v>852</v>
      </c>
      <c r="D588" t="s">
        <v>862</v>
      </c>
    </row>
    <row r="589" spans="1:4" x14ac:dyDescent="0.3">
      <c r="A589" t="s">
        <v>1231</v>
      </c>
      <c r="B589" t="s">
        <v>852</v>
      </c>
      <c r="D589" t="s">
        <v>862</v>
      </c>
    </row>
    <row r="590" spans="1:4" x14ac:dyDescent="0.3">
      <c r="A590" t="s">
        <v>1232</v>
      </c>
      <c r="B590" t="s">
        <v>852</v>
      </c>
      <c r="D590" t="s">
        <v>862</v>
      </c>
    </row>
    <row r="591" spans="1:4" x14ac:dyDescent="0.3">
      <c r="A591" t="s">
        <v>1233</v>
      </c>
      <c r="B591" t="s">
        <v>852</v>
      </c>
      <c r="D591" t="s">
        <v>862</v>
      </c>
    </row>
    <row r="592" spans="1:4" x14ac:dyDescent="0.3">
      <c r="A592" t="s">
        <v>1234</v>
      </c>
      <c r="B592" t="s">
        <v>852</v>
      </c>
      <c r="D592" t="s">
        <v>862</v>
      </c>
    </row>
    <row r="593" spans="1:4" x14ac:dyDescent="0.3">
      <c r="A593" t="s">
        <v>1235</v>
      </c>
      <c r="B593" t="s">
        <v>852</v>
      </c>
      <c r="D593" t="s">
        <v>862</v>
      </c>
    </row>
    <row r="594" spans="1:4" x14ac:dyDescent="0.3">
      <c r="A594" t="s">
        <v>585</v>
      </c>
      <c r="B594" t="s">
        <v>614</v>
      </c>
      <c r="D594" t="s">
        <v>1048</v>
      </c>
    </row>
    <row r="595" spans="1:4" x14ac:dyDescent="0.3">
      <c r="A595" t="s">
        <v>585</v>
      </c>
      <c r="B595" t="s">
        <v>1129</v>
      </c>
      <c r="D595" t="s">
        <v>1048</v>
      </c>
    </row>
    <row r="596" spans="1:4" x14ac:dyDescent="0.3">
      <c r="A596" t="s">
        <v>585</v>
      </c>
      <c r="B596" t="s">
        <v>1130</v>
      </c>
      <c r="D596" t="s">
        <v>1048</v>
      </c>
    </row>
    <row r="597" spans="1:4" x14ac:dyDescent="0.3">
      <c r="A597" t="s">
        <v>585</v>
      </c>
      <c r="B597" t="s">
        <v>1131</v>
      </c>
      <c r="D597" t="s">
        <v>1048</v>
      </c>
    </row>
    <row r="598" spans="1:4" x14ac:dyDescent="0.3">
      <c r="A598" t="s">
        <v>585</v>
      </c>
      <c r="B598" t="s">
        <v>1132</v>
      </c>
      <c r="D598" t="s">
        <v>1048</v>
      </c>
    </row>
    <row r="599" spans="1:4" x14ac:dyDescent="0.3">
      <c r="A599" t="s">
        <v>585</v>
      </c>
      <c r="B599" t="s">
        <v>1133</v>
      </c>
      <c r="D599" t="s">
        <v>1048</v>
      </c>
    </row>
    <row r="600" spans="1:4" x14ac:dyDescent="0.3">
      <c r="A600" t="s">
        <v>585</v>
      </c>
      <c r="B600" t="s">
        <v>1134</v>
      </c>
      <c r="D600" t="s">
        <v>1048</v>
      </c>
    </row>
    <row r="601" spans="1:4" x14ac:dyDescent="0.3">
      <c r="A601" t="s">
        <v>585</v>
      </c>
      <c r="B601" t="s">
        <v>1135</v>
      </c>
      <c r="D601" t="s">
        <v>1048</v>
      </c>
    </row>
    <row r="602" spans="1:4" x14ac:dyDescent="0.3">
      <c r="A602" t="s">
        <v>588</v>
      </c>
      <c r="B602" t="s">
        <v>614</v>
      </c>
      <c r="D602" t="s">
        <v>1048</v>
      </c>
    </row>
    <row r="603" spans="1:4" x14ac:dyDescent="0.3">
      <c r="A603" t="s">
        <v>588</v>
      </c>
      <c r="B603" t="s">
        <v>1129</v>
      </c>
      <c r="D603" t="s">
        <v>1048</v>
      </c>
    </row>
    <row r="604" spans="1:4" x14ac:dyDescent="0.3">
      <c r="A604" t="s">
        <v>588</v>
      </c>
      <c r="B604" t="s">
        <v>1130</v>
      </c>
      <c r="D604" t="s">
        <v>1048</v>
      </c>
    </row>
    <row r="605" spans="1:4" x14ac:dyDescent="0.3">
      <c r="A605" t="s">
        <v>588</v>
      </c>
      <c r="B605" t="s">
        <v>1131</v>
      </c>
      <c r="D605" t="s">
        <v>1048</v>
      </c>
    </row>
    <row r="606" spans="1:4" x14ac:dyDescent="0.3">
      <c r="A606" t="s">
        <v>588</v>
      </c>
      <c r="B606" t="s">
        <v>1132</v>
      </c>
      <c r="D606" t="s">
        <v>1048</v>
      </c>
    </row>
    <row r="607" spans="1:4" x14ac:dyDescent="0.3">
      <c r="A607" t="s">
        <v>588</v>
      </c>
      <c r="B607" t="s">
        <v>1133</v>
      </c>
      <c r="D607" t="s">
        <v>1048</v>
      </c>
    </row>
    <row r="608" spans="1:4" x14ac:dyDescent="0.3">
      <c r="A608" t="s">
        <v>588</v>
      </c>
      <c r="B608" t="s">
        <v>1134</v>
      </c>
      <c r="D608" t="s">
        <v>1048</v>
      </c>
    </row>
    <row r="609" spans="1:4" x14ac:dyDescent="0.3">
      <c r="A609" t="s">
        <v>588</v>
      </c>
      <c r="B609" t="s">
        <v>1135</v>
      </c>
      <c r="D609" t="s">
        <v>1048</v>
      </c>
    </row>
    <row r="610" spans="1:4" x14ac:dyDescent="0.3">
      <c r="A610" t="s">
        <v>1233</v>
      </c>
      <c r="B610" t="s">
        <v>614</v>
      </c>
      <c r="D610" t="s">
        <v>1048</v>
      </c>
    </row>
    <row r="611" spans="1:4" x14ac:dyDescent="0.3">
      <c r="A611" t="s">
        <v>1233</v>
      </c>
      <c r="B611" t="s">
        <v>1129</v>
      </c>
      <c r="D611" t="s">
        <v>1048</v>
      </c>
    </row>
    <row r="612" spans="1:4" x14ac:dyDescent="0.3">
      <c r="A612" t="s">
        <v>1233</v>
      </c>
      <c r="B612" t="s">
        <v>1130</v>
      </c>
      <c r="D612" t="s">
        <v>1048</v>
      </c>
    </row>
    <row r="613" spans="1:4" x14ac:dyDescent="0.3">
      <c r="A613" t="s">
        <v>1233</v>
      </c>
      <c r="B613" t="s">
        <v>1131</v>
      </c>
      <c r="D613" t="s">
        <v>1048</v>
      </c>
    </row>
    <row r="614" spans="1:4" x14ac:dyDescent="0.3">
      <c r="A614" t="s">
        <v>1233</v>
      </c>
      <c r="B614" t="s">
        <v>1132</v>
      </c>
      <c r="D614" t="s">
        <v>1048</v>
      </c>
    </row>
    <row r="615" spans="1:4" x14ac:dyDescent="0.3">
      <c r="A615" t="s">
        <v>1233</v>
      </c>
      <c r="B615" t="s">
        <v>1133</v>
      </c>
      <c r="D615" t="s">
        <v>1048</v>
      </c>
    </row>
    <row r="616" spans="1:4" x14ac:dyDescent="0.3">
      <c r="A616" t="s">
        <v>1233</v>
      </c>
      <c r="B616" t="s">
        <v>1134</v>
      </c>
      <c r="D616" t="s">
        <v>1048</v>
      </c>
    </row>
    <row r="617" spans="1:4" x14ac:dyDescent="0.3">
      <c r="A617" t="s">
        <v>1233</v>
      </c>
      <c r="B617" t="s">
        <v>1135</v>
      </c>
      <c r="D617" t="s">
        <v>1048</v>
      </c>
    </row>
    <row r="618" spans="1:4" x14ac:dyDescent="0.3">
      <c r="A618" t="s">
        <v>585</v>
      </c>
      <c r="B618" t="s">
        <v>621</v>
      </c>
      <c r="D618" t="s">
        <v>1402</v>
      </c>
    </row>
    <row r="619" spans="1:4" x14ac:dyDescent="0.3">
      <c r="A619" t="s">
        <v>585</v>
      </c>
      <c r="B619" t="s">
        <v>622</v>
      </c>
      <c r="D619" t="s">
        <v>1402</v>
      </c>
    </row>
    <row r="620" spans="1:4" x14ac:dyDescent="0.3">
      <c r="A620" t="s">
        <v>585</v>
      </c>
      <c r="B620" t="s">
        <v>1136</v>
      </c>
      <c r="D620" t="s">
        <v>1402</v>
      </c>
    </row>
    <row r="621" spans="1:4" x14ac:dyDescent="0.3">
      <c r="A621" t="s">
        <v>585</v>
      </c>
      <c r="B621" t="s">
        <v>1137</v>
      </c>
      <c r="D621" t="s">
        <v>1402</v>
      </c>
    </row>
    <row r="622" spans="1:4" x14ac:dyDescent="0.3">
      <c r="A622" t="s">
        <v>585</v>
      </c>
      <c r="B622" t="s">
        <v>623</v>
      </c>
      <c r="D622" t="s">
        <v>1402</v>
      </c>
    </row>
    <row r="623" spans="1:4" x14ac:dyDescent="0.3">
      <c r="A623" t="s">
        <v>585</v>
      </c>
      <c r="B623" t="s">
        <v>1138</v>
      </c>
      <c r="D623" t="s">
        <v>1402</v>
      </c>
    </row>
    <row r="624" spans="1:4" x14ac:dyDescent="0.3">
      <c r="A624" t="s">
        <v>585</v>
      </c>
      <c r="B624" t="s">
        <v>624</v>
      </c>
      <c r="D624" t="s">
        <v>1402</v>
      </c>
    </row>
    <row r="625" spans="1:4" x14ac:dyDescent="0.3">
      <c r="A625" t="s">
        <v>585</v>
      </c>
      <c r="B625" t="s">
        <v>625</v>
      </c>
      <c r="D625" t="s">
        <v>1402</v>
      </c>
    </row>
    <row r="626" spans="1:4" x14ac:dyDescent="0.3">
      <c r="A626" t="s">
        <v>585</v>
      </c>
      <c r="B626" t="s">
        <v>626</v>
      </c>
      <c r="D626" t="s">
        <v>1402</v>
      </c>
    </row>
    <row r="627" spans="1:4" x14ac:dyDescent="0.3">
      <c r="A627" t="s">
        <v>585</v>
      </c>
      <c r="B627" t="s">
        <v>1139</v>
      </c>
      <c r="D627" t="s">
        <v>1402</v>
      </c>
    </row>
    <row r="628" spans="1:4" x14ac:dyDescent="0.3">
      <c r="A628" t="s">
        <v>601</v>
      </c>
      <c r="B628" t="s">
        <v>621</v>
      </c>
      <c r="D628" t="s">
        <v>1402</v>
      </c>
    </row>
    <row r="629" spans="1:4" x14ac:dyDescent="0.3">
      <c r="A629" t="s">
        <v>601</v>
      </c>
      <c r="B629" t="s">
        <v>622</v>
      </c>
      <c r="D629" t="s">
        <v>1402</v>
      </c>
    </row>
    <row r="630" spans="1:4" x14ac:dyDescent="0.3">
      <c r="A630" t="s">
        <v>601</v>
      </c>
      <c r="B630" t="s">
        <v>1136</v>
      </c>
      <c r="D630" t="s">
        <v>1402</v>
      </c>
    </row>
    <row r="631" spans="1:4" x14ac:dyDescent="0.3">
      <c r="A631" t="s">
        <v>601</v>
      </c>
      <c r="B631" t="s">
        <v>1137</v>
      </c>
      <c r="D631" t="s">
        <v>1402</v>
      </c>
    </row>
    <row r="632" spans="1:4" x14ac:dyDescent="0.3">
      <c r="A632" t="s">
        <v>601</v>
      </c>
      <c r="B632" t="s">
        <v>623</v>
      </c>
      <c r="D632" t="s">
        <v>1402</v>
      </c>
    </row>
    <row r="633" spans="1:4" x14ac:dyDescent="0.3">
      <c r="A633" t="s">
        <v>601</v>
      </c>
      <c r="B633" t="s">
        <v>1138</v>
      </c>
      <c r="D633" t="s">
        <v>1402</v>
      </c>
    </row>
    <row r="634" spans="1:4" x14ac:dyDescent="0.3">
      <c r="A634" t="s">
        <v>601</v>
      </c>
      <c r="B634" t="s">
        <v>624</v>
      </c>
      <c r="D634" t="s">
        <v>1402</v>
      </c>
    </row>
    <row r="635" spans="1:4" x14ac:dyDescent="0.3">
      <c r="A635" t="s">
        <v>601</v>
      </c>
      <c r="B635" t="s">
        <v>625</v>
      </c>
      <c r="D635" t="s">
        <v>1402</v>
      </c>
    </row>
    <row r="636" spans="1:4" x14ac:dyDescent="0.3">
      <c r="A636" t="s">
        <v>601</v>
      </c>
      <c r="B636" t="s">
        <v>626</v>
      </c>
      <c r="D636" t="s">
        <v>1402</v>
      </c>
    </row>
    <row r="637" spans="1:4" x14ac:dyDescent="0.3">
      <c r="A637" t="s">
        <v>601</v>
      </c>
      <c r="B637" t="s">
        <v>1139</v>
      </c>
      <c r="D637" t="s">
        <v>1402</v>
      </c>
    </row>
    <row r="638" spans="1:4" x14ac:dyDescent="0.3">
      <c r="A638" t="s">
        <v>1236</v>
      </c>
      <c r="B638" t="s">
        <v>1090</v>
      </c>
      <c r="D638" t="s">
        <v>1061</v>
      </c>
    </row>
    <row r="639" spans="1:4" x14ac:dyDescent="0.3">
      <c r="A639" t="s">
        <v>1236</v>
      </c>
      <c r="B639" t="s">
        <v>1091</v>
      </c>
      <c r="D639" t="s">
        <v>1061</v>
      </c>
    </row>
    <row r="640" spans="1:4" x14ac:dyDescent="0.3">
      <c r="A640" t="s">
        <v>1237</v>
      </c>
      <c r="B640" t="s">
        <v>1090</v>
      </c>
      <c r="D640" t="s">
        <v>1061</v>
      </c>
    </row>
    <row r="641" spans="1:4" x14ac:dyDescent="0.3">
      <c r="A641" t="s">
        <v>1237</v>
      </c>
      <c r="B641" t="s">
        <v>1091</v>
      </c>
      <c r="D641" t="s">
        <v>1061</v>
      </c>
    </row>
    <row r="642" spans="1:4" x14ac:dyDescent="0.3">
      <c r="A642" t="s">
        <v>1219</v>
      </c>
      <c r="B642" t="s">
        <v>1090</v>
      </c>
      <c r="D642" t="s">
        <v>1061</v>
      </c>
    </row>
    <row r="643" spans="1:4" x14ac:dyDescent="0.3">
      <c r="A643" t="s">
        <v>1219</v>
      </c>
      <c r="B643" t="s">
        <v>1091</v>
      </c>
      <c r="D643" t="s">
        <v>1061</v>
      </c>
    </row>
    <row r="644" spans="1:4" x14ac:dyDescent="0.3">
      <c r="A644" t="s">
        <v>1223</v>
      </c>
      <c r="B644" t="s">
        <v>1090</v>
      </c>
      <c r="D644" t="s">
        <v>1061</v>
      </c>
    </row>
    <row r="645" spans="1:4" x14ac:dyDescent="0.3">
      <c r="A645" t="s">
        <v>1223</v>
      </c>
      <c r="B645" t="s">
        <v>1091</v>
      </c>
      <c r="D645" t="s">
        <v>1061</v>
      </c>
    </row>
    <row r="646" spans="1:4" x14ac:dyDescent="0.3">
      <c r="A646" t="s">
        <v>1238</v>
      </c>
      <c r="B646" t="s">
        <v>1090</v>
      </c>
      <c r="D646" t="s">
        <v>1061</v>
      </c>
    </row>
    <row r="647" spans="1:4" x14ac:dyDescent="0.3">
      <c r="A647" t="s">
        <v>1238</v>
      </c>
      <c r="B647" t="s">
        <v>1091</v>
      </c>
      <c r="D647" t="s">
        <v>1061</v>
      </c>
    </row>
    <row r="648" spans="1:4" x14ac:dyDescent="0.3">
      <c r="A648" t="s">
        <v>610</v>
      </c>
      <c r="B648" t="s">
        <v>1090</v>
      </c>
      <c r="D648" t="s">
        <v>1061</v>
      </c>
    </row>
    <row r="649" spans="1:4" x14ac:dyDescent="0.3">
      <c r="A649" t="s">
        <v>610</v>
      </c>
      <c r="B649" t="s">
        <v>1091</v>
      </c>
      <c r="D649" t="s">
        <v>1061</v>
      </c>
    </row>
    <row r="650" spans="1:4" x14ac:dyDescent="0.3">
      <c r="A650" t="s">
        <v>1239</v>
      </c>
      <c r="B650" t="s">
        <v>1090</v>
      </c>
      <c r="D650" t="s">
        <v>1061</v>
      </c>
    </row>
    <row r="651" spans="1:4" x14ac:dyDescent="0.3">
      <c r="A651" t="s">
        <v>1239</v>
      </c>
      <c r="B651" t="s">
        <v>1091</v>
      </c>
      <c r="D651" t="s">
        <v>1061</v>
      </c>
    </row>
    <row r="652" spans="1:4" x14ac:dyDescent="0.3">
      <c r="A652" t="s">
        <v>1046</v>
      </c>
      <c r="B652" t="s">
        <v>1090</v>
      </c>
      <c r="D652" t="s">
        <v>1061</v>
      </c>
    </row>
    <row r="653" spans="1:4" x14ac:dyDescent="0.3">
      <c r="A653" t="s">
        <v>1046</v>
      </c>
      <c r="B653" t="s">
        <v>1091</v>
      </c>
      <c r="D653" t="s">
        <v>1061</v>
      </c>
    </row>
    <row r="654" spans="1:4" x14ac:dyDescent="0.3">
      <c r="A654" t="s">
        <v>654</v>
      </c>
      <c r="B654" t="s">
        <v>1090</v>
      </c>
      <c r="D654" t="s">
        <v>1061</v>
      </c>
    </row>
    <row r="655" spans="1:4" x14ac:dyDescent="0.3">
      <c r="A655" t="s">
        <v>654</v>
      </c>
      <c r="B655" t="s">
        <v>1091</v>
      </c>
      <c r="D655" t="s">
        <v>1061</v>
      </c>
    </row>
    <row r="656" spans="1:4" x14ac:dyDescent="0.3">
      <c r="A656" t="s">
        <v>1245</v>
      </c>
      <c r="B656" t="s">
        <v>1090</v>
      </c>
      <c r="D656" t="s">
        <v>1061</v>
      </c>
    </row>
    <row r="657" spans="1:4" x14ac:dyDescent="0.3">
      <c r="A657" t="s">
        <v>1245</v>
      </c>
      <c r="B657" t="s">
        <v>1091</v>
      </c>
      <c r="D657" t="s">
        <v>1061</v>
      </c>
    </row>
    <row r="658" spans="1:4" x14ac:dyDescent="0.3">
      <c r="A658" t="s">
        <v>860</v>
      </c>
      <c r="B658" t="s">
        <v>1090</v>
      </c>
      <c r="D658" t="s">
        <v>1061</v>
      </c>
    </row>
    <row r="659" spans="1:4" x14ac:dyDescent="0.3">
      <c r="A659" t="s">
        <v>860</v>
      </c>
      <c r="B659" t="s">
        <v>1091</v>
      </c>
      <c r="D659" t="s">
        <v>1061</v>
      </c>
    </row>
    <row r="660" spans="1:4" x14ac:dyDescent="0.3">
      <c r="A660" t="s">
        <v>862</v>
      </c>
      <c r="B660" t="s">
        <v>1090</v>
      </c>
      <c r="D660" t="s">
        <v>1061</v>
      </c>
    </row>
    <row r="661" spans="1:4" x14ac:dyDescent="0.3">
      <c r="A661" t="s">
        <v>862</v>
      </c>
      <c r="B661" t="s">
        <v>1091</v>
      </c>
      <c r="D661" t="s">
        <v>1061</v>
      </c>
    </row>
    <row r="662" spans="1:4" x14ac:dyDescent="0.3">
      <c r="A662" t="s">
        <v>1236</v>
      </c>
      <c r="B662" t="s">
        <v>1093</v>
      </c>
      <c r="D662" t="s">
        <v>1062</v>
      </c>
    </row>
    <row r="663" spans="1:4" x14ac:dyDescent="0.3">
      <c r="A663" t="s">
        <v>1236</v>
      </c>
      <c r="B663" t="s">
        <v>1094</v>
      </c>
      <c r="D663" t="s">
        <v>1062</v>
      </c>
    </row>
    <row r="664" spans="1:4" x14ac:dyDescent="0.3">
      <c r="A664" t="s">
        <v>1237</v>
      </c>
      <c r="B664" t="s">
        <v>1093</v>
      </c>
      <c r="D664" t="s">
        <v>1062</v>
      </c>
    </row>
    <row r="665" spans="1:4" x14ac:dyDescent="0.3">
      <c r="A665" t="s">
        <v>1237</v>
      </c>
      <c r="B665" t="s">
        <v>1094</v>
      </c>
      <c r="D665" t="s">
        <v>1062</v>
      </c>
    </row>
    <row r="666" spans="1:4" x14ac:dyDescent="0.3">
      <c r="A666" t="s">
        <v>1219</v>
      </c>
      <c r="B666" t="s">
        <v>1093</v>
      </c>
      <c r="D666" t="s">
        <v>1062</v>
      </c>
    </row>
    <row r="667" spans="1:4" x14ac:dyDescent="0.3">
      <c r="A667" t="s">
        <v>1219</v>
      </c>
      <c r="B667" t="s">
        <v>1094</v>
      </c>
      <c r="D667" t="s">
        <v>1062</v>
      </c>
    </row>
    <row r="668" spans="1:4" x14ac:dyDescent="0.3">
      <c r="A668" t="s">
        <v>1223</v>
      </c>
      <c r="B668" t="s">
        <v>1093</v>
      </c>
      <c r="D668" t="s">
        <v>1062</v>
      </c>
    </row>
    <row r="669" spans="1:4" x14ac:dyDescent="0.3">
      <c r="A669" t="s">
        <v>1223</v>
      </c>
      <c r="B669" t="s">
        <v>1094</v>
      </c>
      <c r="D669" t="s">
        <v>1062</v>
      </c>
    </row>
    <row r="670" spans="1:4" x14ac:dyDescent="0.3">
      <c r="A670" t="s">
        <v>1238</v>
      </c>
      <c r="B670" t="s">
        <v>1093</v>
      </c>
      <c r="D670" t="s">
        <v>1062</v>
      </c>
    </row>
    <row r="671" spans="1:4" x14ac:dyDescent="0.3">
      <c r="A671" t="s">
        <v>1238</v>
      </c>
      <c r="B671" t="s">
        <v>1094</v>
      </c>
      <c r="D671" t="s">
        <v>1062</v>
      </c>
    </row>
    <row r="672" spans="1:4" x14ac:dyDescent="0.3">
      <c r="A672" t="s">
        <v>610</v>
      </c>
      <c r="B672" t="s">
        <v>1093</v>
      </c>
      <c r="D672" t="s">
        <v>1062</v>
      </c>
    </row>
    <row r="673" spans="1:4" x14ac:dyDescent="0.3">
      <c r="A673" t="s">
        <v>610</v>
      </c>
      <c r="B673" t="s">
        <v>1094</v>
      </c>
      <c r="D673" t="s">
        <v>1062</v>
      </c>
    </row>
    <row r="674" spans="1:4" x14ac:dyDescent="0.3">
      <c r="A674" t="s">
        <v>1239</v>
      </c>
      <c r="B674" t="s">
        <v>1093</v>
      </c>
      <c r="D674" t="s">
        <v>1062</v>
      </c>
    </row>
    <row r="675" spans="1:4" x14ac:dyDescent="0.3">
      <c r="A675" t="s">
        <v>1239</v>
      </c>
      <c r="B675" t="s">
        <v>1094</v>
      </c>
      <c r="D675" t="s">
        <v>1062</v>
      </c>
    </row>
    <row r="676" spans="1:4" x14ac:dyDescent="0.3">
      <c r="A676" t="s">
        <v>1046</v>
      </c>
      <c r="B676" t="s">
        <v>1093</v>
      </c>
      <c r="D676" t="s">
        <v>1062</v>
      </c>
    </row>
    <row r="677" spans="1:4" x14ac:dyDescent="0.3">
      <c r="A677" t="s">
        <v>1046</v>
      </c>
      <c r="B677" t="s">
        <v>1094</v>
      </c>
      <c r="D677" t="s">
        <v>1062</v>
      </c>
    </row>
    <row r="678" spans="1:4" x14ac:dyDescent="0.3">
      <c r="A678" t="s">
        <v>654</v>
      </c>
      <c r="B678" t="s">
        <v>1093</v>
      </c>
      <c r="D678" t="s">
        <v>1062</v>
      </c>
    </row>
    <row r="679" spans="1:4" x14ac:dyDescent="0.3">
      <c r="A679" t="s">
        <v>654</v>
      </c>
      <c r="B679" t="s">
        <v>1094</v>
      </c>
      <c r="D679" t="s">
        <v>1062</v>
      </c>
    </row>
    <row r="680" spans="1:4" x14ac:dyDescent="0.3">
      <c r="A680" t="s">
        <v>1245</v>
      </c>
      <c r="B680" t="s">
        <v>1093</v>
      </c>
      <c r="D680" t="s">
        <v>1062</v>
      </c>
    </row>
    <row r="681" spans="1:4" x14ac:dyDescent="0.3">
      <c r="A681" t="s">
        <v>1245</v>
      </c>
      <c r="B681" t="s">
        <v>1094</v>
      </c>
      <c r="D681" t="s">
        <v>1062</v>
      </c>
    </row>
    <row r="682" spans="1:4" x14ac:dyDescent="0.3">
      <c r="A682" t="s">
        <v>860</v>
      </c>
      <c r="B682" t="s">
        <v>1093</v>
      </c>
      <c r="D682" t="s">
        <v>1062</v>
      </c>
    </row>
    <row r="683" spans="1:4" x14ac:dyDescent="0.3">
      <c r="A683" t="s">
        <v>860</v>
      </c>
      <c r="B683" t="s">
        <v>1094</v>
      </c>
      <c r="D683" t="s">
        <v>1062</v>
      </c>
    </row>
    <row r="684" spans="1:4" x14ac:dyDescent="0.3">
      <c r="A684" t="s">
        <v>862</v>
      </c>
      <c r="B684" t="s">
        <v>1093</v>
      </c>
      <c r="D684" t="s">
        <v>1062</v>
      </c>
    </row>
    <row r="685" spans="1:4" x14ac:dyDescent="0.3">
      <c r="A685" t="s">
        <v>862</v>
      </c>
      <c r="B685" t="s">
        <v>1094</v>
      </c>
      <c r="D685" t="s">
        <v>1062</v>
      </c>
    </row>
    <row r="686" spans="1:4" x14ac:dyDescent="0.3">
      <c r="A686" t="s">
        <v>608</v>
      </c>
      <c r="B686" t="s">
        <v>909</v>
      </c>
      <c r="D686" t="s">
        <v>1050</v>
      </c>
    </row>
    <row r="687" spans="1:4" x14ac:dyDescent="0.3">
      <c r="A687" t="s">
        <v>608</v>
      </c>
      <c r="B687" t="s">
        <v>913</v>
      </c>
      <c r="D687" t="s">
        <v>1050</v>
      </c>
    </row>
    <row r="688" spans="1:4" x14ac:dyDescent="0.3">
      <c r="A688" t="s">
        <v>608</v>
      </c>
      <c r="B688" t="s">
        <v>1096</v>
      </c>
      <c r="D688" t="s">
        <v>1050</v>
      </c>
    </row>
    <row r="689" spans="1:4" x14ac:dyDescent="0.3">
      <c r="A689" t="s">
        <v>608</v>
      </c>
      <c r="B689" t="s">
        <v>1097</v>
      </c>
      <c r="D689" t="s">
        <v>1050</v>
      </c>
    </row>
    <row r="690" spans="1:4" x14ac:dyDescent="0.3">
      <c r="A690" t="s">
        <v>608</v>
      </c>
      <c r="B690" t="s">
        <v>910</v>
      </c>
      <c r="D690" t="s">
        <v>1050</v>
      </c>
    </row>
    <row r="691" spans="1:4" x14ac:dyDescent="0.3">
      <c r="A691" t="s">
        <v>608</v>
      </c>
      <c r="B691" t="s">
        <v>1098</v>
      </c>
      <c r="D691" t="s">
        <v>1050</v>
      </c>
    </row>
    <row r="692" spans="1:4" x14ac:dyDescent="0.3">
      <c r="A692" t="s">
        <v>610</v>
      </c>
      <c r="B692" t="s">
        <v>909</v>
      </c>
      <c r="D692" t="s">
        <v>1050</v>
      </c>
    </row>
    <row r="693" spans="1:4" x14ac:dyDescent="0.3">
      <c r="A693" t="s">
        <v>610</v>
      </c>
      <c r="B693" t="s">
        <v>913</v>
      </c>
      <c r="D693" t="s">
        <v>1050</v>
      </c>
    </row>
    <row r="694" spans="1:4" x14ac:dyDescent="0.3">
      <c r="A694" t="s">
        <v>610</v>
      </c>
      <c r="B694" t="s">
        <v>1096</v>
      </c>
      <c r="D694" t="s">
        <v>1050</v>
      </c>
    </row>
    <row r="695" spans="1:4" x14ac:dyDescent="0.3">
      <c r="A695" t="s">
        <v>610</v>
      </c>
      <c r="B695" t="s">
        <v>1097</v>
      </c>
      <c r="D695" t="s">
        <v>1050</v>
      </c>
    </row>
    <row r="696" spans="1:4" x14ac:dyDescent="0.3">
      <c r="A696" t="s">
        <v>610</v>
      </c>
      <c r="B696" t="s">
        <v>910</v>
      </c>
      <c r="D696" t="s">
        <v>1050</v>
      </c>
    </row>
    <row r="697" spans="1:4" x14ac:dyDescent="0.3">
      <c r="A697" t="s">
        <v>610</v>
      </c>
      <c r="B697" t="s">
        <v>1098</v>
      </c>
      <c r="D697" t="s">
        <v>1050</v>
      </c>
    </row>
    <row r="698" spans="1:4" x14ac:dyDescent="0.3">
      <c r="A698" t="s">
        <v>608</v>
      </c>
      <c r="B698" t="s">
        <v>911</v>
      </c>
      <c r="D698" t="s">
        <v>1051</v>
      </c>
    </row>
    <row r="699" spans="1:4" x14ac:dyDescent="0.3">
      <c r="A699" t="s">
        <v>608</v>
      </c>
      <c r="B699" t="s">
        <v>914</v>
      </c>
      <c r="D699" t="s">
        <v>1051</v>
      </c>
    </row>
    <row r="700" spans="1:4" x14ac:dyDescent="0.3">
      <c r="A700" t="s">
        <v>608</v>
      </c>
      <c r="B700" t="s">
        <v>1099</v>
      </c>
      <c r="D700" t="s">
        <v>1051</v>
      </c>
    </row>
    <row r="701" spans="1:4" x14ac:dyDescent="0.3">
      <c r="A701" t="s">
        <v>608</v>
      </c>
      <c r="B701" t="s">
        <v>1100</v>
      </c>
      <c r="D701" t="s">
        <v>1051</v>
      </c>
    </row>
    <row r="702" spans="1:4" x14ac:dyDescent="0.3">
      <c r="A702" t="s">
        <v>608</v>
      </c>
      <c r="B702" t="s">
        <v>1101</v>
      </c>
      <c r="D702" t="s">
        <v>1051</v>
      </c>
    </row>
    <row r="703" spans="1:4" x14ac:dyDescent="0.3">
      <c r="A703" t="s">
        <v>610</v>
      </c>
      <c r="B703" t="s">
        <v>911</v>
      </c>
      <c r="D703" t="s">
        <v>1051</v>
      </c>
    </row>
    <row r="704" spans="1:4" x14ac:dyDescent="0.3">
      <c r="A704" t="s">
        <v>610</v>
      </c>
      <c r="B704" t="s">
        <v>914</v>
      </c>
      <c r="D704" t="s">
        <v>1051</v>
      </c>
    </row>
    <row r="705" spans="1:4" x14ac:dyDescent="0.3">
      <c r="A705" t="s">
        <v>610</v>
      </c>
      <c r="B705" t="s">
        <v>1099</v>
      </c>
      <c r="D705" t="s">
        <v>1051</v>
      </c>
    </row>
    <row r="706" spans="1:4" x14ac:dyDescent="0.3">
      <c r="A706" t="s">
        <v>610</v>
      </c>
      <c r="B706" t="s">
        <v>1100</v>
      </c>
      <c r="D706" t="s">
        <v>1051</v>
      </c>
    </row>
    <row r="707" spans="1:4" x14ac:dyDescent="0.3">
      <c r="A707" t="s">
        <v>610</v>
      </c>
      <c r="B707" t="s">
        <v>1101</v>
      </c>
      <c r="D707" t="s">
        <v>1051</v>
      </c>
    </row>
    <row r="708" spans="1:4" x14ac:dyDescent="0.3">
      <c r="A708" t="s">
        <v>608</v>
      </c>
      <c r="B708" t="s">
        <v>912</v>
      </c>
      <c r="D708" t="s">
        <v>1052</v>
      </c>
    </row>
    <row r="709" spans="1:4" x14ac:dyDescent="0.3">
      <c r="A709" t="s">
        <v>608</v>
      </c>
      <c r="B709" t="s">
        <v>915</v>
      </c>
      <c r="D709" t="s">
        <v>1052</v>
      </c>
    </row>
    <row r="710" spans="1:4" x14ac:dyDescent="0.3">
      <c r="A710" t="s">
        <v>608</v>
      </c>
      <c r="B710" t="s">
        <v>1102</v>
      </c>
      <c r="D710" t="s">
        <v>1052</v>
      </c>
    </row>
    <row r="711" spans="1:4" x14ac:dyDescent="0.3">
      <c r="A711" t="s">
        <v>608</v>
      </c>
      <c r="B711" t="s">
        <v>1103</v>
      </c>
      <c r="D711" t="s">
        <v>1052</v>
      </c>
    </row>
    <row r="712" spans="1:4" x14ac:dyDescent="0.3">
      <c r="A712" t="s">
        <v>608</v>
      </c>
      <c r="B712" t="s">
        <v>1104</v>
      </c>
      <c r="D712" t="s">
        <v>1052</v>
      </c>
    </row>
    <row r="713" spans="1:4" x14ac:dyDescent="0.3">
      <c r="A713" t="s">
        <v>610</v>
      </c>
      <c r="B713" t="s">
        <v>912</v>
      </c>
      <c r="D713" t="s">
        <v>1052</v>
      </c>
    </row>
    <row r="714" spans="1:4" x14ac:dyDescent="0.3">
      <c r="A714" t="s">
        <v>610</v>
      </c>
      <c r="B714" t="s">
        <v>915</v>
      </c>
      <c r="D714" t="s">
        <v>1052</v>
      </c>
    </row>
    <row r="715" spans="1:4" x14ac:dyDescent="0.3">
      <c r="A715" t="s">
        <v>610</v>
      </c>
      <c r="B715" t="s">
        <v>1102</v>
      </c>
      <c r="D715" t="s">
        <v>1052</v>
      </c>
    </row>
    <row r="716" spans="1:4" x14ac:dyDescent="0.3">
      <c r="A716" t="s">
        <v>610</v>
      </c>
      <c r="B716" t="s">
        <v>1103</v>
      </c>
      <c r="D716" t="s">
        <v>1052</v>
      </c>
    </row>
    <row r="717" spans="1:4" x14ac:dyDescent="0.3">
      <c r="A717" t="s">
        <v>610</v>
      </c>
      <c r="B717" t="s">
        <v>1104</v>
      </c>
      <c r="D717" t="s">
        <v>1052</v>
      </c>
    </row>
    <row r="718" spans="1:4" x14ac:dyDescent="0.3">
      <c r="A718" t="s">
        <v>610</v>
      </c>
      <c r="B718" t="s">
        <v>916</v>
      </c>
      <c r="D718" t="s">
        <v>1053</v>
      </c>
    </row>
    <row r="719" spans="1:4" x14ac:dyDescent="0.3">
      <c r="A719" t="s">
        <v>610</v>
      </c>
      <c r="B719" t="s">
        <v>917</v>
      </c>
      <c r="D719" t="s">
        <v>1053</v>
      </c>
    </row>
    <row r="720" spans="1:4" x14ac:dyDescent="0.3">
      <c r="A720" t="s">
        <v>602</v>
      </c>
      <c r="B720" t="s">
        <v>1109</v>
      </c>
      <c r="D720" t="s">
        <v>1063</v>
      </c>
    </row>
    <row r="721" spans="1:4" x14ac:dyDescent="0.3">
      <c r="A721" t="s">
        <v>602</v>
      </c>
      <c r="B721" t="s">
        <v>1110</v>
      </c>
      <c r="D721" t="s">
        <v>1063</v>
      </c>
    </row>
    <row r="722" spans="1:4" x14ac:dyDescent="0.3">
      <c r="A722" t="s">
        <v>1239</v>
      </c>
      <c r="B722" t="s">
        <v>1109</v>
      </c>
      <c r="D722" t="s">
        <v>1063</v>
      </c>
    </row>
    <row r="723" spans="1:4" x14ac:dyDescent="0.3">
      <c r="A723" t="s">
        <v>1239</v>
      </c>
      <c r="B723" t="s">
        <v>1110</v>
      </c>
      <c r="D723" t="s">
        <v>1063</v>
      </c>
    </row>
    <row r="724" spans="1:4" x14ac:dyDescent="0.3">
      <c r="A724" t="s">
        <v>656</v>
      </c>
      <c r="B724" t="s">
        <v>1109</v>
      </c>
      <c r="D724" t="s">
        <v>1063</v>
      </c>
    </row>
    <row r="725" spans="1:4" x14ac:dyDescent="0.3">
      <c r="A725" t="s">
        <v>656</v>
      </c>
      <c r="B725" t="s">
        <v>1110</v>
      </c>
      <c r="D725" t="s">
        <v>1063</v>
      </c>
    </row>
    <row r="726" spans="1:4" x14ac:dyDescent="0.3">
      <c r="A726" t="s">
        <v>581</v>
      </c>
      <c r="B726" t="s">
        <v>1153</v>
      </c>
      <c r="D726" t="s">
        <v>1054</v>
      </c>
    </row>
    <row r="727" spans="1:4" x14ac:dyDescent="0.3">
      <c r="A727" t="s">
        <v>581</v>
      </c>
      <c r="B727" t="s">
        <v>1154</v>
      </c>
      <c r="D727" t="s">
        <v>1054</v>
      </c>
    </row>
    <row r="728" spans="1:4" x14ac:dyDescent="0.3">
      <c r="A728" t="s">
        <v>581</v>
      </c>
      <c r="B728" t="s">
        <v>1155</v>
      </c>
      <c r="D728" t="s">
        <v>1054</v>
      </c>
    </row>
    <row r="729" spans="1:4" x14ac:dyDescent="0.3">
      <c r="A729" t="s">
        <v>581</v>
      </c>
      <c r="B729" t="s">
        <v>856</v>
      </c>
      <c r="D729" t="s">
        <v>1054</v>
      </c>
    </row>
    <row r="730" spans="1:4" x14ac:dyDescent="0.3">
      <c r="A730" t="s">
        <v>581</v>
      </c>
      <c r="B730" t="s">
        <v>1156</v>
      </c>
      <c r="D730" t="s">
        <v>1054</v>
      </c>
    </row>
    <row r="731" spans="1:4" x14ac:dyDescent="0.3">
      <c r="A731" t="s">
        <v>581</v>
      </c>
      <c r="B731" t="s">
        <v>1157</v>
      </c>
      <c r="D731" t="s">
        <v>1054</v>
      </c>
    </row>
    <row r="732" spans="1:4" x14ac:dyDescent="0.3">
      <c r="A732" t="s">
        <v>581</v>
      </c>
      <c r="B732" t="s">
        <v>1158</v>
      </c>
      <c r="D732" t="s">
        <v>1054</v>
      </c>
    </row>
    <row r="733" spans="1:4" x14ac:dyDescent="0.3">
      <c r="A733" t="s">
        <v>581</v>
      </c>
      <c r="B733" t="s">
        <v>1246</v>
      </c>
      <c r="D733" t="s">
        <v>1054</v>
      </c>
    </row>
    <row r="734" spans="1:4" x14ac:dyDescent="0.3">
      <c r="A734" t="s">
        <v>582</v>
      </c>
      <c r="B734" t="s">
        <v>1153</v>
      </c>
      <c r="D734" t="s">
        <v>1054</v>
      </c>
    </row>
    <row r="735" spans="1:4" x14ac:dyDescent="0.3">
      <c r="A735" t="s">
        <v>582</v>
      </c>
      <c r="B735" t="s">
        <v>1154</v>
      </c>
      <c r="D735" t="s">
        <v>1054</v>
      </c>
    </row>
    <row r="736" spans="1:4" x14ac:dyDescent="0.3">
      <c r="A736" t="s">
        <v>582</v>
      </c>
      <c r="B736" t="s">
        <v>1155</v>
      </c>
      <c r="D736" t="s">
        <v>1054</v>
      </c>
    </row>
    <row r="737" spans="1:4" x14ac:dyDescent="0.3">
      <c r="A737" t="s">
        <v>582</v>
      </c>
      <c r="B737" t="s">
        <v>856</v>
      </c>
      <c r="D737" t="s">
        <v>1054</v>
      </c>
    </row>
    <row r="738" spans="1:4" x14ac:dyDescent="0.3">
      <c r="A738" t="s">
        <v>582</v>
      </c>
      <c r="B738" t="s">
        <v>1156</v>
      </c>
      <c r="D738" t="s">
        <v>1054</v>
      </c>
    </row>
    <row r="739" spans="1:4" x14ac:dyDescent="0.3">
      <c r="A739" t="s">
        <v>582</v>
      </c>
      <c r="B739" t="s">
        <v>1157</v>
      </c>
      <c r="D739" t="s">
        <v>1054</v>
      </c>
    </row>
    <row r="740" spans="1:4" x14ac:dyDescent="0.3">
      <c r="A740" t="s">
        <v>582</v>
      </c>
      <c r="B740" t="s">
        <v>1158</v>
      </c>
      <c r="D740" t="s">
        <v>1054</v>
      </c>
    </row>
    <row r="741" spans="1:4" x14ac:dyDescent="0.3">
      <c r="A741" t="s">
        <v>582</v>
      </c>
      <c r="B741" t="s">
        <v>1246</v>
      </c>
      <c r="D741" t="s">
        <v>1054</v>
      </c>
    </row>
    <row r="742" spans="1:4" x14ac:dyDescent="0.3">
      <c r="A742" t="s">
        <v>583</v>
      </c>
      <c r="B742" t="s">
        <v>1153</v>
      </c>
      <c r="D742" t="s">
        <v>1054</v>
      </c>
    </row>
    <row r="743" spans="1:4" x14ac:dyDescent="0.3">
      <c r="A743" t="s">
        <v>583</v>
      </c>
      <c r="B743" t="s">
        <v>1154</v>
      </c>
      <c r="D743" t="s">
        <v>1054</v>
      </c>
    </row>
    <row r="744" spans="1:4" x14ac:dyDescent="0.3">
      <c r="A744" t="s">
        <v>583</v>
      </c>
      <c r="B744" t="s">
        <v>1155</v>
      </c>
      <c r="D744" t="s">
        <v>1054</v>
      </c>
    </row>
    <row r="745" spans="1:4" x14ac:dyDescent="0.3">
      <c r="A745" t="s">
        <v>583</v>
      </c>
      <c r="B745" t="s">
        <v>856</v>
      </c>
      <c r="D745" t="s">
        <v>1054</v>
      </c>
    </row>
    <row r="746" spans="1:4" x14ac:dyDescent="0.3">
      <c r="A746" t="s">
        <v>583</v>
      </c>
      <c r="B746" t="s">
        <v>1156</v>
      </c>
      <c r="D746" t="s">
        <v>1054</v>
      </c>
    </row>
    <row r="747" spans="1:4" x14ac:dyDescent="0.3">
      <c r="A747" t="s">
        <v>583</v>
      </c>
      <c r="B747" t="s">
        <v>1157</v>
      </c>
      <c r="D747" t="s">
        <v>1054</v>
      </c>
    </row>
    <row r="748" spans="1:4" x14ac:dyDescent="0.3">
      <c r="A748" t="s">
        <v>583</v>
      </c>
      <c r="B748" t="s">
        <v>1158</v>
      </c>
      <c r="D748" t="s">
        <v>1054</v>
      </c>
    </row>
    <row r="749" spans="1:4" x14ac:dyDescent="0.3">
      <c r="A749" t="s">
        <v>583</v>
      </c>
      <c r="B749" t="s">
        <v>1246</v>
      </c>
      <c r="D749" t="s">
        <v>1054</v>
      </c>
    </row>
    <row r="750" spans="1:4" x14ac:dyDescent="0.3">
      <c r="A750" t="s">
        <v>585</v>
      </c>
      <c r="B750" t="s">
        <v>1153</v>
      </c>
      <c r="D750" t="s">
        <v>1054</v>
      </c>
    </row>
    <row r="751" spans="1:4" x14ac:dyDescent="0.3">
      <c r="A751" t="s">
        <v>585</v>
      </c>
      <c r="B751" t="s">
        <v>1154</v>
      </c>
      <c r="D751" t="s">
        <v>1054</v>
      </c>
    </row>
    <row r="752" spans="1:4" x14ac:dyDescent="0.3">
      <c r="A752" t="s">
        <v>585</v>
      </c>
      <c r="B752" t="s">
        <v>1155</v>
      </c>
      <c r="D752" t="s">
        <v>1054</v>
      </c>
    </row>
    <row r="753" spans="1:4" x14ac:dyDescent="0.3">
      <c r="A753" t="s">
        <v>585</v>
      </c>
      <c r="B753" t="s">
        <v>856</v>
      </c>
      <c r="D753" t="s">
        <v>1054</v>
      </c>
    </row>
    <row r="754" spans="1:4" x14ac:dyDescent="0.3">
      <c r="A754" t="s">
        <v>585</v>
      </c>
      <c r="B754" t="s">
        <v>1156</v>
      </c>
      <c r="D754" t="s">
        <v>1054</v>
      </c>
    </row>
    <row r="755" spans="1:4" x14ac:dyDescent="0.3">
      <c r="A755" t="s">
        <v>585</v>
      </c>
      <c r="B755" t="s">
        <v>1157</v>
      </c>
      <c r="D755" t="s">
        <v>1054</v>
      </c>
    </row>
    <row r="756" spans="1:4" x14ac:dyDescent="0.3">
      <c r="A756" t="s">
        <v>585</v>
      </c>
      <c r="B756" t="s">
        <v>1158</v>
      </c>
      <c r="D756" t="s">
        <v>1054</v>
      </c>
    </row>
    <row r="757" spans="1:4" x14ac:dyDescent="0.3">
      <c r="A757" t="s">
        <v>585</v>
      </c>
      <c r="B757" t="s">
        <v>1246</v>
      </c>
      <c r="D757" t="s">
        <v>1054</v>
      </c>
    </row>
    <row r="758" spans="1:4" x14ac:dyDescent="0.3">
      <c r="A758" t="s">
        <v>586</v>
      </c>
      <c r="B758" t="s">
        <v>1153</v>
      </c>
      <c r="D758" t="s">
        <v>1054</v>
      </c>
    </row>
    <row r="759" spans="1:4" x14ac:dyDescent="0.3">
      <c r="A759" t="s">
        <v>586</v>
      </c>
      <c r="B759" t="s">
        <v>1154</v>
      </c>
      <c r="D759" t="s">
        <v>1054</v>
      </c>
    </row>
    <row r="760" spans="1:4" x14ac:dyDescent="0.3">
      <c r="A760" t="s">
        <v>586</v>
      </c>
      <c r="B760" t="s">
        <v>1155</v>
      </c>
      <c r="D760" t="s">
        <v>1054</v>
      </c>
    </row>
    <row r="761" spans="1:4" x14ac:dyDescent="0.3">
      <c r="A761" t="s">
        <v>586</v>
      </c>
      <c r="B761" t="s">
        <v>856</v>
      </c>
      <c r="D761" t="s">
        <v>1054</v>
      </c>
    </row>
    <row r="762" spans="1:4" x14ac:dyDescent="0.3">
      <c r="A762" t="s">
        <v>586</v>
      </c>
      <c r="B762" t="s">
        <v>1156</v>
      </c>
      <c r="D762" t="s">
        <v>1054</v>
      </c>
    </row>
    <row r="763" spans="1:4" x14ac:dyDescent="0.3">
      <c r="A763" t="s">
        <v>586</v>
      </c>
      <c r="B763" t="s">
        <v>1157</v>
      </c>
      <c r="D763" t="s">
        <v>1054</v>
      </c>
    </row>
    <row r="764" spans="1:4" x14ac:dyDescent="0.3">
      <c r="A764" t="s">
        <v>586</v>
      </c>
      <c r="B764" t="s">
        <v>1158</v>
      </c>
      <c r="D764" t="s">
        <v>1054</v>
      </c>
    </row>
    <row r="765" spans="1:4" x14ac:dyDescent="0.3">
      <c r="A765" t="s">
        <v>586</v>
      </c>
      <c r="B765" t="s">
        <v>1246</v>
      </c>
      <c r="D765" t="s">
        <v>1054</v>
      </c>
    </row>
    <row r="766" spans="1:4" x14ac:dyDescent="0.3">
      <c r="A766" t="s">
        <v>588</v>
      </c>
      <c r="B766" t="s">
        <v>1153</v>
      </c>
      <c r="D766" t="s">
        <v>1054</v>
      </c>
    </row>
    <row r="767" spans="1:4" x14ac:dyDescent="0.3">
      <c r="A767" t="s">
        <v>588</v>
      </c>
      <c r="B767" t="s">
        <v>1154</v>
      </c>
      <c r="D767" t="s">
        <v>1054</v>
      </c>
    </row>
    <row r="768" spans="1:4" x14ac:dyDescent="0.3">
      <c r="A768" t="s">
        <v>588</v>
      </c>
      <c r="B768" t="s">
        <v>1155</v>
      </c>
      <c r="D768" t="s">
        <v>1054</v>
      </c>
    </row>
    <row r="769" spans="1:4" x14ac:dyDescent="0.3">
      <c r="A769" t="s">
        <v>588</v>
      </c>
      <c r="B769" t="s">
        <v>856</v>
      </c>
      <c r="D769" t="s">
        <v>1054</v>
      </c>
    </row>
    <row r="770" spans="1:4" x14ac:dyDescent="0.3">
      <c r="A770" t="s">
        <v>588</v>
      </c>
      <c r="B770" t="s">
        <v>1156</v>
      </c>
      <c r="D770" t="s">
        <v>1054</v>
      </c>
    </row>
    <row r="771" spans="1:4" x14ac:dyDescent="0.3">
      <c r="A771" t="s">
        <v>588</v>
      </c>
      <c r="B771" t="s">
        <v>1157</v>
      </c>
      <c r="D771" t="s">
        <v>1054</v>
      </c>
    </row>
    <row r="772" spans="1:4" x14ac:dyDescent="0.3">
      <c r="A772" t="s">
        <v>588</v>
      </c>
      <c r="B772" t="s">
        <v>1158</v>
      </c>
      <c r="D772" t="s">
        <v>1054</v>
      </c>
    </row>
    <row r="773" spans="1:4" x14ac:dyDescent="0.3">
      <c r="A773" t="s">
        <v>588</v>
      </c>
      <c r="B773" t="s">
        <v>1246</v>
      </c>
      <c r="D773" t="s">
        <v>1054</v>
      </c>
    </row>
    <row r="774" spans="1:4" x14ac:dyDescent="0.3">
      <c r="A774" t="s">
        <v>589</v>
      </c>
      <c r="B774" t="s">
        <v>1153</v>
      </c>
      <c r="D774" t="s">
        <v>1054</v>
      </c>
    </row>
    <row r="775" spans="1:4" x14ac:dyDescent="0.3">
      <c r="A775" t="s">
        <v>589</v>
      </c>
      <c r="B775" t="s">
        <v>1154</v>
      </c>
      <c r="D775" t="s">
        <v>1054</v>
      </c>
    </row>
    <row r="776" spans="1:4" x14ac:dyDescent="0.3">
      <c r="A776" t="s">
        <v>589</v>
      </c>
      <c r="B776" t="s">
        <v>1155</v>
      </c>
      <c r="D776" t="s">
        <v>1054</v>
      </c>
    </row>
    <row r="777" spans="1:4" x14ac:dyDescent="0.3">
      <c r="A777" t="s">
        <v>589</v>
      </c>
      <c r="B777" t="s">
        <v>856</v>
      </c>
      <c r="D777" t="s">
        <v>1054</v>
      </c>
    </row>
    <row r="778" spans="1:4" x14ac:dyDescent="0.3">
      <c r="A778" t="s">
        <v>589</v>
      </c>
      <c r="B778" t="s">
        <v>1156</v>
      </c>
      <c r="D778" t="s">
        <v>1054</v>
      </c>
    </row>
    <row r="779" spans="1:4" x14ac:dyDescent="0.3">
      <c r="A779" t="s">
        <v>589</v>
      </c>
      <c r="B779" t="s">
        <v>1157</v>
      </c>
      <c r="D779" t="s">
        <v>1054</v>
      </c>
    </row>
    <row r="780" spans="1:4" x14ac:dyDescent="0.3">
      <c r="A780" t="s">
        <v>589</v>
      </c>
      <c r="B780" t="s">
        <v>1158</v>
      </c>
      <c r="D780" t="s">
        <v>1054</v>
      </c>
    </row>
    <row r="781" spans="1:4" x14ac:dyDescent="0.3">
      <c r="A781" t="s">
        <v>589</v>
      </c>
      <c r="B781" t="s">
        <v>1246</v>
      </c>
      <c r="D781" t="s">
        <v>1054</v>
      </c>
    </row>
    <row r="782" spans="1:4" x14ac:dyDescent="0.3">
      <c r="A782" t="s">
        <v>590</v>
      </c>
      <c r="B782" t="s">
        <v>1153</v>
      </c>
      <c r="D782" t="s">
        <v>1054</v>
      </c>
    </row>
    <row r="783" spans="1:4" x14ac:dyDescent="0.3">
      <c r="A783" t="s">
        <v>590</v>
      </c>
      <c r="B783" t="s">
        <v>1154</v>
      </c>
      <c r="D783" t="s">
        <v>1054</v>
      </c>
    </row>
    <row r="784" spans="1:4" x14ac:dyDescent="0.3">
      <c r="A784" t="s">
        <v>590</v>
      </c>
      <c r="B784" t="s">
        <v>1155</v>
      </c>
      <c r="D784" t="s">
        <v>1054</v>
      </c>
    </row>
    <row r="785" spans="1:4" x14ac:dyDescent="0.3">
      <c r="A785" t="s">
        <v>590</v>
      </c>
      <c r="B785" t="s">
        <v>856</v>
      </c>
      <c r="D785" t="s">
        <v>1054</v>
      </c>
    </row>
    <row r="786" spans="1:4" x14ac:dyDescent="0.3">
      <c r="A786" t="s">
        <v>590</v>
      </c>
      <c r="B786" t="s">
        <v>1156</v>
      </c>
      <c r="D786" t="s">
        <v>1054</v>
      </c>
    </row>
    <row r="787" spans="1:4" x14ac:dyDescent="0.3">
      <c r="A787" t="s">
        <v>590</v>
      </c>
      <c r="B787" t="s">
        <v>1157</v>
      </c>
      <c r="D787" t="s">
        <v>1054</v>
      </c>
    </row>
    <row r="788" spans="1:4" x14ac:dyDescent="0.3">
      <c r="A788" t="s">
        <v>590</v>
      </c>
      <c r="B788" t="s">
        <v>1158</v>
      </c>
      <c r="D788" t="s">
        <v>1054</v>
      </c>
    </row>
    <row r="789" spans="1:4" x14ac:dyDescent="0.3">
      <c r="A789" t="s">
        <v>590</v>
      </c>
      <c r="B789" t="s">
        <v>1246</v>
      </c>
      <c r="D789" t="s">
        <v>1054</v>
      </c>
    </row>
    <row r="790" spans="1:4" x14ac:dyDescent="0.3">
      <c r="A790" t="s">
        <v>591</v>
      </c>
      <c r="B790" t="s">
        <v>1153</v>
      </c>
      <c r="D790" t="s">
        <v>1054</v>
      </c>
    </row>
    <row r="791" spans="1:4" x14ac:dyDescent="0.3">
      <c r="A791" t="s">
        <v>591</v>
      </c>
      <c r="B791" t="s">
        <v>1154</v>
      </c>
      <c r="D791" t="s">
        <v>1054</v>
      </c>
    </row>
    <row r="792" spans="1:4" x14ac:dyDescent="0.3">
      <c r="A792" t="s">
        <v>591</v>
      </c>
      <c r="B792" t="s">
        <v>1155</v>
      </c>
      <c r="D792" t="s">
        <v>1054</v>
      </c>
    </row>
    <row r="793" spans="1:4" x14ac:dyDescent="0.3">
      <c r="A793" t="s">
        <v>591</v>
      </c>
      <c r="B793" t="s">
        <v>856</v>
      </c>
      <c r="D793" t="s">
        <v>1054</v>
      </c>
    </row>
    <row r="794" spans="1:4" x14ac:dyDescent="0.3">
      <c r="A794" t="s">
        <v>591</v>
      </c>
      <c r="B794" t="s">
        <v>1156</v>
      </c>
      <c r="D794" t="s">
        <v>1054</v>
      </c>
    </row>
    <row r="795" spans="1:4" x14ac:dyDescent="0.3">
      <c r="A795" t="s">
        <v>591</v>
      </c>
      <c r="B795" t="s">
        <v>1157</v>
      </c>
      <c r="D795" t="s">
        <v>1054</v>
      </c>
    </row>
    <row r="796" spans="1:4" x14ac:dyDescent="0.3">
      <c r="A796" t="s">
        <v>591</v>
      </c>
      <c r="B796" t="s">
        <v>1158</v>
      </c>
      <c r="D796" t="s">
        <v>1054</v>
      </c>
    </row>
    <row r="797" spans="1:4" x14ac:dyDescent="0.3">
      <c r="A797" t="s">
        <v>591</v>
      </c>
      <c r="B797" t="s">
        <v>1246</v>
      </c>
      <c r="D797" t="s">
        <v>1054</v>
      </c>
    </row>
    <row r="798" spans="1:4" x14ac:dyDescent="0.3">
      <c r="A798" t="s">
        <v>594</v>
      </c>
      <c r="B798" t="s">
        <v>1153</v>
      </c>
      <c r="D798" t="s">
        <v>1054</v>
      </c>
    </row>
    <row r="799" spans="1:4" x14ac:dyDescent="0.3">
      <c r="A799" t="s">
        <v>594</v>
      </c>
      <c r="B799" t="s">
        <v>1154</v>
      </c>
      <c r="D799" t="s">
        <v>1054</v>
      </c>
    </row>
    <row r="800" spans="1:4" x14ac:dyDescent="0.3">
      <c r="A800" t="s">
        <v>594</v>
      </c>
      <c r="B800" t="s">
        <v>1155</v>
      </c>
      <c r="D800" t="s">
        <v>1054</v>
      </c>
    </row>
    <row r="801" spans="1:4" x14ac:dyDescent="0.3">
      <c r="A801" t="s">
        <v>594</v>
      </c>
      <c r="B801" t="s">
        <v>856</v>
      </c>
      <c r="D801" t="s">
        <v>1054</v>
      </c>
    </row>
    <row r="802" spans="1:4" x14ac:dyDescent="0.3">
      <c r="A802" t="s">
        <v>594</v>
      </c>
      <c r="B802" t="s">
        <v>1156</v>
      </c>
      <c r="D802" t="s">
        <v>1054</v>
      </c>
    </row>
    <row r="803" spans="1:4" x14ac:dyDescent="0.3">
      <c r="A803" t="s">
        <v>594</v>
      </c>
      <c r="B803" t="s">
        <v>1157</v>
      </c>
      <c r="D803" t="s">
        <v>1054</v>
      </c>
    </row>
    <row r="804" spans="1:4" x14ac:dyDescent="0.3">
      <c r="A804" t="s">
        <v>594</v>
      </c>
      <c r="B804" t="s">
        <v>1158</v>
      </c>
      <c r="D804" t="s">
        <v>1054</v>
      </c>
    </row>
    <row r="805" spans="1:4" x14ac:dyDescent="0.3">
      <c r="A805" t="s">
        <v>594</v>
      </c>
      <c r="B805" t="s">
        <v>1246</v>
      </c>
      <c r="D805" t="s">
        <v>1054</v>
      </c>
    </row>
    <row r="806" spans="1:4" x14ac:dyDescent="0.3">
      <c r="A806" t="s">
        <v>1236</v>
      </c>
      <c r="B806" t="s">
        <v>1153</v>
      </c>
      <c r="D806" t="s">
        <v>1054</v>
      </c>
    </row>
    <row r="807" spans="1:4" x14ac:dyDescent="0.3">
      <c r="A807" t="s">
        <v>1236</v>
      </c>
      <c r="B807" t="s">
        <v>1154</v>
      </c>
      <c r="D807" t="s">
        <v>1054</v>
      </c>
    </row>
    <row r="808" spans="1:4" x14ac:dyDescent="0.3">
      <c r="A808" t="s">
        <v>1236</v>
      </c>
      <c r="B808" t="s">
        <v>1155</v>
      </c>
      <c r="D808" t="s">
        <v>1054</v>
      </c>
    </row>
    <row r="809" spans="1:4" x14ac:dyDescent="0.3">
      <c r="A809" t="s">
        <v>1236</v>
      </c>
      <c r="B809" t="s">
        <v>856</v>
      </c>
      <c r="D809" t="s">
        <v>1054</v>
      </c>
    </row>
    <row r="810" spans="1:4" x14ac:dyDescent="0.3">
      <c r="A810" t="s">
        <v>1236</v>
      </c>
      <c r="B810" t="s">
        <v>1156</v>
      </c>
      <c r="D810" t="s">
        <v>1054</v>
      </c>
    </row>
    <row r="811" spans="1:4" x14ac:dyDescent="0.3">
      <c r="A811" t="s">
        <v>1236</v>
      </c>
      <c r="B811" t="s">
        <v>1157</v>
      </c>
      <c r="D811" t="s">
        <v>1054</v>
      </c>
    </row>
    <row r="812" spans="1:4" x14ac:dyDescent="0.3">
      <c r="A812" t="s">
        <v>1236</v>
      </c>
      <c r="B812" t="s">
        <v>1158</v>
      </c>
      <c r="D812" t="s">
        <v>1054</v>
      </c>
    </row>
    <row r="813" spans="1:4" x14ac:dyDescent="0.3">
      <c r="A813" t="s">
        <v>1236</v>
      </c>
      <c r="B813" t="s">
        <v>1246</v>
      </c>
      <c r="D813" t="s">
        <v>1054</v>
      </c>
    </row>
    <row r="814" spans="1:4" x14ac:dyDescent="0.3">
      <c r="A814" t="s">
        <v>1237</v>
      </c>
      <c r="B814" t="s">
        <v>1153</v>
      </c>
      <c r="D814" t="s">
        <v>1054</v>
      </c>
    </row>
    <row r="815" spans="1:4" x14ac:dyDescent="0.3">
      <c r="A815" t="s">
        <v>1237</v>
      </c>
      <c r="B815" t="s">
        <v>1154</v>
      </c>
      <c r="D815" t="s">
        <v>1054</v>
      </c>
    </row>
    <row r="816" spans="1:4" x14ac:dyDescent="0.3">
      <c r="A816" t="s">
        <v>1237</v>
      </c>
      <c r="B816" t="s">
        <v>1155</v>
      </c>
      <c r="D816" t="s">
        <v>1054</v>
      </c>
    </row>
    <row r="817" spans="1:4" x14ac:dyDescent="0.3">
      <c r="A817" t="s">
        <v>1237</v>
      </c>
      <c r="B817" t="s">
        <v>856</v>
      </c>
      <c r="D817" t="s">
        <v>1054</v>
      </c>
    </row>
    <row r="818" spans="1:4" x14ac:dyDescent="0.3">
      <c r="A818" t="s">
        <v>1237</v>
      </c>
      <c r="B818" t="s">
        <v>1156</v>
      </c>
      <c r="D818" t="s">
        <v>1054</v>
      </c>
    </row>
    <row r="819" spans="1:4" x14ac:dyDescent="0.3">
      <c r="A819" t="s">
        <v>1237</v>
      </c>
      <c r="B819" t="s">
        <v>1157</v>
      </c>
      <c r="D819" t="s">
        <v>1054</v>
      </c>
    </row>
    <row r="820" spans="1:4" x14ac:dyDescent="0.3">
      <c r="A820" t="s">
        <v>1237</v>
      </c>
      <c r="B820" t="s">
        <v>1158</v>
      </c>
      <c r="D820" t="s">
        <v>1054</v>
      </c>
    </row>
    <row r="821" spans="1:4" x14ac:dyDescent="0.3">
      <c r="A821" t="s">
        <v>1237</v>
      </c>
      <c r="B821" t="s">
        <v>1246</v>
      </c>
      <c r="D821" t="s">
        <v>1054</v>
      </c>
    </row>
    <row r="822" spans="1:4" x14ac:dyDescent="0.3">
      <c r="A822" t="s">
        <v>651</v>
      </c>
      <c r="B822" t="s">
        <v>1153</v>
      </c>
      <c r="D822" t="s">
        <v>1054</v>
      </c>
    </row>
    <row r="823" spans="1:4" x14ac:dyDescent="0.3">
      <c r="A823" t="s">
        <v>651</v>
      </c>
      <c r="B823" t="s">
        <v>1154</v>
      </c>
      <c r="D823" t="s">
        <v>1054</v>
      </c>
    </row>
    <row r="824" spans="1:4" x14ac:dyDescent="0.3">
      <c r="A824" t="s">
        <v>651</v>
      </c>
      <c r="B824" t="s">
        <v>1155</v>
      </c>
      <c r="D824" t="s">
        <v>1054</v>
      </c>
    </row>
    <row r="825" spans="1:4" x14ac:dyDescent="0.3">
      <c r="A825" t="s">
        <v>651</v>
      </c>
      <c r="B825" t="s">
        <v>856</v>
      </c>
      <c r="D825" t="s">
        <v>1054</v>
      </c>
    </row>
    <row r="826" spans="1:4" x14ac:dyDescent="0.3">
      <c r="A826" t="s">
        <v>651</v>
      </c>
      <c r="B826" t="s">
        <v>1156</v>
      </c>
      <c r="D826" t="s">
        <v>1054</v>
      </c>
    </row>
    <row r="827" spans="1:4" x14ac:dyDescent="0.3">
      <c r="A827" t="s">
        <v>651</v>
      </c>
      <c r="B827" t="s">
        <v>1157</v>
      </c>
      <c r="D827" t="s">
        <v>1054</v>
      </c>
    </row>
    <row r="828" spans="1:4" x14ac:dyDescent="0.3">
      <c r="A828" t="s">
        <v>651</v>
      </c>
      <c r="B828" t="s">
        <v>1158</v>
      </c>
      <c r="D828" t="s">
        <v>1054</v>
      </c>
    </row>
    <row r="829" spans="1:4" x14ac:dyDescent="0.3">
      <c r="A829" t="s">
        <v>651</v>
      </c>
      <c r="B829" t="s">
        <v>1246</v>
      </c>
      <c r="D829" t="s">
        <v>1054</v>
      </c>
    </row>
    <row r="830" spans="1:4" x14ac:dyDescent="0.3">
      <c r="A830" t="s">
        <v>1224</v>
      </c>
      <c r="B830" t="s">
        <v>1153</v>
      </c>
      <c r="D830" t="s">
        <v>1054</v>
      </c>
    </row>
    <row r="831" spans="1:4" x14ac:dyDescent="0.3">
      <c r="A831" t="s">
        <v>1224</v>
      </c>
      <c r="B831" t="s">
        <v>1154</v>
      </c>
      <c r="D831" t="s">
        <v>1054</v>
      </c>
    </row>
    <row r="832" spans="1:4" x14ac:dyDescent="0.3">
      <c r="A832" t="s">
        <v>1224</v>
      </c>
      <c r="B832" t="s">
        <v>1155</v>
      </c>
      <c r="D832" t="s">
        <v>1054</v>
      </c>
    </row>
    <row r="833" spans="1:4" x14ac:dyDescent="0.3">
      <c r="A833" t="s">
        <v>1224</v>
      </c>
      <c r="B833" t="s">
        <v>856</v>
      </c>
      <c r="D833" t="s">
        <v>1054</v>
      </c>
    </row>
    <row r="834" spans="1:4" x14ac:dyDescent="0.3">
      <c r="A834" t="s">
        <v>1224</v>
      </c>
      <c r="B834" t="s">
        <v>1156</v>
      </c>
      <c r="D834" t="s">
        <v>1054</v>
      </c>
    </row>
    <row r="835" spans="1:4" x14ac:dyDescent="0.3">
      <c r="A835" t="s">
        <v>1224</v>
      </c>
      <c r="B835" t="s">
        <v>1157</v>
      </c>
      <c r="D835" t="s">
        <v>1054</v>
      </c>
    </row>
    <row r="836" spans="1:4" x14ac:dyDescent="0.3">
      <c r="A836" t="s">
        <v>1224</v>
      </c>
      <c r="B836" t="s">
        <v>1158</v>
      </c>
      <c r="D836" t="s">
        <v>1054</v>
      </c>
    </row>
    <row r="837" spans="1:4" x14ac:dyDescent="0.3">
      <c r="A837" t="s">
        <v>1224</v>
      </c>
      <c r="B837" t="s">
        <v>1246</v>
      </c>
      <c r="D837" t="s">
        <v>1054</v>
      </c>
    </row>
    <row r="838" spans="1:4" x14ac:dyDescent="0.3">
      <c r="A838" t="s">
        <v>1227</v>
      </c>
      <c r="B838" t="s">
        <v>1153</v>
      </c>
      <c r="D838" t="s">
        <v>1054</v>
      </c>
    </row>
    <row r="839" spans="1:4" x14ac:dyDescent="0.3">
      <c r="A839" t="s">
        <v>1227</v>
      </c>
      <c r="B839" t="s">
        <v>1154</v>
      </c>
      <c r="D839" t="s">
        <v>1054</v>
      </c>
    </row>
    <row r="840" spans="1:4" x14ac:dyDescent="0.3">
      <c r="A840" t="s">
        <v>1227</v>
      </c>
      <c r="B840" t="s">
        <v>1155</v>
      </c>
      <c r="D840" t="s">
        <v>1054</v>
      </c>
    </row>
    <row r="841" spans="1:4" x14ac:dyDescent="0.3">
      <c r="A841" t="s">
        <v>1227</v>
      </c>
      <c r="B841" t="s">
        <v>856</v>
      </c>
      <c r="D841" t="s">
        <v>1054</v>
      </c>
    </row>
    <row r="842" spans="1:4" x14ac:dyDescent="0.3">
      <c r="A842" t="s">
        <v>1227</v>
      </c>
      <c r="B842" t="s">
        <v>1156</v>
      </c>
      <c r="D842" t="s">
        <v>1054</v>
      </c>
    </row>
    <row r="843" spans="1:4" x14ac:dyDescent="0.3">
      <c r="A843" t="s">
        <v>1227</v>
      </c>
      <c r="B843" t="s">
        <v>1157</v>
      </c>
      <c r="D843" t="s">
        <v>1054</v>
      </c>
    </row>
    <row r="844" spans="1:4" x14ac:dyDescent="0.3">
      <c r="A844" t="s">
        <v>1227</v>
      </c>
      <c r="B844" t="s">
        <v>1158</v>
      </c>
      <c r="D844" t="s">
        <v>1054</v>
      </c>
    </row>
    <row r="845" spans="1:4" x14ac:dyDescent="0.3">
      <c r="A845" t="s">
        <v>1227</v>
      </c>
      <c r="B845" t="s">
        <v>1246</v>
      </c>
      <c r="D845" t="s">
        <v>1054</v>
      </c>
    </row>
    <row r="846" spans="1:4" x14ac:dyDescent="0.3">
      <c r="A846" t="s">
        <v>1219</v>
      </c>
      <c r="B846" t="s">
        <v>1153</v>
      </c>
      <c r="D846" t="s">
        <v>1054</v>
      </c>
    </row>
    <row r="847" spans="1:4" x14ac:dyDescent="0.3">
      <c r="A847" t="s">
        <v>1219</v>
      </c>
      <c r="B847" t="s">
        <v>1154</v>
      </c>
      <c r="D847" t="s">
        <v>1054</v>
      </c>
    </row>
    <row r="848" spans="1:4" x14ac:dyDescent="0.3">
      <c r="A848" t="s">
        <v>1219</v>
      </c>
      <c r="B848" t="s">
        <v>1155</v>
      </c>
      <c r="D848" t="s">
        <v>1054</v>
      </c>
    </row>
    <row r="849" spans="1:4" x14ac:dyDescent="0.3">
      <c r="A849" t="s">
        <v>1219</v>
      </c>
      <c r="B849" t="s">
        <v>856</v>
      </c>
      <c r="D849" t="s">
        <v>1054</v>
      </c>
    </row>
    <row r="850" spans="1:4" x14ac:dyDescent="0.3">
      <c r="A850" t="s">
        <v>1219</v>
      </c>
      <c r="B850" t="s">
        <v>1156</v>
      </c>
      <c r="D850" t="s">
        <v>1054</v>
      </c>
    </row>
    <row r="851" spans="1:4" x14ac:dyDescent="0.3">
      <c r="A851" t="s">
        <v>1219</v>
      </c>
      <c r="B851" t="s">
        <v>1157</v>
      </c>
      <c r="D851" t="s">
        <v>1054</v>
      </c>
    </row>
    <row r="852" spans="1:4" x14ac:dyDescent="0.3">
      <c r="A852" t="s">
        <v>1219</v>
      </c>
      <c r="B852" t="s">
        <v>1158</v>
      </c>
      <c r="D852" t="s">
        <v>1054</v>
      </c>
    </row>
    <row r="853" spans="1:4" x14ac:dyDescent="0.3">
      <c r="A853" t="s">
        <v>1219</v>
      </c>
      <c r="B853" t="s">
        <v>1246</v>
      </c>
      <c r="D853" t="s">
        <v>1054</v>
      </c>
    </row>
    <row r="854" spans="1:4" x14ac:dyDescent="0.3">
      <c r="A854" t="s">
        <v>1223</v>
      </c>
      <c r="B854" t="s">
        <v>1153</v>
      </c>
      <c r="D854" t="s">
        <v>1054</v>
      </c>
    </row>
    <row r="855" spans="1:4" x14ac:dyDescent="0.3">
      <c r="A855" t="s">
        <v>1223</v>
      </c>
      <c r="B855" t="s">
        <v>1154</v>
      </c>
      <c r="D855" t="s">
        <v>1054</v>
      </c>
    </row>
    <row r="856" spans="1:4" x14ac:dyDescent="0.3">
      <c r="A856" t="s">
        <v>1223</v>
      </c>
      <c r="B856" t="s">
        <v>1155</v>
      </c>
      <c r="D856" t="s">
        <v>1054</v>
      </c>
    </row>
    <row r="857" spans="1:4" x14ac:dyDescent="0.3">
      <c r="A857" t="s">
        <v>1223</v>
      </c>
      <c r="B857" t="s">
        <v>856</v>
      </c>
      <c r="D857" t="s">
        <v>1054</v>
      </c>
    </row>
    <row r="858" spans="1:4" x14ac:dyDescent="0.3">
      <c r="A858" t="s">
        <v>1223</v>
      </c>
      <c r="B858" t="s">
        <v>1156</v>
      </c>
      <c r="D858" t="s">
        <v>1054</v>
      </c>
    </row>
    <row r="859" spans="1:4" x14ac:dyDescent="0.3">
      <c r="A859" t="s">
        <v>1223</v>
      </c>
      <c r="B859" t="s">
        <v>1157</v>
      </c>
      <c r="D859" t="s">
        <v>1054</v>
      </c>
    </row>
    <row r="860" spans="1:4" x14ac:dyDescent="0.3">
      <c r="A860" t="s">
        <v>1223</v>
      </c>
      <c r="B860" t="s">
        <v>1158</v>
      </c>
      <c r="D860" t="s">
        <v>1054</v>
      </c>
    </row>
    <row r="861" spans="1:4" x14ac:dyDescent="0.3">
      <c r="A861" t="s">
        <v>1223</v>
      </c>
      <c r="B861" t="s">
        <v>1246</v>
      </c>
      <c r="D861" t="s">
        <v>1054</v>
      </c>
    </row>
    <row r="862" spans="1:4" x14ac:dyDescent="0.3">
      <c r="A862" t="s">
        <v>602</v>
      </c>
      <c r="B862" t="s">
        <v>1153</v>
      </c>
      <c r="D862" t="s">
        <v>1054</v>
      </c>
    </row>
    <row r="863" spans="1:4" x14ac:dyDescent="0.3">
      <c r="A863" t="s">
        <v>602</v>
      </c>
      <c r="B863" t="s">
        <v>1154</v>
      </c>
      <c r="D863" t="s">
        <v>1054</v>
      </c>
    </row>
    <row r="864" spans="1:4" x14ac:dyDescent="0.3">
      <c r="A864" t="s">
        <v>602</v>
      </c>
      <c r="B864" t="s">
        <v>1155</v>
      </c>
      <c r="D864" t="s">
        <v>1054</v>
      </c>
    </row>
    <row r="865" spans="1:4" x14ac:dyDescent="0.3">
      <c r="A865" t="s">
        <v>602</v>
      </c>
      <c r="B865" t="s">
        <v>856</v>
      </c>
      <c r="D865" t="s">
        <v>1054</v>
      </c>
    </row>
    <row r="866" spans="1:4" x14ac:dyDescent="0.3">
      <c r="A866" t="s">
        <v>602</v>
      </c>
      <c r="B866" t="s">
        <v>1156</v>
      </c>
      <c r="D866" t="s">
        <v>1054</v>
      </c>
    </row>
    <row r="867" spans="1:4" x14ac:dyDescent="0.3">
      <c r="A867" t="s">
        <v>602</v>
      </c>
      <c r="B867" t="s">
        <v>1157</v>
      </c>
      <c r="D867" t="s">
        <v>1054</v>
      </c>
    </row>
    <row r="868" spans="1:4" x14ac:dyDescent="0.3">
      <c r="A868" t="s">
        <v>602</v>
      </c>
      <c r="B868" t="s">
        <v>1158</v>
      </c>
      <c r="D868" t="s">
        <v>1054</v>
      </c>
    </row>
    <row r="869" spans="1:4" x14ac:dyDescent="0.3">
      <c r="A869" t="s">
        <v>602</v>
      </c>
      <c r="B869" t="s">
        <v>1246</v>
      </c>
      <c r="D869" t="s">
        <v>1054</v>
      </c>
    </row>
    <row r="870" spans="1:4" x14ac:dyDescent="0.3">
      <c r="A870" t="s">
        <v>1218</v>
      </c>
      <c r="B870" t="s">
        <v>1153</v>
      </c>
      <c r="D870" t="s">
        <v>1054</v>
      </c>
    </row>
    <row r="871" spans="1:4" x14ac:dyDescent="0.3">
      <c r="A871" t="s">
        <v>1218</v>
      </c>
      <c r="B871" t="s">
        <v>1154</v>
      </c>
      <c r="D871" t="s">
        <v>1054</v>
      </c>
    </row>
    <row r="872" spans="1:4" x14ac:dyDescent="0.3">
      <c r="A872" t="s">
        <v>1218</v>
      </c>
      <c r="B872" t="s">
        <v>1155</v>
      </c>
      <c r="D872" t="s">
        <v>1054</v>
      </c>
    </row>
    <row r="873" spans="1:4" x14ac:dyDescent="0.3">
      <c r="A873" t="s">
        <v>1218</v>
      </c>
      <c r="B873" t="s">
        <v>856</v>
      </c>
      <c r="D873" t="s">
        <v>1054</v>
      </c>
    </row>
    <row r="874" spans="1:4" x14ac:dyDescent="0.3">
      <c r="A874" t="s">
        <v>1218</v>
      </c>
      <c r="B874" t="s">
        <v>1156</v>
      </c>
      <c r="D874" t="s">
        <v>1054</v>
      </c>
    </row>
    <row r="875" spans="1:4" x14ac:dyDescent="0.3">
      <c r="A875" t="s">
        <v>1218</v>
      </c>
      <c r="B875" t="s">
        <v>1157</v>
      </c>
      <c r="D875" t="s">
        <v>1054</v>
      </c>
    </row>
    <row r="876" spans="1:4" x14ac:dyDescent="0.3">
      <c r="A876" t="s">
        <v>1218</v>
      </c>
      <c r="B876" t="s">
        <v>1158</v>
      </c>
      <c r="D876" t="s">
        <v>1054</v>
      </c>
    </row>
    <row r="877" spans="1:4" x14ac:dyDescent="0.3">
      <c r="A877" t="s">
        <v>1218</v>
      </c>
      <c r="B877" t="s">
        <v>1246</v>
      </c>
      <c r="D877" t="s">
        <v>1054</v>
      </c>
    </row>
    <row r="878" spans="1:4" x14ac:dyDescent="0.3">
      <c r="A878" t="s">
        <v>604</v>
      </c>
      <c r="B878" t="s">
        <v>1153</v>
      </c>
      <c r="D878" t="s">
        <v>1054</v>
      </c>
    </row>
    <row r="879" spans="1:4" x14ac:dyDescent="0.3">
      <c r="A879" t="s">
        <v>604</v>
      </c>
      <c r="B879" t="s">
        <v>1154</v>
      </c>
      <c r="D879" t="s">
        <v>1054</v>
      </c>
    </row>
    <row r="880" spans="1:4" x14ac:dyDescent="0.3">
      <c r="A880" t="s">
        <v>604</v>
      </c>
      <c r="B880" t="s">
        <v>1155</v>
      </c>
      <c r="D880" t="s">
        <v>1054</v>
      </c>
    </row>
    <row r="881" spans="1:4" x14ac:dyDescent="0.3">
      <c r="A881" t="s">
        <v>604</v>
      </c>
      <c r="B881" t="s">
        <v>856</v>
      </c>
      <c r="D881" t="s">
        <v>1054</v>
      </c>
    </row>
    <row r="882" spans="1:4" x14ac:dyDescent="0.3">
      <c r="A882" t="s">
        <v>604</v>
      </c>
      <c r="B882" t="s">
        <v>1156</v>
      </c>
      <c r="D882" t="s">
        <v>1054</v>
      </c>
    </row>
    <row r="883" spans="1:4" x14ac:dyDescent="0.3">
      <c r="A883" t="s">
        <v>604</v>
      </c>
      <c r="B883" t="s">
        <v>1157</v>
      </c>
      <c r="D883" t="s">
        <v>1054</v>
      </c>
    </row>
    <row r="884" spans="1:4" x14ac:dyDescent="0.3">
      <c r="A884" t="s">
        <v>604</v>
      </c>
      <c r="B884" t="s">
        <v>1158</v>
      </c>
      <c r="D884" t="s">
        <v>1054</v>
      </c>
    </row>
    <row r="885" spans="1:4" x14ac:dyDescent="0.3">
      <c r="A885" t="s">
        <v>604</v>
      </c>
      <c r="B885" t="s">
        <v>1246</v>
      </c>
      <c r="D885" t="s">
        <v>1054</v>
      </c>
    </row>
    <row r="886" spans="1:4" x14ac:dyDescent="0.3">
      <c r="A886" t="s">
        <v>606</v>
      </c>
      <c r="B886" t="s">
        <v>1153</v>
      </c>
      <c r="D886" t="s">
        <v>1054</v>
      </c>
    </row>
    <row r="887" spans="1:4" x14ac:dyDescent="0.3">
      <c r="A887" t="s">
        <v>606</v>
      </c>
      <c r="B887" t="s">
        <v>1154</v>
      </c>
      <c r="D887" t="s">
        <v>1054</v>
      </c>
    </row>
    <row r="888" spans="1:4" x14ac:dyDescent="0.3">
      <c r="A888" t="s">
        <v>606</v>
      </c>
      <c r="B888" t="s">
        <v>1155</v>
      </c>
      <c r="D888" t="s">
        <v>1054</v>
      </c>
    </row>
    <row r="889" spans="1:4" x14ac:dyDescent="0.3">
      <c r="A889" t="s">
        <v>606</v>
      </c>
      <c r="B889" t="s">
        <v>856</v>
      </c>
      <c r="D889" t="s">
        <v>1054</v>
      </c>
    </row>
    <row r="890" spans="1:4" x14ac:dyDescent="0.3">
      <c r="A890" t="s">
        <v>606</v>
      </c>
      <c r="B890" t="s">
        <v>1156</v>
      </c>
      <c r="D890" t="s">
        <v>1054</v>
      </c>
    </row>
    <row r="891" spans="1:4" x14ac:dyDescent="0.3">
      <c r="A891" t="s">
        <v>606</v>
      </c>
      <c r="B891" t="s">
        <v>1157</v>
      </c>
      <c r="D891" t="s">
        <v>1054</v>
      </c>
    </row>
    <row r="892" spans="1:4" x14ac:dyDescent="0.3">
      <c r="A892" t="s">
        <v>606</v>
      </c>
      <c r="B892" t="s">
        <v>1158</v>
      </c>
      <c r="D892" t="s">
        <v>1054</v>
      </c>
    </row>
    <row r="893" spans="1:4" x14ac:dyDescent="0.3">
      <c r="A893" t="s">
        <v>606</v>
      </c>
      <c r="B893" t="s">
        <v>1246</v>
      </c>
      <c r="D893" t="s">
        <v>1054</v>
      </c>
    </row>
    <row r="894" spans="1:4" x14ac:dyDescent="0.3">
      <c r="A894" t="s">
        <v>1241</v>
      </c>
      <c r="B894" t="s">
        <v>1153</v>
      </c>
      <c r="D894" t="s">
        <v>1054</v>
      </c>
    </row>
    <row r="895" spans="1:4" x14ac:dyDescent="0.3">
      <c r="A895" t="s">
        <v>1241</v>
      </c>
      <c r="B895" t="s">
        <v>1154</v>
      </c>
      <c r="D895" t="s">
        <v>1054</v>
      </c>
    </row>
    <row r="896" spans="1:4" x14ac:dyDescent="0.3">
      <c r="A896" t="s">
        <v>1241</v>
      </c>
      <c r="B896" t="s">
        <v>1155</v>
      </c>
      <c r="D896" t="s">
        <v>1054</v>
      </c>
    </row>
    <row r="897" spans="1:4" x14ac:dyDescent="0.3">
      <c r="A897" t="s">
        <v>1241</v>
      </c>
      <c r="B897" t="s">
        <v>856</v>
      </c>
      <c r="D897" t="s">
        <v>1054</v>
      </c>
    </row>
    <row r="898" spans="1:4" x14ac:dyDescent="0.3">
      <c r="A898" t="s">
        <v>1241</v>
      </c>
      <c r="B898" t="s">
        <v>1156</v>
      </c>
      <c r="D898" t="s">
        <v>1054</v>
      </c>
    </row>
    <row r="899" spans="1:4" x14ac:dyDescent="0.3">
      <c r="A899" t="s">
        <v>1241</v>
      </c>
      <c r="B899" t="s">
        <v>1157</v>
      </c>
      <c r="D899" t="s">
        <v>1054</v>
      </c>
    </row>
    <row r="900" spans="1:4" x14ac:dyDescent="0.3">
      <c r="A900" t="s">
        <v>1241</v>
      </c>
      <c r="B900" t="s">
        <v>1158</v>
      </c>
      <c r="D900" t="s">
        <v>1054</v>
      </c>
    </row>
    <row r="901" spans="1:4" x14ac:dyDescent="0.3">
      <c r="A901" t="s">
        <v>1241</v>
      </c>
      <c r="B901" t="s">
        <v>1246</v>
      </c>
      <c r="D901" t="s">
        <v>1054</v>
      </c>
    </row>
    <row r="902" spans="1:4" x14ac:dyDescent="0.3">
      <c r="A902" t="s">
        <v>610</v>
      </c>
      <c r="B902" t="s">
        <v>1153</v>
      </c>
      <c r="D902" t="s">
        <v>1054</v>
      </c>
    </row>
    <row r="903" spans="1:4" x14ac:dyDescent="0.3">
      <c r="A903" t="s">
        <v>610</v>
      </c>
      <c r="B903" t="s">
        <v>1154</v>
      </c>
      <c r="D903" t="s">
        <v>1054</v>
      </c>
    </row>
    <row r="904" spans="1:4" x14ac:dyDescent="0.3">
      <c r="A904" t="s">
        <v>610</v>
      </c>
      <c r="B904" t="s">
        <v>1155</v>
      </c>
      <c r="D904" t="s">
        <v>1054</v>
      </c>
    </row>
    <row r="905" spans="1:4" x14ac:dyDescent="0.3">
      <c r="A905" t="s">
        <v>610</v>
      </c>
      <c r="B905" t="s">
        <v>856</v>
      </c>
      <c r="D905" t="s">
        <v>1054</v>
      </c>
    </row>
    <row r="906" spans="1:4" x14ac:dyDescent="0.3">
      <c r="A906" t="s">
        <v>610</v>
      </c>
      <c r="B906" t="s">
        <v>1156</v>
      </c>
      <c r="D906" t="s">
        <v>1054</v>
      </c>
    </row>
    <row r="907" spans="1:4" x14ac:dyDescent="0.3">
      <c r="A907" t="s">
        <v>610</v>
      </c>
      <c r="B907" t="s">
        <v>1157</v>
      </c>
      <c r="D907" t="s">
        <v>1054</v>
      </c>
    </row>
    <row r="908" spans="1:4" x14ac:dyDescent="0.3">
      <c r="A908" t="s">
        <v>610</v>
      </c>
      <c r="B908" t="s">
        <v>1158</v>
      </c>
      <c r="D908" t="s">
        <v>1054</v>
      </c>
    </row>
    <row r="909" spans="1:4" x14ac:dyDescent="0.3">
      <c r="A909" t="s">
        <v>610</v>
      </c>
      <c r="B909" t="s">
        <v>1246</v>
      </c>
      <c r="D909" t="s">
        <v>1054</v>
      </c>
    </row>
    <row r="910" spans="1:4" x14ac:dyDescent="0.3">
      <c r="A910" t="s">
        <v>613</v>
      </c>
      <c r="B910" t="s">
        <v>1153</v>
      </c>
      <c r="D910" t="s">
        <v>1054</v>
      </c>
    </row>
    <row r="911" spans="1:4" x14ac:dyDescent="0.3">
      <c r="A911" t="s">
        <v>613</v>
      </c>
      <c r="B911" t="s">
        <v>1154</v>
      </c>
      <c r="D911" t="s">
        <v>1054</v>
      </c>
    </row>
    <row r="912" spans="1:4" x14ac:dyDescent="0.3">
      <c r="A912" t="s">
        <v>613</v>
      </c>
      <c r="B912" t="s">
        <v>1155</v>
      </c>
      <c r="D912" t="s">
        <v>1054</v>
      </c>
    </row>
    <row r="913" spans="1:4" x14ac:dyDescent="0.3">
      <c r="A913" t="s">
        <v>613</v>
      </c>
      <c r="B913" t="s">
        <v>856</v>
      </c>
      <c r="D913" t="s">
        <v>1054</v>
      </c>
    </row>
    <row r="914" spans="1:4" x14ac:dyDescent="0.3">
      <c r="A914" t="s">
        <v>613</v>
      </c>
      <c r="B914" t="s">
        <v>1156</v>
      </c>
      <c r="D914" t="s">
        <v>1054</v>
      </c>
    </row>
    <row r="915" spans="1:4" x14ac:dyDescent="0.3">
      <c r="A915" t="s">
        <v>613</v>
      </c>
      <c r="B915" t="s">
        <v>1157</v>
      </c>
      <c r="D915" t="s">
        <v>1054</v>
      </c>
    </row>
    <row r="916" spans="1:4" x14ac:dyDescent="0.3">
      <c r="A916" t="s">
        <v>613</v>
      </c>
      <c r="B916" t="s">
        <v>1158</v>
      </c>
      <c r="D916" t="s">
        <v>1054</v>
      </c>
    </row>
    <row r="917" spans="1:4" x14ac:dyDescent="0.3">
      <c r="A917" t="s">
        <v>613</v>
      </c>
      <c r="B917" t="s">
        <v>1246</v>
      </c>
      <c r="D917" t="s">
        <v>1054</v>
      </c>
    </row>
    <row r="918" spans="1:4" x14ac:dyDescent="0.3">
      <c r="A918" t="s">
        <v>1222</v>
      </c>
      <c r="B918" t="s">
        <v>1153</v>
      </c>
      <c r="D918" t="s">
        <v>1054</v>
      </c>
    </row>
    <row r="919" spans="1:4" x14ac:dyDescent="0.3">
      <c r="A919" t="s">
        <v>1222</v>
      </c>
      <c r="B919" t="s">
        <v>1154</v>
      </c>
      <c r="D919" t="s">
        <v>1054</v>
      </c>
    </row>
    <row r="920" spans="1:4" x14ac:dyDescent="0.3">
      <c r="A920" t="s">
        <v>1222</v>
      </c>
      <c r="B920" t="s">
        <v>1155</v>
      </c>
      <c r="D920" t="s">
        <v>1054</v>
      </c>
    </row>
    <row r="921" spans="1:4" x14ac:dyDescent="0.3">
      <c r="A921" t="s">
        <v>1222</v>
      </c>
      <c r="B921" t="s">
        <v>856</v>
      </c>
      <c r="D921" t="s">
        <v>1054</v>
      </c>
    </row>
    <row r="922" spans="1:4" x14ac:dyDescent="0.3">
      <c r="A922" t="s">
        <v>1222</v>
      </c>
      <c r="B922" t="s">
        <v>1156</v>
      </c>
      <c r="D922" t="s">
        <v>1054</v>
      </c>
    </row>
    <row r="923" spans="1:4" x14ac:dyDescent="0.3">
      <c r="A923" t="s">
        <v>1222</v>
      </c>
      <c r="B923" t="s">
        <v>1157</v>
      </c>
      <c r="D923" t="s">
        <v>1054</v>
      </c>
    </row>
    <row r="924" spans="1:4" x14ac:dyDescent="0.3">
      <c r="A924" t="s">
        <v>1222</v>
      </c>
      <c r="B924" t="s">
        <v>1158</v>
      </c>
      <c r="D924" t="s">
        <v>1054</v>
      </c>
    </row>
    <row r="925" spans="1:4" x14ac:dyDescent="0.3">
      <c r="A925" t="s">
        <v>1222</v>
      </c>
      <c r="B925" t="s">
        <v>1246</v>
      </c>
      <c r="D925" t="s">
        <v>1054</v>
      </c>
    </row>
    <row r="926" spans="1:4" x14ac:dyDescent="0.3">
      <c r="A926" t="s">
        <v>1242</v>
      </c>
      <c r="B926" t="s">
        <v>1153</v>
      </c>
      <c r="D926" t="s">
        <v>1054</v>
      </c>
    </row>
    <row r="927" spans="1:4" x14ac:dyDescent="0.3">
      <c r="A927" t="s">
        <v>1242</v>
      </c>
      <c r="B927" t="s">
        <v>1154</v>
      </c>
      <c r="D927" t="s">
        <v>1054</v>
      </c>
    </row>
    <row r="928" spans="1:4" x14ac:dyDescent="0.3">
      <c r="A928" t="s">
        <v>1242</v>
      </c>
      <c r="B928" t="s">
        <v>1155</v>
      </c>
      <c r="D928" t="s">
        <v>1054</v>
      </c>
    </row>
    <row r="929" spans="1:4" x14ac:dyDescent="0.3">
      <c r="A929" t="s">
        <v>1242</v>
      </c>
      <c r="B929" t="s">
        <v>856</v>
      </c>
      <c r="D929" t="s">
        <v>1054</v>
      </c>
    </row>
    <row r="930" spans="1:4" x14ac:dyDescent="0.3">
      <c r="A930" t="s">
        <v>1242</v>
      </c>
      <c r="B930" t="s">
        <v>1156</v>
      </c>
      <c r="D930" t="s">
        <v>1054</v>
      </c>
    </row>
    <row r="931" spans="1:4" x14ac:dyDescent="0.3">
      <c r="A931" t="s">
        <v>1242</v>
      </c>
      <c r="B931" t="s">
        <v>1157</v>
      </c>
      <c r="D931" t="s">
        <v>1054</v>
      </c>
    </row>
    <row r="932" spans="1:4" x14ac:dyDescent="0.3">
      <c r="A932" t="s">
        <v>1242</v>
      </c>
      <c r="B932" t="s">
        <v>1158</v>
      </c>
      <c r="D932" t="s">
        <v>1054</v>
      </c>
    </row>
    <row r="933" spans="1:4" x14ac:dyDescent="0.3">
      <c r="A933" t="s">
        <v>1242</v>
      </c>
      <c r="B933" t="s">
        <v>1246</v>
      </c>
      <c r="D933" t="s">
        <v>1054</v>
      </c>
    </row>
    <row r="934" spans="1:4" x14ac:dyDescent="0.3">
      <c r="A934" t="s">
        <v>1243</v>
      </c>
      <c r="B934" t="s">
        <v>1153</v>
      </c>
      <c r="D934" t="s">
        <v>1054</v>
      </c>
    </row>
    <row r="935" spans="1:4" x14ac:dyDescent="0.3">
      <c r="A935" t="s">
        <v>1243</v>
      </c>
      <c r="B935" t="s">
        <v>1154</v>
      </c>
      <c r="D935" t="s">
        <v>1054</v>
      </c>
    </row>
    <row r="936" spans="1:4" x14ac:dyDescent="0.3">
      <c r="A936" t="s">
        <v>1243</v>
      </c>
      <c r="B936" t="s">
        <v>1155</v>
      </c>
      <c r="D936" t="s">
        <v>1054</v>
      </c>
    </row>
    <row r="937" spans="1:4" x14ac:dyDescent="0.3">
      <c r="A937" t="s">
        <v>1243</v>
      </c>
      <c r="B937" t="s">
        <v>856</v>
      </c>
      <c r="D937" t="s">
        <v>1054</v>
      </c>
    </row>
    <row r="938" spans="1:4" x14ac:dyDescent="0.3">
      <c r="A938" t="s">
        <v>1243</v>
      </c>
      <c r="B938" t="s">
        <v>1156</v>
      </c>
      <c r="D938" t="s">
        <v>1054</v>
      </c>
    </row>
    <row r="939" spans="1:4" x14ac:dyDescent="0.3">
      <c r="A939" t="s">
        <v>1243</v>
      </c>
      <c r="B939" t="s">
        <v>1157</v>
      </c>
      <c r="D939" t="s">
        <v>1054</v>
      </c>
    </row>
    <row r="940" spans="1:4" x14ac:dyDescent="0.3">
      <c r="A940" t="s">
        <v>1243</v>
      </c>
      <c r="B940" t="s">
        <v>1158</v>
      </c>
      <c r="D940" t="s">
        <v>1054</v>
      </c>
    </row>
    <row r="941" spans="1:4" x14ac:dyDescent="0.3">
      <c r="A941" t="s">
        <v>1243</v>
      </c>
      <c r="B941" t="s">
        <v>1246</v>
      </c>
      <c r="D941" t="s">
        <v>1054</v>
      </c>
    </row>
    <row r="942" spans="1:4" x14ac:dyDescent="0.3">
      <c r="A942" t="s">
        <v>1244</v>
      </c>
      <c r="B942" t="s">
        <v>1153</v>
      </c>
      <c r="D942" t="s">
        <v>1054</v>
      </c>
    </row>
    <row r="943" spans="1:4" x14ac:dyDescent="0.3">
      <c r="A943" t="s">
        <v>1244</v>
      </c>
      <c r="B943" t="s">
        <v>1154</v>
      </c>
      <c r="D943" t="s">
        <v>1054</v>
      </c>
    </row>
    <row r="944" spans="1:4" x14ac:dyDescent="0.3">
      <c r="A944" t="s">
        <v>1244</v>
      </c>
      <c r="B944" t="s">
        <v>1155</v>
      </c>
      <c r="D944" t="s">
        <v>1054</v>
      </c>
    </row>
    <row r="945" spans="1:4" x14ac:dyDescent="0.3">
      <c r="A945" t="s">
        <v>1244</v>
      </c>
      <c r="B945" t="s">
        <v>856</v>
      </c>
      <c r="D945" t="s">
        <v>1054</v>
      </c>
    </row>
    <row r="946" spans="1:4" x14ac:dyDescent="0.3">
      <c r="A946" t="s">
        <v>1244</v>
      </c>
      <c r="B946" t="s">
        <v>1156</v>
      </c>
      <c r="D946" t="s">
        <v>1054</v>
      </c>
    </row>
    <row r="947" spans="1:4" x14ac:dyDescent="0.3">
      <c r="A947" t="s">
        <v>1244</v>
      </c>
      <c r="B947" t="s">
        <v>1157</v>
      </c>
      <c r="D947" t="s">
        <v>1054</v>
      </c>
    </row>
    <row r="948" spans="1:4" x14ac:dyDescent="0.3">
      <c r="A948" t="s">
        <v>1244</v>
      </c>
      <c r="B948" t="s">
        <v>1158</v>
      </c>
      <c r="D948" t="s">
        <v>1054</v>
      </c>
    </row>
    <row r="949" spans="1:4" x14ac:dyDescent="0.3">
      <c r="A949" t="s">
        <v>1244</v>
      </c>
      <c r="B949" t="s">
        <v>1246</v>
      </c>
      <c r="D949" t="s">
        <v>1054</v>
      </c>
    </row>
    <row r="950" spans="1:4" x14ac:dyDescent="0.3">
      <c r="A950" t="s">
        <v>653</v>
      </c>
      <c r="B950" t="s">
        <v>1153</v>
      </c>
      <c r="D950" t="s">
        <v>1054</v>
      </c>
    </row>
    <row r="951" spans="1:4" x14ac:dyDescent="0.3">
      <c r="A951" t="s">
        <v>653</v>
      </c>
      <c r="B951" t="s">
        <v>1154</v>
      </c>
      <c r="D951" t="s">
        <v>1054</v>
      </c>
    </row>
    <row r="952" spans="1:4" x14ac:dyDescent="0.3">
      <c r="A952" t="s">
        <v>653</v>
      </c>
      <c r="B952" t="s">
        <v>1155</v>
      </c>
      <c r="D952" t="s">
        <v>1054</v>
      </c>
    </row>
    <row r="953" spans="1:4" x14ac:dyDescent="0.3">
      <c r="A953" t="s">
        <v>653</v>
      </c>
      <c r="B953" t="s">
        <v>856</v>
      </c>
      <c r="D953" t="s">
        <v>1054</v>
      </c>
    </row>
    <row r="954" spans="1:4" x14ac:dyDescent="0.3">
      <c r="A954" t="s">
        <v>653</v>
      </c>
      <c r="B954" t="s">
        <v>1156</v>
      </c>
      <c r="D954" t="s">
        <v>1054</v>
      </c>
    </row>
    <row r="955" spans="1:4" x14ac:dyDescent="0.3">
      <c r="A955" t="s">
        <v>653</v>
      </c>
      <c r="B955" t="s">
        <v>1157</v>
      </c>
      <c r="D955" t="s">
        <v>1054</v>
      </c>
    </row>
    <row r="956" spans="1:4" x14ac:dyDescent="0.3">
      <c r="A956" t="s">
        <v>653</v>
      </c>
      <c r="B956" t="s">
        <v>1158</v>
      </c>
      <c r="D956" t="s">
        <v>1054</v>
      </c>
    </row>
    <row r="957" spans="1:4" x14ac:dyDescent="0.3">
      <c r="A957" t="s">
        <v>653</v>
      </c>
      <c r="B957" t="s">
        <v>1246</v>
      </c>
      <c r="D957" t="s">
        <v>1054</v>
      </c>
    </row>
    <row r="958" spans="1:4" x14ac:dyDescent="0.3">
      <c r="A958" t="s">
        <v>603</v>
      </c>
      <c r="B958" t="s">
        <v>1153</v>
      </c>
      <c r="D958" t="s">
        <v>1054</v>
      </c>
    </row>
    <row r="959" spans="1:4" x14ac:dyDescent="0.3">
      <c r="A959" t="s">
        <v>603</v>
      </c>
      <c r="B959" t="s">
        <v>1154</v>
      </c>
      <c r="D959" t="s">
        <v>1054</v>
      </c>
    </row>
    <row r="960" spans="1:4" x14ac:dyDescent="0.3">
      <c r="A960" t="s">
        <v>603</v>
      </c>
      <c r="B960" t="s">
        <v>1155</v>
      </c>
      <c r="D960" t="s">
        <v>1054</v>
      </c>
    </row>
    <row r="961" spans="1:4" x14ac:dyDescent="0.3">
      <c r="A961" t="s">
        <v>603</v>
      </c>
      <c r="B961" t="s">
        <v>856</v>
      </c>
      <c r="D961" t="s">
        <v>1054</v>
      </c>
    </row>
    <row r="962" spans="1:4" x14ac:dyDescent="0.3">
      <c r="A962" t="s">
        <v>603</v>
      </c>
      <c r="B962" t="s">
        <v>1156</v>
      </c>
      <c r="D962" t="s">
        <v>1054</v>
      </c>
    </row>
    <row r="963" spans="1:4" x14ac:dyDescent="0.3">
      <c r="A963" t="s">
        <v>603</v>
      </c>
      <c r="B963" t="s">
        <v>1157</v>
      </c>
      <c r="D963" t="s">
        <v>1054</v>
      </c>
    </row>
    <row r="964" spans="1:4" x14ac:dyDescent="0.3">
      <c r="A964" t="s">
        <v>603</v>
      </c>
      <c r="B964" t="s">
        <v>1158</v>
      </c>
      <c r="D964" t="s">
        <v>1054</v>
      </c>
    </row>
    <row r="965" spans="1:4" x14ac:dyDescent="0.3">
      <c r="A965" t="s">
        <v>603</v>
      </c>
      <c r="B965" t="s">
        <v>1246</v>
      </c>
      <c r="D965" t="s">
        <v>1054</v>
      </c>
    </row>
    <row r="966" spans="1:4" x14ac:dyDescent="0.3">
      <c r="A966" t="s">
        <v>1046</v>
      </c>
      <c r="B966" t="s">
        <v>1153</v>
      </c>
      <c r="D966" t="s">
        <v>1054</v>
      </c>
    </row>
    <row r="967" spans="1:4" x14ac:dyDescent="0.3">
      <c r="A967" t="s">
        <v>1046</v>
      </c>
      <c r="B967" t="s">
        <v>1154</v>
      </c>
      <c r="D967" t="s">
        <v>1054</v>
      </c>
    </row>
    <row r="968" spans="1:4" x14ac:dyDescent="0.3">
      <c r="A968" t="s">
        <v>1046</v>
      </c>
      <c r="B968" t="s">
        <v>1155</v>
      </c>
      <c r="D968" t="s">
        <v>1054</v>
      </c>
    </row>
    <row r="969" spans="1:4" x14ac:dyDescent="0.3">
      <c r="A969" t="s">
        <v>1046</v>
      </c>
      <c r="B969" t="s">
        <v>856</v>
      </c>
      <c r="D969" t="s">
        <v>1054</v>
      </c>
    </row>
    <row r="970" spans="1:4" x14ac:dyDescent="0.3">
      <c r="A970" t="s">
        <v>1046</v>
      </c>
      <c r="B970" t="s">
        <v>1156</v>
      </c>
      <c r="D970" t="s">
        <v>1054</v>
      </c>
    </row>
    <row r="971" spans="1:4" x14ac:dyDescent="0.3">
      <c r="A971" t="s">
        <v>1046</v>
      </c>
      <c r="B971" t="s">
        <v>1157</v>
      </c>
      <c r="D971" t="s">
        <v>1054</v>
      </c>
    </row>
    <row r="972" spans="1:4" x14ac:dyDescent="0.3">
      <c r="A972" t="s">
        <v>1046</v>
      </c>
      <c r="B972" t="s">
        <v>1158</v>
      </c>
      <c r="D972" t="s">
        <v>1054</v>
      </c>
    </row>
    <row r="973" spans="1:4" x14ac:dyDescent="0.3">
      <c r="A973" t="s">
        <v>1046</v>
      </c>
      <c r="B973" t="s">
        <v>1246</v>
      </c>
      <c r="D973" t="s">
        <v>1054</v>
      </c>
    </row>
    <row r="974" spans="1:4" x14ac:dyDescent="0.3">
      <c r="A974" t="s">
        <v>654</v>
      </c>
      <c r="B974" t="s">
        <v>1153</v>
      </c>
      <c r="D974" t="s">
        <v>1054</v>
      </c>
    </row>
    <row r="975" spans="1:4" x14ac:dyDescent="0.3">
      <c r="A975" t="s">
        <v>654</v>
      </c>
      <c r="B975" t="s">
        <v>1154</v>
      </c>
      <c r="D975" t="s">
        <v>1054</v>
      </c>
    </row>
    <row r="976" spans="1:4" x14ac:dyDescent="0.3">
      <c r="A976" t="s">
        <v>654</v>
      </c>
      <c r="B976" t="s">
        <v>1155</v>
      </c>
      <c r="D976" t="s">
        <v>1054</v>
      </c>
    </row>
    <row r="977" spans="1:4" x14ac:dyDescent="0.3">
      <c r="A977" t="s">
        <v>654</v>
      </c>
      <c r="B977" t="s">
        <v>856</v>
      </c>
      <c r="D977" t="s">
        <v>1054</v>
      </c>
    </row>
    <row r="978" spans="1:4" x14ac:dyDescent="0.3">
      <c r="A978" t="s">
        <v>654</v>
      </c>
      <c r="B978" t="s">
        <v>1156</v>
      </c>
      <c r="D978" t="s">
        <v>1054</v>
      </c>
    </row>
    <row r="979" spans="1:4" x14ac:dyDescent="0.3">
      <c r="A979" t="s">
        <v>654</v>
      </c>
      <c r="B979" t="s">
        <v>1157</v>
      </c>
      <c r="D979" t="s">
        <v>1054</v>
      </c>
    </row>
    <row r="980" spans="1:4" x14ac:dyDescent="0.3">
      <c r="A980" t="s">
        <v>654</v>
      </c>
      <c r="B980" t="s">
        <v>1158</v>
      </c>
      <c r="D980" t="s">
        <v>1054</v>
      </c>
    </row>
    <row r="981" spans="1:4" x14ac:dyDescent="0.3">
      <c r="A981" t="s">
        <v>654</v>
      </c>
      <c r="B981" t="s">
        <v>1246</v>
      </c>
      <c r="D981" t="s">
        <v>1054</v>
      </c>
    </row>
    <row r="982" spans="1:4" x14ac:dyDescent="0.3">
      <c r="A982" t="s">
        <v>635</v>
      </c>
      <c r="B982" t="s">
        <v>1153</v>
      </c>
      <c r="D982" t="s">
        <v>1054</v>
      </c>
    </row>
    <row r="983" spans="1:4" x14ac:dyDescent="0.3">
      <c r="A983" t="s">
        <v>635</v>
      </c>
      <c r="B983" t="s">
        <v>1154</v>
      </c>
      <c r="D983" t="s">
        <v>1054</v>
      </c>
    </row>
    <row r="984" spans="1:4" x14ac:dyDescent="0.3">
      <c r="A984" t="s">
        <v>635</v>
      </c>
      <c r="B984" t="s">
        <v>1155</v>
      </c>
      <c r="D984" t="s">
        <v>1054</v>
      </c>
    </row>
    <row r="985" spans="1:4" x14ac:dyDescent="0.3">
      <c r="A985" t="s">
        <v>635</v>
      </c>
      <c r="B985" t="s">
        <v>856</v>
      </c>
      <c r="D985" t="s">
        <v>1054</v>
      </c>
    </row>
    <row r="986" spans="1:4" x14ac:dyDescent="0.3">
      <c r="A986" t="s">
        <v>635</v>
      </c>
      <c r="B986" t="s">
        <v>1156</v>
      </c>
      <c r="D986" t="s">
        <v>1054</v>
      </c>
    </row>
    <row r="987" spans="1:4" x14ac:dyDescent="0.3">
      <c r="A987" t="s">
        <v>635</v>
      </c>
      <c r="B987" t="s">
        <v>1157</v>
      </c>
      <c r="D987" t="s">
        <v>1054</v>
      </c>
    </row>
    <row r="988" spans="1:4" x14ac:dyDescent="0.3">
      <c r="A988" t="s">
        <v>635</v>
      </c>
      <c r="B988" t="s">
        <v>1158</v>
      </c>
      <c r="D988" t="s">
        <v>1054</v>
      </c>
    </row>
    <row r="989" spans="1:4" x14ac:dyDescent="0.3">
      <c r="A989" t="s">
        <v>635</v>
      </c>
      <c r="B989" t="s">
        <v>1246</v>
      </c>
      <c r="D989" t="s">
        <v>1054</v>
      </c>
    </row>
    <row r="990" spans="1:4" x14ac:dyDescent="0.3">
      <c r="A990" t="s">
        <v>655</v>
      </c>
      <c r="B990" t="s">
        <v>1153</v>
      </c>
      <c r="D990" t="s">
        <v>1054</v>
      </c>
    </row>
    <row r="991" spans="1:4" x14ac:dyDescent="0.3">
      <c r="A991" t="s">
        <v>655</v>
      </c>
      <c r="B991" t="s">
        <v>1154</v>
      </c>
      <c r="D991" t="s">
        <v>1054</v>
      </c>
    </row>
    <row r="992" spans="1:4" x14ac:dyDescent="0.3">
      <c r="A992" t="s">
        <v>655</v>
      </c>
      <c r="B992" t="s">
        <v>1155</v>
      </c>
      <c r="D992" t="s">
        <v>1054</v>
      </c>
    </row>
    <row r="993" spans="1:4" x14ac:dyDescent="0.3">
      <c r="A993" t="s">
        <v>655</v>
      </c>
      <c r="B993" t="s">
        <v>856</v>
      </c>
      <c r="D993" t="s">
        <v>1054</v>
      </c>
    </row>
    <row r="994" spans="1:4" x14ac:dyDescent="0.3">
      <c r="A994" t="s">
        <v>655</v>
      </c>
      <c r="B994" t="s">
        <v>1156</v>
      </c>
      <c r="D994" t="s">
        <v>1054</v>
      </c>
    </row>
    <row r="995" spans="1:4" x14ac:dyDescent="0.3">
      <c r="A995" t="s">
        <v>655</v>
      </c>
      <c r="B995" t="s">
        <v>1157</v>
      </c>
      <c r="D995" t="s">
        <v>1054</v>
      </c>
    </row>
    <row r="996" spans="1:4" x14ac:dyDescent="0.3">
      <c r="A996" t="s">
        <v>655</v>
      </c>
      <c r="B996" t="s">
        <v>1158</v>
      </c>
      <c r="D996" t="s">
        <v>1054</v>
      </c>
    </row>
    <row r="997" spans="1:4" x14ac:dyDescent="0.3">
      <c r="A997" t="s">
        <v>655</v>
      </c>
      <c r="B997" t="s">
        <v>1246</v>
      </c>
      <c r="D997" t="s">
        <v>1054</v>
      </c>
    </row>
    <row r="998" spans="1:4" x14ac:dyDescent="0.3">
      <c r="A998" t="s">
        <v>1245</v>
      </c>
      <c r="B998" t="s">
        <v>1153</v>
      </c>
      <c r="D998" t="s">
        <v>1054</v>
      </c>
    </row>
    <row r="999" spans="1:4" x14ac:dyDescent="0.3">
      <c r="A999" t="s">
        <v>1245</v>
      </c>
      <c r="B999" t="s">
        <v>1154</v>
      </c>
      <c r="D999" t="s">
        <v>1054</v>
      </c>
    </row>
    <row r="1000" spans="1:4" x14ac:dyDescent="0.3">
      <c r="A1000" t="s">
        <v>1245</v>
      </c>
      <c r="B1000" t="s">
        <v>1155</v>
      </c>
      <c r="D1000" t="s">
        <v>1054</v>
      </c>
    </row>
    <row r="1001" spans="1:4" x14ac:dyDescent="0.3">
      <c r="A1001" t="s">
        <v>1245</v>
      </c>
      <c r="B1001" t="s">
        <v>856</v>
      </c>
      <c r="D1001" t="s">
        <v>1054</v>
      </c>
    </row>
    <row r="1002" spans="1:4" x14ac:dyDescent="0.3">
      <c r="A1002" t="s">
        <v>1245</v>
      </c>
      <c r="B1002" t="s">
        <v>1156</v>
      </c>
      <c r="D1002" t="s">
        <v>1054</v>
      </c>
    </row>
    <row r="1003" spans="1:4" x14ac:dyDescent="0.3">
      <c r="A1003" t="s">
        <v>1245</v>
      </c>
      <c r="B1003" t="s">
        <v>1157</v>
      </c>
      <c r="D1003" t="s">
        <v>1054</v>
      </c>
    </row>
    <row r="1004" spans="1:4" x14ac:dyDescent="0.3">
      <c r="A1004" t="s">
        <v>1245</v>
      </c>
      <c r="B1004" t="s">
        <v>1158</v>
      </c>
      <c r="D1004" t="s">
        <v>1054</v>
      </c>
    </row>
    <row r="1005" spans="1:4" x14ac:dyDescent="0.3">
      <c r="A1005" t="s">
        <v>1245</v>
      </c>
      <c r="B1005" t="s">
        <v>1246</v>
      </c>
      <c r="D1005" t="s">
        <v>1054</v>
      </c>
    </row>
    <row r="1006" spans="1:4" x14ac:dyDescent="0.3">
      <c r="A1006" t="s">
        <v>1221</v>
      </c>
      <c r="B1006" t="s">
        <v>1153</v>
      </c>
      <c r="D1006" t="s">
        <v>1054</v>
      </c>
    </row>
    <row r="1007" spans="1:4" x14ac:dyDescent="0.3">
      <c r="A1007" t="s">
        <v>1221</v>
      </c>
      <c r="B1007" t="s">
        <v>1154</v>
      </c>
      <c r="D1007" t="s">
        <v>1054</v>
      </c>
    </row>
    <row r="1008" spans="1:4" x14ac:dyDescent="0.3">
      <c r="A1008" t="s">
        <v>1221</v>
      </c>
      <c r="B1008" t="s">
        <v>1155</v>
      </c>
      <c r="D1008" t="s">
        <v>1054</v>
      </c>
    </row>
    <row r="1009" spans="1:4" x14ac:dyDescent="0.3">
      <c r="A1009" t="s">
        <v>1221</v>
      </c>
      <c r="B1009" t="s">
        <v>856</v>
      </c>
      <c r="D1009" t="s">
        <v>1054</v>
      </c>
    </row>
    <row r="1010" spans="1:4" x14ac:dyDescent="0.3">
      <c r="A1010" t="s">
        <v>1221</v>
      </c>
      <c r="B1010" t="s">
        <v>1156</v>
      </c>
      <c r="D1010" t="s">
        <v>1054</v>
      </c>
    </row>
    <row r="1011" spans="1:4" x14ac:dyDescent="0.3">
      <c r="A1011" t="s">
        <v>1221</v>
      </c>
      <c r="B1011" t="s">
        <v>1157</v>
      </c>
      <c r="D1011" t="s">
        <v>1054</v>
      </c>
    </row>
    <row r="1012" spans="1:4" x14ac:dyDescent="0.3">
      <c r="A1012" t="s">
        <v>1221</v>
      </c>
      <c r="B1012" t="s">
        <v>1158</v>
      </c>
      <c r="D1012" t="s">
        <v>1054</v>
      </c>
    </row>
    <row r="1013" spans="1:4" x14ac:dyDescent="0.3">
      <c r="A1013" t="s">
        <v>1221</v>
      </c>
      <c r="B1013" t="s">
        <v>1246</v>
      </c>
      <c r="D1013" t="s">
        <v>1054</v>
      </c>
    </row>
    <row r="1014" spans="1:4" x14ac:dyDescent="0.3">
      <c r="A1014" t="s">
        <v>859</v>
      </c>
      <c r="B1014" t="s">
        <v>1153</v>
      </c>
      <c r="D1014" t="s">
        <v>1054</v>
      </c>
    </row>
    <row r="1015" spans="1:4" x14ac:dyDescent="0.3">
      <c r="A1015" t="s">
        <v>859</v>
      </c>
      <c r="B1015" t="s">
        <v>1154</v>
      </c>
      <c r="D1015" t="s">
        <v>1054</v>
      </c>
    </row>
    <row r="1016" spans="1:4" x14ac:dyDescent="0.3">
      <c r="A1016" t="s">
        <v>859</v>
      </c>
      <c r="B1016" t="s">
        <v>1155</v>
      </c>
      <c r="D1016" t="s">
        <v>1054</v>
      </c>
    </row>
    <row r="1017" spans="1:4" x14ac:dyDescent="0.3">
      <c r="A1017" t="s">
        <v>859</v>
      </c>
      <c r="B1017" t="s">
        <v>856</v>
      </c>
      <c r="D1017" t="s">
        <v>1054</v>
      </c>
    </row>
    <row r="1018" spans="1:4" x14ac:dyDescent="0.3">
      <c r="A1018" t="s">
        <v>859</v>
      </c>
      <c r="B1018" t="s">
        <v>1156</v>
      </c>
      <c r="D1018" t="s">
        <v>1054</v>
      </c>
    </row>
    <row r="1019" spans="1:4" x14ac:dyDescent="0.3">
      <c r="A1019" t="s">
        <v>859</v>
      </c>
      <c r="B1019" t="s">
        <v>1157</v>
      </c>
      <c r="D1019" t="s">
        <v>1054</v>
      </c>
    </row>
    <row r="1020" spans="1:4" x14ac:dyDescent="0.3">
      <c r="A1020" t="s">
        <v>859</v>
      </c>
      <c r="B1020" t="s">
        <v>1158</v>
      </c>
      <c r="D1020" t="s">
        <v>1054</v>
      </c>
    </row>
    <row r="1021" spans="1:4" x14ac:dyDescent="0.3">
      <c r="A1021" t="s">
        <v>859</v>
      </c>
      <c r="B1021" t="s">
        <v>1246</v>
      </c>
      <c r="D1021" t="s">
        <v>1054</v>
      </c>
    </row>
    <row r="1022" spans="1:4" x14ac:dyDescent="0.3">
      <c r="A1022" t="s">
        <v>860</v>
      </c>
      <c r="B1022" t="s">
        <v>1153</v>
      </c>
      <c r="D1022" t="s">
        <v>1054</v>
      </c>
    </row>
    <row r="1023" spans="1:4" x14ac:dyDescent="0.3">
      <c r="A1023" t="s">
        <v>860</v>
      </c>
      <c r="B1023" t="s">
        <v>1154</v>
      </c>
      <c r="D1023" t="s">
        <v>1054</v>
      </c>
    </row>
    <row r="1024" spans="1:4" x14ac:dyDescent="0.3">
      <c r="A1024" t="s">
        <v>860</v>
      </c>
      <c r="B1024" t="s">
        <v>1155</v>
      </c>
      <c r="D1024" t="s">
        <v>1054</v>
      </c>
    </row>
    <row r="1025" spans="1:4" x14ac:dyDescent="0.3">
      <c r="A1025" t="s">
        <v>860</v>
      </c>
      <c r="B1025" t="s">
        <v>856</v>
      </c>
      <c r="D1025" t="s">
        <v>1054</v>
      </c>
    </row>
    <row r="1026" spans="1:4" x14ac:dyDescent="0.3">
      <c r="A1026" t="s">
        <v>860</v>
      </c>
      <c r="B1026" t="s">
        <v>1156</v>
      </c>
      <c r="D1026" t="s">
        <v>1054</v>
      </c>
    </row>
    <row r="1027" spans="1:4" x14ac:dyDescent="0.3">
      <c r="A1027" t="s">
        <v>860</v>
      </c>
      <c r="B1027" t="s">
        <v>1157</v>
      </c>
      <c r="D1027" t="s">
        <v>1054</v>
      </c>
    </row>
    <row r="1028" spans="1:4" x14ac:dyDescent="0.3">
      <c r="A1028" t="s">
        <v>860</v>
      </c>
      <c r="B1028" t="s">
        <v>1158</v>
      </c>
      <c r="D1028" t="s">
        <v>1054</v>
      </c>
    </row>
    <row r="1029" spans="1:4" x14ac:dyDescent="0.3">
      <c r="A1029" t="s">
        <v>860</v>
      </c>
      <c r="B1029" t="s">
        <v>1246</v>
      </c>
      <c r="D1029" t="s">
        <v>1054</v>
      </c>
    </row>
    <row r="1030" spans="1:4" x14ac:dyDescent="0.3">
      <c r="A1030" t="s">
        <v>861</v>
      </c>
      <c r="B1030" t="s">
        <v>1153</v>
      </c>
      <c r="D1030" t="s">
        <v>1054</v>
      </c>
    </row>
    <row r="1031" spans="1:4" x14ac:dyDescent="0.3">
      <c r="A1031" t="s">
        <v>861</v>
      </c>
      <c r="B1031" t="s">
        <v>1154</v>
      </c>
      <c r="D1031" t="s">
        <v>1054</v>
      </c>
    </row>
    <row r="1032" spans="1:4" x14ac:dyDescent="0.3">
      <c r="A1032" t="s">
        <v>861</v>
      </c>
      <c r="B1032" t="s">
        <v>1155</v>
      </c>
      <c r="D1032" t="s">
        <v>1054</v>
      </c>
    </row>
    <row r="1033" spans="1:4" x14ac:dyDescent="0.3">
      <c r="A1033" t="s">
        <v>861</v>
      </c>
      <c r="B1033" t="s">
        <v>856</v>
      </c>
      <c r="D1033" t="s">
        <v>1054</v>
      </c>
    </row>
    <row r="1034" spans="1:4" x14ac:dyDescent="0.3">
      <c r="A1034" t="s">
        <v>861</v>
      </c>
      <c r="B1034" t="s">
        <v>1156</v>
      </c>
      <c r="D1034" t="s">
        <v>1054</v>
      </c>
    </row>
    <row r="1035" spans="1:4" x14ac:dyDescent="0.3">
      <c r="A1035" t="s">
        <v>861</v>
      </c>
      <c r="B1035" t="s">
        <v>1157</v>
      </c>
      <c r="D1035" t="s">
        <v>1054</v>
      </c>
    </row>
    <row r="1036" spans="1:4" x14ac:dyDescent="0.3">
      <c r="A1036" t="s">
        <v>861</v>
      </c>
      <c r="B1036" t="s">
        <v>1158</v>
      </c>
      <c r="D1036" t="s">
        <v>1054</v>
      </c>
    </row>
    <row r="1037" spans="1:4" x14ac:dyDescent="0.3">
      <c r="A1037" t="s">
        <v>861</v>
      </c>
      <c r="B1037" t="s">
        <v>1246</v>
      </c>
      <c r="D1037" t="s">
        <v>1054</v>
      </c>
    </row>
    <row r="1038" spans="1:4" x14ac:dyDescent="0.3">
      <c r="A1038" t="s">
        <v>862</v>
      </c>
      <c r="B1038" t="s">
        <v>1153</v>
      </c>
      <c r="D1038" t="s">
        <v>1054</v>
      </c>
    </row>
    <row r="1039" spans="1:4" x14ac:dyDescent="0.3">
      <c r="A1039" t="s">
        <v>862</v>
      </c>
      <c r="B1039" t="s">
        <v>1154</v>
      </c>
      <c r="D1039" t="s">
        <v>1054</v>
      </c>
    </row>
    <row r="1040" spans="1:4" x14ac:dyDescent="0.3">
      <c r="A1040" t="s">
        <v>862</v>
      </c>
      <c r="B1040" t="s">
        <v>1155</v>
      </c>
      <c r="D1040" t="s">
        <v>1054</v>
      </c>
    </row>
    <row r="1041" spans="1:4" x14ac:dyDescent="0.3">
      <c r="A1041" t="s">
        <v>862</v>
      </c>
      <c r="B1041" t="s">
        <v>856</v>
      </c>
      <c r="D1041" t="s">
        <v>1054</v>
      </c>
    </row>
    <row r="1042" spans="1:4" x14ac:dyDescent="0.3">
      <c r="A1042" t="s">
        <v>862</v>
      </c>
      <c r="B1042" t="s">
        <v>1156</v>
      </c>
      <c r="D1042" t="s">
        <v>1054</v>
      </c>
    </row>
    <row r="1043" spans="1:4" x14ac:dyDescent="0.3">
      <c r="A1043" t="s">
        <v>862</v>
      </c>
      <c r="B1043" t="s">
        <v>1157</v>
      </c>
      <c r="D1043" t="s">
        <v>1054</v>
      </c>
    </row>
    <row r="1044" spans="1:4" x14ac:dyDescent="0.3">
      <c r="A1044" t="s">
        <v>862</v>
      </c>
      <c r="B1044" t="s">
        <v>1158</v>
      </c>
      <c r="D1044" t="s">
        <v>1054</v>
      </c>
    </row>
    <row r="1045" spans="1:4" x14ac:dyDescent="0.3">
      <c r="A1045" t="s">
        <v>862</v>
      </c>
      <c r="B1045" t="s">
        <v>1246</v>
      </c>
      <c r="D1045" t="s">
        <v>1054</v>
      </c>
    </row>
    <row r="1046" spans="1:4" x14ac:dyDescent="0.3">
      <c r="A1046" t="s">
        <v>602</v>
      </c>
      <c r="B1046" t="s">
        <v>1111</v>
      </c>
      <c r="D1046" t="s">
        <v>1064</v>
      </c>
    </row>
    <row r="1047" spans="1:4" x14ac:dyDescent="0.3">
      <c r="A1047" t="s">
        <v>602</v>
      </c>
      <c r="B1047" t="s">
        <v>1112</v>
      </c>
      <c r="D1047" t="s">
        <v>1064</v>
      </c>
    </row>
    <row r="1048" spans="1:4" x14ac:dyDescent="0.3">
      <c r="A1048" t="s">
        <v>1238</v>
      </c>
      <c r="B1048" t="s">
        <v>1111</v>
      </c>
      <c r="D1048" t="s">
        <v>1064</v>
      </c>
    </row>
    <row r="1049" spans="1:4" x14ac:dyDescent="0.3">
      <c r="A1049" t="s">
        <v>1238</v>
      </c>
      <c r="B1049" t="s">
        <v>1112</v>
      </c>
      <c r="D1049" t="s">
        <v>1064</v>
      </c>
    </row>
    <row r="1050" spans="1:4" x14ac:dyDescent="0.3">
      <c r="A1050" t="s">
        <v>606</v>
      </c>
      <c r="B1050" t="s">
        <v>1111</v>
      </c>
      <c r="D1050" t="s">
        <v>1064</v>
      </c>
    </row>
    <row r="1051" spans="1:4" x14ac:dyDescent="0.3">
      <c r="A1051" t="s">
        <v>606</v>
      </c>
      <c r="B1051" t="s">
        <v>1112</v>
      </c>
      <c r="D1051" t="s">
        <v>1064</v>
      </c>
    </row>
    <row r="1052" spans="1:4" x14ac:dyDescent="0.3">
      <c r="A1052" t="s">
        <v>1239</v>
      </c>
      <c r="B1052" t="s">
        <v>1111</v>
      </c>
      <c r="D1052" t="s">
        <v>1064</v>
      </c>
    </row>
    <row r="1053" spans="1:4" x14ac:dyDescent="0.3">
      <c r="A1053" t="s">
        <v>1239</v>
      </c>
      <c r="B1053" t="s">
        <v>1112</v>
      </c>
      <c r="D1053" t="s">
        <v>1064</v>
      </c>
    </row>
    <row r="1054" spans="1:4" x14ac:dyDescent="0.3">
      <c r="A1054" t="s">
        <v>656</v>
      </c>
      <c r="B1054" t="s">
        <v>1111</v>
      </c>
      <c r="D1054" t="s">
        <v>1064</v>
      </c>
    </row>
    <row r="1055" spans="1:4" x14ac:dyDescent="0.3">
      <c r="A1055" t="s">
        <v>656</v>
      </c>
      <c r="B1055" t="s">
        <v>1112</v>
      </c>
      <c r="D1055" t="s">
        <v>1064</v>
      </c>
    </row>
    <row r="1056" spans="1:4" x14ac:dyDescent="0.3">
      <c r="A1056" t="s">
        <v>1224</v>
      </c>
      <c r="B1056" t="s">
        <v>858</v>
      </c>
      <c r="D1056" t="s">
        <v>1047</v>
      </c>
    </row>
    <row r="1057" spans="1:4" x14ac:dyDescent="0.3">
      <c r="A1057" t="s">
        <v>1224</v>
      </c>
      <c r="B1057" t="s">
        <v>1209</v>
      </c>
      <c r="D1057" t="s">
        <v>1047</v>
      </c>
    </row>
    <row r="1058" spans="1:4" x14ac:dyDescent="0.3">
      <c r="A1058" t="s">
        <v>1224</v>
      </c>
      <c r="B1058" t="s">
        <v>852</v>
      </c>
      <c r="D1058" t="s">
        <v>1047</v>
      </c>
    </row>
    <row r="1059" spans="1:4" x14ac:dyDescent="0.3">
      <c r="A1059" t="s">
        <v>1224</v>
      </c>
      <c r="B1059" t="s">
        <v>1220</v>
      </c>
      <c r="D1059" t="s">
        <v>1047</v>
      </c>
    </row>
    <row r="1060" spans="1:4" x14ac:dyDescent="0.3">
      <c r="A1060" t="s">
        <v>1224</v>
      </c>
      <c r="B1060" t="s">
        <v>1216</v>
      </c>
      <c r="D1060" t="s">
        <v>1047</v>
      </c>
    </row>
    <row r="1061" spans="1:4" x14ac:dyDescent="0.3">
      <c r="A1061" t="s">
        <v>1225</v>
      </c>
      <c r="B1061" t="s">
        <v>858</v>
      </c>
      <c r="D1061" t="s">
        <v>1047</v>
      </c>
    </row>
    <row r="1062" spans="1:4" x14ac:dyDescent="0.3">
      <c r="A1062" t="s">
        <v>1225</v>
      </c>
      <c r="B1062" t="s">
        <v>1209</v>
      </c>
      <c r="D1062" t="s">
        <v>1047</v>
      </c>
    </row>
    <row r="1063" spans="1:4" x14ac:dyDescent="0.3">
      <c r="A1063" t="s">
        <v>1225</v>
      </c>
      <c r="B1063" t="s">
        <v>852</v>
      </c>
      <c r="D1063" t="s">
        <v>1047</v>
      </c>
    </row>
    <row r="1064" spans="1:4" x14ac:dyDescent="0.3">
      <c r="A1064" t="s">
        <v>1225</v>
      </c>
      <c r="B1064" t="s">
        <v>1220</v>
      </c>
      <c r="D1064" t="s">
        <v>1047</v>
      </c>
    </row>
    <row r="1065" spans="1:4" x14ac:dyDescent="0.3">
      <c r="A1065" t="s">
        <v>1225</v>
      </c>
      <c r="B1065" t="s">
        <v>1216</v>
      </c>
      <c r="D1065" t="s">
        <v>1047</v>
      </c>
    </row>
    <row r="1066" spans="1:4" x14ac:dyDescent="0.3">
      <c r="A1066" t="s">
        <v>1219</v>
      </c>
      <c r="B1066" t="s">
        <v>858</v>
      </c>
      <c r="D1066" t="s">
        <v>1047</v>
      </c>
    </row>
    <row r="1067" spans="1:4" x14ac:dyDescent="0.3">
      <c r="A1067" t="s">
        <v>1219</v>
      </c>
      <c r="B1067" t="s">
        <v>1209</v>
      </c>
      <c r="D1067" t="s">
        <v>1047</v>
      </c>
    </row>
    <row r="1068" spans="1:4" x14ac:dyDescent="0.3">
      <c r="A1068" t="s">
        <v>1219</v>
      </c>
      <c r="B1068" t="s">
        <v>852</v>
      </c>
      <c r="D1068" t="s">
        <v>1047</v>
      </c>
    </row>
    <row r="1069" spans="1:4" x14ac:dyDescent="0.3">
      <c r="A1069" t="s">
        <v>1219</v>
      </c>
      <c r="B1069" t="s">
        <v>1220</v>
      </c>
      <c r="D1069" t="s">
        <v>1047</v>
      </c>
    </row>
    <row r="1070" spans="1:4" x14ac:dyDescent="0.3">
      <c r="A1070" t="s">
        <v>1219</v>
      </c>
      <c r="B1070" t="s">
        <v>1216</v>
      </c>
      <c r="D1070" t="s">
        <v>1047</v>
      </c>
    </row>
    <row r="1071" spans="1:4" x14ac:dyDescent="0.3">
      <c r="A1071" t="s">
        <v>1223</v>
      </c>
      <c r="B1071" t="s">
        <v>858</v>
      </c>
      <c r="D1071" t="s">
        <v>1047</v>
      </c>
    </row>
    <row r="1072" spans="1:4" x14ac:dyDescent="0.3">
      <c r="A1072" t="s">
        <v>1223</v>
      </c>
      <c r="B1072" t="s">
        <v>1209</v>
      </c>
      <c r="D1072" t="s">
        <v>1047</v>
      </c>
    </row>
    <row r="1073" spans="1:4" x14ac:dyDescent="0.3">
      <c r="A1073" t="s">
        <v>1223</v>
      </c>
      <c r="B1073" t="s">
        <v>852</v>
      </c>
      <c r="D1073" t="s">
        <v>1047</v>
      </c>
    </row>
    <row r="1074" spans="1:4" x14ac:dyDescent="0.3">
      <c r="A1074" t="s">
        <v>1223</v>
      </c>
      <c r="B1074" t="s">
        <v>1220</v>
      </c>
      <c r="D1074" t="s">
        <v>1047</v>
      </c>
    </row>
    <row r="1075" spans="1:4" x14ac:dyDescent="0.3">
      <c r="A1075" t="s">
        <v>1223</v>
      </c>
      <c r="B1075" t="s">
        <v>1216</v>
      </c>
      <c r="D1075" t="s">
        <v>1047</v>
      </c>
    </row>
    <row r="1076" spans="1:4" x14ac:dyDescent="0.3">
      <c r="A1076" t="s">
        <v>602</v>
      </c>
      <c r="B1076" t="s">
        <v>858</v>
      </c>
      <c r="D1076" t="s">
        <v>1047</v>
      </c>
    </row>
    <row r="1077" spans="1:4" x14ac:dyDescent="0.3">
      <c r="A1077" t="s">
        <v>602</v>
      </c>
      <c r="B1077" t="s">
        <v>1209</v>
      </c>
      <c r="D1077" t="s">
        <v>1047</v>
      </c>
    </row>
    <row r="1078" spans="1:4" x14ac:dyDescent="0.3">
      <c r="A1078" t="s">
        <v>602</v>
      </c>
      <c r="B1078" t="s">
        <v>852</v>
      </c>
      <c r="D1078" t="s">
        <v>1047</v>
      </c>
    </row>
    <row r="1079" spans="1:4" x14ac:dyDescent="0.3">
      <c r="A1079" t="s">
        <v>602</v>
      </c>
      <c r="B1079" t="s">
        <v>1220</v>
      </c>
      <c r="D1079" t="s">
        <v>1047</v>
      </c>
    </row>
    <row r="1080" spans="1:4" x14ac:dyDescent="0.3">
      <c r="A1080" t="s">
        <v>602</v>
      </c>
      <c r="B1080" t="s">
        <v>1216</v>
      </c>
      <c r="D1080" t="s">
        <v>1047</v>
      </c>
    </row>
    <row r="1081" spans="1:4" x14ac:dyDescent="0.3">
      <c r="A1081" t="s">
        <v>1238</v>
      </c>
      <c r="B1081" t="s">
        <v>858</v>
      </c>
      <c r="D1081" t="s">
        <v>1047</v>
      </c>
    </row>
    <row r="1082" spans="1:4" x14ac:dyDescent="0.3">
      <c r="A1082" t="s">
        <v>1238</v>
      </c>
      <c r="B1082" t="s">
        <v>1209</v>
      </c>
      <c r="D1082" t="s">
        <v>1047</v>
      </c>
    </row>
    <row r="1083" spans="1:4" x14ac:dyDescent="0.3">
      <c r="A1083" t="s">
        <v>1238</v>
      </c>
      <c r="B1083" t="s">
        <v>852</v>
      </c>
      <c r="D1083" t="s">
        <v>1047</v>
      </c>
    </row>
    <row r="1084" spans="1:4" x14ac:dyDescent="0.3">
      <c r="A1084" t="s">
        <v>1238</v>
      </c>
      <c r="B1084" t="s">
        <v>1220</v>
      </c>
      <c r="D1084" t="s">
        <v>1047</v>
      </c>
    </row>
    <row r="1085" spans="1:4" x14ac:dyDescent="0.3">
      <c r="A1085" t="s">
        <v>1238</v>
      </c>
      <c r="B1085" t="s">
        <v>1216</v>
      </c>
      <c r="D1085" t="s">
        <v>1047</v>
      </c>
    </row>
    <row r="1086" spans="1:4" x14ac:dyDescent="0.3">
      <c r="A1086" t="s">
        <v>1217</v>
      </c>
      <c r="B1086" t="s">
        <v>858</v>
      </c>
      <c r="D1086" t="s">
        <v>1047</v>
      </c>
    </row>
    <row r="1087" spans="1:4" x14ac:dyDescent="0.3">
      <c r="A1087" t="s">
        <v>1217</v>
      </c>
      <c r="B1087" t="s">
        <v>1209</v>
      </c>
      <c r="D1087" t="s">
        <v>1047</v>
      </c>
    </row>
    <row r="1088" spans="1:4" x14ac:dyDescent="0.3">
      <c r="A1088" t="s">
        <v>1217</v>
      </c>
      <c r="B1088" t="s">
        <v>852</v>
      </c>
      <c r="D1088" t="s">
        <v>1047</v>
      </c>
    </row>
    <row r="1089" spans="1:4" x14ac:dyDescent="0.3">
      <c r="A1089" t="s">
        <v>1217</v>
      </c>
      <c r="B1089" t="s">
        <v>1220</v>
      </c>
      <c r="D1089" t="s">
        <v>1047</v>
      </c>
    </row>
    <row r="1090" spans="1:4" x14ac:dyDescent="0.3">
      <c r="A1090" t="s">
        <v>1217</v>
      </c>
      <c r="B1090" t="s">
        <v>1216</v>
      </c>
      <c r="D1090" t="s">
        <v>1047</v>
      </c>
    </row>
    <row r="1091" spans="1:4" x14ac:dyDescent="0.3">
      <c r="A1091" t="s">
        <v>1218</v>
      </c>
      <c r="B1091" t="s">
        <v>858</v>
      </c>
      <c r="D1091" t="s">
        <v>1047</v>
      </c>
    </row>
    <row r="1092" spans="1:4" x14ac:dyDescent="0.3">
      <c r="A1092" t="s">
        <v>1218</v>
      </c>
      <c r="B1092" t="s">
        <v>1209</v>
      </c>
      <c r="D1092" t="s">
        <v>1047</v>
      </c>
    </row>
    <row r="1093" spans="1:4" x14ac:dyDescent="0.3">
      <c r="A1093" t="s">
        <v>1218</v>
      </c>
      <c r="B1093" t="s">
        <v>852</v>
      </c>
      <c r="D1093" t="s">
        <v>1047</v>
      </c>
    </row>
    <row r="1094" spans="1:4" x14ac:dyDescent="0.3">
      <c r="A1094" t="s">
        <v>1218</v>
      </c>
      <c r="B1094" t="s">
        <v>1220</v>
      </c>
      <c r="D1094" t="s">
        <v>1047</v>
      </c>
    </row>
    <row r="1095" spans="1:4" x14ac:dyDescent="0.3">
      <c r="A1095" t="s">
        <v>1218</v>
      </c>
      <c r="B1095" t="s">
        <v>1216</v>
      </c>
      <c r="D1095" t="s">
        <v>1047</v>
      </c>
    </row>
    <row r="1096" spans="1:4" x14ac:dyDescent="0.3">
      <c r="A1096" t="s">
        <v>604</v>
      </c>
      <c r="B1096" t="s">
        <v>858</v>
      </c>
      <c r="D1096" t="s">
        <v>1047</v>
      </c>
    </row>
    <row r="1097" spans="1:4" x14ac:dyDescent="0.3">
      <c r="A1097" t="s">
        <v>604</v>
      </c>
      <c r="B1097" t="s">
        <v>1209</v>
      </c>
      <c r="D1097" t="s">
        <v>1047</v>
      </c>
    </row>
    <row r="1098" spans="1:4" x14ac:dyDescent="0.3">
      <c r="A1098" t="s">
        <v>604</v>
      </c>
      <c r="B1098" t="s">
        <v>852</v>
      </c>
      <c r="D1098" t="s">
        <v>1047</v>
      </c>
    </row>
    <row r="1099" spans="1:4" x14ac:dyDescent="0.3">
      <c r="A1099" t="s">
        <v>604</v>
      </c>
      <c r="B1099" t="s">
        <v>1220</v>
      </c>
      <c r="D1099" t="s">
        <v>1047</v>
      </c>
    </row>
    <row r="1100" spans="1:4" x14ac:dyDescent="0.3">
      <c r="A1100" t="s">
        <v>604</v>
      </c>
      <c r="B1100" t="s">
        <v>1216</v>
      </c>
      <c r="D1100" t="s">
        <v>1047</v>
      </c>
    </row>
    <row r="1101" spans="1:4" x14ac:dyDescent="0.3">
      <c r="A1101" t="s">
        <v>606</v>
      </c>
      <c r="B1101" t="s">
        <v>858</v>
      </c>
      <c r="D1101" t="s">
        <v>1047</v>
      </c>
    </row>
    <row r="1102" spans="1:4" x14ac:dyDescent="0.3">
      <c r="A1102" t="s">
        <v>606</v>
      </c>
      <c r="B1102" t="s">
        <v>1209</v>
      </c>
      <c r="D1102" t="s">
        <v>1047</v>
      </c>
    </row>
    <row r="1103" spans="1:4" x14ac:dyDescent="0.3">
      <c r="A1103" t="s">
        <v>606</v>
      </c>
      <c r="B1103" t="s">
        <v>852</v>
      </c>
      <c r="D1103" t="s">
        <v>1047</v>
      </c>
    </row>
    <row r="1104" spans="1:4" x14ac:dyDescent="0.3">
      <c r="A1104" t="s">
        <v>606</v>
      </c>
      <c r="B1104" t="s">
        <v>1220</v>
      </c>
      <c r="D1104" t="s">
        <v>1047</v>
      </c>
    </row>
    <row r="1105" spans="1:4" x14ac:dyDescent="0.3">
      <c r="A1105" t="s">
        <v>606</v>
      </c>
      <c r="B1105" t="s">
        <v>1216</v>
      </c>
      <c r="D1105" t="s">
        <v>1047</v>
      </c>
    </row>
    <row r="1106" spans="1:4" x14ac:dyDescent="0.3">
      <c r="A1106" t="s">
        <v>1241</v>
      </c>
      <c r="B1106" t="s">
        <v>858</v>
      </c>
      <c r="D1106" t="s">
        <v>1047</v>
      </c>
    </row>
    <row r="1107" spans="1:4" x14ac:dyDescent="0.3">
      <c r="A1107" t="s">
        <v>1241</v>
      </c>
      <c r="B1107" t="s">
        <v>1209</v>
      </c>
      <c r="D1107" t="s">
        <v>1047</v>
      </c>
    </row>
    <row r="1108" spans="1:4" x14ac:dyDescent="0.3">
      <c r="A1108" t="s">
        <v>1241</v>
      </c>
      <c r="B1108" t="s">
        <v>852</v>
      </c>
      <c r="D1108" t="s">
        <v>1047</v>
      </c>
    </row>
    <row r="1109" spans="1:4" x14ac:dyDescent="0.3">
      <c r="A1109" t="s">
        <v>1241</v>
      </c>
      <c r="B1109" t="s">
        <v>1220</v>
      </c>
      <c r="D1109" t="s">
        <v>1047</v>
      </c>
    </row>
    <row r="1110" spans="1:4" x14ac:dyDescent="0.3">
      <c r="A1110" t="s">
        <v>1241</v>
      </c>
      <c r="B1110" t="s">
        <v>1216</v>
      </c>
      <c r="D1110" t="s">
        <v>1047</v>
      </c>
    </row>
    <row r="1111" spans="1:4" x14ac:dyDescent="0.3">
      <c r="A1111" t="s">
        <v>610</v>
      </c>
      <c r="B1111" t="s">
        <v>858</v>
      </c>
      <c r="D1111" t="s">
        <v>1047</v>
      </c>
    </row>
    <row r="1112" spans="1:4" x14ac:dyDescent="0.3">
      <c r="A1112" t="s">
        <v>610</v>
      </c>
      <c r="B1112" t="s">
        <v>1209</v>
      </c>
      <c r="D1112" t="s">
        <v>1047</v>
      </c>
    </row>
    <row r="1113" spans="1:4" x14ac:dyDescent="0.3">
      <c r="A1113" t="s">
        <v>610</v>
      </c>
      <c r="B1113" t="s">
        <v>852</v>
      </c>
      <c r="D1113" t="s">
        <v>1047</v>
      </c>
    </row>
    <row r="1114" spans="1:4" x14ac:dyDescent="0.3">
      <c r="A1114" t="s">
        <v>610</v>
      </c>
      <c r="B1114" t="s">
        <v>1220</v>
      </c>
      <c r="D1114" t="s">
        <v>1047</v>
      </c>
    </row>
    <row r="1115" spans="1:4" x14ac:dyDescent="0.3">
      <c r="A1115" t="s">
        <v>610</v>
      </c>
      <c r="B1115" t="s">
        <v>1216</v>
      </c>
      <c r="D1115" t="s">
        <v>1047</v>
      </c>
    </row>
    <row r="1116" spans="1:4" x14ac:dyDescent="0.3">
      <c r="A1116" t="s">
        <v>613</v>
      </c>
      <c r="B1116" t="s">
        <v>858</v>
      </c>
      <c r="D1116" t="s">
        <v>1047</v>
      </c>
    </row>
    <row r="1117" spans="1:4" x14ac:dyDescent="0.3">
      <c r="A1117" t="s">
        <v>613</v>
      </c>
      <c r="B1117" t="s">
        <v>1209</v>
      </c>
      <c r="D1117" t="s">
        <v>1047</v>
      </c>
    </row>
    <row r="1118" spans="1:4" x14ac:dyDescent="0.3">
      <c r="A1118" t="s">
        <v>613</v>
      </c>
      <c r="B1118" t="s">
        <v>852</v>
      </c>
      <c r="D1118" t="s">
        <v>1047</v>
      </c>
    </row>
    <row r="1119" spans="1:4" x14ac:dyDescent="0.3">
      <c r="A1119" t="s">
        <v>613</v>
      </c>
      <c r="B1119" t="s">
        <v>1220</v>
      </c>
      <c r="D1119" t="s">
        <v>1047</v>
      </c>
    </row>
    <row r="1120" spans="1:4" x14ac:dyDescent="0.3">
      <c r="A1120" t="s">
        <v>613</v>
      </c>
      <c r="B1120" t="s">
        <v>1216</v>
      </c>
      <c r="D1120" t="s">
        <v>1047</v>
      </c>
    </row>
    <row r="1121" spans="1:4" x14ac:dyDescent="0.3">
      <c r="A1121" t="s">
        <v>1222</v>
      </c>
      <c r="B1121" t="s">
        <v>858</v>
      </c>
      <c r="D1121" t="s">
        <v>1047</v>
      </c>
    </row>
    <row r="1122" spans="1:4" x14ac:dyDescent="0.3">
      <c r="A1122" t="s">
        <v>1222</v>
      </c>
      <c r="B1122" t="s">
        <v>1209</v>
      </c>
      <c r="D1122" t="s">
        <v>1047</v>
      </c>
    </row>
    <row r="1123" spans="1:4" x14ac:dyDescent="0.3">
      <c r="A1123" t="s">
        <v>1222</v>
      </c>
      <c r="B1123" t="s">
        <v>852</v>
      </c>
      <c r="D1123" t="s">
        <v>1047</v>
      </c>
    </row>
    <row r="1124" spans="1:4" x14ac:dyDescent="0.3">
      <c r="A1124" t="s">
        <v>1222</v>
      </c>
      <c r="B1124" t="s">
        <v>1220</v>
      </c>
      <c r="D1124" t="s">
        <v>1047</v>
      </c>
    </row>
    <row r="1125" spans="1:4" x14ac:dyDescent="0.3">
      <c r="A1125" t="s">
        <v>1222</v>
      </c>
      <c r="B1125" t="s">
        <v>1216</v>
      </c>
      <c r="D1125" t="s">
        <v>1047</v>
      </c>
    </row>
    <row r="1126" spans="1:4" x14ac:dyDescent="0.3">
      <c r="A1126" t="s">
        <v>1243</v>
      </c>
      <c r="B1126" t="s">
        <v>858</v>
      </c>
      <c r="D1126" t="s">
        <v>1047</v>
      </c>
    </row>
    <row r="1127" spans="1:4" x14ac:dyDescent="0.3">
      <c r="A1127" t="s">
        <v>1243</v>
      </c>
      <c r="B1127" t="s">
        <v>1209</v>
      </c>
      <c r="D1127" t="s">
        <v>1047</v>
      </c>
    </row>
    <row r="1128" spans="1:4" x14ac:dyDescent="0.3">
      <c r="A1128" t="s">
        <v>1243</v>
      </c>
      <c r="B1128" t="s">
        <v>852</v>
      </c>
      <c r="D1128" t="s">
        <v>1047</v>
      </c>
    </row>
    <row r="1129" spans="1:4" x14ac:dyDescent="0.3">
      <c r="A1129" t="s">
        <v>1243</v>
      </c>
      <c r="B1129" t="s">
        <v>1220</v>
      </c>
      <c r="D1129" t="s">
        <v>1047</v>
      </c>
    </row>
    <row r="1130" spans="1:4" x14ac:dyDescent="0.3">
      <c r="A1130" t="s">
        <v>1243</v>
      </c>
      <c r="B1130" t="s">
        <v>1216</v>
      </c>
      <c r="D1130" t="s">
        <v>1047</v>
      </c>
    </row>
    <row r="1131" spans="1:4" x14ac:dyDescent="0.3">
      <c r="A1131" t="s">
        <v>603</v>
      </c>
      <c r="B1131" t="s">
        <v>858</v>
      </c>
      <c r="D1131" t="s">
        <v>1047</v>
      </c>
    </row>
    <row r="1132" spans="1:4" x14ac:dyDescent="0.3">
      <c r="A1132" t="s">
        <v>603</v>
      </c>
      <c r="B1132" t="s">
        <v>1209</v>
      </c>
      <c r="D1132" t="s">
        <v>1047</v>
      </c>
    </row>
    <row r="1133" spans="1:4" x14ac:dyDescent="0.3">
      <c r="A1133" t="s">
        <v>603</v>
      </c>
      <c r="B1133" t="s">
        <v>852</v>
      </c>
      <c r="D1133" t="s">
        <v>1047</v>
      </c>
    </row>
    <row r="1134" spans="1:4" x14ac:dyDescent="0.3">
      <c r="A1134" t="s">
        <v>603</v>
      </c>
      <c r="B1134" t="s">
        <v>1220</v>
      </c>
      <c r="D1134" t="s">
        <v>1047</v>
      </c>
    </row>
    <row r="1135" spans="1:4" x14ac:dyDescent="0.3">
      <c r="A1135" t="s">
        <v>603</v>
      </c>
      <c r="B1135" t="s">
        <v>1216</v>
      </c>
      <c r="D1135" t="s">
        <v>1047</v>
      </c>
    </row>
    <row r="1136" spans="1:4" x14ac:dyDescent="0.3">
      <c r="A1136" t="s">
        <v>1046</v>
      </c>
      <c r="B1136" t="s">
        <v>858</v>
      </c>
      <c r="D1136" t="s">
        <v>1047</v>
      </c>
    </row>
    <row r="1137" spans="1:4" x14ac:dyDescent="0.3">
      <c r="A1137" t="s">
        <v>1046</v>
      </c>
      <c r="B1137" t="s">
        <v>1209</v>
      </c>
      <c r="D1137" t="s">
        <v>1047</v>
      </c>
    </row>
    <row r="1138" spans="1:4" x14ac:dyDescent="0.3">
      <c r="A1138" t="s">
        <v>1046</v>
      </c>
      <c r="B1138" t="s">
        <v>852</v>
      </c>
      <c r="D1138" t="s">
        <v>1047</v>
      </c>
    </row>
    <row r="1139" spans="1:4" x14ac:dyDescent="0.3">
      <c r="A1139" t="s">
        <v>1046</v>
      </c>
      <c r="B1139" t="s">
        <v>1220</v>
      </c>
      <c r="D1139" t="s">
        <v>1047</v>
      </c>
    </row>
    <row r="1140" spans="1:4" x14ac:dyDescent="0.3">
      <c r="A1140" t="s">
        <v>1046</v>
      </c>
      <c r="B1140" t="s">
        <v>1216</v>
      </c>
      <c r="D1140" t="s">
        <v>1047</v>
      </c>
    </row>
    <row r="1141" spans="1:4" x14ac:dyDescent="0.3">
      <c r="A1141" t="s">
        <v>654</v>
      </c>
      <c r="B1141" t="s">
        <v>858</v>
      </c>
      <c r="D1141" t="s">
        <v>1047</v>
      </c>
    </row>
    <row r="1142" spans="1:4" x14ac:dyDescent="0.3">
      <c r="A1142" t="s">
        <v>654</v>
      </c>
      <c r="B1142" t="s">
        <v>1209</v>
      </c>
      <c r="D1142" t="s">
        <v>1047</v>
      </c>
    </row>
    <row r="1143" spans="1:4" x14ac:dyDescent="0.3">
      <c r="A1143" t="s">
        <v>654</v>
      </c>
      <c r="B1143" t="s">
        <v>852</v>
      </c>
      <c r="D1143" t="s">
        <v>1047</v>
      </c>
    </row>
    <row r="1144" spans="1:4" x14ac:dyDescent="0.3">
      <c r="A1144" t="s">
        <v>654</v>
      </c>
      <c r="B1144" t="s">
        <v>1220</v>
      </c>
      <c r="D1144" t="s">
        <v>1047</v>
      </c>
    </row>
    <row r="1145" spans="1:4" x14ac:dyDescent="0.3">
      <c r="A1145" t="s">
        <v>654</v>
      </c>
      <c r="B1145" t="s">
        <v>1216</v>
      </c>
      <c r="D1145" t="s">
        <v>1047</v>
      </c>
    </row>
    <row r="1146" spans="1:4" x14ac:dyDescent="0.3">
      <c r="A1146" t="s">
        <v>1245</v>
      </c>
      <c r="B1146" t="s">
        <v>858</v>
      </c>
      <c r="D1146" t="s">
        <v>1047</v>
      </c>
    </row>
    <row r="1147" spans="1:4" x14ac:dyDescent="0.3">
      <c r="A1147" t="s">
        <v>1245</v>
      </c>
      <c r="B1147" t="s">
        <v>1209</v>
      </c>
      <c r="D1147" t="s">
        <v>1047</v>
      </c>
    </row>
    <row r="1148" spans="1:4" x14ac:dyDescent="0.3">
      <c r="A1148" t="s">
        <v>1245</v>
      </c>
      <c r="B1148" t="s">
        <v>852</v>
      </c>
      <c r="D1148" t="s">
        <v>1047</v>
      </c>
    </row>
    <row r="1149" spans="1:4" x14ac:dyDescent="0.3">
      <c r="A1149" t="s">
        <v>1245</v>
      </c>
      <c r="B1149" t="s">
        <v>1220</v>
      </c>
      <c r="D1149" t="s">
        <v>1047</v>
      </c>
    </row>
    <row r="1150" spans="1:4" x14ac:dyDescent="0.3">
      <c r="A1150" t="s">
        <v>1245</v>
      </c>
      <c r="B1150" t="s">
        <v>1216</v>
      </c>
      <c r="D1150" t="s">
        <v>1047</v>
      </c>
    </row>
    <row r="1151" spans="1:4" x14ac:dyDescent="0.3">
      <c r="A1151" t="s">
        <v>1221</v>
      </c>
      <c r="B1151" t="s">
        <v>858</v>
      </c>
      <c r="D1151" t="s">
        <v>1047</v>
      </c>
    </row>
    <row r="1152" spans="1:4" x14ac:dyDescent="0.3">
      <c r="A1152" t="s">
        <v>1221</v>
      </c>
      <c r="B1152" t="s">
        <v>1209</v>
      </c>
      <c r="D1152" t="s">
        <v>1047</v>
      </c>
    </row>
    <row r="1153" spans="1:4" x14ac:dyDescent="0.3">
      <c r="A1153" t="s">
        <v>1221</v>
      </c>
      <c r="B1153" t="s">
        <v>852</v>
      </c>
      <c r="D1153" t="s">
        <v>1047</v>
      </c>
    </row>
    <row r="1154" spans="1:4" x14ac:dyDescent="0.3">
      <c r="A1154" t="s">
        <v>1221</v>
      </c>
      <c r="B1154" t="s">
        <v>1220</v>
      </c>
      <c r="D1154" t="s">
        <v>1047</v>
      </c>
    </row>
    <row r="1155" spans="1:4" x14ac:dyDescent="0.3">
      <c r="A1155" t="s">
        <v>1221</v>
      </c>
      <c r="B1155" t="s">
        <v>1216</v>
      </c>
      <c r="D1155" t="s">
        <v>1047</v>
      </c>
    </row>
    <row r="1156" spans="1:4" x14ac:dyDescent="0.3">
      <c r="A1156" t="s">
        <v>585</v>
      </c>
      <c r="B1156" t="s">
        <v>627</v>
      </c>
      <c r="D1156" t="s">
        <v>1049</v>
      </c>
    </row>
    <row r="1157" spans="1:4" x14ac:dyDescent="0.3">
      <c r="A1157" t="s">
        <v>585</v>
      </c>
      <c r="B1157" t="s">
        <v>1148</v>
      </c>
      <c r="D1157" t="s">
        <v>1049</v>
      </c>
    </row>
    <row r="1158" spans="1:4" x14ac:dyDescent="0.3">
      <c r="A1158" t="s">
        <v>585</v>
      </c>
      <c r="B1158" t="s">
        <v>1149</v>
      </c>
      <c r="D1158" t="s">
        <v>1049</v>
      </c>
    </row>
    <row r="1159" spans="1:4" x14ac:dyDescent="0.3">
      <c r="A1159" t="s">
        <v>1240</v>
      </c>
      <c r="B1159" t="s">
        <v>627</v>
      </c>
      <c r="D1159" t="s">
        <v>1049</v>
      </c>
    </row>
    <row r="1160" spans="1:4" x14ac:dyDescent="0.3">
      <c r="A1160" t="s">
        <v>1240</v>
      </c>
      <c r="B1160" t="s">
        <v>1148</v>
      </c>
      <c r="D1160" t="s">
        <v>1049</v>
      </c>
    </row>
    <row r="1161" spans="1:4" x14ac:dyDescent="0.3">
      <c r="A1161" t="s">
        <v>1240</v>
      </c>
      <c r="B1161" t="s">
        <v>1149</v>
      </c>
      <c r="D1161" t="s">
        <v>1049</v>
      </c>
    </row>
  </sheetData>
  <autoFilter ref="A1:D1161" xr:uid="{323A0B00-A439-4778-9FD6-8B47B3C5A11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DAE73-6EFF-4C5E-88ED-308CD37B2ABA}">
  <dimension ref="A1:H988"/>
  <sheetViews>
    <sheetView topLeftCell="A114" workbookViewId="0">
      <selection activeCell="A137" sqref="A137"/>
    </sheetView>
  </sheetViews>
  <sheetFormatPr baseColWidth="10" defaultColWidth="8.88671875" defaultRowHeight="14.4" x14ac:dyDescent="0.3"/>
  <cols>
    <col min="1" max="1" width="61.6640625" customWidth="1"/>
    <col min="2" max="2" width="50.109375" customWidth="1"/>
  </cols>
  <sheetData>
    <row r="1" spans="1:8" x14ac:dyDescent="0.3">
      <c r="A1" s="28" t="s">
        <v>1</v>
      </c>
      <c r="B1" s="28" t="s">
        <v>2</v>
      </c>
      <c r="C1" s="28" t="s">
        <v>4</v>
      </c>
      <c r="D1" s="28" t="s">
        <v>1077</v>
      </c>
      <c r="H1" t="s">
        <v>1282</v>
      </c>
    </row>
    <row r="2" spans="1:8" x14ac:dyDescent="0.3">
      <c r="A2" t="s">
        <v>607</v>
      </c>
      <c r="B2" t="s">
        <v>909</v>
      </c>
      <c r="D2" t="s">
        <v>919</v>
      </c>
      <c r="H2" t="s">
        <v>1278</v>
      </c>
    </row>
    <row r="3" spans="1:8" x14ac:dyDescent="0.3">
      <c r="A3" t="s">
        <v>608</v>
      </c>
      <c r="B3" t="s">
        <v>909</v>
      </c>
      <c r="D3" t="s">
        <v>919</v>
      </c>
    </row>
    <row r="4" spans="1:8" x14ac:dyDescent="0.3">
      <c r="A4" t="s">
        <v>607</v>
      </c>
      <c r="B4" t="s">
        <v>910</v>
      </c>
      <c r="D4" t="s">
        <v>919</v>
      </c>
    </row>
    <row r="5" spans="1:8" x14ac:dyDescent="0.3">
      <c r="A5" t="s">
        <v>608</v>
      </c>
      <c r="B5" t="s">
        <v>910</v>
      </c>
      <c r="D5" t="s">
        <v>919</v>
      </c>
    </row>
    <row r="6" spans="1:8" x14ac:dyDescent="0.3">
      <c r="A6" t="s">
        <v>607</v>
      </c>
      <c r="B6" t="s">
        <v>911</v>
      </c>
      <c r="D6" t="s">
        <v>919</v>
      </c>
    </row>
    <row r="7" spans="1:8" x14ac:dyDescent="0.3">
      <c r="A7" t="s">
        <v>608</v>
      </c>
      <c r="B7" t="s">
        <v>911</v>
      </c>
      <c r="D7" t="s">
        <v>919</v>
      </c>
    </row>
    <row r="8" spans="1:8" x14ac:dyDescent="0.3">
      <c r="A8" t="s">
        <v>607</v>
      </c>
      <c r="B8" t="s">
        <v>912</v>
      </c>
      <c r="D8" t="s">
        <v>919</v>
      </c>
    </row>
    <row r="9" spans="1:8" x14ac:dyDescent="0.3">
      <c r="A9" t="s">
        <v>608</v>
      </c>
      <c r="B9" t="s">
        <v>912</v>
      </c>
      <c r="D9" t="s">
        <v>919</v>
      </c>
    </row>
    <row r="10" spans="1:8" x14ac:dyDescent="0.3">
      <c r="A10" t="s">
        <v>609</v>
      </c>
      <c r="B10" t="s">
        <v>913</v>
      </c>
      <c r="D10" t="s">
        <v>1046</v>
      </c>
    </row>
    <row r="11" spans="1:8" x14ac:dyDescent="0.3">
      <c r="A11" t="s">
        <v>610</v>
      </c>
      <c r="B11" t="s">
        <v>913</v>
      </c>
      <c r="D11" t="s">
        <v>1046</v>
      </c>
    </row>
    <row r="12" spans="1:8" x14ac:dyDescent="0.3">
      <c r="A12" t="s">
        <v>609</v>
      </c>
      <c r="B12" t="s">
        <v>914</v>
      </c>
      <c r="D12" t="s">
        <v>1046</v>
      </c>
    </row>
    <row r="13" spans="1:8" x14ac:dyDescent="0.3">
      <c r="A13" t="s">
        <v>610</v>
      </c>
      <c r="B13" t="s">
        <v>914</v>
      </c>
      <c r="D13" t="s">
        <v>1046</v>
      </c>
    </row>
    <row r="14" spans="1:8" x14ac:dyDescent="0.3">
      <c r="A14" t="s">
        <v>609</v>
      </c>
      <c r="B14" t="s">
        <v>915</v>
      </c>
      <c r="D14" t="s">
        <v>1046</v>
      </c>
    </row>
    <row r="15" spans="1:8" x14ac:dyDescent="0.3">
      <c r="A15" t="s">
        <v>610</v>
      </c>
      <c r="B15" t="s">
        <v>915</v>
      </c>
      <c r="D15" t="s">
        <v>1046</v>
      </c>
    </row>
    <row r="16" spans="1:8" x14ac:dyDescent="0.3">
      <c r="A16" t="s">
        <v>609</v>
      </c>
      <c r="B16" t="s">
        <v>916</v>
      </c>
      <c r="D16" t="s">
        <v>1046</v>
      </c>
    </row>
    <row r="17" spans="1:4" x14ac:dyDescent="0.3">
      <c r="A17" t="s">
        <v>610</v>
      </c>
      <c r="B17" t="s">
        <v>916</v>
      </c>
      <c r="D17" t="s">
        <v>1046</v>
      </c>
    </row>
    <row r="18" spans="1:4" x14ac:dyDescent="0.3">
      <c r="A18" t="s">
        <v>609</v>
      </c>
      <c r="B18" t="s">
        <v>917</v>
      </c>
      <c r="D18" t="s">
        <v>1046</v>
      </c>
    </row>
    <row r="19" spans="1:4" x14ac:dyDescent="0.3">
      <c r="A19" t="s">
        <v>610</v>
      </c>
      <c r="B19" t="s">
        <v>917</v>
      </c>
      <c r="D19" t="s">
        <v>1046</v>
      </c>
    </row>
    <row r="20" spans="1:4" x14ac:dyDescent="0.3">
      <c r="A20" t="s">
        <v>1080</v>
      </c>
      <c r="B20" t="s">
        <v>1081</v>
      </c>
      <c r="D20" t="s">
        <v>1078</v>
      </c>
    </row>
    <row r="21" spans="1:4" x14ac:dyDescent="0.3">
      <c r="A21" t="s">
        <v>1080</v>
      </c>
      <c r="B21" t="s">
        <v>1082</v>
      </c>
      <c r="D21" t="s">
        <v>1078</v>
      </c>
    </row>
    <row r="22" spans="1:4" x14ac:dyDescent="0.3">
      <c r="A22" t="s">
        <v>1083</v>
      </c>
      <c r="B22" t="s">
        <v>1081</v>
      </c>
      <c r="D22" t="s">
        <v>1078</v>
      </c>
    </row>
    <row r="23" spans="1:4" x14ac:dyDescent="0.3">
      <c r="A23" t="s">
        <v>1083</v>
      </c>
      <c r="B23" t="s">
        <v>1082</v>
      </c>
      <c r="D23" t="s">
        <v>1078</v>
      </c>
    </row>
    <row r="24" spans="1:4" x14ac:dyDescent="0.3">
      <c r="A24" t="s">
        <v>1084</v>
      </c>
      <c r="B24" t="s">
        <v>1081</v>
      </c>
      <c r="D24" t="s">
        <v>1078</v>
      </c>
    </row>
    <row r="25" spans="1:4" x14ac:dyDescent="0.3">
      <c r="A25" t="s">
        <v>1084</v>
      </c>
      <c r="B25" t="s">
        <v>1082</v>
      </c>
      <c r="D25" t="s">
        <v>1078</v>
      </c>
    </row>
    <row r="26" spans="1:4" x14ac:dyDescent="0.3">
      <c r="A26" t="s">
        <v>1085</v>
      </c>
      <c r="B26" t="s">
        <v>1081</v>
      </c>
      <c r="D26" t="s">
        <v>1078</v>
      </c>
    </row>
    <row r="27" spans="1:4" x14ac:dyDescent="0.3">
      <c r="A27" t="s">
        <v>1085</v>
      </c>
      <c r="B27" t="s">
        <v>1082</v>
      </c>
      <c r="D27" t="s">
        <v>1078</v>
      </c>
    </row>
    <row r="28" spans="1:4" x14ac:dyDescent="0.3">
      <c r="A28" t="s">
        <v>1086</v>
      </c>
      <c r="B28" t="s">
        <v>1081</v>
      </c>
      <c r="D28" t="s">
        <v>1078</v>
      </c>
    </row>
    <row r="29" spans="1:4" x14ac:dyDescent="0.3">
      <c r="A29" t="s">
        <v>1086</v>
      </c>
      <c r="B29" t="s">
        <v>1082</v>
      </c>
      <c r="D29" t="s">
        <v>1078</v>
      </c>
    </row>
    <row r="30" spans="1:4" x14ac:dyDescent="0.3">
      <c r="A30" t="s">
        <v>1064</v>
      </c>
      <c r="B30" t="s">
        <v>1081</v>
      </c>
      <c r="D30" t="s">
        <v>1078</v>
      </c>
    </row>
    <row r="31" spans="1:4" x14ac:dyDescent="0.3">
      <c r="A31" t="s">
        <v>1064</v>
      </c>
      <c r="B31" t="s">
        <v>1082</v>
      </c>
      <c r="D31" t="s">
        <v>1078</v>
      </c>
    </row>
    <row r="32" spans="1:4" x14ac:dyDescent="0.3">
      <c r="A32" t="s">
        <v>1087</v>
      </c>
      <c r="B32" t="s">
        <v>1081</v>
      </c>
      <c r="D32" t="s">
        <v>1078</v>
      </c>
    </row>
    <row r="33" spans="1:4" x14ac:dyDescent="0.3">
      <c r="A33" t="s">
        <v>1087</v>
      </c>
      <c r="B33" t="s">
        <v>1082</v>
      </c>
      <c r="D33" t="s">
        <v>1078</v>
      </c>
    </row>
    <row r="34" spans="1:4" x14ac:dyDescent="0.3">
      <c r="A34" t="s">
        <v>1088</v>
      </c>
      <c r="B34" t="s">
        <v>1081</v>
      </c>
      <c r="D34" t="s">
        <v>1078</v>
      </c>
    </row>
    <row r="35" spans="1:4" x14ac:dyDescent="0.3">
      <c r="A35" t="s">
        <v>1088</v>
      </c>
      <c r="B35" t="s">
        <v>1082</v>
      </c>
      <c r="D35" t="s">
        <v>1078</v>
      </c>
    </row>
    <row r="36" spans="1:4" x14ac:dyDescent="0.3">
      <c r="A36" t="s">
        <v>1089</v>
      </c>
      <c r="B36" t="s">
        <v>1368</v>
      </c>
      <c r="D36" t="s">
        <v>1065</v>
      </c>
    </row>
    <row r="37" spans="1:4" x14ac:dyDescent="0.3">
      <c r="A37" t="s">
        <v>1089</v>
      </c>
      <c r="B37" t="s">
        <v>1370</v>
      </c>
      <c r="D37" t="s">
        <v>1065</v>
      </c>
    </row>
    <row r="38" spans="1:4" x14ac:dyDescent="0.3">
      <c r="A38" t="s">
        <v>1090</v>
      </c>
      <c r="B38" t="s">
        <v>1368</v>
      </c>
      <c r="D38" t="s">
        <v>1065</v>
      </c>
    </row>
    <row r="39" spans="1:4" x14ac:dyDescent="0.3">
      <c r="A39" t="s">
        <v>1090</v>
      </c>
      <c r="B39" t="s">
        <v>1370</v>
      </c>
      <c r="D39" t="s">
        <v>1065</v>
      </c>
    </row>
    <row r="40" spans="1:4" x14ac:dyDescent="0.3">
      <c r="A40" t="s">
        <v>1091</v>
      </c>
      <c r="B40" t="s">
        <v>1368</v>
      </c>
      <c r="D40" t="s">
        <v>1065</v>
      </c>
    </row>
    <row r="41" spans="1:4" x14ac:dyDescent="0.3">
      <c r="A41" t="s">
        <v>1091</v>
      </c>
      <c r="B41" t="s">
        <v>1370</v>
      </c>
      <c r="D41" t="s">
        <v>1065</v>
      </c>
    </row>
    <row r="42" spans="1:4" x14ac:dyDescent="0.3">
      <c r="A42" t="s">
        <v>1092</v>
      </c>
      <c r="B42" t="s">
        <v>1368</v>
      </c>
      <c r="D42" t="s">
        <v>1065</v>
      </c>
    </row>
    <row r="43" spans="1:4" x14ac:dyDescent="0.3">
      <c r="A43" t="s">
        <v>1092</v>
      </c>
      <c r="B43" t="s">
        <v>1370</v>
      </c>
      <c r="D43" t="s">
        <v>1065</v>
      </c>
    </row>
    <row r="44" spans="1:4" x14ac:dyDescent="0.3">
      <c r="A44" t="s">
        <v>1093</v>
      </c>
      <c r="B44" t="s">
        <v>1368</v>
      </c>
      <c r="D44" t="s">
        <v>1065</v>
      </c>
    </row>
    <row r="45" spans="1:4" x14ac:dyDescent="0.3">
      <c r="A45" t="s">
        <v>1093</v>
      </c>
      <c r="B45" t="s">
        <v>1370</v>
      </c>
      <c r="D45" t="s">
        <v>1065</v>
      </c>
    </row>
    <row r="46" spans="1:4" x14ac:dyDescent="0.3">
      <c r="A46" t="s">
        <v>1094</v>
      </c>
      <c r="B46" t="s">
        <v>1368</v>
      </c>
      <c r="D46" t="s">
        <v>1065</v>
      </c>
    </row>
    <row r="47" spans="1:4" x14ac:dyDescent="0.3">
      <c r="A47" t="s">
        <v>1094</v>
      </c>
      <c r="B47" t="s">
        <v>1370</v>
      </c>
      <c r="D47" t="s">
        <v>1065</v>
      </c>
    </row>
    <row r="48" spans="1:4" x14ac:dyDescent="0.3">
      <c r="A48" t="s">
        <v>1095</v>
      </c>
      <c r="B48" t="s">
        <v>1368</v>
      </c>
      <c r="D48" t="s">
        <v>1065</v>
      </c>
    </row>
    <row r="49" spans="1:4" x14ac:dyDescent="0.3">
      <c r="A49" t="s">
        <v>1095</v>
      </c>
      <c r="B49" t="s">
        <v>1370</v>
      </c>
      <c r="D49" t="s">
        <v>1065</v>
      </c>
    </row>
    <row r="50" spans="1:4" x14ac:dyDescent="0.3">
      <c r="A50" t="s">
        <v>909</v>
      </c>
      <c r="B50" t="s">
        <v>1368</v>
      </c>
      <c r="D50" t="s">
        <v>1065</v>
      </c>
    </row>
    <row r="51" spans="1:4" x14ac:dyDescent="0.3">
      <c r="A51" t="s">
        <v>909</v>
      </c>
      <c r="B51" t="s">
        <v>1370</v>
      </c>
      <c r="D51" t="s">
        <v>1065</v>
      </c>
    </row>
    <row r="52" spans="1:4" x14ac:dyDescent="0.3">
      <c r="A52" t="s">
        <v>913</v>
      </c>
      <c r="B52" t="s">
        <v>1368</v>
      </c>
      <c r="D52" t="s">
        <v>1065</v>
      </c>
    </row>
    <row r="53" spans="1:4" x14ac:dyDescent="0.3">
      <c r="A53" t="s">
        <v>913</v>
      </c>
      <c r="B53" t="s">
        <v>1370</v>
      </c>
      <c r="D53" t="s">
        <v>1065</v>
      </c>
    </row>
    <row r="54" spans="1:4" x14ac:dyDescent="0.3">
      <c r="A54" t="s">
        <v>1096</v>
      </c>
      <c r="B54" t="s">
        <v>1368</v>
      </c>
      <c r="D54" t="s">
        <v>1065</v>
      </c>
    </row>
    <row r="55" spans="1:4" x14ac:dyDescent="0.3">
      <c r="A55" t="s">
        <v>1096</v>
      </c>
      <c r="B55" t="s">
        <v>1370</v>
      </c>
      <c r="D55" t="s">
        <v>1065</v>
      </c>
    </row>
    <row r="56" spans="1:4" x14ac:dyDescent="0.3">
      <c r="A56" t="s">
        <v>1097</v>
      </c>
      <c r="B56" t="s">
        <v>1368</v>
      </c>
      <c r="D56" t="s">
        <v>1065</v>
      </c>
    </row>
    <row r="57" spans="1:4" x14ac:dyDescent="0.3">
      <c r="A57" t="s">
        <v>1097</v>
      </c>
      <c r="B57" t="s">
        <v>1370</v>
      </c>
      <c r="D57" t="s">
        <v>1065</v>
      </c>
    </row>
    <row r="58" spans="1:4" x14ac:dyDescent="0.3">
      <c r="A58" t="s">
        <v>910</v>
      </c>
      <c r="B58" t="s">
        <v>1368</v>
      </c>
      <c r="D58" t="s">
        <v>1065</v>
      </c>
    </row>
    <row r="59" spans="1:4" x14ac:dyDescent="0.3">
      <c r="A59" t="s">
        <v>910</v>
      </c>
      <c r="B59" t="s">
        <v>1370</v>
      </c>
      <c r="D59" t="s">
        <v>1065</v>
      </c>
    </row>
    <row r="60" spans="1:4" x14ac:dyDescent="0.3">
      <c r="A60" t="s">
        <v>1098</v>
      </c>
      <c r="B60" t="s">
        <v>1368</v>
      </c>
      <c r="D60" t="s">
        <v>1065</v>
      </c>
    </row>
    <row r="61" spans="1:4" x14ac:dyDescent="0.3">
      <c r="A61" t="s">
        <v>1098</v>
      </c>
      <c r="B61" t="s">
        <v>1370</v>
      </c>
      <c r="D61" t="s">
        <v>1065</v>
      </c>
    </row>
    <row r="62" spans="1:4" x14ac:dyDescent="0.3">
      <c r="A62" t="s">
        <v>911</v>
      </c>
      <c r="B62" t="s">
        <v>1368</v>
      </c>
      <c r="D62" t="s">
        <v>1065</v>
      </c>
    </row>
    <row r="63" spans="1:4" x14ac:dyDescent="0.3">
      <c r="A63" t="s">
        <v>911</v>
      </c>
      <c r="B63" t="s">
        <v>1370</v>
      </c>
      <c r="D63" t="s">
        <v>1065</v>
      </c>
    </row>
    <row r="64" spans="1:4" x14ac:dyDescent="0.3">
      <c r="A64" t="s">
        <v>914</v>
      </c>
      <c r="B64" t="s">
        <v>1368</v>
      </c>
      <c r="D64" t="s">
        <v>1065</v>
      </c>
    </row>
    <row r="65" spans="1:4" x14ac:dyDescent="0.3">
      <c r="A65" t="s">
        <v>914</v>
      </c>
      <c r="B65" t="s">
        <v>1370</v>
      </c>
      <c r="D65" t="s">
        <v>1065</v>
      </c>
    </row>
    <row r="66" spans="1:4" x14ac:dyDescent="0.3">
      <c r="A66" t="s">
        <v>1099</v>
      </c>
      <c r="B66" t="s">
        <v>1368</v>
      </c>
      <c r="D66" t="s">
        <v>1065</v>
      </c>
    </row>
    <row r="67" spans="1:4" x14ac:dyDescent="0.3">
      <c r="A67" t="s">
        <v>1099</v>
      </c>
      <c r="B67" t="s">
        <v>1370</v>
      </c>
      <c r="D67" t="s">
        <v>1065</v>
      </c>
    </row>
    <row r="68" spans="1:4" x14ac:dyDescent="0.3">
      <c r="A68" t="s">
        <v>1100</v>
      </c>
      <c r="B68" t="s">
        <v>1368</v>
      </c>
      <c r="D68" t="s">
        <v>1065</v>
      </c>
    </row>
    <row r="69" spans="1:4" x14ac:dyDescent="0.3">
      <c r="A69" t="s">
        <v>1100</v>
      </c>
      <c r="B69" t="s">
        <v>1370</v>
      </c>
      <c r="D69" t="s">
        <v>1065</v>
      </c>
    </row>
    <row r="70" spans="1:4" x14ac:dyDescent="0.3">
      <c r="A70" t="s">
        <v>1101</v>
      </c>
      <c r="B70" t="s">
        <v>1368</v>
      </c>
      <c r="D70" t="s">
        <v>1065</v>
      </c>
    </row>
    <row r="71" spans="1:4" x14ac:dyDescent="0.3">
      <c r="A71" t="s">
        <v>1101</v>
      </c>
      <c r="B71" t="s">
        <v>1370</v>
      </c>
      <c r="D71" t="s">
        <v>1065</v>
      </c>
    </row>
    <row r="72" spans="1:4" x14ac:dyDescent="0.3">
      <c r="A72" t="s">
        <v>912</v>
      </c>
      <c r="B72" t="s">
        <v>1368</v>
      </c>
      <c r="D72" t="s">
        <v>1065</v>
      </c>
    </row>
    <row r="73" spans="1:4" x14ac:dyDescent="0.3">
      <c r="A73" t="s">
        <v>912</v>
      </c>
      <c r="B73" t="s">
        <v>1370</v>
      </c>
      <c r="D73" t="s">
        <v>1065</v>
      </c>
    </row>
    <row r="74" spans="1:4" x14ac:dyDescent="0.3">
      <c r="A74" t="s">
        <v>915</v>
      </c>
      <c r="B74" t="s">
        <v>1368</v>
      </c>
      <c r="D74" t="s">
        <v>1065</v>
      </c>
    </row>
    <row r="75" spans="1:4" x14ac:dyDescent="0.3">
      <c r="A75" t="s">
        <v>915</v>
      </c>
      <c r="B75" t="s">
        <v>1370</v>
      </c>
      <c r="D75" t="s">
        <v>1065</v>
      </c>
    </row>
    <row r="76" spans="1:4" x14ac:dyDescent="0.3">
      <c r="A76" t="s">
        <v>1102</v>
      </c>
      <c r="B76" t="s">
        <v>1368</v>
      </c>
      <c r="D76" t="s">
        <v>1065</v>
      </c>
    </row>
    <row r="77" spans="1:4" x14ac:dyDescent="0.3">
      <c r="A77" t="s">
        <v>1102</v>
      </c>
      <c r="B77" t="s">
        <v>1370</v>
      </c>
      <c r="D77" t="s">
        <v>1065</v>
      </c>
    </row>
    <row r="78" spans="1:4" x14ac:dyDescent="0.3">
      <c r="A78" t="s">
        <v>1103</v>
      </c>
      <c r="B78" t="s">
        <v>1368</v>
      </c>
      <c r="D78" t="s">
        <v>1065</v>
      </c>
    </row>
    <row r="79" spans="1:4" x14ac:dyDescent="0.3">
      <c r="A79" t="s">
        <v>1103</v>
      </c>
      <c r="B79" t="s">
        <v>1370</v>
      </c>
      <c r="D79" t="s">
        <v>1065</v>
      </c>
    </row>
    <row r="80" spans="1:4" x14ac:dyDescent="0.3">
      <c r="A80" t="s">
        <v>1104</v>
      </c>
      <c r="B80" t="s">
        <v>1368</v>
      </c>
      <c r="D80" t="s">
        <v>1065</v>
      </c>
    </row>
    <row r="81" spans="1:4" x14ac:dyDescent="0.3">
      <c r="A81" t="s">
        <v>1104</v>
      </c>
      <c r="B81" t="s">
        <v>1370</v>
      </c>
      <c r="D81" t="s">
        <v>1065</v>
      </c>
    </row>
    <row r="82" spans="1:4" x14ac:dyDescent="0.3">
      <c r="A82" t="s">
        <v>916</v>
      </c>
      <c r="B82" t="s">
        <v>1368</v>
      </c>
      <c r="D82" t="s">
        <v>1065</v>
      </c>
    </row>
    <row r="83" spans="1:4" x14ac:dyDescent="0.3">
      <c r="A83" t="s">
        <v>916</v>
      </c>
      <c r="B83" t="s">
        <v>1370</v>
      </c>
      <c r="D83" t="s">
        <v>1065</v>
      </c>
    </row>
    <row r="84" spans="1:4" x14ac:dyDescent="0.3">
      <c r="A84" t="s">
        <v>917</v>
      </c>
      <c r="B84" t="s">
        <v>1368</v>
      </c>
      <c r="D84" t="s">
        <v>1065</v>
      </c>
    </row>
    <row r="85" spans="1:4" x14ac:dyDescent="0.3">
      <c r="A85" t="s">
        <v>917</v>
      </c>
      <c r="B85" t="s">
        <v>1370</v>
      </c>
      <c r="D85" t="s">
        <v>1065</v>
      </c>
    </row>
    <row r="86" spans="1:4" x14ac:dyDescent="0.3">
      <c r="A86" t="s">
        <v>1105</v>
      </c>
      <c r="B86" t="s">
        <v>1368</v>
      </c>
      <c r="D86" t="s">
        <v>1065</v>
      </c>
    </row>
    <row r="87" spans="1:4" x14ac:dyDescent="0.3">
      <c r="A87" t="s">
        <v>1105</v>
      </c>
      <c r="B87" t="s">
        <v>1370</v>
      </c>
      <c r="D87" t="s">
        <v>1065</v>
      </c>
    </row>
    <row r="88" spans="1:4" x14ac:dyDescent="0.3">
      <c r="A88" t="s">
        <v>1106</v>
      </c>
      <c r="B88" t="s">
        <v>1368</v>
      </c>
      <c r="D88" t="s">
        <v>1065</v>
      </c>
    </row>
    <row r="89" spans="1:4" x14ac:dyDescent="0.3">
      <c r="A89" t="s">
        <v>1106</v>
      </c>
      <c r="B89" t="s">
        <v>1370</v>
      </c>
      <c r="D89" t="s">
        <v>1065</v>
      </c>
    </row>
    <row r="90" spans="1:4" x14ac:dyDescent="0.3">
      <c r="A90" t="s">
        <v>1107</v>
      </c>
      <c r="B90" t="s">
        <v>1368</v>
      </c>
      <c r="D90" t="s">
        <v>1065</v>
      </c>
    </row>
    <row r="91" spans="1:4" x14ac:dyDescent="0.3">
      <c r="A91" t="s">
        <v>1107</v>
      </c>
      <c r="B91" t="s">
        <v>1370</v>
      </c>
      <c r="D91" t="s">
        <v>1065</v>
      </c>
    </row>
    <row r="92" spans="1:4" x14ac:dyDescent="0.3">
      <c r="A92" t="s">
        <v>1108</v>
      </c>
      <c r="B92" t="s">
        <v>1368</v>
      </c>
      <c r="D92" t="s">
        <v>1065</v>
      </c>
    </row>
    <row r="93" spans="1:4" x14ac:dyDescent="0.3">
      <c r="A93" t="s">
        <v>1108</v>
      </c>
      <c r="B93" t="s">
        <v>1370</v>
      </c>
      <c r="D93" t="s">
        <v>1065</v>
      </c>
    </row>
    <row r="94" spans="1:4" x14ac:dyDescent="0.3">
      <c r="A94" t="s">
        <v>1109</v>
      </c>
      <c r="B94" t="s">
        <v>1368</v>
      </c>
      <c r="D94" t="s">
        <v>1065</v>
      </c>
    </row>
    <row r="95" spans="1:4" x14ac:dyDescent="0.3">
      <c r="A95" t="s">
        <v>1109</v>
      </c>
      <c r="B95" t="s">
        <v>1370</v>
      </c>
      <c r="D95" t="s">
        <v>1065</v>
      </c>
    </row>
    <row r="96" spans="1:4" x14ac:dyDescent="0.3">
      <c r="A96" t="s">
        <v>1110</v>
      </c>
      <c r="B96" t="s">
        <v>1368</v>
      </c>
      <c r="D96" t="s">
        <v>1065</v>
      </c>
    </row>
    <row r="97" spans="1:4" x14ac:dyDescent="0.3">
      <c r="A97" t="s">
        <v>1110</v>
      </c>
      <c r="B97" t="s">
        <v>1370</v>
      </c>
      <c r="D97" t="s">
        <v>1065</v>
      </c>
    </row>
    <row r="98" spans="1:4" x14ac:dyDescent="0.3">
      <c r="A98" t="s">
        <v>1111</v>
      </c>
      <c r="B98" t="s">
        <v>1368</v>
      </c>
      <c r="D98" t="s">
        <v>1065</v>
      </c>
    </row>
    <row r="99" spans="1:4" x14ac:dyDescent="0.3">
      <c r="A99" t="s">
        <v>1111</v>
      </c>
      <c r="B99" t="s">
        <v>1370</v>
      </c>
      <c r="D99" t="s">
        <v>1065</v>
      </c>
    </row>
    <row r="100" spans="1:4" x14ac:dyDescent="0.3">
      <c r="A100" t="s">
        <v>1112</v>
      </c>
      <c r="B100" t="s">
        <v>1368</v>
      </c>
      <c r="D100" t="s">
        <v>1065</v>
      </c>
    </row>
    <row r="101" spans="1:4" x14ac:dyDescent="0.3">
      <c r="A101" t="s">
        <v>1112</v>
      </c>
      <c r="B101" t="s">
        <v>1370</v>
      </c>
      <c r="D101" t="s">
        <v>1065</v>
      </c>
    </row>
    <row r="102" spans="1:4" x14ac:dyDescent="0.3">
      <c r="A102" t="s">
        <v>1113</v>
      </c>
      <c r="B102" t="s">
        <v>1368</v>
      </c>
      <c r="D102" t="s">
        <v>1065</v>
      </c>
    </row>
    <row r="103" spans="1:4" x14ac:dyDescent="0.3">
      <c r="A103" t="s">
        <v>1113</v>
      </c>
      <c r="B103" t="s">
        <v>1370</v>
      </c>
      <c r="D103" t="s">
        <v>1065</v>
      </c>
    </row>
    <row r="104" spans="1:4" x14ac:dyDescent="0.3">
      <c r="A104" t="s">
        <v>1114</v>
      </c>
      <c r="B104" t="s">
        <v>1368</v>
      </c>
      <c r="D104" t="s">
        <v>1065</v>
      </c>
    </row>
    <row r="105" spans="1:4" x14ac:dyDescent="0.3">
      <c r="A105" t="s">
        <v>1114</v>
      </c>
      <c r="B105" t="s">
        <v>1370</v>
      </c>
      <c r="D105" t="s">
        <v>1065</v>
      </c>
    </row>
    <row r="106" spans="1:4" x14ac:dyDescent="0.3">
      <c r="A106" t="s">
        <v>1115</v>
      </c>
      <c r="B106" t="s">
        <v>1368</v>
      </c>
      <c r="D106" t="s">
        <v>1065</v>
      </c>
    </row>
    <row r="107" spans="1:4" x14ac:dyDescent="0.3">
      <c r="A107" t="s">
        <v>1115</v>
      </c>
      <c r="B107" t="s">
        <v>1370</v>
      </c>
      <c r="D107" t="s">
        <v>1065</v>
      </c>
    </row>
    <row r="108" spans="1:4" x14ac:dyDescent="0.3">
      <c r="A108" t="s">
        <v>1116</v>
      </c>
      <c r="B108" t="s">
        <v>1368</v>
      </c>
      <c r="D108" t="s">
        <v>1065</v>
      </c>
    </row>
    <row r="109" spans="1:4" x14ac:dyDescent="0.3">
      <c r="A109" t="s">
        <v>1116</v>
      </c>
      <c r="B109" t="s">
        <v>1370</v>
      </c>
      <c r="D109" t="s">
        <v>1065</v>
      </c>
    </row>
    <row r="110" spans="1:4" x14ac:dyDescent="0.3">
      <c r="A110" t="s">
        <v>1117</v>
      </c>
      <c r="B110" t="s">
        <v>1368</v>
      </c>
      <c r="D110" t="s">
        <v>1065</v>
      </c>
    </row>
    <row r="111" spans="1:4" x14ac:dyDescent="0.3">
      <c r="A111" t="s">
        <v>1117</v>
      </c>
      <c r="B111" t="s">
        <v>1370</v>
      </c>
      <c r="D111" t="s">
        <v>1065</v>
      </c>
    </row>
    <row r="112" spans="1:4" x14ac:dyDescent="0.3">
      <c r="A112" t="s">
        <v>1118</v>
      </c>
      <c r="B112" t="s">
        <v>1368</v>
      </c>
      <c r="D112" t="s">
        <v>1065</v>
      </c>
    </row>
    <row r="113" spans="1:4" x14ac:dyDescent="0.3">
      <c r="A113" t="s">
        <v>1118</v>
      </c>
      <c r="B113" t="s">
        <v>1370</v>
      </c>
      <c r="D113" t="s">
        <v>1065</v>
      </c>
    </row>
    <row r="114" spans="1:4" x14ac:dyDescent="0.3">
      <c r="A114" t="s">
        <v>1119</v>
      </c>
      <c r="B114" t="s">
        <v>1368</v>
      </c>
      <c r="D114" t="s">
        <v>1065</v>
      </c>
    </row>
    <row r="115" spans="1:4" x14ac:dyDescent="0.3">
      <c r="A115" t="s">
        <v>1119</v>
      </c>
      <c r="B115" t="s">
        <v>1370</v>
      </c>
      <c r="D115" t="s">
        <v>1065</v>
      </c>
    </row>
    <row r="116" spans="1:4" x14ac:dyDescent="0.3">
      <c r="A116" t="s">
        <v>1120</v>
      </c>
      <c r="B116" t="s">
        <v>1368</v>
      </c>
      <c r="D116" t="s">
        <v>1065</v>
      </c>
    </row>
    <row r="117" spans="1:4" x14ac:dyDescent="0.3">
      <c r="A117" t="s">
        <v>1120</v>
      </c>
      <c r="B117" t="s">
        <v>1370</v>
      </c>
      <c r="D117" t="s">
        <v>1065</v>
      </c>
    </row>
    <row r="118" spans="1:4" x14ac:dyDescent="0.3">
      <c r="A118" t="s">
        <v>1121</v>
      </c>
      <c r="B118" t="s">
        <v>1368</v>
      </c>
      <c r="D118" t="s">
        <v>1065</v>
      </c>
    </row>
    <row r="119" spans="1:4" x14ac:dyDescent="0.3">
      <c r="A119" t="s">
        <v>1121</v>
      </c>
      <c r="B119" t="s">
        <v>1370</v>
      </c>
      <c r="D119" t="s">
        <v>1065</v>
      </c>
    </row>
    <row r="120" spans="1:4" x14ac:dyDescent="0.3">
      <c r="A120" t="s">
        <v>1122</v>
      </c>
      <c r="B120" t="s">
        <v>1368</v>
      </c>
      <c r="D120" t="s">
        <v>1065</v>
      </c>
    </row>
    <row r="121" spans="1:4" x14ac:dyDescent="0.3">
      <c r="A121" t="s">
        <v>1122</v>
      </c>
      <c r="B121" t="s">
        <v>1370</v>
      </c>
      <c r="D121" t="s">
        <v>1065</v>
      </c>
    </row>
    <row r="122" spans="1:4" x14ac:dyDescent="0.3">
      <c r="A122" t="s">
        <v>1123</v>
      </c>
      <c r="B122" t="s">
        <v>1368</v>
      </c>
      <c r="D122" t="s">
        <v>1065</v>
      </c>
    </row>
    <row r="123" spans="1:4" x14ac:dyDescent="0.3">
      <c r="A123" t="s">
        <v>1123</v>
      </c>
      <c r="B123" t="s">
        <v>1370</v>
      </c>
      <c r="D123" t="s">
        <v>1065</v>
      </c>
    </row>
    <row r="124" spans="1:4" x14ac:dyDescent="0.3">
      <c r="A124" t="s">
        <v>1124</v>
      </c>
      <c r="B124" t="s">
        <v>1368</v>
      </c>
      <c r="D124" t="s">
        <v>1065</v>
      </c>
    </row>
    <row r="125" spans="1:4" x14ac:dyDescent="0.3">
      <c r="A125" t="s">
        <v>1124</v>
      </c>
      <c r="B125" t="s">
        <v>1370</v>
      </c>
      <c r="D125" t="s">
        <v>1065</v>
      </c>
    </row>
    <row r="126" spans="1:4" x14ac:dyDescent="0.3">
      <c r="A126" t="s">
        <v>615</v>
      </c>
      <c r="B126" t="s">
        <v>1368</v>
      </c>
      <c r="D126" t="s">
        <v>1065</v>
      </c>
    </row>
    <row r="127" spans="1:4" x14ac:dyDescent="0.3">
      <c r="A127" t="s">
        <v>615</v>
      </c>
      <c r="B127" t="s">
        <v>1370</v>
      </c>
      <c r="D127" t="s">
        <v>1065</v>
      </c>
    </row>
    <row r="128" spans="1:4" x14ac:dyDescent="0.3">
      <c r="A128" t="s">
        <v>616</v>
      </c>
      <c r="B128" t="s">
        <v>1368</v>
      </c>
      <c r="D128" t="s">
        <v>1065</v>
      </c>
    </row>
    <row r="129" spans="1:4" x14ac:dyDescent="0.3">
      <c r="A129" t="s">
        <v>616</v>
      </c>
      <c r="B129" t="s">
        <v>1370</v>
      </c>
      <c r="D129" t="s">
        <v>1065</v>
      </c>
    </row>
    <row r="130" spans="1:4" x14ac:dyDescent="0.3">
      <c r="A130" t="s">
        <v>1125</v>
      </c>
      <c r="B130" t="s">
        <v>1368</v>
      </c>
      <c r="D130" t="s">
        <v>1065</v>
      </c>
    </row>
    <row r="131" spans="1:4" x14ac:dyDescent="0.3">
      <c r="A131" t="s">
        <v>1125</v>
      </c>
      <c r="B131" t="s">
        <v>1370</v>
      </c>
      <c r="D131" t="s">
        <v>1065</v>
      </c>
    </row>
    <row r="132" spans="1:4" x14ac:dyDescent="0.3">
      <c r="A132" t="s">
        <v>1126</v>
      </c>
      <c r="B132" t="s">
        <v>1368</v>
      </c>
      <c r="D132" t="s">
        <v>1065</v>
      </c>
    </row>
    <row r="133" spans="1:4" x14ac:dyDescent="0.3">
      <c r="A133" t="s">
        <v>1126</v>
      </c>
      <c r="B133" t="s">
        <v>1370</v>
      </c>
      <c r="D133" t="s">
        <v>1065</v>
      </c>
    </row>
    <row r="134" spans="1:4" x14ac:dyDescent="0.3">
      <c r="A134" t="s">
        <v>617</v>
      </c>
      <c r="B134" t="s">
        <v>1368</v>
      </c>
      <c r="D134" t="s">
        <v>1065</v>
      </c>
    </row>
    <row r="135" spans="1:4" x14ac:dyDescent="0.3">
      <c r="A135" t="s">
        <v>617</v>
      </c>
      <c r="B135" t="s">
        <v>1370</v>
      </c>
      <c r="D135" t="s">
        <v>1065</v>
      </c>
    </row>
    <row r="136" spans="1:4" x14ac:dyDescent="0.3">
      <c r="A136" t="s">
        <v>1127</v>
      </c>
      <c r="B136" t="s">
        <v>1368</v>
      </c>
      <c r="D136" t="s">
        <v>1065</v>
      </c>
    </row>
    <row r="137" spans="1:4" x14ac:dyDescent="0.3">
      <c r="A137" t="s">
        <v>1127</v>
      </c>
      <c r="B137" t="s">
        <v>1370</v>
      </c>
      <c r="D137" t="s">
        <v>1065</v>
      </c>
    </row>
    <row r="138" spans="1:4" x14ac:dyDescent="0.3">
      <c r="A138" t="s">
        <v>618</v>
      </c>
      <c r="B138" t="s">
        <v>1368</v>
      </c>
      <c r="D138" t="s">
        <v>1065</v>
      </c>
    </row>
    <row r="139" spans="1:4" x14ac:dyDescent="0.3">
      <c r="A139" t="s">
        <v>618</v>
      </c>
      <c r="B139" t="s">
        <v>1370</v>
      </c>
      <c r="D139" t="s">
        <v>1065</v>
      </c>
    </row>
    <row r="140" spans="1:4" x14ac:dyDescent="0.3">
      <c r="A140" t="s">
        <v>619</v>
      </c>
      <c r="B140" t="s">
        <v>1368</v>
      </c>
      <c r="D140" t="s">
        <v>1065</v>
      </c>
    </row>
    <row r="141" spans="1:4" x14ac:dyDescent="0.3">
      <c r="A141" t="s">
        <v>619</v>
      </c>
      <c r="B141" t="s">
        <v>1370</v>
      </c>
      <c r="D141" t="s">
        <v>1065</v>
      </c>
    </row>
    <row r="142" spans="1:4" x14ac:dyDescent="0.3">
      <c r="A142" t="s">
        <v>620</v>
      </c>
      <c r="B142" t="s">
        <v>1368</v>
      </c>
      <c r="D142" t="s">
        <v>1065</v>
      </c>
    </row>
    <row r="143" spans="1:4" x14ac:dyDescent="0.3">
      <c r="A143" t="s">
        <v>620</v>
      </c>
      <c r="B143" t="s">
        <v>1370</v>
      </c>
      <c r="D143" t="s">
        <v>1065</v>
      </c>
    </row>
    <row r="144" spans="1:4" x14ac:dyDescent="0.3">
      <c r="A144" t="s">
        <v>1128</v>
      </c>
      <c r="B144" t="s">
        <v>1368</v>
      </c>
      <c r="D144" t="s">
        <v>1065</v>
      </c>
    </row>
    <row r="145" spans="1:4" x14ac:dyDescent="0.3">
      <c r="A145" t="s">
        <v>1128</v>
      </c>
      <c r="B145" t="s">
        <v>1370</v>
      </c>
      <c r="D145" t="s">
        <v>1065</v>
      </c>
    </row>
    <row r="146" spans="1:4" x14ac:dyDescent="0.3">
      <c r="A146" t="s">
        <v>1129</v>
      </c>
      <c r="B146" t="s">
        <v>1368</v>
      </c>
      <c r="D146" t="s">
        <v>1065</v>
      </c>
    </row>
    <row r="147" spans="1:4" x14ac:dyDescent="0.3">
      <c r="A147" t="s">
        <v>1129</v>
      </c>
      <c r="B147" t="s">
        <v>1370</v>
      </c>
      <c r="D147" t="s">
        <v>1065</v>
      </c>
    </row>
    <row r="148" spans="1:4" x14ac:dyDescent="0.3">
      <c r="A148" t="s">
        <v>1130</v>
      </c>
      <c r="B148" t="s">
        <v>1368</v>
      </c>
      <c r="D148" t="s">
        <v>1065</v>
      </c>
    </row>
    <row r="149" spans="1:4" x14ac:dyDescent="0.3">
      <c r="A149" t="s">
        <v>1130</v>
      </c>
      <c r="B149" t="s">
        <v>1370</v>
      </c>
      <c r="D149" t="s">
        <v>1065</v>
      </c>
    </row>
    <row r="150" spans="1:4" x14ac:dyDescent="0.3">
      <c r="A150" t="s">
        <v>1131</v>
      </c>
      <c r="B150" t="s">
        <v>1368</v>
      </c>
      <c r="D150" t="s">
        <v>1065</v>
      </c>
    </row>
    <row r="151" spans="1:4" x14ac:dyDescent="0.3">
      <c r="A151" t="s">
        <v>1131</v>
      </c>
      <c r="B151" t="s">
        <v>1370</v>
      </c>
      <c r="D151" t="s">
        <v>1065</v>
      </c>
    </row>
    <row r="152" spans="1:4" x14ac:dyDescent="0.3">
      <c r="A152" t="s">
        <v>1132</v>
      </c>
      <c r="B152" t="s">
        <v>1368</v>
      </c>
      <c r="D152" t="s">
        <v>1065</v>
      </c>
    </row>
    <row r="153" spans="1:4" x14ac:dyDescent="0.3">
      <c r="A153" t="s">
        <v>1132</v>
      </c>
      <c r="B153" t="s">
        <v>1370</v>
      </c>
      <c r="D153" t="s">
        <v>1065</v>
      </c>
    </row>
    <row r="154" spans="1:4" x14ac:dyDescent="0.3">
      <c r="A154" t="s">
        <v>1133</v>
      </c>
      <c r="B154" t="s">
        <v>1368</v>
      </c>
      <c r="D154" t="s">
        <v>1065</v>
      </c>
    </row>
    <row r="155" spans="1:4" x14ac:dyDescent="0.3">
      <c r="A155" t="s">
        <v>1133</v>
      </c>
      <c r="B155" t="s">
        <v>1370</v>
      </c>
      <c r="D155" t="s">
        <v>1065</v>
      </c>
    </row>
    <row r="156" spans="1:4" x14ac:dyDescent="0.3">
      <c r="A156" t="s">
        <v>1134</v>
      </c>
      <c r="B156" t="s">
        <v>1368</v>
      </c>
      <c r="D156" t="s">
        <v>1065</v>
      </c>
    </row>
    <row r="157" spans="1:4" x14ac:dyDescent="0.3">
      <c r="A157" t="s">
        <v>1134</v>
      </c>
      <c r="B157" t="s">
        <v>1370</v>
      </c>
      <c r="D157" t="s">
        <v>1065</v>
      </c>
    </row>
    <row r="158" spans="1:4" x14ac:dyDescent="0.3">
      <c r="A158" t="s">
        <v>1135</v>
      </c>
      <c r="B158" t="s">
        <v>1368</v>
      </c>
      <c r="D158" t="s">
        <v>1065</v>
      </c>
    </row>
    <row r="159" spans="1:4" x14ac:dyDescent="0.3">
      <c r="A159" t="s">
        <v>1135</v>
      </c>
      <c r="B159" t="s">
        <v>1370</v>
      </c>
      <c r="D159" t="s">
        <v>1065</v>
      </c>
    </row>
    <row r="160" spans="1:4" x14ac:dyDescent="0.3">
      <c r="A160" t="s">
        <v>621</v>
      </c>
      <c r="B160" t="s">
        <v>1368</v>
      </c>
      <c r="D160" t="s">
        <v>1065</v>
      </c>
    </row>
    <row r="161" spans="1:4" x14ac:dyDescent="0.3">
      <c r="A161" t="s">
        <v>621</v>
      </c>
      <c r="B161" t="s">
        <v>1370</v>
      </c>
      <c r="D161" t="s">
        <v>1065</v>
      </c>
    </row>
    <row r="162" spans="1:4" x14ac:dyDescent="0.3">
      <c r="A162" t="s">
        <v>622</v>
      </c>
      <c r="B162" t="s">
        <v>1368</v>
      </c>
      <c r="D162" t="s">
        <v>1065</v>
      </c>
    </row>
    <row r="163" spans="1:4" x14ac:dyDescent="0.3">
      <c r="A163" t="s">
        <v>622</v>
      </c>
      <c r="B163" t="s">
        <v>1370</v>
      </c>
      <c r="D163" t="s">
        <v>1065</v>
      </c>
    </row>
    <row r="164" spans="1:4" x14ac:dyDescent="0.3">
      <c r="A164" t="s">
        <v>1136</v>
      </c>
      <c r="B164" t="s">
        <v>1368</v>
      </c>
      <c r="D164" t="s">
        <v>1065</v>
      </c>
    </row>
    <row r="165" spans="1:4" x14ac:dyDescent="0.3">
      <c r="A165" t="s">
        <v>1136</v>
      </c>
      <c r="B165" t="s">
        <v>1370</v>
      </c>
      <c r="D165" t="s">
        <v>1065</v>
      </c>
    </row>
    <row r="166" spans="1:4" x14ac:dyDescent="0.3">
      <c r="A166" t="s">
        <v>1137</v>
      </c>
      <c r="B166" t="s">
        <v>1368</v>
      </c>
      <c r="D166" t="s">
        <v>1065</v>
      </c>
    </row>
    <row r="167" spans="1:4" x14ac:dyDescent="0.3">
      <c r="A167" t="s">
        <v>1137</v>
      </c>
      <c r="B167" t="s">
        <v>1370</v>
      </c>
      <c r="D167" t="s">
        <v>1065</v>
      </c>
    </row>
    <row r="168" spans="1:4" x14ac:dyDescent="0.3">
      <c r="A168" t="s">
        <v>623</v>
      </c>
      <c r="B168" t="s">
        <v>1368</v>
      </c>
      <c r="D168" t="s">
        <v>1065</v>
      </c>
    </row>
    <row r="169" spans="1:4" x14ac:dyDescent="0.3">
      <c r="A169" t="s">
        <v>623</v>
      </c>
      <c r="B169" t="s">
        <v>1370</v>
      </c>
      <c r="D169" t="s">
        <v>1065</v>
      </c>
    </row>
    <row r="170" spans="1:4" x14ac:dyDescent="0.3">
      <c r="A170" t="s">
        <v>1138</v>
      </c>
      <c r="B170" t="s">
        <v>1368</v>
      </c>
      <c r="D170" t="s">
        <v>1065</v>
      </c>
    </row>
    <row r="171" spans="1:4" x14ac:dyDescent="0.3">
      <c r="A171" t="s">
        <v>1138</v>
      </c>
      <c r="B171" t="s">
        <v>1370</v>
      </c>
      <c r="D171" t="s">
        <v>1065</v>
      </c>
    </row>
    <row r="172" spans="1:4" x14ac:dyDescent="0.3">
      <c r="A172" t="s">
        <v>624</v>
      </c>
      <c r="B172" t="s">
        <v>1368</v>
      </c>
      <c r="D172" t="s">
        <v>1065</v>
      </c>
    </row>
    <row r="173" spans="1:4" x14ac:dyDescent="0.3">
      <c r="A173" t="s">
        <v>624</v>
      </c>
      <c r="B173" t="s">
        <v>1370</v>
      </c>
      <c r="D173" t="s">
        <v>1065</v>
      </c>
    </row>
    <row r="174" spans="1:4" x14ac:dyDescent="0.3">
      <c r="A174" t="s">
        <v>625</v>
      </c>
      <c r="B174" t="s">
        <v>1368</v>
      </c>
      <c r="D174" t="s">
        <v>1065</v>
      </c>
    </row>
    <row r="175" spans="1:4" x14ac:dyDescent="0.3">
      <c r="A175" t="s">
        <v>625</v>
      </c>
      <c r="B175" t="s">
        <v>1370</v>
      </c>
      <c r="D175" t="s">
        <v>1065</v>
      </c>
    </row>
    <row r="176" spans="1:4" x14ac:dyDescent="0.3">
      <c r="A176" t="s">
        <v>626</v>
      </c>
      <c r="B176" t="s">
        <v>1368</v>
      </c>
      <c r="D176" t="s">
        <v>1065</v>
      </c>
    </row>
    <row r="177" spans="1:4" x14ac:dyDescent="0.3">
      <c r="A177" t="s">
        <v>626</v>
      </c>
      <c r="B177" t="s">
        <v>1370</v>
      </c>
      <c r="D177" t="s">
        <v>1065</v>
      </c>
    </row>
    <row r="178" spans="1:4" x14ac:dyDescent="0.3">
      <c r="A178" t="s">
        <v>1139</v>
      </c>
      <c r="B178" t="s">
        <v>1368</v>
      </c>
      <c r="D178" t="s">
        <v>1065</v>
      </c>
    </row>
    <row r="179" spans="1:4" x14ac:dyDescent="0.3">
      <c r="A179" t="s">
        <v>1139</v>
      </c>
      <c r="B179" t="s">
        <v>1370</v>
      </c>
      <c r="D179" t="s">
        <v>1065</v>
      </c>
    </row>
    <row r="180" spans="1:4" x14ac:dyDescent="0.3">
      <c r="A180" t="s">
        <v>628</v>
      </c>
      <c r="B180" t="s">
        <v>1368</v>
      </c>
      <c r="D180" t="s">
        <v>1065</v>
      </c>
    </row>
    <row r="181" spans="1:4" x14ac:dyDescent="0.3">
      <c r="A181" t="s">
        <v>628</v>
      </c>
      <c r="B181" t="s">
        <v>1370</v>
      </c>
      <c r="D181" t="s">
        <v>1065</v>
      </c>
    </row>
    <row r="182" spans="1:4" x14ac:dyDescent="0.3">
      <c r="A182" t="s">
        <v>629</v>
      </c>
      <c r="B182" t="s">
        <v>1368</v>
      </c>
      <c r="D182" t="s">
        <v>1065</v>
      </c>
    </row>
    <row r="183" spans="1:4" x14ac:dyDescent="0.3">
      <c r="A183" t="s">
        <v>629</v>
      </c>
      <c r="B183" t="s">
        <v>1370</v>
      </c>
      <c r="D183" t="s">
        <v>1065</v>
      </c>
    </row>
    <row r="184" spans="1:4" x14ac:dyDescent="0.3">
      <c r="A184" t="s">
        <v>630</v>
      </c>
      <c r="B184" t="s">
        <v>1368</v>
      </c>
      <c r="D184" t="s">
        <v>1065</v>
      </c>
    </row>
    <row r="185" spans="1:4" x14ac:dyDescent="0.3">
      <c r="A185" t="s">
        <v>630</v>
      </c>
      <c r="B185" t="s">
        <v>1370</v>
      </c>
      <c r="D185" t="s">
        <v>1065</v>
      </c>
    </row>
    <row r="186" spans="1:4" x14ac:dyDescent="0.3">
      <c r="A186" t="s">
        <v>1140</v>
      </c>
      <c r="B186" t="s">
        <v>1368</v>
      </c>
      <c r="D186" t="s">
        <v>1065</v>
      </c>
    </row>
    <row r="187" spans="1:4" x14ac:dyDescent="0.3">
      <c r="A187" t="s">
        <v>1140</v>
      </c>
      <c r="B187" t="s">
        <v>1370</v>
      </c>
      <c r="D187" t="s">
        <v>1065</v>
      </c>
    </row>
    <row r="188" spans="1:4" x14ac:dyDescent="0.3">
      <c r="A188" t="s">
        <v>1141</v>
      </c>
      <c r="B188" t="s">
        <v>1368</v>
      </c>
      <c r="D188" t="s">
        <v>1065</v>
      </c>
    </row>
    <row r="189" spans="1:4" x14ac:dyDescent="0.3">
      <c r="A189" t="s">
        <v>1141</v>
      </c>
      <c r="B189" t="s">
        <v>1370</v>
      </c>
      <c r="D189" t="s">
        <v>1065</v>
      </c>
    </row>
    <row r="190" spans="1:4" x14ac:dyDescent="0.3">
      <c r="A190" t="s">
        <v>1142</v>
      </c>
      <c r="B190" t="s">
        <v>1368</v>
      </c>
      <c r="D190" t="s">
        <v>1065</v>
      </c>
    </row>
    <row r="191" spans="1:4" x14ac:dyDescent="0.3">
      <c r="A191" t="s">
        <v>1142</v>
      </c>
      <c r="B191" t="s">
        <v>1370</v>
      </c>
      <c r="D191" t="s">
        <v>1065</v>
      </c>
    </row>
    <row r="192" spans="1:4" x14ac:dyDescent="0.3">
      <c r="A192" t="s">
        <v>1143</v>
      </c>
      <c r="B192" t="s">
        <v>1368</v>
      </c>
      <c r="D192" t="s">
        <v>1065</v>
      </c>
    </row>
    <row r="193" spans="1:4" x14ac:dyDescent="0.3">
      <c r="A193" t="s">
        <v>1143</v>
      </c>
      <c r="B193" t="s">
        <v>1370</v>
      </c>
      <c r="D193" t="s">
        <v>1065</v>
      </c>
    </row>
    <row r="194" spans="1:4" x14ac:dyDescent="0.3">
      <c r="A194" t="s">
        <v>1144</v>
      </c>
      <c r="B194" t="s">
        <v>1368</v>
      </c>
      <c r="D194" t="s">
        <v>1065</v>
      </c>
    </row>
    <row r="195" spans="1:4" x14ac:dyDescent="0.3">
      <c r="A195" t="s">
        <v>1144</v>
      </c>
      <c r="B195" t="s">
        <v>1370</v>
      </c>
      <c r="D195" t="s">
        <v>1065</v>
      </c>
    </row>
    <row r="196" spans="1:4" x14ac:dyDescent="0.3">
      <c r="A196" t="s">
        <v>631</v>
      </c>
      <c r="B196" t="s">
        <v>1368</v>
      </c>
      <c r="D196" t="s">
        <v>1065</v>
      </c>
    </row>
    <row r="197" spans="1:4" x14ac:dyDescent="0.3">
      <c r="A197" t="s">
        <v>631</v>
      </c>
      <c r="B197" t="s">
        <v>1370</v>
      </c>
      <c r="D197" t="s">
        <v>1065</v>
      </c>
    </row>
    <row r="198" spans="1:4" x14ac:dyDescent="0.3">
      <c r="A198" t="s">
        <v>633</v>
      </c>
      <c r="B198" t="s">
        <v>1368</v>
      </c>
      <c r="D198" t="s">
        <v>1065</v>
      </c>
    </row>
    <row r="199" spans="1:4" x14ac:dyDescent="0.3">
      <c r="A199" t="s">
        <v>633</v>
      </c>
      <c r="B199" t="s">
        <v>1370</v>
      </c>
      <c r="D199" t="s">
        <v>1065</v>
      </c>
    </row>
    <row r="200" spans="1:4" x14ac:dyDescent="0.3">
      <c r="A200" t="s">
        <v>1145</v>
      </c>
      <c r="B200" t="s">
        <v>1368</v>
      </c>
      <c r="D200" t="s">
        <v>1065</v>
      </c>
    </row>
    <row r="201" spans="1:4" x14ac:dyDescent="0.3">
      <c r="A201" t="s">
        <v>1145</v>
      </c>
      <c r="B201" t="s">
        <v>1370</v>
      </c>
      <c r="D201" t="s">
        <v>1065</v>
      </c>
    </row>
    <row r="202" spans="1:4" x14ac:dyDescent="0.3">
      <c r="A202" t="s">
        <v>634</v>
      </c>
      <c r="B202" t="s">
        <v>1368</v>
      </c>
      <c r="D202" t="s">
        <v>1065</v>
      </c>
    </row>
    <row r="203" spans="1:4" x14ac:dyDescent="0.3">
      <c r="A203" t="s">
        <v>634</v>
      </c>
      <c r="B203" t="s">
        <v>1370</v>
      </c>
      <c r="D203" t="s">
        <v>1065</v>
      </c>
    </row>
    <row r="204" spans="1:4" x14ac:dyDescent="0.3">
      <c r="A204" t="s">
        <v>1146</v>
      </c>
      <c r="B204" t="s">
        <v>1368</v>
      </c>
      <c r="D204" t="s">
        <v>1065</v>
      </c>
    </row>
    <row r="205" spans="1:4" x14ac:dyDescent="0.3">
      <c r="A205" t="s">
        <v>1146</v>
      </c>
      <c r="B205" t="s">
        <v>1370</v>
      </c>
      <c r="D205" t="s">
        <v>1065</v>
      </c>
    </row>
    <row r="206" spans="1:4" x14ac:dyDescent="0.3">
      <c r="A206" t="s">
        <v>1147</v>
      </c>
      <c r="B206" t="s">
        <v>1368</v>
      </c>
      <c r="D206" t="s">
        <v>1065</v>
      </c>
    </row>
    <row r="207" spans="1:4" x14ac:dyDescent="0.3">
      <c r="A207" t="s">
        <v>1147</v>
      </c>
      <c r="B207" t="s">
        <v>1370</v>
      </c>
      <c r="D207" t="s">
        <v>1065</v>
      </c>
    </row>
    <row r="208" spans="1:4" x14ac:dyDescent="0.3">
      <c r="A208" t="s">
        <v>1148</v>
      </c>
      <c r="B208" t="s">
        <v>1368</v>
      </c>
      <c r="D208" t="s">
        <v>1065</v>
      </c>
    </row>
    <row r="209" spans="1:4" x14ac:dyDescent="0.3">
      <c r="A209" t="s">
        <v>1148</v>
      </c>
      <c r="B209" t="s">
        <v>1370</v>
      </c>
      <c r="D209" t="s">
        <v>1065</v>
      </c>
    </row>
    <row r="210" spans="1:4" x14ac:dyDescent="0.3">
      <c r="A210" t="s">
        <v>1149</v>
      </c>
      <c r="B210" t="s">
        <v>1368</v>
      </c>
      <c r="D210" t="s">
        <v>1065</v>
      </c>
    </row>
    <row r="211" spans="1:4" x14ac:dyDescent="0.3">
      <c r="A211" t="s">
        <v>1149</v>
      </c>
      <c r="B211" t="s">
        <v>1370</v>
      </c>
      <c r="D211" t="s">
        <v>1065</v>
      </c>
    </row>
    <row r="212" spans="1:4" x14ac:dyDescent="0.3">
      <c r="A212" t="s">
        <v>1150</v>
      </c>
      <c r="B212" t="s">
        <v>1368</v>
      </c>
      <c r="D212" t="s">
        <v>1065</v>
      </c>
    </row>
    <row r="213" spans="1:4" x14ac:dyDescent="0.3">
      <c r="A213" t="s">
        <v>1150</v>
      </c>
      <c r="B213" t="s">
        <v>1370</v>
      </c>
      <c r="D213" t="s">
        <v>1065</v>
      </c>
    </row>
    <row r="214" spans="1:4" x14ac:dyDescent="0.3">
      <c r="A214" t="s">
        <v>1151</v>
      </c>
      <c r="B214" t="s">
        <v>1368</v>
      </c>
      <c r="D214" t="s">
        <v>1065</v>
      </c>
    </row>
    <row r="215" spans="1:4" x14ac:dyDescent="0.3">
      <c r="A215" t="s">
        <v>1151</v>
      </c>
      <c r="B215" t="s">
        <v>1370</v>
      </c>
      <c r="D215" t="s">
        <v>1065</v>
      </c>
    </row>
    <row r="216" spans="1:4" x14ac:dyDescent="0.3">
      <c r="A216" t="s">
        <v>1152</v>
      </c>
      <c r="B216" t="s">
        <v>1368</v>
      </c>
      <c r="D216" t="s">
        <v>1065</v>
      </c>
    </row>
    <row r="217" spans="1:4" x14ac:dyDescent="0.3">
      <c r="A217" t="s">
        <v>1152</v>
      </c>
      <c r="B217" t="s">
        <v>1370</v>
      </c>
      <c r="D217" t="s">
        <v>1065</v>
      </c>
    </row>
    <row r="218" spans="1:4" x14ac:dyDescent="0.3">
      <c r="A218" t="s">
        <v>1153</v>
      </c>
      <c r="B218" t="s">
        <v>1368</v>
      </c>
      <c r="D218" t="s">
        <v>1065</v>
      </c>
    </row>
    <row r="219" spans="1:4" x14ac:dyDescent="0.3">
      <c r="A219" t="s">
        <v>1153</v>
      </c>
      <c r="B219" t="s">
        <v>1370</v>
      </c>
      <c r="D219" t="s">
        <v>1065</v>
      </c>
    </row>
    <row r="220" spans="1:4" x14ac:dyDescent="0.3">
      <c r="A220" t="s">
        <v>1154</v>
      </c>
      <c r="B220" t="s">
        <v>1368</v>
      </c>
      <c r="D220" t="s">
        <v>1065</v>
      </c>
    </row>
    <row r="221" spans="1:4" x14ac:dyDescent="0.3">
      <c r="A221" t="s">
        <v>1154</v>
      </c>
      <c r="B221" t="s">
        <v>1370</v>
      </c>
      <c r="D221" t="s">
        <v>1065</v>
      </c>
    </row>
    <row r="222" spans="1:4" x14ac:dyDescent="0.3">
      <c r="A222" t="s">
        <v>1155</v>
      </c>
      <c r="B222" t="s">
        <v>1368</v>
      </c>
      <c r="D222" t="s">
        <v>1065</v>
      </c>
    </row>
    <row r="223" spans="1:4" x14ac:dyDescent="0.3">
      <c r="A223" t="s">
        <v>1155</v>
      </c>
      <c r="B223" t="s">
        <v>1370</v>
      </c>
      <c r="D223" t="s">
        <v>1065</v>
      </c>
    </row>
    <row r="224" spans="1:4" x14ac:dyDescent="0.3">
      <c r="A224" t="s">
        <v>853</v>
      </c>
      <c r="B224" t="s">
        <v>1368</v>
      </c>
      <c r="D224" t="s">
        <v>1065</v>
      </c>
    </row>
    <row r="225" spans="1:4" x14ac:dyDescent="0.3">
      <c r="A225" t="s">
        <v>853</v>
      </c>
      <c r="B225" t="s">
        <v>1370</v>
      </c>
      <c r="D225" t="s">
        <v>1065</v>
      </c>
    </row>
    <row r="226" spans="1:4" x14ac:dyDescent="0.3">
      <c r="A226" t="s">
        <v>1079</v>
      </c>
      <c r="B226" t="s">
        <v>1368</v>
      </c>
      <c r="D226" t="s">
        <v>1065</v>
      </c>
    </row>
    <row r="227" spans="1:4" x14ac:dyDescent="0.3">
      <c r="A227" t="s">
        <v>1079</v>
      </c>
      <c r="B227" t="s">
        <v>1370</v>
      </c>
      <c r="D227" t="s">
        <v>1065</v>
      </c>
    </row>
    <row r="228" spans="1:4" x14ac:dyDescent="0.3">
      <c r="A228" t="s">
        <v>1156</v>
      </c>
      <c r="B228" t="s">
        <v>1368</v>
      </c>
      <c r="D228" t="s">
        <v>1065</v>
      </c>
    </row>
    <row r="229" spans="1:4" x14ac:dyDescent="0.3">
      <c r="A229" t="s">
        <v>1156</v>
      </c>
      <c r="B229" t="s">
        <v>1370</v>
      </c>
      <c r="D229" t="s">
        <v>1065</v>
      </c>
    </row>
    <row r="230" spans="1:4" x14ac:dyDescent="0.3">
      <c r="A230" t="s">
        <v>1157</v>
      </c>
      <c r="B230" t="s">
        <v>1368</v>
      </c>
      <c r="D230" t="s">
        <v>1065</v>
      </c>
    </row>
    <row r="231" spans="1:4" x14ac:dyDescent="0.3">
      <c r="A231" t="s">
        <v>1157</v>
      </c>
      <c r="B231" t="s">
        <v>1370</v>
      </c>
      <c r="D231" t="s">
        <v>1065</v>
      </c>
    </row>
    <row r="232" spans="1:4" x14ac:dyDescent="0.3">
      <c r="A232" t="s">
        <v>1158</v>
      </c>
      <c r="B232" t="s">
        <v>1368</v>
      </c>
      <c r="D232" t="s">
        <v>1065</v>
      </c>
    </row>
    <row r="233" spans="1:4" x14ac:dyDescent="0.3">
      <c r="A233" t="s">
        <v>1158</v>
      </c>
      <c r="B233" t="s">
        <v>1370</v>
      </c>
      <c r="D233" t="s">
        <v>1065</v>
      </c>
    </row>
    <row r="234" spans="1:4" x14ac:dyDescent="0.3">
      <c r="A234" t="s">
        <v>1159</v>
      </c>
      <c r="B234" t="s">
        <v>1368</v>
      </c>
      <c r="D234" t="s">
        <v>1065</v>
      </c>
    </row>
    <row r="235" spans="1:4" x14ac:dyDescent="0.3">
      <c r="A235" t="s">
        <v>1159</v>
      </c>
      <c r="B235" t="s">
        <v>1370</v>
      </c>
      <c r="D235" t="s">
        <v>1065</v>
      </c>
    </row>
    <row r="236" spans="1:4" x14ac:dyDescent="0.3">
      <c r="A236" t="s">
        <v>1160</v>
      </c>
      <c r="B236" t="s">
        <v>1368</v>
      </c>
      <c r="D236" t="s">
        <v>1065</v>
      </c>
    </row>
    <row r="237" spans="1:4" x14ac:dyDescent="0.3">
      <c r="A237" t="s">
        <v>1160</v>
      </c>
      <c r="B237" t="s">
        <v>1370</v>
      </c>
      <c r="D237" t="s">
        <v>1065</v>
      </c>
    </row>
    <row r="238" spans="1:4" x14ac:dyDescent="0.3">
      <c r="A238" t="s">
        <v>1161</v>
      </c>
      <c r="B238" t="s">
        <v>1368</v>
      </c>
      <c r="D238" t="s">
        <v>1065</v>
      </c>
    </row>
    <row r="239" spans="1:4" x14ac:dyDescent="0.3">
      <c r="A239" t="s">
        <v>1161</v>
      </c>
      <c r="B239" t="s">
        <v>1370</v>
      </c>
      <c r="D239" t="s">
        <v>1065</v>
      </c>
    </row>
    <row r="240" spans="1:4" x14ac:dyDescent="0.3">
      <c r="A240" t="s">
        <v>1162</v>
      </c>
      <c r="B240" t="s">
        <v>1368</v>
      </c>
      <c r="D240" t="s">
        <v>1065</v>
      </c>
    </row>
    <row r="241" spans="1:4" x14ac:dyDescent="0.3">
      <c r="A241" t="s">
        <v>1162</v>
      </c>
      <c r="B241" t="s">
        <v>1370</v>
      </c>
      <c r="D241" t="s">
        <v>1065</v>
      </c>
    </row>
    <row r="242" spans="1:4" x14ac:dyDescent="0.3">
      <c r="A242" t="s">
        <v>1163</v>
      </c>
      <c r="B242" t="s">
        <v>1368</v>
      </c>
      <c r="D242" t="s">
        <v>1065</v>
      </c>
    </row>
    <row r="243" spans="1:4" x14ac:dyDescent="0.3">
      <c r="A243" t="s">
        <v>1163</v>
      </c>
      <c r="B243" t="s">
        <v>1370</v>
      </c>
      <c r="D243" t="s">
        <v>1065</v>
      </c>
    </row>
    <row r="244" spans="1:4" x14ac:dyDescent="0.3">
      <c r="A244" t="s">
        <v>1164</v>
      </c>
      <c r="B244" t="s">
        <v>1368</v>
      </c>
      <c r="D244" t="s">
        <v>1065</v>
      </c>
    </row>
    <row r="245" spans="1:4" x14ac:dyDescent="0.3">
      <c r="A245" t="s">
        <v>1164</v>
      </c>
      <c r="B245" t="s">
        <v>1370</v>
      </c>
      <c r="D245" t="s">
        <v>1065</v>
      </c>
    </row>
    <row r="246" spans="1:4" x14ac:dyDescent="0.3">
      <c r="A246" t="s">
        <v>1165</v>
      </c>
      <c r="B246" t="s">
        <v>1368</v>
      </c>
      <c r="D246" t="s">
        <v>1065</v>
      </c>
    </row>
    <row r="247" spans="1:4" x14ac:dyDescent="0.3">
      <c r="A247" t="s">
        <v>1165</v>
      </c>
      <c r="B247" t="s">
        <v>1370</v>
      </c>
      <c r="D247" t="s">
        <v>1065</v>
      </c>
    </row>
    <row r="248" spans="1:4" x14ac:dyDescent="0.3">
      <c r="A248" t="s">
        <v>1166</v>
      </c>
      <c r="B248" t="s">
        <v>1368</v>
      </c>
      <c r="D248" t="s">
        <v>1065</v>
      </c>
    </row>
    <row r="249" spans="1:4" x14ac:dyDescent="0.3">
      <c r="A249" t="s">
        <v>1166</v>
      </c>
      <c r="B249" t="s">
        <v>1370</v>
      </c>
      <c r="D249" t="s">
        <v>1065</v>
      </c>
    </row>
    <row r="250" spans="1:4" x14ac:dyDescent="0.3">
      <c r="A250" t="s">
        <v>1167</v>
      </c>
      <c r="B250" t="s">
        <v>1368</v>
      </c>
      <c r="D250" t="s">
        <v>1065</v>
      </c>
    </row>
    <row r="251" spans="1:4" x14ac:dyDescent="0.3">
      <c r="A251" t="s">
        <v>1167</v>
      </c>
      <c r="B251" t="s">
        <v>1370</v>
      </c>
      <c r="D251" t="s">
        <v>1065</v>
      </c>
    </row>
    <row r="252" spans="1:4" x14ac:dyDescent="0.3">
      <c r="A252" t="s">
        <v>1168</v>
      </c>
      <c r="B252" t="s">
        <v>1368</v>
      </c>
      <c r="D252" t="s">
        <v>1065</v>
      </c>
    </row>
    <row r="253" spans="1:4" x14ac:dyDescent="0.3">
      <c r="A253" t="s">
        <v>1168</v>
      </c>
      <c r="B253" t="s">
        <v>1370</v>
      </c>
      <c r="D253" t="s">
        <v>1065</v>
      </c>
    </row>
    <row r="254" spans="1:4" x14ac:dyDescent="0.3">
      <c r="A254" t="s">
        <v>1169</v>
      </c>
      <c r="B254" t="s">
        <v>1368</v>
      </c>
      <c r="D254" t="s">
        <v>1065</v>
      </c>
    </row>
    <row r="255" spans="1:4" x14ac:dyDescent="0.3">
      <c r="A255" t="s">
        <v>1169</v>
      </c>
      <c r="B255" t="s">
        <v>1370</v>
      </c>
      <c r="D255" t="s">
        <v>1065</v>
      </c>
    </row>
    <row r="256" spans="1:4" x14ac:dyDescent="0.3">
      <c r="A256" t="s">
        <v>1170</v>
      </c>
      <c r="B256" t="s">
        <v>1368</v>
      </c>
      <c r="D256" t="s">
        <v>1065</v>
      </c>
    </row>
    <row r="257" spans="1:4" x14ac:dyDescent="0.3">
      <c r="A257" t="s">
        <v>1170</v>
      </c>
      <c r="B257" t="s">
        <v>1370</v>
      </c>
      <c r="D257" t="s">
        <v>1065</v>
      </c>
    </row>
    <row r="258" spans="1:4" x14ac:dyDescent="0.3">
      <c r="A258" t="s">
        <v>1171</v>
      </c>
      <c r="B258" t="s">
        <v>1368</v>
      </c>
      <c r="D258" t="s">
        <v>1065</v>
      </c>
    </row>
    <row r="259" spans="1:4" x14ac:dyDescent="0.3">
      <c r="A259" t="s">
        <v>1171</v>
      </c>
      <c r="B259" t="s">
        <v>1370</v>
      </c>
      <c r="D259" t="s">
        <v>1065</v>
      </c>
    </row>
    <row r="260" spans="1:4" x14ac:dyDescent="0.3">
      <c r="A260" t="s">
        <v>1172</v>
      </c>
      <c r="B260" t="s">
        <v>1368</v>
      </c>
      <c r="D260" t="s">
        <v>1065</v>
      </c>
    </row>
    <row r="261" spans="1:4" x14ac:dyDescent="0.3">
      <c r="A261" t="s">
        <v>1172</v>
      </c>
      <c r="B261" t="s">
        <v>1370</v>
      </c>
      <c r="D261" t="s">
        <v>1065</v>
      </c>
    </row>
    <row r="262" spans="1:4" x14ac:dyDescent="0.3">
      <c r="A262" t="s">
        <v>1173</v>
      </c>
      <c r="B262" t="s">
        <v>1368</v>
      </c>
      <c r="D262" t="s">
        <v>1065</v>
      </c>
    </row>
    <row r="263" spans="1:4" x14ac:dyDescent="0.3">
      <c r="A263" t="s">
        <v>1173</v>
      </c>
      <c r="B263" t="s">
        <v>1370</v>
      </c>
      <c r="D263" t="s">
        <v>1065</v>
      </c>
    </row>
    <row r="264" spans="1:4" x14ac:dyDescent="0.3">
      <c r="A264" t="s">
        <v>1174</v>
      </c>
      <c r="B264" t="s">
        <v>1368</v>
      </c>
      <c r="D264" t="s">
        <v>1065</v>
      </c>
    </row>
    <row r="265" spans="1:4" x14ac:dyDescent="0.3">
      <c r="A265" t="s">
        <v>1174</v>
      </c>
      <c r="B265" t="s">
        <v>1370</v>
      </c>
      <c r="D265" t="s">
        <v>1065</v>
      </c>
    </row>
    <row r="266" spans="1:4" x14ac:dyDescent="0.3">
      <c r="A266" t="s">
        <v>1175</v>
      </c>
      <c r="B266" t="s">
        <v>1368</v>
      </c>
      <c r="D266" t="s">
        <v>1065</v>
      </c>
    </row>
    <row r="267" spans="1:4" x14ac:dyDescent="0.3">
      <c r="A267" t="s">
        <v>1175</v>
      </c>
      <c r="B267" t="s">
        <v>1370</v>
      </c>
      <c r="D267" t="s">
        <v>1065</v>
      </c>
    </row>
    <row r="268" spans="1:4" x14ac:dyDescent="0.3">
      <c r="A268" t="s">
        <v>1176</v>
      </c>
      <c r="B268" t="s">
        <v>1368</v>
      </c>
      <c r="D268" t="s">
        <v>1065</v>
      </c>
    </row>
    <row r="269" spans="1:4" x14ac:dyDescent="0.3">
      <c r="A269" t="s">
        <v>1176</v>
      </c>
      <c r="B269" t="s">
        <v>1370</v>
      </c>
      <c r="D269" t="s">
        <v>1065</v>
      </c>
    </row>
    <row r="270" spans="1:4" x14ac:dyDescent="0.3">
      <c r="A270" t="s">
        <v>1177</v>
      </c>
      <c r="B270" t="s">
        <v>1368</v>
      </c>
      <c r="D270" t="s">
        <v>1065</v>
      </c>
    </row>
    <row r="271" spans="1:4" x14ac:dyDescent="0.3">
      <c r="A271" t="s">
        <v>1177</v>
      </c>
      <c r="B271" t="s">
        <v>1370</v>
      </c>
      <c r="D271" t="s">
        <v>1065</v>
      </c>
    </row>
    <row r="272" spans="1:4" x14ac:dyDescent="0.3">
      <c r="A272" t="s">
        <v>1178</v>
      </c>
      <c r="B272" t="s">
        <v>1368</v>
      </c>
      <c r="D272" t="s">
        <v>1065</v>
      </c>
    </row>
    <row r="273" spans="1:4" x14ac:dyDescent="0.3">
      <c r="A273" t="s">
        <v>1178</v>
      </c>
      <c r="B273" t="s">
        <v>1370</v>
      </c>
      <c r="D273" t="s">
        <v>1065</v>
      </c>
    </row>
    <row r="274" spans="1:4" x14ac:dyDescent="0.3">
      <c r="A274" t="s">
        <v>1179</v>
      </c>
      <c r="B274" t="s">
        <v>1368</v>
      </c>
      <c r="D274" t="s">
        <v>1065</v>
      </c>
    </row>
    <row r="275" spans="1:4" x14ac:dyDescent="0.3">
      <c r="A275" t="s">
        <v>1179</v>
      </c>
      <c r="B275" t="s">
        <v>1370</v>
      </c>
      <c r="D275" t="s">
        <v>1065</v>
      </c>
    </row>
    <row r="276" spans="1:4" x14ac:dyDescent="0.3">
      <c r="A276" t="s">
        <v>1180</v>
      </c>
      <c r="B276" t="s">
        <v>1368</v>
      </c>
      <c r="D276" t="s">
        <v>1065</v>
      </c>
    </row>
    <row r="277" spans="1:4" x14ac:dyDescent="0.3">
      <c r="A277" t="s">
        <v>1180</v>
      </c>
      <c r="B277" t="s">
        <v>1370</v>
      </c>
      <c r="D277" t="s">
        <v>1065</v>
      </c>
    </row>
    <row r="278" spans="1:4" x14ac:dyDescent="0.3">
      <c r="A278" t="s">
        <v>1181</v>
      </c>
      <c r="B278" t="s">
        <v>1368</v>
      </c>
      <c r="D278" t="s">
        <v>1065</v>
      </c>
    </row>
    <row r="279" spans="1:4" x14ac:dyDescent="0.3">
      <c r="A279" t="s">
        <v>1181</v>
      </c>
      <c r="B279" t="s">
        <v>1370</v>
      </c>
      <c r="D279" t="s">
        <v>1065</v>
      </c>
    </row>
    <row r="280" spans="1:4" x14ac:dyDescent="0.3">
      <c r="A280" t="s">
        <v>1182</v>
      </c>
      <c r="B280" t="s">
        <v>1368</v>
      </c>
      <c r="D280" t="s">
        <v>1065</v>
      </c>
    </row>
    <row r="281" spans="1:4" x14ac:dyDescent="0.3">
      <c r="A281" t="s">
        <v>1182</v>
      </c>
      <c r="B281" t="s">
        <v>1370</v>
      </c>
      <c r="D281" t="s">
        <v>1065</v>
      </c>
    </row>
    <row r="282" spans="1:4" x14ac:dyDescent="0.3">
      <c r="A282" t="s">
        <v>1183</v>
      </c>
      <c r="B282" t="s">
        <v>1368</v>
      </c>
      <c r="D282" t="s">
        <v>1065</v>
      </c>
    </row>
    <row r="283" spans="1:4" x14ac:dyDescent="0.3">
      <c r="A283" t="s">
        <v>1183</v>
      </c>
      <c r="B283" t="s">
        <v>1370</v>
      </c>
      <c r="D283" t="s">
        <v>1065</v>
      </c>
    </row>
    <row r="284" spans="1:4" x14ac:dyDescent="0.3">
      <c r="A284" t="s">
        <v>1184</v>
      </c>
      <c r="B284" t="s">
        <v>1368</v>
      </c>
      <c r="D284" t="s">
        <v>1065</v>
      </c>
    </row>
    <row r="285" spans="1:4" x14ac:dyDescent="0.3">
      <c r="A285" t="s">
        <v>1184</v>
      </c>
      <c r="B285" t="s">
        <v>1370</v>
      </c>
      <c r="D285" t="s">
        <v>1065</v>
      </c>
    </row>
    <row r="286" spans="1:4" x14ac:dyDescent="0.3">
      <c r="A286" t="s">
        <v>1185</v>
      </c>
      <c r="B286" t="s">
        <v>1368</v>
      </c>
      <c r="D286" t="s">
        <v>1065</v>
      </c>
    </row>
    <row r="287" spans="1:4" x14ac:dyDescent="0.3">
      <c r="A287" t="s">
        <v>1185</v>
      </c>
      <c r="B287" t="s">
        <v>1370</v>
      </c>
      <c r="D287" t="s">
        <v>1065</v>
      </c>
    </row>
    <row r="288" spans="1:4" x14ac:dyDescent="0.3">
      <c r="A288" t="s">
        <v>1186</v>
      </c>
      <c r="B288" t="s">
        <v>1368</v>
      </c>
      <c r="D288" t="s">
        <v>1065</v>
      </c>
    </row>
    <row r="289" spans="1:4" x14ac:dyDescent="0.3">
      <c r="A289" t="s">
        <v>1186</v>
      </c>
      <c r="B289" t="s">
        <v>1370</v>
      </c>
      <c r="D289" t="s">
        <v>1065</v>
      </c>
    </row>
    <row r="290" spans="1:4" x14ac:dyDescent="0.3">
      <c r="A290" t="s">
        <v>1187</v>
      </c>
      <c r="B290" t="s">
        <v>1368</v>
      </c>
      <c r="D290" t="s">
        <v>1065</v>
      </c>
    </row>
    <row r="291" spans="1:4" x14ac:dyDescent="0.3">
      <c r="A291" t="s">
        <v>1187</v>
      </c>
      <c r="B291" t="s">
        <v>1370</v>
      </c>
      <c r="D291" t="s">
        <v>1065</v>
      </c>
    </row>
    <row r="292" spans="1:4" x14ac:dyDescent="0.3">
      <c r="A292" t="s">
        <v>1188</v>
      </c>
      <c r="B292" t="s">
        <v>1368</v>
      </c>
      <c r="D292" t="s">
        <v>1065</v>
      </c>
    </row>
    <row r="293" spans="1:4" x14ac:dyDescent="0.3">
      <c r="A293" t="s">
        <v>1188</v>
      </c>
      <c r="B293" t="s">
        <v>1370</v>
      </c>
      <c r="D293" t="s">
        <v>1065</v>
      </c>
    </row>
    <row r="294" spans="1:4" x14ac:dyDescent="0.3">
      <c r="A294" t="s">
        <v>1189</v>
      </c>
      <c r="B294" t="s">
        <v>1368</v>
      </c>
      <c r="D294" t="s">
        <v>1065</v>
      </c>
    </row>
    <row r="295" spans="1:4" x14ac:dyDescent="0.3">
      <c r="A295" t="s">
        <v>1189</v>
      </c>
      <c r="B295" t="s">
        <v>1370</v>
      </c>
      <c r="D295" t="s">
        <v>1065</v>
      </c>
    </row>
    <row r="296" spans="1:4" x14ac:dyDescent="0.3">
      <c r="A296" t="s">
        <v>1190</v>
      </c>
      <c r="B296" t="s">
        <v>1368</v>
      </c>
      <c r="D296" t="s">
        <v>1065</v>
      </c>
    </row>
    <row r="297" spans="1:4" x14ac:dyDescent="0.3">
      <c r="A297" t="s">
        <v>1190</v>
      </c>
      <c r="B297" t="s">
        <v>1370</v>
      </c>
      <c r="D297" t="s">
        <v>1065</v>
      </c>
    </row>
    <row r="298" spans="1:4" x14ac:dyDescent="0.3">
      <c r="A298" t="s">
        <v>1191</v>
      </c>
      <c r="B298" t="s">
        <v>1368</v>
      </c>
      <c r="D298" t="s">
        <v>1065</v>
      </c>
    </row>
    <row r="299" spans="1:4" x14ac:dyDescent="0.3">
      <c r="A299" t="s">
        <v>1191</v>
      </c>
      <c r="B299" t="s">
        <v>1370</v>
      </c>
      <c r="D299" t="s">
        <v>1065</v>
      </c>
    </row>
    <row r="300" spans="1:4" x14ac:dyDescent="0.3">
      <c r="A300" t="s">
        <v>1192</v>
      </c>
      <c r="B300" t="s">
        <v>1368</v>
      </c>
      <c r="D300" t="s">
        <v>1065</v>
      </c>
    </row>
    <row r="301" spans="1:4" x14ac:dyDescent="0.3">
      <c r="A301" t="s">
        <v>1192</v>
      </c>
      <c r="B301" t="s">
        <v>1370</v>
      </c>
      <c r="D301" t="s">
        <v>1065</v>
      </c>
    </row>
    <row r="302" spans="1:4" x14ac:dyDescent="0.3">
      <c r="A302" t="s">
        <v>1193</v>
      </c>
      <c r="B302" t="s">
        <v>1368</v>
      </c>
      <c r="D302" t="s">
        <v>1065</v>
      </c>
    </row>
    <row r="303" spans="1:4" x14ac:dyDescent="0.3">
      <c r="A303" t="s">
        <v>1193</v>
      </c>
      <c r="B303" t="s">
        <v>1370</v>
      </c>
      <c r="D303" t="s">
        <v>1065</v>
      </c>
    </row>
    <row r="304" spans="1:4" x14ac:dyDescent="0.3">
      <c r="A304" t="s">
        <v>1194</v>
      </c>
      <c r="B304" t="s">
        <v>1368</v>
      </c>
      <c r="D304" t="s">
        <v>1065</v>
      </c>
    </row>
    <row r="305" spans="1:4" x14ac:dyDescent="0.3">
      <c r="A305" t="s">
        <v>1194</v>
      </c>
      <c r="B305" t="s">
        <v>1370</v>
      </c>
      <c r="D305" t="s">
        <v>1065</v>
      </c>
    </row>
    <row r="306" spans="1:4" x14ac:dyDescent="0.3">
      <c r="A306" t="s">
        <v>1195</v>
      </c>
      <c r="B306" t="s">
        <v>1368</v>
      </c>
      <c r="D306" t="s">
        <v>1065</v>
      </c>
    </row>
    <row r="307" spans="1:4" x14ac:dyDescent="0.3">
      <c r="A307" t="s">
        <v>1195</v>
      </c>
      <c r="B307" t="s">
        <v>1370</v>
      </c>
      <c r="D307" t="s">
        <v>1065</v>
      </c>
    </row>
    <row r="308" spans="1:4" x14ac:dyDescent="0.3">
      <c r="A308" t="s">
        <v>1196</v>
      </c>
      <c r="B308" t="s">
        <v>1368</v>
      </c>
      <c r="D308" t="s">
        <v>1065</v>
      </c>
    </row>
    <row r="309" spans="1:4" x14ac:dyDescent="0.3">
      <c r="A309" t="s">
        <v>1196</v>
      </c>
      <c r="B309" t="s">
        <v>1370</v>
      </c>
      <c r="D309" t="s">
        <v>1065</v>
      </c>
    </row>
    <row r="310" spans="1:4" x14ac:dyDescent="0.3">
      <c r="A310" t="s">
        <v>1197</v>
      </c>
      <c r="B310" t="s">
        <v>1368</v>
      </c>
      <c r="D310" t="s">
        <v>1065</v>
      </c>
    </row>
    <row r="311" spans="1:4" x14ac:dyDescent="0.3">
      <c r="A311" t="s">
        <v>1197</v>
      </c>
      <c r="B311" t="s">
        <v>1370</v>
      </c>
      <c r="D311" t="s">
        <v>1065</v>
      </c>
    </row>
    <row r="312" spans="1:4" x14ac:dyDescent="0.3">
      <c r="A312" t="s">
        <v>1198</v>
      </c>
      <c r="B312" t="s">
        <v>1368</v>
      </c>
      <c r="D312" t="s">
        <v>1065</v>
      </c>
    </row>
    <row r="313" spans="1:4" x14ac:dyDescent="0.3">
      <c r="A313" t="s">
        <v>1198</v>
      </c>
      <c r="B313" t="s">
        <v>1370</v>
      </c>
      <c r="D313" t="s">
        <v>1065</v>
      </c>
    </row>
    <row r="314" spans="1:4" x14ac:dyDescent="0.3">
      <c r="A314" t="s">
        <v>1199</v>
      </c>
      <c r="B314" t="s">
        <v>1368</v>
      </c>
      <c r="D314" t="s">
        <v>1065</v>
      </c>
    </row>
    <row r="315" spans="1:4" x14ac:dyDescent="0.3">
      <c r="A315" t="s">
        <v>1199</v>
      </c>
      <c r="B315" t="s">
        <v>1370</v>
      </c>
      <c r="D315" t="s">
        <v>1065</v>
      </c>
    </row>
    <row r="316" spans="1:4" x14ac:dyDescent="0.3">
      <c r="A316" t="s">
        <v>1200</v>
      </c>
      <c r="B316" t="s">
        <v>1368</v>
      </c>
      <c r="D316" t="s">
        <v>1065</v>
      </c>
    </row>
    <row r="317" spans="1:4" x14ac:dyDescent="0.3">
      <c r="A317" t="s">
        <v>1200</v>
      </c>
      <c r="B317" t="s">
        <v>1370</v>
      </c>
      <c r="D317" t="s">
        <v>1065</v>
      </c>
    </row>
    <row r="318" spans="1:4" x14ac:dyDescent="0.3">
      <c r="A318" t="s">
        <v>1201</v>
      </c>
      <c r="B318" t="s">
        <v>1368</v>
      </c>
      <c r="D318" t="s">
        <v>1065</v>
      </c>
    </row>
    <row r="319" spans="1:4" x14ac:dyDescent="0.3">
      <c r="A319" t="s">
        <v>1201</v>
      </c>
      <c r="B319" t="s">
        <v>1370</v>
      </c>
      <c r="D319" t="s">
        <v>1065</v>
      </c>
    </row>
    <row r="320" spans="1:4" x14ac:dyDescent="0.3">
      <c r="A320" t="s">
        <v>1202</v>
      </c>
      <c r="B320" t="s">
        <v>1368</v>
      </c>
      <c r="D320" t="s">
        <v>1065</v>
      </c>
    </row>
    <row r="321" spans="1:4" x14ac:dyDescent="0.3">
      <c r="A321" t="s">
        <v>1202</v>
      </c>
      <c r="B321" t="s">
        <v>1370</v>
      </c>
      <c r="D321" t="s">
        <v>1065</v>
      </c>
    </row>
    <row r="322" spans="1:4" x14ac:dyDescent="0.3">
      <c r="A322" t="s">
        <v>1203</v>
      </c>
      <c r="B322" t="s">
        <v>1368</v>
      </c>
      <c r="D322" t="s">
        <v>1065</v>
      </c>
    </row>
    <row r="323" spans="1:4" x14ac:dyDescent="0.3">
      <c r="A323" t="s">
        <v>1203</v>
      </c>
      <c r="B323" t="s">
        <v>1370</v>
      </c>
      <c r="D323" t="s">
        <v>1065</v>
      </c>
    </row>
    <row r="324" spans="1:4" x14ac:dyDescent="0.3">
      <c r="A324" t="s">
        <v>1204</v>
      </c>
      <c r="B324" t="s">
        <v>1368</v>
      </c>
      <c r="D324" t="s">
        <v>1065</v>
      </c>
    </row>
    <row r="325" spans="1:4" x14ac:dyDescent="0.3">
      <c r="A325" t="s">
        <v>1204</v>
      </c>
      <c r="B325" t="s">
        <v>1370</v>
      </c>
      <c r="D325" t="s">
        <v>1065</v>
      </c>
    </row>
    <row r="326" spans="1:4" x14ac:dyDescent="0.3">
      <c r="A326" t="s">
        <v>854</v>
      </c>
      <c r="B326" t="s">
        <v>1368</v>
      </c>
      <c r="D326" t="s">
        <v>1065</v>
      </c>
    </row>
    <row r="327" spans="1:4" x14ac:dyDescent="0.3">
      <c r="A327" t="s">
        <v>854</v>
      </c>
      <c r="B327" t="s">
        <v>1370</v>
      </c>
      <c r="D327" t="s">
        <v>1065</v>
      </c>
    </row>
    <row r="328" spans="1:4" x14ac:dyDescent="0.3">
      <c r="A328" t="s">
        <v>1205</v>
      </c>
      <c r="B328" t="s">
        <v>1368</v>
      </c>
      <c r="D328" t="s">
        <v>1065</v>
      </c>
    </row>
    <row r="329" spans="1:4" x14ac:dyDescent="0.3">
      <c r="A329" t="s">
        <v>1205</v>
      </c>
      <c r="B329" t="s">
        <v>1370</v>
      </c>
      <c r="D329" t="s">
        <v>1065</v>
      </c>
    </row>
    <row r="330" spans="1:4" x14ac:dyDescent="0.3">
      <c r="A330" t="s">
        <v>1206</v>
      </c>
      <c r="B330" t="s">
        <v>1368</v>
      </c>
      <c r="D330" t="s">
        <v>1065</v>
      </c>
    </row>
    <row r="331" spans="1:4" x14ac:dyDescent="0.3">
      <c r="A331" t="s">
        <v>1206</v>
      </c>
      <c r="B331" t="s">
        <v>1370</v>
      </c>
      <c r="D331" t="s">
        <v>1065</v>
      </c>
    </row>
    <row r="332" spans="1:4" x14ac:dyDescent="0.3">
      <c r="A332" t="s">
        <v>1207</v>
      </c>
      <c r="B332" t="s">
        <v>1368</v>
      </c>
      <c r="D332" t="s">
        <v>1065</v>
      </c>
    </row>
    <row r="333" spans="1:4" x14ac:dyDescent="0.3">
      <c r="A333" t="s">
        <v>1207</v>
      </c>
      <c r="B333" t="s">
        <v>1370</v>
      </c>
      <c r="D333" t="s">
        <v>1065</v>
      </c>
    </row>
    <row r="334" spans="1:4" x14ac:dyDescent="0.3">
      <c r="A334" t="s">
        <v>1208</v>
      </c>
      <c r="B334" t="s">
        <v>1368</v>
      </c>
      <c r="D334" t="s">
        <v>1065</v>
      </c>
    </row>
    <row r="335" spans="1:4" x14ac:dyDescent="0.3">
      <c r="A335" t="s">
        <v>1208</v>
      </c>
      <c r="B335" t="s">
        <v>1370</v>
      </c>
      <c r="D335" t="s">
        <v>1065</v>
      </c>
    </row>
    <row r="336" spans="1:4" x14ac:dyDescent="0.3">
      <c r="A336" t="s">
        <v>1209</v>
      </c>
      <c r="B336" t="s">
        <v>1368</v>
      </c>
      <c r="D336" t="s">
        <v>1065</v>
      </c>
    </row>
    <row r="337" spans="1:4" x14ac:dyDescent="0.3">
      <c r="A337" t="s">
        <v>1209</v>
      </c>
      <c r="B337" t="s">
        <v>1370</v>
      </c>
      <c r="D337" t="s">
        <v>1065</v>
      </c>
    </row>
    <row r="338" spans="1:4" x14ac:dyDescent="0.3">
      <c r="A338" t="s">
        <v>851</v>
      </c>
      <c r="B338" t="s">
        <v>1368</v>
      </c>
      <c r="D338" t="s">
        <v>1065</v>
      </c>
    </row>
    <row r="339" spans="1:4" x14ac:dyDescent="0.3">
      <c r="A339" t="s">
        <v>851</v>
      </c>
      <c r="B339" t="s">
        <v>1370</v>
      </c>
      <c r="D339" t="s">
        <v>1065</v>
      </c>
    </row>
    <row r="340" spans="1:4" x14ac:dyDescent="0.3">
      <c r="A340" t="s">
        <v>1210</v>
      </c>
      <c r="B340" t="s">
        <v>1368</v>
      </c>
      <c r="D340" t="s">
        <v>1065</v>
      </c>
    </row>
    <row r="341" spans="1:4" x14ac:dyDescent="0.3">
      <c r="A341" t="s">
        <v>1210</v>
      </c>
      <c r="B341" t="s">
        <v>1370</v>
      </c>
      <c r="D341" t="s">
        <v>1065</v>
      </c>
    </row>
    <row r="342" spans="1:4" x14ac:dyDescent="0.3">
      <c r="A342" t="s">
        <v>1211</v>
      </c>
      <c r="B342" t="s">
        <v>1368</v>
      </c>
      <c r="D342" t="s">
        <v>1065</v>
      </c>
    </row>
    <row r="343" spans="1:4" x14ac:dyDescent="0.3">
      <c r="A343" t="s">
        <v>1211</v>
      </c>
      <c r="B343" t="s">
        <v>1370</v>
      </c>
      <c r="D343" t="s">
        <v>1065</v>
      </c>
    </row>
    <row r="344" spans="1:4" x14ac:dyDescent="0.3">
      <c r="A344" t="s">
        <v>1212</v>
      </c>
      <c r="B344" t="s">
        <v>1368</v>
      </c>
      <c r="D344" t="s">
        <v>1065</v>
      </c>
    </row>
    <row r="345" spans="1:4" x14ac:dyDescent="0.3">
      <c r="A345" t="s">
        <v>1212</v>
      </c>
      <c r="B345" t="s">
        <v>1370</v>
      </c>
      <c r="D345" t="s">
        <v>1065</v>
      </c>
    </row>
    <row r="346" spans="1:4" x14ac:dyDescent="0.3">
      <c r="A346" t="s">
        <v>855</v>
      </c>
      <c r="B346" t="s">
        <v>1368</v>
      </c>
      <c r="D346" t="s">
        <v>1065</v>
      </c>
    </row>
    <row r="347" spans="1:4" x14ac:dyDescent="0.3">
      <c r="A347" t="s">
        <v>855</v>
      </c>
      <c r="B347" t="s">
        <v>1370</v>
      </c>
      <c r="D347" t="s">
        <v>1065</v>
      </c>
    </row>
    <row r="348" spans="1:4" x14ac:dyDescent="0.3">
      <c r="A348" t="s">
        <v>1213</v>
      </c>
      <c r="B348" t="s">
        <v>1368</v>
      </c>
      <c r="D348" t="s">
        <v>1065</v>
      </c>
    </row>
    <row r="349" spans="1:4" x14ac:dyDescent="0.3">
      <c r="A349" t="s">
        <v>1213</v>
      </c>
      <c r="B349" t="s">
        <v>1370</v>
      </c>
      <c r="D349" t="s">
        <v>1065</v>
      </c>
    </row>
    <row r="350" spans="1:4" x14ac:dyDescent="0.3">
      <c r="A350" t="s">
        <v>1214</v>
      </c>
      <c r="B350" t="s">
        <v>1368</v>
      </c>
      <c r="D350" t="s">
        <v>1065</v>
      </c>
    </row>
    <row r="351" spans="1:4" x14ac:dyDescent="0.3">
      <c r="A351" t="s">
        <v>1214</v>
      </c>
      <c r="B351" t="s">
        <v>1370</v>
      </c>
      <c r="D351" t="s">
        <v>1065</v>
      </c>
    </row>
    <row r="352" spans="1:4" x14ac:dyDescent="0.3">
      <c r="A352" t="s">
        <v>1333</v>
      </c>
      <c r="B352" t="s">
        <v>1368</v>
      </c>
      <c r="D352" t="s">
        <v>1065</v>
      </c>
    </row>
    <row r="353" spans="1:4" x14ac:dyDescent="0.3">
      <c r="A353" t="s">
        <v>1333</v>
      </c>
      <c r="B353" t="s">
        <v>1370</v>
      </c>
      <c r="D353" t="s">
        <v>1065</v>
      </c>
    </row>
    <row r="354" spans="1:4" x14ac:dyDescent="0.3">
      <c r="A354" t="s">
        <v>1215</v>
      </c>
      <c r="B354" t="s">
        <v>1368</v>
      </c>
      <c r="D354" t="s">
        <v>1065</v>
      </c>
    </row>
    <row r="355" spans="1:4" x14ac:dyDescent="0.3">
      <c r="A355" t="s">
        <v>1215</v>
      </c>
      <c r="B355" t="s">
        <v>1370</v>
      </c>
      <c r="D355" t="s">
        <v>1065</v>
      </c>
    </row>
    <row r="356" spans="1:4" x14ac:dyDescent="0.3">
      <c r="A356" t="s">
        <v>1216</v>
      </c>
      <c r="B356" t="s">
        <v>1368</v>
      </c>
      <c r="D356" t="s">
        <v>1065</v>
      </c>
    </row>
    <row r="357" spans="1:4" x14ac:dyDescent="0.3">
      <c r="A357" t="s">
        <v>1216</v>
      </c>
      <c r="B357" t="s">
        <v>1370</v>
      </c>
      <c r="D357" t="s">
        <v>1065</v>
      </c>
    </row>
    <row r="358" spans="1:4" x14ac:dyDescent="0.3">
      <c r="A358" t="s">
        <v>602</v>
      </c>
      <c r="B358" t="s">
        <v>853</v>
      </c>
      <c r="D358" t="s">
        <v>656</v>
      </c>
    </row>
    <row r="359" spans="1:4" x14ac:dyDescent="0.3">
      <c r="A359" t="s">
        <v>606</v>
      </c>
      <c r="B359" t="s">
        <v>853</v>
      </c>
      <c r="D359" t="s">
        <v>656</v>
      </c>
    </row>
    <row r="360" spans="1:4" x14ac:dyDescent="0.3">
      <c r="A360" t="s">
        <v>602</v>
      </c>
      <c r="B360" t="s">
        <v>1079</v>
      </c>
      <c r="D360" t="s">
        <v>656</v>
      </c>
    </row>
    <row r="361" spans="1:4" x14ac:dyDescent="0.3">
      <c r="A361" t="s">
        <v>606</v>
      </c>
      <c r="B361" t="s">
        <v>1079</v>
      </c>
      <c r="D361" t="s">
        <v>656</v>
      </c>
    </row>
    <row r="362" spans="1:4" x14ac:dyDescent="0.3">
      <c r="A362" t="s">
        <v>602</v>
      </c>
      <c r="B362" t="s">
        <v>854</v>
      </c>
      <c r="D362" t="s">
        <v>656</v>
      </c>
    </row>
    <row r="363" spans="1:4" x14ac:dyDescent="0.3">
      <c r="A363" t="s">
        <v>606</v>
      </c>
      <c r="B363" t="s">
        <v>854</v>
      </c>
      <c r="D363" t="s">
        <v>656</v>
      </c>
    </row>
    <row r="364" spans="1:4" x14ac:dyDescent="0.3">
      <c r="A364" t="s">
        <v>602</v>
      </c>
      <c r="B364" t="s">
        <v>855</v>
      </c>
      <c r="D364" t="s">
        <v>656</v>
      </c>
    </row>
    <row r="365" spans="1:4" x14ac:dyDescent="0.3">
      <c r="A365" t="s">
        <v>606</v>
      </c>
      <c r="B365" t="s">
        <v>855</v>
      </c>
      <c r="D365" t="s">
        <v>656</v>
      </c>
    </row>
    <row r="366" spans="1:4" x14ac:dyDescent="0.3">
      <c r="A366" t="s">
        <v>602</v>
      </c>
      <c r="B366" t="s">
        <v>856</v>
      </c>
      <c r="D366" t="s">
        <v>656</v>
      </c>
    </row>
    <row r="367" spans="1:4" x14ac:dyDescent="0.3">
      <c r="A367" t="s">
        <v>606</v>
      </c>
      <c r="B367" t="s">
        <v>856</v>
      </c>
      <c r="D367" t="s">
        <v>656</v>
      </c>
    </row>
    <row r="368" spans="1:4" x14ac:dyDescent="0.3">
      <c r="A368" t="s">
        <v>602</v>
      </c>
      <c r="B368" t="s">
        <v>857</v>
      </c>
      <c r="D368" t="s">
        <v>656</v>
      </c>
    </row>
    <row r="369" spans="1:4" x14ac:dyDescent="0.3">
      <c r="A369" t="s">
        <v>606</v>
      </c>
      <c r="B369" t="s">
        <v>857</v>
      </c>
      <c r="D369" t="s">
        <v>656</v>
      </c>
    </row>
    <row r="370" spans="1:4" x14ac:dyDescent="0.3">
      <c r="A370" t="s">
        <v>602</v>
      </c>
      <c r="B370" t="s">
        <v>858</v>
      </c>
      <c r="D370" t="s">
        <v>656</v>
      </c>
    </row>
    <row r="371" spans="1:4" x14ac:dyDescent="0.3">
      <c r="A371" t="s">
        <v>606</v>
      </c>
      <c r="B371" t="s">
        <v>858</v>
      </c>
      <c r="D371" t="s">
        <v>656</v>
      </c>
    </row>
    <row r="372" spans="1:4" x14ac:dyDescent="0.3">
      <c r="A372" t="s">
        <v>602</v>
      </c>
      <c r="B372" t="s">
        <v>852</v>
      </c>
      <c r="D372" t="s">
        <v>656</v>
      </c>
    </row>
    <row r="373" spans="1:4" x14ac:dyDescent="0.3">
      <c r="A373" t="s">
        <v>606</v>
      </c>
      <c r="B373" t="s">
        <v>852</v>
      </c>
      <c r="D373" t="s">
        <v>656</v>
      </c>
    </row>
    <row r="374" spans="1:4" x14ac:dyDescent="0.3">
      <c r="A374" t="s">
        <v>1217</v>
      </c>
      <c r="B374" t="s">
        <v>1205</v>
      </c>
      <c r="D374" t="s">
        <v>859</v>
      </c>
    </row>
    <row r="375" spans="1:4" x14ac:dyDescent="0.3">
      <c r="A375" t="s">
        <v>1218</v>
      </c>
      <c r="B375" t="s">
        <v>1205</v>
      </c>
      <c r="D375" t="s">
        <v>859</v>
      </c>
    </row>
    <row r="376" spans="1:4" x14ac:dyDescent="0.3">
      <c r="A376" t="s">
        <v>1217</v>
      </c>
      <c r="B376" t="s">
        <v>1214</v>
      </c>
      <c r="D376" t="s">
        <v>859</v>
      </c>
    </row>
    <row r="377" spans="1:4" x14ac:dyDescent="0.3">
      <c r="A377" t="s">
        <v>1218</v>
      </c>
      <c r="B377" t="s">
        <v>1214</v>
      </c>
      <c r="D377" t="s">
        <v>859</v>
      </c>
    </row>
    <row r="378" spans="1:4" x14ac:dyDescent="0.3">
      <c r="A378" t="s">
        <v>1217</v>
      </c>
      <c r="B378" t="s">
        <v>857</v>
      </c>
      <c r="D378" t="s">
        <v>859</v>
      </c>
    </row>
    <row r="379" spans="1:4" x14ac:dyDescent="0.3">
      <c r="A379" t="s">
        <v>1218</v>
      </c>
      <c r="B379" t="s">
        <v>857</v>
      </c>
      <c r="D379" t="s">
        <v>859</v>
      </c>
    </row>
    <row r="380" spans="1:4" x14ac:dyDescent="0.3">
      <c r="A380" t="s">
        <v>1217</v>
      </c>
      <c r="B380" t="s">
        <v>858</v>
      </c>
      <c r="D380" t="s">
        <v>859</v>
      </c>
    </row>
    <row r="381" spans="1:4" x14ac:dyDescent="0.3">
      <c r="A381" t="s">
        <v>1218</v>
      </c>
      <c r="B381" t="s">
        <v>858</v>
      </c>
      <c r="D381" t="s">
        <v>859</v>
      </c>
    </row>
    <row r="382" spans="1:4" x14ac:dyDescent="0.3">
      <c r="A382" t="s">
        <v>1217</v>
      </c>
      <c r="B382" t="s">
        <v>852</v>
      </c>
      <c r="D382" t="s">
        <v>859</v>
      </c>
    </row>
    <row r="383" spans="1:4" x14ac:dyDescent="0.3">
      <c r="A383" t="s">
        <v>1218</v>
      </c>
      <c r="B383" t="s">
        <v>852</v>
      </c>
      <c r="D383" t="s">
        <v>859</v>
      </c>
    </row>
    <row r="384" spans="1:4" x14ac:dyDescent="0.3">
      <c r="A384" t="s">
        <v>1219</v>
      </c>
      <c r="B384" t="s">
        <v>1204</v>
      </c>
      <c r="D384" t="s">
        <v>860</v>
      </c>
    </row>
    <row r="385" spans="1:4" x14ac:dyDescent="0.3">
      <c r="A385" t="s">
        <v>654</v>
      </c>
      <c r="B385" t="s">
        <v>1204</v>
      </c>
      <c r="D385" t="s">
        <v>860</v>
      </c>
    </row>
    <row r="386" spans="1:4" x14ac:dyDescent="0.3">
      <c r="A386" t="s">
        <v>1219</v>
      </c>
      <c r="B386" t="s">
        <v>1209</v>
      </c>
      <c r="D386" t="s">
        <v>860</v>
      </c>
    </row>
    <row r="387" spans="1:4" x14ac:dyDescent="0.3">
      <c r="A387" t="s">
        <v>654</v>
      </c>
      <c r="B387" t="s">
        <v>1209</v>
      </c>
      <c r="D387" t="s">
        <v>860</v>
      </c>
    </row>
    <row r="388" spans="1:4" x14ac:dyDescent="0.3">
      <c r="A388" t="s">
        <v>1219</v>
      </c>
      <c r="B388" t="s">
        <v>1211</v>
      </c>
      <c r="D388" t="s">
        <v>860</v>
      </c>
    </row>
    <row r="389" spans="1:4" x14ac:dyDescent="0.3">
      <c r="A389" t="s">
        <v>654</v>
      </c>
      <c r="B389" t="s">
        <v>1211</v>
      </c>
      <c r="D389" t="s">
        <v>860</v>
      </c>
    </row>
    <row r="390" spans="1:4" x14ac:dyDescent="0.3">
      <c r="A390" t="s">
        <v>1219</v>
      </c>
      <c r="B390" t="s">
        <v>1333</v>
      </c>
      <c r="D390" t="s">
        <v>860</v>
      </c>
    </row>
    <row r="391" spans="1:4" x14ac:dyDescent="0.3">
      <c r="A391" t="s">
        <v>654</v>
      </c>
      <c r="B391" t="s">
        <v>1333</v>
      </c>
      <c r="D391" t="s">
        <v>860</v>
      </c>
    </row>
    <row r="392" spans="1:4" x14ac:dyDescent="0.3">
      <c r="A392" t="s">
        <v>1219</v>
      </c>
      <c r="B392" t="s">
        <v>857</v>
      </c>
      <c r="D392" t="s">
        <v>860</v>
      </c>
    </row>
    <row r="393" spans="1:4" x14ac:dyDescent="0.3">
      <c r="A393" t="s">
        <v>654</v>
      </c>
      <c r="B393" t="s">
        <v>857</v>
      </c>
      <c r="D393" t="s">
        <v>860</v>
      </c>
    </row>
    <row r="394" spans="1:4" x14ac:dyDescent="0.3">
      <c r="A394" t="s">
        <v>1219</v>
      </c>
      <c r="B394" t="s">
        <v>858</v>
      </c>
      <c r="D394" t="s">
        <v>860</v>
      </c>
    </row>
    <row r="395" spans="1:4" x14ac:dyDescent="0.3">
      <c r="A395" t="s">
        <v>654</v>
      </c>
      <c r="B395" t="s">
        <v>858</v>
      </c>
      <c r="D395" t="s">
        <v>860</v>
      </c>
    </row>
    <row r="396" spans="1:4" x14ac:dyDescent="0.3">
      <c r="A396" t="s">
        <v>1219</v>
      </c>
      <c r="B396" t="s">
        <v>852</v>
      </c>
      <c r="D396" t="s">
        <v>860</v>
      </c>
    </row>
    <row r="397" spans="1:4" x14ac:dyDescent="0.3">
      <c r="A397" t="s">
        <v>654</v>
      </c>
      <c r="B397" t="s">
        <v>852</v>
      </c>
      <c r="D397" t="s">
        <v>860</v>
      </c>
    </row>
    <row r="398" spans="1:4" x14ac:dyDescent="0.3">
      <c r="A398" t="s">
        <v>1219</v>
      </c>
      <c r="B398" t="s">
        <v>1220</v>
      </c>
      <c r="D398" t="s">
        <v>860</v>
      </c>
    </row>
    <row r="399" spans="1:4" x14ac:dyDescent="0.3">
      <c r="A399" t="s">
        <v>654</v>
      </c>
      <c r="B399" t="s">
        <v>1220</v>
      </c>
      <c r="D399" t="s">
        <v>860</v>
      </c>
    </row>
    <row r="400" spans="1:4" x14ac:dyDescent="0.3">
      <c r="A400" t="s">
        <v>607</v>
      </c>
      <c r="B400" t="s">
        <v>909</v>
      </c>
      <c r="D400" t="s">
        <v>919</v>
      </c>
    </row>
    <row r="401" spans="1:4" x14ac:dyDescent="0.3">
      <c r="A401" t="s">
        <v>608</v>
      </c>
      <c r="B401" t="s">
        <v>909</v>
      </c>
      <c r="D401" t="s">
        <v>919</v>
      </c>
    </row>
    <row r="402" spans="1:4" x14ac:dyDescent="0.3">
      <c r="A402" t="s">
        <v>607</v>
      </c>
      <c r="B402" t="s">
        <v>910</v>
      </c>
      <c r="D402" t="s">
        <v>919</v>
      </c>
    </row>
    <row r="403" spans="1:4" x14ac:dyDescent="0.3">
      <c r="A403" t="s">
        <v>608</v>
      </c>
      <c r="B403" t="s">
        <v>910</v>
      </c>
      <c r="D403" t="s">
        <v>919</v>
      </c>
    </row>
    <row r="404" spans="1:4" x14ac:dyDescent="0.3">
      <c r="A404" t="s">
        <v>607</v>
      </c>
      <c r="B404" t="s">
        <v>911</v>
      </c>
      <c r="D404" t="s">
        <v>919</v>
      </c>
    </row>
    <row r="405" spans="1:4" x14ac:dyDescent="0.3">
      <c r="A405" t="s">
        <v>608</v>
      </c>
      <c r="B405" t="s">
        <v>911</v>
      </c>
      <c r="D405" t="s">
        <v>919</v>
      </c>
    </row>
    <row r="406" spans="1:4" x14ac:dyDescent="0.3">
      <c r="A406" t="s">
        <v>607</v>
      </c>
      <c r="B406" t="s">
        <v>912</v>
      </c>
      <c r="D406" t="s">
        <v>919</v>
      </c>
    </row>
    <row r="407" spans="1:4" x14ac:dyDescent="0.3">
      <c r="A407" t="s">
        <v>608</v>
      </c>
      <c r="B407" t="s">
        <v>912</v>
      </c>
      <c r="D407" t="s">
        <v>919</v>
      </c>
    </row>
    <row r="408" spans="1:4" x14ac:dyDescent="0.3">
      <c r="A408" t="s">
        <v>609</v>
      </c>
      <c r="B408" t="s">
        <v>913</v>
      </c>
      <c r="D408" t="s">
        <v>1046</v>
      </c>
    </row>
    <row r="409" spans="1:4" x14ac:dyDescent="0.3">
      <c r="A409" t="s">
        <v>610</v>
      </c>
      <c r="B409" t="s">
        <v>913</v>
      </c>
      <c r="D409" t="s">
        <v>1046</v>
      </c>
    </row>
    <row r="410" spans="1:4" x14ac:dyDescent="0.3">
      <c r="A410" t="s">
        <v>609</v>
      </c>
      <c r="B410" t="s">
        <v>914</v>
      </c>
      <c r="D410" t="s">
        <v>1046</v>
      </c>
    </row>
    <row r="411" spans="1:4" x14ac:dyDescent="0.3">
      <c r="A411" t="s">
        <v>610</v>
      </c>
      <c r="B411" t="s">
        <v>914</v>
      </c>
      <c r="D411" t="s">
        <v>1046</v>
      </c>
    </row>
    <row r="412" spans="1:4" x14ac:dyDescent="0.3">
      <c r="A412" t="s">
        <v>609</v>
      </c>
      <c r="B412" t="s">
        <v>915</v>
      </c>
      <c r="D412" t="s">
        <v>1046</v>
      </c>
    </row>
    <row r="413" spans="1:4" x14ac:dyDescent="0.3">
      <c r="A413" t="s">
        <v>610</v>
      </c>
      <c r="B413" t="s">
        <v>915</v>
      </c>
      <c r="D413" t="s">
        <v>1046</v>
      </c>
    </row>
    <row r="414" spans="1:4" x14ac:dyDescent="0.3">
      <c r="A414" t="s">
        <v>609</v>
      </c>
      <c r="B414" t="s">
        <v>916</v>
      </c>
      <c r="D414" t="s">
        <v>1046</v>
      </c>
    </row>
    <row r="415" spans="1:4" x14ac:dyDescent="0.3">
      <c r="A415" t="s">
        <v>610</v>
      </c>
      <c r="B415" t="s">
        <v>916</v>
      </c>
      <c r="D415" t="s">
        <v>1046</v>
      </c>
    </row>
    <row r="416" spans="1:4" x14ac:dyDescent="0.3">
      <c r="A416" t="s">
        <v>609</v>
      </c>
      <c r="B416" t="s">
        <v>917</v>
      </c>
      <c r="D416" t="s">
        <v>1046</v>
      </c>
    </row>
    <row r="417" spans="1:4" x14ac:dyDescent="0.3">
      <c r="A417" t="s">
        <v>610</v>
      </c>
      <c r="B417" t="s">
        <v>917</v>
      </c>
      <c r="D417" t="s">
        <v>1046</v>
      </c>
    </row>
    <row r="418" spans="1:4" x14ac:dyDescent="0.3">
      <c r="A418" t="s">
        <v>1221</v>
      </c>
      <c r="B418" t="s">
        <v>1213</v>
      </c>
      <c r="D418" t="s">
        <v>861</v>
      </c>
    </row>
    <row r="419" spans="1:4" x14ac:dyDescent="0.3">
      <c r="A419" t="s">
        <v>1222</v>
      </c>
      <c r="B419" t="s">
        <v>1213</v>
      </c>
      <c r="D419" t="s">
        <v>861</v>
      </c>
    </row>
    <row r="420" spans="1:4" x14ac:dyDescent="0.3">
      <c r="A420" t="s">
        <v>1221</v>
      </c>
      <c r="B420" t="s">
        <v>852</v>
      </c>
      <c r="D420" t="s">
        <v>861</v>
      </c>
    </row>
    <row r="421" spans="1:4" x14ac:dyDescent="0.3">
      <c r="A421" t="s">
        <v>1222</v>
      </c>
      <c r="B421" t="s">
        <v>852</v>
      </c>
      <c r="D421" t="s">
        <v>861</v>
      </c>
    </row>
    <row r="422" spans="1:4" x14ac:dyDescent="0.3">
      <c r="A422" t="s">
        <v>1223</v>
      </c>
      <c r="B422" t="s">
        <v>1212</v>
      </c>
      <c r="D422" t="s">
        <v>862</v>
      </c>
    </row>
    <row r="423" spans="1:4" x14ac:dyDescent="0.3">
      <c r="A423" t="s">
        <v>653</v>
      </c>
      <c r="B423" t="s">
        <v>1212</v>
      </c>
      <c r="D423" t="s">
        <v>862</v>
      </c>
    </row>
    <row r="424" spans="1:4" x14ac:dyDescent="0.3">
      <c r="A424" t="s">
        <v>1224</v>
      </c>
      <c r="B424" t="s">
        <v>1212</v>
      </c>
      <c r="D424" t="s">
        <v>862</v>
      </c>
    </row>
    <row r="425" spans="1:4" x14ac:dyDescent="0.3">
      <c r="A425" t="s">
        <v>1225</v>
      </c>
      <c r="B425" t="s">
        <v>1212</v>
      </c>
      <c r="D425" t="s">
        <v>862</v>
      </c>
    </row>
    <row r="426" spans="1:4" x14ac:dyDescent="0.3">
      <c r="A426" t="s">
        <v>1226</v>
      </c>
      <c r="B426" t="s">
        <v>1212</v>
      </c>
      <c r="D426" t="s">
        <v>862</v>
      </c>
    </row>
    <row r="427" spans="1:4" x14ac:dyDescent="0.3">
      <c r="A427" t="s">
        <v>1227</v>
      </c>
      <c r="B427" t="s">
        <v>1212</v>
      </c>
      <c r="D427" t="s">
        <v>862</v>
      </c>
    </row>
    <row r="428" spans="1:4" x14ac:dyDescent="0.3">
      <c r="A428" t="s">
        <v>1228</v>
      </c>
      <c r="B428" t="s">
        <v>1212</v>
      </c>
      <c r="D428" t="s">
        <v>862</v>
      </c>
    </row>
    <row r="429" spans="1:4" x14ac:dyDescent="0.3">
      <c r="A429" t="s">
        <v>1229</v>
      </c>
      <c r="B429" t="s">
        <v>1212</v>
      </c>
      <c r="D429" t="s">
        <v>862</v>
      </c>
    </row>
    <row r="430" spans="1:4" x14ac:dyDescent="0.3">
      <c r="A430" t="s">
        <v>1230</v>
      </c>
      <c r="B430" t="s">
        <v>1212</v>
      </c>
      <c r="D430" t="s">
        <v>862</v>
      </c>
    </row>
    <row r="431" spans="1:4" x14ac:dyDescent="0.3">
      <c r="A431" t="s">
        <v>1231</v>
      </c>
      <c r="B431" t="s">
        <v>1212</v>
      </c>
      <c r="D431" t="s">
        <v>862</v>
      </c>
    </row>
    <row r="432" spans="1:4" x14ac:dyDescent="0.3">
      <c r="A432" t="s">
        <v>1232</v>
      </c>
      <c r="B432" t="s">
        <v>1212</v>
      </c>
      <c r="D432" t="s">
        <v>862</v>
      </c>
    </row>
    <row r="433" spans="1:4" x14ac:dyDescent="0.3">
      <c r="A433" t="s">
        <v>1233</v>
      </c>
      <c r="B433" t="s">
        <v>1212</v>
      </c>
      <c r="D433" t="s">
        <v>862</v>
      </c>
    </row>
    <row r="434" spans="1:4" x14ac:dyDescent="0.3">
      <c r="A434" t="s">
        <v>1234</v>
      </c>
      <c r="B434" t="s">
        <v>1212</v>
      </c>
      <c r="D434" t="s">
        <v>862</v>
      </c>
    </row>
    <row r="435" spans="1:4" x14ac:dyDescent="0.3">
      <c r="A435" t="s">
        <v>1235</v>
      </c>
      <c r="B435" t="s">
        <v>1212</v>
      </c>
      <c r="D435" t="s">
        <v>862</v>
      </c>
    </row>
    <row r="436" spans="1:4" x14ac:dyDescent="0.3">
      <c r="A436" t="s">
        <v>1223</v>
      </c>
      <c r="B436" t="s">
        <v>852</v>
      </c>
      <c r="D436" t="s">
        <v>862</v>
      </c>
    </row>
    <row r="437" spans="1:4" x14ac:dyDescent="0.3">
      <c r="A437" t="s">
        <v>653</v>
      </c>
      <c r="B437" t="s">
        <v>852</v>
      </c>
      <c r="D437" t="s">
        <v>862</v>
      </c>
    </row>
    <row r="438" spans="1:4" x14ac:dyDescent="0.3">
      <c r="A438" t="s">
        <v>1224</v>
      </c>
      <c r="B438" t="s">
        <v>852</v>
      </c>
      <c r="D438" t="s">
        <v>862</v>
      </c>
    </row>
    <row r="439" spans="1:4" x14ac:dyDescent="0.3">
      <c r="A439" t="s">
        <v>1225</v>
      </c>
      <c r="B439" t="s">
        <v>852</v>
      </c>
      <c r="D439" t="s">
        <v>862</v>
      </c>
    </row>
    <row r="440" spans="1:4" x14ac:dyDescent="0.3">
      <c r="A440" t="s">
        <v>1226</v>
      </c>
      <c r="B440" t="s">
        <v>852</v>
      </c>
      <c r="D440" t="s">
        <v>862</v>
      </c>
    </row>
    <row r="441" spans="1:4" x14ac:dyDescent="0.3">
      <c r="A441" t="s">
        <v>1227</v>
      </c>
      <c r="B441" t="s">
        <v>852</v>
      </c>
      <c r="D441" t="s">
        <v>862</v>
      </c>
    </row>
    <row r="442" spans="1:4" x14ac:dyDescent="0.3">
      <c r="A442" t="s">
        <v>1228</v>
      </c>
      <c r="B442" t="s">
        <v>852</v>
      </c>
      <c r="D442" t="s">
        <v>862</v>
      </c>
    </row>
    <row r="443" spans="1:4" x14ac:dyDescent="0.3">
      <c r="A443" t="s">
        <v>1229</v>
      </c>
      <c r="B443" t="s">
        <v>852</v>
      </c>
      <c r="D443" t="s">
        <v>862</v>
      </c>
    </row>
    <row r="444" spans="1:4" x14ac:dyDescent="0.3">
      <c r="A444" t="s">
        <v>1230</v>
      </c>
      <c r="B444" t="s">
        <v>852</v>
      </c>
      <c r="D444" t="s">
        <v>862</v>
      </c>
    </row>
    <row r="445" spans="1:4" x14ac:dyDescent="0.3">
      <c r="A445" t="s">
        <v>1231</v>
      </c>
      <c r="B445" t="s">
        <v>852</v>
      </c>
      <c r="D445" t="s">
        <v>862</v>
      </c>
    </row>
    <row r="446" spans="1:4" x14ac:dyDescent="0.3">
      <c r="A446" t="s">
        <v>1232</v>
      </c>
      <c r="B446" t="s">
        <v>852</v>
      </c>
      <c r="D446" t="s">
        <v>862</v>
      </c>
    </row>
    <row r="447" spans="1:4" x14ac:dyDescent="0.3">
      <c r="A447" t="s">
        <v>1233</v>
      </c>
      <c r="B447" t="s">
        <v>852</v>
      </c>
      <c r="D447" t="s">
        <v>862</v>
      </c>
    </row>
    <row r="448" spans="1:4" x14ac:dyDescent="0.3">
      <c r="A448" t="s">
        <v>1234</v>
      </c>
      <c r="B448" t="s">
        <v>852</v>
      </c>
      <c r="D448" t="s">
        <v>862</v>
      </c>
    </row>
    <row r="449" spans="1:4" x14ac:dyDescent="0.3">
      <c r="A449" t="s">
        <v>1235</v>
      </c>
      <c r="B449" t="s">
        <v>852</v>
      </c>
      <c r="D449" t="s">
        <v>862</v>
      </c>
    </row>
    <row r="450" spans="1:4" x14ac:dyDescent="0.3">
      <c r="A450" t="s">
        <v>1233</v>
      </c>
      <c r="B450" t="s">
        <v>614</v>
      </c>
      <c r="D450" t="s">
        <v>1048</v>
      </c>
    </row>
    <row r="451" spans="1:4" x14ac:dyDescent="0.3">
      <c r="A451" t="s">
        <v>1233</v>
      </c>
      <c r="B451" t="s">
        <v>1129</v>
      </c>
      <c r="D451" t="s">
        <v>1048</v>
      </c>
    </row>
    <row r="452" spans="1:4" x14ac:dyDescent="0.3">
      <c r="A452" t="s">
        <v>1233</v>
      </c>
      <c r="B452" t="s">
        <v>1130</v>
      </c>
      <c r="D452" t="s">
        <v>1048</v>
      </c>
    </row>
    <row r="453" spans="1:4" x14ac:dyDescent="0.3">
      <c r="A453" t="s">
        <v>1233</v>
      </c>
      <c r="B453" t="s">
        <v>1131</v>
      </c>
      <c r="D453" t="s">
        <v>1048</v>
      </c>
    </row>
    <row r="454" spans="1:4" x14ac:dyDescent="0.3">
      <c r="A454" t="s">
        <v>1233</v>
      </c>
      <c r="B454" t="s">
        <v>1132</v>
      </c>
      <c r="D454" t="s">
        <v>1048</v>
      </c>
    </row>
    <row r="455" spans="1:4" x14ac:dyDescent="0.3">
      <c r="A455" t="s">
        <v>1233</v>
      </c>
      <c r="B455" t="s">
        <v>1133</v>
      </c>
      <c r="D455" t="s">
        <v>1048</v>
      </c>
    </row>
    <row r="456" spans="1:4" x14ac:dyDescent="0.3">
      <c r="A456" t="s">
        <v>1233</v>
      </c>
      <c r="B456" t="s">
        <v>1134</v>
      </c>
      <c r="D456" t="s">
        <v>1048</v>
      </c>
    </row>
    <row r="457" spans="1:4" x14ac:dyDescent="0.3">
      <c r="A457" t="s">
        <v>1233</v>
      </c>
      <c r="B457" t="s">
        <v>1135</v>
      </c>
      <c r="D457" t="s">
        <v>1048</v>
      </c>
    </row>
    <row r="458" spans="1:4" x14ac:dyDescent="0.3">
      <c r="A458" t="s">
        <v>601</v>
      </c>
      <c r="B458" t="s">
        <v>621</v>
      </c>
      <c r="D458" t="s">
        <v>1402</v>
      </c>
    </row>
    <row r="459" spans="1:4" x14ac:dyDescent="0.3">
      <c r="A459" t="s">
        <v>601</v>
      </c>
      <c r="B459" t="s">
        <v>622</v>
      </c>
      <c r="D459" t="s">
        <v>1402</v>
      </c>
    </row>
    <row r="460" spans="1:4" x14ac:dyDescent="0.3">
      <c r="A460" t="s">
        <v>601</v>
      </c>
      <c r="B460" t="s">
        <v>1136</v>
      </c>
      <c r="D460" t="s">
        <v>1402</v>
      </c>
    </row>
    <row r="461" spans="1:4" x14ac:dyDescent="0.3">
      <c r="A461" t="s">
        <v>601</v>
      </c>
      <c r="B461" t="s">
        <v>1137</v>
      </c>
      <c r="D461" t="s">
        <v>1402</v>
      </c>
    </row>
    <row r="462" spans="1:4" x14ac:dyDescent="0.3">
      <c r="A462" t="s">
        <v>601</v>
      </c>
      <c r="B462" t="s">
        <v>623</v>
      </c>
      <c r="D462" t="s">
        <v>1402</v>
      </c>
    </row>
    <row r="463" spans="1:4" x14ac:dyDescent="0.3">
      <c r="A463" t="s">
        <v>601</v>
      </c>
      <c r="B463" t="s">
        <v>1138</v>
      </c>
      <c r="D463" t="s">
        <v>1402</v>
      </c>
    </row>
    <row r="464" spans="1:4" x14ac:dyDescent="0.3">
      <c r="A464" t="s">
        <v>601</v>
      </c>
      <c r="B464" t="s">
        <v>624</v>
      </c>
      <c r="D464" t="s">
        <v>1402</v>
      </c>
    </row>
    <row r="465" spans="1:4" x14ac:dyDescent="0.3">
      <c r="A465" t="s">
        <v>601</v>
      </c>
      <c r="B465" t="s">
        <v>625</v>
      </c>
      <c r="D465" t="s">
        <v>1402</v>
      </c>
    </row>
    <row r="466" spans="1:4" x14ac:dyDescent="0.3">
      <c r="A466" t="s">
        <v>601</v>
      </c>
      <c r="B466" t="s">
        <v>626</v>
      </c>
      <c r="D466" t="s">
        <v>1402</v>
      </c>
    </row>
    <row r="467" spans="1:4" x14ac:dyDescent="0.3">
      <c r="A467" t="s">
        <v>601</v>
      </c>
      <c r="B467" t="s">
        <v>1139</v>
      </c>
      <c r="D467" t="s">
        <v>1402</v>
      </c>
    </row>
    <row r="468" spans="1:4" x14ac:dyDescent="0.3">
      <c r="A468" t="s">
        <v>1236</v>
      </c>
      <c r="B468" t="s">
        <v>1090</v>
      </c>
      <c r="D468" t="s">
        <v>1061</v>
      </c>
    </row>
    <row r="469" spans="1:4" x14ac:dyDescent="0.3">
      <c r="A469" t="s">
        <v>1236</v>
      </c>
      <c r="B469" t="s">
        <v>1091</v>
      </c>
      <c r="D469" t="s">
        <v>1061</v>
      </c>
    </row>
    <row r="470" spans="1:4" x14ac:dyDescent="0.3">
      <c r="A470" t="s">
        <v>1237</v>
      </c>
      <c r="B470" t="s">
        <v>1090</v>
      </c>
      <c r="D470" t="s">
        <v>1061</v>
      </c>
    </row>
    <row r="471" spans="1:4" x14ac:dyDescent="0.3">
      <c r="A471" t="s">
        <v>1237</v>
      </c>
      <c r="B471" t="s">
        <v>1091</v>
      </c>
      <c r="D471" t="s">
        <v>1061</v>
      </c>
    </row>
    <row r="472" spans="1:4" x14ac:dyDescent="0.3">
      <c r="A472" t="s">
        <v>1219</v>
      </c>
      <c r="B472" t="s">
        <v>1090</v>
      </c>
      <c r="D472" t="s">
        <v>1061</v>
      </c>
    </row>
    <row r="473" spans="1:4" x14ac:dyDescent="0.3">
      <c r="A473" t="s">
        <v>1219</v>
      </c>
      <c r="B473" t="s">
        <v>1091</v>
      </c>
      <c r="D473" t="s">
        <v>1061</v>
      </c>
    </row>
    <row r="474" spans="1:4" x14ac:dyDescent="0.3">
      <c r="A474" t="s">
        <v>1223</v>
      </c>
      <c r="B474" t="s">
        <v>1090</v>
      </c>
      <c r="D474" t="s">
        <v>1061</v>
      </c>
    </row>
    <row r="475" spans="1:4" x14ac:dyDescent="0.3">
      <c r="A475" t="s">
        <v>1223</v>
      </c>
      <c r="B475" t="s">
        <v>1091</v>
      </c>
      <c r="D475" t="s">
        <v>1061</v>
      </c>
    </row>
    <row r="476" spans="1:4" x14ac:dyDescent="0.3">
      <c r="A476" t="s">
        <v>1238</v>
      </c>
      <c r="B476" t="s">
        <v>1090</v>
      </c>
      <c r="D476" t="s">
        <v>1061</v>
      </c>
    </row>
    <row r="477" spans="1:4" x14ac:dyDescent="0.3">
      <c r="A477" t="s">
        <v>1238</v>
      </c>
      <c r="B477" t="s">
        <v>1091</v>
      </c>
      <c r="D477" t="s">
        <v>1061</v>
      </c>
    </row>
    <row r="478" spans="1:4" x14ac:dyDescent="0.3">
      <c r="A478" t="s">
        <v>610</v>
      </c>
      <c r="B478" t="s">
        <v>1090</v>
      </c>
      <c r="D478" t="s">
        <v>1061</v>
      </c>
    </row>
    <row r="479" spans="1:4" x14ac:dyDescent="0.3">
      <c r="A479" t="s">
        <v>610</v>
      </c>
      <c r="B479" t="s">
        <v>1091</v>
      </c>
      <c r="D479" t="s">
        <v>1061</v>
      </c>
    </row>
    <row r="480" spans="1:4" x14ac:dyDescent="0.3">
      <c r="A480" t="s">
        <v>1239</v>
      </c>
      <c r="B480" t="s">
        <v>1090</v>
      </c>
      <c r="D480" t="s">
        <v>1061</v>
      </c>
    </row>
    <row r="481" spans="1:4" x14ac:dyDescent="0.3">
      <c r="A481" t="s">
        <v>1239</v>
      </c>
      <c r="B481" t="s">
        <v>1091</v>
      </c>
      <c r="D481" t="s">
        <v>1061</v>
      </c>
    </row>
    <row r="482" spans="1:4" x14ac:dyDescent="0.3">
      <c r="A482" t="s">
        <v>1046</v>
      </c>
      <c r="B482" t="s">
        <v>1090</v>
      </c>
      <c r="D482" t="s">
        <v>1061</v>
      </c>
    </row>
    <row r="483" spans="1:4" x14ac:dyDescent="0.3">
      <c r="A483" t="s">
        <v>1046</v>
      </c>
      <c r="B483" t="s">
        <v>1091</v>
      </c>
      <c r="D483" t="s">
        <v>1061</v>
      </c>
    </row>
    <row r="484" spans="1:4" x14ac:dyDescent="0.3">
      <c r="A484" t="s">
        <v>654</v>
      </c>
      <c r="B484" t="s">
        <v>1090</v>
      </c>
      <c r="D484" t="s">
        <v>1061</v>
      </c>
    </row>
    <row r="485" spans="1:4" x14ac:dyDescent="0.3">
      <c r="A485" t="s">
        <v>654</v>
      </c>
      <c r="B485" t="s">
        <v>1091</v>
      </c>
      <c r="D485" t="s">
        <v>1061</v>
      </c>
    </row>
    <row r="486" spans="1:4" x14ac:dyDescent="0.3">
      <c r="A486" t="s">
        <v>1245</v>
      </c>
      <c r="B486" t="s">
        <v>1090</v>
      </c>
      <c r="D486" t="s">
        <v>1061</v>
      </c>
    </row>
    <row r="487" spans="1:4" x14ac:dyDescent="0.3">
      <c r="A487" t="s">
        <v>1245</v>
      </c>
      <c r="B487" t="s">
        <v>1091</v>
      </c>
      <c r="D487" t="s">
        <v>1061</v>
      </c>
    </row>
    <row r="488" spans="1:4" x14ac:dyDescent="0.3">
      <c r="A488" t="s">
        <v>860</v>
      </c>
      <c r="B488" t="s">
        <v>1090</v>
      </c>
      <c r="D488" t="s">
        <v>1061</v>
      </c>
    </row>
    <row r="489" spans="1:4" x14ac:dyDescent="0.3">
      <c r="A489" t="s">
        <v>860</v>
      </c>
      <c r="B489" t="s">
        <v>1091</v>
      </c>
      <c r="D489" t="s">
        <v>1061</v>
      </c>
    </row>
    <row r="490" spans="1:4" x14ac:dyDescent="0.3">
      <c r="A490" t="s">
        <v>862</v>
      </c>
      <c r="B490" t="s">
        <v>1090</v>
      </c>
      <c r="D490" t="s">
        <v>1061</v>
      </c>
    </row>
    <row r="491" spans="1:4" x14ac:dyDescent="0.3">
      <c r="A491" t="s">
        <v>862</v>
      </c>
      <c r="B491" t="s">
        <v>1091</v>
      </c>
      <c r="D491" t="s">
        <v>1061</v>
      </c>
    </row>
    <row r="492" spans="1:4" x14ac:dyDescent="0.3">
      <c r="A492" t="s">
        <v>1236</v>
      </c>
      <c r="B492" t="s">
        <v>1093</v>
      </c>
      <c r="D492" t="s">
        <v>1062</v>
      </c>
    </row>
    <row r="493" spans="1:4" x14ac:dyDescent="0.3">
      <c r="A493" t="s">
        <v>1236</v>
      </c>
      <c r="B493" t="s">
        <v>1094</v>
      </c>
      <c r="D493" t="s">
        <v>1062</v>
      </c>
    </row>
    <row r="494" spans="1:4" x14ac:dyDescent="0.3">
      <c r="A494" t="s">
        <v>1237</v>
      </c>
      <c r="B494" t="s">
        <v>1093</v>
      </c>
      <c r="D494" t="s">
        <v>1062</v>
      </c>
    </row>
    <row r="495" spans="1:4" x14ac:dyDescent="0.3">
      <c r="A495" t="s">
        <v>1237</v>
      </c>
      <c r="B495" t="s">
        <v>1094</v>
      </c>
      <c r="D495" t="s">
        <v>1062</v>
      </c>
    </row>
    <row r="496" spans="1:4" x14ac:dyDescent="0.3">
      <c r="A496" t="s">
        <v>1219</v>
      </c>
      <c r="B496" t="s">
        <v>1093</v>
      </c>
      <c r="D496" t="s">
        <v>1062</v>
      </c>
    </row>
    <row r="497" spans="1:4" x14ac:dyDescent="0.3">
      <c r="A497" t="s">
        <v>1219</v>
      </c>
      <c r="B497" t="s">
        <v>1094</v>
      </c>
      <c r="D497" t="s">
        <v>1062</v>
      </c>
    </row>
    <row r="498" spans="1:4" x14ac:dyDescent="0.3">
      <c r="A498" t="s">
        <v>1223</v>
      </c>
      <c r="B498" t="s">
        <v>1093</v>
      </c>
      <c r="D498" t="s">
        <v>1062</v>
      </c>
    </row>
    <row r="499" spans="1:4" x14ac:dyDescent="0.3">
      <c r="A499" t="s">
        <v>1223</v>
      </c>
      <c r="B499" t="s">
        <v>1094</v>
      </c>
      <c r="D499" t="s">
        <v>1062</v>
      </c>
    </row>
    <row r="500" spans="1:4" x14ac:dyDescent="0.3">
      <c r="A500" t="s">
        <v>1238</v>
      </c>
      <c r="B500" t="s">
        <v>1093</v>
      </c>
      <c r="D500" t="s">
        <v>1062</v>
      </c>
    </row>
    <row r="501" spans="1:4" x14ac:dyDescent="0.3">
      <c r="A501" t="s">
        <v>1238</v>
      </c>
      <c r="B501" t="s">
        <v>1094</v>
      </c>
      <c r="D501" t="s">
        <v>1062</v>
      </c>
    </row>
    <row r="502" spans="1:4" x14ac:dyDescent="0.3">
      <c r="A502" t="s">
        <v>610</v>
      </c>
      <c r="B502" t="s">
        <v>1093</v>
      </c>
      <c r="D502" t="s">
        <v>1062</v>
      </c>
    </row>
    <row r="503" spans="1:4" x14ac:dyDescent="0.3">
      <c r="A503" t="s">
        <v>610</v>
      </c>
      <c r="B503" t="s">
        <v>1094</v>
      </c>
      <c r="D503" t="s">
        <v>1062</v>
      </c>
    </row>
    <row r="504" spans="1:4" x14ac:dyDescent="0.3">
      <c r="A504" t="s">
        <v>1239</v>
      </c>
      <c r="B504" t="s">
        <v>1093</v>
      </c>
      <c r="D504" t="s">
        <v>1062</v>
      </c>
    </row>
    <row r="505" spans="1:4" x14ac:dyDescent="0.3">
      <c r="A505" t="s">
        <v>1239</v>
      </c>
      <c r="B505" t="s">
        <v>1094</v>
      </c>
      <c r="D505" t="s">
        <v>1062</v>
      </c>
    </row>
    <row r="506" spans="1:4" x14ac:dyDescent="0.3">
      <c r="A506" t="s">
        <v>1046</v>
      </c>
      <c r="B506" t="s">
        <v>1093</v>
      </c>
      <c r="D506" t="s">
        <v>1062</v>
      </c>
    </row>
    <row r="507" spans="1:4" x14ac:dyDescent="0.3">
      <c r="A507" t="s">
        <v>1046</v>
      </c>
      <c r="B507" t="s">
        <v>1094</v>
      </c>
      <c r="D507" t="s">
        <v>1062</v>
      </c>
    </row>
    <row r="508" spans="1:4" x14ac:dyDescent="0.3">
      <c r="A508" t="s">
        <v>654</v>
      </c>
      <c r="B508" t="s">
        <v>1093</v>
      </c>
      <c r="D508" t="s">
        <v>1062</v>
      </c>
    </row>
    <row r="509" spans="1:4" x14ac:dyDescent="0.3">
      <c r="A509" t="s">
        <v>654</v>
      </c>
      <c r="B509" t="s">
        <v>1094</v>
      </c>
      <c r="D509" t="s">
        <v>1062</v>
      </c>
    </row>
    <row r="510" spans="1:4" x14ac:dyDescent="0.3">
      <c r="A510" t="s">
        <v>1245</v>
      </c>
      <c r="B510" t="s">
        <v>1093</v>
      </c>
      <c r="D510" t="s">
        <v>1062</v>
      </c>
    </row>
    <row r="511" spans="1:4" x14ac:dyDescent="0.3">
      <c r="A511" t="s">
        <v>1245</v>
      </c>
      <c r="B511" t="s">
        <v>1094</v>
      </c>
      <c r="D511" t="s">
        <v>1062</v>
      </c>
    </row>
    <row r="512" spans="1:4" x14ac:dyDescent="0.3">
      <c r="A512" t="s">
        <v>860</v>
      </c>
      <c r="B512" t="s">
        <v>1093</v>
      </c>
      <c r="D512" t="s">
        <v>1062</v>
      </c>
    </row>
    <row r="513" spans="1:4" x14ac:dyDescent="0.3">
      <c r="A513" t="s">
        <v>860</v>
      </c>
      <c r="B513" t="s">
        <v>1094</v>
      </c>
      <c r="D513" t="s">
        <v>1062</v>
      </c>
    </row>
    <row r="514" spans="1:4" x14ac:dyDescent="0.3">
      <c r="A514" t="s">
        <v>862</v>
      </c>
      <c r="B514" t="s">
        <v>1093</v>
      </c>
      <c r="D514" t="s">
        <v>1062</v>
      </c>
    </row>
    <row r="515" spans="1:4" x14ac:dyDescent="0.3">
      <c r="A515" t="s">
        <v>862</v>
      </c>
      <c r="B515" t="s">
        <v>1094</v>
      </c>
      <c r="D515" t="s">
        <v>1062</v>
      </c>
    </row>
    <row r="516" spans="1:4" x14ac:dyDescent="0.3">
      <c r="A516" t="s">
        <v>608</v>
      </c>
      <c r="B516" t="s">
        <v>909</v>
      </c>
      <c r="D516" t="s">
        <v>1050</v>
      </c>
    </row>
    <row r="517" spans="1:4" x14ac:dyDescent="0.3">
      <c r="A517" t="s">
        <v>608</v>
      </c>
      <c r="B517" t="s">
        <v>913</v>
      </c>
      <c r="D517" t="s">
        <v>1050</v>
      </c>
    </row>
    <row r="518" spans="1:4" x14ac:dyDescent="0.3">
      <c r="A518" t="s">
        <v>608</v>
      </c>
      <c r="B518" t="s">
        <v>1096</v>
      </c>
      <c r="D518" t="s">
        <v>1050</v>
      </c>
    </row>
    <row r="519" spans="1:4" x14ac:dyDescent="0.3">
      <c r="A519" t="s">
        <v>608</v>
      </c>
      <c r="B519" t="s">
        <v>1097</v>
      </c>
      <c r="D519" t="s">
        <v>1050</v>
      </c>
    </row>
    <row r="520" spans="1:4" x14ac:dyDescent="0.3">
      <c r="A520" t="s">
        <v>608</v>
      </c>
      <c r="B520" t="s">
        <v>910</v>
      </c>
      <c r="D520" t="s">
        <v>1050</v>
      </c>
    </row>
    <row r="521" spans="1:4" x14ac:dyDescent="0.3">
      <c r="A521" t="s">
        <v>608</v>
      </c>
      <c r="B521" t="s">
        <v>1098</v>
      </c>
      <c r="D521" t="s">
        <v>1050</v>
      </c>
    </row>
    <row r="522" spans="1:4" x14ac:dyDescent="0.3">
      <c r="A522" t="s">
        <v>610</v>
      </c>
      <c r="B522" t="s">
        <v>909</v>
      </c>
      <c r="D522" t="s">
        <v>1050</v>
      </c>
    </row>
    <row r="523" spans="1:4" x14ac:dyDescent="0.3">
      <c r="A523" t="s">
        <v>610</v>
      </c>
      <c r="B523" t="s">
        <v>913</v>
      </c>
      <c r="D523" t="s">
        <v>1050</v>
      </c>
    </row>
    <row r="524" spans="1:4" x14ac:dyDescent="0.3">
      <c r="A524" t="s">
        <v>610</v>
      </c>
      <c r="B524" t="s">
        <v>1096</v>
      </c>
      <c r="D524" t="s">
        <v>1050</v>
      </c>
    </row>
    <row r="525" spans="1:4" x14ac:dyDescent="0.3">
      <c r="A525" t="s">
        <v>610</v>
      </c>
      <c r="B525" t="s">
        <v>1097</v>
      </c>
      <c r="D525" t="s">
        <v>1050</v>
      </c>
    </row>
    <row r="526" spans="1:4" x14ac:dyDescent="0.3">
      <c r="A526" t="s">
        <v>610</v>
      </c>
      <c r="B526" t="s">
        <v>910</v>
      </c>
      <c r="D526" t="s">
        <v>1050</v>
      </c>
    </row>
    <row r="527" spans="1:4" x14ac:dyDescent="0.3">
      <c r="A527" t="s">
        <v>610</v>
      </c>
      <c r="B527" t="s">
        <v>1098</v>
      </c>
      <c r="D527" t="s">
        <v>1050</v>
      </c>
    </row>
    <row r="528" spans="1:4" x14ac:dyDescent="0.3">
      <c r="A528" t="s">
        <v>608</v>
      </c>
      <c r="B528" t="s">
        <v>911</v>
      </c>
      <c r="D528" t="s">
        <v>1051</v>
      </c>
    </row>
    <row r="529" spans="1:4" x14ac:dyDescent="0.3">
      <c r="A529" t="s">
        <v>608</v>
      </c>
      <c r="B529" t="s">
        <v>914</v>
      </c>
      <c r="D529" t="s">
        <v>1051</v>
      </c>
    </row>
    <row r="530" spans="1:4" x14ac:dyDescent="0.3">
      <c r="A530" t="s">
        <v>608</v>
      </c>
      <c r="B530" t="s">
        <v>1099</v>
      </c>
      <c r="D530" t="s">
        <v>1051</v>
      </c>
    </row>
    <row r="531" spans="1:4" x14ac:dyDescent="0.3">
      <c r="A531" t="s">
        <v>608</v>
      </c>
      <c r="B531" t="s">
        <v>1100</v>
      </c>
      <c r="D531" t="s">
        <v>1051</v>
      </c>
    </row>
    <row r="532" spans="1:4" x14ac:dyDescent="0.3">
      <c r="A532" t="s">
        <v>608</v>
      </c>
      <c r="B532" t="s">
        <v>1101</v>
      </c>
      <c r="D532" t="s">
        <v>1051</v>
      </c>
    </row>
    <row r="533" spans="1:4" x14ac:dyDescent="0.3">
      <c r="A533" t="s">
        <v>610</v>
      </c>
      <c r="B533" t="s">
        <v>911</v>
      </c>
      <c r="D533" t="s">
        <v>1051</v>
      </c>
    </row>
    <row r="534" spans="1:4" x14ac:dyDescent="0.3">
      <c r="A534" t="s">
        <v>610</v>
      </c>
      <c r="B534" t="s">
        <v>914</v>
      </c>
      <c r="D534" t="s">
        <v>1051</v>
      </c>
    </row>
    <row r="535" spans="1:4" x14ac:dyDescent="0.3">
      <c r="A535" t="s">
        <v>610</v>
      </c>
      <c r="B535" t="s">
        <v>1099</v>
      </c>
      <c r="D535" t="s">
        <v>1051</v>
      </c>
    </row>
    <row r="536" spans="1:4" x14ac:dyDescent="0.3">
      <c r="A536" t="s">
        <v>610</v>
      </c>
      <c r="B536" t="s">
        <v>1100</v>
      </c>
      <c r="D536" t="s">
        <v>1051</v>
      </c>
    </row>
    <row r="537" spans="1:4" x14ac:dyDescent="0.3">
      <c r="A537" t="s">
        <v>610</v>
      </c>
      <c r="B537" t="s">
        <v>1101</v>
      </c>
      <c r="D537" t="s">
        <v>1051</v>
      </c>
    </row>
    <row r="538" spans="1:4" x14ac:dyDescent="0.3">
      <c r="A538" t="s">
        <v>608</v>
      </c>
      <c r="B538" t="s">
        <v>912</v>
      </c>
      <c r="D538" t="s">
        <v>1052</v>
      </c>
    </row>
    <row r="539" spans="1:4" x14ac:dyDescent="0.3">
      <c r="A539" t="s">
        <v>608</v>
      </c>
      <c r="B539" t="s">
        <v>915</v>
      </c>
      <c r="D539" t="s">
        <v>1052</v>
      </c>
    </row>
    <row r="540" spans="1:4" x14ac:dyDescent="0.3">
      <c r="A540" t="s">
        <v>608</v>
      </c>
      <c r="B540" t="s">
        <v>1102</v>
      </c>
      <c r="D540" t="s">
        <v>1052</v>
      </c>
    </row>
    <row r="541" spans="1:4" x14ac:dyDescent="0.3">
      <c r="A541" t="s">
        <v>608</v>
      </c>
      <c r="B541" t="s">
        <v>1103</v>
      </c>
      <c r="D541" t="s">
        <v>1052</v>
      </c>
    </row>
    <row r="542" spans="1:4" x14ac:dyDescent="0.3">
      <c r="A542" t="s">
        <v>608</v>
      </c>
      <c r="B542" t="s">
        <v>1104</v>
      </c>
      <c r="D542" t="s">
        <v>1052</v>
      </c>
    </row>
    <row r="543" spans="1:4" x14ac:dyDescent="0.3">
      <c r="A543" t="s">
        <v>610</v>
      </c>
      <c r="B543" t="s">
        <v>912</v>
      </c>
      <c r="D543" t="s">
        <v>1052</v>
      </c>
    </row>
    <row r="544" spans="1:4" x14ac:dyDescent="0.3">
      <c r="A544" t="s">
        <v>610</v>
      </c>
      <c r="B544" t="s">
        <v>915</v>
      </c>
      <c r="D544" t="s">
        <v>1052</v>
      </c>
    </row>
    <row r="545" spans="1:4" x14ac:dyDescent="0.3">
      <c r="A545" t="s">
        <v>610</v>
      </c>
      <c r="B545" t="s">
        <v>1102</v>
      </c>
      <c r="D545" t="s">
        <v>1052</v>
      </c>
    </row>
    <row r="546" spans="1:4" x14ac:dyDescent="0.3">
      <c r="A546" t="s">
        <v>610</v>
      </c>
      <c r="B546" t="s">
        <v>1103</v>
      </c>
      <c r="D546" t="s">
        <v>1052</v>
      </c>
    </row>
    <row r="547" spans="1:4" x14ac:dyDescent="0.3">
      <c r="A547" t="s">
        <v>610</v>
      </c>
      <c r="B547" t="s">
        <v>1104</v>
      </c>
      <c r="D547" t="s">
        <v>1052</v>
      </c>
    </row>
    <row r="548" spans="1:4" x14ac:dyDescent="0.3">
      <c r="A548" t="s">
        <v>610</v>
      </c>
      <c r="B548" t="s">
        <v>916</v>
      </c>
      <c r="D548" t="s">
        <v>1053</v>
      </c>
    </row>
    <row r="549" spans="1:4" x14ac:dyDescent="0.3">
      <c r="A549" t="s">
        <v>610</v>
      </c>
      <c r="B549" t="s">
        <v>917</v>
      </c>
      <c r="D549" t="s">
        <v>1053</v>
      </c>
    </row>
    <row r="550" spans="1:4" x14ac:dyDescent="0.3">
      <c r="A550" t="s">
        <v>602</v>
      </c>
      <c r="B550" t="s">
        <v>1109</v>
      </c>
      <c r="D550" t="s">
        <v>1063</v>
      </c>
    </row>
    <row r="551" spans="1:4" x14ac:dyDescent="0.3">
      <c r="A551" t="s">
        <v>602</v>
      </c>
      <c r="B551" t="s">
        <v>1110</v>
      </c>
      <c r="D551" t="s">
        <v>1063</v>
      </c>
    </row>
    <row r="552" spans="1:4" x14ac:dyDescent="0.3">
      <c r="A552" t="s">
        <v>1239</v>
      </c>
      <c r="B552" t="s">
        <v>1109</v>
      </c>
      <c r="D552" t="s">
        <v>1063</v>
      </c>
    </row>
    <row r="553" spans="1:4" x14ac:dyDescent="0.3">
      <c r="A553" t="s">
        <v>1239</v>
      </c>
      <c r="B553" t="s">
        <v>1110</v>
      </c>
      <c r="D553" t="s">
        <v>1063</v>
      </c>
    </row>
    <row r="554" spans="1:4" x14ac:dyDescent="0.3">
      <c r="A554" t="s">
        <v>656</v>
      </c>
      <c r="B554" t="s">
        <v>1109</v>
      </c>
      <c r="D554" t="s">
        <v>1063</v>
      </c>
    </row>
    <row r="555" spans="1:4" x14ac:dyDescent="0.3">
      <c r="A555" t="s">
        <v>656</v>
      </c>
      <c r="B555" t="s">
        <v>1110</v>
      </c>
      <c r="D555" t="s">
        <v>1063</v>
      </c>
    </row>
    <row r="556" spans="1:4" x14ac:dyDescent="0.3">
      <c r="A556" t="s">
        <v>581</v>
      </c>
      <c r="B556" t="s">
        <v>1153</v>
      </c>
      <c r="D556" t="s">
        <v>1054</v>
      </c>
    </row>
    <row r="557" spans="1:4" x14ac:dyDescent="0.3">
      <c r="A557" t="s">
        <v>581</v>
      </c>
      <c r="B557" t="s">
        <v>1154</v>
      </c>
      <c r="D557" t="s">
        <v>1054</v>
      </c>
    </row>
    <row r="558" spans="1:4" x14ac:dyDescent="0.3">
      <c r="A558" t="s">
        <v>581</v>
      </c>
      <c r="B558" t="s">
        <v>1155</v>
      </c>
      <c r="D558" t="s">
        <v>1054</v>
      </c>
    </row>
    <row r="559" spans="1:4" x14ac:dyDescent="0.3">
      <c r="A559" t="s">
        <v>581</v>
      </c>
      <c r="B559" t="s">
        <v>856</v>
      </c>
      <c r="D559" t="s">
        <v>1054</v>
      </c>
    </row>
    <row r="560" spans="1:4" x14ac:dyDescent="0.3">
      <c r="A560" t="s">
        <v>581</v>
      </c>
      <c r="B560" t="s">
        <v>1156</v>
      </c>
      <c r="D560" t="s">
        <v>1054</v>
      </c>
    </row>
    <row r="561" spans="1:4" x14ac:dyDescent="0.3">
      <c r="A561" t="s">
        <v>581</v>
      </c>
      <c r="B561" t="s">
        <v>1157</v>
      </c>
      <c r="D561" t="s">
        <v>1054</v>
      </c>
    </row>
    <row r="562" spans="1:4" x14ac:dyDescent="0.3">
      <c r="A562" t="s">
        <v>581</v>
      </c>
      <c r="B562" t="s">
        <v>1158</v>
      </c>
      <c r="D562" t="s">
        <v>1054</v>
      </c>
    </row>
    <row r="563" spans="1:4" x14ac:dyDescent="0.3">
      <c r="A563" t="s">
        <v>581</v>
      </c>
      <c r="B563" t="s">
        <v>1246</v>
      </c>
      <c r="D563" t="s">
        <v>1054</v>
      </c>
    </row>
    <row r="564" spans="1:4" x14ac:dyDescent="0.3">
      <c r="A564" t="s">
        <v>582</v>
      </c>
      <c r="B564" t="s">
        <v>1153</v>
      </c>
      <c r="D564" t="s">
        <v>1054</v>
      </c>
    </row>
    <row r="565" spans="1:4" x14ac:dyDescent="0.3">
      <c r="A565" t="s">
        <v>582</v>
      </c>
      <c r="B565" t="s">
        <v>1154</v>
      </c>
      <c r="D565" t="s">
        <v>1054</v>
      </c>
    </row>
    <row r="566" spans="1:4" x14ac:dyDescent="0.3">
      <c r="A566" t="s">
        <v>582</v>
      </c>
      <c r="B566" t="s">
        <v>1155</v>
      </c>
      <c r="D566" t="s">
        <v>1054</v>
      </c>
    </row>
    <row r="567" spans="1:4" x14ac:dyDescent="0.3">
      <c r="A567" t="s">
        <v>582</v>
      </c>
      <c r="B567" t="s">
        <v>856</v>
      </c>
      <c r="D567" t="s">
        <v>1054</v>
      </c>
    </row>
    <row r="568" spans="1:4" x14ac:dyDescent="0.3">
      <c r="A568" t="s">
        <v>582</v>
      </c>
      <c r="B568" t="s">
        <v>1156</v>
      </c>
      <c r="D568" t="s">
        <v>1054</v>
      </c>
    </row>
    <row r="569" spans="1:4" x14ac:dyDescent="0.3">
      <c r="A569" t="s">
        <v>582</v>
      </c>
      <c r="B569" t="s">
        <v>1157</v>
      </c>
      <c r="D569" t="s">
        <v>1054</v>
      </c>
    </row>
    <row r="570" spans="1:4" x14ac:dyDescent="0.3">
      <c r="A570" t="s">
        <v>582</v>
      </c>
      <c r="B570" t="s">
        <v>1158</v>
      </c>
      <c r="D570" t="s">
        <v>1054</v>
      </c>
    </row>
    <row r="571" spans="1:4" x14ac:dyDescent="0.3">
      <c r="A571" t="s">
        <v>582</v>
      </c>
      <c r="B571" t="s">
        <v>1246</v>
      </c>
      <c r="D571" t="s">
        <v>1054</v>
      </c>
    </row>
    <row r="572" spans="1:4" x14ac:dyDescent="0.3">
      <c r="A572" t="s">
        <v>583</v>
      </c>
      <c r="B572" t="s">
        <v>1153</v>
      </c>
      <c r="D572" t="s">
        <v>1054</v>
      </c>
    </row>
    <row r="573" spans="1:4" x14ac:dyDescent="0.3">
      <c r="A573" t="s">
        <v>583</v>
      </c>
      <c r="B573" t="s">
        <v>1154</v>
      </c>
      <c r="D573" t="s">
        <v>1054</v>
      </c>
    </row>
    <row r="574" spans="1:4" x14ac:dyDescent="0.3">
      <c r="A574" t="s">
        <v>583</v>
      </c>
      <c r="B574" t="s">
        <v>1155</v>
      </c>
      <c r="D574" t="s">
        <v>1054</v>
      </c>
    </row>
    <row r="575" spans="1:4" x14ac:dyDescent="0.3">
      <c r="A575" t="s">
        <v>583</v>
      </c>
      <c r="B575" t="s">
        <v>856</v>
      </c>
      <c r="D575" t="s">
        <v>1054</v>
      </c>
    </row>
    <row r="576" spans="1:4" x14ac:dyDescent="0.3">
      <c r="A576" t="s">
        <v>583</v>
      </c>
      <c r="B576" t="s">
        <v>1156</v>
      </c>
      <c r="D576" t="s">
        <v>1054</v>
      </c>
    </row>
    <row r="577" spans="1:4" x14ac:dyDescent="0.3">
      <c r="A577" t="s">
        <v>583</v>
      </c>
      <c r="B577" t="s">
        <v>1157</v>
      </c>
      <c r="D577" t="s">
        <v>1054</v>
      </c>
    </row>
    <row r="578" spans="1:4" x14ac:dyDescent="0.3">
      <c r="A578" t="s">
        <v>583</v>
      </c>
      <c r="B578" t="s">
        <v>1158</v>
      </c>
      <c r="D578" t="s">
        <v>1054</v>
      </c>
    </row>
    <row r="579" spans="1:4" x14ac:dyDescent="0.3">
      <c r="A579" t="s">
        <v>583</v>
      </c>
      <c r="B579" t="s">
        <v>1246</v>
      </c>
      <c r="D579" t="s">
        <v>1054</v>
      </c>
    </row>
    <row r="580" spans="1:4" x14ac:dyDescent="0.3">
      <c r="A580" t="s">
        <v>585</v>
      </c>
      <c r="B580" t="s">
        <v>1153</v>
      </c>
      <c r="D580" t="s">
        <v>1054</v>
      </c>
    </row>
    <row r="581" spans="1:4" x14ac:dyDescent="0.3">
      <c r="A581" t="s">
        <v>585</v>
      </c>
      <c r="B581" t="s">
        <v>1154</v>
      </c>
      <c r="D581" t="s">
        <v>1054</v>
      </c>
    </row>
    <row r="582" spans="1:4" x14ac:dyDescent="0.3">
      <c r="A582" t="s">
        <v>585</v>
      </c>
      <c r="B582" t="s">
        <v>1155</v>
      </c>
      <c r="D582" t="s">
        <v>1054</v>
      </c>
    </row>
    <row r="583" spans="1:4" x14ac:dyDescent="0.3">
      <c r="A583" t="s">
        <v>585</v>
      </c>
      <c r="B583" t="s">
        <v>856</v>
      </c>
      <c r="D583" t="s">
        <v>1054</v>
      </c>
    </row>
    <row r="584" spans="1:4" x14ac:dyDescent="0.3">
      <c r="A584" t="s">
        <v>585</v>
      </c>
      <c r="B584" t="s">
        <v>1156</v>
      </c>
      <c r="D584" t="s">
        <v>1054</v>
      </c>
    </row>
    <row r="585" spans="1:4" x14ac:dyDescent="0.3">
      <c r="A585" t="s">
        <v>585</v>
      </c>
      <c r="B585" t="s">
        <v>1157</v>
      </c>
      <c r="D585" t="s">
        <v>1054</v>
      </c>
    </row>
    <row r="586" spans="1:4" x14ac:dyDescent="0.3">
      <c r="A586" t="s">
        <v>585</v>
      </c>
      <c r="B586" t="s">
        <v>1158</v>
      </c>
      <c r="D586" t="s">
        <v>1054</v>
      </c>
    </row>
    <row r="587" spans="1:4" x14ac:dyDescent="0.3">
      <c r="A587" t="s">
        <v>585</v>
      </c>
      <c r="B587" t="s">
        <v>1246</v>
      </c>
      <c r="D587" t="s">
        <v>1054</v>
      </c>
    </row>
    <row r="588" spans="1:4" x14ac:dyDescent="0.3">
      <c r="A588" t="s">
        <v>586</v>
      </c>
      <c r="B588" t="s">
        <v>1153</v>
      </c>
      <c r="D588" t="s">
        <v>1054</v>
      </c>
    </row>
    <row r="589" spans="1:4" x14ac:dyDescent="0.3">
      <c r="A589" t="s">
        <v>586</v>
      </c>
      <c r="B589" t="s">
        <v>1154</v>
      </c>
      <c r="D589" t="s">
        <v>1054</v>
      </c>
    </row>
    <row r="590" spans="1:4" x14ac:dyDescent="0.3">
      <c r="A590" t="s">
        <v>586</v>
      </c>
      <c r="B590" t="s">
        <v>1155</v>
      </c>
      <c r="D590" t="s">
        <v>1054</v>
      </c>
    </row>
    <row r="591" spans="1:4" x14ac:dyDescent="0.3">
      <c r="A591" t="s">
        <v>586</v>
      </c>
      <c r="B591" t="s">
        <v>856</v>
      </c>
      <c r="D591" t="s">
        <v>1054</v>
      </c>
    </row>
    <row r="592" spans="1:4" x14ac:dyDescent="0.3">
      <c r="A592" t="s">
        <v>586</v>
      </c>
      <c r="B592" t="s">
        <v>1156</v>
      </c>
      <c r="D592" t="s">
        <v>1054</v>
      </c>
    </row>
    <row r="593" spans="1:4" x14ac:dyDescent="0.3">
      <c r="A593" t="s">
        <v>586</v>
      </c>
      <c r="B593" t="s">
        <v>1157</v>
      </c>
      <c r="D593" t="s">
        <v>1054</v>
      </c>
    </row>
    <row r="594" spans="1:4" x14ac:dyDescent="0.3">
      <c r="A594" t="s">
        <v>586</v>
      </c>
      <c r="B594" t="s">
        <v>1158</v>
      </c>
      <c r="D594" t="s">
        <v>1054</v>
      </c>
    </row>
    <row r="595" spans="1:4" x14ac:dyDescent="0.3">
      <c r="A595" t="s">
        <v>586</v>
      </c>
      <c r="B595" t="s">
        <v>1246</v>
      </c>
      <c r="D595" t="s">
        <v>1054</v>
      </c>
    </row>
    <row r="596" spans="1:4" x14ac:dyDescent="0.3">
      <c r="A596" t="s">
        <v>588</v>
      </c>
      <c r="B596" t="s">
        <v>1153</v>
      </c>
      <c r="D596" t="s">
        <v>1054</v>
      </c>
    </row>
    <row r="597" spans="1:4" x14ac:dyDescent="0.3">
      <c r="A597" t="s">
        <v>588</v>
      </c>
      <c r="B597" t="s">
        <v>1154</v>
      </c>
      <c r="D597" t="s">
        <v>1054</v>
      </c>
    </row>
    <row r="598" spans="1:4" x14ac:dyDescent="0.3">
      <c r="A598" t="s">
        <v>588</v>
      </c>
      <c r="B598" t="s">
        <v>1155</v>
      </c>
      <c r="D598" t="s">
        <v>1054</v>
      </c>
    </row>
    <row r="599" spans="1:4" x14ac:dyDescent="0.3">
      <c r="A599" t="s">
        <v>588</v>
      </c>
      <c r="B599" t="s">
        <v>856</v>
      </c>
      <c r="D599" t="s">
        <v>1054</v>
      </c>
    </row>
    <row r="600" spans="1:4" x14ac:dyDescent="0.3">
      <c r="A600" t="s">
        <v>588</v>
      </c>
      <c r="B600" t="s">
        <v>1156</v>
      </c>
      <c r="D600" t="s">
        <v>1054</v>
      </c>
    </row>
    <row r="601" spans="1:4" x14ac:dyDescent="0.3">
      <c r="A601" t="s">
        <v>588</v>
      </c>
      <c r="B601" t="s">
        <v>1157</v>
      </c>
      <c r="D601" t="s">
        <v>1054</v>
      </c>
    </row>
    <row r="602" spans="1:4" x14ac:dyDescent="0.3">
      <c r="A602" t="s">
        <v>588</v>
      </c>
      <c r="B602" t="s">
        <v>1158</v>
      </c>
      <c r="D602" t="s">
        <v>1054</v>
      </c>
    </row>
    <row r="603" spans="1:4" x14ac:dyDescent="0.3">
      <c r="A603" t="s">
        <v>588</v>
      </c>
      <c r="B603" t="s">
        <v>1246</v>
      </c>
      <c r="D603" t="s">
        <v>1054</v>
      </c>
    </row>
    <row r="604" spans="1:4" x14ac:dyDescent="0.3">
      <c r="A604" t="s">
        <v>589</v>
      </c>
      <c r="B604" t="s">
        <v>1153</v>
      </c>
      <c r="D604" t="s">
        <v>1054</v>
      </c>
    </row>
    <row r="605" spans="1:4" x14ac:dyDescent="0.3">
      <c r="A605" t="s">
        <v>589</v>
      </c>
      <c r="B605" t="s">
        <v>1154</v>
      </c>
      <c r="D605" t="s">
        <v>1054</v>
      </c>
    </row>
    <row r="606" spans="1:4" x14ac:dyDescent="0.3">
      <c r="A606" t="s">
        <v>589</v>
      </c>
      <c r="B606" t="s">
        <v>1155</v>
      </c>
      <c r="D606" t="s">
        <v>1054</v>
      </c>
    </row>
    <row r="607" spans="1:4" x14ac:dyDescent="0.3">
      <c r="A607" t="s">
        <v>589</v>
      </c>
      <c r="B607" t="s">
        <v>856</v>
      </c>
      <c r="D607" t="s">
        <v>1054</v>
      </c>
    </row>
    <row r="608" spans="1:4" x14ac:dyDescent="0.3">
      <c r="A608" t="s">
        <v>589</v>
      </c>
      <c r="B608" t="s">
        <v>1156</v>
      </c>
      <c r="D608" t="s">
        <v>1054</v>
      </c>
    </row>
    <row r="609" spans="1:4" x14ac:dyDescent="0.3">
      <c r="A609" t="s">
        <v>589</v>
      </c>
      <c r="B609" t="s">
        <v>1157</v>
      </c>
      <c r="D609" t="s">
        <v>1054</v>
      </c>
    </row>
    <row r="610" spans="1:4" x14ac:dyDescent="0.3">
      <c r="A610" t="s">
        <v>589</v>
      </c>
      <c r="B610" t="s">
        <v>1158</v>
      </c>
      <c r="D610" t="s">
        <v>1054</v>
      </c>
    </row>
    <row r="611" spans="1:4" x14ac:dyDescent="0.3">
      <c r="A611" t="s">
        <v>589</v>
      </c>
      <c r="B611" t="s">
        <v>1246</v>
      </c>
      <c r="D611" t="s">
        <v>1054</v>
      </c>
    </row>
    <row r="612" spans="1:4" x14ac:dyDescent="0.3">
      <c r="A612" t="s">
        <v>590</v>
      </c>
      <c r="B612" t="s">
        <v>1153</v>
      </c>
      <c r="D612" t="s">
        <v>1054</v>
      </c>
    </row>
    <row r="613" spans="1:4" x14ac:dyDescent="0.3">
      <c r="A613" t="s">
        <v>590</v>
      </c>
      <c r="B613" t="s">
        <v>1154</v>
      </c>
      <c r="D613" t="s">
        <v>1054</v>
      </c>
    </row>
    <row r="614" spans="1:4" x14ac:dyDescent="0.3">
      <c r="A614" t="s">
        <v>590</v>
      </c>
      <c r="B614" t="s">
        <v>1155</v>
      </c>
      <c r="D614" t="s">
        <v>1054</v>
      </c>
    </row>
    <row r="615" spans="1:4" x14ac:dyDescent="0.3">
      <c r="A615" t="s">
        <v>590</v>
      </c>
      <c r="B615" t="s">
        <v>856</v>
      </c>
      <c r="D615" t="s">
        <v>1054</v>
      </c>
    </row>
    <row r="616" spans="1:4" x14ac:dyDescent="0.3">
      <c r="A616" t="s">
        <v>590</v>
      </c>
      <c r="B616" t="s">
        <v>1156</v>
      </c>
      <c r="D616" t="s">
        <v>1054</v>
      </c>
    </row>
    <row r="617" spans="1:4" x14ac:dyDescent="0.3">
      <c r="A617" t="s">
        <v>590</v>
      </c>
      <c r="B617" t="s">
        <v>1157</v>
      </c>
      <c r="D617" t="s">
        <v>1054</v>
      </c>
    </row>
    <row r="618" spans="1:4" x14ac:dyDescent="0.3">
      <c r="A618" t="s">
        <v>590</v>
      </c>
      <c r="B618" t="s">
        <v>1158</v>
      </c>
      <c r="D618" t="s">
        <v>1054</v>
      </c>
    </row>
    <row r="619" spans="1:4" x14ac:dyDescent="0.3">
      <c r="A619" t="s">
        <v>590</v>
      </c>
      <c r="B619" t="s">
        <v>1246</v>
      </c>
      <c r="D619" t="s">
        <v>1054</v>
      </c>
    </row>
    <row r="620" spans="1:4" x14ac:dyDescent="0.3">
      <c r="A620" t="s">
        <v>591</v>
      </c>
      <c r="B620" t="s">
        <v>1153</v>
      </c>
      <c r="D620" t="s">
        <v>1054</v>
      </c>
    </row>
    <row r="621" spans="1:4" x14ac:dyDescent="0.3">
      <c r="A621" t="s">
        <v>591</v>
      </c>
      <c r="B621" t="s">
        <v>1154</v>
      </c>
      <c r="D621" t="s">
        <v>1054</v>
      </c>
    </row>
    <row r="622" spans="1:4" x14ac:dyDescent="0.3">
      <c r="A622" t="s">
        <v>591</v>
      </c>
      <c r="B622" t="s">
        <v>1155</v>
      </c>
      <c r="D622" t="s">
        <v>1054</v>
      </c>
    </row>
    <row r="623" spans="1:4" x14ac:dyDescent="0.3">
      <c r="A623" t="s">
        <v>591</v>
      </c>
      <c r="B623" t="s">
        <v>856</v>
      </c>
      <c r="D623" t="s">
        <v>1054</v>
      </c>
    </row>
    <row r="624" spans="1:4" x14ac:dyDescent="0.3">
      <c r="A624" t="s">
        <v>591</v>
      </c>
      <c r="B624" t="s">
        <v>1156</v>
      </c>
      <c r="D624" t="s">
        <v>1054</v>
      </c>
    </row>
    <row r="625" spans="1:4" x14ac:dyDescent="0.3">
      <c r="A625" t="s">
        <v>591</v>
      </c>
      <c r="B625" t="s">
        <v>1157</v>
      </c>
      <c r="D625" t="s">
        <v>1054</v>
      </c>
    </row>
    <row r="626" spans="1:4" x14ac:dyDescent="0.3">
      <c r="A626" t="s">
        <v>591</v>
      </c>
      <c r="B626" t="s">
        <v>1158</v>
      </c>
      <c r="D626" t="s">
        <v>1054</v>
      </c>
    </row>
    <row r="627" spans="1:4" x14ac:dyDescent="0.3">
      <c r="A627" t="s">
        <v>591</v>
      </c>
      <c r="B627" t="s">
        <v>1246</v>
      </c>
      <c r="D627" t="s">
        <v>1054</v>
      </c>
    </row>
    <row r="628" spans="1:4" x14ac:dyDescent="0.3">
      <c r="A628" t="s">
        <v>594</v>
      </c>
      <c r="B628" t="s">
        <v>1153</v>
      </c>
      <c r="D628" t="s">
        <v>1054</v>
      </c>
    </row>
    <row r="629" spans="1:4" x14ac:dyDescent="0.3">
      <c r="A629" t="s">
        <v>594</v>
      </c>
      <c r="B629" t="s">
        <v>1154</v>
      </c>
      <c r="D629" t="s">
        <v>1054</v>
      </c>
    </row>
    <row r="630" spans="1:4" x14ac:dyDescent="0.3">
      <c r="A630" t="s">
        <v>594</v>
      </c>
      <c r="B630" t="s">
        <v>1155</v>
      </c>
      <c r="D630" t="s">
        <v>1054</v>
      </c>
    </row>
    <row r="631" spans="1:4" x14ac:dyDescent="0.3">
      <c r="A631" t="s">
        <v>594</v>
      </c>
      <c r="B631" t="s">
        <v>856</v>
      </c>
      <c r="D631" t="s">
        <v>1054</v>
      </c>
    </row>
    <row r="632" spans="1:4" x14ac:dyDescent="0.3">
      <c r="A632" t="s">
        <v>594</v>
      </c>
      <c r="B632" t="s">
        <v>1156</v>
      </c>
      <c r="D632" t="s">
        <v>1054</v>
      </c>
    </row>
    <row r="633" spans="1:4" x14ac:dyDescent="0.3">
      <c r="A633" t="s">
        <v>594</v>
      </c>
      <c r="B633" t="s">
        <v>1157</v>
      </c>
      <c r="D633" t="s">
        <v>1054</v>
      </c>
    </row>
    <row r="634" spans="1:4" x14ac:dyDescent="0.3">
      <c r="A634" t="s">
        <v>594</v>
      </c>
      <c r="B634" t="s">
        <v>1158</v>
      </c>
      <c r="D634" t="s">
        <v>1054</v>
      </c>
    </row>
    <row r="635" spans="1:4" x14ac:dyDescent="0.3">
      <c r="A635" t="s">
        <v>594</v>
      </c>
      <c r="B635" t="s">
        <v>1246</v>
      </c>
      <c r="D635" t="s">
        <v>1054</v>
      </c>
    </row>
    <row r="636" spans="1:4" x14ac:dyDescent="0.3">
      <c r="A636" t="s">
        <v>1236</v>
      </c>
      <c r="B636" t="s">
        <v>1153</v>
      </c>
      <c r="D636" t="s">
        <v>1054</v>
      </c>
    </row>
    <row r="637" spans="1:4" x14ac:dyDescent="0.3">
      <c r="A637" t="s">
        <v>1236</v>
      </c>
      <c r="B637" t="s">
        <v>1154</v>
      </c>
      <c r="D637" t="s">
        <v>1054</v>
      </c>
    </row>
    <row r="638" spans="1:4" x14ac:dyDescent="0.3">
      <c r="A638" t="s">
        <v>1236</v>
      </c>
      <c r="B638" t="s">
        <v>1155</v>
      </c>
      <c r="D638" t="s">
        <v>1054</v>
      </c>
    </row>
    <row r="639" spans="1:4" x14ac:dyDescent="0.3">
      <c r="A639" t="s">
        <v>1236</v>
      </c>
      <c r="B639" t="s">
        <v>856</v>
      </c>
      <c r="D639" t="s">
        <v>1054</v>
      </c>
    </row>
    <row r="640" spans="1:4" x14ac:dyDescent="0.3">
      <c r="A640" t="s">
        <v>1236</v>
      </c>
      <c r="B640" t="s">
        <v>1156</v>
      </c>
      <c r="D640" t="s">
        <v>1054</v>
      </c>
    </row>
    <row r="641" spans="1:4" x14ac:dyDescent="0.3">
      <c r="A641" t="s">
        <v>1236</v>
      </c>
      <c r="B641" t="s">
        <v>1157</v>
      </c>
      <c r="D641" t="s">
        <v>1054</v>
      </c>
    </row>
    <row r="642" spans="1:4" x14ac:dyDescent="0.3">
      <c r="A642" t="s">
        <v>1236</v>
      </c>
      <c r="B642" t="s">
        <v>1158</v>
      </c>
      <c r="D642" t="s">
        <v>1054</v>
      </c>
    </row>
    <row r="643" spans="1:4" x14ac:dyDescent="0.3">
      <c r="A643" t="s">
        <v>1236</v>
      </c>
      <c r="B643" t="s">
        <v>1246</v>
      </c>
      <c r="D643" t="s">
        <v>1054</v>
      </c>
    </row>
    <row r="644" spans="1:4" x14ac:dyDescent="0.3">
      <c r="A644" t="s">
        <v>1237</v>
      </c>
      <c r="B644" t="s">
        <v>1153</v>
      </c>
      <c r="D644" t="s">
        <v>1054</v>
      </c>
    </row>
    <row r="645" spans="1:4" x14ac:dyDescent="0.3">
      <c r="A645" t="s">
        <v>1237</v>
      </c>
      <c r="B645" t="s">
        <v>1154</v>
      </c>
      <c r="D645" t="s">
        <v>1054</v>
      </c>
    </row>
    <row r="646" spans="1:4" x14ac:dyDescent="0.3">
      <c r="A646" t="s">
        <v>1237</v>
      </c>
      <c r="B646" t="s">
        <v>1155</v>
      </c>
      <c r="D646" t="s">
        <v>1054</v>
      </c>
    </row>
    <row r="647" spans="1:4" x14ac:dyDescent="0.3">
      <c r="A647" t="s">
        <v>1237</v>
      </c>
      <c r="B647" t="s">
        <v>856</v>
      </c>
      <c r="D647" t="s">
        <v>1054</v>
      </c>
    </row>
    <row r="648" spans="1:4" x14ac:dyDescent="0.3">
      <c r="A648" t="s">
        <v>1237</v>
      </c>
      <c r="B648" t="s">
        <v>1156</v>
      </c>
      <c r="D648" t="s">
        <v>1054</v>
      </c>
    </row>
    <row r="649" spans="1:4" x14ac:dyDescent="0.3">
      <c r="A649" t="s">
        <v>1237</v>
      </c>
      <c r="B649" t="s">
        <v>1157</v>
      </c>
      <c r="D649" t="s">
        <v>1054</v>
      </c>
    </row>
    <row r="650" spans="1:4" x14ac:dyDescent="0.3">
      <c r="A650" t="s">
        <v>1237</v>
      </c>
      <c r="B650" t="s">
        <v>1158</v>
      </c>
      <c r="D650" t="s">
        <v>1054</v>
      </c>
    </row>
    <row r="651" spans="1:4" x14ac:dyDescent="0.3">
      <c r="A651" t="s">
        <v>1237</v>
      </c>
      <c r="B651" t="s">
        <v>1246</v>
      </c>
      <c r="D651" t="s">
        <v>1054</v>
      </c>
    </row>
    <row r="652" spans="1:4" x14ac:dyDescent="0.3">
      <c r="A652" t="s">
        <v>651</v>
      </c>
      <c r="B652" t="s">
        <v>1153</v>
      </c>
      <c r="D652" t="s">
        <v>1054</v>
      </c>
    </row>
    <row r="653" spans="1:4" x14ac:dyDescent="0.3">
      <c r="A653" t="s">
        <v>651</v>
      </c>
      <c r="B653" t="s">
        <v>1154</v>
      </c>
      <c r="D653" t="s">
        <v>1054</v>
      </c>
    </row>
    <row r="654" spans="1:4" x14ac:dyDescent="0.3">
      <c r="A654" t="s">
        <v>651</v>
      </c>
      <c r="B654" t="s">
        <v>1155</v>
      </c>
      <c r="D654" t="s">
        <v>1054</v>
      </c>
    </row>
    <row r="655" spans="1:4" x14ac:dyDescent="0.3">
      <c r="A655" t="s">
        <v>651</v>
      </c>
      <c r="B655" t="s">
        <v>856</v>
      </c>
      <c r="D655" t="s">
        <v>1054</v>
      </c>
    </row>
    <row r="656" spans="1:4" x14ac:dyDescent="0.3">
      <c r="A656" t="s">
        <v>651</v>
      </c>
      <c r="B656" t="s">
        <v>1156</v>
      </c>
      <c r="D656" t="s">
        <v>1054</v>
      </c>
    </row>
    <row r="657" spans="1:4" x14ac:dyDescent="0.3">
      <c r="A657" t="s">
        <v>651</v>
      </c>
      <c r="B657" t="s">
        <v>1157</v>
      </c>
      <c r="D657" t="s">
        <v>1054</v>
      </c>
    </row>
    <row r="658" spans="1:4" x14ac:dyDescent="0.3">
      <c r="A658" t="s">
        <v>651</v>
      </c>
      <c r="B658" t="s">
        <v>1158</v>
      </c>
      <c r="D658" t="s">
        <v>1054</v>
      </c>
    </row>
    <row r="659" spans="1:4" x14ac:dyDescent="0.3">
      <c r="A659" t="s">
        <v>651</v>
      </c>
      <c r="B659" t="s">
        <v>1246</v>
      </c>
      <c r="D659" t="s">
        <v>1054</v>
      </c>
    </row>
    <row r="660" spans="1:4" x14ac:dyDescent="0.3">
      <c r="A660" t="s">
        <v>1224</v>
      </c>
      <c r="B660" t="s">
        <v>1153</v>
      </c>
      <c r="D660" t="s">
        <v>1054</v>
      </c>
    </row>
    <row r="661" spans="1:4" x14ac:dyDescent="0.3">
      <c r="A661" t="s">
        <v>1224</v>
      </c>
      <c r="B661" t="s">
        <v>1154</v>
      </c>
      <c r="D661" t="s">
        <v>1054</v>
      </c>
    </row>
    <row r="662" spans="1:4" x14ac:dyDescent="0.3">
      <c r="A662" t="s">
        <v>1224</v>
      </c>
      <c r="B662" t="s">
        <v>1155</v>
      </c>
      <c r="D662" t="s">
        <v>1054</v>
      </c>
    </row>
    <row r="663" spans="1:4" x14ac:dyDescent="0.3">
      <c r="A663" t="s">
        <v>1224</v>
      </c>
      <c r="B663" t="s">
        <v>856</v>
      </c>
      <c r="D663" t="s">
        <v>1054</v>
      </c>
    </row>
    <row r="664" spans="1:4" x14ac:dyDescent="0.3">
      <c r="A664" t="s">
        <v>1224</v>
      </c>
      <c r="B664" t="s">
        <v>1156</v>
      </c>
      <c r="D664" t="s">
        <v>1054</v>
      </c>
    </row>
    <row r="665" spans="1:4" x14ac:dyDescent="0.3">
      <c r="A665" t="s">
        <v>1224</v>
      </c>
      <c r="B665" t="s">
        <v>1157</v>
      </c>
      <c r="D665" t="s">
        <v>1054</v>
      </c>
    </row>
    <row r="666" spans="1:4" x14ac:dyDescent="0.3">
      <c r="A666" t="s">
        <v>1224</v>
      </c>
      <c r="B666" t="s">
        <v>1158</v>
      </c>
      <c r="D666" t="s">
        <v>1054</v>
      </c>
    </row>
    <row r="667" spans="1:4" x14ac:dyDescent="0.3">
      <c r="A667" t="s">
        <v>1224</v>
      </c>
      <c r="B667" t="s">
        <v>1246</v>
      </c>
      <c r="D667" t="s">
        <v>1054</v>
      </c>
    </row>
    <row r="668" spans="1:4" x14ac:dyDescent="0.3">
      <c r="A668" t="s">
        <v>1227</v>
      </c>
      <c r="B668" t="s">
        <v>1153</v>
      </c>
      <c r="D668" t="s">
        <v>1054</v>
      </c>
    </row>
    <row r="669" spans="1:4" x14ac:dyDescent="0.3">
      <c r="A669" t="s">
        <v>1227</v>
      </c>
      <c r="B669" t="s">
        <v>1154</v>
      </c>
      <c r="D669" t="s">
        <v>1054</v>
      </c>
    </row>
    <row r="670" spans="1:4" x14ac:dyDescent="0.3">
      <c r="A670" t="s">
        <v>1227</v>
      </c>
      <c r="B670" t="s">
        <v>1155</v>
      </c>
      <c r="D670" t="s">
        <v>1054</v>
      </c>
    </row>
    <row r="671" spans="1:4" x14ac:dyDescent="0.3">
      <c r="A671" t="s">
        <v>1227</v>
      </c>
      <c r="B671" t="s">
        <v>856</v>
      </c>
      <c r="D671" t="s">
        <v>1054</v>
      </c>
    </row>
    <row r="672" spans="1:4" x14ac:dyDescent="0.3">
      <c r="A672" t="s">
        <v>1227</v>
      </c>
      <c r="B672" t="s">
        <v>1156</v>
      </c>
      <c r="D672" t="s">
        <v>1054</v>
      </c>
    </row>
    <row r="673" spans="1:4" x14ac:dyDescent="0.3">
      <c r="A673" t="s">
        <v>1227</v>
      </c>
      <c r="B673" t="s">
        <v>1157</v>
      </c>
      <c r="D673" t="s">
        <v>1054</v>
      </c>
    </row>
    <row r="674" spans="1:4" x14ac:dyDescent="0.3">
      <c r="A674" t="s">
        <v>1227</v>
      </c>
      <c r="B674" t="s">
        <v>1158</v>
      </c>
      <c r="D674" t="s">
        <v>1054</v>
      </c>
    </row>
    <row r="675" spans="1:4" x14ac:dyDescent="0.3">
      <c r="A675" t="s">
        <v>1227</v>
      </c>
      <c r="B675" t="s">
        <v>1246</v>
      </c>
      <c r="D675" t="s">
        <v>1054</v>
      </c>
    </row>
    <row r="676" spans="1:4" x14ac:dyDescent="0.3">
      <c r="A676" t="s">
        <v>1219</v>
      </c>
      <c r="B676" t="s">
        <v>1153</v>
      </c>
      <c r="D676" t="s">
        <v>1054</v>
      </c>
    </row>
    <row r="677" spans="1:4" x14ac:dyDescent="0.3">
      <c r="A677" t="s">
        <v>1219</v>
      </c>
      <c r="B677" t="s">
        <v>1154</v>
      </c>
      <c r="D677" t="s">
        <v>1054</v>
      </c>
    </row>
    <row r="678" spans="1:4" x14ac:dyDescent="0.3">
      <c r="A678" t="s">
        <v>1219</v>
      </c>
      <c r="B678" t="s">
        <v>1155</v>
      </c>
      <c r="D678" t="s">
        <v>1054</v>
      </c>
    </row>
    <row r="679" spans="1:4" x14ac:dyDescent="0.3">
      <c r="A679" t="s">
        <v>1219</v>
      </c>
      <c r="B679" t="s">
        <v>856</v>
      </c>
      <c r="D679" t="s">
        <v>1054</v>
      </c>
    </row>
    <row r="680" spans="1:4" x14ac:dyDescent="0.3">
      <c r="A680" t="s">
        <v>1219</v>
      </c>
      <c r="B680" t="s">
        <v>1156</v>
      </c>
      <c r="D680" t="s">
        <v>1054</v>
      </c>
    </row>
    <row r="681" spans="1:4" x14ac:dyDescent="0.3">
      <c r="A681" t="s">
        <v>1219</v>
      </c>
      <c r="B681" t="s">
        <v>1157</v>
      </c>
      <c r="D681" t="s">
        <v>1054</v>
      </c>
    </row>
    <row r="682" spans="1:4" x14ac:dyDescent="0.3">
      <c r="A682" t="s">
        <v>1219</v>
      </c>
      <c r="B682" t="s">
        <v>1158</v>
      </c>
      <c r="D682" t="s">
        <v>1054</v>
      </c>
    </row>
    <row r="683" spans="1:4" x14ac:dyDescent="0.3">
      <c r="A683" t="s">
        <v>1219</v>
      </c>
      <c r="B683" t="s">
        <v>1246</v>
      </c>
      <c r="D683" t="s">
        <v>1054</v>
      </c>
    </row>
    <row r="684" spans="1:4" x14ac:dyDescent="0.3">
      <c r="A684" t="s">
        <v>1223</v>
      </c>
      <c r="B684" t="s">
        <v>1153</v>
      </c>
      <c r="D684" t="s">
        <v>1054</v>
      </c>
    </row>
    <row r="685" spans="1:4" x14ac:dyDescent="0.3">
      <c r="A685" t="s">
        <v>1223</v>
      </c>
      <c r="B685" t="s">
        <v>1154</v>
      </c>
      <c r="D685" t="s">
        <v>1054</v>
      </c>
    </row>
    <row r="686" spans="1:4" x14ac:dyDescent="0.3">
      <c r="A686" t="s">
        <v>1223</v>
      </c>
      <c r="B686" t="s">
        <v>1155</v>
      </c>
      <c r="D686" t="s">
        <v>1054</v>
      </c>
    </row>
    <row r="687" spans="1:4" x14ac:dyDescent="0.3">
      <c r="A687" t="s">
        <v>1223</v>
      </c>
      <c r="B687" t="s">
        <v>856</v>
      </c>
      <c r="D687" t="s">
        <v>1054</v>
      </c>
    </row>
    <row r="688" spans="1:4" x14ac:dyDescent="0.3">
      <c r="A688" t="s">
        <v>1223</v>
      </c>
      <c r="B688" t="s">
        <v>1156</v>
      </c>
      <c r="D688" t="s">
        <v>1054</v>
      </c>
    </row>
    <row r="689" spans="1:4" x14ac:dyDescent="0.3">
      <c r="A689" t="s">
        <v>1223</v>
      </c>
      <c r="B689" t="s">
        <v>1157</v>
      </c>
      <c r="D689" t="s">
        <v>1054</v>
      </c>
    </row>
    <row r="690" spans="1:4" x14ac:dyDescent="0.3">
      <c r="A690" t="s">
        <v>1223</v>
      </c>
      <c r="B690" t="s">
        <v>1158</v>
      </c>
      <c r="D690" t="s">
        <v>1054</v>
      </c>
    </row>
    <row r="691" spans="1:4" x14ac:dyDescent="0.3">
      <c r="A691" t="s">
        <v>1223</v>
      </c>
      <c r="B691" t="s">
        <v>1246</v>
      </c>
      <c r="D691" t="s">
        <v>1054</v>
      </c>
    </row>
    <row r="692" spans="1:4" x14ac:dyDescent="0.3">
      <c r="A692" t="s">
        <v>602</v>
      </c>
      <c r="B692" t="s">
        <v>1153</v>
      </c>
      <c r="D692" t="s">
        <v>1054</v>
      </c>
    </row>
    <row r="693" spans="1:4" x14ac:dyDescent="0.3">
      <c r="A693" t="s">
        <v>602</v>
      </c>
      <c r="B693" t="s">
        <v>1154</v>
      </c>
      <c r="D693" t="s">
        <v>1054</v>
      </c>
    </row>
    <row r="694" spans="1:4" x14ac:dyDescent="0.3">
      <c r="A694" t="s">
        <v>602</v>
      </c>
      <c r="B694" t="s">
        <v>1155</v>
      </c>
      <c r="D694" t="s">
        <v>1054</v>
      </c>
    </row>
    <row r="695" spans="1:4" x14ac:dyDescent="0.3">
      <c r="A695" t="s">
        <v>602</v>
      </c>
      <c r="B695" t="s">
        <v>856</v>
      </c>
      <c r="D695" t="s">
        <v>1054</v>
      </c>
    </row>
    <row r="696" spans="1:4" x14ac:dyDescent="0.3">
      <c r="A696" t="s">
        <v>602</v>
      </c>
      <c r="B696" t="s">
        <v>1156</v>
      </c>
      <c r="D696" t="s">
        <v>1054</v>
      </c>
    </row>
    <row r="697" spans="1:4" x14ac:dyDescent="0.3">
      <c r="A697" t="s">
        <v>602</v>
      </c>
      <c r="B697" t="s">
        <v>1157</v>
      </c>
      <c r="D697" t="s">
        <v>1054</v>
      </c>
    </row>
    <row r="698" spans="1:4" x14ac:dyDescent="0.3">
      <c r="A698" t="s">
        <v>602</v>
      </c>
      <c r="B698" t="s">
        <v>1158</v>
      </c>
      <c r="D698" t="s">
        <v>1054</v>
      </c>
    </row>
    <row r="699" spans="1:4" x14ac:dyDescent="0.3">
      <c r="A699" t="s">
        <v>602</v>
      </c>
      <c r="B699" t="s">
        <v>1246</v>
      </c>
      <c r="D699" t="s">
        <v>1054</v>
      </c>
    </row>
    <row r="700" spans="1:4" x14ac:dyDescent="0.3">
      <c r="A700" t="s">
        <v>1218</v>
      </c>
      <c r="B700" t="s">
        <v>1153</v>
      </c>
      <c r="D700" t="s">
        <v>1054</v>
      </c>
    </row>
    <row r="701" spans="1:4" x14ac:dyDescent="0.3">
      <c r="A701" t="s">
        <v>1218</v>
      </c>
      <c r="B701" t="s">
        <v>1154</v>
      </c>
      <c r="D701" t="s">
        <v>1054</v>
      </c>
    </row>
    <row r="702" spans="1:4" x14ac:dyDescent="0.3">
      <c r="A702" t="s">
        <v>1218</v>
      </c>
      <c r="B702" t="s">
        <v>1155</v>
      </c>
      <c r="D702" t="s">
        <v>1054</v>
      </c>
    </row>
    <row r="703" spans="1:4" x14ac:dyDescent="0.3">
      <c r="A703" t="s">
        <v>1218</v>
      </c>
      <c r="B703" t="s">
        <v>856</v>
      </c>
      <c r="D703" t="s">
        <v>1054</v>
      </c>
    </row>
    <row r="704" spans="1:4" x14ac:dyDescent="0.3">
      <c r="A704" t="s">
        <v>1218</v>
      </c>
      <c r="B704" t="s">
        <v>1156</v>
      </c>
      <c r="D704" t="s">
        <v>1054</v>
      </c>
    </row>
    <row r="705" spans="1:4" x14ac:dyDescent="0.3">
      <c r="A705" t="s">
        <v>1218</v>
      </c>
      <c r="B705" t="s">
        <v>1157</v>
      </c>
      <c r="D705" t="s">
        <v>1054</v>
      </c>
    </row>
    <row r="706" spans="1:4" x14ac:dyDescent="0.3">
      <c r="A706" t="s">
        <v>1218</v>
      </c>
      <c r="B706" t="s">
        <v>1158</v>
      </c>
      <c r="D706" t="s">
        <v>1054</v>
      </c>
    </row>
    <row r="707" spans="1:4" x14ac:dyDescent="0.3">
      <c r="A707" t="s">
        <v>1218</v>
      </c>
      <c r="B707" t="s">
        <v>1246</v>
      </c>
      <c r="D707" t="s">
        <v>1054</v>
      </c>
    </row>
    <row r="708" spans="1:4" x14ac:dyDescent="0.3">
      <c r="A708" t="s">
        <v>604</v>
      </c>
      <c r="B708" t="s">
        <v>1153</v>
      </c>
      <c r="D708" t="s">
        <v>1054</v>
      </c>
    </row>
    <row r="709" spans="1:4" x14ac:dyDescent="0.3">
      <c r="A709" t="s">
        <v>604</v>
      </c>
      <c r="B709" t="s">
        <v>1154</v>
      </c>
      <c r="D709" t="s">
        <v>1054</v>
      </c>
    </row>
    <row r="710" spans="1:4" x14ac:dyDescent="0.3">
      <c r="A710" t="s">
        <v>604</v>
      </c>
      <c r="B710" t="s">
        <v>1155</v>
      </c>
      <c r="D710" t="s">
        <v>1054</v>
      </c>
    </row>
    <row r="711" spans="1:4" x14ac:dyDescent="0.3">
      <c r="A711" t="s">
        <v>604</v>
      </c>
      <c r="B711" t="s">
        <v>856</v>
      </c>
      <c r="D711" t="s">
        <v>1054</v>
      </c>
    </row>
    <row r="712" spans="1:4" x14ac:dyDescent="0.3">
      <c r="A712" t="s">
        <v>604</v>
      </c>
      <c r="B712" t="s">
        <v>1156</v>
      </c>
      <c r="D712" t="s">
        <v>1054</v>
      </c>
    </row>
    <row r="713" spans="1:4" x14ac:dyDescent="0.3">
      <c r="A713" t="s">
        <v>604</v>
      </c>
      <c r="B713" t="s">
        <v>1157</v>
      </c>
      <c r="D713" t="s">
        <v>1054</v>
      </c>
    </row>
    <row r="714" spans="1:4" x14ac:dyDescent="0.3">
      <c r="A714" t="s">
        <v>604</v>
      </c>
      <c r="B714" t="s">
        <v>1158</v>
      </c>
      <c r="D714" t="s">
        <v>1054</v>
      </c>
    </row>
    <row r="715" spans="1:4" x14ac:dyDescent="0.3">
      <c r="A715" t="s">
        <v>604</v>
      </c>
      <c r="B715" t="s">
        <v>1246</v>
      </c>
      <c r="D715" t="s">
        <v>1054</v>
      </c>
    </row>
    <row r="716" spans="1:4" x14ac:dyDescent="0.3">
      <c r="A716" t="s">
        <v>606</v>
      </c>
      <c r="B716" t="s">
        <v>1153</v>
      </c>
      <c r="D716" t="s">
        <v>1054</v>
      </c>
    </row>
    <row r="717" spans="1:4" x14ac:dyDescent="0.3">
      <c r="A717" t="s">
        <v>606</v>
      </c>
      <c r="B717" t="s">
        <v>1154</v>
      </c>
      <c r="D717" t="s">
        <v>1054</v>
      </c>
    </row>
    <row r="718" spans="1:4" x14ac:dyDescent="0.3">
      <c r="A718" t="s">
        <v>606</v>
      </c>
      <c r="B718" t="s">
        <v>1155</v>
      </c>
      <c r="D718" t="s">
        <v>1054</v>
      </c>
    </row>
    <row r="719" spans="1:4" x14ac:dyDescent="0.3">
      <c r="A719" t="s">
        <v>606</v>
      </c>
      <c r="B719" t="s">
        <v>856</v>
      </c>
      <c r="D719" t="s">
        <v>1054</v>
      </c>
    </row>
    <row r="720" spans="1:4" x14ac:dyDescent="0.3">
      <c r="A720" t="s">
        <v>606</v>
      </c>
      <c r="B720" t="s">
        <v>1156</v>
      </c>
      <c r="D720" t="s">
        <v>1054</v>
      </c>
    </row>
    <row r="721" spans="1:4" x14ac:dyDescent="0.3">
      <c r="A721" t="s">
        <v>606</v>
      </c>
      <c r="B721" t="s">
        <v>1157</v>
      </c>
      <c r="D721" t="s">
        <v>1054</v>
      </c>
    </row>
    <row r="722" spans="1:4" x14ac:dyDescent="0.3">
      <c r="A722" t="s">
        <v>606</v>
      </c>
      <c r="B722" t="s">
        <v>1158</v>
      </c>
      <c r="D722" t="s">
        <v>1054</v>
      </c>
    </row>
    <row r="723" spans="1:4" x14ac:dyDescent="0.3">
      <c r="A723" t="s">
        <v>606</v>
      </c>
      <c r="B723" t="s">
        <v>1246</v>
      </c>
      <c r="D723" t="s">
        <v>1054</v>
      </c>
    </row>
    <row r="724" spans="1:4" x14ac:dyDescent="0.3">
      <c r="A724" t="s">
        <v>1241</v>
      </c>
      <c r="B724" t="s">
        <v>1153</v>
      </c>
      <c r="D724" t="s">
        <v>1054</v>
      </c>
    </row>
    <row r="725" spans="1:4" x14ac:dyDescent="0.3">
      <c r="A725" t="s">
        <v>1241</v>
      </c>
      <c r="B725" t="s">
        <v>1154</v>
      </c>
      <c r="D725" t="s">
        <v>1054</v>
      </c>
    </row>
    <row r="726" spans="1:4" x14ac:dyDescent="0.3">
      <c r="A726" t="s">
        <v>1241</v>
      </c>
      <c r="B726" t="s">
        <v>1155</v>
      </c>
      <c r="D726" t="s">
        <v>1054</v>
      </c>
    </row>
    <row r="727" spans="1:4" x14ac:dyDescent="0.3">
      <c r="A727" t="s">
        <v>1241</v>
      </c>
      <c r="B727" t="s">
        <v>856</v>
      </c>
      <c r="D727" t="s">
        <v>1054</v>
      </c>
    </row>
    <row r="728" spans="1:4" x14ac:dyDescent="0.3">
      <c r="A728" t="s">
        <v>1241</v>
      </c>
      <c r="B728" t="s">
        <v>1156</v>
      </c>
      <c r="D728" t="s">
        <v>1054</v>
      </c>
    </row>
    <row r="729" spans="1:4" x14ac:dyDescent="0.3">
      <c r="A729" t="s">
        <v>1241</v>
      </c>
      <c r="B729" t="s">
        <v>1157</v>
      </c>
      <c r="D729" t="s">
        <v>1054</v>
      </c>
    </row>
    <row r="730" spans="1:4" x14ac:dyDescent="0.3">
      <c r="A730" t="s">
        <v>1241</v>
      </c>
      <c r="B730" t="s">
        <v>1158</v>
      </c>
      <c r="D730" t="s">
        <v>1054</v>
      </c>
    </row>
    <row r="731" spans="1:4" x14ac:dyDescent="0.3">
      <c r="A731" t="s">
        <v>1241</v>
      </c>
      <c r="B731" t="s">
        <v>1246</v>
      </c>
      <c r="D731" t="s">
        <v>1054</v>
      </c>
    </row>
    <row r="732" spans="1:4" x14ac:dyDescent="0.3">
      <c r="A732" t="s">
        <v>610</v>
      </c>
      <c r="B732" t="s">
        <v>1153</v>
      </c>
      <c r="D732" t="s">
        <v>1054</v>
      </c>
    </row>
    <row r="733" spans="1:4" x14ac:dyDescent="0.3">
      <c r="A733" t="s">
        <v>610</v>
      </c>
      <c r="B733" t="s">
        <v>1154</v>
      </c>
      <c r="D733" t="s">
        <v>1054</v>
      </c>
    </row>
    <row r="734" spans="1:4" x14ac:dyDescent="0.3">
      <c r="A734" t="s">
        <v>610</v>
      </c>
      <c r="B734" t="s">
        <v>1155</v>
      </c>
      <c r="D734" t="s">
        <v>1054</v>
      </c>
    </row>
    <row r="735" spans="1:4" x14ac:dyDescent="0.3">
      <c r="A735" t="s">
        <v>610</v>
      </c>
      <c r="B735" t="s">
        <v>856</v>
      </c>
      <c r="D735" t="s">
        <v>1054</v>
      </c>
    </row>
    <row r="736" spans="1:4" x14ac:dyDescent="0.3">
      <c r="A736" t="s">
        <v>610</v>
      </c>
      <c r="B736" t="s">
        <v>1156</v>
      </c>
      <c r="D736" t="s">
        <v>1054</v>
      </c>
    </row>
    <row r="737" spans="1:4" x14ac:dyDescent="0.3">
      <c r="A737" t="s">
        <v>610</v>
      </c>
      <c r="B737" t="s">
        <v>1157</v>
      </c>
      <c r="D737" t="s">
        <v>1054</v>
      </c>
    </row>
    <row r="738" spans="1:4" x14ac:dyDescent="0.3">
      <c r="A738" t="s">
        <v>610</v>
      </c>
      <c r="B738" t="s">
        <v>1158</v>
      </c>
      <c r="D738" t="s">
        <v>1054</v>
      </c>
    </row>
    <row r="739" spans="1:4" x14ac:dyDescent="0.3">
      <c r="A739" t="s">
        <v>610</v>
      </c>
      <c r="B739" t="s">
        <v>1246</v>
      </c>
      <c r="D739" t="s">
        <v>1054</v>
      </c>
    </row>
    <row r="740" spans="1:4" x14ac:dyDescent="0.3">
      <c r="A740" t="s">
        <v>613</v>
      </c>
      <c r="B740" t="s">
        <v>1153</v>
      </c>
      <c r="D740" t="s">
        <v>1054</v>
      </c>
    </row>
    <row r="741" spans="1:4" x14ac:dyDescent="0.3">
      <c r="A741" t="s">
        <v>613</v>
      </c>
      <c r="B741" t="s">
        <v>1154</v>
      </c>
      <c r="D741" t="s">
        <v>1054</v>
      </c>
    </row>
    <row r="742" spans="1:4" x14ac:dyDescent="0.3">
      <c r="A742" t="s">
        <v>613</v>
      </c>
      <c r="B742" t="s">
        <v>1155</v>
      </c>
      <c r="D742" t="s">
        <v>1054</v>
      </c>
    </row>
    <row r="743" spans="1:4" x14ac:dyDescent="0.3">
      <c r="A743" t="s">
        <v>613</v>
      </c>
      <c r="B743" t="s">
        <v>856</v>
      </c>
      <c r="D743" t="s">
        <v>1054</v>
      </c>
    </row>
    <row r="744" spans="1:4" x14ac:dyDescent="0.3">
      <c r="A744" t="s">
        <v>613</v>
      </c>
      <c r="B744" t="s">
        <v>1156</v>
      </c>
      <c r="D744" t="s">
        <v>1054</v>
      </c>
    </row>
    <row r="745" spans="1:4" x14ac:dyDescent="0.3">
      <c r="A745" t="s">
        <v>613</v>
      </c>
      <c r="B745" t="s">
        <v>1157</v>
      </c>
      <c r="D745" t="s">
        <v>1054</v>
      </c>
    </row>
    <row r="746" spans="1:4" x14ac:dyDescent="0.3">
      <c r="A746" t="s">
        <v>613</v>
      </c>
      <c r="B746" t="s">
        <v>1158</v>
      </c>
      <c r="D746" t="s">
        <v>1054</v>
      </c>
    </row>
    <row r="747" spans="1:4" x14ac:dyDescent="0.3">
      <c r="A747" t="s">
        <v>613</v>
      </c>
      <c r="B747" t="s">
        <v>1246</v>
      </c>
      <c r="D747" t="s">
        <v>1054</v>
      </c>
    </row>
    <row r="748" spans="1:4" x14ac:dyDescent="0.3">
      <c r="A748" t="s">
        <v>1222</v>
      </c>
      <c r="B748" t="s">
        <v>1153</v>
      </c>
      <c r="D748" t="s">
        <v>1054</v>
      </c>
    </row>
    <row r="749" spans="1:4" x14ac:dyDescent="0.3">
      <c r="A749" t="s">
        <v>1222</v>
      </c>
      <c r="B749" t="s">
        <v>1154</v>
      </c>
      <c r="D749" t="s">
        <v>1054</v>
      </c>
    </row>
    <row r="750" spans="1:4" x14ac:dyDescent="0.3">
      <c r="A750" t="s">
        <v>1222</v>
      </c>
      <c r="B750" t="s">
        <v>1155</v>
      </c>
      <c r="D750" t="s">
        <v>1054</v>
      </c>
    </row>
    <row r="751" spans="1:4" x14ac:dyDescent="0.3">
      <c r="A751" t="s">
        <v>1222</v>
      </c>
      <c r="B751" t="s">
        <v>856</v>
      </c>
      <c r="D751" t="s">
        <v>1054</v>
      </c>
    </row>
    <row r="752" spans="1:4" x14ac:dyDescent="0.3">
      <c r="A752" t="s">
        <v>1222</v>
      </c>
      <c r="B752" t="s">
        <v>1156</v>
      </c>
      <c r="D752" t="s">
        <v>1054</v>
      </c>
    </row>
    <row r="753" spans="1:4" x14ac:dyDescent="0.3">
      <c r="A753" t="s">
        <v>1222</v>
      </c>
      <c r="B753" t="s">
        <v>1157</v>
      </c>
      <c r="D753" t="s">
        <v>1054</v>
      </c>
    </row>
    <row r="754" spans="1:4" x14ac:dyDescent="0.3">
      <c r="A754" t="s">
        <v>1222</v>
      </c>
      <c r="B754" t="s">
        <v>1158</v>
      </c>
      <c r="D754" t="s">
        <v>1054</v>
      </c>
    </row>
    <row r="755" spans="1:4" x14ac:dyDescent="0.3">
      <c r="A755" t="s">
        <v>1222</v>
      </c>
      <c r="B755" t="s">
        <v>1246</v>
      </c>
      <c r="D755" t="s">
        <v>1054</v>
      </c>
    </row>
    <row r="756" spans="1:4" x14ac:dyDescent="0.3">
      <c r="A756" t="s">
        <v>1242</v>
      </c>
      <c r="B756" t="s">
        <v>1153</v>
      </c>
      <c r="D756" t="s">
        <v>1054</v>
      </c>
    </row>
    <row r="757" spans="1:4" x14ac:dyDescent="0.3">
      <c r="A757" t="s">
        <v>1242</v>
      </c>
      <c r="B757" t="s">
        <v>1154</v>
      </c>
      <c r="D757" t="s">
        <v>1054</v>
      </c>
    </row>
    <row r="758" spans="1:4" x14ac:dyDescent="0.3">
      <c r="A758" t="s">
        <v>1242</v>
      </c>
      <c r="B758" t="s">
        <v>1155</v>
      </c>
      <c r="D758" t="s">
        <v>1054</v>
      </c>
    </row>
    <row r="759" spans="1:4" x14ac:dyDescent="0.3">
      <c r="A759" t="s">
        <v>1242</v>
      </c>
      <c r="B759" t="s">
        <v>856</v>
      </c>
      <c r="D759" t="s">
        <v>1054</v>
      </c>
    </row>
    <row r="760" spans="1:4" x14ac:dyDescent="0.3">
      <c r="A760" t="s">
        <v>1242</v>
      </c>
      <c r="B760" t="s">
        <v>1156</v>
      </c>
      <c r="D760" t="s">
        <v>1054</v>
      </c>
    </row>
    <row r="761" spans="1:4" x14ac:dyDescent="0.3">
      <c r="A761" t="s">
        <v>1242</v>
      </c>
      <c r="B761" t="s">
        <v>1157</v>
      </c>
      <c r="D761" t="s">
        <v>1054</v>
      </c>
    </row>
    <row r="762" spans="1:4" x14ac:dyDescent="0.3">
      <c r="A762" t="s">
        <v>1242</v>
      </c>
      <c r="B762" t="s">
        <v>1158</v>
      </c>
      <c r="D762" t="s">
        <v>1054</v>
      </c>
    </row>
    <row r="763" spans="1:4" x14ac:dyDescent="0.3">
      <c r="A763" t="s">
        <v>1242</v>
      </c>
      <c r="B763" t="s">
        <v>1246</v>
      </c>
      <c r="D763" t="s">
        <v>1054</v>
      </c>
    </row>
    <row r="764" spans="1:4" x14ac:dyDescent="0.3">
      <c r="A764" t="s">
        <v>1243</v>
      </c>
      <c r="B764" t="s">
        <v>1153</v>
      </c>
      <c r="D764" t="s">
        <v>1054</v>
      </c>
    </row>
    <row r="765" spans="1:4" x14ac:dyDescent="0.3">
      <c r="A765" t="s">
        <v>1243</v>
      </c>
      <c r="B765" t="s">
        <v>1154</v>
      </c>
      <c r="D765" t="s">
        <v>1054</v>
      </c>
    </row>
    <row r="766" spans="1:4" x14ac:dyDescent="0.3">
      <c r="A766" t="s">
        <v>1243</v>
      </c>
      <c r="B766" t="s">
        <v>1155</v>
      </c>
      <c r="D766" t="s">
        <v>1054</v>
      </c>
    </row>
    <row r="767" spans="1:4" x14ac:dyDescent="0.3">
      <c r="A767" t="s">
        <v>1243</v>
      </c>
      <c r="B767" t="s">
        <v>856</v>
      </c>
      <c r="D767" t="s">
        <v>1054</v>
      </c>
    </row>
    <row r="768" spans="1:4" x14ac:dyDescent="0.3">
      <c r="A768" t="s">
        <v>1243</v>
      </c>
      <c r="B768" t="s">
        <v>1156</v>
      </c>
      <c r="D768" t="s">
        <v>1054</v>
      </c>
    </row>
    <row r="769" spans="1:4" x14ac:dyDescent="0.3">
      <c r="A769" t="s">
        <v>1243</v>
      </c>
      <c r="B769" t="s">
        <v>1157</v>
      </c>
      <c r="D769" t="s">
        <v>1054</v>
      </c>
    </row>
    <row r="770" spans="1:4" x14ac:dyDescent="0.3">
      <c r="A770" t="s">
        <v>1243</v>
      </c>
      <c r="B770" t="s">
        <v>1158</v>
      </c>
      <c r="D770" t="s">
        <v>1054</v>
      </c>
    </row>
    <row r="771" spans="1:4" x14ac:dyDescent="0.3">
      <c r="A771" t="s">
        <v>1243</v>
      </c>
      <c r="B771" t="s">
        <v>1246</v>
      </c>
      <c r="D771" t="s">
        <v>1054</v>
      </c>
    </row>
    <row r="772" spans="1:4" x14ac:dyDescent="0.3">
      <c r="A772" t="s">
        <v>1244</v>
      </c>
      <c r="B772" t="s">
        <v>1153</v>
      </c>
      <c r="D772" t="s">
        <v>1054</v>
      </c>
    </row>
    <row r="773" spans="1:4" x14ac:dyDescent="0.3">
      <c r="A773" t="s">
        <v>1244</v>
      </c>
      <c r="B773" t="s">
        <v>1154</v>
      </c>
      <c r="D773" t="s">
        <v>1054</v>
      </c>
    </row>
    <row r="774" spans="1:4" x14ac:dyDescent="0.3">
      <c r="A774" t="s">
        <v>1244</v>
      </c>
      <c r="B774" t="s">
        <v>1155</v>
      </c>
      <c r="D774" t="s">
        <v>1054</v>
      </c>
    </row>
    <row r="775" spans="1:4" x14ac:dyDescent="0.3">
      <c r="A775" t="s">
        <v>1244</v>
      </c>
      <c r="B775" t="s">
        <v>856</v>
      </c>
      <c r="D775" t="s">
        <v>1054</v>
      </c>
    </row>
    <row r="776" spans="1:4" x14ac:dyDescent="0.3">
      <c r="A776" t="s">
        <v>1244</v>
      </c>
      <c r="B776" t="s">
        <v>1156</v>
      </c>
      <c r="D776" t="s">
        <v>1054</v>
      </c>
    </row>
    <row r="777" spans="1:4" x14ac:dyDescent="0.3">
      <c r="A777" t="s">
        <v>1244</v>
      </c>
      <c r="B777" t="s">
        <v>1157</v>
      </c>
      <c r="D777" t="s">
        <v>1054</v>
      </c>
    </row>
    <row r="778" spans="1:4" x14ac:dyDescent="0.3">
      <c r="A778" t="s">
        <v>1244</v>
      </c>
      <c r="B778" t="s">
        <v>1158</v>
      </c>
      <c r="D778" t="s">
        <v>1054</v>
      </c>
    </row>
    <row r="779" spans="1:4" x14ac:dyDescent="0.3">
      <c r="A779" t="s">
        <v>1244</v>
      </c>
      <c r="B779" t="s">
        <v>1246</v>
      </c>
      <c r="D779" t="s">
        <v>1054</v>
      </c>
    </row>
    <row r="780" spans="1:4" x14ac:dyDescent="0.3">
      <c r="A780" t="s">
        <v>653</v>
      </c>
      <c r="B780" t="s">
        <v>1153</v>
      </c>
      <c r="D780" t="s">
        <v>1054</v>
      </c>
    </row>
    <row r="781" spans="1:4" x14ac:dyDescent="0.3">
      <c r="A781" t="s">
        <v>653</v>
      </c>
      <c r="B781" t="s">
        <v>1154</v>
      </c>
      <c r="D781" t="s">
        <v>1054</v>
      </c>
    </row>
    <row r="782" spans="1:4" x14ac:dyDescent="0.3">
      <c r="A782" t="s">
        <v>653</v>
      </c>
      <c r="B782" t="s">
        <v>1155</v>
      </c>
      <c r="D782" t="s">
        <v>1054</v>
      </c>
    </row>
    <row r="783" spans="1:4" x14ac:dyDescent="0.3">
      <c r="A783" t="s">
        <v>653</v>
      </c>
      <c r="B783" t="s">
        <v>856</v>
      </c>
      <c r="D783" t="s">
        <v>1054</v>
      </c>
    </row>
    <row r="784" spans="1:4" x14ac:dyDescent="0.3">
      <c r="A784" t="s">
        <v>653</v>
      </c>
      <c r="B784" t="s">
        <v>1156</v>
      </c>
      <c r="D784" t="s">
        <v>1054</v>
      </c>
    </row>
    <row r="785" spans="1:4" x14ac:dyDescent="0.3">
      <c r="A785" t="s">
        <v>653</v>
      </c>
      <c r="B785" t="s">
        <v>1157</v>
      </c>
      <c r="D785" t="s">
        <v>1054</v>
      </c>
    </row>
    <row r="786" spans="1:4" x14ac:dyDescent="0.3">
      <c r="A786" t="s">
        <v>653</v>
      </c>
      <c r="B786" t="s">
        <v>1158</v>
      </c>
      <c r="D786" t="s">
        <v>1054</v>
      </c>
    </row>
    <row r="787" spans="1:4" x14ac:dyDescent="0.3">
      <c r="A787" t="s">
        <v>653</v>
      </c>
      <c r="B787" t="s">
        <v>1246</v>
      </c>
      <c r="D787" t="s">
        <v>1054</v>
      </c>
    </row>
    <row r="788" spans="1:4" x14ac:dyDescent="0.3">
      <c r="A788" t="s">
        <v>603</v>
      </c>
      <c r="B788" t="s">
        <v>1153</v>
      </c>
      <c r="D788" t="s">
        <v>1054</v>
      </c>
    </row>
    <row r="789" spans="1:4" x14ac:dyDescent="0.3">
      <c r="A789" t="s">
        <v>603</v>
      </c>
      <c r="B789" t="s">
        <v>1154</v>
      </c>
      <c r="D789" t="s">
        <v>1054</v>
      </c>
    </row>
    <row r="790" spans="1:4" x14ac:dyDescent="0.3">
      <c r="A790" t="s">
        <v>603</v>
      </c>
      <c r="B790" t="s">
        <v>1155</v>
      </c>
      <c r="D790" t="s">
        <v>1054</v>
      </c>
    </row>
    <row r="791" spans="1:4" x14ac:dyDescent="0.3">
      <c r="A791" t="s">
        <v>603</v>
      </c>
      <c r="B791" t="s">
        <v>856</v>
      </c>
      <c r="D791" t="s">
        <v>1054</v>
      </c>
    </row>
    <row r="792" spans="1:4" x14ac:dyDescent="0.3">
      <c r="A792" t="s">
        <v>603</v>
      </c>
      <c r="B792" t="s">
        <v>1156</v>
      </c>
      <c r="D792" t="s">
        <v>1054</v>
      </c>
    </row>
    <row r="793" spans="1:4" x14ac:dyDescent="0.3">
      <c r="A793" t="s">
        <v>603</v>
      </c>
      <c r="B793" t="s">
        <v>1157</v>
      </c>
      <c r="D793" t="s">
        <v>1054</v>
      </c>
    </row>
    <row r="794" spans="1:4" x14ac:dyDescent="0.3">
      <c r="A794" t="s">
        <v>603</v>
      </c>
      <c r="B794" t="s">
        <v>1158</v>
      </c>
      <c r="D794" t="s">
        <v>1054</v>
      </c>
    </row>
    <row r="795" spans="1:4" x14ac:dyDescent="0.3">
      <c r="A795" t="s">
        <v>603</v>
      </c>
      <c r="B795" t="s">
        <v>1246</v>
      </c>
      <c r="D795" t="s">
        <v>1054</v>
      </c>
    </row>
    <row r="796" spans="1:4" x14ac:dyDescent="0.3">
      <c r="A796" t="s">
        <v>1046</v>
      </c>
      <c r="B796" t="s">
        <v>1153</v>
      </c>
      <c r="D796" t="s">
        <v>1054</v>
      </c>
    </row>
    <row r="797" spans="1:4" x14ac:dyDescent="0.3">
      <c r="A797" t="s">
        <v>1046</v>
      </c>
      <c r="B797" t="s">
        <v>1154</v>
      </c>
      <c r="D797" t="s">
        <v>1054</v>
      </c>
    </row>
    <row r="798" spans="1:4" x14ac:dyDescent="0.3">
      <c r="A798" t="s">
        <v>1046</v>
      </c>
      <c r="B798" t="s">
        <v>1155</v>
      </c>
      <c r="D798" t="s">
        <v>1054</v>
      </c>
    </row>
    <row r="799" spans="1:4" x14ac:dyDescent="0.3">
      <c r="A799" t="s">
        <v>1046</v>
      </c>
      <c r="B799" t="s">
        <v>856</v>
      </c>
      <c r="D799" t="s">
        <v>1054</v>
      </c>
    </row>
    <row r="800" spans="1:4" x14ac:dyDescent="0.3">
      <c r="A800" t="s">
        <v>1046</v>
      </c>
      <c r="B800" t="s">
        <v>1156</v>
      </c>
      <c r="D800" t="s">
        <v>1054</v>
      </c>
    </row>
    <row r="801" spans="1:4" x14ac:dyDescent="0.3">
      <c r="A801" t="s">
        <v>1046</v>
      </c>
      <c r="B801" t="s">
        <v>1157</v>
      </c>
      <c r="D801" t="s">
        <v>1054</v>
      </c>
    </row>
    <row r="802" spans="1:4" x14ac:dyDescent="0.3">
      <c r="A802" t="s">
        <v>1046</v>
      </c>
      <c r="B802" t="s">
        <v>1158</v>
      </c>
      <c r="D802" t="s">
        <v>1054</v>
      </c>
    </row>
    <row r="803" spans="1:4" x14ac:dyDescent="0.3">
      <c r="A803" t="s">
        <v>1046</v>
      </c>
      <c r="B803" t="s">
        <v>1246</v>
      </c>
      <c r="D803" t="s">
        <v>1054</v>
      </c>
    </row>
    <row r="804" spans="1:4" x14ac:dyDescent="0.3">
      <c r="A804" t="s">
        <v>654</v>
      </c>
      <c r="B804" t="s">
        <v>1153</v>
      </c>
      <c r="D804" t="s">
        <v>1054</v>
      </c>
    </row>
    <row r="805" spans="1:4" x14ac:dyDescent="0.3">
      <c r="A805" t="s">
        <v>654</v>
      </c>
      <c r="B805" t="s">
        <v>1154</v>
      </c>
      <c r="D805" t="s">
        <v>1054</v>
      </c>
    </row>
    <row r="806" spans="1:4" x14ac:dyDescent="0.3">
      <c r="A806" t="s">
        <v>654</v>
      </c>
      <c r="B806" t="s">
        <v>1155</v>
      </c>
      <c r="D806" t="s">
        <v>1054</v>
      </c>
    </row>
    <row r="807" spans="1:4" x14ac:dyDescent="0.3">
      <c r="A807" t="s">
        <v>654</v>
      </c>
      <c r="B807" t="s">
        <v>856</v>
      </c>
      <c r="D807" t="s">
        <v>1054</v>
      </c>
    </row>
    <row r="808" spans="1:4" x14ac:dyDescent="0.3">
      <c r="A808" t="s">
        <v>654</v>
      </c>
      <c r="B808" t="s">
        <v>1156</v>
      </c>
      <c r="D808" t="s">
        <v>1054</v>
      </c>
    </row>
    <row r="809" spans="1:4" x14ac:dyDescent="0.3">
      <c r="A809" t="s">
        <v>654</v>
      </c>
      <c r="B809" t="s">
        <v>1157</v>
      </c>
      <c r="D809" t="s">
        <v>1054</v>
      </c>
    </row>
    <row r="810" spans="1:4" x14ac:dyDescent="0.3">
      <c r="A810" t="s">
        <v>654</v>
      </c>
      <c r="B810" t="s">
        <v>1158</v>
      </c>
      <c r="D810" t="s">
        <v>1054</v>
      </c>
    </row>
    <row r="811" spans="1:4" x14ac:dyDescent="0.3">
      <c r="A811" t="s">
        <v>654</v>
      </c>
      <c r="B811" t="s">
        <v>1246</v>
      </c>
      <c r="D811" t="s">
        <v>1054</v>
      </c>
    </row>
    <row r="812" spans="1:4" x14ac:dyDescent="0.3">
      <c r="A812" t="s">
        <v>635</v>
      </c>
      <c r="B812" t="s">
        <v>1153</v>
      </c>
      <c r="D812" t="s">
        <v>1054</v>
      </c>
    </row>
    <row r="813" spans="1:4" x14ac:dyDescent="0.3">
      <c r="A813" t="s">
        <v>635</v>
      </c>
      <c r="B813" t="s">
        <v>1154</v>
      </c>
      <c r="D813" t="s">
        <v>1054</v>
      </c>
    </row>
    <row r="814" spans="1:4" x14ac:dyDescent="0.3">
      <c r="A814" t="s">
        <v>635</v>
      </c>
      <c r="B814" t="s">
        <v>1155</v>
      </c>
      <c r="D814" t="s">
        <v>1054</v>
      </c>
    </row>
    <row r="815" spans="1:4" x14ac:dyDescent="0.3">
      <c r="A815" t="s">
        <v>635</v>
      </c>
      <c r="B815" t="s">
        <v>856</v>
      </c>
      <c r="D815" t="s">
        <v>1054</v>
      </c>
    </row>
    <row r="816" spans="1:4" x14ac:dyDescent="0.3">
      <c r="A816" t="s">
        <v>635</v>
      </c>
      <c r="B816" t="s">
        <v>1156</v>
      </c>
      <c r="D816" t="s">
        <v>1054</v>
      </c>
    </row>
    <row r="817" spans="1:4" x14ac:dyDescent="0.3">
      <c r="A817" t="s">
        <v>635</v>
      </c>
      <c r="B817" t="s">
        <v>1157</v>
      </c>
      <c r="D817" t="s">
        <v>1054</v>
      </c>
    </row>
    <row r="818" spans="1:4" x14ac:dyDescent="0.3">
      <c r="A818" t="s">
        <v>635</v>
      </c>
      <c r="B818" t="s">
        <v>1158</v>
      </c>
      <c r="D818" t="s">
        <v>1054</v>
      </c>
    </row>
    <row r="819" spans="1:4" x14ac:dyDescent="0.3">
      <c r="A819" t="s">
        <v>635</v>
      </c>
      <c r="B819" t="s">
        <v>1246</v>
      </c>
      <c r="D819" t="s">
        <v>1054</v>
      </c>
    </row>
    <row r="820" spans="1:4" x14ac:dyDescent="0.3">
      <c r="A820" t="s">
        <v>655</v>
      </c>
      <c r="B820" t="s">
        <v>1153</v>
      </c>
      <c r="D820" t="s">
        <v>1054</v>
      </c>
    </row>
    <row r="821" spans="1:4" x14ac:dyDescent="0.3">
      <c r="A821" t="s">
        <v>655</v>
      </c>
      <c r="B821" t="s">
        <v>1154</v>
      </c>
      <c r="D821" t="s">
        <v>1054</v>
      </c>
    </row>
    <row r="822" spans="1:4" x14ac:dyDescent="0.3">
      <c r="A822" t="s">
        <v>655</v>
      </c>
      <c r="B822" t="s">
        <v>1155</v>
      </c>
      <c r="D822" t="s">
        <v>1054</v>
      </c>
    </row>
    <row r="823" spans="1:4" x14ac:dyDescent="0.3">
      <c r="A823" t="s">
        <v>655</v>
      </c>
      <c r="B823" t="s">
        <v>856</v>
      </c>
      <c r="D823" t="s">
        <v>1054</v>
      </c>
    </row>
    <row r="824" spans="1:4" x14ac:dyDescent="0.3">
      <c r="A824" t="s">
        <v>655</v>
      </c>
      <c r="B824" t="s">
        <v>1156</v>
      </c>
      <c r="D824" t="s">
        <v>1054</v>
      </c>
    </row>
    <row r="825" spans="1:4" x14ac:dyDescent="0.3">
      <c r="A825" t="s">
        <v>655</v>
      </c>
      <c r="B825" t="s">
        <v>1157</v>
      </c>
      <c r="D825" t="s">
        <v>1054</v>
      </c>
    </row>
    <row r="826" spans="1:4" x14ac:dyDescent="0.3">
      <c r="A826" t="s">
        <v>655</v>
      </c>
      <c r="B826" t="s">
        <v>1158</v>
      </c>
      <c r="D826" t="s">
        <v>1054</v>
      </c>
    </row>
    <row r="827" spans="1:4" x14ac:dyDescent="0.3">
      <c r="A827" t="s">
        <v>655</v>
      </c>
      <c r="B827" t="s">
        <v>1246</v>
      </c>
      <c r="D827" t="s">
        <v>1054</v>
      </c>
    </row>
    <row r="828" spans="1:4" x14ac:dyDescent="0.3">
      <c r="A828" t="s">
        <v>1245</v>
      </c>
      <c r="B828" t="s">
        <v>1153</v>
      </c>
      <c r="D828" t="s">
        <v>1054</v>
      </c>
    </row>
    <row r="829" spans="1:4" x14ac:dyDescent="0.3">
      <c r="A829" t="s">
        <v>1245</v>
      </c>
      <c r="B829" t="s">
        <v>1154</v>
      </c>
      <c r="D829" t="s">
        <v>1054</v>
      </c>
    </row>
    <row r="830" spans="1:4" x14ac:dyDescent="0.3">
      <c r="A830" t="s">
        <v>1245</v>
      </c>
      <c r="B830" t="s">
        <v>1155</v>
      </c>
      <c r="D830" t="s">
        <v>1054</v>
      </c>
    </row>
    <row r="831" spans="1:4" x14ac:dyDescent="0.3">
      <c r="A831" t="s">
        <v>1245</v>
      </c>
      <c r="B831" t="s">
        <v>856</v>
      </c>
      <c r="D831" t="s">
        <v>1054</v>
      </c>
    </row>
    <row r="832" spans="1:4" x14ac:dyDescent="0.3">
      <c r="A832" t="s">
        <v>1245</v>
      </c>
      <c r="B832" t="s">
        <v>1156</v>
      </c>
      <c r="D832" t="s">
        <v>1054</v>
      </c>
    </row>
    <row r="833" spans="1:4" x14ac:dyDescent="0.3">
      <c r="A833" t="s">
        <v>1245</v>
      </c>
      <c r="B833" t="s">
        <v>1157</v>
      </c>
      <c r="D833" t="s">
        <v>1054</v>
      </c>
    </row>
    <row r="834" spans="1:4" x14ac:dyDescent="0.3">
      <c r="A834" t="s">
        <v>1245</v>
      </c>
      <c r="B834" t="s">
        <v>1158</v>
      </c>
      <c r="D834" t="s">
        <v>1054</v>
      </c>
    </row>
    <row r="835" spans="1:4" x14ac:dyDescent="0.3">
      <c r="A835" t="s">
        <v>1245</v>
      </c>
      <c r="B835" t="s">
        <v>1246</v>
      </c>
      <c r="D835" t="s">
        <v>1054</v>
      </c>
    </row>
    <row r="836" spans="1:4" x14ac:dyDescent="0.3">
      <c r="A836" t="s">
        <v>1221</v>
      </c>
      <c r="B836" t="s">
        <v>1153</v>
      </c>
      <c r="D836" t="s">
        <v>1054</v>
      </c>
    </row>
    <row r="837" spans="1:4" x14ac:dyDescent="0.3">
      <c r="A837" t="s">
        <v>1221</v>
      </c>
      <c r="B837" t="s">
        <v>1154</v>
      </c>
      <c r="D837" t="s">
        <v>1054</v>
      </c>
    </row>
    <row r="838" spans="1:4" x14ac:dyDescent="0.3">
      <c r="A838" t="s">
        <v>1221</v>
      </c>
      <c r="B838" t="s">
        <v>1155</v>
      </c>
      <c r="D838" t="s">
        <v>1054</v>
      </c>
    </row>
    <row r="839" spans="1:4" x14ac:dyDescent="0.3">
      <c r="A839" t="s">
        <v>1221</v>
      </c>
      <c r="B839" t="s">
        <v>856</v>
      </c>
      <c r="D839" t="s">
        <v>1054</v>
      </c>
    </row>
    <row r="840" spans="1:4" x14ac:dyDescent="0.3">
      <c r="A840" t="s">
        <v>1221</v>
      </c>
      <c r="B840" t="s">
        <v>1156</v>
      </c>
      <c r="D840" t="s">
        <v>1054</v>
      </c>
    </row>
    <row r="841" spans="1:4" x14ac:dyDescent="0.3">
      <c r="A841" t="s">
        <v>1221</v>
      </c>
      <c r="B841" t="s">
        <v>1157</v>
      </c>
      <c r="D841" t="s">
        <v>1054</v>
      </c>
    </row>
    <row r="842" spans="1:4" x14ac:dyDescent="0.3">
      <c r="A842" t="s">
        <v>1221</v>
      </c>
      <c r="B842" t="s">
        <v>1158</v>
      </c>
      <c r="D842" t="s">
        <v>1054</v>
      </c>
    </row>
    <row r="843" spans="1:4" x14ac:dyDescent="0.3">
      <c r="A843" t="s">
        <v>1221</v>
      </c>
      <c r="B843" t="s">
        <v>1246</v>
      </c>
      <c r="D843" t="s">
        <v>1054</v>
      </c>
    </row>
    <row r="844" spans="1:4" x14ac:dyDescent="0.3">
      <c r="A844" t="s">
        <v>859</v>
      </c>
      <c r="B844" t="s">
        <v>1153</v>
      </c>
      <c r="D844" t="s">
        <v>1054</v>
      </c>
    </row>
    <row r="845" spans="1:4" x14ac:dyDescent="0.3">
      <c r="A845" t="s">
        <v>859</v>
      </c>
      <c r="B845" t="s">
        <v>1154</v>
      </c>
      <c r="D845" t="s">
        <v>1054</v>
      </c>
    </row>
    <row r="846" spans="1:4" x14ac:dyDescent="0.3">
      <c r="A846" t="s">
        <v>859</v>
      </c>
      <c r="B846" t="s">
        <v>1155</v>
      </c>
      <c r="D846" t="s">
        <v>1054</v>
      </c>
    </row>
    <row r="847" spans="1:4" x14ac:dyDescent="0.3">
      <c r="A847" t="s">
        <v>859</v>
      </c>
      <c r="B847" t="s">
        <v>856</v>
      </c>
      <c r="D847" t="s">
        <v>1054</v>
      </c>
    </row>
    <row r="848" spans="1:4" x14ac:dyDescent="0.3">
      <c r="A848" t="s">
        <v>859</v>
      </c>
      <c r="B848" t="s">
        <v>1156</v>
      </c>
      <c r="D848" t="s">
        <v>1054</v>
      </c>
    </row>
    <row r="849" spans="1:4" x14ac:dyDescent="0.3">
      <c r="A849" t="s">
        <v>859</v>
      </c>
      <c r="B849" t="s">
        <v>1157</v>
      </c>
      <c r="D849" t="s">
        <v>1054</v>
      </c>
    </row>
    <row r="850" spans="1:4" x14ac:dyDescent="0.3">
      <c r="A850" t="s">
        <v>859</v>
      </c>
      <c r="B850" t="s">
        <v>1158</v>
      </c>
      <c r="D850" t="s">
        <v>1054</v>
      </c>
    </row>
    <row r="851" spans="1:4" x14ac:dyDescent="0.3">
      <c r="A851" t="s">
        <v>859</v>
      </c>
      <c r="B851" t="s">
        <v>1246</v>
      </c>
      <c r="D851" t="s">
        <v>1054</v>
      </c>
    </row>
    <row r="852" spans="1:4" x14ac:dyDescent="0.3">
      <c r="A852" t="s">
        <v>860</v>
      </c>
      <c r="B852" t="s">
        <v>1153</v>
      </c>
      <c r="D852" t="s">
        <v>1054</v>
      </c>
    </row>
    <row r="853" spans="1:4" x14ac:dyDescent="0.3">
      <c r="A853" t="s">
        <v>860</v>
      </c>
      <c r="B853" t="s">
        <v>1154</v>
      </c>
      <c r="D853" t="s">
        <v>1054</v>
      </c>
    </row>
    <row r="854" spans="1:4" x14ac:dyDescent="0.3">
      <c r="A854" t="s">
        <v>860</v>
      </c>
      <c r="B854" t="s">
        <v>1155</v>
      </c>
      <c r="D854" t="s">
        <v>1054</v>
      </c>
    </row>
    <row r="855" spans="1:4" x14ac:dyDescent="0.3">
      <c r="A855" t="s">
        <v>860</v>
      </c>
      <c r="B855" t="s">
        <v>856</v>
      </c>
      <c r="D855" t="s">
        <v>1054</v>
      </c>
    </row>
    <row r="856" spans="1:4" x14ac:dyDescent="0.3">
      <c r="A856" t="s">
        <v>860</v>
      </c>
      <c r="B856" t="s">
        <v>1156</v>
      </c>
      <c r="D856" t="s">
        <v>1054</v>
      </c>
    </row>
    <row r="857" spans="1:4" x14ac:dyDescent="0.3">
      <c r="A857" t="s">
        <v>860</v>
      </c>
      <c r="B857" t="s">
        <v>1157</v>
      </c>
      <c r="D857" t="s">
        <v>1054</v>
      </c>
    </row>
    <row r="858" spans="1:4" x14ac:dyDescent="0.3">
      <c r="A858" t="s">
        <v>860</v>
      </c>
      <c r="B858" t="s">
        <v>1158</v>
      </c>
      <c r="D858" t="s">
        <v>1054</v>
      </c>
    </row>
    <row r="859" spans="1:4" x14ac:dyDescent="0.3">
      <c r="A859" t="s">
        <v>860</v>
      </c>
      <c r="B859" t="s">
        <v>1246</v>
      </c>
      <c r="D859" t="s">
        <v>1054</v>
      </c>
    </row>
    <row r="860" spans="1:4" x14ac:dyDescent="0.3">
      <c r="A860" t="s">
        <v>861</v>
      </c>
      <c r="B860" t="s">
        <v>1153</v>
      </c>
      <c r="D860" t="s">
        <v>1054</v>
      </c>
    </row>
    <row r="861" spans="1:4" x14ac:dyDescent="0.3">
      <c r="A861" t="s">
        <v>861</v>
      </c>
      <c r="B861" t="s">
        <v>1154</v>
      </c>
      <c r="D861" t="s">
        <v>1054</v>
      </c>
    </row>
    <row r="862" spans="1:4" x14ac:dyDescent="0.3">
      <c r="A862" t="s">
        <v>861</v>
      </c>
      <c r="B862" t="s">
        <v>1155</v>
      </c>
      <c r="D862" t="s">
        <v>1054</v>
      </c>
    </row>
    <row r="863" spans="1:4" x14ac:dyDescent="0.3">
      <c r="A863" t="s">
        <v>861</v>
      </c>
      <c r="B863" t="s">
        <v>856</v>
      </c>
      <c r="D863" t="s">
        <v>1054</v>
      </c>
    </row>
    <row r="864" spans="1:4" x14ac:dyDescent="0.3">
      <c r="A864" t="s">
        <v>861</v>
      </c>
      <c r="B864" t="s">
        <v>1156</v>
      </c>
      <c r="D864" t="s">
        <v>1054</v>
      </c>
    </row>
    <row r="865" spans="1:4" x14ac:dyDescent="0.3">
      <c r="A865" t="s">
        <v>861</v>
      </c>
      <c r="B865" t="s">
        <v>1157</v>
      </c>
      <c r="D865" t="s">
        <v>1054</v>
      </c>
    </row>
    <row r="866" spans="1:4" x14ac:dyDescent="0.3">
      <c r="A866" t="s">
        <v>861</v>
      </c>
      <c r="B866" t="s">
        <v>1158</v>
      </c>
      <c r="D866" t="s">
        <v>1054</v>
      </c>
    </row>
    <row r="867" spans="1:4" x14ac:dyDescent="0.3">
      <c r="A867" t="s">
        <v>861</v>
      </c>
      <c r="B867" t="s">
        <v>1246</v>
      </c>
      <c r="D867" t="s">
        <v>1054</v>
      </c>
    </row>
    <row r="868" spans="1:4" x14ac:dyDescent="0.3">
      <c r="A868" t="s">
        <v>862</v>
      </c>
      <c r="B868" t="s">
        <v>1153</v>
      </c>
      <c r="D868" t="s">
        <v>1054</v>
      </c>
    </row>
    <row r="869" spans="1:4" x14ac:dyDescent="0.3">
      <c r="A869" t="s">
        <v>862</v>
      </c>
      <c r="B869" t="s">
        <v>1154</v>
      </c>
      <c r="D869" t="s">
        <v>1054</v>
      </c>
    </row>
    <row r="870" spans="1:4" x14ac:dyDescent="0.3">
      <c r="A870" t="s">
        <v>862</v>
      </c>
      <c r="B870" t="s">
        <v>1155</v>
      </c>
      <c r="D870" t="s">
        <v>1054</v>
      </c>
    </row>
    <row r="871" spans="1:4" x14ac:dyDescent="0.3">
      <c r="A871" t="s">
        <v>862</v>
      </c>
      <c r="B871" t="s">
        <v>856</v>
      </c>
      <c r="D871" t="s">
        <v>1054</v>
      </c>
    </row>
    <row r="872" spans="1:4" x14ac:dyDescent="0.3">
      <c r="A872" t="s">
        <v>862</v>
      </c>
      <c r="B872" t="s">
        <v>1156</v>
      </c>
      <c r="D872" t="s">
        <v>1054</v>
      </c>
    </row>
    <row r="873" spans="1:4" x14ac:dyDescent="0.3">
      <c r="A873" t="s">
        <v>862</v>
      </c>
      <c r="B873" t="s">
        <v>1157</v>
      </c>
      <c r="D873" t="s">
        <v>1054</v>
      </c>
    </row>
    <row r="874" spans="1:4" x14ac:dyDescent="0.3">
      <c r="A874" t="s">
        <v>862</v>
      </c>
      <c r="B874" t="s">
        <v>1158</v>
      </c>
      <c r="D874" t="s">
        <v>1054</v>
      </c>
    </row>
    <row r="875" spans="1:4" x14ac:dyDescent="0.3">
      <c r="A875" t="s">
        <v>862</v>
      </c>
      <c r="B875" t="s">
        <v>1246</v>
      </c>
      <c r="D875" t="s">
        <v>1054</v>
      </c>
    </row>
    <row r="876" spans="1:4" x14ac:dyDescent="0.3">
      <c r="A876" t="s">
        <v>602</v>
      </c>
      <c r="B876" t="s">
        <v>1111</v>
      </c>
      <c r="D876" t="s">
        <v>1064</v>
      </c>
    </row>
    <row r="877" spans="1:4" x14ac:dyDescent="0.3">
      <c r="A877" t="s">
        <v>602</v>
      </c>
      <c r="B877" t="s">
        <v>1112</v>
      </c>
      <c r="D877" t="s">
        <v>1064</v>
      </c>
    </row>
    <row r="878" spans="1:4" x14ac:dyDescent="0.3">
      <c r="A878" t="s">
        <v>1238</v>
      </c>
      <c r="B878" t="s">
        <v>1111</v>
      </c>
      <c r="D878" t="s">
        <v>1064</v>
      </c>
    </row>
    <row r="879" spans="1:4" x14ac:dyDescent="0.3">
      <c r="A879" t="s">
        <v>1238</v>
      </c>
      <c r="B879" t="s">
        <v>1112</v>
      </c>
      <c r="D879" t="s">
        <v>1064</v>
      </c>
    </row>
    <row r="880" spans="1:4" x14ac:dyDescent="0.3">
      <c r="A880" t="s">
        <v>606</v>
      </c>
      <c r="B880" t="s">
        <v>1111</v>
      </c>
      <c r="D880" t="s">
        <v>1064</v>
      </c>
    </row>
    <row r="881" spans="1:4" x14ac:dyDescent="0.3">
      <c r="A881" t="s">
        <v>606</v>
      </c>
      <c r="B881" t="s">
        <v>1112</v>
      </c>
      <c r="D881" t="s">
        <v>1064</v>
      </c>
    </row>
    <row r="882" spans="1:4" x14ac:dyDescent="0.3">
      <c r="A882" t="s">
        <v>1239</v>
      </c>
      <c r="B882" t="s">
        <v>1111</v>
      </c>
      <c r="D882" t="s">
        <v>1064</v>
      </c>
    </row>
    <row r="883" spans="1:4" x14ac:dyDescent="0.3">
      <c r="A883" t="s">
        <v>1239</v>
      </c>
      <c r="B883" t="s">
        <v>1112</v>
      </c>
      <c r="D883" t="s">
        <v>1064</v>
      </c>
    </row>
    <row r="884" spans="1:4" x14ac:dyDescent="0.3">
      <c r="A884" t="s">
        <v>656</v>
      </c>
      <c r="B884" t="s">
        <v>1111</v>
      </c>
      <c r="D884" t="s">
        <v>1064</v>
      </c>
    </row>
    <row r="885" spans="1:4" x14ac:dyDescent="0.3">
      <c r="A885" t="s">
        <v>656</v>
      </c>
      <c r="B885" t="s">
        <v>1112</v>
      </c>
      <c r="D885" t="s">
        <v>1064</v>
      </c>
    </row>
    <row r="886" spans="1:4" x14ac:dyDescent="0.3">
      <c r="A886" t="s">
        <v>1224</v>
      </c>
      <c r="B886" t="s">
        <v>858</v>
      </c>
      <c r="D886" t="s">
        <v>1047</v>
      </c>
    </row>
    <row r="887" spans="1:4" x14ac:dyDescent="0.3">
      <c r="A887" t="s">
        <v>1224</v>
      </c>
      <c r="B887" t="s">
        <v>1209</v>
      </c>
      <c r="D887" t="s">
        <v>1047</v>
      </c>
    </row>
    <row r="888" spans="1:4" x14ac:dyDescent="0.3">
      <c r="A888" t="s">
        <v>1224</v>
      </c>
      <c r="B888" t="s">
        <v>852</v>
      </c>
      <c r="D888" t="s">
        <v>1047</v>
      </c>
    </row>
    <row r="889" spans="1:4" x14ac:dyDescent="0.3">
      <c r="A889" t="s">
        <v>1224</v>
      </c>
      <c r="B889" t="s">
        <v>1220</v>
      </c>
      <c r="D889" t="s">
        <v>1047</v>
      </c>
    </row>
    <row r="890" spans="1:4" x14ac:dyDescent="0.3">
      <c r="A890" t="s">
        <v>1224</v>
      </c>
      <c r="B890" t="s">
        <v>1216</v>
      </c>
      <c r="D890" t="s">
        <v>1047</v>
      </c>
    </row>
    <row r="891" spans="1:4" x14ac:dyDescent="0.3">
      <c r="A891" t="s">
        <v>1225</v>
      </c>
      <c r="B891" t="s">
        <v>858</v>
      </c>
      <c r="D891" t="s">
        <v>1047</v>
      </c>
    </row>
    <row r="892" spans="1:4" x14ac:dyDescent="0.3">
      <c r="A892" t="s">
        <v>1225</v>
      </c>
      <c r="B892" t="s">
        <v>1209</v>
      </c>
      <c r="D892" t="s">
        <v>1047</v>
      </c>
    </row>
    <row r="893" spans="1:4" x14ac:dyDescent="0.3">
      <c r="A893" t="s">
        <v>1225</v>
      </c>
      <c r="B893" t="s">
        <v>852</v>
      </c>
      <c r="D893" t="s">
        <v>1047</v>
      </c>
    </row>
    <row r="894" spans="1:4" x14ac:dyDescent="0.3">
      <c r="A894" t="s">
        <v>1225</v>
      </c>
      <c r="B894" t="s">
        <v>1220</v>
      </c>
      <c r="D894" t="s">
        <v>1047</v>
      </c>
    </row>
    <row r="895" spans="1:4" x14ac:dyDescent="0.3">
      <c r="A895" t="s">
        <v>1225</v>
      </c>
      <c r="B895" t="s">
        <v>1216</v>
      </c>
      <c r="D895" t="s">
        <v>1047</v>
      </c>
    </row>
    <row r="896" spans="1:4" x14ac:dyDescent="0.3">
      <c r="A896" t="s">
        <v>1219</v>
      </c>
      <c r="B896" t="s">
        <v>858</v>
      </c>
      <c r="D896" t="s">
        <v>1047</v>
      </c>
    </row>
    <row r="897" spans="1:4" x14ac:dyDescent="0.3">
      <c r="A897" t="s">
        <v>1219</v>
      </c>
      <c r="B897" t="s">
        <v>1209</v>
      </c>
      <c r="D897" t="s">
        <v>1047</v>
      </c>
    </row>
    <row r="898" spans="1:4" x14ac:dyDescent="0.3">
      <c r="A898" t="s">
        <v>1219</v>
      </c>
      <c r="B898" t="s">
        <v>852</v>
      </c>
      <c r="D898" t="s">
        <v>1047</v>
      </c>
    </row>
    <row r="899" spans="1:4" x14ac:dyDescent="0.3">
      <c r="A899" t="s">
        <v>1219</v>
      </c>
      <c r="B899" t="s">
        <v>1220</v>
      </c>
      <c r="D899" t="s">
        <v>1047</v>
      </c>
    </row>
    <row r="900" spans="1:4" x14ac:dyDescent="0.3">
      <c r="A900" t="s">
        <v>1219</v>
      </c>
      <c r="B900" t="s">
        <v>1216</v>
      </c>
      <c r="D900" t="s">
        <v>1047</v>
      </c>
    </row>
    <row r="901" spans="1:4" x14ac:dyDescent="0.3">
      <c r="A901" t="s">
        <v>1223</v>
      </c>
      <c r="B901" t="s">
        <v>858</v>
      </c>
      <c r="D901" t="s">
        <v>1047</v>
      </c>
    </row>
    <row r="902" spans="1:4" x14ac:dyDescent="0.3">
      <c r="A902" t="s">
        <v>1223</v>
      </c>
      <c r="B902" t="s">
        <v>1209</v>
      </c>
      <c r="D902" t="s">
        <v>1047</v>
      </c>
    </row>
    <row r="903" spans="1:4" x14ac:dyDescent="0.3">
      <c r="A903" t="s">
        <v>1223</v>
      </c>
      <c r="B903" t="s">
        <v>852</v>
      </c>
      <c r="D903" t="s">
        <v>1047</v>
      </c>
    </row>
    <row r="904" spans="1:4" x14ac:dyDescent="0.3">
      <c r="A904" t="s">
        <v>1223</v>
      </c>
      <c r="B904" t="s">
        <v>1220</v>
      </c>
      <c r="D904" t="s">
        <v>1047</v>
      </c>
    </row>
    <row r="905" spans="1:4" x14ac:dyDescent="0.3">
      <c r="A905" t="s">
        <v>1223</v>
      </c>
      <c r="B905" t="s">
        <v>1216</v>
      </c>
      <c r="D905" t="s">
        <v>1047</v>
      </c>
    </row>
    <row r="906" spans="1:4" x14ac:dyDescent="0.3">
      <c r="A906" t="s">
        <v>602</v>
      </c>
      <c r="B906" t="s">
        <v>858</v>
      </c>
      <c r="D906" t="s">
        <v>1047</v>
      </c>
    </row>
    <row r="907" spans="1:4" x14ac:dyDescent="0.3">
      <c r="A907" t="s">
        <v>602</v>
      </c>
      <c r="B907" t="s">
        <v>1209</v>
      </c>
      <c r="D907" t="s">
        <v>1047</v>
      </c>
    </row>
    <row r="908" spans="1:4" x14ac:dyDescent="0.3">
      <c r="A908" t="s">
        <v>602</v>
      </c>
      <c r="B908" t="s">
        <v>852</v>
      </c>
      <c r="D908" t="s">
        <v>1047</v>
      </c>
    </row>
    <row r="909" spans="1:4" x14ac:dyDescent="0.3">
      <c r="A909" t="s">
        <v>602</v>
      </c>
      <c r="B909" t="s">
        <v>1220</v>
      </c>
      <c r="D909" t="s">
        <v>1047</v>
      </c>
    </row>
    <row r="910" spans="1:4" x14ac:dyDescent="0.3">
      <c r="A910" t="s">
        <v>602</v>
      </c>
      <c r="B910" t="s">
        <v>1216</v>
      </c>
      <c r="D910" t="s">
        <v>1047</v>
      </c>
    </row>
    <row r="911" spans="1:4" x14ac:dyDescent="0.3">
      <c r="A911" t="s">
        <v>1238</v>
      </c>
      <c r="B911" t="s">
        <v>858</v>
      </c>
      <c r="D911" t="s">
        <v>1047</v>
      </c>
    </row>
    <row r="912" spans="1:4" x14ac:dyDescent="0.3">
      <c r="A912" t="s">
        <v>1238</v>
      </c>
      <c r="B912" t="s">
        <v>1209</v>
      </c>
      <c r="D912" t="s">
        <v>1047</v>
      </c>
    </row>
    <row r="913" spans="1:4" x14ac:dyDescent="0.3">
      <c r="A913" t="s">
        <v>1238</v>
      </c>
      <c r="B913" t="s">
        <v>852</v>
      </c>
      <c r="D913" t="s">
        <v>1047</v>
      </c>
    </row>
    <row r="914" spans="1:4" x14ac:dyDescent="0.3">
      <c r="A914" t="s">
        <v>1238</v>
      </c>
      <c r="B914" t="s">
        <v>1220</v>
      </c>
      <c r="D914" t="s">
        <v>1047</v>
      </c>
    </row>
    <row r="915" spans="1:4" x14ac:dyDescent="0.3">
      <c r="A915" t="s">
        <v>1238</v>
      </c>
      <c r="B915" t="s">
        <v>1216</v>
      </c>
      <c r="D915" t="s">
        <v>1047</v>
      </c>
    </row>
    <row r="916" spans="1:4" x14ac:dyDescent="0.3">
      <c r="A916" t="s">
        <v>1217</v>
      </c>
      <c r="B916" t="s">
        <v>858</v>
      </c>
      <c r="D916" t="s">
        <v>1047</v>
      </c>
    </row>
    <row r="917" spans="1:4" x14ac:dyDescent="0.3">
      <c r="A917" t="s">
        <v>1217</v>
      </c>
      <c r="B917" t="s">
        <v>1209</v>
      </c>
      <c r="D917" t="s">
        <v>1047</v>
      </c>
    </row>
    <row r="918" spans="1:4" x14ac:dyDescent="0.3">
      <c r="A918" t="s">
        <v>1217</v>
      </c>
      <c r="B918" t="s">
        <v>852</v>
      </c>
      <c r="D918" t="s">
        <v>1047</v>
      </c>
    </row>
    <row r="919" spans="1:4" x14ac:dyDescent="0.3">
      <c r="A919" t="s">
        <v>1217</v>
      </c>
      <c r="B919" t="s">
        <v>1220</v>
      </c>
      <c r="D919" t="s">
        <v>1047</v>
      </c>
    </row>
    <row r="920" spans="1:4" x14ac:dyDescent="0.3">
      <c r="A920" t="s">
        <v>1217</v>
      </c>
      <c r="B920" t="s">
        <v>1216</v>
      </c>
      <c r="D920" t="s">
        <v>1047</v>
      </c>
    </row>
    <row r="921" spans="1:4" x14ac:dyDescent="0.3">
      <c r="A921" t="s">
        <v>1218</v>
      </c>
      <c r="B921" t="s">
        <v>858</v>
      </c>
      <c r="D921" t="s">
        <v>1047</v>
      </c>
    </row>
    <row r="922" spans="1:4" x14ac:dyDescent="0.3">
      <c r="A922" t="s">
        <v>1218</v>
      </c>
      <c r="B922" t="s">
        <v>1209</v>
      </c>
      <c r="D922" t="s">
        <v>1047</v>
      </c>
    </row>
    <row r="923" spans="1:4" x14ac:dyDescent="0.3">
      <c r="A923" t="s">
        <v>1218</v>
      </c>
      <c r="B923" t="s">
        <v>852</v>
      </c>
      <c r="D923" t="s">
        <v>1047</v>
      </c>
    </row>
    <row r="924" spans="1:4" x14ac:dyDescent="0.3">
      <c r="A924" t="s">
        <v>1218</v>
      </c>
      <c r="B924" t="s">
        <v>1220</v>
      </c>
      <c r="D924" t="s">
        <v>1047</v>
      </c>
    </row>
    <row r="925" spans="1:4" x14ac:dyDescent="0.3">
      <c r="A925" t="s">
        <v>1218</v>
      </c>
      <c r="B925" t="s">
        <v>1216</v>
      </c>
      <c r="D925" t="s">
        <v>1047</v>
      </c>
    </row>
    <row r="926" spans="1:4" x14ac:dyDescent="0.3">
      <c r="A926" t="s">
        <v>604</v>
      </c>
      <c r="B926" t="s">
        <v>858</v>
      </c>
      <c r="D926" t="s">
        <v>1047</v>
      </c>
    </row>
    <row r="927" spans="1:4" x14ac:dyDescent="0.3">
      <c r="A927" t="s">
        <v>604</v>
      </c>
      <c r="B927" t="s">
        <v>1209</v>
      </c>
      <c r="D927" t="s">
        <v>1047</v>
      </c>
    </row>
    <row r="928" spans="1:4" x14ac:dyDescent="0.3">
      <c r="A928" t="s">
        <v>604</v>
      </c>
      <c r="B928" t="s">
        <v>852</v>
      </c>
      <c r="D928" t="s">
        <v>1047</v>
      </c>
    </row>
    <row r="929" spans="1:4" x14ac:dyDescent="0.3">
      <c r="A929" t="s">
        <v>604</v>
      </c>
      <c r="B929" t="s">
        <v>1220</v>
      </c>
      <c r="D929" t="s">
        <v>1047</v>
      </c>
    </row>
    <row r="930" spans="1:4" x14ac:dyDescent="0.3">
      <c r="A930" t="s">
        <v>604</v>
      </c>
      <c r="B930" t="s">
        <v>1216</v>
      </c>
      <c r="D930" t="s">
        <v>1047</v>
      </c>
    </row>
    <row r="931" spans="1:4" x14ac:dyDescent="0.3">
      <c r="A931" t="s">
        <v>606</v>
      </c>
      <c r="B931" t="s">
        <v>858</v>
      </c>
      <c r="D931" t="s">
        <v>1047</v>
      </c>
    </row>
    <row r="932" spans="1:4" x14ac:dyDescent="0.3">
      <c r="A932" t="s">
        <v>606</v>
      </c>
      <c r="B932" t="s">
        <v>1209</v>
      </c>
      <c r="D932" t="s">
        <v>1047</v>
      </c>
    </row>
    <row r="933" spans="1:4" x14ac:dyDescent="0.3">
      <c r="A933" t="s">
        <v>606</v>
      </c>
      <c r="B933" t="s">
        <v>852</v>
      </c>
      <c r="D933" t="s">
        <v>1047</v>
      </c>
    </row>
    <row r="934" spans="1:4" x14ac:dyDescent="0.3">
      <c r="A934" t="s">
        <v>606</v>
      </c>
      <c r="B934" t="s">
        <v>1220</v>
      </c>
      <c r="D934" t="s">
        <v>1047</v>
      </c>
    </row>
    <row r="935" spans="1:4" x14ac:dyDescent="0.3">
      <c r="A935" t="s">
        <v>606</v>
      </c>
      <c r="B935" t="s">
        <v>1216</v>
      </c>
      <c r="D935" t="s">
        <v>1047</v>
      </c>
    </row>
    <row r="936" spans="1:4" x14ac:dyDescent="0.3">
      <c r="A936" t="s">
        <v>1241</v>
      </c>
      <c r="B936" t="s">
        <v>858</v>
      </c>
      <c r="D936" t="s">
        <v>1047</v>
      </c>
    </row>
    <row r="937" spans="1:4" x14ac:dyDescent="0.3">
      <c r="A937" t="s">
        <v>1241</v>
      </c>
      <c r="B937" t="s">
        <v>1209</v>
      </c>
      <c r="D937" t="s">
        <v>1047</v>
      </c>
    </row>
    <row r="938" spans="1:4" x14ac:dyDescent="0.3">
      <c r="A938" t="s">
        <v>1241</v>
      </c>
      <c r="B938" t="s">
        <v>852</v>
      </c>
      <c r="D938" t="s">
        <v>1047</v>
      </c>
    </row>
    <row r="939" spans="1:4" x14ac:dyDescent="0.3">
      <c r="A939" t="s">
        <v>1241</v>
      </c>
      <c r="B939" t="s">
        <v>1220</v>
      </c>
      <c r="D939" t="s">
        <v>1047</v>
      </c>
    </row>
    <row r="940" spans="1:4" x14ac:dyDescent="0.3">
      <c r="A940" t="s">
        <v>1241</v>
      </c>
      <c r="B940" t="s">
        <v>1216</v>
      </c>
      <c r="D940" t="s">
        <v>1047</v>
      </c>
    </row>
    <row r="941" spans="1:4" x14ac:dyDescent="0.3">
      <c r="A941" t="s">
        <v>610</v>
      </c>
      <c r="B941" t="s">
        <v>858</v>
      </c>
      <c r="D941" t="s">
        <v>1047</v>
      </c>
    </row>
    <row r="942" spans="1:4" x14ac:dyDescent="0.3">
      <c r="A942" t="s">
        <v>610</v>
      </c>
      <c r="B942" t="s">
        <v>1209</v>
      </c>
      <c r="D942" t="s">
        <v>1047</v>
      </c>
    </row>
    <row r="943" spans="1:4" x14ac:dyDescent="0.3">
      <c r="A943" t="s">
        <v>610</v>
      </c>
      <c r="B943" t="s">
        <v>852</v>
      </c>
      <c r="D943" t="s">
        <v>1047</v>
      </c>
    </row>
    <row r="944" spans="1:4" x14ac:dyDescent="0.3">
      <c r="A944" t="s">
        <v>610</v>
      </c>
      <c r="B944" t="s">
        <v>1220</v>
      </c>
      <c r="D944" t="s">
        <v>1047</v>
      </c>
    </row>
    <row r="945" spans="1:4" x14ac:dyDescent="0.3">
      <c r="A945" t="s">
        <v>610</v>
      </c>
      <c r="B945" t="s">
        <v>1216</v>
      </c>
      <c r="D945" t="s">
        <v>1047</v>
      </c>
    </row>
    <row r="946" spans="1:4" x14ac:dyDescent="0.3">
      <c r="A946" t="s">
        <v>613</v>
      </c>
      <c r="B946" t="s">
        <v>858</v>
      </c>
      <c r="D946" t="s">
        <v>1047</v>
      </c>
    </row>
    <row r="947" spans="1:4" x14ac:dyDescent="0.3">
      <c r="A947" t="s">
        <v>613</v>
      </c>
      <c r="B947" t="s">
        <v>1209</v>
      </c>
      <c r="D947" t="s">
        <v>1047</v>
      </c>
    </row>
    <row r="948" spans="1:4" x14ac:dyDescent="0.3">
      <c r="A948" t="s">
        <v>613</v>
      </c>
      <c r="B948" t="s">
        <v>852</v>
      </c>
      <c r="D948" t="s">
        <v>1047</v>
      </c>
    </row>
    <row r="949" spans="1:4" x14ac:dyDescent="0.3">
      <c r="A949" t="s">
        <v>613</v>
      </c>
      <c r="B949" t="s">
        <v>1220</v>
      </c>
      <c r="D949" t="s">
        <v>1047</v>
      </c>
    </row>
    <row r="950" spans="1:4" x14ac:dyDescent="0.3">
      <c r="A950" t="s">
        <v>613</v>
      </c>
      <c r="B950" t="s">
        <v>1216</v>
      </c>
      <c r="D950" t="s">
        <v>1047</v>
      </c>
    </row>
    <row r="951" spans="1:4" x14ac:dyDescent="0.3">
      <c r="A951" t="s">
        <v>1222</v>
      </c>
      <c r="B951" t="s">
        <v>858</v>
      </c>
      <c r="D951" t="s">
        <v>1047</v>
      </c>
    </row>
    <row r="952" spans="1:4" x14ac:dyDescent="0.3">
      <c r="A952" t="s">
        <v>1222</v>
      </c>
      <c r="B952" t="s">
        <v>1209</v>
      </c>
      <c r="D952" t="s">
        <v>1047</v>
      </c>
    </row>
    <row r="953" spans="1:4" x14ac:dyDescent="0.3">
      <c r="A953" t="s">
        <v>1222</v>
      </c>
      <c r="B953" t="s">
        <v>852</v>
      </c>
      <c r="D953" t="s">
        <v>1047</v>
      </c>
    </row>
    <row r="954" spans="1:4" x14ac:dyDescent="0.3">
      <c r="A954" t="s">
        <v>1222</v>
      </c>
      <c r="B954" t="s">
        <v>1220</v>
      </c>
      <c r="D954" t="s">
        <v>1047</v>
      </c>
    </row>
    <row r="955" spans="1:4" x14ac:dyDescent="0.3">
      <c r="A955" t="s">
        <v>1222</v>
      </c>
      <c r="B955" t="s">
        <v>1216</v>
      </c>
      <c r="D955" t="s">
        <v>1047</v>
      </c>
    </row>
    <row r="956" spans="1:4" x14ac:dyDescent="0.3">
      <c r="A956" t="s">
        <v>1243</v>
      </c>
      <c r="B956" t="s">
        <v>858</v>
      </c>
      <c r="D956" t="s">
        <v>1047</v>
      </c>
    </row>
    <row r="957" spans="1:4" x14ac:dyDescent="0.3">
      <c r="A957" t="s">
        <v>1243</v>
      </c>
      <c r="B957" t="s">
        <v>1209</v>
      </c>
      <c r="D957" t="s">
        <v>1047</v>
      </c>
    </row>
    <row r="958" spans="1:4" x14ac:dyDescent="0.3">
      <c r="A958" t="s">
        <v>1243</v>
      </c>
      <c r="B958" t="s">
        <v>852</v>
      </c>
      <c r="D958" t="s">
        <v>1047</v>
      </c>
    </row>
    <row r="959" spans="1:4" x14ac:dyDescent="0.3">
      <c r="A959" t="s">
        <v>1243</v>
      </c>
      <c r="B959" t="s">
        <v>1220</v>
      </c>
      <c r="D959" t="s">
        <v>1047</v>
      </c>
    </row>
    <row r="960" spans="1:4" x14ac:dyDescent="0.3">
      <c r="A960" t="s">
        <v>1243</v>
      </c>
      <c r="B960" t="s">
        <v>1216</v>
      </c>
      <c r="D960" t="s">
        <v>1047</v>
      </c>
    </row>
    <row r="961" spans="1:4" x14ac:dyDescent="0.3">
      <c r="A961" t="s">
        <v>603</v>
      </c>
      <c r="B961" t="s">
        <v>858</v>
      </c>
      <c r="D961" t="s">
        <v>1047</v>
      </c>
    </row>
    <row r="962" spans="1:4" x14ac:dyDescent="0.3">
      <c r="A962" t="s">
        <v>603</v>
      </c>
      <c r="B962" t="s">
        <v>1209</v>
      </c>
      <c r="D962" t="s">
        <v>1047</v>
      </c>
    </row>
    <row r="963" spans="1:4" x14ac:dyDescent="0.3">
      <c r="A963" t="s">
        <v>603</v>
      </c>
      <c r="B963" t="s">
        <v>852</v>
      </c>
      <c r="D963" t="s">
        <v>1047</v>
      </c>
    </row>
    <row r="964" spans="1:4" x14ac:dyDescent="0.3">
      <c r="A964" t="s">
        <v>603</v>
      </c>
      <c r="B964" t="s">
        <v>1220</v>
      </c>
      <c r="D964" t="s">
        <v>1047</v>
      </c>
    </row>
    <row r="965" spans="1:4" x14ac:dyDescent="0.3">
      <c r="A965" t="s">
        <v>603</v>
      </c>
      <c r="B965" t="s">
        <v>1216</v>
      </c>
      <c r="D965" t="s">
        <v>1047</v>
      </c>
    </row>
    <row r="966" spans="1:4" x14ac:dyDescent="0.3">
      <c r="A966" t="s">
        <v>1046</v>
      </c>
      <c r="B966" t="s">
        <v>858</v>
      </c>
      <c r="D966" t="s">
        <v>1047</v>
      </c>
    </row>
    <row r="967" spans="1:4" x14ac:dyDescent="0.3">
      <c r="A967" t="s">
        <v>1046</v>
      </c>
      <c r="B967" t="s">
        <v>1209</v>
      </c>
      <c r="D967" t="s">
        <v>1047</v>
      </c>
    </row>
    <row r="968" spans="1:4" x14ac:dyDescent="0.3">
      <c r="A968" t="s">
        <v>1046</v>
      </c>
      <c r="B968" t="s">
        <v>852</v>
      </c>
      <c r="D968" t="s">
        <v>1047</v>
      </c>
    </row>
    <row r="969" spans="1:4" x14ac:dyDescent="0.3">
      <c r="A969" t="s">
        <v>1046</v>
      </c>
      <c r="B969" t="s">
        <v>1220</v>
      </c>
      <c r="D969" t="s">
        <v>1047</v>
      </c>
    </row>
    <row r="970" spans="1:4" x14ac:dyDescent="0.3">
      <c r="A970" t="s">
        <v>1046</v>
      </c>
      <c r="B970" t="s">
        <v>1216</v>
      </c>
      <c r="D970" t="s">
        <v>1047</v>
      </c>
    </row>
    <row r="971" spans="1:4" x14ac:dyDescent="0.3">
      <c r="A971" t="s">
        <v>654</v>
      </c>
      <c r="B971" t="s">
        <v>858</v>
      </c>
      <c r="D971" t="s">
        <v>1047</v>
      </c>
    </row>
    <row r="972" spans="1:4" x14ac:dyDescent="0.3">
      <c r="A972" t="s">
        <v>654</v>
      </c>
      <c r="B972" t="s">
        <v>1209</v>
      </c>
      <c r="D972" t="s">
        <v>1047</v>
      </c>
    </row>
    <row r="973" spans="1:4" x14ac:dyDescent="0.3">
      <c r="A973" t="s">
        <v>654</v>
      </c>
      <c r="B973" t="s">
        <v>852</v>
      </c>
      <c r="D973" t="s">
        <v>1047</v>
      </c>
    </row>
    <row r="974" spans="1:4" x14ac:dyDescent="0.3">
      <c r="A974" t="s">
        <v>654</v>
      </c>
      <c r="B974" t="s">
        <v>1220</v>
      </c>
      <c r="D974" t="s">
        <v>1047</v>
      </c>
    </row>
    <row r="975" spans="1:4" x14ac:dyDescent="0.3">
      <c r="A975" t="s">
        <v>654</v>
      </c>
      <c r="B975" t="s">
        <v>1216</v>
      </c>
      <c r="D975" t="s">
        <v>1047</v>
      </c>
    </row>
    <row r="976" spans="1:4" x14ac:dyDescent="0.3">
      <c r="A976" t="s">
        <v>1245</v>
      </c>
      <c r="B976" t="s">
        <v>858</v>
      </c>
      <c r="D976" t="s">
        <v>1047</v>
      </c>
    </row>
    <row r="977" spans="1:4" x14ac:dyDescent="0.3">
      <c r="A977" t="s">
        <v>1245</v>
      </c>
      <c r="B977" t="s">
        <v>1209</v>
      </c>
      <c r="D977" t="s">
        <v>1047</v>
      </c>
    </row>
    <row r="978" spans="1:4" x14ac:dyDescent="0.3">
      <c r="A978" t="s">
        <v>1245</v>
      </c>
      <c r="B978" t="s">
        <v>852</v>
      </c>
      <c r="D978" t="s">
        <v>1047</v>
      </c>
    </row>
    <row r="979" spans="1:4" x14ac:dyDescent="0.3">
      <c r="A979" t="s">
        <v>1245</v>
      </c>
      <c r="B979" t="s">
        <v>1220</v>
      </c>
      <c r="D979" t="s">
        <v>1047</v>
      </c>
    </row>
    <row r="980" spans="1:4" x14ac:dyDescent="0.3">
      <c r="A980" t="s">
        <v>1245</v>
      </c>
      <c r="B980" t="s">
        <v>1216</v>
      </c>
      <c r="D980" t="s">
        <v>1047</v>
      </c>
    </row>
    <row r="981" spans="1:4" x14ac:dyDescent="0.3">
      <c r="A981" t="s">
        <v>1221</v>
      </c>
      <c r="B981" t="s">
        <v>858</v>
      </c>
      <c r="D981" t="s">
        <v>1047</v>
      </c>
    </row>
    <row r="982" spans="1:4" x14ac:dyDescent="0.3">
      <c r="A982" t="s">
        <v>1221</v>
      </c>
      <c r="B982" t="s">
        <v>1209</v>
      </c>
      <c r="D982" t="s">
        <v>1047</v>
      </c>
    </row>
    <row r="983" spans="1:4" x14ac:dyDescent="0.3">
      <c r="A983" t="s">
        <v>1221</v>
      </c>
      <c r="B983" t="s">
        <v>852</v>
      </c>
      <c r="D983" t="s">
        <v>1047</v>
      </c>
    </row>
    <row r="984" spans="1:4" x14ac:dyDescent="0.3">
      <c r="A984" t="s">
        <v>1221</v>
      </c>
      <c r="B984" t="s">
        <v>1220</v>
      </c>
      <c r="D984" t="s">
        <v>1047</v>
      </c>
    </row>
    <row r="985" spans="1:4" x14ac:dyDescent="0.3">
      <c r="A985" t="s">
        <v>1221</v>
      </c>
      <c r="B985" t="s">
        <v>1216</v>
      </c>
      <c r="D985" t="s">
        <v>1047</v>
      </c>
    </row>
    <row r="986" spans="1:4" x14ac:dyDescent="0.3">
      <c r="A986" t="s">
        <v>1240</v>
      </c>
      <c r="B986" t="s">
        <v>627</v>
      </c>
      <c r="D986" t="s">
        <v>1049</v>
      </c>
    </row>
    <row r="987" spans="1:4" x14ac:dyDescent="0.3">
      <c r="A987" t="s">
        <v>1240</v>
      </c>
      <c r="B987" t="s">
        <v>1148</v>
      </c>
      <c r="D987" t="s">
        <v>1049</v>
      </c>
    </row>
    <row r="988" spans="1:4" x14ac:dyDescent="0.3">
      <c r="A988" t="s">
        <v>1240</v>
      </c>
      <c r="B988" t="s">
        <v>1149</v>
      </c>
      <c r="D988" t="s">
        <v>1049</v>
      </c>
    </row>
  </sheetData>
  <autoFilter ref="A1:D988" xr:uid="{835DAE73-6EFF-4C5E-88ED-308CD37B2AB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CDA2-1641-448D-8EF7-434054946B99}">
  <dimension ref="A1:I933"/>
  <sheetViews>
    <sheetView topLeftCell="A148" workbookViewId="0">
      <selection activeCell="A171" sqref="A171"/>
    </sheetView>
  </sheetViews>
  <sheetFormatPr baseColWidth="10" defaultColWidth="8.88671875" defaultRowHeight="14.4" x14ac:dyDescent="0.3"/>
  <cols>
    <col min="1" max="1" width="43.33203125" customWidth="1"/>
    <col min="2" max="2" width="60.44140625" customWidth="1"/>
  </cols>
  <sheetData>
    <row r="1" spans="1:9" x14ac:dyDescent="0.3">
      <c r="A1" s="28" t="s">
        <v>1</v>
      </c>
      <c r="B1" s="28" t="s">
        <v>2</v>
      </c>
      <c r="C1" s="28" t="s">
        <v>4</v>
      </c>
      <c r="D1" s="28" t="s">
        <v>1077</v>
      </c>
      <c r="I1" t="s">
        <v>1280</v>
      </c>
    </row>
    <row r="2" spans="1:9" x14ac:dyDescent="0.3">
      <c r="A2" t="s">
        <v>651</v>
      </c>
      <c r="B2" t="s">
        <v>1212</v>
      </c>
      <c r="D2" t="s">
        <v>653</v>
      </c>
    </row>
    <row r="3" spans="1:9" x14ac:dyDescent="0.3">
      <c r="A3" t="s">
        <v>601</v>
      </c>
      <c r="B3" t="s">
        <v>1212</v>
      </c>
      <c r="D3" t="s">
        <v>653</v>
      </c>
    </row>
    <row r="4" spans="1:9" x14ac:dyDescent="0.3">
      <c r="A4" t="s">
        <v>651</v>
      </c>
      <c r="B4" t="s">
        <v>852</v>
      </c>
      <c r="D4" t="s">
        <v>653</v>
      </c>
    </row>
    <row r="5" spans="1:9" x14ac:dyDescent="0.3">
      <c r="A5" t="s">
        <v>601</v>
      </c>
      <c r="B5" t="s">
        <v>852</v>
      </c>
      <c r="D5" t="s">
        <v>653</v>
      </c>
    </row>
    <row r="6" spans="1:9" x14ac:dyDescent="0.3">
      <c r="A6" t="s">
        <v>651</v>
      </c>
      <c r="B6" t="s">
        <v>1047</v>
      </c>
      <c r="D6" t="s">
        <v>653</v>
      </c>
    </row>
    <row r="7" spans="1:9" x14ac:dyDescent="0.3">
      <c r="A7" t="s">
        <v>601</v>
      </c>
      <c r="B7" t="s">
        <v>1047</v>
      </c>
      <c r="D7" t="s">
        <v>653</v>
      </c>
    </row>
    <row r="8" spans="1:9" x14ac:dyDescent="0.3">
      <c r="A8" t="s">
        <v>919</v>
      </c>
      <c r="B8" t="s">
        <v>1204</v>
      </c>
      <c r="D8" t="s">
        <v>654</v>
      </c>
    </row>
    <row r="9" spans="1:9" x14ac:dyDescent="0.3">
      <c r="A9" t="s">
        <v>1046</v>
      </c>
      <c r="B9" t="s">
        <v>1204</v>
      </c>
      <c r="D9" t="s">
        <v>654</v>
      </c>
    </row>
    <row r="10" spans="1:9" x14ac:dyDescent="0.3">
      <c r="A10" t="s">
        <v>918</v>
      </c>
      <c r="B10" t="s">
        <v>1204</v>
      </c>
      <c r="D10" t="s">
        <v>654</v>
      </c>
    </row>
    <row r="11" spans="1:9" x14ac:dyDescent="0.3">
      <c r="A11" t="s">
        <v>613</v>
      </c>
      <c r="B11" t="s">
        <v>1204</v>
      </c>
      <c r="D11" t="s">
        <v>654</v>
      </c>
    </row>
    <row r="12" spans="1:9" x14ac:dyDescent="0.3">
      <c r="A12" t="s">
        <v>919</v>
      </c>
      <c r="B12" t="s">
        <v>1211</v>
      </c>
      <c r="D12" t="s">
        <v>654</v>
      </c>
    </row>
    <row r="13" spans="1:9" x14ac:dyDescent="0.3">
      <c r="A13" t="s">
        <v>1046</v>
      </c>
      <c r="B13" t="s">
        <v>1211</v>
      </c>
      <c r="D13" t="s">
        <v>654</v>
      </c>
    </row>
    <row r="14" spans="1:9" x14ac:dyDescent="0.3">
      <c r="A14" t="s">
        <v>918</v>
      </c>
      <c r="B14" t="s">
        <v>1211</v>
      </c>
      <c r="D14" t="s">
        <v>654</v>
      </c>
    </row>
    <row r="15" spans="1:9" x14ac:dyDescent="0.3">
      <c r="A15" t="s">
        <v>613</v>
      </c>
      <c r="B15" t="s">
        <v>1211</v>
      </c>
      <c r="D15" t="s">
        <v>654</v>
      </c>
    </row>
    <row r="16" spans="1:9" x14ac:dyDescent="0.3">
      <c r="A16" t="s">
        <v>919</v>
      </c>
      <c r="B16" t="s">
        <v>1333</v>
      </c>
      <c r="D16" t="s">
        <v>654</v>
      </c>
    </row>
    <row r="17" spans="1:4" x14ac:dyDescent="0.3">
      <c r="A17" t="s">
        <v>1046</v>
      </c>
      <c r="B17" t="s">
        <v>1333</v>
      </c>
      <c r="D17" t="s">
        <v>654</v>
      </c>
    </row>
    <row r="18" spans="1:4" x14ac:dyDescent="0.3">
      <c r="A18" t="s">
        <v>918</v>
      </c>
      <c r="B18" t="s">
        <v>1333</v>
      </c>
      <c r="D18" t="s">
        <v>654</v>
      </c>
    </row>
    <row r="19" spans="1:4" x14ac:dyDescent="0.3">
      <c r="A19" t="s">
        <v>613</v>
      </c>
      <c r="B19" t="s">
        <v>1333</v>
      </c>
      <c r="D19" t="s">
        <v>654</v>
      </c>
    </row>
    <row r="20" spans="1:4" x14ac:dyDescent="0.3">
      <c r="A20" t="s">
        <v>919</v>
      </c>
      <c r="B20" t="s">
        <v>857</v>
      </c>
      <c r="D20" t="s">
        <v>654</v>
      </c>
    </row>
    <row r="21" spans="1:4" x14ac:dyDescent="0.3">
      <c r="A21" t="s">
        <v>1046</v>
      </c>
      <c r="B21" t="s">
        <v>857</v>
      </c>
      <c r="D21" t="s">
        <v>654</v>
      </c>
    </row>
    <row r="22" spans="1:4" x14ac:dyDescent="0.3">
      <c r="A22" t="s">
        <v>918</v>
      </c>
      <c r="B22" t="s">
        <v>857</v>
      </c>
      <c r="D22" t="s">
        <v>654</v>
      </c>
    </row>
    <row r="23" spans="1:4" x14ac:dyDescent="0.3">
      <c r="A23" t="s">
        <v>613</v>
      </c>
      <c r="B23" t="s">
        <v>857</v>
      </c>
      <c r="D23" t="s">
        <v>654</v>
      </c>
    </row>
    <row r="24" spans="1:4" x14ac:dyDescent="0.3">
      <c r="A24" t="s">
        <v>919</v>
      </c>
      <c r="B24" t="s">
        <v>858</v>
      </c>
      <c r="D24" t="s">
        <v>654</v>
      </c>
    </row>
    <row r="25" spans="1:4" x14ac:dyDescent="0.3">
      <c r="A25" t="s">
        <v>1046</v>
      </c>
      <c r="B25" t="s">
        <v>858</v>
      </c>
      <c r="D25" t="s">
        <v>654</v>
      </c>
    </row>
    <row r="26" spans="1:4" x14ac:dyDescent="0.3">
      <c r="A26" t="s">
        <v>918</v>
      </c>
      <c r="B26" t="s">
        <v>858</v>
      </c>
      <c r="D26" t="s">
        <v>654</v>
      </c>
    </row>
    <row r="27" spans="1:4" x14ac:dyDescent="0.3">
      <c r="A27" t="s">
        <v>613</v>
      </c>
      <c r="B27" t="s">
        <v>858</v>
      </c>
      <c r="D27" t="s">
        <v>654</v>
      </c>
    </row>
    <row r="28" spans="1:4" x14ac:dyDescent="0.3">
      <c r="A28" t="s">
        <v>919</v>
      </c>
      <c r="B28" t="s">
        <v>852</v>
      </c>
      <c r="D28" t="s">
        <v>654</v>
      </c>
    </row>
    <row r="29" spans="1:4" x14ac:dyDescent="0.3">
      <c r="A29" t="s">
        <v>1046</v>
      </c>
      <c r="B29" t="s">
        <v>852</v>
      </c>
      <c r="D29" t="s">
        <v>654</v>
      </c>
    </row>
    <row r="30" spans="1:4" x14ac:dyDescent="0.3">
      <c r="A30" t="s">
        <v>918</v>
      </c>
      <c r="B30" t="s">
        <v>852</v>
      </c>
      <c r="D30" t="s">
        <v>654</v>
      </c>
    </row>
    <row r="31" spans="1:4" x14ac:dyDescent="0.3">
      <c r="A31" t="s">
        <v>613</v>
      </c>
      <c r="B31" t="s">
        <v>852</v>
      </c>
      <c r="D31" t="s">
        <v>654</v>
      </c>
    </row>
    <row r="32" spans="1:4" x14ac:dyDescent="0.3">
      <c r="A32" t="s">
        <v>919</v>
      </c>
      <c r="B32" t="s">
        <v>1220</v>
      </c>
      <c r="D32" t="s">
        <v>654</v>
      </c>
    </row>
    <row r="33" spans="1:4" x14ac:dyDescent="0.3">
      <c r="A33" t="s">
        <v>1046</v>
      </c>
      <c r="B33" t="s">
        <v>1220</v>
      </c>
      <c r="D33" t="s">
        <v>654</v>
      </c>
    </row>
    <row r="34" spans="1:4" x14ac:dyDescent="0.3">
      <c r="A34" t="s">
        <v>918</v>
      </c>
      <c r="B34" t="s">
        <v>1220</v>
      </c>
      <c r="D34" t="s">
        <v>654</v>
      </c>
    </row>
    <row r="35" spans="1:4" x14ac:dyDescent="0.3">
      <c r="A35" t="s">
        <v>613</v>
      </c>
      <c r="B35" t="s">
        <v>1220</v>
      </c>
      <c r="D35" t="s">
        <v>654</v>
      </c>
    </row>
    <row r="36" spans="1:4" x14ac:dyDescent="0.3">
      <c r="A36" t="s">
        <v>607</v>
      </c>
      <c r="B36" t="s">
        <v>909</v>
      </c>
      <c r="D36" t="s">
        <v>919</v>
      </c>
    </row>
    <row r="37" spans="1:4" x14ac:dyDescent="0.3">
      <c r="A37" t="s">
        <v>608</v>
      </c>
      <c r="B37" t="s">
        <v>909</v>
      </c>
      <c r="D37" t="s">
        <v>919</v>
      </c>
    </row>
    <row r="38" spans="1:4" x14ac:dyDescent="0.3">
      <c r="A38" t="s">
        <v>607</v>
      </c>
      <c r="B38" t="s">
        <v>910</v>
      </c>
      <c r="D38" t="s">
        <v>919</v>
      </c>
    </row>
    <row r="39" spans="1:4" x14ac:dyDescent="0.3">
      <c r="A39" t="s">
        <v>608</v>
      </c>
      <c r="B39" t="s">
        <v>910</v>
      </c>
      <c r="D39" t="s">
        <v>919</v>
      </c>
    </row>
    <row r="40" spans="1:4" x14ac:dyDescent="0.3">
      <c r="A40" t="s">
        <v>607</v>
      </c>
      <c r="B40" t="s">
        <v>911</v>
      </c>
      <c r="D40" t="s">
        <v>919</v>
      </c>
    </row>
    <row r="41" spans="1:4" x14ac:dyDescent="0.3">
      <c r="A41" t="s">
        <v>608</v>
      </c>
      <c r="B41" t="s">
        <v>911</v>
      </c>
      <c r="D41" t="s">
        <v>919</v>
      </c>
    </row>
    <row r="42" spans="1:4" x14ac:dyDescent="0.3">
      <c r="A42" t="s">
        <v>607</v>
      </c>
      <c r="B42" t="s">
        <v>912</v>
      </c>
      <c r="D42" t="s">
        <v>919</v>
      </c>
    </row>
    <row r="43" spans="1:4" x14ac:dyDescent="0.3">
      <c r="A43" t="s">
        <v>608</v>
      </c>
      <c r="B43" t="s">
        <v>912</v>
      </c>
      <c r="D43" t="s">
        <v>919</v>
      </c>
    </row>
    <row r="44" spans="1:4" x14ac:dyDescent="0.3">
      <c r="A44" t="s">
        <v>609</v>
      </c>
      <c r="B44" t="s">
        <v>913</v>
      </c>
      <c r="D44" t="s">
        <v>1046</v>
      </c>
    </row>
    <row r="45" spans="1:4" x14ac:dyDescent="0.3">
      <c r="A45" t="s">
        <v>610</v>
      </c>
      <c r="B45" t="s">
        <v>913</v>
      </c>
      <c r="D45" t="s">
        <v>1046</v>
      </c>
    </row>
    <row r="46" spans="1:4" x14ac:dyDescent="0.3">
      <c r="A46" t="s">
        <v>609</v>
      </c>
      <c r="B46" t="s">
        <v>914</v>
      </c>
      <c r="D46" t="s">
        <v>1046</v>
      </c>
    </row>
    <row r="47" spans="1:4" x14ac:dyDescent="0.3">
      <c r="A47" t="s">
        <v>610</v>
      </c>
      <c r="B47" t="s">
        <v>914</v>
      </c>
      <c r="D47" t="s">
        <v>1046</v>
      </c>
    </row>
    <row r="48" spans="1:4" x14ac:dyDescent="0.3">
      <c r="A48" t="s">
        <v>609</v>
      </c>
      <c r="B48" t="s">
        <v>915</v>
      </c>
      <c r="D48" t="s">
        <v>1046</v>
      </c>
    </row>
    <row r="49" spans="1:4" x14ac:dyDescent="0.3">
      <c r="A49" t="s">
        <v>610</v>
      </c>
      <c r="B49" t="s">
        <v>915</v>
      </c>
      <c r="D49" t="s">
        <v>1046</v>
      </c>
    </row>
    <row r="50" spans="1:4" x14ac:dyDescent="0.3">
      <c r="A50" t="s">
        <v>609</v>
      </c>
      <c r="B50" t="s">
        <v>916</v>
      </c>
      <c r="D50" t="s">
        <v>1046</v>
      </c>
    </row>
    <row r="51" spans="1:4" x14ac:dyDescent="0.3">
      <c r="A51" t="s">
        <v>610</v>
      </c>
      <c r="B51" t="s">
        <v>916</v>
      </c>
      <c r="D51" t="s">
        <v>1046</v>
      </c>
    </row>
    <row r="52" spans="1:4" x14ac:dyDescent="0.3">
      <c r="A52" t="s">
        <v>609</v>
      </c>
      <c r="B52" t="s">
        <v>917</v>
      </c>
      <c r="D52" t="s">
        <v>1046</v>
      </c>
    </row>
    <row r="53" spans="1:4" x14ac:dyDescent="0.3">
      <c r="A53" t="s">
        <v>610</v>
      </c>
      <c r="B53" t="s">
        <v>917</v>
      </c>
      <c r="D53" t="s">
        <v>1046</v>
      </c>
    </row>
    <row r="54" spans="1:4" x14ac:dyDescent="0.3">
      <c r="A54" t="s">
        <v>1080</v>
      </c>
      <c r="B54" t="s">
        <v>1081</v>
      </c>
      <c r="D54" t="s">
        <v>1078</v>
      </c>
    </row>
    <row r="55" spans="1:4" x14ac:dyDescent="0.3">
      <c r="A55" t="s">
        <v>1080</v>
      </c>
      <c r="B55" t="s">
        <v>1082</v>
      </c>
      <c r="D55" t="s">
        <v>1078</v>
      </c>
    </row>
    <row r="56" spans="1:4" x14ac:dyDescent="0.3">
      <c r="A56" t="s">
        <v>1083</v>
      </c>
      <c r="B56" t="s">
        <v>1081</v>
      </c>
      <c r="D56" t="s">
        <v>1078</v>
      </c>
    </row>
    <row r="57" spans="1:4" x14ac:dyDescent="0.3">
      <c r="A57" t="s">
        <v>1083</v>
      </c>
      <c r="B57" t="s">
        <v>1082</v>
      </c>
      <c r="D57" t="s">
        <v>1078</v>
      </c>
    </row>
    <row r="58" spans="1:4" x14ac:dyDescent="0.3">
      <c r="A58" t="s">
        <v>1084</v>
      </c>
      <c r="B58" t="s">
        <v>1081</v>
      </c>
      <c r="D58" t="s">
        <v>1078</v>
      </c>
    </row>
    <row r="59" spans="1:4" x14ac:dyDescent="0.3">
      <c r="A59" t="s">
        <v>1084</v>
      </c>
      <c r="B59" t="s">
        <v>1082</v>
      </c>
      <c r="D59" t="s">
        <v>1078</v>
      </c>
    </row>
    <row r="60" spans="1:4" x14ac:dyDescent="0.3">
      <c r="A60" t="s">
        <v>1085</v>
      </c>
      <c r="B60" t="s">
        <v>1081</v>
      </c>
      <c r="D60" t="s">
        <v>1078</v>
      </c>
    </row>
    <row r="61" spans="1:4" x14ac:dyDescent="0.3">
      <c r="A61" t="s">
        <v>1085</v>
      </c>
      <c r="B61" t="s">
        <v>1082</v>
      </c>
      <c r="D61" t="s">
        <v>1078</v>
      </c>
    </row>
    <row r="62" spans="1:4" x14ac:dyDescent="0.3">
      <c r="A62" t="s">
        <v>1086</v>
      </c>
      <c r="B62" t="s">
        <v>1081</v>
      </c>
      <c r="D62" t="s">
        <v>1078</v>
      </c>
    </row>
    <row r="63" spans="1:4" x14ac:dyDescent="0.3">
      <c r="A63" t="s">
        <v>1086</v>
      </c>
      <c r="B63" t="s">
        <v>1082</v>
      </c>
      <c r="D63" t="s">
        <v>1078</v>
      </c>
    </row>
    <row r="64" spans="1:4" x14ac:dyDescent="0.3">
      <c r="A64" t="s">
        <v>1064</v>
      </c>
      <c r="B64" t="s">
        <v>1081</v>
      </c>
      <c r="D64" t="s">
        <v>1078</v>
      </c>
    </row>
    <row r="65" spans="1:4" x14ac:dyDescent="0.3">
      <c r="A65" t="s">
        <v>1064</v>
      </c>
      <c r="B65" t="s">
        <v>1082</v>
      </c>
      <c r="D65" t="s">
        <v>1078</v>
      </c>
    </row>
    <row r="66" spans="1:4" x14ac:dyDescent="0.3">
      <c r="A66" t="s">
        <v>1087</v>
      </c>
      <c r="B66" t="s">
        <v>1081</v>
      </c>
      <c r="D66" t="s">
        <v>1078</v>
      </c>
    </row>
    <row r="67" spans="1:4" x14ac:dyDescent="0.3">
      <c r="A67" t="s">
        <v>1087</v>
      </c>
      <c r="B67" t="s">
        <v>1082</v>
      </c>
      <c r="D67" t="s">
        <v>1078</v>
      </c>
    </row>
    <row r="68" spans="1:4" x14ac:dyDescent="0.3">
      <c r="A68" t="s">
        <v>1088</v>
      </c>
      <c r="B68" t="s">
        <v>1081</v>
      </c>
      <c r="D68" t="s">
        <v>1078</v>
      </c>
    </row>
    <row r="69" spans="1:4" x14ac:dyDescent="0.3">
      <c r="A69" t="s">
        <v>1088</v>
      </c>
      <c r="B69" t="s">
        <v>1082</v>
      </c>
      <c r="D69" t="s">
        <v>1078</v>
      </c>
    </row>
    <row r="70" spans="1:4" x14ac:dyDescent="0.3">
      <c r="A70" t="s">
        <v>1089</v>
      </c>
      <c r="B70" t="s">
        <v>1368</v>
      </c>
      <c r="D70" t="s">
        <v>1065</v>
      </c>
    </row>
    <row r="71" spans="1:4" x14ac:dyDescent="0.3">
      <c r="A71" t="s">
        <v>1089</v>
      </c>
      <c r="B71" t="s">
        <v>1370</v>
      </c>
      <c r="D71" t="s">
        <v>1065</v>
      </c>
    </row>
    <row r="72" spans="1:4" x14ac:dyDescent="0.3">
      <c r="A72" t="s">
        <v>1090</v>
      </c>
      <c r="B72" t="s">
        <v>1368</v>
      </c>
      <c r="D72" t="s">
        <v>1065</v>
      </c>
    </row>
    <row r="73" spans="1:4" x14ac:dyDescent="0.3">
      <c r="A73" t="s">
        <v>1090</v>
      </c>
      <c r="B73" t="s">
        <v>1370</v>
      </c>
      <c r="D73" t="s">
        <v>1065</v>
      </c>
    </row>
    <row r="74" spans="1:4" x14ac:dyDescent="0.3">
      <c r="A74" t="s">
        <v>1091</v>
      </c>
      <c r="B74" t="s">
        <v>1368</v>
      </c>
      <c r="D74" t="s">
        <v>1065</v>
      </c>
    </row>
    <row r="75" spans="1:4" x14ac:dyDescent="0.3">
      <c r="A75" t="s">
        <v>1091</v>
      </c>
      <c r="B75" t="s">
        <v>1370</v>
      </c>
      <c r="D75" t="s">
        <v>1065</v>
      </c>
    </row>
    <row r="76" spans="1:4" x14ac:dyDescent="0.3">
      <c r="A76" t="s">
        <v>1092</v>
      </c>
      <c r="B76" t="s">
        <v>1368</v>
      </c>
      <c r="D76" t="s">
        <v>1065</v>
      </c>
    </row>
    <row r="77" spans="1:4" x14ac:dyDescent="0.3">
      <c r="A77" t="s">
        <v>1092</v>
      </c>
      <c r="B77" t="s">
        <v>1370</v>
      </c>
      <c r="D77" t="s">
        <v>1065</v>
      </c>
    </row>
    <row r="78" spans="1:4" x14ac:dyDescent="0.3">
      <c r="A78" t="s">
        <v>1093</v>
      </c>
      <c r="B78" t="s">
        <v>1368</v>
      </c>
      <c r="D78" t="s">
        <v>1065</v>
      </c>
    </row>
    <row r="79" spans="1:4" x14ac:dyDescent="0.3">
      <c r="A79" t="s">
        <v>1093</v>
      </c>
      <c r="B79" t="s">
        <v>1370</v>
      </c>
      <c r="D79" t="s">
        <v>1065</v>
      </c>
    </row>
    <row r="80" spans="1:4" x14ac:dyDescent="0.3">
      <c r="A80" t="s">
        <v>1094</v>
      </c>
      <c r="B80" t="s">
        <v>1368</v>
      </c>
      <c r="D80" t="s">
        <v>1065</v>
      </c>
    </row>
    <row r="81" spans="1:4" x14ac:dyDescent="0.3">
      <c r="A81" t="s">
        <v>1094</v>
      </c>
      <c r="B81" t="s">
        <v>1370</v>
      </c>
      <c r="D81" t="s">
        <v>1065</v>
      </c>
    </row>
    <row r="82" spans="1:4" x14ac:dyDescent="0.3">
      <c r="A82" t="s">
        <v>1095</v>
      </c>
      <c r="B82" t="s">
        <v>1368</v>
      </c>
      <c r="D82" t="s">
        <v>1065</v>
      </c>
    </row>
    <row r="83" spans="1:4" x14ac:dyDescent="0.3">
      <c r="A83" t="s">
        <v>1095</v>
      </c>
      <c r="B83" t="s">
        <v>1370</v>
      </c>
      <c r="D83" t="s">
        <v>1065</v>
      </c>
    </row>
    <row r="84" spans="1:4" x14ac:dyDescent="0.3">
      <c r="A84" t="s">
        <v>909</v>
      </c>
      <c r="B84" t="s">
        <v>1368</v>
      </c>
      <c r="D84" t="s">
        <v>1065</v>
      </c>
    </row>
    <row r="85" spans="1:4" x14ac:dyDescent="0.3">
      <c r="A85" t="s">
        <v>909</v>
      </c>
      <c r="B85" t="s">
        <v>1370</v>
      </c>
      <c r="D85" t="s">
        <v>1065</v>
      </c>
    </row>
    <row r="86" spans="1:4" x14ac:dyDescent="0.3">
      <c r="A86" t="s">
        <v>913</v>
      </c>
      <c r="B86" t="s">
        <v>1368</v>
      </c>
      <c r="D86" t="s">
        <v>1065</v>
      </c>
    </row>
    <row r="87" spans="1:4" x14ac:dyDescent="0.3">
      <c r="A87" t="s">
        <v>913</v>
      </c>
      <c r="B87" t="s">
        <v>1370</v>
      </c>
      <c r="D87" t="s">
        <v>1065</v>
      </c>
    </row>
    <row r="88" spans="1:4" x14ac:dyDescent="0.3">
      <c r="A88" t="s">
        <v>1096</v>
      </c>
      <c r="B88" t="s">
        <v>1368</v>
      </c>
      <c r="D88" t="s">
        <v>1065</v>
      </c>
    </row>
    <row r="89" spans="1:4" x14ac:dyDescent="0.3">
      <c r="A89" t="s">
        <v>1096</v>
      </c>
      <c r="B89" t="s">
        <v>1370</v>
      </c>
      <c r="D89" t="s">
        <v>1065</v>
      </c>
    </row>
    <row r="90" spans="1:4" x14ac:dyDescent="0.3">
      <c r="A90" t="s">
        <v>1097</v>
      </c>
      <c r="B90" t="s">
        <v>1368</v>
      </c>
      <c r="D90" t="s">
        <v>1065</v>
      </c>
    </row>
    <row r="91" spans="1:4" x14ac:dyDescent="0.3">
      <c r="A91" t="s">
        <v>1097</v>
      </c>
      <c r="B91" t="s">
        <v>1370</v>
      </c>
      <c r="D91" t="s">
        <v>1065</v>
      </c>
    </row>
    <row r="92" spans="1:4" x14ac:dyDescent="0.3">
      <c r="A92" t="s">
        <v>910</v>
      </c>
      <c r="B92" t="s">
        <v>1368</v>
      </c>
      <c r="D92" t="s">
        <v>1065</v>
      </c>
    </row>
    <row r="93" spans="1:4" x14ac:dyDescent="0.3">
      <c r="A93" t="s">
        <v>910</v>
      </c>
      <c r="B93" t="s">
        <v>1370</v>
      </c>
      <c r="D93" t="s">
        <v>1065</v>
      </c>
    </row>
    <row r="94" spans="1:4" x14ac:dyDescent="0.3">
      <c r="A94" t="s">
        <v>1098</v>
      </c>
      <c r="B94" t="s">
        <v>1368</v>
      </c>
      <c r="D94" t="s">
        <v>1065</v>
      </c>
    </row>
    <row r="95" spans="1:4" x14ac:dyDescent="0.3">
      <c r="A95" t="s">
        <v>1098</v>
      </c>
      <c r="B95" t="s">
        <v>1370</v>
      </c>
      <c r="D95" t="s">
        <v>1065</v>
      </c>
    </row>
    <row r="96" spans="1:4" x14ac:dyDescent="0.3">
      <c r="A96" t="s">
        <v>911</v>
      </c>
      <c r="B96" t="s">
        <v>1368</v>
      </c>
      <c r="D96" t="s">
        <v>1065</v>
      </c>
    </row>
    <row r="97" spans="1:4" x14ac:dyDescent="0.3">
      <c r="A97" t="s">
        <v>911</v>
      </c>
      <c r="B97" t="s">
        <v>1370</v>
      </c>
      <c r="D97" t="s">
        <v>1065</v>
      </c>
    </row>
    <row r="98" spans="1:4" x14ac:dyDescent="0.3">
      <c r="A98" t="s">
        <v>914</v>
      </c>
      <c r="B98" t="s">
        <v>1368</v>
      </c>
      <c r="D98" t="s">
        <v>1065</v>
      </c>
    </row>
    <row r="99" spans="1:4" x14ac:dyDescent="0.3">
      <c r="A99" t="s">
        <v>914</v>
      </c>
      <c r="B99" t="s">
        <v>1370</v>
      </c>
      <c r="D99" t="s">
        <v>1065</v>
      </c>
    </row>
    <row r="100" spans="1:4" x14ac:dyDescent="0.3">
      <c r="A100" t="s">
        <v>1099</v>
      </c>
      <c r="B100" t="s">
        <v>1368</v>
      </c>
      <c r="D100" t="s">
        <v>1065</v>
      </c>
    </row>
    <row r="101" spans="1:4" x14ac:dyDescent="0.3">
      <c r="A101" t="s">
        <v>1099</v>
      </c>
      <c r="B101" t="s">
        <v>1370</v>
      </c>
      <c r="D101" t="s">
        <v>1065</v>
      </c>
    </row>
    <row r="102" spans="1:4" x14ac:dyDescent="0.3">
      <c r="A102" t="s">
        <v>1100</v>
      </c>
      <c r="B102" t="s">
        <v>1368</v>
      </c>
      <c r="D102" t="s">
        <v>1065</v>
      </c>
    </row>
    <row r="103" spans="1:4" x14ac:dyDescent="0.3">
      <c r="A103" t="s">
        <v>1100</v>
      </c>
      <c r="B103" t="s">
        <v>1370</v>
      </c>
      <c r="D103" t="s">
        <v>1065</v>
      </c>
    </row>
    <row r="104" spans="1:4" x14ac:dyDescent="0.3">
      <c r="A104" t="s">
        <v>1101</v>
      </c>
      <c r="B104" t="s">
        <v>1368</v>
      </c>
      <c r="D104" t="s">
        <v>1065</v>
      </c>
    </row>
    <row r="105" spans="1:4" x14ac:dyDescent="0.3">
      <c r="A105" t="s">
        <v>1101</v>
      </c>
      <c r="B105" t="s">
        <v>1370</v>
      </c>
      <c r="D105" t="s">
        <v>1065</v>
      </c>
    </row>
    <row r="106" spans="1:4" x14ac:dyDescent="0.3">
      <c r="A106" t="s">
        <v>912</v>
      </c>
      <c r="B106" t="s">
        <v>1368</v>
      </c>
      <c r="D106" t="s">
        <v>1065</v>
      </c>
    </row>
    <row r="107" spans="1:4" x14ac:dyDescent="0.3">
      <c r="A107" t="s">
        <v>912</v>
      </c>
      <c r="B107" t="s">
        <v>1370</v>
      </c>
      <c r="D107" t="s">
        <v>1065</v>
      </c>
    </row>
    <row r="108" spans="1:4" x14ac:dyDescent="0.3">
      <c r="A108" t="s">
        <v>915</v>
      </c>
      <c r="B108" t="s">
        <v>1368</v>
      </c>
      <c r="D108" t="s">
        <v>1065</v>
      </c>
    </row>
    <row r="109" spans="1:4" x14ac:dyDescent="0.3">
      <c r="A109" t="s">
        <v>915</v>
      </c>
      <c r="B109" t="s">
        <v>1370</v>
      </c>
      <c r="D109" t="s">
        <v>1065</v>
      </c>
    </row>
    <row r="110" spans="1:4" x14ac:dyDescent="0.3">
      <c r="A110" t="s">
        <v>1102</v>
      </c>
      <c r="B110" t="s">
        <v>1368</v>
      </c>
      <c r="D110" t="s">
        <v>1065</v>
      </c>
    </row>
    <row r="111" spans="1:4" x14ac:dyDescent="0.3">
      <c r="A111" t="s">
        <v>1102</v>
      </c>
      <c r="B111" t="s">
        <v>1370</v>
      </c>
      <c r="D111" t="s">
        <v>1065</v>
      </c>
    </row>
    <row r="112" spans="1:4" x14ac:dyDescent="0.3">
      <c r="A112" t="s">
        <v>1103</v>
      </c>
      <c r="B112" t="s">
        <v>1368</v>
      </c>
      <c r="D112" t="s">
        <v>1065</v>
      </c>
    </row>
    <row r="113" spans="1:4" x14ac:dyDescent="0.3">
      <c r="A113" t="s">
        <v>1103</v>
      </c>
      <c r="B113" t="s">
        <v>1370</v>
      </c>
      <c r="D113" t="s">
        <v>1065</v>
      </c>
    </row>
    <row r="114" spans="1:4" x14ac:dyDescent="0.3">
      <c r="A114" t="s">
        <v>1104</v>
      </c>
      <c r="B114" t="s">
        <v>1368</v>
      </c>
      <c r="D114" t="s">
        <v>1065</v>
      </c>
    </row>
    <row r="115" spans="1:4" x14ac:dyDescent="0.3">
      <c r="A115" t="s">
        <v>1104</v>
      </c>
      <c r="B115" t="s">
        <v>1370</v>
      </c>
      <c r="D115" t="s">
        <v>1065</v>
      </c>
    </row>
    <row r="116" spans="1:4" x14ac:dyDescent="0.3">
      <c r="A116" t="s">
        <v>916</v>
      </c>
      <c r="B116" t="s">
        <v>1368</v>
      </c>
      <c r="D116" t="s">
        <v>1065</v>
      </c>
    </row>
    <row r="117" spans="1:4" x14ac:dyDescent="0.3">
      <c r="A117" t="s">
        <v>916</v>
      </c>
      <c r="B117" t="s">
        <v>1370</v>
      </c>
      <c r="D117" t="s">
        <v>1065</v>
      </c>
    </row>
    <row r="118" spans="1:4" x14ac:dyDescent="0.3">
      <c r="A118" t="s">
        <v>917</v>
      </c>
      <c r="B118" t="s">
        <v>1368</v>
      </c>
      <c r="D118" t="s">
        <v>1065</v>
      </c>
    </row>
    <row r="119" spans="1:4" x14ac:dyDescent="0.3">
      <c r="A119" t="s">
        <v>917</v>
      </c>
      <c r="B119" t="s">
        <v>1370</v>
      </c>
      <c r="D119" t="s">
        <v>1065</v>
      </c>
    </row>
    <row r="120" spans="1:4" x14ac:dyDescent="0.3">
      <c r="A120" t="s">
        <v>1105</v>
      </c>
      <c r="B120" t="s">
        <v>1368</v>
      </c>
      <c r="D120" t="s">
        <v>1065</v>
      </c>
    </row>
    <row r="121" spans="1:4" x14ac:dyDescent="0.3">
      <c r="A121" t="s">
        <v>1105</v>
      </c>
      <c r="B121" t="s">
        <v>1370</v>
      </c>
      <c r="D121" t="s">
        <v>1065</v>
      </c>
    </row>
    <row r="122" spans="1:4" x14ac:dyDescent="0.3">
      <c r="A122" t="s">
        <v>1106</v>
      </c>
      <c r="B122" t="s">
        <v>1368</v>
      </c>
      <c r="D122" t="s">
        <v>1065</v>
      </c>
    </row>
    <row r="123" spans="1:4" x14ac:dyDescent="0.3">
      <c r="A123" t="s">
        <v>1106</v>
      </c>
      <c r="B123" t="s">
        <v>1370</v>
      </c>
      <c r="D123" t="s">
        <v>1065</v>
      </c>
    </row>
    <row r="124" spans="1:4" x14ac:dyDescent="0.3">
      <c r="A124" t="s">
        <v>1107</v>
      </c>
      <c r="B124" t="s">
        <v>1368</v>
      </c>
      <c r="D124" t="s">
        <v>1065</v>
      </c>
    </row>
    <row r="125" spans="1:4" x14ac:dyDescent="0.3">
      <c r="A125" t="s">
        <v>1107</v>
      </c>
      <c r="B125" t="s">
        <v>1370</v>
      </c>
      <c r="D125" t="s">
        <v>1065</v>
      </c>
    </row>
    <row r="126" spans="1:4" x14ac:dyDescent="0.3">
      <c r="A126" t="s">
        <v>1108</v>
      </c>
      <c r="B126" t="s">
        <v>1368</v>
      </c>
      <c r="D126" t="s">
        <v>1065</v>
      </c>
    </row>
    <row r="127" spans="1:4" x14ac:dyDescent="0.3">
      <c r="A127" t="s">
        <v>1108</v>
      </c>
      <c r="B127" t="s">
        <v>1370</v>
      </c>
      <c r="D127" t="s">
        <v>1065</v>
      </c>
    </row>
    <row r="128" spans="1:4" x14ac:dyDescent="0.3">
      <c r="A128" t="s">
        <v>1109</v>
      </c>
      <c r="B128" t="s">
        <v>1368</v>
      </c>
      <c r="D128" t="s">
        <v>1065</v>
      </c>
    </row>
    <row r="129" spans="1:4" x14ac:dyDescent="0.3">
      <c r="A129" t="s">
        <v>1109</v>
      </c>
      <c r="B129" t="s">
        <v>1370</v>
      </c>
      <c r="D129" t="s">
        <v>1065</v>
      </c>
    </row>
    <row r="130" spans="1:4" x14ac:dyDescent="0.3">
      <c r="A130" t="s">
        <v>1110</v>
      </c>
      <c r="B130" t="s">
        <v>1368</v>
      </c>
      <c r="D130" t="s">
        <v>1065</v>
      </c>
    </row>
    <row r="131" spans="1:4" x14ac:dyDescent="0.3">
      <c r="A131" t="s">
        <v>1110</v>
      </c>
      <c r="B131" t="s">
        <v>1370</v>
      </c>
      <c r="D131" t="s">
        <v>1065</v>
      </c>
    </row>
    <row r="132" spans="1:4" x14ac:dyDescent="0.3">
      <c r="A132" t="s">
        <v>1111</v>
      </c>
      <c r="B132" t="s">
        <v>1368</v>
      </c>
      <c r="D132" t="s">
        <v>1065</v>
      </c>
    </row>
    <row r="133" spans="1:4" x14ac:dyDescent="0.3">
      <c r="A133" t="s">
        <v>1111</v>
      </c>
      <c r="B133" t="s">
        <v>1370</v>
      </c>
      <c r="D133" t="s">
        <v>1065</v>
      </c>
    </row>
    <row r="134" spans="1:4" x14ac:dyDescent="0.3">
      <c r="A134" t="s">
        <v>1112</v>
      </c>
      <c r="B134" t="s">
        <v>1368</v>
      </c>
      <c r="D134" t="s">
        <v>1065</v>
      </c>
    </row>
    <row r="135" spans="1:4" x14ac:dyDescent="0.3">
      <c r="A135" t="s">
        <v>1112</v>
      </c>
      <c r="B135" t="s">
        <v>1370</v>
      </c>
      <c r="D135" t="s">
        <v>1065</v>
      </c>
    </row>
    <row r="136" spans="1:4" x14ac:dyDescent="0.3">
      <c r="A136" t="s">
        <v>1113</v>
      </c>
      <c r="B136" t="s">
        <v>1368</v>
      </c>
      <c r="D136" t="s">
        <v>1065</v>
      </c>
    </row>
    <row r="137" spans="1:4" x14ac:dyDescent="0.3">
      <c r="A137" t="s">
        <v>1113</v>
      </c>
      <c r="B137" t="s">
        <v>1370</v>
      </c>
      <c r="D137" t="s">
        <v>1065</v>
      </c>
    </row>
    <row r="138" spans="1:4" x14ac:dyDescent="0.3">
      <c r="A138" t="s">
        <v>1114</v>
      </c>
      <c r="B138" t="s">
        <v>1368</v>
      </c>
      <c r="D138" t="s">
        <v>1065</v>
      </c>
    </row>
    <row r="139" spans="1:4" x14ac:dyDescent="0.3">
      <c r="A139" t="s">
        <v>1114</v>
      </c>
      <c r="B139" t="s">
        <v>1370</v>
      </c>
      <c r="D139" t="s">
        <v>1065</v>
      </c>
    </row>
    <row r="140" spans="1:4" x14ac:dyDescent="0.3">
      <c r="A140" t="s">
        <v>1115</v>
      </c>
      <c r="B140" t="s">
        <v>1368</v>
      </c>
      <c r="D140" t="s">
        <v>1065</v>
      </c>
    </row>
    <row r="141" spans="1:4" x14ac:dyDescent="0.3">
      <c r="A141" t="s">
        <v>1115</v>
      </c>
      <c r="B141" t="s">
        <v>1370</v>
      </c>
      <c r="D141" t="s">
        <v>1065</v>
      </c>
    </row>
    <row r="142" spans="1:4" x14ac:dyDescent="0.3">
      <c r="A142" t="s">
        <v>1116</v>
      </c>
      <c r="B142" t="s">
        <v>1368</v>
      </c>
      <c r="D142" t="s">
        <v>1065</v>
      </c>
    </row>
    <row r="143" spans="1:4" x14ac:dyDescent="0.3">
      <c r="A143" t="s">
        <v>1116</v>
      </c>
      <c r="B143" t="s">
        <v>1370</v>
      </c>
      <c r="D143" t="s">
        <v>1065</v>
      </c>
    </row>
    <row r="144" spans="1:4" x14ac:dyDescent="0.3">
      <c r="A144" t="s">
        <v>1117</v>
      </c>
      <c r="B144" t="s">
        <v>1368</v>
      </c>
      <c r="D144" t="s">
        <v>1065</v>
      </c>
    </row>
    <row r="145" spans="1:4" x14ac:dyDescent="0.3">
      <c r="A145" t="s">
        <v>1117</v>
      </c>
      <c r="B145" t="s">
        <v>1370</v>
      </c>
      <c r="D145" t="s">
        <v>1065</v>
      </c>
    </row>
    <row r="146" spans="1:4" x14ac:dyDescent="0.3">
      <c r="A146" t="s">
        <v>1118</v>
      </c>
      <c r="B146" t="s">
        <v>1368</v>
      </c>
      <c r="D146" t="s">
        <v>1065</v>
      </c>
    </row>
    <row r="147" spans="1:4" x14ac:dyDescent="0.3">
      <c r="A147" t="s">
        <v>1118</v>
      </c>
      <c r="B147" t="s">
        <v>1370</v>
      </c>
      <c r="D147" t="s">
        <v>1065</v>
      </c>
    </row>
    <row r="148" spans="1:4" x14ac:dyDescent="0.3">
      <c r="A148" t="s">
        <v>1119</v>
      </c>
      <c r="B148" t="s">
        <v>1368</v>
      </c>
      <c r="D148" t="s">
        <v>1065</v>
      </c>
    </row>
    <row r="149" spans="1:4" x14ac:dyDescent="0.3">
      <c r="A149" t="s">
        <v>1119</v>
      </c>
      <c r="B149" t="s">
        <v>1370</v>
      </c>
      <c r="D149" t="s">
        <v>1065</v>
      </c>
    </row>
    <row r="150" spans="1:4" x14ac:dyDescent="0.3">
      <c r="A150" t="s">
        <v>1120</v>
      </c>
      <c r="B150" t="s">
        <v>1368</v>
      </c>
      <c r="D150" t="s">
        <v>1065</v>
      </c>
    </row>
    <row r="151" spans="1:4" x14ac:dyDescent="0.3">
      <c r="A151" t="s">
        <v>1120</v>
      </c>
      <c r="B151" t="s">
        <v>1370</v>
      </c>
      <c r="D151" t="s">
        <v>1065</v>
      </c>
    </row>
    <row r="152" spans="1:4" x14ac:dyDescent="0.3">
      <c r="A152" t="s">
        <v>1121</v>
      </c>
      <c r="B152" t="s">
        <v>1368</v>
      </c>
      <c r="D152" t="s">
        <v>1065</v>
      </c>
    </row>
    <row r="153" spans="1:4" x14ac:dyDescent="0.3">
      <c r="A153" t="s">
        <v>1121</v>
      </c>
      <c r="B153" t="s">
        <v>1370</v>
      </c>
      <c r="D153" t="s">
        <v>1065</v>
      </c>
    </row>
    <row r="154" spans="1:4" x14ac:dyDescent="0.3">
      <c r="A154" t="s">
        <v>1122</v>
      </c>
      <c r="B154" t="s">
        <v>1368</v>
      </c>
      <c r="D154" t="s">
        <v>1065</v>
      </c>
    </row>
    <row r="155" spans="1:4" x14ac:dyDescent="0.3">
      <c r="A155" t="s">
        <v>1122</v>
      </c>
      <c r="B155" t="s">
        <v>1370</v>
      </c>
      <c r="D155" t="s">
        <v>1065</v>
      </c>
    </row>
    <row r="156" spans="1:4" x14ac:dyDescent="0.3">
      <c r="A156" t="s">
        <v>1123</v>
      </c>
      <c r="B156" t="s">
        <v>1368</v>
      </c>
      <c r="D156" t="s">
        <v>1065</v>
      </c>
    </row>
    <row r="157" spans="1:4" x14ac:dyDescent="0.3">
      <c r="A157" t="s">
        <v>1123</v>
      </c>
      <c r="B157" t="s">
        <v>1370</v>
      </c>
      <c r="D157" t="s">
        <v>1065</v>
      </c>
    </row>
    <row r="158" spans="1:4" x14ac:dyDescent="0.3">
      <c r="A158" t="s">
        <v>1124</v>
      </c>
      <c r="B158" t="s">
        <v>1368</v>
      </c>
      <c r="D158" t="s">
        <v>1065</v>
      </c>
    </row>
    <row r="159" spans="1:4" x14ac:dyDescent="0.3">
      <c r="A159" t="s">
        <v>1124</v>
      </c>
      <c r="B159" t="s">
        <v>1370</v>
      </c>
      <c r="D159" t="s">
        <v>1065</v>
      </c>
    </row>
    <row r="160" spans="1:4" x14ac:dyDescent="0.3">
      <c r="A160" t="s">
        <v>615</v>
      </c>
      <c r="B160" t="s">
        <v>1368</v>
      </c>
      <c r="D160" t="s">
        <v>1065</v>
      </c>
    </row>
    <row r="161" spans="1:4" x14ac:dyDescent="0.3">
      <c r="A161" t="s">
        <v>615</v>
      </c>
      <c r="B161" t="s">
        <v>1370</v>
      </c>
      <c r="D161" t="s">
        <v>1065</v>
      </c>
    </row>
    <row r="162" spans="1:4" x14ac:dyDescent="0.3">
      <c r="A162" t="s">
        <v>616</v>
      </c>
      <c r="B162" t="s">
        <v>1368</v>
      </c>
      <c r="D162" t="s">
        <v>1065</v>
      </c>
    </row>
    <row r="163" spans="1:4" x14ac:dyDescent="0.3">
      <c r="A163" t="s">
        <v>616</v>
      </c>
      <c r="B163" t="s">
        <v>1370</v>
      </c>
      <c r="D163" t="s">
        <v>1065</v>
      </c>
    </row>
    <row r="164" spans="1:4" x14ac:dyDescent="0.3">
      <c r="A164" t="s">
        <v>1125</v>
      </c>
      <c r="B164" t="s">
        <v>1368</v>
      </c>
      <c r="D164" t="s">
        <v>1065</v>
      </c>
    </row>
    <row r="165" spans="1:4" x14ac:dyDescent="0.3">
      <c r="A165" t="s">
        <v>1125</v>
      </c>
      <c r="B165" t="s">
        <v>1370</v>
      </c>
      <c r="D165" t="s">
        <v>1065</v>
      </c>
    </row>
    <row r="166" spans="1:4" x14ac:dyDescent="0.3">
      <c r="A166" t="s">
        <v>1126</v>
      </c>
      <c r="B166" t="s">
        <v>1368</v>
      </c>
      <c r="D166" t="s">
        <v>1065</v>
      </c>
    </row>
    <row r="167" spans="1:4" x14ac:dyDescent="0.3">
      <c r="A167" t="s">
        <v>1126</v>
      </c>
      <c r="B167" t="s">
        <v>1370</v>
      </c>
      <c r="D167" t="s">
        <v>1065</v>
      </c>
    </row>
    <row r="168" spans="1:4" x14ac:dyDescent="0.3">
      <c r="A168" t="s">
        <v>617</v>
      </c>
      <c r="B168" t="s">
        <v>1368</v>
      </c>
      <c r="D168" t="s">
        <v>1065</v>
      </c>
    </row>
    <row r="169" spans="1:4" x14ac:dyDescent="0.3">
      <c r="A169" t="s">
        <v>617</v>
      </c>
      <c r="B169" t="s">
        <v>1370</v>
      </c>
      <c r="D169" t="s">
        <v>1065</v>
      </c>
    </row>
    <row r="170" spans="1:4" x14ac:dyDescent="0.3">
      <c r="A170" t="s">
        <v>1127</v>
      </c>
      <c r="B170" t="s">
        <v>1368</v>
      </c>
      <c r="D170" t="s">
        <v>1065</v>
      </c>
    </row>
    <row r="171" spans="1:4" x14ac:dyDescent="0.3">
      <c r="A171" t="s">
        <v>1127</v>
      </c>
      <c r="B171" t="s">
        <v>1370</v>
      </c>
      <c r="D171" t="s">
        <v>1065</v>
      </c>
    </row>
    <row r="172" spans="1:4" x14ac:dyDescent="0.3">
      <c r="A172" t="s">
        <v>618</v>
      </c>
      <c r="B172" t="s">
        <v>1368</v>
      </c>
      <c r="D172" t="s">
        <v>1065</v>
      </c>
    </row>
    <row r="173" spans="1:4" x14ac:dyDescent="0.3">
      <c r="A173" t="s">
        <v>618</v>
      </c>
      <c r="B173" t="s">
        <v>1370</v>
      </c>
      <c r="D173" t="s">
        <v>1065</v>
      </c>
    </row>
    <row r="174" spans="1:4" x14ac:dyDescent="0.3">
      <c r="A174" t="s">
        <v>619</v>
      </c>
      <c r="B174" t="s">
        <v>1368</v>
      </c>
      <c r="D174" t="s">
        <v>1065</v>
      </c>
    </row>
    <row r="175" spans="1:4" x14ac:dyDescent="0.3">
      <c r="A175" t="s">
        <v>619</v>
      </c>
      <c r="B175" t="s">
        <v>1370</v>
      </c>
      <c r="D175" t="s">
        <v>1065</v>
      </c>
    </row>
    <row r="176" spans="1:4" x14ac:dyDescent="0.3">
      <c r="A176" t="s">
        <v>620</v>
      </c>
      <c r="B176" t="s">
        <v>1368</v>
      </c>
      <c r="D176" t="s">
        <v>1065</v>
      </c>
    </row>
    <row r="177" spans="1:4" x14ac:dyDescent="0.3">
      <c r="A177" t="s">
        <v>620</v>
      </c>
      <c r="B177" t="s">
        <v>1370</v>
      </c>
      <c r="D177" t="s">
        <v>1065</v>
      </c>
    </row>
    <row r="178" spans="1:4" x14ac:dyDescent="0.3">
      <c r="A178" t="s">
        <v>1128</v>
      </c>
      <c r="B178" t="s">
        <v>1368</v>
      </c>
      <c r="D178" t="s">
        <v>1065</v>
      </c>
    </row>
    <row r="179" spans="1:4" x14ac:dyDescent="0.3">
      <c r="A179" t="s">
        <v>1128</v>
      </c>
      <c r="B179" t="s">
        <v>1370</v>
      </c>
      <c r="D179" t="s">
        <v>1065</v>
      </c>
    </row>
    <row r="180" spans="1:4" x14ac:dyDescent="0.3">
      <c r="A180" t="s">
        <v>1129</v>
      </c>
      <c r="B180" t="s">
        <v>1368</v>
      </c>
      <c r="D180" t="s">
        <v>1065</v>
      </c>
    </row>
    <row r="181" spans="1:4" x14ac:dyDescent="0.3">
      <c r="A181" t="s">
        <v>1129</v>
      </c>
      <c r="B181" t="s">
        <v>1370</v>
      </c>
      <c r="D181" t="s">
        <v>1065</v>
      </c>
    </row>
    <row r="182" spans="1:4" x14ac:dyDescent="0.3">
      <c r="A182" t="s">
        <v>1130</v>
      </c>
      <c r="B182" t="s">
        <v>1368</v>
      </c>
      <c r="D182" t="s">
        <v>1065</v>
      </c>
    </row>
    <row r="183" spans="1:4" x14ac:dyDescent="0.3">
      <c r="A183" t="s">
        <v>1130</v>
      </c>
      <c r="B183" t="s">
        <v>1370</v>
      </c>
      <c r="D183" t="s">
        <v>1065</v>
      </c>
    </row>
    <row r="184" spans="1:4" x14ac:dyDescent="0.3">
      <c r="A184" t="s">
        <v>1131</v>
      </c>
      <c r="B184" t="s">
        <v>1368</v>
      </c>
      <c r="D184" t="s">
        <v>1065</v>
      </c>
    </row>
    <row r="185" spans="1:4" x14ac:dyDescent="0.3">
      <c r="A185" t="s">
        <v>1131</v>
      </c>
      <c r="B185" t="s">
        <v>1370</v>
      </c>
      <c r="D185" t="s">
        <v>1065</v>
      </c>
    </row>
    <row r="186" spans="1:4" x14ac:dyDescent="0.3">
      <c r="A186" t="s">
        <v>1132</v>
      </c>
      <c r="B186" t="s">
        <v>1368</v>
      </c>
      <c r="D186" t="s">
        <v>1065</v>
      </c>
    </row>
    <row r="187" spans="1:4" x14ac:dyDescent="0.3">
      <c r="A187" t="s">
        <v>1132</v>
      </c>
      <c r="B187" t="s">
        <v>1370</v>
      </c>
      <c r="D187" t="s">
        <v>1065</v>
      </c>
    </row>
    <row r="188" spans="1:4" x14ac:dyDescent="0.3">
      <c r="A188" t="s">
        <v>1133</v>
      </c>
      <c r="B188" t="s">
        <v>1368</v>
      </c>
      <c r="D188" t="s">
        <v>1065</v>
      </c>
    </row>
    <row r="189" spans="1:4" x14ac:dyDescent="0.3">
      <c r="A189" t="s">
        <v>1133</v>
      </c>
      <c r="B189" t="s">
        <v>1370</v>
      </c>
      <c r="D189" t="s">
        <v>1065</v>
      </c>
    </row>
    <row r="190" spans="1:4" x14ac:dyDescent="0.3">
      <c r="A190" t="s">
        <v>1134</v>
      </c>
      <c r="B190" t="s">
        <v>1368</v>
      </c>
      <c r="D190" t="s">
        <v>1065</v>
      </c>
    </row>
    <row r="191" spans="1:4" x14ac:dyDescent="0.3">
      <c r="A191" t="s">
        <v>1134</v>
      </c>
      <c r="B191" t="s">
        <v>1370</v>
      </c>
      <c r="D191" t="s">
        <v>1065</v>
      </c>
    </row>
    <row r="192" spans="1:4" x14ac:dyDescent="0.3">
      <c r="A192" t="s">
        <v>1135</v>
      </c>
      <c r="B192" t="s">
        <v>1368</v>
      </c>
      <c r="D192" t="s">
        <v>1065</v>
      </c>
    </row>
    <row r="193" spans="1:4" x14ac:dyDescent="0.3">
      <c r="A193" t="s">
        <v>1135</v>
      </c>
      <c r="B193" t="s">
        <v>1370</v>
      </c>
      <c r="D193" t="s">
        <v>1065</v>
      </c>
    </row>
    <row r="194" spans="1:4" x14ac:dyDescent="0.3">
      <c r="A194" t="s">
        <v>621</v>
      </c>
      <c r="B194" t="s">
        <v>1368</v>
      </c>
      <c r="D194" t="s">
        <v>1065</v>
      </c>
    </row>
    <row r="195" spans="1:4" x14ac:dyDescent="0.3">
      <c r="A195" t="s">
        <v>621</v>
      </c>
      <c r="B195" t="s">
        <v>1370</v>
      </c>
      <c r="D195" t="s">
        <v>1065</v>
      </c>
    </row>
    <row r="196" spans="1:4" x14ac:dyDescent="0.3">
      <c r="A196" t="s">
        <v>622</v>
      </c>
      <c r="B196" t="s">
        <v>1368</v>
      </c>
      <c r="D196" t="s">
        <v>1065</v>
      </c>
    </row>
    <row r="197" spans="1:4" x14ac:dyDescent="0.3">
      <c r="A197" t="s">
        <v>622</v>
      </c>
      <c r="B197" t="s">
        <v>1370</v>
      </c>
      <c r="D197" t="s">
        <v>1065</v>
      </c>
    </row>
    <row r="198" spans="1:4" x14ac:dyDescent="0.3">
      <c r="A198" t="s">
        <v>1136</v>
      </c>
      <c r="B198" t="s">
        <v>1368</v>
      </c>
      <c r="D198" t="s">
        <v>1065</v>
      </c>
    </row>
    <row r="199" spans="1:4" x14ac:dyDescent="0.3">
      <c r="A199" t="s">
        <v>1136</v>
      </c>
      <c r="B199" t="s">
        <v>1370</v>
      </c>
      <c r="D199" t="s">
        <v>1065</v>
      </c>
    </row>
    <row r="200" spans="1:4" x14ac:dyDescent="0.3">
      <c r="A200" t="s">
        <v>1137</v>
      </c>
      <c r="B200" t="s">
        <v>1368</v>
      </c>
      <c r="D200" t="s">
        <v>1065</v>
      </c>
    </row>
    <row r="201" spans="1:4" x14ac:dyDescent="0.3">
      <c r="A201" t="s">
        <v>1137</v>
      </c>
      <c r="B201" t="s">
        <v>1370</v>
      </c>
      <c r="D201" t="s">
        <v>1065</v>
      </c>
    </row>
    <row r="202" spans="1:4" x14ac:dyDescent="0.3">
      <c r="A202" t="s">
        <v>623</v>
      </c>
      <c r="B202" t="s">
        <v>1368</v>
      </c>
      <c r="D202" t="s">
        <v>1065</v>
      </c>
    </row>
    <row r="203" spans="1:4" x14ac:dyDescent="0.3">
      <c r="A203" t="s">
        <v>623</v>
      </c>
      <c r="B203" t="s">
        <v>1370</v>
      </c>
      <c r="D203" t="s">
        <v>1065</v>
      </c>
    </row>
    <row r="204" spans="1:4" x14ac:dyDescent="0.3">
      <c r="A204" t="s">
        <v>1138</v>
      </c>
      <c r="B204" t="s">
        <v>1368</v>
      </c>
      <c r="D204" t="s">
        <v>1065</v>
      </c>
    </row>
    <row r="205" spans="1:4" x14ac:dyDescent="0.3">
      <c r="A205" t="s">
        <v>1138</v>
      </c>
      <c r="B205" t="s">
        <v>1370</v>
      </c>
      <c r="D205" t="s">
        <v>1065</v>
      </c>
    </row>
    <row r="206" spans="1:4" x14ac:dyDescent="0.3">
      <c r="A206" t="s">
        <v>624</v>
      </c>
      <c r="B206" t="s">
        <v>1368</v>
      </c>
      <c r="D206" t="s">
        <v>1065</v>
      </c>
    </row>
    <row r="207" spans="1:4" x14ac:dyDescent="0.3">
      <c r="A207" t="s">
        <v>624</v>
      </c>
      <c r="B207" t="s">
        <v>1370</v>
      </c>
      <c r="D207" t="s">
        <v>1065</v>
      </c>
    </row>
    <row r="208" spans="1:4" x14ac:dyDescent="0.3">
      <c r="A208" t="s">
        <v>625</v>
      </c>
      <c r="B208" t="s">
        <v>1368</v>
      </c>
      <c r="D208" t="s">
        <v>1065</v>
      </c>
    </row>
    <row r="209" spans="1:4" x14ac:dyDescent="0.3">
      <c r="A209" t="s">
        <v>625</v>
      </c>
      <c r="B209" t="s">
        <v>1370</v>
      </c>
      <c r="D209" t="s">
        <v>1065</v>
      </c>
    </row>
    <row r="210" spans="1:4" x14ac:dyDescent="0.3">
      <c r="A210" t="s">
        <v>626</v>
      </c>
      <c r="B210" t="s">
        <v>1368</v>
      </c>
      <c r="D210" t="s">
        <v>1065</v>
      </c>
    </row>
    <row r="211" spans="1:4" x14ac:dyDescent="0.3">
      <c r="A211" t="s">
        <v>626</v>
      </c>
      <c r="B211" t="s">
        <v>1370</v>
      </c>
      <c r="D211" t="s">
        <v>1065</v>
      </c>
    </row>
    <row r="212" spans="1:4" x14ac:dyDescent="0.3">
      <c r="A212" t="s">
        <v>1139</v>
      </c>
      <c r="B212" t="s">
        <v>1368</v>
      </c>
      <c r="D212" t="s">
        <v>1065</v>
      </c>
    </row>
    <row r="213" spans="1:4" x14ac:dyDescent="0.3">
      <c r="A213" t="s">
        <v>1139</v>
      </c>
      <c r="B213" t="s">
        <v>1370</v>
      </c>
      <c r="D213" t="s">
        <v>1065</v>
      </c>
    </row>
    <row r="214" spans="1:4" x14ac:dyDescent="0.3">
      <c r="A214" t="s">
        <v>628</v>
      </c>
      <c r="B214" t="s">
        <v>1368</v>
      </c>
      <c r="D214" t="s">
        <v>1065</v>
      </c>
    </row>
    <row r="215" spans="1:4" x14ac:dyDescent="0.3">
      <c r="A215" t="s">
        <v>628</v>
      </c>
      <c r="B215" t="s">
        <v>1370</v>
      </c>
      <c r="D215" t="s">
        <v>1065</v>
      </c>
    </row>
    <row r="216" spans="1:4" x14ac:dyDescent="0.3">
      <c r="A216" t="s">
        <v>629</v>
      </c>
      <c r="B216" t="s">
        <v>1368</v>
      </c>
      <c r="D216" t="s">
        <v>1065</v>
      </c>
    </row>
    <row r="217" spans="1:4" x14ac:dyDescent="0.3">
      <c r="A217" t="s">
        <v>629</v>
      </c>
      <c r="B217" t="s">
        <v>1370</v>
      </c>
      <c r="D217" t="s">
        <v>1065</v>
      </c>
    </row>
    <row r="218" spans="1:4" x14ac:dyDescent="0.3">
      <c r="A218" t="s">
        <v>630</v>
      </c>
      <c r="B218" t="s">
        <v>1368</v>
      </c>
      <c r="D218" t="s">
        <v>1065</v>
      </c>
    </row>
    <row r="219" spans="1:4" x14ac:dyDescent="0.3">
      <c r="A219" t="s">
        <v>630</v>
      </c>
      <c r="B219" t="s">
        <v>1370</v>
      </c>
      <c r="D219" t="s">
        <v>1065</v>
      </c>
    </row>
    <row r="220" spans="1:4" x14ac:dyDescent="0.3">
      <c r="A220" t="s">
        <v>1140</v>
      </c>
      <c r="B220" t="s">
        <v>1368</v>
      </c>
      <c r="D220" t="s">
        <v>1065</v>
      </c>
    </row>
    <row r="221" spans="1:4" x14ac:dyDescent="0.3">
      <c r="A221" t="s">
        <v>1140</v>
      </c>
      <c r="B221" t="s">
        <v>1370</v>
      </c>
      <c r="D221" t="s">
        <v>1065</v>
      </c>
    </row>
    <row r="222" spans="1:4" x14ac:dyDescent="0.3">
      <c r="A222" t="s">
        <v>1141</v>
      </c>
      <c r="B222" t="s">
        <v>1368</v>
      </c>
      <c r="D222" t="s">
        <v>1065</v>
      </c>
    </row>
    <row r="223" spans="1:4" x14ac:dyDescent="0.3">
      <c r="A223" t="s">
        <v>1141</v>
      </c>
      <c r="B223" t="s">
        <v>1370</v>
      </c>
      <c r="D223" t="s">
        <v>1065</v>
      </c>
    </row>
    <row r="224" spans="1:4" x14ac:dyDescent="0.3">
      <c r="A224" t="s">
        <v>1142</v>
      </c>
      <c r="B224" t="s">
        <v>1368</v>
      </c>
      <c r="D224" t="s">
        <v>1065</v>
      </c>
    </row>
    <row r="225" spans="1:4" x14ac:dyDescent="0.3">
      <c r="A225" t="s">
        <v>1142</v>
      </c>
      <c r="B225" t="s">
        <v>1370</v>
      </c>
      <c r="D225" t="s">
        <v>1065</v>
      </c>
    </row>
    <row r="226" spans="1:4" x14ac:dyDescent="0.3">
      <c r="A226" t="s">
        <v>1143</v>
      </c>
      <c r="B226" t="s">
        <v>1368</v>
      </c>
      <c r="D226" t="s">
        <v>1065</v>
      </c>
    </row>
    <row r="227" spans="1:4" x14ac:dyDescent="0.3">
      <c r="A227" t="s">
        <v>1143</v>
      </c>
      <c r="B227" t="s">
        <v>1370</v>
      </c>
      <c r="D227" t="s">
        <v>1065</v>
      </c>
    </row>
    <row r="228" spans="1:4" x14ac:dyDescent="0.3">
      <c r="A228" t="s">
        <v>1144</v>
      </c>
      <c r="B228" t="s">
        <v>1368</v>
      </c>
      <c r="D228" t="s">
        <v>1065</v>
      </c>
    </row>
    <row r="229" spans="1:4" x14ac:dyDescent="0.3">
      <c r="A229" t="s">
        <v>1144</v>
      </c>
      <c r="B229" t="s">
        <v>1370</v>
      </c>
      <c r="D229" t="s">
        <v>1065</v>
      </c>
    </row>
    <row r="230" spans="1:4" x14ac:dyDescent="0.3">
      <c r="A230" t="s">
        <v>631</v>
      </c>
      <c r="B230" t="s">
        <v>1368</v>
      </c>
      <c r="D230" t="s">
        <v>1065</v>
      </c>
    </row>
    <row r="231" spans="1:4" x14ac:dyDescent="0.3">
      <c r="A231" t="s">
        <v>631</v>
      </c>
      <c r="B231" t="s">
        <v>1370</v>
      </c>
      <c r="D231" t="s">
        <v>1065</v>
      </c>
    </row>
    <row r="232" spans="1:4" x14ac:dyDescent="0.3">
      <c r="A232" t="s">
        <v>633</v>
      </c>
      <c r="B232" t="s">
        <v>1368</v>
      </c>
      <c r="D232" t="s">
        <v>1065</v>
      </c>
    </row>
    <row r="233" spans="1:4" x14ac:dyDescent="0.3">
      <c r="A233" t="s">
        <v>633</v>
      </c>
      <c r="B233" t="s">
        <v>1370</v>
      </c>
      <c r="D233" t="s">
        <v>1065</v>
      </c>
    </row>
    <row r="234" spans="1:4" x14ac:dyDescent="0.3">
      <c r="A234" t="s">
        <v>1145</v>
      </c>
      <c r="B234" t="s">
        <v>1368</v>
      </c>
      <c r="D234" t="s">
        <v>1065</v>
      </c>
    </row>
    <row r="235" spans="1:4" x14ac:dyDescent="0.3">
      <c r="A235" t="s">
        <v>1145</v>
      </c>
      <c r="B235" t="s">
        <v>1370</v>
      </c>
      <c r="D235" t="s">
        <v>1065</v>
      </c>
    </row>
    <row r="236" spans="1:4" x14ac:dyDescent="0.3">
      <c r="A236" t="s">
        <v>634</v>
      </c>
      <c r="B236" t="s">
        <v>1368</v>
      </c>
      <c r="D236" t="s">
        <v>1065</v>
      </c>
    </row>
    <row r="237" spans="1:4" x14ac:dyDescent="0.3">
      <c r="A237" t="s">
        <v>634</v>
      </c>
      <c r="B237" t="s">
        <v>1370</v>
      </c>
      <c r="D237" t="s">
        <v>1065</v>
      </c>
    </row>
    <row r="238" spans="1:4" x14ac:dyDescent="0.3">
      <c r="A238" t="s">
        <v>1146</v>
      </c>
      <c r="B238" t="s">
        <v>1368</v>
      </c>
      <c r="D238" t="s">
        <v>1065</v>
      </c>
    </row>
    <row r="239" spans="1:4" x14ac:dyDescent="0.3">
      <c r="A239" t="s">
        <v>1146</v>
      </c>
      <c r="B239" t="s">
        <v>1370</v>
      </c>
      <c r="D239" t="s">
        <v>1065</v>
      </c>
    </row>
    <row r="240" spans="1:4" x14ac:dyDescent="0.3">
      <c r="A240" t="s">
        <v>1147</v>
      </c>
      <c r="B240" t="s">
        <v>1368</v>
      </c>
      <c r="D240" t="s">
        <v>1065</v>
      </c>
    </row>
    <row r="241" spans="1:4" x14ac:dyDescent="0.3">
      <c r="A241" t="s">
        <v>1147</v>
      </c>
      <c r="B241" t="s">
        <v>1370</v>
      </c>
      <c r="D241" t="s">
        <v>1065</v>
      </c>
    </row>
    <row r="242" spans="1:4" x14ac:dyDescent="0.3">
      <c r="A242" t="s">
        <v>1148</v>
      </c>
      <c r="B242" t="s">
        <v>1368</v>
      </c>
      <c r="D242" t="s">
        <v>1065</v>
      </c>
    </row>
    <row r="243" spans="1:4" x14ac:dyDescent="0.3">
      <c r="A243" t="s">
        <v>1148</v>
      </c>
      <c r="B243" t="s">
        <v>1370</v>
      </c>
      <c r="D243" t="s">
        <v>1065</v>
      </c>
    </row>
    <row r="244" spans="1:4" x14ac:dyDescent="0.3">
      <c r="A244" t="s">
        <v>1149</v>
      </c>
      <c r="B244" t="s">
        <v>1368</v>
      </c>
      <c r="D244" t="s">
        <v>1065</v>
      </c>
    </row>
    <row r="245" spans="1:4" x14ac:dyDescent="0.3">
      <c r="A245" t="s">
        <v>1149</v>
      </c>
      <c r="B245" t="s">
        <v>1370</v>
      </c>
      <c r="D245" t="s">
        <v>1065</v>
      </c>
    </row>
    <row r="246" spans="1:4" x14ac:dyDescent="0.3">
      <c r="A246" t="s">
        <v>1150</v>
      </c>
      <c r="B246" t="s">
        <v>1368</v>
      </c>
      <c r="D246" t="s">
        <v>1065</v>
      </c>
    </row>
    <row r="247" spans="1:4" x14ac:dyDescent="0.3">
      <c r="A247" t="s">
        <v>1150</v>
      </c>
      <c r="B247" t="s">
        <v>1370</v>
      </c>
      <c r="D247" t="s">
        <v>1065</v>
      </c>
    </row>
    <row r="248" spans="1:4" x14ac:dyDescent="0.3">
      <c r="A248" t="s">
        <v>1151</v>
      </c>
      <c r="B248" t="s">
        <v>1368</v>
      </c>
      <c r="D248" t="s">
        <v>1065</v>
      </c>
    </row>
    <row r="249" spans="1:4" x14ac:dyDescent="0.3">
      <c r="A249" t="s">
        <v>1151</v>
      </c>
      <c r="B249" t="s">
        <v>1370</v>
      </c>
      <c r="D249" t="s">
        <v>1065</v>
      </c>
    </row>
    <row r="250" spans="1:4" x14ac:dyDescent="0.3">
      <c r="A250" t="s">
        <v>1152</v>
      </c>
      <c r="B250" t="s">
        <v>1368</v>
      </c>
      <c r="D250" t="s">
        <v>1065</v>
      </c>
    </row>
    <row r="251" spans="1:4" x14ac:dyDescent="0.3">
      <c r="A251" t="s">
        <v>1152</v>
      </c>
      <c r="B251" t="s">
        <v>1370</v>
      </c>
      <c r="D251" t="s">
        <v>1065</v>
      </c>
    </row>
    <row r="252" spans="1:4" x14ac:dyDescent="0.3">
      <c r="A252" t="s">
        <v>1153</v>
      </c>
      <c r="B252" t="s">
        <v>1368</v>
      </c>
      <c r="D252" t="s">
        <v>1065</v>
      </c>
    </row>
    <row r="253" spans="1:4" x14ac:dyDescent="0.3">
      <c r="A253" t="s">
        <v>1153</v>
      </c>
      <c r="B253" t="s">
        <v>1370</v>
      </c>
      <c r="D253" t="s">
        <v>1065</v>
      </c>
    </row>
    <row r="254" spans="1:4" x14ac:dyDescent="0.3">
      <c r="A254" t="s">
        <v>1154</v>
      </c>
      <c r="B254" t="s">
        <v>1368</v>
      </c>
      <c r="D254" t="s">
        <v>1065</v>
      </c>
    </row>
    <row r="255" spans="1:4" x14ac:dyDescent="0.3">
      <c r="A255" t="s">
        <v>1154</v>
      </c>
      <c r="B255" t="s">
        <v>1370</v>
      </c>
      <c r="D255" t="s">
        <v>1065</v>
      </c>
    </row>
    <row r="256" spans="1:4" x14ac:dyDescent="0.3">
      <c r="A256" t="s">
        <v>1155</v>
      </c>
      <c r="B256" t="s">
        <v>1368</v>
      </c>
      <c r="D256" t="s">
        <v>1065</v>
      </c>
    </row>
    <row r="257" spans="1:4" x14ac:dyDescent="0.3">
      <c r="A257" t="s">
        <v>1155</v>
      </c>
      <c r="B257" t="s">
        <v>1370</v>
      </c>
      <c r="D257" t="s">
        <v>1065</v>
      </c>
    </row>
    <row r="258" spans="1:4" x14ac:dyDescent="0.3">
      <c r="A258" t="s">
        <v>853</v>
      </c>
      <c r="B258" t="s">
        <v>1368</v>
      </c>
      <c r="D258" t="s">
        <v>1065</v>
      </c>
    </row>
    <row r="259" spans="1:4" x14ac:dyDescent="0.3">
      <c r="A259" t="s">
        <v>853</v>
      </c>
      <c r="B259" t="s">
        <v>1370</v>
      </c>
      <c r="D259" t="s">
        <v>1065</v>
      </c>
    </row>
    <row r="260" spans="1:4" x14ac:dyDescent="0.3">
      <c r="A260" t="s">
        <v>1079</v>
      </c>
      <c r="B260" t="s">
        <v>1368</v>
      </c>
      <c r="D260" t="s">
        <v>1065</v>
      </c>
    </row>
    <row r="261" spans="1:4" x14ac:dyDescent="0.3">
      <c r="A261" t="s">
        <v>1079</v>
      </c>
      <c r="B261" t="s">
        <v>1370</v>
      </c>
      <c r="D261" t="s">
        <v>1065</v>
      </c>
    </row>
    <row r="262" spans="1:4" x14ac:dyDescent="0.3">
      <c r="A262" t="s">
        <v>1156</v>
      </c>
      <c r="B262" t="s">
        <v>1368</v>
      </c>
      <c r="D262" t="s">
        <v>1065</v>
      </c>
    </row>
    <row r="263" spans="1:4" x14ac:dyDescent="0.3">
      <c r="A263" t="s">
        <v>1156</v>
      </c>
      <c r="B263" t="s">
        <v>1370</v>
      </c>
      <c r="D263" t="s">
        <v>1065</v>
      </c>
    </row>
    <row r="264" spans="1:4" x14ac:dyDescent="0.3">
      <c r="A264" t="s">
        <v>1157</v>
      </c>
      <c r="B264" t="s">
        <v>1368</v>
      </c>
      <c r="D264" t="s">
        <v>1065</v>
      </c>
    </row>
    <row r="265" spans="1:4" x14ac:dyDescent="0.3">
      <c r="A265" t="s">
        <v>1157</v>
      </c>
      <c r="B265" t="s">
        <v>1370</v>
      </c>
      <c r="D265" t="s">
        <v>1065</v>
      </c>
    </row>
    <row r="266" spans="1:4" x14ac:dyDescent="0.3">
      <c r="A266" t="s">
        <v>1158</v>
      </c>
      <c r="B266" t="s">
        <v>1368</v>
      </c>
      <c r="D266" t="s">
        <v>1065</v>
      </c>
    </row>
    <row r="267" spans="1:4" x14ac:dyDescent="0.3">
      <c r="A267" t="s">
        <v>1158</v>
      </c>
      <c r="B267" t="s">
        <v>1370</v>
      </c>
      <c r="D267" t="s">
        <v>1065</v>
      </c>
    </row>
    <row r="268" spans="1:4" x14ac:dyDescent="0.3">
      <c r="A268" t="s">
        <v>1159</v>
      </c>
      <c r="B268" t="s">
        <v>1368</v>
      </c>
      <c r="D268" t="s">
        <v>1065</v>
      </c>
    </row>
    <row r="269" spans="1:4" x14ac:dyDescent="0.3">
      <c r="A269" t="s">
        <v>1159</v>
      </c>
      <c r="B269" t="s">
        <v>1370</v>
      </c>
      <c r="D269" t="s">
        <v>1065</v>
      </c>
    </row>
    <row r="270" spans="1:4" x14ac:dyDescent="0.3">
      <c r="A270" t="s">
        <v>1160</v>
      </c>
      <c r="B270" t="s">
        <v>1368</v>
      </c>
      <c r="D270" t="s">
        <v>1065</v>
      </c>
    </row>
    <row r="271" spans="1:4" x14ac:dyDescent="0.3">
      <c r="A271" t="s">
        <v>1160</v>
      </c>
      <c r="B271" t="s">
        <v>1370</v>
      </c>
      <c r="D271" t="s">
        <v>1065</v>
      </c>
    </row>
    <row r="272" spans="1:4" x14ac:dyDescent="0.3">
      <c r="A272" t="s">
        <v>1161</v>
      </c>
      <c r="B272" t="s">
        <v>1368</v>
      </c>
      <c r="D272" t="s">
        <v>1065</v>
      </c>
    </row>
    <row r="273" spans="1:4" x14ac:dyDescent="0.3">
      <c r="A273" t="s">
        <v>1161</v>
      </c>
      <c r="B273" t="s">
        <v>1370</v>
      </c>
      <c r="D273" t="s">
        <v>1065</v>
      </c>
    </row>
    <row r="274" spans="1:4" x14ac:dyDescent="0.3">
      <c r="A274" t="s">
        <v>1162</v>
      </c>
      <c r="B274" t="s">
        <v>1368</v>
      </c>
      <c r="D274" t="s">
        <v>1065</v>
      </c>
    </row>
    <row r="275" spans="1:4" x14ac:dyDescent="0.3">
      <c r="A275" t="s">
        <v>1162</v>
      </c>
      <c r="B275" t="s">
        <v>1370</v>
      </c>
      <c r="D275" t="s">
        <v>1065</v>
      </c>
    </row>
    <row r="276" spans="1:4" x14ac:dyDescent="0.3">
      <c r="A276" t="s">
        <v>1163</v>
      </c>
      <c r="B276" t="s">
        <v>1368</v>
      </c>
      <c r="D276" t="s">
        <v>1065</v>
      </c>
    </row>
    <row r="277" spans="1:4" x14ac:dyDescent="0.3">
      <c r="A277" t="s">
        <v>1163</v>
      </c>
      <c r="B277" t="s">
        <v>1370</v>
      </c>
      <c r="D277" t="s">
        <v>1065</v>
      </c>
    </row>
    <row r="278" spans="1:4" x14ac:dyDescent="0.3">
      <c r="A278" t="s">
        <v>1164</v>
      </c>
      <c r="B278" t="s">
        <v>1368</v>
      </c>
      <c r="D278" t="s">
        <v>1065</v>
      </c>
    </row>
    <row r="279" spans="1:4" x14ac:dyDescent="0.3">
      <c r="A279" t="s">
        <v>1164</v>
      </c>
      <c r="B279" t="s">
        <v>1370</v>
      </c>
      <c r="D279" t="s">
        <v>1065</v>
      </c>
    </row>
    <row r="280" spans="1:4" x14ac:dyDescent="0.3">
      <c r="A280" t="s">
        <v>1165</v>
      </c>
      <c r="B280" t="s">
        <v>1368</v>
      </c>
      <c r="D280" t="s">
        <v>1065</v>
      </c>
    </row>
    <row r="281" spans="1:4" x14ac:dyDescent="0.3">
      <c r="A281" t="s">
        <v>1165</v>
      </c>
      <c r="B281" t="s">
        <v>1370</v>
      </c>
      <c r="D281" t="s">
        <v>1065</v>
      </c>
    </row>
    <row r="282" spans="1:4" x14ac:dyDescent="0.3">
      <c r="A282" t="s">
        <v>1166</v>
      </c>
      <c r="B282" t="s">
        <v>1368</v>
      </c>
      <c r="D282" t="s">
        <v>1065</v>
      </c>
    </row>
    <row r="283" spans="1:4" x14ac:dyDescent="0.3">
      <c r="A283" t="s">
        <v>1166</v>
      </c>
      <c r="B283" t="s">
        <v>1370</v>
      </c>
      <c r="D283" t="s">
        <v>1065</v>
      </c>
    </row>
    <row r="284" spans="1:4" x14ac:dyDescent="0.3">
      <c r="A284" t="s">
        <v>1167</v>
      </c>
      <c r="B284" t="s">
        <v>1368</v>
      </c>
      <c r="D284" t="s">
        <v>1065</v>
      </c>
    </row>
    <row r="285" spans="1:4" x14ac:dyDescent="0.3">
      <c r="A285" t="s">
        <v>1167</v>
      </c>
      <c r="B285" t="s">
        <v>1370</v>
      </c>
      <c r="D285" t="s">
        <v>1065</v>
      </c>
    </row>
    <row r="286" spans="1:4" x14ac:dyDescent="0.3">
      <c r="A286" t="s">
        <v>1168</v>
      </c>
      <c r="B286" t="s">
        <v>1368</v>
      </c>
      <c r="D286" t="s">
        <v>1065</v>
      </c>
    </row>
    <row r="287" spans="1:4" x14ac:dyDescent="0.3">
      <c r="A287" t="s">
        <v>1168</v>
      </c>
      <c r="B287" t="s">
        <v>1370</v>
      </c>
      <c r="D287" t="s">
        <v>1065</v>
      </c>
    </row>
    <row r="288" spans="1:4" x14ac:dyDescent="0.3">
      <c r="A288" t="s">
        <v>1169</v>
      </c>
      <c r="B288" t="s">
        <v>1368</v>
      </c>
      <c r="D288" t="s">
        <v>1065</v>
      </c>
    </row>
    <row r="289" spans="1:4" x14ac:dyDescent="0.3">
      <c r="A289" t="s">
        <v>1169</v>
      </c>
      <c r="B289" t="s">
        <v>1370</v>
      </c>
      <c r="D289" t="s">
        <v>1065</v>
      </c>
    </row>
    <row r="290" spans="1:4" x14ac:dyDescent="0.3">
      <c r="A290" t="s">
        <v>1170</v>
      </c>
      <c r="B290" t="s">
        <v>1368</v>
      </c>
      <c r="D290" t="s">
        <v>1065</v>
      </c>
    </row>
    <row r="291" spans="1:4" x14ac:dyDescent="0.3">
      <c r="A291" t="s">
        <v>1170</v>
      </c>
      <c r="B291" t="s">
        <v>1370</v>
      </c>
      <c r="D291" t="s">
        <v>1065</v>
      </c>
    </row>
    <row r="292" spans="1:4" x14ac:dyDescent="0.3">
      <c r="A292" t="s">
        <v>1171</v>
      </c>
      <c r="B292" t="s">
        <v>1368</v>
      </c>
      <c r="D292" t="s">
        <v>1065</v>
      </c>
    </row>
    <row r="293" spans="1:4" x14ac:dyDescent="0.3">
      <c r="A293" t="s">
        <v>1171</v>
      </c>
      <c r="B293" t="s">
        <v>1370</v>
      </c>
      <c r="D293" t="s">
        <v>1065</v>
      </c>
    </row>
    <row r="294" spans="1:4" x14ac:dyDescent="0.3">
      <c r="A294" t="s">
        <v>1172</v>
      </c>
      <c r="B294" t="s">
        <v>1368</v>
      </c>
      <c r="D294" t="s">
        <v>1065</v>
      </c>
    </row>
    <row r="295" spans="1:4" x14ac:dyDescent="0.3">
      <c r="A295" t="s">
        <v>1172</v>
      </c>
      <c r="B295" t="s">
        <v>1370</v>
      </c>
      <c r="D295" t="s">
        <v>1065</v>
      </c>
    </row>
    <row r="296" spans="1:4" x14ac:dyDescent="0.3">
      <c r="A296" t="s">
        <v>1173</v>
      </c>
      <c r="B296" t="s">
        <v>1368</v>
      </c>
      <c r="D296" t="s">
        <v>1065</v>
      </c>
    </row>
    <row r="297" spans="1:4" x14ac:dyDescent="0.3">
      <c r="A297" t="s">
        <v>1173</v>
      </c>
      <c r="B297" t="s">
        <v>1370</v>
      </c>
      <c r="D297" t="s">
        <v>1065</v>
      </c>
    </row>
    <row r="298" spans="1:4" x14ac:dyDescent="0.3">
      <c r="A298" t="s">
        <v>1174</v>
      </c>
      <c r="B298" t="s">
        <v>1368</v>
      </c>
      <c r="D298" t="s">
        <v>1065</v>
      </c>
    </row>
    <row r="299" spans="1:4" x14ac:dyDescent="0.3">
      <c r="A299" t="s">
        <v>1174</v>
      </c>
      <c r="B299" t="s">
        <v>1370</v>
      </c>
      <c r="D299" t="s">
        <v>1065</v>
      </c>
    </row>
    <row r="300" spans="1:4" x14ac:dyDescent="0.3">
      <c r="A300" t="s">
        <v>1175</v>
      </c>
      <c r="B300" t="s">
        <v>1368</v>
      </c>
      <c r="D300" t="s">
        <v>1065</v>
      </c>
    </row>
    <row r="301" spans="1:4" x14ac:dyDescent="0.3">
      <c r="A301" t="s">
        <v>1175</v>
      </c>
      <c r="B301" t="s">
        <v>1370</v>
      </c>
      <c r="D301" t="s">
        <v>1065</v>
      </c>
    </row>
    <row r="302" spans="1:4" x14ac:dyDescent="0.3">
      <c r="A302" t="s">
        <v>1176</v>
      </c>
      <c r="B302" t="s">
        <v>1368</v>
      </c>
      <c r="D302" t="s">
        <v>1065</v>
      </c>
    </row>
    <row r="303" spans="1:4" x14ac:dyDescent="0.3">
      <c r="A303" t="s">
        <v>1176</v>
      </c>
      <c r="B303" t="s">
        <v>1370</v>
      </c>
      <c r="D303" t="s">
        <v>1065</v>
      </c>
    </row>
    <row r="304" spans="1:4" x14ac:dyDescent="0.3">
      <c r="A304" t="s">
        <v>1177</v>
      </c>
      <c r="B304" t="s">
        <v>1368</v>
      </c>
      <c r="D304" t="s">
        <v>1065</v>
      </c>
    </row>
    <row r="305" spans="1:4" x14ac:dyDescent="0.3">
      <c r="A305" t="s">
        <v>1177</v>
      </c>
      <c r="B305" t="s">
        <v>1370</v>
      </c>
      <c r="D305" t="s">
        <v>1065</v>
      </c>
    </row>
    <row r="306" spans="1:4" x14ac:dyDescent="0.3">
      <c r="A306" t="s">
        <v>1178</v>
      </c>
      <c r="B306" t="s">
        <v>1368</v>
      </c>
      <c r="D306" t="s">
        <v>1065</v>
      </c>
    </row>
    <row r="307" spans="1:4" x14ac:dyDescent="0.3">
      <c r="A307" t="s">
        <v>1178</v>
      </c>
      <c r="B307" t="s">
        <v>1370</v>
      </c>
      <c r="D307" t="s">
        <v>1065</v>
      </c>
    </row>
    <row r="308" spans="1:4" x14ac:dyDescent="0.3">
      <c r="A308" t="s">
        <v>1179</v>
      </c>
      <c r="B308" t="s">
        <v>1368</v>
      </c>
      <c r="D308" t="s">
        <v>1065</v>
      </c>
    </row>
    <row r="309" spans="1:4" x14ac:dyDescent="0.3">
      <c r="A309" t="s">
        <v>1179</v>
      </c>
      <c r="B309" t="s">
        <v>1370</v>
      </c>
      <c r="D309" t="s">
        <v>1065</v>
      </c>
    </row>
    <row r="310" spans="1:4" x14ac:dyDescent="0.3">
      <c r="A310" t="s">
        <v>1180</v>
      </c>
      <c r="B310" t="s">
        <v>1368</v>
      </c>
      <c r="D310" t="s">
        <v>1065</v>
      </c>
    </row>
    <row r="311" spans="1:4" x14ac:dyDescent="0.3">
      <c r="A311" t="s">
        <v>1180</v>
      </c>
      <c r="B311" t="s">
        <v>1370</v>
      </c>
      <c r="D311" t="s">
        <v>1065</v>
      </c>
    </row>
    <row r="312" spans="1:4" x14ac:dyDescent="0.3">
      <c r="A312" t="s">
        <v>1181</v>
      </c>
      <c r="B312" t="s">
        <v>1368</v>
      </c>
      <c r="D312" t="s">
        <v>1065</v>
      </c>
    </row>
    <row r="313" spans="1:4" x14ac:dyDescent="0.3">
      <c r="A313" t="s">
        <v>1181</v>
      </c>
      <c r="B313" t="s">
        <v>1370</v>
      </c>
      <c r="D313" t="s">
        <v>1065</v>
      </c>
    </row>
    <row r="314" spans="1:4" x14ac:dyDescent="0.3">
      <c r="A314" t="s">
        <v>1182</v>
      </c>
      <c r="B314" t="s">
        <v>1368</v>
      </c>
      <c r="D314" t="s">
        <v>1065</v>
      </c>
    </row>
    <row r="315" spans="1:4" x14ac:dyDescent="0.3">
      <c r="A315" t="s">
        <v>1182</v>
      </c>
      <c r="B315" t="s">
        <v>1370</v>
      </c>
      <c r="D315" t="s">
        <v>1065</v>
      </c>
    </row>
    <row r="316" spans="1:4" x14ac:dyDescent="0.3">
      <c r="A316" t="s">
        <v>1183</v>
      </c>
      <c r="B316" t="s">
        <v>1368</v>
      </c>
      <c r="D316" t="s">
        <v>1065</v>
      </c>
    </row>
    <row r="317" spans="1:4" x14ac:dyDescent="0.3">
      <c r="A317" t="s">
        <v>1183</v>
      </c>
      <c r="B317" t="s">
        <v>1370</v>
      </c>
      <c r="D317" t="s">
        <v>1065</v>
      </c>
    </row>
    <row r="318" spans="1:4" x14ac:dyDescent="0.3">
      <c r="A318" t="s">
        <v>1184</v>
      </c>
      <c r="B318" t="s">
        <v>1368</v>
      </c>
      <c r="D318" t="s">
        <v>1065</v>
      </c>
    </row>
    <row r="319" spans="1:4" x14ac:dyDescent="0.3">
      <c r="A319" t="s">
        <v>1184</v>
      </c>
      <c r="B319" t="s">
        <v>1370</v>
      </c>
      <c r="D319" t="s">
        <v>1065</v>
      </c>
    </row>
    <row r="320" spans="1:4" x14ac:dyDescent="0.3">
      <c r="A320" t="s">
        <v>1185</v>
      </c>
      <c r="B320" t="s">
        <v>1368</v>
      </c>
      <c r="D320" t="s">
        <v>1065</v>
      </c>
    </row>
    <row r="321" spans="1:4" x14ac:dyDescent="0.3">
      <c r="A321" t="s">
        <v>1185</v>
      </c>
      <c r="B321" t="s">
        <v>1370</v>
      </c>
      <c r="D321" t="s">
        <v>1065</v>
      </c>
    </row>
    <row r="322" spans="1:4" x14ac:dyDescent="0.3">
      <c r="A322" t="s">
        <v>1186</v>
      </c>
      <c r="B322" t="s">
        <v>1368</v>
      </c>
      <c r="D322" t="s">
        <v>1065</v>
      </c>
    </row>
    <row r="323" spans="1:4" x14ac:dyDescent="0.3">
      <c r="A323" t="s">
        <v>1186</v>
      </c>
      <c r="B323" t="s">
        <v>1370</v>
      </c>
      <c r="D323" t="s">
        <v>1065</v>
      </c>
    </row>
    <row r="324" spans="1:4" x14ac:dyDescent="0.3">
      <c r="A324" t="s">
        <v>1187</v>
      </c>
      <c r="B324" t="s">
        <v>1368</v>
      </c>
      <c r="D324" t="s">
        <v>1065</v>
      </c>
    </row>
    <row r="325" spans="1:4" x14ac:dyDescent="0.3">
      <c r="A325" t="s">
        <v>1187</v>
      </c>
      <c r="B325" t="s">
        <v>1370</v>
      </c>
      <c r="D325" t="s">
        <v>1065</v>
      </c>
    </row>
    <row r="326" spans="1:4" x14ac:dyDescent="0.3">
      <c r="A326" t="s">
        <v>1188</v>
      </c>
      <c r="B326" t="s">
        <v>1368</v>
      </c>
      <c r="D326" t="s">
        <v>1065</v>
      </c>
    </row>
    <row r="327" spans="1:4" x14ac:dyDescent="0.3">
      <c r="A327" t="s">
        <v>1188</v>
      </c>
      <c r="B327" t="s">
        <v>1370</v>
      </c>
      <c r="D327" t="s">
        <v>1065</v>
      </c>
    </row>
    <row r="328" spans="1:4" x14ac:dyDescent="0.3">
      <c r="A328" t="s">
        <v>1189</v>
      </c>
      <c r="B328" t="s">
        <v>1368</v>
      </c>
      <c r="D328" t="s">
        <v>1065</v>
      </c>
    </row>
    <row r="329" spans="1:4" x14ac:dyDescent="0.3">
      <c r="A329" t="s">
        <v>1189</v>
      </c>
      <c r="B329" t="s">
        <v>1370</v>
      </c>
      <c r="D329" t="s">
        <v>1065</v>
      </c>
    </row>
    <row r="330" spans="1:4" x14ac:dyDescent="0.3">
      <c r="A330" t="s">
        <v>1190</v>
      </c>
      <c r="B330" t="s">
        <v>1368</v>
      </c>
      <c r="D330" t="s">
        <v>1065</v>
      </c>
    </row>
    <row r="331" spans="1:4" x14ac:dyDescent="0.3">
      <c r="A331" t="s">
        <v>1190</v>
      </c>
      <c r="B331" t="s">
        <v>1370</v>
      </c>
      <c r="D331" t="s">
        <v>1065</v>
      </c>
    </row>
    <row r="332" spans="1:4" x14ac:dyDescent="0.3">
      <c r="A332" t="s">
        <v>1191</v>
      </c>
      <c r="B332" t="s">
        <v>1368</v>
      </c>
      <c r="D332" t="s">
        <v>1065</v>
      </c>
    </row>
    <row r="333" spans="1:4" x14ac:dyDescent="0.3">
      <c r="A333" t="s">
        <v>1191</v>
      </c>
      <c r="B333" t="s">
        <v>1370</v>
      </c>
      <c r="D333" t="s">
        <v>1065</v>
      </c>
    </row>
    <row r="334" spans="1:4" x14ac:dyDescent="0.3">
      <c r="A334" t="s">
        <v>1192</v>
      </c>
      <c r="B334" t="s">
        <v>1368</v>
      </c>
      <c r="D334" t="s">
        <v>1065</v>
      </c>
    </row>
    <row r="335" spans="1:4" x14ac:dyDescent="0.3">
      <c r="A335" t="s">
        <v>1192</v>
      </c>
      <c r="B335" t="s">
        <v>1370</v>
      </c>
      <c r="D335" t="s">
        <v>1065</v>
      </c>
    </row>
    <row r="336" spans="1:4" x14ac:dyDescent="0.3">
      <c r="A336" t="s">
        <v>1193</v>
      </c>
      <c r="B336" t="s">
        <v>1368</v>
      </c>
      <c r="D336" t="s">
        <v>1065</v>
      </c>
    </row>
    <row r="337" spans="1:4" x14ac:dyDescent="0.3">
      <c r="A337" t="s">
        <v>1193</v>
      </c>
      <c r="B337" t="s">
        <v>1370</v>
      </c>
      <c r="D337" t="s">
        <v>1065</v>
      </c>
    </row>
    <row r="338" spans="1:4" x14ac:dyDescent="0.3">
      <c r="A338" t="s">
        <v>1194</v>
      </c>
      <c r="B338" t="s">
        <v>1368</v>
      </c>
      <c r="D338" t="s">
        <v>1065</v>
      </c>
    </row>
    <row r="339" spans="1:4" x14ac:dyDescent="0.3">
      <c r="A339" t="s">
        <v>1194</v>
      </c>
      <c r="B339" t="s">
        <v>1370</v>
      </c>
      <c r="D339" t="s">
        <v>1065</v>
      </c>
    </row>
    <row r="340" spans="1:4" x14ac:dyDescent="0.3">
      <c r="A340" t="s">
        <v>1195</v>
      </c>
      <c r="B340" t="s">
        <v>1368</v>
      </c>
      <c r="D340" t="s">
        <v>1065</v>
      </c>
    </row>
    <row r="341" spans="1:4" x14ac:dyDescent="0.3">
      <c r="A341" t="s">
        <v>1195</v>
      </c>
      <c r="B341" t="s">
        <v>1370</v>
      </c>
      <c r="D341" t="s">
        <v>1065</v>
      </c>
    </row>
    <row r="342" spans="1:4" x14ac:dyDescent="0.3">
      <c r="A342" t="s">
        <v>1196</v>
      </c>
      <c r="B342" t="s">
        <v>1368</v>
      </c>
      <c r="D342" t="s">
        <v>1065</v>
      </c>
    </row>
    <row r="343" spans="1:4" x14ac:dyDescent="0.3">
      <c r="A343" t="s">
        <v>1196</v>
      </c>
      <c r="B343" t="s">
        <v>1370</v>
      </c>
      <c r="D343" t="s">
        <v>1065</v>
      </c>
    </row>
    <row r="344" spans="1:4" x14ac:dyDescent="0.3">
      <c r="A344" t="s">
        <v>1197</v>
      </c>
      <c r="B344" t="s">
        <v>1368</v>
      </c>
      <c r="D344" t="s">
        <v>1065</v>
      </c>
    </row>
    <row r="345" spans="1:4" x14ac:dyDescent="0.3">
      <c r="A345" t="s">
        <v>1197</v>
      </c>
      <c r="B345" t="s">
        <v>1370</v>
      </c>
      <c r="D345" t="s">
        <v>1065</v>
      </c>
    </row>
    <row r="346" spans="1:4" x14ac:dyDescent="0.3">
      <c r="A346" t="s">
        <v>1198</v>
      </c>
      <c r="B346" t="s">
        <v>1368</v>
      </c>
      <c r="D346" t="s">
        <v>1065</v>
      </c>
    </row>
    <row r="347" spans="1:4" x14ac:dyDescent="0.3">
      <c r="A347" t="s">
        <v>1198</v>
      </c>
      <c r="B347" t="s">
        <v>1370</v>
      </c>
      <c r="D347" t="s">
        <v>1065</v>
      </c>
    </row>
    <row r="348" spans="1:4" x14ac:dyDescent="0.3">
      <c r="A348" t="s">
        <v>1199</v>
      </c>
      <c r="B348" t="s">
        <v>1368</v>
      </c>
      <c r="D348" t="s">
        <v>1065</v>
      </c>
    </row>
    <row r="349" spans="1:4" x14ac:dyDescent="0.3">
      <c r="A349" t="s">
        <v>1199</v>
      </c>
      <c r="B349" t="s">
        <v>1370</v>
      </c>
      <c r="D349" t="s">
        <v>1065</v>
      </c>
    </row>
    <row r="350" spans="1:4" x14ac:dyDescent="0.3">
      <c r="A350" t="s">
        <v>1200</v>
      </c>
      <c r="B350" t="s">
        <v>1368</v>
      </c>
      <c r="D350" t="s">
        <v>1065</v>
      </c>
    </row>
    <row r="351" spans="1:4" x14ac:dyDescent="0.3">
      <c r="A351" t="s">
        <v>1200</v>
      </c>
      <c r="B351" t="s">
        <v>1370</v>
      </c>
      <c r="D351" t="s">
        <v>1065</v>
      </c>
    </row>
    <row r="352" spans="1:4" x14ac:dyDescent="0.3">
      <c r="A352" t="s">
        <v>1201</v>
      </c>
      <c r="B352" t="s">
        <v>1368</v>
      </c>
      <c r="D352" t="s">
        <v>1065</v>
      </c>
    </row>
    <row r="353" spans="1:4" x14ac:dyDescent="0.3">
      <c r="A353" t="s">
        <v>1201</v>
      </c>
      <c r="B353" t="s">
        <v>1370</v>
      </c>
      <c r="D353" t="s">
        <v>1065</v>
      </c>
    </row>
    <row r="354" spans="1:4" x14ac:dyDescent="0.3">
      <c r="A354" t="s">
        <v>1202</v>
      </c>
      <c r="B354" t="s">
        <v>1368</v>
      </c>
      <c r="D354" t="s">
        <v>1065</v>
      </c>
    </row>
    <row r="355" spans="1:4" x14ac:dyDescent="0.3">
      <c r="A355" t="s">
        <v>1202</v>
      </c>
      <c r="B355" t="s">
        <v>1370</v>
      </c>
      <c r="D355" t="s">
        <v>1065</v>
      </c>
    </row>
    <row r="356" spans="1:4" x14ac:dyDescent="0.3">
      <c r="A356" t="s">
        <v>1203</v>
      </c>
      <c r="B356" t="s">
        <v>1368</v>
      </c>
      <c r="D356" t="s">
        <v>1065</v>
      </c>
    </row>
    <row r="357" spans="1:4" x14ac:dyDescent="0.3">
      <c r="A357" t="s">
        <v>1203</v>
      </c>
      <c r="B357" t="s">
        <v>1370</v>
      </c>
      <c r="D357" t="s">
        <v>1065</v>
      </c>
    </row>
    <row r="358" spans="1:4" x14ac:dyDescent="0.3">
      <c r="A358" t="s">
        <v>1204</v>
      </c>
      <c r="B358" t="s">
        <v>1368</v>
      </c>
      <c r="D358" t="s">
        <v>1065</v>
      </c>
    </row>
    <row r="359" spans="1:4" x14ac:dyDescent="0.3">
      <c r="A359" t="s">
        <v>1204</v>
      </c>
      <c r="B359" t="s">
        <v>1370</v>
      </c>
      <c r="D359" t="s">
        <v>1065</v>
      </c>
    </row>
    <row r="360" spans="1:4" x14ac:dyDescent="0.3">
      <c r="A360" t="s">
        <v>854</v>
      </c>
      <c r="B360" t="s">
        <v>1368</v>
      </c>
      <c r="D360" t="s">
        <v>1065</v>
      </c>
    </row>
    <row r="361" spans="1:4" x14ac:dyDescent="0.3">
      <c r="A361" t="s">
        <v>854</v>
      </c>
      <c r="B361" t="s">
        <v>1370</v>
      </c>
      <c r="D361" t="s">
        <v>1065</v>
      </c>
    </row>
    <row r="362" spans="1:4" x14ac:dyDescent="0.3">
      <c r="A362" t="s">
        <v>1205</v>
      </c>
      <c r="B362" t="s">
        <v>1368</v>
      </c>
      <c r="D362" t="s">
        <v>1065</v>
      </c>
    </row>
    <row r="363" spans="1:4" x14ac:dyDescent="0.3">
      <c r="A363" t="s">
        <v>1205</v>
      </c>
      <c r="B363" t="s">
        <v>1370</v>
      </c>
      <c r="D363" t="s">
        <v>1065</v>
      </c>
    </row>
    <row r="364" spans="1:4" x14ac:dyDescent="0.3">
      <c r="A364" t="s">
        <v>1206</v>
      </c>
      <c r="B364" t="s">
        <v>1368</v>
      </c>
      <c r="D364" t="s">
        <v>1065</v>
      </c>
    </row>
    <row r="365" spans="1:4" x14ac:dyDescent="0.3">
      <c r="A365" t="s">
        <v>1206</v>
      </c>
      <c r="B365" t="s">
        <v>1370</v>
      </c>
      <c r="D365" t="s">
        <v>1065</v>
      </c>
    </row>
    <row r="366" spans="1:4" x14ac:dyDescent="0.3">
      <c r="A366" t="s">
        <v>1207</v>
      </c>
      <c r="B366" t="s">
        <v>1368</v>
      </c>
      <c r="D366" t="s">
        <v>1065</v>
      </c>
    </row>
    <row r="367" spans="1:4" x14ac:dyDescent="0.3">
      <c r="A367" t="s">
        <v>1207</v>
      </c>
      <c r="B367" t="s">
        <v>1370</v>
      </c>
      <c r="D367" t="s">
        <v>1065</v>
      </c>
    </row>
    <row r="368" spans="1:4" x14ac:dyDescent="0.3">
      <c r="A368" t="s">
        <v>1208</v>
      </c>
      <c r="B368" t="s">
        <v>1368</v>
      </c>
      <c r="D368" t="s">
        <v>1065</v>
      </c>
    </row>
    <row r="369" spans="1:4" x14ac:dyDescent="0.3">
      <c r="A369" t="s">
        <v>1208</v>
      </c>
      <c r="B369" t="s">
        <v>1370</v>
      </c>
      <c r="D369" t="s">
        <v>1065</v>
      </c>
    </row>
    <row r="370" spans="1:4" x14ac:dyDescent="0.3">
      <c r="A370" t="s">
        <v>1209</v>
      </c>
      <c r="B370" t="s">
        <v>1368</v>
      </c>
      <c r="D370" t="s">
        <v>1065</v>
      </c>
    </row>
    <row r="371" spans="1:4" x14ac:dyDescent="0.3">
      <c r="A371" t="s">
        <v>1209</v>
      </c>
      <c r="B371" t="s">
        <v>1370</v>
      </c>
      <c r="D371" t="s">
        <v>1065</v>
      </c>
    </row>
    <row r="372" spans="1:4" x14ac:dyDescent="0.3">
      <c r="A372" t="s">
        <v>851</v>
      </c>
      <c r="B372" t="s">
        <v>1368</v>
      </c>
      <c r="D372" t="s">
        <v>1065</v>
      </c>
    </row>
    <row r="373" spans="1:4" x14ac:dyDescent="0.3">
      <c r="A373" t="s">
        <v>851</v>
      </c>
      <c r="B373" t="s">
        <v>1370</v>
      </c>
      <c r="D373" t="s">
        <v>1065</v>
      </c>
    </row>
    <row r="374" spans="1:4" x14ac:dyDescent="0.3">
      <c r="A374" t="s">
        <v>1210</v>
      </c>
      <c r="B374" t="s">
        <v>1368</v>
      </c>
      <c r="D374" t="s">
        <v>1065</v>
      </c>
    </row>
    <row r="375" spans="1:4" x14ac:dyDescent="0.3">
      <c r="A375" t="s">
        <v>1210</v>
      </c>
      <c r="B375" t="s">
        <v>1370</v>
      </c>
      <c r="D375" t="s">
        <v>1065</v>
      </c>
    </row>
    <row r="376" spans="1:4" x14ac:dyDescent="0.3">
      <c r="A376" t="s">
        <v>1211</v>
      </c>
      <c r="B376" t="s">
        <v>1368</v>
      </c>
      <c r="D376" t="s">
        <v>1065</v>
      </c>
    </row>
    <row r="377" spans="1:4" x14ac:dyDescent="0.3">
      <c r="A377" t="s">
        <v>1211</v>
      </c>
      <c r="B377" t="s">
        <v>1370</v>
      </c>
      <c r="D377" t="s">
        <v>1065</v>
      </c>
    </row>
    <row r="378" spans="1:4" x14ac:dyDescent="0.3">
      <c r="A378" t="s">
        <v>1212</v>
      </c>
      <c r="B378" t="s">
        <v>1368</v>
      </c>
      <c r="D378" t="s">
        <v>1065</v>
      </c>
    </row>
    <row r="379" spans="1:4" x14ac:dyDescent="0.3">
      <c r="A379" t="s">
        <v>1212</v>
      </c>
      <c r="B379" t="s">
        <v>1370</v>
      </c>
      <c r="D379" t="s">
        <v>1065</v>
      </c>
    </row>
    <row r="380" spans="1:4" x14ac:dyDescent="0.3">
      <c r="A380" t="s">
        <v>855</v>
      </c>
      <c r="B380" t="s">
        <v>1368</v>
      </c>
      <c r="D380" t="s">
        <v>1065</v>
      </c>
    </row>
    <row r="381" spans="1:4" x14ac:dyDescent="0.3">
      <c r="A381" t="s">
        <v>855</v>
      </c>
      <c r="B381" t="s">
        <v>1370</v>
      </c>
      <c r="D381" t="s">
        <v>1065</v>
      </c>
    </row>
    <row r="382" spans="1:4" x14ac:dyDescent="0.3">
      <c r="A382" t="s">
        <v>1213</v>
      </c>
      <c r="B382" t="s">
        <v>1368</v>
      </c>
      <c r="D382" t="s">
        <v>1065</v>
      </c>
    </row>
    <row r="383" spans="1:4" x14ac:dyDescent="0.3">
      <c r="A383" t="s">
        <v>1213</v>
      </c>
      <c r="B383" t="s">
        <v>1370</v>
      </c>
      <c r="D383" t="s">
        <v>1065</v>
      </c>
    </row>
    <row r="384" spans="1:4" x14ac:dyDescent="0.3">
      <c r="A384" t="s">
        <v>1214</v>
      </c>
      <c r="B384" t="s">
        <v>1368</v>
      </c>
      <c r="D384" t="s">
        <v>1065</v>
      </c>
    </row>
    <row r="385" spans="1:4" x14ac:dyDescent="0.3">
      <c r="A385" t="s">
        <v>1214</v>
      </c>
      <c r="B385" t="s">
        <v>1370</v>
      </c>
      <c r="D385" t="s">
        <v>1065</v>
      </c>
    </row>
    <row r="386" spans="1:4" x14ac:dyDescent="0.3">
      <c r="A386" t="s">
        <v>1333</v>
      </c>
      <c r="B386" t="s">
        <v>1368</v>
      </c>
      <c r="D386" t="s">
        <v>1065</v>
      </c>
    </row>
    <row r="387" spans="1:4" x14ac:dyDescent="0.3">
      <c r="A387" t="s">
        <v>1333</v>
      </c>
      <c r="B387" t="s">
        <v>1370</v>
      </c>
      <c r="D387" t="s">
        <v>1065</v>
      </c>
    </row>
    <row r="388" spans="1:4" x14ac:dyDescent="0.3">
      <c r="A388" t="s">
        <v>1215</v>
      </c>
      <c r="B388" t="s">
        <v>1368</v>
      </c>
      <c r="D388" t="s">
        <v>1065</v>
      </c>
    </row>
    <row r="389" spans="1:4" x14ac:dyDescent="0.3">
      <c r="A389" t="s">
        <v>1215</v>
      </c>
      <c r="B389" t="s">
        <v>1370</v>
      </c>
      <c r="D389" t="s">
        <v>1065</v>
      </c>
    </row>
    <row r="390" spans="1:4" x14ac:dyDescent="0.3">
      <c r="A390" t="s">
        <v>1216</v>
      </c>
      <c r="B390" t="s">
        <v>1368</v>
      </c>
      <c r="D390" t="s">
        <v>1065</v>
      </c>
    </row>
    <row r="391" spans="1:4" x14ac:dyDescent="0.3">
      <c r="A391" t="s">
        <v>1216</v>
      </c>
      <c r="B391" t="s">
        <v>1370</v>
      </c>
      <c r="D391" t="s">
        <v>1065</v>
      </c>
    </row>
    <row r="392" spans="1:4" x14ac:dyDescent="0.3">
      <c r="A392" t="s">
        <v>602</v>
      </c>
      <c r="B392" t="s">
        <v>853</v>
      </c>
      <c r="D392" t="s">
        <v>656</v>
      </c>
    </row>
    <row r="393" spans="1:4" x14ac:dyDescent="0.3">
      <c r="A393" t="s">
        <v>606</v>
      </c>
      <c r="B393" t="s">
        <v>853</v>
      </c>
      <c r="D393" t="s">
        <v>656</v>
      </c>
    </row>
    <row r="394" spans="1:4" x14ac:dyDescent="0.3">
      <c r="A394" t="s">
        <v>602</v>
      </c>
      <c r="B394" t="s">
        <v>1079</v>
      </c>
      <c r="D394" t="s">
        <v>656</v>
      </c>
    </row>
    <row r="395" spans="1:4" x14ac:dyDescent="0.3">
      <c r="A395" t="s">
        <v>606</v>
      </c>
      <c r="B395" t="s">
        <v>1079</v>
      </c>
      <c r="D395" t="s">
        <v>656</v>
      </c>
    </row>
    <row r="396" spans="1:4" x14ac:dyDescent="0.3">
      <c r="A396" t="s">
        <v>602</v>
      </c>
      <c r="B396" t="s">
        <v>856</v>
      </c>
      <c r="D396" t="s">
        <v>656</v>
      </c>
    </row>
    <row r="397" spans="1:4" x14ac:dyDescent="0.3">
      <c r="A397" t="s">
        <v>606</v>
      </c>
      <c r="B397" t="s">
        <v>856</v>
      </c>
      <c r="D397" t="s">
        <v>656</v>
      </c>
    </row>
    <row r="398" spans="1:4" x14ac:dyDescent="0.3">
      <c r="A398" t="s">
        <v>1219</v>
      </c>
      <c r="B398" t="s">
        <v>1209</v>
      </c>
      <c r="D398" t="s">
        <v>860</v>
      </c>
    </row>
    <row r="399" spans="1:4" x14ac:dyDescent="0.3">
      <c r="A399" t="s">
        <v>654</v>
      </c>
      <c r="B399" t="s">
        <v>1209</v>
      </c>
      <c r="D399" t="s">
        <v>860</v>
      </c>
    </row>
    <row r="400" spans="1:4" x14ac:dyDescent="0.3">
      <c r="A400" t="s">
        <v>919</v>
      </c>
      <c r="B400" t="s">
        <v>1204</v>
      </c>
      <c r="D400" t="s">
        <v>654</v>
      </c>
    </row>
    <row r="401" spans="1:4" x14ac:dyDescent="0.3">
      <c r="A401" t="s">
        <v>1046</v>
      </c>
      <c r="B401" t="s">
        <v>1204</v>
      </c>
      <c r="D401" t="s">
        <v>654</v>
      </c>
    </row>
    <row r="402" spans="1:4" x14ac:dyDescent="0.3">
      <c r="A402" t="s">
        <v>918</v>
      </c>
      <c r="B402" t="s">
        <v>1204</v>
      </c>
      <c r="D402" t="s">
        <v>654</v>
      </c>
    </row>
    <row r="403" spans="1:4" x14ac:dyDescent="0.3">
      <c r="A403" t="s">
        <v>613</v>
      </c>
      <c r="B403" t="s">
        <v>1204</v>
      </c>
      <c r="D403" t="s">
        <v>654</v>
      </c>
    </row>
    <row r="404" spans="1:4" x14ac:dyDescent="0.3">
      <c r="A404" t="s">
        <v>919</v>
      </c>
      <c r="B404" t="s">
        <v>1211</v>
      </c>
      <c r="D404" t="s">
        <v>654</v>
      </c>
    </row>
    <row r="405" spans="1:4" x14ac:dyDescent="0.3">
      <c r="A405" t="s">
        <v>1046</v>
      </c>
      <c r="B405" t="s">
        <v>1211</v>
      </c>
      <c r="D405" t="s">
        <v>654</v>
      </c>
    </row>
    <row r="406" spans="1:4" x14ac:dyDescent="0.3">
      <c r="A406" t="s">
        <v>918</v>
      </c>
      <c r="B406" t="s">
        <v>1211</v>
      </c>
      <c r="D406" t="s">
        <v>654</v>
      </c>
    </row>
    <row r="407" spans="1:4" x14ac:dyDescent="0.3">
      <c r="A407" t="s">
        <v>613</v>
      </c>
      <c r="B407" t="s">
        <v>1211</v>
      </c>
      <c r="D407" t="s">
        <v>654</v>
      </c>
    </row>
    <row r="408" spans="1:4" x14ac:dyDescent="0.3">
      <c r="A408" t="s">
        <v>919</v>
      </c>
      <c r="B408" t="s">
        <v>1333</v>
      </c>
      <c r="D408" t="s">
        <v>654</v>
      </c>
    </row>
    <row r="409" spans="1:4" x14ac:dyDescent="0.3">
      <c r="A409" t="s">
        <v>1046</v>
      </c>
      <c r="B409" t="s">
        <v>1333</v>
      </c>
      <c r="D409" t="s">
        <v>654</v>
      </c>
    </row>
    <row r="410" spans="1:4" x14ac:dyDescent="0.3">
      <c r="A410" t="s">
        <v>918</v>
      </c>
      <c r="B410" t="s">
        <v>1333</v>
      </c>
      <c r="D410" t="s">
        <v>654</v>
      </c>
    </row>
    <row r="411" spans="1:4" x14ac:dyDescent="0.3">
      <c r="A411" t="s">
        <v>613</v>
      </c>
      <c r="B411" t="s">
        <v>1333</v>
      </c>
      <c r="D411" t="s">
        <v>654</v>
      </c>
    </row>
    <row r="412" spans="1:4" x14ac:dyDescent="0.3">
      <c r="A412" t="s">
        <v>919</v>
      </c>
      <c r="B412" t="s">
        <v>857</v>
      </c>
      <c r="D412" t="s">
        <v>654</v>
      </c>
    </row>
    <row r="413" spans="1:4" x14ac:dyDescent="0.3">
      <c r="A413" t="s">
        <v>1046</v>
      </c>
      <c r="B413" t="s">
        <v>857</v>
      </c>
      <c r="D413" t="s">
        <v>654</v>
      </c>
    </row>
    <row r="414" spans="1:4" x14ac:dyDescent="0.3">
      <c r="A414" t="s">
        <v>918</v>
      </c>
      <c r="B414" t="s">
        <v>857</v>
      </c>
      <c r="D414" t="s">
        <v>654</v>
      </c>
    </row>
    <row r="415" spans="1:4" x14ac:dyDescent="0.3">
      <c r="A415" t="s">
        <v>613</v>
      </c>
      <c r="B415" t="s">
        <v>857</v>
      </c>
      <c r="D415" t="s">
        <v>654</v>
      </c>
    </row>
    <row r="416" spans="1:4" x14ac:dyDescent="0.3">
      <c r="A416" t="s">
        <v>919</v>
      </c>
      <c r="B416" t="s">
        <v>858</v>
      </c>
      <c r="D416" t="s">
        <v>654</v>
      </c>
    </row>
    <row r="417" spans="1:4" x14ac:dyDescent="0.3">
      <c r="A417" t="s">
        <v>1046</v>
      </c>
      <c r="B417" t="s">
        <v>858</v>
      </c>
      <c r="D417" t="s">
        <v>654</v>
      </c>
    </row>
    <row r="418" spans="1:4" x14ac:dyDescent="0.3">
      <c r="A418" t="s">
        <v>918</v>
      </c>
      <c r="B418" t="s">
        <v>858</v>
      </c>
      <c r="D418" t="s">
        <v>654</v>
      </c>
    </row>
    <row r="419" spans="1:4" x14ac:dyDescent="0.3">
      <c r="A419" t="s">
        <v>613</v>
      </c>
      <c r="B419" t="s">
        <v>858</v>
      </c>
      <c r="D419" t="s">
        <v>654</v>
      </c>
    </row>
    <row r="420" spans="1:4" x14ac:dyDescent="0.3">
      <c r="A420" t="s">
        <v>919</v>
      </c>
      <c r="B420" t="s">
        <v>852</v>
      </c>
      <c r="D420" t="s">
        <v>654</v>
      </c>
    </row>
    <row r="421" spans="1:4" x14ac:dyDescent="0.3">
      <c r="A421" t="s">
        <v>1046</v>
      </c>
      <c r="B421" t="s">
        <v>852</v>
      </c>
      <c r="D421" t="s">
        <v>654</v>
      </c>
    </row>
    <row r="422" spans="1:4" x14ac:dyDescent="0.3">
      <c r="A422" t="s">
        <v>918</v>
      </c>
      <c r="B422" t="s">
        <v>852</v>
      </c>
      <c r="D422" t="s">
        <v>654</v>
      </c>
    </row>
    <row r="423" spans="1:4" x14ac:dyDescent="0.3">
      <c r="A423" t="s">
        <v>613</v>
      </c>
      <c r="B423" t="s">
        <v>852</v>
      </c>
      <c r="D423" t="s">
        <v>654</v>
      </c>
    </row>
    <row r="424" spans="1:4" x14ac:dyDescent="0.3">
      <c r="A424" t="s">
        <v>919</v>
      </c>
      <c r="B424" t="s">
        <v>1220</v>
      </c>
      <c r="D424" t="s">
        <v>654</v>
      </c>
    </row>
    <row r="425" spans="1:4" x14ac:dyDescent="0.3">
      <c r="A425" t="s">
        <v>1046</v>
      </c>
      <c r="B425" t="s">
        <v>1220</v>
      </c>
      <c r="D425" t="s">
        <v>654</v>
      </c>
    </row>
    <row r="426" spans="1:4" x14ac:dyDescent="0.3">
      <c r="A426" t="s">
        <v>918</v>
      </c>
      <c r="B426" t="s">
        <v>1220</v>
      </c>
      <c r="D426" t="s">
        <v>654</v>
      </c>
    </row>
    <row r="427" spans="1:4" x14ac:dyDescent="0.3">
      <c r="A427" t="s">
        <v>613</v>
      </c>
      <c r="B427" t="s">
        <v>1220</v>
      </c>
      <c r="D427" t="s">
        <v>654</v>
      </c>
    </row>
    <row r="428" spans="1:4" x14ac:dyDescent="0.3">
      <c r="A428" t="s">
        <v>607</v>
      </c>
      <c r="B428" t="s">
        <v>909</v>
      </c>
      <c r="D428" t="s">
        <v>919</v>
      </c>
    </row>
    <row r="429" spans="1:4" x14ac:dyDescent="0.3">
      <c r="A429" t="s">
        <v>608</v>
      </c>
      <c r="B429" t="s">
        <v>909</v>
      </c>
      <c r="D429" t="s">
        <v>919</v>
      </c>
    </row>
    <row r="430" spans="1:4" x14ac:dyDescent="0.3">
      <c r="A430" t="s">
        <v>607</v>
      </c>
      <c r="B430" t="s">
        <v>910</v>
      </c>
      <c r="D430" t="s">
        <v>919</v>
      </c>
    </row>
    <row r="431" spans="1:4" x14ac:dyDescent="0.3">
      <c r="A431" t="s">
        <v>608</v>
      </c>
      <c r="B431" t="s">
        <v>910</v>
      </c>
      <c r="D431" t="s">
        <v>919</v>
      </c>
    </row>
    <row r="432" spans="1:4" x14ac:dyDescent="0.3">
      <c r="A432" t="s">
        <v>607</v>
      </c>
      <c r="B432" t="s">
        <v>911</v>
      </c>
      <c r="D432" t="s">
        <v>919</v>
      </c>
    </row>
    <row r="433" spans="1:4" x14ac:dyDescent="0.3">
      <c r="A433" t="s">
        <v>608</v>
      </c>
      <c r="B433" t="s">
        <v>911</v>
      </c>
      <c r="D433" t="s">
        <v>919</v>
      </c>
    </row>
    <row r="434" spans="1:4" x14ac:dyDescent="0.3">
      <c r="A434" t="s">
        <v>607</v>
      </c>
      <c r="B434" t="s">
        <v>912</v>
      </c>
      <c r="D434" t="s">
        <v>919</v>
      </c>
    </row>
    <row r="435" spans="1:4" x14ac:dyDescent="0.3">
      <c r="A435" t="s">
        <v>608</v>
      </c>
      <c r="B435" t="s">
        <v>912</v>
      </c>
      <c r="D435" t="s">
        <v>919</v>
      </c>
    </row>
    <row r="436" spans="1:4" x14ac:dyDescent="0.3">
      <c r="A436" t="s">
        <v>609</v>
      </c>
      <c r="B436" t="s">
        <v>913</v>
      </c>
      <c r="D436" t="s">
        <v>1046</v>
      </c>
    </row>
    <row r="437" spans="1:4" x14ac:dyDescent="0.3">
      <c r="A437" t="s">
        <v>610</v>
      </c>
      <c r="B437" t="s">
        <v>913</v>
      </c>
      <c r="D437" t="s">
        <v>1046</v>
      </c>
    </row>
    <row r="438" spans="1:4" x14ac:dyDescent="0.3">
      <c r="A438" t="s">
        <v>609</v>
      </c>
      <c r="B438" t="s">
        <v>914</v>
      </c>
      <c r="D438" t="s">
        <v>1046</v>
      </c>
    </row>
    <row r="439" spans="1:4" x14ac:dyDescent="0.3">
      <c r="A439" t="s">
        <v>610</v>
      </c>
      <c r="B439" t="s">
        <v>914</v>
      </c>
      <c r="D439" t="s">
        <v>1046</v>
      </c>
    </row>
    <row r="440" spans="1:4" x14ac:dyDescent="0.3">
      <c r="A440" t="s">
        <v>609</v>
      </c>
      <c r="B440" t="s">
        <v>915</v>
      </c>
      <c r="D440" t="s">
        <v>1046</v>
      </c>
    </row>
    <row r="441" spans="1:4" x14ac:dyDescent="0.3">
      <c r="A441" t="s">
        <v>610</v>
      </c>
      <c r="B441" t="s">
        <v>915</v>
      </c>
      <c r="D441" t="s">
        <v>1046</v>
      </c>
    </row>
    <row r="442" spans="1:4" x14ac:dyDescent="0.3">
      <c r="A442" t="s">
        <v>609</v>
      </c>
      <c r="B442" t="s">
        <v>916</v>
      </c>
      <c r="D442" t="s">
        <v>1046</v>
      </c>
    </row>
    <row r="443" spans="1:4" x14ac:dyDescent="0.3">
      <c r="A443" t="s">
        <v>610</v>
      </c>
      <c r="B443" t="s">
        <v>916</v>
      </c>
      <c r="D443" t="s">
        <v>1046</v>
      </c>
    </row>
    <row r="444" spans="1:4" x14ac:dyDescent="0.3">
      <c r="A444" t="s">
        <v>609</v>
      </c>
      <c r="B444" t="s">
        <v>917</v>
      </c>
      <c r="D444" t="s">
        <v>1046</v>
      </c>
    </row>
    <row r="445" spans="1:4" x14ac:dyDescent="0.3">
      <c r="A445" t="s">
        <v>610</v>
      </c>
      <c r="B445" t="s">
        <v>917</v>
      </c>
      <c r="D445" t="s">
        <v>1046</v>
      </c>
    </row>
    <row r="446" spans="1:4" x14ac:dyDescent="0.3">
      <c r="A446" t="s">
        <v>603</v>
      </c>
      <c r="B446" t="s">
        <v>1213</v>
      </c>
      <c r="D446" t="s">
        <v>1221</v>
      </c>
    </row>
    <row r="447" spans="1:4" x14ac:dyDescent="0.3">
      <c r="A447" t="s">
        <v>1241</v>
      </c>
      <c r="B447" t="s">
        <v>1213</v>
      </c>
      <c r="D447" t="s">
        <v>1221</v>
      </c>
    </row>
    <row r="448" spans="1:4" x14ac:dyDescent="0.3">
      <c r="A448" t="s">
        <v>603</v>
      </c>
      <c r="B448" t="s">
        <v>852</v>
      </c>
      <c r="D448" t="s">
        <v>1221</v>
      </c>
    </row>
    <row r="449" spans="1:4" x14ac:dyDescent="0.3">
      <c r="A449" t="s">
        <v>1241</v>
      </c>
      <c r="B449" t="s">
        <v>852</v>
      </c>
      <c r="D449" t="s">
        <v>1221</v>
      </c>
    </row>
    <row r="450" spans="1:4" x14ac:dyDescent="0.3">
      <c r="A450" t="s">
        <v>1242</v>
      </c>
      <c r="B450" t="s">
        <v>1213</v>
      </c>
      <c r="D450" t="s">
        <v>1222</v>
      </c>
    </row>
    <row r="451" spans="1:4" x14ac:dyDescent="0.3">
      <c r="A451" t="s">
        <v>1243</v>
      </c>
      <c r="B451" t="s">
        <v>1213</v>
      </c>
      <c r="D451" t="s">
        <v>1222</v>
      </c>
    </row>
    <row r="452" spans="1:4" x14ac:dyDescent="0.3">
      <c r="A452" t="s">
        <v>1242</v>
      </c>
      <c r="B452" t="s">
        <v>852</v>
      </c>
      <c r="D452" t="s">
        <v>1222</v>
      </c>
    </row>
    <row r="453" spans="1:4" x14ac:dyDescent="0.3">
      <c r="A453" t="s">
        <v>1243</v>
      </c>
      <c r="B453" t="s">
        <v>852</v>
      </c>
      <c r="D453" t="s">
        <v>1222</v>
      </c>
    </row>
    <row r="454" spans="1:4" x14ac:dyDescent="0.3">
      <c r="A454" t="s">
        <v>651</v>
      </c>
      <c r="B454" t="s">
        <v>1212</v>
      </c>
      <c r="D454" t="s">
        <v>653</v>
      </c>
    </row>
    <row r="455" spans="1:4" x14ac:dyDescent="0.3">
      <c r="A455" t="s">
        <v>601</v>
      </c>
      <c r="B455" t="s">
        <v>1212</v>
      </c>
      <c r="D455" t="s">
        <v>653</v>
      </c>
    </row>
    <row r="456" spans="1:4" x14ac:dyDescent="0.3">
      <c r="A456" t="s">
        <v>651</v>
      </c>
      <c r="B456" t="s">
        <v>852</v>
      </c>
      <c r="D456" t="s">
        <v>653</v>
      </c>
    </row>
    <row r="457" spans="1:4" x14ac:dyDescent="0.3">
      <c r="A457" t="s">
        <v>601</v>
      </c>
      <c r="B457" t="s">
        <v>852</v>
      </c>
      <c r="D457" t="s">
        <v>653</v>
      </c>
    </row>
    <row r="458" spans="1:4" x14ac:dyDescent="0.3">
      <c r="A458" t="s">
        <v>651</v>
      </c>
      <c r="B458" t="s">
        <v>1047</v>
      </c>
      <c r="D458" t="s">
        <v>653</v>
      </c>
    </row>
    <row r="459" spans="1:4" x14ac:dyDescent="0.3">
      <c r="A459" t="s">
        <v>601</v>
      </c>
      <c r="B459" t="s">
        <v>1047</v>
      </c>
      <c r="D459" t="s">
        <v>653</v>
      </c>
    </row>
    <row r="460" spans="1:4" x14ac:dyDescent="0.3">
      <c r="A460" t="s">
        <v>1233</v>
      </c>
      <c r="B460" t="s">
        <v>614</v>
      </c>
      <c r="D460" t="s">
        <v>1048</v>
      </c>
    </row>
    <row r="461" spans="1:4" x14ac:dyDescent="0.3">
      <c r="A461" t="s">
        <v>1233</v>
      </c>
      <c r="B461" t="s">
        <v>1129</v>
      </c>
      <c r="D461" t="s">
        <v>1048</v>
      </c>
    </row>
    <row r="462" spans="1:4" x14ac:dyDescent="0.3">
      <c r="A462" t="s">
        <v>1233</v>
      </c>
      <c r="B462" t="s">
        <v>1130</v>
      </c>
      <c r="D462" t="s">
        <v>1048</v>
      </c>
    </row>
    <row r="463" spans="1:4" x14ac:dyDescent="0.3">
      <c r="A463" t="s">
        <v>1233</v>
      </c>
      <c r="B463" t="s">
        <v>1131</v>
      </c>
      <c r="D463" t="s">
        <v>1048</v>
      </c>
    </row>
    <row r="464" spans="1:4" x14ac:dyDescent="0.3">
      <c r="A464" t="s">
        <v>1233</v>
      </c>
      <c r="B464" t="s">
        <v>1132</v>
      </c>
      <c r="D464" t="s">
        <v>1048</v>
      </c>
    </row>
    <row r="465" spans="1:4" x14ac:dyDescent="0.3">
      <c r="A465" t="s">
        <v>1233</v>
      </c>
      <c r="B465" t="s">
        <v>1133</v>
      </c>
      <c r="D465" t="s">
        <v>1048</v>
      </c>
    </row>
    <row r="466" spans="1:4" x14ac:dyDescent="0.3">
      <c r="A466" t="s">
        <v>1233</v>
      </c>
      <c r="B466" t="s">
        <v>1134</v>
      </c>
      <c r="D466" t="s">
        <v>1048</v>
      </c>
    </row>
    <row r="467" spans="1:4" x14ac:dyDescent="0.3">
      <c r="A467" t="s">
        <v>1233</v>
      </c>
      <c r="B467" t="s">
        <v>1135</v>
      </c>
      <c r="D467" t="s">
        <v>1048</v>
      </c>
    </row>
    <row r="468" spans="1:4" x14ac:dyDescent="0.3">
      <c r="A468" t="s">
        <v>601</v>
      </c>
      <c r="B468" t="s">
        <v>621</v>
      </c>
      <c r="D468" t="s">
        <v>1402</v>
      </c>
    </row>
    <row r="469" spans="1:4" x14ac:dyDescent="0.3">
      <c r="A469" t="s">
        <v>601</v>
      </c>
      <c r="B469" t="s">
        <v>622</v>
      </c>
      <c r="D469" t="s">
        <v>1402</v>
      </c>
    </row>
    <row r="470" spans="1:4" x14ac:dyDescent="0.3">
      <c r="A470" t="s">
        <v>601</v>
      </c>
      <c r="B470" t="s">
        <v>1136</v>
      </c>
      <c r="D470" t="s">
        <v>1402</v>
      </c>
    </row>
    <row r="471" spans="1:4" x14ac:dyDescent="0.3">
      <c r="A471" t="s">
        <v>601</v>
      </c>
      <c r="B471" t="s">
        <v>1137</v>
      </c>
      <c r="D471" t="s">
        <v>1402</v>
      </c>
    </row>
    <row r="472" spans="1:4" x14ac:dyDescent="0.3">
      <c r="A472" t="s">
        <v>601</v>
      </c>
      <c r="B472" t="s">
        <v>623</v>
      </c>
      <c r="D472" t="s">
        <v>1402</v>
      </c>
    </row>
    <row r="473" spans="1:4" x14ac:dyDescent="0.3">
      <c r="A473" t="s">
        <v>601</v>
      </c>
      <c r="B473" t="s">
        <v>1138</v>
      </c>
      <c r="D473" t="s">
        <v>1402</v>
      </c>
    </row>
    <row r="474" spans="1:4" x14ac:dyDescent="0.3">
      <c r="A474" t="s">
        <v>601</v>
      </c>
      <c r="B474" t="s">
        <v>624</v>
      </c>
      <c r="D474" t="s">
        <v>1402</v>
      </c>
    </row>
    <row r="475" spans="1:4" x14ac:dyDescent="0.3">
      <c r="A475" t="s">
        <v>601</v>
      </c>
      <c r="B475" t="s">
        <v>625</v>
      </c>
      <c r="D475" t="s">
        <v>1402</v>
      </c>
    </row>
    <row r="476" spans="1:4" x14ac:dyDescent="0.3">
      <c r="A476" t="s">
        <v>601</v>
      </c>
      <c r="B476" t="s">
        <v>626</v>
      </c>
      <c r="D476" t="s">
        <v>1402</v>
      </c>
    </row>
    <row r="477" spans="1:4" x14ac:dyDescent="0.3">
      <c r="A477" t="s">
        <v>601</v>
      </c>
      <c r="B477" t="s">
        <v>1139</v>
      </c>
      <c r="D477" t="s">
        <v>1402</v>
      </c>
    </row>
    <row r="478" spans="1:4" x14ac:dyDescent="0.3">
      <c r="A478" t="s">
        <v>1236</v>
      </c>
      <c r="B478" t="s">
        <v>1090</v>
      </c>
      <c r="D478" t="s">
        <v>1061</v>
      </c>
    </row>
    <row r="479" spans="1:4" x14ac:dyDescent="0.3">
      <c r="A479" t="s">
        <v>1236</v>
      </c>
      <c r="B479" t="s">
        <v>1091</v>
      </c>
      <c r="D479" t="s">
        <v>1061</v>
      </c>
    </row>
    <row r="480" spans="1:4" x14ac:dyDescent="0.3">
      <c r="A480" t="s">
        <v>1237</v>
      </c>
      <c r="B480" t="s">
        <v>1090</v>
      </c>
      <c r="D480" t="s">
        <v>1061</v>
      </c>
    </row>
    <row r="481" spans="1:4" x14ac:dyDescent="0.3">
      <c r="A481" t="s">
        <v>1237</v>
      </c>
      <c r="B481" t="s">
        <v>1091</v>
      </c>
      <c r="D481" t="s">
        <v>1061</v>
      </c>
    </row>
    <row r="482" spans="1:4" x14ac:dyDescent="0.3">
      <c r="A482" t="s">
        <v>1219</v>
      </c>
      <c r="B482" t="s">
        <v>1090</v>
      </c>
      <c r="D482" t="s">
        <v>1061</v>
      </c>
    </row>
    <row r="483" spans="1:4" x14ac:dyDescent="0.3">
      <c r="A483" t="s">
        <v>1219</v>
      </c>
      <c r="B483" t="s">
        <v>1091</v>
      </c>
      <c r="D483" t="s">
        <v>1061</v>
      </c>
    </row>
    <row r="484" spans="1:4" x14ac:dyDescent="0.3">
      <c r="A484" t="s">
        <v>1223</v>
      </c>
      <c r="B484" t="s">
        <v>1090</v>
      </c>
      <c r="D484" t="s">
        <v>1061</v>
      </c>
    </row>
    <row r="485" spans="1:4" x14ac:dyDescent="0.3">
      <c r="A485" t="s">
        <v>1223</v>
      </c>
      <c r="B485" t="s">
        <v>1091</v>
      </c>
      <c r="D485" t="s">
        <v>1061</v>
      </c>
    </row>
    <row r="486" spans="1:4" x14ac:dyDescent="0.3">
      <c r="A486" t="s">
        <v>1238</v>
      </c>
      <c r="B486" t="s">
        <v>1090</v>
      </c>
      <c r="D486" t="s">
        <v>1061</v>
      </c>
    </row>
    <row r="487" spans="1:4" x14ac:dyDescent="0.3">
      <c r="A487" t="s">
        <v>1238</v>
      </c>
      <c r="B487" t="s">
        <v>1091</v>
      </c>
      <c r="D487" t="s">
        <v>1061</v>
      </c>
    </row>
    <row r="488" spans="1:4" x14ac:dyDescent="0.3">
      <c r="A488" t="s">
        <v>610</v>
      </c>
      <c r="B488" t="s">
        <v>1090</v>
      </c>
      <c r="D488" t="s">
        <v>1061</v>
      </c>
    </row>
    <row r="489" spans="1:4" x14ac:dyDescent="0.3">
      <c r="A489" t="s">
        <v>610</v>
      </c>
      <c r="B489" t="s">
        <v>1091</v>
      </c>
      <c r="D489" t="s">
        <v>1061</v>
      </c>
    </row>
    <row r="490" spans="1:4" x14ac:dyDescent="0.3">
      <c r="A490" t="s">
        <v>1239</v>
      </c>
      <c r="B490" t="s">
        <v>1090</v>
      </c>
      <c r="D490" t="s">
        <v>1061</v>
      </c>
    </row>
    <row r="491" spans="1:4" x14ac:dyDescent="0.3">
      <c r="A491" t="s">
        <v>1239</v>
      </c>
      <c r="B491" t="s">
        <v>1091</v>
      </c>
      <c r="D491" t="s">
        <v>1061</v>
      </c>
    </row>
    <row r="492" spans="1:4" x14ac:dyDescent="0.3">
      <c r="A492" t="s">
        <v>1046</v>
      </c>
      <c r="B492" t="s">
        <v>1090</v>
      </c>
      <c r="D492" t="s">
        <v>1061</v>
      </c>
    </row>
    <row r="493" spans="1:4" x14ac:dyDescent="0.3">
      <c r="A493" t="s">
        <v>1046</v>
      </c>
      <c r="B493" t="s">
        <v>1091</v>
      </c>
      <c r="D493" t="s">
        <v>1061</v>
      </c>
    </row>
    <row r="494" spans="1:4" x14ac:dyDescent="0.3">
      <c r="A494" t="s">
        <v>654</v>
      </c>
      <c r="B494" t="s">
        <v>1090</v>
      </c>
      <c r="D494" t="s">
        <v>1061</v>
      </c>
    </row>
    <row r="495" spans="1:4" x14ac:dyDescent="0.3">
      <c r="A495" t="s">
        <v>654</v>
      </c>
      <c r="B495" t="s">
        <v>1091</v>
      </c>
      <c r="D495" t="s">
        <v>1061</v>
      </c>
    </row>
    <row r="496" spans="1:4" x14ac:dyDescent="0.3">
      <c r="A496" t="s">
        <v>1245</v>
      </c>
      <c r="B496" t="s">
        <v>1090</v>
      </c>
      <c r="D496" t="s">
        <v>1061</v>
      </c>
    </row>
    <row r="497" spans="1:4" x14ac:dyDescent="0.3">
      <c r="A497" t="s">
        <v>1245</v>
      </c>
      <c r="B497" t="s">
        <v>1091</v>
      </c>
      <c r="D497" t="s">
        <v>1061</v>
      </c>
    </row>
    <row r="498" spans="1:4" x14ac:dyDescent="0.3">
      <c r="A498" t="s">
        <v>860</v>
      </c>
      <c r="B498" t="s">
        <v>1090</v>
      </c>
      <c r="D498" t="s">
        <v>1061</v>
      </c>
    </row>
    <row r="499" spans="1:4" x14ac:dyDescent="0.3">
      <c r="A499" t="s">
        <v>860</v>
      </c>
      <c r="B499" t="s">
        <v>1091</v>
      </c>
      <c r="D499" t="s">
        <v>1061</v>
      </c>
    </row>
    <row r="500" spans="1:4" x14ac:dyDescent="0.3">
      <c r="A500" t="s">
        <v>862</v>
      </c>
      <c r="B500" t="s">
        <v>1090</v>
      </c>
      <c r="D500" t="s">
        <v>1061</v>
      </c>
    </row>
    <row r="501" spans="1:4" x14ac:dyDescent="0.3">
      <c r="A501" t="s">
        <v>862</v>
      </c>
      <c r="B501" t="s">
        <v>1091</v>
      </c>
      <c r="D501" t="s">
        <v>1061</v>
      </c>
    </row>
    <row r="502" spans="1:4" x14ac:dyDescent="0.3">
      <c r="A502" t="s">
        <v>1236</v>
      </c>
      <c r="B502" t="s">
        <v>1093</v>
      </c>
      <c r="D502" t="s">
        <v>1062</v>
      </c>
    </row>
    <row r="503" spans="1:4" x14ac:dyDescent="0.3">
      <c r="A503" t="s">
        <v>1236</v>
      </c>
      <c r="B503" t="s">
        <v>1094</v>
      </c>
      <c r="D503" t="s">
        <v>1062</v>
      </c>
    </row>
    <row r="504" spans="1:4" x14ac:dyDescent="0.3">
      <c r="A504" t="s">
        <v>1237</v>
      </c>
      <c r="B504" t="s">
        <v>1093</v>
      </c>
      <c r="D504" t="s">
        <v>1062</v>
      </c>
    </row>
    <row r="505" spans="1:4" x14ac:dyDescent="0.3">
      <c r="A505" t="s">
        <v>1237</v>
      </c>
      <c r="B505" t="s">
        <v>1094</v>
      </c>
      <c r="D505" t="s">
        <v>1062</v>
      </c>
    </row>
    <row r="506" spans="1:4" x14ac:dyDescent="0.3">
      <c r="A506" t="s">
        <v>1219</v>
      </c>
      <c r="B506" t="s">
        <v>1093</v>
      </c>
      <c r="D506" t="s">
        <v>1062</v>
      </c>
    </row>
    <row r="507" spans="1:4" x14ac:dyDescent="0.3">
      <c r="A507" t="s">
        <v>1219</v>
      </c>
      <c r="B507" t="s">
        <v>1094</v>
      </c>
      <c r="D507" t="s">
        <v>1062</v>
      </c>
    </row>
    <row r="508" spans="1:4" x14ac:dyDescent="0.3">
      <c r="A508" t="s">
        <v>1223</v>
      </c>
      <c r="B508" t="s">
        <v>1093</v>
      </c>
      <c r="D508" t="s">
        <v>1062</v>
      </c>
    </row>
    <row r="509" spans="1:4" x14ac:dyDescent="0.3">
      <c r="A509" t="s">
        <v>1223</v>
      </c>
      <c r="B509" t="s">
        <v>1094</v>
      </c>
      <c r="D509" t="s">
        <v>1062</v>
      </c>
    </row>
    <row r="510" spans="1:4" x14ac:dyDescent="0.3">
      <c r="A510" t="s">
        <v>1238</v>
      </c>
      <c r="B510" t="s">
        <v>1093</v>
      </c>
      <c r="D510" t="s">
        <v>1062</v>
      </c>
    </row>
    <row r="511" spans="1:4" x14ac:dyDescent="0.3">
      <c r="A511" t="s">
        <v>1238</v>
      </c>
      <c r="B511" t="s">
        <v>1094</v>
      </c>
      <c r="D511" t="s">
        <v>1062</v>
      </c>
    </row>
    <row r="512" spans="1:4" x14ac:dyDescent="0.3">
      <c r="A512" t="s">
        <v>610</v>
      </c>
      <c r="B512" t="s">
        <v>1093</v>
      </c>
      <c r="D512" t="s">
        <v>1062</v>
      </c>
    </row>
    <row r="513" spans="1:4" x14ac:dyDescent="0.3">
      <c r="A513" t="s">
        <v>610</v>
      </c>
      <c r="B513" t="s">
        <v>1094</v>
      </c>
      <c r="D513" t="s">
        <v>1062</v>
      </c>
    </row>
    <row r="514" spans="1:4" x14ac:dyDescent="0.3">
      <c r="A514" t="s">
        <v>1239</v>
      </c>
      <c r="B514" t="s">
        <v>1093</v>
      </c>
      <c r="D514" t="s">
        <v>1062</v>
      </c>
    </row>
    <row r="515" spans="1:4" x14ac:dyDescent="0.3">
      <c r="A515" t="s">
        <v>1239</v>
      </c>
      <c r="B515" t="s">
        <v>1094</v>
      </c>
      <c r="D515" t="s">
        <v>1062</v>
      </c>
    </row>
    <row r="516" spans="1:4" x14ac:dyDescent="0.3">
      <c r="A516" t="s">
        <v>1046</v>
      </c>
      <c r="B516" t="s">
        <v>1093</v>
      </c>
      <c r="D516" t="s">
        <v>1062</v>
      </c>
    </row>
    <row r="517" spans="1:4" x14ac:dyDescent="0.3">
      <c r="A517" t="s">
        <v>1046</v>
      </c>
      <c r="B517" t="s">
        <v>1094</v>
      </c>
      <c r="D517" t="s">
        <v>1062</v>
      </c>
    </row>
    <row r="518" spans="1:4" x14ac:dyDescent="0.3">
      <c r="A518" t="s">
        <v>654</v>
      </c>
      <c r="B518" t="s">
        <v>1093</v>
      </c>
      <c r="D518" t="s">
        <v>1062</v>
      </c>
    </row>
    <row r="519" spans="1:4" x14ac:dyDescent="0.3">
      <c r="A519" t="s">
        <v>654</v>
      </c>
      <c r="B519" t="s">
        <v>1094</v>
      </c>
      <c r="D519" t="s">
        <v>1062</v>
      </c>
    </row>
    <row r="520" spans="1:4" x14ac:dyDescent="0.3">
      <c r="A520" t="s">
        <v>1245</v>
      </c>
      <c r="B520" t="s">
        <v>1093</v>
      </c>
      <c r="D520" t="s">
        <v>1062</v>
      </c>
    </row>
    <row r="521" spans="1:4" x14ac:dyDescent="0.3">
      <c r="A521" t="s">
        <v>1245</v>
      </c>
      <c r="B521" t="s">
        <v>1094</v>
      </c>
      <c r="D521" t="s">
        <v>1062</v>
      </c>
    </row>
    <row r="522" spans="1:4" x14ac:dyDescent="0.3">
      <c r="A522" t="s">
        <v>860</v>
      </c>
      <c r="B522" t="s">
        <v>1093</v>
      </c>
      <c r="D522" t="s">
        <v>1062</v>
      </c>
    </row>
    <row r="523" spans="1:4" x14ac:dyDescent="0.3">
      <c r="A523" t="s">
        <v>860</v>
      </c>
      <c r="B523" t="s">
        <v>1094</v>
      </c>
      <c r="D523" t="s">
        <v>1062</v>
      </c>
    </row>
    <row r="524" spans="1:4" x14ac:dyDescent="0.3">
      <c r="A524" t="s">
        <v>862</v>
      </c>
      <c r="B524" t="s">
        <v>1093</v>
      </c>
      <c r="D524" t="s">
        <v>1062</v>
      </c>
    </row>
    <row r="525" spans="1:4" x14ac:dyDescent="0.3">
      <c r="A525" t="s">
        <v>862</v>
      </c>
      <c r="B525" t="s">
        <v>1094</v>
      </c>
      <c r="D525" t="s">
        <v>1062</v>
      </c>
    </row>
    <row r="526" spans="1:4" x14ac:dyDescent="0.3">
      <c r="A526" t="s">
        <v>608</v>
      </c>
      <c r="B526" t="s">
        <v>909</v>
      </c>
      <c r="D526" t="s">
        <v>1050</v>
      </c>
    </row>
    <row r="527" spans="1:4" x14ac:dyDescent="0.3">
      <c r="A527" t="s">
        <v>608</v>
      </c>
      <c r="B527" t="s">
        <v>913</v>
      </c>
      <c r="D527" t="s">
        <v>1050</v>
      </c>
    </row>
    <row r="528" spans="1:4" x14ac:dyDescent="0.3">
      <c r="A528" t="s">
        <v>608</v>
      </c>
      <c r="B528" t="s">
        <v>1096</v>
      </c>
      <c r="D528" t="s">
        <v>1050</v>
      </c>
    </row>
    <row r="529" spans="1:4" x14ac:dyDescent="0.3">
      <c r="A529" t="s">
        <v>608</v>
      </c>
      <c r="B529" t="s">
        <v>1097</v>
      </c>
      <c r="D529" t="s">
        <v>1050</v>
      </c>
    </row>
    <row r="530" spans="1:4" x14ac:dyDescent="0.3">
      <c r="A530" t="s">
        <v>608</v>
      </c>
      <c r="B530" t="s">
        <v>910</v>
      </c>
      <c r="D530" t="s">
        <v>1050</v>
      </c>
    </row>
    <row r="531" spans="1:4" x14ac:dyDescent="0.3">
      <c r="A531" t="s">
        <v>608</v>
      </c>
      <c r="B531" t="s">
        <v>1098</v>
      </c>
      <c r="D531" t="s">
        <v>1050</v>
      </c>
    </row>
    <row r="532" spans="1:4" x14ac:dyDescent="0.3">
      <c r="A532" t="s">
        <v>610</v>
      </c>
      <c r="B532" t="s">
        <v>909</v>
      </c>
      <c r="D532" t="s">
        <v>1050</v>
      </c>
    </row>
    <row r="533" spans="1:4" x14ac:dyDescent="0.3">
      <c r="A533" t="s">
        <v>610</v>
      </c>
      <c r="B533" t="s">
        <v>913</v>
      </c>
      <c r="D533" t="s">
        <v>1050</v>
      </c>
    </row>
    <row r="534" spans="1:4" x14ac:dyDescent="0.3">
      <c r="A534" t="s">
        <v>610</v>
      </c>
      <c r="B534" t="s">
        <v>1096</v>
      </c>
      <c r="D534" t="s">
        <v>1050</v>
      </c>
    </row>
    <row r="535" spans="1:4" x14ac:dyDescent="0.3">
      <c r="A535" t="s">
        <v>610</v>
      </c>
      <c r="B535" t="s">
        <v>1097</v>
      </c>
      <c r="D535" t="s">
        <v>1050</v>
      </c>
    </row>
    <row r="536" spans="1:4" x14ac:dyDescent="0.3">
      <c r="A536" t="s">
        <v>610</v>
      </c>
      <c r="B536" t="s">
        <v>910</v>
      </c>
      <c r="D536" t="s">
        <v>1050</v>
      </c>
    </row>
    <row r="537" spans="1:4" x14ac:dyDescent="0.3">
      <c r="A537" t="s">
        <v>610</v>
      </c>
      <c r="B537" t="s">
        <v>1098</v>
      </c>
      <c r="D537" t="s">
        <v>1050</v>
      </c>
    </row>
    <row r="538" spans="1:4" x14ac:dyDescent="0.3">
      <c r="A538" t="s">
        <v>608</v>
      </c>
      <c r="B538" t="s">
        <v>911</v>
      </c>
      <c r="D538" t="s">
        <v>1051</v>
      </c>
    </row>
    <row r="539" spans="1:4" x14ac:dyDescent="0.3">
      <c r="A539" t="s">
        <v>608</v>
      </c>
      <c r="B539" t="s">
        <v>914</v>
      </c>
      <c r="D539" t="s">
        <v>1051</v>
      </c>
    </row>
    <row r="540" spans="1:4" x14ac:dyDescent="0.3">
      <c r="A540" t="s">
        <v>608</v>
      </c>
      <c r="B540" t="s">
        <v>1099</v>
      </c>
      <c r="D540" t="s">
        <v>1051</v>
      </c>
    </row>
    <row r="541" spans="1:4" x14ac:dyDescent="0.3">
      <c r="A541" t="s">
        <v>608</v>
      </c>
      <c r="B541" t="s">
        <v>1100</v>
      </c>
      <c r="D541" t="s">
        <v>1051</v>
      </c>
    </row>
    <row r="542" spans="1:4" x14ac:dyDescent="0.3">
      <c r="A542" t="s">
        <v>608</v>
      </c>
      <c r="B542" t="s">
        <v>1101</v>
      </c>
      <c r="D542" t="s">
        <v>1051</v>
      </c>
    </row>
    <row r="543" spans="1:4" x14ac:dyDescent="0.3">
      <c r="A543" t="s">
        <v>610</v>
      </c>
      <c r="B543" t="s">
        <v>911</v>
      </c>
      <c r="D543" t="s">
        <v>1051</v>
      </c>
    </row>
    <row r="544" spans="1:4" x14ac:dyDescent="0.3">
      <c r="A544" t="s">
        <v>610</v>
      </c>
      <c r="B544" t="s">
        <v>914</v>
      </c>
      <c r="D544" t="s">
        <v>1051</v>
      </c>
    </row>
    <row r="545" spans="1:4" x14ac:dyDescent="0.3">
      <c r="A545" t="s">
        <v>610</v>
      </c>
      <c r="B545" t="s">
        <v>1099</v>
      </c>
      <c r="D545" t="s">
        <v>1051</v>
      </c>
    </row>
    <row r="546" spans="1:4" x14ac:dyDescent="0.3">
      <c r="A546" t="s">
        <v>610</v>
      </c>
      <c r="B546" t="s">
        <v>1100</v>
      </c>
      <c r="D546" t="s">
        <v>1051</v>
      </c>
    </row>
    <row r="547" spans="1:4" x14ac:dyDescent="0.3">
      <c r="A547" t="s">
        <v>610</v>
      </c>
      <c r="B547" t="s">
        <v>1101</v>
      </c>
      <c r="D547" t="s">
        <v>1051</v>
      </c>
    </row>
    <row r="548" spans="1:4" x14ac:dyDescent="0.3">
      <c r="A548" t="s">
        <v>608</v>
      </c>
      <c r="B548" t="s">
        <v>912</v>
      </c>
      <c r="D548" t="s">
        <v>1052</v>
      </c>
    </row>
    <row r="549" spans="1:4" x14ac:dyDescent="0.3">
      <c r="A549" t="s">
        <v>608</v>
      </c>
      <c r="B549" t="s">
        <v>915</v>
      </c>
      <c r="D549" t="s">
        <v>1052</v>
      </c>
    </row>
    <row r="550" spans="1:4" x14ac:dyDescent="0.3">
      <c r="A550" t="s">
        <v>608</v>
      </c>
      <c r="B550" t="s">
        <v>1102</v>
      </c>
      <c r="D550" t="s">
        <v>1052</v>
      </c>
    </row>
    <row r="551" spans="1:4" x14ac:dyDescent="0.3">
      <c r="A551" t="s">
        <v>608</v>
      </c>
      <c r="B551" t="s">
        <v>1103</v>
      </c>
      <c r="D551" t="s">
        <v>1052</v>
      </c>
    </row>
    <row r="552" spans="1:4" x14ac:dyDescent="0.3">
      <c r="A552" t="s">
        <v>608</v>
      </c>
      <c r="B552" t="s">
        <v>1104</v>
      </c>
      <c r="D552" t="s">
        <v>1052</v>
      </c>
    </row>
    <row r="553" spans="1:4" x14ac:dyDescent="0.3">
      <c r="A553" t="s">
        <v>610</v>
      </c>
      <c r="B553" t="s">
        <v>912</v>
      </c>
      <c r="D553" t="s">
        <v>1052</v>
      </c>
    </row>
    <row r="554" spans="1:4" x14ac:dyDescent="0.3">
      <c r="A554" t="s">
        <v>610</v>
      </c>
      <c r="B554" t="s">
        <v>915</v>
      </c>
      <c r="D554" t="s">
        <v>1052</v>
      </c>
    </row>
    <row r="555" spans="1:4" x14ac:dyDescent="0.3">
      <c r="A555" t="s">
        <v>610</v>
      </c>
      <c r="B555" t="s">
        <v>1102</v>
      </c>
      <c r="D555" t="s">
        <v>1052</v>
      </c>
    </row>
    <row r="556" spans="1:4" x14ac:dyDescent="0.3">
      <c r="A556" t="s">
        <v>610</v>
      </c>
      <c r="B556" t="s">
        <v>1103</v>
      </c>
      <c r="D556" t="s">
        <v>1052</v>
      </c>
    </row>
    <row r="557" spans="1:4" x14ac:dyDescent="0.3">
      <c r="A557" t="s">
        <v>610</v>
      </c>
      <c r="B557" t="s">
        <v>1104</v>
      </c>
      <c r="D557" t="s">
        <v>1052</v>
      </c>
    </row>
    <row r="558" spans="1:4" x14ac:dyDescent="0.3">
      <c r="A558" t="s">
        <v>610</v>
      </c>
      <c r="B558" t="s">
        <v>916</v>
      </c>
      <c r="D558" t="s">
        <v>1053</v>
      </c>
    </row>
    <row r="559" spans="1:4" x14ac:dyDescent="0.3">
      <c r="A559" t="s">
        <v>610</v>
      </c>
      <c r="B559" t="s">
        <v>917</v>
      </c>
      <c r="D559" t="s">
        <v>1053</v>
      </c>
    </row>
    <row r="560" spans="1:4" x14ac:dyDescent="0.3">
      <c r="A560" t="s">
        <v>602</v>
      </c>
      <c r="B560" t="s">
        <v>1109</v>
      </c>
      <c r="D560" t="s">
        <v>1063</v>
      </c>
    </row>
    <row r="561" spans="1:4" x14ac:dyDescent="0.3">
      <c r="A561" t="s">
        <v>602</v>
      </c>
      <c r="B561" t="s">
        <v>1110</v>
      </c>
      <c r="D561" t="s">
        <v>1063</v>
      </c>
    </row>
    <row r="562" spans="1:4" x14ac:dyDescent="0.3">
      <c r="A562" t="s">
        <v>1239</v>
      </c>
      <c r="B562" t="s">
        <v>1109</v>
      </c>
      <c r="D562" t="s">
        <v>1063</v>
      </c>
    </row>
    <row r="563" spans="1:4" x14ac:dyDescent="0.3">
      <c r="A563" t="s">
        <v>1239</v>
      </c>
      <c r="B563" t="s">
        <v>1110</v>
      </c>
      <c r="D563" t="s">
        <v>1063</v>
      </c>
    </row>
    <row r="564" spans="1:4" x14ac:dyDescent="0.3">
      <c r="A564" t="s">
        <v>656</v>
      </c>
      <c r="B564" t="s">
        <v>1109</v>
      </c>
      <c r="D564" t="s">
        <v>1063</v>
      </c>
    </row>
    <row r="565" spans="1:4" x14ac:dyDescent="0.3">
      <c r="A565" t="s">
        <v>656</v>
      </c>
      <c r="B565" t="s">
        <v>1110</v>
      </c>
      <c r="D565" t="s">
        <v>1063</v>
      </c>
    </row>
    <row r="566" spans="1:4" x14ac:dyDescent="0.3">
      <c r="A566" t="s">
        <v>581</v>
      </c>
      <c r="B566" t="s">
        <v>1153</v>
      </c>
      <c r="D566" t="s">
        <v>1054</v>
      </c>
    </row>
    <row r="567" spans="1:4" x14ac:dyDescent="0.3">
      <c r="A567" t="s">
        <v>581</v>
      </c>
      <c r="B567" t="s">
        <v>1154</v>
      </c>
      <c r="D567" t="s">
        <v>1054</v>
      </c>
    </row>
    <row r="568" spans="1:4" x14ac:dyDescent="0.3">
      <c r="A568" t="s">
        <v>581</v>
      </c>
      <c r="B568" t="s">
        <v>1155</v>
      </c>
      <c r="D568" t="s">
        <v>1054</v>
      </c>
    </row>
    <row r="569" spans="1:4" x14ac:dyDescent="0.3">
      <c r="A569" t="s">
        <v>581</v>
      </c>
      <c r="B569" t="s">
        <v>856</v>
      </c>
      <c r="D569" t="s">
        <v>1054</v>
      </c>
    </row>
    <row r="570" spans="1:4" x14ac:dyDescent="0.3">
      <c r="A570" t="s">
        <v>581</v>
      </c>
      <c r="B570" t="s">
        <v>1156</v>
      </c>
      <c r="D570" t="s">
        <v>1054</v>
      </c>
    </row>
    <row r="571" spans="1:4" x14ac:dyDescent="0.3">
      <c r="A571" t="s">
        <v>581</v>
      </c>
      <c r="B571" t="s">
        <v>1157</v>
      </c>
      <c r="D571" t="s">
        <v>1054</v>
      </c>
    </row>
    <row r="572" spans="1:4" x14ac:dyDescent="0.3">
      <c r="A572" t="s">
        <v>581</v>
      </c>
      <c r="B572" t="s">
        <v>1158</v>
      </c>
      <c r="D572" t="s">
        <v>1054</v>
      </c>
    </row>
    <row r="573" spans="1:4" x14ac:dyDescent="0.3">
      <c r="A573" t="s">
        <v>581</v>
      </c>
      <c r="B573" t="s">
        <v>1246</v>
      </c>
      <c r="D573" t="s">
        <v>1054</v>
      </c>
    </row>
    <row r="574" spans="1:4" x14ac:dyDescent="0.3">
      <c r="A574" t="s">
        <v>582</v>
      </c>
      <c r="B574" t="s">
        <v>1153</v>
      </c>
      <c r="D574" t="s">
        <v>1054</v>
      </c>
    </row>
    <row r="575" spans="1:4" x14ac:dyDescent="0.3">
      <c r="A575" t="s">
        <v>582</v>
      </c>
      <c r="B575" t="s">
        <v>1154</v>
      </c>
      <c r="D575" t="s">
        <v>1054</v>
      </c>
    </row>
    <row r="576" spans="1:4" x14ac:dyDescent="0.3">
      <c r="A576" t="s">
        <v>582</v>
      </c>
      <c r="B576" t="s">
        <v>1155</v>
      </c>
      <c r="D576" t="s">
        <v>1054</v>
      </c>
    </row>
    <row r="577" spans="1:4" x14ac:dyDescent="0.3">
      <c r="A577" t="s">
        <v>582</v>
      </c>
      <c r="B577" t="s">
        <v>856</v>
      </c>
      <c r="D577" t="s">
        <v>1054</v>
      </c>
    </row>
    <row r="578" spans="1:4" x14ac:dyDescent="0.3">
      <c r="A578" t="s">
        <v>582</v>
      </c>
      <c r="B578" t="s">
        <v>1156</v>
      </c>
      <c r="D578" t="s">
        <v>1054</v>
      </c>
    </row>
    <row r="579" spans="1:4" x14ac:dyDescent="0.3">
      <c r="A579" t="s">
        <v>582</v>
      </c>
      <c r="B579" t="s">
        <v>1157</v>
      </c>
      <c r="D579" t="s">
        <v>1054</v>
      </c>
    </row>
    <row r="580" spans="1:4" x14ac:dyDescent="0.3">
      <c r="A580" t="s">
        <v>582</v>
      </c>
      <c r="B580" t="s">
        <v>1158</v>
      </c>
      <c r="D580" t="s">
        <v>1054</v>
      </c>
    </row>
    <row r="581" spans="1:4" x14ac:dyDescent="0.3">
      <c r="A581" t="s">
        <v>582</v>
      </c>
      <c r="B581" t="s">
        <v>1246</v>
      </c>
      <c r="D581" t="s">
        <v>1054</v>
      </c>
    </row>
    <row r="582" spans="1:4" x14ac:dyDescent="0.3">
      <c r="A582" t="s">
        <v>583</v>
      </c>
      <c r="B582" t="s">
        <v>1153</v>
      </c>
      <c r="D582" t="s">
        <v>1054</v>
      </c>
    </row>
    <row r="583" spans="1:4" x14ac:dyDescent="0.3">
      <c r="A583" t="s">
        <v>583</v>
      </c>
      <c r="B583" t="s">
        <v>1154</v>
      </c>
      <c r="D583" t="s">
        <v>1054</v>
      </c>
    </row>
    <row r="584" spans="1:4" x14ac:dyDescent="0.3">
      <c r="A584" t="s">
        <v>583</v>
      </c>
      <c r="B584" t="s">
        <v>1155</v>
      </c>
      <c r="D584" t="s">
        <v>1054</v>
      </c>
    </row>
    <row r="585" spans="1:4" x14ac:dyDescent="0.3">
      <c r="A585" t="s">
        <v>583</v>
      </c>
      <c r="B585" t="s">
        <v>856</v>
      </c>
      <c r="D585" t="s">
        <v>1054</v>
      </c>
    </row>
    <row r="586" spans="1:4" x14ac:dyDescent="0.3">
      <c r="A586" t="s">
        <v>583</v>
      </c>
      <c r="B586" t="s">
        <v>1156</v>
      </c>
      <c r="D586" t="s">
        <v>1054</v>
      </c>
    </row>
    <row r="587" spans="1:4" x14ac:dyDescent="0.3">
      <c r="A587" t="s">
        <v>583</v>
      </c>
      <c r="B587" t="s">
        <v>1157</v>
      </c>
      <c r="D587" t="s">
        <v>1054</v>
      </c>
    </row>
    <row r="588" spans="1:4" x14ac:dyDescent="0.3">
      <c r="A588" t="s">
        <v>583</v>
      </c>
      <c r="B588" t="s">
        <v>1158</v>
      </c>
      <c r="D588" t="s">
        <v>1054</v>
      </c>
    </row>
    <row r="589" spans="1:4" x14ac:dyDescent="0.3">
      <c r="A589" t="s">
        <v>583</v>
      </c>
      <c r="B589" t="s">
        <v>1246</v>
      </c>
      <c r="D589" t="s">
        <v>1054</v>
      </c>
    </row>
    <row r="590" spans="1:4" x14ac:dyDescent="0.3">
      <c r="A590" t="s">
        <v>585</v>
      </c>
      <c r="B590" t="s">
        <v>1153</v>
      </c>
      <c r="D590" t="s">
        <v>1054</v>
      </c>
    </row>
    <row r="591" spans="1:4" x14ac:dyDescent="0.3">
      <c r="A591" t="s">
        <v>585</v>
      </c>
      <c r="B591" t="s">
        <v>1154</v>
      </c>
      <c r="D591" t="s">
        <v>1054</v>
      </c>
    </row>
    <row r="592" spans="1:4" x14ac:dyDescent="0.3">
      <c r="A592" t="s">
        <v>585</v>
      </c>
      <c r="B592" t="s">
        <v>1155</v>
      </c>
      <c r="D592" t="s">
        <v>1054</v>
      </c>
    </row>
    <row r="593" spans="1:4" x14ac:dyDescent="0.3">
      <c r="A593" t="s">
        <v>585</v>
      </c>
      <c r="B593" t="s">
        <v>856</v>
      </c>
      <c r="D593" t="s">
        <v>1054</v>
      </c>
    </row>
    <row r="594" spans="1:4" x14ac:dyDescent="0.3">
      <c r="A594" t="s">
        <v>585</v>
      </c>
      <c r="B594" t="s">
        <v>1156</v>
      </c>
      <c r="D594" t="s">
        <v>1054</v>
      </c>
    </row>
    <row r="595" spans="1:4" x14ac:dyDescent="0.3">
      <c r="A595" t="s">
        <v>585</v>
      </c>
      <c r="B595" t="s">
        <v>1157</v>
      </c>
      <c r="D595" t="s">
        <v>1054</v>
      </c>
    </row>
    <row r="596" spans="1:4" x14ac:dyDescent="0.3">
      <c r="A596" t="s">
        <v>585</v>
      </c>
      <c r="B596" t="s">
        <v>1158</v>
      </c>
      <c r="D596" t="s">
        <v>1054</v>
      </c>
    </row>
    <row r="597" spans="1:4" x14ac:dyDescent="0.3">
      <c r="A597" t="s">
        <v>585</v>
      </c>
      <c r="B597" t="s">
        <v>1246</v>
      </c>
      <c r="D597" t="s">
        <v>1054</v>
      </c>
    </row>
    <row r="598" spans="1:4" x14ac:dyDescent="0.3">
      <c r="A598" t="s">
        <v>586</v>
      </c>
      <c r="B598" t="s">
        <v>1153</v>
      </c>
      <c r="D598" t="s">
        <v>1054</v>
      </c>
    </row>
    <row r="599" spans="1:4" x14ac:dyDescent="0.3">
      <c r="A599" t="s">
        <v>586</v>
      </c>
      <c r="B599" t="s">
        <v>1154</v>
      </c>
      <c r="D599" t="s">
        <v>1054</v>
      </c>
    </row>
    <row r="600" spans="1:4" x14ac:dyDescent="0.3">
      <c r="A600" t="s">
        <v>586</v>
      </c>
      <c r="B600" t="s">
        <v>1155</v>
      </c>
      <c r="D600" t="s">
        <v>1054</v>
      </c>
    </row>
    <row r="601" spans="1:4" x14ac:dyDescent="0.3">
      <c r="A601" t="s">
        <v>586</v>
      </c>
      <c r="B601" t="s">
        <v>856</v>
      </c>
      <c r="D601" t="s">
        <v>1054</v>
      </c>
    </row>
    <row r="602" spans="1:4" x14ac:dyDescent="0.3">
      <c r="A602" t="s">
        <v>586</v>
      </c>
      <c r="B602" t="s">
        <v>1156</v>
      </c>
      <c r="D602" t="s">
        <v>1054</v>
      </c>
    </row>
    <row r="603" spans="1:4" x14ac:dyDescent="0.3">
      <c r="A603" t="s">
        <v>586</v>
      </c>
      <c r="B603" t="s">
        <v>1157</v>
      </c>
      <c r="D603" t="s">
        <v>1054</v>
      </c>
    </row>
    <row r="604" spans="1:4" x14ac:dyDescent="0.3">
      <c r="A604" t="s">
        <v>586</v>
      </c>
      <c r="B604" t="s">
        <v>1158</v>
      </c>
      <c r="D604" t="s">
        <v>1054</v>
      </c>
    </row>
    <row r="605" spans="1:4" x14ac:dyDescent="0.3">
      <c r="A605" t="s">
        <v>586</v>
      </c>
      <c r="B605" t="s">
        <v>1246</v>
      </c>
      <c r="D605" t="s">
        <v>1054</v>
      </c>
    </row>
    <row r="606" spans="1:4" x14ac:dyDescent="0.3">
      <c r="A606" t="s">
        <v>588</v>
      </c>
      <c r="B606" t="s">
        <v>1153</v>
      </c>
      <c r="D606" t="s">
        <v>1054</v>
      </c>
    </row>
    <row r="607" spans="1:4" x14ac:dyDescent="0.3">
      <c r="A607" t="s">
        <v>588</v>
      </c>
      <c r="B607" t="s">
        <v>1154</v>
      </c>
      <c r="D607" t="s">
        <v>1054</v>
      </c>
    </row>
    <row r="608" spans="1:4" x14ac:dyDescent="0.3">
      <c r="A608" t="s">
        <v>588</v>
      </c>
      <c r="B608" t="s">
        <v>1155</v>
      </c>
      <c r="D608" t="s">
        <v>1054</v>
      </c>
    </row>
    <row r="609" spans="1:4" x14ac:dyDescent="0.3">
      <c r="A609" t="s">
        <v>588</v>
      </c>
      <c r="B609" t="s">
        <v>856</v>
      </c>
      <c r="D609" t="s">
        <v>1054</v>
      </c>
    </row>
    <row r="610" spans="1:4" x14ac:dyDescent="0.3">
      <c r="A610" t="s">
        <v>588</v>
      </c>
      <c r="B610" t="s">
        <v>1156</v>
      </c>
      <c r="D610" t="s">
        <v>1054</v>
      </c>
    </row>
    <row r="611" spans="1:4" x14ac:dyDescent="0.3">
      <c r="A611" t="s">
        <v>588</v>
      </c>
      <c r="B611" t="s">
        <v>1157</v>
      </c>
      <c r="D611" t="s">
        <v>1054</v>
      </c>
    </row>
    <row r="612" spans="1:4" x14ac:dyDescent="0.3">
      <c r="A612" t="s">
        <v>588</v>
      </c>
      <c r="B612" t="s">
        <v>1158</v>
      </c>
      <c r="D612" t="s">
        <v>1054</v>
      </c>
    </row>
    <row r="613" spans="1:4" x14ac:dyDescent="0.3">
      <c r="A613" t="s">
        <v>588</v>
      </c>
      <c r="B613" t="s">
        <v>1246</v>
      </c>
      <c r="D613" t="s">
        <v>1054</v>
      </c>
    </row>
    <row r="614" spans="1:4" x14ac:dyDescent="0.3">
      <c r="A614" t="s">
        <v>589</v>
      </c>
      <c r="B614" t="s">
        <v>1153</v>
      </c>
      <c r="D614" t="s">
        <v>1054</v>
      </c>
    </row>
    <row r="615" spans="1:4" x14ac:dyDescent="0.3">
      <c r="A615" t="s">
        <v>589</v>
      </c>
      <c r="B615" t="s">
        <v>1154</v>
      </c>
      <c r="D615" t="s">
        <v>1054</v>
      </c>
    </row>
    <row r="616" spans="1:4" x14ac:dyDescent="0.3">
      <c r="A616" t="s">
        <v>589</v>
      </c>
      <c r="B616" t="s">
        <v>1155</v>
      </c>
      <c r="D616" t="s">
        <v>1054</v>
      </c>
    </row>
    <row r="617" spans="1:4" x14ac:dyDescent="0.3">
      <c r="A617" t="s">
        <v>589</v>
      </c>
      <c r="B617" t="s">
        <v>856</v>
      </c>
      <c r="D617" t="s">
        <v>1054</v>
      </c>
    </row>
    <row r="618" spans="1:4" x14ac:dyDescent="0.3">
      <c r="A618" t="s">
        <v>589</v>
      </c>
      <c r="B618" t="s">
        <v>1156</v>
      </c>
      <c r="D618" t="s">
        <v>1054</v>
      </c>
    </row>
    <row r="619" spans="1:4" x14ac:dyDescent="0.3">
      <c r="A619" t="s">
        <v>589</v>
      </c>
      <c r="B619" t="s">
        <v>1157</v>
      </c>
      <c r="D619" t="s">
        <v>1054</v>
      </c>
    </row>
    <row r="620" spans="1:4" x14ac:dyDescent="0.3">
      <c r="A620" t="s">
        <v>589</v>
      </c>
      <c r="B620" t="s">
        <v>1158</v>
      </c>
      <c r="D620" t="s">
        <v>1054</v>
      </c>
    </row>
    <row r="621" spans="1:4" x14ac:dyDescent="0.3">
      <c r="A621" t="s">
        <v>589</v>
      </c>
      <c r="B621" t="s">
        <v>1246</v>
      </c>
      <c r="D621" t="s">
        <v>1054</v>
      </c>
    </row>
    <row r="622" spans="1:4" x14ac:dyDescent="0.3">
      <c r="A622" t="s">
        <v>590</v>
      </c>
      <c r="B622" t="s">
        <v>1153</v>
      </c>
      <c r="D622" t="s">
        <v>1054</v>
      </c>
    </row>
    <row r="623" spans="1:4" x14ac:dyDescent="0.3">
      <c r="A623" t="s">
        <v>590</v>
      </c>
      <c r="B623" t="s">
        <v>1154</v>
      </c>
      <c r="D623" t="s">
        <v>1054</v>
      </c>
    </row>
    <row r="624" spans="1:4" x14ac:dyDescent="0.3">
      <c r="A624" t="s">
        <v>590</v>
      </c>
      <c r="B624" t="s">
        <v>1155</v>
      </c>
      <c r="D624" t="s">
        <v>1054</v>
      </c>
    </row>
    <row r="625" spans="1:4" x14ac:dyDescent="0.3">
      <c r="A625" t="s">
        <v>590</v>
      </c>
      <c r="B625" t="s">
        <v>856</v>
      </c>
      <c r="D625" t="s">
        <v>1054</v>
      </c>
    </row>
    <row r="626" spans="1:4" x14ac:dyDescent="0.3">
      <c r="A626" t="s">
        <v>590</v>
      </c>
      <c r="B626" t="s">
        <v>1156</v>
      </c>
      <c r="D626" t="s">
        <v>1054</v>
      </c>
    </row>
    <row r="627" spans="1:4" x14ac:dyDescent="0.3">
      <c r="A627" t="s">
        <v>590</v>
      </c>
      <c r="B627" t="s">
        <v>1157</v>
      </c>
      <c r="D627" t="s">
        <v>1054</v>
      </c>
    </row>
    <row r="628" spans="1:4" x14ac:dyDescent="0.3">
      <c r="A628" t="s">
        <v>590</v>
      </c>
      <c r="B628" t="s">
        <v>1158</v>
      </c>
      <c r="D628" t="s">
        <v>1054</v>
      </c>
    </row>
    <row r="629" spans="1:4" x14ac:dyDescent="0.3">
      <c r="A629" t="s">
        <v>590</v>
      </c>
      <c r="B629" t="s">
        <v>1246</v>
      </c>
      <c r="D629" t="s">
        <v>1054</v>
      </c>
    </row>
    <row r="630" spans="1:4" x14ac:dyDescent="0.3">
      <c r="A630" t="s">
        <v>591</v>
      </c>
      <c r="B630" t="s">
        <v>1153</v>
      </c>
      <c r="D630" t="s">
        <v>1054</v>
      </c>
    </row>
    <row r="631" spans="1:4" x14ac:dyDescent="0.3">
      <c r="A631" t="s">
        <v>591</v>
      </c>
      <c r="B631" t="s">
        <v>1154</v>
      </c>
      <c r="D631" t="s">
        <v>1054</v>
      </c>
    </row>
    <row r="632" spans="1:4" x14ac:dyDescent="0.3">
      <c r="A632" t="s">
        <v>591</v>
      </c>
      <c r="B632" t="s">
        <v>1155</v>
      </c>
      <c r="D632" t="s">
        <v>1054</v>
      </c>
    </row>
    <row r="633" spans="1:4" x14ac:dyDescent="0.3">
      <c r="A633" t="s">
        <v>591</v>
      </c>
      <c r="B633" t="s">
        <v>856</v>
      </c>
      <c r="D633" t="s">
        <v>1054</v>
      </c>
    </row>
    <row r="634" spans="1:4" x14ac:dyDescent="0.3">
      <c r="A634" t="s">
        <v>591</v>
      </c>
      <c r="B634" t="s">
        <v>1156</v>
      </c>
      <c r="D634" t="s">
        <v>1054</v>
      </c>
    </row>
    <row r="635" spans="1:4" x14ac:dyDescent="0.3">
      <c r="A635" t="s">
        <v>591</v>
      </c>
      <c r="B635" t="s">
        <v>1157</v>
      </c>
      <c r="D635" t="s">
        <v>1054</v>
      </c>
    </row>
    <row r="636" spans="1:4" x14ac:dyDescent="0.3">
      <c r="A636" t="s">
        <v>591</v>
      </c>
      <c r="B636" t="s">
        <v>1158</v>
      </c>
      <c r="D636" t="s">
        <v>1054</v>
      </c>
    </row>
    <row r="637" spans="1:4" x14ac:dyDescent="0.3">
      <c r="A637" t="s">
        <v>591</v>
      </c>
      <c r="B637" t="s">
        <v>1246</v>
      </c>
      <c r="D637" t="s">
        <v>1054</v>
      </c>
    </row>
    <row r="638" spans="1:4" x14ac:dyDescent="0.3">
      <c r="A638" t="s">
        <v>594</v>
      </c>
      <c r="B638" t="s">
        <v>1153</v>
      </c>
      <c r="D638" t="s">
        <v>1054</v>
      </c>
    </row>
    <row r="639" spans="1:4" x14ac:dyDescent="0.3">
      <c r="A639" t="s">
        <v>594</v>
      </c>
      <c r="B639" t="s">
        <v>1154</v>
      </c>
      <c r="D639" t="s">
        <v>1054</v>
      </c>
    </row>
    <row r="640" spans="1:4" x14ac:dyDescent="0.3">
      <c r="A640" t="s">
        <v>594</v>
      </c>
      <c r="B640" t="s">
        <v>1155</v>
      </c>
      <c r="D640" t="s">
        <v>1054</v>
      </c>
    </row>
    <row r="641" spans="1:4" x14ac:dyDescent="0.3">
      <c r="A641" t="s">
        <v>594</v>
      </c>
      <c r="B641" t="s">
        <v>856</v>
      </c>
      <c r="D641" t="s">
        <v>1054</v>
      </c>
    </row>
    <row r="642" spans="1:4" x14ac:dyDescent="0.3">
      <c r="A642" t="s">
        <v>594</v>
      </c>
      <c r="B642" t="s">
        <v>1156</v>
      </c>
      <c r="D642" t="s">
        <v>1054</v>
      </c>
    </row>
    <row r="643" spans="1:4" x14ac:dyDescent="0.3">
      <c r="A643" t="s">
        <v>594</v>
      </c>
      <c r="B643" t="s">
        <v>1157</v>
      </c>
      <c r="D643" t="s">
        <v>1054</v>
      </c>
    </row>
    <row r="644" spans="1:4" x14ac:dyDescent="0.3">
      <c r="A644" t="s">
        <v>594</v>
      </c>
      <c r="B644" t="s">
        <v>1158</v>
      </c>
      <c r="D644" t="s">
        <v>1054</v>
      </c>
    </row>
    <row r="645" spans="1:4" x14ac:dyDescent="0.3">
      <c r="A645" t="s">
        <v>594</v>
      </c>
      <c r="B645" t="s">
        <v>1246</v>
      </c>
      <c r="D645" t="s">
        <v>1054</v>
      </c>
    </row>
    <row r="646" spans="1:4" x14ac:dyDescent="0.3">
      <c r="A646" t="s">
        <v>1236</v>
      </c>
      <c r="B646" t="s">
        <v>1153</v>
      </c>
      <c r="D646" t="s">
        <v>1054</v>
      </c>
    </row>
    <row r="647" spans="1:4" x14ac:dyDescent="0.3">
      <c r="A647" t="s">
        <v>1236</v>
      </c>
      <c r="B647" t="s">
        <v>1154</v>
      </c>
      <c r="D647" t="s">
        <v>1054</v>
      </c>
    </row>
    <row r="648" spans="1:4" x14ac:dyDescent="0.3">
      <c r="A648" t="s">
        <v>1236</v>
      </c>
      <c r="B648" t="s">
        <v>1155</v>
      </c>
      <c r="D648" t="s">
        <v>1054</v>
      </c>
    </row>
    <row r="649" spans="1:4" x14ac:dyDescent="0.3">
      <c r="A649" t="s">
        <v>1236</v>
      </c>
      <c r="B649" t="s">
        <v>856</v>
      </c>
      <c r="D649" t="s">
        <v>1054</v>
      </c>
    </row>
    <row r="650" spans="1:4" x14ac:dyDescent="0.3">
      <c r="A650" t="s">
        <v>1236</v>
      </c>
      <c r="B650" t="s">
        <v>1156</v>
      </c>
      <c r="D650" t="s">
        <v>1054</v>
      </c>
    </row>
    <row r="651" spans="1:4" x14ac:dyDescent="0.3">
      <c r="A651" t="s">
        <v>1236</v>
      </c>
      <c r="B651" t="s">
        <v>1157</v>
      </c>
      <c r="D651" t="s">
        <v>1054</v>
      </c>
    </row>
    <row r="652" spans="1:4" x14ac:dyDescent="0.3">
      <c r="A652" t="s">
        <v>1236</v>
      </c>
      <c r="B652" t="s">
        <v>1158</v>
      </c>
      <c r="D652" t="s">
        <v>1054</v>
      </c>
    </row>
    <row r="653" spans="1:4" x14ac:dyDescent="0.3">
      <c r="A653" t="s">
        <v>1236</v>
      </c>
      <c r="B653" t="s">
        <v>1246</v>
      </c>
      <c r="D653" t="s">
        <v>1054</v>
      </c>
    </row>
    <row r="654" spans="1:4" x14ac:dyDescent="0.3">
      <c r="A654" t="s">
        <v>1237</v>
      </c>
      <c r="B654" t="s">
        <v>1153</v>
      </c>
      <c r="D654" t="s">
        <v>1054</v>
      </c>
    </row>
    <row r="655" spans="1:4" x14ac:dyDescent="0.3">
      <c r="A655" t="s">
        <v>1237</v>
      </c>
      <c r="B655" t="s">
        <v>1154</v>
      </c>
      <c r="D655" t="s">
        <v>1054</v>
      </c>
    </row>
    <row r="656" spans="1:4" x14ac:dyDescent="0.3">
      <c r="A656" t="s">
        <v>1237</v>
      </c>
      <c r="B656" t="s">
        <v>1155</v>
      </c>
      <c r="D656" t="s">
        <v>1054</v>
      </c>
    </row>
    <row r="657" spans="1:4" x14ac:dyDescent="0.3">
      <c r="A657" t="s">
        <v>1237</v>
      </c>
      <c r="B657" t="s">
        <v>856</v>
      </c>
      <c r="D657" t="s">
        <v>1054</v>
      </c>
    </row>
    <row r="658" spans="1:4" x14ac:dyDescent="0.3">
      <c r="A658" t="s">
        <v>1237</v>
      </c>
      <c r="B658" t="s">
        <v>1156</v>
      </c>
      <c r="D658" t="s">
        <v>1054</v>
      </c>
    </row>
    <row r="659" spans="1:4" x14ac:dyDescent="0.3">
      <c r="A659" t="s">
        <v>1237</v>
      </c>
      <c r="B659" t="s">
        <v>1157</v>
      </c>
      <c r="D659" t="s">
        <v>1054</v>
      </c>
    </row>
    <row r="660" spans="1:4" x14ac:dyDescent="0.3">
      <c r="A660" t="s">
        <v>1237</v>
      </c>
      <c r="B660" t="s">
        <v>1158</v>
      </c>
      <c r="D660" t="s">
        <v>1054</v>
      </c>
    </row>
    <row r="661" spans="1:4" x14ac:dyDescent="0.3">
      <c r="A661" t="s">
        <v>1237</v>
      </c>
      <c r="B661" t="s">
        <v>1246</v>
      </c>
      <c r="D661" t="s">
        <v>1054</v>
      </c>
    </row>
    <row r="662" spans="1:4" x14ac:dyDescent="0.3">
      <c r="A662" t="s">
        <v>651</v>
      </c>
      <c r="B662" t="s">
        <v>1153</v>
      </c>
      <c r="D662" t="s">
        <v>1054</v>
      </c>
    </row>
    <row r="663" spans="1:4" x14ac:dyDescent="0.3">
      <c r="A663" t="s">
        <v>651</v>
      </c>
      <c r="B663" t="s">
        <v>1154</v>
      </c>
      <c r="D663" t="s">
        <v>1054</v>
      </c>
    </row>
    <row r="664" spans="1:4" x14ac:dyDescent="0.3">
      <c r="A664" t="s">
        <v>651</v>
      </c>
      <c r="B664" t="s">
        <v>1155</v>
      </c>
      <c r="D664" t="s">
        <v>1054</v>
      </c>
    </row>
    <row r="665" spans="1:4" x14ac:dyDescent="0.3">
      <c r="A665" t="s">
        <v>651</v>
      </c>
      <c r="B665" t="s">
        <v>856</v>
      </c>
      <c r="D665" t="s">
        <v>1054</v>
      </c>
    </row>
    <row r="666" spans="1:4" x14ac:dyDescent="0.3">
      <c r="A666" t="s">
        <v>651</v>
      </c>
      <c r="B666" t="s">
        <v>1156</v>
      </c>
      <c r="D666" t="s">
        <v>1054</v>
      </c>
    </row>
    <row r="667" spans="1:4" x14ac:dyDescent="0.3">
      <c r="A667" t="s">
        <v>651</v>
      </c>
      <c r="B667" t="s">
        <v>1157</v>
      </c>
      <c r="D667" t="s">
        <v>1054</v>
      </c>
    </row>
    <row r="668" spans="1:4" x14ac:dyDescent="0.3">
      <c r="A668" t="s">
        <v>651</v>
      </c>
      <c r="B668" t="s">
        <v>1158</v>
      </c>
      <c r="D668" t="s">
        <v>1054</v>
      </c>
    </row>
    <row r="669" spans="1:4" x14ac:dyDescent="0.3">
      <c r="A669" t="s">
        <v>651</v>
      </c>
      <c r="B669" t="s">
        <v>1246</v>
      </c>
      <c r="D669" t="s">
        <v>1054</v>
      </c>
    </row>
    <row r="670" spans="1:4" x14ac:dyDescent="0.3">
      <c r="A670" t="s">
        <v>1224</v>
      </c>
      <c r="B670" t="s">
        <v>1153</v>
      </c>
      <c r="D670" t="s">
        <v>1054</v>
      </c>
    </row>
    <row r="671" spans="1:4" x14ac:dyDescent="0.3">
      <c r="A671" t="s">
        <v>1224</v>
      </c>
      <c r="B671" t="s">
        <v>1154</v>
      </c>
      <c r="D671" t="s">
        <v>1054</v>
      </c>
    </row>
    <row r="672" spans="1:4" x14ac:dyDescent="0.3">
      <c r="A672" t="s">
        <v>1224</v>
      </c>
      <c r="B672" t="s">
        <v>1155</v>
      </c>
      <c r="D672" t="s">
        <v>1054</v>
      </c>
    </row>
    <row r="673" spans="1:4" x14ac:dyDescent="0.3">
      <c r="A673" t="s">
        <v>1224</v>
      </c>
      <c r="B673" t="s">
        <v>856</v>
      </c>
      <c r="D673" t="s">
        <v>1054</v>
      </c>
    </row>
    <row r="674" spans="1:4" x14ac:dyDescent="0.3">
      <c r="A674" t="s">
        <v>1224</v>
      </c>
      <c r="B674" t="s">
        <v>1156</v>
      </c>
      <c r="D674" t="s">
        <v>1054</v>
      </c>
    </row>
    <row r="675" spans="1:4" x14ac:dyDescent="0.3">
      <c r="A675" t="s">
        <v>1224</v>
      </c>
      <c r="B675" t="s">
        <v>1157</v>
      </c>
      <c r="D675" t="s">
        <v>1054</v>
      </c>
    </row>
    <row r="676" spans="1:4" x14ac:dyDescent="0.3">
      <c r="A676" t="s">
        <v>1224</v>
      </c>
      <c r="B676" t="s">
        <v>1158</v>
      </c>
      <c r="D676" t="s">
        <v>1054</v>
      </c>
    </row>
    <row r="677" spans="1:4" x14ac:dyDescent="0.3">
      <c r="A677" t="s">
        <v>1224</v>
      </c>
      <c r="B677" t="s">
        <v>1246</v>
      </c>
      <c r="D677" t="s">
        <v>1054</v>
      </c>
    </row>
    <row r="678" spans="1:4" x14ac:dyDescent="0.3">
      <c r="A678" t="s">
        <v>1227</v>
      </c>
      <c r="B678" t="s">
        <v>1153</v>
      </c>
      <c r="D678" t="s">
        <v>1054</v>
      </c>
    </row>
    <row r="679" spans="1:4" x14ac:dyDescent="0.3">
      <c r="A679" t="s">
        <v>1227</v>
      </c>
      <c r="B679" t="s">
        <v>1154</v>
      </c>
      <c r="D679" t="s">
        <v>1054</v>
      </c>
    </row>
    <row r="680" spans="1:4" x14ac:dyDescent="0.3">
      <c r="A680" t="s">
        <v>1227</v>
      </c>
      <c r="B680" t="s">
        <v>1155</v>
      </c>
      <c r="D680" t="s">
        <v>1054</v>
      </c>
    </row>
    <row r="681" spans="1:4" x14ac:dyDescent="0.3">
      <c r="A681" t="s">
        <v>1227</v>
      </c>
      <c r="B681" t="s">
        <v>856</v>
      </c>
      <c r="D681" t="s">
        <v>1054</v>
      </c>
    </row>
    <row r="682" spans="1:4" x14ac:dyDescent="0.3">
      <c r="A682" t="s">
        <v>1227</v>
      </c>
      <c r="B682" t="s">
        <v>1156</v>
      </c>
      <c r="D682" t="s">
        <v>1054</v>
      </c>
    </row>
    <row r="683" spans="1:4" x14ac:dyDescent="0.3">
      <c r="A683" t="s">
        <v>1227</v>
      </c>
      <c r="B683" t="s">
        <v>1157</v>
      </c>
      <c r="D683" t="s">
        <v>1054</v>
      </c>
    </row>
    <row r="684" spans="1:4" x14ac:dyDescent="0.3">
      <c r="A684" t="s">
        <v>1227</v>
      </c>
      <c r="B684" t="s">
        <v>1158</v>
      </c>
      <c r="D684" t="s">
        <v>1054</v>
      </c>
    </row>
    <row r="685" spans="1:4" x14ac:dyDescent="0.3">
      <c r="A685" t="s">
        <v>1227</v>
      </c>
      <c r="B685" t="s">
        <v>1246</v>
      </c>
      <c r="D685" t="s">
        <v>1054</v>
      </c>
    </row>
    <row r="686" spans="1:4" x14ac:dyDescent="0.3">
      <c r="A686" t="s">
        <v>1219</v>
      </c>
      <c r="B686" t="s">
        <v>1153</v>
      </c>
      <c r="D686" t="s">
        <v>1054</v>
      </c>
    </row>
    <row r="687" spans="1:4" x14ac:dyDescent="0.3">
      <c r="A687" t="s">
        <v>1219</v>
      </c>
      <c r="B687" t="s">
        <v>1154</v>
      </c>
      <c r="D687" t="s">
        <v>1054</v>
      </c>
    </row>
    <row r="688" spans="1:4" x14ac:dyDescent="0.3">
      <c r="A688" t="s">
        <v>1219</v>
      </c>
      <c r="B688" t="s">
        <v>1155</v>
      </c>
      <c r="D688" t="s">
        <v>1054</v>
      </c>
    </row>
    <row r="689" spans="1:4" x14ac:dyDescent="0.3">
      <c r="A689" t="s">
        <v>1219</v>
      </c>
      <c r="B689" t="s">
        <v>856</v>
      </c>
      <c r="D689" t="s">
        <v>1054</v>
      </c>
    </row>
    <row r="690" spans="1:4" x14ac:dyDescent="0.3">
      <c r="A690" t="s">
        <v>1219</v>
      </c>
      <c r="B690" t="s">
        <v>1156</v>
      </c>
      <c r="D690" t="s">
        <v>1054</v>
      </c>
    </row>
    <row r="691" spans="1:4" x14ac:dyDescent="0.3">
      <c r="A691" t="s">
        <v>1219</v>
      </c>
      <c r="B691" t="s">
        <v>1157</v>
      </c>
      <c r="D691" t="s">
        <v>1054</v>
      </c>
    </row>
    <row r="692" spans="1:4" x14ac:dyDescent="0.3">
      <c r="A692" t="s">
        <v>1219</v>
      </c>
      <c r="B692" t="s">
        <v>1158</v>
      </c>
      <c r="D692" t="s">
        <v>1054</v>
      </c>
    </row>
    <row r="693" spans="1:4" x14ac:dyDescent="0.3">
      <c r="A693" t="s">
        <v>1219</v>
      </c>
      <c r="B693" t="s">
        <v>1246</v>
      </c>
      <c r="D693" t="s">
        <v>1054</v>
      </c>
    </row>
    <row r="694" spans="1:4" x14ac:dyDescent="0.3">
      <c r="A694" t="s">
        <v>1223</v>
      </c>
      <c r="B694" t="s">
        <v>1153</v>
      </c>
      <c r="D694" t="s">
        <v>1054</v>
      </c>
    </row>
    <row r="695" spans="1:4" x14ac:dyDescent="0.3">
      <c r="A695" t="s">
        <v>1223</v>
      </c>
      <c r="B695" t="s">
        <v>1154</v>
      </c>
      <c r="D695" t="s">
        <v>1054</v>
      </c>
    </row>
    <row r="696" spans="1:4" x14ac:dyDescent="0.3">
      <c r="A696" t="s">
        <v>1223</v>
      </c>
      <c r="B696" t="s">
        <v>1155</v>
      </c>
      <c r="D696" t="s">
        <v>1054</v>
      </c>
    </row>
    <row r="697" spans="1:4" x14ac:dyDescent="0.3">
      <c r="A697" t="s">
        <v>1223</v>
      </c>
      <c r="B697" t="s">
        <v>856</v>
      </c>
      <c r="D697" t="s">
        <v>1054</v>
      </c>
    </row>
    <row r="698" spans="1:4" x14ac:dyDescent="0.3">
      <c r="A698" t="s">
        <v>1223</v>
      </c>
      <c r="B698" t="s">
        <v>1156</v>
      </c>
      <c r="D698" t="s">
        <v>1054</v>
      </c>
    </row>
    <row r="699" spans="1:4" x14ac:dyDescent="0.3">
      <c r="A699" t="s">
        <v>1223</v>
      </c>
      <c r="B699" t="s">
        <v>1157</v>
      </c>
      <c r="D699" t="s">
        <v>1054</v>
      </c>
    </row>
    <row r="700" spans="1:4" x14ac:dyDescent="0.3">
      <c r="A700" t="s">
        <v>1223</v>
      </c>
      <c r="B700" t="s">
        <v>1158</v>
      </c>
      <c r="D700" t="s">
        <v>1054</v>
      </c>
    </row>
    <row r="701" spans="1:4" x14ac:dyDescent="0.3">
      <c r="A701" t="s">
        <v>1223</v>
      </c>
      <c r="B701" t="s">
        <v>1246</v>
      </c>
      <c r="D701" t="s">
        <v>1054</v>
      </c>
    </row>
    <row r="702" spans="1:4" x14ac:dyDescent="0.3">
      <c r="A702" t="s">
        <v>602</v>
      </c>
      <c r="B702" t="s">
        <v>1153</v>
      </c>
      <c r="D702" t="s">
        <v>1054</v>
      </c>
    </row>
    <row r="703" spans="1:4" x14ac:dyDescent="0.3">
      <c r="A703" t="s">
        <v>602</v>
      </c>
      <c r="B703" t="s">
        <v>1154</v>
      </c>
      <c r="D703" t="s">
        <v>1054</v>
      </c>
    </row>
    <row r="704" spans="1:4" x14ac:dyDescent="0.3">
      <c r="A704" t="s">
        <v>602</v>
      </c>
      <c r="B704" t="s">
        <v>1155</v>
      </c>
      <c r="D704" t="s">
        <v>1054</v>
      </c>
    </row>
    <row r="705" spans="1:4" x14ac:dyDescent="0.3">
      <c r="A705" t="s">
        <v>602</v>
      </c>
      <c r="B705" t="s">
        <v>856</v>
      </c>
      <c r="D705" t="s">
        <v>1054</v>
      </c>
    </row>
    <row r="706" spans="1:4" x14ac:dyDescent="0.3">
      <c r="A706" t="s">
        <v>602</v>
      </c>
      <c r="B706" t="s">
        <v>1156</v>
      </c>
      <c r="D706" t="s">
        <v>1054</v>
      </c>
    </row>
    <row r="707" spans="1:4" x14ac:dyDescent="0.3">
      <c r="A707" t="s">
        <v>602</v>
      </c>
      <c r="B707" t="s">
        <v>1157</v>
      </c>
      <c r="D707" t="s">
        <v>1054</v>
      </c>
    </row>
    <row r="708" spans="1:4" x14ac:dyDescent="0.3">
      <c r="A708" t="s">
        <v>602</v>
      </c>
      <c r="B708" t="s">
        <v>1158</v>
      </c>
      <c r="D708" t="s">
        <v>1054</v>
      </c>
    </row>
    <row r="709" spans="1:4" x14ac:dyDescent="0.3">
      <c r="A709" t="s">
        <v>602</v>
      </c>
      <c r="B709" t="s">
        <v>1246</v>
      </c>
      <c r="D709" t="s">
        <v>1054</v>
      </c>
    </row>
    <row r="710" spans="1:4" x14ac:dyDescent="0.3">
      <c r="A710" t="s">
        <v>1218</v>
      </c>
      <c r="B710" t="s">
        <v>1153</v>
      </c>
      <c r="D710" t="s">
        <v>1054</v>
      </c>
    </row>
    <row r="711" spans="1:4" x14ac:dyDescent="0.3">
      <c r="A711" t="s">
        <v>1218</v>
      </c>
      <c r="B711" t="s">
        <v>1154</v>
      </c>
      <c r="D711" t="s">
        <v>1054</v>
      </c>
    </row>
    <row r="712" spans="1:4" x14ac:dyDescent="0.3">
      <c r="A712" t="s">
        <v>1218</v>
      </c>
      <c r="B712" t="s">
        <v>1155</v>
      </c>
      <c r="D712" t="s">
        <v>1054</v>
      </c>
    </row>
    <row r="713" spans="1:4" x14ac:dyDescent="0.3">
      <c r="A713" t="s">
        <v>1218</v>
      </c>
      <c r="B713" t="s">
        <v>856</v>
      </c>
      <c r="D713" t="s">
        <v>1054</v>
      </c>
    </row>
    <row r="714" spans="1:4" x14ac:dyDescent="0.3">
      <c r="A714" t="s">
        <v>1218</v>
      </c>
      <c r="B714" t="s">
        <v>1156</v>
      </c>
      <c r="D714" t="s">
        <v>1054</v>
      </c>
    </row>
    <row r="715" spans="1:4" x14ac:dyDescent="0.3">
      <c r="A715" t="s">
        <v>1218</v>
      </c>
      <c r="B715" t="s">
        <v>1157</v>
      </c>
      <c r="D715" t="s">
        <v>1054</v>
      </c>
    </row>
    <row r="716" spans="1:4" x14ac:dyDescent="0.3">
      <c r="A716" t="s">
        <v>1218</v>
      </c>
      <c r="B716" t="s">
        <v>1158</v>
      </c>
      <c r="D716" t="s">
        <v>1054</v>
      </c>
    </row>
    <row r="717" spans="1:4" x14ac:dyDescent="0.3">
      <c r="A717" t="s">
        <v>1218</v>
      </c>
      <c r="B717" t="s">
        <v>1246</v>
      </c>
      <c r="D717" t="s">
        <v>1054</v>
      </c>
    </row>
    <row r="718" spans="1:4" x14ac:dyDescent="0.3">
      <c r="A718" t="s">
        <v>604</v>
      </c>
      <c r="B718" t="s">
        <v>1153</v>
      </c>
      <c r="D718" t="s">
        <v>1054</v>
      </c>
    </row>
    <row r="719" spans="1:4" x14ac:dyDescent="0.3">
      <c r="A719" t="s">
        <v>604</v>
      </c>
      <c r="B719" t="s">
        <v>1154</v>
      </c>
      <c r="D719" t="s">
        <v>1054</v>
      </c>
    </row>
    <row r="720" spans="1:4" x14ac:dyDescent="0.3">
      <c r="A720" t="s">
        <v>604</v>
      </c>
      <c r="B720" t="s">
        <v>1155</v>
      </c>
      <c r="D720" t="s">
        <v>1054</v>
      </c>
    </row>
    <row r="721" spans="1:4" x14ac:dyDescent="0.3">
      <c r="A721" t="s">
        <v>604</v>
      </c>
      <c r="B721" t="s">
        <v>856</v>
      </c>
      <c r="D721" t="s">
        <v>1054</v>
      </c>
    </row>
    <row r="722" spans="1:4" x14ac:dyDescent="0.3">
      <c r="A722" t="s">
        <v>604</v>
      </c>
      <c r="B722" t="s">
        <v>1156</v>
      </c>
      <c r="D722" t="s">
        <v>1054</v>
      </c>
    </row>
    <row r="723" spans="1:4" x14ac:dyDescent="0.3">
      <c r="A723" t="s">
        <v>604</v>
      </c>
      <c r="B723" t="s">
        <v>1157</v>
      </c>
      <c r="D723" t="s">
        <v>1054</v>
      </c>
    </row>
    <row r="724" spans="1:4" x14ac:dyDescent="0.3">
      <c r="A724" t="s">
        <v>604</v>
      </c>
      <c r="B724" t="s">
        <v>1158</v>
      </c>
      <c r="D724" t="s">
        <v>1054</v>
      </c>
    </row>
    <row r="725" spans="1:4" x14ac:dyDescent="0.3">
      <c r="A725" t="s">
        <v>604</v>
      </c>
      <c r="B725" t="s">
        <v>1246</v>
      </c>
      <c r="D725" t="s">
        <v>1054</v>
      </c>
    </row>
    <row r="726" spans="1:4" x14ac:dyDescent="0.3">
      <c r="A726" t="s">
        <v>606</v>
      </c>
      <c r="B726" t="s">
        <v>1153</v>
      </c>
      <c r="D726" t="s">
        <v>1054</v>
      </c>
    </row>
    <row r="727" spans="1:4" x14ac:dyDescent="0.3">
      <c r="A727" t="s">
        <v>606</v>
      </c>
      <c r="B727" t="s">
        <v>1154</v>
      </c>
      <c r="D727" t="s">
        <v>1054</v>
      </c>
    </row>
    <row r="728" spans="1:4" x14ac:dyDescent="0.3">
      <c r="A728" t="s">
        <v>606</v>
      </c>
      <c r="B728" t="s">
        <v>1155</v>
      </c>
      <c r="D728" t="s">
        <v>1054</v>
      </c>
    </row>
    <row r="729" spans="1:4" x14ac:dyDescent="0.3">
      <c r="A729" t="s">
        <v>606</v>
      </c>
      <c r="B729" t="s">
        <v>856</v>
      </c>
      <c r="D729" t="s">
        <v>1054</v>
      </c>
    </row>
    <row r="730" spans="1:4" x14ac:dyDescent="0.3">
      <c r="A730" t="s">
        <v>606</v>
      </c>
      <c r="B730" t="s">
        <v>1156</v>
      </c>
      <c r="D730" t="s">
        <v>1054</v>
      </c>
    </row>
    <row r="731" spans="1:4" x14ac:dyDescent="0.3">
      <c r="A731" t="s">
        <v>606</v>
      </c>
      <c r="B731" t="s">
        <v>1157</v>
      </c>
      <c r="D731" t="s">
        <v>1054</v>
      </c>
    </row>
    <row r="732" spans="1:4" x14ac:dyDescent="0.3">
      <c r="A732" t="s">
        <v>606</v>
      </c>
      <c r="B732" t="s">
        <v>1158</v>
      </c>
      <c r="D732" t="s">
        <v>1054</v>
      </c>
    </row>
    <row r="733" spans="1:4" x14ac:dyDescent="0.3">
      <c r="A733" t="s">
        <v>606</v>
      </c>
      <c r="B733" t="s">
        <v>1246</v>
      </c>
      <c r="D733" t="s">
        <v>1054</v>
      </c>
    </row>
    <row r="734" spans="1:4" x14ac:dyDescent="0.3">
      <c r="A734" t="s">
        <v>1241</v>
      </c>
      <c r="B734" t="s">
        <v>1153</v>
      </c>
      <c r="D734" t="s">
        <v>1054</v>
      </c>
    </row>
    <row r="735" spans="1:4" x14ac:dyDescent="0.3">
      <c r="A735" t="s">
        <v>1241</v>
      </c>
      <c r="B735" t="s">
        <v>1154</v>
      </c>
      <c r="D735" t="s">
        <v>1054</v>
      </c>
    </row>
    <row r="736" spans="1:4" x14ac:dyDescent="0.3">
      <c r="A736" t="s">
        <v>1241</v>
      </c>
      <c r="B736" t="s">
        <v>1155</v>
      </c>
      <c r="D736" t="s">
        <v>1054</v>
      </c>
    </row>
    <row r="737" spans="1:4" x14ac:dyDescent="0.3">
      <c r="A737" t="s">
        <v>1241</v>
      </c>
      <c r="B737" t="s">
        <v>856</v>
      </c>
      <c r="D737" t="s">
        <v>1054</v>
      </c>
    </row>
    <row r="738" spans="1:4" x14ac:dyDescent="0.3">
      <c r="A738" t="s">
        <v>1241</v>
      </c>
      <c r="B738" t="s">
        <v>1156</v>
      </c>
      <c r="D738" t="s">
        <v>1054</v>
      </c>
    </row>
    <row r="739" spans="1:4" x14ac:dyDescent="0.3">
      <c r="A739" t="s">
        <v>1241</v>
      </c>
      <c r="B739" t="s">
        <v>1157</v>
      </c>
      <c r="D739" t="s">
        <v>1054</v>
      </c>
    </row>
    <row r="740" spans="1:4" x14ac:dyDescent="0.3">
      <c r="A740" t="s">
        <v>1241</v>
      </c>
      <c r="B740" t="s">
        <v>1158</v>
      </c>
      <c r="D740" t="s">
        <v>1054</v>
      </c>
    </row>
    <row r="741" spans="1:4" x14ac:dyDescent="0.3">
      <c r="A741" t="s">
        <v>1241</v>
      </c>
      <c r="B741" t="s">
        <v>1246</v>
      </c>
      <c r="D741" t="s">
        <v>1054</v>
      </c>
    </row>
    <row r="742" spans="1:4" x14ac:dyDescent="0.3">
      <c r="A742" t="s">
        <v>610</v>
      </c>
      <c r="B742" t="s">
        <v>1153</v>
      </c>
      <c r="D742" t="s">
        <v>1054</v>
      </c>
    </row>
    <row r="743" spans="1:4" x14ac:dyDescent="0.3">
      <c r="A743" t="s">
        <v>610</v>
      </c>
      <c r="B743" t="s">
        <v>1154</v>
      </c>
      <c r="D743" t="s">
        <v>1054</v>
      </c>
    </row>
    <row r="744" spans="1:4" x14ac:dyDescent="0.3">
      <c r="A744" t="s">
        <v>610</v>
      </c>
      <c r="B744" t="s">
        <v>1155</v>
      </c>
      <c r="D744" t="s">
        <v>1054</v>
      </c>
    </row>
    <row r="745" spans="1:4" x14ac:dyDescent="0.3">
      <c r="A745" t="s">
        <v>610</v>
      </c>
      <c r="B745" t="s">
        <v>856</v>
      </c>
      <c r="D745" t="s">
        <v>1054</v>
      </c>
    </row>
    <row r="746" spans="1:4" x14ac:dyDescent="0.3">
      <c r="A746" t="s">
        <v>610</v>
      </c>
      <c r="B746" t="s">
        <v>1156</v>
      </c>
      <c r="D746" t="s">
        <v>1054</v>
      </c>
    </row>
    <row r="747" spans="1:4" x14ac:dyDescent="0.3">
      <c r="A747" t="s">
        <v>610</v>
      </c>
      <c r="B747" t="s">
        <v>1157</v>
      </c>
      <c r="D747" t="s">
        <v>1054</v>
      </c>
    </row>
    <row r="748" spans="1:4" x14ac:dyDescent="0.3">
      <c r="A748" t="s">
        <v>610</v>
      </c>
      <c r="B748" t="s">
        <v>1158</v>
      </c>
      <c r="D748" t="s">
        <v>1054</v>
      </c>
    </row>
    <row r="749" spans="1:4" x14ac:dyDescent="0.3">
      <c r="A749" t="s">
        <v>610</v>
      </c>
      <c r="B749" t="s">
        <v>1246</v>
      </c>
      <c r="D749" t="s">
        <v>1054</v>
      </c>
    </row>
    <row r="750" spans="1:4" x14ac:dyDescent="0.3">
      <c r="A750" t="s">
        <v>613</v>
      </c>
      <c r="B750" t="s">
        <v>1153</v>
      </c>
      <c r="D750" t="s">
        <v>1054</v>
      </c>
    </row>
    <row r="751" spans="1:4" x14ac:dyDescent="0.3">
      <c r="A751" t="s">
        <v>613</v>
      </c>
      <c r="B751" t="s">
        <v>1154</v>
      </c>
      <c r="D751" t="s">
        <v>1054</v>
      </c>
    </row>
    <row r="752" spans="1:4" x14ac:dyDescent="0.3">
      <c r="A752" t="s">
        <v>613</v>
      </c>
      <c r="B752" t="s">
        <v>1155</v>
      </c>
      <c r="D752" t="s">
        <v>1054</v>
      </c>
    </row>
    <row r="753" spans="1:4" x14ac:dyDescent="0.3">
      <c r="A753" t="s">
        <v>613</v>
      </c>
      <c r="B753" t="s">
        <v>856</v>
      </c>
      <c r="D753" t="s">
        <v>1054</v>
      </c>
    </row>
    <row r="754" spans="1:4" x14ac:dyDescent="0.3">
      <c r="A754" t="s">
        <v>613</v>
      </c>
      <c r="B754" t="s">
        <v>1156</v>
      </c>
      <c r="D754" t="s">
        <v>1054</v>
      </c>
    </row>
    <row r="755" spans="1:4" x14ac:dyDescent="0.3">
      <c r="A755" t="s">
        <v>613</v>
      </c>
      <c r="B755" t="s">
        <v>1157</v>
      </c>
      <c r="D755" t="s">
        <v>1054</v>
      </c>
    </row>
    <row r="756" spans="1:4" x14ac:dyDescent="0.3">
      <c r="A756" t="s">
        <v>613</v>
      </c>
      <c r="B756" t="s">
        <v>1158</v>
      </c>
      <c r="D756" t="s">
        <v>1054</v>
      </c>
    </row>
    <row r="757" spans="1:4" x14ac:dyDescent="0.3">
      <c r="A757" t="s">
        <v>613</v>
      </c>
      <c r="B757" t="s">
        <v>1246</v>
      </c>
      <c r="D757" t="s">
        <v>1054</v>
      </c>
    </row>
    <row r="758" spans="1:4" x14ac:dyDescent="0.3">
      <c r="A758" t="s">
        <v>1222</v>
      </c>
      <c r="B758" t="s">
        <v>1153</v>
      </c>
      <c r="D758" t="s">
        <v>1054</v>
      </c>
    </row>
    <row r="759" spans="1:4" x14ac:dyDescent="0.3">
      <c r="A759" t="s">
        <v>1222</v>
      </c>
      <c r="B759" t="s">
        <v>1154</v>
      </c>
      <c r="D759" t="s">
        <v>1054</v>
      </c>
    </row>
    <row r="760" spans="1:4" x14ac:dyDescent="0.3">
      <c r="A760" t="s">
        <v>1222</v>
      </c>
      <c r="B760" t="s">
        <v>1155</v>
      </c>
      <c r="D760" t="s">
        <v>1054</v>
      </c>
    </row>
    <row r="761" spans="1:4" x14ac:dyDescent="0.3">
      <c r="A761" t="s">
        <v>1222</v>
      </c>
      <c r="B761" t="s">
        <v>856</v>
      </c>
      <c r="D761" t="s">
        <v>1054</v>
      </c>
    </row>
    <row r="762" spans="1:4" x14ac:dyDescent="0.3">
      <c r="A762" t="s">
        <v>1222</v>
      </c>
      <c r="B762" t="s">
        <v>1156</v>
      </c>
      <c r="D762" t="s">
        <v>1054</v>
      </c>
    </row>
    <row r="763" spans="1:4" x14ac:dyDescent="0.3">
      <c r="A763" t="s">
        <v>1222</v>
      </c>
      <c r="B763" t="s">
        <v>1157</v>
      </c>
      <c r="D763" t="s">
        <v>1054</v>
      </c>
    </row>
    <row r="764" spans="1:4" x14ac:dyDescent="0.3">
      <c r="A764" t="s">
        <v>1222</v>
      </c>
      <c r="B764" t="s">
        <v>1158</v>
      </c>
      <c r="D764" t="s">
        <v>1054</v>
      </c>
    </row>
    <row r="765" spans="1:4" x14ac:dyDescent="0.3">
      <c r="A765" t="s">
        <v>1222</v>
      </c>
      <c r="B765" t="s">
        <v>1246</v>
      </c>
      <c r="D765" t="s">
        <v>1054</v>
      </c>
    </row>
    <row r="766" spans="1:4" x14ac:dyDescent="0.3">
      <c r="A766" t="s">
        <v>1242</v>
      </c>
      <c r="B766" t="s">
        <v>1153</v>
      </c>
      <c r="D766" t="s">
        <v>1054</v>
      </c>
    </row>
    <row r="767" spans="1:4" x14ac:dyDescent="0.3">
      <c r="A767" t="s">
        <v>1242</v>
      </c>
      <c r="B767" t="s">
        <v>1154</v>
      </c>
      <c r="D767" t="s">
        <v>1054</v>
      </c>
    </row>
    <row r="768" spans="1:4" x14ac:dyDescent="0.3">
      <c r="A768" t="s">
        <v>1242</v>
      </c>
      <c r="B768" t="s">
        <v>1155</v>
      </c>
      <c r="D768" t="s">
        <v>1054</v>
      </c>
    </row>
    <row r="769" spans="1:4" x14ac:dyDescent="0.3">
      <c r="A769" t="s">
        <v>1242</v>
      </c>
      <c r="B769" t="s">
        <v>856</v>
      </c>
      <c r="D769" t="s">
        <v>1054</v>
      </c>
    </row>
    <row r="770" spans="1:4" x14ac:dyDescent="0.3">
      <c r="A770" t="s">
        <v>1242</v>
      </c>
      <c r="B770" t="s">
        <v>1156</v>
      </c>
      <c r="D770" t="s">
        <v>1054</v>
      </c>
    </row>
    <row r="771" spans="1:4" x14ac:dyDescent="0.3">
      <c r="A771" t="s">
        <v>1242</v>
      </c>
      <c r="B771" t="s">
        <v>1157</v>
      </c>
      <c r="D771" t="s">
        <v>1054</v>
      </c>
    </row>
    <row r="772" spans="1:4" x14ac:dyDescent="0.3">
      <c r="A772" t="s">
        <v>1242</v>
      </c>
      <c r="B772" t="s">
        <v>1158</v>
      </c>
      <c r="D772" t="s">
        <v>1054</v>
      </c>
    </row>
    <row r="773" spans="1:4" x14ac:dyDescent="0.3">
      <c r="A773" t="s">
        <v>1242</v>
      </c>
      <c r="B773" t="s">
        <v>1246</v>
      </c>
      <c r="D773" t="s">
        <v>1054</v>
      </c>
    </row>
    <row r="774" spans="1:4" x14ac:dyDescent="0.3">
      <c r="A774" t="s">
        <v>1243</v>
      </c>
      <c r="B774" t="s">
        <v>1153</v>
      </c>
      <c r="D774" t="s">
        <v>1054</v>
      </c>
    </row>
    <row r="775" spans="1:4" x14ac:dyDescent="0.3">
      <c r="A775" t="s">
        <v>1243</v>
      </c>
      <c r="B775" t="s">
        <v>1154</v>
      </c>
      <c r="D775" t="s">
        <v>1054</v>
      </c>
    </row>
    <row r="776" spans="1:4" x14ac:dyDescent="0.3">
      <c r="A776" t="s">
        <v>1243</v>
      </c>
      <c r="B776" t="s">
        <v>1155</v>
      </c>
      <c r="D776" t="s">
        <v>1054</v>
      </c>
    </row>
    <row r="777" spans="1:4" x14ac:dyDescent="0.3">
      <c r="A777" t="s">
        <v>1243</v>
      </c>
      <c r="B777" t="s">
        <v>856</v>
      </c>
      <c r="D777" t="s">
        <v>1054</v>
      </c>
    </row>
    <row r="778" spans="1:4" x14ac:dyDescent="0.3">
      <c r="A778" t="s">
        <v>1243</v>
      </c>
      <c r="B778" t="s">
        <v>1156</v>
      </c>
      <c r="D778" t="s">
        <v>1054</v>
      </c>
    </row>
    <row r="779" spans="1:4" x14ac:dyDescent="0.3">
      <c r="A779" t="s">
        <v>1243</v>
      </c>
      <c r="B779" t="s">
        <v>1157</v>
      </c>
      <c r="D779" t="s">
        <v>1054</v>
      </c>
    </row>
    <row r="780" spans="1:4" x14ac:dyDescent="0.3">
      <c r="A780" t="s">
        <v>1243</v>
      </c>
      <c r="B780" t="s">
        <v>1158</v>
      </c>
      <c r="D780" t="s">
        <v>1054</v>
      </c>
    </row>
    <row r="781" spans="1:4" x14ac:dyDescent="0.3">
      <c r="A781" t="s">
        <v>1243</v>
      </c>
      <c r="B781" t="s">
        <v>1246</v>
      </c>
      <c r="D781" t="s">
        <v>1054</v>
      </c>
    </row>
    <row r="782" spans="1:4" x14ac:dyDescent="0.3">
      <c r="A782" t="s">
        <v>1244</v>
      </c>
      <c r="B782" t="s">
        <v>1153</v>
      </c>
      <c r="D782" t="s">
        <v>1054</v>
      </c>
    </row>
    <row r="783" spans="1:4" x14ac:dyDescent="0.3">
      <c r="A783" t="s">
        <v>1244</v>
      </c>
      <c r="B783" t="s">
        <v>1154</v>
      </c>
      <c r="D783" t="s">
        <v>1054</v>
      </c>
    </row>
    <row r="784" spans="1:4" x14ac:dyDescent="0.3">
      <c r="A784" t="s">
        <v>1244</v>
      </c>
      <c r="B784" t="s">
        <v>1155</v>
      </c>
      <c r="D784" t="s">
        <v>1054</v>
      </c>
    </row>
    <row r="785" spans="1:4" x14ac:dyDescent="0.3">
      <c r="A785" t="s">
        <v>1244</v>
      </c>
      <c r="B785" t="s">
        <v>856</v>
      </c>
      <c r="D785" t="s">
        <v>1054</v>
      </c>
    </row>
    <row r="786" spans="1:4" x14ac:dyDescent="0.3">
      <c r="A786" t="s">
        <v>1244</v>
      </c>
      <c r="B786" t="s">
        <v>1156</v>
      </c>
      <c r="D786" t="s">
        <v>1054</v>
      </c>
    </row>
    <row r="787" spans="1:4" x14ac:dyDescent="0.3">
      <c r="A787" t="s">
        <v>1244</v>
      </c>
      <c r="B787" t="s">
        <v>1157</v>
      </c>
      <c r="D787" t="s">
        <v>1054</v>
      </c>
    </row>
    <row r="788" spans="1:4" x14ac:dyDescent="0.3">
      <c r="A788" t="s">
        <v>1244</v>
      </c>
      <c r="B788" t="s">
        <v>1158</v>
      </c>
      <c r="D788" t="s">
        <v>1054</v>
      </c>
    </row>
    <row r="789" spans="1:4" x14ac:dyDescent="0.3">
      <c r="A789" t="s">
        <v>1244</v>
      </c>
      <c r="B789" t="s">
        <v>1246</v>
      </c>
      <c r="D789" t="s">
        <v>1054</v>
      </c>
    </row>
    <row r="790" spans="1:4" x14ac:dyDescent="0.3">
      <c r="A790" t="s">
        <v>653</v>
      </c>
      <c r="B790" t="s">
        <v>1153</v>
      </c>
      <c r="D790" t="s">
        <v>1054</v>
      </c>
    </row>
    <row r="791" spans="1:4" x14ac:dyDescent="0.3">
      <c r="A791" t="s">
        <v>653</v>
      </c>
      <c r="B791" t="s">
        <v>1154</v>
      </c>
      <c r="D791" t="s">
        <v>1054</v>
      </c>
    </row>
    <row r="792" spans="1:4" x14ac:dyDescent="0.3">
      <c r="A792" t="s">
        <v>653</v>
      </c>
      <c r="B792" t="s">
        <v>1155</v>
      </c>
      <c r="D792" t="s">
        <v>1054</v>
      </c>
    </row>
    <row r="793" spans="1:4" x14ac:dyDescent="0.3">
      <c r="A793" t="s">
        <v>653</v>
      </c>
      <c r="B793" t="s">
        <v>856</v>
      </c>
      <c r="D793" t="s">
        <v>1054</v>
      </c>
    </row>
    <row r="794" spans="1:4" x14ac:dyDescent="0.3">
      <c r="A794" t="s">
        <v>653</v>
      </c>
      <c r="B794" t="s">
        <v>1156</v>
      </c>
      <c r="D794" t="s">
        <v>1054</v>
      </c>
    </row>
    <row r="795" spans="1:4" x14ac:dyDescent="0.3">
      <c r="A795" t="s">
        <v>653</v>
      </c>
      <c r="B795" t="s">
        <v>1157</v>
      </c>
      <c r="D795" t="s">
        <v>1054</v>
      </c>
    </row>
    <row r="796" spans="1:4" x14ac:dyDescent="0.3">
      <c r="A796" t="s">
        <v>653</v>
      </c>
      <c r="B796" t="s">
        <v>1158</v>
      </c>
      <c r="D796" t="s">
        <v>1054</v>
      </c>
    </row>
    <row r="797" spans="1:4" x14ac:dyDescent="0.3">
      <c r="A797" t="s">
        <v>653</v>
      </c>
      <c r="B797" t="s">
        <v>1246</v>
      </c>
      <c r="D797" t="s">
        <v>1054</v>
      </c>
    </row>
    <row r="798" spans="1:4" x14ac:dyDescent="0.3">
      <c r="A798" t="s">
        <v>603</v>
      </c>
      <c r="B798" t="s">
        <v>1153</v>
      </c>
      <c r="D798" t="s">
        <v>1054</v>
      </c>
    </row>
    <row r="799" spans="1:4" x14ac:dyDescent="0.3">
      <c r="A799" t="s">
        <v>603</v>
      </c>
      <c r="B799" t="s">
        <v>1154</v>
      </c>
      <c r="D799" t="s">
        <v>1054</v>
      </c>
    </row>
    <row r="800" spans="1:4" x14ac:dyDescent="0.3">
      <c r="A800" t="s">
        <v>603</v>
      </c>
      <c r="B800" t="s">
        <v>1155</v>
      </c>
      <c r="D800" t="s">
        <v>1054</v>
      </c>
    </row>
    <row r="801" spans="1:4" x14ac:dyDescent="0.3">
      <c r="A801" t="s">
        <v>603</v>
      </c>
      <c r="B801" t="s">
        <v>856</v>
      </c>
      <c r="D801" t="s">
        <v>1054</v>
      </c>
    </row>
    <row r="802" spans="1:4" x14ac:dyDescent="0.3">
      <c r="A802" t="s">
        <v>603</v>
      </c>
      <c r="B802" t="s">
        <v>1156</v>
      </c>
      <c r="D802" t="s">
        <v>1054</v>
      </c>
    </row>
    <row r="803" spans="1:4" x14ac:dyDescent="0.3">
      <c r="A803" t="s">
        <v>603</v>
      </c>
      <c r="B803" t="s">
        <v>1157</v>
      </c>
      <c r="D803" t="s">
        <v>1054</v>
      </c>
    </row>
    <row r="804" spans="1:4" x14ac:dyDescent="0.3">
      <c r="A804" t="s">
        <v>603</v>
      </c>
      <c r="B804" t="s">
        <v>1158</v>
      </c>
      <c r="D804" t="s">
        <v>1054</v>
      </c>
    </row>
    <row r="805" spans="1:4" x14ac:dyDescent="0.3">
      <c r="A805" t="s">
        <v>603</v>
      </c>
      <c r="B805" t="s">
        <v>1246</v>
      </c>
      <c r="D805" t="s">
        <v>1054</v>
      </c>
    </row>
    <row r="806" spans="1:4" x14ac:dyDescent="0.3">
      <c r="A806" t="s">
        <v>1046</v>
      </c>
      <c r="B806" t="s">
        <v>1153</v>
      </c>
      <c r="D806" t="s">
        <v>1054</v>
      </c>
    </row>
    <row r="807" spans="1:4" x14ac:dyDescent="0.3">
      <c r="A807" t="s">
        <v>1046</v>
      </c>
      <c r="B807" t="s">
        <v>1154</v>
      </c>
      <c r="D807" t="s">
        <v>1054</v>
      </c>
    </row>
    <row r="808" spans="1:4" x14ac:dyDescent="0.3">
      <c r="A808" t="s">
        <v>1046</v>
      </c>
      <c r="B808" t="s">
        <v>1155</v>
      </c>
      <c r="D808" t="s">
        <v>1054</v>
      </c>
    </row>
    <row r="809" spans="1:4" x14ac:dyDescent="0.3">
      <c r="A809" t="s">
        <v>1046</v>
      </c>
      <c r="B809" t="s">
        <v>856</v>
      </c>
      <c r="D809" t="s">
        <v>1054</v>
      </c>
    </row>
    <row r="810" spans="1:4" x14ac:dyDescent="0.3">
      <c r="A810" t="s">
        <v>1046</v>
      </c>
      <c r="B810" t="s">
        <v>1156</v>
      </c>
      <c r="D810" t="s">
        <v>1054</v>
      </c>
    </row>
    <row r="811" spans="1:4" x14ac:dyDescent="0.3">
      <c r="A811" t="s">
        <v>1046</v>
      </c>
      <c r="B811" t="s">
        <v>1157</v>
      </c>
      <c r="D811" t="s">
        <v>1054</v>
      </c>
    </row>
    <row r="812" spans="1:4" x14ac:dyDescent="0.3">
      <c r="A812" t="s">
        <v>1046</v>
      </c>
      <c r="B812" t="s">
        <v>1158</v>
      </c>
      <c r="D812" t="s">
        <v>1054</v>
      </c>
    </row>
    <row r="813" spans="1:4" x14ac:dyDescent="0.3">
      <c r="A813" t="s">
        <v>1046</v>
      </c>
      <c r="B813" t="s">
        <v>1246</v>
      </c>
      <c r="D813" t="s">
        <v>1054</v>
      </c>
    </row>
    <row r="814" spans="1:4" x14ac:dyDescent="0.3">
      <c r="A814" t="s">
        <v>654</v>
      </c>
      <c r="B814" t="s">
        <v>1153</v>
      </c>
      <c r="D814" t="s">
        <v>1054</v>
      </c>
    </row>
    <row r="815" spans="1:4" x14ac:dyDescent="0.3">
      <c r="A815" t="s">
        <v>654</v>
      </c>
      <c r="B815" t="s">
        <v>1154</v>
      </c>
      <c r="D815" t="s">
        <v>1054</v>
      </c>
    </row>
    <row r="816" spans="1:4" x14ac:dyDescent="0.3">
      <c r="A816" t="s">
        <v>654</v>
      </c>
      <c r="B816" t="s">
        <v>1155</v>
      </c>
      <c r="D816" t="s">
        <v>1054</v>
      </c>
    </row>
    <row r="817" spans="1:4" x14ac:dyDescent="0.3">
      <c r="A817" t="s">
        <v>654</v>
      </c>
      <c r="B817" t="s">
        <v>856</v>
      </c>
      <c r="D817" t="s">
        <v>1054</v>
      </c>
    </row>
    <row r="818" spans="1:4" x14ac:dyDescent="0.3">
      <c r="A818" t="s">
        <v>654</v>
      </c>
      <c r="B818" t="s">
        <v>1156</v>
      </c>
      <c r="D818" t="s">
        <v>1054</v>
      </c>
    </row>
    <row r="819" spans="1:4" x14ac:dyDescent="0.3">
      <c r="A819" t="s">
        <v>654</v>
      </c>
      <c r="B819" t="s">
        <v>1157</v>
      </c>
      <c r="D819" t="s">
        <v>1054</v>
      </c>
    </row>
    <row r="820" spans="1:4" x14ac:dyDescent="0.3">
      <c r="A820" t="s">
        <v>654</v>
      </c>
      <c r="B820" t="s">
        <v>1158</v>
      </c>
      <c r="D820" t="s">
        <v>1054</v>
      </c>
    </row>
    <row r="821" spans="1:4" x14ac:dyDescent="0.3">
      <c r="A821" t="s">
        <v>654</v>
      </c>
      <c r="B821" t="s">
        <v>1246</v>
      </c>
      <c r="D821" t="s">
        <v>1054</v>
      </c>
    </row>
    <row r="822" spans="1:4" x14ac:dyDescent="0.3">
      <c r="A822" t="s">
        <v>635</v>
      </c>
      <c r="B822" t="s">
        <v>1153</v>
      </c>
      <c r="D822" t="s">
        <v>1054</v>
      </c>
    </row>
    <row r="823" spans="1:4" x14ac:dyDescent="0.3">
      <c r="A823" t="s">
        <v>635</v>
      </c>
      <c r="B823" t="s">
        <v>1154</v>
      </c>
      <c r="D823" t="s">
        <v>1054</v>
      </c>
    </row>
    <row r="824" spans="1:4" x14ac:dyDescent="0.3">
      <c r="A824" t="s">
        <v>635</v>
      </c>
      <c r="B824" t="s">
        <v>1155</v>
      </c>
      <c r="D824" t="s">
        <v>1054</v>
      </c>
    </row>
    <row r="825" spans="1:4" x14ac:dyDescent="0.3">
      <c r="A825" t="s">
        <v>635</v>
      </c>
      <c r="B825" t="s">
        <v>856</v>
      </c>
      <c r="D825" t="s">
        <v>1054</v>
      </c>
    </row>
    <row r="826" spans="1:4" x14ac:dyDescent="0.3">
      <c r="A826" t="s">
        <v>635</v>
      </c>
      <c r="B826" t="s">
        <v>1156</v>
      </c>
      <c r="D826" t="s">
        <v>1054</v>
      </c>
    </row>
    <row r="827" spans="1:4" x14ac:dyDescent="0.3">
      <c r="A827" t="s">
        <v>635</v>
      </c>
      <c r="B827" t="s">
        <v>1157</v>
      </c>
      <c r="D827" t="s">
        <v>1054</v>
      </c>
    </row>
    <row r="828" spans="1:4" x14ac:dyDescent="0.3">
      <c r="A828" t="s">
        <v>635</v>
      </c>
      <c r="B828" t="s">
        <v>1158</v>
      </c>
      <c r="D828" t="s">
        <v>1054</v>
      </c>
    </row>
    <row r="829" spans="1:4" x14ac:dyDescent="0.3">
      <c r="A829" t="s">
        <v>635</v>
      </c>
      <c r="B829" t="s">
        <v>1246</v>
      </c>
      <c r="D829" t="s">
        <v>1054</v>
      </c>
    </row>
    <row r="830" spans="1:4" x14ac:dyDescent="0.3">
      <c r="A830" t="s">
        <v>655</v>
      </c>
      <c r="B830" t="s">
        <v>1153</v>
      </c>
      <c r="D830" t="s">
        <v>1054</v>
      </c>
    </row>
    <row r="831" spans="1:4" x14ac:dyDescent="0.3">
      <c r="A831" t="s">
        <v>655</v>
      </c>
      <c r="B831" t="s">
        <v>1154</v>
      </c>
      <c r="D831" t="s">
        <v>1054</v>
      </c>
    </row>
    <row r="832" spans="1:4" x14ac:dyDescent="0.3">
      <c r="A832" t="s">
        <v>655</v>
      </c>
      <c r="B832" t="s">
        <v>1155</v>
      </c>
      <c r="D832" t="s">
        <v>1054</v>
      </c>
    </row>
    <row r="833" spans="1:4" x14ac:dyDescent="0.3">
      <c r="A833" t="s">
        <v>655</v>
      </c>
      <c r="B833" t="s">
        <v>856</v>
      </c>
      <c r="D833" t="s">
        <v>1054</v>
      </c>
    </row>
    <row r="834" spans="1:4" x14ac:dyDescent="0.3">
      <c r="A834" t="s">
        <v>655</v>
      </c>
      <c r="B834" t="s">
        <v>1156</v>
      </c>
      <c r="D834" t="s">
        <v>1054</v>
      </c>
    </row>
    <row r="835" spans="1:4" x14ac:dyDescent="0.3">
      <c r="A835" t="s">
        <v>655</v>
      </c>
      <c r="B835" t="s">
        <v>1157</v>
      </c>
      <c r="D835" t="s">
        <v>1054</v>
      </c>
    </row>
    <row r="836" spans="1:4" x14ac:dyDescent="0.3">
      <c r="A836" t="s">
        <v>655</v>
      </c>
      <c r="B836" t="s">
        <v>1158</v>
      </c>
      <c r="D836" t="s">
        <v>1054</v>
      </c>
    </row>
    <row r="837" spans="1:4" x14ac:dyDescent="0.3">
      <c r="A837" t="s">
        <v>655</v>
      </c>
      <c r="B837" t="s">
        <v>1246</v>
      </c>
      <c r="D837" t="s">
        <v>1054</v>
      </c>
    </row>
    <row r="838" spans="1:4" x14ac:dyDescent="0.3">
      <c r="A838" t="s">
        <v>1245</v>
      </c>
      <c r="B838" t="s">
        <v>1153</v>
      </c>
      <c r="D838" t="s">
        <v>1054</v>
      </c>
    </row>
    <row r="839" spans="1:4" x14ac:dyDescent="0.3">
      <c r="A839" t="s">
        <v>1245</v>
      </c>
      <c r="B839" t="s">
        <v>1154</v>
      </c>
      <c r="D839" t="s">
        <v>1054</v>
      </c>
    </row>
    <row r="840" spans="1:4" x14ac:dyDescent="0.3">
      <c r="A840" t="s">
        <v>1245</v>
      </c>
      <c r="B840" t="s">
        <v>1155</v>
      </c>
      <c r="D840" t="s">
        <v>1054</v>
      </c>
    </row>
    <row r="841" spans="1:4" x14ac:dyDescent="0.3">
      <c r="A841" t="s">
        <v>1245</v>
      </c>
      <c r="B841" t="s">
        <v>856</v>
      </c>
      <c r="D841" t="s">
        <v>1054</v>
      </c>
    </row>
    <row r="842" spans="1:4" x14ac:dyDescent="0.3">
      <c r="A842" t="s">
        <v>1245</v>
      </c>
      <c r="B842" t="s">
        <v>1156</v>
      </c>
      <c r="D842" t="s">
        <v>1054</v>
      </c>
    </row>
    <row r="843" spans="1:4" x14ac:dyDescent="0.3">
      <c r="A843" t="s">
        <v>1245</v>
      </c>
      <c r="B843" t="s">
        <v>1157</v>
      </c>
      <c r="D843" t="s">
        <v>1054</v>
      </c>
    </row>
    <row r="844" spans="1:4" x14ac:dyDescent="0.3">
      <c r="A844" t="s">
        <v>1245</v>
      </c>
      <c r="B844" t="s">
        <v>1158</v>
      </c>
      <c r="D844" t="s">
        <v>1054</v>
      </c>
    </row>
    <row r="845" spans="1:4" x14ac:dyDescent="0.3">
      <c r="A845" t="s">
        <v>1245</v>
      </c>
      <c r="B845" t="s">
        <v>1246</v>
      </c>
      <c r="D845" t="s">
        <v>1054</v>
      </c>
    </row>
    <row r="846" spans="1:4" x14ac:dyDescent="0.3">
      <c r="A846" t="s">
        <v>1221</v>
      </c>
      <c r="B846" t="s">
        <v>1153</v>
      </c>
      <c r="D846" t="s">
        <v>1054</v>
      </c>
    </row>
    <row r="847" spans="1:4" x14ac:dyDescent="0.3">
      <c r="A847" t="s">
        <v>1221</v>
      </c>
      <c r="B847" t="s">
        <v>1154</v>
      </c>
      <c r="D847" t="s">
        <v>1054</v>
      </c>
    </row>
    <row r="848" spans="1:4" x14ac:dyDescent="0.3">
      <c r="A848" t="s">
        <v>1221</v>
      </c>
      <c r="B848" t="s">
        <v>1155</v>
      </c>
      <c r="D848" t="s">
        <v>1054</v>
      </c>
    </row>
    <row r="849" spans="1:4" x14ac:dyDescent="0.3">
      <c r="A849" t="s">
        <v>1221</v>
      </c>
      <c r="B849" t="s">
        <v>856</v>
      </c>
      <c r="D849" t="s">
        <v>1054</v>
      </c>
    </row>
    <row r="850" spans="1:4" x14ac:dyDescent="0.3">
      <c r="A850" t="s">
        <v>1221</v>
      </c>
      <c r="B850" t="s">
        <v>1156</v>
      </c>
      <c r="D850" t="s">
        <v>1054</v>
      </c>
    </row>
    <row r="851" spans="1:4" x14ac:dyDescent="0.3">
      <c r="A851" t="s">
        <v>1221</v>
      </c>
      <c r="B851" t="s">
        <v>1157</v>
      </c>
      <c r="D851" t="s">
        <v>1054</v>
      </c>
    </row>
    <row r="852" spans="1:4" x14ac:dyDescent="0.3">
      <c r="A852" t="s">
        <v>1221</v>
      </c>
      <c r="B852" t="s">
        <v>1158</v>
      </c>
      <c r="D852" t="s">
        <v>1054</v>
      </c>
    </row>
    <row r="853" spans="1:4" x14ac:dyDescent="0.3">
      <c r="A853" t="s">
        <v>1221</v>
      </c>
      <c r="B853" t="s">
        <v>1246</v>
      </c>
      <c r="D853" t="s">
        <v>1054</v>
      </c>
    </row>
    <row r="854" spans="1:4" x14ac:dyDescent="0.3">
      <c r="A854" t="s">
        <v>859</v>
      </c>
      <c r="B854" t="s">
        <v>1153</v>
      </c>
      <c r="D854" t="s">
        <v>1054</v>
      </c>
    </row>
    <row r="855" spans="1:4" x14ac:dyDescent="0.3">
      <c r="A855" t="s">
        <v>859</v>
      </c>
      <c r="B855" t="s">
        <v>1154</v>
      </c>
      <c r="D855" t="s">
        <v>1054</v>
      </c>
    </row>
    <row r="856" spans="1:4" x14ac:dyDescent="0.3">
      <c r="A856" t="s">
        <v>859</v>
      </c>
      <c r="B856" t="s">
        <v>1155</v>
      </c>
      <c r="D856" t="s">
        <v>1054</v>
      </c>
    </row>
    <row r="857" spans="1:4" x14ac:dyDescent="0.3">
      <c r="A857" t="s">
        <v>859</v>
      </c>
      <c r="B857" t="s">
        <v>856</v>
      </c>
      <c r="D857" t="s">
        <v>1054</v>
      </c>
    </row>
    <row r="858" spans="1:4" x14ac:dyDescent="0.3">
      <c r="A858" t="s">
        <v>859</v>
      </c>
      <c r="B858" t="s">
        <v>1156</v>
      </c>
      <c r="D858" t="s">
        <v>1054</v>
      </c>
    </row>
    <row r="859" spans="1:4" x14ac:dyDescent="0.3">
      <c r="A859" t="s">
        <v>859</v>
      </c>
      <c r="B859" t="s">
        <v>1157</v>
      </c>
      <c r="D859" t="s">
        <v>1054</v>
      </c>
    </row>
    <row r="860" spans="1:4" x14ac:dyDescent="0.3">
      <c r="A860" t="s">
        <v>859</v>
      </c>
      <c r="B860" t="s">
        <v>1158</v>
      </c>
      <c r="D860" t="s">
        <v>1054</v>
      </c>
    </row>
    <row r="861" spans="1:4" x14ac:dyDescent="0.3">
      <c r="A861" t="s">
        <v>859</v>
      </c>
      <c r="B861" t="s">
        <v>1246</v>
      </c>
      <c r="D861" t="s">
        <v>1054</v>
      </c>
    </row>
    <row r="862" spans="1:4" x14ac:dyDescent="0.3">
      <c r="A862" t="s">
        <v>860</v>
      </c>
      <c r="B862" t="s">
        <v>1153</v>
      </c>
      <c r="D862" t="s">
        <v>1054</v>
      </c>
    </row>
    <row r="863" spans="1:4" x14ac:dyDescent="0.3">
      <c r="A863" t="s">
        <v>860</v>
      </c>
      <c r="B863" t="s">
        <v>1154</v>
      </c>
      <c r="D863" t="s">
        <v>1054</v>
      </c>
    </row>
    <row r="864" spans="1:4" x14ac:dyDescent="0.3">
      <c r="A864" t="s">
        <v>860</v>
      </c>
      <c r="B864" t="s">
        <v>1155</v>
      </c>
      <c r="D864" t="s">
        <v>1054</v>
      </c>
    </row>
    <row r="865" spans="1:4" x14ac:dyDescent="0.3">
      <c r="A865" t="s">
        <v>860</v>
      </c>
      <c r="B865" t="s">
        <v>856</v>
      </c>
      <c r="D865" t="s">
        <v>1054</v>
      </c>
    </row>
    <row r="866" spans="1:4" x14ac:dyDescent="0.3">
      <c r="A866" t="s">
        <v>860</v>
      </c>
      <c r="B866" t="s">
        <v>1156</v>
      </c>
      <c r="D866" t="s">
        <v>1054</v>
      </c>
    </row>
    <row r="867" spans="1:4" x14ac:dyDescent="0.3">
      <c r="A867" t="s">
        <v>860</v>
      </c>
      <c r="B867" t="s">
        <v>1157</v>
      </c>
      <c r="D867" t="s">
        <v>1054</v>
      </c>
    </row>
    <row r="868" spans="1:4" x14ac:dyDescent="0.3">
      <c r="A868" t="s">
        <v>860</v>
      </c>
      <c r="B868" t="s">
        <v>1158</v>
      </c>
      <c r="D868" t="s">
        <v>1054</v>
      </c>
    </row>
    <row r="869" spans="1:4" x14ac:dyDescent="0.3">
      <c r="A869" t="s">
        <v>860</v>
      </c>
      <c r="B869" t="s">
        <v>1246</v>
      </c>
      <c r="D869" t="s">
        <v>1054</v>
      </c>
    </row>
    <row r="870" spans="1:4" x14ac:dyDescent="0.3">
      <c r="A870" t="s">
        <v>861</v>
      </c>
      <c r="B870" t="s">
        <v>1153</v>
      </c>
      <c r="D870" t="s">
        <v>1054</v>
      </c>
    </row>
    <row r="871" spans="1:4" x14ac:dyDescent="0.3">
      <c r="A871" t="s">
        <v>861</v>
      </c>
      <c r="B871" t="s">
        <v>1154</v>
      </c>
      <c r="D871" t="s">
        <v>1054</v>
      </c>
    </row>
    <row r="872" spans="1:4" x14ac:dyDescent="0.3">
      <c r="A872" t="s">
        <v>861</v>
      </c>
      <c r="B872" t="s">
        <v>1155</v>
      </c>
      <c r="D872" t="s">
        <v>1054</v>
      </c>
    </row>
    <row r="873" spans="1:4" x14ac:dyDescent="0.3">
      <c r="A873" t="s">
        <v>861</v>
      </c>
      <c r="B873" t="s">
        <v>856</v>
      </c>
      <c r="D873" t="s">
        <v>1054</v>
      </c>
    </row>
    <row r="874" spans="1:4" x14ac:dyDescent="0.3">
      <c r="A874" t="s">
        <v>861</v>
      </c>
      <c r="B874" t="s">
        <v>1156</v>
      </c>
      <c r="D874" t="s">
        <v>1054</v>
      </c>
    </row>
    <row r="875" spans="1:4" x14ac:dyDescent="0.3">
      <c r="A875" t="s">
        <v>861</v>
      </c>
      <c r="B875" t="s">
        <v>1157</v>
      </c>
      <c r="D875" t="s">
        <v>1054</v>
      </c>
    </row>
    <row r="876" spans="1:4" x14ac:dyDescent="0.3">
      <c r="A876" t="s">
        <v>861</v>
      </c>
      <c r="B876" t="s">
        <v>1158</v>
      </c>
      <c r="D876" t="s">
        <v>1054</v>
      </c>
    </row>
    <row r="877" spans="1:4" x14ac:dyDescent="0.3">
      <c r="A877" t="s">
        <v>861</v>
      </c>
      <c r="B877" t="s">
        <v>1246</v>
      </c>
      <c r="D877" t="s">
        <v>1054</v>
      </c>
    </row>
    <row r="878" spans="1:4" x14ac:dyDescent="0.3">
      <c r="A878" t="s">
        <v>862</v>
      </c>
      <c r="B878" t="s">
        <v>1153</v>
      </c>
      <c r="D878" t="s">
        <v>1054</v>
      </c>
    </row>
    <row r="879" spans="1:4" x14ac:dyDescent="0.3">
      <c r="A879" t="s">
        <v>862</v>
      </c>
      <c r="B879" t="s">
        <v>1154</v>
      </c>
      <c r="D879" t="s">
        <v>1054</v>
      </c>
    </row>
    <row r="880" spans="1:4" x14ac:dyDescent="0.3">
      <c r="A880" t="s">
        <v>862</v>
      </c>
      <c r="B880" t="s">
        <v>1155</v>
      </c>
      <c r="D880" t="s">
        <v>1054</v>
      </c>
    </row>
    <row r="881" spans="1:4" x14ac:dyDescent="0.3">
      <c r="A881" t="s">
        <v>862</v>
      </c>
      <c r="B881" t="s">
        <v>856</v>
      </c>
      <c r="D881" t="s">
        <v>1054</v>
      </c>
    </row>
    <row r="882" spans="1:4" x14ac:dyDescent="0.3">
      <c r="A882" t="s">
        <v>862</v>
      </c>
      <c r="B882" t="s">
        <v>1156</v>
      </c>
      <c r="D882" t="s">
        <v>1054</v>
      </c>
    </row>
    <row r="883" spans="1:4" x14ac:dyDescent="0.3">
      <c r="A883" t="s">
        <v>862</v>
      </c>
      <c r="B883" t="s">
        <v>1157</v>
      </c>
      <c r="D883" t="s">
        <v>1054</v>
      </c>
    </row>
    <row r="884" spans="1:4" x14ac:dyDescent="0.3">
      <c r="A884" t="s">
        <v>862</v>
      </c>
      <c r="B884" t="s">
        <v>1158</v>
      </c>
      <c r="D884" t="s">
        <v>1054</v>
      </c>
    </row>
    <row r="885" spans="1:4" x14ac:dyDescent="0.3">
      <c r="A885" t="s">
        <v>862</v>
      </c>
      <c r="B885" t="s">
        <v>1246</v>
      </c>
      <c r="D885" t="s">
        <v>1054</v>
      </c>
    </row>
    <row r="886" spans="1:4" x14ac:dyDescent="0.3">
      <c r="A886" t="s">
        <v>602</v>
      </c>
      <c r="B886" t="s">
        <v>1111</v>
      </c>
      <c r="D886" t="s">
        <v>1064</v>
      </c>
    </row>
    <row r="887" spans="1:4" x14ac:dyDescent="0.3">
      <c r="A887" t="s">
        <v>602</v>
      </c>
      <c r="B887" t="s">
        <v>1112</v>
      </c>
      <c r="D887" t="s">
        <v>1064</v>
      </c>
    </row>
    <row r="888" spans="1:4" x14ac:dyDescent="0.3">
      <c r="A888" t="s">
        <v>1238</v>
      </c>
      <c r="B888" t="s">
        <v>1111</v>
      </c>
      <c r="D888" t="s">
        <v>1064</v>
      </c>
    </row>
    <row r="889" spans="1:4" x14ac:dyDescent="0.3">
      <c r="A889" t="s">
        <v>1238</v>
      </c>
      <c r="B889" t="s">
        <v>1112</v>
      </c>
      <c r="D889" t="s">
        <v>1064</v>
      </c>
    </row>
    <row r="890" spans="1:4" x14ac:dyDescent="0.3">
      <c r="A890" t="s">
        <v>606</v>
      </c>
      <c r="B890" t="s">
        <v>1111</v>
      </c>
      <c r="D890" t="s">
        <v>1064</v>
      </c>
    </row>
    <row r="891" spans="1:4" x14ac:dyDescent="0.3">
      <c r="A891" t="s">
        <v>606</v>
      </c>
      <c r="B891" t="s">
        <v>1112</v>
      </c>
      <c r="D891" t="s">
        <v>1064</v>
      </c>
    </row>
    <row r="892" spans="1:4" x14ac:dyDescent="0.3">
      <c r="A892" t="s">
        <v>1239</v>
      </c>
      <c r="B892" t="s">
        <v>1111</v>
      </c>
      <c r="D892" t="s">
        <v>1064</v>
      </c>
    </row>
    <row r="893" spans="1:4" x14ac:dyDescent="0.3">
      <c r="A893" t="s">
        <v>1239</v>
      </c>
      <c r="B893" t="s">
        <v>1112</v>
      </c>
      <c r="D893" t="s">
        <v>1064</v>
      </c>
    </row>
    <row r="894" spans="1:4" x14ac:dyDescent="0.3">
      <c r="A894" t="s">
        <v>656</v>
      </c>
      <c r="B894" t="s">
        <v>1111</v>
      </c>
      <c r="D894" t="s">
        <v>1064</v>
      </c>
    </row>
    <row r="895" spans="1:4" x14ac:dyDescent="0.3">
      <c r="A895" t="s">
        <v>656</v>
      </c>
      <c r="B895" t="s">
        <v>1112</v>
      </c>
      <c r="D895" t="s">
        <v>1064</v>
      </c>
    </row>
    <row r="896" spans="1:4" x14ac:dyDescent="0.3">
      <c r="A896" t="s">
        <v>604</v>
      </c>
      <c r="B896" t="s">
        <v>858</v>
      </c>
      <c r="D896" t="s">
        <v>1047</v>
      </c>
    </row>
    <row r="897" spans="1:4" x14ac:dyDescent="0.3">
      <c r="A897" t="s">
        <v>604</v>
      </c>
      <c r="B897" t="s">
        <v>1209</v>
      </c>
      <c r="D897" t="s">
        <v>1047</v>
      </c>
    </row>
    <row r="898" spans="1:4" x14ac:dyDescent="0.3">
      <c r="A898" t="s">
        <v>604</v>
      </c>
      <c r="B898" t="s">
        <v>852</v>
      </c>
      <c r="D898" t="s">
        <v>1047</v>
      </c>
    </row>
    <row r="899" spans="1:4" x14ac:dyDescent="0.3">
      <c r="A899" t="s">
        <v>604</v>
      </c>
      <c r="B899" t="s">
        <v>1220</v>
      </c>
      <c r="D899" t="s">
        <v>1047</v>
      </c>
    </row>
    <row r="900" spans="1:4" x14ac:dyDescent="0.3">
      <c r="A900" t="s">
        <v>604</v>
      </c>
      <c r="B900" t="s">
        <v>1216</v>
      </c>
      <c r="D900" t="s">
        <v>1047</v>
      </c>
    </row>
    <row r="901" spans="1:4" x14ac:dyDescent="0.3">
      <c r="A901" t="s">
        <v>1241</v>
      </c>
      <c r="B901" t="s">
        <v>858</v>
      </c>
      <c r="D901" t="s">
        <v>1047</v>
      </c>
    </row>
    <row r="902" spans="1:4" x14ac:dyDescent="0.3">
      <c r="A902" t="s">
        <v>1241</v>
      </c>
      <c r="B902" t="s">
        <v>1209</v>
      </c>
      <c r="D902" t="s">
        <v>1047</v>
      </c>
    </row>
    <row r="903" spans="1:4" x14ac:dyDescent="0.3">
      <c r="A903" t="s">
        <v>1241</v>
      </c>
      <c r="B903" t="s">
        <v>852</v>
      </c>
      <c r="D903" t="s">
        <v>1047</v>
      </c>
    </row>
    <row r="904" spans="1:4" x14ac:dyDescent="0.3">
      <c r="A904" t="s">
        <v>1241</v>
      </c>
      <c r="B904" t="s">
        <v>1220</v>
      </c>
      <c r="D904" t="s">
        <v>1047</v>
      </c>
    </row>
    <row r="905" spans="1:4" x14ac:dyDescent="0.3">
      <c r="A905" t="s">
        <v>1241</v>
      </c>
      <c r="B905" t="s">
        <v>1216</v>
      </c>
      <c r="D905" t="s">
        <v>1047</v>
      </c>
    </row>
    <row r="906" spans="1:4" x14ac:dyDescent="0.3">
      <c r="A906" t="s">
        <v>610</v>
      </c>
      <c r="B906" t="s">
        <v>858</v>
      </c>
      <c r="D906" t="s">
        <v>1047</v>
      </c>
    </row>
    <row r="907" spans="1:4" x14ac:dyDescent="0.3">
      <c r="A907" t="s">
        <v>610</v>
      </c>
      <c r="B907" t="s">
        <v>1209</v>
      </c>
      <c r="D907" t="s">
        <v>1047</v>
      </c>
    </row>
    <row r="908" spans="1:4" x14ac:dyDescent="0.3">
      <c r="A908" t="s">
        <v>610</v>
      </c>
      <c r="B908" t="s">
        <v>852</v>
      </c>
      <c r="D908" t="s">
        <v>1047</v>
      </c>
    </row>
    <row r="909" spans="1:4" x14ac:dyDescent="0.3">
      <c r="A909" t="s">
        <v>610</v>
      </c>
      <c r="B909" t="s">
        <v>1220</v>
      </c>
      <c r="D909" t="s">
        <v>1047</v>
      </c>
    </row>
    <row r="910" spans="1:4" x14ac:dyDescent="0.3">
      <c r="A910" t="s">
        <v>610</v>
      </c>
      <c r="B910" t="s">
        <v>1216</v>
      </c>
      <c r="D910" t="s">
        <v>1047</v>
      </c>
    </row>
    <row r="911" spans="1:4" x14ac:dyDescent="0.3">
      <c r="A911" t="s">
        <v>613</v>
      </c>
      <c r="B911" t="s">
        <v>858</v>
      </c>
      <c r="D911" t="s">
        <v>1047</v>
      </c>
    </row>
    <row r="912" spans="1:4" x14ac:dyDescent="0.3">
      <c r="A912" t="s">
        <v>613</v>
      </c>
      <c r="B912" t="s">
        <v>1209</v>
      </c>
      <c r="D912" t="s">
        <v>1047</v>
      </c>
    </row>
    <row r="913" spans="1:4" x14ac:dyDescent="0.3">
      <c r="A913" t="s">
        <v>613</v>
      </c>
      <c r="B913" t="s">
        <v>852</v>
      </c>
      <c r="D913" t="s">
        <v>1047</v>
      </c>
    </row>
    <row r="914" spans="1:4" x14ac:dyDescent="0.3">
      <c r="A914" t="s">
        <v>613</v>
      </c>
      <c r="B914" t="s">
        <v>1220</v>
      </c>
      <c r="D914" t="s">
        <v>1047</v>
      </c>
    </row>
    <row r="915" spans="1:4" x14ac:dyDescent="0.3">
      <c r="A915" t="s">
        <v>613</v>
      </c>
      <c r="B915" t="s">
        <v>1216</v>
      </c>
      <c r="D915" t="s">
        <v>1047</v>
      </c>
    </row>
    <row r="916" spans="1:4" x14ac:dyDescent="0.3">
      <c r="A916" t="s">
        <v>1243</v>
      </c>
      <c r="B916" t="s">
        <v>858</v>
      </c>
      <c r="D916" t="s">
        <v>1047</v>
      </c>
    </row>
    <row r="917" spans="1:4" x14ac:dyDescent="0.3">
      <c r="A917" t="s">
        <v>1243</v>
      </c>
      <c r="B917" t="s">
        <v>1209</v>
      </c>
      <c r="D917" t="s">
        <v>1047</v>
      </c>
    </row>
    <row r="918" spans="1:4" x14ac:dyDescent="0.3">
      <c r="A918" t="s">
        <v>1243</v>
      </c>
      <c r="B918" t="s">
        <v>852</v>
      </c>
      <c r="D918" t="s">
        <v>1047</v>
      </c>
    </row>
    <row r="919" spans="1:4" x14ac:dyDescent="0.3">
      <c r="A919" t="s">
        <v>1243</v>
      </c>
      <c r="B919" t="s">
        <v>1220</v>
      </c>
      <c r="D919" t="s">
        <v>1047</v>
      </c>
    </row>
    <row r="920" spans="1:4" x14ac:dyDescent="0.3">
      <c r="A920" t="s">
        <v>1243</v>
      </c>
      <c r="B920" t="s">
        <v>1216</v>
      </c>
      <c r="D920" t="s">
        <v>1047</v>
      </c>
    </row>
    <row r="921" spans="1:4" x14ac:dyDescent="0.3">
      <c r="A921" t="s">
        <v>603</v>
      </c>
      <c r="B921" t="s">
        <v>858</v>
      </c>
      <c r="D921" t="s">
        <v>1047</v>
      </c>
    </row>
    <row r="922" spans="1:4" x14ac:dyDescent="0.3">
      <c r="A922" t="s">
        <v>603</v>
      </c>
      <c r="B922" t="s">
        <v>1209</v>
      </c>
      <c r="D922" t="s">
        <v>1047</v>
      </c>
    </row>
    <row r="923" spans="1:4" x14ac:dyDescent="0.3">
      <c r="A923" t="s">
        <v>603</v>
      </c>
      <c r="B923" t="s">
        <v>852</v>
      </c>
      <c r="D923" t="s">
        <v>1047</v>
      </c>
    </row>
    <row r="924" spans="1:4" x14ac:dyDescent="0.3">
      <c r="A924" t="s">
        <v>603</v>
      </c>
      <c r="B924" t="s">
        <v>1220</v>
      </c>
      <c r="D924" t="s">
        <v>1047</v>
      </c>
    </row>
    <row r="925" spans="1:4" x14ac:dyDescent="0.3">
      <c r="A925" t="s">
        <v>603</v>
      </c>
      <c r="B925" t="s">
        <v>1216</v>
      </c>
      <c r="D925" t="s">
        <v>1047</v>
      </c>
    </row>
    <row r="926" spans="1:4" x14ac:dyDescent="0.3">
      <c r="A926" t="s">
        <v>1046</v>
      </c>
      <c r="B926" t="s">
        <v>858</v>
      </c>
      <c r="D926" t="s">
        <v>1047</v>
      </c>
    </row>
    <row r="927" spans="1:4" x14ac:dyDescent="0.3">
      <c r="A927" t="s">
        <v>1046</v>
      </c>
      <c r="B927" t="s">
        <v>1209</v>
      </c>
      <c r="D927" t="s">
        <v>1047</v>
      </c>
    </row>
    <row r="928" spans="1:4" x14ac:dyDescent="0.3">
      <c r="A928" t="s">
        <v>1046</v>
      </c>
      <c r="B928" t="s">
        <v>852</v>
      </c>
      <c r="D928" t="s">
        <v>1047</v>
      </c>
    </row>
    <row r="929" spans="1:4" x14ac:dyDescent="0.3">
      <c r="A929" t="s">
        <v>1046</v>
      </c>
      <c r="B929" t="s">
        <v>1220</v>
      </c>
      <c r="D929" t="s">
        <v>1047</v>
      </c>
    </row>
    <row r="930" spans="1:4" x14ac:dyDescent="0.3">
      <c r="A930" t="s">
        <v>1046</v>
      </c>
      <c r="B930" t="s">
        <v>1216</v>
      </c>
      <c r="D930" t="s">
        <v>1047</v>
      </c>
    </row>
    <row r="931" spans="1:4" x14ac:dyDescent="0.3">
      <c r="A931" t="s">
        <v>1240</v>
      </c>
      <c r="B931" t="s">
        <v>627</v>
      </c>
      <c r="D931" t="s">
        <v>1049</v>
      </c>
    </row>
    <row r="932" spans="1:4" x14ac:dyDescent="0.3">
      <c r="A932" t="s">
        <v>1240</v>
      </c>
      <c r="B932" t="s">
        <v>1148</v>
      </c>
      <c r="D932" t="s">
        <v>1049</v>
      </c>
    </row>
    <row r="933" spans="1:4" x14ac:dyDescent="0.3">
      <c r="A933" t="s">
        <v>1240</v>
      </c>
      <c r="B933" t="s">
        <v>1149</v>
      </c>
      <c r="D933" t="s">
        <v>1049</v>
      </c>
    </row>
  </sheetData>
  <autoFilter ref="A1:D933" xr:uid="{494FCDA2-1641-448D-8EF7-434054946B99}"/>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E949-49AD-4FEA-BA3C-0D35636121F2}">
  <dimension ref="A1:H944"/>
  <sheetViews>
    <sheetView topLeftCell="A170" workbookViewId="0">
      <selection activeCell="A193" sqref="A193"/>
    </sheetView>
  </sheetViews>
  <sheetFormatPr baseColWidth="10" defaultColWidth="8.88671875" defaultRowHeight="14.4" x14ac:dyDescent="0.3"/>
  <cols>
    <col min="1" max="1" width="53.109375" customWidth="1"/>
    <col min="2" max="2" width="55.44140625" customWidth="1"/>
  </cols>
  <sheetData>
    <row r="1" spans="1:8" x14ac:dyDescent="0.3">
      <c r="A1" s="28" t="s">
        <v>1</v>
      </c>
      <c r="B1" s="28" t="s">
        <v>2</v>
      </c>
      <c r="C1" s="28" t="s">
        <v>4</v>
      </c>
      <c r="D1" s="28" t="s">
        <v>1077</v>
      </c>
      <c r="H1" t="s">
        <v>1280</v>
      </c>
    </row>
    <row r="2" spans="1:8" x14ac:dyDescent="0.3">
      <c r="A2" t="s">
        <v>604</v>
      </c>
      <c r="B2" t="s">
        <v>1213</v>
      </c>
      <c r="D2" t="s">
        <v>603</v>
      </c>
    </row>
    <row r="3" spans="1:8" x14ac:dyDescent="0.3">
      <c r="A3" t="s">
        <v>605</v>
      </c>
      <c r="B3" t="s">
        <v>1213</v>
      </c>
      <c r="D3" t="s">
        <v>603</v>
      </c>
    </row>
    <row r="4" spans="1:8" x14ac:dyDescent="0.3">
      <c r="A4" t="s">
        <v>604</v>
      </c>
      <c r="B4" t="s">
        <v>852</v>
      </c>
      <c r="D4" t="s">
        <v>603</v>
      </c>
    </row>
    <row r="5" spans="1:8" x14ac:dyDescent="0.3">
      <c r="A5" t="s">
        <v>605</v>
      </c>
      <c r="B5" t="s">
        <v>852</v>
      </c>
      <c r="D5" t="s">
        <v>603</v>
      </c>
    </row>
    <row r="6" spans="1:8" x14ac:dyDescent="0.3">
      <c r="A6" t="s">
        <v>607</v>
      </c>
      <c r="B6" t="s">
        <v>909</v>
      </c>
      <c r="D6" t="s">
        <v>919</v>
      </c>
    </row>
    <row r="7" spans="1:8" x14ac:dyDescent="0.3">
      <c r="A7" t="s">
        <v>608</v>
      </c>
      <c r="B7" t="s">
        <v>909</v>
      </c>
      <c r="D7" t="s">
        <v>919</v>
      </c>
    </row>
    <row r="8" spans="1:8" x14ac:dyDescent="0.3">
      <c r="A8" t="s">
        <v>607</v>
      </c>
      <c r="B8" t="s">
        <v>910</v>
      </c>
      <c r="D8" t="s">
        <v>919</v>
      </c>
    </row>
    <row r="9" spans="1:8" x14ac:dyDescent="0.3">
      <c r="A9" t="s">
        <v>608</v>
      </c>
      <c r="B9" t="s">
        <v>910</v>
      </c>
      <c r="D9" t="s">
        <v>919</v>
      </c>
    </row>
    <row r="10" spans="1:8" x14ac:dyDescent="0.3">
      <c r="A10" t="s">
        <v>607</v>
      </c>
      <c r="B10" t="s">
        <v>911</v>
      </c>
      <c r="D10" t="s">
        <v>919</v>
      </c>
    </row>
    <row r="11" spans="1:8" x14ac:dyDescent="0.3">
      <c r="A11" t="s">
        <v>608</v>
      </c>
      <c r="B11" t="s">
        <v>911</v>
      </c>
      <c r="D11" t="s">
        <v>919</v>
      </c>
    </row>
    <row r="12" spans="1:8" x14ac:dyDescent="0.3">
      <c r="A12" t="s">
        <v>607</v>
      </c>
      <c r="B12" t="s">
        <v>912</v>
      </c>
      <c r="D12" t="s">
        <v>919</v>
      </c>
    </row>
    <row r="13" spans="1:8" x14ac:dyDescent="0.3">
      <c r="A13" t="s">
        <v>608</v>
      </c>
      <c r="B13" t="s">
        <v>912</v>
      </c>
      <c r="D13" t="s">
        <v>919</v>
      </c>
    </row>
    <row r="14" spans="1:8" x14ac:dyDescent="0.3">
      <c r="A14" t="s">
        <v>607</v>
      </c>
      <c r="B14" t="s">
        <v>1204</v>
      </c>
      <c r="D14" t="s">
        <v>919</v>
      </c>
    </row>
    <row r="15" spans="1:8" x14ac:dyDescent="0.3">
      <c r="A15" t="s">
        <v>608</v>
      </c>
      <c r="B15" t="s">
        <v>1204</v>
      </c>
      <c r="D15" t="s">
        <v>919</v>
      </c>
    </row>
    <row r="16" spans="1:8" x14ac:dyDescent="0.3">
      <c r="A16" t="s">
        <v>607</v>
      </c>
      <c r="B16" t="s">
        <v>1211</v>
      </c>
      <c r="D16" t="s">
        <v>919</v>
      </c>
    </row>
    <row r="17" spans="1:4" x14ac:dyDescent="0.3">
      <c r="A17" t="s">
        <v>608</v>
      </c>
      <c r="B17" t="s">
        <v>1211</v>
      </c>
      <c r="D17" t="s">
        <v>919</v>
      </c>
    </row>
    <row r="18" spans="1:4" x14ac:dyDescent="0.3">
      <c r="A18" t="s">
        <v>607</v>
      </c>
      <c r="B18" t="s">
        <v>1333</v>
      </c>
      <c r="D18" t="s">
        <v>919</v>
      </c>
    </row>
    <row r="19" spans="1:4" x14ac:dyDescent="0.3">
      <c r="A19" t="s">
        <v>608</v>
      </c>
      <c r="B19" t="s">
        <v>1333</v>
      </c>
      <c r="D19" t="s">
        <v>919</v>
      </c>
    </row>
    <row r="20" spans="1:4" x14ac:dyDescent="0.3">
      <c r="A20" t="s">
        <v>607</v>
      </c>
      <c r="B20" t="s">
        <v>857</v>
      </c>
      <c r="D20" t="s">
        <v>919</v>
      </c>
    </row>
    <row r="21" spans="1:4" x14ac:dyDescent="0.3">
      <c r="A21" t="s">
        <v>608</v>
      </c>
      <c r="B21" t="s">
        <v>857</v>
      </c>
      <c r="D21" t="s">
        <v>919</v>
      </c>
    </row>
    <row r="22" spans="1:4" x14ac:dyDescent="0.3">
      <c r="A22" t="s">
        <v>607</v>
      </c>
      <c r="B22" t="s">
        <v>858</v>
      </c>
      <c r="D22" t="s">
        <v>919</v>
      </c>
    </row>
    <row r="23" spans="1:4" x14ac:dyDescent="0.3">
      <c r="A23" t="s">
        <v>608</v>
      </c>
      <c r="B23" t="s">
        <v>858</v>
      </c>
      <c r="D23" t="s">
        <v>919</v>
      </c>
    </row>
    <row r="24" spans="1:4" x14ac:dyDescent="0.3">
      <c r="A24" t="s">
        <v>607</v>
      </c>
      <c r="B24" t="s">
        <v>1047</v>
      </c>
      <c r="D24" t="s">
        <v>919</v>
      </c>
    </row>
    <row r="25" spans="1:4" x14ac:dyDescent="0.3">
      <c r="A25" t="s">
        <v>608</v>
      </c>
      <c r="B25" t="s">
        <v>1047</v>
      </c>
      <c r="D25" t="s">
        <v>919</v>
      </c>
    </row>
    <row r="26" spans="1:4" x14ac:dyDescent="0.3">
      <c r="A26" t="s">
        <v>607</v>
      </c>
      <c r="B26" t="s">
        <v>852</v>
      </c>
      <c r="D26" t="s">
        <v>919</v>
      </c>
    </row>
    <row r="27" spans="1:4" x14ac:dyDescent="0.3">
      <c r="A27" t="s">
        <v>608</v>
      </c>
      <c r="B27" t="s">
        <v>852</v>
      </c>
      <c r="D27" t="s">
        <v>919</v>
      </c>
    </row>
    <row r="28" spans="1:4" x14ac:dyDescent="0.3">
      <c r="A28" t="s">
        <v>607</v>
      </c>
      <c r="B28" t="s">
        <v>1220</v>
      </c>
      <c r="D28" t="s">
        <v>919</v>
      </c>
    </row>
    <row r="29" spans="1:4" x14ac:dyDescent="0.3">
      <c r="A29" t="s">
        <v>608</v>
      </c>
      <c r="B29" t="s">
        <v>1220</v>
      </c>
      <c r="D29" t="s">
        <v>919</v>
      </c>
    </row>
    <row r="30" spans="1:4" x14ac:dyDescent="0.3">
      <c r="A30" t="s">
        <v>607</v>
      </c>
      <c r="B30" t="s">
        <v>1085</v>
      </c>
      <c r="D30" t="s">
        <v>919</v>
      </c>
    </row>
    <row r="31" spans="1:4" x14ac:dyDescent="0.3">
      <c r="A31" t="s">
        <v>608</v>
      </c>
      <c r="B31" t="s">
        <v>1085</v>
      </c>
      <c r="D31" t="s">
        <v>919</v>
      </c>
    </row>
    <row r="32" spans="1:4" x14ac:dyDescent="0.3">
      <c r="A32" t="s">
        <v>609</v>
      </c>
      <c r="B32" t="s">
        <v>913</v>
      </c>
      <c r="D32" t="s">
        <v>1046</v>
      </c>
    </row>
    <row r="33" spans="1:4" x14ac:dyDescent="0.3">
      <c r="A33" t="s">
        <v>610</v>
      </c>
      <c r="B33" t="s">
        <v>913</v>
      </c>
      <c r="D33" t="s">
        <v>1046</v>
      </c>
    </row>
    <row r="34" spans="1:4" x14ac:dyDescent="0.3">
      <c r="A34" t="s">
        <v>609</v>
      </c>
      <c r="B34" t="s">
        <v>914</v>
      </c>
      <c r="D34" t="s">
        <v>1046</v>
      </c>
    </row>
    <row r="35" spans="1:4" x14ac:dyDescent="0.3">
      <c r="A35" t="s">
        <v>610</v>
      </c>
      <c r="B35" t="s">
        <v>914</v>
      </c>
      <c r="D35" t="s">
        <v>1046</v>
      </c>
    </row>
    <row r="36" spans="1:4" x14ac:dyDescent="0.3">
      <c r="A36" t="s">
        <v>609</v>
      </c>
      <c r="B36" t="s">
        <v>915</v>
      </c>
      <c r="D36" t="s">
        <v>1046</v>
      </c>
    </row>
    <row r="37" spans="1:4" x14ac:dyDescent="0.3">
      <c r="A37" t="s">
        <v>610</v>
      </c>
      <c r="B37" t="s">
        <v>915</v>
      </c>
      <c r="D37" t="s">
        <v>1046</v>
      </c>
    </row>
    <row r="38" spans="1:4" x14ac:dyDescent="0.3">
      <c r="A38" t="s">
        <v>609</v>
      </c>
      <c r="B38" t="s">
        <v>916</v>
      </c>
      <c r="D38" t="s">
        <v>1046</v>
      </c>
    </row>
    <row r="39" spans="1:4" x14ac:dyDescent="0.3">
      <c r="A39" t="s">
        <v>610</v>
      </c>
      <c r="B39" t="s">
        <v>916</v>
      </c>
      <c r="D39" t="s">
        <v>1046</v>
      </c>
    </row>
    <row r="40" spans="1:4" x14ac:dyDescent="0.3">
      <c r="A40" t="s">
        <v>609</v>
      </c>
      <c r="B40" t="s">
        <v>917</v>
      </c>
      <c r="D40" t="s">
        <v>1046</v>
      </c>
    </row>
    <row r="41" spans="1:4" x14ac:dyDescent="0.3">
      <c r="A41" t="s">
        <v>610</v>
      </c>
      <c r="B41" t="s">
        <v>917</v>
      </c>
      <c r="D41" t="s">
        <v>1046</v>
      </c>
    </row>
    <row r="42" spans="1:4" x14ac:dyDescent="0.3">
      <c r="A42" t="s">
        <v>609</v>
      </c>
      <c r="B42" t="s">
        <v>1204</v>
      </c>
      <c r="D42" t="s">
        <v>1046</v>
      </c>
    </row>
    <row r="43" spans="1:4" x14ac:dyDescent="0.3">
      <c r="A43" t="s">
        <v>610</v>
      </c>
      <c r="B43" t="s">
        <v>1204</v>
      </c>
      <c r="D43" t="s">
        <v>1046</v>
      </c>
    </row>
    <row r="44" spans="1:4" x14ac:dyDescent="0.3">
      <c r="A44" t="s">
        <v>609</v>
      </c>
      <c r="B44" t="s">
        <v>1211</v>
      </c>
      <c r="D44" t="s">
        <v>1046</v>
      </c>
    </row>
    <row r="45" spans="1:4" x14ac:dyDescent="0.3">
      <c r="A45" t="s">
        <v>610</v>
      </c>
      <c r="B45" t="s">
        <v>1211</v>
      </c>
      <c r="D45" t="s">
        <v>1046</v>
      </c>
    </row>
    <row r="46" spans="1:4" x14ac:dyDescent="0.3">
      <c r="A46" t="s">
        <v>609</v>
      </c>
      <c r="B46" t="s">
        <v>1333</v>
      </c>
      <c r="D46" t="s">
        <v>1046</v>
      </c>
    </row>
    <row r="47" spans="1:4" x14ac:dyDescent="0.3">
      <c r="A47" t="s">
        <v>610</v>
      </c>
      <c r="B47" t="s">
        <v>1333</v>
      </c>
      <c r="D47" t="s">
        <v>1046</v>
      </c>
    </row>
    <row r="48" spans="1:4" x14ac:dyDescent="0.3">
      <c r="A48" t="s">
        <v>609</v>
      </c>
      <c r="B48" t="s">
        <v>857</v>
      </c>
      <c r="D48" t="s">
        <v>1046</v>
      </c>
    </row>
    <row r="49" spans="1:4" x14ac:dyDescent="0.3">
      <c r="A49" t="s">
        <v>610</v>
      </c>
      <c r="B49" t="s">
        <v>857</v>
      </c>
      <c r="D49" t="s">
        <v>1046</v>
      </c>
    </row>
    <row r="50" spans="1:4" x14ac:dyDescent="0.3">
      <c r="A50" t="s">
        <v>609</v>
      </c>
      <c r="B50" t="s">
        <v>858</v>
      </c>
      <c r="D50" t="s">
        <v>1046</v>
      </c>
    </row>
    <row r="51" spans="1:4" x14ac:dyDescent="0.3">
      <c r="A51" t="s">
        <v>610</v>
      </c>
      <c r="B51" t="s">
        <v>858</v>
      </c>
      <c r="D51" t="s">
        <v>1046</v>
      </c>
    </row>
    <row r="52" spans="1:4" x14ac:dyDescent="0.3">
      <c r="A52" t="s">
        <v>609</v>
      </c>
      <c r="B52" t="s">
        <v>852</v>
      </c>
      <c r="D52" t="s">
        <v>1046</v>
      </c>
    </row>
    <row r="53" spans="1:4" x14ac:dyDescent="0.3">
      <c r="A53" t="s">
        <v>610</v>
      </c>
      <c r="B53" t="s">
        <v>852</v>
      </c>
      <c r="D53" t="s">
        <v>1046</v>
      </c>
    </row>
    <row r="54" spans="1:4" x14ac:dyDescent="0.3">
      <c r="A54" t="s">
        <v>609</v>
      </c>
      <c r="B54" t="s">
        <v>1220</v>
      </c>
      <c r="D54" t="s">
        <v>1046</v>
      </c>
    </row>
    <row r="55" spans="1:4" x14ac:dyDescent="0.3">
      <c r="A55" t="s">
        <v>610</v>
      </c>
      <c r="B55" t="s">
        <v>1220</v>
      </c>
      <c r="D55" t="s">
        <v>1046</v>
      </c>
    </row>
    <row r="56" spans="1:4" x14ac:dyDescent="0.3">
      <c r="A56" t="s">
        <v>611</v>
      </c>
      <c r="B56" t="s">
        <v>1204</v>
      </c>
      <c r="D56" t="s">
        <v>918</v>
      </c>
    </row>
    <row r="57" spans="1:4" x14ac:dyDescent="0.3">
      <c r="A57" t="s">
        <v>612</v>
      </c>
      <c r="B57" t="s">
        <v>1204</v>
      </c>
      <c r="D57" t="s">
        <v>918</v>
      </c>
    </row>
    <row r="58" spans="1:4" x14ac:dyDescent="0.3">
      <c r="A58" t="s">
        <v>611</v>
      </c>
      <c r="B58" t="s">
        <v>1211</v>
      </c>
      <c r="D58" t="s">
        <v>918</v>
      </c>
    </row>
    <row r="59" spans="1:4" x14ac:dyDescent="0.3">
      <c r="A59" t="s">
        <v>612</v>
      </c>
      <c r="B59" t="s">
        <v>1211</v>
      </c>
      <c r="D59" t="s">
        <v>918</v>
      </c>
    </row>
    <row r="60" spans="1:4" x14ac:dyDescent="0.3">
      <c r="A60" t="s">
        <v>611</v>
      </c>
      <c r="B60" t="s">
        <v>1333</v>
      </c>
      <c r="D60" t="s">
        <v>918</v>
      </c>
    </row>
    <row r="61" spans="1:4" x14ac:dyDescent="0.3">
      <c r="A61" t="s">
        <v>612</v>
      </c>
      <c r="B61" t="s">
        <v>1333</v>
      </c>
      <c r="D61" t="s">
        <v>918</v>
      </c>
    </row>
    <row r="62" spans="1:4" x14ac:dyDescent="0.3">
      <c r="A62" t="s">
        <v>611</v>
      </c>
      <c r="B62" t="s">
        <v>857</v>
      </c>
      <c r="D62" t="s">
        <v>918</v>
      </c>
    </row>
    <row r="63" spans="1:4" x14ac:dyDescent="0.3">
      <c r="A63" t="s">
        <v>612</v>
      </c>
      <c r="B63" t="s">
        <v>857</v>
      </c>
      <c r="D63" t="s">
        <v>918</v>
      </c>
    </row>
    <row r="64" spans="1:4" x14ac:dyDescent="0.3">
      <c r="A64" t="s">
        <v>611</v>
      </c>
      <c r="B64" t="s">
        <v>858</v>
      </c>
      <c r="D64" t="s">
        <v>918</v>
      </c>
    </row>
    <row r="65" spans="1:4" x14ac:dyDescent="0.3">
      <c r="A65" t="s">
        <v>612</v>
      </c>
      <c r="B65" t="s">
        <v>858</v>
      </c>
      <c r="D65" t="s">
        <v>918</v>
      </c>
    </row>
    <row r="66" spans="1:4" x14ac:dyDescent="0.3">
      <c r="A66" t="s">
        <v>611</v>
      </c>
      <c r="B66" t="s">
        <v>1047</v>
      </c>
      <c r="D66" t="s">
        <v>918</v>
      </c>
    </row>
    <row r="67" spans="1:4" x14ac:dyDescent="0.3">
      <c r="A67" t="s">
        <v>612</v>
      </c>
      <c r="B67" t="s">
        <v>1047</v>
      </c>
      <c r="D67" t="s">
        <v>918</v>
      </c>
    </row>
    <row r="68" spans="1:4" x14ac:dyDescent="0.3">
      <c r="A68" t="s">
        <v>611</v>
      </c>
      <c r="B68" t="s">
        <v>852</v>
      </c>
      <c r="D68" t="s">
        <v>918</v>
      </c>
    </row>
    <row r="69" spans="1:4" x14ac:dyDescent="0.3">
      <c r="A69" t="s">
        <v>612</v>
      </c>
      <c r="B69" t="s">
        <v>852</v>
      </c>
      <c r="D69" t="s">
        <v>918</v>
      </c>
    </row>
    <row r="70" spans="1:4" x14ac:dyDescent="0.3">
      <c r="A70" t="s">
        <v>611</v>
      </c>
      <c r="B70" t="s">
        <v>1220</v>
      </c>
      <c r="D70" t="s">
        <v>918</v>
      </c>
    </row>
    <row r="71" spans="1:4" x14ac:dyDescent="0.3">
      <c r="A71" t="s">
        <v>612</v>
      </c>
      <c r="B71" t="s">
        <v>1220</v>
      </c>
      <c r="D71" t="s">
        <v>918</v>
      </c>
    </row>
    <row r="72" spans="1:4" x14ac:dyDescent="0.3">
      <c r="A72" t="s">
        <v>611</v>
      </c>
      <c r="B72" t="s">
        <v>1085</v>
      </c>
      <c r="D72" t="s">
        <v>918</v>
      </c>
    </row>
    <row r="73" spans="1:4" x14ac:dyDescent="0.3">
      <c r="A73" t="s">
        <v>612</v>
      </c>
      <c r="B73" t="s">
        <v>1085</v>
      </c>
      <c r="D73" t="s">
        <v>918</v>
      </c>
    </row>
    <row r="74" spans="1:4" x14ac:dyDescent="0.3">
      <c r="A74" t="s">
        <v>611</v>
      </c>
      <c r="B74" t="s">
        <v>1086</v>
      </c>
      <c r="D74" t="s">
        <v>918</v>
      </c>
    </row>
    <row r="75" spans="1:4" x14ac:dyDescent="0.3">
      <c r="A75" t="s">
        <v>612</v>
      </c>
      <c r="B75" t="s">
        <v>1086</v>
      </c>
      <c r="D75" t="s">
        <v>918</v>
      </c>
    </row>
    <row r="76" spans="1:4" x14ac:dyDescent="0.3">
      <c r="A76" t="s">
        <v>1080</v>
      </c>
      <c r="B76" t="s">
        <v>1081</v>
      </c>
      <c r="D76" t="s">
        <v>1078</v>
      </c>
    </row>
    <row r="77" spans="1:4" x14ac:dyDescent="0.3">
      <c r="A77" t="s">
        <v>1080</v>
      </c>
      <c r="B77" t="s">
        <v>1082</v>
      </c>
      <c r="D77" t="s">
        <v>1078</v>
      </c>
    </row>
    <row r="78" spans="1:4" x14ac:dyDescent="0.3">
      <c r="A78" t="s">
        <v>1083</v>
      </c>
      <c r="B78" t="s">
        <v>1081</v>
      </c>
      <c r="D78" t="s">
        <v>1078</v>
      </c>
    </row>
    <row r="79" spans="1:4" x14ac:dyDescent="0.3">
      <c r="A79" t="s">
        <v>1083</v>
      </c>
      <c r="B79" t="s">
        <v>1082</v>
      </c>
      <c r="D79" t="s">
        <v>1078</v>
      </c>
    </row>
    <row r="80" spans="1:4" x14ac:dyDescent="0.3">
      <c r="A80" t="s">
        <v>1084</v>
      </c>
      <c r="B80" t="s">
        <v>1081</v>
      </c>
      <c r="D80" t="s">
        <v>1078</v>
      </c>
    </row>
    <row r="81" spans="1:4" x14ac:dyDescent="0.3">
      <c r="A81" t="s">
        <v>1084</v>
      </c>
      <c r="B81" t="s">
        <v>1082</v>
      </c>
      <c r="D81" t="s">
        <v>1078</v>
      </c>
    </row>
    <row r="82" spans="1:4" x14ac:dyDescent="0.3">
      <c r="A82" t="s">
        <v>1085</v>
      </c>
      <c r="B82" t="s">
        <v>1081</v>
      </c>
      <c r="D82" t="s">
        <v>1078</v>
      </c>
    </row>
    <row r="83" spans="1:4" x14ac:dyDescent="0.3">
      <c r="A83" t="s">
        <v>1085</v>
      </c>
      <c r="B83" t="s">
        <v>1082</v>
      </c>
      <c r="D83" t="s">
        <v>1078</v>
      </c>
    </row>
    <row r="84" spans="1:4" x14ac:dyDescent="0.3">
      <c r="A84" t="s">
        <v>1086</v>
      </c>
      <c r="B84" t="s">
        <v>1081</v>
      </c>
      <c r="D84" t="s">
        <v>1078</v>
      </c>
    </row>
    <row r="85" spans="1:4" x14ac:dyDescent="0.3">
      <c r="A85" t="s">
        <v>1086</v>
      </c>
      <c r="B85" t="s">
        <v>1082</v>
      </c>
      <c r="D85" t="s">
        <v>1078</v>
      </c>
    </row>
    <row r="86" spans="1:4" x14ac:dyDescent="0.3">
      <c r="A86" t="s">
        <v>1064</v>
      </c>
      <c r="B86" t="s">
        <v>1081</v>
      </c>
      <c r="D86" t="s">
        <v>1078</v>
      </c>
    </row>
    <row r="87" spans="1:4" x14ac:dyDescent="0.3">
      <c r="A87" t="s">
        <v>1064</v>
      </c>
      <c r="B87" t="s">
        <v>1082</v>
      </c>
      <c r="D87" t="s">
        <v>1078</v>
      </c>
    </row>
    <row r="88" spans="1:4" x14ac:dyDescent="0.3">
      <c r="A88" t="s">
        <v>1087</v>
      </c>
      <c r="B88" t="s">
        <v>1081</v>
      </c>
      <c r="D88" t="s">
        <v>1078</v>
      </c>
    </row>
    <row r="89" spans="1:4" x14ac:dyDescent="0.3">
      <c r="A89" t="s">
        <v>1087</v>
      </c>
      <c r="B89" t="s">
        <v>1082</v>
      </c>
      <c r="D89" t="s">
        <v>1078</v>
      </c>
    </row>
    <row r="90" spans="1:4" x14ac:dyDescent="0.3">
      <c r="A90" t="s">
        <v>1088</v>
      </c>
      <c r="B90" t="s">
        <v>1081</v>
      </c>
      <c r="D90" t="s">
        <v>1078</v>
      </c>
    </row>
    <row r="91" spans="1:4" x14ac:dyDescent="0.3">
      <c r="A91" t="s">
        <v>1088</v>
      </c>
      <c r="B91" t="s">
        <v>1082</v>
      </c>
      <c r="D91" t="s">
        <v>1078</v>
      </c>
    </row>
    <row r="92" spans="1:4" x14ac:dyDescent="0.3">
      <c r="A92" t="s">
        <v>1089</v>
      </c>
      <c r="B92" t="s">
        <v>1368</v>
      </c>
      <c r="D92" t="s">
        <v>1065</v>
      </c>
    </row>
    <row r="93" spans="1:4" x14ac:dyDescent="0.3">
      <c r="A93" t="s">
        <v>1089</v>
      </c>
      <c r="B93" t="s">
        <v>1370</v>
      </c>
      <c r="D93" t="s">
        <v>1065</v>
      </c>
    </row>
    <row r="94" spans="1:4" x14ac:dyDescent="0.3">
      <c r="A94" t="s">
        <v>1090</v>
      </c>
      <c r="B94" t="s">
        <v>1368</v>
      </c>
      <c r="D94" t="s">
        <v>1065</v>
      </c>
    </row>
    <row r="95" spans="1:4" x14ac:dyDescent="0.3">
      <c r="A95" t="s">
        <v>1090</v>
      </c>
      <c r="B95" t="s">
        <v>1370</v>
      </c>
      <c r="D95" t="s">
        <v>1065</v>
      </c>
    </row>
    <row r="96" spans="1:4" x14ac:dyDescent="0.3">
      <c r="A96" t="s">
        <v>1091</v>
      </c>
      <c r="B96" t="s">
        <v>1368</v>
      </c>
      <c r="D96" t="s">
        <v>1065</v>
      </c>
    </row>
    <row r="97" spans="1:4" x14ac:dyDescent="0.3">
      <c r="A97" t="s">
        <v>1091</v>
      </c>
      <c r="B97" t="s">
        <v>1370</v>
      </c>
      <c r="D97" t="s">
        <v>1065</v>
      </c>
    </row>
    <row r="98" spans="1:4" x14ac:dyDescent="0.3">
      <c r="A98" t="s">
        <v>1092</v>
      </c>
      <c r="B98" t="s">
        <v>1368</v>
      </c>
      <c r="D98" t="s">
        <v>1065</v>
      </c>
    </row>
    <row r="99" spans="1:4" x14ac:dyDescent="0.3">
      <c r="A99" t="s">
        <v>1092</v>
      </c>
      <c r="B99" t="s">
        <v>1370</v>
      </c>
      <c r="D99" t="s">
        <v>1065</v>
      </c>
    </row>
    <row r="100" spans="1:4" x14ac:dyDescent="0.3">
      <c r="A100" t="s">
        <v>1093</v>
      </c>
      <c r="B100" t="s">
        <v>1368</v>
      </c>
      <c r="D100" t="s">
        <v>1065</v>
      </c>
    </row>
    <row r="101" spans="1:4" x14ac:dyDescent="0.3">
      <c r="A101" t="s">
        <v>1093</v>
      </c>
      <c r="B101" t="s">
        <v>1370</v>
      </c>
      <c r="D101" t="s">
        <v>1065</v>
      </c>
    </row>
    <row r="102" spans="1:4" x14ac:dyDescent="0.3">
      <c r="A102" t="s">
        <v>1094</v>
      </c>
      <c r="B102" t="s">
        <v>1368</v>
      </c>
      <c r="D102" t="s">
        <v>1065</v>
      </c>
    </row>
    <row r="103" spans="1:4" x14ac:dyDescent="0.3">
      <c r="A103" t="s">
        <v>1094</v>
      </c>
      <c r="B103" t="s">
        <v>1370</v>
      </c>
      <c r="D103" t="s">
        <v>1065</v>
      </c>
    </row>
    <row r="104" spans="1:4" x14ac:dyDescent="0.3">
      <c r="A104" t="s">
        <v>1095</v>
      </c>
      <c r="B104" t="s">
        <v>1368</v>
      </c>
      <c r="D104" t="s">
        <v>1065</v>
      </c>
    </row>
    <row r="105" spans="1:4" x14ac:dyDescent="0.3">
      <c r="A105" t="s">
        <v>1095</v>
      </c>
      <c r="B105" t="s">
        <v>1370</v>
      </c>
      <c r="D105" t="s">
        <v>1065</v>
      </c>
    </row>
    <row r="106" spans="1:4" x14ac:dyDescent="0.3">
      <c r="A106" t="s">
        <v>909</v>
      </c>
      <c r="B106" t="s">
        <v>1368</v>
      </c>
      <c r="D106" t="s">
        <v>1065</v>
      </c>
    </row>
    <row r="107" spans="1:4" x14ac:dyDescent="0.3">
      <c r="A107" t="s">
        <v>909</v>
      </c>
      <c r="B107" t="s">
        <v>1370</v>
      </c>
      <c r="D107" t="s">
        <v>1065</v>
      </c>
    </row>
    <row r="108" spans="1:4" x14ac:dyDescent="0.3">
      <c r="A108" t="s">
        <v>913</v>
      </c>
      <c r="B108" t="s">
        <v>1368</v>
      </c>
      <c r="D108" t="s">
        <v>1065</v>
      </c>
    </row>
    <row r="109" spans="1:4" x14ac:dyDescent="0.3">
      <c r="A109" t="s">
        <v>913</v>
      </c>
      <c r="B109" t="s">
        <v>1370</v>
      </c>
      <c r="D109" t="s">
        <v>1065</v>
      </c>
    </row>
    <row r="110" spans="1:4" x14ac:dyDescent="0.3">
      <c r="A110" t="s">
        <v>1096</v>
      </c>
      <c r="B110" t="s">
        <v>1368</v>
      </c>
      <c r="D110" t="s">
        <v>1065</v>
      </c>
    </row>
    <row r="111" spans="1:4" x14ac:dyDescent="0.3">
      <c r="A111" t="s">
        <v>1096</v>
      </c>
      <c r="B111" t="s">
        <v>1370</v>
      </c>
      <c r="D111" t="s">
        <v>1065</v>
      </c>
    </row>
    <row r="112" spans="1:4" x14ac:dyDescent="0.3">
      <c r="A112" t="s">
        <v>1097</v>
      </c>
      <c r="B112" t="s">
        <v>1368</v>
      </c>
      <c r="D112" t="s">
        <v>1065</v>
      </c>
    </row>
    <row r="113" spans="1:4" x14ac:dyDescent="0.3">
      <c r="A113" t="s">
        <v>1097</v>
      </c>
      <c r="B113" t="s">
        <v>1370</v>
      </c>
      <c r="D113" t="s">
        <v>1065</v>
      </c>
    </row>
    <row r="114" spans="1:4" x14ac:dyDescent="0.3">
      <c r="A114" t="s">
        <v>910</v>
      </c>
      <c r="B114" t="s">
        <v>1368</v>
      </c>
      <c r="D114" t="s">
        <v>1065</v>
      </c>
    </row>
    <row r="115" spans="1:4" x14ac:dyDescent="0.3">
      <c r="A115" t="s">
        <v>910</v>
      </c>
      <c r="B115" t="s">
        <v>1370</v>
      </c>
      <c r="D115" t="s">
        <v>1065</v>
      </c>
    </row>
    <row r="116" spans="1:4" x14ac:dyDescent="0.3">
      <c r="A116" t="s">
        <v>1098</v>
      </c>
      <c r="B116" t="s">
        <v>1368</v>
      </c>
      <c r="D116" t="s">
        <v>1065</v>
      </c>
    </row>
    <row r="117" spans="1:4" x14ac:dyDescent="0.3">
      <c r="A117" t="s">
        <v>1098</v>
      </c>
      <c r="B117" t="s">
        <v>1370</v>
      </c>
      <c r="D117" t="s">
        <v>1065</v>
      </c>
    </row>
    <row r="118" spans="1:4" x14ac:dyDescent="0.3">
      <c r="A118" t="s">
        <v>911</v>
      </c>
      <c r="B118" t="s">
        <v>1368</v>
      </c>
      <c r="D118" t="s">
        <v>1065</v>
      </c>
    </row>
    <row r="119" spans="1:4" x14ac:dyDescent="0.3">
      <c r="A119" t="s">
        <v>911</v>
      </c>
      <c r="B119" t="s">
        <v>1370</v>
      </c>
      <c r="D119" t="s">
        <v>1065</v>
      </c>
    </row>
    <row r="120" spans="1:4" x14ac:dyDescent="0.3">
      <c r="A120" t="s">
        <v>914</v>
      </c>
      <c r="B120" t="s">
        <v>1368</v>
      </c>
      <c r="D120" t="s">
        <v>1065</v>
      </c>
    </row>
    <row r="121" spans="1:4" x14ac:dyDescent="0.3">
      <c r="A121" t="s">
        <v>914</v>
      </c>
      <c r="B121" t="s">
        <v>1370</v>
      </c>
      <c r="D121" t="s">
        <v>1065</v>
      </c>
    </row>
    <row r="122" spans="1:4" x14ac:dyDescent="0.3">
      <c r="A122" t="s">
        <v>1099</v>
      </c>
      <c r="B122" t="s">
        <v>1368</v>
      </c>
      <c r="D122" t="s">
        <v>1065</v>
      </c>
    </row>
    <row r="123" spans="1:4" x14ac:dyDescent="0.3">
      <c r="A123" t="s">
        <v>1099</v>
      </c>
      <c r="B123" t="s">
        <v>1370</v>
      </c>
      <c r="D123" t="s">
        <v>1065</v>
      </c>
    </row>
    <row r="124" spans="1:4" x14ac:dyDescent="0.3">
      <c r="A124" t="s">
        <v>1100</v>
      </c>
      <c r="B124" t="s">
        <v>1368</v>
      </c>
      <c r="D124" t="s">
        <v>1065</v>
      </c>
    </row>
    <row r="125" spans="1:4" x14ac:dyDescent="0.3">
      <c r="A125" t="s">
        <v>1100</v>
      </c>
      <c r="B125" t="s">
        <v>1370</v>
      </c>
      <c r="D125" t="s">
        <v>1065</v>
      </c>
    </row>
    <row r="126" spans="1:4" x14ac:dyDescent="0.3">
      <c r="A126" t="s">
        <v>1101</v>
      </c>
      <c r="B126" t="s">
        <v>1368</v>
      </c>
      <c r="D126" t="s">
        <v>1065</v>
      </c>
    </row>
    <row r="127" spans="1:4" x14ac:dyDescent="0.3">
      <c r="A127" t="s">
        <v>1101</v>
      </c>
      <c r="B127" t="s">
        <v>1370</v>
      </c>
      <c r="D127" t="s">
        <v>1065</v>
      </c>
    </row>
    <row r="128" spans="1:4" x14ac:dyDescent="0.3">
      <c r="A128" t="s">
        <v>912</v>
      </c>
      <c r="B128" t="s">
        <v>1368</v>
      </c>
      <c r="D128" t="s">
        <v>1065</v>
      </c>
    </row>
    <row r="129" spans="1:4" x14ac:dyDescent="0.3">
      <c r="A129" t="s">
        <v>912</v>
      </c>
      <c r="B129" t="s">
        <v>1370</v>
      </c>
      <c r="D129" t="s">
        <v>1065</v>
      </c>
    </row>
    <row r="130" spans="1:4" x14ac:dyDescent="0.3">
      <c r="A130" t="s">
        <v>915</v>
      </c>
      <c r="B130" t="s">
        <v>1368</v>
      </c>
      <c r="D130" t="s">
        <v>1065</v>
      </c>
    </row>
    <row r="131" spans="1:4" x14ac:dyDescent="0.3">
      <c r="A131" t="s">
        <v>915</v>
      </c>
      <c r="B131" t="s">
        <v>1370</v>
      </c>
      <c r="D131" t="s">
        <v>1065</v>
      </c>
    </row>
    <row r="132" spans="1:4" x14ac:dyDescent="0.3">
      <c r="A132" t="s">
        <v>1102</v>
      </c>
      <c r="B132" t="s">
        <v>1368</v>
      </c>
      <c r="D132" t="s">
        <v>1065</v>
      </c>
    </row>
    <row r="133" spans="1:4" x14ac:dyDescent="0.3">
      <c r="A133" t="s">
        <v>1102</v>
      </c>
      <c r="B133" t="s">
        <v>1370</v>
      </c>
      <c r="D133" t="s">
        <v>1065</v>
      </c>
    </row>
    <row r="134" spans="1:4" x14ac:dyDescent="0.3">
      <c r="A134" t="s">
        <v>1103</v>
      </c>
      <c r="B134" t="s">
        <v>1368</v>
      </c>
      <c r="D134" t="s">
        <v>1065</v>
      </c>
    </row>
    <row r="135" spans="1:4" x14ac:dyDescent="0.3">
      <c r="A135" t="s">
        <v>1103</v>
      </c>
      <c r="B135" t="s">
        <v>1370</v>
      </c>
      <c r="D135" t="s">
        <v>1065</v>
      </c>
    </row>
    <row r="136" spans="1:4" x14ac:dyDescent="0.3">
      <c r="A136" t="s">
        <v>1104</v>
      </c>
      <c r="B136" t="s">
        <v>1368</v>
      </c>
      <c r="D136" t="s">
        <v>1065</v>
      </c>
    </row>
    <row r="137" spans="1:4" x14ac:dyDescent="0.3">
      <c r="A137" t="s">
        <v>1104</v>
      </c>
      <c r="B137" t="s">
        <v>1370</v>
      </c>
      <c r="D137" t="s">
        <v>1065</v>
      </c>
    </row>
    <row r="138" spans="1:4" x14ac:dyDescent="0.3">
      <c r="A138" t="s">
        <v>916</v>
      </c>
      <c r="B138" t="s">
        <v>1368</v>
      </c>
      <c r="D138" t="s">
        <v>1065</v>
      </c>
    </row>
    <row r="139" spans="1:4" x14ac:dyDescent="0.3">
      <c r="A139" t="s">
        <v>916</v>
      </c>
      <c r="B139" t="s">
        <v>1370</v>
      </c>
      <c r="D139" t="s">
        <v>1065</v>
      </c>
    </row>
    <row r="140" spans="1:4" x14ac:dyDescent="0.3">
      <c r="A140" t="s">
        <v>917</v>
      </c>
      <c r="B140" t="s">
        <v>1368</v>
      </c>
      <c r="D140" t="s">
        <v>1065</v>
      </c>
    </row>
    <row r="141" spans="1:4" x14ac:dyDescent="0.3">
      <c r="A141" t="s">
        <v>917</v>
      </c>
      <c r="B141" t="s">
        <v>1370</v>
      </c>
      <c r="D141" t="s">
        <v>1065</v>
      </c>
    </row>
    <row r="142" spans="1:4" x14ac:dyDescent="0.3">
      <c r="A142" t="s">
        <v>1105</v>
      </c>
      <c r="B142" t="s">
        <v>1368</v>
      </c>
      <c r="D142" t="s">
        <v>1065</v>
      </c>
    </row>
    <row r="143" spans="1:4" x14ac:dyDescent="0.3">
      <c r="A143" t="s">
        <v>1105</v>
      </c>
      <c r="B143" t="s">
        <v>1370</v>
      </c>
      <c r="D143" t="s">
        <v>1065</v>
      </c>
    </row>
    <row r="144" spans="1:4" x14ac:dyDescent="0.3">
      <c r="A144" t="s">
        <v>1106</v>
      </c>
      <c r="B144" t="s">
        <v>1368</v>
      </c>
      <c r="D144" t="s">
        <v>1065</v>
      </c>
    </row>
    <row r="145" spans="1:4" x14ac:dyDescent="0.3">
      <c r="A145" t="s">
        <v>1106</v>
      </c>
      <c r="B145" t="s">
        <v>1370</v>
      </c>
      <c r="D145" t="s">
        <v>1065</v>
      </c>
    </row>
    <row r="146" spans="1:4" x14ac:dyDescent="0.3">
      <c r="A146" t="s">
        <v>1107</v>
      </c>
      <c r="B146" t="s">
        <v>1368</v>
      </c>
      <c r="D146" t="s">
        <v>1065</v>
      </c>
    </row>
    <row r="147" spans="1:4" x14ac:dyDescent="0.3">
      <c r="A147" t="s">
        <v>1107</v>
      </c>
      <c r="B147" t="s">
        <v>1370</v>
      </c>
      <c r="D147" t="s">
        <v>1065</v>
      </c>
    </row>
    <row r="148" spans="1:4" x14ac:dyDescent="0.3">
      <c r="A148" t="s">
        <v>1108</v>
      </c>
      <c r="B148" t="s">
        <v>1368</v>
      </c>
      <c r="D148" t="s">
        <v>1065</v>
      </c>
    </row>
    <row r="149" spans="1:4" x14ac:dyDescent="0.3">
      <c r="A149" t="s">
        <v>1108</v>
      </c>
      <c r="B149" t="s">
        <v>1370</v>
      </c>
      <c r="D149" t="s">
        <v>1065</v>
      </c>
    </row>
    <row r="150" spans="1:4" x14ac:dyDescent="0.3">
      <c r="A150" t="s">
        <v>1109</v>
      </c>
      <c r="B150" t="s">
        <v>1368</v>
      </c>
      <c r="D150" t="s">
        <v>1065</v>
      </c>
    </row>
    <row r="151" spans="1:4" x14ac:dyDescent="0.3">
      <c r="A151" t="s">
        <v>1109</v>
      </c>
      <c r="B151" t="s">
        <v>1370</v>
      </c>
      <c r="D151" t="s">
        <v>1065</v>
      </c>
    </row>
    <row r="152" spans="1:4" x14ac:dyDescent="0.3">
      <c r="A152" t="s">
        <v>1110</v>
      </c>
      <c r="B152" t="s">
        <v>1368</v>
      </c>
      <c r="D152" t="s">
        <v>1065</v>
      </c>
    </row>
    <row r="153" spans="1:4" x14ac:dyDescent="0.3">
      <c r="A153" t="s">
        <v>1110</v>
      </c>
      <c r="B153" t="s">
        <v>1370</v>
      </c>
      <c r="D153" t="s">
        <v>1065</v>
      </c>
    </row>
    <row r="154" spans="1:4" x14ac:dyDescent="0.3">
      <c r="A154" t="s">
        <v>1111</v>
      </c>
      <c r="B154" t="s">
        <v>1368</v>
      </c>
      <c r="D154" t="s">
        <v>1065</v>
      </c>
    </row>
    <row r="155" spans="1:4" x14ac:dyDescent="0.3">
      <c r="A155" t="s">
        <v>1111</v>
      </c>
      <c r="B155" t="s">
        <v>1370</v>
      </c>
      <c r="D155" t="s">
        <v>1065</v>
      </c>
    </row>
    <row r="156" spans="1:4" x14ac:dyDescent="0.3">
      <c r="A156" t="s">
        <v>1112</v>
      </c>
      <c r="B156" t="s">
        <v>1368</v>
      </c>
      <c r="D156" t="s">
        <v>1065</v>
      </c>
    </row>
    <row r="157" spans="1:4" x14ac:dyDescent="0.3">
      <c r="A157" t="s">
        <v>1112</v>
      </c>
      <c r="B157" t="s">
        <v>1370</v>
      </c>
      <c r="D157" t="s">
        <v>1065</v>
      </c>
    </row>
    <row r="158" spans="1:4" x14ac:dyDescent="0.3">
      <c r="A158" t="s">
        <v>1113</v>
      </c>
      <c r="B158" t="s">
        <v>1368</v>
      </c>
      <c r="D158" t="s">
        <v>1065</v>
      </c>
    </row>
    <row r="159" spans="1:4" x14ac:dyDescent="0.3">
      <c r="A159" t="s">
        <v>1113</v>
      </c>
      <c r="B159" t="s">
        <v>1370</v>
      </c>
      <c r="D159" t="s">
        <v>1065</v>
      </c>
    </row>
    <row r="160" spans="1:4" x14ac:dyDescent="0.3">
      <c r="A160" t="s">
        <v>1114</v>
      </c>
      <c r="B160" t="s">
        <v>1368</v>
      </c>
      <c r="D160" t="s">
        <v>1065</v>
      </c>
    </row>
    <row r="161" spans="1:4" x14ac:dyDescent="0.3">
      <c r="A161" t="s">
        <v>1114</v>
      </c>
      <c r="B161" t="s">
        <v>1370</v>
      </c>
      <c r="D161" t="s">
        <v>1065</v>
      </c>
    </row>
    <row r="162" spans="1:4" x14ac:dyDescent="0.3">
      <c r="A162" t="s">
        <v>1115</v>
      </c>
      <c r="B162" t="s">
        <v>1368</v>
      </c>
      <c r="D162" t="s">
        <v>1065</v>
      </c>
    </row>
    <row r="163" spans="1:4" x14ac:dyDescent="0.3">
      <c r="A163" t="s">
        <v>1115</v>
      </c>
      <c r="B163" t="s">
        <v>1370</v>
      </c>
      <c r="D163" t="s">
        <v>1065</v>
      </c>
    </row>
    <row r="164" spans="1:4" x14ac:dyDescent="0.3">
      <c r="A164" t="s">
        <v>1116</v>
      </c>
      <c r="B164" t="s">
        <v>1368</v>
      </c>
      <c r="D164" t="s">
        <v>1065</v>
      </c>
    </row>
    <row r="165" spans="1:4" x14ac:dyDescent="0.3">
      <c r="A165" t="s">
        <v>1116</v>
      </c>
      <c r="B165" t="s">
        <v>1370</v>
      </c>
      <c r="D165" t="s">
        <v>1065</v>
      </c>
    </row>
    <row r="166" spans="1:4" x14ac:dyDescent="0.3">
      <c r="A166" t="s">
        <v>1117</v>
      </c>
      <c r="B166" t="s">
        <v>1368</v>
      </c>
      <c r="D166" t="s">
        <v>1065</v>
      </c>
    </row>
    <row r="167" spans="1:4" x14ac:dyDescent="0.3">
      <c r="A167" t="s">
        <v>1117</v>
      </c>
      <c r="B167" t="s">
        <v>1370</v>
      </c>
      <c r="D167" t="s">
        <v>1065</v>
      </c>
    </row>
    <row r="168" spans="1:4" x14ac:dyDescent="0.3">
      <c r="A168" t="s">
        <v>1118</v>
      </c>
      <c r="B168" t="s">
        <v>1368</v>
      </c>
      <c r="D168" t="s">
        <v>1065</v>
      </c>
    </row>
    <row r="169" spans="1:4" x14ac:dyDescent="0.3">
      <c r="A169" t="s">
        <v>1118</v>
      </c>
      <c r="B169" t="s">
        <v>1370</v>
      </c>
      <c r="D169" t="s">
        <v>1065</v>
      </c>
    </row>
    <row r="170" spans="1:4" x14ac:dyDescent="0.3">
      <c r="A170" t="s">
        <v>1119</v>
      </c>
      <c r="B170" t="s">
        <v>1368</v>
      </c>
      <c r="D170" t="s">
        <v>1065</v>
      </c>
    </row>
    <row r="171" spans="1:4" x14ac:dyDescent="0.3">
      <c r="A171" t="s">
        <v>1119</v>
      </c>
      <c r="B171" t="s">
        <v>1370</v>
      </c>
      <c r="D171" t="s">
        <v>1065</v>
      </c>
    </row>
    <row r="172" spans="1:4" x14ac:dyDescent="0.3">
      <c r="A172" t="s">
        <v>1120</v>
      </c>
      <c r="B172" t="s">
        <v>1368</v>
      </c>
      <c r="D172" t="s">
        <v>1065</v>
      </c>
    </row>
    <row r="173" spans="1:4" x14ac:dyDescent="0.3">
      <c r="A173" t="s">
        <v>1120</v>
      </c>
      <c r="B173" t="s">
        <v>1370</v>
      </c>
      <c r="D173" t="s">
        <v>1065</v>
      </c>
    </row>
    <row r="174" spans="1:4" x14ac:dyDescent="0.3">
      <c r="A174" t="s">
        <v>1121</v>
      </c>
      <c r="B174" t="s">
        <v>1368</v>
      </c>
      <c r="D174" t="s">
        <v>1065</v>
      </c>
    </row>
    <row r="175" spans="1:4" x14ac:dyDescent="0.3">
      <c r="A175" t="s">
        <v>1121</v>
      </c>
      <c r="B175" t="s">
        <v>1370</v>
      </c>
      <c r="D175" t="s">
        <v>1065</v>
      </c>
    </row>
    <row r="176" spans="1:4" x14ac:dyDescent="0.3">
      <c r="A176" t="s">
        <v>1122</v>
      </c>
      <c r="B176" t="s">
        <v>1368</v>
      </c>
      <c r="D176" t="s">
        <v>1065</v>
      </c>
    </row>
    <row r="177" spans="1:4" x14ac:dyDescent="0.3">
      <c r="A177" t="s">
        <v>1122</v>
      </c>
      <c r="B177" t="s">
        <v>1370</v>
      </c>
      <c r="D177" t="s">
        <v>1065</v>
      </c>
    </row>
    <row r="178" spans="1:4" x14ac:dyDescent="0.3">
      <c r="A178" t="s">
        <v>1123</v>
      </c>
      <c r="B178" t="s">
        <v>1368</v>
      </c>
      <c r="D178" t="s">
        <v>1065</v>
      </c>
    </row>
    <row r="179" spans="1:4" x14ac:dyDescent="0.3">
      <c r="A179" t="s">
        <v>1123</v>
      </c>
      <c r="B179" t="s">
        <v>1370</v>
      </c>
      <c r="D179" t="s">
        <v>1065</v>
      </c>
    </row>
    <row r="180" spans="1:4" x14ac:dyDescent="0.3">
      <c r="A180" t="s">
        <v>1124</v>
      </c>
      <c r="B180" t="s">
        <v>1368</v>
      </c>
      <c r="D180" t="s">
        <v>1065</v>
      </c>
    </row>
    <row r="181" spans="1:4" x14ac:dyDescent="0.3">
      <c r="A181" t="s">
        <v>1124</v>
      </c>
      <c r="B181" t="s">
        <v>1370</v>
      </c>
      <c r="D181" t="s">
        <v>1065</v>
      </c>
    </row>
    <row r="182" spans="1:4" x14ac:dyDescent="0.3">
      <c r="A182" t="s">
        <v>615</v>
      </c>
      <c r="B182" t="s">
        <v>1368</v>
      </c>
      <c r="D182" t="s">
        <v>1065</v>
      </c>
    </row>
    <row r="183" spans="1:4" x14ac:dyDescent="0.3">
      <c r="A183" t="s">
        <v>615</v>
      </c>
      <c r="B183" t="s">
        <v>1370</v>
      </c>
      <c r="D183" t="s">
        <v>1065</v>
      </c>
    </row>
    <row r="184" spans="1:4" x14ac:dyDescent="0.3">
      <c r="A184" t="s">
        <v>616</v>
      </c>
      <c r="B184" t="s">
        <v>1368</v>
      </c>
      <c r="D184" t="s">
        <v>1065</v>
      </c>
    </row>
    <row r="185" spans="1:4" x14ac:dyDescent="0.3">
      <c r="A185" t="s">
        <v>616</v>
      </c>
      <c r="B185" t="s">
        <v>1370</v>
      </c>
      <c r="D185" t="s">
        <v>1065</v>
      </c>
    </row>
    <row r="186" spans="1:4" x14ac:dyDescent="0.3">
      <c r="A186" t="s">
        <v>1125</v>
      </c>
      <c r="B186" t="s">
        <v>1368</v>
      </c>
      <c r="D186" t="s">
        <v>1065</v>
      </c>
    </row>
    <row r="187" spans="1:4" x14ac:dyDescent="0.3">
      <c r="A187" t="s">
        <v>1125</v>
      </c>
      <c r="B187" t="s">
        <v>1370</v>
      </c>
      <c r="D187" t="s">
        <v>1065</v>
      </c>
    </row>
    <row r="188" spans="1:4" x14ac:dyDescent="0.3">
      <c r="A188" t="s">
        <v>1126</v>
      </c>
      <c r="B188" t="s">
        <v>1368</v>
      </c>
      <c r="D188" t="s">
        <v>1065</v>
      </c>
    </row>
    <row r="189" spans="1:4" x14ac:dyDescent="0.3">
      <c r="A189" t="s">
        <v>1126</v>
      </c>
      <c r="B189" t="s">
        <v>1370</v>
      </c>
      <c r="D189" t="s">
        <v>1065</v>
      </c>
    </row>
    <row r="190" spans="1:4" x14ac:dyDescent="0.3">
      <c r="A190" t="s">
        <v>617</v>
      </c>
      <c r="B190" t="s">
        <v>1368</v>
      </c>
      <c r="D190" t="s">
        <v>1065</v>
      </c>
    </row>
    <row r="191" spans="1:4" x14ac:dyDescent="0.3">
      <c r="A191" t="s">
        <v>617</v>
      </c>
      <c r="B191" t="s">
        <v>1370</v>
      </c>
      <c r="D191" t="s">
        <v>1065</v>
      </c>
    </row>
    <row r="192" spans="1:4" x14ac:dyDescent="0.3">
      <c r="A192" t="s">
        <v>1127</v>
      </c>
      <c r="B192" t="s">
        <v>1368</v>
      </c>
      <c r="D192" t="s">
        <v>1065</v>
      </c>
    </row>
    <row r="193" spans="1:4" x14ac:dyDescent="0.3">
      <c r="A193" t="s">
        <v>1127</v>
      </c>
      <c r="B193" t="s">
        <v>1370</v>
      </c>
      <c r="D193" t="s">
        <v>1065</v>
      </c>
    </row>
    <row r="194" spans="1:4" x14ac:dyDescent="0.3">
      <c r="A194" t="s">
        <v>618</v>
      </c>
      <c r="B194" t="s">
        <v>1368</v>
      </c>
      <c r="D194" t="s">
        <v>1065</v>
      </c>
    </row>
    <row r="195" spans="1:4" x14ac:dyDescent="0.3">
      <c r="A195" t="s">
        <v>618</v>
      </c>
      <c r="B195" t="s">
        <v>1370</v>
      </c>
      <c r="D195" t="s">
        <v>1065</v>
      </c>
    </row>
    <row r="196" spans="1:4" x14ac:dyDescent="0.3">
      <c r="A196" t="s">
        <v>619</v>
      </c>
      <c r="B196" t="s">
        <v>1368</v>
      </c>
      <c r="D196" t="s">
        <v>1065</v>
      </c>
    </row>
    <row r="197" spans="1:4" x14ac:dyDescent="0.3">
      <c r="A197" t="s">
        <v>619</v>
      </c>
      <c r="B197" t="s">
        <v>1370</v>
      </c>
      <c r="D197" t="s">
        <v>1065</v>
      </c>
    </row>
    <row r="198" spans="1:4" x14ac:dyDescent="0.3">
      <c r="A198" t="s">
        <v>620</v>
      </c>
      <c r="B198" t="s">
        <v>1368</v>
      </c>
      <c r="D198" t="s">
        <v>1065</v>
      </c>
    </row>
    <row r="199" spans="1:4" x14ac:dyDescent="0.3">
      <c r="A199" t="s">
        <v>620</v>
      </c>
      <c r="B199" t="s">
        <v>1370</v>
      </c>
      <c r="D199" t="s">
        <v>1065</v>
      </c>
    </row>
    <row r="200" spans="1:4" x14ac:dyDescent="0.3">
      <c r="A200" t="s">
        <v>1128</v>
      </c>
      <c r="B200" t="s">
        <v>1368</v>
      </c>
      <c r="D200" t="s">
        <v>1065</v>
      </c>
    </row>
    <row r="201" spans="1:4" x14ac:dyDescent="0.3">
      <c r="A201" t="s">
        <v>1128</v>
      </c>
      <c r="B201" t="s">
        <v>1370</v>
      </c>
      <c r="D201" t="s">
        <v>1065</v>
      </c>
    </row>
    <row r="202" spans="1:4" x14ac:dyDescent="0.3">
      <c r="A202" t="s">
        <v>1129</v>
      </c>
      <c r="B202" t="s">
        <v>1368</v>
      </c>
      <c r="D202" t="s">
        <v>1065</v>
      </c>
    </row>
    <row r="203" spans="1:4" x14ac:dyDescent="0.3">
      <c r="A203" t="s">
        <v>1129</v>
      </c>
      <c r="B203" t="s">
        <v>1370</v>
      </c>
      <c r="D203" t="s">
        <v>1065</v>
      </c>
    </row>
    <row r="204" spans="1:4" x14ac:dyDescent="0.3">
      <c r="A204" t="s">
        <v>1130</v>
      </c>
      <c r="B204" t="s">
        <v>1368</v>
      </c>
      <c r="D204" t="s">
        <v>1065</v>
      </c>
    </row>
    <row r="205" spans="1:4" x14ac:dyDescent="0.3">
      <c r="A205" t="s">
        <v>1130</v>
      </c>
      <c r="B205" t="s">
        <v>1370</v>
      </c>
      <c r="D205" t="s">
        <v>1065</v>
      </c>
    </row>
    <row r="206" spans="1:4" x14ac:dyDescent="0.3">
      <c r="A206" t="s">
        <v>1131</v>
      </c>
      <c r="B206" t="s">
        <v>1368</v>
      </c>
      <c r="D206" t="s">
        <v>1065</v>
      </c>
    </row>
    <row r="207" spans="1:4" x14ac:dyDescent="0.3">
      <c r="A207" t="s">
        <v>1131</v>
      </c>
      <c r="B207" t="s">
        <v>1370</v>
      </c>
      <c r="D207" t="s">
        <v>1065</v>
      </c>
    </row>
    <row r="208" spans="1:4" x14ac:dyDescent="0.3">
      <c r="A208" t="s">
        <v>1132</v>
      </c>
      <c r="B208" t="s">
        <v>1368</v>
      </c>
      <c r="D208" t="s">
        <v>1065</v>
      </c>
    </row>
    <row r="209" spans="1:4" x14ac:dyDescent="0.3">
      <c r="A209" t="s">
        <v>1132</v>
      </c>
      <c r="B209" t="s">
        <v>1370</v>
      </c>
      <c r="D209" t="s">
        <v>1065</v>
      </c>
    </row>
    <row r="210" spans="1:4" x14ac:dyDescent="0.3">
      <c r="A210" t="s">
        <v>1133</v>
      </c>
      <c r="B210" t="s">
        <v>1368</v>
      </c>
      <c r="D210" t="s">
        <v>1065</v>
      </c>
    </row>
    <row r="211" spans="1:4" x14ac:dyDescent="0.3">
      <c r="A211" t="s">
        <v>1133</v>
      </c>
      <c r="B211" t="s">
        <v>1370</v>
      </c>
      <c r="D211" t="s">
        <v>1065</v>
      </c>
    </row>
    <row r="212" spans="1:4" x14ac:dyDescent="0.3">
      <c r="A212" t="s">
        <v>1134</v>
      </c>
      <c r="B212" t="s">
        <v>1368</v>
      </c>
      <c r="D212" t="s">
        <v>1065</v>
      </c>
    </row>
    <row r="213" spans="1:4" x14ac:dyDescent="0.3">
      <c r="A213" t="s">
        <v>1134</v>
      </c>
      <c r="B213" t="s">
        <v>1370</v>
      </c>
      <c r="D213" t="s">
        <v>1065</v>
      </c>
    </row>
    <row r="214" spans="1:4" x14ac:dyDescent="0.3">
      <c r="A214" t="s">
        <v>1135</v>
      </c>
      <c r="B214" t="s">
        <v>1368</v>
      </c>
      <c r="D214" t="s">
        <v>1065</v>
      </c>
    </row>
    <row r="215" spans="1:4" x14ac:dyDescent="0.3">
      <c r="A215" t="s">
        <v>1135</v>
      </c>
      <c r="B215" t="s">
        <v>1370</v>
      </c>
      <c r="D215" t="s">
        <v>1065</v>
      </c>
    </row>
    <row r="216" spans="1:4" x14ac:dyDescent="0.3">
      <c r="A216" t="s">
        <v>621</v>
      </c>
      <c r="B216" t="s">
        <v>1368</v>
      </c>
      <c r="D216" t="s">
        <v>1065</v>
      </c>
    </row>
    <row r="217" spans="1:4" x14ac:dyDescent="0.3">
      <c r="A217" t="s">
        <v>621</v>
      </c>
      <c r="B217" t="s">
        <v>1370</v>
      </c>
      <c r="D217" t="s">
        <v>1065</v>
      </c>
    </row>
    <row r="218" spans="1:4" x14ac:dyDescent="0.3">
      <c r="A218" t="s">
        <v>622</v>
      </c>
      <c r="B218" t="s">
        <v>1368</v>
      </c>
      <c r="D218" t="s">
        <v>1065</v>
      </c>
    </row>
    <row r="219" spans="1:4" x14ac:dyDescent="0.3">
      <c r="A219" t="s">
        <v>622</v>
      </c>
      <c r="B219" t="s">
        <v>1370</v>
      </c>
      <c r="D219" t="s">
        <v>1065</v>
      </c>
    </row>
    <row r="220" spans="1:4" x14ac:dyDescent="0.3">
      <c r="A220" t="s">
        <v>1136</v>
      </c>
      <c r="B220" t="s">
        <v>1368</v>
      </c>
      <c r="D220" t="s">
        <v>1065</v>
      </c>
    </row>
    <row r="221" spans="1:4" x14ac:dyDescent="0.3">
      <c r="A221" t="s">
        <v>1136</v>
      </c>
      <c r="B221" t="s">
        <v>1370</v>
      </c>
      <c r="D221" t="s">
        <v>1065</v>
      </c>
    </row>
    <row r="222" spans="1:4" x14ac:dyDescent="0.3">
      <c r="A222" t="s">
        <v>1137</v>
      </c>
      <c r="B222" t="s">
        <v>1368</v>
      </c>
      <c r="D222" t="s">
        <v>1065</v>
      </c>
    </row>
    <row r="223" spans="1:4" x14ac:dyDescent="0.3">
      <c r="A223" t="s">
        <v>1137</v>
      </c>
      <c r="B223" t="s">
        <v>1370</v>
      </c>
      <c r="D223" t="s">
        <v>1065</v>
      </c>
    </row>
    <row r="224" spans="1:4" x14ac:dyDescent="0.3">
      <c r="A224" t="s">
        <v>623</v>
      </c>
      <c r="B224" t="s">
        <v>1368</v>
      </c>
      <c r="D224" t="s">
        <v>1065</v>
      </c>
    </row>
    <row r="225" spans="1:4" x14ac:dyDescent="0.3">
      <c r="A225" t="s">
        <v>623</v>
      </c>
      <c r="B225" t="s">
        <v>1370</v>
      </c>
      <c r="D225" t="s">
        <v>1065</v>
      </c>
    </row>
    <row r="226" spans="1:4" x14ac:dyDescent="0.3">
      <c r="A226" t="s">
        <v>1138</v>
      </c>
      <c r="B226" t="s">
        <v>1368</v>
      </c>
      <c r="D226" t="s">
        <v>1065</v>
      </c>
    </row>
    <row r="227" spans="1:4" x14ac:dyDescent="0.3">
      <c r="A227" t="s">
        <v>1138</v>
      </c>
      <c r="B227" t="s">
        <v>1370</v>
      </c>
      <c r="D227" t="s">
        <v>1065</v>
      </c>
    </row>
    <row r="228" spans="1:4" x14ac:dyDescent="0.3">
      <c r="A228" t="s">
        <v>624</v>
      </c>
      <c r="B228" t="s">
        <v>1368</v>
      </c>
      <c r="D228" t="s">
        <v>1065</v>
      </c>
    </row>
    <row r="229" spans="1:4" x14ac:dyDescent="0.3">
      <c r="A229" t="s">
        <v>624</v>
      </c>
      <c r="B229" t="s">
        <v>1370</v>
      </c>
      <c r="D229" t="s">
        <v>1065</v>
      </c>
    </row>
    <row r="230" spans="1:4" x14ac:dyDescent="0.3">
      <c r="A230" t="s">
        <v>625</v>
      </c>
      <c r="B230" t="s">
        <v>1368</v>
      </c>
      <c r="D230" t="s">
        <v>1065</v>
      </c>
    </row>
    <row r="231" spans="1:4" x14ac:dyDescent="0.3">
      <c r="A231" t="s">
        <v>625</v>
      </c>
      <c r="B231" t="s">
        <v>1370</v>
      </c>
      <c r="D231" t="s">
        <v>1065</v>
      </c>
    </row>
    <row r="232" spans="1:4" x14ac:dyDescent="0.3">
      <c r="A232" t="s">
        <v>626</v>
      </c>
      <c r="B232" t="s">
        <v>1368</v>
      </c>
      <c r="D232" t="s">
        <v>1065</v>
      </c>
    </row>
    <row r="233" spans="1:4" x14ac:dyDescent="0.3">
      <c r="A233" t="s">
        <v>626</v>
      </c>
      <c r="B233" t="s">
        <v>1370</v>
      </c>
      <c r="D233" t="s">
        <v>1065</v>
      </c>
    </row>
    <row r="234" spans="1:4" x14ac:dyDescent="0.3">
      <c r="A234" t="s">
        <v>1139</v>
      </c>
      <c r="B234" t="s">
        <v>1368</v>
      </c>
      <c r="D234" t="s">
        <v>1065</v>
      </c>
    </row>
    <row r="235" spans="1:4" x14ac:dyDescent="0.3">
      <c r="A235" t="s">
        <v>1139</v>
      </c>
      <c r="B235" t="s">
        <v>1370</v>
      </c>
      <c r="D235" t="s">
        <v>1065</v>
      </c>
    </row>
    <row r="236" spans="1:4" x14ac:dyDescent="0.3">
      <c r="A236" t="s">
        <v>628</v>
      </c>
      <c r="B236" t="s">
        <v>1368</v>
      </c>
      <c r="D236" t="s">
        <v>1065</v>
      </c>
    </row>
    <row r="237" spans="1:4" x14ac:dyDescent="0.3">
      <c r="A237" t="s">
        <v>628</v>
      </c>
      <c r="B237" t="s">
        <v>1370</v>
      </c>
      <c r="D237" t="s">
        <v>1065</v>
      </c>
    </row>
    <row r="238" spans="1:4" x14ac:dyDescent="0.3">
      <c r="A238" t="s">
        <v>629</v>
      </c>
      <c r="B238" t="s">
        <v>1368</v>
      </c>
      <c r="D238" t="s">
        <v>1065</v>
      </c>
    </row>
    <row r="239" spans="1:4" x14ac:dyDescent="0.3">
      <c r="A239" t="s">
        <v>629</v>
      </c>
      <c r="B239" t="s">
        <v>1370</v>
      </c>
      <c r="D239" t="s">
        <v>1065</v>
      </c>
    </row>
    <row r="240" spans="1:4" x14ac:dyDescent="0.3">
      <c r="A240" t="s">
        <v>630</v>
      </c>
      <c r="B240" t="s">
        <v>1368</v>
      </c>
      <c r="D240" t="s">
        <v>1065</v>
      </c>
    </row>
    <row r="241" spans="1:4" x14ac:dyDescent="0.3">
      <c r="A241" t="s">
        <v>630</v>
      </c>
      <c r="B241" t="s">
        <v>1370</v>
      </c>
      <c r="D241" t="s">
        <v>1065</v>
      </c>
    </row>
    <row r="242" spans="1:4" x14ac:dyDescent="0.3">
      <c r="A242" t="s">
        <v>1140</v>
      </c>
      <c r="B242" t="s">
        <v>1368</v>
      </c>
      <c r="D242" t="s">
        <v>1065</v>
      </c>
    </row>
    <row r="243" spans="1:4" x14ac:dyDescent="0.3">
      <c r="A243" t="s">
        <v>1140</v>
      </c>
      <c r="B243" t="s">
        <v>1370</v>
      </c>
      <c r="D243" t="s">
        <v>1065</v>
      </c>
    </row>
    <row r="244" spans="1:4" x14ac:dyDescent="0.3">
      <c r="A244" t="s">
        <v>1141</v>
      </c>
      <c r="B244" t="s">
        <v>1368</v>
      </c>
      <c r="D244" t="s">
        <v>1065</v>
      </c>
    </row>
    <row r="245" spans="1:4" x14ac:dyDescent="0.3">
      <c r="A245" t="s">
        <v>1141</v>
      </c>
      <c r="B245" t="s">
        <v>1370</v>
      </c>
      <c r="D245" t="s">
        <v>1065</v>
      </c>
    </row>
    <row r="246" spans="1:4" x14ac:dyDescent="0.3">
      <c r="A246" t="s">
        <v>1142</v>
      </c>
      <c r="B246" t="s">
        <v>1368</v>
      </c>
      <c r="D246" t="s">
        <v>1065</v>
      </c>
    </row>
    <row r="247" spans="1:4" x14ac:dyDescent="0.3">
      <c r="A247" t="s">
        <v>1142</v>
      </c>
      <c r="B247" t="s">
        <v>1370</v>
      </c>
      <c r="D247" t="s">
        <v>1065</v>
      </c>
    </row>
    <row r="248" spans="1:4" x14ac:dyDescent="0.3">
      <c r="A248" t="s">
        <v>1143</v>
      </c>
      <c r="B248" t="s">
        <v>1368</v>
      </c>
      <c r="D248" t="s">
        <v>1065</v>
      </c>
    </row>
    <row r="249" spans="1:4" x14ac:dyDescent="0.3">
      <c r="A249" t="s">
        <v>1143</v>
      </c>
      <c r="B249" t="s">
        <v>1370</v>
      </c>
      <c r="D249" t="s">
        <v>1065</v>
      </c>
    </row>
    <row r="250" spans="1:4" x14ac:dyDescent="0.3">
      <c r="A250" t="s">
        <v>1144</v>
      </c>
      <c r="B250" t="s">
        <v>1368</v>
      </c>
      <c r="D250" t="s">
        <v>1065</v>
      </c>
    </row>
    <row r="251" spans="1:4" x14ac:dyDescent="0.3">
      <c r="A251" t="s">
        <v>1144</v>
      </c>
      <c r="B251" t="s">
        <v>1370</v>
      </c>
      <c r="D251" t="s">
        <v>1065</v>
      </c>
    </row>
    <row r="252" spans="1:4" x14ac:dyDescent="0.3">
      <c r="A252" t="s">
        <v>631</v>
      </c>
      <c r="B252" t="s">
        <v>1368</v>
      </c>
      <c r="D252" t="s">
        <v>1065</v>
      </c>
    </row>
    <row r="253" spans="1:4" x14ac:dyDescent="0.3">
      <c r="A253" t="s">
        <v>631</v>
      </c>
      <c r="B253" t="s">
        <v>1370</v>
      </c>
      <c r="D253" t="s">
        <v>1065</v>
      </c>
    </row>
    <row r="254" spans="1:4" x14ac:dyDescent="0.3">
      <c r="A254" t="s">
        <v>633</v>
      </c>
      <c r="B254" t="s">
        <v>1368</v>
      </c>
      <c r="D254" t="s">
        <v>1065</v>
      </c>
    </row>
    <row r="255" spans="1:4" x14ac:dyDescent="0.3">
      <c r="A255" t="s">
        <v>633</v>
      </c>
      <c r="B255" t="s">
        <v>1370</v>
      </c>
      <c r="D255" t="s">
        <v>1065</v>
      </c>
    </row>
    <row r="256" spans="1:4" x14ac:dyDescent="0.3">
      <c r="A256" t="s">
        <v>1145</v>
      </c>
      <c r="B256" t="s">
        <v>1368</v>
      </c>
      <c r="D256" t="s">
        <v>1065</v>
      </c>
    </row>
    <row r="257" spans="1:4" x14ac:dyDescent="0.3">
      <c r="A257" t="s">
        <v>1145</v>
      </c>
      <c r="B257" t="s">
        <v>1370</v>
      </c>
      <c r="D257" t="s">
        <v>1065</v>
      </c>
    </row>
    <row r="258" spans="1:4" x14ac:dyDescent="0.3">
      <c r="A258" t="s">
        <v>634</v>
      </c>
      <c r="B258" t="s">
        <v>1368</v>
      </c>
      <c r="D258" t="s">
        <v>1065</v>
      </c>
    </row>
    <row r="259" spans="1:4" x14ac:dyDescent="0.3">
      <c r="A259" t="s">
        <v>634</v>
      </c>
      <c r="B259" t="s">
        <v>1370</v>
      </c>
      <c r="D259" t="s">
        <v>1065</v>
      </c>
    </row>
    <row r="260" spans="1:4" x14ac:dyDescent="0.3">
      <c r="A260" t="s">
        <v>1146</v>
      </c>
      <c r="B260" t="s">
        <v>1368</v>
      </c>
      <c r="D260" t="s">
        <v>1065</v>
      </c>
    </row>
    <row r="261" spans="1:4" x14ac:dyDescent="0.3">
      <c r="A261" t="s">
        <v>1146</v>
      </c>
      <c r="B261" t="s">
        <v>1370</v>
      </c>
      <c r="D261" t="s">
        <v>1065</v>
      </c>
    </row>
    <row r="262" spans="1:4" x14ac:dyDescent="0.3">
      <c r="A262" t="s">
        <v>1147</v>
      </c>
      <c r="B262" t="s">
        <v>1368</v>
      </c>
      <c r="D262" t="s">
        <v>1065</v>
      </c>
    </row>
    <row r="263" spans="1:4" x14ac:dyDescent="0.3">
      <c r="A263" t="s">
        <v>1147</v>
      </c>
      <c r="B263" t="s">
        <v>1370</v>
      </c>
      <c r="D263" t="s">
        <v>1065</v>
      </c>
    </row>
    <row r="264" spans="1:4" x14ac:dyDescent="0.3">
      <c r="A264" t="s">
        <v>1148</v>
      </c>
      <c r="B264" t="s">
        <v>1368</v>
      </c>
      <c r="D264" t="s">
        <v>1065</v>
      </c>
    </row>
    <row r="265" spans="1:4" x14ac:dyDescent="0.3">
      <c r="A265" t="s">
        <v>1148</v>
      </c>
      <c r="B265" t="s">
        <v>1370</v>
      </c>
      <c r="D265" t="s">
        <v>1065</v>
      </c>
    </row>
    <row r="266" spans="1:4" x14ac:dyDescent="0.3">
      <c r="A266" t="s">
        <v>1149</v>
      </c>
      <c r="B266" t="s">
        <v>1368</v>
      </c>
      <c r="D266" t="s">
        <v>1065</v>
      </c>
    </row>
    <row r="267" spans="1:4" x14ac:dyDescent="0.3">
      <c r="A267" t="s">
        <v>1149</v>
      </c>
      <c r="B267" t="s">
        <v>1370</v>
      </c>
      <c r="D267" t="s">
        <v>1065</v>
      </c>
    </row>
    <row r="268" spans="1:4" x14ac:dyDescent="0.3">
      <c r="A268" t="s">
        <v>1150</v>
      </c>
      <c r="B268" t="s">
        <v>1368</v>
      </c>
      <c r="D268" t="s">
        <v>1065</v>
      </c>
    </row>
    <row r="269" spans="1:4" x14ac:dyDescent="0.3">
      <c r="A269" t="s">
        <v>1150</v>
      </c>
      <c r="B269" t="s">
        <v>1370</v>
      </c>
      <c r="D269" t="s">
        <v>1065</v>
      </c>
    </row>
    <row r="270" spans="1:4" x14ac:dyDescent="0.3">
      <c r="A270" t="s">
        <v>1151</v>
      </c>
      <c r="B270" t="s">
        <v>1368</v>
      </c>
      <c r="D270" t="s">
        <v>1065</v>
      </c>
    </row>
    <row r="271" spans="1:4" x14ac:dyDescent="0.3">
      <c r="A271" t="s">
        <v>1151</v>
      </c>
      <c r="B271" t="s">
        <v>1370</v>
      </c>
      <c r="D271" t="s">
        <v>1065</v>
      </c>
    </row>
    <row r="272" spans="1:4" x14ac:dyDescent="0.3">
      <c r="A272" t="s">
        <v>1152</v>
      </c>
      <c r="B272" t="s">
        <v>1368</v>
      </c>
      <c r="D272" t="s">
        <v>1065</v>
      </c>
    </row>
    <row r="273" spans="1:4" x14ac:dyDescent="0.3">
      <c r="A273" t="s">
        <v>1152</v>
      </c>
      <c r="B273" t="s">
        <v>1370</v>
      </c>
      <c r="D273" t="s">
        <v>1065</v>
      </c>
    </row>
    <row r="274" spans="1:4" x14ac:dyDescent="0.3">
      <c r="A274" t="s">
        <v>1153</v>
      </c>
      <c r="B274" t="s">
        <v>1368</v>
      </c>
      <c r="D274" t="s">
        <v>1065</v>
      </c>
    </row>
    <row r="275" spans="1:4" x14ac:dyDescent="0.3">
      <c r="A275" t="s">
        <v>1153</v>
      </c>
      <c r="B275" t="s">
        <v>1370</v>
      </c>
      <c r="D275" t="s">
        <v>1065</v>
      </c>
    </row>
    <row r="276" spans="1:4" x14ac:dyDescent="0.3">
      <c r="A276" t="s">
        <v>1154</v>
      </c>
      <c r="B276" t="s">
        <v>1368</v>
      </c>
      <c r="D276" t="s">
        <v>1065</v>
      </c>
    </row>
    <row r="277" spans="1:4" x14ac:dyDescent="0.3">
      <c r="A277" t="s">
        <v>1154</v>
      </c>
      <c r="B277" t="s">
        <v>1370</v>
      </c>
      <c r="D277" t="s">
        <v>1065</v>
      </c>
    </row>
    <row r="278" spans="1:4" x14ac:dyDescent="0.3">
      <c r="A278" t="s">
        <v>1155</v>
      </c>
      <c r="B278" t="s">
        <v>1368</v>
      </c>
      <c r="D278" t="s">
        <v>1065</v>
      </c>
    </row>
    <row r="279" spans="1:4" x14ac:dyDescent="0.3">
      <c r="A279" t="s">
        <v>1155</v>
      </c>
      <c r="B279" t="s">
        <v>1370</v>
      </c>
      <c r="D279" t="s">
        <v>1065</v>
      </c>
    </row>
    <row r="280" spans="1:4" x14ac:dyDescent="0.3">
      <c r="A280" t="s">
        <v>853</v>
      </c>
      <c r="B280" t="s">
        <v>1368</v>
      </c>
      <c r="D280" t="s">
        <v>1065</v>
      </c>
    </row>
    <row r="281" spans="1:4" x14ac:dyDescent="0.3">
      <c r="A281" t="s">
        <v>853</v>
      </c>
      <c r="B281" t="s">
        <v>1370</v>
      </c>
      <c r="D281" t="s">
        <v>1065</v>
      </c>
    </row>
    <row r="282" spans="1:4" x14ac:dyDescent="0.3">
      <c r="A282" t="s">
        <v>1079</v>
      </c>
      <c r="B282" t="s">
        <v>1368</v>
      </c>
      <c r="D282" t="s">
        <v>1065</v>
      </c>
    </row>
    <row r="283" spans="1:4" x14ac:dyDescent="0.3">
      <c r="A283" t="s">
        <v>1079</v>
      </c>
      <c r="B283" t="s">
        <v>1370</v>
      </c>
      <c r="D283" t="s">
        <v>1065</v>
      </c>
    </row>
    <row r="284" spans="1:4" x14ac:dyDescent="0.3">
      <c r="A284" t="s">
        <v>1156</v>
      </c>
      <c r="B284" t="s">
        <v>1368</v>
      </c>
      <c r="D284" t="s">
        <v>1065</v>
      </c>
    </row>
    <row r="285" spans="1:4" x14ac:dyDescent="0.3">
      <c r="A285" t="s">
        <v>1156</v>
      </c>
      <c r="B285" t="s">
        <v>1370</v>
      </c>
      <c r="D285" t="s">
        <v>1065</v>
      </c>
    </row>
    <row r="286" spans="1:4" x14ac:dyDescent="0.3">
      <c r="A286" t="s">
        <v>1157</v>
      </c>
      <c r="B286" t="s">
        <v>1368</v>
      </c>
      <c r="D286" t="s">
        <v>1065</v>
      </c>
    </row>
    <row r="287" spans="1:4" x14ac:dyDescent="0.3">
      <c r="A287" t="s">
        <v>1157</v>
      </c>
      <c r="B287" t="s">
        <v>1370</v>
      </c>
      <c r="D287" t="s">
        <v>1065</v>
      </c>
    </row>
    <row r="288" spans="1:4" x14ac:dyDescent="0.3">
      <c r="A288" t="s">
        <v>1158</v>
      </c>
      <c r="B288" t="s">
        <v>1368</v>
      </c>
      <c r="D288" t="s">
        <v>1065</v>
      </c>
    </row>
    <row r="289" spans="1:4" x14ac:dyDescent="0.3">
      <c r="A289" t="s">
        <v>1158</v>
      </c>
      <c r="B289" t="s">
        <v>1370</v>
      </c>
      <c r="D289" t="s">
        <v>1065</v>
      </c>
    </row>
    <row r="290" spans="1:4" x14ac:dyDescent="0.3">
      <c r="A290" t="s">
        <v>1159</v>
      </c>
      <c r="B290" t="s">
        <v>1368</v>
      </c>
      <c r="D290" t="s">
        <v>1065</v>
      </c>
    </row>
    <row r="291" spans="1:4" x14ac:dyDescent="0.3">
      <c r="A291" t="s">
        <v>1159</v>
      </c>
      <c r="B291" t="s">
        <v>1370</v>
      </c>
      <c r="D291" t="s">
        <v>1065</v>
      </c>
    </row>
    <row r="292" spans="1:4" x14ac:dyDescent="0.3">
      <c r="A292" t="s">
        <v>1160</v>
      </c>
      <c r="B292" t="s">
        <v>1368</v>
      </c>
      <c r="D292" t="s">
        <v>1065</v>
      </c>
    </row>
    <row r="293" spans="1:4" x14ac:dyDescent="0.3">
      <c r="A293" t="s">
        <v>1160</v>
      </c>
      <c r="B293" t="s">
        <v>1370</v>
      </c>
      <c r="D293" t="s">
        <v>1065</v>
      </c>
    </row>
    <row r="294" spans="1:4" x14ac:dyDescent="0.3">
      <c r="A294" t="s">
        <v>1161</v>
      </c>
      <c r="B294" t="s">
        <v>1368</v>
      </c>
      <c r="D294" t="s">
        <v>1065</v>
      </c>
    </row>
    <row r="295" spans="1:4" x14ac:dyDescent="0.3">
      <c r="A295" t="s">
        <v>1161</v>
      </c>
      <c r="B295" t="s">
        <v>1370</v>
      </c>
      <c r="D295" t="s">
        <v>1065</v>
      </c>
    </row>
    <row r="296" spans="1:4" x14ac:dyDescent="0.3">
      <c r="A296" t="s">
        <v>1162</v>
      </c>
      <c r="B296" t="s">
        <v>1368</v>
      </c>
      <c r="D296" t="s">
        <v>1065</v>
      </c>
    </row>
    <row r="297" spans="1:4" x14ac:dyDescent="0.3">
      <c r="A297" t="s">
        <v>1162</v>
      </c>
      <c r="B297" t="s">
        <v>1370</v>
      </c>
      <c r="D297" t="s">
        <v>1065</v>
      </c>
    </row>
    <row r="298" spans="1:4" x14ac:dyDescent="0.3">
      <c r="A298" t="s">
        <v>1163</v>
      </c>
      <c r="B298" t="s">
        <v>1368</v>
      </c>
      <c r="D298" t="s">
        <v>1065</v>
      </c>
    </row>
    <row r="299" spans="1:4" x14ac:dyDescent="0.3">
      <c r="A299" t="s">
        <v>1163</v>
      </c>
      <c r="B299" t="s">
        <v>1370</v>
      </c>
      <c r="D299" t="s">
        <v>1065</v>
      </c>
    </row>
    <row r="300" spans="1:4" x14ac:dyDescent="0.3">
      <c r="A300" t="s">
        <v>1164</v>
      </c>
      <c r="B300" t="s">
        <v>1368</v>
      </c>
      <c r="D300" t="s">
        <v>1065</v>
      </c>
    </row>
    <row r="301" spans="1:4" x14ac:dyDescent="0.3">
      <c r="A301" t="s">
        <v>1164</v>
      </c>
      <c r="B301" t="s">
        <v>1370</v>
      </c>
      <c r="D301" t="s">
        <v>1065</v>
      </c>
    </row>
    <row r="302" spans="1:4" x14ac:dyDescent="0.3">
      <c r="A302" t="s">
        <v>1165</v>
      </c>
      <c r="B302" t="s">
        <v>1368</v>
      </c>
      <c r="D302" t="s">
        <v>1065</v>
      </c>
    </row>
    <row r="303" spans="1:4" x14ac:dyDescent="0.3">
      <c r="A303" t="s">
        <v>1165</v>
      </c>
      <c r="B303" t="s">
        <v>1370</v>
      </c>
      <c r="D303" t="s">
        <v>1065</v>
      </c>
    </row>
    <row r="304" spans="1:4" x14ac:dyDescent="0.3">
      <c r="A304" t="s">
        <v>1166</v>
      </c>
      <c r="B304" t="s">
        <v>1368</v>
      </c>
      <c r="D304" t="s">
        <v>1065</v>
      </c>
    </row>
    <row r="305" spans="1:4" x14ac:dyDescent="0.3">
      <c r="A305" t="s">
        <v>1166</v>
      </c>
      <c r="B305" t="s">
        <v>1370</v>
      </c>
      <c r="D305" t="s">
        <v>1065</v>
      </c>
    </row>
    <row r="306" spans="1:4" x14ac:dyDescent="0.3">
      <c r="A306" t="s">
        <v>1167</v>
      </c>
      <c r="B306" t="s">
        <v>1368</v>
      </c>
      <c r="D306" t="s">
        <v>1065</v>
      </c>
    </row>
    <row r="307" spans="1:4" x14ac:dyDescent="0.3">
      <c r="A307" t="s">
        <v>1167</v>
      </c>
      <c r="B307" t="s">
        <v>1370</v>
      </c>
      <c r="D307" t="s">
        <v>1065</v>
      </c>
    </row>
    <row r="308" spans="1:4" x14ac:dyDescent="0.3">
      <c r="A308" t="s">
        <v>1168</v>
      </c>
      <c r="B308" t="s">
        <v>1368</v>
      </c>
      <c r="D308" t="s">
        <v>1065</v>
      </c>
    </row>
    <row r="309" spans="1:4" x14ac:dyDescent="0.3">
      <c r="A309" t="s">
        <v>1168</v>
      </c>
      <c r="B309" t="s">
        <v>1370</v>
      </c>
      <c r="D309" t="s">
        <v>1065</v>
      </c>
    </row>
    <row r="310" spans="1:4" x14ac:dyDescent="0.3">
      <c r="A310" t="s">
        <v>1169</v>
      </c>
      <c r="B310" t="s">
        <v>1368</v>
      </c>
      <c r="D310" t="s">
        <v>1065</v>
      </c>
    </row>
    <row r="311" spans="1:4" x14ac:dyDescent="0.3">
      <c r="A311" t="s">
        <v>1169</v>
      </c>
      <c r="B311" t="s">
        <v>1370</v>
      </c>
      <c r="D311" t="s">
        <v>1065</v>
      </c>
    </row>
    <row r="312" spans="1:4" x14ac:dyDescent="0.3">
      <c r="A312" t="s">
        <v>1170</v>
      </c>
      <c r="B312" t="s">
        <v>1368</v>
      </c>
      <c r="D312" t="s">
        <v>1065</v>
      </c>
    </row>
    <row r="313" spans="1:4" x14ac:dyDescent="0.3">
      <c r="A313" t="s">
        <v>1170</v>
      </c>
      <c r="B313" t="s">
        <v>1370</v>
      </c>
      <c r="D313" t="s">
        <v>1065</v>
      </c>
    </row>
    <row r="314" spans="1:4" x14ac:dyDescent="0.3">
      <c r="A314" t="s">
        <v>1171</v>
      </c>
      <c r="B314" t="s">
        <v>1368</v>
      </c>
      <c r="D314" t="s">
        <v>1065</v>
      </c>
    </row>
    <row r="315" spans="1:4" x14ac:dyDescent="0.3">
      <c r="A315" t="s">
        <v>1171</v>
      </c>
      <c r="B315" t="s">
        <v>1370</v>
      </c>
      <c r="D315" t="s">
        <v>1065</v>
      </c>
    </row>
    <row r="316" spans="1:4" x14ac:dyDescent="0.3">
      <c r="A316" t="s">
        <v>1172</v>
      </c>
      <c r="B316" t="s">
        <v>1368</v>
      </c>
      <c r="D316" t="s">
        <v>1065</v>
      </c>
    </row>
    <row r="317" spans="1:4" x14ac:dyDescent="0.3">
      <c r="A317" t="s">
        <v>1172</v>
      </c>
      <c r="B317" t="s">
        <v>1370</v>
      </c>
      <c r="D317" t="s">
        <v>1065</v>
      </c>
    </row>
    <row r="318" spans="1:4" x14ac:dyDescent="0.3">
      <c r="A318" t="s">
        <v>1173</v>
      </c>
      <c r="B318" t="s">
        <v>1368</v>
      </c>
      <c r="D318" t="s">
        <v>1065</v>
      </c>
    </row>
    <row r="319" spans="1:4" x14ac:dyDescent="0.3">
      <c r="A319" t="s">
        <v>1173</v>
      </c>
      <c r="B319" t="s">
        <v>1370</v>
      </c>
      <c r="D319" t="s">
        <v>1065</v>
      </c>
    </row>
    <row r="320" spans="1:4" x14ac:dyDescent="0.3">
      <c r="A320" t="s">
        <v>1174</v>
      </c>
      <c r="B320" t="s">
        <v>1368</v>
      </c>
      <c r="D320" t="s">
        <v>1065</v>
      </c>
    </row>
    <row r="321" spans="1:4" x14ac:dyDescent="0.3">
      <c r="A321" t="s">
        <v>1174</v>
      </c>
      <c r="B321" t="s">
        <v>1370</v>
      </c>
      <c r="D321" t="s">
        <v>1065</v>
      </c>
    </row>
    <row r="322" spans="1:4" x14ac:dyDescent="0.3">
      <c r="A322" t="s">
        <v>1175</v>
      </c>
      <c r="B322" t="s">
        <v>1368</v>
      </c>
      <c r="D322" t="s">
        <v>1065</v>
      </c>
    </row>
    <row r="323" spans="1:4" x14ac:dyDescent="0.3">
      <c r="A323" t="s">
        <v>1175</v>
      </c>
      <c r="B323" t="s">
        <v>1370</v>
      </c>
      <c r="D323" t="s">
        <v>1065</v>
      </c>
    </row>
    <row r="324" spans="1:4" x14ac:dyDescent="0.3">
      <c r="A324" t="s">
        <v>1176</v>
      </c>
      <c r="B324" t="s">
        <v>1368</v>
      </c>
      <c r="D324" t="s">
        <v>1065</v>
      </c>
    </row>
    <row r="325" spans="1:4" x14ac:dyDescent="0.3">
      <c r="A325" t="s">
        <v>1176</v>
      </c>
      <c r="B325" t="s">
        <v>1370</v>
      </c>
      <c r="D325" t="s">
        <v>1065</v>
      </c>
    </row>
    <row r="326" spans="1:4" x14ac:dyDescent="0.3">
      <c r="A326" t="s">
        <v>1177</v>
      </c>
      <c r="B326" t="s">
        <v>1368</v>
      </c>
      <c r="D326" t="s">
        <v>1065</v>
      </c>
    </row>
    <row r="327" spans="1:4" x14ac:dyDescent="0.3">
      <c r="A327" t="s">
        <v>1177</v>
      </c>
      <c r="B327" t="s">
        <v>1370</v>
      </c>
      <c r="D327" t="s">
        <v>1065</v>
      </c>
    </row>
    <row r="328" spans="1:4" x14ac:dyDescent="0.3">
      <c r="A328" t="s">
        <v>1178</v>
      </c>
      <c r="B328" t="s">
        <v>1368</v>
      </c>
      <c r="D328" t="s">
        <v>1065</v>
      </c>
    </row>
    <row r="329" spans="1:4" x14ac:dyDescent="0.3">
      <c r="A329" t="s">
        <v>1178</v>
      </c>
      <c r="B329" t="s">
        <v>1370</v>
      </c>
      <c r="D329" t="s">
        <v>1065</v>
      </c>
    </row>
    <row r="330" spans="1:4" x14ac:dyDescent="0.3">
      <c r="A330" t="s">
        <v>1179</v>
      </c>
      <c r="B330" t="s">
        <v>1368</v>
      </c>
      <c r="D330" t="s">
        <v>1065</v>
      </c>
    </row>
    <row r="331" spans="1:4" x14ac:dyDescent="0.3">
      <c r="A331" t="s">
        <v>1179</v>
      </c>
      <c r="B331" t="s">
        <v>1370</v>
      </c>
      <c r="D331" t="s">
        <v>1065</v>
      </c>
    </row>
    <row r="332" spans="1:4" x14ac:dyDescent="0.3">
      <c r="A332" t="s">
        <v>1180</v>
      </c>
      <c r="B332" t="s">
        <v>1368</v>
      </c>
      <c r="D332" t="s">
        <v>1065</v>
      </c>
    </row>
    <row r="333" spans="1:4" x14ac:dyDescent="0.3">
      <c r="A333" t="s">
        <v>1180</v>
      </c>
      <c r="B333" t="s">
        <v>1370</v>
      </c>
      <c r="D333" t="s">
        <v>1065</v>
      </c>
    </row>
    <row r="334" spans="1:4" x14ac:dyDescent="0.3">
      <c r="A334" t="s">
        <v>1181</v>
      </c>
      <c r="B334" t="s">
        <v>1368</v>
      </c>
      <c r="D334" t="s">
        <v>1065</v>
      </c>
    </row>
    <row r="335" spans="1:4" x14ac:dyDescent="0.3">
      <c r="A335" t="s">
        <v>1181</v>
      </c>
      <c r="B335" t="s">
        <v>1370</v>
      </c>
      <c r="D335" t="s">
        <v>1065</v>
      </c>
    </row>
    <row r="336" spans="1:4" x14ac:dyDescent="0.3">
      <c r="A336" t="s">
        <v>1182</v>
      </c>
      <c r="B336" t="s">
        <v>1368</v>
      </c>
      <c r="D336" t="s">
        <v>1065</v>
      </c>
    </row>
    <row r="337" spans="1:4" x14ac:dyDescent="0.3">
      <c r="A337" t="s">
        <v>1182</v>
      </c>
      <c r="B337" t="s">
        <v>1370</v>
      </c>
      <c r="D337" t="s">
        <v>1065</v>
      </c>
    </row>
    <row r="338" spans="1:4" x14ac:dyDescent="0.3">
      <c r="A338" t="s">
        <v>1183</v>
      </c>
      <c r="B338" t="s">
        <v>1368</v>
      </c>
      <c r="D338" t="s">
        <v>1065</v>
      </c>
    </row>
    <row r="339" spans="1:4" x14ac:dyDescent="0.3">
      <c r="A339" t="s">
        <v>1183</v>
      </c>
      <c r="B339" t="s">
        <v>1370</v>
      </c>
      <c r="D339" t="s">
        <v>1065</v>
      </c>
    </row>
    <row r="340" spans="1:4" x14ac:dyDescent="0.3">
      <c r="A340" t="s">
        <v>1184</v>
      </c>
      <c r="B340" t="s">
        <v>1368</v>
      </c>
      <c r="D340" t="s">
        <v>1065</v>
      </c>
    </row>
    <row r="341" spans="1:4" x14ac:dyDescent="0.3">
      <c r="A341" t="s">
        <v>1184</v>
      </c>
      <c r="B341" t="s">
        <v>1370</v>
      </c>
      <c r="D341" t="s">
        <v>1065</v>
      </c>
    </row>
    <row r="342" spans="1:4" x14ac:dyDescent="0.3">
      <c r="A342" t="s">
        <v>1185</v>
      </c>
      <c r="B342" t="s">
        <v>1368</v>
      </c>
      <c r="D342" t="s">
        <v>1065</v>
      </c>
    </row>
    <row r="343" spans="1:4" x14ac:dyDescent="0.3">
      <c r="A343" t="s">
        <v>1185</v>
      </c>
      <c r="B343" t="s">
        <v>1370</v>
      </c>
      <c r="D343" t="s">
        <v>1065</v>
      </c>
    </row>
    <row r="344" spans="1:4" x14ac:dyDescent="0.3">
      <c r="A344" t="s">
        <v>1186</v>
      </c>
      <c r="B344" t="s">
        <v>1368</v>
      </c>
      <c r="D344" t="s">
        <v>1065</v>
      </c>
    </row>
    <row r="345" spans="1:4" x14ac:dyDescent="0.3">
      <c r="A345" t="s">
        <v>1186</v>
      </c>
      <c r="B345" t="s">
        <v>1370</v>
      </c>
      <c r="D345" t="s">
        <v>1065</v>
      </c>
    </row>
    <row r="346" spans="1:4" x14ac:dyDescent="0.3">
      <c r="A346" t="s">
        <v>1187</v>
      </c>
      <c r="B346" t="s">
        <v>1368</v>
      </c>
      <c r="D346" t="s">
        <v>1065</v>
      </c>
    </row>
    <row r="347" spans="1:4" x14ac:dyDescent="0.3">
      <c r="A347" t="s">
        <v>1187</v>
      </c>
      <c r="B347" t="s">
        <v>1370</v>
      </c>
      <c r="D347" t="s">
        <v>1065</v>
      </c>
    </row>
    <row r="348" spans="1:4" x14ac:dyDescent="0.3">
      <c r="A348" t="s">
        <v>1188</v>
      </c>
      <c r="B348" t="s">
        <v>1368</v>
      </c>
      <c r="D348" t="s">
        <v>1065</v>
      </c>
    </row>
    <row r="349" spans="1:4" x14ac:dyDescent="0.3">
      <c r="A349" t="s">
        <v>1188</v>
      </c>
      <c r="B349" t="s">
        <v>1370</v>
      </c>
      <c r="D349" t="s">
        <v>1065</v>
      </c>
    </row>
    <row r="350" spans="1:4" x14ac:dyDescent="0.3">
      <c r="A350" t="s">
        <v>1189</v>
      </c>
      <c r="B350" t="s">
        <v>1368</v>
      </c>
      <c r="D350" t="s">
        <v>1065</v>
      </c>
    </row>
    <row r="351" spans="1:4" x14ac:dyDescent="0.3">
      <c r="A351" t="s">
        <v>1189</v>
      </c>
      <c r="B351" t="s">
        <v>1370</v>
      </c>
      <c r="D351" t="s">
        <v>1065</v>
      </c>
    </row>
    <row r="352" spans="1:4" x14ac:dyDescent="0.3">
      <c r="A352" t="s">
        <v>1190</v>
      </c>
      <c r="B352" t="s">
        <v>1368</v>
      </c>
      <c r="D352" t="s">
        <v>1065</v>
      </c>
    </row>
    <row r="353" spans="1:4" x14ac:dyDescent="0.3">
      <c r="A353" t="s">
        <v>1190</v>
      </c>
      <c r="B353" t="s">
        <v>1370</v>
      </c>
      <c r="D353" t="s">
        <v>1065</v>
      </c>
    </row>
    <row r="354" spans="1:4" x14ac:dyDescent="0.3">
      <c r="A354" t="s">
        <v>1191</v>
      </c>
      <c r="B354" t="s">
        <v>1368</v>
      </c>
      <c r="D354" t="s">
        <v>1065</v>
      </c>
    </row>
    <row r="355" spans="1:4" x14ac:dyDescent="0.3">
      <c r="A355" t="s">
        <v>1191</v>
      </c>
      <c r="B355" t="s">
        <v>1370</v>
      </c>
      <c r="D355" t="s">
        <v>1065</v>
      </c>
    </row>
    <row r="356" spans="1:4" x14ac:dyDescent="0.3">
      <c r="A356" t="s">
        <v>1192</v>
      </c>
      <c r="B356" t="s">
        <v>1368</v>
      </c>
      <c r="D356" t="s">
        <v>1065</v>
      </c>
    </row>
    <row r="357" spans="1:4" x14ac:dyDescent="0.3">
      <c r="A357" t="s">
        <v>1192</v>
      </c>
      <c r="B357" t="s">
        <v>1370</v>
      </c>
      <c r="D357" t="s">
        <v>1065</v>
      </c>
    </row>
    <row r="358" spans="1:4" x14ac:dyDescent="0.3">
      <c r="A358" t="s">
        <v>1193</v>
      </c>
      <c r="B358" t="s">
        <v>1368</v>
      </c>
      <c r="D358" t="s">
        <v>1065</v>
      </c>
    </row>
    <row r="359" spans="1:4" x14ac:dyDescent="0.3">
      <c r="A359" t="s">
        <v>1193</v>
      </c>
      <c r="B359" t="s">
        <v>1370</v>
      </c>
      <c r="D359" t="s">
        <v>1065</v>
      </c>
    </row>
    <row r="360" spans="1:4" x14ac:dyDescent="0.3">
      <c r="A360" t="s">
        <v>1194</v>
      </c>
      <c r="B360" t="s">
        <v>1368</v>
      </c>
      <c r="D360" t="s">
        <v>1065</v>
      </c>
    </row>
    <row r="361" spans="1:4" x14ac:dyDescent="0.3">
      <c r="A361" t="s">
        <v>1194</v>
      </c>
      <c r="B361" t="s">
        <v>1370</v>
      </c>
      <c r="D361" t="s">
        <v>1065</v>
      </c>
    </row>
    <row r="362" spans="1:4" x14ac:dyDescent="0.3">
      <c r="A362" t="s">
        <v>1195</v>
      </c>
      <c r="B362" t="s">
        <v>1368</v>
      </c>
      <c r="D362" t="s">
        <v>1065</v>
      </c>
    </row>
    <row r="363" spans="1:4" x14ac:dyDescent="0.3">
      <c r="A363" t="s">
        <v>1195</v>
      </c>
      <c r="B363" t="s">
        <v>1370</v>
      </c>
      <c r="D363" t="s">
        <v>1065</v>
      </c>
    </row>
    <row r="364" spans="1:4" x14ac:dyDescent="0.3">
      <c r="A364" t="s">
        <v>1196</v>
      </c>
      <c r="B364" t="s">
        <v>1368</v>
      </c>
      <c r="D364" t="s">
        <v>1065</v>
      </c>
    </row>
    <row r="365" spans="1:4" x14ac:dyDescent="0.3">
      <c r="A365" t="s">
        <v>1196</v>
      </c>
      <c r="B365" t="s">
        <v>1370</v>
      </c>
      <c r="D365" t="s">
        <v>1065</v>
      </c>
    </row>
    <row r="366" spans="1:4" x14ac:dyDescent="0.3">
      <c r="A366" t="s">
        <v>1197</v>
      </c>
      <c r="B366" t="s">
        <v>1368</v>
      </c>
      <c r="D366" t="s">
        <v>1065</v>
      </c>
    </row>
    <row r="367" spans="1:4" x14ac:dyDescent="0.3">
      <c r="A367" t="s">
        <v>1197</v>
      </c>
      <c r="B367" t="s">
        <v>1370</v>
      </c>
      <c r="D367" t="s">
        <v>1065</v>
      </c>
    </row>
    <row r="368" spans="1:4" x14ac:dyDescent="0.3">
      <c r="A368" t="s">
        <v>1198</v>
      </c>
      <c r="B368" t="s">
        <v>1368</v>
      </c>
      <c r="D368" t="s">
        <v>1065</v>
      </c>
    </row>
    <row r="369" spans="1:4" x14ac:dyDescent="0.3">
      <c r="A369" t="s">
        <v>1198</v>
      </c>
      <c r="B369" t="s">
        <v>1370</v>
      </c>
      <c r="D369" t="s">
        <v>1065</v>
      </c>
    </row>
    <row r="370" spans="1:4" x14ac:dyDescent="0.3">
      <c r="A370" t="s">
        <v>1199</v>
      </c>
      <c r="B370" t="s">
        <v>1368</v>
      </c>
      <c r="D370" t="s">
        <v>1065</v>
      </c>
    </row>
    <row r="371" spans="1:4" x14ac:dyDescent="0.3">
      <c r="A371" t="s">
        <v>1199</v>
      </c>
      <c r="B371" t="s">
        <v>1370</v>
      </c>
      <c r="D371" t="s">
        <v>1065</v>
      </c>
    </row>
    <row r="372" spans="1:4" x14ac:dyDescent="0.3">
      <c r="A372" t="s">
        <v>1200</v>
      </c>
      <c r="B372" t="s">
        <v>1368</v>
      </c>
      <c r="D372" t="s">
        <v>1065</v>
      </c>
    </row>
    <row r="373" spans="1:4" x14ac:dyDescent="0.3">
      <c r="A373" t="s">
        <v>1200</v>
      </c>
      <c r="B373" t="s">
        <v>1370</v>
      </c>
      <c r="D373" t="s">
        <v>1065</v>
      </c>
    </row>
    <row r="374" spans="1:4" x14ac:dyDescent="0.3">
      <c r="A374" t="s">
        <v>1201</v>
      </c>
      <c r="B374" t="s">
        <v>1368</v>
      </c>
      <c r="D374" t="s">
        <v>1065</v>
      </c>
    </row>
    <row r="375" spans="1:4" x14ac:dyDescent="0.3">
      <c r="A375" t="s">
        <v>1201</v>
      </c>
      <c r="B375" t="s">
        <v>1370</v>
      </c>
      <c r="D375" t="s">
        <v>1065</v>
      </c>
    </row>
    <row r="376" spans="1:4" x14ac:dyDescent="0.3">
      <c r="A376" t="s">
        <v>1202</v>
      </c>
      <c r="B376" t="s">
        <v>1368</v>
      </c>
      <c r="D376" t="s">
        <v>1065</v>
      </c>
    </row>
    <row r="377" spans="1:4" x14ac:dyDescent="0.3">
      <c r="A377" t="s">
        <v>1202</v>
      </c>
      <c r="B377" t="s">
        <v>1370</v>
      </c>
      <c r="D377" t="s">
        <v>1065</v>
      </c>
    </row>
    <row r="378" spans="1:4" x14ac:dyDescent="0.3">
      <c r="A378" t="s">
        <v>1203</v>
      </c>
      <c r="B378" t="s">
        <v>1368</v>
      </c>
      <c r="D378" t="s">
        <v>1065</v>
      </c>
    </row>
    <row r="379" spans="1:4" x14ac:dyDescent="0.3">
      <c r="A379" t="s">
        <v>1203</v>
      </c>
      <c r="B379" t="s">
        <v>1370</v>
      </c>
      <c r="D379" t="s">
        <v>1065</v>
      </c>
    </row>
    <row r="380" spans="1:4" x14ac:dyDescent="0.3">
      <c r="A380" t="s">
        <v>1204</v>
      </c>
      <c r="B380" t="s">
        <v>1368</v>
      </c>
      <c r="D380" t="s">
        <v>1065</v>
      </c>
    </row>
    <row r="381" spans="1:4" x14ac:dyDescent="0.3">
      <c r="A381" t="s">
        <v>1204</v>
      </c>
      <c r="B381" t="s">
        <v>1370</v>
      </c>
      <c r="D381" t="s">
        <v>1065</v>
      </c>
    </row>
    <row r="382" spans="1:4" x14ac:dyDescent="0.3">
      <c r="A382" t="s">
        <v>854</v>
      </c>
      <c r="B382" t="s">
        <v>1368</v>
      </c>
      <c r="D382" t="s">
        <v>1065</v>
      </c>
    </row>
    <row r="383" spans="1:4" x14ac:dyDescent="0.3">
      <c r="A383" t="s">
        <v>854</v>
      </c>
      <c r="B383" t="s">
        <v>1370</v>
      </c>
      <c r="D383" t="s">
        <v>1065</v>
      </c>
    </row>
    <row r="384" spans="1:4" x14ac:dyDescent="0.3">
      <c r="A384" t="s">
        <v>1205</v>
      </c>
      <c r="B384" t="s">
        <v>1368</v>
      </c>
      <c r="D384" t="s">
        <v>1065</v>
      </c>
    </row>
    <row r="385" spans="1:4" x14ac:dyDescent="0.3">
      <c r="A385" t="s">
        <v>1205</v>
      </c>
      <c r="B385" t="s">
        <v>1370</v>
      </c>
      <c r="D385" t="s">
        <v>1065</v>
      </c>
    </row>
    <row r="386" spans="1:4" x14ac:dyDescent="0.3">
      <c r="A386" t="s">
        <v>1206</v>
      </c>
      <c r="B386" t="s">
        <v>1368</v>
      </c>
      <c r="D386" t="s">
        <v>1065</v>
      </c>
    </row>
    <row r="387" spans="1:4" x14ac:dyDescent="0.3">
      <c r="A387" t="s">
        <v>1206</v>
      </c>
      <c r="B387" t="s">
        <v>1370</v>
      </c>
      <c r="D387" t="s">
        <v>1065</v>
      </c>
    </row>
    <row r="388" spans="1:4" x14ac:dyDescent="0.3">
      <c r="A388" t="s">
        <v>1207</v>
      </c>
      <c r="B388" t="s">
        <v>1368</v>
      </c>
      <c r="D388" t="s">
        <v>1065</v>
      </c>
    </row>
    <row r="389" spans="1:4" x14ac:dyDescent="0.3">
      <c r="A389" t="s">
        <v>1207</v>
      </c>
      <c r="B389" t="s">
        <v>1370</v>
      </c>
      <c r="D389" t="s">
        <v>1065</v>
      </c>
    </row>
    <row r="390" spans="1:4" x14ac:dyDescent="0.3">
      <c r="A390" t="s">
        <v>1208</v>
      </c>
      <c r="B390" t="s">
        <v>1368</v>
      </c>
      <c r="D390" t="s">
        <v>1065</v>
      </c>
    </row>
    <row r="391" spans="1:4" x14ac:dyDescent="0.3">
      <c r="A391" t="s">
        <v>1208</v>
      </c>
      <c r="B391" t="s">
        <v>1370</v>
      </c>
      <c r="D391" t="s">
        <v>1065</v>
      </c>
    </row>
    <row r="392" spans="1:4" x14ac:dyDescent="0.3">
      <c r="A392" t="s">
        <v>1209</v>
      </c>
      <c r="B392" t="s">
        <v>1368</v>
      </c>
      <c r="D392" t="s">
        <v>1065</v>
      </c>
    </row>
    <row r="393" spans="1:4" x14ac:dyDescent="0.3">
      <c r="A393" t="s">
        <v>1209</v>
      </c>
      <c r="B393" t="s">
        <v>1370</v>
      </c>
      <c r="D393" t="s">
        <v>1065</v>
      </c>
    </row>
    <row r="394" spans="1:4" x14ac:dyDescent="0.3">
      <c r="A394" t="s">
        <v>851</v>
      </c>
      <c r="B394" t="s">
        <v>1368</v>
      </c>
      <c r="D394" t="s">
        <v>1065</v>
      </c>
    </row>
    <row r="395" spans="1:4" x14ac:dyDescent="0.3">
      <c r="A395" t="s">
        <v>851</v>
      </c>
      <c r="B395" t="s">
        <v>1370</v>
      </c>
      <c r="D395" t="s">
        <v>1065</v>
      </c>
    </row>
    <row r="396" spans="1:4" x14ac:dyDescent="0.3">
      <c r="A396" t="s">
        <v>1210</v>
      </c>
      <c r="B396" t="s">
        <v>1368</v>
      </c>
      <c r="D396" t="s">
        <v>1065</v>
      </c>
    </row>
    <row r="397" spans="1:4" x14ac:dyDescent="0.3">
      <c r="A397" t="s">
        <v>1210</v>
      </c>
      <c r="B397" t="s">
        <v>1370</v>
      </c>
      <c r="D397" t="s">
        <v>1065</v>
      </c>
    </row>
    <row r="398" spans="1:4" x14ac:dyDescent="0.3">
      <c r="A398" t="s">
        <v>1211</v>
      </c>
      <c r="B398" t="s">
        <v>1368</v>
      </c>
      <c r="D398" t="s">
        <v>1065</v>
      </c>
    </row>
    <row r="399" spans="1:4" x14ac:dyDescent="0.3">
      <c r="A399" t="s">
        <v>1211</v>
      </c>
      <c r="B399" t="s">
        <v>1370</v>
      </c>
      <c r="D399" t="s">
        <v>1065</v>
      </c>
    </row>
    <row r="400" spans="1:4" x14ac:dyDescent="0.3">
      <c r="A400" t="s">
        <v>1212</v>
      </c>
      <c r="B400" t="s">
        <v>1368</v>
      </c>
      <c r="D400" t="s">
        <v>1065</v>
      </c>
    </row>
    <row r="401" spans="1:4" x14ac:dyDescent="0.3">
      <c r="A401" t="s">
        <v>1212</v>
      </c>
      <c r="B401" t="s">
        <v>1370</v>
      </c>
      <c r="D401" t="s">
        <v>1065</v>
      </c>
    </row>
    <row r="402" spans="1:4" x14ac:dyDescent="0.3">
      <c r="A402" t="s">
        <v>855</v>
      </c>
      <c r="B402" t="s">
        <v>1368</v>
      </c>
      <c r="D402" t="s">
        <v>1065</v>
      </c>
    </row>
    <row r="403" spans="1:4" x14ac:dyDescent="0.3">
      <c r="A403" t="s">
        <v>855</v>
      </c>
      <c r="B403" t="s">
        <v>1370</v>
      </c>
      <c r="D403" t="s">
        <v>1065</v>
      </c>
    </row>
    <row r="404" spans="1:4" x14ac:dyDescent="0.3">
      <c r="A404" t="s">
        <v>1213</v>
      </c>
      <c r="B404" t="s">
        <v>1368</v>
      </c>
      <c r="D404" t="s">
        <v>1065</v>
      </c>
    </row>
    <row r="405" spans="1:4" x14ac:dyDescent="0.3">
      <c r="A405" t="s">
        <v>1213</v>
      </c>
      <c r="B405" t="s">
        <v>1370</v>
      </c>
      <c r="D405" t="s">
        <v>1065</v>
      </c>
    </row>
    <row r="406" spans="1:4" x14ac:dyDescent="0.3">
      <c r="A406" t="s">
        <v>1214</v>
      </c>
      <c r="B406" t="s">
        <v>1368</v>
      </c>
      <c r="D406" t="s">
        <v>1065</v>
      </c>
    </row>
    <row r="407" spans="1:4" x14ac:dyDescent="0.3">
      <c r="A407" t="s">
        <v>1214</v>
      </c>
      <c r="B407" t="s">
        <v>1370</v>
      </c>
      <c r="D407" t="s">
        <v>1065</v>
      </c>
    </row>
    <row r="408" spans="1:4" x14ac:dyDescent="0.3">
      <c r="A408" t="s">
        <v>1333</v>
      </c>
      <c r="B408" t="s">
        <v>1368</v>
      </c>
      <c r="D408" t="s">
        <v>1065</v>
      </c>
    </row>
    <row r="409" spans="1:4" x14ac:dyDescent="0.3">
      <c r="A409" t="s">
        <v>1333</v>
      </c>
      <c r="B409" t="s">
        <v>1370</v>
      </c>
      <c r="D409" t="s">
        <v>1065</v>
      </c>
    </row>
    <row r="410" spans="1:4" x14ac:dyDescent="0.3">
      <c r="A410" t="s">
        <v>1215</v>
      </c>
      <c r="B410" t="s">
        <v>1368</v>
      </c>
      <c r="D410" t="s">
        <v>1065</v>
      </c>
    </row>
    <row r="411" spans="1:4" x14ac:dyDescent="0.3">
      <c r="A411" t="s">
        <v>1215</v>
      </c>
      <c r="B411" t="s">
        <v>1370</v>
      </c>
      <c r="D411" t="s">
        <v>1065</v>
      </c>
    </row>
    <row r="412" spans="1:4" x14ac:dyDescent="0.3">
      <c r="A412" t="s">
        <v>1216</v>
      </c>
      <c r="B412" t="s">
        <v>1368</v>
      </c>
      <c r="D412" t="s">
        <v>1065</v>
      </c>
    </row>
    <row r="413" spans="1:4" x14ac:dyDescent="0.3">
      <c r="A413" t="s">
        <v>1216</v>
      </c>
      <c r="B413" t="s">
        <v>1370</v>
      </c>
      <c r="D413" t="s">
        <v>1065</v>
      </c>
    </row>
    <row r="414" spans="1:4" x14ac:dyDescent="0.3">
      <c r="A414" t="s">
        <v>602</v>
      </c>
      <c r="B414" t="s">
        <v>853</v>
      </c>
      <c r="D414" t="s">
        <v>656</v>
      </c>
    </row>
    <row r="415" spans="1:4" x14ac:dyDescent="0.3">
      <c r="A415" t="s">
        <v>606</v>
      </c>
      <c r="B415" t="s">
        <v>853</v>
      </c>
      <c r="D415" t="s">
        <v>656</v>
      </c>
    </row>
    <row r="416" spans="1:4" x14ac:dyDescent="0.3">
      <c r="A416" t="s">
        <v>602</v>
      </c>
      <c r="B416" t="s">
        <v>1079</v>
      </c>
      <c r="D416" t="s">
        <v>656</v>
      </c>
    </row>
    <row r="417" spans="1:4" x14ac:dyDescent="0.3">
      <c r="A417" t="s">
        <v>606</v>
      </c>
      <c r="B417" t="s">
        <v>1079</v>
      </c>
      <c r="D417" t="s">
        <v>656</v>
      </c>
    </row>
    <row r="418" spans="1:4" x14ac:dyDescent="0.3">
      <c r="A418" t="s">
        <v>602</v>
      </c>
      <c r="B418" t="s">
        <v>856</v>
      </c>
      <c r="D418" t="s">
        <v>656</v>
      </c>
    </row>
    <row r="419" spans="1:4" x14ac:dyDescent="0.3">
      <c r="A419" t="s">
        <v>606</v>
      </c>
      <c r="B419" t="s">
        <v>856</v>
      </c>
      <c r="D419" t="s">
        <v>656</v>
      </c>
    </row>
    <row r="420" spans="1:4" x14ac:dyDescent="0.3">
      <c r="A420" t="s">
        <v>1219</v>
      </c>
      <c r="B420" t="s">
        <v>1209</v>
      </c>
      <c r="D420" t="s">
        <v>860</v>
      </c>
    </row>
    <row r="421" spans="1:4" x14ac:dyDescent="0.3">
      <c r="A421" t="s">
        <v>654</v>
      </c>
      <c r="B421" t="s">
        <v>1209</v>
      </c>
      <c r="D421" t="s">
        <v>860</v>
      </c>
    </row>
    <row r="422" spans="1:4" x14ac:dyDescent="0.3">
      <c r="A422" t="s">
        <v>607</v>
      </c>
      <c r="B422" t="s">
        <v>909</v>
      </c>
      <c r="D422" t="s">
        <v>919</v>
      </c>
    </row>
    <row r="423" spans="1:4" x14ac:dyDescent="0.3">
      <c r="A423" t="s">
        <v>608</v>
      </c>
      <c r="B423" t="s">
        <v>909</v>
      </c>
      <c r="D423" t="s">
        <v>919</v>
      </c>
    </row>
    <row r="424" spans="1:4" x14ac:dyDescent="0.3">
      <c r="A424" t="s">
        <v>607</v>
      </c>
      <c r="B424" t="s">
        <v>910</v>
      </c>
      <c r="D424" t="s">
        <v>919</v>
      </c>
    </row>
    <row r="425" spans="1:4" x14ac:dyDescent="0.3">
      <c r="A425" t="s">
        <v>608</v>
      </c>
      <c r="B425" t="s">
        <v>910</v>
      </c>
      <c r="D425" t="s">
        <v>919</v>
      </c>
    </row>
    <row r="426" spans="1:4" x14ac:dyDescent="0.3">
      <c r="A426" t="s">
        <v>607</v>
      </c>
      <c r="B426" t="s">
        <v>911</v>
      </c>
      <c r="D426" t="s">
        <v>919</v>
      </c>
    </row>
    <row r="427" spans="1:4" x14ac:dyDescent="0.3">
      <c r="A427" t="s">
        <v>608</v>
      </c>
      <c r="B427" t="s">
        <v>911</v>
      </c>
      <c r="D427" t="s">
        <v>919</v>
      </c>
    </row>
    <row r="428" spans="1:4" x14ac:dyDescent="0.3">
      <c r="A428" t="s">
        <v>607</v>
      </c>
      <c r="B428" t="s">
        <v>912</v>
      </c>
      <c r="D428" t="s">
        <v>919</v>
      </c>
    </row>
    <row r="429" spans="1:4" x14ac:dyDescent="0.3">
      <c r="A429" t="s">
        <v>608</v>
      </c>
      <c r="B429" t="s">
        <v>912</v>
      </c>
      <c r="D429" t="s">
        <v>919</v>
      </c>
    </row>
    <row r="430" spans="1:4" x14ac:dyDescent="0.3">
      <c r="A430" t="s">
        <v>607</v>
      </c>
      <c r="B430" t="s">
        <v>1204</v>
      </c>
      <c r="D430" t="s">
        <v>919</v>
      </c>
    </row>
    <row r="431" spans="1:4" x14ac:dyDescent="0.3">
      <c r="A431" t="s">
        <v>608</v>
      </c>
      <c r="B431" t="s">
        <v>1204</v>
      </c>
      <c r="D431" t="s">
        <v>919</v>
      </c>
    </row>
    <row r="432" spans="1:4" x14ac:dyDescent="0.3">
      <c r="A432" t="s">
        <v>607</v>
      </c>
      <c r="B432" t="s">
        <v>1211</v>
      </c>
      <c r="D432" t="s">
        <v>919</v>
      </c>
    </row>
    <row r="433" spans="1:4" x14ac:dyDescent="0.3">
      <c r="A433" t="s">
        <v>608</v>
      </c>
      <c r="B433" t="s">
        <v>1211</v>
      </c>
      <c r="D433" t="s">
        <v>919</v>
      </c>
    </row>
    <row r="434" spans="1:4" x14ac:dyDescent="0.3">
      <c r="A434" t="s">
        <v>607</v>
      </c>
      <c r="B434" t="s">
        <v>1333</v>
      </c>
      <c r="D434" t="s">
        <v>919</v>
      </c>
    </row>
    <row r="435" spans="1:4" x14ac:dyDescent="0.3">
      <c r="A435" t="s">
        <v>608</v>
      </c>
      <c r="B435" t="s">
        <v>1333</v>
      </c>
      <c r="D435" t="s">
        <v>919</v>
      </c>
    </row>
    <row r="436" spans="1:4" x14ac:dyDescent="0.3">
      <c r="A436" t="s">
        <v>607</v>
      </c>
      <c r="B436" t="s">
        <v>857</v>
      </c>
      <c r="D436" t="s">
        <v>919</v>
      </c>
    </row>
    <row r="437" spans="1:4" x14ac:dyDescent="0.3">
      <c r="A437" t="s">
        <v>608</v>
      </c>
      <c r="B437" t="s">
        <v>857</v>
      </c>
      <c r="D437" t="s">
        <v>919</v>
      </c>
    </row>
    <row r="438" spans="1:4" x14ac:dyDescent="0.3">
      <c r="A438" t="s">
        <v>607</v>
      </c>
      <c r="B438" t="s">
        <v>858</v>
      </c>
      <c r="D438" t="s">
        <v>919</v>
      </c>
    </row>
    <row r="439" spans="1:4" x14ac:dyDescent="0.3">
      <c r="A439" t="s">
        <v>608</v>
      </c>
      <c r="B439" t="s">
        <v>858</v>
      </c>
      <c r="D439" t="s">
        <v>919</v>
      </c>
    </row>
    <row r="440" spans="1:4" x14ac:dyDescent="0.3">
      <c r="A440" t="s">
        <v>607</v>
      </c>
      <c r="B440" t="s">
        <v>1047</v>
      </c>
      <c r="D440" t="s">
        <v>919</v>
      </c>
    </row>
    <row r="441" spans="1:4" x14ac:dyDescent="0.3">
      <c r="A441" t="s">
        <v>608</v>
      </c>
      <c r="B441" t="s">
        <v>1047</v>
      </c>
      <c r="D441" t="s">
        <v>919</v>
      </c>
    </row>
    <row r="442" spans="1:4" x14ac:dyDescent="0.3">
      <c r="A442" t="s">
        <v>607</v>
      </c>
      <c r="B442" t="s">
        <v>852</v>
      </c>
      <c r="D442" t="s">
        <v>919</v>
      </c>
    </row>
    <row r="443" spans="1:4" x14ac:dyDescent="0.3">
      <c r="A443" t="s">
        <v>608</v>
      </c>
      <c r="B443" t="s">
        <v>852</v>
      </c>
      <c r="D443" t="s">
        <v>919</v>
      </c>
    </row>
    <row r="444" spans="1:4" x14ac:dyDescent="0.3">
      <c r="A444" t="s">
        <v>607</v>
      </c>
      <c r="B444" t="s">
        <v>1220</v>
      </c>
      <c r="D444" t="s">
        <v>919</v>
      </c>
    </row>
    <row r="445" spans="1:4" x14ac:dyDescent="0.3">
      <c r="A445" t="s">
        <v>608</v>
      </c>
      <c r="B445" t="s">
        <v>1220</v>
      </c>
      <c r="D445" t="s">
        <v>919</v>
      </c>
    </row>
    <row r="446" spans="1:4" x14ac:dyDescent="0.3">
      <c r="A446" t="s">
        <v>607</v>
      </c>
      <c r="B446" t="s">
        <v>1085</v>
      </c>
      <c r="D446" t="s">
        <v>919</v>
      </c>
    </row>
    <row r="447" spans="1:4" x14ac:dyDescent="0.3">
      <c r="A447" t="s">
        <v>608</v>
      </c>
      <c r="B447" t="s">
        <v>1085</v>
      </c>
      <c r="D447" t="s">
        <v>919</v>
      </c>
    </row>
    <row r="448" spans="1:4" x14ac:dyDescent="0.3">
      <c r="A448" t="s">
        <v>609</v>
      </c>
      <c r="B448" t="s">
        <v>913</v>
      </c>
      <c r="D448" t="s">
        <v>1046</v>
      </c>
    </row>
    <row r="449" spans="1:4" x14ac:dyDescent="0.3">
      <c r="A449" t="s">
        <v>610</v>
      </c>
      <c r="B449" t="s">
        <v>913</v>
      </c>
      <c r="D449" t="s">
        <v>1046</v>
      </c>
    </row>
    <row r="450" spans="1:4" x14ac:dyDescent="0.3">
      <c r="A450" t="s">
        <v>609</v>
      </c>
      <c r="B450" t="s">
        <v>914</v>
      </c>
      <c r="D450" t="s">
        <v>1046</v>
      </c>
    </row>
    <row r="451" spans="1:4" x14ac:dyDescent="0.3">
      <c r="A451" t="s">
        <v>610</v>
      </c>
      <c r="B451" t="s">
        <v>914</v>
      </c>
      <c r="D451" t="s">
        <v>1046</v>
      </c>
    </row>
    <row r="452" spans="1:4" x14ac:dyDescent="0.3">
      <c r="A452" t="s">
        <v>609</v>
      </c>
      <c r="B452" t="s">
        <v>915</v>
      </c>
      <c r="D452" t="s">
        <v>1046</v>
      </c>
    </row>
    <row r="453" spans="1:4" x14ac:dyDescent="0.3">
      <c r="A453" t="s">
        <v>610</v>
      </c>
      <c r="B453" t="s">
        <v>915</v>
      </c>
      <c r="D453" t="s">
        <v>1046</v>
      </c>
    </row>
    <row r="454" spans="1:4" x14ac:dyDescent="0.3">
      <c r="A454" t="s">
        <v>609</v>
      </c>
      <c r="B454" t="s">
        <v>916</v>
      </c>
      <c r="D454" t="s">
        <v>1046</v>
      </c>
    </row>
    <row r="455" spans="1:4" x14ac:dyDescent="0.3">
      <c r="A455" t="s">
        <v>610</v>
      </c>
      <c r="B455" t="s">
        <v>916</v>
      </c>
      <c r="D455" t="s">
        <v>1046</v>
      </c>
    </row>
    <row r="456" spans="1:4" x14ac:dyDescent="0.3">
      <c r="A456" t="s">
        <v>609</v>
      </c>
      <c r="B456" t="s">
        <v>917</v>
      </c>
      <c r="D456" t="s">
        <v>1046</v>
      </c>
    </row>
    <row r="457" spans="1:4" x14ac:dyDescent="0.3">
      <c r="A457" t="s">
        <v>610</v>
      </c>
      <c r="B457" t="s">
        <v>917</v>
      </c>
      <c r="D457" t="s">
        <v>1046</v>
      </c>
    </row>
    <row r="458" spans="1:4" x14ac:dyDescent="0.3">
      <c r="A458" t="s">
        <v>609</v>
      </c>
      <c r="B458" t="s">
        <v>1204</v>
      </c>
      <c r="D458" t="s">
        <v>1046</v>
      </c>
    </row>
    <row r="459" spans="1:4" x14ac:dyDescent="0.3">
      <c r="A459" t="s">
        <v>610</v>
      </c>
      <c r="B459" t="s">
        <v>1204</v>
      </c>
      <c r="D459" t="s">
        <v>1046</v>
      </c>
    </row>
    <row r="460" spans="1:4" x14ac:dyDescent="0.3">
      <c r="A460" t="s">
        <v>609</v>
      </c>
      <c r="B460" t="s">
        <v>1211</v>
      </c>
      <c r="D460" t="s">
        <v>1046</v>
      </c>
    </row>
    <row r="461" spans="1:4" x14ac:dyDescent="0.3">
      <c r="A461" t="s">
        <v>610</v>
      </c>
      <c r="B461" t="s">
        <v>1211</v>
      </c>
      <c r="D461" t="s">
        <v>1046</v>
      </c>
    </row>
    <row r="462" spans="1:4" x14ac:dyDescent="0.3">
      <c r="A462" t="s">
        <v>609</v>
      </c>
      <c r="B462" t="s">
        <v>1333</v>
      </c>
      <c r="D462" t="s">
        <v>1046</v>
      </c>
    </row>
    <row r="463" spans="1:4" x14ac:dyDescent="0.3">
      <c r="A463" t="s">
        <v>610</v>
      </c>
      <c r="B463" t="s">
        <v>1333</v>
      </c>
      <c r="D463" t="s">
        <v>1046</v>
      </c>
    </row>
    <row r="464" spans="1:4" x14ac:dyDescent="0.3">
      <c r="A464" t="s">
        <v>609</v>
      </c>
      <c r="B464" t="s">
        <v>857</v>
      </c>
      <c r="D464" t="s">
        <v>1046</v>
      </c>
    </row>
    <row r="465" spans="1:4" x14ac:dyDescent="0.3">
      <c r="A465" t="s">
        <v>610</v>
      </c>
      <c r="B465" t="s">
        <v>857</v>
      </c>
      <c r="D465" t="s">
        <v>1046</v>
      </c>
    </row>
    <row r="466" spans="1:4" x14ac:dyDescent="0.3">
      <c r="A466" t="s">
        <v>609</v>
      </c>
      <c r="B466" t="s">
        <v>858</v>
      </c>
      <c r="D466" t="s">
        <v>1046</v>
      </c>
    </row>
    <row r="467" spans="1:4" x14ac:dyDescent="0.3">
      <c r="A467" t="s">
        <v>610</v>
      </c>
      <c r="B467" t="s">
        <v>858</v>
      </c>
      <c r="D467" t="s">
        <v>1046</v>
      </c>
    </row>
    <row r="468" spans="1:4" x14ac:dyDescent="0.3">
      <c r="A468" t="s">
        <v>609</v>
      </c>
      <c r="B468" t="s">
        <v>852</v>
      </c>
      <c r="D468" t="s">
        <v>1046</v>
      </c>
    </row>
    <row r="469" spans="1:4" x14ac:dyDescent="0.3">
      <c r="A469" t="s">
        <v>610</v>
      </c>
      <c r="B469" t="s">
        <v>852</v>
      </c>
      <c r="D469" t="s">
        <v>1046</v>
      </c>
    </row>
    <row r="470" spans="1:4" x14ac:dyDescent="0.3">
      <c r="A470" t="s">
        <v>609</v>
      </c>
      <c r="B470" t="s">
        <v>1220</v>
      </c>
      <c r="D470" t="s">
        <v>1046</v>
      </c>
    </row>
    <row r="471" spans="1:4" x14ac:dyDescent="0.3">
      <c r="A471" t="s">
        <v>610</v>
      </c>
      <c r="B471" t="s">
        <v>1220</v>
      </c>
      <c r="D471" t="s">
        <v>1046</v>
      </c>
    </row>
    <row r="472" spans="1:4" x14ac:dyDescent="0.3">
      <c r="A472" t="s">
        <v>611</v>
      </c>
      <c r="B472" t="s">
        <v>1204</v>
      </c>
      <c r="D472" t="s">
        <v>918</v>
      </c>
    </row>
    <row r="473" spans="1:4" x14ac:dyDescent="0.3">
      <c r="A473" t="s">
        <v>612</v>
      </c>
      <c r="B473" t="s">
        <v>1204</v>
      </c>
      <c r="D473" t="s">
        <v>918</v>
      </c>
    </row>
    <row r="474" spans="1:4" x14ac:dyDescent="0.3">
      <c r="A474" t="s">
        <v>611</v>
      </c>
      <c r="B474" t="s">
        <v>1211</v>
      </c>
      <c r="D474" t="s">
        <v>918</v>
      </c>
    </row>
    <row r="475" spans="1:4" x14ac:dyDescent="0.3">
      <c r="A475" t="s">
        <v>612</v>
      </c>
      <c r="B475" t="s">
        <v>1211</v>
      </c>
      <c r="D475" t="s">
        <v>918</v>
      </c>
    </row>
    <row r="476" spans="1:4" x14ac:dyDescent="0.3">
      <c r="A476" t="s">
        <v>611</v>
      </c>
      <c r="B476" t="s">
        <v>1333</v>
      </c>
      <c r="D476" t="s">
        <v>918</v>
      </c>
    </row>
    <row r="477" spans="1:4" x14ac:dyDescent="0.3">
      <c r="A477" t="s">
        <v>612</v>
      </c>
      <c r="B477" t="s">
        <v>1333</v>
      </c>
      <c r="D477" t="s">
        <v>918</v>
      </c>
    </row>
    <row r="478" spans="1:4" x14ac:dyDescent="0.3">
      <c r="A478" t="s">
        <v>611</v>
      </c>
      <c r="B478" t="s">
        <v>857</v>
      </c>
      <c r="D478" t="s">
        <v>918</v>
      </c>
    </row>
    <row r="479" spans="1:4" x14ac:dyDescent="0.3">
      <c r="A479" t="s">
        <v>612</v>
      </c>
      <c r="B479" t="s">
        <v>857</v>
      </c>
      <c r="D479" t="s">
        <v>918</v>
      </c>
    </row>
    <row r="480" spans="1:4" x14ac:dyDescent="0.3">
      <c r="A480" t="s">
        <v>611</v>
      </c>
      <c r="B480" t="s">
        <v>858</v>
      </c>
      <c r="D480" t="s">
        <v>918</v>
      </c>
    </row>
    <row r="481" spans="1:4" x14ac:dyDescent="0.3">
      <c r="A481" t="s">
        <v>612</v>
      </c>
      <c r="B481" t="s">
        <v>858</v>
      </c>
      <c r="D481" t="s">
        <v>918</v>
      </c>
    </row>
    <row r="482" spans="1:4" x14ac:dyDescent="0.3">
      <c r="A482" t="s">
        <v>611</v>
      </c>
      <c r="B482" t="s">
        <v>1047</v>
      </c>
      <c r="D482" t="s">
        <v>918</v>
      </c>
    </row>
    <row r="483" spans="1:4" x14ac:dyDescent="0.3">
      <c r="A483" t="s">
        <v>612</v>
      </c>
      <c r="B483" t="s">
        <v>1047</v>
      </c>
      <c r="D483" t="s">
        <v>918</v>
      </c>
    </row>
    <row r="484" spans="1:4" x14ac:dyDescent="0.3">
      <c r="A484" t="s">
        <v>611</v>
      </c>
      <c r="B484" t="s">
        <v>852</v>
      </c>
      <c r="D484" t="s">
        <v>918</v>
      </c>
    </row>
    <row r="485" spans="1:4" x14ac:dyDescent="0.3">
      <c r="A485" t="s">
        <v>612</v>
      </c>
      <c r="B485" t="s">
        <v>852</v>
      </c>
      <c r="D485" t="s">
        <v>918</v>
      </c>
    </row>
    <row r="486" spans="1:4" x14ac:dyDescent="0.3">
      <c r="A486" t="s">
        <v>611</v>
      </c>
      <c r="B486" t="s">
        <v>1220</v>
      </c>
      <c r="D486" t="s">
        <v>918</v>
      </c>
    </row>
    <row r="487" spans="1:4" x14ac:dyDescent="0.3">
      <c r="A487" t="s">
        <v>612</v>
      </c>
      <c r="B487" t="s">
        <v>1220</v>
      </c>
      <c r="D487" t="s">
        <v>918</v>
      </c>
    </row>
    <row r="488" spans="1:4" x14ac:dyDescent="0.3">
      <c r="A488" t="s">
        <v>611</v>
      </c>
      <c r="B488" t="s">
        <v>1085</v>
      </c>
      <c r="D488" t="s">
        <v>918</v>
      </c>
    </row>
    <row r="489" spans="1:4" x14ac:dyDescent="0.3">
      <c r="A489" t="s">
        <v>612</v>
      </c>
      <c r="B489" t="s">
        <v>1085</v>
      </c>
      <c r="D489" t="s">
        <v>918</v>
      </c>
    </row>
    <row r="490" spans="1:4" x14ac:dyDescent="0.3">
      <c r="A490" t="s">
        <v>611</v>
      </c>
      <c r="B490" t="s">
        <v>1086</v>
      </c>
      <c r="D490" t="s">
        <v>918</v>
      </c>
    </row>
    <row r="491" spans="1:4" x14ac:dyDescent="0.3">
      <c r="A491" t="s">
        <v>612</v>
      </c>
      <c r="B491" t="s">
        <v>1086</v>
      </c>
      <c r="D491" t="s">
        <v>918</v>
      </c>
    </row>
    <row r="492" spans="1:4" x14ac:dyDescent="0.3">
      <c r="A492" t="s">
        <v>604</v>
      </c>
      <c r="B492" t="s">
        <v>1213</v>
      </c>
      <c r="D492" t="s">
        <v>603</v>
      </c>
    </row>
    <row r="493" spans="1:4" x14ac:dyDescent="0.3">
      <c r="A493" t="s">
        <v>605</v>
      </c>
      <c r="B493" t="s">
        <v>1213</v>
      </c>
      <c r="D493" t="s">
        <v>603</v>
      </c>
    </row>
    <row r="494" spans="1:4" x14ac:dyDescent="0.3">
      <c r="A494" t="s">
        <v>604</v>
      </c>
      <c r="B494" t="s">
        <v>852</v>
      </c>
      <c r="D494" t="s">
        <v>603</v>
      </c>
    </row>
    <row r="495" spans="1:4" x14ac:dyDescent="0.3">
      <c r="A495" t="s">
        <v>605</v>
      </c>
      <c r="B495" t="s">
        <v>852</v>
      </c>
      <c r="D495" t="s">
        <v>603</v>
      </c>
    </row>
    <row r="496" spans="1:4" x14ac:dyDescent="0.3">
      <c r="A496" t="s">
        <v>1233</v>
      </c>
      <c r="B496" t="s">
        <v>614</v>
      </c>
      <c r="D496" t="s">
        <v>1048</v>
      </c>
    </row>
    <row r="497" spans="1:4" x14ac:dyDescent="0.3">
      <c r="A497" t="s">
        <v>1233</v>
      </c>
      <c r="B497" t="s">
        <v>1129</v>
      </c>
      <c r="D497" t="s">
        <v>1048</v>
      </c>
    </row>
    <row r="498" spans="1:4" x14ac:dyDescent="0.3">
      <c r="A498" t="s">
        <v>1233</v>
      </c>
      <c r="B498" t="s">
        <v>1130</v>
      </c>
      <c r="D498" t="s">
        <v>1048</v>
      </c>
    </row>
    <row r="499" spans="1:4" x14ac:dyDescent="0.3">
      <c r="A499" t="s">
        <v>1233</v>
      </c>
      <c r="B499" t="s">
        <v>1131</v>
      </c>
      <c r="D499" t="s">
        <v>1048</v>
      </c>
    </row>
    <row r="500" spans="1:4" x14ac:dyDescent="0.3">
      <c r="A500" t="s">
        <v>1233</v>
      </c>
      <c r="B500" t="s">
        <v>1132</v>
      </c>
      <c r="D500" t="s">
        <v>1048</v>
      </c>
    </row>
    <row r="501" spans="1:4" x14ac:dyDescent="0.3">
      <c r="A501" t="s">
        <v>1233</v>
      </c>
      <c r="B501" t="s">
        <v>1133</v>
      </c>
      <c r="D501" t="s">
        <v>1048</v>
      </c>
    </row>
    <row r="502" spans="1:4" x14ac:dyDescent="0.3">
      <c r="A502" t="s">
        <v>1233</v>
      </c>
      <c r="B502" t="s">
        <v>1134</v>
      </c>
      <c r="D502" t="s">
        <v>1048</v>
      </c>
    </row>
    <row r="503" spans="1:4" x14ac:dyDescent="0.3">
      <c r="A503" t="s">
        <v>1233</v>
      </c>
      <c r="B503" t="s">
        <v>1135</v>
      </c>
      <c r="D503" t="s">
        <v>1048</v>
      </c>
    </row>
    <row r="504" spans="1:4" x14ac:dyDescent="0.3">
      <c r="A504" t="s">
        <v>601</v>
      </c>
      <c r="B504" t="s">
        <v>621</v>
      </c>
      <c r="D504" t="s">
        <v>1402</v>
      </c>
    </row>
    <row r="505" spans="1:4" x14ac:dyDescent="0.3">
      <c r="A505" t="s">
        <v>601</v>
      </c>
      <c r="B505" t="s">
        <v>622</v>
      </c>
      <c r="D505" t="s">
        <v>1402</v>
      </c>
    </row>
    <row r="506" spans="1:4" x14ac:dyDescent="0.3">
      <c r="A506" t="s">
        <v>601</v>
      </c>
      <c r="B506" t="s">
        <v>1136</v>
      </c>
      <c r="D506" t="s">
        <v>1402</v>
      </c>
    </row>
    <row r="507" spans="1:4" x14ac:dyDescent="0.3">
      <c r="A507" t="s">
        <v>601</v>
      </c>
      <c r="B507" t="s">
        <v>1137</v>
      </c>
      <c r="D507" t="s">
        <v>1402</v>
      </c>
    </row>
    <row r="508" spans="1:4" x14ac:dyDescent="0.3">
      <c r="A508" t="s">
        <v>601</v>
      </c>
      <c r="B508" t="s">
        <v>623</v>
      </c>
      <c r="D508" t="s">
        <v>1402</v>
      </c>
    </row>
    <row r="509" spans="1:4" x14ac:dyDescent="0.3">
      <c r="A509" t="s">
        <v>601</v>
      </c>
      <c r="B509" t="s">
        <v>1138</v>
      </c>
      <c r="D509" t="s">
        <v>1402</v>
      </c>
    </row>
    <row r="510" spans="1:4" x14ac:dyDescent="0.3">
      <c r="A510" t="s">
        <v>601</v>
      </c>
      <c r="B510" t="s">
        <v>624</v>
      </c>
      <c r="D510" t="s">
        <v>1402</v>
      </c>
    </row>
    <row r="511" spans="1:4" x14ac:dyDescent="0.3">
      <c r="A511" t="s">
        <v>601</v>
      </c>
      <c r="B511" t="s">
        <v>625</v>
      </c>
      <c r="D511" t="s">
        <v>1402</v>
      </c>
    </row>
    <row r="512" spans="1:4" x14ac:dyDescent="0.3">
      <c r="A512" t="s">
        <v>601</v>
      </c>
      <c r="B512" t="s">
        <v>626</v>
      </c>
      <c r="D512" t="s">
        <v>1402</v>
      </c>
    </row>
    <row r="513" spans="1:4" x14ac:dyDescent="0.3">
      <c r="A513" t="s">
        <v>601</v>
      </c>
      <c r="B513" t="s">
        <v>1139</v>
      </c>
      <c r="D513" t="s">
        <v>1402</v>
      </c>
    </row>
    <row r="514" spans="1:4" x14ac:dyDescent="0.3">
      <c r="A514" t="s">
        <v>1236</v>
      </c>
      <c r="B514" t="s">
        <v>1090</v>
      </c>
      <c r="D514" t="s">
        <v>1061</v>
      </c>
    </row>
    <row r="515" spans="1:4" x14ac:dyDescent="0.3">
      <c r="A515" t="s">
        <v>1236</v>
      </c>
      <c r="B515" t="s">
        <v>1091</v>
      </c>
      <c r="D515" t="s">
        <v>1061</v>
      </c>
    </row>
    <row r="516" spans="1:4" x14ac:dyDescent="0.3">
      <c r="A516" t="s">
        <v>1237</v>
      </c>
      <c r="B516" t="s">
        <v>1090</v>
      </c>
      <c r="D516" t="s">
        <v>1061</v>
      </c>
    </row>
    <row r="517" spans="1:4" x14ac:dyDescent="0.3">
      <c r="A517" t="s">
        <v>1237</v>
      </c>
      <c r="B517" t="s">
        <v>1091</v>
      </c>
      <c r="D517" t="s">
        <v>1061</v>
      </c>
    </row>
    <row r="518" spans="1:4" x14ac:dyDescent="0.3">
      <c r="A518" t="s">
        <v>1219</v>
      </c>
      <c r="B518" t="s">
        <v>1090</v>
      </c>
      <c r="D518" t="s">
        <v>1061</v>
      </c>
    </row>
    <row r="519" spans="1:4" x14ac:dyDescent="0.3">
      <c r="A519" t="s">
        <v>1219</v>
      </c>
      <c r="B519" t="s">
        <v>1091</v>
      </c>
      <c r="D519" t="s">
        <v>1061</v>
      </c>
    </row>
    <row r="520" spans="1:4" x14ac:dyDescent="0.3">
      <c r="A520" t="s">
        <v>1223</v>
      </c>
      <c r="B520" t="s">
        <v>1090</v>
      </c>
      <c r="D520" t="s">
        <v>1061</v>
      </c>
    </row>
    <row r="521" spans="1:4" x14ac:dyDescent="0.3">
      <c r="A521" t="s">
        <v>1223</v>
      </c>
      <c r="B521" t="s">
        <v>1091</v>
      </c>
      <c r="D521" t="s">
        <v>1061</v>
      </c>
    </row>
    <row r="522" spans="1:4" x14ac:dyDescent="0.3">
      <c r="A522" t="s">
        <v>1238</v>
      </c>
      <c r="B522" t="s">
        <v>1090</v>
      </c>
      <c r="D522" t="s">
        <v>1061</v>
      </c>
    </row>
    <row r="523" spans="1:4" x14ac:dyDescent="0.3">
      <c r="A523" t="s">
        <v>1238</v>
      </c>
      <c r="B523" t="s">
        <v>1091</v>
      </c>
      <c r="D523" t="s">
        <v>1061</v>
      </c>
    </row>
    <row r="524" spans="1:4" x14ac:dyDescent="0.3">
      <c r="A524" t="s">
        <v>610</v>
      </c>
      <c r="B524" t="s">
        <v>1090</v>
      </c>
      <c r="D524" t="s">
        <v>1061</v>
      </c>
    </row>
    <row r="525" spans="1:4" x14ac:dyDescent="0.3">
      <c r="A525" t="s">
        <v>610</v>
      </c>
      <c r="B525" t="s">
        <v>1091</v>
      </c>
      <c r="D525" t="s">
        <v>1061</v>
      </c>
    </row>
    <row r="526" spans="1:4" x14ac:dyDescent="0.3">
      <c r="A526" t="s">
        <v>1239</v>
      </c>
      <c r="B526" t="s">
        <v>1090</v>
      </c>
      <c r="D526" t="s">
        <v>1061</v>
      </c>
    </row>
    <row r="527" spans="1:4" x14ac:dyDescent="0.3">
      <c r="A527" t="s">
        <v>1239</v>
      </c>
      <c r="B527" t="s">
        <v>1091</v>
      </c>
      <c r="D527" t="s">
        <v>1061</v>
      </c>
    </row>
    <row r="528" spans="1:4" x14ac:dyDescent="0.3">
      <c r="A528" t="s">
        <v>1046</v>
      </c>
      <c r="B528" t="s">
        <v>1090</v>
      </c>
      <c r="D528" t="s">
        <v>1061</v>
      </c>
    </row>
    <row r="529" spans="1:4" x14ac:dyDescent="0.3">
      <c r="A529" t="s">
        <v>1046</v>
      </c>
      <c r="B529" t="s">
        <v>1091</v>
      </c>
      <c r="D529" t="s">
        <v>1061</v>
      </c>
    </row>
    <row r="530" spans="1:4" x14ac:dyDescent="0.3">
      <c r="A530" t="s">
        <v>654</v>
      </c>
      <c r="B530" t="s">
        <v>1090</v>
      </c>
      <c r="D530" t="s">
        <v>1061</v>
      </c>
    </row>
    <row r="531" spans="1:4" x14ac:dyDescent="0.3">
      <c r="A531" t="s">
        <v>654</v>
      </c>
      <c r="B531" t="s">
        <v>1091</v>
      </c>
      <c r="D531" t="s">
        <v>1061</v>
      </c>
    </row>
    <row r="532" spans="1:4" x14ac:dyDescent="0.3">
      <c r="A532" t="s">
        <v>1245</v>
      </c>
      <c r="B532" t="s">
        <v>1090</v>
      </c>
      <c r="D532" t="s">
        <v>1061</v>
      </c>
    </row>
    <row r="533" spans="1:4" x14ac:dyDescent="0.3">
      <c r="A533" t="s">
        <v>1245</v>
      </c>
      <c r="B533" t="s">
        <v>1091</v>
      </c>
      <c r="D533" t="s">
        <v>1061</v>
      </c>
    </row>
    <row r="534" spans="1:4" x14ac:dyDescent="0.3">
      <c r="A534" t="s">
        <v>860</v>
      </c>
      <c r="B534" t="s">
        <v>1090</v>
      </c>
      <c r="D534" t="s">
        <v>1061</v>
      </c>
    </row>
    <row r="535" spans="1:4" x14ac:dyDescent="0.3">
      <c r="A535" t="s">
        <v>860</v>
      </c>
      <c r="B535" t="s">
        <v>1091</v>
      </c>
      <c r="D535" t="s">
        <v>1061</v>
      </c>
    </row>
    <row r="536" spans="1:4" x14ac:dyDescent="0.3">
      <c r="A536" t="s">
        <v>862</v>
      </c>
      <c r="B536" t="s">
        <v>1090</v>
      </c>
      <c r="D536" t="s">
        <v>1061</v>
      </c>
    </row>
    <row r="537" spans="1:4" x14ac:dyDescent="0.3">
      <c r="A537" t="s">
        <v>862</v>
      </c>
      <c r="B537" t="s">
        <v>1091</v>
      </c>
      <c r="D537" t="s">
        <v>1061</v>
      </c>
    </row>
    <row r="538" spans="1:4" x14ac:dyDescent="0.3">
      <c r="A538" t="s">
        <v>1236</v>
      </c>
      <c r="B538" t="s">
        <v>1093</v>
      </c>
      <c r="D538" t="s">
        <v>1062</v>
      </c>
    </row>
    <row r="539" spans="1:4" x14ac:dyDescent="0.3">
      <c r="A539" t="s">
        <v>1236</v>
      </c>
      <c r="B539" t="s">
        <v>1094</v>
      </c>
      <c r="D539" t="s">
        <v>1062</v>
      </c>
    </row>
    <row r="540" spans="1:4" x14ac:dyDescent="0.3">
      <c r="A540" t="s">
        <v>1237</v>
      </c>
      <c r="B540" t="s">
        <v>1093</v>
      </c>
      <c r="D540" t="s">
        <v>1062</v>
      </c>
    </row>
    <row r="541" spans="1:4" x14ac:dyDescent="0.3">
      <c r="A541" t="s">
        <v>1237</v>
      </c>
      <c r="B541" t="s">
        <v>1094</v>
      </c>
      <c r="D541" t="s">
        <v>1062</v>
      </c>
    </row>
    <row r="542" spans="1:4" x14ac:dyDescent="0.3">
      <c r="A542" t="s">
        <v>1219</v>
      </c>
      <c r="B542" t="s">
        <v>1093</v>
      </c>
      <c r="D542" t="s">
        <v>1062</v>
      </c>
    </row>
    <row r="543" spans="1:4" x14ac:dyDescent="0.3">
      <c r="A543" t="s">
        <v>1219</v>
      </c>
      <c r="B543" t="s">
        <v>1094</v>
      </c>
      <c r="D543" t="s">
        <v>1062</v>
      </c>
    </row>
    <row r="544" spans="1:4" x14ac:dyDescent="0.3">
      <c r="A544" t="s">
        <v>1223</v>
      </c>
      <c r="B544" t="s">
        <v>1093</v>
      </c>
      <c r="D544" t="s">
        <v>1062</v>
      </c>
    </row>
    <row r="545" spans="1:4" x14ac:dyDescent="0.3">
      <c r="A545" t="s">
        <v>1223</v>
      </c>
      <c r="B545" t="s">
        <v>1094</v>
      </c>
      <c r="D545" t="s">
        <v>1062</v>
      </c>
    </row>
    <row r="546" spans="1:4" x14ac:dyDescent="0.3">
      <c r="A546" t="s">
        <v>1238</v>
      </c>
      <c r="B546" t="s">
        <v>1093</v>
      </c>
      <c r="D546" t="s">
        <v>1062</v>
      </c>
    </row>
    <row r="547" spans="1:4" x14ac:dyDescent="0.3">
      <c r="A547" t="s">
        <v>1238</v>
      </c>
      <c r="B547" t="s">
        <v>1094</v>
      </c>
      <c r="D547" t="s">
        <v>1062</v>
      </c>
    </row>
    <row r="548" spans="1:4" x14ac:dyDescent="0.3">
      <c r="A548" t="s">
        <v>610</v>
      </c>
      <c r="B548" t="s">
        <v>1093</v>
      </c>
      <c r="D548" t="s">
        <v>1062</v>
      </c>
    </row>
    <row r="549" spans="1:4" x14ac:dyDescent="0.3">
      <c r="A549" t="s">
        <v>610</v>
      </c>
      <c r="B549" t="s">
        <v>1094</v>
      </c>
      <c r="D549" t="s">
        <v>1062</v>
      </c>
    </row>
    <row r="550" spans="1:4" x14ac:dyDescent="0.3">
      <c r="A550" t="s">
        <v>1239</v>
      </c>
      <c r="B550" t="s">
        <v>1093</v>
      </c>
      <c r="D550" t="s">
        <v>1062</v>
      </c>
    </row>
    <row r="551" spans="1:4" x14ac:dyDescent="0.3">
      <c r="A551" t="s">
        <v>1239</v>
      </c>
      <c r="B551" t="s">
        <v>1094</v>
      </c>
      <c r="D551" t="s">
        <v>1062</v>
      </c>
    </row>
    <row r="552" spans="1:4" x14ac:dyDescent="0.3">
      <c r="A552" t="s">
        <v>1046</v>
      </c>
      <c r="B552" t="s">
        <v>1093</v>
      </c>
      <c r="D552" t="s">
        <v>1062</v>
      </c>
    </row>
    <row r="553" spans="1:4" x14ac:dyDescent="0.3">
      <c r="A553" t="s">
        <v>1046</v>
      </c>
      <c r="B553" t="s">
        <v>1094</v>
      </c>
      <c r="D553" t="s">
        <v>1062</v>
      </c>
    </row>
    <row r="554" spans="1:4" x14ac:dyDescent="0.3">
      <c r="A554" t="s">
        <v>654</v>
      </c>
      <c r="B554" t="s">
        <v>1093</v>
      </c>
      <c r="D554" t="s">
        <v>1062</v>
      </c>
    </row>
    <row r="555" spans="1:4" x14ac:dyDescent="0.3">
      <c r="A555" t="s">
        <v>654</v>
      </c>
      <c r="B555" t="s">
        <v>1094</v>
      </c>
      <c r="D555" t="s">
        <v>1062</v>
      </c>
    </row>
    <row r="556" spans="1:4" x14ac:dyDescent="0.3">
      <c r="A556" t="s">
        <v>1245</v>
      </c>
      <c r="B556" t="s">
        <v>1093</v>
      </c>
      <c r="D556" t="s">
        <v>1062</v>
      </c>
    </row>
    <row r="557" spans="1:4" x14ac:dyDescent="0.3">
      <c r="A557" t="s">
        <v>1245</v>
      </c>
      <c r="B557" t="s">
        <v>1094</v>
      </c>
      <c r="D557" t="s">
        <v>1062</v>
      </c>
    </row>
    <row r="558" spans="1:4" x14ac:dyDescent="0.3">
      <c r="A558" t="s">
        <v>860</v>
      </c>
      <c r="B558" t="s">
        <v>1093</v>
      </c>
      <c r="D558" t="s">
        <v>1062</v>
      </c>
    </row>
    <row r="559" spans="1:4" x14ac:dyDescent="0.3">
      <c r="A559" t="s">
        <v>860</v>
      </c>
      <c r="B559" t="s">
        <v>1094</v>
      </c>
      <c r="D559" t="s">
        <v>1062</v>
      </c>
    </row>
    <row r="560" spans="1:4" x14ac:dyDescent="0.3">
      <c r="A560" t="s">
        <v>862</v>
      </c>
      <c r="B560" t="s">
        <v>1093</v>
      </c>
      <c r="D560" t="s">
        <v>1062</v>
      </c>
    </row>
    <row r="561" spans="1:4" x14ac:dyDescent="0.3">
      <c r="A561" t="s">
        <v>862</v>
      </c>
      <c r="B561" t="s">
        <v>1094</v>
      </c>
      <c r="D561" t="s">
        <v>1062</v>
      </c>
    </row>
    <row r="562" spans="1:4" x14ac:dyDescent="0.3">
      <c r="A562" t="s">
        <v>608</v>
      </c>
      <c r="B562" t="s">
        <v>909</v>
      </c>
      <c r="D562" t="s">
        <v>1050</v>
      </c>
    </row>
    <row r="563" spans="1:4" x14ac:dyDescent="0.3">
      <c r="A563" t="s">
        <v>608</v>
      </c>
      <c r="B563" t="s">
        <v>913</v>
      </c>
      <c r="D563" t="s">
        <v>1050</v>
      </c>
    </row>
    <row r="564" spans="1:4" x14ac:dyDescent="0.3">
      <c r="A564" t="s">
        <v>608</v>
      </c>
      <c r="B564" t="s">
        <v>1096</v>
      </c>
      <c r="D564" t="s">
        <v>1050</v>
      </c>
    </row>
    <row r="565" spans="1:4" x14ac:dyDescent="0.3">
      <c r="A565" t="s">
        <v>608</v>
      </c>
      <c r="B565" t="s">
        <v>1097</v>
      </c>
      <c r="D565" t="s">
        <v>1050</v>
      </c>
    </row>
    <row r="566" spans="1:4" x14ac:dyDescent="0.3">
      <c r="A566" t="s">
        <v>608</v>
      </c>
      <c r="B566" t="s">
        <v>910</v>
      </c>
      <c r="D566" t="s">
        <v>1050</v>
      </c>
    </row>
    <row r="567" spans="1:4" x14ac:dyDescent="0.3">
      <c r="A567" t="s">
        <v>608</v>
      </c>
      <c r="B567" t="s">
        <v>1098</v>
      </c>
      <c r="D567" t="s">
        <v>1050</v>
      </c>
    </row>
    <row r="568" spans="1:4" x14ac:dyDescent="0.3">
      <c r="A568" t="s">
        <v>610</v>
      </c>
      <c r="B568" t="s">
        <v>909</v>
      </c>
      <c r="D568" t="s">
        <v>1050</v>
      </c>
    </row>
    <row r="569" spans="1:4" x14ac:dyDescent="0.3">
      <c r="A569" t="s">
        <v>610</v>
      </c>
      <c r="B569" t="s">
        <v>913</v>
      </c>
      <c r="D569" t="s">
        <v>1050</v>
      </c>
    </row>
    <row r="570" spans="1:4" x14ac:dyDescent="0.3">
      <c r="A570" t="s">
        <v>610</v>
      </c>
      <c r="B570" t="s">
        <v>1096</v>
      </c>
      <c r="D570" t="s">
        <v>1050</v>
      </c>
    </row>
    <row r="571" spans="1:4" x14ac:dyDescent="0.3">
      <c r="A571" t="s">
        <v>610</v>
      </c>
      <c r="B571" t="s">
        <v>1097</v>
      </c>
      <c r="D571" t="s">
        <v>1050</v>
      </c>
    </row>
    <row r="572" spans="1:4" x14ac:dyDescent="0.3">
      <c r="A572" t="s">
        <v>610</v>
      </c>
      <c r="B572" t="s">
        <v>910</v>
      </c>
      <c r="D572" t="s">
        <v>1050</v>
      </c>
    </row>
    <row r="573" spans="1:4" x14ac:dyDescent="0.3">
      <c r="A573" t="s">
        <v>610</v>
      </c>
      <c r="B573" t="s">
        <v>1098</v>
      </c>
      <c r="D573" t="s">
        <v>1050</v>
      </c>
    </row>
    <row r="574" spans="1:4" x14ac:dyDescent="0.3">
      <c r="A574" t="s">
        <v>608</v>
      </c>
      <c r="B574" t="s">
        <v>911</v>
      </c>
      <c r="D574" t="s">
        <v>1051</v>
      </c>
    </row>
    <row r="575" spans="1:4" x14ac:dyDescent="0.3">
      <c r="A575" t="s">
        <v>608</v>
      </c>
      <c r="B575" t="s">
        <v>914</v>
      </c>
      <c r="D575" t="s">
        <v>1051</v>
      </c>
    </row>
    <row r="576" spans="1:4" x14ac:dyDescent="0.3">
      <c r="A576" t="s">
        <v>608</v>
      </c>
      <c r="B576" t="s">
        <v>1099</v>
      </c>
      <c r="D576" t="s">
        <v>1051</v>
      </c>
    </row>
    <row r="577" spans="1:4" x14ac:dyDescent="0.3">
      <c r="A577" t="s">
        <v>608</v>
      </c>
      <c r="B577" t="s">
        <v>1100</v>
      </c>
      <c r="D577" t="s">
        <v>1051</v>
      </c>
    </row>
    <row r="578" spans="1:4" x14ac:dyDescent="0.3">
      <c r="A578" t="s">
        <v>608</v>
      </c>
      <c r="B578" t="s">
        <v>1101</v>
      </c>
      <c r="D578" t="s">
        <v>1051</v>
      </c>
    </row>
    <row r="579" spans="1:4" x14ac:dyDescent="0.3">
      <c r="A579" t="s">
        <v>610</v>
      </c>
      <c r="B579" t="s">
        <v>911</v>
      </c>
      <c r="D579" t="s">
        <v>1051</v>
      </c>
    </row>
    <row r="580" spans="1:4" x14ac:dyDescent="0.3">
      <c r="A580" t="s">
        <v>610</v>
      </c>
      <c r="B580" t="s">
        <v>914</v>
      </c>
      <c r="D580" t="s">
        <v>1051</v>
      </c>
    </row>
    <row r="581" spans="1:4" x14ac:dyDescent="0.3">
      <c r="A581" t="s">
        <v>610</v>
      </c>
      <c r="B581" t="s">
        <v>1099</v>
      </c>
      <c r="D581" t="s">
        <v>1051</v>
      </c>
    </row>
    <row r="582" spans="1:4" x14ac:dyDescent="0.3">
      <c r="A582" t="s">
        <v>610</v>
      </c>
      <c r="B582" t="s">
        <v>1100</v>
      </c>
      <c r="D582" t="s">
        <v>1051</v>
      </c>
    </row>
    <row r="583" spans="1:4" x14ac:dyDescent="0.3">
      <c r="A583" t="s">
        <v>610</v>
      </c>
      <c r="B583" t="s">
        <v>1101</v>
      </c>
      <c r="D583" t="s">
        <v>1051</v>
      </c>
    </row>
    <row r="584" spans="1:4" x14ac:dyDescent="0.3">
      <c r="A584" t="s">
        <v>608</v>
      </c>
      <c r="B584" t="s">
        <v>912</v>
      </c>
      <c r="D584" t="s">
        <v>1052</v>
      </c>
    </row>
    <row r="585" spans="1:4" x14ac:dyDescent="0.3">
      <c r="A585" t="s">
        <v>608</v>
      </c>
      <c r="B585" t="s">
        <v>915</v>
      </c>
      <c r="D585" t="s">
        <v>1052</v>
      </c>
    </row>
    <row r="586" spans="1:4" x14ac:dyDescent="0.3">
      <c r="A586" t="s">
        <v>608</v>
      </c>
      <c r="B586" t="s">
        <v>1102</v>
      </c>
      <c r="D586" t="s">
        <v>1052</v>
      </c>
    </row>
    <row r="587" spans="1:4" x14ac:dyDescent="0.3">
      <c r="A587" t="s">
        <v>608</v>
      </c>
      <c r="B587" t="s">
        <v>1103</v>
      </c>
      <c r="D587" t="s">
        <v>1052</v>
      </c>
    </row>
    <row r="588" spans="1:4" x14ac:dyDescent="0.3">
      <c r="A588" t="s">
        <v>608</v>
      </c>
      <c r="B588" t="s">
        <v>1104</v>
      </c>
      <c r="D588" t="s">
        <v>1052</v>
      </c>
    </row>
    <row r="589" spans="1:4" x14ac:dyDescent="0.3">
      <c r="A589" t="s">
        <v>610</v>
      </c>
      <c r="B589" t="s">
        <v>912</v>
      </c>
      <c r="D589" t="s">
        <v>1052</v>
      </c>
    </row>
    <row r="590" spans="1:4" x14ac:dyDescent="0.3">
      <c r="A590" t="s">
        <v>610</v>
      </c>
      <c r="B590" t="s">
        <v>915</v>
      </c>
      <c r="D590" t="s">
        <v>1052</v>
      </c>
    </row>
    <row r="591" spans="1:4" x14ac:dyDescent="0.3">
      <c r="A591" t="s">
        <v>610</v>
      </c>
      <c r="B591" t="s">
        <v>1102</v>
      </c>
      <c r="D591" t="s">
        <v>1052</v>
      </c>
    </row>
    <row r="592" spans="1:4" x14ac:dyDescent="0.3">
      <c r="A592" t="s">
        <v>610</v>
      </c>
      <c r="B592" t="s">
        <v>1103</v>
      </c>
      <c r="D592" t="s">
        <v>1052</v>
      </c>
    </row>
    <row r="593" spans="1:4" x14ac:dyDescent="0.3">
      <c r="A593" t="s">
        <v>610</v>
      </c>
      <c r="B593" t="s">
        <v>1104</v>
      </c>
      <c r="D593" t="s">
        <v>1052</v>
      </c>
    </row>
    <row r="594" spans="1:4" x14ac:dyDescent="0.3">
      <c r="A594" t="s">
        <v>610</v>
      </c>
      <c r="B594" t="s">
        <v>916</v>
      </c>
      <c r="D594" t="s">
        <v>1053</v>
      </c>
    </row>
    <row r="595" spans="1:4" x14ac:dyDescent="0.3">
      <c r="A595" t="s">
        <v>610</v>
      </c>
      <c r="B595" t="s">
        <v>917</v>
      </c>
      <c r="D595" t="s">
        <v>1053</v>
      </c>
    </row>
    <row r="596" spans="1:4" x14ac:dyDescent="0.3">
      <c r="A596" t="s">
        <v>602</v>
      </c>
      <c r="B596" t="s">
        <v>1109</v>
      </c>
      <c r="D596" t="s">
        <v>1063</v>
      </c>
    </row>
    <row r="597" spans="1:4" x14ac:dyDescent="0.3">
      <c r="A597" t="s">
        <v>602</v>
      </c>
      <c r="B597" t="s">
        <v>1110</v>
      </c>
      <c r="D597" t="s">
        <v>1063</v>
      </c>
    </row>
    <row r="598" spans="1:4" x14ac:dyDescent="0.3">
      <c r="A598" t="s">
        <v>1239</v>
      </c>
      <c r="B598" t="s">
        <v>1109</v>
      </c>
      <c r="D598" t="s">
        <v>1063</v>
      </c>
    </row>
    <row r="599" spans="1:4" x14ac:dyDescent="0.3">
      <c r="A599" t="s">
        <v>1239</v>
      </c>
      <c r="B599" t="s">
        <v>1110</v>
      </c>
      <c r="D599" t="s">
        <v>1063</v>
      </c>
    </row>
    <row r="600" spans="1:4" x14ac:dyDescent="0.3">
      <c r="A600" t="s">
        <v>656</v>
      </c>
      <c r="B600" t="s">
        <v>1109</v>
      </c>
      <c r="D600" t="s">
        <v>1063</v>
      </c>
    </row>
    <row r="601" spans="1:4" x14ac:dyDescent="0.3">
      <c r="A601" t="s">
        <v>656</v>
      </c>
      <c r="B601" t="s">
        <v>1110</v>
      </c>
      <c r="D601" t="s">
        <v>1063</v>
      </c>
    </row>
    <row r="602" spans="1:4" x14ac:dyDescent="0.3">
      <c r="A602" t="s">
        <v>581</v>
      </c>
      <c r="B602" t="s">
        <v>1153</v>
      </c>
      <c r="D602" t="s">
        <v>1054</v>
      </c>
    </row>
    <row r="603" spans="1:4" x14ac:dyDescent="0.3">
      <c r="A603" t="s">
        <v>581</v>
      </c>
      <c r="B603" t="s">
        <v>1154</v>
      </c>
      <c r="D603" t="s">
        <v>1054</v>
      </c>
    </row>
    <row r="604" spans="1:4" x14ac:dyDescent="0.3">
      <c r="A604" t="s">
        <v>581</v>
      </c>
      <c r="B604" t="s">
        <v>1155</v>
      </c>
      <c r="D604" t="s">
        <v>1054</v>
      </c>
    </row>
    <row r="605" spans="1:4" x14ac:dyDescent="0.3">
      <c r="A605" t="s">
        <v>581</v>
      </c>
      <c r="B605" t="s">
        <v>856</v>
      </c>
      <c r="D605" t="s">
        <v>1054</v>
      </c>
    </row>
    <row r="606" spans="1:4" x14ac:dyDescent="0.3">
      <c r="A606" t="s">
        <v>581</v>
      </c>
      <c r="B606" t="s">
        <v>1156</v>
      </c>
      <c r="D606" t="s">
        <v>1054</v>
      </c>
    </row>
    <row r="607" spans="1:4" x14ac:dyDescent="0.3">
      <c r="A607" t="s">
        <v>581</v>
      </c>
      <c r="B607" t="s">
        <v>1157</v>
      </c>
      <c r="D607" t="s">
        <v>1054</v>
      </c>
    </row>
    <row r="608" spans="1:4" x14ac:dyDescent="0.3">
      <c r="A608" t="s">
        <v>581</v>
      </c>
      <c r="B608" t="s">
        <v>1158</v>
      </c>
      <c r="D608" t="s">
        <v>1054</v>
      </c>
    </row>
    <row r="609" spans="1:4" x14ac:dyDescent="0.3">
      <c r="A609" t="s">
        <v>581</v>
      </c>
      <c r="B609" t="s">
        <v>1246</v>
      </c>
      <c r="D609" t="s">
        <v>1054</v>
      </c>
    </row>
    <row r="610" spans="1:4" x14ac:dyDescent="0.3">
      <c r="A610" t="s">
        <v>582</v>
      </c>
      <c r="B610" t="s">
        <v>1153</v>
      </c>
      <c r="D610" t="s">
        <v>1054</v>
      </c>
    </row>
    <row r="611" spans="1:4" x14ac:dyDescent="0.3">
      <c r="A611" t="s">
        <v>582</v>
      </c>
      <c r="B611" t="s">
        <v>1154</v>
      </c>
      <c r="D611" t="s">
        <v>1054</v>
      </c>
    </row>
    <row r="612" spans="1:4" x14ac:dyDescent="0.3">
      <c r="A612" t="s">
        <v>582</v>
      </c>
      <c r="B612" t="s">
        <v>1155</v>
      </c>
      <c r="D612" t="s">
        <v>1054</v>
      </c>
    </row>
    <row r="613" spans="1:4" x14ac:dyDescent="0.3">
      <c r="A613" t="s">
        <v>582</v>
      </c>
      <c r="B613" t="s">
        <v>856</v>
      </c>
      <c r="D613" t="s">
        <v>1054</v>
      </c>
    </row>
    <row r="614" spans="1:4" x14ac:dyDescent="0.3">
      <c r="A614" t="s">
        <v>582</v>
      </c>
      <c r="B614" t="s">
        <v>1156</v>
      </c>
      <c r="D614" t="s">
        <v>1054</v>
      </c>
    </row>
    <row r="615" spans="1:4" x14ac:dyDescent="0.3">
      <c r="A615" t="s">
        <v>582</v>
      </c>
      <c r="B615" t="s">
        <v>1157</v>
      </c>
      <c r="D615" t="s">
        <v>1054</v>
      </c>
    </row>
    <row r="616" spans="1:4" x14ac:dyDescent="0.3">
      <c r="A616" t="s">
        <v>582</v>
      </c>
      <c r="B616" t="s">
        <v>1158</v>
      </c>
      <c r="D616" t="s">
        <v>1054</v>
      </c>
    </row>
    <row r="617" spans="1:4" x14ac:dyDescent="0.3">
      <c r="A617" t="s">
        <v>582</v>
      </c>
      <c r="B617" t="s">
        <v>1246</v>
      </c>
      <c r="D617" t="s">
        <v>1054</v>
      </c>
    </row>
    <row r="618" spans="1:4" x14ac:dyDescent="0.3">
      <c r="A618" t="s">
        <v>583</v>
      </c>
      <c r="B618" t="s">
        <v>1153</v>
      </c>
      <c r="D618" t="s">
        <v>1054</v>
      </c>
    </row>
    <row r="619" spans="1:4" x14ac:dyDescent="0.3">
      <c r="A619" t="s">
        <v>583</v>
      </c>
      <c r="B619" t="s">
        <v>1154</v>
      </c>
      <c r="D619" t="s">
        <v>1054</v>
      </c>
    </row>
    <row r="620" spans="1:4" x14ac:dyDescent="0.3">
      <c r="A620" t="s">
        <v>583</v>
      </c>
      <c r="B620" t="s">
        <v>1155</v>
      </c>
      <c r="D620" t="s">
        <v>1054</v>
      </c>
    </row>
    <row r="621" spans="1:4" x14ac:dyDescent="0.3">
      <c r="A621" t="s">
        <v>583</v>
      </c>
      <c r="B621" t="s">
        <v>856</v>
      </c>
      <c r="D621" t="s">
        <v>1054</v>
      </c>
    </row>
    <row r="622" spans="1:4" x14ac:dyDescent="0.3">
      <c r="A622" t="s">
        <v>583</v>
      </c>
      <c r="B622" t="s">
        <v>1156</v>
      </c>
      <c r="D622" t="s">
        <v>1054</v>
      </c>
    </row>
    <row r="623" spans="1:4" x14ac:dyDescent="0.3">
      <c r="A623" t="s">
        <v>583</v>
      </c>
      <c r="B623" t="s">
        <v>1157</v>
      </c>
      <c r="D623" t="s">
        <v>1054</v>
      </c>
    </row>
    <row r="624" spans="1:4" x14ac:dyDescent="0.3">
      <c r="A624" t="s">
        <v>583</v>
      </c>
      <c r="B624" t="s">
        <v>1158</v>
      </c>
      <c r="D624" t="s">
        <v>1054</v>
      </c>
    </row>
    <row r="625" spans="1:4" x14ac:dyDescent="0.3">
      <c r="A625" t="s">
        <v>583</v>
      </c>
      <c r="B625" t="s">
        <v>1246</v>
      </c>
      <c r="D625" t="s">
        <v>1054</v>
      </c>
    </row>
    <row r="626" spans="1:4" x14ac:dyDescent="0.3">
      <c r="A626" t="s">
        <v>585</v>
      </c>
      <c r="B626" t="s">
        <v>1153</v>
      </c>
      <c r="D626" t="s">
        <v>1054</v>
      </c>
    </row>
    <row r="627" spans="1:4" x14ac:dyDescent="0.3">
      <c r="A627" t="s">
        <v>585</v>
      </c>
      <c r="B627" t="s">
        <v>1154</v>
      </c>
      <c r="D627" t="s">
        <v>1054</v>
      </c>
    </row>
    <row r="628" spans="1:4" x14ac:dyDescent="0.3">
      <c r="A628" t="s">
        <v>585</v>
      </c>
      <c r="B628" t="s">
        <v>1155</v>
      </c>
      <c r="D628" t="s">
        <v>1054</v>
      </c>
    </row>
    <row r="629" spans="1:4" x14ac:dyDescent="0.3">
      <c r="A629" t="s">
        <v>585</v>
      </c>
      <c r="B629" t="s">
        <v>856</v>
      </c>
      <c r="D629" t="s">
        <v>1054</v>
      </c>
    </row>
    <row r="630" spans="1:4" x14ac:dyDescent="0.3">
      <c r="A630" t="s">
        <v>585</v>
      </c>
      <c r="B630" t="s">
        <v>1156</v>
      </c>
      <c r="D630" t="s">
        <v>1054</v>
      </c>
    </row>
    <row r="631" spans="1:4" x14ac:dyDescent="0.3">
      <c r="A631" t="s">
        <v>585</v>
      </c>
      <c r="B631" t="s">
        <v>1157</v>
      </c>
      <c r="D631" t="s">
        <v>1054</v>
      </c>
    </row>
    <row r="632" spans="1:4" x14ac:dyDescent="0.3">
      <c r="A632" t="s">
        <v>585</v>
      </c>
      <c r="B632" t="s">
        <v>1158</v>
      </c>
      <c r="D632" t="s">
        <v>1054</v>
      </c>
    </row>
    <row r="633" spans="1:4" x14ac:dyDescent="0.3">
      <c r="A633" t="s">
        <v>585</v>
      </c>
      <c r="B633" t="s">
        <v>1246</v>
      </c>
      <c r="D633" t="s">
        <v>1054</v>
      </c>
    </row>
    <row r="634" spans="1:4" x14ac:dyDescent="0.3">
      <c r="A634" t="s">
        <v>586</v>
      </c>
      <c r="B634" t="s">
        <v>1153</v>
      </c>
      <c r="D634" t="s">
        <v>1054</v>
      </c>
    </row>
    <row r="635" spans="1:4" x14ac:dyDescent="0.3">
      <c r="A635" t="s">
        <v>586</v>
      </c>
      <c r="B635" t="s">
        <v>1154</v>
      </c>
      <c r="D635" t="s">
        <v>1054</v>
      </c>
    </row>
    <row r="636" spans="1:4" x14ac:dyDescent="0.3">
      <c r="A636" t="s">
        <v>586</v>
      </c>
      <c r="B636" t="s">
        <v>1155</v>
      </c>
      <c r="D636" t="s">
        <v>1054</v>
      </c>
    </row>
    <row r="637" spans="1:4" x14ac:dyDescent="0.3">
      <c r="A637" t="s">
        <v>586</v>
      </c>
      <c r="B637" t="s">
        <v>856</v>
      </c>
      <c r="D637" t="s">
        <v>1054</v>
      </c>
    </row>
    <row r="638" spans="1:4" x14ac:dyDescent="0.3">
      <c r="A638" t="s">
        <v>586</v>
      </c>
      <c r="B638" t="s">
        <v>1156</v>
      </c>
      <c r="D638" t="s">
        <v>1054</v>
      </c>
    </row>
    <row r="639" spans="1:4" x14ac:dyDescent="0.3">
      <c r="A639" t="s">
        <v>586</v>
      </c>
      <c r="B639" t="s">
        <v>1157</v>
      </c>
      <c r="D639" t="s">
        <v>1054</v>
      </c>
    </row>
    <row r="640" spans="1:4" x14ac:dyDescent="0.3">
      <c r="A640" t="s">
        <v>586</v>
      </c>
      <c r="B640" t="s">
        <v>1158</v>
      </c>
      <c r="D640" t="s">
        <v>1054</v>
      </c>
    </row>
    <row r="641" spans="1:4" x14ac:dyDescent="0.3">
      <c r="A641" t="s">
        <v>586</v>
      </c>
      <c r="B641" t="s">
        <v>1246</v>
      </c>
      <c r="D641" t="s">
        <v>1054</v>
      </c>
    </row>
    <row r="642" spans="1:4" x14ac:dyDescent="0.3">
      <c r="A642" t="s">
        <v>588</v>
      </c>
      <c r="B642" t="s">
        <v>1153</v>
      </c>
      <c r="D642" t="s">
        <v>1054</v>
      </c>
    </row>
    <row r="643" spans="1:4" x14ac:dyDescent="0.3">
      <c r="A643" t="s">
        <v>588</v>
      </c>
      <c r="B643" t="s">
        <v>1154</v>
      </c>
      <c r="D643" t="s">
        <v>1054</v>
      </c>
    </row>
    <row r="644" spans="1:4" x14ac:dyDescent="0.3">
      <c r="A644" t="s">
        <v>588</v>
      </c>
      <c r="B644" t="s">
        <v>1155</v>
      </c>
      <c r="D644" t="s">
        <v>1054</v>
      </c>
    </row>
    <row r="645" spans="1:4" x14ac:dyDescent="0.3">
      <c r="A645" t="s">
        <v>588</v>
      </c>
      <c r="B645" t="s">
        <v>856</v>
      </c>
      <c r="D645" t="s">
        <v>1054</v>
      </c>
    </row>
    <row r="646" spans="1:4" x14ac:dyDescent="0.3">
      <c r="A646" t="s">
        <v>588</v>
      </c>
      <c r="B646" t="s">
        <v>1156</v>
      </c>
      <c r="D646" t="s">
        <v>1054</v>
      </c>
    </row>
    <row r="647" spans="1:4" x14ac:dyDescent="0.3">
      <c r="A647" t="s">
        <v>588</v>
      </c>
      <c r="B647" t="s">
        <v>1157</v>
      </c>
      <c r="D647" t="s">
        <v>1054</v>
      </c>
    </row>
    <row r="648" spans="1:4" x14ac:dyDescent="0.3">
      <c r="A648" t="s">
        <v>588</v>
      </c>
      <c r="B648" t="s">
        <v>1158</v>
      </c>
      <c r="D648" t="s">
        <v>1054</v>
      </c>
    </row>
    <row r="649" spans="1:4" x14ac:dyDescent="0.3">
      <c r="A649" t="s">
        <v>588</v>
      </c>
      <c r="B649" t="s">
        <v>1246</v>
      </c>
      <c r="D649" t="s">
        <v>1054</v>
      </c>
    </row>
    <row r="650" spans="1:4" x14ac:dyDescent="0.3">
      <c r="A650" t="s">
        <v>589</v>
      </c>
      <c r="B650" t="s">
        <v>1153</v>
      </c>
      <c r="D650" t="s">
        <v>1054</v>
      </c>
    </row>
    <row r="651" spans="1:4" x14ac:dyDescent="0.3">
      <c r="A651" t="s">
        <v>589</v>
      </c>
      <c r="B651" t="s">
        <v>1154</v>
      </c>
      <c r="D651" t="s">
        <v>1054</v>
      </c>
    </row>
    <row r="652" spans="1:4" x14ac:dyDescent="0.3">
      <c r="A652" t="s">
        <v>589</v>
      </c>
      <c r="B652" t="s">
        <v>1155</v>
      </c>
      <c r="D652" t="s">
        <v>1054</v>
      </c>
    </row>
    <row r="653" spans="1:4" x14ac:dyDescent="0.3">
      <c r="A653" t="s">
        <v>589</v>
      </c>
      <c r="B653" t="s">
        <v>856</v>
      </c>
      <c r="D653" t="s">
        <v>1054</v>
      </c>
    </row>
    <row r="654" spans="1:4" x14ac:dyDescent="0.3">
      <c r="A654" t="s">
        <v>589</v>
      </c>
      <c r="B654" t="s">
        <v>1156</v>
      </c>
      <c r="D654" t="s">
        <v>1054</v>
      </c>
    </row>
    <row r="655" spans="1:4" x14ac:dyDescent="0.3">
      <c r="A655" t="s">
        <v>589</v>
      </c>
      <c r="B655" t="s">
        <v>1157</v>
      </c>
      <c r="D655" t="s">
        <v>1054</v>
      </c>
    </row>
    <row r="656" spans="1:4" x14ac:dyDescent="0.3">
      <c r="A656" t="s">
        <v>589</v>
      </c>
      <c r="B656" t="s">
        <v>1158</v>
      </c>
      <c r="D656" t="s">
        <v>1054</v>
      </c>
    </row>
    <row r="657" spans="1:4" x14ac:dyDescent="0.3">
      <c r="A657" t="s">
        <v>589</v>
      </c>
      <c r="B657" t="s">
        <v>1246</v>
      </c>
      <c r="D657" t="s">
        <v>1054</v>
      </c>
    </row>
    <row r="658" spans="1:4" x14ac:dyDescent="0.3">
      <c r="A658" t="s">
        <v>590</v>
      </c>
      <c r="B658" t="s">
        <v>1153</v>
      </c>
      <c r="D658" t="s">
        <v>1054</v>
      </c>
    </row>
    <row r="659" spans="1:4" x14ac:dyDescent="0.3">
      <c r="A659" t="s">
        <v>590</v>
      </c>
      <c r="B659" t="s">
        <v>1154</v>
      </c>
      <c r="D659" t="s">
        <v>1054</v>
      </c>
    </row>
    <row r="660" spans="1:4" x14ac:dyDescent="0.3">
      <c r="A660" t="s">
        <v>590</v>
      </c>
      <c r="B660" t="s">
        <v>1155</v>
      </c>
      <c r="D660" t="s">
        <v>1054</v>
      </c>
    </row>
    <row r="661" spans="1:4" x14ac:dyDescent="0.3">
      <c r="A661" t="s">
        <v>590</v>
      </c>
      <c r="B661" t="s">
        <v>856</v>
      </c>
      <c r="D661" t="s">
        <v>1054</v>
      </c>
    </row>
    <row r="662" spans="1:4" x14ac:dyDescent="0.3">
      <c r="A662" t="s">
        <v>590</v>
      </c>
      <c r="B662" t="s">
        <v>1156</v>
      </c>
      <c r="D662" t="s">
        <v>1054</v>
      </c>
    </row>
    <row r="663" spans="1:4" x14ac:dyDescent="0.3">
      <c r="A663" t="s">
        <v>590</v>
      </c>
      <c r="B663" t="s">
        <v>1157</v>
      </c>
      <c r="D663" t="s">
        <v>1054</v>
      </c>
    </row>
    <row r="664" spans="1:4" x14ac:dyDescent="0.3">
      <c r="A664" t="s">
        <v>590</v>
      </c>
      <c r="B664" t="s">
        <v>1158</v>
      </c>
      <c r="D664" t="s">
        <v>1054</v>
      </c>
    </row>
    <row r="665" spans="1:4" x14ac:dyDescent="0.3">
      <c r="A665" t="s">
        <v>590</v>
      </c>
      <c r="B665" t="s">
        <v>1246</v>
      </c>
      <c r="D665" t="s">
        <v>1054</v>
      </c>
    </row>
    <row r="666" spans="1:4" x14ac:dyDescent="0.3">
      <c r="A666" t="s">
        <v>591</v>
      </c>
      <c r="B666" t="s">
        <v>1153</v>
      </c>
      <c r="D666" t="s">
        <v>1054</v>
      </c>
    </row>
    <row r="667" spans="1:4" x14ac:dyDescent="0.3">
      <c r="A667" t="s">
        <v>591</v>
      </c>
      <c r="B667" t="s">
        <v>1154</v>
      </c>
      <c r="D667" t="s">
        <v>1054</v>
      </c>
    </row>
    <row r="668" spans="1:4" x14ac:dyDescent="0.3">
      <c r="A668" t="s">
        <v>591</v>
      </c>
      <c r="B668" t="s">
        <v>1155</v>
      </c>
      <c r="D668" t="s">
        <v>1054</v>
      </c>
    </row>
    <row r="669" spans="1:4" x14ac:dyDescent="0.3">
      <c r="A669" t="s">
        <v>591</v>
      </c>
      <c r="B669" t="s">
        <v>856</v>
      </c>
      <c r="D669" t="s">
        <v>1054</v>
      </c>
    </row>
    <row r="670" spans="1:4" x14ac:dyDescent="0.3">
      <c r="A670" t="s">
        <v>591</v>
      </c>
      <c r="B670" t="s">
        <v>1156</v>
      </c>
      <c r="D670" t="s">
        <v>1054</v>
      </c>
    </row>
    <row r="671" spans="1:4" x14ac:dyDescent="0.3">
      <c r="A671" t="s">
        <v>591</v>
      </c>
      <c r="B671" t="s">
        <v>1157</v>
      </c>
      <c r="D671" t="s">
        <v>1054</v>
      </c>
    </row>
    <row r="672" spans="1:4" x14ac:dyDescent="0.3">
      <c r="A672" t="s">
        <v>591</v>
      </c>
      <c r="B672" t="s">
        <v>1158</v>
      </c>
      <c r="D672" t="s">
        <v>1054</v>
      </c>
    </row>
    <row r="673" spans="1:4" x14ac:dyDescent="0.3">
      <c r="A673" t="s">
        <v>591</v>
      </c>
      <c r="B673" t="s">
        <v>1246</v>
      </c>
      <c r="D673" t="s">
        <v>1054</v>
      </c>
    </row>
    <row r="674" spans="1:4" x14ac:dyDescent="0.3">
      <c r="A674" t="s">
        <v>594</v>
      </c>
      <c r="B674" t="s">
        <v>1153</v>
      </c>
      <c r="D674" t="s">
        <v>1054</v>
      </c>
    </row>
    <row r="675" spans="1:4" x14ac:dyDescent="0.3">
      <c r="A675" t="s">
        <v>594</v>
      </c>
      <c r="B675" t="s">
        <v>1154</v>
      </c>
      <c r="D675" t="s">
        <v>1054</v>
      </c>
    </row>
    <row r="676" spans="1:4" x14ac:dyDescent="0.3">
      <c r="A676" t="s">
        <v>594</v>
      </c>
      <c r="B676" t="s">
        <v>1155</v>
      </c>
      <c r="D676" t="s">
        <v>1054</v>
      </c>
    </row>
    <row r="677" spans="1:4" x14ac:dyDescent="0.3">
      <c r="A677" t="s">
        <v>594</v>
      </c>
      <c r="B677" t="s">
        <v>856</v>
      </c>
      <c r="D677" t="s">
        <v>1054</v>
      </c>
    </row>
    <row r="678" spans="1:4" x14ac:dyDescent="0.3">
      <c r="A678" t="s">
        <v>594</v>
      </c>
      <c r="B678" t="s">
        <v>1156</v>
      </c>
      <c r="D678" t="s">
        <v>1054</v>
      </c>
    </row>
    <row r="679" spans="1:4" x14ac:dyDescent="0.3">
      <c r="A679" t="s">
        <v>594</v>
      </c>
      <c r="B679" t="s">
        <v>1157</v>
      </c>
      <c r="D679" t="s">
        <v>1054</v>
      </c>
    </row>
    <row r="680" spans="1:4" x14ac:dyDescent="0.3">
      <c r="A680" t="s">
        <v>594</v>
      </c>
      <c r="B680" t="s">
        <v>1158</v>
      </c>
      <c r="D680" t="s">
        <v>1054</v>
      </c>
    </row>
    <row r="681" spans="1:4" x14ac:dyDescent="0.3">
      <c r="A681" t="s">
        <v>594</v>
      </c>
      <c r="B681" t="s">
        <v>1246</v>
      </c>
      <c r="D681" t="s">
        <v>1054</v>
      </c>
    </row>
    <row r="682" spans="1:4" x14ac:dyDescent="0.3">
      <c r="A682" t="s">
        <v>1236</v>
      </c>
      <c r="B682" t="s">
        <v>1153</v>
      </c>
      <c r="D682" t="s">
        <v>1054</v>
      </c>
    </row>
    <row r="683" spans="1:4" x14ac:dyDescent="0.3">
      <c r="A683" t="s">
        <v>1236</v>
      </c>
      <c r="B683" t="s">
        <v>1154</v>
      </c>
      <c r="D683" t="s">
        <v>1054</v>
      </c>
    </row>
    <row r="684" spans="1:4" x14ac:dyDescent="0.3">
      <c r="A684" t="s">
        <v>1236</v>
      </c>
      <c r="B684" t="s">
        <v>1155</v>
      </c>
      <c r="D684" t="s">
        <v>1054</v>
      </c>
    </row>
    <row r="685" spans="1:4" x14ac:dyDescent="0.3">
      <c r="A685" t="s">
        <v>1236</v>
      </c>
      <c r="B685" t="s">
        <v>856</v>
      </c>
      <c r="D685" t="s">
        <v>1054</v>
      </c>
    </row>
    <row r="686" spans="1:4" x14ac:dyDescent="0.3">
      <c r="A686" t="s">
        <v>1236</v>
      </c>
      <c r="B686" t="s">
        <v>1156</v>
      </c>
      <c r="D686" t="s">
        <v>1054</v>
      </c>
    </row>
    <row r="687" spans="1:4" x14ac:dyDescent="0.3">
      <c r="A687" t="s">
        <v>1236</v>
      </c>
      <c r="B687" t="s">
        <v>1157</v>
      </c>
      <c r="D687" t="s">
        <v>1054</v>
      </c>
    </row>
    <row r="688" spans="1:4" x14ac:dyDescent="0.3">
      <c r="A688" t="s">
        <v>1236</v>
      </c>
      <c r="B688" t="s">
        <v>1158</v>
      </c>
      <c r="D688" t="s">
        <v>1054</v>
      </c>
    </row>
    <row r="689" spans="1:4" x14ac:dyDescent="0.3">
      <c r="A689" t="s">
        <v>1236</v>
      </c>
      <c r="B689" t="s">
        <v>1246</v>
      </c>
      <c r="D689" t="s">
        <v>1054</v>
      </c>
    </row>
    <row r="690" spans="1:4" x14ac:dyDescent="0.3">
      <c r="A690" t="s">
        <v>1237</v>
      </c>
      <c r="B690" t="s">
        <v>1153</v>
      </c>
      <c r="D690" t="s">
        <v>1054</v>
      </c>
    </row>
    <row r="691" spans="1:4" x14ac:dyDescent="0.3">
      <c r="A691" t="s">
        <v>1237</v>
      </c>
      <c r="B691" t="s">
        <v>1154</v>
      </c>
      <c r="D691" t="s">
        <v>1054</v>
      </c>
    </row>
    <row r="692" spans="1:4" x14ac:dyDescent="0.3">
      <c r="A692" t="s">
        <v>1237</v>
      </c>
      <c r="B692" t="s">
        <v>1155</v>
      </c>
      <c r="D692" t="s">
        <v>1054</v>
      </c>
    </row>
    <row r="693" spans="1:4" x14ac:dyDescent="0.3">
      <c r="A693" t="s">
        <v>1237</v>
      </c>
      <c r="B693" t="s">
        <v>856</v>
      </c>
      <c r="D693" t="s">
        <v>1054</v>
      </c>
    </row>
    <row r="694" spans="1:4" x14ac:dyDescent="0.3">
      <c r="A694" t="s">
        <v>1237</v>
      </c>
      <c r="B694" t="s">
        <v>1156</v>
      </c>
      <c r="D694" t="s">
        <v>1054</v>
      </c>
    </row>
    <row r="695" spans="1:4" x14ac:dyDescent="0.3">
      <c r="A695" t="s">
        <v>1237</v>
      </c>
      <c r="B695" t="s">
        <v>1157</v>
      </c>
      <c r="D695" t="s">
        <v>1054</v>
      </c>
    </row>
    <row r="696" spans="1:4" x14ac:dyDescent="0.3">
      <c r="A696" t="s">
        <v>1237</v>
      </c>
      <c r="B696" t="s">
        <v>1158</v>
      </c>
      <c r="D696" t="s">
        <v>1054</v>
      </c>
    </row>
    <row r="697" spans="1:4" x14ac:dyDescent="0.3">
      <c r="A697" t="s">
        <v>1237</v>
      </c>
      <c r="B697" t="s">
        <v>1246</v>
      </c>
      <c r="D697" t="s">
        <v>1054</v>
      </c>
    </row>
    <row r="698" spans="1:4" x14ac:dyDescent="0.3">
      <c r="A698" t="s">
        <v>651</v>
      </c>
      <c r="B698" t="s">
        <v>1153</v>
      </c>
      <c r="D698" t="s">
        <v>1054</v>
      </c>
    </row>
    <row r="699" spans="1:4" x14ac:dyDescent="0.3">
      <c r="A699" t="s">
        <v>651</v>
      </c>
      <c r="B699" t="s">
        <v>1154</v>
      </c>
      <c r="D699" t="s">
        <v>1054</v>
      </c>
    </row>
    <row r="700" spans="1:4" x14ac:dyDescent="0.3">
      <c r="A700" t="s">
        <v>651</v>
      </c>
      <c r="B700" t="s">
        <v>1155</v>
      </c>
      <c r="D700" t="s">
        <v>1054</v>
      </c>
    </row>
    <row r="701" spans="1:4" x14ac:dyDescent="0.3">
      <c r="A701" t="s">
        <v>651</v>
      </c>
      <c r="B701" t="s">
        <v>856</v>
      </c>
      <c r="D701" t="s">
        <v>1054</v>
      </c>
    </row>
    <row r="702" spans="1:4" x14ac:dyDescent="0.3">
      <c r="A702" t="s">
        <v>651</v>
      </c>
      <c r="B702" t="s">
        <v>1156</v>
      </c>
      <c r="D702" t="s">
        <v>1054</v>
      </c>
    </row>
    <row r="703" spans="1:4" x14ac:dyDescent="0.3">
      <c r="A703" t="s">
        <v>651</v>
      </c>
      <c r="B703" t="s">
        <v>1157</v>
      </c>
      <c r="D703" t="s">
        <v>1054</v>
      </c>
    </row>
    <row r="704" spans="1:4" x14ac:dyDescent="0.3">
      <c r="A704" t="s">
        <v>651</v>
      </c>
      <c r="B704" t="s">
        <v>1158</v>
      </c>
      <c r="D704" t="s">
        <v>1054</v>
      </c>
    </row>
    <row r="705" spans="1:4" x14ac:dyDescent="0.3">
      <c r="A705" t="s">
        <v>651</v>
      </c>
      <c r="B705" t="s">
        <v>1246</v>
      </c>
      <c r="D705" t="s">
        <v>1054</v>
      </c>
    </row>
    <row r="706" spans="1:4" x14ac:dyDescent="0.3">
      <c r="A706" t="s">
        <v>1224</v>
      </c>
      <c r="B706" t="s">
        <v>1153</v>
      </c>
      <c r="D706" t="s">
        <v>1054</v>
      </c>
    </row>
    <row r="707" spans="1:4" x14ac:dyDescent="0.3">
      <c r="A707" t="s">
        <v>1224</v>
      </c>
      <c r="B707" t="s">
        <v>1154</v>
      </c>
      <c r="D707" t="s">
        <v>1054</v>
      </c>
    </row>
    <row r="708" spans="1:4" x14ac:dyDescent="0.3">
      <c r="A708" t="s">
        <v>1224</v>
      </c>
      <c r="B708" t="s">
        <v>1155</v>
      </c>
      <c r="D708" t="s">
        <v>1054</v>
      </c>
    </row>
    <row r="709" spans="1:4" x14ac:dyDescent="0.3">
      <c r="A709" t="s">
        <v>1224</v>
      </c>
      <c r="B709" t="s">
        <v>856</v>
      </c>
      <c r="D709" t="s">
        <v>1054</v>
      </c>
    </row>
    <row r="710" spans="1:4" x14ac:dyDescent="0.3">
      <c r="A710" t="s">
        <v>1224</v>
      </c>
      <c r="B710" t="s">
        <v>1156</v>
      </c>
      <c r="D710" t="s">
        <v>1054</v>
      </c>
    </row>
    <row r="711" spans="1:4" x14ac:dyDescent="0.3">
      <c r="A711" t="s">
        <v>1224</v>
      </c>
      <c r="B711" t="s">
        <v>1157</v>
      </c>
      <c r="D711" t="s">
        <v>1054</v>
      </c>
    </row>
    <row r="712" spans="1:4" x14ac:dyDescent="0.3">
      <c r="A712" t="s">
        <v>1224</v>
      </c>
      <c r="B712" t="s">
        <v>1158</v>
      </c>
      <c r="D712" t="s">
        <v>1054</v>
      </c>
    </row>
    <row r="713" spans="1:4" x14ac:dyDescent="0.3">
      <c r="A713" t="s">
        <v>1224</v>
      </c>
      <c r="B713" t="s">
        <v>1246</v>
      </c>
      <c r="D713" t="s">
        <v>1054</v>
      </c>
    </row>
    <row r="714" spans="1:4" x14ac:dyDescent="0.3">
      <c r="A714" t="s">
        <v>1227</v>
      </c>
      <c r="B714" t="s">
        <v>1153</v>
      </c>
      <c r="D714" t="s">
        <v>1054</v>
      </c>
    </row>
    <row r="715" spans="1:4" x14ac:dyDescent="0.3">
      <c r="A715" t="s">
        <v>1227</v>
      </c>
      <c r="B715" t="s">
        <v>1154</v>
      </c>
      <c r="D715" t="s">
        <v>1054</v>
      </c>
    </row>
    <row r="716" spans="1:4" x14ac:dyDescent="0.3">
      <c r="A716" t="s">
        <v>1227</v>
      </c>
      <c r="B716" t="s">
        <v>1155</v>
      </c>
      <c r="D716" t="s">
        <v>1054</v>
      </c>
    </row>
    <row r="717" spans="1:4" x14ac:dyDescent="0.3">
      <c r="A717" t="s">
        <v>1227</v>
      </c>
      <c r="B717" t="s">
        <v>856</v>
      </c>
      <c r="D717" t="s">
        <v>1054</v>
      </c>
    </row>
    <row r="718" spans="1:4" x14ac:dyDescent="0.3">
      <c r="A718" t="s">
        <v>1227</v>
      </c>
      <c r="B718" t="s">
        <v>1156</v>
      </c>
      <c r="D718" t="s">
        <v>1054</v>
      </c>
    </row>
    <row r="719" spans="1:4" x14ac:dyDescent="0.3">
      <c r="A719" t="s">
        <v>1227</v>
      </c>
      <c r="B719" t="s">
        <v>1157</v>
      </c>
      <c r="D719" t="s">
        <v>1054</v>
      </c>
    </row>
    <row r="720" spans="1:4" x14ac:dyDescent="0.3">
      <c r="A720" t="s">
        <v>1227</v>
      </c>
      <c r="B720" t="s">
        <v>1158</v>
      </c>
      <c r="D720" t="s">
        <v>1054</v>
      </c>
    </row>
    <row r="721" spans="1:4" x14ac:dyDescent="0.3">
      <c r="A721" t="s">
        <v>1227</v>
      </c>
      <c r="B721" t="s">
        <v>1246</v>
      </c>
      <c r="D721" t="s">
        <v>1054</v>
      </c>
    </row>
    <row r="722" spans="1:4" x14ac:dyDescent="0.3">
      <c r="A722" t="s">
        <v>1219</v>
      </c>
      <c r="B722" t="s">
        <v>1153</v>
      </c>
      <c r="D722" t="s">
        <v>1054</v>
      </c>
    </row>
    <row r="723" spans="1:4" x14ac:dyDescent="0.3">
      <c r="A723" t="s">
        <v>1219</v>
      </c>
      <c r="B723" t="s">
        <v>1154</v>
      </c>
      <c r="D723" t="s">
        <v>1054</v>
      </c>
    </row>
    <row r="724" spans="1:4" x14ac:dyDescent="0.3">
      <c r="A724" t="s">
        <v>1219</v>
      </c>
      <c r="B724" t="s">
        <v>1155</v>
      </c>
      <c r="D724" t="s">
        <v>1054</v>
      </c>
    </row>
    <row r="725" spans="1:4" x14ac:dyDescent="0.3">
      <c r="A725" t="s">
        <v>1219</v>
      </c>
      <c r="B725" t="s">
        <v>856</v>
      </c>
      <c r="D725" t="s">
        <v>1054</v>
      </c>
    </row>
    <row r="726" spans="1:4" x14ac:dyDescent="0.3">
      <c r="A726" t="s">
        <v>1219</v>
      </c>
      <c r="B726" t="s">
        <v>1156</v>
      </c>
      <c r="D726" t="s">
        <v>1054</v>
      </c>
    </row>
    <row r="727" spans="1:4" x14ac:dyDescent="0.3">
      <c r="A727" t="s">
        <v>1219</v>
      </c>
      <c r="B727" t="s">
        <v>1157</v>
      </c>
      <c r="D727" t="s">
        <v>1054</v>
      </c>
    </row>
    <row r="728" spans="1:4" x14ac:dyDescent="0.3">
      <c r="A728" t="s">
        <v>1219</v>
      </c>
      <c r="B728" t="s">
        <v>1158</v>
      </c>
      <c r="D728" t="s">
        <v>1054</v>
      </c>
    </row>
    <row r="729" spans="1:4" x14ac:dyDescent="0.3">
      <c r="A729" t="s">
        <v>1219</v>
      </c>
      <c r="B729" t="s">
        <v>1246</v>
      </c>
      <c r="D729" t="s">
        <v>1054</v>
      </c>
    </row>
    <row r="730" spans="1:4" x14ac:dyDescent="0.3">
      <c r="A730" t="s">
        <v>1223</v>
      </c>
      <c r="B730" t="s">
        <v>1153</v>
      </c>
      <c r="D730" t="s">
        <v>1054</v>
      </c>
    </row>
    <row r="731" spans="1:4" x14ac:dyDescent="0.3">
      <c r="A731" t="s">
        <v>1223</v>
      </c>
      <c r="B731" t="s">
        <v>1154</v>
      </c>
      <c r="D731" t="s">
        <v>1054</v>
      </c>
    </row>
    <row r="732" spans="1:4" x14ac:dyDescent="0.3">
      <c r="A732" t="s">
        <v>1223</v>
      </c>
      <c r="B732" t="s">
        <v>1155</v>
      </c>
      <c r="D732" t="s">
        <v>1054</v>
      </c>
    </row>
    <row r="733" spans="1:4" x14ac:dyDescent="0.3">
      <c r="A733" t="s">
        <v>1223</v>
      </c>
      <c r="B733" t="s">
        <v>856</v>
      </c>
      <c r="D733" t="s">
        <v>1054</v>
      </c>
    </row>
    <row r="734" spans="1:4" x14ac:dyDescent="0.3">
      <c r="A734" t="s">
        <v>1223</v>
      </c>
      <c r="B734" t="s">
        <v>1156</v>
      </c>
      <c r="D734" t="s">
        <v>1054</v>
      </c>
    </row>
    <row r="735" spans="1:4" x14ac:dyDescent="0.3">
      <c r="A735" t="s">
        <v>1223</v>
      </c>
      <c r="B735" t="s">
        <v>1157</v>
      </c>
      <c r="D735" t="s">
        <v>1054</v>
      </c>
    </row>
    <row r="736" spans="1:4" x14ac:dyDescent="0.3">
      <c r="A736" t="s">
        <v>1223</v>
      </c>
      <c r="B736" t="s">
        <v>1158</v>
      </c>
      <c r="D736" t="s">
        <v>1054</v>
      </c>
    </row>
    <row r="737" spans="1:4" x14ac:dyDescent="0.3">
      <c r="A737" t="s">
        <v>1223</v>
      </c>
      <c r="B737" t="s">
        <v>1246</v>
      </c>
      <c r="D737" t="s">
        <v>1054</v>
      </c>
    </row>
    <row r="738" spans="1:4" x14ac:dyDescent="0.3">
      <c r="A738" t="s">
        <v>602</v>
      </c>
      <c r="B738" t="s">
        <v>1153</v>
      </c>
      <c r="D738" t="s">
        <v>1054</v>
      </c>
    </row>
    <row r="739" spans="1:4" x14ac:dyDescent="0.3">
      <c r="A739" t="s">
        <v>602</v>
      </c>
      <c r="B739" t="s">
        <v>1154</v>
      </c>
      <c r="D739" t="s">
        <v>1054</v>
      </c>
    </row>
    <row r="740" spans="1:4" x14ac:dyDescent="0.3">
      <c r="A740" t="s">
        <v>602</v>
      </c>
      <c r="B740" t="s">
        <v>1155</v>
      </c>
      <c r="D740" t="s">
        <v>1054</v>
      </c>
    </row>
    <row r="741" spans="1:4" x14ac:dyDescent="0.3">
      <c r="A741" t="s">
        <v>602</v>
      </c>
      <c r="B741" t="s">
        <v>856</v>
      </c>
      <c r="D741" t="s">
        <v>1054</v>
      </c>
    </row>
    <row r="742" spans="1:4" x14ac:dyDescent="0.3">
      <c r="A742" t="s">
        <v>602</v>
      </c>
      <c r="B742" t="s">
        <v>1156</v>
      </c>
      <c r="D742" t="s">
        <v>1054</v>
      </c>
    </row>
    <row r="743" spans="1:4" x14ac:dyDescent="0.3">
      <c r="A743" t="s">
        <v>602</v>
      </c>
      <c r="B743" t="s">
        <v>1157</v>
      </c>
      <c r="D743" t="s">
        <v>1054</v>
      </c>
    </row>
    <row r="744" spans="1:4" x14ac:dyDescent="0.3">
      <c r="A744" t="s">
        <v>602</v>
      </c>
      <c r="B744" t="s">
        <v>1158</v>
      </c>
      <c r="D744" t="s">
        <v>1054</v>
      </c>
    </row>
    <row r="745" spans="1:4" x14ac:dyDescent="0.3">
      <c r="A745" t="s">
        <v>602</v>
      </c>
      <c r="B745" t="s">
        <v>1246</v>
      </c>
      <c r="D745" t="s">
        <v>1054</v>
      </c>
    </row>
    <row r="746" spans="1:4" x14ac:dyDescent="0.3">
      <c r="A746" t="s">
        <v>1218</v>
      </c>
      <c r="B746" t="s">
        <v>1153</v>
      </c>
      <c r="D746" t="s">
        <v>1054</v>
      </c>
    </row>
    <row r="747" spans="1:4" x14ac:dyDescent="0.3">
      <c r="A747" t="s">
        <v>1218</v>
      </c>
      <c r="B747" t="s">
        <v>1154</v>
      </c>
      <c r="D747" t="s">
        <v>1054</v>
      </c>
    </row>
    <row r="748" spans="1:4" x14ac:dyDescent="0.3">
      <c r="A748" t="s">
        <v>1218</v>
      </c>
      <c r="B748" t="s">
        <v>1155</v>
      </c>
      <c r="D748" t="s">
        <v>1054</v>
      </c>
    </row>
    <row r="749" spans="1:4" x14ac:dyDescent="0.3">
      <c r="A749" t="s">
        <v>1218</v>
      </c>
      <c r="B749" t="s">
        <v>856</v>
      </c>
      <c r="D749" t="s">
        <v>1054</v>
      </c>
    </row>
    <row r="750" spans="1:4" x14ac:dyDescent="0.3">
      <c r="A750" t="s">
        <v>1218</v>
      </c>
      <c r="B750" t="s">
        <v>1156</v>
      </c>
      <c r="D750" t="s">
        <v>1054</v>
      </c>
    </row>
    <row r="751" spans="1:4" x14ac:dyDescent="0.3">
      <c r="A751" t="s">
        <v>1218</v>
      </c>
      <c r="B751" t="s">
        <v>1157</v>
      </c>
      <c r="D751" t="s">
        <v>1054</v>
      </c>
    </row>
    <row r="752" spans="1:4" x14ac:dyDescent="0.3">
      <c r="A752" t="s">
        <v>1218</v>
      </c>
      <c r="B752" t="s">
        <v>1158</v>
      </c>
      <c r="D752" t="s">
        <v>1054</v>
      </c>
    </row>
    <row r="753" spans="1:4" x14ac:dyDescent="0.3">
      <c r="A753" t="s">
        <v>1218</v>
      </c>
      <c r="B753" t="s">
        <v>1246</v>
      </c>
      <c r="D753" t="s">
        <v>1054</v>
      </c>
    </row>
    <row r="754" spans="1:4" x14ac:dyDescent="0.3">
      <c r="A754" t="s">
        <v>604</v>
      </c>
      <c r="B754" t="s">
        <v>1153</v>
      </c>
      <c r="D754" t="s">
        <v>1054</v>
      </c>
    </row>
    <row r="755" spans="1:4" x14ac:dyDescent="0.3">
      <c r="A755" t="s">
        <v>604</v>
      </c>
      <c r="B755" t="s">
        <v>1154</v>
      </c>
      <c r="D755" t="s">
        <v>1054</v>
      </c>
    </row>
    <row r="756" spans="1:4" x14ac:dyDescent="0.3">
      <c r="A756" t="s">
        <v>604</v>
      </c>
      <c r="B756" t="s">
        <v>1155</v>
      </c>
      <c r="D756" t="s">
        <v>1054</v>
      </c>
    </row>
    <row r="757" spans="1:4" x14ac:dyDescent="0.3">
      <c r="A757" t="s">
        <v>604</v>
      </c>
      <c r="B757" t="s">
        <v>856</v>
      </c>
      <c r="D757" t="s">
        <v>1054</v>
      </c>
    </row>
    <row r="758" spans="1:4" x14ac:dyDescent="0.3">
      <c r="A758" t="s">
        <v>604</v>
      </c>
      <c r="B758" t="s">
        <v>1156</v>
      </c>
      <c r="D758" t="s">
        <v>1054</v>
      </c>
    </row>
    <row r="759" spans="1:4" x14ac:dyDescent="0.3">
      <c r="A759" t="s">
        <v>604</v>
      </c>
      <c r="B759" t="s">
        <v>1157</v>
      </c>
      <c r="D759" t="s">
        <v>1054</v>
      </c>
    </row>
    <row r="760" spans="1:4" x14ac:dyDescent="0.3">
      <c r="A760" t="s">
        <v>604</v>
      </c>
      <c r="B760" t="s">
        <v>1158</v>
      </c>
      <c r="D760" t="s">
        <v>1054</v>
      </c>
    </row>
    <row r="761" spans="1:4" x14ac:dyDescent="0.3">
      <c r="A761" t="s">
        <v>604</v>
      </c>
      <c r="B761" t="s">
        <v>1246</v>
      </c>
      <c r="D761" t="s">
        <v>1054</v>
      </c>
    </row>
    <row r="762" spans="1:4" x14ac:dyDescent="0.3">
      <c r="A762" t="s">
        <v>606</v>
      </c>
      <c r="B762" t="s">
        <v>1153</v>
      </c>
      <c r="D762" t="s">
        <v>1054</v>
      </c>
    </row>
    <row r="763" spans="1:4" x14ac:dyDescent="0.3">
      <c r="A763" t="s">
        <v>606</v>
      </c>
      <c r="B763" t="s">
        <v>1154</v>
      </c>
      <c r="D763" t="s">
        <v>1054</v>
      </c>
    </row>
    <row r="764" spans="1:4" x14ac:dyDescent="0.3">
      <c r="A764" t="s">
        <v>606</v>
      </c>
      <c r="B764" t="s">
        <v>1155</v>
      </c>
      <c r="D764" t="s">
        <v>1054</v>
      </c>
    </row>
    <row r="765" spans="1:4" x14ac:dyDescent="0.3">
      <c r="A765" t="s">
        <v>606</v>
      </c>
      <c r="B765" t="s">
        <v>856</v>
      </c>
      <c r="D765" t="s">
        <v>1054</v>
      </c>
    </row>
    <row r="766" spans="1:4" x14ac:dyDescent="0.3">
      <c r="A766" t="s">
        <v>606</v>
      </c>
      <c r="B766" t="s">
        <v>1156</v>
      </c>
      <c r="D766" t="s">
        <v>1054</v>
      </c>
    </row>
    <row r="767" spans="1:4" x14ac:dyDescent="0.3">
      <c r="A767" t="s">
        <v>606</v>
      </c>
      <c r="B767" t="s">
        <v>1157</v>
      </c>
      <c r="D767" t="s">
        <v>1054</v>
      </c>
    </row>
    <row r="768" spans="1:4" x14ac:dyDescent="0.3">
      <c r="A768" t="s">
        <v>606</v>
      </c>
      <c r="B768" t="s">
        <v>1158</v>
      </c>
      <c r="D768" t="s">
        <v>1054</v>
      </c>
    </row>
    <row r="769" spans="1:4" x14ac:dyDescent="0.3">
      <c r="A769" t="s">
        <v>606</v>
      </c>
      <c r="B769" t="s">
        <v>1246</v>
      </c>
      <c r="D769" t="s">
        <v>1054</v>
      </c>
    </row>
    <row r="770" spans="1:4" x14ac:dyDescent="0.3">
      <c r="A770" t="s">
        <v>1241</v>
      </c>
      <c r="B770" t="s">
        <v>1153</v>
      </c>
      <c r="D770" t="s">
        <v>1054</v>
      </c>
    </row>
    <row r="771" spans="1:4" x14ac:dyDescent="0.3">
      <c r="A771" t="s">
        <v>1241</v>
      </c>
      <c r="B771" t="s">
        <v>1154</v>
      </c>
      <c r="D771" t="s">
        <v>1054</v>
      </c>
    </row>
    <row r="772" spans="1:4" x14ac:dyDescent="0.3">
      <c r="A772" t="s">
        <v>1241</v>
      </c>
      <c r="B772" t="s">
        <v>1155</v>
      </c>
      <c r="D772" t="s">
        <v>1054</v>
      </c>
    </row>
    <row r="773" spans="1:4" x14ac:dyDescent="0.3">
      <c r="A773" t="s">
        <v>1241</v>
      </c>
      <c r="B773" t="s">
        <v>856</v>
      </c>
      <c r="D773" t="s">
        <v>1054</v>
      </c>
    </row>
    <row r="774" spans="1:4" x14ac:dyDescent="0.3">
      <c r="A774" t="s">
        <v>1241</v>
      </c>
      <c r="B774" t="s">
        <v>1156</v>
      </c>
      <c r="D774" t="s">
        <v>1054</v>
      </c>
    </row>
    <row r="775" spans="1:4" x14ac:dyDescent="0.3">
      <c r="A775" t="s">
        <v>1241</v>
      </c>
      <c r="B775" t="s">
        <v>1157</v>
      </c>
      <c r="D775" t="s">
        <v>1054</v>
      </c>
    </row>
    <row r="776" spans="1:4" x14ac:dyDescent="0.3">
      <c r="A776" t="s">
        <v>1241</v>
      </c>
      <c r="B776" t="s">
        <v>1158</v>
      </c>
      <c r="D776" t="s">
        <v>1054</v>
      </c>
    </row>
    <row r="777" spans="1:4" x14ac:dyDescent="0.3">
      <c r="A777" t="s">
        <v>1241</v>
      </c>
      <c r="B777" t="s">
        <v>1246</v>
      </c>
      <c r="D777" t="s">
        <v>1054</v>
      </c>
    </row>
    <row r="778" spans="1:4" x14ac:dyDescent="0.3">
      <c r="A778" t="s">
        <v>610</v>
      </c>
      <c r="B778" t="s">
        <v>1153</v>
      </c>
      <c r="D778" t="s">
        <v>1054</v>
      </c>
    </row>
    <row r="779" spans="1:4" x14ac:dyDescent="0.3">
      <c r="A779" t="s">
        <v>610</v>
      </c>
      <c r="B779" t="s">
        <v>1154</v>
      </c>
      <c r="D779" t="s">
        <v>1054</v>
      </c>
    </row>
    <row r="780" spans="1:4" x14ac:dyDescent="0.3">
      <c r="A780" t="s">
        <v>610</v>
      </c>
      <c r="B780" t="s">
        <v>1155</v>
      </c>
      <c r="D780" t="s">
        <v>1054</v>
      </c>
    </row>
    <row r="781" spans="1:4" x14ac:dyDescent="0.3">
      <c r="A781" t="s">
        <v>610</v>
      </c>
      <c r="B781" t="s">
        <v>856</v>
      </c>
      <c r="D781" t="s">
        <v>1054</v>
      </c>
    </row>
    <row r="782" spans="1:4" x14ac:dyDescent="0.3">
      <c r="A782" t="s">
        <v>610</v>
      </c>
      <c r="B782" t="s">
        <v>1156</v>
      </c>
      <c r="D782" t="s">
        <v>1054</v>
      </c>
    </row>
    <row r="783" spans="1:4" x14ac:dyDescent="0.3">
      <c r="A783" t="s">
        <v>610</v>
      </c>
      <c r="B783" t="s">
        <v>1157</v>
      </c>
      <c r="D783" t="s">
        <v>1054</v>
      </c>
    </row>
    <row r="784" spans="1:4" x14ac:dyDescent="0.3">
      <c r="A784" t="s">
        <v>610</v>
      </c>
      <c r="B784" t="s">
        <v>1158</v>
      </c>
      <c r="D784" t="s">
        <v>1054</v>
      </c>
    </row>
    <row r="785" spans="1:4" x14ac:dyDescent="0.3">
      <c r="A785" t="s">
        <v>610</v>
      </c>
      <c r="B785" t="s">
        <v>1246</v>
      </c>
      <c r="D785" t="s">
        <v>1054</v>
      </c>
    </row>
    <row r="786" spans="1:4" x14ac:dyDescent="0.3">
      <c r="A786" t="s">
        <v>613</v>
      </c>
      <c r="B786" t="s">
        <v>1153</v>
      </c>
      <c r="D786" t="s">
        <v>1054</v>
      </c>
    </row>
    <row r="787" spans="1:4" x14ac:dyDescent="0.3">
      <c r="A787" t="s">
        <v>613</v>
      </c>
      <c r="B787" t="s">
        <v>1154</v>
      </c>
      <c r="D787" t="s">
        <v>1054</v>
      </c>
    </row>
    <row r="788" spans="1:4" x14ac:dyDescent="0.3">
      <c r="A788" t="s">
        <v>613</v>
      </c>
      <c r="B788" t="s">
        <v>1155</v>
      </c>
      <c r="D788" t="s">
        <v>1054</v>
      </c>
    </row>
    <row r="789" spans="1:4" x14ac:dyDescent="0.3">
      <c r="A789" t="s">
        <v>613</v>
      </c>
      <c r="B789" t="s">
        <v>856</v>
      </c>
      <c r="D789" t="s">
        <v>1054</v>
      </c>
    </row>
    <row r="790" spans="1:4" x14ac:dyDescent="0.3">
      <c r="A790" t="s">
        <v>613</v>
      </c>
      <c r="B790" t="s">
        <v>1156</v>
      </c>
      <c r="D790" t="s">
        <v>1054</v>
      </c>
    </row>
    <row r="791" spans="1:4" x14ac:dyDescent="0.3">
      <c r="A791" t="s">
        <v>613</v>
      </c>
      <c r="B791" t="s">
        <v>1157</v>
      </c>
      <c r="D791" t="s">
        <v>1054</v>
      </c>
    </row>
    <row r="792" spans="1:4" x14ac:dyDescent="0.3">
      <c r="A792" t="s">
        <v>613</v>
      </c>
      <c r="B792" t="s">
        <v>1158</v>
      </c>
      <c r="D792" t="s">
        <v>1054</v>
      </c>
    </row>
    <row r="793" spans="1:4" x14ac:dyDescent="0.3">
      <c r="A793" t="s">
        <v>613</v>
      </c>
      <c r="B793" t="s">
        <v>1246</v>
      </c>
      <c r="D793" t="s">
        <v>1054</v>
      </c>
    </row>
    <row r="794" spans="1:4" x14ac:dyDescent="0.3">
      <c r="A794" t="s">
        <v>1222</v>
      </c>
      <c r="B794" t="s">
        <v>1153</v>
      </c>
      <c r="D794" t="s">
        <v>1054</v>
      </c>
    </row>
    <row r="795" spans="1:4" x14ac:dyDescent="0.3">
      <c r="A795" t="s">
        <v>1222</v>
      </c>
      <c r="B795" t="s">
        <v>1154</v>
      </c>
      <c r="D795" t="s">
        <v>1054</v>
      </c>
    </row>
    <row r="796" spans="1:4" x14ac:dyDescent="0.3">
      <c r="A796" t="s">
        <v>1222</v>
      </c>
      <c r="B796" t="s">
        <v>1155</v>
      </c>
      <c r="D796" t="s">
        <v>1054</v>
      </c>
    </row>
    <row r="797" spans="1:4" x14ac:dyDescent="0.3">
      <c r="A797" t="s">
        <v>1222</v>
      </c>
      <c r="B797" t="s">
        <v>856</v>
      </c>
      <c r="D797" t="s">
        <v>1054</v>
      </c>
    </row>
    <row r="798" spans="1:4" x14ac:dyDescent="0.3">
      <c r="A798" t="s">
        <v>1222</v>
      </c>
      <c r="B798" t="s">
        <v>1156</v>
      </c>
      <c r="D798" t="s">
        <v>1054</v>
      </c>
    </row>
    <row r="799" spans="1:4" x14ac:dyDescent="0.3">
      <c r="A799" t="s">
        <v>1222</v>
      </c>
      <c r="B799" t="s">
        <v>1157</v>
      </c>
      <c r="D799" t="s">
        <v>1054</v>
      </c>
    </row>
    <row r="800" spans="1:4" x14ac:dyDescent="0.3">
      <c r="A800" t="s">
        <v>1222</v>
      </c>
      <c r="B800" t="s">
        <v>1158</v>
      </c>
      <c r="D800" t="s">
        <v>1054</v>
      </c>
    </row>
    <row r="801" spans="1:4" x14ac:dyDescent="0.3">
      <c r="A801" t="s">
        <v>1222</v>
      </c>
      <c r="B801" t="s">
        <v>1246</v>
      </c>
      <c r="D801" t="s">
        <v>1054</v>
      </c>
    </row>
    <row r="802" spans="1:4" x14ac:dyDescent="0.3">
      <c r="A802" t="s">
        <v>1242</v>
      </c>
      <c r="B802" t="s">
        <v>1153</v>
      </c>
      <c r="D802" t="s">
        <v>1054</v>
      </c>
    </row>
    <row r="803" spans="1:4" x14ac:dyDescent="0.3">
      <c r="A803" t="s">
        <v>1242</v>
      </c>
      <c r="B803" t="s">
        <v>1154</v>
      </c>
      <c r="D803" t="s">
        <v>1054</v>
      </c>
    </row>
    <row r="804" spans="1:4" x14ac:dyDescent="0.3">
      <c r="A804" t="s">
        <v>1242</v>
      </c>
      <c r="B804" t="s">
        <v>1155</v>
      </c>
      <c r="D804" t="s">
        <v>1054</v>
      </c>
    </row>
    <row r="805" spans="1:4" x14ac:dyDescent="0.3">
      <c r="A805" t="s">
        <v>1242</v>
      </c>
      <c r="B805" t="s">
        <v>856</v>
      </c>
      <c r="D805" t="s">
        <v>1054</v>
      </c>
    </row>
    <row r="806" spans="1:4" x14ac:dyDescent="0.3">
      <c r="A806" t="s">
        <v>1242</v>
      </c>
      <c r="B806" t="s">
        <v>1156</v>
      </c>
      <c r="D806" t="s">
        <v>1054</v>
      </c>
    </row>
    <row r="807" spans="1:4" x14ac:dyDescent="0.3">
      <c r="A807" t="s">
        <v>1242</v>
      </c>
      <c r="B807" t="s">
        <v>1157</v>
      </c>
      <c r="D807" t="s">
        <v>1054</v>
      </c>
    </row>
    <row r="808" spans="1:4" x14ac:dyDescent="0.3">
      <c r="A808" t="s">
        <v>1242</v>
      </c>
      <c r="B808" t="s">
        <v>1158</v>
      </c>
      <c r="D808" t="s">
        <v>1054</v>
      </c>
    </row>
    <row r="809" spans="1:4" x14ac:dyDescent="0.3">
      <c r="A809" t="s">
        <v>1242</v>
      </c>
      <c r="B809" t="s">
        <v>1246</v>
      </c>
      <c r="D809" t="s">
        <v>1054</v>
      </c>
    </row>
    <row r="810" spans="1:4" x14ac:dyDescent="0.3">
      <c r="A810" t="s">
        <v>1243</v>
      </c>
      <c r="B810" t="s">
        <v>1153</v>
      </c>
      <c r="D810" t="s">
        <v>1054</v>
      </c>
    </row>
    <row r="811" spans="1:4" x14ac:dyDescent="0.3">
      <c r="A811" t="s">
        <v>1243</v>
      </c>
      <c r="B811" t="s">
        <v>1154</v>
      </c>
      <c r="D811" t="s">
        <v>1054</v>
      </c>
    </row>
    <row r="812" spans="1:4" x14ac:dyDescent="0.3">
      <c r="A812" t="s">
        <v>1243</v>
      </c>
      <c r="B812" t="s">
        <v>1155</v>
      </c>
      <c r="D812" t="s">
        <v>1054</v>
      </c>
    </row>
    <row r="813" spans="1:4" x14ac:dyDescent="0.3">
      <c r="A813" t="s">
        <v>1243</v>
      </c>
      <c r="B813" t="s">
        <v>856</v>
      </c>
      <c r="D813" t="s">
        <v>1054</v>
      </c>
    </row>
    <row r="814" spans="1:4" x14ac:dyDescent="0.3">
      <c r="A814" t="s">
        <v>1243</v>
      </c>
      <c r="B814" t="s">
        <v>1156</v>
      </c>
      <c r="D814" t="s">
        <v>1054</v>
      </c>
    </row>
    <row r="815" spans="1:4" x14ac:dyDescent="0.3">
      <c r="A815" t="s">
        <v>1243</v>
      </c>
      <c r="B815" t="s">
        <v>1157</v>
      </c>
      <c r="D815" t="s">
        <v>1054</v>
      </c>
    </row>
    <row r="816" spans="1:4" x14ac:dyDescent="0.3">
      <c r="A816" t="s">
        <v>1243</v>
      </c>
      <c r="B816" t="s">
        <v>1158</v>
      </c>
      <c r="D816" t="s">
        <v>1054</v>
      </c>
    </row>
    <row r="817" spans="1:4" x14ac:dyDescent="0.3">
      <c r="A817" t="s">
        <v>1243</v>
      </c>
      <c r="B817" t="s">
        <v>1246</v>
      </c>
      <c r="D817" t="s">
        <v>1054</v>
      </c>
    </row>
    <row r="818" spans="1:4" x14ac:dyDescent="0.3">
      <c r="A818" t="s">
        <v>1244</v>
      </c>
      <c r="B818" t="s">
        <v>1153</v>
      </c>
      <c r="D818" t="s">
        <v>1054</v>
      </c>
    </row>
    <row r="819" spans="1:4" x14ac:dyDescent="0.3">
      <c r="A819" t="s">
        <v>1244</v>
      </c>
      <c r="B819" t="s">
        <v>1154</v>
      </c>
      <c r="D819" t="s">
        <v>1054</v>
      </c>
    </row>
    <row r="820" spans="1:4" x14ac:dyDescent="0.3">
      <c r="A820" t="s">
        <v>1244</v>
      </c>
      <c r="B820" t="s">
        <v>1155</v>
      </c>
      <c r="D820" t="s">
        <v>1054</v>
      </c>
    </row>
    <row r="821" spans="1:4" x14ac:dyDescent="0.3">
      <c r="A821" t="s">
        <v>1244</v>
      </c>
      <c r="B821" t="s">
        <v>856</v>
      </c>
      <c r="D821" t="s">
        <v>1054</v>
      </c>
    </row>
    <row r="822" spans="1:4" x14ac:dyDescent="0.3">
      <c r="A822" t="s">
        <v>1244</v>
      </c>
      <c r="B822" t="s">
        <v>1156</v>
      </c>
      <c r="D822" t="s">
        <v>1054</v>
      </c>
    </row>
    <row r="823" spans="1:4" x14ac:dyDescent="0.3">
      <c r="A823" t="s">
        <v>1244</v>
      </c>
      <c r="B823" t="s">
        <v>1157</v>
      </c>
      <c r="D823" t="s">
        <v>1054</v>
      </c>
    </row>
    <row r="824" spans="1:4" x14ac:dyDescent="0.3">
      <c r="A824" t="s">
        <v>1244</v>
      </c>
      <c r="B824" t="s">
        <v>1158</v>
      </c>
      <c r="D824" t="s">
        <v>1054</v>
      </c>
    </row>
    <row r="825" spans="1:4" x14ac:dyDescent="0.3">
      <c r="A825" t="s">
        <v>1244</v>
      </c>
      <c r="B825" t="s">
        <v>1246</v>
      </c>
      <c r="D825" t="s">
        <v>1054</v>
      </c>
    </row>
    <row r="826" spans="1:4" x14ac:dyDescent="0.3">
      <c r="A826" t="s">
        <v>653</v>
      </c>
      <c r="B826" t="s">
        <v>1153</v>
      </c>
      <c r="D826" t="s">
        <v>1054</v>
      </c>
    </row>
    <row r="827" spans="1:4" x14ac:dyDescent="0.3">
      <c r="A827" t="s">
        <v>653</v>
      </c>
      <c r="B827" t="s">
        <v>1154</v>
      </c>
      <c r="D827" t="s">
        <v>1054</v>
      </c>
    </row>
    <row r="828" spans="1:4" x14ac:dyDescent="0.3">
      <c r="A828" t="s">
        <v>653</v>
      </c>
      <c r="B828" t="s">
        <v>1155</v>
      </c>
      <c r="D828" t="s">
        <v>1054</v>
      </c>
    </row>
    <row r="829" spans="1:4" x14ac:dyDescent="0.3">
      <c r="A829" t="s">
        <v>653</v>
      </c>
      <c r="B829" t="s">
        <v>856</v>
      </c>
      <c r="D829" t="s">
        <v>1054</v>
      </c>
    </row>
    <row r="830" spans="1:4" x14ac:dyDescent="0.3">
      <c r="A830" t="s">
        <v>653</v>
      </c>
      <c r="B830" t="s">
        <v>1156</v>
      </c>
      <c r="D830" t="s">
        <v>1054</v>
      </c>
    </row>
    <row r="831" spans="1:4" x14ac:dyDescent="0.3">
      <c r="A831" t="s">
        <v>653</v>
      </c>
      <c r="B831" t="s">
        <v>1157</v>
      </c>
      <c r="D831" t="s">
        <v>1054</v>
      </c>
    </row>
    <row r="832" spans="1:4" x14ac:dyDescent="0.3">
      <c r="A832" t="s">
        <v>653</v>
      </c>
      <c r="B832" t="s">
        <v>1158</v>
      </c>
      <c r="D832" t="s">
        <v>1054</v>
      </c>
    </row>
    <row r="833" spans="1:4" x14ac:dyDescent="0.3">
      <c r="A833" t="s">
        <v>653</v>
      </c>
      <c r="B833" t="s">
        <v>1246</v>
      </c>
      <c r="D833" t="s">
        <v>1054</v>
      </c>
    </row>
    <row r="834" spans="1:4" x14ac:dyDescent="0.3">
      <c r="A834" t="s">
        <v>603</v>
      </c>
      <c r="B834" t="s">
        <v>1153</v>
      </c>
      <c r="D834" t="s">
        <v>1054</v>
      </c>
    </row>
    <row r="835" spans="1:4" x14ac:dyDescent="0.3">
      <c r="A835" t="s">
        <v>603</v>
      </c>
      <c r="B835" t="s">
        <v>1154</v>
      </c>
      <c r="D835" t="s">
        <v>1054</v>
      </c>
    </row>
    <row r="836" spans="1:4" x14ac:dyDescent="0.3">
      <c r="A836" t="s">
        <v>603</v>
      </c>
      <c r="B836" t="s">
        <v>1155</v>
      </c>
      <c r="D836" t="s">
        <v>1054</v>
      </c>
    </row>
    <row r="837" spans="1:4" x14ac:dyDescent="0.3">
      <c r="A837" t="s">
        <v>603</v>
      </c>
      <c r="B837" t="s">
        <v>856</v>
      </c>
      <c r="D837" t="s">
        <v>1054</v>
      </c>
    </row>
    <row r="838" spans="1:4" x14ac:dyDescent="0.3">
      <c r="A838" t="s">
        <v>603</v>
      </c>
      <c r="B838" t="s">
        <v>1156</v>
      </c>
      <c r="D838" t="s">
        <v>1054</v>
      </c>
    </row>
    <row r="839" spans="1:4" x14ac:dyDescent="0.3">
      <c r="A839" t="s">
        <v>603</v>
      </c>
      <c r="B839" t="s">
        <v>1157</v>
      </c>
      <c r="D839" t="s">
        <v>1054</v>
      </c>
    </row>
    <row r="840" spans="1:4" x14ac:dyDescent="0.3">
      <c r="A840" t="s">
        <v>603</v>
      </c>
      <c r="B840" t="s">
        <v>1158</v>
      </c>
      <c r="D840" t="s">
        <v>1054</v>
      </c>
    </row>
    <row r="841" spans="1:4" x14ac:dyDescent="0.3">
      <c r="A841" t="s">
        <v>603</v>
      </c>
      <c r="B841" t="s">
        <v>1246</v>
      </c>
      <c r="D841" t="s">
        <v>1054</v>
      </c>
    </row>
    <row r="842" spans="1:4" x14ac:dyDescent="0.3">
      <c r="A842" t="s">
        <v>1046</v>
      </c>
      <c r="B842" t="s">
        <v>1153</v>
      </c>
      <c r="D842" t="s">
        <v>1054</v>
      </c>
    </row>
    <row r="843" spans="1:4" x14ac:dyDescent="0.3">
      <c r="A843" t="s">
        <v>1046</v>
      </c>
      <c r="B843" t="s">
        <v>1154</v>
      </c>
      <c r="D843" t="s">
        <v>1054</v>
      </c>
    </row>
    <row r="844" spans="1:4" x14ac:dyDescent="0.3">
      <c r="A844" t="s">
        <v>1046</v>
      </c>
      <c r="B844" t="s">
        <v>1155</v>
      </c>
      <c r="D844" t="s">
        <v>1054</v>
      </c>
    </row>
    <row r="845" spans="1:4" x14ac:dyDescent="0.3">
      <c r="A845" t="s">
        <v>1046</v>
      </c>
      <c r="B845" t="s">
        <v>856</v>
      </c>
      <c r="D845" t="s">
        <v>1054</v>
      </c>
    </row>
    <row r="846" spans="1:4" x14ac:dyDescent="0.3">
      <c r="A846" t="s">
        <v>1046</v>
      </c>
      <c r="B846" t="s">
        <v>1156</v>
      </c>
      <c r="D846" t="s">
        <v>1054</v>
      </c>
    </row>
    <row r="847" spans="1:4" x14ac:dyDescent="0.3">
      <c r="A847" t="s">
        <v>1046</v>
      </c>
      <c r="B847" t="s">
        <v>1157</v>
      </c>
      <c r="D847" t="s">
        <v>1054</v>
      </c>
    </row>
    <row r="848" spans="1:4" x14ac:dyDescent="0.3">
      <c r="A848" t="s">
        <v>1046</v>
      </c>
      <c r="B848" t="s">
        <v>1158</v>
      </c>
      <c r="D848" t="s">
        <v>1054</v>
      </c>
    </row>
    <row r="849" spans="1:4" x14ac:dyDescent="0.3">
      <c r="A849" t="s">
        <v>1046</v>
      </c>
      <c r="B849" t="s">
        <v>1246</v>
      </c>
      <c r="D849" t="s">
        <v>1054</v>
      </c>
    </row>
    <row r="850" spans="1:4" x14ac:dyDescent="0.3">
      <c r="A850" t="s">
        <v>654</v>
      </c>
      <c r="B850" t="s">
        <v>1153</v>
      </c>
      <c r="D850" t="s">
        <v>1054</v>
      </c>
    </row>
    <row r="851" spans="1:4" x14ac:dyDescent="0.3">
      <c r="A851" t="s">
        <v>654</v>
      </c>
      <c r="B851" t="s">
        <v>1154</v>
      </c>
      <c r="D851" t="s">
        <v>1054</v>
      </c>
    </row>
    <row r="852" spans="1:4" x14ac:dyDescent="0.3">
      <c r="A852" t="s">
        <v>654</v>
      </c>
      <c r="B852" t="s">
        <v>1155</v>
      </c>
      <c r="D852" t="s">
        <v>1054</v>
      </c>
    </row>
    <row r="853" spans="1:4" x14ac:dyDescent="0.3">
      <c r="A853" t="s">
        <v>654</v>
      </c>
      <c r="B853" t="s">
        <v>856</v>
      </c>
      <c r="D853" t="s">
        <v>1054</v>
      </c>
    </row>
    <row r="854" spans="1:4" x14ac:dyDescent="0.3">
      <c r="A854" t="s">
        <v>654</v>
      </c>
      <c r="B854" t="s">
        <v>1156</v>
      </c>
      <c r="D854" t="s">
        <v>1054</v>
      </c>
    </row>
    <row r="855" spans="1:4" x14ac:dyDescent="0.3">
      <c r="A855" t="s">
        <v>654</v>
      </c>
      <c r="B855" t="s">
        <v>1157</v>
      </c>
      <c r="D855" t="s">
        <v>1054</v>
      </c>
    </row>
    <row r="856" spans="1:4" x14ac:dyDescent="0.3">
      <c r="A856" t="s">
        <v>654</v>
      </c>
      <c r="B856" t="s">
        <v>1158</v>
      </c>
      <c r="D856" t="s">
        <v>1054</v>
      </c>
    </row>
    <row r="857" spans="1:4" x14ac:dyDescent="0.3">
      <c r="A857" t="s">
        <v>654</v>
      </c>
      <c r="B857" t="s">
        <v>1246</v>
      </c>
      <c r="D857" t="s">
        <v>1054</v>
      </c>
    </row>
    <row r="858" spans="1:4" x14ac:dyDescent="0.3">
      <c r="A858" t="s">
        <v>635</v>
      </c>
      <c r="B858" t="s">
        <v>1153</v>
      </c>
      <c r="D858" t="s">
        <v>1054</v>
      </c>
    </row>
    <row r="859" spans="1:4" x14ac:dyDescent="0.3">
      <c r="A859" t="s">
        <v>635</v>
      </c>
      <c r="B859" t="s">
        <v>1154</v>
      </c>
      <c r="D859" t="s">
        <v>1054</v>
      </c>
    </row>
    <row r="860" spans="1:4" x14ac:dyDescent="0.3">
      <c r="A860" t="s">
        <v>635</v>
      </c>
      <c r="B860" t="s">
        <v>1155</v>
      </c>
      <c r="D860" t="s">
        <v>1054</v>
      </c>
    </row>
    <row r="861" spans="1:4" x14ac:dyDescent="0.3">
      <c r="A861" t="s">
        <v>635</v>
      </c>
      <c r="B861" t="s">
        <v>856</v>
      </c>
      <c r="D861" t="s">
        <v>1054</v>
      </c>
    </row>
    <row r="862" spans="1:4" x14ac:dyDescent="0.3">
      <c r="A862" t="s">
        <v>635</v>
      </c>
      <c r="B862" t="s">
        <v>1156</v>
      </c>
      <c r="D862" t="s">
        <v>1054</v>
      </c>
    </row>
    <row r="863" spans="1:4" x14ac:dyDescent="0.3">
      <c r="A863" t="s">
        <v>635</v>
      </c>
      <c r="B863" t="s">
        <v>1157</v>
      </c>
      <c r="D863" t="s">
        <v>1054</v>
      </c>
    </row>
    <row r="864" spans="1:4" x14ac:dyDescent="0.3">
      <c r="A864" t="s">
        <v>635</v>
      </c>
      <c r="B864" t="s">
        <v>1158</v>
      </c>
      <c r="D864" t="s">
        <v>1054</v>
      </c>
    </row>
    <row r="865" spans="1:4" x14ac:dyDescent="0.3">
      <c r="A865" t="s">
        <v>635</v>
      </c>
      <c r="B865" t="s">
        <v>1246</v>
      </c>
      <c r="D865" t="s">
        <v>1054</v>
      </c>
    </row>
    <row r="866" spans="1:4" x14ac:dyDescent="0.3">
      <c r="A866" t="s">
        <v>655</v>
      </c>
      <c r="B866" t="s">
        <v>1153</v>
      </c>
      <c r="D866" t="s">
        <v>1054</v>
      </c>
    </row>
    <row r="867" spans="1:4" x14ac:dyDescent="0.3">
      <c r="A867" t="s">
        <v>655</v>
      </c>
      <c r="B867" t="s">
        <v>1154</v>
      </c>
      <c r="D867" t="s">
        <v>1054</v>
      </c>
    </row>
    <row r="868" spans="1:4" x14ac:dyDescent="0.3">
      <c r="A868" t="s">
        <v>655</v>
      </c>
      <c r="B868" t="s">
        <v>1155</v>
      </c>
      <c r="D868" t="s">
        <v>1054</v>
      </c>
    </row>
    <row r="869" spans="1:4" x14ac:dyDescent="0.3">
      <c r="A869" t="s">
        <v>655</v>
      </c>
      <c r="B869" t="s">
        <v>856</v>
      </c>
      <c r="D869" t="s">
        <v>1054</v>
      </c>
    </row>
    <row r="870" spans="1:4" x14ac:dyDescent="0.3">
      <c r="A870" t="s">
        <v>655</v>
      </c>
      <c r="B870" t="s">
        <v>1156</v>
      </c>
      <c r="D870" t="s">
        <v>1054</v>
      </c>
    </row>
    <row r="871" spans="1:4" x14ac:dyDescent="0.3">
      <c r="A871" t="s">
        <v>655</v>
      </c>
      <c r="B871" t="s">
        <v>1157</v>
      </c>
      <c r="D871" t="s">
        <v>1054</v>
      </c>
    </row>
    <row r="872" spans="1:4" x14ac:dyDescent="0.3">
      <c r="A872" t="s">
        <v>655</v>
      </c>
      <c r="B872" t="s">
        <v>1158</v>
      </c>
      <c r="D872" t="s">
        <v>1054</v>
      </c>
    </row>
    <row r="873" spans="1:4" x14ac:dyDescent="0.3">
      <c r="A873" t="s">
        <v>655</v>
      </c>
      <c r="B873" t="s">
        <v>1246</v>
      </c>
      <c r="D873" t="s">
        <v>1054</v>
      </c>
    </row>
    <row r="874" spans="1:4" x14ac:dyDescent="0.3">
      <c r="A874" t="s">
        <v>1245</v>
      </c>
      <c r="B874" t="s">
        <v>1153</v>
      </c>
      <c r="D874" t="s">
        <v>1054</v>
      </c>
    </row>
    <row r="875" spans="1:4" x14ac:dyDescent="0.3">
      <c r="A875" t="s">
        <v>1245</v>
      </c>
      <c r="B875" t="s">
        <v>1154</v>
      </c>
      <c r="D875" t="s">
        <v>1054</v>
      </c>
    </row>
    <row r="876" spans="1:4" x14ac:dyDescent="0.3">
      <c r="A876" t="s">
        <v>1245</v>
      </c>
      <c r="B876" t="s">
        <v>1155</v>
      </c>
      <c r="D876" t="s">
        <v>1054</v>
      </c>
    </row>
    <row r="877" spans="1:4" x14ac:dyDescent="0.3">
      <c r="A877" t="s">
        <v>1245</v>
      </c>
      <c r="B877" t="s">
        <v>856</v>
      </c>
      <c r="D877" t="s">
        <v>1054</v>
      </c>
    </row>
    <row r="878" spans="1:4" x14ac:dyDescent="0.3">
      <c r="A878" t="s">
        <v>1245</v>
      </c>
      <c r="B878" t="s">
        <v>1156</v>
      </c>
      <c r="D878" t="s">
        <v>1054</v>
      </c>
    </row>
    <row r="879" spans="1:4" x14ac:dyDescent="0.3">
      <c r="A879" t="s">
        <v>1245</v>
      </c>
      <c r="B879" t="s">
        <v>1157</v>
      </c>
      <c r="D879" t="s">
        <v>1054</v>
      </c>
    </row>
    <row r="880" spans="1:4" x14ac:dyDescent="0.3">
      <c r="A880" t="s">
        <v>1245</v>
      </c>
      <c r="B880" t="s">
        <v>1158</v>
      </c>
      <c r="D880" t="s">
        <v>1054</v>
      </c>
    </row>
    <row r="881" spans="1:4" x14ac:dyDescent="0.3">
      <c r="A881" t="s">
        <v>1245</v>
      </c>
      <c r="B881" t="s">
        <v>1246</v>
      </c>
      <c r="D881" t="s">
        <v>1054</v>
      </c>
    </row>
    <row r="882" spans="1:4" x14ac:dyDescent="0.3">
      <c r="A882" t="s">
        <v>1221</v>
      </c>
      <c r="B882" t="s">
        <v>1153</v>
      </c>
      <c r="D882" t="s">
        <v>1054</v>
      </c>
    </row>
    <row r="883" spans="1:4" x14ac:dyDescent="0.3">
      <c r="A883" t="s">
        <v>1221</v>
      </c>
      <c r="B883" t="s">
        <v>1154</v>
      </c>
      <c r="D883" t="s">
        <v>1054</v>
      </c>
    </row>
    <row r="884" spans="1:4" x14ac:dyDescent="0.3">
      <c r="A884" t="s">
        <v>1221</v>
      </c>
      <c r="B884" t="s">
        <v>1155</v>
      </c>
      <c r="D884" t="s">
        <v>1054</v>
      </c>
    </row>
    <row r="885" spans="1:4" x14ac:dyDescent="0.3">
      <c r="A885" t="s">
        <v>1221</v>
      </c>
      <c r="B885" t="s">
        <v>856</v>
      </c>
      <c r="D885" t="s">
        <v>1054</v>
      </c>
    </row>
    <row r="886" spans="1:4" x14ac:dyDescent="0.3">
      <c r="A886" t="s">
        <v>1221</v>
      </c>
      <c r="B886" t="s">
        <v>1156</v>
      </c>
      <c r="D886" t="s">
        <v>1054</v>
      </c>
    </row>
    <row r="887" spans="1:4" x14ac:dyDescent="0.3">
      <c r="A887" t="s">
        <v>1221</v>
      </c>
      <c r="B887" t="s">
        <v>1157</v>
      </c>
      <c r="D887" t="s">
        <v>1054</v>
      </c>
    </row>
    <row r="888" spans="1:4" x14ac:dyDescent="0.3">
      <c r="A888" t="s">
        <v>1221</v>
      </c>
      <c r="B888" t="s">
        <v>1158</v>
      </c>
      <c r="D888" t="s">
        <v>1054</v>
      </c>
    </row>
    <row r="889" spans="1:4" x14ac:dyDescent="0.3">
      <c r="A889" t="s">
        <v>1221</v>
      </c>
      <c r="B889" t="s">
        <v>1246</v>
      </c>
      <c r="D889" t="s">
        <v>1054</v>
      </c>
    </row>
    <row r="890" spans="1:4" x14ac:dyDescent="0.3">
      <c r="A890" t="s">
        <v>859</v>
      </c>
      <c r="B890" t="s">
        <v>1153</v>
      </c>
      <c r="D890" t="s">
        <v>1054</v>
      </c>
    </row>
    <row r="891" spans="1:4" x14ac:dyDescent="0.3">
      <c r="A891" t="s">
        <v>859</v>
      </c>
      <c r="B891" t="s">
        <v>1154</v>
      </c>
      <c r="D891" t="s">
        <v>1054</v>
      </c>
    </row>
    <row r="892" spans="1:4" x14ac:dyDescent="0.3">
      <c r="A892" t="s">
        <v>859</v>
      </c>
      <c r="B892" t="s">
        <v>1155</v>
      </c>
      <c r="D892" t="s">
        <v>1054</v>
      </c>
    </row>
    <row r="893" spans="1:4" x14ac:dyDescent="0.3">
      <c r="A893" t="s">
        <v>859</v>
      </c>
      <c r="B893" t="s">
        <v>856</v>
      </c>
      <c r="D893" t="s">
        <v>1054</v>
      </c>
    </row>
    <row r="894" spans="1:4" x14ac:dyDescent="0.3">
      <c r="A894" t="s">
        <v>859</v>
      </c>
      <c r="B894" t="s">
        <v>1156</v>
      </c>
      <c r="D894" t="s">
        <v>1054</v>
      </c>
    </row>
    <row r="895" spans="1:4" x14ac:dyDescent="0.3">
      <c r="A895" t="s">
        <v>859</v>
      </c>
      <c r="B895" t="s">
        <v>1157</v>
      </c>
      <c r="D895" t="s">
        <v>1054</v>
      </c>
    </row>
    <row r="896" spans="1:4" x14ac:dyDescent="0.3">
      <c r="A896" t="s">
        <v>859</v>
      </c>
      <c r="B896" t="s">
        <v>1158</v>
      </c>
      <c r="D896" t="s">
        <v>1054</v>
      </c>
    </row>
    <row r="897" spans="1:4" x14ac:dyDescent="0.3">
      <c r="A897" t="s">
        <v>859</v>
      </c>
      <c r="B897" t="s">
        <v>1246</v>
      </c>
      <c r="D897" t="s">
        <v>1054</v>
      </c>
    </row>
    <row r="898" spans="1:4" x14ac:dyDescent="0.3">
      <c r="A898" t="s">
        <v>860</v>
      </c>
      <c r="B898" t="s">
        <v>1153</v>
      </c>
      <c r="D898" t="s">
        <v>1054</v>
      </c>
    </row>
    <row r="899" spans="1:4" x14ac:dyDescent="0.3">
      <c r="A899" t="s">
        <v>860</v>
      </c>
      <c r="B899" t="s">
        <v>1154</v>
      </c>
      <c r="D899" t="s">
        <v>1054</v>
      </c>
    </row>
    <row r="900" spans="1:4" x14ac:dyDescent="0.3">
      <c r="A900" t="s">
        <v>860</v>
      </c>
      <c r="B900" t="s">
        <v>1155</v>
      </c>
      <c r="D900" t="s">
        <v>1054</v>
      </c>
    </row>
    <row r="901" spans="1:4" x14ac:dyDescent="0.3">
      <c r="A901" t="s">
        <v>860</v>
      </c>
      <c r="B901" t="s">
        <v>856</v>
      </c>
      <c r="D901" t="s">
        <v>1054</v>
      </c>
    </row>
    <row r="902" spans="1:4" x14ac:dyDescent="0.3">
      <c r="A902" t="s">
        <v>860</v>
      </c>
      <c r="B902" t="s">
        <v>1156</v>
      </c>
      <c r="D902" t="s">
        <v>1054</v>
      </c>
    </row>
    <row r="903" spans="1:4" x14ac:dyDescent="0.3">
      <c r="A903" t="s">
        <v>860</v>
      </c>
      <c r="B903" t="s">
        <v>1157</v>
      </c>
      <c r="D903" t="s">
        <v>1054</v>
      </c>
    </row>
    <row r="904" spans="1:4" x14ac:dyDescent="0.3">
      <c r="A904" t="s">
        <v>860</v>
      </c>
      <c r="B904" t="s">
        <v>1158</v>
      </c>
      <c r="D904" t="s">
        <v>1054</v>
      </c>
    </row>
    <row r="905" spans="1:4" x14ac:dyDescent="0.3">
      <c r="A905" t="s">
        <v>860</v>
      </c>
      <c r="B905" t="s">
        <v>1246</v>
      </c>
      <c r="D905" t="s">
        <v>1054</v>
      </c>
    </row>
    <row r="906" spans="1:4" x14ac:dyDescent="0.3">
      <c r="A906" t="s">
        <v>861</v>
      </c>
      <c r="B906" t="s">
        <v>1153</v>
      </c>
      <c r="D906" t="s">
        <v>1054</v>
      </c>
    </row>
    <row r="907" spans="1:4" x14ac:dyDescent="0.3">
      <c r="A907" t="s">
        <v>861</v>
      </c>
      <c r="B907" t="s">
        <v>1154</v>
      </c>
      <c r="D907" t="s">
        <v>1054</v>
      </c>
    </row>
    <row r="908" spans="1:4" x14ac:dyDescent="0.3">
      <c r="A908" t="s">
        <v>861</v>
      </c>
      <c r="B908" t="s">
        <v>1155</v>
      </c>
      <c r="D908" t="s">
        <v>1054</v>
      </c>
    </row>
    <row r="909" spans="1:4" x14ac:dyDescent="0.3">
      <c r="A909" t="s">
        <v>861</v>
      </c>
      <c r="B909" t="s">
        <v>856</v>
      </c>
      <c r="D909" t="s">
        <v>1054</v>
      </c>
    </row>
    <row r="910" spans="1:4" x14ac:dyDescent="0.3">
      <c r="A910" t="s">
        <v>861</v>
      </c>
      <c r="B910" t="s">
        <v>1156</v>
      </c>
      <c r="D910" t="s">
        <v>1054</v>
      </c>
    </row>
    <row r="911" spans="1:4" x14ac:dyDescent="0.3">
      <c r="A911" t="s">
        <v>861</v>
      </c>
      <c r="B911" t="s">
        <v>1157</v>
      </c>
      <c r="D911" t="s">
        <v>1054</v>
      </c>
    </row>
    <row r="912" spans="1:4" x14ac:dyDescent="0.3">
      <c r="A912" t="s">
        <v>861</v>
      </c>
      <c r="B912" t="s">
        <v>1158</v>
      </c>
      <c r="D912" t="s">
        <v>1054</v>
      </c>
    </row>
    <row r="913" spans="1:4" x14ac:dyDescent="0.3">
      <c r="A913" t="s">
        <v>861</v>
      </c>
      <c r="B913" t="s">
        <v>1246</v>
      </c>
      <c r="D913" t="s">
        <v>1054</v>
      </c>
    </row>
    <row r="914" spans="1:4" x14ac:dyDescent="0.3">
      <c r="A914" t="s">
        <v>862</v>
      </c>
      <c r="B914" t="s">
        <v>1153</v>
      </c>
      <c r="D914" t="s">
        <v>1054</v>
      </c>
    </row>
    <row r="915" spans="1:4" x14ac:dyDescent="0.3">
      <c r="A915" t="s">
        <v>862</v>
      </c>
      <c r="B915" t="s">
        <v>1154</v>
      </c>
      <c r="D915" t="s">
        <v>1054</v>
      </c>
    </row>
    <row r="916" spans="1:4" x14ac:dyDescent="0.3">
      <c r="A916" t="s">
        <v>862</v>
      </c>
      <c r="B916" t="s">
        <v>1155</v>
      </c>
      <c r="D916" t="s">
        <v>1054</v>
      </c>
    </row>
    <row r="917" spans="1:4" x14ac:dyDescent="0.3">
      <c r="A917" t="s">
        <v>862</v>
      </c>
      <c r="B917" t="s">
        <v>856</v>
      </c>
      <c r="D917" t="s">
        <v>1054</v>
      </c>
    </row>
    <row r="918" spans="1:4" x14ac:dyDescent="0.3">
      <c r="A918" t="s">
        <v>862</v>
      </c>
      <c r="B918" t="s">
        <v>1156</v>
      </c>
      <c r="D918" t="s">
        <v>1054</v>
      </c>
    </row>
    <row r="919" spans="1:4" x14ac:dyDescent="0.3">
      <c r="A919" t="s">
        <v>862</v>
      </c>
      <c r="B919" t="s">
        <v>1157</v>
      </c>
      <c r="D919" t="s">
        <v>1054</v>
      </c>
    </row>
    <row r="920" spans="1:4" x14ac:dyDescent="0.3">
      <c r="A920" t="s">
        <v>862</v>
      </c>
      <c r="B920" t="s">
        <v>1158</v>
      </c>
      <c r="D920" t="s">
        <v>1054</v>
      </c>
    </row>
    <row r="921" spans="1:4" x14ac:dyDescent="0.3">
      <c r="A921" t="s">
        <v>862</v>
      </c>
      <c r="B921" t="s">
        <v>1246</v>
      </c>
      <c r="D921" t="s">
        <v>1054</v>
      </c>
    </row>
    <row r="922" spans="1:4" x14ac:dyDescent="0.3">
      <c r="A922" t="s">
        <v>602</v>
      </c>
      <c r="B922" t="s">
        <v>1111</v>
      </c>
      <c r="D922" t="s">
        <v>1064</v>
      </c>
    </row>
    <row r="923" spans="1:4" x14ac:dyDescent="0.3">
      <c r="A923" t="s">
        <v>602</v>
      </c>
      <c r="B923" t="s">
        <v>1112</v>
      </c>
      <c r="D923" t="s">
        <v>1064</v>
      </c>
    </row>
    <row r="924" spans="1:4" x14ac:dyDescent="0.3">
      <c r="A924" t="s">
        <v>1238</v>
      </c>
      <c r="B924" t="s">
        <v>1111</v>
      </c>
      <c r="D924" t="s">
        <v>1064</v>
      </c>
    </row>
    <row r="925" spans="1:4" x14ac:dyDescent="0.3">
      <c r="A925" t="s">
        <v>1238</v>
      </c>
      <c r="B925" t="s">
        <v>1112</v>
      </c>
      <c r="D925" t="s">
        <v>1064</v>
      </c>
    </row>
    <row r="926" spans="1:4" x14ac:dyDescent="0.3">
      <c r="A926" t="s">
        <v>606</v>
      </c>
      <c r="B926" t="s">
        <v>1111</v>
      </c>
      <c r="D926" t="s">
        <v>1064</v>
      </c>
    </row>
    <row r="927" spans="1:4" x14ac:dyDescent="0.3">
      <c r="A927" t="s">
        <v>606</v>
      </c>
      <c r="B927" t="s">
        <v>1112</v>
      </c>
      <c r="D927" t="s">
        <v>1064</v>
      </c>
    </row>
    <row r="928" spans="1:4" x14ac:dyDescent="0.3">
      <c r="A928" t="s">
        <v>1239</v>
      </c>
      <c r="B928" t="s">
        <v>1111</v>
      </c>
      <c r="D928" t="s">
        <v>1064</v>
      </c>
    </row>
    <row r="929" spans="1:4" x14ac:dyDescent="0.3">
      <c r="A929" t="s">
        <v>1239</v>
      </c>
      <c r="B929" t="s">
        <v>1112</v>
      </c>
      <c r="D929" t="s">
        <v>1064</v>
      </c>
    </row>
    <row r="930" spans="1:4" x14ac:dyDescent="0.3">
      <c r="A930" t="s">
        <v>656</v>
      </c>
      <c r="B930" t="s">
        <v>1111</v>
      </c>
      <c r="D930" t="s">
        <v>1064</v>
      </c>
    </row>
    <row r="931" spans="1:4" x14ac:dyDescent="0.3">
      <c r="A931" t="s">
        <v>656</v>
      </c>
      <c r="B931" t="s">
        <v>1112</v>
      </c>
      <c r="D931" t="s">
        <v>1064</v>
      </c>
    </row>
    <row r="932" spans="1:4" x14ac:dyDescent="0.3">
      <c r="A932" t="s">
        <v>604</v>
      </c>
      <c r="B932" t="s">
        <v>858</v>
      </c>
      <c r="D932" t="s">
        <v>1047</v>
      </c>
    </row>
    <row r="933" spans="1:4" x14ac:dyDescent="0.3">
      <c r="A933" t="s">
        <v>604</v>
      </c>
      <c r="B933" t="s">
        <v>1209</v>
      </c>
      <c r="D933" t="s">
        <v>1047</v>
      </c>
    </row>
    <row r="934" spans="1:4" x14ac:dyDescent="0.3">
      <c r="A934" t="s">
        <v>604</v>
      </c>
      <c r="B934" t="s">
        <v>852</v>
      </c>
      <c r="D934" t="s">
        <v>1047</v>
      </c>
    </row>
    <row r="935" spans="1:4" x14ac:dyDescent="0.3">
      <c r="A935" t="s">
        <v>604</v>
      </c>
      <c r="B935" t="s">
        <v>1220</v>
      </c>
      <c r="D935" t="s">
        <v>1047</v>
      </c>
    </row>
    <row r="936" spans="1:4" x14ac:dyDescent="0.3">
      <c r="A936" t="s">
        <v>604</v>
      </c>
      <c r="B936" t="s">
        <v>1216</v>
      </c>
      <c r="D936" t="s">
        <v>1047</v>
      </c>
    </row>
    <row r="937" spans="1:4" x14ac:dyDescent="0.3">
      <c r="A937" t="s">
        <v>610</v>
      </c>
      <c r="B937" t="s">
        <v>858</v>
      </c>
      <c r="D937" t="s">
        <v>1047</v>
      </c>
    </row>
    <row r="938" spans="1:4" x14ac:dyDescent="0.3">
      <c r="A938" t="s">
        <v>610</v>
      </c>
      <c r="B938" t="s">
        <v>1209</v>
      </c>
      <c r="D938" t="s">
        <v>1047</v>
      </c>
    </row>
    <row r="939" spans="1:4" x14ac:dyDescent="0.3">
      <c r="A939" t="s">
        <v>610</v>
      </c>
      <c r="B939" t="s">
        <v>852</v>
      </c>
      <c r="D939" t="s">
        <v>1047</v>
      </c>
    </row>
    <row r="940" spans="1:4" x14ac:dyDescent="0.3">
      <c r="A940" t="s">
        <v>610</v>
      </c>
      <c r="B940" t="s">
        <v>1220</v>
      </c>
      <c r="D940" t="s">
        <v>1047</v>
      </c>
    </row>
    <row r="941" spans="1:4" x14ac:dyDescent="0.3">
      <c r="A941" t="s">
        <v>610</v>
      </c>
      <c r="B941" t="s">
        <v>1216</v>
      </c>
      <c r="D941" t="s">
        <v>1047</v>
      </c>
    </row>
    <row r="942" spans="1:4" x14ac:dyDescent="0.3">
      <c r="A942" t="s">
        <v>1240</v>
      </c>
      <c r="B942" t="s">
        <v>627</v>
      </c>
      <c r="D942" t="s">
        <v>1049</v>
      </c>
    </row>
    <row r="943" spans="1:4" x14ac:dyDescent="0.3">
      <c r="A943" t="s">
        <v>1240</v>
      </c>
      <c r="B943" t="s">
        <v>1148</v>
      </c>
      <c r="D943" t="s">
        <v>1049</v>
      </c>
    </row>
    <row r="944" spans="1:4" x14ac:dyDescent="0.3">
      <c r="A944" t="s">
        <v>1240</v>
      </c>
      <c r="B944" t="s">
        <v>1149</v>
      </c>
      <c r="D944" t="s">
        <v>1049</v>
      </c>
    </row>
  </sheetData>
  <autoFilter ref="A1:D944" xr:uid="{443FE949-49AD-4FEA-BA3C-0D35636121F2}"/>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92EA-8DE8-497D-B286-1D6CFDFBB665}">
  <dimension ref="A1:T822"/>
  <sheetViews>
    <sheetView topLeftCell="A114" workbookViewId="0">
      <selection activeCell="A137" sqref="A137"/>
    </sheetView>
  </sheetViews>
  <sheetFormatPr baseColWidth="10" defaultColWidth="8.88671875" defaultRowHeight="14.4" x14ac:dyDescent="0.3"/>
  <cols>
    <col min="1" max="1" width="51.109375" customWidth="1"/>
    <col min="2" max="2" width="53.21875" customWidth="1"/>
  </cols>
  <sheetData>
    <row r="1" spans="1:20" x14ac:dyDescent="0.3">
      <c r="A1" s="28" t="s">
        <v>1</v>
      </c>
      <c r="B1" s="28" t="s">
        <v>2</v>
      </c>
      <c r="C1" s="28" t="s">
        <v>4</v>
      </c>
      <c r="D1" s="28" t="s">
        <v>1077</v>
      </c>
      <c r="I1" t="s">
        <v>1248</v>
      </c>
      <c r="J1" t="s">
        <v>1</v>
      </c>
      <c r="K1" t="s">
        <v>2</v>
      </c>
      <c r="P1" t="s">
        <v>1249</v>
      </c>
      <c r="R1" t="s">
        <v>1251</v>
      </c>
      <c r="T1" t="s">
        <v>1254</v>
      </c>
    </row>
    <row r="2" spans="1:20" x14ac:dyDescent="0.3">
      <c r="A2" t="s">
        <v>607</v>
      </c>
      <c r="B2" t="s">
        <v>909</v>
      </c>
      <c r="D2" t="s">
        <v>919</v>
      </c>
      <c r="J2" t="str">
        <f>D2</f>
        <v>Bioessence [METABOLHEAT - National]</v>
      </c>
      <c r="K2" t="str">
        <f>B2</f>
        <v>Voitures particulières à essence [METABOLHEAT - National]</v>
      </c>
      <c r="P2" t="s">
        <v>1283</v>
      </c>
      <c r="R2" t="s">
        <v>1252</v>
      </c>
      <c r="T2" t="s">
        <v>1284</v>
      </c>
    </row>
    <row r="3" spans="1:20" x14ac:dyDescent="0.3">
      <c r="A3" t="s">
        <v>608</v>
      </c>
      <c r="B3" t="s">
        <v>909</v>
      </c>
      <c r="D3" t="s">
        <v>919</v>
      </c>
      <c r="J3" t="s">
        <v>1253</v>
      </c>
      <c r="R3" t="s">
        <v>1260</v>
      </c>
      <c r="S3" t="s">
        <v>1256</v>
      </c>
      <c r="T3" t="s">
        <v>1285</v>
      </c>
    </row>
    <row r="4" spans="1:20" x14ac:dyDescent="0.3">
      <c r="A4" t="s">
        <v>607</v>
      </c>
      <c r="B4" t="s">
        <v>910</v>
      </c>
      <c r="D4" t="s">
        <v>919</v>
      </c>
      <c r="J4" t="s">
        <v>919</v>
      </c>
      <c r="K4" t="s">
        <v>1050</v>
      </c>
      <c r="S4" t="s">
        <v>1258</v>
      </c>
    </row>
    <row r="5" spans="1:20" x14ac:dyDescent="0.3">
      <c r="A5" t="s">
        <v>608</v>
      </c>
      <c r="B5" t="s">
        <v>910</v>
      </c>
      <c r="D5" t="s">
        <v>919</v>
      </c>
      <c r="S5" t="s">
        <v>1261</v>
      </c>
    </row>
    <row r="6" spans="1:20" x14ac:dyDescent="0.3">
      <c r="A6" t="s">
        <v>607</v>
      </c>
      <c r="B6" t="s">
        <v>911</v>
      </c>
      <c r="D6" t="s">
        <v>919</v>
      </c>
    </row>
    <row r="7" spans="1:20" x14ac:dyDescent="0.3">
      <c r="A7" t="s">
        <v>608</v>
      </c>
      <c r="B7" t="s">
        <v>911</v>
      </c>
      <c r="D7" t="s">
        <v>919</v>
      </c>
    </row>
    <row r="8" spans="1:20" x14ac:dyDescent="0.3">
      <c r="A8" t="s">
        <v>607</v>
      </c>
      <c r="B8" t="s">
        <v>912</v>
      </c>
      <c r="D8" t="s">
        <v>919</v>
      </c>
    </row>
    <row r="9" spans="1:20" x14ac:dyDescent="0.3">
      <c r="A9" t="s">
        <v>608</v>
      </c>
      <c r="B9" t="s">
        <v>912</v>
      </c>
      <c r="D9" t="s">
        <v>919</v>
      </c>
    </row>
    <row r="10" spans="1:20" x14ac:dyDescent="0.3">
      <c r="A10" t="s">
        <v>609</v>
      </c>
      <c r="B10" t="s">
        <v>913</v>
      </c>
      <c r="D10" t="s">
        <v>1046</v>
      </c>
    </row>
    <row r="11" spans="1:20" x14ac:dyDescent="0.3">
      <c r="A11" t="s">
        <v>610</v>
      </c>
      <c r="B11" t="s">
        <v>913</v>
      </c>
      <c r="D11" t="s">
        <v>1046</v>
      </c>
    </row>
    <row r="12" spans="1:20" x14ac:dyDescent="0.3">
      <c r="A12" t="s">
        <v>609</v>
      </c>
      <c r="B12" t="s">
        <v>914</v>
      </c>
      <c r="D12" t="s">
        <v>1046</v>
      </c>
    </row>
    <row r="13" spans="1:20" x14ac:dyDescent="0.3">
      <c r="A13" t="s">
        <v>610</v>
      </c>
      <c r="B13" t="s">
        <v>914</v>
      </c>
      <c r="D13" t="s">
        <v>1046</v>
      </c>
    </row>
    <row r="14" spans="1:20" x14ac:dyDescent="0.3">
      <c r="A14" t="s">
        <v>609</v>
      </c>
      <c r="B14" t="s">
        <v>915</v>
      </c>
      <c r="D14" t="s">
        <v>1046</v>
      </c>
    </row>
    <row r="15" spans="1:20" x14ac:dyDescent="0.3">
      <c r="A15" t="s">
        <v>610</v>
      </c>
      <c r="B15" t="s">
        <v>915</v>
      </c>
      <c r="D15" t="s">
        <v>1046</v>
      </c>
    </row>
    <row r="16" spans="1:20" x14ac:dyDescent="0.3">
      <c r="A16" t="s">
        <v>609</v>
      </c>
      <c r="B16" t="s">
        <v>916</v>
      </c>
      <c r="D16" t="s">
        <v>1046</v>
      </c>
    </row>
    <row r="17" spans="1:4" x14ac:dyDescent="0.3">
      <c r="A17" t="s">
        <v>610</v>
      </c>
      <c r="B17" t="s">
        <v>916</v>
      </c>
      <c r="D17" t="s">
        <v>1046</v>
      </c>
    </row>
    <row r="18" spans="1:4" x14ac:dyDescent="0.3">
      <c r="A18" t="s">
        <v>609</v>
      </c>
      <c r="B18" t="s">
        <v>917</v>
      </c>
      <c r="D18" t="s">
        <v>1046</v>
      </c>
    </row>
    <row r="19" spans="1:4" x14ac:dyDescent="0.3">
      <c r="A19" t="s">
        <v>610</v>
      </c>
      <c r="B19" t="s">
        <v>917</v>
      </c>
      <c r="D19" t="s">
        <v>1046</v>
      </c>
    </row>
    <row r="20" spans="1:4" x14ac:dyDescent="0.3">
      <c r="A20" t="s">
        <v>1080</v>
      </c>
      <c r="B20" t="s">
        <v>1081</v>
      </c>
      <c r="D20" t="s">
        <v>1078</v>
      </c>
    </row>
    <row r="21" spans="1:4" x14ac:dyDescent="0.3">
      <c r="A21" t="s">
        <v>1080</v>
      </c>
      <c r="B21" t="s">
        <v>1082</v>
      </c>
      <c r="D21" t="s">
        <v>1078</v>
      </c>
    </row>
    <row r="22" spans="1:4" x14ac:dyDescent="0.3">
      <c r="A22" t="s">
        <v>1083</v>
      </c>
      <c r="B22" t="s">
        <v>1081</v>
      </c>
      <c r="D22" t="s">
        <v>1078</v>
      </c>
    </row>
    <row r="23" spans="1:4" x14ac:dyDescent="0.3">
      <c r="A23" t="s">
        <v>1083</v>
      </c>
      <c r="B23" t="s">
        <v>1082</v>
      </c>
      <c r="D23" t="s">
        <v>1078</v>
      </c>
    </row>
    <row r="24" spans="1:4" x14ac:dyDescent="0.3">
      <c r="A24" t="s">
        <v>1084</v>
      </c>
      <c r="B24" t="s">
        <v>1081</v>
      </c>
      <c r="D24" t="s">
        <v>1078</v>
      </c>
    </row>
    <row r="25" spans="1:4" x14ac:dyDescent="0.3">
      <c r="A25" t="s">
        <v>1084</v>
      </c>
      <c r="B25" t="s">
        <v>1082</v>
      </c>
      <c r="D25" t="s">
        <v>1078</v>
      </c>
    </row>
    <row r="26" spans="1:4" x14ac:dyDescent="0.3">
      <c r="A26" t="s">
        <v>1085</v>
      </c>
      <c r="B26" t="s">
        <v>1081</v>
      </c>
      <c r="D26" t="s">
        <v>1078</v>
      </c>
    </row>
    <row r="27" spans="1:4" x14ac:dyDescent="0.3">
      <c r="A27" t="s">
        <v>1085</v>
      </c>
      <c r="B27" t="s">
        <v>1082</v>
      </c>
      <c r="D27" t="s">
        <v>1078</v>
      </c>
    </row>
    <row r="28" spans="1:4" x14ac:dyDescent="0.3">
      <c r="A28" t="s">
        <v>1086</v>
      </c>
      <c r="B28" t="s">
        <v>1081</v>
      </c>
      <c r="D28" t="s">
        <v>1078</v>
      </c>
    </row>
    <row r="29" spans="1:4" x14ac:dyDescent="0.3">
      <c r="A29" t="s">
        <v>1086</v>
      </c>
      <c r="B29" t="s">
        <v>1082</v>
      </c>
      <c r="D29" t="s">
        <v>1078</v>
      </c>
    </row>
    <row r="30" spans="1:4" x14ac:dyDescent="0.3">
      <c r="A30" t="s">
        <v>1064</v>
      </c>
      <c r="B30" t="s">
        <v>1081</v>
      </c>
      <c r="D30" t="s">
        <v>1078</v>
      </c>
    </row>
    <row r="31" spans="1:4" x14ac:dyDescent="0.3">
      <c r="A31" t="s">
        <v>1064</v>
      </c>
      <c r="B31" t="s">
        <v>1082</v>
      </c>
      <c r="D31" t="s">
        <v>1078</v>
      </c>
    </row>
    <row r="32" spans="1:4" x14ac:dyDescent="0.3">
      <c r="A32" t="s">
        <v>1087</v>
      </c>
      <c r="B32" t="s">
        <v>1081</v>
      </c>
      <c r="D32" t="s">
        <v>1078</v>
      </c>
    </row>
    <row r="33" spans="1:4" x14ac:dyDescent="0.3">
      <c r="A33" t="s">
        <v>1087</v>
      </c>
      <c r="B33" t="s">
        <v>1082</v>
      </c>
      <c r="D33" t="s">
        <v>1078</v>
      </c>
    </row>
    <row r="34" spans="1:4" x14ac:dyDescent="0.3">
      <c r="A34" t="s">
        <v>1088</v>
      </c>
      <c r="B34" t="s">
        <v>1081</v>
      </c>
      <c r="D34" t="s">
        <v>1078</v>
      </c>
    </row>
    <row r="35" spans="1:4" x14ac:dyDescent="0.3">
      <c r="A35" t="s">
        <v>1088</v>
      </c>
      <c r="B35" t="s">
        <v>1082</v>
      </c>
      <c r="D35" t="s">
        <v>1078</v>
      </c>
    </row>
    <row r="36" spans="1:4" x14ac:dyDescent="0.3">
      <c r="A36" t="s">
        <v>1089</v>
      </c>
      <c r="B36" t="s">
        <v>1368</v>
      </c>
      <c r="D36" t="s">
        <v>1065</v>
      </c>
    </row>
    <row r="37" spans="1:4" x14ac:dyDescent="0.3">
      <c r="A37" t="s">
        <v>1089</v>
      </c>
      <c r="B37" t="s">
        <v>1370</v>
      </c>
      <c r="D37" t="s">
        <v>1065</v>
      </c>
    </row>
    <row r="38" spans="1:4" x14ac:dyDescent="0.3">
      <c r="A38" t="s">
        <v>1090</v>
      </c>
      <c r="B38" t="s">
        <v>1368</v>
      </c>
      <c r="D38" t="s">
        <v>1065</v>
      </c>
    </row>
    <row r="39" spans="1:4" x14ac:dyDescent="0.3">
      <c r="A39" t="s">
        <v>1090</v>
      </c>
      <c r="B39" t="s">
        <v>1370</v>
      </c>
      <c r="D39" t="s">
        <v>1065</v>
      </c>
    </row>
    <row r="40" spans="1:4" x14ac:dyDescent="0.3">
      <c r="A40" t="s">
        <v>1091</v>
      </c>
      <c r="B40" t="s">
        <v>1368</v>
      </c>
      <c r="D40" t="s">
        <v>1065</v>
      </c>
    </row>
    <row r="41" spans="1:4" x14ac:dyDescent="0.3">
      <c r="A41" t="s">
        <v>1091</v>
      </c>
      <c r="B41" t="s">
        <v>1370</v>
      </c>
      <c r="D41" t="s">
        <v>1065</v>
      </c>
    </row>
    <row r="42" spans="1:4" x14ac:dyDescent="0.3">
      <c r="A42" t="s">
        <v>1092</v>
      </c>
      <c r="B42" t="s">
        <v>1368</v>
      </c>
      <c r="D42" t="s">
        <v>1065</v>
      </c>
    </row>
    <row r="43" spans="1:4" x14ac:dyDescent="0.3">
      <c r="A43" t="s">
        <v>1092</v>
      </c>
      <c r="B43" t="s">
        <v>1370</v>
      </c>
      <c r="D43" t="s">
        <v>1065</v>
      </c>
    </row>
    <row r="44" spans="1:4" x14ac:dyDescent="0.3">
      <c r="A44" t="s">
        <v>1093</v>
      </c>
      <c r="B44" t="s">
        <v>1368</v>
      </c>
      <c r="D44" t="s">
        <v>1065</v>
      </c>
    </row>
    <row r="45" spans="1:4" x14ac:dyDescent="0.3">
      <c r="A45" t="s">
        <v>1093</v>
      </c>
      <c r="B45" t="s">
        <v>1370</v>
      </c>
      <c r="D45" t="s">
        <v>1065</v>
      </c>
    </row>
    <row r="46" spans="1:4" x14ac:dyDescent="0.3">
      <c r="A46" t="s">
        <v>1094</v>
      </c>
      <c r="B46" t="s">
        <v>1368</v>
      </c>
      <c r="D46" t="s">
        <v>1065</v>
      </c>
    </row>
    <row r="47" spans="1:4" x14ac:dyDescent="0.3">
      <c r="A47" t="s">
        <v>1094</v>
      </c>
      <c r="B47" t="s">
        <v>1370</v>
      </c>
      <c r="D47" t="s">
        <v>1065</v>
      </c>
    </row>
    <row r="48" spans="1:4" x14ac:dyDescent="0.3">
      <c r="A48" t="s">
        <v>1095</v>
      </c>
      <c r="B48" t="s">
        <v>1368</v>
      </c>
      <c r="D48" t="s">
        <v>1065</v>
      </c>
    </row>
    <row r="49" spans="1:4" x14ac:dyDescent="0.3">
      <c r="A49" t="s">
        <v>1095</v>
      </c>
      <c r="B49" t="s">
        <v>1370</v>
      </c>
      <c r="D49" t="s">
        <v>1065</v>
      </c>
    </row>
    <row r="50" spans="1:4" x14ac:dyDescent="0.3">
      <c r="A50" t="s">
        <v>909</v>
      </c>
      <c r="B50" t="s">
        <v>1368</v>
      </c>
      <c r="D50" t="s">
        <v>1065</v>
      </c>
    </row>
    <row r="51" spans="1:4" x14ac:dyDescent="0.3">
      <c r="A51" t="s">
        <v>909</v>
      </c>
      <c r="B51" t="s">
        <v>1370</v>
      </c>
      <c r="D51" t="s">
        <v>1065</v>
      </c>
    </row>
    <row r="52" spans="1:4" x14ac:dyDescent="0.3">
      <c r="A52" t="s">
        <v>913</v>
      </c>
      <c r="B52" t="s">
        <v>1368</v>
      </c>
      <c r="D52" t="s">
        <v>1065</v>
      </c>
    </row>
    <row r="53" spans="1:4" x14ac:dyDescent="0.3">
      <c r="A53" t="s">
        <v>913</v>
      </c>
      <c r="B53" t="s">
        <v>1370</v>
      </c>
      <c r="D53" t="s">
        <v>1065</v>
      </c>
    </row>
    <row r="54" spans="1:4" x14ac:dyDescent="0.3">
      <c r="A54" t="s">
        <v>1096</v>
      </c>
      <c r="B54" t="s">
        <v>1368</v>
      </c>
      <c r="D54" t="s">
        <v>1065</v>
      </c>
    </row>
    <row r="55" spans="1:4" x14ac:dyDescent="0.3">
      <c r="A55" t="s">
        <v>1096</v>
      </c>
      <c r="B55" t="s">
        <v>1370</v>
      </c>
      <c r="D55" t="s">
        <v>1065</v>
      </c>
    </row>
    <row r="56" spans="1:4" x14ac:dyDescent="0.3">
      <c r="A56" t="s">
        <v>1097</v>
      </c>
      <c r="B56" t="s">
        <v>1368</v>
      </c>
      <c r="D56" t="s">
        <v>1065</v>
      </c>
    </row>
    <row r="57" spans="1:4" x14ac:dyDescent="0.3">
      <c r="A57" t="s">
        <v>1097</v>
      </c>
      <c r="B57" t="s">
        <v>1370</v>
      </c>
      <c r="D57" t="s">
        <v>1065</v>
      </c>
    </row>
    <row r="58" spans="1:4" x14ac:dyDescent="0.3">
      <c r="A58" t="s">
        <v>910</v>
      </c>
      <c r="B58" t="s">
        <v>1368</v>
      </c>
      <c r="D58" t="s">
        <v>1065</v>
      </c>
    </row>
    <row r="59" spans="1:4" x14ac:dyDescent="0.3">
      <c r="A59" t="s">
        <v>910</v>
      </c>
      <c r="B59" t="s">
        <v>1370</v>
      </c>
      <c r="D59" t="s">
        <v>1065</v>
      </c>
    </row>
    <row r="60" spans="1:4" x14ac:dyDescent="0.3">
      <c r="A60" t="s">
        <v>1098</v>
      </c>
      <c r="B60" t="s">
        <v>1368</v>
      </c>
      <c r="D60" t="s">
        <v>1065</v>
      </c>
    </row>
    <row r="61" spans="1:4" x14ac:dyDescent="0.3">
      <c r="A61" t="s">
        <v>1098</v>
      </c>
      <c r="B61" t="s">
        <v>1370</v>
      </c>
      <c r="D61" t="s">
        <v>1065</v>
      </c>
    </row>
    <row r="62" spans="1:4" x14ac:dyDescent="0.3">
      <c r="A62" t="s">
        <v>911</v>
      </c>
      <c r="B62" t="s">
        <v>1368</v>
      </c>
      <c r="D62" t="s">
        <v>1065</v>
      </c>
    </row>
    <row r="63" spans="1:4" x14ac:dyDescent="0.3">
      <c r="A63" t="s">
        <v>911</v>
      </c>
      <c r="B63" t="s">
        <v>1370</v>
      </c>
      <c r="D63" t="s">
        <v>1065</v>
      </c>
    </row>
    <row r="64" spans="1:4" x14ac:dyDescent="0.3">
      <c r="A64" t="s">
        <v>914</v>
      </c>
      <c r="B64" t="s">
        <v>1368</v>
      </c>
      <c r="D64" t="s">
        <v>1065</v>
      </c>
    </row>
    <row r="65" spans="1:4" x14ac:dyDescent="0.3">
      <c r="A65" t="s">
        <v>914</v>
      </c>
      <c r="B65" t="s">
        <v>1370</v>
      </c>
      <c r="D65" t="s">
        <v>1065</v>
      </c>
    </row>
    <row r="66" spans="1:4" x14ac:dyDescent="0.3">
      <c r="A66" t="s">
        <v>1099</v>
      </c>
      <c r="B66" t="s">
        <v>1368</v>
      </c>
      <c r="D66" t="s">
        <v>1065</v>
      </c>
    </row>
    <row r="67" spans="1:4" x14ac:dyDescent="0.3">
      <c r="A67" t="s">
        <v>1099</v>
      </c>
      <c r="B67" t="s">
        <v>1370</v>
      </c>
      <c r="D67" t="s">
        <v>1065</v>
      </c>
    </row>
    <row r="68" spans="1:4" x14ac:dyDescent="0.3">
      <c r="A68" t="s">
        <v>1100</v>
      </c>
      <c r="B68" t="s">
        <v>1368</v>
      </c>
      <c r="D68" t="s">
        <v>1065</v>
      </c>
    </row>
    <row r="69" spans="1:4" x14ac:dyDescent="0.3">
      <c r="A69" t="s">
        <v>1100</v>
      </c>
      <c r="B69" t="s">
        <v>1370</v>
      </c>
      <c r="D69" t="s">
        <v>1065</v>
      </c>
    </row>
    <row r="70" spans="1:4" x14ac:dyDescent="0.3">
      <c r="A70" t="s">
        <v>1101</v>
      </c>
      <c r="B70" t="s">
        <v>1368</v>
      </c>
      <c r="D70" t="s">
        <v>1065</v>
      </c>
    </row>
    <row r="71" spans="1:4" x14ac:dyDescent="0.3">
      <c r="A71" t="s">
        <v>1101</v>
      </c>
      <c r="B71" t="s">
        <v>1370</v>
      </c>
      <c r="D71" t="s">
        <v>1065</v>
      </c>
    </row>
    <row r="72" spans="1:4" x14ac:dyDescent="0.3">
      <c r="A72" t="s">
        <v>912</v>
      </c>
      <c r="B72" t="s">
        <v>1368</v>
      </c>
      <c r="D72" t="s">
        <v>1065</v>
      </c>
    </row>
    <row r="73" spans="1:4" x14ac:dyDescent="0.3">
      <c r="A73" t="s">
        <v>912</v>
      </c>
      <c r="B73" t="s">
        <v>1370</v>
      </c>
      <c r="D73" t="s">
        <v>1065</v>
      </c>
    </row>
    <row r="74" spans="1:4" x14ac:dyDescent="0.3">
      <c r="A74" t="s">
        <v>915</v>
      </c>
      <c r="B74" t="s">
        <v>1368</v>
      </c>
      <c r="D74" t="s">
        <v>1065</v>
      </c>
    </row>
    <row r="75" spans="1:4" x14ac:dyDescent="0.3">
      <c r="A75" t="s">
        <v>915</v>
      </c>
      <c r="B75" t="s">
        <v>1370</v>
      </c>
      <c r="D75" t="s">
        <v>1065</v>
      </c>
    </row>
    <row r="76" spans="1:4" x14ac:dyDescent="0.3">
      <c r="A76" t="s">
        <v>1102</v>
      </c>
      <c r="B76" t="s">
        <v>1368</v>
      </c>
      <c r="D76" t="s">
        <v>1065</v>
      </c>
    </row>
    <row r="77" spans="1:4" x14ac:dyDescent="0.3">
      <c r="A77" t="s">
        <v>1102</v>
      </c>
      <c r="B77" t="s">
        <v>1370</v>
      </c>
      <c r="D77" t="s">
        <v>1065</v>
      </c>
    </row>
    <row r="78" spans="1:4" x14ac:dyDescent="0.3">
      <c r="A78" t="s">
        <v>1103</v>
      </c>
      <c r="B78" t="s">
        <v>1368</v>
      </c>
      <c r="D78" t="s">
        <v>1065</v>
      </c>
    </row>
    <row r="79" spans="1:4" x14ac:dyDescent="0.3">
      <c r="A79" t="s">
        <v>1103</v>
      </c>
      <c r="B79" t="s">
        <v>1370</v>
      </c>
      <c r="D79" t="s">
        <v>1065</v>
      </c>
    </row>
    <row r="80" spans="1:4" x14ac:dyDescent="0.3">
      <c r="A80" t="s">
        <v>1104</v>
      </c>
      <c r="B80" t="s">
        <v>1368</v>
      </c>
      <c r="D80" t="s">
        <v>1065</v>
      </c>
    </row>
    <row r="81" spans="1:4" x14ac:dyDescent="0.3">
      <c r="A81" t="s">
        <v>1104</v>
      </c>
      <c r="B81" t="s">
        <v>1370</v>
      </c>
      <c r="D81" t="s">
        <v>1065</v>
      </c>
    </row>
    <row r="82" spans="1:4" x14ac:dyDescent="0.3">
      <c r="A82" t="s">
        <v>916</v>
      </c>
      <c r="B82" t="s">
        <v>1368</v>
      </c>
      <c r="D82" t="s">
        <v>1065</v>
      </c>
    </row>
    <row r="83" spans="1:4" x14ac:dyDescent="0.3">
      <c r="A83" t="s">
        <v>916</v>
      </c>
      <c r="B83" t="s">
        <v>1370</v>
      </c>
      <c r="D83" t="s">
        <v>1065</v>
      </c>
    </row>
    <row r="84" spans="1:4" x14ac:dyDescent="0.3">
      <c r="A84" t="s">
        <v>917</v>
      </c>
      <c r="B84" t="s">
        <v>1368</v>
      </c>
      <c r="D84" t="s">
        <v>1065</v>
      </c>
    </row>
    <row r="85" spans="1:4" x14ac:dyDescent="0.3">
      <c r="A85" t="s">
        <v>917</v>
      </c>
      <c r="B85" t="s">
        <v>1370</v>
      </c>
      <c r="D85" t="s">
        <v>1065</v>
      </c>
    </row>
    <row r="86" spans="1:4" x14ac:dyDescent="0.3">
      <c r="A86" t="s">
        <v>1105</v>
      </c>
      <c r="B86" t="s">
        <v>1368</v>
      </c>
      <c r="D86" t="s">
        <v>1065</v>
      </c>
    </row>
    <row r="87" spans="1:4" x14ac:dyDescent="0.3">
      <c r="A87" t="s">
        <v>1105</v>
      </c>
      <c r="B87" t="s">
        <v>1370</v>
      </c>
      <c r="D87" t="s">
        <v>1065</v>
      </c>
    </row>
    <row r="88" spans="1:4" x14ac:dyDescent="0.3">
      <c r="A88" t="s">
        <v>1106</v>
      </c>
      <c r="B88" t="s">
        <v>1368</v>
      </c>
      <c r="D88" t="s">
        <v>1065</v>
      </c>
    </row>
    <row r="89" spans="1:4" x14ac:dyDescent="0.3">
      <c r="A89" t="s">
        <v>1106</v>
      </c>
      <c r="B89" t="s">
        <v>1370</v>
      </c>
      <c r="D89" t="s">
        <v>1065</v>
      </c>
    </row>
    <row r="90" spans="1:4" x14ac:dyDescent="0.3">
      <c r="A90" t="s">
        <v>1107</v>
      </c>
      <c r="B90" t="s">
        <v>1368</v>
      </c>
      <c r="D90" t="s">
        <v>1065</v>
      </c>
    </row>
    <row r="91" spans="1:4" x14ac:dyDescent="0.3">
      <c r="A91" t="s">
        <v>1107</v>
      </c>
      <c r="B91" t="s">
        <v>1370</v>
      </c>
      <c r="D91" t="s">
        <v>1065</v>
      </c>
    </row>
    <row r="92" spans="1:4" x14ac:dyDescent="0.3">
      <c r="A92" t="s">
        <v>1108</v>
      </c>
      <c r="B92" t="s">
        <v>1368</v>
      </c>
      <c r="D92" t="s">
        <v>1065</v>
      </c>
    </row>
    <row r="93" spans="1:4" x14ac:dyDescent="0.3">
      <c r="A93" t="s">
        <v>1108</v>
      </c>
      <c r="B93" t="s">
        <v>1370</v>
      </c>
      <c r="D93" t="s">
        <v>1065</v>
      </c>
    </row>
    <row r="94" spans="1:4" x14ac:dyDescent="0.3">
      <c r="A94" t="s">
        <v>1109</v>
      </c>
      <c r="B94" t="s">
        <v>1368</v>
      </c>
      <c r="D94" t="s">
        <v>1065</v>
      </c>
    </row>
    <row r="95" spans="1:4" x14ac:dyDescent="0.3">
      <c r="A95" t="s">
        <v>1109</v>
      </c>
      <c r="B95" t="s">
        <v>1370</v>
      </c>
      <c r="D95" t="s">
        <v>1065</v>
      </c>
    </row>
    <row r="96" spans="1:4" x14ac:dyDescent="0.3">
      <c r="A96" t="s">
        <v>1110</v>
      </c>
      <c r="B96" t="s">
        <v>1368</v>
      </c>
      <c r="D96" t="s">
        <v>1065</v>
      </c>
    </row>
    <row r="97" spans="1:4" x14ac:dyDescent="0.3">
      <c r="A97" t="s">
        <v>1110</v>
      </c>
      <c r="B97" t="s">
        <v>1370</v>
      </c>
      <c r="D97" t="s">
        <v>1065</v>
      </c>
    </row>
    <row r="98" spans="1:4" x14ac:dyDescent="0.3">
      <c r="A98" t="s">
        <v>1111</v>
      </c>
      <c r="B98" t="s">
        <v>1368</v>
      </c>
      <c r="D98" t="s">
        <v>1065</v>
      </c>
    </row>
    <row r="99" spans="1:4" x14ac:dyDescent="0.3">
      <c r="A99" t="s">
        <v>1111</v>
      </c>
      <c r="B99" t="s">
        <v>1370</v>
      </c>
      <c r="D99" t="s">
        <v>1065</v>
      </c>
    </row>
    <row r="100" spans="1:4" x14ac:dyDescent="0.3">
      <c r="A100" t="s">
        <v>1112</v>
      </c>
      <c r="B100" t="s">
        <v>1368</v>
      </c>
      <c r="D100" t="s">
        <v>1065</v>
      </c>
    </row>
    <row r="101" spans="1:4" x14ac:dyDescent="0.3">
      <c r="A101" t="s">
        <v>1112</v>
      </c>
      <c r="B101" t="s">
        <v>1370</v>
      </c>
      <c r="D101" t="s">
        <v>1065</v>
      </c>
    </row>
    <row r="102" spans="1:4" x14ac:dyDescent="0.3">
      <c r="A102" t="s">
        <v>1113</v>
      </c>
      <c r="B102" t="s">
        <v>1368</v>
      </c>
      <c r="D102" t="s">
        <v>1065</v>
      </c>
    </row>
    <row r="103" spans="1:4" x14ac:dyDescent="0.3">
      <c r="A103" t="s">
        <v>1113</v>
      </c>
      <c r="B103" t="s">
        <v>1370</v>
      </c>
      <c r="D103" t="s">
        <v>1065</v>
      </c>
    </row>
    <row r="104" spans="1:4" x14ac:dyDescent="0.3">
      <c r="A104" t="s">
        <v>1114</v>
      </c>
      <c r="B104" t="s">
        <v>1368</v>
      </c>
      <c r="D104" t="s">
        <v>1065</v>
      </c>
    </row>
    <row r="105" spans="1:4" x14ac:dyDescent="0.3">
      <c r="A105" t="s">
        <v>1114</v>
      </c>
      <c r="B105" t="s">
        <v>1370</v>
      </c>
      <c r="D105" t="s">
        <v>1065</v>
      </c>
    </row>
    <row r="106" spans="1:4" x14ac:dyDescent="0.3">
      <c r="A106" t="s">
        <v>1115</v>
      </c>
      <c r="B106" t="s">
        <v>1368</v>
      </c>
      <c r="D106" t="s">
        <v>1065</v>
      </c>
    </row>
    <row r="107" spans="1:4" x14ac:dyDescent="0.3">
      <c r="A107" t="s">
        <v>1115</v>
      </c>
      <c r="B107" t="s">
        <v>1370</v>
      </c>
      <c r="D107" t="s">
        <v>1065</v>
      </c>
    </row>
    <row r="108" spans="1:4" x14ac:dyDescent="0.3">
      <c r="A108" t="s">
        <v>1116</v>
      </c>
      <c r="B108" t="s">
        <v>1368</v>
      </c>
      <c r="D108" t="s">
        <v>1065</v>
      </c>
    </row>
    <row r="109" spans="1:4" x14ac:dyDescent="0.3">
      <c r="A109" t="s">
        <v>1116</v>
      </c>
      <c r="B109" t="s">
        <v>1370</v>
      </c>
      <c r="D109" t="s">
        <v>1065</v>
      </c>
    </row>
    <row r="110" spans="1:4" x14ac:dyDescent="0.3">
      <c r="A110" t="s">
        <v>1117</v>
      </c>
      <c r="B110" t="s">
        <v>1368</v>
      </c>
      <c r="D110" t="s">
        <v>1065</v>
      </c>
    </row>
    <row r="111" spans="1:4" x14ac:dyDescent="0.3">
      <c r="A111" t="s">
        <v>1117</v>
      </c>
      <c r="B111" t="s">
        <v>1370</v>
      </c>
      <c r="D111" t="s">
        <v>1065</v>
      </c>
    </row>
    <row r="112" spans="1:4" x14ac:dyDescent="0.3">
      <c r="A112" t="s">
        <v>1118</v>
      </c>
      <c r="B112" t="s">
        <v>1368</v>
      </c>
      <c r="D112" t="s">
        <v>1065</v>
      </c>
    </row>
    <row r="113" spans="1:4" x14ac:dyDescent="0.3">
      <c r="A113" t="s">
        <v>1118</v>
      </c>
      <c r="B113" t="s">
        <v>1370</v>
      </c>
      <c r="D113" t="s">
        <v>1065</v>
      </c>
    </row>
    <row r="114" spans="1:4" x14ac:dyDescent="0.3">
      <c r="A114" t="s">
        <v>1119</v>
      </c>
      <c r="B114" t="s">
        <v>1368</v>
      </c>
      <c r="D114" t="s">
        <v>1065</v>
      </c>
    </row>
    <row r="115" spans="1:4" x14ac:dyDescent="0.3">
      <c r="A115" t="s">
        <v>1119</v>
      </c>
      <c r="B115" t="s">
        <v>1370</v>
      </c>
      <c r="D115" t="s">
        <v>1065</v>
      </c>
    </row>
    <row r="116" spans="1:4" x14ac:dyDescent="0.3">
      <c r="A116" t="s">
        <v>1120</v>
      </c>
      <c r="B116" t="s">
        <v>1368</v>
      </c>
      <c r="D116" t="s">
        <v>1065</v>
      </c>
    </row>
    <row r="117" spans="1:4" x14ac:dyDescent="0.3">
      <c r="A117" t="s">
        <v>1120</v>
      </c>
      <c r="B117" t="s">
        <v>1370</v>
      </c>
      <c r="D117" t="s">
        <v>1065</v>
      </c>
    </row>
    <row r="118" spans="1:4" x14ac:dyDescent="0.3">
      <c r="A118" t="s">
        <v>1121</v>
      </c>
      <c r="B118" t="s">
        <v>1368</v>
      </c>
      <c r="D118" t="s">
        <v>1065</v>
      </c>
    </row>
    <row r="119" spans="1:4" x14ac:dyDescent="0.3">
      <c r="A119" t="s">
        <v>1121</v>
      </c>
      <c r="B119" t="s">
        <v>1370</v>
      </c>
      <c r="D119" t="s">
        <v>1065</v>
      </c>
    </row>
    <row r="120" spans="1:4" x14ac:dyDescent="0.3">
      <c r="A120" t="s">
        <v>1122</v>
      </c>
      <c r="B120" t="s">
        <v>1368</v>
      </c>
      <c r="D120" t="s">
        <v>1065</v>
      </c>
    </row>
    <row r="121" spans="1:4" x14ac:dyDescent="0.3">
      <c r="A121" t="s">
        <v>1122</v>
      </c>
      <c r="B121" t="s">
        <v>1370</v>
      </c>
      <c r="D121" t="s">
        <v>1065</v>
      </c>
    </row>
    <row r="122" spans="1:4" x14ac:dyDescent="0.3">
      <c r="A122" t="s">
        <v>1123</v>
      </c>
      <c r="B122" t="s">
        <v>1368</v>
      </c>
      <c r="D122" t="s">
        <v>1065</v>
      </c>
    </row>
    <row r="123" spans="1:4" x14ac:dyDescent="0.3">
      <c r="A123" t="s">
        <v>1123</v>
      </c>
      <c r="B123" t="s">
        <v>1370</v>
      </c>
      <c r="D123" t="s">
        <v>1065</v>
      </c>
    </row>
    <row r="124" spans="1:4" x14ac:dyDescent="0.3">
      <c r="A124" t="s">
        <v>1124</v>
      </c>
      <c r="B124" t="s">
        <v>1368</v>
      </c>
      <c r="D124" t="s">
        <v>1065</v>
      </c>
    </row>
    <row r="125" spans="1:4" x14ac:dyDescent="0.3">
      <c r="A125" t="s">
        <v>1124</v>
      </c>
      <c r="B125" t="s">
        <v>1370</v>
      </c>
      <c r="D125" t="s">
        <v>1065</v>
      </c>
    </row>
    <row r="126" spans="1:4" x14ac:dyDescent="0.3">
      <c r="A126" t="s">
        <v>615</v>
      </c>
      <c r="B126" t="s">
        <v>1368</v>
      </c>
      <c r="D126" t="s">
        <v>1065</v>
      </c>
    </row>
    <row r="127" spans="1:4" x14ac:dyDescent="0.3">
      <c r="A127" t="s">
        <v>615</v>
      </c>
      <c r="B127" t="s">
        <v>1370</v>
      </c>
      <c r="D127" t="s">
        <v>1065</v>
      </c>
    </row>
    <row r="128" spans="1:4" x14ac:dyDescent="0.3">
      <c r="A128" t="s">
        <v>616</v>
      </c>
      <c r="B128" t="s">
        <v>1368</v>
      </c>
      <c r="D128" t="s">
        <v>1065</v>
      </c>
    </row>
    <row r="129" spans="1:4" x14ac:dyDescent="0.3">
      <c r="A129" t="s">
        <v>616</v>
      </c>
      <c r="B129" t="s">
        <v>1370</v>
      </c>
      <c r="D129" t="s">
        <v>1065</v>
      </c>
    </row>
    <row r="130" spans="1:4" x14ac:dyDescent="0.3">
      <c r="A130" t="s">
        <v>1125</v>
      </c>
      <c r="B130" t="s">
        <v>1368</v>
      </c>
      <c r="D130" t="s">
        <v>1065</v>
      </c>
    </row>
    <row r="131" spans="1:4" x14ac:dyDescent="0.3">
      <c r="A131" t="s">
        <v>1125</v>
      </c>
      <c r="B131" t="s">
        <v>1370</v>
      </c>
      <c r="D131" t="s">
        <v>1065</v>
      </c>
    </row>
    <row r="132" spans="1:4" x14ac:dyDescent="0.3">
      <c r="A132" t="s">
        <v>1126</v>
      </c>
      <c r="B132" t="s">
        <v>1368</v>
      </c>
      <c r="D132" t="s">
        <v>1065</v>
      </c>
    </row>
    <row r="133" spans="1:4" x14ac:dyDescent="0.3">
      <c r="A133" t="s">
        <v>1126</v>
      </c>
      <c r="B133" t="s">
        <v>1370</v>
      </c>
      <c r="D133" t="s">
        <v>1065</v>
      </c>
    </row>
    <row r="134" spans="1:4" x14ac:dyDescent="0.3">
      <c r="A134" t="s">
        <v>617</v>
      </c>
      <c r="B134" t="s">
        <v>1368</v>
      </c>
      <c r="D134" t="s">
        <v>1065</v>
      </c>
    </row>
    <row r="135" spans="1:4" x14ac:dyDescent="0.3">
      <c r="A135" t="s">
        <v>617</v>
      </c>
      <c r="B135" t="s">
        <v>1370</v>
      </c>
      <c r="D135" t="s">
        <v>1065</v>
      </c>
    </row>
    <row r="136" spans="1:4" x14ac:dyDescent="0.3">
      <c r="A136" t="s">
        <v>1127</v>
      </c>
      <c r="B136" t="s">
        <v>1368</v>
      </c>
      <c r="D136" t="s">
        <v>1065</v>
      </c>
    </row>
    <row r="137" spans="1:4" x14ac:dyDescent="0.3">
      <c r="A137" t="s">
        <v>1127</v>
      </c>
      <c r="B137" t="s">
        <v>1370</v>
      </c>
      <c r="D137" t="s">
        <v>1065</v>
      </c>
    </row>
    <row r="138" spans="1:4" x14ac:dyDescent="0.3">
      <c r="A138" t="s">
        <v>618</v>
      </c>
      <c r="B138" t="s">
        <v>1368</v>
      </c>
      <c r="D138" t="s">
        <v>1065</v>
      </c>
    </row>
    <row r="139" spans="1:4" x14ac:dyDescent="0.3">
      <c r="A139" t="s">
        <v>618</v>
      </c>
      <c r="B139" t="s">
        <v>1370</v>
      </c>
      <c r="D139" t="s">
        <v>1065</v>
      </c>
    </row>
    <row r="140" spans="1:4" x14ac:dyDescent="0.3">
      <c r="A140" t="s">
        <v>619</v>
      </c>
      <c r="B140" t="s">
        <v>1368</v>
      </c>
      <c r="D140" t="s">
        <v>1065</v>
      </c>
    </row>
    <row r="141" spans="1:4" x14ac:dyDescent="0.3">
      <c r="A141" t="s">
        <v>619</v>
      </c>
      <c r="B141" t="s">
        <v>1370</v>
      </c>
      <c r="D141" t="s">
        <v>1065</v>
      </c>
    </row>
    <row r="142" spans="1:4" x14ac:dyDescent="0.3">
      <c r="A142" t="s">
        <v>620</v>
      </c>
      <c r="B142" t="s">
        <v>1368</v>
      </c>
      <c r="D142" t="s">
        <v>1065</v>
      </c>
    </row>
    <row r="143" spans="1:4" x14ac:dyDescent="0.3">
      <c r="A143" t="s">
        <v>620</v>
      </c>
      <c r="B143" t="s">
        <v>1370</v>
      </c>
      <c r="D143" t="s">
        <v>1065</v>
      </c>
    </row>
    <row r="144" spans="1:4" x14ac:dyDescent="0.3">
      <c r="A144" t="s">
        <v>1128</v>
      </c>
      <c r="B144" t="s">
        <v>1368</v>
      </c>
      <c r="D144" t="s">
        <v>1065</v>
      </c>
    </row>
    <row r="145" spans="1:4" x14ac:dyDescent="0.3">
      <c r="A145" t="s">
        <v>1128</v>
      </c>
      <c r="B145" t="s">
        <v>1370</v>
      </c>
      <c r="D145" t="s">
        <v>1065</v>
      </c>
    </row>
    <row r="146" spans="1:4" x14ac:dyDescent="0.3">
      <c r="A146" t="s">
        <v>1129</v>
      </c>
      <c r="B146" t="s">
        <v>1368</v>
      </c>
      <c r="D146" t="s">
        <v>1065</v>
      </c>
    </row>
    <row r="147" spans="1:4" x14ac:dyDescent="0.3">
      <c r="A147" t="s">
        <v>1129</v>
      </c>
      <c r="B147" t="s">
        <v>1370</v>
      </c>
      <c r="D147" t="s">
        <v>1065</v>
      </c>
    </row>
    <row r="148" spans="1:4" x14ac:dyDescent="0.3">
      <c r="A148" t="s">
        <v>1130</v>
      </c>
      <c r="B148" t="s">
        <v>1368</v>
      </c>
      <c r="D148" t="s">
        <v>1065</v>
      </c>
    </row>
    <row r="149" spans="1:4" x14ac:dyDescent="0.3">
      <c r="A149" t="s">
        <v>1130</v>
      </c>
      <c r="B149" t="s">
        <v>1370</v>
      </c>
      <c r="D149" t="s">
        <v>1065</v>
      </c>
    </row>
    <row r="150" spans="1:4" x14ac:dyDescent="0.3">
      <c r="A150" t="s">
        <v>1131</v>
      </c>
      <c r="B150" t="s">
        <v>1368</v>
      </c>
      <c r="D150" t="s">
        <v>1065</v>
      </c>
    </row>
    <row r="151" spans="1:4" x14ac:dyDescent="0.3">
      <c r="A151" t="s">
        <v>1131</v>
      </c>
      <c r="B151" t="s">
        <v>1370</v>
      </c>
      <c r="D151" t="s">
        <v>1065</v>
      </c>
    </row>
    <row r="152" spans="1:4" x14ac:dyDescent="0.3">
      <c r="A152" t="s">
        <v>1132</v>
      </c>
      <c r="B152" t="s">
        <v>1368</v>
      </c>
      <c r="D152" t="s">
        <v>1065</v>
      </c>
    </row>
    <row r="153" spans="1:4" x14ac:dyDescent="0.3">
      <c r="A153" t="s">
        <v>1132</v>
      </c>
      <c r="B153" t="s">
        <v>1370</v>
      </c>
      <c r="D153" t="s">
        <v>1065</v>
      </c>
    </row>
    <row r="154" spans="1:4" x14ac:dyDescent="0.3">
      <c r="A154" t="s">
        <v>1133</v>
      </c>
      <c r="B154" t="s">
        <v>1368</v>
      </c>
      <c r="D154" t="s">
        <v>1065</v>
      </c>
    </row>
    <row r="155" spans="1:4" x14ac:dyDescent="0.3">
      <c r="A155" t="s">
        <v>1133</v>
      </c>
      <c r="B155" t="s">
        <v>1370</v>
      </c>
      <c r="D155" t="s">
        <v>1065</v>
      </c>
    </row>
    <row r="156" spans="1:4" x14ac:dyDescent="0.3">
      <c r="A156" t="s">
        <v>1134</v>
      </c>
      <c r="B156" t="s">
        <v>1368</v>
      </c>
      <c r="D156" t="s">
        <v>1065</v>
      </c>
    </row>
    <row r="157" spans="1:4" x14ac:dyDescent="0.3">
      <c r="A157" t="s">
        <v>1134</v>
      </c>
      <c r="B157" t="s">
        <v>1370</v>
      </c>
      <c r="D157" t="s">
        <v>1065</v>
      </c>
    </row>
    <row r="158" spans="1:4" x14ac:dyDescent="0.3">
      <c r="A158" t="s">
        <v>1135</v>
      </c>
      <c r="B158" t="s">
        <v>1368</v>
      </c>
      <c r="D158" t="s">
        <v>1065</v>
      </c>
    </row>
    <row r="159" spans="1:4" x14ac:dyDescent="0.3">
      <c r="A159" t="s">
        <v>1135</v>
      </c>
      <c r="B159" t="s">
        <v>1370</v>
      </c>
      <c r="D159" t="s">
        <v>1065</v>
      </c>
    </row>
    <row r="160" spans="1:4" x14ac:dyDescent="0.3">
      <c r="A160" t="s">
        <v>621</v>
      </c>
      <c r="B160" t="s">
        <v>1368</v>
      </c>
      <c r="D160" t="s">
        <v>1065</v>
      </c>
    </row>
    <row r="161" spans="1:4" x14ac:dyDescent="0.3">
      <c r="A161" t="s">
        <v>621</v>
      </c>
      <c r="B161" t="s">
        <v>1370</v>
      </c>
      <c r="D161" t="s">
        <v>1065</v>
      </c>
    </row>
    <row r="162" spans="1:4" x14ac:dyDescent="0.3">
      <c r="A162" t="s">
        <v>622</v>
      </c>
      <c r="B162" t="s">
        <v>1368</v>
      </c>
      <c r="D162" t="s">
        <v>1065</v>
      </c>
    </row>
    <row r="163" spans="1:4" x14ac:dyDescent="0.3">
      <c r="A163" t="s">
        <v>622</v>
      </c>
      <c r="B163" t="s">
        <v>1370</v>
      </c>
      <c r="D163" t="s">
        <v>1065</v>
      </c>
    </row>
    <row r="164" spans="1:4" x14ac:dyDescent="0.3">
      <c r="A164" t="s">
        <v>1136</v>
      </c>
      <c r="B164" t="s">
        <v>1368</v>
      </c>
      <c r="D164" t="s">
        <v>1065</v>
      </c>
    </row>
    <row r="165" spans="1:4" x14ac:dyDescent="0.3">
      <c r="A165" t="s">
        <v>1136</v>
      </c>
      <c r="B165" t="s">
        <v>1370</v>
      </c>
      <c r="D165" t="s">
        <v>1065</v>
      </c>
    </row>
    <row r="166" spans="1:4" x14ac:dyDescent="0.3">
      <c r="A166" t="s">
        <v>1137</v>
      </c>
      <c r="B166" t="s">
        <v>1368</v>
      </c>
      <c r="D166" t="s">
        <v>1065</v>
      </c>
    </row>
    <row r="167" spans="1:4" x14ac:dyDescent="0.3">
      <c r="A167" t="s">
        <v>1137</v>
      </c>
      <c r="B167" t="s">
        <v>1370</v>
      </c>
      <c r="D167" t="s">
        <v>1065</v>
      </c>
    </row>
    <row r="168" spans="1:4" x14ac:dyDescent="0.3">
      <c r="A168" t="s">
        <v>623</v>
      </c>
      <c r="B168" t="s">
        <v>1368</v>
      </c>
      <c r="D168" t="s">
        <v>1065</v>
      </c>
    </row>
    <row r="169" spans="1:4" x14ac:dyDescent="0.3">
      <c r="A169" t="s">
        <v>623</v>
      </c>
      <c r="B169" t="s">
        <v>1370</v>
      </c>
      <c r="D169" t="s">
        <v>1065</v>
      </c>
    </row>
    <row r="170" spans="1:4" x14ac:dyDescent="0.3">
      <c r="A170" t="s">
        <v>1138</v>
      </c>
      <c r="B170" t="s">
        <v>1368</v>
      </c>
      <c r="D170" t="s">
        <v>1065</v>
      </c>
    </row>
    <row r="171" spans="1:4" x14ac:dyDescent="0.3">
      <c r="A171" t="s">
        <v>1138</v>
      </c>
      <c r="B171" t="s">
        <v>1370</v>
      </c>
      <c r="D171" t="s">
        <v>1065</v>
      </c>
    </row>
    <row r="172" spans="1:4" x14ac:dyDescent="0.3">
      <c r="A172" t="s">
        <v>624</v>
      </c>
      <c r="B172" t="s">
        <v>1368</v>
      </c>
      <c r="D172" t="s">
        <v>1065</v>
      </c>
    </row>
    <row r="173" spans="1:4" x14ac:dyDescent="0.3">
      <c r="A173" t="s">
        <v>624</v>
      </c>
      <c r="B173" t="s">
        <v>1370</v>
      </c>
      <c r="D173" t="s">
        <v>1065</v>
      </c>
    </row>
    <row r="174" spans="1:4" x14ac:dyDescent="0.3">
      <c r="A174" t="s">
        <v>625</v>
      </c>
      <c r="B174" t="s">
        <v>1368</v>
      </c>
      <c r="D174" t="s">
        <v>1065</v>
      </c>
    </row>
    <row r="175" spans="1:4" x14ac:dyDescent="0.3">
      <c r="A175" t="s">
        <v>625</v>
      </c>
      <c r="B175" t="s">
        <v>1370</v>
      </c>
      <c r="D175" t="s">
        <v>1065</v>
      </c>
    </row>
    <row r="176" spans="1:4" x14ac:dyDescent="0.3">
      <c r="A176" t="s">
        <v>626</v>
      </c>
      <c r="B176" t="s">
        <v>1368</v>
      </c>
      <c r="D176" t="s">
        <v>1065</v>
      </c>
    </row>
    <row r="177" spans="1:4" x14ac:dyDescent="0.3">
      <c r="A177" t="s">
        <v>626</v>
      </c>
      <c r="B177" t="s">
        <v>1370</v>
      </c>
      <c r="D177" t="s">
        <v>1065</v>
      </c>
    </row>
    <row r="178" spans="1:4" x14ac:dyDescent="0.3">
      <c r="A178" t="s">
        <v>1139</v>
      </c>
      <c r="B178" t="s">
        <v>1368</v>
      </c>
      <c r="D178" t="s">
        <v>1065</v>
      </c>
    </row>
    <row r="179" spans="1:4" x14ac:dyDescent="0.3">
      <c r="A179" t="s">
        <v>1139</v>
      </c>
      <c r="B179" t="s">
        <v>1370</v>
      </c>
      <c r="D179" t="s">
        <v>1065</v>
      </c>
    </row>
    <row r="180" spans="1:4" x14ac:dyDescent="0.3">
      <c r="A180" t="s">
        <v>628</v>
      </c>
      <c r="B180" t="s">
        <v>1368</v>
      </c>
      <c r="D180" t="s">
        <v>1065</v>
      </c>
    </row>
    <row r="181" spans="1:4" x14ac:dyDescent="0.3">
      <c r="A181" t="s">
        <v>628</v>
      </c>
      <c r="B181" t="s">
        <v>1370</v>
      </c>
      <c r="D181" t="s">
        <v>1065</v>
      </c>
    </row>
    <row r="182" spans="1:4" x14ac:dyDescent="0.3">
      <c r="A182" t="s">
        <v>629</v>
      </c>
      <c r="B182" t="s">
        <v>1368</v>
      </c>
      <c r="D182" t="s">
        <v>1065</v>
      </c>
    </row>
    <row r="183" spans="1:4" x14ac:dyDescent="0.3">
      <c r="A183" t="s">
        <v>629</v>
      </c>
      <c r="B183" t="s">
        <v>1370</v>
      </c>
      <c r="D183" t="s">
        <v>1065</v>
      </c>
    </row>
    <row r="184" spans="1:4" x14ac:dyDescent="0.3">
      <c r="A184" t="s">
        <v>630</v>
      </c>
      <c r="B184" t="s">
        <v>1368</v>
      </c>
      <c r="D184" t="s">
        <v>1065</v>
      </c>
    </row>
    <row r="185" spans="1:4" x14ac:dyDescent="0.3">
      <c r="A185" t="s">
        <v>630</v>
      </c>
      <c r="B185" t="s">
        <v>1370</v>
      </c>
      <c r="D185" t="s">
        <v>1065</v>
      </c>
    </row>
    <row r="186" spans="1:4" x14ac:dyDescent="0.3">
      <c r="A186" t="s">
        <v>1140</v>
      </c>
      <c r="B186" t="s">
        <v>1368</v>
      </c>
      <c r="D186" t="s">
        <v>1065</v>
      </c>
    </row>
    <row r="187" spans="1:4" x14ac:dyDescent="0.3">
      <c r="A187" t="s">
        <v>1140</v>
      </c>
      <c r="B187" t="s">
        <v>1370</v>
      </c>
      <c r="D187" t="s">
        <v>1065</v>
      </c>
    </row>
    <row r="188" spans="1:4" x14ac:dyDescent="0.3">
      <c r="A188" t="s">
        <v>1141</v>
      </c>
      <c r="B188" t="s">
        <v>1368</v>
      </c>
      <c r="D188" t="s">
        <v>1065</v>
      </c>
    </row>
    <row r="189" spans="1:4" x14ac:dyDescent="0.3">
      <c r="A189" t="s">
        <v>1141</v>
      </c>
      <c r="B189" t="s">
        <v>1370</v>
      </c>
      <c r="D189" t="s">
        <v>1065</v>
      </c>
    </row>
    <row r="190" spans="1:4" x14ac:dyDescent="0.3">
      <c r="A190" t="s">
        <v>1142</v>
      </c>
      <c r="B190" t="s">
        <v>1368</v>
      </c>
      <c r="D190" t="s">
        <v>1065</v>
      </c>
    </row>
    <row r="191" spans="1:4" x14ac:dyDescent="0.3">
      <c r="A191" t="s">
        <v>1142</v>
      </c>
      <c r="B191" t="s">
        <v>1370</v>
      </c>
      <c r="D191" t="s">
        <v>1065</v>
      </c>
    </row>
    <row r="192" spans="1:4" x14ac:dyDescent="0.3">
      <c r="A192" t="s">
        <v>1143</v>
      </c>
      <c r="B192" t="s">
        <v>1368</v>
      </c>
      <c r="D192" t="s">
        <v>1065</v>
      </c>
    </row>
    <row r="193" spans="1:4" x14ac:dyDescent="0.3">
      <c r="A193" t="s">
        <v>1143</v>
      </c>
      <c r="B193" t="s">
        <v>1370</v>
      </c>
      <c r="D193" t="s">
        <v>1065</v>
      </c>
    </row>
    <row r="194" spans="1:4" x14ac:dyDescent="0.3">
      <c r="A194" t="s">
        <v>1144</v>
      </c>
      <c r="B194" t="s">
        <v>1368</v>
      </c>
      <c r="D194" t="s">
        <v>1065</v>
      </c>
    </row>
    <row r="195" spans="1:4" x14ac:dyDescent="0.3">
      <c r="A195" t="s">
        <v>1144</v>
      </c>
      <c r="B195" t="s">
        <v>1370</v>
      </c>
      <c r="D195" t="s">
        <v>1065</v>
      </c>
    </row>
    <row r="196" spans="1:4" x14ac:dyDescent="0.3">
      <c r="A196" t="s">
        <v>631</v>
      </c>
      <c r="B196" t="s">
        <v>1368</v>
      </c>
      <c r="D196" t="s">
        <v>1065</v>
      </c>
    </row>
    <row r="197" spans="1:4" x14ac:dyDescent="0.3">
      <c r="A197" t="s">
        <v>631</v>
      </c>
      <c r="B197" t="s">
        <v>1370</v>
      </c>
      <c r="D197" t="s">
        <v>1065</v>
      </c>
    </row>
    <row r="198" spans="1:4" x14ac:dyDescent="0.3">
      <c r="A198" t="s">
        <v>633</v>
      </c>
      <c r="B198" t="s">
        <v>1368</v>
      </c>
      <c r="D198" t="s">
        <v>1065</v>
      </c>
    </row>
    <row r="199" spans="1:4" x14ac:dyDescent="0.3">
      <c r="A199" t="s">
        <v>633</v>
      </c>
      <c r="B199" t="s">
        <v>1370</v>
      </c>
      <c r="D199" t="s">
        <v>1065</v>
      </c>
    </row>
    <row r="200" spans="1:4" x14ac:dyDescent="0.3">
      <c r="A200" t="s">
        <v>1145</v>
      </c>
      <c r="B200" t="s">
        <v>1368</v>
      </c>
      <c r="D200" t="s">
        <v>1065</v>
      </c>
    </row>
    <row r="201" spans="1:4" x14ac:dyDescent="0.3">
      <c r="A201" t="s">
        <v>1145</v>
      </c>
      <c r="B201" t="s">
        <v>1370</v>
      </c>
      <c r="D201" t="s">
        <v>1065</v>
      </c>
    </row>
    <row r="202" spans="1:4" x14ac:dyDescent="0.3">
      <c r="A202" t="s">
        <v>634</v>
      </c>
      <c r="B202" t="s">
        <v>1368</v>
      </c>
      <c r="D202" t="s">
        <v>1065</v>
      </c>
    </row>
    <row r="203" spans="1:4" x14ac:dyDescent="0.3">
      <c r="A203" t="s">
        <v>634</v>
      </c>
      <c r="B203" t="s">
        <v>1370</v>
      </c>
      <c r="D203" t="s">
        <v>1065</v>
      </c>
    </row>
    <row r="204" spans="1:4" x14ac:dyDescent="0.3">
      <c r="A204" t="s">
        <v>1146</v>
      </c>
      <c r="B204" t="s">
        <v>1368</v>
      </c>
      <c r="D204" t="s">
        <v>1065</v>
      </c>
    </row>
    <row r="205" spans="1:4" x14ac:dyDescent="0.3">
      <c r="A205" t="s">
        <v>1146</v>
      </c>
      <c r="B205" t="s">
        <v>1370</v>
      </c>
      <c r="D205" t="s">
        <v>1065</v>
      </c>
    </row>
    <row r="206" spans="1:4" x14ac:dyDescent="0.3">
      <c r="A206" t="s">
        <v>1147</v>
      </c>
      <c r="B206" t="s">
        <v>1368</v>
      </c>
      <c r="D206" t="s">
        <v>1065</v>
      </c>
    </row>
    <row r="207" spans="1:4" x14ac:dyDescent="0.3">
      <c r="A207" t="s">
        <v>1147</v>
      </c>
      <c r="B207" t="s">
        <v>1370</v>
      </c>
      <c r="D207" t="s">
        <v>1065</v>
      </c>
    </row>
    <row r="208" spans="1:4" x14ac:dyDescent="0.3">
      <c r="A208" t="s">
        <v>1148</v>
      </c>
      <c r="B208" t="s">
        <v>1368</v>
      </c>
      <c r="D208" t="s">
        <v>1065</v>
      </c>
    </row>
    <row r="209" spans="1:4" x14ac:dyDescent="0.3">
      <c r="A209" t="s">
        <v>1148</v>
      </c>
      <c r="B209" t="s">
        <v>1370</v>
      </c>
      <c r="D209" t="s">
        <v>1065</v>
      </c>
    </row>
    <row r="210" spans="1:4" x14ac:dyDescent="0.3">
      <c r="A210" t="s">
        <v>1149</v>
      </c>
      <c r="B210" t="s">
        <v>1368</v>
      </c>
      <c r="D210" t="s">
        <v>1065</v>
      </c>
    </row>
    <row r="211" spans="1:4" x14ac:dyDescent="0.3">
      <c r="A211" t="s">
        <v>1149</v>
      </c>
      <c r="B211" t="s">
        <v>1370</v>
      </c>
      <c r="D211" t="s">
        <v>1065</v>
      </c>
    </row>
    <row r="212" spans="1:4" x14ac:dyDescent="0.3">
      <c r="A212" t="s">
        <v>1150</v>
      </c>
      <c r="B212" t="s">
        <v>1368</v>
      </c>
      <c r="D212" t="s">
        <v>1065</v>
      </c>
    </row>
    <row r="213" spans="1:4" x14ac:dyDescent="0.3">
      <c r="A213" t="s">
        <v>1150</v>
      </c>
      <c r="B213" t="s">
        <v>1370</v>
      </c>
      <c r="D213" t="s">
        <v>1065</v>
      </c>
    </row>
    <row r="214" spans="1:4" x14ac:dyDescent="0.3">
      <c r="A214" t="s">
        <v>1151</v>
      </c>
      <c r="B214" t="s">
        <v>1368</v>
      </c>
      <c r="D214" t="s">
        <v>1065</v>
      </c>
    </row>
    <row r="215" spans="1:4" x14ac:dyDescent="0.3">
      <c r="A215" t="s">
        <v>1151</v>
      </c>
      <c r="B215" t="s">
        <v>1370</v>
      </c>
      <c r="D215" t="s">
        <v>1065</v>
      </c>
    </row>
    <row r="216" spans="1:4" x14ac:dyDescent="0.3">
      <c r="A216" t="s">
        <v>1152</v>
      </c>
      <c r="B216" t="s">
        <v>1368</v>
      </c>
      <c r="D216" t="s">
        <v>1065</v>
      </c>
    </row>
    <row r="217" spans="1:4" x14ac:dyDescent="0.3">
      <c r="A217" t="s">
        <v>1152</v>
      </c>
      <c r="B217" t="s">
        <v>1370</v>
      </c>
      <c r="D217" t="s">
        <v>1065</v>
      </c>
    </row>
    <row r="218" spans="1:4" x14ac:dyDescent="0.3">
      <c r="A218" t="s">
        <v>1153</v>
      </c>
      <c r="B218" t="s">
        <v>1368</v>
      </c>
      <c r="D218" t="s">
        <v>1065</v>
      </c>
    </row>
    <row r="219" spans="1:4" x14ac:dyDescent="0.3">
      <c r="A219" t="s">
        <v>1153</v>
      </c>
      <c r="B219" t="s">
        <v>1370</v>
      </c>
      <c r="D219" t="s">
        <v>1065</v>
      </c>
    </row>
    <row r="220" spans="1:4" x14ac:dyDescent="0.3">
      <c r="A220" t="s">
        <v>1154</v>
      </c>
      <c r="B220" t="s">
        <v>1368</v>
      </c>
      <c r="D220" t="s">
        <v>1065</v>
      </c>
    </row>
    <row r="221" spans="1:4" x14ac:dyDescent="0.3">
      <c r="A221" t="s">
        <v>1154</v>
      </c>
      <c r="B221" t="s">
        <v>1370</v>
      </c>
      <c r="D221" t="s">
        <v>1065</v>
      </c>
    </row>
    <row r="222" spans="1:4" x14ac:dyDescent="0.3">
      <c r="A222" t="s">
        <v>1155</v>
      </c>
      <c r="B222" t="s">
        <v>1368</v>
      </c>
      <c r="D222" t="s">
        <v>1065</v>
      </c>
    </row>
    <row r="223" spans="1:4" x14ac:dyDescent="0.3">
      <c r="A223" t="s">
        <v>1155</v>
      </c>
      <c r="B223" t="s">
        <v>1370</v>
      </c>
      <c r="D223" t="s">
        <v>1065</v>
      </c>
    </row>
    <row r="224" spans="1:4" x14ac:dyDescent="0.3">
      <c r="A224" t="s">
        <v>853</v>
      </c>
      <c r="B224" t="s">
        <v>1368</v>
      </c>
      <c r="D224" t="s">
        <v>1065</v>
      </c>
    </row>
    <row r="225" spans="1:4" x14ac:dyDescent="0.3">
      <c r="A225" t="s">
        <v>853</v>
      </c>
      <c r="B225" t="s">
        <v>1370</v>
      </c>
      <c r="D225" t="s">
        <v>1065</v>
      </c>
    </row>
    <row r="226" spans="1:4" x14ac:dyDescent="0.3">
      <c r="A226" t="s">
        <v>1079</v>
      </c>
      <c r="B226" t="s">
        <v>1368</v>
      </c>
      <c r="D226" t="s">
        <v>1065</v>
      </c>
    </row>
    <row r="227" spans="1:4" x14ac:dyDescent="0.3">
      <c r="A227" t="s">
        <v>1079</v>
      </c>
      <c r="B227" t="s">
        <v>1370</v>
      </c>
      <c r="D227" t="s">
        <v>1065</v>
      </c>
    </row>
    <row r="228" spans="1:4" x14ac:dyDescent="0.3">
      <c r="A228" t="s">
        <v>1156</v>
      </c>
      <c r="B228" t="s">
        <v>1368</v>
      </c>
      <c r="D228" t="s">
        <v>1065</v>
      </c>
    </row>
    <row r="229" spans="1:4" x14ac:dyDescent="0.3">
      <c r="A229" t="s">
        <v>1156</v>
      </c>
      <c r="B229" t="s">
        <v>1370</v>
      </c>
      <c r="D229" t="s">
        <v>1065</v>
      </c>
    </row>
    <row r="230" spans="1:4" x14ac:dyDescent="0.3">
      <c r="A230" t="s">
        <v>1157</v>
      </c>
      <c r="B230" t="s">
        <v>1368</v>
      </c>
      <c r="D230" t="s">
        <v>1065</v>
      </c>
    </row>
    <row r="231" spans="1:4" x14ac:dyDescent="0.3">
      <c r="A231" t="s">
        <v>1157</v>
      </c>
      <c r="B231" t="s">
        <v>1370</v>
      </c>
      <c r="D231" t="s">
        <v>1065</v>
      </c>
    </row>
    <row r="232" spans="1:4" x14ac:dyDescent="0.3">
      <c r="A232" t="s">
        <v>1158</v>
      </c>
      <c r="B232" t="s">
        <v>1368</v>
      </c>
      <c r="D232" t="s">
        <v>1065</v>
      </c>
    </row>
    <row r="233" spans="1:4" x14ac:dyDescent="0.3">
      <c r="A233" t="s">
        <v>1158</v>
      </c>
      <c r="B233" t="s">
        <v>1370</v>
      </c>
      <c r="D233" t="s">
        <v>1065</v>
      </c>
    </row>
    <row r="234" spans="1:4" x14ac:dyDescent="0.3">
      <c r="A234" t="s">
        <v>1159</v>
      </c>
      <c r="B234" t="s">
        <v>1368</v>
      </c>
      <c r="D234" t="s">
        <v>1065</v>
      </c>
    </row>
    <row r="235" spans="1:4" x14ac:dyDescent="0.3">
      <c r="A235" t="s">
        <v>1159</v>
      </c>
      <c r="B235" t="s">
        <v>1370</v>
      </c>
      <c r="D235" t="s">
        <v>1065</v>
      </c>
    </row>
    <row r="236" spans="1:4" x14ac:dyDescent="0.3">
      <c r="A236" t="s">
        <v>1160</v>
      </c>
      <c r="B236" t="s">
        <v>1368</v>
      </c>
      <c r="D236" t="s">
        <v>1065</v>
      </c>
    </row>
    <row r="237" spans="1:4" x14ac:dyDescent="0.3">
      <c r="A237" t="s">
        <v>1160</v>
      </c>
      <c r="B237" t="s">
        <v>1370</v>
      </c>
      <c r="D237" t="s">
        <v>1065</v>
      </c>
    </row>
    <row r="238" spans="1:4" x14ac:dyDescent="0.3">
      <c r="A238" t="s">
        <v>1161</v>
      </c>
      <c r="B238" t="s">
        <v>1368</v>
      </c>
      <c r="D238" t="s">
        <v>1065</v>
      </c>
    </row>
    <row r="239" spans="1:4" x14ac:dyDescent="0.3">
      <c r="A239" t="s">
        <v>1161</v>
      </c>
      <c r="B239" t="s">
        <v>1370</v>
      </c>
      <c r="D239" t="s">
        <v>1065</v>
      </c>
    </row>
    <row r="240" spans="1:4" x14ac:dyDescent="0.3">
      <c r="A240" t="s">
        <v>1162</v>
      </c>
      <c r="B240" t="s">
        <v>1368</v>
      </c>
      <c r="D240" t="s">
        <v>1065</v>
      </c>
    </row>
    <row r="241" spans="1:4" x14ac:dyDescent="0.3">
      <c r="A241" t="s">
        <v>1162</v>
      </c>
      <c r="B241" t="s">
        <v>1370</v>
      </c>
      <c r="D241" t="s">
        <v>1065</v>
      </c>
    </row>
    <row r="242" spans="1:4" x14ac:dyDescent="0.3">
      <c r="A242" t="s">
        <v>1163</v>
      </c>
      <c r="B242" t="s">
        <v>1368</v>
      </c>
      <c r="D242" t="s">
        <v>1065</v>
      </c>
    </row>
    <row r="243" spans="1:4" x14ac:dyDescent="0.3">
      <c r="A243" t="s">
        <v>1163</v>
      </c>
      <c r="B243" t="s">
        <v>1370</v>
      </c>
      <c r="D243" t="s">
        <v>1065</v>
      </c>
    </row>
    <row r="244" spans="1:4" x14ac:dyDescent="0.3">
      <c r="A244" t="s">
        <v>1164</v>
      </c>
      <c r="B244" t="s">
        <v>1368</v>
      </c>
      <c r="D244" t="s">
        <v>1065</v>
      </c>
    </row>
    <row r="245" spans="1:4" x14ac:dyDescent="0.3">
      <c r="A245" t="s">
        <v>1164</v>
      </c>
      <c r="B245" t="s">
        <v>1370</v>
      </c>
      <c r="D245" t="s">
        <v>1065</v>
      </c>
    </row>
    <row r="246" spans="1:4" x14ac:dyDescent="0.3">
      <c r="A246" t="s">
        <v>1165</v>
      </c>
      <c r="B246" t="s">
        <v>1368</v>
      </c>
      <c r="D246" t="s">
        <v>1065</v>
      </c>
    </row>
    <row r="247" spans="1:4" x14ac:dyDescent="0.3">
      <c r="A247" t="s">
        <v>1165</v>
      </c>
      <c r="B247" t="s">
        <v>1370</v>
      </c>
      <c r="D247" t="s">
        <v>1065</v>
      </c>
    </row>
    <row r="248" spans="1:4" x14ac:dyDescent="0.3">
      <c r="A248" t="s">
        <v>1166</v>
      </c>
      <c r="B248" t="s">
        <v>1368</v>
      </c>
      <c r="D248" t="s">
        <v>1065</v>
      </c>
    </row>
    <row r="249" spans="1:4" x14ac:dyDescent="0.3">
      <c r="A249" t="s">
        <v>1166</v>
      </c>
      <c r="B249" t="s">
        <v>1370</v>
      </c>
      <c r="D249" t="s">
        <v>1065</v>
      </c>
    </row>
    <row r="250" spans="1:4" x14ac:dyDescent="0.3">
      <c r="A250" t="s">
        <v>1167</v>
      </c>
      <c r="B250" t="s">
        <v>1368</v>
      </c>
      <c r="D250" t="s">
        <v>1065</v>
      </c>
    </row>
    <row r="251" spans="1:4" x14ac:dyDescent="0.3">
      <c r="A251" t="s">
        <v>1167</v>
      </c>
      <c r="B251" t="s">
        <v>1370</v>
      </c>
      <c r="D251" t="s">
        <v>1065</v>
      </c>
    </row>
    <row r="252" spans="1:4" x14ac:dyDescent="0.3">
      <c r="A252" t="s">
        <v>1168</v>
      </c>
      <c r="B252" t="s">
        <v>1368</v>
      </c>
      <c r="D252" t="s">
        <v>1065</v>
      </c>
    </row>
    <row r="253" spans="1:4" x14ac:dyDescent="0.3">
      <c r="A253" t="s">
        <v>1168</v>
      </c>
      <c r="B253" t="s">
        <v>1370</v>
      </c>
      <c r="D253" t="s">
        <v>1065</v>
      </c>
    </row>
    <row r="254" spans="1:4" x14ac:dyDescent="0.3">
      <c r="A254" t="s">
        <v>1169</v>
      </c>
      <c r="B254" t="s">
        <v>1368</v>
      </c>
      <c r="D254" t="s">
        <v>1065</v>
      </c>
    </row>
    <row r="255" spans="1:4" x14ac:dyDescent="0.3">
      <c r="A255" t="s">
        <v>1169</v>
      </c>
      <c r="B255" t="s">
        <v>1370</v>
      </c>
      <c r="D255" t="s">
        <v>1065</v>
      </c>
    </row>
    <row r="256" spans="1:4" x14ac:dyDescent="0.3">
      <c r="A256" t="s">
        <v>1170</v>
      </c>
      <c r="B256" t="s">
        <v>1368</v>
      </c>
      <c r="D256" t="s">
        <v>1065</v>
      </c>
    </row>
    <row r="257" spans="1:4" x14ac:dyDescent="0.3">
      <c r="A257" t="s">
        <v>1170</v>
      </c>
      <c r="B257" t="s">
        <v>1370</v>
      </c>
      <c r="D257" t="s">
        <v>1065</v>
      </c>
    </row>
    <row r="258" spans="1:4" x14ac:dyDescent="0.3">
      <c r="A258" t="s">
        <v>1171</v>
      </c>
      <c r="B258" t="s">
        <v>1368</v>
      </c>
      <c r="D258" t="s">
        <v>1065</v>
      </c>
    </row>
    <row r="259" spans="1:4" x14ac:dyDescent="0.3">
      <c r="A259" t="s">
        <v>1171</v>
      </c>
      <c r="B259" t="s">
        <v>1370</v>
      </c>
      <c r="D259" t="s">
        <v>1065</v>
      </c>
    </row>
    <row r="260" spans="1:4" x14ac:dyDescent="0.3">
      <c r="A260" t="s">
        <v>1172</v>
      </c>
      <c r="B260" t="s">
        <v>1368</v>
      </c>
      <c r="D260" t="s">
        <v>1065</v>
      </c>
    </row>
    <row r="261" spans="1:4" x14ac:dyDescent="0.3">
      <c r="A261" t="s">
        <v>1172</v>
      </c>
      <c r="B261" t="s">
        <v>1370</v>
      </c>
      <c r="D261" t="s">
        <v>1065</v>
      </c>
    </row>
    <row r="262" spans="1:4" x14ac:dyDescent="0.3">
      <c r="A262" t="s">
        <v>1173</v>
      </c>
      <c r="B262" t="s">
        <v>1368</v>
      </c>
      <c r="D262" t="s">
        <v>1065</v>
      </c>
    </row>
    <row r="263" spans="1:4" x14ac:dyDescent="0.3">
      <c r="A263" t="s">
        <v>1173</v>
      </c>
      <c r="B263" t="s">
        <v>1370</v>
      </c>
      <c r="D263" t="s">
        <v>1065</v>
      </c>
    </row>
    <row r="264" spans="1:4" x14ac:dyDescent="0.3">
      <c r="A264" t="s">
        <v>1174</v>
      </c>
      <c r="B264" t="s">
        <v>1368</v>
      </c>
      <c r="D264" t="s">
        <v>1065</v>
      </c>
    </row>
    <row r="265" spans="1:4" x14ac:dyDescent="0.3">
      <c r="A265" t="s">
        <v>1174</v>
      </c>
      <c r="B265" t="s">
        <v>1370</v>
      </c>
      <c r="D265" t="s">
        <v>1065</v>
      </c>
    </row>
    <row r="266" spans="1:4" x14ac:dyDescent="0.3">
      <c r="A266" t="s">
        <v>1175</v>
      </c>
      <c r="B266" t="s">
        <v>1368</v>
      </c>
      <c r="D266" t="s">
        <v>1065</v>
      </c>
    </row>
    <row r="267" spans="1:4" x14ac:dyDescent="0.3">
      <c r="A267" t="s">
        <v>1175</v>
      </c>
      <c r="B267" t="s">
        <v>1370</v>
      </c>
      <c r="D267" t="s">
        <v>1065</v>
      </c>
    </row>
    <row r="268" spans="1:4" x14ac:dyDescent="0.3">
      <c r="A268" t="s">
        <v>1176</v>
      </c>
      <c r="B268" t="s">
        <v>1368</v>
      </c>
      <c r="D268" t="s">
        <v>1065</v>
      </c>
    </row>
    <row r="269" spans="1:4" x14ac:dyDescent="0.3">
      <c r="A269" t="s">
        <v>1176</v>
      </c>
      <c r="B269" t="s">
        <v>1370</v>
      </c>
      <c r="D269" t="s">
        <v>1065</v>
      </c>
    </row>
    <row r="270" spans="1:4" x14ac:dyDescent="0.3">
      <c r="A270" t="s">
        <v>1177</v>
      </c>
      <c r="B270" t="s">
        <v>1368</v>
      </c>
      <c r="D270" t="s">
        <v>1065</v>
      </c>
    </row>
    <row r="271" spans="1:4" x14ac:dyDescent="0.3">
      <c r="A271" t="s">
        <v>1177</v>
      </c>
      <c r="B271" t="s">
        <v>1370</v>
      </c>
      <c r="D271" t="s">
        <v>1065</v>
      </c>
    </row>
    <row r="272" spans="1:4" x14ac:dyDescent="0.3">
      <c r="A272" t="s">
        <v>1178</v>
      </c>
      <c r="B272" t="s">
        <v>1368</v>
      </c>
      <c r="D272" t="s">
        <v>1065</v>
      </c>
    </row>
    <row r="273" spans="1:4" x14ac:dyDescent="0.3">
      <c r="A273" t="s">
        <v>1178</v>
      </c>
      <c r="B273" t="s">
        <v>1370</v>
      </c>
      <c r="D273" t="s">
        <v>1065</v>
      </c>
    </row>
    <row r="274" spans="1:4" x14ac:dyDescent="0.3">
      <c r="A274" t="s">
        <v>1179</v>
      </c>
      <c r="B274" t="s">
        <v>1368</v>
      </c>
      <c r="D274" t="s">
        <v>1065</v>
      </c>
    </row>
    <row r="275" spans="1:4" x14ac:dyDescent="0.3">
      <c r="A275" t="s">
        <v>1179</v>
      </c>
      <c r="B275" t="s">
        <v>1370</v>
      </c>
      <c r="D275" t="s">
        <v>1065</v>
      </c>
    </row>
    <row r="276" spans="1:4" x14ac:dyDescent="0.3">
      <c r="A276" t="s">
        <v>1180</v>
      </c>
      <c r="B276" t="s">
        <v>1368</v>
      </c>
      <c r="D276" t="s">
        <v>1065</v>
      </c>
    </row>
    <row r="277" spans="1:4" x14ac:dyDescent="0.3">
      <c r="A277" t="s">
        <v>1180</v>
      </c>
      <c r="B277" t="s">
        <v>1370</v>
      </c>
      <c r="D277" t="s">
        <v>1065</v>
      </c>
    </row>
    <row r="278" spans="1:4" x14ac:dyDescent="0.3">
      <c r="A278" t="s">
        <v>1181</v>
      </c>
      <c r="B278" t="s">
        <v>1368</v>
      </c>
      <c r="D278" t="s">
        <v>1065</v>
      </c>
    </row>
    <row r="279" spans="1:4" x14ac:dyDescent="0.3">
      <c r="A279" t="s">
        <v>1181</v>
      </c>
      <c r="B279" t="s">
        <v>1370</v>
      </c>
      <c r="D279" t="s">
        <v>1065</v>
      </c>
    </row>
    <row r="280" spans="1:4" x14ac:dyDescent="0.3">
      <c r="A280" t="s">
        <v>1182</v>
      </c>
      <c r="B280" t="s">
        <v>1368</v>
      </c>
      <c r="D280" t="s">
        <v>1065</v>
      </c>
    </row>
    <row r="281" spans="1:4" x14ac:dyDescent="0.3">
      <c r="A281" t="s">
        <v>1182</v>
      </c>
      <c r="B281" t="s">
        <v>1370</v>
      </c>
      <c r="D281" t="s">
        <v>1065</v>
      </c>
    </row>
    <row r="282" spans="1:4" x14ac:dyDescent="0.3">
      <c r="A282" t="s">
        <v>1183</v>
      </c>
      <c r="B282" t="s">
        <v>1368</v>
      </c>
      <c r="D282" t="s">
        <v>1065</v>
      </c>
    </row>
    <row r="283" spans="1:4" x14ac:dyDescent="0.3">
      <c r="A283" t="s">
        <v>1183</v>
      </c>
      <c r="B283" t="s">
        <v>1370</v>
      </c>
      <c r="D283" t="s">
        <v>1065</v>
      </c>
    </row>
    <row r="284" spans="1:4" x14ac:dyDescent="0.3">
      <c r="A284" t="s">
        <v>1184</v>
      </c>
      <c r="B284" t="s">
        <v>1368</v>
      </c>
      <c r="D284" t="s">
        <v>1065</v>
      </c>
    </row>
    <row r="285" spans="1:4" x14ac:dyDescent="0.3">
      <c r="A285" t="s">
        <v>1184</v>
      </c>
      <c r="B285" t="s">
        <v>1370</v>
      </c>
      <c r="D285" t="s">
        <v>1065</v>
      </c>
    </row>
    <row r="286" spans="1:4" x14ac:dyDescent="0.3">
      <c r="A286" t="s">
        <v>1185</v>
      </c>
      <c r="B286" t="s">
        <v>1368</v>
      </c>
      <c r="D286" t="s">
        <v>1065</v>
      </c>
    </row>
    <row r="287" spans="1:4" x14ac:dyDescent="0.3">
      <c r="A287" t="s">
        <v>1185</v>
      </c>
      <c r="B287" t="s">
        <v>1370</v>
      </c>
      <c r="D287" t="s">
        <v>1065</v>
      </c>
    </row>
    <row r="288" spans="1:4" x14ac:dyDescent="0.3">
      <c r="A288" t="s">
        <v>1186</v>
      </c>
      <c r="B288" t="s">
        <v>1368</v>
      </c>
      <c r="D288" t="s">
        <v>1065</v>
      </c>
    </row>
    <row r="289" spans="1:4" x14ac:dyDescent="0.3">
      <c r="A289" t="s">
        <v>1186</v>
      </c>
      <c r="B289" t="s">
        <v>1370</v>
      </c>
      <c r="D289" t="s">
        <v>1065</v>
      </c>
    </row>
    <row r="290" spans="1:4" x14ac:dyDescent="0.3">
      <c r="A290" t="s">
        <v>1187</v>
      </c>
      <c r="B290" t="s">
        <v>1368</v>
      </c>
      <c r="D290" t="s">
        <v>1065</v>
      </c>
    </row>
    <row r="291" spans="1:4" x14ac:dyDescent="0.3">
      <c r="A291" t="s">
        <v>1187</v>
      </c>
      <c r="B291" t="s">
        <v>1370</v>
      </c>
      <c r="D291" t="s">
        <v>1065</v>
      </c>
    </row>
    <row r="292" spans="1:4" x14ac:dyDescent="0.3">
      <c r="A292" t="s">
        <v>1188</v>
      </c>
      <c r="B292" t="s">
        <v>1368</v>
      </c>
      <c r="D292" t="s">
        <v>1065</v>
      </c>
    </row>
    <row r="293" spans="1:4" x14ac:dyDescent="0.3">
      <c r="A293" t="s">
        <v>1188</v>
      </c>
      <c r="B293" t="s">
        <v>1370</v>
      </c>
      <c r="D293" t="s">
        <v>1065</v>
      </c>
    </row>
    <row r="294" spans="1:4" x14ac:dyDescent="0.3">
      <c r="A294" t="s">
        <v>1189</v>
      </c>
      <c r="B294" t="s">
        <v>1368</v>
      </c>
      <c r="D294" t="s">
        <v>1065</v>
      </c>
    </row>
    <row r="295" spans="1:4" x14ac:dyDescent="0.3">
      <c r="A295" t="s">
        <v>1189</v>
      </c>
      <c r="B295" t="s">
        <v>1370</v>
      </c>
      <c r="D295" t="s">
        <v>1065</v>
      </c>
    </row>
    <row r="296" spans="1:4" x14ac:dyDescent="0.3">
      <c r="A296" t="s">
        <v>1190</v>
      </c>
      <c r="B296" t="s">
        <v>1368</v>
      </c>
      <c r="D296" t="s">
        <v>1065</v>
      </c>
    </row>
    <row r="297" spans="1:4" x14ac:dyDescent="0.3">
      <c r="A297" t="s">
        <v>1190</v>
      </c>
      <c r="B297" t="s">
        <v>1370</v>
      </c>
      <c r="D297" t="s">
        <v>1065</v>
      </c>
    </row>
    <row r="298" spans="1:4" x14ac:dyDescent="0.3">
      <c r="A298" t="s">
        <v>1191</v>
      </c>
      <c r="B298" t="s">
        <v>1368</v>
      </c>
      <c r="D298" t="s">
        <v>1065</v>
      </c>
    </row>
    <row r="299" spans="1:4" x14ac:dyDescent="0.3">
      <c r="A299" t="s">
        <v>1191</v>
      </c>
      <c r="B299" t="s">
        <v>1370</v>
      </c>
      <c r="D299" t="s">
        <v>1065</v>
      </c>
    </row>
    <row r="300" spans="1:4" x14ac:dyDescent="0.3">
      <c r="A300" t="s">
        <v>1192</v>
      </c>
      <c r="B300" t="s">
        <v>1368</v>
      </c>
      <c r="D300" t="s">
        <v>1065</v>
      </c>
    </row>
    <row r="301" spans="1:4" x14ac:dyDescent="0.3">
      <c r="A301" t="s">
        <v>1192</v>
      </c>
      <c r="B301" t="s">
        <v>1370</v>
      </c>
      <c r="D301" t="s">
        <v>1065</v>
      </c>
    </row>
    <row r="302" spans="1:4" x14ac:dyDescent="0.3">
      <c r="A302" t="s">
        <v>1193</v>
      </c>
      <c r="B302" t="s">
        <v>1368</v>
      </c>
      <c r="D302" t="s">
        <v>1065</v>
      </c>
    </row>
    <row r="303" spans="1:4" x14ac:dyDescent="0.3">
      <c r="A303" t="s">
        <v>1193</v>
      </c>
      <c r="B303" t="s">
        <v>1370</v>
      </c>
      <c r="D303" t="s">
        <v>1065</v>
      </c>
    </row>
    <row r="304" spans="1:4" x14ac:dyDescent="0.3">
      <c r="A304" t="s">
        <v>1194</v>
      </c>
      <c r="B304" t="s">
        <v>1368</v>
      </c>
      <c r="D304" t="s">
        <v>1065</v>
      </c>
    </row>
    <row r="305" spans="1:4" x14ac:dyDescent="0.3">
      <c r="A305" t="s">
        <v>1194</v>
      </c>
      <c r="B305" t="s">
        <v>1370</v>
      </c>
      <c r="D305" t="s">
        <v>1065</v>
      </c>
    </row>
    <row r="306" spans="1:4" x14ac:dyDescent="0.3">
      <c r="A306" t="s">
        <v>1195</v>
      </c>
      <c r="B306" t="s">
        <v>1368</v>
      </c>
      <c r="D306" t="s">
        <v>1065</v>
      </c>
    </row>
    <row r="307" spans="1:4" x14ac:dyDescent="0.3">
      <c r="A307" t="s">
        <v>1195</v>
      </c>
      <c r="B307" t="s">
        <v>1370</v>
      </c>
      <c r="D307" t="s">
        <v>1065</v>
      </c>
    </row>
    <row r="308" spans="1:4" x14ac:dyDescent="0.3">
      <c r="A308" t="s">
        <v>1196</v>
      </c>
      <c r="B308" t="s">
        <v>1368</v>
      </c>
      <c r="D308" t="s">
        <v>1065</v>
      </c>
    </row>
    <row r="309" spans="1:4" x14ac:dyDescent="0.3">
      <c r="A309" t="s">
        <v>1196</v>
      </c>
      <c r="B309" t="s">
        <v>1370</v>
      </c>
      <c r="D309" t="s">
        <v>1065</v>
      </c>
    </row>
    <row r="310" spans="1:4" x14ac:dyDescent="0.3">
      <c r="A310" t="s">
        <v>1197</v>
      </c>
      <c r="B310" t="s">
        <v>1368</v>
      </c>
      <c r="D310" t="s">
        <v>1065</v>
      </c>
    </row>
    <row r="311" spans="1:4" x14ac:dyDescent="0.3">
      <c r="A311" t="s">
        <v>1197</v>
      </c>
      <c r="B311" t="s">
        <v>1370</v>
      </c>
      <c r="D311" t="s">
        <v>1065</v>
      </c>
    </row>
    <row r="312" spans="1:4" x14ac:dyDescent="0.3">
      <c r="A312" t="s">
        <v>1198</v>
      </c>
      <c r="B312" t="s">
        <v>1368</v>
      </c>
      <c r="D312" t="s">
        <v>1065</v>
      </c>
    </row>
    <row r="313" spans="1:4" x14ac:dyDescent="0.3">
      <c r="A313" t="s">
        <v>1198</v>
      </c>
      <c r="B313" t="s">
        <v>1370</v>
      </c>
      <c r="D313" t="s">
        <v>1065</v>
      </c>
    </row>
    <row r="314" spans="1:4" x14ac:dyDescent="0.3">
      <c r="A314" t="s">
        <v>1199</v>
      </c>
      <c r="B314" t="s">
        <v>1368</v>
      </c>
      <c r="D314" t="s">
        <v>1065</v>
      </c>
    </row>
    <row r="315" spans="1:4" x14ac:dyDescent="0.3">
      <c r="A315" t="s">
        <v>1199</v>
      </c>
      <c r="B315" t="s">
        <v>1370</v>
      </c>
      <c r="D315" t="s">
        <v>1065</v>
      </c>
    </row>
    <row r="316" spans="1:4" x14ac:dyDescent="0.3">
      <c r="A316" t="s">
        <v>1200</v>
      </c>
      <c r="B316" t="s">
        <v>1368</v>
      </c>
      <c r="D316" t="s">
        <v>1065</v>
      </c>
    </row>
    <row r="317" spans="1:4" x14ac:dyDescent="0.3">
      <c r="A317" t="s">
        <v>1200</v>
      </c>
      <c r="B317" t="s">
        <v>1370</v>
      </c>
      <c r="D317" t="s">
        <v>1065</v>
      </c>
    </row>
    <row r="318" spans="1:4" x14ac:dyDescent="0.3">
      <c r="A318" t="s">
        <v>1201</v>
      </c>
      <c r="B318" t="s">
        <v>1368</v>
      </c>
      <c r="D318" t="s">
        <v>1065</v>
      </c>
    </row>
    <row r="319" spans="1:4" x14ac:dyDescent="0.3">
      <c r="A319" t="s">
        <v>1201</v>
      </c>
      <c r="B319" t="s">
        <v>1370</v>
      </c>
      <c r="D319" t="s">
        <v>1065</v>
      </c>
    </row>
    <row r="320" spans="1:4" x14ac:dyDescent="0.3">
      <c r="A320" t="s">
        <v>1202</v>
      </c>
      <c r="B320" t="s">
        <v>1368</v>
      </c>
      <c r="D320" t="s">
        <v>1065</v>
      </c>
    </row>
    <row r="321" spans="1:4" x14ac:dyDescent="0.3">
      <c r="A321" t="s">
        <v>1202</v>
      </c>
      <c r="B321" t="s">
        <v>1370</v>
      </c>
      <c r="D321" t="s">
        <v>1065</v>
      </c>
    </row>
    <row r="322" spans="1:4" x14ac:dyDescent="0.3">
      <c r="A322" t="s">
        <v>1203</v>
      </c>
      <c r="B322" t="s">
        <v>1368</v>
      </c>
      <c r="D322" t="s">
        <v>1065</v>
      </c>
    </row>
    <row r="323" spans="1:4" x14ac:dyDescent="0.3">
      <c r="A323" t="s">
        <v>1203</v>
      </c>
      <c r="B323" t="s">
        <v>1370</v>
      </c>
      <c r="D323" t="s">
        <v>1065</v>
      </c>
    </row>
    <row r="324" spans="1:4" x14ac:dyDescent="0.3">
      <c r="A324" t="s">
        <v>1204</v>
      </c>
      <c r="B324" t="s">
        <v>1368</v>
      </c>
      <c r="D324" t="s">
        <v>1065</v>
      </c>
    </row>
    <row r="325" spans="1:4" x14ac:dyDescent="0.3">
      <c r="A325" t="s">
        <v>1204</v>
      </c>
      <c r="B325" t="s">
        <v>1370</v>
      </c>
      <c r="D325" t="s">
        <v>1065</v>
      </c>
    </row>
    <row r="326" spans="1:4" x14ac:dyDescent="0.3">
      <c r="A326" t="s">
        <v>854</v>
      </c>
      <c r="B326" t="s">
        <v>1368</v>
      </c>
      <c r="D326" t="s">
        <v>1065</v>
      </c>
    </row>
    <row r="327" spans="1:4" x14ac:dyDescent="0.3">
      <c r="A327" t="s">
        <v>854</v>
      </c>
      <c r="B327" t="s">
        <v>1370</v>
      </c>
      <c r="D327" t="s">
        <v>1065</v>
      </c>
    </row>
    <row r="328" spans="1:4" x14ac:dyDescent="0.3">
      <c r="A328" t="s">
        <v>1205</v>
      </c>
      <c r="B328" t="s">
        <v>1368</v>
      </c>
      <c r="D328" t="s">
        <v>1065</v>
      </c>
    </row>
    <row r="329" spans="1:4" x14ac:dyDescent="0.3">
      <c r="A329" t="s">
        <v>1205</v>
      </c>
      <c r="B329" t="s">
        <v>1370</v>
      </c>
      <c r="D329" t="s">
        <v>1065</v>
      </c>
    </row>
    <row r="330" spans="1:4" x14ac:dyDescent="0.3">
      <c r="A330" t="s">
        <v>1206</v>
      </c>
      <c r="B330" t="s">
        <v>1368</v>
      </c>
      <c r="D330" t="s">
        <v>1065</v>
      </c>
    </row>
    <row r="331" spans="1:4" x14ac:dyDescent="0.3">
      <c r="A331" t="s">
        <v>1206</v>
      </c>
      <c r="B331" t="s">
        <v>1370</v>
      </c>
      <c r="D331" t="s">
        <v>1065</v>
      </c>
    </row>
    <row r="332" spans="1:4" x14ac:dyDescent="0.3">
      <c r="A332" t="s">
        <v>1207</v>
      </c>
      <c r="B332" t="s">
        <v>1368</v>
      </c>
      <c r="D332" t="s">
        <v>1065</v>
      </c>
    </row>
    <row r="333" spans="1:4" x14ac:dyDescent="0.3">
      <c r="A333" t="s">
        <v>1207</v>
      </c>
      <c r="B333" t="s">
        <v>1370</v>
      </c>
      <c r="D333" t="s">
        <v>1065</v>
      </c>
    </row>
    <row r="334" spans="1:4" x14ac:dyDescent="0.3">
      <c r="A334" t="s">
        <v>1208</v>
      </c>
      <c r="B334" t="s">
        <v>1368</v>
      </c>
      <c r="D334" t="s">
        <v>1065</v>
      </c>
    </row>
    <row r="335" spans="1:4" x14ac:dyDescent="0.3">
      <c r="A335" t="s">
        <v>1208</v>
      </c>
      <c r="B335" t="s">
        <v>1370</v>
      </c>
      <c r="D335" t="s">
        <v>1065</v>
      </c>
    </row>
    <row r="336" spans="1:4" x14ac:dyDescent="0.3">
      <c r="A336" t="s">
        <v>1209</v>
      </c>
      <c r="B336" t="s">
        <v>1368</v>
      </c>
      <c r="D336" t="s">
        <v>1065</v>
      </c>
    </row>
    <row r="337" spans="1:4" x14ac:dyDescent="0.3">
      <c r="A337" t="s">
        <v>1209</v>
      </c>
      <c r="B337" t="s">
        <v>1370</v>
      </c>
      <c r="D337" t="s">
        <v>1065</v>
      </c>
    </row>
    <row r="338" spans="1:4" x14ac:dyDescent="0.3">
      <c r="A338" t="s">
        <v>851</v>
      </c>
      <c r="B338" t="s">
        <v>1368</v>
      </c>
      <c r="D338" t="s">
        <v>1065</v>
      </c>
    </row>
    <row r="339" spans="1:4" x14ac:dyDescent="0.3">
      <c r="A339" t="s">
        <v>851</v>
      </c>
      <c r="B339" t="s">
        <v>1370</v>
      </c>
      <c r="D339" t="s">
        <v>1065</v>
      </c>
    </row>
    <row r="340" spans="1:4" x14ac:dyDescent="0.3">
      <c r="A340" t="s">
        <v>1210</v>
      </c>
      <c r="B340" t="s">
        <v>1368</v>
      </c>
      <c r="D340" t="s">
        <v>1065</v>
      </c>
    </row>
    <row r="341" spans="1:4" x14ac:dyDescent="0.3">
      <c r="A341" t="s">
        <v>1210</v>
      </c>
      <c r="B341" t="s">
        <v>1370</v>
      </c>
      <c r="D341" t="s">
        <v>1065</v>
      </c>
    </row>
    <row r="342" spans="1:4" x14ac:dyDescent="0.3">
      <c r="A342" t="s">
        <v>1211</v>
      </c>
      <c r="B342" t="s">
        <v>1368</v>
      </c>
      <c r="D342" t="s">
        <v>1065</v>
      </c>
    </row>
    <row r="343" spans="1:4" x14ac:dyDescent="0.3">
      <c r="A343" t="s">
        <v>1211</v>
      </c>
      <c r="B343" t="s">
        <v>1370</v>
      </c>
      <c r="D343" t="s">
        <v>1065</v>
      </c>
    </row>
    <row r="344" spans="1:4" x14ac:dyDescent="0.3">
      <c r="A344" t="s">
        <v>1212</v>
      </c>
      <c r="B344" t="s">
        <v>1368</v>
      </c>
      <c r="D344" t="s">
        <v>1065</v>
      </c>
    </row>
    <row r="345" spans="1:4" x14ac:dyDescent="0.3">
      <c r="A345" t="s">
        <v>1212</v>
      </c>
      <c r="B345" t="s">
        <v>1370</v>
      </c>
      <c r="D345" t="s">
        <v>1065</v>
      </c>
    </row>
    <row r="346" spans="1:4" x14ac:dyDescent="0.3">
      <c r="A346" t="s">
        <v>855</v>
      </c>
      <c r="B346" t="s">
        <v>1368</v>
      </c>
      <c r="D346" t="s">
        <v>1065</v>
      </c>
    </row>
    <row r="347" spans="1:4" x14ac:dyDescent="0.3">
      <c r="A347" t="s">
        <v>855</v>
      </c>
      <c r="B347" t="s">
        <v>1370</v>
      </c>
      <c r="D347" t="s">
        <v>1065</v>
      </c>
    </row>
    <row r="348" spans="1:4" x14ac:dyDescent="0.3">
      <c r="A348" t="s">
        <v>1213</v>
      </c>
      <c r="B348" t="s">
        <v>1368</v>
      </c>
      <c r="D348" t="s">
        <v>1065</v>
      </c>
    </row>
    <row r="349" spans="1:4" x14ac:dyDescent="0.3">
      <c r="A349" t="s">
        <v>1213</v>
      </c>
      <c r="B349" t="s">
        <v>1370</v>
      </c>
      <c r="D349" t="s">
        <v>1065</v>
      </c>
    </row>
    <row r="350" spans="1:4" x14ac:dyDescent="0.3">
      <c r="A350" t="s">
        <v>1214</v>
      </c>
      <c r="B350" t="s">
        <v>1368</v>
      </c>
      <c r="D350" t="s">
        <v>1065</v>
      </c>
    </row>
    <row r="351" spans="1:4" x14ac:dyDescent="0.3">
      <c r="A351" t="s">
        <v>1214</v>
      </c>
      <c r="B351" t="s">
        <v>1370</v>
      </c>
      <c r="D351" t="s">
        <v>1065</v>
      </c>
    </row>
    <row r="352" spans="1:4" x14ac:dyDescent="0.3">
      <c r="A352" t="s">
        <v>1333</v>
      </c>
      <c r="B352" t="s">
        <v>1368</v>
      </c>
      <c r="D352" t="s">
        <v>1065</v>
      </c>
    </row>
    <row r="353" spans="1:4" x14ac:dyDescent="0.3">
      <c r="A353" t="s">
        <v>1333</v>
      </c>
      <c r="B353" t="s">
        <v>1370</v>
      </c>
      <c r="D353" t="s">
        <v>1065</v>
      </c>
    </row>
    <row r="354" spans="1:4" x14ac:dyDescent="0.3">
      <c r="A354" t="s">
        <v>1215</v>
      </c>
      <c r="B354" t="s">
        <v>1368</v>
      </c>
      <c r="D354" t="s">
        <v>1065</v>
      </c>
    </row>
    <row r="355" spans="1:4" x14ac:dyDescent="0.3">
      <c r="A355" t="s">
        <v>1215</v>
      </c>
      <c r="B355" t="s">
        <v>1370</v>
      </c>
      <c r="D355" t="s">
        <v>1065</v>
      </c>
    </row>
    <row r="356" spans="1:4" x14ac:dyDescent="0.3">
      <c r="A356" t="s">
        <v>1216</v>
      </c>
      <c r="B356" t="s">
        <v>1368</v>
      </c>
      <c r="D356" t="s">
        <v>1065</v>
      </c>
    </row>
    <row r="357" spans="1:4" x14ac:dyDescent="0.3">
      <c r="A357" t="s">
        <v>1216</v>
      </c>
      <c r="B357" t="s">
        <v>1370</v>
      </c>
      <c r="D357" t="s">
        <v>1065</v>
      </c>
    </row>
    <row r="358" spans="1:4" x14ac:dyDescent="0.3">
      <c r="A358" t="s">
        <v>602</v>
      </c>
      <c r="B358" t="s">
        <v>853</v>
      </c>
      <c r="D358" t="s">
        <v>656</v>
      </c>
    </row>
    <row r="359" spans="1:4" x14ac:dyDescent="0.3">
      <c r="A359" t="s">
        <v>606</v>
      </c>
      <c r="B359" t="s">
        <v>853</v>
      </c>
      <c r="D359" t="s">
        <v>656</v>
      </c>
    </row>
    <row r="360" spans="1:4" x14ac:dyDescent="0.3">
      <c r="A360" t="s">
        <v>602</v>
      </c>
      <c r="B360" t="s">
        <v>1079</v>
      </c>
      <c r="D360" t="s">
        <v>656</v>
      </c>
    </row>
    <row r="361" spans="1:4" x14ac:dyDescent="0.3">
      <c r="A361" t="s">
        <v>606</v>
      </c>
      <c r="B361" t="s">
        <v>1079</v>
      </c>
      <c r="D361" t="s">
        <v>656</v>
      </c>
    </row>
    <row r="362" spans="1:4" x14ac:dyDescent="0.3">
      <c r="A362" t="s">
        <v>602</v>
      </c>
      <c r="B362" t="s">
        <v>856</v>
      </c>
      <c r="D362" t="s">
        <v>656</v>
      </c>
    </row>
    <row r="363" spans="1:4" x14ac:dyDescent="0.3">
      <c r="A363" t="s">
        <v>606</v>
      </c>
      <c r="B363" t="s">
        <v>856</v>
      </c>
      <c r="D363" t="s">
        <v>656</v>
      </c>
    </row>
    <row r="364" spans="1:4" x14ac:dyDescent="0.3">
      <c r="A364" t="s">
        <v>1219</v>
      </c>
      <c r="B364" t="s">
        <v>1209</v>
      </c>
      <c r="D364" t="s">
        <v>860</v>
      </c>
    </row>
    <row r="365" spans="1:4" x14ac:dyDescent="0.3">
      <c r="A365" t="s">
        <v>654</v>
      </c>
      <c r="B365" t="s">
        <v>1209</v>
      </c>
      <c r="D365" t="s">
        <v>860</v>
      </c>
    </row>
    <row r="366" spans="1:4" x14ac:dyDescent="0.3">
      <c r="A366" t="s">
        <v>607</v>
      </c>
      <c r="B366" t="s">
        <v>909</v>
      </c>
      <c r="D366" t="s">
        <v>919</v>
      </c>
    </row>
    <row r="367" spans="1:4" x14ac:dyDescent="0.3">
      <c r="A367" t="s">
        <v>608</v>
      </c>
      <c r="B367" t="s">
        <v>909</v>
      </c>
      <c r="D367" t="s">
        <v>919</v>
      </c>
    </row>
    <row r="368" spans="1:4" x14ac:dyDescent="0.3">
      <c r="A368" t="s">
        <v>607</v>
      </c>
      <c r="B368" t="s">
        <v>910</v>
      </c>
      <c r="D368" t="s">
        <v>919</v>
      </c>
    </row>
    <row r="369" spans="1:4" x14ac:dyDescent="0.3">
      <c r="A369" t="s">
        <v>608</v>
      </c>
      <c r="B369" t="s">
        <v>910</v>
      </c>
      <c r="D369" t="s">
        <v>919</v>
      </c>
    </row>
    <row r="370" spans="1:4" x14ac:dyDescent="0.3">
      <c r="A370" t="s">
        <v>607</v>
      </c>
      <c r="B370" t="s">
        <v>911</v>
      </c>
      <c r="D370" t="s">
        <v>919</v>
      </c>
    </row>
    <row r="371" spans="1:4" x14ac:dyDescent="0.3">
      <c r="A371" t="s">
        <v>608</v>
      </c>
      <c r="B371" t="s">
        <v>911</v>
      </c>
      <c r="D371" t="s">
        <v>919</v>
      </c>
    </row>
    <row r="372" spans="1:4" x14ac:dyDescent="0.3">
      <c r="A372" t="s">
        <v>607</v>
      </c>
      <c r="B372" t="s">
        <v>912</v>
      </c>
      <c r="D372" t="s">
        <v>919</v>
      </c>
    </row>
    <row r="373" spans="1:4" x14ac:dyDescent="0.3">
      <c r="A373" t="s">
        <v>608</v>
      </c>
      <c r="B373" t="s">
        <v>912</v>
      </c>
      <c r="D373" t="s">
        <v>919</v>
      </c>
    </row>
    <row r="374" spans="1:4" x14ac:dyDescent="0.3">
      <c r="A374" t="s">
        <v>609</v>
      </c>
      <c r="B374" t="s">
        <v>913</v>
      </c>
      <c r="D374" t="s">
        <v>1046</v>
      </c>
    </row>
    <row r="375" spans="1:4" x14ac:dyDescent="0.3">
      <c r="A375" t="s">
        <v>610</v>
      </c>
      <c r="B375" t="s">
        <v>913</v>
      </c>
      <c r="D375" t="s">
        <v>1046</v>
      </c>
    </row>
    <row r="376" spans="1:4" x14ac:dyDescent="0.3">
      <c r="A376" t="s">
        <v>609</v>
      </c>
      <c r="B376" t="s">
        <v>914</v>
      </c>
      <c r="D376" t="s">
        <v>1046</v>
      </c>
    </row>
    <row r="377" spans="1:4" x14ac:dyDescent="0.3">
      <c r="A377" t="s">
        <v>610</v>
      </c>
      <c r="B377" t="s">
        <v>914</v>
      </c>
      <c r="D377" t="s">
        <v>1046</v>
      </c>
    </row>
    <row r="378" spans="1:4" x14ac:dyDescent="0.3">
      <c r="A378" t="s">
        <v>609</v>
      </c>
      <c r="B378" t="s">
        <v>915</v>
      </c>
      <c r="D378" t="s">
        <v>1046</v>
      </c>
    </row>
    <row r="379" spans="1:4" x14ac:dyDescent="0.3">
      <c r="A379" t="s">
        <v>610</v>
      </c>
      <c r="B379" t="s">
        <v>915</v>
      </c>
      <c r="D379" t="s">
        <v>1046</v>
      </c>
    </row>
    <row r="380" spans="1:4" x14ac:dyDescent="0.3">
      <c r="A380" t="s">
        <v>609</v>
      </c>
      <c r="B380" t="s">
        <v>916</v>
      </c>
      <c r="D380" t="s">
        <v>1046</v>
      </c>
    </row>
    <row r="381" spans="1:4" x14ac:dyDescent="0.3">
      <c r="A381" t="s">
        <v>610</v>
      </c>
      <c r="B381" t="s">
        <v>916</v>
      </c>
      <c r="D381" t="s">
        <v>1046</v>
      </c>
    </row>
    <row r="382" spans="1:4" x14ac:dyDescent="0.3">
      <c r="A382" t="s">
        <v>609</v>
      </c>
      <c r="B382" t="s">
        <v>917</v>
      </c>
      <c r="D382" t="s">
        <v>1046</v>
      </c>
    </row>
    <row r="383" spans="1:4" x14ac:dyDescent="0.3">
      <c r="A383" t="s">
        <v>610</v>
      </c>
      <c r="B383" t="s">
        <v>917</v>
      </c>
      <c r="D383" t="s">
        <v>1046</v>
      </c>
    </row>
    <row r="384" spans="1:4" x14ac:dyDescent="0.3">
      <c r="A384" t="s">
        <v>1233</v>
      </c>
      <c r="B384" t="s">
        <v>614</v>
      </c>
      <c r="D384" t="s">
        <v>1048</v>
      </c>
    </row>
    <row r="385" spans="1:4" x14ac:dyDescent="0.3">
      <c r="A385" t="s">
        <v>1233</v>
      </c>
      <c r="B385" t="s">
        <v>1129</v>
      </c>
      <c r="D385" t="s">
        <v>1048</v>
      </c>
    </row>
    <row r="386" spans="1:4" x14ac:dyDescent="0.3">
      <c r="A386" t="s">
        <v>1233</v>
      </c>
      <c r="B386" t="s">
        <v>1130</v>
      </c>
      <c r="D386" t="s">
        <v>1048</v>
      </c>
    </row>
    <row r="387" spans="1:4" x14ac:dyDescent="0.3">
      <c r="A387" t="s">
        <v>1233</v>
      </c>
      <c r="B387" t="s">
        <v>1131</v>
      </c>
      <c r="D387" t="s">
        <v>1048</v>
      </c>
    </row>
    <row r="388" spans="1:4" x14ac:dyDescent="0.3">
      <c r="A388" t="s">
        <v>1233</v>
      </c>
      <c r="B388" t="s">
        <v>1132</v>
      </c>
      <c r="D388" t="s">
        <v>1048</v>
      </c>
    </row>
    <row r="389" spans="1:4" x14ac:dyDescent="0.3">
      <c r="A389" t="s">
        <v>1233</v>
      </c>
      <c r="B389" t="s">
        <v>1133</v>
      </c>
      <c r="D389" t="s">
        <v>1048</v>
      </c>
    </row>
    <row r="390" spans="1:4" x14ac:dyDescent="0.3">
      <c r="A390" t="s">
        <v>1233</v>
      </c>
      <c r="B390" t="s">
        <v>1134</v>
      </c>
      <c r="D390" t="s">
        <v>1048</v>
      </c>
    </row>
    <row r="391" spans="1:4" x14ac:dyDescent="0.3">
      <c r="A391" t="s">
        <v>1233</v>
      </c>
      <c r="B391" t="s">
        <v>1135</v>
      </c>
      <c r="D391" t="s">
        <v>1048</v>
      </c>
    </row>
    <row r="392" spans="1:4" x14ac:dyDescent="0.3">
      <c r="A392" t="s">
        <v>601</v>
      </c>
      <c r="B392" t="s">
        <v>621</v>
      </c>
      <c r="D392" t="s">
        <v>1402</v>
      </c>
    </row>
    <row r="393" spans="1:4" x14ac:dyDescent="0.3">
      <c r="A393" t="s">
        <v>601</v>
      </c>
      <c r="B393" t="s">
        <v>622</v>
      </c>
      <c r="D393" t="s">
        <v>1402</v>
      </c>
    </row>
    <row r="394" spans="1:4" x14ac:dyDescent="0.3">
      <c r="A394" t="s">
        <v>601</v>
      </c>
      <c r="B394" t="s">
        <v>1136</v>
      </c>
      <c r="D394" t="s">
        <v>1402</v>
      </c>
    </row>
    <row r="395" spans="1:4" x14ac:dyDescent="0.3">
      <c r="A395" t="s">
        <v>601</v>
      </c>
      <c r="B395" t="s">
        <v>1137</v>
      </c>
      <c r="D395" t="s">
        <v>1402</v>
      </c>
    </row>
    <row r="396" spans="1:4" x14ac:dyDescent="0.3">
      <c r="A396" t="s">
        <v>601</v>
      </c>
      <c r="B396" t="s">
        <v>623</v>
      </c>
      <c r="D396" t="s">
        <v>1402</v>
      </c>
    </row>
    <row r="397" spans="1:4" x14ac:dyDescent="0.3">
      <c r="A397" t="s">
        <v>601</v>
      </c>
      <c r="B397" t="s">
        <v>1138</v>
      </c>
      <c r="D397" t="s">
        <v>1402</v>
      </c>
    </row>
    <row r="398" spans="1:4" x14ac:dyDescent="0.3">
      <c r="A398" t="s">
        <v>601</v>
      </c>
      <c r="B398" t="s">
        <v>624</v>
      </c>
      <c r="D398" t="s">
        <v>1402</v>
      </c>
    </row>
    <row r="399" spans="1:4" x14ac:dyDescent="0.3">
      <c r="A399" t="s">
        <v>601</v>
      </c>
      <c r="B399" t="s">
        <v>625</v>
      </c>
      <c r="D399" t="s">
        <v>1402</v>
      </c>
    </row>
    <row r="400" spans="1:4" x14ac:dyDescent="0.3">
      <c r="A400" t="s">
        <v>601</v>
      </c>
      <c r="B400" t="s">
        <v>626</v>
      </c>
      <c r="D400" t="s">
        <v>1402</v>
      </c>
    </row>
    <row r="401" spans="1:4" x14ac:dyDescent="0.3">
      <c r="A401" t="s">
        <v>601</v>
      </c>
      <c r="B401" t="s">
        <v>1139</v>
      </c>
      <c r="D401" t="s">
        <v>1402</v>
      </c>
    </row>
    <row r="402" spans="1:4" x14ac:dyDescent="0.3">
      <c r="A402" t="s">
        <v>1236</v>
      </c>
      <c r="B402" t="s">
        <v>1090</v>
      </c>
      <c r="D402" t="s">
        <v>1061</v>
      </c>
    </row>
    <row r="403" spans="1:4" x14ac:dyDescent="0.3">
      <c r="A403" t="s">
        <v>1236</v>
      </c>
      <c r="B403" t="s">
        <v>1091</v>
      </c>
      <c r="D403" t="s">
        <v>1061</v>
      </c>
    </row>
    <row r="404" spans="1:4" x14ac:dyDescent="0.3">
      <c r="A404" t="s">
        <v>1237</v>
      </c>
      <c r="B404" t="s">
        <v>1090</v>
      </c>
      <c r="D404" t="s">
        <v>1061</v>
      </c>
    </row>
    <row r="405" spans="1:4" x14ac:dyDescent="0.3">
      <c r="A405" t="s">
        <v>1237</v>
      </c>
      <c r="B405" t="s">
        <v>1091</v>
      </c>
      <c r="D405" t="s">
        <v>1061</v>
      </c>
    </row>
    <row r="406" spans="1:4" x14ac:dyDescent="0.3">
      <c r="A406" t="s">
        <v>1219</v>
      </c>
      <c r="B406" t="s">
        <v>1090</v>
      </c>
      <c r="D406" t="s">
        <v>1061</v>
      </c>
    </row>
    <row r="407" spans="1:4" x14ac:dyDescent="0.3">
      <c r="A407" t="s">
        <v>1219</v>
      </c>
      <c r="B407" t="s">
        <v>1091</v>
      </c>
      <c r="D407" t="s">
        <v>1061</v>
      </c>
    </row>
    <row r="408" spans="1:4" x14ac:dyDescent="0.3">
      <c r="A408" t="s">
        <v>1223</v>
      </c>
      <c r="B408" t="s">
        <v>1090</v>
      </c>
      <c r="D408" t="s">
        <v>1061</v>
      </c>
    </row>
    <row r="409" spans="1:4" x14ac:dyDescent="0.3">
      <c r="A409" t="s">
        <v>1223</v>
      </c>
      <c r="B409" t="s">
        <v>1091</v>
      </c>
      <c r="D409" t="s">
        <v>1061</v>
      </c>
    </row>
    <row r="410" spans="1:4" x14ac:dyDescent="0.3">
      <c r="A410" t="s">
        <v>1238</v>
      </c>
      <c r="B410" t="s">
        <v>1090</v>
      </c>
      <c r="D410" t="s">
        <v>1061</v>
      </c>
    </row>
    <row r="411" spans="1:4" x14ac:dyDescent="0.3">
      <c r="A411" t="s">
        <v>1238</v>
      </c>
      <c r="B411" t="s">
        <v>1091</v>
      </c>
      <c r="D411" t="s">
        <v>1061</v>
      </c>
    </row>
    <row r="412" spans="1:4" x14ac:dyDescent="0.3">
      <c r="A412" t="s">
        <v>610</v>
      </c>
      <c r="B412" t="s">
        <v>1090</v>
      </c>
      <c r="D412" t="s">
        <v>1061</v>
      </c>
    </row>
    <row r="413" spans="1:4" x14ac:dyDescent="0.3">
      <c r="A413" t="s">
        <v>610</v>
      </c>
      <c r="B413" t="s">
        <v>1091</v>
      </c>
      <c r="D413" t="s">
        <v>1061</v>
      </c>
    </row>
    <row r="414" spans="1:4" x14ac:dyDescent="0.3">
      <c r="A414" t="s">
        <v>1239</v>
      </c>
      <c r="B414" t="s">
        <v>1090</v>
      </c>
      <c r="D414" t="s">
        <v>1061</v>
      </c>
    </row>
    <row r="415" spans="1:4" x14ac:dyDescent="0.3">
      <c r="A415" t="s">
        <v>1239</v>
      </c>
      <c r="B415" t="s">
        <v>1091</v>
      </c>
      <c r="D415" t="s">
        <v>1061</v>
      </c>
    </row>
    <row r="416" spans="1:4" x14ac:dyDescent="0.3">
      <c r="A416" t="s">
        <v>1046</v>
      </c>
      <c r="B416" t="s">
        <v>1090</v>
      </c>
      <c r="D416" t="s">
        <v>1061</v>
      </c>
    </row>
    <row r="417" spans="1:4" x14ac:dyDescent="0.3">
      <c r="A417" t="s">
        <v>1046</v>
      </c>
      <c r="B417" t="s">
        <v>1091</v>
      </c>
      <c r="D417" t="s">
        <v>1061</v>
      </c>
    </row>
    <row r="418" spans="1:4" x14ac:dyDescent="0.3">
      <c r="A418" t="s">
        <v>654</v>
      </c>
      <c r="B418" t="s">
        <v>1090</v>
      </c>
      <c r="D418" t="s">
        <v>1061</v>
      </c>
    </row>
    <row r="419" spans="1:4" x14ac:dyDescent="0.3">
      <c r="A419" t="s">
        <v>654</v>
      </c>
      <c r="B419" t="s">
        <v>1091</v>
      </c>
      <c r="D419" t="s">
        <v>1061</v>
      </c>
    </row>
    <row r="420" spans="1:4" x14ac:dyDescent="0.3">
      <c r="A420" t="s">
        <v>1245</v>
      </c>
      <c r="B420" t="s">
        <v>1090</v>
      </c>
      <c r="D420" t="s">
        <v>1061</v>
      </c>
    </row>
    <row r="421" spans="1:4" x14ac:dyDescent="0.3">
      <c r="A421" t="s">
        <v>1245</v>
      </c>
      <c r="B421" t="s">
        <v>1091</v>
      </c>
      <c r="D421" t="s">
        <v>1061</v>
      </c>
    </row>
    <row r="422" spans="1:4" x14ac:dyDescent="0.3">
      <c r="A422" t="s">
        <v>860</v>
      </c>
      <c r="B422" t="s">
        <v>1090</v>
      </c>
      <c r="D422" t="s">
        <v>1061</v>
      </c>
    </row>
    <row r="423" spans="1:4" x14ac:dyDescent="0.3">
      <c r="A423" t="s">
        <v>860</v>
      </c>
      <c r="B423" t="s">
        <v>1091</v>
      </c>
      <c r="D423" t="s">
        <v>1061</v>
      </c>
    </row>
    <row r="424" spans="1:4" x14ac:dyDescent="0.3">
      <c r="A424" t="s">
        <v>862</v>
      </c>
      <c r="B424" t="s">
        <v>1090</v>
      </c>
      <c r="D424" t="s">
        <v>1061</v>
      </c>
    </row>
    <row r="425" spans="1:4" x14ac:dyDescent="0.3">
      <c r="A425" t="s">
        <v>862</v>
      </c>
      <c r="B425" t="s">
        <v>1091</v>
      </c>
      <c r="D425" t="s">
        <v>1061</v>
      </c>
    </row>
    <row r="426" spans="1:4" x14ac:dyDescent="0.3">
      <c r="A426" t="s">
        <v>1236</v>
      </c>
      <c r="B426" t="s">
        <v>1093</v>
      </c>
      <c r="D426" t="s">
        <v>1062</v>
      </c>
    </row>
    <row r="427" spans="1:4" x14ac:dyDescent="0.3">
      <c r="A427" t="s">
        <v>1236</v>
      </c>
      <c r="B427" t="s">
        <v>1094</v>
      </c>
      <c r="D427" t="s">
        <v>1062</v>
      </c>
    </row>
    <row r="428" spans="1:4" x14ac:dyDescent="0.3">
      <c r="A428" t="s">
        <v>1237</v>
      </c>
      <c r="B428" t="s">
        <v>1093</v>
      </c>
      <c r="D428" t="s">
        <v>1062</v>
      </c>
    </row>
    <row r="429" spans="1:4" x14ac:dyDescent="0.3">
      <c r="A429" t="s">
        <v>1237</v>
      </c>
      <c r="B429" t="s">
        <v>1094</v>
      </c>
      <c r="D429" t="s">
        <v>1062</v>
      </c>
    </row>
    <row r="430" spans="1:4" x14ac:dyDescent="0.3">
      <c r="A430" t="s">
        <v>1219</v>
      </c>
      <c r="B430" t="s">
        <v>1093</v>
      </c>
      <c r="D430" t="s">
        <v>1062</v>
      </c>
    </row>
    <row r="431" spans="1:4" x14ac:dyDescent="0.3">
      <c r="A431" t="s">
        <v>1219</v>
      </c>
      <c r="B431" t="s">
        <v>1094</v>
      </c>
      <c r="D431" t="s">
        <v>1062</v>
      </c>
    </row>
    <row r="432" spans="1:4" x14ac:dyDescent="0.3">
      <c r="A432" t="s">
        <v>1223</v>
      </c>
      <c r="B432" t="s">
        <v>1093</v>
      </c>
      <c r="D432" t="s">
        <v>1062</v>
      </c>
    </row>
    <row r="433" spans="1:4" x14ac:dyDescent="0.3">
      <c r="A433" t="s">
        <v>1223</v>
      </c>
      <c r="B433" t="s">
        <v>1094</v>
      </c>
      <c r="D433" t="s">
        <v>1062</v>
      </c>
    </row>
    <row r="434" spans="1:4" x14ac:dyDescent="0.3">
      <c r="A434" t="s">
        <v>1238</v>
      </c>
      <c r="B434" t="s">
        <v>1093</v>
      </c>
      <c r="D434" t="s">
        <v>1062</v>
      </c>
    </row>
    <row r="435" spans="1:4" x14ac:dyDescent="0.3">
      <c r="A435" t="s">
        <v>1238</v>
      </c>
      <c r="B435" t="s">
        <v>1094</v>
      </c>
      <c r="D435" t="s">
        <v>1062</v>
      </c>
    </row>
    <row r="436" spans="1:4" x14ac:dyDescent="0.3">
      <c r="A436" t="s">
        <v>610</v>
      </c>
      <c r="B436" t="s">
        <v>1093</v>
      </c>
      <c r="D436" t="s">
        <v>1062</v>
      </c>
    </row>
    <row r="437" spans="1:4" x14ac:dyDescent="0.3">
      <c r="A437" t="s">
        <v>610</v>
      </c>
      <c r="B437" t="s">
        <v>1094</v>
      </c>
      <c r="D437" t="s">
        <v>1062</v>
      </c>
    </row>
    <row r="438" spans="1:4" x14ac:dyDescent="0.3">
      <c r="A438" t="s">
        <v>1239</v>
      </c>
      <c r="B438" t="s">
        <v>1093</v>
      </c>
      <c r="D438" t="s">
        <v>1062</v>
      </c>
    </row>
    <row r="439" spans="1:4" x14ac:dyDescent="0.3">
      <c r="A439" t="s">
        <v>1239</v>
      </c>
      <c r="B439" t="s">
        <v>1094</v>
      </c>
      <c r="D439" t="s">
        <v>1062</v>
      </c>
    </row>
    <row r="440" spans="1:4" x14ac:dyDescent="0.3">
      <c r="A440" t="s">
        <v>1046</v>
      </c>
      <c r="B440" t="s">
        <v>1093</v>
      </c>
      <c r="D440" t="s">
        <v>1062</v>
      </c>
    </row>
    <row r="441" spans="1:4" x14ac:dyDescent="0.3">
      <c r="A441" t="s">
        <v>1046</v>
      </c>
      <c r="B441" t="s">
        <v>1094</v>
      </c>
      <c r="D441" t="s">
        <v>1062</v>
      </c>
    </row>
    <row r="442" spans="1:4" x14ac:dyDescent="0.3">
      <c r="A442" t="s">
        <v>654</v>
      </c>
      <c r="B442" t="s">
        <v>1093</v>
      </c>
      <c r="D442" t="s">
        <v>1062</v>
      </c>
    </row>
    <row r="443" spans="1:4" x14ac:dyDescent="0.3">
      <c r="A443" t="s">
        <v>654</v>
      </c>
      <c r="B443" t="s">
        <v>1094</v>
      </c>
      <c r="D443" t="s">
        <v>1062</v>
      </c>
    </row>
    <row r="444" spans="1:4" x14ac:dyDescent="0.3">
      <c r="A444" t="s">
        <v>1245</v>
      </c>
      <c r="B444" t="s">
        <v>1093</v>
      </c>
      <c r="D444" t="s">
        <v>1062</v>
      </c>
    </row>
    <row r="445" spans="1:4" x14ac:dyDescent="0.3">
      <c r="A445" t="s">
        <v>1245</v>
      </c>
      <c r="B445" t="s">
        <v>1094</v>
      </c>
      <c r="D445" t="s">
        <v>1062</v>
      </c>
    </row>
    <row r="446" spans="1:4" x14ac:dyDescent="0.3">
      <c r="A446" t="s">
        <v>860</v>
      </c>
      <c r="B446" t="s">
        <v>1093</v>
      </c>
      <c r="D446" t="s">
        <v>1062</v>
      </c>
    </row>
    <row r="447" spans="1:4" x14ac:dyDescent="0.3">
      <c r="A447" t="s">
        <v>860</v>
      </c>
      <c r="B447" t="s">
        <v>1094</v>
      </c>
      <c r="D447" t="s">
        <v>1062</v>
      </c>
    </row>
    <row r="448" spans="1:4" x14ac:dyDescent="0.3">
      <c r="A448" t="s">
        <v>862</v>
      </c>
      <c r="B448" t="s">
        <v>1093</v>
      </c>
      <c r="D448" t="s">
        <v>1062</v>
      </c>
    </row>
    <row r="449" spans="1:4" x14ac:dyDescent="0.3">
      <c r="A449" t="s">
        <v>862</v>
      </c>
      <c r="B449" t="s">
        <v>1094</v>
      </c>
      <c r="D449" t="s">
        <v>1062</v>
      </c>
    </row>
    <row r="450" spans="1:4" x14ac:dyDescent="0.3">
      <c r="A450" t="s">
        <v>608</v>
      </c>
      <c r="B450" t="s">
        <v>909</v>
      </c>
      <c r="D450" t="s">
        <v>1050</v>
      </c>
    </row>
    <row r="451" spans="1:4" x14ac:dyDescent="0.3">
      <c r="A451" t="s">
        <v>608</v>
      </c>
      <c r="B451" t="s">
        <v>913</v>
      </c>
      <c r="D451" t="s">
        <v>1050</v>
      </c>
    </row>
    <row r="452" spans="1:4" x14ac:dyDescent="0.3">
      <c r="A452" t="s">
        <v>608</v>
      </c>
      <c r="B452" t="s">
        <v>1096</v>
      </c>
      <c r="D452" t="s">
        <v>1050</v>
      </c>
    </row>
    <row r="453" spans="1:4" x14ac:dyDescent="0.3">
      <c r="A453" t="s">
        <v>608</v>
      </c>
      <c r="B453" t="s">
        <v>1097</v>
      </c>
      <c r="D453" t="s">
        <v>1050</v>
      </c>
    </row>
    <row r="454" spans="1:4" x14ac:dyDescent="0.3">
      <c r="A454" t="s">
        <v>608</v>
      </c>
      <c r="B454" t="s">
        <v>910</v>
      </c>
      <c r="D454" t="s">
        <v>1050</v>
      </c>
    </row>
    <row r="455" spans="1:4" x14ac:dyDescent="0.3">
      <c r="A455" t="s">
        <v>608</v>
      </c>
      <c r="B455" t="s">
        <v>1098</v>
      </c>
      <c r="D455" t="s">
        <v>1050</v>
      </c>
    </row>
    <row r="456" spans="1:4" x14ac:dyDescent="0.3">
      <c r="A456" t="s">
        <v>610</v>
      </c>
      <c r="B456" t="s">
        <v>909</v>
      </c>
      <c r="D456" t="s">
        <v>1050</v>
      </c>
    </row>
    <row r="457" spans="1:4" x14ac:dyDescent="0.3">
      <c r="A457" t="s">
        <v>610</v>
      </c>
      <c r="B457" t="s">
        <v>913</v>
      </c>
      <c r="D457" t="s">
        <v>1050</v>
      </c>
    </row>
    <row r="458" spans="1:4" x14ac:dyDescent="0.3">
      <c r="A458" t="s">
        <v>610</v>
      </c>
      <c r="B458" t="s">
        <v>1096</v>
      </c>
      <c r="D458" t="s">
        <v>1050</v>
      </c>
    </row>
    <row r="459" spans="1:4" x14ac:dyDescent="0.3">
      <c r="A459" t="s">
        <v>610</v>
      </c>
      <c r="B459" t="s">
        <v>1097</v>
      </c>
      <c r="D459" t="s">
        <v>1050</v>
      </c>
    </row>
    <row r="460" spans="1:4" x14ac:dyDescent="0.3">
      <c r="A460" t="s">
        <v>610</v>
      </c>
      <c r="B460" t="s">
        <v>910</v>
      </c>
      <c r="D460" t="s">
        <v>1050</v>
      </c>
    </row>
    <row r="461" spans="1:4" x14ac:dyDescent="0.3">
      <c r="A461" t="s">
        <v>610</v>
      </c>
      <c r="B461" t="s">
        <v>1098</v>
      </c>
      <c r="D461" t="s">
        <v>1050</v>
      </c>
    </row>
    <row r="462" spans="1:4" x14ac:dyDescent="0.3">
      <c r="A462" t="s">
        <v>608</v>
      </c>
      <c r="B462" t="s">
        <v>911</v>
      </c>
      <c r="D462" t="s">
        <v>1051</v>
      </c>
    </row>
    <row r="463" spans="1:4" x14ac:dyDescent="0.3">
      <c r="A463" t="s">
        <v>608</v>
      </c>
      <c r="B463" t="s">
        <v>914</v>
      </c>
      <c r="D463" t="s">
        <v>1051</v>
      </c>
    </row>
    <row r="464" spans="1:4" x14ac:dyDescent="0.3">
      <c r="A464" t="s">
        <v>608</v>
      </c>
      <c r="B464" t="s">
        <v>1099</v>
      </c>
      <c r="D464" t="s">
        <v>1051</v>
      </c>
    </row>
    <row r="465" spans="1:4" x14ac:dyDescent="0.3">
      <c r="A465" t="s">
        <v>608</v>
      </c>
      <c r="B465" t="s">
        <v>1100</v>
      </c>
      <c r="D465" t="s">
        <v>1051</v>
      </c>
    </row>
    <row r="466" spans="1:4" x14ac:dyDescent="0.3">
      <c r="A466" t="s">
        <v>608</v>
      </c>
      <c r="B466" t="s">
        <v>1101</v>
      </c>
      <c r="D466" t="s">
        <v>1051</v>
      </c>
    </row>
    <row r="467" spans="1:4" x14ac:dyDescent="0.3">
      <c r="A467" t="s">
        <v>610</v>
      </c>
      <c r="B467" t="s">
        <v>911</v>
      </c>
      <c r="D467" t="s">
        <v>1051</v>
      </c>
    </row>
    <row r="468" spans="1:4" x14ac:dyDescent="0.3">
      <c r="A468" t="s">
        <v>610</v>
      </c>
      <c r="B468" t="s">
        <v>914</v>
      </c>
      <c r="D468" t="s">
        <v>1051</v>
      </c>
    </row>
    <row r="469" spans="1:4" x14ac:dyDescent="0.3">
      <c r="A469" t="s">
        <v>610</v>
      </c>
      <c r="B469" t="s">
        <v>1099</v>
      </c>
      <c r="D469" t="s">
        <v>1051</v>
      </c>
    </row>
    <row r="470" spans="1:4" x14ac:dyDescent="0.3">
      <c r="A470" t="s">
        <v>610</v>
      </c>
      <c r="B470" t="s">
        <v>1100</v>
      </c>
      <c r="D470" t="s">
        <v>1051</v>
      </c>
    </row>
    <row r="471" spans="1:4" x14ac:dyDescent="0.3">
      <c r="A471" t="s">
        <v>610</v>
      </c>
      <c r="B471" t="s">
        <v>1101</v>
      </c>
      <c r="D471" t="s">
        <v>1051</v>
      </c>
    </row>
    <row r="472" spans="1:4" x14ac:dyDescent="0.3">
      <c r="A472" t="s">
        <v>608</v>
      </c>
      <c r="B472" t="s">
        <v>912</v>
      </c>
      <c r="D472" t="s">
        <v>1052</v>
      </c>
    </row>
    <row r="473" spans="1:4" x14ac:dyDescent="0.3">
      <c r="A473" t="s">
        <v>608</v>
      </c>
      <c r="B473" t="s">
        <v>915</v>
      </c>
      <c r="D473" t="s">
        <v>1052</v>
      </c>
    </row>
    <row r="474" spans="1:4" x14ac:dyDescent="0.3">
      <c r="A474" t="s">
        <v>608</v>
      </c>
      <c r="B474" t="s">
        <v>1102</v>
      </c>
      <c r="D474" t="s">
        <v>1052</v>
      </c>
    </row>
    <row r="475" spans="1:4" x14ac:dyDescent="0.3">
      <c r="A475" t="s">
        <v>608</v>
      </c>
      <c r="B475" t="s">
        <v>1103</v>
      </c>
      <c r="D475" t="s">
        <v>1052</v>
      </c>
    </row>
    <row r="476" spans="1:4" x14ac:dyDescent="0.3">
      <c r="A476" t="s">
        <v>608</v>
      </c>
      <c r="B476" t="s">
        <v>1104</v>
      </c>
      <c r="D476" t="s">
        <v>1052</v>
      </c>
    </row>
    <row r="477" spans="1:4" x14ac:dyDescent="0.3">
      <c r="A477" t="s">
        <v>610</v>
      </c>
      <c r="B477" t="s">
        <v>912</v>
      </c>
      <c r="D477" t="s">
        <v>1052</v>
      </c>
    </row>
    <row r="478" spans="1:4" x14ac:dyDescent="0.3">
      <c r="A478" t="s">
        <v>610</v>
      </c>
      <c r="B478" t="s">
        <v>915</v>
      </c>
      <c r="D478" t="s">
        <v>1052</v>
      </c>
    </row>
    <row r="479" spans="1:4" x14ac:dyDescent="0.3">
      <c r="A479" t="s">
        <v>610</v>
      </c>
      <c r="B479" t="s">
        <v>1102</v>
      </c>
      <c r="D479" t="s">
        <v>1052</v>
      </c>
    </row>
    <row r="480" spans="1:4" x14ac:dyDescent="0.3">
      <c r="A480" t="s">
        <v>610</v>
      </c>
      <c r="B480" t="s">
        <v>1103</v>
      </c>
      <c r="D480" t="s">
        <v>1052</v>
      </c>
    </row>
    <row r="481" spans="1:4" x14ac:dyDescent="0.3">
      <c r="A481" t="s">
        <v>610</v>
      </c>
      <c r="B481" t="s">
        <v>1104</v>
      </c>
      <c r="D481" t="s">
        <v>1052</v>
      </c>
    </row>
    <row r="482" spans="1:4" x14ac:dyDescent="0.3">
      <c r="A482" t="s">
        <v>610</v>
      </c>
      <c r="B482" t="s">
        <v>916</v>
      </c>
      <c r="D482" t="s">
        <v>1053</v>
      </c>
    </row>
    <row r="483" spans="1:4" x14ac:dyDescent="0.3">
      <c r="A483" t="s">
        <v>610</v>
      </c>
      <c r="B483" t="s">
        <v>917</v>
      </c>
      <c r="D483" t="s">
        <v>1053</v>
      </c>
    </row>
    <row r="484" spans="1:4" x14ac:dyDescent="0.3">
      <c r="A484" t="s">
        <v>602</v>
      </c>
      <c r="B484" t="s">
        <v>1109</v>
      </c>
      <c r="D484" t="s">
        <v>1063</v>
      </c>
    </row>
    <row r="485" spans="1:4" x14ac:dyDescent="0.3">
      <c r="A485" t="s">
        <v>602</v>
      </c>
      <c r="B485" t="s">
        <v>1110</v>
      </c>
      <c r="D485" t="s">
        <v>1063</v>
      </c>
    </row>
    <row r="486" spans="1:4" x14ac:dyDescent="0.3">
      <c r="A486" t="s">
        <v>1239</v>
      </c>
      <c r="B486" t="s">
        <v>1109</v>
      </c>
      <c r="D486" t="s">
        <v>1063</v>
      </c>
    </row>
    <row r="487" spans="1:4" x14ac:dyDescent="0.3">
      <c r="A487" t="s">
        <v>1239</v>
      </c>
      <c r="B487" t="s">
        <v>1110</v>
      </c>
      <c r="D487" t="s">
        <v>1063</v>
      </c>
    </row>
    <row r="488" spans="1:4" x14ac:dyDescent="0.3">
      <c r="A488" t="s">
        <v>656</v>
      </c>
      <c r="B488" t="s">
        <v>1109</v>
      </c>
      <c r="D488" t="s">
        <v>1063</v>
      </c>
    </row>
    <row r="489" spans="1:4" x14ac:dyDescent="0.3">
      <c r="A489" t="s">
        <v>656</v>
      </c>
      <c r="B489" t="s">
        <v>1110</v>
      </c>
      <c r="D489" t="s">
        <v>1063</v>
      </c>
    </row>
    <row r="490" spans="1:4" x14ac:dyDescent="0.3">
      <c r="A490" t="s">
        <v>581</v>
      </c>
      <c r="B490" t="s">
        <v>1153</v>
      </c>
      <c r="D490" t="s">
        <v>1054</v>
      </c>
    </row>
    <row r="491" spans="1:4" x14ac:dyDescent="0.3">
      <c r="A491" t="s">
        <v>581</v>
      </c>
      <c r="B491" t="s">
        <v>1154</v>
      </c>
      <c r="D491" t="s">
        <v>1054</v>
      </c>
    </row>
    <row r="492" spans="1:4" x14ac:dyDescent="0.3">
      <c r="A492" t="s">
        <v>581</v>
      </c>
      <c r="B492" t="s">
        <v>1155</v>
      </c>
      <c r="D492" t="s">
        <v>1054</v>
      </c>
    </row>
    <row r="493" spans="1:4" x14ac:dyDescent="0.3">
      <c r="A493" t="s">
        <v>581</v>
      </c>
      <c r="B493" t="s">
        <v>856</v>
      </c>
      <c r="D493" t="s">
        <v>1054</v>
      </c>
    </row>
    <row r="494" spans="1:4" x14ac:dyDescent="0.3">
      <c r="A494" t="s">
        <v>581</v>
      </c>
      <c r="B494" t="s">
        <v>1156</v>
      </c>
      <c r="D494" t="s">
        <v>1054</v>
      </c>
    </row>
    <row r="495" spans="1:4" x14ac:dyDescent="0.3">
      <c r="A495" t="s">
        <v>581</v>
      </c>
      <c r="B495" t="s">
        <v>1157</v>
      </c>
      <c r="D495" t="s">
        <v>1054</v>
      </c>
    </row>
    <row r="496" spans="1:4" x14ac:dyDescent="0.3">
      <c r="A496" t="s">
        <v>581</v>
      </c>
      <c r="B496" t="s">
        <v>1158</v>
      </c>
      <c r="D496" t="s">
        <v>1054</v>
      </c>
    </row>
    <row r="497" spans="1:4" x14ac:dyDescent="0.3">
      <c r="A497" t="s">
        <v>581</v>
      </c>
      <c r="B497" t="s">
        <v>1246</v>
      </c>
      <c r="D497" t="s">
        <v>1054</v>
      </c>
    </row>
    <row r="498" spans="1:4" x14ac:dyDescent="0.3">
      <c r="A498" t="s">
        <v>582</v>
      </c>
      <c r="B498" t="s">
        <v>1153</v>
      </c>
      <c r="D498" t="s">
        <v>1054</v>
      </c>
    </row>
    <row r="499" spans="1:4" x14ac:dyDescent="0.3">
      <c r="A499" t="s">
        <v>582</v>
      </c>
      <c r="B499" t="s">
        <v>1154</v>
      </c>
      <c r="D499" t="s">
        <v>1054</v>
      </c>
    </row>
    <row r="500" spans="1:4" x14ac:dyDescent="0.3">
      <c r="A500" t="s">
        <v>582</v>
      </c>
      <c r="B500" t="s">
        <v>1155</v>
      </c>
      <c r="D500" t="s">
        <v>1054</v>
      </c>
    </row>
    <row r="501" spans="1:4" x14ac:dyDescent="0.3">
      <c r="A501" t="s">
        <v>582</v>
      </c>
      <c r="B501" t="s">
        <v>856</v>
      </c>
      <c r="D501" t="s">
        <v>1054</v>
      </c>
    </row>
    <row r="502" spans="1:4" x14ac:dyDescent="0.3">
      <c r="A502" t="s">
        <v>582</v>
      </c>
      <c r="B502" t="s">
        <v>1156</v>
      </c>
      <c r="D502" t="s">
        <v>1054</v>
      </c>
    </row>
    <row r="503" spans="1:4" x14ac:dyDescent="0.3">
      <c r="A503" t="s">
        <v>582</v>
      </c>
      <c r="B503" t="s">
        <v>1157</v>
      </c>
      <c r="D503" t="s">
        <v>1054</v>
      </c>
    </row>
    <row r="504" spans="1:4" x14ac:dyDescent="0.3">
      <c r="A504" t="s">
        <v>582</v>
      </c>
      <c r="B504" t="s">
        <v>1158</v>
      </c>
      <c r="D504" t="s">
        <v>1054</v>
      </c>
    </row>
    <row r="505" spans="1:4" x14ac:dyDescent="0.3">
      <c r="A505" t="s">
        <v>582</v>
      </c>
      <c r="B505" t="s">
        <v>1246</v>
      </c>
      <c r="D505" t="s">
        <v>1054</v>
      </c>
    </row>
    <row r="506" spans="1:4" x14ac:dyDescent="0.3">
      <c r="A506" t="s">
        <v>583</v>
      </c>
      <c r="B506" t="s">
        <v>1153</v>
      </c>
      <c r="D506" t="s">
        <v>1054</v>
      </c>
    </row>
    <row r="507" spans="1:4" x14ac:dyDescent="0.3">
      <c r="A507" t="s">
        <v>583</v>
      </c>
      <c r="B507" t="s">
        <v>1154</v>
      </c>
      <c r="D507" t="s">
        <v>1054</v>
      </c>
    </row>
    <row r="508" spans="1:4" x14ac:dyDescent="0.3">
      <c r="A508" t="s">
        <v>583</v>
      </c>
      <c r="B508" t="s">
        <v>1155</v>
      </c>
      <c r="D508" t="s">
        <v>1054</v>
      </c>
    </row>
    <row r="509" spans="1:4" x14ac:dyDescent="0.3">
      <c r="A509" t="s">
        <v>583</v>
      </c>
      <c r="B509" t="s">
        <v>856</v>
      </c>
      <c r="D509" t="s">
        <v>1054</v>
      </c>
    </row>
    <row r="510" spans="1:4" x14ac:dyDescent="0.3">
      <c r="A510" t="s">
        <v>583</v>
      </c>
      <c r="B510" t="s">
        <v>1156</v>
      </c>
      <c r="D510" t="s">
        <v>1054</v>
      </c>
    </row>
    <row r="511" spans="1:4" x14ac:dyDescent="0.3">
      <c r="A511" t="s">
        <v>583</v>
      </c>
      <c r="B511" t="s">
        <v>1157</v>
      </c>
      <c r="D511" t="s">
        <v>1054</v>
      </c>
    </row>
    <row r="512" spans="1:4" x14ac:dyDescent="0.3">
      <c r="A512" t="s">
        <v>583</v>
      </c>
      <c r="B512" t="s">
        <v>1158</v>
      </c>
      <c r="D512" t="s">
        <v>1054</v>
      </c>
    </row>
    <row r="513" spans="1:4" x14ac:dyDescent="0.3">
      <c r="A513" t="s">
        <v>583</v>
      </c>
      <c r="B513" t="s">
        <v>1246</v>
      </c>
      <c r="D513" t="s">
        <v>1054</v>
      </c>
    </row>
    <row r="514" spans="1:4" x14ac:dyDescent="0.3">
      <c r="A514" t="s">
        <v>585</v>
      </c>
      <c r="B514" t="s">
        <v>1153</v>
      </c>
      <c r="D514" t="s">
        <v>1054</v>
      </c>
    </row>
    <row r="515" spans="1:4" x14ac:dyDescent="0.3">
      <c r="A515" t="s">
        <v>585</v>
      </c>
      <c r="B515" t="s">
        <v>1154</v>
      </c>
      <c r="D515" t="s">
        <v>1054</v>
      </c>
    </row>
    <row r="516" spans="1:4" x14ac:dyDescent="0.3">
      <c r="A516" t="s">
        <v>585</v>
      </c>
      <c r="B516" t="s">
        <v>1155</v>
      </c>
      <c r="D516" t="s">
        <v>1054</v>
      </c>
    </row>
    <row r="517" spans="1:4" x14ac:dyDescent="0.3">
      <c r="A517" t="s">
        <v>585</v>
      </c>
      <c r="B517" t="s">
        <v>856</v>
      </c>
      <c r="D517" t="s">
        <v>1054</v>
      </c>
    </row>
    <row r="518" spans="1:4" x14ac:dyDescent="0.3">
      <c r="A518" t="s">
        <v>585</v>
      </c>
      <c r="B518" t="s">
        <v>1156</v>
      </c>
      <c r="D518" t="s">
        <v>1054</v>
      </c>
    </row>
    <row r="519" spans="1:4" x14ac:dyDescent="0.3">
      <c r="A519" t="s">
        <v>585</v>
      </c>
      <c r="B519" t="s">
        <v>1157</v>
      </c>
      <c r="D519" t="s">
        <v>1054</v>
      </c>
    </row>
    <row r="520" spans="1:4" x14ac:dyDescent="0.3">
      <c r="A520" t="s">
        <v>585</v>
      </c>
      <c r="B520" t="s">
        <v>1158</v>
      </c>
      <c r="D520" t="s">
        <v>1054</v>
      </c>
    </row>
    <row r="521" spans="1:4" x14ac:dyDescent="0.3">
      <c r="A521" t="s">
        <v>585</v>
      </c>
      <c r="B521" t="s">
        <v>1246</v>
      </c>
      <c r="D521" t="s">
        <v>1054</v>
      </c>
    </row>
    <row r="522" spans="1:4" x14ac:dyDescent="0.3">
      <c r="A522" t="s">
        <v>586</v>
      </c>
      <c r="B522" t="s">
        <v>1153</v>
      </c>
      <c r="D522" t="s">
        <v>1054</v>
      </c>
    </row>
    <row r="523" spans="1:4" x14ac:dyDescent="0.3">
      <c r="A523" t="s">
        <v>586</v>
      </c>
      <c r="B523" t="s">
        <v>1154</v>
      </c>
      <c r="D523" t="s">
        <v>1054</v>
      </c>
    </row>
    <row r="524" spans="1:4" x14ac:dyDescent="0.3">
      <c r="A524" t="s">
        <v>586</v>
      </c>
      <c r="B524" t="s">
        <v>1155</v>
      </c>
      <c r="D524" t="s">
        <v>1054</v>
      </c>
    </row>
    <row r="525" spans="1:4" x14ac:dyDescent="0.3">
      <c r="A525" t="s">
        <v>586</v>
      </c>
      <c r="B525" t="s">
        <v>856</v>
      </c>
      <c r="D525" t="s">
        <v>1054</v>
      </c>
    </row>
    <row r="526" spans="1:4" x14ac:dyDescent="0.3">
      <c r="A526" t="s">
        <v>586</v>
      </c>
      <c r="B526" t="s">
        <v>1156</v>
      </c>
      <c r="D526" t="s">
        <v>1054</v>
      </c>
    </row>
    <row r="527" spans="1:4" x14ac:dyDescent="0.3">
      <c r="A527" t="s">
        <v>586</v>
      </c>
      <c r="B527" t="s">
        <v>1157</v>
      </c>
      <c r="D527" t="s">
        <v>1054</v>
      </c>
    </row>
    <row r="528" spans="1:4" x14ac:dyDescent="0.3">
      <c r="A528" t="s">
        <v>586</v>
      </c>
      <c r="B528" t="s">
        <v>1158</v>
      </c>
      <c r="D528" t="s">
        <v>1054</v>
      </c>
    </row>
    <row r="529" spans="1:4" x14ac:dyDescent="0.3">
      <c r="A529" t="s">
        <v>586</v>
      </c>
      <c r="B529" t="s">
        <v>1246</v>
      </c>
      <c r="D529" t="s">
        <v>1054</v>
      </c>
    </row>
    <row r="530" spans="1:4" x14ac:dyDescent="0.3">
      <c r="A530" t="s">
        <v>588</v>
      </c>
      <c r="B530" t="s">
        <v>1153</v>
      </c>
      <c r="D530" t="s">
        <v>1054</v>
      </c>
    </row>
    <row r="531" spans="1:4" x14ac:dyDescent="0.3">
      <c r="A531" t="s">
        <v>588</v>
      </c>
      <c r="B531" t="s">
        <v>1154</v>
      </c>
      <c r="D531" t="s">
        <v>1054</v>
      </c>
    </row>
    <row r="532" spans="1:4" x14ac:dyDescent="0.3">
      <c r="A532" t="s">
        <v>588</v>
      </c>
      <c r="B532" t="s">
        <v>1155</v>
      </c>
      <c r="D532" t="s">
        <v>1054</v>
      </c>
    </row>
    <row r="533" spans="1:4" x14ac:dyDescent="0.3">
      <c r="A533" t="s">
        <v>588</v>
      </c>
      <c r="B533" t="s">
        <v>856</v>
      </c>
      <c r="D533" t="s">
        <v>1054</v>
      </c>
    </row>
    <row r="534" spans="1:4" x14ac:dyDescent="0.3">
      <c r="A534" t="s">
        <v>588</v>
      </c>
      <c r="B534" t="s">
        <v>1156</v>
      </c>
      <c r="D534" t="s">
        <v>1054</v>
      </c>
    </row>
    <row r="535" spans="1:4" x14ac:dyDescent="0.3">
      <c r="A535" t="s">
        <v>588</v>
      </c>
      <c r="B535" t="s">
        <v>1157</v>
      </c>
      <c r="D535" t="s">
        <v>1054</v>
      </c>
    </row>
    <row r="536" spans="1:4" x14ac:dyDescent="0.3">
      <c r="A536" t="s">
        <v>588</v>
      </c>
      <c r="B536" t="s">
        <v>1158</v>
      </c>
      <c r="D536" t="s">
        <v>1054</v>
      </c>
    </row>
    <row r="537" spans="1:4" x14ac:dyDescent="0.3">
      <c r="A537" t="s">
        <v>588</v>
      </c>
      <c r="B537" t="s">
        <v>1246</v>
      </c>
      <c r="D537" t="s">
        <v>1054</v>
      </c>
    </row>
    <row r="538" spans="1:4" x14ac:dyDescent="0.3">
      <c r="A538" t="s">
        <v>589</v>
      </c>
      <c r="B538" t="s">
        <v>1153</v>
      </c>
      <c r="D538" t="s">
        <v>1054</v>
      </c>
    </row>
    <row r="539" spans="1:4" x14ac:dyDescent="0.3">
      <c r="A539" t="s">
        <v>589</v>
      </c>
      <c r="B539" t="s">
        <v>1154</v>
      </c>
      <c r="D539" t="s">
        <v>1054</v>
      </c>
    </row>
    <row r="540" spans="1:4" x14ac:dyDescent="0.3">
      <c r="A540" t="s">
        <v>589</v>
      </c>
      <c r="B540" t="s">
        <v>1155</v>
      </c>
      <c r="D540" t="s">
        <v>1054</v>
      </c>
    </row>
    <row r="541" spans="1:4" x14ac:dyDescent="0.3">
      <c r="A541" t="s">
        <v>589</v>
      </c>
      <c r="B541" t="s">
        <v>856</v>
      </c>
      <c r="D541" t="s">
        <v>1054</v>
      </c>
    </row>
    <row r="542" spans="1:4" x14ac:dyDescent="0.3">
      <c r="A542" t="s">
        <v>589</v>
      </c>
      <c r="B542" t="s">
        <v>1156</v>
      </c>
      <c r="D542" t="s">
        <v>1054</v>
      </c>
    </row>
    <row r="543" spans="1:4" x14ac:dyDescent="0.3">
      <c r="A543" t="s">
        <v>589</v>
      </c>
      <c r="B543" t="s">
        <v>1157</v>
      </c>
      <c r="D543" t="s">
        <v>1054</v>
      </c>
    </row>
    <row r="544" spans="1:4" x14ac:dyDescent="0.3">
      <c r="A544" t="s">
        <v>589</v>
      </c>
      <c r="B544" t="s">
        <v>1158</v>
      </c>
      <c r="D544" t="s">
        <v>1054</v>
      </c>
    </row>
    <row r="545" spans="1:4" x14ac:dyDescent="0.3">
      <c r="A545" t="s">
        <v>589</v>
      </c>
      <c r="B545" t="s">
        <v>1246</v>
      </c>
      <c r="D545" t="s">
        <v>1054</v>
      </c>
    </row>
    <row r="546" spans="1:4" x14ac:dyDescent="0.3">
      <c r="A546" t="s">
        <v>590</v>
      </c>
      <c r="B546" t="s">
        <v>1153</v>
      </c>
      <c r="D546" t="s">
        <v>1054</v>
      </c>
    </row>
    <row r="547" spans="1:4" x14ac:dyDescent="0.3">
      <c r="A547" t="s">
        <v>590</v>
      </c>
      <c r="B547" t="s">
        <v>1154</v>
      </c>
      <c r="D547" t="s">
        <v>1054</v>
      </c>
    </row>
    <row r="548" spans="1:4" x14ac:dyDescent="0.3">
      <c r="A548" t="s">
        <v>590</v>
      </c>
      <c r="B548" t="s">
        <v>1155</v>
      </c>
      <c r="D548" t="s">
        <v>1054</v>
      </c>
    </row>
    <row r="549" spans="1:4" x14ac:dyDescent="0.3">
      <c r="A549" t="s">
        <v>590</v>
      </c>
      <c r="B549" t="s">
        <v>856</v>
      </c>
      <c r="D549" t="s">
        <v>1054</v>
      </c>
    </row>
    <row r="550" spans="1:4" x14ac:dyDescent="0.3">
      <c r="A550" t="s">
        <v>590</v>
      </c>
      <c r="B550" t="s">
        <v>1156</v>
      </c>
      <c r="D550" t="s">
        <v>1054</v>
      </c>
    </row>
    <row r="551" spans="1:4" x14ac:dyDescent="0.3">
      <c r="A551" t="s">
        <v>590</v>
      </c>
      <c r="B551" t="s">
        <v>1157</v>
      </c>
      <c r="D551" t="s">
        <v>1054</v>
      </c>
    </row>
    <row r="552" spans="1:4" x14ac:dyDescent="0.3">
      <c r="A552" t="s">
        <v>590</v>
      </c>
      <c r="B552" t="s">
        <v>1158</v>
      </c>
      <c r="D552" t="s">
        <v>1054</v>
      </c>
    </row>
    <row r="553" spans="1:4" x14ac:dyDescent="0.3">
      <c r="A553" t="s">
        <v>590</v>
      </c>
      <c r="B553" t="s">
        <v>1246</v>
      </c>
      <c r="D553" t="s">
        <v>1054</v>
      </c>
    </row>
    <row r="554" spans="1:4" x14ac:dyDescent="0.3">
      <c r="A554" t="s">
        <v>591</v>
      </c>
      <c r="B554" t="s">
        <v>1153</v>
      </c>
      <c r="D554" t="s">
        <v>1054</v>
      </c>
    </row>
    <row r="555" spans="1:4" x14ac:dyDescent="0.3">
      <c r="A555" t="s">
        <v>591</v>
      </c>
      <c r="B555" t="s">
        <v>1154</v>
      </c>
      <c r="D555" t="s">
        <v>1054</v>
      </c>
    </row>
    <row r="556" spans="1:4" x14ac:dyDescent="0.3">
      <c r="A556" t="s">
        <v>591</v>
      </c>
      <c r="B556" t="s">
        <v>1155</v>
      </c>
      <c r="D556" t="s">
        <v>1054</v>
      </c>
    </row>
    <row r="557" spans="1:4" x14ac:dyDescent="0.3">
      <c r="A557" t="s">
        <v>591</v>
      </c>
      <c r="B557" t="s">
        <v>856</v>
      </c>
      <c r="D557" t="s">
        <v>1054</v>
      </c>
    </row>
    <row r="558" spans="1:4" x14ac:dyDescent="0.3">
      <c r="A558" t="s">
        <v>591</v>
      </c>
      <c r="B558" t="s">
        <v>1156</v>
      </c>
      <c r="D558" t="s">
        <v>1054</v>
      </c>
    </row>
    <row r="559" spans="1:4" x14ac:dyDescent="0.3">
      <c r="A559" t="s">
        <v>591</v>
      </c>
      <c r="B559" t="s">
        <v>1157</v>
      </c>
      <c r="D559" t="s">
        <v>1054</v>
      </c>
    </row>
    <row r="560" spans="1:4" x14ac:dyDescent="0.3">
      <c r="A560" t="s">
        <v>591</v>
      </c>
      <c r="B560" t="s">
        <v>1158</v>
      </c>
      <c r="D560" t="s">
        <v>1054</v>
      </c>
    </row>
    <row r="561" spans="1:4" x14ac:dyDescent="0.3">
      <c r="A561" t="s">
        <v>591</v>
      </c>
      <c r="B561" t="s">
        <v>1246</v>
      </c>
      <c r="D561" t="s">
        <v>1054</v>
      </c>
    </row>
    <row r="562" spans="1:4" x14ac:dyDescent="0.3">
      <c r="A562" t="s">
        <v>594</v>
      </c>
      <c r="B562" t="s">
        <v>1153</v>
      </c>
      <c r="D562" t="s">
        <v>1054</v>
      </c>
    </row>
    <row r="563" spans="1:4" x14ac:dyDescent="0.3">
      <c r="A563" t="s">
        <v>594</v>
      </c>
      <c r="B563" t="s">
        <v>1154</v>
      </c>
      <c r="D563" t="s">
        <v>1054</v>
      </c>
    </row>
    <row r="564" spans="1:4" x14ac:dyDescent="0.3">
      <c r="A564" t="s">
        <v>594</v>
      </c>
      <c r="B564" t="s">
        <v>1155</v>
      </c>
      <c r="D564" t="s">
        <v>1054</v>
      </c>
    </row>
    <row r="565" spans="1:4" x14ac:dyDescent="0.3">
      <c r="A565" t="s">
        <v>594</v>
      </c>
      <c r="B565" t="s">
        <v>856</v>
      </c>
      <c r="D565" t="s">
        <v>1054</v>
      </c>
    </row>
    <row r="566" spans="1:4" x14ac:dyDescent="0.3">
      <c r="A566" t="s">
        <v>594</v>
      </c>
      <c r="B566" t="s">
        <v>1156</v>
      </c>
      <c r="D566" t="s">
        <v>1054</v>
      </c>
    </row>
    <row r="567" spans="1:4" x14ac:dyDescent="0.3">
      <c r="A567" t="s">
        <v>594</v>
      </c>
      <c r="B567" t="s">
        <v>1157</v>
      </c>
      <c r="D567" t="s">
        <v>1054</v>
      </c>
    </row>
    <row r="568" spans="1:4" x14ac:dyDescent="0.3">
      <c r="A568" t="s">
        <v>594</v>
      </c>
      <c r="B568" t="s">
        <v>1158</v>
      </c>
      <c r="D568" t="s">
        <v>1054</v>
      </c>
    </row>
    <row r="569" spans="1:4" x14ac:dyDescent="0.3">
      <c r="A569" t="s">
        <v>594</v>
      </c>
      <c r="B569" t="s">
        <v>1246</v>
      </c>
      <c r="D569" t="s">
        <v>1054</v>
      </c>
    </row>
    <row r="570" spans="1:4" x14ac:dyDescent="0.3">
      <c r="A570" t="s">
        <v>1236</v>
      </c>
      <c r="B570" t="s">
        <v>1153</v>
      </c>
      <c r="D570" t="s">
        <v>1054</v>
      </c>
    </row>
    <row r="571" spans="1:4" x14ac:dyDescent="0.3">
      <c r="A571" t="s">
        <v>1236</v>
      </c>
      <c r="B571" t="s">
        <v>1154</v>
      </c>
      <c r="D571" t="s">
        <v>1054</v>
      </c>
    </row>
    <row r="572" spans="1:4" x14ac:dyDescent="0.3">
      <c r="A572" t="s">
        <v>1236</v>
      </c>
      <c r="B572" t="s">
        <v>1155</v>
      </c>
      <c r="D572" t="s">
        <v>1054</v>
      </c>
    </row>
    <row r="573" spans="1:4" x14ac:dyDescent="0.3">
      <c r="A573" t="s">
        <v>1236</v>
      </c>
      <c r="B573" t="s">
        <v>856</v>
      </c>
      <c r="D573" t="s">
        <v>1054</v>
      </c>
    </row>
    <row r="574" spans="1:4" x14ac:dyDescent="0.3">
      <c r="A574" t="s">
        <v>1236</v>
      </c>
      <c r="B574" t="s">
        <v>1156</v>
      </c>
      <c r="D574" t="s">
        <v>1054</v>
      </c>
    </row>
    <row r="575" spans="1:4" x14ac:dyDescent="0.3">
      <c r="A575" t="s">
        <v>1236</v>
      </c>
      <c r="B575" t="s">
        <v>1157</v>
      </c>
      <c r="D575" t="s">
        <v>1054</v>
      </c>
    </row>
    <row r="576" spans="1:4" x14ac:dyDescent="0.3">
      <c r="A576" t="s">
        <v>1236</v>
      </c>
      <c r="B576" t="s">
        <v>1158</v>
      </c>
      <c r="D576" t="s">
        <v>1054</v>
      </c>
    </row>
    <row r="577" spans="1:4" x14ac:dyDescent="0.3">
      <c r="A577" t="s">
        <v>1236</v>
      </c>
      <c r="B577" t="s">
        <v>1246</v>
      </c>
      <c r="D577" t="s">
        <v>1054</v>
      </c>
    </row>
    <row r="578" spans="1:4" x14ac:dyDescent="0.3">
      <c r="A578" t="s">
        <v>1237</v>
      </c>
      <c r="B578" t="s">
        <v>1153</v>
      </c>
      <c r="D578" t="s">
        <v>1054</v>
      </c>
    </row>
    <row r="579" spans="1:4" x14ac:dyDescent="0.3">
      <c r="A579" t="s">
        <v>1237</v>
      </c>
      <c r="B579" t="s">
        <v>1154</v>
      </c>
      <c r="D579" t="s">
        <v>1054</v>
      </c>
    </row>
    <row r="580" spans="1:4" x14ac:dyDescent="0.3">
      <c r="A580" t="s">
        <v>1237</v>
      </c>
      <c r="B580" t="s">
        <v>1155</v>
      </c>
      <c r="D580" t="s">
        <v>1054</v>
      </c>
    </row>
    <row r="581" spans="1:4" x14ac:dyDescent="0.3">
      <c r="A581" t="s">
        <v>1237</v>
      </c>
      <c r="B581" t="s">
        <v>856</v>
      </c>
      <c r="D581" t="s">
        <v>1054</v>
      </c>
    </row>
    <row r="582" spans="1:4" x14ac:dyDescent="0.3">
      <c r="A582" t="s">
        <v>1237</v>
      </c>
      <c r="B582" t="s">
        <v>1156</v>
      </c>
      <c r="D582" t="s">
        <v>1054</v>
      </c>
    </row>
    <row r="583" spans="1:4" x14ac:dyDescent="0.3">
      <c r="A583" t="s">
        <v>1237</v>
      </c>
      <c r="B583" t="s">
        <v>1157</v>
      </c>
      <c r="D583" t="s">
        <v>1054</v>
      </c>
    </row>
    <row r="584" spans="1:4" x14ac:dyDescent="0.3">
      <c r="A584" t="s">
        <v>1237</v>
      </c>
      <c r="B584" t="s">
        <v>1158</v>
      </c>
      <c r="D584" t="s">
        <v>1054</v>
      </c>
    </row>
    <row r="585" spans="1:4" x14ac:dyDescent="0.3">
      <c r="A585" t="s">
        <v>1237</v>
      </c>
      <c r="B585" t="s">
        <v>1246</v>
      </c>
      <c r="D585" t="s">
        <v>1054</v>
      </c>
    </row>
    <row r="586" spans="1:4" x14ac:dyDescent="0.3">
      <c r="A586" t="s">
        <v>651</v>
      </c>
      <c r="B586" t="s">
        <v>1153</v>
      </c>
      <c r="D586" t="s">
        <v>1054</v>
      </c>
    </row>
    <row r="587" spans="1:4" x14ac:dyDescent="0.3">
      <c r="A587" t="s">
        <v>651</v>
      </c>
      <c r="B587" t="s">
        <v>1154</v>
      </c>
      <c r="D587" t="s">
        <v>1054</v>
      </c>
    </row>
    <row r="588" spans="1:4" x14ac:dyDescent="0.3">
      <c r="A588" t="s">
        <v>651</v>
      </c>
      <c r="B588" t="s">
        <v>1155</v>
      </c>
      <c r="D588" t="s">
        <v>1054</v>
      </c>
    </row>
    <row r="589" spans="1:4" x14ac:dyDescent="0.3">
      <c r="A589" t="s">
        <v>651</v>
      </c>
      <c r="B589" t="s">
        <v>856</v>
      </c>
      <c r="D589" t="s">
        <v>1054</v>
      </c>
    </row>
    <row r="590" spans="1:4" x14ac:dyDescent="0.3">
      <c r="A590" t="s">
        <v>651</v>
      </c>
      <c r="B590" t="s">
        <v>1156</v>
      </c>
      <c r="D590" t="s">
        <v>1054</v>
      </c>
    </row>
    <row r="591" spans="1:4" x14ac:dyDescent="0.3">
      <c r="A591" t="s">
        <v>651</v>
      </c>
      <c r="B591" t="s">
        <v>1157</v>
      </c>
      <c r="D591" t="s">
        <v>1054</v>
      </c>
    </row>
    <row r="592" spans="1:4" x14ac:dyDescent="0.3">
      <c r="A592" t="s">
        <v>651</v>
      </c>
      <c r="B592" t="s">
        <v>1158</v>
      </c>
      <c r="D592" t="s">
        <v>1054</v>
      </c>
    </row>
    <row r="593" spans="1:4" x14ac:dyDescent="0.3">
      <c r="A593" t="s">
        <v>651</v>
      </c>
      <c r="B593" t="s">
        <v>1246</v>
      </c>
      <c r="D593" t="s">
        <v>1054</v>
      </c>
    </row>
    <row r="594" spans="1:4" x14ac:dyDescent="0.3">
      <c r="A594" t="s">
        <v>1224</v>
      </c>
      <c r="B594" t="s">
        <v>1153</v>
      </c>
      <c r="D594" t="s">
        <v>1054</v>
      </c>
    </row>
    <row r="595" spans="1:4" x14ac:dyDescent="0.3">
      <c r="A595" t="s">
        <v>1224</v>
      </c>
      <c r="B595" t="s">
        <v>1154</v>
      </c>
      <c r="D595" t="s">
        <v>1054</v>
      </c>
    </row>
    <row r="596" spans="1:4" x14ac:dyDescent="0.3">
      <c r="A596" t="s">
        <v>1224</v>
      </c>
      <c r="B596" t="s">
        <v>1155</v>
      </c>
      <c r="D596" t="s">
        <v>1054</v>
      </c>
    </row>
    <row r="597" spans="1:4" x14ac:dyDescent="0.3">
      <c r="A597" t="s">
        <v>1224</v>
      </c>
      <c r="B597" t="s">
        <v>856</v>
      </c>
      <c r="D597" t="s">
        <v>1054</v>
      </c>
    </row>
    <row r="598" spans="1:4" x14ac:dyDescent="0.3">
      <c r="A598" t="s">
        <v>1224</v>
      </c>
      <c r="B598" t="s">
        <v>1156</v>
      </c>
      <c r="D598" t="s">
        <v>1054</v>
      </c>
    </row>
    <row r="599" spans="1:4" x14ac:dyDescent="0.3">
      <c r="A599" t="s">
        <v>1224</v>
      </c>
      <c r="B599" t="s">
        <v>1157</v>
      </c>
      <c r="D599" t="s">
        <v>1054</v>
      </c>
    </row>
    <row r="600" spans="1:4" x14ac:dyDescent="0.3">
      <c r="A600" t="s">
        <v>1224</v>
      </c>
      <c r="B600" t="s">
        <v>1158</v>
      </c>
      <c r="D600" t="s">
        <v>1054</v>
      </c>
    </row>
    <row r="601" spans="1:4" x14ac:dyDescent="0.3">
      <c r="A601" t="s">
        <v>1224</v>
      </c>
      <c r="B601" t="s">
        <v>1246</v>
      </c>
      <c r="D601" t="s">
        <v>1054</v>
      </c>
    </row>
    <row r="602" spans="1:4" x14ac:dyDescent="0.3">
      <c r="A602" t="s">
        <v>1227</v>
      </c>
      <c r="B602" t="s">
        <v>1153</v>
      </c>
      <c r="D602" t="s">
        <v>1054</v>
      </c>
    </row>
    <row r="603" spans="1:4" x14ac:dyDescent="0.3">
      <c r="A603" t="s">
        <v>1227</v>
      </c>
      <c r="B603" t="s">
        <v>1154</v>
      </c>
      <c r="D603" t="s">
        <v>1054</v>
      </c>
    </row>
    <row r="604" spans="1:4" x14ac:dyDescent="0.3">
      <c r="A604" t="s">
        <v>1227</v>
      </c>
      <c r="B604" t="s">
        <v>1155</v>
      </c>
      <c r="D604" t="s">
        <v>1054</v>
      </c>
    </row>
    <row r="605" spans="1:4" x14ac:dyDescent="0.3">
      <c r="A605" t="s">
        <v>1227</v>
      </c>
      <c r="B605" t="s">
        <v>856</v>
      </c>
      <c r="D605" t="s">
        <v>1054</v>
      </c>
    </row>
    <row r="606" spans="1:4" x14ac:dyDescent="0.3">
      <c r="A606" t="s">
        <v>1227</v>
      </c>
      <c r="B606" t="s">
        <v>1156</v>
      </c>
      <c r="D606" t="s">
        <v>1054</v>
      </c>
    </row>
    <row r="607" spans="1:4" x14ac:dyDescent="0.3">
      <c r="A607" t="s">
        <v>1227</v>
      </c>
      <c r="B607" t="s">
        <v>1157</v>
      </c>
      <c r="D607" t="s">
        <v>1054</v>
      </c>
    </row>
    <row r="608" spans="1:4" x14ac:dyDescent="0.3">
      <c r="A608" t="s">
        <v>1227</v>
      </c>
      <c r="B608" t="s">
        <v>1158</v>
      </c>
      <c r="D608" t="s">
        <v>1054</v>
      </c>
    </row>
    <row r="609" spans="1:4" x14ac:dyDescent="0.3">
      <c r="A609" t="s">
        <v>1227</v>
      </c>
      <c r="B609" t="s">
        <v>1246</v>
      </c>
      <c r="D609" t="s">
        <v>1054</v>
      </c>
    </row>
    <row r="610" spans="1:4" x14ac:dyDescent="0.3">
      <c r="A610" t="s">
        <v>1219</v>
      </c>
      <c r="B610" t="s">
        <v>1153</v>
      </c>
      <c r="D610" t="s">
        <v>1054</v>
      </c>
    </row>
    <row r="611" spans="1:4" x14ac:dyDescent="0.3">
      <c r="A611" t="s">
        <v>1219</v>
      </c>
      <c r="B611" t="s">
        <v>1154</v>
      </c>
      <c r="D611" t="s">
        <v>1054</v>
      </c>
    </row>
    <row r="612" spans="1:4" x14ac:dyDescent="0.3">
      <c r="A612" t="s">
        <v>1219</v>
      </c>
      <c r="B612" t="s">
        <v>1155</v>
      </c>
      <c r="D612" t="s">
        <v>1054</v>
      </c>
    </row>
    <row r="613" spans="1:4" x14ac:dyDescent="0.3">
      <c r="A613" t="s">
        <v>1219</v>
      </c>
      <c r="B613" t="s">
        <v>856</v>
      </c>
      <c r="D613" t="s">
        <v>1054</v>
      </c>
    </row>
    <row r="614" spans="1:4" x14ac:dyDescent="0.3">
      <c r="A614" t="s">
        <v>1219</v>
      </c>
      <c r="B614" t="s">
        <v>1156</v>
      </c>
      <c r="D614" t="s">
        <v>1054</v>
      </c>
    </row>
    <row r="615" spans="1:4" x14ac:dyDescent="0.3">
      <c r="A615" t="s">
        <v>1219</v>
      </c>
      <c r="B615" t="s">
        <v>1157</v>
      </c>
      <c r="D615" t="s">
        <v>1054</v>
      </c>
    </row>
    <row r="616" spans="1:4" x14ac:dyDescent="0.3">
      <c r="A616" t="s">
        <v>1219</v>
      </c>
      <c r="B616" t="s">
        <v>1158</v>
      </c>
      <c r="D616" t="s">
        <v>1054</v>
      </c>
    </row>
    <row r="617" spans="1:4" x14ac:dyDescent="0.3">
      <c r="A617" t="s">
        <v>1219</v>
      </c>
      <c r="B617" t="s">
        <v>1246</v>
      </c>
      <c r="D617" t="s">
        <v>1054</v>
      </c>
    </row>
    <row r="618" spans="1:4" x14ac:dyDescent="0.3">
      <c r="A618" t="s">
        <v>1223</v>
      </c>
      <c r="B618" t="s">
        <v>1153</v>
      </c>
      <c r="D618" t="s">
        <v>1054</v>
      </c>
    </row>
    <row r="619" spans="1:4" x14ac:dyDescent="0.3">
      <c r="A619" t="s">
        <v>1223</v>
      </c>
      <c r="B619" t="s">
        <v>1154</v>
      </c>
      <c r="D619" t="s">
        <v>1054</v>
      </c>
    </row>
    <row r="620" spans="1:4" x14ac:dyDescent="0.3">
      <c r="A620" t="s">
        <v>1223</v>
      </c>
      <c r="B620" t="s">
        <v>1155</v>
      </c>
      <c r="D620" t="s">
        <v>1054</v>
      </c>
    </row>
    <row r="621" spans="1:4" x14ac:dyDescent="0.3">
      <c r="A621" t="s">
        <v>1223</v>
      </c>
      <c r="B621" t="s">
        <v>856</v>
      </c>
      <c r="D621" t="s">
        <v>1054</v>
      </c>
    </row>
    <row r="622" spans="1:4" x14ac:dyDescent="0.3">
      <c r="A622" t="s">
        <v>1223</v>
      </c>
      <c r="B622" t="s">
        <v>1156</v>
      </c>
      <c r="D622" t="s">
        <v>1054</v>
      </c>
    </row>
    <row r="623" spans="1:4" x14ac:dyDescent="0.3">
      <c r="A623" t="s">
        <v>1223</v>
      </c>
      <c r="B623" t="s">
        <v>1157</v>
      </c>
      <c r="D623" t="s">
        <v>1054</v>
      </c>
    </row>
    <row r="624" spans="1:4" x14ac:dyDescent="0.3">
      <c r="A624" t="s">
        <v>1223</v>
      </c>
      <c r="B624" t="s">
        <v>1158</v>
      </c>
      <c r="D624" t="s">
        <v>1054</v>
      </c>
    </row>
    <row r="625" spans="1:4" x14ac:dyDescent="0.3">
      <c r="A625" t="s">
        <v>1223</v>
      </c>
      <c r="B625" t="s">
        <v>1246</v>
      </c>
      <c r="D625" t="s">
        <v>1054</v>
      </c>
    </row>
    <row r="626" spans="1:4" x14ac:dyDescent="0.3">
      <c r="A626" t="s">
        <v>602</v>
      </c>
      <c r="B626" t="s">
        <v>1153</v>
      </c>
      <c r="D626" t="s">
        <v>1054</v>
      </c>
    </row>
    <row r="627" spans="1:4" x14ac:dyDescent="0.3">
      <c r="A627" t="s">
        <v>602</v>
      </c>
      <c r="B627" t="s">
        <v>1154</v>
      </c>
      <c r="D627" t="s">
        <v>1054</v>
      </c>
    </row>
    <row r="628" spans="1:4" x14ac:dyDescent="0.3">
      <c r="A628" t="s">
        <v>602</v>
      </c>
      <c r="B628" t="s">
        <v>1155</v>
      </c>
      <c r="D628" t="s">
        <v>1054</v>
      </c>
    </row>
    <row r="629" spans="1:4" x14ac:dyDescent="0.3">
      <c r="A629" t="s">
        <v>602</v>
      </c>
      <c r="B629" t="s">
        <v>856</v>
      </c>
      <c r="D629" t="s">
        <v>1054</v>
      </c>
    </row>
    <row r="630" spans="1:4" x14ac:dyDescent="0.3">
      <c r="A630" t="s">
        <v>602</v>
      </c>
      <c r="B630" t="s">
        <v>1156</v>
      </c>
      <c r="D630" t="s">
        <v>1054</v>
      </c>
    </row>
    <row r="631" spans="1:4" x14ac:dyDescent="0.3">
      <c r="A631" t="s">
        <v>602</v>
      </c>
      <c r="B631" t="s">
        <v>1157</v>
      </c>
      <c r="D631" t="s">
        <v>1054</v>
      </c>
    </row>
    <row r="632" spans="1:4" x14ac:dyDescent="0.3">
      <c r="A632" t="s">
        <v>602</v>
      </c>
      <c r="B632" t="s">
        <v>1158</v>
      </c>
      <c r="D632" t="s">
        <v>1054</v>
      </c>
    </row>
    <row r="633" spans="1:4" x14ac:dyDescent="0.3">
      <c r="A633" t="s">
        <v>602</v>
      </c>
      <c r="B633" t="s">
        <v>1246</v>
      </c>
      <c r="D633" t="s">
        <v>1054</v>
      </c>
    </row>
    <row r="634" spans="1:4" x14ac:dyDescent="0.3">
      <c r="A634" t="s">
        <v>1218</v>
      </c>
      <c r="B634" t="s">
        <v>1153</v>
      </c>
      <c r="D634" t="s">
        <v>1054</v>
      </c>
    </row>
    <row r="635" spans="1:4" x14ac:dyDescent="0.3">
      <c r="A635" t="s">
        <v>1218</v>
      </c>
      <c r="B635" t="s">
        <v>1154</v>
      </c>
      <c r="D635" t="s">
        <v>1054</v>
      </c>
    </row>
    <row r="636" spans="1:4" x14ac:dyDescent="0.3">
      <c r="A636" t="s">
        <v>1218</v>
      </c>
      <c r="B636" t="s">
        <v>1155</v>
      </c>
      <c r="D636" t="s">
        <v>1054</v>
      </c>
    </row>
    <row r="637" spans="1:4" x14ac:dyDescent="0.3">
      <c r="A637" t="s">
        <v>1218</v>
      </c>
      <c r="B637" t="s">
        <v>856</v>
      </c>
      <c r="D637" t="s">
        <v>1054</v>
      </c>
    </row>
    <row r="638" spans="1:4" x14ac:dyDescent="0.3">
      <c r="A638" t="s">
        <v>1218</v>
      </c>
      <c r="B638" t="s">
        <v>1156</v>
      </c>
      <c r="D638" t="s">
        <v>1054</v>
      </c>
    </row>
    <row r="639" spans="1:4" x14ac:dyDescent="0.3">
      <c r="A639" t="s">
        <v>1218</v>
      </c>
      <c r="B639" t="s">
        <v>1157</v>
      </c>
      <c r="D639" t="s">
        <v>1054</v>
      </c>
    </row>
    <row r="640" spans="1:4" x14ac:dyDescent="0.3">
      <c r="A640" t="s">
        <v>1218</v>
      </c>
      <c r="B640" t="s">
        <v>1158</v>
      </c>
      <c r="D640" t="s">
        <v>1054</v>
      </c>
    </row>
    <row r="641" spans="1:4" x14ac:dyDescent="0.3">
      <c r="A641" t="s">
        <v>1218</v>
      </c>
      <c r="B641" t="s">
        <v>1246</v>
      </c>
      <c r="D641" t="s">
        <v>1054</v>
      </c>
    </row>
    <row r="642" spans="1:4" x14ac:dyDescent="0.3">
      <c r="A642" t="s">
        <v>604</v>
      </c>
      <c r="B642" t="s">
        <v>1153</v>
      </c>
      <c r="D642" t="s">
        <v>1054</v>
      </c>
    </row>
    <row r="643" spans="1:4" x14ac:dyDescent="0.3">
      <c r="A643" t="s">
        <v>604</v>
      </c>
      <c r="B643" t="s">
        <v>1154</v>
      </c>
      <c r="D643" t="s">
        <v>1054</v>
      </c>
    </row>
    <row r="644" spans="1:4" x14ac:dyDescent="0.3">
      <c r="A644" t="s">
        <v>604</v>
      </c>
      <c r="B644" t="s">
        <v>1155</v>
      </c>
      <c r="D644" t="s">
        <v>1054</v>
      </c>
    </row>
    <row r="645" spans="1:4" x14ac:dyDescent="0.3">
      <c r="A645" t="s">
        <v>604</v>
      </c>
      <c r="B645" t="s">
        <v>856</v>
      </c>
      <c r="D645" t="s">
        <v>1054</v>
      </c>
    </row>
    <row r="646" spans="1:4" x14ac:dyDescent="0.3">
      <c r="A646" t="s">
        <v>604</v>
      </c>
      <c r="B646" t="s">
        <v>1156</v>
      </c>
      <c r="D646" t="s">
        <v>1054</v>
      </c>
    </row>
    <row r="647" spans="1:4" x14ac:dyDescent="0.3">
      <c r="A647" t="s">
        <v>604</v>
      </c>
      <c r="B647" t="s">
        <v>1157</v>
      </c>
      <c r="D647" t="s">
        <v>1054</v>
      </c>
    </row>
    <row r="648" spans="1:4" x14ac:dyDescent="0.3">
      <c r="A648" t="s">
        <v>604</v>
      </c>
      <c r="B648" t="s">
        <v>1158</v>
      </c>
      <c r="D648" t="s">
        <v>1054</v>
      </c>
    </row>
    <row r="649" spans="1:4" x14ac:dyDescent="0.3">
      <c r="A649" t="s">
        <v>604</v>
      </c>
      <c r="B649" t="s">
        <v>1246</v>
      </c>
      <c r="D649" t="s">
        <v>1054</v>
      </c>
    </row>
    <row r="650" spans="1:4" x14ac:dyDescent="0.3">
      <c r="A650" t="s">
        <v>606</v>
      </c>
      <c r="B650" t="s">
        <v>1153</v>
      </c>
      <c r="D650" t="s">
        <v>1054</v>
      </c>
    </row>
    <row r="651" spans="1:4" x14ac:dyDescent="0.3">
      <c r="A651" t="s">
        <v>606</v>
      </c>
      <c r="B651" t="s">
        <v>1154</v>
      </c>
      <c r="D651" t="s">
        <v>1054</v>
      </c>
    </row>
    <row r="652" spans="1:4" x14ac:dyDescent="0.3">
      <c r="A652" t="s">
        <v>606</v>
      </c>
      <c r="B652" t="s">
        <v>1155</v>
      </c>
      <c r="D652" t="s">
        <v>1054</v>
      </c>
    </row>
    <row r="653" spans="1:4" x14ac:dyDescent="0.3">
      <c r="A653" t="s">
        <v>606</v>
      </c>
      <c r="B653" t="s">
        <v>856</v>
      </c>
      <c r="D653" t="s">
        <v>1054</v>
      </c>
    </row>
    <row r="654" spans="1:4" x14ac:dyDescent="0.3">
      <c r="A654" t="s">
        <v>606</v>
      </c>
      <c r="B654" t="s">
        <v>1156</v>
      </c>
      <c r="D654" t="s">
        <v>1054</v>
      </c>
    </row>
    <row r="655" spans="1:4" x14ac:dyDescent="0.3">
      <c r="A655" t="s">
        <v>606</v>
      </c>
      <c r="B655" t="s">
        <v>1157</v>
      </c>
      <c r="D655" t="s">
        <v>1054</v>
      </c>
    </row>
    <row r="656" spans="1:4" x14ac:dyDescent="0.3">
      <c r="A656" t="s">
        <v>606</v>
      </c>
      <c r="B656" t="s">
        <v>1158</v>
      </c>
      <c r="D656" t="s">
        <v>1054</v>
      </c>
    </row>
    <row r="657" spans="1:4" x14ac:dyDescent="0.3">
      <c r="A657" t="s">
        <v>606</v>
      </c>
      <c r="B657" t="s">
        <v>1246</v>
      </c>
      <c r="D657" t="s">
        <v>1054</v>
      </c>
    </row>
    <row r="658" spans="1:4" x14ac:dyDescent="0.3">
      <c r="A658" t="s">
        <v>1241</v>
      </c>
      <c r="B658" t="s">
        <v>1153</v>
      </c>
      <c r="D658" t="s">
        <v>1054</v>
      </c>
    </row>
    <row r="659" spans="1:4" x14ac:dyDescent="0.3">
      <c r="A659" t="s">
        <v>1241</v>
      </c>
      <c r="B659" t="s">
        <v>1154</v>
      </c>
      <c r="D659" t="s">
        <v>1054</v>
      </c>
    </row>
    <row r="660" spans="1:4" x14ac:dyDescent="0.3">
      <c r="A660" t="s">
        <v>1241</v>
      </c>
      <c r="B660" t="s">
        <v>1155</v>
      </c>
      <c r="D660" t="s">
        <v>1054</v>
      </c>
    </row>
    <row r="661" spans="1:4" x14ac:dyDescent="0.3">
      <c r="A661" t="s">
        <v>1241</v>
      </c>
      <c r="B661" t="s">
        <v>856</v>
      </c>
      <c r="D661" t="s">
        <v>1054</v>
      </c>
    </row>
    <row r="662" spans="1:4" x14ac:dyDescent="0.3">
      <c r="A662" t="s">
        <v>1241</v>
      </c>
      <c r="B662" t="s">
        <v>1156</v>
      </c>
      <c r="D662" t="s">
        <v>1054</v>
      </c>
    </row>
    <row r="663" spans="1:4" x14ac:dyDescent="0.3">
      <c r="A663" t="s">
        <v>1241</v>
      </c>
      <c r="B663" t="s">
        <v>1157</v>
      </c>
      <c r="D663" t="s">
        <v>1054</v>
      </c>
    </row>
    <row r="664" spans="1:4" x14ac:dyDescent="0.3">
      <c r="A664" t="s">
        <v>1241</v>
      </c>
      <c r="B664" t="s">
        <v>1158</v>
      </c>
      <c r="D664" t="s">
        <v>1054</v>
      </c>
    </row>
    <row r="665" spans="1:4" x14ac:dyDescent="0.3">
      <c r="A665" t="s">
        <v>1241</v>
      </c>
      <c r="B665" t="s">
        <v>1246</v>
      </c>
      <c r="D665" t="s">
        <v>1054</v>
      </c>
    </row>
    <row r="666" spans="1:4" x14ac:dyDescent="0.3">
      <c r="A666" t="s">
        <v>610</v>
      </c>
      <c r="B666" t="s">
        <v>1153</v>
      </c>
      <c r="D666" t="s">
        <v>1054</v>
      </c>
    </row>
    <row r="667" spans="1:4" x14ac:dyDescent="0.3">
      <c r="A667" t="s">
        <v>610</v>
      </c>
      <c r="B667" t="s">
        <v>1154</v>
      </c>
      <c r="D667" t="s">
        <v>1054</v>
      </c>
    </row>
    <row r="668" spans="1:4" x14ac:dyDescent="0.3">
      <c r="A668" t="s">
        <v>610</v>
      </c>
      <c r="B668" t="s">
        <v>1155</v>
      </c>
      <c r="D668" t="s">
        <v>1054</v>
      </c>
    </row>
    <row r="669" spans="1:4" x14ac:dyDescent="0.3">
      <c r="A669" t="s">
        <v>610</v>
      </c>
      <c r="B669" t="s">
        <v>856</v>
      </c>
      <c r="D669" t="s">
        <v>1054</v>
      </c>
    </row>
    <row r="670" spans="1:4" x14ac:dyDescent="0.3">
      <c r="A670" t="s">
        <v>610</v>
      </c>
      <c r="B670" t="s">
        <v>1156</v>
      </c>
      <c r="D670" t="s">
        <v>1054</v>
      </c>
    </row>
    <row r="671" spans="1:4" x14ac:dyDescent="0.3">
      <c r="A671" t="s">
        <v>610</v>
      </c>
      <c r="B671" t="s">
        <v>1157</v>
      </c>
      <c r="D671" t="s">
        <v>1054</v>
      </c>
    </row>
    <row r="672" spans="1:4" x14ac:dyDescent="0.3">
      <c r="A672" t="s">
        <v>610</v>
      </c>
      <c r="B672" t="s">
        <v>1158</v>
      </c>
      <c r="D672" t="s">
        <v>1054</v>
      </c>
    </row>
    <row r="673" spans="1:4" x14ac:dyDescent="0.3">
      <c r="A673" t="s">
        <v>610</v>
      </c>
      <c r="B673" t="s">
        <v>1246</v>
      </c>
      <c r="D673" t="s">
        <v>1054</v>
      </c>
    </row>
    <row r="674" spans="1:4" x14ac:dyDescent="0.3">
      <c r="A674" t="s">
        <v>613</v>
      </c>
      <c r="B674" t="s">
        <v>1153</v>
      </c>
      <c r="D674" t="s">
        <v>1054</v>
      </c>
    </row>
    <row r="675" spans="1:4" x14ac:dyDescent="0.3">
      <c r="A675" t="s">
        <v>613</v>
      </c>
      <c r="B675" t="s">
        <v>1154</v>
      </c>
      <c r="D675" t="s">
        <v>1054</v>
      </c>
    </row>
    <row r="676" spans="1:4" x14ac:dyDescent="0.3">
      <c r="A676" t="s">
        <v>613</v>
      </c>
      <c r="B676" t="s">
        <v>1155</v>
      </c>
      <c r="D676" t="s">
        <v>1054</v>
      </c>
    </row>
    <row r="677" spans="1:4" x14ac:dyDescent="0.3">
      <c r="A677" t="s">
        <v>613</v>
      </c>
      <c r="B677" t="s">
        <v>856</v>
      </c>
      <c r="D677" t="s">
        <v>1054</v>
      </c>
    </row>
    <row r="678" spans="1:4" x14ac:dyDescent="0.3">
      <c r="A678" t="s">
        <v>613</v>
      </c>
      <c r="B678" t="s">
        <v>1156</v>
      </c>
      <c r="D678" t="s">
        <v>1054</v>
      </c>
    </row>
    <row r="679" spans="1:4" x14ac:dyDescent="0.3">
      <c r="A679" t="s">
        <v>613</v>
      </c>
      <c r="B679" t="s">
        <v>1157</v>
      </c>
      <c r="D679" t="s">
        <v>1054</v>
      </c>
    </row>
    <row r="680" spans="1:4" x14ac:dyDescent="0.3">
      <c r="A680" t="s">
        <v>613</v>
      </c>
      <c r="B680" t="s">
        <v>1158</v>
      </c>
      <c r="D680" t="s">
        <v>1054</v>
      </c>
    </row>
    <row r="681" spans="1:4" x14ac:dyDescent="0.3">
      <c r="A681" t="s">
        <v>613</v>
      </c>
      <c r="B681" t="s">
        <v>1246</v>
      </c>
      <c r="D681" t="s">
        <v>1054</v>
      </c>
    </row>
    <row r="682" spans="1:4" x14ac:dyDescent="0.3">
      <c r="A682" t="s">
        <v>1222</v>
      </c>
      <c r="B682" t="s">
        <v>1153</v>
      </c>
      <c r="D682" t="s">
        <v>1054</v>
      </c>
    </row>
    <row r="683" spans="1:4" x14ac:dyDescent="0.3">
      <c r="A683" t="s">
        <v>1222</v>
      </c>
      <c r="B683" t="s">
        <v>1154</v>
      </c>
      <c r="D683" t="s">
        <v>1054</v>
      </c>
    </row>
    <row r="684" spans="1:4" x14ac:dyDescent="0.3">
      <c r="A684" t="s">
        <v>1222</v>
      </c>
      <c r="B684" t="s">
        <v>1155</v>
      </c>
      <c r="D684" t="s">
        <v>1054</v>
      </c>
    </row>
    <row r="685" spans="1:4" x14ac:dyDescent="0.3">
      <c r="A685" t="s">
        <v>1222</v>
      </c>
      <c r="B685" t="s">
        <v>856</v>
      </c>
      <c r="D685" t="s">
        <v>1054</v>
      </c>
    </row>
    <row r="686" spans="1:4" x14ac:dyDescent="0.3">
      <c r="A686" t="s">
        <v>1222</v>
      </c>
      <c r="B686" t="s">
        <v>1156</v>
      </c>
      <c r="D686" t="s">
        <v>1054</v>
      </c>
    </row>
    <row r="687" spans="1:4" x14ac:dyDescent="0.3">
      <c r="A687" t="s">
        <v>1222</v>
      </c>
      <c r="B687" t="s">
        <v>1157</v>
      </c>
      <c r="D687" t="s">
        <v>1054</v>
      </c>
    </row>
    <row r="688" spans="1:4" x14ac:dyDescent="0.3">
      <c r="A688" t="s">
        <v>1222</v>
      </c>
      <c r="B688" t="s">
        <v>1158</v>
      </c>
      <c r="D688" t="s">
        <v>1054</v>
      </c>
    </row>
    <row r="689" spans="1:4" x14ac:dyDescent="0.3">
      <c r="A689" t="s">
        <v>1222</v>
      </c>
      <c r="B689" t="s">
        <v>1246</v>
      </c>
      <c r="D689" t="s">
        <v>1054</v>
      </c>
    </row>
    <row r="690" spans="1:4" x14ac:dyDescent="0.3">
      <c r="A690" t="s">
        <v>1242</v>
      </c>
      <c r="B690" t="s">
        <v>1153</v>
      </c>
      <c r="D690" t="s">
        <v>1054</v>
      </c>
    </row>
    <row r="691" spans="1:4" x14ac:dyDescent="0.3">
      <c r="A691" t="s">
        <v>1242</v>
      </c>
      <c r="B691" t="s">
        <v>1154</v>
      </c>
      <c r="D691" t="s">
        <v>1054</v>
      </c>
    </row>
    <row r="692" spans="1:4" x14ac:dyDescent="0.3">
      <c r="A692" t="s">
        <v>1242</v>
      </c>
      <c r="B692" t="s">
        <v>1155</v>
      </c>
      <c r="D692" t="s">
        <v>1054</v>
      </c>
    </row>
    <row r="693" spans="1:4" x14ac:dyDescent="0.3">
      <c r="A693" t="s">
        <v>1242</v>
      </c>
      <c r="B693" t="s">
        <v>856</v>
      </c>
      <c r="D693" t="s">
        <v>1054</v>
      </c>
    </row>
    <row r="694" spans="1:4" x14ac:dyDescent="0.3">
      <c r="A694" t="s">
        <v>1242</v>
      </c>
      <c r="B694" t="s">
        <v>1156</v>
      </c>
      <c r="D694" t="s">
        <v>1054</v>
      </c>
    </row>
    <row r="695" spans="1:4" x14ac:dyDescent="0.3">
      <c r="A695" t="s">
        <v>1242</v>
      </c>
      <c r="B695" t="s">
        <v>1157</v>
      </c>
      <c r="D695" t="s">
        <v>1054</v>
      </c>
    </row>
    <row r="696" spans="1:4" x14ac:dyDescent="0.3">
      <c r="A696" t="s">
        <v>1242</v>
      </c>
      <c r="B696" t="s">
        <v>1158</v>
      </c>
      <c r="D696" t="s">
        <v>1054</v>
      </c>
    </row>
    <row r="697" spans="1:4" x14ac:dyDescent="0.3">
      <c r="A697" t="s">
        <v>1242</v>
      </c>
      <c r="B697" t="s">
        <v>1246</v>
      </c>
      <c r="D697" t="s">
        <v>1054</v>
      </c>
    </row>
    <row r="698" spans="1:4" x14ac:dyDescent="0.3">
      <c r="A698" t="s">
        <v>1243</v>
      </c>
      <c r="B698" t="s">
        <v>1153</v>
      </c>
      <c r="D698" t="s">
        <v>1054</v>
      </c>
    </row>
    <row r="699" spans="1:4" x14ac:dyDescent="0.3">
      <c r="A699" t="s">
        <v>1243</v>
      </c>
      <c r="B699" t="s">
        <v>1154</v>
      </c>
      <c r="D699" t="s">
        <v>1054</v>
      </c>
    </row>
    <row r="700" spans="1:4" x14ac:dyDescent="0.3">
      <c r="A700" t="s">
        <v>1243</v>
      </c>
      <c r="B700" t="s">
        <v>1155</v>
      </c>
      <c r="D700" t="s">
        <v>1054</v>
      </c>
    </row>
    <row r="701" spans="1:4" x14ac:dyDescent="0.3">
      <c r="A701" t="s">
        <v>1243</v>
      </c>
      <c r="B701" t="s">
        <v>856</v>
      </c>
      <c r="D701" t="s">
        <v>1054</v>
      </c>
    </row>
    <row r="702" spans="1:4" x14ac:dyDescent="0.3">
      <c r="A702" t="s">
        <v>1243</v>
      </c>
      <c r="B702" t="s">
        <v>1156</v>
      </c>
      <c r="D702" t="s">
        <v>1054</v>
      </c>
    </row>
    <row r="703" spans="1:4" x14ac:dyDescent="0.3">
      <c r="A703" t="s">
        <v>1243</v>
      </c>
      <c r="B703" t="s">
        <v>1157</v>
      </c>
      <c r="D703" t="s">
        <v>1054</v>
      </c>
    </row>
    <row r="704" spans="1:4" x14ac:dyDescent="0.3">
      <c r="A704" t="s">
        <v>1243</v>
      </c>
      <c r="B704" t="s">
        <v>1158</v>
      </c>
      <c r="D704" t="s">
        <v>1054</v>
      </c>
    </row>
    <row r="705" spans="1:4" x14ac:dyDescent="0.3">
      <c r="A705" t="s">
        <v>1243</v>
      </c>
      <c r="B705" t="s">
        <v>1246</v>
      </c>
      <c r="D705" t="s">
        <v>1054</v>
      </c>
    </row>
    <row r="706" spans="1:4" x14ac:dyDescent="0.3">
      <c r="A706" t="s">
        <v>1244</v>
      </c>
      <c r="B706" t="s">
        <v>1153</v>
      </c>
      <c r="D706" t="s">
        <v>1054</v>
      </c>
    </row>
    <row r="707" spans="1:4" x14ac:dyDescent="0.3">
      <c r="A707" t="s">
        <v>1244</v>
      </c>
      <c r="B707" t="s">
        <v>1154</v>
      </c>
      <c r="D707" t="s">
        <v>1054</v>
      </c>
    </row>
    <row r="708" spans="1:4" x14ac:dyDescent="0.3">
      <c r="A708" t="s">
        <v>1244</v>
      </c>
      <c r="B708" t="s">
        <v>1155</v>
      </c>
      <c r="D708" t="s">
        <v>1054</v>
      </c>
    </row>
    <row r="709" spans="1:4" x14ac:dyDescent="0.3">
      <c r="A709" t="s">
        <v>1244</v>
      </c>
      <c r="B709" t="s">
        <v>856</v>
      </c>
      <c r="D709" t="s">
        <v>1054</v>
      </c>
    </row>
    <row r="710" spans="1:4" x14ac:dyDescent="0.3">
      <c r="A710" t="s">
        <v>1244</v>
      </c>
      <c r="B710" t="s">
        <v>1156</v>
      </c>
      <c r="D710" t="s">
        <v>1054</v>
      </c>
    </row>
    <row r="711" spans="1:4" x14ac:dyDescent="0.3">
      <c r="A711" t="s">
        <v>1244</v>
      </c>
      <c r="B711" t="s">
        <v>1157</v>
      </c>
      <c r="D711" t="s">
        <v>1054</v>
      </c>
    </row>
    <row r="712" spans="1:4" x14ac:dyDescent="0.3">
      <c r="A712" t="s">
        <v>1244</v>
      </c>
      <c r="B712" t="s">
        <v>1158</v>
      </c>
      <c r="D712" t="s">
        <v>1054</v>
      </c>
    </row>
    <row r="713" spans="1:4" x14ac:dyDescent="0.3">
      <c r="A713" t="s">
        <v>1244</v>
      </c>
      <c r="B713" t="s">
        <v>1246</v>
      </c>
      <c r="D713" t="s">
        <v>1054</v>
      </c>
    </row>
    <row r="714" spans="1:4" x14ac:dyDescent="0.3">
      <c r="A714" t="s">
        <v>653</v>
      </c>
      <c r="B714" t="s">
        <v>1153</v>
      </c>
      <c r="D714" t="s">
        <v>1054</v>
      </c>
    </row>
    <row r="715" spans="1:4" x14ac:dyDescent="0.3">
      <c r="A715" t="s">
        <v>653</v>
      </c>
      <c r="B715" t="s">
        <v>1154</v>
      </c>
      <c r="D715" t="s">
        <v>1054</v>
      </c>
    </row>
    <row r="716" spans="1:4" x14ac:dyDescent="0.3">
      <c r="A716" t="s">
        <v>653</v>
      </c>
      <c r="B716" t="s">
        <v>1155</v>
      </c>
      <c r="D716" t="s">
        <v>1054</v>
      </c>
    </row>
    <row r="717" spans="1:4" x14ac:dyDescent="0.3">
      <c r="A717" t="s">
        <v>653</v>
      </c>
      <c r="B717" t="s">
        <v>856</v>
      </c>
      <c r="D717" t="s">
        <v>1054</v>
      </c>
    </row>
    <row r="718" spans="1:4" x14ac:dyDescent="0.3">
      <c r="A718" t="s">
        <v>653</v>
      </c>
      <c r="B718" t="s">
        <v>1156</v>
      </c>
      <c r="D718" t="s">
        <v>1054</v>
      </c>
    </row>
    <row r="719" spans="1:4" x14ac:dyDescent="0.3">
      <c r="A719" t="s">
        <v>653</v>
      </c>
      <c r="B719" t="s">
        <v>1157</v>
      </c>
      <c r="D719" t="s">
        <v>1054</v>
      </c>
    </row>
    <row r="720" spans="1:4" x14ac:dyDescent="0.3">
      <c r="A720" t="s">
        <v>653</v>
      </c>
      <c r="B720" t="s">
        <v>1158</v>
      </c>
      <c r="D720" t="s">
        <v>1054</v>
      </c>
    </row>
    <row r="721" spans="1:4" x14ac:dyDescent="0.3">
      <c r="A721" t="s">
        <v>653</v>
      </c>
      <c r="B721" t="s">
        <v>1246</v>
      </c>
      <c r="D721" t="s">
        <v>1054</v>
      </c>
    </row>
    <row r="722" spans="1:4" x14ac:dyDescent="0.3">
      <c r="A722" t="s">
        <v>603</v>
      </c>
      <c r="B722" t="s">
        <v>1153</v>
      </c>
      <c r="D722" t="s">
        <v>1054</v>
      </c>
    </row>
    <row r="723" spans="1:4" x14ac:dyDescent="0.3">
      <c r="A723" t="s">
        <v>603</v>
      </c>
      <c r="B723" t="s">
        <v>1154</v>
      </c>
      <c r="D723" t="s">
        <v>1054</v>
      </c>
    </row>
    <row r="724" spans="1:4" x14ac:dyDescent="0.3">
      <c r="A724" t="s">
        <v>603</v>
      </c>
      <c r="B724" t="s">
        <v>1155</v>
      </c>
      <c r="D724" t="s">
        <v>1054</v>
      </c>
    </row>
    <row r="725" spans="1:4" x14ac:dyDescent="0.3">
      <c r="A725" t="s">
        <v>603</v>
      </c>
      <c r="B725" t="s">
        <v>856</v>
      </c>
      <c r="D725" t="s">
        <v>1054</v>
      </c>
    </row>
    <row r="726" spans="1:4" x14ac:dyDescent="0.3">
      <c r="A726" t="s">
        <v>603</v>
      </c>
      <c r="B726" t="s">
        <v>1156</v>
      </c>
      <c r="D726" t="s">
        <v>1054</v>
      </c>
    </row>
    <row r="727" spans="1:4" x14ac:dyDescent="0.3">
      <c r="A727" t="s">
        <v>603</v>
      </c>
      <c r="B727" t="s">
        <v>1157</v>
      </c>
      <c r="D727" t="s">
        <v>1054</v>
      </c>
    </row>
    <row r="728" spans="1:4" x14ac:dyDescent="0.3">
      <c r="A728" t="s">
        <v>603</v>
      </c>
      <c r="B728" t="s">
        <v>1158</v>
      </c>
      <c r="D728" t="s">
        <v>1054</v>
      </c>
    </row>
    <row r="729" spans="1:4" x14ac:dyDescent="0.3">
      <c r="A729" t="s">
        <v>603</v>
      </c>
      <c r="B729" t="s">
        <v>1246</v>
      </c>
      <c r="D729" t="s">
        <v>1054</v>
      </c>
    </row>
    <row r="730" spans="1:4" x14ac:dyDescent="0.3">
      <c r="A730" t="s">
        <v>1046</v>
      </c>
      <c r="B730" t="s">
        <v>1153</v>
      </c>
      <c r="D730" t="s">
        <v>1054</v>
      </c>
    </row>
    <row r="731" spans="1:4" x14ac:dyDescent="0.3">
      <c r="A731" t="s">
        <v>1046</v>
      </c>
      <c r="B731" t="s">
        <v>1154</v>
      </c>
      <c r="D731" t="s">
        <v>1054</v>
      </c>
    </row>
    <row r="732" spans="1:4" x14ac:dyDescent="0.3">
      <c r="A732" t="s">
        <v>1046</v>
      </c>
      <c r="B732" t="s">
        <v>1155</v>
      </c>
      <c r="D732" t="s">
        <v>1054</v>
      </c>
    </row>
    <row r="733" spans="1:4" x14ac:dyDescent="0.3">
      <c r="A733" t="s">
        <v>1046</v>
      </c>
      <c r="B733" t="s">
        <v>856</v>
      </c>
      <c r="D733" t="s">
        <v>1054</v>
      </c>
    </row>
    <row r="734" spans="1:4" x14ac:dyDescent="0.3">
      <c r="A734" t="s">
        <v>1046</v>
      </c>
      <c r="B734" t="s">
        <v>1156</v>
      </c>
      <c r="D734" t="s">
        <v>1054</v>
      </c>
    </row>
    <row r="735" spans="1:4" x14ac:dyDescent="0.3">
      <c r="A735" t="s">
        <v>1046</v>
      </c>
      <c r="B735" t="s">
        <v>1157</v>
      </c>
      <c r="D735" t="s">
        <v>1054</v>
      </c>
    </row>
    <row r="736" spans="1:4" x14ac:dyDescent="0.3">
      <c r="A736" t="s">
        <v>1046</v>
      </c>
      <c r="B736" t="s">
        <v>1158</v>
      </c>
      <c r="D736" t="s">
        <v>1054</v>
      </c>
    </row>
    <row r="737" spans="1:4" x14ac:dyDescent="0.3">
      <c r="A737" t="s">
        <v>1046</v>
      </c>
      <c r="B737" t="s">
        <v>1246</v>
      </c>
      <c r="D737" t="s">
        <v>1054</v>
      </c>
    </row>
    <row r="738" spans="1:4" x14ac:dyDescent="0.3">
      <c r="A738" t="s">
        <v>654</v>
      </c>
      <c r="B738" t="s">
        <v>1153</v>
      </c>
      <c r="D738" t="s">
        <v>1054</v>
      </c>
    </row>
    <row r="739" spans="1:4" x14ac:dyDescent="0.3">
      <c r="A739" t="s">
        <v>654</v>
      </c>
      <c r="B739" t="s">
        <v>1154</v>
      </c>
      <c r="D739" t="s">
        <v>1054</v>
      </c>
    </row>
    <row r="740" spans="1:4" x14ac:dyDescent="0.3">
      <c r="A740" t="s">
        <v>654</v>
      </c>
      <c r="B740" t="s">
        <v>1155</v>
      </c>
      <c r="D740" t="s">
        <v>1054</v>
      </c>
    </row>
    <row r="741" spans="1:4" x14ac:dyDescent="0.3">
      <c r="A741" t="s">
        <v>654</v>
      </c>
      <c r="B741" t="s">
        <v>856</v>
      </c>
      <c r="D741" t="s">
        <v>1054</v>
      </c>
    </row>
    <row r="742" spans="1:4" x14ac:dyDescent="0.3">
      <c r="A742" t="s">
        <v>654</v>
      </c>
      <c r="B742" t="s">
        <v>1156</v>
      </c>
      <c r="D742" t="s">
        <v>1054</v>
      </c>
    </row>
    <row r="743" spans="1:4" x14ac:dyDescent="0.3">
      <c r="A743" t="s">
        <v>654</v>
      </c>
      <c r="B743" t="s">
        <v>1157</v>
      </c>
      <c r="D743" t="s">
        <v>1054</v>
      </c>
    </row>
    <row r="744" spans="1:4" x14ac:dyDescent="0.3">
      <c r="A744" t="s">
        <v>654</v>
      </c>
      <c r="B744" t="s">
        <v>1158</v>
      </c>
      <c r="D744" t="s">
        <v>1054</v>
      </c>
    </row>
    <row r="745" spans="1:4" x14ac:dyDescent="0.3">
      <c r="A745" t="s">
        <v>654</v>
      </c>
      <c r="B745" t="s">
        <v>1246</v>
      </c>
      <c r="D745" t="s">
        <v>1054</v>
      </c>
    </row>
    <row r="746" spans="1:4" x14ac:dyDescent="0.3">
      <c r="A746" t="s">
        <v>635</v>
      </c>
      <c r="B746" t="s">
        <v>1153</v>
      </c>
      <c r="D746" t="s">
        <v>1054</v>
      </c>
    </row>
    <row r="747" spans="1:4" x14ac:dyDescent="0.3">
      <c r="A747" t="s">
        <v>635</v>
      </c>
      <c r="B747" t="s">
        <v>1154</v>
      </c>
      <c r="D747" t="s">
        <v>1054</v>
      </c>
    </row>
    <row r="748" spans="1:4" x14ac:dyDescent="0.3">
      <c r="A748" t="s">
        <v>635</v>
      </c>
      <c r="B748" t="s">
        <v>1155</v>
      </c>
      <c r="D748" t="s">
        <v>1054</v>
      </c>
    </row>
    <row r="749" spans="1:4" x14ac:dyDescent="0.3">
      <c r="A749" t="s">
        <v>635</v>
      </c>
      <c r="B749" t="s">
        <v>856</v>
      </c>
      <c r="D749" t="s">
        <v>1054</v>
      </c>
    </row>
    <row r="750" spans="1:4" x14ac:dyDescent="0.3">
      <c r="A750" t="s">
        <v>635</v>
      </c>
      <c r="B750" t="s">
        <v>1156</v>
      </c>
      <c r="D750" t="s">
        <v>1054</v>
      </c>
    </row>
    <row r="751" spans="1:4" x14ac:dyDescent="0.3">
      <c r="A751" t="s">
        <v>635</v>
      </c>
      <c r="B751" t="s">
        <v>1157</v>
      </c>
      <c r="D751" t="s">
        <v>1054</v>
      </c>
    </row>
    <row r="752" spans="1:4" x14ac:dyDescent="0.3">
      <c r="A752" t="s">
        <v>635</v>
      </c>
      <c r="B752" t="s">
        <v>1158</v>
      </c>
      <c r="D752" t="s">
        <v>1054</v>
      </c>
    </row>
    <row r="753" spans="1:4" x14ac:dyDescent="0.3">
      <c r="A753" t="s">
        <v>635</v>
      </c>
      <c r="B753" t="s">
        <v>1246</v>
      </c>
      <c r="D753" t="s">
        <v>1054</v>
      </c>
    </row>
    <row r="754" spans="1:4" x14ac:dyDescent="0.3">
      <c r="A754" t="s">
        <v>655</v>
      </c>
      <c r="B754" t="s">
        <v>1153</v>
      </c>
      <c r="D754" t="s">
        <v>1054</v>
      </c>
    </row>
    <row r="755" spans="1:4" x14ac:dyDescent="0.3">
      <c r="A755" t="s">
        <v>655</v>
      </c>
      <c r="B755" t="s">
        <v>1154</v>
      </c>
      <c r="D755" t="s">
        <v>1054</v>
      </c>
    </row>
    <row r="756" spans="1:4" x14ac:dyDescent="0.3">
      <c r="A756" t="s">
        <v>655</v>
      </c>
      <c r="B756" t="s">
        <v>1155</v>
      </c>
      <c r="D756" t="s">
        <v>1054</v>
      </c>
    </row>
    <row r="757" spans="1:4" x14ac:dyDescent="0.3">
      <c r="A757" t="s">
        <v>655</v>
      </c>
      <c r="B757" t="s">
        <v>856</v>
      </c>
      <c r="D757" t="s">
        <v>1054</v>
      </c>
    </row>
    <row r="758" spans="1:4" x14ac:dyDescent="0.3">
      <c r="A758" t="s">
        <v>655</v>
      </c>
      <c r="B758" t="s">
        <v>1156</v>
      </c>
      <c r="D758" t="s">
        <v>1054</v>
      </c>
    </row>
    <row r="759" spans="1:4" x14ac:dyDescent="0.3">
      <c r="A759" t="s">
        <v>655</v>
      </c>
      <c r="B759" t="s">
        <v>1157</v>
      </c>
      <c r="D759" t="s">
        <v>1054</v>
      </c>
    </row>
    <row r="760" spans="1:4" x14ac:dyDescent="0.3">
      <c r="A760" t="s">
        <v>655</v>
      </c>
      <c r="B760" t="s">
        <v>1158</v>
      </c>
      <c r="D760" t="s">
        <v>1054</v>
      </c>
    </row>
    <row r="761" spans="1:4" x14ac:dyDescent="0.3">
      <c r="A761" t="s">
        <v>655</v>
      </c>
      <c r="B761" t="s">
        <v>1246</v>
      </c>
      <c r="D761" t="s">
        <v>1054</v>
      </c>
    </row>
    <row r="762" spans="1:4" x14ac:dyDescent="0.3">
      <c r="A762" t="s">
        <v>1245</v>
      </c>
      <c r="B762" t="s">
        <v>1153</v>
      </c>
      <c r="D762" t="s">
        <v>1054</v>
      </c>
    </row>
    <row r="763" spans="1:4" x14ac:dyDescent="0.3">
      <c r="A763" t="s">
        <v>1245</v>
      </c>
      <c r="B763" t="s">
        <v>1154</v>
      </c>
      <c r="D763" t="s">
        <v>1054</v>
      </c>
    </row>
    <row r="764" spans="1:4" x14ac:dyDescent="0.3">
      <c r="A764" t="s">
        <v>1245</v>
      </c>
      <c r="B764" t="s">
        <v>1155</v>
      </c>
      <c r="D764" t="s">
        <v>1054</v>
      </c>
    </row>
    <row r="765" spans="1:4" x14ac:dyDescent="0.3">
      <c r="A765" t="s">
        <v>1245</v>
      </c>
      <c r="B765" t="s">
        <v>856</v>
      </c>
      <c r="D765" t="s">
        <v>1054</v>
      </c>
    </row>
    <row r="766" spans="1:4" x14ac:dyDescent="0.3">
      <c r="A766" t="s">
        <v>1245</v>
      </c>
      <c r="B766" t="s">
        <v>1156</v>
      </c>
      <c r="D766" t="s">
        <v>1054</v>
      </c>
    </row>
    <row r="767" spans="1:4" x14ac:dyDescent="0.3">
      <c r="A767" t="s">
        <v>1245</v>
      </c>
      <c r="B767" t="s">
        <v>1157</v>
      </c>
      <c r="D767" t="s">
        <v>1054</v>
      </c>
    </row>
    <row r="768" spans="1:4" x14ac:dyDescent="0.3">
      <c r="A768" t="s">
        <v>1245</v>
      </c>
      <c r="B768" t="s">
        <v>1158</v>
      </c>
      <c r="D768" t="s">
        <v>1054</v>
      </c>
    </row>
    <row r="769" spans="1:4" x14ac:dyDescent="0.3">
      <c r="A769" t="s">
        <v>1245</v>
      </c>
      <c r="B769" t="s">
        <v>1246</v>
      </c>
      <c r="D769" t="s">
        <v>1054</v>
      </c>
    </row>
    <row r="770" spans="1:4" x14ac:dyDescent="0.3">
      <c r="A770" t="s">
        <v>1221</v>
      </c>
      <c r="B770" t="s">
        <v>1153</v>
      </c>
      <c r="D770" t="s">
        <v>1054</v>
      </c>
    </row>
    <row r="771" spans="1:4" x14ac:dyDescent="0.3">
      <c r="A771" t="s">
        <v>1221</v>
      </c>
      <c r="B771" t="s">
        <v>1154</v>
      </c>
      <c r="D771" t="s">
        <v>1054</v>
      </c>
    </row>
    <row r="772" spans="1:4" x14ac:dyDescent="0.3">
      <c r="A772" t="s">
        <v>1221</v>
      </c>
      <c r="B772" t="s">
        <v>1155</v>
      </c>
      <c r="D772" t="s">
        <v>1054</v>
      </c>
    </row>
    <row r="773" spans="1:4" x14ac:dyDescent="0.3">
      <c r="A773" t="s">
        <v>1221</v>
      </c>
      <c r="B773" t="s">
        <v>856</v>
      </c>
      <c r="D773" t="s">
        <v>1054</v>
      </c>
    </row>
    <row r="774" spans="1:4" x14ac:dyDescent="0.3">
      <c r="A774" t="s">
        <v>1221</v>
      </c>
      <c r="B774" t="s">
        <v>1156</v>
      </c>
      <c r="D774" t="s">
        <v>1054</v>
      </c>
    </row>
    <row r="775" spans="1:4" x14ac:dyDescent="0.3">
      <c r="A775" t="s">
        <v>1221</v>
      </c>
      <c r="B775" t="s">
        <v>1157</v>
      </c>
      <c r="D775" t="s">
        <v>1054</v>
      </c>
    </row>
    <row r="776" spans="1:4" x14ac:dyDescent="0.3">
      <c r="A776" t="s">
        <v>1221</v>
      </c>
      <c r="B776" t="s">
        <v>1158</v>
      </c>
      <c r="D776" t="s">
        <v>1054</v>
      </c>
    </row>
    <row r="777" spans="1:4" x14ac:dyDescent="0.3">
      <c r="A777" t="s">
        <v>1221</v>
      </c>
      <c r="B777" t="s">
        <v>1246</v>
      </c>
      <c r="D777" t="s">
        <v>1054</v>
      </c>
    </row>
    <row r="778" spans="1:4" x14ac:dyDescent="0.3">
      <c r="A778" t="s">
        <v>859</v>
      </c>
      <c r="B778" t="s">
        <v>1153</v>
      </c>
      <c r="D778" t="s">
        <v>1054</v>
      </c>
    </row>
    <row r="779" spans="1:4" x14ac:dyDescent="0.3">
      <c r="A779" t="s">
        <v>859</v>
      </c>
      <c r="B779" t="s">
        <v>1154</v>
      </c>
      <c r="D779" t="s">
        <v>1054</v>
      </c>
    </row>
    <row r="780" spans="1:4" x14ac:dyDescent="0.3">
      <c r="A780" t="s">
        <v>859</v>
      </c>
      <c r="B780" t="s">
        <v>1155</v>
      </c>
      <c r="D780" t="s">
        <v>1054</v>
      </c>
    </row>
    <row r="781" spans="1:4" x14ac:dyDescent="0.3">
      <c r="A781" t="s">
        <v>859</v>
      </c>
      <c r="B781" t="s">
        <v>856</v>
      </c>
      <c r="D781" t="s">
        <v>1054</v>
      </c>
    </row>
    <row r="782" spans="1:4" x14ac:dyDescent="0.3">
      <c r="A782" t="s">
        <v>859</v>
      </c>
      <c r="B782" t="s">
        <v>1156</v>
      </c>
      <c r="D782" t="s">
        <v>1054</v>
      </c>
    </row>
    <row r="783" spans="1:4" x14ac:dyDescent="0.3">
      <c r="A783" t="s">
        <v>859</v>
      </c>
      <c r="B783" t="s">
        <v>1157</v>
      </c>
      <c r="D783" t="s">
        <v>1054</v>
      </c>
    </row>
    <row r="784" spans="1:4" x14ac:dyDescent="0.3">
      <c r="A784" t="s">
        <v>859</v>
      </c>
      <c r="B784" t="s">
        <v>1158</v>
      </c>
      <c r="D784" t="s">
        <v>1054</v>
      </c>
    </row>
    <row r="785" spans="1:4" x14ac:dyDescent="0.3">
      <c r="A785" t="s">
        <v>859</v>
      </c>
      <c r="B785" t="s">
        <v>1246</v>
      </c>
      <c r="D785" t="s">
        <v>1054</v>
      </c>
    </row>
    <row r="786" spans="1:4" x14ac:dyDescent="0.3">
      <c r="A786" t="s">
        <v>860</v>
      </c>
      <c r="B786" t="s">
        <v>1153</v>
      </c>
      <c r="D786" t="s">
        <v>1054</v>
      </c>
    </row>
    <row r="787" spans="1:4" x14ac:dyDescent="0.3">
      <c r="A787" t="s">
        <v>860</v>
      </c>
      <c r="B787" t="s">
        <v>1154</v>
      </c>
      <c r="D787" t="s">
        <v>1054</v>
      </c>
    </row>
    <row r="788" spans="1:4" x14ac:dyDescent="0.3">
      <c r="A788" t="s">
        <v>860</v>
      </c>
      <c r="B788" t="s">
        <v>1155</v>
      </c>
      <c r="D788" t="s">
        <v>1054</v>
      </c>
    </row>
    <row r="789" spans="1:4" x14ac:dyDescent="0.3">
      <c r="A789" t="s">
        <v>860</v>
      </c>
      <c r="B789" t="s">
        <v>856</v>
      </c>
      <c r="D789" t="s">
        <v>1054</v>
      </c>
    </row>
    <row r="790" spans="1:4" x14ac:dyDescent="0.3">
      <c r="A790" t="s">
        <v>860</v>
      </c>
      <c r="B790" t="s">
        <v>1156</v>
      </c>
      <c r="D790" t="s">
        <v>1054</v>
      </c>
    </row>
    <row r="791" spans="1:4" x14ac:dyDescent="0.3">
      <c r="A791" t="s">
        <v>860</v>
      </c>
      <c r="B791" t="s">
        <v>1157</v>
      </c>
      <c r="D791" t="s">
        <v>1054</v>
      </c>
    </row>
    <row r="792" spans="1:4" x14ac:dyDescent="0.3">
      <c r="A792" t="s">
        <v>860</v>
      </c>
      <c r="B792" t="s">
        <v>1158</v>
      </c>
      <c r="D792" t="s">
        <v>1054</v>
      </c>
    </row>
    <row r="793" spans="1:4" x14ac:dyDescent="0.3">
      <c r="A793" t="s">
        <v>860</v>
      </c>
      <c r="B793" t="s">
        <v>1246</v>
      </c>
      <c r="D793" t="s">
        <v>1054</v>
      </c>
    </row>
    <row r="794" spans="1:4" x14ac:dyDescent="0.3">
      <c r="A794" t="s">
        <v>861</v>
      </c>
      <c r="B794" t="s">
        <v>1153</v>
      </c>
      <c r="D794" t="s">
        <v>1054</v>
      </c>
    </row>
    <row r="795" spans="1:4" x14ac:dyDescent="0.3">
      <c r="A795" t="s">
        <v>861</v>
      </c>
      <c r="B795" t="s">
        <v>1154</v>
      </c>
      <c r="D795" t="s">
        <v>1054</v>
      </c>
    </row>
    <row r="796" spans="1:4" x14ac:dyDescent="0.3">
      <c r="A796" t="s">
        <v>861</v>
      </c>
      <c r="B796" t="s">
        <v>1155</v>
      </c>
      <c r="D796" t="s">
        <v>1054</v>
      </c>
    </row>
    <row r="797" spans="1:4" x14ac:dyDescent="0.3">
      <c r="A797" t="s">
        <v>861</v>
      </c>
      <c r="B797" t="s">
        <v>856</v>
      </c>
      <c r="D797" t="s">
        <v>1054</v>
      </c>
    </row>
    <row r="798" spans="1:4" x14ac:dyDescent="0.3">
      <c r="A798" t="s">
        <v>861</v>
      </c>
      <c r="B798" t="s">
        <v>1156</v>
      </c>
      <c r="D798" t="s">
        <v>1054</v>
      </c>
    </row>
    <row r="799" spans="1:4" x14ac:dyDescent="0.3">
      <c r="A799" t="s">
        <v>861</v>
      </c>
      <c r="B799" t="s">
        <v>1157</v>
      </c>
      <c r="D799" t="s">
        <v>1054</v>
      </c>
    </row>
    <row r="800" spans="1:4" x14ac:dyDescent="0.3">
      <c r="A800" t="s">
        <v>861</v>
      </c>
      <c r="B800" t="s">
        <v>1158</v>
      </c>
      <c r="D800" t="s">
        <v>1054</v>
      </c>
    </row>
    <row r="801" spans="1:4" x14ac:dyDescent="0.3">
      <c r="A801" t="s">
        <v>861</v>
      </c>
      <c r="B801" t="s">
        <v>1246</v>
      </c>
      <c r="D801" t="s">
        <v>1054</v>
      </c>
    </row>
    <row r="802" spans="1:4" x14ac:dyDescent="0.3">
      <c r="A802" t="s">
        <v>862</v>
      </c>
      <c r="B802" t="s">
        <v>1153</v>
      </c>
      <c r="D802" t="s">
        <v>1054</v>
      </c>
    </row>
    <row r="803" spans="1:4" x14ac:dyDescent="0.3">
      <c r="A803" t="s">
        <v>862</v>
      </c>
      <c r="B803" t="s">
        <v>1154</v>
      </c>
      <c r="D803" t="s">
        <v>1054</v>
      </c>
    </row>
    <row r="804" spans="1:4" x14ac:dyDescent="0.3">
      <c r="A804" t="s">
        <v>862</v>
      </c>
      <c r="B804" t="s">
        <v>1155</v>
      </c>
      <c r="D804" t="s">
        <v>1054</v>
      </c>
    </row>
    <row r="805" spans="1:4" x14ac:dyDescent="0.3">
      <c r="A805" t="s">
        <v>862</v>
      </c>
      <c r="B805" t="s">
        <v>856</v>
      </c>
      <c r="D805" t="s">
        <v>1054</v>
      </c>
    </row>
    <row r="806" spans="1:4" x14ac:dyDescent="0.3">
      <c r="A806" t="s">
        <v>862</v>
      </c>
      <c r="B806" t="s">
        <v>1156</v>
      </c>
      <c r="D806" t="s">
        <v>1054</v>
      </c>
    </row>
    <row r="807" spans="1:4" x14ac:dyDescent="0.3">
      <c r="A807" t="s">
        <v>862</v>
      </c>
      <c r="B807" t="s">
        <v>1157</v>
      </c>
      <c r="D807" t="s">
        <v>1054</v>
      </c>
    </row>
    <row r="808" spans="1:4" x14ac:dyDescent="0.3">
      <c r="A808" t="s">
        <v>862</v>
      </c>
      <c r="B808" t="s">
        <v>1158</v>
      </c>
      <c r="D808" t="s">
        <v>1054</v>
      </c>
    </row>
    <row r="809" spans="1:4" x14ac:dyDescent="0.3">
      <c r="A809" t="s">
        <v>862</v>
      </c>
      <c r="B809" t="s">
        <v>1246</v>
      </c>
      <c r="D809" t="s">
        <v>1054</v>
      </c>
    </row>
    <row r="810" spans="1:4" x14ac:dyDescent="0.3">
      <c r="A810" t="s">
        <v>602</v>
      </c>
      <c r="B810" t="s">
        <v>1111</v>
      </c>
      <c r="D810" t="s">
        <v>1064</v>
      </c>
    </row>
    <row r="811" spans="1:4" x14ac:dyDescent="0.3">
      <c r="A811" t="s">
        <v>602</v>
      </c>
      <c r="B811" t="s">
        <v>1112</v>
      </c>
      <c r="D811" t="s">
        <v>1064</v>
      </c>
    </row>
    <row r="812" spans="1:4" x14ac:dyDescent="0.3">
      <c r="A812" t="s">
        <v>1238</v>
      </c>
      <c r="B812" t="s">
        <v>1111</v>
      </c>
      <c r="D812" t="s">
        <v>1064</v>
      </c>
    </row>
    <row r="813" spans="1:4" x14ac:dyDescent="0.3">
      <c r="A813" t="s">
        <v>1238</v>
      </c>
      <c r="B813" t="s">
        <v>1112</v>
      </c>
      <c r="D813" t="s">
        <v>1064</v>
      </c>
    </row>
    <row r="814" spans="1:4" x14ac:dyDescent="0.3">
      <c r="A814" t="s">
        <v>606</v>
      </c>
      <c r="B814" t="s">
        <v>1111</v>
      </c>
      <c r="D814" t="s">
        <v>1064</v>
      </c>
    </row>
    <row r="815" spans="1:4" x14ac:dyDescent="0.3">
      <c r="A815" t="s">
        <v>606</v>
      </c>
      <c r="B815" t="s">
        <v>1112</v>
      </c>
      <c r="D815" t="s">
        <v>1064</v>
      </c>
    </row>
    <row r="816" spans="1:4" x14ac:dyDescent="0.3">
      <c r="A816" t="s">
        <v>1239</v>
      </c>
      <c r="B816" t="s">
        <v>1111</v>
      </c>
      <c r="D816" t="s">
        <v>1064</v>
      </c>
    </row>
    <row r="817" spans="1:4" x14ac:dyDescent="0.3">
      <c r="A817" t="s">
        <v>1239</v>
      </c>
      <c r="B817" t="s">
        <v>1112</v>
      </c>
      <c r="D817" t="s">
        <v>1064</v>
      </c>
    </row>
    <row r="818" spans="1:4" x14ac:dyDescent="0.3">
      <c r="A818" t="s">
        <v>656</v>
      </c>
      <c r="B818" t="s">
        <v>1111</v>
      </c>
      <c r="D818" t="s">
        <v>1064</v>
      </c>
    </row>
    <row r="819" spans="1:4" x14ac:dyDescent="0.3">
      <c r="A819" t="s">
        <v>656</v>
      </c>
      <c r="B819" t="s">
        <v>1112</v>
      </c>
      <c r="D819" t="s">
        <v>1064</v>
      </c>
    </row>
    <row r="820" spans="1:4" x14ac:dyDescent="0.3">
      <c r="A820" t="s">
        <v>1240</v>
      </c>
      <c r="B820" t="s">
        <v>627</v>
      </c>
      <c r="D820" t="s">
        <v>1049</v>
      </c>
    </row>
    <row r="821" spans="1:4" x14ac:dyDescent="0.3">
      <c r="A821" t="s">
        <v>1240</v>
      </c>
      <c r="B821" t="s">
        <v>1148</v>
      </c>
      <c r="D821" t="s">
        <v>1049</v>
      </c>
    </row>
    <row r="822" spans="1:4" x14ac:dyDescent="0.3">
      <c r="A822" t="s">
        <v>1240</v>
      </c>
      <c r="B822" t="s">
        <v>1149</v>
      </c>
      <c r="D822" t="s">
        <v>1049</v>
      </c>
    </row>
  </sheetData>
  <autoFilter ref="A1:D822" xr:uid="{3EF992EA-8DE8-497D-B286-1D6CFDFBB665}"/>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BF30-8FA3-4A2F-A187-14DB7BDD9C74}">
  <sheetPr>
    <tabColor rgb="FF00B0F0"/>
  </sheetPr>
  <dimension ref="A1:D46"/>
  <sheetViews>
    <sheetView topLeftCell="A7" workbookViewId="0">
      <selection activeCell="G34" sqref="G34"/>
    </sheetView>
  </sheetViews>
  <sheetFormatPr baseColWidth="10" defaultRowHeight="14.4" x14ac:dyDescent="0.3"/>
  <cols>
    <col min="2" max="2" width="34.88671875" bestFit="1" customWidth="1"/>
    <col min="3" max="3" width="16.33203125" customWidth="1"/>
  </cols>
  <sheetData>
    <row r="1" spans="1:4" ht="51" thickBot="1" x14ac:dyDescent="0.35">
      <c r="A1" s="6" t="s">
        <v>70</v>
      </c>
      <c r="B1" s="7" t="s">
        <v>89</v>
      </c>
      <c r="C1" s="7" t="s">
        <v>72</v>
      </c>
      <c r="D1" s="7" t="str">
        <f>Etiquettes!A6</f>
        <v>Niveau produits</v>
      </c>
    </row>
    <row r="2" spans="1:4" x14ac:dyDescent="0.3">
      <c r="A2">
        <f>'Correspondance produits'!A142</f>
        <v>1</v>
      </c>
      <c r="B2" t="str">
        <f>'Correspondance produits'!J142</f>
        <v>Charbon (hors lignite) [METABOLHEAT - National]</v>
      </c>
      <c r="D2">
        <f>_xlfn.XLOOKUP(B2,Produits!B:B,Produits!D:D,0)</f>
        <v>0</v>
      </c>
    </row>
    <row r="3" spans="1:4" x14ac:dyDescent="0.3">
      <c r="A3">
        <f>'Correspondance produits'!A143</f>
        <v>2</v>
      </c>
      <c r="B3" t="str">
        <f>'Correspondance produits'!J143</f>
        <v>Houille [METABOLHEAT - National]</v>
      </c>
      <c r="D3">
        <f>_xlfn.XLOOKUP(B3,Produits!B:B,Produits!D:D,0)</f>
        <v>4</v>
      </c>
    </row>
    <row r="4" spans="1:4" x14ac:dyDescent="0.3">
      <c r="A4">
        <f>'Correspondance produits'!A144</f>
        <v>2</v>
      </c>
      <c r="B4" t="str">
        <f>'Correspondance produits'!J144</f>
        <v>Produits du charbon [METABOLHEAT - National]</v>
      </c>
      <c r="D4">
        <f>_xlfn.XLOOKUP(B4,Produits!B:B,Produits!D:D,0)</f>
        <v>3</v>
      </c>
    </row>
    <row r="5" spans="1:4" x14ac:dyDescent="0.3">
      <c r="A5">
        <f>'Correspondance produits'!A145</f>
        <v>1</v>
      </c>
      <c r="B5" t="str">
        <f>'Correspondance produits'!J145</f>
        <v>Lignite, tourbe et schistes bitumineux [METABOLHEAT - National]</v>
      </c>
      <c r="D5">
        <f>_xlfn.XLOOKUP(B5,Produits!B:B,Produits!D:D,0)</f>
        <v>0</v>
      </c>
    </row>
    <row r="6" spans="1:4" x14ac:dyDescent="0.3">
      <c r="A6">
        <f>'Correspondance produits'!A146</f>
        <v>2</v>
      </c>
      <c r="B6" t="str">
        <f>'Correspondance produits'!J146</f>
        <v>Charbon, noir ou brun [METABOLHEAT - National]</v>
      </c>
      <c r="D6">
        <f>_xlfn.XLOOKUP(B6,Produits!B:B,Produits!D:D,0)</f>
        <v>4</v>
      </c>
    </row>
    <row r="7" spans="1:4" x14ac:dyDescent="0.3">
      <c r="A7">
        <f>'Correspondance produits'!A147</f>
        <v>2</v>
      </c>
      <c r="B7" t="str">
        <f>'Correspondance produits'!J147</f>
        <v>Produits à base de tourbe [METABOLHEAT - National]</v>
      </c>
      <c r="D7">
        <f>_xlfn.XLOOKUP(B7,Produits!B:B,Produits!D:D,0)</f>
        <v>3</v>
      </c>
    </row>
    <row r="8" spans="1:4" x14ac:dyDescent="0.3">
      <c r="A8">
        <f>'Correspondance produits'!A148</f>
        <v>2</v>
      </c>
      <c r="B8" t="str">
        <f>'Correspondance produits'!J148</f>
        <v>Schistes bitumineux et sables bitumineux [METABOLHEAT - National]</v>
      </c>
      <c r="D8">
        <f>_xlfn.XLOOKUP(B8,Produits!B:B,Produits!D:D,0)</f>
        <v>2</v>
      </c>
    </row>
    <row r="9" spans="1:4" x14ac:dyDescent="0.3">
      <c r="A9">
        <f>'Correspondance produits'!A149</f>
        <v>1</v>
      </c>
      <c r="B9" t="str">
        <f>'Correspondance produits'!J149</f>
        <v>Fioul résiduel et autres produits pétroliers [METABOLHEAT - National]</v>
      </c>
      <c r="D9">
        <f>_xlfn.XLOOKUP(B9,Produits!B:B,Produits!D:D,0)</f>
        <v>0</v>
      </c>
    </row>
    <row r="10" spans="1:4" x14ac:dyDescent="0.3">
      <c r="A10">
        <f>'Correspondance produits'!A150</f>
        <v>2</v>
      </c>
      <c r="B10" t="str">
        <f>'Correspondance produits'!J150</f>
        <v>Fioul [METABOLHEAT - National]</v>
      </c>
      <c r="D10">
        <f>_xlfn.XLOOKUP(B10,Produits!B:B,Produits!D:D,0)</f>
        <v>4</v>
      </c>
    </row>
    <row r="11" spans="1:4" x14ac:dyDescent="0.3">
      <c r="A11">
        <f>'Correspondance produits'!A151</f>
        <v>2</v>
      </c>
      <c r="B11" t="str">
        <f>'Correspondance produits'!J151</f>
        <v>Autres produits pétroliers [METABOLHEAT - National]</v>
      </c>
      <c r="D11">
        <f>_xlfn.XLOOKUP(B11,Produits!B:B,Produits!D:D,0)</f>
        <v>4</v>
      </c>
    </row>
    <row r="12" spans="1:4" x14ac:dyDescent="0.3">
      <c r="A12">
        <f>'Correspondance produits'!A152</f>
        <v>1</v>
      </c>
      <c r="B12" t="str">
        <f>'Correspondance produits'!J152</f>
        <v>Gaz [METABOLHEAT - National]</v>
      </c>
      <c r="D12">
        <f>_xlfn.XLOOKUP(B12,Produits!B:B,Produits!D:D,0)</f>
        <v>0</v>
      </c>
    </row>
    <row r="13" spans="1:4" x14ac:dyDescent="0.3">
      <c r="A13">
        <f>'Correspondance produits'!A153</f>
        <v>2</v>
      </c>
      <c r="B13" t="str">
        <f>'Correspondance produits'!J153</f>
        <v>Gaz naturel [METABOLHEAT - National]</v>
      </c>
      <c r="D13">
        <f>_xlfn.XLOOKUP(B13,Produits!B:B,Produits!D:D,0)</f>
        <v>2</v>
      </c>
    </row>
    <row r="14" spans="1:4" x14ac:dyDescent="0.3">
      <c r="A14">
        <f>'Correspondance produits'!A154</f>
        <v>2</v>
      </c>
      <c r="B14" t="str">
        <f>'Correspondance produits'!J154</f>
        <v>Biogaz [METABOLHEAT - National]</v>
      </c>
      <c r="D14">
        <f>_xlfn.XLOOKUP(B14,Produits!B:B,Produits!D:D,0)</f>
        <v>4</v>
      </c>
    </row>
    <row r="15" spans="1:4" x14ac:dyDescent="0.3">
      <c r="A15">
        <f>'Correspondance produits'!A155</f>
        <v>1</v>
      </c>
      <c r="B15" t="str">
        <f>'Correspondance produits'!J155</f>
        <v>Biomasse solide et déchets renouvelables [METABOLHEAT - National]</v>
      </c>
      <c r="D15">
        <f>_xlfn.XLOOKUP(B15,Produits!B:B,Produits!D:D,0)</f>
        <v>0</v>
      </c>
    </row>
    <row r="16" spans="1:4" x14ac:dyDescent="0.3">
      <c r="A16">
        <f>'Correspondance produits'!A156</f>
        <v>2</v>
      </c>
      <c r="B16" t="str">
        <f>'Correspondance produits'!J156</f>
        <v>Biomasse solide [METABOLHEAT - National]</v>
      </c>
      <c r="D16">
        <f>_xlfn.XLOOKUP(B16,Produits!B:B,Produits!D:D,0)</f>
        <v>4</v>
      </c>
    </row>
    <row r="17" spans="1:4" x14ac:dyDescent="0.3">
      <c r="A17">
        <f>'Correspondance produits'!A157</f>
        <v>2</v>
      </c>
      <c r="B17" t="str">
        <f>'Correspondance produits'!J157</f>
        <v>Déchets municipaux renouvelables [METABOLHEAT - National]</v>
      </c>
      <c r="D17">
        <f>_xlfn.XLOOKUP(B17,Produits!B:B,Produits!D:D,0)</f>
        <v>4</v>
      </c>
    </row>
    <row r="18" spans="1:4" x14ac:dyDescent="0.3">
      <c r="A18">
        <f>'Correspondance produits'!A158</f>
        <v>1</v>
      </c>
      <c r="B18" t="str">
        <f>'Correspondance produits'!J158</f>
        <v>Solaire thermique et géothermie [METABOLHEAT - National]</v>
      </c>
      <c r="D18">
        <f>_xlfn.XLOOKUP(B18,Produits!B:B,Produits!D:D,0)</f>
        <v>0</v>
      </c>
    </row>
    <row r="19" spans="1:4" x14ac:dyDescent="0.3">
      <c r="A19">
        <f>'Correspondance produits'!A159</f>
        <v>2</v>
      </c>
      <c r="B19" t="str">
        <f>'Correspondance produits'!J159</f>
        <v>Solaire thermique [METABOLHEAT - National]</v>
      </c>
      <c r="D19">
        <f>_xlfn.XLOOKUP(B19,Produits!B:B,Produits!D:D,0)</f>
        <v>4</v>
      </c>
    </row>
    <row r="20" spans="1:4" x14ac:dyDescent="0.3">
      <c r="A20">
        <f>'Correspondance produits'!A160</f>
        <v>2</v>
      </c>
      <c r="B20" t="str">
        <f>'Correspondance produits'!J160</f>
        <v>Géothermie [METABOLHEAT - National]</v>
      </c>
      <c r="D20">
        <f>_xlfn.XLOOKUP(B20,Produits!B:B,Produits!D:D,0)</f>
        <v>4</v>
      </c>
    </row>
    <row r="21" spans="1:4" x14ac:dyDescent="0.3">
      <c r="A21">
        <f>'Correspondance produits'!A161</f>
        <v>1</v>
      </c>
      <c r="B21" t="str">
        <f>'Correspondance produits'!J161</f>
        <v>Diesel et biocarburants [METABOLHEAT - National]</v>
      </c>
      <c r="D21">
        <f>_xlfn.XLOOKUP(B21,Produits!B:B,Produits!D:D,0)</f>
        <v>0</v>
      </c>
    </row>
    <row r="22" spans="1:4" x14ac:dyDescent="0.3">
      <c r="A22">
        <f>'Correspondance produits'!A162</f>
        <v>2</v>
      </c>
      <c r="B22" t="str">
        <f>'Correspondance produits'!J162</f>
        <v>Gazole et diesel (hors biocarburant) [METABOLHEAT - National]</v>
      </c>
      <c r="D22">
        <f>_xlfn.XLOOKUP(B22,Produits!B:B,Produits!D:D,0)</f>
        <v>4</v>
      </c>
    </row>
    <row r="23" spans="1:4" x14ac:dyDescent="0.3">
      <c r="A23">
        <f>'Correspondance produits'!A163</f>
        <v>2</v>
      </c>
      <c r="B23" t="str">
        <f>'Correspondance produits'!J163</f>
        <v>Biocarburants [METABOLHEAT - National]</v>
      </c>
      <c r="D23">
        <f>_xlfn.XLOOKUP(B23,Produits!B:B,Produits!D:D,0)</f>
        <v>4</v>
      </c>
    </row>
    <row r="24" spans="1:4" x14ac:dyDescent="0.3">
      <c r="A24">
        <f>'Correspondance produits'!A164</f>
        <v>1</v>
      </c>
      <c r="B24" t="str">
        <f>'Correspondance produits'!J164</f>
        <v>Biomasse solide et déchets [METABOLHEAT - National]</v>
      </c>
      <c r="D24">
        <f>_xlfn.XLOOKUP(B24,Produits!B:B,Produits!D:D,0)</f>
        <v>0</v>
      </c>
    </row>
    <row r="25" spans="1:4" x14ac:dyDescent="0.3">
      <c r="A25">
        <f>'Correspondance produits'!A165</f>
        <v>2</v>
      </c>
      <c r="B25" t="str">
        <f>'Correspondance produits'!J165</f>
        <v>Biomasse solide et déchets renouvelables [METABOLHEAT - National]</v>
      </c>
      <c r="D25">
        <f>_xlfn.XLOOKUP(B25,Produits!B:B,Produits!D:D,0)</f>
        <v>0</v>
      </c>
    </row>
    <row r="26" spans="1:4" x14ac:dyDescent="0.3">
      <c r="A26">
        <f>'Correspondance produits'!A166</f>
        <v>2</v>
      </c>
      <c r="B26" t="str">
        <f>'Correspondance produits'!J166</f>
        <v>Déchets non renouvelables [METABOLHEAT - National]</v>
      </c>
      <c r="D26">
        <f>_xlfn.XLOOKUP(B26,Produits!B:B,Produits!D:D,0)</f>
        <v>1</v>
      </c>
    </row>
    <row r="27" spans="1:4" x14ac:dyDescent="0.3">
      <c r="A27">
        <f>'Correspondance produits'!A167</f>
        <v>1</v>
      </c>
      <c r="B27" t="str">
        <f>'Correspondance produits'!J167</f>
        <v>Fioul et autres carburants [METABOLHEAT - National]</v>
      </c>
      <c r="D27">
        <f>_xlfn.XLOOKUP(B27,Produits!B:B,Produits!D:D,0)</f>
        <v>0</v>
      </c>
    </row>
    <row r="28" spans="1:4" x14ac:dyDescent="0.3">
      <c r="A28">
        <f>'Correspondance produits'!A168</f>
        <v>2</v>
      </c>
      <c r="B28" t="str">
        <f>'Correspondance produits'!J168</f>
        <v>Fioul [METABOLHEAT - National]</v>
      </c>
      <c r="D28">
        <f>_xlfn.XLOOKUP(B28,Produits!B:B,Produits!D:D,0)</f>
        <v>4</v>
      </c>
    </row>
    <row r="29" spans="1:4" x14ac:dyDescent="0.3">
      <c r="A29">
        <f>'Correspondance produits'!A169</f>
        <v>2</v>
      </c>
      <c r="B29" t="str">
        <f>'Correspondance produits'!J169</f>
        <v>Autres carburants [METABOLHEAT - National]</v>
      </c>
      <c r="D29">
        <f>_xlfn.XLOOKUP(B29,Produits!B:B,Produits!D:D,0)</f>
        <v>0</v>
      </c>
    </row>
    <row r="30" spans="1:4" x14ac:dyDescent="0.3">
      <c r="A30">
        <f>'Correspondance produits'!A170</f>
        <v>3</v>
      </c>
      <c r="B30" t="str">
        <f>'Correspondance produits'!J170</f>
        <v>Pétrole brut [METABOLHEAT - National]</v>
      </c>
      <c r="D30">
        <f>_xlfn.XLOOKUP(B30,Produits!B:B,Produits!D:D,0)</f>
        <v>4</v>
      </c>
    </row>
    <row r="31" spans="1:4" x14ac:dyDescent="0.3">
      <c r="A31">
        <f>'Correspondance produits'!A171</f>
        <v>3</v>
      </c>
      <c r="B31" t="str">
        <f>'Correspondance produits'!J171</f>
        <v>Liquides de gaz naturel [METABOLHEAT - National]</v>
      </c>
      <c r="D31">
        <f>_xlfn.XLOOKUP(B31,Produits!B:B,Produits!D:D,0)</f>
        <v>4</v>
      </c>
    </row>
    <row r="32" spans="1:4" x14ac:dyDescent="0.3">
      <c r="A32">
        <f>'Correspondance produits'!A172</f>
        <v>3</v>
      </c>
      <c r="B32" t="str">
        <f>'Correspondance produits'!J172</f>
        <v>Charges d'alimentation de raffinerie [METABOLHEAT - National]</v>
      </c>
      <c r="D32">
        <f>_xlfn.XLOOKUP(B32,Produits!B:B,Produits!D:D,0)</f>
        <v>4</v>
      </c>
    </row>
    <row r="33" spans="1:4" x14ac:dyDescent="0.3">
      <c r="A33">
        <f>'Correspondance produits'!A173</f>
        <v>3</v>
      </c>
      <c r="B33" t="str">
        <f>'Correspondance produits'!J173</f>
        <v>Additifs et composés oxygénés (hors biocarburants) [METABOLHEAT - National]</v>
      </c>
      <c r="D33">
        <f>_xlfn.XLOOKUP(B33,Produits!B:B,Produits!D:D,0)</f>
        <v>4</v>
      </c>
    </row>
    <row r="34" spans="1:4" x14ac:dyDescent="0.3">
      <c r="A34">
        <f>'Correspondance produits'!A174</f>
        <v>3</v>
      </c>
      <c r="B34" t="str">
        <f>'Correspondance produits'!J174</f>
        <v>Autres hydrocarbures [METABOLHEAT - National]</v>
      </c>
      <c r="D34">
        <f>_xlfn.XLOOKUP(B34,Produits!B:B,Produits!D:D,0)</f>
        <v>4</v>
      </c>
    </row>
    <row r="35" spans="1:4" x14ac:dyDescent="0.3">
      <c r="A35">
        <f>'Correspondance produits'!A175</f>
        <v>3</v>
      </c>
      <c r="B35" t="str">
        <f>'Correspondance produits'!J175</f>
        <v>Essence moteur (hors biocarburants) [METABOLHEAT - National]</v>
      </c>
      <c r="D35">
        <f>_xlfn.XLOOKUP(B35,Produits!B:B,Produits!D:D,0)</f>
        <v>4</v>
      </c>
    </row>
    <row r="36" spans="1:4" x14ac:dyDescent="0.3">
      <c r="A36">
        <f>'Correspondance produits'!A176</f>
        <v>3</v>
      </c>
      <c r="B36" t="str">
        <f>'Correspondance produits'!J176</f>
        <v>Essence aviation [METABOLHEAT - National]</v>
      </c>
      <c r="D36">
        <f>_xlfn.XLOOKUP(B36,Produits!B:B,Produits!D:D,0)</f>
        <v>4</v>
      </c>
    </row>
    <row r="37" spans="1:4" x14ac:dyDescent="0.3">
      <c r="A37">
        <f>'Correspondance produits'!A177</f>
        <v>3</v>
      </c>
      <c r="B37" t="str">
        <f>'Correspondance produits'!J177</f>
        <v>Essence d'avions à réaction Carburant [METABOLHEAT - National]</v>
      </c>
      <c r="D37">
        <f>_xlfn.XLOOKUP(B37,Produits!B:B,Produits!D:D,0)</f>
        <v>4</v>
      </c>
    </row>
    <row r="38" spans="1:4" x14ac:dyDescent="0.3">
      <c r="A38">
        <f>'Correspondance produits'!A178</f>
        <v>3</v>
      </c>
      <c r="B38" t="str">
        <f>'Correspondance produits'!J178</f>
        <v>Kérosène (hors biocarburant) [METABOLHEAT - National]</v>
      </c>
      <c r="D38">
        <f>_xlfn.XLOOKUP(B38,Produits!B:B,Produits!D:D,0)</f>
        <v>4</v>
      </c>
    </row>
    <row r="39" spans="1:4" x14ac:dyDescent="0.3">
      <c r="A39">
        <f>'Correspondance produits'!A179</f>
        <v>3</v>
      </c>
      <c r="B39" t="str">
        <f>'Correspondance produits'!J179</f>
        <v>Autre kérosène [METABOLHEAT - National]</v>
      </c>
      <c r="D39">
        <f>_xlfn.XLOOKUP(B39,Produits!B:B,Produits!D:D,0)</f>
        <v>4</v>
      </c>
    </row>
    <row r="40" spans="1:4" x14ac:dyDescent="0.3">
      <c r="A40">
        <f>'Correspondance produits'!A180</f>
        <v>3</v>
      </c>
      <c r="B40" t="str">
        <f>'Correspondance produits'!J180</f>
        <v>Naphta [METABOLHEAT - National]</v>
      </c>
      <c r="D40">
        <f>_xlfn.XLOOKUP(B40,Produits!B:B,Produits!D:D,0)</f>
        <v>4</v>
      </c>
    </row>
    <row r="41" spans="1:4" x14ac:dyDescent="0.3">
      <c r="A41">
        <f>'Correspondance produits'!A181</f>
        <v>3</v>
      </c>
      <c r="B41" t="str">
        <f>'Correspondance produits'!J181</f>
        <v>White spirit et alcools industriels à point d'ébullition spécial [METABOLHEAT - National]</v>
      </c>
      <c r="D41">
        <f>_xlfn.XLOOKUP(B41,Produits!B:B,Produits!D:D,0)</f>
        <v>4</v>
      </c>
    </row>
    <row r="42" spans="1:4" x14ac:dyDescent="0.3">
      <c r="A42">
        <f>'Correspondance produits'!A182</f>
        <v>3</v>
      </c>
      <c r="B42" t="str">
        <f>'Correspondance produits'!J182</f>
        <v>Lubrifiants [METABOLHEAT - National]</v>
      </c>
      <c r="D42">
        <f>_xlfn.XLOOKUP(B42,Produits!B:B,Produits!D:D,0)</f>
        <v>4</v>
      </c>
    </row>
    <row r="43" spans="1:4" x14ac:dyDescent="0.3">
      <c r="A43">
        <f>'Correspondance produits'!A183</f>
        <v>3</v>
      </c>
      <c r="B43" t="str">
        <f>'Correspondance produits'!J183</f>
        <v>Bitume [METABOLHEAT - National]</v>
      </c>
      <c r="D43">
        <f>_xlfn.XLOOKUP(B43,Produits!B:B,Produits!D:D,0)</f>
        <v>4</v>
      </c>
    </row>
    <row r="44" spans="1:4" x14ac:dyDescent="0.3">
      <c r="A44">
        <f>'Correspondance produits'!A184</f>
        <v>3</v>
      </c>
      <c r="B44" t="str">
        <f>'Correspondance produits'!J184</f>
        <v>Coke de pétrole [METABOLHEAT - National]</v>
      </c>
      <c r="D44">
        <f>_xlfn.XLOOKUP(B44,Produits!B:B,Produits!D:D,0)</f>
        <v>4</v>
      </c>
    </row>
    <row r="45" spans="1:4" x14ac:dyDescent="0.3">
      <c r="A45">
        <f>'Correspondance produits'!A185</f>
        <v>3</v>
      </c>
      <c r="B45" t="str">
        <f>'Correspondance produits'!J185</f>
        <v>Paraffines [METABOLHEAT - National]</v>
      </c>
      <c r="D45">
        <f>_xlfn.XLOOKUP(B45,Produits!B:B,Produits!D:D,0)</f>
        <v>4</v>
      </c>
    </row>
    <row r="46" spans="1:4" x14ac:dyDescent="0.3">
      <c r="A46">
        <f>'Correspondance produits'!A186</f>
        <v>3</v>
      </c>
      <c r="B46" t="str">
        <f>'Correspondance produits'!J186</f>
        <v>Autres produits pétroliers [METABOLHEAT - National]</v>
      </c>
      <c r="D46">
        <f>_xlfn.XLOOKUP(B46,Produits!B:B,Produits!D:D,0)</f>
        <v>4</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E4BEC-E15C-4952-88EF-16F9EBE7BC04}">
  <dimension ref="A1:S758"/>
  <sheetViews>
    <sheetView topLeftCell="A100" workbookViewId="0">
      <selection activeCell="A123" sqref="A123"/>
    </sheetView>
  </sheetViews>
  <sheetFormatPr baseColWidth="10" defaultColWidth="8.88671875" defaultRowHeight="14.4" x14ac:dyDescent="0.3"/>
  <cols>
    <col min="1" max="1" width="51.5546875" customWidth="1"/>
    <col min="2" max="2" width="59.77734375" customWidth="1"/>
  </cols>
  <sheetData>
    <row r="1" spans="1:19" x14ac:dyDescent="0.3">
      <c r="A1" s="28" t="s">
        <v>1</v>
      </c>
      <c r="B1" s="28" t="s">
        <v>2</v>
      </c>
      <c r="C1" s="28" t="s">
        <v>4</v>
      </c>
      <c r="D1" s="28" t="s">
        <v>1077</v>
      </c>
      <c r="H1" t="s">
        <v>1248</v>
      </c>
      <c r="I1" t="s">
        <v>1</v>
      </c>
      <c r="J1" t="s">
        <v>2</v>
      </c>
      <c r="O1" t="s">
        <v>1249</v>
      </c>
      <c r="Q1" t="s">
        <v>1251</v>
      </c>
      <c r="S1" t="s">
        <v>1254</v>
      </c>
    </row>
    <row r="2" spans="1:19" x14ac:dyDescent="0.3">
      <c r="A2" t="s">
        <v>919</v>
      </c>
      <c r="B2" t="s">
        <v>1209</v>
      </c>
      <c r="D2" t="s">
        <v>654</v>
      </c>
      <c r="I2" t="str">
        <f>A6</f>
        <v>Refroidissement des locaux (résidentiel) [METABOLHEAT - National]</v>
      </c>
      <c r="J2" t="str">
        <f>D6</f>
        <v>Froid utile [METABOLHEAT - National]</v>
      </c>
      <c r="O2" t="s">
        <v>1286</v>
      </c>
      <c r="Q2" t="s">
        <v>1252</v>
      </c>
      <c r="S2" t="s">
        <v>1287</v>
      </c>
    </row>
    <row r="3" spans="1:19" x14ac:dyDescent="0.3">
      <c r="A3" t="s">
        <v>1046</v>
      </c>
      <c r="B3" t="s">
        <v>1209</v>
      </c>
      <c r="D3" t="s">
        <v>654</v>
      </c>
      <c r="Q3" t="s">
        <v>1288</v>
      </c>
      <c r="R3" t="s">
        <v>1289</v>
      </c>
    </row>
    <row r="4" spans="1:19" x14ac:dyDescent="0.3">
      <c r="A4" t="s">
        <v>918</v>
      </c>
      <c r="B4" t="s">
        <v>1209</v>
      </c>
      <c r="D4" t="s">
        <v>654</v>
      </c>
    </row>
    <row r="5" spans="1:19" x14ac:dyDescent="0.3">
      <c r="A5" t="s">
        <v>613</v>
      </c>
      <c r="B5" t="s">
        <v>1209</v>
      </c>
      <c r="D5" t="s">
        <v>654</v>
      </c>
    </row>
    <row r="6" spans="1:19" x14ac:dyDescent="0.3">
      <c r="A6" t="s">
        <v>1080</v>
      </c>
      <c r="B6" t="s">
        <v>1081</v>
      </c>
      <c r="D6" t="s">
        <v>1078</v>
      </c>
    </row>
    <row r="7" spans="1:19" x14ac:dyDescent="0.3">
      <c r="A7" t="s">
        <v>1080</v>
      </c>
      <c r="B7" t="s">
        <v>1082</v>
      </c>
      <c r="D7" t="s">
        <v>1078</v>
      </c>
    </row>
    <row r="8" spans="1:19" x14ac:dyDescent="0.3">
      <c r="A8" t="s">
        <v>1083</v>
      </c>
      <c r="B8" t="s">
        <v>1081</v>
      </c>
      <c r="D8" t="s">
        <v>1078</v>
      </c>
    </row>
    <row r="9" spans="1:19" x14ac:dyDescent="0.3">
      <c r="A9" t="s">
        <v>1083</v>
      </c>
      <c r="B9" t="s">
        <v>1082</v>
      </c>
      <c r="D9" t="s">
        <v>1078</v>
      </c>
    </row>
    <row r="10" spans="1:19" x14ac:dyDescent="0.3">
      <c r="A10" t="s">
        <v>1084</v>
      </c>
      <c r="B10" t="s">
        <v>1081</v>
      </c>
      <c r="D10" t="s">
        <v>1078</v>
      </c>
    </row>
    <row r="11" spans="1:19" x14ac:dyDescent="0.3">
      <c r="A11" t="s">
        <v>1084</v>
      </c>
      <c r="B11" t="s">
        <v>1082</v>
      </c>
      <c r="D11" t="s">
        <v>1078</v>
      </c>
    </row>
    <row r="12" spans="1:19" x14ac:dyDescent="0.3">
      <c r="A12" t="s">
        <v>1085</v>
      </c>
      <c r="B12" t="s">
        <v>1081</v>
      </c>
      <c r="D12" t="s">
        <v>1078</v>
      </c>
    </row>
    <row r="13" spans="1:19" x14ac:dyDescent="0.3">
      <c r="A13" t="s">
        <v>1085</v>
      </c>
      <c r="B13" t="s">
        <v>1082</v>
      </c>
      <c r="D13" t="s">
        <v>1078</v>
      </c>
    </row>
    <row r="14" spans="1:19" x14ac:dyDescent="0.3">
      <c r="A14" t="s">
        <v>1086</v>
      </c>
      <c r="B14" t="s">
        <v>1081</v>
      </c>
      <c r="D14" t="s">
        <v>1078</v>
      </c>
    </row>
    <row r="15" spans="1:19" x14ac:dyDescent="0.3">
      <c r="A15" t="s">
        <v>1086</v>
      </c>
      <c r="B15" t="s">
        <v>1082</v>
      </c>
      <c r="D15" t="s">
        <v>1078</v>
      </c>
    </row>
    <row r="16" spans="1:19" x14ac:dyDescent="0.3">
      <c r="A16" t="s">
        <v>1064</v>
      </c>
      <c r="B16" t="s">
        <v>1081</v>
      </c>
      <c r="D16" t="s">
        <v>1078</v>
      </c>
    </row>
    <row r="17" spans="1:4" x14ac:dyDescent="0.3">
      <c r="A17" t="s">
        <v>1064</v>
      </c>
      <c r="B17" t="s">
        <v>1082</v>
      </c>
      <c r="D17" t="s">
        <v>1078</v>
      </c>
    </row>
    <row r="18" spans="1:4" x14ac:dyDescent="0.3">
      <c r="A18" t="s">
        <v>1087</v>
      </c>
      <c r="B18" t="s">
        <v>1081</v>
      </c>
      <c r="D18" t="s">
        <v>1078</v>
      </c>
    </row>
    <row r="19" spans="1:4" x14ac:dyDescent="0.3">
      <c r="A19" t="s">
        <v>1087</v>
      </c>
      <c r="B19" t="s">
        <v>1082</v>
      </c>
      <c r="D19" t="s">
        <v>1078</v>
      </c>
    </row>
    <row r="20" spans="1:4" x14ac:dyDescent="0.3">
      <c r="A20" t="s">
        <v>1088</v>
      </c>
      <c r="B20" t="s">
        <v>1081</v>
      </c>
      <c r="D20" t="s">
        <v>1078</v>
      </c>
    </row>
    <row r="21" spans="1:4" x14ac:dyDescent="0.3">
      <c r="A21" t="s">
        <v>1088</v>
      </c>
      <c r="B21" t="s">
        <v>1082</v>
      </c>
      <c r="D21" t="s">
        <v>1078</v>
      </c>
    </row>
    <row r="22" spans="1:4" x14ac:dyDescent="0.3">
      <c r="A22" t="s">
        <v>1089</v>
      </c>
      <c r="B22" t="s">
        <v>1368</v>
      </c>
      <c r="D22" t="s">
        <v>1065</v>
      </c>
    </row>
    <row r="23" spans="1:4" x14ac:dyDescent="0.3">
      <c r="A23" t="s">
        <v>1089</v>
      </c>
      <c r="B23" t="s">
        <v>1370</v>
      </c>
      <c r="D23" t="s">
        <v>1065</v>
      </c>
    </row>
    <row r="24" spans="1:4" x14ac:dyDescent="0.3">
      <c r="A24" t="s">
        <v>1090</v>
      </c>
      <c r="B24" t="s">
        <v>1368</v>
      </c>
      <c r="D24" t="s">
        <v>1065</v>
      </c>
    </row>
    <row r="25" spans="1:4" x14ac:dyDescent="0.3">
      <c r="A25" t="s">
        <v>1090</v>
      </c>
      <c r="B25" t="s">
        <v>1370</v>
      </c>
      <c r="D25" t="s">
        <v>1065</v>
      </c>
    </row>
    <row r="26" spans="1:4" x14ac:dyDescent="0.3">
      <c r="A26" t="s">
        <v>1091</v>
      </c>
      <c r="B26" t="s">
        <v>1368</v>
      </c>
      <c r="D26" t="s">
        <v>1065</v>
      </c>
    </row>
    <row r="27" spans="1:4" x14ac:dyDescent="0.3">
      <c r="A27" t="s">
        <v>1091</v>
      </c>
      <c r="B27" t="s">
        <v>1370</v>
      </c>
      <c r="D27" t="s">
        <v>1065</v>
      </c>
    </row>
    <row r="28" spans="1:4" x14ac:dyDescent="0.3">
      <c r="A28" t="s">
        <v>1092</v>
      </c>
      <c r="B28" t="s">
        <v>1368</v>
      </c>
      <c r="D28" t="s">
        <v>1065</v>
      </c>
    </row>
    <row r="29" spans="1:4" x14ac:dyDescent="0.3">
      <c r="A29" t="s">
        <v>1092</v>
      </c>
      <c r="B29" t="s">
        <v>1370</v>
      </c>
      <c r="D29" t="s">
        <v>1065</v>
      </c>
    </row>
    <row r="30" spans="1:4" x14ac:dyDescent="0.3">
      <c r="A30" t="s">
        <v>1093</v>
      </c>
      <c r="B30" t="s">
        <v>1368</v>
      </c>
      <c r="D30" t="s">
        <v>1065</v>
      </c>
    </row>
    <row r="31" spans="1:4" x14ac:dyDescent="0.3">
      <c r="A31" t="s">
        <v>1093</v>
      </c>
      <c r="B31" t="s">
        <v>1370</v>
      </c>
      <c r="D31" t="s">
        <v>1065</v>
      </c>
    </row>
    <row r="32" spans="1:4" x14ac:dyDescent="0.3">
      <c r="A32" t="s">
        <v>1094</v>
      </c>
      <c r="B32" t="s">
        <v>1368</v>
      </c>
      <c r="D32" t="s">
        <v>1065</v>
      </c>
    </row>
    <row r="33" spans="1:4" x14ac:dyDescent="0.3">
      <c r="A33" t="s">
        <v>1094</v>
      </c>
      <c r="B33" t="s">
        <v>1370</v>
      </c>
      <c r="D33" t="s">
        <v>1065</v>
      </c>
    </row>
    <row r="34" spans="1:4" x14ac:dyDescent="0.3">
      <c r="A34" t="s">
        <v>1095</v>
      </c>
      <c r="B34" t="s">
        <v>1368</v>
      </c>
      <c r="D34" t="s">
        <v>1065</v>
      </c>
    </row>
    <row r="35" spans="1:4" x14ac:dyDescent="0.3">
      <c r="A35" t="s">
        <v>1095</v>
      </c>
      <c r="B35" t="s">
        <v>1370</v>
      </c>
      <c r="D35" t="s">
        <v>1065</v>
      </c>
    </row>
    <row r="36" spans="1:4" x14ac:dyDescent="0.3">
      <c r="A36" t="s">
        <v>909</v>
      </c>
      <c r="B36" t="s">
        <v>1368</v>
      </c>
      <c r="D36" t="s">
        <v>1065</v>
      </c>
    </row>
    <row r="37" spans="1:4" x14ac:dyDescent="0.3">
      <c r="A37" t="s">
        <v>909</v>
      </c>
      <c r="B37" t="s">
        <v>1370</v>
      </c>
      <c r="D37" t="s">
        <v>1065</v>
      </c>
    </row>
    <row r="38" spans="1:4" x14ac:dyDescent="0.3">
      <c r="A38" t="s">
        <v>913</v>
      </c>
      <c r="B38" t="s">
        <v>1368</v>
      </c>
      <c r="D38" t="s">
        <v>1065</v>
      </c>
    </row>
    <row r="39" spans="1:4" x14ac:dyDescent="0.3">
      <c r="A39" t="s">
        <v>913</v>
      </c>
      <c r="B39" t="s">
        <v>1370</v>
      </c>
      <c r="D39" t="s">
        <v>1065</v>
      </c>
    </row>
    <row r="40" spans="1:4" x14ac:dyDescent="0.3">
      <c r="A40" t="s">
        <v>1096</v>
      </c>
      <c r="B40" t="s">
        <v>1368</v>
      </c>
      <c r="D40" t="s">
        <v>1065</v>
      </c>
    </row>
    <row r="41" spans="1:4" x14ac:dyDescent="0.3">
      <c r="A41" t="s">
        <v>1096</v>
      </c>
      <c r="B41" t="s">
        <v>1370</v>
      </c>
      <c r="D41" t="s">
        <v>1065</v>
      </c>
    </row>
    <row r="42" spans="1:4" x14ac:dyDescent="0.3">
      <c r="A42" t="s">
        <v>1097</v>
      </c>
      <c r="B42" t="s">
        <v>1368</v>
      </c>
      <c r="D42" t="s">
        <v>1065</v>
      </c>
    </row>
    <row r="43" spans="1:4" x14ac:dyDescent="0.3">
      <c r="A43" t="s">
        <v>1097</v>
      </c>
      <c r="B43" t="s">
        <v>1370</v>
      </c>
      <c r="D43" t="s">
        <v>1065</v>
      </c>
    </row>
    <row r="44" spans="1:4" x14ac:dyDescent="0.3">
      <c r="A44" t="s">
        <v>910</v>
      </c>
      <c r="B44" t="s">
        <v>1368</v>
      </c>
      <c r="D44" t="s">
        <v>1065</v>
      </c>
    </row>
    <row r="45" spans="1:4" x14ac:dyDescent="0.3">
      <c r="A45" t="s">
        <v>910</v>
      </c>
      <c r="B45" t="s">
        <v>1370</v>
      </c>
      <c r="D45" t="s">
        <v>1065</v>
      </c>
    </row>
    <row r="46" spans="1:4" x14ac:dyDescent="0.3">
      <c r="A46" t="s">
        <v>1098</v>
      </c>
      <c r="B46" t="s">
        <v>1368</v>
      </c>
      <c r="D46" t="s">
        <v>1065</v>
      </c>
    </row>
    <row r="47" spans="1:4" x14ac:dyDescent="0.3">
      <c r="A47" t="s">
        <v>1098</v>
      </c>
      <c r="B47" t="s">
        <v>1370</v>
      </c>
      <c r="D47" t="s">
        <v>1065</v>
      </c>
    </row>
    <row r="48" spans="1:4" x14ac:dyDescent="0.3">
      <c r="A48" t="s">
        <v>911</v>
      </c>
      <c r="B48" t="s">
        <v>1368</v>
      </c>
      <c r="D48" t="s">
        <v>1065</v>
      </c>
    </row>
    <row r="49" spans="1:4" x14ac:dyDescent="0.3">
      <c r="A49" t="s">
        <v>911</v>
      </c>
      <c r="B49" t="s">
        <v>1370</v>
      </c>
      <c r="D49" t="s">
        <v>1065</v>
      </c>
    </row>
    <row r="50" spans="1:4" x14ac:dyDescent="0.3">
      <c r="A50" t="s">
        <v>914</v>
      </c>
      <c r="B50" t="s">
        <v>1368</v>
      </c>
      <c r="D50" t="s">
        <v>1065</v>
      </c>
    </row>
    <row r="51" spans="1:4" x14ac:dyDescent="0.3">
      <c r="A51" t="s">
        <v>914</v>
      </c>
      <c r="B51" t="s">
        <v>1370</v>
      </c>
      <c r="D51" t="s">
        <v>1065</v>
      </c>
    </row>
    <row r="52" spans="1:4" x14ac:dyDescent="0.3">
      <c r="A52" t="s">
        <v>1099</v>
      </c>
      <c r="B52" t="s">
        <v>1368</v>
      </c>
      <c r="D52" t="s">
        <v>1065</v>
      </c>
    </row>
    <row r="53" spans="1:4" x14ac:dyDescent="0.3">
      <c r="A53" t="s">
        <v>1099</v>
      </c>
      <c r="B53" t="s">
        <v>1370</v>
      </c>
      <c r="D53" t="s">
        <v>1065</v>
      </c>
    </row>
    <row r="54" spans="1:4" x14ac:dyDescent="0.3">
      <c r="A54" t="s">
        <v>1100</v>
      </c>
      <c r="B54" t="s">
        <v>1368</v>
      </c>
      <c r="D54" t="s">
        <v>1065</v>
      </c>
    </row>
    <row r="55" spans="1:4" x14ac:dyDescent="0.3">
      <c r="A55" t="s">
        <v>1100</v>
      </c>
      <c r="B55" t="s">
        <v>1370</v>
      </c>
      <c r="D55" t="s">
        <v>1065</v>
      </c>
    </row>
    <row r="56" spans="1:4" x14ac:dyDescent="0.3">
      <c r="A56" t="s">
        <v>1101</v>
      </c>
      <c r="B56" t="s">
        <v>1368</v>
      </c>
      <c r="D56" t="s">
        <v>1065</v>
      </c>
    </row>
    <row r="57" spans="1:4" x14ac:dyDescent="0.3">
      <c r="A57" t="s">
        <v>1101</v>
      </c>
      <c r="B57" t="s">
        <v>1370</v>
      </c>
      <c r="D57" t="s">
        <v>1065</v>
      </c>
    </row>
    <row r="58" spans="1:4" x14ac:dyDescent="0.3">
      <c r="A58" t="s">
        <v>912</v>
      </c>
      <c r="B58" t="s">
        <v>1368</v>
      </c>
      <c r="D58" t="s">
        <v>1065</v>
      </c>
    </row>
    <row r="59" spans="1:4" x14ac:dyDescent="0.3">
      <c r="A59" t="s">
        <v>912</v>
      </c>
      <c r="B59" t="s">
        <v>1370</v>
      </c>
      <c r="D59" t="s">
        <v>1065</v>
      </c>
    </row>
    <row r="60" spans="1:4" x14ac:dyDescent="0.3">
      <c r="A60" t="s">
        <v>915</v>
      </c>
      <c r="B60" t="s">
        <v>1368</v>
      </c>
      <c r="D60" t="s">
        <v>1065</v>
      </c>
    </row>
    <row r="61" spans="1:4" x14ac:dyDescent="0.3">
      <c r="A61" t="s">
        <v>915</v>
      </c>
      <c r="B61" t="s">
        <v>1370</v>
      </c>
      <c r="D61" t="s">
        <v>1065</v>
      </c>
    </row>
    <row r="62" spans="1:4" x14ac:dyDescent="0.3">
      <c r="A62" t="s">
        <v>1102</v>
      </c>
      <c r="B62" t="s">
        <v>1368</v>
      </c>
      <c r="D62" t="s">
        <v>1065</v>
      </c>
    </row>
    <row r="63" spans="1:4" x14ac:dyDescent="0.3">
      <c r="A63" t="s">
        <v>1102</v>
      </c>
      <c r="B63" t="s">
        <v>1370</v>
      </c>
      <c r="D63" t="s">
        <v>1065</v>
      </c>
    </row>
    <row r="64" spans="1:4" x14ac:dyDescent="0.3">
      <c r="A64" t="s">
        <v>1103</v>
      </c>
      <c r="B64" t="s">
        <v>1368</v>
      </c>
      <c r="D64" t="s">
        <v>1065</v>
      </c>
    </row>
    <row r="65" spans="1:4" x14ac:dyDescent="0.3">
      <c r="A65" t="s">
        <v>1103</v>
      </c>
      <c r="B65" t="s">
        <v>1370</v>
      </c>
      <c r="D65" t="s">
        <v>1065</v>
      </c>
    </row>
    <row r="66" spans="1:4" x14ac:dyDescent="0.3">
      <c r="A66" t="s">
        <v>1104</v>
      </c>
      <c r="B66" t="s">
        <v>1368</v>
      </c>
      <c r="D66" t="s">
        <v>1065</v>
      </c>
    </row>
    <row r="67" spans="1:4" x14ac:dyDescent="0.3">
      <c r="A67" t="s">
        <v>1104</v>
      </c>
      <c r="B67" t="s">
        <v>1370</v>
      </c>
      <c r="D67" t="s">
        <v>1065</v>
      </c>
    </row>
    <row r="68" spans="1:4" x14ac:dyDescent="0.3">
      <c r="A68" t="s">
        <v>916</v>
      </c>
      <c r="B68" t="s">
        <v>1368</v>
      </c>
      <c r="D68" t="s">
        <v>1065</v>
      </c>
    </row>
    <row r="69" spans="1:4" x14ac:dyDescent="0.3">
      <c r="A69" t="s">
        <v>916</v>
      </c>
      <c r="B69" t="s">
        <v>1370</v>
      </c>
      <c r="D69" t="s">
        <v>1065</v>
      </c>
    </row>
    <row r="70" spans="1:4" x14ac:dyDescent="0.3">
      <c r="A70" t="s">
        <v>917</v>
      </c>
      <c r="B70" t="s">
        <v>1368</v>
      </c>
      <c r="D70" t="s">
        <v>1065</v>
      </c>
    </row>
    <row r="71" spans="1:4" x14ac:dyDescent="0.3">
      <c r="A71" t="s">
        <v>917</v>
      </c>
      <c r="B71" t="s">
        <v>1370</v>
      </c>
      <c r="D71" t="s">
        <v>1065</v>
      </c>
    </row>
    <row r="72" spans="1:4" x14ac:dyDescent="0.3">
      <c r="A72" t="s">
        <v>1105</v>
      </c>
      <c r="B72" t="s">
        <v>1368</v>
      </c>
      <c r="D72" t="s">
        <v>1065</v>
      </c>
    </row>
    <row r="73" spans="1:4" x14ac:dyDescent="0.3">
      <c r="A73" t="s">
        <v>1105</v>
      </c>
      <c r="B73" t="s">
        <v>1370</v>
      </c>
      <c r="D73" t="s">
        <v>1065</v>
      </c>
    </row>
    <row r="74" spans="1:4" x14ac:dyDescent="0.3">
      <c r="A74" t="s">
        <v>1106</v>
      </c>
      <c r="B74" t="s">
        <v>1368</v>
      </c>
      <c r="D74" t="s">
        <v>1065</v>
      </c>
    </row>
    <row r="75" spans="1:4" x14ac:dyDescent="0.3">
      <c r="A75" t="s">
        <v>1106</v>
      </c>
      <c r="B75" t="s">
        <v>1370</v>
      </c>
      <c r="D75" t="s">
        <v>1065</v>
      </c>
    </row>
    <row r="76" spans="1:4" x14ac:dyDescent="0.3">
      <c r="A76" t="s">
        <v>1107</v>
      </c>
      <c r="B76" t="s">
        <v>1368</v>
      </c>
      <c r="D76" t="s">
        <v>1065</v>
      </c>
    </row>
    <row r="77" spans="1:4" x14ac:dyDescent="0.3">
      <c r="A77" t="s">
        <v>1107</v>
      </c>
      <c r="B77" t="s">
        <v>1370</v>
      </c>
      <c r="D77" t="s">
        <v>1065</v>
      </c>
    </row>
    <row r="78" spans="1:4" x14ac:dyDescent="0.3">
      <c r="A78" t="s">
        <v>1108</v>
      </c>
      <c r="B78" t="s">
        <v>1368</v>
      </c>
      <c r="D78" t="s">
        <v>1065</v>
      </c>
    </row>
    <row r="79" spans="1:4" x14ac:dyDescent="0.3">
      <c r="A79" t="s">
        <v>1108</v>
      </c>
      <c r="B79" t="s">
        <v>1370</v>
      </c>
      <c r="D79" t="s">
        <v>1065</v>
      </c>
    </row>
    <row r="80" spans="1:4" x14ac:dyDescent="0.3">
      <c r="A80" t="s">
        <v>1109</v>
      </c>
      <c r="B80" t="s">
        <v>1368</v>
      </c>
      <c r="D80" t="s">
        <v>1065</v>
      </c>
    </row>
    <row r="81" spans="1:4" x14ac:dyDescent="0.3">
      <c r="A81" t="s">
        <v>1109</v>
      </c>
      <c r="B81" t="s">
        <v>1370</v>
      </c>
      <c r="D81" t="s">
        <v>1065</v>
      </c>
    </row>
    <row r="82" spans="1:4" x14ac:dyDescent="0.3">
      <c r="A82" t="s">
        <v>1110</v>
      </c>
      <c r="B82" t="s">
        <v>1368</v>
      </c>
      <c r="D82" t="s">
        <v>1065</v>
      </c>
    </row>
    <row r="83" spans="1:4" x14ac:dyDescent="0.3">
      <c r="A83" t="s">
        <v>1110</v>
      </c>
      <c r="B83" t="s">
        <v>1370</v>
      </c>
      <c r="D83" t="s">
        <v>1065</v>
      </c>
    </row>
    <row r="84" spans="1:4" x14ac:dyDescent="0.3">
      <c r="A84" t="s">
        <v>1111</v>
      </c>
      <c r="B84" t="s">
        <v>1368</v>
      </c>
      <c r="D84" t="s">
        <v>1065</v>
      </c>
    </row>
    <row r="85" spans="1:4" x14ac:dyDescent="0.3">
      <c r="A85" t="s">
        <v>1111</v>
      </c>
      <c r="B85" t="s">
        <v>1370</v>
      </c>
      <c r="D85" t="s">
        <v>1065</v>
      </c>
    </row>
    <row r="86" spans="1:4" x14ac:dyDescent="0.3">
      <c r="A86" t="s">
        <v>1112</v>
      </c>
      <c r="B86" t="s">
        <v>1368</v>
      </c>
      <c r="D86" t="s">
        <v>1065</v>
      </c>
    </row>
    <row r="87" spans="1:4" x14ac:dyDescent="0.3">
      <c r="A87" t="s">
        <v>1112</v>
      </c>
      <c r="B87" t="s">
        <v>1370</v>
      </c>
      <c r="D87" t="s">
        <v>1065</v>
      </c>
    </row>
    <row r="88" spans="1:4" x14ac:dyDescent="0.3">
      <c r="A88" t="s">
        <v>1113</v>
      </c>
      <c r="B88" t="s">
        <v>1368</v>
      </c>
      <c r="D88" t="s">
        <v>1065</v>
      </c>
    </row>
    <row r="89" spans="1:4" x14ac:dyDescent="0.3">
      <c r="A89" t="s">
        <v>1113</v>
      </c>
      <c r="B89" t="s">
        <v>1370</v>
      </c>
      <c r="D89" t="s">
        <v>1065</v>
      </c>
    </row>
    <row r="90" spans="1:4" x14ac:dyDescent="0.3">
      <c r="A90" t="s">
        <v>1114</v>
      </c>
      <c r="B90" t="s">
        <v>1368</v>
      </c>
      <c r="D90" t="s">
        <v>1065</v>
      </c>
    </row>
    <row r="91" spans="1:4" x14ac:dyDescent="0.3">
      <c r="A91" t="s">
        <v>1114</v>
      </c>
      <c r="B91" t="s">
        <v>1370</v>
      </c>
      <c r="D91" t="s">
        <v>1065</v>
      </c>
    </row>
    <row r="92" spans="1:4" x14ac:dyDescent="0.3">
      <c r="A92" t="s">
        <v>1115</v>
      </c>
      <c r="B92" t="s">
        <v>1368</v>
      </c>
      <c r="D92" t="s">
        <v>1065</v>
      </c>
    </row>
    <row r="93" spans="1:4" x14ac:dyDescent="0.3">
      <c r="A93" t="s">
        <v>1115</v>
      </c>
      <c r="B93" t="s">
        <v>1370</v>
      </c>
      <c r="D93" t="s">
        <v>1065</v>
      </c>
    </row>
    <row r="94" spans="1:4" x14ac:dyDescent="0.3">
      <c r="A94" t="s">
        <v>1116</v>
      </c>
      <c r="B94" t="s">
        <v>1368</v>
      </c>
      <c r="D94" t="s">
        <v>1065</v>
      </c>
    </row>
    <row r="95" spans="1:4" x14ac:dyDescent="0.3">
      <c r="A95" t="s">
        <v>1116</v>
      </c>
      <c r="B95" t="s">
        <v>1370</v>
      </c>
      <c r="D95" t="s">
        <v>1065</v>
      </c>
    </row>
    <row r="96" spans="1:4" x14ac:dyDescent="0.3">
      <c r="A96" t="s">
        <v>1117</v>
      </c>
      <c r="B96" t="s">
        <v>1368</v>
      </c>
      <c r="D96" t="s">
        <v>1065</v>
      </c>
    </row>
    <row r="97" spans="1:4" x14ac:dyDescent="0.3">
      <c r="A97" t="s">
        <v>1117</v>
      </c>
      <c r="B97" t="s">
        <v>1370</v>
      </c>
      <c r="D97" t="s">
        <v>1065</v>
      </c>
    </row>
    <row r="98" spans="1:4" x14ac:dyDescent="0.3">
      <c r="A98" t="s">
        <v>1118</v>
      </c>
      <c r="B98" t="s">
        <v>1368</v>
      </c>
      <c r="D98" t="s">
        <v>1065</v>
      </c>
    </row>
    <row r="99" spans="1:4" x14ac:dyDescent="0.3">
      <c r="A99" t="s">
        <v>1118</v>
      </c>
      <c r="B99" t="s">
        <v>1370</v>
      </c>
      <c r="D99" t="s">
        <v>1065</v>
      </c>
    </row>
    <row r="100" spans="1:4" x14ac:dyDescent="0.3">
      <c r="A100" t="s">
        <v>1119</v>
      </c>
      <c r="B100" t="s">
        <v>1368</v>
      </c>
      <c r="D100" t="s">
        <v>1065</v>
      </c>
    </row>
    <row r="101" spans="1:4" x14ac:dyDescent="0.3">
      <c r="A101" t="s">
        <v>1119</v>
      </c>
      <c r="B101" t="s">
        <v>1370</v>
      </c>
      <c r="D101" t="s">
        <v>1065</v>
      </c>
    </row>
    <row r="102" spans="1:4" x14ac:dyDescent="0.3">
      <c r="A102" t="s">
        <v>1120</v>
      </c>
      <c r="B102" t="s">
        <v>1368</v>
      </c>
      <c r="D102" t="s">
        <v>1065</v>
      </c>
    </row>
    <row r="103" spans="1:4" x14ac:dyDescent="0.3">
      <c r="A103" t="s">
        <v>1120</v>
      </c>
      <c r="B103" t="s">
        <v>1370</v>
      </c>
      <c r="D103" t="s">
        <v>1065</v>
      </c>
    </row>
    <row r="104" spans="1:4" x14ac:dyDescent="0.3">
      <c r="A104" t="s">
        <v>1121</v>
      </c>
      <c r="B104" t="s">
        <v>1368</v>
      </c>
      <c r="D104" t="s">
        <v>1065</v>
      </c>
    </row>
    <row r="105" spans="1:4" x14ac:dyDescent="0.3">
      <c r="A105" t="s">
        <v>1121</v>
      </c>
      <c r="B105" t="s">
        <v>1370</v>
      </c>
      <c r="D105" t="s">
        <v>1065</v>
      </c>
    </row>
    <row r="106" spans="1:4" x14ac:dyDescent="0.3">
      <c r="A106" t="s">
        <v>1122</v>
      </c>
      <c r="B106" t="s">
        <v>1368</v>
      </c>
      <c r="D106" t="s">
        <v>1065</v>
      </c>
    </row>
    <row r="107" spans="1:4" x14ac:dyDescent="0.3">
      <c r="A107" t="s">
        <v>1122</v>
      </c>
      <c r="B107" t="s">
        <v>1370</v>
      </c>
      <c r="D107" t="s">
        <v>1065</v>
      </c>
    </row>
    <row r="108" spans="1:4" x14ac:dyDescent="0.3">
      <c r="A108" t="s">
        <v>1123</v>
      </c>
      <c r="B108" t="s">
        <v>1368</v>
      </c>
      <c r="D108" t="s">
        <v>1065</v>
      </c>
    </row>
    <row r="109" spans="1:4" x14ac:dyDescent="0.3">
      <c r="A109" t="s">
        <v>1123</v>
      </c>
      <c r="B109" t="s">
        <v>1370</v>
      </c>
      <c r="D109" t="s">
        <v>1065</v>
      </c>
    </row>
    <row r="110" spans="1:4" x14ac:dyDescent="0.3">
      <c r="A110" t="s">
        <v>1124</v>
      </c>
      <c r="B110" t="s">
        <v>1368</v>
      </c>
      <c r="D110" t="s">
        <v>1065</v>
      </c>
    </row>
    <row r="111" spans="1:4" x14ac:dyDescent="0.3">
      <c r="A111" t="s">
        <v>1124</v>
      </c>
      <c r="B111" t="s">
        <v>1370</v>
      </c>
      <c r="D111" t="s">
        <v>1065</v>
      </c>
    </row>
    <row r="112" spans="1:4" x14ac:dyDescent="0.3">
      <c r="A112" t="s">
        <v>615</v>
      </c>
      <c r="B112" t="s">
        <v>1368</v>
      </c>
      <c r="D112" t="s">
        <v>1065</v>
      </c>
    </row>
    <row r="113" spans="1:4" x14ac:dyDescent="0.3">
      <c r="A113" t="s">
        <v>615</v>
      </c>
      <c r="B113" t="s">
        <v>1370</v>
      </c>
      <c r="D113" t="s">
        <v>1065</v>
      </c>
    </row>
    <row r="114" spans="1:4" x14ac:dyDescent="0.3">
      <c r="A114" t="s">
        <v>616</v>
      </c>
      <c r="B114" t="s">
        <v>1368</v>
      </c>
      <c r="D114" t="s">
        <v>1065</v>
      </c>
    </row>
    <row r="115" spans="1:4" x14ac:dyDescent="0.3">
      <c r="A115" t="s">
        <v>616</v>
      </c>
      <c r="B115" t="s">
        <v>1370</v>
      </c>
      <c r="D115" t="s">
        <v>1065</v>
      </c>
    </row>
    <row r="116" spans="1:4" x14ac:dyDescent="0.3">
      <c r="A116" t="s">
        <v>1125</v>
      </c>
      <c r="B116" t="s">
        <v>1368</v>
      </c>
      <c r="D116" t="s">
        <v>1065</v>
      </c>
    </row>
    <row r="117" spans="1:4" x14ac:dyDescent="0.3">
      <c r="A117" t="s">
        <v>1125</v>
      </c>
      <c r="B117" t="s">
        <v>1370</v>
      </c>
      <c r="D117" t="s">
        <v>1065</v>
      </c>
    </row>
    <row r="118" spans="1:4" x14ac:dyDescent="0.3">
      <c r="A118" t="s">
        <v>1126</v>
      </c>
      <c r="B118" t="s">
        <v>1368</v>
      </c>
      <c r="D118" t="s">
        <v>1065</v>
      </c>
    </row>
    <row r="119" spans="1:4" x14ac:dyDescent="0.3">
      <c r="A119" t="s">
        <v>1126</v>
      </c>
      <c r="B119" t="s">
        <v>1370</v>
      </c>
      <c r="D119" t="s">
        <v>1065</v>
      </c>
    </row>
    <row r="120" spans="1:4" x14ac:dyDescent="0.3">
      <c r="A120" t="s">
        <v>617</v>
      </c>
      <c r="B120" t="s">
        <v>1368</v>
      </c>
      <c r="D120" t="s">
        <v>1065</v>
      </c>
    </row>
    <row r="121" spans="1:4" x14ac:dyDescent="0.3">
      <c r="A121" t="s">
        <v>617</v>
      </c>
      <c r="B121" t="s">
        <v>1370</v>
      </c>
      <c r="D121" t="s">
        <v>1065</v>
      </c>
    </row>
    <row r="122" spans="1:4" x14ac:dyDescent="0.3">
      <c r="A122" t="s">
        <v>1127</v>
      </c>
      <c r="B122" t="s">
        <v>1368</v>
      </c>
      <c r="D122" t="s">
        <v>1065</v>
      </c>
    </row>
    <row r="123" spans="1:4" x14ac:dyDescent="0.3">
      <c r="A123" t="s">
        <v>1127</v>
      </c>
      <c r="B123" t="s">
        <v>1370</v>
      </c>
      <c r="D123" t="s">
        <v>1065</v>
      </c>
    </row>
    <row r="124" spans="1:4" x14ac:dyDescent="0.3">
      <c r="A124" t="s">
        <v>618</v>
      </c>
      <c r="B124" t="s">
        <v>1368</v>
      </c>
      <c r="D124" t="s">
        <v>1065</v>
      </c>
    </row>
    <row r="125" spans="1:4" x14ac:dyDescent="0.3">
      <c r="A125" t="s">
        <v>618</v>
      </c>
      <c r="B125" t="s">
        <v>1370</v>
      </c>
      <c r="D125" t="s">
        <v>1065</v>
      </c>
    </row>
    <row r="126" spans="1:4" x14ac:dyDescent="0.3">
      <c r="A126" t="s">
        <v>619</v>
      </c>
      <c r="B126" t="s">
        <v>1368</v>
      </c>
      <c r="D126" t="s">
        <v>1065</v>
      </c>
    </row>
    <row r="127" spans="1:4" x14ac:dyDescent="0.3">
      <c r="A127" t="s">
        <v>619</v>
      </c>
      <c r="B127" t="s">
        <v>1370</v>
      </c>
      <c r="D127" t="s">
        <v>1065</v>
      </c>
    </row>
    <row r="128" spans="1:4" x14ac:dyDescent="0.3">
      <c r="A128" t="s">
        <v>620</v>
      </c>
      <c r="B128" t="s">
        <v>1368</v>
      </c>
      <c r="D128" t="s">
        <v>1065</v>
      </c>
    </row>
    <row r="129" spans="1:4" x14ac:dyDescent="0.3">
      <c r="A129" t="s">
        <v>620</v>
      </c>
      <c r="B129" t="s">
        <v>1370</v>
      </c>
      <c r="D129" t="s">
        <v>1065</v>
      </c>
    </row>
    <row r="130" spans="1:4" x14ac:dyDescent="0.3">
      <c r="A130" t="s">
        <v>1128</v>
      </c>
      <c r="B130" t="s">
        <v>1368</v>
      </c>
      <c r="D130" t="s">
        <v>1065</v>
      </c>
    </row>
    <row r="131" spans="1:4" x14ac:dyDescent="0.3">
      <c r="A131" t="s">
        <v>1128</v>
      </c>
      <c r="B131" t="s">
        <v>1370</v>
      </c>
      <c r="D131" t="s">
        <v>1065</v>
      </c>
    </row>
    <row r="132" spans="1:4" x14ac:dyDescent="0.3">
      <c r="A132" t="s">
        <v>1129</v>
      </c>
      <c r="B132" t="s">
        <v>1368</v>
      </c>
      <c r="D132" t="s">
        <v>1065</v>
      </c>
    </row>
    <row r="133" spans="1:4" x14ac:dyDescent="0.3">
      <c r="A133" t="s">
        <v>1129</v>
      </c>
      <c r="B133" t="s">
        <v>1370</v>
      </c>
      <c r="D133" t="s">
        <v>1065</v>
      </c>
    </row>
    <row r="134" spans="1:4" x14ac:dyDescent="0.3">
      <c r="A134" t="s">
        <v>1130</v>
      </c>
      <c r="B134" t="s">
        <v>1368</v>
      </c>
      <c r="D134" t="s">
        <v>1065</v>
      </c>
    </row>
    <row r="135" spans="1:4" x14ac:dyDescent="0.3">
      <c r="A135" t="s">
        <v>1130</v>
      </c>
      <c r="B135" t="s">
        <v>1370</v>
      </c>
      <c r="D135" t="s">
        <v>1065</v>
      </c>
    </row>
    <row r="136" spans="1:4" x14ac:dyDescent="0.3">
      <c r="A136" t="s">
        <v>1131</v>
      </c>
      <c r="B136" t="s">
        <v>1368</v>
      </c>
      <c r="D136" t="s">
        <v>1065</v>
      </c>
    </row>
    <row r="137" spans="1:4" x14ac:dyDescent="0.3">
      <c r="A137" t="s">
        <v>1131</v>
      </c>
      <c r="B137" t="s">
        <v>1370</v>
      </c>
      <c r="D137" t="s">
        <v>1065</v>
      </c>
    </row>
    <row r="138" spans="1:4" x14ac:dyDescent="0.3">
      <c r="A138" t="s">
        <v>1132</v>
      </c>
      <c r="B138" t="s">
        <v>1368</v>
      </c>
      <c r="D138" t="s">
        <v>1065</v>
      </c>
    </row>
    <row r="139" spans="1:4" x14ac:dyDescent="0.3">
      <c r="A139" t="s">
        <v>1132</v>
      </c>
      <c r="B139" t="s">
        <v>1370</v>
      </c>
      <c r="D139" t="s">
        <v>1065</v>
      </c>
    </row>
    <row r="140" spans="1:4" x14ac:dyDescent="0.3">
      <c r="A140" t="s">
        <v>1133</v>
      </c>
      <c r="B140" t="s">
        <v>1368</v>
      </c>
      <c r="D140" t="s">
        <v>1065</v>
      </c>
    </row>
    <row r="141" spans="1:4" x14ac:dyDescent="0.3">
      <c r="A141" t="s">
        <v>1133</v>
      </c>
      <c r="B141" t="s">
        <v>1370</v>
      </c>
      <c r="D141" t="s">
        <v>1065</v>
      </c>
    </row>
    <row r="142" spans="1:4" x14ac:dyDescent="0.3">
      <c r="A142" t="s">
        <v>1134</v>
      </c>
      <c r="B142" t="s">
        <v>1368</v>
      </c>
      <c r="D142" t="s">
        <v>1065</v>
      </c>
    </row>
    <row r="143" spans="1:4" x14ac:dyDescent="0.3">
      <c r="A143" t="s">
        <v>1134</v>
      </c>
      <c r="B143" t="s">
        <v>1370</v>
      </c>
      <c r="D143" t="s">
        <v>1065</v>
      </c>
    </row>
    <row r="144" spans="1:4" x14ac:dyDescent="0.3">
      <c r="A144" t="s">
        <v>1135</v>
      </c>
      <c r="B144" t="s">
        <v>1368</v>
      </c>
      <c r="D144" t="s">
        <v>1065</v>
      </c>
    </row>
    <row r="145" spans="1:4" x14ac:dyDescent="0.3">
      <c r="A145" t="s">
        <v>1135</v>
      </c>
      <c r="B145" t="s">
        <v>1370</v>
      </c>
      <c r="D145" t="s">
        <v>1065</v>
      </c>
    </row>
    <row r="146" spans="1:4" x14ac:dyDescent="0.3">
      <c r="A146" t="s">
        <v>621</v>
      </c>
      <c r="B146" t="s">
        <v>1368</v>
      </c>
      <c r="D146" t="s">
        <v>1065</v>
      </c>
    </row>
    <row r="147" spans="1:4" x14ac:dyDescent="0.3">
      <c r="A147" t="s">
        <v>621</v>
      </c>
      <c r="B147" t="s">
        <v>1370</v>
      </c>
      <c r="D147" t="s">
        <v>1065</v>
      </c>
    </row>
    <row r="148" spans="1:4" x14ac:dyDescent="0.3">
      <c r="A148" t="s">
        <v>622</v>
      </c>
      <c r="B148" t="s">
        <v>1368</v>
      </c>
      <c r="D148" t="s">
        <v>1065</v>
      </c>
    </row>
    <row r="149" spans="1:4" x14ac:dyDescent="0.3">
      <c r="A149" t="s">
        <v>622</v>
      </c>
      <c r="B149" t="s">
        <v>1370</v>
      </c>
      <c r="D149" t="s">
        <v>1065</v>
      </c>
    </row>
    <row r="150" spans="1:4" x14ac:dyDescent="0.3">
      <c r="A150" t="s">
        <v>1136</v>
      </c>
      <c r="B150" t="s">
        <v>1368</v>
      </c>
      <c r="D150" t="s">
        <v>1065</v>
      </c>
    </row>
    <row r="151" spans="1:4" x14ac:dyDescent="0.3">
      <c r="A151" t="s">
        <v>1136</v>
      </c>
      <c r="B151" t="s">
        <v>1370</v>
      </c>
      <c r="D151" t="s">
        <v>1065</v>
      </c>
    </row>
    <row r="152" spans="1:4" x14ac:dyDescent="0.3">
      <c r="A152" t="s">
        <v>1137</v>
      </c>
      <c r="B152" t="s">
        <v>1368</v>
      </c>
      <c r="D152" t="s">
        <v>1065</v>
      </c>
    </row>
    <row r="153" spans="1:4" x14ac:dyDescent="0.3">
      <c r="A153" t="s">
        <v>1137</v>
      </c>
      <c r="B153" t="s">
        <v>1370</v>
      </c>
      <c r="D153" t="s">
        <v>1065</v>
      </c>
    </row>
    <row r="154" spans="1:4" x14ac:dyDescent="0.3">
      <c r="A154" t="s">
        <v>623</v>
      </c>
      <c r="B154" t="s">
        <v>1368</v>
      </c>
      <c r="D154" t="s">
        <v>1065</v>
      </c>
    </row>
    <row r="155" spans="1:4" x14ac:dyDescent="0.3">
      <c r="A155" t="s">
        <v>623</v>
      </c>
      <c r="B155" t="s">
        <v>1370</v>
      </c>
      <c r="D155" t="s">
        <v>1065</v>
      </c>
    </row>
    <row r="156" spans="1:4" x14ac:dyDescent="0.3">
      <c r="A156" t="s">
        <v>1138</v>
      </c>
      <c r="B156" t="s">
        <v>1368</v>
      </c>
      <c r="D156" t="s">
        <v>1065</v>
      </c>
    </row>
    <row r="157" spans="1:4" x14ac:dyDescent="0.3">
      <c r="A157" t="s">
        <v>1138</v>
      </c>
      <c r="B157" t="s">
        <v>1370</v>
      </c>
      <c r="D157" t="s">
        <v>1065</v>
      </c>
    </row>
    <row r="158" spans="1:4" x14ac:dyDescent="0.3">
      <c r="A158" t="s">
        <v>624</v>
      </c>
      <c r="B158" t="s">
        <v>1368</v>
      </c>
      <c r="D158" t="s">
        <v>1065</v>
      </c>
    </row>
    <row r="159" spans="1:4" x14ac:dyDescent="0.3">
      <c r="A159" t="s">
        <v>624</v>
      </c>
      <c r="B159" t="s">
        <v>1370</v>
      </c>
      <c r="D159" t="s">
        <v>1065</v>
      </c>
    </row>
    <row r="160" spans="1:4" x14ac:dyDescent="0.3">
      <c r="A160" t="s">
        <v>625</v>
      </c>
      <c r="B160" t="s">
        <v>1368</v>
      </c>
      <c r="D160" t="s">
        <v>1065</v>
      </c>
    </row>
    <row r="161" spans="1:4" x14ac:dyDescent="0.3">
      <c r="A161" t="s">
        <v>625</v>
      </c>
      <c r="B161" t="s">
        <v>1370</v>
      </c>
      <c r="D161" t="s">
        <v>1065</v>
      </c>
    </row>
    <row r="162" spans="1:4" x14ac:dyDescent="0.3">
      <c r="A162" t="s">
        <v>626</v>
      </c>
      <c r="B162" t="s">
        <v>1368</v>
      </c>
      <c r="D162" t="s">
        <v>1065</v>
      </c>
    </row>
    <row r="163" spans="1:4" x14ac:dyDescent="0.3">
      <c r="A163" t="s">
        <v>626</v>
      </c>
      <c r="B163" t="s">
        <v>1370</v>
      </c>
      <c r="D163" t="s">
        <v>1065</v>
      </c>
    </row>
    <row r="164" spans="1:4" x14ac:dyDescent="0.3">
      <c r="A164" t="s">
        <v>1139</v>
      </c>
      <c r="B164" t="s">
        <v>1368</v>
      </c>
      <c r="D164" t="s">
        <v>1065</v>
      </c>
    </row>
    <row r="165" spans="1:4" x14ac:dyDescent="0.3">
      <c r="A165" t="s">
        <v>1139</v>
      </c>
      <c r="B165" t="s">
        <v>1370</v>
      </c>
      <c r="D165" t="s">
        <v>1065</v>
      </c>
    </row>
    <row r="166" spans="1:4" x14ac:dyDescent="0.3">
      <c r="A166" t="s">
        <v>628</v>
      </c>
      <c r="B166" t="s">
        <v>1368</v>
      </c>
      <c r="D166" t="s">
        <v>1065</v>
      </c>
    </row>
    <row r="167" spans="1:4" x14ac:dyDescent="0.3">
      <c r="A167" t="s">
        <v>628</v>
      </c>
      <c r="B167" t="s">
        <v>1370</v>
      </c>
      <c r="D167" t="s">
        <v>1065</v>
      </c>
    </row>
    <row r="168" spans="1:4" x14ac:dyDescent="0.3">
      <c r="A168" t="s">
        <v>629</v>
      </c>
      <c r="B168" t="s">
        <v>1368</v>
      </c>
      <c r="D168" t="s">
        <v>1065</v>
      </c>
    </row>
    <row r="169" spans="1:4" x14ac:dyDescent="0.3">
      <c r="A169" t="s">
        <v>629</v>
      </c>
      <c r="B169" t="s">
        <v>1370</v>
      </c>
      <c r="D169" t="s">
        <v>1065</v>
      </c>
    </row>
    <row r="170" spans="1:4" x14ac:dyDescent="0.3">
      <c r="A170" t="s">
        <v>630</v>
      </c>
      <c r="B170" t="s">
        <v>1368</v>
      </c>
      <c r="D170" t="s">
        <v>1065</v>
      </c>
    </row>
    <row r="171" spans="1:4" x14ac:dyDescent="0.3">
      <c r="A171" t="s">
        <v>630</v>
      </c>
      <c r="B171" t="s">
        <v>1370</v>
      </c>
      <c r="D171" t="s">
        <v>1065</v>
      </c>
    </row>
    <row r="172" spans="1:4" x14ac:dyDescent="0.3">
      <c r="A172" t="s">
        <v>1140</v>
      </c>
      <c r="B172" t="s">
        <v>1368</v>
      </c>
      <c r="D172" t="s">
        <v>1065</v>
      </c>
    </row>
    <row r="173" spans="1:4" x14ac:dyDescent="0.3">
      <c r="A173" t="s">
        <v>1140</v>
      </c>
      <c r="B173" t="s">
        <v>1370</v>
      </c>
      <c r="D173" t="s">
        <v>1065</v>
      </c>
    </row>
    <row r="174" spans="1:4" x14ac:dyDescent="0.3">
      <c r="A174" t="s">
        <v>1141</v>
      </c>
      <c r="B174" t="s">
        <v>1368</v>
      </c>
      <c r="D174" t="s">
        <v>1065</v>
      </c>
    </row>
    <row r="175" spans="1:4" x14ac:dyDescent="0.3">
      <c r="A175" t="s">
        <v>1141</v>
      </c>
      <c r="B175" t="s">
        <v>1370</v>
      </c>
      <c r="D175" t="s">
        <v>1065</v>
      </c>
    </row>
    <row r="176" spans="1:4" x14ac:dyDescent="0.3">
      <c r="A176" t="s">
        <v>1142</v>
      </c>
      <c r="B176" t="s">
        <v>1368</v>
      </c>
      <c r="D176" t="s">
        <v>1065</v>
      </c>
    </row>
    <row r="177" spans="1:4" x14ac:dyDescent="0.3">
      <c r="A177" t="s">
        <v>1142</v>
      </c>
      <c r="B177" t="s">
        <v>1370</v>
      </c>
      <c r="D177" t="s">
        <v>1065</v>
      </c>
    </row>
    <row r="178" spans="1:4" x14ac:dyDescent="0.3">
      <c r="A178" t="s">
        <v>1143</v>
      </c>
      <c r="B178" t="s">
        <v>1368</v>
      </c>
      <c r="D178" t="s">
        <v>1065</v>
      </c>
    </row>
    <row r="179" spans="1:4" x14ac:dyDescent="0.3">
      <c r="A179" t="s">
        <v>1143</v>
      </c>
      <c r="B179" t="s">
        <v>1370</v>
      </c>
      <c r="D179" t="s">
        <v>1065</v>
      </c>
    </row>
    <row r="180" spans="1:4" x14ac:dyDescent="0.3">
      <c r="A180" t="s">
        <v>1144</v>
      </c>
      <c r="B180" t="s">
        <v>1368</v>
      </c>
      <c r="D180" t="s">
        <v>1065</v>
      </c>
    </row>
    <row r="181" spans="1:4" x14ac:dyDescent="0.3">
      <c r="A181" t="s">
        <v>1144</v>
      </c>
      <c r="B181" t="s">
        <v>1370</v>
      </c>
      <c r="D181" t="s">
        <v>1065</v>
      </c>
    </row>
    <row r="182" spans="1:4" x14ac:dyDescent="0.3">
      <c r="A182" t="s">
        <v>631</v>
      </c>
      <c r="B182" t="s">
        <v>1368</v>
      </c>
      <c r="D182" t="s">
        <v>1065</v>
      </c>
    </row>
    <row r="183" spans="1:4" x14ac:dyDescent="0.3">
      <c r="A183" t="s">
        <v>631</v>
      </c>
      <c r="B183" t="s">
        <v>1370</v>
      </c>
      <c r="D183" t="s">
        <v>1065</v>
      </c>
    </row>
    <row r="184" spans="1:4" x14ac:dyDescent="0.3">
      <c r="A184" t="s">
        <v>633</v>
      </c>
      <c r="B184" t="s">
        <v>1368</v>
      </c>
      <c r="D184" t="s">
        <v>1065</v>
      </c>
    </row>
    <row r="185" spans="1:4" x14ac:dyDescent="0.3">
      <c r="A185" t="s">
        <v>633</v>
      </c>
      <c r="B185" t="s">
        <v>1370</v>
      </c>
      <c r="D185" t="s">
        <v>1065</v>
      </c>
    </row>
    <row r="186" spans="1:4" x14ac:dyDescent="0.3">
      <c r="A186" t="s">
        <v>1145</v>
      </c>
      <c r="B186" t="s">
        <v>1368</v>
      </c>
      <c r="D186" t="s">
        <v>1065</v>
      </c>
    </row>
    <row r="187" spans="1:4" x14ac:dyDescent="0.3">
      <c r="A187" t="s">
        <v>1145</v>
      </c>
      <c r="B187" t="s">
        <v>1370</v>
      </c>
      <c r="D187" t="s">
        <v>1065</v>
      </c>
    </row>
    <row r="188" spans="1:4" x14ac:dyDescent="0.3">
      <c r="A188" t="s">
        <v>634</v>
      </c>
      <c r="B188" t="s">
        <v>1368</v>
      </c>
      <c r="D188" t="s">
        <v>1065</v>
      </c>
    </row>
    <row r="189" spans="1:4" x14ac:dyDescent="0.3">
      <c r="A189" t="s">
        <v>634</v>
      </c>
      <c r="B189" t="s">
        <v>1370</v>
      </c>
      <c r="D189" t="s">
        <v>1065</v>
      </c>
    </row>
    <row r="190" spans="1:4" x14ac:dyDescent="0.3">
      <c r="A190" t="s">
        <v>1146</v>
      </c>
      <c r="B190" t="s">
        <v>1368</v>
      </c>
      <c r="D190" t="s">
        <v>1065</v>
      </c>
    </row>
    <row r="191" spans="1:4" x14ac:dyDescent="0.3">
      <c r="A191" t="s">
        <v>1146</v>
      </c>
      <c r="B191" t="s">
        <v>1370</v>
      </c>
      <c r="D191" t="s">
        <v>1065</v>
      </c>
    </row>
    <row r="192" spans="1:4" x14ac:dyDescent="0.3">
      <c r="A192" t="s">
        <v>1147</v>
      </c>
      <c r="B192" t="s">
        <v>1368</v>
      </c>
      <c r="D192" t="s">
        <v>1065</v>
      </c>
    </row>
    <row r="193" spans="1:4" x14ac:dyDescent="0.3">
      <c r="A193" t="s">
        <v>1147</v>
      </c>
      <c r="B193" t="s">
        <v>1370</v>
      </c>
      <c r="D193" t="s">
        <v>1065</v>
      </c>
    </row>
    <row r="194" spans="1:4" x14ac:dyDescent="0.3">
      <c r="A194" t="s">
        <v>1148</v>
      </c>
      <c r="B194" t="s">
        <v>1368</v>
      </c>
      <c r="D194" t="s">
        <v>1065</v>
      </c>
    </row>
    <row r="195" spans="1:4" x14ac:dyDescent="0.3">
      <c r="A195" t="s">
        <v>1148</v>
      </c>
      <c r="B195" t="s">
        <v>1370</v>
      </c>
      <c r="D195" t="s">
        <v>1065</v>
      </c>
    </row>
    <row r="196" spans="1:4" x14ac:dyDescent="0.3">
      <c r="A196" t="s">
        <v>1149</v>
      </c>
      <c r="B196" t="s">
        <v>1368</v>
      </c>
      <c r="D196" t="s">
        <v>1065</v>
      </c>
    </row>
    <row r="197" spans="1:4" x14ac:dyDescent="0.3">
      <c r="A197" t="s">
        <v>1149</v>
      </c>
      <c r="B197" t="s">
        <v>1370</v>
      </c>
      <c r="D197" t="s">
        <v>1065</v>
      </c>
    </row>
    <row r="198" spans="1:4" x14ac:dyDescent="0.3">
      <c r="A198" t="s">
        <v>1150</v>
      </c>
      <c r="B198" t="s">
        <v>1368</v>
      </c>
      <c r="D198" t="s">
        <v>1065</v>
      </c>
    </row>
    <row r="199" spans="1:4" x14ac:dyDescent="0.3">
      <c r="A199" t="s">
        <v>1150</v>
      </c>
      <c r="B199" t="s">
        <v>1370</v>
      </c>
      <c r="D199" t="s">
        <v>1065</v>
      </c>
    </row>
    <row r="200" spans="1:4" x14ac:dyDescent="0.3">
      <c r="A200" t="s">
        <v>1151</v>
      </c>
      <c r="B200" t="s">
        <v>1368</v>
      </c>
      <c r="D200" t="s">
        <v>1065</v>
      </c>
    </row>
    <row r="201" spans="1:4" x14ac:dyDescent="0.3">
      <c r="A201" t="s">
        <v>1151</v>
      </c>
      <c r="B201" t="s">
        <v>1370</v>
      </c>
      <c r="D201" t="s">
        <v>1065</v>
      </c>
    </row>
    <row r="202" spans="1:4" x14ac:dyDescent="0.3">
      <c r="A202" t="s">
        <v>1152</v>
      </c>
      <c r="B202" t="s">
        <v>1368</v>
      </c>
      <c r="D202" t="s">
        <v>1065</v>
      </c>
    </row>
    <row r="203" spans="1:4" x14ac:dyDescent="0.3">
      <c r="A203" t="s">
        <v>1152</v>
      </c>
      <c r="B203" t="s">
        <v>1370</v>
      </c>
      <c r="D203" t="s">
        <v>1065</v>
      </c>
    </row>
    <row r="204" spans="1:4" x14ac:dyDescent="0.3">
      <c r="A204" t="s">
        <v>1153</v>
      </c>
      <c r="B204" t="s">
        <v>1368</v>
      </c>
      <c r="D204" t="s">
        <v>1065</v>
      </c>
    </row>
    <row r="205" spans="1:4" x14ac:dyDescent="0.3">
      <c r="A205" t="s">
        <v>1153</v>
      </c>
      <c r="B205" t="s">
        <v>1370</v>
      </c>
      <c r="D205" t="s">
        <v>1065</v>
      </c>
    </row>
    <row r="206" spans="1:4" x14ac:dyDescent="0.3">
      <c r="A206" t="s">
        <v>1154</v>
      </c>
      <c r="B206" t="s">
        <v>1368</v>
      </c>
      <c r="D206" t="s">
        <v>1065</v>
      </c>
    </row>
    <row r="207" spans="1:4" x14ac:dyDescent="0.3">
      <c r="A207" t="s">
        <v>1154</v>
      </c>
      <c r="B207" t="s">
        <v>1370</v>
      </c>
      <c r="D207" t="s">
        <v>1065</v>
      </c>
    </row>
    <row r="208" spans="1:4" x14ac:dyDescent="0.3">
      <c r="A208" t="s">
        <v>1155</v>
      </c>
      <c r="B208" t="s">
        <v>1368</v>
      </c>
      <c r="D208" t="s">
        <v>1065</v>
      </c>
    </row>
    <row r="209" spans="1:4" x14ac:dyDescent="0.3">
      <c r="A209" t="s">
        <v>1155</v>
      </c>
      <c r="B209" t="s">
        <v>1370</v>
      </c>
      <c r="D209" t="s">
        <v>1065</v>
      </c>
    </row>
    <row r="210" spans="1:4" x14ac:dyDescent="0.3">
      <c r="A210" t="s">
        <v>853</v>
      </c>
      <c r="B210" t="s">
        <v>1368</v>
      </c>
      <c r="D210" t="s">
        <v>1065</v>
      </c>
    </row>
    <row r="211" spans="1:4" x14ac:dyDescent="0.3">
      <c r="A211" t="s">
        <v>853</v>
      </c>
      <c r="B211" t="s">
        <v>1370</v>
      </c>
      <c r="D211" t="s">
        <v>1065</v>
      </c>
    </row>
    <row r="212" spans="1:4" x14ac:dyDescent="0.3">
      <c r="A212" t="s">
        <v>1079</v>
      </c>
      <c r="B212" t="s">
        <v>1368</v>
      </c>
      <c r="D212" t="s">
        <v>1065</v>
      </c>
    </row>
    <row r="213" spans="1:4" x14ac:dyDescent="0.3">
      <c r="A213" t="s">
        <v>1079</v>
      </c>
      <c r="B213" t="s">
        <v>1370</v>
      </c>
      <c r="D213" t="s">
        <v>1065</v>
      </c>
    </row>
    <row r="214" spans="1:4" x14ac:dyDescent="0.3">
      <c r="A214" t="s">
        <v>1156</v>
      </c>
      <c r="B214" t="s">
        <v>1368</v>
      </c>
      <c r="D214" t="s">
        <v>1065</v>
      </c>
    </row>
    <row r="215" spans="1:4" x14ac:dyDescent="0.3">
      <c r="A215" t="s">
        <v>1156</v>
      </c>
      <c r="B215" t="s">
        <v>1370</v>
      </c>
      <c r="D215" t="s">
        <v>1065</v>
      </c>
    </row>
    <row r="216" spans="1:4" x14ac:dyDescent="0.3">
      <c r="A216" t="s">
        <v>1157</v>
      </c>
      <c r="B216" t="s">
        <v>1368</v>
      </c>
      <c r="D216" t="s">
        <v>1065</v>
      </c>
    </row>
    <row r="217" spans="1:4" x14ac:dyDescent="0.3">
      <c r="A217" t="s">
        <v>1157</v>
      </c>
      <c r="B217" t="s">
        <v>1370</v>
      </c>
      <c r="D217" t="s">
        <v>1065</v>
      </c>
    </row>
    <row r="218" spans="1:4" x14ac:dyDescent="0.3">
      <c r="A218" t="s">
        <v>1158</v>
      </c>
      <c r="B218" t="s">
        <v>1368</v>
      </c>
      <c r="D218" t="s">
        <v>1065</v>
      </c>
    </row>
    <row r="219" spans="1:4" x14ac:dyDescent="0.3">
      <c r="A219" t="s">
        <v>1158</v>
      </c>
      <c r="B219" t="s">
        <v>1370</v>
      </c>
      <c r="D219" t="s">
        <v>1065</v>
      </c>
    </row>
    <row r="220" spans="1:4" x14ac:dyDescent="0.3">
      <c r="A220" t="s">
        <v>1159</v>
      </c>
      <c r="B220" t="s">
        <v>1368</v>
      </c>
      <c r="D220" t="s">
        <v>1065</v>
      </c>
    </row>
    <row r="221" spans="1:4" x14ac:dyDescent="0.3">
      <c r="A221" t="s">
        <v>1159</v>
      </c>
      <c r="B221" t="s">
        <v>1370</v>
      </c>
      <c r="D221" t="s">
        <v>1065</v>
      </c>
    </row>
    <row r="222" spans="1:4" x14ac:dyDescent="0.3">
      <c r="A222" t="s">
        <v>1160</v>
      </c>
      <c r="B222" t="s">
        <v>1368</v>
      </c>
      <c r="D222" t="s">
        <v>1065</v>
      </c>
    </row>
    <row r="223" spans="1:4" x14ac:dyDescent="0.3">
      <c r="A223" t="s">
        <v>1160</v>
      </c>
      <c r="B223" t="s">
        <v>1370</v>
      </c>
      <c r="D223" t="s">
        <v>1065</v>
      </c>
    </row>
    <row r="224" spans="1:4" x14ac:dyDescent="0.3">
      <c r="A224" t="s">
        <v>1161</v>
      </c>
      <c r="B224" t="s">
        <v>1368</v>
      </c>
      <c r="D224" t="s">
        <v>1065</v>
      </c>
    </row>
    <row r="225" spans="1:4" x14ac:dyDescent="0.3">
      <c r="A225" t="s">
        <v>1161</v>
      </c>
      <c r="B225" t="s">
        <v>1370</v>
      </c>
      <c r="D225" t="s">
        <v>1065</v>
      </c>
    </row>
    <row r="226" spans="1:4" x14ac:dyDescent="0.3">
      <c r="A226" t="s">
        <v>1162</v>
      </c>
      <c r="B226" t="s">
        <v>1368</v>
      </c>
      <c r="D226" t="s">
        <v>1065</v>
      </c>
    </row>
    <row r="227" spans="1:4" x14ac:dyDescent="0.3">
      <c r="A227" t="s">
        <v>1162</v>
      </c>
      <c r="B227" t="s">
        <v>1370</v>
      </c>
      <c r="D227" t="s">
        <v>1065</v>
      </c>
    </row>
    <row r="228" spans="1:4" x14ac:dyDescent="0.3">
      <c r="A228" t="s">
        <v>1163</v>
      </c>
      <c r="B228" t="s">
        <v>1368</v>
      </c>
      <c r="D228" t="s">
        <v>1065</v>
      </c>
    </row>
    <row r="229" spans="1:4" x14ac:dyDescent="0.3">
      <c r="A229" t="s">
        <v>1163</v>
      </c>
      <c r="B229" t="s">
        <v>1370</v>
      </c>
      <c r="D229" t="s">
        <v>1065</v>
      </c>
    </row>
    <row r="230" spans="1:4" x14ac:dyDescent="0.3">
      <c r="A230" t="s">
        <v>1164</v>
      </c>
      <c r="B230" t="s">
        <v>1368</v>
      </c>
      <c r="D230" t="s">
        <v>1065</v>
      </c>
    </row>
    <row r="231" spans="1:4" x14ac:dyDescent="0.3">
      <c r="A231" t="s">
        <v>1164</v>
      </c>
      <c r="B231" t="s">
        <v>1370</v>
      </c>
      <c r="D231" t="s">
        <v>1065</v>
      </c>
    </row>
    <row r="232" spans="1:4" x14ac:dyDescent="0.3">
      <c r="A232" t="s">
        <v>1165</v>
      </c>
      <c r="B232" t="s">
        <v>1368</v>
      </c>
      <c r="D232" t="s">
        <v>1065</v>
      </c>
    </row>
    <row r="233" spans="1:4" x14ac:dyDescent="0.3">
      <c r="A233" t="s">
        <v>1165</v>
      </c>
      <c r="B233" t="s">
        <v>1370</v>
      </c>
      <c r="D233" t="s">
        <v>1065</v>
      </c>
    </row>
    <row r="234" spans="1:4" x14ac:dyDescent="0.3">
      <c r="A234" t="s">
        <v>1166</v>
      </c>
      <c r="B234" t="s">
        <v>1368</v>
      </c>
      <c r="D234" t="s">
        <v>1065</v>
      </c>
    </row>
    <row r="235" spans="1:4" x14ac:dyDescent="0.3">
      <c r="A235" t="s">
        <v>1166</v>
      </c>
      <c r="B235" t="s">
        <v>1370</v>
      </c>
      <c r="D235" t="s">
        <v>1065</v>
      </c>
    </row>
    <row r="236" spans="1:4" x14ac:dyDescent="0.3">
      <c r="A236" t="s">
        <v>1167</v>
      </c>
      <c r="B236" t="s">
        <v>1368</v>
      </c>
      <c r="D236" t="s">
        <v>1065</v>
      </c>
    </row>
    <row r="237" spans="1:4" x14ac:dyDescent="0.3">
      <c r="A237" t="s">
        <v>1167</v>
      </c>
      <c r="B237" t="s">
        <v>1370</v>
      </c>
      <c r="D237" t="s">
        <v>1065</v>
      </c>
    </row>
    <row r="238" spans="1:4" x14ac:dyDescent="0.3">
      <c r="A238" t="s">
        <v>1168</v>
      </c>
      <c r="B238" t="s">
        <v>1368</v>
      </c>
      <c r="D238" t="s">
        <v>1065</v>
      </c>
    </row>
    <row r="239" spans="1:4" x14ac:dyDescent="0.3">
      <c r="A239" t="s">
        <v>1168</v>
      </c>
      <c r="B239" t="s">
        <v>1370</v>
      </c>
      <c r="D239" t="s">
        <v>1065</v>
      </c>
    </row>
    <row r="240" spans="1:4" x14ac:dyDescent="0.3">
      <c r="A240" t="s">
        <v>1169</v>
      </c>
      <c r="B240" t="s">
        <v>1368</v>
      </c>
      <c r="D240" t="s">
        <v>1065</v>
      </c>
    </row>
    <row r="241" spans="1:4" x14ac:dyDescent="0.3">
      <c r="A241" t="s">
        <v>1169</v>
      </c>
      <c r="B241" t="s">
        <v>1370</v>
      </c>
      <c r="D241" t="s">
        <v>1065</v>
      </c>
    </row>
    <row r="242" spans="1:4" x14ac:dyDescent="0.3">
      <c r="A242" t="s">
        <v>1170</v>
      </c>
      <c r="B242" t="s">
        <v>1368</v>
      </c>
      <c r="D242" t="s">
        <v>1065</v>
      </c>
    </row>
    <row r="243" spans="1:4" x14ac:dyDescent="0.3">
      <c r="A243" t="s">
        <v>1170</v>
      </c>
      <c r="B243" t="s">
        <v>1370</v>
      </c>
      <c r="D243" t="s">
        <v>1065</v>
      </c>
    </row>
    <row r="244" spans="1:4" x14ac:dyDescent="0.3">
      <c r="A244" t="s">
        <v>1171</v>
      </c>
      <c r="B244" t="s">
        <v>1368</v>
      </c>
      <c r="D244" t="s">
        <v>1065</v>
      </c>
    </row>
    <row r="245" spans="1:4" x14ac:dyDescent="0.3">
      <c r="A245" t="s">
        <v>1171</v>
      </c>
      <c r="B245" t="s">
        <v>1370</v>
      </c>
      <c r="D245" t="s">
        <v>1065</v>
      </c>
    </row>
    <row r="246" spans="1:4" x14ac:dyDescent="0.3">
      <c r="A246" t="s">
        <v>1172</v>
      </c>
      <c r="B246" t="s">
        <v>1368</v>
      </c>
      <c r="D246" t="s">
        <v>1065</v>
      </c>
    </row>
    <row r="247" spans="1:4" x14ac:dyDescent="0.3">
      <c r="A247" t="s">
        <v>1172</v>
      </c>
      <c r="B247" t="s">
        <v>1370</v>
      </c>
      <c r="D247" t="s">
        <v>1065</v>
      </c>
    </row>
    <row r="248" spans="1:4" x14ac:dyDescent="0.3">
      <c r="A248" t="s">
        <v>1173</v>
      </c>
      <c r="B248" t="s">
        <v>1368</v>
      </c>
      <c r="D248" t="s">
        <v>1065</v>
      </c>
    </row>
    <row r="249" spans="1:4" x14ac:dyDescent="0.3">
      <c r="A249" t="s">
        <v>1173</v>
      </c>
      <c r="B249" t="s">
        <v>1370</v>
      </c>
      <c r="D249" t="s">
        <v>1065</v>
      </c>
    </row>
    <row r="250" spans="1:4" x14ac:dyDescent="0.3">
      <c r="A250" t="s">
        <v>1174</v>
      </c>
      <c r="B250" t="s">
        <v>1368</v>
      </c>
      <c r="D250" t="s">
        <v>1065</v>
      </c>
    </row>
    <row r="251" spans="1:4" x14ac:dyDescent="0.3">
      <c r="A251" t="s">
        <v>1174</v>
      </c>
      <c r="B251" t="s">
        <v>1370</v>
      </c>
      <c r="D251" t="s">
        <v>1065</v>
      </c>
    </row>
    <row r="252" spans="1:4" x14ac:dyDescent="0.3">
      <c r="A252" t="s">
        <v>1175</v>
      </c>
      <c r="B252" t="s">
        <v>1368</v>
      </c>
      <c r="D252" t="s">
        <v>1065</v>
      </c>
    </row>
    <row r="253" spans="1:4" x14ac:dyDescent="0.3">
      <c r="A253" t="s">
        <v>1175</v>
      </c>
      <c r="B253" t="s">
        <v>1370</v>
      </c>
      <c r="D253" t="s">
        <v>1065</v>
      </c>
    </row>
    <row r="254" spans="1:4" x14ac:dyDescent="0.3">
      <c r="A254" t="s">
        <v>1176</v>
      </c>
      <c r="B254" t="s">
        <v>1368</v>
      </c>
      <c r="D254" t="s">
        <v>1065</v>
      </c>
    </row>
    <row r="255" spans="1:4" x14ac:dyDescent="0.3">
      <c r="A255" t="s">
        <v>1176</v>
      </c>
      <c r="B255" t="s">
        <v>1370</v>
      </c>
      <c r="D255" t="s">
        <v>1065</v>
      </c>
    </row>
    <row r="256" spans="1:4" x14ac:dyDescent="0.3">
      <c r="A256" t="s">
        <v>1177</v>
      </c>
      <c r="B256" t="s">
        <v>1368</v>
      </c>
      <c r="D256" t="s">
        <v>1065</v>
      </c>
    </row>
    <row r="257" spans="1:4" x14ac:dyDescent="0.3">
      <c r="A257" t="s">
        <v>1177</v>
      </c>
      <c r="B257" t="s">
        <v>1370</v>
      </c>
      <c r="D257" t="s">
        <v>1065</v>
      </c>
    </row>
    <row r="258" spans="1:4" x14ac:dyDescent="0.3">
      <c r="A258" t="s">
        <v>1178</v>
      </c>
      <c r="B258" t="s">
        <v>1368</v>
      </c>
      <c r="D258" t="s">
        <v>1065</v>
      </c>
    </row>
    <row r="259" spans="1:4" x14ac:dyDescent="0.3">
      <c r="A259" t="s">
        <v>1178</v>
      </c>
      <c r="B259" t="s">
        <v>1370</v>
      </c>
      <c r="D259" t="s">
        <v>1065</v>
      </c>
    </row>
    <row r="260" spans="1:4" x14ac:dyDescent="0.3">
      <c r="A260" t="s">
        <v>1179</v>
      </c>
      <c r="B260" t="s">
        <v>1368</v>
      </c>
      <c r="D260" t="s">
        <v>1065</v>
      </c>
    </row>
    <row r="261" spans="1:4" x14ac:dyDescent="0.3">
      <c r="A261" t="s">
        <v>1179</v>
      </c>
      <c r="B261" t="s">
        <v>1370</v>
      </c>
      <c r="D261" t="s">
        <v>1065</v>
      </c>
    </row>
    <row r="262" spans="1:4" x14ac:dyDescent="0.3">
      <c r="A262" t="s">
        <v>1180</v>
      </c>
      <c r="B262" t="s">
        <v>1368</v>
      </c>
      <c r="D262" t="s">
        <v>1065</v>
      </c>
    </row>
    <row r="263" spans="1:4" x14ac:dyDescent="0.3">
      <c r="A263" t="s">
        <v>1180</v>
      </c>
      <c r="B263" t="s">
        <v>1370</v>
      </c>
      <c r="D263" t="s">
        <v>1065</v>
      </c>
    </row>
    <row r="264" spans="1:4" x14ac:dyDescent="0.3">
      <c r="A264" t="s">
        <v>1181</v>
      </c>
      <c r="B264" t="s">
        <v>1368</v>
      </c>
      <c r="D264" t="s">
        <v>1065</v>
      </c>
    </row>
    <row r="265" spans="1:4" x14ac:dyDescent="0.3">
      <c r="A265" t="s">
        <v>1181</v>
      </c>
      <c r="B265" t="s">
        <v>1370</v>
      </c>
      <c r="D265" t="s">
        <v>1065</v>
      </c>
    </row>
    <row r="266" spans="1:4" x14ac:dyDescent="0.3">
      <c r="A266" t="s">
        <v>1182</v>
      </c>
      <c r="B266" t="s">
        <v>1368</v>
      </c>
      <c r="D266" t="s">
        <v>1065</v>
      </c>
    </row>
    <row r="267" spans="1:4" x14ac:dyDescent="0.3">
      <c r="A267" t="s">
        <v>1182</v>
      </c>
      <c r="B267" t="s">
        <v>1370</v>
      </c>
      <c r="D267" t="s">
        <v>1065</v>
      </c>
    </row>
    <row r="268" spans="1:4" x14ac:dyDescent="0.3">
      <c r="A268" t="s">
        <v>1183</v>
      </c>
      <c r="B268" t="s">
        <v>1368</v>
      </c>
      <c r="D268" t="s">
        <v>1065</v>
      </c>
    </row>
    <row r="269" spans="1:4" x14ac:dyDescent="0.3">
      <c r="A269" t="s">
        <v>1183</v>
      </c>
      <c r="B269" t="s">
        <v>1370</v>
      </c>
      <c r="D269" t="s">
        <v>1065</v>
      </c>
    </row>
    <row r="270" spans="1:4" x14ac:dyDescent="0.3">
      <c r="A270" t="s">
        <v>1184</v>
      </c>
      <c r="B270" t="s">
        <v>1368</v>
      </c>
      <c r="D270" t="s">
        <v>1065</v>
      </c>
    </row>
    <row r="271" spans="1:4" x14ac:dyDescent="0.3">
      <c r="A271" t="s">
        <v>1184</v>
      </c>
      <c r="B271" t="s">
        <v>1370</v>
      </c>
      <c r="D271" t="s">
        <v>1065</v>
      </c>
    </row>
    <row r="272" spans="1:4" x14ac:dyDescent="0.3">
      <c r="A272" t="s">
        <v>1185</v>
      </c>
      <c r="B272" t="s">
        <v>1368</v>
      </c>
      <c r="D272" t="s">
        <v>1065</v>
      </c>
    </row>
    <row r="273" spans="1:4" x14ac:dyDescent="0.3">
      <c r="A273" t="s">
        <v>1185</v>
      </c>
      <c r="B273" t="s">
        <v>1370</v>
      </c>
      <c r="D273" t="s">
        <v>1065</v>
      </c>
    </row>
    <row r="274" spans="1:4" x14ac:dyDescent="0.3">
      <c r="A274" t="s">
        <v>1186</v>
      </c>
      <c r="B274" t="s">
        <v>1368</v>
      </c>
      <c r="D274" t="s">
        <v>1065</v>
      </c>
    </row>
    <row r="275" spans="1:4" x14ac:dyDescent="0.3">
      <c r="A275" t="s">
        <v>1186</v>
      </c>
      <c r="B275" t="s">
        <v>1370</v>
      </c>
      <c r="D275" t="s">
        <v>1065</v>
      </c>
    </row>
    <row r="276" spans="1:4" x14ac:dyDescent="0.3">
      <c r="A276" t="s">
        <v>1187</v>
      </c>
      <c r="B276" t="s">
        <v>1368</v>
      </c>
      <c r="D276" t="s">
        <v>1065</v>
      </c>
    </row>
    <row r="277" spans="1:4" x14ac:dyDescent="0.3">
      <c r="A277" t="s">
        <v>1187</v>
      </c>
      <c r="B277" t="s">
        <v>1370</v>
      </c>
      <c r="D277" t="s">
        <v>1065</v>
      </c>
    </row>
    <row r="278" spans="1:4" x14ac:dyDescent="0.3">
      <c r="A278" t="s">
        <v>1188</v>
      </c>
      <c r="B278" t="s">
        <v>1368</v>
      </c>
      <c r="D278" t="s">
        <v>1065</v>
      </c>
    </row>
    <row r="279" spans="1:4" x14ac:dyDescent="0.3">
      <c r="A279" t="s">
        <v>1188</v>
      </c>
      <c r="B279" t="s">
        <v>1370</v>
      </c>
      <c r="D279" t="s">
        <v>1065</v>
      </c>
    </row>
    <row r="280" spans="1:4" x14ac:dyDescent="0.3">
      <c r="A280" t="s">
        <v>1189</v>
      </c>
      <c r="B280" t="s">
        <v>1368</v>
      </c>
      <c r="D280" t="s">
        <v>1065</v>
      </c>
    </row>
    <row r="281" spans="1:4" x14ac:dyDescent="0.3">
      <c r="A281" t="s">
        <v>1189</v>
      </c>
      <c r="B281" t="s">
        <v>1370</v>
      </c>
      <c r="D281" t="s">
        <v>1065</v>
      </c>
    </row>
    <row r="282" spans="1:4" x14ac:dyDescent="0.3">
      <c r="A282" t="s">
        <v>1190</v>
      </c>
      <c r="B282" t="s">
        <v>1368</v>
      </c>
      <c r="D282" t="s">
        <v>1065</v>
      </c>
    </row>
    <row r="283" spans="1:4" x14ac:dyDescent="0.3">
      <c r="A283" t="s">
        <v>1190</v>
      </c>
      <c r="B283" t="s">
        <v>1370</v>
      </c>
      <c r="D283" t="s">
        <v>1065</v>
      </c>
    </row>
    <row r="284" spans="1:4" x14ac:dyDescent="0.3">
      <c r="A284" t="s">
        <v>1191</v>
      </c>
      <c r="B284" t="s">
        <v>1368</v>
      </c>
      <c r="D284" t="s">
        <v>1065</v>
      </c>
    </row>
    <row r="285" spans="1:4" x14ac:dyDescent="0.3">
      <c r="A285" t="s">
        <v>1191</v>
      </c>
      <c r="B285" t="s">
        <v>1370</v>
      </c>
      <c r="D285" t="s">
        <v>1065</v>
      </c>
    </row>
    <row r="286" spans="1:4" x14ac:dyDescent="0.3">
      <c r="A286" t="s">
        <v>1192</v>
      </c>
      <c r="B286" t="s">
        <v>1368</v>
      </c>
      <c r="D286" t="s">
        <v>1065</v>
      </c>
    </row>
    <row r="287" spans="1:4" x14ac:dyDescent="0.3">
      <c r="A287" t="s">
        <v>1192</v>
      </c>
      <c r="B287" t="s">
        <v>1370</v>
      </c>
      <c r="D287" t="s">
        <v>1065</v>
      </c>
    </row>
    <row r="288" spans="1:4" x14ac:dyDescent="0.3">
      <c r="A288" t="s">
        <v>1193</v>
      </c>
      <c r="B288" t="s">
        <v>1368</v>
      </c>
      <c r="D288" t="s">
        <v>1065</v>
      </c>
    </row>
    <row r="289" spans="1:4" x14ac:dyDescent="0.3">
      <c r="A289" t="s">
        <v>1193</v>
      </c>
      <c r="B289" t="s">
        <v>1370</v>
      </c>
      <c r="D289" t="s">
        <v>1065</v>
      </c>
    </row>
    <row r="290" spans="1:4" x14ac:dyDescent="0.3">
      <c r="A290" t="s">
        <v>1194</v>
      </c>
      <c r="B290" t="s">
        <v>1368</v>
      </c>
      <c r="D290" t="s">
        <v>1065</v>
      </c>
    </row>
    <row r="291" spans="1:4" x14ac:dyDescent="0.3">
      <c r="A291" t="s">
        <v>1194</v>
      </c>
      <c r="B291" t="s">
        <v>1370</v>
      </c>
      <c r="D291" t="s">
        <v>1065</v>
      </c>
    </row>
    <row r="292" spans="1:4" x14ac:dyDescent="0.3">
      <c r="A292" t="s">
        <v>1195</v>
      </c>
      <c r="B292" t="s">
        <v>1368</v>
      </c>
      <c r="D292" t="s">
        <v>1065</v>
      </c>
    </row>
    <row r="293" spans="1:4" x14ac:dyDescent="0.3">
      <c r="A293" t="s">
        <v>1195</v>
      </c>
      <c r="B293" t="s">
        <v>1370</v>
      </c>
      <c r="D293" t="s">
        <v>1065</v>
      </c>
    </row>
    <row r="294" spans="1:4" x14ac:dyDescent="0.3">
      <c r="A294" t="s">
        <v>1196</v>
      </c>
      <c r="B294" t="s">
        <v>1368</v>
      </c>
      <c r="D294" t="s">
        <v>1065</v>
      </c>
    </row>
    <row r="295" spans="1:4" x14ac:dyDescent="0.3">
      <c r="A295" t="s">
        <v>1196</v>
      </c>
      <c r="B295" t="s">
        <v>1370</v>
      </c>
      <c r="D295" t="s">
        <v>1065</v>
      </c>
    </row>
    <row r="296" spans="1:4" x14ac:dyDescent="0.3">
      <c r="A296" t="s">
        <v>1197</v>
      </c>
      <c r="B296" t="s">
        <v>1368</v>
      </c>
      <c r="D296" t="s">
        <v>1065</v>
      </c>
    </row>
    <row r="297" spans="1:4" x14ac:dyDescent="0.3">
      <c r="A297" t="s">
        <v>1197</v>
      </c>
      <c r="B297" t="s">
        <v>1370</v>
      </c>
      <c r="D297" t="s">
        <v>1065</v>
      </c>
    </row>
    <row r="298" spans="1:4" x14ac:dyDescent="0.3">
      <c r="A298" t="s">
        <v>1198</v>
      </c>
      <c r="B298" t="s">
        <v>1368</v>
      </c>
      <c r="D298" t="s">
        <v>1065</v>
      </c>
    </row>
    <row r="299" spans="1:4" x14ac:dyDescent="0.3">
      <c r="A299" t="s">
        <v>1198</v>
      </c>
      <c r="B299" t="s">
        <v>1370</v>
      </c>
      <c r="D299" t="s">
        <v>1065</v>
      </c>
    </row>
    <row r="300" spans="1:4" x14ac:dyDescent="0.3">
      <c r="A300" t="s">
        <v>1199</v>
      </c>
      <c r="B300" t="s">
        <v>1368</v>
      </c>
      <c r="D300" t="s">
        <v>1065</v>
      </c>
    </row>
    <row r="301" spans="1:4" x14ac:dyDescent="0.3">
      <c r="A301" t="s">
        <v>1199</v>
      </c>
      <c r="B301" t="s">
        <v>1370</v>
      </c>
      <c r="D301" t="s">
        <v>1065</v>
      </c>
    </row>
    <row r="302" spans="1:4" x14ac:dyDescent="0.3">
      <c r="A302" t="s">
        <v>1200</v>
      </c>
      <c r="B302" t="s">
        <v>1368</v>
      </c>
      <c r="D302" t="s">
        <v>1065</v>
      </c>
    </row>
    <row r="303" spans="1:4" x14ac:dyDescent="0.3">
      <c r="A303" t="s">
        <v>1200</v>
      </c>
      <c r="B303" t="s">
        <v>1370</v>
      </c>
      <c r="D303" t="s">
        <v>1065</v>
      </c>
    </row>
    <row r="304" spans="1:4" x14ac:dyDescent="0.3">
      <c r="A304" t="s">
        <v>1201</v>
      </c>
      <c r="B304" t="s">
        <v>1368</v>
      </c>
      <c r="D304" t="s">
        <v>1065</v>
      </c>
    </row>
    <row r="305" spans="1:4" x14ac:dyDescent="0.3">
      <c r="A305" t="s">
        <v>1201</v>
      </c>
      <c r="B305" t="s">
        <v>1370</v>
      </c>
      <c r="D305" t="s">
        <v>1065</v>
      </c>
    </row>
    <row r="306" spans="1:4" x14ac:dyDescent="0.3">
      <c r="A306" t="s">
        <v>1202</v>
      </c>
      <c r="B306" t="s">
        <v>1368</v>
      </c>
      <c r="D306" t="s">
        <v>1065</v>
      </c>
    </row>
    <row r="307" spans="1:4" x14ac:dyDescent="0.3">
      <c r="A307" t="s">
        <v>1202</v>
      </c>
      <c r="B307" t="s">
        <v>1370</v>
      </c>
      <c r="D307" t="s">
        <v>1065</v>
      </c>
    </row>
    <row r="308" spans="1:4" x14ac:dyDescent="0.3">
      <c r="A308" t="s">
        <v>1203</v>
      </c>
      <c r="B308" t="s">
        <v>1368</v>
      </c>
      <c r="D308" t="s">
        <v>1065</v>
      </c>
    </row>
    <row r="309" spans="1:4" x14ac:dyDescent="0.3">
      <c r="A309" t="s">
        <v>1203</v>
      </c>
      <c r="B309" t="s">
        <v>1370</v>
      </c>
      <c r="D309" t="s">
        <v>1065</v>
      </c>
    </row>
    <row r="310" spans="1:4" x14ac:dyDescent="0.3">
      <c r="A310" t="s">
        <v>1204</v>
      </c>
      <c r="B310" t="s">
        <v>1368</v>
      </c>
      <c r="D310" t="s">
        <v>1065</v>
      </c>
    </row>
    <row r="311" spans="1:4" x14ac:dyDescent="0.3">
      <c r="A311" t="s">
        <v>1204</v>
      </c>
      <c r="B311" t="s">
        <v>1370</v>
      </c>
      <c r="D311" t="s">
        <v>1065</v>
      </c>
    </row>
    <row r="312" spans="1:4" x14ac:dyDescent="0.3">
      <c r="A312" t="s">
        <v>854</v>
      </c>
      <c r="B312" t="s">
        <v>1368</v>
      </c>
      <c r="D312" t="s">
        <v>1065</v>
      </c>
    </row>
    <row r="313" spans="1:4" x14ac:dyDescent="0.3">
      <c r="A313" t="s">
        <v>854</v>
      </c>
      <c r="B313" t="s">
        <v>1370</v>
      </c>
      <c r="D313" t="s">
        <v>1065</v>
      </c>
    </row>
    <row r="314" spans="1:4" x14ac:dyDescent="0.3">
      <c r="A314" t="s">
        <v>1205</v>
      </c>
      <c r="B314" t="s">
        <v>1368</v>
      </c>
      <c r="D314" t="s">
        <v>1065</v>
      </c>
    </row>
    <row r="315" spans="1:4" x14ac:dyDescent="0.3">
      <c r="A315" t="s">
        <v>1205</v>
      </c>
      <c r="B315" t="s">
        <v>1370</v>
      </c>
      <c r="D315" t="s">
        <v>1065</v>
      </c>
    </row>
    <row r="316" spans="1:4" x14ac:dyDescent="0.3">
      <c r="A316" t="s">
        <v>1206</v>
      </c>
      <c r="B316" t="s">
        <v>1368</v>
      </c>
      <c r="D316" t="s">
        <v>1065</v>
      </c>
    </row>
    <row r="317" spans="1:4" x14ac:dyDescent="0.3">
      <c r="A317" t="s">
        <v>1206</v>
      </c>
      <c r="B317" t="s">
        <v>1370</v>
      </c>
      <c r="D317" t="s">
        <v>1065</v>
      </c>
    </row>
    <row r="318" spans="1:4" x14ac:dyDescent="0.3">
      <c r="A318" t="s">
        <v>1207</v>
      </c>
      <c r="B318" t="s">
        <v>1368</v>
      </c>
      <c r="D318" t="s">
        <v>1065</v>
      </c>
    </row>
    <row r="319" spans="1:4" x14ac:dyDescent="0.3">
      <c r="A319" t="s">
        <v>1207</v>
      </c>
      <c r="B319" t="s">
        <v>1370</v>
      </c>
      <c r="D319" t="s">
        <v>1065</v>
      </c>
    </row>
    <row r="320" spans="1:4" x14ac:dyDescent="0.3">
      <c r="A320" t="s">
        <v>1208</v>
      </c>
      <c r="B320" t="s">
        <v>1368</v>
      </c>
      <c r="D320" t="s">
        <v>1065</v>
      </c>
    </row>
    <row r="321" spans="1:4" x14ac:dyDescent="0.3">
      <c r="A321" t="s">
        <v>1208</v>
      </c>
      <c r="B321" t="s">
        <v>1370</v>
      </c>
      <c r="D321" t="s">
        <v>1065</v>
      </c>
    </row>
    <row r="322" spans="1:4" x14ac:dyDescent="0.3">
      <c r="A322" t="s">
        <v>1209</v>
      </c>
      <c r="B322" t="s">
        <v>1368</v>
      </c>
      <c r="D322" t="s">
        <v>1065</v>
      </c>
    </row>
    <row r="323" spans="1:4" x14ac:dyDescent="0.3">
      <c r="A323" t="s">
        <v>1209</v>
      </c>
      <c r="B323" t="s">
        <v>1370</v>
      </c>
      <c r="D323" t="s">
        <v>1065</v>
      </c>
    </row>
    <row r="324" spans="1:4" x14ac:dyDescent="0.3">
      <c r="A324" t="s">
        <v>851</v>
      </c>
      <c r="B324" t="s">
        <v>1368</v>
      </c>
      <c r="D324" t="s">
        <v>1065</v>
      </c>
    </row>
    <row r="325" spans="1:4" x14ac:dyDescent="0.3">
      <c r="A325" t="s">
        <v>851</v>
      </c>
      <c r="B325" t="s">
        <v>1370</v>
      </c>
      <c r="D325" t="s">
        <v>1065</v>
      </c>
    </row>
    <row r="326" spans="1:4" x14ac:dyDescent="0.3">
      <c r="A326" t="s">
        <v>1210</v>
      </c>
      <c r="B326" t="s">
        <v>1368</v>
      </c>
      <c r="D326" t="s">
        <v>1065</v>
      </c>
    </row>
    <row r="327" spans="1:4" x14ac:dyDescent="0.3">
      <c r="A327" t="s">
        <v>1210</v>
      </c>
      <c r="B327" t="s">
        <v>1370</v>
      </c>
      <c r="D327" t="s">
        <v>1065</v>
      </c>
    </row>
    <row r="328" spans="1:4" x14ac:dyDescent="0.3">
      <c r="A328" t="s">
        <v>1211</v>
      </c>
      <c r="B328" t="s">
        <v>1368</v>
      </c>
      <c r="D328" t="s">
        <v>1065</v>
      </c>
    </row>
    <row r="329" spans="1:4" x14ac:dyDescent="0.3">
      <c r="A329" t="s">
        <v>1211</v>
      </c>
      <c r="B329" t="s">
        <v>1370</v>
      </c>
      <c r="D329" t="s">
        <v>1065</v>
      </c>
    </row>
    <row r="330" spans="1:4" x14ac:dyDescent="0.3">
      <c r="A330" t="s">
        <v>1212</v>
      </c>
      <c r="B330" t="s">
        <v>1368</v>
      </c>
      <c r="D330" t="s">
        <v>1065</v>
      </c>
    </row>
    <row r="331" spans="1:4" x14ac:dyDescent="0.3">
      <c r="A331" t="s">
        <v>1212</v>
      </c>
      <c r="B331" t="s">
        <v>1370</v>
      </c>
      <c r="D331" t="s">
        <v>1065</v>
      </c>
    </row>
    <row r="332" spans="1:4" x14ac:dyDescent="0.3">
      <c r="A332" t="s">
        <v>855</v>
      </c>
      <c r="B332" t="s">
        <v>1368</v>
      </c>
      <c r="D332" t="s">
        <v>1065</v>
      </c>
    </row>
    <row r="333" spans="1:4" x14ac:dyDescent="0.3">
      <c r="A333" t="s">
        <v>855</v>
      </c>
      <c r="B333" t="s">
        <v>1370</v>
      </c>
      <c r="D333" t="s">
        <v>1065</v>
      </c>
    </row>
    <row r="334" spans="1:4" x14ac:dyDescent="0.3">
      <c r="A334" t="s">
        <v>1213</v>
      </c>
      <c r="B334" t="s">
        <v>1368</v>
      </c>
      <c r="D334" t="s">
        <v>1065</v>
      </c>
    </row>
    <row r="335" spans="1:4" x14ac:dyDescent="0.3">
      <c r="A335" t="s">
        <v>1213</v>
      </c>
      <c r="B335" t="s">
        <v>1370</v>
      </c>
      <c r="D335" t="s">
        <v>1065</v>
      </c>
    </row>
    <row r="336" spans="1:4" x14ac:dyDescent="0.3">
      <c r="A336" t="s">
        <v>1214</v>
      </c>
      <c r="B336" t="s">
        <v>1368</v>
      </c>
      <c r="D336" t="s">
        <v>1065</v>
      </c>
    </row>
    <row r="337" spans="1:4" x14ac:dyDescent="0.3">
      <c r="A337" t="s">
        <v>1214</v>
      </c>
      <c r="B337" t="s">
        <v>1370</v>
      </c>
      <c r="D337" t="s">
        <v>1065</v>
      </c>
    </row>
    <row r="338" spans="1:4" x14ac:dyDescent="0.3">
      <c r="A338" t="s">
        <v>1333</v>
      </c>
      <c r="B338" t="s">
        <v>1368</v>
      </c>
      <c r="D338" t="s">
        <v>1065</v>
      </c>
    </row>
    <row r="339" spans="1:4" x14ac:dyDescent="0.3">
      <c r="A339" t="s">
        <v>1333</v>
      </c>
      <c r="B339" t="s">
        <v>1370</v>
      </c>
      <c r="D339" t="s">
        <v>1065</v>
      </c>
    </row>
    <row r="340" spans="1:4" x14ac:dyDescent="0.3">
      <c r="A340" t="s">
        <v>1215</v>
      </c>
      <c r="B340" t="s">
        <v>1368</v>
      </c>
      <c r="D340" t="s">
        <v>1065</v>
      </c>
    </row>
    <row r="341" spans="1:4" x14ac:dyDescent="0.3">
      <c r="A341" t="s">
        <v>1215</v>
      </c>
      <c r="B341" t="s">
        <v>1370</v>
      </c>
      <c r="D341" t="s">
        <v>1065</v>
      </c>
    </row>
    <row r="342" spans="1:4" x14ac:dyDescent="0.3">
      <c r="A342" t="s">
        <v>1216</v>
      </c>
      <c r="B342" t="s">
        <v>1368</v>
      </c>
      <c r="D342" t="s">
        <v>1065</v>
      </c>
    </row>
    <row r="343" spans="1:4" x14ac:dyDescent="0.3">
      <c r="A343" t="s">
        <v>1216</v>
      </c>
      <c r="B343" t="s">
        <v>1370</v>
      </c>
      <c r="D343" t="s">
        <v>1065</v>
      </c>
    </row>
    <row r="344" spans="1:4" x14ac:dyDescent="0.3">
      <c r="A344" t="s">
        <v>602</v>
      </c>
      <c r="B344" t="s">
        <v>853</v>
      </c>
      <c r="D344" t="s">
        <v>656</v>
      </c>
    </row>
    <row r="345" spans="1:4" x14ac:dyDescent="0.3">
      <c r="A345" t="s">
        <v>606</v>
      </c>
      <c r="B345" t="s">
        <v>853</v>
      </c>
      <c r="D345" t="s">
        <v>656</v>
      </c>
    </row>
    <row r="346" spans="1:4" x14ac:dyDescent="0.3">
      <c r="A346" t="s">
        <v>602</v>
      </c>
      <c r="B346" t="s">
        <v>1079</v>
      </c>
      <c r="D346" t="s">
        <v>656</v>
      </c>
    </row>
    <row r="347" spans="1:4" x14ac:dyDescent="0.3">
      <c r="A347" t="s">
        <v>606</v>
      </c>
      <c r="B347" t="s">
        <v>1079</v>
      </c>
      <c r="D347" t="s">
        <v>656</v>
      </c>
    </row>
    <row r="348" spans="1:4" x14ac:dyDescent="0.3">
      <c r="A348" t="s">
        <v>602</v>
      </c>
      <c r="B348" t="s">
        <v>856</v>
      </c>
      <c r="D348" t="s">
        <v>656</v>
      </c>
    </row>
    <row r="349" spans="1:4" x14ac:dyDescent="0.3">
      <c r="A349" t="s">
        <v>606</v>
      </c>
      <c r="B349" t="s">
        <v>856</v>
      </c>
      <c r="D349" t="s">
        <v>656</v>
      </c>
    </row>
    <row r="350" spans="1:4" x14ac:dyDescent="0.3">
      <c r="A350" t="s">
        <v>919</v>
      </c>
      <c r="B350" t="s">
        <v>1209</v>
      </c>
      <c r="D350" t="s">
        <v>654</v>
      </c>
    </row>
    <row r="351" spans="1:4" x14ac:dyDescent="0.3">
      <c r="A351" t="s">
        <v>1046</v>
      </c>
      <c r="B351" t="s">
        <v>1209</v>
      </c>
      <c r="D351" t="s">
        <v>654</v>
      </c>
    </row>
    <row r="352" spans="1:4" x14ac:dyDescent="0.3">
      <c r="A352" t="s">
        <v>918</v>
      </c>
      <c r="B352" t="s">
        <v>1209</v>
      </c>
      <c r="D352" t="s">
        <v>654</v>
      </c>
    </row>
    <row r="353" spans="1:4" x14ac:dyDescent="0.3">
      <c r="A353" t="s">
        <v>613</v>
      </c>
      <c r="B353" t="s">
        <v>1209</v>
      </c>
      <c r="D353" t="s">
        <v>654</v>
      </c>
    </row>
    <row r="354" spans="1:4" x14ac:dyDescent="0.3">
      <c r="A354" t="s">
        <v>1233</v>
      </c>
      <c r="B354" t="s">
        <v>614</v>
      </c>
      <c r="D354" t="s">
        <v>1048</v>
      </c>
    </row>
    <row r="355" spans="1:4" x14ac:dyDescent="0.3">
      <c r="A355" t="s">
        <v>1233</v>
      </c>
      <c r="B355" t="s">
        <v>1129</v>
      </c>
      <c r="D355" t="s">
        <v>1048</v>
      </c>
    </row>
    <row r="356" spans="1:4" x14ac:dyDescent="0.3">
      <c r="A356" t="s">
        <v>1233</v>
      </c>
      <c r="B356" t="s">
        <v>1130</v>
      </c>
      <c r="D356" t="s">
        <v>1048</v>
      </c>
    </row>
    <row r="357" spans="1:4" x14ac:dyDescent="0.3">
      <c r="A357" t="s">
        <v>1233</v>
      </c>
      <c r="B357" t="s">
        <v>1131</v>
      </c>
      <c r="D357" t="s">
        <v>1048</v>
      </c>
    </row>
    <row r="358" spans="1:4" x14ac:dyDescent="0.3">
      <c r="A358" t="s">
        <v>1233</v>
      </c>
      <c r="B358" t="s">
        <v>1132</v>
      </c>
      <c r="D358" t="s">
        <v>1048</v>
      </c>
    </row>
    <row r="359" spans="1:4" x14ac:dyDescent="0.3">
      <c r="A359" t="s">
        <v>1233</v>
      </c>
      <c r="B359" t="s">
        <v>1133</v>
      </c>
      <c r="D359" t="s">
        <v>1048</v>
      </c>
    </row>
    <row r="360" spans="1:4" x14ac:dyDescent="0.3">
      <c r="A360" t="s">
        <v>1233</v>
      </c>
      <c r="B360" t="s">
        <v>1134</v>
      </c>
      <c r="D360" t="s">
        <v>1048</v>
      </c>
    </row>
    <row r="361" spans="1:4" x14ac:dyDescent="0.3">
      <c r="A361" t="s">
        <v>1233</v>
      </c>
      <c r="B361" t="s">
        <v>1135</v>
      </c>
      <c r="D361" t="s">
        <v>1048</v>
      </c>
    </row>
    <row r="362" spans="1:4" x14ac:dyDescent="0.3">
      <c r="A362" t="s">
        <v>601</v>
      </c>
      <c r="B362" t="s">
        <v>621</v>
      </c>
      <c r="D362" t="s">
        <v>1402</v>
      </c>
    </row>
    <row r="363" spans="1:4" x14ac:dyDescent="0.3">
      <c r="A363" t="s">
        <v>601</v>
      </c>
      <c r="B363" t="s">
        <v>622</v>
      </c>
      <c r="D363" t="s">
        <v>1402</v>
      </c>
    </row>
    <row r="364" spans="1:4" x14ac:dyDescent="0.3">
      <c r="A364" t="s">
        <v>601</v>
      </c>
      <c r="B364" t="s">
        <v>1136</v>
      </c>
      <c r="D364" t="s">
        <v>1402</v>
      </c>
    </row>
    <row r="365" spans="1:4" x14ac:dyDescent="0.3">
      <c r="A365" t="s">
        <v>601</v>
      </c>
      <c r="B365" t="s">
        <v>1137</v>
      </c>
      <c r="D365" t="s">
        <v>1402</v>
      </c>
    </row>
    <row r="366" spans="1:4" x14ac:dyDescent="0.3">
      <c r="A366" t="s">
        <v>601</v>
      </c>
      <c r="B366" t="s">
        <v>623</v>
      </c>
      <c r="D366" t="s">
        <v>1402</v>
      </c>
    </row>
    <row r="367" spans="1:4" x14ac:dyDescent="0.3">
      <c r="A367" t="s">
        <v>601</v>
      </c>
      <c r="B367" t="s">
        <v>1138</v>
      </c>
      <c r="D367" t="s">
        <v>1402</v>
      </c>
    </row>
    <row r="368" spans="1:4" x14ac:dyDescent="0.3">
      <c r="A368" t="s">
        <v>601</v>
      </c>
      <c r="B368" t="s">
        <v>624</v>
      </c>
      <c r="D368" t="s">
        <v>1402</v>
      </c>
    </row>
    <row r="369" spans="1:4" x14ac:dyDescent="0.3">
      <c r="A369" t="s">
        <v>601</v>
      </c>
      <c r="B369" t="s">
        <v>625</v>
      </c>
      <c r="D369" t="s">
        <v>1402</v>
      </c>
    </row>
    <row r="370" spans="1:4" x14ac:dyDescent="0.3">
      <c r="A370" t="s">
        <v>601</v>
      </c>
      <c r="B370" t="s">
        <v>626</v>
      </c>
      <c r="D370" t="s">
        <v>1402</v>
      </c>
    </row>
    <row r="371" spans="1:4" x14ac:dyDescent="0.3">
      <c r="A371" t="s">
        <v>601</v>
      </c>
      <c r="B371" t="s">
        <v>1139</v>
      </c>
      <c r="D371" t="s">
        <v>1402</v>
      </c>
    </row>
    <row r="372" spans="1:4" x14ac:dyDescent="0.3">
      <c r="A372" t="s">
        <v>1236</v>
      </c>
      <c r="B372" t="s">
        <v>1090</v>
      </c>
      <c r="D372" t="s">
        <v>1061</v>
      </c>
    </row>
    <row r="373" spans="1:4" x14ac:dyDescent="0.3">
      <c r="A373" t="s">
        <v>1236</v>
      </c>
      <c r="B373" t="s">
        <v>1091</v>
      </c>
      <c r="D373" t="s">
        <v>1061</v>
      </c>
    </row>
    <row r="374" spans="1:4" x14ac:dyDescent="0.3">
      <c r="A374" t="s">
        <v>1237</v>
      </c>
      <c r="B374" t="s">
        <v>1090</v>
      </c>
      <c r="D374" t="s">
        <v>1061</v>
      </c>
    </row>
    <row r="375" spans="1:4" x14ac:dyDescent="0.3">
      <c r="A375" t="s">
        <v>1237</v>
      </c>
      <c r="B375" t="s">
        <v>1091</v>
      </c>
      <c r="D375" t="s">
        <v>1061</v>
      </c>
    </row>
    <row r="376" spans="1:4" x14ac:dyDescent="0.3">
      <c r="A376" t="s">
        <v>1219</v>
      </c>
      <c r="B376" t="s">
        <v>1090</v>
      </c>
      <c r="D376" t="s">
        <v>1061</v>
      </c>
    </row>
    <row r="377" spans="1:4" x14ac:dyDescent="0.3">
      <c r="A377" t="s">
        <v>1219</v>
      </c>
      <c r="B377" t="s">
        <v>1091</v>
      </c>
      <c r="D377" t="s">
        <v>1061</v>
      </c>
    </row>
    <row r="378" spans="1:4" x14ac:dyDescent="0.3">
      <c r="A378" t="s">
        <v>1223</v>
      </c>
      <c r="B378" t="s">
        <v>1090</v>
      </c>
      <c r="D378" t="s">
        <v>1061</v>
      </c>
    </row>
    <row r="379" spans="1:4" x14ac:dyDescent="0.3">
      <c r="A379" t="s">
        <v>1223</v>
      </c>
      <c r="B379" t="s">
        <v>1091</v>
      </c>
      <c r="D379" t="s">
        <v>1061</v>
      </c>
    </row>
    <row r="380" spans="1:4" x14ac:dyDescent="0.3">
      <c r="A380" t="s">
        <v>1238</v>
      </c>
      <c r="B380" t="s">
        <v>1090</v>
      </c>
      <c r="D380" t="s">
        <v>1061</v>
      </c>
    </row>
    <row r="381" spans="1:4" x14ac:dyDescent="0.3">
      <c r="A381" t="s">
        <v>1238</v>
      </c>
      <c r="B381" t="s">
        <v>1091</v>
      </c>
      <c r="D381" t="s">
        <v>1061</v>
      </c>
    </row>
    <row r="382" spans="1:4" x14ac:dyDescent="0.3">
      <c r="A382" t="s">
        <v>610</v>
      </c>
      <c r="B382" t="s">
        <v>1090</v>
      </c>
      <c r="D382" t="s">
        <v>1061</v>
      </c>
    </row>
    <row r="383" spans="1:4" x14ac:dyDescent="0.3">
      <c r="A383" t="s">
        <v>610</v>
      </c>
      <c r="B383" t="s">
        <v>1091</v>
      </c>
      <c r="D383" t="s">
        <v>1061</v>
      </c>
    </row>
    <row r="384" spans="1:4" x14ac:dyDescent="0.3">
      <c r="A384" t="s">
        <v>1239</v>
      </c>
      <c r="B384" t="s">
        <v>1090</v>
      </c>
      <c r="D384" t="s">
        <v>1061</v>
      </c>
    </row>
    <row r="385" spans="1:4" x14ac:dyDescent="0.3">
      <c r="A385" t="s">
        <v>1239</v>
      </c>
      <c r="B385" t="s">
        <v>1091</v>
      </c>
      <c r="D385" t="s">
        <v>1061</v>
      </c>
    </row>
    <row r="386" spans="1:4" x14ac:dyDescent="0.3">
      <c r="A386" t="s">
        <v>1046</v>
      </c>
      <c r="B386" t="s">
        <v>1090</v>
      </c>
      <c r="D386" t="s">
        <v>1061</v>
      </c>
    </row>
    <row r="387" spans="1:4" x14ac:dyDescent="0.3">
      <c r="A387" t="s">
        <v>1046</v>
      </c>
      <c r="B387" t="s">
        <v>1091</v>
      </c>
      <c r="D387" t="s">
        <v>1061</v>
      </c>
    </row>
    <row r="388" spans="1:4" x14ac:dyDescent="0.3">
      <c r="A388" t="s">
        <v>654</v>
      </c>
      <c r="B388" t="s">
        <v>1090</v>
      </c>
      <c r="D388" t="s">
        <v>1061</v>
      </c>
    </row>
    <row r="389" spans="1:4" x14ac:dyDescent="0.3">
      <c r="A389" t="s">
        <v>654</v>
      </c>
      <c r="B389" t="s">
        <v>1091</v>
      </c>
      <c r="D389" t="s">
        <v>1061</v>
      </c>
    </row>
    <row r="390" spans="1:4" x14ac:dyDescent="0.3">
      <c r="A390" t="s">
        <v>1245</v>
      </c>
      <c r="B390" t="s">
        <v>1090</v>
      </c>
      <c r="D390" t="s">
        <v>1061</v>
      </c>
    </row>
    <row r="391" spans="1:4" x14ac:dyDescent="0.3">
      <c r="A391" t="s">
        <v>1245</v>
      </c>
      <c r="B391" t="s">
        <v>1091</v>
      </c>
      <c r="D391" t="s">
        <v>1061</v>
      </c>
    </row>
    <row r="392" spans="1:4" x14ac:dyDescent="0.3">
      <c r="A392" t="s">
        <v>860</v>
      </c>
      <c r="B392" t="s">
        <v>1090</v>
      </c>
      <c r="D392" t="s">
        <v>1061</v>
      </c>
    </row>
    <row r="393" spans="1:4" x14ac:dyDescent="0.3">
      <c r="A393" t="s">
        <v>860</v>
      </c>
      <c r="B393" t="s">
        <v>1091</v>
      </c>
      <c r="D393" t="s">
        <v>1061</v>
      </c>
    </row>
    <row r="394" spans="1:4" x14ac:dyDescent="0.3">
      <c r="A394" t="s">
        <v>862</v>
      </c>
      <c r="B394" t="s">
        <v>1090</v>
      </c>
      <c r="D394" t="s">
        <v>1061</v>
      </c>
    </row>
    <row r="395" spans="1:4" x14ac:dyDescent="0.3">
      <c r="A395" t="s">
        <v>862</v>
      </c>
      <c r="B395" t="s">
        <v>1091</v>
      </c>
      <c r="D395" t="s">
        <v>1061</v>
      </c>
    </row>
    <row r="396" spans="1:4" x14ac:dyDescent="0.3">
      <c r="A396" t="s">
        <v>1236</v>
      </c>
      <c r="B396" t="s">
        <v>1093</v>
      </c>
      <c r="D396" t="s">
        <v>1062</v>
      </c>
    </row>
    <row r="397" spans="1:4" x14ac:dyDescent="0.3">
      <c r="A397" t="s">
        <v>1236</v>
      </c>
      <c r="B397" t="s">
        <v>1094</v>
      </c>
      <c r="D397" t="s">
        <v>1062</v>
      </c>
    </row>
    <row r="398" spans="1:4" x14ac:dyDescent="0.3">
      <c r="A398" t="s">
        <v>1237</v>
      </c>
      <c r="B398" t="s">
        <v>1093</v>
      </c>
      <c r="D398" t="s">
        <v>1062</v>
      </c>
    </row>
    <row r="399" spans="1:4" x14ac:dyDescent="0.3">
      <c r="A399" t="s">
        <v>1237</v>
      </c>
      <c r="B399" t="s">
        <v>1094</v>
      </c>
      <c r="D399" t="s">
        <v>1062</v>
      </c>
    </row>
    <row r="400" spans="1:4" x14ac:dyDescent="0.3">
      <c r="A400" t="s">
        <v>1219</v>
      </c>
      <c r="B400" t="s">
        <v>1093</v>
      </c>
      <c r="D400" t="s">
        <v>1062</v>
      </c>
    </row>
    <row r="401" spans="1:4" x14ac:dyDescent="0.3">
      <c r="A401" t="s">
        <v>1219</v>
      </c>
      <c r="B401" t="s">
        <v>1094</v>
      </c>
      <c r="D401" t="s">
        <v>1062</v>
      </c>
    </row>
    <row r="402" spans="1:4" x14ac:dyDescent="0.3">
      <c r="A402" t="s">
        <v>1223</v>
      </c>
      <c r="B402" t="s">
        <v>1093</v>
      </c>
      <c r="D402" t="s">
        <v>1062</v>
      </c>
    </row>
    <row r="403" spans="1:4" x14ac:dyDescent="0.3">
      <c r="A403" t="s">
        <v>1223</v>
      </c>
      <c r="B403" t="s">
        <v>1094</v>
      </c>
      <c r="D403" t="s">
        <v>1062</v>
      </c>
    </row>
    <row r="404" spans="1:4" x14ac:dyDescent="0.3">
      <c r="A404" t="s">
        <v>1238</v>
      </c>
      <c r="B404" t="s">
        <v>1093</v>
      </c>
      <c r="D404" t="s">
        <v>1062</v>
      </c>
    </row>
    <row r="405" spans="1:4" x14ac:dyDescent="0.3">
      <c r="A405" t="s">
        <v>1238</v>
      </c>
      <c r="B405" t="s">
        <v>1094</v>
      </c>
      <c r="D405" t="s">
        <v>1062</v>
      </c>
    </row>
    <row r="406" spans="1:4" x14ac:dyDescent="0.3">
      <c r="A406" t="s">
        <v>610</v>
      </c>
      <c r="B406" t="s">
        <v>1093</v>
      </c>
      <c r="D406" t="s">
        <v>1062</v>
      </c>
    </row>
    <row r="407" spans="1:4" x14ac:dyDescent="0.3">
      <c r="A407" t="s">
        <v>610</v>
      </c>
      <c r="B407" t="s">
        <v>1094</v>
      </c>
      <c r="D407" t="s">
        <v>1062</v>
      </c>
    </row>
    <row r="408" spans="1:4" x14ac:dyDescent="0.3">
      <c r="A408" t="s">
        <v>1239</v>
      </c>
      <c r="B408" t="s">
        <v>1093</v>
      </c>
      <c r="D408" t="s">
        <v>1062</v>
      </c>
    </row>
    <row r="409" spans="1:4" x14ac:dyDescent="0.3">
      <c r="A409" t="s">
        <v>1239</v>
      </c>
      <c r="B409" t="s">
        <v>1094</v>
      </c>
      <c r="D409" t="s">
        <v>1062</v>
      </c>
    </row>
    <row r="410" spans="1:4" x14ac:dyDescent="0.3">
      <c r="A410" t="s">
        <v>1046</v>
      </c>
      <c r="B410" t="s">
        <v>1093</v>
      </c>
      <c r="D410" t="s">
        <v>1062</v>
      </c>
    </row>
    <row r="411" spans="1:4" x14ac:dyDescent="0.3">
      <c r="A411" t="s">
        <v>1046</v>
      </c>
      <c r="B411" t="s">
        <v>1094</v>
      </c>
      <c r="D411" t="s">
        <v>1062</v>
      </c>
    </row>
    <row r="412" spans="1:4" x14ac:dyDescent="0.3">
      <c r="A412" t="s">
        <v>654</v>
      </c>
      <c r="B412" t="s">
        <v>1093</v>
      </c>
      <c r="D412" t="s">
        <v>1062</v>
      </c>
    </row>
    <row r="413" spans="1:4" x14ac:dyDescent="0.3">
      <c r="A413" t="s">
        <v>654</v>
      </c>
      <c r="B413" t="s">
        <v>1094</v>
      </c>
      <c r="D413" t="s">
        <v>1062</v>
      </c>
    </row>
    <row r="414" spans="1:4" x14ac:dyDescent="0.3">
      <c r="A414" t="s">
        <v>1245</v>
      </c>
      <c r="B414" t="s">
        <v>1093</v>
      </c>
      <c r="D414" t="s">
        <v>1062</v>
      </c>
    </row>
    <row r="415" spans="1:4" x14ac:dyDescent="0.3">
      <c r="A415" t="s">
        <v>1245</v>
      </c>
      <c r="B415" t="s">
        <v>1094</v>
      </c>
      <c r="D415" t="s">
        <v>1062</v>
      </c>
    </row>
    <row r="416" spans="1:4" x14ac:dyDescent="0.3">
      <c r="A416" t="s">
        <v>860</v>
      </c>
      <c r="B416" t="s">
        <v>1093</v>
      </c>
      <c r="D416" t="s">
        <v>1062</v>
      </c>
    </row>
    <row r="417" spans="1:4" x14ac:dyDescent="0.3">
      <c r="A417" t="s">
        <v>860</v>
      </c>
      <c r="B417" t="s">
        <v>1094</v>
      </c>
      <c r="D417" t="s">
        <v>1062</v>
      </c>
    </row>
    <row r="418" spans="1:4" x14ac:dyDescent="0.3">
      <c r="A418" t="s">
        <v>862</v>
      </c>
      <c r="B418" t="s">
        <v>1093</v>
      </c>
      <c r="D418" t="s">
        <v>1062</v>
      </c>
    </row>
    <row r="419" spans="1:4" x14ac:dyDescent="0.3">
      <c r="A419" t="s">
        <v>862</v>
      </c>
      <c r="B419" t="s">
        <v>1094</v>
      </c>
      <c r="D419" t="s">
        <v>1062</v>
      </c>
    </row>
    <row r="420" spans="1:4" x14ac:dyDescent="0.3">
      <c r="A420" t="s">
        <v>602</v>
      </c>
      <c r="B420" t="s">
        <v>1109</v>
      </c>
      <c r="D420" t="s">
        <v>1063</v>
      </c>
    </row>
    <row r="421" spans="1:4" x14ac:dyDescent="0.3">
      <c r="A421" t="s">
        <v>602</v>
      </c>
      <c r="B421" t="s">
        <v>1110</v>
      </c>
      <c r="D421" t="s">
        <v>1063</v>
      </c>
    </row>
    <row r="422" spans="1:4" x14ac:dyDescent="0.3">
      <c r="A422" t="s">
        <v>1239</v>
      </c>
      <c r="B422" t="s">
        <v>1109</v>
      </c>
      <c r="D422" t="s">
        <v>1063</v>
      </c>
    </row>
    <row r="423" spans="1:4" x14ac:dyDescent="0.3">
      <c r="A423" t="s">
        <v>1239</v>
      </c>
      <c r="B423" t="s">
        <v>1110</v>
      </c>
      <c r="D423" t="s">
        <v>1063</v>
      </c>
    </row>
    <row r="424" spans="1:4" x14ac:dyDescent="0.3">
      <c r="A424" t="s">
        <v>656</v>
      </c>
      <c r="B424" t="s">
        <v>1109</v>
      </c>
      <c r="D424" t="s">
        <v>1063</v>
      </c>
    </row>
    <row r="425" spans="1:4" x14ac:dyDescent="0.3">
      <c r="A425" t="s">
        <v>656</v>
      </c>
      <c r="B425" t="s">
        <v>1110</v>
      </c>
      <c r="D425" t="s">
        <v>1063</v>
      </c>
    </row>
    <row r="426" spans="1:4" x14ac:dyDescent="0.3">
      <c r="A426" t="s">
        <v>581</v>
      </c>
      <c r="B426" t="s">
        <v>1153</v>
      </c>
      <c r="D426" t="s">
        <v>1054</v>
      </c>
    </row>
    <row r="427" spans="1:4" x14ac:dyDescent="0.3">
      <c r="A427" t="s">
        <v>581</v>
      </c>
      <c r="B427" t="s">
        <v>1154</v>
      </c>
      <c r="D427" t="s">
        <v>1054</v>
      </c>
    </row>
    <row r="428" spans="1:4" x14ac:dyDescent="0.3">
      <c r="A428" t="s">
        <v>581</v>
      </c>
      <c r="B428" t="s">
        <v>1155</v>
      </c>
      <c r="D428" t="s">
        <v>1054</v>
      </c>
    </row>
    <row r="429" spans="1:4" x14ac:dyDescent="0.3">
      <c r="A429" t="s">
        <v>581</v>
      </c>
      <c r="B429" t="s">
        <v>856</v>
      </c>
      <c r="D429" t="s">
        <v>1054</v>
      </c>
    </row>
    <row r="430" spans="1:4" x14ac:dyDescent="0.3">
      <c r="A430" t="s">
        <v>581</v>
      </c>
      <c r="B430" t="s">
        <v>1156</v>
      </c>
      <c r="D430" t="s">
        <v>1054</v>
      </c>
    </row>
    <row r="431" spans="1:4" x14ac:dyDescent="0.3">
      <c r="A431" t="s">
        <v>581</v>
      </c>
      <c r="B431" t="s">
        <v>1157</v>
      </c>
      <c r="D431" t="s">
        <v>1054</v>
      </c>
    </row>
    <row r="432" spans="1:4" x14ac:dyDescent="0.3">
      <c r="A432" t="s">
        <v>581</v>
      </c>
      <c r="B432" t="s">
        <v>1158</v>
      </c>
      <c r="D432" t="s">
        <v>1054</v>
      </c>
    </row>
    <row r="433" spans="1:4" x14ac:dyDescent="0.3">
      <c r="A433" t="s">
        <v>581</v>
      </c>
      <c r="B433" t="s">
        <v>1246</v>
      </c>
      <c r="D433" t="s">
        <v>1054</v>
      </c>
    </row>
    <row r="434" spans="1:4" x14ac:dyDescent="0.3">
      <c r="A434" t="s">
        <v>582</v>
      </c>
      <c r="B434" t="s">
        <v>1153</v>
      </c>
      <c r="D434" t="s">
        <v>1054</v>
      </c>
    </row>
    <row r="435" spans="1:4" x14ac:dyDescent="0.3">
      <c r="A435" t="s">
        <v>582</v>
      </c>
      <c r="B435" t="s">
        <v>1154</v>
      </c>
      <c r="D435" t="s">
        <v>1054</v>
      </c>
    </row>
    <row r="436" spans="1:4" x14ac:dyDescent="0.3">
      <c r="A436" t="s">
        <v>582</v>
      </c>
      <c r="B436" t="s">
        <v>1155</v>
      </c>
      <c r="D436" t="s">
        <v>1054</v>
      </c>
    </row>
    <row r="437" spans="1:4" x14ac:dyDescent="0.3">
      <c r="A437" t="s">
        <v>582</v>
      </c>
      <c r="B437" t="s">
        <v>856</v>
      </c>
      <c r="D437" t="s">
        <v>1054</v>
      </c>
    </row>
    <row r="438" spans="1:4" x14ac:dyDescent="0.3">
      <c r="A438" t="s">
        <v>582</v>
      </c>
      <c r="B438" t="s">
        <v>1156</v>
      </c>
      <c r="D438" t="s">
        <v>1054</v>
      </c>
    </row>
    <row r="439" spans="1:4" x14ac:dyDescent="0.3">
      <c r="A439" t="s">
        <v>582</v>
      </c>
      <c r="B439" t="s">
        <v>1157</v>
      </c>
      <c r="D439" t="s">
        <v>1054</v>
      </c>
    </row>
    <row r="440" spans="1:4" x14ac:dyDescent="0.3">
      <c r="A440" t="s">
        <v>582</v>
      </c>
      <c r="B440" t="s">
        <v>1158</v>
      </c>
      <c r="D440" t="s">
        <v>1054</v>
      </c>
    </row>
    <row r="441" spans="1:4" x14ac:dyDescent="0.3">
      <c r="A441" t="s">
        <v>582</v>
      </c>
      <c r="B441" t="s">
        <v>1246</v>
      </c>
      <c r="D441" t="s">
        <v>1054</v>
      </c>
    </row>
    <row r="442" spans="1:4" x14ac:dyDescent="0.3">
      <c r="A442" t="s">
        <v>583</v>
      </c>
      <c r="B442" t="s">
        <v>1153</v>
      </c>
      <c r="D442" t="s">
        <v>1054</v>
      </c>
    </row>
    <row r="443" spans="1:4" x14ac:dyDescent="0.3">
      <c r="A443" t="s">
        <v>583</v>
      </c>
      <c r="B443" t="s">
        <v>1154</v>
      </c>
      <c r="D443" t="s">
        <v>1054</v>
      </c>
    </row>
    <row r="444" spans="1:4" x14ac:dyDescent="0.3">
      <c r="A444" t="s">
        <v>583</v>
      </c>
      <c r="B444" t="s">
        <v>1155</v>
      </c>
      <c r="D444" t="s">
        <v>1054</v>
      </c>
    </row>
    <row r="445" spans="1:4" x14ac:dyDescent="0.3">
      <c r="A445" t="s">
        <v>583</v>
      </c>
      <c r="B445" t="s">
        <v>856</v>
      </c>
      <c r="D445" t="s">
        <v>1054</v>
      </c>
    </row>
    <row r="446" spans="1:4" x14ac:dyDescent="0.3">
      <c r="A446" t="s">
        <v>583</v>
      </c>
      <c r="B446" t="s">
        <v>1156</v>
      </c>
      <c r="D446" t="s">
        <v>1054</v>
      </c>
    </row>
    <row r="447" spans="1:4" x14ac:dyDescent="0.3">
      <c r="A447" t="s">
        <v>583</v>
      </c>
      <c r="B447" t="s">
        <v>1157</v>
      </c>
      <c r="D447" t="s">
        <v>1054</v>
      </c>
    </row>
    <row r="448" spans="1:4" x14ac:dyDescent="0.3">
      <c r="A448" t="s">
        <v>583</v>
      </c>
      <c r="B448" t="s">
        <v>1158</v>
      </c>
      <c r="D448" t="s">
        <v>1054</v>
      </c>
    </row>
    <row r="449" spans="1:4" x14ac:dyDescent="0.3">
      <c r="A449" t="s">
        <v>583</v>
      </c>
      <c r="B449" t="s">
        <v>1246</v>
      </c>
      <c r="D449" t="s">
        <v>1054</v>
      </c>
    </row>
    <row r="450" spans="1:4" x14ac:dyDescent="0.3">
      <c r="A450" t="s">
        <v>585</v>
      </c>
      <c r="B450" t="s">
        <v>1153</v>
      </c>
      <c r="D450" t="s">
        <v>1054</v>
      </c>
    </row>
    <row r="451" spans="1:4" x14ac:dyDescent="0.3">
      <c r="A451" t="s">
        <v>585</v>
      </c>
      <c r="B451" t="s">
        <v>1154</v>
      </c>
      <c r="D451" t="s">
        <v>1054</v>
      </c>
    </row>
    <row r="452" spans="1:4" x14ac:dyDescent="0.3">
      <c r="A452" t="s">
        <v>585</v>
      </c>
      <c r="B452" t="s">
        <v>1155</v>
      </c>
      <c r="D452" t="s">
        <v>1054</v>
      </c>
    </row>
    <row r="453" spans="1:4" x14ac:dyDescent="0.3">
      <c r="A453" t="s">
        <v>585</v>
      </c>
      <c r="B453" t="s">
        <v>856</v>
      </c>
      <c r="D453" t="s">
        <v>1054</v>
      </c>
    </row>
    <row r="454" spans="1:4" x14ac:dyDescent="0.3">
      <c r="A454" t="s">
        <v>585</v>
      </c>
      <c r="B454" t="s">
        <v>1156</v>
      </c>
      <c r="D454" t="s">
        <v>1054</v>
      </c>
    </row>
    <row r="455" spans="1:4" x14ac:dyDescent="0.3">
      <c r="A455" t="s">
        <v>585</v>
      </c>
      <c r="B455" t="s">
        <v>1157</v>
      </c>
      <c r="D455" t="s">
        <v>1054</v>
      </c>
    </row>
    <row r="456" spans="1:4" x14ac:dyDescent="0.3">
      <c r="A456" t="s">
        <v>585</v>
      </c>
      <c r="B456" t="s">
        <v>1158</v>
      </c>
      <c r="D456" t="s">
        <v>1054</v>
      </c>
    </row>
    <row r="457" spans="1:4" x14ac:dyDescent="0.3">
      <c r="A457" t="s">
        <v>585</v>
      </c>
      <c r="B457" t="s">
        <v>1246</v>
      </c>
      <c r="D457" t="s">
        <v>1054</v>
      </c>
    </row>
    <row r="458" spans="1:4" x14ac:dyDescent="0.3">
      <c r="A458" t="s">
        <v>586</v>
      </c>
      <c r="B458" t="s">
        <v>1153</v>
      </c>
      <c r="D458" t="s">
        <v>1054</v>
      </c>
    </row>
    <row r="459" spans="1:4" x14ac:dyDescent="0.3">
      <c r="A459" t="s">
        <v>586</v>
      </c>
      <c r="B459" t="s">
        <v>1154</v>
      </c>
      <c r="D459" t="s">
        <v>1054</v>
      </c>
    </row>
    <row r="460" spans="1:4" x14ac:dyDescent="0.3">
      <c r="A460" t="s">
        <v>586</v>
      </c>
      <c r="B460" t="s">
        <v>1155</v>
      </c>
      <c r="D460" t="s">
        <v>1054</v>
      </c>
    </row>
    <row r="461" spans="1:4" x14ac:dyDescent="0.3">
      <c r="A461" t="s">
        <v>586</v>
      </c>
      <c r="B461" t="s">
        <v>856</v>
      </c>
      <c r="D461" t="s">
        <v>1054</v>
      </c>
    </row>
    <row r="462" spans="1:4" x14ac:dyDescent="0.3">
      <c r="A462" t="s">
        <v>586</v>
      </c>
      <c r="B462" t="s">
        <v>1156</v>
      </c>
      <c r="D462" t="s">
        <v>1054</v>
      </c>
    </row>
    <row r="463" spans="1:4" x14ac:dyDescent="0.3">
      <c r="A463" t="s">
        <v>586</v>
      </c>
      <c r="B463" t="s">
        <v>1157</v>
      </c>
      <c r="D463" t="s">
        <v>1054</v>
      </c>
    </row>
    <row r="464" spans="1:4" x14ac:dyDescent="0.3">
      <c r="A464" t="s">
        <v>586</v>
      </c>
      <c r="B464" t="s">
        <v>1158</v>
      </c>
      <c r="D464" t="s">
        <v>1054</v>
      </c>
    </row>
    <row r="465" spans="1:4" x14ac:dyDescent="0.3">
      <c r="A465" t="s">
        <v>586</v>
      </c>
      <c r="B465" t="s">
        <v>1246</v>
      </c>
      <c r="D465" t="s">
        <v>1054</v>
      </c>
    </row>
    <row r="466" spans="1:4" x14ac:dyDescent="0.3">
      <c r="A466" t="s">
        <v>588</v>
      </c>
      <c r="B466" t="s">
        <v>1153</v>
      </c>
      <c r="D466" t="s">
        <v>1054</v>
      </c>
    </row>
    <row r="467" spans="1:4" x14ac:dyDescent="0.3">
      <c r="A467" t="s">
        <v>588</v>
      </c>
      <c r="B467" t="s">
        <v>1154</v>
      </c>
      <c r="D467" t="s">
        <v>1054</v>
      </c>
    </row>
    <row r="468" spans="1:4" x14ac:dyDescent="0.3">
      <c r="A468" t="s">
        <v>588</v>
      </c>
      <c r="B468" t="s">
        <v>1155</v>
      </c>
      <c r="D468" t="s">
        <v>1054</v>
      </c>
    </row>
    <row r="469" spans="1:4" x14ac:dyDescent="0.3">
      <c r="A469" t="s">
        <v>588</v>
      </c>
      <c r="B469" t="s">
        <v>856</v>
      </c>
      <c r="D469" t="s">
        <v>1054</v>
      </c>
    </row>
    <row r="470" spans="1:4" x14ac:dyDescent="0.3">
      <c r="A470" t="s">
        <v>588</v>
      </c>
      <c r="B470" t="s">
        <v>1156</v>
      </c>
      <c r="D470" t="s">
        <v>1054</v>
      </c>
    </row>
    <row r="471" spans="1:4" x14ac:dyDescent="0.3">
      <c r="A471" t="s">
        <v>588</v>
      </c>
      <c r="B471" t="s">
        <v>1157</v>
      </c>
      <c r="D471" t="s">
        <v>1054</v>
      </c>
    </row>
    <row r="472" spans="1:4" x14ac:dyDescent="0.3">
      <c r="A472" t="s">
        <v>588</v>
      </c>
      <c r="B472" t="s">
        <v>1158</v>
      </c>
      <c r="D472" t="s">
        <v>1054</v>
      </c>
    </row>
    <row r="473" spans="1:4" x14ac:dyDescent="0.3">
      <c r="A473" t="s">
        <v>588</v>
      </c>
      <c r="B473" t="s">
        <v>1246</v>
      </c>
      <c r="D473" t="s">
        <v>1054</v>
      </c>
    </row>
    <row r="474" spans="1:4" x14ac:dyDescent="0.3">
      <c r="A474" t="s">
        <v>589</v>
      </c>
      <c r="B474" t="s">
        <v>1153</v>
      </c>
      <c r="D474" t="s">
        <v>1054</v>
      </c>
    </row>
    <row r="475" spans="1:4" x14ac:dyDescent="0.3">
      <c r="A475" t="s">
        <v>589</v>
      </c>
      <c r="B475" t="s">
        <v>1154</v>
      </c>
      <c r="D475" t="s">
        <v>1054</v>
      </c>
    </row>
    <row r="476" spans="1:4" x14ac:dyDescent="0.3">
      <c r="A476" t="s">
        <v>589</v>
      </c>
      <c r="B476" t="s">
        <v>1155</v>
      </c>
      <c r="D476" t="s">
        <v>1054</v>
      </c>
    </row>
    <row r="477" spans="1:4" x14ac:dyDescent="0.3">
      <c r="A477" t="s">
        <v>589</v>
      </c>
      <c r="B477" t="s">
        <v>856</v>
      </c>
      <c r="D477" t="s">
        <v>1054</v>
      </c>
    </row>
    <row r="478" spans="1:4" x14ac:dyDescent="0.3">
      <c r="A478" t="s">
        <v>589</v>
      </c>
      <c r="B478" t="s">
        <v>1156</v>
      </c>
      <c r="D478" t="s">
        <v>1054</v>
      </c>
    </row>
    <row r="479" spans="1:4" x14ac:dyDescent="0.3">
      <c r="A479" t="s">
        <v>589</v>
      </c>
      <c r="B479" t="s">
        <v>1157</v>
      </c>
      <c r="D479" t="s">
        <v>1054</v>
      </c>
    </row>
    <row r="480" spans="1:4" x14ac:dyDescent="0.3">
      <c r="A480" t="s">
        <v>589</v>
      </c>
      <c r="B480" t="s">
        <v>1158</v>
      </c>
      <c r="D480" t="s">
        <v>1054</v>
      </c>
    </row>
    <row r="481" spans="1:4" x14ac:dyDescent="0.3">
      <c r="A481" t="s">
        <v>589</v>
      </c>
      <c r="B481" t="s">
        <v>1246</v>
      </c>
      <c r="D481" t="s">
        <v>1054</v>
      </c>
    </row>
    <row r="482" spans="1:4" x14ac:dyDescent="0.3">
      <c r="A482" t="s">
        <v>590</v>
      </c>
      <c r="B482" t="s">
        <v>1153</v>
      </c>
      <c r="D482" t="s">
        <v>1054</v>
      </c>
    </row>
    <row r="483" spans="1:4" x14ac:dyDescent="0.3">
      <c r="A483" t="s">
        <v>590</v>
      </c>
      <c r="B483" t="s">
        <v>1154</v>
      </c>
      <c r="D483" t="s">
        <v>1054</v>
      </c>
    </row>
    <row r="484" spans="1:4" x14ac:dyDescent="0.3">
      <c r="A484" t="s">
        <v>590</v>
      </c>
      <c r="B484" t="s">
        <v>1155</v>
      </c>
      <c r="D484" t="s">
        <v>1054</v>
      </c>
    </row>
    <row r="485" spans="1:4" x14ac:dyDescent="0.3">
      <c r="A485" t="s">
        <v>590</v>
      </c>
      <c r="B485" t="s">
        <v>856</v>
      </c>
      <c r="D485" t="s">
        <v>1054</v>
      </c>
    </row>
    <row r="486" spans="1:4" x14ac:dyDescent="0.3">
      <c r="A486" t="s">
        <v>590</v>
      </c>
      <c r="B486" t="s">
        <v>1156</v>
      </c>
      <c r="D486" t="s">
        <v>1054</v>
      </c>
    </row>
    <row r="487" spans="1:4" x14ac:dyDescent="0.3">
      <c r="A487" t="s">
        <v>590</v>
      </c>
      <c r="B487" t="s">
        <v>1157</v>
      </c>
      <c r="D487" t="s">
        <v>1054</v>
      </c>
    </row>
    <row r="488" spans="1:4" x14ac:dyDescent="0.3">
      <c r="A488" t="s">
        <v>590</v>
      </c>
      <c r="B488" t="s">
        <v>1158</v>
      </c>
      <c r="D488" t="s">
        <v>1054</v>
      </c>
    </row>
    <row r="489" spans="1:4" x14ac:dyDescent="0.3">
      <c r="A489" t="s">
        <v>590</v>
      </c>
      <c r="B489" t="s">
        <v>1246</v>
      </c>
      <c r="D489" t="s">
        <v>1054</v>
      </c>
    </row>
    <row r="490" spans="1:4" x14ac:dyDescent="0.3">
      <c r="A490" t="s">
        <v>591</v>
      </c>
      <c r="B490" t="s">
        <v>1153</v>
      </c>
      <c r="D490" t="s">
        <v>1054</v>
      </c>
    </row>
    <row r="491" spans="1:4" x14ac:dyDescent="0.3">
      <c r="A491" t="s">
        <v>591</v>
      </c>
      <c r="B491" t="s">
        <v>1154</v>
      </c>
      <c r="D491" t="s">
        <v>1054</v>
      </c>
    </row>
    <row r="492" spans="1:4" x14ac:dyDescent="0.3">
      <c r="A492" t="s">
        <v>591</v>
      </c>
      <c r="B492" t="s">
        <v>1155</v>
      </c>
      <c r="D492" t="s">
        <v>1054</v>
      </c>
    </row>
    <row r="493" spans="1:4" x14ac:dyDescent="0.3">
      <c r="A493" t="s">
        <v>591</v>
      </c>
      <c r="B493" t="s">
        <v>856</v>
      </c>
      <c r="D493" t="s">
        <v>1054</v>
      </c>
    </row>
    <row r="494" spans="1:4" x14ac:dyDescent="0.3">
      <c r="A494" t="s">
        <v>591</v>
      </c>
      <c r="B494" t="s">
        <v>1156</v>
      </c>
      <c r="D494" t="s">
        <v>1054</v>
      </c>
    </row>
    <row r="495" spans="1:4" x14ac:dyDescent="0.3">
      <c r="A495" t="s">
        <v>591</v>
      </c>
      <c r="B495" t="s">
        <v>1157</v>
      </c>
      <c r="D495" t="s">
        <v>1054</v>
      </c>
    </row>
    <row r="496" spans="1:4" x14ac:dyDescent="0.3">
      <c r="A496" t="s">
        <v>591</v>
      </c>
      <c r="B496" t="s">
        <v>1158</v>
      </c>
      <c r="D496" t="s">
        <v>1054</v>
      </c>
    </row>
    <row r="497" spans="1:4" x14ac:dyDescent="0.3">
      <c r="A497" t="s">
        <v>591</v>
      </c>
      <c r="B497" t="s">
        <v>1246</v>
      </c>
      <c r="D497" t="s">
        <v>1054</v>
      </c>
    </row>
    <row r="498" spans="1:4" x14ac:dyDescent="0.3">
      <c r="A498" t="s">
        <v>594</v>
      </c>
      <c r="B498" t="s">
        <v>1153</v>
      </c>
      <c r="D498" t="s">
        <v>1054</v>
      </c>
    </row>
    <row r="499" spans="1:4" x14ac:dyDescent="0.3">
      <c r="A499" t="s">
        <v>594</v>
      </c>
      <c r="B499" t="s">
        <v>1154</v>
      </c>
      <c r="D499" t="s">
        <v>1054</v>
      </c>
    </row>
    <row r="500" spans="1:4" x14ac:dyDescent="0.3">
      <c r="A500" t="s">
        <v>594</v>
      </c>
      <c r="B500" t="s">
        <v>1155</v>
      </c>
      <c r="D500" t="s">
        <v>1054</v>
      </c>
    </row>
    <row r="501" spans="1:4" x14ac:dyDescent="0.3">
      <c r="A501" t="s">
        <v>594</v>
      </c>
      <c r="B501" t="s">
        <v>856</v>
      </c>
      <c r="D501" t="s">
        <v>1054</v>
      </c>
    </row>
    <row r="502" spans="1:4" x14ac:dyDescent="0.3">
      <c r="A502" t="s">
        <v>594</v>
      </c>
      <c r="B502" t="s">
        <v>1156</v>
      </c>
      <c r="D502" t="s">
        <v>1054</v>
      </c>
    </row>
    <row r="503" spans="1:4" x14ac:dyDescent="0.3">
      <c r="A503" t="s">
        <v>594</v>
      </c>
      <c r="B503" t="s">
        <v>1157</v>
      </c>
      <c r="D503" t="s">
        <v>1054</v>
      </c>
    </row>
    <row r="504" spans="1:4" x14ac:dyDescent="0.3">
      <c r="A504" t="s">
        <v>594</v>
      </c>
      <c r="B504" t="s">
        <v>1158</v>
      </c>
      <c r="D504" t="s">
        <v>1054</v>
      </c>
    </row>
    <row r="505" spans="1:4" x14ac:dyDescent="0.3">
      <c r="A505" t="s">
        <v>594</v>
      </c>
      <c r="B505" t="s">
        <v>1246</v>
      </c>
      <c r="D505" t="s">
        <v>1054</v>
      </c>
    </row>
    <row r="506" spans="1:4" x14ac:dyDescent="0.3">
      <c r="A506" t="s">
        <v>1236</v>
      </c>
      <c r="B506" t="s">
        <v>1153</v>
      </c>
      <c r="D506" t="s">
        <v>1054</v>
      </c>
    </row>
    <row r="507" spans="1:4" x14ac:dyDescent="0.3">
      <c r="A507" t="s">
        <v>1236</v>
      </c>
      <c r="B507" t="s">
        <v>1154</v>
      </c>
      <c r="D507" t="s">
        <v>1054</v>
      </c>
    </row>
    <row r="508" spans="1:4" x14ac:dyDescent="0.3">
      <c r="A508" t="s">
        <v>1236</v>
      </c>
      <c r="B508" t="s">
        <v>1155</v>
      </c>
      <c r="D508" t="s">
        <v>1054</v>
      </c>
    </row>
    <row r="509" spans="1:4" x14ac:dyDescent="0.3">
      <c r="A509" t="s">
        <v>1236</v>
      </c>
      <c r="B509" t="s">
        <v>856</v>
      </c>
      <c r="D509" t="s">
        <v>1054</v>
      </c>
    </row>
    <row r="510" spans="1:4" x14ac:dyDescent="0.3">
      <c r="A510" t="s">
        <v>1236</v>
      </c>
      <c r="B510" t="s">
        <v>1156</v>
      </c>
      <c r="D510" t="s">
        <v>1054</v>
      </c>
    </row>
    <row r="511" spans="1:4" x14ac:dyDescent="0.3">
      <c r="A511" t="s">
        <v>1236</v>
      </c>
      <c r="B511" t="s">
        <v>1157</v>
      </c>
      <c r="D511" t="s">
        <v>1054</v>
      </c>
    </row>
    <row r="512" spans="1:4" x14ac:dyDescent="0.3">
      <c r="A512" t="s">
        <v>1236</v>
      </c>
      <c r="B512" t="s">
        <v>1158</v>
      </c>
      <c r="D512" t="s">
        <v>1054</v>
      </c>
    </row>
    <row r="513" spans="1:4" x14ac:dyDescent="0.3">
      <c r="A513" t="s">
        <v>1236</v>
      </c>
      <c r="B513" t="s">
        <v>1246</v>
      </c>
      <c r="D513" t="s">
        <v>1054</v>
      </c>
    </row>
    <row r="514" spans="1:4" x14ac:dyDescent="0.3">
      <c r="A514" t="s">
        <v>1237</v>
      </c>
      <c r="B514" t="s">
        <v>1153</v>
      </c>
      <c r="D514" t="s">
        <v>1054</v>
      </c>
    </row>
    <row r="515" spans="1:4" x14ac:dyDescent="0.3">
      <c r="A515" t="s">
        <v>1237</v>
      </c>
      <c r="B515" t="s">
        <v>1154</v>
      </c>
      <c r="D515" t="s">
        <v>1054</v>
      </c>
    </row>
    <row r="516" spans="1:4" x14ac:dyDescent="0.3">
      <c r="A516" t="s">
        <v>1237</v>
      </c>
      <c r="B516" t="s">
        <v>1155</v>
      </c>
      <c r="D516" t="s">
        <v>1054</v>
      </c>
    </row>
    <row r="517" spans="1:4" x14ac:dyDescent="0.3">
      <c r="A517" t="s">
        <v>1237</v>
      </c>
      <c r="B517" t="s">
        <v>856</v>
      </c>
      <c r="D517" t="s">
        <v>1054</v>
      </c>
    </row>
    <row r="518" spans="1:4" x14ac:dyDescent="0.3">
      <c r="A518" t="s">
        <v>1237</v>
      </c>
      <c r="B518" t="s">
        <v>1156</v>
      </c>
      <c r="D518" t="s">
        <v>1054</v>
      </c>
    </row>
    <row r="519" spans="1:4" x14ac:dyDescent="0.3">
      <c r="A519" t="s">
        <v>1237</v>
      </c>
      <c r="B519" t="s">
        <v>1157</v>
      </c>
      <c r="D519" t="s">
        <v>1054</v>
      </c>
    </row>
    <row r="520" spans="1:4" x14ac:dyDescent="0.3">
      <c r="A520" t="s">
        <v>1237</v>
      </c>
      <c r="B520" t="s">
        <v>1158</v>
      </c>
      <c r="D520" t="s">
        <v>1054</v>
      </c>
    </row>
    <row r="521" spans="1:4" x14ac:dyDescent="0.3">
      <c r="A521" t="s">
        <v>1237</v>
      </c>
      <c r="B521" t="s">
        <v>1246</v>
      </c>
      <c r="D521" t="s">
        <v>1054</v>
      </c>
    </row>
    <row r="522" spans="1:4" x14ac:dyDescent="0.3">
      <c r="A522" t="s">
        <v>651</v>
      </c>
      <c r="B522" t="s">
        <v>1153</v>
      </c>
      <c r="D522" t="s">
        <v>1054</v>
      </c>
    </row>
    <row r="523" spans="1:4" x14ac:dyDescent="0.3">
      <c r="A523" t="s">
        <v>651</v>
      </c>
      <c r="B523" t="s">
        <v>1154</v>
      </c>
      <c r="D523" t="s">
        <v>1054</v>
      </c>
    </row>
    <row r="524" spans="1:4" x14ac:dyDescent="0.3">
      <c r="A524" t="s">
        <v>651</v>
      </c>
      <c r="B524" t="s">
        <v>1155</v>
      </c>
      <c r="D524" t="s">
        <v>1054</v>
      </c>
    </row>
    <row r="525" spans="1:4" x14ac:dyDescent="0.3">
      <c r="A525" t="s">
        <v>651</v>
      </c>
      <c r="B525" t="s">
        <v>856</v>
      </c>
      <c r="D525" t="s">
        <v>1054</v>
      </c>
    </row>
    <row r="526" spans="1:4" x14ac:dyDescent="0.3">
      <c r="A526" t="s">
        <v>651</v>
      </c>
      <c r="B526" t="s">
        <v>1156</v>
      </c>
      <c r="D526" t="s">
        <v>1054</v>
      </c>
    </row>
    <row r="527" spans="1:4" x14ac:dyDescent="0.3">
      <c r="A527" t="s">
        <v>651</v>
      </c>
      <c r="B527" t="s">
        <v>1157</v>
      </c>
      <c r="D527" t="s">
        <v>1054</v>
      </c>
    </row>
    <row r="528" spans="1:4" x14ac:dyDescent="0.3">
      <c r="A528" t="s">
        <v>651</v>
      </c>
      <c r="B528" t="s">
        <v>1158</v>
      </c>
      <c r="D528" t="s">
        <v>1054</v>
      </c>
    </row>
    <row r="529" spans="1:4" x14ac:dyDescent="0.3">
      <c r="A529" t="s">
        <v>651</v>
      </c>
      <c r="B529" t="s">
        <v>1246</v>
      </c>
      <c r="D529" t="s">
        <v>1054</v>
      </c>
    </row>
    <row r="530" spans="1:4" x14ac:dyDescent="0.3">
      <c r="A530" t="s">
        <v>1224</v>
      </c>
      <c r="B530" t="s">
        <v>1153</v>
      </c>
      <c r="D530" t="s">
        <v>1054</v>
      </c>
    </row>
    <row r="531" spans="1:4" x14ac:dyDescent="0.3">
      <c r="A531" t="s">
        <v>1224</v>
      </c>
      <c r="B531" t="s">
        <v>1154</v>
      </c>
      <c r="D531" t="s">
        <v>1054</v>
      </c>
    </row>
    <row r="532" spans="1:4" x14ac:dyDescent="0.3">
      <c r="A532" t="s">
        <v>1224</v>
      </c>
      <c r="B532" t="s">
        <v>1155</v>
      </c>
      <c r="D532" t="s">
        <v>1054</v>
      </c>
    </row>
    <row r="533" spans="1:4" x14ac:dyDescent="0.3">
      <c r="A533" t="s">
        <v>1224</v>
      </c>
      <c r="B533" t="s">
        <v>856</v>
      </c>
      <c r="D533" t="s">
        <v>1054</v>
      </c>
    </row>
    <row r="534" spans="1:4" x14ac:dyDescent="0.3">
      <c r="A534" t="s">
        <v>1224</v>
      </c>
      <c r="B534" t="s">
        <v>1156</v>
      </c>
      <c r="D534" t="s">
        <v>1054</v>
      </c>
    </row>
    <row r="535" spans="1:4" x14ac:dyDescent="0.3">
      <c r="A535" t="s">
        <v>1224</v>
      </c>
      <c r="B535" t="s">
        <v>1157</v>
      </c>
      <c r="D535" t="s">
        <v>1054</v>
      </c>
    </row>
    <row r="536" spans="1:4" x14ac:dyDescent="0.3">
      <c r="A536" t="s">
        <v>1224</v>
      </c>
      <c r="B536" t="s">
        <v>1158</v>
      </c>
      <c r="D536" t="s">
        <v>1054</v>
      </c>
    </row>
    <row r="537" spans="1:4" x14ac:dyDescent="0.3">
      <c r="A537" t="s">
        <v>1224</v>
      </c>
      <c r="B537" t="s">
        <v>1246</v>
      </c>
      <c r="D537" t="s">
        <v>1054</v>
      </c>
    </row>
    <row r="538" spans="1:4" x14ac:dyDescent="0.3">
      <c r="A538" t="s">
        <v>1227</v>
      </c>
      <c r="B538" t="s">
        <v>1153</v>
      </c>
      <c r="D538" t="s">
        <v>1054</v>
      </c>
    </row>
    <row r="539" spans="1:4" x14ac:dyDescent="0.3">
      <c r="A539" t="s">
        <v>1227</v>
      </c>
      <c r="B539" t="s">
        <v>1154</v>
      </c>
      <c r="D539" t="s">
        <v>1054</v>
      </c>
    </row>
    <row r="540" spans="1:4" x14ac:dyDescent="0.3">
      <c r="A540" t="s">
        <v>1227</v>
      </c>
      <c r="B540" t="s">
        <v>1155</v>
      </c>
      <c r="D540" t="s">
        <v>1054</v>
      </c>
    </row>
    <row r="541" spans="1:4" x14ac:dyDescent="0.3">
      <c r="A541" t="s">
        <v>1227</v>
      </c>
      <c r="B541" t="s">
        <v>856</v>
      </c>
      <c r="D541" t="s">
        <v>1054</v>
      </c>
    </row>
    <row r="542" spans="1:4" x14ac:dyDescent="0.3">
      <c r="A542" t="s">
        <v>1227</v>
      </c>
      <c r="B542" t="s">
        <v>1156</v>
      </c>
      <c r="D542" t="s">
        <v>1054</v>
      </c>
    </row>
    <row r="543" spans="1:4" x14ac:dyDescent="0.3">
      <c r="A543" t="s">
        <v>1227</v>
      </c>
      <c r="B543" t="s">
        <v>1157</v>
      </c>
      <c r="D543" t="s">
        <v>1054</v>
      </c>
    </row>
    <row r="544" spans="1:4" x14ac:dyDescent="0.3">
      <c r="A544" t="s">
        <v>1227</v>
      </c>
      <c r="B544" t="s">
        <v>1158</v>
      </c>
      <c r="D544" t="s">
        <v>1054</v>
      </c>
    </row>
    <row r="545" spans="1:4" x14ac:dyDescent="0.3">
      <c r="A545" t="s">
        <v>1227</v>
      </c>
      <c r="B545" t="s">
        <v>1246</v>
      </c>
      <c r="D545" t="s">
        <v>1054</v>
      </c>
    </row>
    <row r="546" spans="1:4" x14ac:dyDescent="0.3">
      <c r="A546" t="s">
        <v>1219</v>
      </c>
      <c r="B546" t="s">
        <v>1153</v>
      </c>
      <c r="D546" t="s">
        <v>1054</v>
      </c>
    </row>
    <row r="547" spans="1:4" x14ac:dyDescent="0.3">
      <c r="A547" t="s">
        <v>1219</v>
      </c>
      <c r="B547" t="s">
        <v>1154</v>
      </c>
      <c r="D547" t="s">
        <v>1054</v>
      </c>
    </row>
    <row r="548" spans="1:4" x14ac:dyDescent="0.3">
      <c r="A548" t="s">
        <v>1219</v>
      </c>
      <c r="B548" t="s">
        <v>1155</v>
      </c>
      <c r="D548" t="s">
        <v>1054</v>
      </c>
    </row>
    <row r="549" spans="1:4" x14ac:dyDescent="0.3">
      <c r="A549" t="s">
        <v>1219</v>
      </c>
      <c r="B549" t="s">
        <v>856</v>
      </c>
      <c r="D549" t="s">
        <v>1054</v>
      </c>
    </row>
    <row r="550" spans="1:4" x14ac:dyDescent="0.3">
      <c r="A550" t="s">
        <v>1219</v>
      </c>
      <c r="B550" t="s">
        <v>1156</v>
      </c>
      <c r="D550" t="s">
        <v>1054</v>
      </c>
    </row>
    <row r="551" spans="1:4" x14ac:dyDescent="0.3">
      <c r="A551" t="s">
        <v>1219</v>
      </c>
      <c r="B551" t="s">
        <v>1157</v>
      </c>
      <c r="D551" t="s">
        <v>1054</v>
      </c>
    </row>
    <row r="552" spans="1:4" x14ac:dyDescent="0.3">
      <c r="A552" t="s">
        <v>1219</v>
      </c>
      <c r="B552" t="s">
        <v>1158</v>
      </c>
      <c r="D552" t="s">
        <v>1054</v>
      </c>
    </row>
    <row r="553" spans="1:4" x14ac:dyDescent="0.3">
      <c r="A553" t="s">
        <v>1219</v>
      </c>
      <c r="B553" t="s">
        <v>1246</v>
      </c>
      <c r="D553" t="s">
        <v>1054</v>
      </c>
    </row>
    <row r="554" spans="1:4" x14ac:dyDescent="0.3">
      <c r="A554" t="s">
        <v>1223</v>
      </c>
      <c r="B554" t="s">
        <v>1153</v>
      </c>
      <c r="D554" t="s">
        <v>1054</v>
      </c>
    </row>
    <row r="555" spans="1:4" x14ac:dyDescent="0.3">
      <c r="A555" t="s">
        <v>1223</v>
      </c>
      <c r="B555" t="s">
        <v>1154</v>
      </c>
      <c r="D555" t="s">
        <v>1054</v>
      </c>
    </row>
    <row r="556" spans="1:4" x14ac:dyDescent="0.3">
      <c r="A556" t="s">
        <v>1223</v>
      </c>
      <c r="B556" t="s">
        <v>1155</v>
      </c>
      <c r="D556" t="s">
        <v>1054</v>
      </c>
    </row>
    <row r="557" spans="1:4" x14ac:dyDescent="0.3">
      <c r="A557" t="s">
        <v>1223</v>
      </c>
      <c r="B557" t="s">
        <v>856</v>
      </c>
      <c r="D557" t="s">
        <v>1054</v>
      </c>
    </row>
    <row r="558" spans="1:4" x14ac:dyDescent="0.3">
      <c r="A558" t="s">
        <v>1223</v>
      </c>
      <c r="B558" t="s">
        <v>1156</v>
      </c>
      <c r="D558" t="s">
        <v>1054</v>
      </c>
    </row>
    <row r="559" spans="1:4" x14ac:dyDescent="0.3">
      <c r="A559" t="s">
        <v>1223</v>
      </c>
      <c r="B559" t="s">
        <v>1157</v>
      </c>
      <c r="D559" t="s">
        <v>1054</v>
      </c>
    </row>
    <row r="560" spans="1:4" x14ac:dyDescent="0.3">
      <c r="A560" t="s">
        <v>1223</v>
      </c>
      <c r="B560" t="s">
        <v>1158</v>
      </c>
      <c r="D560" t="s">
        <v>1054</v>
      </c>
    </row>
    <row r="561" spans="1:4" x14ac:dyDescent="0.3">
      <c r="A561" t="s">
        <v>1223</v>
      </c>
      <c r="B561" t="s">
        <v>1246</v>
      </c>
      <c r="D561" t="s">
        <v>1054</v>
      </c>
    </row>
    <row r="562" spans="1:4" x14ac:dyDescent="0.3">
      <c r="A562" t="s">
        <v>602</v>
      </c>
      <c r="B562" t="s">
        <v>1153</v>
      </c>
      <c r="D562" t="s">
        <v>1054</v>
      </c>
    </row>
    <row r="563" spans="1:4" x14ac:dyDescent="0.3">
      <c r="A563" t="s">
        <v>602</v>
      </c>
      <c r="B563" t="s">
        <v>1154</v>
      </c>
      <c r="D563" t="s">
        <v>1054</v>
      </c>
    </row>
    <row r="564" spans="1:4" x14ac:dyDescent="0.3">
      <c r="A564" t="s">
        <v>602</v>
      </c>
      <c r="B564" t="s">
        <v>1155</v>
      </c>
      <c r="D564" t="s">
        <v>1054</v>
      </c>
    </row>
    <row r="565" spans="1:4" x14ac:dyDescent="0.3">
      <c r="A565" t="s">
        <v>602</v>
      </c>
      <c r="B565" t="s">
        <v>856</v>
      </c>
      <c r="D565" t="s">
        <v>1054</v>
      </c>
    </row>
    <row r="566" spans="1:4" x14ac:dyDescent="0.3">
      <c r="A566" t="s">
        <v>602</v>
      </c>
      <c r="B566" t="s">
        <v>1156</v>
      </c>
      <c r="D566" t="s">
        <v>1054</v>
      </c>
    </row>
    <row r="567" spans="1:4" x14ac:dyDescent="0.3">
      <c r="A567" t="s">
        <v>602</v>
      </c>
      <c r="B567" t="s">
        <v>1157</v>
      </c>
      <c r="D567" t="s">
        <v>1054</v>
      </c>
    </row>
    <row r="568" spans="1:4" x14ac:dyDescent="0.3">
      <c r="A568" t="s">
        <v>602</v>
      </c>
      <c r="B568" t="s">
        <v>1158</v>
      </c>
      <c r="D568" t="s">
        <v>1054</v>
      </c>
    </row>
    <row r="569" spans="1:4" x14ac:dyDescent="0.3">
      <c r="A569" t="s">
        <v>602</v>
      </c>
      <c r="B569" t="s">
        <v>1246</v>
      </c>
      <c r="D569" t="s">
        <v>1054</v>
      </c>
    </row>
    <row r="570" spans="1:4" x14ac:dyDescent="0.3">
      <c r="A570" t="s">
        <v>1218</v>
      </c>
      <c r="B570" t="s">
        <v>1153</v>
      </c>
      <c r="D570" t="s">
        <v>1054</v>
      </c>
    </row>
    <row r="571" spans="1:4" x14ac:dyDescent="0.3">
      <c r="A571" t="s">
        <v>1218</v>
      </c>
      <c r="B571" t="s">
        <v>1154</v>
      </c>
      <c r="D571" t="s">
        <v>1054</v>
      </c>
    </row>
    <row r="572" spans="1:4" x14ac:dyDescent="0.3">
      <c r="A572" t="s">
        <v>1218</v>
      </c>
      <c r="B572" t="s">
        <v>1155</v>
      </c>
      <c r="D572" t="s">
        <v>1054</v>
      </c>
    </row>
    <row r="573" spans="1:4" x14ac:dyDescent="0.3">
      <c r="A573" t="s">
        <v>1218</v>
      </c>
      <c r="B573" t="s">
        <v>856</v>
      </c>
      <c r="D573" t="s">
        <v>1054</v>
      </c>
    </row>
    <row r="574" spans="1:4" x14ac:dyDescent="0.3">
      <c r="A574" t="s">
        <v>1218</v>
      </c>
      <c r="B574" t="s">
        <v>1156</v>
      </c>
      <c r="D574" t="s">
        <v>1054</v>
      </c>
    </row>
    <row r="575" spans="1:4" x14ac:dyDescent="0.3">
      <c r="A575" t="s">
        <v>1218</v>
      </c>
      <c r="B575" t="s">
        <v>1157</v>
      </c>
      <c r="D575" t="s">
        <v>1054</v>
      </c>
    </row>
    <row r="576" spans="1:4" x14ac:dyDescent="0.3">
      <c r="A576" t="s">
        <v>1218</v>
      </c>
      <c r="B576" t="s">
        <v>1158</v>
      </c>
      <c r="D576" t="s">
        <v>1054</v>
      </c>
    </row>
    <row r="577" spans="1:4" x14ac:dyDescent="0.3">
      <c r="A577" t="s">
        <v>1218</v>
      </c>
      <c r="B577" t="s">
        <v>1246</v>
      </c>
      <c r="D577" t="s">
        <v>1054</v>
      </c>
    </row>
    <row r="578" spans="1:4" x14ac:dyDescent="0.3">
      <c r="A578" t="s">
        <v>604</v>
      </c>
      <c r="B578" t="s">
        <v>1153</v>
      </c>
      <c r="D578" t="s">
        <v>1054</v>
      </c>
    </row>
    <row r="579" spans="1:4" x14ac:dyDescent="0.3">
      <c r="A579" t="s">
        <v>604</v>
      </c>
      <c r="B579" t="s">
        <v>1154</v>
      </c>
      <c r="D579" t="s">
        <v>1054</v>
      </c>
    </row>
    <row r="580" spans="1:4" x14ac:dyDescent="0.3">
      <c r="A580" t="s">
        <v>604</v>
      </c>
      <c r="B580" t="s">
        <v>1155</v>
      </c>
      <c r="D580" t="s">
        <v>1054</v>
      </c>
    </row>
    <row r="581" spans="1:4" x14ac:dyDescent="0.3">
      <c r="A581" t="s">
        <v>604</v>
      </c>
      <c r="B581" t="s">
        <v>856</v>
      </c>
      <c r="D581" t="s">
        <v>1054</v>
      </c>
    </row>
    <row r="582" spans="1:4" x14ac:dyDescent="0.3">
      <c r="A582" t="s">
        <v>604</v>
      </c>
      <c r="B582" t="s">
        <v>1156</v>
      </c>
      <c r="D582" t="s">
        <v>1054</v>
      </c>
    </row>
    <row r="583" spans="1:4" x14ac:dyDescent="0.3">
      <c r="A583" t="s">
        <v>604</v>
      </c>
      <c r="B583" t="s">
        <v>1157</v>
      </c>
      <c r="D583" t="s">
        <v>1054</v>
      </c>
    </row>
    <row r="584" spans="1:4" x14ac:dyDescent="0.3">
      <c r="A584" t="s">
        <v>604</v>
      </c>
      <c r="B584" t="s">
        <v>1158</v>
      </c>
      <c r="D584" t="s">
        <v>1054</v>
      </c>
    </row>
    <row r="585" spans="1:4" x14ac:dyDescent="0.3">
      <c r="A585" t="s">
        <v>604</v>
      </c>
      <c r="B585" t="s">
        <v>1246</v>
      </c>
      <c r="D585" t="s">
        <v>1054</v>
      </c>
    </row>
    <row r="586" spans="1:4" x14ac:dyDescent="0.3">
      <c r="A586" t="s">
        <v>606</v>
      </c>
      <c r="B586" t="s">
        <v>1153</v>
      </c>
      <c r="D586" t="s">
        <v>1054</v>
      </c>
    </row>
    <row r="587" spans="1:4" x14ac:dyDescent="0.3">
      <c r="A587" t="s">
        <v>606</v>
      </c>
      <c r="B587" t="s">
        <v>1154</v>
      </c>
      <c r="D587" t="s">
        <v>1054</v>
      </c>
    </row>
    <row r="588" spans="1:4" x14ac:dyDescent="0.3">
      <c r="A588" t="s">
        <v>606</v>
      </c>
      <c r="B588" t="s">
        <v>1155</v>
      </c>
      <c r="D588" t="s">
        <v>1054</v>
      </c>
    </row>
    <row r="589" spans="1:4" x14ac:dyDescent="0.3">
      <c r="A589" t="s">
        <v>606</v>
      </c>
      <c r="B589" t="s">
        <v>856</v>
      </c>
      <c r="D589" t="s">
        <v>1054</v>
      </c>
    </row>
    <row r="590" spans="1:4" x14ac:dyDescent="0.3">
      <c r="A590" t="s">
        <v>606</v>
      </c>
      <c r="B590" t="s">
        <v>1156</v>
      </c>
      <c r="D590" t="s">
        <v>1054</v>
      </c>
    </row>
    <row r="591" spans="1:4" x14ac:dyDescent="0.3">
      <c r="A591" t="s">
        <v>606</v>
      </c>
      <c r="B591" t="s">
        <v>1157</v>
      </c>
      <c r="D591" t="s">
        <v>1054</v>
      </c>
    </row>
    <row r="592" spans="1:4" x14ac:dyDescent="0.3">
      <c r="A592" t="s">
        <v>606</v>
      </c>
      <c r="B592" t="s">
        <v>1158</v>
      </c>
      <c r="D592" t="s">
        <v>1054</v>
      </c>
    </row>
    <row r="593" spans="1:4" x14ac:dyDescent="0.3">
      <c r="A593" t="s">
        <v>606</v>
      </c>
      <c r="B593" t="s">
        <v>1246</v>
      </c>
      <c r="D593" t="s">
        <v>1054</v>
      </c>
    </row>
    <row r="594" spans="1:4" x14ac:dyDescent="0.3">
      <c r="A594" t="s">
        <v>1241</v>
      </c>
      <c r="B594" t="s">
        <v>1153</v>
      </c>
      <c r="D594" t="s">
        <v>1054</v>
      </c>
    </row>
    <row r="595" spans="1:4" x14ac:dyDescent="0.3">
      <c r="A595" t="s">
        <v>1241</v>
      </c>
      <c r="B595" t="s">
        <v>1154</v>
      </c>
      <c r="D595" t="s">
        <v>1054</v>
      </c>
    </row>
    <row r="596" spans="1:4" x14ac:dyDescent="0.3">
      <c r="A596" t="s">
        <v>1241</v>
      </c>
      <c r="B596" t="s">
        <v>1155</v>
      </c>
      <c r="D596" t="s">
        <v>1054</v>
      </c>
    </row>
    <row r="597" spans="1:4" x14ac:dyDescent="0.3">
      <c r="A597" t="s">
        <v>1241</v>
      </c>
      <c r="B597" t="s">
        <v>856</v>
      </c>
      <c r="D597" t="s">
        <v>1054</v>
      </c>
    </row>
    <row r="598" spans="1:4" x14ac:dyDescent="0.3">
      <c r="A598" t="s">
        <v>1241</v>
      </c>
      <c r="B598" t="s">
        <v>1156</v>
      </c>
      <c r="D598" t="s">
        <v>1054</v>
      </c>
    </row>
    <row r="599" spans="1:4" x14ac:dyDescent="0.3">
      <c r="A599" t="s">
        <v>1241</v>
      </c>
      <c r="B599" t="s">
        <v>1157</v>
      </c>
      <c r="D599" t="s">
        <v>1054</v>
      </c>
    </row>
    <row r="600" spans="1:4" x14ac:dyDescent="0.3">
      <c r="A600" t="s">
        <v>1241</v>
      </c>
      <c r="B600" t="s">
        <v>1158</v>
      </c>
      <c r="D600" t="s">
        <v>1054</v>
      </c>
    </row>
    <row r="601" spans="1:4" x14ac:dyDescent="0.3">
      <c r="A601" t="s">
        <v>1241</v>
      </c>
      <c r="B601" t="s">
        <v>1246</v>
      </c>
      <c r="D601" t="s">
        <v>1054</v>
      </c>
    </row>
    <row r="602" spans="1:4" x14ac:dyDescent="0.3">
      <c r="A602" t="s">
        <v>610</v>
      </c>
      <c r="B602" t="s">
        <v>1153</v>
      </c>
      <c r="D602" t="s">
        <v>1054</v>
      </c>
    </row>
    <row r="603" spans="1:4" x14ac:dyDescent="0.3">
      <c r="A603" t="s">
        <v>610</v>
      </c>
      <c r="B603" t="s">
        <v>1154</v>
      </c>
      <c r="D603" t="s">
        <v>1054</v>
      </c>
    </row>
    <row r="604" spans="1:4" x14ac:dyDescent="0.3">
      <c r="A604" t="s">
        <v>610</v>
      </c>
      <c r="B604" t="s">
        <v>1155</v>
      </c>
      <c r="D604" t="s">
        <v>1054</v>
      </c>
    </row>
    <row r="605" spans="1:4" x14ac:dyDescent="0.3">
      <c r="A605" t="s">
        <v>610</v>
      </c>
      <c r="B605" t="s">
        <v>856</v>
      </c>
      <c r="D605" t="s">
        <v>1054</v>
      </c>
    </row>
    <row r="606" spans="1:4" x14ac:dyDescent="0.3">
      <c r="A606" t="s">
        <v>610</v>
      </c>
      <c r="B606" t="s">
        <v>1156</v>
      </c>
      <c r="D606" t="s">
        <v>1054</v>
      </c>
    </row>
    <row r="607" spans="1:4" x14ac:dyDescent="0.3">
      <c r="A607" t="s">
        <v>610</v>
      </c>
      <c r="B607" t="s">
        <v>1157</v>
      </c>
      <c r="D607" t="s">
        <v>1054</v>
      </c>
    </row>
    <row r="608" spans="1:4" x14ac:dyDescent="0.3">
      <c r="A608" t="s">
        <v>610</v>
      </c>
      <c r="B608" t="s">
        <v>1158</v>
      </c>
      <c r="D608" t="s">
        <v>1054</v>
      </c>
    </row>
    <row r="609" spans="1:4" x14ac:dyDescent="0.3">
      <c r="A609" t="s">
        <v>610</v>
      </c>
      <c r="B609" t="s">
        <v>1246</v>
      </c>
      <c r="D609" t="s">
        <v>1054</v>
      </c>
    </row>
    <row r="610" spans="1:4" x14ac:dyDescent="0.3">
      <c r="A610" t="s">
        <v>613</v>
      </c>
      <c r="B610" t="s">
        <v>1153</v>
      </c>
      <c r="D610" t="s">
        <v>1054</v>
      </c>
    </row>
    <row r="611" spans="1:4" x14ac:dyDescent="0.3">
      <c r="A611" t="s">
        <v>613</v>
      </c>
      <c r="B611" t="s">
        <v>1154</v>
      </c>
      <c r="D611" t="s">
        <v>1054</v>
      </c>
    </row>
    <row r="612" spans="1:4" x14ac:dyDescent="0.3">
      <c r="A612" t="s">
        <v>613</v>
      </c>
      <c r="B612" t="s">
        <v>1155</v>
      </c>
      <c r="D612" t="s">
        <v>1054</v>
      </c>
    </row>
    <row r="613" spans="1:4" x14ac:dyDescent="0.3">
      <c r="A613" t="s">
        <v>613</v>
      </c>
      <c r="B613" t="s">
        <v>856</v>
      </c>
      <c r="D613" t="s">
        <v>1054</v>
      </c>
    </row>
    <row r="614" spans="1:4" x14ac:dyDescent="0.3">
      <c r="A614" t="s">
        <v>613</v>
      </c>
      <c r="B614" t="s">
        <v>1156</v>
      </c>
      <c r="D614" t="s">
        <v>1054</v>
      </c>
    </row>
    <row r="615" spans="1:4" x14ac:dyDescent="0.3">
      <c r="A615" t="s">
        <v>613</v>
      </c>
      <c r="B615" t="s">
        <v>1157</v>
      </c>
      <c r="D615" t="s">
        <v>1054</v>
      </c>
    </row>
    <row r="616" spans="1:4" x14ac:dyDescent="0.3">
      <c r="A616" t="s">
        <v>613</v>
      </c>
      <c r="B616" t="s">
        <v>1158</v>
      </c>
      <c r="D616" t="s">
        <v>1054</v>
      </c>
    </row>
    <row r="617" spans="1:4" x14ac:dyDescent="0.3">
      <c r="A617" t="s">
        <v>613</v>
      </c>
      <c r="B617" t="s">
        <v>1246</v>
      </c>
      <c r="D617" t="s">
        <v>1054</v>
      </c>
    </row>
    <row r="618" spans="1:4" x14ac:dyDescent="0.3">
      <c r="A618" t="s">
        <v>1222</v>
      </c>
      <c r="B618" t="s">
        <v>1153</v>
      </c>
      <c r="D618" t="s">
        <v>1054</v>
      </c>
    </row>
    <row r="619" spans="1:4" x14ac:dyDescent="0.3">
      <c r="A619" t="s">
        <v>1222</v>
      </c>
      <c r="B619" t="s">
        <v>1154</v>
      </c>
      <c r="D619" t="s">
        <v>1054</v>
      </c>
    </row>
    <row r="620" spans="1:4" x14ac:dyDescent="0.3">
      <c r="A620" t="s">
        <v>1222</v>
      </c>
      <c r="B620" t="s">
        <v>1155</v>
      </c>
      <c r="D620" t="s">
        <v>1054</v>
      </c>
    </row>
    <row r="621" spans="1:4" x14ac:dyDescent="0.3">
      <c r="A621" t="s">
        <v>1222</v>
      </c>
      <c r="B621" t="s">
        <v>856</v>
      </c>
      <c r="D621" t="s">
        <v>1054</v>
      </c>
    </row>
    <row r="622" spans="1:4" x14ac:dyDescent="0.3">
      <c r="A622" t="s">
        <v>1222</v>
      </c>
      <c r="B622" t="s">
        <v>1156</v>
      </c>
      <c r="D622" t="s">
        <v>1054</v>
      </c>
    </row>
    <row r="623" spans="1:4" x14ac:dyDescent="0.3">
      <c r="A623" t="s">
        <v>1222</v>
      </c>
      <c r="B623" t="s">
        <v>1157</v>
      </c>
      <c r="D623" t="s">
        <v>1054</v>
      </c>
    </row>
    <row r="624" spans="1:4" x14ac:dyDescent="0.3">
      <c r="A624" t="s">
        <v>1222</v>
      </c>
      <c r="B624" t="s">
        <v>1158</v>
      </c>
      <c r="D624" t="s">
        <v>1054</v>
      </c>
    </row>
    <row r="625" spans="1:4" x14ac:dyDescent="0.3">
      <c r="A625" t="s">
        <v>1222</v>
      </c>
      <c r="B625" t="s">
        <v>1246</v>
      </c>
      <c r="D625" t="s">
        <v>1054</v>
      </c>
    </row>
    <row r="626" spans="1:4" x14ac:dyDescent="0.3">
      <c r="A626" t="s">
        <v>1242</v>
      </c>
      <c r="B626" t="s">
        <v>1153</v>
      </c>
      <c r="D626" t="s">
        <v>1054</v>
      </c>
    </row>
    <row r="627" spans="1:4" x14ac:dyDescent="0.3">
      <c r="A627" t="s">
        <v>1242</v>
      </c>
      <c r="B627" t="s">
        <v>1154</v>
      </c>
      <c r="D627" t="s">
        <v>1054</v>
      </c>
    </row>
    <row r="628" spans="1:4" x14ac:dyDescent="0.3">
      <c r="A628" t="s">
        <v>1242</v>
      </c>
      <c r="B628" t="s">
        <v>1155</v>
      </c>
      <c r="D628" t="s">
        <v>1054</v>
      </c>
    </row>
    <row r="629" spans="1:4" x14ac:dyDescent="0.3">
      <c r="A629" t="s">
        <v>1242</v>
      </c>
      <c r="B629" t="s">
        <v>856</v>
      </c>
      <c r="D629" t="s">
        <v>1054</v>
      </c>
    </row>
    <row r="630" spans="1:4" x14ac:dyDescent="0.3">
      <c r="A630" t="s">
        <v>1242</v>
      </c>
      <c r="B630" t="s">
        <v>1156</v>
      </c>
      <c r="D630" t="s">
        <v>1054</v>
      </c>
    </row>
    <row r="631" spans="1:4" x14ac:dyDescent="0.3">
      <c r="A631" t="s">
        <v>1242</v>
      </c>
      <c r="B631" t="s">
        <v>1157</v>
      </c>
      <c r="D631" t="s">
        <v>1054</v>
      </c>
    </row>
    <row r="632" spans="1:4" x14ac:dyDescent="0.3">
      <c r="A632" t="s">
        <v>1242</v>
      </c>
      <c r="B632" t="s">
        <v>1158</v>
      </c>
      <c r="D632" t="s">
        <v>1054</v>
      </c>
    </row>
    <row r="633" spans="1:4" x14ac:dyDescent="0.3">
      <c r="A633" t="s">
        <v>1242</v>
      </c>
      <c r="B633" t="s">
        <v>1246</v>
      </c>
      <c r="D633" t="s">
        <v>1054</v>
      </c>
    </row>
    <row r="634" spans="1:4" x14ac:dyDescent="0.3">
      <c r="A634" t="s">
        <v>1243</v>
      </c>
      <c r="B634" t="s">
        <v>1153</v>
      </c>
      <c r="D634" t="s">
        <v>1054</v>
      </c>
    </row>
    <row r="635" spans="1:4" x14ac:dyDescent="0.3">
      <c r="A635" t="s">
        <v>1243</v>
      </c>
      <c r="B635" t="s">
        <v>1154</v>
      </c>
      <c r="D635" t="s">
        <v>1054</v>
      </c>
    </row>
    <row r="636" spans="1:4" x14ac:dyDescent="0.3">
      <c r="A636" t="s">
        <v>1243</v>
      </c>
      <c r="B636" t="s">
        <v>1155</v>
      </c>
      <c r="D636" t="s">
        <v>1054</v>
      </c>
    </row>
    <row r="637" spans="1:4" x14ac:dyDescent="0.3">
      <c r="A637" t="s">
        <v>1243</v>
      </c>
      <c r="B637" t="s">
        <v>856</v>
      </c>
      <c r="D637" t="s">
        <v>1054</v>
      </c>
    </row>
    <row r="638" spans="1:4" x14ac:dyDescent="0.3">
      <c r="A638" t="s">
        <v>1243</v>
      </c>
      <c r="B638" t="s">
        <v>1156</v>
      </c>
      <c r="D638" t="s">
        <v>1054</v>
      </c>
    </row>
    <row r="639" spans="1:4" x14ac:dyDescent="0.3">
      <c r="A639" t="s">
        <v>1243</v>
      </c>
      <c r="B639" t="s">
        <v>1157</v>
      </c>
      <c r="D639" t="s">
        <v>1054</v>
      </c>
    </row>
    <row r="640" spans="1:4" x14ac:dyDescent="0.3">
      <c r="A640" t="s">
        <v>1243</v>
      </c>
      <c r="B640" t="s">
        <v>1158</v>
      </c>
      <c r="D640" t="s">
        <v>1054</v>
      </c>
    </row>
    <row r="641" spans="1:4" x14ac:dyDescent="0.3">
      <c r="A641" t="s">
        <v>1243</v>
      </c>
      <c r="B641" t="s">
        <v>1246</v>
      </c>
      <c r="D641" t="s">
        <v>1054</v>
      </c>
    </row>
    <row r="642" spans="1:4" x14ac:dyDescent="0.3">
      <c r="A642" t="s">
        <v>1244</v>
      </c>
      <c r="B642" t="s">
        <v>1153</v>
      </c>
      <c r="D642" t="s">
        <v>1054</v>
      </c>
    </row>
    <row r="643" spans="1:4" x14ac:dyDescent="0.3">
      <c r="A643" t="s">
        <v>1244</v>
      </c>
      <c r="B643" t="s">
        <v>1154</v>
      </c>
      <c r="D643" t="s">
        <v>1054</v>
      </c>
    </row>
    <row r="644" spans="1:4" x14ac:dyDescent="0.3">
      <c r="A644" t="s">
        <v>1244</v>
      </c>
      <c r="B644" t="s">
        <v>1155</v>
      </c>
      <c r="D644" t="s">
        <v>1054</v>
      </c>
    </row>
    <row r="645" spans="1:4" x14ac:dyDescent="0.3">
      <c r="A645" t="s">
        <v>1244</v>
      </c>
      <c r="B645" t="s">
        <v>856</v>
      </c>
      <c r="D645" t="s">
        <v>1054</v>
      </c>
    </row>
    <row r="646" spans="1:4" x14ac:dyDescent="0.3">
      <c r="A646" t="s">
        <v>1244</v>
      </c>
      <c r="B646" t="s">
        <v>1156</v>
      </c>
      <c r="D646" t="s">
        <v>1054</v>
      </c>
    </row>
    <row r="647" spans="1:4" x14ac:dyDescent="0.3">
      <c r="A647" t="s">
        <v>1244</v>
      </c>
      <c r="B647" t="s">
        <v>1157</v>
      </c>
      <c r="D647" t="s">
        <v>1054</v>
      </c>
    </row>
    <row r="648" spans="1:4" x14ac:dyDescent="0.3">
      <c r="A648" t="s">
        <v>1244</v>
      </c>
      <c r="B648" t="s">
        <v>1158</v>
      </c>
      <c r="D648" t="s">
        <v>1054</v>
      </c>
    </row>
    <row r="649" spans="1:4" x14ac:dyDescent="0.3">
      <c r="A649" t="s">
        <v>1244</v>
      </c>
      <c r="B649" t="s">
        <v>1246</v>
      </c>
      <c r="D649" t="s">
        <v>1054</v>
      </c>
    </row>
    <row r="650" spans="1:4" x14ac:dyDescent="0.3">
      <c r="A650" t="s">
        <v>653</v>
      </c>
      <c r="B650" t="s">
        <v>1153</v>
      </c>
      <c r="D650" t="s">
        <v>1054</v>
      </c>
    </row>
    <row r="651" spans="1:4" x14ac:dyDescent="0.3">
      <c r="A651" t="s">
        <v>653</v>
      </c>
      <c r="B651" t="s">
        <v>1154</v>
      </c>
      <c r="D651" t="s">
        <v>1054</v>
      </c>
    </row>
    <row r="652" spans="1:4" x14ac:dyDescent="0.3">
      <c r="A652" t="s">
        <v>653</v>
      </c>
      <c r="B652" t="s">
        <v>1155</v>
      </c>
      <c r="D652" t="s">
        <v>1054</v>
      </c>
    </row>
    <row r="653" spans="1:4" x14ac:dyDescent="0.3">
      <c r="A653" t="s">
        <v>653</v>
      </c>
      <c r="B653" t="s">
        <v>856</v>
      </c>
      <c r="D653" t="s">
        <v>1054</v>
      </c>
    </row>
    <row r="654" spans="1:4" x14ac:dyDescent="0.3">
      <c r="A654" t="s">
        <v>653</v>
      </c>
      <c r="B654" t="s">
        <v>1156</v>
      </c>
      <c r="D654" t="s">
        <v>1054</v>
      </c>
    </row>
    <row r="655" spans="1:4" x14ac:dyDescent="0.3">
      <c r="A655" t="s">
        <v>653</v>
      </c>
      <c r="B655" t="s">
        <v>1157</v>
      </c>
      <c r="D655" t="s">
        <v>1054</v>
      </c>
    </row>
    <row r="656" spans="1:4" x14ac:dyDescent="0.3">
      <c r="A656" t="s">
        <v>653</v>
      </c>
      <c r="B656" t="s">
        <v>1158</v>
      </c>
      <c r="D656" t="s">
        <v>1054</v>
      </c>
    </row>
    <row r="657" spans="1:4" x14ac:dyDescent="0.3">
      <c r="A657" t="s">
        <v>653</v>
      </c>
      <c r="B657" t="s">
        <v>1246</v>
      </c>
      <c r="D657" t="s">
        <v>1054</v>
      </c>
    </row>
    <row r="658" spans="1:4" x14ac:dyDescent="0.3">
      <c r="A658" t="s">
        <v>603</v>
      </c>
      <c r="B658" t="s">
        <v>1153</v>
      </c>
      <c r="D658" t="s">
        <v>1054</v>
      </c>
    </row>
    <row r="659" spans="1:4" x14ac:dyDescent="0.3">
      <c r="A659" t="s">
        <v>603</v>
      </c>
      <c r="B659" t="s">
        <v>1154</v>
      </c>
      <c r="D659" t="s">
        <v>1054</v>
      </c>
    </row>
    <row r="660" spans="1:4" x14ac:dyDescent="0.3">
      <c r="A660" t="s">
        <v>603</v>
      </c>
      <c r="B660" t="s">
        <v>1155</v>
      </c>
      <c r="D660" t="s">
        <v>1054</v>
      </c>
    </row>
    <row r="661" spans="1:4" x14ac:dyDescent="0.3">
      <c r="A661" t="s">
        <v>603</v>
      </c>
      <c r="B661" t="s">
        <v>856</v>
      </c>
      <c r="D661" t="s">
        <v>1054</v>
      </c>
    </row>
    <row r="662" spans="1:4" x14ac:dyDescent="0.3">
      <c r="A662" t="s">
        <v>603</v>
      </c>
      <c r="B662" t="s">
        <v>1156</v>
      </c>
      <c r="D662" t="s">
        <v>1054</v>
      </c>
    </row>
    <row r="663" spans="1:4" x14ac:dyDescent="0.3">
      <c r="A663" t="s">
        <v>603</v>
      </c>
      <c r="B663" t="s">
        <v>1157</v>
      </c>
      <c r="D663" t="s">
        <v>1054</v>
      </c>
    </row>
    <row r="664" spans="1:4" x14ac:dyDescent="0.3">
      <c r="A664" t="s">
        <v>603</v>
      </c>
      <c r="B664" t="s">
        <v>1158</v>
      </c>
      <c r="D664" t="s">
        <v>1054</v>
      </c>
    </row>
    <row r="665" spans="1:4" x14ac:dyDescent="0.3">
      <c r="A665" t="s">
        <v>603</v>
      </c>
      <c r="B665" t="s">
        <v>1246</v>
      </c>
      <c r="D665" t="s">
        <v>1054</v>
      </c>
    </row>
    <row r="666" spans="1:4" x14ac:dyDescent="0.3">
      <c r="A666" t="s">
        <v>1046</v>
      </c>
      <c r="B666" t="s">
        <v>1153</v>
      </c>
      <c r="D666" t="s">
        <v>1054</v>
      </c>
    </row>
    <row r="667" spans="1:4" x14ac:dyDescent="0.3">
      <c r="A667" t="s">
        <v>1046</v>
      </c>
      <c r="B667" t="s">
        <v>1154</v>
      </c>
      <c r="D667" t="s">
        <v>1054</v>
      </c>
    </row>
    <row r="668" spans="1:4" x14ac:dyDescent="0.3">
      <c r="A668" t="s">
        <v>1046</v>
      </c>
      <c r="B668" t="s">
        <v>1155</v>
      </c>
      <c r="D668" t="s">
        <v>1054</v>
      </c>
    </row>
    <row r="669" spans="1:4" x14ac:dyDescent="0.3">
      <c r="A669" t="s">
        <v>1046</v>
      </c>
      <c r="B669" t="s">
        <v>856</v>
      </c>
      <c r="D669" t="s">
        <v>1054</v>
      </c>
    </row>
    <row r="670" spans="1:4" x14ac:dyDescent="0.3">
      <c r="A670" t="s">
        <v>1046</v>
      </c>
      <c r="B670" t="s">
        <v>1156</v>
      </c>
      <c r="D670" t="s">
        <v>1054</v>
      </c>
    </row>
    <row r="671" spans="1:4" x14ac:dyDescent="0.3">
      <c r="A671" t="s">
        <v>1046</v>
      </c>
      <c r="B671" t="s">
        <v>1157</v>
      </c>
      <c r="D671" t="s">
        <v>1054</v>
      </c>
    </row>
    <row r="672" spans="1:4" x14ac:dyDescent="0.3">
      <c r="A672" t="s">
        <v>1046</v>
      </c>
      <c r="B672" t="s">
        <v>1158</v>
      </c>
      <c r="D672" t="s">
        <v>1054</v>
      </c>
    </row>
    <row r="673" spans="1:4" x14ac:dyDescent="0.3">
      <c r="A673" t="s">
        <v>1046</v>
      </c>
      <c r="B673" t="s">
        <v>1246</v>
      </c>
      <c r="D673" t="s">
        <v>1054</v>
      </c>
    </row>
    <row r="674" spans="1:4" x14ac:dyDescent="0.3">
      <c r="A674" t="s">
        <v>654</v>
      </c>
      <c r="B674" t="s">
        <v>1153</v>
      </c>
      <c r="D674" t="s">
        <v>1054</v>
      </c>
    </row>
    <row r="675" spans="1:4" x14ac:dyDescent="0.3">
      <c r="A675" t="s">
        <v>654</v>
      </c>
      <c r="B675" t="s">
        <v>1154</v>
      </c>
      <c r="D675" t="s">
        <v>1054</v>
      </c>
    </row>
    <row r="676" spans="1:4" x14ac:dyDescent="0.3">
      <c r="A676" t="s">
        <v>654</v>
      </c>
      <c r="B676" t="s">
        <v>1155</v>
      </c>
      <c r="D676" t="s">
        <v>1054</v>
      </c>
    </row>
    <row r="677" spans="1:4" x14ac:dyDescent="0.3">
      <c r="A677" t="s">
        <v>654</v>
      </c>
      <c r="B677" t="s">
        <v>856</v>
      </c>
      <c r="D677" t="s">
        <v>1054</v>
      </c>
    </row>
    <row r="678" spans="1:4" x14ac:dyDescent="0.3">
      <c r="A678" t="s">
        <v>654</v>
      </c>
      <c r="B678" t="s">
        <v>1156</v>
      </c>
      <c r="D678" t="s">
        <v>1054</v>
      </c>
    </row>
    <row r="679" spans="1:4" x14ac:dyDescent="0.3">
      <c r="A679" t="s">
        <v>654</v>
      </c>
      <c r="B679" t="s">
        <v>1157</v>
      </c>
      <c r="D679" t="s">
        <v>1054</v>
      </c>
    </row>
    <row r="680" spans="1:4" x14ac:dyDescent="0.3">
      <c r="A680" t="s">
        <v>654</v>
      </c>
      <c r="B680" t="s">
        <v>1158</v>
      </c>
      <c r="D680" t="s">
        <v>1054</v>
      </c>
    </row>
    <row r="681" spans="1:4" x14ac:dyDescent="0.3">
      <c r="A681" t="s">
        <v>654</v>
      </c>
      <c r="B681" t="s">
        <v>1246</v>
      </c>
      <c r="D681" t="s">
        <v>1054</v>
      </c>
    </row>
    <row r="682" spans="1:4" x14ac:dyDescent="0.3">
      <c r="A682" t="s">
        <v>635</v>
      </c>
      <c r="B682" t="s">
        <v>1153</v>
      </c>
      <c r="D682" t="s">
        <v>1054</v>
      </c>
    </row>
    <row r="683" spans="1:4" x14ac:dyDescent="0.3">
      <c r="A683" t="s">
        <v>635</v>
      </c>
      <c r="B683" t="s">
        <v>1154</v>
      </c>
      <c r="D683" t="s">
        <v>1054</v>
      </c>
    </row>
    <row r="684" spans="1:4" x14ac:dyDescent="0.3">
      <c r="A684" t="s">
        <v>635</v>
      </c>
      <c r="B684" t="s">
        <v>1155</v>
      </c>
      <c r="D684" t="s">
        <v>1054</v>
      </c>
    </row>
    <row r="685" spans="1:4" x14ac:dyDescent="0.3">
      <c r="A685" t="s">
        <v>635</v>
      </c>
      <c r="B685" t="s">
        <v>856</v>
      </c>
      <c r="D685" t="s">
        <v>1054</v>
      </c>
    </row>
    <row r="686" spans="1:4" x14ac:dyDescent="0.3">
      <c r="A686" t="s">
        <v>635</v>
      </c>
      <c r="B686" t="s">
        <v>1156</v>
      </c>
      <c r="D686" t="s">
        <v>1054</v>
      </c>
    </row>
    <row r="687" spans="1:4" x14ac:dyDescent="0.3">
      <c r="A687" t="s">
        <v>635</v>
      </c>
      <c r="B687" t="s">
        <v>1157</v>
      </c>
      <c r="D687" t="s">
        <v>1054</v>
      </c>
    </row>
    <row r="688" spans="1:4" x14ac:dyDescent="0.3">
      <c r="A688" t="s">
        <v>635</v>
      </c>
      <c r="B688" t="s">
        <v>1158</v>
      </c>
      <c r="D688" t="s">
        <v>1054</v>
      </c>
    </row>
    <row r="689" spans="1:4" x14ac:dyDescent="0.3">
      <c r="A689" t="s">
        <v>635</v>
      </c>
      <c r="B689" t="s">
        <v>1246</v>
      </c>
      <c r="D689" t="s">
        <v>1054</v>
      </c>
    </row>
    <row r="690" spans="1:4" x14ac:dyDescent="0.3">
      <c r="A690" t="s">
        <v>655</v>
      </c>
      <c r="B690" t="s">
        <v>1153</v>
      </c>
      <c r="D690" t="s">
        <v>1054</v>
      </c>
    </row>
    <row r="691" spans="1:4" x14ac:dyDescent="0.3">
      <c r="A691" t="s">
        <v>655</v>
      </c>
      <c r="B691" t="s">
        <v>1154</v>
      </c>
      <c r="D691" t="s">
        <v>1054</v>
      </c>
    </row>
    <row r="692" spans="1:4" x14ac:dyDescent="0.3">
      <c r="A692" t="s">
        <v>655</v>
      </c>
      <c r="B692" t="s">
        <v>1155</v>
      </c>
      <c r="D692" t="s">
        <v>1054</v>
      </c>
    </row>
    <row r="693" spans="1:4" x14ac:dyDescent="0.3">
      <c r="A693" t="s">
        <v>655</v>
      </c>
      <c r="B693" t="s">
        <v>856</v>
      </c>
      <c r="D693" t="s">
        <v>1054</v>
      </c>
    </row>
    <row r="694" spans="1:4" x14ac:dyDescent="0.3">
      <c r="A694" t="s">
        <v>655</v>
      </c>
      <c r="B694" t="s">
        <v>1156</v>
      </c>
      <c r="D694" t="s">
        <v>1054</v>
      </c>
    </row>
    <row r="695" spans="1:4" x14ac:dyDescent="0.3">
      <c r="A695" t="s">
        <v>655</v>
      </c>
      <c r="B695" t="s">
        <v>1157</v>
      </c>
      <c r="D695" t="s">
        <v>1054</v>
      </c>
    </row>
    <row r="696" spans="1:4" x14ac:dyDescent="0.3">
      <c r="A696" t="s">
        <v>655</v>
      </c>
      <c r="B696" t="s">
        <v>1158</v>
      </c>
      <c r="D696" t="s">
        <v>1054</v>
      </c>
    </row>
    <row r="697" spans="1:4" x14ac:dyDescent="0.3">
      <c r="A697" t="s">
        <v>655</v>
      </c>
      <c r="B697" t="s">
        <v>1246</v>
      </c>
      <c r="D697" t="s">
        <v>1054</v>
      </c>
    </row>
    <row r="698" spans="1:4" x14ac:dyDescent="0.3">
      <c r="A698" t="s">
        <v>1245</v>
      </c>
      <c r="B698" t="s">
        <v>1153</v>
      </c>
      <c r="D698" t="s">
        <v>1054</v>
      </c>
    </row>
    <row r="699" spans="1:4" x14ac:dyDescent="0.3">
      <c r="A699" t="s">
        <v>1245</v>
      </c>
      <c r="B699" t="s">
        <v>1154</v>
      </c>
      <c r="D699" t="s">
        <v>1054</v>
      </c>
    </row>
    <row r="700" spans="1:4" x14ac:dyDescent="0.3">
      <c r="A700" t="s">
        <v>1245</v>
      </c>
      <c r="B700" t="s">
        <v>1155</v>
      </c>
      <c r="D700" t="s">
        <v>1054</v>
      </c>
    </row>
    <row r="701" spans="1:4" x14ac:dyDescent="0.3">
      <c r="A701" t="s">
        <v>1245</v>
      </c>
      <c r="B701" t="s">
        <v>856</v>
      </c>
      <c r="D701" t="s">
        <v>1054</v>
      </c>
    </row>
    <row r="702" spans="1:4" x14ac:dyDescent="0.3">
      <c r="A702" t="s">
        <v>1245</v>
      </c>
      <c r="B702" t="s">
        <v>1156</v>
      </c>
      <c r="D702" t="s">
        <v>1054</v>
      </c>
    </row>
    <row r="703" spans="1:4" x14ac:dyDescent="0.3">
      <c r="A703" t="s">
        <v>1245</v>
      </c>
      <c r="B703" t="s">
        <v>1157</v>
      </c>
      <c r="D703" t="s">
        <v>1054</v>
      </c>
    </row>
    <row r="704" spans="1:4" x14ac:dyDescent="0.3">
      <c r="A704" t="s">
        <v>1245</v>
      </c>
      <c r="B704" t="s">
        <v>1158</v>
      </c>
      <c r="D704" t="s">
        <v>1054</v>
      </c>
    </row>
    <row r="705" spans="1:4" x14ac:dyDescent="0.3">
      <c r="A705" t="s">
        <v>1245</v>
      </c>
      <c r="B705" t="s">
        <v>1246</v>
      </c>
      <c r="D705" t="s">
        <v>1054</v>
      </c>
    </row>
    <row r="706" spans="1:4" x14ac:dyDescent="0.3">
      <c r="A706" t="s">
        <v>1221</v>
      </c>
      <c r="B706" t="s">
        <v>1153</v>
      </c>
      <c r="D706" t="s">
        <v>1054</v>
      </c>
    </row>
    <row r="707" spans="1:4" x14ac:dyDescent="0.3">
      <c r="A707" t="s">
        <v>1221</v>
      </c>
      <c r="B707" t="s">
        <v>1154</v>
      </c>
      <c r="D707" t="s">
        <v>1054</v>
      </c>
    </row>
    <row r="708" spans="1:4" x14ac:dyDescent="0.3">
      <c r="A708" t="s">
        <v>1221</v>
      </c>
      <c r="B708" t="s">
        <v>1155</v>
      </c>
      <c r="D708" t="s">
        <v>1054</v>
      </c>
    </row>
    <row r="709" spans="1:4" x14ac:dyDescent="0.3">
      <c r="A709" t="s">
        <v>1221</v>
      </c>
      <c r="B709" t="s">
        <v>856</v>
      </c>
      <c r="D709" t="s">
        <v>1054</v>
      </c>
    </row>
    <row r="710" spans="1:4" x14ac:dyDescent="0.3">
      <c r="A710" t="s">
        <v>1221</v>
      </c>
      <c r="B710" t="s">
        <v>1156</v>
      </c>
      <c r="D710" t="s">
        <v>1054</v>
      </c>
    </row>
    <row r="711" spans="1:4" x14ac:dyDescent="0.3">
      <c r="A711" t="s">
        <v>1221</v>
      </c>
      <c r="B711" t="s">
        <v>1157</v>
      </c>
      <c r="D711" t="s">
        <v>1054</v>
      </c>
    </row>
    <row r="712" spans="1:4" x14ac:dyDescent="0.3">
      <c r="A712" t="s">
        <v>1221</v>
      </c>
      <c r="B712" t="s">
        <v>1158</v>
      </c>
      <c r="D712" t="s">
        <v>1054</v>
      </c>
    </row>
    <row r="713" spans="1:4" x14ac:dyDescent="0.3">
      <c r="A713" t="s">
        <v>1221</v>
      </c>
      <c r="B713" t="s">
        <v>1246</v>
      </c>
      <c r="D713" t="s">
        <v>1054</v>
      </c>
    </row>
    <row r="714" spans="1:4" x14ac:dyDescent="0.3">
      <c r="A714" t="s">
        <v>859</v>
      </c>
      <c r="B714" t="s">
        <v>1153</v>
      </c>
      <c r="D714" t="s">
        <v>1054</v>
      </c>
    </row>
    <row r="715" spans="1:4" x14ac:dyDescent="0.3">
      <c r="A715" t="s">
        <v>859</v>
      </c>
      <c r="B715" t="s">
        <v>1154</v>
      </c>
      <c r="D715" t="s">
        <v>1054</v>
      </c>
    </row>
    <row r="716" spans="1:4" x14ac:dyDescent="0.3">
      <c r="A716" t="s">
        <v>859</v>
      </c>
      <c r="B716" t="s">
        <v>1155</v>
      </c>
      <c r="D716" t="s">
        <v>1054</v>
      </c>
    </row>
    <row r="717" spans="1:4" x14ac:dyDescent="0.3">
      <c r="A717" t="s">
        <v>859</v>
      </c>
      <c r="B717" t="s">
        <v>856</v>
      </c>
      <c r="D717" t="s">
        <v>1054</v>
      </c>
    </row>
    <row r="718" spans="1:4" x14ac:dyDescent="0.3">
      <c r="A718" t="s">
        <v>859</v>
      </c>
      <c r="B718" t="s">
        <v>1156</v>
      </c>
      <c r="D718" t="s">
        <v>1054</v>
      </c>
    </row>
    <row r="719" spans="1:4" x14ac:dyDescent="0.3">
      <c r="A719" t="s">
        <v>859</v>
      </c>
      <c r="B719" t="s">
        <v>1157</v>
      </c>
      <c r="D719" t="s">
        <v>1054</v>
      </c>
    </row>
    <row r="720" spans="1:4" x14ac:dyDescent="0.3">
      <c r="A720" t="s">
        <v>859</v>
      </c>
      <c r="B720" t="s">
        <v>1158</v>
      </c>
      <c r="D720" t="s">
        <v>1054</v>
      </c>
    </row>
    <row r="721" spans="1:4" x14ac:dyDescent="0.3">
      <c r="A721" t="s">
        <v>859</v>
      </c>
      <c r="B721" t="s">
        <v>1246</v>
      </c>
      <c r="D721" t="s">
        <v>1054</v>
      </c>
    </row>
    <row r="722" spans="1:4" x14ac:dyDescent="0.3">
      <c r="A722" t="s">
        <v>860</v>
      </c>
      <c r="B722" t="s">
        <v>1153</v>
      </c>
      <c r="D722" t="s">
        <v>1054</v>
      </c>
    </row>
    <row r="723" spans="1:4" x14ac:dyDescent="0.3">
      <c r="A723" t="s">
        <v>860</v>
      </c>
      <c r="B723" t="s">
        <v>1154</v>
      </c>
      <c r="D723" t="s">
        <v>1054</v>
      </c>
    </row>
    <row r="724" spans="1:4" x14ac:dyDescent="0.3">
      <c r="A724" t="s">
        <v>860</v>
      </c>
      <c r="B724" t="s">
        <v>1155</v>
      </c>
      <c r="D724" t="s">
        <v>1054</v>
      </c>
    </row>
    <row r="725" spans="1:4" x14ac:dyDescent="0.3">
      <c r="A725" t="s">
        <v>860</v>
      </c>
      <c r="B725" t="s">
        <v>856</v>
      </c>
      <c r="D725" t="s">
        <v>1054</v>
      </c>
    </row>
    <row r="726" spans="1:4" x14ac:dyDescent="0.3">
      <c r="A726" t="s">
        <v>860</v>
      </c>
      <c r="B726" t="s">
        <v>1156</v>
      </c>
      <c r="D726" t="s">
        <v>1054</v>
      </c>
    </row>
    <row r="727" spans="1:4" x14ac:dyDescent="0.3">
      <c r="A727" t="s">
        <v>860</v>
      </c>
      <c r="B727" t="s">
        <v>1157</v>
      </c>
      <c r="D727" t="s">
        <v>1054</v>
      </c>
    </row>
    <row r="728" spans="1:4" x14ac:dyDescent="0.3">
      <c r="A728" t="s">
        <v>860</v>
      </c>
      <c r="B728" t="s">
        <v>1158</v>
      </c>
      <c r="D728" t="s">
        <v>1054</v>
      </c>
    </row>
    <row r="729" spans="1:4" x14ac:dyDescent="0.3">
      <c r="A729" t="s">
        <v>860</v>
      </c>
      <c r="B729" t="s">
        <v>1246</v>
      </c>
      <c r="D729" t="s">
        <v>1054</v>
      </c>
    </row>
    <row r="730" spans="1:4" x14ac:dyDescent="0.3">
      <c r="A730" t="s">
        <v>861</v>
      </c>
      <c r="B730" t="s">
        <v>1153</v>
      </c>
      <c r="D730" t="s">
        <v>1054</v>
      </c>
    </row>
    <row r="731" spans="1:4" x14ac:dyDescent="0.3">
      <c r="A731" t="s">
        <v>861</v>
      </c>
      <c r="B731" t="s">
        <v>1154</v>
      </c>
      <c r="D731" t="s">
        <v>1054</v>
      </c>
    </row>
    <row r="732" spans="1:4" x14ac:dyDescent="0.3">
      <c r="A732" t="s">
        <v>861</v>
      </c>
      <c r="B732" t="s">
        <v>1155</v>
      </c>
      <c r="D732" t="s">
        <v>1054</v>
      </c>
    </row>
    <row r="733" spans="1:4" x14ac:dyDescent="0.3">
      <c r="A733" t="s">
        <v>861</v>
      </c>
      <c r="B733" t="s">
        <v>856</v>
      </c>
      <c r="D733" t="s">
        <v>1054</v>
      </c>
    </row>
    <row r="734" spans="1:4" x14ac:dyDescent="0.3">
      <c r="A734" t="s">
        <v>861</v>
      </c>
      <c r="B734" t="s">
        <v>1156</v>
      </c>
      <c r="D734" t="s">
        <v>1054</v>
      </c>
    </row>
    <row r="735" spans="1:4" x14ac:dyDescent="0.3">
      <c r="A735" t="s">
        <v>861</v>
      </c>
      <c r="B735" t="s">
        <v>1157</v>
      </c>
      <c r="D735" t="s">
        <v>1054</v>
      </c>
    </row>
    <row r="736" spans="1:4" x14ac:dyDescent="0.3">
      <c r="A736" t="s">
        <v>861</v>
      </c>
      <c r="B736" t="s">
        <v>1158</v>
      </c>
      <c r="D736" t="s">
        <v>1054</v>
      </c>
    </row>
    <row r="737" spans="1:4" x14ac:dyDescent="0.3">
      <c r="A737" t="s">
        <v>861</v>
      </c>
      <c r="B737" t="s">
        <v>1246</v>
      </c>
      <c r="D737" t="s">
        <v>1054</v>
      </c>
    </row>
    <row r="738" spans="1:4" x14ac:dyDescent="0.3">
      <c r="A738" t="s">
        <v>862</v>
      </c>
      <c r="B738" t="s">
        <v>1153</v>
      </c>
      <c r="D738" t="s">
        <v>1054</v>
      </c>
    </row>
    <row r="739" spans="1:4" x14ac:dyDescent="0.3">
      <c r="A739" t="s">
        <v>862</v>
      </c>
      <c r="B739" t="s">
        <v>1154</v>
      </c>
      <c r="D739" t="s">
        <v>1054</v>
      </c>
    </row>
    <row r="740" spans="1:4" x14ac:dyDescent="0.3">
      <c r="A740" t="s">
        <v>862</v>
      </c>
      <c r="B740" t="s">
        <v>1155</v>
      </c>
      <c r="D740" t="s">
        <v>1054</v>
      </c>
    </row>
    <row r="741" spans="1:4" x14ac:dyDescent="0.3">
      <c r="A741" t="s">
        <v>862</v>
      </c>
      <c r="B741" t="s">
        <v>856</v>
      </c>
      <c r="D741" t="s">
        <v>1054</v>
      </c>
    </row>
    <row r="742" spans="1:4" x14ac:dyDescent="0.3">
      <c r="A742" t="s">
        <v>862</v>
      </c>
      <c r="B742" t="s">
        <v>1156</v>
      </c>
      <c r="D742" t="s">
        <v>1054</v>
      </c>
    </row>
    <row r="743" spans="1:4" x14ac:dyDescent="0.3">
      <c r="A743" t="s">
        <v>862</v>
      </c>
      <c r="B743" t="s">
        <v>1157</v>
      </c>
      <c r="D743" t="s">
        <v>1054</v>
      </c>
    </row>
    <row r="744" spans="1:4" x14ac:dyDescent="0.3">
      <c r="A744" t="s">
        <v>862</v>
      </c>
      <c r="B744" t="s">
        <v>1158</v>
      </c>
      <c r="D744" t="s">
        <v>1054</v>
      </c>
    </row>
    <row r="745" spans="1:4" x14ac:dyDescent="0.3">
      <c r="A745" t="s">
        <v>862</v>
      </c>
      <c r="B745" t="s">
        <v>1246</v>
      </c>
      <c r="D745" t="s">
        <v>1054</v>
      </c>
    </row>
    <row r="746" spans="1:4" x14ac:dyDescent="0.3">
      <c r="A746" t="s">
        <v>602</v>
      </c>
      <c r="B746" t="s">
        <v>1111</v>
      </c>
      <c r="D746" t="s">
        <v>1064</v>
      </c>
    </row>
    <row r="747" spans="1:4" x14ac:dyDescent="0.3">
      <c r="A747" t="s">
        <v>602</v>
      </c>
      <c r="B747" t="s">
        <v>1112</v>
      </c>
      <c r="D747" t="s">
        <v>1064</v>
      </c>
    </row>
    <row r="748" spans="1:4" x14ac:dyDescent="0.3">
      <c r="A748" t="s">
        <v>1238</v>
      </c>
      <c r="B748" t="s">
        <v>1111</v>
      </c>
      <c r="D748" t="s">
        <v>1064</v>
      </c>
    </row>
    <row r="749" spans="1:4" x14ac:dyDescent="0.3">
      <c r="A749" t="s">
        <v>1238</v>
      </c>
      <c r="B749" t="s">
        <v>1112</v>
      </c>
      <c r="D749" t="s">
        <v>1064</v>
      </c>
    </row>
    <row r="750" spans="1:4" x14ac:dyDescent="0.3">
      <c r="A750" t="s">
        <v>606</v>
      </c>
      <c r="B750" t="s">
        <v>1111</v>
      </c>
      <c r="D750" t="s">
        <v>1064</v>
      </c>
    </row>
    <row r="751" spans="1:4" x14ac:dyDescent="0.3">
      <c r="A751" t="s">
        <v>606</v>
      </c>
      <c r="B751" t="s">
        <v>1112</v>
      </c>
      <c r="D751" t="s">
        <v>1064</v>
      </c>
    </row>
    <row r="752" spans="1:4" x14ac:dyDescent="0.3">
      <c r="A752" t="s">
        <v>1239</v>
      </c>
      <c r="B752" t="s">
        <v>1111</v>
      </c>
      <c r="D752" t="s">
        <v>1064</v>
      </c>
    </row>
    <row r="753" spans="1:4" x14ac:dyDescent="0.3">
      <c r="A753" t="s">
        <v>1239</v>
      </c>
      <c r="B753" t="s">
        <v>1112</v>
      </c>
      <c r="D753" t="s">
        <v>1064</v>
      </c>
    </row>
    <row r="754" spans="1:4" x14ac:dyDescent="0.3">
      <c r="A754" t="s">
        <v>656</v>
      </c>
      <c r="B754" t="s">
        <v>1111</v>
      </c>
      <c r="D754" t="s">
        <v>1064</v>
      </c>
    </row>
    <row r="755" spans="1:4" x14ac:dyDescent="0.3">
      <c r="A755" t="s">
        <v>656</v>
      </c>
      <c r="B755" t="s">
        <v>1112</v>
      </c>
      <c r="D755" t="s">
        <v>1064</v>
      </c>
    </row>
    <row r="756" spans="1:4" x14ac:dyDescent="0.3">
      <c r="A756" t="s">
        <v>1240</v>
      </c>
      <c r="B756" t="s">
        <v>627</v>
      </c>
      <c r="D756" t="s">
        <v>1049</v>
      </c>
    </row>
    <row r="757" spans="1:4" x14ac:dyDescent="0.3">
      <c r="A757" t="s">
        <v>1240</v>
      </c>
      <c r="B757" t="s">
        <v>1148</v>
      </c>
      <c r="D757" t="s">
        <v>1049</v>
      </c>
    </row>
    <row r="758" spans="1:4" x14ac:dyDescent="0.3">
      <c r="A758" t="s">
        <v>1240</v>
      </c>
      <c r="B758" t="s">
        <v>1149</v>
      </c>
      <c r="D758" t="s">
        <v>1049</v>
      </c>
    </row>
  </sheetData>
  <autoFilter ref="A1:D758" xr:uid="{B7DE4BEC-E15C-4952-88EF-16F9EBE7BC04}"/>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02AEE-D85F-41B2-BE59-992233480214}">
  <dimension ref="A1:H752"/>
  <sheetViews>
    <sheetView topLeftCell="A92" workbookViewId="0">
      <selection activeCell="A115" sqref="A115"/>
    </sheetView>
  </sheetViews>
  <sheetFormatPr baseColWidth="10" defaultColWidth="8.88671875" defaultRowHeight="14.4" x14ac:dyDescent="0.3"/>
  <cols>
    <col min="1" max="1" width="58.88671875" customWidth="1"/>
    <col min="2" max="2" width="48" customWidth="1"/>
  </cols>
  <sheetData>
    <row r="1" spans="1:8" x14ac:dyDescent="0.3">
      <c r="A1" s="28" t="s">
        <v>1</v>
      </c>
      <c r="B1" s="28" t="s">
        <v>2</v>
      </c>
      <c r="C1" s="28" t="s">
        <v>4</v>
      </c>
      <c r="D1" s="28" t="s">
        <v>1077</v>
      </c>
      <c r="H1" t="s">
        <v>1290</v>
      </c>
    </row>
    <row r="2" spans="1:8" x14ac:dyDescent="0.3">
      <c r="A2" t="s">
        <v>607</v>
      </c>
      <c r="B2" t="s">
        <v>1209</v>
      </c>
      <c r="D2" t="s">
        <v>919</v>
      </c>
      <c r="H2" t="s">
        <v>1278</v>
      </c>
    </row>
    <row r="3" spans="1:8" x14ac:dyDescent="0.3">
      <c r="A3" t="s">
        <v>608</v>
      </c>
      <c r="B3" t="s">
        <v>1209</v>
      </c>
      <c r="D3" t="s">
        <v>919</v>
      </c>
    </row>
    <row r="4" spans="1:8" x14ac:dyDescent="0.3">
      <c r="A4" t="s">
        <v>609</v>
      </c>
      <c r="B4" t="s">
        <v>1209</v>
      </c>
      <c r="D4" t="s">
        <v>1046</v>
      </c>
    </row>
    <row r="5" spans="1:8" x14ac:dyDescent="0.3">
      <c r="A5" t="s">
        <v>610</v>
      </c>
      <c r="B5" t="s">
        <v>1209</v>
      </c>
      <c r="D5" t="s">
        <v>1046</v>
      </c>
    </row>
    <row r="6" spans="1:8" x14ac:dyDescent="0.3">
      <c r="A6" t="s">
        <v>611</v>
      </c>
      <c r="B6" t="s">
        <v>1209</v>
      </c>
      <c r="D6" t="s">
        <v>918</v>
      </c>
    </row>
    <row r="7" spans="1:8" x14ac:dyDescent="0.3">
      <c r="A7" t="s">
        <v>612</v>
      </c>
      <c r="B7" t="s">
        <v>1209</v>
      </c>
      <c r="D7" t="s">
        <v>918</v>
      </c>
    </row>
    <row r="8" spans="1:8" x14ac:dyDescent="0.3">
      <c r="A8" t="s">
        <v>1064</v>
      </c>
      <c r="B8" t="s">
        <v>1081</v>
      </c>
      <c r="D8" t="s">
        <v>1078</v>
      </c>
    </row>
    <row r="9" spans="1:8" x14ac:dyDescent="0.3">
      <c r="A9" t="s">
        <v>1064</v>
      </c>
      <c r="B9" t="s">
        <v>1082</v>
      </c>
      <c r="D9" t="s">
        <v>1078</v>
      </c>
    </row>
    <row r="10" spans="1:8" x14ac:dyDescent="0.3">
      <c r="A10" t="s">
        <v>1087</v>
      </c>
      <c r="B10" t="s">
        <v>1081</v>
      </c>
      <c r="D10" t="s">
        <v>1078</v>
      </c>
    </row>
    <row r="11" spans="1:8" x14ac:dyDescent="0.3">
      <c r="A11" t="s">
        <v>1087</v>
      </c>
      <c r="B11" t="s">
        <v>1082</v>
      </c>
      <c r="D11" t="s">
        <v>1078</v>
      </c>
    </row>
    <row r="12" spans="1:8" x14ac:dyDescent="0.3">
      <c r="A12" t="s">
        <v>1088</v>
      </c>
      <c r="B12" t="s">
        <v>1081</v>
      </c>
      <c r="D12" t="s">
        <v>1078</v>
      </c>
    </row>
    <row r="13" spans="1:8" x14ac:dyDescent="0.3">
      <c r="A13" t="s">
        <v>1088</v>
      </c>
      <c r="B13" t="s">
        <v>1082</v>
      </c>
      <c r="D13" t="s">
        <v>1078</v>
      </c>
    </row>
    <row r="14" spans="1:8" x14ac:dyDescent="0.3">
      <c r="A14" t="s">
        <v>1089</v>
      </c>
      <c r="B14" t="s">
        <v>1368</v>
      </c>
      <c r="D14" t="s">
        <v>1065</v>
      </c>
    </row>
    <row r="15" spans="1:8" x14ac:dyDescent="0.3">
      <c r="A15" t="s">
        <v>1089</v>
      </c>
      <c r="B15" t="s">
        <v>1370</v>
      </c>
      <c r="D15" t="s">
        <v>1065</v>
      </c>
    </row>
    <row r="16" spans="1:8" x14ac:dyDescent="0.3">
      <c r="A16" t="s">
        <v>1090</v>
      </c>
      <c r="B16" t="s">
        <v>1368</v>
      </c>
      <c r="D16" t="s">
        <v>1065</v>
      </c>
    </row>
    <row r="17" spans="1:4" x14ac:dyDescent="0.3">
      <c r="A17" t="s">
        <v>1090</v>
      </c>
      <c r="B17" t="s">
        <v>1370</v>
      </c>
      <c r="D17" t="s">
        <v>1065</v>
      </c>
    </row>
    <row r="18" spans="1:4" x14ac:dyDescent="0.3">
      <c r="A18" t="s">
        <v>1091</v>
      </c>
      <c r="B18" t="s">
        <v>1368</v>
      </c>
      <c r="D18" t="s">
        <v>1065</v>
      </c>
    </row>
    <row r="19" spans="1:4" x14ac:dyDescent="0.3">
      <c r="A19" t="s">
        <v>1091</v>
      </c>
      <c r="B19" t="s">
        <v>1370</v>
      </c>
      <c r="D19" t="s">
        <v>1065</v>
      </c>
    </row>
    <row r="20" spans="1:4" x14ac:dyDescent="0.3">
      <c r="A20" t="s">
        <v>1092</v>
      </c>
      <c r="B20" t="s">
        <v>1368</v>
      </c>
      <c r="D20" t="s">
        <v>1065</v>
      </c>
    </row>
    <row r="21" spans="1:4" x14ac:dyDescent="0.3">
      <c r="A21" t="s">
        <v>1092</v>
      </c>
      <c r="B21" t="s">
        <v>1370</v>
      </c>
      <c r="D21" t="s">
        <v>1065</v>
      </c>
    </row>
    <row r="22" spans="1:4" x14ac:dyDescent="0.3">
      <c r="A22" t="s">
        <v>1093</v>
      </c>
      <c r="B22" t="s">
        <v>1368</v>
      </c>
      <c r="D22" t="s">
        <v>1065</v>
      </c>
    </row>
    <row r="23" spans="1:4" x14ac:dyDescent="0.3">
      <c r="A23" t="s">
        <v>1093</v>
      </c>
      <c r="B23" t="s">
        <v>1370</v>
      </c>
      <c r="D23" t="s">
        <v>1065</v>
      </c>
    </row>
    <row r="24" spans="1:4" x14ac:dyDescent="0.3">
      <c r="A24" t="s">
        <v>1094</v>
      </c>
      <c r="B24" t="s">
        <v>1368</v>
      </c>
      <c r="D24" t="s">
        <v>1065</v>
      </c>
    </row>
    <row r="25" spans="1:4" x14ac:dyDescent="0.3">
      <c r="A25" t="s">
        <v>1094</v>
      </c>
      <c r="B25" t="s">
        <v>1370</v>
      </c>
      <c r="D25" t="s">
        <v>1065</v>
      </c>
    </row>
    <row r="26" spans="1:4" x14ac:dyDescent="0.3">
      <c r="A26" t="s">
        <v>1095</v>
      </c>
      <c r="B26" t="s">
        <v>1368</v>
      </c>
      <c r="D26" t="s">
        <v>1065</v>
      </c>
    </row>
    <row r="27" spans="1:4" x14ac:dyDescent="0.3">
      <c r="A27" t="s">
        <v>1095</v>
      </c>
      <c r="B27" t="s">
        <v>1370</v>
      </c>
      <c r="D27" t="s">
        <v>1065</v>
      </c>
    </row>
    <row r="28" spans="1:4" x14ac:dyDescent="0.3">
      <c r="A28" t="s">
        <v>909</v>
      </c>
      <c r="B28" t="s">
        <v>1368</v>
      </c>
      <c r="D28" t="s">
        <v>1065</v>
      </c>
    </row>
    <row r="29" spans="1:4" x14ac:dyDescent="0.3">
      <c r="A29" t="s">
        <v>909</v>
      </c>
      <c r="B29" t="s">
        <v>1370</v>
      </c>
      <c r="D29" t="s">
        <v>1065</v>
      </c>
    </row>
    <row r="30" spans="1:4" x14ac:dyDescent="0.3">
      <c r="A30" t="s">
        <v>913</v>
      </c>
      <c r="B30" t="s">
        <v>1368</v>
      </c>
      <c r="D30" t="s">
        <v>1065</v>
      </c>
    </row>
    <row r="31" spans="1:4" x14ac:dyDescent="0.3">
      <c r="A31" t="s">
        <v>913</v>
      </c>
      <c r="B31" t="s">
        <v>1370</v>
      </c>
      <c r="D31" t="s">
        <v>1065</v>
      </c>
    </row>
    <row r="32" spans="1:4" x14ac:dyDescent="0.3">
      <c r="A32" t="s">
        <v>1096</v>
      </c>
      <c r="B32" t="s">
        <v>1368</v>
      </c>
      <c r="D32" t="s">
        <v>1065</v>
      </c>
    </row>
    <row r="33" spans="1:4" x14ac:dyDescent="0.3">
      <c r="A33" t="s">
        <v>1096</v>
      </c>
      <c r="B33" t="s">
        <v>1370</v>
      </c>
      <c r="D33" t="s">
        <v>1065</v>
      </c>
    </row>
    <row r="34" spans="1:4" x14ac:dyDescent="0.3">
      <c r="A34" t="s">
        <v>1097</v>
      </c>
      <c r="B34" t="s">
        <v>1368</v>
      </c>
      <c r="D34" t="s">
        <v>1065</v>
      </c>
    </row>
    <row r="35" spans="1:4" x14ac:dyDescent="0.3">
      <c r="A35" t="s">
        <v>1097</v>
      </c>
      <c r="B35" t="s">
        <v>1370</v>
      </c>
      <c r="D35" t="s">
        <v>1065</v>
      </c>
    </row>
    <row r="36" spans="1:4" x14ac:dyDescent="0.3">
      <c r="A36" t="s">
        <v>910</v>
      </c>
      <c r="B36" t="s">
        <v>1368</v>
      </c>
      <c r="D36" t="s">
        <v>1065</v>
      </c>
    </row>
    <row r="37" spans="1:4" x14ac:dyDescent="0.3">
      <c r="A37" t="s">
        <v>910</v>
      </c>
      <c r="B37" t="s">
        <v>1370</v>
      </c>
      <c r="D37" t="s">
        <v>1065</v>
      </c>
    </row>
    <row r="38" spans="1:4" x14ac:dyDescent="0.3">
      <c r="A38" t="s">
        <v>1098</v>
      </c>
      <c r="B38" t="s">
        <v>1368</v>
      </c>
      <c r="D38" t="s">
        <v>1065</v>
      </c>
    </row>
    <row r="39" spans="1:4" x14ac:dyDescent="0.3">
      <c r="A39" t="s">
        <v>1098</v>
      </c>
      <c r="B39" t="s">
        <v>1370</v>
      </c>
      <c r="D39" t="s">
        <v>1065</v>
      </c>
    </row>
    <row r="40" spans="1:4" x14ac:dyDescent="0.3">
      <c r="A40" t="s">
        <v>911</v>
      </c>
      <c r="B40" t="s">
        <v>1368</v>
      </c>
      <c r="D40" t="s">
        <v>1065</v>
      </c>
    </row>
    <row r="41" spans="1:4" x14ac:dyDescent="0.3">
      <c r="A41" t="s">
        <v>911</v>
      </c>
      <c r="B41" t="s">
        <v>1370</v>
      </c>
      <c r="D41" t="s">
        <v>1065</v>
      </c>
    </row>
    <row r="42" spans="1:4" x14ac:dyDescent="0.3">
      <c r="A42" t="s">
        <v>914</v>
      </c>
      <c r="B42" t="s">
        <v>1368</v>
      </c>
      <c r="D42" t="s">
        <v>1065</v>
      </c>
    </row>
    <row r="43" spans="1:4" x14ac:dyDescent="0.3">
      <c r="A43" t="s">
        <v>914</v>
      </c>
      <c r="B43" t="s">
        <v>1370</v>
      </c>
      <c r="D43" t="s">
        <v>1065</v>
      </c>
    </row>
    <row r="44" spans="1:4" x14ac:dyDescent="0.3">
      <c r="A44" t="s">
        <v>1099</v>
      </c>
      <c r="B44" t="s">
        <v>1368</v>
      </c>
      <c r="D44" t="s">
        <v>1065</v>
      </c>
    </row>
    <row r="45" spans="1:4" x14ac:dyDescent="0.3">
      <c r="A45" t="s">
        <v>1099</v>
      </c>
      <c r="B45" t="s">
        <v>1370</v>
      </c>
      <c r="D45" t="s">
        <v>1065</v>
      </c>
    </row>
    <row r="46" spans="1:4" x14ac:dyDescent="0.3">
      <c r="A46" t="s">
        <v>1100</v>
      </c>
      <c r="B46" t="s">
        <v>1368</v>
      </c>
      <c r="D46" t="s">
        <v>1065</v>
      </c>
    </row>
    <row r="47" spans="1:4" x14ac:dyDescent="0.3">
      <c r="A47" t="s">
        <v>1100</v>
      </c>
      <c r="B47" t="s">
        <v>1370</v>
      </c>
      <c r="D47" t="s">
        <v>1065</v>
      </c>
    </row>
    <row r="48" spans="1:4" x14ac:dyDescent="0.3">
      <c r="A48" t="s">
        <v>1101</v>
      </c>
      <c r="B48" t="s">
        <v>1368</v>
      </c>
      <c r="D48" t="s">
        <v>1065</v>
      </c>
    </row>
    <row r="49" spans="1:4" x14ac:dyDescent="0.3">
      <c r="A49" t="s">
        <v>1101</v>
      </c>
      <c r="B49" t="s">
        <v>1370</v>
      </c>
      <c r="D49" t="s">
        <v>1065</v>
      </c>
    </row>
    <row r="50" spans="1:4" x14ac:dyDescent="0.3">
      <c r="A50" t="s">
        <v>912</v>
      </c>
      <c r="B50" t="s">
        <v>1368</v>
      </c>
      <c r="D50" t="s">
        <v>1065</v>
      </c>
    </row>
    <row r="51" spans="1:4" x14ac:dyDescent="0.3">
      <c r="A51" t="s">
        <v>912</v>
      </c>
      <c r="B51" t="s">
        <v>1370</v>
      </c>
      <c r="D51" t="s">
        <v>1065</v>
      </c>
    </row>
    <row r="52" spans="1:4" x14ac:dyDescent="0.3">
      <c r="A52" t="s">
        <v>915</v>
      </c>
      <c r="B52" t="s">
        <v>1368</v>
      </c>
      <c r="D52" t="s">
        <v>1065</v>
      </c>
    </row>
    <row r="53" spans="1:4" x14ac:dyDescent="0.3">
      <c r="A53" t="s">
        <v>915</v>
      </c>
      <c r="B53" t="s">
        <v>1370</v>
      </c>
      <c r="D53" t="s">
        <v>1065</v>
      </c>
    </row>
    <row r="54" spans="1:4" x14ac:dyDescent="0.3">
      <c r="A54" t="s">
        <v>1102</v>
      </c>
      <c r="B54" t="s">
        <v>1368</v>
      </c>
      <c r="D54" t="s">
        <v>1065</v>
      </c>
    </row>
    <row r="55" spans="1:4" x14ac:dyDescent="0.3">
      <c r="A55" t="s">
        <v>1102</v>
      </c>
      <c r="B55" t="s">
        <v>1370</v>
      </c>
      <c r="D55" t="s">
        <v>1065</v>
      </c>
    </row>
    <row r="56" spans="1:4" x14ac:dyDescent="0.3">
      <c r="A56" t="s">
        <v>1103</v>
      </c>
      <c r="B56" t="s">
        <v>1368</v>
      </c>
      <c r="D56" t="s">
        <v>1065</v>
      </c>
    </row>
    <row r="57" spans="1:4" x14ac:dyDescent="0.3">
      <c r="A57" t="s">
        <v>1103</v>
      </c>
      <c r="B57" t="s">
        <v>1370</v>
      </c>
      <c r="D57" t="s">
        <v>1065</v>
      </c>
    </row>
    <row r="58" spans="1:4" x14ac:dyDescent="0.3">
      <c r="A58" t="s">
        <v>1104</v>
      </c>
      <c r="B58" t="s">
        <v>1368</v>
      </c>
      <c r="D58" t="s">
        <v>1065</v>
      </c>
    </row>
    <row r="59" spans="1:4" x14ac:dyDescent="0.3">
      <c r="A59" t="s">
        <v>1104</v>
      </c>
      <c r="B59" t="s">
        <v>1370</v>
      </c>
      <c r="D59" t="s">
        <v>1065</v>
      </c>
    </row>
    <row r="60" spans="1:4" x14ac:dyDescent="0.3">
      <c r="A60" t="s">
        <v>916</v>
      </c>
      <c r="B60" t="s">
        <v>1368</v>
      </c>
      <c r="D60" t="s">
        <v>1065</v>
      </c>
    </row>
    <row r="61" spans="1:4" x14ac:dyDescent="0.3">
      <c r="A61" t="s">
        <v>916</v>
      </c>
      <c r="B61" t="s">
        <v>1370</v>
      </c>
      <c r="D61" t="s">
        <v>1065</v>
      </c>
    </row>
    <row r="62" spans="1:4" x14ac:dyDescent="0.3">
      <c r="A62" t="s">
        <v>917</v>
      </c>
      <c r="B62" t="s">
        <v>1368</v>
      </c>
      <c r="D62" t="s">
        <v>1065</v>
      </c>
    </row>
    <row r="63" spans="1:4" x14ac:dyDescent="0.3">
      <c r="A63" t="s">
        <v>917</v>
      </c>
      <c r="B63" t="s">
        <v>1370</v>
      </c>
      <c r="D63" t="s">
        <v>1065</v>
      </c>
    </row>
    <row r="64" spans="1:4" x14ac:dyDescent="0.3">
      <c r="A64" t="s">
        <v>1105</v>
      </c>
      <c r="B64" t="s">
        <v>1368</v>
      </c>
      <c r="D64" t="s">
        <v>1065</v>
      </c>
    </row>
    <row r="65" spans="1:4" x14ac:dyDescent="0.3">
      <c r="A65" t="s">
        <v>1105</v>
      </c>
      <c r="B65" t="s">
        <v>1370</v>
      </c>
      <c r="D65" t="s">
        <v>1065</v>
      </c>
    </row>
    <row r="66" spans="1:4" x14ac:dyDescent="0.3">
      <c r="A66" t="s">
        <v>1106</v>
      </c>
      <c r="B66" t="s">
        <v>1368</v>
      </c>
      <c r="D66" t="s">
        <v>1065</v>
      </c>
    </row>
    <row r="67" spans="1:4" x14ac:dyDescent="0.3">
      <c r="A67" t="s">
        <v>1106</v>
      </c>
      <c r="B67" t="s">
        <v>1370</v>
      </c>
      <c r="D67" t="s">
        <v>1065</v>
      </c>
    </row>
    <row r="68" spans="1:4" x14ac:dyDescent="0.3">
      <c r="A68" t="s">
        <v>1107</v>
      </c>
      <c r="B68" t="s">
        <v>1368</v>
      </c>
      <c r="D68" t="s">
        <v>1065</v>
      </c>
    </row>
    <row r="69" spans="1:4" x14ac:dyDescent="0.3">
      <c r="A69" t="s">
        <v>1107</v>
      </c>
      <c r="B69" t="s">
        <v>1370</v>
      </c>
      <c r="D69" t="s">
        <v>1065</v>
      </c>
    </row>
    <row r="70" spans="1:4" x14ac:dyDescent="0.3">
      <c r="A70" t="s">
        <v>1108</v>
      </c>
      <c r="B70" t="s">
        <v>1368</v>
      </c>
      <c r="D70" t="s">
        <v>1065</v>
      </c>
    </row>
    <row r="71" spans="1:4" x14ac:dyDescent="0.3">
      <c r="A71" t="s">
        <v>1108</v>
      </c>
      <c r="B71" t="s">
        <v>1370</v>
      </c>
      <c r="D71" t="s">
        <v>1065</v>
      </c>
    </row>
    <row r="72" spans="1:4" x14ac:dyDescent="0.3">
      <c r="A72" t="s">
        <v>1109</v>
      </c>
      <c r="B72" t="s">
        <v>1368</v>
      </c>
      <c r="D72" t="s">
        <v>1065</v>
      </c>
    </row>
    <row r="73" spans="1:4" x14ac:dyDescent="0.3">
      <c r="A73" t="s">
        <v>1109</v>
      </c>
      <c r="B73" t="s">
        <v>1370</v>
      </c>
      <c r="D73" t="s">
        <v>1065</v>
      </c>
    </row>
    <row r="74" spans="1:4" x14ac:dyDescent="0.3">
      <c r="A74" t="s">
        <v>1110</v>
      </c>
      <c r="B74" t="s">
        <v>1368</v>
      </c>
      <c r="D74" t="s">
        <v>1065</v>
      </c>
    </row>
    <row r="75" spans="1:4" x14ac:dyDescent="0.3">
      <c r="A75" t="s">
        <v>1110</v>
      </c>
      <c r="B75" t="s">
        <v>1370</v>
      </c>
      <c r="D75" t="s">
        <v>1065</v>
      </c>
    </row>
    <row r="76" spans="1:4" x14ac:dyDescent="0.3">
      <c r="A76" t="s">
        <v>1111</v>
      </c>
      <c r="B76" t="s">
        <v>1368</v>
      </c>
      <c r="D76" t="s">
        <v>1065</v>
      </c>
    </row>
    <row r="77" spans="1:4" x14ac:dyDescent="0.3">
      <c r="A77" t="s">
        <v>1111</v>
      </c>
      <c r="B77" t="s">
        <v>1370</v>
      </c>
      <c r="D77" t="s">
        <v>1065</v>
      </c>
    </row>
    <row r="78" spans="1:4" x14ac:dyDescent="0.3">
      <c r="A78" t="s">
        <v>1112</v>
      </c>
      <c r="B78" t="s">
        <v>1368</v>
      </c>
      <c r="D78" t="s">
        <v>1065</v>
      </c>
    </row>
    <row r="79" spans="1:4" x14ac:dyDescent="0.3">
      <c r="A79" t="s">
        <v>1112</v>
      </c>
      <c r="B79" t="s">
        <v>1370</v>
      </c>
      <c r="D79" t="s">
        <v>1065</v>
      </c>
    </row>
    <row r="80" spans="1:4" x14ac:dyDescent="0.3">
      <c r="A80" t="s">
        <v>1113</v>
      </c>
      <c r="B80" t="s">
        <v>1368</v>
      </c>
      <c r="D80" t="s">
        <v>1065</v>
      </c>
    </row>
    <row r="81" spans="1:4" x14ac:dyDescent="0.3">
      <c r="A81" t="s">
        <v>1113</v>
      </c>
      <c r="B81" t="s">
        <v>1370</v>
      </c>
      <c r="D81" t="s">
        <v>1065</v>
      </c>
    </row>
    <row r="82" spans="1:4" x14ac:dyDescent="0.3">
      <c r="A82" t="s">
        <v>1114</v>
      </c>
      <c r="B82" t="s">
        <v>1368</v>
      </c>
      <c r="D82" t="s">
        <v>1065</v>
      </c>
    </row>
    <row r="83" spans="1:4" x14ac:dyDescent="0.3">
      <c r="A83" t="s">
        <v>1114</v>
      </c>
      <c r="B83" t="s">
        <v>1370</v>
      </c>
      <c r="D83" t="s">
        <v>1065</v>
      </c>
    </row>
    <row r="84" spans="1:4" x14ac:dyDescent="0.3">
      <c r="A84" t="s">
        <v>1115</v>
      </c>
      <c r="B84" t="s">
        <v>1368</v>
      </c>
      <c r="D84" t="s">
        <v>1065</v>
      </c>
    </row>
    <row r="85" spans="1:4" x14ac:dyDescent="0.3">
      <c r="A85" t="s">
        <v>1115</v>
      </c>
      <c r="B85" t="s">
        <v>1370</v>
      </c>
      <c r="D85" t="s">
        <v>1065</v>
      </c>
    </row>
    <row r="86" spans="1:4" x14ac:dyDescent="0.3">
      <c r="A86" t="s">
        <v>1116</v>
      </c>
      <c r="B86" t="s">
        <v>1368</v>
      </c>
      <c r="D86" t="s">
        <v>1065</v>
      </c>
    </row>
    <row r="87" spans="1:4" x14ac:dyDescent="0.3">
      <c r="A87" t="s">
        <v>1116</v>
      </c>
      <c r="B87" t="s">
        <v>1370</v>
      </c>
      <c r="D87" t="s">
        <v>1065</v>
      </c>
    </row>
    <row r="88" spans="1:4" x14ac:dyDescent="0.3">
      <c r="A88" t="s">
        <v>1117</v>
      </c>
      <c r="B88" t="s">
        <v>1368</v>
      </c>
      <c r="D88" t="s">
        <v>1065</v>
      </c>
    </row>
    <row r="89" spans="1:4" x14ac:dyDescent="0.3">
      <c r="A89" t="s">
        <v>1117</v>
      </c>
      <c r="B89" t="s">
        <v>1370</v>
      </c>
      <c r="D89" t="s">
        <v>1065</v>
      </c>
    </row>
    <row r="90" spans="1:4" x14ac:dyDescent="0.3">
      <c r="A90" t="s">
        <v>1118</v>
      </c>
      <c r="B90" t="s">
        <v>1368</v>
      </c>
      <c r="D90" t="s">
        <v>1065</v>
      </c>
    </row>
    <row r="91" spans="1:4" x14ac:dyDescent="0.3">
      <c r="A91" t="s">
        <v>1118</v>
      </c>
      <c r="B91" t="s">
        <v>1370</v>
      </c>
      <c r="D91" t="s">
        <v>1065</v>
      </c>
    </row>
    <row r="92" spans="1:4" x14ac:dyDescent="0.3">
      <c r="A92" t="s">
        <v>1119</v>
      </c>
      <c r="B92" t="s">
        <v>1368</v>
      </c>
      <c r="D92" t="s">
        <v>1065</v>
      </c>
    </row>
    <row r="93" spans="1:4" x14ac:dyDescent="0.3">
      <c r="A93" t="s">
        <v>1119</v>
      </c>
      <c r="B93" t="s">
        <v>1370</v>
      </c>
      <c r="D93" t="s">
        <v>1065</v>
      </c>
    </row>
    <row r="94" spans="1:4" x14ac:dyDescent="0.3">
      <c r="A94" t="s">
        <v>1120</v>
      </c>
      <c r="B94" t="s">
        <v>1368</v>
      </c>
      <c r="D94" t="s">
        <v>1065</v>
      </c>
    </row>
    <row r="95" spans="1:4" x14ac:dyDescent="0.3">
      <c r="A95" t="s">
        <v>1120</v>
      </c>
      <c r="B95" t="s">
        <v>1370</v>
      </c>
      <c r="D95" t="s">
        <v>1065</v>
      </c>
    </row>
    <row r="96" spans="1:4" x14ac:dyDescent="0.3">
      <c r="A96" t="s">
        <v>1121</v>
      </c>
      <c r="B96" t="s">
        <v>1368</v>
      </c>
      <c r="D96" t="s">
        <v>1065</v>
      </c>
    </row>
    <row r="97" spans="1:4" x14ac:dyDescent="0.3">
      <c r="A97" t="s">
        <v>1121</v>
      </c>
      <c r="B97" t="s">
        <v>1370</v>
      </c>
      <c r="D97" t="s">
        <v>1065</v>
      </c>
    </row>
    <row r="98" spans="1:4" x14ac:dyDescent="0.3">
      <c r="A98" t="s">
        <v>1122</v>
      </c>
      <c r="B98" t="s">
        <v>1368</v>
      </c>
      <c r="D98" t="s">
        <v>1065</v>
      </c>
    </row>
    <row r="99" spans="1:4" x14ac:dyDescent="0.3">
      <c r="A99" t="s">
        <v>1122</v>
      </c>
      <c r="B99" t="s">
        <v>1370</v>
      </c>
      <c r="D99" t="s">
        <v>1065</v>
      </c>
    </row>
    <row r="100" spans="1:4" x14ac:dyDescent="0.3">
      <c r="A100" t="s">
        <v>1123</v>
      </c>
      <c r="B100" t="s">
        <v>1368</v>
      </c>
      <c r="D100" t="s">
        <v>1065</v>
      </c>
    </row>
    <row r="101" spans="1:4" x14ac:dyDescent="0.3">
      <c r="A101" t="s">
        <v>1123</v>
      </c>
      <c r="B101" t="s">
        <v>1370</v>
      </c>
      <c r="D101" t="s">
        <v>1065</v>
      </c>
    </row>
    <row r="102" spans="1:4" x14ac:dyDescent="0.3">
      <c r="A102" t="s">
        <v>1124</v>
      </c>
      <c r="B102" t="s">
        <v>1368</v>
      </c>
      <c r="D102" t="s">
        <v>1065</v>
      </c>
    </row>
    <row r="103" spans="1:4" x14ac:dyDescent="0.3">
      <c r="A103" t="s">
        <v>1124</v>
      </c>
      <c r="B103" t="s">
        <v>1370</v>
      </c>
      <c r="D103" t="s">
        <v>1065</v>
      </c>
    </row>
    <row r="104" spans="1:4" x14ac:dyDescent="0.3">
      <c r="A104" t="s">
        <v>615</v>
      </c>
      <c r="B104" t="s">
        <v>1368</v>
      </c>
      <c r="D104" t="s">
        <v>1065</v>
      </c>
    </row>
    <row r="105" spans="1:4" x14ac:dyDescent="0.3">
      <c r="A105" t="s">
        <v>615</v>
      </c>
      <c r="B105" t="s">
        <v>1370</v>
      </c>
      <c r="D105" t="s">
        <v>1065</v>
      </c>
    </row>
    <row r="106" spans="1:4" x14ac:dyDescent="0.3">
      <c r="A106" t="s">
        <v>616</v>
      </c>
      <c r="B106" t="s">
        <v>1368</v>
      </c>
      <c r="D106" t="s">
        <v>1065</v>
      </c>
    </row>
    <row r="107" spans="1:4" x14ac:dyDescent="0.3">
      <c r="A107" t="s">
        <v>616</v>
      </c>
      <c r="B107" t="s">
        <v>1370</v>
      </c>
      <c r="D107" t="s">
        <v>1065</v>
      </c>
    </row>
    <row r="108" spans="1:4" x14ac:dyDescent="0.3">
      <c r="A108" t="s">
        <v>1125</v>
      </c>
      <c r="B108" t="s">
        <v>1368</v>
      </c>
      <c r="D108" t="s">
        <v>1065</v>
      </c>
    </row>
    <row r="109" spans="1:4" x14ac:dyDescent="0.3">
      <c r="A109" t="s">
        <v>1125</v>
      </c>
      <c r="B109" t="s">
        <v>1370</v>
      </c>
      <c r="D109" t="s">
        <v>1065</v>
      </c>
    </row>
    <row r="110" spans="1:4" x14ac:dyDescent="0.3">
      <c r="A110" t="s">
        <v>1126</v>
      </c>
      <c r="B110" t="s">
        <v>1368</v>
      </c>
      <c r="D110" t="s">
        <v>1065</v>
      </c>
    </row>
    <row r="111" spans="1:4" x14ac:dyDescent="0.3">
      <c r="A111" t="s">
        <v>1126</v>
      </c>
      <c r="B111" t="s">
        <v>1370</v>
      </c>
      <c r="D111" t="s">
        <v>1065</v>
      </c>
    </row>
    <row r="112" spans="1:4" x14ac:dyDescent="0.3">
      <c r="A112" t="s">
        <v>617</v>
      </c>
      <c r="B112" t="s">
        <v>1368</v>
      </c>
      <c r="D112" t="s">
        <v>1065</v>
      </c>
    </row>
    <row r="113" spans="1:4" x14ac:dyDescent="0.3">
      <c r="A113" t="s">
        <v>617</v>
      </c>
      <c r="B113" t="s">
        <v>1370</v>
      </c>
      <c r="D113" t="s">
        <v>1065</v>
      </c>
    </row>
    <row r="114" spans="1:4" x14ac:dyDescent="0.3">
      <c r="A114" t="s">
        <v>1127</v>
      </c>
      <c r="B114" t="s">
        <v>1368</v>
      </c>
      <c r="D114" t="s">
        <v>1065</v>
      </c>
    </row>
    <row r="115" spans="1:4" x14ac:dyDescent="0.3">
      <c r="A115" t="s">
        <v>1127</v>
      </c>
      <c r="B115" t="s">
        <v>1370</v>
      </c>
      <c r="D115" t="s">
        <v>1065</v>
      </c>
    </row>
    <row r="116" spans="1:4" x14ac:dyDescent="0.3">
      <c r="A116" t="s">
        <v>618</v>
      </c>
      <c r="B116" t="s">
        <v>1368</v>
      </c>
      <c r="D116" t="s">
        <v>1065</v>
      </c>
    </row>
    <row r="117" spans="1:4" x14ac:dyDescent="0.3">
      <c r="A117" t="s">
        <v>618</v>
      </c>
      <c r="B117" t="s">
        <v>1370</v>
      </c>
      <c r="D117" t="s">
        <v>1065</v>
      </c>
    </row>
    <row r="118" spans="1:4" x14ac:dyDescent="0.3">
      <c r="A118" t="s">
        <v>619</v>
      </c>
      <c r="B118" t="s">
        <v>1368</v>
      </c>
      <c r="D118" t="s">
        <v>1065</v>
      </c>
    </row>
    <row r="119" spans="1:4" x14ac:dyDescent="0.3">
      <c r="A119" t="s">
        <v>619</v>
      </c>
      <c r="B119" t="s">
        <v>1370</v>
      </c>
      <c r="D119" t="s">
        <v>1065</v>
      </c>
    </row>
    <row r="120" spans="1:4" x14ac:dyDescent="0.3">
      <c r="A120" t="s">
        <v>620</v>
      </c>
      <c r="B120" t="s">
        <v>1368</v>
      </c>
      <c r="D120" t="s">
        <v>1065</v>
      </c>
    </row>
    <row r="121" spans="1:4" x14ac:dyDescent="0.3">
      <c r="A121" t="s">
        <v>620</v>
      </c>
      <c r="B121" t="s">
        <v>1370</v>
      </c>
      <c r="D121" t="s">
        <v>1065</v>
      </c>
    </row>
    <row r="122" spans="1:4" x14ac:dyDescent="0.3">
      <c r="A122" t="s">
        <v>1128</v>
      </c>
      <c r="B122" t="s">
        <v>1368</v>
      </c>
      <c r="D122" t="s">
        <v>1065</v>
      </c>
    </row>
    <row r="123" spans="1:4" x14ac:dyDescent="0.3">
      <c r="A123" t="s">
        <v>1128</v>
      </c>
      <c r="B123" t="s">
        <v>1370</v>
      </c>
      <c r="D123" t="s">
        <v>1065</v>
      </c>
    </row>
    <row r="124" spans="1:4" x14ac:dyDescent="0.3">
      <c r="A124" t="s">
        <v>1129</v>
      </c>
      <c r="B124" t="s">
        <v>1368</v>
      </c>
      <c r="D124" t="s">
        <v>1065</v>
      </c>
    </row>
    <row r="125" spans="1:4" x14ac:dyDescent="0.3">
      <c r="A125" t="s">
        <v>1129</v>
      </c>
      <c r="B125" t="s">
        <v>1370</v>
      </c>
      <c r="D125" t="s">
        <v>1065</v>
      </c>
    </row>
    <row r="126" spans="1:4" x14ac:dyDescent="0.3">
      <c r="A126" t="s">
        <v>1130</v>
      </c>
      <c r="B126" t="s">
        <v>1368</v>
      </c>
      <c r="D126" t="s">
        <v>1065</v>
      </c>
    </row>
    <row r="127" spans="1:4" x14ac:dyDescent="0.3">
      <c r="A127" t="s">
        <v>1130</v>
      </c>
      <c r="B127" t="s">
        <v>1370</v>
      </c>
      <c r="D127" t="s">
        <v>1065</v>
      </c>
    </row>
    <row r="128" spans="1:4" x14ac:dyDescent="0.3">
      <c r="A128" t="s">
        <v>1131</v>
      </c>
      <c r="B128" t="s">
        <v>1368</v>
      </c>
      <c r="D128" t="s">
        <v>1065</v>
      </c>
    </row>
    <row r="129" spans="1:4" x14ac:dyDescent="0.3">
      <c r="A129" t="s">
        <v>1131</v>
      </c>
      <c r="B129" t="s">
        <v>1370</v>
      </c>
      <c r="D129" t="s">
        <v>1065</v>
      </c>
    </row>
    <row r="130" spans="1:4" x14ac:dyDescent="0.3">
      <c r="A130" t="s">
        <v>1132</v>
      </c>
      <c r="B130" t="s">
        <v>1368</v>
      </c>
      <c r="D130" t="s">
        <v>1065</v>
      </c>
    </row>
    <row r="131" spans="1:4" x14ac:dyDescent="0.3">
      <c r="A131" t="s">
        <v>1132</v>
      </c>
      <c r="B131" t="s">
        <v>1370</v>
      </c>
      <c r="D131" t="s">
        <v>1065</v>
      </c>
    </row>
    <row r="132" spans="1:4" x14ac:dyDescent="0.3">
      <c r="A132" t="s">
        <v>1133</v>
      </c>
      <c r="B132" t="s">
        <v>1368</v>
      </c>
      <c r="D132" t="s">
        <v>1065</v>
      </c>
    </row>
    <row r="133" spans="1:4" x14ac:dyDescent="0.3">
      <c r="A133" t="s">
        <v>1133</v>
      </c>
      <c r="B133" t="s">
        <v>1370</v>
      </c>
      <c r="D133" t="s">
        <v>1065</v>
      </c>
    </row>
    <row r="134" spans="1:4" x14ac:dyDescent="0.3">
      <c r="A134" t="s">
        <v>1134</v>
      </c>
      <c r="B134" t="s">
        <v>1368</v>
      </c>
      <c r="D134" t="s">
        <v>1065</v>
      </c>
    </row>
    <row r="135" spans="1:4" x14ac:dyDescent="0.3">
      <c r="A135" t="s">
        <v>1134</v>
      </c>
      <c r="B135" t="s">
        <v>1370</v>
      </c>
      <c r="D135" t="s">
        <v>1065</v>
      </c>
    </row>
    <row r="136" spans="1:4" x14ac:dyDescent="0.3">
      <c r="A136" t="s">
        <v>1135</v>
      </c>
      <c r="B136" t="s">
        <v>1368</v>
      </c>
      <c r="D136" t="s">
        <v>1065</v>
      </c>
    </row>
    <row r="137" spans="1:4" x14ac:dyDescent="0.3">
      <c r="A137" t="s">
        <v>1135</v>
      </c>
      <c r="B137" t="s">
        <v>1370</v>
      </c>
      <c r="D137" t="s">
        <v>1065</v>
      </c>
    </row>
    <row r="138" spans="1:4" x14ac:dyDescent="0.3">
      <c r="A138" t="s">
        <v>621</v>
      </c>
      <c r="B138" t="s">
        <v>1368</v>
      </c>
      <c r="D138" t="s">
        <v>1065</v>
      </c>
    </row>
    <row r="139" spans="1:4" x14ac:dyDescent="0.3">
      <c r="A139" t="s">
        <v>621</v>
      </c>
      <c r="B139" t="s">
        <v>1370</v>
      </c>
      <c r="D139" t="s">
        <v>1065</v>
      </c>
    </row>
    <row r="140" spans="1:4" x14ac:dyDescent="0.3">
      <c r="A140" t="s">
        <v>622</v>
      </c>
      <c r="B140" t="s">
        <v>1368</v>
      </c>
      <c r="D140" t="s">
        <v>1065</v>
      </c>
    </row>
    <row r="141" spans="1:4" x14ac:dyDescent="0.3">
      <c r="A141" t="s">
        <v>622</v>
      </c>
      <c r="B141" t="s">
        <v>1370</v>
      </c>
      <c r="D141" t="s">
        <v>1065</v>
      </c>
    </row>
    <row r="142" spans="1:4" x14ac:dyDescent="0.3">
      <c r="A142" t="s">
        <v>1136</v>
      </c>
      <c r="B142" t="s">
        <v>1368</v>
      </c>
      <c r="D142" t="s">
        <v>1065</v>
      </c>
    </row>
    <row r="143" spans="1:4" x14ac:dyDescent="0.3">
      <c r="A143" t="s">
        <v>1136</v>
      </c>
      <c r="B143" t="s">
        <v>1370</v>
      </c>
      <c r="D143" t="s">
        <v>1065</v>
      </c>
    </row>
    <row r="144" spans="1:4" x14ac:dyDescent="0.3">
      <c r="A144" t="s">
        <v>1137</v>
      </c>
      <c r="B144" t="s">
        <v>1368</v>
      </c>
      <c r="D144" t="s">
        <v>1065</v>
      </c>
    </row>
    <row r="145" spans="1:4" x14ac:dyDescent="0.3">
      <c r="A145" t="s">
        <v>1137</v>
      </c>
      <c r="B145" t="s">
        <v>1370</v>
      </c>
      <c r="D145" t="s">
        <v>1065</v>
      </c>
    </row>
    <row r="146" spans="1:4" x14ac:dyDescent="0.3">
      <c r="A146" t="s">
        <v>623</v>
      </c>
      <c r="B146" t="s">
        <v>1368</v>
      </c>
      <c r="D146" t="s">
        <v>1065</v>
      </c>
    </row>
    <row r="147" spans="1:4" x14ac:dyDescent="0.3">
      <c r="A147" t="s">
        <v>623</v>
      </c>
      <c r="B147" t="s">
        <v>1370</v>
      </c>
      <c r="D147" t="s">
        <v>1065</v>
      </c>
    </row>
    <row r="148" spans="1:4" x14ac:dyDescent="0.3">
      <c r="A148" t="s">
        <v>1138</v>
      </c>
      <c r="B148" t="s">
        <v>1368</v>
      </c>
      <c r="D148" t="s">
        <v>1065</v>
      </c>
    </row>
    <row r="149" spans="1:4" x14ac:dyDescent="0.3">
      <c r="A149" t="s">
        <v>1138</v>
      </c>
      <c r="B149" t="s">
        <v>1370</v>
      </c>
      <c r="D149" t="s">
        <v>1065</v>
      </c>
    </row>
    <row r="150" spans="1:4" x14ac:dyDescent="0.3">
      <c r="A150" t="s">
        <v>624</v>
      </c>
      <c r="B150" t="s">
        <v>1368</v>
      </c>
      <c r="D150" t="s">
        <v>1065</v>
      </c>
    </row>
    <row r="151" spans="1:4" x14ac:dyDescent="0.3">
      <c r="A151" t="s">
        <v>624</v>
      </c>
      <c r="B151" t="s">
        <v>1370</v>
      </c>
      <c r="D151" t="s">
        <v>1065</v>
      </c>
    </row>
    <row r="152" spans="1:4" x14ac:dyDescent="0.3">
      <c r="A152" t="s">
        <v>625</v>
      </c>
      <c r="B152" t="s">
        <v>1368</v>
      </c>
      <c r="D152" t="s">
        <v>1065</v>
      </c>
    </row>
    <row r="153" spans="1:4" x14ac:dyDescent="0.3">
      <c r="A153" t="s">
        <v>625</v>
      </c>
      <c r="B153" t="s">
        <v>1370</v>
      </c>
      <c r="D153" t="s">
        <v>1065</v>
      </c>
    </row>
    <row r="154" spans="1:4" x14ac:dyDescent="0.3">
      <c r="A154" t="s">
        <v>626</v>
      </c>
      <c r="B154" t="s">
        <v>1368</v>
      </c>
      <c r="D154" t="s">
        <v>1065</v>
      </c>
    </row>
    <row r="155" spans="1:4" x14ac:dyDescent="0.3">
      <c r="A155" t="s">
        <v>626</v>
      </c>
      <c r="B155" t="s">
        <v>1370</v>
      </c>
      <c r="D155" t="s">
        <v>1065</v>
      </c>
    </row>
    <row r="156" spans="1:4" x14ac:dyDescent="0.3">
      <c r="A156" t="s">
        <v>1139</v>
      </c>
      <c r="B156" t="s">
        <v>1368</v>
      </c>
      <c r="D156" t="s">
        <v>1065</v>
      </c>
    </row>
    <row r="157" spans="1:4" x14ac:dyDescent="0.3">
      <c r="A157" t="s">
        <v>1139</v>
      </c>
      <c r="B157" t="s">
        <v>1370</v>
      </c>
      <c r="D157" t="s">
        <v>1065</v>
      </c>
    </row>
    <row r="158" spans="1:4" x14ac:dyDescent="0.3">
      <c r="A158" t="s">
        <v>628</v>
      </c>
      <c r="B158" t="s">
        <v>1368</v>
      </c>
      <c r="D158" t="s">
        <v>1065</v>
      </c>
    </row>
    <row r="159" spans="1:4" x14ac:dyDescent="0.3">
      <c r="A159" t="s">
        <v>628</v>
      </c>
      <c r="B159" t="s">
        <v>1370</v>
      </c>
      <c r="D159" t="s">
        <v>1065</v>
      </c>
    </row>
    <row r="160" spans="1:4" x14ac:dyDescent="0.3">
      <c r="A160" t="s">
        <v>629</v>
      </c>
      <c r="B160" t="s">
        <v>1368</v>
      </c>
      <c r="D160" t="s">
        <v>1065</v>
      </c>
    </row>
    <row r="161" spans="1:4" x14ac:dyDescent="0.3">
      <c r="A161" t="s">
        <v>629</v>
      </c>
      <c r="B161" t="s">
        <v>1370</v>
      </c>
      <c r="D161" t="s">
        <v>1065</v>
      </c>
    </row>
    <row r="162" spans="1:4" x14ac:dyDescent="0.3">
      <c r="A162" t="s">
        <v>630</v>
      </c>
      <c r="B162" t="s">
        <v>1368</v>
      </c>
      <c r="D162" t="s">
        <v>1065</v>
      </c>
    </row>
    <row r="163" spans="1:4" x14ac:dyDescent="0.3">
      <c r="A163" t="s">
        <v>630</v>
      </c>
      <c r="B163" t="s">
        <v>1370</v>
      </c>
      <c r="D163" t="s">
        <v>1065</v>
      </c>
    </row>
    <row r="164" spans="1:4" x14ac:dyDescent="0.3">
      <c r="A164" t="s">
        <v>1140</v>
      </c>
      <c r="B164" t="s">
        <v>1368</v>
      </c>
      <c r="D164" t="s">
        <v>1065</v>
      </c>
    </row>
    <row r="165" spans="1:4" x14ac:dyDescent="0.3">
      <c r="A165" t="s">
        <v>1140</v>
      </c>
      <c r="B165" t="s">
        <v>1370</v>
      </c>
      <c r="D165" t="s">
        <v>1065</v>
      </c>
    </row>
    <row r="166" spans="1:4" x14ac:dyDescent="0.3">
      <c r="A166" t="s">
        <v>1141</v>
      </c>
      <c r="B166" t="s">
        <v>1368</v>
      </c>
      <c r="D166" t="s">
        <v>1065</v>
      </c>
    </row>
    <row r="167" spans="1:4" x14ac:dyDescent="0.3">
      <c r="A167" t="s">
        <v>1141</v>
      </c>
      <c r="B167" t="s">
        <v>1370</v>
      </c>
      <c r="D167" t="s">
        <v>1065</v>
      </c>
    </row>
    <row r="168" spans="1:4" x14ac:dyDescent="0.3">
      <c r="A168" t="s">
        <v>1142</v>
      </c>
      <c r="B168" t="s">
        <v>1368</v>
      </c>
      <c r="D168" t="s">
        <v>1065</v>
      </c>
    </row>
    <row r="169" spans="1:4" x14ac:dyDescent="0.3">
      <c r="A169" t="s">
        <v>1142</v>
      </c>
      <c r="B169" t="s">
        <v>1370</v>
      </c>
      <c r="D169" t="s">
        <v>1065</v>
      </c>
    </row>
    <row r="170" spans="1:4" x14ac:dyDescent="0.3">
      <c r="A170" t="s">
        <v>1143</v>
      </c>
      <c r="B170" t="s">
        <v>1368</v>
      </c>
      <c r="D170" t="s">
        <v>1065</v>
      </c>
    </row>
    <row r="171" spans="1:4" x14ac:dyDescent="0.3">
      <c r="A171" t="s">
        <v>1143</v>
      </c>
      <c r="B171" t="s">
        <v>1370</v>
      </c>
      <c r="D171" t="s">
        <v>1065</v>
      </c>
    </row>
    <row r="172" spans="1:4" x14ac:dyDescent="0.3">
      <c r="A172" t="s">
        <v>1144</v>
      </c>
      <c r="B172" t="s">
        <v>1368</v>
      </c>
      <c r="D172" t="s">
        <v>1065</v>
      </c>
    </row>
    <row r="173" spans="1:4" x14ac:dyDescent="0.3">
      <c r="A173" t="s">
        <v>1144</v>
      </c>
      <c r="B173" t="s">
        <v>1370</v>
      </c>
      <c r="D173" t="s">
        <v>1065</v>
      </c>
    </row>
    <row r="174" spans="1:4" x14ac:dyDescent="0.3">
      <c r="A174" t="s">
        <v>631</v>
      </c>
      <c r="B174" t="s">
        <v>1368</v>
      </c>
      <c r="D174" t="s">
        <v>1065</v>
      </c>
    </row>
    <row r="175" spans="1:4" x14ac:dyDescent="0.3">
      <c r="A175" t="s">
        <v>631</v>
      </c>
      <c r="B175" t="s">
        <v>1370</v>
      </c>
      <c r="D175" t="s">
        <v>1065</v>
      </c>
    </row>
    <row r="176" spans="1:4" x14ac:dyDescent="0.3">
      <c r="A176" t="s">
        <v>633</v>
      </c>
      <c r="B176" t="s">
        <v>1368</v>
      </c>
      <c r="D176" t="s">
        <v>1065</v>
      </c>
    </row>
    <row r="177" spans="1:4" x14ac:dyDescent="0.3">
      <c r="A177" t="s">
        <v>633</v>
      </c>
      <c r="B177" t="s">
        <v>1370</v>
      </c>
      <c r="D177" t="s">
        <v>1065</v>
      </c>
    </row>
    <row r="178" spans="1:4" x14ac:dyDescent="0.3">
      <c r="A178" t="s">
        <v>1145</v>
      </c>
      <c r="B178" t="s">
        <v>1368</v>
      </c>
      <c r="D178" t="s">
        <v>1065</v>
      </c>
    </row>
    <row r="179" spans="1:4" x14ac:dyDescent="0.3">
      <c r="A179" t="s">
        <v>1145</v>
      </c>
      <c r="B179" t="s">
        <v>1370</v>
      </c>
      <c r="D179" t="s">
        <v>1065</v>
      </c>
    </row>
    <row r="180" spans="1:4" x14ac:dyDescent="0.3">
      <c r="A180" t="s">
        <v>634</v>
      </c>
      <c r="B180" t="s">
        <v>1368</v>
      </c>
      <c r="D180" t="s">
        <v>1065</v>
      </c>
    </row>
    <row r="181" spans="1:4" x14ac:dyDescent="0.3">
      <c r="A181" t="s">
        <v>634</v>
      </c>
      <c r="B181" t="s">
        <v>1370</v>
      </c>
      <c r="D181" t="s">
        <v>1065</v>
      </c>
    </row>
    <row r="182" spans="1:4" x14ac:dyDescent="0.3">
      <c r="A182" t="s">
        <v>1146</v>
      </c>
      <c r="B182" t="s">
        <v>1368</v>
      </c>
      <c r="D182" t="s">
        <v>1065</v>
      </c>
    </row>
    <row r="183" spans="1:4" x14ac:dyDescent="0.3">
      <c r="A183" t="s">
        <v>1146</v>
      </c>
      <c r="B183" t="s">
        <v>1370</v>
      </c>
      <c r="D183" t="s">
        <v>1065</v>
      </c>
    </row>
    <row r="184" spans="1:4" x14ac:dyDescent="0.3">
      <c r="A184" t="s">
        <v>1147</v>
      </c>
      <c r="B184" t="s">
        <v>1368</v>
      </c>
      <c r="D184" t="s">
        <v>1065</v>
      </c>
    </row>
    <row r="185" spans="1:4" x14ac:dyDescent="0.3">
      <c r="A185" t="s">
        <v>1147</v>
      </c>
      <c r="B185" t="s">
        <v>1370</v>
      </c>
      <c r="D185" t="s">
        <v>1065</v>
      </c>
    </row>
    <row r="186" spans="1:4" x14ac:dyDescent="0.3">
      <c r="A186" t="s">
        <v>1148</v>
      </c>
      <c r="B186" t="s">
        <v>1368</v>
      </c>
      <c r="D186" t="s">
        <v>1065</v>
      </c>
    </row>
    <row r="187" spans="1:4" x14ac:dyDescent="0.3">
      <c r="A187" t="s">
        <v>1148</v>
      </c>
      <c r="B187" t="s">
        <v>1370</v>
      </c>
      <c r="D187" t="s">
        <v>1065</v>
      </c>
    </row>
    <row r="188" spans="1:4" x14ac:dyDescent="0.3">
      <c r="A188" t="s">
        <v>1149</v>
      </c>
      <c r="B188" t="s">
        <v>1368</v>
      </c>
      <c r="D188" t="s">
        <v>1065</v>
      </c>
    </row>
    <row r="189" spans="1:4" x14ac:dyDescent="0.3">
      <c r="A189" t="s">
        <v>1149</v>
      </c>
      <c r="B189" t="s">
        <v>1370</v>
      </c>
      <c r="D189" t="s">
        <v>1065</v>
      </c>
    </row>
    <row r="190" spans="1:4" x14ac:dyDescent="0.3">
      <c r="A190" t="s">
        <v>1150</v>
      </c>
      <c r="B190" t="s">
        <v>1368</v>
      </c>
      <c r="D190" t="s">
        <v>1065</v>
      </c>
    </row>
    <row r="191" spans="1:4" x14ac:dyDescent="0.3">
      <c r="A191" t="s">
        <v>1150</v>
      </c>
      <c r="B191" t="s">
        <v>1370</v>
      </c>
      <c r="D191" t="s">
        <v>1065</v>
      </c>
    </row>
    <row r="192" spans="1:4" x14ac:dyDescent="0.3">
      <c r="A192" t="s">
        <v>1151</v>
      </c>
      <c r="B192" t="s">
        <v>1368</v>
      </c>
      <c r="D192" t="s">
        <v>1065</v>
      </c>
    </row>
    <row r="193" spans="1:4" x14ac:dyDescent="0.3">
      <c r="A193" t="s">
        <v>1151</v>
      </c>
      <c r="B193" t="s">
        <v>1370</v>
      </c>
      <c r="D193" t="s">
        <v>1065</v>
      </c>
    </row>
    <row r="194" spans="1:4" x14ac:dyDescent="0.3">
      <c r="A194" t="s">
        <v>1152</v>
      </c>
      <c r="B194" t="s">
        <v>1368</v>
      </c>
      <c r="D194" t="s">
        <v>1065</v>
      </c>
    </row>
    <row r="195" spans="1:4" x14ac:dyDescent="0.3">
      <c r="A195" t="s">
        <v>1152</v>
      </c>
      <c r="B195" t="s">
        <v>1370</v>
      </c>
      <c r="D195" t="s">
        <v>1065</v>
      </c>
    </row>
    <row r="196" spans="1:4" x14ac:dyDescent="0.3">
      <c r="A196" t="s">
        <v>1153</v>
      </c>
      <c r="B196" t="s">
        <v>1368</v>
      </c>
      <c r="D196" t="s">
        <v>1065</v>
      </c>
    </row>
    <row r="197" spans="1:4" x14ac:dyDescent="0.3">
      <c r="A197" t="s">
        <v>1153</v>
      </c>
      <c r="B197" t="s">
        <v>1370</v>
      </c>
      <c r="D197" t="s">
        <v>1065</v>
      </c>
    </row>
    <row r="198" spans="1:4" x14ac:dyDescent="0.3">
      <c r="A198" t="s">
        <v>1154</v>
      </c>
      <c r="B198" t="s">
        <v>1368</v>
      </c>
      <c r="D198" t="s">
        <v>1065</v>
      </c>
    </row>
    <row r="199" spans="1:4" x14ac:dyDescent="0.3">
      <c r="A199" t="s">
        <v>1154</v>
      </c>
      <c r="B199" t="s">
        <v>1370</v>
      </c>
      <c r="D199" t="s">
        <v>1065</v>
      </c>
    </row>
    <row r="200" spans="1:4" x14ac:dyDescent="0.3">
      <c r="A200" t="s">
        <v>1155</v>
      </c>
      <c r="B200" t="s">
        <v>1368</v>
      </c>
      <c r="D200" t="s">
        <v>1065</v>
      </c>
    </row>
    <row r="201" spans="1:4" x14ac:dyDescent="0.3">
      <c r="A201" t="s">
        <v>1155</v>
      </c>
      <c r="B201" t="s">
        <v>1370</v>
      </c>
      <c r="D201" t="s">
        <v>1065</v>
      </c>
    </row>
    <row r="202" spans="1:4" x14ac:dyDescent="0.3">
      <c r="A202" t="s">
        <v>853</v>
      </c>
      <c r="B202" t="s">
        <v>1368</v>
      </c>
      <c r="D202" t="s">
        <v>1065</v>
      </c>
    </row>
    <row r="203" spans="1:4" x14ac:dyDescent="0.3">
      <c r="A203" t="s">
        <v>853</v>
      </c>
      <c r="B203" t="s">
        <v>1370</v>
      </c>
      <c r="D203" t="s">
        <v>1065</v>
      </c>
    </row>
    <row r="204" spans="1:4" x14ac:dyDescent="0.3">
      <c r="A204" t="s">
        <v>1079</v>
      </c>
      <c r="B204" t="s">
        <v>1368</v>
      </c>
      <c r="D204" t="s">
        <v>1065</v>
      </c>
    </row>
    <row r="205" spans="1:4" x14ac:dyDescent="0.3">
      <c r="A205" t="s">
        <v>1079</v>
      </c>
      <c r="B205" t="s">
        <v>1370</v>
      </c>
      <c r="D205" t="s">
        <v>1065</v>
      </c>
    </row>
    <row r="206" spans="1:4" x14ac:dyDescent="0.3">
      <c r="A206" t="s">
        <v>1156</v>
      </c>
      <c r="B206" t="s">
        <v>1368</v>
      </c>
      <c r="D206" t="s">
        <v>1065</v>
      </c>
    </row>
    <row r="207" spans="1:4" x14ac:dyDescent="0.3">
      <c r="A207" t="s">
        <v>1156</v>
      </c>
      <c r="B207" t="s">
        <v>1370</v>
      </c>
      <c r="D207" t="s">
        <v>1065</v>
      </c>
    </row>
    <row r="208" spans="1:4" x14ac:dyDescent="0.3">
      <c r="A208" t="s">
        <v>1157</v>
      </c>
      <c r="B208" t="s">
        <v>1368</v>
      </c>
      <c r="D208" t="s">
        <v>1065</v>
      </c>
    </row>
    <row r="209" spans="1:4" x14ac:dyDescent="0.3">
      <c r="A209" t="s">
        <v>1157</v>
      </c>
      <c r="B209" t="s">
        <v>1370</v>
      </c>
      <c r="D209" t="s">
        <v>1065</v>
      </c>
    </row>
    <row r="210" spans="1:4" x14ac:dyDescent="0.3">
      <c r="A210" t="s">
        <v>1158</v>
      </c>
      <c r="B210" t="s">
        <v>1368</v>
      </c>
      <c r="D210" t="s">
        <v>1065</v>
      </c>
    </row>
    <row r="211" spans="1:4" x14ac:dyDescent="0.3">
      <c r="A211" t="s">
        <v>1158</v>
      </c>
      <c r="B211" t="s">
        <v>1370</v>
      </c>
      <c r="D211" t="s">
        <v>1065</v>
      </c>
    </row>
    <row r="212" spans="1:4" x14ac:dyDescent="0.3">
      <c r="A212" t="s">
        <v>1159</v>
      </c>
      <c r="B212" t="s">
        <v>1368</v>
      </c>
      <c r="D212" t="s">
        <v>1065</v>
      </c>
    </row>
    <row r="213" spans="1:4" x14ac:dyDescent="0.3">
      <c r="A213" t="s">
        <v>1159</v>
      </c>
      <c r="B213" t="s">
        <v>1370</v>
      </c>
      <c r="D213" t="s">
        <v>1065</v>
      </c>
    </row>
    <row r="214" spans="1:4" x14ac:dyDescent="0.3">
      <c r="A214" t="s">
        <v>1160</v>
      </c>
      <c r="B214" t="s">
        <v>1368</v>
      </c>
      <c r="D214" t="s">
        <v>1065</v>
      </c>
    </row>
    <row r="215" spans="1:4" x14ac:dyDescent="0.3">
      <c r="A215" t="s">
        <v>1160</v>
      </c>
      <c r="B215" t="s">
        <v>1370</v>
      </c>
      <c r="D215" t="s">
        <v>1065</v>
      </c>
    </row>
    <row r="216" spans="1:4" x14ac:dyDescent="0.3">
      <c r="A216" t="s">
        <v>1161</v>
      </c>
      <c r="B216" t="s">
        <v>1368</v>
      </c>
      <c r="D216" t="s">
        <v>1065</v>
      </c>
    </row>
    <row r="217" spans="1:4" x14ac:dyDescent="0.3">
      <c r="A217" t="s">
        <v>1161</v>
      </c>
      <c r="B217" t="s">
        <v>1370</v>
      </c>
      <c r="D217" t="s">
        <v>1065</v>
      </c>
    </row>
    <row r="218" spans="1:4" x14ac:dyDescent="0.3">
      <c r="A218" t="s">
        <v>1162</v>
      </c>
      <c r="B218" t="s">
        <v>1368</v>
      </c>
      <c r="D218" t="s">
        <v>1065</v>
      </c>
    </row>
    <row r="219" spans="1:4" x14ac:dyDescent="0.3">
      <c r="A219" t="s">
        <v>1162</v>
      </c>
      <c r="B219" t="s">
        <v>1370</v>
      </c>
      <c r="D219" t="s">
        <v>1065</v>
      </c>
    </row>
    <row r="220" spans="1:4" x14ac:dyDescent="0.3">
      <c r="A220" t="s">
        <v>1163</v>
      </c>
      <c r="B220" t="s">
        <v>1368</v>
      </c>
      <c r="D220" t="s">
        <v>1065</v>
      </c>
    </row>
    <row r="221" spans="1:4" x14ac:dyDescent="0.3">
      <c r="A221" t="s">
        <v>1163</v>
      </c>
      <c r="B221" t="s">
        <v>1370</v>
      </c>
      <c r="D221" t="s">
        <v>1065</v>
      </c>
    </row>
    <row r="222" spans="1:4" x14ac:dyDescent="0.3">
      <c r="A222" t="s">
        <v>1164</v>
      </c>
      <c r="B222" t="s">
        <v>1368</v>
      </c>
      <c r="D222" t="s">
        <v>1065</v>
      </c>
    </row>
    <row r="223" spans="1:4" x14ac:dyDescent="0.3">
      <c r="A223" t="s">
        <v>1164</v>
      </c>
      <c r="B223" t="s">
        <v>1370</v>
      </c>
      <c r="D223" t="s">
        <v>1065</v>
      </c>
    </row>
    <row r="224" spans="1:4" x14ac:dyDescent="0.3">
      <c r="A224" t="s">
        <v>1165</v>
      </c>
      <c r="B224" t="s">
        <v>1368</v>
      </c>
      <c r="D224" t="s">
        <v>1065</v>
      </c>
    </row>
    <row r="225" spans="1:4" x14ac:dyDescent="0.3">
      <c r="A225" t="s">
        <v>1165</v>
      </c>
      <c r="B225" t="s">
        <v>1370</v>
      </c>
      <c r="D225" t="s">
        <v>1065</v>
      </c>
    </row>
    <row r="226" spans="1:4" x14ac:dyDescent="0.3">
      <c r="A226" t="s">
        <v>1166</v>
      </c>
      <c r="B226" t="s">
        <v>1368</v>
      </c>
      <c r="D226" t="s">
        <v>1065</v>
      </c>
    </row>
    <row r="227" spans="1:4" x14ac:dyDescent="0.3">
      <c r="A227" t="s">
        <v>1166</v>
      </c>
      <c r="B227" t="s">
        <v>1370</v>
      </c>
      <c r="D227" t="s">
        <v>1065</v>
      </c>
    </row>
    <row r="228" spans="1:4" x14ac:dyDescent="0.3">
      <c r="A228" t="s">
        <v>1167</v>
      </c>
      <c r="B228" t="s">
        <v>1368</v>
      </c>
      <c r="D228" t="s">
        <v>1065</v>
      </c>
    </row>
    <row r="229" spans="1:4" x14ac:dyDescent="0.3">
      <c r="A229" t="s">
        <v>1167</v>
      </c>
      <c r="B229" t="s">
        <v>1370</v>
      </c>
      <c r="D229" t="s">
        <v>1065</v>
      </c>
    </row>
    <row r="230" spans="1:4" x14ac:dyDescent="0.3">
      <c r="A230" t="s">
        <v>1168</v>
      </c>
      <c r="B230" t="s">
        <v>1368</v>
      </c>
      <c r="D230" t="s">
        <v>1065</v>
      </c>
    </row>
    <row r="231" spans="1:4" x14ac:dyDescent="0.3">
      <c r="A231" t="s">
        <v>1168</v>
      </c>
      <c r="B231" t="s">
        <v>1370</v>
      </c>
      <c r="D231" t="s">
        <v>1065</v>
      </c>
    </row>
    <row r="232" spans="1:4" x14ac:dyDescent="0.3">
      <c r="A232" t="s">
        <v>1169</v>
      </c>
      <c r="B232" t="s">
        <v>1368</v>
      </c>
      <c r="D232" t="s">
        <v>1065</v>
      </c>
    </row>
    <row r="233" spans="1:4" x14ac:dyDescent="0.3">
      <c r="A233" t="s">
        <v>1169</v>
      </c>
      <c r="B233" t="s">
        <v>1370</v>
      </c>
      <c r="D233" t="s">
        <v>1065</v>
      </c>
    </row>
    <row r="234" spans="1:4" x14ac:dyDescent="0.3">
      <c r="A234" t="s">
        <v>1170</v>
      </c>
      <c r="B234" t="s">
        <v>1368</v>
      </c>
      <c r="D234" t="s">
        <v>1065</v>
      </c>
    </row>
    <row r="235" spans="1:4" x14ac:dyDescent="0.3">
      <c r="A235" t="s">
        <v>1170</v>
      </c>
      <c r="B235" t="s">
        <v>1370</v>
      </c>
      <c r="D235" t="s">
        <v>1065</v>
      </c>
    </row>
    <row r="236" spans="1:4" x14ac:dyDescent="0.3">
      <c r="A236" t="s">
        <v>1171</v>
      </c>
      <c r="B236" t="s">
        <v>1368</v>
      </c>
      <c r="D236" t="s">
        <v>1065</v>
      </c>
    </row>
    <row r="237" spans="1:4" x14ac:dyDescent="0.3">
      <c r="A237" t="s">
        <v>1171</v>
      </c>
      <c r="B237" t="s">
        <v>1370</v>
      </c>
      <c r="D237" t="s">
        <v>1065</v>
      </c>
    </row>
    <row r="238" spans="1:4" x14ac:dyDescent="0.3">
      <c r="A238" t="s">
        <v>1172</v>
      </c>
      <c r="B238" t="s">
        <v>1368</v>
      </c>
      <c r="D238" t="s">
        <v>1065</v>
      </c>
    </row>
    <row r="239" spans="1:4" x14ac:dyDescent="0.3">
      <c r="A239" t="s">
        <v>1172</v>
      </c>
      <c r="B239" t="s">
        <v>1370</v>
      </c>
      <c r="D239" t="s">
        <v>1065</v>
      </c>
    </row>
    <row r="240" spans="1:4" x14ac:dyDescent="0.3">
      <c r="A240" t="s">
        <v>1173</v>
      </c>
      <c r="B240" t="s">
        <v>1368</v>
      </c>
      <c r="D240" t="s">
        <v>1065</v>
      </c>
    </row>
    <row r="241" spans="1:4" x14ac:dyDescent="0.3">
      <c r="A241" t="s">
        <v>1173</v>
      </c>
      <c r="B241" t="s">
        <v>1370</v>
      </c>
      <c r="D241" t="s">
        <v>1065</v>
      </c>
    </row>
    <row r="242" spans="1:4" x14ac:dyDescent="0.3">
      <c r="A242" t="s">
        <v>1174</v>
      </c>
      <c r="B242" t="s">
        <v>1368</v>
      </c>
      <c r="D242" t="s">
        <v>1065</v>
      </c>
    </row>
    <row r="243" spans="1:4" x14ac:dyDescent="0.3">
      <c r="A243" t="s">
        <v>1174</v>
      </c>
      <c r="B243" t="s">
        <v>1370</v>
      </c>
      <c r="D243" t="s">
        <v>1065</v>
      </c>
    </row>
    <row r="244" spans="1:4" x14ac:dyDescent="0.3">
      <c r="A244" t="s">
        <v>1175</v>
      </c>
      <c r="B244" t="s">
        <v>1368</v>
      </c>
      <c r="D244" t="s">
        <v>1065</v>
      </c>
    </row>
    <row r="245" spans="1:4" x14ac:dyDescent="0.3">
      <c r="A245" t="s">
        <v>1175</v>
      </c>
      <c r="B245" t="s">
        <v>1370</v>
      </c>
      <c r="D245" t="s">
        <v>1065</v>
      </c>
    </row>
    <row r="246" spans="1:4" x14ac:dyDescent="0.3">
      <c r="A246" t="s">
        <v>1176</v>
      </c>
      <c r="B246" t="s">
        <v>1368</v>
      </c>
      <c r="D246" t="s">
        <v>1065</v>
      </c>
    </row>
    <row r="247" spans="1:4" x14ac:dyDescent="0.3">
      <c r="A247" t="s">
        <v>1176</v>
      </c>
      <c r="B247" t="s">
        <v>1370</v>
      </c>
      <c r="D247" t="s">
        <v>1065</v>
      </c>
    </row>
    <row r="248" spans="1:4" x14ac:dyDescent="0.3">
      <c r="A248" t="s">
        <v>1177</v>
      </c>
      <c r="B248" t="s">
        <v>1368</v>
      </c>
      <c r="D248" t="s">
        <v>1065</v>
      </c>
    </row>
    <row r="249" spans="1:4" x14ac:dyDescent="0.3">
      <c r="A249" t="s">
        <v>1177</v>
      </c>
      <c r="B249" t="s">
        <v>1370</v>
      </c>
      <c r="D249" t="s">
        <v>1065</v>
      </c>
    </row>
    <row r="250" spans="1:4" x14ac:dyDescent="0.3">
      <c r="A250" t="s">
        <v>1178</v>
      </c>
      <c r="B250" t="s">
        <v>1368</v>
      </c>
      <c r="D250" t="s">
        <v>1065</v>
      </c>
    </row>
    <row r="251" spans="1:4" x14ac:dyDescent="0.3">
      <c r="A251" t="s">
        <v>1178</v>
      </c>
      <c r="B251" t="s">
        <v>1370</v>
      </c>
      <c r="D251" t="s">
        <v>1065</v>
      </c>
    </row>
    <row r="252" spans="1:4" x14ac:dyDescent="0.3">
      <c r="A252" t="s">
        <v>1179</v>
      </c>
      <c r="B252" t="s">
        <v>1368</v>
      </c>
      <c r="D252" t="s">
        <v>1065</v>
      </c>
    </row>
    <row r="253" spans="1:4" x14ac:dyDescent="0.3">
      <c r="A253" t="s">
        <v>1179</v>
      </c>
      <c r="B253" t="s">
        <v>1370</v>
      </c>
      <c r="D253" t="s">
        <v>1065</v>
      </c>
    </row>
    <row r="254" spans="1:4" x14ac:dyDescent="0.3">
      <c r="A254" t="s">
        <v>1180</v>
      </c>
      <c r="B254" t="s">
        <v>1368</v>
      </c>
      <c r="D254" t="s">
        <v>1065</v>
      </c>
    </row>
    <row r="255" spans="1:4" x14ac:dyDescent="0.3">
      <c r="A255" t="s">
        <v>1180</v>
      </c>
      <c r="B255" t="s">
        <v>1370</v>
      </c>
      <c r="D255" t="s">
        <v>1065</v>
      </c>
    </row>
    <row r="256" spans="1:4" x14ac:dyDescent="0.3">
      <c r="A256" t="s">
        <v>1181</v>
      </c>
      <c r="B256" t="s">
        <v>1368</v>
      </c>
      <c r="D256" t="s">
        <v>1065</v>
      </c>
    </row>
    <row r="257" spans="1:4" x14ac:dyDescent="0.3">
      <c r="A257" t="s">
        <v>1181</v>
      </c>
      <c r="B257" t="s">
        <v>1370</v>
      </c>
      <c r="D257" t="s">
        <v>1065</v>
      </c>
    </row>
    <row r="258" spans="1:4" x14ac:dyDescent="0.3">
      <c r="A258" t="s">
        <v>1182</v>
      </c>
      <c r="B258" t="s">
        <v>1368</v>
      </c>
      <c r="D258" t="s">
        <v>1065</v>
      </c>
    </row>
    <row r="259" spans="1:4" x14ac:dyDescent="0.3">
      <c r="A259" t="s">
        <v>1182</v>
      </c>
      <c r="B259" t="s">
        <v>1370</v>
      </c>
      <c r="D259" t="s">
        <v>1065</v>
      </c>
    </row>
    <row r="260" spans="1:4" x14ac:dyDescent="0.3">
      <c r="A260" t="s">
        <v>1183</v>
      </c>
      <c r="B260" t="s">
        <v>1368</v>
      </c>
      <c r="D260" t="s">
        <v>1065</v>
      </c>
    </row>
    <row r="261" spans="1:4" x14ac:dyDescent="0.3">
      <c r="A261" t="s">
        <v>1183</v>
      </c>
      <c r="B261" t="s">
        <v>1370</v>
      </c>
      <c r="D261" t="s">
        <v>1065</v>
      </c>
    </row>
    <row r="262" spans="1:4" x14ac:dyDescent="0.3">
      <c r="A262" t="s">
        <v>1184</v>
      </c>
      <c r="B262" t="s">
        <v>1368</v>
      </c>
      <c r="D262" t="s">
        <v>1065</v>
      </c>
    </row>
    <row r="263" spans="1:4" x14ac:dyDescent="0.3">
      <c r="A263" t="s">
        <v>1184</v>
      </c>
      <c r="B263" t="s">
        <v>1370</v>
      </c>
      <c r="D263" t="s">
        <v>1065</v>
      </c>
    </row>
    <row r="264" spans="1:4" x14ac:dyDescent="0.3">
      <c r="A264" t="s">
        <v>1185</v>
      </c>
      <c r="B264" t="s">
        <v>1368</v>
      </c>
      <c r="D264" t="s">
        <v>1065</v>
      </c>
    </row>
    <row r="265" spans="1:4" x14ac:dyDescent="0.3">
      <c r="A265" t="s">
        <v>1185</v>
      </c>
      <c r="B265" t="s">
        <v>1370</v>
      </c>
      <c r="D265" t="s">
        <v>1065</v>
      </c>
    </row>
    <row r="266" spans="1:4" x14ac:dyDescent="0.3">
      <c r="A266" t="s">
        <v>1186</v>
      </c>
      <c r="B266" t="s">
        <v>1368</v>
      </c>
      <c r="D266" t="s">
        <v>1065</v>
      </c>
    </row>
    <row r="267" spans="1:4" x14ac:dyDescent="0.3">
      <c r="A267" t="s">
        <v>1186</v>
      </c>
      <c r="B267" t="s">
        <v>1370</v>
      </c>
      <c r="D267" t="s">
        <v>1065</v>
      </c>
    </row>
    <row r="268" spans="1:4" x14ac:dyDescent="0.3">
      <c r="A268" t="s">
        <v>1187</v>
      </c>
      <c r="B268" t="s">
        <v>1368</v>
      </c>
      <c r="D268" t="s">
        <v>1065</v>
      </c>
    </row>
    <row r="269" spans="1:4" x14ac:dyDescent="0.3">
      <c r="A269" t="s">
        <v>1187</v>
      </c>
      <c r="B269" t="s">
        <v>1370</v>
      </c>
      <c r="D269" t="s">
        <v>1065</v>
      </c>
    </row>
    <row r="270" spans="1:4" x14ac:dyDescent="0.3">
      <c r="A270" t="s">
        <v>1188</v>
      </c>
      <c r="B270" t="s">
        <v>1368</v>
      </c>
      <c r="D270" t="s">
        <v>1065</v>
      </c>
    </row>
    <row r="271" spans="1:4" x14ac:dyDescent="0.3">
      <c r="A271" t="s">
        <v>1188</v>
      </c>
      <c r="B271" t="s">
        <v>1370</v>
      </c>
      <c r="D271" t="s">
        <v>1065</v>
      </c>
    </row>
    <row r="272" spans="1:4" x14ac:dyDescent="0.3">
      <c r="A272" t="s">
        <v>1189</v>
      </c>
      <c r="B272" t="s">
        <v>1368</v>
      </c>
      <c r="D272" t="s">
        <v>1065</v>
      </c>
    </row>
    <row r="273" spans="1:4" x14ac:dyDescent="0.3">
      <c r="A273" t="s">
        <v>1189</v>
      </c>
      <c r="B273" t="s">
        <v>1370</v>
      </c>
      <c r="D273" t="s">
        <v>1065</v>
      </c>
    </row>
    <row r="274" spans="1:4" x14ac:dyDescent="0.3">
      <c r="A274" t="s">
        <v>1190</v>
      </c>
      <c r="B274" t="s">
        <v>1368</v>
      </c>
      <c r="D274" t="s">
        <v>1065</v>
      </c>
    </row>
    <row r="275" spans="1:4" x14ac:dyDescent="0.3">
      <c r="A275" t="s">
        <v>1190</v>
      </c>
      <c r="B275" t="s">
        <v>1370</v>
      </c>
      <c r="D275" t="s">
        <v>1065</v>
      </c>
    </row>
    <row r="276" spans="1:4" x14ac:dyDescent="0.3">
      <c r="A276" t="s">
        <v>1191</v>
      </c>
      <c r="B276" t="s">
        <v>1368</v>
      </c>
      <c r="D276" t="s">
        <v>1065</v>
      </c>
    </row>
    <row r="277" spans="1:4" x14ac:dyDescent="0.3">
      <c r="A277" t="s">
        <v>1191</v>
      </c>
      <c r="B277" t="s">
        <v>1370</v>
      </c>
      <c r="D277" t="s">
        <v>1065</v>
      </c>
    </row>
    <row r="278" spans="1:4" x14ac:dyDescent="0.3">
      <c r="A278" t="s">
        <v>1192</v>
      </c>
      <c r="B278" t="s">
        <v>1368</v>
      </c>
      <c r="D278" t="s">
        <v>1065</v>
      </c>
    </row>
    <row r="279" spans="1:4" x14ac:dyDescent="0.3">
      <c r="A279" t="s">
        <v>1192</v>
      </c>
      <c r="B279" t="s">
        <v>1370</v>
      </c>
      <c r="D279" t="s">
        <v>1065</v>
      </c>
    </row>
    <row r="280" spans="1:4" x14ac:dyDescent="0.3">
      <c r="A280" t="s">
        <v>1193</v>
      </c>
      <c r="B280" t="s">
        <v>1368</v>
      </c>
      <c r="D280" t="s">
        <v>1065</v>
      </c>
    </row>
    <row r="281" spans="1:4" x14ac:dyDescent="0.3">
      <c r="A281" t="s">
        <v>1193</v>
      </c>
      <c r="B281" t="s">
        <v>1370</v>
      </c>
      <c r="D281" t="s">
        <v>1065</v>
      </c>
    </row>
    <row r="282" spans="1:4" x14ac:dyDescent="0.3">
      <c r="A282" t="s">
        <v>1194</v>
      </c>
      <c r="B282" t="s">
        <v>1368</v>
      </c>
      <c r="D282" t="s">
        <v>1065</v>
      </c>
    </row>
    <row r="283" spans="1:4" x14ac:dyDescent="0.3">
      <c r="A283" t="s">
        <v>1194</v>
      </c>
      <c r="B283" t="s">
        <v>1370</v>
      </c>
      <c r="D283" t="s">
        <v>1065</v>
      </c>
    </row>
    <row r="284" spans="1:4" x14ac:dyDescent="0.3">
      <c r="A284" t="s">
        <v>1195</v>
      </c>
      <c r="B284" t="s">
        <v>1368</v>
      </c>
      <c r="D284" t="s">
        <v>1065</v>
      </c>
    </row>
    <row r="285" spans="1:4" x14ac:dyDescent="0.3">
      <c r="A285" t="s">
        <v>1195</v>
      </c>
      <c r="B285" t="s">
        <v>1370</v>
      </c>
      <c r="D285" t="s">
        <v>1065</v>
      </c>
    </row>
    <row r="286" spans="1:4" x14ac:dyDescent="0.3">
      <c r="A286" t="s">
        <v>1196</v>
      </c>
      <c r="B286" t="s">
        <v>1368</v>
      </c>
      <c r="D286" t="s">
        <v>1065</v>
      </c>
    </row>
    <row r="287" spans="1:4" x14ac:dyDescent="0.3">
      <c r="A287" t="s">
        <v>1196</v>
      </c>
      <c r="B287" t="s">
        <v>1370</v>
      </c>
      <c r="D287" t="s">
        <v>1065</v>
      </c>
    </row>
    <row r="288" spans="1:4" x14ac:dyDescent="0.3">
      <c r="A288" t="s">
        <v>1197</v>
      </c>
      <c r="B288" t="s">
        <v>1368</v>
      </c>
      <c r="D288" t="s">
        <v>1065</v>
      </c>
    </row>
    <row r="289" spans="1:4" x14ac:dyDescent="0.3">
      <c r="A289" t="s">
        <v>1197</v>
      </c>
      <c r="B289" t="s">
        <v>1370</v>
      </c>
      <c r="D289" t="s">
        <v>1065</v>
      </c>
    </row>
    <row r="290" spans="1:4" x14ac:dyDescent="0.3">
      <c r="A290" t="s">
        <v>1198</v>
      </c>
      <c r="B290" t="s">
        <v>1368</v>
      </c>
      <c r="D290" t="s">
        <v>1065</v>
      </c>
    </row>
    <row r="291" spans="1:4" x14ac:dyDescent="0.3">
      <c r="A291" t="s">
        <v>1198</v>
      </c>
      <c r="B291" t="s">
        <v>1370</v>
      </c>
      <c r="D291" t="s">
        <v>1065</v>
      </c>
    </row>
    <row r="292" spans="1:4" x14ac:dyDescent="0.3">
      <c r="A292" t="s">
        <v>1199</v>
      </c>
      <c r="B292" t="s">
        <v>1368</v>
      </c>
      <c r="D292" t="s">
        <v>1065</v>
      </c>
    </row>
    <row r="293" spans="1:4" x14ac:dyDescent="0.3">
      <c r="A293" t="s">
        <v>1199</v>
      </c>
      <c r="B293" t="s">
        <v>1370</v>
      </c>
      <c r="D293" t="s">
        <v>1065</v>
      </c>
    </row>
    <row r="294" spans="1:4" x14ac:dyDescent="0.3">
      <c r="A294" t="s">
        <v>1200</v>
      </c>
      <c r="B294" t="s">
        <v>1368</v>
      </c>
      <c r="D294" t="s">
        <v>1065</v>
      </c>
    </row>
    <row r="295" spans="1:4" x14ac:dyDescent="0.3">
      <c r="A295" t="s">
        <v>1200</v>
      </c>
      <c r="B295" t="s">
        <v>1370</v>
      </c>
      <c r="D295" t="s">
        <v>1065</v>
      </c>
    </row>
    <row r="296" spans="1:4" x14ac:dyDescent="0.3">
      <c r="A296" t="s">
        <v>1201</v>
      </c>
      <c r="B296" t="s">
        <v>1368</v>
      </c>
      <c r="D296" t="s">
        <v>1065</v>
      </c>
    </row>
    <row r="297" spans="1:4" x14ac:dyDescent="0.3">
      <c r="A297" t="s">
        <v>1201</v>
      </c>
      <c r="B297" t="s">
        <v>1370</v>
      </c>
      <c r="D297" t="s">
        <v>1065</v>
      </c>
    </row>
    <row r="298" spans="1:4" x14ac:dyDescent="0.3">
      <c r="A298" t="s">
        <v>1202</v>
      </c>
      <c r="B298" t="s">
        <v>1368</v>
      </c>
      <c r="D298" t="s">
        <v>1065</v>
      </c>
    </row>
    <row r="299" spans="1:4" x14ac:dyDescent="0.3">
      <c r="A299" t="s">
        <v>1202</v>
      </c>
      <c r="B299" t="s">
        <v>1370</v>
      </c>
      <c r="D299" t="s">
        <v>1065</v>
      </c>
    </row>
    <row r="300" spans="1:4" x14ac:dyDescent="0.3">
      <c r="A300" t="s">
        <v>1203</v>
      </c>
      <c r="B300" t="s">
        <v>1368</v>
      </c>
      <c r="D300" t="s">
        <v>1065</v>
      </c>
    </row>
    <row r="301" spans="1:4" x14ac:dyDescent="0.3">
      <c r="A301" t="s">
        <v>1203</v>
      </c>
      <c r="B301" t="s">
        <v>1370</v>
      </c>
      <c r="D301" t="s">
        <v>1065</v>
      </c>
    </row>
    <row r="302" spans="1:4" x14ac:dyDescent="0.3">
      <c r="A302" t="s">
        <v>1204</v>
      </c>
      <c r="B302" t="s">
        <v>1368</v>
      </c>
      <c r="D302" t="s">
        <v>1065</v>
      </c>
    </row>
    <row r="303" spans="1:4" x14ac:dyDescent="0.3">
      <c r="A303" t="s">
        <v>1204</v>
      </c>
      <c r="B303" t="s">
        <v>1370</v>
      </c>
      <c r="D303" t="s">
        <v>1065</v>
      </c>
    </row>
    <row r="304" spans="1:4" x14ac:dyDescent="0.3">
      <c r="A304" t="s">
        <v>854</v>
      </c>
      <c r="B304" t="s">
        <v>1368</v>
      </c>
      <c r="D304" t="s">
        <v>1065</v>
      </c>
    </row>
    <row r="305" spans="1:4" x14ac:dyDescent="0.3">
      <c r="A305" t="s">
        <v>854</v>
      </c>
      <c r="B305" t="s">
        <v>1370</v>
      </c>
      <c r="D305" t="s">
        <v>1065</v>
      </c>
    </row>
    <row r="306" spans="1:4" x14ac:dyDescent="0.3">
      <c r="A306" t="s">
        <v>1205</v>
      </c>
      <c r="B306" t="s">
        <v>1368</v>
      </c>
      <c r="D306" t="s">
        <v>1065</v>
      </c>
    </row>
    <row r="307" spans="1:4" x14ac:dyDescent="0.3">
      <c r="A307" t="s">
        <v>1205</v>
      </c>
      <c r="B307" t="s">
        <v>1370</v>
      </c>
      <c r="D307" t="s">
        <v>1065</v>
      </c>
    </row>
    <row r="308" spans="1:4" x14ac:dyDescent="0.3">
      <c r="A308" t="s">
        <v>1206</v>
      </c>
      <c r="B308" t="s">
        <v>1368</v>
      </c>
      <c r="D308" t="s">
        <v>1065</v>
      </c>
    </row>
    <row r="309" spans="1:4" x14ac:dyDescent="0.3">
      <c r="A309" t="s">
        <v>1206</v>
      </c>
      <c r="B309" t="s">
        <v>1370</v>
      </c>
      <c r="D309" t="s">
        <v>1065</v>
      </c>
    </row>
    <row r="310" spans="1:4" x14ac:dyDescent="0.3">
      <c r="A310" t="s">
        <v>1207</v>
      </c>
      <c r="B310" t="s">
        <v>1368</v>
      </c>
      <c r="D310" t="s">
        <v>1065</v>
      </c>
    </row>
    <row r="311" spans="1:4" x14ac:dyDescent="0.3">
      <c r="A311" t="s">
        <v>1207</v>
      </c>
      <c r="B311" t="s">
        <v>1370</v>
      </c>
      <c r="D311" t="s">
        <v>1065</v>
      </c>
    </row>
    <row r="312" spans="1:4" x14ac:dyDescent="0.3">
      <c r="A312" t="s">
        <v>1208</v>
      </c>
      <c r="B312" t="s">
        <v>1368</v>
      </c>
      <c r="D312" t="s">
        <v>1065</v>
      </c>
    </row>
    <row r="313" spans="1:4" x14ac:dyDescent="0.3">
      <c r="A313" t="s">
        <v>1208</v>
      </c>
      <c r="B313" t="s">
        <v>1370</v>
      </c>
      <c r="D313" t="s">
        <v>1065</v>
      </c>
    </row>
    <row r="314" spans="1:4" x14ac:dyDescent="0.3">
      <c r="A314" t="s">
        <v>1209</v>
      </c>
      <c r="B314" t="s">
        <v>1368</v>
      </c>
      <c r="D314" t="s">
        <v>1065</v>
      </c>
    </row>
    <row r="315" spans="1:4" x14ac:dyDescent="0.3">
      <c r="A315" t="s">
        <v>1209</v>
      </c>
      <c r="B315" t="s">
        <v>1370</v>
      </c>
      <c r="D315" t="s">
        <v>1065</v>
      </c>
    </row>
    <row r="316" spans="1:4" x14ac:dyDescent="0.3">
      <c r="A316" t="s">
        <v>851</v>
      </c>
      <c r="B316" t="s">
        <v>1368</v>
      </c>
      <c r="D316" t="s">
        <v>1065</v>
      </c>
    </row>
    <row r="317" spans="1:4" x14ac:dyDescent="0.3">
      <c r="A317" t="s">
        <v>851</v>
      </c>
      <c r="B317" t="s">
        <v>1370</v>
      </c>
      <c r="D317" t="s">
        <v>1065</v>
      </c>
    </row>
    <row r="318" spans="1:4" x14ac:dyDescent="0.3">
      <c r="A318" t="s">
        <v>1210</v>
      </c>
      <c r="B318" t="s">
        <v>1368</v>
      </c>
      <c r="D318" t="s">
        <v>1065</v>
      </c>
    </row>
    <row r="319" spans="1:4" x14ac:dyDescent="0.3">
      <c r="A319" t="s">
        <v>1210</v>
      </c>
      <c r="B319" t="s">
        <v>1370</v>
      </c>
      <c r="D319" t="s">
        <v>1065</v>
      </c>
    </row>
    <row r="320" spans="1:4" x14ac:dyDescent="0.3">
      <c r="A320" t="s">
        <v>1211</v>
      </c>
      <c r="B320" t="s">
        <v>1368</v>
      </c>
      <c r="D320" t="s">
        <v>1065</v>
      </c>
    </row>
    <row r="321" spans="1:4" x14ac:dyDescent="0.3">
      <c r="A321" t="s">
        <v>1211</v>
      </c>
      <c r="B321" t="s">
        <v>1370</v>
      </c>
      <c r="D321" t="s">
        <v>1065</v>
      </c>
    </row>
    <row r="322" spans="1:4" x14ac:dyDescent="0.3">
      <c r="A322" t="s">
        <v>1212</v>
      </c>
      <c r="B322" t="s">
        <v>1368</v>
      </c>
      <c r="D322" t="s">
        <v>1065</v>
      </c>
    </row>
    <row r="323" spans="1:4" x14ac:dyDescent="0.3">
      <c r="A323" t="s">
        <v>1212</v>
      </c>
      <c r="B323" t="s">
        <v>1370</v>
      </c>
      <c r="D323" t="s">
        <v>1065</v>
      </c>
    </row>
    <row r="324" spans="1:4" x14ac:dyDescent="0.3">
      <c r="A324" t="s">
        <v>855</v>
      </c>
      <c r="B324" t="s">
        <v>1368</v>
      </c>
      <c r="D324" t="s">
        <v>1065</v>
      </c>
    </row>
    <row r="325" spans="1:4" x14ac:dyDescent="0.3">
      <c r="A325" t="s">
        <v>855</v>
      </c>
      <c r="B325" t="s">
        <v>1370</v>
      </c>
      <c r="D325" t="s">
        <v>1065</v>
      </c>
    </row>
    <row r="326" spans="1:4" x14ac:dyDescent="0.3">
      <c r="A326" t="s">
        <v>1213</v>
      </c>
      <c r="B326" t="s">
        <v>1368</v>
      </c>
      <c r="D326" t="s">
        <v>1065</v>
      </c>
    </row>
    <row r="327" spans="1:4" x14ac:dyDescent="0.3">
      <c r="A327" t="s">
        <v>1213</v>
      </c>
      <c r="B327" t="s">
        <v>1370</v>
      </c>
      <c r="D327" t="s">
        <v>1065</v>
      </c>
    </row>
    <row r="328" spans="1:4" x14ac:dyDescent="0.3">
      <c r="A328" t="s">
        <v>1214</v>
      </c>
      <c r="B328" t="s">
        <v>1368</v>
      </c>
      <c r="D328" t="s">
        <v>1065</v>
      </c>
    </row>
    <row r="329" spans="1:4" x14ac:dyDescent="0.3">
      <c r="A329" t="s">
        <v>1214</v>
      </c>
      <c r="B329" t="s">
        <v>1370</v>
      </c>
      <c r="D329" t="s">
        <v>1065</v>
      </c>
    </row>
    <row r="330" spans="1:4" x14ac:dyDescent="0.3">
      <c r="A330" t="s">
        <v>1333</v>
      </c>
      <c r="B330" t="s">
        <v>1368</v>
      </c>
      <c r="D330" t="s">
        <v>1065</v>
      </c>
    </row>
    <row r="331" spans="1:4" x14ac:dyDescent="0.3">
      <c r="A331" t="s">
        <v>1333</v>
      </c>
      <c r="B331" t="s">
        <v>1370</v>
      </c>
      <c r="D331" t="s">
        <v>1065</v>
      </c>
    </row>
    <row r="332" spans="1:4" x14ac:dyDescent="0.3">
      <c r="A332" t="s">
        <v>1215</v>
      </c>
      <c r="B332" t="s">
        <v>1368</v>
      </c>
      <c r="D332" t="s">
        <v>1065</v>
      </c>
    </row>
    <row r="333" spans="1:4" x14ac:dyDescent="0.3">
      <c r="A333" t="s">
        <v>1215</v>
      </c>
      <c r="B333" t="s">
        <v>1370</v>
      </c>
      <c r="D333" t="s">
        <v>1065</v>
      </c>
    </row>
    <row r="334" spans="1:4" x14ac:dyDescent="0.3">
      <c r="A334" t="s">
        <v>1216</v>
      </c>
      <c r="B334" t="s">
        <v>1368</v>
      </c>
      <c r="D334" t="s">
        <v>1065</v>
      </c>
    </row>
    <row r="335" spans="1:4" x14ac:dyDescent="0.3">
      <c r="A335" t="s">
        <v>1216</v>
      </c>
      <c r="B335" t="s">
        <v>1370</v>
      </c>
      <c r="D335" t="s">
        <v>1065</v>
      </c>
    </row>
    <row r="336" spans="1:4" x14ac:dyDescent="0.3">
      <c r="A336" t="s">
        <v>602</v>
      </c>
      <c r="B336" t="s">
        <v>853</v>
      </c>
      <c r="D336" t="s">
        <v>656</v>
      </c>
    </row>
    <row r="337" spans="1:4" x14ac:dyDescent="0.3">
      <c r="A337" t="s">
        <v>606</v>
      </c>
      <c r="B337" t="s">
        <v>853</v>
      </c>
      <c r="D337" t="s">
        <v>656</v>
      </c>
    </row>
    <row r="338" spans="1:4" x14ac:dyDescent="0.3">
      <c r="A338" t="s">
        <v>602</v>
      </c>
      <c r="B338" t="s">
        <v>1079</v>
      </c>
      <c r="D338" t="s">
        <v>656</v>
      </c>
    </row>
    <row r="339" spans="1:4" x14ac:dyDescent="0.3">
      <c r="A339" t="s">
        <v>606</v>
      </c>
      <c r="B339" t="s">
        <v>1079</v>
      </c>
      <c r="D339" t="s">
        <v>656</v>
      </c>
    </row>
    <row r="340" spans="1:4" x14ac:dyDescent="0.3">
      <c r="A340" t="s">
        <v>602</v>
      </c>
      <c r="B340" t="s">
        <v>856</v>
      </c>
      <c r="D340" t="s">
        <v>656</v>
      </c>
    </row>
    <row r="341" spans="1:4" x14ac:dyDescent="0.3">
      <c r="A341" t="s">
        <v>606</v>
      </c>
      <c r="B341" t="s">
        <v>856</v>
      </c>
      <c r="D341" t="s">
        <v>656</v>
      </c>
    </row>
    <row r="342" spans="1:4" x14ac:dyDescent="0.3">
      <c r="A342" t="s">
        <v>607</v>
      </c>
      <c r="B342" t="s">
        <v>1209</v>
      </c>
      <c r="D342" t="s">
        <v>919</v>
      </c>
    </row>
    <row r="343" spans="1:4" x14ac:dyDescent="0.3">
      <c r="A343" t="s">
        <v>608</v>
      </c>
      <c r="B343" t="s">
        <v>1209</v>
      </c>
      <c r="D343" t="s">
        <v>919</v>
      </c>
    </row>
    <row r="344" spans="1:4" x14ac:dyDescent="0.3">
      <c r="A344" t="s">
        <v>609</v>
      </c>
      <c r="B344" t="s">
        <v>1209</v>
      </c>
      <c r="D344" t="s">
        <v>1046</v>
      </c>
    </row>
    <row r="345" spans="1:4" x14ac:dyDescent="0.3">
      <c r="A345" t="s">
        <v>610</v>
      </c>
      <c r="B345" t="s">
        <v>1209</v>
      </c>
      <c r="D345" t="s">
        <v>1046</v>
      </c>
    </row>
    <row r="346" spans="1:4" x14ac:dyDescent="0.3">
      <c r="A346" t="s">
        <v>611</v>
      </c>
      <c r="B346" t="s">
        <v>1209</v>
      </c>
      <c r="D346" t="s">
        <v>918</v>
      </c>
    </row>
    <row r="347" spans="1:4" x14ac:dyDescent="0.3">
      <c r="A347" t="s">
        <v>612</v>
      </c>
      <c r="B347" t="s">
        <v>1209</v>
      </c>
      <c r="D347" t="s">
        <v>918</v>
      </c>
    </row>
    <row r="348" spans="1:4" x14ac:dyDescent="0.3">
      <c r="A348" t="s">
        <v>1233</v>
      </c>
      <c r="B348" t="s">
        <v>614</v>
      </c>
      <c r="D348" t="s">
        <v>1048</v>
      </c>
    </row>
    <row r="349" spans="1:4" x14ac:dyDescent="0.3">
      <c r="A349" t="s">
        <v>1233</v>
      </c>
      <c r="B349" t="s">
        <v>1129</v>
      </c>
      <c r="D349" t="s">
        <v>1048</v>
      </c>
    </row>
    <row r="350" spans="1:4" x14ac:dyDescent="0.3">
      <c r="A350" t="s">
        <v>1233</v>
      </c>
      <c r="B350" t="s">
        <v>1130</v>
      </c>
      <c r="D350" t="s">
        <v>1048</v>
      </c>
    </row>
    <row r="351" spans="1:4" x14ac:dyDescent="0.3">
      <c r="A351" t="s">
        <v>1233</v>
      </c>
      <c r="B351" t="s">
        <v>1131</v>
      </c>
      <c r="D351" t="s">
        <v>1048</v>
      </c>
    </row>
    <row r="352" spans="1:4" x14ac:dyDescent="0.3">
      <c r="A352" t="s">
        <v>1233</v>
      </c>
      <c r="B352" t="s">
        <v>1132</v>
      </c>
      <c r="D352" t="s">
        <v>1048</v>
      </c>
    </row>
    <row r="353" spans="1:4" x14ac:dyDescent="0.3">
      <c r="A353" t="s">
        <v>1233</v>
      </c>
      <c r="B353" t="s">
        <v>1133</v>
      </c>
      <c r="D353" t="s">
        <v>1048</v>
      </c>
    </row>
    <row r="354" spans="1:4" x14ac:dyDescent="0.3">
      <c r="A354" t="s">
        <v>1233</v>
      </c>
      <c r="B354" t="s">
        <v>1134</v>
      </c>
      <c r="D354" t="s">
        <v>1048</v>
      </c>
    </row>
    <row r="355" spans="1:4" x14ac:dyDescent="0.3">
      <c r="A355" t="s">
        <v>1233</v>
      </c>
      <c r="B355" t="s">
        <v>1135</v>
      </c>
      <c r="D355" t="s">
        <v>1048</v>
      </c>
    </row>
    <row r="356" spans="1:4" x14ac:dyDescent="0.3">
      <c r="A356" t="s">
        <v>601</v>
      </c>
      <c r="B356" t="s">
        <v>621</v>
      </c>
      <c r="D356" t="s">
        <v>1402</v>
      </c>
    </row>
    <row r="357" spans="1:4" x14ac:dyDescent="0.3">
      <c r="A357" t="s">
        <v>601</v>
      </c>
      <c r="B357" t="s">
        <v>622</v>
      </c>
      <c r="D357" t="s">
        <v>1402</v>
      </c>
    </row>
    <row r="358" spans="1:4" x14ac:dyDescent="0.3">
      <c r="A358" t="s">
        <v>601</v>
      </c>
      <c r="B358" t="s">
        <v>1136</v>
      </c>
      <c r="D358" t="s">
        <v>1402</v>
      </c>
    </row>
    <row r="359" spans="1:4" x14ac:dyDescent="0.3">
      <c r="A359" t="s">
        <v>601</v>
      </c>
      <c r="B359" t="s">
        <v>1137</v>
      </c>
      <c r="D359" t="s">
        <v>1402</v>
      </c>
    </row>
    <row r="360" spans="1:4" x14ac:dyDescent="0.3">
      <c r="A360" t="s">
        <v>601</v>
      </c>
      <c r="B360" t="s">
        <v>623</v>
      </c>
      <c r="D360" t="s">
        <v>1402</v>
      </c>
    </row>
    <row r="361" spans="1:4" x14ac:dyDescent="0.3">
      <c r="A361" t="s">
        <v>601</v>
      </c>
      <c r="B361" t="s">
        <v>1138</v>
      </c>
      <c r="D361" t="s">
        <v>1402</v>
      </c>
    </row>
    <row r="362" spans="1:4" x14ac:dyDescent="0.3">
      <c r="A362" t="s">
        <v>601</v>
      </c>
      <c r="B362" t="s">
        <v>624</v>
      </c>
      <c r="D362" t="s">
        <v>1402</v>
      </c>
    </row>
    <row r="363" spans="1:4" x14ac:dyDescent="0.3">
      <c r="A363" t="s">
        <v>601</v>
      </c>
      <c r="B363" t="s">
        <v>625</v>
      </c>
      <c r="D363" t="s">
        <v>1402</v>
      </c>
    </row>
    <row r="364" spans="1:4" x14ac:dyDescent="0.3">
      <c r="A364" t="s">
        <v>601</v>
      </c>
      <c r="B364" t="s">
        <v>626</v>
      </c>
      <c r="D364" t="s">
        <v>1402</v>
      </c>
    </row>
    <row r="365" spans="1:4" x14ac:dyDescent="0.3">
      <c r="A365" t="s">
        <v>601</v>
      </c>
      <c r="B365" t="s">
        <v>1139</v>
      </c>
      <c r="D365" t="s">
        <v>1402</v>
      </c>
    </row>
    <row r="366" spans="1:4" x14ac:dyDescent="0.3">
      <c r="A366" t="s">
        <v>1236</v>
      </c>
      <c r="B366" t="s">
        <v>1090</v>
      </c>
      <c r="D366" t="s">
        <v>1061</v>
      </c>
    </row>
    <row r="367" spans="1:4" x14ac:dyDescent="0.3">
      <c r="A367" t="s">
        <v>1236</v>
      </c>
      <c r="B367" t="s">
        <v>1091</v>
      </c>
      <c r="D367" t="s">
        <v>1061</v>
      </c>
    </row>
    <row r="368" spans="1:4" x14ac:dyDescent="0.3">
      <c r="A368" t="s">
        <v>1237</v>
      </c>
      <c r="B368" t="s">
        <v>1090</v>
      </c>
      <c r="D368" t="s">
        <v>1061</v>
      </c>
    </row>
    <row r="369" spans="1:4" x14ac:dyDescent="0.3">
      <c r="A369" t="s">
        <v>1237</v>
      </c>
      <c r="B369" t="s">
        <v>1091</v>
      </c>
      <c r="D369" t="s">
        <v>1061</v>
      </c>
    </row>
    <row r="370" spans="1:4" x14ac:dyDescent="0.3">
      <c r="A370" t="s">
        <v>1219</v>
      </c>
      <c r="B370" t="s">
        <v>1090</v>
      </c>
      <c r="D370" t="s">
        <v>1061</v>
      </c>
    </row>
    <row r="371" spans="1:4" x14ac:dyDescent="0.3">
      <c r="A371" t="s">
        <v>1219</v>
      </c>
      <c r="B371" t="s">
        <v>1091</v>
      </c>
      <c r="D371" t="s">
        <v>1061</v>
      </c>
    </row>
    <row r="372" spans="1:4" x14ac:dyDescent="0.3">
      <c r="A372" t="s">
        <v>1223</v>
      </c>
      <c r="B372" t="s">
        <v>1090</v>
      </c>
      <c r="D372" t="s">
        <v>1061</v>
      </c>
    </row>
    <row r="373" spans="1:4" x14ac:dyDescent="0.3">
      <c r="A373" t="s">
        <v>1223</v>
      </c>
      <c r="B373" t="s">
        <v>1091</v>
      </c>
      <c r="D373" t="s">
        <v>1061</v>
      </c>
    </row>
    <row r="374" spans="1:4" x14ac:dyDescent="0.3">
      <c r="A374" t="s">
        <v>1238</v>
      </c>
      <c r="B374" t="s">
        <v>1090</v>
      </c>
      <c r="D374" t="s">
        <v>1061</v>
      </c>
    </row>
    <row r="375" spans="1:4" x14ac:dyDescent="0.3">
      <c r="A375" t="s">
        <v>1238</v>
      </c>
      <c r="B375" t="s">
        <v>1091</v>
      </c>
      <c r="D375" t="s">
        <v>1061</v>
      </c>
    </row>
    <row r="376" spans="1:4" x14ac:dyDescent="0.3">
      <c r="A376" t="s">
        <v>610</v>
      </c>
      <c r="B376" t="s">
        <v>1090</v>
      </c>
      <c r="D376" t="s">
        <v>1061</v>
      </c>
    </row>
    <row r="377" spans="1:4" x14ac:dyDescent="0.3">
      <c r="A377" t="s">
        <v>610</v>
      </c>
      <c r="B377" t="s">
        <v>1091</v>
      </c>
      <c r="D377" t="s">
        <v>1061</v>
      </c>
    </row>
    <row r="378" spans="1:4" x14ac:dyDescent="0.3">
      <c r="A378" t="s">
        <v>1239</v>
      </c>
      <c r="B378" t="s">
        <v>1090</v>
      </c>
      <c r="D378" t="s">
        <v>1061</v>
      </c>
    </row>
    <row r="379" spans="1:4" x14ac:dyDescent="0.3">
      <c r="A379" t="s">
        <v>1239</v>
      </c>
      <c r="B379" t="s">
        <v>1091</v>
      </c>
      <c r="D379" t="s">
        <v>1061</v>
      </c>
    </row>
    <row r="380" spans="1:4" x14ac:dyDescent="0.3">
      <c r="A380" t="s">
        <v>1046</v>
      </c>
      <c r="B380" t="s">
        <v>1090</v>
      </c>
      <c r="D380" t="s">
        <v>1061</v>
      </c>
    </row>
    <row r="381" spans="1:4" x14ac:dyDescent="0.3">
      <c r="A381" t="s">
        <v>1046</v>
      </c>
      <c r="B381" t="s">
        <v>1091</v>
      </c>
      <c r="D381" t="s">
        <v>1061</v>
      </c>
    </row>
    <row r="382" spans="1:4" x14ac:dyDescent="0.3">
      <c r="A382" t="s">
        <v>654</v>
      </c>
      <c r="B382" t="s">
        <v>1090</v>
      </c>
      <c r="D382" t="s">
        <v>1061</v>
      </c>
    </row>
    <row r="383" spans="1:4" x14ac:dyDescent="0.3">
      <c r="A383" t="s">
        <v>654</v>
      </c>
      <c r="B383" t="s">
        <v>1091</v>
      </c>
      <c r="D383" t="s">
        <v>1061</v>
      </c>
    </row>
    <row r="384" spans="1:4" x14ac:dyDescent="0.3">
      <c r="A384" t="s">
        <v>1245</v>
      </c>
      <c r="B384" t="s">
        <v>1090</v>
      </c>
      <c r="D384" t="s">
        <v>1061</v>
      </c>
    </row>
    <row r="385" spans="1:4" x14ac:dyDescent="0.3">
      <c r="A385" t="s">
        <v>1245</v>
      </c>
      <c r="B385" t="s">
        <v>1091</v>
      </c>
      <c r="D385" t="s">
        <v>1061</v>
      </c>
    </row>
    <row r="386" spans="1:4" x14ac:dyDescent="0.3">
      <c r="A386" t="s">
        <v>860</v>
      </c>
      <c r="B386" t="s">
        <v>1090</v>
      </c>
      <c r="D386" t="s">
        <v>1061</v>
      </c>
    </row>
    <row r="387" spans="1:4" x14ac:dyDescent="0.3">
      <c r="A387" t="s">
        <v>860</v>
      </c>
      <c r="B387" t="s">
        <v>1091</v>
      </c>
      <c r="D387" t="s">
        <v>1061</v>
      </c>
    </row>
    <row r="388" spans="1:4" x14ac:dyDescent="0.3">
      <c r="A388" t="s">
        <v>862</v>
      </c>
      <c r="B388" t="s">
        <v>1090</v>
      </c>
      <c r="D388" t="s">
        <v>1061</v>
      </c>
    </row>
    <row r="389" spans="1:4" x14ac:dyDescent="0.3">
      <c r="A389" t="s">
        <v>862</v>
      </c>
      <c r="B389" t="s">
        <v>1091</v>
      </c>
      <c r="D389" t="s">
        <v>1061</v>
      </c>
    </row>
    <row r="390" spans="1:4" x14ac:dyDescent="0.3">
      <c r="A390" t="s">
        <v>1236</v>
      </c>
      <c r="B390" t="s">
        <v>1093</v>
      </c>
      <c r="D390" t="s">
        <v>1062</v>
      </c>
    </row>
    <row r="391" spans="1:4" x14ac:dyDescent="0.3">
      <c r="A391" t="s">
        <v>1236</v>
      </c>
      <c r="B391" t="s">
        <v>1094</v>
      </c>
      <c r="D391" t="s">
        <v>1062</v>
      </c>
    </row>
    <row r="392" spans="1:4" x14ac:dyDescent="0.3">
      <c r="A392" t="s">
        <v>1237</v>
      </c>
      <c r="B392" t="s">
        <v>1093</v>
      </c>
      <c r="D392" t="s">
        <v>1062</v>
      </c>
    </row>
    <row r="393" spans="1:4" x14ac:dyDescent="0.3">
      <c r="A393" t="s">
        <v>1237</v>
      </c>
      <c r="B393" t="s">
        <v>1094</v>
      </c>
      <c r="D393" t="s">
        <v>1062</v>
      </c>
    </row>
    <row r="394" spans="1:4" x14ac:dyDescent="0.3">
      <c r="A394" t="s">
        <v>1219</v>
      </c>
      <c r="B394" t="s">
        <v>1093</v>
      </c>
      <c r="D394" t="s">
        <v>1062</v>
      </c>
    </row>
    <row r="395" spans="1:4" x14ac:dyDescent="0.3">
      <c r="A395" t="s">
        <v>1219</v>
      </c>
      <c r="B395" t="s">
        <v>1094</v>
      </c>
      <c r="D395" t="s">
        <v>1062</v>
      </c>
    </row>
    <row r="396" spans="1:4" x14ac:dyDescent="0.3">
      <c r="A396" t="s">
        <v>1223</v>
      </c>
      <c r="B396" t="s">
        <v>1093</v>
      </c>
      <c r="D396" t="s">
        <v>1062</v>
      </c>
    </row>
    <row r="397" spans="1:4" x14ac:dyDescent="0.3">
      <c r="A397" t="s">
        <v>1223</v>
      </c>
      <c r="B397" t="s">
        <v>1094</v>
      </c>
      <c r="D397" t="s">
        <v>1062</v>
      </c>
    </row>
    <row r="398" spans="1:4" x14ac:dyDescent="0.3">
      <c r="A398" t="s">
        <v>1238</v>
      </c>
      <c r="B398" t="s">
        <v>1093</v>
      </c>
      <c r="D398" t="s">
        <v>1062</v>
      </c>
    </row>
    <row r="399" spans="1:4" x14ac:dyDescent="0.3">
      <c r="A399" t="s">
        <v>1238</v>
      </c>
      <c r="B399" t="s">
        <v>1094</v>
      </c>
      <c r="D399" t="s">
        <v>1062</v>
      </c>
    </row>
    <row r="400" spans="1:4" x14ac:dyDescent="0.3">
      <c r="A400" t="s">
        <v>610</v>
      </c>
      <c r="B400" t="s">
        <v>1093</v>
      </c>
      <c r="D400" t="s">
        <v>1062</v>
      </c>
    </row>
    <row r="401" spans="1:4" x14ac:dyDescent="0.3">
      <c r="A401" t="s">
        <v>610</v>
      </c>
      <c r="B401" t="s">
        <v>1094</v>
      </c>
      <c r="D401" t="s">
        <v>1062</v>
      </c>
    </row>
    <row r="402" spans="1:4" x14ac:dyDescent="0.3">
      <c r="A402" t="s">
        <v>1239</v>
      </c>
      <c r="B402" t="s">
        <v>1093</v>
      </c>
      <c r="D402" t="s">
        <v>1062</v>
      </c>
    </row>
    <row r="403" spans="1:4" x14ac:dyDescent="0.3">
      <c r="A403" t="s">
        <v>1239</v>
      </c>
      <c r="B403" t="s">
        <v>1094</v>
      </c>
      <c r="D403" t="s">
        <v>1062</v>
      </c>
    </row>
    <row r="404" spans="1:4" x14ac:dyDescent="0.3">
      <c r="A404" t="s">
        <v>1046</v>
      </c>
      <c r="B404" t="s">
        <v>1093</v>
      </c>
      <c r="D404" t="s">
        <v>1062</v>
      </c>
    </row>
    <row r="405" spans="1:4" x14ac:dyDescent="0.3">
      <c r="A405" t="s">
        <v>1046</v>
      </c>
      <c r="B405" t="s">
        <v>1094</v>
      </c>
      <c r="D405" t="s">
        <v>1062</v>
      </c>
    </row>
    <row r="406" spans="1:4" x14ac:dyDescent="0.3">
      <c r="A406" t="s">
        <v>654</v>
      </c>
      <c r="B406" t="s">
        <v>1093</v>
      </c>
      <c r="D406" t="s">
        <v>1062</v>
      </c>
    </row>
    <row r="407" spans="1:4" x14ac:dyDescent="0.3">
      <c r="A407" t="s">
        <v>654</v>
      </c>
      <c r="B407" t="s">
        <v>1094</v>
      </c>
      <c r="D407" t="s">
        <v>1062</v>
      </c>
    </row>
    <row r="408" spans="1:4" x14ac:dyDescent="0.3">
      <c r="A408" t="s">
        <v>1245</v>
      </c>
      <c r="B408" t="s">
        <v>1093</v>
      </c>
      <c r="D408" t="s">
        <v>1062</v>
      </c>
    </row>
    <row r="409" spans="1:4" x14ac:dyDescent="0.3">
      <c r="A409" t="s">
        <v>1245</v>
      </c>
      <c r="B409" t="s">
        <v>1094</v>
      </c>
      <c r="D409" t="s">
        <v>1062</v>
      </c>
    </row>
    <row r="410" spans="1:4" x14ac:dyDescent="0.3">
      <c r="A410" t="s">
        <v>860</v>
      </c>
      <c r="B410" t="s">
        <v>1093</v>
      </c>
      <c r="D410" t="s">
        <v>1062</v>
      </c>
    </row>
    <row r="411" spans="1:4" x14ac:dyDescent="0.3">
      <c r="A411" t="s">
        <v>860</v>
      </c>
      <c r="B411" t="s">
        <v>1094</v>
      </c>
      <c r="D411" t="s">
        <v>1062</v>
      </c>
    </row>
    <row r="412" spans="1:4" x14ac:dyDescent="0.3">
      <c r="A412" t="s">
        <v>862</v>
      </c>
      <c r="B412" t="s">
        <v>1093</v>
      </c>
      <c r="D412" t="s">
        <v>1062</v>
      </c>
    </row>
    <row r="413" spans="1:4" x14ac:dyDescent="0.3">
      <c r="A413" t="s">
        <v>862</v>
      </c>
      <c r="B413" t="s">
        <v>1094</v>
      </c>
      <c r="D413" t="s">
        <v>1062</v>
      </c>
    </row>
    <row r="414" spans="1:4" x14ac:dyDescent="0.3">
      <c r="A414" t="s">
        <v>602</v>
      </c>
      <c r="B414" t="s">
        <v>1109</v>
      </c>
      <c r="D414" t="s">
        <v>1063</v>
      </c>
    </row>
    <row r="415" spans="1:4" x14ac:dyDescent="0.3">
      <c r="A415" t="s">
        <v>602</v>
      </c>
      <c r="B415" t="s">
        <v>1110</v>
      </c>
      <c r="D415" t="s">
        <v>1063</v>
      </c>
    </row>
    <row r="416" spans="1:4" x14ac:dyDescent="0.3">
      <c r="A416" t="s">
        <v>1239</v>
      </c>
      <c r="B416" t="s">
        <v>1109</v>
      </c>
      <c r="D416" t="s">
        <v>1063</v>
      </c>
    </row>
    <row r="417" spans="1:4" x14ac:dyDescent="0.3">
      <c r="A417" t="s">
        <v>1239</v>
      </c>
      <c r="B417" t="s">
        <v>1110</v>
      </c>
      <c r="D417" t="s">
        <v>1063</v>
      </c>
    </row>
    <row r="418" spans="1:4" x14ac:dyDescent="0.3">
      <c r="A418" t="s">
        <v>656</v>
      </c>
      <c r="B418" t="s">
        <v>1109</v>
      </c>
      <c r="D418" t="s">
        <v>1063</v>
      </c>
    </row>
    <row r="419" spans="1:4" x14ac:dyDescent="0.3">
      <c r="A419" t="s">
        <v>656</v>
      </c>
      <c r="B419" t="s">
        <v>1110</v>
      </c>
      <c r="D419" t="s">
        <v>1063</v>
      </c>
    </row>
    <row r="420" spans="1:4" x14ac:dyDescent="0.3">
      <c r="A420" t="s">
        <v>581</v>
      </c>
      <c r="B420" t="s">
        <v>1153</v>
      </c>
      <c r="D420" t="s">
        <v>1054</v>
      </c>
    </row>
    <row r="421" spans="1:4" x14ac:dyDescent="0.3">
      <c r="A421" t="s">
        <v>581</v>
      </c>
      <c r="B421" t="s">
        <v>1154</v>
      </c>
      <c r="D421" t="s">
        <v>1054</v>
      </c>
    </row>
    <row r="422" spans="1:4" x14ac:dyDescent="0.3">
      <c r="A422" t="s">
        <v>581</v>
      </c>
      <c r="B422" t="s">
        <v>1155</v>
      </c>
      <c r="D422" t="s">
        <v>1054</v>
      </c>
    </row>
    <row r="423" spans="1:4" x14ac:dyDescent="0.3">
      <c r="A423" t="s">
        <v>581</v>
      </c>
      <c r="B423" t="s">
        <v>856</v>
      </c>
      <c r="D423" t="s">
        <v>1054</v>
      </c>
    </row>
    <row r="424" spans="1:4" x14ac:dyDescent="0.3">
      <c r="A424" t="s">
        <v>581</v>
      </c>
      <c r="B424" t="s">
        <v>1156</v>
      </c>
      <c r="D424" t="s">
        <v>1054</v>
      </c>
    </row>
    <row r="425" spans="1:4" x14ac:dyDescent="0.3">
      <c r="A425" t="s">
        <v>581</v>
      </c>
      <c r="B425" t="s">
        <v>1157</v>
      </c>
      <c r="D425" t="s">
        <v>1054</v>
      </c>
    </row>
    <row r="426" spans="1:4" x14ac:dyDescent="0.3">
      <c r="A426" t="s">
        <v>581</v>
      </c>
      <c r="B426" t="s">
        <v>1158</v>
      </c>
      <c r="D426" t="s">
        <v>1054</v>
      </c>
    </row>
    <row r="427" spans="1:4" x14ac:dyDescent="0.3">
      <c r="A427" t="s">
        <v>581</v>
      </c>
      <c r="B427" t="s">
        <v>1246</v>
      </c>
      <c r="D427" t="s">
        <v>1054</v>
      </c>
    </row>
    <row r="428" spans="1:4" x14ac:dyDescent="0.3">
      <c r="A428" t="s">
        <v>582</v>
      </c>
      <c r="B428" t="s">
        <v>1153</v>
      </c>
      <c r="D428" t="s">
        <v>1054</v>
      </c>
    </row>
    <row r="429" spans="1:4" x14ac:dyDescent="0.3">
      <c r="A429" t="s">
        <v>582</v>
      </c>
      <c r="B429" t="s">
        <v>1154</v>
      </c>
      <c r="D429" t="s">
        <v>1054</v>
      </c>
    </row>
    <row r="430" spans="1:4" x14ac:dyDescent="0.3">
      <c r="A430" t="s">
        <v>582</v>
      </c>
      <c r="B430" t="s">
        <v>1155</v>
      </c>
      <c r="D430" t="s">
        <v>1054</v>
      </c>
    </row>
    <row r="431" spans="1:4" x14ac:dyDescent="0.3">
      <c r="A431" t="s">
        <v>582</v>
      </c>
      <c r="B431" t="s">
        <v>856</v>
      </c>
      <c r="D431" t="s">
        <v>1054</v>
      </c>
    </row>
    <row r="432" spans="1:4" x14ac:dyDescent="0.3">
      <c r="A432" t="s">
        <v>582</v>
      </c>
      <c r="B432" t="s">
        <v>1156</v>
      </c>
      <c r="D432" t="s">
        <v>1054</v>
      </c>
    </row>
    <row r="433" spans="1:4" x14ac:dyDescent="0.3">
      <c r="A433" t="s">
        <v>582</v>
      </c>
      <c r="B433" t="s">
        <v>1157</v>
      </c>
      <c r="D433" t="s">
        <v>1054</v>
      </c>
    </row>
    <row r="434" spans="1:4" x14ac:dyDescent="0.3">
      <c r="A434" t="s">
        <v>582</v>
      </c>
      <c r="B434" t="s">
        <v>1158</v>
      </c>
      <c r="D434" t="s">
        <v>1054</v>
      </c>
    </row>
    <row r="435" spans="1:4" x14ac:dyDescent="0.3">
      <c r="A435" t="s">
        <v>582</v>
      </c>
      <c r="B435" t="s">
        <v>1246</v>
      </c>
      <c r="D435" t="s">
        <v>1054</v>
      </c>
    </row>
    <row r="436" spans="1:4" x14ac:dyDescent="0.3">
      <c r="A436" t="s">
        <v>583</v>
      </c>
      <c r="B436" t="s">
        <v>1153</v>
      </c>
      <c r="D436" t="s">
        <v>1054</v>
      </c>
    </row>
    <row r="437" spans="1:4" x14ac:dyDescent="0.3">
      <c r="A437" t="s">
        <v>583</v>
      </c>
      <c r="B437" t="s">
        <v>1154</v>
      </c>
      <c r="D437" t="s">
        <v>1054</v>
      </c>
    </row>
    <row r="438" spans="1:4" x14ac:dyDescent="0.3">
      <c r="A438" t="s">
        <v>583</v>
      </c>
      <c r="B438" t="s">
        <v>1155</v>
      </c>
      <c r="D438" t="s">
        <v>1054</v>
      </c>
    </row>
    <row r="439" spans="1:4" x14ac:dyDescent="0.3">
      <c r="A439" t="s">
        <v>583</v>
      </c>
      <c r="B439" t="s">
        <v>856</v>
      </c>
      <c r="D439" t="s">
        <v>1054</v>
      </c>
    </row>
    <row r="440" spans="1:4" x14ac:dyDescent="0.3">
      <c r="A440" t="s">
        <v>583</v>
      </c>
      <c r="B440" t="s">
        <v>1156</v>
      </c>
      <c r="D440" t="s">
        <v>1054</v>
      </c>
    </row>
    <row r="441" spans="1:4" x14ac:dyDescent="0.3">
      <c r="A441" t="s">
        <v>583</v>
      </c>
      <c r="B441" t="s">
        <v>1157</v>
      </c>
      <c r="D441" t="s">
        <v>1054</v>
      </c>
    </row>
    <row r="442" spans="1:4" x14ac:dyDescent="0.3">
      <c r="A442" t="s">
        <v>583</v>
      </c>
      <c r="B442" t="s">
        <v>1158</v>
      </c>
      <c r="D442" t="s">
        <v>1054</v>
      </c>
    </row>
    <row r="443" spans="1:4" x14ac:dyDescent="0.3">
      <c r="A443" t="s">
        <v>583</v>
      </c>
      <c r="B443" t="s">
        <v>1246</v>
      </c>
      <c r="D443" t="s">
        <v>1054</v>
      </c>
    </row>
    <row r="444" spans="1:4" x14ac:dyDescent="0.3">
      <c r="A444" t="s">
        <v>585</v>
      </c>
      <c r="B444" t="s">
        <v>1153</v>
      </c>
      <c r="D444" t="s">
        <v>1054</v>
      </c>
    </row>
    <row r="445" spans="1:4" x14ac:dyDescent="0.3">
      <c r="A445" t="s">
        <v>585</v>
      </c>
      <c r="B445" t="s">
        <v>1154</v>
      </c>
      <c r="D445" t="s">
        <v>1054</v>
      </c>
    </row>
    <row r="446" spans="1:4" x14ac:dyDescent="0.3">
      <c r="A446" t="s">
        <v>585</v>
      </c>
      <c r="B446" t="s">
        <v>1155</v>
      </c>
      <c r="D446" t="s">
        <v>1054</v>
      </c>
    </row>
    <row r="447" spans="1:4" x14ac:dyDescent="0.3">
      <c r="A447" t="s">
        <v>585</v>
      </c>
      <c r="B447" t="s">
        <v>856</v>
      </c>
      <c r="D447" t="s">
        <v>1054</v>
      </c>
    </row>
    <row r="448" spans="1:4" x14ac:dyDescent="0.3">
      <c r="A448" t="s">
        <v>585</v>
      </c>
      <c r="B448" t="s">
        <v>1156</v>
      </c>
      <c r="D448" t="s">
        <v>1054</v>
      </c>
    </row>
    <row r="449" spans="1:4" x14ac:dyDescent="0.3">
      <c r="A449" t="s">
        <v>585</v>
      </c>
      <c r="B449" t="s">
        <v>1157</v>
      </c>
      <c r="D449" t="s">
        <v>1054</v>
      </c>
    </row>
    <row r="450" spans="1:4" x14ac:dyDescent="0.3">
      <c r="A450" t="s">
        <v>585</v>
      </c>
      <c r="B450" t="s">
        <v>1158</v>
      </c>
      <c r="D450" t="s">
        <v>1054</v>
      </c>
    </row>
    <row r="451" spans="1:4" x14ac:dyDescent="0.3">
      <c r="A451" t="s">
        <v>585</v>
      </c>
      <c r="B451" t="s">
        <v>1246</v>
      </c>
      <c r="D451" t="s">
        <v>1054</v>
      </c>
    </row>
    <row r="452" spans="1:4" x14ac:dyDescent="0.3">
      <c r="A452" t="s">
        <v>586</v>
      </c>
      <c r="B452" t="s">
        <v>1153</v>
      </c>
      <c r="D452" t="s">
        <v>1054</v>
      </c>
    </row>
    <row r="453" spans="1:4" x14ac:dyDescent="0.3">
      <c r="A453" t="s">
        <v>586</v>
      </c>
      <c r="B453" t="s">
        <v>1154</v>
      </c>
      <c r="D453" t="s">
        <v>1054</v>
      </c>
    </row>
    <row r="454" spans="1:4" x14ac:dyDescent="0.3">
      <c r="A454" t="s">
        <v>586</v>
      </c>
      <c r="B454" t="s">
        <v>1155</v>
      </c>
      <c r="D454" t="s">
        <v>1054</v>
      </c>
    </row>
    <row r="455" spans="1:4" x14ac:dyDescent="0.3">
      <c r="A455" t="s">
        <v>586</v>
      </c>
      <c r="B455" t="s">
        <v>856</v>
      </c>
      <c r="D455" t="s">
        <v>1054</v>
      </c>
    </row>
    <row r="456" spans="1:4" x14ac:dyDescent="0.3">
      <c r="A456" t="s">
        <v>586</v>
      </c>
      <c r="B456" t="s">
        <v>1156</v>
      </c>
      <c r="D456" t="s">
        <v>1054</v>
      </c>
    </row>
    <row r="457" spans="1:4" x14ac:dyDescent="0.3">
      <c r="A457" t="s">
        <v>586</v>
      </c>
      <c r="B457" t="s">
        <v>1157</v>
      </c>
      <c r="D457" t="s">
        <v>1054</v>
      </c>
    </row>
    <row r="458" spans="1:4" x14ac:dyDescent="0.3">
      <c r="A458" t="s">
        <v>586</v>
      </c>
      <c r="B458" t="s">
        <v>1158</v>
      </c>
      <c r="D458" t="s">
        <v>1054</v>
      </c>
    </row>
    <row r="459" spans="1:4" x14ac:dyDescent="0.3">
      <c r="A459" t="s">
        <v>586</v>
      </c>
      <c r="B459" t="s">
        <v>1246</v>
      </c>
      <c r="D459" t="s">
        <v>1054</v>
      </c>
    </row>
    <row r="460" spans="1:4" x14ac:dyDescent="0.3">
      <c r="A460" t="s">
        <v>588</v>
      </c>
      <c r="B460" t="s">
        <v>1153</v>
      </c>
      <c r="D460" t="s">
        <v>1054</v>
      </c>
    </row>
    <row r="461" spans="1:4" x14ac:dyDescent="0.3">
      <c r="A461" t="s">
        <v>588</v>
      </c>
      <c r="B461" t="s">
        <v>1154</v>
      </c>
      <c r="D461" t="s">
        <v>1054</v>
      </c>
    </row>
    <row r="462" spans="1:4" x14ac:dyDescent="0.3">
      <c r="A462" t="s">
        <v>588</v>
      </c>
      <c r="B462" t="s">
        <v>1155</v>
      </c>
      <c r="D462" t="s">
        <v>1054</v>
      </c>
    </row>
    <row r="463" spans="1:4" x14ac:dyDescent="0.3">
      <c r="A463" t="s">
        <v>588</v>
      </c>
      <c r="B463" t="s">
        <v>856</v>
      </c>
      <c r="D463" t="s">
        <v>1054</v>
      </c>
    </row>
    <row r="464" spans="1:4" x14ac:dyDescent="0.3">
      <c r="A464" t="s">
        <v>588</v>
      </c>
      <c r="B464" t="s">
        <v>1156</v>
      </c>
      <c r="D464" t="s">
        <v>1054</v>
      </c>
    </row>
    <row r="465" spans="1:4" x14ac:dyDescent="0.3">
      <c r="A465" t="s">
        <v>588</v>
      </c>
      <c r="B465" t="s">
        <v>1157</v>
      </c>
      <c r="D465" t="s">
        <v>1054</v>
      </c>
    </row>
    <row r="466" spans="1:4" x14ac:dyDescent="0.3">
      <c r="A466" t="s">
        <v>588</v>
      </c>
      <c r="B466" t="s">
        <v>1158</v>
      </c>
      <c r="D466" t="s">
        <v>1054</v>
      </c>
    </row>
    <row r="467" spans="1:4" x14ac:dyDescent="0.3">
      <c r="A467" t="s">
        <v>588</v>
      </c>
      <c r="B467" t="s">
        <v>1246</v>
      </c>
      <c r="D467" t="s">
        <v>1054</v>
      </c>
    </row>
    <row r="468" spans="1:4" x14ac:dyDescent="0.3">
      <c r="A468" t="s">
        <v>589</v>
      </c>
      <c r="B468" t="s">
        <v>1153</v>
      </c>
      <c r="D468" t="s">
        <v>1054</v>
      </c>
    </row>
    <row r="469" spans="1:4" x14ac:dyDescent="0.3">
      <c r="A469" t="s">
        <v>589</v>
      </c>
      <c r="B469" t="s">
        <v>1154</v>
      </c>
      <c r="D469" t="s">
        <v>1054</v>
      </c>
    </row>
    <row r="470" spans="1:4" x14ac:dyDescent="0.3">
      <c r="A470" t="s">
        <v>589</v>
      </c>
      <c r="B470" t="s">
        <v>1155</v>
      </c>
      <c r="D470" t="s">
        <v>1054</v>
      </c>
    </row>
    <row r="471" spans="1:4" x14ac:dyDescent="0.3">
      <c r="A471" t="s">
        <v>589</v>
      </c>
      <c r="B471" t="s">
        <v>856</v>
      </c>
      <c r="D471" t="s">
        <v>1054</v>
      </c>
    </row>
    <row r="472" spans="1:4" x14ac:dyDescent="0.3">
      <c r="A472" t="s">
        <v>589</v>
      </c>
      <c r="B472" t="s">
        <v>1156</v>
      </c>
      <c r="D472" t="s">
        <v>1054</v>
      </c>
    </row>
    <row r="473" spans="1:4" x14ac:dyDescent="0.3">
      <c r="A473" t="s">
        <v>589</v>
      </c>
      <c r="B473" t="s">
        <v>1157</v>
      </c>
      <c r="D473" t="s">
        <v>1054</v>
      </c>
    </row>
    <row r="474" spans="1:4" x14ac:dyDescent="0.3">
      <c r="A474" t="s">
        <v>589</v>
      </c>
      <c r="B474" t="s">
        <v>1158</v>
      </c>
      <c r="D474" t="s">
        <v>1054</v>
      </c>
    </row>
    <row r="475" spans="1:4" x14ac:dyDescent="0.3">
      <c r="A475" t="s">
        <v>589</v>
      </c>
      <c r="B475" t="s">
        <v>1246</v>
      </c>
      <c r="D475" t="s">
        <v>1054</v>
      </c>
    </row>
    <row r="476" spans="1:4" x14ac:dyDescent="0.3">
      <c r="A476" t="s">
        <v>590</v>
      </c>
      <c r="B476" t="s">
        <v>1153</v>
      </c>
      <c r="D476" t="s">
        <v>1054</v>
      </c>
    </row>
    <row r="477" spans="1:4" x14ac:dyDescent="0.3">
      <c r="A477" t="s">
        <v>590</v>
      </c>
      <c r="B477" t="s">
        <v>1154</v>
      </c>
      <c r="D477" t="s">
        <v>1054</v>
      </c>
    </row>
    <row r="478" spans="1:4" x14ac:dyDescent="0.3">
      <c r="A478" t="s">
        <v>590</v>
      </c>
      <c r="B478" t="s">
        <v>1155</v>
      </c>
      <c r="D478" t="s">
        <v>1054</v>
      </c>
    </row>
    <row r="479" spans="1:4" x14ac:dyDescent="0.3">
      <c r="A479" t="s">
        <v>590</v>
      </c>
      <c r="B479" t="s">
        <v>856</v>
      </c>
      <c r="D479" t="s">
        <v>1054</v>
      </c>
    </row>
    <row r="480" spans="1:4" x14ac:dyDescent="0.3">
      <c r="A480" t="s">
        <v>590</v>
      </c>
      <c r="B480" t="s">
        <v>1156</v>
      </c>
      <c r="D480" t="s">
        <v>1054</v>
      </c>
    </row>
    <row r="481" spans="1:4" x14ac:dyDescent="0.3">
      <c r="A481" t="s">
        <v>590</v>
      </c>
      <c r="B481" t="s">
        <v>1157</v>
      </c>
      <c r="D481" t="s">
        <v>1054</v>
      </c>
    </row>
    <row r="482" spans="1:4" x14ac:dyDescent="0.3">
      <c r="A482" t="s">
        <v>590</v>
      </c>
      <c r="B482" t="s">
        <v>1158</v>
      </c>
      <c r="D482" t="s">
        <v>1054</v>
      </c>
    </row>
    <row r="483" spans="1:4" x14ac:dyDescent="0.3">
      <c r="A483" t="s">
        <v>590</v>
      </c>
      <c r="B483" t="s">
        <v>1246</v>
      </c>
      <c r="D483" t="s">
        <v>1054</v>
      </c>
    </row>
    <row r="484" spans="1:4" x14ac:dyDescent="0.3">
      <c r="A484" t="s">
        <v>591</v>
      </c>
      <c r="B484" t="s">
        <v>1153</v>
      </c>
      <c r="D484" t="s">
        <v>1054</v>
      </c>
    </row>
    <row r="485" spans="1:4" x14ac:dyDescent="0.3">
      <c r="A485" t="s">
        <v>591</v>
      </c>
      <c r="B485" t="s">
        <v>1154</v>
      </c>
      <c r="D485" t="s">
        <v>1054</v>
      </c>
    </row>
    <row r="486" spans="1:4" x14ac:dyDescent="0.3">
      <c r="A486" t="s">
        <v>591</v>
      </c>
      <c r="B486" t="s">
        <v>1155</v>
      </c>
      <c r="D486" t="s">
        <v>1054</v>
      </c>
    </row>
    <row r="487" spans="1:4" x14ac:dyDescent="0.3">
      <c r="A487" t="s">
        <v>591</v>
      </c>
      <c r="B487" t="s">
        <v>856</v>
      </c>
      <c r="D487" t="s">
        <v>1054</v>
      </c>
    </row>
    <row r="488" spans="1:4" x14ac:dyDescent="0.3">
      <c r="A488" t="s">
        <v>591</v>
      </c>
      <c r="B488" t="s">
        <v>1156</v>
      </c>
      <c r="D488" t="s">
        <v>1054</v>
      </c>
    </row>
    <row r="489" spans="1:4" x14ac:dyDescent="0.3">
      <c r="A489" t="s">
        <v>591</v>
      </c>
      <c r="B489" t="s">
        <v>1157</v>
      </c>
      <c r="D489" t="s">
        <v>1054</v>
      </c>
    </row>
    <row r="490" spans="1:4" x14ac:dyDescent="0.3">
      <c r="A490" t="s">
        <v>591</v>
      </c>
      <c r="B490" t="s">
        <v>1158</v>
      </c>
      <c r="D490" t="s">
        <v>1054</v>
      </c>
    </row>
    <row r="491" spans="1:4" x14ac:dyDescent="0.3">
      <c r="A491" t="s">
        <v>591</v>
      </c>
      <c r="B491" t="s">
        <v>1246</v>
      </c>
      <c r="D491" t="s">
        <v>1054</v>
      </c>
    </row>
    <row r="492" spans="1:4" x14ac:dyDescent="0.3">
      <c r="A492" t="s">
        <v>594</v>
      </c>
      <c r="B492" t="s">
        <v>1153</v>
      </c>
      <c r="D492" t="s">
        <v>1054</v>
      </c>
    </row>
    <row r="493" spans="1:4" x14ac:dyDescent="0.3">
      <c r="A493" t="s">
        <v>594</v>
      </c>
      <c r="B493" t="s">
        <v>1154</v>
      </c>
      <c r="D493" t="s">
        <v>1054</v>
      </c>
    </row>
    <row r="494" spans="1:4" x14ac:dyDescent="0.3">
      <c r="A494" t="s">
        <v>594</v>
      </c>
      <c r="B494" t="s">
        <v>1155</v>
      </c>
      <c r="D494" t="s">
        <v>1054</v>
      </c>
    </row>
    <row r="495" spans="1:4" x14ac:dyDescent="0.3">
      <c r="A495" t="s">
        <v>594</v>
      </c>
      <c r="B495" t="s">
        <v>856</v>
      </c>
      <c r="D495" t="s">
        <v>1054</v>
      </c>
    </row>
    <row r="496" spans="1:4" x14ac:dyDescent="0.3">
      <c r="A496" t="s">
        <v>594</v>
      </c>
      <c r="B496" t="s">
        <v>1156</v>
      </c>
      <c r="D496" t="s">
        <v>1054</v>
      </c>
    </row>
    <row r="497" spans="1:4" x14ac:dyDescent="0.3">
      <c r="A497" t="s">
        <v>594</v>
      </c>
      <c r="B497" t="s">
        <v>1157</v>
      </c>
      <c r="D497" t="s">
        <v>1054</v>
      </c>
    </row>
    <row r="498" spans="1:4" x14ac:dyDescent="0.3">
      <c r="A498" t="s">
        <v>594</v>
      </c>
      <c r="B498" t="s">
        <v>1158</v>
      </c>
      <c r="D498" t="s">
        <v>1054</v>
      </c>
    </row>
    <row r="499" spans="1:4" x14ac:dyDescent="0.3">
      <c r="A499" t="s">
        <v>594</v>
      </c>
      <c r="B499" t="s">
        <v>1246</v>
      </c>
      <c r="D499" t="s">
        <v>1054</v>
      </c>
    </row>
    <row r="500" spans="1:4" x14ac:dyDescent="0.3">
      <c r="A500" t="s">
        <v>1236</v>
      </c>
      <c r="B500" t="s">
        <v>1153</v>
      </c>
      <c r="D500" t="s">
        <v>1054</v>
      </c>
    </row>
    <row r="501" spans="1:4" x14ac:dyDescent="0.3">
      <c r="A501" t="s">
        <v>1236</v>
      </c>
      <c r="B501" t="s">
        <v>1154</v>
      </c>
      <c r="D501" t="s">
        <v>1054</v>
      </c>
    </row>
    <row r="502" spans="1:4" x14ac:dyDescent="0.3">
      <c r="A502" t="s">
        <v>1236</v>
      </c>
      <c r="B502" t="s">
        <v>1155</v>
      </c>
      <c r="D502" t="s">
        <v>1054</v>
      </c>
    </row>
    <row r="503" spans="1:4" x14ac:dyDescent="0.3">
      <c r="A503" t="s">
        <v>1236</v>
      </c>
      <c r="B503" t="s">
        <v>856</v>
      </c>
      <c r="D503" t="s">
        <v>1054</v>
      </c>
    </row>
    <row r="504" spans="1:4" x14ac:dyDescent="0.3">
      <c r="A504" t="s">
        <v>1236</v>
      </c>
      <c r="B504" t="s">
        <v>1156</v>
      </c>
      <c r="D504" t="s">
        <v>1054</v>
      </c>
    </row>
    <row r="505" spans="1:4" x14ac:dyDescent="0.3">
      <c r="A505" t="s">
        <v>1236</v>
      </c>
      <c r="B505" t="s">
        <v>1157</v>
      </c>
      <c r="D505" t="s">
        <v>1054</v>
      </c>
    </row>
    <row r="506" spans="1:4" x14ac:dyDescent="0.3">
      <c r="A506" t="s">
        <v>1236</v>
      </c>
      <c r="B506" t="s">
        <v>1158</v>
      </c>
      <c r="D506" t="s">
        <v>1054</v>
      </c>
    </row>
    <row r="507" spans="1:4" x14ac:dyDescent="0.3">
      <c r="A507" t="s">
        <v>1236</v>
      </c>
      <c r="B507" t="s">
        <v>1246</v>
      </c>
      <c r="D507" t="s">
        <v>1054</v>
      </c>
    </row>
    <row r="508" spans="1:4" x14ac:dyDescent="0.3">
      <c r="A508" t="s">
        <v>1237</v>
      </c>
      <c r="B508" t="s">
        <v>1153</v>
      </c>
      <c r="D508" t="s">
        <v>1054</v>
      </c>
    </row>
    <row r="509" spans="1:4" x14ac:dyDescent="0.3">
      <c r="A509" t="s">
        <v>1237</v>
      </c>
      <c r="B509" t="s">
        <v>1154</v>
      </c>
      <c r="D509" t="s">
        <v>1054</v>
      </c>
    </row>
    <row r="510" spans="1:4" x14ac:dyDescent="0.3">
      <c r="A510" t="s">
        <v>1237</v>
      </c>
      <c r="B510" t="s">
        <v>1155</v>
      </c>
      <c r="D510" t="s">
        <v>1054</v>
      </c>
    </row>
    <row r="511" spans="1:4" x14ac:dyDescent="0.3">
      <c r="A511" t="s">
        <v>1237</v>
      </c>
      <c r="B511" t="s">
        <v>856</v>
      </c>
      <c r="D511" t="s">
        <v>1054</v>
      </c>
    </row>
    <row r="512" spans="1:4" x14ac:dyDescent="0.3">
      <c r="A512" t="s">
        <v>1237</v>
      </c>
      <c r="B512" t="s">
        <v>1156</v>
      </c>
      <c r="D512" t="s">
        <v>1054</v>
      </c>
    </row>
    <row r="513" spans="1:4" x14ac:dyDescent="0.3">
      <c r="A513" t="s">
        <v>1237</v>
      </c>
      <c r="B513" t="s">
        <v>1157</v>
      </c>
      <c r="D513" t="s">
        <v>1054</v>
      </c>
    </row>
    <row r="514" spans="1:4" x14ac:dyDescent="0.3">
      <c r="A514" t="s">
        <v>1237</v>
      </c>
      <c r="B514" t="s">
        <v>1158</v>
      </c>
      <c r="D514" t="s">
        <v>1054</v>
      </c>
    </row>
    <row r="515" spans="1:4" x14ac:dyDescent="0.3">
      <c r="A515" t="s">
        <v>1237</v>
      </c>
      <c r="B515" t="s">
        <v>1246</v>
      </c>
      <c r="D515" t="s">
        <v>1054</v>
      </c>
    </row>
    <row r="516" spans="1:4" x14ac:dyDescent="0.3">
      <c r="A516" t="s">
        <v>651</v>
      </c>
      <c r="B516" t="s">
        <v>1153</v>
      </c>
      <c r="D516" t="s">
        <v>1054</v>
      </c>
    </row>
    <row r="517" spans="1:4" x14ac:dyDescent="0.3">
      <c r="A517" t="s">
        <v>651</v>
      </c>
      <c r="B517" t="s">
        <v>1154</v>
      </c>
      <c r="D517" t="s">
        <v>1054</v>
      </c>
    </row>
    <row r="518" spans="1:4" x14ac:dyDescent="0.3">
      <c r="A518" t="s">
        <v>651</v>
      </c>
      <c r="B518" t="s">
        <v>1155</v>
      </c>
      <c r="D518" t="s">
        <v>1054</v>
      </c>
    </row>
    <row r="519" spans="1:4" x14ac:dyDescent="0.3">
      <c r="A519" t="s">
        <v>651</v>
      </c>
      <c r="B519" t="s">
        <v>856</v>
      </c>
      <c r="D519" t="s">
        <v>1054</v>
      </c>
    </row>
    <row r="520" spans="1:4" x14ac:dyDescent="0.3">
      <c r="A520" t="s">
        <v>651</v>
      </c>
      <c r="B520" t="s">
        <v>1156</v>
      </c>
      <c r="D520" t="s">
        <v>1054</v>
      </c>
    </row>
    <row r="521" spans="1:4" x14ac:dyDescent="0.3">
      <c r="A521" t="s">
        <v>651</v>
      </c>
      <c r="B521" t="s">
        <v>1157</v>
      </c>
      <c r="D521" t="s">
        <v>1054</v>
      </c>
    </row>
    <row r="522" spans="1:4" x14ac:dyDescent="0.3">
      <c r="A522" t="s">
        <v>651</v>
      </c>
      <c r="B522" t="s">
        <v>1158</v>
      </c>
      <c r="D522" t="s">
        <v>1054</v>
      </c>
    </row>
    <row r="523" spans="1:4" x14ac:dyDescent="0.3">
      <c r="A523" t="s">
        <v>651</v>
      </c>
      <c r="B523" t="s">
        <v>1246</v>
      </c>
      <c r="D523" t="s">
        <v>1054</v>
      </c>
    </row>
    <row r="524" spans="1:4" x14ac:dyDescent="0.3">
      <c r="A524" t="s">
        <v>1224</v>
      </c>
      <c r="B524" t="s">
        <v>1153</v>
      </c>
      <c r="D524" t="s">
        <v>1054</v>
      </c>
    </row>
    <row r="525" spans="1:4" x14ac:dyDescent="0.3">
      <c r="A525" t="s">
        <v>1224</v>
      </c>
      <c r="B525" t="s">
        <v>1154</v>
      </c>
      <c r="D525" t="s">
        <v>1054</v>
      </c>
    </row>
    <row r="526" spans="1:4" x14ac:dyDescent="0.3">
      <c r="A526" t="s">
        <v>1224</v>
      </c>
      <c r="B526" t="s">
        <v>1155</v>
      </c>
      <c r="D526" t="s">
        <v>1054</v>
      </c>
    </row>
    <row r="527" spans="1:4" x14ac:dyDescent="0.3">
      <c r="A527" t="s">
        <v>1224</v>
      </c>
      <c r="B527" t="s">
        <v>856</v>
      </c>
      <c r="D527" t="s">
        <v>1054</v>
      </c>
    </row>
    <row r="528" spans="1:4" x14ac:dyDescent="0.3">
      <c r="A528" t="s">
        <v>1224</v>
      </c>
      <c r="B528" t="s">
        <v>1156</v>
      </c>
      <c r="D528" t="s">
        <v>1054</v>
      </c>
    </row>
    <row r="529" spans="1:4" x14ac:dyDescent="0.3">
      <c r="A529" t="s">
        <v>1224</v>
      </c>
      <c r="B529" t="s">
        <v>1157</v>
      </c>
      <c r="D529" t="s">
        <v>1054</v>
      </c>
    </row>
    <row r="530" spans="1:4" x14ac:dyDescent="0.3">
      <c r="A530" t="s">
        <v>1224</v>
      </c>
      <c r="B530" t="s">
        <v>1158</v>
      </c>
      <c r="D530" t="s">
        <v>1054</v>
      </c>
    </row>
    <row r="531" spans="1:4" x14ac:dyDescent="0.3">
      <c r="A531" t="s">
        <v>1224</v>
      </c>
      <c r="B531" t="s">
        <v>1246</v>
      </c>
      <c r="D531" t="s">
        <v>1054</v>
      </c>
    </row>
    <row r="532" spans="1:4" x14ac:dyDescent="0.3">
      <c r="A532" t="s">
        <v>1227</v>
      </c>
      <c r="B532" t="s">
        <v>1153</v>
      </c>
      <c r="D532" t="s">
        <v>1054</v>
      </c>
    </row>
    <row r="533" spans="1:4" x14ac:dyDescent="0.3">
      <c r="A533" t="s">
        <v>1227</v>
      </c>
      <c r="B533" t="s">
        <v>1154</v>
      </c>
      <c r="D533" t="s">
        <v>1054</v>
      </c>
    </row>
    <row r="534" spans="1:4" x14ac:dyDescent="0.3">
      <c r="A534" t="s">
        <v>1227</v>
      </c>
      <c r="B534" t="s">
        <v>1155</v>
      </c>
      <c r="D534" t="s">
        <v>1054</v>
      </c>
    </row>
    <row r="535" spans="1:4" x14ac:dyDescent="0.3">
      <c r="A535" t="s">
        <v>1227</v>
      </c>
      <c r="B535" t="s">
        <v>856</v>
      </c>
      <c r="D535" t="s">
        <v>1054</v>
      </c>
    </row>
    <row r="536" spans="1:4" x14ac:dyDescent="0.3">
      <c r="A536" t="s">
        <v>1227</v>
      </c>
      <c r="B536" t="s">
        <v>1156</v>
      </c>
      <c r="D536" t="s">
        <v>1054</v>
      </c>
    </row>
    <row r="537" spans="1:4" x14ac:dyDescent="0.3">
      <c r="A537" t="s">
        <v>1227</v>
      </c>
      <c r="B537" t="s">
        <v>1157</v>
      </c>
      <c r="D537" t="s">
        <v>1054</v>
      </c>
    </row>
    <row r="538" spans="1:4" x14ac:dyDescent="0.3">
      <c r="A538" t="s">
        <v>1227</v>
      </c>
      <c r="B538" t="s">
        <v>1158</v>
      </c>
      <c r="D538" t="s">
        <v>1054</v>
      </c>
    </row>
    <row r="539" spans="1:4" x14ac:dyDescent="0.3">
      <c r="A539" t="s">
        <v>1227</v>
      </c>
      <c r="B539" t="s">
        <v>1246</v>
      </c>
      <c r="D539" t="s">
        <v>1054</v>
      </c>
    </row>
    <row r="540" spans="1:4" x14ac:dyDescent="0.3">
      <c r="A540" t="s">
        <v>1219</v>
      </c>
      <c r="B540" t="s">
        <v>1153</v>
      </c>
      <c r="D540" t="s">
        <v>1054</v>
      </c>
    </row>
    <row r="541" spans="1:4" x14ac:dyDescent="0.3">
      <c r="A541" t="s">
        <v>1219</v>
      </c>
      <c r="B541" t="s">
        <v>1154</v>
      </c>
      <c r="D541" t="s">
        <v>1054</v>
      </c>
    </row>
    <row r="542" spans="1:4" x14ac:dyDescent="0.3">
      <c r="A542" t="s">
        <v>1219</v>
      </c>
      <c r="B542" t="s">
        <v>1155</v>
      </c>
      <c r="D542" t="s">
        <v>1054</v>
      </c>
    </row>
    <row r="543" spans="1:4" x14ac:dyDescent="0.3">
      <c r="A543" t="s">
        <v>1219</v>
      </c>
      <c r="B543" t="s">
        <v>856</v>
      </c>
      <c r="D543" t="s">
        <v>1054</v>
      </c>
    </row>
    <row r="544" spans="1:4" x14ac:dyDescent="0.3">
      <c r="A544" t="s">
        <v>1219</v>
      </c>
      <c r="B544" t="s">
        <v>1156</v>
      </c>
      <c r="D544" t="s">
        <v>1054</v>
      </c>
    </row>
    <row r="545" spans="1:4" x14ac:dyDescent="0.3">
      <c r="A545" t="s">
        <v>1219</v>
      </c>
      <c r="B545" t="s">
        <v>1157</v>
      </c>
      <c r="D545" t="s">
        <v>1054</v>
      </c>
    </row>
    <row r="546" spans="1:4" x14ac:dyDescent="0.3">
      <c r="A546" t="s">
        <v>1219</v>
      </c>
      <c r="B546" t="s">
        <v>1158</v>
      </c>
      <c r="D546" t="s">
        <v>1054</v>
      </c>
    </row>
    <row r="547" spans="1:4" x14ac:dyDescent="0.3">
      <c r="A547" t="s">
        <v>1219</v>
      </c>
      <c r="B547" t="s">
        <v>1246</v>
      </c>
      <c r="D547" t="s">
        <v>1054</v>
      </c>
    </row>
    <row r="548" spans="1:4" x14ac:dyDescent="0.3">
      <c r="A548" t="s">
        <v>1223</v>
      </c>
      <c r="B548" t="s">
        <v>1153</v>
      </c>
      <c r="D548" t="s">
        <v>1054</v>
      </c>
    </row>
    <row r="549" spans="1:4" x14ac:dyDescent="0.3">
      <c r="A549" t="s">
        <v>1223</v>
      </c>
      <c r="B549" t="s">
        <v>1154</v>
      </c>
      <c r="D549" t="s">
        <v>1054</v>
      </c>
    </row>
    <row r="550" spans="1:4" x14ac:dyDescent="0.3">
      <c r="A550" t="s">
        <v>1223</v>
      </c>
      <c r="B550" t="s">
        <v>1155</v>
      </c>
      <c r="D550" t="s">
        <v>1054</v>
      </c>
    </row>
    <row r="551" spans="1:4" x14ac:dyDescent="0.3">
      <c r="A551" t="s">
        <v>1223</v>
      </c>
      <c r="B551" t="s">
        <v>856</v>
      </c>
      <c r="D551" t="s">
        <v>1054</v>
      </c>
    </row>
    <row r="552" spans="1:4" x14ac:dyDescent="0.3">
      <c r="A552" t="s">
        <v>1223</v>
      </c>
      <c r="B552" t="s">
        <v>1156</v>
      </c>
      <c r="D552" t="s">
        <v>1054</v>
      </c>
    </row>
    <row r="553" spans="1:4" x14ac:dyDescent="0.3">
      <c r="A553" t="s">
        <v>1223</v>
      </c>
      <c r="B553" t="s">
        <v>1157</v>
      </c>
      <c r="D553" t="s">
        <v>1054</v>
      </c>
    </row>
    <row r="554" spans="1:4" x14ac:dyDescent="0.3">
      <c r="A554" t="s">
        <v>1223</v>
      </c>
      <c r="B554" t="s">
        <v>1158</v>
      </c>
      <c r="D554" t="s">
        <v>1054</v>
      </c>
    </row>
    <row r="555" spans="1:4" x14ac:dyDescent="0.3">
      <c r="A555" t="s">
        <v>1223</v>
      </c>
      <c r="B555" t="s">
        <v>1246</v>
      </c>
      <c r="D555" t="s">
        <v>1054</v>
      </c>
    </row>
    <row r="556" spans="1:4" x14ac:dyDescent="0.3">
      <c r="A556" t="s">
        <v>602</v>
      </c>
      <c r="B556" t="s">
        <v>1153</v>
      </c>
      <c r="D556" t="s">
        <v>1054</v>
      </c>
    </row>
    <row r="557" spans="1:4" x14ac:dyDescent="0.3">
      <c r="A557" t="s">
        <v>602</v>
      </c>
      <c r="B557" t="s">
        <v>1154</v>
      </c>
      <c r="D557" t="s">
        <v>1054</v>
      </c>
    </row>
    <row r="558" spans="1:4" x14ac:dyDescent="0.3">
      <c r="A558" t="s">
        <v>602</v>
      </c>
      <c r="B558" t="s">
        <v>1155</v>
      </c>
      <c r="D558" t="s">
        <v>1054</v>
      </c>
    </row>
    <row r="559" spans="1:4" x14ac:dyDescent="0.3">
      <c r="A559" t="s">
        <v>602</v>
      </c>
      <c r="B559" t="s">
        <v>856</v>
      </c>
      <c r="D559" t="s">
        <v>1054</v>
      </c>
    </row>
    <row r="560" spans="1:4" x14ac:dyDescent="0.3">
      <c r="A560" t="s">
        <v>602</v>
      </c>
      <c r="B560" t="s">
        <v>1156</v>
      </c>
      <c r="D560" t="s">
        <v>1054</v>
      </c>
    </row>
    <row r="561" spans="1:4" x14ac:dyDescent="0.3">
      <c r="A561" t="s">
        <v>602</v>
      </c>
      <c r="B561" t="s">
        <v>1157</v>
      </c>
      <c r="D561" t="s">
        <v>1054</v>
      </c>
    </row>
    <row r="562" spans="1:4" x14ac:dyDescent="0.3">
      <c r="A562" t="s">
        <v>602</v>
      </c>
      <c r="B562" t="s">
        <v>1158</v>
      </c>
      <c r="D562" t="s">
        <v>1054</v>
      </c>
    </row>
    <row r="563" spans="1:4" x14ac:dyDescent="0.3">
      <c r="A563" t="s">
        <v>602</v>
      </c>
      <c r="B563" t="s">
        <v>1246</v>
      </c>
      <c r="D563" t="s">
        <v>1054</v>
      </c>
    </row>
    <row r="564" spans="1:4" x14ac:dyDescent="0.3">
      <c r="A564" t="s">
        <v>1218</v>
      </c>
      <c r="B564" t="s">
        <v>1153</v>
      </c>
      <c r="D564" t="s">
        <v>1054</v>
      </c>
    </row>
    <row r="565" spans="1:4" x14ac:dyDescent="0.3">
      <c r="A565" t="s">
        <v>1218</v>
      </c>
      <c r="B565" t="s">
        <v>1154</v>
      </c>
      <c r="D565" t="s">
        <v>1054</v>
      </c>
    </row>
    <row r="566" spans="1:4" x14ac:dyDescent="0.3">
      <c r="A566" t="s">
        <v>1218</v>
      </c>
      <c r="B566" t="s">
        <v>1155</v>
      </c>
      <c r="D566" t="s">
        <v>1054</v>
      </c>
    </row>
    <row r="567" spans="1:4" x14ac:dyDescent="0.3">
      <c r="A567" t="s">
        <v>1218</v>
      </c>
      <c r="B567" t="s">
        <v>856</v>
      </c>
      <c r="D567" t="s">
        <v>1054</v>
      </c>
    </row>
    <row r="568" spans="1:4" x14ac:dyDescent="0.3">
      <c r="A568" t="s">
        <v>1218</v>
      </c>
      <c r="B568" t="s">
        <v>1156</v>
      </c>
      <c r="D568" t="s">
        <v>1054</v>
      </c>
    </row>
    <row r="569" spans="1:4" x14ac:dyDescent="0.3">
      <c r="A569" t="s">
        <v>1218</v>
      </c>
      <c r="B569" t="s">
        <v>1157</v>
      </c>
      <c r="D569" t="s">
        <v>1054</v>
      </c>
    </row>
    <row r="570" spans="1:4" x14ac:dyDescent="0.3">
      <c r="A570" t="s">
        <v>1218</v>
      </c>
      <c r="B570" t="s">
        <v>1158</v>
      </c>
      <c r="D570" t="s">
        <v>1054</v>
      </c>
    </row>
    <row r="571" spans="1:4" x14ac:dyDescent="0.3">
      <c r="A571" t="s">
        <v>1218</v>
      </c>
      <c r="B571" t="s">
        <v>1246</v>
      </c>
      <c r="D571" t="s">
        <v>1054</v>
      </c>
    </row>
    <row r="572" spans="1:4" x14ac:dyDescent="0.3">
      <c r="A572" t="s">
        <v>604</v>
      </c>
      <c r="B572" t="s">
        <v>1153</v>
      </c>
      <c r="D572" t="s">
        <v>1054</v>
      </c>
    </row>
    <row r="573" spans="1:4" x14ac:dyDescent="0.3">
      <c r="A573" t="s">
        <v>604</v>
      </c>
      <c r="B573" t="s">
        <v>1154</v>
      </c>
      <c r="D573" t="s">
        <v>1054</v>
      </c>
    </row>
    <row r="574" spans="1:4" x14ac:dyDescent="0.3">
      <c r="A574" t="s">
        <v>604</v>
      </c>
      <c r="B574" t="s">
        <v>1155</v>
      </c>
      <c r="D574" t="s">
        <v>1054</v>
      </c>
    </row>
    <row r="575" spans="1:4" x14ac:dyDescent="0.3">
      <c r="A575" t="s">
        <v>604</v>
      </c>
      <c r="B575" t="s">
        <v>856</v>
      </c>
      <c r="D575" t="s">
        <v>1054</v>
      </c>
    </row>
    <row r="576" spans="1:4" x14ac:dyDescent="0.3">
      <c r="A576" t="s">
        <v>604</v>
      </c>
      <c r="B576" t="s">
        <v>1156</v>
      </c>
      <c r="D576" t="s">
        <v>1054</v>
      </c>
    </row>
    <row r="577" spans="1:4" x14ac:dyDescent="0.3">
      <c r="A577" t="s">
        <v>604</v>
      </c>
      <c r="B577" t="s">
        <v>1157</v>
      </c>
      <c r="D577" t="s">
        <v>1054</v>
      </c>
    </row>
    <row r="578" spans="1:4" x14ac:dyDescent="0.3">
      <c r="A578" t="s">
        <v>604</v>
      </c>
      <c r="B578" t="s">
        <v>1158</v>
      </c>
      <c r="D578" t="s">
        <v>1054</v>
      </c>
    </row>
    <row r="579" spans="1:4" x14ac:dyDescent="0.3">
      <c r="A579" t="s">
        <v>604</v>
      </c>
      <c r="B579" t="s">
        <v>1246</v>
      </c>
      <c r="D579" t="s">
        <v>1054</v>
      </c>
    </row>
    <row r="580" spans="1:4" x14ac:dyDescent="0.3">
      <c r="A580" t="s">
        <v>606</v>
      </c>
      <c r="B580" t="s">
        <v>1153</v>
      </c>
      <c r="D580" t="s">
        <v>1054</v>
      </c>
    </row>
    <row r="581" spans="1:4" x14ac:dyDescent="0.3">
      <c r="A581" t="s">
        <v>606</v>
      </c>
      <c r="B581" t="s">
        <v>1154</v>
      </c>
      <c r="D581" t="s">
        <v>1054</v>
      </c>
    </row>
    <row r="582" spans="1:4" x14ac:dyDescent="0.3">
      <c r="A582" t="s">
        <v>606</v>
      </c>
      <c r="B582" t="s">
        <v>1155</v>
      </c>
      <c r="D582" t="s">
        <v>1054</v>
      </c>
    </row>
    <row r="583" spans="1:4" x14ac:dyDescent="0.3">
      <c r="A583" t="s">
        <v>606</v>
      </c>
      <c r="B583" t="s">
        <v>856</v>
      </c>
      <c r="D583" t="s">
        <v>1054</v>
      </c>
    </row>
    <row r="584" spans="1:4" x14ac:dyDescent="0.3">
      <c r="A584" t="s">
        <v>606</v>
      </c>
      <c r="B584" t="s">
        <v>1156</v>
      </c>
      <c r="D584" t="s">
        <v>1054</v>
      </c>
    </row>
    <row r="585" spans="1:4" x14ac:dyDescent="0.3">
      <c r="A585" t="s">
        <v>606</v>
      </c>
      <c r="B585" t="s">
        <v>1157</v>
      </c>
      <c r="D585" t="s">
        <v>1054</v>
      </c>
    </row>
    <row r="586" spans="1:4" x14ac:dyDescent="0.3">
      <c r="A586" t="s">
        <v>606</v>
      </c>
      <c r="B586" t="s">
        <v>1158</v>
      </c>
      <c r="D586" t="s">
        <v>1054</v>
      </c>
    </row>
    <row r="587" spans="1:4" x14ac:dyDescent="0.3">
      <c r="A587" t="s">
        <v>606</v>
      </c>
      <c r="B587" t="s">
        <v>1246</v>
      </c>
      <c r="D587" t="s">
        <v>1054</v>
      </c>
    </row>
    <row r="588" spans="1:4" x14ac:dyDescent="0.3">
      <c r="A588" t="s">
        <v>1241</v>
      </c>
      <c r="B588" t="s">
        <v>1153</v>
      </c>
      <c r="D588" t="s">
        <v>1054</v>
      </c>
    </row>
    <row r="589" spans="1:4" x14ac:dyDescent="0.3">
      <c r="A589" t="s">
        <v>1241</v>
      </c>
      <c r="B589" t="s">
        <v>1154</v>
      </c>
      <c r="D589" t="s">
        <v>1054</v>
      </c>
    </row>
    <row r="590" spans="1:4" x14ac:dyDescent="0.3">
      <c r="A590" t="s">
        <v>1241</v>
      </c>
      <c r="B590" t="s">
        <v>1155</v>
      </c>
      <c r="D590" t="s">
        <v>1054</v>
      </c>
    </row>
    <row r="591" spans="1:4" x14ac:dyDescent="0.3">
      <c r="A591" t="s">
        <v>1241</v>
      </c>
      <c r="B591" t="s">
        <v>856</v>
      </c>
      <c r="D591" t="s">
        <v>1054</v>
      </c>
    </row>
    <row r="592" spans="1:4" x14ac:dyDescent="0.3">
      <c r="A592" t="s">
        <v>1241</v>
      </c>
      <c r="B592" t="s">
        <v>1156</v>
      </c>
      <c r="D592" t="s">
        <v>1054</v>
      </c>
    </row>
    <row r="593" spans="1:4" x14ac:dyDescent="0.3">
      <c r="A593" t="s">
        <v>1241</v>
      </c>
      <c r="B593" t="s">
        <v>1157</v>
      </c>
      <c r="D593" t="s">
        <v>1054</v>
      </c>
    </row>
    <row r="594" spans="1:4" x14ac:dyDescent="0.3">
      <c r="A594" t="s">
        <v>1241</v>
      </c>
      <c r="B594" t="s">
        <v>1158</v>
      </c>
      <c r="D594" t="s">
        <v>1054</v>
      </c>
    </row>
    <row r="595" spans="1:4" x14ac:dyDescent="0.3">
      <c r="A595" t="s">
        <v>1241</v>
      </c>
      <c r="B595" t="s">
        <v>1246</v>
      </c>
      <c r="D595" t="s">
        <v>1054</v>
      </c>
    </row>
    <row r="596" spans="1:4" x14ac:dyDescent="0.3">
      <c r="A596" t="s">
        <v>610</v>
      </c>
      <c r="B596" t="s">
        <v>1153</v>
      </c>
      <c r="D596" t="s">
        <v>1054</v>
      </c>
    </row>
    <row r="597" spans="1:4" x14ac:dyDescent="0.3">
      <c r="A597" t="s">
        <v>610</v>
      </c>
      <c r="B597" t="s">
        <v>1154</v>
      </c>
      <c r="D597" t="s">
        <v>1054</v>
      </c>
    </row>
    <row r="598" spans="1:4" x14ac:dyDescent="0.3">
      <c r="A598" t="s">
        <v>610</v>
      </c>
      <c r="B598" t="s">
        <v>1155</v>
      </c>
      <c r="D598" t="s">
        <v>1054</v>
      </c>
    </row>
    <row r="599" spans="1:4" x14ac:dyDescent="0.3">
      <c r="A599" t="s">
        <v>610</v>
      </c>
      <c r="B599" t="s">
        <v>856</v>
      </c>
      <c r="D599" t="s">
        <v>1054</v>
      </c>
    </row>
    <row r="600" spans="1:4" x14ac:dyDescent="0.3">
      <c r="A600" t="s">
        <v>610</v>
      </c>
      <c r="B600" t="s">
        <v>1156</v>
      </c>
      <c r="D600" t="s">
        <v>1054</v>
      </c>
    </row>
    <row r="601" spans="1:4" x14ac:dyDescent="0.3">
      <c r="A601" t="s">
        <v>610</v>
      </c>
      <c r="B601" t="s">
        <v>1157</v>
      </c>
      <c r="D601" t="s">
        <v>1054</v>
      </c>
    </row>
    <row r="602" spans="1:4" x14ac:dyDescent="0.3">
      <c r="A602" t="s">
        <v>610</v>
      </c>
      <c r="B602" t="s">
        <v>1158</v>
      </c>
      <c r="D602" t="s">
        <v>1054</v>
      </c>
    </row>
    <row r="603" spans="1:4" x14ac:dyDescent="0.3">
      <c r="A603" t="s">
        <v>610</v>
      </c>
      <c r="B603" t="s">
        <v>1246</v>
      </c>
      <c r="D603" t="s">
        <v>1054</v>
      </c>
    </row>
    <row r="604" spans="1:4" x14ac:dyDescent="0.3">
      <c r="A604" t="s">
        <v>613</v>
      </c>
      <c r="B604" t="s">
        <v>1153</v>
      </c>
      <c r="D604" t="s">
        <v>1054</v>
      </c>
    </row>
    <row r="605" spans="1:4" x14ac:dyDescent="0.3">
      <c r="A605" t="s">
        <v>613</v>
      </c>
      <c r="B605" t="s">
        <v>1154</v>
      </c>
      <c r="D605" t="s">
        <v>1054</v>
      </c>
    </row>
    <row r="606" spans="1:4" x14ac:dyDescent="0.3">
      <c r="A606" t="s">
        <v>613</v>
      </c>
      <c r="B606" t="s">
        <v>1155</v>
      </c>
      <c r="D606" t="s">
        <v>1054</v>
      </c>
    </row>
    <row r="607" spans="1:4" x14ac:dyDescent="0.3">
      <c r="A607" t="s">
        <v>613</v>
      </c>
      <c r="B607" t="s">
        <v>856</v>
      </c>
      <c r="D607" t="s">
        <v>1054</v>
      </c>
    </row>
    <row r="608" spans="1:4" x14ac:dyDescent="0.3">
      <c r="A608" t="s">
        <v>613</v>
      </c>
      <c r="B608" t="s">
        <v>1156</v>
      </c>
      <c r="D608" t="s">
        <v>1054</v>
      </c>
    </row>
    <row r="609" spans="1:4" x14ac:dyDescent="0.3">
      <c r="A609" t="s">
        <v>613</v>
      </c>
      <c r="B609" t="s">
        <v>1157</v>
      </c>
      <c r="D609" t="s">
        <v>1054</v>
      </c>
    </row>
    <row r="610" spans="1:4" x14ac:dyDescent="0.3">
      <c r="A610" t="s">
        <v>613</v>
      </c>
      <c r="B610" t="s">
        <v>1158</v>
      </c>
      <c r="D610" t="s">
        <v>1054</v>
      </c>
    </row>
    <row r="611" spans="1:4" x14ac:dyDescent="0.3">
      <c r="A611" t="s">
        <v>613</v>
      </c>
      <c r="B611" t="s">
        <v>1246</v>
      </c>
      <c r="D611" t="s">
        <v>1054</v>
      </c>
    </row>
    <row r="612" spans="1:4" x14ac:dyDescent="0.3">
      <c r="A612" t="s">
        <v>1222</v>
      </c>
      <c r="B612" t="s">
        <v>1153</v>
      </c>
      <c r="D612" t="s">
        <v>1054</v>
      </c>
    </row>
    <row r="613" spans="1:4" x14ac:dyDescent="0.3">
      <c r="A613" t="s">
        <v>1222</v>
      </c>
      <c r="B613" t="s">
        <v>1154</v>
      </c>
      <c r="D613" t="s">
        <v>1054</v>
      </c>
    </row>
    <row r="614" spans="1:4" x14ac:dyDescent="0.3">
      <c r="A614" t="s">
        <v>1222</v>
      </c>
      <c r="B614" t="s">
        <v>1155</v>
      </c>
      <c r="D614" t="s">
        <v>1054</v>
      </c>
    </row>
    <row r="615" spans="1:4" x14ac:dyDescent="0.3">
      <c r="A615" t="s">
        <v>1222</v>
      </c>
      <c r="B615" t="s">
        <v>856</v>
      </c>
      <c r="D615" t="s">
        <v>1054</v>
      </c>
    </row>
    <row r="616" spans="1:4" x14ac:dyDescent="0.3">
      <c r="A616" t="s">
        <v>1222</v>
      </c>
      <c r="B616" t="s">
        <v>1156</v>
      </c>
      <c r="D616" t="s">
        <v>1054</v>
      </c>
    </row>
    <row r="617" spans="1:4" x14ac:dyDescent="0.3">
      <c r="A617" t="s">
        <v>1222</v>
      </c>
      <c r="B617" t="s">
        <v>1157</v>
      </c>
      <c r="D617" t="s">
        <v>1054</v>
      </c>
    </row>
    <row r="618" spans="1:4" x14ac:dyDescent="0.3">
      <c r="A618" t="s">
        <v>1222</v>
      </c>
      <c r="B618" t="s">
        <v>1158</v>
      </c>
      <c r="D618" t="s">
        <v>1054</v>
      </c>
    </row>
    <row r="619" spans="1:4" x14ac:dyDescent="0.3">
      <c r="A619" t="s">
        <v>1222</v>
      </c>
      <c r="B619" t="s">
        <v>1246</v>
      </c>
      <c r="D619" t="s">
        <v>1054</v>
      </c>
    </row>
    <row r="620" spans="1:4" x14ac:dyDescent="0.3">
      <c r="A620" t="s">
        <v>1242</v>
      </c>
      <c r="B620" t="s">
        <v>1153</v>
      </c>
      <c r="D620" t="s">
        <v>1054</v>
      </c>
    </row>
    <row r="621" spans="1:4" x14ac:dyDescent="0.3">
      <c r="A621" t="s">
        <v>1242</v>
      </c>
      <c r="B621" t="s">
        <v>1154</v>
      </c>
      <c r="D621" t="s">
        <v>1054</v>
      </c>
    </row>
    <row r="622" spans="1:4" x14ac:dyDescent="0.3">
      <c r="A622" t="s">
        <v>1242</v>
      </c>
      <c r="B622" t="s">
        <v>1155</v>
      </c>
      <c r="D622" t="s">
        <v>1054</v>
      </c>
    </row>
    <row r="623" spans="1:4" x14ac:dyDescent="0.3">
      <c r="A623" t="s">
        <v>1242</v>
      </c>
      <c r="B623" t="s">
        <v>856</v>
      </c>
      <c r="D623" t="s">
        <v>1054</v>
      </c>
    </row>
    <row r="624" spans="1:4" x14ac:dyDescent="0.3">
      <c r="A624" t="s">
        <v>1242</v>
      </c>
      <c r="B624" t="s">
        <v>1156</v>
      </c>
      <c r="D624" t="s">
        <v>1054</v>
      </c>
    </row>
    <row r="625" spans="1:4" x14ac:dyDescent="0.3">
      <c r="A625" t="s">
        <v>1242</v>
      </c>
      <c r="B625" t="s">
        <v>1157</v>
      </c>
      <c r="D625" t="s">
        <v>1054</v>
      </c>
    </row>
    <row r="626" spans="1:4" x14ac:dyDescent="0.3">
      <c r="A626" t="s">
        <v>1242</v>
      </c>
      <c r="B626" t="s">
        <v>1158</v>
      </c>
      <c r="D626" t="s">
        <v>1054</v>
      </c>
    </row>
    <row r="627" spans="1:4" x14ac:dyDescent="0.3">
      <c r="A627" t="s">
        <v>1242</v>
      </c>
      <c r="B627" t="s">
        <v>1246</v>
      </c>
      <c r="D627" t="s">
        <v>1054</v>
      </c>
    </row>
    <row r="628" spans="1:4" x14ac:dyDescent="0.3">
      <c r="A628" t="s">
        <v>1243</v>
      </c>
      <c r="B628" t="s">
        <v>1153</v>
      </c>
      <c r="D628" t="s">
        <v>1054</v>
      </c>
    </row>
    <row r="629" spans="1:4" x14ac:dyDescent="0.3">
      <c r="A629" t="s">
        <v>1243</v>
      </c>
      <c r="B629" t="s">
        <v>1154</v>
      </c>
      <c r="D629" t="s">
        <v>1054</v>
      </c>
    </row>
    <row r="630" spans="1:4" x14ac:dyDescent="0.3">
      <c r="A630" t="s">
        <v>1243</v>
      </c>
      <c r="B630" t="s">
        <v>1155</v>
      </c>
      <c r="D630" t="s">
        <v>1054</v>
      </c>
    </row>
    <row r="631" spans="1:4" x14ac:dyDescent="0.3">
      <c r="A631" t="s">
        <v>1243</v>
      </c>
      <c r="B631" t="s">
        <v>856</v>
      </c>
      <c r="D631" t="s">
        <v>1054</v>
      </c>
    </row>
    <row r="632" spans="1:4" x14ac:dyDescent="0.3">
      <c r="A632" t="s">
        <v>1243</v>
      </c>
      <c r="B632" t="s">
        <v>1156</v>
      </c>
      <c r="D632" t="s">
        <v>1054</v>
      </c>
    </row>
    <row r="633" spans="1:4" x14ac:dyDescent="0.3">
      <c r="A633" t="s">
        <v>1243</v>
      </c>
      <c r="B633" t="s">
        <v>1157</v>
      </c>
      <c r="D633" t="s">
        <v>1054</v>
      </c>
    </row>
    <row r="634" spans="1:4" x14ac:dyDescent="0.3">
      <c r="A634" t="s">
        <v>1243</v>
      </c>
      <c r="B634" t="s">
        <v>1158</v>
      </c>
      <c r="D634" t="s">
        <v>1054</v>
      </c>
    </row>
    <row r="635" spans="1:4" x14ac:dyDescent="0.3">
      <c r="A635" t="s">
        <v>1243</v>
      </c>
      <c r="B635" t="s">
        <v>1246</v>
      </c>
      <c r="D635" t="s">
        <v>1054</v>
      </c>
    </row>
    <row r="636" spans="1:4" x14ac:dyDescent="0.3">
      <c r="A636" t="s">
        <v>1244</v>
      </c>
      <c r="B636" t="s">
        <v>1153</v>
      </c>
      <c r="D636" t="s">
        <v>1054</v>
      </c>
    </row>
    <row r="637" spans="1:4" x14ac:dyDescent="0.3">
      <c r="A637" t="s">
        <v>1244</v>
      </c>
      <c r="B637" t="s">
        <v>1154</v>
      </c>
      <c r="D637" t="s">
        <v>1054</v>
      </c>
    </row>
    <row r="638" spans="1:4" x14ac:dyDescent="0.3">
      <c r="A638" t="s">
        <v>1244</v>
      </c>
      <c r="B638" t="s">
        <v>1155</v>
      </c>
      <c r="D638" t="s">
        <v>1054</v>
      </c>
    </row>
    <row r="639" spans="1:4" x14ac:dyDescent="0.3">
      <c r="A639" t="s">
        <v>1244</v>
      </c>
      <c r="B639" t="s">
        <v>856</v>
      </c>
      <c r="D639" t="s">
        <v>1054</v>
      </c>
    </row>
    <row r="640" spans="1:4" x14ac:dyDescent="0.3">
      <c r="A640" t="s">
        <v>1244</v>
      </c>
      <c r="B640" t="s">
        <v>1156</v>
      </c>
      <c r="D640" t="s">
        <v>1054</v>
      </c>
    </row>
    <row r="641" spans="1:4" x14ac:dyDescent="0.3">
      <c r="A641" t="s">
        <v>1244</v>
      </c>
      <c r="B641" t="s">
        <v>1157</v>
      </c>
      <c r="D641" t="s">
        <v>1054</v>
      </c>
    </row>
    <row r="642" spans="1:4" x14ac:dyDescent="0.3">
      <c r="A642" t="s">
        <v>1244</v>
      </c>
      <c r="B642" t="s">
        <v>1158</v>
      </c>
      <c r="D642" t="s">
        <v>1054</v>
      </c>
    </row>
    <row r="643" spans="1:4" x14ac:dyDescent="0.3">
      <c r="A643" t="s">
        <v>1244</v>
      </c>
      <c r="B643" t="s">
        <v>1246</v>
      </c>
      <c r="D643" t="s">
        <v>1054</v>
      </c>
    </row>
    <row r="644" spans="1:4" x14ac:dyDescent="0.3">
      <c r="A644" t="s">
        <v>653</v>
      </c>
      <c r="B644" t="s">
        <v>1153</v>
      </c>
      <c r="D644" t="s">
        <v>1054</v>
      </c>
    </row>
    <row r="645" spans="1:4" x14ac:dyDescent="0.3">
      <c r="A645" t="s">
        <v>653</v>
      </c>
      <c r="B645" t="s">
        <v>1154</v>
      </c>
      <c r="D645" t="s">
        <v>1054</v>
      </c>
    </row>
    <row r="646" spans="1:4" x14ac:dyDescent="0.3">
      <c r="A646" t="s">
        <v>653</v>
      </c>
      <c r="B646" t="s">
        <v>1155</v>
      </c>
      <c r="D646" t="s">
        <v>1054</v>
      </c>
    </row>
    <row r="647" spans="1:4" x14ac:dyDescent="0.3">
      <c r="A647" t="s">
        <v>653</v>
      </c>
      <c r="B647" t="s">
        <v>856</v>
      </c>
      <c r="D647" t="s">
        <v>1054</v>
      </c>
    </row>
    <row r="648" spans="1:4" x14ac:dyDescent="0.3">
      <c r="A648" t="s">
        <v>653</v>
      </c>
      <c r="B648" t="s">
        <v>1156</v>
      </c>
      <c r="D648" t="s">
        <v>1054</v>
      </c>
    </row>
    <row r="649" spans="1:4" x14ac:dyDescent="0.3">
      <c r="A649" t="s">
        <v>653</v>
      </c>
      <c r="B649" t="s">
        <v>1157</v>
      </c>
      <c r="D649" t="s">
        <v>1054</v>
      </c>
    </row>
    <row r="650" spans="1:4" x14ac:dyDescent="0.3">
      <c r="A650" t="s">
        <v>653</v>
      </c>
      <c r="B650" t="s">
        <v>1158</v>
      </c>
      <c r="D650" t="s">
        <v>1054</v>
      </c>
    </row>
    <row r="651" spans="1:4" x14ac:dyDescent="0.3">
      <c r="A651" t="s">
        <v>653</v>
      </c>
      <c r="B651" t="s">
        <v>1246</v>
      </c>
      <c r="D651" t="s">
        <v>1054</v>
      </c>
    </row>
    <row r="652" spans="1:4" x14ac:dyDescent="0.3">
      <c r="A652" t="s">
        <v>603</v>
      </c>
      <c r="B652" t="s">
        <v>1153</v>
      </c>
      <c r="D652" t="s">
        <v>1054</v>
      </c>
    </row>
    <row r="653" spans="1:4" x14ac:dyDescent="0.3">
      <c r="A653" t="s">
        <v>603</v>
      </c>
      <c r="B653" t="s">
        <v>1154</v>
      </c>
      <c r="D653" t="s">
        <v>1054</v>
      </c>
    </row>
    <row r="654" spans="1:4" x14ac:dyDescent="0.3">
      <c r="A654" t="s">
        <v>603</v>
      </c>
      <c r="B654" t="s">
        <v>1155</v>
      </c>
      <c r="D654" t="s">
        <v>1054</v>
      </c>
    </row>
    <row r="655" spans="1:4" x14ac:dyDescent="0.3">
      <c r="A655" t="s">
        <v>603</v>
      </c>
      <c r="B655" t="s">
        <v>856</v>
      </c>
      <c r="D655" t="s">
        <v>1054</v>
      </c>
    </row>
    <row r="656" spans="1:4" x14ac:dyDescent="0.3">
      <c r="A656" t="s">
        <v>603</v>
      </c>
      <c r="B656" t="s">
        <v>1156</v>
      </c>
      <c r="D656" t="s">
        <v>1054</v>
      </c>
    </row>
    <row r="657" spans="1:4" x14ac:dyDescent="0.3">
      <c r="A657" t="s">
        <v>603</v>
      </c>
      <c r="B657" t="s">
        <v>1157</v>
      </c>
      <c r="D657" t="s">
        <v>1054</v>
      </c>
    </row>
    <row r="658" spans="1:4" x14ac:dyDescent="0.3">
      <c r="A658" t="s">
        <v>603</v>
      </c>
      <c r="B658" t="s">
        <v>1158</v>
      </c>
      <c r="D658" t="s">
        <v>1054</v>
      </c>
    </row>
    <row r="659" spans="1:4" x14ac:dyDescent="0.3">
      <c r="A659" t="s">
        <v>603</v>
      </c>
      <c r="B659" t="s">
        <v>1246</v>
      </c>
      <c r="D659" t="s">
        <v>1054</v>
      </c>
    </row>
    <row r="660" spans="1:4" x14ac:dyDescent="0.3">
      <c r="A660" t="s">
        <v>1046</v>
      </c>
      <c r="B660" t="s">
        <v>1153</v>
      </c>
      <c r="D660" t="s">
        <v>1054</v>
      </c>
    </row>
    <row r="661" spans="1:4" x14ac:dyDescent="0.3">
      <c r="A661" t="s">
        <v>1046</v>
      </c>
      <c r="B661" t="s">
        <v>1154</v>
      </c>
      <c r="D661" t="s">
        <v>1054</v>
      </c>
    </row>
    <row r="662" spans="1:4" x14ac:dyDescent="0.3">
      <c r="A662" t="s">
        <v>1046</v>
      </c>
      <c r="B662" t="s">
        <v>1155</v>
      </c>
      <c r="D662" t="s">
        <v>1054</v>
      </c>
    </row>
    <row r="663" spans="1:4" x14ac:dyDescent="0.3">
      <c r="A663" t="s">
        <v>1046</v>
      </c>
      <c r="B663" t="s">
        <v>856</v>
      </c>
      <c r="D663" t="s">
        <v>1054</v>
      </c>
    </row>
    <row r="664" spans="1:4" x14ac:dyDescent="0.3">
      <c r="A664" t="s">
        <v>1046</v>
      </c>
      <c r="B664" t="s">
        <v>1156</v>
      </c>
      <c r="D664" t="s">
        <v>1054</v>
      </c>
    </row>
    <row r="665" spans="1:4" x14ac:dyDescent="0.3">
      <c r="A665" t="s">
        <v>1046</v>
      </c>
      <c r="B665" t="s">
        <v>1157</v>
      </c>
      <c r="D665" t="s">
        <v>1054</v>
      </c>
    </row>
    <row r="666" spans="1:4" x14ac:dyDescent="0.3">
      <c r="A666" t="s">
        <v>1046</v>
      </c>
      <c r="B666" t="s">
        <v>1158</v>
      </c>
      <c r="D666" t="s">
        <v>1054</v>
      </c>
    </row>
    <row r="667" spans="1:4" x14ac:dyDescent="0.3">
      <c r="A667" t="s">
        <v>1046</v>
      </c>
      <c r="B667" t="s">
        <v>1246</v>
      </c>
      <c r="D667" t="s">
        <v>1054</v>
      </c>
    </row>
    <row r="668" spans="1:4" x14ac:dyDescent="0.3">
      <c r="A668" t="s">
        <v>654</v>
      </c>
      <c r="B668" t="s">
        <v>1153</v>
      </c>
      <c r="D668" t="s">
        <v>1054</v>
      </c>
    </row>
    <row r="669" spans="1:4" x14ac:dyDescent="0.3">
      <c r="A669" t="s">
        <v>654</v>
      </c>
      <c r="B669" t="s">
        <v>1154</v>
      </c>
      <c r="D669" t="s">
        <v>1054</v>
      </c>
    </row>
    <row r="670" spans="1:4" x14ac:dyDescent="0.3">
      <c r="A670" t="s">
        <v>654</v>
      </c>
      <c r="B670" t="s">
        <v>1155</v>
      </c>
      <c r="D670" t="s">
        <v>1054</v>
      </c>
    </row>
    <row r="671" spans="1:4" x14ac:dyDescent="0.3">
      <c r="A671" t="s">
        <v>654</v>
      </c>
      <c r="B671" t="s">
        <v>856</v>
      </c>
      <c r="D671" t="s">
        <v>1054</v>
      </c>
    </row>
    <row r="672" spans="1:4" x14ac:dyDescent="0.3">
      <c r="A672" t="s">
        <v>654</v>
      </c>
      <c r="B672" t="s">
        <v>1156</v>
      </c>
      <c r="D672" t="s">
        <v>1054</v>
      </c>
    </row>
    <row r="673" spans="1:4" x14ac:dyDescent="0.3">
      <c r="A673" t="s">
        <v>654</v>
      </c>
      <c r="B673" t="s">
        <v>1157</v>
      </c>
      <c r="D673" t="s">
        <v>1054</v>
      </c>
    </row>
    <row r="674" spans="1:4" x14ac:dyDescent="0.3">
      <c r="A674" t="s">
        <v>654</v>
      </c>
      <c r="B674" t="s">
        <v>1158</v>
      </c>
      <c r="D674" t="s">
        <v>1054</v>
      </c>
    </row>
    <row r="675" spans="1:4" x14ac:dyDescent="0.3">
      <c r="A675" t="s">
        <v>654</v>
      </c>
      <c r="B675" t="s">
        <v>1246</v>
      </c>
      <c r="D675" t="s">
        <v>1054</v>
      </c>
    </row>
    <row r="676" spans="1:4" x14ac:dyDescent="0.3">
      <c r="A676" t="s">
        <v>635</v>
      </c>
      <c r="B676" t="s">
        <v>1153</v>
      </c>
      <c r="D676" t="s">
        <v>1054</v>
      </c>
    </row>
    <row r="677" spans="1:4" x14ac:dyDescent="0.3">
      <c r="A677" t="s">
        <v>635</v>
      </c>
      <c r="B677" t="s">
        <v>1154</v>
      </c>
      <c r="D677" t="s">
        <v>1054</v>
      </c>
    </row>
    <row r="678" spans="1:4" x14ac:dyDescent="0.3">
      <c r="A678" t="s">
        <v>635</v>
      </c>
      <c r="B678" t="s">
        <v>1155</v>
      </c>
      <c r="D678" t="s">
        <v>1054</v>
      </c>
    </row>
    <row r="679" spans="1:4" x14ac:dyDescent="0.3">
      <c r="A679" t="s">
        <v>635</v>
      </c>
      <c r="B679" t="s">
        <v>856</v>
      </c>
      <c r="D679" t="s">
        <v>1054</v>
      </c>
    </row>
    <row r="680" spans="1:4" x14ac:dyDescent="0.3">
      <c r="A680" t="s">
        <v>635</v>
      </c>
      <c r="B680" t="s">
        <v>1156</v>
      </c>
      <c r="D680" t="s">
        <v>1054</v>
      </c>
    </row>
    <row r="681" spans="1:4" x14ac:dyDescent="0.3">
      <c r="A681" t="s">
        <v>635</v>
      </c>
      <c r="B681" t="s">
        <v>1157</v>
      </c>
      <c r="D681" t="s">
        <v>1054</v>
      </c>
    </row>
    <row r="682" spans="1:4" x14ac:dyDescent="0.3">
      <c r="A682" t="s">
        <v>635</v>
      </c>
      <c r="B682" t="s">
        <v>1158</v>
      </c>
      <c r="D682" t="s">
        <v>1054</v>
      </c>
    </row>
    <row r="683" spans="1:4" x14ac:dyDescent="0.3">
      <c r="A683" t="s">
        <v>635</v>
      </c>
      <c r="B683" t="s">
        <v>1246</v>
      </c>
      <c r="D683" t="s">
        <v>1054</v>
      </c>
    </row>
    <row r="684" spans="1:4" x14ac:dyDescent="0.3">
      <c r="A684" t="s">
        <v>655</v>
      </c>
      <c r="B684" t="s">
        <v>1153</v>
      </c>
      <c r="D684" t="s">
        <v>1054</v>
      </c>
    </row>
    <row r="685" spans="1:4" x14ac:dyDescent="0.3">
      <c r="A685" t="s">
        <v>655</v>
      </c>
      <c r="B685" t="s">
        <v>1154</v>
      </c>
      <c r="D685" t="s">
        <v>1054</v>
      </c>
    </row>
    <row r="686" spans="1:4" x14ac:dyDescent="0.3">
      <c r="A686" t="s">
        <v>655</v>
      </c>
      <c r="B686" t="s">
        <v>1155</v>
      </c>
      <c r="D686" t="s">
        <v>1054</v>
      </c>
    </row>
    <row r="687" spans="1:4" x14ac:dyDescent="0.3">
      <c r="A687" t="s">
        <v>655</v>
      </c>
      <c r="B687" t="s">
        <v>856</v>
      </c>
      <c r="D687" t="s">
        <v>1054</v>
      </c>
    </row>
    <row r="688" spans="1:4" x14ac:dyDescent="0.3">
      <c r="A688" t="s">
        <v>655</v>
      </c>
      <c r="B688" t="s">
        <v>1156</v>
      </c>
      <c r="D688" t="s">
        <v>1054</v>
      </c>
    </row>
    <row r="689" spans="1:4" x14ac:dyDescent="0.3">
      <c r="A689" t="s">
        <v>655</v>
      </c>
      <c r="B689" t="s">
        <v>1157</v>
      </c>
      <c r="D689" t="s">
        <v>1054</v>
      </c>
    </row>
    <row r="690" spans="1:4" x14ac:dyDescent="0.3">
      <c r="A690" t="s">
        <v>655</v>
      </c>
      <c r="B690" t="s">
        <v>1158</v>
      </c>
      <c r="D690" t="s">
        <v>1054</v>
      </c>
    </row>
    <row r="691" spans="1:4" x14ac:dyDescent="0.3">
      <c r="A691" t="s">
        <v>655</v>
      </c>
      <c r="B691" t="s">
        <v>1246</v>
      </c>
      <c r="D691" t="s">
        <v>1054</v>
      </c>
    </row>
    <row r="692" spans="1:4" x14ac:dyDescent="0.3">
      <c r="A692" t="s">
        <v>1245</v>
      </c>
      <c r="B692" t="s">
        <v>1153</v>
      </c>
      <c r="D692" t="s">
        <v>1054</v>
      </c>
    </row>
    <row r="693" spans="1:4" x14ac:dyDescent="0.3">
      <c r="A693" t="s">
        <v>1245</v>
      </c>
      <c r="B693" t="s">
        <v>1154</v>
      </c>
      <c r="D693" t="s">
        <v>1054</v>
      </c>
    </row>
    <row r="694" spans="1:4" x14ac:dyDescent="0.3">
      <c r="A694" t="s">
        <v>1245</v>
      </c>
      <c r="B694" t="s">
        <v>1155</v>
      </c>
      <c r="D694" t="s">
        <v>1054</v>
      </c>
    </row>
    <row r="695" spans="1:4" x14ac:dyDescent="0.3">
      <c r="A695" t="s">
        <v>1245</v>
      </c>
      <c r="B695" t="s">
        <v>856</v>
      </c>
      <c r="D695" t="s">
        <v>1054</v>
      </c>
    </row>
    <row r="696" spans="1:4" x14ac:dyDescent="0.3">
      <c r="A696" t="s">
        <v>1245</v>
      </c>
      <c r="B696" t="s">
        <v>1156</v>
      </c>
      <c r="D696" t="s">
        <v>1054</v>
      </c>
    </row>
    <row r="697" spans="1:4" x14ac:dyDescent="0.3">
      <c r="A697" t="s">
        <v>1245</v>
      </c>
      <c r="B697" t="s">
        <v>1157</v>
      </c>
      <c r="D697" t="s">
        <v>1054</v>
      </c>
    </row>
    <row r="698" spans="1:4" x14ac:dyDescent="0.3">
      <c r="A698" t="s">
        <v>1245</v>
      </c>
      <c r="B698" t="s">
        <v>1158</v>
      </c>
      <c r="D698" t="s">
        <v>1054</v>
      </c>
    </row>
    <row r="699" spans="1:4" x14ac:dyDescent="0.3">
      <c r="A699" t="s">
        <v>1245</v>
      </c>
      <c r="B699" t="s">
        <v>1246</v>
      </c>
      <c r="D699" t="s">
        <v>1054</v>
      </c>
    </row>
    <row r="700" spans="1:4" x14ac:dyDescent="0.3">
      <c r="A700" t="s">
        <v>1221</v>
      </c>
      <c r="B700" t="s">
        <v>1153</v>
      </c>
      <c r="D700" t="s">
        <v>1054</v>
      </c>
    </row>
    <row r="701" spans="1:4" x14ac:dyDescent="0.3">
      <c r="A701" t="s">
        <v>1221</v>
      </c>
      <c r="B701" t="s">
        <v>1154</v>
      </c>
      <c r="D701" t="s">
        <v>1054</v>
      </c>
    </row>
    <row r="702" spans="1:4" x14ac:dyDescent="0.3">
      <c r="A702" t="s">
        <v>1221</v>
      </c>
      <c r="B702" t="s">
        <v>1155</v>
      </c>
      <c r="D702" t="s">
        <v>1054</v>
      </c>
    </row>
    <row r="703" spans="1:4" x14ac:dyDescent="0.3">
      <c r="A703" t="s">
        <v>1221</v>
      </c>
      <c r="B703" t="s">
        <v>856</v>
      </c>
      <c r="D703" t="s">
        <v>1054</v>
      </c>
    </row>
    <row r="704" spans="1:4" x14ac:dyDescent="0.3">
      <c r="A704" t="s">
        <v>1221</v>
      </c>
      <c r="B704" t="s">
        <v>1156</v>
      </c>
      <c r="D704" t="s">
        <v>1054</v>
      </c>
    </row>
    <row r="705" spans="1:4" x14ac:dyDescent="0.3">
      <c r="A705" t="s">
        <v>1221</v>
      </c>
      <c r="B705" t="s">
        <v>1157</v>
      </c>
      <c r="D705" t="s">
        <v>1054</v>
      </c>
    </row>
    <row r="706" spans="1:4" x14ac:dyDescent="0.3">
      <c r="A706" t="s">
        <v>1221</v>
      </c>
      <c r="B706" t="s">
        <v>1158</v>
      </c>
      <c r="D706" t="s">
        <v>1054</v>
      </c>
    </row>
    <row r="707" spans="1:4" x14ac:dyDescent="0.3">
      <c r="A707" t="s">
        <v>1221</v>
      </c>
      <c r="B707" t="s">
        <v>1246</v>
      </c>
      <c r="D707" t="s">
        <v>1054</v>
      </c>
    </row>
    <row r="708" spans="1:4" x14ac:dyDescent="0.3">
      <c r="A708" t="s">
        <v>859</v>
      </c>
      <c r="B708" t="s">
        <v>1153</v>
      </c>
      <c r="D708" t="s">
        <v>1054</v>
      </c>
    </row>
    <row r="709" spans="1:4" x14ac:dyDescent="0.3">
      <c r="A709" t="s">
        <v>859</v>
      </c>
      <c r="B709" t="s">
        <v>1154</v>
      </c>
      <c r="D709" t="s">
        <v>1054</v>
      </c>
    </row>
    <row r="710" spans="1:4" x14ac:dyDescent="0.3">
      <c r="A710" t="s">
        <v>859</v>
      </c>
      <c r="B710" t="s">
        <v>1155</v>
      </c>
      <c r="D710" t="s">
        <v>1054</v>
      </c>
    </row>
    <row r="711" spans="1:4" x14ac:dyDescent="0.3">
      <c r="A711" t="s">
        <v>859</v>
      </c>
      <c r="B711" t="s">
        <v>856</v>
      </c>
      <c r="D711" t="s">
        <v>1054</v>
      </c>
    </row>
    <row r="712" spans="1:4" x14ac:dyDescent="0.3">
      <c r="A712" t="s">
        <v>859</v>
      </c>
      <c r="B712" t="s">
        <v>1156</v>
      </c>
      <c r="D712" t="s">
        <v>1054</v>
      </c>
    </row>
    <row r="713" spans="1:4" x14ac:dyDescent="0.3">
      <c r="A713" t="s">
        <v>859</v>
      </c>
      <c r="B713" t="s">
        <v>1157</v>
      </c>
      <c r="D713" t="s">
        <v>1054</v>
      </c>
    </row>
    <row r="714" spans="1:4" x14ac:dyDescent="0.3">
      <c r="A714" t="s">
        <v>859</v>
      </c>
      <c r="B714" t="s">
        <v>1158</v>
      </c>
      <c r="D714" t="s">
        <v>1054</v>
      </c>
    </row>
    <row r="715" spans="1:4" x14ac:dyDescent="0.3">
      <c r="A715" t="s">
        <v>859</v>
      </c>
      <c r="B715" t="s">
        <v>1246</v>
      </c>
      <c r="D715" t="s">
        <v>1054</v>
      </c>
    </row>
    <row r="716" spans="1:4" x14ac:dyDescent="0.3">
      <c r="A716" t="s">
        <v>860</v>
      </c>
      <c r="B716" t="s">
        <v>1153</v>
      </c>
      <c r="D716" t="s">
        <v>1054</v>
      </c>
    </row>
    <row r="717" spans="1:4" x14ac:dyDescent="0.3">
      <c r="A717" t="s">
        <v>860</v>
      </c>
      <c r="B717" t="s">
        <v>1154</v>
      </c>
      <c r="D717" t="s">
        <v>1054</v>
      </c>
    </row>
    <row r="718" spans="1:4" x14ac:dyDescent="0.3">
      <c r="A718" t="s">
        <v>860</v>
      </c>
      <c r="B718" t="s">
        <v>1155</v>
      </c>
      <c r="D718" t="s">
        <v>1054</v>
      </c>
    </row>
    <row r="719" spans="1:4" x14ac:dyDescent="0.3">
      <c r="A719" t="s">
        <v>860</v>
      </c>
      <c r="B719" t="s">
        <v>856</v>
      </c>
      <c r="D719" t="s">
        <v>1054</v>
      </c>
    </row>
    <row r="720" spans="1:4" x14ac:dyDescent="0.3">
      <c r="A720" t="s">
        <v>860</v>
      </c>
      <c r="B720" t="s">
        <v>1156</v>
      </c>
      <c r="D720" t="s">
        <v>1054</v>
      </c>
    </row>
    <row r="721" spans="1:4" x14ac:dyDescent="0.3">
      <c r="A721" t="s">
        <v>860</v>
      </c>
      <c r="B721" t="s">
        <v>1157</v>
      </c>
      <c r="D721" t="s">
        <v>1054</v>
      </c>
    </row>
    <row r="722" spans="1:4" x14ac:dyDescent="0.3">
      <c r="A722" t="s">
        <v>860</v>
      </c>
      <c r="B722" t="s">
        <v>1158</v>
      </c>
      <c r="D722" t="s">
        <v>1054</v>
      </c>
    </row>
    <row r="723" spans="1:4" x14ac:dyDescent="0.3">
      <c r="A723" t="s">
        <v>860</v>
      </c>
      <c r="B723" t="s">
        <v>1246</v>
      </c>
      <c r="D723" t="s">
        <v>1054</v>
      </c>
    </row>
    <row r="724" spans="1:4" x14ac:dyDescent="0.3">
      <c r="A724" t="s">
        <v>861</v>
      </c>
      <c r="B724" t="s">
        <v>1153</v>
      </c>
      <c r="D724" t="s">
        <v>1054</v>
      </c>
    </row>
    <row r="725" spans="1:4" x14ac:dyDescent="0.3">
      <c r="A725" t="s">
        <v>861</v>
      </c>
      <c r="B725" t="s">
        <v>1154</v>
      </c>
      <c r="D725" t="s">
        <v>1054</v>
      </c>
    </row>
    <row r="726" spans="1:4" x14ac:dyDescent="0.3">
      <c r="A726" t="s">
        <v>861</v>
      </c>
      <c r="B726" t="s">
        <v>1155</v>
      </c>
      <c r="D726" t="s">
        <v>1054</v>
      </c>
    </row>
    <row r="727" spans="1:4" x14ac:dyDescent="0.3">
      <c r="A727" t="s">
        <v>861</v>
      </c>
      <c r="B727" t="s">
        <v>856</v>
      </c>
      <c r="D727" t="s">
        <v>1054</v>
      </c>
    </row>
    <row r="728" spans="1:4" x14ac:dyDescent="0.3">
      <c r="A728" t="s">
        <v>861</v>
      </c>
      <c r="B728" t="s">
        <v>1156</v>
      </c>
      <c r="D728" t="s">
        <v>1054</v>
      </c>
    </row>
    <row r="729" spans="1:4" x14ac:dyDescent="0.3">
      <c r="A729" t="s">
        <v>861</v>
      </c>
      <c r="B729" t="s">
        <v>1157</v>
      </c>
      <c r="D729" t="s">
        <v>1054</v>
      </c>
    </row>
    <row r="730" spans="1:4" x14ac:dyDescent="0.3">
      <c r="A730" t="s">
        <v>861</v>
      </c>
      <c r="B730" t="s">
        <v>1158</v>
      </c>
      <c r="D730" t="s">
        <v>1054</v>
      </c>
    </row>
    <row r="731" spans="1:4" x14ac:dyDescent="0.3">
      <c r="A731" t="s">
        <v>861</v>
      </c>
      <c r="B731" t="s">
        <v>1246</v>
      </c>
      <c r="D731" t="s">
        <v>1054</v>
      </c>
    </row>
    <row r="732" spans="1:4" x14ac:dyDescent="0.3">
      <c r="A732" t="s">
        <v>862</v>
      </c>
      <c r="B732" t="s">
        <v>1153</v>
      </c>
      <c r="D732" t="s">
        <v>1054</v>
      </c>
    </row>
    <row r="733" spans="1:4" x14ac:dyDescent="0.3">
      <c r="A733" t="s">
        <v>862</v>
      </c>
      <c r="B733" t="s">
        <v>1154</v>
      </c>
      <c r="D733" t="s">
        <v>1054</v>
      </c>
    </row>
    <row r="734" spans="1:4" x14ac:dyDescent="0.3">
      <c r="A734" t="s">
        <v>862</v>
      </c>
      <c r="B734" t="s">
        <v>1155</v>
      </c>
      <c r="D734" t="s">
        <v>1054</v>
      </c>
    </row>
    <row r="735" spans="1:4" x14ac:dyDescent="0.3">
      <c r="A735" t="s">
        <v>862</v>
      </c>
      <c r="B735" t="s">
        <v>856</v>
      </c>
      <c r="D735" t="s">
        <v>1054</v>
      </c>
    </row>
    <row r="736" spans="1:4" x14ac:dyDescent="0.3">
      <c r="A736" t="s">
        <v>862</v>
      </c>
      <c r="B736" t="s">
        <v>1156</v>
      </c>
      <c r="D736" t="s">
        <v>1054</v>
      </c>
    </row>
    <row r="737" spans="1:4" x14ac:dyDescent="0.3">
      <c r="A737" t="s">
        <v>862</v>
      </c>
      <c r="B737" t="s">
        <v>1157</v>
      </c>
      <c r="D737" t="s">
        <v>1054</v>
      </c>
    </row>
    <row r="738" spans="1:4" x14ac:dyDescent="0.3">
      <c r="A738" t="s">
        <v>862</v>
      </c>
      <c r="B738" t="s">
        <v>1158</v>
      </c>
      <c r="D738" t="s">
        <v>1054</v>
      </c>
    </row>
    <row r="739" spans="1:4" x14ac:dyDescent="0.3">
      <c r="A739" t="s">
        <v>862</v>
      </c>
      <c r="B739" t="s">
        <v>1246</v>
      </c>
      <c r="D739" t="s">
        <v>1054</v>
      </c>
    </row>
    <row r="740" spans="1:4" x14ac:dyDescent="0.3">
      <c r="A740" t="s">
        <v>602</v>
      </c>
      <c r="B740" t="s">
        <v>1111</v>
      </c>
      <c r="D740" t="s">
        <v>1064</v>
      </c>
    </row>
    <row r="741" spans="1:4" x14ac:dyDescent="0.3">
      <c r="A741" t="s">
        <v>602</v>
      </c>
      <c r="B741" t="s">
        <v>1112</v>
      </c>
      <c r="D741" t="s">
        <v>1064</v>
      </c>
    </row>
    <row r="742" spans="1:4" x14ac:dyDescent="0.3">
      <c r="A742" t="s">
        <v>1238</v>
      </c>
      <c r="B742" t="s">
        <v>1111</v>
      </c>
      <c r="D742" t="s">
        <v>1064</v>
      </c>
    </row>
    <row r="743" spans="1:4" x14ac:dyDescent="0.3">
      <c r="A743" t="s">
        <v>1238</v>
      </c>
      <c r="B743" t="s">
        <v>1112</v>
      </c>
      <c r="D743" t="s">
        <v>1064</v>
      </c>
    </row>
    <row r="744" spans="1:4" x14ac:dyDescent="0.3">
      <c r="A744" t="s">
        <v>606</v>
      </c>
      <c r="B744" t="s">
        <v>1111</v>
      </c>
      <c r="D744" t="s">
        <v>1064</v>
      </c>
    </row>
    <row r="745" spans="1:4" x14ac:dyDescent="0.3">
      <c r="A745" t="s">
        <v>606</v>
      </c>
      <c r="B745" t="s">
        <v>1112</v>
      </c>
      <c r="D745" t="s">
        <v>1064</v>
      </c>
    </row>
    <row r="746" spans="1:4" x14ac:dyDescent="0.3">
      <c r="A746" t="s">
        <v>1239</v>
      </c>
      <c r="B746" t="s">
        <v>1111</v>
      </c>
      <c r="D746" t="s">
        <v>1064</v>
      </c>
    </row>
    <row r="747" spans="1:4" x14ac:dyDescent="0.3">
      <c r="A747" t="s">
        <v>1239</v>
      </c>
      <c r="B747" t="s">
        <v>1112</v>
      </c>
      <c r="D747" t="s">
        <v>1064</v>
      </c>
    </row>
    <row r="748" spans="1:4" x14ac:dyDescent="0.3">
      <c r="A748" t="s">
        <v>656</v>
      </c>
      <c r="B748" t="s">
        <v>1111</v>
      </c>
      <c r="D748" t="s">
        <v>1064</v>
      </c>
    </row>
    <row r="749" spans="1:4" x14ac:dyDescent="0.3">
      <c r="A749" t="s">
        <v>656</v>
      </c>
      <c r="B749" t="s">
        <v>1112</v>
      </c>
      <c r="D749" t="s">
        <v>1064</v>
      </c>
    </row>
    <row r="750" spans="1:4" x14ac:dyDescent="0.3">
      <c r="A750" t="s">
        <v>1240</v>
      </c>
      <c r="B750" t="s">
        <v>627</v>
      </c>
      <c r="D750" t="s">
        <v>1049</v>
      </c>
    </row>
    <row r="751" spans="1:4" x14ac:dyDescent="0.3">
      <c r="A751" t="s">
        <v>1240</v>
      </c>
      <c r="B751" t="s">
        <v>1148</v>
      </c>
      <c r="D751" t="s">
        <v>1049</v>
      </c>
    </row>
    <row r="752" spans="1:4" x14ac:dyDescent="0.3">
      <c r="A752" t="s">
        <v>1240</v>
      </c>
      <c r="B752" t="s">
        <v>1149</v>
      </c>
      <c r="D752" t="s">
        <v>1049</v>
      </c>
    </row>
  </sheetData>
  <autoFilter ref="A1:D752" xr:uid="{87002AEE-D85F-41B2-BE59-992233480214}"/>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C25A-1992-428A-8116-5523ACCD4369}">
  <dimension ref="A1:I734"/>
  <sheetViews>
    <sheetView topLeftCell="A80" workbookViewId="0">
      <selection activeCell="A103" sqref="A103"/>
    </sheetView>
  </sheetViews>
  <sheetFormatPr baseColWidth="10" defaultColWidth="8.88671875" defaultRowHeight="14.4" x14ac:dyDescent="0.3"/>
  <cols>
    <col min="1" max="1" width="70" customWidth="1"/>
    <col min="2" max="2" width="48.5546875" customWidth="1"/>
  </cols>
  <sheetData>
    <row r="1" spans="1:9" x14ac:dyDescent="0.3">
      <c r="A1" s="28" t="s">
        <v>1</v>
      </c>
      <c r="B1" s="28" t="s">
        <v>2</v>
      </c>
      <c r="C1" s="28" t="s">
        <v>4</v>
      </c>
      <c r="D1" s="28" t="s">
        <v>1077</v>
      </c>
      <c r="I1" t="s">
        <v>1291</v>
      </c>
    </row>
    <row r="2" spans="1:9" x14ac:dyDescent="0.3">
      <c r="A2" t="s">
        <v>1089</v>
      </c>
      <c r="B2" t="s">
        <v>1368</v>
      </c>
      <c r="D2" t="s">
        <v>1065</v>
      </c>
      <c r="I2" t="s">
        <v>1292</v>
      </c>
    </row>
    <row r="3" spans="1:9" x14ac:dyDescent="0.3">
      <c r="A3" t="s">
        <v>1089</v>
      </c>
      <c r="B3" t="s">
        <v>1370</v>
      </c>
      <c r="D3" t="s">
        <v>1065</v>
      </c>
      <c r="I3" t="s">
        <v>1293</v>
      </c>
    </row>
    <row r="4" spans="1:9" x14ac:dyDescent="0.3">
      <c r="A4" t="s">
        <v>1090</v>
      </c>
      <c r="B4" t="s">
        <v>1368</v>
      </c>
      <c r="D4" t="s">
        <v>1065</v>
      </c>
      <c r="I4" t="s">
        <v>1294</v>
      </c>
    </row>
    <row r="5" spans="1:9" x14ac:dyDescent="0.3">
      <c r="A5" t="s">
        <v>1090</v>
      </c>
      <c r="B5" t="s">
        <v>1370</v>
      </c>
      <c r="D5" t="s">
        <v>1065</v>
      </c>
    </row>
    <row r="6" spans="1:9" x14ac:dyDescent="0.3">
      <c r="A6" t="s">
        <v>1091</v>
      </c>
      <c r="B6" t="s">
        <v>1368</v>
      </c>
      <c r="D6" t="s">
        <v>1065</v>
      </c>
      <c r="I6" t="s">
        <v>1295</v>
      </c>
    </row>
    <row r="7" spans="1:9" x14ac:dyDescent="0.3">
      <c r="A7" t="s">
        <v>1091</v>
      </c>
      <c r="B7" t="s">
        <v>1370</v>
      </c>
      <c r="D7" t="s">
        <v>1065</v>
      </c>
      <c r="I7" s="33" t="s">
        <v>1296</v>
      </c>
    </row>
    <row r="8" spans="1:9" x14ac:dyDescent="0.3">
      <c r="A8" t="s">
        <v>1092</v>
      </c>
      <c r="B8" t="s">
        <v>1368</v>
      </c>
      <c r="D8" t="s">
        <v>1065</v>
      </c>
    </row>
    <row r="9" spans="1:9" x14ac:dyDescent="0.3">
      <c r="A9" t="s">
        <v>1092</v>
      </c>
      <c r="B9" t="s">
        <v>1370</v>
      </c>
      <c r="D9" t="s">
        <v>1065</v>
      </c>
      <c r="I9" t="s">
        <v>1299</v>
      </c>
    </row>
    <row r="10" spans="1:9" x14ac:dyDescent="0.3">
      <c r="A10" t="s">
        <v>1093</v>
      </c>
      <c r="B10" t="s">
        <v>1368</v>
      </c>
      <c r="D10" t="s">
        <v>1065</v>
      </c>
    </row>
    <row r="11" spans="1:9" x14ac:dyDescent="0.3">
      <c r="A11" t="s">
        <v>1093</v>
      </c>
      <c r="B11" t="s">
        <v>1370</v>
      </c>
      <c r="D11" t="s">
        <v>1065</v>
      </c>
    </row>
    <row r="12" spans="1:9" x14ac:dyDescent="0.3">
      <c r="A12" t="s">
        <v>1094</v>
      </c>
      <c r="B12" t="s">
        <v>1368</v>
      </c>
      <c r="D12" t="s">
        <v>1065</v>
      </c>
    </row>
    <row r="13" spans="1:9" x14ac:dyDescent="0.3">
      <c r="A13" t="s">
        <v>1094</v>
      </c>
      <c r="B13" t="s">
        <v>1370</v>
      </c>
      <c r="D13" t="s">
        <v>1065</v>
      </c>
    </row>
    <row r="14" spans="1:9" x14ac:dyDescent="0.3">
      <c r="A14" t="s">
        <v>1095</v>
      </c>
      <c r="B14" t="s">
        <v>1368</v>
      </c>
      <c r="D14" t="s">
        <v>1065</v>
      </c>
    </row>
    <row r="15" spans="1:9" x14ac:dyDescent="0.3">
      <c r="A15" t="s">
        <v>1095</v>
      </c>
      <c r="B15" t="s">
        <v>1370</v>
      </c>
      <c r="D15" t="s">
        <v>1065</v>
      </c>
    </row>
    <row r="16" spans="1:9" x14ac:dyDescent="0.3">
      <c r="A16" t="s">
        <v>909</v>
      </c>
      <c r="B16" t="s">
        <v>1368</v>
      </c>
      <c r="D16" t="s">
        <v>1065</v>
      </c>
    </row>
    <row r="17" spans="1:4" x14ac:dyDescent="0.3">
      <c r="A17" t="s">
        <v>909</v>
      </c>
      <c r="B17" t="s">
        <v>1370</v>
      </c>
      <c r="D17" t="s">
        <v>1065</v>
      </c>
    </row>
    <row r="18" spans="1:4" x14ac:dyDescent="0.3">
      <c r="A18" t="s">
        <v>913</v>
      </c>
      <c r="B18" t="s">
        <v>1368</v>
      </c>
      <c r="D18" t="s">
        <v>1065</v>
      </c>
    </row>
    <row r="19" spans="1:4" x14ac:dyDescent="0.3">
      <c r="A19" t="s">
        <v>913</v>
      </c>
      <c r="B19" t="s">
        <v>1370</v>
      </c>
      <c r="D19" t="s">
        <v>1065</v>
      </c>
    </row>
    <row r="20" spans="1:4" x14ac:dyDescent="0.3">
      <c r="A20" t="s">
        <v>1096</v>
      </c>
      <c r="B20" t="s">
        <v>1368</v>
      </c>
      <c r="D20" t="s">
        <v>1065</v>
      </c>
    </row>
    <row r="21" spans="1:4" x14ac:dyDescent="0.3">
      <c r="A21" t="s">
        <v>1096</v>
      </c>
      <c r="B21" t="s">
        <v>1370</v>
      </c>
      <c r="D21" t="s">
        <v>1065</v>
      </c>
    </row>
    <row r="22" spans="1:4" x14ac:dyDescent="0.3">
      <c r="A22" t="s">
        <v>1097</v>
      </c>
      <c r="B22" t="s">
        <v>1368</v>
      </c>
      <c r="D22" t="s">
        <v>1065</v>
      </c>
    </row>
    <row r="23" spans="1:4" x14ac:dyDescent="0.3">
      <c r="A23" t="s">
        <v>1097</v>
      </c>
      <c r="B23" t="s">
        <v>1370</v>
      </c>
      <c r="D23" t="s">
        <v>1065</v>
      </c>
    </row>
    <row r="24" spans="1:4" x14ac:dyDescent="0.3">
      <c r="A24" t="s">
        <v>910</v>
      </c>
      <c r="B24" t="s">
        <v>1368</v>
      </c>
      <c r="D24" t="s">
        <v>1065</v>
      </c>
    </row>
    <row r="25" spans="1:4" x14ac:dyDescent="0.3">
      <c r="A25" t="s">
        <v>910</v>
      </c>
      <c r="B25" t="s">
        <v>1370</v>
      </c>
      <c r="D25" t="s">
        <v>1065</v>
      </c>
    </row>
    <row r="26" spans="1:4" x14ac:dyDescent="0.3">
      <c r="A26" t="s">
        <v>1098</v>
      </c>
      <c r="B26" t="s">
        <v>1368</v>
      </c>
      <c r="D26" t="s">
        <v>1065</v>
      </c>
    </row>
    <row r="27" spans="1:4" x14ac:dyDescent="0.3">
      <c r="A27" t="s">
        <v>1098</v>
      </c>
      <c r="B27" t="s">
        <v>1370</v>
      </c>
      <c r="D27" t="s">
        <v>1065</v>
      </c>
    </row>
    <row r="28" spans="1:4" x14ac:dyDescent="0.3">
      <c r="A28" t="s">
        <v>911</v>
      </c>
      <c r="B28" t="s">
        <v>1368</v>
      </c>
      <c r="D28" t="s">
        <v>1065</v>
      </c>
    </row>
    <row r="29" spans="1:4" x14ac:dyDescent="0.3">
      <c r="A29" t="s">
        <v>911</v>
      </c>
      <c r="B29" t="s">
        <v>1370</v>
      </c>
      <c r="D29" t="s">
        <v>1065</v>
      </c>
    </row>
    <row r="30" spans="1:4" x14ac:dyDescent="0.3">
      <c r="A30" t="s">
        <v>914</v>
      </c>
      <c r="B30" t="s">
        <v>1368</v>
      </c>
      <c r="D30" t="s">
        <v>1065</v>
      </c>
    </row>
    <row r="31" spans="1:4" x14ac:dyDescent="0.3">
      <c r="A31" t="s">
        <v>914</v>
      </c>
      <c r="B31" t="s">
        <v>1370</v>
      </c>
      <c r="D31" t="s">
        <v>1065</v>
      </c>
    </row>
    <row r="32" spans="1:4" x14ac:dyDescent="0.3">
      <c r="A32" t="s">
        <v>1099</v>
      </c>
      <c r="B32" t="s">
        <v>1368</v>
      </c>
      <c r="D32" t="s">
        <v>1065</v>
      </c>
    </row>
    <row r="33" spans="1:4" x14ac:dyDescent="0.3">
      <c r="A33" t="s">
        <v>1099</v>
      </c>
      <c r="B33" t="s">
        <v>1370</v>
      </c>
      <c r="D33" t="s">
        <v>1065</v>
      </c>
    </row>
    <row r="34" spans="1:4" x14ac:dyDescent="0.3">
      <c r="A34" t="s">
        <v>1100</v>
      </c>
      <c r="B34" t="s">
        <v>1368</v>
      </c>
      <c r="D34" t="s">
        <v>1065</v>
      </c>
    </row>
    <row r="35" spans="1:4" x14ac:dyDescent="0.3">
      <c r="A35" t="s">
        <v>1100</v>
      </c>
      <c r="B35" t="s">
        <v>1370</v>
      </c>
      <c r="D35" t="s">
        <v>1065</v>
      </c>
    </row>
    <row r="36" spans="1:4" x14ac:dyDescent="0.3">
      <c r="A36" t="s">
        <v>1101</v>
      </c>
      <c r="B36" t="s">
        <v>1368</v>
      </c>
      <c r="D36" t="s">
        <v>1065</v>
      </c>
    </row>
    <row r="37" spans="1:4" x14ac:dyDescent="0.3">
      <c r="A37" t="s">
        <v>1101</v>
      </c>
      <c r="B37" t="s">
        <v>1370</v>
      </c>
      <c r="D37" t="s">
        <v>1065</v>
      </c>
    </row>
    <row r="38" spans="1:4" x14ac:dyDescent="0.3">
      <c r="A38" t="s">
        <v>912</v>
      </c>
      <c r="B38" t="s">
        <v>1368</v>
      </c>
      <c r="D38" t="s">
        <v>1065</v>
      </c>
    </row>
    <row r="39" spans="1:4" x14ac:dyDescent="0.3">
      <c r="A39" t="s">
        <v>912</v>
      </c>
      <c r="B39" t="s">
        <v>1370</v>
      </c>
      <c r="D39" t="s">
        <v>1065</v>
      </c>
    </row>
    <row r="40" spans="1:4" x14ac:dyDescent="0.3">
      <c r="A40" t="s">
        <v>915</v>
      </c>
      <c r="B40" t="s">
        <v>1368</v>
      </c>
      <c r="D40" t="s">
        <v>1065</v>
      </c>
    </row>
    <row r="41" spans="1:4" x14ac:dyDescent="0.3">
      <c r="A41" t="s">
        <v>915</v>
      </c>
      <c r="B41" t="s">
        <v>1370</v>
      </c>
      <c r="D41" t="s">
        <v>1065</v>
      </c>
    </row>
    <row r="42" spans="1:4" x14ac:dyDescent="0.3">
      <c r="A42" t="s">
        <v>1102</v>
      </c>
      <c r="B42" t="s">
        <v>1368</v>
      </c>
      <c r="D42" t="s">
        <v>1065</v>
      </c>
    </row>
    <row r="43" spans="1:4" x14ac:dyDescent="0.3">
      <c r="A43" t="s">
        <v>1102</v>
      </c>
      <c r="B43" t="s">
        <v>1370</v>
      </c>
      <c r="D43" t="s">
        <v>1065</v>
      </c>
    </row>
    <row r="44" spans="1:4" x14ac:dyDescent="0.3">
      <c r="A44" t="s">
        <v>1103</v>
      </c>
      <c r="B44" t="s">
        <v>1368</v>
      </c>
      <c r="D44" t="s">
        <v>1065</v>
      </c>
    </row>
    <row r="45" spans="1:4" x14ac:dyDescent="0.3">
      <c r="A45" t="s">
        <v>1103</v>
      </c>
      <c r="B45" t="s">
        <v>1370</v>
      </c>
      <c r="D45" t="s">
        <v>1065</v>
      </c>
    </row>
    <row r="46" spans="1:4" x14ac:dyDescent="0.3">
      <c r="A46" t="s">
        <v>1104</v>
      </c>
      <c r="B46" t="s">
        <v>1368</v>
      </c>
      <c r="D46" t="s">
        <v>1065</v>
      </c>
    </row>
    <row r="47" spans="1:4" x14ac:dyDescent="0.3">
      <c r="A47" t="s">
        <v>1104</v>
      </c>
      <c r="B47" t="s">
        <v>1370</v>
      </c>
      <c r="D47" t="s">
        <v>1065</v>
      </c>
    </row>
    <row r="48" spans="1:4" x14ac:dyDescent="0.3">
      <c r="A48" t="s">
        <v>916</v>
      </c>
      <c r="B48" t="s">
        <v>1368</v>
      </c>
      <c r="D48" t="s">
        <v>1065</v>
      </c>
    </row>
    <row r="49" spans="1:4" x14ac:dyDescent="0.3">
      <c r="A49" t="s">
        <v>916</v>
      </c>
      <c r="B49" t="s">
        <v>1370</v>
      </c>
      <c r="D49" t="s">
        <v>1065</v>
      </c>
    </row>
    <row r="50" spans="1:4" x14ac:dyDescent="0.3">
      <c r="A50" t="s">
        <v>917</v>
      </c>
      <c r="B50" t="s">
        <v>1368</v>
      </c>
      <c r="D50" t="s">
        <v>1065</v>
      </c>
    </row>
    <row r="51" spans="1:4" x14ac:dyDescent="0.3">
      <c r="A51" t="s">
        <v>917</v>
      </c>
      <c r="B51" t="s">
        <v>1370</v>
      </c>
      <c r="D51" t="s">
        <v>1065</v>
      </c>
    </row>
    <row r="52" spans="1:4" x14ac:dyDescent="0.3">
      <c r="A52" t="s">
        <v>1105</v>
      </c>
      <c r="B52" t="s">
        <v>1368</v>
      </c>
      <c r="D52" t="s">
        <v>1065</v>
      </c>
    </row>
    <row r="53" spans="1:4" x14ac:dyDescent="0.3">
      <c r="A53" t="s">
        <v>1105</v>
      </c>
      <c r="B53" t="s">
        <v>1370</v>
      </c>
      <c r="D53" t="s">
        <v>1065</v>
      </c>
    </row>
    <row r="54" spans="1:4" x14ac:dyDescent="0.3">
      <c r="A54" t="s">
        <v>1106</v>
      </c>
      <c r="B54" t="s">
        <v>1368</v>
      </c>
      <c r="D54" t="s">
        <v>1065</v>
      </c>
    </row>
    <row r="55" spans="1:4" x14ac:dyDescent="0.3">
      <c r="A55" t="s">
        <v>1106</v>
      </c>
      <c r="B55" t="s">
        <v>1370</v>
      </c>
      <c r="D55" t="s">
        <v>1065</v>
      </c>
    </row>
    <row r="56" spans="1:4" x14ac:dyDescent="0.3">
      <c r="A56" t="s">
        <v>1107</v>
      </c>
      <c r="B56" t="s">
        <v>1368</v>
      </c>
      <c r="D56" t="s">
        <v>1065</v>
      </c>
    </row>
    <row r="57" spans="1:4" x14ac:dyDescent="0.3">
      <c r="A57" t="s">
        <v>1107</v>
      </c>
      <c r="B57" t="s">
        <v>1370</v>
      </c>
      <c r="D57" t="s">
        <v>1065</v>
      </c>
    </row>
    <row r="58" spans="1:4" x14ac:dyDescent="0.3">
      <c r="A58" t="s">
        <v>1108</v>
      </c>
      <c r="B58" t="s">
        <v>1368</v>
      </c>
      <c r="D58" t="s">
        <v>1065</v>
      </c>
    </row>
    <row r="59" spans="1:4" x14ac:dyDescent="0.3">
      <c r="A59" t="s">
        <v>1108</v>
      </c>
      <c r="B59" t="s">
        <v>1370</v>
      </c>
      <c r="D59" t="s">
        <v>1065</v>
      </c>
    </row>
    <row r="60" spans="1:4" x14ac:dyDescent="0.3">
      <c r="A60" t="s">
        <v>1109</v>
      </c>
      <c r="B60" t="s">
        <v>1368</v>
      </c>
      <c r="D60" t="s">
        <v>1065</v>
      </c>
    </row>
    <row r="61" spans="1:4" x14ac:dyDescent="0.3">
      <c r="A61" t="s">
        <v>1109</v>
      </c>
      <c r="B61" t="s">
        <v>1370</v>
      </c>
      <c r="D61" t="s">
        <v>1065</v>
      </c>
    </row>
    <row r="62" spans="1:4" x14ac:dyDescent="0.3">
      <c r="A62" t="s">
        <v>1110</v>
      </c>
      <c r="B62" t="s">
        <v>1368</v>
      </c>
      <c r="D62" t="s">
        <v>1065</v>
      </c>
    </row>
    <row r="63" spans="1:4" x14ac:dyDescent="0.3">
      <c r="A63" t="s">
        <v>1110</v>
      </c>
      <c r="B63" t="s">
        <v>1370</v>
      </c>
      <c r="D63" t="s">
        <v>1065</v>
      </c>
    </row>
    <row r="64" spans="1:4" x14ac:dyDescent="0.3">
      <c r="A64" t="s">
        <v>1111</v>
      </c>
      <c r="B64" t="s">
        <v>1368</v>
      </c>
      <c r="D64" t="s">
        <v>1065</v>
      </c>
    </row>
    <row r="65" spans="1:4" x14ac:dyDescent="0.3">
      <c r="A65" t="s">
        <v>1111</v>
      </c>
      <c r="B65" t="s">
        <v>1370</v>
      </c>
      <c r="D65" t="s">
        <v>1065</v>
      </c>
    </row>
    <row r="66" spans="1:4" x14ac:dyDescent="0.3">
      <c r="A66" t="s">
        <v>1112</v>
      </c>
      <c r="B66" t="s">
        <v>1368</v>
      </c>
      <c r="D66" t="s">
        <v>1065</v>
      </c>
    </row>
    <row r="67" spans="1:4" x14ac:dyDescent="0.3">
      <c r="A67" t="s">
        <v>1112</v>
      </c>
      <c r="B67" t="s">
        <v>1370</v>
      </c>
      <c r="D67" t="s">
        <v>1065</v>
      </c>
    </row>
    <row r="68" spans="1:4" x14ac:dyDescent="0.3">
      <c r="A68" t="s">
        <v>1113</v>
      </c>
      <c r="B68" t="s">
        <v>1368</v>
      </c>
      <c r="D68" t="s">
        <v>1065</v>
      </c>
    </row>
    <row r="69" spans="1:4" x14ac:dyDescent="0.3">
      <c r="A69" t="s">
        <v>1113</v>
      </c>
      <c r="B69" t="s">
        <v>1370</v>
      </c>
      <c r="D69" t="s">
        <v>1065</v>
      </c>
    </row>
    <row r="70" spans="1:4" x14ac:dyDescent="0.3">
      <c r="A70" t="s">
        <v>1114</v>
      </c>
      <c r="B70" t="s">
        <v>1368</v>
      </c>
      <c r="D70" t="s">
        <v>1065</v>
      </c>
    </row>
    <row r="71" spans="1:4" x14ac:dyDescent="0.3">
      <c r="A71" t="s">
        <v>1114</v>
      </c>
      <c r="B71" t="s">
        <v>1370</v>
      </c>
      <c r="D71" t="s">
        <v>1065</v>
      </c>
    </row>
    <row r="72" spans="1:4" x14ac:dyDescent="0.3">
      <c r="A72" t="s">
        <v>1115</v>
      </c>
      <c r="B72" t="s">
        <v>1368</v>
      </c>
      <c r="D72" t="s">
        <v>1065</v>
      </c>
    </row>
    <row r="73" spans="1:4" x14ac:dyDescent="0.3">
      <c r="A73" t="s">
        <v>1115</v>
      </c>
      <c r="B73" t="s">
        <v>1370</v>
      </c>
      <c r="D73" t="s">
        <v>1065</v>
      </c>
    </row>
    <row r="74" spans="1:4" x14ac:dyDescent="0.3">
      <c r="A74" t="s">
        <v>1116</v>
      </c>
      <c r="B74" t="s">
        <v>1368</v>
      </c>
      <c r="D74" t="s">
        <v>1065</v>
      </c>
    </row>
    <row r="75" spans="1:4" x14ac:dyDescent="0.3">
      <c r="A75" t="s">
        <v>1116</v>
      </c>
      <c r="B75" t="s">
        <v>1370</v>
      </c>
      <c r="D75" t="s">
        <v>1065</v>
      </c>
    </row>
    <row r="76" spans="1:4" x14ac:dyDescent="0.3">
      <c r="A76" t="s">
        <v>1117</v>
      </c>
      <c r="B76" t="s">
        <v>1368</v>
      </c>
      <c r="D76" t="s">
        <v>1065</v>
      </c>
    </row>
    <row r="77" spans="1:4" x14ac:dyDescent="0.3">
      <c r="A77" t="s">
        <v>1117</v>
      </c>
      <c r="B77" t="s">
        <v>1370</v>
      </c>
      <c r="D77" t="s">
        <v>1065</v>
      </c>
    </row>
    <row r="78" spans="1:4" x14ac:dyDescent="0.3">
      <c r="A78" t="s">
        <v>1118</v>
      </c>
      <c r="B78" t="s">
        <v>1368</v>
      </c>
      <c r="D78" t="s">
        <v>1065</v>
      </c>
    </row>
    <row r="79" spans="1:4" x14ac:dyDescent="0.3">
      <c r="A79" t="s">
        <v>1118</v>
      </c>
      <c r="B79" t="s">
        <v>1370</v>
      </c>
      <c r="D79" t="s">
        <v>1065</v>
      </c>
    </row>
    <row r="80" spans="1:4" x14ac:dyDescent="0.3">
      <c r="A80" t="s">
        <v>1119</v>
      </c>
      <c r="B80" t="s">
        <v>1368</v>
      </c>
      <c r="D80" t="s">
        <v>1065</v>
      </c>
    </row>
    <row r="81" spans="1:4" x14ac:dyDescent="0.3">
      <c r="A81" t="s">
        <v>1119</v>
      </c>
      <c r="B81" t="s">
        <v>1370</v>
      </c>
      <c r="D81" t="s">
        <v>1065</v>
      </c>
    </row>
    <row r="82" spans="1:4" x14ac:dyDescent="0.3">
      <c r="A82" t="s">
        <v>1120</v>
      </c>
      <c r="B82" t="s">
        <v>1368</v>
      </c>
      <c r="D82" t="s">
        <v>1065</v>
      </c>
    </row>
    <row r="83" spans="1:4" x14ac:dyDescent="0.3">
      <c r="A83" t="s">
        <v>1120</v>
      </c>
      <c r="B83" t="s">
        <v>1370</v>
      </c>
      <c r="D83" t="s">
        <v>1065</v>
      </c>
    </row>
    <row r="84" spans="1:4" x14ac:dyDescent="0.3">
      <c r="A84" t="s">
        <v>1121</v>
      </c>
      <c r="B84" t="s">
        <v>1368</v>
      </c>
      <c r="D84" t="s">
        <v>1065</v>
      </c>
    </row>
    <row r="85" spans="1:4" x14ac:dyDescent="0.3">
      <c r="A85" t="s">
        <v>1121</v>
      </c>
      <c r="B85" t="s">
        <v>1370</v>
      </c>
      <c r="D85" t="s">
        <v>1065</v>
      </c>
    </row>
    <row r="86" spans="1:4" x14ac:dyDescent="0.3">
      <c r="A86" t="s">
        <v>1122</v>
      </c>
      <c r="B86" t="s">
        <v>1368</v>
      </c>
      <c r="D86" t="s">
        <v>1065</v>
      </c>
    </row>
    <row r="87" spans="1:4" x14ac:dyDescent="0.3">
      <c r="A87" t="s">
        <v>1122</v>
      </c>
      <c r="B87" t="s">
        <v>1370</v>
      </c>
      <c r="D87" t="s">
        <v>1065</v>
      </c>
    </row>
    <row r="88" spans="1:4" x14ac:dyDescent="0.3">
      <c r="A88" t="s">
        <v>1123</v>
      </c>
      <c r="B88" t="s">
        <v>1368</v>
      </c>
      <c r="D88" t="s">
        <v>1065</v>
      </c>
    </row>
    <row r="89" spans="1:4" x14ac:dyDescent="0.3">
      <c r="A89" t="s">
        <v>1123</v>
      </c>
      <c r="B89" t="s">
        <v>1370</v>
      </c>
      <c r="D89" t="s">
        <v>1065</v>
      </c>
    </row>
    <row r="90" spans="1:4" x14ac:dyDescent="0.3">
      <c r="A90" t="s">
        <v>1124</v>
      </c>
      <c r="B90" t="s">
        <v>1368</v>
      </c>
      <c r="D90" t="s">
        <v>1065</v>
      </c>
    </row>
    <row r="91" spans="1:4" x14ac:dyDescent="0.3">
      <c r="A91" t="s">
        <v>1124</v>
      </c>
      <c r="B91" t="s">
        <v>1370</v>
      </c>
      <c r="D91" t="s">
        <v>1065</v>
      </c>
    </row>
    <row r="92" spans="1:4" x14ac:dyDescent="0.3">
      <c r="A92" t="s">
        <v>615</v>
      </c>
      <c r="B92" t="s">
        <v>1368</v>
      </c>
      <c r="D92" t="s">
        <v>1065</v>
      </c>
    </row>
    <row r="93" spans="1:4" x14ac:dyDescent="0.3">
      <c r="A93" t="s">
        <v>615</v>
      </c>
      <c r="B93" t="s">
        <v>1370</v>
      </c>
      <c r="D93" t="s">
        <v>1065</v>
      </c>
    </row>
    <row r="94" spans="1:4" x14ac:dyDescent="0.3">
      <c r="A94" t="s">
        <v>616</v>
      </c>
      <c r="B94" t="s">
        <v>1368</v>
      </c>
      <c r="D94" t="s">
        <v>1065</v>
      </c>
    </row>
    <row r="95" spans="1:4" x14ac:dyDescent="0.3">
      <c r="A95" t="s">
        <v>616</v>
      </c>
      <c r="B95" t="s">
        <v>1370</v>
      </c>
      <c r="D95" t="s">
        <v>1065</v>
      </c>
    </row>
    <row r="96" spans="1:4" x14ac:dyDescent="0.3">
      <c r="A96" t="s">
        <v>1125</v>
      </c>
      <c r="B96" t="s">
        <v>1368</v>
      </c>
      <c r="D96" t="s">
        <v>1065</v>
      </c>
    </row>
    <row r="97" spans="1:4" x14ac:dyDescent="0.3">
      <c r="A97" t="s">
        <v>1125</v>
      </c>
      <c r="B97" t="s">
        <v>1370</v>
      </c>
      <c r="D97" t="s">
        <v>1065</v>
      </c>
    </row>
    <row r="98" spans="1:4" x14ac:dyDescent="0.3">
      <c r="A98" t="s">
        <v>1126</v>
      </c>
      <c r="B98" t="s">
        <v>1368</v>
      </c>
      <c r="D98" t="s">
        <v>1065</v>
      </c>
    </row>
    <row r="99" spans="1:4" x14ac:dyDescent="0.3">
      <c r="A99" t="s">
        <v>1126</v>
      </c>
      <c r="B99" t="s">
        <v>1370</v>
      </c>
      <c r="D99" t="s">
        <v>1065</v>
      </c>
    </row>
    <row r="100" spans="1:4" x14ac:dyDescent="0.3">
      <c r="A100" t="s">
        <v>617</v>
      </c>
      <c r="B100" t="s">
        <v>1368</v>
      </c>
      <c r="D100" t="s">
        <v>1065</v>
      </c>
    </row>
    <row r="101" spans="1:4" x14ac:dyDescent="0.3">
      <c r="A101" t="s">
        <v>617</v>
      </c>
      <c r="B101" t="s">
        <v>1370</v>
      </c>
      <c r="D101" t="s">
        <v>1065</v>
      </c>
    </row>
    <row r="102" spans="1:4" x14ac:dyDescent="0.3">
      <c r="A102" t="s">
        <v>1127</v>
      </c>
      <c r="B102" t="s">
        <v>1368</v>
      </c>
      <c r="D102" t="s">
        <v>1065</v>
      </c>
    </row>
    <row r="103" spans="1:4" x14ac:dyDescent="0.3">
      <c r="A103" t="s">
        <v>1127</v>
      </c>
      <c r="B103" t="s">
        <v>1370</v>
      </c>
      <c r="D103" t="s">
        <v>1065</v>
      </c>
    </row>
    <row r="104" spans="1:4" x14ac:dyDescent="0.3">
      <c r="A104" t="s">
        <v>618</v>
      </c>
      <c r="B104" t="s">
        <v>1368</v>
      </c>
      <c r="D104" t="s">
        <v>1065</v>
      </c>
    </row>
    <row r="105" spans="1:4" x14ac:dyDescent="0.3">
      <c r="A105" t="s">
        <v>618</v>
      </c>
      <c r="B105" t="s">
        <v>1370</v>
      </c>
      <c r="D105" t="s">
        <v>1065</v>
      </c>
    </row>
    <row r="106" spans="1:4" x14ac:dyDescent="0.3">
      <c r="A106" t="s">
        <v>619</v>
      </c>
      <c r="B106" t="s">
        <v>1368</v>
      </c>
      <c r="D106" t="s">
        <v>1065</v>
      </c>
    </row>
    <row r="107" spans="1:4" x14ac:dyDescent="0.3">
      <c r="A107" t="s">
        <v>619</v>
      </c>
      <c r="B107" t="s">
        <v>1370</v>
      </c>
      <c r="D107" t="s">
        <v>1065</v>
      </c>
    </row>
    <row r="108" spans="1:4" x14ac:dyDescent="0.3">
      <c r="A108" t="s">
        <v>620</v>
      </c>
      <c r="B108" t="s">
        <v>1368</v>
      </c>
      <c r="D108" t="s">
        <v>1065</v>
      </c>
    </row>
    <row r="109" spans="1:4" x14ac:dyDescent="0.3">
      <c r="A109" t="s">
        <v>620</v>
      </c>
      <c r="B109" t="s">
        <v>1370</v>
      </c>
      <c r="D109" t="s">
        <v>1065</v>
      </c>
    </row>
    <row r="110" spans="1:4" x14ac:dyDescent="0.3">
      <c r="A110" t="s">
        <v>1128</v>
      </c>
      <c r="B110" t="s">
        <v>1368</v>
      </c>
      <c r="D110" t="s">
        <v>1065</v>
      </c>
    </row>
    <row r="111" spans="1:4" x14ac:dyDescent="0.3">
      <c r="A111" t="s">
        <v>1128</v>
      </c>
      <c r="B111" t="s">
        <v>1370</v>
      </c>
      <c r="D111" t="s">
        <v>1065</v>
      </c>
    </row>
    <row r="112" spans="1:4" x14ac:dyDescent="0.3">
      <c r="A112" t="s">
        <v>1129</v>
      </c>
      <c r="B112" t="s">
        <v>1368</v>
      </c>
      <c r="D112" t="s">
        <v>1065</v>
      </c>
    </row>
    <row r="113" spans="1:4" x14ac:dyDescent="0.3">
      <c r="A113" t="s">
        <v>1129</v>
      </c>
      <c r="B113" t="s">
        <v>1370</v>
      </c>
      <c r="D113" t="s">
        <v>1065</v>
      </c>
    </row>
    <row r="114" spans="1:4" x14ac:dyDescent="0.3">
      <c r="A114" t="s">
        <v>1130</v>
      </c>
      <c r="B114" t="s">
        <v>1368</v>
      </c>
      <c r="D114" t="s">
        <v>1065</v>
      </c>
    </row>
    <row r="115" spans="1:4" x14ac:dyDescent="0.3">
      <c r="A115" t="s">
        <v>1130</v>
      </c>
      <c r="B115" t="s">
        <v>1370</v>
      </c>
      <c r="D115" t="s">
        <v>1065</v>
      </c>
    </row>
    <row r="116" spans="1:4" x14ac:dyDescent="0.3">
      <c r="A116" t="s">
        <v>1131</v>
      </c>
      <c r="B116" t="s">
        <v>1368</v>
      </c>
      <c r="D116" t="s">
        <v>1065</v>
      </c>
    </row>
    <row r="117" spans="1:4" x14ac:dyDescent="0.3">
      <c r="A117" t="s">
        <v>1131</v>
      </c>
      <c r="B117" t="s">
        <v>1370</v>
      </c>
      <c r="D117" t="s">
        <v>1065</v>
      </c>
    </row>
    <row r="118" spans="1:4" x14ac:dyDescent="0.3">
      <c r="A118" t="s">
        <v>1132</v>
      </c>
      <c r="B118" t="s">
        <v>1368</v>
      </c>
      <c r="D118" t="s">
        <v>1065</v>
      </c>
    </row>
    <row r="119" spans="1:4" x14ac:dyDescent="0.3">
      <c r="A119" t="s">
        <v>1132</v>
      </c>
      <c r="B119" t="s">
        <v>1370</v>
      </c>
      <c r="D119" t="s">
        <v>1065</v>
      </c>
    </row>
    <row r="120" spans="1:4" x14ac:dyDescent="0.3">
      <c r="A120" t="s">
        <v>1133</v>
      </c>
      <c r="B120" t="s">
        <v>1368</v>
      </c>
      <c r="D120" t="s">
        <v>1065</v>
      </c>
    </row>
    <row r="121" spans="1:4" x14ac:dyDescent="0.3">
      <c r="A121" t="s">
        <v>1133</v>
      </c>
      <c r="B121" t="s">
        <v>1370</v>
      </c>
      <c r="D121" t="s">
        <v>1065</v>
      </c>
    </row>
    <row r="122" spans="1:4" x14ac:dyDescent="0.3">
      <c r="A122" t="s">
        <v>1134</v>
      </c>
      <c r="B122" t="s">
        <v>1368</v>
      </c>
      <c r="D122" t="s">
        <v>1065</v>
      </c>
    </row>
    <row r="123" spans="1:4" x14ac:dyDescent="0.3">
      <c r="A123" t="s">
        <v>1134</v>
      </c>
      <c r="B123" t="s">
        <v>1370</v>
      </c>
      <c r="D123" t="s">
        <v>1065</v>
      </c>
    </row>
    <row r="124" spans="1:4" x14ac:dyDescent="0.3">
      <c r="A124" t="s">
        <v>1135</v>
      </c>
      <c r="B124" t="s">
        <v>1368</v>
      </c>
      <c r="D124" t="s">
        <v>1065</v>
      </c>
    </row>
    <row r="125" spans="1:4" x14ac:dyDescent="0.3">
      <c r="A125" t="s">
        <v>1135</v>
      </c>
      <c r="B125" t="s">
        <v>1370</v>
      </c>
      <c r="D125" t="s">
        <v>1065</v>
      </c>
    </row>
    <row r="126" spans="1:4" x14ac:dyDescent="0.3">
      <c r="A126" t="s">
        <v>621</v>
      </c>
      <c r="B126" t="s">
        <v>1368</v>
      </c>
      <c r="D126" t="s">
        <v>1065</v>
      </c>
    </row>
    <row r="127" spans="1:4" x14ac:dyDescent="0.3">
      <c r="A127" t="s">
        <v>621</v>
      </c>
      <c r="B127" t="s">
        <v>1370</v>
      </c>
      <c r="D127" t="s">
        <v>1065</v>
      </c>
    </row>
    <row r="128" spans="1:4" x14ac:dyDescent="0.3">
      <c r="A128" t="s">
        <v>622</v>
      </c>
      <c r="B128" t="s">
        <v>1368</v>
      </c>
      <c r="D128" t="s">
        <v>1065</v>
      </c>
    </row>
    <row r="129" spans="1:4" x14ac:dyDescent="0.3">
      <c r="A129" t="s">
        <v>622</v>
      </c>
      <c r="B129" t="s">
        <v>1370</v>
      </c>
      <c r="D129" t="s">
        <v>1065</v>
      </c>
    </row>
    <row r="130" spans="1:4" x14ac:dyDescent="0.3">
      <c r="A130" t="s">
        <v>1136</v>
      </c>
      <c r="B130" t="s">
        <v>1368</v>
      </c>
      <c r="D130" t="s">
        <v>1065</v>
      </c>
    </row>
    <row r="131" spans="1:4" x14ac:dyDescent="0.3">
      <c r="A131" t="s">
        <v>1136</v>
      </c>
      <c r="B131" t="s">
        <v>1370</v>
      </c>
      <c r="D131" t="s">
        <v>1065</v>
      </c>
    </row>
    <row r="132" spans="1:4" x14ac:dyDescent="0.3">
      <c r="A132" t="s">
        <v>1137</v>
      </c>
      <c r="B132" t="s">
        <v>1368</v>
      </c>
      <c r="D132" t="s">
        <v>1065</v>
      </c>
    </row>
    <row r="133" spans="1:4" x14ac:dyDescent="0.3">
      <c r="A133" t="s">
        <v>1137</v>
      </c>
      <c r="B133" t="s">
        <v>1370</v>
      </c>
      <c r="D133" t="s">
        <v>1065</v>
      </c>
    </row>
    <row r="134" spans="1:4" x14ac:dyDescent="0.3">
      <c r="A134" t="s">
        <v>623</v>
      </c>
      <c r="B134" t="s">
        <v>1368</v>
      </c>
      <c r="D134" t="s">
        <v>1065</v>
      </c>
    </row>
    <row r="135" spans="1:4" x14ac:dyDescent="0.3">
      <c r="A135" t="s">
        <v>623</v>
      </c>
      <c r="B135" t="s">
        <v>1370</v>
      </c>
      <c r="D135" t="s">
        <v>1065</v>
      </c>
    </row>
    <row r="136" spans="1:4" x14ac:dyDescent="0.3">
      <c r="A136" t="s">
        <v>1138</v>
      </c>
      <c r="B136" t="s">
        <v>1368</v>
      </c>
      <c r="D136" t="s">
        <v>1065</v>
      </c>
    </row>
    <row r="137" spans="1:4" x14ac:dyDescent="0.3">
      <c r="A137" t="s">
        <v>1138</v>
      </c>
      <c r="B137" t="s">
        <v>1370</v>
      </c>
      <c r="D137" t="s">
        <v>1065</v>
      </c>
    </row>
    <row r="138" spans="1:4" x14ac:dyDescent="0.3">
      <c r="A138" t="s">
        <v>624</v>
      </c>
      <c r="B138" t="s">
        <v>1368</v>
      </c>
      <c r="D138" t="s">
        <v>1065</v>
      </c>
    </row>
    <row r="139" spans="1:4" x14ac:dyDescent="0.3">
      <c r="A139" t="s">
        <v>624</v>
      </c>
      <c r="B139" t="s">
        <v>1370</v>
      </c>
      <c r="D139" t="s">
        <v>1065</v>
      </c>
    </row>
    <row r="140" spans="1:4" x14ac:dyDescent="0.3">
      <c r="A140" t="s">
        <v>625</v>
      </c>
      <c r="B140" t="s">
        <v>1368</v>
      </c>
      <c r="D140" t="s">
        <v>1065</v>
      </c>
    </row>
    <row r="141" spans="1:4" x14ac:dyDescent="0.3">
      <c r="A141" t="s">
        <v>625</v>
      </c>
      <c r="B141" t="s">
        <v>1370</v>
      </c>
      <c r="D141" t="s">
        <v>1065</v>
      </c>
    </row>
    <row r="142" spans="1:4" x14ac:dyDescent="0.3">
      <c r="A142" t="s">
        <v>626</v>
      </c>
      <c r="B142" t="s">
        <v>1368</v>
      </c>
      <c r="D142" t="s">
        <v>1065</v>
      </c>
    </row>
    <row r="143" spans="1:4" x14ac:dyDescent="0.3">
      <c r="A143" t="s">
        <v>626</v>
      </c>
      <c r="B143" t="s">
        <v>1370</v>
      </c>
      <c r="D143" t="s">
        <v>1065</v>
      </c>
    </row>
    <row r="144" spans="1:4" x14ac:dyDescent="0.3">
      <c r="A144" t="s">
        <v>1139</v>
      </c>
      <c r="B144" t="s">
        <v>1368</v>
      </c>
      <c r="D144" t="s">
        <v>1065</v>
      </c>
    </row>
    <row r="145" spans="1:4" x14ac:dyDescent="0.3">
      <c r="A145" t="s">
        <v>1139</v>
      </c>
      <c r="B145" t="s">
        <v>1370</v>
      </c>
      <c r="D145" t="s">
        <v>1065</v>
      </c>
    </row>
    <row r="146" spans="1:4" x14ac:dyDescent="0.3">
      <c r="A146" t="s">
        <v>628</v>
      </c>
      <c r="B146" t="s">
        <v>1368</v>
      </c>
      <c r="D146" t="s">
        <v>1065</v>
      </c>
    </row>
    <row r="147" spans="1:4" x14ac:dyDescent="0.3">
      <c r="A147" t="s">
        <v>628</v>
      </c>
      <c r="B147" t="s">
        <v>1370</v>
      </c>
      <c r="D147" t="s">
        <v>1065</v>
      </c>
    </row>
    <row r="148" spans="1:4" x14ac:dyDescent="0.3">
      <c r="A148" t="s">
        <v>629</v>
      </c>
      <c r="B148" t="s">
        <v>1368</v>
      </c>
      <c r="D148" t="s">
        <v>1065</v>
      </c>
    </row>
    <row r="149" spans="1:4" x14ac:dyDescent="0.3">
      <c r="A149" t="s">
        <v>629</v>
      </c>
      <c r="B149" t="s">
        <v>1370</v>
      </c>
      <c r="D149" t="s">
        <v>1065</v>
      </c>
    </row>
    <row r="150" spans="1:4" x14ac:dyDescent="0.3">
      <c r="A150" t="s">
        <v>630</v>
      </c>
      <c r="B150" t="s">
        <v>1368</v>
      </c>
      <c r="D150" t="s">
        <v>1065</v>
      </c>
    </row>
    <row r="151" spans="1:4" x14ac:dyDescent="0.3">
      <c r="A151" t="s">
        <v>630</v>
      </c>
      <c r="B151" t="s">
        <v>1370</v>
      </c>
      <c r="D151" t="s">
        <v>1065</v>
      </c>
    </row>
    <row r="152" spans="1:4" x14ac:dyDescent="0.3">
      <c r="A152" t="s">
        <v>1140</v>
      </c>
      <c r="B152" t="s">
        <v>1368</v>
      </c>
      <c r="D152" t="s">
        <v>1065</v>
      </c>
    </row>
    <row r="153" spans="1:4" x14ac:dyDescent="0.3">
      <c r="A153" t="s">
        <v>1140</v>
      </c>
      <c r="B153" t="s">
        <v>1370</v>
      </c>
      <c r="D153" t="s">
        <v>1065</v>
      </c>
    </row>
    <row r="154" spans="1:4" x14ac:dyDescent="0.3">
      <c r="A154" t="s">
        <v>1141</v>
      </c>
      <c r="B154" t="s">
        <v>1368</v>
      </c>
      <c r="D154" t="s">
        <v>1065</v>
      </c>
    </row>
    <row r="155" spans="1:4" x14ac:dyDescent="0.3">
      <c r="A155" t="s">
        <v>1141</v>
      </c>
      <c r="B155" t="s">
        <v>1370</v>
      </c>
      <c r="D155" t="s">
        <v>1065</v>
      </c>
    </row>
    <row r="156" spans="1:4" x14ac:dyDescent="0.3">
      <c r="A156" t="s">
        <v>1142</v>
      </c>
      <c r="B156" t="s">
        <v>1368</v>
      </c>
      <c r="D156" t="s">
        <v>1065</v>
      </c>
    </row>
    <row r="157" spans="1:4" x14ac:dyDescent="0.3">
      <c r="A157" t="s">
        <v>1142</v>
      </c>
      <c r="B157" t="s">
        <v>1370</v>
      </c>
      <c r="D157" t="s">
        <v>1065</v>
      </c>
    </row>
    <row r="158" spans="1:4" x14ac:dyDescent="0.3">
      <c r="A158" t="s">
        <v>1143</v>
      </c>
      <c r="B158" t="s">
        <v>1368</v>
      </c>
      <c r="D158" t="s">
        <v>1065</v>
      </c>
    </row>
    <row r="159" spans="1:4" x14ac:dyDescent="0.3">
      <c r="A159" t="s">
        <v>1143</v>
      </c>
      <c r="B159" t="s">
        <v>1370</v>
      </c>
      <c r="D159" t="s">
        <v>1065</v>
      </c>
    </row>
    <row r="160" spans="1:4" x14ac:dyDescent="0.3">
      <c r="A160" t="s">
        <v>1144</v>
      </c>
      <c r="B160" t="s">
        <v>1368</v>
      </c>
      <c r="D160" t="s">
        <v>1065</v>
      </c>
    </row>
    <row r="161" spans="1:4" x14ac:dyDescent="0.3">
      <c r="A161" t="s">
        <v>1144</v>
      </c>
      <c r="B161" t="s">
        <v>1370</v>
      </c>
      <c r="D161" t="s">
        <v>1065</v>
      </c>
    </row>
    <row r="162" spans="1:4" x14ac:dyDescent="0.3">
      <c r="A162" t="s">
        <v>631</v>
      </c>
      <c r="B162" t="s">
        <v>1368</v>
      </c>
      <c r="D162" t="s">
        <v>1065</v>
      </c>
    </row>
    <row r="163" spans="1:4" x14ac:dyDescent="0.3">
      <c r="A163" t="s">
        <v>631</v>
      </c>
      <c r="B163" t="s">
        <v>1370</v>
      </c>
      <c r="D163" t="s">
        <v>1065</v>
      </c>
    </row>
    <row r="164" spans="1:4" x14ac:dyDescent="0.3">
      <c r="A164" t="s">
        <v>633</v>
      </c>
      <c r="B164" t="s">
        <v>1368</v>
      </c>
      <c r="D164" t="s">
        <v>1065</v>
      </c>
    </row>
    <row r="165" spans="1:4" x14ac:dyDescent="0.3">
      <c r="A165" t="s">
        <v>633</v>
      </c>
      <c r="B165" t="s">
        <v>1370</v>
      </c>
      <c r="D165" t="s">
        <v>1065</v>
      </c>
    </row>
    <row r="166" spans="1:4" x14ac:dyDescent="0.3">
      <c r="A166" t="s">
        <v>1145</v>
      </c>
      <c r="B166" t="s">
        <v>1368</v>
      </c>
      <c r="D166" t="s">
        <v>1065</v>
      </c>
    </row>
    <row r="167" spans="1:4" x14ac:dyDescent="0.3">
      <c r="A167" t="s">
        <v>1145</v>
      </c>
      <c r="B167" t="s">
        <v>1370</v>
      </c>
      <c r="D167" t="s">
        <v>1065</v>
      </c>
    </row>
    <row r="168" spans="1:4" x14ac:dyDescent="0.3">
      <c r="A168" t="s">
        <v>634</v>
      </c>
      <c r="B168" t="s">
        <v>1368</v>
      </c>
      <c r="D168" t="s">
        <v>1065</v>
      </c>
    </row>
    <row r="169" spans="1:4" x14ac:dyDescent="0.3">
      <c r="A169" t="s">
        <v>634</v>
      </c>
      <c r="B169" t="s">
        <v>1370</v>
      </c>
      <c r="D169" t="s">
        <v>1065</v>
      </c>
    </row>
    <row r="170" spans="1:4" x14ac:dyDescent="0.3">
      <c r="A170" t="s">
        <v>1146</v>
      </c>
      <c r="B170" t="s">
        <v>1368</v>
      </c>
      <c r="D170" t="s">
        <v>1065</v>
      </c>
    </row>
    <row r="171" spans="1:4" x14ac:dyDescent="0.3">
      <c r="A171" t="s">
        <v>1146</v>
      </c>
      <c r="B171" t="s">
        <v>1370</v>
      </c>
      <c r="D171" t="s">
        <v>1065</v>
      </c>
    </row>
    <row r="172" spans="1:4" x14ac:dyDescent="0.3">
      <c r="A172" t="s">
        <v>1147</v>
      </c>
      <c r="B172" t="s">
        <v>1368</v>
      </c>
      <c r="D172" t="s">
        <v>1065</v>
      </c>
    </row>
    <row r="173" spans="1:4" x14ac:dyDescent="0.3">
      <c r="A173" t="s">
        <v>1147</v>
      </c>
      <c r="B173" t="s">
        <v>1370</v>
      </c>
      <c r="D173" t="s">
        <v>1065</v>
      </c>
    </row>
    <row r="174" spans="1:4" x14ac:dyDescent="0.3">
      <c r="A174" t="s">
        <v>1148</v>
      </c>
      <c r="B174" t="s">
        <v>1368</v>
      </c>
      <c r="D174" t="s">
        <v>1065</v>
      </c>
    </row>
    <row r="175" spans="1:4" x14ac:dyDescent="0.3">
      <c r="A175" t="s">
        <v>1148</v>
      </c>
      <c r="B175" t="s">
        <v>1370</v>
      </c>
      <c r="D175" t="s">
        <v>1065</v>
      </c>
    </row>
    <row r="176" spans="1:4" x14ac:dyDescent="0.3">
      <c r="A176" t="s">
        <v>1149</v>
      </c>
      <c r="B176" t="s">
        <v>1368</v>
      </c>
      <c r="D176" t="s">
        <v>1065</v>
      </c>
    </row>
    <row r="177" spans="1:4" x14ac:dyDescent="0.3">
      <c r="A177" t="s">
        <v>1149</v>
      </c>
      <c r="B177" t="s">
        <v>1370</v>
      </c>
      <c r="D177" t="s">
        <v>1065</v>
      </c>
    </row>
    <row r="178" spans="1:4" x14ac:dyDescent="0.3">
      <c r="A178" t="s">
        <v>1150</v>
      </c>
      <c r="B178" t="s">
        <v>1368</v>
      </c>
      <c r="D178" t="s">
        <v>1065</v>
      </c>
    </row>
    <row r="179" spans="1:4" x14ac:dyDescent="0.3">
      <c r="A179" t="s">
        <v>1150</v>
      </c>
      <c r="B179" t="s">
        <v>1370</v>
      </c>
      <c r="D179" t="s">
        <v>1065</v>
      </c>
    </row>
    <row r="180" spans="1:4" x14ac:dyDescent="0.3">
      <c r="A180" t="s">
        <v>1151</v>
      </c>
      <c r="B180" t="s">
        <v>1368</v>
      </c>
      <c r="D180" t="s">
        <v>1065</v>
      </c>
    </row>
    <row r="181" spans="1:4" x14ac:dyDescent="0.3">
      <c r="A181" t="s">
        <v>1151</v>
      </c>
      <c r="B181" t="s">
        <v>1370</v>
      </c>
      <c r="D181" t="s">
        <v>1065</v>
      </c>
    </row>
    <row r="182" spans="1:4" x14ac:dyDescent="0.3">
      <c r="A182" t="s">
        <v>1152</v>
      </c>
      <c r="B182" t="s">
        <v>1368</v>
      </c>
      <c r="D182" t="s">
        <v>1065</v>
      </c>
    </row>
    <row r="183" spans="1:4" x14ac:dyDescent="0.3">
      <c r="A183" t="s">
        <v>1152</v>
      </c>
      <c r="B183" t="s">
        <v>1370</v>
      </c>
      <c r="D183" t="s">
        <v>1065</v>
      </c>
    </row>
    <row r="184" spans="1:4" x14ac:dyDescent="0.3">
      <c r="A184" t="s">
        <v>1153</v>
      </c>
      <c r="B184" t="s">
        <v>1368</v>
      </c>
      <c r="D184" t="s">
        <v>1065</v>
      </c>
    </row>
    <row r="185" spans="1:4" x14ac:dyDescent="0.3">
      <c r="A185" t="s">
        <v>1153</v>
      </c>
      <c r="B185" t="s">
        <v>1370</v>
      </c>
      <c r="D185" t="s">
        <v>1065</v>
      </c>
    </row>
    <row r="186" spans="1:4" x14ac:dyDescent="0.3">
      <c r="A186" t="s">
        <v>1154</v>
      </c>
      <c r="B186" t="s">
        <v>1368</v>
      </c>
      <c r="D186" t="s">
        <v>1065</v>
      </c>
    </row>
    <row r="187" spans="1:4" x14ac:dyDescent="0.3">
      <c r="A187" t="s">
        <v>1154</v>
      </c>
      <c r="B187" t="s">
        <v>1370</v>
      </c>
      <c r="D187" t="s">
        <v>1065</v>
      </c>
    </row>
    <row r="188" spans="1:4" x14ac:dyDescent="0.3">
      <c r="A188" t="s">
        <v>1155</v>
      </c>
      <c r="B188" t="s">
        <v>1368</v>
      </c>
      <c r="D188" t="s">
        <v>1065</v>
      </c>
    </row>
    <row r="189" spans="1:4" x14ac:dyDescent="0.3">
      <c r="A189" t="s">
        <v>1155</v>
      </c>
      <c r="B189" t="s">
        <v>1370</v>
      </c>
      <c r="D189" t="s">
        <v>1065</v>
      </c>
    </row>
    <row r="190" spans="1:4" x14ac:dyDescent="0.3">
      <c r="A190" t="s">
        <v>853</v>
      </c>
      <c r="B190" t="s">
        <v>1368</v>
      </c>
      <c r="D190" t="s">
        <v>1065</v>
      </c>
    </row>
    <row r="191" spans="1:4" x14ac:dyDescent="0.3">
      <c r="A191" t="s">
        <v>853</v>
      </c>
      <c r="B191" t="s">
        <v>1370</v>
      </c>
      <c r="D191" t="s">
        <v>1065</v>
      </c>
    </row>
    <row r="192" spans="1:4" x14ac:dyDescent="0.3">
      <c r="A192" t="s">
        <v>1079</v>
      </c>
      <c r="B192" t="s">
        <v>1368</v>
      </c>
      <c r="D192" t="s">
        <v>1065</v>
      </c>
    </row>
    <row r="193" spans="1:4" x14ac:dyDescent="0.3">
      <c r="A193" t="s">
        <v>1079</v>
      </c>
      <c r="B193" t="s">
        <v>1370</v>
      </c>
      <c r="D193" t="s">
        <v>1065</v>
      </c>
    </row>
    <row r="194" spans="1:4" x14ac:dyDescent="0.3">
      <c r="A194" t="s">
        <v>1156</v>
      </c>
      <c r="B194" t="s">
        <v>1368</v>
      </c>
      <c r="D194" t="s">
        <v>1065</v>
      </c>
    </row>
    <row r="195" spans="1:4" x14ac:dyDescent="0.3">
      <c r="A195" t="s">
        <v>1156</v>
      </c>
      <c r="B195" t="s">
        <v>1370</v>
      </c>
      <c r="D195" t="s">
        <v>1065</v>
      </c>
    </row>
    <row r="196" spans="1:4" x14ac:dyDescent="0.3">
      <c r="A196" t="s">
        <v>1157</v>
      </c>
      <c r="B196" t="s">
        <v>1368</v>
      </c>
      <c r="D196" t="s">
        <v>1065</v>
      </c>
    </row>
    <row r="197" spans="1:4" x14ac:dyDescent="0.3">
      <c r="A197" t="s">
        <v>1157</v>
      </c>
      <c r="B197" t="s">
        <v>1370</v>
      </c>
      <c r="D197" t="s">
        <v>1065</v>
      </c>
    </row>
    <row r="198" spans="1:4" x14ac:dyDescent="0.3">
      <c r="A198" t="s">
        <v>1158</v>
      </c>
      <c r="B198" t="s">
        <v>1368</v>
      </c>
      <c r="D198" t="s">
        <v>1065</v>
      </c>
    </row>
    <row r="199" spans="1:4" x14ac:dyDescent="0.3">
      <c r="A199" t="s">
        <v>1158</v>
      </c>
      <c r="B199" t="s">
        <v>1370</v>
      </c>
      <c r="D199" t="s">
        <v>1065</v>
      </c>
    </row>
    <row r="200" spans="1:4" x14ac:dyDescent="0.3">
      <c r="A200" t="s">
        <v>1159</v>
      </c>
      <c r="B200" t="s">
        <v>1368</v>
      </c>
      <c r="D200" t="s">
        <v>1065</v>
      </c>
    </row>
    <row r="201" spans="1:4" x14ac:dyDescent="0.3">
      <c r="A201" t="s">
        <v>1159</v>
      </c>
      <c r="B201" t="s">
        <v>1370</v>
      </c>
      <c r="D201" t="s">
        <v>1065</v>
      </c>
    </row>
    <row r="202" spans="1:4" x14ac:dyDescent="0.3">
      <c r="A202" t="s">
        <v>1160</v>
      </c>
      <c r="B202" t="s">
        <v>1368</v>
      </c>
      <c r="D202" t="s">
        <v>1065</v>
      </c>
    </row>
    <row r="203" spans="1:4" x14ac:dyDescent="0.3">
      <c r="A203" t="s">
        <v>1160</v>
      </c>
      <c r="B203" t="s">
        <v>1370</v>
      </c>
      <c r="D203" t="s">
        <v>1065</v>
      </c>
    </row>
    <row r="204" spans="1:4" x14ac:dyDescent="0.3">
      <c r="A204" t="s">
        <v>1161</v>
      </c>
      <c r="B204" t="s">
        <v>1368</v>
      </c>
      <c r="D204" t="s">
        <v>1065</v>
      </c>
    </row>
    <row r="205" spans="1:4" x14ac:dyDescent="0.3">
      <c r="A205" t="s">
        <v>1161</v>
      </c>
      <c r="B205" t="s">
        <v>1370</v>
      </c>
      <c r="D205" t="s">
        <v>1065</v>
      </c>
    </row>
    <row r="206" spans="1:4" x14ac:dyDescent="0.3">
      <c r="A206" t="s">
        <v>1162</v>
      </c>
      <c r="B206" t="s">
        <v>1368</v>
      </c>
      <c r="D206" t="s">
        <v>1065</v>
      </c>
    </row>
    <row r="207" spans="1:4" x14ac:dyDescent="0.3">
      <c r="A207" t="s">
        <v>1162</v>
      </c>
      <c r="B207" t="s">
        <v>1370</v>
      </c>
      <c r="D207" t="s">
        <v>1065</v>
      </c>
    </row>
    <row r="208" spans="1:4" x14ac:dyDescent="0.3">
      <c r="A208" t="s">
        <v>1163</v>
      </c>
      <c r="B208" t="s">
        <v>1368</v>
      </c>
      <c r="D208" t="s">
        <v>1065</v>
      </c>
    </row>
    <row r="209" spans="1:4" x14ac:dyDescent="0.3">
      <c r="A209" t="s">
        <v>1163</v>
      </c>
      <c r="B209" t="s">
        <v>1370</v>
      </c>
      <c r="D209" t="s">
        <v>1065</v>
      </c>
    </row>
    <row r="210" spans="1:4" x14ac:dyDescent="0.3">
      <c r="A210" t="s">
        <v>1164</v>
      </c>
      <c r="B210" t="s">
        <v>1368</v>
      </c>
      <c r="D210" t="s">
        <v>1065</v>
      </c>
    </row>
    <row r="211" spans="1:4" x14ac:dyDescent="0.3">
      <c r="A211" t="s">
        <v>1164</v>
      </c>
      <c r="B211" t="s">
        <v>1370</v>
      </c>
      <c r="D211" t="s">
        <v>1065</v>
      </c>
    </row>
    <row r="212" spans="1:4" x14ac:dyDescent="0.3">
      <c r="A212" t="s">
        <v>1165</v>
      </c>
      <c r="B212" t="s">
        <v>1368</v>
      </c>
      <c r="D212" t="s">
        <v>1065</v>
      </c>
    </row>
    <row r="213" spans="1:4" x14ac:dyDescent="0.3">
      <c r="A213" t="s">
        <v>1165</v>
      </c>
      <c r="B213" t="s">
        <v>1370</v>
      </c>
      <c r="D213" t="s">
        <v>1065</v>
      </c>
    </row>
    <row r="214" spans="1:4" x14ac:dyDescent="0.3">
      <c r="A214" t="s">
        <v>1166</v>
      </c>
      <c r="B214" t="s">
        <v>1368</v>
      </c>
      <c r="D214" t="s">
        <v>1065</v>
      </c>
    </row>
    <row r="215" spans="1:4" x14ac:dyDescent="0.3">
      <c r="A215" t="s">
        <v>1166</v>
      </c>
      <c r="B215" t="s">
        <v>1370</v>
      </c>
      <c r="D215" t="s">
        <v>1065</v>
      </c>
    </row>
    <row r="216" spans="1:4" x14ac:dyDescent="0.3">
      <c r="A216" t="s">
        <v>1167</v>
      </c>
      <c r="B216" t="s">
        <v>1368</v>
      </c>
      <c r="D216" t="s">
        <v>1065</v>
      </c>
    </row>
    <row r="217" spans="1:4" x14ac:dyDescent="0.3">
      <c r="A217" t="s">
        <v>1167</v>
      </c>
      <c r="B217" t="s">
        <v>1370</v>
      </c>
      <c r="D217" t="s">
        <v>1065</v>
      </c>
    </row>
    <row r="218" spans="1:4" x14ac:dyDescent="0.3">
      <c r="A218" t="s">
        <v>1168</v>
      </c>
      <c r="B218" t="s">
        <v>1368</v>
      </c>
      <c r="D218" t="s">
        <v>1065</v>
      </c>
    </row>
    <row r="219" spans="1:4" x14ac:dyDescent="0.3">
      <c r="A219" t="s">
        <v>1168</v>
      </c>
      <c r="B219" t="s">
        <v>1370</v>
      </c>
      <c r="D219" t="s">
        <v>1065</v>
      </c>
    </row>
    <row r="220" spans="1:4" x14ac:dyDescent="0.3">
      <c r="A220" t="s">
        <v>1169</v>
      </c>
      <c r="B220" t="s">
        <v>1368</v>
      </c>
      <c r="D220" t="s">
        <v>1065</v>
      </c>
    </row>
    <row r="221" spans="1:4" x14ac:dyDescent="0.3">
      <c r="A221" t="s">
        <v>1169</v>
      </c>
      <c r="B221" t="s">
        <v>1370</v>
      </c>
      <c r="D221" t="s">
        <v>1065</v>
      </c>
    </row>
    <row r="222" spans="1:4" x14ac:dyDescent="0.3">
      <c r="A222" t="s">
        <v>1170</v>
      </c>
      <c r="B222" t="s">
        <v>1368</v>
      </c>
      <c r="D222" t="s">
        <v>1065</v>
      </c>
    </row>
    <row r="223" spans="1:4" x14ac:dyDescent="0.3">
      <c r="A223" t="s">
        <v>1170</v>
      </c>
      <c r="B223" t="s">
        <v>1370</v>
      </c>
      <c r="D223" t="s">
        <v>1065</v>
      </c>
    </row>
    <row r="224" spans="1:4" x14ac:dyDescent="0.3">
      <c r="A224" t="s">
        <v>1171</v>
      </c>
      <c r="B224" t="s">
        <v>1368</v>
      </c>
      <c r="D224" t="s">
        <v>1065</v>
      </c>
    </row>
    <row r="225" spans="1:4" x14ac:dyDescent="0.3">
      <c r="A225" t="s">
        <v>1171</v>
      </c>
      <c r="B225" t="s">
        <v>1370</v>
      </c>
      <c r="D225" t="s">
        <v>1065</v>
      </c>
    </row>
    <row r="226" spans="1:4" x14ac:dyDescent="0.3">
      <c r="A226" t="s">
        <v>1172</v>
      </c>
      <c r="B226" t="s">
        <v>1368</v>
      </c>
      <c r="D226" t="s">
        <v>1065</v>
      </c>
    </row>
    <row r="227" spans="1:4" x14ac:dyDescent="0.3">
      <c r="A227" t="s">
        <v>1172</v>
      </c>
      <c r="B227" t="s">
        <v>1370</v>
      </c>
      <c r="D227" t="s">
        <v>1065</v>
      </c>
    </row>
    <row r="228" spans="1:4" x14ac:dyDescent="0.3">
      <c r="A228" t="s">
        <v>1173</v>
      </c>
      <c r="B228" t="s">
        <v>1368</v>
      </c>
      <c r="D228" t="s">
        <v>1065</v>
      </c>
    </row>
    <row r="229" spans="1:4" x14ac:dyDescent="0.3">
      <c r="A229" t="s">
        <v>1173</v>
      </c>
      <c r="B229" t="s">
        <v>1370</v>
      </c>
      <c r="D229" t="s">
        <v>1065</v>
      </c>
    </row>
    <row r="230" spans="1:4" x14ac:dyDescent="0.3">
      <c r="A230" t="s">
        <v>1174</v>
      </c>
      <c r="B230" t="s">
        <v>1368</v>
      </c>
      <c r="D230" t="s">
        <v>1065</v>
      </c>
    </row>
    <row r="231" spans="1:4" x14ac:dyDescent="0.3">
      <c r="A231" t="s">
        <v>1174</v>
      </c>
      <c r="B231" t="s">
        <v>1370</v>
      </c>
      <c r="D231" t="s">
        <v>1065</v>
      </c>
    </row>
    <row r="232" spans="1:4" x14ac:dyDescent="0.3">
      <c r="A232" t="s">
        <v>1175</v>
      </c>
      <c r="B232" t="s">
        <v>1368</v>
      </c>
      <c r="D232" t="s">
        <v>1065</v>
      </c>
    </row>
    <row r="233" spans="1:4" x14ac:dyDescent="0.3">
      <c r="A233" t="s">
        <v>1175</v>
      </c>
      <c r="B233" t="s">
        <v>1370</v>
      </c>
      <c r="D233" t="s">
        <v>1065</v>
      </c>
    </row>
    <row r="234" spans="1:4" x14ac:dyDescent="0.3">
      <c r="A234" t="s">
        <v>1176</v>
      </c>
      <c r="B234" t="s">
        <v>1368</v>
      </c>
      <c r="D234" t="s">
        <v>1065</v>
      </c>
    </row>
    <row r="235" spans="1:4" x14ac:dyDescent="0.3">
      <c r="A235" t="s">
        <v>1176</v>
      </c>
      <c r="B235" t="s">
        <v>1370</v>
      </c>
      <c r="D235" t="s">
        <v>1065</v>
      </c>
    </row>
    <row r="236" spans="1:4" x14ac:dyDescent="0.3">
      <c r="A236" t="s">
        <v>1177</v>
      </c>
      <c r="B236" t="s">
        <v>1368</v>
      </c>
      <c r="D236" t="s">
        <v>1065</v>
      </c>
    </row>
    <row r="237" spans="1:4" x14ac:dyDescent="0.3">
      <c r="A237" t="s">
        <v>1177</v>
      </c>
      <c r="B237" t="s">
        <v>1370</v>
      </c>
      <c r="D237" t="s">
        <v>1065</v>
      </c>
    </row>
    <row r="238" spans="1:4" x14ac:dyDescent="0.3">
      <c r="A238" t="s">
        <v>1178</v>
      </c>
      <c r="B238" t="s">
        <v>1368</v>
      </c>
      <c r="D238" t="s">
        <v>1065</v>
      </c>
    </row>
    <row r="239" spans="1:4" x14ac:dyDescent="0.3">
      <c r="A239" t="s">
        <v>1178</v>
      </c>
      <c r="B239" t="s">
        <v>1370</v>
      </c>
      <c r="D239" t="s">
        <v>1065</v>
      </c>
    </row>
    <row r="240" spans="1:4" x14ac:dyDescent="0.3">
      <c r="A240" t="s">
        <v>1179</v>
      </c>
      <c r="B240" t="s">
        <v>1368</v>
      </c>
      <c r="D240" t="s">
        <v>1065</v>
      </c>
    </row>
    <row r="241" spans="1:4" x14ac:dyDescent="0.3">
      <c r="A241" t="s">
        <v>1179</v>
      </c>
      <c r="B241" t="s">
        <v>1370</v>
      </c>
      <c r="D241" t="s">
        <v>1065</v>
      </c>
    </row>
    <row r="242" spans="1:4" x14ac:dyDescent="0.3">
      <c r="A242" t="s">
        <v>1180</v>
      </c>
      <c r="B242" t="s">
        <v>1368</v>
      </c>
      <c r="D242" t="s">
        <v>1065</v>
      </c>
    </row>
    <row r="243" spans="1:4" x14ac:dyDescent="0.3">
      <c r="A243" t="s">
        <v>1180</v>
      </c>
      <c r="B243" t="s">
        <v>1370</v>
      </c>
      <c r="D243" t="s">
        <v>1065</v>
      </c>
    </row>
    <row r="244" spans="1:4" x14ac:dyDescent="0.3">
      <c r="A244" t="s">
        <v>1181</v>
      </c>
      <c r="B244" t="s">
        <v>1368</v>
      </c>
      <c r="D244" t="s">
        <v>1065</v>
      </c>
    </row>
    <row r="245" spans="1:4" x14ac:dyDescent="0.3">
      <c r="A245" t="s">
        <v>1181</v>
      </c>
      <c r="B245" t="s">
        <v>1370</v>
      </c>
      <c r="D245" t="s">
        <v>1065</v>
      </c>
    </row>
    <row r="246" spans="1:4" x14ac:dyDescent="0.3">
      <c r="A246" t="s">
        <v>1182</v>
      </c>
      <c r="B246" t="s">
        <v>1368</v>
      </c>
      <c r="D246" t="s">
        <v>1065</v>
      </c>
    </row>
    <row r="247" spans="1:4" x14ac:dyDescent="0.3">
      <c r="A247" t="s">
        <v>1182</v>
      </c>
      <c r="B247" t="s">
        <v>1370</v>
      </c>
      <c r="D247" t="s">
        <v>1065</v>
      </c>
    </row>
    <row r="248" spans="1:4" x14ac:dyDescent="0.3">
      <c r="A248" t="s">
        <v>1183</v>
      </c>
      <c r="B248" t="s">
        <v>1368</v>
      </c>
      <c r="D248" t="s">
        <v>1065</v>
      </c>
    </row>
    <row r="249" spans="1:4" x14ac:dyDescent="0.3">
      <c r="A249" t="s">
        <v>1183</v>
      </c>
      <c r="B249" t="s">
        <v>1370</v>
      </c>
      <c r="D249" t="s">
        <v>1065</v>
      </c>
    </row>
    <row r="250" spans="1:4" x14ac:dyDescent="0.3">
      <c r="A250" t="s">
        <v>1184</v>
      </c>
      <c r="B250" t="s">
        <v>1368</v>
      </c>
      <c r="D250" t="s">
        <v>1065</v>
      </c>
    </row>
    <row r="251" spans="1:4" x14ac:dyDescent="0.3">
      <c r="A251" t="s">
        <v>1184</v>
      </c>
      <c r="B251" t="s">
        <v>1370</v>
      </c>
      <c r="D251" t="s">
        <v>1065</v>
      </c>
    </row>
    <row r="252" spans="1:4" x14ac:dyDescent="0.3">
      <c r="A252" t="s">
        <v>1185</v>
      </c>
      <c r="B252" t="s">
        <v>1368</v>
      </c>
      <c r="D252" t="s">
        <v>1065</v>
      </c>
    </row>
    <row r="253" spans="1:4" x14ac:dyDescent="0.3">
      <c r="A253" t="s">
        <v>1185</v>
      </c>
      <c r="B253" t="s">
        <v>1370</v>
      </c>
      <c r="D253" t="s">
        <v>1065</v>
      </c>
    </row>
    <row r="254" spans="1:4" x14ac:dyDescent="0.3">
      <c r="A254" t="s">
        <v>1186</v>
      </c>
      <c r="B254" t="s">
        <v>1368</v>
      </c>
      <c r="D254" t="s">
        <v>1065</v>
      </c>
    </row>
    <row r="255" spans="1:4" x14ac:dyDescent="0.3">
      <c r="A255" t="s">
        <v>1186</v>
      </c>
      <c r="B255" t="s">
        <v>1370</v>
      </c>
      <c r="D255" t="s">
        <v>1065</v>
      </c>
    </row>
    <row r="256" spans="1:4" x14ac:dyDescent="0.3">
      <c r="A256" t="s">
        <v>1187</v>
      </c>
      <c r="B256" t="s">
        <v>1368</v>
      </c>
      <c r="D256" t="s">
        <v>1065</v>
      </c>
    </row>
    <row r="257" spans="1:4" x14ac:dyDescent="0.3">
      <c r="A257" t="s">
        <v>1187</v>
      </c>
      <c r="B257" t="s">
        <v>1370</v>
      </c>
      <c r="D257" t="s">
        <v>1065</v>
      </c>
    </row>
    <row r="258" spans="1:4" x14ac:dyDescent="0.3">
      <c r="A258" t="s">
        <v>1188</v>
      </c>
      <c r="B258" t="s">
        <v>1368</v>
      </c>
      <c r="D258" t="s">
        <v>1065</v>
      </c>
    </row>
    <row r="259" spans="1:4" x14ac:dyDescent="0.3">
      <c r="A259" t="s">
        <v>1188</v>
      </c>
      <c r="B259" t="s">
        <v>1370</v>
      </c>
      <c r="D259" t="s">
        <v>1065</v>
      </c>
    </row>
    <row r="260" spans="1:4" x14ac:dyDescent="0.3">
      <c r="A260" t="s">
        <v>1189</v>
      </c>
      <c r="B260" t="s">
        <v>1368</v>
      </c>
      <c r="D260" t="s">
        <v>1065</v>
      </c>
    </row>
    <row r="261" spans="1:4" x14ac:dyDescent="0.3">
      <c r="A261" t="s">
        <v>1189</v>
      </c>
      <c r="B261" t="s">
        <v>1370</v>
      </c>
      <c r="D261" t="s">
        <v>1065</v>
      </c>
    </row>
    <row r="262" spans="1:4" x14ac:dyDescent="0.3">
      <c r="A262" t="s">
        <v>1190</v>
      </c>
      <c r="B262" t="s">
        <v>1368</v>
      </c>
      <c r="D262" t="s">
        <v>1065</v>
      </c>
    </row>
    <row r="263" spans="1:4" x14ac:dyDescent="0.3">
      <c r="A263" t="s">
        <v>1190</v>
      </c>
      <c r="B263" t="s">
        <v>1370</v>
      </c>
      <c r="D263" t="s">
        <v>1065</v>
      </c>
    </row>
    <row r="264" spans="1:4" x14ac:dyDescent="0.3">
      <c r="A264" t="s">
        <v>1191</v>
      </c>
      <c r="B264" t="s">
        <v>1368</v>
      </c>
      <c r="D264" t="s">
        <v>1065</v>
      </c>
    </row>
    <row r="265" spans="1:4" x14ac:dyDescent="0.3">
      <c r="A265" t="s">
        <v>1191</v>
      </c>
      <c r="B265" t="s">
        <v>1370</v>
      </c>
      <c r="D265" t="s">
        <v>1065</v>
      </c>
    </row>
    <row r="266" spans="1:4" x14ac:dyDescent="0.3">
      <c r="A266" t="s">
        <v>1192</v>
      </c>
      <c r="B266" t="s">
        <v>1368</v>
      </c>
      <c r="D266" t="s">
        <v>1065</v>
      </c>
    </row>
    <row r="267" spans="1:4" x14ac:dyDescent="0.3">
      <c r="A267" t="s">
        <v>1192</v>
      </c>
      <c r="B267" t="s">
        <v>1370</v>
      </c>
      <c r="D267" t="s">
        <v>1065</v>
      </c>
    </row>
    <row r="268" spans="1:4" x14ac:dyDescent="0.3">
      <c r="A268" t="s">
        <v>1193</v>
      </c>
      <c r="B268" t="s">
        <v>1368</v>
      </c>
      <c r="D268" t="s">
        <v>1065</v>
      </c>
    </row>
    <row r="269" spans="1:4" x14ac:dyDescent="0.3">
      <c r="A269" t="s">
        <v>1193</v>
      </c>
      <c r="B269" t="s">
        <v>1370</v>
      </c>
      <c r="D269" t="s">
        <v>1065</v>
      </c>
    </row>
    <row r="270" spans="1:4" x14ac:dyDescent="0.3">
      <c r="A270" t="s">
        <v>1194</v>
      </c>
      <c r="B270" t="s">
        <v>1368</v>
      </c>
      <c r="D270" t="s">
        <v>1065</v>
      </c>
    </row>
    <row r="271" spans="1:4" x14ac:dyDescent="0.3">
      <c r="A271" t="s">
        <v>1194</v>
      </c>
      <c r="B271" t="s">
        <v>1370</v>
      </c>
      <c r="D271" t="s">
        <v>1065</v>
      </c>
    </row>
    <row r="272" spans="1:4" x14ac:dyDescent="0.3">
      <c r="A272" t="s">
        <v>1195</v>
      </c>
      <c r="B272" t="s">
        <v>1368</v>
      </c>
      <c r="D272" t="s">
        <v>1065</v>
      </c>
    </row>
    <row r="273" spans="1:4" x14ac:dyDescent="0.3">
      <c r="A273" t="s">
        <v>1195</v>
      </c>
      <c r="B273" t="s">
        <v>1370</v>
      </c>
      <c r="D273" t="s">
        <v>1065</v>
      </c>
    </row>
    <row r="274" spans="1:4" x14ac:dyDescent="0.3">
      <c r="A274" t="s">
        <v>1196</v>
      </c>
      <c r="B274" t="s">
        <v>1368</v>
      </c>
      <c r="D274" t="s">
        <v>1065</v>
      </c>
    </row>
    <row r="275" spans="1:4" x14ac:dyDescent="0.3">
      <c r="A275" t="s">
        <v>1196</v>
      </c>
      <c r="B275" t="s">
        <v>1370</v>
      </c>
      <c r="D275" t="s">
        <v>1065</v>
      </c>
    </row>
    <row r="276" spans="1:4" x14ac:dyDescent="0.3">
      <c r="A276" t="s">
        <v>1197</v>
      </c>
      <c r="B276" t="s">
        <v>1368</v>
      </c>
      <c r="D276" t="s">
        <v>1065</v>
      </c>
    </row>
    <row r="277" spans="1:4" x14ac:dyDescent="0.3">
      <c r="A277" t="s">
        <v>1197</v>
      </c>
      <c r="B277" t="s">
        <v>1370</v>
      </c>
      <c r="D277" t="s">
        <v>1065</v>
      </c>
    </row>
    <row r="278" spans="1:4" x14ac:dyDescent="0.3">
      <c r="A278" t="s">
        <v>1198</v>
      </c>
      <c r="B278" t="s">
        <v>1368</v>
      </c>
      <c r="D278" t="s">
        <v>1065</v>
      </c>
    </row>
    <row r="279" spans="1:4" x14ac:dyDescent="0.3">
      <c r="A279" t="s">
        <v>1198</v>
      </c>
      <c r="B279" t="s">
        <v>1370</v>
      </c>
      <c r="D279" t="s">
        <v>1065</v>
      </c>
    </row>
    <row r="280" spans="1:4" x14ac:dyDescent="0.3">
      <c r="A280" t="s">
        <v>1199</v>
      </c>
      <c r="B280" t="s">
        <v>1368</v>
      </c>
      <c r="D280" t="s">
        <v>1065</v>
      </c>
    </row>
    <row r="281" spans="1:4" x14ac:dyDescent="0.3">
      <c r="A281" t="s">
        <v>1199</v>
      </c>
      <c r="B281" t="s">
        <v>1370</v>
      </c>
      <c r="D281" t="s">
        <v>1065</v>
      </c>
    </row>
    <row r="282" spans="1:4" x14ac:dyDescent="0.3">
      <c r="A282" t="s">
        <v>1200</v>
      </c>
      <c r="B282" t="s">
        <v>1368</v>
      </c>
      <c r="D282" t="s">
        <v>1065</v>
      </c>
    </row>
    <row r="283" spans="1:4" x14ac:dyDescent="0.3">
      <c r="A283" t="s">
        <v>1200</v>
      </c>
      <c r="B283" t="s">
        <v>1370</v>
      </c>
      <c r="D283" t="s">
        <v>1065</v>
      </c>
    </row>
    <row r="284" spans="1:4" x14ac:dyDescent="0.3">
      <c r="A284" t="s">
        <v>1201</v>
      </c>
      <c r="B284" t="s">
        <v>1368</v>
      </c>
      <c r="D284" t="s">
        <v>1065</v>
      </c>
    </row>
    <row r="285" spans="1:4" x14ac:dyDescent="0.3">
      <c r="A285" t="s">
        <v>1201</v>
      </c>
      <c r="B285" t="s">
        <v>1370</v>
      </c>
      <c r="D285" t="s">
        <v>1065</v>
      </c>
    </row>
    <row r="286" spans="1:4" x14ac:dyDescent="0.3">
      <c r="A286" t="s">
        <v>1202</v>
      </c>
      <c r="B286" t="s">
        <v>1368</v>
      </c>
      <c r="D286" t="s">
        <v>1065</v>
      </c>
    </row>
    <row r="287" spans="1:4" x14ac:dyDescent="0.3">
      <c r="A287" t="s">
        <v>1202</v>
      </c>
      <c r="B287" t="s">
        <v>1370</v>
      </c>
      <c r="D287" t="s">
        <v>1065</v>
      </c>
    </row>
    <row r="288" spans="1:4" x14ac:dyDescent="0.3">
      <c r="A288" t="s">
        <v>1203</v>
      </c>
      <c r="B288" t="s">
        <v>1368</v>
      </c>
      <c r="D288" t="s">
        <v>1065</v>
      </c>
    </row>
    <row r="289" spans="1:4" x14ac:dyDescent="0.3">
      <c r="A289" t="s">
        <v>1203</v>
      </c>
      <c r="B289" t="s">
        <v>1370</v>
      </c>
      <c r="D289" t="s">
        <v>1065</v>
      </c>
    </row>
    <row r="290" spans="1:4" x14ac:dyDescent="0.3">
      <c r="A290" t="s">
        <v>1204</v>
      </c>
      <c r="B290" t="s">
        <v>1368</v>
      </c>
      <c r="D290" t="s">
        <v>1065</v>
      </c>
    </row>
    <row r="291" spans="1:4" x14ac:dyDescent="0.3">
      <c r="A291" t="s">
        <v>1204</v>
      </c>
      <c r="B291" t="s">
        <v>1370</v>
      </c>
      <c r="D291" t="s">
        <v>1065</v>
      </c>
    </row>
    <row r="292" spans="1:4" x14ac:dyDescent="0.3">
      <c r="A292" t="s">
        <v>854</v>
      </c>
      <c r="B292" t="s">
        <v>1368</v>
      </c>
      <c r="D292" t="s">
        <v>1065</v>
      </c>
    </row>
    <row r="293" spans="1:4" x14ac:dyDescent="0.3">
      <c r="A293" t="s">
        <v>854</v>
      </c>
      <c r="B293" t="s">
        <v>1370</v>
      </c>
      <c r="D293" t="s">
        <v>1065</v>
      </c>
    </row>
    <row r="294" spans="1:4" x14ac:dyDescent="0.3">
      <c r="A294" t="s">
        <v>1205</v>
      </c>
      <c r="B294" t="s">
        <v>1368</v>
      </c>
      <c r="D294" t="s">
        <v>1065</v>
      </c>
    </row>
    <row r="295" spans="1:4" x14ac:dyDescent="0.3">
      <c r="A295" t="s">
        <v>1205</v>
      </c>
      <c r="B295" t="s">
        <v>1370</v>
      </c>
      <c r="D295" t="s">
        <v>1065</v>
      </c>
    </row>
    <row r="296" spans="1:4" x14ac:dyDescent="0.3">
      <c r="A296" t="s">
        <v>1206</v>
      </c>
      <c r="B296" t="s">
        <v>1368</v>
      </c>
      <c r="D296" t="s">
        <v>1065</v>
      </c>
    </row>
    <row r="297" spans="1:4" x14ac:dyDescent="0.3">
      <c r="A297" t="s">
        <v>1206</v>
      </c>
      <c r="B297" t="s">
        <v>1370</v>
      </c>
      <c r="D297" t="s">
        <v>1065</v>
      </c>
    </row>
    <row r="298" spans="1:4" x14ac:dyDescent="0.3">
      <c r="A298" t="s">
        <v>1207</v>
      </c>
      <c r="B298" t="s">
        <v>1368</v>
      </c>
      <c r="D298" t="s">
        <v>1065</v>
      </c>
    </row>
    <row r="299" spans="1:4" x14ac:dyDescent="0.3">
      <c r="A299" t="s">
        <v>1207</v>
      </c>
      <c r="B299" t="s">
        <v>1370</v>
      </c>
      <c r="D299" t="s">
        <v>1065</v>
      </c>
    </row>
    <row r="300" spans="1:4" x14ac:dyDescent="0.3">
      <c r="A300" t="s">
        <v>1208</v>
      </c>
      <c r="B300" t="s">
        <v>1368</v>
      </c>
      <c r="D300" t="s">
        <v>1065</v>
      </c>
    </row>
    <row r="301" spans="1:4" x14ac:dyDescent="0.3">
      <c r="A301" t="s">
        <v>1208</v>
      </c>
      <c r="B301" t="s">
        <v>1370</v>
      </c>
      <c r="D301" t="s">
        <v>1065</v>
      </c>
    </row>
    <row r="302" spans="1:4" x14ac:dyDescent="0.3">
      <c r="A302" t="s">
        <v>1209</v>
      </c>
      <c r="B302" t="s">
        <v>1368</v>
      </c>
      <c r="D302" t="s">
        <v>1065</v>
      </c>
    </row>
    <row r="303" spans="1:4" x14ac:dyDescent="0.3">
      <c r="A303" t="s">
        <v>1209</v>
      </c>
      <c r="B303" t="s">
        <v>1370</v>
      </c>
      <c r="D303" t="s">
        <v>1065</v>
      </c>
    </row>
    <row r="304" spans="1:4" x14ac:dyDescent="0.3">
      <c r="A304" t="s">
        <v>851</v>
      </c>
      <c r="B304" t="s">
        <v>1368</v>
      </c>
      <c r="D304" t="s">
        <v>1065</v>
      </c>
    </row>
    <row r="305" spans="1:4" x14ac:dyDescent="0.3">
      <c r="A305" t="s">
        <v>851</v>
      </c>
      <c r="B305" t="s">
        <v>1370</v>
      </c>
      <c r="D305" t="s">
        <v>1065</v>
      </c>
    </row>
    <row r="306" spans="1:4" x14ac:dyDescent="0.3">
      <c r="A306" t="s">
        <v>1210</v>
      </c>
      <c r="B306" t="s">
        <v>1368</v>
      </c>
      <c r="D306" t="s">
        <v>1065</v>
      </c>
    </row>
    <row r="307" spans="1:4" x14ac:dyDescent="0.3">
      <c r="A307" t="s">
        <v>1210</v>
      </c>
      <c r="B307" t="s">
        <v>1370</v>
      </c>
      <c r="D307" t="s">
        <v>1065</v>
      </c>
    </row>
    <row r="308" spans="1:4" x14ac:dyDescent="0.3">
      <c r="A308" t="s">
        <v>1211</v>
      </c>
      <c r="B308" t="s">
        <v>1368</v>
      </c>
      <c r="D308" t="s">
        <v>1065</v>
      </c>
    </row>
    <row r="309" spans="1:4" x14ac:dyDescent="0.3">
      <c r="A309" t="s">
        <v>1211</v>
      </c>
      <c r="B309" t="s">
        <v>1370</v>
      </c>
      <c r="D309" t="s">
        <v>1065</v>
      </c>
    </row>
    <row r="310" spans="1:4" x14ac:dyDescent="0.3">
      <c r="A310" t="s">
        <v>1212</v>
      </c>
      <c r="B310" t="s">
        <v>1368</v>
      </c>
      <c r="D310" t="s">
        <v>1065</v>
      </c>
    </row>
    <row r="311" spans="1:4" x14ac:dyDescent="0.3">
      <c r="A311" t="s">
        <v>1212</v>
      </c>
      <c r="B311" t="s">
        <v>1370</v>
      </c>
      <c r="D311" t="s">
        <v>1065</v>
      </c>
    </row>
    <row r="312" spans="1:4" x14ac:dyDescent="0.3">
      <c r="A312" t="s">
        <v>855</v>
      </c>
      <c r="B312" t="s">
        <v>1368</v>
      </c>
      <c r="D312" t="s">
        <v>1065</v>
      </c>
    </row>
    <row r="313" spans="1:4" x14ac:dyDescent="0.3">
      <c r="A313" t="s">
        <v>855</v>
      </c>
      <c r="B313" t="s">
        <v>1370</v>
      </c>
      <c r="D313" t="s">
        <v>1065</v>
      </c>
    </row>
    <row r="314" spans="1:4" x14ac:dyDescent="0.3">
      <c r="A314" t="s">
        <v>1213</v>
      </c>
      <c r="B314" t="s">
        <v>1368</v>
      </c>
      <c r="D314" t="s">
        <v>1065</v>
      </c>
    </row>
    <row r="315" spans="1:4" x14ac:dyDescent="0.3">
      <c r="A315" t="s">
        <v>1213</v>
      </c>
      <c r="B315" t="s">
        <v>1370</v>
      </c>
      <c r="D315" t="s">
        <v>1065</v>
      </c>
    </row>
    <row r="316" spans="1:4" x14ac:dyDescent="0.3">
      <c r="A316" t="s">
        <v>1214</v>
      </c>
      <c r="B316" t="s">
        <v>1368</v>
      </c>
      <c r="D316" t="s">
        <v>1065</v>
      </c>
    </row>
    <row r="317" spans="1:4" x14ac:dyDescent="0.3">
      <c r="A317" t="s">
        <v>1214</v>
      </c>
      <c r="B317" t="s">
        <v>1370</v>
      </c>
      <c r="D317" t="s">
        <v>1065</v>
      </c>
    </row>
    <row r="318" spans="1:4" x14ac:dyDescent="0.3">
      <c r="A318" t="s">
        <v>1333</v>
      </c>
      <c r="B318" t="s">
        <v>1368</v>
      </c>
      <c r="D318" t="s">
        <v>1065</v>
      </c>
    </row>
    <row r="319" spans="1:4" x14ac:dyDescent="0.3">
      <c r="A319" t="s">
        <v>1333</v>
      </c>
      <c r="B319" t="s">
        <v>1370</v>
      </c>
      <c r="D319" t="s">
        <v>1065</v>
      </c>
    </row>
    <row r="320" spans="1:4" x14ac:dyDescent="0.3">
      <c r="A320" t="s">
        <v>1215</v>
      </c>
      <c r="B320" t="s">
        <v>1368</v>
      </c>
      <c r="D320" t="s">
        <v>1065</v>
      </c>
    </row>
    <row r="321" spans="1:4" x14ac:dyDescent="0.3">
      <c r="A321" t="s">
        <v>1215</v>
      </c>
      <c r="B321" t="s">
        <v>1370</v>
      </c>
      <c r="D321" t="s">
        <v>1065</v>
      </c>
    </row>
    <row r="322" spans="1:4" x14ac:dyDescent="0.3">
      <c r="A322" t="s">
        <v>1216</v>
      </c>
      <c r="B322" t="s">
        <v>1368</v>
      </c>
      <c r="D322" t="s">
        <v>1065</v>
      </c>
    </row>
    <row r="323" spans="1:4" x14ac:dyDescent="0.3">
      <c r="A323" t="s">
        <v>1216</v>
      </c>
      <c r="B323" t="s">
        <v>1370</v>
      </c>
      <c r="D323" t="s">
        <v>1065</v>
      </c>
    </row>
    <row r="324" spans="1:4" x14ac:dyDescent="0.3">
      <c r="A324" t="s">
        <v>602</v>
      </c>
      <c r="B324" t="s">
        <v>853</v>
      </c>
      <c r="D324" t="s">
        <v>656</v>
      </c>
    </row>
    <row r="325" spans="1:4" x14ac:dyDescent="0.3">
      <c r="A325" t="s">
        <v>606</v>
      </c>
      <c r="B325" t="s">
        <v>853</v>
      </c>
      <c r="D325" t="s">
        <v>656</v>
      </c>
    </row>
    <row r="326" spans="1:4" x14ac:dyDescent="0.3">
      <c r="A326" t="s">
        <v>602</v>
      </c>
      <c r="B326" t="s">
        <v>1079</v>
      </c>
      <c r="D326" t="s">
        <v>656</v>
      </c>
    </row>
    <row r="327" spans="1:4" x14ac:dyDescent="0.3">
      <c r="A327" t="s">
        <v>606</v>
      </c>
      <c r="B327" t="s">
        <v>1079</v>
      </c>
      <c r="D327" t="s">
        <v>656</v>
      </c>
    </row>
    <row r="328" spans="1:4" x14ac:dyDescent="0.3">
      <c r="A328" t="s">
        <v>602</v>
      </c>
      <c r="B328" t="s">
        <v>856</v>
      </c>
      <c r="D328" t="s">
        <v>656</v>
      </c>
    </row>
    <row r="329" spans="1:4" x14ac:dyDescent="0.3">
      <c r="A329" t="s">
        <v>606</v>
      </c>
      <c r="B329" t="s">
        <v>856</v>
      </c>
      <c r="D329" t="s">
        <v>656</v>
      </c>
    </row>
    <row r="330" spans="1:4" x14ac:dyDescent="0.3">
      <c r="A330" t="s">
        <v>1233</v>
      </c>
      <c r="B330" t="s">
        <v>614</v>
      </c>
      <c r="D330" t="s">
        <v>1048</v>
      </c>
    </row>
    <row r="331" spans="1:4" x14ac:dyDescent="0.3">
      <c r="A331" t="s">
        <v>1233</v>
      </c>
      <c r="B331" t="s">
        <v>1129</v>
      </c>
      <c r="D331" t="s">
        <v>1048</v>
      </c>
    </row>
    <row r="332" spans="1:4" x14ac:dyDescent="0.3">
      <c r="A332" t="s">
        <v>1233</v>
      </c>
      <c r="B332" t="s">
        <v>1130</v>
      </c>
      <c r="D332" t="s">
        <v>1048</v>
      </c>
    </row>
    <row r="333" spans="1:4" x14ac:dyDescent="0.3">
      <c r="A333" t="s">
        <v>1233</v>
      </c>
      <c r="B333" t="s">
        <v>1131</v>
      </c>
      <c r="D333" t="s">
        <v>1048</v>
      </c>
    </row>
    <row r="334" spans="1:4" x14ac:dyDescent="0.3">
      <c r="A334" t="s">
        <v>1233</v>
      </c>
      <c r="B334" t="s">
        <v>1132</v>
      </c>
      <c r="D334" t="s">
        <v>1048</v>
      </c>
    </row>
    <row r="335" spans="1:4" x14ac:dyDescent="0.3">
      <c r="A335" t="s">
        <v>1233</v>
      </c>
      <c r="B335" t="s">
        <v>1133</v>
      </c>
      <c r="D335" t="s">
        <v>1048</v>
      </c>
    </row>
    <row r="336" spans="1:4" x14ac:dyDescent="0.3">
      <c r="A336" t="s">
        <v>1233</v>
      </c>
      <c r="B336" t="s">
        <v>1134</v>
      </c>
      <c r="D336" t="s">
        <v>1048</v>
      </c>
    </row>
    <row r="337" spans="1:4" x14ac:dyDescent="0.3">
      <c r="A337" t="s">
        <v>1233</v>
      </c>
      <c r="B337" t="s">
        <v>1135</v>
      </c>
      <c r="D337" t="s">
        <v>1048</v>
      </c>
    </row>
    <row r="338" spans="1:4" x14ac:dyDescent="0.3">
      <c r="A338" t="s">
        <v>601</v>
      </c>
      <c r="B338" t="s">
        <v>621</v>
      </c>
      <c r="D338" t="s">
        <v>1402</v>
      </c>
    </row>
    <row r="339" spans="1:4" x14ac:dyDescent="0.3">
      <c r="A339" t="s">
        <v>601</v>
      </c>
      <c r="B339" t="s">
        <v>622</v>
      </c>
      <c r="D339" t="s">
        <v>1402</v>
      </c>
    </row>
    <row r="340" spans="1:4" x14ac:dyDescent="0.3">
      <c r="A340" t="s">
        <v>601</v>
      </c>
      <c r="B340" t="s">
        <v>1136</v>
      </c>
      <c r="D340" t="s">
        <v>1402</v>
      </c>
    </row>
    <row r="341" spans="1:4" x14ac:dyDescent="0.3">
      <c r="A341" t="s">
        <v>601</v>
      </c>
      <c r="B341" t="s">
        <v>1137</v>
      </c>
      <c r="D341" t="s">
        <v>1402</v>
      </c>
    </row>
    <row r="342" spans="1:4" x14ac:dyDescent="0.3">
      <c r="A342" t="s">
        <v>601</v>
      </c>
      <c r="B342" t="s">
        <v>623</v>
      </c>
      <c r="D342" t="s">
        <v>1402</v>
      </c>
    </row>
    <row r="343" spans="1:4" x14ac:dyDescent="0.3">
      <c r="A343" t="s">
        <v>601</v>
      </c>
      <c r="B343" t="s">
        <v>1138</v>
      </c>
      <c r="D343" t="s">
        <v>1402</v>
      </c>
    </row>
    <row r="344" spans="1:4" x14ac:dyDescent="0.3">
      <c r="A344" t="s">
        <v>601</v>
      </c>
      <c r="B344" t="s">
        <v>624</v>
      </c>
      <c r="D344" t="s">
        <v>1402</v>
      </c>
    </row>
    <row r="345" spans="1:4" x14ac:dyDescent="0.3">
      <c r="A345" t="s">
        <v>601</v>
      </c>
      <c r="B345" t="s">
        <v>625</v>
      </c>
      <c r="D345" t="s">
        <v>1402</v>
      </c>
    </row>
    <row r="346" spans="1:4" x14ac:dyDescent="0.3">
      <c r="A346" t="s">
        <v>601</v>
      </c>
      <c r="B346" t="s">
        <v>626</v>
      </c>
      <c r="D346" t="s">
        <v>1402</v>
      </c>
    </row>
    <row r="347" spans="1:4" x14ac:dyDescent="0.3">
      <c r="A347" t="s">
        <v>601</v>
      </c>
      <c r="B347" t="s">
        <v>1139</v>
      </c>
      <c r="D347" t="s">
        <v>1402</v>
      </c>
    </row>
    <row r="348" spans="1:4" x14ac:dyDescent="0.3">
      <c r="A348" t="s">
        <v>1236</v>
      </c>
      <c r="B348" t="s">
        <v>1090</v>
      </c>
      <c r="D348" t="s">
        <v>1061</v>
      </c>
    </row>
    <row r="349" spans="1:4" x14ac:dyDescent="0.3">
      <c r="A349" t="s">
        <v>1236</v>
      </c>
      <c r="B349" t="s">
        <v>1091</v>
      </c>
      <c r="D349" t="s">
        <v>1061</v>
      </c>
    </row>
    <row r="350" spans="1:4" x14ac:dyDescent="0.3">
      <c r="A350" t="s">
        <v>1237</v>
      </c>
      <c r="B350" t="s">
        <v>1090</v>
      </c>
      <c r="D350" t="s">
        <v>1061</v>
      </c>
    </row>
    <row r="351" spans="1:4" x14ac:dyDescent="0.3">
      <c r="A351" t="s">
        <v>1237</v>
      </c>
      <c r="B351" t="s">
        <v>1091</v>
      </c>
      <c r="D351" t="s">
        <v>1061</v>
      </c>
    </row>
    <row r="352" spans="1:4" x14ac:dyDescent="0.3">
      <c r="A352" t="s">
        <v>1219</v>
      </c>
      <c r="B352" t="s">
        <v>1090</v>
      </c>
      <c r="D352" t="s">
        <v>1061</v>
      </c>
    </row>
    <row r="353" spans="1:4" x14ac:dyDescent="0.3">
      <c r="A353" t="s">
        <v>1219</v>
      </c>
      <c r="B353" t="s">
        <v>1091</v>
      </c>
      <c r="D353" t="s">
        <v>1061</v>
      </c>
    </row>
    <row r="354" spans="1:4" x14ac:dyDescent="0.3">
      <c r="A354" t="s">
        <v>1223</v>
      </c>
      <c r="B354" t="s">
        <v>1090</v>
      </c>
      <c r="D354" t="s">
        <v>1061</v>
      </c>
    </row>
    <row r="355" spans="1:4" x14ac:dyDescent="0.3">
      <c r="A355" t="s">
        <v>1223</v>
      </c>
      <c r="B355" t="s">
        <v>1091</v>
      </c>
      <c r="D355" t="s">
        <v>1061</v>
      </c>
    </row>
    <row r="356" spans="1:4" x14ac:dyDescent="0.3">
      <c r="A356" t="s">
        <v>1238</v>
      </c>
      <c r="B356" t="s">
        <v>1090</v>
      </c>
      <c r="D356" t="s">
        <v>1061</v>
      </c>
    </row>
    <row r="357" spans="1:4" x14ac:dyDescent="0.3">
      <c r="A357" t="s">
        <v>1238</v>
      </c>
      <c r="B357" t="s">
        <v>1091</v>
      </c>
      <c r="D357" t="s">
        <v>1061</v>
      </c>
    </row>
    <row r="358" spans="1:4" x14ac:dyDescent="0.3">
      <c r="A358" t="s">
        <v>610</v>
      </c>
      <c r="B358" t="s">
        <v>1090</v>
      </c>
      <c r="D358" t="s">
        <v>1061</v>
      </c>
    </row>
    <row r="359" spans="1:4" x14ac:dyDescent="0.3">
      <c r="A359" t="s">
        <v>610</v>
      </c>
      <c r="B359" t="s">
        <v>1091</v>
      </c>
      <c r="D359" t="s">
        <v>1061</v>
      </c>
    </row>
    <row r="360" spans="1:4" x14ac:dyDescent="0.3">
      <c r="A360" t="s">
        <v>1239</v>
      </c>
      <c r="B360" t="s">
        <v>1090</v>
      </c>
      <c r="D360" t="s">
        <v>1061</v>
      </c>
    </row>
    <row r="361" spans="1:4" x14ac:dyDescent="0.3">
      <c r="A361" t="s">
        <v>1239</v>
      </c>
      <c r="B361" t="s">
        <v>1091</v>
      </c>
      <c r="D361" t="s">
        <v>1061</v>
      </c>
    </row>
    <row r="362" spans="1:4" x14ac:dyDescent="0.3">
      <c r="A362" t="s">
        <v>1046</v>
      </c>
      <c r="B362" t="s">
        <v>1090</v>
      </c>
      <c r="D362" t="s">
        <v>1061</v>
      </c>
    </row>
    <row r="363" spans="1:4" x14ac:dyDescent="0.3">
      <c r="A363" t="s">
        <v>1046</v>
      </c>
      <c r="B363" t="s">
        <v>1091</v>
      </c>
      <c r="D363" t="s">
        <v>1061</v>
      </c>
    </row>
    <row r="364" spans="1:4" x14ac:dyDescent="0.3">
      <c r="A364" t="s">
        <v>654</v>
      </c>
      <c r="B364" t="s">
        <v>1090</v>
      </c>
      <c r="D364" t="s">
        <v>1061</v>
      </c>
    </row>
    <row r="365" spans="1:4" x14ac:dyDescent="0.3">
      <c r="A365" t="s">
        <v>654</v>
      </c>
      <c r="B365" t="s">
        <v>1091</v>
      </c>
      <c r="D365" t="s">
        <v>1061</v>
      </c>
    </row>
    <row r="366" spans="1:4" x14ac:dyDescent="0.3">
      <c r="A366" t="s">
        <v>1245</v>
      </c>
      <c r="B366" t="s">
        <v>1090</v>
      </c>
      <c r="D366" t="s">
        <v>1061</v>
      </c>
    </row>
    <row r="367" spans="1:4" x14ac:dyDescent="0.3">
      <c r="A367" t="s">
        <v>1245</v>
      </c>
      <c r="B367" t="s">
        <v>1091</v>
      </c>
      <c r="D367" t="s">
        <v>1061</v>
      </c>
    </row>
    <row r="368" spans="1:4" x14ac:dyDescent="0.3">
      <c r="A368" t="s">
        <v>860</v>
      </c>
      <c r="B368" t="s">
        <v>1090</v>
      </c>
      <c r="D368" t="s">
        <v>1061</v>
      </c>
    </row>
    <row r="369" spans="1:4" x14ac:dyDescent="0.3">
      <c r="A369" t="s">
        <v>860</v>
      </c>
      <c r="B369" t="s">
        <v>1091</v>
      </c>
      <c r="D369" t="s">
        <v>1061</v>
      </c>
    </row>
    <row r="370" spans="1:4" x14ac:dyDescent="0.3">
      <c r="A370" t="s">
        <v>862</v>
      </c>
      <c r="B370" t="s">
        <v>1090</v>
      </c>
      <c r="D370" t="s">
        <v>1061</v>
      </c>
    </row>
    <row r="371" spans="1:4" x14ac:dyDescent="0.3">
      <c r="A371" t="s">
        <v>862</v>
      </c>
      <c r="B371" t="s">
        <v>1091</v>
      </c>
      <c r="D371" t="s">
        <v>1061</v>
      </c>
    </row>
    <row r="372" spans="1:4" x14ac:dyDescent="0.3">
      <c r="A372" t="s">
        <v>1236</v>
      </c>
      <c r="B372" t="s">
        <v>1093</v>
      </c>
      <c r="D372" t="s">
        <v>1062</v>
      </c>
    </row>
    <row r="373" spans="1:4" x14ac:dyDescent="0.3">
      <c r="A373" t="s">
        <v>1236</v>
      </c>
      <c r="B373" t="s">
        <v>1094</v>
      </c>
      <c r="D373" t="s">
        <v>1062</v>
      </c>
    </row>
    <row r="374" spans="1:4" x14ac:dyDescent="0.3">
      <c r="A374" t="s">
        <v>1237</v>
      </c>
      <c r="B374" t="s">
        <v>1093</v>
      </c>
      <c r="D374" t="s">
        <v>1062</v>
      </c>
    </row>
    <row r="375" spans="1:4" x14ac:dyDescent="0.3">
      <c r="A375" t="s">
        <v>1237</v>
      </c>
      <c r="B375" t="s">
        <v>1094</v>
      </c>
      <c r="D375" t="s">
        <v>1062</v>
      </c>
    </row>
    <row r="376" spans="1:4" x14ac:dyDescent="0.3">
      <c r="A376" t="s">
        <v>1219</v>
      </c>
      <c r="B376" t="s">
        <v>1093</v>
      </c>
      <c r="D376" t="s">
        <v>1062</v>
      </c>
    </row>
    <row r="377" spans="1:4" x14ac:dyDescent="0.3">
      <c r="A377" t="s">
        <v>1219</v>
      </c>
      <c r="B377" t="s">
        <v>1094</v>
      </c>
      <c r="D377" t="s">
        <v>1062</v>
      </c>
    </row>
    <row r="378" spans="1:4" x14ac:dyDescent="0.3">
      <c r="A378" t="s">
        <v>1223</v>
      </c>
      <c r="B378" t="s">
        <v>1093</v>
      </c>
      <c r="D378" t="s">
        <v>1062</v>
      </c>
    </row>
    <row r="379" spans="1:4" x14ac:dyDescent="0.3">
      <c r="A379" t="s">
        <v>1223</v>
      </c>
      <c r="B379" t="s">
        <v>1094</v>
      </c>
      <c r="D379" t="s">
        <v>1062</v>
      </c>
    </row>
    <row r="380" spans="1:4" x14ac:dyDescent="0.3">
      <c r="A380" t="s">
        <v>1238</v>
      </c>
      <c r="B380" t="s">
        <v>1093</v>
      </c>
      <c r="D380" t="s">
        <v>1062</v>
      </c>
    </row>
    <row r="381" spans="1:4" x14ac:dyDescent="0.3">
      <c r="A381" t="s">
        <v>1238</v>
      </c>
      <c r="B381" t="s">
        <v>1094</v>
      </c>
      <c r="D381" t="s">
        <v>1062</v>
      </c>
    </row>
    <row r="382" spans="1:4" x14ac:dyDescent="0.3">
      <c r="A382" t="s">
        <v>610</v>
      </c>
      <c r="B382" t="s">
        <v>1093</v>
      </c>
      <c r="D382" t="s">
        <v>1062</v>
      </c>
    </row>
    <row r="383" spans="1:4" x14ac:dyDescent="0.3">
      <c r="A383" t="s">
        <v>610</v>
      </c>
      <c r="B383" t="s">
        <v>1094</v>
      </c>
      <c r="D383" t="s">
        <v>1062</v>
      </c>
    </row>
    <row r="384" spans="1:4" x14ac:dyDescent="0.3">
      <c r="A384" t="s">
        <v>1239</v>
      </c>
      <c r="B384" t="s">
        <v>1093</v>
      </c>
      <c r="D384" t="s">
        <v>1062</v>
      </c>
    </row>
    <row r="385" spans="1:4" x14ac:dyDescent="0.3">
      <c r="A385" t="s">
        <v>1239</v>
      </c>
      <c r="B385" t="s">
        <v>1094</v>
      </c>
      <c r="D385" t="s">
        <v>1062</v>
      </c>
    </row>
    <row r="386" spans="1:4" x14ac:dyDescent="0.3">
      <c r="A386" t="s">
        <v>1046</v>
      </c>
      <c r="B386" t="s">
        <v>1093</v>
      </c>
      <c r="D386" t="s">
        <v>1062</v>
      </c>
    </row>
    <row r="387" spans="1:4" x14ac:dyDescent="0.3">
      <c r="A387" t="s">
        <v>1046</v>
      </c>
      <c r="B387" t="s">
        <v>1094</v>
      </c>
      <c r="D387" t="s">
        <v>1062</v>
      </c>
    </row>
    <row r="388" spans="1:4" x14ac:dyDescent="0.3">
      <c r="A388" t="s">
        <v>654</v>
      </c>
      <c r="B388" t="s">
        <v>1093</v>
      </c>
      <c r="D388" t="s">
        <v>1062</v>
      </c>
    </row>
    <row r="389" spans="1:4" x14ac:dyDescent="0.3">
      <c r="A389" t="s">
        <v>654</v>
      </c>
      <c r="B389" t="s">
        <v>1094</v>
      </c>
      <c r="D389" t="s">
        <v>1062</v>
      </c>
    </row>
    <row r="390" spans="1:4" x14ac:dyDescent="0.3">
      <c r="A390" t="s">
        <v>1245</v>
      </c>
      <c r="B390" t="s">
        <v>1093</v>
      </c>
      <c r="D390" t="s">
        <v>1062</v>
      </c>
    </row>
    <row r="391" spans="1:4" x14ac:dyDescent="0.3">
      <c r="A391" t="s">
        <v>1245</v>
      </c>
      <c r="B391" t="s">
        <v>1094</v>
      </c>
      <c r="D391" t="s">
        <v>1062</v>
      </c>
    </row>
    <row r="392" spans="1:4" x14ac:dyDescent="0.3">
      <c r="A392" t="s">
        <v>860</v>
      </c>
      <c r="B392" t="s">
        <v>1093</v>
      </c>
      <c r="D392" t="s">
        <v>1062</v>
      </c>
    </row>
    <row r="393" spans="1:4" x14ac:dyDescent="0.3">
      <c r="A393" t="s">
        <v>860</v>
      </c>
      <c r="B393" t="s">
        <v>1094</v>
      </c>
      <c r="D393" t="s">
        <v>1062</v>
      </c>
    </row>
    <row r="394" spans="1:4" x14ac:dyDescent="0.3">
      <c r="A394" t="s">
        <v>862</v>
      </c>
      <c r="B394" t="s">
        <v>1093</v>
      </c>
      <c r="D394" t="s">
        <v>1062</v>
      </c>
    </row>
    <row r="395" spans="1:4" x14ac:dyDescent="0.3">
      <c r="A395" t="s">
        <v>862</v>
      </c>
      <c r="B395" t="s">
        <v>1094</v>
      </c>
      <c r="D395" t="s">
        <v>1062</v>
      </c>
    </row>
    <row r="396" spans="1:4" x14ac:dyDescent="0.3">
      <c r="A396" t="s">
        <v>602</v>
      </c>
      <c r="B396" t="s">
        <v>1109</v>
      </c>
      <c r="D396" t="s">
        <v>1063</v>
      </c>
    </row>
    <row r="397" spans="1:4" x14ac:dyDescent="0.3">
      <c r="A397" t="s">
        <v>602</v>
      </c>
      <c r="B397" t="s">
        <v>1110</v>
      </c>
      <c r="D397" t="s">
        <v>1063</v>
      </c>
    </row>
    <row r="398" spans="1:4" x14ac:dyDescent="0.3">
      <c r="A398" t="s">
        <v>1239</v>
      </c>
      <c r="B398" t="s">
        <v>1109</v>
      </c>
      <c r="D398" t="s">
        <v>1063</v>
      </c>
    </row>
    <row r="399" spans="1:4" x14ac:dyDescent="0.3">
      <c r="A399" t="s">
        <v>1239</v>
      </c>
      <c r="B399" t="s">
        <v>1110</v>
      </c>
      <c r="D399" t="s">
        <v>1063</v>
      </c>
    </row>
    <row r="400" spans="1:4" x14ac:dyDescent="0.3">
      <c r="A400" t="s">
        <v>656</v>
      </c>
      <c r="B400" t="s">
        <v>1109</v>
      </c>
      <c r="D400" t="s">
        <v>1063</v>
      </c>
    </row>
    <row r="401" spans="1:4" x14ac:dyDescent="0.3">
      <c r="A401" t="s">
        <v>656</v>
      </c>
      <c r="B401" t="s">
        <v>1110</v>
      </c>
      <c r="D401" t="s">
        <v>1063</v>
      </c>
    </row>
    <row r="402" spans="1:4" x14ac:dyDescent="0.3">
      <c r="A402" t="s">
        <v>581</v>
      </c>
      <c r="B402" t="s">
        <v>1153</v>
      </c>
      <c r="D402" t="s">
        <v>1054</v>
      </c>
    </row>
    <row r="403" spans="1:4" x14ac:dyDescent="0.3">
      <c r="A403" t="s">
        <v>581</v>
      </c>
      <c r="B403" t="s">
        <v>1154</v>
      </c>
      <c r="D403" t="s">
        <v>1054</v>
      </c>
    </row>
    <row r="404" spans="1:4" x14ac:dyDescent="0.3">
      <c r="A404" t="s">
        <v>581</v>
      </c>
      <c r="B404" t="s">
        <v>1155</v>
      </c>
      <c r="D404" t="s">
        <v>1054</v>
      </c>
    </row>
    <row r="405" spans="1:4" x14ac:dyDescent="0.3">
      <c r="A405" t="s">
        <v>581</v>
      </c>
      <c r="B405" t="s">
        <v>856</v>
      </c>
      <c r="D405" t="s">
        <v>1054</v>
      </c>
    </row>
    <row r="406" spans="1:4" x14ac:dyDescent="0.3">
      <c r="A406" t="s">
        <v>581</v>
      </c>
      <c r="B406" t="s">
        <v>1156</v>
      </c>
      <c r="D406" t="s">
        <v>1054</v>
      </c>
    </row>
    <row r="407" spans="1:4" x14ac:dyDescent="0.3">
      <c r="A407" t="s">
        <v>581</v>
      </c>
      <c r="B407" t="s">
        <v>1157</v>
      </c>
      <c r="D407" t="s">
        <v>1054</v>
      </c>
    </row>
    <row r="408" spans="1:4" x14ac:dyDescent="0.3">
      <c r="A408" t="s">
        <v>581</v>
      </c>
      <c r="B408" t="s">
        <v>1158</v>
      </c>
      <c r="D408" t="s">
        <v>1054</v>
      </c>
    </row>
    <row r="409" spans="1:4" x14ac:dyDescent="0.3">
      <c r="A409" t="s">
        <v>581</v>
      </c>
      <c r="B409" t="s">
        <v>1246</v>
      </c>
      <c r="D409" t="s">
        <v>1054</v>
      </c>
    </row>
    <row r="410" spans="1:4" x14ac:dyDescent="0.3">
      <c r="A410" t="s">
        <v>582</v>
      </c>
      <c r="B410" t="s">
        <v>1153</v>
      </c>
      <c r="D410" t="s">
        <v>1054</v>
      </c>
    </row>
    <row r="411" spans="1:4" x14ac:dyDescent="0.3">
      <c r="A411" t="s">
        <v>582</v>
      </c>
      <c r="B411" t="s">
        <v>1154</v>
      </c>
      <c r="D411" t="s">
        <v>1054</v>
      </c>
    </row>
    <row r="412" spans="1:4" x14ac:dyDescent="0.3">
      <c r="A412" t="s">
        <v>582</v>
      </c>
      <c r="B412" t="s">
        <v>1155</v>
      </c>
      <c r="D412" t="s">
        <v>1054</v>
      </c>
    </row>
    <row r="413" spans="1:4" x14ac:dyDescent="0.3">
      <c r="A413" t="s">
        <v>582</v>
      </c>
      <c r="B413" t="s">
        <v>856</v>
      </c>
      <c r="D413" t="s">
        <v>1054</v>
      </c>
    </row>
    <row r="414" spans="1:4" x14ac:dyDescent="0.3">
      <c r="A414" t="s">
        <v>582</v>
      </c>
      <c r="B414" t="s">
        <v>1156</v>
      </c>
      <c r="D414" t="s">
        <v>1054</v>
      </c>
    </row>
    <row r="415" spans="1:4" x14ac:dyDescent="0.3">
      <c r="A415" t="s">
        <v>582</v>
      </c>
      <c r="B415" t="s">
        <v>1157</v>
      </c>
      <c r="D415" t="s">
        <v>1054</v>
      </c>
    </row>
    <row r="416" spans="1:4" x14ac:dyDescent="0.3">
      <c r="A416" t="s">
        <v>582</v>
      </c>
      <c r="B416" t="s">
        <v>1158</v>
      </c>
      <c r="D416" t="s">
        <v>1054</v>
      </c>
    </row>
    <row r="417" spans="1:4" x14ac:dyDescent="0.3">
      <c r="A417" t="s">
        <v>582</v>
      </c>
      <c r="B417" t="s">
        <v>1246</v>
      </c>
      <c r="D417" t="s">
        <v>1054</v>
      </c>
    </row>
    <row r="418" spans="1:4" x14ac:dyDescent="0.3">
      <c r="A418" t="s">
        <v>583</v>
      </c>
      <c r="B418" t="s">
        <v>1153</v>
      </c>
      <c r="D418" t="s">
        <v>1054</v>
      </c>
    </row>
    <row r="419" spans="1:4" x14ac:dyDescent="0.3">
      <c r="A419" t="s">
        <v>583</v>
      </c>
      <c r="B419" t="s">
        <v>1154</v>
      </c>
      <c r="D419" t="s">
        <v>1054</v>
      </c>
    </row>
    <row r="420" spans="1:4" x14ac:dyDescent="0.3">
      <c r="A420" t="s">
        <v>583</v>
      </c>
      <c r="B420" t="s">
        <v>1155</v>
      </c>
      <c r="D420" t="s">
        <v>1054</v>
      </c>
    </row>
    <row r="421" spans="1:4" x14ac:dyDescent="0.3">
      <c r="A421" t="s">
        <v>583</v>
      </c>
      <c r="B421" t="s">
        <v>856</v>
      </c>
      <c r="D421" t="s">
        <v>1054</v>
      </c>
    </row>
    <row r="422" spans="1:4" x14ac:dyDescent="0.3">
      <c r="A422" t="s">
        <v>583</v>
      </c>
      <c r="B422" t="s">
        <v>1156</v>
      </c>
      <c r="D422" t="s">
        <v>1054</v>
      </c>
    </row>
    <row r="423" spans="1:4" x14ac:dyDescent="0.3">
      <c r="A423" t="s">
        <v>583</v>
      </c>
      <c r="B423" t="s">
        <v>1157</v>
      </c>
      <c r="D423" t="s">
        <v>1054</v>
      </c>
    </row>
    <row r="424" spans="1:4" x14ac:dyDescent="0.3">
      <c r="A424" t="s">
        <v>583</v>
      </c>
      <c r="B424" t="s">
        <v>1158</v>
      </c>
      <c r="D424" t="s">
        <v>1054</v>
      </c>
    </row>
    <row r="425" spans="1:4" x14ac:dyDescent="0.3">
      <c r="A425" t="s">
        <v>583</v>
      </c>
      <c r="B425" t="s">
        <v>1246</v>
      </c>
      <c r="D425" t="s">
        <v>1054</v>
      </c>
    </row>
    <row r="426" spans="1:4" x14ac:dyDescent="0.3">
      <c r="A426" t="s">
        <v>585</v>
      </c>
      <c r="B426" t="s">
        <v>1153</v>
      </c>
      <c r="D426" t="s">
        <v>1054</v>
      </c>
    </row>
    <row r="427" spans="1:4" x14ac:dyDescent="0.3">
      <c r="A427" t="s">
        <v>585</v>
      </c>
      <c r="B427" t="s">
        <v>1154</v>
      </c>
      <c r="D427" t="s">
        <v>1054</v>
      </c>
    </row>
    <row r="428" spans="1:4" x14ac:dyDescent="0.3">
      <c r="A428" t="s">
        <v>585</v>
      </c>
      <c r="B428" t="s">
        <v>1155</v>
      </c>
      <c r="D428" t="s">
        <v>1054</v>
      </c>
    </row>
    <row r="429" spans="1:4" x14ac:dyDescent="0.3">
      <c r="A429" t="s">
        <v>585</v>
      </c>
      <c r="B429" t="s">
        <v>856</v>
      </c>
      <c r="D429" t="s">
        <v>1054</v>
      </c>
    </row>
    <row r="430" spans="1:4" x14ac:dyDescent="0.3">
      <c r="A430" t="s">
        <v>585</v>
      </c>
      <c r="B430" t="s">
        <v>1156</v>
      </c>
      <c r="D430" t="s">
        <v>1054</v>
      </c>
    </row>
    <row r="431" spans="1:4" x14ac:dyDescent="0.3">
      <c r="A431" t="s">
        <v>585</v>
      </c>
      <c r="B431" t="s">
        <v>1157</v>
      </c>
      <c r="D431" t="s">
        <v>1054</v>
      </c>
    </row>
    <row r="432" spans="1:4" x14ac:dyDescent="0.3">
      <c r="A432" t="s">
        <v>585</v>
      </c>
      <c r="B432" t="s">
        <v>1158</v>
      </c>
      <c r="D432" t="s">
        <v>1054</v>
      </c>
    </row>
    <row r="433" spans="1:4" x14ac:dyDescent="0.3">
      <c r="A433" t="s">
        <v>585</v>
      </c>
      <c r="B433" t="s">
        <v>1246</v>
      </c>
      <c r="D433" t="s">
        <v>1054</v>
      </c>
    </row>
    <row r="434" spans="1:4" x14ac:dyDescent="0.3">
      <c r="A434" t="s">
        <v>586</v>
      </c>
      <c r="B434" t="s">
        <v>1153</v>
      </c>
      <c r="D434" t="s">
        <v>1054</v>
      </c>
    </row>
    <row r="435" spans="1:4" x14ac:dyDescent="0.3">
      <c r="A435" t="s">
        <v>586</v>
      </c>
      <c r="B435" t="s">
        <v>1154</v>
      </c>
      <c r="D435" t="s">
        <v>1054</v>
      </c>
    </row>
    <row r="436" spans="1:4" x14ac:dyDescent="0.3">
      <c r="A436" t="s">
        <v>586</v>
      </c>
      <c r="B436" t="s">
        <v>1155</v>
      </c>
      <c r="D436" t="s">
        <v>1054</v>
      </c>
    </row>
    <row r="437" spans="1:4" x14ac:dyDescent="0.3">
      <c r="A437" t="s">
        <v>586</v>
      </c>
      <c r="B437" t="s">
        <v>856</v>
      </c>
      <c r="D437" t="s">
        <v>1054</v>
      </c>
    </row>
    <row r="438" spans="1:4" x14ac:dyDescent="0.3">
      <c r="A438" t="s">
        <v>586</v>
      </c>
      <c r="B438" t="s">
        <v>1156</v>
      </c>
      <c r="D438" t="s">
        <v>1054</v>
      </c>
    </row>
    <row r="439" spans="1:4" x14ac:dyDescent="0.3">
      <c r="A439" t="s">
        <v>586</v>
      </c>
      <c r="B439" t="s">
        <v>1157</v>
      </c>
      <c r="D439" t="s">
        <v>1054</v>
      </c>
    </row>
    <row r="440" spans="1:4" x14ac:dyDescent="0.3">
      <c r="A440" t="s">
        <v>586</v>
      </c>
      <c r="B440" t="s">
        <v>1158</v>
      </c>
      <c r="D440" t="s">
        <v>1054</v>
      </c>
    </row>
    <row r="441" spans="1:4" x14ac:dyDescent="0.3">
      <c r="A441" t="s">
        <v>586</v>
      </c>
      <c r="B441" t="s">
        <v>1246</v>
      </c>
      <c r="D441" t="s">
        <v>1054</v>
      </c>
    </row>
    <row r="442" spans="1:4" x14ac:dyDescent="0.3">
      <c r="A442" t="s">
        <v>588</v>
      </c>
      <c r="B442" t="s">
        <v>1153</v>
      </c>
      <c r="D442" t="s">
        <v>1054</v>
      </c>
    </row>
    <row r="443" spans="1:4" x14ac:dyDescent="0.3">
      <c r="A443" t="s">
        <v>588</v>
      </c>
      <c r="B443" t="s">
        <v>1154</v>
      </c>
      <c r="D443" t="s">
        <v>1054</v>
      </c>
    </row>
    <row r="444" spans="1:4" x14ac:dyDescent="0.3">
      <c r="A444" t="s">
        <v>588</v>
      </c>
      <c r="B444" t="s">
        <v>1155</v>
      </c>
      <c r="D444" t="s">
        <v>1054</v>
      </c>
    </row>
    <row r="445" spans="1:4" x14ac:dyDescent="0.3">
      <c r="A445" t="s">
        <v>588</v>
      </c>
      <c r="B445" t="s">
        <v>856</v>
      </c>
      <c r="D445" t="s">
        <v>1054</v>
      </c>
    </row>
    <row r="446" spans="1:4" x14ac:dyDescent="0.3">
      <c r="A446" t="s">
        <v>588</v>
      </c>
      <c r="B446" t="s">
        <v>1156</v>
      </c>
      <c r="D446" t="s">
        <v>1054</v>
      </c>
    </row>
    <row r="447" spans="1:4" x14ac:dyDescent="0.3">
      <c r="A447" t="s">
        <v>588</v>
      </c>
      <c r="B447" t="s">
        <v>1157</v>
      </c>
      <c r="D447" t="s">
        <v>1054</v>
      </c>
    </row>
    <row r="448" spans="1:4" x14ac:dyDescent="0.3">
      <c r="A448" t="s">
        <v>588</v>
      </c>
      <c r="B448" t="s">
        <v>1158</v>
      </c>
      <c r="D448" t="s">
        <v>1054</v>
      </c>
    </row>
    <row r="449" spans="1:4" x14ac:dyDescent="0.3">
      <c r="A449" t="s">
        <v>588</v>
      </c>
      <c r="B449" t="s">
        <v>1246</v>
      </c>
      <c r="D449" t="s">
        <v>1054</v>
      </c>
    </row>
    <row r="450" spans="1:4" x14ac:dyDescent="0.3">
      <c r="A450" t="s">
        <v>589</v>
      </c>
      <c r="B450" t="s">
        <v>1153</v>
      </c>
      <c r="D450" t="s">
        <v>1054</v>
      </c>
    </row>
    <row r="451" spans="1:4" x14ac:dyDescent="0.3">
      <c r="A451" t="s">
        <v>589</v>
      </c>
      <c r="B451" t="s">
        <v>1154</v>
      </c>
      <c r="D451" t="s">
        <v>1054</v>
      </c>
    </row>
    <row r="452" spans="1:4" x14ac:dyDescent="0.3">
      <c r="A452" t="s">
        <v>589</v>
      </c>
      <c r="B452" t="s">
        <v>1155</v>
      </c>
      <c r="D452" t="s">
        <v>1054</v>
      </c>
    </row>
    <row r="453" spans="1:4" x14ac:dyDescent="0.3">
      <c r="A453" t="s">
        <v>589</v>
      </c>
      <c r="B453" t="s">
        <v>856</v>
      </c>
      <c r="D453" t="s">
        <v>1054</v>
      </c>
    </row>
    <row r="454" spans="1:4" x14ac:dyDescent="0.3">
      <c r="A454" t="s">
        <v>589</v>
      </c>
      <c r="B454" t="s">
        <v>1156</v>
      </c>
      <c r="D454" t="s">
        <v>1054</v>
      </c>
    </row>
    <row r="455" spans="1:4" x14ac:dyDescent="0.3">
      <c r="A455" t="s">
        <v>589</v>
      </c>
      <c r="B455" t="s">
        <v>1157</v>
      </c>
      <c r="D455" t="s">
        <v>1054</v>
      </c>
    </row>
    <row r="456" spans="1:4" x14ac:dyDescent="0.3">
      <c r="A456" t="s">
        <v>589</v>
      </c>
      <c r="B456" t="s">
        <v>1158</v>
      </c>
      <c r="D456" t="s">
        <v>1054</v>
      </c>
    </row>
    <row r="457" spans="1:4" x14ac:dyDescent="0.3">
      <c r="A457" t="s">
        <v>589</v>
      </c>
      <c r="B457" t="s">
        <v>1246</v>
      </c>
      <c r="D457" t="s">
        <v>1054</v>
      </c>
    </row>
    <row r="458" spans="1:4" x14ac:dyDescent="0.3">
      <c r="A458" t="s">
        <v>590</v>
      </c>
      <c r="B458" t="s">
        <v>1153</v>
      </c>
      <c r="D458" t="s">
        <v>1054</v>
      </c>
    </row>
    <row r="459" spans="1:4" x14ac:dyDescent="0.3">
      <c r="A459" t="s">
        <v>590</v>
      </c>
      <c r="B459" t="s">
        <v>1154</v>
      </c>
      <c r="D459" t="s">
        <v>1054</v>
      </c>
    </row>
    <row r="460" spans="1:4" x14ac:dyDescent="0.3">
      <c r="A460" t="s">
        <v>590</v>
      </c>
      <c r="B460" t="s">
        <v>1155</v>
      </c>
      <c r="D460" t="s">
        <v>1054</v>
      </c>
    </row>
    <row r="461" spans="1:4" x14ac:dyDescent="0.3">
      <c r="A461" t="s">
        <v>590</v>
      </c>
      <c r="B461" t="s">
        <v>856</v>
      </c>
      <c r="D461" t="s">
        <v>1054</v>
      </c>
    </row>
    <row r="462" spans="1:4" x14ac:dyDescent="0.3">
      <c r="A462" t="s">
        <v>590</v>
      </c>
      <c r="B462" t="s">
        <v>1156</v>
      </c>
      <c r="D462" t="s">
        <v>1054</v>
      </c>
    </row>
    <row r="463" spans="1:4" x14ac:dyDescent="0.3">
      <c r="A463" t="s">
        <v>590</v>
      </c>
      <c r="B463" t="s">
        <v>1157</v>
      </c>
      <c r="D463" t="s">
        <v>1054</v>
      </c>
    </row>
    <row r="464" spans="1:4" x14ac:dyDescent="0.3">
      <c r="A464" t="s">
        <v>590</v>
      </c>
      <c r="B464" t="s">
        <v>1158</v>
      </c>
      <c r="D464" t="s">
        <v>1054</v>
      </c>
    </row>
    <row r="465" spans="1:4" x14ac:dyDescent="0.3">
      <c r="A465" t="s">
        <v>590</v>
      </c>
      <c r="B465" t="s">
        <v>1246</v>
      </c>
      <c r="D465" t="s">
        <v>1054</v>
      </c>
    </row>
    <row r="466" spans="1:4" x14ac:dyDescent="0.3">
      <c r="A466" t="s">
        <v>591</v>
      </c>
      <c r="B466" t="s">
        <v>1153</v>
      </c>
      <c r="D466" t="s">
        <v>1054</v>
      </c>
    </row>
    <row r="467" spans="1:4" x14ac:dyDescent="0.3">
      <c r="A467" t="s">
        <v>591</v>
      </c>
      <c r="B467" t="s">
        <v>1154</v>
      </c>
      <c r="D467" t="s">
        <v>1054</v>
      </c>
    </row>
    <row r="468" spans="1:4" x14ac:dyDescent="0.3">
      <c r="A468" t="s">
        <v>591</v>
      </c>
      <c r="B468" t="s">
        <v>1155</v>
      </c>
      <c r="D468" t="s">
        <v>1054</v>
      </c>
    </row>
    <row r="469" spans="1:4" x14ac:dyDescent="0.3">
      <c r="A469" t="s">
        <v>591</v>
      </c>
      <c r="B469" t="s">
        <v>856</v>
      </c>
      <c r="D469" t="s">
        <v>1054</v>
      </c>
    </row>
    <row r="470" spans="1:4" x14ac:dyDescent="0.3">
      <c r="A470" t="s">
        <v>591</v>
      </c>
      <c r="B470" t="s">
        <v>1156</v>
      </c>
      <c r="D470" t="s">
        <v>1054</v>
      </c>
    </row>
    <row r="471" spans="1:4" x14ac:dyDescent="0.3">
      <c r="A471" t="s">
        <v>591</v>
      </c>
      <c r="B471" t="s">
        <v>1157</v>
      </c>
      <c r="D471" t="s">
        <v>1054</v>
      </c>
    </row>
    <row r="472" spans="1:4" x14ac:dyDescent="0.3">
      <c r="A472" t="s">
        <v>591</v>
      </c>
      <c r="B472" t="s">
        <v>1158</v>
      </c>
      <c r="D472" t="s">
        <v>1054</v>
      </c>
    </row>
    <row r="473" spans="1:4" x14ac:dyDescent="0.3">
      <c r="A473" t="s">
        <v>591</v>
      </c>
      <c r="B473" t="s">
        <v>1246</v>
      </c>
      <c r="D473" t="s">
        <v>1054</v>
      </c>
    </row>
    <row r="474" spans="1:4" x14ac:dyDescent="0.3">
      <c r="A474" t="s">
        <v>594</v>
      </c>
      <c r="B474" t="s">
        <v>1153</v>
      </c>
      <c r="D474" t="s">
        <v>1054</v>
      </c>
    </row>
    <row r="475" spans="1:4" x14ac:dyDescent="0.3">
      <c r="A475" t="s">
        <v>594</v>
      </c>
      <c r="B475" t="s">
        <v>1154</v>
      </c>
      <c r="D475" t="s">
        <v>1054</v>
      </c>
    </row>
    <row r="476" spans="1:4" x14ac:dyDescent="0.3">
      <c r="A476" t="s">
        <v>594</v>
      </c>
      <c r="B476" t="s">
        <v>1155</v>
      </c>
      <c r="D476" t="s">
        <v>1054</v>
      </c>
    </row>
    <row r="477" spans="1:4" x14ac:dyDescent="0.3">
      <c r="A477" t="s">
        <v>594</v>
      </c>
      <c r="B477" t="s">
        <v>856</v>
      </c>
      <c r="D477" t="s">
        <v>1054</v>
      </c>
    </row>
    <row r="478" spans="1:4" x14ac:dyDescent="0.3">
      <c r="A478" t="s">
        <v>594</v>
      </c>
      <c r="B478" t="s">
        <v>1156</v>
      </c>
      <c r="D478" t="s">
        <v>1054</v>
      </c>
    </row>
    <row r="479" spans="1:4" x14ac:dyDescent="0.3">
      <c r="A479" t="s">
        <v>594</v>
      </c>
      <c r="B479" t="s">
        <v>1157</v>
      </c>
      <c r="D479" t="s">
        <v>1054</v>
      </c>
    </row>
    <row r="480" spans="1:4" x14ac:dyDescent="0.3">
      <c r="A480" t="s">
        <v>594</v>
      </c>
      <c r="B480" t="s">
        <v>1158</v>
      </c>
      <c r="D480" t="s">
        <v>1054</v>
      </c>
    </row>
    <row r="481" spans="1:4" x14ac:dyDescent="0.3">
      <c r="A481" t="s">
        <v>594</v>
      </c>
      <c r="B481" t="s">
        <v>1246</v>
      </c>
      <c r="D481" t="s">
        <v>1054</v>
      </c>
    </row>
    <row r="482" spans="1:4" x14ac:dyDescent="0.3">
      <c r="A482" t="s">
        <v>1236</v>
      </c>
      <c r="B482" t="s">
        <v>1153</v>
      </c>
      <c r="D482" t="s">
        <v>1054</v>
      </c>
    </row>
    <row r="483" spans="1:4" x14ac:dyDescent="0.3">
      <c r="A483" t="s">
        <v>1236</v>
      </c>
      <c r="B483" t="s">
        <v>1154</v>
      </c>
      <c r="D483" t="s">
        <v>1054</v>
      </c>
    </row>
    <row r="484" spans="1:4" x14ac:dyDescent="0.3">
      <c r="A484" t="s">
        <v>1236</v>
      </c>
      <c r="B484" t="s">
        <v>1155</v>
      </c>
      <c r="D484" t="s">
        <v>1054</v>
      </c>
    </row>
    <row r="485" spans="1:4" x14ac:dyDescent="0.3">
      <c r="A485" t="s">
        <v>1236</v>
      </c>
      <c r="B485" t="s">
        <v>856</v>
      </c>
      <c r="D485" t="s">
        <v>1054</v>
      </c>
    </row>
    <row r="486" spans="1:4" x14ac:dyDescent="0.3">
      <c r="A486" t="s">
        <v>1236</v>
      </c>
      <c r="B486" t="s">
        <v>1156</v>
      </c>
      <c r="D486" t="s">
        <v>1054</v>
      </c>
    </row>
    <row r="487" spans="1:4" x14ac:dyDescent="0.3">
      <c r="A487" t="s">
        <v>1236</v>
      </c>
      <c r="B487" t="s">
        <v>1157</v>
      </c>
      <c r="D487" t="s">
        <v>1054</v>
      </c>
    </row>
    <row r="488" spans="1:4" x14ac:dyDescent="0.3">
      <c r="A488" t="s">
        <v>1236</v>
      </c>
      <c r="B488" t="s">
        <v>1158</v>
      </c>
      <c r="D488" t="s">
        <v>1054</v>
      </c>
    </row>
    <row r="489" spans="1:4" x14ac:dyDescent="0.3">
      <c r="A489" t="s">
        <v>1236</v>
      </c>
      <c r="B489" t="s">
        <v>1246</v>
      </c>
      <c r="D489" t="s">
        <v>1054</v>
      </c>
    </row>
    <row r="490" spans="1:4" x14ac:dyDescent="0.3">
      <c r="A490" t="s">
        <v>1237</v>
      </c>
      <c r="B490" t="s">
        <v>1153</v>
      </c>
      <c r="D490" t="s">
        <v>1054</v>
      </c>
    </row>
    <row r="491" spans="1:4" x14ac:dyDescent="0.3">
      <c r="A491" t="s">
        <v>1237</v>
      </c>
      <c r="B491" t="s">
        <v>1154</v>
      </c>
      <c r="D491" t="s">
        <v>1054</v>
      </c>
    </row>
    <row r="492" spans="1:4" x14ac:dyDescent="0.3">
      <c r="A492" t="s">
        <v>1237</v>
      </c>
      <c r="B492" t="s">
        <v>1155</v>
      </c>
      <c r="D492" t="s">
        <v>1054</v>
      </c>
    </row>
    <row r="493" spans="1:4" x14ac:dyDescent="0.3">
      <c r="A493" t="s">
        <v>1237</v>
      </c>
      <c r="B493" t="s">
        <v>856</v>
      </c>
      <c r="D493" t="s">
        <v>1054</v>
      </c>
    </row>
    <row r="494" spans="1:4" x14ac:dyDescent="0.3">
      <c r="A494" t="s">
        <v>1237</v>
      </c>
      <c r="B494" t="s">
        <v>1156</v>
      </c>
      <c r="D494" t="s">
        <v>1054</v>
      </c>
    </row>
    <row r="495" spans="1:4" x14ac:dyDescent="0.3">
      <c r="A495" t="s">
        <v>1237</v>
      </c>
      <c r="B495" t="s">
        <v>1157</v>
      </c>
      <c r="D495" t="s">
        <v>1054</v>
      </c>
    </row>
    <row r="496" spans="1:4" x14ac:dyDescent="0.3">
      <c r="A496" t="s">
        <v>1237</v>
      </c>
      <c r="B496" t="s">
        <v>1158</v>
      </c>
      <c r="D496" t="s">
        <v>1054</v>
      </c>
    </row>
    <row r="497" spans="1:4" x14ac:dyDescent="0.3">
      <c r="A497" t="s">
        <v>1237</v>
      </c>
      <c r="B497" t="s">
        <v>1246</v>
      </c>
      <c r="D497" t="s">
        <v>1054</v>
      </c>
    </row>
    <row r="498" spans="1:4" x14ac:dyDescent="0.3">
      <c r="A498" t="s">
        <v>651</v>
      </c>
      <c r="B498" t="s">
        <v>1153</v>
      </c>
      <c r="D498" t="s">
        <v>1054</v>
      </c>
    </row>
    <row r="499" spans="1:4" x14ac:dyDescent="0.3">
      <c r="A499" t="s">
        <v>651</v>
      </c>
      <c r="B499" t="s">
        <v>1154</v>
      </c>
      <c r="D499" t="s">
        <v>1054</v>
      </c>
    </row>
    <row r="500" spans="1:4" x14ac:dyDescent="0.3">
      <c r="A500" t="s">
        <v>651</v>
      </c>
      <c r="B500" t="s">
        <v>1155</v>
      </c>
      <c r="D500" t="s">
        <v>1054</v>
      </c>
    </row>
    <row r="501" spans="1:4" x14ac:dyDescent="0.3">
      <c r="A501" t="s">
        <v>651</v>
      </c>
      <c r="B501" t="s">
        <v>856</v>
      </c>
      <c r="D501" t="s">
        <v>1054</v>
      </c>
    </row>
    <row r="502" spans="1:4" x14ac:dyDescent="0.3">
      <c r="A502" t="s">
        <v>651</v>
      </c>
      <c r="B502" t="s">
        <v>1156</v>
      </c>
      <c r="D502" t="s">
        <v>1054</v>
      </c>
    </row>
    <row r="503" spans="1:4" x14ac:dyDescent="0.3">
      <c r="A503" t="s">
        <v>651</v>
      </c>
      <c r="B503" t="s">
        <v>1157</v>
      </c>
      <c r="D503" t="s">
        <v>1054</v>
      </c>
    </row>
    <row r="504" spans="1:4" x14ac:dyDescent="0.3">
      <c r="A504" t="s">
        <v>651</v>
      </c>
      <c r="B504" t="s">
        <v>1158</v>
      </c>
      <c r="D504" t="s">
        <v>1054</v>
      </c>
    </row>
    <row r="505" spans="1:4" x14ac:dyDescent="0.3">
      <c r="A505" t="s">
        <v>651</v>
      </c>
      <c r="B505" t="s">
        <v>1246</v>
      </c>
      <c r="D505" t="s">
        <v>1054</v>
      </c>
    </row>
    <row r="506" spans="1:4" x14ac:dyDescent="0.3">
      <c r="A506" t="s">
        <v>1224</v>
      </c>
      <c r="B506" t="s">
        <v>1153</v>
      </c>
      <c r="D506" t="s">
        <v>1054</v>
      </c>
    </row>
    <row r="507" spans="1:4" x14ac:dyDescent="0.3">
      <c r="A507" t="s">
        <v>1224</v>
      </c>
      <c r="B507" t="s">
        <v>1154</v>
      </c>
      <c r="D507" t="s">
        <v>1054</v>
      </c>
    </row>
    <row r="508" spans="1:4" x14ac:dyDescent="0.3">
      <c r="A508" t="s">
        <v>1224</v>
      </c>
      <c r="B508" t="s">
        <v>1155</v>
      </c>
      <c r="D508" t="s">
        <v>1054</v>
      </c>
    </row>
    <row r="509" spans="1:4" x14ac:dyDescent="0.3">
      <c r="A509" t="s">
        <v>1224</v>
      </c>
      <c r="B509" t="s">
        <v>856</v>
      </c>
      <c r="D509" t="s">
        <v>1054</v>
      </c>
    </row>
    <row r="510" spans="1:4" x14ac:dyDescent="0.3">
      <c r="A510" t="s">
        <v>1224</v>
      </c>
      <c r="B510" t="s">
        <v>1156</v>
      </c>
      <c r="D510" t="s">
        <v>1054</v>
      </c>
    </row>
    <row r="511" spans="1:4" x14ac:dyDescent="0.3">
      <c r="A511" t="s">
        <v>1224</v>
      </c>
      <c r="B511" t="s">
        <v>1157</v>
      </c>
      <c r="D511" t="s">
        <v>1054</v>
      </c>
    </row>
    <row r="512" spans="1:4" x14ac:dyDescent="0.3">
      <c r="A512" t="s">
        <v>1224</v>
      </c>
      <c r="B512" t="s">
        <v>1158</v>
      </c>
      <c r="D512" t="s">
        <v>1054</v>
      </c>
    </row>
    <row r="513" spans="1:4" x14ac:dyDescent="0.3">
      <c r="A513" t="s">
        <v>1224</v>
      </c>
      <c r="B513" t="s">
        <v>1246</v>
      </c>
      <c r="D513" t="s">
        <v>1054</v>
      </c>
    </row>
    <row r="514" spans="1:4" x14ac:dyDescent="0.3">
      <c r="A514" t="s">
        <v>1227</v>
      </c>
      <c r="B514" t="s">
        <v>1153</v>
      </c>
      <c r="D514" t="s">
        <v>1054</v>
      </c>
    </row>
    <row r="515" spans="1:4" x14ac:dyDescent="0.3">
      <c r="A515" t="s">
        <v>1227</v>
      </c>
      <c r="B515" t="s">
        <v>1154</v>
      </c>
      <c r="D515" t="s">
        <v>1054</v>
      </c>
    </row>
    <row r="516" spans="1:4" x14ac:dyDescent="0.3">
      <c r="A516" t="s">
        <v>1227</v>
      </c>
      <c r="B516" t="s">
        <v>1155</v>
      </c>
      <c r="D516" t="s">
        <v>1054</v>
      </c>
    </row>
    <row r="517" spans="1:4" x14ac:dyDescent="0.3">
      <c r="A517" t="s">
        <v>1227</v>
      </c>
      <c r="B517" t="s">
        <v>856</v>
      </c>
      <c r="D517" t="s">
        <v>1054</v>
      </c>
    </row>
    <row r="518" spans="1:4" x14ac:dyDescent="0.3">
      <c r="A518" t="s">
        <v>1227</v>
      </c>
      <c r="B518" t="s">
        <v>1156</v>
      </c>
      <c r="D518" t="s">
        <v>1054</v>
      </c>
    </row>
    <row r="519" spans="1:4" x14ac:dyDescent="0.3">
      <c r="A519" t="s">
        <v>1227</v>
      </c>
      <c r="B519" t="s">
        <v>1157</v>
      </c>
      <c r="D519" t="s">
        <v>1054</v>
      </c>
    </row>
    <row r="520" spans="1:4" x14ac:dyDescent="0.3">
      <c r="A520" t="s">
        <v>1227</v>
      </c>
      <c r="B520" t="s">
        <v>1158</v>
      </c>
      <c r="D520" t="s">
        <v>1054</v>
      </c>
    </row>
    <row r="521" spans="1:4" x14ac:dyDescent="0.3">
      <c r="A521" t="s">
        <v>1227</v>
      </c>
      <c r="B521" t="s">
        <v>1246</v>
      </c>
      <c r="D521" t="s">
        <v>1054</v>
      </c>
    </row>
    <row r="522" spans="1:4" x14ac:dyDescent="0.3">
      <c r="A522" t="s">
        <v>1219</v>
      </c>
      <c r="B522" t="s">
        <v>1153</v>
      </c>
      <c r="D522" t="s">
        <v>1054</v>
      </c>
    </row>
    <row r="523" spans="1:4" x14ac:dyDescent="0.3">
      <c r="A523" t="s">
        <v>1219</v>
      </c>
      <c r="B523" t="s">
        <v>1154</v>
      </c>
      <c r="D523" t="s">
        <v>1054</v>
      </c>
    </row>
    <row r="524" spans="1:4" x14ac:dyDescent="0.3">
      <c r="A524" t="s">
        <v>1219</v>
      </c>
      <c r="B524" t="s">
        <v>1155</v>
      </c>
      <c r="D524" t="s">
        <v>1054</v>
      </c>
    </row>
    <row r="525" spans="1:4" x14ac:dyDescent="0.3">
      <c r="A525" t="s">
        <v>1219</v>
      </c>
      <c r="B525" t="s">
        <v>856</v>
      </c>
      <c r="D525" t="s">
        <v>1054</v>
      </c>
    </row>
    <row r="526" spans="1:4" x14ac:dyDescent="0.3">
      <c r="A526" t="s">
        <v>1219</v>
      </c>
      <c r="B526" t="s">
        <v>1156</v>
      </c>
      <c r="D526" t="s">
        <v>1054</v>
      </c>
    </row>
    <row r="527" spans="1:4" x14ac:dyDescent="0.3">
      <c r="A527" t="s">
        <v>1219</v>
      </c>
      <c r="B527" t="s">
        <v>1157</v>
      </c>
      <c r="D527" t="s">
        <v>1054</v>
      </c>
    </row>
    <row r="528" spans="1:4" x14ac:dyDescent="0.3">
      <c r="A528" t="s">
        <v>1219</v>
      </c>
      <c r="B528" t="s">
        <v>1158</v>
      </c>
      <c r="D528" t="s">
        <v>1054</v>
      </c>
    </row>
    <row r="529" spans="1:4" x14ac:dyDescent="0.3">
      <c r="A529" t="s">
        <v>1219</v>
      </c>
      <c r="B529" t="s">
        <v>1246</v>
      </c>
      <c r="D529" t="s">
        <v>1054</v>
      </c>
    </row>
    <row r="530" spans="1:4" x14ac:dyDescent="0.3">
      <c r="A530" t="s">
        <v>1223</v>
      </c>
      <c r="B530" t="s">
        <v>1153</v>
      </c>
      <c r="D530" t="s">
        <v>1054</v>
      </c>
    </row>
    <row r="531" spans="1:4" x14ac:dyDescent="0.3">
      <c r="A531" t="s">
        <v>1223</v>
      </c>
      <c r="B531" t="s">
        <v>1154</v>
      </c>
      <c r="D531" t="s">
        <v>1054</v>
      </c>
    </row>
    <row r="532" spans="1:4" x14ac:dyDescent="0.3">
      <c r="A532" t="s">
        <v>1223</v>
      </c>
      <c r="B532" t="s">
        <v>1155</v>
      </c>
      <c r="D532" t="s">
        <v>1054</v>
      </c>
    </row>
    <row r="533" spans="1:4" x14ac:dyDescent="0.3">
      <c r="A533" t="s">
        <v>1223</v>
      </c>
      <c r="B533" t="s">
        <v>856</v>
      </c>
      <c r="D533" t="s">
        <v>1054</v>
      </c>
    </row>
    <row r="534" spans="1:4" x14ac:dyDescent="0.3">
      <c r="A534" t="s">
        <v>1223</v>
      </c>
      <c r="B534" t="s">
        <v>1156</v>
      </c>
      <c r="D534" t="s">
        <v>1054</v>
      </c>
    </row>
    <row r="535" spans="1:4" x14ac:dyDescent="0.3">
      <c r="A535" t="s">
        <v>1223</v>
      </c>
      <c r="B535" t="s">
        <v>1157</v>
      </c>
      <c r="D535" t="s">
        <v>1054</v>
      </c>
    </row>
    <row r="536" spans="1:4" x14ac:dyDescent="0.3">
      <c r="A536" t="s">
        <v>1223</v>
      </c>
      <c r="B536" t="s">
        <v>1158</v>
      </c>
      <c r="D536" t="s">
        <v>1054</v>
      </c>
    </row>
    <row r="537" spans="1:4" x14ac:dyDescent="0.3">
      <c r="A537" t="s">
        <v>1223</v>
      </c>
      <c r="B537" t="s">
        <v>1246</v>
      </c>
      <c r="D537" t="s">
        <v>1054</v>
      </c>
    </row>
    <row r="538" spans="1:4" x14ac:dyDescent="0.3">
      <c r="A538" t="s">
        <v>602</v>
      </c>
      <c r="B538" t="s">
        <v>1153</v>
      </c>
      <c r="D538" t="s">
        <v>1054</v>
      </c>
    </row>
    <row r="539" spans="1:4" x14ac:dyDescent="0.3">
      <c r="A539" t="s">
        <v>602</v>
      </c>
      <c r="B539" t="s">
        <v>1154</v>
      </c>
      <c r="D539" t="s">
        <v>1054</v>
      </c>
    </row>
    <row r="540" spans="1:4" x14ac:dyDescent="0.3">
      <c r="A540" t="s">
        <v>602</v>
      </c>
      <c r="B540" t="s">
        <v>1155</v>
      </c>
      <c r="D540" t="s">
        <v>1054</v>
      </c>
    </row>
    <row r="541" spans="1:4" x14ac:dyDescent="0.3">
      <c r="A541" t="s">
        <v>602</v>
      </c>
      <c r="B541" t="s">
        <v>856</v>
      </c>
      <c r="D541" t="s">
        <v>1054</v>
      </c>
    </row>
    <row r="542" spans="1:4" x14ac:dyDescent="0.3">
      <c r="A542" t="s">
        <v>602</v>
      </c>
      <c r="B542" t="s">
        <v>1156</v>
      </c>
      <c r="D542" t="s">
        <v>1054</v>
      </c>
    </row>
    <row r="543" spans="1:4" x14ac:dyDescent="0.3">
      <c r="A543" t="s">
        <v>602</v>
      </c>
      <c r="B543" t="s">
        <v>1157</v>
      </c>
      <c r="D543" t="s">
        <v>1054</v>
      </c>
    </row>
    <row r="544" spans="1:4" x14ac:dyDescent="0.3">
      <c r="A544" t="s">
        <v>602</v>
      </c>
      <c r="B544" t="s">
        <v>1158</v>
      </c>
      <c r="D544" t="s">
        <v>1054</v>
      </c>
    </row>
    <row r="545" spans="1:4" x14ac:dyDescent="0.3">
      <c r="A545" t="s">
        <v>602</v>
      </c>
      <c r="B545" t="s">
        <v>1246</v>
      </c>
      <c r="D545" t="s">
        <v>1054</v>
      </c>
    </row>
    <row r="546" spans="1:4" x14ac:dyDescent="0.3">
      <c r="A546" t="s">
        <v>1218</v>
      </c>
      <c r="B546" t="s">
        <v>1153</v>
      </c>
      <c r="D546" t="s">
        <v>1054</v>
      </c>
    </row>
    <row r="547" spans="1:4" x14ac:dyDescent="0.3">
      <c r="A547" t="s">
        <v>1218</v>
      </c>
      <c r="B547" t="s">
        <v>1154</v>
      </c>
      <c r="D547" t="s">
        <v>1054</v>
      </c>
    </row>
    <row r="548" spans="1:4" x14ac:dyDescent="0.3">
      <c r="A548" t="s">
        <v>1218</v>
      </c>
      <c r="B548" t="s">
        <v>1155</v>
      </c>
      <c r="D548" t="s">
        <v>1054</v>
      </c>
    </row>
    <row r="549" spans="1:4" x14ac:dyDescent="0.3">
      <c r="A549" t="s">
        <v>1218</v>
      </c>
      <c r="B549" t="s">
        <v>856</v>
      </c>
      <c r="D549" t="s">
        <v>1054</v>
      </c>
    </row>
    <row r="550" spans="1:4" x14ac:dyDescent="0.3">
      <c r="A550" t="s">
        <v>1218</v>
      </c>
      <c r="B550" t="s">
        <v>1156</v>
      </c>
      <c r="D550" t="s">
        <v>1054</v>
      </c>
    </row>
    <row r="551" spans="1:4" x14ac:dyDescent="0.3">
      <c r="A551" t="s">
        <v>1218</v>
      </c>
      <c r="B551" t="s">
        <v>1157</v>
      </c>
      <c r="D551" t="s">
        <v>1054</v>
      </c>
    </row>
    <row r="552" spans="1:4" x14ac:dyDescent="0.3">
      <c r="A552" t="s">
        <v>1218</v>
      </c>
      <c r="B552" t="s">
        <v>1158</v>
      </c>
      <c r="D552" t="s">
        <v>1054</v>
      </c>
    </row>
    <row r="553" spans="1:4" x14ac:dyDescent="0.3">
      <c r="A553" t="s">
        <v>1218</v>
      </c>
      <c r="B553" t="s">
        <v>1246</v>
      </c>
      <c r="D553" t="s">
        <v>1054</v>
      </c>
    </row>
    <row r="554" spans="1:4" x14ac:dyDescent="0.3">
      <c r="A554" t="s">
        <v>604</v>
      </c>
      <c r="B554" t="s">
        <v>1153</v>
      </c>
      <c r="D554" t="s">
        <v>1054</v>
      </c>
    </row>
    <row r="555" spans="1:4" x14ac:dyDescent="0.3">
      <c r="A555" t="s">
        <v>604</v>
      </c>
      <c r="B555" t="s">
        <v>1154</v>
      </c>
      <c r="D555" t="s">
        <v>1054</v>
      </c>
    </row>
    <row r="556" spans="1:4" x14ac:dyDescent="0.3">
      <c r="A556" t="s">
        <v>604</v>
      </c>
      <c r="B556" t="s">
        <v>1155</v>
      </c>
      <c r="D556" t="s">
        <v>1054</v>
      </c>
    </row>
    <row r="557" spans="1:4" x14ac:dyDescent="0.3">
      <c r="A557" t="s">
        <v>604</v>
      </c>
      <c r="B557" t="s">
        <v>856</v>
      </c>
      <c r="D557" t="s">
        <v>1054</v>
      </c>
    </row>
    <row r="558" spans="1:4" x14ac:dyDescent="0.3">
      <c r="A558" t="s">
        <v>604</v>
      </c>
      <c r="B558" t="s">
        <v>1156</v>
      </c>
      <c r="D558" t="s">
        <v>1054</v>
      </c>
    </row>
    <row r="559" spans="1:4" x14ac:dyDescent="0.3">
      <c r="A559" t="s">
        <v>604</v>
      </c>
      <c r="B559" t="s">
        <v>1157</v>
      </c>
      <c r="D559" t="s">
        <v>1054</v>
      </c>
    </row>
    <row r="560" spans="1:4" x14ac:dyDescent="0.3">
      <c r="A560" t="s">
        <v>604</v>
      </c>
      <c r="B560" t="s">
        <v>1158</v>
      </c>
      <c r="D560" t="s">
        <v>1054</v>
      </c>
    </row>
    <row r="561" spans="1:4" x14ac:dyDescent="0.3">
      <c r="A561" t="s">
        <v>604</v>
      </c>
      <c r="B561" t="s">
        <v>1246</v>
      </c>
      <c r="D561" t="s">
        <v>1054</v>
      </c>
    </row>
    <row r="562" spans="1:4" x14ac:dyDescent="0.3">
      <c r="A562" t="s">
        <v>606</v>
      </c>
      <c r="B562" t="s">
        <v>1153</v>
      </c>
      <c r="D562" t="s">
        <v>1054</v>
      </c>
    </row>
    <row r="563" spans="1:4" x14ac:dyDescent="0.3">
      <c r="A563" t="s">
        <v>606</v>
      </c>
      <c r="B563" t="s">
        <v>1154</v>
      </c>
      <c r="D563" t="s">
        <v>1054</v>
      </c>
    </row>
    <row r="564" spans="1:4" x14ac:dyDescent="0.3">
      <c r="A564" t="s">
        <v>606</v>
      </c>
      <c r="B564" t="s">
        <v>1155</v>
      </c>
      <c r="D564" t="s">
        <v>1054</v>
      </c>
    </row>
    <row r="565" spans="1:4" x14ac:dyDescent="0.3">
      <c r="A565" t="s">
        <v>606</v>
      </c>
      <c r="B565" t="s">
        <v>856</v>
      </c>
      <c r="D565" t="s">
        <v>1054</v>
      </c>
    </row>
    <row r="566" spans="1:4" x14ac:dyDescent="0.3">
      <c r="A566" t="s">
        <v>606</v>
      </c>
      <c r="B566" t="s">
        <v>1156</v>
      </c>
      <c r="D566" t="s">
        <v>1054</v>
      </c>
    </row>
    <row r="567" spans="1:4" x14ac:dyDescent="0.3">
      <c r="A567" t="s">
        <v>606</v>
      </c>
      <c r="B567" t="s">
        <v>1157</v>
      </c>
      <c r="D567" t="s">
        <v>1054</v>
      </c>
    </row>
    <row r="568" spans="1:4" x14ac:dyDescent="0.3">
      <c r="A568" t="s">
        <v>606</v>
      </c>
      <c r="B568" t="s">
        <v>1158</v>
      </c>
      <c r="D568" t="s">
        <v>1054</v>
      </c>
    </row>
    <row r="569" spans="1:4" x14ac:dyDescent="0.3">
      <c r="A569" t="s">
        <v>606</v>
      </c>
      <c r="B569" t="s">
        <v>1246</v>
      </c>
      <c r="D569" t="s">
        <v>1054</v>
      </c>
    </row>
    <row r="570" spans="1:4" x14ac:dyDescent="0.3">
      <c r="A570" t="s">
        <v>1241</v>
      </c>
      <c r="B570" t="s">
        <v>1153</v>
      </c>
      <c r="D570" t="s">
        <v>1054</v>
      </c>
    </row>
    <row r="571" spans="1:4" x14ac:dyDescent="0.3">
      <c r="A571" t="s">
        <v>1241</v>
      </c>
      <c r="B571" t="s">
        <v>1154</v>
      </c>
      <c r="D571" t="s">
        <v>1054</v>
      </c>
    </row>
    <row r="572" spans="1:4" x14ac:dyDescent="0.3">
      <c r="A572" t="s">
        <v>1241</v>
      </c>
      <c r="B572" t="s">
        <v>1155</v>
      </c>
      <c r="D572" t="s">
        <v>1054</v>
      </c>
    </row>
    <row r="573" spans="1:4" x14ac:dyDescent="0.3">
      <c r="A573" t="s">
        <v>1241</v>
      </c>
      <c r="B573" t="s">
        <v>856</v>
      </c>
      <c r="D573" t="s">
        <v>1054</v>
      </c>
    </row>
    <row r="574" spans="1:4" x14ac:dyDescent="0.3">
      <c r="A574" t="s">
        <v>1241</v>
      </c>
      <c r="B574" t="s">
        <v>1156</v>
      </c>
      <c r="D574" t="s">
        <v>1054</v>
      </c>
    </row>
    <row r="575" spans="1:4" x14ac:dyDescent="0.3">
      <c r="A575" t="s">
        <v>1241</v>
      </c>
      <c r="B575" t="s">
        <v>1157</v>
      </c>
      <c r="D575" t="s">
        <v>1054</v>
      </c>
    </row>
    <row r="576" spans="1:4" x14ac:dyDescent="0.3">
      <c r="A576" t="s">
        <v>1241</v>
      </c>
      <c r="B576" t="s">
        <v>1158</v>
      </c>
      <c r="D576" t="s">
        <v>1054</v>
      </c>
    </row>
    <row r="577" spans="1:4" x14ac:dyDescent="0.3">
      <c r="A577" t="s">
        <v>1241</v>
      </c>
      <c r="B577" t="s">
        <v>1246</v>
      </c>
      <c r="D577" t="s">
        <v>1054</v>
      </c>
    </row>
    <row r="578" spans="1:4" x14ac:dyDescent="0.3">
      <c r="A578" t="s">
        <v>610</v>
      </c>
      <c r="B578" t="s">
        <v>1153</v>
      </c>
      <c r="D578" t="s">
        <v>1054</v>
      </c>
    </row>
    <row r="579" spans="1:4" x14ac:dyDescent="0.3">
      <c r="A579" t="s">
        <v>610</v>
      </c>
      <c r="B579" t="s">
        <v>1154</v>
      </c>
      <c r="D579" t="s">
        <v>1054</v>
      </c>
    </row>
    <row r="580" spans="1:4" x14ac:dyDescent="0.3">
      <c r="A580" t="s">
        <v>610</v>
      </c>
      <c r="B580" t="s">
        <v>1155</v>
      </c>
      <c r="D580" t="s">
        <v>1054</v>
      </c>
    </row>
    <row r="581" spans="1:4" x14ac:dyDescent="0.3">
      <c r="A581" t="s">
        <v>610</v>
      </c>
      <c r="B581" t="s">
        <v>856</v>
      </c>
      <c r="D581" t="s">
        <v>1054</v>
      </c>
    </row>
    <row r="582" spans="1:4" x14ac:dyDescent="0.3">
      <c r="A582" t="s">
        <v>610</v>
      </c>
      <c r="B582" t="s">
        <v>1156</v>
      </c>
      <c r="D582" t="s">
        <v>1054</v>
      </c>
    </row>
    <row r="583" spans="1:4" x14ac:dyDescent="0.3">
      <c r="A583" t="s">
        <v>610</v>
      </c>
      <c r="B583" t="s">
        <v>1157</v>
      </c>
      <c r="D583" t="s">
        <v>1054</v>
      </c>
    </row>
    <row r="584" spans="1:4" x14ac:dyDescent="0.3">
      <c r="A584" t="s">
        <v>610</v>
      </c>
      <c r="B584" t="s">
        <v>1158</v>
      </c>
      <c r="D584" t="s">
        <v>1054</v>
      </c>
    </row>
    <row r="585" spans="1:4" x14ac:dyDescent="0.3">
      <c r="A585" t="s">
        <v>610</v>
      </c>
      <c r="B585" t="s">
        <v>1246</v>
      </c>
      <c r="D585" t="s">
        <v>1054</v>
      </c>
    </row>
    <row r="586" spans="1:4" x14ac:dyDescent="0.3">
      <c r="A586" t="s">
        <v>613</v>
      </c>
      <c r="B586" t="s">
        <v>1153</v>
      </c>
      <c r="D586" t="s">
        <v>1054</v>
      </c>
    </row>
    <row r="587" spans="1:4" x14ac:dyDescent="0.3">
      <c r="A587" t="s">
        <v>613</v>
      </c>
      <c r="B587" t="s">
        <v>1154</v>
      </c>
      <c r="D587" t="s">
        <v>1054</v>
      </c>
    </row>
    <row r="588" spans="1:4" x14ac:dyDescent="0.3">
      <c r="A588" t="s">
        <v>613</v>
      </c>
      <c r="B588" t="s">
        <v>1155</v>
      </c>
      <c r="D588" t="s">
        <v>1054</v>
      </c>
    </row>
    <row r="589" spans="1:4" x14ac:dyDescent="0.3">
      <c r="A589" t="s">
        <v>613</v>
      </c>
      <c r="B589" t="s">
        <v>856</v>
      </c>
      <c r="D589" t="s">
        <v>1054</v>
      </c>
    </row>
    <row r="590" spans="1:4" x14ac:dyDescent="0.3">
      <c r="A590" t="s">
        <v>613</v>
      </c>
      <c r="B590" t="s">
        <v>1156</v>
      </c>
      <c r="D590" t="s">
        <v>1054</v>
      </c>
    </row>
    <row r="591" spans="1:4" x14ac:dyDescent="0.3">
      <c r="A591" t="s">
        <v>613</v>
      </c>
      <c r="B591" t="s">
        <v>1157</v>
      </c>
      <c r="D591" t="s">
        <v>1054</v>
      </c>
    </row>
    <row r="592" spans="1:4" x14ac:dyDescent="0.3">
      <c r="A592" t="s">
        <v>613</v>
      </c>
      <c r="B592" t="s">
        <v>1158</v>
      </c>
      <c r="D592" t="s">
        <v>1054</v>
      </c>
    </row>
    <row r="593" spans="1:4" x14ac:dyDescent="0.3">
      <c r="A593" t="s">
        <v>613</v>
      </c>
      <c r="B593" t="s">
        <v>1246</v>
      </c>
      <c r="D593" t="s">
        <v>1054</v>
      </c>
    </row>
    <row r="594" spans="1:4" x14ac:dyDescent="0.3">
      <c r="A594" t="s">
        <v>1222</v>
      </c>
      <c r="B594" t="s">
        <v>1153</v>
      </c>
      <c r="D594" t="s">
        <v>1054</v>
      </c>
    </row>
    <row r="595" spans="1:4" x14ac:dyDescent="0.3">
      <c r="A595" t="s">
        <v>1222</v>
      </c>
      <c r="B595" t="s">
        <v>1154</v>
      </c>
      <c r="D595" t="s">
        <v>1054</v>
      </c>
    </row>
    <row r="596" spans="1:4" x14ac:dyDescent="0.3">
      <c r="A596" t="s">
        <v>1222</v>
      </c>
      <c r="B596" t="s">
        <v>1155</v>
      </c>
      <c r="D596" t="s">
        <v>1054</v>
      </c>
    </row>
    <row r="597" spans="1:4" x14ac:dyDescent="0.3">
      <c r="A597" t="s">
        <v>1222</v>
      </c>
      <c r="B597" t="s">
        <v>856</v>
      </c>
      <c r="D597" t="s">
        <v>1054</v>
      </c>
    </row>
    <row r="598" spans="1:4" x14ac:dyDescent="0.3">
      <c r="A598" t="s">
        <v>1222</v>
      </c>
      <c r="B598" t="s">
        <v>1156</v>
      </c>
      <c r="D598" t="s">
        <v>1054</v>
      </c>
    </row>
    <row r="599" spans="1:4" x14ac:dyDescent="0.3">
      <c r="A599" t="s">
        <v>1222</v>
      </c>
      <c r="B599" t="s">
        <v>1157</v>
      </c>
      <c r="D599" t="s">
        <v>1054</v>
      </c>
    </row>
    <row r="600" spans="1:4" x14ac:dyDescent="0.3">
      <c r="A600" t="s">
        <v>1222</v>
      </c>
      <c r="B600" t="s">
        <v>1158</v>
      </c>
      <c r="D600" t="s">
        <v>1054</v>
      </c>
    </row>
    <row r="601" spans="1:4" x14ac:dyDescent="0.3">
      <c r="A601" t="s">
        <v>1222</v>
      </c>
      <c r="B601" t="s">
        <v>1246</v>
      </c>
      <c r="D601" t="s">
        <v>1054</v>
      </c>
    </row>
    <row r="602" spans="1:4" x14ac:dyDescent="0.3">
      <c r="A602" t="s">
        <v>1242</v>
      </c>
      <c r="B602" t="s">
        <v>1153</v>
      </c>
      <c r="D602" t="s">
        <v>1054</v>
      </c>
    </row>
    <row r="603" spans="1:4" x14ac:dyDescent="0.3">
      <c r="A603" t="s">
        <v>1242</v>
      </c>
      <c r="B603" t="s">
        <v>1154</v>
      </c>
      <c r="D603" t="s">
        <v>1054</v>
      </c>
    </row>
    <row r="604" spans="1:4" x14ac:dyDescent="0.3">
      <c r="A604" t="s">
        <v>1242</v>
      </c>
      <c r="B604" t="s">
        <v>1155</v>
      </c>
      <c r="D604" t="s">
        <v>1054</v>
      </c>
    </row>
    <row r="605" spans="1:4" x14ac:dyDescent="0.3">
      <c r="A605" t="s">
        <v>1242</v>
      </c>
      <c r="B605" t="s">
        <v>856</v>
      </c>
      <c r="D605" t="s">
        <v>1054</v>
      </c>
    </row>
    <row r="606" spans="1:4" x14ac:dyDescent="0.3">
      <c r="A606" t="s">
        <v>1242</v>
      </c>
      <c r="B606" t="s">
        <v>1156</v>
      </c>
      <c r="D606" t="s">
        <v>1054</v>
      </c>
    </row>
    <row r="607" spans="1:4" x14ac:dyDescent="0.3">
      <c r="A607" t="s">
        <v>1242</v>
      </c>
      <c r="B607" t="s">
        <v>1157</v>
      </c>
      <c r="D607" t="s">
        <v>1054</v>
      </c>
    </row>
    <row r="608" spans="1:4" x14ac:dyDescent="0.3">
      <c r="A608" t="s">
        <v>1242</v>
      </c>
      <c r="B608" t="s">
        <v>1158</v>
      </c>
      <c r="D608" t="s">
        <v>1054</v>
      </c>
    </row>
    <row r="609" spans="1:4" x14ac:dyDescent="0.3">
      <c r="A609" t="s">
        <v>1242</v>
      </c>
      <c r="B609" t="s">
        <v>1246</v>
      </c>
      <c r="D609" t="s">
        <v>1054</v>
      </c>
    </row>
    <row r="610" spans="1:4" x14ac:dyDescent="0.3">
      <c r="A610" t="s">
        <v>1243</v>
      </c>
      <c r="B610" t="s">
        <v>1153</v>
      </c>
      <c r="D610" t="s">
        <v>1054</v>
      </c>
    </row>
    <row r="611" spans="1:4" x14ac:dyDescent="0.3">
      <c r="A611" t="s">
        <v>1243</v>
      </c>
      <c r="B611" t="s">
        <v>1154</v>
      </c>
      <c r="D611" t="s">
        <v>1054</v>
      </c>
    </row>
    <row r="612" spans="1:4" x14ac:dyDescent="0.3">
      <c r="A612" t="s">
        <v>1243</v>
      </c>
      <c r="B612" t="s">
        <v>1155</v>
      </c>
      <c r="D612" t="s">
        <v>1054</v>
      </c>
    </row>
    <row r="613" spans="1:4" x14ac:dyDescent="0.3">
      <c r="A613" t="s">
        <v>1243</v>
      </c>
      <c r="B613" t="s">
        <v>856</v>
      </c>
      <c r="D613" t="s">
        <v>1054</v>
      </c>
    </row>
    <row r="614" spans="1:4" x14ac:dyDescent="0.3">
      <c r="A614" t="s">
        <v>1243</v>
      </c>
      <c r="B614" t="s">
        <v>1156</v>
      </c>
      <c r="D614" t="s">
        <v>1054</v>
      </c>
    </row>
    <row r="615" spans="1:4" x14ac:dyDescent="0.3">
      <c r="A615" t="s">
        <v>1243</v>
      </c>
      <c r="B615" t="s">
        <v>1157</v>
      </c>
      <c r="D615" t="s">
        <v>1054</v>
      </c>
    </row>
    <row r="616" spans="1:4" x14ac:dyDescent="0.3">
      <c r="A616" t="s">
        <v>1243</v>
      </c>
      <c r="B616" t="s">
        <v>1158</v>
      </c>
      <c r="D616" t="s">
        <v>1054</v>
      </c>
    </row>
    <row r="617" spans="1:4" x14ac:dyDescent="0.3">
      <c r="A617" t="s">
        <v>1243</v>
      </c>
      <c r="B617" t="s">
        <v>1246</v>
      </c>
      <c r="D617" t="s">
        <v>1054</v>
      </c>
    </row>
    <row r="618" spans="1:4" x14ac:dyDescent="0.3">
      <c r="A618" t="s">
        <v>1244</v>
      </c>
      <c r="B618" t="s">
        <v>1153</v>
      </c>
      <c r="D618" t="s">
        <v>1054</v>
      </c>
    </row>
    <row r="619" spans="1:4" x14ac:dyDescent="0.3">
      <c r="A619" t="s">
        <v>1244</v>
      </c>
      <c r="B619" t="s">
        <v>1154</v>
      </c>
      <c r="D619" t="s">
        <v>1054</v>
      </c>
    </row>
    <row r="620" spans="1:4" x14ac:dyDescent="0.3">
      <c r="A620" t="s">
        <v>1244</v>
      </c>
      <c r="B620" t="s">
        <v>1155</v>
      </c>
      <c r="D620" t="s">
        <v>1054</v>
      </c>
    </row>
    <row r="621" spans="1:4" x14ac:dyDescent="0.3">
      <c r="A621" t="s">
        <v>1244</v>
      </c>
      <c r="B621" t="s">
        <v>856</v>
      </c>
      <c r="D621" t="s">
        <v>1054</v>
      </c>
    </row>
    <row r="622" spans="1:4" x14ac:dyDescent="0.3">
      <c r="A622" t="s">
        <v>1244</v>
      </c>
      <c r="B622" t="s">
        <v>1156</v>
      </c>
      <c r="D622" t="s">
        <v>1054</v>
      </c>
    </row>
    <row r="623" spans="1:4" x14ac:dyDescent="0.3">
      <c r="A623" t="s">
        <v>1244</v>
      </c>
      <c r="B623" t="s">
        <v>1157</v>
      </c>
      <c r="D623" t="s">
        <v>1054</v>
      </c>
    </row>
    <row r="624" spans="1:4" x14ac:dyDescent="0.3">
      <c r="A624" t="s">
        <v>1244</v>
      </c>
      <c r="B624" t="s">
        <v>1158</v>
      </c>
      <c r="D624" t="s">
        <v>1054</v>
      </c>
    </row>
    <row r="625" spans="1:4" x14ac:dyDescent="0.3">
      <c r="A625" t="s">
        <v>1244</v>
      </c>
      <c r="B625" t="s">
        <v>1246</v>
      </c>
      <c r="D625" t="s">
        <v>1054</v>
      </c>
    </row>
    <row r="626" spans="1:4" x14ac:dyDescent="0.3">
      <c r="A626" t="s">
        <v>653</v>
      </c>
      <c r="B626" t="s">
        <v>1153</v>
      </c>
      <c r="D626" t="s">
        <v>1054</v>
      </c>
    </row>
    <row r="627" spans="1:4" x14ac:dyDescent="0.3">
      <c r="A627" t="s">
        <v>653</v>
      </c>
      <c r="B627" t="s">
        <v>1154</v>
      </c>
      <c r="D627" t="s">
        <v>1054</v>
      </c>
    </row>
    <row r="628" spans="1:4" x14ac:dyDescent="0.3">
      <c r="A628" t="s">
        <v>653</v>
      </c>
      <c r="B628" t="s">
        <v>1155</v>
      </c>
      <c r="D628" t="s">
        <v>1054</v>
      </c>
    </row>
    <row r="629" spans="1:4" x14ac:dyDescent="0.3">
      <c r="A629" t="s">
        <v>653</v>
      </c>
      <c r="B629" t="s">
        <v>856</v>
      </c>
      <c r="D629" t="s">
        <v>1054</v>
      </c>
    </row>
    <row r="630" spans="1:4" x14ac:dyDescent="0.3">
      <c r="A630" t="s">
        <v>653</v>
      </c>
      <c r="B630" t="s">
        <v>1156</v>
      </c>
      <c r="D630" t="s">
        <v>1054</v>
      </c>
    </row>
    <row r="631" spans="1:4" x14ac:dyDescent="0.3">
      <c r="A631" t="s">
        <v>653</v>
      </c>
      <c r="B631" t="s">
        <v>1157</v>
      </c>
      <c r="D631" t="s">
        <v>1054</v>
      </c>
    </row>
    <row r="632" spans="1:4" x14ac:dyDescent="0.3">
      <c r="A632" t="s">
        <v>653</v>
      </c>
      <c r="B632" t="s">
        <v>1158</v>
      </c>
      <c r="D632" t="s">
        <v>1054</v>
      </c>
    </row>
    <row r="633" spans="1:4" x14ac:dyDescent="0.3">
      <c r="A633" t="s">
        <v>653</v>
      </c>
      <c r="B633" t="s">
        <v>1246</v>
      </c>
      <c r="D633" t="s">
        <v>1054</v>
      </c>
    </row>
    <row r="634" spans="1:4" x14ac:dyDescent="0.3">
      <c r="A634" t="s">
        <v>603</v>
      </c>
      <c r="B634" t="s">
        <v>1153</v>
      </c>
      <c r="D634" t="s">
        <v>1054</v>
      </c>
    </row>
    <row r="635" spans="1:4" x14ac:dyDescent="0.3">
      <c r="A635" t="s">
        <v>603</v>
      </c>
      <c r="B635" t="s">
        <v>1154</v>
      </c>
      <c r="D635" t="s">
        <v>1054</v>
      </c>
    </row>
    <row r="636" spans="1:4" x14ac:dyDescent="0.3">
      <c r="A636" t="s">
        <v>603</v>
      </c>
      <c r="B636" t="s">
        <v>1155</v>
      </c>
      <c r="D636" t="s">
        <v>1054</v>
      </c>
    </row>
    <row r="637" spans="1:4" x14ac:dyDescent="0.3">
      <c r="A637" t="s">
        <v>603</v>
      </c>
      <c r="B637" t="s">
        <v>856</v>
      </c>
      <c r="D637" t="s">
        <v>1054</v>
      </c>
    </row>
    <row r="638" spans="1:4" x14ac:dyDescent="0.3">
      <c r="A638" t="s">
        <v>603</v>
      </c>
      <c r="B638" t="s">
        <v>1156</v>
      </c>
      <c r="D638" t="s">
        <v>1054</v>
      </c>
    </row>
    <row r="639" spans="1:4" x14ac:dyDescent="0.3">
      <c r="A639" t="s">
        <v>603</v>
      </c>
      <c r="B639" t="s">
        <v>1157</v>
      </c>
      <c r="D639" t="s">
        <v>1054</v>
      </c>
    </row>
    <row r="640" spans="1:4" x14ac:dyDescent="0.3">
      <c r="A640" t="s">
        <v>603</v>
      </c>
      <c r="B640" t="s">
        <v>1158</v>
      </c>
      <c r="D640" t="s">
        <v>1054</v>
      </c>
    </row>
    <row r="641" spans="1:4" x14ac:dyDescent="0.3">
      <c r="A641" t="s">
        <v>603</v>
      </c>
      <c r="B641" t="s">
        <v>1246</v>
      </c>
      <c r="D641" t="s">
        <v>1054</v>
      </c>
    </row>
    <row r="642" spans="1:4" x14ac:dyDescent="0.3">
      <c r="A642" t="s">
        <v>1046</v>
      </c>
      <c r="B642" t="s">
        <v>1153</v>
      </c>
      <c r="D642" t="s">
        <v>1054</v>
      </c>
    </row>
    <row r="643" spans="1:4" x14ac:dyDescent="0.3">
      <c r="A643" t="s">
        <v>1046</v>
      </c>
      <c r="B643" t="s">
        <v>1154</v>
      </c>
      <c r="D643" t="s">
        <v>1054</v>
      </c>
    </row>
    <row r="644" spans="1:4" x14ac:dyDescent="0.3">
      <c r="A644" t="s">
        <v>1046</v>
      </c>
      <c r="B644" t="s">
        <v>1155</v>
      </c>
      <c r="D644" t="s">
        <v>1054</v>
      </c>
    </row>
    <row r="645" spans="1:4" x14ac:dyDescent="0.3">
      <c r="A645" t="s">
        <v>1046</v>
      </c>
      <c r="B645" t="s">
        <v>856</v>
      </c>
      <c r="D645" t="s">
        <v>1054</v>
      </c>
    </row>
    <row r="646" spans="1:4" x14ac:dyDescent="0.3">
      <c r="A646" t="s">
        <v>1046</v>
      </c>
      <c r="B646" t="s">
        <v>1156</v>
      </c>
      <c r="D646" t="s">
        <v>1054</v>
      </c>
    </row>
    <row r="647" spans="1:4" x14ac:dyDescent="0.3">
      <c r="A647" t="s">
        <v>1046</v>
      </c>
      <c r="B647" t="s">
        <v>1157</v>
      </c>
      <c r="D647" t="s">
        <v>1054</v>
      </c>
    </row>
    <row r="648" spans="1:4" x14ac:dyDescent="0.3">
      <c r="A648" t="s">
        <v>1046</v>
      </c>
      <c r="B648" t="s">
        <v>1158</v>
      </c>
      <c r="D648" t="s">
        <v>1054</v>
      </c>
    </row>
    <row r="649" spans="1:4" x14ac:dyDescent="0.3">
      <c r="A649" t="s">
        <v>1046</v>
      </c>
      <c r="B649" t="s">
        <v>1246</v>
      </c>
      <c r="D649" t="s">
        <v>1054</v>
      </c>
    </row>
    <row r="650" spans="1:4" x14ac:dyDescent="0.3">
      <c r="A650" t="s">
        <v>654</v>
      </c>
      <c r="B650" t="s">
        <v>1153</v>
      </c>
      <c r="D650" t="s">
        <v>1054</v>
      </c>
    </row>
    <row r="651" spans="1:4" x14ac:dyDescent="0.3">
      <c r="A651" t="s">
        <v>654</v>
      </c>
      <c r="B651" t="s">
        <v>1154</v>
      </c>
      <c r="D651" t="s">
        <v>1054</v>
      </c>
    </row>
    <row r="652" spans="1:4" x14ac:dyDescent="0.3">
      <c r="A652" t="s">
        <v>654</v>
      </c>
      <c r="B652" t="s">
        <v>1155</v>
      </c>
      <c r="D652" t="s">
        <v>1054</v>
      </c>
    </row>
    <row r="653" spans="1:4" x14ac:dyDescent="0.3">
      <c r="A653" t="s">
        <v>654</v>
      </c>
      <c r="B653" t="s">
        <v>856</v>
      </c>
      <c r="D653" t="s">
        <v>1054</v>
      </c>
    </row>
    <row r="654" spans="1:4" x14ac:dyDescent="0.3">
      <c r="A654" t="s">
        <v>654</v>
      </c>
      <c r="B654" t="s">
        <v>1156</v>
      </c>
      <c r="D654" t="s">
        <v>1054</v>
      </c>
    </row>
    <row r="655" spans="1:4" x14ac:dyDescent="0.3">
      <c r="A655" t="s">
        <v>654</v>
      </c>
      <c r="B655" t="s">
        <v>1157</v>
      </c>
      <c r="D655" t="s">
        <v>1054</v>
      </c>
    </row>
    <row r="656" spans="1:4" x14ac:dyDescent="0.3">
      <c r="A656" t="s">
        <v>654</v>
      </c>
      <c r="B656" t="s">
        <v>1158</v>
      </c>
      <c r="D656" t="s">
        <v>1054</v>
      </c>
    </row>
    <row r="657" spans="1:4" x14ac:dyDescent="0.3">
      <c r="A657" t="s">
        <v>654</v>
      </c>
      <c r="B657" t="s">
        <v>1246</v>
      </c>
      <c r="D657" t="s">
        <v>1054</v>
      </c>
    </row>
    <row r="658" spans="1:4" x14ac:dyDescent="0.3">
      <c r="A658" t="s">
        <v>635</v>
      </c>
      <c r="B658" t="s">
        <v>1153</v>
      </c>
      <c r="D658" t="s">
        <v>1054</v>
      </c>
    </row>
    <row r="659" spans="1:4" x14ac:dyDescent="0.3">
      <c r="A659" t="s">
        <v>635</v>
      </c>
      <c r="B659" t="s">
        <v>1154</v>
      </c>
      <c r="D659" t="s">
        <v>1054</v>
      </c>
    </row>
    <row r="660" spans="1:4" x14ac:dyDescent="0.3">
      <c r="A660" t="s">
        <v>635</v>
      </c>
      <c r="B660" t="s">
        <v>1155</v>
      </c>
      <c r="D660" t="s">
        <v>1054</v>
      </c>
    </row>
    <row r="661" spans="1:4" x14ac:dyDescent="0.3">
      <c r="A661" t="s">
        <v>635</v>
      </c>
      <c r="B661" t="s">
        <v>856</v>
      </c>
      <c r="D661" t="s">
        <v>1054</v>
      </c>
    </row>
    <row r="662" spans="1:4" x14ac:dyDescent="0.3">
      <c r="A662" t="s">
        <v>635</v>
      </c>
      <c r="B662" t="s">
        <v>1156</v>
      </c>
      <c r="D662" t="s">
        <v>1054</v>
      </c>
    </row>
    <row r="663" spans="1:4" x14ac:dyDescent="0.3">
      <c r="A663" t="s">
        <v>635</v>
      </c>
      <c r="B663" t="s">
        <v>1157</v>
      </c>
      <c r="D663" t="s">
        <v>1054</v>
      </c>
    </row>
    <row r="664" spans="1:4" x14ac:dyDescent="0.3">
      <c r="A664" t="s">
        <v>635</v>
      </c>
      <c r="B664" t="s">
        <v>1158</v>
      </c>
      <c r="D664" t="s">
        <v>1054</v>
      </c>
    </row>
    <row r="665" spans="1:4" x14ac:dyDescent="0.3">
      <c r="A665" t="s">
        <v>635</v>
      </c>
      <c r="B665" t="s">
        <v>1246</v>
      </c>
      <c r="D665" t="s">
        <v>1054</v>
      </c>
    </row>
    <row r="666" spans="1:4" x14ac:dyDescent="0.3">
      <c r="A666" t="s">
        <v>655</v>
      </c>
      <c r="B666" t="s">
        <v>1153</v>
      </c>
      <c r="D666" t="s">
        <v>1054</v>
      </c>
    </row>
    <row r="667" spans="1:4" x14ac:dyDescent="0.3">
      <c r="A667" t="s">
        <v>655</v>
      </c>
      <c r="B667" t="s">
        <v>1154</v>
      </c>
      <c r="D667" t="s">
        <v>1054</v>
      </c>
    </row>
    <row r="668" spans="1:4" x14ac:dyDescent="0.3">
      <c r="A668" t="s">
        <v>655</v>
      </c>
      <c r="B668" t="s">
        <v>1155</v>
      </c>
      <c r="D668" t="s">
        <v>1054</v>
      </c>
    </row>
    <row r="669" spans="1:4" x14ac:dyDescent="0.3">
      <c r="A669" t="s">
        <v>655</v>
      </c>
      <c r="B669" t="s">
        <v>856</v>
      </c>
      <c r="D669" t="s">
        <v>1054</v>
      </c>
    </row>
    <row r="670" spans="1:4" x14ac:dyDescent="0.3">
      <c r="A670" t="s">
        <v>655</v>
      </c>
      <c r="B670" t="s">
        <v>1156</v>
      </c>
      <c r="D670" t="s">
        <v>1054</v>
      </c>
    </row>
    <row r="671" spans="1:4" x14ac:dyDescent="0.3">
      <c r="A671" t="s">
        <v>655</v>
      </c>
      <c r="B671" t="s">
        <v>1157</v>
      </c>
      <c r="D671" t="s">
        <v>1054</v>
      </c>
    </row>
    <row r="672" spans="1:4" x14ac:dyDescent="0.3">
      <c r="A672" t="s">
        <v>655</v>
      </c>
      <c r="B672" t="s">
        <v>1158</v>
      </c>
      <c r="D672" t="s">
        <v>1054</v>
      </c>
    </row>
    <row r="673" spans="1:4" x14ac:dyDescent="0.3">
      <c r="A673" t="s">
        <v>655</v>
      </c>
      <c r="B673" t="s">
        <v>1246</v>
      </c>
      <c r="D673" t="s">
        <v>1054</v>
      </c>
    </row>
    <row r="674" spans="1:4" x14ac:dyDescent="0.3">
      <c r="A674" t="s">
        <v>1245</v>
      </c>
      <c r="B674" t="s">
        <v>1153</v>
      </c>
      <c r="D674" t="s">
        <v>1054</v>
      </c>
    </row>
    <row r="675" spans="1:4" x14ac:dyDescent="0.3">
      <c r="A675" t="s">
        <v>1245</v>
      </c>
      <c r="B675" t="s">
        <v>1154</v>
      </c>
      <c r="D675" t="s">
        <v>1054</v>
      </c>
    </row>
    <row r="676" spans="1:4" x14ac:dyDescent="0.3">
      <c r="A676" t="s">
        <v>1245</v>
      </c>
      <c r="B676" t="s">
        <v>1155</v>
      </c>
      <c r="D676" t="s">
        <v>1054</v>
      </c>
    </row>
    <row r="677" spans="1:4" x14ac:dyDescent="0.3">
      <c r="A677" t="s">
        <v>1245</v>
      </c>
      <c r="B677" t="s">
        <v>856</v>
      </c>
      <c r="D677" t="s">
        <v>1054</v>
      </c>
    </row>
    <row r="678" spans="1:4" x14ac:dyDescent="0.3">
      <c r="A678" t="s">
        <v>1245</v>
      </c>
      <c r="B678" t="s">
        <v>1156</v>
      </c>
      <c r="D678" t="s">
        <v>1054</v>
      </c>
    </row>
    <row r="679" spans="1:4" x14ac:dyDescent="0.3">
      <c r="A679" t="s">
        <v>1245</v>
      </c>
      <c r="B679" t="s">
        <v>1157</v>
      </c>
      <c r="D679" t="s">
        <v>1054</v>
      </c>
    </row>
    <row r="680" spans="1:4" x14ac:dyDescent="0.3">
      <c r="A680" t="s">
        <v>1245</v>
      </c>
      <c r="B680" t="s">
        <v>1158</v>
      </c>
      <c r="D680" t="s">
        <v>1054</v>
      </c>
    </row>
    <row r="681" spans="1:4" x14ac:dyDescent="0.3">
      <c r="A681" t="s">
        <v>1245</v>
      </c>
      <c r="B681" t="s">
        <v>1246</v>
      </c>
      <c r="D681" t="s">
        <v>1054</v>
      </c>
    </row>
    <row r="682" spans="1:4" x14ac:dyDescent="0.3">
      <c r="A682" t="s">
        <v>1221</v>
      </c>
      <c r="B682" t="s">
        <v>1153</v>
      </c>
      <c r="D682" t="s">
        <v>1054</v>
      </c>
    </row>
    <row r="683" spans="1:4" x14ac:dyDescent="0.3">
      <c r="A683" t="s">
        <v>1221</v>
      </c>
      <c r="B683" t="s">
        <v>1154</v>
      </c>
      <c r="D683" t="s">
        <v>1054</v>
      </c>
    </row>
    <row r="684" spans="1:4" x14ac:dyDescent="0.3">
      <c r="A684" t="s">
        <v>1221</v>
      </c>
      <c r="B684" t="s">
        <v>1155</v>
      </c>
      <c r="D684" t="s">
        <v>1054</v>
      </c>
    </row>
    <row r="685" spans="1:4" x14ac:dyDescent="0.3">
      <c r="A685" t="s">
        <v>1221</v>
      </c>
      <c r="B685" t="s">
        <v>856</v>
      </c>
      <c r="D685" t="s">
        <v>1054</v>
      </c>
    </row>
    <row r="686" spans="1:4" x14ac:dyDescent="0.3">
      <c r="A686" t="s">
        <v>1221</v>
      </c>
      <c r="B686" t="s">
        <v>1156</v>
      </c>
      <c r="D686" t="s">
        <v>1054</v>
      </c>
    </row>
    <row r="687" spans="1:4" x14ac:dyDescent="0.3">
      <c r="A687" t="s">
        <v>1221</v>
      </c>
      <c r="B687" t="s">
        <v>1157</v>
      </c>
      <c r="D687" t="s">
        <v>1054</v>
      </c>
    </row>
    <row r="688" spans="1:4" x14ac:dyDescent="0.3">
      <c r="A688" t="s">
        <v>1221</v>
      </c>
      <c r="B688" t="s">
        <v>1158</v>
      </c>
      <c r="D688" t="s">
        <v>1054</v>
      </c>
    </row>
    <row r="689" spans="1:4" x14ac:dyDescent="0.3">
      <c r="A689" t="s">
        <v>1221</v>
      </c>
      <c r="B689" t="s">
        <v>1246</v>
      </c>
      <c r="D689" t="s">
        <v>1054</v>
      </c>
    </row>
    <row r="690" spans="1:4" x14ac:dyDescent="0.3">
      <c r="A690" t="s">
        <v>859</v>
      </c>
      <c r="B690" t="s">
        <v>1153</v>
      </c>
      <c r="D690" t="s">
        <v>1054</v>
      </c>
    </row>
    <row r="691" spans="1:4" x14ac:dyDescent="0.3">
      <c r="A691" t="s">
        <v>859</v>
      </c>
      <c r="B691" t="s">
        <v>1154</v>
      </c>
      <c r="D691" t="s">
        <v>1054</v>
      </c>
    </row>
    <row r="692" spans="1:4" x14ac:dyDescent="0.3">
      <c r="A692" t="s">
        <v>859</v>
      </c>
      <c r="B692" t="s">
        <v>1155</v>
      </c>
      <c r="D692" t="s">
        <v>1054</v>
      </c>
    </row>
    <row r="693" spans="1:4" x14ac:dyDescent="0.3">
      <c r="A693" t="s">
        <v>859</v>
      </c>
      <c r="B693" t="s">
        <v>856</v>
      </c>
      <c r="D693" t="s">
        <v>1054</v>
      </c>
    </row>
    <row r="694" spans="1:4" x14ac:dyDescent="0.3">
      <c r="A694" t="s">
        <v>859</v>
      </c>
      <c r="B694" t="s">
        <v>1156</v>
      </c>
      <c r="D694" t="s">
        <v>1054</v>
      </c>
    </row>
    <row r="695" spans="1:4" x14ac:dyDescent="0.3">
      <c r="A695" t="s">
        <v>859</v>
      </c>
      <c r="B695" t="s">
        <v>1157</v>
      </c>
      <c r="D695" t="s">
        <v>1054</v>
      </c>
    </row>
    <row r="696" spans="1:4" x14ac:dyDescent="0.3">
      <c r="A696" t="s">
        <v>859</v>
      </c>
      <c r="B696" t="s">
        <v>1158</v>
      </c>
      <c r="D696" t="s">
        <v>1054</v>
      </c>
    </row>
    <row r="697" spans="1:4" x14ac:dyDescent="0.3">
      <c r="A697" t="s">
        <v>859</v>
      </c>
      <c r="B697" t="s">
        <v>1246</v>
      </c>
      <c r="D697" t="s">
        <v>1054</v>
      </c>
    </row>
    <row r="698" spans="1:4" x14ac:dyDescent="0.3">
      <c r="A698" t="s">
        <v>860</v>
      </c>
      <c r="B698" t="s">
        <v>1153</v>
      </c>
      <c r="D698" t="s">
        <v>1054</v>
      </c>
    </row>
    <row r="699" spans="1:4" x14ac:dyDescent="0.3">
      <c r="A699" t="s">
        <v>860</v>
      </c>
      <c r="B699" t="s">
        <v>1154</v>
      </c>
      <c r="D699" t="s">
        <v>1054</v>
      </c>
    </row>
    <row r="700" spans="1:4" x14ac:dyDescent="0.3">
      <c r="A700" t="s">
        <v>860</v>
      </c>
      <c r="B700" t="s">
        <v>1155</v>
      </c>
      <c r="D700" t="s">
        <v>1054</v>
      </c>
    </row>
    <row r="701" spans="1:4" x14ac:dyDescent="0.3">
      <c r="A701" t="s">
        <v>860</v>
      </c>
      <c r="B701" t="s">
        <v>856</v>
      </c>
      <c r="D701" t="s">
        <v>1054</v>
      </c>
    </row>
    <row r="702" spans="1:4" x14ac:dyDescent="0.3">
      <c r="A702" t="s">
        <v>860</v>
      </c>
      <c r="B702" t="s">
        <v>1156</v>
      </c>
      <c r="D702" t="s">
        <v>1054</v>
      </c>
    </row>
    <row r="703" spans="1:4" x14ac:dyDescent="0.3">
      <c r="A703" t="s">
        <v>860</v>
      </c>
      <c r="B703" t="s">
        <v>1157</v>
      </c>
      <c r="D703" t="s">
        <v>1054</v>
      </c>
    </row>
    <row r="704" spans="1:4" x14ac:dyDescent="0.3">
      <c r="A704" t="s">
        <v>860</v>
      </c>
      <c r="B704" t="s">
        <v>1158</v>
      </c>
      <c r="D704" t="s">
        <v>1054</v>
      </c>
    </row>
    <row r="705" spans="1:4" x14ac:dyDescent="0.3">
      <c r="A705" t="s">
        <v>860</v>
      </c>
      <c r="B705" t="s">
        <v>1246</v>
      </c>
      <c r="D705" t="s">
        <v>1054</v>
      </c>
    </row>
    <row r="706" spans="1:4" x14ac:dyDescent="0.3">
      <c r="A706" t="s">
        <v>861</v>
      </c>
      <c r="B706" t="s">
        <v>1153</v>
      </c>
      <c r="D706" t="s">
        <v>1054</v>
      </c>
    </row>
    <row r="707" spans="1:4" x14ac:dyDescent="0.3">
      <c r="A707" t="s">
        <v>861</v>
      </c>
      <c r="B707" t="s">
        <v>1154</v>
      </c>
      <c r="D707" t="s">
        <v>1054</v>
      </c>
    </row>
    <row r="708" spans="1:4" x14ac:dyDescent="0.3">
      <c r="A708" t="s">
        <v>861</v>
      </c>
      <c r="B708" t="s">
        <v>1155</v>
      </c>
      <c r="D708" t="s">
        <v>1054</v>
      </c>
    </row>
    <row r="709" spans="1:4" x14ac:dyDescent="0.3">
      <c r="A709" t="s">
        <v>861</v>
      </c>
      <c r="B709" t="s">
        <v>856</v>
      </c>
      <c r="D709" t="s">
        <v>1054</v>
      </c>
    </row>
    <row r="710" spans="1:4" x14ac:dyDescent="0.3">
      <c r="A710" t="s">
        <v>861</v>
      </c>
      <c r="B710" t="s">
        <v>1156</v>
      </c>
      <c r="D710" t="s">
        <v>1054</v>
      </c>
    </row>
    <row r="711" spans="1:4" x14ac:dyDescent="0.3">
      <c r="A711" t="s">
        <v>861</v>
      </c>
      <c r="B711" t="s">
        <v>1157</v>
      </c>
      <c r="D711" t="s">
        <v>1054</v>
      </c>
    </row>
    <row r="712" spans="1:4" x14ac:dyDescent="0.3">
      <c r="A712" t="s">
        <v>861</v>
      </c>
      <c r="B712" t="s">
        <v>1158</v>
      </c>
      <c r="D712" t="s">
        <v>1054</v>
      </c>
    </row>
    <row r="713" spans="1:4" x14ac:dyDescent="0.3">
      <c r="A713" t="s">
        <v>861</v>
      </c>
      <c r="B713" t="s">
        <v>1246</v>
      </c>
      <c r="D713" t="s">
        <v>1054</v>
      </c>
    </row>
    <row r="714" spans="1:4" x14ac:dyDescent="0.3">
      <c r="A714" t="s">
        <v>862</v>
      </c>
      <c r="B714" t="s">
        <v>1153</v>
      </c>
      <c r="D714" t="s">
        <v>1054</v>
      </c>
    </row>
    <row r="715" spans="1:4" x14ac:dyDescent="0.3">
      <c r="A715" t="s">
        <v>862</v>
      </c>
      <c r="B715" t="s">
        <v>1154</v>
      </c>
      <c r="D715" t="s">
        <v>1054</v>
      </c>
    </row>
    <row r="716" spans="1:4" x14ac:dyDescent="0.3">
      <c r="A716" t="s">
        <v>862</v>
      </c>
      <c r="B716" t="s">
        <v>1155</v>
      </c>
      <c r="D716" t="s">
        <v>1054</v>
      </c>
    </row>
    <row r="717" spans="1:4" x14ac:dyDescent="0.3">
      <c r="A717" t="s">
        <v>862</v>
      </c>
      <c r="B717" t="s">
        <v>856</v>
      </c>
      <c r="D717" t="s">
        <v>1054</v>
      </c>
    </row>
    <row r="718" spans="1:4" x14ac:dyDescent="0.3">
      <c r="A718" t="s">
        <v>862</v>
      </c>
      <c r="B718" t="s">
        <v>1156</v>
      </c>
      <c r="D718" t="s">
        <v>1054</v>
      </c>
    </row>
    <row r="719" spans="1:4" x14ac:dyDescent="0.3">
      <c r="A719" t="s">
        <v>862</v>
      </c>
      <c r="B719" t="s">
        <v>1157</v>
      </c>
      <c r="D719" t="s">
        <v>1054</v>
      </c>
    </row>
    <row r="720" spans="1:4" x14ac:dyDescent="0.3">
      <c r="A720" t="s">
        <v>862</v>
      </c>
      <c r="B720" t="s">
        <v>1158</v>
      </c>
      <c r="D720" t="s">
        <v>1054</v>
      </c>
    </row>
    <row r="721" spans="1:4" x14ac:dyDescent="0.3">
      <c r="A721" t="s">
        <v>862</v>
      </c>
      <c r="B721" t="s">
        <v>1246</v>
      </c>
      <c r="D721" t="s">
        <v>1054</v>
      </c>
    </row>
    <row r="722" spans="1:4" x14ac:dyDescent="0.3">
      <c r="A722" t="s">
        <v>602</v>
      </c>
      <c r="B722" t="s">
        <v>1111</v>
      </c>
      <c r="D722" t="s">
        <v>1064</v>
      </c>
    </row>
    <row r="723" spans="1:4" x14ac:dyDescent="0.3">
      <c r="A723" t="s">
        <v>602</v>
      </c>
      <c r="B723" t="s">
        <v>1112</v>
      </c>
      <c r="D723" t="s">
        <v>1064</v>
      </c>
    </row>
    <row r="724" spans="1:4" x14ac:dyDescent="0.3">
      <c r="A724" t="s">
        <v>1238</v>
      </c>
      <c r="B724" t="s">
        <v>1111</v>
      </c>
      <c r="D724" t="s">
        <v>1064</v>
      </c>
    </row>
    <row r="725" spans="1:4" x14ac:dyDescent="0.3">
      <c r="A725" t="s">
        <v>1238</v>
      </c>
      <c r="B725" t="s">
        <v>1112</v>
      </c>
      <c r="D725" t="s">
        <v>1064</v>
      </c>
    </row>
    <row r="726" spans="1:4" x14ac:dyDescent="0.3">
      <c r="A726" t="s">
        <v>606</v>
      </c>
      <c r="B726" t="s">
        <v>1111</v>
      </c>
      <c r="D726" t="s">
        <v>1064</v>
      </c>
    </row>
    <row r="727" spans="1:4" x14ac:dyDescent="0.3">
      <c r="A727" t="s">
        <v>606</v>
      </c>
      <c r="B727" t="s">
        <v>1112</v>
      </c>
      <c r="D727" t="s">
        <v>1064</v>
      </c>
    </row>
    <row r="728" spans="1:4" x14ac:dyDescent="0.3">
      <c r="A728" t="s">
        <v>1239</v>
      </c>
      <c r="B728" t="s">
        <v>1111</v>
      </c>
      <c r="D728" t="s">
        <v>1064</v>
      </c>
    </row>
    <row r="729" spans="1:4" x14ac:dyDescent="0.3">
      <c r="A729" t="s">
        <v>1239</v>
      </c>
      <c r="B729" t="s">
        <v>1112</v>
      </c>
      <c r="D729" t="s">
        <v>1064</v>
      </c>
    </row>
    <row r="730" spans="1:4" x14ac:dyDescent="0.3">
      <c r="A730" t="s">
        <v>656</v>
      </c>
      <c r="B730" t="s">
        <v>1111</v>
      </c>
      <c r="D730" t="s">
        <v>1064</v>
      </c>
    </row>
    <row r="731" spans="1:4" x14ac:dyDescent="0.3">
      <c r="A731" t="s">
        <v>656</v>
      </c>
      <c r="B731" t="s">
        <v>1112</v>
      </c>
      <c r="D731" t="s">
        <v>1064</v>
      </c>
    </row>
    <row r="732" spans="1:4" x14ac:dyDescent="0.3">
      <c r="A732" t="s">
        <v>1240</v>
      </c>
      <c r="B732" t="s">
        <v>627</v>
      </c>
      <c r="D732" t="s">
        <v>1049</v>
      </c>
    </row>
    <row r="733" spans="1:4" x14ac:dyDescent="0.3">
      <c r="A733" t="s">
        <v>1240</v>
      </c>
      <c r="B733" t="s">
        <v>1148</v>
      </c>
      <c r="D733" t="s">
        <v>1049</v>
      </c>
    </row>
    <row r="734" spans="1:4" x14ac:dyDescent="0.3">
      <c r="A734" t="s">
        <v>1240</v>
      </c>
      <c r="B734" t="s">
        <v>1149</v>
      </c>
      <c r="D734" t="s">
        <v>1049</v>
      </c>
    </row>
  </sheetData>
  <autoFilter ref="A1:D734" xr:uid="{F0A2C25A-1992-428A-8116-5523ACCD4369}"/>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68E0B-E27C-43D2-A19B-A65E49BCCA42}">
  <dimension ref="A1:T480"/>
  <sheetViews>
    <sheetView workbookViewId="0">
      <selection activeCell="I1" sqref="I1:T5"/>
    </sheetView>
  </sheetViews>
  <sheetFormatPr baseColWidth="10" defaultColWidth="8.88671875" defaultRowHeight="14.4" x14ac:dyDescent="0.3"/>
  <cols>
    <col min="1" max="1" width="69" customWidth="1"/>
    <col min="2" max="2" width="48.21875" customWidth="1"/>
  </cols>
  <sheetData>
    <row r="1" spans="1:20" x14ac:dyDescent="0.3">
      <c r="A1" s="34" t="s">
        <v>1</v>
      </c>
      <c r="B1" s="34" t="s">
        <v>2</v>
      </c>
      <c r="C1" s="34" t="s">
        <v>4</v>
      </c>
      <c r="D1" s="34" t="s">
        <v>1077</v>
      </c>
      <c r="I1" t="s">
        <v>1248</v>
      </c>
      <c r="J1" t="s">
        <v>1</v>
      </c>
      <c r="K1" t="s">
        <v>2</v>
      </c>
      <c r="P1" t="s">
        <v>1249</v>
      </c>
      <c r="R1" t="s">
        <v>1251</v>
      </c>
      <c r="T1" t="s">
        <v>1254</v>
      </c>
    </row>
    <row r="2" spans="1:20" x14ac:dyDescent="0.3">
      <c r="A2" t="s">
        <v>1130</v>
      </c>
      <c r="B2" t="s">
        <v>1368</v>
      </c>
      <c r="D2" t="s">
        <v>1065</v>
      </c>
      <c r="J2" t="str">
        <f>D70</f>
        <v>Gaz [METABOLHEAT - National]</v>
      </c>
      <c r="K2" t="str">
        <f>B70</f>
        <v>Chauffage des locaux par pompe à chaleur au gaz (tertiaire) [METABOLHEAT - National]</v>
      </c>
      <c r="P2" t="s">
        <v>1250</v>
      </c>
      <c r="R2" t="s">
        <v>1297</v>
      </c>
      <c r="T2" t="s">
        <v>1298</v>
      </c>
    </row>
    <row r="3" spans="1:20" x14ac:dyDescent="0.3">
      <c r="A3" t="s">
        <v>1130</v>
      </c>
      <c r="B3" t="s">
        <v>1370</v>
      </c>
      <c r="D3" t="s">
        <v>1065</v>
      </c>
      <c r="J3" t="s">
        <v>1253</v>
      </c>
      <c r="R3" t="s">
        <v>1260</v>
      </c>
      <c r="S3" t="s">
        <v>1256</v>
      </c>
      <c r="T3" t="s">
        <v>1300</v>
      </c>
    </row>
    <row r="4" spans="1:20" x14ac:dyDescent="0.3">
      <c r="A4" t="s">
        <v>1131</v>
      </c>
      <c r="B4" t="s">
        <v>1368</v>
      </c>
      <c r="D4" t="s">
        <v>1065</v>
      </c>
      <c r="J4" t="s">
        <v>602</v>
      </c>
      <c r="K4" t="s">
        <v>1054</v>
      </c>
      <c r="S4" t="s">
        <v>1258</v>
      </c>
      <c r="T4" t="s">
        <v>1301</v>
      </c>
    </row>
    <row r="5" spans="1:20" x14ac:dyDescent="0.3">
      <c r="A5" t="s">
        <v>1131</v>
      </c>
      <c r="B5" t="s">
        <v>1370</v>
      </c>
      <c r="D5" t="s">
        <v>1065</v>
      </c>
      <c r="S5" t="s">
        <v>1261</v>
      </c>
      <c r="T5" t="s">
        <v>1302</v>
      </c>
    </row>
    <row r="6" spans="1:20" x14ac:dyDescent="0.3">
      <c r="A6" t="s">
        <v>1132</v>
      </c>
      <c r="B6" t="s">
        <v>1368</v>
      </c>
      <c r="D6" t="s">
        <v>1065</v>
      </c>
    </row>
    <row r="7" spans="1:20" x14ac:dyDescent="0.3">
      <c r="A7" t="s">
        <v>1132</v>
      </c>
      <c r="B7" t="s">
        <v>1370</v>
      </c>
      <c r="D7" t="s">
        <v>1065</v>
      </c>
    </row>
    <row r="8" spans="1:20" x14ac:dyDescent="0.3">
      <c r="A8" t="s">
        <v>1133</v>
      </c>
      <c r="B8" t="s">
        <v>1368</v>
      </c>
      <c r="D8" t="s">
        <v>1065</v>
      </c>
    </row>
    <row r="9" spans="1:20" x14ac:dyDescent="0.3">
      <c r="A9" t="s">
        <v>1133</v>
      </c>
      <c r="B9" t="s">
        <v>1370</v>
      </c>
      <c r="D9" t="s">
        <v>1065</v>
      </c>
    </row>
    <row r="10" spans="1:20" x14ac:dyDescent="0.3">
      <c r="A10" t="s">
        <v>1148</v>
      </c>
      <c r="B10" t="s">
        <v>1368</v>
      </c>
      <c r="D10" t="s">
        <v>1065</v>
      </c>
    </row>
    <row r="11" spans="1:20" x14ac:dyDescent="0.3">
      <c r="A11" t="s">
        <v>1148</v>
      </c>
      <c r="B11" t="s">
        <v>1370</v>
      </c>
      <c r="D11" t="s">
        <v>1065</v>
      </c>
    </row>
    <row r="12" spans="1:20" x14ac:dyDescent="0.3">
      <c r="A12" t="s">
        <v>1150</v>
      </c>
      <c r="B12" t="s">
        <v>1368</v>
      </c>
      <c r="D12" t="s">
        <v>1065</v>
      </c>
    </row>
    <row r="13" spans="1:20" x14ac:dyDescent="0.3">
      <c r="A13" t="s">
        <v>1150</v>
      </c>
      <c r="B13" t="s">
        <v>1370</v>
      </c>
      <c r="D13" t="s">
        <v>1065</v>
      </c>
    </row>
    <row r="14" spans="1:20" x14ac:dyDescent="0.3">
      <c r="A14" t="s">
        <v>853</v>
      </c>
      <c r="B14" t="s">
        <v>1368</v>
      </c>
      <c r="D14" t="s">
        <v>1065</v>
      </c>
    </row>
    <row r="15" spans="1:20" x14ac:dyDescent="0.3">
      <c r="A15" t="s">
        <v>853</v>
      </c>
      <c r="B15" t="s">
        <v>1370</v>
      </c>
      <c r="D15" t="s">
        <v>1065</v>
      </c>
    </row>
    <row r="16" spans="1:20" x14ac:dyDescent="0.3">
      <c r="A16" t="s">
        <v>1159</v>
      </c>
      <c r="B16" t="s">
        <v>1368</v>
      </c>
      <c r="D16" t="s">
        <v>1065</v>
      </c>
    </row>
    <row r="17" spans="1:4" x14ac:dyDescent="0.3">
      <c r="A17" t="s">
        <v>1159</v>
      </c>
      <c r="B17" t="s">
        <v>1370</v>
      </c>
      <c r="D17" t="s">
        <v>1065</v>
      </c>
    </row>
    <row r="18" spans="1:4" x14ac:dyDescent="0.3">
      <c r="A18" t="s">
        <v>1160</v>
      </c>
      <c r="B18" t="s">
        <v>1368</v>
      </c>
      <c r="D18" t="s">
        <v>1065</v>
      </c>
    </row>
    <row r="19" spans="1:4" x14ac:dyDescent="0.3">
      <c r="A19" t="s">
        <v>1160</v>
      </c>
      <c r="B19" t="s">
        <v>1370</v>
      </c>
      <c r="D19" t="s">
        <v>1065</v>
      </c>
    </row>
    <row r="20" spans="1:4" x14ac:dyDescent="0.3">
      <c r="A20" t="s">
        <v>1161</v>
      </c>
      <c r="B20" t="s">
        <v>1368</v>
      </c>
      <c r="D20" t="s">
        <v>1065</v>
      </c>
    </row>
    <row r="21" spans="1:4" x14ac:dyDescent="0.3">
      <c r="A21" t="s">
        <v>1161</v>
      </c>
      <c r="B21" t="s">
        <v>1370</v>
      </c>
      <c r="D21" t="s">
        <v>1065</v>
      </c>
    </row>
    <row r="22" spans="1:4" x14ac:dyDescent="0.3">
      <c r="A22" t="s">
        <v>1168</v>
      </c>
      <c r="B22" t="s">
        <v>1368</v>
      </c>
      <c r="D22" t="s">
        <v>1065</v>
      </c>
    </row>
    <row r="23" spans="1:4" x14ac:dyDescent="0.3">
      <c r="A23" t="s">
        <v>1168</v>
      </c>
      <c r="B23" t="s">
        <v>1370</v>
      </c>
      <c r="D23" t="s">
        <v>1065</v>
      </c>
    </row>
    <row r="24" spans="1:4" x14ac:dyDescent="0.3">
      <c r="A24" t="s">
        <v>1169</v>
      </c>
      <c r="B24" t="s">
        <v>1368</v>
      </c>
      <c r="D24" t="s">
        <v>1065</v>
      </c>
    </row>
    <row r="25" spans="1:4" x14ac:dyDescent="0.3">
      <c r="A25" t="s">
        <v>1169</v>
      </c>
      <c r="B25" t="s">
        <v>1370</v>
      </c>
      <c r="D25" t="s">
        <v>1065</v>
      </c>
    </row>
    <row r="26" spans="1:4" x14ac:dyDescent="0.3">
      <c r="A26" t="s">
        <v>1170</v>
      </c>
      <c r="B26" t="s">
        <v>1368</v>
      </c>
      <c r="D26" t="s">
        <v>1065</v>
      </c>
    </row>
    <row r="27" spans="1:4" x14ac:dyDescent="0.3">
      <c r="A27" t="s">
        <v>1170</v>
      </c>
      <c r="B27" t="s">
        <v>1370</v>
      </c>
      <c r="D27" t="s">
        <v>1065</v>
      </c>
    </row>
    <row r="28" spans="1:4" x14ac:dyDescent="0.3">
      <c r="A28" t="s">
        <v>1171</v>
      </c>
      <c r="B28" t="s">
        <v>1368</v>
      </c>
      <c r="D28" t="s">
        <v>1065</v>
      </c>
    </row>
    <row r="29" spans="1:4" x14ac:dyDescent="0.3">
      <c r="A29" t="s">
        <v>1171</v>
      </c>
      <c r="B29" t="s">
        <v>1370</v>
      </c>
      <c r="D29" t="s">
        <v>1065</v>
      </c>
    </row>
    <row r="30" spans="1:4" x14ac:dyDescent="0.3">
      <c r="A30" t="s">
        <v>1172</v>
      </c>
      <c r="B30" t="s">
        <v>1368</v>
      </c>
      <c r="D30" t="s">
        <v>1065</v>
      </c>
    </row>
    <row r="31" spans="1:4" x14ac:dyDescent="0.3">
      <c r="A31" t="s">
        <v>1172</v>
      </c>
      <c r="B31" t="s">
        <v>1370</v>
      </c>
      <c r="D31" t="s">
        <v>1065</v>
      </c>
    </row>
    <row r="32" spans="1:4" x14ac:dyDescent="0.3">
      <c r="A32" t="s">
        <v>1173</v>
      </c>
      <c r="B32" t="s">
        <v>1368</v>
      </c>
      <c r="D32" t="s">
        <v>1065</v>
      </c>
    </row>
    <row r="33" spans="1:4" x14ac:dyDescent="0.3">
      <c r="A33" t="s">
        <v>1173</v>
      </c>
      <c r="B33" t="s">
        <v>1370</v>
      </c>
      <c r="D33" t="s">
        <v>1065</v>
      </c>
    </row>
    <row r="34" spans="1:4" x14ac:dyDescent="0.3">
      <c r="A34" t="s">
        <v>1174</v>
      </c>
      <c r="B34" t="s">
        <v>1368</v>
      </c>
      <c r="D34" t="s">
        <v>1065</v>
      </c>
    </row>
    <row r="35" spans="1:4" x14ac:dyDescent="0.3">
      <c r="A35" t="s">
        <v>1174</v>
      </c>
      <c r="B35" t="s">
        <v>1370</v>
      </c>
      <c r="D35" t="s">
        <v>1065</v>
      </c>
    </row>
    <row r="36" spans="1:4" x14ac:dyDescent="0.3">
      <c r="A36" t="s">
        <v>1175</v>
      </c>
      <c r="B36" t="s">
        <v>1368</v>
      </c>
      <c r="D36" t="s">
        <v>1065</v>
      </c>
    </row>
    <row r="37" spans="1:4" x14ac:dyDescent="0.3">
      <c r="A37" t="s">
        <v>1175</v>
      </c>
      <c r="B37" t="s">
        <v>1370</v>
      </c>
      <c r="D37" t="s">
        <v>1065</v>
      </c>
    </row>
    <row r="38" spans="1:4" x14ac:dyDescent="0.3">
      <c r="A38" t="s">
        <v>1183</v>
      </c>
      <c r="B38" t="s">
        <v>1368</v>
      </c>
      <c r="D38" t="s">
        <v>1065</v>
      </c>
    </row>
    <row r="39" spans="1:4" x14ac:dyDescent="0.3">
      <c r="A39" t="s">
        <v>1183</v>
      </c>
      <c r="B39" t="s">
        <v>1370</v>
      </c>
      <c r="D39" t="s">
        <v>1065</v>
      </c>
    </row>
    <row r="40" spans="1:4" x14ac:dyDescent="0.3">
      <c r="A40" t="s">
        <v>1184</v>
      </c>
      <c r="B40" t="s">
        <v>1368</v>
      </c>
      <c r="D40" t="s">
        <v>1065</v>
      </c>
    </row>
    <row r="41" spans="1:4" x14ac:dyDescent="0.3">
      <c r="A41" t="s">
        <v>1184</v>
      </c>
      <c r="B41" t="s">
        <v>1370</v>
      </c>
      <c r="D41" t="s">
        <v>1065</v>
      </c>
    </row>
    <row r="42" spans="1:4" x14ac:dyDescent="0.3">
      <c r="A42" t="s">
        <v>1185</v>
      </c>
      <c r="B42" t="s">
        <v>1368</v>
      </c>
      <c r="D42" t="s">
        <v>1065</v>
      </c>
    </row>
    <row r="43" spans="1:4" x14ac:dyDescent="0.3">
      <c r="A43" t="s">
        <v>1185</v>
      </c>
      <c r="B43" t="s">
        <v>1370</v>
      </c>
      <c r="D43" t="s">
        <v>1065</v>
      </c>
    </row>
    <row r="44" spans="1:4" x14ac:dyDescent="0.3">
      <c r="A44" t="s">
        <v>1193</v>
      </c>
      <c r="B44" t="s">
        <v>1368</v>
      </c>
      <c r="D44" t="s">
        <v>1065</v>
      </c>
    </row>
    <row r="45" spans="1:4" x14ac:dyDescent="0.3">
      <c r="A45" t="s">
        <v>1193</v>
      </c>
      <c r="B45" t="s">
        <v>1370</v>
      </c>
      <c r="D45" t="s">
        <v>1065</v>
      </c>
    </row>
    <row r="46" spans="1:4" x14ac:dyDescent="0.3">
      <c r="A46" t="s">
        <v>1194</v>
      </c>
      <c r="B46" t="s">
        <v>1368</v>
      </c>
      <c r="D46" t="s">
        <v>1065</v>
      </c>
    </row>
    <row r="47" spans="1:4" x14ac:dyDescent="0.3">
      <c r="A47" t="s">
        <v>1194</v>
      </c>
      <c r="B47" t="s">
        <v>1370</v>
      </c>
      <c r="D47" t="s">
        <v>1065</v>
      </c>
    </row>
    <row r="48" spans="1:4" x14ac:dyDescent="0.3">
      <c r="A48" t="s">
        <v>1195</v>
      </c>
      <c r="B48" t="s">
        <v>1368</v>
      </c>
      <c r="D48" t="s">
        <v>1065</v>
      </c>
    </row>
    <row r="49" spans="1:4" x14ac:dyDescent="0.3">
      <c r="A49" t="s">
        <v>1195</v>
      </c>
      <c r="B49" t="s">
        <v>1370</v>
      </c>
      <c r="D49" t="s">
        <v>1065</v>
      </c>
    </row>
    <row r="50" spans="1:4" x14ac:dyDescent="0.3">
      <c r="A50" t="s">
        <v>1196</v>
      </c>
      <c r="B50" t="s">
        <v>1368</v>
      </c>
      <c r="D50" t="s">
        <v>1065</v>
      </c>
    </row>
    <row r="51" spans="1:4" x14ac:dyDescent="0.3">
      <c r="A51" t="s">
        <v>1196</v>
      </c>
      <c r="B51" t="s">
        <v>1370</v>
      </c>
      <c r="D51" t="s">
        <v>1065</v>
      </c>
    </row>
    <row r="52" spans="1:4" x14ac:dyDescent="0.3">
      <c r="A52" t="s">
        <v>1197</v>
      </c>
      <c r="B52" t="s">
        <v>1368</v>
      </c>
      <c r="D52" t="s">
        <v>1065</v>
      </c>
    </row>
    <row r="53" spans="1:4" x14ac:dyDescent="0.3">
      <c r="A53" t="s">
        <v>1197</v>
      </c>
      <c r="B53" t="s">
        <v>1370</v>
      </c>
      <c r="D53" t="s">
        <v>1065</v>
      </c>
    </row>
    <row r="54" spans="1:4" x14ac:dyDescent="0.3">
      <c r="A54" t="s">
        <v>1198</v>
      </c>
      <c r="B54" t="s">
        <v>1368</v>
      </c>
      <c r="D54" t="s">
        <v>1065</v>
      </c>
    </row>
    <row r="55" spans="1:4" x14ac:dyDescent="0.3">
      <c r="A55" t="s">
        <v>1198</v>
      </c>
      <c r="B55" t="s">
        <v>1370</v>
      </c>
      <c r="D55" t="s">
        <v>1065</v>
      </c>
    </row>
    <row r="56" spans="1:4" x14ac:dyDescent="0.3">
      <c r="A56" t="s">
        <v>1199</v>
      </c>
      <c r="B56" t="s">
        <v>1368</v>
      </c>
      <c r="D56" t="s">
        <v>1065</v>
      </c>
    </row>
    <row r="57" spans="1:4" x14ac:dyDescent="0.3">
      <c r="A57" t="s">
        <v>1199</v>
      </c>
      <c r="B57" t="s">
        <v>1370</v>
      </c>
      <c r="D57" t="s">
        <v>1065</v>
      </c>
    </row>
    <row r="58" spans="1:4" x14ac:dyDescent="0.3">
      <c r="A58" t="s">
        <v>1200</v>
      </c>
      <c r="B58" t="s">
        <v>1368</v>
      </c>
      <c r="D58" t="s">
        <v>1065</v>
      </c>
    </row>
    <row r="59" spans="1:4" x14ac:dyDescent="0.3">
      <c r="A59" t="s">
        <v>1200</v>
      </c>
      <c r="B59" t="s">
        <v>1370</v>
      </c>
      <c r="D59" t="s">
        <v>1065</v>
      </c>
    </row>
    <row r="60" spans="1:4" x14ac:dyDescent="0.3">
      <c r="A60" t="s">
        <v>1201</v>
      </c>
      <c r="B60" t="s">
        <v>1368</v>
      </c>
      <c r="D60" t="s">
        <v>1065</v>
      </c>
    </row>
    <row r="61" spans="1:4" x14ac:dyDescent="0.3">
      <c r="A61" t="s">
        <v>1201</v>
      </c>
      <c r="B61" t="s">
        <v>1370</v>
      </c>
      <c r="D61" t="s">
        <v>1065</v>
      </c>
    </row>
    <row r="62" spans="1:4" x14ac:dyDescent="0.3">
      <c r="A62" t="s">
        <v>1205</v>
      </c>
      <c r="B62" t="s">
        <v>1368</v>
      </c>
      <c r="D62" t="s">
        <v>1065</v>
      </c>
    </row>
    <row r="63" spans="1:4" x14ac:dyDescent="0.3">
      <c r="A63" t="s">
        <v>1205</v>
      </c>
      <c r="B63" t="s">
        <v>1370</v>
      </c>
      <c r="D63" t="s">
        <v>1065</v>
      </c>
    </row>
    <row r="64" spans="1:4" x14ac:dyDescent="0.3">
      <c r="A64" t="s">
        <v>1206</v>
      </c>
      <c r="B64" t="s">
        <v>1368</v>
      </c>
      <c r="D64" t="s">
        <v>1065</v>
      </c>
    </row>
    <row r="65" spans="1:4" x14ac:dyDescent="0.3">
      <c r="A65" t="s">
        <v>1206</v>
      </c>
      <c r="B65" t="s">
        <v>1370</v>
      </c>
      <c r="D65" t="s">
        <v>1065</v>
      </c>
    </row>
    <row r="66" spans="1:4" x14ac:dyDescent="0.3">
      <c r="A66" t="s">
        <v>1208</v>
      </c>
      <c r="B66" t="s">
        <v>1368</v>
      </c>
      <c r="D66" t="s">
        <v>1065</v>
      </c>
    </row>
    <row r="67" spans="1:4" x14ac:dyDescent="0.3">
      <c r="A67" t="s">
        <v>1208</v>
      </c>
      <c r="B67" t="s">
        <v>1370</v>
      </c>
      <c r="D67" t="s">
        <v>1065</v>
      </c>
    </row>
    <row r="68" spans="1:4" x14ac:dyDescent="0.3">
      <c r="A68" t="s">
        <v>1214</v>
      </c>
      <c r="B68" t="s">
        <v>1368</v>
      </c>
      <c r="D68" t="s">
        <v>1065</v>
      </c>
    </row>
    <row r="69" spans="1:4" x14ac:dyDescent="0.3">
      <c r="A69" t="s">
        <v>1214</v>
      </c>
      <c r="B69" t="s">
        <v>1370</v>
      </c>
      <c r="D69" t="s">
        <v>1065</v>
      </c>
    </row>
    <row r="70" spans="1:4" x14ac:dyDescent="0.3">
      <c r="A70" t="s">
        <v>602</v>
      </c>
      <c r="B70" t="s">
        <v>853</v>
      </c>
      <c r="D70" t="s">
        <v>656</v>
      </c>
    </row>
    <row r="71" spans="1:4" x14ac:dyDescent="0.3">
      <c r="A71" t="s">
        <v>606</v>
      </c>
      <c r="B71" t="s">
        <v>853</v>
      </c>
      <c r="D71" t="s">
        <v>656</v>
      </c>
    </row>
    <row r="72" spans="1:4" x14ac:dyDescent="0.3">
      <c r="A72" t="s">
        <v>602</v>
      </c>
      <c r="B72" t="s">
        <v>1079</v>
      </c>
      <c r="D72" t="s">
        <v>656</v>
      </c>
    </row>
    <row r="73" spans="1:4" x14ac:dyDescent="0.3">
      <c r="A73" t="s">
        <v>606</v>
      </c>
      <c r="B73" t="s">
        <v>1079</v>
      </c>
      <c r="D73" t="s">
        <v>656</v>
      </c>
    </row>
    <row r="74" spans="1:4" x14ac:dyDescent="0.3">
      <c r="A74" t="s">
        <v>602</v>
      </c>
      <c r="B74" t="s">
        <v>856</v>
      </c>
      <c r="D74" t="s">
        <v>656</v>
      </c>
    </row>
    <row r="75" spans="1:4" x14ac:dyDescent="0.3">
      <c r="A75" t="s">
        <v>606</v>
      </c>
      <c r="B75" t="s">
        <v>856</v>
      </c>
      <c r="D75" t="s">
        <v>656</v>
      </c>
    </row>
    <row r="76" spans="1:4" x14ac:dyDescent="0.3">
      <c r="A76" t="s">
        <v>1233</v>
      </c>
      <c r="B76" t="s">
        <v>614</v>
      </c>
      <c r="D76" t="s">
        <v>1048</v>
      </c>
    </row>
    <row r="77" spans="1:4" x14ac:dyDescent="0.3">
      <c r="A77" t="s">
        <v>1233</v>
      </c>
      <c r="B77" t="s">
        <v>1129</v>
      </c>
      <c r="D77" t="s">
        <v>1048</v>
      </c>
    </row>
    <row r="78" spans="1:4" x14ac:dyDescent="0.3">
      <c r="A78" t="s">
        <v>1233</v>
      </c>
      <c r="B78" t="s">
        <v>1130</v>
      </c>
      <c r="D78" t="s">
        <v>1048</v>
      </c>
    </row>
    <row r="79" spans="1:4" x14ac:dyDescent="0.3">
      <c r="A79" t="s">
        <v>1233</v>
      </c>
      <c r="B79" t="s">
        <v>1131</v>
      </c>
      <c r="D79" t="s">
        <v>1048</v>
      </c>
    </row>
    <row r="80" spans="1:4" x14ac:dyDescent="0.3">
      <c r="A80" t="s">
        <v>1233</v>
      </c>
      <c r="B80" t="s">
        <v>1132</v>
      </c>
      <c r="D80" t="s">
        <v>1048</v>
      </c>
    </row>
    <row r="81" spans="1:4" x14ac:dyDescent="0.3">
      <c r="A81" t="s">
        <v>1233</v>
      </c>
      <c r="B81" t="s">
        <v>1133</v>
      </c>
      <c r="D81" t="s">
        <v>1048</v>
      </c>
    </row>
    <row r="82" spans="1:4" x14ac:dyDescent="0.3">
      <c r="A82" t="s">
        <v>1233</v>
      </c>
      <c r="B82" t="s">
        <v>1134</v>
      </c>
      <c r="D82" t="s">
        <v>1048</v>
      </c>
    </row>
    <row r="83" spans="1:4" x14ac:dyDescent="0.3">
      <c r="A83" t="s">
        <v>1233</v>
      </c>
      <c r="B83" t="s">
        <v>1135</v>
      </c>
      <c r="D83" t="s">
        <v>1048</v>
      </c>
    </row>
    <row r="84" spans="1:4" x14ac:dyDescent="0.3">
      <c r="A84" t="s">
        <v>601</v>
      </c>
      <c r="B84" t="s">
        <v>621</v>
      </c>
      <c r="D84" t="s">
        <v>1402</v>
      </c>
    </row>
    <row r="85" spans="1:4" x14ac:dyDescent="0.3">
      <c r="A85" t="s">
        <v>601</v>
      </c>
      <c r="B85" t="s">
        <v>622</v>
      </c>
      <c r="D85" t="s">
        <v>1402</v>
      </c>
    </row>
    <row r="86" spans="1:4" x14ac:dyDescent="0.3">
      <c r="A86" t="s">
        <v>601</v>
      </c>
      <c r="B86" t="s">
        <v>1136</v>
      </c>
      <c r="D86" t="s">
        <v>1402</v>
      </c>
    </row>
    <row r="87" spans="1:4" x14ac:dyDescent="0.3">
      <c r="A87" t="s">
        <v>601</v>
      </c>
      <c r="B87" t="s">
        <v>1137</v>
      </c>
      <c r="D87" t="s">
        <v>1402</v>
      </c>
    </row>
    <row r="88" spans="1:4" x14ac:dyDescent="0.3">
      <c r="A88" t="s">
        <v>601</v>
      </c>
      <c r="B88" t="s">
        <v>623</v>
      </c>
      <c r="D88" t="s">
        <v>1402</v>
      </c>
    </row>
    <row r="89" spans="1:4" x14ac:dyDescent="0.3">
      <c r="A89" t="s">
        <v>601</v>
      </c>
      <c r="B89" t="s">
        <v>1138</v>
      </c>
      <c r="D89" t="s">
        <v>1402</v>
      </c>
    </row>
    <row r="90" spans="1:4" x14ac:dyDescent="0.3">
      <c r="A90" t="s">
        <v>601</v>
      </c>
      <c r="B90" t="s">
        <v>624</v>
      </c>
      <c r="D90" t="s">
        <v>1402</v>
      </c>
    </row>
    <row r="91" spans="1:4" x14ac:dyDescent="0.3">
      <c r="A91" t="s">
        <v>601</v>
      </c>
      <c r="B91" t="s">
        <v>625</v>
      </c>
      <c r="D91" t="s">
        <v>1402</v>
      </c>
    </row>
    <row r="92" spans="1:4" x14ac:dyDescent="0.3">
      <c r="A92" t="s">
        <v>601</v>
      </c>
      <c r="B92" t="s">
        <v>626</v>
      </c>
      <c r="D92" t="s">
        <v>1402</v>
      </c>
    </row>
    <row r="93" spans="1:4" x14ac:dyDescent="0.3">
      <c r="A93" t="s">
        <v>601</v>
      </c>
      <c r="B93" t="s">
        <v>1139</v>
      </c>
      <c r="D93" t="s">
        <v>1402</v>
      </c>
    </row>
    <row r="94" spans="1:4" x14ac:dyDescent="0.3">
      <c r="A94" t="s">
        <v>1236</v>
      </c>
      <c r="B94" t="s">
        <v>1090</v>
      </c>
      <c r="D94" t="s">
        <v>1061</v>
      </c>
    </row>
    <row r="95" spans="1:4" x14ac:dyDescent="0.3">
      <c r="A95" t="s">
        <v>1236</v>
      </c>
      <c r="B95" t="s">
        <v>1091</v>
      </c>
      <c r="D95" t="s">
        <v>1061</v>
      </c>
    </row>
    <row r="96" spans="1:4" x14ac:dyDescent="0.3">
      <c r="A96" t="s">
        <v>1237</v>
      </c>
      <c r="B96" t="s">
        <v>1090</v>
      </c>
      <c r="D96" t="s">
        <v>1061</v>
      </c>
    </row>
    <row r="97" spans="1:4" x14ac:dyDescent="0.3">
      <c r="A97" t="s">
        <v>1237</v>
      </c>
      <c r="B97" t="s">
        <v>1091</v>
      </c>
      <c r="D97" t="s">
        <v>1061</v>
      </c>
    </row>
    <row r="98" spans="1:4" x14ac:dyDescent="0.3">
      <c r="A98" t="s">
        <v>1219</v>
      </c>
      <c r="B98" t="s">
        <v>1090</v>
      </c>
      <c r="D98" t="s">
        <v>1061</v>
      </c>
    </row>
    <row r="99" spans="1:4" x14ac:dyDescent="0.3">
      <c r="A99" t="s">
        <v>1219</v>
      </c>
      <c r="B99" t="s">
        <v>1091</v>
      </c>
      <c r="D99" t="s">
        <v>1061</v>
      </c>
    </row>
    <row r="100" spans="1:4" x14ac:dyDescent="0.3">
      <c r="A100" t="s">
        <v>1223</v>
      </c>
      <c r="B100" t="s">
        <v>1090</v>
      </c>
      <c r="D100" t="s">
        <v>1061</v>
      </c>
    </row>
    <row r="101" spans="1:4" x14ac:dyDescent="0.3">
      <c r="A101" t="s">
        <v>1223</v>
      </c>
      <c r="B101" t="s">
        <v>1091</v>
      </c>
      <c r="D101" t="s">
        <v>1061</v>
      </c>
    </row>
    <row r="102" spans="1:4" x14ac:dyDescent="0.3">
      <c r="A102" t="s">
        <v>1238</v>
      </c>
      <c r="B102" t="s">
        <v>1090</v>
      </c>
      <c r="D102" t="s">
        <v>1061</v>
      </c>
    </row>
    <row r="103" spans="1:4" x14ac:dyDescent="0.3">
      <c r="A103" t="s">
        <v>1238</v>
      </c>
      <c r="B103" t="s">
        <v>1091</v>
      </c>
      <c r="D103" t="s">
        <v>1061</v>
      </c>
    </row>
    <row r="104" spans="1:4" x14ac:dyDescent="0.3">
      <c r="A104" t="s">
        <v>610</v>
      </c>
      <c r="B104" t="s">
        <v>1090</v>
      </c>
      <c r="D104" t="s">
        <v>1061</v>
      </c>
    </row>
    <row r="105" spans="1:4" x14ac:dyDescent="0.3">
      <c r="A105" t="s">
        <v>610</v>
      </c>
      <c r="B105" t="s">
        <v>1091</v>
      </c>
      <c r="D105" t="s">
        <v>1061</v>
      </c>
    </row>
    <row r="106" spans="1:4" x14ac:dyDescent="0.3">
      <c r="A106" t="s">
        <v>1239</v>
      </c>
      <c r="B106" t="s">
        <v>1090</v>
      </c>
      <c r="D106" t="s">
        <v>1061</v>
      </c>
    </row>
    <row r="107" spans="1:4" x14ac:dyDescent="0.3">
      <c r="A107" t="s">
        <v>1239</v>
      </c>
      <c r="B107" t="s">
        <v>1091</v>
      </c>
      <c r="D107" t="s">
        <v>1061</v>
      </c>
    </row>
    <row r="108" spans="1:4" x14ac:dyDescent="0.3">
      <c r="A108" t="s">
        <v>1046</v>
      </c>
      <c r="B108" t="s">
        <v>1090</v>
      </c>
      <c r="D108" t="s">
        <v>1061</v>
      </c>
    </row>
    <row r="109" spans="1:4" x14ac:dyDescent="0.3">
      <c r="A109" t="s">
        <v>1046</v>
      </c>
      <c r="B109" t="s">
        <v>1091</v>
      </c>
      <c r="D109" t="s">
        <v>1061</v>
      </c>
    </row>
    <row r="110" spans="1:4" x14ac:dyDescent="0.3">
      <c r="A110" t="s">
        <v>654</v>
      </c>
      <c r="B110" t="s">
        <v>1090</v>
      </c>
      <c r="D110" t="s">
        <v>1061</v>
      </c>
    </row>
    <row r="111" spans="1:4" x14ac:dyDescent="0.3">
      <c r="A111" t="s">
        <v>654</v>
      </c>
      <c r="B111" t="s">
        <v>1091</v>
      </c>
      <c r="D111" t="s">
        <v>1061</v>
      </c>
    </row>
    <row r="112" spans="1:4" x14ac:dyDescent="0.3">
      <c r="A112" t="s">
        <v>1245</v>
      </c>
      <c r="B112" t="s">
        <v>1090</v>
      </c>
      <c r="D112" t="s">
        <v>1061</v>
      </c>
    </row>
    <row r="113" spans="1:4" x14ac:dyDescent="0.3">
      <c r="A113" t="s">
        <v>1245</v>
      </c>
      <c r="B113" t="s">
        <v>1091</v>
      </c>
      <c r="D113" t="s">
        <v>1061</v>
      </c>
    </row>
    <row r="114" spans="1:4" x14ac:dyDescent="0.3">
      <c r="A114" t="s">
        <v>860</v>
      </c>
      <c r="B114" t="s">
        <v>1090</v>
      </c>
      <c r="D114" t="s">
        <v>1061</v>
      </c>
    </row>
    <row r="115" spans="1:4" x14ac:dyDescent="0.3">
      <c r="A115" t="s">
        <v>860</v>
      </c>
      <c r="B115" t="s">
        <v>1091</v>
      </c>
      <c r="D115" t="s">
        <v>1061</v>
      </c>
    </row>
    <row r="116" spans="1:4" x14ac:dyDescent="0.3">
      <c r="A116" t="s">
        <v>862</v>
      </c>
      <c r="B116" t="s">
        <v>1090</v>
      </c>
      <c r="D116" t="s">
        <v>1061</v>
      </c>
    </row>
    <row r="117" spans="1:4" x14ac:dyDescent="0.3">
      <c r="A117" t="s">
        <v>862</v>
      </c>
      <c r="B117" t="s">
        <v>1091</v>
      </c>
      <c r="D117" t="s">
        <v>1061</v>
      </c>
    </row>
    <row r="118" spans="1:4" x14ac:dyDescent="0.3">
      <c r="A118" t="s">
        <v>1236</v>
      </c>
      <c r="B118" t="s">
        <v>1093</v>
      </c>
      <c r="D118" t="s">
        <v>1062</v>
      </c>
    </row>
    <row r="119" spans="1:4" x14ac:dyDescent="0.3">
      <c r="A119" t="s">
        <v>1236</v>
      </c>
      <c r="B119" t="s">
        <v>1094</v>
      </c>
      <c r="D119" t="s">
        <v>1062</v>
      </c>
    </row>
    <row r="120" spans="1:4" x14ac:dyDescent="0.3">
      <c r="A120" t="s">
        <v>1237</v>
      </c>
      <c r="B120" t="s">
        <v>1093</v>
      </c>
      <c r="D120" t="s">
        <v>1062</v>
      </c>
    </row>
    <row r="121" spans="1:4" x14ac:dyDescent="0.3">
      <c r="A121" t="s">
        <v>1237</v>
      </c>
      <c r="B121" t="s">
        <v>1094</v>
      </c>
      <c r="D121" t="s">
        <v>1062</v>
      </c>
    </row>
    <row r="122" spans="1:4" x14ac:dyDescent="0.3">
      <c r="A122" t="s">
        <v>1219</v>
      </c>
      <c r="B122" t="s">
        <v>1093</v>
      </c>
      <c r="D122" t="s">
        <v>1062</v>
      </c>
    </row>
    <row r="123" spans="1:4" x14ac:dyDescent="0.3">
      <c r="A123" t="s">
        <v>1219</v>
      </c>
      <c r="B123" t="s">
        <v>1094</v>
      </c>
      <c r="D123" t="s">
        <v>1062</v>
      </c>
    </row>
    <row r="124" spans="1:4" x14ac:dyDescent="0.3">
      <c r="A124" t="s">
        <v>1223</v>
      </c>
      <c r="B124" t="s">
        <v>1093</v>
      </c>
      <c r="D124" t="s">
        <v>1062</v>
      </c>
    </row>
    <row r="125" spans="1:4" x14ac:dyDescent="0.3">
      <c r="A125" t="s">
        <v>1223</v>
      </c>
      <c r="B125" t="s">
        <v>1094</v>
      </c>
      <c r="D125" t="s">
        <v>1062</v>
      </c>
    </row>
    <row r="126" spans="1:4" x14ac:dyDescent="0.3">
      <c r="A126" t="s">
        <v>1238</v>
      </c>
      <c r="B126" t="s">
        <v>1093</v>
      </c>
      <c r="D126" t="s">
        <v>1062</v>
      </c>
    </row>
    <row r="127" spans="1:4" x14ac:dyDescent="0.3">
      <c r="A127" t="s">
        <v>1238</v>
      </c>
      <c r="B127" t="s">
        <v>1094</v>
      </c>
      <c r="D127" t="s">
        <v>1062</v>
      </c>
    </row>
    <row r="128" spans="1:4" x14ac:dyDescent="0.3">
      <c r="A128" t="s">
        <v>610</v>
      </c>
      <c r="B128" t="s">
        <v>1093</v>
      </c>
      <c r="D128" t="s">
        <v>1062</v>
      </c>
    </row>
    <row r="129" spans="1:4" x14ac:dyDescent="0.3">
      <c r="A129" t="s">
        <v>610</v>
      </c>
      <c r="B129" t="s">
        <v>1094</v>
      </c>
      <c r="D129" t="s">
        <v>1062</v>
      </c>
    </row>
    <row r="130" spans="1:4" x14ac:dyDescent="0.3">
      <c r="A130" t="s">
        <v>1239</v>
      </c>
      <c r="B130" t="s">
        <v>1093</v>
      </c>
      <c r="D130" t="s">
        <v>1062</v>
      </c>
    </row>
    <row r="131" spans="1:4" x14ac:dyDescent="0.3">
      <c r="A131" t="s">
        <v>1239</v>
      </c>
      <c r="B131" t="s">
        <v>1094</v>
      </c>
      <c r="D131" t="s">
        <v>1062</v>
      </c>
    </row>
    <row r="132" spans="1:4" x14ac:dyDescent="0.3">
      <c r="A132" t="s">
        <v>1046</v>
      </c>
      <c r="B132" t="s">
        <v>1093</v>
      </c>
      <c r="D132" t="s">
        <v>1062</v>
      </c>
    </row>
    <row r="133" spans="1:4" x14ac:dyDescent="0.3">
      <c r="A133" t="s">
        <v>1046</v>
      </c>
      <c r="B133" t="s">
        <v>1094</v>
      </c>
      <c r="D133" t="s">
        <v>1062</v>
      </c>
    </row>
    <row r="134" spans="1:4" x14ac:dyDescent="0.3">
      <c r="A134" t="s">
        <v>654</v>
      </c>
      <c r="B134" t="s">
        <v>1093</v>
      </c>
      <c r="D134" t="s">
        <v>1062</v>
      </c>
    </row>
    <row r="135" spans="1:4" x14ac:dyDescent="0.3">
      <c r="A135" t="s">
        <v>654</v>
      </c>
      <c r="B135" t="s">
        <v>1094</v>
      </c>
      <c r="D135" t="s">
        <v>1062</v>
      </c>
    </row>
    <row r="136" spans="1:4" x14ac:dyDescent="0.3">
      <c r="A136" t="s">
        <v>1245</v>
      </c>
      <c r="B136" t="s">
        <v>1093</v>
      </c>
      <c r="D136" t="s">
        <v>1062</v>
      </c>
    </row>
    <row r="137" spans="1:4" x14ac:dyDescent="0.3">
      <c r="A137" t="s">
        <v>1245</v>
      </c>
      <c r="B137" t="s">
        <v>1094</v>
      </c>
      <c r="D137" t="s">
        <v>1062</v>
      </c>
    </row>
    <row r="138" spans="1:4" x14ac:dyDescent="0.3">
      <c r="A138" t="s">
        <v>860</v>
      </c>
      <c r="B138" t="s">
        <v>1093</v>
      </c>
      <c r="D138" t="s">
        <v>1062</v>
      </c>
    </row>
    <row r="139" spans="1:4" x14ac:dyDescent="0.3">
      <c r="A139" t="s">
        <v>860</v>
      </c>
      <c r="B139" t="s">
        <v>1094</v>
      </c>
      <c r="D139" t="s">
        <v>1062</v>
      </c>
    </row>
    <row r="140" spans="1:4" x14ac:dyDescent="0.3">
      <c r="A140" t="s">
        <v>862</v>
      </c>
      <c r="B140" t="s">
        <v>1093</v>
      </c>
      <c r="D140" t="s">
        <v>1062</v>
      </c>
    </row>
    <row r="141" spans="1:4" x14ac:dyDescent="0.3">
      <c r="A141" t="s">
        <v>862</v>
      </c>
      <c r="B141" t="s">
        <v>1094</v>
      </c>
      <c r="D141" t="s">
        <v>1062</v>
      </c>
    </row>
    <row r="142" spans="1:4" x14ac:dyDescent="0.3">
      <c r="A142" t="s">
        <v>602</v>
      </c>
      <c r="B142" t="s">
        <v>1109</v>
      </c>
      <c r="D142" t="s">
        <v>1063</v>
      </c>
    </row>
    <row r="143" spans="1:4" x14ac:dyDescent="0.3">
      <c r="A143" t="s">
        <v>602</v>
      </c>
      <c r="B143" t="s">
        <v>1110</v>
      </c>
      <c r="D143" t="s">
        <v>1063</v>
      </c>
    </row>
    <row r="144" spans="1:4" x14ac:dyDescent="0.3">
      <c r="A144" t="s">
        <v>1239</v>
      </c>
      <c r="B144" t="s">
        <v>1109</v>
      </c>
      <c r="D144" t="s">
        <v>1063</v>
      </c>
    </row>
    <row r="145" spans="1:4" x14ac:dyDescent="0.3">
      <c r="A145" t="s">
        <v>1239</v>
      </c>
      <c r="B145" t="s">
        <v>1110</v>
      </c>
      <c r="D145" t="s">
        <v>1063</v>
      </c>
    </row>
    <row r="146" spans="1:4" x14ac:dyDescent="0.3">
      <c r="A146" t="s">
        <v>656</v>
      </c>
      <c r="B146" t="s">
        <v>1109</v>
      </c>
      <c r="D146" t="s">
        <v>1063</v>
      </c>
    </row>
    <row r="147" spans="1:4" x14ac:dyDescent="0.3">
      <c r="A147" t="s">
        <v>656</v>
      </c>
      <c r="B147" t="s">
        <v>1110</v>
      </c>
      <c r="D147" t="s">
        <v>1063</v>
      </c>
    </row>
    <row r="148" spans="1:4" x14ac:dyDescent="0.3">
      <c r="A148" t="s">
        <v>581</v>
      </c>
      <c r="B148" t="s">
        <v>1153</v>
      </c>
      <c r="D148" t="s">
        <v>1054</v>
      </c>
    </row>
    <row r="149" spans="1:4" x14ac:dyDescent="0.3">
      <c r="A149" t="s">
        <v>581</v>
      </c>
      <c r="B149" t="s">
        <v>1154</v>
      </c>
      <c r="D149" t="s">
        <v>1054</v>
      </c>
    </row>
    <row r="150" spans="1:4" x14ac:dyDescent="0.3">
      <c r="A150" t="s">
        <v>581</v>
      </c>
      <c r="B150" t="s">
        <v>1155</v>
      </c>
      <c r="D150" t="s">
        <v>1054</v>
      </c>
    </row>
    <row r="151" spans="1:4" x14ac:dyDescent="0.3">
      <c r="A151" t="s">
        <v>581</v>
      </c>
      <c r="B151" t="s">
        <v>856</v>
      </c>
      <c r="D151" t="s">
        <v>1054</v>
      </c>
    </row>
    <row r="152" spans="1:4" x14ac:dyDescent="0.3">
      <c r="A152" t="s">
        <v>581</v>
      </c>
      <c r="B152" t="s">
        <v>1156</v>
      </c>
      <c r="D152" t="s">
        <v>1054</v>
      </c>
    </row>
    <row r="153" spans="1:4" x14ac:dyDescent="0.3">
      <c r="A153" t="s">
        <v>581</v>
      </c>
      <c r="B153" t="s">
        <v>1157</v>
      </c>
      <c r="D153" t="s">
        <v>1054</v>
      </c>
    </row>
    <row r="154" spans="1:4" x14ac:dyDescent="0.3">
      <c r="A154" t="s">
        <v>581</v>
      </c>
      <c r="B154" t="s">
        <v>1158</v>
      </c>
      <c r="D154" t="s">
        <v>1054</v>
      </c>
    </row>
    <row r="155" spans="1:4" x14ac:dyDescent="0.3">
      <c r="A155" t="s">
        <v>581</v>
      </c>
      <c r="B155" t="s">
        <v>1246</v>
      </c>
      <c r="D155" t="s">
        <v>1054</v>
      </c>
    </row>
    <row r="156" spans="1:4" x14ac:dyDescent="0.3">
      <c r="A156" t="s">
        <v>582</v>
      </c>
      <c r="B156" t="s">
        <v>1153</v>
      </c>
      <c r="D156" t="s">
        <v>1054</v>
      </c>
    </row>
    <row r="157" spans="1:4" x14ac:dyDescent="0.3">
      <c r="A157" t="s">
        <v>582</v>
      </c>
      <c r="B157" t="s">
        <v>1154</v>
      </c>
      <c r="D157" t="s">
        <v>1054</v>
      </c>
    </row>
    <row r="158" spans="1:4" x14ac:dyDescent="0.3">
      <c r="A158" t="s">
        <v>582</v>
      </c>
      <c r="B158" t="s">
        <v>1155</v>
      </c>
      <c r="D158" t="s">
        <v>1054</v>
      </c>
    </row>
    <row r="159" spans="1:4" x14ac:dyDescent="0.3">
      <c r="A159" t="s">
        <v>582</v>
      </c>
      <c r="B159" t="s">
        <v>856</v>
      </c>
      <c r="D159" t="s">
        <v>1054</v>
      </c>
    </row>
    <row r="160" spans="1:4" x14ac:dyDescent="0.3">
      <c r="A160" t="s">
        <v>582</v>
      </c>
      <c r="B160" t="s">
        <v>1156</v>
      </c>
      <c r="D160" t="s">
        <v>1054</v>
      </c>
    </row>
    <row r="161" spans="1:4" x14ac:dyDescent="0.3">
      <c r="A161" t="s">
        <v>582</v>
      </c>
      <c r="B161" t="s">
        <v>1157</v>
      </c>
      <c r="D161" t="s">
        <v>1054</v>
      </c>
    </row>
    <row r="162" spans="1:4" x14ac:dyDescent="0.3">
      <c r="A162" t="s">
        <v>582</v>
      </c>
      <c r="B162" t="s">
        <v>1158</v>
      </c>
      <c r="D162" t="s">
        <v>1054</v>
      </c>
    </row>
    <row r="163" spans="1:4" x14ac:dyDescent="0.3">
      <c r="A163" t="s">
        <v>582</v>
      </c>
      <c r="B163" t="s">
        <v>1246</v>
      </c>
      <c r="D163" t="s">
        <v>1054</v>
      </c>
    </row>
    <row r="164" spans="1:4" x14ac:dyDescent="0.3">
      <c r="A164" t="s">
        <v>583</v>
      </c>
      <c r="B164" t="s">
        <v>1153</v>
      </c>
      <c r="D164" t="s">
        <v>1054</v>
      </c>
    </row>
    <row r="165" spans="1:4" x14ac:dyDescent="0.3">
      <c r="A165" t="s">
        <v>583</v>
      </c>
      <c r="B165" t="s">
        <v>1154</v>
      </c>
      <c r="D165" t="s">
        <v>1054</v>
      </c>
    </row>
    <row r="166" spans="1:4" x14ac:dyDescent="0.3">
      <c r="A166" t="s">
        <v>583</v>
      </c>
      <c r="B166" t="s">
        <v>1155</v>
      </c>
      <c r="D166" t="s">
        <v>1054</v>
      </c>
    </row>
    <row r="167" spans="1:4" x14ac:dyDescent="0.3">
      <c r="A167" t="s">
        <v>583</v>
      </c>
      <c r="B167" t="s">
        <v>856</v>
      </c>
      <c r="D167" t="s">
        <v>1054</v>
      </c>
    </row>
    <row r="168" spans="1:4" x14ac:dyDescent="0.3">
      <c r="A168" t="s">
        <v>583</v>
      </c>
      <c r="B168" t="s">
        <v>1156</v>
      </c>
      <c r="D168" t="s">
        <v>1054</v>
      </c>
    </row>
    <row r="169" spans="1:4" x14ac:dyDescent="0.3">
      <c r="A169" t="s">
        <v>583</v>
      </c>
      <c r="B169" t="s">
        <v>1157</v>
      </c>
      <c r="D169" t="s">
        <v>1054</v>
      </c>
    </row>
    <row r="170" spans="1:4" x14ac:dyDescent="0.3">
      <c r="A170" t="s">
        <v>583</v>
      </c>
      <c r="B170" t="s">
        <v>1158</v>
      </c>
      <c r="D170" t="s">
        <v>1054</v>
      </c>
    </row>
    <row r="171" spans="1:4" x14ac:dyDescent="0.3">
      <c r="A171" t="s">
        <v>583</v>
      </c>
      <c r="B171" t="s">
        <v>1246</v>
      </c>
      <c r="D171" t="s">
        <v>1054</v>
      </c>
    </row>
    <row r="172" spans="1:4" x14ac:dyDescent="0.3">
      <c r="A172" t="s">
        <v>585</v>
      </c>
      <c r="B172" t="s">
        <v>1153</v>
      </c>
      <c r="D172" t="s">
        <v>1054</v>
      </c>
    </row>
    <row r="173" spans="1:4" x14ac:dyDescent="0.3">
      <c r="A173" t="s">
        <v>585</v>
      </c>
      <c r="B173" t="s">
        <v>1154</v>
      </c>
      <c r="D173" t="s">
        <v>1054</v>
      </c>
    </row>
    <row r="174" spans="1:4" x14ac:dyDescent="0.3">
      <c r="A174" t="s">
        <v>585</v>
      </c>
      <c r="B174" t="s">
        <v>1155</v>
      </c>
      <c r="D174" t="s">
        <v>1054</v>
      </c>
    </row>
    <row r="175" spans="1:4" x14ac:dyDescent="0.3">
      <c r="A175" t="s">
        <v>585</v>
      </c>
      <c r="B175" t="s">
        <v>856</v>
      </c>
      <c r="D175" t="s">
        <v>1054</v>
      </c>
    </row>
    <row r="176" spans="1:4" x14ac:dyDescent="0.3">
      <c r="A176" t="s">
        <v>585</v>
      </c>
      <c r="B176" t="s">
        <v>1156</v>
      </c>
      <c r="D176" t="s">
        <v>1054</v>
      </c>
    </row>
    <row r="177" spans="1:4" x14ac:dyDescent="0.3">
      <c r="A177" t="s">
        <v>585</v>
      </c>
      <c r="B177" t="s">
        <v>1157</v>
      </c>
      <c r="D177" t="s">
        <v>1054</v>
      </c>
    </row>
    <row r="178" spans="1:4" x14ac:dyDescent="0.3">
      <c r="A178" t="s">
        <v>585</v>
      </c>
      <c r="B178" t="s">
        <v>1158</v>
      </c>
      <c r="D178" t="s">
        <v>1054</v>
      </c>
    </row>
    <row r="179" spans="1:4" x14ac:dyDescent="0.3">
      <c r="A179" t="s">
        <v>585</v>
      </c>
      <c r="B179" t="s">
        <v>1246</v>
      </c>
      <c r="D179" t="s">
        <v>1054</v>
      </c>
    </row>
    <row r="180" spans="1:4" x14ac:dyDescent="0.3">
      <c r="A180" t="s">
        <v>586</v>
      </c>
      <c r="B180" t="s">
        <v>1153</v>
      </c>
      <c r="D180" t="s">
        <v>1054</v>
      </c>
    </row>
    <row r="181" spans="1:4" x14ac:dyDescent="0.3">
      <c r="A181" t="s">
        <v>586</v>
      </c>
      <c r="B181" t="s">
        <v>1154</v>
      </c>
      <c r="D181" t="s">
        <v>1054</v>
      </c>
    </row>
    <row r="182" spans="1:4" x14ac:dyDescent="0.3">
      <c r="A182" t="s">
        <v>586</v>
      </c>
      <c r="B182" t="s">
        <v>1155</v>
      </c>
      <c r="D182" t="s">
        <v>1054</v>
      </c>
    </row>
    <row r="183" spans="1:4" x14ac:dyDescent="0.3">
      <c r="A183" t="s">
        <v>586</v>
      </c>
      <c r="B183" t="s">
        <v>856</v>
      </c>
      <c r="D183" t="s">
        <v>1054</v>
      </c>
    </row>
    <row r="184" spans="1:4" x14ac:dyDescent="0.3">
      <c r="A184" t="s">
        <v>586</v>
      </c>
      <c r="B184" t="s">
        <v>1156</v>
      </c>
      <c r="D184" t="s">
        <v>1054</v>
      </c>
    </row>
    <row r="185" spans="1:4" x14ac:dyDescent="0.3">
      <c r="A185" t="s">
        <v>586</v>
      </c>
      <c r="B185" t="s">
        <v>1157</v>
      </c>
      <c r="D185" t="s">
        <v>1054</v>
      </c>
    </row>
    <row r="186" spans="1:4" x14ac:dyDescent="0.3">
      <c r="A186" t="s">
        <v>586</v>
      </c>
      <c r="B186" t="s">
        <v>1158</v>
      </c>
      <c r="D186" t="s">
        <v>1054</v>
      </c>
    </row>
    <row r="187" spans="1:4" x14ac:dyDescent="0.3">
      <c r="A187" t="s">
        <v>586</v>
      </c>
      <c r="B187" t="s">
        <v>1246</v>
      </c>
      <c r="D187" t="s">
        <v>1054</v>
      </c>
    </row>
    <row r="188" spans="1:4" x14ac:dyDescent="0.3">
      <c r="A188" t="s">
        <v>588</v>
      </c>
      <c r="B188" t="s">
        <v>1153</v>
      </c>
      <c r="D188" t="s">
        <v>1054</v>
      </c>
    </row>
    <row r="189" spans="1:4" x14ac:dyDescent="0.3">
      <c r="A189" t="s">
        <v>588</v>
      </c>
      <c r="B189" t="s">
        <v>1154</v>
      </c>
      <c r="D189" t="s">
        <v>1054</v>
      </c>
    </row>
    <row r="190" spans="1:4" x14ac:dyDescent="0.3">
      <c r="A190" t="s">
        <v>588</v>
      </c>
      <c r="B190" t="s">
        <v>1155</v>
      </c>
      <c r="D190" t="s">
        <v>1054</v>
      </c>
    </row>
    <row r="191" spans="1:4" x14ac:dyDescent="0.3">
      <c r="A191" t="s">
        <v>588</v>
      </c>
      <c r="B191" t="s">
        <v>856</v>
      </c>
      <c r="D191" t="s">
        <v>1054</v>
      </c>
    </row>
    <row r="192" spans="1:4" x14ac:dyDescent="0.3">
      <c r="A192" t="s">
        <v>588</v>
      </c>
      <c r="B192" t="s">
        <v>1156</v>
      </c>
      <c r="D192" t="s">
        <v>1054</v>
      </c>
    </row>
    <row r="193" spans="1:4" x14ac:dyDescent="0.3">
      <c r="A193" t="s">
        <v>588</v>
      </c>
      <c r="B193" t="s">
        <v>1157</v>
      </c>
      <c r="D193" t="s">
        <v>1054</v>
      </c>
    </row>
    <row r="194" spans="1:4" x14ac:dyDescent="0.3">
      <c r="A194" t="s">
        <v>588</v>
      </c>
      <c r="B194" t="s">
        <v>1158</v>
      </c>
      <c r="D194" t="s">
        <v>1054</v>
      </c>
    </row>
    <row r="195" spans="1:4" x14ac:dyDescent="0.3">
      <c r="A195" t="s">
        <v>588</v>
      </c>
      <c r="B195" t="s">
        <v>1246</v>
      </c>
      <c r="D195" t="s">
        <v>1054</v>
      </c>
    </row>
    <row r="196" spans="1:4" x14ac:dyDescent="0.3">
      <c r="A196" t="s">
        <v>589</v>
      </c>
      <c r="B196" t="s">
        <v>1153</v>
      </c>
      <c r="D196" t="s">
        <v>1054</v>
      </c>
    </row>
    <row r="197" spans="1:4" x14ac:dyDescent="0.3">
      <c r="A197" t="s">
        <v>589</v>
      </c>
      <c r="B197" t="s">
        <v>1154</v>
      </c>
      <c r="D197" t="s">
        <v>1054</v>
      </c>
    </row>
    <row r="198" spans="1:4" x14ac:dyDescent="0.3">
      <c r="A198" t="s">
        <v>589</v>
      </c>
      <c r="B198" t="s">
        <v>1155</v>
      </c>
      <c r="D198" t="s">
        <v>1054</v>
      </c>
    </row>
    <row r="199" spans="1:4" x14ac:dyDescent="0.3">
      <c r="A199" t="s">
        <v>589</v>
      </c>
      <c r="B199" t="s">
        <v>856</v>
      </c>
      <c r="D199" t="s">
        <v>1054</v>
      </c>
    </row>
    <row r="200" spans="1:4" x14ac:dyDescent="0.3">
      <c r="A200" t="s">
        <v>589</v>
      </c>
      <c r="B200" t="s">
        <v>1156</v>
      </c>
      <c r="D200" t="s">
        <v>1054</v>
      </c>
    </row>
    <row r="201" spans="1:4" x14ac:dyDescent="0.3">
      <c r="A201" t="s">
        <v>589</v>
      </c>
      <c r="B201" t="s">
        <v>1157</v>
      </c>
      <c r="D201" t="s">
        <v>1054</v>
      </c>
    </row>
    <row r="202" spans="1:4" x14ac:dyDescent="0.3">
      <c r="A202" t="s">
        <v>589</v>
      </c>
      <c r="B202" t="s">
        <v>1158</v>
      </c>
      <c r="D202" t="s">
        <v>1054</v>
      </c>
    </row>
    <row r="203" spans="1:4" x14ac:dyDescent="0.3">
      <c r="A203" t="s">
        <v>589</v>
      </c>
      <c r="B203" t="s">
        <v>1246</v>
      </c>
      <c r="D203" t="s">
        <v>1054</v>
      </c>
    </row>
    <row r="204" spans="1:4" x14ac:dyDescent="0.3">
      <c r="A204" t="s">
        <v>590</v>
      </c>
      <c r="B204" t="s">
        <v>1153</v>
      </c>
      <c r="D204" t="s">
        <v>1054</v>
      </c>
    </row>
    <row r="205" spans="1:4" x14ac:dyDescent="0.3">
      <c r="A205" t="s">
        <v>590</v>
      </c>
      <c r="B205" t="s">
        <v>1154</v>
      </c>
      <c r="D205" t="s">
        <v>1054</v>
      </c>
    </row>
    <row r="206" spans="1:4" x14ac:dyDescent="0.3">
      <c r="A206" t="s">
        <v>590</v>
      </c>
      <c r="B206" t="s">
        <v>1155</v>
      </c>
      <c r="D206" t="s">
        <v>1054</v>
      </c>
    </row>
    <row r="207" spans="1:4" x14ac:dyDescent="0.3">
      <c r="A207" t="s">
        <v>590</v>
      </c>
      <c r="B207" t="s">
        <v>856</v>
      </c>
      <c r="D207" t="s">
        <v>1054</v>
      </c>
    </row>
    <row r="208" spans="1:4" x14ac:dyDescent="0.3">
      <c r="A208" t="s">
        <v>590</v>
      </c>
      <c r="B208" t="s">
        <v>1156</v>
      </c>
      <c r="D208" t="s">
        <v>1054</v>
      </c>
    </row>
    <row r="209" spans="1:4" x14ac:dyDescent="0.3">
      <c r="A209" t="s">
        <v>590</v>
      </c>
      <c r="B209" t="s">
        <v>1157</v>
      </c>
      <c r="D209" t="s">
        <v>1054</v>
      </c>
    </row>
    <row r="210" spans="1:4" x14ac:dyDescent="0.3">
      <c r="A210" t="s">
        <v>590</v>
      </c>
      <c r="B210" t="s">
        <v>1158</v>
      </c>
      <c r="D210" t="s">
        <v>1054</v>
      </c>
    </row>
    <row r="211" spans="1:4" x14ac:dyDescent="0.3">
      <c r="A211" t="s">
        <v>590</v>
      </c>
      <c r="B211" t="s">
        <v>1246</v>
      </c>
      <c r="D211" t="s">
        <v>1054</v>
      </c>
    </row>
    <row r="212" spans="1:4" x14ac:dyDescent="0.3">
      <c r="A212" t="s">
        <v>591</v>
      </c>
      <c r="B212" t="s">
        <v>1153</v>
      </c>
      <c r="D212" t="s">
        <v>1054</v>
      </c>
    </row>
    <row r="213" spans="1:4" x14ac:dyDescent="0.3">
      <c r="A213" t="s">
        <v>591</v>
      </c>
      <c r="B213" t="s">
        <v>1154</v>
      </c>
      <c r="D213" t="s">
        <v>1054</v>
      </c>
    </row>
    <row r="214" spans="1:4" x14ac:dyDescent="0.3">
      <c r="A214" t="s">
        <v>591</v>
      </c>
      <c r="B214" t="s">
        <v>1155</v>
      </c>
      <c r="D214" t="s">
        <v>1054</v>
      </c>
    </row>
    <row r="215" spans="1:4" x14ac:dyDescent="0.3">
      <c r="A215" t="s">
        <v>591</v>
      </c>
      <c r="B215" t="s">
        <v>856</v>
      </c>
      <c r="D215" t="s">
        <v>1054</v>
      </c>
    </row>
    <row r="216" spans="1:4" x14ac:dyDescent="0.3">
      <c r="A216" t="s">
        <v>591</v>
      </c>
      <c r="B216" t="s">
        <v>1156</v>
      </c>
      <c r="D216" t="s">
        <v>1054</v>
      </c>
    </row>
    <row r="217" spans="1:4" x14ac:dyDescent="0.3">
      <c r="A217" t="s">
        <v>591</v>
      </c>
      <c r="B217" t="s">
        <v>1157</v>
      </c>
      <c r="D217" t="s">
        <v>1054</v>
      </c>
    </row>
    <row r="218" spans="1:4" x14ac:dyDescent="0.3">
      <c r="A218" t="s">
        <v>591</v>
      </c>
      <c r="B218" t="s">
        <v>1158</v>
      </c>
      <c r="D218" t="s">
        <v>1054</v>
      </c>
    </row>
    <row r="219" spans="1:4" x14ac:dyDescent="0.3">
      <c r="A219" t="s">
        <v>591</v>
      </c>
      <c r="B219" t="s">
        <v>1246</v>
      </c>
      <c r="D219" t="s">
        <v>1054</v>
      </c>
    </row>
    <row r="220" spans="1:4" x14ac:dyDescent="0.3">
      <c r="A220" t="s">
        <v>594</v>
      </c>
      <c r="B220" t="s">
        <v>1153</v>
      </c>
      <c r="D220" t="s">
        <v>1054</v>
      </c>
    </row>
    <row r="221" spans="1:4" x14ac:dyDescent="0.3">
      <c r="A221" t="s">
        <v>594</v>
      </c>
      <c r="B221" t="s">
        <v>1154</v>
      </c>
      <c r="D221" t="s">
        <v>1054</v>
      </c>
    </row>
    <row r="222" spans="1:4" x14ac:dyDescent="0.3">
      <c r="A222" t="s">
        <v>594</v>
      </c>
      <c r="B222" t="s">
        <v>1155</v>
      </c>
      <c r="D222" t="s">
        <v>1054</v>
      </c>
    </row>
    <row r="223" spans="1:4" x14ac:dyDescent="0.3">
      <c r="A223" t="s">
        <v>594</v>
      </c>
      <c r="B223" t="s">
        <v>856</v>
      </c>
      <c r="D223" t="s">
        <v>1054</v>
      </c>
    </row>
    <row r="224" spans="1:4" x14ac:dyDescent="0.3">
      <c r="A224" t="s">
        <v>594</v>
      </c>
      <c r="B224" t="s">
        <v>1156</v>
      </c>
      <c r="D224" t="s">
        <v>1054</v>
      </c>
    </row>
    <row r="225" spans="1:4" x14ac:dyDescent="0.3">
      <c r="A225" t="s">
        <v>594</v>
      </c>
      <c r="B225" t="s">
        <v>1157</v>
      </c>
      <c r="D225" t="s">
        <v>1054</v>
      </c>
    </row>
    <row r="226" spans="1:4" x14ac:dyDescent="0.3">
      <c r="A226" t="s">
        <v>594</v>
      </c>
      <c r="B226" t="s">
        <v>1158</v>
      </c>
      <c r="D226" t="s">
        <v>1054</v>
      </c>
    </row>
    <row r="227" spans="1:4" x14ac:dyDescent="0.3">
      <c r="A227" t="s">
        <v>594</v>
      </c>
      <c r="B227" t="s">
        <v>1246</v>
      </c>
      <c r="D227" t="s">
        <v>1054</v>
      </c>
    </row>
    <row r="228" spans="1:4" x14ac:dyDescent="0.3">
      <c r="A228" t="s">
        <v>1236</v>
      </c>
      <c r="B228" t="s">
        <v>1153</v>
      </c>
      <c r="D228" t="s">
        <v>1054</v>
      </c>
    </row>
    <row r="229" spans="1:4" x14ac:dyDescent="0.3">
      <c r="A229" t="s">
        <v>1236</v>
      </c>
      <c r="B229" t="s">
        <v>1154</v>
      </c>
      <c r="D229" t="s">
        <v>1054</v>
      </c>
    </row>
    <row r="230" spans="1:4" x14ac:dyDescent="0.3">
      <c r="A230" t="s">
        <v>1236</v>
      </c>
      <c r="B230" t="s">
        <v>1155</v>
      </c>
      <c r="D230" t="s">
        <v>1054</v>
      </c>
    </row>
    <row r="231" spans="1:4" x14ac:dyDescent="0.3">
      <c r="A231" t="s">
        <v>1236</v>
      </c>
      <c r="B231" t="s">
        <v>856</v>
      </c>
      <c r="D231" t="s">
        <v>1054</v>
      </c>
    </row>
    <row r="232" spans="1:4" x14ac:dyDescent="0.3">
      <c r="A232" t="s">
        <v>1236</v>
      </c>
      <c r="B232" t="s">
        <v>1156</v>
      </c>
      <c r="D232" t="s">
        <v>1054</v>
      </c>
    </row>
    <row r="233" spans="1:4" x14ac:dyDescent="0.3">
      <c r="A233" t="s">
        <v>1236</v>
      </c>
      <c r="B233" t="s">
        <v>1157</v>
      </c>
      <c r="D233" t="s">
        <v>1054</v>
      </c>
    </row>
    <row r="234" spans="1:4" x14ac:dyDescent="0.3">
      <c r="A234" t="s">
        <v>1236</v>
      </c>
      <c r="B234" t="s">
        <v>1158</v>
      </c>
      <c r="D234" t="s">
        <v>1054</v>
      </c>
    </row>
    <row r="235" spans="1:4" x14ac:dyDescent="0.3">
      <c r="A235" t="s">
        <v>1236</v>
      </c>
      <c r="B235" t="s">
        <v>1246</v>
      </c>
      <c r="D235" t="s">
        <v>1054</v>
      </c>
    </row>
    <row r="236" spans="1:4" x14ac:dyDescent="0.3">
      <c r="A236" t="s">
        <v>1237</v>
      </c>
      <c r="B236" t="s">
        <v>1153</v>
      </c>
      <c r="D236" t="s">
        <v>1054</v>
      </c>
    </row>
    <row r="237" spans="1:4" x14ac:dyDescent="0.3">
      <c r="A237" t="s">
        <v>1237</v>
      </c>
      <c r="B237" t="s">
        <v>1154</v>
      </c>
      <c r="D237" t="s">
        <v>1054</v>
      </c>
    </row>
    <row r="238" spans="1:4" x14ac:dyDescent="0.3">
      <c r="A238" t="s">
        <v>1237</v>
      </c>
      <c r="B238" t="s">
        <v>1155</v>
      </c>
      <c r="D238" t="s">
        <v>1054</v>
      </c>
    </row>
    <row r="239" spans="1:4" x14ac:dyDescent="0.3">
      <c r="A239" t="s">
        <v>1237</v>
      </c>
      <c r="B239" t="s">
        <v>856</v>
      </c>
      <c r="D239" t="s">
        <v>1054</v>
      </c>
    </row>
    <row r="240" spans="1:4" x14ac:dyDescent="0.3">
      <c r="A240" t="s">
        <v>1237</v>
      </c>
      <c r="B240" t="s">
        <v>1156</v>
      </c>
      <c r="D240" t="s">
        <v>1054</v>
      </c>
    </row>
    <row r="241" spans="1:4" x14ac:dyDescent="0.3">
      <c r="A241" t="s">
        <v>1237</v>
      </c>
      <c r="B241" t="s">
        <v>1157</v>
      </c>
      <c r="D241" t="s">
        <v>1054</v>
      </c>
    </row>
    <row r="242" spans="1:4" x14ac:dyDescent="0.3">
      <c r="A242" t="s">
        <v>1237</v>
      </c>
      <c r="B242" t="s">
        <v>1158</v>
      </c>
      <c r="D242" t="s">
        <v>1054</v>
      </c>
    </row>
    <row r="243" spans="1:4" x14ac:dyDescent="0.3">
      <c r="A243" t="s">
        <v>1237</v>
      </c>
      <c r="B243" t="s">
        <v>1246</v>
      </c>
      <c r="D243" t="s">
        <v>1054</v>
      </c>
    </row>
    <row r="244" spans="1:4" x14ac:dyDescent="0.3">
      <c r="A244" t="s">
        <v>651</v>
      </c>
      <c r="B244" t="s">
        <v>1153</v>
      </c>
      <c r="D244" t="s">
        <v>1054</v>
      </c>
    </row>
    <row r="245" spans="1:4" x14ac:dyDescent="0.3">
      <c r="A245" t="s">
        <v>651</v>
      </c>
      <c r="B245" t="s">
        <v>1154</v>
      </c>
      <c r="D245" t="s">
        <v>1054</v>
      </c>
    </row>
    <row r="246" spans="1:4" x14ac:dyDescent="0.3">
      <c r="A246" t="s">
        <v>651</v>
      </c>
      <c r="B246" t="s">
        <v>1155</v>
      </c>
      <c r="D246" t="s">
        <v>1054</v>
      </c>
    </row>
    <row r="247" spans="1:4" x14ac:dyDescent="0.3">
      <c r="A247" t="s">
        <v>651</v>
      </c>
      <c r="B247" t="s">
        <v>856</v>
      </c>
      <c r="D247" t="s">
        <v>1054</v>
      </c>
    </row>
    <row r="248" spans="1:4" x14ac:dyDescent="0.3">
      <c r="A248" t="s">
        <v>651</v>
      </c>
      <c r="B248" t="s">
        <v>1156</v>
      </c>
      <c r="D248" t="s">
        <v>1054</v>
      </c>
    </row>
    <row r="249" spans="1:4" x14ac:dyDescent="0.3">
      <c r="A249" t="s">
        <v>651</v>
      </c>
      <c r="B249" t="s">
        <v>1157</v>
      </c>
      <c r="D249" t="s">
        <v>1054</v>
      </c>
    </row>
    <row r="250" spans="1:4" x14ac:dyDescent="0.3">
      <c r="A250" t="s">
        <v>651</v>
      </c>
      <c r="B250" t="s">
        <v>1158</v>
      </c>
      <c r="D250" t="s">
        <v>1054</v>
      </c>
    </row>
    <row r="251" spans="1:4" x14ac:dyDescent="0.3">
      <c r="A251" t="s">
        <v>651</v>
      </c>
      <c r="B251" t="s">
        <v>1246</v>
      </c>
      <c r="D251" t="s">
        <v>1054</v>
      </c>
    </row>
    <row r="252" spans="1:4" x14ac:dyDescent="0.3">
      <c r="A252" t="s">
        <v>1224</v>
      </c>
      <c r="B252" t="s">
        <v>1153</v>
      </c>
      <c r="D252" t="s">
        <v>1054</v>
      </c>
    </row>
    <row r="253" spans="1:4" x14ac:dyDescent="0.3">
      <c r="A253" t="s">
        <v>1224</v>
      </c>
      <c r="B253" t="s">
        <v>1154</v>
      </c>
      <c r="D253" t="s">
        <v>1054</v>
      </c>
    </row>
    <row r="254" spans="1:4" x14ac:dyDescent="0.3">
      <c r="A254" t="s">
        <v>1224</v>
      </c>
      <c r="B254" t="s">
        <v>1155</v>
      </c>
      <c r="D254" t="s">
        <v>1054</v>
      </c>
    </row>
    <row r="255" spans="1:4" x14ac:dyDescent="0.3">
      <c r="A255" t="s">
        <v>1224</v>
      </c>
      <c r="B255" t="s">
        <v>856</v>
      </c>
      <c r="D255" t="s">
        <v>1054</v>
      </c>
    </row>
    <row r="256" spans="1:4" x14ac:dyDescent="0.3">
      <c r="A256" t="s">
        <v>1224</v>
      </c>
      <c r="B256" t="s">
        <v>1156</v>
      </c>
      <c r="D256" t="s">
        <v>1054</v>
      </c>
    </row>
    <row r="257" spans="1:4" x14ac:dyDescent="0.3">
      <c r="A257" t="s">
        <v>1224</v>
      </c>
      <c r="B257" t="s">
        <v>1157</v>
      </c>
      <c r="D257" t="s">
        <v>1054</v>
      </c>
    </row>
    <row r="258" spans="1:4" x14ac:dyDescent="0.3">
      <c r="A258" t="s">
        <v>1224</v>
      </c>
      <c r="B258" t="s">
        <v>1158</v>
      </c>
      <c r="D258" t="s">
        <v>1054</v>
      </c>
    </row>
    <row r="259" spans="1:4" x14ac:dyDescent="0.3">
      <c r="A259" t="s">
        <v>1224</v>
      </c>
      <c r="B259" t="s">
        <v>1246</v>
      </c>
      <c r="D259" t="s">
        <v>1054</v>
      </c>
    </row>
    <row r="260" spans="1:4" x14ac:dyDescent="0.3">
      <c r="A260" t="s">
        <v>1227</v>
      </c>
      <c r="B260" t="s">
        <v>1153</v>
      </c>
      <c r="D260" t="s">
        <v>1054</v>
      </c>
    </row>
    <row r="261" spans="1:4" x14ac:dyDescent="0.3">
      <c r="A261" t="s">
        <v>1227</v>
      </c>
      <c r="B261" t="s">
        <v>1154</v>
      </c>
      <c r="D261" t="s">
        <v>1054</v>
      </c>
    </row>
    <row r="262" spans="1:4" x14ac:dyDescent="0.3">
      <c r="A262" t="s">
        <v>1227</v>
      </c>
      <c r="B262" t="s">
        <v>1155</v>
      </c>
      <c r="D262" t="s">
        <v>1054</v>
      </c>
    </row>
    <row r="263" spans="1:4" x14ac:dyDescent="0.3">
      <c r="A263" t="s">
        <v>1227</v>
      </c>
      <c r="B263" t="s">
        <v>856</v>
      </c>
      <c r="D263" t="s">
        <v>1054</v>
      </c>
    </row>
    <row r="264" spans="1:4" x14ac:dyDescent="0.3">
      <c r="A264" t="s">
        <v>1227</v>
      </c>
      <c r="B264" t="s">
        <v>1156</v>
      </c>
      <c r="D264" t="s">
        <v>1054</v>
      </c>
    </row>
    <row r="265" spans="1:4" x14ac:dyDescent="0.3">
      <c r="A265" t="s">
        <v>1227</v>
      </c>
      <c r="B265" t="s">
        <v>1157</v>
      </c>
      <c r="D265" t="s">
        <v>1054</v>
      </c>
    </row>
    <row r="266" spans="1:4" x14ac:dyDescent="0.3">
      <c r="A266" t="s">
        <v>1227</v>
      </c>
      <c r="B266" t="s">
        <v>1158</v>
      </c>
      <c r="D266" t="s">
        <v>1054</v>
      </c>
    </row>
    <row r="267" spans="1:4" x14ac:dyDescent="0.3">
      <c r="A267" t="s">
        <v>1227</v>
      </c>
      <c r="B267" t="s">
        <v>1246</v>
      </c>
      <c r="D267" t="s">
        <v>1054</v>
      </c>
    </row>
    <row r="268" spans="1:4" x14ac:dyDescent="0.3">
      <c r="A268" t="s">
        <v>1219</v>
      </c>
      <c r="B268" t="s">
        <v>1153</v>
      </c>
      <c r="D268" t="s">
        <v>1054</v>
      </c>
    </row>
    <row r="269" spans="1:4" x14ac:dyDescent="0.3">
      <c r="A269" t="s">
        <v>1219</v>
      </c>
      <c r="B269" t="s">
        <v>1154</v>
      </c>
      <c r="D269" t="s">
        <v>1054</v>
      </c>
    </row>
    <row r="270" spans="1:4" x14ac:dyDescent="0.3">
      <c r="A270" t="s">
        <v>1219</v>
      </c>
      <c r="B270" t="s">
        <v>1155</v>
      </c>
      <c r="D270" t="s">
        <v>1054</v>
      </c>
    </row>
    <row r="271" spans="1:4" x14ac:dyDescent="0.3">
      <c r="A271" t="s">
        <v>1219</v>
      </c>
      <c r="B271" t="s">
        <v>856</v>
      </c>
      <c r="D271" t="s">
        <v>1054</v>
      </c>
    </row>
    <row r="272" spans="1:4" x14ac:dyDescent="0.3">
      <c r="A272" t="s">
        <v>1219</v>
      </c>
      <c r="B272" t="s">
        <v>1156</v>
      </c>
      <c r="D272" t="s">
        <v>1054</v>
      </c>
    </row>
    <row r="273" spans="1:4" x14ac:dyDescent="0.3">
      <c r="A273" t="s">
        <v>1219</v>
      </c>
      <c r="B273" t="s">
        <v>1157</v>
      </c>
      <c r="D273" t="s">
        <v>1054</v>
      </c>
    </row>
    <row r="274" spans="1:4" x14ac:dyDescent="0.3">
      <c r="A274" t="s">
        <v>1219</v>
      </c>
      <c r="B274" t="s">
        <v>1158</v>
      </c>
      <c r="D274" t="s">
        <v>1054</v>
      </c>
    </row>
    <row r="275" spans="1:4" x14ac:dyDescent="0.3">
      <c r="A275" t="s">
        <v>1219</v>
      </c>
      <c r="B275" t="s">
        <v>1246</v>
      </c>
      <c r="D275" t="s">
        <v>1054</v>
      </c>
    </row>
    <row r="276" spans="1:4" x14ac:dyDescent="0.3">
      <c r="A276" t="s">
        <v>1223</v>
      </c>
      <c r="B276" t="s">
        <v>1153</v>
      </c>
      <c r="D276" t="s">
        <v>1054</v>
      </c>
    </row>
    <row r="277" spans="1:4" x14ac:dyDescent="0.3">
      <c r="A277" t="s">
        <v>1223</v>
      </c>
      <c r="B277" t="s">
        <v>1154</v>
      </c>
      <c r="D277" t="s">
        <v>1054</v>
      </c>
    </row>
    <row r="278" spans="1:4" x14ac:dyDescent="0.3">
      <c r="A278" t="s">
        <v>1223</v>
      </c>
      <c r="B278" t="s">
        <v>1155</v>
      </c>
      <c r="D278" t="s">
        <v>1054</v>
      </c>
    </row>
    <row r="279" spans="1:4" x14ac:dyDescent="0.3">
      <c r="A279" t="s">
        <v>1223</v>
      </c>
      <c r="B279" t="s">
        <v>856</v>
      </c>
      <c r="D279" t="s">
        <v>1054</v>
      </c>
    </row>
    <row r="280" spans="1:4" x14ac:dyDescent="0.3">
      <c r="A280" t="s">
        <v>1223</v>
      </c>
      <c r="B280" t="s">
        <v>1156</v>
      </c>
      <c r="D280" t="s">
        <v>1054</v>
      </c>
    </row>
    <row r="281" spans="1:4" x14ac:dyDescent="0.3">
      <c r="A281" t="s">
        <v>1223</v>
      </c>
      <c r="B281" t="s">
        <v>1157</v>
      </c>
      <c r="D281" t="s">
        <v>1054</v>
      </c>
    </row>
    <row r="282" spans="1:4" x14ac:dyDescent="0.3">
      <c r="A282" t="s">
        <v>1223</v>
      </c>
      <c r="B282" t="s">
        <v>1158</v>
      </c>
      <c r="D282" t="s">
        <v>1054</v>
      </c>
    </row>
    <row r="283" spans="1:4" x14ac:dyDescent="0.3">
      <c r="A283" t="s">
        <v>1223</v>
      </c>
      <c r="B283" t="s">
        <v>1246</v>
      </c>
      <c r="D283" t="s">
        <v>1054</v>
      </c>
    </row>
    <row r="284" spans="1:4" x14ac:dyDescent="0.3">
      <c r="A284" t="s">
        <v>602</v>
      </c>
      <c r="B284" t="s">
        <v>1153</v>
      </c>
      <c r="D284" t="s">
        <v>1054</v>
      </c>
    </row>
    <row r="285" spans="1:4" x14ac:dyDescent="0.3">
      <c r="A285" t="s">
        <v>602</v>
      </c>
      <c r="B285" t="s">
        <v>1154</v>
      </c>
      <c r="D285" t="s">
        <v>1054</v>
      </c>
    </row>
    <row r="286" spans="1:4" x14ac:dyDescent="0.3">
      <c r="A286" t="s">
        <v>602</v>
      </c>
      <c r="B286" t="s">
        <v>1155</v>
      </c>
      <c r="D286" t="s">
        <v>1054</v>
      </c>
    </row>
    <row r="287" spans="1:4" x14ac:dyDescent="0.3">
      <c r="A287" t="s">
        <v>602</v>
      </c>
      <c r="B287" t="s">
        <v>856</v>
      </c>
      <c r="D287" t="s">
        <v>1054</v>
      </c>
    </row>
    <row r="288" spans="1:4" x14ac:dyDescent="0.3">
      <c r="A288" t="s">
        <v>602</v>
      </c>
      <c r="B288" t="s">
        <v>1156</v>
      </c>
      <c r="D288" t="s">
        <v>1054</v>
      </c>
    </row>
    <row r="289" spans="1:4" x14ac:dyDescent="0.3">
      <c r="A289" t="s">
        <v>602</v>
      </c>
      <c r="B289" t="s">
        <v>1157</v>
      </c>
      <c r="D289" t="s">
        <v>1054</v>
      </c>
    </row>
    <row r="290" spans="1:4" x14ac:dyDescent="0.3">
      <c r="A290" t="s">
        <v>602</v>
      </c>
      <c r="B290" t="s">
        <v>1158</v>
      </c>
      <c r="D290" t="s">
        <v>1054</v>
      </c>
    </row>
    <row r="291" spans="1:4" x14ac:dyDescent="0.3">
      <c r="A291" t="s">
        <v>602</v>
      </c>
      <c r="B291" t="s">
        <v>1246</v>
      </c>
      <c r="D291" t="s">
        <v>1054</v>
      </c>
    </row>
    <row r="292" spans="1:4" x14ac:dyDescent="0.3">
      <c r="A292" t="s">
        <v>1218</v>
      </c>
      <c r="B292" t="s">
        <v>1153</v>
      </c>
      <c r="D292" t="s">
        <v>1054</v>
      </c>
    </row>
    <row r="293" spans="1:4" x14ac:dyDescent="0.3">
      <c r="A293" t="s">
        <v>1218</v>
      </c>
      <c r="B293" t="s">
        <v>1154</v>
      </c>
      <c r="D293" t="s">
        <v>1054</v>
      </c>
    </row>
    <row r="294" spans="1:4" x14ac:dyDescent="0.3">
      <c r="A294" t="s">
        <v>1218</v>
      </c>
      <c r="B294" t="s">
        <v>1155</v>
      </c>
      <c r="D294" t="s">
        <v>1054</v>
      </c>
    </row>
    <row r="295" spans="1:4" x14ac:dyDescent="0.3">
      <c r="A295" t="s">
        <v>1218</v>
      </c>
      <c r="B295" t="s">
        <v>856</v>
      </c>
      <c r="D295" t="s">
        <v>1054</v>
      </c>
    </row>
    <row r="296" spans="1:4" x14ac:dyDescent="0.3">
      <c r="A296" t="s">
        <v>1218</v>
      </c>
      <c r="B296" t="s">
        <v>1156</v>
      </c>
      <c r="D296" t="s">
        <v>1054</v>
      </c>
    </row>
    <row r="297" spans="1:4" x14ac:dyDescent="0.3">
      <c r="A297" t="s">
        <v>1218</v>
      </c>
      <c r="B297" t="s">
        <v>1157</v>
      </c>
      <c r="D297" t="s">
        <v>1054</v>
      </c>
    </row>
    <row r="298" spans="1:4" x14ac:dyDescent="0.3">
      <c r="A298" t="s">
        <v>1218</v>
      </c>
      <c r="B298" t="s">
        <v>1158</v>
      </c>
      <c r="D298" t="s">
        <v>1054</v>
      </c>
    </row>
    <row r="299" spans="1:4" x14ac:dyDescent="0.3">
      <c r="A299" t="s">
        <v>1218</v>
      </c>
      <c r="B299" t="s">
        <v>1246</v>
      </c>
      <c r="D299" t="s">
        <v>1054</v>
      </c>
    </row>
    <row r="300" spans="1:4" x14ac:dyDescent="0.3">
      <c r="A300" t="s">
        <v>604</v>
      </c>
      <c r="B300" t="s">
        <v>1153</v>
      </c>
      <c r="D300" t="s">
        <v>1054</v>
      </c>
    </row>
    <row r="301" spans="1:4" x14ac:dyDescent="0.3">
      <c r="A301" t="s">
        <v>604</v>
      </c>
      <c r="B301" t="s">
        <v>1154</v>
      </c>
      <c r="D301" t="s">
        <v>1054</v>
      </c>
    </row>
    <row r="302" spans="1:4" x14ac:dyDescent="0.3">
      <c r="A302" t="s">
        <v>604</v>
      </c>
      <c r="B302" t="s">
        <v>1155</v>
      </c>
      <c r="D302" t="s">
        <v>1054</v>
      </c>
    </row>
    <row r="303" spans="1:4" x14ac:dyDescent="0.3">
      <c r="A303" t="s">
        <v>604</v>
      </c>
      <c r="B303" t="s">
        <v>856</v>
      </c>
      <c r="D303" t="s">
        <v>1054</v>
      </c>
    </row>
    <row r="304" spans="1:4" x14ac:dyDescent="0.3">
      <c r="A304" t="s">
        <v>604</v>
      </c>
      <c r="B304" t="s">
        <v>1156</v>
      </c>
      <c r="D304" t="s">
        <v>1054</v>
      </c>
    </row>
    <row r="305" spans="1:4" x14ac:dyDescent="0.3">
      <c r="A305" t="s">
        <v>604</v>
      </c>
      <c r="B305" t="s">
        <v>1157</v>
      </c>
      <c r="D305" t="s">
        <v>1054</v>
      </c>
    </row>
    <row r="306" spans="1:4" x14ac:dyDescent="0.3">
      <c r="A306" t="s">
        <v>604</v>
      </c>
      <c r="B306" t="s">
        <v>1158</v>
      </c>
      <c r="D306" t="s">
        <v>1054</v>
      </c>
    </row>
    <row r="307" spans="1:4" x14ac:dyDescent="0.3">
      <c r="A307" t="s">
        <v>604</v>
      </c>
      <c r="B307" t="s">
        <v>1246</v>
      </c>
      <c r="D307" t="s">
        <v>1054</v>
      </c>
    </row>
    <row r="308" spans="1:4" x14ac:dyDescent="0.3">
      <c r="A308" t="s">
        <v>606</v>
      </c>
      <c r="B308" t="s">
        <v>1153</v>
      </c>
      <c r="D308" t="s">
        <v>1054</v>
      </c>
    </row>
    <row r="309" spans="1:4" x14ac:dyDescent="0.3">
      <c r="A309" t="s">
        <v>606</v>
      </c>
      <c r="B309" t="s">
        <v>1154</v>
      </c>
      <c r="D309" t="s">
        <v>1054</v>
      </c>
    </row>
    <row r="310" spans="1:4" x14ac:dyDescent="0.3">
      <c r="A310" t="s">
        <v>606</v>
      </c>
      <c r="B310" t="s">
        <v>1155</v>
      </c>
      <c r="D310" t="s">
        <v>1054</v>
      </c>
    </row>
    <row r="311" spans="1:4" x14ac:dyDescent="0.3">
      <c r="A311" t="s">
        <v>606</v>
      </c>
      <c r="B311" t="s">
        <v>856</v>
      </c>
      <c r="D311" t="s">
        <v>1054</v>
      </c>
    </row>
    <row r="312" spans="1:4" x14ac:dyDescent="0.3">
      <c r="A312" t="s">
        <v>606</v>
      </c>
      <c r="B312" t="s">
        <v>1156</v>
      </c>
      <c r="D312" t="s">
        <v>1054</v>
      </c>
    </row>
    <row r="313" spans="1:4" x14ac:dyDescent="0.3">
      <c r="A313" t="s">
        <v>606</v>
      </c>
      <c r="B313" t="s">
        <v>1157</v>
      </c>
      <c r="D313" t="s">
        <v>1054</v>
      </c>
    </row>
    <row r="314" spans="1:4" x14ac:dyDescent="0.3">
      <c r="A314" t="s">
        <v>606</v>
      </c>
      <c r="B314" t="s">
        <v>1158</v>
      </c>
      <c r="D314" t="s">
        <v>1054</v>
      </c>
    </row>
    <row r="315" spans="1:4" x14ac:dyDescent="0.3">
      <c r="A315" t="s">
        <v>606</v>
      </c>
      <c r="B315" t="s">
        <v>1246</v>
      </c>
      <c r="D315" t="s">
        <v>1054</v>
      </c>
    </row>
    <row r="316" spans="1:4" x14ac:dyDescent="0.3">
      <c r="A316" t="s">
        <v>1241</v>
      </c>
      <c r="B316" t="s">
        <v>1153</v>
      </c>
      <c r="D316" t="s">
        <v>1054</v>
      </c>
    </row>
    <row r="317" spans="1:4" x14ac:dyDescent="0.3">
      <c r="A317" t="s">
        <v>1241</v>
      </c>
      <c r="B317" t="s">
        <v>1154</v>
      </c>
      <c r="D317" t="s">
        <v>1054</v>
      </c>
    </row>
    <row r="318" spans="1:4" x14ac:dyDescent="0.3">
      <c r="A318" t="s">
        <v>1241</v>
      </c>
      <c r="B318" t="s">
        <v>1155</v>
      </c>
      <c r="D318" t="s">
        <v>1054</v>
      </c>
    </row>
    <row r="319" spans="1:4" x14ac:dyDescent="0.3">
      <c r="A319" t="s">
        <v>1241</v>
      </c>
      <c r="B319" t="s">
        <v>856</v>
      </c>
      <c r="D319" t="s">
        <v>1054</v>
      </c>
    </row>
    <row r="320" spans="1:4" x14ac:dyDescent="0.3">
      <c r="A320" t="s">
        <v>1241</v>
      </c>
      <c r="B320" t="s">
        <v>1156</v>
      </c>
      <c r="D320" t="s">
        <v>1054</v>
      </c>
    </row>
    <row r="321" spans="1:4" x14ac:dyDescent="0.3">
      <c r="A321" t="s">
        <v>1241</v>
      </c>
      <c r="B321" t="s">
        <v>1157</v>
      </c>
      <c r="D321" t="s">
        <v>1054</v>
      </c>
    </row>
    <row r="322" spans="1:4" x14ac:dyDescent="0.3">
      <c r="A322" t="s">
        <v>1241</v>
      </c>
      <c r="B322" t="s">
        <v>1158</v>
      </c>
      <c r="D322" t="s">
        <v>1054</v>
      </c>
    </row>
    <row r="323" spans="1:4" x14ac:dyDescent="0.3">
      <c r="A323" t="s">
        <v>1241</v>
      </c>
      <c r="B323" t="s">
        <v>1246</v>
      </c>
      <c r="D323" t="s">
        <v>1054</v>
      </c>
    </row>
    <row r="324" spans="1:4" x14ac:dyDescent="0.3">
      <c r="A324" t="s">
        <v>610</v>
      </c>
      <c r="B324" t="s">
        <v>1153</v>
      </c>
      <c r="D324" t="s">
        <v>1054</v>
      </c>
    </row>
    <row r="325" spans="1:4" x14ac:dyDescent="0.3">
      <c r="A325" t="s">
        <v>610</v>
      </c>
      <c r="B325" t="s">
        <v>1154</v>
      </c>
      <c r="D325" t="s">
        <v>1054</v>
      </c>
    </row>
    <row r="326" spans="1:4" x14ac:dyDescent="0.3">
      <c r="A326" t="s">
        <v>610</v>
      </c>
      <c r="B326" t="s">
        <v>1155</v>
      </c>
      <c r="D326" t="s">
        <v>1054</v>
      </c>
    </row>
    <row r="327" spans="1:4" x14ac:dyDescent="0.3">
      <c r="A327" t="s">
        <v>610</v>
      </c>
      <c r="B327" t="s">
        <v>856</v>
      </c>
      <c r="D327" t="s">
        <v>1054</v>
      </c>
    </row>
    <row r="328" spans="1:4" x14ac:dyDescent="0.3">
      <c r="A328" t="s">
        <v>610</v>
      </c>
      <c r="B328" t="s">
        <v>1156</v>
      </c>
      <c r="D328" t="s">
        <v>1054</v>
      </c>
    </row>
    <row r="329" spans="1:4" x14ac:dyDescent="0.3">
      <c r="A329" t="s">
        <v>610</v>
      </c>
      <c r="B329" t="s">
        <v>1157</v>
      </c>
      <c r="D329" t="s">
        <v>1054</v>
      </c>
    </row>
    <row r="330" spans="1:4" x14ac:dyDescent="0.3">
      <c r="A330" t="s">
        <v>610</v>
      </c>
      <c r="B330" t="s">
        <v>1158</v>
      </c>
      <c r="D330" t="s">
        <v>1054</v>
      </c>
    </row>
    <row r="331" spans="1:4" x14ac:dyDescent="0.3">
      <c r="A331" t="s">
        <v>610</v>
      </c>
      <c r="B331" t="s">
        <v>1246</v>
      </c>
      <c r="D331" t="s">
        <v>1054</v>
      </c>
    </row>
    <row r="332" spans="1:4" x14ac:dyDescent="0.3">
      <c r="A332" t="s">
        <v>613</v>
      </c>
      <c r="B332" t="s">
        <v>1153</v>
      </c>
      <c r="D332" t="s">
        <v>1054</v>
      </c>
    </row>
    <row r="333" spans="1:4" x14ac:dyDescent="0.3">
      <c r="A333" t="s">
        <v>613</v>
      </c>
      <c r="B333" t="s">
        <v>1154</v>
      </c>
      <c r="D333" t="s">
        <v>1054</v>
      </c>
    </row>
    <row r="334" spans="1:4" x14ac:dyDescent="0.3">
      <c r="A334" t="s">
        <v>613</v>
      </c>
      <c r="B334" t="s">
        <v>1155</v>
      </c>
      <c r="D334" t="s">
        <v>1054</v>
      </c>
    </row>
    <row r="335" spans="1:4" x14ac:dyDescent="0.3">
      <c r="A335" t="s">
        <v>613</v>
      </c>
      <c r="B335" t="s">
        <v>856</v>
      </c>
      <c r="D335" t="s">
        <v>1054</v>
      </c>
    </row>
    <row r="336" spans="1:4" x14ac:dyDescent="0.3">
      <c r="A336" t="s">
        <v>613</v>
      </c>
      <c r="B336" t="s">
        <v>1156</v>
      </c>
      <c r="D336" t="s">
        <v>1054</v>
      </c>
    </row>
    <row r="337" spans="1:4" x14ac:dyDescent="0.3">
      <c r="A337" t="s">
        <v>613</v>
      </c>
      <c r="B337" t="s">
        <v>1157</v>
      </c>
      <c r="D337" t="s">
        <v>1054</v>
      </c>
    </row>
    <row r="338" spans="1:4" x14ac:dyDescent="0.3">
      <c r="A338" t="s">
        <v>613</v>
      </c>
      <c r="B338" t="s">
        <v>1158</v>
      </c>
      <c r="D338" t="s">
        <v>1054</v>
      </c>
    </row>
    <row r="339" spans="1:4" x14ac:dyDescent="0.3">
      <c r="A339" t="s">
        <v>613</v>
      </c>
      <c r="B339" t="s">
        <v>1246</v>
      </c>
      <c r="D339" t="s">
        <v>1054</v>
      </c>
    </row>
    <row r="340" spans="1:4" x14ac:dyDescent="0.3">
      <c r="A340" t="s">
        <v>1222</v>
      </c>
      <c r="B340" t="s">
        <v>1153</v>
      </c>
      <c r="D340" t="s">
        <v>1054</v>
      </c>
    </row>
    <row r="341" spans="1:4" x14ac:dyDescent="0.3">
      <c r="A341" t="s">
        <v>1222</v>
      </c>
      <c r="B341" t="s">
        <v>1154</v>
      </c>
      <c r="D341" t="s">
        <v>1054</v>
      </c>
    </row>
    <row r="342" spans="1:4" x14ac:dyDescent="0.3">
      <c r="A342" t="s">
        <v>1222</v>
      </c>
      <c r="B342" t="s">
        <v>1155</v>
      </c>
      <c r="D342" t="s">
        <v>1054</v>
      </c>
    </row>
    <row r="343" spans="1:4" x14ac:dyDescent="0.3">
      <c r="A343" t="s">
        <v>1222</v>
      </c>
      <c r="B343" t="s">
        <v>856</v>
      </c>
      <c r="D343" t="s">
        <v>1054</v>
      </c>
    </row>
    <row r="344" spans="1:4" x14ac:dyDescent="0.3">
      <c r="A344" t="s">
        <v>1222</v>
      </c>
      <c r="B344" t="s">
        <v>1156</v>
      </c>
      <c r="D344" t="s">
        <v>1054</v>
      </c>
    </row>
    <row r="345" spans="1:4" x14ac:dyDescent="0.3">
      <c r="A345" t="s">
        <v>1222</v>
      </c>
      <c r="B345" t="s">
        <v>1157</v>
      </c>
      <c r="D345" t="s">
        <v>1054</v>
      </c>
    </row>
    <row r="346" spans="1:4" x14ac:dyDescent="0.3">
      <c r="A346" t="s">
        <v>1222</v>
      </c>
      <c r="B346" t="s">
        <v>1158</v>
      </c>
      <c r="D346" t="s">
        <v>1054</v>
      </c>
    </row>
    <row r="347" spans="1:4" x14ac:dyDescent="0.3">
      <c r="A347" t="s">
        <v>1222</v>
      </c>
      <c r="B347" t="s">
        <v>1246</v>
      </c>
      <c r="D347" t="s">
        <v>1054</v>
      </c>
    </row>
    <row r="348" spans="1:4" x14ac:dyDescent="0.3">
      <c r="A348" t="s">
        <v>1242</v>
      </c>
      <c r="B348" t="s">
        <v>1153</v>
      </c>
      <c r="D348" t="s">
        <v>1054</v>
      </c>
    </row>
    <row r="349" spans="1:4" x14ac:dyDescent="0.3">
      <c r="A349" t="s">
        <v>1242</v>
      </c>
      <c r="B349" t="s">
        <v>1154</v>
      </c>
      <c r="D349" t="s">
        <v>1054</v>
      </c>
    </row>
    <row r="350" spans="1:4" x14ac:dyDescent="0.3">
      <c r="A350" t="s">
        <v>1242</v>
      </c>
      <c r="B350" t="s">
        <v>1155</v>
      </c>
      <c r="D350" t="s">
        <v>1054</v>
      </c>
    </row>
    <row r="351" spans="1:4" x14ac:dyDescent="0.3">
      <c r="A351" t="s">
        <v>1242</v>
      </c>
      <c r="B351" t="s">
        <v>856</v>
      </c>
      <c r="D351" t="s">
        <v>1054</v>
      </c>
    </row>
    <row r="352" spans="1:4" x14ac:dyDescent="0.3">
      <c r="A352" t="s">
        <v>1242</v>
      </c>
      <c r="B352" t="s">
        <v>1156</v>
      </c>
      <c r="D352" t="s">
        <v>1054</v>
      </c>
    </row>
    <row r="353" spans="1:4" x14ac:dyDescent="0.3">
      <c r="A353" t="s">
        <v>1242</v>
      </c>
      <c r="B353" t="s">
        <v>1157</v>
      </c>
      <c r="D353" t="s">
        <v>1054</v>
      </c>
    </row>
    <row r="354" spans="1:4" x14ac:dyDescent="0.3">
      <c r="A354" t="s">
        <v>1242</v>
      </c>
      <c r="B354" t="s">
        <v>1158</v>
      </c>
      <c r="D354" t="s">
        <v>1054</v>
      </c>
    </row>
    <row r="355" spans="1:4" x14ac:dyDescent="0.3">
      <c r="A355" t="s">
        <v>1242</v>
      </c>
      <c r="B355" t="s">
        <v>1246</v>
      </c>
      <c r="D355" t="s">
        <v>1054</v>
      </c>
    </row>
    <row r="356" spans="1:4" x14ac:dyDescent="0.3">
      <c r="A356" t="s">
        <v>1243</v>
      </c>
      <c r="B356" t="s">
        <v>1153</v>
      </c>
      <c r="D356" t="s">
        <v>1054</v>
      </c>
    </row>
    <row r="357" spans="1:4" x14ac:dyDescent="0.3">
      <c r="A357" t="s">
        <v>1243</v>
      </c>
      <c r="B357" t="s">
        <v>1154</v>
      </c>
      <c r="D357" t="s">
        <v>1054</v>
      </c>
    </row>
    <row r="358" spans="1:4" x14ac:dyDescent="0.3">
      <c r="A358" t="s">
        <v>1243</v>
      </c>
      <c r="B358" t="s">
        <v>1155</v>
      </c>
      <c r="D358" t="s">
        <v>1054</v>
      </c>
    </row>
    <row r="359" spans="1:4" x14ac:dyDescent="0.3">
      <c r="A359" t="s">
        <v>1243</v>
      </c>
      <c r="B359" t="s">
        <v>856</v>
      </c>
      <c r="D359" t="s">
        <v>1054</v>
      </c>
    </row>
    <row r="360" spans="1:4" x14ac:dyDescent="0.3">
      <c r="A360" t="s">
        <v>1243</v>
      </c>
      <c r="B360" t="s">
        <v>1156</v>
      </c>
      <c r="D360" t="s">
        <v>1054</v>
      </c>
    </row>
    <row r="361" spans="1:4" x14ac:dyDescent="0.3">
      <c r="A361" t="s">
        <v>1243</v>
      </c>
      <c r="B361" t="s">
        <v>1157</v>
      </c>
      <c r="D361" t="s">
        <v>1054</v>
      </c>
    </row>
    <row r="362" spans="1:4" x14ac:dyDescent="0.3">
      <c r="A362" t="s">
        <v>1243</v>
      </c>
      <c r="B362" t="s">
        <v>1158</v>
      </c>
      <c r="D362" t="s">
        <v>1054</v>
      </c>
    </row>
    <row r="363" spans="1:4" x14ac:dyDescent="0.3">
      <c r="A363" t="s">
        <v>1243</v>
      </c>
      <c r="B363" t="s">
        <v>1246</v>
      </c>
      <c r="D363" t="s">
        <v>1054</v>
      </c>
    </row>
    <row r="364" spans="1:4" x14ac:dyDescent="0.3">
      <c r="A364" t="s">
        <v>1244</v>
      </c>
      <c r="B364" t="s">
        <v>1153</v>
      </c>
      <c r="D364" t="s">
        <v>1054</v>
      </c>
    </row>
    <row r="365" spans="1:4" x14ac:dyDescent="0.3">
      <c r="A365" t="s">
        <v>1244</v>
      </c>
      <c r="B365" t="s">
        <v>1154</v>
      </c>
      <c r="D365" t="s">
        <v>1054</v>
      </c>
    </row>
    <row r="366" spans="1:4" x14ac:dyDescent="0.3">
      <c r="A366" t="s">
        <v>1244</v>
      </c>
      <c r="B366" t="s">
        <v>1155</v>
      </c>
      <c r="D366" t="s">
        <v>1054</v>
      </c>
    </row>
    <row r="367" spans="1:4" x14ac:dyDescent="0.3">
      <c r="A367" t="s">
        <v>1244</v>
      </c>
      <c r="B367" t="s">
        <v>856</v>
      </c>
      <c r="D367" t="s">
        <v>1054</v>
      </c>
    </row>
    <row r="368" spans="1:4" x14ac:dyDescent="0.3">
      <c r="A368" t="s">
        <v>1244</v>
      </c>
      <c r="B368" t="s">
        <v>1156</v>
      </c>
      <c r="D368" t="s">
        <v>1054</v>
      </c>
    </row>
    <row r="369" spans="1:4" x14ac:dyDescent="0.3">
      <c r="A369" t="s">
        <v>1244</v>
      </c>
      <c r="B369" t="s">
        <v>1157</v>
      </c>
      <c r="D369" t="s">
        <v>1054</v>
      </c>
    </row>
    <row r="370" spans="1:4" x14ac:dyDescent="0.3">
      <c r="A370" t="s">
        <v>1244</v>
      </c>
      <c r="B370" t="s">
        <v>1158</v>
      </c>
      <c r="D370" t="s">
        <v>1054</v>
      </c>
    </row>
    <row r="371" spans="1:4" x14ac:dyDescent="0.3">
      <c r="A371" t="s">
        <v>1244</v>
      </c>
      <c r="B371" t="s">
        <v>1246</v>
      </c>
      <c r="D371" t="s">
        <v>1054</v>
      </c>
    </row>
    <row r="372" spans="1:4" x14ac:dyDescent="0.3">
      <c r="A372" t="s">
        <v>653</v>
      </c>
      <c r="B372" t="s">
        <v>1153</v>
      </c>
      <c r="D372" t="s">
        <v>1054</v>
      </c>
    </row>
    <row r="373" spans="1:4" x14ac:dyDescent="0.3">
      <c r="A373" t="s">
        <v>653</v>
      </c>
      <c r="B373" t="s">
        <v>1154</v>
      </c>
      <c r="D373" t="s">
        <v>1054</v>
      </c>
    </row>
    <row r="374" spans="1:4" x14ac:dyDescent="0.3">
      <c r="A374" t="s">
        <v>653</v>
      </c>
      <c r="B374" t="s">
        <v>1155</v>
      </c>
      <c r="D374" t="s">
        <v>1054</v>
      </c>
    </row>
    <row r="375" spans="1:4" x14ac:dyDescent="0.3">
      <c r="A375" t="s">
        <v>653</v>
      </c>
      <c r="B375" t="s">
        <v>856</v>
      </c>
      <c r="D375" t="s">
        <v>1054</v>
      </c>
    </row>
    <row r="376" spans="1:4" x14ac:dyDescent="0.3">
      <c r="A376" t="s">
        <v>653</v>
      </c>
      <c r="B376" t="s">
        <v>1156</v>
      </c>
      <c r="D376" t="s">
        <v>1054</v>
      </c>
    </row>
    <row r="377" spans="1:4" x14ac:dyDescent="0.3">
      <c r="A377" t="s">
        <v>653</v>
      </c>
      <c r="B377" t="s">
        <v>1157</v>
      </c>
      <c r="D377" t="s">
        <v>1054</v>
      </c>
    </row>
    <row r="378" spans="1:4" x14ac:dyDescent="0.3">
      <c r="A378" t="s">
        <v>653</v>
      </c>
      <c r="B378" t="s">
        <v>1158</v>
      </c>
      <c r="D378" t="s">
        <v>1054</v>
      </c>
    </row>
    <row r="379" spans="1:4" x14ac:dyDescent="0.3">
      <c r="A379" t="s">
        <v>653</v>
      </c>
      <c r="B379" t="s">
        <v>1246</v>
      </c>
      <c r="D379" t="s">
        <v>1054</v>
      </c>
    </row>
    <row r="380" spans="1:4" x14ac:dyDescent="0.3">
      <c r="A380" t="s">
        <v>603</v>
      </c>
      <c r="B380" t="s">
        <v>1153</v>
      </c>
      <c r="D380" t="s">
        <v>1054</v>
      </c>
    </row>
    <row r="381" spans="1:4" x14ac:dyDescent="0.3">
      <c r="A381" t="s">
        <v>603</v>
      </c>
      <c r="B381" t="s">
        <v>1154</v>
      </c>
      <c r="D381" t="s">
        <v>1054</v>
      </c>
    </row>
    <row r="382" spans="1:4" x14ac:dyDescent="0.3">
      <c r="A382" t="s">
        <v>603</v>
      </c>
      <c r="B382" t="s">
        <v>1155</v>
      </c>
      <c r="D382" t="s">
        <v>1054</v>
      </c>
    </row>
    <row r="383" spans="1:4" x14ac:dyDescent="0.3">
      <c r="A383" t="s">
        <v>603</v>
      </c>
      <c r="B383" t="s">
        <v>856</v>
      </c>
      <c r="D383" t="s">
        <v>1054</v>
      </c>
    </row>
    <row r="384" spans="1:4" x14ac:dyDescent="0.3">
      <c r="A384" t="s">
        <v>603</v>
      </c>
      <c r="B384" t="s">
        <v>1156</v>
      </c>
      <c r="D384" t="s">
        <v>1054</v>
      </c>
    </row>
    <row r="385" spans="1:4" x14ac:dyDescent="0.3">
      <c r="A385" t="s">
        <v>603</v>
      </c>
      <c r="B385" t="s">
        <v>1157</v>
      </c>
      <c r="D385" t="s">
        <v>1054</v>
      </c>
    </row>
    <row r="386" spans="1:4" x14ac:dyDescent="0.3">
      <c r="A386" t="s">
        <v>603</v>
      </c>
      <c r="B386" t="s">
        <v>1158</v>
      </c>
      <c r="D386" t="s">
        <v>1054</v>
      </c>
    </row>
    <row r="387" spans="1:4" x14ac:dyDescent="0.3">
      <c r="A387" t="s">
        <v>603</v>
      </c>
      <c r="B387" t="s">
        <v>1246</v>
      </c>
      <c r="D387" t="s">
        <v>1054</v>
      </c>
    </row>
    <row r="388" spans="1:4" x14ac:dyDescent="0.3">
      <c r="A388" t="s">
        <v>1046</v>
      </c>
      <c r="B388" t="s">
        <v>1153</v>
      </c>
      <c r="D388" t="s">
        <v>1054</v>
      </c>
    </row>
    <row r="389" spans="1:4" x14ac:dyDescent="0.3">
      <c r="A389" t="s">
        <v>1046</v>
      </c>
      <c r="B389" t="s">
        <v>1154</v>
      </c>
      <c r="D389" t="s">
        <v>1054</v>
      </c>
    </row>
    <row r="390" spans="1:4" x14ac:dyDescent="0.3">
      <c r="A390" t="s">
        <v>1046</v>
      </c>
      <c r="B390" t="s">
        <v>1155</v>
      </c>
      <c r="D390" t="s">
        <v>1054</v>
      </c>
    </row>
    <row r="391" spans="1:4" x14ac:dyDescent="0.3">
      <c r="A391" t="s">
        <v>1046</v>
      </c>
      <c r="B391" t="s">
        <v>856</v>
      </c>
      <c r="D391" t="s">
        <v>1054</v>
      </c>
    </row>
    <row r="392" spans="1:4" x14ac:dyDescent="0.3">
      <c r="A392" t="s">
        <v>1046</v>
      </c>
      <c r="B392" t="s">
        <v>1156</v>
      </c>
      <c r="D392" t="s">
        <v>1054</v>
      </c>
    </row>
    <row r="393" spans="1:4" x14ac:dyDescent="0.3">
      <c r="A393" t="s">
        <v>1046</v>
      </c>
      <c r="B393" t="s">
        <v>1157</v>
      </c>
      <c r="D393" t="s">
        <v>1054</v>
      </c>
    </row>
    <row r="394" spans="1:4" x14ac:dyDescent="0.3">
      <c r="A394" t="s">
        <v>1046</v>
      </c>
      <c r="B394" t="s">
        <v>1158</v>
      </c>
      <c r="D394" t="s">
        <v>1054</v>
      </c>
    </row>
    <row r="395" spans="1:4" x14ac:dyDescent="0.3">
      <c r="A395" t="s">
        <v>1046</v>
      </c>
      <c r="B395" t="s">
        <v>1246</v>
      </c>
      <c r="D395" t="s">
        <v>1054</v>
      </c>
    </row>
    <row r="396" spans="1:4" x14ac:dyDescent="0.3">
      <c r="A396" t="s">
        <v>654</v>
      </c>
      <c r="B396" t="s">
        <v>1153</v>
      </c>
      <c r="D396" t="s">
        <v>1054</v>
      </c>
    </row>
    <row r="397" spans="1:4" x14ac:dyDescent="0.3">
      <c r="A397" t="s">
        <v>654</v>
      </c>
      <c r="B397" t="s">
        <v>1154</v>
      </c>
      <c r="D397" t="s">
        <v>1054</v>
      </c>
    </row>
    <row r="398" spans="1:4" x14ac:dyDescent="0.3">
      <c r="A398" t="s">
        <v>654</v>
      </c>
      <c r="B398" t="s">
        <v>1155</v>
      </c>
      <c r="D398" t="s">
        <v>1054</v>
      </c>
    </row>
    <row r="399" spans="1:4" x14ac:dyDescent="0.3">
      <c r="A399" t="s">
        <v>654</v>
      </c>
      <c r="B399" t="s">
        <v>856</v>
      </c>
      <c r="D399" t="s">
        <v>1054</v>
      </c>
    </row>
    <row r="400" spans="1:4" x14ac:dyDescent="0.3">
      <c r="A400" t="s">
        <v>654</v>
      </c>
      <c r="B400" t="s">
        <v>1156</v>
      </c>
      <c r="D400" t="s">
        <v>1054</v>
      </c>
    </row>
    <row r="401" spans="1:4" x14ac:dyDescent="0.3">
      <c r="A401" t="s">
        <v>654</v>
      </c>
      <c r="B401" t="s">
        <v>1157</v>
      </c>
      <c r="D401" t="s">
        <v>1054</v>
      </c>
    </row>
    <row r="402" spans="1:4" x14ac:dyDescent="0.3">
      <c r="A402" t="s">
        <v>654</v>
      </c>
      <c r="B402" t="s">
        <v>1158</v>
      </c>
      <c r="D402" t="s">
        <v>1054</v>
      </c>
    </row>
    <row r="403" spans="1:4" x14ac:dyDescent="0.3">
      <c r="A403" t="s">
        <v>654</v>
      </c>
      <c r="B403" t="s">
        <v>1246</v>
      </c>
      <c r="D403" t="s">
        <v>1054</v>
      </c>
    </row>
    <row r="404" spans="1:4" x14ac:dyDescent="0.3">
      <c r="A404" t="s">
        <v>635</v>
      </c>
      <c r="B404" t="s">
        <v>1153</v>
      </c>
      <c r="D404" t="s">
        <v>1054</v>
      </c>
    </row>
    <row r="405" spans="1:4" x14ac:dyDescent="0.3">
      <c r="A405" t="s">
        <v>635</v>
      </c>
      <c r="B405" t="s">
        <v>1154</v>
      </c>
      <c r="D405" t="s">
        <v>1054</v>
      </c>
    </row>
    <row r="406" spans="1:4" x14ac:dyDescent="0.3">
      <c r="A406" t="s">
        <v>635</v>
      </c>
      <c r="B406" t="s">
        <v>1155</v>
      </c>
      <c r="D406" t="s">
        <v>1054</v>
      </c>
    </row>
    <row r="407" spans="1:4" x14ac:dyDescent="0.3">
      <c r="A407" t="s">
        <v>635</v>
      </c>
      <c r="B407" t="s">
        <v>856</v>
      </c>
      <c r="D407" t="s">
        <v>1054</v>
      </c>
    </row>
    <row r="408" spans="1:4" x14ac:dyDescent="0.3">
      <c r="A408" t="s">
        <v>635</v>
      </c>
      <c r="B408" t="s">
        <v>1156</v>
      </c>
      <c r="D408" t="s">
        <v>1054</v>
      </c>
    </row>
    <row r="409" spans="1:4" x14ac:dyDescent="0.3">
      <c r="A409" t="s">
        <v>635</v>
      </c>
      <c r="B409" t="s">
        <v>1157</v>
      </c>
      <c r="D409" t="s">
        <v>1054</v>
      </c>
    </row>
    <row r="410" spans="1:4" x14ac:dyDescent="0.3">
      <c r="A410" t="s">
        <v>635</v>
      </c>
      <c r="B410" t="s">
        <v>1158</v>
      </c>
      <c r="D410" t="s">
        <v>1054</v>
      </c>
    </row>
    <row r="411" spans="1:4" x14ac:dyDescent="0.3">
      <c r="A411" t="s">
        <v>635</v>
      </c>
      <c r="B411" t="s">
        <v>1246</v>
      </c>
      <c r="D411" t="s">
        <v>1054</v>
      </c>
    </row>
    <row r="412" spans="1:4" x14ac:dyDescent="0.3">
      <c r="A412" t="s">
        <v>655</v>
      </c>
      <c r="B412" t="s">
        <v>1153</v>
      </c>
      <c r="D412" t="s">
        <v>1054</v>
      </c>
    </row>
    <row r="413" spans="1:4" x14ac:dyDescent="0.3">
      <c r="A413" t="s">
        <v>655</v>
      </c>
      <c r="B413" t="s">
        <v>1154</v>
      </c>
      <c r="D413" t="s">
        <v>1054</v>
      </c>
    </row>
    <row r="414" spans="1:4" x14ac:dyDescent="0.3">
      <c r="A414" t="s">
        <v>655</v>
      </c>
      <c r="B414" t="s">
        <v>1155</v>
      </c>
      <c r="D414" t="s">
        <v>1054</v>
      </c>
    </row>
    <row r="415" spans="1:4" x14ac:dyDescent="0.3">
      <c r="A415" t="s">
        <v>655</v>
      </c>
      <c r="B415" t="s">
        <v>856</v>
      </c>
      <c r="D415" t="s">
        <v>1054</v>
      </c>
    </row>
    <row r="416" spans="1:4" x14ac:dyDescent="0.3">
      <c r="A416" t="s">
        <v>655</v>
      </c>
      <c r="B416" t="s">
        <v>1156</v>
      </c>
      <c r="D416" t="s">
        <v>1054</v>
      </c>
    </row>
    <row r="417" spans="1:4" x14ac:dyDescent="0.3">
      <c r="A417" t="s">
        <v>655</v>
      </c>
      <c r="B417" t="s">
        <v>1157</v>
      </c>
      <c r="D417" t="s">
        <v>1054</v>
      </c>
    </row>
    <row r="418" spans="1:4" x14ac:dyDescent="0.3">
      <c r="A418" t="s">
        <v>655</v>
      </c>
      <c r="B418" t="s">
        <v>1158</v>
      </c>
      <c r="D418" t="s">
        <v>1054</v>
      </c>
    </row>
    <row r="419" spans="1:4" x14ac:dyDescent="0.3">
      <c r="A419" t="s">
        <v>655</v>
      </c>
      <c r="B419" t="s">
        <v>1246</v>
      </c>
      <c r="D419" t="s">
        <v>1054</v>
      </c>
    </row>
    <row r="420" spans="1:4" x14ac:dyDescent="0.3">
      <c r="A420" t="s">
        <v>1245</v>
      </c>
      <c r="B420" t="s">
        <v>1153</v>
      </c>
      <c r="D420" t="s">
        <v>1054</v>
      </c>
    </row>
    <row r="421" spans="1:4" x14ac:dyDescent="0.3">
      <c r="A421" t="s">
        <v>1245</v>
      </c>
      <c r="B421" t="s">
        <v>1154</v>
      </c>
      <c r="D421" t="s">
        <v>1054</v>
      </c>
    </row>
    <row r="422" spans="1:4" x14ac:dyDescent="0.3">
      <c r="A422" t="s">
        <v>1245</v>
      </c>
      <c r="B422" t="s">
        <v>1155</v>
      </c>
      <c r="D422" t="s">
        <v>1054</v>
      </c>
    </row>
    <row r="423" spans="1:4" x14ac:dyDescent="0.3">
      <c r="A423" t="s">
        <v>1245</v>
      </c>
      <c r="B423" t="s">
        <v>856</v>
      </c>
      <c r="D423" t="s">
        <v>1054</v>
      </c>
    </row>
    <row r="424" spans="1:4" x14ac:dyDescent="0.3">
      <c r="A424" t="s">
        <v>1245</v>
      </c>
      <c r="B424" t="s">
        <v>1156</v>
      </c>
      <c r="D424" t="s">
        <v>1054</v>
      </c>
    </row>
    <row r="425" spans="1:4" x14ac:dyDescent="0.3">
      <c r="A425" t="s">
        <v>1245</v>
      </c>
      <c r="B425" t="s">
        <v>1157</v>
      </c>
      <c r="D425" t="s">
        <v>1054</v>
      </c>
    </row>
    <row r="426" spans="1:4" x14ac:dyDescent="0.3">
      <c r="A426" t="s">
        <v>1245</v>
      </c>
      <c r="B426" t="s">
        <v>1158</v>
      </c>
      <c r="D426" t="s">
        <v>1054</v>
      </c>
    </row>
    <row r="427" spans="1:4" x14ac:dyDescent="0.3">
      <c r="A427" t="s">
        <v>1245</v>
      </c>
      <c r="B427" t="s">
        <v>1246</v>
      </c>
      <c r="D427" t="s">
        <v>1054</v>
      </c>
    </row>
    <row r="428" spans="1:4" x14ac:dyDescent="0.3">
      <c r="A428" t="s">
        <v>1221</v>
      </c>
      <c r="B428" t="s">
        <v>1153</v>
      </c>
      <c r="D428" t="s">
        <v>1054</v>
      </c>
    </row>
    <row r="429" spans="1:4" x14ac:dyDescent="0.3">
      <c r="A429" t="s">
        <v>1221</v>
      </c>
      <c r="B429" t="s">
        <v>1154</v>
      </c>
      <c r="D429" t="s">
        <v>1054</v>
      </c>
    </row>
    <row r="430" spans="1:4" x14ac:dyDescent="0.3">
      <c r="A430" t="s">
        <v>1221</v>
      </c>
      <c r="B430" t="s">
        <v>1155</v>
      </c>
      <c r="D430" t="s">
        <v>1054</v>
      </c>
    </row>
    <row r="431" spans="1:4" x14ac:dyDescent="0.3">
      <c r="A431" t="s">
        <v>1221</v>
      </c>
      <c r="B431" t="s">
        <v>856</v>
      </c>
      <c r="D431" t="s">
        <v>1054</v>
      </c>
    </row>
    <row r="432" spans="1:4" x14ac:dyDescent="0.3">
      <c r="A432" t="s">
        <v>1221</v>
      </c>
      <c r="B432" t="s">
        <v>1156</v>
      </c>
      <c r="D432" t="s">
        <v>1054</v>
      </c>
    </row>
    <row r="433" spans="1:4" x14ac:dyDescent="0.3">
      <c r="A433" t="s">
        <v>1221</v>
      </c>
      <c r="B433" t="s">
        <v>1157</v>
      </c>
      <c r="D433" t="s">
        <v>1054</v>
      </c>
    </row>
    <row r="434" spans="1:4" x14ac:dyDescent="0.3">
      <c r="A434" t="s">
        <v>1221</v>
      </c>
      <c r="B434" t="s">
        <v>1158</v>
      </c>
      <c r="D434" t="s">
        <v>1054</v>
      </c>
    </row>
    <row r="435" spans="1:4" x14ac:dyDescent="0.3">
      <c r="A435" t="s">
        <v>1221</v>
      </c>
      <c r="B435" t="s">
        <v>1246</v>
      </c>
      <c r="D435" t="s">
        <v>1054</v>
      </c>
    </row>
    <row r="436" spans="1:4" x14ac:dyDescent="0.3">
      <c r="A436" t="s">
        <v>859</v>
      </c>
      <c r="B436" t="s">
        <v>1153</v>
      </c>
      <c r="D436" t="s">
        <v>1054</v>
      </c>
    </row>
    <row r="437" spans="1:4" x14ac:dyDescent="0.3">
      <c r="A437" t="s">
        <v>859</v>
      </c>
      <c r="B437" t="s">
        <v>1154</v>
      </c>
      <c r="D437" t="s">
        <v>1054</v>
      </c>
    </row>
    <row r="438" spans="1:4" x14ac:dyDescent="0.3">
      <c r="A438" t="s">
        <v>859</v>
      </c>
      <c r="B438" t="s">
        <v>1155</v>
      </c>
      <c r="D438" t="s">
        <v>1054</v>
      </c>
    </row>
    <row r="439" spans="1:4" x14ac:dyDescent="0.3">
      <c r="A439" t="s">
        <v>859</v>
      </c>
      <c r="B439" t="s">
        <v>856</v>
      </c>
      <c r="D439" t="s">
        <v>1054</v>
      </c>
    </row>
    <row r="440" spans="1:4" x14ac:dyDescent="0.3">
      <c r="A440" t="s">
        <v>859</v>
      </c>
      <c r="B440" t="s">
        <v>1156</v>
      </c>
      <c r="D440" t="s">
        <v>1054</v>
      </c>
    </row>
    <row r="441" spans="1:4" x14ac:dyDescent="0.3">
      <c r="A441" t="s">
        <v>859</v>
      </c>
      <c r="B441" t="s">
        <v>1157</v>
      </c>
      <c r="D441" t="s">
        <v>1054</v>
      </c>
    </row>
    <row r="442" spans="1:4" x14ac:dyDescent="0.3">
      <c r="A442" t="s">
        <v>859</v>
      </c>
      <c r="B442" t="s">
        <v>1158</v>
      </c>
      <c r="D442" t="s">
        <v>1054</v>
      </c>
    </row>
    <row r="443" spans="1:4" x14ac:dyDescent="0.3">
      <c r="A443" t="s">
        <v>859</v>
      </c>
      <c r="B443" t="s">
        <v>1246</v>
      </c>
      <c r="D443" t="s">
        <v>1054</v>
      </c>
    </row>
    <row r="444" spans="1:4" x14ac:dyDescent="0.3">
      <c r="A444" t="s">
        <v>860</v>
      </c>
      <c r="B444" t="s">
        <v>1153</v>
      </c>
      <c r="D444" t="s">
        <v>1054</v>
      </c>
    </row>
    <row r="445" spans="1:4" x14ac:dyDescent="0.3">
      <c r="A445" t="s">
        <v>860</v>
      </c>
      <c r="B445" t="s">
        <v>1154</v>
      </c>
      <c r="D445" t="s">
        <v>1054</v>
      </c>
    </row>
    <row r="446" spans="1:4" x14ac:dyDescent="0.3">
      <c r="A446" t="s">
        <v>860</v>
      </c>
      <c r="B446" t="s">
        <v>1155</v>
      </c>
      <c r="D446" t="s">
        <v>1054</v>
      </c>
    </row>
    <row r="447" spans="1:4" x14ac:dyDescent="0.3">
      <c r="A447" t="s">
        <v>860</v>
      </c>
      <c r="B447" t="s">
        <v>856</v>
      </c>
      <c r="D447" t="s">
        <v>1054</v>
      </c>
    </row>
    <row r="448" spans="1:4" x14ac:dyDescent="0.3">
      <c r="A448" t="s">
        <v>860</v>
      </c>
      <c r="B448" t="s">
        <v>1156</v>
      </c>
      <c r="D448" t="s">
        <v>1054</v>
      </c>
    </row>
    <row r="449" spans="1:4" x14ac:dyDescent="0.3">
      <c r="A449" t="s">
        <v>860</v>
      </c>
      <c r="B449" t="s">
        <v>1157</v>
      </c>
      <c r="D449" t="s">
        <v>1054</v>
      </c>
    </row>
    <row r="450" spans="1:4" x14ac:dyDescent="0.3">
      <c r="A450" t="s">
        <v>860</v>
      </c>
      <c r="B450" t="s">
        <v>1158</v>
      </c>
      <c r="D450" t="s">
        <v>1054</v>
      </c>
    </row>
    <row r="451" spans="1:4" x14ac:dyDescent="0.3">
      <c r="A451" t="s">
        <v>860</v>
      </c>
      <c r="B451" t="s">
        <v>1246</v>
      </c>
      <c r="D451" t="s">
        <v>1054</v>
      </c>
    </row>
    <row r="452" spans="1:4" x14ac:dyDescent="0.3">
      <c r="A452" t="s">
        <v>861</v>
      </c>
      <c r="B452" t="s">
        <v>1153</v>
      </c>
      <c r="D452" t="s">
        <v>1054</v>
      </c>
    </row>
    <row r="453" spans="1:4" x14ac:dyDescent="0.3">
      <c r="A453" t="s">
        <v>861</v>
      </c>
      <c r="B453" t="s">
        <v>1154</v>
      </c>
      <c r="D453" t="s">
        <v>1054</v>
      </c>
    </row>
    <row r="454" spans="1:4" x14ac:dyDescent="0.3">
      <c r="A454" t="s">
        <v>861</v>
      </c>
      <c r="B454" t="s">
        <v>1155</v>
      </c>
      <c r="D454" t="s">
        <v>1054</v>
      </c>
    </row>
    <row r="455" spans="1:4" x14ac:dyDescent="0.3">
      <c r="A455" t="s">
        <v>861</v>
      </c>
      <c r="B455" t="s">
        <v>856</v>
      </c>
      <c r="D455" t="s">
        <v>1054</v>
      </c>
    </row>
    <row r="456" spans="1:4" x14ac:dyDescent="0.3">
      <c r="A456" t="s">
        <v>861</v>
      </c>
      <c r="B456" t="s">
        <v>1156</v>
      </c>
      <c r="D456" t="s">
        <v>1054</v>
      </c>
    </row>
    <row r="457" spans="1:4" x14ac:dyDescent="0.3">
      <c r="A457" t="s">
        <v>861</v>
      </c>
      <c r="B457" t="s">
        <v>1157</v>
      </c>
      <c r="D457" t="s">
        <v>1054</v>
      </c>
    </row>
    <row r="458" spans="1:4" x14ac:dyDescent="0.3">
      <c r="A458" t="s">
        <v>861</v>
      </c>
      <c r="B458" t="s">
        <v>1158</v>
      </c>
      <c r="D458" t="s">
        <v>1054</v>
      </c>
    </row>
    <row r="459" spans="1:4" x14ac:dyDescent="0.3">
      <c r="A459" t="s">
        <v>861</v>
      </c>
      <c r="B459" t="s">
        <v>1246</v>
      </c>
      <c r="D459" t="s">
        <v>1054</v>
      </c>
    </row>
    <row r="460" spans="1:4" x14ac:dyDescent="0.3">
      <c r="A460" t="s">
        <v>862</v>
      </c>
      <c r="B460" t="s">
        <v>1153</v>
      </c>
      <c r="D460" t="s">
        <v>1054</v>
      </c>
    </row>
    <row r="461" spans="1:4" x14ac:dyDescent="0.3">
      <c r="A461" t="s">
        <v>862</v>
      </c>
      <c r="B461" t="s">
        <v>1154</v>
      </c>
      <c r="D461" t="s">
        <v>1054</v>
      </c>
    </row>
    <row r="462" spans="1:4" x14ac:dyDescent="0.3">
      <c r="A462" t="s">
        <v>862</v>
      </c>
      <c r="B462" t="s">
        <v>1155</v>
      </c>
      <c r="D462" t="s">
        <v>1054</v>
      </c>
    </row>
    <row r="463" spans="1:4" x14ac:dyDescent="0.3">
      <c r="A463" t="s">
        <v>862</v>
      </c>
      <c r="B463" t="s">
        <v>856</v>
      </c>
      <c r="D463" t="s">
        <v>1054</v>
      </c>
    </row>
    <row r="464" spans="1:4" x14ac:dyDescent="0.3">
      <c r="A464" t="s">
        <v>862</v>
      </c>
      <c r="B464" t="s">
        <v>1156</v>
      </c>
      <c r="D464" t="s">
        <v>1054</v>
      </c>
    </row>
    <row r="465" spans="1:4" x14ac:dyDescent="0.3">
      <c r="A465" t="s">
        <v>862</v>
      </c>
      <c r="B465" t="s">
        <v>1157</v>
      </c>
      <c r="D465" t="s">
        <v>1054</v>
      </c>
    </row>
    <row r="466" spans="1:4" x14ac:dyDescent="0.3">
      <c r="A466" t="s">
        <v>862</v>
      </c>
      <c r="B466" t="s">
        <v>1158</v>
      </c>
      <c r="D466" t="s">
        <v>1054</v>
      </c>
    </row>
    <row r="467" spans="1:4" x14ac:dyDescent="0.3">
      <c r="A467" t="s">
        <v>862</v>
      </c>
      <c r="B467" t="s">
        <v>1246</v>
      </c>
      <c r="D467" t="s">
        <v>1054</v>
      </c>
    </row>
    <row r="468" spans="1:4" x14ac:dyDescent="0.3">
      <c r="A468" t="s">
        <v>602</v>
      </c>
      <c r="B468" t="s">
        <v>1111</v>
      </c>
      <c r="D468" t="s">
        <v>1064</v>
      </c>
    </row>
    <row r="469" spans="1:4" x14ac:dyDescent="0.3">
      <c r="A469" t="s">
        <v>602</v>
      </c>
      <c r="B469" t="s">
        <v>1112</v>
      </c>
      <c r="D469" t="s">
        <v>1064</v>
      </c>
    </row>
    <row r="470" spans="1:4" x14ac:dyDescent="0.3">
      <c r="A470" t="s">
        <v>1238</v>
      </c>
      <c r="B470" t="s">
        <v>1111</v>
      </c>
      <c r="D470" t="s">
        <v>1064</v>
      </c>
    </row>
    <row r="471" spans="1:4" x14ac:dyDescent="0.3">
      <c r="A471" t="s">
        <v>1238</v>
      </c>
      <c r="B471" t="s">
        <v>1112</v>
      </c>
      <c r="D471" t="s">
        <v>1064</v>
      </c>
    </row>
    <row r="472" spans="1:4" x14ac:dyDescent="0.3">
      <c r="A472" t="s">
        <v>606</v>
      </c>
      <c r="B472" t="s">
        <v>1111</v>
      </c>
      <c r="D472" t="s">
        <v>1064</v>
      </c>
    </row>
    <row r="473" spans="1:4" x14ac:dyDescent="0.3">
      <c r="A473" t="s">
        <v>606</v>
      </c>
      <c r="B473" t="s">
        <v>1112</v>
      </c>
      <c r="D473" t="s">
        <v>1064</v>
      </c>
    </row>
    <row r="474" spans="1:4" x14ac:dyDescent="0.3">
      <c r="A474" t="s">
        <v>1239</v>
      </c>
      <c r="B474" t="s">
        <v>1111</v>
      </c>
      <c r="D474" t="s">
        <v>1064</v>
      </c>
    </row>
    <row r="475" spans="1:4" x14ac:dyDescent="0.3">
      <c r="A475" t="s">
        <v>1239</v>
      </c>
      <c r="B475" t="s">
        <v>1112</v>
      </c>
      <c r="D475" t="s">
        <v>1064</v>
      </c>
    </row>
    <row r="476" spans="1:4" x14ac:dyDescent="0.3">
      <c r="A476" t="s">
        <v>656</v>
      </c>
      <c r="B476" t="s">
        <v>1111</v>
      </c>
      <c r="D476" t="s">
        <v>1064</v>
      </c>
    </row>
    <row r="477" spans="1:4" x14ac:dyDescent="0.3">
      <c r="A477" t="s">
        <v>656</v>
      </c>
      <c r="B477" t="s">
        <v>1112</v>
      </c>
      <c r="D477" t="s">
        <v>1064</v>
      </c>
    </row>
    <row r="478" spans="1:4" x14ac:dyDescent="0.3">
      <c r="A478" t="s">
        <v>1240</v>
      </c>
      <c r="B478" t="s">
        <v>627</v>
      </c>
      <c r="D478" t="s">
        <v>1049</v>
      </c>
    </row>
    <row r="479" spans="1:4" x14ac:dyDescent="0.3">
      <c r="A479" t="s">
        <v>1240</v>
      </c>
      <c r="B479" t="s">
        <v>1148</v>
      </c>
      <c r="D479" t="s">
        <v>1049</v>
      </c>
    </row>
    <row r="480" spans="1:4" x14ac:dyDescent="0.3">
      <c r="A480" t="s">
        <v>1240</v>
      </c>
      <c r="B480" t="s">
        <v>1149</v>
      </c>
      <c r="D480" t="s">
        <v>1049</v>
      </c>
    </row>
  </sheetData>
  <autoFilter ref="A1:D480" xr:uid="{0CF68E0B-E27C-43D2-A19B-A65E49BCCA42}"/>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BA3-CE07-4F91-9665-56FE0AEC44A9}">
  <dimension ref="A1:T458"/>
  <sheetViews>
    <sheetView workbookViewId="0">
      <selection activeCell="I1" sqref="I1:T5"/>
    </sheetView>
  </sheetViews>
  <sheetFormatPr baseColWidth="10" defaultColWidth="8.88671875" defaultRowHeight="14.4" x14ac:dyDescent="0.3"/>
  <cols>
    <col min="1" max="1" width="71.44140625" customWidth="1"/>
    <col min="2" max="2" width="50" customWidth="1"/>
  </cols>
  <sheetData>
    <row r="1" spans="1:20" x14ac:dyDescent="0.3">
      <c r="A1" s="34" t="s">
        <v>1</v>
      </c>
      <c r="B1" s="34" t="s">
        <v>2</v>
      </c>
      <c r="C1" s="34" t="s">
        <v>4</v>
      </c>
      <c r="D1" s="34" t="s">
        <v>1077</v>
      </c>
      <c r="I1" t="s">
        <v>1248</v>
      </c>
      <c r="J1" t="s">
        <v>1</v>
      </c>
      <c r="K1" t="s">
        <v>2</v>
      </c>
      <c r="P1" t="s">
        <v>1249</v>
      </c>
      <c r="R1" t="s">
        <v>1251</v>
      </c>
      <c r="T1" t="s">
        <v>1254</v>
      </c>
    </row>
    <row r="2" spans="1:20" x14ac:dyDescent="0.3">
      <c r="A2" t="s">
        <v>1130</v>
      </c>
      <c r="B2" t="s">
        <v>1368</v>
      </c>
      <c r="D2" t="s">
        <v>1065</v>
      </c>
      <c r="J2" t="str">
        <f>A70</f>
        <v>Coke de pétrole [METABOLHEAT - National]</v>
      </c>
      <c r="K2" t="str">
        <f>D70</f>
        <v>Production d'électricité seule [METABOLHEAT - National]</v>
      </c>
      <c r="P2" t="s">
        <v>1304</v>
      </c>
      <c r="R2" t="s">
        <v>1305</v>
      </c>
      <c r="T2" t="s">
        <v>1306</v>
      </c>
    </row>
    <row r="3" spans="1:20" x14ac:dyDescent="0.3">
      <c r="A3" t="s">
        <v>1130</v>
      </c>
      <c r="B3" t="s">
        <v>1370</v>
      </c>
      <c r="D3" t="s">
        <v>1065</v>
      </c>
      <c r="J3" t="s">
        <v>1303</v>
      </c>
      <c r="R3" t="s">
        <v>1260</v>
      </c>
      <c r="S3" t="s">
        <v>1256</v>
      </c>
      <c r="T3" t="s">
        <v>1307</v>
      </c>
    </row>
    <row r="4" spans="1:20" x14ac:dyDescent="0.3">
      <c r="A4" t="s">
        <v>1131</v>
      </c>
      <c r="B4" t="s">
        <v>1368</v>
      </c>
      <c r="D4" t="s">
        <v>1065</v>
      </c>
      <c r="S4" t="s">
        <v>1258</v>
      </c>
      <c r="T4" t="s">
        <v>1301</v>
      </c>
    </row>
    <row r="5" spans="1:20" x14ac:dyDescent="0.3">
      <c r="A5" t="s">
        <v>1131</v>
      </c>
      <c r="B5" t="s">
        <v>1370</v>
      </c>
      <c r="D5" t="s">
        <v>1065</v>
      </c>
      <c r="S5" t="s">
        <v>1261</v>
      </c>
      <c r="T5" t="s">
        <v>1302</v>
      </c>
    </row>
    <row r="6" spans="1:20" x14ac:dyDescent="0.3">
      <c r="A6" t="s">
        <v>1132</v>
      </c>
      <c r="B6" t="s">
        <v>1368</v>
      </c>
      <c r="D6" t="s">
        <v>1065</v>
      </c>
    </row>
    <row r="7" spans="1:20" x14ac:dyDescent="0.3">
      <c r="A7" t="s">
        <v>1132</v>
      </c>
      <c r="B7" t="s">
        <v>1370</v>
      </c>
      <c r="D7" t="s">
        <v>1065</v>
      </c>
    </row>
    <row r="8" spans="1:20" x14ac:dyDescent="0.3">
      <c r="A8" t="s">
        <v>1133</v>
      </c>
      <c r="B8" t="s">
        <v>1368</v>
      </c>
      <c r="D8" t="s">
        <v>1065</v>
      </c>
    </row>
    <row r="9" spans="1:20" x14ac:dyDescent="0.3">
      <c r="A9" t="s">
        <v>1133</v>
      </c>
      <c r="B9" t="s">
        <v>1370</v>
      </c>
      <c r="D9" t="s">
        <v>1065</v>
      </c>
    </row>
    <row r="10" spans="1:20" x14ac:dyDescent="0.3">
      <c r="A10" t="s">
        <v>1148</v>
      </c>
      <c r="B10" t="s">
        <v>1368</v>
      </c>
      <c r="D10" t="s">
        <v>1065</v>
      </c>
    </row>
    <row r="11" spans="1:20" x14ac:dyDescent="0.3">
      <c r="A11" t="s">
        <v>1148</v>
      </c>
      <c r="B11" t="s">
        <v>1370</v>
      </c>
      <c r="D11" t="s">
        <v>1065</v>
      </c>
    </row>
    <row r="12" spans="1:20" x14ac:dyDescent="0.3">
      <c r="A12" t="s">
        <v>1150</v>
      </c>
      <c r="B12" t="s">
        <v>1368</v>
      </c>
      <c r="D12" t="s">
        <v>1065</v>
      </c>
    </row>
    <row r="13" spans="1:20" x14ac:dyDescent="0.3">
      <c r="A13" t="s">
        <v>1150</v>
      </c>
      <c r="B13" t="s">
        <v>1370</v>
      </c>
      <c r="D13" t="s">
        <v>1065</v>
      </c>
    </row>
    <row r="14" spans="1:20" x14ac:dyDescent="0.3">
      <c r="A14" t="s">
        <v>853</v>
      </c>
      <c r="B14" t="s">
        <v>1368</v>
      </c>
      <c r="D14" t="s">
        <v>1065</v>
      </c>
    </row>
    <row r="15" spans="1:20" x14ac:dyDescent="0.3">
      <c r="A15" t="s">
        <v>853</v>
      </c>
      <c r="B15" t="s">
        <v>1370</v>
      </c>
      <c r="D15" t="s">
        <v>1065</v>
      </c>
    </row>
    <row r="16" spans="1:20" x14ac:dyDescent="0.3">
      <c r="A16" t="s">
        <v>1159</v>
      </c>
      <c r="B16" t="s">
        <v>1368</v>
      </c>
      <c r="D16" t="s">
        <v>1065</v>
      </c>
    </row>
    <row r="17" spans="1:4" x14ac:dyDescent="0.3">
      <c r="A17" t="s">
        <v>1159</v>
      </c>
      <c r="B17" t="s">
        <v>1370</v>
      </c>
      <c r="D17" t="s">
        <v>1065</v>
      </c>
    </row>
    <row r="18" spans="1:4" x14ac:dyDescent="0.3">
      <c r="A18" t="s">
        <v>1160</v>
      </c>
      <c r="B18" t="s">
        <v>1368</v>
      </c>
      <c r="D18" t="s">
        <v>1065</v>
      </c>
    </row>
    <row r="19" spans="1:4" x14ac:dyDescent="0.3">
      <c r="A19" t="s">
        <v>1160</v>
      </c>
      <c r="B19" t="s">
        <v>1370</v>
      </c>
      <c r="D19" t="s">
        <v>1065</v>
      </c>
    </row>
    <row r="20" spans="1:4" x14ac:dyDescent="0.3">
      <c r="A20" t="s">
        <v>1161</v>
      </c>
      <c r="B20" t="s">
        <v>1368</v>
      </c>
      <c r="D20" t="s">
        <v>1065</v>
      </c>
    </row>
    <row r="21" spans="1:4" x14ac:dyDescent="0.3">
      <c r="A21" t="s">
        <v>1161</v>
      </c>
      <c r="B21" t="s">
        <v>1370</v>
      </c>
      <c r="D21" t="s">
        <v>1065</v>
      </c>
    </row>
    <row r="22" spans="1:4" x14ac:dyDescent="0.3">
      <c r="A22" t="s">
        <v>1168</v>
      </c>
      <c r="B22" t="s">
        <v>1368</v>
      </c>
      <c r="D22" t="s">
        <v>1065</v>
      </c>
    </row>
    <row r="23" spans="1:4" x14ac:dyDescent="0.3">
      <c r="A23" t="s">
        <v>1168</v>
      </c>
      <c r="B23" t="s">
        <v>1370</v>
      </c>
      <c r="D23" t="s">
        <v>1065</v>
      </c>
    </row>
    <row r="24" spans="1:4" x14ac:dyDescent="0.3">
      <c r="A24" t="s">
        <v>1169</v>
      </c>
      <c r="B24" t="s">
        <v>1368</v>
      </c>
      <c r="D24" t="s">
        <v>1065</v>
      </c>
    </row>
    <row r="25" spans="1:4" x14ac:dyDescent="0.3">
      <c r="A25" t="s">
        <v>1169</v>
      </c>
      <c r="B25" t="s">
        <v>1370</v>
      </c>
      <c r="D25" t="s">
        <v>1065</v>
      </c>
    </row>
    <row r="26" spans="1:4" x14ac:dyDescent="0.3">
      <c r="A26" t="s">
        <v>1170</v>
      </c>
      <c r="B26" t="s">
        <v>1368</v>
      </c>
      <c r="D26" t="s">
        <v>1065</v>
      </c>
    </row>
    <row r="27" spans="1:4" x14ac:dyDescent="0.3">
      <c r="A27" t="s">
        <v>1170</v>
      </c>
      <c r="B27" t="s">
        <v>1370</v>
      </c>
      <c r="D27" t="s">
        <v>1065</v>
      </c>
    </row>
    <row r="28" spans="1:4" x14ac:dyDescent="0.3">
      <c r="A28" t="s">
        <v>1171</v>
      </c>
      <c r="B28" t="s">
        <v>1368</v>
      </c>
      <c r="D28" t="s">
        <v>1065</v>
      </c>
    </row>
    <row r="29" spans="1:4" x14ac:dyDescent="0.3">
      <c r="A29" t="s">
        <v>1171</v>
      </c>
      <c r="B29" t="s">
        <v>1370</v>
      </c>
      <c r="D29" t="s">
        <v>1065</v>
      </c>
    </row>
    <row r="30" spans="1:4" x14ac:dyDescent="0.3">
      <c r="A30" t="s">
        <v>1172</v>
      </c>
      <c r="B30" t="s">
        <v>1368</v>
      </c>
      <c r="D30" t="s">
        <v>1065</v>
      </c>
    </row>
    <row r="31" spans="1:4" x14ac:dyDescent="0.3">
      <c r="A31" t="s">
        <v>1172</v>
      </c>
      <c r="B31" t="s">
        <v>1370</v>
      </c>
      <c r="D31" t="s">
        <v>1065</v>
      </c>
    </row>
    <row r="32" spans="1:4" x14ac:dyDescent="0.3">
      <c r="A32" t="s">
        <v>1173</v>
      </c>
      <c r="B32" t="s">
        <v>1368</v>
      </c>
      <c r="D32" t="s">
        <v>1065</v>
      </c>
    </row>
    <row r="33" spans="1:4" x14ac:dyDescent="0.3">
      <c r="A33" t="s">
        <v>1173</v>
      </c>
      <c r="B33" t="s">
        <v>1370</v>
      </c>
      <c r="D33" t="s">
        <v>1065</v>
      </c>
    </row>
    <row r="34" spans="1:4" x14ac:dyDescent="0.3">
      <c r="A34" t="s">
        <v>1174</v>
      </c>
      <c r="B34" t="s">
        <v>1368</v>
      </c>
      <c r="D34" t="s">
        <v>1065</v>
      </c>
    </row>
    <row r="35" spans="1:4" x14ac:dyDescent="0.3">
      <c r="A35" t="s">
        <v>1174</v>
      </c>
      <c r="B35" t="s">
        <v>1370</v>
      </c>
      <c r="D35" t="s">
        <v>1065</v>
      </c>
    </row>
    <row r="36" spans="1:4" x14ac:dyDescent="0.3">
      <c r="A36" t="s">
        <v>1175</v>
      </c>
      <c r="B36" t="s">
        <v>1368</v>
      </c>
      <c r="D36" t="s">
        <v>1065</v>
      </c>
    </row>
    <row r="37" spans="1:4" x14ac:dyDescent="0.3">
      <c r="A37" t="s">
        <v>1175</v>
      </c>
      <c r="B37" t="s">
        <v>1370</v>
      </c>
      <c r="D37" t="s">
        <v>1065</v>
      </c>
    </row>
    <row r="38" spans="1:4" x14ac:dyDescent="0.3">
      <c r="A38" t="s">
        <v>1183</v>
      </c>
      <c r="B38" t="s">
        <v>1368</v>
      </c>
      <c r="D38" t="s">
        <v>1065</v>
      </c>
    </row>
    <row r="39" spans="1:4" x14ac:dyDescent="0.3">
      <c r="A39" t="s">
        <v>1183</v>
      </c>
      <c r="B39" t="s">
        <v>1370</v>
      </c>
      <c r="D39" t="s">
        <v>1065</v>
      </c>
    </row>
    <row r="40" spans="1:4" x14ac:dyDescent="0.3">
      <c r="A40" t="s">
        <v>1184</v>
      </c>
      <c r="B40" t="s">
        <v>1368</v>
      </c>
      <c r="D40" t="s">
        <v>1065</v>
      </c>
    </row>
    <row r="41" spans="1:4" x14ac:dyDescent="0.3">
      <c r="A41" t="s">
        <v>1184</v>
      </c>
      <c r="B41" t="s">
        <v>1370</v>
      </c>
      <c r="D41" t="s">
        <v>1065</v>
      </c>
    </row>
    <row r="42" spans="1:4" x14ac:dyDescent="0.3">
      <c r="A42" t="s">
        <v>1185</v>
      </c>
      <c r="B42" t="s">
        <v>1368</v>
      </c>
      <c r="D42" t="s">
        <v>1065</v>
      </c>
    </row>
    <row r="43" spans="1:4" x14ac:dyDescent="0.3">
      <c r="A43" t="s">
        <v>1185</v>
      </c>
      <c r="B43" t="s">
        <v>1370</v>
      </c>
      <c r="D43" t="s">
        <v>1065</v>
      </c>
    </row>
    <row r="44" spans="1:4" x14ac:dyDescent="0.3">
      <c r="A44" t="s">
        <v>1193</v>
      </c>
      <c r="B44" t="s">
        <v>1368</v>
      </c>
      <c r="D44" t="s">
        <v>1065</v>
      </c>
    </row>
    <row r="45" spans="1:4" x14ac:dyDescent="0.3">
      <c r="A45" t="s">
        <v>1193</v>
      </c>
      <c r="B45" t="s">
        <v>1370</v>
      </c>
      <c r="D45" t="s">
        <v>1065</v>
      </c>
    </row>
    <row r="46" spans="1:4" x14ac:dyDescent="0.3">
      <c r="A46" t="s">
        <v>1194</v>
      </c>
      <c r="B46" t="s">
        <v>1368</v>
      </c>
      <c r="D46" t="s">
        <v>1065</v>
      </c>
    </row>
    <row r="47" spans="1:4" x14ac:dyDescent="0.3">
      <c r="A47" t="s">
        <v>1194</v>
      </c>
      <c r="B47" t="s">
        <v>1370</v>
      </c>
      <c r="D47" t="s">
        <v>1065</v>
      </c>
    </row>
    <row r="48" spans="1:4" x14ac:dyDescent="0.3">
      <c r="A48" t="s">
        <v>1195</v>
      </c>
      <c r="B48" t="s">
        <v>1368</v>
      </c>
      <c r="D48" t="s">
        <v>1065</v>
      </c>
    </row>
    <row r="49" spans="1:4" x14ac:dyDescent="0.3">
      <c r="A49" t="s">
        <v>1195</v>
      </c>
      <c r="B49" t="s">
        <v>1370</v>
      </c>
      <c r="D49" t="s">
        <v>1065</v>
      </c>
    </row>
    <row r="50" spans="1:4" x14ac:dyDescent="0.3">
      <c r="A50" t="s">
        <v>1196</v>
      </c>
      <c r="B50" t="s">
        <v>1368</v>
      </c>
      <c r="D50" t="s">
        <v>1065</v>
      </c>
    </row>
    <row r="51" spans="1:4" x14ac:dyDescent="0.3">
      <c r="A51" t="s">
        <v>1196</v>
      </c>
      <c r="B51" t="s">
        <v>1370</v>
      </c>
      <c r="D51" t="s">
        <v>1065</v>
      </c>
    </row>
    <row r="52" spans="1:4" x14ac:dyDescent="0.3">
      <c r="A52" t="s">
        <v>1197</v>
      </c>
      <c r="B52" t="s">
        <v>1368</v>
      </c>
      <c r="D52" t="s">
        <v>1065</v>
      </c>
    </row>
    <row r="53" spans="1:4" x14ac:dyDescent="0.3">
      <c r="A53" t="s">
        <v>1197</v>
      </c>
      <c r="B53" t="s">
        <v>1370</v>
      </c>
      <c r="D53" t="s">
        <v>1065</v>
      </c>
    </row>
    <row r="54" spans="1:4" x14ac:dyDescent="0.3">
      <c r="A54" t="s">
        <v>1198</v>
      </c>
      <c r="B54" t="s">
        <v>1368</v>
      </c>
      <c r="D54" t="s">
        <v>1065</v>
      </c>
    </row>
    <row r="55" spans="1:4" x14ac:dyDescent="0.3">
      <c r="A55" t="s">
        <v>1198</v>
      </c>
      <c r="B55" t="s">
        <v>1370</v>
      </c>
      <c r="D55" t="s">
        <v>1065</v>
      </c>
    </row>
    <row r="56" spans="1:4" x14ac:dyDescent="0.3">
      <c r="A56" t="s">
        <v>1199</v>
      </c>
      <c r="B56" t="s">
        <v>1368</v>
      </c>
      <c r="D56" t="s">
        <v>1065</v>
      </c>
    </row>
    <row r="57" spans="1:4" x14ac:dyDescent="0.3">
      <c r="A57" t="s">
        <v>1199</v>
      </c>
      <c r="B57" t="s">
        <v>1370</v>
      </c>
      <c r="D57" t="s">
        <v>1065</v>
      </c>
    </row>
    <row r="58" spans="1:4" x14ac:dyDescent="0.3">
      <c r="A58" t="s">
        <v>1200</v>
      </c>
      <c r="B58" t="s">
        <v>1368</v>
      </c>
      <c r="D58" t="s">
        <v>1065</v>
      </c>
    </row>
    <row r="59" spans="1:4" x14ac:dyDescent="0.3">
      <c r="A59" t="s">
        <v>1200</v>
      </c>
      <c r="B59" t="s">
        <v>1370</v>
      </c>
      <c r="D59" t="s">
        <v>1065</v>
      </c>
    </row>
    <row r="60" spans="1:4" x14ac:dyDescent="0.3">
      <c r="A60" t="s">
        <v>1201</v>
      </c>
      <c r="B60" t="s">
        <v>1368</v>
      </c>
      <c r="D60" t="s">
        <v>1065</v>
      </c>
    </row>
    <row r="61" spans="1:4" x14ac:dyDescent="0.3">
      <c r="A61" t="s">
        <v>1201</v>
      </c>
      <c r="B61" t="s">
        <v>1370</v>
      </c>
      <c r="D61" t="s">
        <v>1065</v>
      </c>
    </row>
    <row r="62" spans="1:4" x14ac:dyDescent="0.3">
      <c r="A62" t="s">
        <v>1205</v>
      </c>
      <c r="B62" t="s">
        <v>1368</v>
      </c>
      <c r="D62" t="s">
        <v>1065</v>
      </c>
    </row>
    <row r="63" spans="1:4" x14ac:dyDescent="0.3">
      <c r="A63" t="s">
        <v>1205</v>
      </c>
      <c r="B63" t="s">
        <v>1370</v>
      </c>
      <c r="D63" t="s">
        <v>1065</v>
      </c>
    </row>
    <row r="64" spans="1:4" x14ac:dyDescent="0.3">
      <c r="A64" t="s">
        <v>1206</v>
      </c>
      <c r="B64" t="s">
        <v>1368</v>
      </c>
      <c r="D64" t="s">
        <v>1065</v>
      </c>
    </row>
    <row r="65" spans="1:4" x14ac:dyDescent="0.3">
      <c r="A65" t="s">
        <v>1206</v>
      </c>
      <c r="B65" t="s">
        <v>1370</v>
      </c>
      <c r="D65" t="s">
        <v>1065</v>
      </c>
    </row>
    <row r="66" spans="1:4" x14ac:dyDescent="0.3">
      <c r="A66" t="s">
        <v>1208</v>
      </c>
      <c r="B66" t="s">
        <v>1368</v>
      </c>
      <c r="D66" t="s">
        <v>1065</v>
      </c>
    </row>
    <row r="67" spans="1:4" x14ac:dyDescent="0.3">
      <c r="A67" t="s">
        <v>1208</v>
      </c>
      <c r="B67" t="s">
        <v>1370</v>
      </c>
      <c r="D67" t="s">
        <v>1065</v>
      </c>
    </row>
    <row r="68" spans="1:4" x14ac:dyDescent="0.3">
      <c r="A68" t="s">
        <v>1214</v>
      </c>
      <c r="B68" t="s">
        <v>1368</v>
      </c>
      <c r="D68" t="s">
        <v>1065</v>
      </c>
    </row>
    <row r="69" spans="1:4" x14ac:dyDescent="0.3">
      <c r="A69" t="s">
        <v>1214</v>
      </c>
      <c r="B69" t="s">
        <v>1370</v>
      </c>
      <c r="D69" t="s">
        <v>1065</v>
      </c>
    </row>
    <row r="70" spans="1:4" x14ac:dyDescent="0.3">
      <c r="A70" t="s">
        <v>1233</v>
      </c>
      <c r="B70" t="s">
        <v>614</v>
      </c>
      <c r="D70" t="s">
        <v>1048</v>
      </c>
    </row>
    <row r="71" spans="1:4" x14ac:dyDescent="0.3">
      <c r="A71" t="s">
        <v>1233</v>
      </c>
      <c r="B71" t="s">
        <v>1129</v>
      </c>
      <c r="D71" t="s">
        <v>1048</v>
      </c>
    </row>
    <row r="72" spans="1:4" x14ac:dyDescent="0.3">
      <c r="A72" t="s">
        <v>1233</v>
      </c>
      <c r="B72" t="s">
        <v>1130</v>
      </c>
      <c r="D72" t="s">
        <v>1048</v>
      </c>
    </row>
    <row r="73" spans="1:4" x14ac:dyDescent="0.3">
      <c r="A73" t="s">
        <v>1233</v>
      </c>
      <c r="B73" t="s">
        <v>1131</v>
      </c>
      <c r="D73" t="s">
        <v>1048</v>
      </c>
    </row>
    <row r="74" spans="1:4" x14ac:dyDescent="0.3">
      <c r="A74" t="s">
        <v>1233</v>
      </c>
      <c r="B74" t="s">
        <v>1132</v>
      </c>
      <c r="D74" t="s">
        <v>1048</v>
      </c>
    </row>
    <row r="75" spans="1:4" x14ac:dyDescent="0.3">
      <c r="A75" t="s">
        <v>1233</v>
      </c>
      <c r="B75" t="s">
        <v>1133</v>
      </c>
      <c r="D75" t="s">
        <v>1048</v>
      </c>
    </row>
    <row r="76" spans="1:4" x14ac:dyDescent="0.3">
      <c r="A76" t="s">
        <v>1233</v>
      </c>
      <c r="B76" t="s">
        <v>1134</v>
      </c>
      <c r="D76" t="s">
        <v>1048</v>
      </c>
    </row>
    <row r="77" spans="1:4" x14ac:dyDescent="0.3">
      <c r="A77" t="s">
        <v>1233</v>
      </c>
      <c r="B77" t="s">
        <v>1135</v>
      </c>
      <c r="D77" t="s">
        <v>1048</v>
      </c>
    </row>
    <row r="78" spans="1:4" x14ac:dyDescent="0.3">
      <c r="A78" t="s">
        <v>601</v>
      </c>
      <c r="B78" t="s">
        <v>621</v>
      </c>
      <c r="D78" t="s">
        <v>1402</v>
      </c>
    </row>
    <row r="79" spans="1:4" x14ac:dyDescent="0.3">
      <c r="A79" t="s">
        <v>601</v>
      </c>
      <c r="B79" t="s">
        <v>622</v>
      </c>
      <c r="D79" t="s">
        <v>1402</v>
      </c>
    </row>
    <row r="80" spans="1:4" x14ac:dyDescent="0.3">
      <c r="A80" t="s">
        <v>601</v>
      </c>
      <c r="B80" t="s">
        <v>1136</v>
      </c>
      <c r="D80" t="s">
        <v>1402</v>
      </c>
    </row>
    <row r="81" spans="1:4" x14ac:dyDescent="0.3">
      <c r="A81" t="s">
        <v>601</v>
      </c>
      <c r="B81" t="s">
        <v>1137</v>
      </c>
      <c r="D81" t="s">
        <v>1402</v>
      </c>
    </row>
    <row r="82" spans="1:4" x14ac:dyDescent="0.3">
      <c r="A82" t="s">
        <v>601</v>
      </c>
      <c r="B82" t="s">
        <v>623</v>
      </c>
      <c r="D82" t="s">
        <v>1402</v>
      </c>
    </row>
    <row r="83" spans="1:4" x14ac:dyDescent="0.3">
      <c r="A83" t="s">
        <v>601</v>
      </c>
      <c r="B83" t="s">
        <v>1138</v>
      </c>
      <c r="D83" t="s">
        <v>1402</v>
      </c>
    </row>
    <row r="84" spans="1:4" x14ac:dyDescent="0.3">
      <c r="A84" t="s">
        <v>601</v>
      </c>
      <c r="B84" t="s">
        <v>624</v>
      </c>
      <c r="D84" t="s">
        <v>1402</v>
      </c>
    </row>
    <row r="85" spans="1:4" x14ac:dyDescent="0.3">
      <c r="A85" t="s">
        <v>601</v>
      </c>
      <c r="B85" t="s">
        <v>625</v>
      </c>
      <c r="D85" t="s">
        <v>1402</v>
      </c>
    </row>
    <row r="86" spans="1:4" x14ac:dyDescent="0.3">
      <c r="A86" t="s">
        <v>601</v>
      </c>
      <c r="B86" t="s">
        <v>626</v>
      </c>
      <c r="D86" t="s">
        <v>1402</v>
      </c>
    </row>
    <row r="87" spans="1:4" x14ac:dyDescent="0.3">
      <c r="A87" t="s">
        <v>601</v>
      </c>
      <c r="B87" t="s">
        <v>1139</v>
      </c>
      <c r="D87" t="s">
        <v>1402</v>
      </c>
    </row>
    <row r="88" spans="1:4" x14ac:dyDescent="0.3">
      <c r="A88" t="s">
        <v>1236</v>
      </c>
      <c r="B88" t="s">
        <v>1090</v>
      </c>
      <c r="D88" t="s">
        <v>1061</v>
      </c>
    </row>
    <row r="89" spans="1:4" x14ac:dyDescent="0.3">
      <c r="A89" t="s">
        <v>1236</v>
      </c>
      <c r="B89" t="s">
        <v>1091</v>
      </c>
      <c r="D89" t="s">
        <v>1061</v>
      </c>
    </row>
    <row r="90" spans="1:4" x14ac:dyDescent="0.3">
      <c r="A90" t="s">
        <v>1237</v>
      </c>
      <c r="B90" t="s">
        <v>1090</v>
      </c>
      <c r="D90" t="s">
        <v>1061</v>
      </c>
    </row>
    <row r="91" spans="1:4" x14ac:dyDescent="0.3">
      <c r="A91" t="s">
        <v>1237</v>
      </c>
      <c r="B91" t="s">
        <v>1091</v>
      </c>
      <c r="D91" t="s">
        <v>1061</v>
      </c>
    </row>
    <row r="92" spans="1:4" x14ac:dyDescent="0.3">
      <c r="A92" t="s">
        <v>1219</v>
      </c>
      <c r="B92" t="s">
        <v>1090</v>
      </c>
      <c r="D92" t="s">
        <v>1061</v>
      </c>
    </row>
    <row r="93" spans="1:4" x14ac:dyDescent="0.3">
      <c r="A93" t="s">
        <v>1219</v>
      </c>
      <c r="B93" t="s">
        <v>1091</v>
      </c>
      <c r="D93" t="s">
        <v>1061</v>
      </c>
    </row>
    <row r="94" spans="1:4" x14ac:dyDescent="0.3">
      <c r="A94" t="s">
        <v>1223</v>
      </c>
      <c r="B94" t="s">
        <v>1090</v>
      </c>
      <c r="D94" t="s">
        <v>1061</v>
      </c>
    </row>
    <row r="95" spans="1:4" x14ac:dyDescent="0.3">
      <c r="A95" t="s">
        <v>1223</v>
      </c>
      <c r="B95" t="s">
        <v>1091</v>
      </c>
      <c r="D95" t="s">
        <v>1061</v>
      </c>
    </row>
    <row r="96" spans="1:4" x14ac:dyDescent="0.3">
      <c r="A96" t="s">
        <v>1238</v>
      </c>
      <c r="B96" t="s">
        <v>1090</v>
      </c>
      <c r="D96" t="s">
        <v>1061</v>
      </c>
    </row>
    <row r="97" spans="1:4" x14ac:dyDescent="0.3">
      <c r="A97" t="s">
        <v>1238</v>
      </c>
      <c r="B97" t="s">
        <v>1091</v>
      </c>
      <c r="D97" t="s">
        <v>1061</v>
      </c>
    </row>
    <row r="98" spans="1:4" x14ac:dyDescent="0.3">
      <c r="A98" t="s">
        <v>610</v>
      </c>
      <c r="B98" t="s">
        <v>1090</v>
      </c>
      <c r="D98" t="s">
        <v>1061</v>
      </c>
    </row>
    <row r="99" spans="1:4" x14ac:dyDescent="0.3">
      <c r="A99" t="s">
        <v>610</v>
      </c>
      <c r="B99" t="s">
        <v>1091</v>
      </c>
      <c r="D99" t="s">
        <v>1061</v>
      </c>
    </row>
    <row r="100" spans="1:4" x14ac:dyDescent="0.3">
      <c r="A100" t="s">
        <v>1239</v>
      </c>
      <c r="B100" t="s">
        <v>1090</v>
      </c>
      <c r="D100" t="s">
        <v>1061</v>
      </c>
    </row>
    <row r="101" spans="1:4" x14ac:dyDescent="0.3">
      <c r="A101" t="s">
        <v>1239</v>
      </c>
      <c r="B101" t="s">
        <v>1091</v>
      </c>
      <c r="D101" t="s">
        <v>1061</v>
      </c>
    </row>
    <row r="102" spans="1:4" x14ac:dyDescent="0.3">
      <c r="A102" t="s">
        <v>1046</v>
      </c>
      <c r="B102" t="s">
        <v>1090</v>
      </c>
      <c r="D102" t="s">
        <v>1061</v>
      </c>
    </row>
    <row r="103" spans="1:4" x14ac:dyDescent="0.3">
      <c r="A103" t="s">
        <v>1046</v>
      </c>
      <c r="B103" t="s">
        <v>1091</v>
      </c>
      <c r="D103" t="s">
        <v>1061</v>
      </c>
    </row>
    <row r="104" spans="1:4" x14ac:dyDescent="0.3">
      <c r="A104" t="s">
        <v>654</v>
      </c>
      <c r="B104" t="s">
        <v>1090</v>
      </c>
      <c r="D104" t="s">
        <v>1061</v>
      </c>
    </row>
    <row r="105" spans="1:4" x14ac:dyDescent="0.3">
      <c r="A105" t="s">
        <v>654</v>
      </c>
      <c r="B105" t="s">
        <v>1091</v>
      </c>
      <c r="D105" t="s">
        <v>1061</v>
      </c>
    </row>
    <row r="106" spans="1:4" x14ac:dyDescent="0.3">
      <c r="A106" t="s">
        <v>1245</v>
      </c>
      <c r="B106" t="s">
        <v>1090</v>
      </c>
      <c r="D106" t="s">
        <v>1061</v>
      </c>
    </row>
    <row r="107" spans="1:4" x14ac:dyDescent="0.3">
      <c r="A107" t="s">
        <v>1245</v>
      </c>
      <c r="B107" t="s">
        <v>1091</v>
      </c>
      <c r="D107" t="s">
        <v>1061</v>
      </c>
    </row>
    <row r="108" spans="1:4" x14ac:dyDescent="0.3">
      <c r="A108" t="s">
        <v>860</v>
      </c>
      <c r="B108" t="s">
        <v>1090</v>
      </c>
      <c r="D108" t="s">
        <v>1061</v>
      </c>
    </row>
    <row r="109" spans="1:4" x14ac:dyDescent="0.3">
      <c r="A109" t="s">
        <v>860</v>
      </c>
      <c r="B109" t="s">
        <v>1091</v>
      </c>
      <c r="D109" t="s">
        <v>1061</v>
      </c>
    </row>
    <row r="110" spans="1:4" x14ac:dyDescent="0.3">
      <c r="A110" t="s">
        <v>862</v>
      </c>
      <c r="B110" t="s">
        <v>1090</v>
      </c>
      <c r="D110" t="s">
        <v>1061</v>
      </c>
    </row>
    <row r="111" spans="1:4" x14ac:dyDescent="0.3">
      <c r="A111" t="s">
        <v>862</v>
      </c>
      <c r="B111" t="s">
        <v>1091</v>
      </c>
      <c r="D111" t="s">
        <v>1061</v>
      </c>
    </row>
    <row r="112" spans="1:4" x14ac:dyDescent="0.3">
      <c r="A112" t="s">
        <v>1236</v>
      </c>
      <c r="B112" t="s">
        <v>1093</v>
      </c>
      <c r="D112" t="s">
        <v>1062</v>
      </c>
    </row>
    <row r="113" spans="1:4" x14ac:dyDescent="0.3">
      <c r="A113" t="s">
        <v>1236</v>
      </c>
      <c r="B113" t="s">
        <v>1094</v>
      </c>
      <c r="D113" t="s">
        <v>1062</v>
      </c>
    </row>
    <row r="114" spans="1:4" x14ac:dyDescent="0.3">
      <c r="A114" t="s">
        <v>1237</v>
      </c>
      <c r="B114" t="s">
        <v>1093</v>
      </c>
      <c r="D114" t="s">
        <v>1062</v>
      </c>
    </row>
    <row r="115" spans="1:4" x14ac:dyDescent="0.3">
      <c r="A115" t="s">
        <v>1237</v>
      </c>
      <c r="B115" t="s">
        <v>1094</v>
      </c>
      <c r="D115" t="s">
        <v>1062</v>
      </c>
    </row>
    <row r="116" spans="1:4" x14ac:dyDescent="0.3">
      <c r="A116" t="s">
        <v>1219</v>
      </c>
      <c r="B116" t="s">
        <v>1093</v>
      </c>
      <c r="D116" t="s">
        <v>1062</v>
      </c>
    </row>
    <row r="117" spans="1:4" x14ac:dyDescent="0.3">
      <c r="A117" t="s">
        <v>1219</v>
      </c>
      <c r="B117" t="s">
        <v>1094</v>
      </c>
      <c r="D117" t="s">
        <v>1062</v>
      </c>
    </row>
    <row r="118" spans="1:4" x14ac:dyDescent="0.3">
      <c r="A118" t="s">
        <v>1223</v>
      </c>
      <c r="B118" t="s">
        <v>1093</v>
      </c>
      <c r="D118" t="s">
        <v>1062</v>
      </c>
    </row>
    <row r="119" spans="1:4" x14ac:dyDescent="0.3">
      <c r="A119" t="s">
        <v>1223</v>
      </c>
      <c r="B119" t="s">
        <v>1094</v>
      </c>
      <c r="D119" t="s">
        <v>1062</v>
      </c>
    </row>
    <row r="120" spans="1:4" x14ac:dyDescent="0.3">
      <c r="A120" t="s">
        <v>1238</v>
      </c>
      <c r="B120" t="s">
        <v>1093</v>
      </c>
      <c r="D120" t="s">
        <v>1062</v>
      </c>
    </row>
    <row r="121" spans="1:4" x14ac:dyDescent="0.3">
      <c r="A121" t="s">
        <v>1238</v>
      </c>
      <c r="B121" t="s">
        <v>1094</v>
      </c>
      <c r="D121" t="s">
        <v>1062</v>
      </c>
    </row>
    <row r="122" spans="1:4" x14ac:dyDescent="0.3">
      <c r="A122" t="s">
        <v>610</v>
      </c>
      <c r="B122" t="s">
        <v>1093</v>
      </c>
      <c r="D122" t="s">
        <v>1062</v>
      </c>
    </row>
    <row r="123" spans="1:4" x14ac:dyDescent="0.3">
      <c r="A123" t="s">
        <v>610</v>
      </c>
      <c r="B123" t="s">
        <v>1094</v>
      </c>
      <c r="D123" t="s">
        <v>1062</v>
      </c>
    </row>
    <row r="124" spans="1:4" x14ac:dyDescent="0.3">
      <c r="A124" t="s">
        <v>1239</v>
      </c>
      <c r="B124" t="s">
        <v>1093</v>
      </c>
      <c r="D124" t="s">
        <v>1062</v>
      </c>
    </row>
    <row r="125" spans="1:4" x14ac:dyDescent="0.3">
      <c r="A125" t="s">
        <v>1239</v>
      </c>
      <c r="B125" t="s">
        <v>1094</v>
      </c>
      <c r="D125" t="s">
        <v>1062</v>
      </c>
    </row>
    <row r="126" spans="1:4" x14ac:dyDescent="0.3">
      <c r="A126" t="s">
        <v>1046</v>
      </c>
      <c r="B126" t="s">
        <v>1093</v>
      </c>
      <c r="D126" t="s">
        <v>1062</v>
      </c>
    </row>
    <row r="127" spans="1:4" x14ac:dyDescent="0.3">
      <c r="A127" t="s">
        <v>1046</v>
      </c>
      <c r="B127" t="s">
        <v>1094</v>
      </c>
      <c r="D127" t="s">
        <v>1062</v>
      </c>
    </row>
    <row r="128" spans="1:4" x14ac:dyDescent="0.3">
      <c r="A128" t="s">
        <v>654</v>
      </c>
      <c r="B128" t="s">
        <v>1093</v>
      </c>
      <c r="D128" t="s">
        <v>1062</v>
      </c>
    </row>
    <row r="129" spans="1:4" x14ac:dyDescent="0.3">
      <c r="A129" t="s">
        <v>654</v>
      </c>
      <c r="B129" t="s">
        <v>1094</v>
      </c>
      <c r="D129" t="s">
        <v>1062</v>
      </c>
    </row>
    <row r="130" spans="1:4" x14ac:dyDescent="0.3">
      <c r="A130" t="s">
        <v>1245</v>
      </c>
      <c r="B130" t="s">
        <v>1093</v>
      </c>
      <c r="D130" t="s">
        <v>1062</v>
      </c>
    </row>
    <row r="131" spans="1:4" x14ac:dyDescent="0.3">
      <c r="A131" t="s">
        <v>1245</v>
      </c>
      <c r="B131" t="s">
        <v>1094</v>
      </c>
      <c r="D131" t="s">
        <v>1062</v>
      </c>
    </row>
    <row r="132" spans="1:4" x14ac:dyDescent="0.3">
      <c r="A132" t="s">
        <v>860</v>
      </c>
      <c r="B132" t="s">
        <v>1093</v>
      </c>
      <c r="D132" t="s">
        <v>1062</v>
      </c>
    </row>
    <row r="133" spans="1:4" x14ac:dyDescent="0.3">
      <c r="A133" t="s">
        <v>860</v>
      </c>
      <c r="B133" t="s">
        <v>1094</v>
      </c>
      <c r="D133" t="s">
        <v>1062</v>
      </c>
    </row>
    <row r="134" spans="1:4" x14ac:dyDescent="0.3">
      <c r="A134" t="s">
        <v>862</v>
      </c>
      <c r="B134" t="s">
        <v>1093</v>
      </c>
      <c r="D134" t="s">
        <v>1062</v>
      </c>
    </row>
    <row r="135" spans="1:4" x14ac:dyDescent="0.3">
      <c r="A135" t="s">
        <v>862</v>
      </c>
      <c r="B135" t="s">
        <v>1094</v>
      </c>
      <c r="D135" t="s">
        <v>1062</v>
      </c>
    </row>
    <row r="136" spans="1:4" x14ac:dyDescent="0.3">
      <c r="A136" t="s">
        <v>602</v>
      </c>
      <c r="B136" t="s">
        <v>1109</v>
      </c>
      <c r="D136" t="s">
        <v>1063</v>
      </c>
    </row>
    <row r="137" spans="1:4" x14ac:dyDescent="0.3">
      <c r="A137" t="s">
        <v>602</v>
      </c>
      <c r="B137" t="s">
        <v>1110</v>
      </c>
      <c r="D137" t="s">
        <v>1063</v>
      </c>
    </row>
    <row r="138" spans="1:4" x14ac:dyDescent="0.3">
      <c r="A138" t="s">
        <v>1239</v>
      </c>
      <c r="B138" t="s">
        <v>1109</v>
      </c>
      <c r="D138" t="s">
        <v>1063</v>
      </c>
    </row>
    <row r="139" spans="1:4" x14ac:dyDescent="0.3">
      <c r="A139" t="s">
        <v>1239</v>
      </c>
      <c r="B139" t="s">
        <v>1110</v>
      </c>
      <c r="D139" t="s">
        <v>1063</v>
      </c>
    </row>
    <row r="140" spans="1:4" x14ac:dyDescent="0.3">
      <c r="A140" t="s">
        <v>656</v>
      </c>
      <c r="B140" t="s">
        <v>1109</v>
      </c>
      <c r="D140" t="s">
        <v>1063</v>
      </c>
    </row>
    <row r="141" spans="1:4" x14ac:dyDescent="0.3">
      <c r="A141" t="s">
        <v>656</v>
      </c>
      <c r="B141" t="s">
        <v>1110</v>
      </c>
      <c r="D141" t="s">
        <v>1063</v>
      </c>
    </row>
    <row r="142" spans="1:4" x14ac:dyDescent="0.3">
      <c r="A142" t="s">
        <v>581</v>
      </c>
      <c r="B142" t="s">
        <v>1153</v>
      </c>
      <c r="D142" t="s">
        <v>1054</v>
      </c>
    </row>
    <row r="143" spans="1:4" x14ac:dyDescent="0.3">
      <c r="A143" t="s">
        <v>581</v>
      </c>
      <c r="B143" t="s">
        <v>1154</v>
      </c>
      <c r="D143" t="s">
        <v>1054</v>
      </c>
    </row>
    <row r="144" spans="1:4" x14ac:dyDescent="0.3">
      <c r="A144" t="s">
        <v>581</v>
      </c>
      <c r="B144" t="s">
        <v>1155</v>
      </c>
      <c r="D144" t="s">
        <v>1054</v>
      </c>
    </row>
    <row r="145" spans="1:4" x14ac:dyDescent="0.3">
      <c r="A145" t="s">
        <v>581</v>
      </c>
      <c r="B145" t="s">
        <v>856</v>
      </c>
      <c r="D145" t="s">
        <v>1054</v>
      </c>
    </row>
    <row r="146" spans="1:4" x14ac:dyDescent="0.3">
      <c r="A146" t="s">
        <v>581</v>
      </c>
      <c r="B146" t="s">
        <v>1156</v>
      </c>
      <c r="D146" t="s">
        <v>1054</v>
      </c>
    </row>
    <row r="147" spans="1:4" x14ac:dyDescent="0.3">
      <c r="A147" t="s">
        <v>581</v>
      </c>
      <c r="B147" t="s">
        <v>1157</v>
      </c>
      <c r="D147" t="s">
        <v>1054</v>
      </c>
    </row>
    <row r="148" spans="1:4" x14ac:dyDescent="0.3">
      <c r="A148" t="s">
        <v>581</v>
      </c>
      <c r="B148" t="s">
        <v>1158</v>
      </c>
      <c r="D148" t="s">
        <v>1054</v>
      </c>
    </row>
    <row r="149" spans="1:4" x14ac:dyDescent="0.3">
      <c r="A149" t="s">
        <v>581</v>
      </c>
      <c r="B149" t="s">
        <v>1246</v>
      </c>
      <c r="D149" t="s">
        <v>1054</v>
      </c>
    </row>
    <row r="150" spans="1:4" x14ac:dyDescent="0.3">
      <c r="A150" t="s">
        <v>582</v>
      </c>
      <c r="B150" t="s">
        <v>1153</v>
      </c>
      <c r="D150" t="s">
        <v>1054</v>
      </c>
    </row>
    <row r="151" spans="1:4" x14ac:dyDescent="0.3">
      <c r="A151" t="s">
        <v>582</v>
      </c>
      <c r="B151" t="s">
        <v>1154</v>
      </c>
      <c r="D151" t="s">
        <v>1054</v>
      </c>
    </row>
    <row r="152" spans="1:4" x14ac:dyDescent="0.3">
      <c r="A152" t="s">
        <v>582</v>
      </c>
      <c r="B152" t="s">
        <v>1155</v>
      </c>
      <c r="D152" t="s">
        <v>1054</v>
      </c>
    </row>
    <row r="153" spans="1:4" x14ac:dyDescent="0.3">
      <c r="A153" t="s">
        <v>582</v>
      </c>
      <c r="B153" t="s">
        <v>856</v>
      </c>
      <c r="D153" t="s">
        <v>1054</v>
      </c>
    </row>
    <row r="154" spans="1:4" x14ac:dyDescent="0.3">
      <c r="A154" t="s">
        <v>582</v>
      </c>
      <c r="B154" t="s">
        <v>1156</v>
      </c>
      <c r="D154" t="s">
        <v>1054</v>
      </c>
    </row>
    <row r="155" spans="1:4" x14ac:dyDescent="0.3">
      <c r="A155" t="s">
        <v>582</v>
      </c>
      <c r="B155" t="s">
        <v>1157</v>
      </c>
      <c r="D155" t="s">
        <v>1054</v>
      </c>
    </row>
    <row r="156" spans="1:4" x14ac:dyDescent="0.3">
      <c r="A156" t="s">
        <v>582</v>
      </c>
      <c r="B156" t="s">
        <v>1158</v>
      </c>
      <c r="D156" t="s">
        <v>1054</v>
      </c>
    </row>
    <row r="157" spans="1:4" x14ac:dyDescent="0.3">
      <c r="A157" t="s">
        <v>582</v>
      </c>
      <c r="B157" t="s">
        <v>1246</v>
      </c>
      <c r="D157" t="s">
        <v>1054</v>
      </c>
    </row>
    <row r="158" spans="1:4" x14ac:dyDescent="0.3">
      <c r="A158" t="s">
        <v>583</v>
      </c>
      <c r="B158" t="s">
        <v>1153</v>
      </c>
      <c r="D158" t="s">
        <v>1054</v>
      </c>
    </row>
    <row r="159" spans="1:4" x14ac:dyDescent="0.3">
      <c r="A159" t="s">
        <v>583</v>
      </c>
      <c r="B159" t="s">
        <v>1154</v>
      </c>
      <c r="D159" t="s">
        <v>1054</v>
      </c>
    </row>
    <row r="160" spans="1:4" x14ac:dyDescent="0.3">
      <c r="A160" t="s">
        <v>583</v>
      </c>
      <c r="B160" t="s">
        <v>1155</v>
      </c>
      <c r="D160" t="s">
        <v>1054</v>
      </c>
    </row>
    <row r="161" spans="1:4" x14ac:dyDescent="0.3">
      <c r="A161" t="s">
        <v>583</v>
      </c>
      <c r="B161" t="s">
        <v>856</v>
      </c>
      <c r="D161" t="s">
        <v>1054</v>
      </c>
    </row>
    <row r="162" spans="1:4" x14ac:dyDescent="0.3">
      <c r="A162" t="s">
        <v>583</v>
      </c>
      <c r="B162" t="s">
        <v>1156</v>
      </c>
      <c r="D162" t="s">
        <v>1054</v>
      </c>
    </row>
    <row r="163" spans="1:4" x14ac:dyDescent="0.3">
      <c r="A163" t="s">
        <v>583</v>
      </c>
      <c r="B163" t="s">
        <v>1157</v>
      </c>
      <c r="D163" t="s">
        <v>1054</v>
      </c>
    </row>
    <row r="164" spans="1:4" x14ac:dyDescent="0.3">
      <c r="A164" t="s">
        <v>583</v>
      </c>
      <c r="B164" t="s">
        <v>1158</v>
      </c>
      <c r="D164" t="s">
        <v>1054</v>
      </c>
    </row>
    <row r="165" spans="1:4" x14ac:dyDescent="0.3">
      <c r="A165" t="s">
        <v>583</v>
      </c>
      <c r="B165" t="s">
        <v>1246</v>
      </c>
      <c r="D165" t="s">
        <v>1054</v>
      </c>
    </row>
    <row r="166" spans="1:4" x14ac:dyDescent="0.3">
      <c r="A166" t="s">
        <v>585</v>
      </c>
      <c r="B166" t="s">
        <v>1153</v>
      </c>
      <c r="D166" t="s">
        <v>1054</v>
      </c>
    </row>
    <row r="167" spans="1:4" x14ac:dyDescent="0.3">
      <c r="A167" t="s">
        <v>585</v>
      </c>
      <c r="B167" t="s">
        <v>1154</v>
      </c>
      <c r="D167" t="s">
        <v>1054</v>
      </c>
    </row>
    <row r="168" spans="1:4" x14ac:dyDescent="0.3">
      <c r="A168" t="s">
        <v>585</v>
      </c>
      <c r="B168" t="s">
        <v>1155</v>
      </c>
      <c r="D168" t="s">
        <v>1054</v>
      </c>
    </row>
    <row r="169" spans="1:4" x14ac:dyDescent="0.3">
      <c r="A169" t="s">
        <v>585</v>
      </c>
      <c r="B169" t="s">
        <v>856</v>
      </c>
      <c r="D169" t="s">
        <v>1054</v>
      </c>
    </row>
    <row r="170" spans="1:4" x14ac:dyDescent="0.3">
      <c r="A170" t="s">
        <v>585</v>
      </c>
      <c r="B170" t="s">
        <v>1156</v>
      </c>
      <c r="D170" t="s">
        <v>1054</v>
      </c>
    </row>
    <row r="171" spans="1:4" x14ac:dyDescent="0.3">
      <c r="A171" t="s">
        <v>585</v>
      </c>
      <c r="B171" t="s">
        <v>1157</v>
      </c>
      <c r="D171" t="s">
        <v>1054</v>
      </c>
    </row>
    <row r="172" spans="1:4" x14ac:dyDescent="0.3">
      <c r="A172" t="s">
        <v>585</v>
      </c>
      <c r="B172" t="s">
        <v>1158</v>
      </c>
      <c r="D172" t="s">
        <v>1054</v>
      </c>
    </row>
    <row r="173" spans="1:4" x14ac:dyDescent="0.3">
      <c r="A173" t="s">
        <v>585</v>
      </c>
      <c r="B173" t="s">
        <v>1246</v>
      </c>
      <c r="D173" t="s">
        <v>1054</v>
      </c>
    </row>
    <row r="174" spans="1:4" x14ac:dyDescent="0.3">
      <c r="A174" t="s">
        <v>586</v>
      </c>
      <c r="B174" t="s">
        <v>1153</v>
      </c>
      <c r="D174" t="s">
        <v>1054</v>
      </c>
    </row>
    <row r="175" spans="1:4" x14ac:dyDescent="0.3">
      <c r="A175" t="s">
        <v>586</v>
      </c>
      <c r="B175" t="s">
        <v>1154</v>
      </c>
      <c r="D175" t="s">
        <v>1054</v>
      </c>
    </row>
    <row r="176" spans="1:4" x14ac:dyDescent="0.3">
      <c r="A176" t="s">
        <v>586</v>
      </c>
      <c r="B176" t="s">
        <v>1155</v>
      </c>
      <c r="D176" t="s">
        <v>1054</v>
      </c>
    </row>
    <row r="177" spans="1:4" x14ac:dyDescent="0.3">
      <c r="A177" t="s">
        <v>586</v>
      </c>
      <c r="B177" t="s">
        <v>856</v>
      </c>
      <c r="D177" t="s">
        <v>1054</v>
      </c>
    </row>
    <row r="178" spans="1:4" x14ac:dyDescent="0.3">
      <c r="A178" t="s">
        <v>586</v>
      </c>
      <c r="B178" t="s">
        <v>1156</v>
      </c>
      <c r="D178" t="s">
        <v>1054</v>
      </c>
    </row>
    <row r="179" spans="1:4" x14ac:dyDescent="0.3">
      <c r="A179" t="s">
        <v>586</v>
      </c>
      <c r="B179" t="s">
        <v>1157</v>
      </c>
      <c r="D179" t="s">
        <v>1054</v>
      </c>
    </row>
    <row r="180" spans="1:4" x14ac:dyDescent="0.3">
      <c r="A180" t="s">
        <v>586</v>
      </c>
      <c r="B180" t="s">
        <v>1158</v>
      </c>
      <c r="D180" t="s">
        <v>1054</v>
      </c>
    </row>
    <row r="181" spans="1:4" x14ac:dyDescent="0.3">
      <c r="A181" t="s">
        <v>586</v>
      </c>
      <c r="B181" t="s">
        <v>1246</v>
      </c>
      <c r="D181" t="s">
        <v>1054</v>
      </c>
    </row>
    <row r="182" spans="1:4" x14ac:dyDescent="0.3">
      <c r="A182" t="s">
        <v>588</v>
      </c>
      <c r="B182" t="s">
        <v>1153</v>
      </c>
      <c r="D182" t="s">
        <v>1054</v>
      </c>
    </row>
    <row r="183" spans="1:4" x14ac:dyDescent="0.3">
      <c r="A183" t="s">
        <v>588</v>
      </c>
      <c r="B183" t="s">
        <v>1154</v>
      </c>
      <c r="D183" t="s">
        <v>1054</v>
      </c>
    </row>
    <row r="184" spans="1:4" x14ac:dyDescent="0.3">
      <c r="A184" t="s">
        <v>588</v>
      </c>
      <c r="B184" t="s">
        <v>1155</v>
      </c>
      <c r="D184" t="s">
        <v>1054</v>
      </c>
    </row>
    <row r="185" spans="1:4" x14ac:dyDescent="0.3">
      <c r="A185" t="s">
        <v>588</v>
      </c>
      <c r="B185" t="s">
        <v>856</v>
      </c>
      <c r="D185" t="s">
        <v>1054</v>
      </c>
    </row>
    <row r="186" spans="1:4" x14ac:dyDescent="0.3">
      <c r="A186" t="s">
        <v>588</v>
      </c>
      <c r="B186" t="s">
        <v>1156</v>
      </c>
      <c r="D186" t="s">
        <v>1054</v>
      </c>
    </row>
    <row r="187" spans="1:4" x14ac:dyDescent="0.3">
      <c r="A187" t="s">
        <v>588</v>
      </c>
      <c r="B187" t="s">
        <v>1157</v>
      </c>
      <c r="D187" t="s">
        <v>1054</v>
      </c>
    </row>
    <row r="188" spans="1:4" x14ac:dyDescent="0.3">
      <c r="A188" t="s">
        <v>588</v>
      </c>
      <c r="B188" t="s">
        <v>1158</v>
      </c>
      <c r="D188" t="s">
        <v>1054</v>
      </c>
    </row>
    <row r="189" spans="1:4" x14ac:dyDescent="0.3">
      <c r="A189" t="s">
        <v>588</v>
      </c>
      <c r="B189" t="s">
        <v>1246</v>
      </c>
      <c r="D189" t="s">
        <v>1054</v>
      </c>
    </row>
    <row r="190" spans="1:4" x14ac:dyDescent="0.3">
      <c r="A190" t="s">
        <v>589</v>
      </c>
      <c r="B190" t="s">
        <v>1153</v>
      </c>
      <c r="D190" t="s">
        <v>1054</v>
      </c>
    </row>
    <row r="191" spans="1:4" x14ac:dyDescent="0.3">
      <c r="A191" t="s">
        <v>589</v>
      </c>
      <c r="B191" t="s">
        <v>1154</v>
      </c>
      <c r="D191" t="s">
        <v>1054</v>
      </c>
    </row>
    <row r="192" spans="1:4" x14ac:dyDescent="0.3">
      <c r="A192" t="s">
        <v>589</v>
      </c>
      <c r="B192" t="s">
        <v>1155</v>
      </c>
      <c r="D192" t="s">
        <v>1054</v>
      </c>
    </row>
    <row r="193" spans="1:4" x14ac:dyDescent="0.3">
      <c r="A193" t="s">
        <v>589</v>
      </c>
      <c r="B193" t="s">
        <v>856</v>
      </c>
      <c r="D193" t="s">
        <v>1054</v>
      </c>
    </row>
    <row r="194" spans="1:4" x14ac:dyDescent="0.3">
      <c r="A194" t="s">
        <v>589</v>
      </c>
      <c r="B194" t="s">
        <v>1156</v>
      </c>
      <c r="D194" t="s">
        <v>1054</v>
      </c>
    </row>
    <row r="195" spans="1:4" x14ac:dyDescent="0.3">
      <c r="A195" t="s">
        <v>589</v>
      </c>
      <c r="B195" t="s">
        <v>1157</v>
      </c>
      <c r="D195" t="s">
        <v>1054</v>
      </c>
    </row>
    <row r="196" spans="1:4" x14ac:dyDescent="0.3">
      <c r="A196" t="s">
        <v>589</v>
      </c>
      <c r="B196" t="s">
        <v>1158</v>
      </c>
      <c r="D196" t="s">
        <v>1054</v>
      </c>
    </row>
    <row r="197" spans="1:4" x14ac:dyDescent="0.3">
      <c r="A197" t="s">
        <v>589</v>
      </c>
      <c r="B197" t="s">
        <v>1246</v>
      </c>
      <c r="D197" t="s">
        <v>1054</v>
      </c>
    </row>
    <row r="198" spans="1:4" x14ac:dyDescent="0.3">
      <c r="A198" t="s">
        <v>590</v>
      </c>
      <c r="B198" t="s">
        <v>1153</v>
      </c>
      <c r="D198" t="s">
        <v>1054</v>
      </c>
    </row>
    <row r="199" spans="1:4" x14ac:dyDescent="0.3">
      <c r="A199" t="s">
        <v>590</v>
      </c>
      <c r="B199" t="s">
        <v>1154</v>
      </c>
      <c r="D199" t="s">
        <v>1054</v>
      </c>
    </row>
    <row r="200" spans="1:4" x14ac:dyDescent="0.3">
      <c r="A200" t="s">
        <v>590</v>
      </c>
      <c r="B200" t="s">
        <v>1155</v>
      </c>
      <c r="D200" t="s">
        <v>1054</v>
      </c>
    </row>
    <row r="201" spans="1:4" x14ac:dyDescent="0.3">
      <c r="A201" t="s">
        <v>590</v>
      </c>
      <c r="B201" t="s">
        <v>856</v>
      </c>
      <c r="D201" t="s">
        <v>1054</v>
      </c>
    </row>
    <row r="202" spans="1:4" x14ac:dyDescent="0.3">
      <c r="A202" t="s">
        <v>590</v>
      </c>
      <c r="B202" t="s">
        <v>1156</v>
      </c>
      <c r="D202" t="s">
        <v>1054</v>
      </c>
    </row>
    <row r="203" spans="1:4" x14ac:dyDescent="0.3">
      <c r="A203" t="s">
        <v>590</v>
      </c>
      <c r="B203" t="s">
        <v>1157</v>
      </c>
      <c r="D203" t="s">
        <v>1054</v>
      </c>
    </row>
    <row r="204" spans="1:4" x14ac:dyDescent="0.3">
      <c r="A204" t="s">
        <v>590</v>
      </c>
      <c r="B204" t="s">
        <v>1158</v>
      </c>
      <c r="D204" t="s">
        <v>1054</v>
      </c>
    </row>
    <row r="205" spans="1:4" x14ac:dyDescent="0.3">
      <c r="A205" t="s">
        <v>590</v>
      </c>
      <c r="B205" t="s">
        <v>1246</v>
      </c>
      <c r="D205" t="s">
        <v>1054</v>
      </c>
    </row>
    <row r="206" spans="1:4" x14ac:dyDescent="0.3">
      <c r="A206" t="s">
        <v>591</v>
      </c>
      <c r="B206" t="s">
        <v>1153</v>
      </c>
      <c r="D206" t="s">
        <v>1054</v>
      </c>
    </row>
    <row r="207" spans="1:4" x14ac:dyDescent="0.3">
      <c r="A207" t="s">
        <v>591</v>
      </c>
      <c r="B207" t="s">
        <v>1154</v>
      </c>
      <c r="D207" t="s">
        <v>1054</v>
      </c>
    </row>
    <row r="208" spans="1:4" x14ac:dyDescent="0.3">
      <c r="A208" t="s">
        <v>591</v>
      </c>
      <c r="B208" t="s">
        <v>1155</v>
      </c>
      <c r="D208" t="s">
        <v>1054</v>
      </c>
    </row>
    <row r="209" spans="1:4" x14ac:dyDescent="0.3">
      <c r="A209" t="s">
        <v>591</v>
      </c>
      <c r="B209" t="s">
        <v>856</v>
      </c>
      <c r="D209" t="s">
        <v>1054</v>
      </c>
    </row>
    <row r="210" spans="1:4" x14ac:dyDescent="0.3">
      <c r="A210" t="s">
        <v>591</v>
      </c>
      <c r="B210" t="s">
        <v>1156</v>
      </c>
      <c r="D210" t="s">
        <v>1054</v>
      </c>
    </row>
    <row r="211" spans="1:4" x14ac:dyDescent="0.3">
      <c r="A211" t="s">
        <v>591</v>
      </c>
      <c r="B211" t="s">
        <v>1157</v>
      </c>
      <c r="D211" t="s">
        <v>1054</v>
      </c>
    </row>
    <row r="212" spans="1:4" x14ac:dyDescent="0.3">
      <c r="A212" t="s">
        <v>591</v>
      </c>
      <c r="B212" t="s">
        <v>1158</v>
      </c>
      <c r="D212" t="s">
        <v>1054</v>
      </c>
    </row>
    <row r="213" spans="1:4" x14ac:dyDescent="0.3">
      <c r="A213" t="s">
        <v>591</v>
      </c>
      <c r="B213" t="s">
        <v>1246</v>
      </c>
      <c r="D213" t="s">
        <v>1054</v>
      </c>
    </row>
    <row r="214" spans="1:4" x14ac:dyDescent="0.3">
      <c r="A214" t="s">
        <v>594</v>
      </c>
      <c r="B214" t="s">
        <v>1153</v>
      </c>
      <c r="D214" t="s">
        <v>1054</v>
      </c>
    </row>
    <row r="215" spans="1:4" x14ac:dyDescent="0.3">
      <c r="A215" t="s">
        <v>594</v>
      </c>
      <c r="B215" t="s">
        <v>1154</v>
      </c>
      <c r="D215" t="s">
        <v>1054</v>
      </c>
    </row>
    <row r="216" spans="1:4" x14ac:dyDescent="0.3">
      <c r="A216" t="s">
        <v>594</v>
      </c>
      <c r="B216" t="s">
        <v>1155</v>
      </c>
      <c r="D216" t="s">
        <v>1054</v>
      </c>
    </row>
    <row r="217" spans="1:4" x14ac:dyDescent="0.3">
      <c r="A217" t="s">
        <v>594</v>
      </c>
      <c r="B217" t="s">
        <v>856</v>
      </c>
      <c r="D217" t="s">
        <v>1054</v>
      </c>
    </row>
    <row r="218" spans="1:4" x14ac:dyDescent="0.3">
      <c r="A218" t="s">
        <v>594</v>
      </c>
      <c r="B218" t="s">
        <v>1156</v>
      </c>
      <c r="D218" t="s">
        <v>1054</v>
      </c>
    </row>
    <row r="219" spans="1:4" x14ac:dyDescent="0.3">
      <c r="A219" t="s">
        <v>594</v>
      </c>
      <c r="B219" t="s">
        <v>1157</v>
      </c>
      <c r="D219" t="s">
        <v>1054</v>
      </c>
    </row>
    <row r="220" spans="1:4" x14ac:dyDescent="0.3">
      <c r="A220" t="s">
        <v>594</v>
      </c>
      <c r="B220" t="s">
        <v>1158</v>
      </c>
      <c r="D220" t="s">
        <v>1054</v>
      </c>
    </row>
    <row r="221" spans="1:4" x14ac:dyDescent="0.3">
      <c r="A221" t="s">
        <v>594</v>
      </c>
      <c r="B221" t="s">
        <v>1246</v>
      </c>
      <c r="D221" t="s">
        <v>1054</v>
      </c>
    </row>
    <row r="222" spans="1:4" x14ac:dyDescent="0.3">
      <c r="A222" t="s">
        <v>1236</v>
      </c>
      <c r="B222" t="s">
        <v>1153</v>
      </c>
      <c r="D222" t="s">
        <v>1054</v>
      </c>
    </row>
    <row r="223" spans="1:4" x14ac:dyDescent="0.3">
      <c r="A223" t="s">
        <v>1236</v>
      </c>
      <c r="B223" t="s">
        <v>1154</v>
      </c>
      <c r="D223" t="s">
        <v>1054</v>
      </c>
    </row>
    <row r="224" spans="1:4" x14ac:dyDescent="0.3">
      <c r="A224" t="s">
        <v>1236</v>
      </c>
      <c r="B224" t="s">
        <v>1155</v>
      </c>
      <c r="D224" t="s">
        <v>1054</v>
      </c>
    </row>
    <row r="225" spans="1:4" x14ac:dyDescent="0.3">
      <c r="A225" t="s">
        <v>1236</v>
      </c>
      <c r="B225" t="s">
        <v>856</v>
      </c>
      <c r="D225" t="s">
        <v>1054</v>
      </c>
    </row>
    <row r="226" spans="1:4" x14ac:dyDescent="0.3">
      <c r="A226" t="s">
        <v>1236</v>
      </c>
      <c r="B226" t="s">
        <v>1156</v>
      </c>
      <c r="D226" t="s">
        <v>1054</v>
      </c>
    </row>
    <row r="227" spans="1:4" x14ac:dyDescent="0.3">
      <c r="A227" t="s">
        <v>1236</v>
      </c>
      <c r="B227" t="s">
        <v>1157</v>
      </c>
      <c r="D227" t="s">
        <v>1054</v>
      </c>
    </row>
    <row r="228" spans="1:4" x14ac:dyDescent="0.3">
      <c r="A228" t="s">
        <v>1236</v>
      </c>
      <c r="B228" t="s">
        <v>1158</v>
      </c>
      <c r="D228" t="s">
        <v>1054</v>
      </c>
    </row>
    <row r="229" spans="1:4" x14ac:dyDescent="0.3">
      <c r="A229" t="s">
        <v>1236</v>
      </c>
      <c r="B229" t="s">
        <v>1246</v>
      </c>
      <c r="D229" t="s">
        <v>1054</v>
      </c>
    </row>
    <row r="230" spans="1:4" x14ac:dyDescent="0.3">
      <c r="A230" t="s">
        <v>1237</v>
      </c>
      <c r="B230" t="s">
        <v>1153</v>
      </c>
      <c r="D230" t="s">
        <v>1054</v>
      </c>
    </row>
    <row r="231" spans="1:4" x14ac:dyDescent="0.3">
      <c r="A231" t="s">
        <v>1237</v>
      </c>
      <c r="B231" t="s">
        <v>1154</v>
      </c>
      <c r="D231" t="s">
        <v>1054</v>
      </c>
    </row>
    <row r="232" spans="1:4" x14ac:dyDescent="0.3">
      <c r="A232" t="s">
        <v>1237</v>
      </c>
      <c r="B232" t="s">
        <v>1155</v>
      </c>
      <c r="D232" t="s">
        <v>1054</v>
      </c>
    </row>
    <row r="233" spans="1:4" x14ac:dyDescent="0.3">
      <c r="A233" t="s">
        <v>1237</v>
      </c>
      <c r="B233" t="s">
        <v>856</v>
      </c>
      <c r="D233" t="s">
        <v>1054</v>
      </c>
    </row>
    <row r="234" spans="1:4" x14ac:dyDescent="0.3">
      <c r="A234" t="s">
        <v>1237</v>
      </c>
      <c r="B234" t="s">
        <v>1156</v>
      </c>
      <c r="D234" t="s">
        <v>1054</v>
      </c>
    </row>
    <row r="235" spans="1:4" x14ac:dyDescent="0.3">
      <c r="A235" t="s">
        <v>1237</v>
      </c>
      <c r="B235" t="s">
        <v>1157</v>
      </c>
      <c r="D235" t="s">
        <v>1054</v>
      </c>
    </row>
    <row r="236" spans="1:4" x14ac:dyDescent="0.3">
      <c r="A236" t="s">
        <v>1237</v>
      </c>
      <c r="B236" t="s">
        <v>1158</v>
      </c>
      <c r="D236" t="s">
        <v>1054</v>
      </c>
    </row>
    <row r="237" spans="1:4" x14ac:dyDescent="0.3">
      <c r="A237" t="s">
        <v>1237</v>
      </c>
      <c r="B237" t="s">
        <v>1246</v>
      </c>
      <c r="D237" t="s">
        <v>1054</v>
      </c>
    </row>
    <row r="238" spans="1:4" x14ac:dyDescent="0.3">
      <c r="A238" t="s">
        <v>651</v>
      </c>
      <c r="B238" t="s">
        <v>1153</v>
      </c>
      <c r="D238" t="s">
        <v>1054</v>
      </c>
    </row>
    <row r="239" spans="1:4" x14ac:dyDescent="0.3">
      <c r="A239" t="s">
        <v>651</v>
      </c>
      <c r="B239" t="s">
        <v>1154</v>
      </c>
      <c r="D239" t="s">
        <v>1054</v>
      </c>
    </row>
    <row r="240" spans="1:4" x14ac:dyDescent="0.3">
      <c r="A240" t="s">
        <v>651</v>
      </c>
      <c r="B240" t="s">
        <v>1155</v>
      </c>
      <c r="D240" t="s">
        <v>1054</v>
      </c>
    </row>
    <row r="241" spans="1:4" x14ac:dyDescent="0.3">
      <c r="A241" t="s">
        <v>651</v>
      </c>
      <c r="B241" t="s">
        <v>856</v>
      </c>
      <c r="D241" t="s">
        <v>1054</v>
      </c>
    </row>
    <row r="242" spans="1:4" x14ac:dyDescent="0.3">
      <c r="A242" t="s">
        <v>651</v>
      </c>
      <c r="B242" t="s">
        <v>1156</v>
      </c>
      <c r="D242" t="s">
        <v>1054</v>
      </c>
    </row>
    <row r="243" spans="1:4" x14ac:dyDescent="0.3">
      <c r="A243" t="s">
        <v>651</v>
      </c>
      <c r="B243" t="s">
        <v>1157</v>
      </c>
      <c r="D243" t="s">
        <v>1054</v>
      </c>
    </row>
    <row r="244" spans="1:4" x14ac:dyDescent="0.3">
      <c r="A244" t="s">
        <v>651</v>
      </c>
      <c r="B244" t="s">
        <v>1158</v>
      </c>
      <c r="D244" t="s">
        <v>1054</v>
      </c>
    </row>
    <row r="245" spans="1:4" x14ac:dyDescent="0.3">
      <c r="A245" t="s">
        <v>651</v>
      </c>
      <c r="B245" t="s">
        <v>1246</v>
      </c>
      <c r="D245" t="s">
        <v>1054</v>
      </c>
    </row>
    <row r="246" spans="1:4" x14ac:dyDescent="0.3">
      <c r="A246" t="s">
        <v>1224</v>
      </c>
      <c r="B246" t="s">
        <v>1153</v>
      </c>
      <c r="D246" t="s">
        <v>1054</v>
      </c>
    </row>
    <row r="247" spans="1:4" x14ac:dyDescent="0.3">
      <c r="A247" t="s">
        <v>1224</v>
      </c>
      <c r="B247" t="s">
        <v>1154</v>
      </c>
      <c r="D247" t="s">
        <v>1054</v>
      </c>
    </row>
    <row r="248" spans="1:4" x14ac:dyDescent="0.3">
      <c r="A248" t="s">
        <v>1224</v>
      </c>
      <c r="B248" t="s">
        <v>1155</v>
      </c>
      <c r="D248" t="s">
        <v>1054</v>
      </c>
    </row>
    <row r="249" spans="1:4" x14ac:dyDescent="0.3">
      <c r="A249" t="s">
        <v>1224</v>
      </c>
      <c r="B249" t="s">
        <v>856</v>
      </c>
      <c r="D249" t="s">
        <v>1054</v>
      </c>
    </row>
    <row r="250" spans="1:4" x14ac:dyDescent="0.3">
      <c r="A250" t="s">
        <v>1224</v>
      </c>
      <c r="B250" t="s">
        <v>1156</v>
      </c>
      <c r="D250" t="s">
        <v>1054</v>
      </c>
    </row>
    <row r="251" spans="1:4" x14ac:dyDescent="0.3">
      <c r="A251" t="s">
        <v>1224</v>
      </c>
      <c r="B251" t="s">
        <v>1157</v>
      </c>
      <c r="D251" t="s">
        <v>1054</v>
      </c>
    </row>
    <row r="252" spans="1:4" x14ac:dyDescent="0.3">
      <c r="A252" t="s">
        <v>1224</v>
      </c>
      <c r="B252" t="s">
        <v>1158</v>
      </c>
      <c r="D252" t="s">
        <v>1054</v>
      </c>
    </row>
    <row r="253" spans="1:4" x14ac:dyDescent="0.3">
      <c r="A253" t="s">
        <v>1224</v>
      </c>
      <c r="B253" t="s">
        <v>1246</v>
      </c>
      <c r="D253" t="s">
        <v>1054</v>
      </c>
    </row>
    <row r="254" spans="1:4" x14ac:dyDescent="0.3">
      <c r="A254" t="s">
        <v>1227</v>
      </c>
      <c r="B254" t="s">
        <v>1153</v>
      </c>
      <c r="D254" t="s">
        <v>1054</v>
      </c>
    </row>
    <row r="255" spans="1:4" x14ac:dyDescent="0.3">
      <c r="A255" t="s">
        <v>1227</v>
      </c>
      <c r="B255" t="s">
        <v>1154</v>
      </c>
      <c r="D255" t="s">
        <v>1054</v>
      </c>
    </row>
    <row r="256" spans="1:4" x14ac:dyDescent="0.3">
      <c r="A256" t="s">
        <v>1227</v>
      </c>
      <c r="B256" t="s">
        <v>1155</v>
      </c>
      <c r="D256" t="s">
        <v>1054</v>
      </c>
    </row>
    <row r="257" spans="1:4" x14ac:dyDescent="0.3">
      <c r="A257" t="s">
        <v>1227</v>
      </c>
      <c r="B257" t="s">
        <v>856</v>
      </c>
      <c r="D257" t="s">
        <v>1054</v>
      </c>
    </row>
    <row r="258" spans="1:4" x14ac:dyDescent="0.3">
      <c r="A258" t="s">
        <v>1227</v>
      </c>
      <c r="B258" t="s">
        <v>1156</v>
      </c>
      <c r="D258" t="s">
        <v>1054</v>
      </c>
    </row>
    <row r="259" spans="1:4" x14ac:dyDescent="0.3">
      <c r="A259" t="s">
        <v>1227</v>
      </c>
      <c r="B259" t="s">
        <v>1157</v>
      </c>
      <c r="D259" t="s">
        <v>1054</v>
      </c>
    </row>
    <row r="260" spans="1:4" x14ac:dyDescent="0.3">
      <c r="A260" t="s">
        <v>1227</v>
      </c>
      <c r="B260" t="s">
        <v>1158</v>
      </c>
      <c r="D260" t="s">
        <v>1054</v>
      </c>
    </row>
    <row r="261" spans="1:4" x14ac:dyDescent="0.3">
      <c r="A261" t="s">
        <v>1227</v>
      </c>
      <c r="B261" t="s">
        <v>1246</v>
      </c>
      <c r="D261" t="s">
        <v>1054</v>
      </c>
    </row>
    <row r="262" spans="1:4" x14ac:dyDescent="0.3">
      <c r="A262" t="s">
        <v>1219</v>
      </c>
      <c r="B262" t="s">
        <v>1153</v>
      </c>
      <c r="D262" t="s">
        <v>1054</v>
      </c>
    </row>
    <row r="263" spans="1:4" x14ac:dyDescent="0.3">
      <c r="A263" t="s">
        <v>1219</v>
      </c>
      <c r="B263" t="s">
        <v>1154</v>
      </c>
      <c r="D263" t="s">
        <v>1054</v>
      </c>
    </row>
    <row r="264" spans="1:4" x14ac:dyDescent="0.3">
      <c r="A264" t="s">
        <v>1219</v>
      </c>
      <c r="B264" t="s">
        <v>1155</v>
      </c>
      <c r="D264" t="s">
        <v>1054</v>
      </c>
    </row>
    <row r="265" spans="1:4" x14ac:dyDescent="0.3">
      <c r="A265" t="s">
        <v>1219</v>
      </c>
      <c r="B265" t="s">
        <v>856</v>
      </c>
      <c r="D265" t="s">
        <v>1054</v>
      </c>
    </row>
    <row r="266" spans="1:4" x14ac:dyDescent="0.3">
      <c r="A266" t="s">
        <v>1219</v>
      </c>
      <c r="B266" t="s">
        <v>1156</v>
      </c>
      <c r="D266" t="s">
        <v>1054</v>
      </c>
    </row>
    <row r="267" spans="1:4" x14ac:dyDescent="0.3">
      <c r="A267" t="s">
        <v>1219</v>
      </c>
      <c r="B267" t="s">
        <v>1157</v>
      </c>
      <c r="D267" t="s">
        <v>1054</v>
      </c>
    </row>
    <row r="268" spans="1:4" x14ac:dyDescent="0.3">
      <c r="A268" t="s">
        <v>1219</v>
      </c>
      <c r="B268" t="s">
        <v>1158</v>
      </c>
      <c r="D268" t="s">
        <v>1054</v>
      </c>
    </row>
    <row r="269" spans="1:4" x14ac:dyDescent="0.3">
      <c r="A269" t="s">
        <v>1219</v>
      </c>
      <c r="B269" t="s">
        <v>1246</v>
      </c>
      <c r="D269" t="s">
        <v>1054</v>
      </c>
    </row>
    <row r="270" spans="1:4" x14ac:dyDescent="0.3">
      <c r="A270" t="s">
        <v>1223</v>
      </c>
      <c r="B270" t="s">
        <v>1153</v>
      </c>
      <c r="D270" t="s">
        <v>1054</v>
      </c>
    </row>
    <row r="271" spans="1:4" x14ac:dyDescent="0.3">
      <c r="A271" t="s">
        <v>1223</v>
      </c>
      <c r="B271" t="s">
        <v>1154</v>
      </c>
      <c r="D271" t="s">
        <v>1054</v>
      </c>
    </row>
    <row r="272" spans="1:4" x14ac:dyDescent="0.3">
      <c r="A272" t="s">
        <v>1223</v>
      </c>
      <c r="B272" t="s">
        <v>1155</v>
      </c>
      <c r="D272" t="s">
        <v>1054</v>
      </c>
    </row>
    <row r="273" spans="1:4" x14ac:dyDescent="0.3">
      <c r="A273" t="s">
        <v>1223</v>
      </c>
      <c r="B273" t="s">
        <v>856</v>
      </c>
      <c r="D273" t="s">
        <v>1054</v>
      </c>
    </row>
    <row r="274" spans="1:4" x14ac:dyDescent="0.3">
      <c r="A274" t="s">
        <v>1223</v>
      </c>
      <c r="B274" t="s">
        <v>1156</v>
      </c>
      <c r="D274" t="s">
        <v>1054</v>
      </c>
    </row>
    <row r="275" spans="1:4" x14ac:dyDescent="0.3">
      <c r="A275" t="s">
        <v>1223</v>
      </c>
      <c r="B275" t="s">
        <v>1157</v>
      </c>
      <c r="D275" t="s">
        <v>1054</v>
      </c>
    </row>
    <row r="276" spans="1:4" x14ac:dyDescent="0.3">
      <c r="A276" t="s">
        <v>1223</v>
      </c>
      <c r="B276" t="s">
        <v>1158</v>
      </c>
      <c r="D276" t="s">
        <v>1054</v>
      </c>
    </row>
    <row r="277" spans="1:4" x14ac:dyDescent="0.3">
      <c r="A277" t="s">
        <v>1223</v>
      </c>
      <c r="B277" t="s">
        <v>1246</v>
      </c>
      <c r="D277" t="s">
        <v>1054</v>
      </c>
    </row>
    <row r="278" spans="1:4" x14ac:dyDescent="0.3">
      <c r="A278" t="s">
        <v>1218</v>
      </c>
      <c r="B278" t="s">
        <v>1153</v>
      </c>
      <c r="D278" t="s">
        <v>1054</v>
      </c>
    </row>
    <row r="279" spans="1:4" x14ac:dyDescent="0.3">
      <c r="A279" t="s">
        <v>1218</v>
      </c>
      <c r="B279" t="s">
        <v>1154</v>
      </c>
      <c r="D279" t="s">
        <v>1054</v>
      </c>
    </row>
    <row r="280" spans="1:4" x14ac:dyDescent="0.3">
      <c r="A280" t="s">
        <v>1218</v>
      </c>
      <c r="B280" t="s">
        <v>1155</v>
      </c>
      <c r="D280" t="s">
        <v>1054</v>
      </c>
    </row>
    <row r="281" spans="1:4" x14ac:dyDescent="0.3">
      <c r="A281" t="s">
        <v>1218</v>
      </c>
      <c r="B281" t="s">
        <v>856</v>
      </c>
      <c r="D281" t="s">
        <v>1054</v>
      </c>
    </row>
    <row r="282" spans="1:4" x14ac:dyDescent="0.3">
      <c r="A282" t="s">
        <v>1218</v>
      </c>
      <c r="B282" t="s">
        <v>1156</v>
      </c>
      <c r="D282" t="s">
        <v>1054</v>
      </c>
    </row>
    <row r="283" spans="1:4" x14ac:dyDescent="0.3">
      <c r="A283" t="s">
        <v>1218</v>
      </c>
      <c r="B283" t="s">
        <v>1157</v>
      </c>
      <c r="D283" t="s">
        <v>1054</v>
      </c>
    </row>
    <row r="284" spans="1:4" x14ac:dyDescent="0.3">
      <c r="A284" t="s">
        <v>1218</v>
      </c>
      <c r="B284" t="s">
        <v>1158</v>
      </c>
      <c r="D284" t="s">
        <v>1054</v>
      </c>
    </row>
    <row r="285" spans="1:4" x14ac:dyDescent="0.3">
      <c r="A285" t="s">
        <v>1218</v>
      </c>
      <c r="B285" t="s">
        <v>1246</v>
      </c>
      <c r="D285" t="s">
        <v>1054</v>
      </c>
    </row>
    <row r="286" spans="1:4" x14ac:dyDescent="0.3">
      <c r="A286" t="s">
        <v>604</v>
      </c>
      <c r="B286" t="s">
        <v>1153</v>
      </c>
      <c r="D286" t="s">
        <v>1054</v>
      </c>
    </row>
    <row r="287" spans="1:4" x14ac:dyDescent="0.3">
      <c r="A287" t="s">
        <v>604</v>
      </c>
      <c r="B287" t="s">
        <v>1154</v>
      </c>
      <c r="D287" t="s">
        <v>1054</v>
      </c>
    </row>
    <row r="288" spans="1:4" x14ac:dyDescent="0.3">
      <c r="A288" t="s">
        <v>604</v>
      </c>
      <c r="B288" t="s">
        <v>1155</v>
      </c>
      <c r="D288" t="s">
        <v>1054</v>
      </c>
    </row>
    <row r="289" spans="1:4" x14ac:dyDescent="0.3">
      <c r="A289" t="s">
        <v>604</v>
      </c>
      <c r="B289" t="s">
        <v>856</v>
      </c>
      <c r="D289" t="s">
        <v>1054</v>
      </c>
    </row>
    <row r="290" spans="1:4" x14ac:dyDescent="0.3">
      <c r="A290" t="s">
        <v>604</v>
      </c>
      <c r="B290" t="s">
        <v>1156</v>
      </c>
      <c r="D290" t="s">
        <v>1054</v>
      </c>
    </row>
    <row r="291" spans="1:4" x14ac:dyDescent="0.3">
      <c r="A291" t="s">
        <v>604</v>
      </c>
      <c r="B291" t="s">
        <v>1157</v>
      </c>
      <c r="D291" t="s">
        <v>1054</v>
      </c>
    </row>
    <row r="292" spans="1:4" x14ac:dyDescent="0.3">
      <c r="A292" t="s">
        <v>604</v>
      </c>
      <c r="B292" t="s">
        <v>1158</v>
      </c>
      <c r="D292" t="s">
        <v>1054</v>
      </c>
    </row>
    <row r="293" spans="1:4" x14ac:dyDescent="0.3">
      <c r="A293" t="s">
        <v>604</v>
      </c>
      <c r="B293" t="s">
        <v>1246</v>
      </c>
      <c r="D293" t="s">
        <v>1054</v>
      </c>
    </row>
    <row r="294" spans="1:4" x14ac:dyDescent="0.3">
      <c r="A294" t="s">
        <v>1241</v>
      </c>
      <c r="B294" t="s">
        <v>1153</v>
      </c>
      <c r="D294" t="s">
        <v>1054</v>
      </c>
    </row>
    <row r="295" spans="1:4" x14ac:dyDescent="0.3">
      <c r="A295" t="s">
        <v>1241</v>
      </c>
      <c r="B295" t="s">
        <v>1154</v>
      </c>
      <c r="D295" t="s">
        <v>1054</v>
      </c>
    </row>
    <row r="296" spans="1:4" x14ac:dyDescent="0.3">
      <c r="A296" t="s">
        <v>1241</v>
      </c>
      <c r="B296" t="s">
        <v>1155</v>
      </c>
      <c r="D296" t="s">
        <v>1054</v>
      </c>
    </row>
    <row r="297" spans="1:4" x14ac:dyDescent="0.3">
      <c r="A297" t="s">
        <v>1241</v>
      </c>
      <c r="B297" t="s">
        <v>856</v>
      </c>
      <c r="D297" t="s">
        <v>1054</v>
      </c>
    </row>
    <row r="298" spans="1:4" x14ac:dyDescent="0.3">
      <c r="A298" t="s">
        <v>1241</v>
      </c>
      <c r="B298" t="s">
        <v>1156</v>
      </c>
      <c r="D298" t="s">
        <v>1054</v>
      </c>
    </row>
    <row r="299" spans="1:4" x14ac:dyDescent="0.3">
      <c r="A299" t="s">
        <v>1241</v>
      </c>
      <c r="B299" t="s">
        <v>1157</v>
      </c>
      <c r="D299" t="s">
        <v>1054</v>
      </c>
    </row>
    <row r="300" spans="1:4" x14ac:dyDescent="0.3">
      <c r="A300" t="s">
        <v>1241</v>
      </c>
      <c r="B300" t="s">
        <v>1158</v>
      </c>
      <c r="D300" t="s">
        <v>1054</v>
      </c>
    </row>
    <row r="301" spans="1:4" x14ac:dyDescent="0.3">
      <c r="A301" t="s">
        <v>1241</v>
      </c>
      <c r="B301" t="s">
        <v>1246</v>
      </c>
      <c r="D301" t="s">
        <v>1054</v>
      </c>
    </row>
    <row r="302" spans="1:4" x14ac:dyDescent="0.3">
      <c r="A302" t="s">
        <v>610</v>
      </c>
      <c r="B302" t="s">
        <v>1153</v>
      </c>
      <c r="D302" t="s">
        <v>1054</v>
      </c>
    </row>
    <row r="303" spans="1:4" x14ac:dyDescent="0.3">
      <c r="A303" t="s">
        <v>610</v>
      </c>
      <c r="B303" t="s">
        <v>1154</v>
      </c>
      <c r="D303" t="s">
        <v>1054</v>
      </c>
    </row>
    <row r="304" spans="1:4" x14ac:dyDescent="0.3">
      <c r="A304" t="s">
        <v>610</v>
      </c>
      <c r="B304" t="s">
        <v>1155</v>
      </c>
      <c r="D304" t="s">
        <v>1054</v>
      </c>
    </row>
    <row r="305" spans="1:4" x14ac:dyDescent="0.3">
      <c r="A305" t="s">
        <v>610</v>
      </c>
      <c r="B305" t="s">
        <v>856</v>
      </c>
      <c r="D305" t="s">
        <v>1054</v>
      </c>
    </row>
    <row r="306" spans="1:4" x14ac:dyDescent="0.3">
      <c r="A306" t="s">
        <v>610</v>
      </c>
      <c r="B306" t="s">
        <v>1156</v>
      </c>
      <c r="D306" t="s">
        <v>1054</v>
      </c>
    </row>
    <row r="307" spans="1:4" x14ac:dyDescent="0.3">
      <c r="A307" t="s">
        <v>610</v>
      </c>
      <c r="B307" t="s">
        <v>1157</v>
      </c>
      <c r="D307" t="s">
        <v>1054</v>
      </c>
    </row>
    <row r="308" spans="1:4" x14ac:dyDescent="0.3">
      <c r="A308" t="s">
        <v>610</v>
      </c>
      <c r="B308" t="s">
        <v>1158</v>
      </c>
      <c r="D308" t="s">
        <v>1054</v>
      </c>
    </row>
    <row r="309" spans="1:4" x14ac:dyDescent="0.3">
      <c r="A309" t="s">
        <v>610</v>
      </c>
      <c r="B309" t="s">
        <v>1246</v>
      </c>
      <c r="D309" t="s">
        <v>1054</v>
      </c>
    </row>
    <row r="310" spans="1:4" x14ac:dyDescent="0.3">
      <c r="A310" t="s">
        <v>613</v>
      </c>
      <c r="B310" t="s">
        <v>1153</v>
      </c>
      <c r="D310" t="s">
        <v>1054</v>
      </c>
    </row>
    <row r="311" spans="1:4" x14ac:dyDescent="0.3">
      <c r="A311" t="s">
        <v>613</v>
      </c>
      <c r="B311" t="s">
        <v>1154</v>
      </c>
      <c r="D311" t="s">
        <v>1054</v>
      </c>
    </row>
    <row r="312" spans="1:4" x14ac:dyDescent="0.3">
      <c r="A312" t="s">
        <v>613</v>
      </c>
      <c r="B312" t="s">
        <v>1155</v>
      </c>
      <c r="D312" t="s">
        <v>1054</v>
      </c>
    </row>
    <row r="313" spans="1:4" x14ac:dyDescent="0.3">
      <c r="A313" t="s">
        <v>613</v>
      </c>
      <c r="B313" t="s">
        <v>856</v>
      </c>
      <c r="D313" t="s">
        <v>1054</v>
      </c>
    </row>
    <row r="314" spans="1:4" x14ac:dyDescent="0.3">
      <c r="A314" t="s">
        <v>613</v>
      </c>
      <c r="B314" t="s">
        <v>1156</v>
      </c>
      <c r="D314" t="s">
        <v>1054</v>
      </c>
    </row>
    <row r="315" spans="1:4" x14ac:dyDescent="0.3">
      <c r="A315" t="s">
        <v>613</v>
      </c>
      <c r="B315" t="s">
        <v>1157</v>
      </c>
      <c r="D315" t="s">
        <v>1054</v>
      </c>
    </row>
    <row r="316" spans="1:4" x14ac:dyDescent="0.3">
      <c r="A316" t="s">
        <v>613</v>
      </c>
      <c r="B316" t="s">
        <v>1158</v>
      </c>
      <c r="D316" t="s">
        <v>1054</v>
      </c>
    </row>
    <row r="317" spans="1:4" x14ac:dyDescent="0.3">
      <c r="A317" t="s">
        <v>613</v>
      </c>
      <c r="B317" t="s">
        <v>1246</v>
      </c>
      <c r="D317" t="s">
        <v>1054</v>
      </c>
    </row>
    <row r="318" spans="1:4" x14ac:dyDescent="0.3">
      <c r="A318" t="s">
        <v>1222</v>
      </c>
      <c r="B318" t="s">
        <v>1153</v>
      </c>
      <c r="D318" t="s">
        <v>1054</v>
      </c>
    </row>
    <row r="319" spans="1:4" x14ac:dyDescent="0.3">
      <c r="A319" t="s">
        <v>1222</v>
      </c>
      <c r="B319" t="s">
        <v>1154</v>
      </c>
      <c r="D319" t="s">
        <v>1054</v>
      </c>
    </row>
    <row r="320" spans="1:4" x14ac:dyDescent="0.3">
      <c r="A320" t="s">
        <v>1222</v>
      </c>
      <c r="B320" t="s">
        <v>1155</v>
      </c>
      <c r="D320" t="s">
        <v>1054</v>
      </c>
    </row>
    <row r="321" spans="1:4" x14ac:dyDescent="0.3">
      <c r="A321" t="s">
        <v>1222</v>
      </c>
      <c r="B321" t="s">
        <v>856</v>
      </c>
      <c r="D321" t="s">
        <v>1054</v>
      </c>
    </row>
    <row r="322" spans="1:4" x14ac:dyDescent="0.3">
      <c r="A322" t="s">
        <v>1222</v>
      </c>
      <c r="B322" t="s">
        <v>1156</v>
      </c>
      <c r="D322" t="s">
        <v>1054</v>
      </c>
    </row>
    <row r="323" spans="1:4" x14ac:dyDescent="0.3">
      <c r="A323" t="s">
        <v>1222</v>
      </c>
      <c r="B323" t="s">
        <v>1157</v>
      </c>
      <c r="D323" t="s">
        <v>1054</v>
      </c>
    </row>
    <row r="324" spans="1:4" x14ac:dyDescent="0.3">
      <c r="A324" t="s">
        <v>1222</v>
      </c>
      <c r="B324" t="s">
        <v>1158</v>
      </c>
      <c r="D324" t="s">
        <v>1054</v>
      </c>
    </row>
    <row r="325" spans="1:4" x14ac:dyDescent="0.3">
      <c r="A325" t="s">
        <v>1222</v>
      </c>
      <c r="B325" t="s">
        <v>1246</v>
      </c>
      <c r="D325" t="s">
        <v>1054</v>
      </c>
    </row>
    <row r="326" spans="1:4" x14ac:dyDescent="0.3">
      <c r="A326" t="s">
        <v>1242</v>
      </c>
      <c r="B326" t="s">
        <v>1153</v>
      </c>
      <c r="D326" t="s">
        <v>1054</v>
      </c>
    </row>
    <row r="327" spans="1:4" x14ac:dyDescent="0.3">
      <c r="A327" t="s">
        <v>1242</v>
      </c>
      <c r="B327" t="s">
        <v>1154</v>
      </c>
      <c r="D327" t="s">
        <v>1054</v>
      </c>
    </row>
    <row r="328" spans="1:4" x14ac:dyDescent="0.3">
      <c r="A328" t="s">
        <v>1242</v>
      </c>
      <c r="B328" t="s">
        <v>1155</v>
      </c>
      <c r="D328" t="s">
        <v>1054</v>
      </c>
    </row>
    <row r="329" spans="1:4" x14ac:dyDescent="0.3">
      <c r="A329" t="s">
        <v>1242</v>
      </c>
      <c r="B329" t="s">
        <v>856</v>
      </c>
      <c r="D329" t="s">
        <v>1054</v>
      </c>
    </row>
    <row r="330" spans="1:4" x14ac:dyDescent="0.3">
      <c r="A330" t="s">
        <v>1242</v>
      </c>
      <c r="B330" t="s">
        <v>1156</v>
      </c>
      <c r="D330" t="s">
        <v>1054</v>
      </c>
    </row>
    <row r="331" spans="1:4" x14ac:dyDescent="0.3">
      <c r="A331" t="s">
        <v>1242</v>
      </c>
      <c r="B331" t="s">
        <v>1157</v>
      </c>
      <c r="D331" t="s">
        <v>1054</v>
      </c>
    </row>
    <row r="332" spans="1:4" x14ac:dyDescent="0.3">
      <c r="A332" t="s">
        <v>1242</v>
      </c>
      <c r="B332" t="s">
        <v>1158</v>
      </c>
      <c r="D332" t="s">
        <v>1054</v>
      </c>
    </row>
    <row r="333" spans="1:4" x14ac:dyDescent="0.3">
      <c r="A333" t="s">
        <v>1242</v>
      </c>
      <c r="B333" t="s">
        <v>1246</v>
      </c>
      <c r="D333" t="s">
        <v>1054</v>
      </c>
    </row>
    <row r="334" spans="1:4" x14ac:dyDescent="0.3">
      <c r="A334" t="s">
        <v>1243</v>
      </c>
      <c r="B334" t="s">
        <v>1153</v>
      </c>
      <c r="D334" t="s">
        <v>1054</v>
      </c>
    </row>
    <row r="335" spans="1:4" x14ac:dyDescent="0.3">
      <c r="A335" t="s">
        <v>1243</v>
      </c>
      <c r="B335" t="s">
        <v>1154</v>
      </c>
      <c r="D335" t="s">
        <v>1054</v>
      </c>
    </row>
    <row r="336" spans="1:4" x14ac:dyDescent="0.3">
      <c r="A336" t="s">
        <v>1243</v>
      </c>
      <c r="B336" t="s">
        <v>1155</v>
      </c>
      <c r="D336" t="s">
        <v>1054</v>
      </c>
    </row>
    <row r="337" spans="1:4" x14ac:dyDescent="0.3">
      <c r="A337" t="s">
        <v>1243</v>
      </c>
      <c r="B337" t="s">
        <v>856</v>
      </c>
      <c r="D337" t="s">
        <v>1054</v>
      </c>
    </row>
    <row r="338" spans="1:4" x14ac:dyDescent="0.3">
      <c r="A338" t="s">
        <v>1243</v>
      </c>
      <c r="B338" t="s">
        <v>1156</v>
      </c>
      <c r="D338" t="s">
        <v>1054</v>
      </c>
    </row>
    <row r="339" spans="1:4" x14ac:dyDescent="0.3">
      <c r="A339" t="s">
        <v>1243</v>
      </c>
      <c r="B339" t="s">
        <v>1157</v>
      </c>
      <c r="D339" t="s">
        <v>1054</v>
      </c>
    </row>
    <row r="340" spans="1:4" x14ac:dyDescent="0.3">
      <c r="A340" t="s">
        <v>1243</v>
      </c>
      <c r="B340" t="s">
        <v>1158</v>
      </c>
      <c r="D340" t="s">
        <v>1054</v>
      </c>
    </row>
    <row r="341" spans="1:4" x14ac:dyDescent="0.3">
      <c r="A341" t="s">
        <v>1243</v>
      </c>
      <c r="B341" t="s">
        <v>1246</v>
      </c>
      <c r="D341" t="s">
        <v>1054</v>
      </c>
    </row>
    <row r="342" spans="1:4" x14ac:dyDescent="0.3">
      <c r="A342" t="s">
        <v>1244</v>
      </c>
      <c r="B342" t="s">
        <v>1153</v>
      </c>
      <c r="D342" t="s">
        <v>1054</v>
      </c>
    </row>
    <row r="343" spans="1:4" x14ac:dyDescent="0.3">
      <c r="A343" t="s">
        <v>1244</v>
      </c>
      <c r="B343" t="s">
        <v>1154</v>
      </c>
      <c r="D343" t="s">
        <v>1054</v>
      </c>
    </row>
    <row r="344" spans="1:4" x14ac:dyDescent="0.3">
      <c r="A344" t="s">
        <v>1244</v>
      </c>
      <c r="B344" t="s">
        <v>1155</v>
      </c>
      <c r="D344" t="s">
        <v>1054</v>
      </c>
    </row>
    <row r="345" spans="1:4" x14ac:dyDescent="0.3">
      <c r="A345" t="s">
        <v>1244</v>
      </c>
      <c r="B345" t="s">
        <v>856</v>
      </c>
      <c r="D345" t="s">
        <v>1054</v>
      </c>
    </row>
    <row r="346" spans="1:4" x14ac:dyDescent="0.3">
      <c r="A346" t="s">
        <v>1244</v>
      </c>
      <c r="B346" t="s">
        <v>1156</v>
      </c>
      <c r="D346" t="s">
        <v>1054</v>
      </c>
    </row>
    <row r="347" spans="1:4" x14ac:dyDescent="0.3">
      <c r="A347" t="s">
        <v>1244</v>
      </c>
      <c r="B347" t="s">
        <v>1157</v>
      </c>
      <c r="D347" t="s">
        <v>1054</v>
      </c>
    </row>
    <row r="348" spans="1:4" x14ac:dyDescent="0.3">
      <c r="A348" t="s">
        <v>1244</v>
      </c>
      <c r="B348" t="s">
        <v>1158</v>
      </c>
      <c r="D348" t="s">
        <v>1054</v>
      </c>
    </row>
    <row r="349" spans="1:4" x14ac:dyDescent="0.3">
      <c r="A349" t="s">
        <v>1244</v>
      </c>
      <c r="B349" t="s">
        <v>1246</v>
      </c>
      <c r="D349" t="s">
        <v>1054</v>
      </c>
    </row>
    <row r="350" spans="1:4" x14ac:dyDescent="0.3">
      <c r="A350" t="s">
        <v>653</v>
      </c>
      <c r="B350" t="s">
        <v>1153</v>
      </c>
      <c r="D350" t="s">
        <v>1054</v>
      </c>
    </row>
    <row r="351" spans="1:4" x14ac:dyDescent="0.3">
      <c r="A351" t="s">
        <v>653</v>
      </c>
      <c r="B351" t="s">
        <v>1154</v>
      </c>
      <c r="D351" t="s">
        <v>1054</v>
      </c>
    </row>
    <row r="352" spans="1:4" x14ac:dyDescent="0.3">
      <c r="A352" t="s">
        <v>653</v>
      </c>
      <c r="B352" t="s">
        <v>1155</v>
      </c>
      <c r="D352" t="s">
        <v>1054</v>
      </c>
    </row>
    <row r="353" spans="1:4" x14ac:dyDescent="0.3">
      <c r="A353" t="s">
        <v>653</v>
      </c>
      <c r="B353" t="s">
        <v>856</v>
      </c>
      <c r="D353" t="s">
        <v>1054</v>
      </c>
    </row>
    <row r="354" spans="1:4" x14ac:dyDescent="0.3">
      <c r="A354" t="s">
        <v>653</v>
      </c>
      <c r="B354" t="s">
        <v>1156</v>
      </c>
      <c r="D354" t="s">
        <v>1054</v>
      </c>
    </row>
    <row r="355" spans="1:4" x14ac:dyDescent="0.3">
      <c r="A355" t="s">
        <v>653</v>
      </c>
      <c r="B355" t="s">
        <v>1157</v>
      </c>
      <c r="D355" t="s">
        <v>1054</v>
      </c>
    </row>
    <row r="356" spans="1:4" x14ac:dyDescent="0.3">
      <c r="A356" t="s">
        <v>653</v>
      </c>
      <c r="B356" t="s">
        <v>1158</v>
      </c>
      <c r="D356" t="s">
        <v>1054</v>
      </c>
    </row>
    <row r="357" spans="1:4" x14ac:dyDescent="0.3">
      <c r="A357" t="s">
        <v>653</v>
      </c>
      <c r="B357" t="s">
        <v>1246</v>
      </c>
      <c r="D357" t="s">
        <v>1054</v>
      </c>
    </row>
    <row r="358" spans="1:4" x14ac:dyDescent="0.3">
      <c r="A358" t="s">
        <v>603</v>
      </c>
      <c r="B358" t="s">
        <v>1153</v>
      </c>
      <c r="D358" t="s">
        <v>1054</v>
      </c>
    </row>
    <row r="359" spans="1:4" x14ac:dyDescent="0.3">
      <c r="A359" t="s">
        <v>603</v>
      </c>
      <c r="B359" t="s">
        <v>1154</v>
      </c>
      <c r="D359" t="s">
        <v>1054</v>
      </c>
    </row>
    <row r="360" spans="1:4" x14ac:dyDescent="0.3">
      <c r="A360" t="s">
        <v>603</v>
      </c>
      <c r="B360" t="s">
        <v>1155</v>
      </c>
      <c r="D360" t="s">
        <v>1054</v>
      </c>
    </row>
    <row r="361" spans="1:4" x14ac:dyDescent="0.3">
      <c r="A361" t="s">
        <v>603</v>
      </c>
      <c r="B361" t="s">
        <v>856</v>
      </c>
      <c r="D361" t="s">
        <v>1054</v>
      </c>
    </row>
    <row r="362" spans="1:4" x14ac:dyDescent="0.3">
      <c r="A362" t="s">
        <v>603</v>
      </c>
      <c r="B362" t="s">
        <v>1156</v>
      </c>
      <c r="D362" t="s">
        <v>1054</v>
      </c>
    </row>
    <row r="363" spans="1:4" x14ac:dyDescent="0.3">
      <c r="A363" t="s">
        <v>603</v>
      </c>
      <c r="B363" t="s">
        <v>1157</v>
      </c>
      <c r="D363" t="s">
        <v>1054</v>
      </c>
    </row>
    <row r="364" spans="1:4" x14ac:dyDescent="0.3">
      <c r="A364" t="s">
        <v>603</v>
      </c>
      <c r="B364" t="s">
        <v>1158</v>
      </c>
      <c r="D364" t="s">
        <v>1054</v>
      </c>
    </row>
    <row r="365" spans="1:4" x14ac:dyDescent="0.3">
      <c r="A365" t="s">
        <v>603</v>
      </c>
      <c r="B365" t="s">
        <v>1246</v>
      </c>
      <c r="D365" t="s">
        <v>1054</v>
      </c>
    </row>
    <row r="366" spans="1:4" x14ac:dyDescent="0.3">
      <c r="A366" t="s">
        <v>1046</v>
      </c>
      <c r="B366" t="s">
        <v>1153</v>
      </c>
      <c r="D366" t="s">
        <v>1054</v>
      </c>
    </row>
    <row r="367" spans="1:4" x14ac:dyDescent="0.3">
      <c r="A367" t="s">
        <v>1046</v>
      </c>
      <c r="B367" t="s">
        <v>1154</v>
      </c>
      <c r="D367" t="s">
        <v>1054</v>
      </c>
    </row>
    <row r="368" spans="1:4" x14ac:dyDescent="0.3">
      <c r="A368" t="s">
        <v>1046</v>
      </c>
      <c r="B368" t="s">
        <v>1155</v>
      </c>
      <c r="D368" t="s">
        <v>1054</v>
      </c>
    </row>
    <row r="369" spans="1:4" x14ac:dyDescent="0.3">
      <c r="A369" t="s">
        <v>1046</v>
      </c>
      <c r="B369" t="s">
        <v>856</v>
      </c>
      <c r="D369" t="s">
        <v>1054</v>
      </c>
    </row>
    <row r="370" spans="1:4" x14ac:dyDescent="0.3">
      <c r="A370" t="s">
        <v>1046</v>
      </c>
      <c r="B370" t="s">
        <v>1156</v>
      </c>
      <c r="D370" t="s">
        <v>1054</v>
      </c>
    </row>
    <row r="371" spans="1:4" x14ac:dyDescent="0.3">
      <c r="A371" t="s">
        <v>1046</v>
      </c>
      <c r="B371" t="s">
        <v>1157</v>
      </c>
      <c r="D371" t="s">
        <v>1054</v>
      </c>
    </row>
    <row r="372" spans="1:4" x14ac:dyDescent="0.3">
      <c r="A372" t="s">
        <v>1046</v>
      </c>
      <c r="B372" t="s">
        <v>1158</v>
      </c>
      <c r="D372" t="s">
        <v>1054</v>
      </c>
    </row>
    <row r="373" spans="1:4" x14ac:dyDescent="0.3">
      <c r="A373" t="s">
        <v>1046</v>
      </c>
      <c r="B373" t="s">
        <v>1246</v>
      </c>
      <c r="D373" t="s">
        <v>1054</v>
      </c>
    </row>
    <row r="374" spans="1:4" x14ac:dyDescent="0.3">
      <c r="A374" t="s">
        <v>654</v>
      </c>
      <c r="B374" t="s">
        <v>1153</v>
      </c>
      <c r="D374" t="s">
        <v>1054</v>
      </c>
    </row>
    <row r="375" spans="1:4" x14ac:dyDescent="0.3">
      <c r="A375" t="s">
        <v>654</v>
      </c>
      <c r="B375" t="s">
        <v>1154</v>
      </c>
      <c r="D375" t="s">
        <v>1054</v>
      </c>
    </row>
    <row r="376" spans="1:4" x14ac:dyDescent="0.3">
      <c r="A376" t="s">
        <v>654</v>
      </c>
      <c r="B376" t="s">
        <v>1155</v>
      </c>
      <c r="D376" t="s">
        <v>1054</v>
      </c>
    </row>
    <row r="377" spans="1:4" x14ac:dyDescent="0.3">
      <c r="A377" t="s">
        <v>654</v>
      </c>
      <c r="B377" t="s">
        <v>856</v>
      </c>
      <c r="D377" t="s">
        <v>1054</v>
      </c>
    </row>
    <row r="378" spans="1:4" x14ac:dyDescent="0.3">
      <c r="A378" t="s">
        <v>654</v>
      </c>
      <c r="B378" t="s">
        <v>1156</v>
      </c>
      <c r="D378" t="s">
        <v>1054</v>
      </c>
    </row>
    <row r="379" spans="1:4" x14ac:dyDescent="0.3">
      <c r="A379" t="s">
        <v>654</v>
      </c>
      <c r="B379" t="s">
        <v>1157</v>
      </c>
      <c r="D379" t="s">
        <v>1054</v>
      </c>
    </row>
    <row r="380" spans="1:4" x14ac:dyDescent="0.3">
      <c r="A380" t="s">
        <v>654</v>
      </c>
      <c r="B380" t="s">
        <v>1158</v>
      </c>
      <c r="D380" t="s">
        <v>1054</v>
      </c>
    </row>
    <row r="381" spans="1:4" x14ac:dyDescent="0.3">
      <c r="A381" t="s">
        <v>654</v>
      </c>
      <c r="B381" t="s">
        <v>1246</v>
      </c>
      <c r="D381" t="s">
        <v>1054</v>
      </c>
    </row>
    <row r="382" spans="1:4" x14ac:dyDescent="0.3">
      <c r="A382" t="s">
        <v>635</v>
      </c>
      <c r="B382" t="s">
        <v>1153</v>
      </c>
      <c r="D382" t="s">
        <v>1054</v>
      </c>
    </row>
    <row r="383" spans="1:4" x14ac:dyDescent="0.3">
      <c r="A383" t="s">
        <v>635</v>
      </c>
      <c r="B383" t="s">
        <v>1154</v>
      </c>
      <c r="D383" t="s">
        <v>1054</v>
      </c>
    </row>
    <row r="384" spans="1:4" x14ac:dyDescent="0.3">
      <c r="A384" t="s">
        <v>635</v>
      </c>
      <c r="B384" t="s">
        <v>1155</v>
      </c>
      <c r="D384" t="s">
        <v>1054</v>
      </c>
    </row>
    <row r="385" spans="1:4" x14ac:dyDescent="0.3">
      <c r="A385" t="s">
        <v>635</v>
      </c>
      <c r="B385" t="s">
        <v>856</v>
      </c>
      <c r="D385" t="s">
        <v>1054</v>
      </c>
    </row>
    <row r="386" spans="1:4" x14ac:dyDescent="0.3">
      <c r="A386" t="s">
        <v>635</v>
      </c>
      <c r="B386" t="s">
        <v>1156</v>
      </c>
      <c r="D386" t="s">
        <v>1054</v>
      </c>
    </row>
    <row r="387" spans="1:4" x14ac:dyDescent="0.3">
      <c r="A387" t="s">
        <v>635</v>
      </c>
      <c r="B387" t="s">
        <v>1157</v>
      </c>
      <c r="D387" t="s">
        <v>1054</v>
      </c>
    </row>
    <row r="388" spans="1:4" x14ac:dyDescent="0.3">
      <c r="A388" t="s">
        <v>635</v>
      </c>
      <c r="B388" t="s">
        <v>1158</v>
      </c>
      <c r="D388" t="s">
        <v>1054</v>
      </c>
    </row>
    <row r="389" spans="1:4" x14ac:dyDescent="0.3">
      <c r="A389" t="s">
        <v>635</v>
      </c>
      <c r="B389" t="s">
        <v>1246</v>
      </c>
      <c r="D389" t="s">
        <v>1054</v>
      </c>
    </row>
    <row r="390" spans="1:4" x14ac:dyDescent="0.3">
      <c r="A390" t="s">
        <v>655</v>
      </c>
      <c r="B390" t="s">
        <v>1153</v>
      </c>
      <c r="D390" t="s">
        <v>1054</v>
      </c>
    </row>
    <row r="391" spans="1:4" x14ac:dyDescent="0.3">
      <c r="A391" t="s">
        <v>655</v>
      </c>
      <c r="B391" t="s">
        <v>1154</v>
      </c>
      <c r="D391" t="s">
        <v>1054</v>
      </c>
    </row>
    <row r="392" spans="1:4" x14ac:dyDescent="0.3">
      <c r="A392" t="s">
        <v>655</v>
      </c>
      <c r="B392" t="s">
        <v>1155</v>
      </c>
      <c r="D392" t="s">
        <v>1054</v>
      </c>
    </row>
    <row r="393" spans="1:4" x14ac:dyDescent="0.3">
      <c r="A393" t="s">
        <v>655</v>
      </c>
      <c r="B393" t="s">
        <v>856</v>
      </c>
      <c r="D393" t="s">
        <v>1054</v>
      </c>
    </row>
    <row r="394" spans="1:4" x14ac:dyDescent="0.3">
      <c r="A394" t="s">
        <v>655</v>
      </c>
      <c r="B394" t="s">
        <v>1156</v>
      </c>
      <c r="D394" t="s">
        <v>1054</v>
      </c>
    </row>
    <row r="395" spans="1:4" x14ac:dyDescent="0.3">
      <c r="A395" t="s">
        <v>655</v>
      </c>
      <c r="B395" t="s">
        <v>1157</v>
      </c>
      <c r="D395" t="s">
        <v>1054</v>
      </c>
    </row>
    <row r="396" spans="1:4" x14ac:dyDescent="0.3">
      <c r="A396" t="s">
        <v>655</v>
      </c>
      <c r="B396" t="s">
        <v>1158</v>
      </c>
      <c r="D396" t="s">
        <v>1054</v>
      </c>
    </row>
    <row r="397" spans="1:4" x14ac:dyDescent="0.3">
      <c r="A397" t="s">
        <v>655</v>
      </c>
      <c r="B397" t="s">
        <v>1246</v>
      </c>
      <c r="D397" t="s">
        <v>1054</v>
      </c>
    </row>
    <row r="398" spans="1:4" x14ac:dyDescent="0.3">
      <c r="A398" t="s">
        <v>1245</v>
      </c>
      <c r="B398" t="s">
        <v>1153</v>
      </c>
      <c r="D398" t="s">
        <v>1054</v>
      </c>
    </row>
    <row r="399" spans="1:4" x14ac:dyDescent="0.3">
      <c r="A399" t="s">
        <v>1245</v>
      </c>
      <c r="B399" t="s">
        <v>1154</v>
      </c>
      <c r="D399" t="s">
        <v>1054</v>
      </c>
    </row>
    <row r="400" spans="1:4" x14ac:dyDescent="0.3">
      <c r="A400" t="s">
        <v>1245</v>
      </c>
      <c r="B400" t="s">
        <v>1155</v>
      </c>
      <c r="D400" t="s">
        <v>1054</v>
      </c>
    </row>
    <row r="401" spans="1:4" x14ac:dyDescent="0.3">
      <c r="A401" t="s">
        <v>1245</v>
      </c>
      <c r="B401" t="s">
        <v>856</v>
      </c>
      <c r="D401" t="s">
        <v>1054</v>
      </c>
    </row>
    <row r="402" spans="1:4" x14ac:dyDescent="0.3">
      <c r="A402" t="s">
        <v>1245</v>
      </c>
      <c r="B402" t="s">
        <v>1156</v>
      </c>
      <c r="D402" t="s">
        <v>1054</v>
      </c>
    </row>
    <row r="403" spans="1:4" x14ac:dyDescent="0.3">
      <c r="A403" t="s">
        <v>1245</v>
      </c>
      <c r="B403" t="s">
        <v>1157</v>
      </c>
      <c r="D403" t="s">
        <v>1054</v>
      </c>
    </row>
    <row r="404" spans="1:4" x14ac:dyDescent="0.3">
      <c r="A404" t="s">
        <v>1245</v>
      </c>
      <c r="B404" t="s">
        <v>1158</v>
      </c>
      <c r="D404" t="s">
        <v>1054</v>
      </c>
    </row>
    <row r="405" spans="1:4" x14ac:dyDescent="0.3">
      <c r="A405" t="s">
        <v>1245</v>
      </c>
      <c r="B405" t="s">
        <v>1246</v>
      </c>
      <c r="D405" t="s">
        <v>1054</v>
      </c>
    </row>
    <row r="406" spans="1:4" x14ac:dyDescent="0.3">
      <c r="A406" t="s">
        <v>1221</v>
      </c>
      <c r="B406" t="s">
        <v>1153</v>
      </c>
      <c r="D406" t="s">
        <v>1054</v>
      </c>
    </row>
    <row r="407" spans="1:4" x14ac:dyDescent="0.3">
      <c r="A407" t="s">
        <v>1221</v>
      </c>
      <c r="B407" t="s">
        <v>1154</v>
      </c>
      <c r="D407" t="s">
        <v>1054</v>
      </c>
    </row>
    <row r="408" spans="1:4" x14ac:dyDescent="0.3">
      <c r="A408" t="s">
        <v>1221</v>
      </c>
      <c r="B408" t="s">
        <v>1155</v>
      </c>
      <c r="D408" t="s">
        <v>1054</v>
      </c>
    </row>
    <row r="409" spans="1:4" x14ac:dyDescent="0.3">
      <c r="A409" t="s">
        <v>1221</v>
      </c>
      <c r="B409" t="s">
        <v>856</v>
      </c>
      <c r="D409" t="s">
        <v>1054</v>
      </c>
    </row>
    <row r="410" spans="1:4" x14ac:dyDescent="0.3">
      <c r="A410" t="s">
        <v>1221</v>
      </c>
      <c r="B410" t="s">
        <v>1156</v>
      </c>
      <c r="D410" t="s">
        <v>1054</v>
      </c>
    </row>
    <row r="411" spans="1:4" x14ac:dyDescent="0.3">
      <c r="A411" t="s">
        <v>1221</v>
      </c>
      <c r="B411" t="s">
        <v>1157</v>
      </c>
      <c r="D411" t="s">
        <v>1054</v>
      </c>
    </row>
    <row r="412" spans="1:4" x14ac:dyDescent="0.3">
      <c r="A412" t="s">
        <v>1221</v>
      </c>
      <c r="B412" t="s">
        <v>1158</v>
      </c>
      <c r="D412" t="s">
        <v>1054</v>
      </c>
    </row>
    <row r="413" spans="1:4" x14ac:dyDescent="0.3">
      <c r="A413" t="s">
        <v>1221</v>
      </c>
      <c r="B413" t="s">
        <v>1246</v>
      </c>
      <c r="D413" t="s">
        <v>1054</v>
      </c>
    </row>
    <row r="414" spans="1:4" x14ac:dyDescent="0.3">
      <c r="A414" t="s">
        <v>859</v>
      </c>
      <c r="B414" t="s">
        <v>1153</v>
      </c>
      <c r="D414" t="s">
        <v>1054</v>
      </c>
    </row>
    <row r="415" spans="1:4" x14ac:dyDescent="0.3">
      <c r="A415" t="s">
        <v>859</v>
      </c>
      <c r="B415" t="s">
        <v>1154</v>
      </c>
      <c r="D415" t="s">
        <v>1054</v>
      </c>
    </row>
    <row r="416" spans="1:4" x14ac:dyDescent="0.3">
      <c r="A416" t="s">
        <v>859</v>
      </c>
      <c r="B416" t="s">
        <v>1155</v>
      </c>
      <c r="D416" t="s">
        <v>1054</v>
      </c>
    </row>
    <row r="417" spans="1:4" x14ac:dyDescent="0.3">
      <c r="A417" t="s">
        <v>859</v>
      </c>
      <c r="B417" t="s">
        <v>856</v>
      </c>
      <c r="D417" t="s">
        <v>1054</v>
      </c>
    </row>
    <row r="418" spans="1:4" x14ac:dyDescent="0.3">
      <c r="A418" t="s">
        <v>859</v>
      </c>
      <c r="B418" t="s">
        <v>1156</v>
      </c>
      <c r="D418" t="s">
        <v>1054</v>
      </c>
    </row>
    <row r="419" spans="1:4" x14ac:dyDescent="0.3">
      <c r="A419" t="s">
        <v>859</v>
      </c>
      <c r="B419" t="s">
        <v>1157</v>
      </c>
      <c r="D419" t="s">
        <v>1054</v>
      </c>
    </row>
    <row r="420" spans="1:4" x14ac:dyDescent="0.3">
      <c r="A420" t="s">
        <v>859</v>
      </c>
      <c r="B420" t="s">
        <v>1158</v>
      </c>
      <c r="D420" t="s">
        <v>1054</v>
      </c>
    </row>
    <row r="421" spans="1:4" x14ac:dyDescent="0.3">
      <c r="A421" t="s">
        <v>859</v>
      </c>
      <c r="B421" t="s">
        <v>1246</v>
      </c>
      <c r="D421" t="s">
        <v>1054</v>
      </c>
    </row>
    <row r="422" spans="1:4" x14ac:dyDescent="0.3">
      <c r="A422" t="s">
        <v>860</v>
      </c>
      <c r="B422" t="s">
        <v>1153</v>
      </c>
      <c r="D422" t="s">
        <v>1054</v>
      </c>
    </row>
    <row r="423" spans="1:4" x14ac:dyDescent="0.3">
      <c r="A423" t="s">
        <v>860</v>
      </c>
      <c r="B423" t="s">
        <v>1154</v>
      </c>
      <c r="D423" t="s">
        <v>1054</v>
      </c>
    </row>
    <row r="424" spans="1:4" x14ac:dyDescent="0.3">
      <c r="A424" t="s">
        <v>860</v>
      </c>
      <c r="B424" t="s">
        <v>1155</v>
      </c>
      <c r="D424" t="s">
        <v>1054</v>
      </c>
    </row>
    <row r="425" spans="1:4" x14ac:dyDescent="0.3">
      <c r="A425" t="s">
        <v>860</v>
      </c>
      <c r="B425" t="s">
        <v>856</v>
      </c>
      <c r="D425" t="s">
        <v>1054</v>
      </c>
    </row>
    <row r="426" spans="1:4" x14ac:dyDescent="0.3">
      <c r="A426" t="s">
        <v>860</v>
      </c>
      <c r="B426" t="s">
        <v>1156</v>
      </c>
      <c r="D426" t="s">
        <v>1054</v>
      </c>
    </row>
    <row r="427" spans="1:4" x14ac:dyDescent="0.3">
      <c r="A427" t="s">
        <v>860</v>
      </c>
      <c r="B427" t="s">
        <v>1157</v>
      </c>
      <c r="D427" t="s">
        <v>1054</v>
      </c>
    </row>
    <row r="428" spans="1:4" x14ac:dyDescent="0.3">
      <c r="A428" t="s">
        <v>860</v>
      </c>
      <c r="B428" t="s">
        <v>1158</v>
      </c>
      <c r="D428" t="s">
        <v>1054</v>
      </c>
    </row>
    <row r="429" spans="1:4" x14ac:dyDescent="0.3">
      <c r="A429" t="s">
        <v>860</v>
      </c>
      <c r="B429" t="s">
        <v>1246</v>
      </c>
      <c r="D429" t="s">
        <v>1054</v>
      </c>
    </row>
    <row r="430" spans="1:4" x14ac:dyDescent="0.3">
      <c r="A430" t="s">
        <v>861</v>
      </c>
      <c r="B430" t="s">
        <v>1153</v>
      </c>
      <c r="D430" t="s">
        <v>1054</v>
      </c>
    </row>
    <row r="431" spans="1:4" x14ac:dyDescent="0.3">
      <c r="A431" t="s">
        <v>861</v>
      </c>
      <c r="B431" t="s">
        <v>1154</v>
      </c>
      <c r="D431" t="s">
        <v>1054</v>
      </c>
    </row>
    <row r="432" spans="1:4" x14ac:dyDescent="0.3">
      <c r="A432" t="s">
        <v>861</v>
      </c>
      <c r="B432" t="s">
        <v>1155</v>
      </c>
      <c r="D432" t="s">
        <v>1054</v>
      </c>
    </row>
    <row r="433" spans="1:4" x14ac:dyDescent="0.3">
      <c r="A433" t="s">
        <v>861</v>
      </c>
      <c r="B433" t="s">
        <v>856</v>
      </c>
      <c r="D433" t="s">
        <v>1054</v>
      </c>
    </row>
    <row r="434" spans="1:4" x14ac:dyDescent="0.3">
      <c r="A434" t="s">
        <v>861</v>
      </c>
      <c r="B434" t="s">
        <v>1156</v>
      </c>
      <c r="D434" t="s">
        <v>1054</v>
      </c>
    </row>
    <row r="435" spans="1:4" x14ac:dyDescent="0.3">
      <c r="A435" t="s">
        <v>861</v>
      </c>
      <c r="B435" t="s">
        <v>1157</v>
      </c>
      <c r="D435" t="s">
        <v>1054</v>
      </c>
    </row>
    <row r="436" spans="1:4" x14ac:dyDescent="0.3">
      <c r="A436" t="s">
        <v>861</v>
      </c>
      <c r="B436" t="s">
        <v>1158</v>
      </c>
      <c r="D436" t="s">
        <v>1054</v>
      </c>
    </row>
    <row r="437" spans="1:4" x14ac:dyDescent="0.3">
      <c r="A437" t="s">
        <v>861</v>
      </c>
      <c r="B437" t="s">
        <v>1246</v>
      </c>
      <c r="D437" t="s">
        <v>1054</v>
      </c>
    </row>
    <row r="438" spans="1:4" x14ac:dyDescent="0.3">
      <c r="A438" t="s">
        <v>862</v>
      </c>
      <c r="B438" t="s">
        <v>1153</v>
      </c>
      <c r="D438" t="s">
        <v>1054</v>
      </c>
    </row>
    <row r="439" spans="1:4" x14ac:dyDescent="0.3">
      <c r="A439" t="s">
        <v>862</v>
      </c>
      <c r="B439" t="s">
        <v>1154</v>
      </c>
      <c r="D439" t="s">
        <v>1054</v>
      </c>
    </row>
    <row r="440" spans="1:4" x14ac:dyDescent="0.3">
      <c r="A440" t="s">
        <v>862</v>
      </c>
      <c r="B440" t="s">
        <v>1155</v>
      </c>
      <c r="D440" t="s">
        <v>1054</v>
      </c>
    </row>
    <row r="441" spans="1:4" x14ac:dyDescent="0.3">
      <c r="A441" t="s">
        <v>862</v>
      </c>
      <c r="B441" t="s">
        <v>856</v>
      </c>
      <c r="D441" t="s">
        <v>1054</v>
      </c>
    </row>
    <row r="442" spans="1:4" x14ac:dyDescent="0.3">
      <c r="A442" t="s">
        <v>862</v>
      </c>
      <c r="B442" t="s">
        <v>1156</v>
      </c>
      <c r="D442" t="s">
        <v>1054</v>
      </c>
    </row>
    <row r="443" spans="1:4" x14ac:dyDescent="0.3">
      <c r="A443" t="s">
        <v>862</v>
      </c>
      <c r="B443" t="s">
        <v>1157</v>
      </c>
      <c r="D443" t="s">
        <v>1054</v>
      </c>
    </row>
    <row r="444" spans="1:4" x14ac:dyDescent="0.3">
      <c r="A444" t="s">
        <v>862</v>
      </c>
      <c r="B444" t="s">
        <v>1158</v>
      </c>
      <c r="D444" t="s">
        <v>1054</v>
      </c>
    </row>
    <row r="445" spans="1:4" x14ac:dyDescent="0.3">
      <c r="A445" t="s">
        <v>862</v>
      </c>
      <c r="B445" t="s">
        <v>1246</v>
      </c>
      <c r="D445" t="s">
        <v>1054</v>
      </c>
    </row>
    <row r="446" spans="1:4" x14ac:dyDescent="0.3">
      <c r="A446" t="s">
        <v>602</v>
      </c>
      <c r="B446" t="s">
        <v>1111</v>
      </c>
      <c r="D446" t="s">
        <v>1064</v>
      </c>
    </row>
    <row r="447" spans="1:4" x14ac:dyDescent="0.3">
      <c r="A447" t="s">
        <v>602</v>
      </c>
      <c r="B447" t="s">
        <v>1112</v>
      </c>
      <c r="D447" t="s">
        <v>1064</v>
      </c>
    </row>
    <row r="448" spans="1:4" x14ac:dyDescent="0.3">
      <c r="A448" t="s">
        <v>1238</v>
      </c>
      <c r="B448" t="s">
        <v>1111</v>
      </c>
      <c r="D448" t="s">
        <v>1064</v>
      </c>
    </row>
    <row r="449" spans="1:4" x14ac:dyDescent="0.3">
      <c r="A449" t="s">
        <v>1238</v>
      </c>
      <c r="B449" t="s">
        <v>1112</v>
      </c>
      <c r="D449" t="s">
        <v>1064</v>
      </c>
    </row>
    <row r="450" spans="1:4" x14ac:dyDescent="0.3">
      <c r="A450" t="s">
        <v>606</v>
      </c>
      <c r="B450" t="s">
        <v>1111</v>
      </c>
      <c r="D450" t="s">
        <v>1064</v>
      </c>
    </row>
    <row r="451" spans="1:4" x14ac:dyDescent="0.3">
      <c r="A451" t="s">
        <v>606</v>
      </c>
      <c r="B451" t="s">
        <v>1112</v>
      </c>
      <c r="D451" t="s">
        <v>1064</v>
      </c>
    </row>
    <row r="452" spans="1:4" x14ac:dyDescent="0.3">
      <c r="A452" t="s">
        <v>1239</v>
      </c>
      <c r="B452" t="s">
        <v>1111</v>
      </c>
      <c r="D452" t="s">
        <v>1064</v>
      </c>
    </row>
    <row r="453" spans="1:4" x14ac:dyDescent="0.3">
      <c r="A453" t="s">
        <v>1239</v>
      </c>
      <c r="B453" t="s">
        <v>1112</v>
      </c>
      <c r="D453" t="s">
        <v>1064</v>
      </c>
    </row>
    <row r="454" spans="1:4" x14ac:dyDescent="0.3">
      <c r="A454" t="s">
        <v>656</v>
      </c>
      <c r="B454" t="s">
        <v>1111</v>
      </c>
      <c r="D454" t="s">
        <v>1064</v>
      </c>
    </row>
    <row r="455" spans="1:4" x14ac:dyDescent="0.3">
      <c r="A455" t="s">
        <v>656</v>
      </c>
      <c r="B455" t="s">
        <v>1112</v>
      </c>
      <c r="D455" t="s">
        <v>1064</v>
      </c>
    </row>
    <row r="456" spans="1:4" x14ac:dyDescent="0.3">
      <c r="A456" t="s">
        <v>1240</v>
      </c>
      <c r="B456" t="s">
        <v>627</v>
      </c>
      <c r="D456" t="s">
        <v>1049</v>
      </c>
    </row>
    <row r="457" spans="1:4" x14ac:dyDescent="0.3">
      <c r="A457" t="s">
        <v>1240</v>
      </c>
      <c r="B457" t="s">
        <v>1148</v>
      </c>
      <c r="D457" t="s">
        <v>1049</v>
      </c>
    </row>
    <row r="458" spans="1:4" x14ac:dyDescent="0.3">
      <c r="A458" t="s">
        <v>1240</v>
      </c>
      <c r="B458" t="s">
        <v>1149</v>
      </c>
      <c r="D458" t="s">
        <v>1049</v>
      </c>
    </row>
  </sheetData>
  <autoFilter ref="A1:D1" xr:uid="{7F18DBA3-CE07-4F91-9665-56FE0AEC44A9}"/>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8D00E-A5B2-40C4-A1A3-F81993488363}">
  <dimension ref="A1:T437"/>
  <sheetViews>
    <sheetView workbookViewId="0">
      <selection activeCell="T3" sqref="T3"/>
    </sheetView>
  </sheetViews>
  <sheetFormatPr baseColWidth="10" defaultColWidth="8.88671875" defaultRowHeight="14.4" x14ac:dyDescent="0.3"/>
  <cols>
    <col min="1" max="1" width="70.109375" customWidth="1"/>
    <col min="2" max="2" width="50.77734375" customWidth="1"/>
  </cols>
  <sheetData>
    <row r="1" spans="1:20" x14ac:dyDescent="0.3">
      <c r="A1" s="34" t="s">
        <v>1</v>
      </c>
      <c r="B1" s="34" t="s">
        <v>2</v>
      </c>
      <c r="C1" s="34" t="s">
        <v>4</v>
      </c>
      <c r="D1" s="34" t="s">
        <v>1077</v>
      </c>
      <c r="I1" t="s">
        <v>1248</v>
      </c>
      <c r="J1" t="s">
        <v>1</v>
      </c>
      <c r="K1" t="s">
        <v>2</v>
      </c>
      <c r="P1" t="s">
        <v>1249</v>
      </c>
      <c r="R1" t="s">
        <v>1251</v>
      </c>
      <c r="T1" t="s">
        <v>1254</v>
      </c>
    </row>
    <row r="2" spans="1:20" x14ac:dyDescent="0.3">
      <c r="A2" t="s">
        <v>1130</v>
      </c>
      <c r="B2" t="s">
        <v>1368</v>
      </c>
      <c r="D2" t="s">
        <v>1065</v>
      </c>
      <c r="J2" t="str">
        <f>A74</f>
        <v>Gazole et diesel (hors biocarburant) [METABOLHEAT - National]</v>
      </c>
      <c r="K2" t="str">
        <f>D74</f>
        <v>Trains de voyageurs conventionnels [METABOLHEAT - National]</v>
      </c>
      <c r="P2" t="s">
        <v>1304</v>
      </c>
      <c r="R2" t="s">
        <v>1252</v>
      </c>
      <c r="T2" t="s">
        <v>1314</v>
      </c>
    </row>
    <row r="3" spans="1:20" x14ac:dyDescent="0.3">
      <c r="A3" t="s">
        <v>1130</v>
      </c>
      <c r="B3" t="s">
        <v>1370</v>
      </c>
      <c r="D3" t="s">
        <v>1065</v>
      </c>
      <c r="J3" t="s">
        <v>1308</v>
      </c>
      <c r="R3" t="s">
        <v>1260</v>
      </c>
      <c r="S3" t="s">
        <v>1256</v>
      </c>
      <c r="T3" t="s">
        <v>1309</v>
      </c>
    </row>
    <row r="4" spans="1:20" x14ac:dyDescent="0.3">
      <c r="A4" t="s">
        <v>1131</v>
      </c>
      <c r="B4" t="s">
        <v>1368</v>
      </c>
      <c r="D4" t="s">
        <v>1065</v>
      </c>
      <c r="S4" t="s">
        <v>1258</v>
      </c>
      <c r="T4" t="s">
        <v>1310</v>
      </c>
    </row>
    <row r="5" spans="1:20" x14ac:dyDescent="0.3">
      <c r="A5" t="s">
        <v>1131</v>
      </c>
      <c r="B5" t="s">
        <v>1370</v>
      </c>
      <c r="D5" t="s">
        <v>1065</v>
      </c>
      <c r="S5" t="s">
        <v>1261</v>
      </c>
      <c r="T5" t="s">
        <v>1302</v>
      </c>
    </row>
    <row r="6" spans="1:20" x14ac:dyDescent="0.3">
      <c r="A6" t="s">
        <v>1132</v>
      </c>
      <c r="B6" t="s">
        <v>1368</v>
      </c>
      <c r="D6" t="s">
        <v>1065</v>
      </c>
    </row>
    <row r="7" spans="1:20" x14ac:dyDescent="0.3">
      <c r="A7" t="s">
        <v>1132</v>
      </c>
      <c r="B7" t="s">
        <v>1370</v>
      </c>
      <c r="D7" t="s">
        <v>1065</v>
      </c>
    </row>
    <row r="8" spans="1:20" x14ac:dyDescent="0.3">
      <c r="A8" t="s">
        <v>1133</v>
      </c>
      <c r="B8" t="s">
        <v>1368</v>
      </c>
      <c r="D8" t="s">
        <v>1065</v>
      </c>
    </row>
    <row r="9" spans="1:20" x14ac:dyDescent="0.3">
      <c r="A9" t="s">
        <v>1133</v>
      </c>
      <c r="B9" t="s">
        <v>1370</v>
      </c>
      <c r="D9" t="s">
        <v>1065</v>
      </c>
    </row>
    <row r="10" spans="1:20" x14ac:dyDescent="0.3">
      <c r="A10" t="s">
        <v>1148</v>
      </c>
      <c r="B10" t="s">
        <v>1368</v>
      </c>
      <c r="D10" t="s">
        <v>1065</v>
      </c>
    </row>
    <row r="11" spans="1:20" x14ac:dyDescent="0.3">
      <c r="A11" t="s">
        <v>1148</v>
      </c>
      <c r="B11" t="s">
        <v>1370</v>
      </c>
      <c r="D11" t="s">
        <v>1065</v>
      </c>
    </row>
    <row r="12" spans="1:20" x14ac:dyDescent="0.3">
      <c r="A12" t="s">
        <v>1150</v>
      </c>
      <c r="B12" t="s">
        <v>1368</v>
      </c>
      <c r="D12" t="s">
        <v>1065</v>
      </c>
    </row>
    <row r="13" spans="1:20" x14ac:dyDescent="0.3">
      <c r="A13" t="s">
        <v>1150</v>
      </c>
      <c r="B13" t="s">
        <v>1370</v>
      </c>
      <c r="D13" t="s">
        <v>1065</v>
      </c>
    </row>
    <row r="14" spans="1:20" x14ac:dyDescent="0.3">
      <c r="A14" t="s">
        <v>853</v>
      </c>
      <c r="B14" t="s">
        <v>1368</v>
      </c>
      <c r="D14" t="s">
        <v>1065</v>
      </c>
    </row>
    <row r="15" spans="1:20" x14ac:dyDescent="0.3">
      <c r="A15" t="s">
        <v>853</v>
      </c>
      <c r="B15" t="s">
        <v>1370</v>
      </c>
      <c r="D15" t="s">
        <v>1065</v>
      </c>
    </row>
    <row r="16" spans="1:20" x14ac:dyDescent="0.3">
      <c r="A16" t="s">
        <v>1159</v>
      </c>
      <c r="B16" t="s">
        <v>1368</v>
      </c>
      <c r="D16" t="s">
        <v>1065</v>
      </c>
    </row>
    <row r="17" spans="1:4" x14ac:dyDescent="0.3">
      <c r="A17" t="s">
        <v>1159</v>
      </c>
      <c r="B17" t="s">
        <v>1370</v>
      </c>
      <c r="D17" t="s">
        <v>1065</v>
      </c>
    </row>
    <row r="18" spans="1:4" x14ac:dyDescent="0.3">
      <c r="A18" t="s">
        <v>1160</v>
      </c>
      <c r="B18" t="s">
        <v>1368</v>
      </c>
      <c r="D18" t="s">
        <v>1065</v>
      </c>
    </row>
    <row r="19" spans="1:4" x14ac:dyDescent="0.3">
      <c r="A19" t="s">
        <v>1160</v>
      </c>
      <c r="B19" t="s">
        <v>1370</v>
      </c>
      <c r="D19" t="s">
        <v>1065</v>
      </c>
    </row>
    <row r="20" spans="1:4" x14ac:dyDescent="0.3">
      <c r="A20" t="s">
        <v>1161</v>
      </c>
      <c r="B20" t="s">
        <v>1368</v>
      </c>
      <c r="D20" t="s">
        <v>1065</v>
      </c>
    </row>
    <row r="21" spans="1:4" x14ac:dyDescent="0.3">
      <c r="A21" t="s">
        <v>1161</v>
      </c>
      <c r="B21" t="s">
        <v>1370</v>
      </c>
      <c r="D21" t="s">
        <v>1065</v>
      </c>
    </row>
    <row r="22" spans="1:4" x14ac:dyDescent="0.3">
      <c r="A22" t="s">
        <v>1168</v>
      </c>
      <c r="B22" t="s">
        <v>1368</v>
      </c>
      <c r="D22" t="s">
        <v>1065</v>
      </c>
    </row>
    <row r="23" spans="1:4" x14ac:dyDescent="0.3">
      <c r="A23" t="s">
        <v>1168</v>
      </c>
      <c r="B23" t="s">
        <v>1370</v>
      </c>
      <c r="D23" t="s">
        <v>1065</v>
      </c>
    </row>
    <row r="24" spans="1:4" x14ac:dyDescent="0.3">
      <c r="A24" t="s">
        <v>1169</v>
      </c>
      <c r="B24" t="s">
        <v>1368</v>
      </c>
      <c r="D24" t="s">
        <v>1065</v>
      </c>
    </row>
    <row r="25" spans="1:4" x14ac:dyDescent="0.3">
      <c r="A25" t="s">
        <v>1169</v>
      </c>
      <c r="B25" t="s">
        <v>1370</v>
      </c>
      <c r="D25" t="s">
        <v>1065</v>
      </c>
    </row>
    <row r="26" spans="1:4" x14ac:dyDescent="0.3">
      <c r="A26" t="s">
        <v>1170</v>
      </c>
      <c r="B26" t="s">
        <v>1368</v>
      </c>
      <c r="D26" t="s">
        <v>1065</v>
      </c>
    </row>
    <row r="27" spans="1:4" x14ac:dyDescent="0.3">
      <c r="A27" t="s">
        <v>1170</v>
      </c>
      <c r="B27" t="s">
        <v>1370</v>
      </c>
      <c r="D27" t="s">
        <v>1065</v>
      </c>
    </row>
    <row r="28" spans="1:4" x14ac:dyDescent="0.3">
      <c r="A28" t="s">
        <v>1171</v>
      </c>
      <c r="B28" t="s">
        <v>1368</v>
      </c>
      <c r="D28" t="s">
        <v>1065</v>
      </c>
    </row>
    <row r="29" spans="1:4" x14ac:dyDescent="0.3">
      <c r="A29" t="s">
        <v>1171</v>
      </c>
      <c r="B29" t="s">
        <v>1370</v>
      </c>
      <c r="D29" t="s">
        <v>1065</v>
      </c>
    </row>
    <row r="30" spans="1:4" x14ac:dyDescent="0.3">
      <c r="A30" t="s">
        <v>1172</v>
      </c>
      <c r="B30" t="s">
        <v>1368</v>
      </c>
      <c r="D30" t="s">
        <v>1065</v>
      </c>
    </row>
    <row r="31" spans="1:4" x14ac:dyDescent="0.3">
      <c r="A31" t="s">
        <v>1172</v>
      </c>
      <c r="B31" t="s">
        <v>1370</v>
      </c>
      <c r="D31" t="s">
        <v>1065</v>
      </c>
    </row>
    <row r="32" spans="1:4" x14ac:dyDescent="0.3">
      <c r="A32" t="s">
        <v>1173</v>
      </c>
      <c r="B32" t="s">
        <v>1368</v>
      </c>
      <c r="D32" t="s">
        <v>1065</v>
      </c>
    </row>
    <row r="33" spans="1:4" x14ac:dyDescent="0.3">
      <c r="A33" t="s">
        <v>1173</v>
      </c>
      <c r="B33" t="s">
        <v>1370</v>
      </c>
      <c r="D33" t="s">
        <v>1065</v>
      </c>
    </row>
    <row r="34" spans="1:4" x14ac:dyDescent="0.3">
      <c r="A34" t="s">
        <v>1174</v>
      </c>
      <c r="B34" t="s">
        <v>1368</v>
      </c>
      <c r="D34" t="s">
        <v>1065</v>
      </c>
    </row>
    <row r="35" spans="1:4" x14ac:dyDescent="0.3">
      <c r="A35" t="s">
        <v>1174</v>
      </c>
      <c r="B35" t="s">
        <v>1370</v>
      </c>
      <c r="D35" t="s">
        <v>1065</v>
      </c>
    </row>
    <row r="36" spans="1:4" x14ac:dyDescent="0.3">
      <c r="A36" t="s">
        <v>1175</v>
      </c>
      <c r="B36" t="s">
        <v>1368</v>
      </c>
      <c r="D36" t="s">
        <v>1065</v>
      </c>
    </row>
    <row r="37" spans="1:4" x14ac:dyDescent="0.3">
      <c r="A37" t="s">
        <v>1175</v>
      </c>
      <c r="B37" t="s">
        <v>1370</v>
      </c>
      <c r="D37" t="s">
        <v>1065</v>
      </c>
    </row>
    <row r="38" spans="1:4" x14ac:dyDescent="0.3">
      <c r="A38" t="s">
        <v>1183</v>
      </c>
      <c r="B38" t="s">
        <v>1368</v>
      </c>
      <c r="D38" t="s">
        <v>1065</v>
      </c>
    </row>
    <row r="39" spans="1:4" x14ac:dyDescent="0.3">
      <c r="A39" t="s">
        <v>1183</v>
      </c>
      <c r="B39" t="s">
        <v>1370</v>
      </c>
      <c r="D39" t="s">
        <v>1065</v>
      </c>
    </row>
    <row r="40" spans="1:4" x14ac:dyDescent="0.3">
      <c r="A40" t="s">
        <v>1184</v>
      </c>
      <c r="B40" t="s">
        <v>1368</v>
      </c>
      <c r="D40" t="s">
        <v>1065</v>
      </c>
    </row>
    <row r="41" spans="1:4" x14ac:dyDescent="0.3">
      <c r="A41" t="s">
        <v>1184</v>
      </c>
      <c r="B41" t="s">
        <v>1370</v>
      </c>
      <c r="D41" t="s">
        <v>1065</v>
      </c>
    </row>
    <row r="42" spans="1:4" x14ac:dyDescent="0.3">
      <c r="A42" t="s">
        <v>1185</v>
      </c>
      <c r="B42" t="s">
        <v>1368</v>
      </c>
      <c r="D42" t="s">
        <v>1065</v>
      </c>
    </row>
    <row r="43" spans="1:4" x14ac:dyDescent="0.3">
      <c r="A43" t="s">
        <v>1185</v>
      </c>
      <c r="B43" t="s">
        <v>1370</v>
      </c>
      <c r="D43" t="s">
        <v>1065</v>
      </c>
    </row>
    <row r="44" spans="1:4" x14ac:dyDescent="0.3">
      <c r="A44" t="s">
        <v>1193</v>
      </c>
      <c r="B44" t="s">
        <v>1368</v>
      </c>
      <c r="D44" t="s">
        <v>1065</v>
      </c>
    </row>
    <row r="45" spans="1:4" x14ac:dyDescent="0.3">
      <c r="A45" t="s">
        <v>1193</v>
      </c>
      <c r="B45" t="s">
        <v>1370</v>
      </c>
      <c r="D45" t="s">
        <v>1065</v>
      </c>
    </row>
    <row r="46" spans="1:4" x14ac:dyDescent="0.3">
      <c r="A46" t="s">
        <v>1194</v>
      </c>
      <c r="B46" t="s">
        <v>1368</v>
      </c>
      <c r="D46" t="s">
        <v>1065</v>
      </c>
    </row>
    <row r="47" spans="1:4" x14ac:dyDescent="0.3">
      <c r="A47" t="s">
        <v>1194</v>
      </c>
      <c r="B47" t="s">
        <v>1370</v>
      </c>
      <c r="D47" t="s">
        <v>1065</v>
      </c>
    </row>
    <row r="48" spans="1:4" x14ac:dyDescent="0.3">
      <c r="A48" t="s">
        <v>1195</v>
      </c>
      <c r="B48" t="s">
        <v>1368</v>
      </c>
      <c r="D48" t="s">
        <v>1065</v>
      </c>
    </row>
    <row r="49" spans="1:4" x14ac:dyDescent="0.3">
      <c r="A49" t="s">
        <v>1195</v>
      </c>
      <c r="B49" t="s">
        <v>1370</v>
      </c>
      <c r="D49" t="s">
        <v>1065</v>
      </c>
    </row>
    <row r="50" spans="1:4" x14ac:dyDescent="0.3">
      <c r="A50" t="s">
        <v>1196</v>
      </c>
      <c r="B50" t="s">
        <v>1368</v>
      </c>
      <c r="D50" t="s">
        <v>1065</v>
      </c>
    </row>
    <row r="51" spans="1:4" x14ac:dyDescent="0.3">
      <c r="A51" t="s">
        <v>1196</v>
      </c>
      <c r="B51" t="s">
        <v>1370</v>
      </c>
      <c r="D51" t="s">
        <v>1065</v>
      </c>
    </row>
    <row r="52" spans="1:4" x14ac:dyDescent="0.3">
      <c r="A52" t="s">
        <v>1197</v>
      </c>
      <c r="B52" t="s">
        <v>1368</v>
      </c>
      <c r="D52" t="s">
        <v>1065</v>
      </c>
    </row>
    <row r="53" spans="1:4" x14ac:dyDescent="0.3">
      <c r="A53" t="s">
        <v>1197</v>
      </c>
      <c r="B53" t="s">
        <v>1370</v>
      </c>
      <c r="D53" t="s">
        <v>1065</v>
      </c>
    </row>
    <row r="54" spans="1:4" x14ac:dyDescent="0.3">
      <c r="A54" t="s">
        <v>1198</v>
      </c>
      <c r="B54" t="s">
        <v>1368</v>
      </c>
      <c r="D54" t="s">
        <v>1065</v>
      </c>
    </row>
    <row r="55" spans="1:4" x14ac:dyDescent="0.3">
      <c r="A55" t="s">
        <v>1198</v>
      </c>
      <c r="B55" t="s">
        <v>1370</v>
      </c>
      <c r="D55" t="s">
        <v>1065</v>
      </c>
    </row>
    <row r="56" spans="1:4" x14ac:dyDescent="0.3">
      <c r="A56" t="s">
        <v>1199</v>
      </c>
      <c r="B56" t="s">
        <v>1368</v>
      </c>
      <c r="D56" t="s">
        <v>1065</v>
      </c>
    </row>
    <row r="57" spans="1:4" x14ac:dyDescent="0.3">
      <c r="A57" t="s">
        <v>1199</v>
      </c>
      <c r="B57" t="s">
        <v>1370</v>
      </c>
      <c r="D57" t="s">
        <v>1065</v>
      </c>
    </row>
    <row r="58" spans="1:4" x14ac:dyDescent="0.3">
      <c r="A58" t="s">
        <v>1200</v>
      </c>
      <c r="B58" t="s">
        <v>1368</v>
      </c>
      <c r="D58" t="s">
        <v>1065</v>
      </c>
    </row>
    <row r="59" spans="1:4" x14ac:dyDescent="0.3">
      <c r="A59" t="s">
        <v>1200</v>
      </c>
      <c r="B59" t="s">
        <v>1370</v>
      </c>
      <c r="D59" t="s">
        <v>1065</v>
      </c>
    </row>
    <row r="60" spans="1:4" x14ac:dyDescent="0.3">
      <c r="A60" t="s">
        <v>1201</v>
      </c>
      <c r="B60" t="s">
        <v>1368</v>
      </c>
      <c r="D60" t="s">
        <v>1065</v>
      </c>
    </row>
    <row r="61" spans="1:4" x14ac:dyDescent="0.3">
      <c r="A61" t="s">
        <v>1201</v>
      </c>
      <c r="B61" t="s">
        <v>1370</v>
      </c>
      <c r="D61" t="s">
        <v>1065</v>
      </c>
    </row>
    <row r="62" spans="1:4" x14ac:dyDescent="0.3">
      <c r="A62" t="s">
        <v>1205</v>
      </c>
      <c r="B62" t="s">
        <v>1368</v>
      </c>
      <c r="D62" t="s">
        <v>1065</v>
      </c>
    </row>
    <row r="63" spans="1:4" x14ac:dyDescent="0.3">
      <c r="A63" t="s">
        <v>1205</v>
      </c>
      <c r="B63" t="s">
        <v>1370</v>
      </c>
      <c r="D63" t="s">
        <v>1065</v>
      </c>
    </row>
    <row r="64" spans="1:4" x14ac:dyDescent="0.3">
      <c r="A64" t="s">
        <v>1206</v>
      </c>
      <c r="B64" t="s">
        <v>1368</v>
      </c>
      <c r="D64" t="s">
        <v>1065</v>
      </c>
    </row>
    <row r="65" spans="1:4" x14ac:dyDescent="0.3">
      <c r="A65" t="s">
        <v>1206</v>
      </c>
      <c r="B65" t="s">
        <v>1370</v>
      </c>
      <c r="D65" t="s">
        <v>1065</v>
      </c>
    </row>
    <row r="66" spans="1:4" x14ac:dyDescent="0.3">
      <c r="A66" t="s">
        <v>1208</v>
      </c>
      <c r="B66" t="s">
        <v>1368</v>
      </c>
      <c r="D66" t="s">
        <v>1065</v>
      </c>
    </row>
    <row r="67" spans="1:4" x14ac:dyDescent="0.3">
      <c r="A67" t="s">
        <v>1208</v>
      </c>
      <c r="B67" t="s">
        <v>1370</v>
      </c>
      <c r="D67" t="s">
        <v>1065</v>
      </c>
    </row>
    <row r="68" spans="1:4" x14ac:dyDescent="0.3">
      <c r="A68" t="s">
        <v>1214</v>
      </c>
      <c r="B68" t="s">
        <v>1368</v>
      </c>
      <c r="D68" t="s">
        <v>1065</v>
      </c>
    </row>
    <row r="69" spans="1:4" x14ac:dyDescent="0.3">
      <c r="A69" t="s">
        <v>1214</v>
      </c>
      <c r="B69" t="s">
        <v>1370</v>
      </c>
      <c r="D69" t="s">
        <v>1065</v>
      </c>
    </row>
    <row r="70" spans="1:4" x14ac:dyDescent="0.3">
      <c r="A70" t="s">
        <v>1236</v>
      </c>
      <c r="B70" t="s">
        <v>1090</v>
      </c>
      <c r="D70" t="s">
        <v>1061</v>
      </c>
    </row>
    <row r="71" spans="1:4" x14ac:dyDescent="0.3">
      <c r="A71" t="s">
        <v>1236</v>
      </c>
      <c r="B71" t="s">
        <v>1091</v>
      </c>
      <c r="D71" t="s">
        <v>1061</v>
      </c>
    </row>
    <row r="72" spans="1:4" x14ac:dyDescent="0.3">
      <c r="A72" t="s">
        <v>1237</v>
      </c>
      <c r="B72" t="s">
        <v>1090</v>
      </c>
      <c r="D72" t="s">
        <v>1061</v>
      </c>
    </row>
    <row r="73" spans="1:4" x14ac:dyDescent="0.3">
      <c r="A73" t="s">
        <v>1237</v>
      </c>
      <c r="B73" t="s">
        <v>1091</v>
      </c>
      <c r="D73" t="s">
        <v>1061</v>
      </c>
    </row>
    <row r="74" spans="1:4" x14ac:dyDescent="0.3">
      <c r="A74" t="s">
        <v>1219</v>
      </c>
      <c r="B74" t="s">
        <v>1090</v>
      </c>
      <c r="D74" t="s">
        <v>1061</v>
      </c>
    </row>
    <row r="75" spans="1:4" x14ac:dyDescent="0.3">
      <c r="A75" t="s">
        <v>1219</v>
      </c>
      <c r="B75" t="s">
        <v>1091</v>
      </c>
      <c r="D75" t="s">
        <v>1061</v>
      </c>
    </row>
    <row r="76" spans="1:4" x14ac:dyDescent="0.3">
      <c r="A76" t="s">
        <v>1223</v>
      </c>
      <c r="B76" t="s">
        <v>1090</v>
      </c>
      <c r="D76" t="s">
        <v>1061</v>
      </c>
    </row>
    <row r="77" spans="1:4" x14ac:dyDescent="0.3">
      <c r="A77" t="s">
        <v>1223</v>
      </c>
      <c r="B77" t="s">
        <v>1091</v>
      </c>
      <c r="D77" t="s">
        <v>1061</v>
      </c>
    </row>
    <row r="78" spans="1:4" x14ac:dyDescent="0.3">
      <c r="A78" t="s">
        <v>1238</v>
      </c>
      <c r="B78" t="s">
        <v>1090</v>
      </c>
      <c r="D78" t="s">
        <v>1061</v>
      </c>
    </row>
    <row r="79" spans="1:4" x14ac:dyDescent="0.3">
      <c r="A79" t="s">
        <v>1238</v>
      </c>
      <c r="B79" t="s">
        <v>1091</v>
      </c>
      <c r="D79" t="s">
        <v>1061</v>
      </c>
    </row>
    <row r="80" spans="1:4" x14ac:dyDescent="0.3">
      <c r="A80" t="s">
        <v>610</v>
      </c>
      <c r="B80" t="s">
        <v>1090</v>
      </c>
      <c r="D80" t="s">
        <v>1061</v>
      </c>
    </row>
    <row r="81" spans="1:4" x14ac:dyDescent="0.3">
      <c r="A81" t="s">
        <v>610</v>
      </c>
      <c r="B81" t="s">
        <v>1091</v>
      </c>
      <c r="D81" t="s">
        <v>1061</v>
      </c>
    </row>
    <row r="82" spans="1:4" x14ac:dyDescent="0.3">
      <c r="A82" t="s">
        <v>1239</v>
      </c>
      <c r="B82" t="s">
        <v>1090</v>
      </c>
      <c r="D82" t="s">
        <v>1061</v>
      </c>
    </row>
    <row r="83" spans="1:4" x14ac:dyDescent="0.3">
      <c r="A83" t="s">
        <v>1239</v>
      </c>
      <c r="B83" t="s">
        <v>1091</v>
      </c>
      <c r="D83" t="s">
        <v>1061</v>
      </c>
    </row>
    <row r="84" spans="1:4" x14ac:dyDescent="0.3">
      <c r="A84" t="s">
        <v>1046</v>
      </c>
      <c r="B84" t="s">
        <v>1090</v>
      </c>
      <c r="D84" t="s">
        <v>1061</v>
      </c>
    </row>
    <row r="85" spans="1:4" x14ac:dyDescent="0.3">
      <c r="A85" t="s">
        <v>1046</v>
      </c>
      <c r="B85" t="s">
        <v>1091</v>
      </c>
      <c r="D85" t="s">
        <v>1061</v>
      </c>
    </row>
    <row r="86" spans="1:4" x14ac:dyDescent="0.3">
      <c r="A86" t="s">
        <v>654</v>
      </c>
      <c r="B86" t="s">
        <v>1090</v>
      </c>
      <c r="D86" t="s">
        <v>1061</v>
      </c>
    </row>
    <row r="87" spans="1:4" x14ac:dyDescent="0.3">
      <c r="A87" t="s">
        <v>654</v>
      </c>
      <c r="B87" t="s">
        <v>1091</v>
      </c>
      <c r="D87" t="s">
        <v>1061</v>
      </c>
    </row>
    <row r="88" spans="1:4" x14ac:dyDescent="0.3">
      <c r="A88" t="s">
        <v>1245</v>
      </c>
      <c r="B88" t="s">
        <v>1090</v>
      </c>
      <c r="D88" t="s">
        <v>1061</v>
      </c>
    </row>
    <row r="89" spans="1:4" x14ac:dyDescent="0.3">
      <c r="A89" t="s">
        <v>1245</v>
      </c>
      <c r="B89" t="s">
        <v>1091</v>
      </c>
      <c r="D89" t="s">
        <v>1061</v>
      </c>
    </row>
    <row r="90" spans="1:4" x14ac:dyDescent="0.3">
      <c r="A90" t="s">
        <v>860</v>
      </c>
      <c r="B90" t="s">
        <v>1090</v>
      </c>
      <c r="D90" t="s">
        <v>1061</v>
      </c>
    </row>
    <row r="91" spans="1:4" x14ac:dyDescent="0.3">
      <c r="A91" t="s">
        <v>860</v>
      </c>
      <c r="B91" t="s">
        <v>1091</v>
      </c>
      <c r="D91" t="s">
        <v>1061</v>
      </c>
    </row>
    <row r="92" spans="1:4" x14ac:dyDescent="0.3">
      <c r="A92" t="s">
        <v>862</v>
      </c>
      <c r="B92" t="s">
        <v>1090</v>
      </c>
      <c r="D92" t="s">
        <v>1061</v>
      </c>
    </row>
    <row r="93" spans="1:4" x14ac:dyDescent="0.3">
      <c r="A93" t="s">
        <v>862</v>
      </c>
      <c r="B93" t="s">
        <v>1091</v>
      </c>
      <c r="D93" t="s">
        <v>1061</v>
      </c>
    </row>
    <row r="94" spans="1:4" x14ac:dyDescent="0.3">
      <c r="A94" t="s">
        <v>1236</v>
      </c>
      <c r="B94" t="s">
        <v>1093</v>
      </c>
      <c r="D94" t="s">
        <v>1062</v>
      </c>
    </row>
    <row r="95" spans="1:4" x14ac:dyDescent="0.3">
      <c r="A95" t="s">
        <v>1236</v>
      </c>
      <c r="B95" t="s">
        <v>1094</v>
      </c>
      <c r="D95" t="s">
        <v>1062</v>
      </c>
    </row>
    <row r="96" spans="1:4" x14ac:dyDescent="0.3">
      <c r="A96" t="s">
        <v>1237</v>
      </c>
      <c r="B96" t="s">
        <v>1093</v>
      </c>
      <c r="D96" t="s">
        <v>1062</v>
      </c>
    </row>
    <row r="97" spans="1:4" x14ac:dyDescent="0.3">
      <c r="A97" t="s">
        <v>1237</v>
      </c>
      <c r="B97" t="s">
        <v>1094</v>
      </c>
      <c r="D97" t="s">
        <v>1062</v>
      </c>
    </row>
    <row r="98" spans="1:4" x14ac:dyDescent="0.3">
      <c r="A98" t="s">
        <v>1219</v>
      </c>
      <c r="B98" t="s">
        <v>1093</v>
      </c>
      <c r="D98" t="s">
        <v>1062</v>
      </c>
    </row>
    <row r="99" spans="1:4" x14ac:dyDescent="0.3">
      <c r="A99" t="s">
        <v>1219</v>
      </c>
      <c r="B99" t="s">
        <v>1094</v>
      </c>
      <c r="D99" t="s">
        <v>1062</v>
      </c>
    </row>
    <row r="100" spans="1:4" x14ac:dyDescent="0.3">
      <c r="A100" t="s">
        <v>1223</v>
      </c>
      <c r="B100" t="s">
        <v>1093</v>
      </c>
      <c r="D100" t="s">
        <v>1062</v>
      </c>
    </row>
    <row r="101" spans="1:4" x14ac:dyDescent="0.3">
      <c r="A101" t="s">
        <v>1223</v>
      </c>
      <c r="B101" t="s">
        <v>1094</v>
      </c>
      <c r="D101" t="s">
        <v>1062</v>
      </c>
    </row>
    <row r="102" spans="1:4" x14ac:dyDescent="0.3">
      <c r="A102" t="s">
        <v>1238</v>
      </c>
      <c r="B102" t="s">
        <v>1093</v>
      </c>
      <c r="D102" t="s">
        <v>1062</v>
      </c>
    </row>
    <row r="103" spans="1:4" x14ac:dyDescent="0.3">
      <c r="A103" t="s">
        <v>1238</v>
      </c>
      <c r="B103" t="s">
        <v>1094</v>
      </c>
      <c r="D103" t="s">
        <v>1062</v>
      </c>
    </row>
    <row r="104" spans="1:4" x14ac:dyDescent="0.3">
      <c r="A104" t="s">
        <v>610</v>
      </c>
      <c r="B104" t="s">
        <v>1093</v>
      </c>
      <c r="D104" t="s">
        <v>1062</v>
      </c>
    </row>
    <row r="105" spans="1:4" x14ac:dyDescent="0.3">
      <c r="A105" t="s">
        <v>610</v>
      </c>
      <c r="B105" t="s">
        <v>1094</v>
      </c>
      <c r="D105" t="s">
        <v>1062</v>
      </c>
    </row>
    <row r="106" spans="1:4" x14ac:dyDescent="0.3">
      <c r="A106" t="s">
        <v>1239</v>
      </c>
      <c r="B106" t="s">
        <v>1093</v>
      </c>
      <c r="D106" t="s">
        <v>1062</v>
      </c>
    </row>
    <row r="107" spans="1:4" x14ac:dyDescent="0.3">
      <c r="A107" t="s">
        <v>1239</v>
      </c>
      <c r="B107" t="s">
        <v>1094</v>
      </c>
      <c r="D107" t="s">
        <v>1062</v>
      </c>
    </row>
    <row r="108" spans="1:4" x14ac:dyDescent="0.3">
      <c r="A108" t="s">
        <v>1046</v>
      </c>
      <c r="B108" t="s">
        <v>1093</v>
      </c>
      <c r="D108" t="s">
        <v>1062</v>
      </c>
    </row>
    <row r="109" spans="1:4" x14ac:dyDescent="0.3">
      <c r="A109" t="s">
        <v>1046</v>
      </c>
      <c r="B109" t="s">
        <v>1094</v>
      </c>
      <c r="D109" t="s">
        <v>1062</v>
      </c>
    </row>
    <row r="110" spans="1:4" x14ac:dyDescent="0.3">
      <c r="A110" t="s">
        <v>654</v>
      </c>
      <c r="B110" t="s">
        <v>1093</v>
      </c>
      <c r="D110" t="s">
        <v>1062</v>
      </c>
    </row>
    <row r="111" spans="1:4" x14ac:dyDescent="0.3">
      <c r="A111" t="s">
        <v>654</v>
      </c>
      <c r="B111" t="s">
        <v>1094</v>
      </c>
      <c r="D111" t="s">
        <v>1062</v>
      </c>
    </row>
    <row r="112" spans="1:4" x14ac:dyDescent="0.3">
      <c r="A112" t="s">
        <v>1245</v>
      </c>
      <c r="B112" t="s">
        <v>1093</v>
      </c>
      <c r="D112" t="s">
        <v>1062</v>
      </c>
    </row>
    <row r="113" spans="1:4" x14ac:dyDescent="0.3">
      <c r="A113" t="s">
        <v>1245</v>
      </c>
      <c r="B113" t="s">
        <v>1094</v>
      </c>
      <c r="D113" t="s">
        <v>1062</v>
      </c>
    </row>
    <row r="114" spans="1:4" x14ac:dyDescent="0.3">
      <c r="A114" t="s">
        <v>860</v>
      </c>
      <c r="B114" t="s">
        <v>1093</v>
      </c>
      <c r="D114" t="s">
        <v>1062</v>
      </c>
    </row>
    <row r="115" spans="1:4" x14ac:dyDescent="0.3">
      <c r="A115" t="s">
        <v>860</v>
      </c>
      <c r="B115" t="s">
        <v>1094</v>
      </c>
      <c r="D115" t="s">
        <v>1062</v>
      </c>
    </row>
    <row r="116" spans="1:4" x14ac:dyDescent="0.3">
      <c r="A116" t="s">
        <v>862</v>
      </c>
      <c r="B116" t="s">
        <v>1093</v>
      </c>
      <c r="D116" t="s">
        <v>1062</v>
      </c>
    </row>
    <row r="117" spans="1:4" x14ac:dyDescent="0.3">
      <c r="A117" t="s">
        <v>862</v>
      </c>
      <c r="B117" t="s">
        <v>1094</v>
      </c>
      <c r="D117" t="s">
        <v>1062</v>
      </c>
    </row>
    <row r="118" spans="1:4" x14ac:dyDescent="0.3">
      <c r="A118" t="s">
        <v>602</v>
      </c>
      <c r="B118" t="s">
        <v>1109</v>
      </c>
      <c r="D118" t="s">
        <v>1063</v>
      </c>
    </row>
    <row r="119" spans="1:4" x14ac:dyDescent="0.3">
      <c r="A119" t="s">
        <v>602</v>
      </c>
      <c r="B119" t="s">
        <v>1110</v>
      </c>
      <c r="D119" t="s">
        <v>1063</v>
      </c>
    </row>
    <row r="120" spans="1:4" x14ac:dyDescent="0.3">
      <c r="A120" t="s">
        <v>1239</v>
      </c>
      <c r="B120" t="s">
        <v>1109</v>
      </c>
      <c r="D120" t="s">
        <v>1063</v>
      </c>
    </row>
    <row r="121" spans="1:4" x14ac:dyDescent="0.3">
      <c r="A121" t="s">
        <v>1239</v>
      </c>
      <c r="B121" t="s">
        <v>1110</v>
      </c>
      <c r="D121" t="s">
        <v>1063</v>
      </c>
    </row>
    <row r="122" spans="1:4" x14ac:dyDescent="0.3">
      <c r="A122" t="s">
        <v>656</v>
      </c>
      <c r="B122" t="s">
        <v>1109</v>
      </c>
      <c r="D122" t="s">
        <v>1063</v>
      </c>
    </row>
    <row r="123" spans="1:4" x14ac:dyDescent="0.3">
      <c r="A123" t="s">
        <v>656</v>
      </c>
      <c r="B123" t="s">
        <v>1110</v>
      </c>
      <c r="D123" t="s">
        <v>1063</v>
      </c>
    </row>
    <row r="124" spans="1:4" x14ac:dyDescent="0.3">
      <c r="A124" t="s">
        <v>581</v>
      </c>
      <c r="B124" t="s">
        <v>1153</v>
      </c>
      <c r="D124" t="s">
        <v>1054</v>
      </c>
    </row>
    <row r="125" spans="1:4" x14ac:dyDescent="0.3">
      <c r="A125" t="s">
        <v>581</v>
      </c>
      <c r="B125" t="s">
        <v>1154</v>
      </c>
      <c r="D125" t="s">
        <v>1054</v>
      </c>
    </row>
    <row r="126" spans="1:4" x14ac:dyDescent="0.3">
      <c r="A126" t="s">
        <v>581</v>
      </c>
      <c r="B126" t="s">
        <v>1155</v>
      </c>
      <c r="D126" t="s">
        <v>1054</v>
      </c>
    </row>
    <row r="127" spans="1:4" x14ac:dyDescent="0.3">
      <c r="A127" t="s">
        <v>581</v>
      </c>
      <c r="B127" t="s">
        <v>856</v>
      </c>
      <c r="D127" t="s">
        <v>1054</v>
      </c>
    </row>
    <row r="128" spans="1:4" x14ac:dyDescent="0.3">
      <c r="A128" t="s">
        <v>581</v>
      </c>
      <c r="B128" t="s">
        <v>1156</v>
      </c>
      <c r="D128" t="s">
        <v>1054</v>
      </c>
    </row>
    <row r="129" spans="1:4" x14ac:dyDescent="0.3">
      <c r="A129" t="s">
        <v>581</v>
      </c>
      <c r="B129" t="s">
        <v>1157</v>
      </c>
      <c r="D129" t="s">
        <v>1054</v>
      </c>
    </row>
    <row r="130" spans="1:4" x14ac:dyDescent="0.3">
      <c r="A130" t="s">
        <v>581</v>
      </c>
      <c r="B130" t="s">
        <v>1158</v>
      </c>
      <c r="D130" t="s">
        <v>1054</v>
      </c>
    </row>
    <row r="131" spans="1:4" x14ac:dyDescent="0.3">
      <c r="A131" t="s">
        <v>581</v>
      </c>
      <c r="B131" t="s">
        <v>1246</v>
      </c>
      <c r="D131" t="s">
        <v>1054</v>
      </c>
    </row>
    <row r="132" spans="1:4" x14ac:dyDescent="0.3">
      <c r="A132" t="s">
        <v>582</v>
      </c>
      <c r="B132" t="s">
        <v>1153</v>
      </c>
      <c r="D132" t="s">
        <v>1054</v>
      </c>
    </row>
    <row r="133" spans="1:4" x14ac:dyDescent="0.3">
      <c r="A133" t="s">
        <v>582</v>
      </c>
      <c r="B133" t="s">
        <v>1154</v>
      </c>
      <c r="D133" t="s">
        <v>1054</v>
      </c>
    </row>
    <row r="134" spans="1:4" x14ac:dyDescent="0.3">
      <c r="A134" t="s">
        <v>582</v>
      </c>
      <c r="B134" t="s">
        <v>1155</v>
      </c>
      <c r="D134" t="s">
        <v>1054</v>
      </c>
    </row>
    <row r="135" spans="1:4" x14ac:dyDescent="0.3">
      <c r="A135" t="s">
        <v>582</v>
      </c>
      <c r="B135" t="s">
        <v>856</v>
      </c>
      <c r="D135" t="s">
        <v>1054</v>
      </c>
    </row>
    <row r="136" spans="1:4" x14ac:dyDescent="0.3">
      <c r="A136" t="s">
        <v>582</v>
      </c>
      <c r="B136" t="s">
        <v>1156</v>
      </c>
      <c r="D136" t="s">
        <v>1054</v>
      </c>
    </row>
    <row r="137" spans="1:4" x14ac:dyDescent="0.3">
      <c r="A137" t="s">
        <v>582</v>
      </c>
      <c r="B137" t="s">
        <v>1157</v>
      </c>
      <c r="D137" t="s">
        <v>1054</v>
      </c>
    </row>
    <row r="138" spans="1:4" x14ac:dyDescent="0.3">
      <c r="A138" t="s">
        <v>582</v>
      </c>
      <c r="B138" t="s">
        <v>1158</v>
      </c>
      <c r="D138" t="s">
        <v>1054</v>
      </c>
    </row>
    <row r="139" spans="1:4" x14ac:dyDescent="0.3">
      <c r="A139" t="s">
        <v>582</v>
      </c>
      <c r="B139" t="s">
        <v>1246</v>
      </c>
      <c r="D139" t="s">
        <v>1054</v>
      </c>
    </row>
    <row r="140" spans="1:4" x14ac:dyDescent="0.3">
      <c r="A140" t="s">
        <v>583</v>
      </c>
      <c r="B140" t="s">
        <v>1153</v>
      </c>
      <c r="D140" t="s">
        <v>1054</v>
      </c>
    </row>
    <row r="141" spans="1:4" x14ac:dyDescent="0.3">
      <c r="A141" t="s">
        <v>583</v>
      </c>
      <c r="B141" t="s">
        <v>1154</v>
      </c>
      <c r="D141" t="s">
        <v>1054</v>
      </c>
    </row>
    <row r="142" spans="1:4" x14ac:dyDescent="0.3">
      <c r="A142" t="s">
        <v>583</v>
      </c>
      <c r="B142" t="s">
        <v>1155</v>
      </c>
      <c r="D142" t="s">
        <v>1054</v>
      </c>
    </row>
    <row r="143" spans="1:4" x14ac:dyDescent="0.3">
      <c r="A143" t="s">
        <v>583</v>
      </c>
      <c r="B143" t="s">
        <v>856</v>
      </c>
      <c r="D143" t="s">
        <v>1054</v>
      </c>
    </row>
    <row r="144" spans="1:4" x14ac:dyDescent="0.3">
      <c r="A144" t="s">
        <v>583</v>
      </c>
      <c r="B144" t="s">
        <v>1156</v>
      </c>
      <c r="D144" t="s">
        <v>1054</v>
      </c>
    </row>
    <row r="145" spans="1:4" x14ac:dyDescent="0.3">
      <c r="A145" t="s">
        <v>583</v>
      </c>
      <c r="B145" t="s">
        <v>1157</v>
      </c>
      <c r="D145" t="s">
        <v>1054</v>
      </c>
    </row>
    <row r="146" spans="1:4" x14ac:dyDescent="0.3">
      <c r="A146" t="s">
        <v>583</v>
      </c>
      <c r="B146" t="s">
        <v>1158</v>
      </c>
      <c r="D146" t="s">
        <v>1054</v>
      </c>
    </row>
    <row r="147" spans="1:4" x14ac:dyDescent="0.3">
      <c r="A147" t="s">
        <v>583</v>
      </c>
      <c r="B147" t="s">
        <v>1246</v>
      </c>
      <c r="D147" t="s">
        <v>1054</v>
      </c>
    </row>
    <row r="148" spans="1:4" x14ac:dyDescent="0.3">
      <c r="A148" t="s">
        <v>585</v>
      </c>
      <c r="B148" t="s">
        <v>1153</v>
      </c>
      <c r="D148" t="s">
        <v>1054</v>
      </c>
    </row>
    <row r="149" spans="1:4" x14ac:dyDescent="0.3">
      <c r="A149" t="s">
        <v>585</v>
      </c>
      <c r="B149" t="s">
        <v>1154</v>
      </c>
      <c r="D149" t="s">
        <v>1054</v>
      </c>
    </row>
    <row r="150" spans="1:4" x14ac:dyDescent="0.3">
      <c r="A150" t="s">
        <v>585</v>
      </c>
      <c r="B150" t="s">
        <v>1155</v>
      </c>
      <c r="D150" t="s">
        <v>1054</v>
      </c>
    </row>
    <row r="151" spans="1:4" x14ac:dyDescent="0.3">
      <c r="A151" t="s">
        <v>585</v>
      </c>
      <c r="B151" t="s">
        <v>856</v>
      </c>
      <c r="D151" t="s">
        <v>1054</v>
      </c>
    </row>
    <row r="152" spans="1:4" x14ac:dyDescent="0.3">
      <c r="A152" t="s">
        <v>585</v>
      </c>
      <c r="B152" t="s">
        <v>1156</v>
      </c>
      <c r="D152" t="s">
        <v>1054</v>
      </c>
    </row>
    <row r="153" spans="1:4" x14ac:dyDescent="0.3">
      <c r="A153" t="s">
        <v>585</v>
      </c>
      <c r="B153" t="s">
        <v>1157</v>
      </c>
      <c r="D153" t="s">
        <v>1054</v>
      </c>
    </row>
    <row r="154" spans="1:4" x14ac:dyDescent="0.3">
      <c r="A154" t="s">
        <v>585</v>
      </c>
      <c r="B154" t="s">
        <v>1158</v>
      </c>
      <c r="D154" t="s">
        <v>1054</v>
      </c>
    </row>
    <row r="155" spans="1:4" x14ac:dyDescent="0.3">
      <c r="A155" t="s">
        <v>585</v>
      </c>
      <c r="B155" t="s">
        <v>1246</v>
      </c>
      <c r="D155" t="s">
        <v>1054</v>
      </c>
    </row>
    <row r="156" spans="1:4" x14ac:dyDescent="0.3">
      <c r="A156" t="s">
        <v>586</v>
      </c>
      <c r="B156" t="s">
        <v>1153</v>
      </c>
      <c r="D156" t="s">
        <v>1054</v>
      </c>
    </row>
    <row r="157" spans="1:4" x14ac:dyDescent="0.3">
      <c r="A157" t="s">
        <v>586</v>
      </c>
      <c r="B157" t="s">
        <v>1154</v>
      </c>
      <c r="D157" t="s">
        <v>1054</v>
      </c>
    </row>
    <row r="158" spans="1:4" x14ac:dyDescent="0.3">
      <c r="A158" t="s">
        <v>586</v>
      </c>
      <c r="B158" t="s">
        <v>1155</v>
      </c>
      <c r="D158" t="s">
        <v>1054</v>
      </c>
    </row>
    <row r="159" spans="1:4" x14ac:dyDescent="0.3">
      <c r="A159" t="s">
        <v>586</v>
      </c>
      <c r="B159" t="s">
        <v>856</v>
      </c>
      <c r="D159" t="s">
        <v>1054</v>
      </c>
    </row>
    <row r="160" spans="1:4" x14ac:dyDescent="0.3">
      <c r="A160" t="s">
        <v>586</v>
      </c>
      <c r="B160" t="s">
        <v>1156</v>
      </c>
      <c r="D160" t="s">
        <v>1054</v>
      </c>
    </row>
    <row r="161" spans="1:4" x14ac:dyDescent="0.3">
      <c r="A161" t="s">
        <v>586</v>
      </c>
      <c r="B161" t="s">
        <v>1157</v>
      </c>
      <c r="D161" t="s">
        <v>1054</v>
      </c>
    </row>
    <row r="162" spans="1:4" x14ac:dyDescent="0.3">
      <c r="A162" t="s">
        <v>586</v>
      </c>
      <c r="B162" t="s">
        <v>1158</v>
      </c>
      <c r="D162" t="s">
        <v>1054</v>
      </c>
    </row>
    <row r="163" spans="1:4" x14ac:dyDescent="0.3">
      <c r="A163" t="s">
        <v>586</v>
      </c>
      <c r="B163" t="s">
        <v>1246</v>
      </c>
      <c r="D163" t="s">
        <v>1054</v>
      </c>
    </row>
    <row r="164" spans="1:4" x14ac:dyDescent="0.3">
      <c r="A164" t="s">
        <v>588</v>
      </c>
      <c r="B164" t="s">
        <v>1153</v>
      </c>
      <c r="D164" t="s">
        <v>1054</v>
      </c>
    </row>
    <row r="165" spans="1:4" x14ac:dyDescent="0.3">
      <c r="A165" t="s">
        <v>588</v>
      </c>
      <c r="B165" t="s">
        <v>1154</v>
      </c>
      <c r="D165" t="s">
        <v>1054</v>
      </c>
    </row>
    <row r="166" spans="1:4" x14ac:dyDescent="0.3">
      <c r="A166" t="s">
        <v>588</v>
      </c>
      <c r="B166" t="s">
        <v>1155</v>
      </c>
      <c r="D166" t="s">
        <v>1054</v>
      </c>
    </row>
    <row r="167" spans="1:4" x14ac:dyDescent="0.3">
      <c r="A167" t="s">
        <v>588</v>
      </c>
      <c r="B167" t="s">
        <v>856</v>
      </c>
      <c r="D167" t="s">
        <v>1054</v>
      </c>
    </row>
    <row r="168" spans="1:4" x14ac:dyDescent="0.3">
      <c r="A168" t="s">
        <v>588</v>
      </c>
      <c r="B168" t="s">
        <v>1156</v>
      </c>
      <c r="D168" t="s">
        <v>1054</v>
      </c>
    </row>
    <row r="169" spans="1:4" x14ac:dyDescent="0.3">
      <c r="A169" t="s">
        <v>588</v>
      </c>
      <c r="B169" t="s">
        <v>1157</v>
      </c>
      <c r="D169" t="s">
        <v>1054</v>
      </c>
    </row>
    <row r="170" spans="1:4" x14ac:dyDescent="0.3">
      <c r="A170" t="s">
        <v>588</v>
      </c>
      <c r="B170" t="s">
        <v>1158</v>
      </c>
      <c r="D170" t="s">
        <v>1054</v>
      </c>
    </row>
    <row r="171" spans="1:4" x14ac:dyDescent="0.3">
      <c r="A171" t="s">
        <v>588</v>
      </c>
      <c r="B171" t="s">
        <v>1246</v>
      </c>
      <c r="D171" t="s">
        <v>1054</v>
      </c>
    </row>
    <row r="172" spans="1:4" x14ac:dyDescent="0.3">
      <c r="A172" t="s">
        <v>589</v>
      </c>
      <c r="B172" t="s">
        <v>1153</v>
      </c>
      <c r="D172" t="s">
        <v>1054</v>
      </c>
    </row>
    <row r="173" spans="1:4" x14ac:dyDescent="0.3">
      <c r="A173" t="s">
        <v>589</v>
      </c>
      <c r="B173" t="s">
        <v>1154</v>
      </c>
      <c r="D173" t="s">
        <v>1054</v>
      </c>
    </row>
    <row r="174" spans="1:4" x14ac:dyDescent="0.3">
      <c r="A174" t="s">
        <v>589</v>
      </c>
      <c r="B174" t="s">
        <v>1155</v>
      </c>
      <c r="D174" t="s">
        <v>1054</v>
      </c>
    </row>
    <row r="175" spans="1:4" x14ac:dyDescent="0.3">
      <c r="A175" t="s">
        <v>589</v>
      </c>
      <c r="B175" t="s">
        <v>856</v>
      </c>
      <c r="D175" t="s">
        <v>1054</v>
      </c>
    </row>
    <row r="176" spans="1:4" x14ac:dyDescent="0.3">
      <c r="A176" t="s">
        <v>589</v>
      </c>
      <c r="B176" t="s">
        <v>1156</v>
      </c>
      <c r="D176" t="s">
        <v>1054</v>
      </c>
    </row>
    <row r="177" spans="1:4" x14ac:dyDescent="0.3">
      <c r="A177" t="s">
        <v>589</v>
      </c>
      <c r="B177" t="s">
        <v>1157</v>
      </c>
      <c r="D177" t="s">
        <v>1054</v>
      </c>
    </row>
    <row r="178" spans="1:4" x14ac:dyDescent="0.3">
      <c r="A178" t="s">
        <v>589</v>
      </c>
      <c r="B178" t="s">
        <v>1158</v>
      </c>
      <c r="D178" t="s">
        <v>1054</v>
      </c>
    </row>
    <row r="179" spans="1:4" x14ac:dyDescent="0.3">
      <c r="A179" t="s">
        <v>589</v>
      </c>
      <c r="B179" t="s">
        <v>1246</v>
      </c>
      <c r="D179" t="s">
        <v>1054</v>
      </c>
    </row>
    <row r="180" spans="1:4" x14ac:dyDescent="0.3">
      <c r="A180" t="s">
        <v>590</v>
      </c>
      <c r="B180" t="s">
        <v>1153</v>
      </c>
      <c r="D180" t="s">
        <v>1054</v>
      </c>
    </row>
    <row r="181" spans="1:4" x14ac:dyDescent="0.3">
      <c r="A181" t="s">
        <v>590</v>
      </c>
      <c r="B181" t="s">
        <v>1154</v>
      </c>
      <c r="D181" t="s">
        <v>1054</v>
      </c>
    </row>
    <row r="182" spans="1:4" x14ac:dyDescent="0.3">
      <c r="A182" t="s">
        <v>590</v>
      </c>
      <c r="B182" t="s">
        <v>1155</v>
      </c>
      <c r="D182" t="s">
        <v>1054</v>
      </c>
    </row>
    <row r="183" spans="1:4" x14ac:dyDescent="0.3">
      <c r="A183" t="s">
        <v>590</v>
      </c>
      <c r="B183" t="s">
        <v>856</v>
      </c>
      <c r="D183" t="s">
        <v>1054</v>
      </c>
    </row>
    <row r="184" spans="1:4" x14ac:dyDescent="0.3">
      <c r="A184" t="s">
        <v>590</v>
      </c>
      <c r="B184" t="s">
        <v>1156</v>
      </c>
      <c r="D184" t="s">
        <v>1054</v>
      </c>
    </row>
    <row r="185" spans="1:4" x14ac:dyDescent="0.3">
      <c r="A185" t="s">
        <v>590</v>
      </c>
      <c r="B185" t="s">
        <v>1157</v>
      </c>
      <c r="D185" t="s">
        <v>1054</v>
      </c>
    </row>
    <row r="186" spans="1:4" x14ac:dyDescent="0.3">
      <c r="A186" t="s">
        <v>590</v>
      </c>
      <c r="B186" t="s">
        <v>1158</v>
      </c>
      <c r="D186" t="s">
        <v>1054</v>
      </c>
    </row>
    <row r="187" spans="1:4" x14ac:dyDescent="0.3">
      <c r="A187" t="s">
        <v>590</v>
      </c>
      <c r="B187" t="s">
        <v>1246</v>
      </c>
      <c r="D187" t="s">
        <v>1054</v>
      </c>
    </row>
    <row r="188" spans="1:4" x14ac:dyDescent="0.3">
      <c r="A188" t="s">
        <v>591</v>
      </c>
      <c r="B188" t="s">
        <v>1153</v>
      </c>
      <c r="D188" t="s">
        <v>1054</v>
      </c>
    </row>
    <row r="189" spans="1:4" x14ac:dyDescent="0.3">
      <c r="A189" t="s">
        <v>591</v>
      </c>
      <c r="B189" t="s">
        <v>1154</v>
      </c>
      <c r="D189" t="s">
        <v>1054</v>
      </c>
    </row>
    <row r="190" spans="1:4" x14ac:dyDescent="0.3">
      <c r="A190" t="s">
        <v>591</v>
      </c>
      <c r="B190" t="s">
        <v>1155</v>
      </c>
      <c r="D190" t="s">
        <v>1054</v>
      </c>
    </row>
    <row r="191" spans="1:4" x14ac:dyDescent="0.3">
      <c r="A191" t="s">
        <v>591</v>
      </c>
      <c r="B191" t="s">
        <v>856</v>
      </c>
      <c r="D191" t="s">
        <v>1054</v>
      </c>
    </row>
    <row r="192" spans="1:4" x14ac:dyDescent="0.3">
      <c r="A192" t="s">
        <v>591</v>
      </c>
      <c r="B192" t="s">
        <v>1156</v>
      </c>
      <c r="D192" t="s">
        <v>1054</v>
      </c>
    </row>
    <row r="193" spans="1:4" x14ac:dyDescent="0.3">
      <c r="A193" t="s">
        <v>591</v>
      </c>
      <c r="B193" t="s">
        <v>1157</v>
      </c>
      <c r="D193" t="s">
        <v>1054</v>
      </c>
    </row>
    <row r="194" spans="1:4" x14ac:dyDescent="0.3">
      <c r="A194" t="s">
        <v>591</v>
      </c>
      <c r="B194" t="s">
        <v>1158</v>
      </c>
      <c r="D194" t="s">
        <v>1054</v>
      </c>
    </row>
    <row r="195" spans="1:4" x14ac:dyDescent="0.3">
      <c r="A195" t="s">
        <v>591</v>
      </c>
      <c r="B195" t="s">
        <v>1246</v>
      </c>
      <c r="D195" t="s">
        <v>1054</v>
      </c>
    </row>
    <row r="196" spans="1:4" x14ac:dyDescent="0.3">
      <c r="A196" t="s">
        <v>594</v>
      </c>
      <c r="B196" t="s">
        <v>1153</v>
      </c>
      <c r="D196" t="s">
        <v>1054</v>
      </c>
    </row>
    <row r="197" spans="1:4" x14ac:dyDescent="0.3">
      <c r="A197" t="s">
        <v>594</v>
      </c>
      <c r="B197" t="s">
        <v>1154</v>
      </c>
      <c r="D197" t="s">
        <v>1054</v>
      </c>
    </row>
    <row r="198" spans="1:4" x14ac:dyDescent="0.3">
      <c r="A198" t="s">
        <v>594</v>
      </c>
      <c r="B198" t="s">
        <v>1155</v>
      </c>
      <c r="D198" t="s">
        <v>1054</v>
      </c>
    </row>
    <row r="199" spans="1:4" x14ac:dyDescent="0.3">
      <c r="A199" t="s">
        <v>594</v>
      </c>
      <c r="B199" t="s">
        <v>856</v>
      </c>
      <c r="D199" t="s">
        <v>1054</v>
      </c>
    </row>
    <row r="200" spans="1:4" x14ac:dyDescent="0.3">
      <c r="A200" t="s">
        <v>594</v>
      </c>
      <c r="B200" t="s">
        <v>1156</v>
      </c>
      <c r="D200" t="s">
        <v>1054</v>
      </c>
    </row>
    <row r="201" spans="1:4" x14ac:dyDescent="0.3">
      <c r="A201" t="s">
        <v>594</v>
      </c>
      <c r="B201" t="s">
        <v>1157</v>
      </c>
      <c r="D201" t="s">
        <v>1054</v>
      </c>
    </row>
    <row r="202" spans="1:4" x14ac:dyDescent="0.3">
      <c r="A202" t="s">
        <v>594</v>
      </c>
      <c r="B202" t="s">
        <v>1158</v>
      </c>
      <c r="D202" t="s">
        <v>1054</v>
      </c>
    </row>
    <row r="203" spans="1:4" x14ac:dyDescent="0.3">
      <c r="A203" t="s">
        <v>594</v>
      </c>
      <c r="B203" t="s">
        <v>1246</v>
      </c>
      <c r="D203" t="s">
        <v>1054</v>
      </c>
    </row>
    <row r="204" spans="1:4" x14ac:dyDescent="0.3">
      <c r="A204" t="s">
        <v>1236</v>
      </c>
      <c r="B204" t="s">
        <v>1153</v>
      </c>
      <c r="D204" t="s">
        <v>1054</v>
      </c>
    </row>
    <row r="205" spans="1:4" x14ac:dyDescent="0.3">
      <c r="A205" t="s">
        <v>1236</v>
      </c>
      <c r="B205" t="s">
        <v>1154</v>
      </c>
      <c r="D205" t="s">
        <v>1054</v>
      </c>
    </row>
    <row r="206" spans="1:4" x14ac:dyDescent="0.3">
      <c r="A206" t="s">
        <v>1236</v>
      </c>
      <c r="B206" t="s">
        <v>1155</v>
      </c>
      <c r="D206" t="s">
        <v>1054</v>
      </c>
    </row>
    <row r="207" spans="1:4" x14ac:dyDescent="0.3">
      <c r="A207" t="s">
        <v>1236</v>
      </c>
      <c r="B207" t="s">
        <v>856</v>
      </c>
      <c r="D207" t="s">
        <v>1054</v>
      </c>
    </row>
    <row r="208" spans="1:4" x14ac:dyDescent="0.3">
      <c r="A208" t="s">
        <v>1236</v>
      </c>
      <c r="B208" t="s">
        <v>1156</v>
      </c>
      <c r="D208" t="s">
        <v>1054</v>
      </c>
    </row>
    <row r="209" spans="1:4" x14ac:dyDescent="0.3">
      <c r="A209" t="s">
        <v>1236</v>
      </c>
      <c r="B209" t="s">
        <v>1157</v>
      </c>
      <c r="D209" t="s">
        <v>1054</v>
      </c>
    </row>
    <row r="210" spans="1:4" x14ac:dyDescent="0.3">
      <c r="A210" t="s">
        <v>1236</v>
      </c>
      <c r="B210" t="s">
        <v>1158</v>
      </c>
      <c r="D210" t="s">
        <v>1054</v>
      </c>
    </row>
    <row r="211" spans="1:4" x14ac:dyDescent="0.3">
      <c r="A211" t="s">
        <v>1236</v>
      </c>
      <c r="B211" t="s">
        <v>1246</v>
      </c>
      <c r="D211" t="s">
        <v>1054</v>
      </c>
    </row>
    <row r="212" spans="1:4" x14ac:dyDescent="0.3">
      <c r="A212" t="s">
        <v>1237</v>
      </c>
      <c r="B212" t="s">
        <v>1153</v>
      </c>
      <c r="D212" t="s">
        <v>1054</v>
      </c>
    </row>
    <row r="213" spans="1:4" x14ac:dyDescent="0.3">
      <c r="A213" t="s">
        <v>1237</v>
      </c>
      <c r="B213" t="s">
        <v>1154</v>
      </c>
      <c r="D213" t="s">
        <v>1054</v>
      </c>
    </row>
    <row r="214" spans="1:4" x14ac:dyDescent="0.3">
      <c r="A214" t="s">
        <v>1237</v>
      </c>
      <c r="B214" t="s">
        <v>1155</v>
      </c>
      <c r="D214" t="s">
        <v>1054</v>
      </c>
    </row>
    <row r="215" spans="1:4" x14ac:dyDescent="0.3">
      <c r="A215" t="s">
        <v>1237</v>
      </c>
      <c r="B215" t="s">
        <v>856</v>
      </c>
      <c r="D215" t="s">
        <v>1054</v>
      </c>
    </row>
    <row r="216" spans="1:4" x14ac:dyDescent="0.3">
      <c r="A216" t="s">
        <v>1237</v>
      </c>
      <c r="B216" t="s">
        <v>1156</v>
      </c>
      <c r="D216" t="s">
        <v>1054</v>
      </c>
    </row>
    <row r="217" spans="1:4" x14ac:dyDescent="0.3">
      <c r="A217" t="s">
        <v>1237</v>
      </c>
      <c r="B217" t="s">
        <v>1157</v>
      </c>
      <c r="D217" t="s">
        <v>1054</v>
      </c>
    </row>
    <row r="218" spans="1:4" x14ac:dyDescent="0.3">
      <c r="A218" t="s">
        <v>1237</v>
      </c>
      <c r="B218" t="s">
        <v>1158</v>
      </c>
      <c r="D218" t="s">
        <v>1054</v>
      </c>
    </row>
    <row r="219" spans="1:4" x14ac:dyDescent="0.3">
      <c r="A219" t="s">
        <v>1237</v>
      </c>
      <c r="B219" t="s">
        <v>1246</v>
      </c>
      <c r="D219" t="s">
        <v>1054</v>
      </c>
    </row>
    <row r="220" spans="1:4" x14ac:dyDescent="0.3">
      <c r="A220" t="s">
        <v>651</v>
      </c>
      <c r="B220" t="s">
        <v>1153</v>
      </c>
      <c r="D220" t="s">
        <v>1054</v>
      </c>
    </row>
    <row r="221" spans="1:4" x14ac:dyDescent="0.3">
      <c r="A221" t="s">
        <v>651</v>
      </c>
      <c r="B221" t="s">
        <v>1154</v>
      </c>
      <c r="D221" t="s">
        <v>1054</v>
      </c>
    </row>
    <row r="222" spans="1:4" x14ac:dyDescent="0.3">
      <c r="A222" t="s">
        <v>651</v>
      </c>
      <c r="B222" t="s">
        <v>1155</v>
      </c>
      <c r="D222" t="s">
        <v>1054</v>
      </c>
    </row>
    <row r="223" spans="1:4" x14ac:dyDescent="0.3">
      <c r="A223" t="s">
        <v>651</v>
      </c>
      <c r="B223" t="s">
        <v>856</v>
      </c>
      <c r="D223" t="s">
        <v>1054</v>
      </c>
    </row>
    <row r="224" spans="1:4" x14ac:dyDescent="0.3">
      <c r="A224" t="s">
        <v>651</v>
      </c>
      <c r="B224" t="s">
        <v>1156</v>
      </c>
      <c r="D224" t="s">
        <v>1054</v>
      </c>
    </row>
    <row r="225" spans="1:4" x14ac:dyDescent="0.3">
      <c r="A225" t="s">
        <v>651</v>
      </c>
      <c r="B225" t="s">
        <v>1157</v>
      </c>
      <c r="D225" t="s">
        <v>1054</v>
      </c>
    </row>
    <row r="226" spans="1:4" x14ac:dyDescent="0.3">
      <c r="A226" t="s">
        <v>651</v>
      </c>
      <c r="B226" t="s">
        <v>1158</v>
      </c>
      <c r="D226" t="s">
        <v>1054</v>
      </c>
    </row>
    <row r="227" spans="1:4" x14ac:dyDescent="0.3">
      <c r="A227" t="s">
        <v>651</v>
      </c>
      <c r="B227" t="s">
        <v>1246</v>
      </c>
      <c r="D227" t="s">
        <v>1054</v>
      </c>
    </row>
    <row r="228" spans="1:4" x14ac:dyDescent="0.3">
      <c r="A228" t="s">
        <v>1224</v>
      </c>
      <c r="B228" t="s">
        <v>1153</v>
      </c>
      <c r="D228" t="s">
        <v>1054</v>
      </c>
    </row>
    <row r="229" spans="1:4" x14ac:dyDescent="0.3">
      <c r="A229" t="s">
        <v>1224</v>
      </c>
      <c r="B229" t="s">
        <v>1154</v>
      </c>
      <c r="D229" t="s">
        <v>1054</v>
      </c>
    </row>
    <row r="230" spans="1:4" x14ac:dyDescent="0.3">
      <c r="A230" t="s">
        <v>1224</v>
      </c>
      <c r="B230" t="s">
        <v>1155</v>
      </c>
      <c r="D230" t="s">
        <v>1054</v>
      </c>
    </row>
    <row r="231" spans="1:4" x14ac:dyDescent="0.3">
      <c r="A231" t="s">
        <v>1224</v>
      </c>
      <c r="B231" t="s">
        <v>856</v>
      </c>
      <c r="D231" t="s">
        <v>1054</v>
      </c>
    </row>
    <row r="232" spans="1:4" x14ac:dyDescent="0.3">
      <c r="A232" t="s">
        <v>1224</v>
      </c>
      <c r="B232" t="s">
        <v>1156</v>
      </c>
      <c r="D232" t="s">
        <v>1054</v>
      </c>
    </row>
    <row r="233" spans="1:4" x14ac:dyDescent="0.3">
      <c r="A233" t="s">
        <v>1224</v>
      </c>
      <c r="B233" t="s">
        <v>1157</v>
      </c>
      <c r="D233" t="s">
        <v>1054</v>
      </c>
    </row>
    <row r="234" spans="1:4" x14ac:dyDescent="0.3">
      <c r="A234" t="s">
        <v>1224</v>
      </c>
      <c r="B234" t="s">
        <v>1158</v>
      </c>
      <c r="D234" t="s">
        <v>1054</v>
      </c>
    </row>
    <row r="235" spans="1:4" x14ac:dyDescent="0.3">
      <c r="A235" t="s">
        <v>1224</v>
      </c>
      <c r="B235" t="s">
        <v>1246</v>
      </c>
      <c r="D235" t="s">
        <v>1054</v>
      </c>
    </row>
    <row r="236" spans="1:4" x14ac:dyDescent="0.3">
      <c r="A236" t="s">
        <v>1227</v>
      </c>
      <c r="B236" t="s">
        <v>1153</v>
      </c>
      <c r="D236" t="s">
        <v>1054</v>
      </c>
    </row>
    <row r="237" spans="1:4" x14ac:dyDescent="0.3">
      <c r="A237" t="s">
        <v>1227</v>
      </c>
      <c r="B237" t="s">
        <v>1154</v>
      </c>
      <c r="D237" t="s">
        <v>1054</v>
      </c>
    </row>
    <row r="238" spans="1:4" x14ac:dyDescent="0.3">
      <c r="A238" t="s">
        <v>1227</v>
      </c>
      <c r="B238" t="s">
        <v>1155</v>
      </c>
      <c r="D238" t="s">
        <v>1054</v>
      </c>
    </row>
    <row r="239" spans="1:4" x14ac:dyDescent="0.3">
      <c r="A239" t="s">
        <v>1227</v>
      </c>
      <c r="B239" t="s">
        <v>856</v>
      </c>
      <c r="D239" t="s">
        <v>1054</v>
      </c>
    </row>
    <row r="240" spans="1:4" x14ac:dyDescent="0.3">
      <c r="A240" t="s">
        <v>1227</v>
      </c>
      <c r="B240" t="s">
        <v>1156</v>
      </c>
      <c r="D240" t="s">
        <v>1054</v>
      </c>
    </row>
    <row r="241" spans="1:4" x14ac:dyDescent="0.3">
      <c r="A241" t="s">
        <v>1227</v>
      </c>
      <c r="B241" t="s">
        <v>1157</v>
      </c>
      <c r="D241" t="s">
        <v>1054</v>
      </c>
    </row>
    <row r="242" spans="1:4" x14ac:dyDescent="0.3">
      <c r="A242" t="s">
        <v>1227</v>
      </c>
      <c r="B242" t="s">
        <v>1158</v>
      </c>
      <c r="D242" t="s">
        <v>1054</v>
      </c>
    </row>
    <row r="243" spans="1:4" x14ac:dyDescent="0.3">
      <c r="A243" t="s">
        <v>1227</v>
      </c>
      <c r="B243" t="s">
        <v>1246</v>
      </c>
      <c r="D243" t="s">
        <v>1054</v>
      </c>
    </row>
    <row r="244" spans="1:4" x14ac:dyDescent="0.3">
      <c r="A244" t="s">
        <v>1219</v>
      </c>
      <c r="B244" t="s">
        <v>1153</v>
      </c>
      <c r="D244" t="s">
        <v>1054</v>
      </c>
    </row>
    <row r="245" spans="1:4" x14ac:dyDescent="0.3">
      <c r="A245" t="s">
        <v>1219</v>
      </c>
      <c r="B245" t="s">
        <v>1154</v>
      </c>
      <c r="D245" t="s">
        <v>1054</v>
      </c>
    </row>
    <row r="246" spans="1:4" x14ac:dyDescent="0.3">
      <c r="A246" t="s">
        <v>1219</v>
      </c>
      <c r="B246" t="s">
        <v>1155</v>
      </c>
      <c r="D246" t="s">
        <v>1054</v>
      </c>
    </row>
    <row r="247" spans="1:4" x14ac:dyDescent="0.3">
      <c r="A247" t="s">
        <v>1219</v>
      </c>
      <c r="B247" t="s">
        <v>856</v>
      </c>
      <c r="D247" t="s">
        <v>1054</v>
      </c>
    </row>
    <row r="248" spans="1:4" x14ac:dyDescent="0.3">
      <c r="A248" t="s">
        <v>1219</v>
      </c>
      <c r="B248" t="s">
        <v>1156</v>
      </c>
      <c r="D248" t="s">
        <v>1054</v>
      </c>
    </row>
    <row r="249" spans="1:4" x14ac:dyDescent="0.3">
      <c r="A249" t="s">
        <v>1219</v>
      </c>
      <c r="B249" t="s">
        <v>1157</v>
      </c>
      <c r="D249" t="s">
        <v>1054</v>
      </c>
    </row>
    <row r="250" spans="1:4" x14ac:dyDescent="0.3">
      <c r="A250" t="s">
        <v>1219</v>
      </c>
      <c r="B250" t="s">
        <v>1158</v>
      </c>
      <c r="D250" t="s">
        <v>1054</v>
      </c>
    </row>
    <row r="251" spans="1:4" x14ac:dyDescent="0.3">
      <c r="A251" t="s">
        <v>1219</v>
      </c>
      <c r="B251" t="s">
        <v>1246</v>
      </c>
      <c r="D251" t="s">
        <v>1054</v>
      </c>
    </row>
    <row r="252" spans="1:4" x14ac:dyDescent="0.3">
      <c r="A252" t="s">
        <v>1223</v>
      </c>
      <c r="B252" t="s">
        <v>1153</v>
      </c>
      <c r="D252" t="s">
        <v>1054</v>
      </c>
    </row>
    <row r="253" spans="1:4" x14ac:dyDescent="0.3">
      <c r="A253" t="s">
        <v>1223</v>
      </c>
      <c r="B253" t="s">
        <v>1154</v>
      </c>
      <c r="D253" t="s">
        <v>1054</v>
      </c>
    </row>
    <row r="254" spans="1:4" x14ac:dyDescent="0.3">
      <c r="A254" t="s">
        <v>1223</v>
      </c>
      <c r="B254" t="s">
        <v>1155</v>
      </c>
      <c r="D254" t="s">
        <v>1054</v>
      </c>
    </row>
    <row r="255" spans="1:4" x14ac:dyDescent="0.3">
      <c r="A255" t="s">
        <v>1223</v>
      </c>
      <c r="B255" t="s">
        <v>856</v>
      </c>
      <c r="D255" t="s">
        <v>1054</v>
      </c>
    </row>
    <row r="256" spans="1:4" x14ac:dyDescent="0.3">
      <c r="A256" t="s">
        <v>1223</v>
      </c>
      <c r="B256" t="s">
        <v>1156</v>
      </c>
      <c r="D256" t="s">
        <v>1054</v>
      </c>
    </row>
    <row r="257" spans="1:4" x14ac:dyDescent="0.3">
      <c r="A257" t="s">
        <v>1223</v>
      </c>
      <c r="B257" t="s">
        <v>1157</v>
      </c>
      <c r="D257" t="s">
        <v>1054</v>
      </c>
    </row>
    <row r="258" spans="1:4" x14ac:dyDescent="0.3">
      <c r="A258" t="s">
        <v>1223</v>
      </c>
      <c r="B258" t="s">
        <v>1158</v>
      </c>
      <c r="D258" t="s">
        <v>1054</v>
      </c>
    </row>
    <row r="259" spans="1:4" x14ac:dyDescent="0.3">
      <c r="A259" t="s">
        <v>1223</v>
      </c>
      <c r="B259" t="s">
        <v>1246</v>
      </c>
      <c r="D259" t="s">
        <v>1054</v>
      </c>
    </row>
    <row r="260" spans="1:4" x14ac:dyDescent="0.3">
      <c r="A260" t="s">
        <v>1218</v>
      </c>
      <c r="B260" t="s">
        <v>1153</v>
      </c>
      <c r="D260" t="s">
        <v>1054</v>
      </c>
    </row>
    <row r="261" spans="1:4" x14ac:dyDescent="0.3">
      <c r="A261" t="s">
        <v>1218</v>
      </c>
      <c r="B261" t="s">
        <v>1154</v>
      </c>
      <c r="D261" t="s">
        <v>1054</v>
      </c>
    </row>
    <row r="262" spans="1:4" x14ac:dyDescent="0.3">
      <c r="A262" t="s">
        <v>1218</v>
      </c>
      <c r="B262" t="s">
        <v>1155</v>
      </c>
      <c r="D262" t="s">
        <v>1054</v>
      </c>
    </row>
    <row r="263" spans="1:4" x14ac:dyDescent="0.3">
      <c r="A263" t="s">
        <v>1218</v>
      </c>
      <c r="B263" t="s">
        <v>856</v>
      </c>
      <c r="D263" t="s">
        <v>1054</v>
      </c>
    </row>
    <row r="264" spans="1:4" x14ac:dyDescent="0.3">
      <c r="A264" t="s">
        <v>1218</v>
      </c>
      <c r="B264" t="s">
        <v>1156</v>
      </c>
      <c r="D264" t="s">
        <v>1054</v>
      </c>
    </row>
    <row r="265" spans="1:4" x14ac:dyDescent="0.3">
      <c r="A265" t="s">
        <v>1218</v>
      </c>
      <c r="B265" t="s">
        <v>1157</v>
      </c>
      <c r="D265" t="s">
        <v>1054</v>
      </c>
    </row>
    <row r="266" spans="1:4" x14ac:dyDescent="0.3">
      <c r="A266" t="s">
        <v>1218</v>
      </c>
      <c r="B266" t="s">
        <v>1158</v>
      </c>
      <c r="D266" t="s">
        <v>1054</v>
      </c>
    </row>
    <row r="267" spans="1:4" x14ac:dyDescent="0.3">
      <c r="A267" t="s">
        <v>1218</v>
      </c>
      <c r="B267" t="s">
        <v>1246</v>
      </c>
      <c r="D267" t="s">
        <v>1054</v>
      </c>
    </row>
    <row r="268" spans="1:4" x14ac:dyDescent="0.3">
      <c r="A268" t="s">
        <v>604</v>
      </c>
      <c r="B268" t="s">
        <v>1153</v>
      </c>
      <c r="D268" t="s">
        <v>1054</v>
      </c>
    </row>
    <row r="269" spans="1:4" x14ac:dyDescent="0.3">
      <c r="A269" t="s">
        <v>604</v>
      </c>
      <c r="B269" t="s">
        <v>1154</v>
      </c>
      <c r="D269" t="s">
        <v>1054</v>
      </c>
    </row>
    <row r="270" spans="1:4" x14ac:dyDescent="0.3">
      <c r="A270" t="s">
        <v>604</v>
      </c>
      <c r="B270" t="s">
        <v>1155</v>
      </c>
      <c r="D270" t="s">
        <v>1054</v>
      </c>
    </row>
    <row r="271" spans="1:4" x14ac:dyDescent="0.3">
      <c r="A271" t="s">
        <v>604</v>
      </c>
      <c r="B271" t="s">
        <v>856</v>
      </c>
      <c r="D271" t="s">
        <v>1054</v>
      </c>
    </row>
    <row r="272" spans="1:4" x14ac:dyDescent="0.3">
      <c r="A272" t="s">
        <v>604</v>
      </c>
      <c r="B272" t="s">
        <v>1156</v>
      </c>
      <c r="D272" t="s">
        <v>1054</v>
      </c>
    </row>
    <row r="273" spans="1:4" x14ac:dyDescent="0.3">
      <c r="A273" t="s">
        <v>604</v>
      </c>
      <c r="B273" t="s">
        <v>1157</v>
      </c>
      <c r="D273" t="s">
        <v>1054</v>
      </c>
    </row>
    <row r="274" spans="1:4" x14ac:dyDescent="0.3">
      <c r="A274" t="s">
        <v>604</v>
      </c>
      <c r="B274" t="s">
        <v>1158</v>
      </c>
      <c r="D274" t="s">
        <v>1054</v>
      </c>
    </row>
    <row r="275" spans="1:4" x14ac:dyDescent="0.3">
      <c r="A275" t="s">
        <v>604</v>
      </c>
      <c r="B275" t="s">
        <v>1246</v>
      </c>
      <c r="D275" t="s">
        <v>1054</v>
      </c>
    </row>
    <row r="276" spans="1:4" x14ac:dyDescent="0.3">
      <c r="A276" t="s">
        <v>1241</v>
      </c>
      <c r="B276" t="s">
        <v>1153</v>
      </c>
      <c r="D276" t="s">
        <v>1054</v>
      </c>
    </row>
    <row r="277" spans="1:4" x14ac:dyDescent="0.3">
      <c r="A277" t="s">
        <v>1241</v>
      </c>
      <c r="B277" t="s">
        <v>1154</v>
      </c>
      <c r="D277" t="s">
        <v>1054</v>
      </c>
    </row>
    <row r="278" spans="1:4" x14ac:dyDescent="0.3">
      <c r="A278" t="s">
        <v>1241</v>
      </c>
      <c r="B278" t="s">
        <v>1155</v>
      </c>
      <c r="D278" t="s">
        <v>1054</v>
      </c>
    </row>
    <row r="279" spans="1:4" x14ac:dyDescent="0.3">
      <c r="A279" t="s">
        <v>1241</v>
      </c>
      <c r="B279" t="s">
        <v>856</v>
      </c>
      <c r="D279" t="s">
        <v>1054</v>
      </c>
    </row>
    <row r="280" spans="1:4" x14ac:dyDescent="0.3">
      <c r="A280" t="s">
        <v>1241</v>
      </c>
      <c r="B280" t="s">
        <v>1156</v>
      </c>
      <c r="D280" t="s">
        <v>1054</v>
      </c>
    </row>
    <row r="281" spans="1:4" x14ac:dyDescent="0.3">
      <c r="A281" t="s">
        <v>1241</v>
      </c>
      <c r="B281" t="s">
        <v>1157</v>
      </c>
      <c r="D281" t="s">
        <v>1054</v>
      </c>
    </row>
    <row r="282" spans="1:4" x14ac:dyDescent="0.3">
      <c r="A282" t="s">
        <v>1241</v>
      </c>
      <c r="B282" t="s">
        <v>1158</v>
      </c>
      <c r="D282" t="s">
        <v>1054</v>
      </c>
    </row>
    <row r="283" spans="1:4" x14ac:dyDescent="0.3">
      <c r="A283" t="s">
        <v>1241</v>
      </c>
      <c r="B283" t="s">
        <v>1246</v>
      </c>
      <c r="D283" t="s">
        <v>1054</v>
      </c>
    </row>
    <row r="284" spans="1:4" x14ac:dyDescent="0.3">
      <c r="A284" t="s">
        <v>610</v>
      </c>
      <c r="B284" t="s">
        <v>1153</v>
      </c>
      <c r="D284" t="s">
        <v>1054</v>
      </c>
    </row>
    <row r="285" spans="1:4" x14ac:dyDescent="0.3">
      <c r="A285" t="s">
        <v>610</v>
      </c>
      <c r="B285" t="s">
        <v>1154</v>
      </c>
      <c r="D285" t="s">
        <v>1054</v>
      </c>
    </row>
    <row r="286" spans="1:4" x14ac:dyDescent="0.3">
      <c r="A286" t="s">
        <v>610</v>
      </c>
      <c r="B286" t="s">
        <v>1155</v>
      </c>
      <c r="D286" t="s">
        <v>1054</v>
      </c>
    </row>
    <row r="287" spans="1:4" x14ac:dyDescent="0.3">
      <c r="A287" t="s">
        <v>610</v>
      </c>
      <c r="B287" t="s">
        <v>856</v>
      </c>
      <c r="D287" t="s">
        <v>1054</v>
      </c>
    </row>
    <row r="288" spans="1:4" x14ac:dyDescent="0.3">
      <c r="A288" t="s">
        <v>610</v>
      </c>
      <c r="B288" t="s">
        <v>1156</v>
      </c>
      <c r="D288" t="s">
        <v>1054</v>
      </c>
    </row>
    <row r="289" spans="1:4" x14ac:dyDescent="0.3">
      <c r="A289" t="s">
        <v>610</v>
      </c>
      <c r="B289" t="s">
        <v>1157</v>
      </c>
      <c r="D289" t="s">
        <v>1054</v>
      </c>
    </row>
    <row r="290" spans="1:4" x14ac:dyDescent="0.3">
      <c r="A290" t="s">
        <v>610</v>
      </c>
      <c r="B290" t="s">
        <v>1158</v>
      </c>
      <c r="D290" t="s">
        <v>1054</v>
      </c>
    </row>
    <row r="291" spans="1:4" x14ac:dyDescent="0.3">
      <c r="A291" t="s">
        <v>610</v>
      </c>
      <c r="B291" t="s">
        <v>1246</v>
      </c>
      <c r="D291" t="s">
        <v>1054</v>
      </c>
    </row>
    <row r="292" spans="1:4" x14ac:dyDescent="0.3">
      <c r="A292" t="s">
        <v>613</v>
      </c>
      <c r="B292" t="s">
        <v>1153</v>
      </c>
      <c r="D292" t="s">
        <v>1054</v>
      </c>
    </row>
    <row r="293" spans="1:4" x14ac:dyDescent="0.3">
      <c r="A293" t="s">
        <v>613</v>
      </c>
      <c r="B293" t="s">
        <v>1154</v>
      </c>
      <c r="D293" t="s">
        <v>1054</v>
      </c>
    </row>
    <row r="294" spans="1:4" x14ac:dyDescent="0.3">
      <c r="A294" t="s">
        <v>613</v>
      </c>
      <c r="B294" t="s">
        <v>1155</v>
      </c>
      <c r="D294" t="s">
        <v>1054</v>
      </c>
    </row>
    <row r="295" spans="1:4" x14ac:dyDescent="0.3">
      <c r="A295" t="s">
        <v>613</v>
      </c>
      <c r="B295" t="s">
        <v>856</v>
      </c>
      <c r="D295" t="s">
        <v>1054</v>
      </c>
    </row>
    <row r="296" spans="1:4" x14ac:dyDescent="0.3">
      <c r="A296" t="s">
        <v>613</v>
      </c>
      <c r="B296" t="s">
        <v>1156</v>
      </c>
      <c r="D296" t="s">
        <v>1054</v>
      </c>
    </row>
    <row r="297" spans="1:4" x14ac:dyDescent="0.3">
      <c r="A297" t="s">
        <v>613</v>
      </c>
      <c r="B297" t="s">
        <v>1157</v>
      </c>
      <c r="D297" t="s">
        <v>1054</v>
      </c>
    </row>
    <row r="298" spans="1:4" x14ac:dyDescent="0.3">
      <c r="A298" t="s">
        <v>613</v>
      </c>
      <c r="B298" t="s">
        <v>1158</v>
      </c>
      <c r="D298" t="s">
        <v>1054</v>
      </c>
    </row>
    <row r="299" spans="1:4" x14ac:dyDescent="0.3">
      <c r="A299" t="s">
        <v>613</v>
      </c>
      <c r="B299" t="s">
        <v>1246</v>
      </c>
      <c r="D299" t="s">
        <v>1054</v>
      </c>
    </row>
    <row r="300" spans="1:4" x14ac:dyDescent="0.3">
      <c r="A300" t="s">
        <v>1222</v>
      </c>
      <c r="B300" t="s">
        <v>1153</v>
      </c>
      <c r="D300" t="s">
        <v>1054</v>
      </c>
    </row>
    <row r="301" spans="1:4" x14ac:dyDescent="0.3">
      <c r="A301" t="s">
        <v>1222</v>
      </c>
      <c r="B301" t="s">
        <v>1154</v>
      </c>
      <c r="D301" t="s">
        <v>1054</v>
      </c>
    </row>
    <row r="302" spans="1:4" x14ac:dyDescent="0.3">
      <c r="A302" t="s">
        <v>1222</v>
      </c>
      <c r="B302" t="s">
        <v>1155</v>
      </c>
      <c r="D302" t="s">
        <v>1054</v>
      </c>
    </row>
    <row r="303" spans="1:4" x14ac:dyDescent="0.3">
      <c r="A303" t="s">
        <v>1222</v>
      </c>
      <c r="B303" t="s">
        <v>856</v>
      </c>
      <c r="D303" t="s">
        <v>1054</v>
      </c>
    </row>
    <row r="304" spans="1:4" x14ac:dyDescent="0.3">
      <c r="A304" t="s">
        <v>1222</v>
      </c>
      <c r="B304" t="s">
        <v>1156</v>
      </c>
      <c r="D304" t="s">
        <v>1054</v>
      </c>
    </row>
    <row r="305" spans="1:4" x14ac:dyDescent="0.3">
      <c r="A305" t="s">
        <v>1222</v>
      </c>
      <c r="B305" t="s">
        <v>1157</v>
      </c>
      <c r="D305" t="s">
        <v>1054</v>
      </c>
    </row>
    <row r="306" spans="1:4" x14ac:dyDescent="0.3">
      <c r="A306" t="s">
        <v>1222</v>
      </c>
      <c r="B306" t="s">
        <v>1158</v>
      </c>
      <c r="D306" t="s">
        <v>1054</v>
      </c>
    </row>
    <row r="307" spans="1:4" x14ac:dyDescent="0.3">
      <c r="A307" t="s">
        <v>1222</v>
      </c>
      <c r="B307" t="s">
        <v>1246</v>
      </c>
      <c r="D307" t="s">
        <v>1054</v>
      </c>
    </row>
    <row r="308" spans="1:4" x14ac:dyDescent="0.3">
      <c r="A308" t="s">
        <v>1242</v>
      </c>
      <c r="B308" t="s">
        <v>1153</v>
      </c>
      <c r="D308" t="s">
        <v>1054</v>
      </c>
    </row>
    <row r="309" spans="1:4" x14ac:dyDescent="0.3">
      <c r="A309" t="s">
        <v>1242</v>
      </c>
      <c r="B309" t="s">
        <v>1154</v>
      </c>
      <c r="D309" t="s">
        <v>1054</v>
      </c>
    </row>
    <row r="310" spans="1:4" x14ac:dyDescent="0.3">
      <c r="A310" t="s">
        <v>1242</v>
      </c>
      <c r="B310" t="s">
        <v>1155</v>
      </c>
      <c r="D310" t="s">
        <v>1054</v>
      </c>
    </row>
    <row r="311" spans="1:4" x14ac:dyDescent="0.3">
      <c r="A311" t="s">
        <v>1242</v>
      </c>
      <c r="B311" t="s">
        <v>856</v>
      </c>
      <c r="D311" t="s">
        <v>1054</v>
      </c>
    </row>
    <row r="312" spans="1:4" x14ac:dyDescent="0.3">
      <c r="A312" t="s">
        <v>1242</v>
      </c>
      <c r="B312" t="s">
        <v>1156</v>
      </c>
      <c r="D312" t="s">
        <v>1054</v>
      </c>
    </row>
    <row r="313" spans="1:4" x14ac:dyDescent="0.3">
      <c r="A313" t="s">
        <v>1242</v>
      </c>
      <c r="B313" t="s">
        <v>1157</v>
      </c>
      <c r="D313" t="s">
        <v>1054</v>
      </c>
    </row>
    <row r="314" spans="1:4" x14ac:dyDescent="0.3">
      <c r="A314" t="s">
        <v>1242</v>
      </c>
      <c r="B314" t="s">
        <v>1158</v>
      </c>
      <c r="D314" t="s">
        <v>1054</v>
      </c>
    </row>
    <row r="315" spans="1:4" x14ac:dyDescent="0.3">
      <c r="A315" t="s">
        <v>1242</v>
      </c>
      <c r="B315" t="s">
        <v>1246</v>
      </c>
      <c r="D315" t="s">
        <v>1054</v>
      </c>
    </row>
    <row r="316" spans="1:4" x14ac:dyDescent="0.3">
      <c r="A316" t="s">
        <v>1243</v>
      </c>
      <c r="B316" t="s">
        <v>1153</v>
      </c>
      <c r="D316" t="s">
        <v>1054</v>
      </c>
    </row>
    <row r="317" spans="1:4" x14ac:dyDescent="0.3">
      <c r="A317" t="s">
        <v>1243</v>
      </c>
      <c r="B317" t="s">
        <v>1154</v>
      </c>
      <c r="D317" t="s">
        <v>1054</v>
      </c>
    </row>
    <row r="318" spans="1:4" x14ac:dyDescent="0.3">
      <c r="A318" t="s">
        <v>1243</v>
      </c>
      <c r="B318" t="s">
        <v>1155</v>
      </c>
      <c r="D318" t="s">
        <v>1054</v>
      </c>
    </row>
    <row r="319" spans="1:4" x14ac:dyDescent="0.3">
      <c r="A319" t="s">
        <v>1243</v>
      </c>
      <c r="B319" t="s">
        <v>856</v>
      </c>
      <c r="D319" t="s">
        <v>1054</v>
      </c>
    </row>
    <row r="320" spans="1:4" x14ac:dyDescent="0.3">
      <c r="A320" t="s">
        <v>1243</v>
      </c>
      <c r="B320" t="s">
        <v>1156</v>
      </c>
      <c r="D320" t="s">
        <v>1054</v>
      </c>
    </row>
    <row r="321" spans="1:4" x14ac:dyDescent="0.3">
      <c r="A321" t="s">
        <v>1243</v>
      </c>
      <c r="B321" t="s">
        <v>1157</v>
      </c>
      <c r="D321" t="s">
        <v>1054</v>
      </c>
    </row>
    <row r="322" spans="1:4" x14ac:dyDescent="0.3">
      <c r="A322" t="s">
        <v>1243</v>
      </c>
      <c r="B322" t="s">
        <v>1158</v>
      </c>
      <c r="D322" t="s">
        <v>1054</v>
      </c>
    </row>
    <row r="323" spans="1:4" x14ac:dyDescent="0.3">
      <c r="A323" t="s">
        <v>1243</v>
      </c>
      <c r="B323" t="s">
        <v>1246</v>
      </c>
      <c r="D323" t="s">
        <v>1054</v>
      </c>
    </row>
    <row r="324" spans="1:4" x14ac:dyDescent="0.3">
      <c r="A324" t="s">
        <v>1244</v>
      </c>
      <c r="B324" t="s">
        <v>1153</v>
      </c>
      <c r="D324" t="s">
        <v>1054</v>
      </c>
    </row>
    <row r="325" spans="1:4" x14ac:dyDescent="0.3">
      <c r="A325" t="s">
        <v>1244</v>
      </c>
      <c r="B325" t="s">
        <v>1154</v>
      </c>
      <c r="D325" t="s">
        <v>1054</v>
      </c>
    </row>
    <row r="326" spans="1:4" x14ac:dyDescent="0.3">
      <c r="A326" t="s">
        <v>1244</v>
      </c>
      <c r="B326" t="s">
        <v>1155</v>
      </c>
      <c r="D326" t="s">
        <v>1054</v>
      </c>
    </row>
    <row r="327" spans="1:4" x14ac:dyDescent="0.3">
      <c r="A327" t="s">
        <v>1244</v>
      </c>
      <c r="B327" t="s">
        <v>856</v>
      </c>
      <c r="D327" t="s">
        <v>1054</v>
      </c>
    </row>
    <row r="328" spans="1:4" x14ac:dyDescent="0.3">
      <c r="A328" t="s">
        <v>1244</v>
      </c>
      <c r="B328" t="s">
        <v>1156</v>
      </c>
      <c r="D328" t="s">
        <v>1054</v>
      </c>
    </row>
    <row r="329" spans="1:4" x14ac:dyDescent="0.3">
      <c r="A329" t="s">
        <v>1244</v>
      </c>
      <c r="B329" t="s">
        <v>1157</v>
      </c>
      <c r="D329" t="s">
        <v>1054</v>
      </c>
    </row>
    <row r="330" spans="1:4" x14ac:dyDescent="0.3">
      <c r="A330" t="s">
        <v>1244</v>
      </c>
      <c r="B330" t="s">
        <v>1158</v>
      </c>
      <c r="D330" t="s">
        <v>1054</v>
      </c>
    </row>
    <row r="331" spans="1:4" x14ac:dyDescent="0.3">
      <c r="A331" t="s">
        <v>1244</v>
      </c>
      <c r="B331" t="s">
        <v>1246</v>
      </c>
      <c r="D331" t="s">
        <v>1054</v>
      </c>
    </row>
    <row r="332" spans="1:4" x14ac:dyDescent="0.3">
      <c r="A332" t="s">
        <v>653</v>
      </c>
      <c r="B332" t="s">
        <v>1153</v>
      </c>
      <c r="D332" t="s">
        <v>1054</v>
      </c>
    </row>
    <row r="333" spans="1:4" x14ac:dyDescent="0.3">
      <c r="A333" t="s">
        <v>653</v>
      </c>
      <c r="B333" t="s">
        <v>1154</v>
      </c>
      <c r="D333" t="s">
        <v>1054</v>
      </c>
    </row>
    <row r="334" spans="1:4" x14ac:dyDescent="0.3">
      <c r="A334" t="s">
        <v>653</v>
      </c>
      <c r="B334" t="s">
        <v>1155</v>
      </c>
      <c r="D334" t="s">
        <v>1054</v>
      </c>
    </row>
    <row r="335" spans="1:4" x14ac:dyDescent="0.3">
      <c r="A335" t="s">
        <v>653</v>
      </c>
      <c r="B335" t="s">
        <v>856</v>
      </c>
      <c r="D335" t="s">
        <v>1054</v>
      </c>
    </row>
    <row r="336" spans="1:4" x14ac:dyDescent="0.3">
      <c r="A336" t="s">
        <v>653</v>
      </c>
      <c r="B336" t="s">
        <v>1156</v>
      </c>
      <c r="D336" t="s">
        <v>1054</v>
      </c>
    </row>
    <row r="337" spans="1:4" x14ac:dyDescent="0.3">
      <c r="A337" t="s">
        <v>653</v>
      </c>
      <c r="B337" t="s">
        <v>1157</v>
      </c>
      <c r="D337" t="s">
        <v>1054</v>
      </c>
    </row>
    <row r="338" spans="1:4" x14ac:dyDescent="0.3">
      <c r="A338" t="s">
        <v>653</v>
      </c>
      <c r="B338" t="s">
        <v>1158</v>
      </c>
      <c r="D338" t="s">
        <v>1054</v>
      </c>
    </row>
    <row r="339" spans="1:4" x14ac:dyDescent="0.3">
      <c r="A339" t="s">
        <v>653</v>
      </c>
      <c r="B339" t="s">
        <v>1246</v>
      </c>
      <c r="D339" t="s">
        <v>1054</v>
      </c>
    </row>
    <row r="340" spans="1:4" x14ac:dyDescent="0.3">
      <c r="A340" t="s">
        <v>603</v>
      </c>
      <c r="B340" t="s">
        <v>1153</v>
      </c>
      <c r="D340" t="s">
        <v>1054</v>
      </c>
    </row>
    <row r="341" spans="1:4" x14ac:dyDescent="0.3">
      <c r="A341" t="s">
        <v>603</v>
      </c>
      <c r="B341" t="s">
        <v>1154</v>
      </c>
      <c r="D341" t="s">
        <v>1054</v>
      </c>
    </row>
    <row r="342" spans="1:4" x14ac:dyDescent="0.3">
      <c r="A342" t="s">
        <v>603</v>
      </c>
      <c r="B342" t="s">
        <v>1155</v>
      </c>
      <c r="D342" t="s">
        <v>1054</v>
      </c>
    </row>
    <row r="343" spans="1:4" x14ac:dyDescent="0.3">
      <c r="A343" t="s">
        <v>603</v>
      </c>
      <c r="B343" t="s">
        <v>856</v>
      </c>
      <c r="D343" t="s">
        <v>1054</v>
      </c>
    </row>
    <row r="344" spans="1:4" x14ac:dyDescent="0.3">
      <c r="A344" t="s">
        <v>603</v>
      </c>
      <c r="B344" t="s">
        <v>1156</v>
      </c>
      <c r="D344" t="s">
        <v>1054</v>
      </c>
    </row>
    <row r="345" spans="1:4" x14ac:dyDescent="0.3">
      <c r="A345" t="s">
        <v>603</v>
      </c>
      <c r="B345" t="s">
        <v>1157</v>
      </c>
      <c r="D345" t="s">
        <v>1054</v>
      </c>
    </row>
    <row r="346" spans="1:4" x14ac:dyDescent="0.3">
      <c r="A346" t="s">
        <v>603</v>
      </c>
      <c r="B346" t="s">
        <v>1158</v>
      </c>
      <c r="D346" t="s">
        <v>1054</v>
      </c>
    </row>
    <row r="347" spans="1:4" x14ac:dyDescent="0.3">
      <c r="A347" t="s">
        <v>603</v>
      </c>
      <c r="B347" t="s">
        <v>1246</v>
      </c>
      <c r="D347" t="s">
        <v>1054</v>
      </c>
    </row>
    <row r="348" spans="1:4" x14ac:dyDescent="0.3">
      <c r="A348" t="s">
        <v>1046</v>
      </c>
      <c r="B348" t="s">
        <v>1153</v>
      </c>
      <c r="D348" t="s">
        <v>1054</v>
      </c>
    </row>
    <row r="349" spans="1:4" x14ac:dyDescent="0.3">
      <c r="A349" t="s">
        <v>1046</v>
      </c>
      <c r="B349" t="s">
        <v>1154</v>
      </c>
      <c r="D349" t="s">
        <v>1054</v>
      </c>
    </row>
    <row r="350" spans="1:4" x14ac:dyDescent="0.3">
      <c r="A350" t="s">
        <v>1046</v>
      </c>
      <c r="B350" t="s">
        <v>1155</v>
      </c>
      <c r="D350" t="s">
        <v>1054</v>
      </c>
    </row>
    <row r="351" spans="1:4" x14ac:dyDescent="0.3">
      <c r="A351" t="s">
        <v>1046</v>
      </c>
      <c r="B351" t="s">
        <v>856</v>
      </c>
      <c r="D351" t="s">
        <v>1054</v>
      </c>
    </row>
    <row r="352" spans="1:4" x14ac:dyDescent="0.3">
      <c r="A352" t="s">
        <v>1046</v>
      </c>
      <c r="B352" t="s">
        <v>1156</v>
      </c>
      <c r="D352" t="s">
        <v>1054</v>
      </c>
    </row>
    <row r="353" spans="1:4" x14ac:dyDescent="0.3">
      <c r="A353" t="s">
        <v>1046</v>
      </c>
      <c r="B353" t="s">
        <v>1157</v>
      </c>
      <c r="D353" t="s">
        <v>1054</v>
      </c>
    </row>
    <row r="354" spans="1:4" x14ac:dyDescent="0.3">
      <c r="A354" t="s">
        <v>1046</v>
      </c>
      <c r="B354" t="s">
        <v>1158</v>
      </c>
      <c r="D354" t="s">
        <v>1054</v>
      </c>
    </row>
    <row r="355" spans="1:4" x14ac:dyDescent="0.3">
      <c r="A355" t="s">
        <v>1046</v>
      </c>
      <c r="B355" t="s">
        <v>1246</v>
      </c>
      <c r="D355" t="s">
        <v>1054</v>
      </c>
    </row>
    <row r="356" spans="1:4" x14ac:dyDescent="0.3">
      <c r="A356" t="s">
        <v>654</v>
      </c>
      <c r="B356" t="s">
        <v>1153</v>
      </c>
      <c r="D356" t="s">
        <v>1054</v>
      </c>
    </row>
    <row r="357" spans="1:4" x14ac:dyDescent="0.3">
      <c r="A357" t="s">
        <v>654</v>
      </c>
      <c r="B357" t="s">
        <v>1154</v>
      </c>
      <c r="D357" t="s">
        <v>1054</v>
      </c>
    </row>
    <row r="358" spans="1:4" x14ac:dyDescent="0.3">
      <c r="A358" t="s">
        <v>654</v>
      </c>
      <c r="B358" t="s">
        <v>1155</v>
      </c>
      <c r="D358" t="s">
        <v>1054</v>
      </c>
    </row>
    <row r="359" spans="1:4" x14ac:dyDescent="0.3">
      <c r="A359" t="s">
        <v>654</v>
      </c>
      <c r="B359" t="s">
        <v>856</v>
      </c>
      <c r="D359" t="s">
        <v>1054</v>
      </c>
    </row>
    <row r="360" spans="1:4" x14ac:dyDescent="0.3">
      <c r="A360" t="s">
        <v>654</v>
      </c>
      <c r="B360" t="s">
        <v>1156</v>
      </c>
      <c r="D360" t="s">
        <v>1054</v>
      </c>
    </row>
    <row r="361" spans="1:4" x14ac:dyDescent="0.3">
      <c r="A361" t="s">
        <v>654</v>
      </c>
      <c r="B361" t="s">
        <v>1157</v>
      </c>
      <c r="D361" t="s">
        <v>1054</v>
      </c>
    </row>
    <row r="362" spans="1:4" x14ac:dyDescent="0.3">
      <c r="A362" t="s">
        <v>654</v>
      </c>
      <c r="B362" t="s">
        <v>1158</v>
      </c>
      <c r="D362" t="s">
        <v>1054</v>
      </c>
    </row>
    <row r="363" spans="1:4" x14ac:dyDescent="0.3">
      <c r="A363" t="s">
        <v>654</v>
      </c>
      <c r="B363" t="s">
        <v>1246</v>
      </c>
      <c r="D363" t="s">
        <v>1054</v>
      </c>
    </row>
    <row r="364" spans="1:4" x14ac:dyDescent="0.3">
      <c r="A364" t="s">
        <v>635</v>
      </c>
      <c r="B364" t="s">
        <v>1153</v>
      </c>
      <c r="D364" t="s">
        <v>1054</v>
      </c>
    </row>
    <row r="365" spans="1:4" x14ac:dyDescent="0.3">
      <c r="A365" t="s">
        <v>635</v>
      </c>
      <c r="B365" t="s">
        <v>1154</v>
      </c>
      <c r="D365" t="s">
        <v>1054</v>
      </c>
    </row>
    <row r="366" spans="1:4" x14ac:dyDescent="0.3">
      <c r="A366" t="s">
        <v>635</v>
      </c>
      <c r="B366" t="s">
        <v>1155</v>
      </c>
      <c r="D366" t="s">
        <v>1054</v>
      </c>
    </row>
    <row r="367" spans="1:4" x14ac:dyDescent="0.3">
      <c r="A367" t="s">
        <v>635</v>
      </c>
      <c r="B367" t="s">
        <v>856</v>
      </c>
      <c r="D367" t="s">
        <v>1054</v>
      </c>
    </row>
    <row r="368" spans="1:4" x14ac:dyDescent="0.3">
      <c r="A368" t="s">
        <v>635</v>
      </c>
      <c r="B368" t="s">
        <v>1156</v>
      </c>
      <c r="D368" t="s">
        <v>1054</v>
      </c>
    </row>
    <row r="369" spans="1:4" x14ac:dyDescent="0.3">
      <c r="A369" t="s">
        <v>635</v>
      </c>
      <c r="B369" t="s">
        <v>1157</v>
      </c>
      <c r="D369" t="s">
        <v>1054</v>
      </c>
    </row>
    <row r="370" spans="1:4" x14ac:dyDescent="0.3">
      <c r="A370" t="s">
        <v>635</v>
      </c>
      <c r="B370" t="s">
        <v>1158</v>
      </c>
      <c r="D370" t="s">
        <v>1054</v>
      </c>
    </row>
    <row r="371" spans="1:4" x14ac:dyDescent="0.3">
      <c r="A371" t="s">
        <v>635</v>
      </c>
      <c r="B371" t="s">
        <v>1246</v>
      </c>
      <c r="D371" t="s">
        <v>1054</v>
      </c>
    </row>
    <row r="372" spans="1:4" x14ac:dyDescent="0.3">
      <c r="A372" t="s">
        <v>655</v>
      </c>
      <c r="B372" t="s">
        <v>1153</v>
      </c>
      <c r="D372" t="s">
        <v>1054</v>
      </c>
    </row>
    <row r="373" spans="1:4" x14ac:dyDescent="0.3">
      <c r="A373" t="s">
        <v>655</v>
      </c>
      <c r="B373" t="s">
        <v>1154</v>
      </c>
      <c r="D373" t="s">
        <v>1054</v>
      </c>
    </row>
    <row r="374" spans="1:4" x14ac:dyDescent="0.3">
      <c r="A374" t="s">
        <v>655</v>
      </c>
      <c r="B374" t="s">
        <v>1155</v>
      </c>
      <c r="D374" t="s">
        <v>1054</v>
      </c>
    </row>
    <row r="375" spans="1:4" x14ac:dyDescent="0.3">
      <c r="A375" t="s">
        <v>655</v>
      </c>
      <c r="B375" t="s">
        <v>856</v>
      </c>
      <c r="D375" t="s">
        <v>1054</v>
      </c>
    </row>
    <row r="376" spans="1:4" x14ac:dyDescent="0.3">
      <c r="A376" t="s">
        <v>655</v>
      </c>
      <c r="B376" t="s">
        <v>1156</v>
      </c>
      <c r="D376" t="s">
        <v>1054</v>
      </c>
    </row>
    <row r="377" spans="1:4" x14ac:dyDescent="0.3">
      <c r="A377" t="s">
        <v>655</v>
      </c>
      <c r="B377" t="s">
        <v>1157</v>
      </c>
      <c r="D377" t="s">
        <v>1054</v>
      </c>
    </row>
    <row r="378" spans="1:4" x14ac:dyDescent="0.3">
      <c r="A378" t="s">
        <v>655</v>
      </c>
      <c r="B378" t="s">
        <v>1158</v>
      </c>
      <c r="D378" t="s">
        <v>1054</v>
      </c>
    </row>
    <row r="379" spans="1:4" x14ac:dyDescent="0.3">
      <c r="A379" t="s">
        <v>655</v>
      </c>
      <c r="B379" t="s">
        <v>1246</v>
      </c>
      <c r="D379" t="s">
        <v>1054</v>
      </c>
    </row>
    <row r="380" spans="1:4" x14ac:dyDescent="0.3">
      <c r="A380" t="s">
        <v>1245</v>
      </c>
      <c r="B380" t="s">
        <v>1153</v>
      </c>
      <c r="D380" t="s">
        <v>1054</v>
      </c>
    </row>
    <row r="381" spans="1:4" x14ac:dyDescent="0.3">
      <c r="A381" t="s">
        <v>1245</v>
      </c>
      <c r="B381" t="s">
        <v>1154</v>
      </c>
      <c r="D381" t="s">
        <v>1054</v>
      </c>
    </row>
    <row r="382" spans="1:4" x14ac:dyDescent="0.3">
      <c r="A382" t="s">
        <v>1245</v>
      </c>
      <c r="B382" t="s">
        <v>1155</v>
      </c>
      <c r="D382" t="s">
        <v>1054</v>
      </c>
    </row>
    <row r="383" spans="1:4" x14ac:dyDescent="0.3">
      <c r="A383" t="s">
        <v>1245</v>
      </c>
      <c r="B383" t="s">
        <v>856</v>
      </c>
      <c r="D383" t="s">
        <v>1054</v>
      </c>
    </row>
    <row r="384" spans="1:4" x14ac:dyDescent="0.3">
      <c r="A384" t="s">
        <v>1245</v>
      </c>
      <c r="B384" t="s">
        <v>1156</v>
      </c>
      <c r="D384" t="s">
        <v>1054</v>
      </c>
    </row>
    <row r="385" spans="1:4" x14ac:dyDescent="0.3">
      <c r="A385" t="s">
        <v>1245</v>
      </c>
      <c r="B385" t="s">
        <v>1157</v>
      </c>
      <c r="D385" t="s">
        <v>1054</v>
      </c>
    </row>
    <row r="386" spans="1:4" x14ac:dyDescent="0.3">
      <c r="A386" t="s">
        <v>1245</v>
      </c>
      <c r="B386" t="s">
        <v>1158</v>
      </c>
      <c r="D386" t="s">
        <v>1054</v>
      </c>
    </row>
    <row r="387" spans="1:4" x14ac:dyDescent="0.3">
      <c r="A387" t="s">
        <v>1245</v>
      </c>
      <c r="B387" t="s">
        <v>1246</v>
      </c>
      <c r="D387" t="s">
        <v>1054</v>
      </c>
    </row>
    <row r="388" spans="1:4" x14ac:dyDescent="0.3">
      <c r="A388" t="s">
        <v>1221</v>
      </c>
      <c r="B388" t="s">
        <v>1153</v>
      </c>
      <c r="D388" t="s">
        <v>1054</v>
      </c>
    </row>
    <row r="389" spans="1:4" x14ac:dyDescent="0.3">
      <c r="A389" t="s">
        <v>1221</v>
      </c>
      <c r="B389" t="s">
        <v>1154</v>
      </c>
      <c r="D389" t="s">
        <v>1054</v>
      </c>
    </row>
    <row r="390" spans="1:4" x14ac:dyDescent="0.3">
      <c r="A390" t="s">
        <v>1221</v>
      </c>
      <c r="B390" t="s">
        <v>1155</v>
      </c>
      <c r="D390" t="s">
        <v>1054</v>
      </c>
    </row>
    <row r="391" spans="1:4" x14ac:dyDescent="0.3">
      <c r="A391" t="s">
        <v>1221</v>
      </c>
      <c r="B391" t="s">
        <v>856</v>
      </c>
      <c r="D391" t="s">
        <v>1054</v>
      </c>
    </row>
    <row r="392" spans="1:4" x14ac:dyDescent="0.3">
      <c r="A392" t="s">
        <v>1221</v>
      </c>
      <c r="B392" t="s">
        <v>1156</v>
      </c>
      <c r="D392" t="s">
        <v>1054</v>
      </c>
    </row>
    <row r="393" spans="1:4" x14ac:dyDescent="0.3">
      <c r="A393" t="s">
        <v>1221</v>
      </c>
      <c r="B393" t="s">
        <v>1157</v>
      </c>
      <c r="D393" t="s">
        <v>1054</v>
      </c>
    </row>
    <row r="394" spans="1:4" x14ac:dyDescent="0.3">
      <c r="A394" t="s">
        <v>1221</v>
      </c>
      <c r="B394" t="s">
        <v>1158</v>
      </c>
      <c r="D394" t="s">
        <v>1054</v>
      </c>
    </row>
    <row r="395" spans="1:4" x14ac:dyDescent="0.3">
      <c r="A395" t="s">
        <v>1221</v>
      </c>
      <c r="B395" t="s">
        <v>1246</v>
      </c>
      <c r="D395" t="s">
        <v>1054</v>
      </c>
    </row>
    <row r="396" spans="1:4" x14ac:dyDescent="0.3">
      <c r="A396" t="s">
        <v>859</v>
      </c>
      <c r="B396" t="s">
        <v>1153</v>
      </c>
      <c r="D396" t="s">
        <v>1054</v>
      </c>
    </row>
    <row r="397" spans="1:4" x14ac:dyDescent="0.3">
      <c r="A397" t="s">
        <v>859</v>
      </c>
      <c r="B397" t="s">
        <v>1154</v>
      </c>
      <c r="D397" t="s">
        <v>1054</v>
      </c>
    </row>
    <row r="398" spans="1:4" x14ac:dyDescent="0.3">
      <c r="A398" t="s">
        <v>859</v>
      </c>
      <c r="B398" t="s">
        <v>1155</v>
      </c>
      <c r="D398" t="s">
        <v>1054</v>
      </c>
    </row>
    <row r="399" spans="1:4" x14ac:dyDescent="0.3">
      <c r="A399" t="s">
        <v>859</v>
      </c>
      <c r="B399" t="s">
        <v>856</v>
      </c>
      <c r="D399" t="s">
        <v>1054</v>
      </c>
    </row>
    <row r="400" spans="1:4" x14ac:dyDescent="0.3">
      <c r="A400" t="s">
        <v>859</v>
      </c>
      <c r="B400" t="s">
        <v>1156</v>
      </c>
      <c r="D400" t="s">
        <v>1054</v>
      </c>
    </row>
    <row r="401" spans="1:4" x14ac:dyDescent="0.3">
      <c r="A401" t="s">
        <v>859</v>
      </c>
      <c r="B401" t="s">
        <v>1157</v>
      </c>
      <c r="D401" t="s">
        <v>1054</v>
      </c>
    </row>
    <row r="402" spans="1:4" x14ac:dyDescent="0.3">
      <c r="A402" t="s">
        <v>859</v>
      </c>
      <c r="B402" t="s">
        <v>1158</v>
      </c>
      <c r="D402" t="s">
        <v>1054</v>
      </c>
    </row>
    <row r="403" spans="1:4" x14ac:dyDescent="0.3">
      <c r="A403" t="s">
        <v>859</v>
      </c>
      <c r="B403" t="s">
        <v>1246</v>
      </c>
      <c r="D403" t="s">
        <v>1054</v>
      </c>
    </row>
    <row r="404" spans="1:4" x14ac:dyDescent="0.3">
      <c r="A404" t="s">
        <v>860</v>
      </c>
      <c r="B404" t="s">
        <v>1153</v>
      </c>
      <c r="D404" t="s">
        <v>1054</v>
      </c>
    </row>
    <row r="405" spans="1:4" x14ac:dyDescent="0.3">
      <c r="A405" t="s">
        <v>860</v>
      </c>
      <c r="B405" t="s">
        <v>1154</v>
      </c>
      <c r="D405" t="s">
        <v>1054</v>
      </c>
    </row>
    <row r="406" spans="1:4" x14ac:dyDescent="0.3">
      <c r="A406" t="s">
        <v>860</v>
      </c>
      <c r="B406" t="s">
        <v>1155</v>
      </c>
      <c r="D406" t="s">
        <v>1054</v>
      </c>
    </row>
    <row r="407" spans="1:4" x14ac:dyDescent="0.3">
      <c r="A407" t="s">
        <v>860</v>
      </c>
      <c r="B407" t="s">
        <v>856</v>
      </c>
      <c r="D407" t="s">
        <v>1054</v>
      </c>
    </row>
    <row r="408" spans="1:4" x14ac:dyDescent="0.3">
      <c r="A408" t="s">
        <v>860</v>
      </c>
      <c r="B408" t="s">
        <v>1156</v>
      </c>
      <c r="D408" t="s">
        <v>1054</v>
      </c>
    </row>
    <row r="409" spans="1:4" x14ac:dyDescent="0.3">
      <c r="A409" t="s">
        <v>860</v>
      </c>
      <c r="B409" t="s">
        <v>1157</v>
      </c>
      <c r="D409" t="s">
        <v>1054</v>
      </c>
    </row>
    <row r="410" spans="1:4" x14ac:dyDescent="0.3">
      <c r="A410" t="s">
        <v>860</v>
      </c>
      <c r="B410" t="s">
        <v>1158</v>
      </c>
      <c r="D410" t="s">
        <v>1054</v>
      </c>
    </row>
    <row r="411" spans="1:4" x14ac:dyDescent="0.3">
      <c r="A411" t="s">
        <v>860</v>
      </c>
      <c r="B411" t="s">
        <v>1246</v>
      </c>
      <c r="D411" t="s">
        <v>1054</v>
      </c>
    </row>
    <row r="412" spans="1:4" x14ac:dyDescent="0.3">
      <c r="A412" t="s">
        <v>861</v>
      </c>
      <c r="B412" t="s">
        <v>1153</v>
      </c>
      <c r="D412" t="s">
        <v>1054</v>
      </c>
    </row>
    <row r="413" spans="1:4" x14ac:dyDescent="0.3">
      <c r="A413" t="s">
        <v>861</v>
      </c>
      <c r="B413" t="s">
        <v>1154</v>
      </c>
      <c r="D413" t="s">
        <v>1054</v>
      </c>
    </row>
    <row r="414" spans="1:4" x14ac:dyDescent="0.3">
      <c r="A414" t="s">
        <v>861</v>
      </c>
      <c r="B414" t="s">
        <v>1155</v>
      </c>
      <c r="D414" t="s">
        <v>1054</v>
      </c>
    </row>
    <row r="415" spans="1:4" x14ac:dyDescent="0.3">
      <c r="A415" t="s">
        <v>861</v>
      </c>
      <c r="B415" t="s">
        <v>856</v>
      </c>
      <c r="D415" t="s">
        <v>1054</v>
      </c>
    </row>
    <row r="416" spans="1:4" x14ac:dyDescent="0.3">
      <c r="A416" t="s">
        <v>861</v>
      </c>
      <c r="B416" t="s">
        <v>1156</v>
      </c>
      <c r="D416" t="s">
        <v>1054</v>
      </c>
    </row>
    <row r="417" spans="1:4" x14ac:dyDescent="0.3">
      <c r="A417" t="s">
        <v>861</v>
      </c>
      <c r="B417" t="s">
        <v>1157</v>
      </c>
      <c r="D417" t="s">
        <v>1054</v>
      </c>
    </row>
    <row r="418" spans="1:4" x14ac:dyDescent="0.3">
      <c r="A418" t="s">
        <v>861</v>
      </c>
      <c r="B418" t="s">
        <v>1158</v>
      </c>
      <c r="D418" t="s">
        <v>1054</v>
      </c>
    </row>
    <row r="419" spans="1:4" x14ac:dyDescent="0.3">
      <c r="A419" t="s">
        <v>861</v>
      </c>
      <c r="B419" t="s">
        <v>1246</v>
      </c>
      <c r="D419" t="s">
        <v>1054</v>
      </c>
    </row>
    <row r="420" spans="1:4" x14ac:dyDescent="0.3">
      <c r="A420" t="s">
        <v>862</v>
      </c>
      <c r="B420" t="s">
        <v>1153</v>
      </c>
      <c r="D420" t="s">
        <v>1054</v>
      </c>
    </row>
    <row r="421" spans="1:4" x14ac:dyDescent="0.3">
      <c r="A421" t="s">
        <v>862</v>
      </c>
      <c r="B421" t="s">
        <v>1154</v>
      </c>
      <c r="D421" t="s">
        <v>1054</v>
      </c>
    </row>
    <row r="422" spans="1:4" x14ac:dyDescent="0.3">
      <c r="A422" t="s">
        <v>862</v>
      </c>
      <c r="B422" t="s">
        <v>1155</v>
      </c>
      <c r="D422" t="s">
        <v>1054</v>
      </c>
    </row>
    <row r="423" spans="1:4" x14ac:dyDescent="0.3">
      <c r="A423" t="s">
        <v>862</v>
      </c>
      <c r="B423" t="s">
        <v>856</v>
      </c>
      <c r="D423" t="s">
        <v>1054</v>
      </c>
    </row>
    <row r="424" spans="1:4" x14ac:dyDescent="0.3">
      <c r="A424" t="s">
        <v>862</v>
      </c>
      <c r="B424" t="s">
        <v>1156</v>
      </c>
      <c r="D424" t="s">
        <v>1054</v>
      </c>
    </row>
    <row r="425" spans="1:4" x14ac:dyDescent="0.3">
      <c r="A425" t="s">
        <v>862</v>
      </c>
      <c r="B425" t="s">
        <v>1157</v>
      </c>
      <c r="D425" t="s">
        <v>1054</v>
      </c>
    </row>
    <row r="426" spans="1:4" x14ac:dyDescent="0.3">
      <c r="A426" t="s">
        <v>862</v>
      </c>
      <c r="B426" t="s">
        <v>1158</v>
      </c>
      <c r="D426" t="s">
        <v>1054</v>
      </c>
    </row>
    <row r="427" spans="1:4" x14ac:dyDescent="0.3">
      <c r="A427" t="s">
        <v>862</v>
      </c>
      <c r="B427" t="s">
        <v>1246</v>
      </c>
      <c r="D427" t="s">
        <v>1054</v>
      </c>
    </row>
    <row r="428" spans="1:4" x14ac:dyDescent="0.3">
      <c r="A428" t="s">
        <v>602</v>
      </c>
      <c r="B428" t="s">
        <v>1111</v>
      </c>
      <c r="D428" t="s">
        <v>1064</v>
      </c>
    </row>
    <row r="429" spans="1:4" x14ac:dyDescent="0.3">
      <c r="A429" t="s">
        <v>602</v>
      </c>
      <c r="B429" t="s">
        <v>1112</v>
      </c>
      <c r="D429" t="s">
        <v>1064</v>
      </c>
    </row>
    <row r="430" spans="1:4" x14ac:dyDescent="0.3">
      <c r="A430" t="s">
        <v>1238</v>
      </c>
      <c r="B430" t="s">
        <v>1111</v>
      </c>
      <c r="D430" t="s">
        <v>1064</v>
      </c>
    </row>
    <row r="431" spans="1:4" x14ac:dyDescent="0.3">
      <c r="A431" t="s">
        <v>1238</v>
      </c>
      <c r="B431" t="s">
        <v>1112</v>
      </c>
      <c r="D431" t="s">
        <v>1064</v>
      </c>
    </row>
    <row r="432" spans="1:4" x14ac:dyDescent="0.3">
      <c r="A432" t="s">
        <v>606</v>
      </c>
      <c r="B432" t="s">
        <v>1111</v>
      </c>
      <c r="D432" t="s">
        <v>1064</v>
      </c>
    </row>
    <row r="433" spans="1:4" x14ac:dyDescent="0.3">
      <c r="A433" t="s">
        <v>606</v>
      </c>
      <c r="B433" t="s">
        <v>1112</v>
      </c>
      <c r="D433" t="s">
        <v>1064</v>
      </c>
    </row>
    <row r="434" spans="1:4" x14ac:dyDescent="0.3">
      <c r="A434" t="s">
        <v>1239</v>
      </c>
      <c r="B434" t="s">
        <v>1111</v>
      </c>
      <c r="D434" t="s">
        <v>1064</v>
      </c>
    </row>
    <row r="435" spans="1:4" x14ac:dyDescent="0.3">
      <c r="A435" t="s">
        <v>1239</v>
      </c>
      <c r="B435" t="s">
        <v>1112</v>
      </c>
      <c r="D435" t="s">
        <v>1064</v>
      </c>
    </row>
    <row r="436" spans="1:4" x14ac:dyDescent="0.3">
      <c r="A436" t="s">
        <v>656</v>
      </c>
      <c r="B436" t="s">
        <v>1111</v>
      </c>
      <c r="D436" t="s">
        <v>1064</v>
      </c>
    </row>
    <row r="437" spans="1:4" x14ac:dyDescent="0.3">
      <c r="A437" t="s">
        <v>656</v>
      </c>
      <c r="B437" t="s">
        <v>1112</v>
      </c>
      <c r="D437" t="s">
        <v>1064</v>
      </c>
    </row>
  </sheetData>
  <autoFilter ref="A1:D437" xr:uid="{E078D00E-A5B2-40C4-A1A3-F81993488363}"/>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7B95-0023-453D-B4A6-FF93C8D6442A}">
  <dimension ref="A1:T383"/>
  <sheetViews>
    <sheetView workbookViewId="0">
      <selection activeCell="T5" sqref="T5"/>
    </sheetView>
  </sheetViews>
  <sheetFormatPr baseColWidth="10" defaultColWidth="8.88671875" defaultRowHeight="14.4" x14ac:dyDescent="0.3"/>
  <cols>
    <col min="1" max="1" width="74.33203125" customWidth="1"/>
    <col min="2" max="2" width="49.33203125" customWidth="1"/>
  </cols>
  <sheetData>
    <row r="1" spans="1:20" x14ac:dyDescent="0.3">
      <c r="A1" s="34" t="s">
        <v>1</v>
      </c>
      <c r="B1" s="34" t="s">
        <v>2</v>
      </c>
      <c r="C1" s="34" t="s">
        <v>4</v>
      </c>
      <c r="D1" s="34" t="s">
        <v>1077</v>
      </c>
      <c r="I1" t="s">
        <v>1248</v>
      </c>
      <c r="J1" t="s">
        <v>1</v>
      </c>
      <c r="K1" t="s">
        <v>2</v>
      </c>
      <c r="P1" t="s">
        <v>1249</v>
      </c>
      <c r="R1" t="s">
        <v>1251</v>
      </c>
      <c r="T1" t="s">
        <v>1254</v>
      </c>
    </row>
    <row r="2" spans="1:20" x14ac:dyDescent="0.3">
      <c r="A2" t="s">
        <v>1130</v>
      </c>
      <c r="B2" t="s">
        <v>1368</v>
      </c>
      <c r="D2" t="s">
        <v>1065</v>
      </c>
      <c r="J2" t="str">
        <f>A70</f>
        <v>Combustibles fossiles solides [METABOLHEAT - National]</v>
      </c>
      <c r="K2" t="str">
        <f>D70</f>
        <v>Chauffage des locaux (tertiaire) [METABOLHEAT - National]</v>
      </c>
      <c r="P2" t="s">
        <v>1304</v>
      </c>
      <c r="R2" t="s">
        <v>1252</v>
      </c>
      <c r="T2" t="s">
        <v>1313</v>
      </c>
    </row>
    <row r="3" spans="1:20" x14ac:dyDescent="0.3">
      <c r="A3" t="s">
        <v>1130</v>
      </c>
      <c r="B3" t="s">
        <v>1370</v>
      </c>
      <c r="D3" t="s">
        <v>1065</v>
      </c>
      <c r="J3" t="s">
        <v>1311</v>
      </c>
      <c r="R3" t="s">
        <v>1260</v>
      </c>
      <c r="S3" t="s">
        <v>1256</v>
      </c>
      <c r="T3" t="s">
        <v>1315</v>
      </c>
    </row>
    <row r="4" spans="1:20" x14ac:dyDescent="0.3">
      <c r="A4" t="s">
        <v>1131</v>
      </c>
      <c r="B4" t="s">
        <v>1368</v>
      </c>
      <c r="D4" t="s">
        <v>1065</v>
      </c>
      <c r="J4" s="35" t="s">
        <v>1312</v>
      </c>
      <c r="S4" t="s">
        <v>1258</v>
      </c>
      <c r="T4" t="s">
        <v>1316</v>
      </c>
    </row>
    <row r="5" spans="1:20" x14ac:dyDescent="0.3">
      <c r="A5" t="s">
        <v>1131</v>
      </c>
      <c r="B5" t="s">
        <v>1370</v>
      </c>
      <c r="D5" t="s">
        <v>1065</v>
      </c>
      <c r="S5" t="s">
        <v>1261</v>
      </c>
      <c r="T5" t="s">
        <v>1302</v>
      </c>
    </row>
    <row r="6" spans="1:20" x14ac:dyDescent="0.3">
      <c r="A6" t="s">
        <v>1132</v>
      </c>
      <c r="B6" t="s">
        <v>1368</v>
      </c>
      <c r="D6" t="s">
        <v>1065</v>
      </c>
    </row>
    <row r="7" spans="1:20" x14ac:dyDescent="0.3">
      <c r="A7" t="s">
        <v>1132</v>
      </c>
      <c r="B7" t="s">
        <v>1370</v>
      </c>
      <c r="D7" t="s">
        <v>1065</v>
      </c>
    </row>
    <row r="8" spans="1:20" x14ac:dyDescent="0.3">
      <c r="A8" t="s">
        <v>1133</v>
      </c>
      <c r="B8" t="s">
        <v>1368</v>
      </c>
      <c r="D8" t="s">
        <v>1065</v>
      </c>
    </row>
    <row r="9" spans="1:20" x14ac:dyDescent="0.3">
      <c r="A9" t="s">
        <v>1133</v>
      </c>
      <c r="B9" t="s">
        <v>1370</v>
      </c>
      <c r="D9" t="s">
        <v>1065</v>
      </c>
    </row>
    <row r="10" spans="1:20" x14ac:dyDescent="0.3">
      <c r="A10" t="s">
        <v>1148</v>
      </c>
      <c r="B10" t="s">
        <v>1368</v>
      </c>
      <c r="D10" t="s">
        <v>1065</v>
      </c>
    </row>
    <row r="11" spans="1:20" x14ac:dyDescent="0.3">
      <c r="A11" t="s">
        <v>1148</v>
      </c>
      <c r="B11" t="s">
        <v>1370</v>
      </c>
      <c r="D11" t="s">
        <v>1065</v>
      </c>
    </row>
    <row r="12" spans="1:20" x14ac:dyDescent="0.3">
      <c r="A12" t="s">
        <v>1150</v>
      </c>
      <c r="B12" t="s">
        <v>1368</v>
      </c>
      <c r="D12" t="s">
        <v>1065</v>
      </c>
    </row>
    <row r="13" spans="1:20" x14ac:dyDescent="0.3">
      <c r="A13" t="s">
        <v>1150</v>
      </c>
      <c r="B13" t="s">
        <v>1370</v>
      </c>
      <c r="D13" t="s">
        <v>1065</v>
      </c>
    </row>
    <row r="14" spans="1:20" x14ac:dyDescent="0.3">
      <c r="A14" t="s">
        <v>853</v>
      </c>
      <c r="B14" t="s">
        <v>1368</v>
      </c>
      <c r="D14" t="s">
        <v>1065</v>
      </c>
    </row>
    <row r="15" spans="1:20" x14ac:dyDescent="0.3">
      <c r="A15" t="s">
        <v>853</v>
      </c>
      <c r="B15" t="s">
        <v>1370</v>
      </c>
      <c r="D15" t="s">
        <v>1065</v>
      </c>
    </row>
    <row r="16" spans="1:20" x14ac:dyDescent="0.3">
      <c r="A16" t="s">
        <v>1159</v>
      </c>
      <c r="B16" t="s">
        <v>1368</v>
      </c>
      <c r="D16" t="s">
        <v>1065</v>
      </c>
    </row>
    <row r="17" spans="1:4" x14ac:dyDescent="0.3">
      <c r="A17" t="s">
        <v>1159</v>
      </c>
      <c r="B17" t="s">
        <v>1370</v>
      </c>
      <c r="D17" t="s">
        <v>1065</v>
      </c>
    </row>
    <row r="18" spans="1:4" x14ac:dyDescent="0.3">
      <c r="A18" t="s">
        <v>1160</v>
      </c>
      <c r="B18" t="s">
        <v>1368</v>
      </c>
      <c r="D18" t="s">
        <v>1065</v>
      </c>
    </row>
    <row r="19" spans="1:4" x14ac:dyDescent="0.3">
      <c r="A19" t="s">
        <v>1160</v>
      </c>
      <c r="B19" t="s">
        <v>1370</v>
      </c>
      <c r="D19" t="s">
        <v>1065</v>
      </c>
    </row>
    <row r="20" spans="1:4" x14ac:dyDescent="0.3">
      <c r="A20" t="s">
        <v>1161</v>
      </c>
      <c r="B20" t="s">
        <v>1368</v>
      </c>
      <c r="D20" t="s">
        <v>1065</v>
      </c>
    </row>
    <row r="21" spans="1:4" x14ac:dyDescent="0.3">
      <c r="A21" t="s">
        <v>1161</v>
      </c>
      <c r="B21" t="s">
        <v>1370</v>
      </c>
      <c r="D21" t="s">
        <v>1065</v>
      </c>
    </row>
    <row r="22" spans="1:4" x14ac:dyDescent="0.3">
      <c r="A22" t="s">
        <v>1168</v>
      </c>
      <c r="B22" t="s">
        <v>1368</v>
      </c>
      <c r="D22" t="s">
        <v>1065</v>
      </c>
    </row>
    <row r="23" spans="1:4" x14ac:dyDescent="0.3">
      <c r="A23" t="s">
        <v>1168</v>
      </c>
      <c r="B23" t="s">
        <v>1370</v>
      </c>
      <c r="D23" t="s">
        <v>1065</v>
      </c>
    </row>
    <row r="24" spans="1:4" x14ac:dyDescent="0.3">
      <c r="A24" t="s">
        <v>1169</v>
      </c>
      <c r="B24" t="s">
        <v>1368</v>
      </c>
      <c r="D24" t="s">
        <v>1065</v>
      </c>
    </row>
    <row r="25" spans="1:4" x14ac:dyDescent="0.3">
      <c r="A25" t="s">
        <v>1169</v>
      </c>
      <c r="B25" t="s">
        <v>1370</v>
      </c>
      <c r="D25" t="s">
        <v>1065</v>
      </c>
    </row>
    <row r="26" spans="1:4" x14ac:dyDescent="0.3">
      <c r="A26" t="s">
        <v>1170</v>
      </c>
      <c r="B26" t="s">
        <v>1368</v>
      </c>
      <c r="D26" t="s">
        <v>1065</v>
      </c>
    </row>
    <row r="27" spans="1:4" x14ac:dyDescent="0.3">
      <c r="A27" t="s">
        <v>1170</v>
      </c>
      <c r="B27" t="s">
        <v>1370</v>
      </c>
      <c r="D27" t="s">
        <v>1065</v>
      </c>
    </row>
    <row r="28" spans="1:4" x14ac:dyDescent="0.3">
      <c r="A28" t="s">
        <v>1171</v>
      </c>
      <c r="B28" t="s">
        <v>1368</v>
      </c>
      <c r="D28" t="s">
        <v>1065</v>
      </c>
    </row>
    <row r="29" spans="1:4" x14ac:dyDescent="0.3">
      <c r="A29" t="s">
        <v>1171</v>
      </c>
      <c r="B29" t="s">
        <v>1370</v>
      </c>
      <c r="D29" t="s">
        <v>1065</v>
      </c>
    </row>
    <row r="30" spans="1:4" x14ac:dyDescent="0.3">
      <c r="A30" t="s">
        <v>1172</v>
      </c>
      <c r="B30" t="s">
        <v>1368</v>
      </c>
      <c r="D30" t="s">
        <v>1065</v>
      </c>
    </row>
    <row r="31" spans="1:4" x14ac:dyDescent="0.3">
      <c r="A31" t="s">
        <v>1172</v>
      </c>
      <c r="B31" t="s">
        <v>1370</v>
      </c>
      <c r="D31" t="s">
        <v>1065</v>
      </c>
    </row>
    <row r="32" spans="1:4" x14ac:dyDescent="0.3">
      <c r="A32" t="s">
        <v>1173</v>
      </c>
      <c r="B32" t="s">
        <v>1368</v>
      </c>
      <c r="D32" t="s">
        <v>1065</v>
      </c>
    </row>
    <row r="33" spans="1:4" x14ac:dyDescent="0.3">
      <c r="A33" t="s">
        <v>1173</v>
      </c>
      <c r="B33" t="s">
        <v>1370</v>
      </c>
      <c r="D33" t="s">
        <v>1065</v>
      </c>
    </row>
    <row r="34" spans="1:4" x14ac:dyDescent="0.3">
      <c r="A34" t="s">
        <v>1174</v>
      </c>
      <c r="B34" t="s">
        <v>1368</v>
      </c>
      <c r="D34" t="s">
        <v>1065</v>
      </c>
    </row>
    <row r="35" spans="1:4" x14ac:dyDescent="0.3">
      <c r="A35" t="s">
        <v>1174</v>
      </c>
      <c r="B35" t="s">
        <v>1370</v>
      </c>
      <c r="D35" t="s">
        <v>1065</v>
      </c>
    </row>
    <row r="36" spans="1:4" x14ac:dyDescent="0.3">
      <c r="A36" t="s">
        <v>1175</v>
      </c>
      <c r="B36" t="s">
        <v>1368</v>
      </c>
      <c r="D36" t="s">
        <v>1065</v>
      </c>
    </row>
    <row r="37" spans="1:4" x14ac:dyDescent="0.3">
      <c r="A37" t="s">
        <v>1175</v>
      </c>
      <c r="B37" t="s">
        <v>1370</v>
      </c>
      <c r="D37" t="s">
        <v>1065</v>
      </c>
    </row>
    <row r="38" spans="1:4" x14ac:dyDescent="0.3">
      <c r="A38" t="s">
        <v>1183</v>
      </c>
      <c r="B38" t="s">
        <v>1368</v>
      </c>
      <c r="D38" t="s">
        <v>1065</v>
      </c>
    </row>
    <row r="39" spans="1:4" x14ac:dyDescent="0.3">
      <c r="A39" t="s">
        <v>1183</v>
      </c>
      <c r="B39" t="s">
        <v>1370</v>
      </c>
      <c r="D39" t="s">
        <v>1065</v>
      </c>
    </row>
    <row r="40" spans="1:4" x14ac:dyDescent="0.3">
      <c r="A40" t="s">
        <v>1184</v>
      </c>
      <c r="B40" t="s">
        <v>1368</v>
      </c>
      <c r="D40" t="s">
        <v>1065</v>
      </c>
    </row>
    <row r="41" spans="1:4" x14ac:dyDescent="0.3">
      <c r="A41" t="s">
        <v>1184</v>
      </c>
      <c r="B41" t="s">
        <v>1370</v>
      </c>
      <c r="D41" t="s">
        <v>1065</v>
      </c>
    </row>
    <row r="42" spans="1:4" x14ac:dyDescent="0.3">
      <c r="A42" t="s">
        <v>1185</v>
      </c>
      <c r="B42" t="s">
        <v>1368</v>
      </c>
      <c r="D42" t="s">
        <v>1065</v>
      </c>
    </row>
    <row r="43" spans="1:4" x14ac:dyDescent="0.3">
      <c r="A43" t="s">
        <v>1185</v>
      </c>
      <c r="B43" t="s">
        <v>1370</v>
      </c>
      <c r="D43" t="s">
        <v>1065</v>
      </c>
    </row>
    <row r="44" spans="1:4" x14ac:dyDescent="0.3">
      <c r="A44" t="s">
        <v>1193</v>
      </c>
      <c r="B44" t="s">
        <v>1368</v>
      </c>
      <c r="D44" t="s">
        <v>1065</v>
      </c>
    </row>
    <row r="45" spans="1:4" x14ac:dyDescent="0.3">
      <c r="A45" t="s">
        <v>1193</v>
      </c>
      <c r="B45" t="s">
        <v>1370</v>
      </c>
      <c r="D45" t="s">
        <v>1065</v>
      </c>
    </row>
    <row r="46" spans="1:4" x14ac:dyDescent="0.3">
      <c r="A46" t="s">
        <v>1194</v>
      </c>
      <c r="B46" t="s">
        <v>1368</v>
      </c>
      <c r="D46" t="s">
        <v>1065</v>
      </c>
    </row>
    <row r="47" spans="1:4" x14ac:dyDescent="0.3">
      <c r="A47" t="s">
        <v>1194</v>
      </c>
      <c r="B47" t="s">
        <v>1370</v>
      </c>
      <c r="D47" t="s">
        <v>1065</v>
      </c>
    </row>
    <row r="48" spans="1:4" x14ac:dyDescent="0.3">
      <c r="A48" t="s">
        <v>1195</v>
      </c>
      <c r="B48" t="s">
        <v>1368</v>
      </c>
      <c r="D48" t="s">
        <v>1065</v>
      </c>
    </row>
    <row r="49" spans="1:4" x14ac:dyDescent="0.3">
      <c r="A49" t="s">
        <v>1195</v>
      </c>
      <c r="B49" t="s">
        <v>1370</v>
      </c>
      <c r="D49" t="s">
        <v>1065</v>
      </c>
    </row>
    <row r="50" spans="1:4" x14ac:dyDescent="0.3">
      <c r="A50" t="s">
        <v>1196</v>
      </c>
      <c r="B50" t="s">
        <v>1368</v>
      </c>
      <c r="D50" t="s">
        <v>1065</v>
      </c>
    </row>
    <row r="51" spans="1:4" x14ac:dyDescent="0.3">
      <c r="A51" t="s">
        <v>1196</v>
      </c>
      <c r="B51" t="s">
        <v>1370</v>
      </c>
      <c r="D51" t="s">
        <v>1065</v>
      </c>
    </row>
    <row r="52" spans="1:4" x14ac:dyDescent="0.3">
      <c r="A52" t="s">
        <v>1197</v>
      </c>
      <c r="B52" t="s">
        <v>1368</v>
      </c>
      <c r="D52" t="s">
        <v>1065</v>
      </c>
    </row>
    <row r="53" spans="1:4" x14ac:dyDescent="0.3">
      <c r="A53" t="s">
        <v>1197</v>
      </c>
      <c r="B53" t="s">
        <v>1370</v>
      </c>
      <c r="D53" t="s">
        <v>1065</v>
      </c>
    </row>
    <row r="54" spans="1:4" x14ac:dyDescent="0.3">
      <c r="A54" t="s">
        <v>1198</v>
      </c>
      <c r="B54" t="s">
        <v>1368</v>
      </c>
      <c r="D54" t="s">
        <v>1065</v>
      </c>
    </row>
    <row r="55" spans="1:4" x14ac:dyDescent="0.3">
      <c r="A55" t="s">
        <v>1198</v>
      </c>
      <c r="B55" t="s">
        <v>1370</v>
      </c>
      <c r="D55" t="s">
        <v>1065</v>
      </c>
    </row>
    <row r="56" spans="1:4" x14ac:dyDescent="0.3">
      <c r="A56" t="s">
        <v>1199</v>
      </c>
      <c r="B56" t="s">
        <v>1368</v>
      </c>
      <c r="D56" t="s">
        <v>1065</v>
      </c>
    </row>
    <row r="57" spans="1:4" x14ac:dyDescent="0.3">
      <c r="A57" t="s">
        <v>1199</v>
      </c>
      <c r="B57" t="s">
        <v>1370</v>
      </c>
      <c r="D57" t="s">
        <v>1065</v>
      </c>
    </row>
    <row r="58" spans="1:4" x14ac:dyDescent="0.3">
      <c r="A58" t="s">
        <v>1200</v>
      </c>
      <c r="B58" t="s">
        <v>1368</v>
      </c>
      <c r="D58" t="s">
        <v>1065</v>
      </c>
    </row>
    <row r="59" spans="1:4" x14ac:dyDescent="0.3">
      <c r="A59" t="s">
        <v>1200</v>
      </c>
      <c r="B59" t="s">
        <v>1370</v>
      </c>
      <c r="D59" t="s">
        <v>1065</v>
      </c>
    </row>
    <row r="60" spans="1:4" x14ac:dyDescent="0.3">
      <c r="A60" t="s">
        <v>1201</v>
      </c>
      <c r="B60" t="s">
        <v>1368</v>
      </c>
      <c r="D60" t="s">
        <v>1065</v>
      </c>
    </row>
    <row r="61" spans="1:4" x14ac:dyDescent="0.3">
      <c r="A61" t="s">
        <v>1201</v>
      </c>
      <c r="B61" t="s">
        <v>1370</v>
      </c>
      <c r="D61" t="s">
        <v>1065</v>
      </c>
    </row>
    <row r="62" spans="1:4" x14ac:dyDescent="0.3">
      <c r="A62" t="s">
        <v>1205</v>
      </c>
      <c r="B62" t="s">
        <v>1368</v>
      </c>
      <c r="D62" t="s">
        <v>1065</v>
      </c>
    </row>
    <row r="63" spans="1:4" x14ac:dyDescent="0.3">
      <c r="A63" t="s">
        <v>1205</v>
      </c>
      <c r="B63" t="s">
        <v>1370</v>
      </c>
      <c r="D63" t="s">
        <v>1065</v>
      </c>
    </row>
    <row r="64" spans="1:4" x14ac:dyDescent="0.3">
      <c r="A64" t="s">
        <v>1206</v>
      </c>
      <c r="B64" t="s">
        <v>1368</v>
      </c>
      <c r="D64" t="s">
        <v>1065</v>
      </c>
    </row>
    <row r="65" spans="1:4" x14ac:dyDescent="0.3">
      <c r="A65" t="s">
        <v>1206</v>
      </c>
      <c r="B65" t="s">
        <v>1370</v>
      </c>
      <c r="D65" t="s">
        <v>1065</v>
      </c>
    </row>
    <row r="66" spans="1:4" x14ac:dyDescent="0.3">
      <c r="A66" t="s">
        <v>1208</v>
      </c>
      <c r="B66" t="s">
        <v>1368</v>
      </c>
      <c r="D66" t="s">
        <v>1065</v>
      </c>
    </row>
    <row r="67" spans="1:4" x14ac:dyDescent="0.3">
      <c r="A67" t="s">
        <v>1208</v>
      </c>
      <c r="B67" t="s">
        <v>1370</v>
      </c>
      <c r="D67" t="s">
        <v>1065</v>
      </c>
    </row>
    <row r="68" spans="1:4" x14ac:dyDescent="0.3">
      <c r="A68" t="s">
        <v>1214</v>
      </c>
      <c r="B68" t="s">
        <v>1368</v>
      </c>
      <c r="D68" t="s">
        <v>1065</v>
      </c>
    </row>
    <row r="69" spans="1:4" x14ac:dyDescent="0.3">
      <c r="A69" t="s">
        <v>1214</v>
      </c>
      <c r="B69" t="s">
        <v>1370</v>
      </c>
      <c r="D69" t="s">
        <v>1065</v>
      </c>
    </row>
    <row r="70" spans="1:4" x14ac:dyDescent="0.3">
      <c r="A70" t="s">
        <v>581</v>
      </c>
      <c r="B70" t="s">
        <v>1153</v>
      </c>
      <c r="D70" t="s">
        <v>1054</v>
      </c>
    </row>
    <row r="71" spans="1:4" x14ac:dyDescent="0.3">
      <c r="A71" t="s">
        <v>581</v>
      </c>
      <c r="B71" t="s">
        <v>1154</v>
      </c>
      <c r="D71" t="s">
        <v>1054</v>
      </c>
    </row>
    <row r="72" spans="1:4" x14ac:dyDescent="0.3">
      <c r="A72" t="s">
        <v>581</v>
      </c>
      <c r="B72" t="s">
        <v>1155</v>
      </c>
      <c r="D72" t="s">
        <v>1054</v>
      </c>
    </row>
    <row r="73" spans="1:4" x14ac:dyDescent="0.3">
      <c r="A73" t="s">
        <v>581</v>
      </c>
      <c r="B73" t="s">
        <v>856</v>
      </c>
      <c r="D73" t="s">
        <v>1054</v>
      </c>
    </row>
    <row r="74" spans="1:4" x14ac:dyDescent="0.3">
      <c r="A74" t="s">
        <v>581</v>
      </c>
      <c r="B74" t="s">
        <v>1156</v>
      </c>
      <c r="D74" t="s">
        <v>1054</v>
      </c>
    </row>
    <row r="75" spans="1:4" x14ac:dyDescent="0.3">
      <c r="A75" t="s">
        <v>581</v>
      </c>
      <c r="B75" t="s">
        <v>1157</v>
      </c>
      <c r="D75" t="s">
        <v>1054</v>
      </c>
    </row>
    <row r="76" spans="1:4" x14ac:dyDescent="0.3">
      <c r="A76" t="s">
        <v>581</v>
      </c>
      <c r="B76" t="s">
        <v>1158</v>
      </c>
      <c r="D76" t="s">
        <v>1054</v>
      </c>
    </row>
    <row r="77" spans="1:4" x14ac:dyDescent="0.3">
      <c r="A77" t="s">
        <v>581</v>
      </c>
      <c r="B77" t="s">
        <v>1246</v>
      </c>
      <c r="D77" t="s">
        <v>1054</v>
      </c>
    </row>
    <row r="78" spans="1:4" x14ac:dyDescent="0.3">
      <c r="A78" t="s">
        <v>582</v>
      </c>
      <c r="B78" t="s">
        <v>1153</v>
      </c>
      <c r="D78" t="s">
        <v>1054</v>
      </c>
    </row>
    <row r="79" spans="1:4" x14ac:dyDescent="0.3">
      <c r="A79" t="s">
        <v>582</v>
      </c>
      <c r="B79" t="s">
        <v>1154</v>
      </c>
      <c r="D79" t="s">
        <v>1054</v>
      </c>
    </row>
    <row r="80" spans="1:4" x14ac:dyDescent="0.3">
      <c r="A80" t="s">
        <v>582</v>
      </c>
      <c r="B80" t="s">
        <v>1155</v>
      </c>
      <c r="D80" t="s">
        <v>1054</v>
      </c>
    </row>
    <row r="81" spans="1:4" x14ac:dyDescent="0.3">
      <c r="A81" t="s">
        <v>582</v>
      </c>
      <c r="B81" t="s">
        <v>856</v>
      </c>
      <c r="D81" t="s">
        <v>1054</v>
      </c>
    </row>
    <row r="82" spans="1:4" x14ac:dyDescent="0.3">
      <c r="A82" t="s">
        <v>582</v>
      </c>
      <c r="B82" t="s">
        <v>1156</v>
      </c>
      <c r="D82" t="s">
        <v>1054</v>
      </c>
    </row>
    <row r="83" spans="1:4" x14ac:dyDescent="0.3">
      <c r="A83" t="s">
        <v>582</v>
      </c>
      <c r="B83" t="s">
        <v>1157</v>
      </c>
      <c r="D83" t="s">
        <v>1054</v>
      </c>
    </row>
    <row r="84" spans="1:4" x14ac:dyDescent="0.3">
      <c r="A84" t="s">
        <v>582</v>
      </c>
      <c r="B84" t="s">
        <v>1158</v>
      </c>
      <c r="D84" t="s">
        <v>1054</v>
      </c>
    </row>
    <row r="85" spans="1:4" x14ac:dyDescent="0.3">
      <c r="A85" t="s">
        <v>582</v>
      </c>
      <c r="B85" t="s">
        <v>1246</v>
      </c>
      <c r="D85" t="s">
        <v>1054</v>
      </c>
    </row>
    <row r="86" spans="1:4" x14ac:dyDescent="0.3">
      <c r="A86" t="s">
        <v>583</v>
      </c>
      <c r="B86" t="s">
        <v>1153</v>
      </c>
      <c r="D86" t="s">
        <v>1054</v>
      </c>
    </row>
    <row r="87" spans="1:4" x14ac:dyDescent="0.3">
      <c r="A87" t="s">
        <v>583</v>
      </c>
      <c r="B87" t="s">
        <v>1154</v>
      </c>
      <c r="D87" t="s">
        <v>1054</v>
      </c>
    </row>
    <row r="88" spans="1:4" x14ac:dyDescent="0.3">
      <c r="A88" t="s">
        <v>583</v>
      </c>
      <c r="B88" t="s">
        <v>1155</v>
      </c>
      <c r="D88" t="s">
        <v>1054</v>
      </c>
    </row>
    <row r="89" spans="1:4" x14ac:dyDescent="0.3">
      <c r="A89" t="s">
        <v>583</v>
      </c>
      <c r="B89" t="s">
        <v>856</v>
      </c>
      <c r="D89" t="s">
        <v>1054</v>
      </c>
    </row>
    <row r="90" spans="1:4" x14ac:dyDescent="0.3">
      <c r="A90" t="s">
        <v>583</v>
      </c>
      <c r="B90" t="s">
        <v>1156</v>
      </c>
      <c r="D90" t="s">
        <v>1054</v>
      </c>
    </row>
    <row r="91" spans="1:4" x14ac:dyDescent="0.3">
      <c r="A91" t="s">
        <v>583</v>
      </c>
      <c r="B91" t="s">
        <v>1157</v>
      </c>
      <c r="D91" t="s">
        <v>1054</v>
      </c>
    </row>
    <row r="92" spans="1:4" x14ac:dyDescent="0.3">
      <c r="A92" t="s">
        <v>583</v>
      </c>
      <c r="B92" t="s">
        <v>1158</v>
      </c>
      <c r="D92" t="s">
        <v>1054</v>
      </c>
    </row>
    <row r="93" spans="1:4" x14ac:dyDescent="0.3">
      <c r="A93" t="s">
        <v>583</v>
      </c>
      <c r="B93" t="s">
        <v>1246</v>
      </c>
      <c r="D93" t="s">
        <v>1054</v>
      </c>
    </row>
    <row r="94" spans="1:4" x14ac:dyDescent="0.3">
      <c r="A94" t="s">
        <v>585</v>
      </c>
      <c r="B94" t="s">
        <v>1153</v>
      </c>
      <c r="D94" t="s">
        <v>1054</v>
      </c>
    </row>
    <row r="95" spans="1:4" x14ac:dyDescent="0.3">
      <c r="A95" t="s">
        <v>585</v>
      </c>
      <c r="B95" t="s">
        <v>1154</v>
      </c>
      <c r="D95" t="s">
        <v>1054</v>
      </c>
    </row>
    <row r="96" spans="1:4" x14ac:dyDescent="0.3">
      <c r="A96" t="s">
        <v>585</v>
      </c>
      <c r="B96" t="s">
        <v>1155</v>
      </c>
      <c r="D96" t="s">
        <v>1054</v>
      </c>
    </row>
    <row r="97" spans="1:4" x14ac:dyDescent="0.3">
      <c r="A97" t="s">
        <v>585</v>
      </c>
      <c r="B97" t="s">
        <v>856</v>
      </c>
      <c r="D97" t="s">
        <v>1054</v>
      </c>
    </row>
    <row r="98" spans="1:4" x14ac:dyDescent="0.3">
      <c r="A98" t="s">
        <v>585</v>
      </c>
      <c r="B98" t="s">
        <v>1156</v>
      </c>
      <c r="D98" t="s">
        <v>1054</v>
      </c>
    </row>
    <row r="99" spans="1:4" x14ac:dyDescent="0.3">
      <c r="A99" t="s">
        <v>585</v>
      </c>
      <c r="B99" t="s">
        <v>1157</v>
      </c>
      <c r="D99" t="s">
        <v>1054</v>
      </c>
    </row>
    <row r="100" spans="1:4" x14ac:dyDescent="0.3">
      <c r="A100" t="s">
        <v>585</v>
      </c>
      <c r="B100" t="s">
        <v>1158</v>
      </c>
      <c r="D100" t="s">
        <v>1054</v>
      </c>
    </row>
    <row r="101" spans="1:4" x14ac:dyDescent="0.3">
      <c r="A101" t="s">
        <v>585</v>
      </c>
      <c r="B101" t="s">
        <v>1246</v>
      </c>
      <c r="D101" t="s">
        <v>1054</v>
      </c>
    </row>
    <row r="102" spans="1:4" x14ac:dyDescent="0.3">
      <c r="A102" t="s">
        <v>586</v>
      </c>
      <c r="B102" t="s">
        <v>1153</v>
      </c>
      <c r="D102" t="s">
        <v>1054</v>
      </c>
    </row>
    <row r="103" spans="1:4" x14ac:dyDescent="0.3">
      <c r="A103" t="s">
        <v>586</v>
      </c>
      <c r="B103" t="s">
        <v>1154</v>
      </c>
      <c r="D103" t="s">
        <v>1054</v>
      </c>
    </row>
    <row r="104" spans="1:4" x14ac:dyDescent="0.3">
      <c r="A104" t="s">
        <v>586</v>
      </c>
      <c r="B104" t="s">
        <v>1155</v>
      </c>
      <c r="D104" t="s">
        <v>1054</v>
      </c>
    </row>
    <row r="105" spans="1:4" x14ac:dyDescent="0.3">
      <c r="A105" t="s">
        <v>586</v>
      </c>
      <c r="B105" t="s">
        <v>856</v>
      </c>
      <c r="D105" t="s">
        <v>1054</v>
      </c>
    </row>
    <row r="106" spans="1:4" x14ac:dyDescent="0.3">
      <c r="A106" t="s">
        <v>586</v>
      </c>
      <c r="B106" t="s">
        <v>1156</v>
      </c>
      <c r="D106" t="s">
        <v>1054</v>
      </c>
    </row>
    <row r="107" spans="1:4" x14ac:dyDescent="0.3">
      <c r="A107" t="s">
        <v>586</v>
      </c>
      <c r="B107" t="s">
        <v>1157</v>
      </c>
      <c r="D107" t="s">
        <v>1054</v>
      </c>
    </row>
    <row r="108" spans="1:4" x14ac:dyDescent="0.3">
      <c r="A108" t="s">
        <v>586</v>
      </c>
      <c r="B108" t="s">
        <v>1158</v>
      </c>
      <c r="D108" t="s">
        <v>1054</v>
      </c>
    </row>
    <row r="109" spans="1:4" x14ac:dyDescent="0.3">
      <c r="A109" t="s">
        <v>586</v>
      </c>
      <c r="B109" t="s">
        <v>1246</v>
      </c>
      <c r="D109" t="s">
        <v>1054</v>
      </c>
    </row>
    <row r="110" spans="1:4" x14ac:dyDescent="0.3">
      <c r="A110" t="s">
        <v>588</v>
      </c>
      <c r="B110" t="s">
        <v>1153</v>
      </c>
      <c r="D110" t="s">
        <v>1054</v>
      </c>
    </row>
    <row r="111" spans="1:4" x14ac:dyDescent="0.3">
      <c r="A111" t="s">
        <v>588</v>
      </c>
      <c r="B111" t="s">
        <v>1154</v>
      </c>
      <c r="D111" t="s">
        <v>1054</v>
      </c>
    </row>
    <row r="112" spans="1:4" x14ac:dyDescent="0.3">
      <c r="A112" t="s">
        <v>588</v>
      </c>
      <c r="B112" t="s">
        <v>1155</v>
      </c>
      <c r="D112" t="s">
        <v>1054</v>
      </c>
    </row>
    <row r="113" spans="1:4" x14ac:dyDescent="0.3">
      <c r="A113" t="s">
        <v>588</v>
      </c>
      <c r="B113" t="s">
        <v>856</v>
      </c>
      <c r="D113" t="s">
        <v>1054</v>
      </c>
    </row>
    <row r="114" spans="1:4" x14ac:dyDescent="0.3">
      <c r="A114" t="s">
        <v>588</v>
      </c>
      <c r="B114" t="s">
        <v>1156</v>
      </c>
      <c r="D114" t="s">
        <v>1054</v>
      </c>
    </row>
    <row r="115" spans="1:4" x14ac:dyDescent="0.3">
      <c r="A115" t="s">
        <v>588</v>
      </c>
      <c r="B115" t="s">
        <v>1157</v>
      </c>
      <c r="D115" t="s">
        <v>1054</v>
      </c>
    </row>
    <row r="116" spans="1:4" x14ac:dyDescent="0.3">
      <c r="A116" t="s">
        <v>588</v>
      </c>
      <c r="B116" t="s">
        <v>1158</v>
      </c>
      <c r="D116" t="s">
        <v>1054</v>
      </c>
    </row>
    <row r="117" spans="1:4" x14ac:dyDescent="0.3">
      <c r="A117" t="s">
        <v>588</v>
      </c>
      <c r="B117" t="s">
        <v>1246</v>
      </c>
      <c r="D117" t="s">
        <v>1054</v>
      </c>
    </row>
    <row r="118" spans="1:4" x14ac:dyDescent="0.3">
      <c r="A118" t="s">
        <v>589</v>
      </c>
      <c r="B118" t="s">
        <v>1153</v>
      </c>
      <c r="D118" t="s">
        <v>1054</v>
      </c>
    </row>
    <row r="119" spans="1:4" x14ac:dyDescent="0.3">
      <c r="A119" t="s">
        <v>589</v>
      </c>
      <c r="B119" t="s">
        <v>1154</v>
      </c>
      <c r="D119" t="s">
        <v>1054</v>
      </c>
    </row>
    <row r="120" spans="1:4" x14ac:dyDescent="0.3">
      <c r="A120" t="s">
        <v>589</v>
      </c>
      <c r="B120" t="s">
        <v>1155</v>
      </c>
      <c r="D120" t="s">
        <v>1054</v>
      </c>
    </row>
    <row r="121" spans="1:4" x14ac:dyDescent="0.3">
      <c r="A121" t="s">
        <v>589</v>
      </c>
      <c r="B121" t="s">
        <v>856</v>
      </c>
      <c r="D121" t="s">
        <v>1054</v>
      </c>
    </row>
    <row r="122" spans="1:4" x14ac:dyDescent="0.3">
      <c r="A122" t="s">
        <v>589</v>
      </c>
      <c r="B122" t="s">
        <v>1156</v>
      </c>
      <c r="D122" t="s">
        <v>1054</v>
      </c>
    </row>
    <row r="123" spans="1:4" x14ac:dyDescent="0.3">
      <c r="A123" t="s">
        <v>589</v>
      </c>
      <c r="B123" t="s">
        <v>1157</v>
      </c>
      <c r="D123" t="s">
        <v>1054</v>
      </c>
    </row>
    <row r="124" spans="1:4" x14ac:dyDescent="0.3">
      <c r="A124" t="s">
        <v>589</v>
      </c>
      <c r="B124" t="s">
        <v>1158</v>
      </c>
      <c r="D124" t="s">
        <v>1054</v>
      </c>
    </row>
    <row r="125" spans="1:4" x14ac:dyDescent="0.3">
      <c r="A125" t="s">
        <v>589</v>
      </c>
      <c r="B125" t="s">
        <v>1246</v>
      </c>
      <c r="D125" t="s">
        <v>1054</v>
      </c>
    </row>
    <row r="126" spans="1:4" x14ac:dyDescent="0.3">
      <c r="A126" t="s">
        <v>590</v>
      </c>
      <c r="B126" t="s">
        <v>1153</v>
      </c>
      <c r="D126" t="s">
        <v>1054</v>
      </c>
    </row>
    <row r="127" spans="1:4" x14ac:dyDescent="0.3">
      <c r="A127" t="s">
        <v>590</v>
      </c>
      <c r="B127" t="s">
        <v>1154</v>
      </c>
      <c r="D127" t="s">
        <v>1054</v>
      </c>
    </row>
    <row r="128" spans="1:4" x14ac:dyDescent="0.3">
      <c r="A128" t="s">
        <v>590</v>
      </c>
      <c r="B128" t="s">
        <v>1155</v>
      </c>
      <c r="D128" t="s">
        <v>1054</v>
      </c>
    </row>
    <row r="129" spans="1:4" x14ac:dyDescent="0.3">
      <c r="A129" t="s">
        <v>590</v>
      </c>
      <c r="B129" t="s">
        <v>856</v>
      </c>
      <c r="D129" t="s">
        <v>1054</v>
      </c>
    </row>
    <row r="130" spans="1:4" x14ac:dyDescent="0.3">
      <c r="A130" t="s">
        <v>590</v>
      </c>
      <c r="B130" t="s">
        <v>1156</v>
      </c>
      <c r="D130" t="s">
        <v>1054</v>
      </c>
    </row>
    <row r="131" spans="1:4" x14ac:dyDescent="0.3">
      <c r="A131" t="s">
        <v>590</v>
      </c>
      <c r="B131" t="s">
        <v>1157</v>
      </c>
      <c r="D131" t="s">
        <v>1054</v>
      </c>
    </row>
    <row r="132" spans="1:4" x14ac:dyDescent="0.3">
      <c r="A132" t="s">
        <v>590</v>
      </c>
      <c r="B132" t="s">
        <v>1158</v>
      </c>
      <c r="D132" t="s">
        <v>1054</v>
      </c>
    </row>
    <row r="133" spans="1:4" x14ac:dyDescent="0.3">
      <c r="A133" t="s">
        <v>590</v>
      </c>
      <c r="B133" t="s">
        <v>1246</v>
      </c>
      <c r="D133" t="s">
        <v>1054</v>
      </c>
    </row>
    <row r="134" spans="1:4" x14ac:dyDescent="0.3">
      <c r="A134" t="s">
        <v>591</v>
      </c>
      <c r="B134" t="s">
        <v>1153</v>
      </c>
      <c r="D134" t="s">
        <v>1054</v>
      </c>
    </row>
    <row r="135" spans="1:4" x14ac:dyDescent="0.3">
      <c r="A135" t="s">
        <v>591</v>
      </c>
      <c r="B135" t="s">
        <v>1154</v>
      </c>
      <c r="D135" t="s">
        <v>1054</v>
      </c>
    </row>
    <row r="136" spans="1:4" x14ac:dyDescent="0.3">
      <c r="A136" t="s">
        <v>591</v>
      </c>
      <c r="B136" t="s">
        <v>1155</v>
      </c>
      <c r="D136" t="s">
        <v>1054</v>
      </c>
    </row>
    <row r="137" spans="1:4" x14ac:dyDescent="0.3">
      <c r="A137" t="s">
        <v>591</v>
      </c>
      <c r="B137" t="s">
        <v>856</v>
      </c>
      <c r="D137" t="s">
        <v>1054</v>
      </c>
    </row>
    <row r="138" spans="1:4" x14ac:dyDescent="0.3">
      <c r="A138" t="s">
        <v>591</v>
      </c>
      <c r="B138" t="s">
        <v>1156</v>
      </c>
      <c r="D138" t="s">
        <v>1054</v>
      </c>
    </row>
    <row r="139" spans="1:4" x14ac:dyDescent="0.3">
      <c r="A139" t="s">
        <v>591</v>
      </c>
      <c r="B139" t="s">
        <v>1157</v>
      </c>
      <c r="D139" t="s">
        <v>1054</v>
      </c>
    </row>
    <row r="140" spans="1:4" x14ac:dyDescent="0.3">
      <c r="A140" t="s">
        <v>591</v>
      </c>
      <c r="B140" t="s">
        <v>1158</v>
      </c>
      <c r="D140" t="s">
        <v>1054</v>
      </c>
    </row>
    <row r="141" spans="1:4" x14ac:dyDescent="0.3">
      <c r="A141" t="s">
        <v>591</v>
      </c>
      <c r="B141" t="s">
        <v>1246</v>
      </c>
      <c r="D141" t="s">
        <v>1054</v>
      </c>
    </row>
    <row r="142" spans="1:4" x14ac:dyDescent="0.3">
      <c r="A142" t="s">
        <v>594</v>
      </c>
      <c r="B142" t="s">
        <v>1153</v>
      </c>
      <c r="D142" t="s">
        <v>1054</v>
      </c>
    </row>
    <row r="143" spans="1:4" x14ac:dyDescent="0.3">
      <c r="A143" t="s">
        <v>594</v>
      </c>
      <c r="B143" t="s">
        <v>1154</v>
      </c>
      <c r="D143" t="s">
        <v>1054</v>
      </c>
    </row>
    <row r="144" spans="1:4" x14ac:dyDescent="0.3">
      <c r="A144" t="s">
        <v>594</v>
      </c>
      <c r="B144" t="s">
        <v>1155</v>
      </c>
      <c r="D144" t="s">
        <v>1054</v>
      </c>
    </row>
    <row r="145" spans="1:4" x14ac:dyDescent="0.3">
      <c r="A145" t="s">
        <v>594</v>
      </c>
      <c r="B145" t="s">
        <v>856</v>
      </c>
      <c r="D145" t="s">
        <v>1054</v>
      </c>
    </row>
    <row r="146" spans="1:4" x14ac:dyDescent="0.3">
      <c r="A146" t="s">
        <v>594</v>
      </c>
      <c r="B146" t="s">
        <v>1156</v>
      </c>
      <c r="D146" t="s">
        <v>1054</v>
      </c>
    </row>
    <row r="147" spans="1:4" x14ac:dyDescent="0.3">
      <c r="A147" t="s">
        <v>594</v>
      </c>
      <c r="B147" t="s">
        <v>1157</v>
      </c>
      <c r="D147" t="s">
        <v>1054</v>
      </c>
    </row>
    <row r="148" spans="1:4" x14ac:dyDescent="0.3">
      <c r="A148" t="s">
        <v>594</v>
      </c>
      <c r="B148" t="s">
        <v>1158</v>
      </c>
      <c r="D148" t="s">
        <v>1054</v>
      </c>
    </row>
    <row r="149" spans="1:4" x14ac:dyDescent="0.3">
      <c r="A149" t="s">
        <v>594</v>
      </c>
      <c r="B149" t="s">
        <v>1246</v>
      </c>
      <c r="D149" t="s">
        <v>1054</v>
      </c>
    </row>
    <row r="150" spans="1:4" x14ac:dyDescent="0.3">
      <c r="A150" t="s">
        <v>1236</v>
      </c>
      <c r="B150" t="s">
        <v>1153</v>
      </c>
      <c r="D150" t="s">
        <v>1054</v>
      </c>
    </row>
    <row r="151" spans="1:4" x14ac:dyDescent="0.3">
      <c r="A151" t="s">
        <v>1236</v>
      </c>
      <c r="B151" t="s">
        <v>1154</v>
      </c>
      <c r="D151" t="s">
        <v>1054</v>
      </c>
    </row>
    <row r="152" spans="1:4" x14ac:dyDescent="0.3">
      <c r="A152" t="s">
        <v>1236</v>
      </c>
      <c r="B152" t="s">
        <v>1155</v>
      </c>
      <c r="D152" t="s">
        <v>1054</v>
      </c>
    </row>
    <row r="153" spans="1:4" x14ac:dyDescent="0.3">
      <c r="A153" t="s">
        <v>1236</v>
      </c>
      <c r="B153" t="s">
        <v>856</v>
      </c>
      <c r="D153" t="s">
        <v>1054</v>
      </c>
    </row>
    <row r="154" spans="1:4" x14ac:dyDescent="0.3">
      <c r="A154" t="s">
        <v>1236</v>
      </c>
      <c r="B154" t="s">
        <v>1156</v>
      </c>
      <c r="D154" t="s">
        <v>1054</v>
      </c>
    </row>
    <row r="155" spans="1:4" x14ac:dyDescent="0.3">
      <c r="A155" t="s">
        <v>1236</v>
      </c>
      <c r="B155" t="s">
        <v>1157</v>
      </c>
      <c r="D155" t="s">
        <v>1054</v>
      </c>
    </row>
    <row r="156" spans="1:4" x14ac:dyDescent="0.3">
      <c r="A156" t="s">
        <v>1236</v>
      </c>
      <c r="B156" t="s">
        <v>1158</v>
      </c>
      <c r="D156" t="s">
        <v>1054</v>
      </c>
    </row>
    <row r="157" spans="1:4" x14ac:dyDescent="0.3">
      <c r="A157" t="s">
        <v>1236</v>
      </c>
      <c r="B157" t="s">
        <v>1246</v>
      </c>
      <c r="D157" t="s">
        <v>1054</v>
      </c>
    </row>
    <row r="158" spans="1:4" x14ac:dyDescent="0.3">
      <c r="A158" t="s">
        <v>1237</v>
      </c>
      <c r="B158" t="s">
        <v>1153</v>
      </c>
      <c r="D158" t="s">
        <v>1054</v>
      </c>
    </row>
    <row r="159" spans="1:4" x14ac:dyDescent="0.3">
      <c r="A159" t="s">
        <v>1237</v>
      </c>
      <c r="B159" t="s">
        <v>1154</v>
      </c>
      <c r="D159" t="s">
        <v>1054</v>
      </c>
    </row>
    <row r="160" spans="1:4" x14ac:dyDescent="0.3">
      <c r="A160" t="s">
        <v>1237</v>
      </c>
      <c r="B160" t="s">
        <v>1155</v>
      </c>
      <c r="D160" t="s">
        <v>1054</v>
      </c>
    </row>
    <row r="161" spans="1:4" x14ac:dyDescent="0.3">
      <c r="A161" t="s">
        <v>1237</v>
      </c>
      <c r="B161" t="s">
        <v>856</v>
      </c>
      <c r="D161" t="s">
        <v>1054</v>
      </c>
    </row>
    <row r="162" spans="1:4" x14ac:dyDescent="0.3">
      <c r="A162" t="s">
        <v>1237</v>
      </c>
      <c r="B162" t="s">
        <v>1156</v>
      </c>
      <c r="D162" t="s">
        <v>1054</v>
      </c>
    </row>
    <row r="163" spans="1:4" x14ac:dyDescent="0.3">
      <c r="A163" t="s">
        <v>1237</v>
      </c>
      <c r="B163" t="s">
        <v>1157</v>
      </c>
      <c r="D163" t="s">
        <v>1054</v>
      </c>
    </row>
    <row r="164" spans="1:4" x14ac:dyDescent="0.3">
      <c r="A164" t="s">
        <v>1237</v>
      </c>
      <c r="B164" t="s">
        <v>1158</v>
      </c>
      <c r="D164" t="s">
        <v>1054</v>
      </c>
    </row>
    <row r="165" spans="1:4" x14ac:dyDescent="0.3">
      <c r="A165" t="s">
        <v>1237</v>
      </c>
      <c r="B165" t="s">
        <v>1246</v>
      </c>
      <c r="D165" t="s">
        <v>1054</v>
      </c>
    </row>
    <row r="166" spans="1:4" x14ac:dyDescent="0.3">
      <c r="A166" t="s">
        <v>651</v>
      </c>
      <c r="B166" t="s">
        <v>1153</v>
      </c>
      <c r="D166" t="s">
        <v>1054</v>
      </c>
    </row>
    <row r="167" spans="1:4" x14ac:dyDescent="0.3">
      <c r="A167" t="s">
        <v>651</v>
      </c>
      <c r="B167" t="s">
        <v>1154</v>
      </c>
      <c r="D167" t="s">
        <v>1054</v>
      </c>
    </row>
    <row r="168" spans="1:4" x14ac:dyDescent="0.3">
      <c r="A168" t="s">
        <v>651</v>
      </c>
      <c r="B168" t="s">
        <v>1155</v>
      </c>
      <c r="D168" t="s">
        <v>1054</v>
      </c>
    </row>
    <row r="169" spans="1:4" x14ac:dyDescent="0.3">
      <c r="A169" t="s">
        <v>651</v>
      </c>
      <c r="B169" t="s">
        <v>856</v>
      </c>
      <c r="D169" t="s">
        <v>1054</v>
      </c>
    </row>
    <row r="170" spans="1:4" x14ac:dyDescent="0.3">
      <c r="A170" t="s">
        <v>651</v>
      </c>
      <c r="B170" t="s">
        <v>1156</v>
      </c>
      <c r="D170" t="s">
        <v>1054</v>
      </c>
    </row>
    <row r="171" spans="1:4" x14ac:dyDescent="0.3">
      <c r="A171" t="s">
        <v>651</v>
      </c>
      <c r="B171" t="s">
        <v>1157</v>
      </c>
      <c r="D171" t="s">
        <v>1054</v>
      </c>
    </row>
    <row r="172" spans="1:4" x14ac:dyDescent="0.3">
      <c r="A172" t="s">
        <v>651</v>
      </c>
      <c r="B172" t="s">
        <v>1158</v>
      </c>
      <c r="D172" t="s">
        <v>1054</v>
      </c>
    </row>
    <row r="173" spans="1:4" x14ac:dyDescent="0.3">
      <c r="A173" t="s">
        <v>651</v>
      </c>
      <c r="B173" t="s">
        <v>1246</v>
      </c>
      <c r="D173" t="s">
        <v>1054</v>
      </c>
    </row>
    <row r="174" spans="1:4" x14ac:dyDescent="0.3">
      <c r="A174" t="s">
        <v>1224</v>
      </c>
      <c r="B174" t="s">
        <v>1153</v>
      </c>
      <c r="D174" t="s">
        <v>1054</v>
      </c>
    </row>
    <row r="175" spans="1:4" x14ac:dyDescent="0.3">
      <c r="A175" t="s">
        <v>1224</v>
      </c>
      <c r="B175" t="s">
        <v>1154</v>
      </c>
      <c r="D175" t="s">
        <v>1054</v>
      </c>
    </row>
    <row r="176" spans="1:4" x14ac:dyDescent="0.3">
      <c r="A176" t="s">
        <v>1224</v>
      </c>
      <c r="B176" t="s">
        <v>1155</v>
      </c>
      <c r="D176" t="s">
        <v>1054</v>
      </c>
    </row>
    <row r="177" spans="1:4" x14ac:dyDescent="0.3">
      <c r="A177" t="s">
        <v>1224</v>
      </c>
      <c r="B177" t="s">
        <v>856</v>
      </c>
      <c r="D177" t="s">
        <v>1054</v>
      </c>
    </row>
    <row r="178" spans="1:4" x14ac:dyDescent="0.3">
      <c r="A178" t="s">
        <v>1224</v>
      </c>
      <c r="B178" t="s">
        <v>1156</v>
      </c>
      <c r="D178" t="s">
        <v>1054</v>
      </c>
    </row>
    <row r="179" spans="1:4" x14ac:dyDescent="0.3">
      <c r="A179" t="s">
        <v>1224</v>
      </c>
      <c r="B179" t="s">
        <v>1157</v>
      </c>
      <c r="D179" t="s">
        <v>1054</v>
      </c>
    </row>
    <row r="180" spans="1:4" x14ac:dyDescent="0.3">
      <c r="A180" t="s">
        <v>1224</v>
      </c>
      <c r="B180" t="s">
        <v>1158</v>
      </c>
      <c r="D180" t="s">
        <v>1054</v>
      </c>
    </row>
    <row r="181" spans="1:4" x14ac:dyDescent="0.3">
      <c r="A181" t="s">
        <v>1224</v>
      </c>
      <c r="B181" t="s">
        <v>1246</v>
      </c>
      <c r="D181" t="s">
        <v>1054</v>
      </c>
    </row>
    <row r="182" spans="1:4" x14ac:dyDescent="0.3">
      <c r="A182" t="s">
        <v>1227</v>
      </c>
      <c r="B182" t="s">
        <v>1153</v>
      </c>
      <c r="D182" t="s">
        <v>1054</v>
      </c>
    </row>
    <row r="183" spans="1:4" x14ac:dyDescent="0.3">
      <c r="A183" t="s">
        <v>1227</v>
      </c>
      <c r="B183" t="s">
        <v>1154</v>
      </c>
      <c r="D183" t="s">
        <v>1054</v>
      </c>
    </row>
    <row r="184" spans="1:4" x14ac:dyDescent="0.3">
      <c r="A184" t="s">
        <v>1227</v>
      </c>
      <c r="B184" t="s">
        <v>1155</v>
      </c>
      <c r="D184" t="s">
        <v>1054</v>
      </c>
    </row>
    <row r="185" spans="1:4" x14ac:dyDescent="0.3">
      <c r="A185" t="s">
        <v>1227</v>
      </c>
      <c r="B185" t="s">
        <v>856</v>
      </c>
      <c r="D185" t="s">
        <v>1054</v>
      </c>
    </row>
    <row r="186" spans="1:4" x14ac:dyDescent="0.3">
      <c r="A186" t="s">
        <v>1227</v>
      </c>
      <c r="B186" t="s">
        <v>1156</v>
      </c>
      <c r="D186" t="s">
        <v>1054</v>
      </c>
    </row>
    <row r="187" spans="1:4" x14ac:dyDescent="0.3">
      <c r="A187" t="s">
        <v>1227</v>
      </c>
      <c r="B187" t="s">
        <v>1157</v>
      </c>
      <c r="D187" t="s">
        <v>1054</v>
      </c>
    </row>
    <row r="188" spans="1:4" x14ac:dyDescent="0.3">
      <c r="A188" t="s">
        <v>1227</v>
      </c>
      <c r="B188" t="s">
        <v>1158</v>
      </c>
      <c r="D188" t="s">
        <v>1054</v>
      </c>
    </row>
    <row r="189" spans="1:4" x14ac:dyDescent="0.3">
      <c r="A189" t="s">
        <v>1227</v>
      </c>
      <c r="B189" t="s">
        <v>1246</v>
      </c>
      <c r="D189" t="s">
        <v>1054</v>
      </c>
    </row>
    <row r="190" spans="1:4" x14ac:dyDescent="0.3">
      <c r="A190" t="s">
        <v>1219</v>
      </c>
      <c r="B190" t="s">
        <v>1153</v>
      </c>
      <c r="D190" t="s">
        <v>1054</v>
      </c>
    </row>
    <row r="191" spans="1:4" x14ac:dyDescent="0.3">
      <c r="A191" t="s">
        <v>1219</v>
      </c>
      <c r="B191" t="s">
        <v>1154</v>
      </c>
      <c r="D191" t="s">
        <v>1054</v>
      </c>
    </row>
    <row r="192" spans="1:4" x14ac:dyDescent="0.3">
      <c r="A192" t="s">
        <v>1219</v>
      </c>
      <c r="B192" t="s">
        <v>1155</v>
      </c>
      <c r="D192" t="s">
        <v>1054</v>
      </c>
    </row>
    <row r="193" spans="1:4" x14ac:dyDescent="0.3">
      <c r="A193" t="s">
        <v>1219</v>
      </c>
      <c r="B193" t="s">
        <v>856</v>
      </c>
      <c r="D193" t="s">
        <v>1054</v>
      </c>
    </row>
    <row r="194" spans="1:4" x14ac:dyDescent="0.3">
      <c r="A194" t="s">
        <v>1219</v>
      </c>
      <c r="B194" t="s">
        <v>1156</v>
      </c>
      <c r="D194" t="s">
        <v>1054</v>
      </c>
    </row>
    <row r="195" spans="1:4" x14ac:dyDescent="0.3">
      <c r="A195" t="s">
        <v>1219</v>
      </c>
      <c r="B195" t="s">
        <v>1157</v>
      </c>
      <c r="D195" t="s">
        <v>1054</v>
      </c>
    </row>
    <row r="196" spans="1:4" x14ac:dyDescent="0.3">
      <c r="A196" t="s">
        <v>1219</v>
      </c>
      <c r="B196" t="s">
        <v>1158</v>
      </c>
      <c r="D196" t="s">
        <v>1054</v>
      </c>
    </row>
    <row r="197" spans="1:4" x14ac:dyDescent="0.3">
      <c r="A197" t="s">
        <v>1219</v>
      </c>
      <c r="B197" t="s">
        <v>1246</v>
      </c>
      <c r="D197" t="s">
        <v>1054</v>
      </c>
    </row>
    <row r="198" spans="1:4" x14ac:dyDescent="0.3">
      <c r="A198" t="s">
        <v>1223</v>
      </c>
      <c r="B198" t="s">
        <v>1153</v>
      </c>
      <c r="D198" t="s">
        <v>1054</v>
      </c>
    </row>
    <row r="199" spans="1:4" x14ac:dyDescent="0.3">
      <c r="A199" t="s">
        <v>1223</v>
      </c>
      <c r="B199" t="s">
        <v>1154</v>
      </c>
      <c r="D199" t="s">
        <v>1054</v>
      </c>
    </row>
    <row r="200" spans="1:4" x14ac:dyDescent="0.3">
      <c r="A200" t="s">
        <v>1223</v>
      </c>
      <c r="B200" t="s">
        <v>1155</v>
      </c>
      <c r="D200" t="s">
        <v>1054</v>
      </c>
    </row>
    <row r="201" spans="1:4" x14ac:dyDescent="0.3">
      <c r="A201" t="s">
        <v>1223</v>
      </c>
      <c r="B201" t="s">
        <v>856</v>
      </c>
      <c r="D201" t="s">
        <v>1054</v>
      </c>
    </row>
    <row r="202" spans="1:4" x14ac:dyDescent="0.3">
      <c r="A202" t="s">
        <v>1223</v>
      </c>
      <c r="B202" t="s">
        <v>1156</v>
      </c>
      <c r="D202" t="s">
        <v>1054</v>
      </c>
    </row>
    <row r="203" spans="1:4" x14ac:dyDescent="0.3">
      <c r="A203" t="s">
        <v>1223</v>
      </c>
      <c r="B203" t="s">
        <v>1157</v>
      </c>
      <c r="D203" t="s">
        <v>1054</v>
      </c>
    </row>
    <row r="204" spans="1:4" x14ac:dyDescent="0.3">
      <c r="A204" t="s">
        <v>1223</v>
      </c>
      <c r="B204" t="s">
        <v>1158</v>
      </c>
      <c r="D204" t="s">
        <v>1054</v>
      </c>
    </row>
    <row r="205" spans="1:4" x14ac:dyDescent="0.3">
      <c r="A205" t="s">
        <v>1223</v>
      </c>
      <c r="B205" t="s">
        <v>1246</v>
      </c>
      <c r="D205" t="s">
        <v>1054</v>
      </c>
    </row>
    <row r="206" spans="1:4" x14ac:dyDescent="0.3">
      <c r="A206" t="s">
        <v>1218</v>
      </c>
      <c r="B206" t="s">
        <v>1153</v>
      </c>
      <c r="D206" t="s">
        <v>1054</v>
      </c>
    </row>
    <row r="207" spans="1:4" x14ac:dyDescent="0.3">
      <c r="A207" t="s">
        <v>1218</v>
      </c>
      <c r="B207" t="s">
        <v>1154</v>
      </c>
      <c r="D207" t="s">
        <v>1054</v>
      </c>
    </row>
    <row r="208" spans="1:4" x14ac:dyDescent="0.3">
      <c r="A208" t="s">
        <v>1218</v>
      </c>
      <c r="B208" t="s">
        <v>1155</v>
      </c>
      <c r="D208" t="s">
        <v>1054</v>
      </c>
    </row>
    <row r="209" spans="1:4" x14ac:dyDescent="0.3">
      <c r="A209" t="s">
        <v>1218</v>
      </c>
      <c r="B209" t="s">
        <v>856</v>
      </c>
      <c r="D209" t="s">
        <v>1054</v>
      </c>
    </row>
    <row r="210" spans="1:4" x14ac:dyDescent="0.3">
      <c r="A210" t="s">
        <v>1218</v>
      </c>
      <c r="B210" t="s">
        <v>1156</v>
      </c>
      <c r="D210" t="s">
        <v>1054</v>
      </c>
    </row>
    <row r="211" spans="1:4" x14ac:dyDescent="0.3">
      <c r="A211" t="s">
        <v>1218</v>
      </c>
      <c r="B211" t="s">
        <v>1157</v>
      </c>
      <c r="D211" t="s">
        <v>1054</v>
      </c>
    </row>
    <row r="212" spans="1:4" x14ac:dyDescent="0.3">
      <c r="A212" t="s">
        <v>1218</v>
      </c>
      <c r="B212" t="s">
        <v>1158</v>
      </c>
      <c r="D212" t="s">
        <v>1054</v>
      </c>
    </row>
    <row r="213" spans="1:4" x14ac:dyDescent="0.3">
      <c r="A213" t="s">
        <v>1218</v>
      </c>
      <c r="B213" t="s">
        <v>1246</v>
      </c>
      <c r="D213" t="s">
        <v>1054</v>
      </c>
    </row>
    <row r="214" spans="1:4" x14ac:dyDescent="0.3">
      <c r="A214" t="s">
        <v>604</v>
      </c>
      <c r="B214" t="s">
        <v>1153</v>
      </c>
      <c r="D214" t="s">
        <v>1054</v>
      </c>
    </row>
    <row r="215" spans="1:4" x14ac:dyDescent="0.3">
      <c r="A215" t="s">
        <v>604</v>
      </c>
      <c r="B215" t="s">
        <v>1154</v>
      </c>
      <c r="D215" t="s">
        <v>1054</v>
      </c>
    </row>
    <row r="216" spans="1:4" x14ac:dyDescent="0.3">
      <c r="A216" t="s">
        <v>604</v>
      </c>
      <c r="B216" t="s">
        <v>1155</v>
      </c>
      <c r="D216" t="s">
        <v>1054</v>
      </c>
    </row>
    <row r="217" spans="1:4" x14ac:dyDescent="0.3">
      <c r="A217" t="s">
        <v>604</v>
      </c>
      <c r="B217" t="s">
        <v>856</v>
      </c>
      <c r="D217" t="s">
        <v>1054</v>
      </c>
    </row>
    <row r="218" spans="1:4" x14ac:dyDescent="0.3">
      <c r="A218" t="s">
        <v>604</v>
      </c>
      <c r="B218" t="s">
        <v>1156</v>
      </c>
      <c r="D218" t="s">
        <v>1054</v>
      </c>
    </row>
    <row r="219" spans="1:4" x14ac:dyDescent="0.3">
      <c r="A219" t="s">
        <v>604</v>
      </c>
      <c r="B219" t="s">
        <v>1157</v>
      </c>
      <c r="D219" t="s">
        <v>1054</v>
      </c>
    </row>
    <row r="220" spans="1:4" x14ac:dyDescent="0.3">
      <c r="A220" t="s">
        <v>604</v>
      </c>
      <c r="B220" t="s">
        <v>1158</v>
      </c>
      <c r="D220" t="s">
        <v>1054</v>
      </c>
    </row>
    <row r="221" spans="1:4" x14ac:dyDescent="0.3">
      <c r="A221" t="s">
        <v>604</v>
      </c>
      <c r="B221" t="s">
        <v>1246</v>
      </c>
      <c r="D221" t="s">
        <v>1054</v>
      </c>
    </row>
    <row r="222" spans="1:4" x14ac:dyDescent="0.3">
      <c r="A222" t="s">
        <v>1241</v>
      </c>
      <c r="B222" t="s">
        <v>1153</v>
      </c>
      <c r="D222" t="s">
        <v>1054</v>
      </c>
    </row>
    <row r="223" spans="1:4" x14ac:dyDescent="0.3">
      <c r="A223" t="s">
        <v>1241</v>
      </c>
      <c r="B223" t="s">
        <v>1154</v>
      </c>
      <c r="D223" t="s">
        <v>1054</v>
      </c>
    </row>
    <row r="224" spans="1:4" x14ac:dyDescent="0.3">
      <c r="A224" t="s">
        <v>1241</v>
      </c>
      <c r="B224" t="s">
        <v>1155</v>
      </c>
      <c r="D224" t="s">
        <v>1054</v>
      </c>
    </row>
    <row r="225" spans="1:4" x14ac:dyDescent="0.3">
      <c r="A225" t="s">
        <v>1241</v>
      </c>
      <c r="B225" t="s">
        <v>856</v>
      </c>
      <c r="D225" t="s">
        <v>1054</v>
      </c>
    </row>
    <row r="226" spans="1:4" x14ac:dyDescent="0.3">
      <c r="A226" t="s">
        <v>1241</v>
      </c>
      <c r="B226" t="s">
        <v>1156</v>
      </c>
      <c r="D226" t="s">
        <v>1054</v>
      </c>
    </row>
    <row r="227" spans="1:4" x14ac:dyDescent="0.3">
      <c r="A227" t="s">
        <v>1241</v>
      </c>
      <c r="B227" t="s">
        <v>1157</v>
      </c>
      <c r="D227" t="s">
        <v>1054</v>
      </c>
    </row>
    <row r="228" spans="1:4" x14ac:dyDescent="0.3">
      <c r="A228" t="s">
        <v>1241</v>
      </c>
      <c r="B228" t="s">
        <v>1158</v>
      </c>
      <c r="D228" t="s">
        <v>1054</v>
      </c>
    </row>
    <row r="229" spans="1:4" x14ac:dyDescent="0.3">
      <c r="A229" t="s">
        <v>1241</v>
      </c>
      <c r="B229" t="s">
        <v>1246</v>
      </c>
      <c r="D229" t="s">
        <v>1054</v>
      </c>
    </row>
    <row r="230" spans="1:4" x14ac:dyDescent="0.3">
      <c r="A230" t="s">
        <v>610</v>
      </c>
      <c r="B230" t="s">
        <v>1153</v>
      </c>
      <c r="D230" t="s">
        <v>1054</v>
      </c>
    </row>
    <row r="231" spans="1:4" x14ac:dyDescent="0.3">
      <c r="A231" t="s">
        <v>610</v>
      </c>
      <c r="B231" t="s">
        <v>1154</v>
      </c>
      <c r="D231" t="s">
        <v>1054</v>
      </c>
    </row>
    <row r="232" spans="1:4" x14ac:dyDescent="0.3">
      <c r="A232" t="s">
        <v>610</v>
      </c>
      <c r="B232" t="s">
        <v>1155</v>
      </c>
      <c r="D232" t="s">
        <v>1054</v>
      </c>
    </row>
    <row r="233" spans="1:4" x14ac:dyDescent="0.3">
      <c r="A233" t="s">
        <v>610</v>
      </c>
      <c r="B233" t="s">
        <v>856</v>
      </c>
      <c r="D233" t="s">
        <v>1054</v>
      </c>
    </row>
    <row r="234" spans="1:4" x14ac:dyDescent="0.3">
      <c r="A234" t="s">
        <v>610</v>
      </c>
      <c r="B234" t="s">
        <v>1156</v>
      </c>
      <c r="D234" t="s">
        <v>1054</v>
      </c>
    </row>
    <row r="235" spans="1:4" x14ac:dyDescent="0.3">
      <c r="A235" t="s">
        <v>610</v>
      </c>
      <c r="B235" t="s">
        <v>1157</v>
      </c>
      <c r="D235" t="s">
        <v>1054</v>
      </c>
    </row>
    <row r="236" spans="1:4" x14ac:dyDescent="0.3">
      <c r="A236" t="s">
        <v>610</v>
      </c>
      <c r="B236" t="s">
        <v>1158</v>
      </c>
      <c r="D236" t="s">
        <v>1054</v>
      </c>
    </row>
    <row r="237" spans="1:4" x14ac:dyDescent="0.3">
      <c r="A237" t="s">
        <v>610</v>
      </c>
      <c r="B237" t="s">
        <v>1246</v>
      </c>
      <c r="D237" t="s">
        <v>1054</v>
      </c>
    </row>
    <row r="238" spans="1:4" x14ac:dyDescent="0.3">
      <c r="A238" t="s">
        <v>613</v>
      </c>
      <c r="B238" t="s">
        <v>1153</v>
      </c>
      <c r="D238" t="s">
        <v>1054</v>
      </c>
    </row>
    <row r="239" spans="1:4" x14ac:dyDescent="0.3">
      <c r="A239" t="s">
        <v>613</v>
      </c>
      <c r="B239" t="s">
        <v>1154</v>
      </c>
      <c r="D239" t="s">
        <v>1054</v>
      </c>
    </row>
    <row r="240" spans="1:4" x14ac:dyDescent="0.3">
      <c r="A240" t="s">
        <v>613</v>
      </c>
      <c r="B240" t="s">
        <v>1155</v>
      </c>
      <c r="D240" t="s">
        <v>1054</v>
      </c>
    </row>
    <row r="241" spans="1:4" x14ac:dyDescent="0.3">
      <c r="A241" t="s">
        <v>613</v>
      </c>
      <c r="B241" t="s">
        <v>856</v>
      </c>
      <c r="D241" t="s">
        <v>1054</v>
      </c>
    </row>
    <row r="242" spans="1:4" x14ac:dyDescent="0.3">
      <c r="A242" t="s">
        <v>613</v>
      </c>
      <c r="B242" t="s">
        <v>1156</v>
      </c>
      <c r="D242" t="s">
        <v>1054</v>
      </c>
    </row>
    <row r="243" spans="1:4" x14ac:dyDescent="0.3">
      <c r="A243" t="s">
        <v>613</v>
      </c>
      <c r="B243" t="s">
        <v>1157</v>
      </c>
      <c r="D243" t="s">
        <v>1054</v>
      </c>
    </row>
    <row r="244" spans="1:4" x14ac:dyDescent="0.3">
      <c r="A244" t="s">
        <v>613</v>
      </c>
      <c r="B244" t="s">
        <v>1158</v>
      </c>
      <c r="D244" t="s">
        <v>1054</v>
      </c>
    </row>
    <row r="245" spans="1:4" x14ac:dyDescent="0.3">
      <c r="A245" t="s">
        <v>613</v>
      </c>
      <c r="B245" t="s">
        <v>1246</v>
      </c>
      <c r="D245" t="s">
        <v>1054</v>
      </c>
    </row>
    <row r="246" spans="1:4" x14ac:dyDescent="0.3">
      <c r="A246" t="s">
        <v>1222</v>
      </c>
      <c r="B246" t="s">
        <v>1153</v>
      </c>
      <c r="D246" t="s">
        <v>1054</v>
      </c>
    </row>
    <row r="247" spans="1:4" x14ac:dyDescent="0.3">
      <c r="A247" t="s">
        <v>1222</v>
      </c>
      <c r="B247" t="s">
        <v>1154</v>
      </c>
      <c r="D247" t="s">
        <v>1054</v>
      </c>
    </row>
    <row r="248" spans="1:4" x14ac:dyDescent="0.3">
      <c r="A248" t="s">
        <v>1222</v>
      </c>
      <c r="B248" t="s">
        <v>1155</v>
      </c>
      <c r="D248" t="s">
        <v>1054</v>
      </c>
    </row>
    <row r="249" spans="1:4" x14ac:dyDescent="0.3">
      <c r="A249" t="s">
        <v>1222</v>
      </c>
      <c r="B249" t="s">
        <v>856</v>
      </c>
      <c r="D249" t="s">
        <v>1054</v>
      </c>
    </row>
    <row r="250" spans="1:4" x14ac:dyDescent="0.3">
      <c r="A250" t="s">
        <v>1222</v>
      </c>
      <c r="B250" t="s">
        <v>1156</v>
      </c>
      <c r="D250" t="s">
        <v>1054</v>
      </c>
    </row>
    <row r="251" spans="1:4" x14ac:dyDescent="0.3">
      <c r="A251" t="s">
        <v>1222</v>
      </c>
      <c r="B251" t="s">
        <v>1157</v>
      </c>
      <c r="D251" t="s">
        <v>1054</v>
      </c>
    </row>
    <row r="252" spans="1:4" x14ac:dyDescent="0.3">
      <c r="A252" t="s">
        <v>1222</v>
      </c>
      <c r="B252" t="s">
        <v>1158</v>
      </c>
      <c r="D252" t="s">
        <v>1054</v>
      </c>
    </row>
    <row r="253" spans="1:4" x14ac:dyDescent="0.3">
      <c r="A253" t="s">
        <v>1222</v>
      </c>
      <c r="B253" t="s">
        <v>1246</v>
      </c>
      <c r="D253" t="s">
        <v>1054</v>
      </c>
    </row>
    <row r="254" spans="1:4" x14ac:dyDescent="0.3">
      <c r="A254" t="s">
        <v>1242</v>
      </c>
      <c r="B254" t="s">
        <v>1153</v>
      </c>
      <c r="D254" t="s">
        <v>1054</v>
      </c>
    </row>
    <row r="255" spans="1:4" x14ac:dyDescent="0.3">
      <c r="A255" t="s">
        <v>1242</v>
      </c>
      <c r="B255" t="s">
        <v>1154</v>
      </c>
      <c r="D255" t="s">
        <v>1054</v>
      </c>
    </row>
    <row r="256" spans="1:4" x14ac:dyDescent="0.3">
      <c r="A256" t="s">
        <v>1242</v>
      </c>
      <c r="B256" t="s">
        <v>1155</v>
      </c>
      <c r="D256" t="s">
        <v>1054</v>
      </c>
    </row>
    <row r="257" spans="1:4" x14ac:dyDescent="0.3">
      <c r="A257" t="s">
        <v>1242</v>
      </c>
      <c r="B257" t="s">
        <v>856</v>
      </c>
      <c r="D257" t="s">
        <v>1054</v>
      </c>
    </row>
    <row r="258" spans="1:4" x14ac:dyDescent="0.3">
      <c r="A258" t="s">
        <v>1242</v>
      </c>
      <c r="B258" t="s">
        <v>1156</v>
      </c>
      <c r="D258" t="s">
        <v>1054</v>
      </c>
    </row>
    <row r="259" spans="1:4" x14ac:dyDescent="0.3">
      <c r="A259" t="s">
        <v>1242</v>
      </c>
      <c r="B259" t="s">
        <v>1157</v>
      </c>
      <c r="D259" t="s">
        <v>1054</v>
      </c>
    </row>
    <row r="260" spans="1:4" x14ac:dyDescent="0.3">
      <c r="A260" t="s">
        <v>1242</v>
      </c>
      <c r="B260" t="s">
        <v>1158</v>
      </c>
      <c r="D260" t="s">
        <v>1054</v>
      </c>
    </row>
    <row r="261" spans="1:4" x14ac:dyDescent="0.3">
      <c r="A261" t="s">
        <v>1242</v>
      </c>
      <c r="B261" t="s">
        <v>1246</v>
      </c>
      <c r="D261" t="s">
        <v>1054</v>
      </c>
    </row>
    <row r="262" spans="1:4" x14ac:dyDescent="0.3">
      <c r="A262" t="s">
        <v>1243</v>
      </c>
      <c r="B262" t="s">
        <v>1153</v>
      </c>
      <c r="D262" t="s">
        <v>1054</v>
      </c>
    </row>
    <row r="263" spans="1:4" x14ac:dyDescent="0.3">
      <c r="A263" t="s">
        <v>1243</v>
      </c>
      <c r="B263" t="s">
        <v>1154</v>
      </c>
      <c r="D263" t="s">
        <v>1054</v>
      </c>
    </row>
    <row r="264" spans="1:4" x14ac:dyDescent="0.3">
      <c r="A264" t="s">
        <v>1243</v>
      </c>
      <c r="B264" t="s">
        <v>1155</v>
      </c>
      <c r="D264" t="s">
        <v>1054</v>
      </c>
    </row>
    <row r="265" spans="1:4" x14ac:dyDescent="0.3">
      <c r="A265" t="s">
        <v>1243</v>
      </c>
      <c r="B265" t="s">
        <v>856</v>
      </c>
      <c r="D265" t="s">
        <v>1054</v>
      </c>
    </row>
    <row r="266" spans="1:4" x14ac:dyDescent="0.3">
      <c r="A266" t="s">
        <v>1243</v>
      </c>
      <c r="B266" t="s">
        <v>1156</v>
      </c>
      <c r="D266" t="s">
        <v>1054</v>
      </c>
    </row>
    <row r="267" spans="1:4" x14ac:dyDescent="0.3">
      <c r="A267" t="s">
        <v>1243</v>
      </c>
      <c r="B267" t="s">
        <v>1157</v>
      </c>
      <c r="D267" t="s">
        <v>1054</v>
      </c>
    </row>
    <row r="268" spans="1:4" x14ac:dyDescent="0.3">
      <c r="A268" t="s">
        <v>1243</v>
      </c>
      <c r="B268" t="s">
        <v>1158</v>
      </c>
      <c r="D268" t="s">
        <v>1054</v>
      </c>
    </row>
    <row r="269" spans="1:4" x14ac:dyDescent="0.3">
      <c r="A269" t="s">
        <v>1243</v>
      </c>
      <c r="B269" t="s">
        <v>1246</v>
      </c>
      <c r="D269" t="s">
        <v>1054</v>
      </c>
    </row>
    <row r="270" spans="1:4" x14ac:dyDescent="0.3">
      <c r="A270" t="s">
        <v>1244</v>
      </c>
      <c r="B270" t="s">
        <v>1153</v>
      </c>
      <c r="D270" t="s">
        <v>1054</v>
      </c>
    </row>
    <row r="271" spans="1:4" x14ac:dyDescent="0.3">
      <c r="A271" t="s">
        <v>1244</v>
      </c>
      <c r="B271" t="s">
        <v>1154</v>
      </c>
      <c r="D271" t="s">
        <v>1054</v>
      </c>
    </row>
    <row r="272" spans="1:4" x14ac:dyDescent="0.3">
      <c r="A272" t="s">
        <v>1244</v>
      </c>
      <c r="B272" t="s">
        <v>1155</v>
      </c>
      <c r="D272" t="s">
        <v>1054</v>
      </c>
    </row>
    <row r="273" spans="1:4" x14ac:dyDescent="0.3">
      <c r="A273" t="s">
        <v>1244</v>
      </c>
      <c r="B273" t="s">
        <v>856</v>
      </c>
      <c r="D273" t="s">
        <v>1054</v>
      </c>
    </row>
    <row r="274" spans="1:4" x14ac:dyDescent="0.3">
      <c r="A274" t="s">
        <v>1244</v>
      </c>
      <c r="B274" t="s">
        <v>1156</v>
      </c>
      <c r="D274" t="s">
        <v>1054</v>
      </c>
    </row>
    <row r="275" spans="1:4" x14ac:dyDescent="0.3">
      <c r="A275" t="s">
        <v>1244</v>
      </c>
      <c r="B275" t="s">
        <v>1157</v>
      </c>
      <c r="D275" t="s">
        <v>1054</v>
      </c>
    </row>
    <row r="276" spans="1:4" x14ac:dyDescent="0.3">
      <c r="A276" t="s">
        <v>1244</v>
      </c>
      <c r="B276" t="s">
        <v>1158</v>
      </c>
      <c r="D276" t="s">
        <v>1054</v>
      </c>
    </row>
    <row r="277" spans="1:4" x14ac:dyDescent="0.3">
      <c r="A277" t="s">
        <v>1244</v>
      </c>
      <c r="B277" t="s">
        <v>1246</v>
      </c>
      <c r="D277" t="s">
        <v>1054</v>
      </c>
    </row>
    <row r="278" spans="1:4" x14ac:dyDescent="0.3">
      <c r="A278" t="s">
        <v>653</v>
      </c>
      <c r="B278" t="s">
        <v>1153</v>
      </c>
      <c r="D278" t="s">
        <v>1054</v>
      </c>
    </row>
    <row r="279" spans="1:4" x14ac:dyDescent="0.3">
      <c r="A279" t="s">
        <v>653</v>
      </c>
      <c r="B279" t="s">
        <v>1154</v>
      </c>
      <c r="D279" t="s">
        <v>1054</v>
      </c>
    </row>
    <row r="280" spans="1:4" x14ac:dyDescent="0.3">
      <c r="A280" t="s">
        <v>653</v>
      </c>
      <c r="B280" t="s">
        <v>1155</v>
      </c>
      <c r="D280" t="s">
        <v>1054</v>
      </c>
    </row>
    <row r="281" spans="1:4" x14ac:dyDescent="0.3">
      <c r="A281" t="s">
        <v>653</v>
      </c>
      <c r="B281" t="s">
        <v>856</v>
      </c>
      <c r="D281" t="s">
        <v>1054</v>
      </c>
    </row>
    <row r="282" spans="1:4" x14ac:dyDescent="0.3">
      <c r="A282" t="s">
        <v>653</v>
      </c>
      <c r="B282" t="s">
        <v>1156</v>
      </c>
      <c r="D282" t="s">
        <v>1054</v>
      </c>
    </row>
    <row r="283" spans="1:4" x14ac:dyDescent="0.3">
      <c r="A283" t="s">
        <v>653</v>
      </c>
      <c r="B283" t="s">
        <v>1157</v>
      </c>
      <c r="D283" t="s">
        <v>1054</v>
      </c>
    </row>
    <row r="284" spans="1:4" x14ac:dyDescent="0.3">
      <c r="A284" t="s">
        <v>653</v>
      </c>
      <c r="B284" t="s">
        <v>1158</v>
      </c>
      <c r="D284" t="s">
        <v>1054</v>
      </c>
    </row>
    <row r="285" spans="1:4" x14ac:dyDescent="0.3">
      <c r="A285" t="s">
        <v>653</v>
      </c>
      <c r="B285" t="s">
        <v>1246</v>
      </c>
      <c r="D285" t="s">
        <v>1054</v>
      </c>
    </row>
    <row r="286" spans="1:4" x14ac:dyDescent="0.3">
      <c r="A286" t="s">
        <v>603</v>
      </c>
      <c r="B286" t="s">
        <v>1153</v>
      </c>
      <c r="D286" t="s">
        <v>1054</v>
      </c>
    </row>
    <row r="287" spans="1:4" x14ac:dyDescent="0.3">
      <c r="A287" t="s">
        <v>603</v>
      </c>
      <c r="B287" t="s">
        <v>1154</v>
      </c>
      <c r="D287" t="s">
        <v>1054</v>
      </c>
    </row>
    <row r="288" spans="1:4" x14ac:dyDescent="0.3">
      <c r="A288" t="s">
        <v>603</v>
      </c>
      <c r="B288" t="s">
        <v>1155</v>
      </c>
      <c r="D288" t="s">
        <v>1054</v>
      </c>
    </row>
    <row r="289" spans="1:4" x14ac:dyDescent="0.3">
      <c r="A289" t="s">
        <v>603</v>
      </c>
      <c r="B289" t="s">
        <v>856</v>
      </c>
      <c r="D289" t="s">
        <v>1054</v>
      </c>
    </row>
    <row r="290" spans="1:4" x14ac:dyDescent="0.3">
      <c r="A290" t="s">
        <v>603</v>
      </c>
      <c r="B290" t="s">
        <v>1156</v>
      </c>
      <c r="D290" t="s">
        <v>1054</v>
      </c>
    </row>
    <row r="291" spans="1:4" x14ac:dyDescent="0.3">
      <c r="A291" t="s">
        <v>603</v>
      </c>
      <c r="B291" t="s">
        <v>1157</v>
      </c>
      <c r="D291" t="s">
        <v>1054</v>
      </c>
    </row>
    <row r="292" spans="1:4" x14ac:dyDescent="0.3">
      <c r="A292" t="s">
        <v>603</v>
      </c>
      <c r="B292" t="s">
        <v>1158</v>
      </c>
      <c r="D292" t="s">
        <v>1054</v>
      </c>
    </row>
    <row r="293" spans="1:4" x14ac:dyDescent="0.3">
      <c r="A293" t="s">
        <v>603</v>
      </c>
      <c r="B293" t="s">
        <v>1246</v>
      </c>
      <c r="D293" t="s">
        <v>1054</v>
      </c>
    </row>
    <row r="294" spans="1:4" x14ac:dyDescent="0.3">
      <c r="A294" t="s">
        <v>1046</v>
      </c>
      <c r="B294" t="s">
        <v>1153</v>
      </c>
      <c r="D294" t="s">
        <v>1054</v>
      </c>
    </row>
    <row r="295" spans="1:4" x14ac:dyDescent="0.3">
      <c r="A295" t="s">
        <v>1046</v>
      </c>
      <c r="B295" t="s">
        <v>1154</v>
      </c>
      <c r="D295" t="s">
        <v>1054</v>
      </c>
    </row>
    <row r="296" spans="1:4" x14ac:dyDescent="0.3">
      <c r="A296" t="s">
        <v>1046</v>
      </c>
      <c r="B296" t="s">
        <v>1155</v>
      </c>
      <c r="D296" t="s">
        <v>1054</v>
      </c>
    </row>
    <row r="297" spans="1:4" x14ac:dyDescent="0.3">
      <c r="A297" t="s">
        <v>1046</v>
      </c>
      <c r="B297" t="s">
        <v>856</v>
      </c>
      <c r="D297" t="s">
        <v>1054</v>
      </c>
    </row>
    <row r="298" spans="1:4" x14ac:dyDescent="0.3">
      <c r="A298" t="s">
        <v>1046</v>
      </c>
      <c r="B298" t="s">
        <v>1156</v>
      </c>
      <c r="D298" t="s">
        <v>1054</v>
      </c>
    </row>
    <row r="299" spans="1:4" x14ac:dyDescent="0.3">
      <c r="A299" t="s">
        <v>1046</v>
      </c>
      <c r="B299" t="s">
        <v>1157</v>
      </c>
      <c r="D299" t="s">
        <v>1054</v>
      </c>
    </row>
    <row r="300" spans="1:4" x14ac:dyDescent="0.3">
      <c r="A300" t="s">
        <v>1046</v>
      </c>
      <c r="B300" t="s">
        <v>1158</v>
      </c>
      <c r="D300" t="s">
        <v>1054</v>
      </c>
    </row>
    <row r="301" spans="1:4" x14ac:dyDescent="0.3">
      <c r="A301" t="s">
        <v>1046</v>
      </c>
      <c r="B301" t="s">
        <v>1246</v>
      </c>
      <c r="D301" t="s">
        <v>1054</v>
      </c>
    </row>
    <row r="302" spans="1:4" x14ac:dyDescent="0.3">
      <c r="A302" t="s">
        <v>654</v>
      </c>
      <c r="B302" t="s">
        <v>1153</v>
      </c>
      <c r="D302" t="s">
        <v>1054</v>
      </c>
    </row>
    <row r="303" spans="1:4" x14ac:dyDescent="0.3">
      <c r="A303" t="s">
        <v>654</v>
      </c>
      <c r="B303" t="s">
        <v>1154</v>
      </c>
      <c r="D303" t="s">
        <v>1054</v>
      </c>
    </row>
    <row r="304" spans="1:4" x14ac:dyDescent="0.3">
      <c r="A304" t="s">
        <v>654</v>
      </c>
      <c r="B304" t="s">
        <v>1155</v>
      </c>
      <c r="D304" t="s">
        <v>1054</v>
      </c>
    </row>
    <row r="305" spans="1:4" x14ac:dyDescent="0.3">
      <c r="A305" t="s">
        <v>654</v>
      </c>
      <c r="B305" t="s">
        <v>856</v>
      </c>
      <c r="D305" t="s">
        <v>1054</v>
      </c>
    </row>
    <row r="306" spans="1:4" x14ac:dyDescent="0.3">
      <c r="A306" t="s">
        <v>654</v>
      </c>
      <c r="B306" t="s">
        <v>1156</v>
      </c>
      <c r="D306" t="s">
        <v>1054</v>
      </c>
    </row>
    <row r="307" spans="1:4" x14ac:dyDescent="0.3">
      <c r="A307" t="s">
        <v>654</v>
      </c>
      <c r="B307" t="s">
        <v>1157</v>
      </c>
      <c r="D307" t="s">
        <v>1054</v>
      </c>
    </row>
    <row r="308" spans="1:4" x14ac:dyDescent="0.3">
      <c r="A308" t="s">
        <v>654</v>
      </c>
      <c r="B308" t="s">
        <v>1158</v>
      </c>
      <c r="D308" t="s">
        <v>1054</v>
      </c>
    </row>
    <row r="309" spans="1:4" x14ac:dyDescent="0.3">
      <c r="A309" t="s">
        <v>654</v>
      </c>
      <c r="B309" t="s">
        <v>1246</v>
      </c>
      <c r="D309" t="s">
        <v>1054</v>
      </c>
    </row>
    <row r="310" spans="1:4" x14ac:dyDescent="0.3">
      <c r="A310" t="s">
        <v>635</v>
      </c>
      <c r="B310" t="s">
        <v>1153</v>
      </c>
      <c r="D310" t="s">
        <v>1054</v>
      </c>
    </row>
    <row r="311" spans="1:4" x14ac:dyDescent="0.3">
      <c r="A311" t="s">
        <v>635</v>
      </c>
      <c r="B311" t="s">
        <v>1154</v>
      </c>
      <c r="D311" t="s">
        <v>1054</v>
      </c>
    </row>
    <row r="312" spans="1:4" x14ac:dyDescent="0.3">
      <c r="A312" t="s">
        <v>635</v>
      </c>
      <c r="B312" t="s">
        <v>1155</v>
      </c>
      <c r="D312" t="s">
        <v>1054</v>
      </c>
    </row>
    <row r="313" spans="1:4" x14ac:dyDescent="0.3">
      <c r="A313" t="s">
        <v>635</v>
      </c>
      <c r="B313" t="s">
        <v>856</v>
      </c>
      <c r="D313" t="s">
        <v>1054</v>
      </c>
    </row>
    <row r="314" spans="1:4" x14ac:dyDescent="0.3">
      <c r="A314" t="s">
        <v>635</v>
      </c>
      <c r="B314" t="s">
        <v>1156</v>
      </c>
      <c r="D314" t="s">
        <v>1054</v>
      </c>
    </row>
    <row r="315" spans="1:4" x14ac:dyDescent="0.3">
      <c r="A315" t="s">
        <v>635</v>
      </c>
      <c r="B315" t="s">
        <v>1157</v>
      </c>
      <c r="D315" t="s">
        <v>1054</v>
      </c>
    </row>
    <row r="316" spans="1:4" x14ac:dyDescent="0.3">
      <c r="A316" t="s">
        <v>635</v>
      </c>
      <c r="B316" t="s">
        <v>1158</v>
      </c>
      <c r="D316" t="s">
        <v>1054</v>
      </c>
    </row>
    <row r="317" spans="1:4" x14ac:dyDescent="0.3">
      <c r="A317" t="s">
        <v>635</v>
      </c>
      <c r="B317" t="s">
        <v>1246</v>
      </c>
      <c r="D317" t="s">
        <v>1054</v>
      </c>
    </row>
    <row r="318" spans="1:4" x14ac:dyDescent="0.3">
      <c r="A318" t="s">
        <v>655</v>
      </c>
      <c r="B318" t="s">
        <v>1153</v>
      </c>
      <c r="D318" t="s">
        <v>1054</v>
      </c>
    </row>
    <row r="319" spans="1:4" x14ac:dyDescent="0.3">
      <c r="A319" t="s">
        <v>655</v>
      </c>
      <c r="B319" t="s">
        <v>1154</v>
      </c>
      <c r="D319" t="s">
        <v>1054</v>
      </c>
    </row>
    <row r="320" spans="1:4" x14ac:dyDescent="0.3">
      <c r="A320" t="s">
        <v>655</v>
      </c>
      <c r="B320" t="s">
        <v>1155</v>
      </c>
      <c r="D320" t="s">
        <v>1054</v>
      </c>
    </row>
    <row r="321" spans="1:4" x14ac:dyDescent="0.3">
      <c r="A321" t="s">
        <v>655</v>
      </c>
      <c r="B321" t="s">
        <v>856</v>
      </c>
      <c r="D321" t="s">
        <v>1054</v>
      </c>
    </row>
    <row r="322" spans="1:4" x14ac:dyDescent="0.3">
      <c r="A322" t="s">
        <v>655</v>
      </c>
      <c r="B322" t="s">
        <v>1156</v>
      </c>
      <c r="D322" t="s">
        <v>1054</v>
      </c>
    </row>
    <row r="323" spans="1:4" x14ac:dyDescent="0.3">
      <c r="A323" t="s">
        <v>655</v>
      </c>
      <c r="B323" t="s">
        <v>1157</v>
      </c>
      <c r="D323" t="s">
        <v>1054</v>
      </c>
    </row>
    <row r="324" spans="1:4" x14ac:dyDescent="0.3">
      <c r="A324" t="s">
        <v>655</v>
      </c>
      <c r="B324" t="s">
        <v>1158</v>
      </c>
      <c r="D324" t="s">
        <v>1054</v>
      </c>
    </row>
    <row r="325" spans="1:4" x14ac:dyDescent="0.3">
      <c r="A325" t="s">
        <v>655</v>
      </c>
      <c r="B325" t="s">
        <v>1246</v>
      </c>
      <c r="D325" t="s">
        <v>1054</v>
      </c>
    </row>
    <row r="326" spans="1:4" x14ac:dyDescent="0.3">
      <c r="A326" t="s">
        <v>1245</v>
      </c>
      <c r="B326" t="s">
        <v>1153</v>
      </c>
      <c r="D326" t="s">
        <v>1054</v>
      </c>
    </row>
    <row r="327" spans="1:4" x14ac:dyDescent="0.3">
      <c r="A327" t="s">
        <v>1245</v>
      </c>
      <c r="B327" t="s">
        <v>1154</v>
      </c>
      <c r="D327" t="s">
        <v>1054</v>
      </c>
    </row>
    <row r="328" spans="1:4" x14ac:dyDescent="0.3">
      <c r="A328" t="s">
        <v>1245</v>
      </c>
      <c r="B328" t="s">
        <v>1155</v>
      </c>
      <c r="D328" t="s">
        <v>1054</v>
      </c>
    </row>
    <row r="329" spans="1:4" x14ac:dyDescent="0.3">
      <c r="A329" t="s">
        <v>1245</v>
      </c>
      <c r="B329" t="s">
        <v>856</v>
      </c>
      <c r="D329" t="s">
        <v>1054</v>
      </c>
    </row>
    <row r="330" spans="1:4" x14ac:dyDescent="0.3">
      <c r="A330" t="s">
        <v>1245</v>
      </c>
      <c r="B330" t="s">
        <v>1156</v>
      </c>
      <c r="D330" t="s">
        <v>1054</v>
      </c>
    </row>
    <row r="331" spans="1:4" x14ac:dyDescent="0.3">
      <c r="A331" t="s">
        <v>1245</v>
      </c>
      <c r="B331" t="s">
        <v>1157</v>
      </c>
      <c r="D331" t="s">
        <v>1054</v>
      </c>
    </row>
    <row r="332" spans="1:4" x14ac:dyDescent="0.3">
      <c r="A332" t="s">
        <v>1245</v>
      </c>
      <c r="B332" t="s">
        <v>1158</v>
      </c>
      <c r="D332" t="s">
        <v>1054</v>
      </c>
    </row>
    <row r="333" spans="1:4" x14ac:dyDescent="0.3">
      <c r="A333" t="s">
        <v>1245</v>
      </c>
      <c r="B333" t="s">
        <v>1246</v>
      </c>
      <c r="D333" t="s">
        <v>1054</v>
      </c>
    </row>
    <row r="334" spans="1:4" x14ac:dyDescent="0.3">
      <c r="A334" t="s">
        <v>1221</v>
      </c>
      <c r="B334" t="s">
        <v>1153</v>
      </c>
      <c r="D334" t="s">
        <v>1054</v>
      </c>
    </row>
    <row r="335" spans="1:4" x14ac:dyDescent="0.3">
      <c r="A335" t="s">
        <v>1221</v>
      </c>
      <c r="B335" t="s">
        <v>1154</v>
      </c>
      <c r="D335" t="s">
        <v>1054</v>
      </c>
    </row>
    <row r="336" spans="1:4" x14ac:dyDescent="0.3">
      <c r="A336" t="s">
        <v>1221</v>
      </c>
      <c r="B336" t="s">
        <v>1155</v>
      </c>
      <c r="D336" t="s">
        <v>1054</v>
      </c>
    </row>
    <row r="337" spans="1:4" x14ac:dyDescent="0.3">
      <c r="A337" t="s">
        <v>1221</v>
      </c>
      <c r="B337" t="s">
        <v>856</v>
      </c>
      <c r="D337" t="s">
        <v>1054</v>
      </c>
    </row>
    <row r="338" spans="1:4" x14ac:dyDescent="0.3">
      <c r="A338" t="s">
        <v>1221</v>
      </c>
      <c r="B338" t="s">
        <v>1156</v>
      </c>
      <c r="D338" t="s">
        <v>1054</v>
      </c>
    </row>
    <row r="339" spans="1:4" x14ac:dyDescent="0.3">
      <c r="A339" t="s">
        <v>1221</v>
      </c>
      <c r="B339" t="s">
        <v>1157</v>
      </c>
      <c r="D339" t="s">
        <v>1054</v>
      </c>
    </row>
    <row r="340" spans="1:4" x14ac:dyDescent="0.3">
      <c r="A340" t="s">
        <v>1221</v>
      </c>
      <c r="B340" t="s">
        <v>1158</v>
      </c>
      <c r="D340" t="s">
        <v>1054</v>
      </c>
    </row>
    <row r="341" spans="1:4" x14ac:dyDescent="0.3">
      <c r="A341" t="s">
        <v>1221</v>
      </c>
      <c r="B341" t="s">
        <v>1246</v>
      </c>
      <c r="D341" t="s">
        <v>1054</v>
      </c>
    </row>
    <row r="342" spans="1:4" x14ac:dyDescent="0.3">
      <c r="A342" t="s">
        <v>859</v>
      </c>
      <c r="B342" t="s">
        <v>1153</v>
      </c>
      <c r="D342" t="s">
        <v>1054</v>
      </c>
    </row>
    <row r="343" spans="1:4" x14ac:dyDescent="0.3">
      <c r="A343" t="s">
        <v>859</v>
      </c>
      <c r="B343" t="s">
        <v>1154</v>
      </c>
      <c r="D343" t="s">
        <v>1054</v>
      </c>
    </row>
    <row r="344" spans="1:4" x14ac:dyDescent="0.3">
      <c r="A344" t="s">
        <v>859</v>
      </c>
      <c r="B344" t="s">
        <v>1155</v>
      </c>
      <c r="D344" t="s">
        <v>1054</v>
      </c>
    </row>
    <row r="345" spans="1:4" x14ac:dyDescent="0.3">
      <c r="A345" t="s">
        <v>859</v>
      </c>
      <c r="B345" t="s">
        <v>856</v>
      </c>
      <c r="D345" t="s">
        <v>1054</v>
      </c>
    </row>
    <row r="346" spans="1:4" x14ac:dyDescent="0.3">
      <c r="A346" t="s">
        <v>859</v>
      </c>
      <c r="B346" t="s">
        <v>1156</v>
      </c>
      <c r="D346" t="s">
        <v>1054</v>
      </c>
    </row>
    <row r="347" spans="1:4" x14ac:dyDescent="0.3">
      <c r="A347" t="s">
        <v>859</v>
      </c>
      <c r="B347" t="s">
        <v>1157</v>
      </c>
      <c r="D347" t="s">
        <v>1054</v>
      </c>
    </row>
    <row r="348" spans="1:4" x14ac:dyDescent="0.3">
      <c r="A348" t="s">
        <v>859</v>
      </c>
      <c r="B348" t="s">
        <v>1158</v>
      </c>
      <c r="D348" t="s">
        <v>1054</v>
      </c>
    </row>
    <row r="349" spans="1:4" x14ac:dyDescent="0.3">
      <c r="A349" t="s">
        <v>859</v>
      </c>
      <c r="B349" t="s">
        <v>1246</v>
      </c>
      <c r="D349" t="s">
        <v>1054</v>
      </c>
    </row>
    <row r="350" spans="1:4" x14ac:dyDescent="0.3">
      <c r="A350" t="s">
        <v>860</v>
      </c>
      <c r="B350" t="s">
        <v>1153</v>
      </c>
      <c r="D350" t="s">
        <v>1054</v>
      </c>
    </row>
    <row r="351" spans="1:4" x14ac:dyDescent="0.3">
      <c r="A351" t="s">
        <v>860</v>
      </c>
      <c r="B351" t="s">
        <v>1154</v>
      </c>
      <c r="D351" t="s">
        <v>1054</v>
      </c>
    </row>
    <row r="352" spans="1:4" x14ac:dyDescent="0.3">
      <c r="A352" t="s">
        <v>860</v>
      </c>
      <c r="B352" t="s">
        <v>1155</v>
      </c>
      <c r="D352" t="s">
        <v>1054</v>
      </c>
    </row>
    <row r="353" spans="1:4" x14ac:dyDescent="0.3">
      <c r="A353" t="s">
        <v>860</v>
      </c>
      <c r="B353" t="s">
        <v>856</v>
      </c>
      <c r="D353" t="s">
        <v>1054</v>
      </c>
    </row>
    <row r="354" spans="1:4" x14ac:dyDescent="0.3">
      <c r="A354" t="s">
        <v>860</v>
      </c>
      <c r="B354" t="s">
        <v>1156</v>
      </c>
      <c r="D354" t="s">
        <v>1054</v>
      </c>
    </row>
    <row r="355" spans="1:4" x14ac:dyDescent="0.3">
      <c r="A355" t="s">
        <v>860</v>
      </c>
      <c r="B355" t="s">
        <v>1157</v>
      </c>
      <c r="D355" t="s">
        <v>1054</v>
      </c>
    </row>
    <row r="356" spans="1:4" x14ac:dyDescent="0.3">
      <c r="A356" t="s">
        <v>860</v>
      </c>
      <c r="B356" t="s">
        <v>1158</v>
      </c>
      <c r="D356" t="s">
        <v>1054</v>
      </c>
    </row>
    <row r="357" spans="1:4" x14ac:dyDescent="0.3">
      <c r="A357" t="s">
        <v>860</v>
      </c>
      <c r="B357" t="s">
        <v>1246</v>
      </c>
      <c r="D357" t="s">
        <v>1054</v>
      </c>
    </row>
    <row r="358" spans="1:4" x14ac:dyDescent="0.3">
      <c r="A358" t="s">
        <v>861</v>
      </c>
      <c r="B358" t="s">
        <v>1153</v>
      </c>
      <c r="D358" t="s">
        <v>1054</v>
      </c>
    </row>
    <row r="359" spans="1:4" x14ac:dyDescent="0.3">
      <c r="A359" t="s">
        <v>861</v>
      </c>
      <c r="B359" t="s">
        <v>1154</v>
      </c>
      <c r="D359" t="s">
        <v>1054</v>
      </c>
    </row>
    <row r="360" spans="1:4" x14ac:dyDescent="0.3">
      <c r="A360" t="s">
        <v>861</v>
      </c>
      <c r="B360" t="s">
        <v>1155</v>
      </c>
      <c r="D360" t="s">
        <v>1054</v>
      </c>
    </row>
    <row r="361" spans="1:4" x14ac:dyDescent="0.3">
      <c r="A361" t="s">
        <v>861</v>
      </c>
      <c r="B361" t="s">
        <v>856</v>
      </c>
      <c r="D361" t="s">
        <v>1054</v>
      </c>
    </row>
    <row r="362" spans="1:4" x14ac:dyDescent="0.3">
      <c r="A362" t="s">
        <v>861</v>
      </c>
      <c r="B362" t="s">
        <v>1156</v>
      </c>
      <c r="D362" t="s">
        <v>1054</v>
      </c>
    </row>
    <row r="363" spans="1:4" x14ac:dyDescent="0.3">
      <c r="A363" t="s">
        <v>861</v>
      </c>
      <c r="B363" t="s">
        <v>1157</v>
      </c>
      <c r="D363" t="s">
        <v>1054</v>
      </c>
    </row>
    <row r="364" spans="1:4" x14ac:dyDescent="0.3">
      <c r="A364" t="s">
        <v>861</v>
      </c>
      <c r="B364" t="s">
        <v>1158</v>
      </c>
      <c r="D364" t="s">
        <v>1054</v>
      </c>
    </row>
    <row r="365" spans="1:4" x14ac:dyDescent="0.3">
      <c r="A365" t="s">
        <v>861</v>
      </c>
      <c r="B365" t="s">
        <v>1246</v>
      </c>
      <c r="D365" t="s">
        <v>1054</v>
      </c>
    </row>
    <row r="366" spans="1:4" x14ac:dyDescent="0.3">
      <c r="A366" t="s">
        <v>862</v>
      </c>
      <c r="B366" t="s">
        <v>1153</v>
      </c>
      <c r="D366" t="s">
        <v>1054</v>
      </c>
    </row>
    <row r="367" spans="1:4" x14ac:dyDescent="0.3">
      <c r="A367" t="s">
        <v>862</v>
      </c>
      <c r="B367" t="s">
        <v>1154</v>
      </c>
      <c r="D367" t="s">
        <v>1054</v>
      </c>
    </row>
    <row r="368" spans="1:4" x14ac:dyDescent="0.3">
      <c r="A368" t="s">
        <v>862</v>
      </c>
      <c r="B368" t="s">
        <v>1155</v>
      </c>
      <c r="D368" t="s">
        <v>1054</v>
      </c>
    </row>
    <row r="369" spans="1:4" x14ac:dyDescent="0.3">
      <c r="A369" t="s">
        <v>862</v>
      </c>
      <c r="B369" t="s">
        <v>856</v>
      </c>
      <c r="D369" t="s">
        <v>1054</v>
      </c>
    </row>
    <row r="370" spans="1:4" x14ac:dyDescent="0.3">
      <c r="A370" t="s">
        <v>862</v>
      </c>
      <c r="B370" t="s">
        <v>1156</v>
      </c>
      <c r="D370" t="s">
        <v>1054</v>
      </c>
    </row>
    <row r="371" spans="1:4" x14ac:dyDescent="0.3">
      <c r="A371" t="s">
        <v>862</v>
      </c>
      <c r="B371" t="s">
        <v>1157</v>
      </c>
      <c r="D371" t="s">
        <v>1054</v>
      </c>
    </row>
    <row r="372" spans="1:4" x14ac:dyDescent="0.3">
      <c r="A372" t="s">
        <v>862</v>
      </c>
      <c r="B372" t="s">
        <v>1158</v>
      </c>
      <c r="D372" t="s">
        <v>1054</v>
      </c>
    </row>
    <row r="373" spans="1:4" x14ac:dyDescent="0.3">
      <c r="A373" t="s">
        <v>862</v>
      </c>
      <c r="B373" t="s">
        <v>1246</v>
      </c>
      <c r="D373" t="s">
        <v>1054</v>
      </c>
    </row>
    <row r="374" spans="1:4" x14ac:dyDescent="0.3">
      <c r="A374" t="s">
        <v>602</v>
      </c>
      <c r="B374" t="s">
        <v>1111</v>
      </c>
      <c r="D374" t="s">
        <v>1064</v>
      </c>
    </row>
    <row r="375" spans="1:4" x14ac:dyDescent="0.3">
      <c r="A375" t="s">
        <v>602</v>
      </c>
      <c r="B375" t="s">
        <v>1112</v>
      </c>
      <c r="D375" t="s">
        <v>1064</v>
      </c>
    </row>
    <row r="376" spans="1:4" x14ac:dyDescent="0.3">
      <c r="A376" t="s">
        <v>1238</v>
      </c>
      <c r="B376" t="s">
        <v>1111</v>
      </c>
      <c r="D376" t="s">
        <v>1064</v>
      </c>
    </row>
    <row r="377" spans="1:4" x14ac:dyDescent="0.3">
      <c r="A377" t="s">
        <v>1238</v>
      </c>
      <c r="B377" t="s">
        <v>1112</v>
      </c>
      <c r="D377" t="s">
        <v>1064</v>
      </c>
    </row>
    <row r="378" spans="1:4" x14ac:dyDescent="0.3">
      <c r="A378" t="s">
        <v>606</v>
      </c>
      <c r="B378" t="s">
        <v>1111</v>
      </c>
      <c r="D378" t="s">
        <v>1064</v>
      </c>
    </row>
    <row r="379" spans="1:4" x14ac:dyDescent="0.3">
      <c r="A379" t="s">
        <v>606</v>
      </c>
      <c r="B379" t="s">
        <v>1112</v>
      </c>
      <c r="D379" t="s">
        <v>1064</v>
      </c>
    </row>
    <row r="380" spans="1:4" x14ac:dyDescent="0.3">
      <c r="A380" t="s">
        <v>1239</v>
      </c>
      <c r="B380" t="s">
        <v>1111</v>
      </c>
      <c r="D380" t="s">
        <v>1064</v>
      </c>
    </row>
    <row r="381" spans="1:4" x14ac:dyDescent="0.3">
      <c r="A381" t="s">
        <v>1239</v>
      </c>
      <c r="B381" t="s">
        <v>1112</v>
      </c>
      <c r="D381" t="s">
        <v>1064</v>
      </c>
    </row>
    <row r="382" spans="1:4" x14ac:dyDescent="0.3">
      <c r="A382" t="s">
        <v>656</v>
      </c>
      <c r="B382" t="s">
        <v>1111</v>
      </c>
      <c r="D382" t="s">
        <v>1064</v>
      </c>
    </row>
    <row r="383" spans="1:4" x14ac:dyDescent="0.3">
      <c r="A383" t="s">
        <v>656</v>
      </c>
      <c r="B383" t="s">
        <v>1112</v>
      </c>
      <c r="D383" t="s">
        <v>1064</v>
      </c>
    </row>
  </sheetData>
  <autoFilter ref="A1:D383" xr:uid="{ACF97B95-0023-453D-B4A6-FF93C8D6442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5310-3C3D-40A0-BF84-D6ACA5317D2F}">
  <sheetPr codeName="Feuil1"/>
  <dimension ref="A1:A17"/>
  <sheetViews>
    <sheetView workbookViewId="0">
      <selection activeCell="C23" sqref="C23"/>
    </sheetView>
  </sheetViews>
  <sheetFormatPr baseColWidth="10" defaultRowHeight="14.4" x14ac:dyDescent="0.3"/>
  <sheetData>
    <row r="1" spans="1:1" x14ac:dyDescent="0.3">
      <c r="A1" t="s">
        <v>1317</v>
      </c>
    </row>
    <row r="2" spans="1:1" x14ac:dyDescent="0.3">
      <c r="A2" t="s">
        <v>1318</v>
      </c>
    </row>
    <row r="3" spans="1:1" x14ac:dyDescent="0.3">
      <c r="A3" t="s">
        <v>1319</v>
      </c>
    </row>
    <row r="4" spans="1:1" x14ac:dyDescent="0.3">
      <c r="A4" t="s">
        <v>1320</v>
      </c>
    </row>
    <row r="5" spans="1:1" x14ac:dyDescent="0.3">
      <c r="A5" s="35" t="s">
        <v>1321</v>
      </c>
    </row>
    <row r="6" spans="1:1" x14ac:dyDescent="0.3">
      <c r="A6" t="s">
        <v>1322</v>
      </c>
    </row>
    <row r="7" spans="1:1" x14ac:dyDescent="0.3">
      <c r="A7" t="s">
        <v>1323</v>
      </c>
    </row>
    <row r="10" spans="1:1" x14ac:dyDescent="0.3">
      <c r="A10" t="s">
        <v>1326</v>
      </c>
    </row>
    <row r="11" spans="1:1" x14ac:dyDescent="0.3">
      <c r="A11" t="s">
        <v>1334</v>
      </c>
    </row>
    <row r="12" spans="1:1" x14ac:dyDescent="0.3">
      <c r="A12" t="s">
        <v>1328</v>
      </c>
    </row>
    <row r="13" spans="1:1" x14ac:dyDescent="0.3">
      <c r="A13" t="s">
        <v>1329</v>
      </c>
    </row>
    <row r="15" spans="1:1" x14ac:dyDescent="0.3">
      <c r="A15" t="s">
        <v>1330</v>
      </c>
    </row>
    <row r="17" spans="1:1" x14ac:dyDescent="0.3">
      <c r="A17" t="s">
        <v>1327</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2E5D-3EE8-4D4C-AF68-8E5228B5F11A}">
  <sheetPr filterMode="1"/>
  <dimension ref="A1:D10324"/>
  <sheetViews>
    <sheetView topLeftCell="A5971" workbookViewId="0">
      <selection activeCell="A2587" sqref="A1:D10324"/>
    </sheetView>
  </sheetViews>
  <sheetFormatPr baseColWidth="10" defaultColWidth="8.88671875" defaultRowHeight="14.4" x14ac:dyDescent="0.3"/>
  <cols>
    <col min="1" max="1" width="81.109375" customWidth="1"/>
    <col min="2" max="2" width="197.77734375" bestFit="1" customWidth="1"/>
  </cols>
  <sheetData>
    <row r="1" spans="1:4" x14ac:dyDescent="0.3">
      <c r="A1" s="28" t="s">
        <v>1</v>
      </c>
      <c r="B1" s="28" t="s">
        <v>2</v>
      </c>
      <c r="C1" s="28" t="s">
        <v>4</v>
      </c>
      <c r="D1" s="28" t="s">
        <v>1077</v>
      </c>
    </row>
    <row r="2" spans="1:4" hidden="1" x14ac:dyDescent="0.3">
      <c r="A2" t="s">
        <v>581</v>
      </c>
      <c r="B2" t="s">
        <v>3225</v>
      </c>
      <c r="D2" t="s">
        <v>3226</v>
      </c>
    </row>
    <row r="3" spans="1:4" hidden="1" x14ac:dyDescent="0.3">
      <c r="A3" t="s">
        <v>652</v>
      </c>
      <c r="B3" t="s">
        <v>3225</v>
      </c>
      <c r="D3" t="s">
        <v>3226</v>
      </c>
    </row>
    <row r="4" spans="1:4" hidden="1" x14ac:dyDescent="0.3">
      <c r="A4" t="s">
        <v>3227</v>
      </c>
      <c r="B4" t="s">
        <v>3225</v>
      </c>
      <c r="D4" t="s">
        <v>3226</v>
      </c>
    </row>
    <row r="5" spans="1:4" hidden="1" x14ac:dyDescent="0.3">
      <c r="A5" t="s">
        <v>600</v>
      </c>
      <c r="B5" t="s">
        <v>3225</v>
      </c>
      <c r="D5" t="s">
        <v>3226</v>
      </c>
    </row>
    <row r="6" spans="1:4" hidden="1" x14ac:dyDescent="0.3">
      <c r="A6" t="s">
        <v>1236</v>
      </c>
      <c r="B6" t="s">
        <v>3225</v>
      </c>
      <c r="D6" t="s">
        <v>3226</v>
      </c>
    </row>
    <row r="7" spans="1:4" hidden="1" x14ac:dyDescent="0.3">
      <c r="A7" t="s">
        <v>602</v>
      </c>
      <c r="B7" t="s">
        <v>3225</v>
      </c>
      <c r="D7" t="s">
        <v>3226</v>
      </c>
    </row>
    <row r="8" spans="1:4" hidden="1" x14ac:dyDescent="0.3">
      <c r="A8" t="s">
        <v>3228</v>
      </c>
      <c r="B8" t="s">
        <v>3225</v>
      </c>
      <c r="D8" t="s">
        <v>3226</v>
      </c>
    </row>
    <row r="9" spans="1:4" hidden="1" x14ac:dyDescent="0.3">
      <c r="A9" t="s">
        <v>1222</v>
      </c>
      <c r="B9" t="s">
        <v>3225</v>
      </c>
      <c r="D9" t="s">
        <v>3226</v>
      </c>
    </row>
    <row r="10" spans="1:4" hidden="1" x14ac:dyDescent="0.3">
      <c r="A10" t="s">
        <v>3229</v>
      </c>
      <c r="B10" t="s">
        <v>3225</v>
      </c>
      <c r="D10" t="s">
        <v>3226</v>
      </c>
    </row>
    <row r="11" spans="1:4" hidden="1" x14ac:dyDescent="0.3">
      <c r="A11" t="s">
        <v>1244</v>
      </c>
      <c r="B11" t="s">
        <v>3225</v>
      </c>
      <c r="D11" t="s">
        <v>3226</v>
      </c>
    </row>
    <row r="12" spans="1:4" hidden="1" x14ac:dyDescent="0.3">
      <c r="A12" t="s">
        <v>1239</v>
      </c>
      <c r="B12" t="s">
        <v>3225</v>
      </c>
      <c r="D12" t="s">
        <v>3226</v>
      </c>
    </row>
    <row r="13" spans="1:4" hidden="1" x14ac:dyDescent="0.3">
      <c r="A13" t="s">
        <v>581</v>
      </c>
      <c r="B13" t="s">
        <v>3230</v>
      </c>
      <c r="D13" t="s">
        <v>3226</v>
      </c>
    </row>
    <row r="14" spans="1:4" hidden="1" x14ac:dyDescent="0.3">
      <c r="A14" t="s">
        <v>652</v>
      </c>
      <c r="B14" t="s">
        <v>3230</v>
      </c>
      <c r="D14" t="s">
        <v>3226</v>
      </c>
    </row>
    <row r="15" spans="1:4" hidden="1" x14ac:dyDescent="0.3">
      <c r="A15" t="s">
        <v>3227</v>
      </c>
      <c r="B15" t="s">
        <v>3230</v>
      </c>
      <c r="D15" t="s">
        <v>3226</v>
      </c>
    </row>
    <row r="16" spans="1:4" hidden="1" x14ac:dyDescent="0.3">
      <c r="A16" t="s">
        <v>600</v>
      </c>
      <c r="B16" t="s">
        <v>3230</v>
      </c>
      <c r="D16" t="s">
        <v>3226</v>
      </c>
    </row>
    <row r="17" spans="1:4" hidden="1" x14ac:dyDescent="0.3">
      <c r="A17" t="s">
        <v>1236</v>
      </c>
      <c r="B17" t="s">
        <v>3230</v>
      </c>
      <c r="D17" t="s">
        <v>3226</v>
      </c>
    </row>
    <row r="18" spans="1:4" hidden="1" x14ac:dyDescent="0.3">
      <c r="A18" t="s">
        <v>602</v>
      </c>
      <c r="B18" t="s">
        <v>3230</v>
      </c>
      <c r="D18" t="s">
        <v>3226</v>
      </c>
    </row>
    <row r="19" spans="1:4" hidden="1" x14ac:dyDescent="0.3">
      <c r="A19" t="s">
        <v>3228</v>
      </c>
      <c r="B19" t="s">
        <v>3230</v>
      </c>
      <c r="D19" t="s">
        <v>3226</v>
      </c>
    </row>
    <row r="20" spans="1:4" hidden="1" x14ac:dyDescent="0.3">
      <c r="A20" t="s">
        <v>1222</v>
      </c>
      <c r="B20" t="s">
        <v>3230</v>
      </c>
      <c r="D20" t="s">
        <v>3226</v>
      </c>
    </row>
    <row r="21" spans="1:4" hidden="1" x14ac:dyDescent="0.3">
      <c r="A21" t="s">
        <v>3229</v>
      </c>
      <c r="B21" t="s">
        <v>3230</v>
      </c>
      <c r="D21" t="s">
        <v>3226</v>
      </c>
    </row>
    <row r="22" spans="1:4" hidden="1" x14ac:dyDescent="0.3">
      <c r="A22" t="s">
        <v>1244</v>
      </c>
      <c r="B22" t="s">
        <v>3230</v>
      </c>
      <c r="D22" t="s">
        <v>3226</v>
      </c>
    </row>
    <row r="23" spans="1:4" hidden="1" x14ac:dyDescent="0.3">
      <c r="A23" t="s">
        <v>1239</v>
      </c>
      <c r="B23" t="s">
        <v>3230</v>
      </c>
      <c r="D23" t="s">
        <v>3226</v>
      </c>
    </row>
    <row r="24" spans="1:4" hidden="1" x14ac:dyDescent="0.3">
      <c r="A24" t="s">
        <v>581</v>
      </c>
      <c r="B24" t="s">
        <v>3231</v>
      </c>
      <c r="D24" t="s">
        <v>3226</v>
      </c>
    </row>
    <row r="25" spans="1:4" hidden="1" x14ac:dyDescent="0.3">
      <c r="A25" t="s">
        <v>652</v>
      </c>
      <c r="B25" t="s">
        <v>3231</v>
      </c>
      <c r="D25" t="s">
        <v>3226</v>
      </c>
    </row>
    <row r="26" spans="1:4" hidden="1" x14ac:dyDescent="0.3">
      <c r="A26" t="s">
        <v>3227</v>
      </c>
      <c r="B26" t="s">
        <v>3231</v>
      </c>
      <c r="D26" t="s">
        <v>3226</v>
      </c>
    </row>
    <row r="27" spans="1:4" hidden="1" x14ac:dyDescent="0.3">
      <c r="A27" t="s">
        <v>600</v>
      </c>
      <c r="B27" t="s">
        <v>3231</v>
      </c>
      <c r="D27" t="s">
        <v>3226</v>
      </c>
    </row>
    <row r="28" spans="1:4" hidden="1" x14ac:dyDescent="0.3">
      <c r="A28" t="s">
        <v>1236</v>
      </c>
      <c r="B28" t="s">
        <v>3231</v>
      </c>
      <c r="D28" t="s">
        <v>3226</v>
      </c>
    </row>
    <row r="29" spans="1:4" hidden="1" x14ac:dyDescent="0.3">
      <c r="A29" t="s">
        <v>602</v>
      </c>
      <c r="B29" t="s">
        <v>3231</v>
      </c>
      <c r="D29" t="s">
        <v>3226</v>
      </c>
    </row>
    <row r="30" spans="1:4" hidden="1" x14ac:dyDescent="0.3">
      <c r="A30" t="s">
        <v>3228</v>
      </c>
      <c r="B30" t="s">
        <v>3231</v>
      </c>
      <c r="D30" t="s">
        <v>3226</v>
      </c>
    </row>
    <row r="31" spans="1:4" hidden="1" x14ac:dyDescent="0.3">
      <c r="A31" t="s">
        <v>1222</v>
      </c>
      <c r="B31" t="s">
        <v>3231</v>
      </c>
      <c r="D31" t="s">
        <v>3226</v>
      </c>
    </row>
    <row r="32" spans="1:4" hidden="1" x14ac:dyDescent="0.3">
      <c r="A32" t="s">
        <v>3229</v>
      </c>
      <c r="B32" t="s">
        <v>3231</v>
      </c>
      <c r="D32" t="s">
        <v>3226</v>
      </c>
    </row>
    <row r="33" spans="1:4" hidden="1" x14ac:dyDescent="0.3">
      <c r="A33" t="s">
        <v>1244</v>
      </c>
      <c r="B33" t="s">
        <v>3231</v>
      </c>
      <c r="D33" t="s">
        <v>3226</v>
      </c>
    </row>
    <row r="34" spans="1:4" hidden="1" x14ac:dyDescent="0.3">
      <c r="A34" t="s">
        <v>1239</v>
      </c>
      <c r="B34" t="s">
        <v>3231</v>
      </c>
      <c r="D34" t="s">
        <v>3226</v>
      </c>
    </row>
    <row r="35" spans="1:4" hidden="1" x14ac:dyDescent="0.3">
      <c r="A35" t="s">
        <v>581</v>
      </c>
      <c r="B35" t="s">
        <v>3232</v>
      </c>
      <c r="D35" t="s">
        <v>3226</v>
      </c>
    </row>
    <row r="36" spans="1:4" hidden="1" x14ac:dyDescent="0.3">
      <c r="A36" t="s">
        <v>652</v>
      </c>
      <c r="B36" t="s">
        <v>3232</v>
      </c>
      <c r="D36" t="s">
        <v>3226</v>
      </c>
    </row>
    <row r="37" spans="1:4" hidden="1" x14ac:dyDescent="0.3">
      <c r="A37" t="s">
        <v>3227</v>
      </c>
      <c r="B37" t="s">
        <v>3232</v>
      </c>
      <c r="D37" t="s">
        <v>3226</v>
      </c>
    </row>
    <row r="38" spans="1:4" hidden="1" x14ac:dyDescent="0.3">
      <c r="A38" t="s">
        <v>600</v>
      </c>
      <c r="B38" t="s">
        <v>3232</v>
      </c>
      <c r="D38" t="s">
        <v>3226</v>
      </c>
    </row>
    <row r="39" spans="1:4" hidden="1" x14ac:dyDescent="0.3">
      <c r="A39" t="s">
        <v>1236</v>
      </c>
      <c r="B39" t="s">
        <v>3232</v>
      </c>
      <c r="D39" t="s">
        <v>3226</v>
      </c>
    </row>
    <row r="40" spans="1:4" hidden="1" x14ac:dyDescent="0.3">
      <c r="A40" t="s">
        <v>602</v>
      </c>
      <c r="B40" t="s">
        <v>3232</v>
      </c>
      <c r="D40" t="s">
        <v>3226</v>
      </c>
    </row>
    <row r="41" spans="1:4" hidden="1" x14ac:dyDescent="0.3">
      <c r="A41" t="s">
        <v>3228</v>
      </c>
      <c r="B41" t="s">
        <v>3232</v>
      </c>
      <c r="D41" t="s">
        <v>3226</v>
      </c>
    </row>
    <row r="42" spans="1:4" hidden="1" x14ac:dyDescent="0.3">
      <c r="A42" t="s">
        <v>1222</v>
      </c>
      <c r="B42" t="s">
        <v>3232</v>
      </c>
      <c r="D42" t="s">
        <v>3226</v>
      </c>
    </row>
    <row r="43" spans="1:4" hidden="1" x14ac:dyDescent="0.3">
      <c r="A43" t="s">
        <v>3229</v>
      </c>
      <c r="B43" t="s">
        <v>3232</v>
      </c>
      <c r="D43" t="s">
        <v>3226</v>
      </c>
    </row>
    <row r="44" spans="1:4" hidden="1" x14ac:dyDescent="0.3">
      <c r="A44" t="s">
        <v>1244</v>
      </c>
      <c r="B44" t="s">
        <v>3232</v>
      </c>
      <c r="D44" t="s">
        <v>3226</v>
      </c>
    </row>
    <row r="45" spans="1:4" hidden="1" x14ac:dyDescent="0.3">
      <c r="A45" t="s">
        <v>1239</v>
      </c>
      <c r="B45" t="s">
        <v>3232</v>
      </c>
      <c r="D45" t="s">
        <v>3226</v>
      </c>
    </row>
    <row r="46" spans="1:4" hidden="1" x14ac:dyDescent="0.3">
      <c r="A46" t="s">
        <v>581</v>
      </c>
      <c r="B46" t="s">
        <v>3233</v>
      </c>
      <c r="D46" t="s">
        <v>3226</v>
      </c>
    </row>
    <row r="47" spans="1:4" hidden="1" x14ac:dyDescent="0.3">
      <c r="A47" t="s">
        <v>652</v>
      </c>
      <c r="B47" t="s">
        <v>3233</v>
      </c>
      <c r="D47" t="s">
        <v>3226</v>
      </c>
    </row>
    <row r="48" spans="1:4" hidden="1" x14ac:dyDescent="0.3">
      <c r="A48" t="s">
        <v>3227</v>
      </c>
      <c r="B48" t="s">
        <v>3233</v>
      </c>
      <c r="D48" t="s">
        <v>3226</v>
      </c>
    </row>
    <row r="49" spans="1:4" hidden="1" x14ac:dyDescent="0.3">
      <c r="A49" t="s">
        <v>600</v>
      </c>
      <c r="B49" t="s">
        <v>3233</v>
      </c>
      <c r="D49" t="s">
        <v>3226</v>
      </c>
    </row>
    <row r="50" spans="1:4" hidden="1" x14ac:dyDescent="0.3">
      <c r="A50" t="s">
        <v>1236</v>
      </c>
      <c r="B50" t="s">
        <v>3233</v>
      </c>
      <c r="D50" t="s">
        <v>3226</v>
      </c>
    </row>
    <row r="51" spans="1:4" hidden="1" x14ac:dyDescent="0.3">
      <c r="A51" t="s">
        <v>602</v>
      </c>
      <c r="B51" t="s">
        <v>3233</v>
      </c>
      <c r="D51" t="s">
        <v>3226</v>
      </c>
    </row>
    <row r="52" spans="1:4" hidden="1" x14ac:dyDescent="0.3">
      <c r="A52" t="s">
        <v>3228</v>
      </c>
      <c r="B52" t="s">
        <v>3233</v>
      </c>
      <c r="D52" t="s">
        <v>3226</v>
      </c>
    </row>
    <row r="53" spans="1:4" hidden="1" x14ac:dyDescent="0.3">
      <c r="A53" t="s">
        <v>1222</v>
      </c>
      <c r="B53" t="s">
        <v>3233</v>
      </c>
      <c r="D53" t="s">
        <v>3226</v>
      </c>
    </row>
    <row r="54" spans="1:4" hidden="1" x14ac:dyDescent="0.3">
      <c r="A54" t="s">
        <v>3229</v>
      </c>
      <c r="B54" t="s">
        <v>3233</v>
      </c>
      <c r="D54" t="s">
        <v>3226</v>
      </c>
    </row>
    <row r="55" spans="1:4" hidden="1" x14ac:dyDescent="0.3">
      <c r="A55" t="s">
        <v>1244</v>
      </c>
      <c r="B55" t="s">
        <v>3233</v>
      </c>
      <c r="D55" t="s">
        <v>3226</v>
      </c>
    </row>
    <row r="56" spans="1:4" hidden="1" x14ac:dyDescent="0.3">
      <c r="A56" t="s">
        <v>1239</v>
      </c>
      <c r="B56" t="s">
        <v>3233</v>
      </c>
      <c r="D56" t="s">
        <v>3226</v>
      </c>
    </row>
    <row r="57" spans="1:4" hidden="1" x14ac:dyDescent="0.3">
      <c r="A57" t="s">
        <v>581</v>
      </c>
      <c r="B57" t="s">
        <v>3234</v>
      </c>
      <c r="D57" t="s">
        <v>3226</v>
      </c>
    </row>
    <row r="58" spans="1:4" hidden="1" x14ac:dyDescent="0.3">
      <c r="A58" t="s">
        <v>652</v>
      </c>
      <c r="B58" t="s">
        <v>3234</v>
      </c>
      <c r="D58" t="s">
        <v>3226</v>
      </c>
    </row>
    <row r="59" spans="1:4" hidden="1" x14ac:dyDescent="0.3">
      <c r="A59" t="s">
        <v>3227</v>
      </c>
      <c r="B59" t="s">
        <v>3234</v>
      </c>
      <c r="D59" t="s">
        <v>3226</v>
      </c>
    </row>
    <row r="60" spans="1:4" hidden="1" x14ac:dyDescent="0.3">
      <c r="A60" t="s">
        <v>600</v>
      </c>
      <c r="B60" t="s">
        <v>3234</v>
      </c>
      <c r="D60" t="s">
        <v>3226</v>
      </c>
    </row>
    <row r="61" spans="1:4" hidden="1" x14ac:dyDescent="0.3">
      <c r="A61" t="s">
        <v>1236</v>
      </c>
      <c r="B61" t="s">
        <v>3234</v>
      </c>
      <c r="D61" t="s">
        <v>3226</v>
      </c>
    </row>
    <row r="62" spans="1:4" hidden="1" x14ac:dyDescent="0.3">
      <c r="A62" t="s">
        <v>602</v>
      </c>
      <c r="B62" t="s">
        <v>3234</v>
      </c>
      <c r="D62" t="s">
        <v>3226</v>
      </c>
    </row>
    <row r="63" spans="1:4" hidden="1" x14ac:dyDescent="0.3">
      <c r="A63" t="s">
        <v>3228</v>
      </c>
      <c r="B63" t="s">
        <v>3234</v>
      </c>
      <c r="D63" t="s">
        <v>3226</v>
      </c>
    </row>
    <row r="64" spans="1:4" hidden="1" x14ac:dyDescent="0.3">
      <c r="A64" t="s">
        <v>1222</v>
      </c>
      <c r="B64" t="s">
        <v>3234</v>
      </c>
      <c r="D64" t="s">
        <v>3226</v>
      </c>
    </row>
    <row r="65" spans="1:4" hidden="1" x14ac:dyDescent="0.3">
      <c r="A65" t="s">
        <v>3229</v>
      </c>
      <c r="B65" t="s">
        <v>3234</v>
      </c>
      <c r="D65" t="s">
        <v>3226</v>
      </c>
    </row>
    <row r="66" spans="1:4" hidden="1" x14ac:dyDescent="0.3">
      <c r="A66" t="s">
        <v>1244</v>
      </c>
      <c r="B66" t="s">
        <v>3234</v>
      </c>
      <c r="D66" t="s">
        <v>3226</v>
      </c>
    </row>
    <row r="67" spans="1:4" hidden="1" x14ac:dyDescent="0.3">
      <c r="A67" t="s">
        <v>1239</v>
      </c>
      <c r="B67" t="s">
        <v>3234</v>
      </c>
      <c r="D67" t="s">
        <v>3226</v>
      </c>
    </row>
    <row r="68" spans="1:4" hidden="1" x14ac:dyDescent="0.3">
      <c r="A68" t="s">
        <v>581</v>
      </c>
      <c r="B68" t="s">
        <v>3235</v>
      </c>
      <c r="D68" t="s">
        <v>3226</v>
      </c>
    </row>
    <row r="69" spans="1:4" hidden="1" x14ac:dyDescent="0.3">
      <c r="A69" t="s">
        <v>652</v>
      </c>
      <c r="B69" t="s">
        <v>3235</v>
      </c>
      <c r="D69" t="s">
        <v>3226</v>
      </c>
    </row>
    <row r="70" spans="1:4" hidden="1" x14ac:dyDescent="0.3">
      <c r="A70" t="s">
        <v>3227</v>
      </c>
      <c r="B70" t="s">
        <v>3235</v>
      </c>
      <c r="D70" t="s">
        <v>3226</v>
      </c>
    </row>
    <row r="71" spans="1:4" hidden="1" x14ac:dyDescent="0.3">
      <c r="A71" t="s">
        <v>600</v>
      </c>
      <c r="B71" t="s">
        <v>3235</v>
      </c>
      <c r="D71" t="s">
        <v>3226</v>
      </c>
    </row>
    <row r="72" spans="1:4" hidden="1" x14ac:dyDescent="0.3">
      <c r="A72" t="s">
        <v>1236</v>
      </c>
      <c r="B72" t="s">
        <v>3235</v>
      </c>
      <c r="D72" t="s">
        <v>3226</v>
      </c>
    </row>
    <row r="73" spans="1:4" hidden="1" x14ac:dyDescent="0.3">
      <c r="A73" t="s">
        <v>602</v>
      </c>
      <c r="B73" t="s">
        <v>3235</v>
      </c>
      <c r="D73" t="s">
        <v>3226</v>
      </c>
    </row>
    <row r="74" spans="1:4" hidden="1" x14ac:dyDescent="0.3">
      <c r="A74" t="s">
        <v>3228</v>
      </c>
      <c r="B74" t="s">
        <v>3235</v>
      </c>
      <c r="D74" t="s">
        <v>3226</v>
      </c>
    </row>
    <row r="75" spans="1:4" hidden="1" x14ac:dyDescent="0.3">
      <c r="A75" t="s">
        <v>1222</v>
      </c>
      <c r="B75" t="s">
        <v>3235</v>
      </c>
      <c r="D75" t="s">
        <v>3226</v>
      </c>
    </row>
    <row r="76" spans="1:4" hidden="1" x14ac:dyDescent="0.3">
      <c r="A76" t="s">
        <v>3229</v>
      </c>
      <c r="B76" t="s">
        <v>3235</v>
      </c>
      <c r="D76" t="s">
        <v>3226</v>
      </c>
    </row>
    <row r="77" spans="1:4" hidden="1" x14ac:dyDescent="0.3">
      <c r="A77" t="s">
        <v>1244</v>
      </c>
      <c r="B77" t="s">
        <v>3235</v>
      </c>
      <c r="D77" t="s">
        <v>3226</v>
      </c>
    </row>
    <row r="78" spans="1:4" hidden="1" x14ac:dyDescent="0.3">
      <c r="A78" t="s">
        <v>1239</v>
      </c>
      <c r="B78" t="s">
        <v>3235</v>
      </c>
      <c r="D78" t="s">
        <v>3226</v>
      </c>
    </row>
    <row r="79" spans="1:4" hidden="1" x14ac:dyDescent="0.3">
      <c r="A79" t="s">
        <v>581</v>
      </c>
      <c r="B79" t="s">
        <v>3236</v>
      </c>
      <c r="D79" t="s">
        <v>3226</v>
      </c>
    </row>
    <row r="80" spans="1:4" hidden="1" x14ac:dyDescent="0.3">
      <c r="A80" t="s">
        <v>652</v>
      </c>
      <c r="B80" t="s">
        <v>3236</v>
      </c>
      <c r="D80" t="s">
        <v>3226</v>
      </c>
    </row>
    <row r="81" spans="1:4" hidden="1" x14ac:dyDescent="0.3">
      <c r="A81" t="s">
        <v>3227</v>
      </c>
      <c r="B81" t="s">
        <v>3236</v>
      </c>
      <c r="D81" t="s">
        <v>3226</v>
      </c>
    </row>
    <row r="82" spans="1:4" hidden="1" x14ac:dyDescent="0.3">
      <c r="A82" t="s">
        <v>600</v>
      </c>
      <c r="B82" t="s">
        <v>3236</v>
      </c>
      <c r="D82" t="s">
        <v>3226</v>
      </c>
    </row>
    <row r="83" spans="1:4" hidden="1" x14ac:dyDescent="0.3">
      <c r="A83" t="s">
        <v>1236</v>
      </c>
      <c r="B83" t="s">
        <v>3236</v>
      </c>
      <c r="D83" t="s">
        <v>3226</v>
      </c>
    </row>
    <row r="84" spans="1:4" hidden="1" x14ac:dyDescent="0.3">
      <c r="A84" t="s">
        <v>602</v>
      </c>
      <c r="B84" t="s">
        <v>3236</v>
      </c>
      <c r="D84" t="s">
        <v>3226</v>
      </c>
    </row>
    <row r="85" spans="1:4" hidden="1" x14ac:dyDescent="0.3">
      <c r="A85" t="s">
        <v>3228</v>
      </c>
      <c r="B85" t="s">
        <v>3236</v>
      </c>
      <c r="D85" t="s">
        <v>3226</v>
      </c>
    </row>
    <row r="86" spans="1:4" hidden="1" x14ac:dyDescent="0.3">
      <c r="A86" t="s">
        <v>1222</v>
      </c>
      <c r="B86" t="s">
        <v>3236</v>
      </c>
      <c r="D86" t="s">
        <v>3226</v>
      </c>
    </row>
    <row r="87" spans="1:4" hidden="1" x14ac:dyDescent="0.3">
      <c r="A87" t="s">
        <v>3229</v>
      </c>
      <c r="B87" t="s">
        <v>3236</v>
      </c>
      <c r="D87" t="s">
        <v>3226</v>
      </c>
    </row>
    <row r="88" spans="1:4" hidden="1" x14ac:dyDescent="0.3">
      <c r="A88" t="s">
        <v>1244</v>
      </c>
      <c r="B88" t="s">
        <v>3236</v>
      </c>
      <c r="D88" t="s">
        <v>3226</v>
      </c>
    </row>
    <row r="89" spans="1:4" hidden="1" x14ac:dyDescent="0.3">
      <c r="A89" t="s">
        <v>1239</v>
      </c>
      <c r="B89" t="s">
        <v>3236</v>
      </c>
      <c r="D89" t="s">
        <v>3226</v>
      </c>
    </row>
    <row r="90" spans="1:4" hidden="1" x14ac:dyDescent="0.3">
      <c r="A90" t="s">
        <v>581</v>
      </c>
      <c r="B90" t="s">
        <v>3237</v>
      </c>
      <c r="D90" t="s">
        <v>3226</v>
      </c>
    </row>
    <row r="91" spans="1:4" hidden="1" x14ac:dyDescent="0.3">
      <c r="A91" t="s">
        <v>652</v>
      </c>
      <c r="B91" t="s">
        <v>3237</v>
      </c>
      <c r="D91" t="s">
        <v>3226</v>
      </c>
    </row>
    <row r="92" spans="1:4" hidden="1" x14ac:dyDescent="0.3">
      <c r="A92" t="s">
        <v>3227</v>
      </c>
      <c r="B92" t="s">
        <v>3237</v>
      </c>
      <c r="D92" t="s">
        <v>3226</v>
      </c>
    </row>
    <row r="93" spans="1:4" hidden="1" x14ac:dyDescent="0.3">
      <c r="A93" t="s">
        <v>600</v>
      </c>
      <c r="B93" t="s">
        <v>3237</v>
      </c>
      <c r="D93" t="s">
        <v>3226</v>
      </c>
    </row>
    <row r="94" spans="1:4" hidden="1" x14ac:dyDescent="0.3">
      <c r="A94" t="s">
        <v>1236</v>
      </c>
      <c r="B94" t="s">
        <v>3237</v>
      </c>
      <c r="D94" t="s">
        <v>3226</v>
      </c>
    </row>
    <row r="95" spans="1:4" hidden="1" x14ac:dyDescent="0.3">
      <c r="A95" t="s">
        <v>602</v>
      </c>
      <c r="B95" t="s">
        <v>3237</v>
      </c>
      <c r="D95" t="s">
        <v>3226</v>
      </c>
    </row>
    <row r="96" spans="1:4" hidden="1" x14ac:dyDescent="0.3">
      <c r="A96" t="s">
        <v>3228</v>
      </c>
      <c r="B96" t="s">
        <v>3237</v>
      </c>
      <c r="D96" t="s">
        <v>3226</v>
      </c>
    </row>
    <row r="97" spans="1:4" hidden="1" x14ac:dyDescent="0.3">
      <c r="A97" t="s">
        <v>1222</v>
      </c>
      <c r="B97" t="s">
        <v>3237</v>
      </c>
      <c r="D97" t="s">
        <v>3226</v>
      </c>
    </row>
    <row r="98" spans="1:4" hidden="1" x14ac:dyDescent="0.3">
      <c r="A98" t="s">
        <v>3229</v>
      </c>
      <c r="B98" t="s">
        <v>3237</v>
      </c>
      <c r="D98" t="s">
        <v>3226</v>
      </c>
    </row>
    <row r="99" spans="1:4" hidden="1" x14ac:dyDescent="0.3">
      <c r="A99" t="s">
        <v>1244</v>
      </c>
      <c r="B99" t="s">
        <v>3237</v>
      </c>
      <c r="D99" t="s">
        <v>3226</v>
      </c>
    </row>
    <row r="100" spans="1:4" hidden="1" x14ac:dyDescent="0.3">
      <c r="A100" t="s">
        <v>1239</v>
      </c>
      <c r="B100" t="s">
        <v>3237</v>
      </c>
      <c r="D100" t="s">
        <v>3226</v>
      </c>
    </row>
    <row r="101" spans="1:4" hidden="1" x14ac:dyDescent="0.3">
      <c r="A101" t="s">
        <v>581</v>
      </c>
      <c r="B101" t="s">
        <v>3952</v>
      </c>
      <c r="D101" t="s">
        <v>3226</v>
      </c>
    </row>
    <row r="102" spans="1:4" hidden="1" x14ac:dyDescent="0.3">
      <c r="A102" t="s">
        <v>652</v>
      </c>
      <c r="B102" t="s">
        <v>3952</v>
      </c>
      <c r="D102" t="s">
        <v>3226</v>
      </c>
    </row>
    <row r="103" spans="1:4" hidden="1" x14ac:dyDescent="0.3">
      <c r="A103" t="s">
        <v>3227</v>
      </c>
      <c r="B103" t="s">
        <v>3952</v>
      </c>
      <c r="D103" t="s">
        <v>3226</v>
      </c>
    </row>
    <row r="104" spans="1:4" hidden="1" x14ac:dyDescent="0.3">
      <c r="A104" t="s">
        <v>600</v>
      </c>
      <c r="B104" t="s">
        <v>3952</v>
      </c>
      <c r="D104" t="s">
        <v>3226</v>
      </c>
    </row>
    <row r="105" spans="1:4" hidden="1" x14ac:dyDescent="0.3">
      <c r="A105" t="s">
        <v>1236</v>
      </c>
      <c r="B105" t="s">
        <v>3952</v>
      </c>
      <c r="D105" t="s">
        <v>3226</v>
      </c>
    </row>
    <row r="106" spans="1:4" hidden="1" x14ac:dyDescent="0.3">
      <c r="A106" t="s">
        <v>602</v>
      </c>
      <c r="B106" t="s">
        <v>3952</v>
      </c>
      <c r="D106" t="s">
        <v>3226</v>
      </c>
    </row>
    <row r="107" spans="1:4" hidden="1" x14ac:dyDescent="0.3">
      <c r="A107" t="s">
        <v>3228</v>
      </c>
      <c r="B107" t="s">
        <v>3952</v>
      </c>
      <c r="D107" t="s">
        <v>3226</v>
      </c>
    </row>
    <row r="108" spans="1:4" hidden="1" x14ac:dyDescent="0.3">
      <c r="A108" t="s">
        <v>1222</v>
      </c>
      <c r="B108" t="s">
        <v>3952</v>
      </c>
      <c r="D108" t="s">
        <v>3226</v>
      </c>
    </row>
    <row r="109" spans="1:4" hidden="1" x14ac:dyDescent="0.3">
      <c r="A109" t="s">
        <v>3229</v>
      </c>
      <c r="B109" t="s">
        <v>3952</v>
      </c>
      <c r="D109" t="s">
        <v>3226</v>
      </c>
    </row>
    <row r="110" spans="1:4" hidden="1" x14ac:dyDescent="0.3">
      <c r="A110" t="s">
        <v>1244</v>
      </c>
      <c r="B110" t="s">
        <v>3952</v>
      </c>
      <c r="D110" t="s">
        <v>3226</v>
      </c>
    </row>
    <row r="111" spans="1:4" hidden="1" x14ac:dyDescent="0.3">
      <c r="A111" t="s">
        <v>1239</v>
      </c>
      <c r="B111" t="s">
        <v>3952</v>
      </c>
      <c r="D111" t="s">
        <v>3226</v>
      </c>
    </row>
    <row r="112" spans="1:4" hidden="1" x14ac:dyDescent="0.3">
      <c r="A112" t="s">
        <v>581</v>
      </c>
      <c r="B112" t="s">
        <v>3238</v>
      </c>
      <c r="D112" t="s">
        <v>3226</v>
      </c>
    </row>
    <row r="113" spans="1:4" hidden="1" x14ac:dyDescent="0.3">
      <c r="A113" t="s">
        <v>652</v>
      </c>
      <c r="B113" t="s">
        <v>3238</v>
      </c>
      <c r="D113" t="s">
        <v>3226</v>
      </c>
    </row>
    <row r="114" spans="1:4" hidden="1" x14ac:dyDescent="0.3">
      <c r="A114" t="s">
        <v>3227</v>
      </c>
      <c r="B114" t="s">
        <v>3238</v>
      </c>
      <c r="D114" t="s">
        <v>3226</v>
      </c>
    </row>
    <row r="115" spans="1:4" hidden="1" x14ac:dyDescent="0.3">
      <c r="A115" t="s">
        <v>600</v>
      </c>
      <c r="B115" t="s">
        <v>3238</v>
      </c>
      <c r="D115" t="s">
        <v>3226</v>
      </c>
    </row>
    <row r="116" spans="1:4" hidden="1" x14ac:dyDescent="0.3">
      <c r="A116" t="s">
        <v>1236</v>
      </c>
      <c r="B116" t="s">
        <v>3238</v>
      </c>
      <c r="D116" t="s">
        <v>3226</v>
      </c>
    </row>
    <row r="117" spans="1:4" hidden="1" x14ac:dyDescent="0.3">
      <c r="A117" t="s">
        <v>602</v>
      </c>
      <c r="B117" t="s">
        <v>3238</v>
      </c>
      <c r="D117" t="s">
        <v>3226</v>
      </c>
    </row>
    <row r="118" spans="1:4" hidden="1" x14ac:dyDescent="0.3">
      <c r="A118" t="s">
        <v>3228</v>
      </c>
      <c r="B118" t="s">
        <v>3238</v>
      </c>
      <c r="D118" t="s">
        <v>3226</v>
      </c>
    </row>
    <row r="119" spans="1:4" hidden="1" x14ac:dyDescent="0.3">
      <c r="A119" t="s">
        <v>1222</v>
      </c>
      <c r="B119" t="s">
        <v>3238</v>
      </c>
      <c r="D119" t="s">
        <v>3226</v>
      </c>
    </row>
    <row r="120" spans="1:4" hidden="1" x14ac:dyDescent="0.3">
      <c r="A120" t="s">
        <v>3229</v>
      </c>
      <c r="B120" t="s">
        <v>3238</v>
      </c>
      <c r="D120" t="s">
        <v>3226</v>
      </c>
    </row>
    <row r="121" spans="1:4" hidden="1" x14ac:dyDescent="0.3">
      <c r="A121" t="s">
        <v>1244</v>
      </c>
      <c r="B121" t="s">
        <v>3238</v>
      </c>
      <c r="D121" t="s">
        <v>3226</v>
      </c>
    </row>
    <row r="122" spans="1:4" hidden="1" x14ac:dyDescent="0.3">
      <c r="A122" t="s">
        <v>1239</v>
      </c>
      <c r="B122" t="s">
        <v>3238</v>
      </c>
      <c r="D122" t="s">
        <v>3226</v>
      </c>
    </row>
    <row r="123" spans="1:4" hidden="1" x14ac:dyDescent="0.3">
      <c r="A123" t="s">
        <v>581</v>
      </c>
      <c r="B123" t="s">
        <v>3239</v>
      </c>
      <c r="D123" t="s">
        <v>3226</v>
      </c>
    </row>
    <row r="124" spans="1:4" hidden="1" x14ac:dyDescent="0.3">
      <c r="A124" t="s">
        <v>652</v>
      </c>
      <c r="B124" t="s">
        <v>3239</v>
      </c>
      <c r="D124" t="s">
        <v>3226</v>
      </c>
    </row>
    <row r="125" spans="1:4" hidden="1" x14ac:dyDescent="0.3">
      <c r="A125" t="s">
        <v>3227</v>
      </c>
      <c r="B125" t="s">
        <v>3239</v>
      </c>
      <c r="D125" t="s">
        <v>3226</v>
      </c>
    </row>
    <row r="126" spans="1:4" hidden="1" x14ac:dyDescent="0.3">
      <c r="A126" t="s">
        <v>600</v>
      </c>
      <c r="B126" t="s">
        <v>3239</v>
      </c>
      <c r="D126" t="s">
        <v>3226</v>
      </c>
    </row>
    <row r="127" spans="1:4" hidden="1" x14ac:dyDescent="0.3">
      <c r="A127" t="s">
        <v>1236</v>
      </c>
      <c r="B127" t="s">
        <v>3239</v>
      </c>
      <c r="D127" t="s">
        <v>3226</v>
      </c>
    </row>
    <row r="128" spans="1:4" hidden="1" x14ac:dyDescent="0.3">
      <c r="A128" t="s">
        <v>602</v>
      </c>
      <c r="B128" t="s">
        <v>3239</v>
      </c>
      <c r="D128" t="s">
        <v>3226</v>
      </c>
    </row>
    <row r="129" spans="1:4" hidden="1" x14ac:dyDescent="0.3">
      <c r="A129" t="s">
        <v>3228</v>
      </c>
      <c r="B129" t="s">
        <v>3239</v>
      </c>
      <c r="D129" t="s">
        <v>3226</v>
      </c>
    </row>
    <row r="130" spans="1:4" hidden="1" x14ac:dyDescent="0.3">
      <c r="A130" t="s">
        <v>1222</v>
      </c>
      <c r="B130" t="s">
        <v>3239</v>
      </c>
      <c r="D130" t="s">
        <v>3226</v>
      </c>
    </row>
    <row r="131" spans="1:4" hidden="1" x14ac:dyDescent="0.3">
      <c r="A131" t="s">
        <v>3229</v>
      </c>
      <c r="B131" t="s">
        <v>3239</v>
      </c>
      <c r="D131" t="s">
        <v>3226</v>
      </c>
    </row>
    <row r="132" spans="1:4" hidden="1" x14ac:dyDescent="0.3">
      <c r="A132" t="s">
        <v>1244</v>
      </c>
      <c r="B132" t="s">
        <v>3239</v>
      </c>
      <c r="D132" t="s">
        <v>3226</v>
      </c>
    </row>
    <row r="133" spans="1:4" hidden="1" x14ac:dyDescent="0.3">
      <c r="A133" t="s">
        <v>1239</v>
      </c>
      <c r="B133" t="s">
        <v>3239</v>
      </c>
      <c r="D133" t="s">
        <v>3226</v>
      </c>
    </row>
    <row r="134" spans="1:4" hidden="1" x14ac:dyDescent="0.3">
      <c r="A134" t="s">
        <v>581</v>
      </c>
      <c r="B134" t="s">
        <v>3240</v>
      </c>
      <c r="D134" t="s">
        <v>3226</v>
      </c>
    </row>
    <row r="135" spans="1:4" hidden="1" x14ac:dyDescent="0.3">
      <c r="A135" t="s">
        <v>652</v>
      </c>
      <c r="B135" t="s">
        <v>3240</v>
      </c>
      <c r="D135" t="s">
        <v>3226</v>
      </c>
    </row>
    <row r="136" spans="1:4" hidden="1" x14ac:dyDescent="0.3">
      <c r="A136" t="s">
        <v>3227</v>
      </c>
      <c r="B136" t="s">
        <v>3240</v>
      </c>
      <c r="D136" t="s">
        <v>3226</v>
      </c>
    </row>
    <row r="137" spans="1:4" hidden="1" x14ac:dyDescent="0.3">
      <c r="A137" t="s">
        <v>600</v>
      </c>
      <c r="B137" t="s">
        <v>3240</v>
      </c>
      <c r="D137" t="s">
        <v>3226</v>
      </c>
    </row>
    <row r="138" spans="1:4" hidden="1" x14ac:dyDescent="0.3">
      <c r="A138" t="s">
        <v>1236</v>
      </c>
      <c r="B138" t="s">
        <v>3240</v>
      </c>
      <c r="D138" t="s">
        <v>3226</v>
      </c>
    </row>
    <row r="139" spans="1:4" hidden="1" x14ac:dyDescent="0.3">
      <c r="A139" t="s">
        <v>602</v>
      </c>
      <c r="B139" t="s">
        <v>3240</v>
      </c>
      <c r="D139" t="s">
        <v>3226</v>
      </c>
    </row>
    <row r="140" spans="1:4" hidden="1" x14ac:dyDescent="0.3">
      <c r="A140" t="s">
        <v>3228</v>
      </c>
      <c r="B140" t="s">
        <v>3240</v>
      </c>
      <c r="D140" t="s">
        <v>3226</v>
      </c>
    </row>
    <row r="141" spans="1:4" hidden="1" x14ac:dyDescent="0.3">
      <c r="A141" t="s">
        <v>1222</v>
      </c>
      <c r="B141" t="s">
        <v>3240</v>
      </c>
      <c r="D141" t="s">
        <v>3226</v>
      </c>
    </row>
    <row r="142" spans="1:4" hidden="1" x14ac:dyDescent="0.3">
      <c r="A142" t="s">
        <v>3229</v>
      </c>
      <c r="B142" t="s">
        <v>3240</v>
      </c>
      <c r="D142" t="s">
        <v>3226</v>
      </c>
    </row>
    <row r="143" spans="1:4" hidden="1" x14ac:dyDescent="0.3">
      <c r="A143" t="s">
        <v>1244</v>
      </c>
      <c r="B143" t="s">
        <v>3240</v>
      </c>
      <c r="D143" t="s">
        <v>3226</v>
      </c>
    </row>
    <row r="144" spans="1:4" hidden="1" x14ac:dyDescent="0.3">
      <c r="A144" t="s">
        <v>1239</v>
      </c>
      <c r="B144" t="s">
        <v>3240</v>
      </c>
      <c r="D144" t="s">
        <v>3226</v>
      </c>
    </row>
    <row r="145" spans="1:4" hidden="1" x14ac:dyDescent="0.3">
      <c r="A145" t="s">
        <v>581</v>
      </c>
      <c r="B145" t="s">
        <v>3241</v>
      </c>
      <c r="D145" t="s">
        <v>3226</v>
      </c>
    </row>
    <row r="146" spans="1:4" hidden="1" x14ac:dyDescent="0.3">
      <c r="A146" t="s">
        <v>652</v>
      </c>
      <c r="B146" t="s">
        <v>3241</v>
      </c>
      <c r="D146" t="s">
        <v>3226</v>
      </c>
    </row>
    <row r="147" spans="1:4" hidden="1" x14ac:dyDescent="0.3">
      <c r="A147" t="s">
        <v>3227</v>
      </c>
      <c r="B147" t="s">
        <v>3241</v>
      </c>
      <c r="D147" t="s">
        <v>3226</v>
      </c>
    </row>
    <row r="148" spans="1:4" hidden="1" x14ac:dyDescent="0.3">
      <c r="A148" t="s">
        <v>600</v>
      </c>
      <c r="B148" t="s">
        <v>3241</v>
      </c>
      <c r="D148" t="s">
        <v>3226</v>
      </c>
    </row>
    <row r="149" spans="1:4" hidden="1" x14ac:dyDescent="0.3">
      <c r="A149" t="s">
        <v>1236</v>
      </c>
      <c r="B149" t="s">
        <v>3241</v>
      </c>
      <c r="D149" t="s">
        <v>3226</v>
      </c>
    </row>
    <row r="150" spans="1:4" hidden="1" x14ac:dyDescent="0.3">
      <c r="A150" t="s">
        <v>602</v>
      </c>
      <c r="B150" t="s">
        <v>3241</v>
      </c>
      <c r="D150" t="s">
        <v>3226</v>
      </c>
    </row>
    <row r="151" spans="1:4" hidden="1" x14ac:dyDescent="0.3">
      <c r="A151" t="s">
        <v>3228</v>
      </c>
      <c r="B151" t="s">
        <v>3241</v>
      </c>
      <c r="D151" t="s">
        <v>3226</v>
      </c>
    </row>
    <row r="152" spans="1:4" hidden="1" x14ac:dyDescent="0.3">
      <c r="A152" t="s">
        <v>1222</v>
      </c>
      <c r="B152" t="s">
        <v>3241</v>
      </c>
      <c r="D152" t="s">
        <v>3226</v>
      </c>
    </row>
    <row r="153" spans="1:4" hidden="1" x14ac:dyDescent="0.3">
      <c r="A153" t="s">
        <v>3229</v>
      </c>
      <c r="B153" t="s">
        <v>3241</v>
      </c>
      <c r="D153" t="s">
        <v>3226</v>
      </c>
    </row>
    <row r="154" spans="1:4" hidden="1" x14ac:dyDescent="0.3">
      <c r="A154" t="s">
        <v>1244</v>
      </c>
      <c r="B154" t="s">
        <v>3241</v>
      </c>
      <c r="D154" t="s">
        <v>3226</v>
      </c>
    </row>
    <row r="155" spans="1:4" hidden="1" x14ac:dyDescent="0.3">
      <c r="A155" t="s">
        <v>1239</v>
      </c>
      <c r="B155" t="s">
        <v>3241</v>
      </c>
      <c r="D155" t="s">
        <v>3226</v>
      </c>
    </row>
    <row r="156" spans="1:4" hidden="1" x14ac:dyDescent="0.3">
      <c r="A156" t="s">
        <v>581</v>
      </c>
      <c r="B156" t="s">
        <v>3242</v>
      </c>
      <c r="D156" t="s">
        <v>3226</v>
      </c>
    </row>
    <row r="157" spans="1:4" hidden="1" x14ac:dyDescent="0.3">
      <c r="A157" t="s">
        <v>652</v>
      </c>
      <c r="B157" t="s">
        <v>3242</v>
      </c>
      <c r="D157" t="s">
        <v>3226</v>
      </c>
    </row>
    <row r="158" spans="1:4" hidden="1" x14ac:dyDescent="0.3">
      <c r="A158" t="s">
        <v>3227</v>
      </c>
      <c r="B158" t="s">
        <v>3242</v>
      </c>
      <c r="D158" t="s">
        <v>3226</v>
      </c>
    </row>
    <row r="159" spans="1:4" hidden="1" x14ac:dyDescent="0.3">
      <c r="A159" t="s">
        <v>600</v>
      </c>
      <c r="B159" t="s">
        <v>3242</v>
      </c>
      <c r="D159" t="s">
        <v>3226</v>
      </c>
    </row>
    <row r="160" spans="1:4" hidden="1" x14ac:dyDescent="0.3">
      <c r="A160" t="s">
        <v>1236</v>
      </c>
      <c r="B160" t="s">
        <v>3242</v>
      </c>
      <c r="D160" t="s">
        <v>3226</v>
      </c>
    </row>
    <row r="161" spans="1:4" hidden="1" x14ac:dyDescent="0.3">
      <c r="A161" t="s">
        <v>602</v>
      </c>
      <c r="B161" t="s">
        <v>3242</v>
      </c>
      <c r="D161" t="s">
        <v>3226</v>
      </c>
    </row>
    <row r="162" spans="1:4" hidden="1" x14ac:dyDescent="0.3">
      <c r="A162" t="s">
        <v>3228</v>
      </c>
      <c r="B162" t="s">
        <v>3242</v>
      </c>
      <c r="D162" t="s">
        <v>3226</v>
      </c>
    </row>
    <row r="163" spans="1:4" hidden="1" x14ac:dyDescent="0.3">
      <c r="A163" t="s">
        <v>1222</v>
      </c>
      <c r="B163" t="s">
        <v>3242</v>
      </c>
      <c r="D163" t="s">
        <v>3226</v>
      </c>
    </row>
    <row r="164" spans="1:4" hidden="1" x14ac:dyDescent="0.3">
      <c r="A164" t="s">
        <v>3229</v>
      </c>
      <c r="B164" t="s">
        <v>3242</v>
      </c>
      <c r="D164" t="s">
        <v>3226</v>
      </c>
    </row>
    <row r="165" spans="1:4" hidden="1" x14ac:dyDescent="0.3">
      <c r="A165" t="s">
        <v>1244</v>
      </c>
      <c r="B165" t="s">
        <v>3242</v>
      </c>
      <c r="D165" t="s">
        <v>3226</v>
      </c>
    </row>
    <row r="166" spans="1:4" hidden="1" x14ac:dyDescent="0.3">
      <c r="A166" t="s">
        <v>1239</v>
      </c>
      <c r="B166" t="s">
        <v>3242</v>
      </c>
      <c r="D166" t="s">
        <v>3226</v>
      </c>
    </row>
    <row r="167" spans="1:4" hidden="1" x14ac:dyDescent="0.3">
      <c r="A167" t="s">
        <v>581</v>
      </c>
      <c r="B167" t="s">
        <v>3243</v>
      </c>
      <c r="D167" t="s">
        <v>3226</v>
      </c>
    </row>
    <row r="168" spans="1:4" hidden="1" x14ac:dyDescent="0.3">
      <c r="A168" t="s">
        <v>652</v>
      </c>
      <c r="B168" t="s">
        <v>3243</v>
      </c>
      <c r="D168" t="s">
        <v>3226</v>
      </c>
    </row>
    <row r="169" spans="1:4" hidden="1" x14ac:dyDescent="0.3">
      <c r="A169" t="s">
        <v>3227</v>
      </c>
      <c r="B169" t="s">
        <v>3243</v>
      </c>
      <c r="D169" t="s">
        <v>3226</v>
      </c>
    </row>
    <row r="170" spans="1:4" hidden="1" x14ac:dyDescent="0.3">
      <c r="A170" t="s">
        <v>600</v>
      </c>
      <c r="B170" t="s">
        <v>3243</v>
      </c>
      <c r="D170" t="s">
        <v>3226</v>
      </c>
    </row>
    <row r="171" spans="1:4" hidden="1" x14ac:dyDescent="0.3">
      <c r="A171" t="s">
        <v>1236</v>
      </c>
      <c r="B171" t="s">
        <v>3243</v>
      </c>
      <c r="D171" t="s">
        <v>3226</v>
      </c>
    </row>
    <row r="172" spans="1:4" hidden="1" x14ac:dyDescent="0.3">
      <c r="A172" t="s">
        <v>602</v>
      </c>
      <c r="B172" t="s">
        <v>3243</v>
      </c>
      <c r="D172" t="s">
        <v>3226</v>
      </c>
    </row>
    <row r="173" spans="1:4" hidden="1" x14ac:dyDescent="0.3">
      <c r="A173" t="s">
        <v>3228</v>
      </c>
      <c r="B173" t="s">
        <v>3243</v>
      </c>
      <c r="D173" t="s">
        <v>3226</v>
      </c>
    </row>
    <row r="174" spans="1:4" hidden="1" x14ac:dyDescent="0.3">
      <c r="A174" t="s">
        <v>1222</v>
      </c>
      <c r="B174" t="s">
        <v>3243</v>
      </c>
      <c r="D174" t="s">
        <v>3226</v>
      </c>
    </row>
    <row r="175" spans="1:4" hidden="1" x14ac:dyDescent="0.3">
      <c r="A175" t="s">
        <v>3229</v>
      </c>
      <c r="B175" t="s">
        <v>3243</v>
      </c>
      <c r="D175" t="s">
        <v>3226</v>
      </c>
    </row>
    <row r="176" spans="1:4" hidden="1" x14ac:dyDescent="0.3">
      <c r="A176" t="s">
        <v>1244</v>
      </c>
      <c r="B176" t="s">
        <v>3243</v>
      </c>
      <c r="D176" t="s">
        <v>3226</v>
      </c>
    </row>
    <row r="177" spans="1:4" hidden="1" x14ac:dyDescent="0.3">
      <c r="A177" t="s">
        <v>1239</v>
      </c>
      <c r="B177" t="s">
        <v>3243</v>
      </c>
      <c r="D177" t="s">
        <v>3226</v>
      </c>
    </row>
    <row r="178" spans="1:4" hidden="1" x14ac:dyDescent="0.3">
      <c r="A178" t="s">
        <v>581</v>
      </c>
      <c r="B178" t="s">
        <v>3244</v>
      </c>
      <c r="D178" t="s">
        <v>3226</v>
      </c>
    </row>
    <row r="179" spans="1:4" hidden="1" x14ac:dyDescent="0.3">
      <c r="A179" t="s">
        <v>652</v>
      </c>
      <c r="B179" t="s">
        <v>3244</v>
      </c>
      <c r="D179" t="s">
        <v>3226</v>
      </c>
    </row>
    <row r="180" spans="1:4" hidden="1" x14ac:dyDescent="0.3">
      <c r="A180" t="s">
        <v>3227</v>
      </c>
      <c r="B180" t="s">
        <v>3244</v>
      </c>
      <c r="D180" t="s">
        <v>3226</v>
      </c>
    </row>
    <row r="181" spans="1:4" hidden="1" x14ac:dyDescent="0.3">
      <c r="A181" t="s">
        <v>600</v>
      </c>
      <c r="B181" t="s">
        <v>3244</v>
      </c>
      <c r="D181" t="s">
        <v>3226</v>
      </c>
    </row>
    <row r="182" spans="1:4" hidden="1" x14ac:dyDescent="0.3">
      <c r="A182" t="s">
        <v>1236</v>
      </c>
      <c r="B182" t="s">
        <v>3244</v>
      </c>
      <c r="D182" t="s">
        <v>3226</v>
      </c>
    </row>
    <row r="183" spans="1:4" hidden="1" x14ac:dyDescent="0.3">
      <c r="A183" t="s">
        <v>602</v>
      </c>
      <c r="B183" t="s">
        <v>3244</v>
      </c>
      <c r="D183" t="s">
        <v>3226</v>
      </c>
    </row>
    <row r="184" spans="1:4" hidden="1" x14ac:dyDescent="0.3">
      <c r="A184" t="s">
        <v>3228</v>
      </c>
      <c r="B184" t="s">
        <v>3244</v>
      </c>
      <c r="D184" t="s">
        <v>3226</v>
      </c>
    </row>
    <row r="185" spans="1:4" hidden="1" x14ac:dyDescent="0.3">
      <c r="A185" t="s">
        <v>1222</v>
      </c>
      <c r="B185" t="s">
        <v>3244</v>
      </c>
      <c r="D185" t="s">
        <v>3226</v>
      </c>
    </row>
    <row r="186" spans="1:4" hidden="1" x14ac:dyDescent="0.3">
      <c r="A186" t="s">
        <v>3229</v>
      </c>
      <c r="B186" t="s">
        <v>3244</v>
      </c>
      <c r="D186" t="s">
        <v>3226</v>
      </c>
    </row>
    <row r="187" spans="1:4" hidden="1" x14ac:dyDescent="0.3">
      <c r="A187" t="s">
        <v>1244</v>
      </c>
      <c r="B187" t="s">
        <v>3244</v>
      </c>
      <c r="D187" t="s">
        <v>3226</v>
      </c>
    </row>
    <row r="188" spans="1:4" hidden="1" x14ac:dyDescent="0.3">
      <c r="A188" t="s">
        <v>1239</v>
      </c>
      <c r="B188" t="s">
        <v>3244</v>
      </c>
      <c r="D188" t="s">
        <v>3226</v>
      </c>
    </row>
    <row r="189" spans="1:4" hidden="1" x14ac:dyDescent="0.3">
      <c r="A189" t="s">
        <v>581</v>
      </c>
      <c r="B189" t="s">
        <v>3245</v>
      </c>
      <c r="D189" t="s">
        <v>3226</v>
      </c>
    </row>
    <row r="190" spans="1:4" hidden="1" x14ac:dyDescent="0.3">
      <c r="A190" t="s">
        <v>652</v>
      </c>
      <c r="B190" t="s">
        <v>3245</v>
      </c>
      <c r="D190" t="s">
        <v>3226</v>
      </c>
    </row>
    <row r="191" spans="1:4" hidden="1" x14ac:dyDescent="0.3">
      <c r="A191" t="s">
        <v>3227</v>
      </c>
      <c r="B191" t="s">
        <v>3245</v>
      </c>
      <c r="D191" t="s">
        <v>3226</v>
      </c>
    </row>
    <row r="192" spans="1:4" hidden="1" x14ac:dyDescent="0.3">
      <c r="A192" t="s">
        <v>600</v>
      </c>
      <c r="B192" t="s">
        <v>3245</v>
      </c>
      <c r="D192" t="s">
        <v>3226</v>
      </c>
    </row>
    <row r="193" spans="1:4" hidden="1" x14ac:dyDescent="0.3">
      <c r="A193" t="s">
        <v>1236</v>
      </c>
      <c r="B193" t="s">
        <v>3245</v>
      </c>
      <c r="D193" t="s">
        <v>3226</v>
      </c>
    </row>
    <row r="194" spans="1:4" hidden="1" x14ac:dyDescent="0.3">
      <c r="A194" t="s">
        <v>602</v>
      </c>
      <c r="B194" t="s">
        <v>3245</v>
      </c>
      <c r="D194" t="s">
        <v>3226</v>
      </c>
    </row>
    <row r="195" spans="1:4" hidden="1" x14ac:dyDescent="0.3">
      <c r="A195" t="s">
        <v>3228</v>
      </c>
      <c r="B195" t="s">
        <v>3245</v>
      </c>
      <c r="D195" t="s">
        <v>3226</v>
      </c>
    </row>
    <row r="196" spans="1:4" hidden="1" x14ac:dyDescent="0.3">
      <c r="A196" t="s">
        <v>1222</v>
      </c>
      <c r="B196" t="s">
        <v>3245</v>
      </c>
      <c r="D196" t="s">
        <v>3226</v>
      </c>
    </row>
    <row r="197" spans="1:4" hidden="1" x14ac:dyDescent="0.3">
      <c r="A197" t="s">
        <v>3229</v>
      </c>
      <c r="B197" t="s">
        <v>3245</v>
      </c>
      <c r="D197" t="s">
        <v>3226</v>
      </c>
    </row>
    <row r="198" spans="1:4" hidden="1" x14ac:dyDescent="0.3">
      <c r="A198" t="s">
        <v>1244</v>
      </c>
      <c r="B198" t="s">
        <v>3245</v>
      </c>
      <c r="D198" t="s">
        <v>3226</v>
      </c>
    </row>
    <row r="199" spans="1:4" hidden="1" x14ac:dyDescent="0.3">
      <c r="A199" t="s">
        <v>1239</v>
      </c>
      <c r="B199" t="s">
        <v>3245</v>
      </c>
      <c r="D199" t="s">
        <v>3226</v>
      </c>
    </row>
    <row r="200" spans="1:4" hidden="1" x14ac:dyDescent="0.3">
      <c r="A200" t="s">
        <v>581</v>
      </c>
      <c r="B200" t="s">
        <v>3246</v>
      </c>
      <c r="D200" t="s">
        <v>3226</v>
      </c>
    </row>
    <row r="201" spans="1:4" hidden="1" x14ac:dyDescent="0.3">
      <c r="A201" t="s">
        <v>652</v>
      </c>
      <c r="B201" t="s">
        <v>3246</v>
      </c>
      <c r="D201" t="s">
        <v>3226</v>
      </c>
    </row>
    <row r="202" spans="1:4" hidden="1" x14ac:dyDescent="0.3">
      <c r="A202" t="s">
        <v>3227</v>
      </c>
      <c r="B202" t="s">
        <v>3246</v>
      </c>
      <c r="D202" t="s">
        <v>3226</v>
      </c>
    </row>
    <row r="203" spans="1:4" hidden="1" x14ac:dyDescent="0.3">
      <c r="A203" t="s">
        <v>600</v>
      </c>
      <c r="B203" t="s">
        <v>3246</v>
      </c>
      <c r="D203" t="s">
        <v>3226</v>
      </c>
    </row>
    <row r="204" spans="1:4" hidden="1" x14ac:dyDescent="0.3">
      <c r="A204" t="s">
        <v>1236</v>
      </c>
      <c r="B204" t="s">
        <v>3246</v>
      </c>
      <c r="D204" t="s">
        <v>3226</v>
      </c>
    </row>
    <row r="205" spans="1:4" hidden="1" x14ac:dyDescent="0.3">
      <c r="A205" t="s">
        <v>602</v>
      </c>
      <c r="B205" t="s">
        <v>3246</v>
      </c>
      <c r="D205" t="s">
        <v>3226</v>
      </c>
    </row>
    <row r="206" spans="1:4" hidden="1" x14ac:dyDescent="0.3">
      <c r="A206" t="s">
        <v>3228</v>
      </c>
      <c r="B206" t="s">
        <v>3246</v>
      </c>
      <c r="D206" t="s">
        <v>3226</v>
      </c>
    </row>
    <row r="207" spans="1:4" hidden="1" x14ac:dyDescent="0.3">
      <c r="A207" t="s">
        <v>1222</v>
      </c>
      <c r="B207" t="s">
        <v>3246</v>
      </c>
      <c r="D207" t="s">
        <v>3226</v>
      </c>
    </row>
    <row r="208" spans="1:4" hidden="1" x14ac:dyDescent="0.3">
      <c r="A208" t="s">
        <v>3229</v>
      </c>
      <c r="B208" t="s">
        <v>3246</v>
      </c>
      <c r="D208" t="s">
        <v>3226</v>
      </c>
    </row>
    <row r="209" spans="1:4" hidden="1" x14ac:dyDescent="0.3">
      <c r="A209" t="s">
        <v>1244</v>
      </c>
      <c r="B209" t="s">
        <v>3246</v>
      </c>
      <c r="D209" t="s">
        <v>3226</v>
      </c>
    </row>
    <row r="210" spans="1:4" hidden="1" x14ac:dyDescent="0.3">
      <c r="A210" t="s">
        <v>1239</v>
      </c>
      <c r="B210" t="s">
        <v>3246</v>
      </c>
      <c r="D210" t="s">
        <v>3226</v>
      </c>
    </row>
    <row r="211" spans="1:4" hidden="1" x14ac:dyDescent="0.3">
      <c r="A211" t="s">
        <v>581</v>
      </c>
      <c r="B211" t="s">
        <v>3247</v>
      </c>
      <c r="D211" t="s">
        <v>3226</v>
      </c>
    </row>
    <row r="212" spans="1:4" hidden="1" x14ac:dyDescent="0.3">
      <c r="A212" t="s">
        <v>652</v>
      </c>
      <c r="B212" t="s">
        <v>3247</v>
      </c>
      <c r="D212" t="s">
        <v>3226</v>
      </c>
    </row>
    <row r="213" spans="1:4" hidden="1" x14ac:dyDescent="0.3">
      <c r="A213" t="s">
        <v>3227</v>
      </c>
      <c r="B213" t="s">
        <v>3247</v>
      </c>
      <c r="D213" t="s">
        <v>3226</v>
      </c>
    </row>
    <row r="214" spans="1:4" hidden="1" x14ac:dyDescent="0.3">
      <c r="A214" t="s">
        <v>600</v>
      </c>
      <c r="B214" t="s">
        <v>3247</v>
      </c>
      <c r="D214" t="s">
        <v>3226</v>
      </c>
    </row>
    <row r="215" spans="1:4" hidden="1" x14ac:dyDescent="0.3">
      <c r="A215" t="s">
        <v>1236</v>
      </c>
      <c r="B215" t="s">
        <v>3247</v>
      </c>
      <c r="D215" t="s">
        <v>3226</v>
      </c>
    </row>
    <row r="216" spans="1:4" hidden="1" x14ac:dyDescent="0.3">
      <c r="A216" t="s">
        <v>602</v>
      </c>
      <c r="B216" t="s">
        <v>3247</v>
      </c>
      <c r="D216" t="s">
        <v>3226</v>
      </c>
    </row>
    <row r="217" spans="1:4" hidden="1" x14ac:dyDescent="0.3">
      <c r="A217" t="s">
        <v>3228</v>
      </c>
      <c r="B217" t="s">
        <v>3247</v>
      </c>
      <c r="D217" t="s">
        <v>3226</v>
      </c>
    </row>
    <row r="218" spans="1:4" hidden="1" x14ac:dyDescent="0.3">
      <c r="A218" t="s">
        <v>1222</v>
      </c>
      <c r="B218" t="s">
        <v>3247</v>
      </c>
      <c r="D218" t="s">
        <v>3226</v>
      </c>
    </row>
    <row r="219" spans="1:4" hidden="1" x14ac:dyDescent="0.3">
      <c r="A219" t="s">
        <v>3229</v>
      </c>
      <c r="B219" t="s">
        <v>3247</v>
      </c>
      <c r="D219" t="s">
        <v>3226</v>
      </c>
    </row>
    <row r="220" spans="1:4" hidden="1" x14ac:dyDescent="0.3">
      <c r="A220" t="s">
        <v>1244</v>
      </c>
      <c r="B220" t="s">
        <v>3247</v>
      </c>
      <c r="D220" t="s">
        <v>3226</v>
      </c>
    </row>
    <row r="221" spans="1:4" hidden="1" x14ac:dyDescent="0.3">
      <c r="A221" t="s">
        <v>1239</v>
      </c>
      <c r="B221" t="s">
        <v>3247</v>
      </c>
      <c r="D221" t="s">
        <v>3226</v>
      </c>
    </row>
    <row r="222" spans="1:4" hidden="1" x14ac:dyDescent="0.3">
      <c r="A222" t="s">
        <v>581</v>
      </c>
      <c r="B222" t="s">
        <v>3953</v>
      </c>
      <c r="D222" t="s">
        <v>3226</v>
      </c>
    </row>
    <row r="223" spans="1:4" hidden="1" x14ac:dyDescent="0.3">
      <c r="A223" t="s">
        <v>652</v>
      </c>
      <c r="B223" t="s">
        <v>3953</v>
      </c>
      <c r="D223" t="s">
        <v>3226</v>
      </c>
    </row>
    <row r="224" spans="1:4" hidden="1" x14ac:dyDescent="0.3">
      <c r="A224" t="s">
        <v>3227</v>
      </c>
      <c r="B224" t="s">
        <v>3953</v>
      </c>
      <c r="D224" t="s">
        <v>3226</v>
      </c>
    </row>
    <row r="225" spans="1:4" hidden="1" x14ac:dyDescent="0.3">
      <c r="A225" t="s">
        <v>600</v>
      </c>
      <c r="B225" t="s">
        <v>3953</v>
      </c>
      <c r="D225" t="s">
        <v>3226</v>
      </c>
    </row>
    <row r="226" spans="1:4" hidden="1" x14ac:dyDescent="0.3">
      <c r="A226" t="s">
        <v>1236</v>
      </c>
      <c r="B226" t="s">
        <v>3953</v>
      </c>
      <c r="D226" t="s">
        <v>3226</v>
      </c>
    </row>
    <row r="227" spans="1:4" hidden="1" x14ac:dyDescent="0.3">
      <c r="A227" t="s">
        <v>602</v>
      </c>
      <c r="B227" t="s">
        <v>3953</v>
      </c>
      <c r="D227" t="s">
        <v>3226</v>
      </c>
    </row>
    <row r="228" spans="1:4" hidden="1" x14ac:dyDescent="0.3">
      <c r="A228" t="s">
        <v>3228</v>
      </c>
      <c r="B228" t="s">
        <v>3953</v>
      </c>
      <c r="D228" t="s">
        <v>3226</v>
      </c>
    </row>
    <row r="229" spans="1:4" hidden="1" x14ac:dyDescent="0.3">
      <c r="A229" t="s">
        <v>1222</v>
      </c>
      <c r="B229" t="s">
        <v>3953</v>
      </c>
      <c r="D229" t="s">
        <v>3226</v>
      </c>
    </row>
    <row r="230" spans="1:4" hidden="1" x14ac:dyDescent="0.3">
      <c r="A230" t="s">
        <v>3229</v>
      </c>
      <c r="B230" t="s">
        <v>3953</v>
      </c>
      <c r="D230" t="s">
        <v>3226</v>
      </c>
    </row>
    <row r="231" spans="1:4" hidden="1" x14ac:dyDescent="0.3">
      <c r="A231" t="s">
        <v>1244</v>
      </c>
      <c r="B231" t="s">
        <v>3953</v>
      </c>
      <c r="D231" t="s">
        <v>3226</v>
      </c>
    </row>
    <row r="232" spans="1:4" hidden="1" x14ac:dyDescent="0.3">
      <c r="A232" t="s">
        <v>1239</v>
      </c>
      <c r="B232" t="s">
        <v>3953</v>
      </c>
      <c r="D232" t="s">
        <v>3226</v>
      </c>
    </row>
    <row r="233" spans="1:4" hidden="1" x14ac:dyDescent="0.3">
      <c r="A233" t="s">
        <v>581</v>
      </c>
      <c r="B233" t="s">
        <v>3248</v>
      </c>
      <c r="D233" t="s">
        <v>3226</v>
      </c>
    </row>
    <row r="234" spans="1:4" hidden="1" x14ac:dyDescent="0.3">
      <c r="A234" t="s">
        <v>652</v>
      </c>
      <c r="B234" t="s">
        <v>3248</v>
      </c>
      <c r="D234" t="s">
        <v>3226</v>
      </c>
    </row>
    <row r="235" spans="1:4" hidden="1" x14ac:dyDescent="0.3">
      <c r="A235" t="s">
        <v>3227</v>
      </c>
      <c r="B235" t="s">
        <v>3248</v>
      </c>
      <c r="D235" t="s">
        <v>3226</v>
      </c>
    </row>
    <row r="236" spans="1:4" hidden="1" x14ac:dyDescent="0.3">
      <c r="A236" t="s">
        <v>600</v>
      </c>
      <c r="B236" t="s">
        <v>3248</v>
      </c>
      <c r="D236" t="s">
        <v>3226</v>
      </c>
    </row>
    <row r="237" spans="1:4" hidden="1" x14ac:dyDescent="0.3">
      <c r="A237" t="s">
        <v>1236</v>
      </c>
      <c r="B237" t="s">
        <v>3248</v>
      </c>
      <c r="D237" t="s">
        <v>3226</v>
      </c>
    </row>
    <row r="238" spans="1:4" hidden="1" x14ac:dyDescent="0.3">
      <c r="A238" t="s">
        <v>602</v>
      </c>
      <c r="B238" t="s">
        <v>3248</v>
      </c>
      <c r="D238" t="s">
        <v>3226</v>
      </c>
    </row>
    <row r="239" spans="1:4" hidden="1" x14ac:dyDescent="0.3">
      <c r="A239" t="s">
        <v>3228</v>
      </c>
      <c r="B239" t="s">
        <v>3248</v>
      </c>
      <c r="D239" t="s">
        <v>3226</v>
      </c>
    </row>
    <row r="240" spans="1:4" hidden="1" x14ac:dyDescent="0.3">
      <c r="A240" t="s">
        <v>1222</v>
      </c>
      <c r="B240" t="s">
        <v>3248</v>
      </c>
      <c r="D240" t="s">
        <v>3226</v>
      </c>
    </row>
    <row r="241" spans="1:4" hidden="1" x14ac:dyDescent="0.3">
      <c r="A241" t="s">
        <v>3229</v>
      </c>
      <c r="B241" t="s">
        <v>3248</v>
      </c>
      <c r="D241" t="s">
        <v>3226</v>
      </c>
    </row>
    <row r="242" spans="1:4" hidden="1" x14ac:dyDescent="0.3">
      <c r="A242" t="s">
        <v>1244</v>
      </c>
      <c r="B242" t="s">
        <v>3248</v>
      </c>
      <c r="D242" t="s">
        <v>3226</v>
      </c>
    </row>
    <row r="243" spans="1:4" hidden="1" x14ac:dyDescent="0.3">
      <c r="A243" t="s">
        <v>1239</v>
      </c>
      <c r="B243" t="s">
        <v>3248</v>
      </c>
      <c r="D243" t="s">
        <v>3226</v>
      </c>
    </row>
    <row r="244" spans="1:4" hidden="1" x14ac:dyDescent="0.3">
      <c r="A244" t="s">
        <v>581</v>
      </c>
      <c r="B244" t="s">
        <v>3249</v>
      </c>
      <c r="D244" t="s">
        <v>3226</v>
      </c>
    </row>
    <row r="245" spans="1:4" hidden="1" x14ac:dyDescent="0.3">
      <c r="A245" t="s">
        <v>652</v>
      </c>
      <c r="B245" t="s">
        <v>3249</v>
      </c>
      <c r="D245" t="s">
        <v>3226</v>
      </c>
    </row>
    <row r="246" spans="1:4" hidden="1" x14ac:dyDescent="0.3">
      <c r="A246" t="s">
        <v>3227</v>
      </c>
      <c r="B246" t="s">
        <v>3249</v>
      </c>
      <c r="D246" t="s">
        <v>3226</v>
      </c>
    </row>
    <row r="247" spans="1:4" hidden="1" x14ac:dyDescent="0.3">
      <c r="A247" t="s">
        <v>600</v>
      </c>
      <c r="B247" t="s">
        <v>3249</v>
      </c>
      <c r="D247" t="s">
        <v>3226</v>
      </c>
    </row>
    <row r="248" spans="1:4" hidden="1" x14ac:dyDescent="0.3">
      <c r="A248" t="s">
        <v>1236</v>
      </c>
      <c r="B248" t="s">
        <v>3249</v>
      </c>
      <c r="D248" t="s">
        <v>3226</v>
      </c>
    </row>
    <row r="249" spans="1:4" hidden="1" x14ac:dyDescent="0.3">
      <c r="A249" t="s">
        <v>602</v>
      </c>
      <c r="B249" t="s">
        <v>3249</v>
      </c>
      <c r="D249" t="s">
        <v>3226</v>
      </c>
    </row>
    <row r="250" spans="1:4" hidden="1" x14ac:dyDescent="0.3">
      <c r="A250" t="s">
        <v>3228</v>
      </c>
      <c r="B250" t="s">
        <v>3249</v>
      </c>
      <c r="D250" t="s">
        <v>3226</v>
      </c>
    </row>
    <row r="251" spans="1:4" hidden="1" x14ac:dyDescent="0.3">
      <c r="A251" t="s">
        <v>1222</v>
      </c>
      <c r="B251" t="s">
        <v>3249</v>
      </c>
      <c r="D251" t="s">
        <v>3226</v>
      </c>
    </row>
    <row r="252" spans="1:4" hidden="1" x14ac:dyDescent="0.3">
      <c r="A252" t="s">
        <v>3229</v>
      </c>
      <c r="B252" t="s">
        <v>3249</v>
      </c>
      <c r="D252" t="s">
        <v>3226</v>
      </c>
    </row>
    <row r="253" spans="1:4" hidden="1" x14ac:dyDescent="0.3">
      <c r="A253" t="s">
        <v>1244</v>
      </c>
      <c r="B253" t="s">
        <v>3249</v>
      </c>
      <c r="D253" t="s">
        <v>3226</v>
      </c>
    </row>
    <row r="254" spans="1:4" hidden="1" x14ac:dyDescent="0.3">
      <c r="A254" t="s">
        <v>1239</v>
      </c>
      <c r="B254" t="s">
        <v>3249</v>
      </c>
      <c r="D254" t="s">
        <v>3226</v>
      </c>
    </row>
    <row r="255" spans="1:4" hidden="1" x14ac:dyDescent="0.3">
      <c r="A255" t="s">
        <v>581</v>
      </c>
      <c r="B255" t="s">
        <v>3250</v>
      </c>
      <c r="D255" t="s">
        <v>3226</v>
      </c>
    </row>
    <row r="256" spans="1:4" hidden="1" x14ac:dyDescent="0.3">
      <c r="A256" t="s">
        <v>652</v>
      </c>
      <c r="B256" t="s">
        <v>3250</v>
      </c>
      <c r="D256" t="s">
        <v>3226</v>
      </c>
    </row>
    <row r="257" spans="1:4" hidden="1" x14ac:dyDescent="0.3">
      <c r="A257" t="s">
        <v>3227</v>
      </c>
      <c r="B257" t="s">
        <v>3250</v>
      </c>
      <c r="D257" t="s">
        <v>3226</v>
      </c>
    </row>
    <row r="258" spans="1:4" hidden="1" x14ac:dyDescent="0.3">
      <c r="A258" t="s">
        <v>600</v>
      </c>
      <c r="B258" t="s">
        <v>3250</v>
      </c>
      <c r="D258" t="s">
        <v>3226</v>
      </c>
    </row>
    <row r="259" spans="1:4" hidden="1" x14ac:dyDescent="0.3">
      <c r="A259" t="s">
        <v>1236</v>
      </c>
      <c r="B259" t="s">
        <v>3250</v>
      </c>
      <c r="D259" t="s">
        <v>3226</v>
      </c>
    </row>
    <row r="260" spans="1:4" hidden="1" x14ac:dyDescent="0.3">
      <c r="A260" t="s">
        <v>602</v>
      </c>
      <c r="B260" t="s">
        <v>3250</v>
      </c>
      <c r="D260" t="s">
        <v>3226</v>
      </c>
    </row>
    <row r="261" spans="1:4" hidden="1" x14ac:dyDescent="0.3">
      <c r="A261" t="s">
        <v>3228</v>
      </c>
      <c r="B261" t="s">
        <v>3250</v>
      </c>
      <c r="D261" t="s">
        <v>3226</v>
      </c>
    </row>
    <row r="262" spans="1:4" hidden="1" x14ac:dyDescent="0.3">
      <c r="A262" t="s">
        <v>1222</v>
      </c>
      <c r="B262" t="s">
        <v>3250</v>
      </c>
      <c r="D262" t="s">
        <v>3226</v>
      </c>
    </row>
    <row r="263" spans="1:4" hidden="1" x14ac:dyDescent="0.3">
      <c r="A263" t="s">
        <v>3229</v>
      </c>
      <c r="B263" t="s">
        <v>3250</v>
      </c>
      <c r="D263" t="s">
        <v>3226</v>
      </c>
    </row>
    <row r="264" spans="1:4" hidden="1" x14ac:dyDescent="0.3">
      <c r="A264" t="s">
        <v>1244</v>
      </c>
      <c r="B264" t="s">
        <v>3250</v>
      </c>
      <c r="D264" t="s">
        <v>3226</v>
      </c>
    </row>
    <row r="265" spans="1:4" hidden="1" x14ac:dyDescent="0.3">
      <c r="A265" t="s">
        <v>1239</v>
      </c>
      <c r="B265" t="s">
        <v>3250</v>
      </c>
      <c r="D265" t="s">
        <v>3226</v>
      </c>
    </row>
    <row r="266" spans="1:4" hidden="1" x14ac:dyDescent="0.3">
      <c r="A266" t="s">
        <v>581</v>
      </c>
      <c r="B266" t="s">
        <v>3251</v>
      </c>
      <c r="D266" t="s">
        <v>3226</v>
      </c>
    </row>
    <row r="267" spans="1:4" hidden="1" x14ac:dyDescent="0.3">
      <c r="A267" t="s">
        <v>652</v>
      </c>
      <c r="B267" t="s">
        <v>3251</v>
      </c>
      <c r="D267" t="s">
        <v>3226</v>
      </c>
    </row>
    <row r="268" spans="1:4" hidden="1" x14ac:dyDescent="0.3">
      <c r="A268" t="s">
        <v>3227</v>
      </c>
      <c r="B268" t="s">
        <v>3251</v>
      </c>
      <c r="D268" t="s">
        <v>3226</v>
      </c>
    </row>
    <row r="269" spans="1:4" hidden="1" x14ac:dyDescent="0.3">
      <c r="A269" t="s">
        <v>600</v>
      </c>
      <c r="B269" t="s">
        <v>3251</v>
      </c>
      <c r="D269" t="s">
        <v>3226</v>
      </c>
    </row>
    <row r="270" spans="1:4" hidden="1" x14ac:dyDescent="0.3">
      <c r="A270" t="s">
        <v>1236</v>
      </c>
      <c r="B270" t="s">
        <v>3251</v>
      </c>
      <c r="D270" t="s">
        <v>3226</v>
      </c>
    </row>
    <row r="271" spans="1:4" hidden="1" x14ac:dyDescent="0.3">
      <c r="A271" t="s">
        <v>602</v>
      </c>
      <c r="B271" t="s">
        <v>3251</v>
      </c>
      <c r="D271" t="s">
        <v>3226</v>
      </c>
    </row>
    <row r="272" spans="1:4" hidden="1" x14ac:dyDescent="0.3">
      <c r="A272" t="s">
        <v>3228</v>
      </c>
      <c r="B272" t="s">
        <v>3251</v>
      </c>
      <c r="D272" t="s">
        <v>3226</v>
      </c>
    </row>
    <row r="273" spans="1:4" hidden="1" x14ac:dyDescent="0.3">
      <c r="A273" t="s">
        <v>1222</v>
      </c>
      <c r="B273" t="s">
        <v>3251</v>
      </c>
      <c r="D273" t="s">
        <v>3226</v>
      </c>
    </row>
    <row r="274" spans="1:4" hidden="1" x14ac:dyDescent="0.3">
      <c r="A274" t="s">
        <v>3229</v>
      </c>
      <c r="B274" t="s">
        <v>3251</v>
      </c>
      <c r="D274" t="s">
        <v>3226</v>
      </c>
    </row>
    <row r="275" spans="1:4" hidden="1" x14ac:dyDescent="0.3">
      <c r="A275" t="s">
        <v>1244</v>
      </c>
      <c r="B275" t="s">
        <v>3251</v>
      </c>
      <c r="D275" t="s">
        <v>3226</v>
      </c>
    </row>
    <row r="276" spans="1:4" hidden="1" x14ac:dyDescent="0.3">
      <c r="A276" t="s">
        <v>1239</v>
      </c>
      <c r="B276" t="s">
        <v>3251</v>
      </c>
      <c r="D276" t="s">
        <v>3226</v>
      </c>
    </row>
    <row r="277" spans="1:4" hidden="1" x14ac:dyDescent="0.3">
      <c r="A277" t="s">
        <v>581</v>
      </c>
      <c r="B277" t="s">
        <v>3252</v>
      </c>
      <c r="D277" t="s">
        <v>3226</v>
      </c>
    </row>
    <row r="278" spans="1:4" hidden="1" x14ac:dyDescent="0.3">
      <c r="A278" t="s">
        <v>652</v>
      </c>
      <c r="B278" t="s">
        <v>3252</v>
      </c>
      <c r="D278" t="s">
        <v>3226</v>
      </c>
    </row>
    <row r="279" spans="1:4" hidden="1" x14ac:dyDescent="0.3">
      <c r="A279" t="s">
        <v>3227</v>
      </c>
      <c r="B279" t="s">
        <v>3252</v>
      </c>
      <c r="D279" t="s">
        <v>3226</v>
      </c>
    </row>
    <row r="280" spans="1:4" hidden="1" x14ac:dyDescent="0.3">
      <c r="A280" t="s">
        <v>600</v>
      </c>
      <c r="B280" t="s">
        <v>3252</v>
      </c>
      <c r="D280" t="s">
        <v>3226</v>
      </c>
    </row>
    <row r="281" spans="1:4" hidden="1" x14ac:dyDescent="0.3">
      <c r="A281" t="s">
        <v>1236</v>
      </c>
      <c r="B281" t="s">
        <v>3252</v>
      </c>
      <c r="D281" t="s">
        <v>3226</v>
      </c>
    </row>
    <row r="282" spans="1:4" hidden="1" x14ac:dyDescent="0.3">
      <c r="A282" t="s">
        <v>602</v>
      </c>
      <c r="B282" t="s">
        <v>3252</v>
      </c>
      <c r="D282" t="s">
        <v>3226</v>
      </c>
    </row>
    <row r="283" spans="1:4" hidden="1" x14ac:dyDescent="0.3">
      <c r="A283" t="s">
        <v>3228</v>
      </c>
      <c r="B283" t="s">
        <v>3252</v>
      </c>
      <c r="D283" t="s">
        <v>3226</v>
      </c>
    </row>
    <row r="284" spans="1:4" hidden="1" x14ac:dyDescent="0.3">
      <c r="A284" t="s">
        <v>1222</v>
      </c>
      <c r="B284" t="s">
        <v>3252</v>
      </c>
      <c r="D284" t="s">
        <v>3226</v>
      </c>
    </row>
    <row r="285" spans="1:4" hidden="1" x14ac:dyDescent="0.3">
      <c r="A285" t="s">
        <v>3229</v>
      </c>
      <c r="B285" t="s">
        <v>3252</v>
      </c>
      <c r="D285" t="s">
        <v>3226</v>
      </c>
    </row>
    <row r="286" spans="1:4" hidden="1" x14ac:dyDescent="0.3">
      <c r="A286" t="s">
        <v>1244</v>
      </c>
      <c r="B286" t="s">
        <v>3252</v>
      </c>
      <c r="D286" t="s">
        <v>3226</v>
      </c>
    </row>
    <row r="287" spans="1:4" hidden="1" x14ac:dyDescent="0.3">
      <c r="A287" t="s">
        <v>1239</v>
      </c>
      <c r="B287" t="s">
        <v>3252</v>
      </c>
      <c r="D287" t="s">
        <v>3226</v>
      </c>
    </row>
    <row r="288" spans="1:4" hidden="1" x14ac:dyDescent="0.3">
      <c r="A288" t="s">
        <v>581</v>
      </c>
      <c r="B288" t="s">
        <v>3253</v>
      </c>
      <c r="D288" t="s">
        <v>3226</v>
      </c>
    </row>
    <row r="289" spans="1:4" hidden="1" x14ac:dyDescent="0.3">
      <c r="A289" t="s">
        <v>652</v>
      </c>
      <c r="B289" t="s">
        <v>3253</v>
      </c>
      <c r="D289" t="s">
        <v>3226</v>
      </c>
    </row>
    <row r="290" spans="1:4" hidden="1" x14ac:dyDescent="0.3">
      <c r="A290" t="s">
        <v>3227</v>
      </c>
      <c r="B290" t="s">
        <v>3253</v>
      </c>
      <c r="D290" t="s">
        <v>3226</v>
      </c>
    </row>
    <row r="291" spans="1:4" hidden="1" x14ac:dyDescent="0.3">
      <c r="A291" t="s">
        <v>600</v>
      </c>
      <c r="B291" t="s">
        <v>3253</v>
      </c>
      <c r="D291" t="s">
        <v>3226</v>
      </c>
    </row>
    <row r="292" spans="1:4" hidden="1" x14ac:dyDescent="0.3">
      <c r="A292" t="s">
        <v>1236</v>
      </c>
      <c r="B292" t="s">
        <v>3253</v>
      </c>
      <c r="D292" t="s">
        <v>3226</v>
      </c>
    </row>
    <row r="293" spans="1:4" hidden="1" x14ac:dyDescent="0.3">
      <c r="A293" t="s">
        <v>602</v>
      </c>
      <c r="B293" t="s">
        <v>3253</v>
      </c>
      <c r="D293" t="s">
        <v>3226</v>
      </c>
    </row>
    <row r="294" spans="1:4" hidden="1" x14ac:dyDescent="0.3">
      <c r="A294" t="s">
        <v>3228</v>
      </c>
      <c r="B294" t="s">
        <v>3253</v>
      </c>
      <c r="D294" t="s">
        <v>3226</v>
      </c>
    </row>
    <row r="295" spans="1:4" hidden="1" x14ac:dyDescent="0.3">
      <c r="A295" t="s">
        <v>1222</v>
      </c>
      <c r="B295" t="s">
        <v>3253</v>
      </c>
      <c r="D295" t="s">
        <v>3226</v>
      </c>
    </row>
    <row r="296" spans="1:4" hidden="1" x14ac:dyDescent="0.3">
      <c r="A296" t="s">
        <v>3229</v>
      </c>
      <c r="B296" t="s">
        <v>3253</v>
      </c>
      <c r="D296" t="s">
        <v>3226</v>
      </c>
    </row>
    <row r="297" spans="1:4" hidden="1" x14ac:dyDescent="0.3">
      <c r="A297" t="s">
        <v>1244</v>
      </c>
      <c r="B297" t="s">
        <v>3253</v>
      </c>
      <c r="D297" t="s">
        <v>3226</v>
      </c>
    </row>
    <row r="298" spans="1:4" hidden="1" x14ac:dyDescent="0.3">
      <c r="A298" t="s">
        <v>1239</v>
      </c>
      <c r="B298" t="s">
        <v>3253</v>
      </c>
      <c r="D298" t="s">
        <v>3226</v>
      </c>
    </row>
    <row r="299" spans="1:4" hidden="1" x14ac:dyDescent="0.3">
      <c r="A299" t="s">
        <v>581</v>
      </c>
      <c r="B299" t="s">
        <v>3254</v>
      </c>
      <c r="D299" t="s">
        <v>3226</v>
      </c>
    </row>
    <row r="300" spans="1:4" hidden="1" x14ac:dyDescent="0.3">
      <c r="A300" t="s">
        <v>652</v>
      </c>
      <c r="B300" t="s">
        <v>3254</v>
      </c>
      <c r="D300" t="s">
        <v>3226</v>
      </c>
    </row>
    <row r="301" spans="1:4" hidden="1" x14ac:dyDescent="0.3">
      <c r="A301" t="s">
        <v>3227</v>
      </c>
      <c r="B301" t="s">
        <v>3254</v>
      </c>
      <c r="D301" t="s">
        <v>3226</v>
      </c>
    </row>
    <row r="302" spans="1:4" hidden="1" x14ac:dyDescent="0.3">
      <c r="A302" t="s">
        <v>600</v>
      </c>
      <c r="B302" t="s">
        <v>3254</v>
      </c>
      <c r="D302" t="s">
        <v>3226</v>
      </c>
    </row>
    <row r="303" spans="1:4" hidden="1" x14ac:dyDescent="0.3">
      <c r="A303" t="s">
        <v>1236</v>
      </c>
      <c r="B303" t="s">
        <v>3254</v>
      </c>
      <c r="D303" t="s">
        <v>3226</v>
      </c>
    </row>
    <row r="304" spans="1:4" hidden="1" x14ac:dyDescent="0.3">
      <c r="A304" t="s">
        <v>602</v>
      </c>
      <c r="B304" t="s">
        <v>3254</v>
      </c>
      <c r="D304" t="s">
        <v>3226</v>
      </c>
    </row>
    <row r="305" spans="1:4" hidden="1" x14ac:dyDescent="0.3">
      <c r="A305" t="s">
        <v>3228</v>
      </c>
      <c r="B305" t="s">
        <v>3254</v>
      </c>
      <c r="D305" t="s">
        <v>3226</v>
      </c>
    </row>
    <row r="306" spans="1:4" hidden="1" x14ac:dyDescent="0.3">
      <c r="A306" t="s">
        <v>1222</v>
      </c>
      <c r="B306" t="s">
        <v>3254</v>
      </c>
      <c r="D306" t="s">
        <v>3226</v>
      </c>
    </row>
    <row r="307" spans="1:4" hidden="1" x14ac:dyDescent="0.3">
      <c r="A307" t="s">
        <v>3229</v>
      </c>
      <c r="B307" t="s">
        <v>3254</v>
      </c>
      <c r="D307" t="s">
        <v>3226</v>
      </c>
    </row>
    <row r="308" spans="1:4" hidden="1" x14ac:dyDescent="0.3">
      <c r="A308" t="s">
        <v>1244</v>
      </c>
      <c r="B308" t="s">
        <v>3254</v>
      </c>
      <c r="D308" t="s">
        <v>3226</v>
      </c>
    </row>
    <row r="309" spans="1:4" hidden="1" x14ac:dyDescent="0.3">
      <c r="A309" t="s">
        <v>1239</v>
      </c>
      <c r="B309" t="s">
        <v>3254</v>
      </c>
      <c r="D309" t="s">
        <v>3226</v>
      </c>
    </row>
    <row r="310" spans="1:4" hidden="1" x14ac:dyDescent="0.3">
      <c r="A310" t="s">
        <v>581</v>
      </c>
      <c r="B310" t="s">
        <v>3255</v>
      </c>
      <c r="D310" t="s">
        <v>3226</v>
      </c>
    </row>
    <row r="311" spans="1:4" hidden="1" x14ac:dyDescent="0.3">
      <c r="A311" t="s">
        <v>652</v>
      </c>
      <c r="B311" t="s">
        <v>3255</v>
      </c>
      <c r="D311" t="s">
        <v>3226</v>
      </c>
    </row>
    <row r="312" spans="1:4" hidden="1" x14ac:dyDescent="0.3">
      <c r="A312" t="s">
        <v>3227</v>
      </c>
      <c r="B312" t="s">
        <v>3255</v>
      </c>
      <c r="D312" t="s">
        <v>3226</v>
      </c>
    </row>
    <row r="313" spans="1:4" hidden="1" x14ac:dyDescent="0.3">
      <c r="A313" t="s">
        <v>600</v>
      </c>
      <c r="B313" t="s">
        <v>3255</v>
      </c>
      <c r="D313" t="s">
        <v>3226</v>
      </c>
    </row>
    <row r="314" spans="1:4" hidden="1" x14ac:dyDescent="0.3">
      <c r="A314" t="s">
        <v>1236</v>
      </c>
      <c r="B314" t="s">
        <v>3255</v>
      </c>
      <c r="D314" t="s">
        <v>3226</v>
      </c>
    </row>
    <row r="315" spans="1:4" hidden="1" x14ac:dyDescent="0.3">
      <c r="A315" t="s">
        <v>602</v>
      </c>
      <c r="B315" t="s">
        <v>3255</v>
      </c>
      <c r="D315" t="s">
        <v>3226</v>
      </c>
    </row>
    <row r="316" spans="1:4" hidden="1" x14ac:dyDescent="0.3">
      <c r="A316" t="s">
        <v>3228</v>
      </c>
      <c r="B316" t="s">
        <v>3255</v>
      </c>
      <c r="D316" t="s">
        <v>3226</v>
      </c>
    </row>
    <row r="317" spans="1:4" hidden="1" x14ac:dyDescent="0.3">
      <c r="A317" t="s">
        <v>1222</v>
      </c>
      <c r="B317" t="s">
        <v>3255</v>
      </c>
      <c r="D317" t="s">
        <v>3226</v>
      </c>
    </row>
    <row r="318" spans="1:4" hidden="1" x14ac:dyDescent="0.3">
      <c r="A318" t="s">
        <v>3229</v>
      </c>
      <c r="B318" t="s">
        <v>3255</v>
      </c>
      <c r="D318" t="s">
        <v>3226</v>
      </c>
    </row>
    <row r="319" spans="1:4" hidden="1" x14ac:dyDescent="0.3">
      <c r="A319" t="s">
        <v>1244</v>
      </c>
      <c r="B319" t="s">
        <v>3255</v>
      </c>
      <c r="D319" t="s">
        <v>3226</v>
      </c>
    </row>
    <row r="320" spans="1:4" hidden="1" x14ac:dyDescent="0.3">
      <c r="A320" t="s">
        <v>1239</v>
      </c>
      <c r="B320" t="s">
        <v>3255</v>
      </c>
      <c r="D320" t="s">
        <v>3226</v>
      </c>
    </row>
    <row r="321" spans="1:4" hidden="1" x14ac:dyDescent="0.3">
      <c r="A321" t="s">
        <v>581</v>
      </c>
      <c r="B321" t="s">
        <v>3256</v>
      </c>
      <c r="D321" t="s">
        <v>3226</v>
      </c>
    </row>
    <row r="322" spans="1:4" hidden="1" x14ac:dyDescent="0.3">
      <c r="A322" t="s">
        <v>652</v>
      </c>
      <c r="B322" t="s">
        <v>3256</v>
      </c>
      <c r="D322" t="s">
        <v>3226</v>
      </c>
    </row>
    <row r="323" spans="1:4" hidden="1" x14ac:dyDescent="0.3">
      <c r="A323" t="s">
        <v>3227</v>
      </c>
      <c r="B323" t="s">
        <v>3256</v>
      </c>
      <c r="D323" t="s">
        <v>3226</v>
      </c>
    </row>
    <row r="324" spans="1:4" hidden="1" x14ac:dyDescent="0.3">
      <c r="A324" t="s">
        <v>600</v>
      </c>
      <c r="B324" t="s">
        <v>3256</v>
      </c>
      <c r="D324" t="s">
        <v>3226</v>
      </c>
    </row>
    <row r="325" spans="1:4" hidden="1" x14ac:dyDescent="0.3">
      <c r="A325" t="s">
        <v>1236</v>
      </c>
      <c r="B325" t="s">
        <v>3256</v>
      </c>
      <c r="D325" t="s">
        <v>3226</v>
      </c>
    </row>
    <row r="326" spans="1:4" hidden="1" x14ac:dyDescent="0.3">
      <c r="A326" t="s">
        <v>602</v>
      </c>
      <c r="B326" t="s">
        <v>3256</v>
      </c>
      <c r="D326" t="s">
        <v>3226</v>
      </c>
    </row>
    <row r="327" spans="1:4" hidden="1" x14ac:dyDescent="0.3">
      <c r="A327" t="s">
        <v>3228</v>
      </c>
      <c r="B327" t="s">
        <v>3256</v>
      </c>
      <c r="D327" t="s">
        <v>3226</v>
      </c>
    </row>
    <row r="328" spans="1:4" hidden="1" x14ac:dyDescent="0.3">
      <c r="A328" t="s">
        <v>1222</v>
      </c>
      <c r="B328" t="s">
        <v>3256</v>
      </c>
      <c r="D328" t="s">
        <v>3226</v>
      </c>
    </row>
    <row r="329" spans="1:4" hidden="1" x14ac:dyDescent="0.3">
      <c r="A329" t="s">
        <v>3229</v>
      </c>
      <c r="B329" t="s">
        <v>3256</v>
      </c>
      <c r="D329" t="s">
        <v>3226</v>
      </c>
    </row>
    <row r="330" spans="1:4" hidden="1" x14ac:dyDescent="0.3">
      <c r="A330" t="s">
        <v>1244</v>
      </c>
      <c r="B330" t="s">
        <v>3256</v>
      </c>
      <c r="D330" t="s">
        <v>3226</v>
      </c>
    </row>
    <row r="331" spans="1:4" hidden="1" x14ac:dyDescent="0.3">
      <c r="A331" t="s">
        <v>1239</v>
      </c>
      <c r="B331" t="s">
        <v>3256</v>
      </c>
      <c r="D331" t="s">
        <v>3226</v>
      </c>
    </row>
    <row r="332" spans="1:4" hidden="1" x14ac:dyDescent="0.3">
      <c r="A332" t="s">
        <v>581</v>
      </c>
      <c r="B332" t="s">
        <v>3257</v>
      </c>
      <c r="D332" t="s">
        <v>3226</v>
      </c>
    </row>
    <row r="333" spans="1:4" hidden="1" x14ac:dyDescent="0.3">
      <c r="A333" t="s">
        <v>652</v>
      </c>
      <c r="B333" t="s">
        <v>3257</v>
      </c>
      <c r="D333" t="s">
        <v>3226</v>
      </c>
    </row>
    <row r="334" spans="1:4" hidden="1" x14ac:dyDescent="0.3">
      <c r="A334" t="s">
        <v>3227</v>
      </c>
      <c r="B334" t="s">
        <v>3257</v>
      </c>
      <c r="D334" t="s">
        <v>3226</v>
      </c>
    </row>
    <row r="335" spans="1:4" hidden="1" x14ac:dyDescent="0.3">
      <c r="A335" t="s">
        <v>600</v>
      </c>
      <c r="B335" t="s">
        <v>3257</v>
      </c>
      <c r="D335" t="s">
        <v>3226</v>
      </c>
    </row>
    <row r="336" spans="1:4" hidden="1" x14ac:dyDescent="0.3">
      <c r="A336" t="s">
        <v>1236</v>
      </c>
      <c r="B336" t="s">
        <v>3257</v>
      </c>
      <c r="D336" t="s">
        <v>3226</v>
      </c>
    </row>
    <row r="337" spans="1:4" hidden="1" x14ac:dyDescent="0.3">
      <c r="A337" t="s">
        <v>602</v>
      </c>
      <c r="B337" t="s">
        <v>3257</v>
      </c>
      <c r="D337" t="s">
        <v>3226</v>
      </c>
    </row>
    <row r="338" spans="1:4" hidden="1" x14ac:dyDescent="0.3">
      <c r="A338" t="s">
        <v>3228</v>
      </c>
      <c r="B338" t="s">
        <v>3257</v>
      </c>
      <c r="D338" t="s">
        <v>3226</v>
      </c>
    </row>
    <row r="339" spans="1:4" hidden="1" x14ac:dyDescent="0.3">
      <c r="A339" t="s">
        <v>1222</v>
      </c>
      <c r="B339" t="s">
        <v>3257</v>
      </c>
      <c r="D339" t="s">
        <v>3226</v>
      </c>
    </row>
    <row r="340" spans="1:4" hidden="1" x14ac:dyDescent="0.3">
      <c r="A340" t="s">
        <v>3229</v>
      </c>
      <c r="B340" t="s">
        <v>3257</v>
      </c>
      <c r="D340" t="s">
        <v>3226</v>
      </c>
    </row>
    <row r="341" spans="1:4" hidden="1" x14ac:dyDescent="0.3">
      <c r="A341" t="s">
        <v>1244</v>
      </c>
      <c r="B341" t="s">
        <v>3257</v>
      </c>
      <c r="D341" t="s">
        <v>3226</v>
      </c>
    </row>
    <row r="342" spans="1:4" hidden="1" x14ac:dyDescent="0.3">
      <c r="A342" t="s">
        <v>1239</v>
      </c>
      <c r="B342" t="s">
        <v>3257</v>
      </c>
      <c r="D342" t="s">
        <v>3226</v>
      </c>
    </row>
    <row r="343" spans="1:4" hidden="1" x14ac:dyDescent="0.3">
      <c r="A343" t="s">
        <v>581</v>
      </c>
      <c r="B343" t="s">
        <v>3258</v>
      </c>
      <c r="D343" t="s">
        <v>3226</v>
      </c>
    </row>
    <row r="344" spans="1:4" hidden="1" x14ac:dyDescent="0.3">
      <c r="A344" t="s">
        <v>652</v>
      </c>
      <c r="B344" t="s">
        <v>3258</v>
      </c>
      <c r="D344" t="s">
        <v>3226</v>
      </c>
    </row>
    <row r="345" spans="1:4" hidden="1" x14ac:dyDescent="0.3">
      <c r="A345" t="s">
        <v>3227</v>
      </c>
      <c r="B345" t="s">
        <v>3258</v>
      </c>
      <c r="D345" t="s">
        <v>3226</v>
      </c>
    </row>
    <row r="346" spans="1:4" hidden="1" x14ac:dyDescent="0.3">
      <c r="A346" t="s">
        <v>600</v>
      </c>
      <c r="B346" t="s">
        <v>3258</v>
      </c>
      <c r="D346" t="s">
        <v>3226</v>
      </c>
    </row>
    <row r="347" spans="1:4" hidden="1" x14ac:dyDescent="0.3">
      <c r="A347" t="s">
        <v>1236</v>
      </c>
      <c r="B347" t="s">
        <v>3258</v>
      </c>
      <c r="D347" t="s">
        <v>3226</v>
      </c>
    </row>
    <row r="348" spans="1:4" hidden="1" x14ac:dyDescent="0.3">
      <c r="A348" t="s">
        <v>602</v>
      </c>
      <c r="B348" t="s">
        <v>3258</v>
      </c>
      <c r="D348" t="s">
        <v>3226</v>
      </c>
    </row>
    <row r="349" spans="1:4" hidden="1" x14ac:dyDescent="0.3">
      <c r="A349" t="s">
        <v>3228</v>
      </c>
      <c r="B349" t="s">
        <v>3258</v>
      </c>
      <c r="D349" t="s">
        <v>3226</v>
      </c>
    </row>
    <row r="350" spans="1:4" hidden="1" x14ac:dyDescent="0.3">
      <c r="A350" t="s">
        <v>1222</v>
      </c>
      <c r="B350" t="s">
        <v>3258</v>
      </c>
      <c r="D350" t="s">
        <v>3226</v>
      </c>
    </row>
    <row r="351" spans="1:4" hidden="1" x14ac:dyDescent="0.3">
      <c r="A351" t="s">
        <v>3229</v>
      </c>
      <c r="B351" t="s">
        <v>3258</v>
      </c>
      <c r="D351" t="s">
        <v>3226</v>
      </c>
    </row>
    <row r="352" spans="1:4" hidden="1" x14ac:dyDescent="0.3">
      <c r="A352" t="s">
        <v>1244</v>
      </c>
      <c r="B352" t="s">
        <v>3258</v>
      </c>
      <c r="D352" t="s">
        <v>3226</v>
      </c>
    </row>
    <row r="353" spans="1:4" hidden="1" x14ac:dyDescent="0.3">
      <c r="A353" t="s">
        <v>1239</v>
      </c>
      <c r="B353" t="s">
        <v>3258</v>
      </c>
      <c r="D353" t="s">
        <v>3226</v>
      </c>
    </row>
    <row r="354" spans="1:4" hidden="1" x14ac:dyDescent="0.3">
      <c r="A354" t="s">
        <v>581</v>
      </c>
      <c r="B354" t="s">
        <v>3259</v>
      </c>
      <c r="D354" t="s">
        <v>3226</v>
      </c>
    </row>
    <row r="355" spans="1:4" hidden="1" x14ac:dyDescent="0.3">
      <c r="A355" t="s">
        <v>652</v>
      </c>
      <c r="B355" t="s">
        <v>3259</v>
      </c>
      <c r="D355" t="s">
        <v>3226</v>
      </c>
    </row>
    <row r="356" spans="1:4" hidden="1" x14ac:dyDescent="0.3">
      <c r="A356" t="s">
        <v>3227</v>
      </c>
      <c r="B356" t="s">
        <v>3259</v>
      </c>
      <c r="D356" t="s">
        <v>3226</v>
      </c>
    </row>
    <row r="357" spans="1:4" hidden="1" x14ac:dyDescent="0.3">
      <c r="A357" t="s">
        <v>600</v>
      </c>
      <c r="B357" t="s">
        <v>3259</v>
      </c>
      <c r="D357" t="s">
        <v>3226</v>
      </c>
    </row>
    <row r="358" spans="1:4" hidden="1" x14ac:dyDescent="0.3">
      <c r="A358" t="s">
        <v>1236</v>
      </c>
      <c r="B358" t="s">
        <v>3259</v>
      </c>
      <c r="D358" t="s">
        <v>3226</v>
      </c>
    </row>
    <row r="359" spans="1:4" hidden="1" x14ac:dyDescent="0.3">
      <c r="A359" t="s">
        <v>602</v>
      </c>
      <c r="B359" t="s">
        <v>3259</v>
      </c>
      <c r="D359" t="s">
        <v>3226</v>
      </c>
    </row>
    <row r="360" spans="1:4" hidden="1" x14ac:dyDescent="0.3">
      <c r="A360" t="s">
        <v>3228</v>
      </c>
      <c r="B360" t="s">
        <v>3259</v>
      </c>
      <c r="D360" t="s">
        <v>3226</v>
      </c>
    </row>
    <row r="361" spans="1:4" hidden="1" x14ac:dyDescent="0.3">
      <c r="A361" t="s">
        <v>1222</v>
      </c>
      <c r="B361" t="s">
        <v>3259</v>
      </c>
      <c r="D361" t="s">
        <v>3226</v>
      </c>
    </row>
    <row r="362" spans="1:4" hidden="1" x14ac:dyDescent="0.3">
      <c r="A362" t="s">
        <v>3229</v>
      </c>
      <c r="B362" t="s">
        <v>3259</v>
      </c>
      <c r="D362" t="s">
        <v>3226</v>
      </c>
    </row>
    <row r="363" spans="1:4" hidden="1" x14ac:dyDescent="0.3">
      <c r="A363" t="s">
        <v>1244</v>
      </c>
      <c r="B363" t="s">
        <v>3259</v>
      </c>
      <c r="D363" t="s">
        <v>3226</v>
      </c>
    </row>
    <row r="364" spans="1:4" hidden="1" x14ac:dyDescent="0.3">
      <c r="A364" t="s">
        <v>1239</v>
      </c>
      <c r="B364" t="s">
        <v>3259</v>
      </c>
      <c r="D364" t="s">
        <v>3226</v>
      </c>
    </row>
    <row r="365" spans="1:4" hidden="1" x14ac:dyDescent="0.3">
      <c r="A365" t="s">
        <v>581</v>
      </c>
      <c r="B365" t="s">
        <v>3260</v>
      </c>
      <c r="D365" t="s">
        <v>3226</v>
      </c>
    </row>
    <row r="366" spans="1:4" hidden="1" x14ac:dyDescent="0.3">
      <c r="A366" t="s">
        <v>652</v>
      </c>
      <c r="B366" t="s">
        <v>3260</v>
      </c>
      <c r="D366" t="s">
        <v>3226</v>
      </c>
    </row>
    <row r="367" spans="1:4" hidden="1" x14ac:dyDescent="0.3">
      <c r="A367" t="s">
        <v>3227</v>
      </c>
      <c r="B367" t="s">
        <v>3260</v>
      </c>
      <c r="D367" t="s">
        <v>3226</v>
      </c>
    </row>
    <row r="368" spans="1:4" hidden="1" x14ac:dyDescent="0.3">
      <c r="A368" t="s">
        <v>600</v>
      </c>
      <c r="B368" t="s">
        <v>3260</v>
      </c>
      <c r="D368" t="s">
        <v>3226</v>
      </c>
    </row>
    <row r="369" spans="1:4" hidden="1" x14ac:dyDescent="0.3">
      <c r="A369" t="s">
        <v>1236</v>
      </c>
      <c r="B369" t="s">
        <v>3260</v>
      </c>
      <c r="D369" t="s">
        <v>3226</v>
      </c>
    </row>
    <row r="370" spans="1:4" hidden="1" x14ac:dyDescent="0.3">
      <c r="A370" t="s">
        <v>602</v>
      </c>
      <c r="B370" t="s">
        <v>3260</v>
      </c>
      <c r="D370" t="s">
        <v>3226</v>
      </c>
    </row>
    <row r="371" spans="1:4" hidden="1" x14ac:dyDescent="0.3">
      <c r="A371" t="s">
        <v>3228</v>
      </c>
      <c r="B371" t="s">
        <v>3260</v>
      </c>
      <c r="D371" t="s">
        <v>3226</v>
      </c>
    </row>
    <row r="372" spans="1:4" hidden="1" x14ac:dyDescent="0.3">
      <c r="A372" t="s">
        <v>1222</v>
      </c>
      <c r="B372" t="s">
        <v>3260</v>
      </c>
      <c r="D372" t="s">
        <v>3226</v>
      </c>
    </row>
    <row r="373" spans="1:4" hidden="1" x14ac:dyDescent="0.3">
      <c r="A373" t="s">
        <v>3229</v>
      </c>
      <c r="B373" t="s">
        <v>3260</v>
      </c>
      <c r="D373" t="s">
        <v>3226</v>
      </c>
    </row>
    <row r="374" spans="1:4" hidden="1" x14ac:dyDescent="0.3">
      <c r="A374" t="s">
        <v>1244</v>
      </c>
      <c r="B374" t="s">
        <v>3260</v>
      </c>
      <c r="D374" t="s">
        <v>3226</v>
      </c>
    </row>
    <row r="375" spans="1:4" hidden="1" x14ac:dyDescent="0.3">
      <c r="A375" t="s">
        <v>1239</v>
      </c>
      <c r="B375" t="s">
        <v>3260</v>
      </c>
      <c r="D375" t="s">
        <v>3226</v>
      </c>
    </row>
    <row r="376" spans="1:4" hidden="1" x14ac:dyDescent="0.3">
      <c r="A376" t="s">
        <v>581</v>
      </c>
      <c r="B376" t="s">
        <v>3261</v>
      </c>
      <c r="D376" t="s">
        <v>3226</v>
      </c>
    </row>
    <row r="377" spans="1:4" hidden="1" x14ac:dyDescent="0.3">
      <c r="A377" t="s">
        <v>652</v>
      </c>
      <c r="B377" t="s">
        <v>3261</v>
      </c>
      <c r="D377" t="s">
        <v>3226</v>
      </c>
    </row>
    <row r="378" spans="1:4" hidden="1" x14ac:dyDescent="0.3">
      <c r="A378" t="s">
        <v>3227</v>
      </c>
      <c r="B378" t="s">
        <v>3261</v>
      </c>
      <c r="D378" t="s">
        <v>3226</v>
      </c>
    </row>
    <row r="379" spans="1:4" hidden="1" x14ac:dyDescent="0.3">
      <c r="A379" t="s">
        <v>600</v>
      </c>
      <c r="B379" t="s">
        <v>3261</v>
      </c>
      <c r="D379" t="s">
        <v>3226</v>
      </c>
    </row>
    <row r="380" spans="1:4" hidden="1" x14ac:dyDescent="0.3">
      <c r="A380" t="s">
        <v>1236</v>
      </c>
      <c r="B380" t="s">
        <v>3261</v>
      </c>
      <c r="D380" t="s">
        <v>3226</v>
      </c>
    </row>
    <row r="381" spans="1:4" hidden="1" x14ac:dyDescent="0.3">
      <c r="A381" t="s">
        <v>602</v>
      </c>
      <c r="B381" t="s">
        <v>3261</v>
      </c>
      <c r="D381" t="s">
        <v>3226</v>
      </c>
    </row>
    <row r="382" spans="1:4" hidden="1" x14ac:dyDescent="0.3">
      <c r="A382" t="s">
        <v>3228</v>
      </c>
      <c r="B382" t="s">
        <v>3261</v>
      </c>
      <c r="D382" t="s">
        <v>3226</v>
      </c>
    </row>
    <row r="383" spans="1:4" hidden="1" x14ac:dyDescent="0.3">
      <c r="A383" t="s">
        <v>1222</v>
      </c>
      <c r="B383" t="s">
        <v>3261</v>
      </c>
      <c r="D383" t="s">
        <v>3226</v>
      </c>
    </row>
    <row r="384" spans="1:4" hidden="1" x14ac:dyDescent="0.3">
      <c r="A384" t="s">
        <v>3229</v>
      </c>
      <c r="B384" t="s">
        <v>3261</v>
      </c>
      <c r="D384" t="s">
        <v>3226</v>
      </c>
    </row>
    <row r="385" spans="1:4" hidden="1" x14ac:dyDescent="0.3">
      <c r="A385" t="s">
        <v>1244</v>
      </c>
      <c r="B385" t="s">
        <v>3261</v>
      </c>
      <c r="D385" t="s">
        <v>3226</v>
      </c>
    </row>
    <row r="386" spans="1:4" hidden="1" x14ac:dyDescent="0.3">
      <c r="A386" t="s">
        <v>1239</v>
      </c>
      <c r="B386" t="s">
        <v>3261</v>
      </c>
      <c r="D386" t="s">
        <v>3226</v>
      </c>
    </row>
    <row r="387" spans="1:4" hidden="1" x14ac:dyDescent="0.3">
      <c r="A387" t="s">
        <v>581</v>
      </c>
      <c r="B387" t="s">
        <v>3262</v>
      </c>
      <c r="D387" t="s">
        <v>3226</v>
      </c>
    </row>
    <row r="388" spans="1:4" hidden="1" x14ac:dyDescent="0.3">
      <c r="A388" t="s">
        <v>652</v>
      </c>
      <c r="B388" t="s">
        <v>3262</v>
      </c>
      <c r="D388" t="s">
        <v>3226</v>
      </c>
    </row>
    <row r="389" spans="1:4" hidden="1" x14ac:dyDescent="0.3">
      <c r="A389" t="s">
        <v>3227</v>
      </c>
      <c r="B389" t="s">
        <v>3262</v>
      </c>
      <c r="D389" t="s">
        <v>3226</v>
      </c>
    </row>
    <row r="390" spans="1:4" hidden="1" x14ac:dyDescent="0.3">
      <c r="A390" t="s">
        <v>600</v>
      </c>
      <c r="B390" t="s">
        <v>3262</v>
      </c>
      <c r="D390" t="s">
        <v>3226</v>
      </c>
    </row>
    <row r="391" spans="1:4" hidden="1" x14ac:dyDescent="0.3">
      <c r="A391" t="s">
        <v>1236</v>
      </c>
      <c r="B391" t="s">
        <v>3262</v>
      </c>
      <c r="D391" t="s">
        <v>3226</v>
      </c>
    </row>
    <row r="392" spans="1:4" hidden="1" x14ac:dyDescent="0.3">
      <c r="A392" t="s">
        <v>602</v>
      </c>
      <c r="B392" t="s">
        <v>3262</v>
      </c>
      <c r="D392" t="s">
        <v>3226</v>
      </c>
    </row>
    <row r="393" spans="1:4" hidden="1" x14ac:dyDescent="0.3">
      <c r="A393" t="s">
        <v>3228</v>
      </c>
      <c r="B393" t="s">
        <v>3262</v>
      </c>
      <c r="D393" t="s">
        <v>3226</v>
      </c>
    </row>
    <row r="394" spans="1:4" hidden="1" x14ac:dyDescent="0.3">
      <c r="A394" t="s">
        <v>1222</v>
      </c>
      <c r="B394" t="s">
        <v>3262</v>
      </c>
      <c r="D394" t="s">
        <v>3226</v>
      </c>
    </row>
    <row r="395" spans="1:4" hidden="1" x14ac:dyDescent="0.3">
      <c r="A395" t="s">
        <v>3229</v>
      </c>
      <c r="B395" t="s">
        <v>3262</v>
      </c>
      <c r="D395" t="s">
        <v>3226</v>
      </c>
    </row>
    <row r="396" spans="1:4" hidden="1" x14ac:dyDescent="0.3">
      <c r="A396" t="s">
        <v>1244</v>
      </c>
      <c r="B396" t="s">
        <v>3262</v>
      </c>
      <c r="D396" t="s">
        <v>3226</v>
      </c>
    </row>
    <row r="397" spans="1:4" hidden="1" x14ac:dyDescent="0.3">
      <c r="A397" t="s">
        <v>1239</v>
      </c>
      <c r="B397" t="s">
        <v>3262</v>
      </c>
      <c r="D397" t="s">
        <v>3226</v>
      </c>
    </row>
    <row r="398" spans="1:4" hidden="1" x14ac:dyDescent="0.3">
      <c r="A398" t="s">
        <v>581</v>
      </c>
      <c r="B398" t="s">
        <v>3263</v>
      </c>
      <c r="D398" t="s">
        <v>3226</v>
      </c>
    </row>
    <row r="399" spans="1:4" hidden="1" x14ac:dyDescent="0.3">
      <c r="A399" t="s">
        <v>652</v>
      </c>
      <c r="B399" t="s">
        <v>3263</v>
      </c>
      <c r="D399" t="s">
        <v>3226</v>
      </c>
    </row>
    <row r="400" spans="1:4" hidden="1" x14ac:dyDescent="0.3">
      <c r="A400" t="s">
        <v>3227</v>
      </c>
      <c r="B400" t="s">
        <v>3263</v>
      </c>
      <c r="D400" t="s">
        <v>3226</v>
      </c>
    </row>
    <row r="401" spans="1:4" hidden="1" x14ac:dyDescent="0.3">
      <c r="A401" t="s">
        <v>600</v>
      </c>
      <c r="B401" t="s">
        <v>3263</v>
      </c>
      <c r="D401" t="s">
        <v>3226</v>
      </c>
    </row>
    <row r="402" spans="1:4" hidden="1" x14ac:dyDescent="0.3">
      <c r="A402" t="s">
        <v>1236</v>
      </c>
      <c r="B402" t="s">
        <v>3263</v>
      </c>
      <c r="D402" t="s">
        <v>3226</v>
      </c>
    </row>
    <row r="403" spans="1:4" hidden="1" x14ac:dyDescent="0.3">
      <c r="A403" t="s">
        <v>602</v>
      </c>
      <c r="B403" t="s">
        <v>3263</v>
      </c>
      <c r="D403" t="s">
        <v>3226</v>
      </c>
    </row>
    <row r="404" spans="1:4" hidden="1" x14ac:dyDescent="0.3">
      <c r="A404" t="s">
        <v>3228</v>
      </c>
      <c r="B404" t="s">
        <v>3263</v>
      </c>
      <c r="D404" t="s">
        <v>3226</v>
      </c>
    </row>
    <row r="405" spans="1:4" hidden="1" x14ac:dyDescent="0.3">
      <c r="A405" t="s">
        <v>1222</v>
      </c>
      <c r="B405" t="s">
        <v>3263</v>
      </c>
      <c r="D405" t="s">
        <v>3226</v>
      </c>
    </row>
    <row r="406" spans="1:4" hidden="1" x14ac:dyDescent="0.3">
      <c r="A406" t="s">
        <v>3229</v>
      </c>
      <c r="B406" t="s">
        <v>3263</v>
      </c>
      <c r="D406" t="s">
        <v>3226</v>
      </c>
    </row>
    <row r="407" spans="1:4" hidden="1" x14ac:dyDescent="0.3">
      <c r="A407" t="s">
        <v>1244</v>
      </c>
      <c r="B407" t="s">
        <v>3263</v>
      </c>
      <c r="D407" t="s">
        <v>3226</v>
      </c>
    </row>
    <row r="408" spans="1:4" hidden="1" x14ac:dyDescent="0.3">
      <c r="A408" t="s">
        <v>1239</v>
      </c>
      <c r="B408" t="s">
        <v>3263</v>
      </c>
      <c r="D408" t="s">
        <v>3226</v>
      </c>
    </row>
    <row r="409" spans="1:4" hidden="1" x14ac:dyDescent="0.3">
      <c r="A409" t="s">
        <v>581</v>
      </c>
      <c r="B409" t="s">
        <v>3264</v>
      </c>
      <c r="D409" t="s">
        <v>3226</v>
      </c>
    </row>
    <row r="410" spans="1:4" hidden="1" x14ac:dyDescent="0.3">
      <c r="A410" t="s">
        <v>652</v>
      </c>
      <c r="B410" t="s">
        <v>3264</v>
      </c>
      <c r="D410" t="s">
        <v>3226</v>
      </c>
    </row>
    <row r="411" spans="1:4" hidden="1" x14ac:dyDescent="0.3">
      <c r="A411" t="s">
        <v>3227</v>
      </c>
      <c r="B411" t="s">
        <v>3264</v>
      </c>
      <c r="D411" t="s">
        <v>3226</v>
      </c>
    </row>
    <row r="412" spans="1:4" hidden="1" x14ac:dyDescent="0.3">
      <c r="A412" t="s">
        <v>600</v>
      </c>
      <c r="B412" t="s">
        <v>3264</v>
      </c>
      <c r="D412" t="s">
        <v>3226</v>
      </c>
    </row>
    <row r="413" spans="1:4" hidden="1" x14ac:dyDescent="0.3">
      <c r="A413" t="s">
        <v>1236</v>
      </c>
      <c r="B413" t="s">
        <v>3264</v>
      </c>
      <c r="D413" t="s">
        <v>3226</v>
      </c>
    </row>
    <row r="414" spans="1:4" hidden="1" x14ac:dyDescent="0.3">
      <c r="A414" t="s">
        <v>602</v>
      </c>
      <c r="B414" t="s">
        <v>3264</v>
      </c>
      <c r="D414" t="s">
        <v>3226</v>
      </c>
    </row>
    <row r="415" spans="1:4" hidden="1" x14ac:dyDescent="0.3">
      <c r="A415" t="s">
        <v>3228</v>
      </c>
      <c r="B415" t="s">
        <v>3264</v>
      </c>
      <c r="D415" t="s">
        <v>3226</v>
      </c>
    </row>
    <row r="416" spans="1:4" hidden="1" x14ac:dyDescent="0.3">
      <c r="A416" t="s">
        <v>1222</v>
      </c>
      <c r="B416" t="s">
        <v>3264</v>
      </c>
      <c r="D416" t="s">
        <v>3226</v>
      </c>
    </row>
    <row r="417" spans="1:4" hidden="1" x14ac:dyDescent="0.3">
      <c r="A417" t="s">
        <v>3229</v>
      </c>
      <c r="B417" t="s">
        <v>3264</v>
      </c>
      <c r="D417" t="s">
        <v>3226</v>
      </c>
    </row>
    <row r="418" spans="1:4" hidden="1" x14ac:dyDescent="0.3">
      <c r="A418" t="s">
        <v>1244</v>
      </c>
      <c r="B418" t="s">
        <v>3264</v>
      </c>
      <c r="D418" t="s">
        <v>3226</v>
      </c>
    </row>
    <row r="419" spans="1:4" hidden="1" x14ac:dyDescent="0.3">
      <c r="A419" t="s">
        <v>1239</v>
      </c>
      <c r="B419" t="s">
        <v>3264</v>
      </c>
      <c r="D419" t="s">
        <v>3226</v>
      </c>
    </row>
    <row r="420" spans="1:4" hidden="1" x14ac:dyDescent="0.3">
      <c r="A420" t="s">
        <v>581</v>
      </c>
      <c r="B420" t="s">
        <v>3265</v>
      </c>
      <c r="D420" t="s">
        <v>3226</v>
      </c>
    </row>
    <row r="421" spans="1:4" hidden="1" x14ac:dyDescent="0.3">
      <c r="A421" t="s">
        <v>652</v>
      </c>
      <c r="B421" t="s">
        <v>3265</v>
      </c>
      <c r="D421" t="s">
        <v>3226</v>
      </c>
    </row>
    <row r="422" spans="1:4" hidden="1" x14ac:dyDescent="0.3">
      <c r="A422" t="s">
        <v>3227</v>
      </c>
      <c r="B422" t="s">
        <v>3265</v>
      </c>
      <c r="D422" t="s">
        <v>3226</v>
      </c>
    </row>
    <row r="423" spans="1:4" hidden="1" x14ac:dyDescent="0.3">
      <c r="A423" t="s">
        <v>600</v>
      </c>
      <c r="B423" t="s">
        <v>3265</v>
      </c>
      <c r="D423" t="s">
        <v>3226</v>
      </c>
    </row>
    <row r="424" spans="1:4" hidden="1" x14ac:dyDescent="0.3">
      <c r="A424" t="s">
        <v>1236</v>
      </c>
      <c r="B424" t="s">
        <v>3265</v>
      </c>
      <c r="D424" t="s">
        <v>3226</v>
      </c>
    </row>
    <row r="425" spans="1:4" hidden="1" x14ac:dyDescent="0.3">
      <c r="A425" t="s">
        <v>602</v>
      </c>
      <c r="B425" t="s">
        <v>3265</v>
      </c>
      <c r="D425" t="s">
        <v>3226</v>
      </c>
    </row>
    <row r="426" spans="1:4" hidden="1" x14ac:dyDescent="0.3">
      <c r="A426" t="s">
        <v>3228</v>
      </c>
      <c r="B426" t="s">
        <v>3265</v>
      </c>
      <c r="D426" t="s">
        <v>3226</v>
      </c>
    </row>
    <row r="427" spans="1:4" hidden="1" x14ac:dyDescent="0.3">
      <c r="A427" t="s">
        <v>1222</v>
      </c>
      <c r="B427" t="s">
        <v>3265</v>
      </c>
      <c r="D427" t="s">
        <v>3226</v>
      </c>
    </row>
    <row r="428" spans="1:4" hidden="1" x14ac:dyDescent="0.3">
      <c r="A428" t="s">
        <v>3229</v>
      </c>
      <c r="B428" t="s">
        <v>3265</v>
      </c>
      <c r="D428" t="s">
        <v>3226</v>
      </c>
    </row>
    <row r="429" spans="1:4" hidden="1" x14ac:dyDescent="0.3">
      <c r="A429" t="s">
        <v>1244</v>
      </c>
      <c r="B429" t="s">
        <v>3265</v>
      </c>
      <c r="D429" t="s">
        <v>3226</v>
      </c>
    </row>
    <row r="430" spans="1:4" hidden="1" x14ac:dyDescent="0.3">
      <c r="A430" t="s">
        <v>1239</v>
      </c>
      <c r="B430" t="s">
        <v>3265</v>
      </c>
      <c r="D430" t="s">
        <v>3226</v>
      </c>
    </row>
    <row r="431" spans="1:4" hidden="1" x14ac:dyDescent="0.3">
      <c r="A431" t="s">
        <v>581</v>
      </c>
      <c r="B431" t="s">
        <v>3266</v>
      </c>
      <c r="D431" t="s">
        <v>3226</v>
      </c>
    </row>
    <row r="432" spans="1:4" hidden="1" x14ac:dyDescent="0.3">
      <c r="A432" t="s">
        <v>652</v>
      </c>
      <c r="B432" t="s">
        <v>3266</v>
      </c>
      <c r="D432" t="s">
        <v>3226</v>
      </c>
    </row>
    <row r="433" spans="1:4" hidden="1" x14ac:dyDescent="0.3">
      <c r="A433" t="s">
        <v>3227</v>
      </c>
      <c r="B433" t="s">
        <v>3266</v>
      </c>
      <c r="D433" t="s">
        <v>3226</v>
      </c>
    </row>
    <row r="434" spans="1:4" hidden="1" x14ac:dyDescent="0.3">
      <c r="A434" t="s">
        <v>600</v>
      </c>
      <c r="B434" t="s">
        <v>3266</v>
      </c>
      <c r="D434" t="s">
        <v>3226</v>
      </c>
    </row>
    <row r="435" spans="1:4" hidden="1" x14ac:dyDescent="0.3">
      <c r="A435" t="s">
        <v>1236</v>
      </c>
      <c r="B435" t="s">
        <v>3266</v>
      </c>
      <c r="D435" t="s">
        <v>3226</v>
      </c>
    </row>
    <row r="436" spans="1:4" hidden="1" x14ac:dyDescent="0.3">
      <c r="A436" t="s">
        <v>602</v>
      </c>
      <c r="B436" t="s">
        <v>3266</v>
      </c>
      <c r="D436" t="s">
        <v>3226</v>
      </c>
    </row>
    <row r="437" spans="1:4" hidden="1" x14ac:dyDescent="0.3">
      <c r="A437" t="s">
        <v>3228</v>
      </c>
      <c r="B437" t="s">
        <v>3266</v>
      </c>
      <c r="D437" t="s">
        <v>3226</v>
      </c>
    </row>
    <row r="438" spans="1:4" hidden="1" x14ac:dyDescent="0.3">
      <c r="A438" t="s">
        <v>1222</v>
      </c>
      <c r="B438" t="s">
        <v>3266</v>
      </c>
      <c r="D438" t="s">
        <v>3226</v>
      </c>
    </row>
    <row r="439" spans="1:4" hidden="1" x14ac:dyDescent="0.3">
      <c r="A439" t="s">
        <v>3229</v>
      </c>
      <c r="B439" t="s">
        <v>3266</v>
      </c>
      <c r="D439" t="s">
        <v>3226</v>
      </c>
    </row>
    <row r="440" spans="1:4" hidden="1" x14ac:dyDescent="0.3">
      <c r="A440" t="s">
        <v>1244</v>
      </c>
      <c r="B440" t="s">
        <v>3266</v>
      </c>
      <c r="D440" t="s">
        <v>3226</v>
      </c>
    </row>
    <row r="441" spans="1:4" hidden="1" x14ac:dyDescent="0.3">
      <c r="A441" t="s">
        <v>1239</v>
      </c>
      <c r="B441" t="s">
        <v>3266</v>
      </c>
      <c r="D441" t="s">
        <v>3226</v>
      </c>
    </row>
    <row r="442" spans="1:4" hidden="1" x14ac:dyDescent="0.3">
      <c r="A442" t="s">
        <v>581</v>
      </c>
      <c r="B442" t="s">
        <v>3267</v>
      </c>
      <c r="D442" t="s">
        <v>3226</v>
      </c>
    </row>
    <row r="443" spans="1:4" hidden="1" x14ac:dyDescent="0.3">
      <c r="A443" t="s">
        <v>652</v>
      </c>
      <c r="B443" t="s">
        <v>3267</v>
      </c>
      <c r="D443" t="s">
        <v>3226</v>
      </c>
    </row>
    <row r="444" spans="1:4" hidden="1" x14ac:dyDescent="0.3">
      <c r="A444" t="s">
        <v>3227</v>
      </c>
      <c r="B444" t="s">
        <v>3267</v>
      </c>
      <c r="D444" t="s">
        <v>3226</v>
      </c>
    </row>
    <row r="445" spans="1:4" hidden="1" x14ac:dyDescent="0.3">
      <c r="A445" t="s">
        <v>600</v>
      </c>
      <c r="B445" t="s">
        <v>3267</v>
      </c>
      <c r="D445" t="s">
        <v>3226</v>
      </c>
    </row>
    <row r="446" spans="1:4" hidden="1" x14ac:dyDescent="0.3">
      <c r="A446" t="s">
        <v>1236</v>
      </c>
      <c r="B446" t="s">
        <v>3267</v>
      </c>
      <c r="D446" t="s">
        <v>3226</v>
      </c>
    </row>
    <row r="447" spans="1:4" hidden="1" x14ac:dyDescent="0.3">
      <c r="A447" t="s">
        <v>602</v>
      </c>
      <c r="B447" t="s">
        <v>3267</v>
      </c>
      <c r="D447" t="s">
        <v>3226</v>
      </c>
    </row>
    <row r="448" spans="1:4" hidden="1" x14ac:dyDescent="0.3">
      <c r="A448" t="s">
        <v>3228</v>
      </c>
      <c r="B448" t="s">
        <v>3267</v>
      </c>
      <c r="D448" t="s">
        <v>3226</v>
      </c>
    </row>
    <row r="449" spans="1:4" hidden="1" x14ac:dyDescent="0.3">
      <c r="A449" t="s">
        <v>1222</v>
      </c>
      <c r="B449" t="s">
        <v>3267</v>
      </c>
      <c r="D449" t="s">
        <v>3226</v>
      </c>
    </row>
    <row r="450" spans="1:4" hidden="1" x14ac:dyDescent="0.3">
      <c r="A450" t="s">
        <v>3229</v>
      </c>
      <c r="B450" t="s">
        <v>3267</v>
      </c>
      <c r="D450" t="s">
        <v>3226</v>
      </c>
    </row>
    <row r="451" spans="1:4" hidden="1" x14ac:dyDescent="0.3">
      <c r="A451" t="s">
        <v>1244</v>
      </c>
      <c r="B451" t="s">
        <v>3267</v>
      </c>
      <c r="D451" t="s">
        <v>3226</v>
      </c>
    </row>
    <row r="452" spans="1:4" hidden="1" x14ac:dyDescent="0.3">
      <c r="A452" t="s">
        <v>1239</v>
      </c>
      <c r="B452" t="s">
        <v>3267</v>
      </c>
      <c r="D452" t="s">
        <v>3226</v>
      </c>
    </row>
    <row r="453" spans="1:4" hidden="1" x14ac:dyDescent="0.3">
      <c r="A453" t="s">
        <v>581</v>
      </c>
      <c r="B453" t="s">
        <v>3268</v>
      </c>
      <c r="D453" t="s">
        <v>3226</v>
      </c>
    </row>
    <row r="454" spans="1:4" hidden="1" x14ac:dyDescent="0.3">
      <c r="A454" t="s">
        <v>652</v>
      </c>
      <c r="B454" t="s">
        <v>3268</v>
      </c>
      <c r="D454" t="s">
        <v>3226</v>
      </c>
    </row>
    <row r="455" spans="1:4" hidden="1" x14ac:dyDescent="0.3">
      <c r="A455" t="s">
        <v>3227</v>
      </c>
      <c r="B455" t="s">
        <v>3268</v>
      </c>
      <c r="D455" t="s">
        <v>3226</v>
      </c>
    </row>
    <row r="456" spans="1:4" hidden="1" x14ac:dyDescent="0.3">
      <c r="A456" t="s">
        <v>600</v>
      </c>
      <c r="B456" t="s">
        <v>3268</v>
      </c>
      <c r="D456" t="s">
        <v>3226</v>
      </c>
    </row>
    <row r="457" spans="1:4" hidden="1" x14ac:dyDescent="0.3">
      <c r="A457" t="s">
        <v>1236</v>
      </c>
      <c r="B457" t="s">
        <v>3268</v>
      </c>
      <c r="D457" t="s">
        <v>3226</v>
      </c>
    </row>
    <row r="458" spans="1:4" hidden="1" x14ac:dyDescent="0.3">
      <c r="A458" t="s">
        <v>602</v>
      </c>
      <c r="B458" t="s">
        <v>3268</v>
      </c>
      <c r="D458" t="s">
        <v>3226</v>
      </c>
    </row>
    <row r="459" spans="1:4" hidden="1" x14ac:dyDescent="0.3">
      <c r="A459" t="s">
        <v>3228</v>
      </c>
      <c r="B459" t="s">
        <v>3268</v>
      </c>
      <c r="D459" t="s">
        <v>3226</v>
      </c>
    </row>
    <row r="460" spans="1:4" hidden="1" x14ac:dyDescent="0.3">
      <c r="A460" t="s">
        <v>1222</v>
      </c>
      <c r="B460" t="s">
        <v>3268</v>
      </c>
      <c r="D460" t="s">
        <v>3226</v>
      </c>
    </row>
    <row r="461" spans="1:4" hidden="1" x14ac:dyDescent="0.3">
      <c r="A461" t="s">
        <v>3229</v>
      </c>
      <c r="B461" t="s">
        <v>3268</v>
      </c>
      <c r="D461" t="s">
        <v>3226</v>
      </c>
    </row>
    <row r="462" spans="1:4" hidden="1" x14ac:dyDescent="0.3">
      <c r="A462" t="s">
        <v>1244</v>
      </c>
      <c r="B462" t="s">
        <v>3268</v>
      </c>
      <c r="D462" t="s">
        <v>3226</v>
      </c>
    </row>
    <row r="463" spans="1:4" hidden="1" x14ac:dyDescent="0.3">
      <c r="A463" t="s">
        <v>1239</v>
      </c>
      <c r="B463" t="s">
        <v>3268</v>
      </c>
      <c r="D463" t="s">
        <v>3226</v>
      </c>
    </row>
    <row r="464" spans="1:4" hidden="1" x14ac:dyDescent="0.3">
      <c r="A464" t="s">
        <v>581</v>
      </c>
      <c r="B464" t="s">
        <v>3269</v>
      </c>
      <c r="D464" t="s">
        <v>3226</v>
      </c>
    </row>
    <row r="465" spans="1:4" hidden="1" x14ac:dyDescent="0.3">
      <c r="A465" t="s">
        <v>652</v>
      </c>
      <c r="B465" t="s">
        <v>3269</v>
      </c>
      <c r="D465" t="s">
        <v>3226</v>
      </c>
    </row>
    <row r="466" spans="1:4" hidden="1" x14ac:dyDescent="0.3">
      <c r="A466" t="s">
        <v>3227</v>
      </c>
      <c r="B466" t="s">
        <v>3269</v>
      </c>
      <c r="D466" t="s">
        <v>3226</v>
      </c>
    </row>
    <row r="467" spans="1:4" hidden="1" x14ac:dyDescent="0.3">
      <c r="A467" t="s">
        <v>600</v>
      </c>
      <c r="B467" t="s">
        <v>3269</v>
      </c>
      <c r="D467" t="s">
        <v>3226</v>
      </c>
    </row>
    <row r="468" spans="1:4" hidden="1" x14ac:dyDescent="0.3">
      <c r="A468" t="s">
        <v>1236</v>
      </c>
      <c r="B468" t="s">
        <v>3269</v>
      </c>
      <c r="D468" t="s">
        <v>3226</v>
      </c>
    </row>
    <row r="469" spans="1:4" hidden="1" x14ac:dyDescent="0.3">
      <c r="A469" t="s">
        <v>602</v>
      </c>
      <c r="B469" t="s">
        <v>3269</v>
      </c>
      <c r="D469" t="s">
        <v>3226</v>
      </c>
    </row>
    <row r="470" spans="1:4" hidden="1" x14ac:dyDescent="0.3">
      <c r="A470" t="s">
        <v>3228</v>
      </c>
      <c r="B470" t="s">
        <v>3269</v>
      </c>
      <c r="D470" t="s">
        <v>3226</v>
      </c>
    </row>
    <row r="471" spans="1:4" hidden="1" x14ac:dyDescent="0.3">
      <c r="A471" t="s">
        <v>1222</v>
      </c>
      <c r="B471" t="s">
        <v>3269</v>
      </c>
      <c r="D471" t="s">
        <v>3226</v>
      </c>
    </row>
    <row r="472" spans="1:4" hidden="1" x14ac:dyDescent="0.3">
      <c r="A472" t="s">
        <v>3229</v>
      </c>
      <c r="B472" t="s">
        <v>3269</v>
      </c>
      <c r="D472" t="s">
        <v>3226</v>
      </c>
    </row>
    <row r="473" spans="1:4" hidden="1" x14ac:dyDescent="0.3">
      <c r="A473" t="s">
        <v>1244</v>
      </c>
      <c r="B473" t="s">
        <v>3269</v>
      </c>
      <c r="D473" t="s">
        <v>3226</v>
      </c>
    </row>
    <row r="474" spans="1:4" hidden="1" x14ac:dyDescent="0.3">
      <c r="A474" t="s">
        <v>1239</v>
      </c>
      <c r="B474" t="s">
        <v>3269</v>
      </c>
      <c r="D474" t="s">
        <v>3226</v>
      </c>
    </row>
    <row r="475" spans="1:4" hidden="1" x14ac:dyDescent="0.3">
      <c r="A475" t="s">
        <v>581</v>
      </c>
      <c r="B475" t="s">
        <v>3270</v>
      </c>
      <c r="D475" t="s">
        <v>3226</v>
      </c>
    </row>
    <row r="476" spans="1:4" hidden="1" x14ac:dyDescent="0.3">
      <c r="A476" t="s">
        <v>652</v>
      </c>
      <c r="B476" t="s">
        <v>3270</v>
      </c>
      <c r="D476" t="s">
        <v>3226</v>
      </c>
    </row>
    <row r="477" spans="1:4" hidden="1" x14ac:dyDescent="0.3">
      <c r="A477" t="s">
        <v>3227</v>
      </c>
      <c r="B477" t="s">
        <v>3270</v>
      </c>
      <c r="D477" t="s">
        <v>3226</v>
      </c>
    </row>
    <row r="478" spans="1:4" hidden="1" x14ac:dyDescent="0.3">
      <c r="A478" t="s">
        <v>600</v>
      </c>
      <c r="B478" t="s">
        <v>3270</v>
      </c>
      <c r="D478" t="s">
        <v>3226</v>
      </c>
    </row>
    <row r="479" spans="1:4" hidden="1" x14ac:dyDescent="0.3">
      <c r="A479" t="s">
        <v>1236</v>
      </c>
      <c r="B479" t="s">
        <v>3270</v>
      </c>
      <c r="D479" t="s">
        <v>3226</v>
      </c>
    </row>
    <row r="480" spans="1:4" hidden="1" x14ac:dyDescent="0.3">
      <c r="A480" t="s">
        <v>602</v>
      </c>
      <c r="B480" t="s">
        <v>3270</v>
      </c>
      <c r="D480" t="s">
        <v>3226</v>
      </c>
    </row>
    <row r="481" spans="1:4" hidden="1" x14ac:dyDescent="0.3">
      <c r="A481" t="s">
        <v>3228</v>
      </c>
      <c r="B481" t="s">
        <v>3270</v>
      </c>
      <c r="D481" t="s">
        <v>3226</v>
      </c>
    </row>
    <row r="482" spans="1:4" hidden="1" x14ac:dyDescent="0.3">
      <c r="A482" t="s">
        <v>1222</v>
      </c>
      <c r="B482" t="s">
        <v>3270</v>
      </c>
      <c r="D482" t="s">
        <v>3226</v>
      </c>
    </row>
    <row r="483" spans="1:4" hidden="1" x14ac:dyDescent="0.3">
      <c r="A483" t="s">
        <v>3229</v>
      </c>
      <c r="B483" t="s">
        <v>3270</v>
      </c>
      <c r="D483" t="s">
        <v>3226</v>
      </c>
    </row>
    <row r="484" spans="1:4" hidden="1" x14ac:dyDescent="0.3">
      <c r="A484" t="s">
        <v>1244</v>
      </c>
      <c r="B484" t="s">
        <v>3270</v>
      </c>
      <c r="D484" t="s">
        <v>3226</v>
      </c>
    </row>
    <row r="485" spans="1:4" hidden="1" x14ac:dyDescent="0.3">
      <c r="A485" t="s">
        <v>1239</v>
      </c>
      <c r="B485" t="s">
        <v>3270</v>
      </c>
      <c r="D485" t="s">
        <v>3226</v>
      </c>
    </row>
    <row r="486" spans="1:4" hidden="1" x14ac:dyDescent="0.3">
      <c r="A486" t="s">
        <v>581</v>
      </c>
      <c r="B486" t="s">
        <v>3271</v>
      </c>
      <c r="D486" t="s">
        <v>3226</v>
      </c>
    </row>
    <row r="487" spans="1:4" hidden="1" x14ac:dyDescent="0.3">
      <c r="A487" t="s">
        <v>652</v>
      </c>
      <c r="B487" t="s">
        <v>3271</v>
      </c>
      <c r="D487" t="s">
        <v>3226</v>
      </c>
    </row>
    <row r="488" spans="1:4" hidden="1" x14ac:dyDescent="0.3">
      <c r="A488" t="s">
        <v>3227</v>
      </c>
      <c r="B488" t="s">
        <v>3271</v>
      </c>
      <c r="D488" t="s">
        <v>3226</v>
      </c>
    </row>
    <row r="489" spans="1:4" hidden="1" x14ac:dyDescent="0.3">
      <c r="A489" t="s">
        <v>600</v>
      </c>
      <c r="B489" t="s">
        <v>3271</v>
      </c>
      <c r="D489" t="s">
        <v>3226</v>
      </c>
    </row>
    <row r="490" spans="1:4" hidden="1" x14ac:dyDescent="0.3">
      <c r="A490" t="s">
        <v>1236</v>
      </c>
      <c r="B490" t="s">
        <v>3271</v>
      </c>
      <c r="D490" t="s">
        <v>3226</v>
      </c>
    </row>
    <row r="491" spans="1:4" hidden="1" x14ac:dyDescent="0.3">
      <c r="A491" t="s">
        <v>602</v>
      </c>
      <c r="B491" t="s">
        <v>3271</v>
      </c>
      <c r="D491" t="s">
        <v>3226</v>
      </c>
    </row>
    <row r="492" spans="1:4" hidden="1" x14ac:dyDescent="0.3">
      <c r="A492" t="s">
        <v>3228</v>
      </c>
      <c r="B492" t="s">
        <v>3271</v>
      </c>
      <c r="D492" t="s">
        <v>3226</v>
      </c>
    </row>
    <row r="493" spans="1:4" hidden="1" x14ac:dyDescent="0.3">
      <c r="A493" t="s">
        <v>1222</v>
      </c>
      <c r="B493" t="s">
        <v>3271</v>
      </c>
      <c r="D493" t="s">
        <v>3226</v>
      </c>
    </row>
    <row r="494" spans="1:4" hidden="1" x14ac:dyDescent="0.3">
      <c r="A494" t="s">
        <v>3229</v>
      </c>
      <c r="B494" t="s">
        <v>3271</v>
      </c>
      <c r="D494" t="s">
        <v>3226</v>
      </c>
    </row>
    <row r="495" spans="1:4" hidden="1" x14ac:dyDescent="0.3">
      <c r="A495" t="s">
        <v>1244</v>
      </c>
      <c r="B495" t="s">
        <v>3271</v>
      </c>
      <c r="D495" t="s">
        <v>3226</v>
      </c>
    </row>
    <row r="496" spans="1:4" hidden="1" x14ac:dyDescent="0.3">
      <c r="A496" t="s">
        <v>1239</v>
      </c>
      <c r="B496" t="s">
        <v>3271</v>
      </c>
      <c r="D496" t="s">
        <v>3226</v>
      </c>
    </row>
    <row r="497" spans="1:4" hidden="1" x14ac:dyDescent="0.3">
      <c r="A497" t="s">
        <v>581</v>
      </c>
      <c r="B497" t="s">
        <v>3272</v>
      </c>
      <c r="D497" t="s">
        <v>3226</v>
      </c>
    </row>
    <row r="498" spans="1:4" hidden="1" x14ac:dyDescent="0.3">
      <c r="A498" t="s">
        <v>652</v>
      </c>
      <c r="B498" t="s">
        <v>3272</v>
      </c>
      <c r="D498" t="s">
        <v>3226</v>
      </c>
    </row>
    <row r="499" spans="1:4" hidden="1" x14ac:dyDescent="0.3">
      <c r="A499" t="s">
        <v>3227</v>
      </c>
      <c r="B499" t="s">
        <v>3272</v>
      </c>
      <c r="D499" t="s">
        <v>3226</v>
      </c>
    </row>
    <row r="500" spans="1:4" hidden="1" x14ac:dyDescent="0.3">
      <c r="A500" t="s">
        <v>600</v>
      </c>
      <c r="B500" t="s">
        <v>3272</v>
      </c>
      <c r="D500" t="s">
        <v>3226</v>
      </c>
    </row>
    <row r="501" spans="1:4" hidden="1" x14ac:dyDescent="0.3">
      <c r="A501" t="s">
        <v>1236</v>
      </c>
      <c r="B501" t="s">
        <v>3272</v>
      </c>
      <c r="D501" t="s">
        <v>3226</v>
      </c>
    </row>
    <row r="502" spans="1:4" hidden="1" x14ac:dyDescent="0.3">
      <c r="A502" t="s">
        <v>602</v>
      </c>
      <c r="B502" t="s">
        <v>3272</v>
      </c>
      <c r="D502" t="s">
        <v>3226</v>
      </c>
    </row>
    <row r="503" spans="1:4" hidden="1" x14ac:dyDescent="0.3">
      <c r="A503" t="s">
        <v>3228</v>
      </c>
      <c r="B503" t="s">
        <v>3272</v>
      </c>
      <c r="D503" t="s">
        <v>3226</v>
      </c>
    </row>
    <row r="504" spans="1:4" hidden="1" x14ac:dyDescent="0.3">
      <c r="A504" t="s">
        <v>1222</v>
      </c>
      <c r="B504" t="s">
        <v>3272</v>
      </c>
      <c r="D504" t="s">
        <v>3226</v>
      </c>
    </row>
    <row r="505" spans="1:4" hidden="1" x14ac:dyDescent="0.3">
      <c r="A505" t="s">
        <v>3229</v>
      </c>
      <c r="B505" t="s">
        <v>3272</v>
      </c>
      <c r="D505" t="s">
        <v>3226</v>
      </c>
    </row>
    <row r="506" spans="1:4" hidden="1" x14ac:dyDescent="0.3">
      <c r="A506" t="s">
        <v>1244</v>
      </c>
      <c r="B506" t="s">
        <v>3272</v>
      </c>
      <c r="D506" t="s">
        <v>3226</v>
      </c>
    </row>
    <row r="507" spans="1:4" hidden="1" x14ac:dyDescent="0.3">
      <c r="A507" t="s">
        <v>1239</v>
      </c>
      <c r="B507" t="s">
        <v>3272</v>
      </c>
      <c r="D507" t="s">
        <v>3226</v>
      </c>
    </row>
    <row r="508" spans="1:4" hidden="1" x14ac:dyDescent="0.3">
      <c r="A508" t="s">
        <v>581</v>
      </c>
      <c r="B508" t="s">
        <v>3273</v>
      </c>
      <c r="D508" t="s">
        <v>3226</v>
      </c>
    </row>
    <row r="509" spans="1:4" hidden="1" x14ac:dyDescent="0.3">
      <c r="A509" t="s">
        <v>652</v>
      </c>
      <c r="B509" t="s">
        <v>3273</v>
      </c>
      <c r="D509" t="s">
        <v>3226</v>
      </c>
    </row>
    <row r="510" spans="1:4" hidden="1" x14ac:dyDescent="0.3">
      <c r="A510" t="s">
        <v>3227</v>
      </c>
      <c r="B510" t="s">
        <v>3273</v>
      </c>
      <c r="D510" t="s">
        <v>3226</v>
      </c>
    </row>
    <row r="511" spans="1:4" hidden="1" x14ac:dyDescent="0.3">
      <c r="A511" t="s">
        <v>600</v>
      </c>
      <c r="B511" t="s">
        <v>3273</v>
      </c>
      <c r="D511" t="s">
        <v>3226</v>
      </c>
    </row>
    <row r="512" spans="1:4" hidden="1" x14ac:dyDescent="0.3">
      <c r="A512" t="s">
        <v>1236</v>
      </c>
      <c r="B512" t="s">
        <v>3273</v>
      </c>
      <c r="D512" t="s">
        <v>3226</v>
      </c>
    </row>
    <row r="513" spans="1:4" hidden="1" x14ac:dyDescent="0.3">
      <c r="A513" t="s">
        <v>602</v>
      </c>
      <c r="B513" t="s">
        <v>3273</v>
      </c>
      <c r="D513" t="s">
        <v>3226</v>
      </c>
    </row>
    <row r="514" spans="1:4" hidden="1" x14ac:dyDescent="0.3">
      <c r="A514" t="s">
        <v>3228</v>
      </c>
      <c r="B514" t="s">
        <v>3273</v>
      </c>
      <c r="D514" t="s">
        <v>3226</v>
      </c>
    </row>
    <row r="515" spans="1:4" hidden="1" x14ac:dyDescent="0.3">
      <c r="A515" t="s">
        <v>1222</v>
      </c>
      <c r="B515" t="s">
        <v>3273</v>
      </c>
      <c r="D515" t="s">
        <v>3226</v>
      </c>
    </row>
    <row r="516" spans="1:4" hidden="1" x14ac:dyDescent="0.3">
      <c r="A516" t="s">
        <v>3229</v>
      </c>
      <c r="B516" t="s">
        <v>3273</v>
      </c>
      <c r="D516" t="s">
        <v>3226</v>
      </c>
    </row>
    <row r="517" spans="1:4" hidden="1" x14ac:dyDescent="0.3">
      <c r="A517" t="s">
        <v>1244</v>
      </c>
      <c r="B517" t="s">
        <v>3273</v>
      </c>
      <c r="D517" t="s">
        <v>3226</v>
      </c>
    </row>
    <row r="518" spans="1:4" hidden="1" x14ac:dyDescent="0.3">
      <c r="A518" t="s">
        <v>1239</v>
      </c>
      <c r="B518" t="s">
        <v>3273</v>
      </c>
      <c r="D518" t="s">
        <v>3226</v>
      </c>
    </row>
    <row r="519" spans="1:4" hidden="1" x14ac:dyDescent="0.3">
      <c r="A519" t="s">
        <v>581</v>
      </c>
      <c r="B519" t="s">
        <v>3274</v>
      </c>
      <c r="D519" t="s">
        <v>3226</v>
      </c>
    </row>
    <row r="520" spans="1:4" hidden="1" x14ac:dyDescent="0.3">
      <c r="A520" t="s">
        <v>652</v>
      </c>
      <c r="B520" t="s">
        <v>3274</v>
      </c>
      <c r="D520" t="s">
        <v>3226</v>
      </c>
    </row>
    <row r="521" spans="1:4" hidden="1" x14ac:dyDescent="0.3">
      <c r="A521" t="s">
        <v>3227</v>
      </c>
      <c r="B521" t="s">
        <v>3274</v>
      </c>
      <c r="D521" t="s">
        <v>3226</v>
      </c>
    </row>
    <row r="522" spans="1:4" hidden="1" x14ac:dyDescent="0.3">
      <c r="A522" t="s">
        <v>600</v>
      </c>
      <c r="B522" t="s">
        <v>3274</v>
      </c>
      <c r="D522" t="s">
        <v>3226</v>
      </c>
    </row>
    <row r="523" spans="1:4" hidden="1" x14ac:dyDescent="0.3">
      <c r="A523" t="s">
        <v>1236</v>
      </c>
      <c r="B523" t="s">
        <v>3274</v>
      </c>
      <c r="D523" t="s">
        <v>3226</v>
      </c>
    </row>
    <row r="524" spans="1:4" hidden="1" x14ac:dyDescent="0.3">
      <c r="A524" t="s">
        <v>602</v>
      </c>
      <c r="B524" t="s">
        <v>3274</v>
      </c>
      <c r="D524" t="s">
        <v>3226</v>
      </c>
    </row>
    <row r="525" spans="1:4" hidden="1" x14ac:dyDescent="0.3">
      <c r="A525" t="s">
        <v>3228</v>
      </c>
      <c r="B525" t="s">
        <v>3274</v>
      </c>
      <c r="D525" t="s">
        <v>3226</v>
      </c>
    </row>
    <row r="526" spans="1:4" hidden="1" x14ac:dyDescent="0.3">
      <c r="A526" t="s">
        <v>1222</v>
      </c>
      <c r="B526" t="s">
        <v>3274</v>
      </c>
      <c r="D526" t="s">
        <v>3226</v>
      </c>
    </row>
    <row r="527" spans="1:4" hidden="1" x14ac:dyDescent="0.3">
      <c r="A527" t="s">
        <v>3229</v>
      </c>
      <c r="B527" t="s">
        <v>3274</v>
      </c>
      <c r="D527" t="s">
        <v>3226</v>
      </c>
    </row>
    <row r="528" spans="1:4" hidden="1" x14ac:dyDescent="0.3">
      <c r="A528" t="s">
        <v>1244</v>
      </c>
      <c r="B528" t="s">
        <v>3274</v>
      </c>
      <c r="D528" t="s">
        <v>3226</v>
      </c>
    </row>
    <row r="529" spans="1:4" hidden="1" x14ac:dyDescent="0.3">
      <c r="A529" t="s">
        <v>1239</v>
      </c>
      <c r="B529" t="s">
        <v>3274</v>
      </c>
      <c r="D529" t="s">
        <v>3226</v>
      </c>
    </row>
    <row r="530" spans="1:4" hidden="1" x14ac:dyDescent="0.3">
      <c r="A530" t="s">
        <v>581</v>
      </c>
      <c r="B530" t="s">
        <v>3275</v>
      </c>
      <c r="D530" t="s">
        <v>3226</v>
      </c>
    </row>
    <row r="531" spans="1:4" hidden="1" x14ac:dyDescent="0.3">
      <c r="A531" t="s">
        <v>652</v>
      </c>
      <c r="B531" t="s">
        <v>3275</v>
      </c>
      <c r="D531" t="s">
        <v>3226</v>
      </c>
    </row>
    <row r="532" spans="1:4" hidden="1" x14ac:dyDescent="0.3">
      <c r="A532" t="s">
        <v>3227</v>
      </c>
      <c r="B532" t="s">
        <v>3275</v>
      </c>
      <c r="D532" t="s">
        <v>3226</v>
      </c>
    </row>
    <row r="533" spans="1:4" hidden="1" x14ac:dyDescent="0.3">
      <c r="A533" t="s">
        <v>600</v>
      </c>
      <c r="B533" t="s">
        <v>3275</v>
      </c>
      <c r="D533" t="s">
        <v>3226</v>
      </c>
    </row>
    <row r="534" spans="1:4" hidden="1" x14ac:dyDescent="0.3">
      <c r="A534" t="s">
        <v>1236</v>
      </c>
      <c r="B534" t="s">
        <v>3275</v>
      </c>
      <c r="D534" t="s">
        <v>3226</v>
      </c>
    </row>
    <row r="535" spans="1:4" hidden="1" x14ac:dyDescent="0.3">
      <c r="A535" t="s">
        <v>602</v>
      </c>
      <c r="B535" t="s">
        <v>3275</v>
      </c>
      <c r="D535" t="s">
        <v>3226</v>
      </c>
    </row>
    <row r="536" spans="1:4" hidden="1" x14ac:dyDescent="0.3">
      <c r="A536" t="s">
        <v>3228</v>
      </c>
      <c r="B536" t="s">
        <v>3275</v>
      </c>
      <c r="D536" t="s">
        <v>3226</v>
      </c>
    </row>
    <row r="537" spans="1:4" hidden="1" x14ac:dyDescent="0.3">
      <c r="A537" t="s">
        <v>1222</v>
      </c>
      <c r="B537" t="s">
        <v>3275</v>
      </c>
      <c r="D537" t="s">
        <v>3226</v>
      </c>
    </row>
    <row r="538" spans="1:4" hidden="1" x14ac:dyDescent="0.3">
      <c r="A538" t="s">
        <v>3229</v>
      </c>
      <c r="B538" t="s">
        <v>3275</v>
      </c>
      <c r="D538" t="s">
        <v>3226</v>
      </c>
    </row>
    <row r="539" spans="1:4" hidden="1" x14ac:dyDescent="0.3">
      <c r="A539" t="s">
        <v>1244</v>
      </c>
      <c r="B539" t="s">
        <v>3275</v>
      </c>
      <c r="D539" t="s">
        <v>3226</v>
      </c>
    </row>
    <row r="540" spans="1:4" hidden="1" x14ac:dyDescent="0.3">
      <c r="A540" t="s">
        <v>1239</v>
      </c>
      <c r="B540" t="s">
        <v>3275</v>
      </c>
      <c r="D540" t="s">
        <v>3226</v>
      </c>
    </row>
    <row r="541" spans="1:4" hidden="1" x14ac:dyDescent="0.3">
      <c r="A541" t="s">
        <v>581</v>
      </c>
      <c r="B541" t="s">
        <v>3276</v>
      </c>
      <c r="D541" t="s">
        <v>3226</v>
      </c>
    </row>
    <row r="542" spans="1:4" hidden="1" x14ac:dyDescent="0.3">
      <c r="A542" t="s">
        <v>652</v>
      </c>
      <c r="B542" t="s">
        <v>3276</v>
      </c>
      <c r="D542" t="s">
        <v>3226</v>
      </c>
    </row>
    <row r="543" spans="1:4" hidden="1" x14ac:dyDescent="0.3">
      <c r="A543" t="s">
        <v>3227</v>
      </c>
      <c r="B543" t="s">
        <v>3276</v>
      </c>
      <c r="D543" t="s">
        <v>3226</v>
      </c>
    </row>
    <row r="544" spans="1:4" hidden="1" x14ac:dyDescent="0.3">
      <c r="A544" t="s">
        <v>600</v>
      </c>
      <c r="B544" t="s">
        <v>3276</v>
      </c>
      <c r="D544" t="s">
        <v>3226</v>
      </c>
    </row>
    <row r="545" spans="1:4" hidden="1" x14ac:dyDescent="0.3">
      <c r="A545" t="s">
        <v>1236</v>
      </c>
      <c r="B545" t="s">
        <v>3276</v>
      </c>
      <c r="D545" t="s">
        <v>3226</v>
      </c>
    </row>
    <row r="546" spans="1:4" hidden="1" x14ac:dyDescent="0.3">
      <c r="A546" t="s">
        <v>602</v>
      </c>
      <c r="B546" t="s">
        <v>3276</v>
      </c>
      <c r="D546" t="s">
        <v>3226</v>
      </c>
    </row>
    <row r="547" spans="1:4" hidden="1" x14ac:dyDescent="0.3">
      <c r="A547" t="s">
        <v>3228</v>
      </c>
      <c r="B547" t="s">
        <v>3276</v>
      </c>
      <c r="D547" t="s">
        <v>3226</v>
      </c>
    </row>
    <row r="548" spans="1:4" hidden="1" x14ac:dyDescent="0.3">
      <c r="A548" t="s">
        <v>1222</v>
      </c>
      <c r="B548" t="s">
        <v>3276</v>
      </c>
      <c r="D548" t="s">
        <v>3226</v>
      </c>
    </row>
    <row r="549" spans="1:4" hidden="1" x14ac:dyDescent="0.3">
      <c r="A549" t="s">
        <v>3229</v>
      </c>
      <c r="B549" t="s">
        <v>3276</v>
      </c>
      <c r="D549" t="s">
        <v>3226</v>
      </c>
    </row>
    <row r="550" spans="1:4" hidden="1" x14ac:dyDescent="0.3">
      <c r="A550" t="s">
        <v>1244</v>
      </c>
      <c r="B550" t="s">
        <v>3276</v>
      </c>
      <c r="D550" t="s">
        <v>3226</v>
      </c>
    </row>
    <row r="551" spans="1:4" hidden="1" x14ac:dyDescent="0.3">
      <c r="A551" t="s">
        <v>1239</v>
      </c>
      <c r="B551" t="s">
        <v>3276</v>
      </c>
      <c r="D551" t="s">
        <v>3226</v>
      </c>
    </row>
    <row r="552" spans="1:4" hidden="1" x14ac:dyDescent="0.3">
      <c r="A552" t="s">
        <v>581</v>
      </c>
      <c r="B552" t="s">
        <v>3277</v>
      </c>
      <c r="D552" t="s">
        <v>3226</v>
      </c>
    </row>
    <row r="553" spans="1:4" hidden="1" x14ac:dyDescent="0.3">
      <c r="A553" t="s">
        <v>652</v>
      </c>
      <c r="B553" t="s">
        <v>3277</v>
      </c>
      <c r="D553" t="s">
        <v>3226</v>
      </c>
    </row>
    <row r="554" spans="1:4" hidden="1" x14ac:dyDescent="0.3">
      <c r="A554" t="s">
        <v>3227</v>
      </c>
      <c r="B554" t="s">
        <v>3277</v>
      </c>
      <c r="D554" t="s">
        <v>3226</v>
      </c>
    </row>
    <row r="555" spans="1:4" hidden="1" x14ac:dyDescent="0.3">
      <c r="A555" t="s">
        <v>600</v>
      </c>
      <c r="B555" t="s">
        <v>3277</v>
      </c>
      <c r="D555" t="s">
        <v>3226</v>
      </c>
    </row>
    <row r="556" spans="1:4" hidden="1" x14ac:dyDescent="0.3">
      <c r="A556" t="s">
        <v>1236</v>
      </c>
      <c r="B556" t="s">
        <v>3277</v>
      </c>
      <c r="D556" t="s">
        <v>3226</v>
      </c>
    </row>
    <row r="557" spans="1:4" hidden="1" x14ac:dyDescent="0.3">
      <c r="A557" t="s">
        <v>602</v>
      </c>
      <c r="B557" t="s">
        <v>3277</v>
      </c>
      <c r="D557" t="s">
        <v>3226</v>
      </c>
    </row>
    <row r="558" spans="1:4" hidden="1" x14ac:dyDescent="0.3">
      <c r="A558" t="s">
        <v>3228</v>
      </c>
      <c r="B558" t="s">
        <v>3277</v>
      </c>
      <c r="D558" t="s">
        <v>3226</v>
      </c>
    </row>
    <row r="559" spans="1:4" hidden="1" x14ac:dyDescent="0.3">
      <c r="A559" t="s">
        <v>1222</v>
      </c>
      <c r="B559" t="s">
        <v>3277</v>
      </c>
      <c r="D559" t="s">
        <v>3226</v>
      </c>
    </row>
    <row r="560" spans="1:4" hidden="1" x14ac:dyDescent="0.3">
      <c r="A560" t="s">
        <v>3229</v>
      </c>
      <c r="B560" t="s">
        <v>3277</v>
      </c>
      <c r="D560" t="s">
        <v>3226</v>
      </c>
    </row>
    <row r="561" spans="1:4" hidden="1" x14ac:dyDescent="0.3">
      <c r="A561" t="s">
        <v>1244</v>
      </c>
      <c r="B561" t="s">
        <v>3277</v>
      </c>
      <c r="D561" t="s">
        <v>3226</v>
      </c>
    </row>
    <row r="562" spans="1:4" hidden="1" x14ac:dyDescent="0.3">
      <c r="A562" t="s">
        <v>1239</v>
      </c>
      <c r="B562" t="s">
        <v>3277</v>
      </c>
      <c r="D562" t="s">
        <v>3226</v>
      </c>
    </row>
    <row r="563" spans="1:4" hidden="1" x14ac:dyDescent="0.3">
      <c r="A563" t="s">
        <v>581</v>
      </c>
      <c r="B563" t="s">
        <v>3278</v>
      </c>
      <c r="D563" t="s">
        <v>3226</v>
      </c>
    </row>
    <row r="564" spans="1:4" hidden="1" x14ac:dyDescent="0.3">
      <c r="A564" t="s">
        <v>652</v>
      </c>
      <c r="B564" t="s">
        <v>3278</v>
      </c>
      <c r="D564" t="s">
        <v>3226</v>
      </c>
    </row>
    <row r="565" spans="1:4" hidden="1" x14ac:dyDescent="0.3">
      <c r="A565" t="s">
        <v>3227</v>
      </c>
      <c r="B565" t="s">
        <v>3278</v>
      </c>
      <c r="D565" t="s">
        <v>3226</v>
      </c>
    </row>
    <row r="566" spans="1:4" hidden="1" x14ac:dyDescent="0.3">
      <c r="A566" t="s">
        <v>600</v>
      </c>
      <c r="B566" t="s">
        <v>3278</v>
      </c>
      <c r="D566" t="s">
        <v>3226</v>
      </c>
    </row>
    <row r="567" spans="1:4" hidden="1" x14ac:dyDescent="0.3">
      <c r="A567" t="s">
        <v>1236</v>
      </c>
      <c r="B567" t="s">
        <v>3278</v>
      </c>
      <c r="D567" t="s">
        <v>3226</v>
      </c>
    </row>
    <row r="568" spans="1:4" hidden="1" x14ac:dyDescent="0.3">
      <c r="A568" t="s">
        <v>602</v>
      </c>
      <c r="B568" t="s">
        <v>3278</v>
      </c>
      <c r="D568" t="s">
        <v>3226</v>
      </c>
    </row>
    <row r="569" spans="1:4" hidden="1" x14ac:dyDescent="0.3">
      <c r="A569" t="s">
        <v>3228</v>
      </c>
      <c r="B569" t="s">
        <v>3278</v>
      </c>
      <c r="D569" t="s">
        <v>3226</v>
      </c>
    </row>
    <row r="570" spans="1:4" hidden="1" x14ac:dyDescent="0.3">
      <c r="A570" t="s">
        <v>1222</v>
      </c>
      <c r="B570" t="s">
        <v>3278</v>
      </c>
      <c r="D570" t="s">
        <v>3226</v>
      </c>
    </row>
    <row r="571" spans="1:4" hidden="1" x14ac:dyDescent="0.3">
      <c r="A571" t="s">
        <v>3229</v>
      </c>
      <c r="B571" t="s">
        <v>3278</v>
      </c>
      <c r="D571" t="s">
        <v>3226</v>
      </c>
    </row>
    <row r="572" spans="1:4" hidden="1" x14ac:dyDescent="0.3">
      <c r="A572" t="s">
        <v>1244</v>
      </c>
      <c r="B572" t="s">
        <v>3278</v>
      </c>
      <c r="D572" t="s">
        <v>3226</v>
      </c>
    </row>
    <row r="573" spans="1:4" hidden="1" x14ac:dyDescent="0.3">
      <c r="A573" t="s">
        <v>1239</v>
      </c>
      <c r="B573" t="s">
        <v>3278</v>
      </c>
      <c r="D573" t="s">
        <v>3226</v>
      </c>
    </row>
    <row r="574" spans="1:4" hidden="1" x14ac:dyDescent="0.3">
      <c r="A574" t="s">
        <v>581</v>
      </c>
      <c r="B574" t="s">
        <v>3279</v>
      </c>
      <c r="D574" t="s">
        <v>3226</v>
      </c>
    </row>
    <row r="575" spans="1:4" hidden="1" x14ac:dyDescent="0.3">
      <c r="A575" t="s">
        <v>652</v>
      </c>
      <c r="B575" t="s">
        <v>3279</v>
      </c>
      <c r="D575" t="s">
        <v>3226</v>
      </c>
    </row>
    <row r="576" spans="1:4" hidden="1" x14ac:dyDescent="0.3">
      <c r="A576" t="s">
        <v>3227</v>
      </c>
      <c r="B576" t="s">
        <v>3279</v>
      </c>
      <c r="D576" t="s">
        <v>3226</v>
      </c>
    </row>
    <row r="577" spans="1:4" hidden="1" x14ac:dyDescent="0.3">
      <c r="A577" t="s">
        <v>600</v>
      </c>
      <c r="B577" t="s">
        <v>3279</v>
      </c>
      <c r="D577" t="s">
        <v>3226</v>
      </c>
    </row>
    <row r="578" spans="1:4" hidden="1" x14ac:dyDescent="0.3">
      <c r="A578" t="s">
        <v>1236</v>
      </c>
      <c r="B578" t="s">
        <v>3279</v>
      </c>
      <c r="D578" t="s">
        <v>3226</v>
      </c>
    </row>
    <row r="579" spans="1:4" hidden="1" x14ac:dyDescent="0.3">
      <c r="A579" t="s">
        <v>602</v>
      </c>
      <c r="B579" t="s">
        <v>3279</v>
      </c>
      <c r="D579" t="s">
        <v>3226</v>
      </c>
    </row>
    <row r="580" spans="1:4" hidden="1" x14ac:dyDescent="0.3">
      <c r="A580" t="s">
        <v>3228</v>
      </c>
      <c r="B580" t="s">
        <v>3279</v>
      </c>
      <c r="D580" t="s">
        <v>3226</v>
      </c>
    </row>
    <row r="581" spans="1:4" hidden="1" x14ac:dyDescent="0.3">
      <c r="A581" t="s">
        <v>1222</v>
      </c>
      <c r="B581" t="s">
        <v>3279</v>
      </c>
      <c r="D581" t="s">
        <v>3226</v>
      </c>
    </row>
    <row r="582" spans="1:4" hidden="1" x14ac:dyDescent="0.3">
      <c r="A582" t="s">
        <v>3229</v>
      </c>
      <c r="B582" t="s">
        <v>3279</v>
      </c>
      <c r="D582" t="s">
        <v>3226</v>
      </c>
    </row>
    <row r="583" spans="1:4" hidden="1" x14ac:dyDescent="0.3">
      <c r="A583" t="s">
        <v>1244</v>
      </c>
      <c r="B583" t="s">
        <v>3279</v>
      </c>
      <c r="D583" t="s">
        <v>3226</v>
      </c>
    </row>
    <row r="584" spans="1:4" hidden="1" x14ac:dyDescent="0.3">
      <c r="A584" t="s">
        <v>1239</v>
      </c>
      <c r="B584" t="s">
        <v>3279</v>
      </c>
      <c r="D584" t="s">
        <v>3226</v>
      </c>
    </row>
    <row r="585" spans="1:4" hidden="1" x14ac:dyDescent="0.3">
      <c r="A585" t="s">
        <v>581</v>
      </c>
      <c r="B585" t="s">
        <v>3280</v>
      </c>
      <c r="D585" t="s">
        <v>3226</v>
      </c>
    </row>
    <row r="586" spans="1:4" hidden="1" x14ac:dyDescent="0.3">
      <c r="A586" t="s">
        <v>652</v>
      </c>
      <c r="B586" t="s">
        <v>3280</v>
      </c>
      <c r="D586" t="s">
        <v>3226</v>
      </c>
    </row>
    <row r="587" spans="1:4" hidden="1" x14ac:dyDescent="0.3">
      <c r="A587" t="s">
        <v>3227</v>
      </c>
      <c r="B587" t="s">
        <v>3280</v>
      </c>
      <c r="D587" t="s">
        <v>3226</v>
      </c>
    </row>
    <row r="588" spans="1:4" hidden="1" x14ac:dyDescent="0.3">
      <c r="A588" t="s">
        <v>600</v>
      </c>
      <c r="B588" t="s">
        <v>3280</v>
      </c>
      <c r="D588" t="s">
        <v>3226</v>
      </c>
    </row>
    <row r="589" spans="1:4" hidden="1" x14ac:dyDescent="0.3">
      <c r="A589" t="s">
        <v>1236</v>
      </c>
      <c r="B589" t="s">
        <v>3280</v>
      </c>
      <c r="D589" t="s">
        <v>3226</v>
      </c>
    </row>
    <row r="590" spans="1:4" hidden="1" x14ac:dyDescent="0.3">
      <c r="A590" t="s">
        <v>602</v>
      </c>
      <c r="B590" t="s">
        <v>3280</v>
      </c>
      <c r="D590" t="s">
        <v>3226</v>
      </c>
    </row>
    <row r="591" spans="1:4" hidden="1" x14ac:dyDescent="0.3">
      <c r="A591" t="s">
        <v>3228</v>
      </c>
      <c r="B591" t="s">
        <v>3280</v>
      </c>
      <c r="D591" t="s">
        <v>3226</v>
      </c>
    </row>
    <row r="592" spans="1:4" hidden="1" x14ac:dyDescent="0.3">
      <c r="A592" t="s">
        <v>1222</v>
      </c>
      <c r="B592" t="s">
        <v>3280</v>
      </c>
      <c r="D592" t="s">
        <v>3226</v>
      </c>
    </row>
    <row r="593" spans="1:4" hidden="1" x14ac:dyDescent="0.3">
      <c r="A593" t="s">
        <v>3229</v>
      </c>
      <c r="B593" t="s">
        <v>3280</v>
      </c>
      <c r="D593" t="s">
        <v>3226</v>
      </c>
    </row>
    <row r="594" spans="1:4" hidden="1" x14ac:dyDescent="0.3">
      <c r="A594" t="s">
        <v>1244</v>
      </c>
      <c r="B594" t="s">
        <v>3280</v>
      </c>
      <c r="D594" t="s">
        <v>3226</v>
      </c>
    </row>
    <row r="595" spans="1:4" hidden="1" x14ac:dyDescent="0.3">
      <c r="A595" t="s">
        <v>1239</v>
      </c>
      <c r="B595" t="s">
        <v>3280</v>
      </c>
      <c r="D595" t="s">
        <v>3226</v>
      </c>
    </row>
    <row r="596" spans="1:4" hidden="1" x14ac:dyDescent="0.3">
      <c r="A596" t="s">
        <v>581</v>
      </c>
      <c r="B596" t="s">
        <v>3281</v>
      </c>
      <c r="D596" t="s">
        <v>3226</v>
      </c>
    </row>
    <row r="597" spans="1:4" hidden="1" x14ac:dyDescent="0.3">
      <c r="A597" t="s">
        <v>652</v>
      </c>
      <c r="B597" t="s">
        <v>3281</v>
      </c>
      <c r="D597" t="s">
        <v>3226</v>
      </c>
    </row>
    <row r="598" spans="1:4" hidden="1" x14ac:dyDescent="0.3">
      <c r="A598" t="s">
        <v>3227</v>
      </c>
      <c r="B598" t="s">
        <v>3281</v>
      </c>
      <c r="D598" t="s">
        <v>3226</v>
      </c>
    </row>
    <row r="599" spans="1:4" hidden="1" x14ac:dyDescent="0.3">
      <c r="A599" t="s">
        <v>600</v>
      </c>
      <c r="B599" t="s">
        <v>3281</v>
      </c>
      <c r="D599" t="s">
        <v>3226</v>
      </c>
    </row>
    <row r="600" spans="1:4" hidden="1" x14ac:dyDescent="0.3">
      <c r="A600" t="s">
        <v>1236</v>
      </c>
      <c r="B600" t="s">
        <v>3281</v>
      </c>
      <c r="D600" t="s">
        <v>3226</v>
      </c>
    </row>
    <row r="601" spans="1:4" hidden="1" x14ac:dyDescent="0.3">
      <c r="A601" t="s">
        <v>602</v>
      </c>
      <c r="B601" t="s">
        <v>3281</v>
      </c>
      <c r="D601" t="s">
        <v>3226</v>
      </c>
    </row>
    <row r="602" spans="1:4" hidden="1" x14ac:dyDescent="0.3">
      <c r="A602" t="s">
        <v>3228</v>
      </c>
      <c r="B602" t="s">
        <v>3281</v>
      </c>
      <c r="D602" t="s">
        <v>3226</v>
      </c>
    </row>
    <row r="603" spans="1:4" hidden="1" x14ac:dyDescent="0.3">
      <c r="A603" t="s">
        <v>1222</v>
      </c>
      <c r="B603" t="s">
        <v>3281</v>
      </c>
      <c r="D603" t="s">
        <v>3226</v>
      </c>
    </row>
    <row r="604" spans="1:4" hidden="1" x14ac:dyDescent="0.3">
      <c r="A604" t="s">
        <v>3229</v>
      </c>
      <c r="B604" t="s">
        <v>3281</v>
      </c>
      <c r="D604" t="s">
        <v>3226</v>
      </c>
    </row>
    <row r="605" spans="1:4" hidden="1" x14ac:dyDescent="0.3">
      <c r="A605" t="s">
        <v>1244</v>
      </c>
      <c r="B605" t="s">
        <v>3281</v>
      </c>
      <c r="D605" t="s">
        <v>3226</v>
      </c>
    </row>
    <row r="606" spans="1:4" hidden="1" x14ac:dyDescent="0.3">
      <c r="A606" t="s">
        <v>1239</v>
      </c>
      <c r="B606" t="s">
        <v>3281</v>
      </c>
      <c r="D606" t="s">
        <v>3226</v>
      </c>
    </row>
    <row r="607" spans="1:4" hidden="1" x14ac:dyDescent="0.3">
      <c r="A607" t="s">
        <v>581</v>
      </c>
      <c r="B607" t="s">
        <v>3282</v>
      </c>
      <c r="D607" t="s">
        <v>3226</v>
      </c>
    </row>
    <row r="608" spans="1:4" hidden="1" x14ac:dyDescent="0.3">
      <c r="A608" t="s">
        <v>652</v>
      </c>
      <c r="B608" t="s">
        <v>3282</v>
      </c>
      <c r="D608" t="s">
        <v>3226</v>
      </c>
    </row>
    <row r="609" spans="1:4" hidden="1" x14ac:dyDescent="0.3">
      <c r="A609" t="s">
        <v>3227</v>
      </c>
      <c r="B609" t="s">
        <v>3282</v>
      </c>
      <c r="D609" t="s">
        <v>3226</v>
      </c>
    </row>
    <row r="610" spans="1:4" hidden="1" x14ac:dyDescent="0.3">
      <c r="A610" t="s">
        <v>600</v>
      </c>
      <c r="B610" t="s">
        <v>3282</v>
      </c>
      <c r="D610" t="s">
        <v>3226</v>
      </c>
    </row>
    <row r="611" spans="1:4" hidden="1" x14ac:dyDescent="0.3">
      <c r="A611" t="s">
        <v>1236</v>
      </c>
      <c r="B611" t="s">
        <v>3282</v>
      </c>
      <c r="D611" t="s">
        <v>3226</v>
      </c>
    </row>
    <row r="612" spans="1:4" hidden="1" x14ac:dyDescent="0.3">
      <c r="A612" t="s">
        <v>602</v>
      </c>
      <c r="B612" t="s">
        <v>3282</v>
      </c>
      <c r="D612" t="s">
        <v>3226</v>
      </c>
    </row>
    <row r="613" spans="1:4" hidden="1" x14ac:dyDescent="0.3">
      <c r="A613" t="s">
        <v>3228</v>
      </c>
      <c r="B613" t="s">
        <v>3282</v>
      </c>
      <c r="D613" t="s">
        <v>3226</v>
      </c>
    </row>
    <row r="614" spans="1:4" hidden="1" x14ac:dyDescent="0.3">
      <c r="A614" t="s">
        <v>1222</v>
      </c>
      <c r="B614" t="s">
        <v>3282</v>
      </c>
      <c r="D614" t="s">
        <v>3226</v>
      </c>
    </row>
    <row r="615" spans="1:4" hidden="1" x14ac:dyDescent="0.3">
      <c r="A615" t="s">
        <v>3229</v>
      </c>
      <c r="B615" t="s">
        <v>3282</v>
      </c>
      <c r="D615" t="s">
        <v>3226</v>
      </c>
    </row>
    <row r="616" spans="1:4" hidden="1" x14ac:dyDescent="0.3">
      <c r="A616" t="s">
        <v>1244</v>
      </c>
      <c r="B616" t="s">
        <v>3282</v>
      </c>
      <c r="D616" t="s">
        <v>3226</v>
      </c>
    </row>
    <row r="617" spans="1:4" hidden="1" x14ac:dyDescent="0.3">
      <c r="A617" t="s">
        <v>1239</v>
      </c>
      <c r="B617" t="s">
        <v>3282</v>
      </c>
      <c r="D617" t="s">
        <v>3226</v>
      </c>
    </row>
    <row r="618" spans="1:4" hidden="1" x14ac:dyDescent="0.3">
      <c r="A618" t="s">
        <v>581</v>
      </c>
      <c r="B618" t="s">
        <v>3283</v>
      </c>
      <c r="D618" t="s">
        <v>3226</v>
      </c>
    </row>
    <row r="619" spans="1:4" hidden="1" x14ac:dyDescent="0.3">
      <c r="A619" t="s">
        <v>652</v>
      </c>
      <c r="B619" t="s">
        <v>3283</v>
      </c>
      <c r="D619" t="s">
        <v>3226</v>
      </c>
    </row>
    <row r="620" spans="1:4" hidden="1" x14ac:dyDescent="0.3">
      <c r="A620" t="s">
        <v>3227</v>
      </c>
      <c r="B620" t="s">
        <v>3283</v>
      </c>
      <c r="D620" t="s">
        <v>3226</v>
      </c>
    </row>
    <row r="621" spans="1:4" hidden="1" x14ac:dyDescent="0.3">
      <c r="A621" t="s">
        <v>600</v>
      </c>
      <c r="B621" t="s">
        <v>3283</v>
      </c>
      <c r="D621" t="s">
        <v>3226</v>
      </c>
    </row>
    <row r="622" spans="1:4" hidden="1" x14ac:dyDescent="0.3">
      <c r="A622" t="s">
        <v>1236</v>
      </c>
      <c r="B622" t="s">
        <v>3283</v>
      </c>
      <c r="D622" t="s">
        <v>3226</v>
      </c>
    </row>
    <row r="623" spans="1:4" hidden="1" x14ac:dyDescent="0.3">
      <c r="A623" t="s">
        <v>602</v>
      </c>
      <c r="B623" t="s">
        <v>3283</v>
      </c>
      <c r="D623" t="s">
        <v>3226</v>
      </c>
    </row>
    <row r="624" spans="1:4" hidden="1" x14ac:dyDescent="0.3">
      <c r="A624" t="s">
        <v>3228</v>
      </c>
      <c r="B624" t="s">
        <v>3283</v>
      </c>
      <c r="D624" t="s">
        <v>3226</v>
      </c>
    </row>
    <row r="625" spans="1:4" hidden="1" x14ac:dyDescent="0.3">
      <c r="A625" t="s">
        <v>1222</v>
      </c>
      <c r="B625" t="s">
        <v>3283</v>
      </c>
      <c r="D625" t="s">
        <v>3226</v>
      </c>
    </row>
    <row r="626" spans="1:4" hidden="1" x14ac:dyDescent="0.3">
      <c r="A626" t="s">
        <v>3229</v>
      </c>
      <c r="B626" t="s">
        <v>3283</v>
      </c>
      <c r="D626" t="s">
        <v>3226</v>
      </c>
    </row>
    <row r="627" spans="1:4" hidden="1" x14ac:dyDescent="0.3">
      <c r="A627" t="s">
        <v>1244</v>
      </c>
      <c r="B627" t="s">
        <v>3283</v>
      </c>
      <c r="D627" t="s">
        <v>3226</v>
      </c>
    </row>
    <row r="628" spans="1:4" hidden="1" x14ac:dyDescent="0.3">
      <c r="A628" t="s">
        <v>1239</v>
      </c>
      <c r="B628" t="s">
        <v>3283</v>
      </c>
      <c r="D628" t="s">
        <v>3226</v>
      </c>
    </row>
    <row r="629" spans="1:4" hidden="1" x14ac:dyDescent="0.3">
      <c r="A629" t="s">
        <v>581</v>
      </c>
      <c r="B629" t="s">
        <v>3284</v>
      </c>
      <c r="D629" t="s">
        <v>3226</v>
      </c>
    </row>
    <row r="630" spans="1:4" hidden="1" x14ac:dyDescent="0.3">
      <c r="A630" t="s">
        <v>652</v>
      </c>
      <c r="B630" t="s">
        <v>3284</v>
      </c>
      <c r="D630" t="s">
        <v>3226</v>
      </c>
    </row>
    <row r="631" spans="1:4" hidden="1" x14ac:dyDescent="0.3">
      <c r="A631" t="s">
        <v>3227</v>
      </c>
      <c r="B631" t="s">
        <v>3284</v>
      </c>
      <c r="D631" t="s">
        <v>3226</v>
      </c>
    </row>
    <row r="632" spans="1:4" hidden="1" x14ac:dyDescent="0.3">
      <c r="A632" t="s">
        <v>600</v>
      </c>
      <c r="B632" t="s">
        <v>3284</v>
      </c>
      <c r="D632" t="s">
        <v>3226</v>
      </c>
    </row>
    <row r="633" spans="1:4" hidden="1" x14ac:dyDescent="0.3">
      <c r="A633" t="s">
        <v>1236</v>
      </c>
      <c r="B633" t="s">
        <v>3284</v>
      </c>
      <c r="D633" t="s">
        <v>3226</v>
      </c>
    </row>
    <row r="634" spans="1:4" hidden="1" x14ac:dyDescent="0.3">
      <c r="A634" t="s">
        <v>602</v>
      </c>
      <c r="B634" t="s">
        <v>3284</v>
      </c>
      <c r="D634" t="s">
        <v>3226</v>
      </c>
    </row>
    <row r="635" spans="1:4" hidden="1" x14ac:dyDescent="0.3">
      <c r="A635" t="s">
        <v>3228</v>
      </c>
      <c r="B635" t="s">
        <v>3284</v>
      </c>
      <c r="D635" t="s">
        <v>3226</v>
      </c>
    </row>
    <row r="636" spans="1:4" hidden="1" x14ac:dyDescent="0.3">
      <c r="A636" t="s">
        <v>1222</v>
      </c>
      <c r="B636" t="s">
        <v>3284</v>
      </c>
      <c r="D636" t="s">
        <v>3226</v>
      </c>
    </row>
    <row r="637" spans="1:4" hidden="1" x14ac:dyDescent="0.3">
      <c r="A637" t="s">
        <v>3229</v>
      </c>
      <c r="B637" t="s">
        <v>3284</v>
      </c>
      <c r="D637" t="s">
        <v>3226</v>
      </c>
    </row>
    <row r="638" spans="1:4" hidden="1" x14ac:dyDescent="0.3">
      <c r="A638" t="s">
        <v>1244</v>
      </c>
      <c r="B638" t="s">
        <v>3284</v>
      </c>
      <c r="D638" t="s">
        <v>3226</v>
      </c>
    </row>
    <row r="639" spans="1:4" hidden="1" x14ac:dyDescent="0.3">
      <c r="A639" t="s">
        <v>1239</v>
      </c>
      <c r="B639" t="s">
        <v>3284</v>
      </c>
      <c r="D639" t="s">
        <v>3226</v>
      </c>
    </row>
    <row r="640" spans="1:4" hidden="1" x14ac:dyDescent="0.3">
      <c r="A640" t="s">
        <v>581</v>
      </c>
      <c r="B640" t="s">
        <v>3285</v>
      </c>
      <c r="D640" t="s">
        <v>3226</v>
      </c>
    </row>
    <row r="641" spans="1:4" hidden="1" x14ac:dyDescent="0.3">
      <c r="A641" t="s">
        <v>652</v>
      </c>
      <c r="B641" t="s">
        <v>3285</v>
      </c>
      <c r="D641" t="s">
        <v>3226</v>
      </c>
    </row>
    <row r="642" spans="1:4" hidden="1" x14ac:dyDescent="0.3">
      <c r="A642" t="s">
        <v>3227</v>
      </c>
      <c r="B642" t="s">
        <v>3285</v>
      </c>
      <c r="D642" t="s">
        <v>3226</v>
      </c>
    </row>
    <row r="643" spans="1:4" hidden="1" x14ac:dyDescent="0.3">
      <c r="A643" t="s">
        <v>600</v>
      </c>
      <c r="B643" t="s">
        <v>3285</v>
      </c>
      <c r="D643" t="s">
        <v>3226</v>
      </c>
    </row>
    <row r="644" spans="1:4" hidden="1" x14ac:dyDescent="0.3">
      <c r="A644" t="s">
        <v>1236</v>
      </c>
      <c r="B644" t="s">
        <v>3285</v>
      </c>
      <c r="D644" t="s">
        <v>3226</v>
      </c>
    </row>
    <row r="645" spans="1:4" hidden="1" x14ac:dyDescent="0.3">
      <c r="A645" t="s">
        <v>602</v>
      </c>
      <c r="B645" t="s">
        <v>3285</v>
      </c>
      <c r="D645" t="s">
        <v>3226</v>
      </c>
    </row>
    <row r="646" spans="1:4" hidden="1" x14ac:dyDescent="0.3">
      <c r="A646" t="s">
        <v>3228</v>
      </c>
      <c r="B646" t="s">
        <v>3285</v>
      </c>
      <c r="D646" t="s">
        <v>3226</v>
      </c>
    </row>
    <row r="647" spans="1:4" hidden="1" x14ac:dyDescent="0.3">
      <c r="A647" t="s">
        <v>1222</v>
      </c>
      <c r="B647" t="s">
        <v>3285</v>
      </c>
      <c r="D647" t="s">
        <v>3226</v>
      </c>
    </row>
    <row r="648" spans="1:4" hidden="1" x14ac:dyDescent="0.3">
      <c r="A648" t="s">
        <v>3229</v>
      </c>
      <c r="B648" t="s">
        <v>3285</v>
      </c>
      <c r="D648" t="s">
        <v>3226</v>
      </c>
    </row>
    <row r="649" spans="1:4" hidden="1" x14ac:dyDescent="0.3">
      <c r="A649" t="s">
        <v>1244</v>
      </c>
      <c r="B649" t="s">
        <v>3285</v>
      </c>
      <c r="D649" t="s">
        <v>3226</v>
      </c>
    </row>
    <row r="650" spans="1:4" hidden="1" x14ac:dyDescent="0.3">
      <c r="A650" t="s">
        <v>1239</v>
      </c>
      <c r="B650" t="s">
        <v>3285</v>
      </c>
      <c r="D650" t="s">
        <v>3226</v>
      </c>
    </row>
    <row r="651" spans="1:4" hidden="1" x14ac:dyDescent="0.3">
      <c r="A651" t="s">
        <v>581</v>
      </c>
      <c r="B651" t="s">
        <v>3286</v>
      </c>
      <c r="D651" t="s">
        <v>3226</v>
      </c>
    </row>
    <row r="652" spans="1:4" hidden="1" x14ac:dyDescent="0.3">
      <c r="A652" t="s">
        <v>652</v>
      </c>
      <c r="B652" t="s">
        <v>3286</v>
      </c>
      <c r="D652" t="s">
        <v>3226</v>
      </c>
    </row>
    <row r="653" spans="1:4" hidden="1" x14ac:dyDescent="0.3">
      <c r="A653" t="s">
        <v>3227</v>
      </c>
      <c r="B653" t="s">
        <v>3286</v>
      </c>
      <c r="D653" t="s">
        <v>3226</v>
      </c>
    </row>
    <row r="654" spans="1:4" hidden="1" x14ac:dyDescent="0.3">
      <c r="A654" t="s">
        <v>600</v>
      </c>
      <c r="B654" t="s">
        <v>3286</v>
      </c>
      <c r="D654" t="s">
        <v>3226</v>
      </c>
    </row>
    <row r="655" spans="1:4" hidden="1" x14ac:dyDescent="0.3">
      <c r="A655" t="s">
        <v>1236</v>
      </c>
      <c r="B655" t="s">
        <v>3286</v>
      </c>
      <c r="D655" t="s">
        <v>3226</v>
      </c>
    </row>
    <row r="656" spans="1:4" hidden="1" x14ac:dyDescent="0.3">
      <c r="A656" t="s">
        <v>602</v>
      </c>
      <c r="B656" t="s">
        <v>3286</v>
      </c>
      <c r="D656" t="s">
        <v>3226</v>
      </c>
    </row>
    <row r="657" spans="1:4" hidden="1" x14ac:dyDescent="0.3">
      <c r="A657" t="s">
        <v>3228</v>
      </c>
      <c r="B657" t="s">
        <v>3286</v>
      </c>
      <c r="D657" t="s">
        <v>3226</v>
      </c>
    </row>
    <row r="658" spans="1:4" hidden="1" x14ac:dyDescent="0.3">
      <c r="A658" t="s">
        <v>1222</v>
      </c>
      <c r="B658" t="s">
        <v>3286</v>
      </c>
      <c r="D658" t="s">
        <v>3226</v>
      </c>
    </row>
    <row r="659" spans="1:4" hidden="1" x14ac:dyDescent="0.3">
      <c r="A659" t="s">
        <v>3229</v>
      </c>
      <c r="B659" t="s">
        <v>3286</v>
      </c>
      <c r="D659" t="s">
        <v>3226</v>
      </c>
    </row>
    <row r="660" spans="1:4" hidden="1" x14ac:dyDescent="0.3">
      <c r="A660" t="s">
        <v>1244</v>
      </c>
      <c r="B660" t="s">
        <v>3286</v>
      </c>
      <c r="D660" t="s">
        <v>3226</v>
      </c>
    </row>
    <row r="661" spans="1:4" hidden="1" x14ac:dyDescent="0.3">
      <c r="A661" t="s">
        <v>1239</v>
      </c>
      <c r="B661" t="s">
        <v>3286</v>
      </c>
      <c r="D661" t="s">
        <v>3226</v>
      </c>
    </row>
    <row r="662" spans="1:4" hidden="1" x14ac:dyDescent="0.3">
      <c r="A662" t="s">
        <v>581</v>
      </c>
      <c r="B662" t="s">
        <v>3287</v>
      </c>
      <c r="D662" t="s">
        <v>3226</v>
      </c>
    </row>
    <row r="663" spans="1:4" hidden="1" x14ac:dyDescent="0.3">
      <c r="A663" t="s">
        <v>652</v>
      </c>
      <c r="B663" t="s">
        <v>3287</v>
      </c>
      <c r="D663" t="s">
        <v>3226</v>
      </c>
    </row>
    <row r="664" spans="1:4" hidden="1" x14ac:dyDescent="0.3">
      <c r="A664" t="s">
        <v>3227</v>
      </c>
      <c r="B664" t="s">
        <v>3287</v>
      </c>
      <c r="D664" t="s">
        <v>3226</v>
      </c>
    </row>
    <row r="665" spans="1:4" hidden="1" x14ac:dyDescent="0.3">
      <c r="A665" t="s">
        <v>600</v>
      </c>
      <c r="B665" t="s">
        <v>3287</v>
      </c>
      <c r="D665" t="s">
        <v>3226</v>
      </c>
    </row>
    <row r="666" spans="1:4" hidden="1" x14ac:dyDescent="0.3">
      <c r="A666" t="s">
        <v>1236</v>
      </c>
      <c r="B666" t="s">
        <v>3287</v>
      </c>
      <c r="D666" t="s">
        <v>3226</v>
      </c>
    </row>
    <row r="667" spans="1:4" hidden="1" x14ac:dyDescent="0.3">
      <c r="A667" t="s">
        <v>602</v>
      </c>
      <c r="B667" t="s">
        <v>3287</v>
      </c>
      <c r="D667" t="s">
        <v>3226</v>
      </c>
    </row>
    <row r="668" spans="1:4" hidden="1" x14ac:dyDescent="0.3">
      <c r="A668" t="s">
        <v>3228</v>
      </c>
      <c r="B668" t="s">
        <v>3287</v>
      </c>
      <c r="D668" t="s">
        <v>3226</v>
      </c>
    </row>
    <row r="669" spans="1:4" hidden="1" x14ac:dyDescent="0.3">
      <c r="A669" t="s">
        <v>1222</v>
      </c>
      <c r="B669" t="s">
        <v>3287</v>
      </c>
      <c r="D669" t="s">
        <v>3226</v>
      </c>
    </row>
    <row r="670" spans="1:4" hidden="1" x14ac:dyDescent="0.3">
      <c r="A670" t="s">
        <v>3229</v>
      </c>
      <c r="B670" t="s">
        <v>3287</v>
      </c>
      <c r="D670" t="s">
        <v>3226</v>
      </c>
    </row>
    <row r="671" spans="1:4" hidden="1" x14ac:dyDescent="0.3">
      <c r="A671" t="s">
        <v>1244</v>
      </c>
      <c r="B671" t="s">
        <v>3287</v>
      </c>
      <c r="D671" t="s">
        <v>3226</v>
      </c>
    </row>
    <row r="672" spans="1:4" hidden="1" x14ac:dyDescent="0.3">
      <c r="A672" t="s">
        <v>1239</v>
      </c>
      <c r="B672" t="s">
        <v>3287</v>
      </c>
      <c r="D672" t="s">
        <v>3226</v>
      </c>
    </row>
    <row r="673" spans="1:4" hidden="1" x14ac:dyDescent="0.3">
      <c r="A673" t="s">
        <v>581</v>
      </c>
      <c r="B673" t="s">
        <v>3288</v>
      </c>
      <c r="D673" t="s">
        <v>3226</v>
      </c>
    </row>
    <row r="674" spans="1:4" hidden="1" x14ac:dyDescent="0.3">
      <c r="A674" t="s">
        <v>652</v>
      </c>
      <c r="B674" t="s">
        <v>3288</v>
      </c>
      <c r="D674" t="s">
        <v>3226</v>
      </c>
    </row>
    <row r="675" spans="1:4" hidden="1" x14ac:dyDescent="0.3">
      <c r="A675" t="s">
        <v>3227</v>
      </c>
      <c r="B675" t="s">
        <v>3288</v>
      </c>
      <c r="D675" t="s">
        <v>3226</v>
      </c>
    </row>
    <row r="676" spans="1:4" hidden="1" x14ac:dyDescent="0.3">
      <c r="A676" t="s">
        <v>600</v>
      </c>
      <c r="B676" t="s">
        <v>3288</v>
      </c>
      <c r="D676" t="s">
        <v>3226</v>
      </c>
    </row>
    <row r="677" spans="1:4" hidden="1" x14ac:dyDescent="0.3">
      <c r="A677" t="s">
        <v>1236</v>
      </c>
      <c r="B677" t="s">
        <v>3288</v>
      </c>
      <c r="D677" t="s">
        <v>3226</v>
      </c>
    </row>
    <row r="678" spans="1:4" hidden="1" x14ac:dyDescent="0.3">
      <c r="A678" t="s">
        <v>602</v>
      </c>
      <c r="B678" t="s">
        <v>3288</v>
      </c>
      <c r="D678" t="s">
        <v>3226</v>
      </c>
    </row>
    <row r="679" spans="1:4" hidden="1" x14ac:dyDescent="0.3">
      <c r="A679" t="s">
        <v>3228</v>
      </c>
      <c r="B679" t="s">
        <v>3288</v>
      </c>
      <c r="D679" t="s">
        <v>3226</v>
      </c>
    </row>
    <row r="680" spans="1:4" hidden="1" x14ac:dyDescent="0.3">
      <c r="A680" t="s">
        <v>1222</v>
      </c>
      <c r="B680" t="s">
        <v>3288</v>
      </c>
      <c r="D680" t="s">
        <v>3226</v>
      </c>
    </row>
    <row r="681" spans="1:4" hidden="1" x14ac:dyDescent="0.3">
      <c r="A681" t="s">
        <v>3229</v>
      </c>
      <c r="B681" t="s">
        <v>3288</v>
      </c>
      <c r="D681" t="s">
        <v>3226</v>
      </c>
    </row>
    <row r="682" spans="1:4" hidden="1" x14ac:dyDescent="0.3">
      <c r="A682" t="s">
        <v>1244</v>
      </c>
      <c r="B682" t="s">
        <v>3288</v>
      </c>
      <c r="D682" t="s">
        <v>3226</v>
      </c>
    </row>
    <row r="683" spans="1:4" hidden="1" x14ac:dyDescent="0.3">
      <c r="A683" t="s">
        <v>1239</v>
      </c>
      <c r="B683" t="s">
        <v>3288</v>
      </c>
      <c r="D683" t="s">
        <v>3226</v>
      </c>
    </row>
    <row r="684" spans="1:4" hidden="1" x14ac:dyDescent="0.3">
      <c r="A684" t="s">
        <v>581</v>
      </c>
      <c r="B684" t="s">
        <v>3289</v>
      </c>
      <c r="D684" t="s">
        <v>3226</v>
      </c>
    </row>
    <row r="685" spans="1:4" hidden="1" x14ac:dyDescent="0.3">
      <c r="A685" t="s">
        <v>652</v>
      </c>
      <c r="B685" t="s">
        <v>3289</v>
      </c>
      <c r="D685" t="s">
        <v>3226</v>
      </c>
    </row>
    <row r="686" spans="1:4" hidden="1" x14ac:dyDescent="0.3">
      <c r="A686" t="s">
        <v>3227</v>
      </c>
      <c r="B686" t="s">
        <v>3289</v>
      </c>
      <c r="D686" t="s">
        <v>3226</v>
      </c>
    </row>
    <row r="687" spans="1:4" hidden="1" x14ac:dyDescent="0.3">
      <c r="A687" t="s">
        <v>600</v>
      </c>
      <c r="B687" t="s">
        <v>3289</v>
      </c>
      <c r="D687" t="s">
        <v>3226</v>
      </c>
    </row>
    <row r="688" spans="1:4" hidden="1" x14ac:dyDescent="0.3">
      <c r="A688" t="s">
        <v>1236</v>
      </c>
      <c r="B688" t="s">
        <v>3289</v>
      </c>
      <c r="D688" t="s">
        <v>3226</v>
      </c>
    </row>
    <row r="689" spans="1:4" hidden="1" x14ac:dyDescent="0.3">
      <c r="A689" t="s">
        <v>602</v>
      </c>
      <c r="B689" t="s">
        <v>3289</v>
      </c>
      <c r="D689" t="s">
        <v>3226</v>
      </c>
    </row>
    <row r="690" spans="1:4" hidden="1" x14ac:dyDescent="0.3">
      <c r="A690" t="s">
        <v>3228</v>
      </c>
      <c r="B690" t="s">
        <v>3289</v>
      </c>
      <c r="D690" t="s">
        <v>3226</v>
      </c>
    </row>
    <row r="691" spans="1:4" hidden="1" x14ac:dyDescent="0.3">
      <c r="A691" t="s">
        <v>1222</v>
      </c>
      <c r="B691" t="s">
        <v>3289</v>
      </c>
      <c r="D691" t="s">
        <v>3226</v>
      </c>
    </row>
    <row r="692" spans="1:4" hidden="1" x14ac:dyDescent="0.3">
      <c r="A692" t="s">
        <v>3229</v>
      </c>
      <c r="B692" t="s">
        <v>3289</v>
      </c>
      <c r="D692" t="s">
        <v>3226</v>
      </c>
    </row>
    <row r="693" spans="1:4" hidden="1" x14ac:dyDescent="0.3">
      <c r="A693" t="s">
        <v>1244</v>
      </c>
      <c r="B693" t="s">
        <v>3289</v>
      </c>
      <c r="D693" t="s">
        <v>3226</v>
      </c>
    </row>
    <row r="694" spans="1:4" hidden="1" x14ac:dyDescent="0.3">
      <c r="A694" t="s">
        <v>1239</v>
      </c>
      <c r="B694" t="s">
        <v>3289</v>
      </c>
      <c r="D694" t="s">
        <v>3226</v>
      </c>
    </row>
    <row r="695" spans="1:4" hidden="1" x14ac:dyDescent="0.3">
      <c r="A695" t="s">
        <v>581</v>
      </c>
      <c r="B695" t="s">
        <v>3290</v>
      </c>
      <c r="D695" t="s">
        <v>3226</v>
      </c>
    </row>
    <row r="696" spans="1:4" hidden="1" x14ac:dyDescent="0.3">
      <c r="A696" t="s">
        <v>652</v>
      </c>
      <c r="B696" t="s">
        <v>3290</v>
      </c>
      <c r="D696" t="s">
        <v>3226</v>
      </c>
    </row>
    <row r="697" spans="1:4" hidden="1" x14ac:dyDescent="0.3">
      <c r="A697" t="s">
        <v>3227</v>
      </c>
      <c r="B697" t="s">
        <v>3290</v>
      </c>
      <c r="D697" t="s">
        <v>3226</v>
      </c>
    </row>
    <row r="698" spans="1:4" hidden="1" x14ac:dyDescent="0.3">
      <c r="A698" t="s">
        <v>600</v>
      </c>
      <c r="B698" t="s">
        <v>3290</v>
      </c>
      <c r="D698" t="s">
        <v>3226</v>
      </c>
    </row>
    <row r="699" spans="1:4" hidden="1" x14ac:dyDescent="0.3">
      <c r="A699" t="s">
        <v>1236</v>
      </c>
      <c r="B699" t="s">
        <v>3290</v>
      </c>
      <c r="D699" t="s">
        <v>3226</v>
      </c>
    </row>
    <row r="700" spans="1:4" hidden="1" x14ac:dyDescent="0.3">
      <c r="A700" t="s">
        <v>602</v>
      </c>
      <c r="B700" t="s">
        <v>3290</v>
      </c>
      <c r="D700" t="s">
        <v>3226</v>
      </c>
    </row>
    <row r="701" spans="1:4" hidden="1" x14ac:dyDescent="0.3">
      <c r="A701" t="s">
        <v>3228</v>
      </c>
      <c r="B701" t="s">
        <v>3290</v>
      </c>
      <c r="D701" t="s">
        <v>3226</v>
      </c>
    </row>
    <row r="702" spans="1:4" hidden="1" x14ac:dyDescent="0.3">
      <c r="A702" t="s">
        <v>1222</v>
      </c>
      <c r="B702" t="s">
        <v>3290</v>
      </c>
      <c r="D702" t="s">
        <v>3226</v>
      </c>
    </row>
    <row r="703" spans="1:4" hidden="1" x14ac:dyDescent="0.3">
      <c r="A703" t="s">
        <v>3229</v>
      </c>
      <c r="B703" t="s">
        <v>3290</v>
      </c>
      <c r="D703" t="s">
        <v>3226</v>
      </c>
    </row>
    <row r="704" spans="1:4" hidden="1" x14ac:dyDescent="0.3">
      <c r="A704" t="s">
        <v>1244</v>
      </c>
      <c r="B704" t="s">
        <v>3290</v>
      </c>
      <c r="D704" t="s">
        <v>3226</v>
      </c>
    </row>
    <row r="705" spans="1:4" hidden="1" x14ac:dyDescent="0.3">
      <c r="A705" t="s">
        <v>1239</v>
      </c>
      <c r="B705" t="s">
        <v>3290</v>
      </c>
      <c r="D705" t="s">
        <v>3226</v>
      </c>
    </row>
    <row r="706" spans="1:4" hidden="1" x14ac:dyDescent="0.3">
      <c r="A706" t="s">
        <v>581</v>
      </c>
      <c r="B706" t="s">
        <v>3954</v>
      </c>
      <c r="D706" t="s">
        <v>3226</v>
      </c>
    </row>
    <row r="707" spans="1:4" hidden="1" x14ac:dyDescent="0.3">
      <c r="A707" t="s">
        <v>652</v>
      </c>
      <c r="B707" t="s">
        <v>3954</v>
      </c>
      <c r="D707" t="s">
        <v>3226</v>
      </c>
    </row>
    <row r="708" spans="1:4" hidden="1" x14ac:dyDescent="0.3">
      <c r="A708" t="s">
        <v>3227</v>
      </c>
      <c r="B708" t="s">
        <v>3954</v>
      </c>
      <c r="D708" t="s">
        <v>3226</v>
      </c>
    </row>
    <row r="709" spans="1:4" hidden="1" x14ac:dyDescent="0.3">
      <c r="A709" t="s">
        <v>600</v>
      </c>
      <c r="B709" t="s">
        <v>3954</v>
      </c>
      <c r="D709" t="s">
        <v>3226</v>
      </c>
    </row>
    <row r="710" spans="1:4" hidden="1" x14ac:dyDescent="0.3">
      <c r="A710" t="s">
        <v>1236</v>
      </c>
      <c r="B710" t="s">
        <v>3954</v>
      </c>
      <c r="D710" t="s">
        <v>3226</v>
      </c>
    </row>
    <row r="711" spans="1:4" hidden="1" x14ac:dyDescent="0.3">
      <c r="A711" t="s">
        <v>602</v>
      </c>
      <c r="B711" t="s">
        <v>3954</v>
      </c>
      <c r="D711" t="s">
        <v>3226</v>
      </c>
    </row>
    <row r="712" spans="1:4" hidden="1" x14ac:dyDescent="0.3">
      <c r="A712" t="s">
        <v>3228</v>
      </c>
      <c r="B712" t="s">
        <v>3954</v>
      </c>
      <c r="D712" t="s">
        <v>3226</v>
      </c>
    </row>
    <row r="713" spans="1:4" hidden="1" x14ac:dyDescent="0.3">
      <c r="A713" t="s">
        <v>1222</v>
      </c>
      <c r="B713" t="s">
        <v>3954</v>
      </c>
      <c r="D713" t="s">
        <v>3226</v>
      </c>
    </row>
    <row r="714" spans="1:4" hidden="1" x14ac:dyDescent="0.3">
      <c r="A714" t="s">
        <v>3229</v>
      </c>
      <c r="B714" t="s">
        <v>3954</v>
      </c>
      <c r="D714" t="s">
        <v>3226</v>
      </c>
    </row>
    <row r="715" spans="1:4" hidden="1" x14ac:dyDescent="0.3">
      <c r="A715" t="s">
        <v>1244</v>
      </c>
      <c r="B715" t="s">
        <v>3954</v>
      </c>
      <c r="D715" t="s">
        <v>3226</v>
      </c>
    </row>
    <row r="716" spans="1:4" hidden="1" x14ac:dyDescent="0.3">
      <c r="A716" t="s">
        <v>1239</v>
      </c>
      <c r="B716" t="s">
        <v>3954</v>
      </c>
      <c r="D716" t="s">
        <v>3226</v>
      </c>
    </row>
    <row r="717" spans="1:4" hidden="1" x14ac:dyDescent="0.3">
      <c r="A717" t="s">
        <v>581</v>
      </c>
      <c r="B717" t="s">
        <v>3291</v>
      </c>
      <c r="D717" t="s">
        <v>3226</v>
      </c>
    </row>
    <row r="718" spans="1:4" hidden="1" x14ac:dyDescent="0.3">
      <c r="A718" t="s">
        <v>652</v>
      </c>
      <c r="B718" t="s">
        <v>3291</v>
      </c>
      <c r="D718" t="s">
        <v>3226</v>
      </c>
    </row>
    <row r="719" spans="1:4" hidden="1" x14ac:dyDescent="0.3">
      <c r="A719" t="s">
        <v>3227</v>
      </c>
      <c r="B719" t="s">
        <v>3291</v>
      </c>
      <c r="D719" t="s">
        <v>3226</v>
      </c>
    </row>
    <row r="720" spans="1:4" hidden="1" x14ac:dyDescent="0.3">
      <c r="A720" t="s">
        <v>600</v>
      </c>
      <c r="B720" t="s">
        <v>3291</v>
      </c>
      <c r="D720" t="s">
        <v>3226</v>
      </c>
    </row>
    <row r="721" spans="1:4" hidden="1" x14ac:dyDescent="0.3">
      <c r="A721" t="s">
        <v>1236</v>
      </c>
      <c r="B721" t="s">
        <v>3291</v>
      </c>
      <c r="D721" t="s">
        <v>3226</v>
      </c>
    </row>
    <row r="722" spans="1:4" hidden="1" x14ac:dyDescent="0.3">
      <c r="A722" t="s">
        <v>602</v>
      </c>
      <c r="B722" t="s">
        <v>3291</v>
      </c>
      <c r="D722" t="s">
        <v>3226</v>
      </c>
    </row>
    <row r="723" spans="1:4" hidden="1" x14ac:dyDescent="0.3">
      <c r="A723" t="s">
        <v>3228</v>
      </c>
      <c r="B723" t="s">
        <v>3291</v>
      </c>
      <c r="D723" t="s">
        <v>3226</v>
      </c>
    </row>
    <row r="724" spans="1:4" hidden="1" x14ac:dyDescent="0.3">
      <c r="A724" t="s">
        <v>1222</v>
      </c>
      <c r="B724" t="s">
        <v>3291</v>
      </c>
      <c r="D724" t="s">
        <v>3226</v>
      </c>
    </row>
    <row r="725" spans="1:4" hidden="1" x14ac:dyDescent="0.3">
      <c r="A725" t="s">
        <v>3229</v>
      </c>
      <c r="B725" t="s">
        <v>3291</v>
      </c>
      <c r="D725" t="s">
        <v>3226</v>
      </c>
    </row>
    <row r="726" spans="1:4" hidden="1" x14ac:dyDescent="0.3">
      <c r="A726" t="s">
        <v>1244</v>
      </c>
      <c r="B726" t="s">
        <v>3291</v>
      </c>
      <c r="D726" t="s">
        <v>3226</v>
      </c>
    </row>
    <row r="727" spans="1:4" hidden="1" x14ac:dyDescent="0.3">
      <c r="A727" t="s">
        <v>1239</v>
      </c>
      <c r="B727" t="s">
        <v>3291</v>
      </c>
      <c r="D727" t="s">
        <v>3226</v>
      </c>
    </row>
    <row r="728" spans="1:4" hidden="1" x14ac:dyDescent="0.3">
      <c r="A728" t="s">
        <v>581</v>
      </c>
      <c r="B728" t="s">
        <v>3292</v>
      </c>
      <c r="D728" t="s">
        <v>3226</v>
      </c>
    </row>
    <row r="729" spans="1:4" hidden="1" x14ac:dyDescent="0.3">
      <c r="A729" t="s">
        <v>652</v>
      </c>
      <c r="B729" t="s">
        <v>3292</v>
      </c>
      <c r="D729" t="s">
        <v>3226</v>
      </c>
    </row>
    <row r="730" spans="1:4" hidden="1" x14ac:dyDescent="0.3">
      <c r="A730" t="s">
        <v>3227</v>
      </c>
      <c r="B730" t="s">
        <v>3292</v>
      </c>
      <c r="D730" t="s">
        <v>3226</v>
      </c>
    </row>
    <row r="731" spans="1:4" hidden="1" x14ac:dyDescent="0.3">
      <c r="A731" t="s">
        <v>600</v>
      </c>
      <c r="B731" t="s">
        <v>3292</v>
      </c>
      <c r="D731" t="s">
        <v>3226</v>
      </c>
    </row>
    <row r="732" spans="1:4" hidden="1" x14ac:dyDescent="0.3">
      <c r="A732" t="s">
        <v>1236</v>
      </c>
      <c r="B732" t="s">
        <v>3292</v>
      </c>
      <c r="D732" t="s">
        <v>3226</v>
      </c>
    </row>
    <row r="733" spans="1:4" hidden="1" x14ac:dyDescent="0.3">
      <c r="A733" t="s">
        <v>602</v>
      </c>
      <c r="B733" t="s">
        <v>3292</v>
      </c>
      <c r="D733" t="s">
        <v>3226</v>
      </c>
    </row>
    <row r="734" spans="1:4" hidden="1" x14ac:dyDescent="0.3">
      <c r="A734" t="s">
        <v>3228</v>
      </c>
      <c r="B734" t="s">
        <v>3292</v>
      </c>
      <c r="D734" t="s">
        <v>3226</v>
      </c>
    </row>
    <row r="735" spans="1:4" hidden="1" x14ac:dyDescent="0.3">
      <c r="A735" t="s">
        <v>1222</v>
      </c>
      <c r="B735" t="s">
        <v>3292</v>
      </c>
      <c r="D735" t="s">
        <v>3226</v>
      </c>
    </row>
    <row r="736" spans="1:4" hidden="1" x14ac:dyDescent="0.3">
      <c r="A736" t="s">
        <v>3229</v>
      </c>
      <c r="B736" t="s">
        <v>3292</v>
      </c>
      <c r="D736" t="s">
        <v>3226</v>
      </c>
    </row>
    <row r="737" spans="1:4" hidden="1" x14ac:dyDescent="0.3">
      <c r="A737" t="s">
        <v>1244</v>
      </c>
      <c r="B737" t="s">
        <v>3292</v>
      </c>
      <c r="D737" t="s">
        <v>3226</v>
      </c>
    </row>
    <row r="738" spans="1:4" hidden="1" x14ac:dyDescent="0.3">
      <c r="A738" t="s">
        <v>1239</v>
      </c>
      <c r="B738" t="s">
        <v>3292</v>
      </c>
      <c r="D738" t="s">
        <v>3226</v>
      </c>
    </row>
    <row r="739" spans="1:4" hidden="1" x14ac:dyDescent="0.3">
      <c r="A739" t="s">
        <v>581</v>
      </c>
      <c r="B739" t="s">
        <v>3293</v>
      </c>
      <c r="D739" t="s">
        <v>3226</v>
      </c>
    </row>
    <row r="740" spans="1:4" hidden="1" x14ac:dyDescent="0.3">
      <c r="A740" t="s">
        <v>652</v>
      </c>
      <c r="B740" t="s">
        <v>3293</v>
      </c>
      <c r="D740" t="s">
        <v>3226</v>
      </c>
    </row>
    <row r="741" spans="1:4" hidden="1" x14ac:dyDescent="0.3">
      <c r="A741" t="s">
        <v>3227</v>
      </c>
      <c r="B741" t="s">
        <v>3293</v>
      </c>
      <c r="D741" t="s">
        <v>3226</v>
      </c>
    </row>
    <row r="742" spans="1:4" hidden="1" x14ac:dyDescent="0.3">
      <c r="A742" t="s">
        <v>600</v>
      </c>
      <c r="B742" t="s">
        <v>3293</v>
      </c>
      <c r="D742" t="s">
        <v>3226</v>
      </c>
    </row>
    <row r="743" spans="1:4" hidden="1" x14ac:dyDescent="0.3">
      <c r="A743" t="s">
        <v>1236</v>
      </c>
      <c r="B743" t="s">
        <v>3293</v>
      </c>
      <c r="D743" t="s">
        <v>3226</v>
      </c>
    </row>
    <row r="744" spans="1:4" hidden="1" x14ac:dyDescent="0.3">
      <c r="A744" t="s">
        <v>602</v>
      </c>
      <c r="B744" t="s">
        <v>3293</v>
      </c>
      <c r="D744" t="s">
        <v>3226</v>
      </c>
    </row>
    <row r="745" spans="1:4" hidden="1" x14ac:dyDescent="0.3">
      <c r="A745" t="s">
        <v>3228</v>
      </c>
      <c r="B745" t="s">
        <v>3293</v>
      </c>
      <c r="D745" t="s">
        <v>3226</v>
      </c>
    </row>
    <row r="746" spans="1:4" hidden="1" x14ac:dyDescent="0.3">
      <c r="A746" t="s">
        <v>1222</v>
      </c>
      <c r="B746" t="s">
        <v>3293</v>
      </c>
      <c r="D746" t="s">
        <v>3226</v>
      </c>
    </row>
    <row r="747" spans="1:4" hidden="1" x14ac:dyDescent="0.3">
      <c r="A747" t="s">
        <v>3229</v>
      </c>
      <c r="B747" t="s">
        <v>3293</v>
      </c>
      <c r="D747" t="s">
        <v>3226</v>
      </c>
    </row>
    <row r="748" spans="1:4" hidden="1" x14ac:dyDescent="0.3">
      <c r="A748" t="s">
        <v>1244</v>
      </c>
      <c r="B748" t="s">
        <v>3293</v>
      </c>
      <c r="D748" t="s">
        <v>3226</v>
      </c>
    </row>
    <row r="749" spans="1:4" hidden="1" x14ac:dyDescent="0.3">
      <c r="A749" t="s">
        <v>1239</v>
      </c>
      <c r="B749" t="s">
        <v>3293</v>
      </c>
      <c r="D749" t="s">
        <v>3226</v>
      </c>
    </row>
    <row r="750" spans="1:4" hidden="1" x14ac:dyDescent="0.3">
      <c r="A750" t="s">
        <v>581</v>
      </c>
      <c r="B750" t="s">
        <v>3294</v>
      </c>
      <c r="D750" t="s">
        <v>3226</v>
      </c>
    </row>
    <row r="751" spans="1:4" hidden="1" x14ac:dyDescent="0.3">
      <c r="A751" t="s">
        <v>652</v>
      </c>
      <c r="B751" t="s">
        <v>3294</v>
      </c>
      <c r="D751" t="s">
        <v>3226</v>
      </c>
    </row>
    <row r="752" spans="1:4" hidden="1" x14ac:dyDescent="0.3">
      <c r="A752" t="s">
        <v>3227</v>
      </c>
      <c r="B752" t="s">
        <v>3294</v>
      </c>
      <c r="D752" t="s">
        <v>3226</v>
      </c>
    </row>
    <row r="753" spans="1:4" hidden="1" x14ac:dyDescent="0.3">
      <c r="A753" t="s">
        <v>600</v>
      </c>
      <c r="B753" t="s">
        <v>3294</v>
      </c>
      <c r="D753" t="s">
        <v>3226</v>
      </c>
    </row>
    <row r="754" spans="1:4" hidden="1" x14ac:dyDescent="0.3">
      <c r="A754" t="s">
        <v>1236</v>
      </c>
      <c r="B754" t="s">
        <v>3294</v>
      </c>
      <c r="D754" t="s">
        <v>3226</v>
      </c>
    </row>
    <row r="755" spans="1:4" hidden="1" x14ac:dyDescent="0.3">
      <c r="A755" t="s">
        <v>602</v>
      </c>
      <c r="B755" t="s">
        <v>3294</v>
      </c>
      <c r="D755" t="s">
        <v>3226</v>
      </c>
    </row>
    <row r="756" spans="1:4" hidden="1" x14ac:dyDescent="0.3">
      <c r="A756" t="s">
        <v>3228</v>
      </c>
      <c r="B756" t="s">
        <v>3294</v>
      </c>
      <c r="D756" t="s">
        <v>3226</v>
      </c>
    </row>
    <row r="757" spans="1:4" hidden="1" x14ac:dyDescent="0.3">
      <c r="A757" t="s">
        <v>1222</v>
      </c>
      <c r="B757" t="s">
        <v>3294</v>
      </c>
      <c r="D757" t="s">
        <v>3226</v>
      </c>
    </row>
    <row r="758" spans="1:4" hidden="1" x14ac:dyDescent="0.3">
      <c r="A758" t="s">
        <v>3229</v>
      </c>
      <c r="B758" t="s">
        <v>3294</v>
      </c>
      <c r="D758" t="s">
        <v>3226</v>
      </c>
    </row>
    <row r="759" spans="1:4" hidden="1" x14ac:dyDescent="0.3">
      <c r="A759" t="s">
        <v>1244</v>
      </c>
      <c r="B759" t="s">
        <v>3294</v>
      </c>
      <c r="D759" t="s">
        <v>3226</v>
      </c>
    </row>
    <row r="760" spans="1:4" hidden="1" x14ac:dyDescent="0.3">
      <c r="A760" t="s">
        <v>1239</v>
      </c>
      <c r="B760" t="s">
        <v>3294</v>
      </c>
      <c r="D760" t="s">
        <v>3226</v>
      </c>
    </row>
    <row r="761" spans="1:4" hidden="1" x14ac:dyDescent="0.3">
      <c r="A761" t="s">
        <v>581</v>
      </c>
      <c r="B761" t="s">
        <v>3295</v>
      </c>
      <c r="D761" t="s">
        <v>3226</v>
      </c>
    </row>
    <row r="762" spans="1:4" hidden="1" x14ac:dyDescent="0.3">
      <c r="A762" t="s">
        <v>652</v>
      </c>
      <c r="B762" t="s">
        <v>3295</v>
      </c>
      <c r="D762" t="s">
        <v>3226</v>
      </c>
    </row>
    <row r="763" spans="1:4" hidden="1" x14ac:dyDescent="0.3">
      <c r="A763" t="s">
        <v>3227</v>
      </c>
      <c r="B763" t="s">
        <v>3295</v>
      </c>
      <c r="D763" t="s">
        <v>3226</v>
      </c>
    </row>
    <row r="764" spans="1:4" hidden="1" x14ac:dyDescent="0.3">
      <c r="A764" t="s">
        <v>600</v>
      </c>
      <c r="B764" t="s">
        <v>3295</v>
      </c>
      <c r="D764" t="s">
        <v>3226</v>
      </c>
    </row>
    <row r="765" spans="1:4" hidden="1" x14ac:dyDescent="0.3">
      <c r="A765" t="s">
        <v>1236</v>
      </c>
      <c r="B765" t="s">
        <v>3295</v>
      </c>
      <c r="D765" t="s">
        <v>3226</v>
      </c>
    </row>
    <row r="766" spans="1:4" hidden="1" x14ac:dyDescent="0.3">
      <c r="A766" t="s">
        <v>602</v>
      </c>
      <c r="B766" t="s">
        <v>3295</v>
      </c>
      <c r="D766" t="s">
        <v>3226</v>
      </c>
    </row>
    <row r="767" spans="1:4" hidden="1" x14ac:dyDescent="0.3">
      <c r="A767" t="s">
        <v>3228</v>
      </c>
      <c r="B767" t="s">
        <v>3295</v>
      </c>
      <c r="D767" t="s">
        <v>3226</v>
      </c>
    </row>
    <row r="768" spans="1:4" hidden="1" x14ac:dyDescent="0.3">
      <c r="A768" t="s">
        <v>1222</v>
      </c>
      <c r="B768" t="s">
        <v>3295</v>
      </c>
      <c r="D768" t="s">
        <v>3226</v>
      </c>
    </row>
    <row r="769" spans="1:4" hidden="1" x14ac:dyDescent="0.3">
      <c r="A769" t="s">
        <v>3229</v>
      </c>
      <c r="B769" t="s">
        <v>3295</v>
      </c>
      <c r="D769" t="s">
        <v>3226</v>
      </c>
    </row>
    <row r="770" spans="1:4" hidden="1" x14ac:dyDescent="0.3">
      <c r="A770" t="s">
        <v>1244</v>
      </c>
      <c r="B770" t="s">
        <v>3295</v>
      </c>
      <c r="D770" t="s">
        <v>3226</v>
      </c>
    </row>
    <row r="771" spans="1:4" hidden="1" x14ac:dyDescent="0.3">
      <c r="A771" t="s">
        <v>1239</v>
      </c>
      <c r="B771" t="s">
        <v>3295</v>
      </c>
      <c r="D771" t="s">
        <v>3226</v>
      </c>
    </row>
    <row r="772" spans="1:4" hidden="1" x14ac:dyDescent="0.3">
      <c r="A772" t="s">
        <v>581</v>
      </c>
      <c r="B772" t="s">
        <v>3296</v>
      </c>
      <c r="D772" t="s">
        <v>3226</v>
      </c>
    </row>
    <row r="773" spans="1:4" hidden="1" x14ac:dyDescent="0.3">
      <c r="A773" t="s">
        <v>652</v>
      </c>
      <c r="B773" t="s">
        <v>3296</v>
      </c>
      <c r="D773" t="s">
        <v>3226</v>
      </c>
    </row>
    <row r="774" spans="1:4" hidden="1" x14ac:dyDescent="0.3">
      <c r="A774" t="s">
        <v>3227</v>
      </c>
      <c r="B774" t="s">
        <v>3296</v>
      </c>
      <c r="D774" t="s">
        <v>3226</v>
      </c>
    </row>
    <row r="775" spans="1:4" hidden="1" x14ac:dyDescent="0.3">
      <c r="A775" t="s">
        <v>600</v>
      </c>
      <c r="B775" t="s">
        <v>3296</v>
      </c>
      <c r="D775" t="s">
        <v>3226</v>
      </c>
    </row>
    <row r="776" spans="1:4" hidden="1" x14ac:dyDescent="0.3">
      <c r="A776" t="s">
        <v>1236</v>
      </c>
      <c r="B776" t="s">
        <v>3296</v>
      </c>
      <c r="D776" t="s">
        <v>3226</v>
      </c>
    </row>
    <row r="777" spans="1:4" hidden="1" x14ac:dyDescent="0.3">
      <c r="A777" t="s">
        <v>602</v>
      </c>
      <c r="B777" t="s">
        <v>3296</v>
      </c>
      <c r="D777" t="s">
        <v>3226</v>
      </c>
    </row>
    <row r="778" spans="1:4" hidden="1" x14ac:dyDescent="0.3">
      <c r="A778" t="s">
        <v>3228</v>
      </c>
      <c r="B778" t="s">
        <v>3296</v>
      </c>
      <c r="D778" t="s">
        <v>3226</v>
      </c>
    </row>
    <row r="779" spans="1:4" hidden="1" x14ac:dyDescent="0.3">
      <c r="A779" t="s">
        <v>1222</v>
      </c>
      <c r="B779" t="s">
        <v>3296</v>
      </c>
      <c r="D779" t="s">
        <v>3226</v>
      </c>
    </row>
    <row r="780" spans="1:4" hidden="1" x14ac:dyDescent="0.3">
      <c r="A780" t="s">
        <v>3229</v>
      </c>
      <c r="B780" t="s">
        <v>3296</v>
      </c>
      <c r="D780" t="s">
        <v>3226</v>
      </c>
    </row>
    <row r="781" spans="1:4" hidden="1" x14ac:dyDescent="0.3">
      <c r="A781" t="s">
        <v>1244</v>
      </c>
      <c r="B781" t="s">
        <v>3296</v>
      </c>
      <c r="D781" t="s">
        <v>3226</v>
      </c>
    </row>
    <row r="782" spans="1:4" hidden="1" x14ac:dyDescent="0.3">
      <c r="A782" t="s">
        <v>1239</v>
      </c>
      <c r="B782" t="s">
        <v>3296</v>
      </c>
      <c r="D782" t="s">
        <v>3226</v>
      </c>
    </row>
    <row r="783" spans="1:4" hidden="1" x14ac:dyDescent="0.3">
      <c r="A783" t="s">
        <v>581</v>
      </c>
      <c r="B783" t="s">
        <v>3955</v>
      </c>
      <c r="D783" t="s">
        <v>3226</v>
      </c>
    </row>
    <row r="784" spans="1:4" hidden="1" x14ac:dyDescent="0.3">
      <c r="A784" t="s">
        <v>652</v>
      </c>
      <c r="B784" t="s">
        <v>3955</v>
      </c>
      <c r="D784" t="s">
        <v>3226</v>
      </c>
    </row>
    <row r="785" spans="1:4" hidden="1" x14ac:dyDescent="0.3">
      <c r="A785" t="s">
        <v>3227</v>
      </c>
      <c r="B785" t="s">
        <v>3955</v>
      </c>
      <c r="D785" t="s">
        <v>3226</v>
      </c>
    </row>
    <row r="786" spans="1:4" hidden="1" x14ac:dyDescent="0.3">
      <c r="A786" t="s">
        <v>600</v>
      </c>
      <c r="B786" t="s">
        <v>3955</v>
      </c>
      <c r="D786" t="s">
        <v>3226</v>
      </c>
    </row>
    <row r="787" spans="1:4" hidden="1" x14ac:dyDescent="0.3">
      <c r="A787" t="s">
        <v>1236</v>
      </c>
      <c r="B787" t="s">
        <v>3955</v>
      </c>
      <c r="D787" t="s">
        <v>3226</v>
      </c>
    </row>
    <row r="788" spans="1:4" hidden="1" x14ac:dyDescent="0.3">
      <c r="A788" t="s">
        <v>602</v>
      </c>
      <c r="B788" t="s">
        <v>3955</v>
      </c>
      <c r="D788" t="s">
        <v>3226</v>
      </c>
    </row>
    <row r="789" spans="1:4" hidden="1" x14ac:dyDescent="0.3">
      <c r="A789" t="s">
        <v>3228</v>
      </c>
      <c r="B789" t="s">
        <v>3955</v>
      </c>
      <c r="D789" t="s">
        <v>3226</v>
      </c>
    </row>
    <row r="790" spans="1:4" hidden="1" x14ac:dyDescent="0.3">
      <c r="A790" t="s">
        <v>1222</v>
      </c>
      <c r="B790" t="s">
        <v>3955</v>
      </c>
      <c r="D790" t="s">
        <v>3226</v>
      </c>
    </row>
    <row r="791" spans="1:4" hidden="1" x14ac:dyDescent="0.3">
      <c r="A791" t="s">
        <v>3229</v>
      </c>
      <c r="B791" t="s">
        <v>3955</v>
      </c>
      <c r="D791" t="s">
        <v>3226</v>
      </c>
    </row>
    <row r="792" spans="1:4" hidden="1" x14ac:dyDescent="0.3">
      <c r="A792" t="s">
        <v>1244</v>
      </c>
      <c r="B792" t="s">
        <v>3955</v>
      </c>
      <c r="D792" t="s">
        <v>3226</v>
      </c>
    </row>
    <row r="793" spans="1:4" hidden="1" x14ac:dyDescent="0.3">
      <c r="A793" t="s">
        <v>1239</v>
      </c>
      <c r="B793" t="s">
        <v>3955</v>
      </c>
      <c r="D793" t="s">
        <v>3226</v>
      </c>
    </row>
    <row r="794" spans="1:4" hidden="1" x14ac:dyDescent="0.3">
      <c r="A794" t="s">
        <v>581</v>
      </c>
      <c r="B794" t="s">
        <v>3297</v>
      </c>
      <c r="D794" t="s">
        <v>3226</v>
      </c>
    </row>
    <row r="795" spans="1:4" hidden="1" x14ac:dyDescent="0.3">
      <c r="A795" t="s">
        <v>652</v>
      </c>
      <c r="B795" t="s">
        <v>3297</v>
      </c>
      <c r="D795" t="s">
        <v>3226</v>
      </c>
    </row>
    <row r="796" spans="1:4" hidden="1" x14ac:dyDescent="0.3">
      <c r="A796" t="s">
        <v>3227</v>
      </c>
      <c r="B796" t="s">
        <v>3297</v>
      </c>
      <c r="D796" t="s">
        <v>3226</v>
      </c>
    </row>
    <row r="797" spans="1:4" hidden="1" x14ac:dyDescent="0.3">
      <c r="A797" t="s">
        <v>600</v>
      </c>
      <c r="B797" t="s">
        <v>3297</v>
      </c>
      <c r="D797" t="s">
        <v>3226</v>
      </c>
    </row>
    <row r="798" spans="1:4" hidden="1" x14ac:dyDescent="0.3">
      <c r="A798" t="s">
        <v>1236</v>
      </c>
      <c r="B798" t="s">
        <v>3297</v>
      </c>
      <c r="D798" t="s">
        <v>3226</v>
      </c>
    </row>
    <row r="799" spans="1:4" hidden="1" x14ac:dyDescent="0.3">
      <c r="A799" t="s">
        <v>602</v>
      </c>
      <c r="B799" t="s">
        <v>3297</v>
      </c>
      <c r="D799" t="s">
        <v>3226</v>
      </c>
    </row>
    <row r="800" spans="1:4" hidden="1" x14ac:dyDescent="0.3">
      <c r="A800" t="s">
        <v>3228</v>
      </c>
      <c r="B800" t="s">
        <v>3297</v>
      </c>
      <c r="D800" t="s">
        <v>3226</v>
      </c>
    </row>
    <row r="801" spans="1:4" hidden="1" x14ac:dyDescent="0.3">
      <c r="A801" t="s">
        <v>1222</v>
      </c>
      <c r="B801" t="s">
        <v>3297</v>
      </c>
      <c r="D801" t="s">
        <v>3226</v>
      </c>
    </row>
    <row r="802" spans="1:4" hidden="1" x14ac:dyDescent="0.3">
      <c r="A802" t="s">
        <v>3229</v>
      </c>
      <c r="B802" t="s">
        <v>3297</v>
      </c>
      <c r="D802" t="s">
        <v>3226</v>
      </c>
    </row>
    <row r="803" spans="1:4" hidden="1" x14ac:dyDescent="0.3">
      <c r="A803" t="s">
        <v>1244</v>
      </c>
      <c r="B803" t="s">
        <v>3297</v>
      </c>
      <c r="D803" t="s">
        <v>3226</v>
      </c>
    </row>
    <row r="804" spans="1:4" hidden="1" x14ac:dyDescent="0.3">
      <c r="A804" t="s">
        <v>1239</v>
      </c>
      <c r="B804" t="s">
        <v>3297</v>
      </c>
      <c r="D804" t="s">
        <v>3226</v>
      </c>
    </row>
    <row r="805" spans="1:4" hidden="1" x14ac:dyDescent="0.3">
      <c r="A805" t="s">
        <v>581</v>
      </c>
      <c r="B805" t="s">
        <v>3298</v>
      </c>
      <c r="D805" t="s">
        <v>3226</v>
      </c>
    </row>
    <row r="806" spans="1:4" hidden="1" x14ac:dyDescent="0.3">
      <c r="A806" t="s">
        <v>652</v>
      </c>
      <c r="B806" t="s">
        <v>3298</v>
      </c>
      <c r="D806" t="s">
        <v>3226</v>
      </c>
    </row>
    <row r="807" spans="1:4" hidden="1" x14ac:dyDescent="0.3">
      <c r="A807" t="s">
        <v>3227</v>
      </c>
      <c r="B807" t="s">
        <v>3298</v>
      </c>
      <c r="D807" t="s">
        <v>3226</v>
      </c>
    </row>
    <row r="808" spans="1:4" hidden="1" x14ac:dyDescent="0.3">
      <c r="A808" t="s">
        <v>600</v>
      </c>
      <c r="B808" t="s">
        <v>3298</v>
      </c>
      <c r="D808" t="s">
        <v>3226</v>
      </c>
    </row>
    <row r="809" spans="1:4" hidden="1" x14ac:dyDescent="0.3">
      <c r="A809" t="s">
        <v>1236</v>
      </c>
      <c r="B809" t="s">
        <v>3298</v>
      </c>
      <c r="D809" t="s">
        <v>3226</v>
      </c>
    </row>
    <row r="810" spans="1:4" hidden="1" x14ac:dyDescent="0.3">
      <c r="A810" t="s">
        <v>602</v>
      </c>
      <c r="B810" t="s">
        <v>3298</v>
      </c>
      <c r="D810" t="s">
        <v>3226</v>
      </c>
    </row>
    <row r="811" spans="1:4" hidden="1" x14ac:dyDescent="0.3">
      <c r="A811" t="s">
        <v>3228</v>
      </c>
      <c r="B811" t="s">
        <v>3298</v>
      </c>
      <c r="D811" t="s">
        <v>3226</v>
      </c>
    </row>
    <row r="812" spans="1:4" hidden="1" x14ac:dyDescent="0.3">
      <c r="A812" t="s">
        <v>1222</v>
      </c>
      <c r="B812" t="s">
        <v>3298</v>
      </c>
      <c r="D812" t="s">
        <v>3226</v>
      </c>
    </row>
    <row r="813" spans="1:4" hidden="1" x14ac:dyDescent="0.3">
      <c r="A813" t="s">
        <v>3229</v>
      </c>
      <c r="B813" t="s">
        <v>3298</v>
      </c>
      <c r="D813" t="s">
        <v>3226</v>
      </c>
    </row>
    <row r="814" spans="1:4" hidden="1" x14ac:dyDescent="0.3">
      <c r="A814" t="s">
        <v>1244</v>
      </c>
      <c r="B814" t="s">
        <v>3298</v>
      </c>
      <c r="D814" t="s">
        <v>3226</v>
      </c>
    </row>
    <row r="815" spans="1:4" hidden="1" x14ac:dyDescent="0.3">
      <c r="A815" t="s">
        <v>1239</v>
      </c>
      <c r="B815" t="s">
        <v>3298</v>
      </c>
      <c r="D815" t="s">
        <v>3226</v>
      </c>
    </row>
    <row r="816" spans="1:4" hidden="1" x14ac:dyDescent="0.3">
      <c r="A816" t="s">
        <v>581</v>
      </c>
      <c r="B816" t="s">
        <v>3299</v>
      </c>
      <c r="D816" t="s">
        <v>3226</v>
      </c>
    </row>
    <row r="817" spans="1:4" hidden="1" x14ac:dyDescent="0.3">
      <c r="A817" t="s">
        <v>652</v>
      </c>
      <c r="B817" t="s">
        <v>3299</v>
      </c>
      <c r="D817" t="s">
        <v>3226</v>
      </c>
    </row>
    <row r="818" spans="1:4" hidden="1" x14ac:dyDescent="0.3">
      <c r="A818" t="s">
        <v>3227</v>
      </c>
      <c r="B818" t="s">
        <v>3299</v>
      </c>
      <c r="D818" t="s">
        <v>3226</v>
      </c>
    </row>
    <row r="819" spans="1:4" hidden="1" x14ac:dyDescent="0.3">
      <c r="A819" t="s">
        <v>600</v>
      </c>
      <c r="B819" t="s">
        <v>3299</v>
      </c>
      <c r="D819" t="s">
        <v>3226</v>
      </c>
    </row>
    <row r="820" spans="1:4" hidden="1" x14ac:dyDescent="0.3">
      <c r="A820" t="s">
        <v>1236</v>
      </c>
      <c r="B820" t="s">
        <v>3299</v>
      </c>
      <c r="D820" t="s">
        <v>3226</v>
      </c>
    </row>
    <row r="821" spans="1:4" hidden="1" x14ac:dyDescent="0.3">
      <c r="A821" t="s">
        <v>602</v>
      </c>
      <c r="B821" t="s">
        <v>3299</v>
      </c>
      <c r="D821" t="s">
        <v>3226</v>
      </c>
    </row>
    <row r="822" spans="1:4" hidden="1" x14ac:dyDescent="0.3">
      <c r="A822" t="s">
        <v>3228</v>
      </c>
      <c r="B822" t="s">
        <v>3299</v>
      </c>
      <c r="D822" t="s">
        <v>3226</v>
      </c>
    </row>
    <row r="823" spans="1:4" hidden="1" x14ac:dyDescent="0.3">
      <c r="A823" t="s">
        <v>1222</v>
      </c>
      <c r="B823" t="s">
        <v>3299</v>
      </c>
      <c r="D823" t="s">
        <v>3226</v>
      </c>
    </row>
    <row r="824" spans="1:4" hidden="1" x14ac:dyDescent="0.3">
      <c r="A824" t="s">
        <v>3229</v>
      </c>
      <c r="B824" t="s">
        <v>3299</v>
      </c>
      <c r="D824" t="s">
        <v>3226</v>
      </c>
    </row>
    <row r="825" spans="1:4" hidden="1" x14ac:dyDescent="0.3">
      <c r="A825" t="s">
        <v>1244</v>
      </c>
      <c r="B825" t="s">
        <v>3299</v>
      </c>
      <c r="D825" t="s">
        <v>3226</v>
      </c>
    </row>
    <row r="826" spans="1:4" hidden="1" x14ac:dyDescent="0.3">
      <c r="A826" t="s">
        <v>1239</v>
      </c>
      <c r="B826" t="s">
        <v>3299</v>
      </c>
      <c r="D826" t="s">
        <v>3226</v>
      </c>
    </row>
    <row r="827" spans="1:4" hidden="1" x14ac:dyDescent="0.3">
      <c r="A827" t="s">
        <v>581</v>
      </c>
      <c r="B827" t="s">
        <v>3300</v>
      </c>
      <c r="D827" t="s">
        <v>3226</v>
      </c>
    </row>
    <row r="828" spans="1:4" hidden="1" x14ac:dyDescent="0.3">
      <c r="A828" t="s">
        <v>652</v>
      </c>
      <c r="B828" t="s">
        <v>3300</v>
      </c>
      <c r="D828" t="s">
        <v>3226</v>
      </c>
    </row>
    <row r="829" spans="1:4" hidden="1" x14ac:dyDescent="0.3">
      <c r="A829" t="s">
        <v>3227</v>
      </c>
      <c r="B829" t="s">
        <v>3300</v>
      </c>
      <c r="D829" t="s">
        <v>3226</v>
      </c>
    </row>
    <row r="830" spans="1:4" hidden="1" x14ac:dyDescent="0.3">
      <c r="A830" t="s">
        <v>600</v>
      </c>
      <c r="B830" t="s">
        <v>3300</v>
      </c>
      <c r="D830" t="s">
        <v>3226</v>
      </c>
    </row>
    <row r="831" spans="1:4" hidden="1" x14ac:dyDescent="0.3">
      <c r="A831" t="s">
        <v>1236</v>
      </c>
      <c r="B831" t="s">
        <v>3300</v>
      </c>
      <c r="D831" t="s">
        <v>3226</v>
      </c>
    </row>
    <row r="832" spans="1:4" hidden="1" x14ac:dyDescent="0.3">
      <c r="A832" t="s">
        <v>602</v>
      </c>
      <c r="B832" t="s">
        <v>3300</v>
      </c>
      <c r="D832" t="s">
        <v>3226</v>
      </c>
    </row>
    <row r="833" spans="1:4" hidden="1" x14ac:dyDescent="0.3">
      <c r="A833" t="s">
        <v>3228</v>
      </c>
      <c r="B833" t="s">
        <v>3300</v>
      </c>
      <c r="D833" t="s">
        <v>3226</v>
      </c>
    </row>
    <row r="834" spans="1:4" hidden="1" x14ac:dyDescent="0.3">
      <c r="A834" t="s">
        <v>1222</v>
      </c>
      <c r="B834" t="s">
        <v>3300</v>
      </c>
      <c r="D834" t="s">
        <v>3226</v>
      </c>
    </row>
    <row r="835" spans="1:4" hidden="1" x14ac:dyDescent="0.3">
      <c r="A835" t="s">
        <v>3229</v>
      </c>
      <c r="B835" t="s">
        <v>3300</v>
      </c>
      <c r="D835" t="s">
        <v>3226</v>
      </c>
    </row>
    <row r="836" spans="1:4" hidden="1" x14ac:dyDescent="0.3">
      <c r="A836" t="s">
        <v>1244</v>
      </c>
      <c r="B836" t="s">
        <v>3300</v>
      </c>
      <c r="D836" t="s">
        <v>3226</v>
      </c>
    </row>
    <row r="837" spans="1:4" hidden="1" x14ac:dyDescent="0.3">
      <c r="A837" t="s">
        <v>1239</v>
      </c>
      <c r="B837" t="s">
        <v>3300</v>
      </c>
      <c r="D837" t="s">
        <v>3226</v>
      </c>
    </row>
    <row r="838" spans="1:4" hidden="1" x14ac:dyDescent="0.3">
      <c r="A838" t="s">
        <v>581</v>
      </c>
      <c r="B838" t="s">
        <v>3301</v>
      </c>
      <c r="D838" t="s">
        <v>3226</v>
      </c>
    </row>
    <row r="839" spans="1:4" hidden="1" x14ac:dyDescent="0.3">
      <c r="A839" t="s">
        <v>652</v>
      </c>
      <c r="B839" t="s">
        <v>3301</v>
      </c>
      <c r="D839" t="s">
        <v>3226</v>
      </c>
    </row>
    <row r="840" spans="1:4" hidden="1" x14ac:dyDescent="0.3">
      <c r="A840" t="s">
        <v>3227</v>
      </c>
      <c r="B840" t="s">
        <v>3301</v>
      </c>
      <c r="D840" t="s">
        <v>3226</v>
      </c>
    </row>
    <row r="841" spans="1:4" hidden="1" x14ac:dyDescent="0.3">
      <c r="A841" t="s">
        <v>600</v>
      </c>
      <c r="B841" t="s">
        <v>3301</v>
      </c>
      <c r="D841" t="s">
        <v>3226</v>
      </c>
    </row>
    <row r="842" spans="1:4" hidden="1" x14ac:dyDescent="0.3">
      <c r="A842" t="s">
        <v>1236</v>
      </c>
      <c r="B842" t="s">
        <v>3301</v>
      </c>
      <c r="D842" t="s">
        <v>3226</v>
      </c>
    </row>
    <row r="843" spans="1:4" hidden="1" x14ac:dyDescent="0.3">
      <c r="A843" t="s">
        <v>602</v>
      </c>
      <c r="B843" t="s">
        <v>3301</v>
      </c>
      <c r="D843" t="s">
        <v>3226</v>
      </c>
    </row>
    <row r="844" spans="1:4" hidden="1" x14ac:dyDescent="0.3">
      <c r="A844" t="s">
        <v>3228</v>
      </c>
      <c r="B844" t="s">
        <v>3301</v>
      </c>
      <c r="D844" t="s">
        <v>3226</v>
      </c>
    </row>
    <row r="845" spans="1:4" hidden="1" x14ac:dyDescent="0.3">
      <c r="A845" t="s">
        <v>1222</v>
      </c>
      <c r="B845" t="s">
        <v>3301</v>
      </c>
      <c r="D845" t="s">
        <v>3226</v>
      </c>
    </row>
    <row r="846" spans="1:4" hidden="1" x14ac:dyDescent="0.3">
      <c r="A846" t="s">
        <v>3229</v>
      </c>
      <c r="B846" t="s">
        <v>3301</v>
      </c>
      <c r="D846" t="s">
        <v>3226</v>
      </c>
    </row>
    <row r="847" spans="1:4" hidden="1" x14ac:dyDescent="0.3">
      <c r="A847" t="s">
        <v>1244</v>
      </c>
      <c r="B847" t="s">
        <v>3301</v>
      </c>
      <c r="D847" t="s">
        <v>3226</v>
      </c>
    </row>
    <row r="848" spans="1:4" hidden="1" x14ac:dyDescent="0.3">
      <c r="A848" t="s">
        <v>1239</v>
      </c>
      <c r="B848" t="s">
        <v>3301</v>
      </c>
      <c r="D848" t="s">
        <v>3226</v>
      </c>
    </row>
    <row r="849" spans="1:4" hidden="1" x14ac:dyDescent="0.3">
      <c r="A849" t="s">
        <v>581</v>
      </c>
      <c r="B849" t="s">
        <v>3956</v>
      </c>
      <c r="D849" t="s">
        <v>3226</v>
      </c>
    </row>
    <row r="850" spans="1:4" hidden="1" x14ac:dyDescent="0.3">
      <c r="A850" t="s">
        <v>652</v>
      </c>
      <c r="B850" t="s">
        <v>3956</v>
      </c>
      <c r="D850" t="s">
        <v>3226</v>
      </c>
    </row>
    <row r="851" spans="1:4" hidden="1" x14ac:dyDescent="0.3">
      <c r="A851" t="s">
        <v>3227</v>
      </c>
      <c r="B851" t="s">
        <v>3956</v>
      </c>
      <c r="D851" t="s">
        <v>3226</v>
      </c>
    </row>
    <row r="852" spans="1:4" hidden="1" x14ac:dyDescent="0.3">
      <c r="A852" t="s">
        <v>600</v>
      </c>
      <c r="B852" t="s">
        <v>3956</v>
      </c>
      <c r="D852" t="s">
        <v>3226</v>
      </c>
    </row>
    <row r="853" spans="1:4" hidden="1" x14ac:dyDescent="0.3">
      <c r="A853" t="s">
        <v>1236</v>
      </c>
      <c r="B853" t="s">
        <v>3956</v>
      </c>
      <c r="D853" t="s">
        <v>3226</v>
      </c>
    </row>
    <row r="854" spans="1:4" hidden="1" x14ac:dyDescent="0.3">
      <c r="A854" t="s">
        <v>602</v>
      </c>
      <c r="B854" t="s">
        <v>3956</v>
      </c>
      <c r="D854" t="s">
        <v>3226</v>
      </c>
    </row>
    <row r="855" spans="1:4" hidden="1" x14ac:dyDescent="0.3">
      <c r="A855" t="s">
        <v>3228</v>
      </c>
      <c r="B855" t="s">
        <v>3956</v>
      </c>
      <c r="D855" t="s">
        <v>3226</v>
      </c>
    </row>
    <row r="856" spans="1:4" hidden="1" x14ac:dyDescent="0.3">
      <c r="A856" t="s">
        <v>1222</v>
      </c>
      <c r="B856" t="s">
        <v>3956</v>
      </c>
      <c r="D856" t="s">
        <v>3226</v>
      </c>
    </row>
    <row r="857" spans="1:4" hidden="1" x14ac:dyDescent="0.3">
      <c r="A857" t="s">
        <v>3229</v>
      </c>
      <c r="B857" t="s">
        <v>3956</v>
      </c>
      <c r="D857" t="s">
        <v>3226</v>
      </c>
    </row>
    <row r="858" spans="1:4" hidden="1" x14ac:dyDescent="0.3">
      <c r="A858" t="s">
        <v>1244</v>
      </c>
      <c r="B858" t="s">
        <v>3956</v>
      </c>
      <c r="D858" t="s">
        <v>3226</v>
      </c>
    </row>
    <row r="859" spans="1:4" hidden="1" x14ac:dyDescent="0.3">
      <c r="A859" t="s">
        <v>1239</v>
      </c>
      <c r="B859" t="s">
        <v>3956</v>
      </c>
      <c r="D859" t="s">
        <v>3226</v>
      </c>
    </row>
    <row r="860" spans="1:4" hidden="1" x14ac:dyDescent="0.3">
      <c r="A860" t="s">
        <v>581</v>
      </c>
      <c r="B860" t="s">
        <v>3302</v>
      </c>
      <c r="D860" t="s">
        <v>3226</v>
      </c>
    </row>
    <row r="861" spans="1:4" hidden="1" x14ac:dyDescent="0.3">
      <c r="A861" t="s">
        <v>652</v>
      </c>
      <c r="B861" t="s">
        <v>3302</v>
      </c>
      <c r="D861" t="s">
        <v>3226</v>
      </c>
    </row>
    <row r="862" spans="1:4" hidden="1" x14ac:dyDescent="0.3">
      <c r="A862" t="s">
        <v>3227</v>
      </c>
      <c r="B862" t="s">
        <v>3302</v>
      </c>
      <c r="D862" t="s">
        <v>3226</v>
      </c>
    </row>
    <row r="863" spans="1:4" hidden="1" x14ac:dyDescent="0.3">
      <c r="A863" t="s">
        <v>600</v>
      </c>
      <c r="B863" t="s">
        <v>3302</v>
      </c>
      <c r="D863" t="s">
        <v>3226</v>
      </c>
    </row>
    <row r="864" spans="1:4" hidden="1" x14ac:dyDescent="0.3">
      <c r="A864" t="s">
        <v>1236</v>
      </c>
      <c r="B864" t="s">
        <v>3302</v>
      </c>
      <c r="D864" t="s">
        <v>3226</v>
      </c>
    </row>
    <row r="865" spans="1:4" hidden="1" x14ac:dyDescent="0.3">
      <c r="A865" t="s">
        <v>602</v>
      </c>
      <c r="B865" t="s">
        <v>3302</v>
      </c>
      <c r="D865" t="s">
        <v>3226</v>
      </c>
    </row>
    <row r="866" spans="1:4" hidden="1" x14ac:dyDescent="0.3">
      <c r="A866" t="s">
        <v>3228</v>
      </c>
      <c r="B866" t="s">
        <v>3302</v>
      </c>
      <c r="D866" t="s">
        <v>3226</v>
      </c>
    </row>
    <row r="867" spans="1:4" hidden="1" x14ac:dyDescent="0.3">
      <c r="A867" t="s">
        <v>1222</v>
      </c>
      <c r="B867" t="s">
        <v>3302</v>
      </c>
      <c r="D867" t="s">
        <v>3226</v>
      </c>
    </row>
    <row r="868" spans="1:4" hidden="1" x14ac:dyDescent="0.3">
      <c r="A868" t="s">
        <v>3229</v>
      </c>
      <c r="B868" t="s">
        <v>3302</v>
      </c>
      <c r="D868" t="s">
        <v>3226</v>
      </c>
    </row>
    <row r="869" spans="1:4" hidden="1" x14ac:dyDescent="0.3">
      <c r="A869" t="s">
        <v>1244</v>
      </c>
      <c r="B869" t="s">
        <v>3302</v>
      </c>
      <c r="D869" t="s">
        <v>3226</v>
      </c>
    </row>
    <row r="870" spans="1:4" hidden="1" x14ac:dyDescent="0.3">
      <c r="A870" t="s">
        <v>1239</v>
      </c>
      <c r="B870" t="s">
        <v>3302</v>
      </c>
      <c r="D870" t="s">
        <v>3226</v>
      </c>
    </row>
    <row r="871" spans="1:4" hidden="1" x14ac:dyDescent="0.3">
      <c r="A871" t="s">
        <v>581</v>
      </c>
      <c r="B871" t="s">
        <v>3303</v>
      </c>
      <c r="D871" t="s">
        <v>3226</v>
      </c>
    </row>
    <row r="872" spans="1:4" hidden="1" x14ac:dyDescent="0.3">
      <c r="A872" t="s">
        <v>652</v>
      </c>
      <c r="B872" t="s">
        <v>3303</v>
      </c>
      <c r="D872" t="s">
        <v>3226</v>
      </c>
    </row>
    <row r="873" spans="1:4" hidden="1" x14ac:dyDescent="0.3">
      <c r="A873" t="s">
        <v>3227</v>
      </c>
      <c r="B873" t="s">
        <v>3303</v>
      </c>
      <c r="D873" t="s">
        <v>3226</v>
      </c>
    </row>
    <row r="874" spans="1:4" hidden="1" x14ac:dyDescent="0.3">
      <c r="A874" t="s">
        <v>600</v>
      </c>
      <c r="B874" t="s">
        <v>3303</v>
      </c>
      <c r="D874" t="s">
        <v>3226</v>
      </c>
    </row>
    <row r="875" spans="1:4" hidden="1" x14ac:dyDescent="0.3">
      <c r="A875" t="s">
        <v>1236</v>
      </c>
      <c r="B875" t="s">
        <v>3303</v>
      </c>
      <c r="D875" t="s">
        <v>3226</v>
      </c>
    </row>
    <row r="876" spans="1:4" hidden="1" x14ac:dyDescent="0.3">
      <c r="A876" t="s">
        <v>602</v>
      </c>
      <c r="B876" t="s">
        <v>3303</v>
      </c>
      <c r="D876" t="s">
        <v>3226</v>
      </c>
    </row>
    <row r="877" spans="1:4" hidden="1" x14ac:dyDescent="0.3">
      <c r="A877" t="s">
        <v>3228</v>
      </c>
      <c r="B877" t="s">
        <v>3303</v>
      </c>
      <c r="D877" t="s">
        <v>3226</v>
      </c>
    </row>
    <row r="878" spans="1:4" hidden="1" x14ac:dyDescent="0.3">
      <c r="A878" t="s">
        <v>1222</v>
      </c>
      <c r="B878" t="s">
        <v>3303</v>
      </c>
      <c r="D878" t="s">
        <v>3226</v>
      </c>
    </row>
    <row r="879" spans="1:4" hidden="1" x14ac:dyDescent="0.3">
      <c r="A879" t="s">
        <v>3229</v>
      </c>
      <c r="B879" t="s">
        <v>3303</v>
      </c>
      <c r="D879" t="s">
        <v>3226</v>
      </c>
    </row>
    <row r="880" spans="1:4" hidden="1" x14ac:dyDescent="0.3">
      <c r="A880" t="s">
        <v>1244</v>
      </c>
      <c r="B880" t="s">
        <v>3303</v>
      </c>
      <c r="D880" t="s">
        <v>3226</v>
      </c>
    </row>
    <row r="881" spans="1:4" hidden="1" x14ac:dyDescent="0.3">
      <c r="A881" t="s">
        <v>1239</v>
      </c>
      <c r="B881" t="s">
        <v>3303</v>
      </c>
      <c r="D881" t="s">
        <v>3226</v>
      </c>
    </row>
    <row r="882" spans="1:4" hidden="1" x14ac:dyDescent="0.3">
      <c r="A882" t="s">
        <v>581</v>
      </c>
      <c r="B882" t="s">
        <v>3304</v>
      </c>
      <c r="D882" t="s">
        <v>3226</v>
      </c>
    </row>
    <row r="883" spans="1:4" hidden="1" x14ac:dyDescent="0.3">
      <c r="A883" t="s">
        <v>652</v>
      </c>
      <c r="B883" t="s">
        <v>3304</v>
      </c>
      <c r="D883" t="s">
        <v>3226</v>
      </c>
    </row>
    <row r="884" spans="1:4" hidden="1" x14ac:dyDescent="0.3">
      <c r="A884" t="s">
        <v>3227</v>
      </c>
      <c r="B884" t="s">
        <v>3304</v>
      </c>
      <c r="D884" t="s">
        <v>3226</v>
      </c>
    </row>
    <row r="885" spans="1:4" hidden="1" x14ac:dyDescent="0.3">
      <c r="A885" t="s">
        <v>600</v>
      </c>
      <c r="B885" t="s">
        <v>3304</v>
      </c>
      <c r="D885" t="s">
        <v>3226</v>
      </c>
    </row>
    <row r="886" spans="1:4" hidden="1" x14ac:dyDescent="0.3">
      <c r="A886" t="s">
        <v>1236</v>
      </c>
      <c r="B886" t="s">
        <v>3304</v>
      </c>
      <c r="D886" t="s">
        <v>3226</v>
      </c>
    </row>
    <row r="887" spans="1:4" hidden="1" x14ac:dyDescent="0.3">
      <c r="A887" t="s">
        <v>602</v>
      </c>
      <c r="B887" t="s">
        <v>3304</v>
      </c>
      <c r="D887" t="s">
        <v>3226</v>
      </c>
    </row>
    <row r="888" spans="1:4" hidden="1" x14ac:dyDescent="0.3">
      <c r="A888" t="s">
        <v>3228</v>
      </c>
      <c r="B888" t="s">
        <v>3304</v>
      </c>
      <c r="D888" t="s">
        <v>3226</v>
      </c>
    </row>
    <row r="889" spans="1:4" hidden="1" x14ac:dyDescent="0.3">
      <c r="A889" t="s">
        <v>1222</v>
      </c>
      <c r="B889" t="s">
        <v>3304</v>
      </c>
      <c r="D889" t="s">
        <v>3226</v>
      </c>
    </row>
    <row r="890" spans="1:4" hidden="1" x14ac:dyDescent="0.3">
      <c r="A890" t="s">
        <v>3229</v>
      </c>
      <c r="B890" t="s">
        <v>3304</v>
      </c>
      <c r="D890" t="s">
        <v>3226</v>
      </c>
    </row>
    <row r="891" spans="1:4" hidden="1" x14ac:dyDescent="0.3">
      <c r="A891" t="s">
        <v>1244</v>
      </c>
      <c r="B891" t="s">
        <v>3304</v>
      </c>
      <c r="D891" t="s">
        <v>3226</v>
      </c>
    </row>
    <row r="892" spans="1:4" hidden="1" x14ac:dyDescent="0.3">
      <c r="A892" t="s">
        <v>1239</v>
      </c>
      <c r="B892" t="s">
        <v>3304</v>
      </c>
      <c r="D892" t="s">
        <v>3226</v>
      </c>
    </row>
    <row r="893" spans="1:4" hidden="1" x14ac:dyDescent="0.3">
      <c r="A893" t="s">
        <v>581</v>
      </c>
      <c r="B893" t="s">
        <v>3305</v>
      </c>
      <c r="D893" t="s">
        <v>3226</v>
      </c>
    </row>
    <row r="894" spans="1:4" hidden="1" x14ac:dyDescent="0.3">
      <c r="A894" t="s">
        <v>652</v>
      </c>
      <c r="B894" t="s">
        <v>3305</v>
      </c>
      <c r="D894" t="s">
        <v>3226</v>
      </c>
    </row>
    <row r="895" spans="1:4" hidden="1" x14ac:dyDescent="0.3">
      <c r="A895" t="s">
        <v>3227</v>
      </c>
      <c r="B895" t="s">
        <v>3305</v>
      </c>
      <c r="D895" t="s">
        <v>3226</v>
      </c>
    </row>
    <row r="896" spans="1:4" hidden="1" x14ac:dyDescent="0.3">
      <c r="A896" t="s">
        <v>600</v>
      </c>
      <c r="B896" t="s">
        <v>3305</v>
      </c>
      <c r="D896" t="s">
        <v>3226</v>
      </c>
    </row>
    <row r="897" spans="1:4" hidden="1" x14ac:dyDescent="0.3">
      <c r="A897" t="s">
        <v>1236</v>
      </c>
      <c r="B897" t="s">
        <v>3305</v>
      </c>
      <c r="D897" t="s">
        <v>3226</v>
      </c>
    </row>
    <row r="898" spans="1:4" hidden="1" x14ac:dyDescent="0.3">
      <c r="A898" t="s">
        <v>602</v>
      </c>
      <c r="B898" t="s">
        <v>3305</v>
      </c>
      <c r="D898" t="s">
        <v>3226</v>
      </c>
    </row>
    <row r="899" spans="1:4" hidden="1" x14ac:dyDescent="0.3">
      <c r="A899" t="s">
        <v>3228</v>
      </c>
      <c r="B899" t="s">
        <v>3305</v>
      </c>
      <c r="D899" t="s">
        <v>3226</v>
      </c>
    </row>
    <row r="900" spans="1:4" hidden="1" x14ac:dyDescent="0.3">
      <c r="A900" t="s">
        <v>1222</v>
      </c>
      <c r="B900" t="s">
        <v>3305</v>
      </c>
      <c r="D900" t="s">
        <v>3226</v>
      </c>
    </row>
    <row r="901" spans="1:4" hidden="1" x14ac:dyDescent="0.3">
      <c r="A901" t="s">
        <v>3229</v>
      </c>
      <c r="B901" t="s">
        <v>3305</v>
      </c>
      <c r="D901" t="s">
        <v>3226</v>
      </c>
    </row>
    <row r="902" spans="1:4" hidden="1" x14ac:dyDescent="0.3">
      <c r="A902" t="s">
        <v>1244</v>
      </c>
      <c r="B902" t="s">
        <v>3305</v>
      </c>
      <c r="D902" t="s">
        <v>3226</v>
      </c>
    </row>
    <row r="903" spans="1:4" hidden="1" x14ac:dyDescent="0.3">
      <c r="A903" t="s">
        <v>1239</v>
      </c>
      <c r="B903" t="s">
        <v>3305</v>
      </c>
      <c r="D903" t="s">
        <v>3226</v>
      </c>
    </row>
    <row r="904" spans="1:4" hidden="1" x14ac:dyDescent="0.3">
      <c r="A904" t="s">
        <v>581</v>
      </c>
      <c r="B904" t="s">
        <v>3306</v>
      </c>
      <c r="D904" t="s">
        <v>3226</v>
      </c>
    </row>
    <row r="905" spans="1:4" hidden="1" x14ac:dyDescent="0.3">
      <c r="A905" t="s">
        <v>652</v>
      </c>
      <c r="B905" t="s">
        <v>3306</v>
      </c>
      <c r="D905" t="s">
        <v>3226</v>
      </c>
    </row>
    <row r="906" spans="1:4" hidden="1" x14ac:dyDescent="0.3">
      <c r="A906" t="s">
        <v>3227</v>
      </c>
      <c r="B906" t="s">
        <v>3306</v>
      </c>
      <c r="D906" t="s">
        <v>3226</v>
      </c>
    </row>
    <row r="907" spans="1:4" hidden="1" x14ac:dyDescent="0.3">
      <c r="A907" t="s">
        <v>600</v>
      </c>
      <c r="B907" t="s">
        <v>3306</v>
      </c>
      <c r="D907" t="s">
        <v>3226</v>
      </c>
    </row>
    <row r="908" spans="1:4" hidden="1" x14ac:dyDescent="0.3">
      <c r="A908" t="s">
        <v>1236</v>
      </c>
      <c r="B908" t="s">
        <v>3306</v>
      </c>
      <c r="D908" t="s">
        <v>3226</v>
      </c>
    </row>
    <row r="909" spans="1:4" hidden="1" x14ac:dyDescent="0.3">
      <c r="A909" t="s">
        <v>602</v>
      </c>
      <c r="B909" t="s">
        <v>3306</v>
      </c>
      <c r="D909" t="s">
        <v>3226</v>
      </c>
    </row>
    <row r="910" spans="1:4" hidden="1" x14ac:dyDescent="0.3">
      <c r="A910" t="s">
        <v>3228</v>
      </c>
      <c r="B910" t="s">
        <v>3306</v>
      </c>
      <c r="D910" t="s">
        <v>3226</v>
      </c>
    </row>
    <row r="911" spans="1:4" hidden="1" x14ac:dyDescent="0.3">
      <c r="A911" t="s">
        <v>1222</v>
      </c>
      <c r="B911" t="s">
        <v>3306</v>
      </c>
      <c r="D911" t="s">
        <v>3226</v>
      </c>
    </row>
    <row r="912" spans="1:4" hidden="1" x14ac:dyDescent="0.3">
      <c r="A912" t="s">
        <v>3229</v>
      </c>
      <c r="B912" t="s">
        <v>3306</v>
      </c>
      <c r="D912" t="s">
        <v>3226</v>
      </c>
    </row>
    <row r="913" spans="1:4" hidden="1" x14ac:dyDescent="0.3">
      <c r="A913" t="s">
        <v>1244</v>
      </c>
      <c r="B913" t="s">
        <v>3306</v>
      </c>
      <c r="D913" t="s">
        <v>3226</v>
      </c>
    </row>
    <row r="914" spans="1:4" hidden="1" x14ac:dyDescent="0.3">
      <c r="A914" t="s">
        <v>1239</v>
      </c>
      <c r="B914" t="s">
        <v>3306</v>
      </c>
      <c r="D914" t="s">
        <v>3226</v>
      </c>
    </row>
    <row r="915" spans="1:4" hidden="1" x14ac:dyDescent="0.3">
      <c r="A915" t="s">
        <v>581</v>
      </c>
      <c r="B915" t="s">
        <v>3307</v>
      </c>
      <c r="D915" t="s">
        <v>3226</v>
      </c>
    </row>
    <row r="916" spans="1:4" hidden="1" x14ac:dyDescent="0.3">
      <c r="A916" t="s">
        <v>652</v>
      </c>
      <c r="B916" t="s">
        <v>3307</v>
      </c>
      <c r="D916" t="s">
        <v>3226</v>
      </c>
    </row>
    <row r="917" spans="1:4" hidden="1" x14ac:dyDescent="0.3">
      <c r="A917" t="s">
        <v>3227</v>
      </c>
      <c r="B917" t="s">
        <v>3307</v>
      </c>
      <c r="D917" t="s">
        <v>3226</v>
      </c>
    </row>
    <row r="918" spans="1:4" hidden="1" x14ac:dyDescent="0.3">
      <c r="A918" t="s">
        <v>600</v>
      </c>
      <c r="B918" t="s">
        <v>3307</v>
      </c>
      <c r="D918" t="s">
        <v>3226</v>
      </c>
    </row>
    <row r="919" spans="1:4" hidden="1" x14ac:dyDescent="0.3">
      <c r="A919" t="s">
        <v>1236</v>
      </c>
      <c r="B919" t="s">
        <v>3307</v>
      </c>
      <c r="D919" t="s">
        <v>3226</v>
      </c>
    </row>
    <row r="920" spans="1:4" hidden="1" x14ac:dyDescent="0.3">
      <c r="A920" t="s">
        <v>602</v>
      </c>
      <c r="B920" t="s">
        <v>3307</v>
      </c>
      <c r="D920" t="s">
        <v>3226</v>
      </c>
    </row>
    <row r="921" spans="1:4" hidden="1" x14ac:dyDescent="0.3">
      <c r="A921" t="s">
        <v>3228</v>
      </c>
      <c r="B921" t="s">
        <v>3307</v>
      </c>
      <c r="D921" t="s">
        <v>3226</v>
      </c>
    </row>
    <row r="922" spans="1:4" hidden="1" x14ac:dyDescent="0.3">
      <c r="A922" t="s">
        <v>1222</v>
      </c>
      <c r="B922" t="s">
        <v>3307</v>
      </c>
      <c r="D922" t="s">
        <v>3226</v>
      </c>
    </row>
    <row r="923" spans="1:4" hidden="1" x14ac:dyDescent="0.3">
      <c r="A923" t="s">
        <v>3229</v>
      </c>
      <c r="B923" t="s">
        <v>3307</v>
      </c>
      <c r="D923" t="s">
        <v>3226</v>
      </c>
    </row>
    <row r="924" spans="1:4" hidden="1" x14ac:dyDescent="0.3">
      <c r="A924" t="s">
        <v>1244</v>
      </c>
      <c r="B924" t="s">
        <v>3307</v>
      </c>
      <c r="D924" t="s">
        <v>3226</v>
      </c>
    </row>
    <row r="925" spans="1:4" hidden="1" x14ac:dyDescent="0.3">
      <c r="A925" t="s">
        <v>1239</v>
      </c>
      <c r="B925" t="s">
        <v>3307</v>
      </c>
      <c r="D925" t="s">
        <v>3226</v>
      </c>
    </row>
    <row r="926" spans="1:4" hidden="1" x14ac:dyDescent="0.3">
      <c r="A926" t="s">
        <v>581</v>
      </c>
      <c r="B926" t="s">
        <v>3957</v>
      </c>
      <c r="D926" t="s">
        <v>3226</v>
      </c>
    </row>
    <row r="927" spans="1:4" hidden="1" x14ac:dyDescent="0.3">
      <c r="A927" t="s">
        <v>652</v>
      </c>
      <c r="B927" t="s">
        <v>3957</v>
      </c>
      <c r="D927" t="s">
        <v>3226</v>
      </c>
    </row>
    <row r="928" spans="1:4" hidden="1" x14ac:dyDescent="0.3">
      <c r="A928" t="s">
        <v>3227</v>
      </c>
      <c r="B928" t="s">
        <v>3957</v>
      </c>
      <c r="D928" t="s">
        <v>3226</v>
      </c>
    </row>
    <row r="929" spans="1:4" hidden="1" x14ac:dyDescent="0.3">
      <c r="A929" t="s">
        <v>600</v>
      </c>
      <c r="B929" t="s">
        <v>3957</v>
      </c>
      <c r="D929" t="s">
        <v>3226</v>
      </c>
    </row>
    <row r="930" spans="1:4" hidden="1" x14ac:dyDescent="0.3">
      <c r="A930" t="s">
        <v>1236</v>
      </c>
      <c r="B930" t="s">
        <v>3957</v>
      </c>
      <c r="D930" t="s">
        <v>3226</v>
      </c>
    </row>
    <row r="931" spans="1:4" hidden="1" x14ac:dyDescent="0.3">
      <c r="A931" t="s">
        <v>602</v>
      </c>
      <c r="B931" t="s">
        <v>3957</v>
      </c>
      <c r="D931" t="s">
        <v>3226</v>
      </c>
    </row>
    <row r="932" spans="1:4" hidden="1" x14ac:dyDescent="0.3">
      <c r="A932" t="s">
        <v>3228</v>
      </c>
      <c r="B932" t="s">
        <v>3957</v>
      </c>
      <c r="D932" t="s">
        <v>3226</v>
      </c>
    </row>
    <row r="933" spans="1:4" hidden="1" x14ac:dyDescent="0.3">
      <c r="A933" t="s">
        <v>1222</v>
      </c>
      <c r="B933" t="s">
        <v>3957</v>
      </c>
      <c r="D933" t="s">
        <v>3226</v>
      </c>
    </row>
    <row r="934" spans="1:4" hidden="1" x14ac:dyDescent="0.3">
      <c r="A934" t="s">
        <v>3229</v>
      </c>
      <c r="B934" t="s">
        <v>3957</v>
      </c>
      <c r="D934" t="s">
        <v>3226</v>
      </c>
    </row>
    <row r="935" spans="1:4" hidden="1" x14ac:dyDescent="0.3">
      <c r="A935" t="s">
        <v>1244</v>
      </c>
      <c r="B935" t="s">
        <v>3957</v>
      </c>
      <c r="D935" t="s">
        <v>3226</v>
      </c>
    </row>
    <row r="936" spans="1:4" hidden="1" x14ac:dyDescent="0.3">
      <c r="A936" t="s">
        <v>1239</v>
      </c>
      <c r="B936" t="s">
        <v>3957</v>
      </c>
      <c r="D936" t="s">
        <v>3226</v>
      </c>
    </row>
    <row r="937" spans="1:4" hidden="1" x14ac:dyDescent="0.3">
      <c r="A937" t="s">
        <v>581</v>
      </c>
      <c r="B937" t="s">
        <v>3308</v>
      </c>
      <c r="D937" t="s">
        <v>3226</v>
      </c>
    </row>
    <row r="938" spans="1:4" hidden="1" x14ac:dyDescent="0.3">
      <c r="A938" t="s">
        <v>652</v>
      </c>
      <c r="B938" t="s">
        <v>3308</v>
      </c>
      <c r="D938" t="s">
        <v>3226</v>
      </c>
    </row>
    <row r="939" spans="1:4" hidden="1" x14ac:dyDescent="0.3">
      <c r="A939" t="s">
        <v>3227</v>
      </c>
      <c r="B939" t="s">
        <v>3308</v>
      </c>
      <c r="D939" t="s">
        <v>3226</v>
      </c>
    </row>
    <row r="940" spans="1:4" hidden="1" x14ac:dyDescent="0.3">
      <c r="A940" t="s">
        <v>600</v>
      </c>
      <c r="B940" t="s">
        <v>3308</v>
      </c>
      <c r="D940" t="s">
        <v>3226</v>
      </c>
    </row>
    <row r="941" spans="1:4" hidden="1" x14ac:dyDescent="0.3">
      <c r="A941" t="s">
        <v>1236</v>
      </c>
      <c r="B941" t="s">
        <v>3308</v>
      </c>
      <c r="D941" t="s">
        <v>3226</v>
      </c>
    </row>
    <row r="942" spans="1:4" hidden="1" x14ac:dyDescent="0.3">
      <c r="A942" t="s">
        <v>602</v>
      </c>
      <c r="B942" t="s">
        <v>3308</v>
      </c>
      <c r="D942" t="s">
        <v>3226</v>
      </c>
    </row>
    <row r="943" spans="1:4" hidden="1" x14ac:dyDescent="0.3">
      <c r="A943" t="s">
        <v>3228</v>
      </c>
      <c r="B943" t="s">
        <v>3308</v>
      </c>
      <c r="D943" t="s">
        <v>3226</v>
      </c>
    </row>
    <row r="944" spans="1:4" hidden="1" x14ac:dyDescent="0.3">
      <c r="A944" t="s">
        <v>1222</v>
      </c>
      <c r="B944" t="s">
        <v>3308</v>
      </c>
      <c r="D944" t="s">
        <v>3226</v>
      </c>
    </row>
    <row r="945" spans="1:4" hidden="1" x14ac:dyDescent="0.3">
      <c r="A945" t="s">
        <v>3229</v>
      </c>
      <c r="B945" t="s">
        <v>3308</v>
      </c>
      <c r="D945" t="s">
        <v>3226</v>
      </c>
    </row>
    <row r="946" spans="1:4" hidden="1" x14ac:dyDescent="0.3">
      <c r="A946" t="s">
        <v>1244</v>
      </c>
      <c r="B946" t="s">
        <v>3308</v>
      </c>
      <c r="D946" t="s">
        <v>3226</v>
      </c>
    </row>
    <row r="947" spans="1:4" hidden="1" x14ac:dyDescent="0.3">
      <c r="A947" t="s">
        <v>1239</v>
      </c>
      <c r="B947" t="s">
        <v>3308</v>
      </c>
      <c r="D947" t="s">
        <v>3226</v>
      </c>
    </row>
    <row r="948" spans="1:4" hidden="1" x14ac:dyDescent="0.3">
      <c r="A948" t="s">
        <v>581</v>
      </c>
      <c r="B948" t="s">
        <v>3309</v>
      </c>
      <c r="D948" t="s">
        <v>3226</v>
      </c>
    </row>
    <row r="949" spans="1:4" hidden="1" x14ac:dyDescent="0.3">
      <c r="A949" t="s">
        <v>652</v>
      </c>
      <c r="B949" t="s">
        <v>3309</v>
      </c>
      <c r="D949" t="s">
        <v>3226</v>
      </c>
    </row>
    <row r="950" spans="1:4" hidden="1" x14ac:dyDescent="0.3">
      <c r="A950" t="s">
        <v>3227</v>
      </c>
      <c r="B950" t="s">
        <v>3309</v>
      </c>
      <c r="D950" t="s">
        <v>3226</v>
      </c>
    </row>
    <row r="951" spans="1:4" hidden="1" x14ac:dyDescent="0.3">
      <c r="A951" t="s">
        <v>600</v>
      </c>
      <c r="B951" t="s">
        <v>3309</v>
      </c>
      <c r="D951" t="s">
        <v>3226</v>
      </c>
    </row>
    <row r="952" spans="1:4" hidden="1" x14ac:dyDescent="0.3">
      <c r="A952" t="s">
        <v>1236</v>
      </c>
      <c r="B952" t="s">
        <v>3309</v>
      </c>
      <c r="D952" t="s">
        <v>3226</v>
      </c>
    </row>
    <row r="953" spans="1:4" hidden="1" x14ac:dyDescent="0.3">
      <c r="A953" t="s">
        <v>602</v>
      </c>
      <c r="B953" t="s">
        <v>3309</v>
      </c>
      <c r="D953" t="s">
        <v>3226</v>
      </c>
    </row>
    <row r="954" spans="1:4" hidden="1" x14ac:dyDescent="0.3">
      <c r="A954" t="s">
        <v>3228</v>
      </c>
      <c r="B954" t="s">
        <v>3309</v>
      </c>
      <c r="D954" t="s">
        <v>3226</v>
      </c>
    </row>
    <row r="955" spans="1:4" hidden="1" x14ac:dyDescent="0.3">
      <c r="A955" t="s">
        <v>1222</v>
      </c>
      <c r="B955" t="s">
        <v>3309</v>
      </c>
      <c r="D955" t="s">
        <v>3226</v>
      </c>
    </row>
    <row r="956" spans="1:4" hidden="1" x14ac:dyDescent="0.3">
      <c r="A956" t="s">
        <v>3229</v>
      </c>
      <c r="B956" t="s">
        <v>3309</v>
      </c>
      <c r="D956" t="s">
        <v>3226</v>
      </c>
    </row>
    <row r="957" spans="1:4" hidden="1" x14ac:dyDescent="0.3">
      <c r="A957" t="s">
        <v>1244</v>
      </c>
      <c r="B957" t="s">
        <v>3309</v>
      </c>
      <c r="D957" t="s">
        <v>3226</v>
      </c>
    </row>
    <row r="958" spans="1:4" hidden="1" x14ac:dyDescent="0.3">
      <c r="A958" t="s">
        <v>1239</v>
      </c>
      <c r="B958" t="s">
        <v>3309</v>
      </c>
      <c r="D958" t="s">
        <v>3226</v>
      </c>
    </row>
    <row r="959" spans="1:4" hidden="1" x14ac:dyDescent="0.3">
      <c r="A959" t="s">
        <v>581</v>
      </c>
      <c r="B959" t="s">
        <v>3310</v>
      </c>
      <c r="D959" t="s">
        <v>3226</v>
      </c>
    </row>
    <row r="960" spans="1:4" hidden="1" x14ac:dyDescent="0.3">
      <c r="A960" t="s">
        <v>652</v>
      </c>
      <c r="B960" t="s">
        <v>3310</v>
      </c>
      <c r="D960" t="s">
        <v>3226</v>
      </c>
    </row>
    <row r="961" spans="1:4" hidden="1" x14ac:dyDescent="0.3">
      <c r="A961" t="s">
        <v>3227</v>
      </c>
      <c r="B961" t="s">
        <v>3310</v>
      </c>
      <c r="D961" t="s">
        <v>3226</v>
      </c>
    </row>
    <row r="962" spans="1:4" hidden="1" x14ac:dyDescent="0.3">
      <c r="A962" t="s">
        <v>600</v>
      </c>
      <c r="B962" t="s">
        <v>3310</v>
      </c>
      <c r="D962" t="s">
        <v>3226</v>
      </c>
    </row>
    <row r="963" spans="1:4" hidden="1" x14ac:dyDescent="0.3">
      <c r="A963" t="s">
        <v>1236</v>
      </c>
      <c r="B963" t="s">
        <v>3310</v>
      </c>
      <c r="D963" t="s">
        <v>3226</v>
      </c>
    </row>
    <row r="964" spans="1:4" hidden="1" x14ac:dyDescent="0.3">
      <c r="A964" t="s">
        <v>602</v>
      </c>
      <c r="B964" t="s">
        <v>3310</v>
      </c>
      <c r="D964" t="s">
        <v>3226</v>
      </c>
    </row>
    <row r="965" spans="1:4" hidden="1" x14ac:dyDescent="0.3">
      <c r="A965" t="s">
        <v>3228</v>
      </c>
      <c r="B965" t="s">
        <v>3310</v>
      </c>
      <c r="D965" t="s">
        <v>3226</v>
      </c>
    </row>
    <row r="966" spans="1:4" hidden="1" x14ac:dyDescent="0.3">
      <c r="A966" t="s">
        <v>1222</v>
      </c>
      <c r="B966" t="s">
        <v>3310</v>
      </c>
      <c r="D966" t="s">
        <v>3226</v>
      </c>
    </row>
    <row r="967" spans="1:4" hidden="1" x14ac:dyDescent="0.3">
      <c r="A967" t="s">
        <v>3229</v>
      </c>
      <c r="B967" t="s">
        <v>3310</v>
      </c>
      <c r="D967" t="s">
        <v>3226</v>
      </c>
    </row>
    <row r="968" spans="1:4" hidden="1" x14ac:dyDescent="0.3">
      <c r="A968" t="s">
        <v>1244</v>
      </c>
      <c r="B968" t="s">
        <v>3310</v>
      </c>
      <c r="D968" t="s">
        <v>3226</v>
      </c>
    </row>
    <row r="969" spans="1:4" hidden="1" x14ac:dyDescent="0.3">
      <c r="A969" t="s">
        <v>1239</v>
      </c>
      <c r="B969" t="s">
        <v>3310</v>
      </c>
      <c r="D969" t="s">
        <v>3226</v>
      </c>
    </row>
    <row r="970" spans="1:4" hidden="1" x14ac:dyDescent="0.3">
      <c r="A970" t="s">
        <v>581</v>
      </c>
      <c r="B970" t="s">
        <v>3311</v>
      </c>
      <c r="D970" t="s">
        <v>3226</v>
      </c>
    </row>
    <row r="971" spans="1:4" hidden="1" x14ac:dyDescent="0.3">
      <c r="A971" t="s">
        <v>652</v>
      </c>
      <c r="B971" t="s">
        <v>3311</v>
      </c>
      <c r="D971" t="s">
        <v>3226</v>
      </c>
    </row>
    <row r="972" spans="1:4" hidden="1" x14ac:dyDescent="0.3">
      <c r="A972" t="s">
        <v>3227</v>
      </c>
      <c r="B972" t="s">
        <v>3311</v>
      </c>
      <c r="D972" t="s">
        <v>3226</v>
      </c>
    </row>
    <row r="973" spans="1:4" hidden="1" x14ac:dyDescent="0.3">
      <c r="A973" t="s">
        <v>600</v>
      </c>
      <c r="B973" t="s">
        <v>3311</v>
      </c>
      <c r="D973" t="s">
        <v>3226</v>
      </c>
    </row>
    <row r="974" spans="1:4" hidden="1" x14ac:dyDescent="0.3">
      <c r="A974" t="s">
        <v>1236</v>
      </c>
      <c r="B974" t="s">
        <v>3311</v>
      </c>
      <c r="D974" t="s">
        <v>3226</v>
      </c>
    </row>
    <row r="975" spans="1:4" hidden="1" x14ac:dyDescent="0.3">
      <c r="A975" t="s">
        <v>602</v>
      </c>
      <c r="B975" t="s">
        <v>3311</v>
      </c>
      <c r="D975" t="s">
        <v>3226</v>
      </c>
    </row>
    <row r="976" spans="1:4" hidden="1" x14ac:dyDescent="0.3">
      <c r="A976" t="s">
        <v>3228</v>
      </c>
      <c r="B976" t="s">
        <v>3311</v>
      </c>
      <c r="D976" t="s">
        <v>3226</v>
      </c>
    </row>
    <row r="977" spans="1:4" hidden="1" x14ac:dyDescent="0.3">
      <c r="A977" t="s">
        <v>1222</v>
      </c>
      <c r="B977" t="s">
        <v>3311</v>
      </c>
      <c r="D977" t="s">
        <v>3226</v>
      </c>
    </row>
    <row r="978" spans="1:4" hidden="1" x14ac:dyDescent="0.3">
      <c r="A978" t="s">
        <v>3229</v>
      </c>
      <c r="B978" t="s">
        <v>3311</v>
      </c>
      <c r="D978" t="s">
        <v>3226</v>
      </c>
    </row>
    <row r="979" spans="1:4" hidden="1" x14ac:dyDescent="0.3">
      <c r="A979" t="s">
        <v>1244</v>
      </c>
      <c r="B979" t="s">
        <v>3311</v>
      </c>
      <c r="D979" t="s">
        <v>3226</v>
      </c>
    </row>
    <row r="980" spans="1:4" hidden="1" x14ac:dyDescent="0.3">
      <c r="A980" t="s">
        <v>1239</v>
      </c>
      <c r="B980" t="s">
        <v>3311</v>
      </c>
      <c r="D980" t="s">
        <v>3226</v>
      </c>
    </row>
    <row r="981" spans="1:4" hidden="1" x14ac:dyDescent="0.3">
      <c r="A981" t="s">
        <v>581</v>
      </c>
      <c r="B981" t="s">
        <v>3312</v>
      </c>
      <c r="D981" t="s">
        <v>3226</v>
      </c>
    </row>
    <row r="982" spans="1:4" hidden="1" x14ac:dyDescent="0.3">
      <c r="A982" t="s">
        <v>652</v>
      </c>
      <c r="B982" t="s">
        <v>3312</v>
      </c>
      <c r="D982" t="s">
        <v>3226</v>
      </c>
    </row>
    <row r="983" spans="1:4" hidden="1" x14ac:dyDescent="0.3">
      <c r="A983" t="s">
        <v>3227</v>
      </c>
      <c r="B983" t="s">
        <v>3312</v>
      </c>
      <c r="D983" t="s">
        <v>3226</v>
      </c>
    </row>
    <row r="984" spans="1:4" hidden="1" x14ac:dyDescent="0.3">
      <c r="A984" t="s">
        <v>600</v>
      </c>
      <c r="B984" t="s">
        <v>3312</v>
      </c>
      <c r="D984" t="s">
        <v>3226</v>
      </c>
    </row>
    <row r="985" spans="1:4" hidden="1" x14ac:dyDescent="0.3">
      <c r="A985" t="s">
        <v>1236</v>
      </c>
      <c r="B985" t="s">
        <v>3312</v>
      </c>
      <c r="D985" t="s">
        <v>3226</v>
      </c>
    </row>
    <row r="986" spans="1:4" hidden="1" x14ac:dyDescent="0.3">
      <c r="A986" t="s">
        <v>602</v>
      </c>
      <c r="B986" t="s">
        <v>3312</v>
      </c>
      <c r="D986" t="s">
        <v>3226</v>
      </c>
    </row>
    <row r="987" spans="1:4" hidden="1" x14ac:dyDescent="0.3">
      <c r="A987" t="s">
        <v>3228</v>
      </c>
      <c r="B987" t="s">
        <v>3312</v>
      </c>
      <c r="D987" t="s">
        <v>3226</v>
      </c>
    </row>
    <row r="988" spans="1:4" hidden="1" x14ac:dyDescent="0.3">
      <c r="A988" t="s">
        <v>1222</v>
      </c>
      <c r="B988" t="s">
        <v>3312</v>
      </c>
      <c r="D988" t="s">
        <v>3226</v>
      </c>
    </row>
    <row r="989" spans="1:4" hidden="1" x14ac:dyDescent="0.3">
      <c r="A989" t="s">
        <v>3229</v>
      </c>
      <c r="B989" t="s">
        <v>3312</v>
      </c>
      <c r="D989" t="s">
        <v>3226</v>
      </c>
    </row>
    <row r="990" spans="1:4" hidden="1" x14ac:dyDescent="0.3">
      <c r="A990" t="s">
        <v>1244</v>
      </c>
      <c r="B990" t="s">
        <v>3312</v>
      </c>
      <c r="D990" t="s">
        <v>3226</v>
      </c>
    </row>
    <row r="991" spans="1:4" hidden="1" x14ac:dyDescent="0.3">
      <c r="A991" t="s">
        <v>1239</v>
      </c>
      <c r="B991" t="s">
        <v>3312</v>
      </c>
      <c r="D991" t="s">
        <v>3226</v>
      </c>
    </row>
    <row r="992" spans="1:4" hidden="1" x14ac:dyDescent="0.3">
      <c r="A992" t="s">
        <v>581</v>
      </c>
      <c r="B992" t="s">
        <v>3958</v>
      </c>
      <c r="D992" t="s">
        <v>3226</v>
      </c>
    </row>
    <row r="993" spans="1:4" hidden="1" x14ac:dyDescent="0.3">
      <c r="A993" t="s">
        <v>652</v>
      </c>
      <c r="B993" t="s">
        <v>3958</v>
      </c>
      <c r="D993" t="s">
        <v>3226</v>
      </c>
    </row>
    <row r="994" spans="1:4" hidden="1" x14ac:dyDescent="0.3">
      <c r="A994" t="s">
        <v>3227</v>
      </c>
      <c r="B994" t="s">
        <v>3958</v>
      </c>
      <c r="D994" t="s">
        <v>3226</v>
      </c>
    </row>
    <row r="995" spans="1:4" hidden="1" x14ac:dyDescent="0.3">
      <c r="A995" t="s">
        <v>600</v>
      </c>
      <c r="B995" t="s">
        <v>3958</v>
      </c>
      <c r="D995" t="s">
        <v>3226</v>
      </c>
    </row>
    <row r="996" spans="1:4" hidden="1" x14ac:dyDescent="0.3">
      <c r="A996" t="s">
        <v>1236</v>
      </c>
      <c r="B996" t="s">
        <v>3958</v>
      </c>
      <c r="D996" t="s">
        <v>3226</v>
      </c>
    </row>
    <row r="997" spans="1:4" hidden="1" x14ac:dyDescent="0.3">
      <c r="A997" t="s">
        <v>602</v>
      </c>
      <c r="B997" t="s">
        <v>3958</v>
      </c>
      <c r="D997" t="s">
        <v>3226</v>
      </c>
    </row>
    <row r="998" spans="1:4" hidden="1" x14ac:dyDescent="0.3">
      <c r="A998" t="s">
        <v>3228</v>
      </c>
      <c r="B998" t="s">
        <v>3958</v>
      </c>
      <c r="D998" t="s">
        <v>3226</v>
      </c>
    </row>
    <row r="999" spans="1:4" hidden="1" x14ac:dyDescent="0.3">
      <c r="A999" t="s">
        <v>1222</v>
      </c>
      <c r="B999" t="s">
        <v>3958</v>
      </c>
      <c r="D999" t="s">
        <v>3226</v>
      </c>
    </row>
    <row r="1000" spans="1:4" hidden="1" x14ac:dyDescent="0.3">
      <c r="A1000" t="s">
        <v>3229</v>
      </c>
      <c r="B1000" t="s">
        <v>3958</v>
      </c>
      <c r="D1000" t="s">
        <v>3226</v>
      </c>
    </row>
    <row r="1001" spans="1:4" hidden="1" x14ac:dyDescent="0.3">
      <c r="A1001" t="s">
        <v>1244</v>
      </c>
      <c r="B1001" t="s">
        <v>3958</v>
      </c>
      <c r="D1001" t="s">
        <v>3226</v>
      </c>
    </row>
    <row r="1002" spans="1:4" hidden="1" x14ac:dyDescent="0.3">
      <c r="A1002" t="s">
        <v>1239</v>
      </c>
      <c r="B1002" t="s">
        <v>3958</v>
      </c>
      <c r="D1002" t="s">
        <v>3226</v>
      </c>
    </row>
    <row r="1003" spans="1:4" hidden="1" x14ac:dyDescent="0.3">
      <c r="A1003" t="s">
        <v>581</v>
      </c>
      <c r="B1003" t="s">
        <v>3313</v>
      </c>
      <c r="D1003" t="s">
        <v>3226</v>
      </c>
    </row>
    <row r="1004" spans="1:4" hidden="1" x14ac:dyDescent="0.3">
      <c r="A1004" t="s">
        <v>652</v>
      </c>
      <c r="B1004" t="s">
        <v>3313</v>
      </c>
      <c r="D1004" t="s">
        <v>3226</v>
      </c>
    </row>
    <row r="1005" spans="1:4" hidden="1" x14ac:dyDescent="0.3">
      <c r="A1005" t="s">
        <v>3227</v>
      </c>
      <c r="B1005" t="s">
        <v>3313</v>
      </c>
      <c r="D1005" t="s">
        <v>3226</v>
      </c>
    </row>
    <row r="1006" spans="1:4" hidden="1" x14ac:dyDescent="0.3">
      <c r="A1006" t="s">
        <v>600</v>
      </c>
      <c r="B1006" t="s">
        <v>3313</v>
      </c>
      <c r="D1006" t="s">
        <v>3226</v>
      </c>
    </row>
    <row r="1007" spans="1:4" hidden="1" x14ac:dyDescent="0.3">
      <c r="A1007" t="s">
        <v>1236</v>
      </c>
      <c r="B1007" t="s">
        <v>3313</v>
      </c>
      <c r="D1007" t="s">
        <v>3226</v>
      </c>
    </row>
    <row r="1008" spans="1:4" hidden="1" x14ac:dyDescent="0.3">
      <c r="A1008" t="s">
        <v>602</v>
      </c>
      <c r="B1008" t="s">
        <v>3313</v>
      </c>
      <c r="D1008" t="s">
        <v>3226</v>
      </c>
    </row>
    <row r="1009" spans="1:4" hidden="1" x14ac:dyDescent="0.3">
      <c r="A1009" t="s">
        <v>3228</v>
      </c>
      <c r="B1009" t="s">
        <v>3313</v>
      </c>
      <c r="D1009" t="s">
        <v>3226</v>
      </c>
    </row>
    <row r="1010" spans="1:4" hidden="1" x14ac:dyDescent="0.3">
      <c r="A1010" t="s">
        <v>1222</v>
      </c>
      <c r="B1010" t="s">
        <v>3313</v>
      </c>
      <c r="D1010" t="s">
        <v>3226</v>
      </c>
    </row>
    <row r="1011" spans="1:4" hidden="1" x14ac:dyDescent="0.3">
      <c r="A1011" t="s">
        <v>3229</v>
      </c>
      <c r="B1011" t="s">
        <v>3313</v>
      </c>
      <c r="D1011" t="s">
        <v>3226</v>
      </c>
    </row>
    <row r="1012" spans="1:4" hidden="1" x14ac:dyDescent="0.3">
      <c r="A1012" t="s">
        <v>1244</v>
      </c>
      <c r="B1012" t="s">
        <v>3313</v>
      </c>
      <c r="D1012" t="s">
        <v>3226</v>
      </c>
    </row>
    <row r="1013" spans="1:4" hidden="1" x14ac:dyDescent="0.3">
      <c r="A1013" t="s">
        <v>1239</v>
      </c>
      <c r="B1013" t="s">
        <v>3313</v>
      </c>
      <c r="D1013" t="s">
        <v>3226</v>
      </c>
    </row>
    <row r="1014" spans="1:4" hidden="1" x14ac:dyDescent="0.3">
      <c r="A1014" t="s">
        <v>581</v>
      </c>
      <c r="B1014" t="s">
        <v>3314</v>
      </c>
      <c r="D1014" t="s">
        <v>3226</v>
      </c>
    </row>
    <row r="1015" spans="1:4" hidden="1" x14ac:dyDescent="0.3">
      <c r="A1015" t="s">
        <v>652</v>
      </c>
      <c r="B1015" t="s">
        <v>3314</v>
      </c>
      <c r="D1015" t="s">
        <v>3226</v>
      </c>
    </row>
    <row r="1016" spans="1:4" hidden="1" x14ac:dyDescent="0.3">
      <c r="A1016" t="s">
        <v>3227</v>
      </c>
      <c r="B1016" t="s">
        <v>3314</v>
      </c>
      <c r="D1016" t="s">
        <v>3226</v>
      </c>
    </row>
    <row r="1017" spans="1:4" hidden="1" x14ac:dyDescent="0.3">
      <c r="A1017" t="s">
        <v>600</v>
      </c>
      <c r="B1017" t="s">
        <v>3314</v>
      </c>
      <c r="D1017" t="s">
        <v>3226</v>
      </c>
    </row>
    <row r="1018" spans="1:4" hidden="1" x14ac:dyDescent="0.3">
      <c r="A1018" t="s">
        <v>1236</v>
      </c>
      <c r="B1018" t="s">
        <v>3314</v>
      </c>
      <c r="D1018" t="s">
        <v>3226</v>
      </c>
    </row>
    <row r="1019" spans="1:4" hidden="1" x14ac:dyDescent="0.3">
      <c r="A1019" t="s">
        <v>602</v>
      </c>
      <c r="B1019" t="s">
        <v>3314</v>
      </c>
      <c r="D1019" t="s">
        <v>3226</v>
      </c>
    </row>
    <row r="1020" spans="1:4" hidden="1" x14ac:dyDescent="0.3">
      <c r="A1020" t="s">
        <v>3228</v>
      </c>
      <c r="B1020" t="s">
        <v>3314</v>
      </c>
      <c r="D1020" t="s">
        <v>3226</v>
      </c>
    </row>
    <row r="1021" spans="1:4" hidden="1" x14ac:dyDescent="0.3">
      <c r="A1021" t="s">
        <v>1222</v>
      </c>
      <c r="B1021" t="s">
        <v>3314</v>
      </c>
      <c r="D1021" t="s">
        <v>3226</v>
      </c>
    </row>
    <row r="1022" spans="1:4" hidden="1" x14ac:dyDescent="0.3">
      <c r="A1022" t="s">
        <v>3229</v>
      </c>
      <c r="B1022" t="s">
        <v>3314</v>
      </c>
      <c r="D1022" t="s">
        <v>3226</v>
      </c>
    </row>
    <row r="1023" spans="1:4" hidden="1" x14ac:dyDescent="0.3">
      <c r="A1023" t="s">
        <v>1244</v>
      </c>
      <c r="B1023" t="s">
        <v>3314</v>
      </c>
      <c r="D1023" t="s">
        <v>3226</v>
      </c>
    </row>
    <row r="1024" spans="1:4" hidden="1" x14ac:dyDescent="0.3">
      <c r="A1024" t="s">
        <v>1239</v>
      </c>
      <c r="B1024" t="s">
        <v>3314</v>
      </c>
      <c r="D1024" t="s">
        <v>3226</v>
      </c>
    </row>
    <row r="1025" spans="1:4" hidden="1" x14ac:dyDescent="0.3">
      <c r="A1025" t="s">
        <v>581</v>
      </c>
      <c r="B1025" t="s">
        <v>3315</v>
      </c>
      <c r="D1025" t="s">
        <v>3226</v>
      </c>
    </row>
    <row r="1026" spans="1:4" hidden="1" x14ac:dyDescent="0.3">
      <c r="A1026" t="s">
        <v>652</v>
      </c>
      <c r="B1026" t="s">
        <v>3315</v>
      </c>
      <c r="D1026" t="s">
        <v>3226</v>
      </c>
    </row>
    <row r="1027" spans="1:4" hidden="1" x14ac:dyDescent="0.3">
      <c r="A1027" t="s">
        <v>3227</v>
      </c>
      <c r="B1027" t="s">
        <v>3315</v>
      </c>
      <c r="D1027" t="s">
        <v>3226</v>
      </c>
    </row>
    <row r="1028" spans="1:4" hidden="1" x14ac:dyDescent="0.3">
      <c r="A1028" t="s">
        <v>600</v>
      </c>
      <c r="B1028" t="s">
        <v>3315</v>
      </c>
      <c r="D1028" t="s">
        <v>3226</v>
      </c>
    </row>
    <row r="1029" spans="1:4" hidden="1" x14ac:dyDescent="0.3">
      <c r="A1029" t="s">
        <v>1236</v>
      </c>
      <c r="B1029" t="s">
        <v>3315</v>
      </c>
      <c r="D1029" t="s">
        <v>3226</v>
      </c>
    </row>
    <row r="1030" spans="1:4" hidden="1" x14ac:dyDescent="0.3">
      <c r="A1030" t="s">
        <v>602</v>
      </c>
      <c r="B1030" t="s">
        <v>3315</v>
      </c>
      <c r="D1030" t="s">
        <v>3226</v>
      </c>
    </row>
    <row r="1031" spans="1:4" hidden="1" x14ac:dyDescent="0.3">
      <c r="A1031" t="s">
        <v>3228</v>
      </c>
      <c r="B1031" t="s">
        <v>3315</v>
      </c>
      <c r="D1031" t="s">
        <v>3226</v>
      </c>
    </row>
    <row r="1032" spans="1:4" hidden="1" x14ac:dyDescent="0.3">
      <c r="A1032" t="s">
        <v>1222</v>
      </c>
      <c r="B1032" t="s">
        <v>3315</v>
      </c>
      <c r="D1032" t="s">
        <v>3226</v>
      </c>
    </row>
    <row r="1033" spans="1:4" hidden="1" x14ac:dyDescent="0.3">
      <c r="A1033" t="s">
        <v>3229</v>
      </c>
      <c r="B1033" t="s">
        <v>3315</v>
      </c>
      <c r="D1033" t="s">
        <v>3226</v>
      </c>
    </row>
    <row r="1034" spans="1:4" hidden="1" x14ac:dyDescent="0.3">
      <c r="A1034" t="s">
        <v>1244</v>
      </c>
      <c r="B1034" t="s">
        <v>3315</v>
      </c>
      <c r="D1034" t="s">
        <v>3226</v>
      </c>
    </row>
    <row r="1035" spans="1:4" hidden="1" x14ac:dyDescent="0.3">
      <c r="A1035" t="s">
        <v>1239</v>
      </c>
      <c r="B1035" t="s">
        <v>3315</v>
      </c>
      <c r="D1035" t="s">
        <v>3226</v>
      </c>
    </row>
    <row r="1036" spans="1:4" hidden="1" x14ac:dyDescent="0.3">
      <c r="A1036" t="s">
        <v>581</v>
      </c>
      <c r="B1036" t="s">
        <v>3316</v>
      </c>
      <c r="D1036" t="s">
        <v>3226</v>
      </c>
    </row>
    <row r="1037" spans="1:4" hidden="1" x14ac:dyDescent="0.3">
      <c r="A1037" t="s">
        <v>652</v>
      </c>
      <c r="B1037" t="s">
        <v>3316</v>
      </c>
      <c r="D1037" t="s">
        <v>3226</v>
      </c>
    </row>
    <row r="1038" spans="1:4" hidden="1" x14ac:dyDescent="0.3">
      <c r="A1038" t="s">
        <v>3227</v>
      </c>
      <c r="B1038" t="s">
        <v>3316</v>
      </c>
      <c r="D1038" t="s">
        <v>3226</v>
      </c>
    </row>
    <row r="1039" spans="1:4" hidden="1" x14ac:dyDescent="0.3">
      <c r="A1039" t="s">
        <v>600</v>
      </c>
      <c r="B1039" t="s">
        <v>3316</v>
      </c>
      <c r="D1039" t="s">
        <v>3226</v>
      </c>
    </row>
    <row r="1040" spans="1:4" hidden="1" x14ac:dyDescent="0.3">
      <c r="A1040" t="s">
        <v>1236</v>
      </c>
      <c r="B1040" t="s">
        <v>3316</v>
      </c>
      <c r="D1040" t="s">
        <v>3226</v>
      </c>
    </row>
    <row r="1041" spans="1:4" hidden="1" x14ac:dyDescent="0.3">
      <c r="A1041" t="s">
        <v>602</v>
      </c>
      <c r="B1041" t="s">
        <v>3316</v>
      </c>
      <c r="D1041" t="s">
        <v>3226</v>
      </c>
    </row>
    <row r="1042" spans="1:4" hidden="1" x14ac:dyDescent="0.3">
      <c r="A1042" t="s">
        <v>3228</v>
      </c>
      <c r="B1042" t="s">
        <v>3316</v>
      </c>
      <c r="D1042" t="s">
        <v>3226</v>
      </c>
    </row>
    <row r="1043" spans="1:4" hidden="1" x14ac:dyDescent="0.3">
      <c r="A1043" t="s">
        <v>1222</v>
      </c>
      <c r="B1043" t="s">
        <v>3316</v>
      </c>
      <c r="D1043" t="s">
        <v>3226</v>
      </c>
    </row>
    <row r="1044" spans="1:4" hidden="1" x14ac:dyDescent="0.3">
      <c r="A1044" t="s">
        <v>3229</v>
      </c>
      <c r="B1044" t="s">
        <v>3316</v>
      </c>
      <c r="D1044" t="s">
        <v>3226</v>
      </c>
    </row>
    <row r="1045" spans="1:4" hidden="1" x14ac:dyDescent="0.3">
      <c r="A1045" t="s">
        <v>1244</v>
      </c>
      <c r="B1045" t="s">
        <v>3316</v>
      </c>
      <c r="D1045" t="s">
        <v>3226</v>
      </c>
    </row>
    <row r="1046" spans="1:4" hidden="1" x14ac:dyDescent="0.3">
      <c r="A1046" t="s">
        <v>1239</v>
      </c>
      <c r="B1046" t="s">
        <v>3316</v>
      </c>
      <c r="D1046" t="s">
        <v>3226</v>
      </c>
    </row>
    <row r="1047" spans="1:4" hidden="1" x14ac:dyDescent="0.3">
      <c r="A1047" t="s">
        <v>581</v>
      </c>
      <c r="B1047" t="s">
        <v>3317</v>
      </c>
      <c r="D1047" t="s">
        <v>3226</v>
      </c>
    </row>
    <row r="1048" spans="1:4" hidden="1" x14ac:dyDescent="0.3">
      <c r="A1048" t="s">
        <v>652</v>
      </c>
      <c r="B1048" t="s">
        <v>3317</v>
      </c>
      <c r="D1048" t="s">
        <v>3226</v>
      </c>
    </row>
    <row r="1049" spans="1:4" hidden="1" x14ac:dyDescent="0.3">
      <c r="A1049" t="s">
        <v>3227</v>
      </c>
      <c r="B1049" t="s">
        <v>3317</v>
      </c>
      <c r="D1049" t="s">
        <v>3226</v>
      </c>
    </row>
    <row r="1050" spans="1:4" hidden="1" x14ac:dyDescent="0.3">
      <c r="A1050" t="s">
        <v>600</v>
      </c>
      <c r="B1050" t="s">
        <v>3317</v>
      </c>
      <c r="D1050" t="s">
        <v>3226</v>
      </c>
    </row>
    <row r="1051" spans="1:4" hidden="1" x14ac:dyDescent="0.3">
      <c r="A1051" t="s">
        <v>1236</v>
      </c>
      <c r="B1051" t="s">
        <v>3317</v>
      </c>
      <c r="D1051" t="s">
        <v>3226</v>
      </c>
    </row>
    <row r="1052" spans="1:4" hidden="1" x14ac:dyDescent="0.3">
      <c r="A1052" t="s">
        <v>602</v>
      </c>
      <c r="B1052" t="s">
        <v>3317</v>
      </c>
      <c r="D1052" t="s">
        <v>3226</v>
      </c>
    </row>
    <row r="1053" spans="1:4" hidden="1" x14ac:dyDescent="0.3">
      <c r="A1053" t="s">
        <v>3228</v>
      </c>
      <c r="B1053" t="s">
        <v>3317</v>
      </c>
      <c r="D1053" t="s">
        <v>3226</v>
      </c>
    </row>
    <row r="1054" spans="1:4" hidden="1" x14ac:dyDescent="0.3">
      <c r="A1054" t="s">
        <v>1222</v>
      </c>
      <c r="B1054" t="s">
        <v>3317</v>
      </c>
      <c r="D1054" t="s">
        <v>3226</v>
      </c>
    </row>
    <row r="1055" spans="1:4" hidden="1" x14ac:dyDescent="0.3">
      <c r="A1055" t="s">
        <v>3229</v>
      </c>
      <c r="B1055" t="s">
        <v>3317</v>
      </c>
      <c r="D1055" t="s">
        <v>3226</v>
      </c>
    </row>
    <row r="1056" spans="1:4" hidden="1" x14ac:dyDescent="0.3">
      <c r="A1056" t="s">
        <v>1244</v>
      </c>
      <c r="B1056" t="s">
        <v>3317</v>
      </c>
      <c r="D1056" t="s">
        <v>3226</v>
      </c>
    </row>
    <row r="1057" spans="1:4" hidden="1" x14ac:dyDescent="0.3">
      <c r="A1057" t="s">
        <v>1239</v>
      </c>
      <c r="B1057" t="s">
        <v>3317</v>
      </c>
      <c r="D1057" t="s">
        <v>3226</v>
      </c>
    </row>
    <row r="1058" spans="1:4" hidden="1" x14ac:dyDescent="0.3">
      <c r="A1058" t="s">
        <v>581</v>
      </c>
      <c r="B1058" t="s">
        <v>3318</v>
      </c>
      <c r="D1058" t="s">
        <v>3226</v>
      </c>
    </row>
    <row r="1059" spans="1:4" hidden="1" x14ac:dyDescent="0.3">
      <c r="A1059" t="s">
        <v>652</v>
      </c>
      <c r="B1059" t="s">
        <v>3318</v>
      </c>
      <c r="D1059" t="s">
        <v>3226</v>
      </c>
    </row>
    <row r="1060" spans="1:4" hidden="1" x14ac:dyDescent="0.3">
      <c r="A1060" t="s">
        <v>3227</v>
      </c>
      <c r="B1060" t="s">
        <v>3318</v>
      </c>
      <c r="D1060" t="s">
        <v>3226</v>
      </c>
    </row>
    <row r="1061" spans="1:4" hidden="1" x14ac:dyDescent="0.3">
      <c r="A1061" t="s">
        <v>600</v>
      </c>
      <c r="B1061" t="s">
        <v>3318</v>
      </c>
      <c r="D1061" t="s">
        <v>3226</v>
      </c>
    </row>
    <row r="1062" spans="1:4" hidden="1" x14ac:dyDescent="0.3">
      <c r="A1062" t="s">
        <v>1236</v>
      </c>
      <c r="B1062" t="s">
        <v>3318</v>
      </c>
      <c r="D1062" t="s">
        <v>3226</v>
      </c>
    </row>
    <row r="1063" spans="1:4" hidden="1" x14ac:dyDescent="0.3">
      <c r="A1063" t="s">
        <v>602</v>
      </c>
      <c r="B1063" t="s">
        <v>3318</v>
      </c>
      <c r="D1063" t="s">
        <v>3226</v>
      </c>
    </row>
    <row r="1064" spans="1:4" hidden="1" x14ac:dyDescent="0.3">
      <c r="A1064" t="s">
        <v>3228</v>
      </c>
      <c r="B1064" t="s">
        <v>3318</v>
      </c>
      <c r="D1064" t="s">
        <v>3226</v>
      </c>
    </row>
    <row r="1065" spans="1:4" hidden="1" x14ac:dyDescent="0.3">
      <c r="A1065" t="s">
        <v>1222</v>
      </c>
      <c r="B1065" t="s">
        <v>3318</v>
      </c>
      <c r="D1065" t="s">
        <v>3226</v>
      </c>
    </row>
    <row r="1066" spans="1:4" hidden="1" x14ac:dyDescent="0.3">
      <c r="A1066" t="s">
        <v>3229</v>
      </c>
      <c r="B1066" t="s">
        <v>3318</v>
      </c>
      <c r="D1066" t="s">
        <v>3226</v>
      </c>
    </row>
    <row r="1067" spans="1:4" hidden="1" x14ac:dyDescent="0.3">
      <c r="A1067" t="s">
        <v>1244</v>
      </c>
      <c r="B1067" t="s">
        <v>3318</v>
      </c>
      <c r="D1067" t="s">
        <v>3226</v>
      </c>
    </row>
    <row r="1068" spans="1:4" hidden="1" x14ac:dyDescent="0.3">
      <c r="A1068" t="s">
        <v>1239</v>
      </c>
      <c r="B1068" t="s">
        <v>3318</v>
      </c>
      <c r="D1068" t="s">
        <v>3226</v>
      </c>
    </row>
    <row r="1069" spans="1:4" hidden="1" x14ac:dyDescent="0.3">
      <c r="A1069" t="s">
        <v>581</v>
      </c>
      <c r="B1069" t="s">
        <v>3959</v>
      </c>
      <c r="D1069" t="s">
        <v>3226</v>
      </c>
    </row>
    <row r="1070" spans="1:4" hidden="1" x14ac:dyDescent="0.3">
      <c r="A1070" t="s">
        <v>652</v>
      </c>
      <c r="B1070" t="s">
        <v>3959</v>
      </c>
      <c r="D1070" t="s">
        <v>3226</v>
      </c>
    </row>
    <row r="1071" spans="1:4" hidden="1" x14ac:dyDescent="0.3">
      <c r="A1071" t="s">
        <v>3227</v>
      </c>
      <c r="B1071" t="s">
        <v>3959</v>
      </c>
      <c r="D1071" t="s">
        <v>3226</v>
      </c>
    </row>
    <row r="1072" spans="1:4" hidden="1" x14ac:dyDescent="0.3">
      <c r="A1072" t="s">
        <v>600</v>
      </c>
      <c r="B1072" t="s">
        <v>3959</v>
      </c>
      <c r="D1072" t="s">
        <v>3226</v>
      </c>
    </row>
    <row r="1073" spans="1:4" hidden="1" x14ac:dyDescent="0.3">
      <c r="A1073" t="s">
        <v>1236</v>
      </c>
      <c r="B1073" t="s">
        <v>3959</v>
      </c>
      <c r="D1073" t="s">
        <v>3226</v>
      </c>
    </row>
    <row r="1074" spans="1:4" hidden="1" x14ac:dyDescent="0.3">
      <c r="A1074" t="s">
        <v>602</v>
      </c>
      <c r="B1074" t="s">
        <v>3959</v>
      </c>
      <c r="D1074" t="s">
        <v>3226</v>
      </c>
    </row>
    <row r="1075" spans="1:4" hidden="1" x14ac:dyDescent="0.3">
      <c r="A1075" t="s">
        <v>3228</v>
      </c>
      <c r="B1075" t="s">
        <v>3959</v>
      </c>
      <c r="D1075" t="s">
        <v>3226</v>
      </c>
    </row>
    <row r="1076" spans="1:4" hidden="1" x14ac:dyDescent="0.3">
      <c r="A1076" t="s">
        <v>1222</v>
      </c>
      <c r="B1076" t="s">
        <v>3959</v>
      </c>
      <c r="D1076" t="s">
        <v>3226</v>
      </c>
    </row>
    <row r="1077" spans="1:4" hidden="1" x14ac:dyDescent="0.3">
      <c r="A1077" t="s">
        <v>3229</v>
      </c>
      <c r="B1077" t="s">
        <v>3959</v>
      </c>
      <c r="D1077" t="s">
        <v>3226</v>
      </c>
    </row>
    <row r="1078" spans="1:4" hidden="1" x14ac:dyDescent="0.3">
      <c r="A1078" t="s">
        <v>1244</v>
      </c>
      <c r="B1078" t="s">
        <v>3959</v>
      </c>
      <c r="D1078" t="s">
        <v>3226</v>
      </c>
    </row>
    <row r="1079" spans="1:4" hidden="1" x14ac:dyDescent="0.3">
      <c r="A1079" t="s">
        <v>1239</v>
      </c>
      <c r="B1079" t="s">
        <v>3959</v>
      </c>
      <c r="D1079" t="s">
        <v>3226</v>
      </c>
    </row>
    <row r="1080" spans="1:4" hidden="1" x14ac:dyDescent="0.3">
      <c r="A1080" t="s">
        <v>581</v>
      </c>
      <c r="B1080" t="s">
        <v>3319</v>
      </c>
      <c r="D1080" t="s">
        <v>3226</v>
      </c>
    </row>
    <row r="1081" spans="1:4" hidden="1" x14ac:dyDescent="0.3">
      <c r="A1081" t="s">
        <v>652</v>
      </c>
      <c r="B1081" t="s">
        <v>3319</v>
      </c>
      <c r="D1081" t="s">
        <v>3226</v>
      </c>
    </row>
    <row r="1082" spans="1:4" hidden="1" x14ac:dyDescent="0.3">
      <c r="A1082" t="s">
        <v>3227</v>
      </c>
      <c r="B1082" t="s">
        <v>3319</v>
      </c>
      <c r="D1082" t="s">
        <v>3226</v>
      </c>
    </row>
    <row r="1083" spans="1:4" hidden="1" x14ac:dyDescent="0.3">
      <c r="A1083" t="s">
        <v>600</v>
      </c>
      <c r="B1083" t="s">
        <v>3319</v>
      </c>
      <c r="D1083" t="s">
        <v>3226</v>
      </c>
    </row>
    <row r="1084" spans="1:4" hidden="1" x14ac:dyDescent="0.3">
      <c r="A1084" t="s">
        <v>1236</v>
      </c>
      <c r="B1084" t="s">
        <v>3319</v>
      </c>
      <c r="D1084" t="s">
        <v>3226</v>
      </c>
    </row>
    <row r="1085" spans="1:4" hidden="1" x14ac:dyDescent="0.3">
      <c r="A1085" t="s">
        <v>602</v>
      </c>
      <c r="B1085" t="s">
        <v>3319</v>
      </c>
      <c r="D1085" t="s">
        <v>3226</v>
      </c>
    </row>
    <row r="1086" spans="1:4" hidden="1" x14ac:dyDescent="0.3">
      <c r="A1086" t="s">
        <v>3228</v>
      </c>
      <c r="B1086" t="s">
        <v>3319</v>
      </c>
      <c r="D1086" t="s">
        <v>3226</v>
      </c>
    </row>
    <row r="1087" spans="1:4" hidden="1" x14ac:dyDescent="0.3">
      <c r="A1087" t="s">
        <v>1222</v>
      </c>
      <c r="B1087" t="s">
        <v>3319</v>
      </c>
      <c r="D1087" t="s">
        <v>3226</v>
      </c>
    </row>
    <row r="1088" spans="1:4" hidden="1" x14ac:dyDescent="0.3">
      <c r="A1088" t="s">
        <v>3229</v>
      </c>
      <c r="B1088" t="s">
        <v>3319</v>
      </c>
      <c r="D1088" t="s">
        <v>3226</v>
      </c>
    </row>
    <row r="1089" spans="1:4" hidden="1" x14ac:dyDescent="0.3">
      <c r="A1089" t="s">
        <v>1244</v>
      </c>
      <c r="B1089" t="s">
        <v>3319</v>
      </c>
      <c r="D1089" t="s">
        <v>3226</v>
      </c>
    </row>
    <row r="1090" spans="1:4" hidden="1" x14ac:dyDescent="0.3">
      <c r="A1090" t="s">
        <v>1239</v>
      </c>
      <c r="B1090" t="s">
        <v>3319</v>
      </c>
      <c r="D1090" t="s">
        <v>3226</v>
      </c>
    </row>
    <row r="1091" spans="1:4" hidden="1" x14ac:dyDescent="0.3">
      <c r="A1091" t="s">
        <v>581</v>
      </c>
      <c r="B1091" t="s">
        <v>3320</v>
      </c>
      <c r="D1091" t="s">
        <v>3226</v>
      </c>
    </row>
    <row r="1092" spans="1:4" hidden="1" x14ac:dyDescent="0.3">
      <c r="A1092" t="s">
        <v>652</v>
      </c>
      <c r="B1092" t="s">
        <v>3320</v>
      </c>
      <c r="D1092" t="s">
        <v>3226</v>
      </c>
    </row>
    <row r="1093" spans="1:4" hidden="1" x14ac:dyDescent="0.3">
      <c r="A1093" t="s">
        <v>3227</v>
      </c>
      <c r="B1093" t="s">
        <v>3320</v>
      </c>
      <c r="D1093" t="s">
        <v>3226</v>
      </c>
    </row>
    <row r="1094" spans="1:4" hidden="1" x14ac:dyDescent="0.3">
      <c r="A1094" t="s">
        <v>600</v>
      </c>
      <c r="B1094" t="s">
        <v>3320</v>
      </c>
      <c r="D1094" t="s">
        <v>3226</v>
      </c>
    </row>
    <row r="1095" spans="1:4" hidden="1" x14ac:dyDescent="0.3">
      <c r="A1095" t="s">
        <v>1236</v>
      </c>
      <c r="B1095" t="s">
        <v>3320</v>
      </c>
      <c r="D1095" t="s">
        <v>3226</v>
      </c>
    </row>
    <row r="1096" spans="1:4" hidden="1" x14ac:dyDescent="0.3">
      <c r="A1096" t="s">
        <v>602</v>
      </c>
      <c r="B1096" t="s">
        <v>3320</v>
      </c>
      <c r="D1096" t="s">
        <v>3226</v>
      </c>
    </row>
    <row r="1097" spans="1:4" hidden="1" x14ac:dyDescent="0.3">
      <c r="A1097" t="s">
        <v>3228</v>
      </c>
      <c r="B1097" t="s">
        <v>3320</v>
      </c>
      <c r="D1097" t="s">
        <v>3226</v>
      </c>
    </row>
    <row r="1098" spans="1:4" hidden="1" x14ac:dyDescent="0.3">
      <c r="A1098" t="s">
        <v>1222</v>
      </c>
      <c r="B1098" t="s">
        <v>3320</v>
      </c>
      <c r="D1098" t="s">
        <v>3226</v>
      </c>
    </row>
    <row r="1099" spans="1:4" hidden="1" x14ac:dyDescent="0.3">
      <c r="A1099" t="s">
        <v>3229</v>
      </c>
      <c r="B1099" t="s">
        <v>3320</v>
      </c>
      <c r="D1099" t="s">
        <v>3226</v>
      </c>
    </row>
    <row r="1100" spans="1:4" hidden="1" x14ac:dyDescent="0.3">
      <c r="A1100" t="s">
        <v>1244</v>
      </c>
      <c r="B1100" t="s">
        <v>3320</v>
      </c>
      <c r="D1100" t="s">
        <v>3226</v>
      </c>
    </row>
    <row r="1101" spans="1:4" hidden="1" x14ac:dyDescent="0.3">
      <c r="A1101" t="s">
        <v>1239</v>
      </c>
      <c r="B1101" t="s">
        <v>3320</v>
      </c>
      <c r="D1101" t="s">
        <v>3226</v>
      </c>
    </row>
    <row r="1102" spans="1:4" hidden="1" x14ac:dyDescent="0.3">
      <c r="A1102" t="s">
        <v>581</v>
      </c>
      <c r="B1102" t="s">
        <v>3321</v>
      </c>
      <c r="D1102" t="s">
        <v>3226</v>
      </c>
    </row>
    <row r="1103" spans="1:4" hidden="1" x14ac:dyDescent="0.3">
      <c r="A1103" t="s">
        <v>652</v>
      </c>
      <c r="B1103" t="s">
        <v>3321</v>
      </c>
      <c r="D1103" t="s">
        <v>3226</v>
      </c>
    </row>
    <row r="1104" spans="1:4" hidden="1" x14ac:dyDescent="0.3">
      <c r="A1104" t="s">
        <v>3227</v>
      </c>
      <c r="B1104" t="s">
        <v>3321</v>
      </c>
      <c r="D1104" t="s">
        <v>3226</v>
      </c>
    </row>
    <row r="1105" spans="1:4" hidden="1" x14ac:dyDescent="0.3">
      <c r="A1105" t="s">
        <v>600</v>
      </c>
      <c r="B1105" t="s">
        <v>3321</v>
      </c>
      <c r="D1105" t="s">
        <v>3226</v>
      </c>
    </row>
    <row r="1106" spans="1:4" hidden="1" x14ac:dyDescent="0.3">
      <c r="A1106" t="s">
        <v>1236</v>
      </c>
      <c r="B1106" t="s">
        <v>3321</v>
      </c>
      <c r="D1106" t="s">
        <v>3226</v>
      </c>
    </row>
    <row r="1107" spans="1:4" hidden="1" x14ac:dyDescent="0.3">
      <c r="A1107" t="s">
        <v>602</v>
      </c>
      <c r="B1107" t="s">
        <v>3321</v>
      </c>
      <c r="D1107" t="s">
        <v>3226</v>
      </c>
    </row>
    <row r="1108" spans="1:4" hidden="1" x14ac:dyDescent="0.3">
      <c r="A1108" t="s">
        <v>3228</v>
      </c>
      <c r="B1108" t="s">
        <v>3321</v>
      </c>
      <c r="D1108" t="s">
        <v>3226</v>
      </c>
    </row>
    <row r="1109" spans="1:4" hidden="1" x14ac:dyDescent="0.3">
      <c r="A1109" t="s">
        <v>1222</v>
      </c>
      <c r="B1109" t="s">
        <v>3321</v>
      </c>
      <c r="D1109" t="s">
        <v>3226</v>
      </c>
    </row>
    <row r="1110" spans="1:4" hidden="1" x14ac:dyDescent="0.3">
      <c r="A1110" t="s">
        <v>3229</v>
      </c>
      <c r="B1110" t="s">
        <v>3321</v>
      </c>
      <c r="D1110" t="s">
        <v>3226</v>
      </c>
    </row>
    <row r="1111" spans="1:4" hidden="1" x14ac:dyDescent="0.3">
      <c r="A1111" t="s">
        <v>1244</v>
      </c>
      <c r="B1111" t="s">
        <v>3321</v>
      </c>
      <c r="D1111" t="s">
        <v>3226</v>
      </c>
    </row>
    <row r="1112" spans="1:4" hidden="1" x14ac:dyDescent="0.3">
      <c r="A1112" t="s">
        <v>1239</v>
      </c>
      <c r="B1112" t="s">
        <v>3321</v>
      </c>
      <c r="D1112" t="s">
        <v>3226</v>
      </c>
    </row>
    <row r="1113" spans="1:4" hidden="1" x14ac:dyDescent="0.3">
      <c r="A1113" t="s">
        <v>581</v>
      </c>
      <c r="B1113" t="s">
        <v>3322</v>
      </c>
      <c r="D1113" t="s">
        <v>3226</v>
      </c>
    </row>
    <row r="1114" spans="1:4" hidden="1" x14ac:dyDescent="0.3">
      <c r="A1114" t="s">
        <v>652</v>
      </c>
      <c r="B1114" t="s">
        <v>3322</v>
      </c>
      <c r="D1114" t="s">
        <v>3226</v>
      </c>
    </row>
    <row r="1115" spans="1:4" hidden="1" x14ac:dyDescent="0.3">
      <c r="A1115" t="s">
        <v>3227</v>
      </c>
      <c r="B1115" t="s">
        <v>3322</v>
      </c>
      <c r="D1115" t="s">
        <v>3226</v>
      </c>
    </row>
    <row r="1116" spans="1:4" hidden="1" x14ac:dyDescent="0.3">
      <c r="A1116" t="s">
        <v>600</v>
      </c>
      <c r="B1116" t="s">
        <v>3322</v>
      </c>
      <c r="D1116" t="s">
        <v>3226</v>
      </c>
    </row>
    <row r="1117" spans="1:4" hidden="1" x14ac:dyDescent="0.3">
      <c r="A1117" t="s">
        <v>1236</v>
      </c>
      <c r="B1117" t="s">
        <v>3322</v>
      </c>
      <c r="D1117" t="s">
        <v>3226</v>
      </c>
    </row>
    <row r="1118" spans="1:4" hidden="1" x14ac:dyDescent="0.3">
      <c r="A1118" t="s">
        <v>602</v>
      </c>
      <c r="B1118" t="s">
        <v>3322</v>
      </c>
      <c r="D1118" t="s">
        <v>3226</v>
      </c>
    </row>
    <row r="1119" spans="1:4" hidden="1" x14ac:dyDescent="0.3">
      <c r="A1119" t="s">
        <v>3228</v>
      </c>
      <c r="B1119" t="s">
        <v>3322</v>
      </c>
      <c r="D1119" t="s">
        <v>3226</v>
      </c>
    </row>
    <row r="1120" spans="1:4" hidden="1" x14ac:dyDescent="0.3">
      <c r="A1120" t="s">
        <v>1222</v>
      </c>
      <c r="B1120" t="s">
        <v>3322</v>
      </c>
      <c r="D1120" t="s">
        <v>3226</v>
      </c>
    </row>
    <row r="1121" spans="1:4" hidden="1" x14ac:dyDescent="0.3">
      <c r="A1121" t="s">
        <v>3229</v>
      </c>
      <c r="B1121" t="s">
        <v>3322</v>
      </c>
      <c r="D1121" t="s">
        <v>3226</v>
      </c>
    </row>
    <row r="1122" spans="1:4" hidden="1" x14ac:dyDescent="0.3">
      <c r="A1122" t="s">
        <v>1244</v>
      </c>
      <c r="B1122" t="s">
        <v>3322</v>
      </c>
      <c r="D1122" t="s">
        <v>3226</v>
      </c>
    </row>
    <row r="1123" spans="1:4" hidden="1" x14ac:dyDescent="0.3">
      <c r="A1123" t="s">
        <v>1239</v>
      </c>
      <c r="B1123" t="s">
        <v>3322</v>
      </c>
      <c r="D1123" t="s">
        <v>3226</v>
      </c>
    </row>
    <row r="1124" spans="1:4" hidden="1" x14ac:dyDescent="0.3">
      <c r="A1124" t="s">
        <v>581</v>
      </c>
      <c r="B1124" t="s">
        <v>3323</v>
      </c>
      <c r="D1124" t="s">
        <v>3226</v>
      </c>
    </row>
    <row r="1125" spans="1:4" hidden="1" x14ac:dyDescent="0.3">
      <c r="A1125" t="s">
        <v>652</v>
      </c>
      <c r="B1125" t="s">
        <v>3323</v>
      </c>
      <c r="D1125" t="s">
        <v>3226</v>
      </c>
    </row>
    <row r="1126" spans="1:4" hidden="1" x14ac:dyDescent="0.3">
      <c r="A1126" t="s">
        <v>3227</v>
      </c>
      <c r="B1126" t="s">
        <v>3323</v>
      </c>
      <c r="D1126" t="s">
        <v>3226</v>
      </c>
    </row>
    <row r="1127" spans="1:4" hidden="1" x14ac:dyDescent="0.3">
      <c r="A1127" t="s">
        <v>600</v>
      </c>
      <c r="B1127" t="s">
        <v>3323</v>
      </c>
      <c r="D1127" t="s">
        <v>3226</v>
      </c>
    </row>
    <row r="1128" spans="1:4" hidden="1" x14ac:dyDescent="0.3">
      <c r="A1128" t="s">
        <v>1236</v>
      </c>
      <c r="B1128" t="s">
        <v>3323</v>
      </c>
      <c r="D1128" t="s">
        <v>3226</v>
      </c>
    </row>
    <row r="1129" spans="1:4" hidden="1" x14ac:dyDescent="0.3">
      <c r="A1129" t="s">
        <v>602</v>
      </c>
      <c r="B1129" t="s">
        <v>3323</v>
      </c>
      <c r="D1129" t="s">
        <v>3226</v>
      </c>
    </row>
    <row r="1130" spans="1:4" hidden="1" x14ac:dyDescent="0.3">
      <c r="A1130" t="s">
        <v>3228</v>
      </c>
      <c r="B1130" t="s">
        <v>3323</v>
      </c>
      <c r="D1130" t="s">
        <v>3226</v>
      </c>
    </row>
    <row r="1131" spans="1:4" hidden="1" x14ac:dyDescent="0.3">
      <c r="A1131" t="s">
        <v>1222</v>
      </c>
      <c r="B1131" t="s">
        <v>3323</v>
      </c>
      <c r="D1131" t="s">
        <v>3226</v>
      </c>
    </row>
    <row r="1132" spans="1:4" hidden="1" x14ac:dyDescent="0.3">
      <c r="A1132" t="s">
        <v>3229</v>
      </c>
      <c r="B1132" t="s">
        <v>3323</v>
      </c>
      <c r="D1132" t="s">
        <v>3226</v>
      </c>
    </row>
    <row r="1133" spans="1:4" hidden="1" x14ac:dyDescent="0.3">
      <c r="A1133" t="s">
        <v>1244</v>
      </c>
      <c r="B1133" t="s">
        <v>3323</v>
      </c>
      <c r="D1133" t="s">
        <v>3226</v>
      </c>
    </row>
    <row r="1134" spans="1:4" hidden="1" x14ac:dyDescent="0.3">
      <c r="A1134" t="s">
        <v>1239</v>
      </c>
      <c r="B1134" t="s">
        <v>3323</v>
      </c>
      <c r="D1134" t="s">
        <v>3226</v>
      </c>
    </row>
    <row r="1135" spans="1:4" hidden="1" x14ac:dyDescent="0.3">
      <c r="A1135" t="s">
        <v>581</v>
      </c>
      <c r="B1135" t="s">
        <v>3960</v>
      </c>
      <c r="D1135" t="s">
        <v>3226</v>
      </c>
    </row>
    <row r="1136" spans="1:4" hidden="1" x14ac:dyDescent="0.3">
      <c r="A1136" t="s">
        <v>652</v>
      </c>
      <c r="B1136" t="s">
        <v>3960</v>
      </c>
      <c r="D1136" t="s">
        <v>3226</v>
      </c>
    </row>
    <row r="1137" spans="1:4" hidden="1" x14ac:dyDescent="0.3">
      <c r="A1137" t="s">
        <v>3227</v>
      </c>
      <c r="B1137" t="s">
        <v>3960</v>
      </c>
      <c r="D1137" t="s">
        <v>3226</v>
      </c>
    </row>
    <row r="1138" spans="1:4" hidden="1" x14ac:dyDescent="0.3">
      <c r="A1138" t="s">
        <v>600</v>
      </c>
      <c r="B1138" t="s">
        <v>3960</v>
      </c>
      <c r="D1138" t="s">
        <v>3226</v>
      </c>
    </row>
    <row r="1139" spans="1:4" hidden="1" x14ac:dyDescent="0.3">
      <c r="A1139" t="s">
        <v>1236</v>
      </c>
      <c r="B1139" t="s">
        <v>3960</v>
      </c>
      <c r="D1139" t="s">
        <v>3226</v>
      </c>
    </row>
    <row r="1140" spans="1:4" hidden="1" x14ac:dyDescent="0.3">
      <c r="A1140" t="s">
        <v>602</v>
      </c>
      <c r="B1140" t="s">
        <v>3960</v>
      </c>
      <c r="D1140" t="s">
        <v>3226</v>
      </c>
    </row>
    <row r="1141" spans="1:4" hidden="1" x14ac:dyDescent="0.3">
      <c r="A1141" t="s">
        <v>3228</v>
      </c>
      <c r="B1141" t="s">
        <v>3960</v>
      </c>
      <c r="D1141" t="s">
        <v>3226</v>
      </c>
    </row>
    <row r="1142" spans="1:4" hidden="1" x14ac:dyDescent="0.3">
      <c r="A1142" t="s">
        <v>1222</v>
      </c>
      <c r="B1142" t="s">
        <v>3960</v>
      </c>
      <c r="D1142" t="s">
        <v>3226</v>
      </c>
    </row>
    <row r="1143" spans="1:4" hidden="1" x14ac:dyDescent="0.3">
      <c r="A1143" t="s">
        <v>3229</v>
      </c>
      <c r="B1143" t="s">
        <v>3960</v>
      </c>
      <c r="D1143" t="s">
        <v>3226</v>
      </c>
    </row>
    <row r="1144" spans="1:4" hidden="1" x14ac:dyDescent="0.3">
      <c r="A1144" t="s">
        <v>1244</v>
      </c>
      <c r="B1144" t="s">
        <v>3960</v>
      </c>
      <c r="D1144" t="s">
        <v>3226</v>
      </c>
    </row>
    <row r="1145" spans="1:4" hidden="1" x14ac:dyDescent="0.3">
      <c r="A1145" t="s">
        <v>1239</v>
      </c>
      <c r="B1145" t="s">
        <v>3960</v>
      </c>
      <c r="D1145" t="s">
        <v>3226</v>
      </c>
    </row>
    <row r="1146" spans="1:4" hidden="1" x14ac:dyDescent="0.3">
      <c r="A1146" t="s">
        <v>581</v>
      </c>
      <c r="B1146" t="s">
        <v>3324</v>
      </c>
      <c r="D1146" t="s">
        <v>3226</v>
      </c>
    </row>
    <row r="1147" spans="1:4" hidden="1" x14ac:dyDescent="0.3">
      <c r="A1147" t="s">
        <v>652</v>
      </c>
      <c r="B1147" t="s">
        <v>3324</v>
      </c>
      <c r="D1147" t="s">
        <v>3226</v>
      </c>
    </row>
    <row r="1148" spans="1:4" hidden="1" x14ac:dyDescent="0.3">
      <c r="A1148" t="s">
        <v>3227</v>
      </c>
      <c r="B1148" t="s">
        <v>3324</v>
      </c>
      <c r="D1148" t="s">
        <v>3226</v>
      </c>
    </row>
    <row r="1149" spans="1:4" hidden="1" x14ac:dyDescent="0.3">
      <c r="A1149" t="s">
        <v>600</v>
      </c>
      <c r="B1149" t="s">
        <v>3324</v>
      </c>
      <c r="D1149" t="s">
        <v>3226</v>
      </c>
    </row>
    <row r="1150" spans="1:4" hidden="1" x14ac:dyDescent="0.3">
      <c r="A1150" t="s">
        <v>1236</v>
      </c>
      <c r="B1150" t="s">
        <v>3324</v>
      </c>
      <c r="D1150" t="s">
        <v>3226</v>
      </c>
    </row>
    <row r="1151" spans="1:4" hidden="1" x14ac:dyDescent="0.3">
      <c r="A1151" t="s">
        <v>602</v>
      </c>
      <c r="B1151" t="s">
        <v>3324</v>
      </c>
      <c r="D1151" t="s">
        <v>3226</v>
      </c>
    </row>
    <row r="1152" spans="1:4" hidden="1" x14ac:dyDescent="0.3">
      <c r="A1152" t="s">
        <v>3228</v>
      </c>
      <c r="B1152" t="s">
        <v>3324</v>
      </c>
      <c r="D1152" t="s">
        <v>3226</v>
      </c>
    </row>
    <row r="1153" spans="1:4" hidden="1" x14ac:dyDescent="0.3">
      <c r="A1153" t="s">
        <v>1222</v>
      </c>
      <c r="B1153" t="s">
        <v>3324</v>
      </c>
      <c r="D1153" t="s">
        <v>3226</v>
      </c>
    </row>
    <row r="1154" spans="1:4" hidden="1" x14ac:dyDescent="0.3">
      <c r="A1154" t="s">
        <v>3229</v>
      </c>
      <c r="B1154" t="s">
        <v>3324</v>
      </c>
      <c r="D1154" t="s">
        <v>3226</v>
      </c>
    </row>
    <row r="1155" spans="1:4" hidden="1" x14ac:dyDescent="0.3">
      <c r="A1155" t="s">
        <v>1244</v>
      </c>
      <c r="B1155" t="s">
        <v>3324</v>
      </c>
      <c r="D1155" t="s">
        <v>3226</v>
      </c>
    </row>
    <row r="1156" spans="1:4" hidden="1" x14ac:dyDescent="0.3">
      <c r="A1156" t="s">
        <v>1239</v>
      </c>
      <c r="B1156" t="s">
        <v>3324</v>
      </c>
      <c r="D1156" t="s">
        <v>3226</v>
      </c>
    </row>
    <row r="1157" spans="1:4" hidden="1" x14ac:dyDescent="0.3">
      <c r="A1157" t="s">
        <v>581</v>
      </c>
      <c r="B1157" t="s">
        <v>3325</v>
      </c>
      <c r="D1157" t="s">
        <v>3226</v>
      </c>
    </row>
    <row r="1158" spans="1:4" hidden="1" x14ac:dyDescent="0.3">
      <c r="A1158" t="s">
        <v>652</v>
      </c>
      <c r="B1158" t="s">
        <v>3325</v>
      </c>
      <c r="D1158" t="s">
        <v>3226</v>
      </c>
    </row>
    <row r="1159" spans="1:4" hidden="1" x14ac:dyDescent="0.3">
      <c r="A1159" t="s">
        <v>3227</v>
      </c>
      <c r="B1159" t="s">
        <v>3325</v>
      </c>
      <c r="D1159" t="s">
        <v>3226</v>
      </c>
    </row>
    <row r="1160" spans="1:4" hidden="1" x14ac:dyDescent="0.3">
      <c r="A1160" t="s">
        <v>600</v>
      </c>
      <c r="B1160" t="s">
        <v>3325</v>
      </c>
      <c r="D1160" t="s">
        <v>3226</v>
      </c>
    </row>
    <row r="1161" spans="1:4" hidden="1" x14ac:dyDescent="0.3">
      <c r="A1161" t="s">
        <v>1236</v>
      </c>
      <c r="B1161" t="s">
        <v>3325</v>
      </c>
      <c r="D1161" t="s">
        <v>3226</v>
      </c>
    </row>
    <row r="1162" spans="1:4" hidden="1" x14ac:dyDescent="0.3">
      <c r="A1162" t="s">
        <v>602</v>
      </c>
      <c r="B1162" t="s">
        <v>3325</v>
      </c>
      <c r="D1162" t="s">
        <v>3226</v>
      </c>
    </row>
    <row r="1163" spans="1:4" hidden="1" x14ac:dyDescent="0.3">
      <c r="A1163" t="s">
        <v>3228</v>
      </c>
      <c r="B1163" t="s">
        <v>3325</v>
      </c>
      <c r="D1163" t="s">
        <v>3226</v>
      </c>
    </row>
    <row r="1164" spans="1:4" hidden="1" x14ac:dyDescent="0.3">
      <c r="A1164" t="s">
        <v>1222</v>
      </c>
      <c r="B1164" t="s">
        <v>3325</v>
      </c>
      <c r="D1164" t="s">
        <v>3226</v>
      </c>
    </row>
    <row r="1165" spans="1:4" hidden="1" x14ac:dyDescent="0.3">
      <c r="A1165" t="s">
        <v>3229</v>
      </c>
      <c r="B1165" t="s">
        <v>3325</v>
      </c>
      <c r="D1165" t="s">
        <v>3226</v>
      </c>
    </row>
    <row r="1166" spans="1:4" hidden="1" x14ac:dyDescent="0.3">
      <c r="A1166" t="s">
        <v>1244</v>
      </c>
      <c r="B1166" t="s">
        <v>3325</v>
      </c>
      <c r="D1166" t="s">
        <v>3226</v>
      </c>
    </row>
    <row r="1167" spans="1:4" hidden="1" x14ac:dyDescent="0.3">
      <c r="A1167" t="s">
        <v>1239</v>
      </c>
      <c r="B1167" t="s">
        <v>3325</v>
      </c>
      <c r="D1167" t="s">
        <v>3226</v>
      </c>
    </row>
    <row r="1168" spans="1:4" hidden="1" x14ac:dyDescent="0.3">
      <c r="A1168" t="s">
        <v>581</v>
      </c>
      <c r="B1168" t="s">
        <v>3326</v>
      </c>
      <c r="D1168" t="s">
        <v>3226</v>
      </c>
    </row>
    <row r="1169" spans="1:4" hidden="1" x14ac:dyDescent="0.3">
      <c r="A1169" t="s">
        <v>652</v>
      </c>
      <c r="B1169" t="s">
        <v>3326</v>
      </c>
      <c r="D1169" t="s">
        <v>3226</v>
      </c>
    </row>
    <row r="1170" spans="1:4" hidden="1" x14ac:dyDescent="0.3">
      <c r="A1170" t="s">
        <v>3227</v>
      </c>
      <c r="B1170" t="s">
        <v>3326</v>
      </c>
      <c r="D1170" t="s">
        <v>3226</v>
      </c>
    </row>
    <row r="1171" spans="1:4" hidden="1" x14ac:dyDescent="0.3">
      <c r="A1171" t="s">
        <v>600</v>
      </c>
      <c r="B1171" t="s">
        <v>3326</v>
      </c>
      <c r="D1171" t="s">
        <v>3226</v>
      </c>
    </row>
    <row r="1172" spans="1:4" hidden="1" x14ac:dyDescent="0.3">
      <c r="A1172" t="s">
        <v>1236</v>
      </c>
      <c r="B1172" t="s">
        <v>3326</v>
      </c>
      <c r="D1172" t="s">
        <v>3226</v>
      </c>
    </row>
    <row r="1173" spans="1:4" hidden="1" x14ac:dyDescent="0.3">
      <c r="A1173" t="s">
        <v>602</v>
      </c>
      <c r="B1173" t="s">
        <v>3326</v>
      </c>
      <c r="D1173" t="s">
        <v>3226</v>
      </c>
    </row>
    <row r="1174" spans="1:4" hidden="1" x14ac:dyDescent="0.3">
      <c r="A1174" t="s">
        <v>3228</v>
      </c>
      <c r="B1174" t="s">
        <v>3326</v>
      </c>
      <c r="D1174" t="s">
        <v>3226</v>
      </c>
    </row>
    <row r="1175" spans="1:4" hidden="1" x14ac:dyDescent="0.3">
      <c r="A1175" t="s">
        <v>1222</v>
      </c>
      <c r="B1175" t="s">
        <v>3326</v>
      </c>
      <c r="D1175" t="s">
        <v>3226</v>
      </c>
    </row>
    <row r="1176" spans="1:4" hidden="1" x14ac:dyDescent="0.3">
      <c r="A1176" t="s">
        <v>3229</v>
      </c>
      <c r="B1176" t="s">
        <v>3326</v>
      </c>
      <c r="D1176" t="s">
        <v>3226</v>
      </c>
    </row>
    <row r="1177" spans="1:4" hidden="1" x14ac:dyDescent="0.3">
      <c r="A1177" t="s">
        <v>1244</v>
      </c>
      <c r="B1177" t="s">
        <v>3326</v>
      </c>
      <c r="D1177" t="s">
        <v>3226</v>
      </c>
    </row>
    <row r="1178" spans="1:4" hidden="1" x14ac:dyDescent="0.3">
      <c r="A1178" t="s">
        <v>1239</v>
      </c>
      <c r="B1178" t="s">
        <v>3326</v>
      </c>
      <c r="D1178" t="s">
        <v>3226</v>
      </c>
    </row>
    <row r="1179" spans="1:4" hidden="1" x14ac:dyDescent="0.3">
      <c r="A1179" t="s">
        <v>581</v>
      </c>
      <c r="B1179" t="s">
        <v>3961</v>
      </c>
      <c r="D1179" t="s">
        <v>3226</v>
      </c>
    </row>
    <row r="1180" spans="1:4" hidden="1" x14ac:dyDescent="0.3">
      <c r="A1180" t="s">
        <v>652</v>
      </c>
      <c r="B1180" t="s">
        <v>3961</v>
      </c>
      <c r="D1180" t="s">
        <v>3226</v>
      </c>
    </row>
    <row r="1181" spans="1:4" hidden="1" x14ac:dyDescent="0.3">
      <c r="A1181" t="s">
        <v>3227</v>
      </c>
      <c r="B1181" t="s">
        <v>3961</v>
      </c>
      <c r="D1181" t="s">
        <v>3226</v>
      </c>
    </row>
    <row r="1182" spans="1:4" hidden="1" x14ac:dyDescent="0.3">
      <c r="A1182" t="s">
        <v>600</v>
      </c>
      <c r="B1182" t="s">
        <v>3961</v>
      </c>
      <c r="D1182" t="s">
        <v>3226</v>
      </c>
    </row>
    <row r="1183" spans="1:4" hidden="1" x14ac:dyDescent="0.3">
      <c r="A1183" t="s">
        <v>1236</v>
      </c>
      <c r="B1183" t="s">
        <v>3961</v>
      </c>
      <c r="D1183" t="s">
        <v>3226</v>
      </c>
    </row>
    <row r="1184" spans="1:4" hidden="1" x14ac:dyDescent="0.3">
      <c r="A1184" t="s">
        <v>602</v>
      </c>
      <c r="B1184" t="s">
        <v>3961</v>
      </c>
      <c r="D1184" t="s">
        <v>3226</v>
      </c>
    </row>
    <row r="1185" spans="1:4" hidden="1" x14ac:dyDescent="0.3">
      <c r="A1185" t="s">
        <v>3228</v>
      </c>
      <c r="B1185" t="s">
        <v>3961</v>
      </c>
      <c r="D1185" t="s">
        <v>3226</v>
      </c>
    </row>
    <row r="1186" spans="1:4" hidden="1" x14ac:dyDescent="0.3">
      <c r="A1186" t="s">
        <v>1222</v>
      </c>
      <c r="B1186" t="s">
        <v>3961</v>
      </c>
      <c r="D1186" t="s">
        <v>3226</v>
      </c>
    </row>
    <row r="1187" spans="1:4" hidden="1" x14ac:dyDescent="0.3">
      <c r="A1187" t="s">
        <v>3229</v>
      </c>
      <c r="B1187" t="s">
        <v>3961</v>
      </c>
      <c r="D1187" t="s">
        <v>3226</v>
      </c>
    </row>
    <row r="1188" spans="1:4" hidden="1" x14ac:dyDescent="0.3">
      <c r="A1188" t="s">
        <v>1244</v>
      </c>
      <c r="B1188" t="s">
        <v>3961</v>
      </c>
      <c r="D1188" t="s">
        <v>3226</v>
      </c>
    </row>
    <row r="1189" spans="1:4" hidden="1" x14ac:dyDescent="0.3">
      <c r="A1189" t="s">
        <v>1239</v>
      </c>
      <c r="B1189" t="s">
        <v>3961</v>
      </c>
      <c r="D1189" t="s">
        <v>3226</v>
      </c>
    </row>
    <row r="1190" spans="1:4" hidden="1" x14ac:dyDescent="0.3">
      <c r="A1190" t="s">
        <v>581</v>
      </c>
      <c r="B1190" t="s">
        <v>3327</v>
      </c>
      <c r="D1190" t="s">
        <v>3226</v>
      </c>
    </row>
    <row r="1191" spans="1:4" hidden="1" x14ac:dyDescent="0.3">
      <c r="A1191" t="s">
        <v>652</v>
      </c>
      <c r="B1191" t="s">
        <v>3327</v>
      </c>
      <c r="D1191" t="s">
        <v>3226</v>
      </c>
    </row>
    <row r="1192" spans="1:4" hidden="1" x14ac:dyDescent="0.3">
      <c r="A1192" t="s">
        <v>3227</v>
      </c>
      <c r="B1192" t="s">
        <v>3327</v>
      </c>
      <c r="D1192" t="s">
        <v>3226</v>
      </c>
    </row>
    <row r="1193" spans="1:4" hidden="1" x14ac:dyDescent="0.3">
      <c r="A1193" t="s">
        <v>600</v>
      </c>
      <c r="B1193" t="s">
        <v>3327</v>
      </c>
      <c r="D1193" t="s">
        <v>3226</v>
      </c>
    </row>
    <row r="1194" spans="1:4" hidden="1" x14ac:dyDescent="0.3">
      <c r="A1194" t="s">
        <v>1236</v>
      </c>
      <c r="B1194" t="s">
        <v>3327</v>
      </c>
      <c r="D1194" t="s">
        <v>3226</v>
      </c>
    </row>
    <row r="1195" spans="1:4" hidden="1" x14ac:dyDescent="0.3">
      <c r="A1195" t="s">
        <v>602</v>
      </c>
      <c r="B1195" t="s">
        <v>3327</v>
      </c>
      <c r="D1195" t="s">
        <v>3226</v>
      </c>
    </row>
    <row r="1196" spans="1:4" hidden="1" x14ac:dyDescent="0.3">
      <c r="A1196" t="s">
        <v>3228</v>
      </c>
      <c r="B1196" t="s">
        <v>3327</v>
      </c>
      <c r="D1196" t="s">
        <v>3226</v>
      </c>
    </row>
    <row r="1197" spans="1:4" hidden="1" x14ac:dyDescent="0.3">
      <c r="A1197" t="s">
        <v>1222</v>
      </c>
      <c r="B1197" t="s">
        <v>3327</v>
      </c>
      <c r="D1197" t="s">
        <v>3226</v>
      </c>
    </row>
    <row r="1198" spans="1:4" hidden="1" x14ac:dyDescent="0.3">
      <c r="A1198" t="s">
        <v>3229</v>
      </c>
      <c r="B1198" t="s">
        <v>3327</v>
      </c>
      <c r="D1198" t="s">
        <v>3226</v>
      </c>
    </row>
    <row r="1199" spans="1:4" hidden="1" x14ac:dyDescent="0.3">
      <c r="A1199" t="s">
        <v>1244</v>
      </c>
      <c r="B1199" t="s">
        <v>3327</v>
      </c>
      <c r="D1199" t="s">
        <v>3226</v>
      </c>
    </row>
    <row r="1200" spans="1:4" hidden="1" x14ac:dyDescent="0.3">
      <c r="A1200" t="s">
        <v>1239</v>
      </c>
      <c r="B1200" t="s">
        <v>3327</v>
      </c>
      <c r="D1200" t="s">
        <v>3226</v>
      </c>
    </row>
    <row r="1201" spans="1:4" hidden="1" x14ac:dyDescent="0.3">
      <c r="A1201" t="s">
        <v>581</v>
      </c>
      <c r="B1201" t="s">
        <v>3328</v>
      </c>
      <c r="D1201" t="s">
        <v>3226</v>
      </c>
    </row>
    <row r="1202" spans="1:4" hidden="1" x14ac:dyDescent="0.3">
      <c r="A1202" t="s">
        <v>652</v>
      </c>
      <c r="B1202" t="s">
        <v>3328</v>
      </c>
      <c r="D1202" t="s">
        <v>3226</v>
      </c>
    </row>
    <row r="1203" spans="1:4" hidden="1" x14ac:dyDescent="0.3">
      <c r="A1203" t="s">
        <v>3227</v>
      </c>
      <c r="B1203" t="s">
        <v>3328</v>
      </c>
      <c r="D1203" t="s">
        <v>3226</v>
      </c>
    </row>
    <row r="1204" spans="1:4" hidden="1" x14ac:dyDescent="0.3">
      <c r="A1204" t="s">
        <v>600</v>
      </c>
      <c r="B1204" t="s">
        <v>3328</v>
      </c>
      <c r="D1204" t="s">
        <v>3226</v>
      </c>
    </row>
    <row r="1205" spans="1:4" hidden="1" x14ac:dyDescent="0.3">
      <c r="A1205" t="s">
        <v>1236</v>
      </c>
      <c r="B1205" t="s">
        <v>3328</v>
      </c>
      <c r="D1205" t="s">
        <v>3226</v>
      </c>
    </row>
    <row r="1206" spans="1:4" hidden="1" x14ac:dyDescent="0.3">
      <c r="A1206" t="s">
        <v>602</v>
      </c>
      <c r="B1206" t="s">
        <v>3328</v>
      </c>
      <c r="D1206" t="s">
        <v>3226</v>
      </c>
    </row>
    <row r="1207" spans="1:4" hidden="1" x14ac:dyDescent="0.3">
      <c r="A1207" t="s">
        <v>3228</v>
      </c>
      <c r="B1207" t="s">
        <v>3328</v>
      </c>
      <c r="D1207" t="s">
        <v>3226</v>
      </c>
    </row>
    <row r="1208" spans="1:4" hidden="1" x14ac:dyDescent="0.3">
      <c r="A1208" t="s">
        <v>1222</v>
      </c>
      <c r="B1208" t="s">
        <v>3328</v>
      </c>
      <c r="D1208" t="s">
        <v>3226</v>
      </c>
    </row>
    <row r="1209" spans="1:4" hidden="1" x14ac:dyDescent="0.3">
      <c r="A1209" t="s">
        <v>3229</v>
      </c>
      <c r="B1209" t="s">
        <v>3328</v>
      </c>
      <c r="D1209" t="s">
        <v>3226</v>
      </c>
    </row>
    <row r="1210" spans="1:4" hidden="1" x14ac:dyDescent="0.3">
      <c r="A1210" t="s">
        <v>1244</v>
      </c>
      <c r="B1210" t="s">
        <v>3328</v>
      </c>
      <c r="D1210" t="s">
        <v>3226</v>
      </c>
    </row>
    <row r="1211" spans="1:4" hidden="1" x14ac:dyDescent="0.3">
      <c r="A1211" t="s">
        <v>1239</v>
      </c>
      <c r="B1211" t="s">
        <v>3328</v>
      </c>
      <c r="D1211" t="s">
        <v>3226</v>
      </c>
    </row>
    <row r="1212" spans="1:4" hidden="1" x14ac:dyDescent="0.3">
      <c r="A1212" t="s">
        <v>581</v>
      </c>
      <c r="B1212" t="s">
        <v>3329</v>
      </c>
      <c r="D1212" t="s">
        <v>3226</v>
      </c>
    </row>
    <row r="1213" spans="1:4" hidden="1" x14ac:dyDescent="0.3">
      <c r="A1213" t="s">
        <v>652</v>
      </c>
      <c r="B1213" t="s">
        <v>3329</v>
      </c>
      <c r="D1213" t="s">
        <v>3226</v>
      </c>
    </row>
    <row r="1214" spans="1:4" hidden="1" x14ac:dyDescent="0.3">
      <c r="A1214" t="s">
        <v>3227</v>
      </c>
      <c r="B1214" t="s">
        <v>3329</v>
      </c>
      <c r="D1214" t="s">
        <v>3226</v>
      </c>
    </row>
    <row r="1215" spans="1:4" hidden="1" x14ac:dyDescent="0.3">
      <c r="A1215" t="s">
        <v>600</v>
      </c>
      <c r="B1215" t="s">
        <v>3329</v>
      </c>
      <c r="D1215" t="s">
        <v>3226</v>
      </c>
    </row>
    <row r="1216" spans="1:4" hidden="1" x14ac:dyDescent="0.3">
      <c r="A1216" t="s">
        <v>1236</v>
      </c>
      <c r="B1216" t="s">
        <v>3329</v>
      </c>
      <c r="D1216" t="s">
        <v>3226</v>
      </c>
    </row>
    <row r="1217" spans="1:4" hidden="1" x14ac:dyDescent="0.3">
      <c r="A1217" t="s">
        <v>602</v>
      </c>
      <c r="B1217" t="s">
        <v>3329</v>
      </c>
      <c r="D1217" t="s">
        <v>3226</v>
      </c>
    </row>
    <row r="1218" spans="1:4" hidden="1" x14ac:dyDescent="0.3">
      <c r="A1218" t="s">
        <v>3228</v>
      </c>
      <c r="B1218" t="s">
        <v>3329</v>
      </c>
      <c r="D1218" t="s">
        <v>3226</v>
      </c>
    </row>
    <row r="1219" spans="1:4" hidden="1" x14ac:dyDescent="0.3">
      <c r="A1219" t="s">
        <v>1222</v>
      </c>
      <c r="B1219" t="s">
        <v>3329</v>
      </c>
      <c r="D1219" t="s">
        <v>3226</v>
      </c>
    </row>
    <row r="1220" spans="1:4" hidden="1" x14ac:dyDescent="0.3">
      <c r="A1220" t="s">
        <v>3229</v>
      </c>
      <c r="B1220" t="s">
        <v>3329</v>
      </c>
      <c r="D1220" t="s">
        <v>3226</v>
      </c>
    </row>
    <row r="1221" spans="1:4" hidden="1" x14ac:dyDescent="0.3">
      <c r="A1221" t="s">
        <v>1244</v>
      </c>
      <c r="B1221" t="s">
        <v>3329</v>
      </c>
      <c r="D1221" t="s">
        <v>3226</v>
      </c>
    </row>
    <row r="1222" spans="1:4" hidden="1" x14ac:dyDescent="0.3">
      <c r="A1222" t="s">
        <v>1239</v>
      </c>
      <c r="B1222" t="s">
        <v>3329</v>
      </c>
      <c r="D1222" t="s">
        <v>3226</v>
      </c>
    </row>
    <row r="1223" spans="1:4" hidden="1" x14ac:dyDescent="0.3">
      <c r="A1223" t="s">
        <v>581</v>
      </c>
      <c r="B1223" t="s">
        <v>3962</v>
      </c>
      <c r="D1223" t="s">
        <v>3226</v>
      </c>
    </row>
    <row r="1224" spans="1:4" hidden="1" x14ac:dyDescent="0.3">
      <c r="A1224" t="s">
        <v>652</v>
      </c>
      <c r="B1224" t="s">
        <v>3962</v>
      </c>
      <c r="D1224" t="s">
        <v>3226</v>
      </c>
    </row>
    <row r="1225" spans="1:4" hidden="1" x14ac:dyDescent="0.3">
      <c r="A1225" t="s">
        <v>3227</v>
      </c>
      <c r="B1225" t="s">
        <v>3962</v>
      </c>
      <c r="D1225" t="s">
        <v>3226</v>
      </c>
    </row>
    <row r="1226" spans="1:4" hidden="1" x14ac:dyDescent="0.3">
      <c r="A1226" t="s">
        <v>600</v>
      </c>
      <c r="B1226" t="s">
        <v>3962</v>
      </c>
      <c r="D1226" t="s">
        <v>3226</v>
      </c>
    </row>
    <row r="1227" spans="1:4" hidden="1" x14ac:dyDescent="0.3">
      <c r="A1227" t="s">
        <v>1236</v>
      </c>
      <c r="B1227" t="s">
        <v>3962</v>
      </c>
      <c r="D1227" t="s">
        <v>3226</v>
      </c>
    </row>
    <row r="1228" spans="1:4" hidden="1" x14ac:dyDescent="0.3">
      <c r="A1228" t="s">
        <v>602</v>
      </c>
      <c r="B1228" t="s">
        <v>3962</v>
      </c>
      <c r="D1228" t="s">
        <v>3226</v>
      </c>
    </row>
    <row r="1229" spans="1:4" hidden="1" x14ac:dyDescent="0.3">
      <c r="A1229" t="s">
        <v>3228</v>
      </c>
      <c r="B1229" t="s">
        <v>3962</v>
      </c>
      <c r="D1229" t="s">
        <v>3226</v>
      </c>
    </row>
    <row r="1230" spans="1:4" hidden="1" x14ac:dyDescent="0.3">
      <c r="A1230" t="s">
        <v>1222</v>
      </c>
      <c r="B1230" t="s">
        <v>3962</v>
      </c>
      <c r="D1230" t="s">
        <v>3226</v>
      </c>
    </row>
    <row r="1231" spans="1:4" hidden="1" x14ac:dyDescent="0.3">
      <c r="A1231" t="s">
        <v>3229</v>
      </c>
      <c r="B1231" t="s">
        <v>3962</v>
      </c>
      <c r="D1231" t="s">
        <v>3226</v>
      </c>
    </row>
    <row r="1232" spans="1:4" hidden="1" x14ac:dyDescent="0.3">
      <c r="A1232" t="s">
        <v>1244</v>
      </c>
      <c r="B1232" t="s">
        <v>3962</v>
      </c>
      <c r="D1232" t="s">
        <v>3226</v>
      </c>
    </row>
    <row r="1233" spans="1:4" hidden="1" x14ac:dyDescent="0.3">
      <c r="A1233" t="s">
        <v>1239</v>
      </c>
      <c r="B1233" t="s">
        <v>3962</v>
      </c>
      <c r="D1233" t="s">
        <v>3226</v>
      </c>
    </row>
    <row r="1234" spans="1:4" hidden="1" x14ac:dyDescent="0.3">
      <c r="A1234" t="s">
        <v>581</v>
      </c>
      <c r="B1234" t="s">
        <v>3330</v>
      </c>
      <c r="D1234" t="s">
        <v>3226</v>
      </c>
    </row>
    <row r="1235" spans="1:4" hidden="1" x14ac:dyDescent="0.3">
      <c r="A1235" t="s">
        <v>652</v>
      </c>
      <c r="B1235" t="s">
        <v>3330</v>
      </c>
      <c r="D1235" t="s">
        <v>3226</v>
      </c>
    </row>
    <row r="1236" spans="1:4" hidden="1" x14ac:dyDescent="0.3">
      <c r="A1236" t="s">
        <v>3227</v>
      </c>
      <c r="B1236" t="s">
        <v>3330</v>
      </c>
      <c r="D1236" t="s">
        <v>3226</v>
      </c>
    </row>
    <row r="1237" spans="1:4" hidden="1" x14ac:dyDescent="0.3">
      <c r="A1237" t="s">
        <v>600</v>
      </c>
      <c r="B1237" t="s">
        <v>3330</v>
      </c>
      <c r="D1237" t="s">
        <v>3226</v>
      </c>
    </row>
    <row r="1238" spans="1:4" hidden="1" x14ac:dyDescent="0.3">
      <c r="A1238" t="s">
        <v>1236</v>
      </c>
      <c r="B1238" t="s">
        <v>3330</v>
      </c>
      <c r="D1238" t="s">
        <v>3226</v>
      </c>
    </row>
    <row r="1239" spans="1:4" hidden="1" x14ac:dyDescent="0.3">
      <c r="A1239" t="s">
        <v>602</v>
      </c>
      <c r="B1239" t="s">
        <v>3330</v>
      </c>
      <c r="D1239" t="s">
        <v>3226</v>
      </c>
    </row>
    <row r="1240" spans="1:4" hidden="1" x14ac:dyDescent="0.3">
      <c r="A1240" t="s">
        <v>3228</v>
      </c>
      <c r="B1240" t="s">
        <v>3330</v>
      </c>
      <c r="D1240" t="s">
        <v>3226</v>
      </c>
    </row>
    <row r="1241" spans="1:4" hidden="1" x14ac:dyDescent="0.3">
      <c r="A1241" t="s">
        <v>1222</v>
      </c>
      <c r="B1241" t="s">
        <v>3330</v>
      </c>
      <c r="D1241" t="s">
        <v>3226</v>
      </c>
    </row>
    <row r="1242" spans="1:4" hidden="1" x14ac:dyDescent="0.3">
      <c r="A1242" t="s">
        <v>3229</v>
      </c>
      <c r="B1242" t="s">
        <v>3330</v>
      </c>
      <c r="D1242" t="s">
        <v>3226</v>
      </c>
    </row>
    <row r="1243" spans="1:4" hidden="1" x14ac:dyDescent="0.3">
      <c r="A1243" t="s">
        <v>1244</v>
      </c>
      <c r="B1243" t="s">
        <v>3330</v>
      </c>
      <c r="D1243" t="s">
        <v>3226</v>
      </c>
    </row>
    <row r="1244" spans="1:4" hidden="1" x14ac:dyDescent="0.3">
      <c r="A1244" t="s">
        <v>1239</v>
      </c>
      <c r="B1244" t="s">
        <v>3330</v>
      </c>
      <c r="D1244" t="s">
        <v>3226</v>
      </c>
    </row>
    <row r="1245" spans="1:4" hidden="1" x14ac:dyDescent="0.3">
      <c r="A1245" t="s">
        <v>581</v>
      </c>
      <c r="B1245" t="s">
        <v>3331</v>
      </c>
      <c r="D1245" t="s">
        <v>3226</v>
      </c>
    </row>
    <row r="1246" spans="1:4" hidden="1" x14ac:dyDescent="0.3">
      <c r="A1246" t="s">
        <v>652</v>
      </c>
      <c r="B1246" t="s">
        <v>3331</v>
      </c>
      <c r="D1246" t="s">
        <v>3226</v>
      </c>
    </row>
    <row r="1247" spans="1:4" hidden="1" x14ac:dyDescent="0.3">
      <c r="A1247" t="s">
        <v>3227</v>
      </c>
      <c r="B1247" t="s">
        <v>3331</v>
      </c>
      <c r="D1247" t="s">
        <v>3226</v>
      </c>
    </row>
    <row r="1248" spans="1:4" hidden="1" x14ac:dyDescent="0.3">
      <c r="A1248" t="s">
        <v>600</v>
      </c>
      <c r="B1248" t="s">
        <v>3331</v>
      </c>
      <c r="D1248" t="s">
        <v>3226</v>
      </c>
    </row>
    <row r="1249" spans="1:4" hidden="1" x14ac:dyDescent="0.3">
      <c r="A1249" t="s">
        <v>1236</v>
      </c>
      <c r="B1249" t="s">
        <v>3331</v>
      </c>
      <c r="D1249" t="s">
        <v>3226</v>
      </c>
    </row>
    <row r="1250" spans="1:4" hidden="1" x14ac:dyDescent="0.3">
      <c r="A1250" t="s">
        <v>602</v>
      </c>
      <c r="B1250" t="s">
        <v>3331</v>
      </c>
      <c r="D1250" t="s">
        <v>3226</v>
      </c>
    </row>
    <row r="1251" spans="1:4" hidden="1" x14ac:dyDescent="0.3">
      <c r="A1251" t="s">
        <v>3228</v>
      </c>
      <c r="B1251" t="s">
        <v>3331</v>
      </c>
      <c r="D1251" t="s">
        <v>3226</v>
      </c>
    </row>
    <row r="1252" spans="1:4" hidden="1" x14ac:dyDescent="0.3">
      <c r="A1252" t="s">
        <v>1222</v>
      </c>
      <c r="B1252" t="s">
        <v>3331</v>
      </c>
      <c r="D1252" t="s">
        <v>3226</v>
      </c>
    </row>
    <row r="1253" spans="1:4" hidden="1" x14ac:dyDescent="0.3">
      <c r="A1253" t="s">
        <v>3229</v>
      </c>
      <c r="B1253" t="s">
        <v>3331</v>
      </c>
      <c r="D1253" t="s">
        <v>3226</v>
      </c>
    </row>
    <row r="1254" spans="1:4" hidden="1" x14ac:dyDescent="0.3">
      <c r="A1254" t="s">
        <v>1244</v>
      </c>
      <c r="B1254" t="s">
        <v>3331</v>
      </c>
      <c r="D1254" t="s">
        <v>3226</v>
      </c>
    </row>
    <row r="1255" spans="1:4" hidden="1" x14ac:dyDescent="0.3">
      <c r="A1255" t="s">
        <v>1239</v>
      </c>
      <c r="B1255" t="s">
        <v>3331</v>
      </c>
      <c r="D1255" t="s">
        <v>3226</v>
      </c>
    </row>
    <row r="1256" spans="1:4" hidden="1" x14ac:dyDescent="0.3">
      <c r="A1256" t="s">
        <v>581</v>
      </c>
      <c r="B1256" t="s">
        <v>3332</v>
      </c>
      <c r="D1256" t="s">
        <v>3226</v>
      </c>
    </row>
    <row r="1257" spans="1:4" hidden="1" x14ac:dyDescent="0.3">
      <c r="A1257" t="s">
        <v>652</v>
      </c>
      <c r="B1257" t="s">
        <v>3332</v>
      </c>
      <c r="D1257" t="s">
        <v>3226</v>
      </c>
    </row>
    <row r="1258" spans="1:4" hidden="1" x14ac:dyDescent="0.3">
      <c r="A1258" t="s">
        <v>3227</v>
      </c>
      <c r="B1258" t="s">
        <v>3332</v>
      </c>
      <c r="D1258" t="s">
        <v>3226</v>
      </c>
    </row>
    <row r="1259" spans="1:4" hidden="1" x14ac:dyDescent="0.3">
      <c r="A1259" t="s">
        <v>600</v>
      </c>
      <c r="B1259" t="s">
        <v>3332</v>
      </c>
      <c r="D1259" t="s">
        <v>3226</v>
      </c>
    </row>
    <row r="1260" spans="1:4" hidden="1" x14ac:dyDescent="0.3">
      <c r="A1260" t="s">
        <v>1236</v>
      </c>
      <c r="B1260" t="s">
        <v>3332</v>
      </c>
      <c r="D1260" t="s">
        <v>3226</v>
      </c>
    </row>
    <row r="1261" spans="1:4" hidden="1" x14ac:dyDescent="0.3">
      <c r="A1261" t="s">
        <v>602</v>
      </c>
      <c r="B1261" t="s">
        <v>3332</v>
      </c>
      <c r="D1261" t="s">
        <v>3226</v>
      </c>
    </row>
    <row r="1262" spans="1:4" hidden="1" x14ac:dyDescent="0.3">
      <c r="A1262" t="s">
        <v>3228</v>
      </c>
      <c r="B1262" t="s">
        <v>3332</v>
      </c>
      <c r="D1262" t="s">
        <v>3226</v>
      </c>
    </row>
    <row r="1263" spans="1:4" hidden="1" x14ac:dyDescent="0.3">
      <c r="A1263" t="s">
        <v>1222</v>
      </c>
      <c r="B1263" t="s">
        <v>3332</v>
      </c>
      <c r="D1263" t="s">
        <v>3226</v>
      </c>
    </row>
    <row r="1264" spans="1:4" hidden="1" x14ac:dyDescent="0.3">
      <c r="A1264" t="s">
        <v>3229</v>
      </c>
      <c r="B1264" t="s">
        <v>3332</v>
      </c>
      <c r="D1264" t="s">
        <v>3226</v>
      </c>
    </row>
    <row r="1265" spans="1:4" hidden="1" x14ac:dyDescent="0.3">
      <c r="A1265" t="s">
        <v>1244</v>
      </c>
      <c r="B1265" t="s">
        <v>3332</v>
      </c>
      <c r="D1265" t="s">
        <v>3226</v>
      </c>
    </row>
    <row r="1266" spans="1:4" hidden="1" x14ac:dyDescent="0.3">
      <c r="A1266" t="s">
        <v>1239</v>
      </c>
      <c r="B1266" t="s">
        <v>3332</v>
      </c>
      <c r="D1266" t="s">
        <v>3226</v>
      </c>
    </row>
    <row r="1267" spans="1:4" hidden="1" x14ac:dyDescent="0.3">
      <c r="A1267" t="s">
        <v>581</v>
      </c>
      <c r="B1267" t="s">
        <v>3333</v>
      </c>
      <c r="D1267" t="s">
        <v>3226</v>
      </c>
    </row>
    <row r="1268" spans="1:4" hidden="1" x14ac:dyDescent="0.3">
      <c r="A1268" t="s">
        <v>652</v>
      </c>
      <c r="B1268" t="s">
        <v>3333</v>
      </c>
      <c r="D1268" t="s">
        <v>3226</v>
      </c>
    </row>
    <row r="1269" spans="1:4" hidden="1" x14ac:dyDescent="0.3">
      <c r="A1269" t="s">
        <v>3227</v>
      </c>
      <c r="B1269" t="s">
        <v>3333</v>
      </c>
      <c r="D1269" t="s">
        <v>3226</v>
      </c>
    </row>
    <row r="1270" spans="1:4" hidden="1" x14ac:dyDescent="0.3">
      <c r="A1270" t="s">
        <v>600</v>
      </c>
      <c r="B1270" t="s">
        <v>3333</v>
      </c>
      <c r="D1270" t="s">
        <v>3226</v>
      </c>
    </row>
    <row r="1271" spans="1:4" hidden="1" x14ac:dyDescent="0.3">
      <c r="A1271" t="s">
        <v>1236</v>
      </c>
      <c r="B1271" t="s">
        <v>3333</v>
      </c>
      <c r="D1271" t="s">
        <v>3226</v>
      </c>
    </row>
    <row r="1272" spans="1:4" hidden="1" x14ac:dyDescent="0.3">
      <c r="A1272" t="s">
        <v>602</v>
      </c>
      <c r="B1272" t="s">
        <v>3333</v>
      </c>
      <c r="D1272" t="s">
        <v>3226</v>
      </c>
    </row>
    <row r="1273" spans="1:4" hidden="1" x14ac:dyDescent="0.3">
      <c r="A1273" t="s">
        <v>3228</v>
      </c>
      <c r="B1273" t="s">
        <v>3333</v>
      </c>
      <c r="D1273" t="s">
        <v>3226</v>
      </c>
    </row>
    <row r="1274" spans="1:4" hidden="1" x14ac:dyDescent="0.3">
      <c r="A1274" t="s">
        <v>1222</v>
      </c>
      <c r="B1274" t="s">
        <v>3333</v>
      </c>
      <c r="D1274" t="s">
        <v>3226</v>
      </c>
    </row>
    <row r="1275" spans="1:4" hidden="1" x14ac:dyDescent="0.3">
      <c r="A1275" t="s">
        <v>3229</v>
      </c>
      <c r="B1275" t="s">
        <v>3333</v>
      </c>
      <c r="D1275" t="s">
        <v>3226</v>
      </c>
    </row>
    <row r="1276" spans="1:4" hidden="1" x14ac:dyDescent="0.3">
      <c r="A1276" t="s">
        <v>1244</v>
      </c>
      <c r="B1276" t="s">
        <v>3333</v>
      </c>
      <c r="D1276" t="s">
        <v>3226</v>
      </c>
    </row>
    <row r="1277" spans="1:4" hidden="1" x14ac:dyDescent="0.3">
      <c r="A1277" t="s">
        <v>1239</v>
      </c>
      <c r="B1277" t="s">
        <v>3333</v>
      </c>
      <c r="D1277" t="s">
        <v>3226</v>
      </c>
    </row>
    <row r="1278" spans="1:4" hidden="1" x14ac:dyDescent="0.3">
      <c r="A1278" t="s">
        <v>581</v>
      </c>
      <c r="B1278" t="s">
        <v>3334</v>
      </c>
      <c r="D1278" t="s">
        <v>3226</v>
      </c>
    </row>
    <row r="1279" spans="1:4" hidden="1" x14ac:dyDescent="0.3">
      <c r="A1279" t="s">
        <v>652</v>
      </c>
      <c r="B1279" t="s">
        <v>3334</v>
      </c>
      <c r="D1279" t="s">
        <v>3226</v>
      </c>
    </row>
    <row r="1280" spans="1:4" hidden="1" x14ac:dyDescent="0.3">
      <c r="A1280" t="s">
        <v>3227</v>
      </c>
      <c r="B1280" t="s">
        <v>3334</v>
      </c>
      <c r="D1280" t="s">
        <v>3226</v>
      </c>
    </row>
    <row r="1281" spans="1:4" hidden="1" x14ac:dyDescent="0.3">
      <c r="A1281" t="s">
        <v>600</v>
      </c>
      <c r="B1281" t="s">
        <v>3334</v>
      </c>
      <c r="D1281" t="s">
        <v>3226</v>
      </c>
    </row>
    <row r="1282" spans="1:4" hidden="1" x14ac:dyDescent="0.3">
      <c r="A1282" t="s">
        <v>1236</v>
      </c>
      <c r="B1282" t="s">
        <v>3334</v>
      </c>
      <c r="D1282" t="s">
        <v>3226</v>
      </c>
    </row>
    <row r="1283" spans="1:4" hidden="1" x14ac:dyDescent="0.3">
      <c r="A1283" t="s">
        <v>602</v>
      </c>
      <c r="B1283" t="s">
        <v>3334</v>
      </c>
      <c r="D1283" t="s">
        <v>3226</v>
      </c>
    </row>
    <row r="1284" spans="1:4" hidden="1" x14ac:dyDescent="0.3">
      <c r="A1284" t="s">
        <v>3228</v>
      </c>
      <c r="B1284" t="s">
        <v>3334</v>
      </c>
      <c r="D1284" t="s">
        <v>3226</v>
      </c>
    </row>
    <row r="1285" spans="1:4" hidden="1" x14ac:dyDescent="0.3">
      <c r="A1285" t="s">
        <v>1222</v>
      </c>
      <c r="B1285" t="s">
        <v>3334</v>
      </c>
      <c r="D1285" t="s">
        <v>3226</v>
      </c>
    </row>
    <row r="1286" spans="1:4" hidden="1" x14ac:dyDescent="0.3">
      <c r="A1286" t="s">
        <v>3229</v>
      </c>
      <c r="B1286" t="s">
        <v>3334</v>
      </c>
      <c r="D1286" t="s">
        <v>3226</v>
      </c>
    </row>
    <row r="1287" spans="1:4" hidden="1" x14ac:dyDescent="0.3">
      <c r="A1287" t="s">
        <v>1244</v>
      </c>
      <c r="B1287" t="s">
        <v>3334</v>
      </c>
      <c r="D1287" t="s">
        <v>3226</v>
      </c>
    </row>
    <row r="1288" spans="1:4" hidden="1" x14ac:dyDescent="0.3">
      <c r="A1288" t="s">
        <v>1239</v>
      </c>
      <c r="B1288" t="s">
        <v>3334</v>
      </c>
      <c r="D1288" t="s">
        <v>3226</v>
      </c>
    </row>
    <row r="1289" spans="1:4" hidden="1" x14ac:dyDescent="0.3">
      <c r="A1289" t="s">
        <v>581</v>
      </c>
      <c r="B1289" t="s">
        <v>3335</v>
      </c>
      <c r="D1289" t="s">
        <v>3226</v>
      </c>
    </row>
    <row r="1290" spans="1:4" hidden="1" x14ac:dyDescent="0.3">
      <c r="A1290" t="s">
        <v>652</v>
      </c>
      <c r="B1290" t="s">
        <v>3335</v>
      </c>
      <c r="D1290" t="s">
        <v>3226</v>
      </c>
    </row>
    <row r="1291" spans="1:4" hidden="1" x14ac:dyDescent="0.3">
      <c r="A1291" t="s">
        <v>3227</v>
      </c>
      <c r="B1291" t="s">
        <v>3335</v>
      </c>
      <c r="D1291" t="s">
        <v>3226</v>
      </c>
    </row>
    <row r="1292" spans="1:4" hidden="1" x14ac:dyDescent="0.3">
      <c r="A1292" t="s">
        <v>600</v>
      </c>
      <c r="B1292" t="s">
        <v>3335</v>
      </c>
      <c r="D1292" t="s">
        <v>3226</v>
      </c>
    </row>
    <row r="1293" spans="1:4" hidden="1" x14ac:dyDescent="0.3">
      <c r="A1293" t="s">
        <v>1236</v>
      </c>
      <c r="B1293" t="s">
        <v>3335</v>
      </c>
      <c r="D1293" t="s">
        <v>3226</v>
      </c>
    </row>
    <row r="1294" spans="1:4" hidden="1" x14ac:dyDescent="0.3">
      <c r="A1294" t="s">
        <v>602</v>
      </c>
      <c r="B1294" t="s">
        <v>3335</v>
      </c>
      <c r="D1294" t="s">
        <v>3226</v>
      </c>
    </row>
    <row r="1295" spans="1:4" hidden="1" x14ac:dyDescent="0.3">
      <c r="A1295" t="s">
        <v>3228</v>
      </c>
      <c r="B1295" t="s">
        <v>3335</v>
      </c>
      <c r="D1295" t="s">
        <v>3226</v>
      </c>
    </row>
    <row r="1296" spans="1:4" hidden="1" x14ac:dyDescent="0.3">
      <c r="A1296" t="s">
        <v>1222</v>
      </c>
      <c r="B1296" t="s">
        <v>3335</v>
      </c>
      <c r="D1296" t="s">
        <v>3226</v>
      </c>
    </row>
    <row r="1297" spans="1:4" hidden="1" x14ac:dyDescent="0.3">
      <c r="A1297" t="s">
        <v>3229</v>
      </c>
      <c r="B1297" t="s">
        <v>3335</v>
      </c>
      <c r="D1297" t="s">
        <v>3226</v>
      </c>
    </row>
    <row r="1298" spans="1:4" hidden="1" x14ac:dyDescent="0.3">
      <c r="A1298" t="s">
        <v>1244</v>
      </c>
      <c r="B1298" t="s">
        <v>3335</v>
      </c>
      <c r="D1298" t="s">
        <v>3226</v>
      </c>
    </row>
    <row r="1299" spans="1:4" hidden="1" x14ac:dyDescent="0.3">
      <c r="A1299" t="s">
        <v>1239</v>
      </c>
      <c r="B1299" t="s">
        <v>3335</v>
      </c>
      <c r="D1299" t="s">
        <v>3226</v>
      </c>
    </row>
    <row r="1300" spans="1:4" hidden="1" x14ac:dyDescent="0.3">
      <c r="A1300" t="s">
        <v>581</v>
      </c>
      <c r="B1300" t="s">
        <v>3336</v>
      </c>
      <c r="D1300" t="s">
        <v>3226</v>
      </c>
    </row>
    <row r="1301" spans="1:4" hidden="1" x14ac:dyDescent="0.3">
      <c r="A1301" t="s">
        <v>652</v>
      </c>
      <c r="B1301" t="s">
        <v>3336</v>
      </c>
      <c r="D1301" t="s">
        <v>3226</v>
      </c>
    </row>
    <row r="1302" spans="1:4" hidden="1" x14ac:dyDescent="0.3">
      <c r="A1302" t="s">
        <v>3227</v>
      </c>
      <c r="B1302" t="s">
        <v>3336</v>
      </c>
      <c r="D1302" t="s">
        <v>3226</v>
      </c>
    </row>
    <row r="1303" spans="1:4" hidden="1" x14ac:dyDescent="0.3">
      <c r="A1303" t="s">
        <v>600</v>
      </c>
      <c r="B1303" t="s">
        <v>3336</v>
      </c>
      <c r="D1303" t="s">
        <v>3226</v>
      </c>
    </row>
    <row r="1304" spans="1:4" hidden="1" x14ac:dyDescent="0.3">
      <c r="A1304" t="s">
        <v>1236</v>
      </c>
      <c r="B1304" t="s">
        <v>3336</v>
      </c>
      <c r="D1304" t="s">
        <v>3226</v>
      </c>
    </row>
    <row r="1305" spans="1:4" hidden="1" x14ac:dyDescent="0.3">
      <c r="A1305" t="s">
        <v>602</v>
      </c>
      <c r="B1305" t="s">
        <v>3336</v>
      </c>
      <c r="D1305" t="s">
        <v>3226</v>
      </c>
    </row>
    <row r="1306" spans="1:4" hidden="1" x14ac:dyDescent="0.3">
      <c r="A1306" t="s">
        <v>3228</v>
      </c>
      <c r="B1306" t="s">
        <v>3336</v>
      </c>
      <c r="D1306" t="s">
        <v>3226</v>
      </c>
    </row>
    <row r="1307" spans="1:4" hidden="1" x14ac:dyDescent="0.3">
      <c r="A1307" t="s">
        <v>1222</v>
      </c>
      <c r="B1307" t="s">
        <v>3336</v>
      </c>
      <c r="D1307" t="s">
        <v>3226</v>
      </c>
    </row>
    <row r="1308" spans="1:4" hidden="1" x14ac:dyDescent="0.3">
      <c r="A1308" t="s">
        <v>3229</v>
      </c>
      <c r="B1308" t="s">
        <v>3336</v>
      </c>
      <c r="D1308" t="s">
        <v>3226</v>
      </c>
    </row>
    <row r="1309" spans="1:4" hidden="1" x14ac:dyDescent="0.3">
      <c r="A1309" t="s">
        <v>1244</v>
      </c>
      <c r="B1309" t="s">
        <v>3336</v>
      </c>
      <c r="D1309" t="s">
        <v>3226</v>
      </c>
    </row>
    <row r="1310" spans="1:4" hidden="1" x14ac:dyDescent="0.3">
      <c r="A1310" t="s">
        <v>1239</v>
      </c>
      <c r="B1310" t="s">
        <v>3336</v>
      </c>
      <c r="D1310" t="s">
        <v>3226</v>
      </c>
    </row>
    <row r="1311" spans="1:4" hidden="1" x14ac:dyDescent="0.3">
      <c r="A1311" t="s">
        <v>581</v>
      </c>
      <c r="B1311" t="s">
        <v>3963</v>
      </c>
      <c r="D1311" t="s">
        <v>3226</v>
      </c>
    </row>
    <row r="1312" spans="1:4" hidden="1" x14ac:dyDescent="0.3">
      <c r="A1312" t="s">
        <v>652</v>
      </c>
      <c r="B1312" t="s">
        <v>3963</v>
      </c>
      <c r="D1312" t="s">
        <v>3226</v>
      </c>
    </row>
    <row r="1313" spans="1:4" hidden="1" x14ac:dyDescent="0.3">
      <c r="A1313" t="s">
        <v>3227</v>
      </c>
      <c r="B1313" t="s">
        <v>3963</v>
      </c>
      <c r="D1313" t="s">
        <v>3226</v>
      </c>
    </row>
    <row r="1314" spans="1:4" hidden="1" x14ac:dyDescent="0.3">
      <c r="A1314" t="s">
        <v>600</v>
      </c>
      <c r="B1314" t="s">
        <v>3963</v>
      </c>
      <c r="D1314" t="s">
        <v>3226</v>
      </c>
    </row>
    <row r="1315" spans="1:4" hidden="1" x14ac:dyDescent="0.3">
      <c r="A1315" t="s">
        <v>1236</v>
      </c>
      <c r="B1315" t="s">
        <v>3963</v>
      </c>
      <c r="D1315" t="s">
        <v>3226</v>
      </c>
    </row>
    <row r="1316" spans="1:4" hidden="1" x14ac:dyDescent="0.3">
      <c r="A1316" t="s">
        <v>602</v>
      </c>
      <c r="B1316" t="s">
        <v>3963</v>
      </c>
      <c r="D1316" t="s">
        <v>3226</v>
      </c>
    </row>
    <row r="1317" spans="1:4" hidden="1" x14ac:dyDescent="0.3">
      <c r="A1317" t="s">
        <v>3228</v>
      </c>
      <c r="B1317" t="s">
        <v>3963</v>
      </c>
      <c r="D1317" t="s">
        <v>3226</v>
      </c>
    </row>
    <row r="1318" spans="1:4" hidden="1" x14ac:dyDescent="0.3">
      <c r="A1318" t="s">
        <v>1222</v>
      </c>
      <c r="B1318" t="s">
        <v>3963</v>
      </c>
      <c r="D1318" t="s">
        <v>3226</v>
      </c>
    </row>
    <row r="1319" spans="1:4" hidden="1" x14ac:dyDescent="0.3">
      <c r="A1319" t="s">
        <v>3229</v>
      </c>
      <c r="B1319" t="s">
        <v>3963</v>
      </c>
      <c r="D1319" t="s">
        <v>3226</v>
      </c>
    </row>
    <row r="1320" spans="1:4" hidden="1" x14ac:dyDescent="0.3">
      <c r="A1320" t="s">
        <v>1244</v>
      </c>
      <c r="B1320" t="s">
        <v>3963</v>
      </c>
      <c r="D1320" t="s">
        <v>3226</v>
      </c>
    </row>
    <row r="1321" spans="1:4" hidden="1" x14ac:dyDescent="0.3">
      <c r="A1321" t="s">
        <v>1239</v>
      </c>
      <c r="B1321" t="s">
        <v>3963</v>
      </c>
      <c r="D1321" t="s">
        <v>3226</v>
      </c>
    </row>
    <row r="1322" spans="1:4" hidden="1" x14ac:dyDescent="0.3">
      <c r="A1322" t="s">
        <v>581</v>
      </c>
      <c r="B1322" t="s">
        <v>3337</v>
      </c>
      <c r="D1322" t="s">
        <v>3226</v>
      </c>
    </row>
    <row r="1323" spans="1:4" hidden="1" x14ac:dyDescent="0.3">
      <c r="A1323" t="s">
        <v>652</v>
      </c>
      <c r="B1323" t="s">
        <v>3337</v>
      </c>
      <c r="D1323" t="s">
        <v>3226</v>
      </c>
    </row>
    <row r="1324" spans="1:4" hidden="1" x14ac:dyDescent="0.3">
      <c r="A1324" t="s">
        <v>3227</v>
      </c>
      <c r="B1324" t="s">
        <v>3337</v>
      </c>
      <c r="D1324" t="s">
        <v>3226</v>
      </c>
    </row>
    <row r="1325" spans="1:4" hidden="1" x14ac:dyDescent="0.3">
      <c r="A1325" t="s">
        <v>600</v>
      </c>
      <c r="B1325" t="s">
        <v>3337</v>
      </c>
      <c r="D1325" t="s">
        <v>3226</v>
      </c>
    </row>
    <row r="1326" spans="1:4" hidden="1" x14ac:dyDescent="0.3">
      <c r="A1326" t="s">
        <v>1236</v>
      </c>
      <c r="B1326" t="s">
        <v>3337</v>
      </c>
      <c r="D1326" t="s">
        <v>3226</v>
      </c>
    </row>
    <row r="1327" spans="1:4" hidden="1" x14ac:dyDescent="0.3">
      <c r="A1327" t="s">
        <v>602</v>
      </c>
      <c r="B1327" t="s">
        <v>3337</v>
      </c>
      <c r="D1327" t="s">
        <v>3226</v>
      </c>
    </row>
    <row r="1328" spans="1:4" hidden="1" x14ac:dyDescent="0.3">
      <c r="A1328" t="s">
        <v>3228</v>
      </c>
      <c r="B1328" t="s">
        <v>3337</v>
      </c>
      <c r="D1328" t="s">
        <v>3226</v>
      </c>
    </row>
    <row r="1329" spans="1:4" hidden="1" x14ac:dyDescent="0.3">
      <c r="A1329" t="s">
        <v>1222</v>
      </c>
      <c r="B1329" t="s">
        <v>3337</v>
      </c>
      <c r="D1329" t="s">
        <v>3226</v>
      </c>
    </row>
    <row r="1330" spans="1:4" hidden="1" x14ac:dyDescent="0.3">
      <c r="A1330" t="s">
        <v>3229</v>
      </c>
      <c r="B1330" t="s">
        <v>3337</v>
      </c>
      <c r="D1330" t="s">
        <v>3226</v>
      </c>
    </row>
    <row r="1331" spans="1:4" hidden="1" x14ac:dyDescent="0.3">
      <c r="A1331" t="s">
        <v>1244</v>
      </c>
      <c r="B1331" t="s">
        <v>3337</v>
      </c>
      <c r="D1331" t="s">
        <v>3226</v>
      </c>
    </row>
    <row r="1332" spans="1:4" hidden="1" x14ac:dyDescent="0.3">
      <c r="A1332" t="s">
        <v>1239</v>
      </c>
      <c r="B1332" t="s">
        <v>3337</v>
      </c>
      <c r="D1332" t="s">
        <v>3226</v>
      </c>
    </row>
    <row r="1333" spans="1:4" hidden="1" x14ac:dyDescent="0.3">
      <c r="A1333" t="s">
        <v>581</v>
      </c>
      <c r="B1333" t="s">
        <v>3338</v>
      </c>
      <c r="D1333" t="s">
        <v>3226</v>
      </c>
    </row>
    <row r="1334" spans="1:4" hidden="1" x14ac:dyDescent="0.3">
      <c r="A1334" t="s">
        <v>652</v>
      </c>
      <c r="B1334" t="s">
        <v>3338</v>
      </c>
      <c r="D1334" t="s">
        <v>3226</v>
      </c>
    </row>
    <row r="1335" spans="1:4" hidden="1" x14ac:dyDescent="0.3">
      <c r="A1335" t="s">
        <v>3227</v>
      </c>
      <c r="B1335" t="s">
        <v>3338</v>
      </c>
      <c r="D1335" t="s">
        <v>3226</v>
      </c>
    </row>
    <row r="1336" spans="1:4" hidden="1" x14ac:dyDescent="0.3">
      <c r="A1336" t="s">
        <v>600</v>
      </c>
      <c r="B1336" t="s">
        <v>3338</v>
      </c>
      <c r="D1336" t="s">
        <v>3226</v>
      </c>
    </row>
    <row r="1337" spans="1:4" hidden="1" x14ac:dyDescent="0.3">
      <c r="A1337" t="s">
        <v>1236</v>
      </c>
      <c r="B1337" t="s">
        <v>3338</v>
      </c>
      <c r="D1337" t="s">
        <v>3226</v>
      </c>
    </row>
    <row r="1338" spans="1:4" hidden="1" x14ac:dyDescent="0.3">
      <c r="A1338" t="s">
        <v>602</v>
      </c>
      <c r="B1338" t="s">
        <v>3338</v>
      </c>
      <c r="D1338" t="s">
        <v>3226</v>
      </c>
    </row>
    <row r="1339" spans="1:4" hidden="1" x14ac:dyDescent="0.3">
      <c r="A1339" t="s">
        <v>3228</v>
      </c>
      <c r="B1339" t="s">
        <v>3338</v>
      </c>
      <c r="D1339" t="s">
        <v>3226</v>
      </c>
    </row>
    <row r="1340" spans="1:4" hidden="1" x14ac:dyDescent="0.3">
      <c r="A1340" t="s">
        <v>1222</v>
      </c>
      <c r="B1340" t="s">
        <v>3338</v>
      </c>
      <c r="D1340" t="s">
        <v>3226</v>
      </c>
    </row>
    <row r="1341" spans="1:4" hidden="1" x14ac:dyDescent="0.3">
      <c r="A1341" t="s">
        <v>3229</v>
      </c>
      <c r="B1341" t="s">
        <v>3338</v>
      </c>
      <c r="D1341" t="s">
        <v>3226</v>
      </c>
    </row>
    <row r="1342" spans="1:4" hidden="1" x14ac:dyDescent="0.3">
      <c r="A1342" t="s">
        <v>1244</v>
      </c>
      <c r="B1342" t="s">
        <v>3338</v>
      </c>
      <c r="D1342" t="s">
        <v>3226</v>
      </c>
    </row>
    <row r="1343" spans="1:4" hidden="1" x14ac:dyDescent="0.3">
      <c r="A1343" t="s">
        <v>1239</v>
      </c>
      <c r="B1343" t="s">
        <v>3338</v>
      </c>
      <c r="D1343" t="s">
        <v>3226</v>
      </c>
    </row>
    <row r="1344" spans="1:4" hidden="1" x14ac:dyDescent="0.3">
      <c r="A1344" t="s">
        <v>581</v>
      </c>
      <c r="B1344" t="s">
        <v>3339</v>
      </c>
      <c r="D1344" t="s">
        <v>3226</v>
      </c>
    </row>
    <row r="1345" spans="1:4" hidden="1" x14ac:dyDescent="0.3">
      <c r="A1345" t="s">
        <v>652</v>
      </c>
      <c r="B1345" t="s">
        <v>3339</v>
      </c>
      <c r="D1345" t="s">
        <v>3226</v>
      </c>
    </row>
    <row r="1346" spans="1:4" hidden="1" x14ac:dyDescent="0.3">
      <c r="A1346" t="s">
        <v>3227</v>
      </c>
      <c r="B1346" t="s">
        <v>3339</v>
      </c>
      <c r="D1346" t="s">
        <v>3226</v>
      </c>
    </row>
    <row r="1347" spans="1:4" hidden="1" x14ac:dyDescent="0.3">
      <c r="A1347" t="s">
        <v>600</v>
      </c>
      <c r="B1347" t="s">
        <v>3339</v>
      </c>
      <c r="D1347" t="s">
        <v>3226</v>
      </c>
    </row>
    <row r="1348" spans="1:4" hidden="1" x14ac:dyDescent="0.3">
      <c r="A1348" t="s">
        <v>1236</v>
      </c>
      <c r="B1348" t="s">
        <v>3339</v>
      </c>
      <c r="D1348" t="s">
        <v>3226</v>
      </c>
    </row>
    <row r="1349" spans="1:4" hidden="1" x14ac:dyDescent="0.3">
      <c r="A1349" t="s">
        <v>602</v>
      </c>
      <c r="B1349" t="s">
        <v>3339</v>
      </c>
      <c r="D1349" t="s">
        <v>3226</v>
      </c>
    </row>
    <row r="1350" spans="1:4" hidden="1" x14ac:dyDescent="0.3">
      <c r="A1350" t="s">
        <v>3228</v>
      </c>
      <c r="B1350" t="s">
        <v>3339</v>
      </c>
      <c r="D1350" t="s">
        <v>3226</v>
      </c>
    </row>
    <row r="1351" spans="1:4" hidden="1" x14ac:dyDescent="0.3">
      <c r="A1351" t="s">
        <v>1222</v>
      </c>
      <c r="B1351" t="s">
        <v>3339</v>
      </c>
      <c r="D1351" t="s">
        <v>3226</v>
      </c>
    </row>
    <row r="1352" spans="1:4" hidden="1" x14ac:dyDescent="0.3">
      <c r="A1352" t="s">
        <v>3229</v>
      </c>
      <c r="B1352" t="s">
        <v>3339</v>
      </c>
      <c r="D1352" t="s">
        <v>3226</v>
      </c>
    </row>
    <row r="1353" spans="1:4" hidden="1" x14ac:dyDescent="0.3">
      <c r="A1353" t="s">
        <v>1244</v>
      </c>
      <c r="B1353" t="s">
        <v>3339</v>
      </c>
      <c r="D1353" t="s">
        <v>3226</v>
      </c>
    </row>
    <row r="1354" spans="1:4" hidden="1" x14ac:dyDescent="0.3">
      <c r="A1354" t="s">
        <v>1239</v>
      </c>
      <c r="B1354" t="s">
        <v>3339</v>
      </c>
      <c r="D1354" t="s">
        <v>3226</v>
      </c>
    </row>
    <row r="1355" spans="1:4" hidden="1" x14ac:dyDescent="0.3">
      <c r="A1355" t="s">
        <v>581</v>
      </c>
      <c r="B1355" t="s">
        <v>3935</v>
      </c>
      <c r="D1355" t="s">
        <v>3226</v>
      </c>
    </row>
    <row r="1356" spans="1:4" hidden="1" x14ac:dyDescent="0.3">
      <c r="A1356" t="s">
        <v>652</v>
      </c>
      <c r="B1356" t="s">
        <v>3935</v>
      </c>
      <c r="D1356" t="s">
        <v>3226</v>
      </c>
    </row>
    <row r="1357" spans="1:4" hidden="1" x14ac:dyDescent="0.3">
      <c r="A1357" t="s">
        <v>3227</v>
      </c>
      <c r="B1357" t="s">
        <v>3935</v>
      </c>
      <c r="D1357" t="s">
        <v>3226</v>
      </c>
    </row>
    <row r="1358" spans="1:4" hidden="1" x14ac:dyDescent="0.3">
      <c r="A1358" t="s">
        <v>600</v>
      </c>
      <c r="B1358" t="s">
        <v>3935</v>
      </c>
      <c r="D1358" t="s">
        <v>3226</v>
      </c>
    </row>
    <row r="1359" spans="1:4" hidden="1" x14ac:dyDescent="0.3">
      <c r="A1359" t="s">
        <v>1236</v>
      </c>
      <c r="B1359" t="s">
        <v>3935</v>
      </c>
      <c r="D1359" t="s">
        <v>3226</v>
      </c>
    </row>
    <row r="1360" spans="1:4" hidden="1" x14ac:dyDescent="0.3">
      <c r="A1360" t="s">
        <v>602</v>
      </c>
      <c r="B1360" t="s">
        <v>3935</v>
      </c>
      <c r="D1360" t="s">
        <v>3226</v>
      </c>
    </row>
    <row r="1361" spans="1:4" hidden="1" x14ac:dyDescent="0.3">
      <c r="A1361" t="s">
        <v>3228</v>
      </c>
      <c r="B1361" t="s">
        <v>3935</v>
      </c>
      <c r="D1361" t="s">
        <v>3226</v>
      </c>
    </row>
    <row r="1362" spans="1:4" hidden="1" x14ac:dyDescent="0.3">
      <c r="A1362" t="s">
        <v>1222</v>
      </c>
      <c r="B1362" t="s">
        <v>3935</v>
      </c>
      <c r="D1362" t="s">
        <v>3226</v>
      </c>
    </row>
    <row r="1363" spans="1:4" hidden="1" x14ac:dyDescent="0.3">
      <c r="A1363" t="s">
        <v>3229</v>
      </c>
      <c r="B1363" t="s">
        <v>3935</v>
      </c>
      <c r="D1363" t="s">
        <v>3226</v>
      </c>
    </row>
    <row r="1364" spans="1:4" hidden="1" x14ac:dyDescent="0.3">
      <c r="A1364" t="s">
        <v>1244</v>
      </c>
      <c r="B1364" t="s">
        <v>3935</v>
      </c>
      <c r="D1364" t="s">
        <v>3226</v>
      </c>
    </row>
    <row r="1365" spans="1:4" hidden="1" x14ac:dyDescent="0.3">
      <c r="A1365" t="s">
        <v>1239</v>
      </c>
      <c r="B1365" t="s">
        <v>3935</v>
      </c>
      <c r="D1365" t="s">
        <v>3226</v>
      </c>
    </row>
    <row r="1366" spans="1:4" hidden="1" x14ac:dyDescent="0.3">
      <c r="A1366" t="s">
        <v>581</v>
      </c>
      <c r="B1366" t="s">
        <v>3340</v>
      </c>
      <c r="D1366" t="s">
        <v>3226</v>
      </c>
    </row>
    <row r="1367" spans="1:4" hidden="1" x14ac:dyDescent="0.3">
      <c r="A1367" t="s">
        <v>652</v>
      </c>
      <c r="B1367" t="s">
        <v>3340</v>
      </c>
      <c r="D1367" t="s">
        <v>3226</v>
      </c>
    </row>
    <row r="1368" spans="1:4" hidden="1" x14ac:dyDescent="0.3">
      <c r="A1368" t="s">
        <v>3227</v>
      </c>
      <c r="B1368" t="s">
        <v>3340</v>
      </c>
      <c r="D1368" t="s">
        <v>3226</v>
      </c>
    </row>
    <row r="1369" spans="1:4" hidden="1" x14ac:dyDescent="0.3">
      <c r="A1369" t="s">
        <v>600</v>
      </c>
      <c r="B1369" t="s">
        <v>3340</v>
      </c>
      <c r="D1369" t="s">
        <v>3226</v>
      </c>
    </row>
    <row r="1370" spans="1:4" hidden="1" x14ac:dyDescent="0.3">
      <c r="A1370" t="s">
        <v>1236</v>
      </c>
      <c r="B1370" t="s">
        <v>3340</v>
      </c>
      <c r="D1370" t="s">
        <v>3226</v>
      </c>
    </row>
    <row r="1371" spans="1:4" hidden="1" x14ac:dyDescent="0.3">
      <c r="A1371" t="s">
        <v>602</v>
      </c>
      <c r="B1371" t="s">
        <v>3340</v>
      </c>
      <c r="D1371" t="s">
        <v>3226</v>
      </c>
    </row>
    <row r="1372" spans="1:4" hidden="1" x14ac:dyDescent="0.3">
      <c r="A1372" t="s">
        <v>3228</v>
      </c>
      <c r="B1372" t="s">
        <v>3340</v>
      </c>
      <c r="D1372" t="s">
        <v>3226</v>
      </c>
    </row>
    <row r="1373" spans="1:4" hidden="1" x14ac:dyDescent="0.3">
      <c r="A1373" t="s">
        <v>1222</v>
      </c>
      <c r="B1373" t="s">
        <v>3340</v>
      </c>
      <c r="D1373" t="s">
        <v>3226</v>
      </c>
    </row>
    <row r="1374" spans="1:4" hidden="1" x14ac:dyDescent="0.3">
      <c r="A1374" t="s">
        <v>3229</v>
      </c>
      <c r="B1374" t="s">
        <v>3340</v>
      </c>
      <c r="D1374" t="s">
        <v>3226</v>
      </c>
    </row>
    <row r="1375" spans="1:4" hidden="1" x14ac:dyDescent="0.3">
      <c r="A1375" t="s">
        <v>1244</v>
      </c>
      <c r="B1375" t="s">
        <v>3340</v>
      </c>
      <c r="D1375" t="s">
        <v>3226</v>
      </c>
    </row>
    <row r="1376" spans="1:4" hidden="1" x14ac:dyDescent="0.3">
      <c r="A1376" t="s">
        <v>1239</v>
      </c>
      <c r="B1376" t="s">
        <v>3340</v>
      </c>
      <c r="D1376" t="s">
        <v>3226</v>
      </c>
    </row>
    <row r="1377" spans="1:4" hidden="1" x14ac:dyDescent="0.3">
      <c r="A1377" t="s">
        <v>581</v>
      </c>
      <c r="B1377" t="s">
        <v>3341</v>
      </c>
      <c r="D1377" t="s">
        <v>3226</v>
      </c>
    </row>
    <row r="1378" spans="1:4" hidden="1" x14ac:dyDescent="0.3">
      <c r="A1378" t="s">
        <v>652</v>
      </c>
      <c r="B1378" t="s">
        <v>3341</v>
      </c>
      <c r="D1378" t="s">
        <v>3226</v>
      </c>
    </row>
    <row r="1379" spans="1:4" hidden="1" x14ac:dyDescent="0.3">
      <c r="A1379" t="s">
        <v>3227</v>
      </c>
      <c r="B1379" t="s">
        <v>3341</v>
      </c>
      <c r="D1379" t="s">
        <v>3226</v>
      </c>
    </row>
    <row r="1380" spans="1:4" hidden="1" x14ac:dyDescent="0.3">
      <c r="A1380" t="s">
        <v>600</v>
      </c>
      <c r="B1380" t="s">
        <v>3341</v>
      </c>
      <c r="D1380" t="s">
        <v>3226</v>
      </c>
    </row>
    <row r="1381" spans="1:4" hidden="1" x14ac:dyDescent="0.3">
      <c r="A1381" t="s">
        <v>1236</v>
      </c>
      <c r="B1381" t="s">
        <v>3341</v>
      </c>
      <c r="D1381" t="s">
        <v>3226</v>
      </c>
    </row>
    <row r="1382" spans="1:4" hidden="1" x14ac:dyDescent="0.3">
      <c r="A1382" t="s">
        <v>602</v>
      </c>
      <c r="B1382" t="s">
        <v>3341</v>
      </c>
      <c r="D1382" t="s">
        <v>3226</v>
      </c>
    </row>
    <row r="1383" spans="1:4" hidden="1" x14ac:dyDescent="0.3">
      <c r="A1383" t="s">
        <v>3228</v>
      </c>
      <c r="B1383" t="s">
        <v>3341</v>
      </c>
      <c r="D1383" t="s">
        <v>3226</v>
      </c>
    </row>
    <row r="1384" spans="1:4" hidden="1" x14ac:dyDescent="0.3">
      <c r="A1384" t="s">
        <v>1222</v>
      </c>
      <c r="B1384" t="s">
        <v>3341</v>
      </c>
      <c r="D1384" t="s">
        <v>3226</v>
      </c>
    </row>
    <row r="1385" spans="1:4" hidden="1" x14ac:dyDescent="0.3">
      <c r="A1385" t="s">
        <v>3229</v>
      </c>
      <c r="B1385" t="s">
        <v>3341</v>
      </c>
      <c r="D1385" t="s">
        <v>3226</v>
      </c>
    </row>
    <row r="1386" spans="1:4" hidden="1" x14ac:dyDescent="0.3">
      <c r="A1386" t="s">
        <v>1244</v>
      </c>
      <c r="B1386" t="s">
        <v>3341</v>
      </c>
      <c r="D1386" t="s">
        <v>3226</v>
      </c>
    </row>
    <row r="1387" spans="1:4" hidden="1" x14ac:dyDescent="0.3">
      <c r="A1387" t="s">
        <v>1239</v>
      </c>
      <c r="B1387" t="s">
        <v>3341</v>
      </c>
      <c r="D1387" t="s">
        <v>3226</v>
      </c>
    </row>
    <row r="1388" spans="1:4" hidden="1" x14ac:dyDescent="0.3">
      <c r="A1388" t="s">
        <v>581</v>
      </c>
      <c r="B1388" t="s">
        <v>3342</v>
      </c>
      <c r="D1388" t="s">
        <v>3226</v>
      </c>
    </row>
    <row r="1389" spans="1:4" hidden="1" x14ac:dyDescent="0.3">
      <c r="A1389" t="s">
        <v>652</v>
      </c>
      <c r="B1389" t="s">
        <v>3342</v>
      </c>
      <c r="D1389" t="s">
        <v>3226</v>
      </c>
    </row>
    <row r="1390" spans="1:4" hidden="1" x14ac:dyDescent="0.3">
      <c r="A1390" t="s">
        <v>3227</v>
      </c>
      <c r="B1390" t="s">
        <v>3342</v>
      </c>
      <c r="D1390" t="s">
        <v>3226</v>
      </c>
    </row>
    <row r="1391" spans="1:4" hidden="1" x14ac:dyDescent="0.3">
      <c r="A1391" t="s">
        <v>600</v>
      </c>
      <c r="B1391" t="s">
        <v>3342</v>
      </c>
      <c r="D1391" t="s">
        <v>3226</v>
      </c>
    </row>
    <row r="1392" spans="1:4" hidden="1" x14ac:dyDescent="0.3">
      <c r="A1392" t="s">
        <v>1236</v>
      </c>
      <c r="B1392" t="s">
        <v>3342</v>
      </c>
      <c r="D1392" t="s">
        <v>3226</v>
      </c>
    </row>
    <row r="1393" spans="1:4" hidden="1" x14ac:dyDescent="0.3">
      <c r="A1393" t="s">
        <v>602</v>
      </c>
      <c r="B1393" t="s">
        <v>3342</v>
      </c>
      <c r="D1393" t="s">
        <v>3226</v>
      </c>
    </row>
    <row r="1394" spans="1:4" hidden="1" x14ac:dyDescent="0.3">
      <c r="A1394" t="s">
        <v>3228</v>
      </c>
      <c r="B1394" t="s">
        <v>3342</v>
      </c>
      <c r="D1394" t="s">
        <v>3226</v>
      </c>
    </row>
    <row r="1395" spans="1:4" hidden="1" x14ac:dyDescent="0.3">
      <c r="A1395" t="s">
        <v>1222</v>
      </c>
      <c r="B1395" t="s">
        <v>3342</v>
      </c>
      <c r="D1395" t="s">
        <v>3226</v>
      </c>
    </row>
    <row r="1396" spans="1:4" hidden="1" x14ac:dyDescent="0.3">
      <c r="A1396" t="s">
        <v>3229</v>
      </c>
      <c r="B1396" t="s">
        <v>3342</v>
      </c>
      <c r="D1396" t="s">
        <v>3226</v>
      </c>
    </row>
    <row r="1397" spans="1:4" hidden="1" x14ac:dyDescent="0.3">
      <c r="A1397" t="s">
        <v>1244</v>
      </c>
      <c r="B1397" t="s">
        <v>3342</v>
      </c>
      <c r="D1397" t="s">
        <v>3226</v>
      </c>
    </row>
    <row r="1398" spans="1:4" hidden="1" x14ac:dyDescent="0.3">
      <c r="A1398" t="s">
        <v>1239</v>
      </c>
      <c r="B1398" t="s">
        <v>3342</v>
      </c>
      <c r="D1398" t="s">
        <v>3226</v>
      </c>
    </row>
    <row r="1399" spans="1:4" hidden="1" x14ac:dyDescent="0.3">
      <c r="A1399" t="s">
        <v>581</v>
      </c>
      <c r="B1399" t="s">
        <v>3343</v>
      </c>
      <c r="D1399" t="s">
        <v>3226</v>
      </c>
    </row>
    <row r="1400" spans="1:4" hidden="1" x14ac:dyDescent="0.3">
      <c r="A1400" t="s">
        <v>652</v>
      </c>
      <c r="B1400" t="s">
        <v>3343</v>
      </c>
      <c r="D1400" t="s">
        <v>3226</v>
      </c>
    </row>
    <row r="1401" spans="1:4" hidden="1" x14ac:dyDescent="0.3">
      <c r="A1401" t="s">
        <v>3227</v>
      </c>
      <c r="B1401" t="s">
        <v>3343</v>
      </c>
      <c r="D1401" t="s">
        <v>3226</v>
      </c>
    </row>
    <row r="1402" spans="1:4" hidden="1" x14ac:dyDescent="0.3">
      <c r="A1402" t="s">
        <v>600</v>
      </c>
      <c r="B1402" t="s">
        <v>3343</v>
      </c>
      <c r="D1402" t="s">
        <v>3226</v>
      </c>
    </row>
    <row r="1403" spans="1:4" hidden="1" x14ac:dyDescent="0.3">
      <c r="A1403" t="s">
        <v>1236</v>
      </c>
      <c r="B1403" t="s">
        <v>3343</v>
      </c>
      <c r="D1403" t="s">
        <v>3226</v>
      </c>
    </row>
    <row r="1404" spans="1:4" hidden="1" x14ac:dyDescent="0.3">
      <c r="A1404" t="s">
        <v>602</v>
      </c>
      <c r="B1404" t="s">
        <v>3343</v>
      </c>
      <c r="D1404" t="s">
        <v>3226</v>
      </c>
    </row>
    <row r="1405" spans="1:4" hidden="1" x14ac:dyDescent="0.3">
      <c r="A1405" t="s">
        <v>3228</v>
      </c>
      <c r="B1405" t="s">
        <v>3343</v>
      </c>
      <c r="D1405" t="s">
        <v>3226</v>
      </c>
    </row>
    <row r="1406" spans="1:4" hidden="1" x14ac:dyDescent="0.3">
      <c r="A1406" t="s">
        <v>1222</v>
      </c>
      <c r="B1406" t="s">
        <v>3343</v>
      </c>
      <c r="D1406" t="s">
        <v>3226</v>
      </c>
    </row>
    <row r="1407" spans="1:4" hidden="1" x14ac:dyDescent="0.3">
      <c r="A1407" t="s">
        <v>3229</v>
      </c>
      <c r="B1407" t="s">
        <v>3343</v>
      </c>
      <c r="D1407" t="s">
        <v>3226</v>
      </c>
    </row>
    <row r="1408" spans="1:4" hidden="1" x14ac:dyDescent="0.3">
      <c r="A1408" t="s">
        <v>1244</v>
      </c>
      <c r="B1408" t="s">
        <v>3343</v>
      </c>
      <c r="D1408" t="s">
        <v>3226</v>
      </c>
    </row>
    <row r="1409" spans="1:4" hidden="1" x14ac:dyDescent="0.3">
      <c r="A1409" t="s">
        <v>1239</v>
      </c>
      <c r="B1409" t="s">
        <v>3343</v>
      </c>
      <c r="D1409" t="s">
        <v>3226</v>
      </c>
    </row>
    <row r="1410" spans="1:4" hidden="1" x14ac:dyDescent="0.3">
      <c r="A1410" t="s">
        <v>581</v>
      </c>
      <c r="B1410" t="s">
        <v>3344</v>
      </c>
      <c r="D1410" t="s">
        <v>3226</v>
      </c>
    </row>
    <row r="1411" spans="1:4" hidden="1" x14ac:dyDescent="0.3">
      <c r="A1411" t="s">
        <v>652</v>
      </c>
      <c r="B1411" t="s">
        <v>3344</v>
      </c>
      <c r="D1411" t="s">
        <v>3226</v>
      </c>
    </row>
    <row r="1412" spans="1:4" hidden="1" x14ac:dyDescent="0.3">
      <c r="A1412" t="s">
        <v>3227</v>
      </c>
      <c r="B1412" t="s">
        <v>3344</v>
      </c>
      <c r="D1412" t="s">
        <v>3226</v>
      </c>
    </row>
    <row r="1413" spans="1:4" hidden="1" x14ac:dyDescent="0.3">
      <c r="A1413" t="s">
        <v>600</v>
      </c>
      <c r="B1413" t="s">
        <v>3344</v>
      </c>
      <c r="D1413" t="s">
        <v>3226</v>
      </c>
    </row>
    <row r="1414" spans="1:4" hidden="1" x14ac:dyDescent="0.3">
      <c r="A1414" t="s">
        <v>1236</v>
      </c>
      <c r="B1414" t="s">
        <v>3344</v>
      </c>
      <c r="D1414" t="s">
        <v>3226</v>
      </c>
    </row>
    <row r="1415" spans="1:4" hidden="1" x14ac:dyDescent="0.3">
      <c r="A1415" t="s">
        <v>602</v>
      </c>
      <c r="B1415" t="s">
        <v>3344</v>
      </c>
      <c r="D1415" t="s">
        <v>3226</v>
      </c>
    </row>
    <row r="1416" spans="1:4" hidden="1" x14ac:dyDescent="0.3">
      <c r="A1416" t="s">
        <v>3228</v>
      </c>
      <c r="B1416" t="s">
        <v>3344</v>
      </c>
      <c r="D1416" t="s">
        <v>3226</v>
      </c>
    </row>
    <row r="1417" spans="1:4" hidden="1" x14ac:dyDescent="0.3">
      <c r="A1417" t="s">
        <v>1222</v>
      </c>
      <c r="B1417" t="s">
        <v>3344</v>
      </c>
      <c r="D1417" t="s">
        <v>3226</v>
      </c>
    </row>
    <row r="1418" spans="1:4" hidden="1" x14ac:dyDescent="0.3">
      <c r="A1418" t="s">
        <v>3229</v>
      </c>
      <c r="B1418" t="s">
        <v>3344</v>
      </c>
      <c r="D1418" t="s">
        <v>3226</v>
      </c>
    </row>
    <row r="1419" spans="1:4" hidden="1" x14ac:dyDescent="0.3">
      <c r="A1419" t="s">
        <v>1244</v>
      </c>
      <c r="B1419" t="s">
        <v>3344</v>
      </c>
      <c r="D1419" t="s">
        <v>3226</v>
      </c>
    </row>
    <row r="1420" spans="1:4" hidden="1" x14ac:dyDescent="0.3">
      <c r="A1420" t="s">
        <v>1239</v>
      </c>
      <c r="B1420" t="s">
        <v>3344</v>
      </c>
      <c r="D1420" t="s">
        <v>3226</v>
      </c>
    </row>
    <row r="1421" spans="1:4" hidden="1" x14ac:dyDescent="0.3">
      <c r="A1421" t="s">
        <v>581</v>
      </c>
      <c r="B1421" t="s">
        <v>3345</v>
      </c>
      <c r="D1421" t="s">
        <v>3226</v>
      </c>
    </row>
    <row r="1422" spans="1:4" hidden="1" x14ac:dyDescent="0.3">
      <c r="A1422" t="s">
        <v>652</v>
      </c>
      <c r="B1422" t="s">
        <v>3345</v>
      </c>
      <c r="D1422" t="s">
        <v>3226</v>
      </c>
    </row>
    <row r="1423" spans="1:4" hidden="1" x14ac:dyDescent="0.3">
      <c r="A1423" t="s">
        <v>3227</v>
      </c>
      <c r="B1423" t="s">
        <v>3345</v>
      </c>
      <c r="D1423" t="s">
        <v>3226</v>
      </c>
    </row>
    <row r="1424" spans="1:4" hidden="1" x14ac:dyDescent="0.3">
      <c r="A1424" t="s">
        <v>600</v>
      </c>
      <c r="B1424" t="s">
        <v>3345</v>
      </c>
      <c r="D1424" t="s">
        <v>3226</v>
      </c>
    </row>
    <row r="1425" spans="1:4" hidden="1" x14ac:dyDescent="0.3">
      <c r="A1425" t="s">
        <v>1236</v>
      </c>
      <c r="B1425" t="s">
        <v>3345</v>
      </c>
      <c r="D1425" t="s">
        <v>3226</v>
      </c>
    </row>
    <row r="1426" spans="1:4" hidden="1" x14ac:dyDescent="0.3">
      <c r="A1426" t="s">
        <v>602</v>
      </c>
      <c r="B1426" t="s">
        <v>3345</v>
      </c>
      <c r="D1426" t="s">
        <v>3226</v>
      </c>
    </row>
    <row r="1427" spans="1:4" hidden="1" x14ac:dyDescent="0.3">
      <c r="A1427" t="s">
        <v>3228</v>
      </c>
      <c r="B1427" t="s">
        <v>3345</v>
      </c>
      <c r="D1427" t="s">
        <v>3226</v>
      </c>
    </row>
    <row r="1428" spans="1:4" hidden="1" x14ac:dyDescent="0.3">
      <c r="A1428" t="s">
        <v>1222</v>
      </c>
      <c r="B1428" t="s">
        <v>3345</v>
      </c>
      <c r="D1428" t="s">
        <v>3226</v>
      </c>
    </row>
    <row r="1429" spans="1:4" hidden="1" x14ac:dyDescent="0.3">
      <c r="A1429" t="s">
        <v>3229</v>
      </c>
      <c r="B1429" t="s">
        <v>3345</v>
      </c>
      <c r="D1429" t="s">
        <v>3226</v>
      </c>
    </row>
    <row r="1430" spans="1:4" hidden="1" x14ac:dyDescent="0.3">
      <c r="A1430" t="s">
        <v>1244</v>
      </c>
      <c r="B1430" t="s">
        <v>3345</v>
      </c>
      <c r="D1430" t="s">
        <v>3226</v>
      </c>
    </row>
    <row r="1431" spans="1:4" hidden="1" x14ac:dyDescent="0.3">
      <c r="A1431" t="s">
        <v>1239</v>
      </c>
      <c r="B1431" t="s">
        <v>3345</v>
      </c>
      <c r="D1431" t="s">
        <v>3226</v>
      </c>
    </row>
    <row r="1432" spans="1:4" hidden="1" x14ac:dyDescent="0.3">
      <c r="A1432" t="s">
        <v>581</v>
      </c>
      <c r="B1432" t="s">
        <v>3346</v>
      </c>
      <c r="D1432" t="s">
        <v>3226</v>
      </c>
    </row>
    <row r="1433" spans="1:4" hidden="1" x14ac:dyDescent="0.3">
      <c r="A1433" t="s">
        <v>652</v>
      </c>
      <c r="B1433" t="s">
        <v>3346</v>
      </c>
      <c r="D1433" t="s">
        <v>3226</v>
      </c>
    </row>
    <row r="1434" spans="1:4" hidden="1" x14ac:dyDescent="0.3">
      <c r="A1434" t="s">
        <v>3227</v>
      </c>
      <c r="B1434" t="s">
        <v>3346</v>
      </c>
      <c r="D1434" t="s">
        <v>3226</v>
      </c>
    </row>
    <row r="1435" spans="1:4" hidden="1" x14ac:dyDescent="0.3">
      <c r="A1435" t="s">
        <v>600</v>
      </c>
      <c r="B1435" t="s">
        <v>3346</v>
      </c>
      <c r="D1435" t="s">
        <v>3226</v>
      </c>
    </row>
    <row r="1436" spans="1:4" hidden="1" x14ac:dyDescent="0.3">
      <c r="A1436" t="s">
        <v>1236</v>
      </c>
      <c r="B1436" t="s">
        <v>3346</v>
      </c>
      <c r="D1436" t="s">
        <v>3226</v>
      </c>
    </row>
    <row r="1437" spans="1:4" hidden="1" x14ac:dyDescent="0.3">
      <c r="A1437" t="s">
        <v>602</v>
      </c>
      <c r="B1437" t="s">
        <v>3346</v>
      </c>
      <c r="D1437" t="s">
        <v>3226</v>
      </c>
    </row>
    <row r="1438" spans="1:4" hidden="1" x14ac:dyDescent="0.3">
      <c r="A1438" t="s">
        <v>3228</v>
      </c>
      <c r="B1438" t="s">
        <v>3346</v>
      </c>
      <c r="D1438" t="s">
        <v>3226</v>
      </c>
    </row>
    <row r="1439" spans="1:4" hidden="1" x14ac:dyDescent="0.3">
      <c r="A1439" t="s">
        <v>1222</v>
      </c>
      <c r="B1439" t="s">
        <v>3346</v>
      </c>
      <c r="D1439" t="s">
        <v>3226</v>
      </c>
    </row>
    <row r="1440" spans="1:4" hidden="1" x14ac:dyDescent="0.3">
      <c r="A1440" t="s">
        <v>3229</v>
      </c>
      <c r="B1440" t="s">
        <v>3346</v>
      </c>
      <c r="D1440" t="s">
        <v>3226</v>
      </c>
    </row>
    <row r="1441" spans="1:4" hidden="1" x14ac:dyDescent="0.3">
      <c r="A1441" t="s">
        <v>1244</v>
      </c>
      <c r="B1441" t="s">
        <v>3346</v>
      </c>
      <c r="D1441" t="s">
        <v>3226</v>
      </c>
    </row>
    <row r="1442" spans="1:4" hidden="1" x14ac:dyDescent="0.3">
      <c r="A1442" t="s">
        <v>1239</v>
      </c>
      <c r="B1442" t="s">
        <v>3346</v>
      </c>
      <c r="D1442" t="s">
        <v>3226</v>
      </c>
    </row>
    <row r="1443" spans="1:4" hidden="1" x14ac:dyDescent="0.3">
      <c r="A1443" t="s">
        <v>581</v>
      </c>
      <c r="B1443" t="s">
        <v>3347</v>
      </c>
      <c r="D1443" t="s">
        <v>3226</v>
      </c>
    </row>
    <row r="1444" spans="1:4" hidden="1" x14ac:dyDescent="0.3">
      <c r="A1444" t="s">
        <v>652</v>
      </c>
      <c r="B1444" t="s">
        <v>3347</v>
      </c>
      <c r="D1444" t="s">
        <v>3226</v>
      </c>
    </row>
    <row r="1445" spans="1:4" hidden="1" x14ac:dyDescent="0.3">
      <c r="A1445" t="s">
        <v>3227</v>
      </c>
      <c r="B1445" t="s">
        <v>3347</v>
      </c>
      <c r="D1445" t="s">
        <v>3226</v>
      </c>
    </row>
    <row r="1446" spans="1:4" hidden="1" x14ac:dyDescent="0.3">
      <c r="A1446" t="s">
        <v>600</v>
      </c>
      <c r="B1446" t="s">
        <v>3347</v>
      </c>
      <c r="D1446" t="s">
        <v>3226</v>
      </c>
    </row>
    <row r="1447" spans="1:4" hidden="1" x14ac:dyDescent="0.3">
      <c r="A1447" t="s">
        <v>1236</v>
      </c>
      <c r="B1447" t="s">
        <v>3347</v>
      </c>
      <c r="D1447" t="s">
        <v>3226</v>
      </c>
    </row>
    <row r="1448" spans="1:4" hidden="1" x14ac:dyDescent="0.3">
      <c r="A1448" t="s">
        <v>602</v>
      </c>
      <c r="B1448" t="s">
        <v>3347</v>
      </c>
      <c r="D1448" t="s">
        <v>3226</v>
      </c>
    </row>
    <row r="1449" spans="1:4" hidden="1" x14ac:dyDescent="0.3">
      <c r="A1449" t="s">
        <v>3228</v>
      </c>
      <c r="B1449" t="s">
        <v>3347</v>
      </c>
      <c r="D1449" t="s">
        <v>3226</v>
      </c>
    </row>
    <row r="1450" spans="1:4" hidden="1" x14ac:dyDescent="0.3">
      <c r="A1450" t="s">
        <v>1222</v>
      </c>
      <c r="B1450" t="s">
        <v>3347</v>
      </c>
      <c r="D1450" t="s">
        <v>3226</v>
      </c>
    </row>
    <row r="1451" spans="1:4" hidden="1" x14ac:dyDescent="0.3">
      <c r="A1451" t="s">
        <v>3229</v>
      </c>
      <c r="B1451" t="s">
        <v>3347</v>
      </c>
      <c r="D1451" t="s">
        <v>3226</v>
      </c>
    </row>
    <row r="1452" spans="1:4" hidden="1" x14ac:dyDescent="0.3">
      <c r="A1452" t="s">
        <v>1244</v>
      </c>
      <c r="B1452" t="s">
        <v>3347</v>
      </c>
      <c r="D1452" t="s">
        <v>3226</v>
      </c>
    </row>
    <row r="1453" spans="1:4" hidden="1" x14ac:dyDescent="0.3">
      <c r="A1453" t="s">
        <v>1239</v>
      </c>
      <c r="B1453" t="s">
        <v>3347</v>
      </c>
      <c r="D1453" t="s">
        <v>3226</v>
      </c>
    </row>
    <row r="1454" spans="1:4" hidden="1" x14ac:dyDescent="0.3">
      <c r="A1454" t="s">
        <v>581</v>
      </c>
      <c r="B1454" t="s">
        <v>3348</v>
      </c>
      <c r="D1454" t="s">
        <v>3226</v>
      </c>
    </row>
    <row r="1455" spans="1:4" hidden="1" x14ac:dyDescent="0.3">
      <c r="A1455" t="s">
        <v>652</v>
      </c>
      <c r="B1455" t="s">
        <v>3348</v>
      </c>
      <c r="D1455" t="s">
        <v>3226</v>
      </c>
    </row>
    <row r="1456" spans="1:4" hidden="1" x14ac:dyDescent="0.3">
      <c r="A1456" t="s">
        <v>3227</v>
      </c>
      <c r="B1456" t="s">
        <v>3348</v>
      </c>
      <c r="D1456" t="s">
        <v>3226</v>
      </c>
    </row>
    <row r="1457" spans="1:4" hidden="1" x14ac:dyDescent="0.3">
      <c r="A1457" t="s">
        <v>600</v>
      </c>
      <c r="B1457" t="s">
        <v>3348</v>
      </c>
      <c r="D1457" t="s">
        <v>3226</v>
      </c>
    </row>
    <row r="1458" spans="1:4" hidden="1" x14ac:dyDescent="0.3">
      <c r="A1458" t="s">
        <v>1236</v>
      </c>
      <c r="B1458" t="s">
        <v>3348</v>
      </c>
      <c r="D1458" t="s">
        <v>3226</v>
      </c>
    </row>
    <row r="1459" spans="1:4" hidden="1" x14ac:dyDescent="0.3">
      <c r="A1459" t="s">
        <v>602</v>
      </c>
      <c r="B1459" t="s">
        <v>3348</v>
      </c>
      <c r="D1459" t="s">
        <v>3226</v>
      </c>
    </row>
    <row r="1460" spans="1:4" hidden="1" x14ac:dyDescent="0.3">
      <c r="A1460" t="s">
        <v>3228</v>
      </c>
      <c r="B1460" t="s">
        <v>3348</v>
      </c>
      <c r="D1460" t="s">
        <v>3226</v>
      </c>
    </row>
    <row r="1461" spans="1:4" hidden="1" x14ac:dyDescent="0.3">
      <c r="A1461" t="s">
        <v>1222</v>
      </c>
      <c r="B1461" t="s">
        <v>3348</v>
      </c>
      <c r="D1461" t="s">
        <v>3226</v>
      </c>
    </row>
    <row r="1462" spans="1:4" hidden="1" x14ac:dyDescent="0.3">
      <c r="A1462" t="s">
        <v>3229</v>
      </c>
      <c r="B1462" t="s">
        <v>3348</v>
      </c>
      <c r="D1462" t="s">
        <v>3226</v>
      </c>
    </row>
    <row r="1463" spans="1:4" hidden="1" x14ac:dyDescent="0.3">
      <c r="A1463" t="s">
        <v>1244</v>
      </c>
      <c r="B1463" t="s">
        <v>3348</v>
      </c>
      <c r="D1463" t="s">
        <v>3226</v>
      </c>
    </row>
    <row r="1464" spans="1:4" hidden="1" x14ac:dyDescent="0.3">
      <c r="A1464" t="s">
        <v>1239</v>
      </c>
      <c r="B1464" t="s">
        <v>3348</v>
      </c>
      <c r="D1464" t="s">
        <v>3226</v>
      </c>
    </row>
    <row r="1465" spans="1:4" hidden="1" x14ac:dyDescent="0.3">
      <c r="A1465" t="s">
        <v>581</v>
      </c>
      <c r="B1465" t="s">
        <v>3349</v>
      </c>
      <c r="D1465" t="s">
        <v>3226</v>
      </c>
    </row>
    <row r="1466" spans="1:4" hidden="1" x14ac:dyDescent="0.3">
      <c r="A1466" t="s">
        <v>652</v>
      </c>
      <c r="B1466" t="s">
        <v>3349</v>
      </c>
      <c r="D1466" t="s">
        <v>3226</v>
      </c>
    </row>
    <row r="1467" spans="1:4" hidden="1" x14ac:dyDescent="0.3">
      <c r="A1467" t="s">
        <v>3227</v>
      </c>
      <c r="B1467" t="s">
        <v>3349</v>
      </c>
      <c r="D1467" t="s">
        <v>3226</v>
      </c>
    </row>
    <row r="1468" spans="1:4" hidden="1" x14ac:dyDescent="0.3">
      <c r="A1468" t="s">
        <v>600</v>
      </c>
      <c r="B1468" t="s">
        <v>3349</v>
      </c>
      <c r="D1468" t="s">
        <v>3226</v>
      </c>
    </row>
    <row r="1469" spans="1:4" hidden="1" x14ac:dyDescent="0.3">
      <c r="A1469" t="s">
        <v>1236</v>
      </c>
      <c r="B1469" t="s">
        <v>3349</v>
      </c>
      <c r="D1469" t="s">
        <v>3226</v>
      </c>
    </row>
    <row r="1470" spans="1:4" hidden="1" x14ac:dyDescent="0.3">
      <c r="A1470" t="s">
        <v>602</v>
      </c>
      <c r="B1470" t="s">
        <v>3349</v>
      </c>
      <c r="D1470" t="s">
        <v>3226</v>
      </c>
    </row>
    <row r="1471" spans="1:4" hidden="1" x14ac:dyDescent="0.3">
      <c r="A1471" t="s">
        <v>3228</v>
      </c>
      <c r="B1471" t="s">
        <v>3349</v>
      </c>
      <c r="D1471" t="s">
        <v>3226</v>
      </c>
    </row>
    <row r="1472" spans="1:4" hidden="1" x14ac:dyDescent="0.3">
      <c r="A1472" t="s">
        <v>1222</v>
      </c>
      <c r="B1472" t="s">
        <v>3349</v>
      </c>
      <c r="D1472" t="s">
        <v>3226</v>
      </c>
    </row>
    <row r="1473" spans="1:4" hidden="1" x14ac:dyDescent="0.3">
      <c r="A1473" t="s">
        <v>3229</v>
      </c>
      <c r="B1473" t="s">
        <v>3349</v>
      </c>
      <c r="D1473" t="s">
        <v>3226</v>
      </c>
    </row>
    <row r="1474" spans="1:4" hidden="1" x14ac:dyDescent="0.3">
      <c r="A1474" t="s">
        <v>1244</v>
      </c>
      <c r="B1474" t="s">
        <v>3349</v>
      </c>
      <c r="D1474" t="s">
        <v>3226</v>
      </c>
    </row>
    <row r="1475" spans="1:4" hidden="1" x14ac:dyDescent="0.3">
      <c r="A1475" t="s">
        <v>1239</v>
      </c>
      <c r="B1475" t="s">
        <v>3349</v>
      </c>
      <c r="D1475" t="s">
        <v>3226</v>
      </c>
    </row>
    <row r="1476" spans="1:4" hidden="1" x14ac:dyDescent="0.3">
      <c r="A1476" t="s">
        <v>581</v>
      </c>
      <c r="B1476" t="s">
        <v>3350</v>
      </c>
      <c r="D1476" t="s">
        <v>3226</v>
      </c>
    </row>
    <row r="1477" spans="1:4" hidden="1" x14ac:dyDescent="0.3">
      <c r="A1477" t="s">
        <v>652</v>
      </c>
      <c r="B1477" t="s">
        <v>3350</v>
      </c>
      <c r="D1477" t="s">
        <v>3226</v>
      </c>
    </row>
    <row r="1478" spans="1:4" hidden="1" x14ac:dyDescent="0.3">
      <c r="A1478" t="s">
        <v>3227</v>
      </c>
      <c r="B1478" t="s">
        <v>3350</v>
      </c>
      <c r="D1478" t="s">
        <v>3226</v>
      </c>
    </row>
    <row r="1479" spans="1:4" hidden="1" x14ac:dyDescent="0.3">
      <c r="A1479" t="s">
        <v>600</v>
      </c>
      <c r="B1479" t="s">
        <v>3350</v>
      </c>
      <c r="D1479" t="s">
        <v>3226</v>
      </c>
    </row>
    <row r="1480" spans="1:4" hidden="1" x14ac:dyDescent="0.3">
      <c r="A1480" t="s">
        <v>1236</v>
      </c>
      <c r="B1480" t="s">
        <v>3350</v>
      </c>
      <c r="D1480" t="s">
        <v>3226</v>
      </c>
    </row>
    <row r="1481" spans="1:4" hidden="1" x14ac:dyDescent="0.3">
      <c r="A1481" t="s">
        <v>602</v>
      </c>
      <c r="B1481" t="s">
        <v>3350</v>
      </c>
      <c r="D1481" t="s">
        <v>3226</v>
      </c>
    </row>
    <row r="1482" spans="1:4" hidden="1" x14ac:dyDescent="0.3">
      <c r="A1482" t="s">
        <v>3228</v>
      </c>
      <c r="B1482" t="s">
        <v>3350</v>
      </c>
      <c r="D1482" t="s">
        <v>3226</v>
      </c>
    </row>
    <row r="1483" spans="1:4" hidden="1" x14ac:dyDescent="0.3">
      <c r="A1483" t="s">
        <v>1222</v>
      </c>
      <c r="B1483" t="s">
        <v>3350</v>
      </c>
      <c r="D1483" t="s">
        <v>3226</v>
      </c>
    </row>
    <row r="1484" spans="1:4" hidden="1" x14ac:dyDescent="0.3">
      <c r="A1484" t="s">
        <v>3229</v>
      </c>
      <c r="B1484" t="s">
        <v>3350</v>
      </c>
      <c r="D1484" t="s">
        <v>3226</v>
      </c>
    </row>
    <row r="1485" spans="1:4" hidden="1" x14ac:dyDescent="0.3">
      <c r="A1485" t="s">
        <v>1244</v>
      </c>
      <c r="B1485" t="s">
        <v>3350</v>
      </c>
      <c r="D1485" t="s">
        <v>3226</v>
      </c>
    </row>
    <row r="1486" spans="1:4" hidden="1" x14ac:dyDescent="0.3">
      <c r="A1486" t="s">
        <v>1239</v>
      </c>
      <c r="B1486" t="s">
        <v>3350</v>
      </c>
      <c r="D1486" t="s">
        <v>3226</v>
      </c>
    </row>
    <row r="1487" spans="1:4" hidden="1" x14ac:dyDescent="0.3">
      <c r="A1487" t="s">
        <v>581</v>
      </c>
      <c r="B1487" t="s">
        <v>3351</v>
      </c>
      <c r="D1487" t="s">
        <v>3226</v>
      </c>
    </row>
    <row r="1488" spans="1:4" hidden="1" x14ac:dyDescent="0.3">
      <c r="A1488" t="s">
        <v>652</v>
      </c>
      <c r="B1488" t="s">
        <v>3351</v>
      </c>
      <c r="D1488" t="s">
        <v>3226</v>
      </c>
    </row>
    <row r="1489" spans="1:4" hidden="1" x14ac:dyDescent="0.3">
      <c r="A1489" t="s">
        <v>3227</v>
      </c>
      <c r="B1489" t="s">
        <v>3351</v>
      </c>
      <c r="D1489" t="s">
        <v>3226</v>
      </c>
    </row>
    <row r="1490" spans="1:4" hidden="1" x14ac:dyDescent="0.3">
      <c r="A1490" t="s">
        <v>600</v>
      </c>
      <c r="B1490" t="s">
        <v>3351</v>
      </c>
      <c r="D1490" t="s">
        <v>3226</v>
      </c>
    </row>
    <row r="1491" spans="1:4" hidden="1" x14ac:dyDescent="0.3">
      <c r="A1491" t="s">
        <v>1236</v>
      </c>
      <c r="B1491" t="s">
        <v>3351</v>
      </c>
      <c r="D1491" t="s">
        <v>3226</v>
      </c>
    </row>
    <row r="1492" spans="1:4" hidden="1" x14ac:dyDescent="0.3">
      <c r="A1492" t="s">
        <v>602</v>
      </c>
      <c r="B1492" t="s">
        <v>3351</v>
      </c>
      <c r="D1492" t="s">
        <v>3226</v>
      </c>
    </row>
    <row r="1493" spans="1:4" hidden="1" x14ac:dyDescent="0.3">
      <c r="A1493" t="s">
        <v>3228</v>
      </c>
      <c r="B1493" t="s">
        <v>3351</v>
      </c>
      <c r="D1493" t="s">
        <v>3226</v>
      </c>
    </row>
    <row r="1494" spans="1:4" hidden="1" x14ac:dyDescent="0.3">
      <c r="A1494" t="s">
        <v>1222</v>
      </c>
      <c r="B1494" t="s">
        <v>3351</v>
      </c>
      <c r="D1494" t="s">
        <v>3226</v>
      </c>
    </row>
    <row r="1495" spans="1:4" hidden="1" x14ac:dyDescent="0.3">
      <c r="A1495" t="s">
        <v>3229</v>
      </c>
      <c r="B1495" t="s">
        <v>3351</v>
      </c>
      <c r="D1495" t="s">
        <v>3226</v>
      </c>
    </row>
    <row r="1496" spans="1:4" hidden="1" x14ac:dyDescent="0.3">
      <c r="A1496" t="s">
        <v>1244</v>
      </c>
      <c r="B1496" t="s">
        <v>3351</v>
      </c>
      <c r="D1496" t="s">
        <v>3226</v>
      </c>
    </row>
    <row r="1497" spans="1:4" hidden="1" x14ac:dyDescent="0.3">
      <c r="A1497" t="s">
        <v>1239</v>
      </c>
      <c r="B1497" t="s">
        <v>3351</v>
      </c>
      <c r="D1497" t="s">
        <v>3226</v>
      </c>
    </row>
    <row r="1498" spans="1:4" hidden="1" x14ac:dyDescent="0.3">
      <c r="A1498" t="s">
        <v>581</v>
      </c>
      <c r="B1498" t="s">
        <v>3352</v>
      </c>
      <c r="D1498" t="s">
        <v>3226</v>
      </c>
    </row>
    <row r="1499" spans="1:4" hidden="1" x14ac:dyDescent="0.3">
      <c r="A1499" t="s">
        <v>652</v>
      </c>
      <c r="B1499" t="s">
        <v>3352</v>
      </c>
      <c r="D1499" t="s">
        <v>3226</v>
      </c>
    </row>
    <row r="1500" spans="1:4" hidden="1" x14ac:dyDescent="0.3">
      <c r="A1500" t="s">
        <v>3227</v>
      </c>
      <c r="B1500" t="s">
        <v>3352</v>
      </c>
      <c r="D1500" t="s">
        <v>3226</v>
      </c>
    </row>
    <row r="1501" spans="1:4" hidden="1" x14ac:dyDescent="0.3">
      <c r="A1501" t="s">
        <v>600</v>
      </c>
      <c r="B1501" t="s">
        <v>3352</v>
      </c>
      <c r="D1501" t="s">
        <v>3226</v>
      </c>
    </row>
    <row r="1502" spans="1:4" hidden="1" x14ac:dyDescent="0.3">
      <c r="A1502" t="s">
        <v>1236</v>
      </c>
      <c r="B1502" t="s">
        <v>3352</v>
      </c>
      <c r="D1502" t="s">
        <v>3226</v>
      </c>
    </row>
    <row r="1503" spans="1:4" hidden="1" x14ac:dyDescent="0.3">
      <c r="A1503" t="s">
        <v>602</v>
      </c>
      <c r="B1503" t="s">
        <v>3352</v>
      </c>
      <c r="D1503" t="s">
        <v>3226</v>
      </c>
    </row>
    <row r="1504" spans="1:4" hidden="1" x14ac:dyDescent="0.3">
      <c r="A1504" t="s">
        <v>3228</v>
      </c>
      <c r="B1504" t="s">
        <v>3352</v>
      </c>
      <c r="D1504" t="s">
        <v>3226</v>
      </c>
    </row>
    <row r="1505" spans="1:4" hidden="1" x14ac:dyDescent="0.3">
      <c r="A1505" t="s">
        <v>1222</v>
      </c>
      <c r="B1505" t="s">
        <v>3352</v>
      </c>
      <c r="D1505" t="s">
        <v>3226</v>
      </c>
    </row>
    <row r="1506" spans="1:4" hidden="1" x14ac:dyDescent="0.3">
      <c r="A1506" t="s">
        <v>3229</v>
      </c>
      <c r="B1506" t="s">
        <v>3352</v>
      </c>
      <c r="D1506" t="s">
        <v>3226</v>
      </c>
    </row>
    <row r="1507" spans="1:4" hidden="1" x14ac:dyDescent="0.3">
      <c r="A1507" t="s">
        <v>1244</v>
      </c>
      <c r="B1507" t="s">
        <v>3352</v>
      </c>
      <c r="D1507" t="s">
        <v>3226</v>
      </c>
    </row>
    <row r="1508" spans="1:4" hidden="1" x14ac:dyDescent="0.3">
      <c r="A1508" t="s">
        <v>1239</v>
      </c>
      <c r="B1508" t="s">
        <v>3352</v>
      </c>
      <c r="D1508" t="s">
        <v>3226</v>
      </c>
    </row>
    <row r="1509" spans="1:4" hidden="1" x14ac:dyDescent="0.3">
      <c r="A1509" t="s">
        <v>581</v>
      </c>
      <c r="B1509" t="s">
        <v>3353</v>
      </c>
      <c r="D1509" t="s">
        <v>3226</v>
      </c>
    </row>
    <row r="1510" spans="1:4" hidden="1" x14ac:dyDescent="0.3">
      <c r="A1510" t="s">
        <v>652</v>
      </c>
      <c r="B1510" t="s">
        <v>3353</v>
      </c>
      <c r="D1510" t="s">
        <v>3226</v>
      </c>
    </row>
    <row r="1511" spans="1:4" hidden="1" x14ac:dyDescent="0.3">
      <c r="A1511" t="s">
        <v>3227</v>
      </c>
      <c r="B1511" t="s">
        <v>3353</v>
      </c>
      <c r="D1511" t="s">
        <v>3226</v>
      </c>
    </row>
    <row r="1512" spans="1:4" hidden="1" x14ac:dyDescent="0.3">
      <c r="A1512" t="s">
        <v>600</v>
      </c>
      <c r="B1512" t="s">
        <v>3353</v>
      </c>
      <c r="D1512" t="s">
        <v>3226</v>
      </c>
    </row>
    <row r="1513" spans="1:4" hidden="1" x14ac:dyDescent="0.3">
      <c r="A1513" t="s">
        <v>1236</v>
      </c>
      <c r="B1513" t="s">
        <v>3353</v>
      </c>
      <c r="D1513" t="s">
        <v>3226</v>
      </c>
    </row>
    <row r="1514" spans="1:4" hidden="1" x14ac:dyDescent="0.3">
      <c r="A1514" t="s">
        <v>602</v>
      </c>
      <c r="B1514" t="s">
        <v>3353</v>
      </c>
      <c r="D1514" t="s">
        <v>3226</v>
      </c>
    </row>
    <row r="1515" spans="1:4" hidden="1" x14ac:dyDescent="0.3">
      <c r="A1515" t="s">
        <v>3228</v>
      </c>
      <c r="B1515" t="s">
        <v>3353</v>
      </c>
      <c r="D1515" t="s">
        <v>3226</v>
      </c>
    </row>
    <row r="1516" spans="1:4" hidden="1" x14ac:dyDescent="0.3">
      <c r="A1516" t="s">
        <v>1222</v>
      </c>
      <c r="B1516" t="s">
        <v>3353</v>
      </c>
      <c r="D1516" t="s">
        <v>3226</v>
      </c>
    </row>
    <row r="1517" spans="1:4" hidden="1" x14ac:dyDescent="0.3">
      <c r="A1517" t="s">
        <v>3229</v>
      </c>
      <c r="B1517" t="s">
        <v>3353</v>
      </c>
      <c r="D1517" t="s">
        <v>3226</v>
      </c>
    </row>
    <row r="1518" spans="1:4" hidden="1" x14ac:dyDescent="0.3">
      <c r="A1518" t="s">
        <v>1244</v>
      </c>
      <c r="B1518" t="s">
        <v>3353</v>
      </c>
      <c r="D1518" t="s">
        <v>3226</v>
      </c>
    </row>
    <row r="1519" spans="1:4" hidden="1" x14ac:dyDescent="0.3">
      <c r="A1519" t="s">
        <v>1239</v>
      </c>
      <c r="B1519" t="s">
        <v>3353</v>
      </c>
      <c r="D1519" t="s">
        <v>3226</v>
      </c>
    </row>
    <row r="1520" spans="1:4" hidden="1" x14ac:dyDescent="0.3">
      <c r="A1520" t="s">
        <v>581</v>
      </c>
      <c r="B1520" t="s">
        <v>3354</v>
      </c>
      <c r="D1520" t="s">
        <v>3226</v>
      </c>
    </row>
    <row r="1521" spans="1:4" hidden="1" x14ac:dyDescent="0.3">
      <c r="A1521" t="s">
        <v>652</v>
      </c>
      <c r="B1521" t="s">
        <v>3354</v>
      </c>
      <c r="D1521" t="s">
        <v>3226</v>
      </c>
    </row>
    <row r="1522" spans="1:4" hidden="1" x14ac:dyDescent="0.3">
      <c r="A1522" t="s">
        <v>3227</v>
      </c>
      <c r="B1522" t="s">
        <v>3354</v>
      </c>
      <c r="D1522" t="s">
        <v>3226</v>
      </c>
    </row>
    <row r="1523" spans="1:4" hidden="1" x14ac:dyDescent="0.3">
      <c r="A1523" t="s">
        <v>600</v>
      </c>
      <c r="B1523" t="s">
        <v>3354</v>
      </c>
      <c r="D1523" t="s">
        <v>3226</v>
      </c>
    </row>
    <row r="1524" spans="1:4" hidden="1" x14ac:dyDescent="0.3">
      <c r="A1524" t="s">
        <v>1236</v>
      </c>
      <c r="B1524" t="s">
        <v>3354</v>
      </c>
      <c r="D1524" t="s">
        <v>3226</v>
      </c>
    </row>
    <row r="1525" spans="1:4" hidden="1" x14ac:dyDescent="0.3">
      <c r="A1525" t="s">
        <v>602</v>
      </c>
      <c r="B1525" t="s">
        <v>3354</v>
      </c>
      <c r="D1525" t="s">
        <v>3226</v>
      </c>
    </row>
    <row r="1526" spans="1:4" hidden="1" x14ac:dyDescent="0.3">
      <c r="A1526" t="s">
        <v>3228</v>
      </c>
      <c r="B1526" t="s">
        <v>3354</v>
      </c>
      <c r="D1526" t="s">
        <v>3226</v>
      </c>
    </row>
    <row r="1527" spans="1:4" hidden="1" x14ac:dyDescent="0.3">
      <c r="A1527" t="s">
        <v>1222</v>
      </c>
      <c r="B1527" t="s">
        <v>3354</v>
      </c>
      <c r="D1527" t="s">
        <v>3226</v>
      </c>
    </row>
    <row r="1528" spans="1:4" hidden="1" x14ac:dyDescent="0.3">
      <c r="A1528" t="s">
        <v>3229</v>
      </c>
      <c r="B1528" t="s">
        <v>3354</v>
      </c>
      <c r="D1528" t="s">
        <v>3226</v>
      </c>
    </row>
    <row r="1529" spans="1:4" hidden="1" x14ac:dyDescent="0.3">
      <c r="A1529" t="s">
        <v>1244</v>
      </c>
      <c r="B1529" t="s">
        <v>3354</v>
      </c>
      <c r="D1529" t="s">
        <v>3226</v>
      </c>
    </row>
    <row r="1530" spans="1:4" hidden="1" x14ac:dyDescent="0.3">
      <c r="A1530" t="s">
        <v>1239</v>
      </c>
      <c r="B1530" t="s">
        <v>3354</v>
      </c>
      <c r="D1530" t="s">
        <v>3226</v>
      </c>
    </row>
    <row r="1531" spans="1:4" hidden="1" x14ac:dyDescent="0.3">
      <c r="A1531" t="s">
        <v>581</v>
      </c>
      <c r="B1531" t="s">
        <v>3355</v>
      </c>
      <c r="D1531" t="s">
        <v>3226</v>
      </c>
    </row>
    <row r="1532" spans="1:4" hidden="1" x14ac:dyDescent="0.3">
      <c r="A1532" t="s">
        <v>652</v>
      </c>
      <c r="B1532" t="s">
        <v>3355</v>
      </c>
      <c r="D1532" t="s">
        <v>3226</v>
      </c>
    </row>
    <row r="1533" spans="1:4" hidden="1" x14ac:dyDescent="0.3">
      <c r="A1533" t="s">
        <v>3227</v>
      </c>
      <c r="B1533" t="s">
        <v>3355</v>
      </c>
      <c r="D1533" t="s">
        <v>3226</v>
      </c>
    </row>
    <row r="1534" spans="1:4" hidden="1" x14ac:dyDescent="0.3">
      <c r="A1534" t="s">
        <v>600</v>
      </c>
      <c r="B1534" t="s">
        <v>3355</v>
      </c>
      <c r="D1534" t="s">
        <v>3226</v>
      </c>
    </row>
    <row r="1535" spans="1:4" hidden="1" x14ac:dyDescent="0.3">
      <c r="A1535" t="s">
        <v>1236</v>
      </c>
      <c r="B1535" t="s">
        <v>3355</v>
      </c>
      <c r="D1535" t="s">
        <v>3226</v>
      </c>
    </row>
    <row r="1536" spans="1:4" hidden="1" x14ac:dyDescent="0.3">
      <c r="A1536" t="s">
        <v>602</v>
      </c>
      <c r="B1536" t="s">
        <v>3355</v>
      </c>
      <c r="D1536" t="s">
        <v>3226</v>
      </c>
    </row>
    <row r="1537" spans="1:4" hidden="1" x14ac:dyDescent="0.3">
      <c r="A1537" t="s">
        <v>3228</v>
      </c>
      <c r="B1537" t="s">
        <v>3355</v>
      </c>
      <c r="D1537" t="s">
        <v>3226</v>
      </c>
    </row>
    <row r="1538" spans="1:4" hidden="1" x14ac:dyDescent="0.3">
      <c r="A1538" t="s">
        <v>1222</v>
      </c>
      <c r="B1538" t="s">
        <v>3355</v>
      </c>
      <c r="D1538" t="s">
        <v>3226</v>
      </c>
    </row>
    <row r="1539" spans="1:4" hidden="1" x14ac:dyDescent="0.3">
      <c r="A1539" t="s">
        <v>3229</v>
      </c>
      <c r="B1539" t="s">
        <v>3355</v>
      </c>
      <c r="D1539" t="s">
        <v>3226</v>
      </c>
    </row>
    <row r="1540" spans="1:4" hidden="1" x14ac:dyDescent="0.3">
      <c r="A1540" t="s">
        <v>1244</v>
      </c>
      <c r="B1540" t="s">
        <v>3355</v>
      </c>
      <c r="D1540" t="s">
        <v>3226</v>
      </c>
    </row>
    <row r="1541" spans="1:4" hidden="1" x14ac:dyDescent="0.3">
      <c r="A1541" t="s">
        <v>1239</v>
      </c>
      <c r="B1541" t="s">
        <v>3355</v>
      </c>
      <c r="D1541" t="s">
        <v>3226</v>
      </c>
    </row>
    <row r="1542" spans="1:4" hidden="1" x14ac:dyDescent="0.3">
      <c r="A1542" t="s">
        <v>581</v>
      </c>
      <c r="B1542" t="s">
        <v>3356</v>
      </c>
      <c r="D1542" t="s">
        <v>3226</v>
      </c>
    </row>
    <row r="1543" spans="1:4" hidden="1" x14ac:dyDescent="0.3">
      <c r="A1543" t="s">
        <v>652</v>
      </c>
      <c r="B1543" t="s">
        <v>3356</v>
      </c>
      <c r="D1543" t="s">
        <v>3226</v>
      </c>
    </row>
    <row r="1544" spans="1:4" hidden="1" x14ac:dyDescent="0.3">
      <c r="A1544" t="s">
        <v>3227</v>
      </c>
      <c r="B1544" t="s">
        <v>3356</v>
      </c>
      <c r="D1544" t="s">
        <v>3226</v>
      </c>
    </row>
    <row r="1545" spans="1:4" hidden="1" x14ac:dyDescent="0.3">
      <c r="A1545" t="s">
        <v>600</v>
      </c>
      <c r="B1545" t="s">
        <v>3356</v>
      </c>
      <c r="D1545" t="s">
        <v>3226</v>
      </c>
    </row>
    <row r="1546" spans="1:4" hidden="1" x14ac:dyDescent="0.3">
      <c r="A1546" t="s">
        <v>1236</v>
      </c>
      <c r="B1546" t="s">
        <v>3356</v>
      </c>
      <c r="D1546" t="s">
        <v>3226</v>
      </c>
    </row>
    <row r="1547" spans="1:4" hidden="1" x14ac:dyDescent="0.3">
      <c r="A1547" t="s">
        <v>602</v>
      </c>
      <c r="B1547" t="s">
        <v>3356</v>
      </c>
      <c r="D1547" t="s">
        <v>3226</v>
      </c>
    </row>
    <row r="1548" spans="1:4" hidden="1" x14ac:dyDescent="0.3">
      <c r="A1548" t="s">
        <v>3228</v>
      </c>
      <c r="B1548" t="s">
        <v>3356</v>
      </c>
      <c r="D1548" t="s">
        <v>3226</v>
      </c>
    </row>
    <row r="1549" spans="1:4" hidden="1" x14ac:dyDescent="0.3">
      <c r="A1549" t="s">
        <v>1222</v>
      </c>
      <c r="B1549" t="s">
        <v>3356</v>
      </c>
      <c r="D1549" t="s">
        <v>3226</v>
      </c>
    </row>
    <row r="1550" spans="1:4" hidden="1" x14ac:dyDescent="0.3">
      <c r="A1550" t="s">
        <v>3229</v>
      </c>
      <c r="B1550" t="s">
        <v>3356</v>
      </c>
      <c r="D1550" t="s">
        <v>3226</v>
      </c>
    </row>
    <row r="1551" spans="1:4" hidden="1" x14ac:dyDescent="0.3">
      <c r="A1551" t="s">
        <v>1244</v>
      </c>
      <c r="B1551" t="s">
        <v>3356</v>
      </c>
      <c r="D1551" t="s">
        <v>3226</v>
      </c>
    </row>
    <row r="1552" spans="1:4" hidden="1" x14ac:dyDescent="0.3">
      <c r="A1552" t="s">
        <v>1239</v>
      </c>
      <c r="B1552" t="s">
        <v>3356</v>
      </c>
      <c r="D1552" t="s">
        <v>3226</v>
      </c>
    </row>
    <row r="1553" spans="1:4" hidden="1" x14ac:dyDescent="0.3">
      <c r="A1553" t="s">
        <v>581</v>
      </c>
      <c r="B1553" t="s">
        <v>3357</v>
      </c>
      <c r="D1553" t="s">
        <v>3226</v>
      </c>
    </row>
    <row r="1554" spans="1:4" hidden="1" x14ac:dyDescent="0.3">
      <c r="A1554" t="s">
        <v>652</v>
      </c>
      <c r="B1554" t="s">
        <v>3357</v>
      </c>
      <c r="D1554" t="s">
        <v>3226</v>
      </c>
    </row>
    <row r="1555" spans="1:4" hidden="1" x14ac:dyDescent="0.3">
      <c r="A1555" t="s">
        <v>3227</v>
      </c>
      <c r="B1555" t="s">
        <v>3357</v>
      </c>
      <c r="D1555" t="s">
        <v>3226</v>
      </c>
    </row>
    <row r="1556" spans="1:4" hidden="1" x14ac:dyDescent="0.3">
      <c r="A1556" t="s">
        <v>600</v>
      </c>
      <c r="B1556" t="s">
        <v>3357</v>
      </c>
      <c r="D1556" t="s">
        <v>3226</v>
      </c>
    </row>
    <row r="1557" spans="1:4" hidden="1" x14ac:dyDescent="0.3">
      <c r="A1557" t="s">
        <v>1236</v>
      </c>
      <c r="B1557" t="s">
        <v>3357</v>
      </c>
      <c r="D1557" t="s">
        <v>3226</v>
      </c>
    </row>
    <row r="1558" spans="1:4" hidden="1" x14ac:dyDescent="0.3">
      <c r="A1558" t="s">
        <v>602</v>
      </c>
      <c r="B1558" t="s">
        <v>3357</v>
      </c>
      <c r="D1558" t="s">
        <v>3226</v>
      </c>
    </row>
    <row r="1559" spans="1:4" hidden="1" x14ac:dyDescent="0.3">
      <c r="A1559" t="s">
        <v>3228</v>
      </c>
      <c r="B1559" t="s">
        <v>3357</v>
      </c>
      <c r="D1559" t="s">
        <v>3226</v>
      </c>
    </row>
    <row r="1560" spans="1:4" hidden="1" x14ac:dyDescent="0.3">
      <c r="A1560" t="s">
        <v>1222</v>
      </c>
      <c r="B1560" t="s">
        <v>3357</v>
      </c>
      <c r="D1560" t="s">
        <v>3226</v>
      </c>
    </row>
    <row r="1561" spans="1:4" hidden="1" x14ac:dyDescent="0.3">
      <c r="A1561" t="s">
        <v>3229</v>
      </c>
      <c r="B1561" t="s">
        <v>3357</v>
      </c>
      <c r="D1561" t="s">
        <v>3226</v>
      </c>
    </row>
    <row r="1562" spans="1:4" hidden="1" x14ac:dyDescent="0.3">
      <c r="A1562" t="s">
        <v>1244</v>
      </c>
      <c r="B1562" t="s">
        <v>3357</v>
      </c>
      <c r="D1562" t="s">
        <v>3226</v>
      </c>
    </row>
    <row r="1563" spans="1:4" hidden="1" x14ac:dyDescent="0.3">
      <c r="A1563" t="s">
        <v>1239</v>
      </c>
      <c r="B1563" t="s">
        <v>3357</v>
      </c>
      <c r="D1563" t="s">
        <v>3226</v>
      </c>
    </row>
    <row r="1564" spans="1:4" hidden="1" x14ac:dyDescent="0.3">
      <c r="A1564" t="s">
        <v>581</v>
      </c>
      <c r="B1564" t="s">
        <v>3358</v>
      </c>
      <c r="D1564" t="s">
        <v>3226</v>
      </c>
    </row>
    <row r="1565" spans="1:4" hidden="1" x14ac:dyDescent="0.3">
      <c r="A1565" t="s">
        <v>652</v>
      </c>
      <c r="B1565" t="s">
        <v>3358</v>
      </c>
      <c r="D1565" t="s">
        <v>3226</v>
      </c>
    </row>
    <row r="1566" spans="1:4" hidden="1" x14ac:dyDescent="0.3">
      <c r="A1566" t="s">
        <v>3227</v>
      </c>
      <c r="B1566" t="s">
        <v>3358</v>
      </c>
      <c r="D1566" t="s">
        <v>3226</v>
      </c>
    </row>
    <row r="1567" spans="1:4" hidden="1" x14ac:dyDescent="0.3">
      <c r="A1567" t="s">
        <v>600</v>
      </c>
      <c r="B1567" t="s">
        <v>3358</v>
      </c>
      <c r="D1567" t="s">
        <v>3226</v>
      </c>
    </row>
    <row r="1568" spans="1:4" hidden="1" x14ac:dyDescent="0.3">
      <c r="A1568" t="s">
        <v>1236</v>
      </c>
      <c r="B1568" t="s">
        <v>3358</v>
      </c>
      <c r="D1568" t="s">
        <v>3226</v>
      </c>
    </row>
    <row r="1569" spans="1:4" hidden="1" x14ac:dyDescent="0.3">
      <c r="A1569" t="s">
        <v>602</v>
      </c>
      <c r="B1569" t="s">
        <v>3358</v>
      </c>
      <c r="D1569" t="s">
        <v>3226</v>
      </c>
    </row>
    <row r="1570" spans="1:4" hidden="1" x14ac:dyDescent="0.3">
      <c r="A1570" t="s">
        <v>3228</v>
      </c>
      <c r="B1570" t="s">
        <v>3358</v>
      </c>
      <c r="D1570" t="s">
        <v>3226</v>
      </c>
    </row>
    <row r="1571" spans="1:4" hidden="1" x14ac:dyDescent="0.3">
      <c r="A1571" t="s">
        <v>1222</v>
      </c>
      <c r="B1571" t="s">
        <v>3358</v>
      </c>
      <c r="D1571" t="s">
        <v>3226</v>
      </c>
    </row>
    <row r="1572" spans="1:4" hidden="1" x14ac:dyDescent="0.3">
      <c r="A1572" t="s">
        <v>3229</v>
      </c>
      <c r="B1572" t="s">
        <v>3358</v>
      </c>
      <c r="D1572" t="s">
        <v>3226</v>
      </c>
    </row>
    <row r="1573" spans="1:4" hidden="1" x14ac:dyDescent="0.3">
      <c r="A1573" t="s">
        <v>1244</v>
      </c>
      <c r="B1573" t="s">
        <v>3358</v>
      </c>
      <c r="D1573" t="s">
        <v>3226</v>
      </c>
    </row>
    <row r="1574" spans="1:4" hidden="1" x14ac:dyDescent="0.3">
      <c r="A1574" t="s">
        <v>1239</v>
      </c>
      <c r="B1574" t="s">
        <v>3358</v>
      </c>
      <c r="D1574" t="s">
        <v>3226</v>
      </c>
    </row>
    <row r="1575" spans="1:4" hidden="1" x14ac:dyDescent="0.3">
      <c r="A1575" t="s">
        <v>581</v>
      </c>
      <c r="B1575" t="s">
        <v>3359</v>
      </c>
      <c r="D1575" t="s">
        <v>3226</v>
      </c>
    </row>
    <row r="1576" spans="1:4" hidden="1" x14ac:dyDescent="0.3">
      <c r="A1576" t="s">
        <v>652</v>
      </c>
      <c r="B1576" t="s">
        <v>3359</v>
      </c>
      <c r="D1576" t="s">
        <v>3226</v>
      </c>
    </row>
    <row r="1577" spans="1:4" hidden="1" x14ac:dyDescent="0.3">
      <c r="A1577" t="s">
        <v>3227</v>
      </c>
      <c r="B1577" t="s">
        <v>3359</v>
      </c>
      <c r="D1577" t="s">
        <v>3226</v>
      </c>
    </row>
    <row r="1578" spans="1:4" hidden="1" x14ac:dyDescent="0.3">
      <c r="A1578" t="s">
        <v>600</v>
      </c>
      <c r="B1578" t="s">
        <v>3359</v>
      </c>
      <c r="D1578" t="s">
        <v>3226</v>
      </c>
    </row>
    <row r="1579" spans="1:4" hidden="1" x14ac:dyDescent="0.3">
      <c r="A1579" t="s">
        <v>1236</v>
      </c>
      <c r="B1579" t="s">
        <v>3359</v>
      </c>
      <c r="D1579" t="s">
        <v>3226</v>
      </c>
    </row>
    <row r="1580" spans="1:4" hidden="1" x14ac:dyDescent="0.3">
      <c r="A1580" t="s">
        <v>602</v>
      </c>
      <c r="B1580" t="s">
        <v>3359</v>
      </c>
      <c r="D1580" t="s">
        <v>3226</v>
      </c>
    </row>
    <row r="1581" spans="1:4" hidden="1" x14ac:dyDescent="0.3">
      <c r="A1581" t="s">
        <v>3228</v>
      </c>
      <c r="B1581" t="s">
        <v>3359</v>
      </c>
      <c r="D1581" t="s">
        <v>3226</v>
      </c>
    </row>
    <row r="1582" spans="1:4" hidden="1" x14ac:dyDescent="0.3">
      <c r="A1582" t="s">
        <v>1222</v>
      </c>
      <c r="B1582" t="s">
        <v>3359</v>
      </c>
      <c r="D1582" t="s">
        <v>3226</v>
      </c>
    </row>
    <row r="1583" spans="1:4" hidden="1" x14ac:dyDescent="0.3">
      <c r="A1583" t="s">
        <v>3229</v>
      </c>
      <c r="B1583" t="s">
        <v>3359</v>
      </c>
      <c r="D1583" t="s">
        <v>3226</v>
      </c>
    </row>
    <row r="1584" spans="1:4" hidden="1" x14ac:dyDescent="0.3">
      <c r="A1584" t="s">
        <v>1244</v>
      </c>
      <c r="B1584" t="s">
        <v>3359</v>
      </c>
      <c r="D1584" t="s">
        <v>3226</v>
      </c>
    </row>
    <row r="1585" spans="1:4" hidden="1" x14ac:dyDescent="0.3">
      <c r="A1585" t="s">
        <v>1239</v>
      </c>
      <c r="B1585" t="s">
        <v>3359</v>
      </c>
      <c r="D1585" t="s">
        <v>3226</v>
      </c>
    </row>
    <row r="1586" spans="1:4" hidden="1" x14ac:dyDescent="0.3">
      <c r="A1586" t="s">
        <v>581</v>
      </c>
      <c r="B1586" t="s">
        <v>3360</v>
      </c>
      <c r="D1586" t="s">
        <v>3226</v>
      </c>
    </row>
    <row r="1587" spans="1:4" hidden="1" x14ac:dyDescent="0.3">
      <c r="A1587" t="s">
        <v>652</v>
      </c>
      <c r="B1587" t="s">
        <v>3360</v>
      </c>
      <c r="D1587" t="s">
        <v>3226</v>
      </c>
    </row>
    <row r="1588" spans="1:4" hidden="1" x14ac:dyDescent="0.3">
      <c r="A1588" t="s">
        <v>3227</v>
      </c>
      <c r="B1588" t="s">
        <v>3360</v>
      </c>
      <c r="D1588" t="s">
        <v>3226</v>
      </c>
    </row>
    <row r="1589" spans="1:4" hidden="1" x14ac:dyDescent="0.3">
      <c r="A1589" t="s">
        <v>600</v>
      </c>
      <c r="B1589" t="s">
        <v>3360</v>
      </c>
      <c r="D1589" t="s">
        <v>3226</v>
      </c>
    </row>
    <row r="1590" spans="1:4" hidden="1" x14ac:dyDescent="0.3">
      <c r="A1590" t="s">
        <v>1236</v>
      </c>
      <c r="B1590" t="s">
        <v>3360</v>
      </c>
      <c r="D1590" t="s">
        <v>3226</v>
      </c>
    </row>
    <row r="1591" spans="1:4" hidden="1" x14ac:dyDescent="0.3">
      <c r="A1591" t="s">
        <v>602</v>
      </c>
      <c r="B1591" t="s">
        <v>3360</v>
      </c>
      <c r="D1591" t="s">
        <v>3226</v>
      </c>
    </row>
    <row r="1592" spans="1:4" hidden="1" x14ac:dyDescent="0.3">
      <c r="A1592" t="s">
        <v>3228</v>
      </c>
      <c r="B1592" t="s">
        <v>3360</v>
      </c>
      <c r="D1592" t="s">
        <v>3226</v>
      </c>
    </row>
    <row r="1593" spans="1:4" hidden="1" x14ac:dyDescent="0.3">
      <c r="A1593" t="s">
        <v>1222</v>
      </c>
      <c r="B1593" t="s">
        <v>3360</v>
      </c>
      <c r="D1593" t="s">
        <v>3226</v>
      </c>
    </row>
    <row r="1594" spans="1:4" hidden="1" x14ac:dyDescent="0.3">
      <c r="A1594" t="s">
        <v>3229</v>
      </c>
      <c r="B1594" t="s">
        <v>3360</v>
      </c>
      <c r="D1594" t="s">
        <v>3226</v>
      </c>
    </row>
    <row r="1595" spans="1:4" hidden="1" x14ac:dyDescent="0.3">
      <c r="A1595" t="s">
        <v>1244</v>
      </c>
      <c r="B1595" t="s">
        <v>3360</v>
      </c>
      <c r="D1595" t="s">
        <v>3226</v>
      </c>
    </row>
    <row r="1596" spans="1:4" hidden="1" x14ac:dyDescent="0.3">
      <c r="A1596" t="s">
        <v>1239</v>
      </c>
      <c r="B1596" t="s">
        <v>3360</v>
      </c>
      <c r="D1596" t="s">
        <v>3226</v>
      </c>
    </row>
    <row r="1597" spans="1:4" hidden="1" x14ac:dyDescent="0.3">
      <c r="A1597" t="s">
        <v>581</v>
      </c>
      <c r="B1597" t="s">
        <v>3361</v>
      </c>
      <c r="D1597" t="s">
        <v>3226</v>
      </c>
    </row>
    <row r="1598" spans="1:4" hidden="1" x14ac:dyDescent="0.3">
      <c r="A1598" t="s">
        <v>652</v>
      </c>
      <c r="B1598" t="s">
        <v>3361</v>
      </c>
      <c r="D1598" t="s">
        <v>3226</v>
      </c>
    </row>
    <row r="1599" spans="1:4" hidden="1" x14ac:dyDescent="0.3">
      <c r="A1599" t="s">
        <v>3227</v>
      </c>
      <c r="B1599" t="s">
        <v>3361</v>
      </c>
      <c r="D1599" t="s">
        <v>3226</v>
      </c>
    </row>
    <row r="1600" spans="1:4" hidden="1" x14ac:dyDescent="0.3">
      <c r="A1600" t="s">
        <v>600</v>
      </c>
      <c r="B1600" t="s">
        <v>3361</v>
      </c>
      <c r="D1600" t="s">
        <v>3226</v>
      </c>
    </row>
    <row r="1601" spans="1:4" hidden="1" x14ac:dyDescent="0.3">
      <c r="A1601" t="s">
        <v>1236</v>
      </c>
      <c r="B1601" t="s">
        <v>3361</v>
      </c>
      <c r="D1601" t="s">
        <v>3226</v>
      </c>
    </row>
    <row r="1602" spans="1:4" hidden="1" x14ac:dyDescent="0.3">
      <c r="A1602" t="s">
        <v>602</v>
      </c>
      <c r="B1602" t="s">
        <v>3361</v>
      </c>
      <c r="D1602" t="s">
        <v>3226</v>
      </c>
    </row>
    <row r="1603" spans="1:4" hidden="1" x14ac:dyDescent="0.3">
      <c r="A1603" t="s">
        <v>3228</v>
      </c>
      <c r="B1603" t="s">
        <v>3361</v>
      </c>
      <c r="D1603" t="s">
        <v>3226</v>
      </c>
    </row>
    <row r="1604" spans="1:4" hidden="1" x14ac:dyDescent="0.3">
      <c r="A1604" t="s">
        <v>1222</v>
      </c>
      <c r="B1604" t="s">
        <v>3361</v>
      </c>
      <c r="D1604" t="s">
        <v>3226</v>
      </c>
    </row>
    <row r="1605" spans="1:4" hidden="1" x14ac:dyDescent="0.3">
      <c r="A1605" t="s">
        <v>3229</v>
      </c>
      <c r="B1605" t="s">
        <v>3361</v>
      </c>
      <c r="D1605" t="s">
        <v>3226</v>
      </c>
    </row>
    <row r="1606" spans="1:4" hidden="1" x14ac:dyDescent="0.3">
      <c r="A1606" t="s">
        <v>1244</v>
      </c>
      <c r="B1606" t="s">
        <v>3361</v>
      </c>
      <c r="D1606" t="s">
        <v>3226</v>
      </c>
    </row>
    <row r="1607" spans="1:4" hidden="1" x14ac:dyDescent="0.3">
      <c r="A1607" t="s">
        <v>1239</v>
      </c>
      <c r="B1607" t="s">
        <v>3361</v>
      </c>
      <c r="D1607" t="s">
        <v>3226</v>
      </c>
    </row>
    <row r="1608" spans="1:4" hidden="1" x14ac:dyDescent="0.3">
      <c r="A1608" t="s">
        <v>581</v>
      </c>
      <c r="B1608" t="s">
        <v>3362</v>
      </c>
      <c r="D1608" t="s">
        <v>3226</v>
      </c>
    </row>
    <row r="1609" spans="1:4" hidden="1" x14ac:dyDescent="0.3">
      <c r="A1609" t="s">
        <v>652</v>
      </c>
      <c r="B1609" t="s">
        <v>3362</v>
      </c>
      <c r="D1609" t="s">
        <v>3226</v>
      </c>
    </row>
    <row r="1610" spans="1:4" hidden="1" x14ac:dyDescent="0.3">
      <c r="A1610" t="s">
        <v>3227</v>
      </c>
      <c r="B1610" t="s">
        <v>3362</v>
      </c>
      <c r="D1610" t="s">
        <v>3226</v>
      </c>
    </row>
    <row r="1611" spans="1:4" hidden="1" x14ac:dyDescent="0.3">
      <c r="A1611" t="s">
        <v>600</v>
      </c>
      <c r="B1611" t="s">
        <v>3362</v>
      </c>
      <c r="D1611" t="s">
        <v>3226</v>
      </c>
    </row>
    <row r="1612" spans="1:4" hidden="1" x14ac:dyDescent="0.3">
      <c r="A1612" t="s">
        <v>1236</v>
      </c>
      <c r="B1612" t="s">
        <v>3362</v>
      </c>
      <c r="D1612" t="s">
        <v>3226</v>
      </c>
    </row>
    <row r="1613" spans="1:4" hidden="1" x14ac:dyDescent="0.3">
      <c r="A1613" t="s">
        <v>602</v>
      </c>
      <c r="B1613" t="s">
        <v>3362</v>
      </c>
      <c r="D1613" t="s">
        <v>3226</v>
      </c>
    </row>
    <row r="1614" spans="1:4" hidden="1" x14ac:dyDescent="0.3">
      <c r="A1614" t="s">
        <v>3228</v>
      </c>
      <c r="B1614" t="s">
        <v>3362</v>
      </c>
      <c r="D1614" t="s">
        <v>3226</v>
      </c>
    </row>
    <row r="1615" spans="1:4" hidden="1" x14ac:dyDescent="0.3">
      <c r="A1615" t="s">
        <v>1222</v>
      </c>
      <c r="B1615" t="s">
        <v>3362</v>
      </c>
      <c r="D1615" t="s">
        <v>3226</v>
      </c>
    </row>
    <row r="1616" spans="1:4" hidden="1" x14ac:dyDescent="0.3">
      <c r="A1616" t="s">
        <v>3229</v>
      </c>
      <c r="B1616" t="s">
        <v>3362</v>
      </c>
      <c r="D1616" t="s">
        <v>3226</v>
      </c>
    </row>
    <row r="1617" spans="1:4" hidden="1" x14ac:dyDescent="0.3">
      <c r="A1617" t="s">
        <v>1244</v>
      </c>
      <c r="B1617" t="s">
        <v>3362</v>
      </c>
      <c r="D1617" t="s">
        <v>3226</v>
      </c>
    </row>
    <row r="1618" spans="1:4" hidden="1" x14ac:dyDescent="0.3">
      <c r="A1618" t="s">
        <v>1239</v>
      </c>
      <c r="B1618" t="s">
        <v>3362</v>
      </c>
      <c r="D1618" t="s">
        <v>3226</v>
      </c>
    </row>
    <row r="1619" spans="1:4" hidden="1" x14ac:dyDescent="0.3">
      <c r="A1619" t="s">
        <v>581</v>
      </c>
      <c r="B1619" t="s">
        <v>3363</v>
      </c>
      <c r="D1619" t="s">
        <v>3226</v>
      </c>
    </row>
    <row r="1620" spans="1:4" hidden="1" x14ac:dyDescent="0.3">
      <c r="A1620" t="s">
        <v>652</v>
      </c>
      <c r="B1620" t="s">
        <v>3363</v>
      </c>
      <c r="D1620" t="s">
        <v>3226</v>
      </c>
    </row>
    <row r="1621" spans="1:4" hidden="1" x14ac:dyDescent="0.3">
      <c r="A1621" t="s">
        <v>3227</v>
      </c>
      <c r="B1621" t="s">
        <v>3363</v>
      </c>
      <c r="D1621" t="s">
        <v>3226</v>
      </c>
    </row>
    <row r="1622" spans="1:4" hidden="1" x14ac:dyDescent="0.3">
      <c r="A1622" t="s">
        <v>600</v>
      </c>
      <c r="B1622" t="s">
        <v>3363</v>
      </c>
      <c r="D1622" t="s">
        <v>3226</v>
      </c>
    </row>
    <row r="1623" spans="1:4" hidden="1" x14ac:dyDescent="0.3">
      <c r="A1623" t="s">
        <v>1236</v>
      </c>
      <c r="B1623" t="s">
        <v>3363</v>
      </c>
      <c r="D1623" t="s">
        <v>3226</v>
      </c>
    </row>
    <row r="1624" spans="1:4" hidden="1" x14ac:dyDescent="0.3">
      <c r="A1624" t="s">
        <v>602</v>
      </c>
      <c r="B1624" t="s">
        <v>3363</v>
      </c>
      <c r="D1624" t="s">
        <v>3226</v>
      </c>
    </row>
    <row r="1625" spans="1:4" hidden="1" x14ac:dyDescent="0.3">
      <c r="A1625" t="s">
        <v>3228</v>
      </c>
      <c r="B1625" t="s">
        <v>3363</v>
      </c>
      <c r="D1625" t="s">
        <v>3226</v>
      </c>
    </row>
    <row r="1626" spans="1:4" hidden="1" x14ac:dyDescent="0.3">
      <c r="A1626" t="s">
        <v>1222</v>
      </c>
      <c r="B1626" t="s">
        <v>3363</v>
      </c>
      <c r="D1626" t="s">
        <v>3226</v>
      </c>
    </row>
    <row r="1627" spans="1:4" hidden="1" x14ac:dyDescent="0.3">
      <c r="A1627" t="s">
        <v>3229</v>
      </c>
      <c r="B1627" t="s">
        <v>3363</v>
      </c>
      <c r="D1627" t="s">
        <v>3226</v>
      </c>
    </row>
    <row r="1628" spans="1:4" hidden="1" x14ac:dyDescent="0.3">
      <c r="A1628" t="s">
        <v>1244</v>
      </c>
      <c r="B1628" t="s">
        <v>3363</v>
      </c>
      <c r="D1628" t="s">
        <v>3226</v>
      </c>
    </row>
    <row r="1629" spans="1:4" hidden="1" x14ac:dyDescent="0.3">
      <c r="A1629" t="s">
        <v>1239</v>
      </c>
      <c r="B1629" t="s">
        <v>3363</v>
      </c>
      <c r="D1629" t="s">
        <v>3226</v>
      </c>
    </row>
    <row r="1630" spans="1:4" hidden="1" x14ac:dyDescent="0.3">
      <c r="A1630" t="s">
        <v>581</v>
      </c>
      <c r="B1630" t="s">
        <v>3364</v>
      </c>
      <c r="D1630" t="s">
        <v>3226</v>
      </c>
    </row>
    <row r="1631" spans="1:4" hidden="1" x14ac:dyDescent="0.3">
      <c r="A1631" t="s">
        <v>652</v>
      </c>
      <c r="B1631" t="s">
        <v>3364</v>
      </c>
      <c r="D1631" t="s">
        <v>3226</v>
      </c>
    </row>
    <row r="1632" spans="1:4" hidden="1" x14ac:dyDescent="0.3">
      <c r="A1632" t="s">
        <v>3227</v>
      </c>
      <c r="B1632" t="s">
        <v>3364</v>
      </c>
      <c r="D1632" t="s">
        <v>3226</v>
      </c>
    </row>
    <row r="1633" spans="1:4" hidden="1" x14ac:dyDescent="0.3">
      <c r="A1633" t="s">
        <v>600</v>
      </c>
      <c r="B1633" t="s">
        <v>3364</v>
      </c>
      <c r="D1633" t="s">
        <v>3226</v>
      </c>
    </row>
    <row r="1634" spans="1:4" hidden="1" x14ac:dyDescent="0.3">
      <c r="A1634" t="s">
        <v>1236</v>
      </c>
      <c r="B1634" t="s">
        <v>3364</v>
      </c>
      <c r="D1634" t="s">
        <v>3226</v>
      </c>
    </row>
    <row r="1635" spans="1:4" hidden="1" x14ac:dyDescent="0.3">
      <c r="A1635" t="s">
        <v>602</v>
      </c>
      <c r="B1635" t="s">
        <v>3364</v>
      </c>
      <c r="D1635" t="s">
        <v>3226</v>
      </c>
    </row>
    <row r="1636" spans="1:4" hidden="1" x14ac:dyDescent="0.3">
      <c r="A1636" t="s">
        <v>3228</v>
      </c>
      <c r="B1636" t="s">
        <v>3364</v>
      </c>
      <c r="D1636" t="s">
        <v>3226</v>
      </c>
    </row>
    <row r="1637" spans="1:4" hidden="1" x14ac:dyDescent="0.3">
      <c r="A1637" t="s">
        <v>1222</v>
      </c>
      <c r="B1637" t="s">
        <v>3364</v>
      </c>
      <c r="D1637" t="s">
        <v>3226</v>
      </c>
    </row>
    <row r="1638" spans="1:4" hidden="1" x14ac:dyDescent="0.3">
      <c r="A1638" t="s">
        <v>3229</v>
      </c>
      <c r="B1638" t="s">
        <v>3364</v>
      </c>
      <c r="D1638" t="s">
        <v>3226</v>
      </c>
    </row>
    <row r="1639" spans="1:4" hidden="1" x14ac:dyDescent="0.3">
      <c r="A1639" t="s">
        <v>1244</v>
      </c>
      <c r="B1639" t="s">
        <v>3364</v>
      </c>
      <c r="D1639" t="s">
        <v>3226</v>
      </c>
    </row>
    <row r="1640" spans="1:4" hidden="1" x14ac:dyDescent="0.3">
      <c r="A1640" t="s">
        <v>1239</v>
      </c>
      <c r="B1640" t="s">
        <v>3364</v>
      </c>
      <c r="D1640" t="s">
        <v>3226</v>
      </c>
    </row>
    <row r="1641" spans="1:4" hidden="1" x14ac:dyDescent="0.3">
      <c r="A1641" t="s">
        <v>581</v>
      </c>
      <c r="B1641" t="s">
        <v>3365</v>
      </c>
      <c r="D1641" t="s">
        <v>3226</v>
      </c>
    </row>
    <row r="1642" spans="1:4" hidden="1" x14ac:dyDescent="0.3">
      <c r="A1642" t="s">
        <v>652</v>
      </c>
      <c r="B1642" t="s">
        <v>3365</v>
      </c>
      <c r="D1642" t="s">
        <v>3226</v>
      </c>
    </row>
    <row r="1643" spans="1:4" hidden="1" x14ac:dyDescent="0.3">
      <c r="A1643" t="s">
        <v>3227</v>
      </c>
      <c r="B1643" t="s">
        <v>3365</v>
      </c>
      <c r="D1643" t="s">
        <v>3226</v>
      </c>
    </row>
    <row r="1644" spans="1:4" hidden="1" x14ac:dyDescent="0.3">
      <c r="A1644" t="s">
        <v>600</v>
      </c>
      <c r="B1644" t="s">
        <v>3365</v>
      </c>
      <c r="D1644" t="s">
        <v>3226</v>
      </c>
    </row>
    <row r="1645" spans="1:4" hidden="1" x14ac:dyDescent="0.3">
      <c r="A1645" t="s">
        <v>1236</v>
      </c>
      <c r="B1645" t="s">
        <v>3365</v>
      </c>
      <c r="D1645" t="s">
        <v>3226</v>
      </c>
    </row>
    <row r="1646" spans="1:4" hidden="1" x14ac:dyDescent="0.3">
      <c r="A1646" t="s">
        <v>602</v>
      </c>
      <c r="B1646" t="s">
        <v>3365</v>
      </c>
      <c r="D1646" t="s">
        <v>3226</v>
      </c>
    </row>
    <row r="1647" spans="1:4" hidden="1" x14ac:dyDescent="0.3">
      <c r="A1647" t="s">
        <v>3228</v>
      </c>
      <c r="B1647" t="s">
        <v>3365</v>
      </c>
      <c r="D1647" t="s">
        <v>3226</v>
      </c>
    </row>
    <row r="1648" spans="1:4" hidden="1" x14ac:dyDescent="0.3">
      <c r="A1648" t="s">
        <v>1222</v>
      </c>
      <c r="B1648" t="s">
        <v>3365</v>
      </c>
      <c r="D1648" t="s">
        <v>3226</v>
      </c>
    </row>
    <row r="1649" spans="1:4" hidden="1" x14ac:dyDescent="0.3">
      <c r="A1649" t="s">
        <v>3229</v>
      </c>
      <c r="B1649" t="s">
        <v>3365</v>
      </c>
      <c r="D1649" t="s">
        <v>3226</v>
      </c>
    </row>
    <row r="1650" spans="1:4" hidden="1" x14ac:dyDescent="0.3">
      <c r="A1650" t="s">
        <v>1244</v>
      </c>
      <c r="B1650" t="s">
        <v>3365</v>
      </c>
      <c r="D1650" t="s">
        <v>3226</v>
      </c>
    </row>
    <row r="1651" spans="1:4" hidden="1" x14ac:dyDescent="0.3">
      <c r="A1651" t="s">
        <v>1239</v>
      </c>
      <c r="B1651" t="s">
        <v>3365</v>
      </c>
      <c r="D1651" t="s">
        <v>3226</v>
      </c>
    </row>
    <row r="1652" spans="1:4" hidden="1" x14ac:dyDescent="0.3">
      <c r="A1652" t="s">
        <v>581</v>
      </c>
      <c r="B1652" t="s">
        <v>3366</v>
      </c>
      <c r="D1652" t="s">
        <v>3226</v>
      </c>
    </row>
    <row r="1653" spans="1:4" hidden="1" x14ac:dyDescent="0.3">
      <c r="A1653" t="s">
        <v>652</v>
      </c>
      <c r="B1653" t="s">
        <v>3366</v>
      </c>
      <c r="D1653" t="s">
        <v>3226</v>
      </c>
    </row>
    <row r="1654" spans="1:4" hidden="1" x14ac:dyDescent="0.3">
      <c r="A1654" t="s">
        <v>3227</v>
      </c>
      <c r="B1654" t="s">
        <v>3366</v>
      </c>
      <c r="D1654" t="s">
        <v>3226</v>
      </c>
    </row>
    <row r="1655" spans="1:4" hidden="1" x14ac:dyDescent="0.3">
      <c r="A1655" t="s">
        <v>600</v>
      </c>
      <c r="B1655" t="s">
        <v>3366</v>
      </c>
      <c r="D1655" t="s">
        <v>3226</v>
      </c>
    </row>
    <row r="1656" spans="1:4" hidden="1" x14ac:dyDescent="0.3">
      <c r="A1656" t="s">
        <v>1236</v>
      </c>
      <c r="B1656" t="s">
        <v>3366</v>
      </c>
      <c r="D1656" t="s">
        <v>3226</v>
      </c>
    </row>
    <row r="1657" spans="1:4" hidden="1" x14ac:dyDescent="0.3">
      <c r="A1657" t="s">
        <v>602</v>
      </c>
      <c r="B1657" t="s">
        <v>3366</v>
      </c>
      <c r="D1657" t="s">
        <v>3226</v>
      </c>
    </row>
    <row r="1658" spans="1:4" hidden="1" x14ac:dyDescent="0.3">
      <c r="A1658" t="s">
        <v>3228</v>
      </c>
      <c r="B1658" t="s">
        <v>3366</v>
      </c>
      <c r="D1658" t="s">
        <v>3226</v>
      </c>
    </row>
    <row r="1659" spans="1:4" hidden="1" x14ac:dyDescent="0.3">
      <c r="A1659" t="s">
        <v>1222</v>
      </c>
      <c r="B1659" t="s">
        <v>3366</v>
      </c>
      <c r="D1659" t="s">
        <v>3226</v>
      </c>
    </row>
    <row r="1660" spans="1:4" hidden="1" x14ac:dyDescent="0.3">
      <c r="A1660" t="s">
        <v>3229</v>
      </c>
      <c r="B1660" t="s">
        <v>3366</v>
      </c>
      <c r="D1660" t="s">
        <v>3226</v>
      </c>
    </row>
    <row r="1661" spans="1:4" hidden="1" x14ac:dyDescent="0.3">
      <c r="A1661" t="s">
        <v>1244</v>
      </c>
      <c r="B1661" t="s">
        <v>3366</v>
      </c>
      <c r="D1661" t="s">
        <v>3226</v>
      </c>
    </row>
    <row r="1662" spans="1:4" hidden="1" x14ac:dyDescent="0.3">
      <c r="A1662" t="s">
        <v>1239</v>
      </c>
      <c r="B1662" t="s">
        <v>3366</v>
      </c>
      <c r="D1662" t="s">
        <v>3226</v>
      </c>
    </row>
    <row r="1663" spans="1:4" hidden="1" x14ac:dyDescent="0.3">
      <c r="A1663" t="s">
        <v>581</v>
      </c>
      <c r="B1663" t="s">
        <v>3367</v>
      </c>
      <c r="D1663" t="s">
        <v>3226</v>
      </c>
    </row>
    <row r="1664" spans="1:4" hidden="1" x14ac:dyDescent="0.3">
      <c r="A1664" t="s">
        <v>652</v>
      </c>
      <c r="B1664" t="s">
        <v>3367</v>
      </c>
      <c r="D1664" t="s">
        <v>3226</v>
      </c>
    </row>
    <row r="1665" spans="1:4" hidden="1" x14ac:dyDescent="0.3">
      <c r="A1665" t="s">
        <v>3227</v>
      </c>
      <c r="B1665" t="s">
        <v>3367</v>
      </c>
      <c r="D1665" t="s">
        <v>3226</v>
      </c>
    </row>
    <row r="1666" spans="1:4" hidden="1" x14ac:dyDescent="0.3">
      <c r="A1666" t="s">
        <v>600</v>
      </c>
      <c r="B1666" t="s">
        <v>3367</v>
      </c>
      <c r="D1666" t="s">
        <v>3226</v>
      </c>
    </row>
    <row r="1667" spans="1:4" hidden="1" x14ac:dyDescent="0.3">
      <c r="A1667" t="s">
        <v>1236</v>
      </c>
      <c r="B1667" t="s">
        <v>3367</v>
      </c>
      <c r="D1667" t="s">
        <v>3226</v>
      </c>
    </row>
    <row r="1668" spans="1:4" hidden="1" x14ac:dyDescent="0.3">
      <c r="A1668" t="s">
        <v>602</v>
      </c>
      <c r="B1668" t="s">
        <v>3367</v>
      </c>
      <c r="D1668" t="s">
        <v>3226</v>
      </c>
    </row>
    <row r="1669" spans="1:4" hidden="1" x14ac:dyDescent="0.3">
      <c r="A1669" t="s">
        <v>3228</v>
      </c>
      <c r="B1669" t="s">
        <v>3367</v>
      </c>
      <c r="D1669" t="s">
        <v>3226</v>
      </c>
    </row>
    <row r="1670" spans="1:4" hidden="1" x14ac:dyDescent="0.3">
      <c r="A1670" t="s">
        <v>1222</v>
      </c>
      <c r="B1670" t="s">
        <v>3367</v>
      </c>
      <c r="D1670" t="s">
        <v>3226</v>
      </c>
    </row>
    <row r="1671" spans="1:4" hidden="1" x14ac:dyDescent="0.3">
      <c r="A1671" t="s">
        <v>3229</v>
      </c>
      <c r="B1671" t="s">
        <v>3367</v>
      </c>
      <c r="D1671" t="s">
        <v>3226</v>
      </c>
    </row>
    <row r="1672" spans="1:4" hidden="1" x14ac:dyDescent="0.3">
      <c r="A1672" t="s">
        <v>1244</v>
      </c>
      <c r="B1672" t="s">
        <v>3367</v>
      </c>
      <c r="D1672" t="s">
        <v>3226</v>
      </c>
    </row>
    <row r="1673" spans="1:4" hidden="1" x14ac:dyDescent="0.3">
      <c r="A1673" t="s">
        <v>1239</v>
      </c>
      <c r="B1673" t="s">
        <v>3367</v>
      </c>
      <c r="D1673" t="s">
        <v>3226</v>
      </c>
    </row>
    <row r="1674" spans="1:4" hidden="1" x14ac:dyDescent="0.3">
      <c r="A1674" t="s">
        <v>581</v>
      </c>
      <c r="B1674" t="s">
        <v>3368</v>
      </c>
      <c r="D1674" t="s">
        <v>3226</v>
      </c>
    </row>
    <row r="1675" spans="1:4" hidden="1" x14ac:dyDescent="0.3">
      <c r="A1675" t="s">
        <v>652</v>
      </c>
      <c r="B1675" t="s">
        <v>3368</v>
      </c>
      <c r="D1675" t="s">
        <v>3226</v>
      </c>
    </row>
    <row r="1676" spans="1:4" hidden="1" x14ac:dyDescent="0.3">
      <c r="A1676" t="s">
        <v>3227</v>
      </c>
      <c r="B1676" t="s">
        <v>3368</v>
      </c>
      <c r="D1676" t="s">
        <v>3226</v>
      </c>
    </row>
    <row r="1677" spans="1:4" hidden="1" x14ac:dyDescent="0.3">
      <c r="A1677" t="s">
        <v>600</v>
      </c>
      <c r="B1677" t="s">
        <v>3368</v>
      </c>
      <c r="D1677" t="s">
        <v>3226</v>
      </c>
    </row>
    <row r="1678" spans="1:4" hidden="1" x14ac:dyDescent="0.3">
      <c r="A1678" t="s">
        <v>1236</v>
      </c>
      <c r="B1678" t="s">
        <v>3368</v>
      </c>
      <c r="D1678" t="s">
        <v>3226</v>
      </c>
    </row>
    <row r="1679" spans="1:4" hidden="1" x14ac:dyDescent="0.3">
      <c r="A1679" t="s">
        <v>602</v>
      </c>
      <c r="B1679" t="s">
        <v>3368</v>
      </c>
      <c r="D1679" t="s">
        <v>3226</v>
      </c>
    </row>
    <row r="1680" spans="1:4" hidden="1" x14ac:dyDescent="0.3">
      <c r="A1680" t="s">
        <v>3228</v>
      </c>
      <c r="B1680" t="s">
        <v>3368</v>
      </c>
      <c r="D1680" t="s">
        <v>3226</v>
      </c>
    </row>
    <row r="1681" spans="1:4" hidden="1" x14ac:dyDescent="0.3">
      <c r="A1681" t="s">
        <v>1222</v>
      </c>
      <c r="B1681" t="s">
        <v>3368</v>
      </c>
      <c r="D1681" t="s">
        <v>3226</v>
      </c>
    </row>
    <row r="1682" spans="1:4" hidden="1" x14ac:dyDescent="0.3">
      <c r="A1682" t="s">
        <v>3229</v>
      </c>
      <c r="B1682" t="s">
        <v>3368</v>
      </c>
      <c r="D1682" t="s">
        <v>3226</v>
      </c>
    </row>
    <row r="1683" spans="1:4" hidden="1" x14ac:dyDescent="0.3">
      <c r="A1683" t="s">
        <v>1244</v>
      </c>
      <c r="B1683" t="s">
        <v>3368</v>
      </c>
      <c r="D1683" t="s">
        <v>3226</v>
      </c>
    </row>
    <row r="1684" spans="1:4" hidden="1" x14ac:dyDescent="0.3">
      <c r="A1684" t="s">
        <v>1239</v>
      </c>
      <c r="B1684" t="s">
        <v>3368</v>
      </c>
      <c r="D1684" t="s">
        <v>3226</v>
      </c>
    </row>
    <row r="1685" spans="1:4" hidden="1" x14ac:dyDescent="0.3">
      <c r="A1685" t="s">
        <v>581</v>
      </c>
      <c r="B1685" t="s">
        <v>3369</v>
      </c>
      <c r="D1685" t="s">
        <v>3226</v>
      </c>
    </row>
    <row r="1686" spans="1:4" hidden="1" x14ac:dyDescent="0.3">
      <c r="A1686" t="s">
        <v>652</v>
      </c>
      <c r="B1686" t="s">
        <v>3369</v>
      </c>
      <c r="D1686" t="s">
        <v>3226</v>
      </c>
    </row>
    <row r="1687" spans="1:4" hidden="1" x14ac:dyDescent="0.3">
      <c r="A1687" t="s">
        <v>3227</v>
      </c>
      <c r="B1687" t="s">
        <v>3369</v>
      </c>
      <c r="D1687" t="s">
        <v>3226</v>
      </c>
    </row>
    <row r="1688" spans="1:4" hidden="1" x14ac:dyDescent="0.3">
      <c r="A1688" t="s">
        <v>600</v>
      </c>
      <c r="B1688" t="s">
        <v>3369</v>
      </c>
      <c r="D1688" t="s">
        <v>3226</v>
      </c>
    </row>
    <row r="1689" spans="1:4" hidden="1" x14ac:dyDescent="0.3">
      <c r="A1689" t="s">
        <v>1236</v>
      </c>
      <c r="B1689" t="s">
        <v>3369</v>
      </c>
      <c r="D1689" t="s">
        <v>3226</v>
      </c>
    </row>
    <row r="1690" spans="1:4" hidden="1" x14ac:dyDescent="0.3">
      <c r="A1690" t="s">
        <v>602</v>
      </c>
      <c r="B1690" t="s">
        <v>3369</v>
      </c>
      <c r="D1690" t="s">
        <v>3226</v>
      </c>
    </row>
    <row r="1691" spans="1:4" hidden="1" x14ac:dyDescent="0.3">
      <c r="A1691" t="s">
        <v>3228</v>
      </c>
      <c r="B1691" t="s">
        <v>3369</v>
      </c>
      <c r="D1691" t="s">
        <v>3226</v>
      </c>
    </row>
    <row r="1692" spans="1:4" hidden="1" x14ac:dyDescent="0.3">
      <c r="A1692" t="s">
        <v>1222</v>
      </c>
      <c r="B1692" t="s">
        <v>3369</v>
      </c>
      <c r="D1692" t="s">
        <v>3226</v>
      </c>
    </row>
    <row r="1693" spans="1:4" hidden="1" x14ac:dyDescent="0.3">
      <c r="A1693" t="s">
        <v>3229</v>
      </c>
      <c r="B1693" t="s">
        <v>3369</v>
      </c>
      <c r="D1693" t="s">
        <v>3226</v>
      </c>
    </row>
    <row r="1694" spans="1:4" hidden="1" x14ac:dyDescent="0.3">
      <c r="A1694" t="s">
        <v>1244</v>
      </c>
      <c r="B1694" t="s">
        <v>3369</v>
      </c>
      <c r="D1694" t="s">
        <v>3226</v>
      </c>
    </row>
    <row r="1695" spans="1:4" hidden="1" x14ac:dyDescent="0.3">
      <c r="A1695" t="s">
        <v>1239</v>
      </c>
      <c r="B1695" t="s">
        <v>3369</v>
      </c>
      <c r="D1695" t="s">
        <v>3226</v>
      </c>
    </row>
    <row r="1696" spans="1:4" hidden="1" x14ac:dyDescent="0.3">
      <c r="A1696" t="s">
        <v>581</v>
      </c>
      <c r="B1696" t="s">
        <v>3370</v>
      </c>
      <c r="D1696" t="s">
        <v>3226</v>
      </c>
    </row>
    <row r="1697" spans="1:4" hidden="1" x14ac:dyDescent="0.3">
      <c r="A1697" t="s">
        <v>652</v>
      </c>
      <c r="B1697" t="s">
        <v>3370</v>
      </c>
      <c r="D1697" t="s">
        <v>3226</v>
      </c>
    </row>
    <row r="1698" spans="1:4" hidden="1" x14ac:dyDescent="0.3">
      <c r="A1698" t="s">
        <v>3227</v>
      </c>
      <c r="B1698" t="s">
        <v>3370</v>
      </c>
      <c r="D1698" t="s">
        <v>3226</v>
      </c>
    </row>
    <row r="1699" spans="1:4" hidden="1" x14ac:dyDescent="0.3">
      <c r="A1699" t="s">
        <v>600</v>
      </c>
      <c r="B1699" t="s">
        <v>3370</v>
      </c>
      <c r="D1699" t="s">
        <v>3226</v>
      </c>
    </row>
    <row r="1700" spans="1:4" hidden="1" x14ac:dyDescent="0.3">
      <c r="A1700" t="s">
        <v>1236</v>
      </c>
      <c r="B1700" t="s">
        <v>3370</v>
      </c>
      <c r="D1700" t="s">
        <v>3226</v>
      </c>
    </row>
    <row r="1701" spans="1:4" hidden="1" x14ac:dyDescent="0.3">
      <c r="A1701" t="s">
        <v>602</v>
      </c>
      <c r="B1701" t="s">
        <v>3370</v>
      </c>
      <c r="D1701" t="s">
        <v>3226</v>
      </c>
    </row>
    <row r="1702" spans="1:4" hidden="1" x14ac:dyDescent="0.3">
      <c r="A1702" t="s">
        <v>3228</v>
      </c>
      <c r="B1702" t="s">
        <v>3370</v>
      </c>
      <c r="D1702" t="s">
        <v>3226</v>
      </c>
    </row>
    <row r="1703" spans="1:4" hidden="1" x14ac:dyDescent="0.3">
      <c r="A1703" t="s">
        <v>1222</v>
      </c>
      <c r="B1703" t="s">
        <v>3370</v>
      </c>
      <c r="D1703" t="s">
        <v>3226</v>
      </c>
    </row>
    <row r="1704" spans="1:4" hidden="1" x14ac:dyDescent="0.3">
      <c r="A1704" t="s">
        <v>3229</v>
      </c>
      <c r="B1704" t="s">
        <v>3370</v>
      </c>
      <c r="D1704" t="s">
        <v>3226</v>
      </c>
    </row>
    <row r="1705" spans="1:4" hidden="1" x14ac:dyDescent="0.3">
      <c r="A1705" t="s">
        <v>1244</v>
      </c>
      <c r="B1705" t="s">
        <v>3370</v>
      </c>
      <c r="D1705" t="s">
        <v>3226</v>
      </c>
    </row>
    <row r="1706" spans="1:4" hidden="1" x14ac:dyDescent="0.3">
      <c r="A1706" t="s">
        <v>1239</v>
      </c>
      <c r="B1706" t="s">
        <v>3370</v>
      </c>
      <c r="D1706" t="s">
        <v>3226</v>
      </c>
    </row>
    <row r="1707" spans="1:4" hidden="1" x14ac:dyDescent="0.3">
      <c r="A1707" t="s">
        <v>581</v>
      </c>
      <c r="B1707" t="s">
        <v>3371</v>
      </c>
      <c r="D1707" t="s">
        <v>3226</v>
      </c>
    </row>
    <row r="1708" spans="1:4" hidden="1" x14ac:dyDescent="0.3">
      <c r="A1708" t="s">
        <v>652</v>
      </c>
      <c r="B1708" t="s">
        <v>3371</v>
      </c>
      <c r="D1708" t="s">
        <v>3226</v>
      </c>
    </row>
    <row r="1709" spans="1:4" hidden="1" x14ac:dyDescent="0.3">
      <c r="A1709" t="s">
        <v>3227</v>
      </c>
      <c r="B1709" t="s">
        <v>3371</v>
      </c>
      <c r="D1709" t="s">
        <v>3226</v>
      </c>
    </row>
    <row r="1710" spans="1:4" hidden="1" x14ac:dyDescent="0.3">
      <c r="A1710" t="s">
        <v>600</v>
      </c>
      <c r="B1710" t="s">
        <v>3371</v>
      </c>
      <c r="D1710" t="s">
        <v>3226</v>
      </c>
    </row>
    <row r="1711" spans="1:4" hidden="1" x14ac:dyDescent="0.3">
      <c r="A1711" t="s">
        <v>1236</v>
      </c>
      <c r="B1711" t="s">
        <v>3371</v>
      </c>
      <c r="D1711" t="s">
        <v>3226</v>
      </c>
    </row>
    <row r="1712" spans="1:4" hidden="1" x14ac:dyDescent="0.3">
      <c r="A1712" t="s">
        <v>602</v>
      </c>
      <c r="B1712" t="s">
        <v>3371</v>
      </c>
      <c r="D1712" t="s">
        <v>3226</v>
      </c>
    </row>
    <row r="1713" spans="1:4" hidden="1" x14ac:dyDescent="0.3">
      <c r="A1713" t="s">
        <v>3228</v>
      </c>
      <c r="B1713" t="s">
        <v>3371</v>
      </c>
      <c r="D1713" t="s">
        <v>3226</v>
      </c>
    </row>
    <row r="1714" spans="1:4" hidden="1" x14ac:dyDescent="0.3">
      <c r="A1714" t="s">
        <v>1222</v>
      </c>
      <c r="B1714" t="s">
        <v>3371</v>
      </c>
      <c r="D1714" t="s">
        <v>3226</v>
      </c>
    </row>
    <row r="1715" spans="1:4" hidden="1" x14ac:dyDescent="0.3">
      <c r="A1715" t="s">
        <v>3229</v>
      </c>
      <c r="B1715" t="s">
        <v>3371</v>
      </c>
      <c r="D1715" t="s">
        <v>3226</v>
      </c>
    </row>
    <row r="1716" spans="1:4" hidden="1" x14ac:dyDescent="0.3">
      <c r="A1716" t="s">
        <v>1244</v>
      </c>
      <c r="B1716" t="s">
        <v>3371</v>
      </c>
      <c r="D1716" t="s">
        <v>3226</v>
      </c>
    </row>
    <row r="1717" spans="1:4" hidden="1" x14ac:dyDescent="0.3">
      <c r="A1717" t="s">
        <v>1239</v>
      </c>
      <c r="B1717" t="s">
        <v>3371</v>
      </c>
      <c r="D1717" t="s">
        <v>3226</v>
      </c>
    </row>
    <row r="1718" spans="1:4" hidden="1" x14ac:dyDescent="0.3">
      <c r="A1718" t="s">
        <v>581</v>
      </c>
      <c r="B1718" t="s">
        <v>3372</v>
      </c>
      <c r="D1718" t="s">
        <v>3226</v>
      </c>
    </row>
    <row r="1719" spans="1:4" hidden="1" x14ac:dyDescent="0.3">
      <c r="A1719" t="s">
        <v>652</v>
      </c>
      <c r="B1719" t="s">
        <v>3372</v>
      </c>
      <c r="D1719" t="s">
        <v>3226</v>
      </c>
    </row>
    <row r="1720" spans="1:4" hidden="1" x14ac:dyDescent="0.3">
      <c r="A1720" t="s">
        <v>3227</v>
      </c>
      <c r="B1720" t="s">
        <v>3372</v>
      </c>
      <c r="D1720" t="s">
        <v>3226</v>
      </c>
    </row>
    <row r="1721" spans="1:4" hidden="1" x14ac:dyDescent="0.3">
      <c r="A1721" t="s">
        <v>600</v>
      </c>
      <c r="B1721" t="s">
        <v>3372</v>
      </c>
      <c r="D1721" t="s">
        <v>3226</v>
      </c>
    </row>
    <row r="1722" spans="1:4" hidden="1" x14ac:dyDescent="0.3">
      <c r="A1722" t="s">
        <v>1236</v>
      </c>
      <c r="B1722" t="s">
        <v>3372</v>
      </c>
      <c r="D1722" t="s">
        <v>3226</v>
      </c>
    </row>
    <row r="1723" spans="1:4" hidden="1" x14ac:dyDescent="0.3">
      <c r="A1723" t="s">
        <v>602</v>
      </c>
      <c r="B1723" t="s">
        <v>3372</v>
      </c>
      <c r="D1723" t="s">
        <v>3226</v>
      </c>
    </row>
    <row r="1724" spans="1:4" hidden="1" x14ac:dyDescent="0.3">
      <c r="A1724" t="s">
        <v>3228</v>
      </c>
      <c r="B1724" t="s">
        <v>3372</v>
      </c>
      <c r="D1724" t="s">
        <v>3226</v>
      </c>
    </row>
    <row r="1725" spans="1:4" hidden="1" x14ac:dyDescent="0.3">
      <c r="A1725" t="s">
        <v>1222</v>
      </c>
      <c r="B1725" t="s">
        <v>3372</v>
      </c>
      <c r="D1725" t="s">
        <v>3226</v>
      </c>
    </row>
    <row r="1726" spans="1:4" hidden="1" x14ac:dyDescent="0.3">
      <c r="A1726" t="s">
        <v>3229</v>
      </c>
      <c r="B1726" t="s">
        <v>3372</v>
      </c>
      <c r="D1726" t="s">
        <v>3226</v>
      </c>
    </row>
    <row r="1727" spans="1:4" hidden="1" x14ac:dyDescent="0.3">
      <c r="A1727" t="s">
        <v>1244</v>
      </c>
      <c r="B1727" t="s">
        <v>3372</v>
      </c>
      <c r="D1727" t="s">
        <v>3226</v>
      </c>
    </row>
    <row r="1728" spans="1:4" hidden="1" x14ac:dyDescent="0.3">
      <c r="A1728" t="s">
        <v>1239</v>
      </c>
      <c r="B1728" t="s">
        <v>3372</v>
      </c>
      <c r="D1728" t="s">
        <v>3226</v>
      </c>
    </row>
    <row r="1729" spans="1:4" hidden="1" x14ac:dyDescent="0.3">
      <c r="A1729" t="s">
        <v>581</v>
      </c>
      <c r="B1729" t="s">
        <v>3373</v>
      </c>
      <c r="D1729" t="s">
        <v>3226</v>
      </c>
    </row>
    <row r="1730" spans="1:4" hidden="1" x14ac:dyDescent="0.3">
      <c r="A1730" t="s">
        <v>652</v>
      </c>
      <c r="B1730" t="s">
        <v>3373</v>
      </c>
      <c r="D1730" t="s">
        <v>3226</v>
      </c>
    </row>
    <row r="1731" spans="1:4" hidden="1" x14ac:dyDescent="0.3">
      <c r="A1731" t="s">
        <v>3227</v>
      </c>
      <c r="B1731" t="s">
        <v>3373</v>
      </c>
      <c r="D1731" t="s">
        <v>3226</v>
      </c>
    </row>
    <row r="1732" spans="1:4" hidden="1" x14ac:dyDescent="0.3">
      <c r="A1732" t="s">
        <v>600</v>
      </c>
      <c r="B1732" t="s">
        <v>3373</v>
      </c>
      <c r="D1732" t="s">
        <v>3226</v>
      </c>
    </row>
    <row r="1733" spans="1:4" hidden="1" x14ac:dyDescent="0.3">
      <c r="A1733" t="s">
        <v>1236</v>
      </c>
      <c r="B1733" t="s">
        <v>3373</v>
      </c>
      <c r="D1733" t="s">
        <v>3226</v>
      </c>
    </row>
    <row r="1734" spans="1:4" hidden="1" x14ac:dyDescent="0.3">
      <c r="A1734" t="s">
        <v>602</v>
      </c>
      <c r="B1734" t="s">
        <v>3373</v>
      </c>
      <c r="D1734" t="s">
        <v>3226</v>
      </c>
    </row>
    <row r="1735" spans="1:4" hidden="1" x14ac:dyDescent="0.3">
      <c r="A1735" t="s">
        <v>3228</v>
      </c>
      <c r="B1735" t="s">
        <v>3373</v>
      </c>
      <c r="D1735" t="s">
        <v>3226</v>
      </c>
    </row>
    <row r="1736" spans="1:4" hidden="1" x14ac:dyDescent="0.3">
      <c r="A1736" t="s">
        <v>1222</v>
      </c>
      <c r="B1736" t="s">
        <v>3373</v>
      </c>
      <c r="D1736" t="s">
        <v>3226</v>
      </c>
    </row>
    <row r="1737" spans="1:4" hidden="1" x14ac:dyDescent="0.3">
      <c r="A1737" t="s">
        <v>3229</v>
      </c>
      <c r="B1737" t="s">
        <v>3373</v>
      </c>
      <c r="D1737" t="s">
        <v>3226</v>
      </c>
    </row>
    <row r="1738" spans="1:4" hidden="1" x14ac:dyDescent="0.3">
      <c r="A1738" t="s">
        <v>1244</v>
      </c>
      <c r="B1738" t="s">
        <v>3373</v>
      </c>
      <c r="D1738" t="s">
        <v>3226</v>
      </c>
    </row>
    <row r="1739" spans="1:4" hidden="1" x14ac:dyDescent="0.3">
      <c r="A1739" t="s">
        <v>1239</v>
      </c>
      <c r="B1739" t="s">
        <v>3373</v>
      </c>
      <c r="D1739" t="s">
        <v>3226</v>
      </c>
    </row>
    <row r="1740" spans="1:4" hidden="1" x14ac:dyDescent="0.3">
      <c r="A1740" t="s">
        <v>581</v>
      </c>
      <c r="B1740" t="s">
        <v>3374</v>
      </c>
      <c r="D1740" t="s">
        <v>3226</v>
      </c>
    </row>
    <row r="1741" spans="1:4" hidden="1" x14ac:dyDescent="0.3">
      <c r="A1741" t="s">
        <v>652</v>
      </c>
      <c r="B1741" t="s">
        <v>3374</v>
      </c>
      <c r="D1741" t="s">
        <v>3226</v>
      </c>
    </row>
    <row r="1742" spans="1:4" hidden="1" x14ac:dyDescent="0.3">
      <c r="A1742" t="s">
        <v>3227</v>
      </c>
      <c r="B1742" t="s">
        <v>3374</v>
      </c>
      <c r="D1742" t="s">
        <v>3226</v>
      </c>
    </row>
    <row r="1743" spans="1:4" hidden="1" x14ac:dyDescent="0.3">
      <c r="A1743" t="s">
        <v>600</v>
      </c>
      <c r="B1743" t="s">
        <v>3374</v>
      </c>
      <c r="D1743" t="s">
        <v>3226</v>
      </c>
    </row>
    <row r="1744" spans="1:4" hidden="1" x14ac:dyDescent="0.3">
      <c r="A1744" t="s">
        <v>1236</v>
      </c>
      <c r="B1744" t="s">
        <v>3374</v>
      </c>
      <c r="D1744" t="s">
        <v>3226</v>
      </c>
    </row>
    <row r="1745" spans="1:4" hidden="1" x14ac:dyDescent="0.3">
      <c r="A1745" t="s">
        <v>602</v>
      </c>
      <c r="B1745" t="s">
        <v>3374</v>
      </c>
      <c r="D1745" t="s">
        <v>3226</v>
      </c>
    </row>
    <row r="1746" spans="1:4" hidden="1" x14ac:dyDescent="0.3">
      <c r="A1746" t="s">
        <v>3228</v>
      </c>
      <c r="B1746" t="s">
        <v>3374</v>
      </c>
      <c r="D1746" t="s">
        <v>3226</v>
      </c>
    </row>
    <row r="1747" spans="1:4" hidden="1" x14ac:dyDescent="0.3">
      <c r="A1747" t="s">
        <v>1222</v>
      </c>
      <c r="B1747" t="s">
        <v>3374</v>
      </c>
      <c r="D1747" t="s">
        <v>3226</v>
      </c>
    </row>
    <row r="1748" spans="1:4" hidden="1" x14ac:dyDescent="0.3">
      <c r="A1748" t="s">
        <v>3229</v>
      </c>
      <c r="B1748" t="s">
        <v>3374</v>
      </c>
      <c r="D1748" t="s">
        <v>3226</v>
      </c>
    </row>
    <row r="1749" spans="1:4" hidden="1" x14ac:dyDescent="0.3">
      <c r="A1749" t="s">
        <v>1244</v>
      </c>
      <c r="B1749" t="s">
        <v>3374</v>
      </c>
      <c r="D1749" t="s">
        <v>3226</v>
      </c>
    </row>
    <row r="1750" spans="1:4" hidden="1" x14ac:dyDescent="0.3">
      <c r="A1750" t="s">
        <v>1239</v>
      </c>
      <c r="B1750" t="s">
        <v>3374</v>
      </c>
      <c r="D1750" t="s">
        <v>3226</v>
      </c>
    </row>
    <row r="1751" spans="1:4" hidden="1" x14ac:dyDescent="0.3">
      <c r="A1751" t="s">
        <v>581</v>
      </c>
      <c r="B1751" t="s">
        <v>3936</v>
      </c>
      <c r="D1751" t="s">
        <v>3226</v>
      </c>
    </row>
    <row r="1752" spans="1:4" hidden="1" x14ac:dyDescent="0.3">
      <c r="A1752" t="s">
        <v>652</v>
      </c>
      <c r="B1752" t="s">
        <v>3936</v>
      </c>
      <c r="D1752" t="s">
        <v>3226</v>
      </c>
    </row>
    <row r="1753" spans="1:4" hidden="1" x14ac:dyDescent="0.3">
      <c r="A1753" t="s">
        <v>3227</v>
      </c>
      <c r="B1753" t="s">
        <v>3936</v>
      </c>
      <c r="D1753" t="s">
        <v>3226</v>
      </c>
    </row>
    <row r="1754" spans="1:4" hidden="1" x14ac:dyDescent="0.3">
      <c r="A1754" t="s">
        <v>600</v>
      </c>
      <c r="B1754" t="s">
        <v>3936</v>
      </c>
      <c r="D1754" t="s">
        <v>3226</v>
      </c>
    </row>
    <row r="1755" spans="1:4" hidden="1" x14ac:dyDescent="0.3">
      <c r="A1755" t="s">
        <v>1236</v>
      </c>
      <c r="B1755" t="s">
        <v>3936</v>
      </c>
      <c r="D1755" t="s">
        <v>3226</v>
      </c>
    </row>
    <row r="1756" spans="1:4" hidden="1" x14ac:dyDescent="0.3">
      <c r="A1756" t="s">
        <v>602</v>
      </c>
      <c r="B1756" t="s">
        <v>3936</v>
      </c>
      <c r="D1756" t="s">
        <v>3226</v>
      </c>
    </row>
    <row r="1757" spans="1:4" hidden="1" x14ac:dyDescent="0.3">
      <c r="A1757" t="s">
        <v>3228</v>
      </c>
      <c r="B1757" t="s">
        <v>3936</v>
      </c>
      <c r="D1757" t="s">
        <v>3226</v>
      </c>
    </row>
    <row r="1758" spans="1:4" hidden="1" x14ac:dyDescent="0.3">
      <c r="A1758" t="s">
        <v>1222</v>
      </c>
      <c r="B1758" t="s">
        <v>3936</v>
      </c>
      <c r="D1758" t="s">
        <v>3226</v>
      </c>
    </row>
    <row r="1759" spans="1:4" hidden="1" x14ac:dyDescent="0.3">
      <c r="A1759" t="s">
        <v>3229</v>
      </c>
      <c r="B1759" t="s">
        <v>3936</v>
      </c>
      <c r="D1759" t="s">
        <v>3226</v>
      </c>
    </row>
    <row r="1760" spans="1:4" hidden="1" x14ac:dyDescent="0.3">
      <c r="A1760" t="s">
        <v>1244</v>
      </c>
      <c r="B1760" t="s">
        <v>3936</v>
      </c>
      <c r="D1760" t="s">
        <v>3226</v>
      </c>
    </row>
    <row r="1761" spans="1:4" hidden="1" x14ac:dyDescent="0.3">
      <c r="A1761" t="s">
        <v>1239</v>
      </c>
      <c r="B1761" t="s">
        <v>3936</v>
      </c>
      <c r="D1761" t="s">
        <v>3226</v>
      </c>
    </row>
    <row r="1762" spans="1:4" hidden="1" x14ac:dyDescent="0.3">
      <c r="A1762" t="s">
        <v>581</v>
      </c>
      <c r="B1762" t="s">
        <v>3375</v>
      </c>
      <c r="D1762" t="s">
        <v>3226</v>
      </c>
    </row>
    <row r="1763" spans="1:4" hidden="1" x14ac:dyDescent="0.3">
      <c r="A1763" t="s">
        <v>652</v>
      </c>
      <c r="B1763" t="s">
        <v>3375</v>
      </c>
      <c r="D1763" t="s">
        <v>3226</v>
      </c>
    </row>
    <row r="1764" spans="1:4" hidden="1" x14ac:dyDescent="0.3">
      <c r="A1764" t="s">
        <v>3227</v>
      </c>
      <c r="B1764" t="s">
        <v>3375</v>
      </c>
      <c r="D1764" t="s">
        <v>3226</v>
      </c>
    </row>
    <row r="1765" spans="1:4" hidden="1" x14ac:dyDescent="0.3">
      <c r="A1765" t="s">
        <v>600</v>
      </c>
      <c r="B1765" t="s">
        <v>3375</v>
      </c>
      <c r="D1765" t="s">
        <v>3226</v>
      </c>
    </row>
    <row r="1766" spans="1:4" hidden="1" x14ac:dyDescent="0.3">
      <c r="A1766" t="s">
        <v>1236</v>
      </c>
      <c r="B1766" t="s">
        <v>3375</v>
      </c>
      <c r="D1766" t="s">
        <v>3226</v>
      </c>
    </row>
    <row r="1767" spans="1:4" hidden="1" x14ac:dyDescent="0.3">
      <c r="A1767" t="s">
        <v>602</v>
      </c>
      <c r="B1767" t="s">
        <v>3375</v>
      </c>
      <c r="D1767" t="s">
        <v>3226</v>
      </c>
    </row>
    <row r="1768" spans="1:4" hidden="1" x14ac:dyDescent="0.3">
      <c r="A1768" t="s">
        <v>3228</v>
      </c>
      <c r="B1768" t="s">
        <v>3375</v>
      </c>
      <c r="D1768" t="s">
        <v>3226</v>
      </c>
    </row>
    <row r="1769" spans="1:4" hidden="1" x14ac:dyDescent="0.3">
      <c r="A1769" t="s">
        <v>1222</v>
      </c>
      <c r="B1769" t="s">
        <v>3375</v>
      </c>
      <c r="D1769" t="s">
        <v>3226</v>
      </c>
    </row>
    <row r="1770" spans="1:4" hidden="1" x14ac:dyDescent="0.3">
      <c r="A1770" t="s">
        <v>3229</v>
      </c>
      <c r="B1770" t="s">
        <v>3375</v>
      </c>
      <c r="D1770" t="s">
        <v>3226</v>
      </c>
    </row>
    <row r="1771" spans="1:4" hidden="1" x14ac:dyDescent="0.3">
      <c r="A1771" t="s">
        <v>1244</v>
      </c>
      <c r="B1771" t="s">
        <v>3375</v>
      </c>
      <c r="D1771" t="s">
        <v>3226</v>
      </c>
    </row>
    <row r="1772" spans="1:4" hidden="1" x14ac:dyDescent="0.3">
      <c r="A1772" t="s">
        <v>1239</v>
      </c>
      <c r="B1772" t="s">
        <v>3375</v>
      </c>
      <c r="D1772" t="s">
        <v>3226</v>
      </c>
    </row>
    <row r="1773" spans="1:4" hidden="1" x14ac:dyDescent="0.3">
      <c r="A1773" t="s">
        <v>581</v>
      </c>
      <c r="B1773" t="s">
        <v>3376</v>
      </c>
      <c r="D1773" t="s">
        <v>3226</v>
      </c>
    </row>
    <row r="1774" spans="1:4" hidden="1" x14ac:dyDescent="0.3">
      <c r="A1774" t="s">
        <v>652</v>
      </c>
      <c r="B1774" t="s">
        <v>3376</v>
      </c>
      <c r="D1774" t="s">
        <v>3226</v>
      </c>
    </row>
    <row r="1775" spans="1:4" hidden="1" x14ac:dyDescent="0.3">
      <c r="A1775" t="s">
        <v>3227</v>
      </c>
      <c r="B1775" t="s">
        <v>3376</v>
      </c>
      <c r="D1775" t="s">
        <v>3226</v>
      </c>
    </row>
    <row r="1776" spans="1:4" hidden="1" x14ac:dyDescent="0.3">
      <c r="A1776" t="s">
        <v>600</v>
      </c>
      <c r="B1776" t="s">
        <v>3376</v>
      </c>
      <c r="D1776" t="s">
        <v>3226</v>
      </c>
    </row>
    <row r="1777" spans="1:4" hidden="1" x14ac:dyDescent="0.3">
      <c r="A1777" t="s">
        <v>1236</v>
      </c>
      <c r="B1777" t="s">
        <v>3376</v>
      </c>
      <c r="D1777" t="s">
        <v>3226</v>
      </c>
    </row>
    <row r="1778" spans="1:4" hidden="1" x14ac:dyDescent="0.3">
      <c r="A1778" t="s">
        <v>602</v>
      </c>
      <c r="B1778" t="s">
        <v>3376</v>
      </c>
      <c r="D1778" t="s">
        <v>3226</v>
      </c>
    </row>
    <row r="1779" spans="1:4" hidden="1" x14ac:dyDescent="0.3">
      <c r="A1779" t="s">
        <v>3228</v>
      </c>
      <c r="B1779" t="s">
        <v>3376</v>
      </c>
      <c r="D1779" t="s">
        <v>3226</v>
      </c>
    </row>
    <row r="1780" spans="1:4" hidden="1" x14ac:dyDescent="0.3">
      <c r="A1780" t="s">
        <v>1222</v>
      </c>
      <c r="B1780" t="s">
        <v>3376</v>
      </c>
      <c r="D1780" t="s">
        <v>3226</v>
      </c>
    </row>
    <row r="1781" spans="1:4" hidden="1" x14ac:dyDescent="0.3">
      <c r="A1781" t="s">
        <v>3229</v>
      </c>
      <c r="B1781" t="s">
        <v>3376</v>
      </c>
      <c r="D1781" t="s">
        <v>3226</v>
      </c>
    </row>
    <row r="1782" spans="1:4" hidden="1" x14ac:dyDescent="0.3">
      <c r="A1782" t="s">
        <v>1244</v>
      </c>
      <c r="B1782" t="s">
        <v>3376</v>
      </c>
      <c r="D1782" t="s">
        <v>3226</v>
      </c>
    </row>
    <row r="1783" spans="1:4" hidden="1" x14ac:dyDescent="0.3">
      <c r="A1783" t="s">
        <v>1239</v>
      </c>
      <c r="B1783" t="s">
        <v>3376</v>
      </c>
      <c r="D1783" t="s">
        <v>3226</v>
      </c>
    </row>
    <row r="1784" spans="1:4" hidden="1" x14ac:dyDescent="0.3">
      <c r="A1784" t="s">
        <v>581</v>
      </c>
      <c r="B1784" t="s">
        <v>3377</v>
      </c>
      <c r="D1784" t="s">
        <v>3226</v>
      </c>
    </row>
    <row r="1785" spans="1:4" hidden="1" x14ac:dyDescent="0.3">
      <c r="A1785" t="s">
        <v>652</v>
      </c>
      <c r="B1785" t="s">
        <v>3377</v>
      </c>
      <c r="D1785" t="s">
        <v>3226</v>
      </c>
    </row>
    <row r="1786" spans="1:4" hidden="1" x14ac:dyDescent="0.3">
      <c r="A1786" t="s">
        <v>3227</v>
      </c>
      <c r="B1786" t="s">
        <v>3377</v>
      </c>
      <c r="D1786" t="s">
        <v>3226</v>
      </c>
    </row>
    <row r="1787" spans="1:4" hidden="1" x14ac:dyDescent="0.3">
      <c r="A1787" t="s">
        <v>600</v>
      </c>
      <c r="B1787" t="s">
        <v>3377</v>
      </c>
      <c r="D1787" t="s">
        <v>3226</v>
      </c>
    </row>
    <row r="1788" spans="1:4" hidden="1" x14ac:dyDescent="0.3">
      <c r="A1788" t="s">
        <v>1236</v>
      </c>
      <c r="B1788" t="s">
        <v>3377</v>
      </c>
      <c r="D1788" t="s">
        <v>3226</v>
      </c>
    </row>
    <row r="1789" spans="1:4" hidden="1" x14ac:dyDescent="0.3">
      <c r="A1789" t="s">
        <v>602</v>
      </c>
      <c r="B1789" t="s">
        <v>3377</v>
      </c>
      <c r="D1789" t="s">
        <v>3226</v>
      </c>
    </row>
    <row r="1790" spans="1:4" hidden="1" x14ac:dyDescent="0.3">
      <c r="A1790" t="s">
        <v>3228</v>
      </c>
      <c r="B1790" t="s">
        <v>3377</v>
      </c>
      <c r="D1790" t="s">
        <v>3226</v>
      </c>
    </row>
    <row r="1791" spans="1:4" hidden="1" x14ac:dyDescent="0.3">
      <c r="A1791" t="s">
        <v>1222</v>
      </c>
      <c r="B1791" t="s">
        <v>3377</v>
      </c>
      <c r="D1791" t="s">
        <v>3226</v>
      </c>
    </row>
    <row r="1792" spans="1:4" hidden="1" x14ac:dyDescent="0.3">
      <c r="A1792" t="s">
        <v>3229</v>
      </c>
      <c r="B1792" t="s">
        <v>3377</v>
      </c>
      <c r="D1792" t="s">
        <v>3226</v>
      </c>
    </row>
    <row r="1793" spans="1:4" hidden="1" x14ac:dyDescent="0.3">
      <c r="A1793" t="s">
        <v>1244</v>
      </c>
      <c r="B1793" t="s">
        <v>3377</v>
      </c>
      <c r="D1793" t="s">
        <v>3226</v>
      </c>
    </row>
    <row r="1794" spans="1:4" hidden="1" x14ac:dyDescent="0.3">
      <c r="A1794" t="s">
        <v>1239</v>
      </c>
      <c r="B1794" t="s">
        <v>3377</v>
      </c>
      <c r="D1794" t="s">
        <v>3226</v>
      </c>
    </row>
    <row r="1795" spans="1:4" hidden="1" x14ac:dyDescent="0.3">
      <c r="A1795" t="s">
        <v>581</v>
      </c>
      <c r="B1795" t="s">
        <v>3378</v>
      </c>
      <c r="D1795" t="s">
        <v>3226</v>
      </c>
    </row>
    <row r="1796" spans="1:4" hidden="1" x14ac:dyDescent="0.3">
      <c r="A1796" t="s">
        <v>652</v>
      </c>
      <c r="B1796" t="s">
        <v>3378</v>
      </c>
      <c r="D1796" t="s">
        <v>3226</v>
      </c>
    </row>
    <row r="1797" spans="1:4" hidden="1" x14ac:dyDescent="0.3">
      <c r="A1797" t="s">
        <v>3227</v>
      </c>
      <c r="B1797" t="s">
        <v>3378</v>
      </c>
      <c r="D1797" t="s">
        <v>3226</v>
      </c>
    </row>
    <row r="1798" spans="1:4" hidden="1" x14ac:dyDescent="0.3">
      <c r="A1798" t="s">
        <v>600</v>
      </c>
      <c r="B1798" t="s">
        <v>3378</v>
      </c>
      <c r="D1798" t="s">
        <v>3226</v>
      </c>
    </row>
    <row r="1799" spans="1:4" hidden="1" x14ac:dyDescent="0.3">
      <c r="A1799" t="s">
        <v>1236</v>
      </c>
      <c r="B1799" t="s">
        <v>3378</v>
      </c>
      <c r="D1799" t="s">
        <v>3226</v>
      </c>
    </row>
    <row r="1800" spans="1:4" hidden="1" x14ac:dyDescent="0.3">
      <c r="A1800" t="s">
        <v>602</v>
      </c>
      <c r="B1800" t="s">
        <v>3378</v>
      </c>
      <c r="D1800" t="s">
        <v>3226</v>
      </c>
    </row>
    <row r="1801" spans="1:4" hidden="1" x14ac:dyDescent="0.3">
      <c r="A1801" t="s">
        <v>3228</v>
      </c>
      <c r="B1801" t="s">
        <v>3378</v>
      </c>
      <c r="D1801" t="s">
        <v>3226</v>
      </c>
    </row>
    <row r="1802" spans="1:4" hidden="1" x14ac:dyDescent="0.3">
      <c r="A1802" t="s">
        <v>1222</v>
      </c>
      <c r="B1802" t="s">
        <v>3378</v>
      </c>
      <c r="D1802" t="s">
        <v>3226</v>
      </c>
    </row>
    <row r="1803" spans="1:4" hidden="1" x14ac:dyDescent="0.3">
      <c r="A1803" t="s">
        <v>3229</v>
      </c>
      <c r="B1803" t="s">
        <v>3378</v>
      </c>
      <c r="D1803" t="s">
        <v>3226</v>
      </c>
    </row>
    <row r="1804" spans="1:4" hidden="1" x14ac:dyDescent="0.3">
      <c r="A1804" t="s">
        <v>1244</v>
      </c>
      <c r="B1804" t="s">
        <v>3378</v>
      </c>
      <c r="D1804" t="s">
        <v>3226</v>
      </c>
    </row>
    <row r="1805" spans="1:4" hidden="1" x14ac:dyDescent="0.3">
      <c r="A1805" t="s">
        <v>1239</v>
      </c>
      <c r="B1805" t="s">
        <v>3378</v>
      </c>
      <c r="D1805" t="s">
        <v>3226</v>
      </c>
    </row>
    <row r="1806" spans="1:4" hidden="1" x14ac:dyDescent="0.3">
      <c r="A1806" t="s">
        <v>581</v>
      </c>
      <c r="B1806" t="s">
        <v>3379</v>
      </c>
      <c r="D1806" t="s">
        <v>3226</v>
      </c>
    </row>
    <row r="1807" spans="1:4" hidden="1" x14ac:dyDescent="0.3">
      <c r="A1807" t="s">
        <v>652</v>
      </c>
      <c r="B1807" t="s">
        <v>3379</v>
      </c>
      <c r="D1807" t="s">
        <v>3226</v>
      </c>
    </row>
    <row r="1808" spans="1:4" hidden="1" x14ac:dyDescent="0.3">
      <c r="A1808" t="s">
        <v>3227</v>
      </c>
      <c r="B1808" t="s">
        <v>3379</v>
      </c>
      <c r="D1808" t="s">
        <v>3226</v>
      </c>
    </row>
    <row r="1809" spans="1:4" hidden="1" x14ac:dyDescent="0.3">
      <c r="A1809" t="s">
        <v>600</v>
      </c>
      <c r="B1809" t="s">
        <v>3379</v>
      </c>
      <c r="D1809" t="s">
        <v>3226</v>
      </c>
    </row>
    <row r="1810" spans="1:4" hidden="1" x14ac:dyDescent="0.3">
      <c r="A1810" t="s">
        <v>1236</v>
      </c>
      <c r="B1810" t="s">
        <v>3379</v>
      </c>
      <c r="D1810" t="s">
        <v>3226</v>
      </c>
    </row>
    <row r="1811" spans="1:4" hidden="1" x14ac:dyDescent="0.3">
      <c r="A1811" t="s">
        <v>602</v>
      </c>
      <c r="B1811" t="s">
        <v>3379</v>
      </c>
      <c r="D1811" t="s">
        <v>3226</v>
      </c>
    </row>
    <row r="1812" spans="1:4" hidden="1" x14ac:dyDescent="0.3">
      <c r="A1812" t="s">
        <v>3228</v>
      </c>
      <c r="B1812" t="s">
        <v>3379</v>
      </c>
      <c r="D1812" t="s">
        <v>3226</v>
      </c>
    </row>
    <row r="1813" spans="1:4" hidden="1" x14ac:dyDescent="0.3">
      <c r="A1813" t="s">
        <v>1222</v>
      </c>
      <c r="B1813" t="s">
        <v>3379</v>
      </c>
      <c r="D1813" t="s">
        <v>3226</v>
      </c>
    </row>
    <row r="1814" spans="1:4" hidden="1" x14ac:dyDescent="0.3">
      <c r="A1814" t="s">
        <v>3229</v>
      </c>
      <c r="B1814" t="s">
        <v>3379</v>
      </c>
      <c r="D1814" t="s">
        <v>3226</v>
      </c>
    </row>
    <row r="1815" spans="1:4" hidden="1" x14ac:dyDescent="0.3">
      <c r="A1815" t="s">
        <v>1244</v>
      </c>
      <c r="B1815" t="s">
        <v>3379</v>
      </c>
      <c r="D1815" t="s">
        <v>3226</v>
      </c>
    </row>
    <row r="1816" spans="1:4" hidden="1" x14ac:dyDescent="0.3">
      <c r="A1816" t="s">
        <v>1239</v>
      </c>
      <c r="B1816" t="s">
        <v>3379</v>
      </c>
      <c r="D1816" t="s">
        <v>3226</v>
      </c>
    </row>
    <row r="1817" spans="1:4" hidden="1" x14ac:dyDescent="0.3">
      <c r="A1817" t="s">
        <v>581</v>
      </c>
      <c r="B1817" t="s">
        <v>3937</v>
      </c>
      <c r="D1817" t="s">
        <v>3226</v>
      </c>
    </row>
    <row r="1818" spans="1:4" hidden="1" x14ac:dyDescent="0.3">
      <c r="A1818" t="s">
        <v>652</v>
      </c>
      <c r="B1818" t="s">
        <v>3937</v>
      </c>
      <c r="D1818" t="s">
        <v>3226</v>
      </c>
    </row>
    <row r="1819" spans="1:4" hidden="1" x14ac:dyDescent="0.3">
      <c r="A1819" t="s">
        <v>3227</v>
      </c>
      <c r="B1819" t="s">
        <v>3937</v>
      </c>
      <c r="D1819" t="s">
        <v>3226</v>
      </c>
    </row>
    <row r="1820" spans="1:4" hidden="1" x14ac:dyDescent="0.3">
      <c r="A1820" t="s">
        <v>600</v>
      </c>
      <c r="B1820" t="s">
        <v>3937</v>
      </c>
      <c r="D1820" t="s">
        <v>3226</v>
      </c>
    </row>
    <row r="1821" spans="1:4" hidden="1" x14ac:dyDescent="0.3">
      <c r="A1821" t="s">
        <v>1236</v>
      </c>
      <c r="B1821" t="s">
        <v>3937</v>
      </c>
      <c r="D1821" t="s">
        <v>3226</v>
      </c>
    </row>
    <row r="1822" spans="1:4" hidden="1" x14ac:dyDescent="0.3">
      <c r="A1822" t="s">
        <v>602</v>
      </c>
      <c r="B1822" t="s">
        <v>3937</v>
      </c>
      <c r="D1822" t="s">
        <v>3226</v>
      </c>
    </row>
    <row r="1823" spans="1:4" hidden="1" x14ac:dyDescent="0.3">
      <c r="A1823" t="s">
        <v>3228</v>
      </c>
      <c r="B1823" t="s">
        <v>3937</v>
      </c>
      <c r="D1823" t="s">
        <v>3226</v>
      </c>
    </row>
    <row r="1824" spans="1:4" hidden="1" x14ac:dyDescent="0.3">
      <c r="A1824" t="s">
        <v>1222</v>
      </c>
      <c r="B1824" t="s">
        <v>3937</v>
      </c>
      <c r="D1824" t="s">
        <v>3226</v>
      </c>
    </row>
    <row r="1825" spans="1:4" hidden="1" x14ac:dyDescent="0.3">
      <c r="A1825" t="s">
        <v>3229</v>
      </c>
      <c r="B1825" t="s">
        <v>3937</v>
      </c>
      <c r="D1825" t="s">
        <v>3226</v>
      </c>
    </row>
    <row r="1826" spans="1:4" hidden="1" x14ac:dyDescent="0.3">
      <c r="A1826" t="s">
        <v>1244</v>
      </c>
      <c r="B1826" t="s">
        <v>3937</v>
      </c>
      <c r="D1826" t="s">
        <v>3226</v>
      </c>
    </row>
    <row r="1827" spans="1:4" hidden="1" x14ac:dyDescent="0.3">
      <c r="A1827" t="s">
        <v>1239</v>
      </c>
      <c r="B1827" t="s">
        <v>3937</v>
      </c>
      <c r="D1827" t="s">
        <v>3226</v>
      </c>
    </row>
    <row r="1828" spans="1:4" hidden="1" x14ac:dyDescent="0.3">
      <c r="A1828" t="s">
        <v>581</v>
      </c>
      <c r="B1828" t="s">
        <v>3380</v>
      </c>
      <c r="D1828" t="s">
        <v>3226</v>
      </c>
    </row>
    <row r="1829" spans="1:4" hidden="1" x14ac:dyDescent="0.3">
      <c r="A1829" t="s">
        <v>652</v>
      </c>
      <c r="B1829" t="s">
        <v>3380</v>
      </c>
      <c r="D1829" t="s">
        <v>3226</v>
      </c>
    </row>
    <row r="1830" spans="1:4" hidden="1" x14ac:dyDescent="0.3">
      <c r="A1830" t="s">
        <v>3227</v>
      </c>
      <c r="B1830" t="s">
        <v>3380</v>
      </c>
      <c r="D1830" t="s">
        <v>3226</v>
      </c>
    </row>
    <row r="1831" spans="1:4" hidden="1" x14ac:dyDescent="0.3">
      <c r="A1831" t="s">
        <v>600</v>
      </c>
      <c r="B1831" t="s">
        <v>3380</v>
      </c>
      <c r="D1831" t="s">
        <v>3226</v>
      </c>
    </row>
    <row r="1832" spans="1:4" hidden="1" x14ac:dyDescent="0.3">
      <c r="A1832" t="s">
        <v>1236</v>
      </c>
      <c r="B1832" t="s">
        <v>3380</v>
      </c>
      <c r="D1832" t="s">
        <v>3226</v>
      </c>
    </row>
    <row r="1833" spans="1:4" hidden="1" x14ac:dyDescent="0.3">
      <c r="A1833" t="s">
        <v>602</v>
      </c>
      <c r="B1833" t="s">
        <v>3380</v>
      </c>
      <c r="D1833" t="s">
        <v>3226</v>
      </c>
    </row>
    <row r="1834" spans="1:4" hidden="1" x14ac:dyDescent="0.3">
      <c r="A1834" t="s">
        <v>3228</v>
      </c>
      <c r="B1834" t="s">
        <v>3380</v>
      </c>
      <c r="D1834" t="s">
        <v>3226</v>
      </c>
    </row>
    <row r="1835" spans="1:4" hidden="1" x14ac:dyDescent="0.3">
      <c r="A1835" t="s">
        <v>1222</v>
      </c>
      <c r="B1835" t="s">
        <v>3380</v>
      </c>
      <c r="D1835" t="s">
        <v>3226</v>
      </c>
    </row>
    <row r="1836" spans="1:4" hidden="1" x14ac:dyDescent="0.3">
      <c r="A1836" t="s">
        <v>3229</v>
      </c>
      <c r="B1836" t="s">
        <v>3380</v>
      </c>
      <c r="D1836" t="s">
        <v>3226</v>
      </c>
    </row>
    <row r="1837" spans="1:4" hidden="1" x14ac:dyDescent="0.3">
      <c r="A1837" t="s">
        <v>1244</v>
      </c>
      <c r="B1837" t="s">
        <v>3380</v>
      </c>
      <c r="D1837" t="s">
        <v>3226</v>
      </c>
    </row>
    <row r="1838" spans="1:4" hidden="1" x14ac:dyDescent="0.3">
      <c r="A1838" t="s">
        <v>1239</v>
      </c>
      <c r="B1838" t="s">
        <v>3380</v>
      </c>
      <c r="D1838" t="s">
        <v>3226</v>
      </c>
    </row>
    <row r="1839" spans="1:4" hidden="1" x14ac:dyDescent="0.3">
      <c r="A1839" t="s">
        <v>581</v>
      </c>
      <c r="B1839" t="s">
        <v>3381</v>
      </c>
      <c r="D1839" t="s">
        <v>3226</v>
      </c>
    </row>
    <row r="1840" spans="1:4" hidden="1" x14ac:dyDescent="0.3">
      <c r="A1840" t="s">
        <v>652</v>
      </c>
      <c r="B1840" t="s">
        <v>3381</v>
      </c>
      <c r="D1840" t="s">
        <v>3226</v>
      </c>
    </row>
    <row r="1841" spans="1:4" hidden="1" x14ac:dyDescent="0.3">
      <c r="A1841" t="s">
        <v>3227</v>
      </c>
      <c r="B1841" t="s">
        <v>3381</v>
      </c>
      <c r="D1841" t="s">
        <v>3226</v>
      </c>
    </row>
    <row r="1842" spans="1:4" hidden="1" x14ac:dyDescent="0.3">
      <c r="A1842" t="s">
        <v>600</v>
      </c>
      <c r="B1842" t="s">
        <v>3381</v>
      </c>
      <c r="D1842" t="s">
        <v>3226</v>
      </c>
    </row>
    <row r="1843" spans="1:4" hidden="1" x14ac:dyDescent="0.3">
      <c r="A1843" t="s">
        <v>1236</v>
      </c>
      <c r="B1843" t="s">
        <v>3381</v>
      </c>
      <c r="D1843" t="s">
        <v>3226</v>
      </c>
    </row>
    <row r="1844" spans="1:4" hidden="1" x14ac:dyDescent="0.3">
      <c r="A1844" t="s">
        <v>602</v>
      </c>
      <c r="B1844" t="s">
        <v>3381</v>
      </c>
      <c r="D1844" t="s">
        <v>3226</v>
      </c>
    </row>
    <row r="1845" spans="1:4" hidden="1" x14ac:dyDescent="0.3">
      <c r="A1845" t="s">
        <v>3228</v>
      </c>
      <c r="B1845" t="s">
        <v>3381</v>
      </c>
      <c r="D1845" t="s">
        <v>3226</v>
      </c>
    </row>
    <row r="1846" spans="1:4" hidden="1" x14ac:dyDescent="0.3">
      <c r="A1846" t="s">
        <v>1222</v>
      </c>
      <c r="B1846" t="s">
        <v>3381</v>
      </c>
      <c r="D1846" t="s">
        <v>3226</v>
      </c>
    </row>
    <row r="1847" spans="1:4" hidden="1" x14ac:dyDescent="0.3">
      <c r="A1847" t="s">
        <v>3229</v>
      </c>
      <c r="B1847" t="s">
        <v>3381</v>
      </c>
      <c r="D1847" t="s">
        <v>3226</v>
      </c>
    </row>
    <row r="1848" spans="1:4" hidden="1" x14ac:dyDescent="0.3">
      <c r="A1848" t="s">
        <v>1244</v>
      </c>
      <c r="B1848" t="s">
        <v>3381</v>
      </c>
      <c r="D1848" t="s">
        <v>3226</v>
      </c>
    </row>
    <row r="1849" spans="1:4" hidden="1" x14ac:dyDescent="0.3">
      <c r="A1849" t="s">
        <v>1239</v>
      </c>
      <c r="B1849" t="s">
        <v>3381</v>
      </c>
      <c r="D1849" t="s">
        <v>3226</v>
      </c>
    </row>
    <row r="1850" spans="1:4" hidden="1" x14ac:dyDescent="0.3">
      <c r="A1850" t="s">
        <v>581</v>
      </c>
      <c r="B1850" t="s">
        <v>3382</v>
      </c>
      <c r="D1850" t="s">
        <v>3226</v>
      </c>
    </row>
    <row r="1851" spans="1:4" hidden="1" x14ac:dyDescent="0.3">
      <c r="A1851" t="s">
        <v>652</v>
      </c>
      <c r="B1851" t="s">
        <v>3382</v>
      </c>
      <c r="D1851" t="s">
        <v>3226</v>
      </c>
    </row>
    <row r="1852" spans="1:4" hidden="1" x14ac:dyDescent="0.3">
      <c r="A1852" t="s">
        <v>3227</v>
      </c>
      <c r="B1852" t="s">
        <v>3382</v>
      </c>
      <c r="D1852" t="s">
        <v>3226</v>
      </c>
    </row>
    <row r="1853" spans="1:4" hidden="1" x14ac:dyDescent="0.3">
      <c r="A1853" t="s">
        <v>600</v>
      </c>
      <c r="B1853" t="s">
        <v>3382</v>
      </c>
      <c r="D1853" t="s">
        <v>3226</v>
      </c>
    </row>
    <row r="1854" spans="1:4" hidden="1" x14ac:dyDescent="0.3">
      <c r="A1854" t="s">
        <v>1236</v>
      </c>
      <c r="B1854" t="s">
        <v>3382</v>
      </c>
      <c r="D1854" t="s">
        <v>3226</v>
      </c>
    </row>
    <row r="1855" spans="1:4" hidden="1" x14ac:dyDescent="0.3">
      <c r="A1855" t="s">
        <v>602</v>
      </c>
      <c r="B1855" t="s">
        <v>3382</v>
      </c>
      <c r="D1855" t="s">
        <v>3226</v>
      </c>
    </row>
    <row r="1856" spans="1:4" hidden="1" x14ac:dyDescent="0.3">
      <c r="A1856" t="s">
        <v>3228</v>
      </c>
      <c r="B1856" t="s">
        <v>3382</v>
      </c>
      <c r="D1856" t="s">
        <v>3226</v>
      </c>
    </row>
    <row r="1857" spans="1:4" hidden="1" x14ac:dyDescent="0.3">
      <c r="A1857" t="s">
        <v>1222</v>
      </c>
      <c r="B1857" t="s">
        <v>3382</v>
      </c>
      <c r="D1857" t="s">
        <v>3226</v>
      </c>
    </row>
    <row r="1858" spans="1:4" hidden="1" x14ac:dyDescent="0.3">
      <c r="A1858" t="s">
        <v>3229</v>
      </c>
      <c r="B1858" t="s">
        <v>3382</v>
      </c>
      <c r="D1858" t="s">
        <v>3226</v>
      </c>
    </row>
    <row r="1859" spans="1:4" hidden="1" x14ac:dyDescent="0.3">
      <c r="A1859" t="s">
        <v>1244</v>
      </c>
      <c r="B1859" t="s">
        <v>3382</v>
      </c>
      <c r="D1859" t="s">
        <v>3226</v>
      </c>
    </row>
    <row r="1860" spans="1:4" hidden="1" x14ac:dyDescent="0.3">
      <c r="A1860" t="s">
        <v>1239</v>
      </c>
      <c r="B1860" t="s">
        <v>3382</v>
      </c>
      <c r="D1860" t="s">
        <v>3226</v>
      </c>
    </row>
    <row r="1861" spans="1:4" hidden="1" x14ac:dyDescent="0.3">
      <c r="A1861" t="s">
        <v>581</v>
      </c>
      <c r="B1861" t="s">
        <v>3938</v>
      </c>
      <c r="D1861" t="s">
        <v>3226</v>
      </c>
    </row>
    <row r="1862" spans="1:4" hidden="1" x14ac:dyDescent="0.3">
      <c r="A1862" t="s">
        <v>652</v>
      </c>
      <c r="B1862" t="s">
        <v>3938</v>
      </c>
      <c r="D1862" t="s">
        <v>3226</v>
      </c>
    </row>
    <row r="1863" spans="1:4" hidden="1" x14ac:dyDescent="0.3">
      <c r="A1863" t="s">
        <v>3227</v>
      </c>
      <c r="B1863" t="s">
        <v>3938</v>
      </c>
      <c r="D1863" t="s">
        <v>3226</v>
      </c>
    </row>
    <row r="1864" spans="1:4" hidden="1" x14ac:dyDescent="0.3">
      <c r="A1864" t="s">
        <v>600</v>
      </c>
      <c r="B1864" t="s">
        <v>3938</v>
      </c>
      <c r="D1864" t="s">
        <v>3226</v>
      </c>
    </row>
    <row r="1865" spans="1:4" hidden="1" x14ac:dyDescent="0.3">
      <c r="A1865" t="s">
        <v>1236</v>
      </c>
      <c r="B1865" t="s">
        <v>3938</v>
      </c>
      <c r="D1865" t="s">
        <v>3226</v>
      </c>
    </row>
    <row r="1866" spans="1:4" hidden="1" x14ac:dyDescent="0.3">
      <c r="A1866" t="s">
        <v>602</v>
      </c>
      <c r="B1866" t="s">
        <v>3938</v>
      </c>
      <c r="D1866" t="s">
        <v>3226</v>
      </c>
    </row>
    <row r="1867" spans="1:4" hidden="1" x14ac:dyDescent="0.3">
      <c r="A1867" t="s">
        <v>3228</v>
      </c>
      <c r="B1867" t="s">
        <v>3938</v>
      </c>
      <c r="D1867" t="s">
        <v>3226</v>
      </c>
    </row>
    <row r="1868" spans="1:4" hidden="1" x14ac:dyDescent="0.3">
      <c r="A1868" t="s">
        <v>1222</v>
      </c>
      <c r="B1868" t="s">
        <v>3938</v>
      </c>
      <c r="D1868" t="s">
        <v>3226</v>
      </c>
    </row>
    <row r="1869" spans="1:4" hidden="1" x14ac:dyDescent="0.3">
      <c r="A1869" t="s">
        <v>3229</v>
      </c>
      <c r="B1869" t="s">
        <v>3938</v>
      </c>
      <c r="D1869" t="s">
        <v>3226</v>
      </c>
    </row>
    <row r="1870" spans="1:4" hidden="1" x14ac:dyDescent="0.3">
      <c r="A1870" t="s">
        <v>1244</v>
      </c>
      <c r="B1870" t="s">
        <v>3938</v>
      </c>
      <c r="D1870" t="s">
        <v>3226</v>
      </c>
    </row>
    <row r="1871" spans="1:4" hidden="1" x14ac:dyDescent="0.3">
      <c r="A1871" t="s">
        <v>1239</v>
      </c>
      <c r="B1871" t="s">
        <v>3938</v>
      </c>
      <c r="D1871" t="s">
        <v>3226</v>
      </c>
    </row>
    <row r="1872" spans="1:4" hidden="1" x14ac:dyDescent="0.3">
      <c r="A1872" t="s">
        <v>581</v>
      </c>
      <c r="B1872" t="s">
        <v>3383</v>
      </c>
      <c r="D1872" t="s">
        <v>3226</v>
      </c>
    </row>
    <row r="1873" spans="1:4" hidden="1" x14ac:dyDescent="0.3">
      <c r="A1873" t="s">
        <v>652</v>
      </c>
      <c r="B1873" t="s">
        <v>3383</v>
      </c>
      <c r="D1873" t="s">
        <v>3226</v>
      </c>
    </row>
    <row r="1874" spans="1:4" hidden="1" x14ac:dyDescent="0.3">
      <c r="A1874" t="s">
        <v>3227</v>
      </c>
      <c r="B1874" t="s">
        <v>3383</v>
      </c>
      <c r="D1874" t="s">
        <v>3226</v>
      </c>
    </row>
    <row r="1875" spans="1:4" hidden="1" x14ac:dyDescent="0.3">
      <c r="A1875" t="s">
        <v>600</v>
      </c>
      <c r="B1875" t="s">
        <v>3383</v>
      </c>
      <c r="D1875" t="s">
        <v>3226</v>
      </c>
    </row>
    <row r="1876" spans="1:4" hidden="1" x14ac:dyDescent="0.3">
      <c r="A1876" t="s">
        <v>1236</v>
      </c>
      <c r="B1876" t="s">
        <v>3383</v>
      </c>
      <c r="D1876" t="s">
        <v>3226</v>
      </c>
    </row>
    <row r="1877" spans="1:4" hidden="1" x14ac:dyDescent="0.3">
      <c r="A1877" t="s">
        <v>602</v>
      </c>
      <c r="B1877" t="s">
        <v>3383</v>
      </c>
      <c r="D1877" t="s">
        <v>3226</v>
      </c>
    </row>
    <row r="1878" spans="1:4" hidden="1" x14ac:dyDescent="0.3">
      <c r="A1878" t="s">
        <v>3228</v>
      </c>
      <c r="B1878" t="s">
        <v>3383</v>
      </c>
      <c r="D1878" t="s">
        <v>3226</v>
      </c>
    </row>
    <row r="1879" spans="1:4" hidden="1" x14ac:dyDescent="0.3">
      <c r="A1879" t="s">
        <v>1222</v>
      </c>
      <c r="B1879" t="s">
        <v>3383</v>
      </c>
      <c r="D1879" t="s">
        <v>3226</v>
      </c>
    </row>
    <row r="1880" spans="1:4" hidden="1" x14ac:dyDescent="0.3">
      <c r="A1880" t="s">
        <v>3229</v>
      </c>
      <c r="B1880" t="s">
        <v>3383</v>
      </c>
      <c r="D1880" t="s">
        <v>3226</v>
      </c>
    </row>
    <row r="1881" spans="1:4" hidden="1" x14ac:dyDescent="0.3">
      <c r="A1881" t="s">
        <v>1244</v>
      </c>
      <c r="B1881" t="s">
        <v>3383</v>
      </c>
      <c r="D1881" t="s">
        <v>3226</v>
      </c>
    </row>
    <row r="1882" spans="1:4" hidden="1" x14ac:dyDescent="0.3">
      <c r="A1882" t="s">
        <v>1239</v>
      </c>
      <c r="B1882" t="s">
        <v>3383</v>
      </c>
      <c r="D1882" t="s">
        <v>3226</v>
      </c>
    </row>
    <row r="1883" spans="1:4" hidden="1" x14ac:dyDescent="0.3">
      <c r="A1883" t="s">
        <v>581</v>
      </c>
      <c r="B1883" t="s">
        <v>3384</v>
      </c>
      <c r="D1883" t="s">
        <v>3226</v>
      </c>
    </row>
    <row r="1884" spans="1:4" hidden="1" x14ac:dyDescent="0.3">
      <c r="A1884" t="s">
        <v>652</v>
      </c>
      <c r="B1884" t="s">
        <v>3384</v>
      </c>
      <c r="D1884" t="s">
        <v>3226</v>
      </c>
    </row>
    <row r="1885" spans="1:4" hidden="1" x14ac:dyDescent="0.3">
      <c r="A1885" t="s">
        <v>3227</v>
      </c>
      <c r="B1885" t="s">
        <v>3384</v>
      </c>
      <c r="D1885" t="s">
        <v>3226</v>
      </c>
    </row>
    <row r="1886" spans="1:4" hidden="1" x14ac:dyDescent="0.3">
      <c r="A1886" t="s">
        <v>600</v>
      </c>
      <c r="B1886" t="s">
        <v>3384</v>
      </c>
      <c r="D1886" t="s">
        <v>3226</v>
      </c>
    </row>
    <row r="1887" spans="1:4" hidden="1" x14ac:dyDescent="0.3">
      <c r="A1887" t="s">
        <v>1236</v>
      </c>
      <c r="B1887" t="s">
        <v>3384</v>
      </c>
      <c r="D1887" t="s">
        <v>3226</v>
      </c>
    </row>
    <row r="1888" spans="1:4" hidden="1" x14ac:dyDescent="0.3">
      <c r="A1888" t="s">
        <v>602</v>
      </c>
      <c r="B1888" t="s">
        <v>3384</v>
      </c>
      <c r="D1888" t="s">
        <v>3226</v>
      </c>
    </row>
    <row r="1889" spans="1:4" hidden="1" x14ac:dyDescent="0.3">
      <c r="A1889" t="s">
        <v>3228</v>
      </c>
      <c r="B1889" t="s">
        <v>3384</v>
      </c>
      <c r="D1889" t="s">
        <v>3226</v>
      </c>
    </row>
    <row r="1890" spans="1:4" hidden="1" x14ac:dyDescent="0.3">
      <c r="A1890" t="s">
        <v>1222</v>
      </c>
      <c r="B1890" t="s">
        <v>3384</v>
      </c>
      <c r="D1890" t="s">
        <v>3226</v>
      </c>
    </row>
    <row r="1891" spans="1:4" hidden="1" x14ac:dyDescent="0.3">
      <c r="A1891" t="s">
        <v>3229</v>
      </c>
      <c r="B1891" t="s">
        <v>3384</v>
      </c>
      <c r="D1891" t="s">
        <v>3226</v>
      </c>
    </row>
    <row r="1892" spans="1:4" hidden="1" x14ac:dyDescent="0.3">
      <c r="A1892" t="s">
        <v>1244</v>
      </c>
      <c r="B1892" t="s">
        <v>3384</v>
      </c>
      <c r="D1892" t="s">
        <v>3226</v>
      </c>
    </row>
    <row r="1893" spans="1:4" hidden="1" x14ac:dyDescent="0.3">
      <c r="A1893" t="s">
        <v>1239</v>
      </c>
      <c r="B1893" t="s">
        <v>3384</v>
      </c>
      <c r="D1893" t="s">
        <v>3226</v>
      </c>
    </row>
    <row r="1894" spans="1:4" hidden="1" x14ac:dyDescent="0.3">
      <c r="A1894" t="s">
        <v>581</v>
      </c>
      <c r="B1894" t="s">
        <v>3385</v>
      </c>
      <c r="D1894" t="s">
        <v>3226</v>
      </c>
    </row>
    <row r="1895" spans="1:4" hidden="1" x14ac:dyDescent="0.3">
      <c r="A1895" t="s">
        <v>652</v>
      </c>
      <c r="B1895" t="s">
        <v>3385</v>
      </c>
      <c r="D1895" t="s">
        <v>3226</v>
      </c>
    </row>
    <row r="1896" spans="1:4" hidden="1" x14ac:dyDescent="0.3">
      <c r="A1896" t="s">
        <v>3227</v>
      </c>
      <c r="B1896" t="s">
        <v>3385</v>
      </c>
      <c r="D1896" t="s">
        <v>3226</v>
      </c>
    </row>
    <row r="1897" spans="1:4" hidden="1" x14ac:dyDescent="0.3">
      <c r="A1897" t="s">
        <v>600</v>
      </c>
      <c r="B1897" t="s">
        <v>3385</v>
      </c>
      <c r="D1897" t="s">
        <v>3226</v>
      </c>
    </row>
    <row r="1898" spans="1:4" hidden="1" x14ac:dyDescent="0.3">
      <c r="A1898" t="s">
        <v>1236</v>
      </c>
      <c r="B1898" t="s">
        <v>3385</v>
      </c>
      <c r="D1898" t="s">
        <v>3226</v>
      </c>
    </row>
    <row r="1899" spans="1:4" hidden="1" x14ac:dyDescent="0.3">
      <c r="A1899" t="s">
        <v>602</v>
      </c>
      <c r="B1899" t="s">
        <v>3385</v>
      </c>
      <c r="D1899" t="s">
        <v>3226</v>
      </c>
    </row>
    <row r="1900" spans="1:4" hidden="1" x14ac:dyDescent="0.3">
      <c r="A1900" t="s">
        <v>3228</v>
      </c>
      <c r="B1900" t="s">
        <v>3385</v>
      </c>
      <c r="D1900" t="s">
        <v>3226</v>
      </c>
    </row>
    <row r="1901" spans="1:4" hidden="1" x14ac:dyDescent="0.3">
      <c r="A1901" t="s">
        <v>1222</v>
      </c>
      <c r="B1901" t="s">
        <v>3385</v>
      </c>
      <c r="D1901" t="s">
        <v>3226</v>
      </c>
    </row>
    <row r="1902" spans="1:4" hidden="1" x14ac:dyDescent="0.3">
      <c r="A1902" t="s">
        <v>3229</v>
      </c>
      <c r="B1902" t="s">
        <v>3385</v>
      </c>
      <c r="D1902" t="s">
        <v>3226</v>
      </c>
    </row>
    <row r="1903" spans="1:4" hidden="1" x14ac:dyDescent="0.3">
      <c r="A1903" t="s">
        <v>1244</v>
      </c>
      <c r="B1903" t="s">
        <v>3385</v>
      </c>
      <c r="D1903" t="s">
        <v>3226</v>
      </c>
    </row>
    <row r="1904" spans="1:4" hidden="1" x14ac:dyDescent="0.3">
      <c r="A1904" t="s">
        <v>1239</v>
      </c>
      <c r="B1904" t="s">
        <v>3385</v>
      </c>
      <c r="D1904" t="s">
        <v>3226</v>
      </c>
    </row>
    <row r="1905" spans="1:4" hidden="1" x14ac:dyDescent="0.3">
      <c r="A1905" t="s">
        <v>581</v>
      </c>
      <c r="B1905" t="s">
        <v>3386</v>
      </c>
      <c r="D1905" t="s">
        <v>3226</v>
      </c>
    </row>
    <row r="1906" spans="1:4" hidden="1" x14ac:dyDescent="0.3">
      <c r="A1906" t="s">
        <v>652</v>
      </c>
      <c r="B1906" t="s">
        <v>3386</v>
      </c>
      <c r="D1906" t="s">
        <v>3226</v>
      </c>
    </row>
    <row r="1907" spans="1:4" hidden="1" x14ac:dyDescent="0.3">
      <c r="A1907" t="s">
        <v>3227</v>
      </c>
      <c r="B1907" t="s">
        <v>3386</v>
      </c>
      <c r="D1907" t="s">
        <v>3226</v>
      </c>
    </row>
    <row r="1908" spans="1:4" hidden="1" x14ac:dyDescent="0.3">
      <c r="A1908" t="s">
        <v>600</v>
      </c>
      <c r="B1908" t="s">
        <v>3386</v>
      </c>
      <c r="D1908" t="s">
        <v>3226</v>
      </c>
    </row>
    <row r="1909" spans="1:4" hidden="1" x14ac:dyDescent="0.3">
      <c r="A1909" t="s">
        <v>1236</v>
      </c>
      <c r="B1909" t="s">
        <v>3386</v>
      </c>
      <c r="D1909" t="s">
        <v>3226</v>
      </c>
    </row>
    <row r="1910" spans="1:4" hidden="1" x14ac:dyDescent="0.3">
      <c r="A1910" t="s">
        <v>602</v>
      </c>
      <c r="B1910" t="s">
        <v>3386</v>
      </c>
      <c r="D1910" t="s">
        <v>3226</v>
      </c>
    </row>
    <row r="1911" spans="1:4" hidden="1" x14ac:dyDescent="0.3">
      <c r="A1911" t="s">
        <v>3228</v>
      </c>
      <c r="B1911" t="s">
        <v>3386</v>
      </c>
      <c r="D1911" t="s">
        <v>3226</v>
      </c>
    </row>
    <row r="1912" spans="1:4" hidden="1" x14ac:dyDescent="0.3">
      <c r="A1912" t="s">
        <v>1222</v>
      </c>
      <c r="B1912" t="s">
        <v>3386</v>
      </c>
      <c r="D1912" t="s">
        <v>3226</v>
      </c>
    </row>
    <row r="1913" spans="1:4" hidden="1" x14ac:dyDescent="0.3">
      <c r="A1913" t="s">
        <v>3229</v>
      </c>
      <c r="B1913" t="s">
        <v>3386</v>
      </c>
      <c r="D1913" t="s">
        <v>3226</v>
      </c>
    </row>
    <row r="1914" spans="1:4" hidden="1" x14ac:dyDescent="0.3">
      <c r="A1914" t="s">
        <v>1244</v>
      </c>
      <c r="B1914" t="s">
        <v>3386</v>
      </c>
      <c r="D1914" t="s">
        <v>3226</v>
      </c>
    </row>
    <row r="1915" spans="1:4" hidden="1" x14ac:dyDescent="0.3">
      <c r="A1915" t="s">
        <v>1239</v>
      </c>
      <c r="B1915" t="s">
        <v>3386</v>
      </c>
      <c r="D1915" t="s">
        <v>3226</v>
      </c>
    </row>
    <row r="1916" spans="1:4" hidden="1" x14ac:dyDescent="0.3">
      <c r="A1916" t="s">
        <v>581</v>
      </c>
      <c r="B1916" t="s">
        <v>3387</v>
      </c>
      <c r="D1916" t="s">
        <v>3226</v>
      </c>
    </row>
    <row r="1917" spans="1:4" hidden="1" x14ac:dyDescent="0.3">
      <c r="A1917" t="s">
        <v>652</v>
      </c>
      <c r="B1917" t="s">
        <v>3387</v>
      </c>
      <c r="D1917" t="s">
        <v>3226</v>
      </c>
    </row>
    <row r="1918" spans="1:4" hidden="1" x14ac:dyDescent="0.3">
      <c r="A1918" t="s">
        <v>3227</v>
      </c>
      <c r="B1918" t="s">
        <v>3387</v>
      </c>
      <c r="D1918" t="s">
        <v>3226</v>
      </c>
    </row>
    <row r="1919" spans="1:4" hidden="1" x14ac:dyDescent="0.3">
      <c r="A1919" t="s">
        <v>600</v>
      </c>
      <c r="B1919" t="s">
        <v>3387</v>
      </c>
      <c r="D1919" t="s">
        <v>3226</v>
      </c>
    </row>
    <row r="1920" spans="1:4" hidden="1" x14ac:dyDescent="0.3">
      <c r="A1920" t="s">
        <v>1236</v>
      </c>
      <c r="B1920" t="s">
        <v>3387</v>
      </c>
      <c r="D1920" t="s">
        <v>3226</v>
      </c>
    </row>
    <row r="1921" spans="1:4" hidden="1" x14ac:dyDescent="0.3">
      <c r="A1921" t="s">
        <v>602</v>
      </c>
      <c r="B1921" t="s">
        <v>3387</v>
      </c>
      <c r="D1921" t="s">
        <v>3226</v>
      </c>
    </row>
    <row r="1922" spans="1:4" hidden="1" x14ac:dyDescent="0.3">
      <c r="A1922" t="s">
        <v>3228</v>
      </c>
      <c r="B1922" t="s">
        <v>3387</v>
      </c>
      <c r="D1922" t="s">
        <v>3226</v>
      </c>
    </row>
    <row r="1923" spans="1:4" hidden="1" x14ac:dyDescent="0.3">
      <c r="A1923" t="s">
        <v>1222</v>
      </c>
      <c r="B1923" t="s">
        <v>3387</v>
      </c>
      <c r="D1923" t="s">
        <v>3226</v>
      </c>
    </row>
    <row r="1924" spans="1:4" hidden="1" x14ac:dyDescent="0.3">
      <c r="A1924" t="s">
        <v>3229</v>
      </c>
      <c r="B1924" t="s">
        <v>3387</v>
      </c>
      <c r="D1924" t="s">
        <v>3226</v>
      </c>
    </row>
    <row r="1925" spans="1:4" hidden="1" x14ac:dyDescent="0.3">
      <c r="A1925" t="s">
        <v>1244</v>
      </c>
      <c r="B1925" t="s">
        <v>3387</v>
      </c>
      <c r="D1925" t="s">
        <v>3226</v>
      </c>
    </row>
    <row r="1926" spans="1:4" hidden="1" x14ac:dyDescent="0.3">
      <c r="A1926" t="s">
        <v>1239</v>
      </c>
      <c r="B1926" t="s">
        <v>3387</v>
      </c>
      <c r="D1926" t="s">
        <v>3226</v>
      </c>
    </row>
    <row r="1927" spans="1:4" hidden="1" x14ac:dyDescent="0.3">
      <c r="A1927" t="s">
        <v>581</v>
      </c>
      <c r="B1927" t="s">
        <v>3388</v>
      </c>
      <c r="D1927" t="s">
        <v>3226</v>
      </c>
    </row>
    <row r="1928" spans="1:4" hidden="1" x14ac:dyDescent="0.3">
      <c r="A1928" t="s">
        <v>652</v>
      </c>
      <c r="B1928" t="s">
        <v>3388</v>
      </c>
      <c r="D1928" t="s">
        <v>3226</v>
      </c>
    </row>
    <row r="1929" spans="1:4" hidden="1" x14ac:dyDescent="0.3">
      <c r="A1929" t="s">
        <v>3227</v>
      </c>
      <c r="B1929" t="s">
        <v>3388</v>
      </c>
      <c r="D1929" t="s">
        <v>3226</v>
      </c>
    </row>
    <row r="1930" spans="1:4" hidden="1" x14ac:dyDescent="0.3">
      <c r="A1930" t="s">
        <v>600</v>
      </c>
      <c r="B1930" t="s">
        <v>3388</v>
      </c>
      <c r="D1930" t="s">
        <v>3226</v>
      </c>
    </row>
    <row r="1931" spans="1:4" hidden="1" x14ac:dyDescent="0.3">
      <c r="A1931" t="s">
        <v>1236</v>
      </c>
      <c r="B1931" t="s">
        <v>3388</v>
      </c>
      <c r="D1931" t="s">
        <v>3226</v>
      </c>
    </row>
    <row r="1932" spans="1:4" hidden="1" x14ac:dyDescent="0.3">
      <c r="A1932" t="s">
        <v>602</v>
      </c>
      <c r="B1932" t="s">
        <v>3388</v>
      </c>
      <c r="D1932" t="s">
        <v>3226</v>
      </c>
    </row>
    <row r="1933" spans="1:4" hidden="1" x14ac:dyDescent="0.3">
      <c r="A1933" t="s">
        <v>3228</v>
      </c>
      <c r="B1933" t="s">
        <v>3388</v>
      </c>
      <c r="D1933" t="s">
        <v>3226</v>
      </c>
    </row>
    <row r="1934" spans="1:4" hidden="1" x14ac:dyDescent="0.3">
      <c r="A1934" t="s">
        <v>1222</v>
      </c>
      <c r="B1934" t="s">
        <v>3388</v>
      </c>
      <c r="D1934" t="s">
        <v>3226</v>
      </c>
    </row>
    <row r="1935" spans="1:4" hidden="1" x14ac:dyDescent="0.3">
      <c r="A1935" t="s">
        <v>3229</v>
      </c>
      <c r="B1935" t="s">
        <v>3388</v>
      </c>
      <c r="D1935" t="s">
        <v>3226</v>
      </c>
    </row>
    <row r="1936" spans="1:4" hidden="1" x14ac:dyDescent="0.3">
      <c r="A1936" t="s">
        <v>1244</v>
      </c>
      <c r="B1936" t="s">
        <v>3388</v>
      </c>
      <c r="D1936" t="s">
        <v>3226</v>
      </c>
    </row>
    <row r="1937" spans="1:4" hidden="1" x14ac:dyDescent="0.3">
      <c r="A1937" t="s">
        <v>1239</v>
      </c>
      <c r="B1937" t="s">
        <v>3388</v>
      </c>
      <c r="D1937" t="s">
        <v>3226</v>
      </c>
    </row>
    <row r="1938" spans="1:4" hidden="1" x14ac:dyDescent="0.3">
      <c r="A1938" t="s">
        <v>581</v>
      </c>
      <c r="B1938" t="s">
        <v>3389</v>
      </c>
      <c r="D1938" t="s">
        <v>3226</v>
      </c>
    </row>
    <row r="1939" spans="1:4" hidden="1" x14ac:dyDescent="0.3">
      <c r="A1939" t="s">
        <v>652</v>
      </c>
      <c r="B1939" t="s">
        <v>3389</v>
      </c>
      <c r="D1939" t="s">
        <v>3226</v>
      </c>
    </row>
    <row r="1940" spans="1:4" hidden="1" x14ac:dyDescent="0.3">
      <c r="A1940" t="s">
        <v>3227</v>
      </c>
      <c r="B1940" t="s">
        <v>3389</v>
      </c>
      <c r="D1940" t="s">
        <v>3226</v>
      </c>
    </row>
    <row r="1941" spans="1:4" hidden="1" x14ac:dyDescent="0.3">
      <c r="A1941" t="s">
        <v>600</v>
      </c>
      <c r="B1941" t="s">
        <v>3389</v>
      </c>
      <c r="D1941" t="s">
        <v>3226</v>
      </c>
    </row>
    <row r="1942" spans="1:4" hidden="1" x14ac:dyDescent="0.3">
      <c r="A1942" t="s">
        <v>1236</v>
      </c>
      <c r="B1942" t="s">
        <v>3389</v>
      </c>
      <c r="D1942" t="s">
        <v>3226</v>
      </c>
    </row>
    <row r="1943" spans="1:4" hidden="1" x14ac:dyDescent="0.3">
      <c r="A1943" t="s">
        <v>602</v>
      </c>
      <c r="B1943" t="s">
        <v>3389</v>
      </c>
      <c r="D1943" t="s">
        <v>3226</v>
      </c>
    </row>
    <row r="1944" spans="1:4" hidden="1" x14ac:dyDescent="0.3">
      <c r="A1944" t="s">
        <v>3228</v>
      </c>
      <c r="B1944" t="s">
        <v>3389</v>
      </c>
      <c r="D1944" t="s">
        <v>3226</v>
      </c>
    </row>
    <row r="1945" spans="1:4" hidden="1" x14ac:dyDescent="0.3">
      <c r="A1945" t="s">
        <v>1222</v>
      </c>
      <c r="B1945" t="s">
        <v>3389</v>
      </c>
      <c r="D1945" t="s">
        <v>3226</v>
      </c>
    </row>
    <row r="1946" spans="1:4" hidden="1" x14ac:dyDescent="0.3">
      <c r="A1946" t="s">
        <v>3229</v>
      </c>
      <c r="B1946" t="s">
        <v>3389</v>
      </c>
      <c r="D1946" t="s">
        <v>3226</v>
      </c>
    </row>
    <row r="1947" spans="1:4" hidden="1" x14ac:dyDescent="0.3">
      <c r="A1947" t="s">
        <v>1244</v>
      </c>
      <c r="B1947" t="s">
        <v>3389</v>
      </c>
      <c r="D1947" t="s">
        <v>3226</v>
      </c>
    </row>
    <row r="1948" spans="1:4" hidden="1" x14ac:dyDescent="0.3">
      <c r="A1948" t="s">
        <v>1239</v>
      </c>
      <c r="B1948" t="s">
        <v>3389</v>
      </c>
      <c r="D1948" t="s">
        <v>3226</v>
      </c>
    </row>
    <row r="1949" spans="1:4" hidden="1" x14ac:dyDescent="0.3">
      <c r="A1949" t="s">
        <v>581</v>
      </c>
      <c r="B1949" t="s">
        <v>3390</v>
      </c>
      <c r="D1949" t="s">
        <v>3226</v>
      </c>
    </row>
    <row r="1950" spans="1:4" hidden="1" x14ac:dyDescent="0.3">
      <c r="A1950" t="s">
        <v>652</v>
      </c>
      <c r="B1950" t="s">
        <v>3390</v>
      </c>
      <c r="D1950" t="s">
        <v>3226</v>
      </c>
    </row>
    <row r="1951" spans="1:4" hidden="1" x14ac:dyDescent="0.3">
      <c r="A1951" t="s">
        <v>3227</v>
      </c>
      <c r="B1951" t="s">
        <v>3390</v>
      </c>
      <c r="D1951" t="s">
        <v>3226</v>
      </c>
    </row>
    <row r="1952" spans="1:4" hidden="1" x14ac:dyDescent="0.3">
      <c r="A1952" t="s">
        <v>600</v>
      </c>
      <c r="B1952" t="s">
        <v>3390</v>
      </c>
      <c r="D1952" t="s">
        <v>3226</v>
      </c>
    </row>
    <row r="1953" spans="1:4" hidden="1" x14ac:dyDescent="0.3">
      <c r="A1953" t="s">
        <v>1236</v>
      </c>
      <c r="B1953" t="s">
        <v>3390</v>
      </c>
      <c r="D1953" t="s">
        <v>3226</v>
      </c>
    </row>
    <row r="1954" spans="1:4" hidden="1" x14ac:dyDescent="0.3">
      <c r="A1954" t="s">
        <v>602</v>
      </c>
      <c r="B1954" t="s">
        <v>3390</v>
      </c>
      <c r="D1954" t="s">
        <v>3226</v>
      </c>
    </row>
    <row r="1955" spans="1:4" hidden="1" x14ac:dyDescent="0.3">
      <c r="A1955" t="s">
        <v>3228</v>
      </c>
      <c r="B1955" t="s">
        <v>3390</v>
      </c>
      <c r="D1955" t="s">
        <v>3226</v>
      </c>
    </row>
    <row r="1956" spans="1:4" hidden="1" x14ac:dyDescent="0.3">
      <c r="A1956" t="s">
        <v>1222</v>
      </c>
      <c r="B1956" t="s">
        <v>3390</v>
      </c>
      <c r="D1956" t="s">
        <v>3226</v>
      </c>
    </row>
    <row r="1957" spans="1:4" hidden="1" x14ac:dyDescent="0.3">
      <c r="A1957" t="s">
        <v>3229</v>
      </c>
      <c r="B1957" t="s">
        <v>3390</v>
      </c>
      <c r="D1957" t="s">
        <v>3226</v>
      </c>
    </row>
    <row r="1958" spans="1:4" hidden="1" x14ac:dyDescent="0.3">
      <c r="A1958" t="s">
        <v>1244</v>
      </c>
      <c r="B1958" t="s">
        <v>3390</v>
      </c>
      <c r="D1958" t="s">
        <v>3226</v>
      </c>
    </row>
    <row r="1959" spans="1:4" hidden="1" x14ac:dyDescent="0.3">
      <c r="A1959" t="s">
        <v>1239</v>
      </c>
      <c r="B1959" t="s">
        <v>3390</v>
      </c>
      <c r="D1959" t="s">
        <v>3226</v>
      </c>
    </row>
    <row r="1960" spans="1:4" hidden="1" x14ac:dyDescent="0.3">
      <c r="A1960" t="s">
        <v>581</v>
      </c>
      <c r="B1960" t="s">
        <v>3391</v>
      </c>
      <c r="D1960" t="s">
        <v>3226</v>
      </c>
    </row>
    <row r="1961" spans="1:4" hidden="1" x14ac:dyDescent="0.3">
      <c r="A1961" t="s">
        <v>652</v>
      </c>
      <c r="B1961" t="s">
        <v>3391</v>
      </c>
      <c r="D1961" t="s">
        <v>3226</v>
      </c>
    </row>
    <row r="1962" spans="1:4" hidden="1" x14ac:dyDescent="0.3">
      <c r="A1962" t="s">
        <v>3227</v>
      </c>
      <c r="B1962" t="s">
        <v>3391</v>
      </c>
      <c r="D1962" t="s">
        <v>3226</v>
      </c>
    </row>
    <row r="1963" spans="1:4" hidden="1" x14ac:dyDescent="0.3">
      <c r="A1963" t="s">
        <v>600</v>
      </c>
      <c r="B1963" t="s">
        <v>3391</v>
      </c>
      <c r="D1963" t="s">
        <v>3226</v>
      </c>
    </row>
    <row r="1964" spans="1:4" hidden="1" x14ac:dyDescent="0.3">
      <c r="A1964" t="s">
        <v>1236</v>
      </c>
      <c r="B1964" t="s">
        <v>3391</v>
      </c>
      <c r="D1964" t="s">
        <v>3226</v>
      </c>
    </row>
    <row r="1965" spans="1:4" hidden="1" x14ac:dyDescent="0.3">
      <c r="A1965" t="s">
        <v>602</v>
      </c>
      <c r="B1965" t="s">
        <v>3391</v>
      </c>
      <c r="D1965" t="s">
        <v>3226</v>
      </c>
    </row>
    <row r="1966" spans="1:4" hidden="1" x14ac:dyDescent="0.3">
      <c r="A1966" t="s">
        <v>3228</v>
      </c>
      <c r="B1966" t="s">
        <v>3391</v>
      </c>
      <c r="D1966" t="s">
        <v>3226</v>
      </c>
    </row>
    <row r="1967" spans="1:4" hidden="1" x14ac:dyDescent="0.3">
      <c r="A1967" t="s">
        <v>1222</v>
      </c>
      <c r="B1967" t="s">
        <v>3391</v>
      </c>
      <c r="D1967" t="s">
        <v>3226</v>
      </c>
    </row>
    <row r="1968" spans="1:4" hidden="1" x14ac:dyDescent="0.3">
      <c r="A1968" t="s">
        <v>3229</v>
      </c>
      <c r="B1968" t="s">
        <v>3391</v>
      </c>
      <c r="D1968" t="s">
        <v>3226</v>
      </c>
    </row>
    <row r="1969" spans="1:4" hidden="1" x14ac:dyDescent="0.3">
      <c r="A1969" t="s">
        <v>1244</v>
      </c>
      <c r="B1969" t="s">
        <v>3391</v>
      </c>
      <c r="D1969" t="s">
        <v>3226</v>
      </c>
    </row>
    <row r="1970" spans="1:4" hidden="1" x14ac:dyDescent="0.3">
      <c r="A1970" t="s">
        <v>1239</v>
      </c>
      <c r="B1970" t="s">
        <v>3391</v>
      </c>
      <c r="D1970" t="s">
        <v>3226</v>
      </c>
    </row>
    <row r="1971" spans="1:4" hidden="1" x14ac:dyDescent="0.3">
      <c r="A1971" t="s">
        <v>581</v>
      </c>
      <c r="B1971" t="s">
        <v>3884</v>
      </c>
      <c r="D1971" t="s">
        <v>3226</v>
      </c>
    </row>
    <row r="1972" spans="1:4" hidden="1" x14ac:dyDescent="0.3">
      <c r="A1972" t="s">
        <v>652</v>
      </c>
      <c r="B1972" t="s">
        <v>3884</v>
      </c>
      <c r="D1972" t="s">
        <v>3226</v>
      </c>
    </row>
    <row r="1973" spans="1:4" hidden="1" x14ac:dyDescent="0.3">
      <c r="A1973" t="s">
        <v>3227</v>
      </c>
      <c r="B1973" t="s">
        <v>3884</v>
      </c>
      <c r="D1973" t="s">
        <v>3226</v>
      </c>
    </row>
    <row r="1974" spans="1:4" hidden="1" x14ac:dyDescent="0.3">
      <c r="A1974" t="s">
        <v>600</v>
      </c>
      <c r="B1974" t="s">
        <v>3884</v>
      </c>
      <c r="D1974" t="s">
        <v>3226</v>
      </c>
    </row>
    <row r="1975" spans="1:4" hidden="1" x14ac:dyDescent="0.3">
      <c r="A1975" t="s">
        <v>1236</v>
      </c>
      <c r="B1975" t="s">
        <v>3884</v>
      </c>
      <c r="D1975" t="s">
        <v>3226</v>
      </c>
    </row>
    <row r="1976" spans="1:4" hidden="1" x14ac:dyDescent="0.3">
      <c r="A1976" t="s">
        <v>602</v>
      </c>
      <c r="B1976" t="s">
        <v>3884</v>
      </c>
      <c r="D1976" t="s">
        <v>3226</v>
      </c>
    </row>
    <row r="1977" spans="1:4" hidden="1" x14ac:dyDescent="0.3">
      <c r="A1977" t="s">
        <v>3228</v>
      </c>
      <c r="B1977" t="s">
        <v>3884</v>
      </c>
      <c r="D1977" t="s">
        <v>3226</v>
      </c>
    </row>
    <row r="1978" spans="1:4" hidden="1" x14ac:dyDescent="0.3">
      <c r="A1978" t="s">
        <v>1222</v>
      </c>
      <c r="B1978" t="s">
        <v>3884</v>
      </c>
      <c r="D1978" t="s">
        <v>3226</v>
      </c>
    </row>
    <row r="1979" spans="1:4" hidden="1" x14ac:dyDescent="0.3">
      <c r="A1979" t="s">
        <v>3229</v>
      </c>
      <c r="B1979" t="s">
        <v>3884</v>
      </c>
      <c r="D1979" t="s">
        <v>3226</v>
      </c>
    </row>
    <row r="1980" spans="1:4" hidden="1" x14ac:dyDescent="0.3">
      <c r="A1980" t="s">
        <v>1244</v>
      </c>
      <c r="B1980" t="s">
        <v>3884</v>
      </c>
      <c r="D1980" t="s">
        <v>3226</v>
      </c>
    </row>
    <row r="1981" spans="1:4" hidden="1" x14ac:dyDescent="0.3">
      <c r="A1981" t="s">
        <v>1239</v>
      </c>
      <c r="B1981" t="s">
        <v>3884</v>
      </c>
      <c r="D1981" t="s">
        <v>3226</v>
      </c>
    </row>
    <row r="1982" spans="1:4" hidden="1" x14ac:dyDescent="0.3">
      <c r="A1982" t="s">
        <v>581</v>
      </c>
      <c r="B1982" t="s">
        <v>3392</v>
      </c>
      <c r="D1982" t="s">
        <v>3226</v>
      </c>
    </row>
    <row r="1983" spans="1:4" hidden="1" x14ac:dyDescent="0.3">
      <c r="A1983" t="s">
        <v>652</v>
      </c>
      <c r="B1983" t="s">
        <v>3392</v>
      </c>
      <c r="D1983" t="s">
        <v>3226</v>
      </c>
    </row>
    <row r="1984" spans="1:4" hidden="1" x14ac:dyDescent="0.3">
      <c r="A1984" t="s">
        <v>3227</v>
      </c>
      <c r="B1984" t="s">
        <v>3392</v>
      </c>
      <c r="D1984" t="s">
        <v>3226</v>
      </c>
    </row>
    <row r="1985" spans="1:4" hidden="1" x14ac:dyDescent="0.3">
      <c r="A1985" t="s">
        <v>600</v>
      </c>
      <c r="B1985" t="s">
        <v>3392</v>
      </c>
      <c r="D1985" t="s">
        <v>3226</v>
      </c>
    </row>
    <row r="1986" spans="1:4" hidden="1" x14ac:dyDescent="0.3">
      <c r="A1986" t="s">
        <v>1236</v>
      </c>
      <c r="B1986" t="s">
        <v>3392</v>
      </c>
      <c r="D1986" t="s">
        <v>3226</v>
      </c>
    </row>
    <row r="1987" spans="1:4" hidden="1" x14ac:dyDescent="0.3">
      <c r="A1987" t="s">
        <v>602</v>
      </c>
      <c r="B1987" t="s">
        <v>3392</v>
      </c>
      <c r="D1987" t="s">
        <v>3226</v>
      </c>
    </row>
    <row r="1988" spans="1:4" hidden="1" x14ac:dyDescent="0.3">
      <c r="A1988" t="s">
        <v>3228</v>
      </c>
      <c r="B1988" t="s">
        <v>3392</v>
      </c>
      <c r="D1988" t="s">
        <v>3226</v>
      </c>
    </row>
    <row r="1989" spans="1:4" hidden="1" x14ac:dyDescent="0.3">
      <c r="A1989" t="s">
        <v>1222</v>
      </c>
      <c r="B1989" t="s">
        <v>3392</v>
      </c>
      <c r="D1989" t="s">
        <v>3226</v>
      </c>
    </row>
    <row r="1990" spans="1:4" hidden="1" x14ac:dyDescent="0.3">
      <c r="A1990" t="s">
        <v>3229</v>
      </c>
      <c r="B1990" t="s">
        <v>3392</v>
      </c>
      <c r="D1990" t="s">
        <v>3226</v>
      </c>
    </row>
    <row r="1991" spans="1:4" hidden="1" x14ac:dyDescent="0.3">
      <c r="A1991" t="s">
        <v>1244</v>
      </c>
      <c r="B1991" t="s">
        <v>3392</v>
      </c>
      <c r="D1991" t="s">
        <v>3226</v>
      </c>
    </row>
    <row r="1992" spans="1:4" hidden="1" x14ac:dyDescent="0.3">
      <c r="A1992" t="s">
        <v>1239</v>
      </c>
      <c r="B1992" t="s">
        <v>3392</v>
      </c>
      <c r="D1992" t="s">
        <v>3226</v>
      </c>
    </row>
    <row r="1993" spans="1:4" hidden="1" x14ac:dyDescent="0.3">
      <c r="A1993" t="s">
        <v>581</v>
      </c>
      <c r="B1993" t="s">
        <v>3393</v>
      </c>
      <c r="D1993" t="s">
        <v>3226</v>
      </c>
    </row>
    <row r="1994" spans="1:4" hidden="1" x14ac:dyDescent="0.3">
      <c r="A1994" t="s">
        <v>652</v>
      </c>
      <c r="B1994" t="s">
        <v>3393</v>
      </c>
      <c r="D1994" t="s">
        <v>3226</v>
      </c>
    </row>
    <row r="1995" spans="1:4" hidden="1" x14ac:dyDescent="0.3">
      <c r="A1995" t="s">
        <v>3227</v>
      </c>
      <c r="B1995" t="s">
        <v>3393</v>
      </c>
      <c r="D1995" t="s">
        <v>3226</v>
      </c>
    </row>
    <row r="1996" spans="1:4" hidden="1" x14ac:dyDescent="0.3">
      <c r="A1996" t="s">
        <v>600</v>
      </c>
      <c r="B1996" t="s">
        <v>3393</v>
      </c>
      <c r="D1996" t="s">
        <v>3226</v>
      </c>
    </row>
    <row r="1997" spans="1:4" hidden="1" x14ac:dyDescent="0.3">
      <c r="A1997" t="s">
        <v>1236</v>
      </c>
      <c r="B1997" t="s">
        <v>3393</v>
      </c>
      <c r="D1997" t="s">
        <v>3226</v>
      </c>
    </row>
    <row r="1998" spans="1:4" hidden="1" x14ac:dyDescent="0.3">
      <c r="A1998" t="s">
        <v>602</v>
      </c>
      <c r="B1998" t="s">
        <v>3393</v>
      </c>
      <c r="D1998" t="s">
        <v>3226</v>
      </c>
    </row>
    <row r="1999" spans="1:4" hidden="1" x14ac:dyDescent="0.3">
      <c r="A1999" t="s">
        <v>3228</v>
      </c>
      <c r="B1999" t="s">
        <v>3393</v>
      </c>
      <c r="D1999" t="s">
        <v>3226</v>
      </c>
    </row>
    <row r="2000" spans="1:4" hidden="1" x14ac:dyDescent="0.3">
      <c r="A2000" t="s">
        <v>1222</v>
      </c>
      <c r="B2000" t="s">
        <v>3393</v>
      </c>
      <c r="D2000" t="s">
        <v>3226</v>
      </c>
    </row>
    <row r="2001" spans="1:4" hidden="1" x14ac:dyDescent="0.3">
      <c r="A2001" t="s">
        <v>3229</v>
      </c>
      <c r="B2001" t="s">
        <v>3393</v>
      </c>
      <c r="D2001" t="s">
        <v>3226</v>
      </c>
    </row>
    <row r="2002" spans="1:4" hidden="1" x14ac:dyDescent="0.3">
      <c r="A2002" t="s">
        <v>1244</v>
      </c>
      <c r="B2002" t="s">
        <v>3393</v>
      </c>
      <c r="D2002" t="s">
        <v>3226</v>
      </c>
    </row>
    <row r="2003" spans="1:4" hidden="1" x14ac:dyDescent="0.3">
      <c r="A2003" t="s">
        <v>1239</v>
      </c>
      <c r="B2003" t="s">
        <v>3393</v>
      </c>
      <c r="D2003" t="s">
        <v>3226</v>
      </c>
    </row>
    <row r="2004" spans="1:4" hidden="1" x14ac:dyDescent="0.3">
      <c r="A2004" t="s">
        <v>581</v>
      </c>
      <c r="B2004" t="s">
        <v>3394</v>
      </c>
      <c r="D2004" t="s">
        <v>3226</v>
      </c>
    </row>
    <row r="2005" spans="1:4" hidden="1" x14ac:dyDescent="0.3">
      <c r="A2005" t="s">
        <v>652</v>
      </c>
      <c r="B2005" t="s">
        <v>3394</v>
      </c>
      <c r="D2005" t="s">
        <v>3226</v>
      </c>
    </row>
    <row r="2006" spans="1:4" hidden="1" x14ac:dyDescent="0.3">
      <c r="A2006" t="s">
        <v>3227</v>
      </c>
      <c r="B2006" t="s">
        <v>3394</v>
      </c>
      <c r="D2006" t="s">
        <v>3226</v>
      </c>
    </row>
    <row r="2007" spans="1:4" hidden="1" x14ac:dyDescent="0.3">
      <c r="A2007" t="s">
        <v>600</v>
      </c>
      <c r="B2007" t="s">
        <v>3394</v>
      </c>
      <c r="D2007" t="s">
        <v>3226</v>
      </c>
    </row>
    <row r="2008" spans="1:4" hidden="1" x14ac:dyDescent="0.3">
      <c r="A2008" t="s">
        <v>1236</v>
      </c>
      <c r="B2008" t="s">
        <v>3394</v>
      </c>
      <c r="D2008" t="s">
        <v>3226</v>
      </c>
    </row>
    <row r="2009" spans="1:4" hidden="1" x14ac:dyDescent="0.3">
      <c r="A2009" t="s">
        <v>602</v>
      </c>
      <c r="B2009" t="s">
        <v>3394</v>
      </c>
      <c r="D2009" t="s">
        <v>3226</v>
      </c>
    </row>
    <row r="2010" spans="1:4" hidden="1" x14ac:dyDescent="0.3">
      <c r="A2010" t="s">
        <v>3228</v>
      </c>
      <c r="B2010" t="s">
        <v>3394</v>
      </c>
      <c r="D2010" t="s">
        <v>3226</v>
      </c>
    </row>
    <row r="2011" spans="1:4" hidden="1" x14ac:dyDescent="0.3">
      <c r="A2011" t="s">
        <v>1222</v>
      </c>
      <c r="B2011" t="s">
        <v>3394</v>
      </c>
      <c r="D2011" t="s">
        <v>3226</v>
      </c>
    </row>
    <row r="2012" spans="1:4" hidden="1" x14ac:dyDescent="0.3">
      <c r="A2012" t="s">
        <v>3229</v>
      </c>
      <c r="B2012" t="s">
        <v>3394</v>
      </c>
      <c r="D2012" t="s">
        <v>3226</v>
      </c>
    </row>
    <row r="2013" spans="1:4" hidden="1" x14ac:dyDescent="0.3">
      <c r="A2013" t="s">
        <v>1244</v>
      </c>
      <c r="B2013" t="s">
        <v>3394</v>
      </c>
      <c r="D2013" t="s">
        <v>3226</v>
      </c>
    </row>
    <row r="2014" spans="1:4" hidden="1" x14ac:dyDescent="0.3">
      <c r="A2014" t="s">
        <v>1239</v>
      </c>
      <c r="B2014" t="s">
        <v>3394</v>
      </c>
      <c r="D2014" t="s">
        <v>3226</v>
      </c>
    </row>
    <row r="2015" spans="1:4" hidden="1" x14ac:dyDescent="0.3">
      <c r="A2015" t="s">
        <v>581</v>
      </c>
      <c r="B2015" t="s">
        <v>3395</v>
      </c>
      <c r="D2015" t="s">
        <v>3226</v>
      </c>
    </row>
    <row r="2016" spans="1:4" hidden="1" x14ac:dyDescent="0.3">
      <c r="A2016" t="s">
        <v>652</v>
      </c>
      <c r="B2016" t="s">
        <v>3395</v>
      </c>
      <c r="D2016" t="s">
        <v>3226</v>
      </c>
    </row>
    <row r="2017" spans="1:4" hidden="1" x14ac:dyDescent="0.3">
      <c r="A2017" t="s">
        <v>3227</v>
      </c>
      <c r="B2017" t="s">
        <v>3395</v>
      </c>
      <c r="D2017" t="s">
        <v>3226</v>
      </c>
    </row>
    <row r="2018" spans="1:4" hidden="1" x14ac:dyDescent="0.3">
      <c r="A2018" t="s">
        <v>600</v>
      </c>
      <c r="B2018" t="s">
        <v>3395</v>
      </c>
      <c r="D2018" t="s">
        <v>3226</v>
      </c>
    </row>
    <row r="2019" spans="1:4" hidden="1" x14ac:dyDescent="0.3">
      <c r="A2019" t="s">
        <v>1236</v>
      </c>
      <c r="B2019" t="s">
        <v>3395</v>
      </c>
      <c r="D2019" t="s">
        <v>3226</v>
      </c>
    </row>
    <row r="2020" spans="1:4" hidden="1" x14ac:dyDescent="0.3">
      <c r="A2020" t="s">
        <v>602</v>
      </c>
      <c r="B2020" t="s">
        <v>3395</v>
      </c>
      <c r="D2020" t="s">
        <v>3226</v>
      </c>
    </row>
    <row r="2021" spans="1:4" hidden="1" x14ac:dyDescent="0.3">
      <c r="A2021" t="s">
        <v>3228</v>
      </c>
      <c r="B2021" t="s">
        <v>3395</v>
      </c>
      <c r="D2021" t="s">
        <v>3226</v>
      </c>
    </row>
    <row r="2022" spans="1:4" hidden="1" x14ac:dyDescent="0.3">
      <c r="A2022" t="s">
        <v>1222</v>
      </c>
      <c r="B2022" t="s">
        <v>3395</v>
      </c>
      <c r="D2022" t="s">
        <v>3226</v>
      </c>
    </row>
    <row r="2023" spans="1:4" hidden="1" x14ac:dyDescent="0.3">
      <c r="A2023" t="s">
        <v>3229</v>
      </c>
      <c r="B2023" t="s">
        <v>3395</v>
      </c>
      <c r="D2023" t="s">
        <v>3226</v>
      </c>
    </row>
    <row r="2024" spans="1:4" hidden="1" x14ac:dyDescent="0.3">
      <c r="A2024" t="s">
        <v>1244</v>
      </c>
      <c r="B2024" t="s">
        <v>3395</v>
      </c>
      <c r="D2024" t="s">
        <v>3226</v>
      </c>
    </row>
    <row r="2025" spans="1:4" hidden="1" x14ac:dyDescent="0.3">
      <c r="A2025" t="s">
        <v>1239</v>
      </c>
      <c r="B2025" t="s">
        <v>3395</v>
      </c>
      <c r="D2025" t="s">
        <v>3226</v>
      </c>
    </row>
    <row r="2026" spans="1:4" hidden="1" x14ac:dyDescent="0.3">
      <c r="A2026" t="s">
        <v>581</v>
      </c>
      <c r="B2026" t="s">
        <v>3396</v>
      </c>
      <c r="D2026" t="s">
        <v>3226</v>
      </c>
    </row>
    <row r="2027" spans="1:4" hidden="1" x14ac:dyDescent="0.3">
      <c r="A2027" t="s">
        <v>652</v>
      </c>
      <c r="B2027" t="s">
        <v>3396</v>
      </c>
      <c r="D2027" t="s">
        <v>3226</v>
      </c>
    </row>
    <row r="2028" spans="1:4" hidden="1" x14ac:dyDescent="0.3">
      <c r="A2028" t="s">
        <v>3227</v>
      </c>
      <c r="B2028" t="s">
        <v>3396</v>
      </c>
      <c r="D2028" t="s">
        <v>3226</v>
      </c>
    </row>
    <row r="2029" spans="1:4" hidden="1" x14ac:dyDescent="0.3">
      <c r="A2029" t="s">
        <v>600</v>
      </c>
      <c r="B2029" t="s">
        <v>3396</v>
      </c>
      <c r="D2029" t="s">
        <v>3226</v>
      </c>
    </row>
    <row r="2030" spans="1:4" hidden="1" x14ac:dyDescent="0.3">
      <c r="A2030" t="s">
        <v>1236</v>
      </c>
      <c r="B2030" t="s">
        <v>3396</v>
      </c>
      <c r="D2030" t="s">
        <v>3226</v>
      </c>
    </row>
    <row r="2031" spans="1:4" hidden="1" x14ac:dyDescent="0.3">
      <c r="A2031" t="s">
        <v>602</v>
      </c>
      <c r="B2031" t="s">
        <v>3396</v>
      </c>
      <c r="D2031" t="s">
        <v>3226</v>
      </c>
    </row>
    <row r="2032" spans="1:4" hidden="1" x14ac:dyDescent="0.3">
      <c r="A2032" t="s">
        <v>3228</v>
      </c>
      <c r="B2032" t="s">
        <v>3396</v>
      </c>
      <c r="D2032" t="s">
        <v>3226</v>
      </c>
    </row>
    <row r="2033" spans="1:4" hidden="1" x14ac:dyDescent="0.3">
      <c r="A2033" t="s">
        <v>1222</v>
      </c>
      <c r="B2033" t="s">
        <v>3396</v>
      </c>
      <c r="D2033" t="s">
        <v>3226</v>
      </c>
    </row>
    <row r="2034" spans="1:4" hidden="1" x14ac:dyDescent="0.3">
      <c r="A2034" t="s">
        <v>3229</v>
      </c>
      <c r="B2034" t="s">
        <v>3396</v>
      </c>
      <c r="D2034" t="s">
        <v>3226</v>
      </c>
    </row>
    <row r="2035" spans="1:4" hidden="1" x14ac:dyDescent="0.3">
      <c r="A2035" t="s">
        <v>1244</v>
      </c>
      <c r="B2035" t="s">
        <v>3396</v>
      </c>
      <c r="D2035" t="s">
        <v>3226</v>
      </c>
    </row>
    <row r="2036" spans="1:4" hidden="1" x14ac:dyDescent="0.3">
      <c r="A2036" t="s">
        <v>1239</v>
      </c>
      <c r="B2036" t="s">
        <v>3396</v>
      </c>
      <c r="D2036" t="s">
        <v>3226</v>
      </c>
    </row>
    <row r="2037" spans="1:4" hidden="1" x14ac:dyDescent="0.3">
      <c r="A2037" t="s">
        <v>581</v>
      </c>
      <c r="B2037" t="s">
        <v>3397</v>
      </c>
      <c r="D2037" t="s">
        <v>3226</v>
      </c>
    </row>
    <row r="2038" spans="1:4" hidden="1" x14ac:dyDescent="0.3">
      <c r="A2038" t="s">
        <v>652</v>
      </c>
      <c r="B2038" t="s">
        <v>3397</v>
      </c>
      <c r="D2038" t="s">
        <v>3226</v>
      </c>
    </row>
    <row r="2039" spans="1:4" hidden="1" x14ac:dyDescent="0.3">
      <c r="A2039" t="s">
        <v>3227</v>
      </c>
      <c r="B2039" t="s">
        <v>3397</v>
      </c>
      <c r="D2039" t="s">
        <v>3226</v>
      </c>
    </row>
    <row r="2040" spans="1:4" hidden="1" x14ac:dyDescent="0.3">
      <c r="A2040" t="s">
        <v>600</v>
      </c>
      <c r="B2040" t="s">
        <v>3397</v>
      </c>
      <c r="D2040" t="s">
        <v>3226</v>
      </c>
    </row>
    <row r="2041" spans="1:4" hidden="1" x14ac:dyDescent="0.3">
      <c r="A2041" t="s">
        <v>1236</v>
      </c>
      <c r="B2041" t="s">
        <v>3397</v>
      </c>
      <c r="D2041" t="s">
        <v>3226</v>
      </c>
    </row>
    <row r="2042" spans="1:4" hidden="1" x14ac:dyDescent="0.3">
      <c r="A2042" t="s">
        <v>602</v>
      </c>
      <c r="B2042" t="s">
        <v>3397</v>
      </c>
      <c r="D2042" t="s">
        <v>3226</v>
      </c>
    </row>
    <row r="2043" spans="1:4" hidden="1" x14ac:dyDescent="0.3">
      <c r="A2043" t="s">
        <v>3228</v>
      </c>
      <c r="B2043" t="s">
        <v>3397</v>
      </c>
      <c r="D2043" t="s">
        <v>3226</v>
      </c>
    </row>
    <row r="2044" spans="1:4" hidden="1" x14ac:dyDescent="0.3">
      <c r="A2044" t="s">
        <v>1222</v>
      </c>
      <c r="B2044" t="s">
        <v>3397</v>
      </c>
      <c r="D2044" t="s">
        <v>3226</v>
      </c>
    </row>
    <row r="2045" spans="1:4" hidden="1" x14ac:dyDescent="0.3">
      <c r="A2045" t="s">
        <v>3229</v>
      </c>
      <c r="B2045" t="s">
        <v>3397</v>
      </c>
      <c r="D2045" t="s">
        <v>3226</v>
      </c>
    </row>
    <row r="2046" spans="1:4" hidden="1" x14ac:dyDescent="0.3">
      <c r="A2046" t="s">
        <v>1244</v>
      </c>
      <c r="B2046" t="s">
        <v>3397</v>
      </c>
      <c r="D2046" t="s">
        <v>3226</v>
      </c>
    </row>
    <row r="2047" spans="1:4" hidden="1" x14ac:dyDescent="0.3">
      <c r="A2047" t="s">
        <v>1239</v>
      </c>
      <c r="B2047" t="s">
        <v>3397</v>
      </c>
      <c r="D2047" t="s">
        <v>3226</v>
      </c>
    </row>
    <row r="2048" spans="1:4" hidden="1" x14ac:dyDescent="0.3">
      <c r="A2048" t="s">
        <v>581</v>
      </c>
      <c r="B2048" t="s">
        <v>3398</v>
      </c>
      <c r="D2048" t="s">
        <v>3226</v>
      </c>
    </row>
    <row r="2049" spans="1:4" hidden="1" x14ac:dyDescent="0.3">
      <c r="A2049" t="s">
        <v>652</v>
      </c>
      <c r="B2049" t="s">
        <v>3398</v>
      </c>
      <c r="D2049" t="s">
        <v>3226</v>
      </c>
    </row>
    <row r="2050" spans="1:4" hidden="1" x14ac:dyDescent="0.3">
      <c r="A2050" t="s">
        <v>3227</v>
      </c>
      <c r="B2050" t="s">
        <v>3398</v>
      </c>
      <c r="D2050" t="s">
        <v>3226</v>
      </c>
    </row>
    <row r="2051" spans="1:4" hidden="1" x14ac:dyDescent="0.3">
      <c r="A2051" t="s">
        <v>600</v>
      </c>
      <c r="B2051" t="s">
        <v>3398</v>
      </c>
      <c r="D2051" t="s">
        <v>3226</v>
      </c>
    </row>
    <row r="2052" spans="1:4" hidden="1" x14ac:dyDescent="0.3">
      <c r="A2052" t="s">
        <v>1236</v>
      </c>
      <c r="B2052" t="s">
        <v>3398</v>
      </c>
      <c r="D2052" t="s">
        <v>3226</v>
      </c>
    </row>
    <row r="2053" spans="1:4" hidden="1" x14ac:dyDescent="0.3">
      <c r="A2053" t="s">
        <v>602</v>
      </c>
      <c r="B2053" t="s">
        <v>3398</v>
      </c>
      <c r="D2053" t="s">
        <v>3226</v>
      </c>
    </row>
    <row r="2054" spans="1:4" hidden="1" x14ac:dyDescent="0.3">
      <c r="A2054" t="s">
        <v>3228</v>
      </c>
      <c r="B2054" t="s">
        <v>3398</v>
      </c>
      <c r="D2054" t="s">
        <v>3226</v>
      </c>
    </row>
    <row r="2055" spans="1:4" hidden="1" x14ac:dyDescent="0.3">
      <c r="A2055" t="s">
        <v>1222</v>
      </c>
      <c r="B2055" t="s">
        <v>3398</v>
      </c>
      <c r="D2055" t="s">
        <v>3226</v>
      </c>
    </row>
    <row r="2056" spans="1:4" hidden="1" x14ac:dyDescent="0.3">
      <c r="A2056" t="s">
        <v>3229</v>
      </c>
      <c r="B2056" t="s">
        <v>3398</v>
      </c>
      <c r="D2056" t="s">
        <v>3226</v>
      </c>
    </row>
    <row r="2057" spans="1:4" hidden="1" x14ac:dyDescent="0.3">
      <c r="A2057" t="s">
        <v>1244</v>
      </c>
      <c r="B2057" t="s">
        <v>3398</v>
      </c>
      <c r="D2057" t="s">
        <v>3226</v>
      </c>
    </row>
    <row r="2058" spans="1:4" hidden="1" x14ac:dyDescent="0.3">
      <c r="A2058" t="s">
        <v>1239</v>
      </c>
      <c r="B2058" t="s">
        <v>3398</v>
      </c>
      <c r="D2058" t="s">
        <v>3226</v>
      </c>
    </row>
    <row r="2059" spans="1:4" hidden="1" x14ac:dyDescent="0.3">
      <c r="A2059" t="s">
        <v>581</v>
      </c>
      <c r="B2059" t="s">
        <v>3399</v>
      </c>
      <c r="D2059" t="s">
        <v>3226</v>
      </c>
    </row>
    <row r="2060" spans="1:4" hidden="1" x14ac:dyDescent="0.3">
      <c r="A2060" t="s">
        <v>652</v>
      </c>
      <c r="B2060" t="s">
        <v>3399</v>
      </c>
      <c r="D2060" t="s">
        <v>3226</v>
      </c>
    </row>
    <row r="2061" spans="1:4" hidden="1" x14ac:dyDescent="0.3">
      <c r="A2061" t="s">
        <v>3227</v>
      </c>
      <c r="B2061" t="s">
        <v>3399</v>
      </c>
      <c r="D2061" t="s">
        <v>3226</v>
      </c>
    </row>
    <row r="2062" spans="1:4" hidden="1" x14ac:dyDescent="0.3">
      <c r="A2062" t="s">
        <v>600</v>
      </c>
      <c r="B2062" t="s">
        <v>3399</v>
      </c>
      <c r="D2062" t="s">
        <v>3226</v>
      </c>
    </row>
    <row r="2063" spans="1:4" hidden="1" x14ac:dyDescent="0.3">
      <c r="A2063" t="s">
        <v>1236</v>
      </c>
      <c r="B2063" t="s">
        <v>3399</v>
      </c>
      <c r="D2063" t="s">
        <v>3226</v>
      </c>
    </row>
    <row r="2064" spans="1:4" hidden="1" x14ac:dyDescent="0.3">
      <c r="A2064" t="s">
        <v>602</v>
      </c>
      <c r="B2064" t="s">
        <v>3399</v>
      </c>
      <c r="D2064" t="s">
        <v>3226</v>
      </c>
    </row>
    <row r="2065" spans="1:4" hidden="1" x14ac:dyDescent="0.3">
      <c r="A2065" t="s">
        <v>3228</v>
      </c>
      <c r="B2065" t="s">
        <v>3399</v>
      </c>
      <c r="D2065" t="s">
        <v>3226</v>
      </c>
    </row>
    <row r="2066" spans="1:4" hidden="1" x14ac:dyDescent="0.3">
      <c r="A2066" t="s">
        <v>1222</v>
      </c>
      <c r="B2066" t="s">
        <v>3399</v>
      </c>
      <c r="D2066" t="s">
        <v>3226</v>
      </c>
    </row>
    <row r="2067" spans="1:4" hidden="1" x14ac:dyDescent="0.3">
      <c r="A2067" t="s">
        <v>3229</v>
      </c>
      <c r="B2067" t="s">
        <v>3399</v>
      </c>
      <c r="D2067" t="s">
        <v>3226</v>
      </c>
    </row>
    <row r="2068" spans="1:4" hidden="1" x14ac:dyDescent="0.3">
      <c r="A2068" t="s">
        <v>1244</v>
      </c>
      <c r="B2068" t="s">
        <v>3399</v>
      </c>
      <c r="D2068" t="s">
        <v>3226</v>
      </c>
    </row>
    <row r="2069" spans="1:4" hidden="1" x14ac:dyDescent="0.3">
      <c r="A2069" t="s">
        <v>1239</v>
      </c>
      <c r="B2069" t="s">
        <v>3399</v>
      </c>
      <c r="D2069" t="s">
        <v>3226</v>
      </c>
    </row>
    <row r="2070" spans="1:4" hidden="1" x14ac:dyDescent="0.3">
      <c r="A2070" t="s">
        <v>581</v>
      </c>
      <c r="B2070" t="s">
        <v>3400</v>
      </c>
      <c r="D2070" t="s">
        <v>3226</v>
      </c>
    </row>
    <row r="2071" spans="1:4" hidden="1" x14ac:dyDescent="0.3">
      <c r="A2071" t="s">
        <v>652</v>
      </c>
      <c r="B2071" t="s">
        <v>3400</v>
      </c>
      <c r="D2071" t="s">
        <v>3226</v>
      </c>
    </row>
    <row r="2072" spans="1:4" hidden="1" x14ac:dyDescent="0.3">
      <c r="A2072" t="s">
        <v>3227</v>
      </c>
      <c r="B2072" t="s">
        <v>3400</v>
      </c>
      <c r="D2072" t="s">
        <v>3226</v>
      </c>
    </row>
    <row r="2073" spans="1:4" hidden="1" x14ac:dyDescent="0.3">
      <c r="A2073" t="s">
        <v>600</v>
      </c>
      <c r="B2073" t="s">
        <v>3400</v>
      </c>
      <c r="D2073" t="s">
        <v>3226</v>
      </c>
    </row>
    <row r="2074" spans="1:4" hidden="1" x14ac:dyDescent="0.3">
      <c r="A2074" t="s">
        <v>1236</v>
      </c>
      <c r="B2074" t="s">
        <v>3400</v>
      </c>
      <c r="D2074" t="s">
        <v>3226</v>
      </c>
    </row>
    <row r="2075" spans="1:4" hidden="1" x14ac:dyDescent="0.3">
      <c r="A2075" t="s">
        <v>602</v>
      </c>
      <c r="B2075" t="s">
        <v>3400</v>
      </c>
      <c r="D2075" t="s">
        <v>3226</v>
      </c>
    </row>
    <row r="2076" spans="1:4" hidden="1" x14ac:dyDescent="0.3">
      <c r="A2076" t="s">
        <v>3228</v>
      </c>
      <c r="B2076" t="s">
        <v>3400</v>
      </c>
      <c r="D2076" t="s">
        <v>3226</v>
      </c>
    </row>
    <row r="2077" spans="1:4" hidden="1" x14ac:dyDescent="0.3">
      <c r="A2077" t="s">
        <v>1222</v>
      </c>
      <c r="B2077" t="s">
        <v>3400</v>
      </c>
      <c r="D2077" t="s">
        <v>3226</v>
      </c>
    </row>
    <row r="2078" spans="1:4" hidden="1" x14ac:dyDescent="0.3">
      <c r="A2078" t="s">
        <v>3229</v>
      </c>
      <c r="B2078" t="s">
        <v>3400</v>
      </c>
      <c r="D2078" t="s">
        <v>3226</v>
      </c>
    </row>
    <row r="2079" spans="1:4" hidden="1" x14ac:dyDescent="0.3">
      <c r="A2079" t="s">
        <v>1244</v>
      </c>
      <c r="B2079" t="s">
        <v>3400</v>
      </c>
      <c r="D2079" t="s">
        <v>3226</v>
      </c>
    </row>
    <row r="2080" spans="1:4" hidden="1" x14ac:dyDescent="0.3">
      <c r="A2080" t="s">
        <v>1239</v>
      </c>
      <c r="B2080" t="s">
        <v>3400</v>
      </c>
      <c r="D2080" t="s">
        <v>3226</v>
      </c>
    </row>
    <row r="2081" spans="1:4" hidden="1" x14ac:dyDescent="0.3">
      <c r="A2081" t="s">
        <v>581</v>
      </c>
      <c r="B2081" t="s">
        <v>3891</v>
      </c>
      <c r="D2081" t="s">
        <v>3226</v>
      </c>
    </row>
    <row r="2082" spans="1:4" hidden="1" x14ac:dyDescent="0.3">
      <c r="A2082" t="s">
        <v>652</v>
      </c>
      <c r="B2082" t="s">
        <v>3891</v>
      </c>
      <c r="D2082" t="s">
        <v>3226</v>
      </c>
    </row>
    <row r="2083" spans="1:4" hidden="1" x14ac:dyDescent="0.3">
      <c r="A2083" t="s">
        <v>3227</v>
      </c>
      <c r="B2083" t="s">
        <v>3891</v>
      </c>
      <c r="D2083" t="s">
        <v>3226</v>
      </c>
    </row>
    <row r="2084" spans="1:4" hidden="1" x14ac:dyDescent="0.3">
      <c r="A2084" t="s">
        <v>600</v>
      </c>
      <c r="B2084" t="s">
        <v>3891</v>
      </c>
      <c r="D2084" t="s">
        <v>3226</v>
      </c>
    </row>
    <row r="2085" spans="1:4" hidden="1" x14ac:dyDescent="0.3">
      <c r="A2085" t="s">
        <v>1236</v>
      </c>
      <c r="B2085" t="s">
        <v>3891</v>
      </c>
      <c r="D2085" t="s">
        <v>3226</v>
      </c>
    </row>
    <row r="2086" spans="1:4" hidden="1" x14ac:dyDescent="0.3">
      <c r="A2086" t="s">
        <v>602</v>
      </c>
      <c r="B2086" t="s">
        <v>3891</v>
      </c>
      <c r="D2086" t="s">
        <v>3226</v>
      </c>
    </row>
    <row r="2087" spans="1:4" hidden="1" x14ac:dyDescent="0.3">
      <c r="A2087" t="s">
        <v>3228</v>
      </c>
      <c r="B2087" t="s">
        <v>3891</v>
      </c>
      <c r="D2087" t="s">
        <v>3226</v>
      </c>
    </row>
    <row r="2088" spans="1:4" hidden="1" x14ac:dyDescent="0.3">
      <c r="A2088" t="s">
        <v>1222</v>
      </c>
      <c r="B2088" t="s">
        <v>3891</v>
      </c>
      <c r="D2088" t="s">
        <v>3226</v>
      </c>
    </row>
    <row r="2089" spans="1:4" hidden="1" x14ac:dyDescent="0.3">
      <c r="A2089" t="s">
        <v>3229</v>
      </c>
      <c r="B2089" t="s">
        <v>3891</v>
      </c>
      <c r="D2089" t="s">
        <v>3226</v>
      </c>
    </row>
    <row r="2090" spans="1:4" hidden="1" x14ac:dyDescent="0.3">
      <c r="A2090" t="s">
        <v>1244</v>
      </c>
      <c r="B2090" t="s">
        <v>3891</v>
      </c>
      <c r="D2090" t="s">
        <v>3226</v>
      </c>
    </row>
    <row r="2091" spans="1:4" hidden="1" x14ac:dyDescent="0.3">
      <c r="A2091" t="s">
        <v>1239</v>
      </c>
      <c r="B2091" t="s">
        <v>3891</v>
      </c>
      <c r="D2091" t="s">
        <v>3226</v>
      </c>
    </row>
    <row r="2092" spans="1:4" hidden="1" x14ac:dyDescent="0.3">
      <c r="A2092" t="s">
        <v>581</v>
      </c>
      <c r="B2092" t="s">
        <v>3401</v>
      </c>
      <c r="D2092" t="s">
        <v>3226</v>
      </c>
    </row>
    <row r="2093" spans="1:4" hidden="1" x14ac:dyDescent="0.3">
      <c r="A2093" t="s">
        <v>652</v>
      </c>
      <c r="B2093" t="s">
        <v>3401</v>
      </c>
      <c r="D2093" t="s">
        <v>3226</v>
      </c>
    </row>
    <row r="2094" spans="1:4" hidden="1" x14ac:dyDescent="0.3">
      <c r="A2094" t="s">
        <v>3227</v>
      </c>
      <c r="B2094" t="s">
        <v>3401</v>
      </c>
      <c r="D2094" t="s">
        <v>3226</v>
      </c>
    </row>
    <row r="2095" spans="1:4" hidden="1" x14ac:dyDescent="0.3">
      <c r="A2095" t="s">
        <v>600</v>
      </c>
      <c r="B2095" t="s">
        <v>3401</v>
      </c>
      <c r="D2095" t="s">
        <v>3226</v>
      </c>
    </row>
    <row r="2096" spans="1:4" hidden="1" x14ac:dyDescent="0.3">
      <c r="A2096" t="s">
        <v>1236</v>
      </c>
      <c r="B2096" t="s">
        <v>3401</v>
      </c>
      <c r="D2096" t="s">
        <v>3226</v>
      </c>
    </row>
    <row r="2097" spans="1:4" hidden="1" x14ac:dyDescent="0.3">
      <c r="A2097" t="s">
        <v>602</v>
      </c>
      <c r="B2097" t="s">
        <v>3401</v>
      </c>
      <c r="D2097" t="s">
        <v>3226</v>
      </c>
    </row>
    <row r="2098" spans="1:4" hidden="1" x14ac:dyDescent="0.3">
      <c r="A2098" t="s">
        <v>3228</v>
      </c>
      <c r="B2098" t="s">
        <v>3401</v>
      </c>
      <c r="D2098" t="s">
        <v>3226</v>
      </c>
    </row>
    <row r="2099" spans="1:4" hidden="1" x14ac:dyDescent="0.3">
      <c r="A2099" t="s">
        <v>1222</v>
      </c>
      <c r="B2099" t="s">
        <v>3401</v>
      </c>
      <c r="D2099" t="s">
        <v>3226</v>
      </c>
    </row>
    <row r="2100" spans="1:4" hidden="1" x14ac:dyDescent="0.3">
      <c r="A2100" t="s">
        <v>3229</v>
      </c>
      <c r="B2100" t="s">
        <v>3401</v>
      </c>
      <c r="D2100" t="s">
        <v>3226</v>
      </c>
    </row>
    <row r="2101" spans="1:4" hidden="1" x14ac:dyDescent="0.3">
      <c r="A2101" t="s">
        <v>1244</v>
      </c>
      <c r="B2101" t="s">
        <v>3401</v>
      </c>
      <c r="D2101" t="s">
        <v>3226</v>
      </c>
    </row>
    <row r="2102" spans="1:4" hidden="1" x14ac:dyDescent="0.3">
      <c r="A2102" t="s">
        <v>1239</v>
      </c>
      <c r="B2102" t="s">
        <v>3401</v>
      </c>
      <c r="D2102" t="s">
        <v>3226</v>
      </c>
    </row>
    <row r="2103" spans="1:4" hidden="1" x14ac:dyDescent="0.3">
      <c r="A2103" t="s">
        <v>581</v>
      </c>
      <c r="B2103" t="s">
        <v>3402</v>
      </c>
      <c r="D2103" t="s">
        <v>3226</v>
      </c>
    </row>
    <row r="2104" spans="1:4" hidden="1" x14ac:dyDescent="0.3">
      <c r="A2104" t="s">
        <v>652</v>
      </c>
      <c r="B2104" t="s">
        <v>3402</v>
      </c>
      <c r="D2104" t="s">
        <v>3226</v>
      </c>
    </row>
    <row r="2105" spans="1:4" hidden="1" x14ac:dyDescent="0.3">
      <c r="A2105" t="s">
        <v>3227</v>
      </c>
      <c r="B2105" t="s">
        <v>3402</v>
      </c>
      <c r="D2105" t="s">
        <v>3226</v>
      </c>
    </row>
    <row r="2106" spans="1:4" hidden="1" x14ac:dyDescent="0.3">
      <c r="A2106" t="s">
        <v>600</v>
      </c>
      <c r="B2106" t="s">
        <v>3402</v>
      </c>
      <c r="D2106" t="s">
        <v>3226</v>
      </c>
    </row>
    <row r="2107" spans="1:4" hidden="1" x14ac:dyDescent="0.3">
      <c r="A2107" t="s">
        <v>1236</v>
      </c>
      <c r="B2107" t="s">
        <v>3402</v>
      </c>
      <c r="D2107" t="s">
        <v>3226</v>
      </c>
    </row>
    <row r="2108" spans="1:4" hidden="1" x14ac:dyDescent="0.3">
      <c r="A2108" t="s">
        <v>602</v>
      </c>
      <c r="B2108" t="s">
        <v>3402</v>
      </c>
      <c r="D2108" t="s">
        <v>3226</v>
      </c>
    </row>
    <row r="2109" spans="1:4" hidden="1" x14ac:dyDescent="0.3">
      <c r="A2109" t="s">
        <v>3228</v>
      </c>
      <c r="B2109" t="s">
        <v>3402</v>
      </c>
      <c r="D2109" t="s">
        <v>3226</v>
      </c>
    </row>
    <row r="2110" spans="1:4" hidden="1" x14ac:dyDescent="0.3">
      <c r="A2110" t="s">
        <v>1222</v>
      </c>
      <c r="B2110" t="s">
        <v>3402</v>
      </c>
      <c r="D2110" t="s">
        <v>3226</v>
      </c>
    </row>
    <row r="2111" spans="1:4" hidden="1" x14ac:dyDescent="0.3">
      <c r="A2111" t="s">
        <v>3229</v>
      </c>
      <c r="B2111" t="s">
        <v>3402</v>
      </c>
      <c r="D2111" t="s">
        <v>3226</v>
      </c>
    </row>
    <row r="2112" spans="1:4" hidden="1" x14ac:dyDescent="0.3">
      <c r="A2112" t="s">
        <v>1244</v>
      </c>
      <c r="B2112" t="s">
        <v>3402</v>
      </c>
      <c r="D2112" t="s">
        <v>3226</v>
      </c>
    </row>
    <row r="2113" spans="1:4" hidden="1" x14ac:dyDescent="0.3">
      <c r="A2113" t="s">
        <v>1239</v>
      </c>
      <c r="B2113" t="s">
        <v>3402</v>
      </c>
      <c r="D2113" t="s">
        <v>3226</v>
      </c>
    </row>
    <row r="2114" spans="1:4" hidden="1" x14ac:dyDescent="0.3">
      <c r="A2114" t="s">
        <v>581</v>
      </c>
      <c r="B2114" t="s">
        <v>3403</v>
      </c>
      <c r="D2114" t="s">
        <v>3226</v>
      </c>
    </row>
    <row r="2115" spans="1:4" hidden="1" x14ac:dyDescent="0.3">
      <c r="A2115" t="s">
        <v>652</v>
      </c>
      <c r="B2115" t="s">
        <v>3403</v>
      </c>
      <c r="D2115" t="s">
        <v>3226</v>
      </c>
    </row>
    <row r="2116" spans="1:4" hidden="1" x14ac:dyDescent="0.3">
      <c r="A2116" t="s">
        <v>3227</v>
      </c>
      <c r="B2116" t="s">
        <v>3403</v>
      </c>
      <c r="D2116" t="s">
        <v>3226</v>
      </c>
    </row>
    <row r="2117" spans="1:4" hidden="1" x14ac:dyDescent="0.3">
      <c r="A2117" t="s">
        <v>600</v>
      </c>
      <c r="B2117" t="s">
        <v>3403</v>
      </c>
      <c r="D2117" t="s">
        <v>3226</v>
      </c>
    </row>
    <row r="2118" spans="1:4" hidden="1" x14ac:dyDescent="0.3">
      <c r="A2118" t="s">
        <v>1236</v>
      </c>
      <c r="B2118" t="s">
        <v>3403</v>
      </c>
      <c r="D2118" t="s">
        <v>3226</v>
      </c>
    </row>
    <row r="2119" spans="1:4" hidden="1" x14ac:dyDescent="0.3">
      <c r="A2119" t="s">
        <v>602</v>
      </c>
      <c r="B2119" t="s">
        <v>3403</v>
      </c>
      <c r="D2119" t="s">
        <v>3226</v>
      </c>
    </row>
    <row r="2120" spans="1:4" hidden="1" x14ac:dyDescent="0.3">
      <c r="A2120" t="s">
        <v>3228</v>
      </c>
      <c r="B2120" t="s">
        <v>3403</v>
      </c>
      <c r="D2120" t="s">
        <v>3226</v>
      </c>
    </row>
    <row r="2121" spans="1:4" hidden="1" x14ac:dyDescent="0.3">
      <c r="A2121" t="s">
        <v>1222</v>
      </c>
      <c r="B2121" t="s">
        <v>3403</v>
      </c>
      <c r="D2121" t="s">
        <v>3226</v>
      </c>
    </row>
    <row r="2122" spans="1:4" hidden="1" x14ac:dyDescent="0.3">
      <c r="A2122" t="s">
        <v>3229</v>
      </c>
      <c r="B2122" t="s">
        <v>3403</v>
      </c>
      <c r="D2122" t="s">
        <v>3226</v>
      </c>
    </row>
    <row r="2123" spans="1:4" hidden="1" x14ac:dyDescent="0.3">
      <c r="A2123" t="s">
        <v>1244</v>
      </c>
      <c r="B2123" t="s">
        <v>3403</v>
      </c>
      <c r="D2123" t="s">
        <v>3226</v>
      </c>
    </row>
    <row r="2124" spans="1:4" hidden="1" x14ac:dyDescent="0.3">
      <c r="A2124" t="s">
        <v>1239</v>
      </c>
      <c r="B2124" t="s">
        <v>3403</v>
      </c>
      <c r="D2124" t="s">
        <v>3226</v>
      </c>
    </row>
    <row r="2125" spans="1:4" hidden="1" x14ac:dyDescent="0.3">
      <c r="A2125" t="s">
        <v>581</v>
      </c>
      <c r="B2125" t="s">
        <v>3404</v>
      </c>
      <c r="D2125" t="s">
        <v>3226</v>
      </c>
    </row>
    <row r="2126" spans="1:4" hidden="1" x14ac:dyDescent="0.3">
      <c r="A2126" t="s">
        <v>652</v>
      </c>
      <c r="B2126" t="s">
        <v>3404</v>
      </c>
      <c r="D2126" t="s">
        <v>3226</v>
      </c>
    </row>
    <row r="2127" spans="1:4" hidden="1" x14ac:dyDescent="0.3">
      <c r="A2127" t="s">
        <v>3227</v>
      </c>
      <c r="B2127" t="s">
        <v>3404</v>
      </c>
      <c r="D2127" t="s">
        <v>3226</v>
      </c>
    </row>
    <row r="2128" spans="1:4" hidden="1" x14ac:dyDescent="0.3">
      <c r="A2128" t="s">
        <v>600</v>
      </c>
      <c r="B2128" t="s">
        <v>3404</v>
      </c>
      <c r="D2128" t="s">
        <v>3226</v>
      </c>
    </row>
    <row r="2129" spans="1:4" hidden="1" x14ac:dyDescent="0.3">
      <c r="A2129" t="s">
        <v>1236</v>
      </c>
      <c r="B2129" t="s">
        <v>3404</v>
      </c>
      <c r="D2129" t="s">
        <v>3226</v>
      </c>
    </row>
    <row r="2130" spans="1:4" hidden="1" x14ac:dyDescent="0.3">
      <c r="A2130" t="s">
        <v>602</v>
      </c>
      <c r="B2130" t="s">
        <v>3404</v>
      </c>
      <c r="D2130" t="s">
        <v>3226</v>
      </c>
    </row>
    <row r="2131" spans="1:4" hidden="1" x14ac:dyDescent="0.3">
      <c r="A2131" t="s">
        <v>3228</v>
      </c>
      <c r="B2131" t="s">
        <v>3404</v>
      </c>
      <c r="D2131" t="s">
        <v>3226</v>
      </c>
    </row>
    <row r="2132" spans="1:4" hidden="1" x14ac:dyDescent="0.3">
      <c r="A2132" t="s">
        <v>1222</v>
      </c>
      <c r="B2132" t="s">
        <v>3404</v>
      </c>
      <c r="D2132" t="s">
        <v>3226</v>
      </c>
    </row>
    <row r="2133" spans="1:4" hidden="1" x14ac:dyDescent="0.3">
      <c r="A2133" t="s">
        <v>3229</v>
      </c>
      <c r="B2133" t="s">
        <v>3404</v>
      </c>
      <c r="D2133" t="s">
        <v>3226</v>
      </c>
    </row>
    <row r="2134" spans="1:4" hidden="1" x14ac:dyDescent="0.3">
      <c r="A2134" t="s">
        <v>1244</v>
      </c>
      <c r="B2134" t="s">
        <v>3404</v>
      </c>
      <c r="D2134" t="s">
        <v>3226</v>
      </c>
    </row>
    <row r="2135" spans="1:4" hidden="1" x14ac:dyDescent="0.3">
      <c r="A2135" t="s">
        <v>1239</v>
      </c>
      <c r="B2135" t="s">
        <v>3404</v>
      </c>
      <c r="D2135" t="s">
        <v>3226</v>
      </c>
    </row>
    <row r="2136" spans="1:4" hidden="1" x14ac:dyDescent="0.3">
      <c r="A2136" t="s">
        <v>581</v>
      </c>
      <c r="B2136" t="s">
        <v>3405</v>
      </c>
      <c r="D2136" t="s">
        <v>3226</v>
      </c>
    </row>
    <row r="2137" spans="1:4" hidden="1" x14ac:dyDescent="0.3">
      <c r="A2137" t="s">
        <v>652</v>
      </c>
      <c r="B2137" t="s">
        <v>3405</v>
      </c>
      <c r="D2137" t="s">
        <v>3226</v>
      </c>
    </row>
    <row r="2138" spans="1:4" hidden="1" x14ac:dyDescent="0.3">
      <c r="A2138" t="s">
        <v>3227</v>
      </c>
      <c r="B2138" t="s">
        <v>3405</v>
      </c>
      <c r="D2138" t="s">
        <v>3226</v>
      </c>
    </row>
    <row r="2139" spans="1:4" hidden="1" x14ac:dyDescent="0.3">
      <c r="A2139" t="s">
        <v>600</v>
      </c>
      <c r="B2139" t="s">
        <v>3405</v>
      </c>
      <c r="D2139" t="s">
        <v>3226</v>
      </c>
    </row>
    <row r="2140" spans="1:4" hidden="1" x14ac:dyDescent="0.3">
      <c r="A2140" t="s">
        <v>1236</v>
      </c>
      <c r="B2140" t="s">
        <v>3405</v>
      </c>
      <c r="D2140" t="s">
        <v>3226</v>
      </c>
    </row>
    <row r="2141" spans="1:4" hidden="1" x14ac:dyDescent="0.3">
      <c r="A2141" t="s">
        <v>602</v>
      </c>
      <c r="B2141" t="s">
        <v>3405</v>
      </c>
      <c r="D2141" t="s">
        <v>3226</v>
      </c>
    </row>
    <row r="2142" spans="1:4" hidden="1" x14ac:dyDescent="0.3">
      <c r="A2142" t="s">
        <v>3228</v>
      </c>
      <c r="B2142" t="s">
        <v>3405</v>
      </c>
      <c r="D2142" t="s">
        <v>3226</v>
      </c>
    </row>
    <row r="2143" spans="1:4" hidden="1" x14ac:dyDescent="0.3">
      <c r="A2143" t="s">
        <v>1222</v>
      </c>
      <c r="B2143" t="s">
        <v>3405</v>
      </c>
      <c r="D2143" t="s">
        <v>3226</v>
      </c>
    </row>
    <row r="2144" spans="1:4" hidden="1" x14ac:dyDescent="0.3">
      <c r="A2144" t="s">
        <v>3229</v>
      </c>
      <c r="B2144" t="s">
        <v>3405</v>
      </c>
      <c r="D2144" t="s">
        <v>3226</v>
      </c>
    </row>
    <row r="2145" spans="1:4" hidden="1" x14ac:dyDescent="0.3">
      <c r="A2145" t="s">
        <v>1244</v>
      </c>
      <c r="B2145" t="s">
        <v>3405</v>
      </c>
      <c r="D2145" t="s">
        <v>3226</v>
      </c>
    </row>
    <row r="2146" spans="1:4" hidden="1" x14ac:dyDescent="0.3">
      <c r="A2146" t="s">
        <v>1239</v>
      </c>
      <c r="B2146" t="s">
        <v>3405</v>
      </c>
      <c r="D2146" t="s">
        <v>3226</v>
      </c>
    </row>
    <row r="2147" spans="1:4" hidden="1" x14ac:dyDescent="0.3">
      <c r="A2147" t="s">
        <v>581</v>
      </c>
      <c r="B2147" t="s">
        <v>3406</v>
      </c>
      <c r="D2147" t="s">
        <v>3226</v>
      </c>
    </row>
    <row r="2148" spans="1:4" hidden="1" x14ac:dyDescent="0.3">
      <c r="A2148" t="s">
        <v>652</v>
      </c>
      <c r="B2148" t="s">
        <v>3406</v>
      </c>
      <c r="D2148" t="s">
        <v>3226</v>
      </c>
    </row>
    <row r="2149" spans="1:4" hidden="1" x14ac:dyDescent="0.3">
      <c r="A2149" t="s">
        <v>3227</v>
      </c>
      <c r="B2149" t="s">
        <v>3406</v>
      </c>
      <c r="D2149" t="s">
        <v>3226</v>
      </c>
    </row>
    <row r="2150" spans="1:4" hidden="1" x14ac:dyDescent="0.3">
      <c r="A2150" t="s">
        <v>600</v>
      </c>
      <c r="B2150" t="s">
        <v>3406</v>
      </c>
      <c r="D2150" t="s">
        <v>3226</v>
      </c>
    </row>
    <row r="2151" spans="1:4" hidden="1" x14ac:dyDescent="0.3">
      <c r="A2151" t="s">
        <v>1236</v>
      </c>
      <c r="B2151" t="s">
        <v>3406</v>
      </c>
      <c r="D2151" t="s">
        <v>3226</v>
      </c>
    </row>
    <row r="2152" spans="1:4" hidden="1" x14ac:dyDescent="0.3">
      <c r="A2152" t="s">
        <v>602</v>
      </c>
      <c r="B2152" t="s">
        <v>3406</v>
      </c>
      <c r="D2152" t="s">
        <v>3226</v>
      </c>
    </row>
    <row r="2153" spans="1:4" hidden="1" x14ac:dyDescent="0.3">
      <c r="A2153" t="s">
        <v>3228</v>
      </c>
      <c r="B2153" t="s">
        <v>3406</v>
      </c>
      <c r="D2153" t="s">
        <v>3226</v>
      </c>
    </row>
    <row r="2154" spans="1:4" hidden="1" x14ac:dyDescent="0.3">
      <c r="A2154" t="s">
        <v>1222</v>
      </c>
      <c r="B2154" t="s">
        <v>3406</v>
      </c>
      <c r="D2154" t="s">
        <v>3226</v>
      </c>
    </row>
    <row r="2155" spans="1:4" hidden="1" x14ac:dyDescent="0.3">
      <c r="A2155" t="s">
        <v>3229</v>
      </c>
      <c r="B2155" t="s">
        <v>3406</v>
      </c>
      <c r="D2155" t="s">
        <v>3226</v>
      </c>
    </row>
    <row r="2156" spans="1:4" hidden="1" x14ac:dyDescent="0.3">
      <c r="A2156" t="s">
        <v>1244</v>
      </c>
      <c r="B2156" t="s">
        <v>3406</v>
      </c>
      <c r="D2156" t="s">
        <v>3226</v>
      </c>
    </row>
    <row r="2157" spans="1:4" hidden="1" x14ac:dyDescent="0.3">
      <c r="A2157" t="s">
        <v>1239</v>
      </c>
      <c r="B2157" t="s">
        <v>3406</v>
      </c>
      <c r="D2157" t="s">
        <v>3226</v>
      </c>
    </row>
    <row r="2158" spans="1:4" hidden="1" x14ac:dyDescent="0.3">
      <c r="A2158" t="s">
        <v>581</v>
      </c>
      <c r="B2158" t="s">
        <v>3407</v>
      </c>
      <c r="D2158" t="s">
        <v>3226</v>
      </c>
    </row>
    <row r="2159" spans="1:4" hidden="1" x14ac:dyDescent="0.3">
      <c r="A2159" t="s">
        <v>652</v>
      </c>
      <c r="B2159" t="s">
        <v>3407</v>
      </c>
      <c r="D2159" t="s">
        <v>3226</v>
      </c>
    </row>
    <row r="2160" spans="1:4" hidden="1" x14ac:dyDescent="0.3">
      <c r="A2160" t="s">
        <v>3227</v>
      </c>
      <c r="B2160" t="s">
        <v>3407</v>
      </c>
      <c r="D2160" t="s">
        <v>3226</v>
      </c>
    </row>
    <row r="2161" spans="1:4" hidden="1" x14ac:dyDescent="0.3">
      <c r="A2161" t="s">
        <v>600</v>
      </c>
      <c r="B2161" t="s">
        <v>3407</v>
      </c>
      <c r="D2161" t="s">
        <v>3226</v>
      </c>
    </row>
    <row r="2162" spans="1:4" hidden="1" x14ac:dyDescent="0.3">
      <c r="A2162" t="s">
        <v>1236</v>
      </c>
      <c r="B2162" t="s">
        <v>3407</v>
      </c>
      <c r="D2162" t="s">
        <v>3226</v>
      </c>
    </row>
    <row r="2163" spans="1:4" hidden="1" x14ac:dyDescent="0.3">
      <c r="A2163" t="s">
        <v>602</v>
      </c>
      <c r="B2163" t="s">
        <v>3407</v>
      </c>
      <c r="D2163" t="s">
        <v>3226</v>
      </c>
    </row>
    <row r="2164" spans="1:4" hidden="1" x14ac:dyDescent="0.3">
      <c r="A2164" t="s">
        <v>3228</v>
      </c>
      <c r="B2164" t="s">
        <v>3407</v>
      </c>
      <c r="D2164" t="s">
        <v>3226</v>
      </c>
    </row>
    <row r="2165" spans="1:4" hidden="1" x14ac:dyDescent="0.3">
      <c r="A2165" t="s">
        <v>1222</v>
      </c>
      <c r="B2165" t="s">
        <v>3407</v>
      </c>
      <c r="D2165" t="s">
        <v>3226</v>
      </c>
    </row>
    <row r="2166" spans="1:4" hidden="1" x14ac:dyDescent="0.3">
      <c r="A2166" t="s">
        <v>3229</v>
      </c>
      <c r="B2166" t="s">
        <v>3407</v>
      </c>
      <c r="D2166" t="s">
        <v>3226</v>
      </c>
    </row>
    <row r="2167" spans="1:4" hidden="1" x14ac:dyDescent="0.3">
      <c r="A2167" t="s">
        <v>1244</v>
      </c>
      <c r="B2167" t="s">
        <v>3407</v>
      </c>
      <c r="D2167" t="s">
        <v>3226</v>
      </c>
    </row>
    <row r="2168" spans="1:4" hidden="1" x14ac:dyDescent="0.3">
      <c r="A2168" t="s">
        <v>1239</v>
      </c>
      <c r="B2168" t="s">
        <v>3407</v>
      </c>
      <c r="D2168" t="s">
        <v>3226</v>
      </c>
    </row>
    <row r="2169" spans="1:4" hidden="1" x14ac:dyDescent="0.3">
      <c r="A2169" t="s">
        <v>581</v>
      </c>
      <c r="B2169" t="s">
        <v>3408</v>
      </c>
      <c r="D2169" t="s">
        <v>3226</v>
      </c>
    </row>
    <row r="2170" spans="1:4" hidden="1" x14ac:dyDescent="0.3">
      <c r="A2170" t="s">
        <v>652</v>
      </c>
      <c r="B2170" t="s">
        <v>3408</v>
      </c>
      <c r="D2170" t="s">
        <v>3226</v>
      </c>
    </row>
    <row r="2171" spans="1:4" hidden="1" x14ac:dyDescent="0.3">
      <c r="A2171" t="s">
        <v>3227</v>
      </c>
      <c r="B2171" t="s">
        <v>3408</v>
      </c>
      <c r="D2171" t="s">
        <v>3226</v>
      </c>
    </row>
    <row r="2172" spans="1:4" hidden="1" x14ac:dyDescent="0.3">
      <c r="A2172" t="s">
        <v>600</v>
      </c>
      <c r="B2172" t="s">
        <v>3408</v>
      </c>
      <c r="D2172" t="s">
        <v>3226</v>
      </c>
    </row>
    <row r="2173" spans="1:4" hidden="1" x14ac:dyDescent="0.3">
      <c r="A2173" t="s">
        <v>1236</v>
      </c>
      <c r="B2173" t="s">
        <v>3408</v>
      </c>
      <c r="D2173" t="s">
        <v>3226</v>
      </c>
    </row>
    <row r="2174" spans="1:4" hidden="1" x14ac:dyDescent="0.3">
      <c r="A2174" t="s">
        <v>602</v>
      </c>
      <c r="B2174" t="s">
        <v>3408</v>
      </c>
      <c r="D2174" t="s">
        <v>3226</v>
      </c>
    </row>
    <row r="2175" spans="1:4" hidden="1" x14ac:dyDescent="0.3">
      <c r="A2175" t="s">
        <v>3228</v>
      </c>
      <c r="B2175" t="s">
        <v>3408</v>
      </c>
      <c r="D2175" t="s">
        <v>3226</v>
      </c>
    </row>
    <row r="2176" spans="1:4" hidden="1" x14ac:dyDescent="0.3">
      <c r="A2176" t="s">
        <v>1222</v>
      </c>
      <c r="B2176" t="s">
        <v>3408</v>
      </c>
      <c r="D2176" t="s">
        <v>3226</v>
      </c>
    </row>
    <row r="2177" spans="1:4" hidden="1" x14ac:dyDescent="0.3">
      <c r="A2177" t="s">
        <v>3229</v>
      </c>
      <c r="B2177" t="s">
        <v>3408</v>
      </c>
      <c r="D2177" t="s">
        <v>3226</v>
      </c>
    </row>
    <row r="2178" spans="1:4" hidden="1" x14ac:dyDescent="0.3">
      <c r="A2178" t="s">
        <v>1244</v>
      </c>
      <c r="B2178" t="s">
        <v>3408</v>
      </c>
      <c r="D2178" t="s">
        <v>3226</v>
      </c>
    </row>
    <row r="2179" spans="1:4" hidden="1" x14ac:dyDescent="0.3">
      <c r="A2179" t="s">
        <v>1239</v>
      </c>
      <c r="B2179" t="s">
        <v>3408</v>
      </c>
      <c r="D2179" t="s">
        <v>3226</v>
      </c>
    </row>
    <row r="2180" spans="1:4" hidden="1" x14ac:dyDescent="0.3">
      <c r="A2180" t="s">
        <v>581</v>
      </c>
      <c r="B2180" t="s">
        <v>3409</v>
      </c>
      <c r="D2180" t="s">
        <v>3226</v>
      </c>
    </row>
    <row r="2181" spans="1:4" hidden="1" x14ac:dyDescent="0.3">
      <c r="A2181" t="s">
        <v>652</v>
      </c>
      <c r="B2181" t="s">
        <v>3409</v>
      </c>
      <c r="D2181" t="s">
        <v>3226</v>
      </c>
    </row>
    <row r="2182" spans="1:4" hidden="1" x14ac:dyDescent="0.3">
      <c r="A2182" t="s">
        <v>3227</v>
      </c>
      <c r="B2182" t="s">
        <v>3409</v>
      </c>
      <c r="D2182" t="s">
        <v>3226</v>
      </c>
    </row>
    <row r="2183" spans="1:4" hidden="1" x14ac:dyDescent="0.3">
      <c r="A2183" t="s">
        <v>600</v>
      </c>
      <c r="B2183" t="s">
        <v>3409</v>
      </c>
      <c r="D2183" t="s">
        <v>3226</v>
      </c>
    </row>
    <row r="2184" spans="1:4" hidden="1" x14ac:dyDescent="0.3">
      <c r="A2184" t="s">
        <v>1236</v>
      </c>
      <c r="B2184" t="s">
        <v>3409</v>
      </c>
      <c r="D2184" t="s">
        <v>3226</v>
      </c>
    </row>
    <row r="2185" spans="1:4" hidden="1" x14ac:dyDescent="0.3">
      <c r="A2185" t="s">
        <v>602</v>
      </c>
      <c r="B2185" t="s">
        <v>3409</v>
      </c>
      <c r="D2185" t="s">
        <v>3226</v>
      </c>
    </row>
    <row r="2186" spans="1:4" hidden="1" x14ac:dyDescent="0.3">
      <c r="A2186" t="s">
        <v>3228</v>
      </c>
      <c r="B2186" t="s">
        <v>3409</v>
      </c>
      <c r="D2186" t="s">
        <v>3226</v>
      </c>
    </row>
    <row r="2187" spans="1:4" hidden="1" x14ac:dyDescent="0.3">
      <c r="A2187" t="s">
        <v>1222</v>
      </c>
      <c r="B2187" t="s">
        <v>3409</v>
      </c>
      <c r="D2187" t="s">
        <v>3226</v>
      </c>
    </row>
    <row r="2188" spans="1:4" hidden="1" x14ac:dyDescent="0.3">
      <c r="A2188" t="s">
        <v>3229</v>
      </c>
      <c r="B2188" t="s">
        <v>3409</v>
      </c>
      <c r="D2188" t="s">
        <v>3226</v>
      </c>
    </row>
    <row r="2189" spans="1:4" hidden="1" x14ac:dyDescent="0.3">
      <c r="A2189" t="s">
        <v>1244</v>
      </c>
      <c r="B2189" t="s">
        <v>3409</v>
      </c>
      <c r="D2189" t="s">
        <v>3226</v>
      </c>
    </row>
    <row r="2190" spans="1:4" hidden="1" x14ac:dyDescent="0.3">
      <c r="A2190" t="s">
        <v>1239</v>
      </c>
      <c r="B2190" t="s">
        <v>3409</v>
      </c>
      <c r="D2190" t="s">
        <v>3226</v>
      </c>
    </row>
    <row r="2191" spans="1:4" hidden="1" x14ac:dyDescent="0.3">
      <c r="A2191" t="s">
        <v>581</v>
      </c>
      <c r="B2191" t="s">
        <v>3410</v>
      </c>
      <c r="D2191" t="s">
        <v>3226</v>
      </c>
    </row>
    <row r="2192" spans="1:4" hidden="1" x14ac:dyDescent="0.3">
      <c r="A2192" t="s">
        <v>652</v>
      </c>
      <c r="B2192" t="s">
        <v>3410</v>
      </c>
      <c r="D2192" t="s">
        <v>3226</v>
      </c>
    </row>
    <row r="2193" spans="1:4" hidden="1" x14ac:dyDescent="0.3">
      <c r="A2193" t="s">
        <v>3227</v>
      </c>
      <c r="B2193" t="s">
        <v>3410</v>
      </c>
      <c r="D2193" t="s">
        <v>3226</v>
      </c>
    </row>
    <row r="2194" spans="1:4" hidden="1" x14ac:dyDescent="0.3">
      <c r="A2194" t="s">
        <v>600</v>
      </c>
      <c r="B2194" t="s">
        <v>3410</v>
      </c>
      <c r="D2194" t="s">
        <v>3226</v>
      </c>
    </row>
    <row r="2195" spans="1:4" hidden="1" x14ac:dyDescent="0.3">
      <c r="A2195" t="s">
        <v>1236</v>
      </c>
      <c r="B2195" t="s">
        <v>3410</v>
      </c>
      <c r="D2195" t="s">
        <v>3226</v>
      </c>
    </row>
    <row r="2196" spans="1:4" hidden="1" x14ac:dyDescent="0.3">
      <c r="A2196" t="s">
        <v>602</v>
      </c>
      <c r="B2196" t="s">
        <v>3410</v>
      </c>
      <c r="D2196" t="s">
        <v>3226</v>
      </c>
    </row>
    <row r="2197" spans="1:4" hidden="1" x14ac:dyDescent="0.3">
      <c r="A2197" t="s">
        <v>3228</v>
      </c>
      <c r="B2197" t="s">
        <v>3410</v>
      </c>
      <c r="D2197" t="s">
        <v>3226</v>
      </c>
    </row>
    <row r="2198" spans="1:4" hidden="1" x14ac:dyDescent="0.3">
      <c r="A2198" t="s">
        <v>1222</v>
      </c>
      <c r="B2198" t="s">
        <v>3410</v>
      </c>
      <c r="D2198" t="s">
        <v>3226</v>
      </c>
    </row>
    <row r="2199" spans="1:4" hidden="1" x14ac:dyDescent="0.3">
      <c r="A2199" t="s">
        <v>3229</v>
      </c>
      <c r="B2199" t="s">
        <v>3410</v>
      </c>
      <c r="D2199" t="s">
        <v>3226</v>
      </c>
    </row>
    <row r="2200" spans="1:4" hidden="1" x14ac:dyDescent="0.3">
      <c r="A2200" t="s">
        <v>1244</v>
      </c>
      <c r="B2200" t="s">
        <v>3410</v>
      </c>
      <c r="D2200" t="s">
        <v>3226</v>
      </c>
    </row>
    <row r="2201" spans="1:4" hidden="1" x14ac:dyDescent="0.3">
      <c r="A2201" t="s">
        <v>1239</v>
      </c>
      <c r="B2201" t="s">
        <v>3410</v>
      </c>
      <c r="D2201" t="s">
        <v>3226</v>
      </c>
    </row>
    <row r="2202" spans="1:4" hidden="1" x14ac:dyDescent="0.3">
      <c r="A2202" t="s">
        <v>581</v>
      </c>
      <c r="B2202" t="s">
        <v>3411</v>
      </c>
      <c r="D2202" t="s">
        <v>3226</v>
      </c>
    </row>
    <row r="2203" spans="1:4" hidden="1" x14ac:dyDescent="0.3">
      <c r="A2203" t="s">
        <v>652</v>
      </c>
      <c r="B2203" t="s">
        <v>3411</v>
      </c>
      <c r="D2203" t="s">
        <v>3226</v>
      </c>
    </row>
    <row r="2204" spans="1:4" hidden="1" x14ac:dyDescent="0.3">
      <c r="A2204" t="s">
        <v>3227</v>
      </c>
      <c r="B2204" t="s">
        <v>3411</v>
      </c>
      <c r="D2204" t="s">
        <v>3226</v>
      </c>
    </row>
    <row r="2205" spans="1:4" hidden="1" x14ac:dyDescent="0.3">
      <c r="A2205" t="s">
        <v>600</v>
      </c>
      <c r="B2205" t="s">
        <v>3411</v>
      </c>
      <c r="D2205" t="s">
        <v>3226</v>
      </c>
    </row>
    <row r="2206" spans="1:4" hidden="1" x14ac:dyDescent="0.3">
      <c r="A2206" t="s">
        <v>1236</v>
      </c>
      <c r="B2206" t="s">
        <v>3411</v>
      </c>
      <c r="D2206" t="s">
        <v>3226</v>
      </c>
    </row>
    <row r="2207" spans="1:4" hidden="1" x14ac:dyDescent="0.3">
      <c r="A2207" t="s">
        <v>602</v>
      </c>
      <c r="B2207" t="s">
        <v>3411</v>
      </c>
      <c r="D2207" t="s">
        <v>3226</v>
      </c>
    </row>
    <row r="2208" spans="1:4" hidden="1" x14ac:dyDescent="0.3">
      <c r="A2208" t="s">
        <v>3228</v>
      </c>
      <c r="B2208" t="s">
        <v>3411</v>
      </c>
      <c r="D2208" t="s">
        <v>3226</v>
      </c>
    </row>
    <row r="2209" spans="1:4" hidden="1" x14ac:dyDescent="0.3">
      <c r="A2209" t="s">
        <v>1222</v>
      </c>
      <c r="B2209" t="s">
        <v>3411</v>
      </c>
      <c r="D2209" t="s">
        <v>3226</v>
      </c>
    </row>
    <row r="2210" spans="1:4" hidden="1" x14ac:dyDescent="0.3">
      <c r="A2210" t="s">
        <v>3229</v>
      </c>
      <c r="B2210" t="s">
        <v>3411</v>
      </c>
      <c r="D2210" t="s">
        <v>3226</v>
      </c>
    </row>
    <row r="2211" spans="1:4" hidden="1" x14ac:dyDescent="0.3">
      <c r="A2211" t="s">
        <v>1244</v>
      </c>
      <c r="B2211" t="s">
        <v>3411</v>
      </c>
      <c r="D2211" t="s">
        <v>3226</v>
      </c>
    </row>
    <row r="2212" spans="1:4" hidden="1" x14ac:dyDescent="0.3">
      <c r="A2212" t="s">
        <v>1239</v>
      </c>
      <c r="B2212" t="s">
        <v>3411</v>
      </c>
      <c r="D2212" t="s">
        <v>3226</v>
      </c>
    </row>
    <row r="2213" spans="1:4" hidden="1" x14ac:dyDescent="0.3">
      <c r="A2213" t="s">
        <v>581</v>
      </c>
      <c r="B2213" t="s">
        <v>3412</v>
      </c>
      <c r="D2213" t="s">
        <v>3226</v>
      </c>
    </row>
    <row r="2214" spans="1:4" hidden="1" x14ac:dyDescent="0.3">
      <c r="A2214" t="s">
        <v>652</v>
      </c>
      <c r="B2214" t="s">
        <v>3412</v>
      </c>
      <c r="D2214" t="s">
        <v>3226</v>
      </c>
    </row>
    <row r="2215" spans="1:4" hidden="1" x14ac:dyDescent="0.3">
      <c r="A2215" t="s">
        <v>3227</v>
      </c>
      <c r="B2215" t="s">
        <v>3412</v>
      </c>
      <c r="D2215" t="s">
        <v>3226</v>
      </c>
    </row>
    <row r="2216" spans="1:4" hidden="1" x14ac:dyDescent="0.3">
      <c r="A2216" t="s">
        <v>600</v>
      </c>
      <c r="B2216" t="s">
        <v>3412</v>
      </c>
      <c r="D2216" t="s">
        <v>3226</v>
      </c>
    </row>
    <row r="2217" spans="1:4" hidden="1" x14ac:dyDescent="0.3">
      <c r="A2217" t="s">
        <v>1236</v>
      </c>
      <c r="B2217" t="s">
        <v>3412</v>
      </c>
      <c r="D2217" t="s">
        <v>3226</v>
      </c>
    </row>
    <row r="2218" spans="1:4" hidden="1" x14ac:dyDescent="0.3">
      <c r="A2218" t="s">
        <v>602</v>
      </c>
      <c r="B2218" t="s">
        <v>3412</v>
      </c>
      <c r="D2218" t="s">
        <v>3226</v>
      </c>
    </row>
    <row r="2219" spans="1:4" hidden="1" x14ac:dyDescent="0.3">
      <c r="A2219" t="s">
        <v>3228</v>
      </c>
      <c r="B2219" t="s">
        <v>3412</v>
      </c>
      <c r="D2219" t="s">
        <v>3226</v>
      </c>
    </row>
    <row r="2220" spans="1:4" hidden="1" x14ac:dyDescent="0.3">
      <c r="A2220" t="s">
        <v>1222</v>
      </c>
      <c r="B2220" t="s">
        <v>3412</v>
      </c>
      <c r="D2220" t="s">
        <v>3226</v>
      </c>
    </row>
    <row r="2221" spans="1:4" hidden="1" x14ac:dyDescent="0.3">
      <c r="A2221" t="s">
        <v>3229</v>
      </c>
      <c r="B2221" t="s">
        <v>3412</v>
      </c>
      <c r="D2221" t="s">
        <v>3226</v>
      </c>
    </row>
    <row r="2222" spans="1:4" hidden="1" x14ac:dyDescent="0.3">
      <c r="A2222" t="s">
        <v>1244</v>
      </c>
      <c r="B2222" t="s">
        <v>3412</v>
      </c>
      <c r="D2222" t="s">
        <v>3226</v>
      </c>
    </row>
    <row r="2223" spans="1:4" hidden="1" x14ac:dyDescent="0.3">
      <c r="A2223" t="s">
        <v>1239</v>
      </c>
      <c r="B2223" t="s">
        <v>3412</v>
      </c>
      <c r="D2223" t="s">
        <v>3226</v>
      </c>
    </row>
    <row r="2224" spans="1:4" hidden="1" x14ac:dyDescent="0.3">
      <c r="A2224" t="s">
        <v>581</v>
      </c>
      <c r="B2224" t="s">
        <v>3413</v>
      </c>
      <c r="D2224" t="s">
        <v>3226</v>
      </c>
    </row>
    <row r="2225" spans="1:4" hidden="1" x14ac:dyDescent="0.3">
      <c r="A2225" t="s">
        <v>652</v>
      </c>
      <c r="B2225" t="s">
        <v>3413</v>
      </c>
      <c r="D2225" t="s">
        <v>3226</v>
      </c>
    </row>
    <row r="2226" spans="1:4" hidden="1" x14ac:dyDescent="0.3">
      <c r="A2226" t="s">
        <v>3227</v>
      </c>
      <c r="B2226" t="s">
        <v>3413</v>
      </c>
      <c r="D2226" t="s">
        <v>3226</v>
      </c>
    </row>
    <row r="2227" spans="1:4" hidden="1" x14ac:dyDescent="0.3">
      <c r="A2227" t="s">
        <v>600</v>
      </c>
      <c r="B2227" t="s">
        <v>3413</v>
      </c>
      <c r="D2227" t="s">
        <v>3226</v>
      </c>
    </row>
    <row r="2228" spans="1:4" hidden="1" x14ac:dyDescent="0.3">
      <c r="A2228" t="s">
        <v>1236</v>
      </c>
      <c r="B2228" t="s">
        <v>3413</v>
      </c>
      <c r="D2228" t="s">
        <v>3226</v>
      </c>
    </row>
    <row r="2229" spans="1:4" hidden="1" x14ac:dyDescent="0.3">
      <c r="A2229" t="s">
        <v>602</v>
      </c>
      <c r="B2229" t="s">
        <v>3413</v>
      </c>
      <c r="D2229" t="s">
        <v>3226</v>
      </c>
    </row>
    <row r="2230" spans="1:4" hidden="1" x14ac:dyDescent="0.3">
      <c r="A2230" t="s">
        <v>3228</v>
      </c>
      <c r="B2230" t="s">
        <v>3413</v>
      </c>
      <c r="D2230" t="s">
        <v>3226</v>
      </c>
    </row>
    <row r="2231" spans="1:4" hidden="1" x14ac:dyDescent="0.3">
      <c r="A2231" t="s">
        <v>1222</v>
      </c>
      <c r="B2231" t="s">
        <v>3413</v>
      </c>
      <c r="D2231" t="s">
        <v>3226</v>
      </c>
    </row>
    <row r="2232" spans="1:4" hidden="1" x14ac:dyDescent="0.3">
      <c r="A2232" t="s">
        <v>3229</v>
      </c>
      <c r="B2232" t="s">
        <v>3413</v>
      </c>
      <c r="D2232" t="s">
        <v>3226</v>
      </c>
    </row>
    <row r="2233" spans="1:4" hidden="1" x14ac:dyDescent="0.3">
      <c r="A2233" t="s">
        <v>1244</v>
      </c>
      <c r="B2233" t="s">
        <v>3413</v>
      </c>
      <c r="D2233" t="s">
        <v>3226</v>
      </c>
    </row>
    <row r="2234" spans="1:4" hidden="1" x14ac:dyDescent="0.3">
      <c r="A2234" t="s">
        <v>1239</v>
      </c>
      <c r="B2234" t="s">
        <v>3413</v>
      </c>
      <c r="D2234" t="s">
        <v>3226</v>
      </c>
    </row>
    <row r="2235" spans="1:4" hidden="1" x14ac:dyDescent="0.3">
      <c r="A2235" t="s">
        <v>581</v>
      </c>
      <c r="B2235" t="s">
        <v>3414</v>
      </c>
      <c r="D2235" t="s">
        <v>3226</v>
      </c>
    </row>
    <row r="2236" spans="1:4" hidden="1" x14ac:dyDescent="0.3">
      <c r="A2236" t="s">
        <v>652</v>
      </c>
      <c r="B2236" t="s">
        <v>3414</v>
      </c>
      <c r="D2236" t="s">
        <v>3226</v>
      </c>
    </row>
    <row r="2237" spans="1:4" hidden="1" x14ac:dyDescent="0.3">
      <c r="A2237" t="s">
        <v>3227</v>
      </c>
      <c r="B2237" t="s">
        <v>3414</v>
      </c>
      <c r="D2237" t="s">
        <v>3226</v>
      </c>
    </row>
    <row r="2238" spans="1:4" hidden="1" x14ac:dyDescent="0.3">
      <c r="A2238" t="s">
        <v>600</v>
      </c>
      <c r="B2238" t="s">
        <v>3414</v>
      </c>
      <c r="D2238" t="s">
        <v>3226</v>
      </c>
    </row>
    <row r="2239" spans="1:4" hidden="1" x14ac:dyDescent="0.3">
      <c r="A2239" t="s">
        <v>1236</v>
      </c>
      <c r="B2239" t="s">
        <v>3414</v>
      </c>
      <c r="D2239" t="s">
        <v>3226</v>
      </c>
    </row>
    <row r="2240" spans="1:4" hidden="1" x14ac:dyDescent="0.3">
      <c r="A2240" t="s">
        <v>602</v>
      </c>
      <c r="B2240" t="s">
        <v>3414</v>
      </c>
      <c r="D2240" t="s">
        <v>3226</v>
      </c>
    </row>
    <row r="2241" spans="1:4" hidden="1" x14ac:dyDescent="0.3">
      <c r="A2241" t="s">
        <v>3228</v>
      </c>
      <c r="B2241" t="s">
        <v>3414</v>
      </c>
      <c r="D2241" t="s">
        <v>3226</v>
      </c>
    </row>
    <row r="2242" spans="1:4" hidden="1" x14ac:dyDescent="0.3">
      <c r="A2242" t="s">
        <v>1222</v>
      </c>
      <c r="B2242" t="s">
        <v>3414</v>
      </c>
      <c r="D2242" t="s">
        <v>3226</v>
      </c>
    </row>
    <row r="2243" spans="1:4" hidden="1" x14ac:dyDescent="0.3">
      <c r="A2243" t="s">
        <v>3229</v>
      </c>
      <c r="B2243" t="s">
        <v>3414</v>
      </c>
      <c r="D2243" t="s">
        <v>3226</v>
      </c>
    </row>
    <row r="2244" spans="1:4" hidden="1" x14ac:dyDescent="0.3">
      <c r="A2244" t="s">
        <v>1244</v>
      </c>
      <c r="B2244" t="s">
        <v>3414</v>
      </c>
      <c r="D2244" t="s">
        <v>3226</v>
      </c>
    </row>
    <row r="2245" spans="1:4" hidden="1" x14ac:dyDescent="0.3">
      <c r="A2245" t="s">
        <v>1239</v>
      </c>
      <c r="B2245" t="s">
        <v>3414</v>
      </c>
      <c r="D2245" t="s">
        <v>3226</v>
      </c>
    </row>
    <row r="2246" spans="1:4" hidden="1" x14ac:dyDescent="0.3">
      <c r="A2246" t="s">
        <v>581</v>
      </c>
      <c r="B2246" t="s">
        <v>3415</v>
      </c>
      <c r="D2246" t="s">
        <v>3226</v>
      </c>
    </row>
    <row r="2247" spans="1:4" hidden="1" x14ac:dyDescent="0.3">
      <c r="A2247" t="s">
        <v>652</v>
      </c>
      <c r="B2247" t="s">
        <v>3415</v>
      </c>
      <c r="D2247" t="s">
        <v>3226</v>
      </c>
    </row>
    <row r="2248" spans="1:4" hidden="1" x14ac:dyDescent="0.3">
      <c r="A2248" t="s">
        <v>3227</v>
      </c>
      <c r="B2248" t="s">
        <v>3415</v>
      </c>
      <c r="D2248" t="s">
        <v>3226</v>
      </c>
    </row>
    <row r="2249" spans="1:4" hidden="1" x14ac:dyDescent="0.3">
      <c r="A2249" t="s">
        <v>600</v>
      </c>
      <c r="B2249" t="s">
        <v>3415</v>
      </c>
      <c r="D2249" t="s">
        <v>3226</v>
      </c>
    </row>
    <row r="2250" spans="1:4" hidden="1" x14ac:dyDescent="0.3">
      <c r="A2250" t="s">
        <v>1236</v>
      </c>
      <c r="B2250" t="s">
        <v>3415</v>
      </c>
      <c r="D2250" t="s">
        <v>3226</v>
      </c>
    </row>
    <row r="2251" spans="1:4" hidden="1" x14ac:dyDescent="0.3">
      <c r="A2251" t="s">
        <v>602</v>
      </c>
      <c r="B2251" t="s">
        <v>3415</v>
      </c>
      <c r="D2251" t="s">
        <v>3226</v>
      </c>
    </row>
    <row r="2252" spans="1:4" hidden="1" x14ac:dyDescent="0.3">
      <c r="A2252" t="s">
        <v>3228</v>
      </c>
      <c r="B2252" t="s">
        <v>3415</v>
      </c>
      <c r="D2252" t="s">
        <v>3226</v>
      </c>
    </row>
    <row r="2253" spans="1:4" hidden="1" x14ac:dyDescent="0.3">
      <c r="A2253" t="s">
        <v>1222</v>
      </c>
      <c r="B2253" t="s">
        <v>3415</v>
      </c>
      <c r="D2253" t="s">
        <v>3226</v>
      </c>
    </row>
    <row r="2254" spans="1:4" hidden="1" x14ac:dyDescent="0.3">
      <c r="A2254" t="s">
        <v>3229</v>
      </c>
      <c r="B2254" t="s">
        <v>3415</v>
      </c>
      <c r="D2254" t="s">
        <v>3226</v>
      </c>
    </row>
    <row r="2255" spans="1:4" hidden="1" x14ac:dyDescent="0.3">
      <c r="A2255" t="s">
        <v>1244</v>
      </c>
      <c r="B2255" t="s">
        <v>3415</v>
      </c>
      <c r="D2255" t="s">
        <v>3226</v>
      </c>
    </row>
    <row r="2256" spans="1:4" hidden="1" x14ac:dyDescent="0.3">
      <c r="A2256" t="s">
        <v>1239</v>
      </c>
      <c r="B2256" t="s">
        <v>3415</v>
      </c>
      <c r="D2256" t="s">
        <v>3226</v>
      </c>
    </row>
    <row r="2257" spans="1:4" hidden="1" x14ac:dyDescent="0.3">
      <c r="A2257" t="s">
        <v>581</v>
      </c>
      <c r="B2257" t="s">
        <v>3416</v>
      </c>
      <c r="D2257" t="s">
        <v>3226</v>
      </c>
    </row>
    <row r="2258" spans="1:4" hidden="1" x14ac:dyDescent="0.3">
      <c r="A2258" t="s">
        <v>652</v>
      </c>
      <c r="B2258" t="s">
        <v>3416</v>
      </c>
      <c r="D2258" t="s">
        <v>3226</v>
      </c>
    </row>
    <row r="2259" spans="1:4" hidden="1" x14ac:dyDescent="0.3">
      <c r="A2259" t="s">
        <v>3227</v>
      </c>
      <c r="B2259" t="s">
        <v>3416</v>
      </c>
      <c r="D2259" t="s">
        <v>3226</v>
      </c>
    </row>
    <row r="2260" spans="1:4" hidden="1" x14ac:dyDescent="0.3">
      <c r="A2260" t="s">
        <v>600</v>
      </c>
      <c r="B2260" t="s">
        <v>3416</v>
      </c>
      <c r="D2260" t="s">
        <v>3226</v>
      </c>
    </row>
    <row r="2261" spans="1:4" hidden="1" x14ac:dyDescent="0.3">
      <c r="A2261" t="s">
        <v>1236</v>
      </c>
      <c r="B2261" t="s">
        <v>3416</v>
      </c>
      <c r="D2261" t="s">
        <v>3226</v>
      </c>
    </row>
    <row r="2262" spans="1:4" hidden="1" x14ac:dyDescent="0.3">
      <c r="A2262" t="s">
        <v>602</v>
      </c>
      <c r="B2262" t="s">
        <v>3416</v>
      </c>
      <c r="D2262" t="s">
        <v>3226</v>
      </c>
    </row>
    <row r="2263" spans="1:4" hidden="1" x14ac:dyDescent="0.3">
      <c r="A2263" t="s">
        <v>3228</v>
      </c>
      <c r="B2263" t="s">
        <v>3416</v>
      </c>
      <c r="D2263" t="s">
        <v>3226</v>
      </c>
    </row>
    <row r="2264" spans="1:4" hidden="1" x14ac:dyDescent="0.3">
      <c r="A2264" t="s">
        <v>1222</v>
      </c>
      <c r="B2264" t="s">
        <v>3416</v>
      </c>
      <c r="D2264" t="s">
        <v>3226</v>
      </c>
    </row>
    <row r="2265" spans="1:4" hidden="1" x14ac:dyDescent="0.3">
      <c r="A2265" t="s">
        <v>3229</v>
      </c>
      <c r="B2265" t="s">
        <v>3416</v>
      </c>
      <c r="D2265" t="s">
        <v>3226</v>
      </c>
    </row>
    <row r="2266" spans="1:4" hidden="1" x14ac:dyDescent="0.3">
      <c r="A2266" t="s">
        <v>1244</v>
      </c>
      <c r="B2266" t="s">
        <v>3416</v>
      </c>
      <c r="D2266" t="s">
        <v>3226</v>
      </c>
    </row>
    <row r="2267" spans="1:4" hidden="1" x14ac:dyDescent="0.3">
      <c r="A2267" t="s">
        <v>1239</v>
      </c>
      <c r="B2267" t="s">
        <v>3416</v>
      </c>
      <c r="D2267" t="s">
        <v>3226</v>
      </c>
    </row>
    <row r="2268" spans="1:4" hidden="1" x14ac:dyDescent="0.3">
      <c r="A2268" t="s">
        <v>581</v>
      </c>
      <c r="B2268" t="s">
        <v>3417</v>
      </c>
      <c r="D2268" t="s">
        <v>3226</v>
      </c>
    </row>
    <row r="2269" spans="1:4" hidden="1" x14ac:dyDescent="0.3">
      <c r="A2269" t="s">
        <v>652</v>
      </c>
      <c r="B2269" t="s">
        <v>3417</v>
      </c>
      <c r="D2269" t="s">
        <v>3226</v>
      </c>
    </row>
    <row r="2270" spans="1:4" hidden="1" x14ac:dyDescent="0.3">
      <c r="A2270" t="s">
        <v>3227</v>
      </c>
      <c r="B2270" t="s">
        <v>3417</v>
      </c>
      <c r="D2270" t="s">
        <v>3226</v>
      </c>
    </row>
    <row r="2271" spans="1:4" hidden="1" x14ac:dyDescent="0.3">
      <c r="A2271" t="s">
        <v>600</v>
      </c>
      <c r="B2271" t="s">
        <v>3417</v>
      </c>
      <c r="D2271" t="s">
        <v>3226</v>
      </c>
    </row>
    <row r="2272" spans="1:4" hidden="1" x14ac:dyDescent="0.3">
      <c r="A2272" t="s">
        <v>1236</v>
      </c>
      <c r="B2272" t="s">
        <v>3417</v>
      </c>
      <c r="D2272" t="s">
        <v>3226</v>
      </c>
    </row>
    <row r="2273" spans="1:4" hidden="1" x14ac:dyDescent="0.3">
      <c r="A2273" t="s">
        <v>602</v>
      </c>
      <c r="B2273" t="s">
        <v>3417</v>
      </c>
      <c r="D2273" t="s">
        <v>3226</v>
      </c>
    </row>
    <row r="2274" spans="1:4" hidden="1" x14ac:dyDescent="0.3">
      <c r="A2274" t="s">
        <v>3228</v>
      </c>
      <c r="B2274" t="s">
        <v>3417</v>
      </c>
      <c r="D2274" t="s">
        <v>3226</v>
      </c>
    </row>
    <row r="2275" spans="1:4" hidden="1" x14ac:dyDescent="0.3">
      <c r="A2275" t="s">
        <v>1222</v>
      </c>
      <c r="B2275" t="s">
        <v>3417</v>
      </c>
      <c r="D2275" t="s">
        <v>3226</v>
      </c>
    </row>
    <row r="2276" spans="1:4" hidden="1" x14ac:dyDescent="0.3">
      <c r="A2276" t="s">
        <v>3229</v>
      </c>
      <c r="B2276" t="s">
        <v>3417</v>
      </c>
      <c r="D2276" t="s">
        <v>3226</v>
      </c>
    </row>
    <row r="2277" spans="1:4" hidden="1" x14ac:dyDescent="0.3">
      <c r="A2277" t="s">
        <v>1244</v>
      </c>
      <c r="B2277" t="s">
        <v>3417</v>
      </c>
      <c r="D2277" t="s">
        <v>3226</v>
      </c>
    </row>
    <row r="2278" spans="1:4" hidden="1" x14ac:dyDescent="0.3">
      <c r="A2278" t="s">
        <v>1239</v>
      </c>
      <c r="B2278" t="s">
        <v>3417</v>
      </c>
      <c r="D2278" t="s">
        <v>3226</v>
      </c>
    </row>
    <row r="2279" spans="1:4" hidden="1" x14ac:dyDescent="0.3">
      <c r="A2279" t="s">
        <v>581</v>
      </c>
      <c r="B2279" t="s">
        <v>3418</v>
      </c>
      <c r="D2279" t="s">
        <v>3226</v>
      </c>
    </row>
    <row r="2280" spans="1:4" hidden="1" x14ac:dyDescent="0.3">
      <c r="A2280" t="s">
        <v>652</v>
      </c>
      <c r="B2280" t="s">
        <v>3418</v>
      </c>
      <c r="D2280" t="s">
        <v>3226</v>
      </c>
    </row>
    <row r="2281" spans="1:4" hidden="1" x14ac:dyDescent="0.3">
      <c r="A2281" t="s">
        <v>3227</v>
      </c>
      <c r="B2281" t="s">
        <v>3418</v>
      </c>
      <c r="D2281" t="s">
        <v>3226</v>
      </c>
    </row>
    <row r="2282" spans="1:4" hidden="1" x14ac:dyDescent="0.3">
      <c r="A2282" t="s">
        <v>600</v>
      </c>
      <c r="B2282" t="s">
        <v>3418</v>
      </c>
      <c r="D2282" t="s">
        <v>3226</v>
      </c>
    </row>
    <row r="2283" spans="1:4" hidden="1" x14ac:dyDescent="0.3">
      <c r="A2283" t="s">
        <v>1236</v>
      </c>
      <c r="B2283" t="s">
        <v>3418</v>
      </c>
      <c r="D2283" t="s">
        <v>3226</v>
      </c>
    </row>
    <row r="2284" spans="1:4" hidden="1" x14ac:dyDescent="0.3">
      <c r="A2284" t="s">
        <v>602</v>
      </c>
      <c r="B2284" t="s">
        <v>3418</v>
      </c>
      <c r="D2284" t="s">
        <v>3226</v>
      </c>
    </row>
    <row r="2285" spans="1:4" hidden="1" x14ac:dyDescent="0.3">
      <c r="A2285" t="s">
        <v>3228</v>
      </c>
      <c r="B2285" t="s">
        <v>3418</v>
      </c>
      <c r="D2285" t="s">
        <v>3226</v>
      </c>
    </row>
    <row r="2286" spans="1:4" hidden="1" x14ac:dyDescent="0.3">
      <c r="A2286" t="s">
        <v>1222</v>
      </c>
      <c r="B2286" t="s">
        <v>3418</v>
      </c>
      <c r="D2286" t="s">
        <v>3226</v>
      </c>
    </row>
    <row r="2287" spans="1:4" hidden="1" x14ac:dyDescent="0.3">
      <c r="A2287" t="s">
        <v>3229</v>
      </c>
      <c r="B2287" t="s">
        <v>3418</v>
      </c>
      <c r="D2287" t="s">
        <v>3226</v>
      </c>
    </row>
    <row r="2288" spans="1:4" hidden="1" x14ac:dyDescent="0.3">
      <c r="A2288" t="s">
        <v>1244</v>
      </c>
      <c r="B2288" t="s">
        <v>3418</v>
      </c>
      <c r="D2288" t="s">
        <v>3226</v>
      </c>
    </row>
    <row r="2289" spans="1:4" hidden="1" x14ac:dyDescent="0.3">
      <c r="A2289" t="s">
        <v>1239</v>
      </c>
      <c r="B2289" t="s">
        <v>3418</v>
      </c>
      <c r="D2289" t="s">
        <v>3226</v>
      </c>
    </row>
    <row r="2290" spans="1:4" hidden="1" x14ac:dyDescent="0.3">
      <c r="A2290" t="s">
        <v>581</v>
      </c>
      <c r="B2290" t="s">
        <v>3419</v>
      </c>
      <c r="D2290" t="s">
        <v>3226</v>
      </c>
    </row>
    <row r="2291" spans="1:4" hidden="1" x14ac:dyDescent="0.3">
      <c r="A2291" t="s">
        <v>652</v>
      </c>
      <c r="B2291" t="s">
        <v>3419</v>
      </c>
      <c r="D2291" t="s">
        <v>3226</v>
      </c>
    </row>
    <row r="2292" spans="1:4" hidden="1" x14ac:dyDescent="0.3">
      <c r="A2292" t="s">
        <v>3227</v>
      </c>
      <c r="B2292" t="s">
        <v>3419</v>
      </c>
      <c r="D2292" t="s">
        <v>3226</v>
      </c>
    </row>
    <row r="2293" spans="1:4" hidden="1" x14ac:dyDescent="0.3">
      <c r="A2293" t="s">
        <v>600</v>
      </c>
      <c r="B2293" t="s">
        <v>3419</v>
      </c>
      <c r="D2293" t="s">
        <v>3226</v>
      </c>
    </row>
    <row r="2294" spans="1:4" hidden="1" x14ac:dyDescent="0.3">
      <c r="A2294" t="s">
        <v>1236</v>
      </c>
      <c r="B2294" t="s">
        <v>3419</v>
      </c>
      <c r="D2294" t="s">
        <v>3226</v>
      </c>
    </row>
    <row r="2295" spans="1:4" hidden="1" x14ac:dyDescent="0.3">
      <c r="A2295" t="s">
        <v>602</v>
      </c>
      <c r="B2295" t="s">
        <v>3419</v>
      </c>
      <c r="D2295" t="s">
        <v>3226</v>
      </c>
    </row>
    <row r="2296" spans="1:4" hidden="1" x14ac:dyDescent="0.3">
      <c r="A2296" t="s">
        <v>3228</v>
      </c>
      <c r="B2296" t="s">
        <v>3419</v>
      </c>
      <c r="D2296" t="s">
        <v>3226</v>
      </c>
    </row>
    <row r="2297" spans="1:4" hidden="1" x14ac:dyDescent="0.3">
      <c r="A2297" t="s">
        <v>1222</v>
      </c>
      <c r="B2297" t="s">
        <v>3419</v>
      </c>
      <c r="D2297" t="s">
        <v>3226</v>
      </c>
    </row>
    <row r="2298" spans="1:4" hidden="1" x14ac:dyDescent="0.3">
      <c r="A2298" t="s">
        <v>3229</v>
      </c>
      <c r="B2298" t="s">
        <v>3419</v>
      </c>
      <c r="D2298" t="s">
        <v>3226</v>
      </c>
    </row>
    <row r="2299" spans="1:4" hidden="1" x14ac:dyDescent="0.3">
      <c r="A2299" t="s">
        <v>1244</v>
      </c>
      <c r="B2299" t="s">
        <v>3419</v>
      </c>
      <c r="D2299" t="s">
        <v>3226</v>
      </c>
    </row>
    <row r="2300" spans="1:4" hidden="1" x14ac:dyDescent="0.3">
      <c r="A2300" t="s">
        <v>1239</v>
      </c>
      <c r="B2300" t="s">
        <v>3419</v>
      </c>
      <c r="D2300" t="s">
        <v>3226</v>
      </c>
    </row>
    <row r="2301" spans="1:4" hidden="1" x14ac:dyDescent="0.3">
      <c r="A2301" t="s">
        <v>581</v>
      </c>
      <c r="B2301" t="s">
        <v>3420</v>
      </c>
      <c r="D2301" t="s">
        <v>3226</v>
      </c>
    </row>
    <row r="2302" spans="1:4" hidden="1" x14ac:dyDescent="0.3">
      <c r="A2302" t="s">
        <v>652</v>
      </c>
      <c r="B2302" t="s">
        <v>3420</v>
      </c>
      <c r="D2302" t="s">
        <v>3226</v>
      </c>
    </row>
    <row r="2303" spans="1:4" hidden="1" x14ac:dyDescent="0.3">
      <c r="A2303" t="s">
        <v>3227</v>
      </c>
      <c r="B2303" t="s">
        <v>3420</v>
      </c>
      <c r="D2303" t="s">
        <v>3226</v>
      </c>
    </row>
    <row r="2304" spans="1:4" hidden="1" x14ac:dyDescent="0.3">
      <c r="A2304" t="s">
        <v>600</v>
      </c>
      <c r="B2304" t="s">
        <v>3420</v>
      </c>
      <c r="D2304" t="s">
        <v>3226</v>
      </c>
    </row>
    <row r="2305" spans="1:4" hidden="1" x14ac:dyDescent="0.3">
      <c r="A2305" t="s">
        <v>1236</v>
      </c>
      <c r="B2305" t="s">
        <v>3420</v>
      </c>
      <c r="D2305" t="s">
        <v>3226</v>
      </c>
    </row>
    <row r="2306" spans="1:4" hidden="1" x14ac:dyDescent="0.3">
      <c r="A2306" t="s">
        <v>602</v>
      </c>
      <c r="B2306" t="s">
        <v>3420</v>
      </c>
      <c r="D2306" t="s">
        <v>3226</v>
      </c>
    </row>
    <row r="2307" spans="1:4" hidden="1" x14ac:dyDescent="0.3">
      <c r="A2307" t="s">
        <v>3228</v>
      </c>
      <c r="B2307" t="s">
        <v>3420</v>
      </c>
      <c r="D2307" t="s">
        <v>3226</v>
      </c>
    </row>
    <row r="2308" spans="1:4" hidden="1" x14ac:dyDescent="0.3">
      <c r="A2308" t="s">
        <v>1222</v>
      </c>
      <c r="B2308" t="s">
        <v>3420</v>
      </c>
      <c r="D2308" t="s">
        <v>3226</v>
      </c>
    </row>
    <row r="2309" spans="1:4" hidden="1" x14ac:dyDescent="0.3">
      <c r="A2309" t="s">
        <v>3229</v>
      </c>
      <c r="B2309" t="s">
        <v>3420</v>
      </c>
      <c r="D2309" t="s">
        <v>3226</v>
      </c>
    </row>
    <row r="2310" spans="1:4" hidden="1" x14ac:dyDescent="0.3">
      <c r="A2310" t="s">
        <v>1244</v>
      </c>
      <c r="B2310" t="s">
        <v>3420</v>
      </c>
      <c r="D2310" t="s">
        <v>3226</v>
      </c>
    </row>
    <row r="2311" spans="1:4" hidden="1" x14ac:dyDescent="0.3">
      <c r="A2311" t="s">
        <v>1239</v>
      </c>
      <c r="B2311" t="s">
        <v>3420</v>
      </c>
      <c r="D2311" t="s">
        <v>3226</v>
      </c>
    </row>
    <row r="2312" spans="1:4" hidden="1" x14ac:dyDescent="0.3">
      <c r="A2312" t="s">
        <v>581</v>
      </c>
      <c r="B2312" t="s">
        <v>3421</v>
      </c>
      <c r="D2312" t="s">
        <v>3226</v>
      </c>
    </row>
    <row r="2313" spans="1:4" hidden="1" x14ac:dyDescent="0.3">
      <c r="A2313" t="s">
        <v>652</v>
      </c>
      <c r="B2313" t="s">
        <v>3421</v>
      </c>
      <c r="D2313" t="s">
        <v>3226</v>
      </c>
    </row>
    <row r="2314" spans="1:4" hidden="1" x14ac:dyDescent="0.3">
      <c r="A2314" t="s">
        <v>3227</v>
      </c>
      <c r="B2314" t="s">
        <v>3421</v>
      </c>
      <c r="D2314" t="s">
        <v>3226</v>
      </c>
    </row>
    <row r="2315" spans="1:4" hidden="1" x14ac:dyDescent="0.3">
      <c r="A2315" t="s">
        <v>600</v>
      </c>
      <c r="B2315" t="s">
        <v>3421</v>
      </c>
      <c r="D2315" t="s">
        <v>3226</v>
      </c>
    </row>
    <row r="2316" spans="1:4" hidden="1" x14ac:dyDescent="0.3">
      <c r="A2316" t="s">
        <v>1236</v>
      </c>
      <c r="B2316" t="s">
        <v>3421</v>
      </c>
      <c r="D2316" t="s">
        <v>3226</v>
      </c>
    </row>
    <row r="2317" spans="1:4" hidden="1" x14ac:dyDescent="0.3">
      <c r="A2317" t="s">
        <v>602</v>
      </c>
      <c r="B2317" t="s">
        <v>3421</v>
      </c>
      <c r="D2317" t="s">
        <v>3226</v>
      </c>
    </row>
    <row r="2318" spans="1:4" hidden="1" x14ac:dyDescent="0.3">
      <c r="A2318" t="s">
        <v>3228</v>
      </c>
      <c r="B2318" t="s">
        <v>3421</v>
      </c>
      <c r="D2318" t="s">
        <v>3226</v>
      </c>
    </row>
    <row r="2319" spans="1:4" hidden="1" x14ac:dyDescent="0.3">
      <c r="A2319" t="s">
        <v>1222</v>
      </c>
      <c r="B2319" t="s">
        <v>3421</v>
      </c>
      <c r="D2319" t="s">
        <v>3226</v>
      </c>
    </row>
    <row r="2320" spans="1:4" hidden="1" x14ac:dyDescent="0.3">
      <c r="A2320" t="s">
        <v>3229</v>
      </c>
      <c r="B2320" t="s">
        <v>3421</v>
      </c>
      <c r="D2320" t="s">
        <v>3226</v>
      </c>
    </row>
    <row r="2321" spans="1:4" hidden="1" x14ac:dyDescent="0.3">
      <c r="A2321" t="s">
        <v>1244</v>
      </c>
      <c r="B2321" t="s">
        <v>3421</v>
      </c>
      <c r="D2321" t="s">
        <v>3226</v>
      </c>
    </row>
    <row r="2322" spans="1:4" hidden="1" x14ac:dyDescent="0.3">
      <c r="A2322" t="s">
        <v>1239</v>
      </c>
      <c r="B2322" t="s">
        <v>3421</v>
      </c>
      <c r="D2322" t="s">
        <v>3226</v>
      </c>
    </row>
    <row r="2323" spans="1:4" hidden="1" x14ac:dyDescent="0.3">
      <c r="A2323" t="s">
        <v>581</v>
      </c>
      <c r="B2323" t="s">
        <v>3422</v>
      </c>
      <c r="D2323" t="s">
        <v>3226</v>
      </c>
    </row>
    <row r="2324" spans="1:4" hidden="1" x14ac:dyDescent="0.3">
      <c r="A2324" t="s">
        <v>652</v>
      </c>
      <c r="B2324" t="s">
        <v>3422</v>
      </c>
      <c r="D2324" t="s">
        <v>3226</v>
      </c>
    </row>
    <row r="2325" spans="1:4" hidden="1" x14ac:dyDescent="0.3">
      <c r="A2325" t="s">
        <v>3227</v>
      </c>
      <c r="B2325" t="s">
        <v>3422</v>
      </c>
      <c r="D2325" t="s">
        <v>3226</v>
      </c>
    </row>
    <row r="2326" spans="1:4" hidden="1" x14ac:dyDescent="0.3">
      <c r="A2326" t="s">
        <v>600</v>
      </c>
      <c r="B2326" t="s">
        <v>3422</v>
      </c>
      <c r="D2326" t="s">
        <v>3226</v>
      </c>
    </row>
    <row r="2327" spans="1:4" hidden="1" x14ac:dyDescent="0.3">
      <c r="A2327" t="s">
        <v>1236</v>
      </c>
      <c r="B2327" t="s">
        <v>3422</v>
      </c>
      <c r="D2327" t="s">
        <v>3226</v>
      </c>
    </row>
    <row r="2328" spans="1:4" hidden="1" x14ac:dyDescent="0.3">
      <c r="A2328" t="s">
        <v>602</v>
      </c>
      <c r="B2328" t="s">
        <v>3422</v>
      </c>
      <c r="D2328" t="s">
        <v>3226</v>
      </c>
    </row>
    <row r="2329" spans="1:4" hidden="1" x14ac:dyDescent="0.3">
      <c r="A2329" t="s">
        <v>3228</v>
      </c>
      <c r="B2329" t="s">
        <v>3422</v>
      </c>
      <c r="D2329" t="s">
        <v>3226</v>
      </c>
    </row>
    <row r="2330" spans="1:4" hidden="1" x14ac:dyDescent="0.3">
      <c r="A2330" t="s">
        <v>1222</v>
      </c>
      <c r="B2330" t="s">
        <v>3422</v>
      </c>
      <c r="D2330" t="s">
        <v>3226</v>
      </c>
    </row>
    <row r="2331" spans="1:4" hidden="1" x14ac:dyDescent="0.3">
      <c r="A2331" t="s">
        <v>3229</v>
      </c>
      <c r="B2331" t="s">
        <v>3422</v>
      </c>
      <c r="D2331" t="s">
        <v>3226</v>
      </c>
    </row>
    <row r="2332" spans="1:4" hidden="1" x14ac:dyDescent="0.3">
      <c r="A2332" t="s">
        <v>1244</v>
      </c>
      <c r="B2332" t="s">
        <v>3422</v>
      </c>
      <c r="D2332" t="s">
        <v>3226</v>
      </c>
    </row>
    <row r="2333" spans="1:4" hidden="1" x14ac:dyDescent="0.3">
      <c r="A2333" t="s">
        <v>1239</v>
      </c>
      <c r="B2333" t="s">
        <v>3422</v>
      </c>
      <c r="D2333" t="s">
        <v>3226</v>
      </c>
    </row>
    <row r="2334" spans="1:4" hidden="1" x14ac:dyDescent="0.3">
      <c r="A2334" t="s">
        <v>581</v>
      </c>
      <c r="B2334" t="s">
        <v>3423</v>
      </c>
      <c r="D2334" t="s">
        <v>3226</v>
      </c>
    </row>
    <row r="2335" spans="1:4" hidden="1" x14ac:dyDescent="0.3">
      <c r="A2335" t="s">
        <v>652</v>
      </c>
      <c r="B2335" t="s">
        <v>3423</v>
      </c>
      <c r="D2335" t="s">
        <v>3226</v>
      </c>
    </row>
    <row r="2336" spans="1:4" hidden="1" x14ac:dyDescent="0.3">
      <c r="A2336" t="s">
        <v>3227</v>
      </c>
      <c r="B2336" t="s">
        <v>3423</v>
      </c>
      <c r="D2336" t="s">
        <v>3226</v>
      </c>
    </row>
    <row r="2337" spans="1:4" hidden="1" x14ac:dyDescent="0.3">
      <c r="A2337" t="s">
        <v>600</v>
      </c>
      <c r="B2337" t="s">
        <v>3423</v>
      </c>
      <c r="D2337" t="s">
        <v>3226</v>
      </c>
    </row>
    <row r="2338" spans="1:4" hidden="1" x14ac:dyDescent="0.3">
      <c r="A2338" t="s">
        <v>1236</v>
      </c>
      <c r="B2338" t="s">
        <v>3423</v>
      </c>
      <c r="D2338" t="s">
        <v>3226</v>
      </c>
    </row>
    <row r="2339" spans="1:4" hidden="1" x14ac:dyDescent="0.3">
      <c r="A2339" t="s">
        <v>602</v>
      </c>
      <c r="B2339" t="s">
        <v>3423</v>
      </c>
      <c r="D2339" t="s">
        <v>3226</v>
      </c>
    </row>
    <row r="2340" spans="1:4" hidden="1" x14ac:dyDescent="0.3">
      <c r="A2340" t="s">
        <v>3228</v>
      </c>
      <c r="B2340" t="s">
        <v>3423</v>
      </c>
      <c r="D2340" t="s">
        <v>3226</v>
      </c>
    </row>
    <row r="2341" spans="1:4" hidden="1" x14ac:dyDescent="0.3">
      <c r="A2341" t="s">
        <v>1222</v>
      </c>
      <c r="B2341" t="s">
        <v>3423</v>
      </c>
      <c r="D2341" t="s">
        <v>3226</v>
      </c>
    </row>
    <row r="2342" spans="1:4" hidden="1" x14ac:dyDescent="0.3">
      <c r="A2342" t="s">
        <v>3229</v>
      </c>
      <c r="B2342" t="s">
        <v>3423</v>
      </c>
      <c r="D2342" t="s">
        <v>3226</v>
      </c>
    </row>
    <row r="2343" spans="1:4" hidden="1" x14ac:dyDescent="0.3">
      <c r="A2343" t="s">
        <v>1244</v>
      </c>
      <c r="B2343" t="s">
        <v>3423</v>
      </c>
      <c r="D2343" t="s">
        <v>3226</v>
      </c>
    </row>
    <row r="2344" spans="1:4" hidden="1" x14ac:dyDescent="0.3">
      <c r="A2344" t="s">
        <v>1239</v>
      </c>
      <c r="B2344" t="s">
        <v>3423</v>
      </c>
      <c r="D2344" t="s">
        <v>3226</v>
      </c>
    </row>
    <row r="2345" spans="1:4" hidden="1" x14ac:dyDescent="0.3">
      <c r="A2345" t="s">
        <v>581</v>
      </c>
      <c r="B2345" t="s">
        <v>3424</v>
      </c>
      <c r="D2345" t="s">
        <v>3226</v>
      </c>
    </row>
    <row r="2346" spans="1:4" hidden="1" x14ac:dyDescent="0.3">
      <c r="A2346" t="s">
        <v>652</v>
      </c>
      <c r="B2346" t="s">
        <v>3424</v>
      </c>
      <c r="D2346" t="s">
        <v>3226</v>
      </c>
    </row>
    <row r="2347" spans="1:4" hidden="1" x14ac:dyDescent="0.3">
      <c r="A2347" t="s">
        <v>3227</v>
      </c>
      <c r="B2347" t="s">
        <v>3424</v>
      </c>
      <c r="D2347" t="s">
        <v>3226</v>
      </c>
    </row>
    <row r="2348" spans="1:4" hidden="1" x14ac:dyDescent="0.3">
      <c r="A2348" t="s">
        <v>600</v>
      </c>
      <c r="B2348" t="s">
        <v>3424</v>
      </c>
      <c r="D2348" t="s">
        <v>3226</v>
      </c>
    </row>
    <row r="2349" spans="1:4" hidden="1" x14ac:dyDescent="0.3">
      <c r="A2349" t="s">
        <v>1236</v>
      </c>
      <c r="B2349" t="s">
        <v>3424</v>
      </c>
      <c r="D2349" t="s">
        <v>3226</v>
      </c>
    </row>
    <row r="2350" spans="1:4" hidden="1" x14ac:dyDescent="0.3">
      <c r="A2350" t="s">
        <v>602</v>
      </c>
      <c r="B2350" t="s">
        <v>3424</v>
      </c>
      <c r="D2350" t="s">
        <v>3226</v>
      </c>
    </row>
    <row r="2351" spans="1:4" hidden="1" x14ac:dyDescent="0.3">
      <c r="A2351" t="s">
        <v>3228</v>
      </c>
      <c r="B2351" t="s">
        <v>3424</v>
      </c>
      <c r="D2351" t="s">
        <v>3226</v>
      </c>
    </row>
    <row r="2352" spans="1:4" hidden="1" x14ac:dyDescent="0.3">
      <c r="A2352" t="s">
        <v>1222</v>
      </c>
      <c r="B2352" t="s">
        <v>3424</v>
      </c>
      <c r="D2352" t="s">
        <v>3226</v>
      </c>
    </row>
    <row r="2353" spans="1:4" hidden="1" x14ac:dyDescent="0.3">
      <c r="A2353" t="s">
        <v>3229</v>
      </c>
      <c r="B2353" t="s">
        <v>3424</v>
      </c>
      <c r="D2353" t="s">
        <v>3226</v>
      </c>
    </row>
    <row r="2354" spans="1:4" hidden="1" x14ac:dyDescent="0.3">
      <c r="A2354" t="s">
        <v>1244</v>
      </c>
      <c r="B2354" t="s">
        <v>3424</v>
      </c>
      <c r="D2354" t="s">
        <v>3226</v>
      </c>
    </row>
    <row r="2355" spans="1:4" hidden="1" x14ac:dyDescent="0.3">
      <c r="A2355" t="s">
        <v>1239</v>
      </c>
      <c r="B2355" t="s">
        <v>3424</v>
      </c>
      <c r="D2355" t="s">
        <v>3226</v>
      </c>
    </row>
    <row r="2356" spans="1:4" hidden="1" x14ac:dyDescent="0.3">
      <c r="A2356" t="s">
        <v>581</v>
      </c>
      <c r="B2356" t="s">
        <v>3425</v>
      </c>
      <c r="D2356" t="s">
        <v>3226</v>
      </c>
    </row>
    <row r="2357" spans="1:4" hidden="1" x14ac:dyDescent="0.3">
      <c r="A2357" t="s">
        <v>652</v>
      </c>
      <c r="B2357" t="s">
        <v>3425</v>
      </c>
      <c r="D2357" t="s">
        <v>3226</v>
      </c>
    </row>
    <row r="2358" spans="1:4" hidden="1" x14ac:dyDescent="0.3">
      <c r="A2358" t="s">
        <v>3227</v>
      </c>
      <c r="B2358" t="s">
        <v>3425</v>
      </c>
      <c r="D2358" t="s">
        <v>3226</v>
      </c>
    </row>
    <row r="2359" spans="1:4" hidden="1" x14ac:dyDescent="0.3">
      <c r="A2359" t="s">
        <v>600</v>
      </c>
      <c r="B2359" t="s">
        <v>3425</v>
      </c>
      <c r="D2359" t="s">
        <v>3226</v>
      </c>
    </row>
    <row r="2360" spans="1:4" hidden="1" x14ac:dyDescent="0.3">
      <c r="A2360" t="s">
        <v>1236</v>
      </c>
      <c r="B2360" t="s">
        <v>3425</v>
      </c>
      <c r="D2360" t="s">
        <v>3226</v>
      </c>
    </row>
    <row r="2361" spans="1:4" hidden="1" x14ac:dyDescent="0.3">
      <c r="A2361" t="s">
        <v>602</v>
      </c>
      <c r="B2361" t="s">
        <v>3425</v>
      </c>
      <c r="D2361" t="s">
        <v>3226</v>
      </c>
    </row>
    <row r="2362" spans="1:4" hidden="1" x14ac:dyDescent="0.3">
      <c r="A2362" t="s">
        <v>3228</v>
      </c>
      <c r="B2362" t="s">
        <v>3425</v>
      </c>
      <c r="D2362" t="s">
        <v>3226</v>
      </c>
    </row>
    <row r="2363" spans="1:4" hidden="1" x14ac:dyDescent="0.3">
      <c r="A2363" t="s">
        <v>1222</v>
      </c>
      <c r="B2363" t="s">
        <v>3425</v>
      </c>
      <c r="D2363" t="s">
        <v>3226</v>
      </c>
    </row>
    <row r="2364" spans="1:4" hidden="1" x14ac:dyDescent="0.3">
      <c r="A2364" t="s">
        <v>3229</v>
      </c>
      <c r="B2364" t="s">
        <v>3425</v>
      </c>
      <c r="D2364" t="s">
        <v>3226</v>
      </c>
    </row>
    <row r="2365" spans="1:4" hidden="1" x14ac:dyDescent="0.3">
      <c r="A2365" t="s">
        <v>1244</v>
      </c>
      <c r="B2365" t="s">
        <v>3425</v>
      </c>
      <c r="D2365" t="s">
        <v>3226</v>
      </c>
    </row>
    <row r="2366" spans="1:4" hidden="1" x14ac:dyDescent="0.3">
      <c r="A2366" t="s">
        <v>1239</v>
      </c>
      <c r="B2366" t="s">
        <v>3425</v>
      </c>
      <c r="D2366" t="s">
        <v>3226</v>
      </c>
    </row>
    <row r="2367" spans="1:4" hidden="1" x14ac:dyDescent="0.3">
      <c r="A2367" t="s">
        <v>581</v>
      </c>
      <c r="B2367" t="s">
        <v>3426</v>
      </c>
      <c r="D2367" t="s">
        <v>3226</v>
      </c>
    </row>
    <row r="2368" spans="1:4" hidden="1" x14ac:dyDescent="0.3">
      <c r="A2368" t="s">
        <v>652</v>
      </c>
      <c r="B2368" t="s">
        <v>3426</v>
      </c>
      <c r="D2368" t="s">
        <v>3226</v>
      </c>
    </row>
    <row r="2369" spans="1:4" hidden="1" x14ac:dyDescent="0.3">
      <c r="A2369" t="s">
        <v>3227</v>
      </c>
      <c r="B2369" t="s">
        <v>3426</v>
      </c>
      <c r="D2369" t="s">
        <v>3226</v>
      </c>
    </row>
    <row r="2370" spans="1:4" hidden="1" x14ac:dyDescent="0.3">
      <c r="A2370" t="s">
        <v>600</v>
      </c>
      <c r="B2370" t="s">
        <v>3426</v>
      </c>
      <c r="D2370" t="s">
        <v>3226</v>
      </c>
    </row>
    <row r="2371" spans="1:4" hidden="1" x14ac:dyDescent="0.3">
      <c r="A2371" t="s">
        <v>1236</v>
      </c>
      <c r="B2371" t="s">
        <v>3426</v>
      </c>
      <c r="D2371" t="s">
        <v>3226</v>
      </c>
    </row>
    <row r="2372" spans="1:4" hidden="1" x14ac:dyDescent="0.3">
      <c r="A2372" t="s">
        <v>602</v>
      </c>
      <c r="B2372" t="s">
        <v>3426</v>
      </c>
      <c r="D2372" t="s">
        <v>3226</v>
      </c>
    </row>
    <row r="2373" spans="1:4" hidden="1" x14ac:dyDescent="0.3">
      <c r="A2373" t="s">
        <v>3228</v>
      </c>
      <c r="B2373" t="s">
        <v>3426</v>
      </c>
      <c r="D2373" t="s">
        <v>3226</v>
      </c>
    </row>
    <row r="2374" spans="1:4" hidden="1" x14ac:dyDescent="0.3">
      <c r="A2374" t="s">
        <v>1222</v>
      </c>
      <c r="B2374" t="s">
        <v>3426</v>
      </c>
      <c r="D2374" t="s">
        <v>3226</v>
      </c>
    </row>
    <row r="2375" spans="1:4" hidden="1" x14ac:dyDescent="0.3">
      <c r="A2375" t="s">
        <v>3229</v>
      </c>
      <c r="B2375" t="s">
        <v>3426</v>
      </c>
      <c r="D2375" t="s">
        <v>3226</v>
      </c>
    </row>
    <row r="2376" spans="1:4" hidden="1" x14ac:dyDescent="0.3">
      <c r="A2376" t="s">
        <v>1244</v>
      </c>
      <c r="B2376" t="s">
        <v>3426</v>
      </c>
      <c r="D2376" t="s">
        <v>3226</v>
      </c>
    </row>
    <row r="2377" spans="1:4" hidden="1" x14ac:dyDescent="0.3">
      <c r="A2377" t="s">
        <v>1239</v>
      </c>
      <c r="B2377" t="s">
        <v>3426</v>
      </c>
      <c r="D2377" t="s">
        <v>3226</v>
      </c>
    </row>
    <row r="2378" spans="1:4" hidden="1" x14ac:dyDescent="0.3">
      <c r="A2378" t="s">
        <v>581</v>
      </c>
      <c r="B2378" t="s">
        <v>3427</v>
      </c>
      <c r="D2378" t="s">
        <v>3226</v>
      </c>
    </row>
    <row r="2379" spans="1:4" hidden="1" x14ac:dyDescent="0.3">
      <c r="A2379" t="s">
        <v>652</v>
      </c>
      <c r="B2379" t="s">
        <v>3427</v>
      </c>
      <c r="D2379" t="s">
        <v>3226</v>
      </c>
    </row>
    <row r="2380" spans="1:4" hidden="1" x14ac:dyDescent="0.3">
      <c r="A2380" t="s">
        <v>3227</v>
      </c>
      <c r="B2380" t="s">
        <v>3427</v>
      </c>
      <c r="D2380" t="s">
        <v>3226</v>
      </c>
    </row>
    <row r="2381" spans="1:4" hidden="1" x14ac:dyDescent="0.3">
      <c r="A2381" t="s">
        <v>600</v>
      </c>
      <c r="B2381" t="s">
        <v>3427</v>
      </c>
      <c r="D2381" t="s">
        <v>3226</v>
      </c>
    </row>
    <row r="2382" spans="1:4" hidden="1" x14ac:dyDescent="0.3">
      <c r="A2382" t="s">
        <v>1236</v>
      </c>
      <c r="B2382" t="s">
        <v>3427</v>
      </c>
      <c r="D2382" t="s">
        <v>3226</v>
      </c>
    </row>
    <row r="2383" spans="1:4" hidden="1" x14ac:dyDescent="0.3">
      <c r="A2383" t="s">
        <v>602</v>
      </c>
      <c r="B2383" t="s">
        <v>3427</v>
      </c>
      <c r="D2383" t="s">
        <v>3226</v>
      </c>
    </row>
    <row r="2384" spans="1:4" hidden="1" x14ac:dyDescent="0.3">
      <c r="A2384" t="s">
        <v>3228</v>
      </c>
      <c r="B2384" t="s">
        <v>3427</v>
      </c>
      <c r="D2384" t="s">
        <v>3226</v>
      </c>
    </row>
    <row r="2385" spans="1:4" hidden="1" x14ac:dyDescent="0.3">
      <c r="A2385" t="s">
        <v>1222</v>
      </c>
      <c r="B2385" t="s">
        <v>3427</v>
      </c>
      <c r="D2385" t="s">
        <v>3226</v>
      </c>
    </row>
    <row r="2386" spans="1:4" hidden="1" x14ac:dyDescent="0.3">
      <c r="A2386" t="s">
        <v>3229</v>
      </c>
      <c r="B2386" t="s">
        <v>3427</v>
      </c>
      <c r="D2386" t="s">
        <v>3226</v>
      </c>
    </row>
    <row r="2387" spans="1:4" hidden="1" x14ac:dyDescent="0.3">
      <c r="A2387" t="s">
        <v>1244</v>
      </c>
      <c r="B2387" t="s">
        <v>3427</v>
      </c>
      <c r="D2387" t="s">
        <v>3226</v>
      </c>
    </row>
    <row r="2388" spans="1:4" hidden="1" x14ac:dyDescent="0.3">
      <c r="A2388" t="s">
        <v>1239</v>
      </c>
      <c r="B2388" t="s">
        <v>3427</v>
      </c>
      <c r="D2388" t="s">
        <v>3226</v>
      </c>
    </row>
    <row r="2389" spans="1:4" hidden="1" x14ac:dyDescent="0.3">
      <c r="A2389" t="s">
        <v>581</v>
      </c>
      <c r="B2389" t="s">
        <v>3428</v>
      </c>
      <c r="D2389" t="s">
        <v>3226</v>
      </c>
    </row>
    <row r="2390" spans="1:4" hidden="1" x14ac:dyDescent="0.3">
      <c r="A2390" t="s">
        <v>652</v>
      </c>
      <c r="B2390" t="s">
        <v>3428</v>
      </c>
      <c r="D2390" t="s">
        <v>3226</v>
      </c>
    </row>
    <row r="2391" spans="1:4" hidden="1" x14ac:dyDescent="0.3">
      <c r="A2391" t="s">
        <v>3227</v>
      </c>
      <c r="B2391" t="s">
        <v>3428</v>
      </c>
      <c r="D2391" t="s">
        <v>3226</v>
      </c>
    </row>
    <row r="2392" spans="1:4" hidden="1" x14ac:dyDescent="0.3">
      <c r="A2392" t="s">
        <v>600</v>
      </c>
      <c r="B2392" t="s">
        <v>3428</v>
      </c>
      <c r="D2392" t="s">
        <v>3226</v>
      </c>
    </row>
    <row r="2393" spans="1:4" hidden="1" x14ac:dyDescent="0.3">
      <c r="A2393" t="s">
        <v>1236</v>
      </c>
      <c r="B2393" t="s">
        <v>3428</v>
      </c>
      <c r="D2393" t="s">
        <v>3226</v>
      </c>
    </row>
    <row r="2394" spans="1:4" hidden="1" x14ac:dyDescent="0.3">
      <c r="A2394" t="s">
        <v>602</v>
      </c>
      <c r="B2394" t="s">
        <v>3428</v>
      </c>
      <c r="D2394" t="s">
        <v>3226</v>
      </c>
    </row>
    <row r="2395" spans="1:4" hidden="1" x14ac:dyDescent="0.3">
      <c r="A2395" t="s">
        <v>3228</v>
      </c>
      <c r="B2395" t="s">
        <v>3428</v>
      </c>
      <c r="D2395" t="s">
        <v>3226</v>
      </c>
    </row>
    <row r="2396" spans="1:4" hidden="1" x14ac:dyDescent="0.3">
      <c r="A2396" t="s">
        <v>1222</v>
      </c>
      <c r="B2396" t="s">
        <v>3428</v>
      </c>
      <c r="D2396" t="s">
        <v>3226</v>
      </c>
    </row>
    <row r="2397" spans="1:4" hidden="1" x14ac:dyDescent="0.3">
      <c r="A2397" t="s">
        <v>3229</v>
      </c>
      <c r="B2397" t="s">
        <v>3428</v>
      </c>
      <c r="D2397" t="s">
        <v>3226</v>
      </c>
    </row>
    <row r="2398" spans="1:4" hidden="1" x14ac:dyDescent="0.3">
      <c r="A2398" t="s">
        <v>1244</v>
      </c>
      <c r="B2398" t="s">
        <v>3428</v>
      </c>
      <c r="D2398" t="s">
        <v>3226</v>
      </c>
    </row>
    <row r="2399" spans="1:4" hidden="1" x14ac:dyDescent="0.3">
      <c r="A2399" t="s">
        <v>1239</v>
      </c>
      <c r="B2399" t="s">
        <v>3428</v>
      </c>
      <c r="D2399" t="s">
        <v>3226</v>
      </c>
    </row>
    <row r="2400" spans="1:4" hidden="1" x14ac:dyDescent="0.3">
      <c r="A2400" t="s">
        <v>581</v>
      </c>
      <c r="B2400" t="s">
        <v>3429</v>
      </c>
      <c r="D2400" t="s">
        <v>3226</v>
      </c>
    </row>
    <row r="2401" spans="1:4" hidden="1" x14ac:dyDescent="0.3">
      <c r="A2401" t="s">
        <v>652</v>
      </c>
      <c r="B2401" t="s">
        <v>3429</v>
      </c>
      <c r="D2401" t="s">
        <v>3226</v>
      </c>
    </row>
    <row r="2402" spans="1:4" hidden="1" x14ac:dyDescent="0.3">
      <c r="A2402" t="s">
        <v>3227</v>
      </c>
      <c r="B2402" t="s">
        <v>3429</v>
      </c>
      <c r="D2402" t="s">
        <v>3226</v>
      </c>
    </row>
    <row r="2403" spans="1:4" hidden="1" x14ac:dyDescent="0.3">
      <c r="A2403" t="s">
        <v>600</v>
      </c>
      <c r="B2403" t="s">
        <v>3429</v>
      </c>
      <c r="D2403" t="s">
        <v>3226</v>
      </c>
    </row>
    <row r="2404" spans="1:4" hidden="1" x14ac:dyDescent="0.3">
      <c r="A2404" t="s">
        <v>1236</v>
      </c>
      <c r="B2404" t="s">
        <v>3429</v>
      </c>
      <c r="D2404" t="s">
        <v>3226</v>
      </c>
    </row>
    <row r="2405" spans="1:4" hidden="1" x14ac:dyDescent="0.3">
      <c r="A2405" t="s">
        <v>602</v>
      </c>
      <c r="B2405" t="s">
        <v>3429</v>
      </c>
      <c r="D2405" t="s">
        <v>3226</v>
      </c>
    </row>
    <row r="2406" spans="1:4" hidden="1" x14ac:dyDescent="0.3">
      <c r="A2406" t="s">
        <v>3228</v>
      </c>
      <c r="B2406" t="s">
        <v>3429</v>
      </c>
      <c r="D2406" t="s">
        <v>3226</v>
      </c>
    </row>
    <row r="2407" spans="1:4" hidden="1" x14ac:dyDescent="0.3">
      <c r="A2407" t="s">
        <v>1222</v>
      </c>
      <c r="B2407" t="s">
        <v>3429</v>
      </c>
      <c r="D2407" t="s">
        <v>3226</v>
      </c>
    </row>
    <row r="2408" spans="1:4" hidden="1" x14ac:dyDescent="0.3">
      <c r="A2408" t="s">
        <v>3229</v>
      </c>
      <c r="B2408" t="s">
        <v>3429</v>
      </c>
      <c r="D2408" t="s">
        <v>3226</v>
      </c>
    </row>
    <row r="2409" spans="1:4" hidden="1" x14ac:dyDescent="0.3">
      <c r="A2409" t="s">
        <v>1244</v>
      </c>
      <c r="B2409" t="s">
        <v>3429</v>
      </c>
      <c r="D2409" t="s">
        <v>3226</v>
      </c>
    </row>
    <row r="2410" spans="1:4" hidden="1" x14ac:dyDescent="0.3">
      <c r="A2410" t="s">
        <v>1239</v>
      </c>
      <c r="B2410" t="s">
        <v>3429</v>
      </c>
      <c r="D2410" t="s">
        <v>3226</v>
      </c>
    </row>
    <row r="2411" spans="1:4" hidden="1" x14ac:dyDescent="0.3">
      <c r="A2411" t="s">
        <v>581</v>
      </c>
      <c r="B2411" t="s">
        <v>3939</v>
      </c>
      <c r="D2411" t="s">
        <v>3226</v>
      </c>
    </row>
    <row r="2412" spans="1:4" hidden="1" x14ac:dyDescent="0.3">
      <c r="A2412" t="s">
        <v>652</v>
      </c>
      <c r="B2412" t="s">
        <v>3939</v>
      </c>
      <c r="D2412" t="s">
        <v>3226</v>
      </c>
    </row>
    <row r="2413" spans="1:4" hidden="1" x14ac:dyDescent="0.3">
      <c r="A2413" t="s">
        <v>3227</v>
      </c>
      <c r="B2413" t="s">
        <v>3939</v>
      </c>
      <c r="D2413" t="s">
        <v>3226</v>
      </c>
    </row>
    <row r="2414" spans="1:4" hidden="1" x14ac:dyDescent="0.3">
      <c r="A2414" t="s">
        <v>600</v>
      </c>
      <c r="B2414" t="s">
        <v>3939</v>
      </c>
      <c r="D2414" t="s">
        <v>3226</v>
      </c>
    </row>
    <row r="2415" spans="1:4" hidden="1" x14ac:dyDescent="0.3">
      <c r="A2415" t="s">
        <v>1236</v>
      </c>
      <c r="B2415" t="s">
        <v>3939</v>
      </c>
      <c r="D2415" t="s">
        <v>3226</v>
      </c>
    </row>
    <row r="2416" spans="1:4" hidden="1" x14ac:dyDescent="0.3">
      <c r="A2416" t="s">
        <v>602</v>
      </c>
      <c r="B2416" t="s">
        <v>3939</v>
      </c>
      <c r="D2416" t="s">
        <v>3226</v>
      </c>
    </row>
    <row r="2417" spans="1:4" hidden="1" x14ac:dyDescent="0.3">
      <c r="A2417" t="s">
        <v>3228</v>
      </c>
      <c r="B2417" t="s">
        <v>3939</v>
      </c>
      <c r="D2417" t="s">
        <v>3226</v>
      </c>
    </row>
    <row r="2418" spans="1:4" hidden="1" x14ac:dyDescent="0.3">
      <c r="A2418" t="s">
        <v>1222</v>
      </c>
      <c r="B2418" t="s">
        <v>3939</v>
      </c>
      <c r="D2418" t="s">
        <v>3226</v>
      </c>
    </row>
    <row r="2419" spans="1:4" hidden="1" x14ac:dyDescent="0.3">
      <c r="A2419" t="s">
        <v>3229</v>
      </c>
      <c r="B2419" t="s">
        <v>3939</v>
      </c>
      <c r="D2419" t="s">
        <v>3226</v>
      </c>
    </row>
    <row r="2420" spans="1:4" hidden="1" x14ac:dyDescent="0.3">
      <c r="A2420" t="s">
        <v>1244</v>
      </c>
      <c r="B2420" t="s">
        <v>3939</v>
      </c>
      <c r="D2420" t="s">
        <v>3226</v>
      </c>
    </row>
    <row r="2421" spans="1:4" hidden="1" x14ac:dyDescent="0.3">
      <c r="A2421" t="s">
        <v>1239</v>
      </c>
      <c r="B2421" t="s">
        <v>3939</v>
      </c>
      <c r="D2421" t="s">
        <v>3226</v>
      </c>
    </row>
    <row r="2422" spans="1:4" hidden="1" x14ac:dyDescent="0.3">
      <c r="A2422" t="s">
        <v>581</v>
      </c>
      <c r="B2422" t="s">
        <v>3430</v>
      </c>
      <c r="D2422" t="s">
        <v>3226</v>
      </c>
    </row>
    <row r="2423" spans="1:4" hidden="1" x14ac:dyDescent="0.3">
      <c r="A2423" t="s">
        <v>652</v>
      </c>
      <c r="B2423" t="s">
        <v>3430</v>
      </c>
      <c r="D2423" t="s">
        <v>3226</v>
      </c>
    </row>
    <row r="2424" spans="1:4" hidden="1" x14ac:dyDescent="0.3">
      <c r="A2424" t="s">
        <v>3227</v>
      </c>
      <c r="B2424" t="s">
        <v>3430</v>
      </c>
      <c r="D2424" t="s">
        <v>3226</v>
      </c>
    </row>
    <row r="2425" spans="1:4" hidden="1" x14ac:dyDescent="0.3">
      <c r="A2425" t="s">
        <v>600</v>
      </c>
      <c r="B2425" t="s">
        <v>3430</v>
      </c>
      <c r="D2425" t="s">
        <v>3226</v>
      </c>
    </row>
    <row r="2426" spans="1:4" hidden="1" x14ac:dyDescent="0.3">
      <c r="A2426" t="s">
        <v>1236</v>
      </c>
      <c r="B2426" t="s">
        <v>3430</v>
      </c>
      <c r="D2426" t="s">
        <v>3226</v>
      </c>
    </row>
    <row r="2427" spans="1:4" hidden="1" x14ac:dyDescent="0.3">
      <c r="A2427" t="s">
        <v>602</v>
      </c>
      <c r="B2427" t="s">
        <v>3430</v>
      </c>
      <c r="D2427" t="s">
        <v>3226</v>
      </c>
    </row>
    <row r="2428" spans="1:4" hidden="1" x14ac:dyDescent="0.3">
      <c r="A2428" t="s">
        <v>3228</v>
      </c>
      <c r="B2428" t="s">
        <v>3430</v>
      </c>
      <c r="D2428" t="s">
        <v>3226</v>
      </c>
    </row>
    <row r="2429" spans="1:4" hidden="1" x14ac:dyDescent="0.3">
      <c r="A2429" t="s">
        <v>1222</v>
      </c>
      <c r="B2429" t="s">
        <v>3430</v>
      </c>
      <c r="D2429" t="s">
        <v>3226</v>
      </c>
    </row>
    <row r="2430" spans="1:4" hidden="1" x14ac:dyDescent="0.3">
      <c r="A2430" t="s">
        <v>3229</v>
      </c>
      <c r="B2430" t="s">
        <v>3430</v>
      </c>
      <c r="D2430" t="s">
        <v>3226</v>
      </c>
    </row>
    <row r="2431" spans="1:4" hidden="1" x14ac:dyDescent="0.3">
      <c r="A2431" t="s">
        <v>1244</v>
      </c>
      <c r="B2431" t="s">
        <v>3430</v>
      </c>
      <c r="D2431" t="s">
        <v>3226</v>
      </c>
    </row>
    <row r="2432" spans="1:4" hidden="1" x14ac:dyDescent="0.3">
      <c r="A2432" t="s">
        <v>1239</v>
      </c>
      <c r="B2432" t="s">
        <v>3430</v>
      </c>
      <c r="D2432" t="s">
        <v>3226</v>
      </c>
    </row>
    <row r="2433" spans="1:4" hidden="1" x14ac:dyDescent="0.3">
      <c r="A2433" t="s">
        <v>581</v>
      </c>
      <c r="B2433" t="s">
        <v>3431</v>
      </c>
      <c r="D2433" t="s">
        <v>3226</v>
      </c>
    </row>
    <row r="2434" spans="1:4" hidden="1" x14ac:dyDescent="0.3">
      <c r="A2434" t="s">
        <v>652</v>
      </c>
      <c r="B2434" t="s">
        <v>3431</v>
      </c>
      <c r="D2434" t="s">
        <v>3226</v>
      </c>
    </row>
    <row r="2435" spans="1:4" hidden="1" x14ac:dyDescent="0.3">
      <c r="A2435" t="s">
        <v>3227</v>
      </c>
      <c r="B2435" t="s">
        <v>3431</v>
      </c>
      <c r="D2435" t="s">
        <v>3226</v>
      </c>
    </row>
    <row r="2436" spans="1:4" hidden="1" x14ac:dyDescent="0.3">
      <c r="A2436" t="s">
        <v>600</v>
      </c>
      <c r="B2436" t="s">
        <v>3431</v>
      </c>
      <c r="D2436" t="s">
        <v>3226</v>
      </c>
    </row>
    <row r="2437" spans="1:4" hidden="1" x14ac:dyDescent="0.3">
      <c r="A2437" t="s">
        <v>1236</v>
      </c>
      <c r="B2437" t="s">
        <v>3431</v>
      </c>
      <c r="D2437" t="s">
        <v>3226</v>
      </c>
    </row>
    <row r="2438" spans="1:4" hidden="1" x14ac:dyDescent="0.3">
      <c r="A2438" t="s">
        <v>602</v>
      </c>
      <c r="B2438" t="s">
        <v>3431</v>
      </c>
      <c r="D2438" t="s">
        <v>3226</v>
      </c>
    </row>
    <row r="2439" spans="1:4" hidden="1" x14ac:dyDescent="0.3">
      <c r="A2439" t="s">
        <v>3228</v>
      </c>
      <c r="B2439" t="s">
        <v>3431</v>
      </c>
      <c r="D2439" t="s">
        <v>3226</v>
      </c>
    </row>
    <row r="2440" spans="1:4" hidden="1" x14ac:dyDescent="0.3">
      <c r="A2440" t="s">
        <v>1222</v>
      </c>
      <c r="B2440" t="s">
        <v>3431</v>
      </c>
      <c r="D2440" t="s">
        <v>3226</v>
      </c>
    </row>
    <row r="2441" spans="1:4" hidden="1" x14ac:dyDescent="0.3">
      <c r="A2441" t="s">
        <v>3229</v>
      </c>
      <c r="B2441" t="s">
        <v>3431</v>
      </c>
      <c r="D2441" t="s">
        <v>3226</v>
      </c>
    </row>
    <row r="2442" spans="1:4" hidden="1" x14ac:dyDescent="0.3">
      <c r="A2442" t="s">
        <v>1244</v>
      </c>
      <c r="B2442" t="s">
        <v>3431</v>
      </c>
      <c r="D2442" t="s">
        <v>3226</v>
      </c>
    </row>
    <row r="2443" spans="1:4" hidden="1" x14ac:dyDescent="0.3">
      <c r="A2443" t="s">
        <v>1239</v>
      </c>
      <c r="B2443" t="s">
        <v>3431</v>
      </c>
      <c r="D2443" t="s">
        <v>3226</v>
      </c>
    </row>
    <row r="2444" spans="1:4" hidden="1" x14ac:dyDescent="0.3">
      <c r="A2444" t="s">
        <v>581</v>
      </c>
      <c r="B2444" t="s">
        <v>3432</v>
      </c>
      <c r="D2444" t="s">
        <v>3226</v>
      </c>
    </row>
    <row r="2445" spans="1:4" hidden="1" x14ac:dyDescent="0.3">
      <c r="A2445" t="s">
        <v>652</v>
      </c>
      <c r="B2445" t="s">
        <v>3432</v>
      </c>
      <c r="D2445" t="s">
        <v>3226</v>
      </c>
    </row>
    <row r="2446" spans="1:4" hidden="1" x14ac:dyDescent="0.3">
      <c r="A2446" t="s">
        <v>3227</v>
      </c>
      <c r="B2446" t="s">
        <v>3432</v>
      </c>
      <c r="D2446" t="s">
        <v>3226</v>
      </c>
    </row>
    <row r="2447" spans="1:4" hidden="1" x14ac:dyDescent="0.3">
      <c r="A2447" t="s">
        <v>600</v>
      </c>
      <c r="B2447" t="s">
        <v>3432</v>
      </c>
      <c r="D2447" t="s">
        <v>3226</v>
      </c>
    </row>
    <row r="2448" spans="1:4" hidden="1" x14ac:dyDescent="0.3">
      <c r="A2448" t="s">
        <v>1236</v>
      </c>
      <c r="B2448" t="s">
        <v>3432</v>
      </c>
      <c r="D2448" t="s">
        <v>3226</v>
      </c>
    </row>
    <row r="2449" spans="1:4" hidden="1" x14ac:dyDescent="0.3">
      <c r="A2449" t="s">
        <v>602</v>
      </c>
      <c r="B2449" t="s">
        <v>3432</v>
      </c>
      <c r="D2449" t="s">
        <v>3226</v>
      </c>
    </row>
    <row r="2450" spans="1:4" hidden="1" x14ac:dyDescent="0.3">
      <c r="A2450" t="s">
        <v>3228</v>
      </c>
      <c r="B2450" t="s">
        <v>3432</v>
      </c>
      <c r="D2450" t="s">
        <v>3226</v>
      </c>
    </row>
    <row r="2451" spans="1:4" hidden="1" x14ac:dyDescent="0.3">
      <c r="A2451" t="s">
        <v>1222</v>
      </c>
      <c r="B2451" t="s">
        <v>3432</v>
      </c>
      <c r="D2451" t="s">
        <v>3226</v>
      </c>
    </row>
    <row r="2452" spans="1:4" hidden="1" x14ac:dyDescent="0.3">
      <c r="A2452" t="s">
        <v>3229</v>
      </c>
      <c r="B2452" t="s">
        <v>3432</v>
      </c>
      <c r="D2452" t="s">
        <v>3226</v>
      </c>
    </row>
    <row r="2453" spans="1:4" hidden="1" x14ac:dyDescent="0.3">
      <c r="A2453" t="s">
        <v>1244</v>
      </c>
      <c r="B2453" t="s">
        <v>3432</v>
      </c>
      <c r="D2453" t="s">
        <v>3226</v>
      </c>
    </row>
    <row r="2454" spans="1:4" hidden="1" x14ac:dyDescent="0.3">
      <c r="A2454" t="s">
        <v>1239</v>
      </c>
      <c r="B2454" t="s">
        <v>3432</v>
      </c>
      <c r="D2454" t="s">
        <v>3226</v>
      </c>
    </row>
    <row r="2455" spans="1:4" hidden="1" x14ac:dyDescent="0.3">
      <c r="A2455" t="s">
        <v>581</v>
      </c>
      <c r="B2455" t="s">
        <v>3433</v>
      </c>
      <c r="D2455" t="s">
        <v>3226</v>
      </c>
    </row>
    <row r="2456" spans="1:4" hidden="1" x14ac:dyDescent="0.3">
      <c r="A2456" t="s">
        <v>652</v>
      </c>
      <c r="B2456" t="s">
        <v>3433</v>
      </c>
      <c r="D2456" t="s">
        <v>3226</v>
      </c>
    </row>
    <row r="2457" spans="1:4" hidden="1" x14ac:dyDescent="0.3">
      <c r="A2457" t="s">
        <v>3227</v>
      </c>
      <c r="B2457" t="s">
        <v>3433</v>
      </c>
      <c r="D2457" t="s">
        <v>3226</v>
      </c>
    </row>
    <row r="2458" spans="1:4" hidden="1" x14ac:dyDescent="0.3">
      <c r="A2458" t="s">
        <v>600</v>
      </c>
      <c r="B2458" t="s">
        <v>3433</v>
      </c>
      <c r="D2458" t="s">
        <v>3226</v>
      </c>
    </row>
    <row r="2459" spans="1:4" hidden="1" x14ac:dyDescent="0.3">
      <c r="A2459" t="s">
        <v>1236</v>
      </c>
      <c r="B2459" t="s">
        <v>3433</v>
      </c>
      <c r="D2459" t="s">
        <v>3226</v>
      </c>
    </row>
    <row r="2460" spans="1:4" hidden="1" x14ac:dyDescent="0.3">
      <c r="A2460" t="s">
        <v>602</v>
      </c>
      <c r="B2460" t="s">
        <v>3433</v>
      </c>
      <c r="D2460" t="s">
        <v>3226</v>
      </c>
    </row>
    <row r="2461" spans="1:4" hidden="1" x14ac:dyDescent="0.3">
      <c r="A2461" t="s">
        <v>3228</v>
      </c>
      <c r="B2461" t="s">
        <v>3433</v>
      </c>
      <c r="D2461" t="s">
        <v>3226</v>
      </c>
    </row>
    <row r="2462" spans="1:4" hidden="1" x14ac:dyDescent="0.3">
      <c r="A2462" t="s">
        <v>1222</v>
      </c>
      <c r="B2462" t="s">
        <v>3433</v>
      </c>
      <c r="D2462" t="s">
        <v>3226</v>
      </c>
    </row>
    <row r="2463" spans="1:4" hidden="1" x14ac:dyDescent="0.3">
      <c r="A2463" t="s">
        <v>3229</v>
      </c>
      <c r="B2463" t="s">
        <v>3433</v>
      </c>
      <c r="D2463" t="s">
        <v>3226</v>
      </c>
    </row>
    <row r="2464" spans="1:4" hidden="1" x14ac:dyDescent="0.3">
      <c r="A2464" t="s">
        <v>1244</v>
      </c>
      <c r="B2464" t="s">
        <v>3433</v>
      </c>
      <c r="D2464" t="s">
        <v>3226</v>
      </c>
    </row>
    <row r="2465" spans="1:4" hidden="1" x14ac:dyDescent="0.3">
      <c r="A2465" t="s">
        <v>1239</v>
      </c>
      <c r="B2465" t="s">
        <v>3433</v>
      </c>
      <c r="D2465" t="s">
        <v>3226</v>
      </c>
    </row>
    <row r="2466" spans="1:4" hidden="1" x14ac:dyDescent="0.3">
      <c r="A2466" t="s">
        <v>581</v>
      </c>
      <c r="B2466" t="s">
        <v>3434</v>
      </c>
      <c r="D2466" t="s">
        <v>3226</v>
      </c>
    </row>
    <row r="2467" spans="1:4" hidden="1" x14ac:dyDescent="0.3">
      <c r="A2467" t="s">
        <v>652</v>
      </c>
      <c r="B2467" t="s">
        <v>3434</v>
      </c>
      <c r="D2467" t="s">
        <v>3226</v>
      </c>
    </row>
    <row r="2468" spans="1:4" hidden="1" x14ac:dyDescent="0.3">
      <c r="A2468" t="s">
        <v>3227</v>
      </c>
      <c r="B2468" t="s">
        <v>3434</v>
      </c>
      <c r="D2468" t="s">
        <v>3226</v>
      </c>
    </row>
    <row r="2469" spans="1:4" hidden="1" x14ac:dyDescent="0.3">
      <c r="A2469" t="s">
        <v>600</v>
      </c>
      <c r="B2469" t="s">
        <v>3434</v>
      </c>
      <c r="D2469" t="s">
        <v>3226</v>
      </c>
    </row>
    <row r="2470" spans="1:4" hidden="1" x14ac:dyDescent="0.3">
      <c r="A2470" t="s">
        <v>1236</v>
      </c>
      <c r="B2470" t="s">
        <v>3434</v>
      </c>
      <c r="D2470" t="s">
        <v>3226</v>
      </c>
    </row>
    <row r="2471" spans="1:4" hidden="1" x14ac:dyDescent="0.3">
      <c r="A2471" t="s">
        <v>602</v>
      </c>
      <c r="B2471" t="s">
        <v>3434</v>
      </c>
      <c r="D2471" t="s">
        <v>3226</v>
      </c>
    </row>
    <row r="2472" spans="1:4" hidden="1" x14ac:dyDescent="0.3">
      <c r="A2472" t="s">
        <v>3228</v>
      </c>
      <c r="B2472" t="s">
        <v>3434</v>
      </c>
      <c r="D2472" t="s">
        <v>3226</v>
      </c>
    </row>
    <row r="2473" spans="1:4" hidden="1" x14ac:dyDescent="0.3">
      <c r="A2473" t="s">
        <v>1222</v>
      </c>
      <c r="B2473" t="s">
        <v>3434</v>
      </c>
      <c r="D2473" t="s">
        <v>3226</v>
      </c>
    </row>
    <row r="2474" spans="1:4" hidden="1" x14ac:dyDescent="0.3">
      <c r="A2474" t="s">
        <v>3229</v>
      </c>
      <c r="B2474" t="s">
        <v>3434</v>
      </c>
      <c r="D2474" t="s">
        <v>3226</v>
      </c>
    </row>
    <row r="2475" spans="1:4" hidden="1" x14ac:dyDescent="0.3">
      <c r="A2475" t="s">
        <v>1244</v>
      </c>
      <c r="B2475" t="s">
        <v>3434</v>
      </c>
      <c r="D2475" t="s">
        <v>3226</v>
      </c>
    </row>
    <row r="2476" spans="1:4" hidden="1" x14ac:dyDescent="0.3">
      <c r="A2476" t="s">
        <v>1239</v>
      </c>
      <c r="B2476" t="s">
        <v>3434</v>
      </c>
      <c r="D2476" t="s">
        <v>3226</v>
      </c>
    </row>
    <row r="2477" spans="1:4" hidden="1" x14ac:dyDescent="0.3">
      <c r="A2477" t="s">
        <v>581</v>
      </c>
      <c r="B2477" t="s">
        <v>3435</v>
      </c>
      <c r="D2477" t="s">
        <v>3226</v>
      </c>
    </row>
    <row r="2478" spans="1:4" hidden="1" x14ac:dyDescent="0.3">
      <c r="A2478" t="s">
        <v>652</v>
      </c>
      <c r="B2478" t="s">
        <v>3435</v>
      </c>
      <c r="D2478" t="s">
        <v>3226</v>
      </c>
    </row>
    <row r="2479" spans="1:4" hidden="1" x14ac:dyDescent="0.3">
      <c r="A2479" t="s">
        <v>3227</v>
      </c>
      <c r="B2479" t="s">
        <v>3435</v>
      </c>
      <c r="D2479" t="s">
        <v>3226</v>
      </c>
    </row>
    <row r="2480" spans="1:4" hidden="1" x14ac:dyDescent="0.3">
      <c r="A2480" t="s">
        <v>600</v>
      </c>
      <c r="B2480" t="s">
        <v>3435</v>
      </c>
      <c r="D2480" t="s">
        <v>3226</v>
      </c>
    </row>
    <row r="2481" spans="1:4" hidden="1" x14ac:dyDescent="0.3">
      <c r="A2481" t="s">
        <v>1236</v>
      </c>
      <c r="B2481" t="s">
        <v>3435</v>
      </c>
      <c r="D2481" t="s">
        <v>3226</v>
      </c>
    </row>
    <row r="2482" spans="1:4" hidden="1" x14ac:dyDescent="0.3">
      <c r="A2482" t="s">
        <v>602</v>
      </c>
      <c r="B2482" t="s">
        <v>3435</v>
      </c>
      <c r="D2482" t="s">
        <v>3226</v>
      </c>
    </row>
    <row r="2483" spans="1:4" hidden="1" x14ac:dyDescent="0.3">
      <c r="A2483" t="s">
        <v>3228</v>
      </c>
      <c r="B2483" t="s">
        <v>3435</v>
      </c>
      <c r="D2483" t="s">
        <v>3226</v>
      </c>
    </row>
    <row r="2484" spans="1:4" hidden="1" x14ac:dyDescent="0.3">
      <c r="A2484" t="s">
        <v>1222</v>
      </c>
      <c r="B2484" t="s">
        <v>3435</v>
      </c>
      <c r="D2484" t="s">
        <v>3226</v>
      </c>
    </row>
    <row r="2485" spans="1:4" hidden="1" x14ac:dyDescent="0.3">
      <c r="A2485" t="s">
        <v>3229</v>
      </c>
      <c r="B2485" t="s">
        <v>3435</v>
      </c>
      <c r="D2485" t="s">
        <v>3226</v>
      </c>
    </row>
    <row r="2486" spans="1:4" hidden="1" x14ac:dyDescent="0.3">
      <c r="A2486" t="s">
        <v>1244</v>
      </c>
      <c r="B2486" t="s">
        <v>3435</v>
      </c>
      <c r="D2486" t="s">
        <v>3226</v>
      </c>
    </row>
    <row r="2487" spans="1:4" hidden="1" x14ac:dyDescent="0.3">
      <c r="A2487" t="s">
        <v>1239</v>
      </c>
      <c r="B2487" t="s">
        <v>3435</v>
      </c>
      <c r="D2487" t="s">
        <v>3226</v>
      </c>
    </row>
    <row r="2488" spans="1:4" hidden="1" x14ac:dyDescent="0.3">
      <c r="A2488" t="s">
        <v>581</v>
      </c>
      <c r="B2488" t="s">
        <v>3436</v>
      </c>
      <c r="D2488" t="s">
        <v>3226</v>
      </c>
    </row>
    <row r="2489" spans="1:4" hidden="1" x14ac:dyDescent="0.3">
      <c r="A2489" t="s">
        <v>652</v>
      </c>
      <c r="B2489" t="s">
        <v>3436</v>
      </c>
      <c r="D2489" t="s">
        <v>3226</v>
      </c>
    </row>
    <row r="2490" spans="1:4" hidden="1" x14ac:dyDescent="0.3">
      <c r="A2490" t="s">
        <v>3227</v>
      </c>
      <c r="B2490" t="s">
        <v>3436</v>
      </c>
      <c r="D2490" t="s">
        <v>3226</v>
      </c>
    </row>
    <row r="2491" spans="1:4" hidden="1" x14ac:dyDescent="0.3">
      <c r="A2491" t="s">
        <v>600</v>
      </c>
      <c r="B2491" t="s">
        <v>3436</v>
      </c>
      <c r="D2491" t="s">
        <v>3226</v>
      </c>
    </row>
    <row r="2492" spans="1:4" hidden="1" x14ac:dyDescent="0.3">
      <c r="A2492" t="s">
        <v>1236</v>
      </c>
      <c r="B2492" t="s">
        <v>3436</v>
      </c>
      <c r="D2492" t="s">
        <v>3226</v>
      </c>
    </row>
    <row r="2493" spans="1:4" hidden="1" x14ac:dyDescent="0.3">
      <c r="A2493" t="s">
        <v>602</v>
      </c>
      <c r="B2493" t="s">
        <v>3436</v>
      </c>
      <c r="D2493" t="s">
        <v>3226</v>
      </c>
    </row>
    <row r="2494" spans="1:4" hidden="1" x14ac:dyDescent="0.3">
      <c r="A2494" t="s">
        <v>3228</v>
      </c>
      <c r="B2494" t="s">
        <v>3436</v>
      </c>
      <c r="D2494" t="s">
        <v>3226</v>
      </c>
    </row>
    <row r="2495" spans="1:4" hidden="1" x14ac:dyDescent="0.3">
      <c r="A2495" t="s">
        <v>1222</v>
      </c>
      <c r="B2495" t="s">
        <v>3436</v>
      </c>
      <c r="D2495" t="s">
        <v>3226</v>
      </c>
    </row>
    <row r="2496" spans="1:4" hidden="1" x14ac:dyDescent="0.3">
      <c r="A2496" t="s">
        <v>3229</v>
      </c>
      <c r="B2496" t="s">
        <v>3436</v>
      </c>
      <c r="D2496" t="s">
        <v>3226</v>
      </c>
    </row>
    <row r="2497" spans="1:4" hidden="1" x14ac:dyDescent="0.3">
      <c r="A2497" t="s">
        <v>1244</v>
      </c>
      <c r="B2497" t="s">
        <v>3436</v>
      </c>
      <c r="D2497" t="s">
        <v>3226</v>
      </c>
    </row>
    <row r="2498" spans="1:4" hidden="1" x14ac:dyDescent="0.3">
      <c r="A2498" t="s">
        <v>1239</v>
      </c>
      <c r="B2498" t="s">
        <v>3436</v>
      </c>
      <c r="D2498" t="s">
        <v>3226</v>
      </c>
    </row>
    <row r="2499" spans="1:4" hidden="1" x14ac:dyDescent="0.3">
      <c r="A2499" t="s">
        <v>581</v>
      </c>
      <c r="B2499" t="s">
        <v>3940</v>
      </c>
      <c r="D2499" t="s">
        <v>3226</v>
      </c>
    </row>
    <row r="2500" spans="1:4" hidden="1" x14ac:dyDescent="0.3">
      <c r="A2500" t="s">
        <v>652</v>
      </c>
      <c r="B2500" t="s">
        <v>3940</v>
      </c>
      <c r="D2500" t="s">
        <v>3226</v>
      </c>
    </row>
    <row r="2501" spans="1:4" hidden="1" x14ac:dyDescent="0.3">
      <c r="A2501" t="s">
        <v>3227</v>
      </c>
      <c r="B2501" t="s">
        <v>3940</v>
      </c>
      <c r="D2501" t="s">
        <v>3226</v>
      </c>
    </row>
    <row r="2502" spans="1:4" hidden="1" x14ac:dyDescent="0.3">
      <c r="A2502" t="s">
        <v>600</v>
      </c>
      <c r="B2502" t="s">
        <v>3940</v>
      </c>
      <c r="D2502" t="s">
        <v>3226</v>
      </c>
    </row>
    <row r="2503" spans="1:4" hidden="1" x14ac:dyDescent="0.3">
      <c r="A2503" t="s">
        <v>1236</v>
      </c>
      <c r="B2503" t="s">
        <v>3940</v>
      </c>
      <c r="D2503" t="s">
        <v>3226</v>
      </c>
    </row>
    <row r="2504" spans="1:4" hidden="1" x14ac:dyDescent="0.3">
      <c r="A2504" t="s">
        <v>602</v>
      </c>
      <c r="B2504" t="s">
        <v>3940</v>
      </c>
      <c r="D2504" t="s">
        <v>3226</v>
      </c>
    </row>
    <row r="2505" spans="1:4" hidden="1" x14ac:dyDescent="0.3">
      <c r="A2505" t="s">
        <v>3228</v>
      </c>
      <c r="B2505" t="s">
        <v>3940</v>
      </c>
      <c r="D2505" t="s">
        <v>3226</v>
      </c>
    </row>
    <row r="2506" spans="1:4" hidden="1" x14ac:dyDescent="0.3">
      <c r="A2506" t="s">
        <v>1222</v>
      </c>
      <c r="B2506" t="s">
        <v>3940</v>
      </c>
      <c r="D2506" t="s">
        <v>3226</v>
      </c>
    </row>
    <row r="2507" spans="1:4" hidden="1" x14ac:dyDescent="0.3">
      <c r="A2507" t="s">
        <v>3229</v>
      </c>
      <c r="B2507" t="s">
        <v>3940</v>
      </c>
      <c r="D2507" t="s">
        <v>3226</v>
      </c>
    </row>
    <row r="2508" spans="1:4" hidden="1" x14ac:dyDescent="0.3">
      <c r="A2508" t="s">
        <v>1244</v>
      </c>
      <c r="B2508" t="s">
        <v>3940</v>
      </c>
      <c r="D2508" t="s">
        <v>3226</v>
      </c>
    </row>
    <row r="2509" spans="1:4" hidden="1" x14ac:dyDescent="0.3">
      <c r="A2509" t="s">
        <v>1239</v>
      </c>
      <c r="B2509" t="s">
        <v>3940</v>
      </c>
      <c r="D2509" t="s">
        <v>3226</v>
      </c>
    </row>
    <row r="2510" spans="1:4" hidden="1" x14ac:dyDescent="0.3">
      <c r="A2510" t="s">
        <v>581</v>
      </c>
      <c r="B2510" t="s">
        <v>3437</v>
      </c>
      <c r="D2510" t="s">
        <v>3226</v>
      </c>
    </row>
    <row r="2511" spans="1:4" hidden="1" x14ac:dyDescent="0.3">
      <c r="A2511" t="s">
        <v>652</v>
      </c>
      <c r="B2511" t="s">
        <v>3437</v>
      </c>
      <c r="D2511" t="s">
        <v>3226</v>
      </c>
    </row>
    <row r="2512" spans="1:4" hidden="1" x14ac:dyDescent="0.3">
      <c r="A2512" t="s">
        <v>3227</v>
      </c>
      <c r="B2512" t="s">
        <v>3437</v>
      </c>
      <c r="D2512" t="s">
        <v>3226</v>
      </c>
    </row>
    <row r="2513" spans="1:4" hidden="1" x14ac:dyDescent="0.3">
      <c r="A2513" t="s">
        <v>600</v>
      </c>
      <c r="B2513" t="s">
        <v>3437</v>
      </c>
      <c r="D2513" t="s">
        <v>3226</v>
      </c>
    </row>
    <row r="2514" spans="1:4" hidden="1" x14ac:dyDescent="0.3">
      <c r="A2514" t="s">
        <v>1236</v>
      </c>
      <c r="B2514" t="s">
        <v>3437</v>
      </c>
      <c r="D2514" t="s">
        <v>3226</v>
      </c>
    </row>
    <row r="2515" spans="1:4" hidden="1" x14ac:dyDescent="0.3">
      <c r="A2515" t="s">
        <v>602</v>
      </c>
      <c r="B2515" t="s">
        <v>3437</v>
      </c>
      <c r="D2515" t="s">
        <v>3226</v>
      </c>
    </row>
    <row r="2516" spans="1:4" hidden="1" x14ac:dyDescent="0.3">
      <c r="A2516" t="s">
        <v>3228</v>
      </c>
      <c r="B2516" t="s">
        <v>3437</v>
      </c>
      <c r="D2516" t="s">
        <v>3226</v>
      </c>
    </row>
    <row r="2517" spans="1:4" hidden="1" x14ac:dyDescent="0.3">
      <c r="A2517" t="s">
        <v>1222</v>
      </c>
      <c r="B2517" t="s">
        <v>3437</v>
      </c>
      <c r="D2517" t="s">
        <v>3226</v>
      </c>
    </row>
    <row r="2518" spans="1:4" hidden="1" x14ac:dyDescent="0.3">
      <c r="A2518" t="s">
        <v>3229</v>
      </c>
      <c r="B2518" t="s">
        <v>3437</v>
      </c>
      <c r="D2518" t="s">
        <v>3226</v>
      </c>
    </row>
    <row r="2519" spans="1:4" hidden="1" x14ac:dyDescent="0.3">
      <c r="A2519" t="s">
        <v>1244</v>
      </c>
      <c r="B2519" t="s">
        <v>3437</v>
      </c>
      <c r="D2519" t="s">
        <v>3226</v>
      </c>
    </row>
    <row r="2520" spans="1:4" hidden="1" x14ac:dyDescent="0.3">
      <c r="A2520" t="s">
        <v>1239</v>
      </c>
      <c r="B2520" t="s">
        <v>3437</v>
      </c>
      <c r="D2520" t="s">
        <v>3226</v>
      </c>
    </row>
    <row r="2521" spans="1:4" hidden="1" x14ac:dyDescent="0.3">
      <c r="A2521" t="s">
        <v>581</v>
      </c>
      <c r="B2521" t="s">
        <v>3438</v>
      </c>
      <c r="D2521" t="s">
        <v>3226</v>
      </c>
    </row>
    <row r="2522" spans="1:4" hidden="1" x14ac:dyDescent="0.3">
      <c r="A2522" t="s">
        <v>652</v>
      </c>
      <c r="B2522" t="s">
        <v>3438</v>
      </c>
      <c r="D2522" t="s">
        <v>3226</v>
      </c>
    </row>
    <row r="2523" spans="1:4" hidden="1" x14ac:dyDescent="0.3">
      <c r="A2523" t="s">
        <v>3227</v>
      </c>
      <c r="B2523" t="s">
        <v>3438</v>
      </c>
      <c r="D2523" t="s">
        <v>3226</v>
      </c>
    </row>
    <row r="2524" spans="1:4" hidden="1" x14ac:dyDescent="0.3">
      <c r="A2524" t="s">
        <v>600</v>
      </c>
      <c r="B2524" t="s">
        <v>3438</v>
      </c>
      <c r="D2524" t="s">
        <v>3226</v>
      </c>
    </row>
    <row r="2525" spans="1:4" hidden="1" x14ac:dyDescent="0.3">
      <c r="A2525" t="s">
        <v>1236</v>
      </c>
      <c r="B2525" t="s">
        <v>3438</v>
      </c>
      <c r="D2525" t="s">
        <v>3226</v>
      </c>
    </row>
    <row r="2526" spans="1:4" hidden="1" x14ac:dyDescent="0.3">
      <c r="A2526" t="s">
        <v>602</v>
      </c>
      <c r="B2526" t="s">
        <v>3438</v>
      </c>
      <c r="D2526" t="s">
        <v>3226</v>
      </c>
    </row>
    <row r="2527" spans="1:4" hidden="1" x14ac:dyDescent="0.3">
      <c r="A2527" t="s">
        <v>3228</v>
      </c>
      <c r="B2527" t="s">
        <v>3438</v>
      </c>
      <c r="D2527" t="s">
        <v>3226</v>
      </c>
    </row>
    <row r="2528" spans="1:4" hidden="1" x14ac:dyDescent="0.3">
      <c r="A2528" t="s">
        <v>1222</v>
      </c>
      <c r="B2528" t="s">
        <v>3438</v>
      </c>
      <c r="D2528" t="s">
        <v>3226</v>
      </c>
    </row>
    <row r="2529" spans="1:4" hidden="1" x14ac:dyDescent="0.3">
      <c r="A2529" t="s">
        <v>3229</v>
      </c>
      <c r="B2529" t="s">
        <v>3438</v>
      </c>
      <c r="D2529" t="s">
        <v>3226</v>
      </c>
    </row>
    <row r="2530" spans="1:4" hidden="1" x14ac:dyDescent="0.3">
      <c r="A2530" t="s">
        <v>1244</v>
      </c>
      <c r="B2530" t="s">
        <v>3438</v>
      </c>
      <c r="D2530" t="s">
        <v>3226</v>
      </c>
    </row>
    <row r="2531" spans="1:4" hidden="1" x14ac:dyDescent="0.3">
      <c r="A2531" t="s">
        <v>1239</v>
      </c>
      <c r="B2531" t="s">
        <v>3438</v>
      </c>
      <c r="D2531" t="s">
        <v>3226</v>
      </c>
    </row>
    <row r="2532" spans="1:4" hidden="1" x14ac:dyDescent="0.3">
      <c r="A2532" t="s">
        <v>581</v>
      </c>
      <c r="B2532" t="s">
        <v>3439</v>
      </c>
      <c r="D2532" t="s">
        <v>3226</v>
      </c>
    </row>
    <row r="2533" spans="1:4" hidden="1" x14ac:dyDescent="0.3">
      <c r="A2533" t="s">
        <v>652</v>
      </c>
      <c r="B2533" t="s">
        <v>3439</v>
      </c>
      <c r="D2533" t="s">
        <v>3226</v>
      </c>
    </row>
    <row r="2534" spans="1:4" hidden="1" x14ac:dyDescent="0.3">
      <c r="A2534" t="s">
        <v>3227</v>
      </c>
      <c r="B2534" t="s">
        <v>3439</v>
      </c>
      <c r="D2534" t="s">
        <v>3226</v>
      </c>
    </row>
    <row r="2535" spans="1:4" hidden="1" x14ac:dyDescent="0.3">
      <c r="A2535" t="s">
        <v>600</v>
      </c>
      <c r="B2535" t="s">
        <v>3439</v>
      </c>
      <c r="D2535" t="s">
        <v>3226</v>
      </c>
    </row>
    <row r="2536" spans="1:4" hidden="1" x14ac:dyDescent="0.3">
      <c r="A2536" t="s">
        <v>1236</v>
      </c>
      <c r="B2536" t="s">
        <v>3439</v>
      </c>
      <c r="D2536" t="s">
        <v>3226</v>
      </c>
    </row>
    <row r="2537" spans="1:4" hidden="1" x14ac:dyDescent="0.3">
      <c r="A2537" t="s">
        <v>602</v>
      </c>
      <c r="B2537" t="s">
        <v>3439</v>
      </c>
      <c r="D2537" t="s">
        <v>3226</v>
      </c>
    </row>
    <row r="2538" spans="1:4" hidden="1" x14ac:dyDescent="0.3">
      <c r="A2538" t="s">
        <v>3228</v>
      </c>
      <c r="B2538" t="s">
        <v>3439</v>
      </c>
      <c r="D2538" t="s">
        <v>3226</v>
      </c>
    </row>
    <row r="2539" spans="1:4" hidden="1" x14ac:dyDescent="0.3">
      <c r="A2539" t="s">
        <v>1222</v>
      </c>
      <c r="B2539" t="s">
        <v>3439</v>
      </c>
      <c r="D2539" t="s">
        <v>3226</v>
      </c>
    </row>
    <row r="2540" spans="1:4" hidden="1" x14ac:dyDescent="0.3">
      <c r="A2540" t="s">
        <v>3229</v>
      </c>
      <c r="B2540" t="s">
        <v>3439</v>
      </c>
      <c r="D2540" t="s">
        <v>3226</v>
      </c>
    </row>
    <row r="2541" spans="1:4" hidden="1" x14ac:dyDescent="0.3">
      <c r="A2541" t="s">
        <v>1244</v>
      </c>
      <c r="B2541" t="s">
        <v>3439</v>
      </c>
      <c r="D2541" t="s">
        <v>3226</v>
      </c>
    </row>
    <row r="2542" spans="1:4" hidden="1" x14ac:dyDescent="0.3">
      <c r="A2542" t="s">
        <v>1239</v>
      </c>
      <c r="B2542" t="s">
        <v>3439</v>
      </c>
      <c r="D2542" t="s">
        <v>3226</v>
      </c>
    </row>
    <row r="2543" spans="1:4" hidden="1" x14ac:dyDescent="0.3">
      <c r="A2543" t="s">
        <v>581</v>
      </c>
      <c r="B2543" t="s">
        <v>3941</v>
      </c>
      <c r="D2543" t="s">
        <v>3226</v>
      </c>
    </row>
    <row r="2544" spans="1:4" hidden="1" x14ac:dyDescent="0.3">
      <c r="A2544" t="s">
        <v>652</v>
      </c>
      <c r="B2544" t="s">
        <v>3941</v>
      </c>
      <c r="D2544" t="s">
        <v>3226</v>
      </c>
    </row>
    <row r="2545" spans="1:4" hidden="1" x14ac:dyDescent="0.3">
      <c r="A2545" t="s">
        <v>3227</v>
      </c>
      <c r="B2545" t="s">
        <v>3941</v>
      </c>
      <c r="D2545" t="s">
        <v>3226</v>
      </c>
    </row>
    <row r="2546" spans="1:4" hidden="1" x14ac:dyDescent="0.3">
      <c r="A2546" t="s">
        <v>600</v>
      </c>
      <c r="B2546" t="s">
        <v>3941</v>
      </c>
      <c r="D2546" t="s">
        <v>3226</v>
      </c>
    </row>
    <row r="2547" spans="1:4" hidden="1" x14ac:dyDescent="0.3">
      <c r="A2547" t="s">
        <v>1236</v>
      </c>
      <c r="B2547" t="s">
        <v>3941</v>
      </c>
      <c r="D2547" t="s">
        <v>3226</v>
      </c>
    </row>
    <row r="2548" spans="1:4" hidden="1" x14ac:dyDescent="0.3">
      <c r="A2548" t="s">
        <v>602</v>
      </c>
      <c r="B2548" t="s">
        <v>3941</v>
      </c>
      <c r="D2548" t="s">
        <v>3226</v>
      </c>
    </row>
    <row r="2549" spans="1:4" hidden="1" x14ac:dyDescent="0.3">
      <c r="A2549" t="s">
        <v>3228</v>
      </c>
      <c r="B2549" t="s">
        <v>3941</v>
      </c>
      <c r="D2549" t="s">
        <v>3226</v>
      </c>
    </row>
    <row r="2550" spans="1:4" hidden="1" x14ac:dyDescent="0.3">
      <c r="A2550" t="s">
        <v>1222</v>
      </c>
      <c r="B2550" t="s">
        <v>3941</v>
      </c>
      <c r="D2550" t="s">
        <v>3226</v>
      </c>
    </row>
    <row r="2551" spans="1:4" hidden="1" x14ac:dyDescent="0.3">
      <c r="A2551" t="s">
        <v>3229</v>
      </c>
      <c r="B2551" t="s">
        <v>3941</v>
      </c>
      <c r="D2551" t="s">
        <v>3226</v>
      </c>
    </row>
    <row r="2552" spans="1:4" hidden="1" x14ac:dyDescent="0.3">
      <c r="A2552" t="s">
        <v>1244</v>
      </c>
      <c r="B2552" t="s">
        <v>3941</v>
      </c>
      <c r="D2552" t="s">
        <v>3226</v>
      </c>
    </row>
    <row r="2553" spans="1:4" hidden="1" x14ac:dyDescent="0.3">
      <c r="A2553" t="s">
        <v>1239</v>
      </c>
      <c r="B2553" t="s">
        <v>3941</v>
      </c>
      <c r="D2553" t="s">
        <v>3226</v>
      </c>
    </row>
    <row r="2554" spans="1:4" hidden="1" x14ac:dyDescent="0.3">
      <c r="A2554" t="s">
        <v>581</v>
      </c>
      <c r="B2554" t="s">
        <v>3440</v>
      </c>
      <c r="D2554" t="s">
        <v>3226</v>
      </c>
    </row>
    <row r="2555" spans="1:4" hidden="1" x14ac:dyDescent="0.3">
      <c r="A2555" t="s">
        <v>652</v>
      </c>
      <c r="B2555" t="s">
        <v>3440</v>
      </c>
      <c r="D2555" t="s">
        <v>3226</v>
      </c>
    </row>
    <row r="2556" spans="1:4" hidden="1" x14ac:dyDescent="0.3">
      <c r="A2556" t="s">
        <v>3227</v>
      </c>
      <c r="B2556" t="s">
        <v>3440</v>
      </c>
      <c r="D2556" t="s">
        <v>3226</v>
      </c>
    </row>
    <row r="2557" spans="1:4" hidden="1" x14ac:dyDescent="0.3">
      <c r="A2557" t="s">
        <v>600</v>
      </c>
      <c r="B2557" t="s">
        <v>3440</v>
      </c>
      <c r="D2557" t="s">
        <v>3226</v>
      </c>
    </row>
    <row r="2558" spans="1:4" hidden="1" x14ac:dyDescent="0.3">
      <c r="A2558" t="s">
        <v>1236</v>
      </c>
      <c r="B2558" t="s">
        <v>3440</v>
      </c>
      <c r="D2558" t="s">
        <v>3226</v>
      </c>
    </row>
    <row r="2559" spans="1:4" hidden="1" x14ac:dyDescent="0.3">
      <c r="A2559" t="s">
        <v>602</v>
      </c>
      <c r="B2559" t="s">
        <v>3440</v>
      </c>
      <c r="D2559" t="s">
        <v>3226</v>
      </c>
    </row>
    <row r="2560" spans="1:4" hidden="1" x14ac:dyDescent="0.3">
      <c r="A2560" t="s">
        <v>3228</v>
      </c>
      <c r="B2560" t="s">
        <v>3440</v>
      </c>
      <c r="D2560" t="s">
        <v>3226</v>
      </c>
    </row>
    <row r="2561" spans="1:4" hidden="1" x14ac:dyDescent="0.3">
      <c r="A2561" t="s">
        <v>1222</v>
      </c>
      <c r="B2561" t="s">
        <v>3440</v>
      </c>
      <c r="D2561" t="s">
        <v>3226</v>
      </c>
    </row>
    <row r="2562" spans="1:4" hidden="1" x14ac:dyDescent="0.3">
      <c r="A2562" t="s">
        <v>3229</v>
      </c>
      <c r="B2562" t="s">
        <v>3440</v>
      </c>
      <c r="D2562" t="s">
        <v>3226</v>
      </c>
    </row>
    <row r="2563" spans="1:4" hidden="1" x14ac:dyDescent="0.3">
      <c r="A2563" t="s">
        <v>1244</v>
      </c>
      <c r="B2563" t="s">
        <v>3440</v>
      </c>
      <c r="D2563" t="s">
        <v>3226</v>
      </c>
    </row>
    <row r="2564" spans="1:4" hidden="1" x14ac:dyDescent="0.3">
      <c r="A2564" t="s">
        <v>1239</v>
      </c>
      <c r="B2564" t="s">
        <v>3440</v>
      </c>
      <c r="D2564" t="s">
        <v>3226</v>
      </c>
    </row>
    <row r="2565" spans="1:4" hidden="1" x14ac:dyDescent="0.3">
      <c r="A2565" t="s">
        <v>581</v>
      </c>
      <c r="B2565" t="s">
        <v>3441</v>
      </c>
      <c r="D2565" t="s">
        <v>3226</v>
      </c>
    </row>
    <row r="2566" spans="1:4" hidden="1" x14ac:dyDescent="0.3">
      <c r="A2566" t="s">
        <v>652</v>
      </c>
      <c r="B2566" t="s">
        <v>3441</v>
      </c>
      <c r="D2566" t="s">
        <v>3226</v>
      </c>
    </row>
    <row r="2567" spans="1:4" hidden="1" x14ac:dyDescent="0.3">
      <c r="A2567" t="s">
        <v>3227</v>
      </c>
      <c r="B2567" t="s">
        <v>3441</v>
      </c>
      <c r="D2567" t="s">
        <v>3226</v>
      </c>
    </row>
    <row r="2568" spans="1:4" hidden="1" x14ac:dyDescent="0.3">
      <c r="A2568" t="s">
        <v>600</v>
      </c>
      <c r="B2568" t="s">
        <v>3441</v>
      </c>
      <c r="D2568" t="s">
        <v>3226</v>
      </c>
    </row>
    <row r="2569" spans="1:4" hidden="1" x14ac:dyDescent="0.3">
      <c r="A2569" t="s">
        <v>1236</v>
      </c>
      <c r="B2569" t="s">
        <v>3441</v>
      </c>
      <c r="D2569" t="s">
        <v>3226</v>
      </c>
    </row>
    <row r="2570" spans="1:4" hidden="1" x14ac:dyDescent="0.3">
      <c r="A2570" t="s">
        <v>602</v>
      </c>
      <c r="B2570" t="s">
        <v>3441</v>
      </c>
      <c r="D2570" t="s">
        <v>3226</v>
      </c>
    </row>
    <row r="2571" spans="1:4" hidden="1" x14ac:dyDescent="0.3">
      <c r="A2571" t="s">
        <v>3228</v>
      </c>
      <c r="B2571" t="s">
        <v>3441</v>
      </c>
      <c r="D2571" t="s">
        <v>3226</v>
      </c>
    </row>
    <row r="2572" spans="1:4" hidden="1" x14ac:dyDescent="0.3">
      <c r="A2572" t="s">
        <v>1222</v>
      </c>
      <c r="B2572" t="s">
        <v>3441</v>
      </c>
      <c r="D2572" t="s">
        <v>3226</v>
      </c>
    </row>
    <row r="2573" spans="1:4" hidden="1" x14ac:dyDescent="0.3">
      <c r="A2573" t="s">
        <v>3229</v>
      </c>
      <c r="B2573" t="s">
        <v>3441</v>
      </c>
      <c r="D2573" t="s">
        <v>3226</v>
      </c>
    </row>
    <row r="2574" spans="1:4" hidden="1" x14ac:dyDescent="0.3">
      <c r="A2574" t="s">
        <v>1244</v>
      </c>
      <c r="B2574" t="s">
        <v>3441</v>
      </c>
      <c r="D2574" t="s">
        <v>3226</v>
      </c>
    </row>
    <row r="2575" spans="1:4" hidden="1" x14ac:dyDescent="0.3">
      <c r="A2575" t="s">
        <v>1239</v>
      </c>
      <c r="B2575" t="s">
        <v>3441</v>
      </c>
      <c r="D2575" t="s">
        <v>3226</v>
      </c>
    </row>
    <row r="2576" spans="1:4" hidden="1" x14ac:dyDescent="0.3">
      <c r="A2576" t="s">
        <v>581</v>
      </c>
      <c r="B2576" t="s">
        <v>3442</v>
      </c>
      <c r="D2576" t="s">
        <v>3226</v>
      </c>
    </row>
    <row r="2577" spans="1:4" hidden="1" x14ac:dyDescent="0.3">
      <c r="A2577" t="s">
        <v>652</v>
      </c>
      <c r="B2577" t="s">
        <v>3442</v>
      </c>
      <c r="D2577" t="s">
        <v>3226</v>
      </c>
    </row>
    <row r="2578" spans="1:4" hidden="1" x14ac:dyDescent="0.3">
      <c r="A2578" t="s">
        <v>3227</v>
      </c>
      <c r="B2578" t="s">
        <v>3442</v>
      </c>
      <c r="D2578" t="s">
        <v>3226</v>
      </c>
    </row>
    <row r="2579" spans="1:4" hidden="1" x14ac:dyDescent="0.3">
      <c r="A2579" t="s">
        <v>600</v>
      </c>
      <c r="B2579" t="s">
        <v>3442</v>
      </c>
      <c r="D2579" t="s">
        <v>3226</v>
      </c>
    </row>
    <row r="2580" spans="1:4" hidden="1" x14ac:dyDescent="0.3">
      <c r="A2580" t="s">
        <v>1236</v>
      </c>
      <c r="B2580" t="s">
        <v>3442</v>
      </c>
      <c r="D2580" t="s">
        <v>3226</v>
      </c>
    </row>
    <row r="2581" spans="1:4" hidden="1" x14ac:dyDescent="0.3">
      <c r="A2581" t="s">
        <v>602</v>
      </c>
      <c r="B2581" t="s">
        <v>3442</v>
      </c>
      <c r="D2581" t="s">
        <v>3226</v>
      </c>
    </row>
    <row r="2582" spans="1:4" hidden="1" x14ac:dyDescent="0.3">
      <c r="A2582" t="s">
        <v>3228</v>
      </c>
      <c r="B2582" t="s">
        <v>3442</v>
      </c>
      <c r="D2582" t="s">
        <v>3226</v>
      </c>
    </row>
    <row r="2583" spans="1:4" hidden="1" x14ac:dyDescent="0.3">
      <c r="A2583" t="s">
        <v>1222</v>
      </c>
      <c r="B2583" t="s">
        <v>3442</v>
      </c>
      <c r="D2583" t="s">
        <v>3226</v>
      </c>
    </row>
    <row r="2584" spans="1:4" hidden="1" x14ac:dyDescent="0.3">
      <c r="A2584" t="s">
        <v>3229</v>
      </c>
      <c r="B2584" t="s">
        <v>3442</v>
      </c>
      <c r="D2584" t="s">
        <v>3226</v>
      </c>
    </row>
    <row r="2585" spans="1:4" hidden="1" x14ac:dyDescent="0.3">
      <c r="A2585" t="s">
        <v>1244</v>
      </c>
      <c r="B2585" t="s">
        <v>3442</v>
      </c>
      <c r="D2585" t="s">
        <v>3226</v>
      </c>
    </row>
    <row r="2586" spans="1:4" hidden="1" x14ac:dyDescent="0.3">
      <c r="A2586" t="s">
        <v>1239</v>
      </c>
      <c r="B2586" t="s">
        <v>3442</v>
      </c>
      <c r="D2586" t="s">
        <v>3226</v>
      </c>
    </row>
    <row r="2587" spans="1:4" x14ac:dyDescent="0.3">
      <c r="A2587" t="s">
        <v>3443</v>
      </c>
      <c r="B2587" t="s">
        <v>3444</v>
      </c>
      <c r="D2587" t="s">
        <v>581</v>
      </c>
    </row>
    <row r="2588" spans="1:4" x14ac:dyDescent="0.3">
      <c r="A2588" t="s">
        <v>589</v>
      </c>
      <c r="B2588" t="s">
        <v>3444</v>
      </c>
      <c r="D2588" t="s">
        <v>581</v>
      </c>
    </row>
    <row r="2589" spans="1:4" x14ac:dyDescent="0.3">
      <c r="A2589" t="s">
        <v>3443</v>
      </c>
      <c r="B2589" t="s">
        <v>3445</v>
      </c>
      <c r="D2589" t="s">
        <v>581</v>
      </c>
    </row>
    <row r="2590" spans="1:4" x14ac:dyDescent="0.3">
      <c r="A2590" t="s">
        <v>589</v>
      </c>
      <c r="B2590" t="s">
        <v>3445</v>
      </c>
      <c r="D2590" t="s">
        <v>581</v>
      </c>
    </row>
    <row r="2591" spans="1:4" x14ac:dyDescent="0.3">
      <c r="A2591" t="s">
        <v>3443</v>
      </c>
      <c r="B2591" t="s">
        <v>3446</v>
      </c>
      <c r="D2591" t="s">
        <v>581</v>
      </c>
    </row>
    <row r="2592" spans="1:4" x14ac:dyDescent="0.3">
      <c r="A2592" t="s">
        <v>589</v>
      </c>
      <c r="B2592" t="s">
        <v>3446</v>
      </c>
      <c r="D2592" t="s">
        <v>581</v>
      </c>
    </row>
    <row r="2593" spans="1:4" x14ac:dyDescent="0.3">
      <c r="A2593" t="s">
        <v>3443</v>
      </c>
      <c r="B2593" t="s">
        <v>3447</v>
      </c>
      <c r="D2593" t="s">
        <v>581</v>
      </c>
    </row>
    <row r="2594" spans="1:4" x14ac:dyDescent="0.3">
      <c r="A2594" t="s">
        <v>589</v>
      </c>
      <c r="B2594" t="s">
        <v>3447</v>
      </c>
      <c r="D2594" t="s">
        <v>581</v>
      </c>
    </row>
    <row r="2595" spans="1:4" x14ac:dyDescent="0.3">
      <c r="A2595" t="s">
        <v>3443</v>
      </c>
      <c r="B2595" t="s">
        <v>3448</v>
      </c>
      <c r="D2595" t="s">
        <v>581</v>
      </c>
    </row>
    <row r="2596" spans="1:4" x14ac:dyDescent="0.3">
      <c r="A2596" t="s">
        <v>589</v>
      </c>
      <c r="B2596" t="s">
        <v>3448</v>
      </c>
      <c r="D2596" t="s">
        <v>581</v>
      </c>
    </row>
    <row r="2597" spans="1:4" x14ac:dyDescent="0.3">
      <c r="A2597" t="s">
        <v>3443</v>
      </c>
      <c r="B2597" t="s">
        <v>3449</v>
      </c>
      <c r="D2597" t="s">
        <v>581</v>
      </c>
    </row>
    <row r="2598" spans="1:4" x14ac:dyDescent="0.3">
      <c r="A2598" t="s">
        <v>589</v>
      </c>
      <c r="B2598" t="s">
        <v>3449</v>
      </c>
      <c r="D2598" t="s">
        <v>581</v>
      </c>
    </row>
    <row r="2599" spans="1:4" x14ac:dyDescent="0.3">
      <c r="A2599" t="s">
        <v>3443</v>
      </c>
      <c r="B2599" t="s">
        <v>3450</v>
      </c>
      <c r="D2599" t="s">
        <v>581</v>
      </c>
    </row>
    <row r="2600" spans="1:4" x14ac:dyDescent="0.3">
      <c r="A2600" t="s">
        <v>589</v>
      </c>
      <c r="B2600" t="s">
        <v>3450</v>
      </c>
      <c r="D2600" t="s">
        <v>581</v>
      </c>
    </row>
    <row r="2601" spans="1:4" x14ac:dyDescent="0.3">
      <c r="A2601" t="s">
        <v>3443</v>
      </c>
      <c r="B2601" t="s">
        <v>3451</v>
      </c>
      <c r="D2601" t="s">
        <v>581</v>
      </c>
    </row>
    <row r="2602" spans="1:4" x14ac:dyDescent="0.3">
      <c r="A2602" t="s">
        <v>589</v>
      </c>
      <c r="B2602" t="s">
        <v>3451</v>
      </c>
      <c r="D2602" t="s">
        <v>581</v>
      </c>
    </row>
    <row r="2603" spans="1:4" x14ac:dyDescent="0.3">
      <c r="A2603" t="s">
        <v>3443</v>
      </c>
      <c r="B2603" t="s">
        <v>3452</v>
      </c>
      <c r="D2603" t="s">
        <v>581</v>
      </c>
    </row>
    <row r="2604" spans="1:4" x14ac:dyDescent="0.3">
      <c r="A2604" t="s">
        <v>589</v>
      </c>
      <c r="B2604" t="s">
        <v>3452</v>
      </c>
      <c r="D2604" t="s">
        <v>581</v>
      </c>
    </row>
    <row r="2605" spans="1:4" x14ac:dyDescent="0.3">
      <c r="A2605" t="s">
        <v>3443</v>
      </c>
      <c r="B2605" t="s">
        <v>3453</v>
      </c>
      <c r="D2605" t="s">
        <v>581</v>
      </c>
    </row>
    <row r="2606" spans="1:4" x14ac:dyDescent="0.3">
      <c r="A2606" t="s">
        <v>589</v>
      </c>
      <c r="B2606" t="s">
        <v>3453</v>
      </c>
      <c r="D2606" t="s">
        <v>581</v>
      </c>
    </row>
    <row r="2607" spans="1:4" x14ac:dyDescent="0.3">
      <c r="A2607" t="s">
        <v>3443</v>
      </c>
      <c r="B2607" t="s">
        <v>3454</v>
      </c>
      <c r="D2607" t="s">
        <v>581</v>
      </c>
    </row>
    <row r="2608" spans="1:4" x14ac:dyDescent="0.3">
      <c r="A2608" t="s">
        <v>589</v>
      </c>
      <c r="B2608" t="s">
        <v>3454</v>
      </c>
      <c r="D2608" t="s">
        <v>581</v>
      </c>
    </row>
    <row r="2609" spans="1:4" x14ac:dyDescent="0.3">
      <c r="A2609" t="s">
        <v>3443</v>
      </c>
      <c r="B2609" t="s">
        <v>3455</v>
      </c>
      <c r="D2609" t="s">
        <v>581</v>
      </c>
    </row>
    <row r="2610" spans="1:4" x14ac:dyDescent="0.3">
      <c r="A2610" t="s">
        <v>589</v>
      </c>
      <c r="B2610" t="s">
        <v>3455</v>
      </c>
      <c r="D2610" t="s">
        <v>581</v>
      </c>
    </row>
    <row r="2611" spans="1:4" x14ac:dyDescent="0.3">
      <c r="A2611" t="s">
        <v>3443</v>
      </c>
      <c r="B2611" t="s">
        <v>3456</v>
      </c>
      <c r="D2611" t="s">
        <v>581</v>
      </c>
    </row>
    <row r="2612" spans="1:4" x14ac:dyDescent="0.3">
      <c r="A2612" t="s">
        <v>589</v>
      </c>
      <c r="B2612" t="s">
        <v>3456</v>
      </c>
      <c r="D2612" t="s">
        <v>581</v>
      </c>
    </row>
    <row r="2613" spans="1:4" x14ac:dyDescent="0.3">
      <c r="A2613" t="s">
        <v>3443</v>
      </c>
      <c r="B2613" t="s">
        <v>3457</v>
      </c>
      <c r="D2613" t="s">
        <v>581</v>
      </c>
    </row>
    <row r="2614" spans="1:4" x14ac:dyDescent="0.3">
      <c r="A2614" t="s">
        <v>589</v>
      </c>
      <c r="B2614" t="s">
        <v>3457</v>
      </c>
      <c r="D2614" t="s">
        <v>581</v>
      </c>
    </row>
    <row r="2615" spans="1:4" x14ac:dyDescent="0.3">
      <c r="A2615" t="s">
        <v>3443</v>
      </c>
      <c r="B2615" t="s">
        <v>3458</v>
      </c>
      <c r="D2615" t="s">
        <v>581</v>
      </c>
    </row>
    <row r="2616" spans="1:4" x14ac:dyDescent="0.3">
      <c r="A2616" t="s">
        <v>589</v>
      </c>
      <c r="B2616" t="s">
        <v>3458</v>
      </c>
      <c r="D2616" t="s">
        <v>581</v>
      </c>
    </row>
    <row r="2617" spans="1:4" x14ac:dyDescent="0.3">
      <c r="A2617" t="s">
        <v>3443</v>
      </c>
      <c r="B2617" t="s">
        <v>3459</v>
      </c>
      <c r="D2617" t="s">
        <v>581</v>
      </c>
    </row>
    <row r="2618" spans="1:4" x14ac:dyDescent="0.3">
      <c r="A2618" t="s">
        <v>589</v>
      </c>
      <c r="B2618" t="s">
        <v>3459</v>
      </c>
      <c r="D2618" t="s">
        <v>581</v>
      </c>
    </row>
    <row r="2619" spans="1:4" x14ac:dyDescent="0.3">
      <c r="A2619" t="s">
        <v>3443</v>
      </c>
      <c r="B2619" t="s">
        <v>3460</v>
      </c>
      <c r="D2619" t="s">
        <v>581</v>
      </c>
    </row>
    <row r="2620" spans="1:4" x14ac:dyDescent="0.3">
      <c r="A2620" t="s">
        <v>589</v>
      </c>
      <c r="B2620" t="s">
        <v>3460</v>
      </c>
      <c r="D2620" t="s">
        <v>581</v>
      </c>
    </row>
    <row r="2621" spans="1:4" x14ac:dyDescent="0.3">
      <c r="A2621" t="s">
        <v>3443</v>
      </c>
      <c r="B2621" t="s">
        <v>3461</v>
      </c>
      <c r="D2621" t="s">
        <v>581</v>
      </c>
    </row>
    <row r="2622" spans="1:4" x14ac:dyDescent="0.3">
      <c r="A2622" t="s">
        <v>589</v>
      </c>
      <c r="B2622" t="s">
        <v>3461</v>
      </c>
      <c r="D2622" t="s">
        <v>581</v>
      </c>
    </row>
    <row r="2623" spans="1:4" x14ac:dyDescent="0.3">
      <c r="A2623" t="s">
        <v>3443</v>
      </c>
      <c r="B2623" t="s">
        <v>3462</v>
      </c>
      <c r="D2623" t="s">
        <v>581</v>
      </c>
    </row>
    <row r="2624" spans="1:4" x14ac:dyDescent="0.3">
      <c r="A2624" t="s">
        <v>589</v>
      </c>
      <c r="B2624" t="s">
        <v>3462</v>
      </c>
      <c r="D2624" t="s">
        <v>581</v>
      </c>
    </row>
    <row r="2625" spans="1:4" x14ac:dyDescent="0.3">
      <c r="A2625" t="s">
        <v>3443</v>
      </c>
      <c r="B2625" t="s">
        <v>3463</v>
      </c>
      <c r="D2625" t="s">
        <v>581</v>
      </c>
    </row>
    <row r="2626" spans="1:4" x14ac:dyDescent="0.3">
      <c r="A2626" t="s">
        <v>589</v>
      </c>
      <c r="B2626" t="s">
        <v>3463</v>
      </c>
      <c r="D2626" t="s">
        <v>581</v>
      </c>
    </row>
    <row r="2627" spans="1:4" x14ac:dyDescent="0.3">
      <c r="A2627" t="s">
        <v>3443</v>
      </c>
      <c r="B2627" t="s">
        <v>3464</v>
      </c>
      <c r="D2627" t="s">
        <v>581</v>
      </c>
    </row>
    <row r="2628" spans="1:4" x14ac:dyDescent="0.3">
      <c r="A2628" t="s">
        <v>589</v>
      </c>
      <c r="B2628" t="s">
        <v>3464</v>
      </c>
      <c r="D2628" t="s">
        <v>581</v>
      </c>
    </row>
    <row r="2629" spans="1:4" x14ac:dyDescent="0.3">
      <c r="A2629" t="s">
        <v>3443</v>
      </c>
      <c r="B2629" t="s">
        <v>3465</v>
      </c>
      <c r="D2629" t="s">
        <v>581</v>
      </c>
    </row>
    <row r="2630" spans="1:4" x14ac:dyDescent="0.3">
      <c r="A2630" t="s">
        <v>589</v>
      </c>
      <c r="B2630" t="s">
        <v>3465</v>
      </c>
      <c r="D2630" t="s">
        <v>581</v>
      </c>
    </row>
    <row r="2631" spans="1:4" x14ac:dyDescent="0.3">
      <c r="A2631" t="s">
        <v>3443</v>
      </c>
      <c r="B2631" t="s">
        <v>3466</v>
      </c>
      <c r="D2631" t="s">
        <v>581</v>
      </c>
    </row>
    <row r="2632" spans="1:4" x14ac:dyDescent="0.3">
      <c r="A2632" t="s">
        <v>589</v>
      </c>
      <c r="B2632" t="s">
        <v>3466</v>
      </c>
      <c r="D2632" t="s">
        <v>581</v>
      </c>
    </row>
    <row r="2633" spans="1:4" x14ac:dyDescent="0.3">
      <c r="A2633" t="s">
        <v>3443</v>
      </c>
      <c r="B2633" t="s">
        <v>3467</v>
      </c>
      <c r="D2633" t="s">
        <v>581</v>
      </c>
    </row>
    <row r="2634" spans="1:4" x14ac:dyDescent="0.3">
      <c r="A2634" t="s">
        <v>589</v>
      </c>
      <c r="B2634" t="s">
        <v>3467</v>
      </c>
      <c r="D2634" t="s">
        <v>581</v>
      </c>
    </row>
    <row r="2635" spans="1:4" x14ac:dyDescent="0.3">
      <c r="A2635" t="s">
        <v>3443</v>
      </c>
      <c r="B2635" t="s">
        <v>3468</v>
      </c>
      <c r="D2635" t="s">
        <v>581</v>
      </c>
    </row>
    <row r="2636" spans="1:4" x14ac:dyDescent="0.3">
      <c r="A2636" t="s">
        <v>589</v>
      </c>
      <c r="B2636" t="s">
        <v>3468</v>
      </c>
      <c r="D2636" t="s">
        <v>581</v>
      </c>
    </row>
    <row r="2637" spans="1:4" x14ac:dyDescent="0.3">
      <c r="A2637" t="s">
        <v>3443</v>
      </c>
      <c r="B2637" t="s">
        <v>3469</v>
      </c>
      <c r="D2637" t="s">
        <v>581</v>
      </c>
    </row>
    <row r="2638" spans="1:4" x14ac:dyDescent="0.3">
      <c r="A2638" t="s">
        <v>589</v>
      </c>
      <c r="B2638" t="s">
        <v>3469</v>
      </c>
      <c r="D2638" t="s">
        <v>581</v>
      </c>
    </row>
    <row r="2639" spans="1:4" x14ac:dyDescent="0.3">
      <c r="A2639" t="s">
        <v>3443</v>
      </c>
      <c r="B2639" t="s">
        <v>3470</v>
      </c>
      <c r="D2639" t="s">
        <v>581</v>
      </c>
    </row>
    <row r="2640" spans="1:4" x14ac:dyDescent="0.3">
      <c r="A2640" t="s">
        <v>589</v>
      </c>
      <c r="B2640" t="s">
        <v>3470</v>
      </c>
      <c r="D2640" t="s">
        <v>581</v>
      </c>
    </row>
    <row r="2641" spans="1:4" x14ac:dyDescent="0.3">
      <c r="A2641" t="s">
        <v>3443</v>
      </c>
      <c r="B2641" t="s">
        <v>3471</v>
      </c>
      <c r="D2641" t="s">
        <v>581</v>
      </c>
    </row>
    <row r="2642" spans="1:4" x14ac:dyDescent="0.3">
      <c r="A2642" t="s">
        <v>589</v>
      </c>
      <c r="B2642" t="s">
        <v>3471</v>
      </c>
      <c r="D2642" t="s">
        <v>581</v>
      </c>
    </row>
    <row r="2643" spans="1:4" x14ac:dyDescent="0.3">
      <c r="A2643" t="s">
        <v>3443</v>
      </c>
      <c r="B2643" t="s">
        <v>3472</v>
      </c>
      <c r="D2643" t="s">
        <v>581</v>
      </c>
    </row>
    <row r="2644" spans="1:4" x14ac:dyDescent="0.3">
      <c r="A2644" t="s">
        <v>589</v>
      </c>
      <c r="B2644" t="s">
        <v>3472</v>
      </c>
      <c r="D2644" t="s">
        <v>581</v>
      </c>
    </row>
    <row r="2645" spans="1:4" x14ac:dyDescent="0.3">
      <c r="A2645" t="s">
        <v>3443</v>
      </c>
      <c r="B2645" t="s">
        <v>3473</v>
      </c>
      <c r="D2645" t="s">
        <v>581</v>
      </c>
    </row>
    <row r="2646" spans="1:4" x14ac:dyDescent="0.3">
      <c r="A2646" t="s">
        <v>589</v>
      </c>
      <c r="B2646" t="s">
        <v>3473</v>
      </c>
      <c r="D2646" t="s">
        <v>581</v>
      </c>
    </row>
    <row r="2647" spans="1:4" x14ac:dyDescent="0.3">
      <c r="A2647" t="s">
        <v>3443</v>
      </c>
      <c r="B2647" t="s">
        <v>3474</v>
      </c>
      <c r="D2647" t="s">
        <v>581</v>
      </c>
    </row>
    <row r="2648" spans="1:4" x14ac:dyDescent="0.3">
      <c r="A2648" t="s">
        <v>589</v>
      </c>
      <c r="B2648" t="s">
        <v>3474</v>
      </c>
      <c r="D2648" t="s">
        <v>581</v>
      </c>
    </row>
    <row r="2649" spans="1:4" x14ac:dyDescent="0.3">
      <c r="A2649" t="s">
        <v>3443</v>
      </c>
      <c r="B2649" t="s">
        <v>3475</v>
      </c>
      <c r="D2649" t="s">
        <v>581</v>
      </c>
    </row>
    <row r="2650" spans="1:4" x14ac:dyDescent="0.3">
      <c r="A2650" t="s">
        <v>589</v>
      </c>
      <c r="B2650" t="s">
        <v>3475</v>
      </c>
      <c r="D2650" t="s">
        <v>581</v>
      </c>
    </row>
    <row r="2651" spans="1:4" x14ac:dyDescent="0.3">
      <c r="A2651" t="s">
        <v>3443</v>
      </c>
      <c r="B2651" t="s">
        <v>3476</v>
      </c>
      <c r="D2651" t="s">
        <v>581</v>
      </c>
    </row>
    <row r="2652" spans="1:4" x14ac:dyDescent="0.3">
      <c r="A2652" t="s">
        <v>589</v>
      </c>
      <c r="B2652" t="s">
        <v>3476</v>
      </c>
      <c r="D2652" t="s">
        <v>581</v>
      </c>
    </row>
    <row r="2653" spans="1:4" x14ac:dyDescent="0.3">
      <c r="A2653" t="s">
        <v>3443</v>
      </c>
      <c r="B2653" t="s">
        <v>3477</v>
      </c>
      <c r="D2653" t="s">
        <v>581</v>
      </c>
    </row>
    <row r="2654" spans="1:4" x14ac:dyDescent="0.3">
      <c r="A2654" t="s">
        <v>589</v>
      </c>
      <c r="B2654" t="s">
        <v>3477</v>
      </c>
      <c r="D2654" t="s">
        <v>581</v>
      </c>
    </row>
    <row r="2655" spans="1:4" x14ac:dyDescent="0.3">
      <c r="A2655" t="s">
        <v>3443</v>
      </c>
      <c r="B2655" t="s">
        <v>3478</v>
      </c>
      <c r="D2655" t="s">
        <v>581</v>
      </c>
    </row>
    <row r="2656" spans="1:4" x14ac:dyDescent="0.3">
      <c r="A2656" t="s">
        <v>589</v>
      </c>
      <c r="B2656" t="s">
        <v>3478</v>
      </c>
      <c r="D2656" t="s">
        <v>581</v>
      </c>
    </row>
    <row r="2657" spans="1:4" x14ac:dyDescent="0.3">
      <c r="A2657" t="s">
        <v>3443</v>
      </c>
      <c r="B2657" t="s">
        <v>3479</v>
      </c>
      <c r="D2657" t="s">
        <v>581</v>
      </c>
    </row>
    <row r="2658" spans="1:4" x14ac:dyDescent="0.3">
      <c r="A2658" t="s">
        <v>589</v>
      </c>
      <c r="B2658" t="s">
        <v>3479</v>
      </c>
      <c r="D2658" t="s">
        <v>581</v>
      </c>
    </row>
    <row r="2659" spans="1:4" x14ac:dyDescent="0.3">
      <c r="A2659" t="s">
        <v>3443</v>
      </c>
      <c r="B2659" t="s">
        <v>3480</v>
      </c>
      <c r="D2659" t="s">
        <v>581</v>
      </c>
    </row>
    <row r="2660" spans="1:4" x14ac:dyDescent="0.3">
      <c r="A2660" t="s">
        <v>589</v>
      </c>
      <c r="B2660" t="s">
        <v>3480</v>
      </c>
      <c r="D2660" t="s">
        <v>581</v>
      </c>
    </row>
    <row r="2661" spans="1:4" x14ac:dyDescent="0.3">
      <c r="A2661" t="s">
        <v>3443</v>
      </c>
      <c r="B2661" t="s">
        <v>3481</v>
      </c>
      <c r="D2661" t="s">
        <v>581</v>
      </c>
    </row>
    <row r="2662" spans="1:4" x14ac:dyDescent="0.3">
      <c r="A2662" t="s">
        <v>589</v>
      </c>
      <c r="B2662" t="s">
        <v>3481</v>
      </c>
      <c r="D2662" t="s">
        <v>581</v>
      </c>
    </row>
    <row r="2663" spans="1:4" x14ac:dyDescent="0.3">
      <c r="A2663" t="s">
        <v>3443</v>
      </c>
      <c r="B2663" t="s">
        <v>3482</v>
      </c>
      <c r="D2663" t="s">
        <v>581</v>
      </c>
    </row>
    <row r="2664" spans="1:4" x14ac:dyDescent="0.3">
      <c r="A2664" t="s">
        <v>589</v>
      </c>
      <c r="B2664" t="s">
        <v>3482</v>
      </c>
      <c r="D2664" t="s">
        <v>581</v>
      </c>
    </row>
    <row r="2665" spans="1:4" x14ac:dyDescent="0.3">
      <c r="A2665" t="s">
        <v>3443</v>
      </c>
      <c r="B2665" t="s">
        <v>3483</v>
      </c>
      <c r="D2665" t="s">
        <v>581</v>
      </c>
    </row>
    <row r="2666" spans="1:4" x14ac:dyDescent="0.3">
      <c r="A2666" t="s">
        <v>589</v>
      </c>
      <c r="B2666" t="s">
        <v>3483</v>
      </c>
      <c r="D2666" t="s">
        <v>581</v>
      </c>
    </row>
    <row r="2667" spans="1:4" x14ac:dyDescent="0.3">
      <c r="A2667" t="s">
        <v>3443</v>
      </c>
      <c r="B2667" t="s">
        <v>3484</v>
      </c>
      <c r="D2667" t="s">
        <v>581</v>
      </c>
    </row>
    <row r="2668" spans="1:4" x14ac:dyDescent="0.3">
      <c r="A2668" t="s">
        <v>589</v>
      </c>
      <c r="B2668" t="s">
        <v>3484</v>
      </c>
      <c r="D2668" t="s">
        <v>581</v>
      </c>
    </row>
    <row r="2669" spans="1:4" x14ac:dyDescent="0.3">
      <c r="A2669" t="s">
        <v>3443</v>
      </c>
      <c r="B2669" t="s">
        <v>3485</v>
      </c>
      <c r="D2669" t="s">
        <v>581</v>
      </c>
    </row>
    <row r="2670" spans="1:4" x14ac:dyDescent="0.3">
      <c r="A2670" t="s">
        <v>589</v>
      </c>
      <c r="B2670" t="s">
        <v>3485</v>
      </c>
      <c r="D2670" t="s">
        <v>581</v>
      </c>
    </row>
    <row r="2671" spans="1:4" x14ac:dyDescent="0.3">
      <c r="A2671" t="s">
        <v>3443</v>
      </c>
      <c r="B2671" t="s">
        <v>3486</v>
      </c>
      <c r="D2671" t="s">
        <v>581</v>
      </c>
    </row>
    <row r="2672" spans="1:4" x14ac:dyDescent="0.3">
      <c r="A2672" t="s">
        <v>589</v>
      </c>
      <c r="B2672" t="s">
        <v>3486</v>
      </c>
      <c r="D2672" t="s">
        <v>581</v>
      </c>
    </row>
    <row r="2673" spans="1:4" x14ac:dyDescent="0.3">
      <c r="A2673" t="s">
        <v>3443</v>
      </c>
      <c r="B2673" t="s">
        <v>3487</v>
      </c>
      <c r="D2673" t="s">
        <v>581</v>
      </c>
    </row>
    <row r="2674" spans="1:4" x14ac:dyDescent="0.3">
      <c r="A2674" t="s">
        <v>589</v>
      </c>
      <c r="B2674" t="s">
        <v>3487</v>
      </c>
      <c r="D2674" t="s">
        <v>581</v>
      </c>
    </row>
    <row r="2675" spans="1:4" x14ac:dyDescent="0.3">
      <c r="A2675" t="s">
        <v>3443</v>
      </c>
      <c r="B2675" t="s">
        <v>3488</v>
      </c>
      <c r="D2675" t="s">
        <v>581</v>
      </c>
    </row>
    <row r="2676" spans="1:4" x14ac:dyDescent="0.3">
      <c r="A2676" t="s">
        <v>589</v>
      </c>
      <c r="B2676" t="s">
        <v>3488</v>
      </c>
      <c r="D2676" t="s">
        <v>581</v>
      </c>
    </row>
    <row r="2677" spans="1:4" x14ac:dyDescent="0.3">
      <c r="A2677" t="s">
        <v>3443</v>
      </c>
      <c r="B2677" t="s">
        <v>3489</v>
      </c>
      <c r="D2677" t="s">
        <v>581</v>
      </c>
    </row>
    <row r="2678" spans="1:4" x14ac:dyDescent="0.3">
      <c r="A2678" t="s">
        <v>589</v>
      </c>
      <c r="B2678" t="s">
        <v>3489</v>
      </c>
      <c r="D2678" t="s">
        <v>581</v>
      </c>
    </row>
    <row r="2679" spans="1:4" x14ac:dyDescent="0.3">
      <c r="A2679" t="s">
        <v>3443</v>
      </c>
      <c r="B2679" t="s">
        <v>3490</v>
      </c>
      <c r="D2679" t="s">
        <v>581</v>
      </c>
    </row>
    <row r="2680" spans="1:4" x14ac:dyDescent="0.3">
      <c r="A2680" t="s">
        <v>589</v>
      </c>
      <c r="B2680" t="s">
        <v>3490</v>
      </c>
      <c r="D2680" t="s">
        <v>581</v>
      </c>
    </row>
    <row r="2681" spans="1:4" x14ac:dyDescent="0.3">
      <c r="A2681" t="s">
        <v>3443</v>
      </c>
      <c r="B2681" t="s">
        <v>3491</v>
      </c>
      <c r="D2681" t="s">
        <v>581</v>
      </c>
    </row>
    <row r="2682" spans="1:4" x14ac:dyDescent="0.3">
      <c r="A2682" t="s">
        <v>589</v>
      </c>
      <c r="B2682" t="s">
        <v>3491</v>
      </c>
      <c r="D2682" t="s">
        <v>581</v>
      </c>
    </row>
    <row r="2683" spans="1:4" x14ac:dyDescent="0.3">
      <c r="A2683" t="s">
        <v>3443</v>
      </c>
      <c r="B2683" t="s">
        <v>3492</v>
      </c>
      <c r="D2683" t="s">
        <v>581</v>
      </c>
    </row>
    <row r="2684" spans="1:4" x14ac:dyDescent="0.3">
      <c r="A2684" t="s">
        <v>589</v>
      </c>
      <c r="B2684" t="s">
        <v>3492</v>
      </c>
      <c r="D2684" t="s">
        <v>581</v>
      </c>
    </row>
    <row r="2685" spans="1:4" x14ac:dyDescent="0.3">
      <c r="A2685" t="s">
        <v>3443</v>
      </c>
      <c r="B2685" t="s">
        <v>3493</v>
      </c>
      <c r="D2685" t="s">
        <v>581</v>
      </c>
    </row>
    <row r="2686" spans="1:4" x14ac:dyDescent="0.3">
      <c r="A2686" t="s">
        <v>589</v>
      </c>
      <c r="B2686" t="s">
        <v>3493</v>
      </c>
      <c r="D2686" t="s">
        <v>581</v>
      </c>
    </row>
    <row r="2687" spans="1:4" x14ac:dyDescent="0.3">
      <c r="A2687" t="s">
        <v>3443</v>
      </c>
      <c r="B2687" t="s">
        <v>3494</v>
      </c>
      <c r="D2687" t="s">
        <v>581</v>
      </c>
    </row>
    <row r="2688" spans="1:4" x14ac:dyDescent="0.3">
      <c r="A2688" t="s">
        <v>589</v>
      </c>
      <c r="B2688" t="s">
        <v>3494</v>
      </c>
      <c r="D2688" t="s">
        <v>581</v>
      </c>
    </row>
    <row r="2689" spans="1:4" x14ac:dyDescent="0.3">
      <c r="A2689" t="s">
        <v>3443</v>
      </c>
      <c r="B2689" t="s">
        <v>3495</v>
      </c>
      <c r="D2689" t="s">
        <v>581</v>
      </c>
    </row>
    <row r="2690" spans="1:4" x14ac:dyDescent="0.3">
      <c r="A2690" t="s">
        <v>589</v>
      </c>
      <c r="B2690" t="s">
        <v>3495</v>
      </c>
      <c r="D2690" t="s">
        <v>581</v>
      </c>
    </row>
    <row r="2691" spans="1:4" x14ac:dyDescent="0.3">
      <c r="A2691" t="s">
        <v>3443</v>
      </c>
      <c r="B2691" t="s">
        <v>3496</v>
      </c>
      <c r="D2691" t="s">
        <v>581</v>
      </c>
    </row>
    <row r="2692" spans="1:4" x14ac:dyDescent="0.3">
      <c r="A2692" t="s">
        <v>589</v>
      </c>
      <c r="B2692" t="s">
        <v>3496</v>
      </c>
      <c r="D2692" t="s">
        <v>581</v>
      </c>
    </row>
    <row r="2693" spans="1:4" x14ac:dyDescent="0.3">
      <c r="A2693" t="s">
        <v>3443</v>
      </c>
      <c r="B2693" t="s">
        <v>3497</v>
      </c>
      <c r="D2693" t="s">
        <v>581</v>
      </c>
    </row>
    <row r="2694" spans="1:4" x14ac:dyDescent="0.3">
      <c r="A2694" t="s">
        <v>589</v>
      </c>
      <c r="B2694" t="s">
        <v>3497</v>
      </c>
      <c r="D2694" t="s">
        <v>581</v>
      </c>
    </row>
    <row r="2695" spans="1:4" x14ac:dyDescent="0.3">
      <c r="A2695" t="s">
        <v>3443</v>
      </c>
      <c r="B2695" t="s">
        <v>3498</v>
      </c>
      <c r="D2695" t="s">
        <v>581</v>
      </c>
    </row>
    <row r="2696" spans="1:4" x14ac:dyDescent="0.3">
      <c r="A2696" t="s">
        <v>589</v>
      </c>
      <c r="B2696" t="s">
        <v>3498</v>
      </c>
      <c r="D2696" t="s">
        <v>581</v>
      </c>
    </row>
    <row r="2697" spans="1:4" x14ac:dyDescent="0.3">
      <c r="A2697" t="s">
        <v>3443</v>
      </c>
      <c r="B2697" t="s">
        <v>3499</v>
      </c>
      <c r="D2697" t="s">
        <v>581</v>
      </c>
    </row>
    <row r="2698" spans="1:4" x14ac:dyDescent="0.3">
      <c r="A2698" t="s">
        <v>589</v>
      </c>
      <c r="B2698" t="s">
        <v>3499</v>
      </c>
      <c r="D2698" t="s">
        <v>581</v>
      </c>
    </row>
    <row r="2699" spans="1:4" x14ac:dyDescent="0.3">
      <c r="A2699" t="s">
        <v>3443</v>
      </c>
      <c r="B2699" t="s">
        <v>3500</v>
      </c>
      <c r="D2699" t="s">
        <v>581</v>
      </c>
    </row>
    <row r="2700" spans="1:4" x14ac:dyDescent="0.3">
      <c r="A2700" t="s">
        <v>589</v>
      </c>
      <c r="B2700" t="s">
        <v>3500</v>
      </c>
      <c r="D2700" t="s">
        <v>581</v>
      </c>
    </row>
    <row r="2701" spans="1:4" x14ac:dyDescent="0.3">
      <c r="A2701" t="s">
        <v>3443</v>
      </c>
      <c r="B2701" t="s">
        <v>3501</v>
      </c>
      <c r="D2701" t="s">
        <v>581</v>
      </c>
    </row>
    <row r="2702" spans="1:4" x14ac:dyDescent="0.3">
      <c r="A2702" t="s">
        <v>589</v>
      </c>
      <c r="B2702" t="s">
        <v>3501</v>
      </c>
      <c r="D2702" t="s">
        <v>581</v>
      </c>
    </row>
    <row r="2703" spans="1:4" x14ac:dyDescent="0.3">
      <c r="A2703" t="s">
        <v>3443</v>
      </c>
      <c r="B2703" t="s">
        <v>3502</v>
      </c>
      <c r="D2703" t="s">
        <v>581</v>
      </c>
    </row>
    <row r="2704" spans="1:4" x14ac:dyDescent="0.3">
      <c r="A2704" t="s">
        <v>589</v>
      </c>
      <c r="B2704" t="s">
        <v>3502</v>
      </c>
      <c r="D2704" t="s">
        <v>581</v>
      </c>
    </row>
    <row r="2705" spans="1:4" x14ac:dyDescent="0.3">
      <c r="A2705" t="s">
        <v>3443</v>
      </c>
      <c r="B2705" t="s">
        <v>3503</v>
      </c>
      <c r="D2705" t="s">
        <v>581</v>
      </c>
    </row>
    <row r="2706" spans="1:4" x14ac:dyDescent="0.3">
      <c r="A2706" t="s">
        <v>589</v>
      </c>
      <c r="B2706" t="s">
        <v>3503</v>
      </c>
      <c r="D2706" t="s">
        <v>581</v>
      </c>
    </row>
    <row r="2707" spans="1:4" x14ac:dyDescent="0.3">
      <c r="A2707" t="s">
        <v>3443</v>
      </c>
      <c r="B2707" t="s">
        <v>3504</v>
      </c>
      <c r="D2707" t="s">
        <v>581</v>
      </c>
    </row>
    <row r="2708" spans="1:4" x14ac:dyDescent="0.3">
      <c r="A2708" t="s">
        <v>589</v>
      </c>
      <c r="B2708" t="s">
        <v>3504</v>
      </c>
      <c r="D2708" t="s">
        <v>581</v>
      </c>
    </row>
    <row r="2709" spans="1:4" x14ac:dyDescent="0.3">
      <c r="A2709" t="s">
        <v>3443</v>
      </c>
      <c r="B2709" t="s">
        <v>3505</v>
      </c>
      <c r="D2709" t="s">
        <v>581</v>
      </c>
    </row>
    <row r="2710" spans="1:4" x14ac:dyDescent="0.3">
      <c r="A2710" t="s">
        <v>589</v>
      </c>
      <c r="B2710" t="s">
        <v>3505</v>
      </c>
      <c r="D2710" t="s">
        <v>581</v>
      </c>
    </row>
    <row r="2711" spans="1:4" x14ac:dyDescent="0.3">
      <c r="A2711" t="s">
        <v>3443</v>
      </c>
      <c r="B2711" t="s">
        <v>3506</v>
      </c>
      <c r="D2711" t="s">
        <v>581</v>
      </c>
    </row>
    <row r="2712" spans="1:4" x14ac:dyDescent="0.3">
      <c r="A2712" t="s">
        <v>589</v>
      </c>
      <c r="B2712" t="s">
        <v>3506</v>
      </c>
      <c r="D2712" t="s">
        <v>581</v>
      </c>
    </row>
    <row r="2713" spans="1:4" x14ac:dyDescent="0.3">
      <c r="A2713" t="s">
        <v>3443</v>
      </c>
      <c r="B2713" t="s">
        <v>3507</v>
      </c>
      <c r="D2713" t="s">
        <v>581</v>
      </c>
    </row>
    <row r="2714" spans="1:4" x14ac:dyDescent="0.3">
      <c r="A2714" t="s">
        <v>589</v>
      </c>
      <c r="B2714" t="s">
        <v>3507</v>
      </c>
      <c r="D2714" t="s">
        <v>581</v>
      </c>
    </row>
    <row r="2715" spans="1:4" x14ac:dyDescent="0.3">
      <c r="A2715" t="s">
        <v>3443</v>
      </c>
      <c r="B2715" t="s">
        <v>3508</v>
      </c>
      <c r="D2715" t="s">
        <v>581</v>
      </c>
    </row>
    <row r="2716" spans="1:4" x14ac:dyDescent="0.3">
      <c r="A2716" t="s">
        <v>589</v>
      </c>
      <c r="B2716" t="s">
        <v>3508</v>
      </c>
      <c r="D2716" t="s">
        <v>581</v>
      </c>
    </row>
    <row r="2717" spans="1:4" x14ac:dyDescent="0.3">
      <c r="A2717" t="s">
        <v>3443</v>
      </c>
      <c r="B2717" t="s">
        <v>3509</v>
      </c>
      <c r="D2717" t="s">
        <v>581</v>
      </c>
    </row>
    <row r="2718" spans="1:4" x14ac:dyDescent="0.3">
      <c r="A2718" t="s">
        <v>589</v>
      </c>
      <c r="B2718" t="s">
        <v>3509</v>
      </c>
      <c r="D2718" t="s">
        <v>581</v>
      </c>
    </row>
    <row r="2719" spans="1:4" x14ac:dyDescent="0.3">
      <c r="A2719" t="s">
        <v>3443</v>
      </c>
      <c r="B2719" t="s">
        <v>3510</v>
      </c>
      <c r="D2719" t="s">
        <v>581</v>
      </c>
    </row>
    <row r="2720" spans="1:4" x14ac:dyDescent="0.3">
      <c r="A2720" t="s">
        <v>589</v>
      </c>
      <c r="B2720" t="s">
        <v>3510</v>
      </c>
      <c r="D2720" t="s">
        <v>581</v>
      </c>
    </row>
    <row r="2721" spans="1:4" x14ac:dyDescent="0.3">
      <c r="A2721" t="s">
        <v>3443</v>
      </c>
      <c r="B2721" t="s">
        <v>3511</v>
      </c>
      <c r="D2721" t="s">
        <v>581</v>
      </c>
    </row>
    <row r="2722" spans="1:4" x14ac:dyDescent="0.3">
      <c r="A2722" t="s">
        <v>589</v>
      </c>
      <c r="B2722" t="s">
        <v>3511</v>
      </c>
      <c r="D2722" t="s">
        <v>581</v>
      </c>
    </row>
    <row r="2723" spans="1:4" x14ac:dyDescent="0.3">
      <c r="A2723" t="s">
        <v>3443</v>
      </c>
      <c r="B2723" t="s">
        <v>3512</v>
      </c>
      <c r="D2723" t="s">
        <v>581</v>
      </c>
    </row>
    <row r="2724" spans="1:4" x14ac:dyDescent="0.3">
      <c r="A2724" t="s">
        <v>589</v>
      </c>
      <c r="B2724" t="s">
        <v>3512</v>
      </c>
      <c r="D2724" t="s">
        <v>581</v>
      </c>
    </row>
    <row r="2725" spans="1:4" x14ac:dyDescent="0.3">
      <c r="A2725" t="s">
        <v>3443</v>
      </c>
      <c r="B2725" t="s">
        <v>3513</v>
      </c>
      <c r="D2725" t="s">
        <v>581</v>
      </c>
    </row>
    <row r="2726" spans="1:4" x14ac:dyDescent="0.3">
      <c r="A2726" t="s">
        <v>589</v>
      </c>
      <c r="B2726" t="s">
        <v>3513</v>
      </c>
      <c r="D2726" t="s">
        <v>581</v>
      </c>
    </row>
    <row r="2727" spans="1:4" x14ac:dyDescent="0.3">
      <c r="A2727" t="s">
        <v>3443</v>
      </c>
      <c r="B2727" t="s">
        <v>3514</v>
      </c>
      <c r="D2727" t="s">
        <v>581</v>
      </c>
    </row>
    <row r="2728" spans="1:4" x14ac:dyDescent="0.3">
      <c r="A2728" t="s">
        <v>589</v>
      </c>
      <c r="B2728" t="s">
        <v>3514</v>
      </c>
      <c r="D2728" t="s">
        <v>581</v>
      </c>
    </row>
    <row r="2729" spans="1:4" x14ac:dyDescent="0.3">
      <c r="A2729" t="s">
        <v>3443</v>
      </c>
      <c r="B2729" t="s">
        <v>3515</v>
      </c>
      <c r="D2729" t="s">
        <v>581</v>
      </c>
    </row>
    <row r="2730" spans="1:4" x14ac:dyDescent="0.3">
      <c r="A2730" t="s">
        <v>589</v>
      </c>
      <c r="B2730" t="s">
        <v>3515</v>
      </c>
      <c r="D2730" t="s">
        <v>581</v>
      </c>
    </row>
    <row r="2731" spans="1:4" x14ac:dyDescent="0.3">
      <c r="A2731" t="s">
        <v>3443</v>
      </c>
      <c r="B2731" t="s">
        <v>3516</v>
      </c>
      <c r="D2731" t="s">
        <v>581</v>
      </c>
    </row>
    <row r="2732" spans="1:4" x14ac:dyDescent="0.3">
      <c r="A2732" t="s">
        <v>589</v>
      </c>
      <c r="B2732" t="s">
        <v>3516</v>
      </c>
      <c r="D2732" t="s">
        <v>581</v>
      </c>
    </row>
    <row r="2733" spans="1:4" x14ac:dyDescent="0.3">
      <c r="A2733" t="s">
        <v>3443</v>
      </c>
      <c r="B2733" t="s">
        <v>3517</v>
      </c>
      <c r="D2733" t="s">
        <v>581</v>
      </c>
    </row>
    <row r="2734" spans="1:4" x14ac:dyDescent="0.3">
      <c r="A2734" t="s">
        <v>589</v>
      </c>
      <c r="B2734" t="s">
        <v>3517</v>
      </c>
      <c r="D2734" t="s">
        <v>581</v>
      </c>
    </row>
    <row r="2735" spans="1:4" x14ac:dyDescent="0.3">
      <c r="A2735" t="s">
        <v>3443</v>
      </c>
      <c r="B2735" t="s">
        <v>3518</v>
      </c>
      <c r="D2735" t="s">
        <v>581</v>
      </c>
    </row>
    <row r="2736" spans="1:4" x14ac:dyDescent="0.3">
      <c r="A2736" t="s">
        <v>589</v>
      </c>
      <c r="B2736" t="s">
        <v>3518</v>
      </c>
      <c r="D2736" t="s">
        <v>581</v>
      </c>
    </row>
    <row r="2737" spans="1:4" x14ac:dyDescent="0.3">
      <c r="A2737" t="s">
        <v>3443</v>
      </c>
      <c r="B2737" t="s">
        <v>3519</v>
      </c>
      <c r="D2737" t="s">
        <v>581</v>
      </c>
    </row>
    <row r="2738" spans="1:4" x14ac:dyDescent="0.3">
      <c r="A2738" t="s">
        <v>589</v>
      </c>
      <c r="B2738" t="s">
        <v>3519</v>
      </c>
      <c r="D2738" t="s">
        <v>581</v>
      </c>
    </row>
    <row r="2739" spans="1:4" x14ac:dyDescent="0.3">
      <c r="A2739" t="s">
        <v>3443</v>
      </c>
      <c r="B2739" t="s">
        <v>3520</v>
      </c>
      <c r="D2739" t="s">
        <v>581</v>
      </c>
    </row>
    <row r="2740" spans="1:4" x14ac:dyDescent="0.3">
      <c r="A2740" t="s">
        <v>589</v>
      </c>
      <c r="B2740" t="s">
        <v>3520</v>
      </c>
      <c r="D2740" t="s">
        <v>581</v>
      </c>
    </row>
    <row r="2741" spans="1:4" x14ac:dyDescent="0.3">
      <c r="A2741" t="s">
        <v>3443</v>
      </c>
      <c r="B2741" t="s">
        <v>3521</v>
      </c>
      <c r="D2741" t="s">
        <v>581</v>
      </c>
    </row>
    <row r="2742" spans="1:4" x14ac:dyDescent="0.3">
      <c r="A2742" t="s">
        <v>589</v>
      </c>
      <c r="B2742" t="s">
        <v>3521</v>
      </c>
      <c r="D2742" t="s">
        <v>581</v>
      </c>
    </row>
    <row r="2743" spans="1:4" x14ac:dyDescent="0.3">
      <c r="A2743" t="s">
        <v>3443</v>
      </c>
      <c r="B2743" t="s">
        <v>3522</v>
      </c>
      <c r="D2743" t="s">
        <v>581</v>
      </c>
    </row>
    <row r="2744" spans="1:4" x14ac:dyDescent="0.3">
      <c r="A2744" t="s">
        <v>589</v>
      </c>
      <c r="B2744" t="s">
        <v>3522</v>
      </c>
      <c r="D2744" t="s">
        <v>581</v>
      </c>
    </row>
    <row r="2745" spans="1:4" x14ac:dyDescent="0.3">
      <c r="A2745" t="s">
        <v>3443</v>
      </c>
      <c r="B2745" t="s">
        <v>3523</v>
      </c>
      <c r="D2745" t="s">
        <v>581</v>
      </c>
    </row>
    <row r="2746" spans="1:4" x14ac:dyDescent="0.3">
      <c r="A2746" t="s">
        <v>589</v>
      </c>
      <c r="B2746" t="s">
        <v>3523</v>
      </c>
      <c r="D2746" t="s">
        <v>581</v>
      </c>
    </row>
    <row r="2747" spans="1:4" x14ac:dyDescent="0.3">
      <c r="A2747" t="s">
        <v>3443</v>
      </c>
      <c r="B2747" t="s">
        <v>3524</v>
      </c>
      <c r="D2747" t="s">
        <v>581</v>
      </c>
    </row>
    <row r="2748" spans="1:4" x14ac:dyDescent="0.3">
      <c r="A2748" t="s">
        <v>589</v>
      </c>
      <c r="B2748" t="s">
        <v>3524</v>
      </c>
      <c r="D2748" t="s">
        <v>581</v>
      </c>
    </row>
    <row r="2749" spans="1:4" x14ac:dyDescent="0.3">
      <c r="A2749" t="s">
        <v>3443</v>
      </c>
      <c r="B2749" t="s">
        <v>3525</v>
      </c>
      <c r="D2749" t="s">
        <v>581</v>
      </c>
    </row>
    <row r="2750" spans="1:4" x14ac:dyDescent="0.3">
      <c r="A2750" t="s">
        <v>589</v>
      </c>
      <c r="B2750" t="s">
        <v>3525</v>
      </c>
      <c r="D2750" t="s">
        <v>581</v>
      </c>
    </row>
    <row r="2751" spans="1:4" x14ac:dyDescent="0.3">
      <c r="A2751" t="s">
        <v>3443</v>
      </c>
      <c r="B2751" t="s">
        <v>3526</v>
      </c>
      <c r="D2751" t="s">
        <v>581</v>
      </c>
    </row>
    <row r="2752" spans="1:4" x14ac:dyDescent="0.3">
      <c r="A2752" t="s">
        <v>589</v>
      </c>
      <c r="B2752" t="s">
        <v>3526</v>
      </c>
      <c r="D2752" t="s">
        <v>581</v>
      </c>
    </row>
    <row r="2753" spans="1:4" x14ac:dyDescent="0.3">
      <c r="A2753" t="s">
        <v>3443</v>
      </c>
      <c r="B2753" t="s">
        <v>3527</v>
      </c>
      <c r="D2753" t="s">
        <v>581</v>
      </c>
    </row>
    <row r="2754" spans="1:4" x14ac:dyDescent="0.3">
      <c r="A2754" t="s">
        <v>589</v>
      </c>
      <c r="B2754" t="s">
        <v>3527</v>
      </c>
      <c r="D2754" t="s">
        <v>581</v>
      </c>
    </row>
    <row r="2755" spans="1:4" x14ac:dyDescent="0.3">
      <c r="A2755" t="s">
        <v>3443</v>
      </c>
      <c r="B2755" t="s">
        <v>3528</v>
      </c>
      <c r="D2755" t="s">
        <v>581</v>
      </c>
    </row>
    <row r="2756" spans="1:4" x14ac:dyDescent="0.3">
      <c r="A2756" t="s">
        <v>589</v>
      </c>
      <c r="B2756" t="s">
        <v>3528</v>
      </c>
      <c r="D2756" t="s">
        <v>581</v>
      </c>
    </row>
    <row r="2757" spans="1:4" x14ac:dyDescent="0.3">
      <c r="A2757" t="s">
        <v>3443</v>
      </c>
      <c r="B2757" t="s">
        <v>3529</v>
      </c>
      <c r="D2757" t="s">
        <v>581</v>
      </c>
    </row>
    <row r="2758" spans="1:4" x14ac:dyDescent="0.3">
      <c r="A2758" t="s">
        <v>589</v>
      </c>
      <c r="B2758" t="s">
        <v>3529</v>
      </c>
      <c r="D2758" t="s">
        <v>581</v>
      </c>
    </row>
    <row r="2759" spans="1:4" x14ac:dyDescent="0.3">
      <c r="A2759" t="s">
        <v>3443</v>
      </c>
      <c r="B2759" t="s">
        <v>3530</v>
      </c>
      <c r="D2759" t="s">
        <v>581</v>
      </c>
    </row>
    <row r="2760" spans="1:4" x14ac:dyDescent="0.3">
      <c r="A2760" t="s">
        <v>589</v>
      </c>
      <c r="B2760" t="s">
        <v>3530</v>
      </c>
      <c r="D2760" t="s">
        <v>581</v>
      </c>
    </row>
    <row r="2761" spans="1:4" x14ac:dyDescent="0.3">
      <c r="A2761" t="s">
        <v>3443</v>
      </c>
      <c r="B2761" t="s">
        <v>3531</v>
      </c>
      <c r="D2761" t="s">
        <v>581</v>
      </c>
    </row>
    <row r="2762" spans="1:4" x14ac:dyDescent="0.3">
      <c r="A2762" t="s">
        <v>589</v>
      </c>
      <c r="B2762" t="s">
        <v>3531</v>
      </c>
      <c r="D2762" t="s">
        <v>581</v>
      </c>
    </row>
    <row r="2763" spans="1:4" x14ac:dyDescent="0.3">
      <c r="A2763" t="s">
        <v>3443</v>
      </c>
      <c r="B2763" t="s">
        <v>3532</v>
      </c>
      <c r="D2763" t="s">
        <v>581</v>
      </c>
    </row>
    <row r="2764" spans="1:4" x14ac:dyDescent="0.3">
      <c r="A2764" t="s">
        <v>589</v>
      </c>
      <c r="B2764" t="s">
        <v>3532</v>
      </c>
      <c r="D2764" t="s">
        <v>581</v>
      </c>
    </row>
    <row r="2765" spans="1:4" x14ac:dyDescent="0.3">
      <c r="A2765" t="s">
        <v>3443</v>
      </c>
      <c r="B2765" t="s">
        <v>3533</v>
      </c>
      <c r="D2765" t="s">
        <v>581</v>
      </c>
    </row>
    <row r="2766" spans="1:4" x14ac:dyDescent="0.3">
      <c r="A2766" t="s">
        <v>589</v>
      </c>
      <c r="B2766" t="s">
        <v>3533</v>
      </c>
      <c r="D2766" t="s">
        <v>581</v>
      </c>
    </row>
    <row r="2767" spans="1:4" x14ac:dyDescent="0.3">
      <c r="A2767" t="s">
        <v>3443</v>
      </c>
      <c r="B2767" t="s">
        <v>3534</v>
      </c>
      <c r="D2767" t="s">
        <v>581</v>
      </c>
    </row>
    <row r="2768" spans="1:4" x14ac:dyDescent="0.3">
      <c r="A2768" t="s">
        <v>589</v>
      </c>
      <c r="B2768" t="s">
        <v>3534</v>
      </c>
      <c r="D2768" t="s">
        <v>581</v>
      </c>
    </row>
    <row r="2769" spans="1:4" x14ac:dyDescent="0.3">
      <c r="A2769" t="s">
        <v>3443</v>
      </c>
      <c r="B2769" t="s">
        <v>3535</v>
      </c>
      <c r="D2769" t="s">
        <v>581</v>
      </c>
    </row>
    <row r="2770" spans="1:4" x14ac:dyDescent="0.3">
      <c r="A2770" t="s">
        <v>589</v>
      </c>
      <c r="B2770" t="s">
        <v>3535</v>
      </c>
      <c r="D2770" t="s">
        <v>581</v>
      </c>
    </row>
    <row r="2771" spans="1:4" x14ac:dyDescent="0.3">
      <c r="A2771" t="s">
        <v>3443</v>
      </c>
      <c r="B2771" t="s">
        <v>3536</v>
      </c>
      <c r="D2771" t="s">
        <v>581</v>
      </c>
    </row>
    <row r="2772" spans="1:4" x14ac:dyDescent="0.3">
      <c r="A2772" t="s">
        <v>589</v>
      </c>
      <c r="B2772" t="s">
        <v>3536</v>
      </c>
      <c r="D2772" t="s">
        <v>581</v>
      </c>
    </row>
    <row r="2773" spans="1:4" x14ac:dyDescent="0.3">
      <c r="A2773" t="s">
        <v>3443</v>
      </c>
      <c r="B2773" t="s">
        <v>3537</v>
      </c>
      <c r="D2773" t="s">
        <v>581</v>
      </c>
    </row>
    <row r="2774" spans="1:4" x14ac:dyDescent="0.3">
      <c r="A2774" t="s">
        <v>589</v>
      </c>
      <c r="B2774" t="s">
        <v>3537</v>
      </c>
      <c r="D2774" t="s">
        <v>581</v>
      </c>
    </row>
    <row r="2775" spans="1:4" x14ac:dyDescent="0.3">
      <c r="A2775" t="s">
        <v>3443</v>
      </c>
      <c r="B2775" t="s">
        <v>3538</v>
      </c>
      <c r="D2775" t="s">
        <v>581</v>
      </c>
    </row>
    <row r="2776" spans="1:4" x14ac:dyDescent="0.3">
      <c r="A2776" t="s">
        <v>589</v>
      </c>
      <c r="B2776" t="s">
        <v>3538</v>
      </c>
      <c r="D2776" t="s">
        <v>581</v>
      </c>
    </row>
    <row r="2777" spans="1:4" x14ac:dyDescent="0.3">
      <c r="A2777" t="s">
        <v>3443</v>
      </c>
      <c r="B2777" t="s">
        <v>3539</v>
      </c>
      <c r="D2777" t="s">
        <v>581</v>
      </c>
    </row>
    <row r="2778" spans="1:4" x14ac:dyDescent="0.3">
      <c r="A2778" t="s">
        <v>589</v>
      </c>
      <c r="B2778" t="s">
        <v>3539</v>
      </c>
      <c r="D2778" t="s">
        <v>581</v>
      </c>
    </row>
    <row r="2779" spans="1:4" x14ac:dyDescent="0.3">
      <c r="A2779" t="s">
        <v>3443</v>
      </c>
      <c r="B2779" t="s">
        <v>3540</v>
      </c>
      <c r="D2779" t="s">
        <v>581</v>
      </c>
    </row>
    <row r="2780" spans="1:4" x14ac:dyDescent="0.3">
      <c r="A2780" t="s">
        <v>589</v>
      </c>
      <c r="B2780" t="s">
        <v>3540</v>
      </c>
      <c r="D2780" t="s">
        <v>581</v>
      </c>
    </row>
    <row r="2781" spans="1:4" x14ac:dyDescent="0.3">
      <c r="A2781" t="s">
        <v>3443</v>
      </c>
      <c r="B2781" t="s">
        <v>3541</v>
      </c>
      <c r="D2781" t="s">
        <v>581</v>
      </c>
    </row>
    <row r="2782" spans="1:4" x14ac:dyDescent="0.3">
      <c r="A2782" t="s">
        <v>589</v>
      </c>
      <c r="B2782" t="s">
        <v>3541</v>
      </c>
      <c r="D2782" t="s">
        <v>581</v>
      </c>
    </row>
    <row r="2783" spans="1:4" x14ac:dyDescent="0.3">
      <c r="A2783" t="s">
        <v>3443</v>
      </c>
      <c r="B2783" t="s">
        <v>3542</v>
      </c>
      <c r="D2783" t="s">
        <v>581</v>
      </c>
    </row>
    <row r="2784" spans="1:4" x14ac:dyDescent="0.3">
      <c r="A2784" t="s">
        <v>589</v>
      </c>
      <c r="B2784" t="s">
        <v>3542</v>
      </c>
      <c r="D2784" t="s">
        <v>581</v>
      </c>
    </row>
    <row r="2785" spans="1:4" x14ac:dyDescent="0.3">
      <c r="A2785" t="s">
        <v>3443</v>
      </c>
      <c r="B2785" t="s">
        <v>3543</v>
      </c>
      <c r="D2785" t="s">
        <v>581</v>
      </c>
    </row>
    <row r="2786" spans="1:4" x14ac:dyDescent="0.3">
      <c r="A2786" t="s">
        <v>589</v>
      </c>
      <c r="B2786" t="s">
        <v>3543</v>
      </c>
      <c r="D2786" t="s">
        <v>581</v>
      </c>
    </row>
    <row r="2787" spans="1:4" x14ac:dyDescent="0.3">
      <c r="A2787" t="s">
        <v>3443</v>
      </c>
      <c r="B2787" t="s">
        <v>3544</v>
      </c>
      <c r="D2787" t="s">
        <v>581</v>
      </c>
    </row>
    <row r="2788" spans="1:4" x14ac:dyDescent="0.3">
      <c r="A2788" t="s">
        <v>589</v>
      </c>
      <c r="B2788" t="s">
        <v>3544</v>
      </c>
      <c r="D2788" t="s">
        <v>581</v>
      </c>
    </row>
    <row r="2789" spans="1:4" x14ac:dyDescent="0.3">
      <c r="A2789" t="s">
        <v>3443</v>
      </c>
      <c r="B2789" t="s">
        <v>3545</v>
      </c>
      <c r="D2789" t="s">
        <v>581</v>
      </c>
    </row>
    <row r="2790" spans="1:4" x14ac:dyDescent="0.3">
      <c r="A2790" t="s">
        <v>589</v>
      </c>
      <c r="B2790" t="s">
        <v>3545</v>
      </c>
      <c r="D2790" t="s">
        <v>581</v>
      </c>
    </row>
    <row r="2791" spans="1:4" x14ac:dyDescent="0.3">
      <c r="A2791" t="s">
        <v>3443</v>
      </c>
      <c r="B2791" t="s">
        <v>3546</v>
      </c>
      <c r="D2791" t="s">
        <v>581</v>
      </c>
    </row>
    <row r="2792" spans="1:4" x14ac:dyDescent="0.3">
      <c r="A2792" t="s">
        <v>589</v>
      </c>
      <c r="B2792" t="s">
        <v>3546</v>
      </c>
      <c r="D2792" t="s">
        <v>581</v>
      </c>
    </row>
    <row r="2793" spans="1:4" x14ac:dyDescent="0.3">
      <c r="A2793" t="s">
        <v>3443</v>
      </c>
      <c r="B2793" t="s">
        <v>3547</v>
      </c>
      <c r="D2793" t="s">
        <v>581</v>
      </c>
    </row>
    <row r="2794" spans="1:4" x14ac:dyDescent="0.3">
      <c r="A2794" t="s">
        <v>589</v>
      </c>
      <c r="B2794" t="s">
        <v>3547</v>
      </c>
      <c r="D2794" t="s">
        <v>581</v>
      </c>
    </row>
    <row r="2795" spans="1:4" x14ac:dyDescent="0.3">
      <c r="A2795" t="s">
        <v>3443</v>
      </c>
      <c r="B2795" t="s">
        <v>3548</v>
      </c>
      <c r="D2795" t="s">
        <v>581</v>
      </c>
    </row>
    <row r="2796" spans="1:4" x14ac:dyDescent="0.3">
      <c r="A2796" t="s">
        <v>589</v>
      </c>
      <c r="B2796" t="s">
        <v>3548</v>
      </c>
      <c r="D2796" t="s">
        <v>581</v>
      </c>
    </row>
    <row r="2797" spans="1:4" x14ac:dyDescent="0.3">
      <c r="A2797" t="s">
        <v>3443</v>
      </c>
      <c r="B2797" t="s">
        <v>3549</v>
      </c>
      <c r="D2797" t="s">
        <v>581</v>
      </c>
    </row>
    <row r="2798" spans="1:4" x14ac:dyDescent="0.3">
      <c r="A2798" t="s">
        <v>589</v>
      </c>
      <c r="B2798" t="s">
        <v>3549</v>
      </c>
      <c r="D2798" t="s">
        <v>581</v>
      </c>
    </row>
    <row r="2799" spans="1:4" x14ac:dyDescent="0.3">
      <c r="A2799" t="s">
        <v>3443</v>
      </c>
      <c r="B2799" t="s">
        <v>3550</v>
      </c>
      <c r="D2799" t="s">
        <v>581</v>
      </c>
    </row>
    <row r="2800" spans="1:4" x14ac:dyDescent="0.3">
      <c r="A2800" t="s">
        <v>589</v>
      </c>
      <c r="B2800" t="s">
        <v>3550</v>
      </c>
      <c r="D2800" t="s">
        <v>581</v>
      </c>
    </row>
    <row r="2801" spans="1:4" x14ac:dyDescent="0.3">
      <c r="A2801" t="s">
        <v>3443</v>
      </c>
      <c r="B2801" t="s">
        <v>3551</v>
      </c>
      <c r="D2801" t="s">
        <v>581</v>
      </c>
    </row>
    <row r="2802" spans="1:4" x14ac:dyDescent="0.3">
      <c r="A2802" t="s">
        <v>589</v>
      </c>
      <c r="B2802" t="s">
        <v>3551</v>
      </c>
      <c r="D2802" t="s">
        <v>581</v>
      </c>
    </row>
    <row r="2803" spans="1:4" x14ac:dyDescent="0.3">
      <c r="A2803" t="s">
        <v>3443</v>
      </c>
      <c r="B2803" t="s">
        <v>3552</v>
      </c>
      <c r="D2803" t="s">
        <v>581</v>
      </c>
    </row>
    <row r="2804" spans="1:4" x14ac:dyDescent="0.3">
      <c r="A2804" t="s">
        <v>589</v>
      </c>
      <c r="B2804" t="s">
        <v>3552</v>
      </c>
      <c r="D2804" t="s">
        <v>581</v>
      </c>
    </row>
    <row r="2805" spans="1:4" x14ac:dyDescent="0.3">
      <c r="A2805" t="s">
        <v>3443</v>
      </c>
      <c r="B2805" t="s">
        <v>3553</v>
      </c>
      <c r="D2805" t="s">
        <v>581</v>
      </c>
    </row>
    <row r="2806" spans="1:4" x14ac:dyDescent="0.3">
      <c r="A2806" t="s">
        <v>589</v>
      </c>
      <c r="B2806" t="s">
        <v>3553</v>
      </c>
      <c r="D2806" t="s">
        <v>581</v>
      </c>
    </row>
    <row r="2807" spans="1:4" x14ac:dyDescent="0.3">
      <c r="A2807" t="s">
        <v>3443</v>
      </c>
      <c r="B2807" t="s">
        <v>3554</v>
      </c>
      <c r="D2807" t="s">
        <v>581</v>
      </c>
    </row>
    <row r="2808" spans="1:4" x14ac:dyDescent="0.3">
      <c r="A2808" t="s">
        <v>589</v>
      </c>
      <c r="B2808" t="s">
        <v>3554</v>
      </c>
      <c r="D2808" t="s">
        <v>581</v>
      </c>
    </row>
    <row r="2809" spans="1:4" x14ac:dyDescent="0.3">
      <c r="A2809" t="s">
        <v>3443</v>
      </c>
      <c r="B2809" t="s">
        <v>3555</v>
      </c>
      <c r="D2809" t="s">
        <v>581</v>
      </c>
    </row>
    <row r="2810" spans="1:4" x14ac:dyDescent="0.3">
      <c r="A2810" t="s">
        <v>589</v>
      </c>
      <c r="B2810" t="s">
        <v>3555</v>
      </c>
      <c r="D2810" t="s">
        <v>581</v>
      </c>
    </row>
    <row r="2811" spans="1:4" x14ac:dyDescent="0.3">
      <c r="A2811" t="s">
        <v>3443</v>
      </c>
      <c r="B2811" t="s">
        <v>3556</v>
      </c>
      <c r="D2811" t="s">
        <v>581</v>
      </c>
    </row>
    <row r="2812" spans="1:4" x14ac:dyDescent="0.3">
      <c r="A2812" t="s">
        <v>589</v>
      </c>
      <c r="B2812" t="s">
        <v>3556</v>
      </c>
      <c r="D2812" t="s">
        <v>581</v>
      </c>
    </row>
    <row r="2813" spans="1:4" x14ac:dyDescent="0.3">
      <c r="A2813" t="s">
        <v>3443</v>
      </c>
      <c r="B2813" t="s">
        <v>3557</v>
      </c>
      <c r="D2813" t="s">
        <v>581</v>
      </c>
    </row>
    <row r="2814" spans="1:4" x14ac:dyDescent="0.3">
      <c r="A2814" t="s">
        <v>589</v>
      </c>
      <c r="B2814" t="s">
        <v>3557</v>
      </c>
      <c r="D2814" t="s">
        <v>581</v>
      </c>
    </row>
    <row r="2815" spans="1:4" x14ac:dyDescent="0.3">
      <c r="A2815" t="s">
        <v>3443</v>
      </c>
      <c r="B2815" t="s">
        <v>3558</v>
      </c>
      <c r="D2815" t="s">
        <v>581</v>
      </c>
    </row>
    <row r="2816" spans="1:4" x14ac:dyDescent="0.3">
      <c r="A2816" t="s">
        <v>589</v>
      </c>
      <c r="B2816" t="s">
        <v>3558</v>
      </c>
      <c r="D2816" t="s">
        <v>581</v>
      </c>
    </row>
    <row r="2817" spans="1:4" x14ac:dyDescent="0.3">
      <c r="A2817" t="s">
        <v>3443</v>
      </c>
      <c r="B2817" t="s">
        <v>3559</v>
      </c>
      <c r="D2817" t="s">
        <v>581</v>
      </c>
    </row>
    <row r="2818" spans="1:4" x14ac:dyDescent="0.3">
      <c r="A2818" t="s">
        <v>589</v>
      </c>
      <c r="B2818" t="s">
        <v>3559</v>
      </c>
      <c r="D2818" t="s">
        <v>581</v>
      </c>
    </row>
    <row r="2819" spans="1:4" x14ac:dyDescent="0.3">
      <c r="A2819" t="s">
        <v>3443</v>
      </c>
      <c r="B2819" t="s">
        <v>3560</v>
      </c>
      <c r="D2819" t="s">
        <v>581</v>
      </c>
    </row>
    <row r="2820" spans="1:4" x14ac:dyDescent="0.3">
      <c r="A2820" t="s">
        <v>589</v>
      </c>
      <c r="B2820" t="s">
        <v>3560</v>
      </c>
      <c r="D2820" t="s">
        <v>581</v>
      </c>
    </row>
    <row r="2821" spans="1:4" x14ac:dyDescent="0.3">
      <c r="A2821" t="s">
        <v>3443</v>
      </c>
      <c r="B2821" t="s">
        <v>3561</v>
      </c>
      <c r="D2821" t="s">
        <v>581</v>
      </c>
    </row>
    <row r="2822" spans="1:4" x14ac:dyDescent="0.3">
      <c r="A2822" t="s">
        <v>589</v>
      </c>
      <c r="B2822" t="s">
        <v>3561</v>
      </c>
      <c r="D2822" t="s">
        <v>581</v>
      </c>
    </row>
    <row r="2823" spans="1:4" x14ac:dyDescent="0.3">
      <c r="A2823" t="s">
        <v>3443</v>
      </c>
      <c r="B2823" t="s">
        <v>3562</v>
      </c>
      <c r="D2823" t="s">
        <v>581</v>
      </c>
    </row>
    <row r="2824" spans="1:4" x14ac:dyDescent="0.3">
      <c r="A2824" t="s">
        <v>589</v>
      </c>
      <c r="B2824" t="s">
        <v>3562</v>
      </c>
      <c r="D2824" t="s">
        <v>581</v>
      </c>
    </row>
    <row r="2825" spans="1:4" x14ac:dyDescent="0.3">
      <c r="A2825" t="s">
        <v>3443</v>
      </c>
      <c r="B2825" t="s">
        <v>3563</v>
      </c>
      <c r="D2825" t="s">
        <v>581</v>
      </c>
    </row>
    <row r="2826" spans="1:4" x14ac:dyDescent="0.3">
      <c r="A2826" t="s">
        <v>589</v>
      </c>
      <c r="B2826" t="s">
        <v>3563</v>
      </c>
      <c r="D2826" t="s">
        <v>581</v>
      </c>
    </row>
    <row r="2827" spans="1:4" x14ac:dyDescent="0.3">
      <c r="A2827" t="s">
        <v>3443</v>
      </c>
      <c r="B2827" t="s">
        <v>3564</v>
      </c>
      <c r="D2827" t="s">
        <v>581</v>
      </c>
    </row>
    <row r="2828" spans="1:4" x14ac:dyDescent="0.3">
      <c r="A2828" t="s">
        <v>589</v>
      </c>
      <c r="B2828" t="s">
        <v>3564</v>
      </c>
      <c r="D2828" t="s">
        <v>581</v>
      </c>
    </row>
    <row r="2829" spans="1:4" x14ac:dyDescent="0.3">
      <c r="A2829" t="s">
        <v>3443</v>
      </c>
      <c r="B2829" t="s">
        <v>3565</v>
      </c>
      <c r="D2829" t="s">
        <v>581</v>
      </c>
    </row>
    <row r="2830" spans="1:4" x14ac:dyDescent="0.3">
      <c r="A2830" t="s">
        <v>589</v>
      </c>
      <c r="B2830" t="s">
        <v>3565</v>
      </c>
      <c r="D2830" t="s">
        <v>581</v>
      </c>
    </row>
    <row r="2831" spans="1:4" x14ac:dyDescent="0.3">
      <c r="A2831" t="s">
        <v>3443</v>
      </c>
      <c r="B2831" t="s">
        <v>3566</v>
      </c>
      <c r="D2831" t="s">
        <v>581</v>
      </c>
    </row>
    <row r="2832" spans="1:4" x14ac:dyDescent="0.3">
      <c r="A2832" t="s">
        <v>589</v>
      </c>
      <c r="B2832" t="s">
        <v>3566</v>
      </c>
      <c r="D2832" t="s">
        <v>581</v>
      </c>
    </row>
    <row r="2833" spans="1:4" x14ac:dyDescent="0.3">
      <c r="A2833" t="s">
        <v>3443</v>
      </c>
      <c r="B2833" t="s">
        <v>3567</v>
      </c>
      <c r="D2833" t="s">
        <v>581</v>
      </c>
    </row>
    <row r="2834" spans="1:4" x14ac:dyDescent="0.3">
      <c r="A2834" t="s">
        <v>589</v>
      </c>
      <c r="B2834" t="s">
        <v>3567</v>
      </c>
      <c r="D2834" t="s">
        <v>581</v>
      </c>
    </row>
    <row r="2835" spans="1:4" x14ac:dyDescent="0.3">
      <c r="A2835" t="s">
        <v>3443</v>
      </c>
      <c r="B2835" t="s">
        <v>3568</v>
      </c>
      <c r="D2835" t="s">
        <v>581</v>
      </c>
    </row>
    <row r="2836" spans="1:4" x14ac:dyDescent="0.3">
      <c r="A2836" t="s">
        <v>589</v>
      </c>
      <c r="B2836" t="s">
        <v>3568</v>
      </c>
      <c r="D2836" t="s">
        <v>581</v>
      </c>
    </row>
    <row r="2837" spans="1:4" x14ac:dyDescent="0.3">
      <c r="A2837" t="s">
        <v>3443</v>
      </c>
      <c r="B2837" t="s">
        <v>3569</v>
      </c>
      <c r="D2837" t="s">
        <v>581</v>
      </c>
    </row>
    <row r="2838" spans="1:4" x14ac:dyDescent="0.3">
      <c r="A2838" t="s">
        <v>589</v>
      </c>
      <c r="B2838" t="s">
        <v>3569</v>
      </c>
      <c r="D2838" t="s">
        <v>581</v>
      </c>
    </row>
    <row r="2839" spans="1:4" x14ac:dyDescent="0.3">
      <c r="A2839" t="s">
        <v>3443</v>
      </c>
      <c r="B2839" t="s">
        <v>3570</v>
      </c>
      <c r="D2839" t="s">
        <v>581</v>
      </c>
    </row>
    <row r="2840" spans="1:4" x14ac:dyDescent="0.3">
      <c r="A2840" t="s">
        <v>589</v>
      </c>
      <c r="B2840" t="s">
        <v>3570</v>
      </c>
      <c r="D2840" t="s">
        <v>581</v>
      </c>
    </row>
    <row r="2841" spans="1:4" x14ac:dyDescent="0.3">
      <c r="A2841" t="s">
        <v>3443</v>
      </c>
      <c r="B2841" t="s">
        <v>3933</v>
      </c>
      <c r="D2841" t="s">
        <v>581</v>
      </c>
    </row>
    <row r="2842" spans="1:4" x14ac:dyDescent="0.3">
      <c r="A2842" t="s">
        <v>589</v>
      </c>
      <c r="B2842" t="s">
        <v>3933</v>
      </c>
      <c r="D2842" t="s">
        <v>581</v>
      </c>
    </row>
    <row r="2843" spans="1:4" x14ac:dyDescent="0.3">
      <c r="A2843" t="s">
        <v>3443</v>
      </c>
      <c r="B2843" t="s">
        <v>3571</v>
      </c>
      <c r="D2843" t="s">
        <v>581</v>
      </c>
    </row>
    <row r="2844" spans="1:4" x14ac:dyDescent="0.3">
      <c r="A2844" t="s">
        <v>589</v>
      </c>
      <c r="B2844" t="s">
        <v>3571</v>
      </c>
      <c r="D2844" t="s">
        <v>581</v>
      </c>
    </row>
    <row r="2845" spans="1:4" x14ac:dyDescent="0.3">
      <c r="A2845" t="s">
        <v>3443</v>
      </c>
      <c r="B2845" t="s">
        <v>3572</v>
      </c>
      <c r="D2845" t="s">
        <v>581</v>
      </c>
    </row>
    <row r="2846" spans="1:4" x14ac:dyDescent="0.3">
      <c r="A2846" t="s">
        <v>589</v>
      </c>
      <c r="B2846" t="s">
        <v>3572</v>
      </c>
      <c r="D2846" t="s">
        <v>581</v>
      </c>
    </row>
    <row r="2847" spans="1:4" x14ac:dyDescent="0.3">
      <c r="A2847" t="s">
        <v>3443</v>
      </c>
      <c r="B2847" t="s">
        <v>3573</v>
      </c>
      <c r="D2847" t="s">
        <v>581</v>
      </c>
    </row>
    <row r="2848" spans="1:4" x14ac:dyDescent="0.3">
      <c r="A2848" t="s">
        <v>589</v>
      </c>
      <c r="B2848" t="s">
        <v>3573</v>
      </c>
      <c r="D2848" t="s">
        <v>581</v>
      </c>
    </row>
    <row r="2849" spans="1:4" x14ac:dyDescent="0.3">
      <c r="A2849" t="s">
        <v>3443</v>
      </c>
      <c r="B2849" t="s">
        <v>3574</v>
      </c>
      <c r="D2849" t="s">
        <v>581</v>
      </c>
    </row>
    <row r="2850" spans="1:4" x14ac:dyDescent="0.3">
      <c r="A2850" t="s">
        <v>589</v>
      </c>
      <c r="B2850" t="s">
        <v>3574</v>
      </c>
      <c r="D2850" t="s">
        <v>581</v>
      </c>
    </row>
    <row r="2851" spans="1:4" x14ac:dyDescent="0.3">
      <c r="A2851" t="s">
        <v>3443</v>
      </c>
      <c r="B2851" t="s">
        <v>3934</v>
      </c>
      <c r="D2851" t="s">
        <v>581</v>
      </c>
    </row>
    <row r="2852" spans="1:4" x14ac:dyDescent="0.3">
      <c r="A2852" t="s">
        <v>589</v>
      </c>
      <c r="B2852" t="s">
        <v>3934</v>
      </c>
      <c r="D2852" t="s">
        <v>581</v>
      </c>
    </row>
    <row r="2853" spans="1:4" x14ac:dyDescent="0.3">
      <c r="A2853" t="s">
        <v>3443</v>
      </c>
      <c r="B2853" t="s">
        <v>3575</v>
      </c>
      <c r="D2853" t="s">
        <v>581</v>
      </c>
    </row>
    <row r="2854" spans="1:4" x14ac:dyDescent="0.3">
      <c r="A2854" t="s">
        <v>589</v>
      </c>
      <c r="B2854" t="s">
        <v>3575</v>
      </c>
      <c r="D2854" t="s">
        <v>581</v>
      </c>
    </row>
    <row r="2855" spans="1:4" x14ac:dyDescent="0.3">
      <c r="A2855" t="s">
        <v>3443</v>
      </c>
      <c r="B2855" t="s">
        <v>3576</v>
      </c>
      <c r="D2855" t="s">
        <v>581</v>
      </c>
    </row>
    <row r="2856" spans="1:4" x14ac:dyDescent="0.3">
      <c r="A2856" t="s">
        <v>589</v>
      </c>
      <c r="B2856" t="s">
        <v>3576</v>
      </c>
      <c r="D2856" t="s">
        <v>581</v>
      </c>
    </row>
    <row r="2857" spans="1:4" x14ac:dyDescent="0.3">
      <c r="A2857" t="s">
        <v>3443</v>
      </c>
      <c r="B2857" t="s">
        <v>3577</v>
      </c>
      <c r="D2857" t="s">
        <v>581</v>
      </c>
    </row>
    <row r="2858" spans="1:4" x14ac:dyDescent="0.3">
      <c r="A2858" t="s">
        <v>589</v>
      </c>
      <c r="B2858" t="s">
        <v>3577</v>
      </c>
      <c r="D2858" t="s">
        <v>581</v>
      </c>
    </row>
    <row r="2859" spans="1:4" x14ac:dyDescent="0.3">
      <c r="A2859" t="s">
        <v>3443</v>
      </c>
      <c r="B2859" t="s">
        <v>3578</v>
      </c>
      <c r="D2859" t="s">
        <v>581</v>
      </c>
    </row>
    <row r="2860" spans="1:4" x14ac:dyDescent="0.3">
      <c r="A2860" t="s">
        <v>589</v>
      </c>
      <c r="B2860" t="s">
        <v>3578</v>
      </c>
      <c r="D2860" t="s">
        <v>581</v>
      </c>
    </row>
    <row r="2861" spans="1:4" x14ac:dyDescent="0.3">
      <c r="A2861" t="s">
        <v>3443</v>
      </c>
      <c r="B2861" t="s">
        <v>3579</v>
      </c>
      <c r="D2861" t="s">
        <v>581</v>
      </c>
    </row>
    <row r="2862" spans="1:4" x14ac:dyDescent="0.3">
      <c r="A2862" t="s">
        <v>589</v>
      </c>
      <c r="B2862" t="s">
        <v>3579</v>
      </c>
      <c r="D2862" t="s">
        <v>581</v>
      </c>
    </row>
    <row r="2863" spans="1:4" x14ac:dyDescent="0.3">
      <c r="A2863" t="s">
        <v>3443</v>
      </c>
      <c r="B2863" t="s">
        <v>3580</v>
      </c>
      <c r="D2863" t="s">
        <v>581</v>
      </c>
    </row>
    <row r="2864" spans="1:4" x14ac:dyDescent="0.3">
      <c r="A2864" t="s">
        <v>589</v>
      </c>
      <c r="B2864" t="s">
        <v>3580</v>
      </c>
      <c r="D2864" t="s">
        <v>581</v>
      </c>
    </row>
    <row r="2865" spans="1:4" x14ac:dyDescent="0.3">
      <c r="A2865" t="s">
        <v>3443</v>
      </c>
      <c r="B2865" t="s">
        <v>3581</v>
      </c>
      <c r="D2865" t="s">
        <v>581</v>
      </c>
    </row>
    <row r="2866" spans="1:4" x14ac:dyDescent="0.3">
      <c r="A2866" t="s">
        <v>589</v>
      </c>
      <c r="B2866" t="s">
        <v>3581</v>
      </c>
      <c r="D2866" t="s">
        <v>581</v>
      </c>
    </row>
    <row r="2867" spans="1:4" x14ac:dyDescent="0.3">
      <c r="A2867" t="s">
        <v>3443</v>
      </c>
      <c r="B2867" t="s">
        <v>3582</v>
      </c>
      <c r="D2867" t="s">
        <v>581</v>
      </c>
    </row>
    <row r="2868" spans="1:4" x14ac:dyDescent="0.3">
      <c r="A2868" t="s">
        <v>589</v>
      </c>
      <c r="B2868" t="s">
        <v>3582</v>
      </c>
      <c r="D2868" t="s">
        <v>581</v>
      </c>
    </row>
    <row r="2869" spans="1:4" x14ac:dyDescent="0.3">
      <c r="A2869" t="s">
        <v>3443</v>
      </c>
      <c r="B2869" t="s">
        <v>3583</v>
      </c>
      <c r="D2869" t="s">
        <v>581</v>
      </c>
    </row>
    <row r="2870" spans="1:4" x14ac:dyDescent="0.3">
      <c r="A2870" t="s">
        <v>589</v>
      </c>
      <c r="B2870" t="s">
        <v>3583</v>
      </c>
      <c r="D2870" t="s">
        <v>581</v>
      </c>
    </row>
    <row r="2871" spans="1:4" x14ac:dyDescent="0.3">
      <c r="A2871" t="s">
        <v>3443</v>
      </c>
      <c r="B2871" t="s">
        <v>3584</v>
      </c>
      <c r="D2871" t="s">
        <v>581</v>
      </c>
    </row>
    <row r="2872" spans="1:4" x14ac:dyDescent="0.3">
      <c r="A2872" t="s">
        <v>589</v>
      </c>
      <c r="B2872" t="s">
        <v>3584</v>
      </c>
      <c r="D2872" t="s">
        <v>581</v>
      </c>
    </row>
    <row r="2873" spans="1:4" x14ac:dyDescent="0.3">
      <c r="A2873" t="s">
        <v>3443</v>
      </c>
      <c r="B2873" t="s">
        <v>3585</v>
      </c>
      <c r="D2873" t="s">
        <v>581</v>
      </c>
    </row>
    <row r="2874" spans="1:4" x14ac:dyDescent="0.3">
      <c r="A2874" t="s">
        <v>589</v>
      </c>
      <c r="B2874" t="s">
        <v>3585</v>
      </c>
      <c r="D2874" t="s">
        <v>581</v>
      </c>
    </row>
    <row r="2875" spans="1:4" x14ac:dyDescent="0.3">
      <c r="A2875" t="s">
        <v>3443</v>
      </c>
      <c r="B2875" t="s">
        <v>3586</v>
      </c>
      <c r="D2875" t="s">
        <v>581</v>
      </c>
    </row>
    <row r="2876" spans="1:4" x14ac:dyDescent="0.3">
      <c r="A2876" t="s">
        <v>589</v>
      </c>
      <c r="B2876" t="s">
        <v>3586</v>
      </c>
      <c r="D2876" t="s">
        <v>581</v>
      </c>
    </row>
    <row r="2877" spans="1:4" x14ac:dyDescent="0.3">
      <c r="A2877" t="s">
        <v>3443</v>
      </c>
      <c r="B2877" t="s">
        <v>3587</v>
      </c>
      <c r="D2877" t="s">
        <v>581</v>
      </c>
    </row>
    <row r="2878" spans="1:4" x14ac:dyDescent="0.3">
      <c r="A2878" t="s">
        <v>589</v>
      </c>
      <c r="B2878" t="s">
        <v>3587</v>
      </c>
      <c r="D2878" t="s">
        <v>581</v>
      </c>
    </row>
    <row r="2879" spans="1:4" x14ac:dyDescent="0.3">
      <c r="A2879" t="s">
        <v>3443</v>
      </c>
      <c r="B2879" t="s">
        <v>3588</v>
      </c>
      <c r="D2879" t="s">
        <v>581</v>
      </c>
    </row>
    <row r="2880" spans="1:4" x14ac:dyDescent="0.3">
      <c r="A2880" t="s">
        <v>589</v>
      </c>
      <c r="B2880" t="s">
        <v>3588</v>
      </c>
      <c r="D2880" t="s">
        <v>581</v>
      </c>
    </row>
    <row r="2881" spans="1:4" x14ac:dyDescent="0.3">
      <c r="A2881" t="s">
        <v>3443</v>
      </c>
      <c r="B2881" t="s">
        <v>3589</v>
      </c>
      <c r="D2881" t="s">
        <v>581</v>
      </c>
    </row>
    <row r="2882" spans="1:4" x14ac:dyDescent="0.3">
      <c r="A2882" t="s">
        <v>589</v>
      </c>
      <c r="B2882" t="s">
        <v>3589</v>
      </c>
      <c r="D2882" t="s">
        <v>581</v>
      </c>
    </row>
    <row r="2883" spans="1:4" x14ac:dyDescent="0.3">
      <c r="A2883" t="s">
        <v>3443</v>
      </c>
      <c r="B2883" t="s">
        <v>3590</v>
      </c>
      <c r="D2883" t="s">
        <v>581</v>
      </c>
    </row>
    <row r="2884" spans="1:4" x14ac:dyDescent="0.3">
      <c r="A2884" t="s">
        <v>589</v>
      </c>
      <c r="B2884" t="s">
        <v>3590</v>
      </c>
      <c r="D2884" t="s">
        <v>581</v>
      </c>
    </row>
    <row r="2885" spans="1:4" x14ac:dyDescent="0.3">
      <c r="A2885" t="s">
        <v>3443</v>
      </c>
      <c r="B2885" t="s">
        <v>3591</v>
      </c>
      <c r="D2885" t="s">
        <v>581</v>
      </c>
    </row>
    <row r="2886" spans="1:4" x14ac:dyDescent="0.3">
      <c r="A2886" t="s">
        <v>589</v>
      </c>
      <c r="B2886" t="s">
        <v>3591</v>
      </c>
      <c r="D2886" t="s">
        <v>581</v>
      </c>
    </row>
    <row r="2887" spans="1:4" x14ac:dyDescent="0.3">
      <c r="A2887" t="s">
        <v>3443</v>
      </c>
      <c r="B2887" t="s">
        <v>3592</v>
      </c>
      <c r="D2887" t="s">
        <v>581</v>
      </c>
    </row>
    <row r="2888" spans="1:4" x14ac:dyDescent="0.3">
      <c r="A2888" t="s">
        <v>589</v>
      </c>
      <c r="B2888" t="s">
        <v>3592</v>
      </c>
      <c r="D2888" t="s">
        <v>581</v>
      </c>
    </row>
    <row r="2889" spans="1:4" x14ac:dyDescent="0.3">
      <c r="A2889" t="s">
        <v>595</v>
      </c>
      <c r="B2889" t="s">
        <v>3593</v>
      </c>
      <c r="D2889" t="s">
        <v>652</v>
      </c>
    </row>
    <row r="2890" spans="1:4" x14ac:dyDescent="0.3">
      <c r="A2890" t="s">
        <v>596</v>
      </c>
      <c r="B2890" t="s">
        <v>3593</v>
      </c>
      <c r="D2890" t="s">
        <v>652</v>
      </c>
    </row>
    <row r="2891" spans="1:4" x14ac:dyDescent="0.3">
      <c r="A2891" t="s">
        <v>597</v>
      </c>
      <c r="B2891" t="s">
        <v>3593</v>
      </c>
      <c r="D2891" t="s">
        <v>652</v>
      </c>
    </row>
    <row r="2892" spans="1:4" x14ac:dyDescent="0.3">
      <c r="A2892" t="s">
        <v>598</v>
      </c>
      <c r="B2892" t="s">
        <v>3593</v>
      </c>
      <c r="D2892" t="s">
        <v>652</v>
      </c>
    </row>
    <row r="2893" spans="1:4" x14ac:dyDescent="0.3">
      <c r="A2893" t="s">
        <v>595</v>
      </c>
      <c r="B2893" t="s">
        <v>3594</v>
      </c>
      <c r="D2893" t="s">
        <v>652</v>
      </c>
    </row>
    <row r="2894" spans="1:4" x14ac:dyDescent="0.3">
      <c r="A2894" t="s">
        <v>596</v>
      </c>
      <c r="B2894" t="s">
        <v>3594</v>
      </c>
      <c r="D2894" t="s">
        <v>652</v>
      </c>
    </row>
    <row r="2895" spans="1:4" x14ac:dyDescent="0.3">
      <c r="A2895" t="s">
        <v>597</v>
      </c>
      <c r="B2895" t="s">
        <v>3594</v>
      </c>
      <c r="D2895" t="s">
        <v>652</v>
      </c>
    </row>
    <row r="2896" spans="1:4" x14ac:dyDescent="0.3">
      <c r="A2896" t="s">
        <v>598</v>
      </c>
      <c r="B2896" t="s">
        <v>3594</v>
      </c>
      <c r="D2896" t="s">
        <v>652</v>
      </c>
    </row>
    <row r="2897" spans="1:4" x14ac:dyDescent="0.3">
      <c r="A2897" t="s">
        <v>595</v>
      </c>
      <c r="B2897" t="s">
        <v>3595</v>
      </c>
      <c r="D2897" t="s">
        <v>652</v>
      </c>
    </row>
    <row r="2898" spans="1:4" x14ac:dyDescent="0.3">
      <c r="A2898" t="s">
        <v>596</v>
      </c>
      <c r="B2898" t="s">
        <v>3595</v>
      </c>
      <c r="D2898" t="s">
        <v>652</v>
      </c>
    </row>
    <row r="2899" spans="1:4" x14ac:dyDescent="0.3">
      <c r="A2899" t="s">
        <v>597</v>
      </c>
      <c r="B2899" t="s">
        <v>3595</v>
      </c>
      <c r="D2899" t="s">
        <v>652</v>
      </c>
    </row>
    <row r="2900" spans="1:4" x14ac:dyDescent="0.3">
      <c r="A2900" t="s">
        <v>598</v>
      </c>
      <c r="B2900" t="s">
        <v>3595</v>
      </c>
      <c r="D2900" t="s">
        <v>652</v>
      </c>
    </row>
    <row r="2901" spans="1:4" x14ac:dyDescent="0.3">
      <c r="A2901" t="s">
        <v>595</v>
      </c>
      <c r="B2901" t="s">
        <v>3596</v>
      </c>
      <c r="D2901" t="s">
        <v>652</v>
      </c>
    </row>
    <row r="2902" spans="1:4" x14ac:dyDescent="0.3">
      <c r="A2902" t="s">
        <v>596</v>
      </c>
      <c r="B2902" t="s">
        <v>3596</v>
      </c>
      <c r="D2902" t="s">
        <v>652</v>
      </c>
    </row>
    <row r="2903" spans="1:4" x14ac:dyDescent="0.3">
      <c r="A2903" t="s">
        <v>597</v>
      </c>
      <c r="B2903" t="s">
        <v>3596</v>
      </c>
      <c r="D2903" t="s">
        <v>652</v>
      </c>
    </row>
    <row r="2904" spans="1:4" x14ac:dyDescent="0.3">
      <c r="A2904" t="s">
        <v>598</v>
      </c>
      <c r="B2904" t="s">
        <v>3596</v>
      </c>
      <c r="D2904" t="s">
        <v>652</v>
      </c>
    </row>
    <row r="2905" spans="1:4" x14ac:dyDescent="0.3">
      <c r="A2905" t="s">
        <v>595</v>
      </c>
      <c r="B2905" t="s">
        <v>3597</v>
      </c>
      <c r="D2905" t="s">
        <v>652</v>
      </c>
    </row>
    <row r="2906" spans="1:4" x14ac:dyDescent="0.3">
      <c r="A2906" t="s">
        <v>596</v>
      </c>
      <c r="B2906" t="s">
        <v>3597</v>
      </c>
      <c r="D2906" t="s">
        <v>652</v>
      </c>
    </row>
    <row r="2907" spans="1:4" x14ac:dyDescent="0.3">
      <c r="A2907" t="s">
        <v>597</v>
      </c>
      <c r="B2907" t="s">
        <v>3597</v>
      </c>
      <c r="D2907" t="s">
        <v>652</v>
      </c>
    </row>
    <row r="2908" spans="1:4" x14ac:dyDescent="0.3">
      <c r="A2908" t="s">
        <v>598</v>
      </c>
      <c r="B2908" t="s">
        <v>3597</v>
      </c>
      <c r="D2908" t="s">
        <v>652</v>
      </c>
    </row>
    <row r="2909" spans="1:4" x14ac:dyDescent="0.3">
      <c r="A2909" t="s">
        <v>595</v>
      </c>
      <c r="B2909" t="s">
        <v>3598</v>
      </c>
      <c r="D2909" t="s">
        <v>652</v>
      </c>
    </row>
    <row r="2910" spans="1:4" x14ac:dyDescent="0.3">
      <c r="A2910" t="s">
        <v>596</v>
      </c>
      <c r="B2910" t="s">
        <v>3598</v>
      </c>
      <c r="D2910" t="s">
        <v>652</v>
      </c>
    </row>
    <row r="2911" spans="1:4" x14ac:dyDescent="0.3">
      <c r="A2911" t="s">
        <v>597</v>
      </c>
      <c r="B2911" t="s">
        <v>3598</v>
      </c>
      <c r="D2911" t="s">
        <v>652</v>
      </c>
    </row>
    <row r="2912" spans="1:4" x14ac:dyDescent="0.3">
      <c r="A2912" t="s">
        <v>598</v>
      </c>
      <c r="B2912" t="s">
        <v>3598</v>
      </c>
      <c r="D2912" t="s">
        <v>652</v>
      </c>
    </row>
    <row r="2913" spans="1:4" x14ac:dyDescent="0.3">
      <c r="A2913" t="s">
        <v>595</v>
      </c>
      <c r="B2913" t="s">
        <v>3599</v>
      </c>
      <c r="D2913" t="s">
        <v>652</v>
      </c>
    </row>
    <row r="2914" spans="1:4" x14ac:dyDescent="0.3">
      <c r="A2914" t="s">
        <v>596</v>
      </c>
      <c r="B2914" t="s">
        <v>3599</v>
      </c>
      <c r="D2914" t="s">
        <v>652</v>
      </c>
    </row>
    <row r="2915" spans="1:4" x14ac:dyDescent="0.3">
      <c r="A2915" t="s">
        <v>597</v>
      </c>
      <c r="B2915" t="s">
        <v>3599</v>
      </c>
      <c r="D2915" t="s">
        <v>652</v>
      </c>
    </row>
    <row r="2916" spans="1:4" x14ac:dyDescent="0.3">
      <c r="A2916" t="s">
        <v>598</v>
      </c>
      <c r="B2916" t="s">
        <v>3599</v>
      </c>
      <c r="D2916" t="s">
        <v>652</v>
      </c>
    </row>
    <row r="2917" spans="1:4" x14ac:dyDescent="0.3">
      <c r="A2917" t="s">
        <v>595</v>
      </c>
      <c r="B2917" t="s">
        <v>3600</v>
      </c>
      <c r="D2917" t="s">
        <v>652</v>
      </c>
    </row>
    <row r="2918" spans="1:4" x14ac:dyDescent="0.3">
      <c r="A2918" t="s">
        <v>596</v>
      </c>
      <c r="B2918" t="s">
        <v>3600</v>
      </c>
      <c r="D2918" t="s">
        <v>652</v>
      </c>
    </row>
    <row r="2919" spans="1:4" x14ac:dyDescent="0.3">
      <c r="A2919" t="s">
        <v>597</v>
      </c>
      <c r="B2919" t="s">
        <v>3600</v>
      </c>
      <c r="D2919" t="s">
        <v>652</v>
      </c>
    </row>
    <row r="2920" spans="1:4" x14ac:dyDescent="0.3">
      <c r="A2920" t="s">
        <v>598</v>
      </c>
      <c r="B2920" t="s">
        <v>3600</v>
      </c>
      <c r="D2920" t="s">
        <v>652</v>
      </c>
    </row>
    <row r="2921" spans="1:4" x14ac:dyDescent="0.3">
      <c r="A2921" t="s">
        <v>595</v>
      </c>
      <c r="B2921" t="s">
        <v>3601</v>
      </c>
      <c r="D2921" t="s">
        <v>652</v>
      </c>
    </row>
    <row r="2922" spans="1:4" x14ac:dyDescent="0.3">
      <c r="A2922" t="s">
        <v>596</v>
      </c>
      <c r="B2922" t="s">
        <v>3601</v>
      </c>
      <c r="D2922" t="s">
        <v>652</v>
      </c>
    </row>
    <row r="2923" spans="1:4" x14ac:dyDescent="0.3">
      <c r="A2923" t="s">
        <v>597</v>
      </c>
      <c r="B2923" t="s">
        <v>3601</v>
      </c>
      <c r="D2923" t="s">
        <v>652</v>
      </c>
    </row>
    <row r="2924" spans="1:4" x14ac:dyDescent="0.3">
      <c r="A2924" t="s">
        <v>598</v>
      </c>
      <c r="B2924" t="s">
        <v>3601</v>
      </c>
      <c r="D2924" t="s">
        <v>652</v>
      </c>
    </row>
    <row r="2925" spans="1:4" x14ac:dyDescent="0.3">
      <c r="A2925" t="s">
        <v>595</v>
      </c>
      <c r="B2925" t="s">
        <v>3602</v>
      </c>
      <c r="D2925" t="s">
        <v>652</v>
      </c>
    </row>
    <row r="2926" spans="1:4" x14ac:dyDescent="0.3">
      <c r="A2926" t="s">
        <v>596</v>
      </c>
      <c r="B2926" t="s">
        <v>3602</v>
      </c>
      <c r="D2926" t="s">
        <v>652</v>
      </c>
    </row>
    <row r="2927" spans="1:4" x14ac:dyDescent="0.3">
      <c r="A2927" t="s">
        <v>597</v>
      </c>
      <c r="B2927" t="s">
        <v>3602</v>
      </c>
      <c r="D2927" t="s">
        <v>652</v>
      </c>
    </row>
    <row r="2928" spans="1:4" x14ac:dyDescent="0.3">
      <c r="A2928" t="s">
        <v>598</v>
      </c>
      <c r="B2928" t="s">
        <v>3602</v>
      </c>
      <c r="D2928" t="s">
        <v>652</v>
      </c>
    </row>
    <row r="2929" spans="1:4" x14ac:dyDescent="0.3">
      <c r="A2929" t="s">
        <v>595</v>
      </c>
      <c r="B2929" t="s">
        <v>3603</v>
      </c>
      <c r="D2929" t="s">
        <v>652</v>
      </c>
    </row>
    <row r="2930" spans="1:4" x14ac:dyDescent="0.3">
      <c r="A2930" t="s">
        <v>596</v>
      </c>
      <c r="B2930" t="s">
        <v>3603</v>
      </c>
      <c r="D2930" t="s">
        <v>652</v>
      </c>
    </row>
    <row r="2931" spans="1:4" x14ac:dyDescent="0.3">
      <c r="A2931" t="s">
        <v>597</v>
      </c>
      <c r="B2931" t="s">
        <v>3603</v>
      </c>
      <c r="D2931" t="s">
        <v>652</v>
      </c>
    </row>
    <row r="2932" spans="1:4" x14ac:dyDescent="0.3">
      <c r="A2932" t="s">
        <v>598</v>
      </c>
      <c r="B2932" t="s">
        <v>3603</v>
      </c>
      <c r="D2932" t="s">
        <v>652</v>
      </c>
    </row>
    <row r="2933" spans="1:4" x14ac:dyDescent="0.3">
      <c r="A2933" t="s">
        <v>595</v>
      </c>
      <c r="B2933" t="s">
        <v>3604</v>
      </c>
      <c r="D2933" t="s">
        <v>652</v>
      </c>
    </row>
    <row r="2934" spans="1:4" x14ac:dyDescent="0.3">
      <c r="A2934" t="s">
        <v>596</v>
      </c>
      <c r="B2934" t="s">
        <v>3604</v>
      </c>
      <c r="D2934" t="s">
        <v>652</v>
      </c>
    </row>
    <row r="2935" spans="1:4" x14ac:dyDescent="0.3">
      <c r="A2935" t="s">
        <v>597</v>
      </c>
      <c r="B2935" t="s">
        <v>3604</v>
      </c>
      <c r="D2935" t="s">
        <v>652</v>
      </c>
    </row>
    <row r="2936" spans="1:4" x14ac:dyDescent="0.3">
      <c r="A2936" t="s">
        <v>598</v>
      </c>
      <c r="B2936" t="s">
        <v>3604</v>
      </c>
      <c r="D2936" t="s">
        <v>652</v>
      </c>
    </row>
    <row r="2937" spans="1:4" x14ac:dyDescent="0.3">
      <c r="A2937" t="s">
        <v>595</v>
      </c>
      <c r="B2937" t="s">
        <v>3605</v>
      </c>
      <c r="D2937" t="s">
        <v>652</v>
      </c>
    </row>
    <row r="2938" spans="1:4" x14ac:dyDescent="0.3">
      <c r="A2938" t="s">
        <v>596</v>
      </c>
      <c r="B2938" t="s">
        <v>3605</v>
      </c>
      <c r="D2938" t="s">
        <v>652</v>
      </c>
    </row>
    <row r="2939" spans="1:4" x14ac:dyDescent="0.3">
      <c r="A2939" t="s">
        <v>597</v>
      </c>
      <c r="B2939" t="s">
        <v>3605</v>
      </c>
      <c r="D2939" t="s">
        <v>652</v>
      </c>
    </row>
    <row r="2940" spans="1:4" x14ac:dyDescent="0.3">
      <c r="A2940" t="s">
        <v>598</v>
      </c>
      <c r="B2940" t="s">
        <v>3605</v>
      </c>
      <c r="D2940" t="s">
        <v>652</v>
      </c>
    </row>
    <row r="2941" spans="1:4" x14ac:dyDescent="0.3">
      <c r="A2941" t="s">
        <v>595</v>
      </c>
      <c r="B2941" t="s">
        <v>3606</v>
      </c>
      <c r="D2941" t="s">
        <v>652</v>
      </c>
    </row>
    <row r="2942" spans="1:4" x14ac:dyDescent="0.3">
      <c r="A2942" t="s">
        <v>596</v>
      </c>
      <c r="B2942" t="s">
        <v>3606</v>
      </c>
      <c r="D2942" t="s">
        <v>652</v>
      </c>
    </row>
    <row r="2943" spans="1:4" x14ac:dyDescent="0.3">
      <c r="A2943" t="s">
        <v>597</v>
      </c>
      <c r="B2943" t="s">
        <v>3606</v>
      </c>
      <c r="D2943" t="s">
        <v>652</v>
      </c>
    </row>
    <row r="2944" spans="1:4" x14ac:dyDescent="0.3">
      <c r="A2944" t="s">
        <v>598</v>
      </c>
      <c r="B2944" t="s">
        <v>3606</v>
      </c>
      <c r="D2944" t="s">
        <v>652</v>
      </c>
    </row>
    <row r="2945" spans="1:4" x14ac:dyDescent="0.3">
      <c r="A2945" t="s">
        <v>595</v>
      </c>
      <c r="B2945" t="s">
        <v>3607</v>
      </c>
      <c r="D2945" t="s">
        <v>652</v>
      </c>
    </row>
    <row r="2946" spans="1:4" x14ac:dyDescent="0.3">
      <c r="A2946" t="s">
        <v>596</v>
      </c>
      <c r="B2946" t="s">
        <v>3607</v>
      </c>
      <c r="D2946" t="s">
        <v>652</v>
      </c>
    </row>
    <row r="2947" spans="1:4" x14ac:dyDescent="0.3">
      <c r="A2947" t="s">
        <v>597</v>
      </c>
      <c r="B2947" t="s">
        <v>3607</v>
      </c>
      <c r="D2947" t="s">
        <v>652</v>
      </c>
    </row>
    <row r="2948" spans="1:4" x14ac:dyDescent="0.3">
      <c r="A2948" t="s">
        <v>598</v>
      </c>
      <c r="B2948" t="s">
        <v>3607</v>
      </c>
      <c r="D2948" t="s">
        <v>652</v>
      </c>
    </row>
    <row r="2949" spans="1:4" x14ac:dyDescent="0.3">
      <c r="A2949" t="s">
        <v>595</v>
      </c>
      <c r="B2949" t="s">
        <v>3608</v>
      </c>
      <c r="D2949" t="s">
        <v>652</v>
      </c>
    </row>
    <row r="2950" spans="1:4" x14ac:dyDescent="0.3">
      <c r="A2950" t="s">
        <v>596</v>
      </c>
      <c r="B2950" t="s">
        <v>3608</v>
      </c>
      <c r="D2950" t="s">
        <v>652</v>
      </c>
    </row>
    <row r="2951" spans="1:4" x14ac:dyDescent="0.3">
      <c r="A2951" t="s">
        <v>597</v>
      </c>
      <c r="B2951" t="s">
        <v>3608</v>
      </c>
      <c r="D2951" t="s">
        <v>652</v>
      </c>
    </row>
    <row r="2952" spans="1:4" x14ac:dyDescent="0.3">
      <c r="A2952" t="s">
        <v>598</v>
      </c>
      <c r="B2952" t="s">
        <v>3608</v>
      </c>
      <c r="D2952" t="s">
        <v>652</v>
      </c>
    </row>
    <row r="2953" spans="1:4" x14ac:dyDescent="0.3">
      <c r="A2953" t="s">
        <v>595</v>
      </c>
      <c r="B2953" t="s">
        <v>3609</v>
      </c>
      <c r="D2953" t="s">
        <v>652</v>
      </c>
    </row>
    <row r="2954" spans="1:4" x14ac:dyDescent="0.3">
      <c r="A2954" t="s">
        <v>596</v>
      </c>
      <c r="B2954" t="s">
        <v>3609</v>
      </c>
      <c r="D2954" t="s">
        <v>652</v>
      </c>
    </row>
    <row r="2955" spans="1:4" x14ac:dyDescent="0.3">
      <c r="A2955" t="s">
        <v>597</v>
      </c>
      <c r="B2955" t="s">
        <v>3609</v>
      </c>
      <c r="D2955" t="s">
        <v>652</v>
      </c>
    </row>
    <row r="2956" spans="1:4" x14ac:dyDescent="0.3">
      <c r="A2956" t="s">
        <v>598</v>
      </c>
      <c r="B2956" t="s">
        <v>3609</v>
      </c>
      <c r="D2956" t="s">
        <v>652</v>
      </c>
    </row>
    <row r="2957" spans="1:4" x14ac:dyDescent="0.3">
      <c r="A2957" t="s">
        <v>595</v>
      </c>
      <c r="B2957" t="s">
        <v>3610</v>
      </c>
      <c r="D2957" t="s">
        <v>652</v>
      </c>
    </row>
    <row r="2958" spans="1:4" x14ac:dyDescent="0.3">
      <c r="A2958" t="s">
        <v>596</v>
      </c>
      <c r="B2958" t="s">
        <v>3610</v>
      </c>
      <c r="D2958" t="s">
        <v>652</v>
      </c>
    </row>
    <row r="2959" spans="1:4" x14ac:dyDescent="0.3">
      <c r="A2959" t="s">
        <v>597</v>
      </c>
      <c r="B2959" t="s">
        <v>3610</v>
      </c>
      <c r="D2959" t="s">
        <v>652</v>
      </c>
    </row>
    <row r="2960" spans="1:4" x14ac:dyDescent="0.3">
      <c r="A2960" t="s">
        <v>598</v>
      </c>
      <c r="B2960" t="s">
        <v>3610</v>
      </c>
      <c r="D2960" t="s">
        <v>652</v>
      </c>
    </row>
    <row r="2961" spans="1:4" x14ac:dyDescent="0.3">
      <c r="A2961" t="s">
        <v>595</v>
      </c>
      <c r="B2961" t="s">
        <v>3611</v>
      </c>
      <c r="D2961" t="s">
        <v>652</v>
      </c>
    </row>
    <row r="2962" spans="1:4" x14ac:dyDescent="0.3">
      <c r="A2962" t="s">
        <v>596</v>
      </c>
      <c r="B2962" t="s">
        <v>3611</v>
      </c>
      <c r="D2962" t="s">
        <v>652</v>
      </c>
    </row>
    <row r="2963" spans="1:4" x14ac:dyDescent="0.3">
      <c r="A2963" t="s">
        <v>597</v>
      </c>
      <c r="B2963" t="s">
        <v>3611</v>
      </c>
      <c r="D2963" t="s">
        <v>652</v>
      </c>
    </row>
    <row r="2964" spans="1:4" x14ac:dyDescent="0.3">
      <c r="A2964" t="s">
        <v>598</v>
      </c>
      <c r="B2964" t="s">
        <v>3611</v>
      </c>
      <c r="D2964" t="s">
        <v>652</v>
      </c>
    </row>
    <row r="2965" spans="1:4" x14ac:dyDescent="0.3">
      <c r="A2965" t="s">
        <v>595</v>
      </c>
      <c r="B2965" t="s">
        <v>3612</v>
      </c>
      <c r="D2965" t="s">
        <v>652</v>
      </c>
    </row>
    <row r="2966" spans="1:4" x14ac:dyDescent="0.3">
      <c r="A2966" t="s">
        <v>596</v>
      </c>
      <c r="B2966" t="s">
        <v>3612</v>
      </c>
      <c r="D2966" t="s">
        <v>652</v>
      </c>
    </row>
    <row r="2967" spans="1:4" x14ac:dyDescent="0.3">
      <c r="A2967" t="s">
        <v>597</v>
      </c>
      <c r="B2967" t="s">
        <v>3612</v>
      </c>
      <c r="D2967" t="s">
        <v>652</v>
      </c>
    </row>
    <row r="2968" spans="1:4" x14ac:dyDescent="0.3">
      <c r="A2968" t="s">
        <v>598</v>
      </c>
      <c r="B2968" t="s">
        <v>3612</v>
      </c>
      <c r="D2968" t="s">
        <v>652</v>
      </c>
    </row>
    <row r="2969" spans="1:4" x14ac:dyDescent="0.3">
      <c r="A2969" t="s">
        <v>595</v>
      </c>
      <c r="B2969" t="s">
        <v>3613</v>
      </c>
      <c r="D2969" t="s">
        <v>652</v>
      </c>
    </row>
    <row r="2970" spans="1:4" x14ac:dyDescent="0.3">
      <c r="A2970" t="s">
        <v>596</v>
      </c>
      <c r="B2970" t="s">
        <v>3613</v>
      </c>
      <c r="D2970" t="s">
        <v>652</v>
      </c>
    </row>
    <row r="2971" spans="1:4" x14ac:dyDescent="0.3">
      <c r="A2971" t="s">
        <v>597</v>
      </c>
      <c r="B2971" t="s">
        <v>3613</v>
      </c>
      <c r="D2971" t="s">
        <v>652</v>
      </c>
    </row>
    <row r="2972" spans="1:4" x14ac:dyDescent="0.3">
      <c r="A2972" t="s">
        <v>598</v>
      </c>
      <c r="B2972" t="s">
        <v>3613</v>
      </c>
      <c r="D2972" t="s">
        <v>652</v>
      </c>
    </row>
    <row r="2973" spans="1:4" x14ac:dyDescent="0.3">
      <c r="A2973" t="s">
        <v>595</v>
      </c>
      <c r="B2973" t="s">
        <v>3614</v>
      </c>
      <c r="D2973" t="s">
        <v>652</v>
      </c>
    </row>
    <row r="2974" spans="1:4" x14ac:dyDescent="0.3">
      <c r="A2974" t="s">
        <v>596</v>
      </c>
      <c r="B2974" t="s">
        <v>3614</v>
      </c>
      <c r="D2974" t="s">
        <v>652</v>
      </c>
    </row>
    <row r="2975" spans="1:4" x14ac:dyDescent="0.3">
      <c r="A2975" t="s">
        <v>597</v>
      </c>
      <c r="B2975" t="s">
        <v>3614</v>
      </c>
      <c r="D2975" t="s">
        <v>652</v>
      </c>
    </row>
    <row r="2976" spans="1:4" x14ac:dyDescent="0.3">
      <c r="A2976" t="s">
        <v>598</v>
      </c>
      <c r="B2976" t="s">
        <v>3614</v>
      </c>
      <c r="D2976" t="s">
        <v>652</v>
      </c>
    </row>
    <row r="2977" spans="1:4" x14ac:dyDescent="0.3">
      <c r="A2977" t="s">
        <v>595</v>
      </c>
      <c r="B2977" t="s">
        <v>3615</v>
      </c>
      <c r="D2977" t="s">
        <v>652</v>
      </c>
    </row>
    <row r="2978" spans="1:4" x14ac:dyDescent="0.3">
      <c r="A2978" t="s">
        <v>596</v>
      </c>
      <c r="B2978" t="s">
        <v>3615</v>
      </c>
      <c r="D2978" t="s">
        <v>652</v>
      </c>
    </row>
    <row r="2979" spans="1:4" x14ac:dyDescent="0.3">
      <c r="A2979" t="s">
        <v>597</v>
      </c>
      <c r="B2979" t="s">
        <v>3615</v>
      </c>
      <c r="D2979" t="s">
        <v>652</v>
      </c>
    </row>
    <row r="2980" spans="1:4" x14ac:dyDescent="0.3">
      <c r="A2980" t="s">
        <v>598</v>
      </c>
      <c r="B2980" t="s">
        <v>3615</v>
      </c>
      <c r="D2980" t="s">
        <v>652</v>
      </c>
    </row>
    <row r="2981" spans="1:4" x14ac:dyDescent="0.3">
      <c r="A2981" t="s">
        <v>595</v>
      </c>
      <c r="B2981" t="s">
        <v>3616</v>
      </c>
      <c r="D2981" t="s">
        <v>652</v>
      </c>
    </row>
    <row r="2982" spans="1:4" x14ac:dyDescent="0.3">
      <c r="A2982" t="s">
        <v>596</v>
      </c>
      <c r="B2982" t="s">
        <v>3616</v>
      </c>
      <c r="D2982" t="s">
        <v>652</v>
      </c>
    </row>
    <row r="2983" spans="1:4" x14ac:dyDescent="0.3">
      <c r="A2983" t="s">
        <v>597</v>
      </c>
      <c r="B2983" t="s">
        <v>3616</v>
      </c>
      <c r="D2983" t="s">
        <v>652</v>
      </c>
    </row>
    <row r="2984" spans="1:4" x14ac:dyDescent="0.3">
      <c r="A2984" t="s">
        <v>598</v>
      </c>
      <c r="B2984" t="s">
        <v>3616</v>
      </c>
      <c r="D2984" t="s">
        <v>652</v>
      </c>
    </row>
    <row r="2985" spans="1:4" x14ac:dyDescent="0.3">
      <c r="A2985" t="s">
        <v>595</v>
      </c>
      <c r="B2985" t="s">
        <v>3617</v>
      </c>
      <c r="D2985" t="s">
        <v>652</v>
      </c>
    </row>
    <row r="2986" spans="1:4" x14ac:dyDescent="0.3">
      <c r="A2986" t="s">
        <v>596</v>
      </c>
      <c r="B2986" t="s">
        <v>3617</v>
      </c>
      <c r="D2986" t="s">
        <v>652</v>
      </c>
    </row>
    <row r="2987" spans="1:4" x14ac:dyDescent="0.3">
      <c r="A2987" t="s">
        <v>597</v>
      </c>
      <c r="B2987" t="s">
        <v>3617</v>
      </c>
      <c r="D2987" t="s">
        <v>652</v>
      </c>
    </row>
    <row r="2988" spans="1:4" x14ac:dyDescent="0.3">
      <c r="A2988" t="s">
        <v>598</v>
      </c>
      <c r="B2988" t="s">
        <v>3617</v>
      </c>
      <c r="D2988" t="s">
        <v>652</v>
      </c>
    </row>
    <row r="2989" spans="1:4" x14ac:dyDescent="0.3">
      <c r="A2989" t="s">
        <v>595</v>
      </c>
      <c r="B2989" t="s">
        <v>3618</v>
      </c>
      <c r="D2989" t="s">
        <v>652</v>
      </c>
    </row>
    <row r="2990" spans="1:4" x14ac:dyDescent="0.3">
      <c r="A2990" t="s">
        <v>596</v>
      </c>
      <c r="B2990" t="s">
        <v>3618</v>
      </c>
      <c r="D2990" t="s">
        <v>652</v>
      </c>
    </row>
    <row r="2991" spans="1:4" x14ac:dyDescent="0.3">
      <c r="A2991" t="s">
        <v>597</v>
      </c>
      <c r="B2991" t="s">
        <v>3618</v>
      </c>
      <c r="D2991" t="s">
        <v>652</v>
      </c>
    </row>
    <row r="2992" spans="1:4" x14ac:dyDescent="0.3">
      <c r="A2992" t="s">
        <v>598</v>
      </c>
      <c r="B2992" t="s">
        <v>3618</v>
      </c>
      <c r="D2992" t="s">
        <v>652</v>
      </c>
    </row>
    <row r="2993" spans="1:4" x14ac:dyDescent="0.3">
      <c r="A2993" t="s">
        <v>595</v>
      </c>
      <c r="B2993" t="s">
        <v>3619</v>
      </c>
      <c r="D2993" t="s">
        <v>652</v>
      </c>
    </row>
    <row r="2994" spans="1:4" x14ac:dyDescent="0.3">
      <c r="A2994" t="s">
        <v>596</v>
      </c>
      <c r="B2994" t="s">
        <v>3619</v>
      </c>
      <c r="D2994" t="s">
        <v>652</v>
      </c>
    </row>
    <row r="2995" spans="1:4" x14ac:dyDescent="0.3">
      <c r="A2995" t="s">
        <v>597</v>
      </c>
      <c r="B2995" t="s">
        <v>3619</v>
      </c>
      <c r="D2995" t="s">
        <v>652</v>
      </c>
    </row>
    <row r="2996" spans="1:4" x14ac:dyDescent="0.3">
      <c r="A2996" t="s">
        <v>598</v>
      </c>
      <c r="B2996" t="s">
        <v>3619</v>
      </c>
      <c r="D2996" t="s">
        <v>652</v>
      </c>
    </row>
    <row r="2997" spans="1:4" x14ac:dyDescent="0.3">
      <c r="A2997" t="s">
        <v>595</v>
      </c>
      <c r="B2997" t="s">
        <v>3620</v>
      </c>
      <c r="D2997" t="s">
        <v>652</v>
      </c>
    </row>
    <row r="2998" spans="1:4" x14ac:dyDescent="0.3">
      <c r="A2998" t="s">
        <v>596</v>
      </c>
      <c r="B2998" t="s">
        <v>3620</v>
      </c>
      <c r="D2998" t="s">
        <v>652</v>
      </c>
    </row>
    <row r="2999" spans="1:4" x14ac:dyDescent="0.3">
      <c r="A2999" t="s">
        <v>597</v>
      </c>
      <c r="B2999" t="s">
        <v>3620</v>
      </c>
      <c r="D2999" t="s">
        <v>652</v>
      </c>
    </row>
    <row r="3000" spans="1:4" x14ac:dyDescent="0.3">
      <c r="A3000" t="s">
        <v>598</v>
      </c>
      <c r="B3000" t="s">
        <v>3620</v>
      </c>
      <c r="D3000" t="s">
        <v>652</v>
      </c>
    </row>
    <row r="3001" spans="1:4" x14ac:dyDescent="0.3">
      <c r="A3001" t="s">
        <v>595</v>
      </c>
      <c r="B3001" t="s">
        <v>3621</v>
      </c>
      <c r="D3001" t="s">
        <v>652</v>
      </c>
    </row>
    <row r="3002" spans="1:4" x14ac:dyDescent="0.3">
      <c r="A3002" t="s">
        <v>596</v>
      </c>
      <c r="B3002" t="s">
        <v>3621</v>
      </c>
      <c r="D3002" t="s">
        <v>652</v>
      </c>
    </row>
    <row r="3003" spans="1:4" x14ac:dyDescent="0.3">
      <c r="A3003" t="s">
        <v>597</v>
      </c>
      <c r="B3003" t="s">
        <v>3621</v>
      </c>
      <c r="D3003" t="s">
        <v>652</v>
      </c>
    </row>
    <row r="3004" spans="1:4" x14ac:dyDescent="0.3">
      <c r="A3004" t="s">
        <v>598</v>
      </c>
      <c r="B3004" t="s">
        <v>3621</v>
      </c>
      <c r="D3004" t="s">
        <v>652</v>
      </c>
    </row>
    <row r="3005" spans="1:4" x14ac:dyDescent="0.3">
      <c r="A3005" t="s">
        <v>595</v>
      </c>
      <c r="B3005" t="s">
        <v>3622</v>
      </c>
      <c r="D3005" t="s">
        <v>652</v>
      </c>
    </row>
    <row r="3006" spans="1:4" x14ac:dyDescent="0.3">
      <c r="A3006" t="s">
        <v>596</v>
      </c>
      <c r="B3006" t="s">
        <v>3622</v>
      </c>
      <c r="D3006" t="s">
        <v>652</v>
      </c>
    </row>
    <row r="3007" spans="1:4" x14ac:dyDescent="0.3">
      <c r="A3007" t="s">
        <v>597</v>
      </c>
      <c r="B3007" t="s">
        <v>3622</v>
      </c>
      <c r="D3007" t="s">
        <v>652</v>
      </c>
    </row>
    <row r="3008" spans="1:4" x14ac:dyDescent="0.3">
      <c r="A3008" t="s">
        <v>598</v>
      </c>
      <c r="B3008" t="s">
        <v>3622</v>
      </c>
      <c r="D3008" t="s">
        <v>652</v>
      </c>
    </row>
    <row r="3009" spans="1:4" x14ac:dyDescent="0.3">
      <c r="A3009" t="s">
        <v>595</v>
      </c>
      <c r="B3009" t="s">
        <v>3623</v>
      </c>
      <c r="D3009" t="s">
        <v>652</v>
      </c>
    </row>
    <row r="3010" spans="1:4" x14ac:dyDescent="0.3">
      <c r="A3010" t="s">
        <v>596</v>
      </c>
      <c r="B3010" t="s">
        <v>3623</v>
      </c>
      <c r="D3010" t="s">
        <v>652</v>
      </c>
    </row>
    <row r="3011" spans="1:4" x14ac:dyDescent="0.3">
      <c r="A3011" t="s">
        <v>597</v>
      </c>
      <c r="B3011" t="s">
        <v>3623</v>
      </c>
      <c r="D3011" t="s">
        <v>652</v>
      </c>
    </row>
    <row r="3012" spans="1:4" x14ac:dyDescent="0.3">
      <c r="A3012" t="s">
        <v>598</v>
      </c>
      <c r="B3012" t="s">
        <v>3623</v>
      </c>
      <c r="D3012" t="s">
        <v>652</v>
      </c>
    </row>
    <row r="3013" spans="1:4" x14ac:dyDescent="0.3">
      <c r="A3013" t="s">
        <v>595</v>
      </c>
      <c r="B3013" t="s">
        <v>3624</v>
      </c>
      <c r="D3013" t="s">
        <v>652</v>
      </c>
    </row>
    <row r="3014" spans="1:4" x14ac:dyDescent="0.3">
      <c r="A3014" t="s">
        <v>596</v>
      </c>
      <c r="B3014" t="s">
        <v>3624</v>
      </c>
      <c r="D3014" t="s">
        <v>652</v>
      </c>
    </row>
    <row r="3015" spans="1:4" x14ac:dyDescent="0.3">
      <c r="A3015" t="s">
        <v>597</v>
      </c>
      <c r="B3015" t="s">
        <v>3624</v>
      </c>
      <c r="D3015" t="s">
        <v>652</v>
      </c>
    </row>
    <row r="3016" spans="1:4" x14ac:dyDescent="0.3">
      <c r="A3016" t="s">
        <v>598</v>
      </c>
      <c r="B3016" t="s">
        <v>3624</v>
      </c>
      <c r="D3016" t="s">
        <v>652</v>
      </c>
    </row>
    <row r="3017" spans="1:4" x14ac:dyDescent="0.3">
      <c r="A3017" t="s">
        <v>595</v>
      </c>
      <c r="B3017" t="s">
        <v>3625</v>
      </c>
      <c r="D3017" t="s">
        <v>652</v>
      </c>
    </row>
    <row r="3018" spans="1:4" x14ac:dyDescent="0.3">
      <c r="A3018" t="s">
        <v>596</v>
      </c>
      <c r="B3018" t="s">
        <v>3625</v>
      </c>
      <c r="D3018" t="s">
        <v>652</v>
      </c>
    </row>
    <row r="3019" spans="1:4" x14ac:dyDescent="0.3">
      <c r="A3019" t="s">
        <v>597</v>
      </c>
      <c r="B3019" t="s">
        <v>3625</v>
      </c>
      <c r="D3019" t="s">
        <v>652</v>
      </c>
    </row>
    <row r="3020" spans="1:4" x14ac:dyDescent="0.3">
      <c r="A3020" t="s">
        <v>598</v>
      </c>
      <c r="B3020" t="s">
        <v>3625</v>
      </c>
      <c r="D3020" t="s">
        <v>652</v>
      </c>
    </row>
    <row r="3021" spans="1:4" x14ac:dyDescent="0.3">
      <c r="A3021" t="s">
        <v>595</v>
      </c>
      <c r="B3021" t="s">
        <v>3626</v>
      </c>
      <c r="D3021" t="s">
        <v>652</v>
      </c>
    </row>
    <row r="3022" spans="1:4" x14ac:dyDescent="0.3">
      <c r="A3022" t="s">
        <v>596</v>
      </c>
      <c r="B3022" t="s">
        <v>3626</v>
      </c>
      <c r="D3022" t="s">
        <v>652</v>
      </c>
    </row>
    <row r="3023" spans="1:4" x14ac:dyDescent="0.3">
      <c r="A3023" t="s">
        <v>597</v>
      </c>
      <c r="B3023" t="s">
        <v>3626</v>
      </c>
      <c r="D3023" t="s">
        <v>652</v>
      </c>
    </row>
    <row r="3024" spans="1:4" x14ac:dyDescent="0.3">
      <c r="A3024" t="s">
        <v>598</v>
      </c>
      <c r="B3024" t="s">
        <v>3626</v>
      </c>
      <c r="D3024" t="s">
        <v>652</v>
      </c>
    </row>
    <row r="3025" spans="1:4" x14ac:dyDescent="0.3">
      <c r="A3025" t="s">
        <v>595</v>
      </c>
      <c r="B3025" t="s">
        <v>3501</v>
      </c>
      <c r="D3025" t="s">
        <v>652</v>
      </c>
    </row>
    <row r="3026" spans="1:4" x14ac:dyDescent="0.3">
      <c r="A3026" t="s">
        <v>596</v>
      </c>
      <c r="B3026" t="s">
        <v>3501</v>
      </c>
      <c r="D3026" t="s">
        <v>652</v>
      </c>
    </row>
    <row r="3027" spans="1:4" x14ac:dyDescent="0.3">
      <c r="A3027" t="s">
        <v>597</v>
      </c>
      <c r="B3027" t="s">
        <v>3501</v>
      </c>
      <c r="D3027" t="s">
        <v>652</v>
      </c>
    </row>
    <row r="3028" spans="1:4" x14ac:dyDescent="0.3">
      <c r="A3028" t="s">
        <v>598</v>
      </c>
      <c r="B3028" t="s">
        <v>3501</v>
      </c>
      <c r="D3028" t="s">
        <v>652</v>
      </c>
    </row>
    <row r="3029" spans="1:4" x14ac:dyDescent="0.3">
      <c r="A3029" t="s">
        <v>595</v>
      </c>
      <c r="B3029" t="s">
        <v>3502</v>
      </c>
      <c r="D3029" t="s">
        <v>652</v>
      </c>
    </row>
    <row r="3030" spans="1:4" x14ac:dyDescent="0.3">
      <c r="A3030" t="s">
        <v>596</v>
      </c>
      <c r="B3030" t="s">
        <v>3502</v>
      </c>
      <c r="D3030" t="s">
        <v>652</v>
      </c>
    </row>
    <row r="3031" spans="1:4" x14ac:dyDescent="0.3">
      <c r="A3031" t="s">
        <v>597</v>
      </c>
      <c r="B3031" t="s">
        <v>3502</v>
      </c>
      <c r="D3031" t="s">
        <v>652</v>
      </c>
    </row>
    <row r="3032" spans="1:4" x14ac:dyDescent="0.3">
      <c r="A3032" t="s">
        <v>598</v>
      </c>
      <c r="B3032" t="s">
        <v>3502</v>
      </c>
      <c r="D3032" t="s">
        <v>652</v>
      </c>
    </row>
    <row r="3033" spans="1:4" x14ac:dyDescent="0.3">
      <c r="A3033" t="s">
        <v>595</v>
      </c>
      <c r="B3033" t="s">
        <v>3503</v>
      </c>
      <c r="D3033" t="s">
        <v>652</v>
      </c>
    </row>
    <row r="3034" spans="1:4" x14ac:dyDescent="0.3">
      <c r="A3034" t="s">
        <v>596</v>
      </c>
      <c r="B3034" t="s">
        <v>3503</v>
      </c>
      <c r="D3034" t="s">
        <v>652</v>
      </c>
    </row>
    <row r="3035" spans="1:4" x14ac:dyDescent="0.3">
      <c r="A3035" t="s">
        <v>597</v>
      </c>
      <c r="B3035" t="s">
        <v>3503</v>
      </c>
      <c r="D3035" t="s">
        <v>652</v>
      </c>
    </row>
    <row r="3036" spans="1:4" x14ac:dyDescent="0.3">
      <c r="A3036" t="s">
        <v>598</v>
      </c>
      <c r="B3036" t="s">
        <v>3503</v>
      </c>
      <c r="D3036" t="s">
        <v>652</v>
      </c>
    </row>
    <row r="3037" spans="1:4" x14ac:dyDescent="0.3">
      <c r="A3037" t="s">
        <v>595</v>
      </c>
      <c r="B3037" t="s">
        <v>3504</v>
      </c>
      <c r="D3037" t="s">
        <v>652</v>
      </c>
    </row>
    <row r="3038" spans="1:4" x14ac:dyDescent="0.3">
      <c r="A3038" t="s">
        <v>596</v>
      </c>
      <c r="B3038" t="s">
        <v>3504</v>
      </c>
      <c r="D3038" t="s">
        <v>652</v>
      </c>
    </row>
    <row r="3039" spans="1:4" x14ac:dyDescent="0.3">
      <c r="A3039" t="s">
        <v>597</v>
      </c>
      <c r="B3039" t="s">
        <v>3504</v>
      </c>
      <c r="D3039" t="s">
        <v>652</v>
      </c>
    </row>
    <row r="3040" spans="1:4" x14ac:dyDescent="0.3">
      <c r="A3040" t="s">
        <v>598</v>
      </c>
      <c r="B3040" t="s">
        <v>3504</v>
      </c>
      <c r="D3040" t="s">
        <v>652</v>
      </c>
    </row>
    <row r="3041" spans="1:4" x14ac:dyDescent="0.3">
      <c r="A3041" t="s">
        <v>595</v>
      </c>
      <c r="B3041" t="s">
        <v>3505</v>
      </c>
      <c r="D3041" t="s">
        <v>652</v>
      </c>
    </row>
    <row r="3042" spans="1:4" x14ac:dyDescent="0.3">
      <c r="A3042" t="s">
        <v>596</v>
      </c>
      <c r="B3042" t="s">
        <v>3505</v>
      </c>
      <c r="D3042" t="s">
        <v>652</v>
      </c>
    </row>
    <row r="3043" spans="1:4" x14ac:dyDescent="0.3">
      <c r="A3043" t="s">
        <v>597</v>
      </c>
      <c r="B3043" t="s">
        <v>3505</v>
      </c>
      <c r="D3043" t="s">
        <v>652</v>
      </c>
    </row>
    <row r="3044" spans="1:4" x14ac:dyDescent="0.3">
      <c r="A3044" t="s">
        <v>598</v>
      </c>
      <c r="B3044" t="s">
        <v>3505</v>
      </c>
      <c r="D3044" t="s">
        <v>652</v>
      </c>
    </row>
    <row r="3045" spans="1:4" x14ac:dyDescent="0.3">
      <c r="A3045" t="s">
        <v>595</v>
      </c>
      <c r="B3045" t="s">
        <v>3506</v>
      </c>
      <c r="D3045" t="s">
        <v>652</v>
      </c>
    </row>
    <row r="3046" spans="1:4" x14ac:dyDescent="0.3">
      <c r="A3046" t="s">
        <v>596</v>
      </c>
      <c r="B3046" t="s">
        <v>3506</v>
      </c>
      <c r="D3046" t="s">
        <v>652</v>
      </c>
    </row>
    <row r="3047" spans="1:4" x14ac:dyDescent="0.3">
      <c r="A3047" t="s">
        <v>597</v>
      </c>
      <c r="B3047" t="s">
        <v>3506</v>
      </c>
      <c r="D3047" t="s">
        <v>652</v>
      </c>
    </row>
    <row r="3048" spans="1:4" x14ac:dyDescent="0.3">
      <c r="A3048" t="s">
        <v>598</v>
      </c>
      <c r="B3048" t="s">
        <v>3506</v>
      </c>
      <c r="D3048" t="s">
        <v>652</v>
      </c>
    </row>
    <row r="3049" spans="1:4" x14ac:dyDescent="0.3">
      <c r="A3049" t="s">
        <v>595</v>
      </c>
      <c r="B3049" t="s">
        <v>3507</v>
      </c>
      <c r="D3049" t="s">
        <v>652</v>
      </c>
    </row>
    <row r="3050" spans="1:4" x14ac:dyDescent="0.3">
      <c r="A3050" t="s">
        <v>596</v>
      </c>
      <c r="B3050" t="s">
        <v>3507</v>
      </c>
      <c r="D3050" t="s">
        <v>652</v>
      </c>
    </row>
    <row r="3051" spans="1:4" x14ac:dyDescent="0.3">
      <c r="A3051" t="s">
        <v>597</v>
      </c>
      <c r="B3051" t="s">
        <v>3507</v>
      </c>
      <c r="D3051" t="s">
        <v>652</v>
      </c>
    </row>
    <row r="3052" spans="1:4" x14ac:dyDescent="0.3">
      <c r="A3052" t="s">
        <v>598</v>
      </c>
      <c r="B3052" t="s">
        <v>3507</v>
      </c>
      <c r="D3052" t="s">
        <v>652</v>
      </c>
    </row>
    <row r="3053" spans="1:4" x14ac:dyDescent="0.3">
      <c r="A3053" t="s">
        <v>595</v>
      </c>
      <c r="B3053" t="s">
        <v>3508</v>
      </c>
      <c r="D3053" t="s">
        <v>652</v>
      </c>
    </row>
    <row r="3054" spans="1:4" x14ac:dyDescent="0.3">
      <c r="A3054" t="s">
        <v>596</v>
      </c>
      <c r="B3054" t="s">
        <v>3508</v>
      </c>
      <c r="D3054" t="s">
        <v>652</v>
      </c>
    </row>
    <row r="3055" spans="1:4" x14ac:dyDescent="0.3">
      <c r="A3055" t="s">
        <v>597</v>
      </c>
      <c r="B3055" t="s">
        <v>3508</v>
      </c>
      <c r="D3055" t="s">
        <v>652</v>
      </c>
    </row>
    <row r="3056" spans="1:4" x14ac:dyDescent="0.3">
      <c r="A3056" t="s">
        <v>598</v>
      </c>
      <c r="B3056" t="s">
        <v>3508</v>
      </c>
      <c r="D3056" t="s">
        <v>652</v>
      </c>
    </row>
    <row r="3057" spans="1:4" x14ac:dyDescent="0.3">
      <c r="A3057" t="s">
        <v>595</v>
      </c>
      <c r="B3057" t="s">
        <v>3627</v>
      </c>
      <c r="D3057" t="s">
        <v>652</v>
      </c>
    </row>
    <row r="3058" spans="1:4" x14ac:dyDescent="0.3">
      <c r="A3058" t="s">
        <v>596</v>
      </c>
      <c r="B3058" t="s">
        <v>3627</v>
      </c>
      <c r="D3058" t="s">
        <v>652</v>
      </c>
    </row>
    <row r="3059" spans="1:4" x14ac:dyDescent="0.3">
      <c r="A3059" t="s">
        <v>597</v>
      </c>
      <c r="B3059" t="s">
        <v>3627</v>
      </c>
      <c r="D3059" t="s">
        <v>652</v>
      </c>
    </row>
    <row r="3060" spans="1:4" x14ac:dyDescent="0.3">
      <c r="A3060" t="s">
        <v>598</v>
      </c>
      <c r="B3060" t="s">
        <v>3627</v>
      </c>
      <c r="D3060" t="s">
        <v>652</v>
      </c>
    </row>
    <row r="3061" spans="1:4" x14ac:dyDescent="0.3">
      <c r="A3061" t="s">
        <v>595</v>
      </c>
      <c r="B3061" t="s">
        <v>3628</v>
      </c>
      <c r="D3061" t="s">
        <v>652</v>
      </c>
    </row>
    <row r="3062" spans="1:4" x14ac:dyDescent="0.3">
      <c r="A3062" t="s">
        <v>596</v>
      </c>
      <c r="B3062" t="s">
        <v>3628</v>
      </c>
      <c r="D3062" t="s">
        <v>652</v>
      </c>
    </row>
    <row r="3063" spans="1:4" x14ac:dyDescent="0.3">
      <c r="A3063" t="s">
        <v>597</v>
      </c>
      <c r="B3063" t="s">
        <v>3628</v>
      </c>
      <c r="D3063" t="s">
        <v>652</v>
      </c>
    </row>
    <row r="3064" spans="1:4" x14ac:dyDescent="0.3">
      <c r="A3064" t="s">
        <v>598</v>
      </c>
      <c r="B3064" t="s">
        <v>3628</v>
      </c>
      <c r="D3064" t="s">
        <v>652</v>
      </c>
    </row>
    <row r="3065" spans="1:4" x14ac:dyDescent="0.3">
      <c r="A3065" t="s">
        <v>595</v>
      </c>
      <c r="B3065" t="s">
        <v>3509</v>
      </c>
      <c r="D3065" t="s">
        <v>652</v>
      </c>
    </row>
    <row r="3066" spans="1:4" x14ac:dyDescent="0.3">
      <c r="A3066" t="s">
        <v>596</v>
      </c>
      <c r="B3066" t="s">
        <v>3509</v>
      </c>
      <c r="D3066" t="s">
        <v>652</v>
      </c>
    </row>
    <row r="3067" spans="1:4" x14ac:dyDescent="0.3">
      <c r="A3067" t="s">
        <v>597</v>
      </c>
      <c r="B3067" t="s">
        <v>3509</v>
      </c>
      <c r="D3067" t="s">
        <v>652</v>
      </c>
    </row>
    <row r="3068" spans="1:4" x14ac:dyDescent="0.3">
      <c r="A3068" t="s">
        <v>598</v>
      </c>
      <c r="B3068" t="s">
        <v>3509</v>
      </c>
      <c r="D3068" t="s">
        <v>652</v>
      </c>
    </row>
    <row r="3069" spans="1:4" x14ac:dyDescent="0.3">
      <c r="A3069" t="s">
        <v>595</v>
      </c>
      <c r="B3069" t="s">
        <v>3510</v>
      </c>
      <c r="D3069" t="s">
        <v>652</v>
      </c>
    </row>
    <row r="3070" spans="1:4" x14ac:dyDescent="0.3">
      <c r="A3070" t="s">
        <v>596</v>
      </c>
      <c r="B3070" t="s">
        <v>3510</v>
      </c>
      <c r="D3070" t="s">
        <v>652</v>
      </c>
    </row>
    <row r="3071" spans="1:4" x14ac:dyDescent="0.3">
      <c r="A3071" t="s">
        <v>597</v>
      </c>
      <c r="B3071" t="s">
        <v>3510</v>
      </c>
      <c r="D3071" t="s">
        <v>652</v>
      </c>
    </row>
    <row r="3072" spans="1:4" x14ac:dyDescent="0.3">
      <c r="A3072" t="s">
        <v>598</v>
      </c>
      <c r="B3072" t="s">
        <v>3510</v>
      </c>
      <c r="D3072" t="s">
        <v>652</v>
      </c>
    </row>
    <row r="3073" spans="1:4" x14ac:dyDescent="0.3">
      <c r="A3073" t="s">
        <v>595</v>
      </c>
      <c r="B3073" t="s">
        <v>3629</v>
      </c>
      <c r="D3073" t="s">
        <v>652</v>
      </c>
    </row>
    <row r="3074" spans="1:4" x14ac:dyDescent="0.3">
      <c r="A3074" t="s">
        <v>596</v>
      </c>
      <c r="B3074" t="s">
        <v>3629</v>
      </c>
      <c r="D3074" t="s">
        <v>652</v>
      </c>
    </row>
    <row r="3075" spans="1:4" x14ac:dyDescent="0.3">
      <c r="A3075" t="s">
        <v>597</v>
      </c>
      <c r="B3075" t="s">
        <v>3629</v>
      </c>
      <c r="D3075" t="s">
        <v>652</v>
      </c>
    </row>
    <row r="3076" spans="1:4" x14ac:dyDescent="0.3">
      <c r="A3076" t="s">
        <v>598</v>
      </c>
      <c r="B3076" t="s">
        <v>3629</v>
      </c>
      <c r="D3076" t="s">
        <v>652</v>
      </c>
    </row>
    <row r="3077" spans="1:4" x14ac:dyDescent="0.3">
      <c r="A3077" t="s">
        <v>595</v>
      </c>
      <c r="B3077" t="s">
        <v>3511</v>
      </c>
      <c r="D3077" t="s">
        <v>652</v>
      </c>
    </row>
    <row r="3078" spans="1:4" x14ac:dyDescent="0.3">
      <c r="A3078" t="s">
        <v>596</v>
      </c>
      <c r="B3078" t="s">
        <v>3511</v>
      </c>
      <c r="D3078" t="s">
        <v>652</v>
      </c>
    </row>
    <row r="3079" spans="1:4" x14ac:dyDescent="0.3">
      <c r="A3079" t="s">
        <v>597</v>
      </c>
      <c r="B3079" t="s">
        <v>3511</v>
      </c>
      <c r="D3079" t="s">
        <v>652</v>
      </c>
    </row>
    <row r="3080" spans="1:4" x14ac:dyDescent="0.3">
      <c r="A3080" t="s">
        <v>598</v>
      </c>
      <c r="B3080" t="s">
        <v>3511</v>
      </c>
      <c r="D3080" t="s">
        <v>652</v>
      </c>
    </row>
    <row r="3081" spans="1:4" x14ac:dyDescent="0.3">
      <c r="A3081" t="s">
        <v>595</v>
      </c>
      <c r="B3081" t="s">
        <v>3512</v>
      </c>
      <c r="D3081" t="s">
        <v>652</v>
      </c>
    </row>
    <row r="3082" spans="1:4" x14ac:dyDescent="0.3">
      <c r="A3082" t="s">
        <v>596</v>
      </c>
      <c r="B3082" t="s">
        <v>3512</v>
      </c>
      <c r="D3082" t="s">
        <v>652</v>
      </c>
    </row>
    <row r="3083" spans="1:4" x14ac:dyDescent="0.3">
      <c r="A3083" t="s">
        <v>597</v>
      </c>
      <c r="B3083" t="s">
        <v>3512</v>
      </c>
      <c r="D3083" t="s">
        <v>652</v>
      </c>
    </row>
    <row r="3084" spans="1:4" x14ac:dyDescent="0.3">
      <c r="A3084" t="s">
        <v>598</v>
      </c>
      <c r="B3084" t="s">
        <v>3512</v>
      </c>
      <c r="D3084" t="s">
        <v>652</v>
      </c>
    </row>
    <row r="3085" spans="1:4" x14ac:dyDescent="0.3">
      <c r="A3085" t="s">
        <v>595</v>
      </c>
      <c r="B3085" t="s">
        <v>3630</v>
      </c>
      <c r="D3085" t="s">
        <v>652</v>
      </c>
    </row>
    <row r="3086" spans="1:4" x14ac:dyDescent="0.3">
      <c r="A3086" t="s">
        <v>596</v>
      </c>
      <c r="B3086" t="s">
        <v>3630</v>
      </c>
      <c r="D3086" t="s">
        <v>652</v>
      </c>
    </row>
    <row r="3087" spans="1:4" x14ac:dyDescent="0.3">
      <c r="A3087" t="s">
        <v>597</v>
      </c>
      <c r="B3087" t="s">
        <v>3630</v>
      </c>
      <c r="D3087" t="s">
        <v>652</v>
      </c>
    </row>
    <row r="3088" spans="1:4" x14ac:dyDescent="0.3">
      <c r="A3088" t="s">
        <v>598</v>
      </c>
      <c r="B3088" t="s">
        <v>3630</v>
      </c>
      <c r="D3088" t="s">
        <v>652</v>
      </c>
    </row>
    <row r="3089" spans="1:4" x14ac:dyDescent="0.3">
      <c r="A3089" t="s">
        <v>595</v>
      </c>
      <c r="B3089" t="s">
        <v>3515</v>
      </c>
      <c r="D3089" t="s">
        <v>652</v>
      </c>
    </row>
    <row r="3090" spans="1:4" x14ac:dyDescent="0.3">
      <c r="A3090" t="s">
        <v>596</v>
      </c>
      <c r="B3090" t="s">
        <v>3515</v>
      </c>
      <c r="D3090" t="s">
        <v>652</v>
      </c>
    </row>
    <row r="3091" spans="1:4" x14ac:dyDescent="0.3">
      <c r="A3091" t="s">
        <v>597</v>
      </c>
      <c r="B3091" t="s">
        <v>3515</v>
      </c>
      <c r="D3091" t="s">
        <v>652</v>
      </c>
    </row>
    <row r="3092" spans="1:4" x14ac:dyDescent="0.3">
      <c r="A3092" t="s">
        <v>598</v>
      </c>
      <c r="B3092" t="s">
        <v>3515</v>
      </c>
      <c r="D3092" t="s">
        <v>652</v>
      </c>
    </row>
    <row r="3093" spans="1:4" x14ac:dyDescent="0.3">
      <c r="A3093" t="s">
        <v>595</v>
      </c>
      <c r="B3093" t="s">
        <v>3516</v>
      </c>
      <c r="D3093" t="s">
        <v>652</v>
      </c>
    </row>
    <row r="3094" spans="1:4" x14ac:dyDescent="0.3">
      <c r="A3094" t="s">
        <v>596</v>
      </c>
      <c r="B3094" t="s">
        <v>3516</v>
      </c>
      <c r="D3094" t="s">
        <v>652</v>
      </c>
    </row>
    <row r="3095" spans="1:4" x14ac:dyDescent="0.3">
      <c r="A3095" t="s">
        <v>597</v>
      </c>
      <c r="B3095" t="s">
        <v>3516</v>
      </c>
      <c r="D3095" t="s">
        <v>652</v>
      </c>
    </row>
    <row r="3096" spans="1:4" x14ac:dyDescent="0.3">
      <c r="A3096" t="s">
        <v>598</v>
      </c>
      <c r="B3096" t="s">
        <v>3516</v>
      </c>
      <c r="D3096" t="s">
        <v>652</v>
      </c>
    </row>
    <row r="3097" spans="1:4" x14ac:dyDescent="0.3">
      <c r="A3097" t="s">
        <v>595</v>
      </c>
      <c r="B3097" t="s">
        <v>3631</v>
      </c>
      <c r="D3097" t="s">
        <v>652</v>
      </c>
    </row>
    <row r="3098" spans="1:4" x14ac:dyDescent="0.3">
      <c r="A3098" t="s">
        <v>596</v>
      </c>
      <c r="B3098" t="s">
        <v>3631</v>
      </c>
      <c r="D3098" t="s">
        <v>652</v>
      </c>
    </row>
    <row r="3099" spans="1:4" x14ac:dyDescent="0.3">
      <c r="A3099" t="s">
        <v>597</v>
      </c>
      <c r="B3099" t="s">
        <v>3631</v>
      </c>
      <c r="D3099" t="s">
        <v>652</v>
      </c>
    </row>
    <row r="3100" spans="1:4" x14ac:dyDescent="0.3">
      <c r="A3100" t="s">
        <v>598</v>
      </c>
      <c r="B3100" t="s">
        <v>3631</v>
      </c>
      <c r="D3100" t="s">
        <v>652</v>
      </c>
    </row>
    <row r="3101" spans="1:4" x14ac:dyDescent="0.3">
      <c r="A3101" t="s">
        <v>595</v>
      </c>
      <c r="B3101" t="s">
        <v>3517</v>
      </c>
      <c r="D3101" t="s">
        <v>652</v>
      </c>
    </row>
    <row r="3102" spans="1:4" x14ac:dyDescent="0.3">
      <c r="A3102" t="s">
        <v>596</v>
      </c>
      <c r="B3102" t="s">
        <v>3517</v>
      </c>
      <c r="D3102" t="s">
        <v>652</v>
      </c>
    </row>
    <row r="3103" spans="1:4" x14ac:dyDescent="0.3">
      <c r="A3103" t="s">
        <v>597</v>
      </c>
      <c r="B3103" t="s">
        <v>3517</v>
      </c>
      <c r="D3103" t="s">
        <v>652</v>
      </c>
    </row>
    <row r="3104" spans="1:4" x14ac:dyDescent="0.3">
      <c r="A3104" t="s">
        <v>598</v>
      </c>
      <c r="B3104" t="s">
        <v>3517</v>
      </c>
      <c r="D3104" t="s">
        <v>652</v>
      </c>
    </row>
    <row r="3105" spans="1:4" x14ac:dyDescent="0.3">
      <c r="A3105" t="s">
        <v>595</v>
      </c>
      <c r="B3105" t="s">
        <v>3632</v>
      </c>
      <c r="D3105" t="s">
        <v>652</v>
      </c>
    </row>
    <row r="3106" spans="1:4" x14ac:dyDescent="0.3">
      <c r="A3106" t="s">
        <v>596</v>
      </c>
      <c r="B3106" t="s">
        <v>3632</v>
      </c>
      <c r="D3106" t="s">
        <v>652</v>
      </c>
    </row>
    <row r="3107" spans="1:4" x14ac:dyDescent="0.3">
      <c r="A3107" t="s">
        <v>597</v>
      </c>
      <c r="B3107" t="s">
        <v>3632</v>
      </c>
      <c r="D3107" t="s">
        <v>652</v>
      </c>
    </row>
    <row r="3108" spans="1:4" x14ac:dyDescent="0.3">
      <c r="A3108" t="s">
        <v>598</v>
      </c>
      <c r="B3108" t="s">
        <v>3632</v>
      </c>
      <c r="D3108" t="s">
        <v>652</v>
      </c>
    </row>
    <row r="3109" spans="1:4" x14ac:dyDescent="0.3">
      <c r="A3109" t="s">
        <v>595</v>
      </c>
      <c r="B3109" t="s">
        <v>3520</v>
      </c>
      <c r="D3109" t="s">
        <v>652</v>
      </c>
    </row>
    <row r="3110" spans="1:4" x14ac:dyDescent="0.3">
      <c r="A3110" t="s">
        <v>596</v>
      </c>
      <c r="B3110" t="s">
        <v>3520</v>
      </c>
      <c r="D3110" t="s">
        <v>652</v>
      </c>
    </row>
    <row r="3111" spans="1:4" x14ac:dyDescent="0.3">
      <c r="A3111" t="s">
        <v>597</v>
      </c>
      <c r="B3111" t="s">
        <v>3520</v>
      </c>
      <c r="D3111" t="s">
        <v>652</v>
      </c>
    </row>
    <row r="3112" spans="1:4" x14ac:dyDescent="0.3">
      <c r="A3112" t="s">
        <v>598</v>
      </c>
      <c r="B3112" t="s">
        <v>3520</v>
      </c>
      <c r="D3112" t="s">
        <v>652</v>
      </c>
    </row>
    <row r="3113" spans="1:4" x14ac:dyDescent="0.3">
      <c r="A3113" t="s">
        <v>595</v>
      </c>
      <c r="B3113" t="s">
        <v>3521</v>
      </c>
      <c r="D3113" t="s">
        <v>652</v>
      </c>
    </row>
    <row r="3114" spans="1:4" x14ac:dyDescent="0.3">
      <c r="A3114" t="s">
        <v>596</v>
      </c>
      <c r="B3114" t="s">
        <v>3521</v>
      </c>
      <c r="D3114" t="s">
        <v>652</v>
      </c>
    </row>
    <row r="3115" spans="1:4" x14ac:dyDescent="0.3">
      <c r="A3115" t="s">
        <v>597</v>
      </c>
      <c r="B3115" t="s">
        <v>3521</v>
      </c>
      <c r="D3115" t="s">
        <v>652</v>
      </c>
    </row>
    <row r="3116" spans="1:4" x14ac:dyDescent="0.3">
      <c r="A3116" t="s">
        <v>598</v>
      </c>
      <c r="B3116" t="s">
        <v>3521</v>
      </c>
      <c r="D3116" t="s">
        <v>652</v>
      </c>
    </row>
    <row r="3117" spans="1:4" x14ac:dyDescent="0.3">
      <c r="A3117" t="s">
        <v>595</v>
      </c>
      <c r="B3117" t="s">
        <v>3633</v>
      </c>
      <c r="D3117" t="s">
        <v>652</v>
      </c>
    </row>
    <row r="3118" spans="1:4" x14ac:dyDescent="0.3">
      <c r="A3118" t="s">
        <v>596</v>
      </c>
      <c r="B3118" t="s">
        <v>3633</v>
      </c>
      <c r="D3118" t="s">
        <v>652</v>
      </c>
    </row>
    <row r="3119" spans="1:4" x14ac:dyDescent="0.3">
      <c r="A3119" t="s">
        <v>597</v>
      </c>
      <c r="B3119" t="s">
        <v>3633</v>
      </c>
      <c r="D3119" t="s">
        <v>652</v>
      </c>
    </row>
    <row r="3120" spans="1:4" x14ac:dyDescent="0.3">
      <c r="A3120" t="s">
        <v>598</v>
      </c>
      <c r="B3120" t="s">
        <v>3633</v>
      </c>
      <c r="D3120" t="s">
        <v>652</v>
      </c>
    </row>
    <row r="3121" spans="1:4" x14ac:dyDescent="0.3">
      <c r="A3121" t="s">
        <v>595</v>
      </c>
      <c r="B3121" t="s">
        <v>3522</v>
      </c>
      <c r="D3121" t="s">
        <v>652</v>
      </c>
    </row>
    <row r="3122" spans="1:4" x14ac:dyDescent="0.3">
      <c r="A3122" t="s">
        <v>596</v>
      </c>
      <c r="B3122" t="s">
        <v>3522</v>
      </c>
      <c r="D3122" t="s">
        <v>652</v>
      </c>
    </row>
    <row r="3123" spans="1:4" x14ac:dyDescent="0.3">
      <c r="A3123" t="s">
        <v>597</v>
      </c>
      <c r="B3123" t="s">
        <v>3522</v>
      </c>
      <c r="D3123" t="s">
        <v>652</v>
      </c>
    </row>
    <row r="3124" spans="1:4" x14ac:dyDescent="0.3">
      <c r="A3124" t="s">
        <v>598</v>
      </c>
      <c r="B3124" t="s">
        <v>3522</v>
      </c>
      <c r="D3124" t="s">
        <v>652</v>
      </c>
    </row>
    <row r="3125" spans="1:4" x14ac:dyDescent="0.3">
      <c r="A3125" t="s">
        <v>595</v>
      </c>
      <c r="B3125" t="s">
        <v>3523</v>
      </c>
      <c r="D3125" t="s">
        <v>652</v>
      </c>
    </row>
    <row r="3126" spans="1:4" x14ac:dyDescent="0.3">
      <c r="A3126" t="s">
        <v>596</v>
      </c>
      <c r="B3126" t="s">
        <v>3523</v>
      </c>
      <c r="D3126" t="s">
        <v>652</v>
      </c>
    </row>
    <row r="3127" spans="1:4" x14ac:dyDescent="0.3">
      <c r="A3127" t="s">
        <v>597</v>
      </c>
      <c r="B3127" t="s">
        <v>3523</v>
      </c>
      <c r="D3127" t="s">
        <v>652</v>
      </c>
    </row>
    <row r="3128" spans="1:4" x14ac:dyDescent="0.3">
      <c r="A3128" t="s">
        <v>598</v>
      </c>
      <c r="B3128" t="s">
        <v>3523</v>
      </c>
      <c r="D3128" t="s">
        <v>652</v>
      </c>
    </row>
    <row r="3129" spans="1:4" x14ac:dyDescent="0.3">
      <c r="A3129" t="s">
        <v>595</v>
      </c>
      <c r="B3129" t="s">
        <v>3634</v>
      </c>
      <c r="D3129" t="s">
        <v>652</v>
      </c>
    </row>
    <row r="3130" spans="1:4" x14ac:dyDescent="0.3">
      <c r="A3130" t="s">
        <v>596</v>
      </c>
      <c r="B3130" t="s">
        <v>3634</v>
      </c>
      <c r="D3130" t="s">
        <v>652</v>
      </c>
    </row>
    <row r="3131" spans="1:4" x14ac:dyDescent="0.3">
      <c r="A3131" t="s">
        <v>597</v>
      </c>
      <c r="B3131" t="s">
        <v>3634</v>
      </c>
      <c r="D3131" t="s">
        <v>652</v>
      </c>
    </row>
    <row r="3132" spans="1:4" x14ac:dyDescent="0.3">
      <c r="A3132" t="s">
        <v>598</v>
      </c>
      <c r="B3132" t="s">
        <v>3634</v>
      </c>
      <c r="D3132" t="s">
        <v>652</v>
      </c>
    </row>
    <row r="3133" spans="1:4" x14ac:dyDescent="0.3">
      <c r="A3133" t="s">
        <v>595</v>
      </c>
      <c r="B3133" t="s">
        <v>3526</v>
      </c>
      <c r="D3133" t="s">
        <v>652</v>
      </c>
    </row>
    <row r="3134" spans="1:4" x14ac:dyDescent="0.3">
      <c r="A3134" t="s">
        <v>596</v>
      </c>
      <c r="B3134" t="s">
        <v>3526</v>
      </c>
      <c r="D3134" t="s">
        <v>652</v>
      </c>
    </row>
    <row r="3135" spans="1:4" x14ac:dyDescent="0.3">
      <c r="A3135" t="s">
        <v>597</v>
      </c>
      <c r="B3135" t="s">
        <v>3526</v>
      </c>
      <c r="D3135" t="s">
        <v>652</v>
      </c>
    </row>
    <row r="3136" spans="1:4" x14ac:dyDescent="0.3">
      <c r="A3136" t="s">
        <v>598</v>
      </c>
      <c r="B3136" t="s">
        <v>3526</v>
      </c>
      <c r="D3136" t="s">
        <v>652</v>
      </c>
    </row>
    <row r="3137" spans="1:4" x14ac:dyDescent="0.3">
      <c r="A3137" t="s">
        <v>595</v>
      </c>
      <c r="B3137" t="s">
        <v>3527</v>
      </c>
      <c r="D3137" t="s">
        <v>652</v>
      </c>
    </row>
    <row r="3138" spans="1:4" x14ac:dyDescent="0.3">
      <c r="A3138" t="s">
        <v>596</v>
      </c>
      <c r="B3138" t="s">
        <v>3527</v>
      </c>
      <c r="D3138" t="s">
        <v>652</v>
      </c>
    </row>
    <row r="3139" spans="1:4" x14ac:dyDescent="0.3">
      <c r="A3139" t="s">
        <v>597</v>
      </c>
      <c r="B3139" t="s">
        <v>3527</v>
      </c>
      <c r="D3139" t="s">
        <v>652</v>
      </c>
    </row>
    <row r="3140" spans="1:4" x14ac:dyDescent="0.3">
      <c r="A3140" t="s">
        <v>598</v>
      </c>
      <c r="B3140" t="s">
        <v>3527</v>
      </c>
      <c r="D3140" t="s">
        <v>652</v>
      </c>
    </row>
    <row r="3141" spans="1:4" x14ac:dyDescent="0.3">
      <c r="A3141" t="s">
        <v>595</v>
      </c>
      <c r="B3141" t="s">
        <v>3528</v>
      </c>
      <c r="D3141" t="s">
        <v>652</v>
      </c>
    </row>
    <row r="3142" spans="1:4" x14ac:dyDescent="0.3">
      <c r="A3142" t="s">
        <v>596</v>
      </c>
      <c r="B3142" t="s">
        <v>3528</v>
      </c>
      <c r="D3142" t="s">
        <v>652</v>
      </c>
    </row>
    <row r="3143" spans="1:4" x14ac:dyDescent="0.3">
      <c r="A3143" t="s">
        <v>597</v>
      </c>
      <c r="B3143" t="s">
        <v>3528</v>
      </c>
      <c r="D3143" t="s">
        <v>652</v>
      </c>
    </row>
    <row r="3144" spans="1:4" x14ac:dyDescent="0.3">
      <c r="A3144" t="s">
        <v>598</v>
      </c>
      <c r="B3144" t="s">
        <v>3528</v>
      </c>
      <c r="D3144" t="s">
        <v>652</v>
      </c>
    </row>
    <row r="3145" spans="1:4" x14ac:dyDescent="0.3">
      <c r="A3145" t="s">
        <v>595</v>
      </c>
      <c r="B3145" t="s">
        <v>3529</v>
      </c>
      <c r="D3145" t="s">
        <v>652</v>
      </c>
    </row>
    <row r="3146" spans="1:4" x14ac:dyDescent="0.3">
      <c r="A3146" t="s">
        <v>596</v>
      </c>
      <c r="B3146" t="s">
        <v>3529</v>
      </c>
      <c r="D3146" t="s">
        <v>652</v>
      </c>
    </row>
    <row r="3147" spans="1:4" x14ac:dyDescent="0.3">
      <c r="A3147" t="s">
        <v>597</v>
      </c>
      <c r="B3147" t="s">
        <v>3529</v>
      </c>
      <c r="D3147" t="s">
        <v>652</v>
      </c>
    </row>
    <row r="3148" spans="1:4" x14ac:dyDescent="0.3">
      <c r="A3148" t="s">
        <v>598</v>
      </c>
      <c r="B3148" t="s">
        <v>3529</v>
      </c>
      <c r="D3148" t="s">
        <v>652</v>
      </c>
    </row>
    <row r="3149" spans="1:4" x14ac:dyDescent="0.3">
      <c r="A3149" t="s">
        <v>595</v>
      </c>
      <c r="B3149" t="s">
        <v>3635</v>
      </c>
      <c r="D3149" t="s">
        <v>652</v>
      </c>
    </row>
    <row r="3150" spans="1:4" x14ac:dyDescent="0.3">
      <c r="A3150" t="s">
        <v>596</v>
      </c>
      <c r="B3150" t="s">
        <v>3635</v>
      </c>
      <c r="D3150" t="s">
        <v>652</v>
      </c>
    </row>
    <row r="3151" spans="1:4" x14ac:dyDescent="0.3">
      <c r="A3151" t="s">
        <v>597</v>
      </c>
      <c r="B3151" t="s">
        <v>3635</v>
      </c>
      <c r="D3151" t="s">
        <v>652</v>
      </c>
    </row>
    <row r="3152" spans="1:4" x14ac:dyDescent="0.3">
      <c r="A3152" t="s">
        <v>598</v>
      </c>
      <c r="B3152" t="s">
        <v>3635</v>
      </c>
      <c r="D3152" t="s">
        <v>652</v>
      </c>
    </row>
    <row r="3153" spans="1:4" x14ac:dyDescent="0.3">
      <c r="A3153" t="s">
        <v>595</v>
      </c>
      <c r="B3153" t="s">
        <v>3532</v>
      </c>
      <c r="D3153" t="s">
        <v>652</v>
      </c>
    </row>
    <row r="3154" spans="1:4" x14ac:dyDescent="0.3">
      <c r="A3154" t="s">
        <v>596</v>
      </c>
      <c r="B3154" t="s">
        <v>3532</v>
      </c>
      <c r="D3154" t="s">
        <v>652</v>
      </c>
    </row>
    <row r="3155" spans="1:4" x14ac:dyDescent="0.3">
      <c r="A3155" t="s">
        <v>597</v>
      </c>
      <c r="B3155" t="s">
        <v>3532</v>
      </c>
      <c r="D3155" t="s">
        <v>652</v>
      </c>
    </row>
    <row r="3156" spans="1:4" x14ac:dyDescent="0.3">
      <c r="A3156" t="s">
        <v>598</v>
      </c>
      <c r="B3156" t="s">
        <v>3532</v>
      </c>
      <c r="D3156" t="s">
        <v>652</v>
      </c>
    </row>
    <row r="3157" spans="1:4" x14ac:dyDescent="0.3">
      <c r="A3157" t="s">
        <v>595</v>
      </c>
      <c r="B3157" t="s">
        <v>3533</v>
      </c>
      <c r="D3157" t="s">
        <v>652</v>
      </c>
    </row>
    <row r="3158" spans="1:4" x14ac:dyDescent="0.3">
      <c r="A3158" t="s">
        <v>596</v>
      </c>
      <c r="B3158" t="s">
        <v>3533</v>
      </c>
      <c r="D3158" t="s">
        <v>652</v>
      </c>
    </row>
    <row r="3159" spans="1:4" x14ac:dyDescent="0.3">
      <c r="A3159" t="s">
        <v>597</v>
      </c>
      <c r="B3159" t="s">
        <v>3533</v>
      </c>
      <c r="D3159" t="s">
        <v>652</v>
      </c>
    </row>
    <row r="3160" spans="1:4" x14ac:dyDescent="0.3">
      <c r="A3160" t="s">
        <v>598</v>
      </c>
      <c r="B3160" t="s">
        <v>3533</v>
      </c>
      <c r="D3160" t="s">
        <v>652</v>
      </c>
    </row>
    <row r="3161" spans="1:4" x14ac:dyDescent="0.3">
      <c r="A3161" t="s">
        <v>595</v>
      </c>
      <c r="B3161" t="s">
        <v>3536</v>
      </c>
      <c r="D3161" t="s">
        <v>652</v>
      </c>
    </row>
    <row r="3162" spans="1:4" x14ac:dyDescent="0.3">
      <c r="A3162" t="s">
        <v>596</v>
      </c>
      <c r="B3162" t="s">
        <v>3536</v>
      </c>
      <c r="D3162" t="s">
        <v>652</v>
      </c>
    </row>
    <row r="3163" spans="1:4" x14ac:dyDescent="0.3">
      <c r="A3163" t="s">
        <v>597</v>
      </c>
      <c r="B3163" t="s">
        <v>3536</v>
      </c>
      <c r="D3163" t="s">
        <v>652</v>
      </c>
    </row>
    <row r="3164" spans="1:4" x14ac:dyDescent="0.3">
      <c r="A3164" t="s">
        <v>598</v>
      </c>
      <c r="B3164" t="s">
        <v>3536</v>
      </c>
      <c r="D3164" t="s">
        <v>652</v>
      </c>
    </row>
    <row r="3165" spans="1:4" x14ac:dyDescent="0.3">
      <c r="A3165" t="s">
        <v>595</v>
      </c>
      <c r="B3165" t="s">
        <v>3537</v>
      </c>
      <c r="D3165" t="s">
        <v>652</v>
      </c>
    </row>
    <row r="3166" spans="1:4" x14ac:dyDescent="0.3">
      <c r="A3166" t="s">
        <v>596</v>
      </c>
      <c r="B3166" t="s">
        <v>3537</v>
      </c>
      <c r="D3166" t="s">
        <v>652</v>
      </c>
    </row>
    <row r="3167" spans="1:4" x14ac:dyDescent="0.3">
      <c r="A3167" t="s">
        <v>597</v>
      </c>
      <c r="B3167" t="s">
        <v>3537</v>
      </c>
      <c r="D3167" t="s">
        <v>652</v>
      </c>
    </row>
    <row r="3168" spans="1:4" x14ac:dyDescent="0.3">
      <c r="A3168" t="s">
        <v>598</v>
      </c>
      <c r="B3168" t="s">
        <v>3537</v>
      </c>
      <c r="D3168" t="s">
        <v>652</v>
      </c>
    </row>
    <row r="3169" spans="1:4" x14ac:dyDescent="0.3">
      <c r="A3169" t="s">
        <v>595</v>
      </c>
      <c r="B3169" t="s">
        <v>3636</v>
      </c>
      <c r="D3169" t="s">
        <v>652</v>
      </c>
    </row>
    <row r="3170" spans="1:4" x14ac:dyDescent="0.3">
      <c r="A3170" t="s">
        <v>596</v>
      </c>
      <c r="B3170" t="s">
        <v>3636</v>
      </c>
      <c r="D3170" t="s">
        <v>652</v>
      </c>
    </row>
    <row r="3171" spans="1:4" x14ac:dyDescent="0.3">
      <c r="A3171" t="s">
        <v>597</v>
      </c>
      <c r="B3171" t="s">
        <v>3636</v>
      </c>
      <c r="D3171" t="s">
        <v>652</v>
      </c>
    </row>
    <row r="3172" spans="1:4" x14ac:dyDescent="0.3">
      <c r="A3172" t="s">
        <v>598</v>
      </c>
      <c r="B3172" t="s">
        <v>3636</v>
      </c>
      <c r="D3172" t="s">
        <v>652</v>
      </c>
    </row>
    <row r="3173" spans="1:4" x14ac:dyDescent="0.3">
      <c r="A3173" t="s">
        <v>595</v>
      </c>
      <c r="B3173" t="s">
        <v>3637</v>
      </c>
      <c r="D3173" t="s">
        <v>652</v>
      </c>
    </row>
    <row r="3174" spans="1:4" x14ac:dyDescent="0.3">
      <c r="A3174" t="s">
        <v>596</v>
      </c>
      <c r="B3174" t="s">
        <v>3637</v>
      </c>
      <c r="D3174" t="s">
        <v>652</v>
      </c>
    </row>
    <row r="3175" spans="1:4" x14ac:dyDescent="0.3">
      <c r="A3175" t="s">
        <v>597</v>
      </c>
      <c r="B3175" t="s">
        <v>3637</v>
      </c>
      <c r="D3175" t="s">
        <v>652</v>
      </c>
    </row>
    <row r="3176" spans="1:4" x14ac:dyDescent="0.3">
      <c r="A3176" t="s">
        <v>598</v>
      </c>
      <c r="B3176" t="s">
        <v>3637</v>
      </c>
      <c r="D3176" t="s">
        <v>652</v>
      </c>
    </row>
    <row r="3177" spans="1:4" x14ac:dyDescent="0.3">
      <c r="A3177" t="s">
        <v>595</v>
      </c>
      <c r="B3177" t="s">
        <v>3540</v>
      </c>
      <c r="D3177" t="s">
        <v>652</v>
      </c>
    </row>
    <row r="3178" spans="1:4" x14ac:dyDescent="0.3">
      <c r="A3178" t="s">
        <v>596</v>
      </c>
      <c r="B3178" t="s">
        <v>3540</v>
      </c>
      <c r="D3178" t="s">
        <v>652</v>
      </c>
    </row>
    <row r="3179" spans="1:4" x14ac:dyDescent="0.3">
      <c r="A3179" t="s">
        <v>597</v>
      </c>
      <c r="B3179" t="s">
        <v>3540</v>
      </c>
      <c r="D3179" t="s">
        <v>652</v>
      </c>
    </row>
    <row r="3180" spans="1:4" x14ac:dyDescent="0.3">
      <c r="A3180" t="s">
        <v>598</v>
      </c>
      <c r="B3180" t="s">
        <v>3540</v>
      </c>
      <c r="D3180" t="s">
        <v>652</v>
      </c>
    </row>
    <row r="3181" spans="1:4" x14ac:dyDescent="0.3">
      <c r="A3181" t="s">
        <v>595</v>
      </c>
      <c r="B3181" t="s">
        <v>3539</v>
      </c>
      <c r="D3181" t="s">
        <v>652</v>
      </c>
    </row>
    <row r="3182" spans="1:4" x14ac:dyDescent="0.3">
      <c r="A3182" t="s">
        <v>596</v>
      </c>
      <c r="B3182" t="s">
        <v>3539</v>
      </c>
      <c r="D3182" t="s">
        <v>652</v>
      </c>
    </row>
    <row r="3183" spans="1:4" x14ac:dyDescent="0.3">
      <c r="A3183" t="s">
        <v>597</v>
      </c>
      <c r="B3183" t="s">
        <v>3539</v>
      </c>
      <c r="D3183" t="s">
        <v>652</v>
      </c>
    </row>
    <row r="3184" spans="1:4" x14ac:dyDescent="0.3">
      <c r="A3184" t="s">
        <v>598</v>
      </c>
      <c r="B3184" t="s">
        <v>3539</v>
      </c>
      <c r="D3184" t="s">
        <v>652</v>
      </c>
    </row>
    <row r="3185" spans="1:4" x14ac:dyDescent="0.3">
      <c r="A3185" t="s">
        <v>595</v>
      </c>
      <c r="B3185" t="s">
        <v>3638</v>
      </c>
      <c r="D3185" t="s">
        <v>652</v>
      </c>
    </row>
    <row r="3186" spans="1:4" x14ac:dyDescent="0.3">
      <c r="A3186" t="s">
        <v>596</v>
      </c>
      <c r="B3186" t="s">
        <v>3638</v>
      </c>
      <c r="D3186" t="s">
        <v>652</v>
      </c>
    </row>
    <row r="3187" spans="1:4" x14ac:dyDescent="0.3">
      <c r="A3187" t="s">
        <v>597</v>
      </c>
      <c r="B3187" t="s">
        <v>3638</v>
      </c>
      <c r="D3187" t="s">
        <v>652</v>
      </c>
    </row>
    <row r="3188" spans="1:4" x14ac:dyDescent="0.3">
      <c r="A3188" t="s">
        <v>598</v>
      </c>
      <c r="B3188" t="s">
        <v>3638</v>
      </c>
      <c r="D3188" t="s">
        <v>652</v>
      </c>
    </row>
    <row r="3189" spans="1:4" x14ac:dyDescent="0.3">
      <c r="A3189" t="s">
        <v>595</v>
      </c>
      <c r="B3189" t="s">
        <v>3549</v>
      </c>
      <c r="D3189" t="s">
        <v>652</v>
      </c>
    </row>
    <row r="3190" spans="1:4" x14ac:dyDescent="0.3">
      <c r="A3190" t="s">
        <v>596</v>
      </c>
      <c r="B3190" t="s">
        <v>3549</v>
      </c>
      <c r="D3190" t="s">
        <v>652</v>
      </c>
    </row>
    <row r="3191" spans="1:4" x14ac:dyDescent="0.3">
      <c r="A3191" t="s">
        <v>597</v>
      </c>
      <c r="B3191" t="s">
        <v>3549</v>
      </c>
      <c r="D3191" t="s">
        <v>652</v>
      </c>
    </row>
    <row r="3192" spans="1:4" x14ac:dyDescent="0.3">
      <c r="A3192" t="s">
        <v>598</v>
      </c>
      <c r="B3192" t="s">
        <v>3549</v>
      </c>
      <c r="D3192" t="s">
        <v>652</v>
      </c>
    </row>
    <row r="3193" spans="1:4" x14ac:dyDescent="0.3">
      <c r="A3193" t="s">
        <v>595</v>
      </c>
      <c r="B3193" t="s">
        <v>3550</v>
      </c>
      <c r="D3193" t="s">
        <v>652</v>
      </c>
    </row>
    <row r="3194" spans="1:4" x14ac:dyDescent="0.3">
      <c r="A3194" t="s">
        <v>596</v>
      </c>
      <c r="B3194" t="s">
        <v>3550</v>
      </c>
      <c r="D3194" t="s">
        <v>652</v>
      </c>
    </row>
    <row r="3195" spans="1:4" x14ac:dyDescent="0.3">
      <c r="A3195" t="s">
        <v>597</v>
      </c>
      <c r="B3195" t="s">
        <v>3550</v>
      </c>
      <c r="D3195" t="s">
        <v>652</v>
      </c>
    </row>
    <row r="3196" spans="1:4" x14ac:dyDescent="0.3">
      <c r="A3196" t="s">
        <v>598</v>
      </c>
      <c r="B3196" t="s">
        <v>3550</v>
      </c>
      <c r="D3196" t="s">
        <v>652</v>
      </c>
    </row>
    <row r="3197" spans="1:4" x14ac:dyDescent="0.3">
      <c r="A3197" t="s">
        <v>595</v>
      </c>
      <c r="B3197" t="s">
        <v>3639</v>
      </c>
      <c r="D3197" t="s">
        <v>652</v>
      </c>
    </row>
    <row r="3198" spans="1:4" x14ac:dyDescent="0.3">
      <c r="A3198" t="s">
        <v>596</v>
      </c>
      <c r="B3198" t="s">
        <v>3639</v>
      </c>
      <c r="D3198" t="s">
        <v>652</v>
      </c>
    </row>
    <row r="3199" spans="1:4" x14ac:dyDescent="0.3">
      <c r="A3199" t="s">
        <v>597</v>
      </c>
      <c r="B3199" t="s">
        <v>3639</v>
      </c>
      <c r="D3199" t="s">
        <v>652</v>
      </c>
    </row>
    <row r="3200" spans="1:4" x14ac:dyDescent="0.3">
      <c r="A3200" t="s">
        <v>598</v>
      </c>
      <c r="B3200" t="s">
        <v>3639</v>
      </c>
      <c r="D3200" t="s">
        <v>652</v>
      </c>
    </row>
    <row r="3201" spans="1:4" x14ac:dyDescent="0.3">
      <c r="A3201" t="s">
        <v>595</v>
      </c>
      <c r="B3201" t="s">
        <v>3640</v>
      </c>
      <c r="D3201" t="s">
        <v>652</v>
      </c>
    </row>
    <row r="3202" spans="1:4" x14ac:dyDescent="0.3">
      <c r="A3202" t="s">
        <v>596</v>
      </c>
      <c r="B3202" t="s">
        <v>3640</v>
      </c>
      <c r="D3202" t="s">
        <v>652</v>
      </c>
    </row>
    <row r="3203" spans="1:4" x14ac:dyDescent="0.3">
      <c r="A3203" t="s">
        <v>597</v>
      </c>
      <c r="B3203" t="s">
        <v>3640</v>
      </c>
      <c r="D3203" t="s">
        <v>652</v>
      </c>
    </row>
    <row r="3204" spans="1:4" x14ac:dyDescent="0.3">
      <c r="A3204" t="s">
        <v>598</v>
      </c>
      <c r="B3204" t="s">
        <v>3640</v>
      </c>
      <c r="D3204" t="s">
        <v>652</v>
      </c>
    </row>
    <row r="3205" spans="1:4" x14ac:dyDescent="0.3">
      <c r="A3205" t="s">
        <v>595</v>
      </c>
      <c r="B3205" t="s">
        <v>3551</v>
      </c>
      <c r="D3205" t="s">
        <v>652</v>
      </c>
    </row>
    <row r="3206" spans="1:4" x14ac:dyDescent="0.3">
      <c r="A3206" t="s">
        <v>596</v>
      </c>
      <c r="B3206" t="s">
        <v>3551</v>
      </c>
      <c r="D3206" t="s">
        <v>652</v>
      </c>
    </row>
    <row r="3207" spans="1:4" x14ac:dyDescent="0.3">
      <c r="A3207" t="s">
        <v>597</v>
      </c>
      <c r="B3207" t="s">
        <v>3551</v>
      </c>
      <c r="D3207" t="s">
        <v>652</v>
      </c>
    </row>
    <row r="3208" spans="1:4" x14ac:dyDescent="0.3">
      <c r="A3208" t="s">
        <v>598</v>
      </c>
      <c r="B3208" t="s">
        <v>3551</v>
      </c>
      <c r="D3208" t="s">
        <v>652</v>
      </c>
    </row>
    <row r="3209" spans="1:4" x14ac:dyDescent="0.3">
      <c r="A3209" t="s">
        <v>595</v>
      </c>
      <c r="B3209" t="s">
        <v>3552</v>
      </c>
      <c r="D3209" t="s">
        <v>652</v>
      </c>
    </row>
    <row r="3210" spans="1:4" x14ac:dyDescent="0.3">
      <c r="A3210" t="s">
        <v>596</v>
      </c>
      <c r="B3210" t="s">
        <v>3552</v>
      </c>
      <c r="D3210" t="s">
        <v>652</v>
      </c>
    </row>
    <row r="3211" spans="1:4" x14ac:dyDescent="0.3">
      <c r="A3211" t="s">
        <v>597</v>
      </c>
      <c r="B3211" t="s">
        <v>3552</v>
      </c>
      <c r="D3211" t="s">
        <v>652</v>
      </c>
    </row>
    <row r="3212" spans="1:4" x14ac:dyDescent="0.3">
      <c r="A3212" t="s">
        <v>598</v>
      </c>
      <c r="B3212" t="s">
        <v>3552</v>
      </c>
      <c r="D3212" t="s">
        <v>652</v>
      </c>
    </row>
    <row r="3213" spans="1:4" x14ac:dyDescent="0.3">
      <c r="A3213" t="s">
        <v>595</v>
      </c>
      <c r="B3213" t="s">
        <v>3641</v>
      </c>
      <c r="D3213" t="s">
        <v>652</v>
      </c>
    </row>
    <row r="3214" spans="1:4" x14ac:dyDescent="0.3">
      <c r="A3214" t="s">
        <v>596</v>
      </c>
      <c r="B3214" t="s">
        <v>3641</v>
      </c>
      <c r="D3214" t="s">
        <v>652</v>
      </c>
    </row>
    <row r="3215" spans="1:4" x14ac:dyDescent="0.3">
      <c r="A3215" t="s">
        <v>597</v>
      </c>
      <c r="B3215" t="s">
        <v>3641</v>
      </c>
      <c r="D3215" t="s">
        <v>652</v>
      </c>
    </row>
    <row r="3216" spans="1:4" x14ac:dyDescent="0.3">
      <c r="A3216" t="s">
        <v>598</v>
      </c>
      <c r="B3216" t="s">
        <v>3641</v>
      </c>
      <c r="D3216" t="s">
        <v>652</v>
      </c>
    </row>
    <row r="3217" spans="1:4" x14ac:dyDescent="0.3">
      <c r="A3217" t="s">
        <v>595</v>
      </c>
      <c r="B3217" t="s">
        <v>3553</v>
      </c>
      <c r="D3217" t="s">
        <v>652</v>
      </c>
    </row>
    <row r="3218" spans="1:4" x14ac:dyDescent="0.3">
      <c r="A3218" t="s">
        <v>596</v>
      </c>
      <c r="B3218" t="s">
        <v>3553</v>
      </c>
      <c r="D3218" t="s">
        <v>652</v>
      </c>
    </row>
    <row r="3219" spans="1:4" x14ac:dyDescent="0.3">
      <c r="A3219" t="s">
        <v>597</v>
      </c>
      <c r="B3219" t="s">
        <v>3553</v>
      </c>
      <c r="D3219" t="s">
        <v>652</v>
      </c>
    </row>
    <row r="3220" spans="1:4" x14ac:dyDescent="0.3">
      <c r="A3220" t="s">
        <v>598</v>
      </c>
      <c r="B3220" t="s">
        <v>3553</v>
      </c>
      <c r="D3220" t="s">
        <v>652</v>
      </c>
    </row>
    <row r="3221" spans="1:4" x14ac:dyDescent="0.3">
      <c r="A3221" t="s">
        <v>595</v>
      </c>
      <c r="B3221" t="s">
        <v>3554</v>
      </c>
      <c r="D3221" t="s">
        <v>652</v>
      </c>
    </row>
    <row r="3222" spans="1:4" x14ac:dyDescent="0.3">
      <c r="A3222" t="s">
        <v>596</v>
      </c>
      <c r="B3222" t="s">
        <v>3554</v>
      </c>
      <c r="D3222" t="s">
        <v>652</v>
      </c>
    </row>
    <row r="3223" spans="1:4" x14ac:dyDescent="0.3">
      <c r="A3223" t="s">
        <v>597</v>
      </c>
      <c r="B3223" t="s">
        <v>3554</v>
      </c>
      <c r="D3223" t="s">
        <v>652</v>
      </c>
    </row>
    <row r="3224" spans="1:4" x14ac:dyDescent="0.3">
      <c r="A3224" t="s">
        <v>598</v>
      </c>
      <c r="B3224" t="s">
        <v>3554</v>
      </c>
      <c r="D3224" t="s">
        <v>652</v>
      </c>
    </row>
    <row r="3225" spans="1:4" x14ac:dyDescent="0.3">
      <c r="A3225" t="s">
        <v>595</v>
      </c>
      <c r="B3225" t="s">
        <v>3555</v>
      </c>
      <c r="D3225" t="s">
        <v>652</v>
      </c>
    </row>
    <row r="3226" spans="1:4" x14ac:dyDescent="0.3">
      <c r="A3226" t="s">
        <v>596</v>
      </c>
      <c r="B3226" t="s">
        <v>3555</v>
      </c>
      <c r="D3226" t="s">
        <v>652</v>
      </c>
    </row>
    <row r="3227" spans="1:4" x14ac:dyDescent="0.3">
      <c r="A3227" t="s">
        <v>597</v>
      </c>
      <c r="B3227" t="s">
        <v>3555</v>
      </c>
      <c r="D3227" t="s">
        <v>652</v>
      </c>
    </row>
    <row r="3228" spans="1:4" x14ac:dyDescent="0.3">
      <c r="A3228" t="s">
        <v>598</v>
      </c>
      <c r="B3228" t="s">
        <v>3555</v>
      </c>
      <c r="D3228" t="s">
        <v>652</v>
      </c>
    </row>
    <row r="3229" spans="1:4" x14ac:dyDescent="0.3">
      <c r="A3229" t="s">
        <v>595</v>
      </c>
      <c r="B3229" t="s">
        <v>3556</v>
      </c>
      <c r="D3229" t="s">
        <v>652</v>
      </c>
    </row>
    <row r="3230" spans="1:4" x14ac:dyDescent="0.3">
      <c r="A3230" t="s">
        <v>596</v>
      </c>
      <c r="B3230" t="s">
        <v>3556</v>
      </c>
      <c r="D3230" t="s">
        <v>652</v>
      </c>
    </row>
    <row r="3231" spans="1:4" x14ac:dyDescent="0.3">
      <c r="A3231" t="s">
        <v>597</v>
      </c>
      <c r="B3231" t="s">
        <v>3556</v>
      </c>
      <c r="D3231" t="s">
        <v>652</v>
      </c>
    </row>
    <row r="3232" spans="1:4" x14ac:dyDescent="0.3">
      <c r="A3232" t="s">
        <v>598</v>
      </c>
      <c r="B3232" t="s">
        <v>3556</v>
      </c>
      <c r="D3232" t="s">
        <v>652</v>
      </c>
    </row>
    <row r="3233" spans="1:4" x14ac:dyDescent="0.3">
      <c r="A3233" t="s">
        <v>595</v>
      </c>
      <c r="B3233" t="s">
        <v>3561</v>
      </c>
      <c r="D3233" t="s">
        <v>652</v>
      </c>
    </row>
    <row r="3234" spans="1:4" x14ac:dyDescent="0.3">
      <c r="A3234" t="s">
        <v>596</v>
      </c>
      <c r="B3234" t="s">
        <v>3561</v>
      </c>
      <c r="D3234" t="s">
        <v>652</v>
      </c>
    </row>
    <row r="3235" spans="1:4" x14ac:dyDescent="0.3">
      <c r="A3235" t="s">
        <v>597</v>
      </c>
      <c r="B3235" t="s">
        <v>3561</v>
      </c>
      <c r="D3235" t="s">
        <v>652</v>
      </c>
    </row>
    <row r="3236" spans="1:4" x14ac:dyDescent="0.3">
      <c r="A3236" t="s">
        <v>598</v>
      </c>
      <c r="B3236" t="s">
        <v>3561</v>
      </c>
      <c r="D3236" t="s">
        <v>652</v>
      </c>
    </row>
    <row r="3237" spans="1:4" x14ac:dyDescent="0.3">
      <c r="A3237" t="s">
        <v>595</v>
      </c>
      <c r="B3237" t="s">
        <v>3642</v>
      </c>
      <c r="D3237" t="s">
        <v>652</v>
      </c>
    </row>
    <row r="3238" spans="1:4" x14ac:dyDescent="0.3">
      <c r="A3238" t="s">
        <v>596</v>
      </c>
      <c r="B3238" t="s">
        <v>3642</v>
      </c>
      <c r="D3238" t="s">
        <v>652</v>
      </c>
    </row>
    <row r="3239" spans="1:4" x14ac:dyDescent="0.3">
      <c r="A3239" t="s">
        <v>597</v>
      </c>
      <c r="B3239" t="s">
        <v>3642</v>
      </c>
      <c r="D3239" t="s">
        <v>652</v>
      </c>
    </row>
    <row r="3240" spans="1:4" x14ac:dyDescent="0.3">
      <c r="A3240" t="s">
        <v>598</v>
      </c>
      <c r="B3240" t="s">
        <v>3642</v>
      </c>
      <c r="D3240" t="s">
        <v>652</v>
      </c>
    </row>
    <row r="3241" spans="1:4" x14ac:dyDescent="0.3">
      <c r="A3241" t="s">
        <v>595</v>
      </c>
      <c r="B3241" t="s">
        <v>3564</v>
      </c>
      <c r="D3241" t="s">
        <v>652</v>
      </c>
    </row>
    <row r="3242" spans="1:4" x14ac:dyDescent="0.3">
      <c r="A3242" t="s">
        <v>596</v>
      </c>
      <c r="B3242" t="s">
        <v>3564</v>
      </c>
      <c r="D3242" t="s">
        <v>652</v>
      </c>
    </row>
    <row r="3243" spans="1:4" x14ac:dyDescent="0.3">
      <c r="A3243" t="s">
        <v>597</v>
      </c>
      <c r="B3243" t="s">
        <v>3564</v>
      </c>
      <c r="D3243" t="s">
        <v>652</v>
      </c>
    </row>
    <row r="3244" spans="1:4" x14ac:dyDescent="0.3">
      <c r="A3244" t="s">
        <v>598</v>
      </c>
      <c r="B3244" t="s">
        <v>3564</v>
      </c>
      <c r="D3244" t="s">
        <v>652</v>
      </c>
    </row>
    <row r="3245" spans="1:4" x14ac:dyDescent="0.3">
      <c r="A3245" t="s">
        <v>595</v>
      </c>
      <c r="B3245" t="s">
        <v>3563</v>
      </c>
      <c r="D3245" t="s">
        <v>652</v>
      </c>
    </row>
    <row r="3246" spans="1:4" x14ac:dyDescent="0.3">
      <c r="A3246" t="s">
        <v>596</v>
      </c>
      <c r="B3246" t="s">
        <v>3563</v>
      </c>
      <c r="D3246" t="s">
        <v>652</v>
      </c>
    </row>
    <row r="3247" spans="1:4" x14ac:dyDescent="0.3">
      <c r="A3247" t="s">
        <v>597</v>
      </c>
      <c r="B3247" t="s">
        <v>3563</v>
      </c>
      <c r="D3247" t="s">
        <v>652</v>
      </c>
    </row>
    <row r="3248" spans="1:4" x14ac:dyDescent="0.3">
      <c r="A3248" t="s">
        <v>598</v>
      </c>
      <c r="B3248" t="s">
        <v>3563</v>
      </c>
      <c r="D3248" t="s">
        <v>652</v>
      </c>
    </row>
    <row r="3249" spans="1:4" x14ac:dyDescent="0.3">
      <c r="A3249" t="s">
        <v>595</v>
      </c>
      <c r="B3249" t="s">
        <v>3565</v>
      </c>
      <c r="D3249" t="s">
        <v>652</v>
      </c>
    </row>
    <row r="3250" spans="1:4" x14ac:dyDescent="0.3">
      <c r="A3250" t="s">
        <v>596</v>
      </c>
      <c r="B3250" t="s">
        <v>3565</v>
      </c>
      <c r="D3250" t="s">
        <v>652</v>
      </c>
    </row>
    <row r="3251" spans="1:4" x14ac:dyDescent="0.3">
      <c r="A3251" t="s">
        <v>597</v>
      </c>
      <c r="B3251" t="s">
        <v>3565</v>
      </c>
      <c r="D3251" t="s">
        <v>652</v>
      </c>
    </row>
    <row r="3252" spans="1:4" x14ac:dyDescent="0.3">
      <c r="A3252" t="s">
        <v>598</v>
      </c>
      <c r="B3252" t="s">
        <v>3565</v>
      </c>
      <c r="D3252" t="s">
        <v>652</v>
      </c>
    </row>
    <row r="3253" spans="1:4" x14ac:dyDescent="0.3">
      <c r="A3253" t="s">
        <v>595</v>
      </c>
      <c r="B3253" t="s">
        <v>3566</v>
      </c>
      <c r="D3253" t="s">
        <v>652</v>
      </c>
    </row>
    <row r="3254" spans="1:4" x14ac:dyDescent="0.3">
      <c r="A3254" t="s">
        <v>596</v>
      </c>
      <c r="B3254" t="s">
        <v>3566</v>
      </c>
      <c r="D3254" t="s">
        <v>652</v>
      </c>
    </row>
    <row r="3255" spans="1:4" x14ac:dyDescent="0.3">
      <c r="A3255" t="s">
        <v>597</v>
      </c>
      <c r="B3255" t="s">
        <v>3566</v>
      </c>
      <c r="D3255" t="s">
        <v>652</v>
      </c>
    </row>
    <row r="3256" spans="1:4" x14ac:dyDescent="0.3">
      <c r="A3256" t="s">
        <v>598</v>
      </c>
      <c r="B3256" t="s">
        <v>3566</v>
      </c>
      <c r="D3256" t="s">
        <v>652</v>
      </c>
    </row>
    <row r="3257" spans="1:4" x14ac:dyDescent="0.3">
      <c r="A3257" t="s">
        <v>595</v>
      </c>
      <c r="B3257" t="s">
        <v>3933</v>
      </c>
      <c r="D3257" t="s">
        <v>652</v>
      </c>
    </row>
    <row r="3258" spans="1:4" x14ac:dyDescent="0.3">
      <c r="A3258" t="s">
        <v>596</v>
      </c>
      <c r="B3258" t="s">
        <v>3933</v>
      </c>
      <c r="D3258" t="s">
        <v>652</v>
      </c>
    </row>
    <row r="3259" spans="1:4" x14ac:dyDescent="0.3">
      <c r="A3259" t="s">
        <v>597</v>
      </c>
      <c r="B3259" t="s">
        <v>3933</v>
      </c>
      <c r="D3259" t="s">
        <v>652</v>
      </c>
    </row>
    <row r="3260" spans="1:4" x14ac:dyDescent="0.3">
      <c r="A3260" t="s">
        <v>598</v>
      </c>
      <c r="B3260" t="s">
        <v>3933</v>
      </c>
      <c r="D3260" t="s">
        <v>652</v>
      </c>
    </row>
    <row r="3261" spans="1:4" x14ac:dyDescent="0.3">
      <c r="A3261" t="s">
        <v>595</v>
      </c>
      <c r="B3261" t="s">
        <v>3643</v>
      </c>
      <c r="D3261" t="s">
        <v>652</v>
      </c>
    </row>
    <row r="3262" spans="1:4" x14ac:dyDescent="0.3">
      <c r="A3262" t="s">
        <v>596</v>
      </c>
      <c r="B3262" t="s">
        <v>3643</v>
      </c>
      <c r="D3262" t="s">
        <v>652</v>
      </c>
    </row>
    <row r="3263" spans="1:4" x14ac:dyDescent="0.3">
      <c r="A3263" t="s">
        <v>597</v>
      </c>
      <c r="B3263" t="s">
        <v>3643</v>
      </c>
      <c r="D3263" t="s">
        <v>652</v>
      </c>
    </row>
    <row r="3264" spans="1:4" x14ac:dyDescent="0.3">
      <c r="A3264" t="s">
        <v>598</v>
      </c>
      <c r="B3264" t="s">
        <v>3643</v>
      </c>
      <c r="D3264" t="s">
        <v>652</v>
      </c>
    </row>
    <row r="3265" spans="1:4" x14ac:dyDescent="0.3">
      <c r="A3265" t="s">
        <v>595</v>
      </c>
      <c r="B3265" t="s">
        <v>3934</v>
      </c>
      <c r="D3265" t="s">
        <v>652</v>
      </c>
    </row>
    <row r="3266" spans="1:4" x14ac:dyDescent="0.3">
      <c r="A3266" t="s">
        <v>596</v>
      </c>
      <c r="B3266" t="s">
        <v>3934</v>
      </c>
      <c r="D3266" t="s">
        <v>652</v>
      </c>
    </row>
    <row r="3267" spans="1:4" x14ac:dyDescent="0.3">
      <c r="A3267" t="s">
        <v>597</v>
      </c>
      <c r="B3267" t="s">
        <v>3934</v>
      </c>
      <c r="D3267" t="s">
        <v>652</v>
      </c>
    </row>
    <row r="3268" spans="1:4" x14ac:dyDescent="0.3">
      <c r="A3268" t="s">
        <v>598</v>
      </c>
      <c r="B3268" t="s">
        <v>3934</v>
      </c>
      <c r="D3268" t="s">
        <v>652</v>
      </c>
    </row>
    <row r="3269" spans="1:4" x14ac:dyDescent="0.3">
      <c r="A3269" t="s">
        <v>595</v>
      </c>
      <c r="B3269" t="s">
        <v>3644</v>
      </c>
      <c r="D3269" t="s">
        <v>652</v>
      </c>
    </row>
    <row r="3270" spans="1:4" x14ac:dyDescent="0.3">
      <c r="A3270" t="s">
        <v>596</v>
      </c>
      <c r="B3270" t="s">
        <v>3644</v>
      </c>
      <c r="D3270" t="s">
        <v>652</v>
      </c>
    </row>
    <row r="3271" spans="1:4" x14ac:dyDescent="0.3">
      <c r="A3271" t="s">
        <v>597</v>
      </c>
      <c r="B3271" t="s">
        <v>3644</v>
      </c>
      <c r="D3271" t="s">
        <v>652</v>
      </c>
    </row>
    <row r="3272" spans="1:4" x14ac:dyDescent="0.3">
      <c r="A3272" t="s">
        <v>598</v>
      </c>
      <c r="B3272" t="s">
        <v>3644</v>
      </c>
      <c r="D3272" t="s">
        <v>652</v>
      </c>
    </row>
    <row r="3273" spans="1:4" x14ac:dyDescent="0.3">
      <c r="A3273" t="s">
        <v>595</v>
      </c>
      <c r="B3273" t="s">
        <v>3575</v>
      </c>
      <c r="D3273" t="s">
        <v>652</v>
      </c>
    </row>
    <row r="3274" spans="1:4" x14ac:dyDescent="0.3">
      <c r="A3274" t="s">
        <v>596</v>
      </c>
      <c r="B3274" t="s">
        <v>3575</v>
      </c>
      <c r="D3274" t="s">
        <v>652</v>
      </c>
    </row>
    <row r="3275" spans="1:4" x14ac:dyDescent="0.3">
      <c r="A3275" t="s">
        <v>597</v>
      </c>
      <c r="B3275" t="s">
        <v>3575</v>
      </c>
      <c r="D3275" t="s">
        <v>652</v>
      </c>
    </row>
    <row r="3276" spans="1:4" x14ac:dyDescent="0.3">
      <c r="A3276" t="s">
        <v>598</v>
      </c>
      <c r="B3276" t="s">
        <v>3575</v>
      </c>
      <c r="D3276" t="s">
        <v>652</v>
      </c>
    </row>
    <row r="3277" spans="1:4" x14ac:dyDescent="0.3">
      <c r="A3277" t="s">
        <v>595</v>
      </c>
      <c r="B3277" t="s">
        <v>3645</v>
      </c>
      <c r="D3277" t="s">
        <v>652</v>
      </c>
    </row>
    <row r="3278" spans="1:4" x14ac:dyDescent="0.3">
      <c r="A3278" t="s">
        <v>596</v>
      </c>
      <c r="B3278" t="s">
        <v>3645</v>
      </c>
      <c r="D3278" t="s">
        <v>652</v>
      </c>
    </row>
    <row r="3279" spans="1:4" x14ac:dyDescent="0.3">
      <c r="A3279" t="s">
        <v>597</v>
      </c>
      <c r="B3279" t="s">
        <v>3645</v>
      </c>
      <c r="D3279" t="s">
        <v>652</v>
      </c>
    </row>
    <row r="3280" spans="1:4" x14ac:dyDescent="0.3">
      <c r="A3280" t="s">
        <v>598</v>
      </c>
      <c r="B3280" t="s">
        <v>3645</v>
      </c>
      <c r="D3280" t="s">
        <v>652</v>
      </c>
    </row>
    <row r="3281" spans="1:4" x14ac:dyDescent="0.3">
      <c r="A3281" t="s">
        <v>595</v>
      </c>
      <c r="B3281" t="s">
        <v>3576</v>
      </c>
      <c r="D3281" t="s">
        <v>652</v>
      </c>
    </row>
    <row r="3282" spans="1:4" x14ac:dyDescent="0.3">
      <c r="A3282" t="s">
        <v>596</v>
      </c>
      <c r="B3282" t="s">
        <v>3576</v>
      </c>
      <c r="D3282" t="s">
        <v>652</v>
      </c>
    </row>
    <row r="3283" spans="1:4" x14ac:dyDescent="0.3">
      <c r="A3283" t="s">
        <v>597</v>
      </c>
      <c r="B3283" t="s">
        <v>3576</v>
      </c>
      <c r="D3283" t="s">
        <v>652</v>
      </c>
    </row>
    <row r="3284" spans="1:4" x14ac:dyDescent="0.3">
      <c r="A3284" t="s">
        <v>598</v>
      </c>
      <c r="B3284" t="s">
        <v>3576</v>
      </c>
      <c r="D3284" t="s">
        <v>652</v>
      </c>
    </row>
    <row r="3285" spans="1:4" x14ac:dyDescent="0.3">
      <c r="A3285" t="s">
        <v>595</v>
      </c>
      <c r="B3285" t="s">
        <v>3579</v>
      </c>
      <c r="D3285" t="s">
        <v>652</v>
      </c>
    </row>
    <row r="3286" spans="1:4" x14ac:dyDescent="0.3">
      <c r="A3286" t="s">
        <v>596</v>
      </c>
      <c r="B3286" t="s">
        <v>3579</v>
      </c>
      <c r="D3286" t="s">
        <v>652</v>
      </c>
    </row>
    <row r="3287" spans="1:4" x14ac:dyDescent="0.3">
      <c r="A3287" t="s">
        <v>597</v>
      </c>
      <c r="B3287" t="s">
        <v>3579</v>
      </c>
      <c r="D3287" t="s">
        <v>652</v>
      </c>
    </row>
    <row r="3288" spans="1:4" x14ac:dyDescent="0.3">
      <c r="A3288" t="s">
        <v>598</v>
      </c>
      <c r="B3288" t="s">
        <v>3579</v>
      </c>
      <c r="D3288" t="s">
        <v>652</v>
      </c>
    </row>
    <row r="3289" spans="1:4" x14ac:dyDescent="0.3">
      <c r="A3289" t="s">
        <v>595</v>
      </c>
      <c r="B3289" t="s">
        <v>3578</v>
      </c>
      <c r="D3289" t="s">
        <v>652</v>
      </c>
    </row>
    <row r="3290" spans="1:4" x14ac:dyDescent="0.3">
      <c r="A3290" t="s">
        <v>596</v>
      </c>
      <c r="B3290" t="s">
        <v>3578</v>
      </c>
      <c r="D3290" t="s">
        <v>652</v>
      </c>
    </row>
    <row r="3291" spans="1:4" x14ac:dyDescent="0.3">
      <c r="A3291" t="s">
        <v>597</v>
      </c>
      <c r="B3291" t="s">
        <v>3578</v>
      </c>
      <c r="D3291" t="s">
        <v>652</v>
      </c>
    </row>
    <row r="3292" spans="1:4" x14ac:dyDescent="0.3">
      <c r="A3292" t="s">
        <v>598</v>
      </c>
      <c r="B3292" t="s">
        <v>3578</v>
      </c>
      <c r="D3292" t="s">
        <v>652</v>
      </c>
    </row>
    <row r="3293" spans="1:4" x14ac:dyDescent="0.3">
      <c r="A3293" t="s">
        <v>595</v>
      </c>
      <c r="B3293" t="s">
        <v>3580</v>
      </c>
      <c r="D3293" t="s">
        <v>652</v>
      </c>
    </row>
    <row r="3294" spans="1:4" x14ac:dyDescent="0.3">
      <c r="A3294" t="s">
        <v>596</v>
      </c>
      <c r="B3294" t="s">
        <v>3580</v>
      </c>
      <c r="D3294" t="s">
        <v>652</v>
      </c>
    </row>
    <row r="3295" spans="1:4" x14ac:dyDescent="0.3">
      <c r="A3295" t="s">
        <v>597</v>
      </c>
      <c r="B3295" t="s">
        <v>3580</v>
      </c>
      <c r="D3295" t="s">
        <v>652</v>
      </c>
    </row>
    <row r="3296" spans="1:4" x14ac:dyDescent="0.3">
      <c r="A3296" t="s">
        <v>598</v>
      </c>
      <c r="B3296" t="s">
        <v>3580</v>
      </c>
      <c r="D3296" t="s">
        <v>652</v>
      </c>
    </row>
    <row r="3297" spans="1:4" x14ac:dyDescent="0.3">
      <c r="A3297" t="s">
        <v>595</v>
      </c>
      <c r="B3297" t="s">
        <v>3581</v>
      </c>
      <c r="D3297" t="s">
        <v>652</v>
      </c>
    </row>
    <row r="3298" spans="1:4" x14ac:dyDescent="0.3">
      <c r="A3298" t="s">
        <v>596</v>
      </c>
      <c r="B3298" t="s">
        <v>3581</v>
      </c>
      <c r="D3298" t="s">
        <v>652</v>
      </c>
    </row>
    <row r="3299" spans="1:4" x14ac:dyDescent="0.3">
      <c r="A3299" t="s">
        <v>597</v>
      </c>
      <c r="B3299" t="s">
        <v>3581</v>
      </c>
      <c r="D3299" t="s">
        <v>652</v>
      </c>
    </row>
    <row r="3300" spans="1:4" x14ac:dyDescent="0.3">
      <c r="A3300" t="s">
        <v>598</v>
      </c>
      <c r="B3300" t="s">
        <v>3581</v>
      </c>
      <c r="D3300" t="s">
        <v>652</v>
      </c>
    </row>
    <row r="3301" spans="1:4" x14ac:dyDescent="0.3">
      <c r="A3301" t="s">
        <v>595</v>
      </c>
      <c r="B3301" t="s">
        <v>3584</v>
      </c>
      <c r="D3301" t="s">
        <v>652</v>
      </c>
    </row>
    <row r="3302" spans="1:4" x14ac:dyDescent="0.3">
      <c r="A3302" t="s">
        <v>596</v>
      </c>
      <c r="B3302" t="s">
        <v>3584</v>
      </c>
      <c r="D3302" t="s">
        <v>652</v>
      </c>
    </row>
    <row r="3303" spans="1:4" x14ac:dyDescent="0.3">
      <c r="A3303" t="s">
        <v>597</v>
      </c>
      <c r="B3303" t="s">
        <v>3584</v>
      </c>
      <c r="D3303" t="s">
        <v>652</v>
      </c>
    </row>
    <row r="3304" spans="1:4" x14ac:dyDescent="0.3">
      <c r="A3304" t="s">
        <v>598</v>
      </c>
      <c r="B3304" t="s">
        <v>3584</v>
      </c>
      <c r="D3304" t="s">
        <v>652</v>
      </c>
    </row>
    <row r="3305" spans="1:4" x14ac:dyDescent="0.3">
      <c r="A3305" t="s">
        <v>595</v>
      </c>
      <c r="B3305" t="s">
        <v>3583</v>
      </c>
      <c r="D3305" t="s">
        <v>652</v>
      </c>
    </row>
    <row r="3306" spans="1:4" x14ac:dyDescent="0.3">
      <c r="A3306" t="s">
        <v>596</v>
      </c>
      <c r="B3306" t="s">
        <v>3583</v>
      </c>
      <c r="D3306" t="s">
        <v>652</v>
      </c>
    </row>
    <row r="3307" spans="1:4" x14ac:dyDescent="0.3">
      <c r="A3307" t="s">
        <v>597</v>
      </c>
      <c r="B3307" t="s">
        <v>3583</v>
      </c>
      <c r="D3307" t="s">
        <v>652</v>
      </c>
    </row>
    <row r="3308" spans="1:4" x14ac:dyDescent="0.3">
      <c r="A3308" t="s">
        <v>598</v>
      </c>
      <c r="B3308" t="s">
        <v>3583</v>
      </c>
      <c r="D3308" t="s">
        <v>652</v>
      </c>
    </row>
    <row r="3309" spans="1:4" x14ac:dyDescent="0.3">
      <c r="A3309" t="s">
        <v>595</v>
      </c>
      <c r="B3309" t="s">
        <v>3585</v>
      </c>
      <c r="D3309" t="s">
        <v>652</v>
      </c>
    </row>
    <row r="3310" spans="1:4" x14ac:dyDescent="0.3">
      <c r="A3310" t="s">
        <v>596</v>
      </c>
      <c r="B3310" t="s">
        <v>3585</v>
      </c>
      <c r="D3310" t="s">
        <v>652</v>
      </c>
    </row>
    <row r="3311" spans="1:4" x14ac:dyDescent="0.3">
      <c r="A3311" t="s">
        <v>597</v>
      </c>
      <c r="B3311" t="s">
        <v>3585</v>
      </c>
      <c r="D3311" t="s">
        <v>652</v>
      </c>
    </row>
    <row r="3312" spans="1:4" x14ac:dyDescent="0.3">
      <c r="A3312" t="s">
        <v>598</v>
      </c>
      <c r="B3312" t="s">
        <v>3585</v>
      </c>
      <c r="D3312" t="s">
        <v>652</v>
      </c>
    </row>
    <row r="3313" spans="1:4" x14ac:dyDescent="0.3">
      <c r="A3313" t="s">
        <v>595</v>
      </c>
      <c r="B3313" t="s">
        <v>3590</v>
      </c>
      <c r="D3313" t="s">
        <v>652</v>
      </c>
    </row>
    <row r="3314" spans="1:4" x14ac:dyDescent="0.3">
      <c r="A3314" t="s">
        <v>596</v>
      </c>
      <c r="B3314" t="s">
        <v>3590</v>
      </c>
      <c r="D3314" t="s">
        <v>652</v>
      </c>
    </row>
    <row r="3315" spans="1:4" x14ac:dyDescent="0.3">
      <c r="A3315" t="s">
        <v>597</v>
      </c>
      <c r="B3315" t="s">
        <v>3590</v>
      </c>
      <c r="D3315" t="s">
        <v>652</v>
      </c>
    </row>
    <row r="3316" spans="1:4" x14ac:dyDescent="0.3">
      <c r="A3316" t="s">
        <v>598</v>
      </c>
      <c r="B3316" t="s">
        <v>3590</v>
      </c>
      <c r="D3316" t="s">
        <v>652</v>
      </c>
    </row>
    <row r="3317" spans="1:4" x14ac:dyDescent="0.3">
      <c r="A3317" t="s">
        <v>595</v>
      </c>
      <c r="B3317" t="s">
        <v>3589</v>
      </c>
      <c r="D3317" t="s">
        <v>652</v>
      </c>
    </row>
    <row r="3318" spans="1:4" x14ac:dyDescent="0.3">
      <c r="A3318" t="s">
        <v>596</v>
      </c>
      <c r="B3318" t="s">
        <v>3589</v>
      </c>
      <c r="D3318" t="s">
        <v>652</v>
      </c>
    </row>
    <row r="3319" spans="1:4" x14ac:dyDescent="0.3">
      <c r="A3319" t="s">
        <v>597</v>
      </c>
      <c r="B3319" t="s">
        <v>3589</v>
      </c>
      <c r="D3319" t="s">
        <v>652</v>
      </c>
    </row>
    <row r="3320" spans="1:4" x14ac:dyDescent="0.3">
      <c r="A3320" t="s">
        <v>598</v>
      </c>
      <c r="B3320" t="s">
        <v>3589</v>
      </c>
      <c r="D3320" t="s">
        <v>652</v>
      </c>
    </row>
    <row r="3321" spans="1:4" x14ac:dyDescent="0.3">
      <c r="A3321" t="s">
        <v>595</v>
      </c>
      <c r="B3321" t="s">
        <v>3591</v>
      </c>
      <c r="D3321" t="s">
        <v>652</v>
      </c>
    </row>
    <row r="3322" spans="1:4" x14ac:dyDescent="0.3">
      <c r="A3322" t="s">
        <v>596</v>
      </c>
      <c r="B3322" t="s">
        <v>3591</v>
      </c>
      <c r="D3322" t="s">
        <v>652</v>
      </c>
    </row>
    <row r="3323" spans="1:4" x14ac:dyDescent="0.3">
      <c r="A3323" t="s">
        <v>597</v>
      </c>
      <c r="B3323" t="s">
        <v>3591</v>
      </c>
      <c r="D3323" t="s">
        <v>652</v>
      </c>
    </row>
    <row r="3324" spans="1:4" x14ac:dyDescent="0.3">
      <c r="A3324" t="s">
        <v>598</v>
      </c>
      <c r="B3324" t="s">
        <v>3591</v>
      </c>
      <c r="D3324" t="s">
        <v>652</v>
      </c>
    </row>
    <row r="3325" spans="1:4" x14ac:dyDescent="0.3">
      <c r="A3325" t="s">
        <v>595</v>
      </c>
      <c r="B3325" t="s">
        <v>3592</v>
      </c>
      <c r="D3325" t="s">
        <v>652</v>
      </c>
    </row>
    <row r="3326" spans="1:4" x14ac:dyDescent="0.3">
      <c r="A3326" t="s">
        <v>596</v>
      </c>
      <c r="B3326" t="s">
        <v>3592</v>
      </c>
      <c r="D3326" t="s">
        <v>652</v>
      </c>
    </row>
    <row r="3327" spans="1:4" x14ac:dyDescent="0.3">
      <c r="A3327" t="s">
        <v>597</v>
      </c>
      <c r="B3327" t="s">
        <v>3592</v>
      </c>
      <c r="D3327" t="s">
        <v>652</v>
      </c>
    </row>
    <row r="3328" spans="1:4" x14ac:dyDescent="0.3">
      <c r="A3328" t="s">
        <v>598</v>
      </c>
      <c r="B3328" t="s">
        <v>3592</v>
      </c>
      <c r="D3328" t="s">
        <v>652</v>
      </c>
    </row>
    <row r="3329" spans="1:4" hidden="1" x14ac:dyDescent="0.3">
      <c r="A3329" t="s">
        <v>1130</v>
      </c>
      <c r="B3329" t="s">
        <v>1368</v>
      </c>
      <c r="D3329" t="s">
        <v>1065</v>
      </c>
    </row>
    <row r="3330" spans="1:4" hidden="1" x14ac:dyDescent="0.3">
      <c r="A3330" t="s">
        <v>1130</v>
      </c>
      <c r="B3330" t="s">
        <v>1370</v>
      </c>
      <c r="D3330" t="s">
        <v>1065</v>
      </c>
    </row>
    <row r="3331" spans="1:4" hidden="1" x14ac:dyDescent="0.3">
      <c r="A3331" t="s">
        <v>1131</v>
      </c>
      <c r="B3331" t="s">
        <v>1368</v>
      </c>
      <c r="D3331" t="s">
        <v>1065</v>
      </c>
    </row>
    <row r="3332" spans="1:4" hidden="1" x14ac:dyDescent="0.3">
      <c r="A3332" t="s">
        <v>1131</v>
      </c>
      <c r="B3332" t="s">
        <v>1370</v>
      </c>
      <c r="D3332" t="s">
        <v>1065</v>
      </c>
    </row>
    <row r="3333" spans="1:4" hidden="1" x14ac:dyDescent="0.3">
      <c r="A3333" t="s">
        <v>1132</v>
      </c>
      <c r="B3333" t="s">
        <v>1368</v>
      </c>
      <c r="D3333" t="s">
        <v>1065</v>
      </c>
    </row>
    <row r="3334" spans="1:4" hidden="1" x14ac:dyDescent="0.3">
      <c r="A3334" t="s">
        <v>1132</v>
      </c>
      <c r="B3334" t="s">
        <v>1370</v>
      </c>
      <c r="D3334" t="s">
        <v>1065</v>
      </c>
    </row>
    <row r="3335" spans="1:4" hidden="1" x14ac:dyDescent="0.3">
      <c r="A3335" t="s">
        <v>1133</v>
      </c>
      <c r="B3335" t="s">
        <v>1368</v>
      </c>
      <c r="D3335" t="s">
        <v>1065</v>
      </c>
    </row>
    <row r="3336" spans="1:4" hidden="1" x14ac:dyDescent="0.3">
      <c r="A3336" t="s">
        <v>1133</v>
      </c>
      <c r="B3336" t="s">
        <v>1370</v>
      </c>
      <c r="D3336" t="s">
        <v>1065</v>
      </c>
    </row>
    <row r="3337" spans="1:4" hidden="1" x14ac:dyDescent="0.3">
      <c r="A3337" t="s">
        <v>1150</v>
      </c>
      <c r="B3337" t="s">
        <v>1368</v>
      </c>
      <c r="D3337" t="s">
        <v>1065</v>
      </c>
    </row>
    <row r="3338" spans="1:4" hidden="1" x14ac:dyDescent="0.3">
      <c r="A3338" t="s">
        <v>1150</v>
      </c>
      <c r="B3338" t="s">
        <v>1370</v>
      </c>
      <c r="D3338" t="s">
        <v>1065</v>
      </c>
    </row>
    <row r="3339" spans="1:4" hidden="1" x14ac:dyDescent="0.3">
      <c r="A3339" t="s">
        <v>3646</v>
      </c>
      <c r="B3339" t="s">
        <v>1368</v>
      </c>
      <c r="D3339" t="s">
        <v>1065</v>
      </c>
    </row>
    <row r="3340" spans="1:4" hidden="1" x14ac:dyDescent="0.3">
      <c r="A3340" t="s">
        <v>3646</v>
      </c>
      <c r="B3340" t="s">
        <v>1370</v>
      </c>
      <c r="D3340" t="s">
        <v>1065</v>
      </c>
    </row>
    <row r="3341" spans="1:4" hidden="1" x14ac:dyDescent="0.3">
      <c r="A3341" t="s">
        <v>3647</v>
      </c>
      <c r="B3341" t="s">
        <v>1368</v>
      </c>
      <c r="D3341" t="s">
        <v>1065</v>
      </c>
    </row>
    <row r="3342" spans="1:4" hidden="1" x14ac:dyDescent="0.3">
      <c r="A3342" t="s">
        <v>3647</v>
      </c>
      <c r="B3342" t="s">
        <v>1370</v>
      </c>
      <c r="D3342" t="s">
        <v>1065</v>
      </c>
    </row>
    <row r="3343" spans="1:4" hidden="1" x14ac:dyDescent="0.3">
      <c r="A3343" t="s">
        <v>3648</v>
      </c>
      <c r="B3343" t="s">
        <v>1368</v>
      </c>
      <c r="D3343" t="s">
        <v>1065</v>
      </c>
    </row>
    <row r="3344" spans="1:4" hidden="1" x14ac:dyDescent="0.3">
      <c r="A3344" t="s">
        <v>3648</v>
      </c>
      <c r="B3344" t="s">
        <v>1370</v>
      </c>
      <c r="D3344" t="s">
        <v>1065</v>
      </c>
    </row>
    <row r="3345" spans="1:4" hidden="1" x14ac:dyDescent="0.3">
      <c r="A3345" t="s">
        <v>3649</v>
      </c>
      <c r="B3345" t="s">
        <v>1368</v>
      </c>
      <c r="D3345" t="s">
        <v>1065</v>
      </c>
    </row>
    <row r="3346" spans="1:4" hidden="1" x14ac:dyDescent="0.3">
      <c r="A3346" t="s">
        <v>3649</v>
      </c>
      <c r="B3346" t="s">
        <v>1370</v>
      </c>
      <c r="D3346" t="s">
        <v>1065</v>
      </c>
    </row>
    <row r="3347" spans="1:4" hidden="1" x14ac:dyDescent="0.3">
      <c r="A3347" t="s">
        <v>3650</v>
      </c>
      <c r="B3347" t="s">
        <v>1368</v>
      </c>
      <c r="D3347" t="s">
        <v>1065</v>
      </c>
    </row>
    <row r="3348" spans="1:4" hidden="1" x14ac:dyDescent="0.3">
      <c r="A3348" t="s">
        <v>3650</v>
      </c>
      <c r="B3348" t="s">
        <v>1370</v>
      </c>
      <c r="D3348" t="s">
        <v>1065</v>
      </c>
    </row>
    <row r="3349" spans="1:4" hidden="1" x14ac:dyDescent="0.3">
      <c r="A3349" t="s">
        <v>3651</v>
      </c>
      <c r="B3349" t="s">
        <v>1368</v>
      </c>
      <c r="D3349" t="s">
        <v>1065</v>
      </c>
    </row>
    <row r="3350" spans="1:4" hidden="1" x14ac:dyDescent="0.3">
      <c r="A3350" t="s">
        <v>3651</v>
      </c>
      <c r="B3350" t="s">
        <v>1370</v>
      </c>
      <c r="D3350" t="s">
        <v>1065</v>
      </c>
    </row>
    <row r="3351" spans="1:4" hidden="1" x14ac:dyDescent="0.3">
      <c r="A3351" t="s">
        <v>3652</v>
      </c>
      <c r="B3351" t="s">
        <v>1368</v>
      </c>
      <c r="D3351" t="s">
        <v>1065</v>
      </c>
    </row>
    <row r="3352" spans="1:4" hidden="1" x14ac:dyDescent="0.3">
      <c r="A3352" t="s">
        <v>3652</v>
      </c>
      <c r="B3352" t="s">
        <v>1370</v>
      </c>
      <c r="D3352" t="s">
        <v>1065</v>
      </c>
    </row>
    <row r="3353" spans="1:4" hidden="1" x14ac:dyDescent="0.3">
      <c r="A3353" t="s">
        <v>3653</v>
      </c>
      <c r="B3353" t="s">
        <v>1368</v>
      </c>
      <c r="D3353" t="s">
        <v>1065</v>
      </c>
    </row>
    <row r="3354" spans="1:4" hidden="1" x14ac:dyDescent="0.3">
      <c r="A3354" t="s">
        <v>3653</v>
      </c>
      <c r="B3354" t="s">
        <v>1370</v>
      </c>
      <c r="D3354" t="s">
        <v>1065</v>
      </c>
    </row>
    <row r="3355" spans="1:4" hidden="1" x14ac:dyDescent="0.3">
      <c r="A3355" t="s">
        <v>3654</v>
      </c>
      <c r="B3355" t="s">
        <v>1368</v>
      </c>
      <c r="D3355" t="s">
        <v>1065</v>
      </c>
    </row>
    <row r="3356" spans="1:4" hidden="1" x14ac:dyDescent="0.3">
      <c r="A3356" t="s">
        <v>3654</v>
      </c>
      <c r="B3356" t="s">
        <v>1370</v>
      </c>
      <c r="D3356" t="s">
        <v>1065</v>
      </c>
    </row>
    <row r="3357" spans="1:4" hidden="1" x14ac:dyDescent="0.3">
      <c r="A3357" t="s">
        <v>3655</v>
      </c>
      <c r="B3357" t="s">
        <v>1368</v>
      </c>
      <c r="D3357" t="s">
        <v>1065</v>
      </c>
    </row>
    <row r="3358" spans="1:4" hidden="1" x14ac:dyDescent="0.3">
      <c r="A3358" t="s">
        <v>3655</v>
      </c>
      <c r="B3358" t="s">
        <v>1370</v>
      </c>
      <c r="D3358" t="s">
        <v>1065</v>
      </c>
    </row>
    <row r="3359" spans="1:4" hidden="1" x14ac:dyDescent="0.3">
      <c r="A3359" t="s">
        <v>3656</v>
      </c>
      <c r="B3359" t="s">
        <v>1368</v>
      </c>
      <c r="D3359" t="s">
        <v>1065</v>
      </c>
    </row>
    <row r="3360" spans="1:4" hidden="1" x14ac:dyDescent="0.3">
      <c r="A3360" t="s">
        <v>3656</v>
      </c>
      <c r="B3360" t="s">
        <v>1370</v>
      </c>
      <c r="D3360" t="s">
        <v>1065</v>
      </c>
    </row>
    <row r="3361" spans="1:4" hidden="1" x14ac:dyDescent="0.3">
      <c r="A3361" t="s">
        <v>3657</v>
      </c>
      <c r="B3361" t="s">
        <v>1368</v>
      </c>
      <c r="D3361" t="s">
        <v>1065</v>
      </c>
    </row>
    <row r="3362" spans="1:4" hidden="1" x14ac:dyDescent="0.3">
      <c r="A3362" t="s">
        <v>3657</v>
      </c>
      <c r="B3362" t="s">
        <v>1370</v>
      </c>
      <c r="D3362" t="s">
        <v>1065</v>
      </c>
    </row>
    <row r="3363" spans="1:4" hidden="1" x14ac:dyDescent="0.3">
      <c r="A3363" t="s">
        <v>3658</v>
      </c>
      <c r="B3363" t="s">
        <v>1368</v>
      </c>
      <c r="D3363" t="s">
        <v>1065</v>
      </c>
    </row>
    <row r="3364" spans="1:4" hidden="1" x14ac:dyDescent="0.3">
      <c r="A3364" t="s">
        <v>3658</v>
      </c>
      <c r="B3364" t="s">
        <v>1370</v>
      </c>
      <c r="D3364" t="s">
        <v>1065</v>
      </c>
    </row>
    <row r="3365" spans="1:4" hidden="1" x14ac:dyDescent="0.3">
      <c r="A3365" t="s">
        <v>3659</v>
      </c>
      <c r="B3365" t="s">
        <v>1368</v>
      </c>
      <c r="D3365" t="s">
        <v>1065</v>
      </c>
    </row>
    <row r="3366" spans="1:4" hidden="1" x14ac:dyDescent="0.3">
      <c r="A3366" t="s">
        <v>3659</v>
      </c>
      <c r="B3366" t="s">
        <v>1370</v>
      </c>
      <c r="D3366" t="s">
        <v>1065</v>
      </c>
    </row>
    <row r="3367" spans="1:4" hidden="1" x14ac:dyDescent="0.3">
      <c r="A3367" t="s">
        <v>3660</v>
      </c>
      <c r="B3367" t="s">
        <v>1368</v>
      </c>
      <c r="D3367" t="s">
        <v>1065</v>
      </c>
    </row>
    <row r="3368" spans="1:4" hidden="1" x14ac:dyDescent="0.3">
      <c r="A3368" t="s">
        <v>3660</v>
      </c>
      <c r="B3368" t="s">
        <v>1370</v>
      </c>
      <c r="D3368" t="s">
        <v>1065</v>
      </c>
    </row>
    <row r="3369" spans="1:4" hidden="1" x14ac:dyDescent="0.3">
      <c r="A3369" t="s">
        <v>3661</v>
      </c>
      <c r="B3369" t="s">
        <v>1368</v>
      </c>
      <c r="D3369" t="s">
        <v>1065</v>
      </c>
    </row>
    <row r="3370" spans="1:4" hidden="1" x14ac:dyDescent="0.3">
      <c r="A3370" t="s">
        <v>3661</v>
      </c>
      <c r="B3370" t="s">
        <v>1370</v>
      </c>
      <c r="D3370" t="s">
        <v>1065</v>
      </c>
    </row>
    <row r="3371" spans="1:4" hidden="1" x14ac:dyDescent="0.3">
      <c r="A3371" t="s">
        <v>3662</v>
      </c>
      <c r="B3371" t="s">
        <v>1368</v>
      </c>
      <c r="D3371" t="s">
        <v>1065</v>
      </c>
    </row>
    <row r="3372" spans="1:4" hidden="1" x14ac:dyDescent="0.3">
      <c r="A3372" t="s">
        <v>3662</v>
      </c>
      <c r="B3372" t="s">
        <v>1370</v>
      </c>
      <c r="D3372" t="s">
        <v>1065</v>
      </c>
    </row>
    <row r="3373" spans="1:4" hidden="1" x14ac:dyDescent="0.3">
      <c r="A3373" t="s">
        <v>3663</v>
      </c>
      <c r="B3373" t="s">
        <v>1368</v>
      </c>
      <c r="D3373" t="s">
        <v>1065</v>
      </c>
    </row>
    <row r="3374" spans="1:4" hidden="1" x14ac:dyDescent="0.3">
      <c r="A3374" t="s">
        <v>3663</v>
      </c>
      <c r="B3374" t="s">
        <v>1370</v>
      </c>
      <c r="D3374" t="s">
        <v>1065</v>
      </c>
    </row>
    <row r="3375" spans="1:4" hidden="1" x14ac:dyDescent="0.3">
      <c r="A3375" t="s">
        <v>3664</v>
      </c>
      <c r="B3375" t="s">
        <v>1368</v>
      </c>
      <c r="D3375" t="s">
        <v>1065</v>
      </c>
    </row>
    <row r="3376" spans="1:4" hidden="1" x14ac:dyDescent="0.3">
      <c r="A3376" t="s">
        <v>3664</v>
      </c>
      <c r="B3376" t="s">
        <v>1370</v>
      </c>
      <c r="D3376" t="s">
        <v>1065</v>
      </c>
    </row>
    <row r="3377" spans="1:4" hidden="1" x14ac:dyDescent="0.3">
      <c r="A3377" t="s">
        <v>3665</v>
      </c>
      <c r="B3377" t="s">
        <v>1368</v>
      </c>
      <c r="D3377" t="s">
        <v>1065</v>
      </c>
    </row>
    <row r="3378" spans="1:4" hidden="1" x14ac:dyDescent="0.3">
      <c r="A3378" t="s">
        <v>3665</v>
      </c>
      <c r="B3378" t="s">
        <v>1370</v>
      </c>
      <c r="D3378" t="s">
        <v>1065</v>
      </c>
    </row>
    <row r="3379" spans="1:4" hidden="1" x14ac:dyDescent="0.3">
      <c r="A3379" t="s">
        <v>3666</v>
      </c>
      <c r="B3379" t="s">
        <v>1368</v>
      </c>
      <c r="D3379" t="s">
        <v>1065</v>
      </c>
    </row>
    <row r="3380" spans="1:4" hidden="1" x14ac:dyDescent="0.3">
      <c r="A3380" t="s">
        <v>3666</v>
      </c>
      <c r="B3380" t="s">
        <v>1370</v>
      </c>
      <c r="D3380" t="s">
        <v>1065</v>
      </c>
    </row>
    <row r="3381" spans="1:4" hidden="1" x14ac:dyDescent="0.3">
      <c r="A3381" t="s">
        <v>3667</v>
      </c>
      <c r="B3381" t="s">
        <v>1368</v>
      </c>
      <c r="D3381" t="s">
        <v>1065</v>
      </c>
    </row>
    <row r="3382" spans="1:4" hidden="1" x14ac:dyDescent="0.3">
      <c r="A3382" t="s">
        <v>3667</v>
      </c>
      <c r="B3382" t="s">
        <v>1370</v>
      </c>
      <c r="D3382" t="s">
        <v>1065</v>
      </c>
    </row>
    <row r="3383" spans="1:4" hidden="1" x14ac:dyDescent="0.3">
      <c r="A3383" t="s">
        <v>3668</v>
      </c>
      <c r="B3383" t="s">
        <v>1368</v>
      </c>
      <c r="D3383" t="s">
        <v>1065</v>
      </c>
    </row>
    <row r="3384" spans="1:4" hidden="1" x14ac:dyDescent="0.3">
      <c r="A3384" t="s">
        <v>3668</v>
      </c>
      <c r="B3384" t="s">
        <v>1370</v>
      </c>
      <c r="D3384" t="s">
        <v>1065</v>
      </c>
    </row>
    <row r="3385" spans="1:4" hidden="1" x14ac:dyDescent="0.3">
      <c r="A3385" t="s">
        <v>3669</v>
      </c>
      <c r="B3385" t="s">
        <v>1368</v>
      </c>
      <c r="D3385" t="s">
        <v>1065</v>
      </c>
    </row>
    <row r="3386" spans="1:4" hidden="1" x14ac:dyDescent="0.3">
      <c r="A3386" t="s">
        <v>3669</v>
      </c>
      <c r="B3386" t="s">
        <v>1370</v>
      </c>
      <c r="D3386" t="s">
        <v>1065</v>
      </c>
    </row>
    <row r="3387" spans="1:4" hidden="1" x14ac:dyDescent="0.3">
      <c r="A3387" t="s">
        <v>3670</v>
      </c>
      <c r="B3387" t="s">
        <v>1368</v>
      </c>
      <c r="D3387" t="s">
        <v>1065</v>
      </c>
    </row>
    <row r="3388" spans="1:4" hidden="1" x14ac:dyDescent="0.3">
      <c r="A3388" t="s">
        <v>3670</v>
      </c>
      <c r="B3388" t="s">
        <v>1370</v>
      </c>
      <c r="D3388" t="s">
        <v>1065</v>
      </c>
    </row>
    <row r="3389" spans="1:4" hidden="1" x14ac:dyDescent="0.3">
      <c r="A3389" t="s">
        <v>3671</v>
      </c>
      <c r="B3389" t="s">
        <v>1368</v>
      </c>
      <c r="D3389" t="s">
        <v>1065</v>
      </c>
    </row>
    <row r="3390" spans="1:4" hidden="1" x14ac:dyDescent="0.3">
      <c r="A3390" t="s">
        <v>3671</v>
      </c>
      <c r="B3390" t="s">
        <v>1370</v>
      </c>
      <c r="D3390" t="s">
        <v>1065</v>
      </c>
    </row>
    <row r="3391" spans="1:4" hidden="1" x14ac:dyDescent="0.3">
      <c r="A3391" t="s">
        <v>3672</v>
      </c>
      <c r="B3391" t="s">
        <v>1368</v>
      </c>
      <c r="D3391" t="s">
        <v>1065</v>
      </c>
    </row>
    <row r="3392" spans="1:4" hidden="1" x14ac:dyDescent="0.3">
      <c r="A3392" t="s">
        <v>3672</v>
      </c>
      <c r="B3392" t="s">
        <v>1370</v>
      </c>
      <c r="D3392" t="s">
        <v>1065</v>
      </c>
    </row>
    <row r="3393" spans="1:4" hidden="1" x14ac:dyDescent="0.3">
      <c r="A3393" t="s">
        <v>3673</v>
      </c>
      <c r="B3393" t="s">
        <v>1368</v>
      </c>
      <c r="D3393" t="s">
        <v>1065</v>
      </c>
    </row>
    <row r="3394" spans="1:4" hidden="1" x14ac:dyDescent="0.3">
      <c r="A3394" t="s">
        <v>3673</v>
      </c>
      <c r="B3394" t="s">
        <v>1370</v>
      </c>
      <c r="D3394" t="s">
        <v>1065</v>
      </c>
    </row>
    <row r="3395" spans="1:4" hidden="1" x14ac:dyDescent="0.3">
      <c r="A3395" t="s">
        <v>3674</v>
      </c>
      <c r="B3395" t="s">
        <v>1368</v>
      </c>
      <c r="D3395" t="s">
        <v>1065</v>
      </c>
    </row>
    <row r="3396" spans="1:4" hidden="1" x14ac:dyDescent="0.3">
      <c r="A3396" t="s">
        <v>3674</v>
      </c>
      <c r="B3396" t="s">
        <v>1370</v>
      </c>
      <c r="D3396" t="s">
        <v>1065</v>
      </c>
    </row>
    <row r="3397" spans="1:4" hidden="1" x14ac:dyDescent="0.3">
      <c r="A3397" t="s">
        <v>3675</v>
      </c>
      <c r="B3397" t="s">
        <v>1368</v>
      </c>
      <c r="D3397" t="s">
        <v>1065</v>
      </c>
    </row>
    <row r="3398" spans="1:4" hidden="1" x14ac:dyDescent="0.3">
      <c r="A3398" t="s">
        <v>3675</v>
      </c>
      <c r="B3398" t="s">
        <v>1370</v>
      </c>
      <c r="D3398" t="s">
        <v>1065</v>
      </c>
    </row>
    <row r="3399" spans="1:4" hidden="1" x14ac:dyDescent="0.3">
      <c r="A3399" t="s">
        <v>3676</v>
      </c>
      <c r="B3399" t="s">
        <v>1368</v>
      </c>
      <c r="D3399" t="s">
        <v>1065</v>
      </c>
    </row>
    <row r="3400" spans="1:4" hidden="1" x14ac:dyDescent="0.3">
      <c r="A3400" t="s">
        <v>3676</v>
      </c>
      <c r="B3400" t="s">
        <v>1370</v>
      </c>
      <c r="D3400" t="s">
        <v>1065</v>
      </c>
    </row>
    <row r="3401" spans="1:4" hidden="1" x14ac:dyDescent="0.3">
      <c r="A3401" t="s">
        <v>3677</v>
      </c>
      <c r="B3401" t="s">
        <v>1368</v>
      </c>
      <c r="D3401" t="s">
        <v>1065</v>
      </c>
    </row>
    <row r="3402" spans="1:4" hidden="1" x14ac:dyDescent="0.3">
      <c r="A3402" t="s">
        <v>3677</v>
      </c>
      <c r="B3402" t="s">
        <v>1370</v>
      </c>
      <c r="D3402" t="s">
        <v>1065</v>
      </c>
    </row>
    <row r="3403" spans="1:4" hidden="1" x14ac:dyDescent="0.3">
      <c r="A3403" t="s">
        <v>3678</v>
      </c>
      <c r="B3403" t="s">
        <v>1368</v>
      </c>
      <c r="D3403" t="s">
        <v>1065</v>
      </c>
    </row>
    <row r="3404" spans="1:4" hidden="1" x14ac:dyDescent="0.3">
      <c r="A3404" t="s">
        <v>3678</v>
      </c>
      <c r="B3404" t="s">
        <v>1370</v>
      </c>
      <c r="D3404" t="s">
        <v>1065</v>
      </c>
    </row>
    <row r="3405" spans="1:4" hidden="1" x14ac:dyDescent="0.3">
      <c r="A3405" t="s">
        <v>3679</v>
      </c>
      <c r="B3405" t="s">
        <v>1368</v>
      </c>
      <c r="D3405" t="s">
        <v>1065</v>
      </c>
    </row>
    <row r="3406" spans="1:4" hidden="1" x14ac:dyDescent="0.3">
      <c r="A3406" t="s">
        <v>3679</v>
      </c>
      <c r="B3406" t="s">
        <v>1370</v>
      </c>
      <c r="D3406" t="s">
        <v>1065</v>
      </c>
    </row>
    <row r="3407" spans="1:4" hidden="1" x14ac:dyDescent="0.3">
      <c r="A3407" t="s">
        <v>3680</v>
      </c>
      <c r="B3407" t="s">
        <v>1368</v>
      </c>
      <c r="D3407" t="s">
        <v>1065</v>
      </c>
    </row>
    <row r="3408" spans="1:4" hidden="1" x14ac:dyDescent="0.3">
      <c r="A3408" t="s">
        <v>3680</v>
      </c>
      <c r="B3408" t="s">
        <v>1370</v>
      </c>
      <c r="D3408" t="s">
        <v>1065</v>
      </c>
    </row>
    <row r="3409" spans="1:4" hidden="1" x14ac:dyDescent="0.3">
      <c r="A3409" t="s">
        <v>3681</v>
      </c>
      <c r="B3409" t="s">
        <v>1368</v>
      </c>
      <c r="D3409" t="s">
        <v>1065</v>
      </c>
    </row>
    <row r="3410" spans="1:4" hidden="1" x14ac:dyDescent="0.3">
      <c r="A3410" t="s">
        <v>3681</v>
      </c>
      <c r="B3410" t="s">
        <v>1370</v>
      </c>
      <c r="D3410" t="s">
        <v>1065</v>
      </c>
    </row>
    <row r="3411" spans="1:4" hidden="1" x14ac:dyDescent="0.3">
      <c r="A3411" t="s">
        <v>3682</v>
      </c>
      <c r="B3411" t="s">
        <v>1368</v>
      </c>
      <c r="D3411" t="s">
        <v>1065</v>
      </c>
    </row>
    <row r="3412" spans="1:4" hidden="1" x14ac:dyDescent="0.3">
      <c r="A3412" t="s">
        <v>3682</v>
      </c>
      <c r="B3412" t="s">
        <v>1370</v>
      </c>
      <c r="D3412" t="s">
        <v>1065</v>
      </c>
    </row>
    <row r="3413" spans="1:4" hidden="1" x14ac:dyDescent="0.3">
      <c r="A3413" t="s">
        <v>3683</v>
      </c>
      <c r="B3413" t="s">
        <v>1368</v>
      </c>
      <c r="D3413" t="s">
        <v>1065</v>
      </c>
    </row>
    <row r="3414" spans="1:4" hidden="1" x14ac:dyDescent="0.3">
      <c r="A3414" t="s">
        <v>3683</v>
      </c>
      <c r="B3414" t="s">
        <v>1370</v>
      </c>
      <c r="D3414" t="s">
        <v>1065</v>
      </c>
    </row>
    <row r="3415" spans="1:4" hidden="1" x14ac:dyDescent="0.3">
      <c r="A3415" t="s">
        <v>3684</v>
      </c>
      <c r="B3415" t="s">
        <v>1368</v>
      </c>
      <c r="D3415" t="s">
        <v>1065</v>
      </c>
    </row>
    <row r="3416" spans="1:4" hidden="1" x14ac:dyDescent="0.3">
      <c r="A3416" t="s">
        <v>3684</v>
      </c>
      <c r="B3416" t="s">
        <v>1370</v>
      </c>
      <c r="D3416" t="s">
        <v>1065</v>
      </c>
    </row>
    <row r="3417" spans="1:4" hidden="1" x14ac:dyDescent="0.3">
      <c r="A3417" t="s">
        <v>3685</v>
      </c>
      <c r="B3417" t="s">
        <v>1368</v>
      </c>
      <c r="D3417" t="s">
        <v>1065</v>
      </c>
    </row>
    <row r="3418" spans="1:4" hidden="1" x14ac:dyDescent="0.3">
      <c r="A3418" t="s">
        <v>3685</v>
      </c>
      <c r="B3418" t="s">
        <v>1370</v>
      </c>
      <c r="D3418" t="s">
        <v>1065</v>
      </c>
    </row>
    <row r="3419" spans="1:4" hidden="1" x14ac:dyDescent="0.3">
      <c r="A3419" t="s">
        <v>3686</v>
      </c>
      <c r="B3419" t="s">
        <v>1368</v>
      </c>
      <c r="D3419" t="s">
        <v>1065</v>
      </c>
    </row>
    <row r="3420" spans="1:4" hidden="1" x14ac:dyDescent="0.3">
      <c r="A3420" t="s">
        <v>3686</v>
      </c>
      <c r="B3420" t="s">
        <v>1370</v>
      </c>
      <c r="D3420" t="s">
        <v>1065</v>
      </c>
    </row>
    <row r="3421" spans="1:4" hidden="1" x14ac:dyDescent="0.3">
      <c r="A3421" t="s">
        <v>3687</v>
      </c>
      <c r="B3421" t="s">
        <v>1368</v>
      </c>
      <c r="D3421" t="s">
        <v>1065</v>
      </c>
    </row>
    <row r="3422" spans="1:4" hidden="1" x14ac:dyDescent="0.3">
      <c r="A3422" t="s">
        <v>3687</v>
      </c>
      <c r="B3422" t="s">
        <v>1370</v>
      </c>
      <c r="D3422" t="s">
        <v>1065</v>
      </c>
    </row>
    <row r="3423" spans="1:4" hidden="1" x14ac:dyDescent="0.3">
      <c r="A3423" t="s">
        <v>3688</v>
      </c>
      <c r="B3423" t="s">
        <v>1368</v>
      </c>
      <c r="D3423" t="s">
        <v>1065</v>
      </c>
    </row>
    <row r="3424" spans="1:4" hidden="1" x14ac:dyDescent="0.3">
      <c r="A3424" t="s">
        <v>3688</v>
      </c>
      <c r="B3424" t="s">
        <v>1370</v>
      </c>
      <c r="D3424" t="s">
        <v>1065</v>
      </c>
    </row>
    <row r="3425" spans="1:4" hidden="1" x14ac:dyDescent="0.3">
      <c r="A3425" t="s">
        <v>3689</v>
      </c>
      <c r="B3425" t="s">
        <v>1368</v>
      </c>
      <c r="D3425" t="s">
        <v>1065</v>
      </c>
    </row>
    <row r="3426" spans="1:4" hidden="1" x14ac:dyDescent="0.3">
      <c r="A3426" t="s">
        <v>3689</v>
      </c>
      <c r="B3426" t="s">
        <v>1370</v>
      </c>
      <c r="D3426" t="s">
        <v>1065</v>
      </c>
    </row>
    <row r="3427" spans="1:4" hidden="1" x14ac:dyDescent="0.3">
      <c r="A3427" t="s">
        <v>3690</v>
      </c>
      <c r="B3427" t="s">
        <v>1368</v>
      </c>
      <c r="D3427" t="s">
        <v>1065</v>
      </c>
    </row>
    <row r="3428" spans="1:4" hidden="1" x14ac:dyDescent="0.3">
      <c r="A3428" t="s">
        <v>3690</v>
      </c>
      <c r="B3428" t="s">
        <v>1370</v>
      </c>
      <c r="D3428" t="s">
        <v>1065</v>
      </c>
    </row>
    <row r="3429" spans="1:4" hidden="1" x14ac:dyDescent="0.3">
      <c r="A3429" t="s">
        <v>3691</v>
      </c>
      <c r="B3429" t="s">
        <v>1368</v>
      </c>
      <c r="D3429" t="s">
        <v>1065</v>
      </c>
    </row>
    <row r="3430" spans="1:4" hidden="1" x14ac:dyDescent="0.3">
      <c r="A3430" t="s">
        <v>3691</v>
      </c>
      <c r="B3430" t="s">
        <v>1370</v>
      </c>
      <c r="D3430" t="s">
        <v>1065</v>
      </c>
    </row>
    <row r="3431" spans="1:4" hidden="1" x14ac:dyDescent="0.3">
      <c r="A3431" t="s">
        <v>3692</v>
      </c>
      <c r="B3431" t="s">
        <v>1368</v>
      </c>
      <c r="D3431" t="s">
        <v>1065</v>
      </c>
    </row>
    <row r="3432" spans="1:4" hidden="1" x14ac:dyDescent="0.3">
      <c r="A3432" t="s">
        <v>3692</v>
      </c>
      <c r="B3432" t="s">
        <v>1370</v>
      </c>
      <c r="D3432" t="s">
        <v>1065</v>
      </c>
    </row>
    <row r="3433" spans="1:4" hidden="1" x14ac:dyDescent="0.3">
      <c r="A3433" t="s">
        <v>3693</v>
      </c>
      <c r="B3433" t="s">
        <v>1368</v>
      </c>
      <c r="D3433" t="s">
        <v>1065</v>
      </c>
    </row>
    <row r="3434" spans="1:4" hidden="1" x14ac:dyDescent="0.3">
      <c r="A3434" t="s">
        <v>3693</v>
      </c>
      <c r="B3434" t="s">
        <v>1370</v>
      </c>
      <c r="D3434" t="s">
        <v>1065</v>
      </c>
    </row>
    <row r="3435" spans="1:4" hidden="1" x14ac:dyDescent="0.3">
      <c r="A3435" t="s">
        <v>3694</v>
      </c>
      <c r="B3435" t="s">
        <v>1368</v>
      </c>
      <c r="D3435" t="s">
        <v>1065</v>
      </c>
    </row>
    <row r="3436" spans="1:4" hidden="1" x14ac:dyDescent="0.3">
      <c r="A3436" t="s">
        <v>3694</v>
      </c>
      <c r="B3436" t="s">
        <v>1370</v>
      </c>
      <c r="D3436" t="s">
        <v>1065</v>
      </c>
    </row>
    <row r="3437" spans="1:4" hidden="1" x14ac:dyDescent="0.3">
      <c r="A3437" t="s">
        <v>3695</v>
      </c>
      <c r="B3437" t="s">
        <v>1368</v>
      </c>
      <c r="D3437" t="s">
        <v>1065</v>
      </c>
    </row>
    <row r="3438" spans="1:4" hidden="1" x14ac:dyDescent="0.3">
      <c r="A3438" t="s">
        <v>3695</v>
      </c>
      <c r="B3438" t="s">
        <v>1370</v>
      </c>
      <c r="D3438" t="s">
        <v>1065</v>
      </c>
    </row>
    <row r="3439" spans="1:4" hidden="1" x14ac:dyDescent="0.3">
      <c r="A3439" t="s">
        <v>3696</v>
      </c>
      <c r="B3439" t="s">
        <v>1368</v>
      </c>
      <c r="D3439" t="s">
        <v>1065</v>
      </c>
    </row>
    <row r="3440" spans="1:4" hidden="1" x14ac:dyDescent="0.3">
      <c r="A3440" t="s">
        <v>3696</v>
      </c>
      <c r="B3440" t="s">
        <v>1370</v>
      </c>
      <c r="D3440" t="s">
        <v>1065</v>
      </c>
    </row>
    <row r="3441" spans="1:4" hidden="1" x14ac:dyDescent="0.3">
      <c r="A3441" t="s">
        <v>3697</v>
      </c>
      <c r="B3441" t="s">
        <v>1368</v>
      </c>
      <c r="D3441" t="s">
        <v>1065</v>
      </c>
    </row>
    <row r="3442" spans="1:4" hidden="1" x14ac:dyDescent="0.3">
      <c r="A3442" t="s">
        <v>3697</v>
      </c>
      <c r="B3442" t="s">
        <v>1370</v>
      </c>
      <c r="D3442" t="s">
        <v>1065</v>
      </c>
    </row>
    <row r="3443" spans="1:4" hidden="1" x14ac:dyDescent="0.3">
      <c r="A3443" t="s">
        <v>3698</v>
      </c>
      <c r="B3443" t="s">
        <v>1368</v>
      </c>
      <c r="D3443" t="s">
        <v>1065</v>
      </c>
    </row>
    <row r="3444" spans="1:4" hidden="1" x14ac:dyDescent="0.3">
      <c r="A3444" t="s">
        <v>3698</v>
      </c>
      <c r="B3444" t="s">
        <v>1370</v>
      </c>
      <c r="D3444" t="s">
        <v>1065</v>
      </c>
    </row>
    <row r="3445" spans="1:4" hidden="1" x14ac:dyDescent="0.3">
      <c r="A3445" t="s">
        <v>3699</v>
      </c>
      <c r="B3445" t="s">
        <v>1368</v>
      </c>
      <c r="D3445" t="s">
        <v>1065</v>
      </c>
    </row>
    <row r="3446" spans="1:4" hidden="1" x14ac:dyDescent="0.3">
      <c r="A3446" t="s">
        <v>3699</v>
      </c>
      <c r="B3446" t="s">
        <v>1370</v>
      </c>
      <c r="D3446" t="s">
        <v>1065</v>
      </c>
    </row>
    <row r="3447" spans="1:4" hidden="1" x14ac:dyDescent="0.3">
      <c r="A3447" t="s">
        <v>3700</v>
      </c>
      <c r="B3447" t="s">
        <v>1368</v>
      </c>
      <c r="D3447" t="s">
        <v>1065</v>
      </c>
    </row>
    <row r="3448" spans="1:4" hidden="1" x14ac:dyDescent="0.3">
      <c r="A3448" t="s">
        <v>3700</v>
      </c>
      <c r="B3448" t="s">
        <v>1370</v>
      </c>
      <c r="D3448" t="s">
        <v>1065</v>
      </c>
    </row>
    <row r="3449" spans="1:4" hidden="1" x14ac:dyDescent="0.3">
      <c r="A3449" t="s">
        <v>3701</v>
      </c>
      <c r="B3449" t="s">
        <v>1368</v>
      </c>
      <c r="D3449" t="s">
        <v>1065</v>
      </c>
    </row>
    <row r="3450" spans="1:4" hidden="1" x14ac:dyDescent="0.3">
      <c r="A3450" t="s">
        <v>3701</v>
      </c>
      <c r="B3450" t="s">
        <v>1370</v>
      </c>
      <c r="D3450" t="s">
        <v>1065</v>
      </c>
    </row>
    <row r="3451" spans="1:4" hidden="1" x14ac:dyDescent="0.3">
      <c r="A3451" t="s">
        <v>3702</v>
      </c>
      <c r="B3451" t="s">
        <v>1368</v>
      </c>
      <c r="D3451" t="s">
        <v>1065</v>
      </c>
    </row>
    <row r="3452" spans="1:4" hidden="1" x14ac:dyDescent="0.3">
      <c r="A3452" t="s">
        <v>3702</v>
      </c>
      <c r="B3452" t="s">
        <v>1370</v>
      </c>
      <c r="D3452" t="s">
        <v>1065</v>
      </c>
    </row>
    <row r="3453" spans="1:4" hidden="1" x14ac:dyDescent="0.3">
      <c r="A3453" t="s">
        <v>3703</v>
      </c>
      <c r="B3453" t="s">
        <v>1368</v>
      </c>
      <c r="D3453" t="s">
        <v>1065</v>
      </c>
    </row>
    <row r="3454" spans="1:4" hidden="1" x14ac:dyDescent="0.3">
      <c r="A3454" t="s">
        <v>3703</v>
      </c>
      <c r="B3454" t="s">
        <v>1370</v>
      </c>
      <c r="D3454" t="s">
        <v>1065</v>
      </c>
    </row>
    <row r="3455" spans="1:4" hidden="1" x14ac:dyDescent="0.3">
      <c r="A3455" t="s">
        <v>3704</v>
      </c>
      <c r="B3455" t="s">
        <v>1368</v>
      </c>
      <c r="D3455" t="s">
        <v>1065</v>
      </c>
    </row>
    <row r="3456" spans="1:4" hidden="1" x14ac:dyDescent="0.3">
      <c r="A3456" t="s">
        <v>3704</v>
      </c>
      <c r="B3456" t="s">
        <v>1370</v>
      </c>
      <c r="D3456" t="s">
        <v>1065</v>
      </c>
    </row>
    <row r="3457" spans="1:4" hidden="1" x14ac:dyDescent="0.3">
      <c r="A3457" t="s">
        <v>3705</v>
      </c>
      <c r="B3457" t="s">
        <v>1368</v>
      </c>
      <c r="D3457" t="s">
        <v>1065</v>
      </c>
    </row>
    <row r="3458" spans="1:4" hidden="1" x14ac:dyDescent="0.3">
      <c r="A3458" t="s">
        <v>3705</v>
      </c>
      <c r="B3458" t="s">
        <v>1370</v>
      </c>
      <c r="D3458" t="s">
        <v>1065</v>
      </c>
    </row>
    <row r="3459" spans="1:4" hidden="1" x14ac:dyDescent="0.3">
      <c r="A3459" t="s">
        <v>3706</v>
      </c>
      <c r="B3459" t="s">
        <v>1368</v>
      </c>
      <c r="D3459" t="s">
        <v>1065</v>
      </c>
    </row>
    <row r="3460" spans="1:4" hidden="1" x14ac:dyDescent="0.3">
      <c r="A3460" t="s">
        <v>3706</v>
      </c>
      <c r="B3460" t="s">
        <v>1370</v>
      </c>
      <c r="D3460" t="s">
        <v>1065</v>
      </c>
    </row>
    <row r="3461" spans="1:4" hidden="1" x14ac:dyDescent="0.3">
      <c r="A3461" t="s">
        <v>3707</v>
      </c>
      <c r="B3461" t="s">
        <v>1368</v>
      </c>
      <c r="D3461" t="s">
        <v>1065</v>
      </c>
    </row>
    <row r="3462" spans="1:4" hidden="1" x14ac:dyDescent="0.3">
      <c r="A3462" t="s">
        <v>3707</v>
      </c>
      <c r="B3462" t="s">
        <v>1370</v>
      </c>
      <c r="D3462" t="s">
        <v>1065</v>
      </c>
    </row>
    <row r="3463" spans="1:4" hidden="1" x14ac:dyDescent="0.3">
      <c r="A3463" t="s">
        <v>3708</v>
      </c>
      <c r="B3463" t="s">
        <v>1368</v>
      </c>
      <c r="D3463" t="s">
        <v>1065</v>
      </c>
    </row>
    <row r="3464" spans="1:4" hidden="1" x14ac:dyDescent="0.3">
      <c r="A3464" t="s">
        <v>3708</v>
      </c>
      <c r="B3464" t="s">
        <v>1370</v>
      </c>
      <c r="D3464" t="s">
        <v>1065</v>
      </c>
    </row>
    <row r="3465" spans="1:4" hidden="1" x14ac:dyDescent="0.3">
      <c r="A3465" t="s">
        <v>3709</v>
      </c>
      <c r="B3465" t="s">
        <v>1368</v>
      </c>
      <c r="D3465" t="s">
        <v>1065</v>
      </c>
    </row>
    <row r="3466" spans="1:4" hidden="1" x14ac:dyDescent="0.3">
      <c r="A3466" t="s">
        <v>3709</v>
      </c>
      <c r="B3466" t="s">
        <v>1370</v>
      </c>
      <c r="D3466" t="s">
        <v>1065</v>
      </c>
    </row>
    <row r="3467" spans="1:4" hidden="1" x14ac:dyDescent="0.3">
      <c r="A3467" t="s">
        <v>3710</v>
      </c>
      <c r="B3467" t="s">
        <v>1368</v>
      </c>
      <c r="D3467" t="s">
        <v>1065</v>
      </c>
    </row>
    <row r="3468" spans="1:4" hidden="1" x14ac:dyDescent="0.3">
      <c r="A3468" t="s">
        <v>3710</v>
      </c>
      <c r="B3468" t="s">
        <v>1370</v>
      </c>
      <c r="D3468" t="s">
        <v>1065</v>
      </c>
    </row>
    <row r="3469" spans="1:4" hidden="1" x14ac:dyDescent="0.3">
      <c r="A3469" t="s">
        <v>3711</v>
      </c>
      <c r="B3469" t="s">
        <v>1368</v>
      </c>
      <c r="D3469" t="s">
        <v>1065</v>
      </c>
    </row>
    <row r="3470" spans="1:4" hidden="1" x14ac:dyDescent="0.3">
      <c r="A3470" t="s">
        <v>3711</v>
      </c>
      <c r="B3470" t="s">
        <v>1370</v>
      </c>
      <c r="D3470" t="s">
        <v>1065</v>
      </c>
    </row>
    <row r="3471" spans="1:4" hidden="1" x14ac:dyDescent="0.3">
      <c r="A3471" t="s">
        <v>3712</v>
      </c>
      <c r="B3471" t="s">
        <v>1368</v>
      </c>
      <c r="D3471" t="s">
        <v>1065</v>
      </c>
    </row>
    <row r="3472" spans="1:4" hidden="1" x14ac:dyDescent="0.3">
      <c r="A3472" t="s">
        <v>3712</v>
      </c>
      <c r="B3472" t="s">
        <v>1370</v>
      </c>
      <c r="D3472" t="s">
        <v>1065</v>
      </c>
    </row>
    <row r="3473" spans="1:4" hidden="1" x14ac:dyDescent="0.3">
      <c r="A3473" t="s">
        <v>3713</v>
      </c>
      <c r="B3473" t="s">
        <v>1368</v>
      </c>
      <c r="D3473" t="s">
        <v>1065</v>
      </c>
    </row>
    <row r="3474" spans="1:4" hidden="1" x14ac:dyDescent="0.3">
      <c r="A3474" t="s">
        <v>3713</v>
      </c>
      <c r="B3474" t="s">
        <v>1370</v>
      </c>
      <c r="D3474" t="s">
        <v>1065</v>
      </c>
    </row>
    <row r="3475" spans="1:4" hidden="1" x14ac:dyDescent="0.3">
      <c r="A3475" t="s">
        <v>3714</v>
      </c>
      <c r="B3475" t="s">
        <v>1368</v>
      </c>
      <c r="D3475" t="s">
        <v>1065</v>
      </c>
    </row>
    <row r="3476" spans="1:4" hidden="1" x14ac:dyDescent="0.3">
      <c r="A3476" t="s">
        <v>3714</v>
      </c>
      <c r="B3476" t="s">
        <v>1370</v>
      </c>
      <c r="D3476" t="s">
        <v>1065</v>
      </c>
    </row>
    <row r="3477" spans="1:4" hidden="1" x14ac:dyDescent="0.3">
      <c r="A3477" t="s">
        <v>3715</v>
      </c>
      <c r="B3477" t="s">
        <v>1368</v>
      </c>
      <c r="D3477" t="s">
        <v>1065</v>
      </c>
    </row>
    <row r="3478" spans="1:4" hidden="1" x14ac:dyDescent="0.3">
      <c r="A3478" t="s">
        <v>3715</v>
      </c>
      <c r="B3478" t="s">
        <v>1370</v>
      </c>
      <c r="D3478" t="s">
        <v>1065</v>
      </c>
    </row>
    <row r="3479" spans="1:4" hidden="1" x14ac:dyDescent="0.3">
      <c r="A3479" t="s">
        <v>3716</v>
      </c>
      <c r="B3479" t="s">
        <v>1368</v>
      </c>
      <c r="D3479" t="s">
        <v>1065</v>
      </c>
    </row>
    <row r="3480" spans="1:4" hidden="1" x14ac:dyDescent="0.3">
      <c r="A3480" t="s">
        <v>3716</v>
      </c>
      <c r="B3480" t="s">
        <v>1370</v>
      </c>
      <c r="D3480" t="s">
        <v>1065</v>
      </c>
    </row>
    <row r="3481" spans="1:4" hidden="1" x14ac:dyDescent="0.3">
      <c r="A3481" t="s">
        <v>3717</v>
      </c>
      <c r="B3481" t="s">
        <v>1368</v>
      </c>
      <c r="D3481" t="s">
        <v>1065</v>
      </c>
    </row>
    <row r="3482" spans="1:4" hidden="1" x14ac:dyDescent="0.3">
      <c r="A3482" t="s">
        <v>3717</v>
      </c>
      <c r="B3482" t="s">
        <v>1370</v>
      </c>
      <c r="D3482" t="s">
        <v>1065</v>
      </c>
    </row>
    <row r="3483" spans="1:4" hidden="1" x14ac:dyDescent="0.3">
      <c r="A3483" t="s">
        <v>3718</v>
      </c>
      <c r="B3483" t="s">
        <v>1368</v>
      </c>
      <c r="D3483" t="s">
        <v>1065</v>
      </c>
    </row>
    <row r="3484" spans="1:4" hidden="1" x14ac:dyDescent="0.3">
      <c r="A3484" t="s">
        <v>3718</v>
      </c>
      <c r="B3484" t="s">
        <v>1370</v>
      </c>
      <c r="D3484" t="s">
        <v>1065</v>
      </c>
    </row>
    <row r="3485" spans="1:4" hidden="1" x14ac:dyDescent="0.3">
      <c r="A3485" t="s">
        <v>3719</v>
      </c>
      <c r="B3485" t="s">
        <v>1368</v>
      </c>
      <c r="D3485" t="s">
        <v>1065</v>
      </c>
    </row>
    <row r="3486" spans="1:4" hidden="1" x14ac:dyDescent="0.3">
      <c r="A3486" t="s">
        <v>3719</v>
      </c>
      <c r="B3486" t="s">
        <v>1370</v>
      </c>
      <c r="D3486" t="s">
        <v>1065</v>
      </c>
    </row>
    <row r="3487" spans="1:4" hidden="1" x14ac:dyDescent="0.3">
      <c r="A3487" t="s">
        <v>3720</v>
      </c>
      <c r="B3487" t="s">
        <v>1368</v>
      </c>
      <c r="D3487" t="s">
        <v>1065</v>
      </c>
    </row>
    <row r="3488" spans="1:4" hidden="1" x14ac:dyDescent="0.3">
      <c r="A3488" t="s">
        <v>3720</v>
      </c>
      <c r="B3488" t="s">
        <v>1370</v>
      </c>
      <c r="D3488" t="s">
        <v>1065</v>
      </c>
    </row>
    <row r="3489" spans="1:4" hidden="1" x14ac:dyDescent="0.3">
      <c r="A3489" t="s">
        <v>3721</v>
      </c>
      <c r="B3489" t="s">
        <v>1368</v>
      </c>
      <c r="D3489" t="s">
        <v>1065</v>
      </c>
    </row>
    <row r="3490" spans="1:4" hidden="1" x14ac:dyDescent="0.3">
      <c r="A3490" t="s">
        <v>3721</v>
      </c>
      <c r="B3490" t="s">
        <v>1370</v>
      </c>
      <c r="D3490" t="s">
        <v>1065</v>
      </c>
    </row>
    <row r="3491" spans="1:4" hidden="1" x14ac:dyDescent="0.3">
      <c r="A3491" t="s">
        <v>3722</v>
      </c>
      <c r="B3491" t="s">
        <v>1368</v>
      </c>
      <c r="D3491" t="s">
        <v>1065</v>
      </c>
    </row>
    <row r="3492" spans="1:4" hidden="1" x14ac:dyDescent="0.3">
      <c r="A3492" t="s">
        <v>3722</v>
      </c>
      <c r="B3492" t="s">
        <v>1370</v>
      </c>
      <c r="D3492" t="s">
        <v>1065</v>
      </c>
    </row>
    <row r="3493" spans="1:4" hidden="1" x14ac:dyDescent="0.3">
      <c r="A3493" t="s">
        <v>3723</v>
      </c>
      <c r="B3493" t="s">
        <v>1368</v>
      </c>
      <c r="D3493" t="s">
        <v>1065</v>
      </c>
    </row>
    <row r="3494" spans="1:4" hidden="1" x14ac:dyDescent="0.3">
      <c r="A3494" t="s">
        <v>3723</v>
      </c>
      <c r="B3494" t="s">
        <v>1370</v>
      </c>
      <c r="D3494" t="s">
        <v>1065</v>
      </c>
    </row>
    <row r="3495" spans="1:4" hidden="1" x14ac:dyDescent="0.3">
      <c r="A3495" t="s">
        <v>3724</v>
      </c>
      <c r="B3495" t="s">
        <v>1368</v>
      </c>
      <c r="D3495" t="s">
        <v>1065</v>
      </c>
    </row>
    <row r="3496" spans="1:4" hidden="1" x14ac:dyDescent="0.3">
      <c r="A3496" t="s">
        <v>3724</v>
      </c>
      <c r="B3496" t="s">
        <v>1370</v>
      </c>
      <c r="D3496" t="s">
        <v>1065</v>
      </c>
    </row>
    <row r="3497" spans="1:4" hidden="1" x14ac:dyDescent="0.3">
      <c r="A3497" t="s">
        <v>3725</v>
      </c>
      <c r="B3497" t="s">
        <v>1368</v>
      </c>
      <c r="D3497" t="s">
        <v>1065</v>
      </c>
    </row>
    <row r="3498" spans="1:4" hidden="1" x14ac:dyDescent="0.3">
      <c r="A3498" t="s">
        <v>3725</v>
      </c>
      <c r="B3498" t="s">
        <v>1370</v>
      </c>
      <c r="D3498" t="s">
        <v>1065</v>
      </c>
    </row>
    <row r="3499" spans="1:4" hidden="1" x14ac:dyDescent="0.3">
      <c r="A3499" t="s">
        <v>3726</v>
      </c>
      <c r="B3499" t="s">
        <v>1368</v>
      </c>
      <c r="D3499" t="s">
        <v>1065</v>
      </c>
    </row>
    <row r="3500" spans="1:4" hidden="1" x14ac:dyDescent="0.3">
      <c r="A3500" t="s">
        <v>3726</v>
      </c>
      <c r="B3500" t="s">
        <v>1370</v>
      </c>
      <c r="D3500" t="s">
        <v>1065</v>
      </c>
    </row>
    <row r="3501" spans="1:4" hidden="1" x14ac:dyDescent="0.3">
      <c r="A3501" t="s">
        <v>3727</v>
      </c>
      <c r="B3501" t="s">
        <v>1368</v>
      </c>
      <c r="D3501" t="s">
        <v>1065</v>
      </c>
    </row>
    <row r="3502" spans="1:4" hidden="1" x14ac:dyDescent="0.3">
      <c r="A3502" t="s">
        <v>3727</v>
      </c>
      <c r="B3502" t="s">
        <v>1370</v>
      </c>
      <c r="D3502" t="s">
        <v>1065</v>
      </c>
    </row>
    <row r="3503" spans="1:4" hidden="1" x14ac:dyDescent="0.3">
      <c r="A3503" t="s">
        <v>3728</v>
      </c>
      <c r="B3503" t="s">
        <v>1368</v>
      </c>
      <c r="D3503" t="s">
        <v>1065</v>
      </c>
    </row>
    <row r="3504" spans="1:4" hidden="1" x14ac:dyDescent="0.3">
      <c r="A3504" t="s">
        <v>3728</v>
      </c>
      <c r="B3504" t="s">
        <v>1370</v>
      </c>
      <c r="D3504" t="s">
        <v>1065</v>
      </c>
    </row>
    <row r="3505" spans="1:4" hidden="1" x14ac:dyDescent="0.3">
      <c r="A3505" t="s">
        <v>3729</v>
      </c>
      <c r="B3505" t="s">
        <v>1368</v>
      </c>
      <c r="D3505" t="s">
        <v>1065</v>
      </c>
    </row>
    <row r="3506" spans="1:4" hidden="1" x14ac:dyDescent="0.3">
      <c r="A3506" t="s">
        <v>3729</v>
      </c>
      <c r="B3506" t="s">
        <v>1370</v>
      </c>
      <c r="D3506" t="s">
        <v>1065</v>
      </c>
    </row>
    <row r="3507" spans="1:4" hidden="1" x14ac:dyDescent="0.3">
      <c r="A3507" t="s">
        <v>3730</v>
      </c>
      <c r="B3507" t="s">
        <v>1368</v>
      </c>
      <c r="D3507" t="s">
        <v>1065</v>
      </c>
    </row>
    <row r="3508" spans="1:4" hidden="1" x14ac:dyDescent="0.3">
      <c r="A3508" t="s">
        <v>3730</v>
      </c>
      <c r="B3508" t="s">
        <v>1370</v>
      </c>
      <c r="D3508" t="s">
        <v>1065</v>
      </c>
    </row>
    <row r="3509" spans="1:4" hidden="1" x14ac:dyDescent="0.3">
      <c r="A3509" t="s">
        <v>3731</v>
      </c>
      <c r="B3509" t="s">
        <v>1368</v>
      </c>
      <c r="D3509" t="s">
        <v>1065</v>
      </c>
    </row>
    <row r="3510" spans="1:4" hidden="1" x14ac:dyDescent="0.3">
      <c r="A3510" t="s">
        <v>3731</v>
      </c>
      <c r="B3510" t="s">
        <v>1370</v>
      </c>
      <c r="D3510" t="s">
        <v>1065</v>
      </c>
    </row>
    <row r="3511" spans="1:4" hidden="1" x14ac:dyDescent="0.3">
      <c r="A3511" t="s">
        <v>3732</v>
      </c>
      <c r="B3511" t="s">
        <v>1368</v>
      </c>
      <c r="D3511" t="s">
        <v>1065</v>
      </c>
    </row>
    <row r="3512" spans="1:4" hidden="1" x14ac:dyDescent="0.3">
      <c r="A3512" t="s">
        <v>3732</v>
      </c>
      <c r="B3512" t="s">
        <v>1370</v>
      </c>
      <c r="D3512" t="s">
        <v>1065</v>
      </c>
    </row>
    <row r="3513" spans="1:4" hidden="1" x14ac:dyDescent="0.3">
      <c r="A3513" t="s">
        <v>3733</v>
      </c>
      <c r="B3513" t="s">
        <v>1368</v>
      </c>
      <c r="D3513" t="s">
        <v>1065</v>
      </c>
    </row>
    <row r="3514" spans="1:4" hidden="1" x14ac:dyDescent="0.3">
      <c r="A3514" t="s">
        <v>3733</v>
      </c>
      <c r="B3514" t="s">
        <v>1370</v>
      </c>
      <c r="D3514" t="s">
        <v>1065</v>
      </c>
    </row>
    <row r="3515" spans="1:4" hidden="1" x14ac:dyDescent="0.3">
      <c r="A3515" t="s">
        <v>3734</v>
      </c>
      <c r="B3515" t="s">
        <v>1368</v>
      </c>
      <c r="D3515" t="s">
        <v>1065</v>
      </c>
    </row>
    <row r="3516" spans="1:4" hidden="1" x14ac:dyDescent="0.3">
      <c r="A3516" t="s">
        <v>3734</v>
      </c>
      <c r="B3516" t="s">
        <v>1370</v>
      </c>
      <c r="D3516" t="s">
        <v>1065</v>
      </c>
    </row>
    <row r="3517" spans="1:4" hidden="1" x14ac:dyDescent="0.3">
      <c r="A3517" t="s">
        <v>3735</v>
      </c>
      <c r="B3517" t="s">
        <v>1368</v>
      </c>
      <c r="D3517" t="s">
        <v>1065</v>
      </c>
    </row>
    <row r="3518" spans="1:4" hidden="1" x14ac:dyDescent="0.3">
      <c r="A3518" t="s">
        <v>3735</v>
      </c>
      <c r="B3518" t="s">
        <v>1370</v>
      </c>
      <c r="D3518" t="s">
        <v>1065</v>
      </c>
    </row>
    <row r="3519" spans="1:4" hidden="1" x14ac:dyDescent="0.3">
      <c r="A3519" t="s">
        <v>3736</v>
      </c>
      <c r="B3519" t="s">
        <v>1368</v>
      </c>
      <c r="D3519" t="s">
        <v>1065</v>
      </c>
    </row>
    <row r="3520" spans="1:4" hidden="1" x14ac:dyDescent="0.3">
      <c r="A3520" t="s">
        <v>3736</v>
      </c>
      <c r="B3520" t="s">
        <v>1370</v>
      </c>
      <c r="D3520" t="s">
        <v>1065</v>
      </c>
    </row>
    <row r="3521" spans="1:4" hidden="1" x14ac:dyDescent="0.3">
      <c r="A3521" t="s">
        <v>3737</v>
      </c>
      <c r="B3521" t="s">
        <v>1368</v>
      </c>
      <c r="D3521" t="s">
        <v>1065</v>
      </c>
    </row>
    <row r="3522" spans="1:4" hidden="1" x14ac:dyDescent="0.3">
      <c r="A3522" t="s">
        <v>3737</v>
      </c>
      <c r="B3522" t="s">
        <v>1370</v>
      </c>
      <c r="D3522" t="s">
        <v>1065</v>
      </c>
    </row>
    <row r="3523" spans="1:4" hidden="1" x14ac:dyDescent="0.3">
      <c r="A3523" t="s">
        <v>3738</v>
      </c>
      <c r="B3523" t="s">
        <v>1368</v>
      </c>
      <c r="D3523" t="s">
        <v>1065</v>
      </c>
    </row>
    <row r="3524" spans="1:4" hidden="1" x14ac:dyDescent="0.3">
      <c r="A3524" t="s">
        <v>3738</v>
      </c>
      <c r="B3524" t="s">
        <v>1370</v>
      </c>
      <c r="D3524" t="s">
        <v>1065</v>
      </c>
    </row>
    <row r="3525" spans="1:4" hidden="1" x14ac:dyDescent="0.3">
      <c r="A3525" t="s">
        <v>3739</v>
      </c>
      <c r="B3525" t="s">
        <v>1368</v>
      </c>
      <c r="D3525" t="s">
        <v>1065</v>
      </c>
    </row>
    <row r="3526" spans="1:4" hidden="1" x14ac:dyDescent="0.3">
      <c r="A3526" t="s">
        <v>3739</v>
      </c>
      <c r="B3526" t="s">
        <v>1370</v>
      </c>
      <c r="D3526" t="s">
        <v>1065</v>
      </c>
    </row>
    <row r="3527" spans="1:4" hidden="1" x14ac:dyDescent="0.3">
      <c r="A3527" t="s">
        <v>3740</v>
      </c>
      <c r="B3527" t="s">
        <v>1368</v>
      </c>
      <c r="D3527" t="s">
        <v>1065</v>
      </c>
    </row>
    <row r="3528" spans="1:4" hidden="1" x14ac:dyDescent="0.3">
      <c r="A3528" t="s">
        <v>3740</v>
      </c>
      <c r="B3528" t="s">
        <v>1370</v>
      </c>
      <c r="D3528" t="s">
        <v>1065</v>
      </c>
    </row>
    <row r="3529" spans="1:4" hidden="1" x14ac:dyDescent="0.3">
      <c r="A3529" t="s">
        <v>3741</v>
      </c>
      <c r="B3529" t="s">
        <v>1368</v>
      </c>
      <c r="D3529" t="s">
        <v>1065</v>
      </c>
    </row>
    <row r="3530" spans="1:4" hidden="1" x14ac:dyDescent="0.3">
      <c r="A3530" t="s">
        <v>3741</v>
      </c>
      <c r="B3530" t="s">
        <v>1370</v>
      </c>
      <c r="D3530" t="s">
        <v>1065</v>
      </c>
    </row>
    <row r="3531" spans="1:4" hidden="1" x14ac:dyDescent="0.3">
      <c r="A3531" t="s">
        <v>3742</v>
      </c>
      <c r="B3531" t="s">
        <v>1368</v>
      </c>
      <c r="D3531" t="s">
        <v>1065</v>
      </c>
    </row>
    <row r="3532" spans="1:4" hidden="1" x14ac:dyDescent="0.3">
      <c r="A3532" t="s">
        <v>3742</v>
      </c>
      <c r="B3532" t="s">
        <v>1370</v>
      </c>
      <c r="D3532" t="s">
        <v>1065</v>
      </c>
    </row>
    <row r="3533" spans="1:4" hidden="1" x14ac:dyDescent="0.3">
      <c r="A3533" t="s">
        <v>3743</v>
      </c>
      <c r="B3533" t="s">
        <v>1368</v>
      </c>
      <c r="D3533" t="s">
        <v>1065</v>
      </c>
    </row>
    <row r="3534" spans="1:4" hidden="1" x14ac:dyDescent="0.3">
      <c r="A3534" t="s">
        <v>3743</v>
      </c>
      <c r="B3534" t="s">
        <v>1370</v>
      </c>
      <c r="D3534" t="s">
        <v>1065</v>
      </c>
    </row>
    <row r="3535" spans="1:4" hidden="1" x14ac:dyDescent="0.3">
      <c r="A3535" t="s">
        <v>3744</v>
      </c>
      <c r="B3535" t="s">
        <v>1368</v>
      </c>
      <c r="D3535" t="s">
        <v>1065</v>
      </c>
    </row>
    <row r="3536" spans="1:4" hidden="1" x14ac:dyDescent="0.3">
      <c r="A3536" t="s">
        <v>3744</v>
      </c>
      <c r="B3536" t="s">
        <v>1370</v>
      </c>
      <c r="D3536" t="s">
        <v>1065</v>
      </c>
    </row>
    <row r="3537" spans="1:4" hidden="1" x14ac:dyDescent="0.3">
      <c r="A3537" t="s">
        <v>3745</v>
      </c>
      <c r="B3537" t="s">
        <v>1368</v>
      </c>
      <c r="D3537" t="s">
        <v>1065</v>
      </c>
    </row>
    <row r="3538" spans="1:4" hidden="1" x14ac:dyDescent="0.3">
      <c r="A3538" t="s">
        <v>3745</v>
      </c>
      <c r="B3538" t="s">
        <v>1370</v>
      </c>
      <c r="D3538" t="s">
        <v>1065</v>
      </c>
    </row>
    <row r="3539" spans="1:4" hidden="1" x14ac:dyDescent="0.3">
      <c r="A3539" t="s">
        <v>3746</v>
      </c>
      <c r="B3539" t="s">
        <v>1368</v>
      </c>
      <c r="D3539" t="s">
        <v>1065</v>
      </c>
    </row>
    <row r="3540" spans="1:4" hidden="1" x14ac:dyDescent="0.3">
      <c r="A3540" t="s">
        <v>3746</v>
      </c>
      <c r="B3540" t="s">
        <v>1370</v>
      </c>
      <c r="D3540" t="s">
        <v>1065</v>
      </c>
    </row>
    <row r="3541" spans="1:4" hidden="1" x14ac:dyDescent="0.3">
      <c r="A3541" t="s">
        <v>3747</v>
      </c>
      <c r="B3541" t="s">
        <v>1368</v>
      </c>
      <c r="D3541" t="s">
        <v>1065</v>
      </c>
    </row>
    <row r="3542" spans="1:4" hidden="1" x14ac:dyDescent="0.3">
      <c r="A3542" t="s">
        <v>3747</v>
      </c>
      <c r="B3542" t="s">
        <v>1370</v>
      </c>
      <c r="D3542" t="s">
        <v>1065</v>
      </c>
    </row>
    <row r="3543" spans="1:4" hidden="1" x14ac:dyDescent="0.3">
      <c r="A3543" t="s">
        <v>3748</v>
      </c>
      <c r="B3543" t="s">
        <v>1368</v>
      </c>
      <c r="D3543" t="s">
        <v>1065</v>
      </c>
    </row>
    <row r="3544" spans="1:4" hidden="1" x14ac:dyDescent="0.3">
      <c r="A3544" t="s">
        <v>3748</v>
      </c>
      <c r="B3544" t="s">
        <v>1370</v>
      </c>
      <c r="D3544" t="s">
        <v>1065</v>
      </c>
    </row>
    <row r="3545" spans="1:4" hidden="1" x14ac:dyDescent="0.3">
      <c r="A3545" t="s">
        <v>3749</v>
      </c>
      <c r="B3545" t="s">
        <v>1368</v>
      </c>
      <c r="D3545" t="s">
        <v>1065</v>
      </c>
    </row>
    <row r="3546" spans="1:4" hidden="1" x14ac:dyDescent="0.3">
      <c r="A3546" t="s">
        <v>3749</v>
      </c>
      <c r="B3546" t="s">
        <v>1370</v>
      </c>
      <c r="D3546" t="s">
        <v>1065</v>
      </c>
    </row>
    <row r="3547" spans="1:4" hidden="1" x14ac:dyDescent="0.3">
      <c r="A3547" t="s">
        <v>3750</v>
      </c>
      <c r="B3547" t="s">
        <v>1368</v>
      </c>
      <c r="D3547" t="s">
        <v>1065</v>
      </c>
    </row>
    <row r="3548" spans="1:4" hidden="1" x14ac:dyDescent="0.3">
      <c r="A3548" t="s">
        <v>3750</v>
      </c>
      <c r="B3548" t="s">
        <v>1370</v>
      </c>
      <c r="D3548" t="s">
        <v>1065</v>
      </c>
    </row>
    <row r="3549" spans="1:4" hidden="1" x14ac:dyDescent="0.3">
      <c r="A3549" t="s">
        <v>3751</v>
      </c>
      <c r="B3549" t="s">
        <v>1368</v>
      </c>
      <c r="D3549" t="s">
        <v>1065</v>
      </c>
    </row>
    <row r="3550" spans="1:4" hidden="1" x14ac:dyDescent="0.3">
      <c r="A3550" t="s">
        <v>3751</v>
      </c>
      <c r="B3550" t="s">
        <v>1370</v>
      </c>
      <c r="D3550" t="s">
        <v>1065</v>
      </c>
    </row>
    <row r="3551" spans="1:4" hidden="1" x14ac:dyDescent="0.3">
      <c r="A3551" t="s">
        <v>3752</v>
      </c>
      <c r="B3551" t="s">
        <v>1368</v>
      </c>
      <c r="D3551" t="s">
        <v>1065</v>
      </c>
    </row>
    <row r="3552" spans="1:4" hidden="1" x14ac:dyDescent="0.3">
      <c r="A3552" t="s">
        <v>3752</v>
      </c>
      <c r="B3552" t="s">
        <v>1370</v>
      </c>
      <c r="D3552" t="s">
        <v>1065</v>
      </c>
    </row>
    <row r="3553" spans="1:4" hidden="1" x14ac:dyDescent="0.3">
      <c r="A3553" t="s">
        <v>3753</v>
      </c>
      <c r="B3553" t="s">
        <v>1368</v>
      </c>
      <c r="D3553" t="s">
        <v>1065</v>
      </c>
    </row>
    <row r="3554" spans="1:4" hidden="1" x14ac:dyDescent="0.3">
      <c r="A3554" t="s">
        <v>3753</v>
      </c>
      <c r="B3554" t="s">
        <v>1370</v>
      </c>
      <c r="D3554" t="s">
        <v>1065</v>
      </c>
    </row>
    <row r="3555" spans="1:4" hidden="1" x14ac:dyDescent="0.3">
      <c r="A3555" t="s">
        <v>3754</v>
      </c>
      <c r="B3555" t="s">
        <v>1368</v>
      </c>
      <c r="D3555" t="s">
        <v>1065</v>
      </c>
    </row>
    <row r="3556" spans="1:4" hidden="1" x14ac:dyDescent="0.3">
      <c r="A3556" t="s">
        <v>3754</v>
      </c>
      <c r="B3556" t="s">
        <v>1370</v>
      </c>
      <c r="D3556" t="s">
        <v>1065</v>
      </c>
    </row>
    <row r="3557" spans="1:4" hidden="1" x14ac:dyDescent="0.3">
      <c r="A3557" t="s">
        <v>3755</v>
      </c>
      <c r="B3557" t="s">
        <v>1368</v>
      </c>
      <c r="D3557" t="s">
        <v>1065</v>
      </c>
    </row>
    <row r="3558" spans="1:4" hidden="1" x14ac:dyDescent="0.3">
      <c r="A3558" t="s">
        <v>3755</v>
      </c>
      <c r="B3558" t="s">
        <v>1370</v>
      </c>
      <c r="D3558" t="s">
        <v>1065</v>
      </c>
    </row>
    <row r="3559" spans="1:4" hidden="1" x14ac:dyDescent="0.3">
      <c r="A3559" t="s">
        <v>853</v>
      </c>
      <c r="B3559" t="s">
        <v>1368</v>
      </c>
      <c r="D3559" t="s">
        <v>1065</v>
      </c>
    </row>
    <row r="3560" spans="1:4" hidden="1" x14ac:dyDescent="0.3">
      <c r="A3560" t="s">
        <v>853</v>
      </c>
      <c r="B3560" t="s">
        <v>1370</v>
      </c>
      <c r="D3560" t="s">
        <v>1065</v>
      </c>
    </row>
    <row r="3561" spans="1:4" hidden="1" x14ac:dyDescent="0.3">
      <c r="A3561" t="s">
        <v>1159</v>
      </c>
      <c r="B3561" t="s">
        <v>1368</v>
      </c>
      <c r="D3561" t="s">
        <v>1065</v>
      </c>
    </row>
    <row r="3562" spans="1:4" hidden="1" x14ac:dyDescent="0.3">
      <c r="A3562" t="s">
        <v>1159</v>
      </c>
      <c r="B3562" t="s">
        <v>1370</v>
      </c>
      <c r="D3562" t="s">
        <v>1065</v>
      </c>
    </row>
    <row r="3563" spans="1:4" hidden="1" x14ac:dyDescent="0.3">
      <c r="A3563" t="s">
        <v>1160</v>
      </c>
      <c r="B3563" t="s">
        <v>1368</v>
      </c>
      <c r="D3563" t="s">
        <v>1065</v>
      </c>
    </row>
    <row r="3564" spans="1:4" hidden="1" x14ac:dyDescent="0.3">
      <c r="A3564" t="s">
        <v>1160</v>
      </c>
      <c r="B3564" t="s">
        <v>1370</v>
      </c>
      <c r="D3564" t="s">
        <v>1065</v>
      </c>
    </row>
    <row r="3565" spans="1:4" hidden="1" x14ac:dyDescent="0.3">
      <c r="A3565" t="s">
        <v>1161</v>
      </c>
      <c r="B3565" t="s">
        <v>1368</v>
      </c>
      <c r="D3565" t="s">
        <v>1065</v>
      </c>
    </row>
    <row r="3566" spans="1:4" hidden="1" x14ac:dyDescent="0.3">
      <c r="A3566" t="s">
        <v>1161</v>
      </c>
      <c r="B3566" t="s">
        <v>1370</v>
      </c>
      <c r="D3566" t="s">
        <v>1065</v>
      </c>
    </row>
    <row r="3567" spans="1:4" hidden="1" x14ac:dyDescent="0.3">
      <c r="A3567" t="s">
        <v>1168</v>
      </c>
      <c r="B3567" t="s">
        <v>1368</v>
      </c>
      <c r="D3567" t="s">
        <v>1065</v>
      </c>
    </row>
    <row r="3568" spans="1:4" hidden="1" x14ac:dyDescent="0.3">
      <c r="A3568" t="s">
        <v>1168</v>
      </c>
      <c r="B3568" t="s">
        <v>1370</v>
      </c>
      <c r="D3568" t="s">
        <v>1065</v>
      </c>
    </row>
    <row r="3569" spans="1:4" hidden="1" x14ac:dyDescent="0.3">
      <c r="A3569" t="s">
        <v>1169</v>
      </c>
      <c r="B3569" t="s">
        <v>1368</v>
      </c>
      <c r="D3569" t="s">
        <v>1065</v>
      </c>
    </row>
    <row r="3570" spans="1:4" hidden="1" x14ac:dyDescent="0.3">
      <c r="A3570" t="s">
        <v>1169</v>
      </c>
      <c r="B3570" t="s">
        <v>1370</v>
      </c>
      <c r="D3570" t="s">
        <v>1065</v>
      </c>
    </row>
    <row r="3571" spans="1:4" hidden="1" x14ac:dyDescent="0.3">
      <c r="A3571" t="s">
        <v>1170</v>
      </c>
      <c r="B3571" t="s">
        <v>1368</v>
      </c>
      <c r="D3571" t="s">
        <v>1065</v>
      </c>
    </row>
    <row r="3572" spans="1:4" hidden="1" x14ac:dyDescent="0.3">
      <c r="A3572" t="s">
        <v>1170</v>
      </c>
      <c r="B3572" t="s">
        <v>1370</v>
      </c>
      <c r="D3572" t="s">
        <v>1065</v>
      </c>
    </row>
    <row r="3573" spans="1:4" hidden="1" x14ac:dyDescent="0.3">
      <c r="A3573" t="s">
        <v>1171</v>
      </c>
      <c r="B3573" t="s">
        <v>1368</v>
      </c>
      <c r="D3573" t="s">
        <v>1065</v>
      </c>
    </row>
    <row r="3574" spans="1:4" hidden="1" x14ac:dyDescent="0.3">
      <c r="A3574" t="s">
        <v>1171</v>
      </c>
      <c r="B3574" t="s">
        <v>1370</v>
      </c>
      <c r="D3574" t="s">
        <v>1065</v>
      </c>
    </row>
    <row r="3575" spans="1:4" hidden="1" x14ac:dyDescent="0.3">
      <c r="A3575" t="s">
        <v>1173</v>
      </c>
      <c r="B3575" t="s">
        <v>1368</v>
      </c>
      <c r="D3575" t="s">
        <v>1065</v>
      </c>
    </row>
    <row r="3576" spans="1:4" hidden="1" x14ac:dyDescent="0.3">
      <c r="A3576" t="s">
        <v>1173</v>
      </c>
      <c r="B3576" t="s">
        <v>1370</v>
      </c>
      <c r="D3576" t="s">
        <v>1065</v>
      </c>
    </row>
    <row r="3577" spans="1:4" hidden="1" x14ac:dyDescent="0.3">
      <c r="A3577" t="s">
        <v>1174</v>
      </c>
      <c r="B3577" t="s">
        <v>1368</v>
      </c>
      <c r="D3577" t="s">
        <v>1065</v>
      </c>
    </row>
    <row r="3578" spans="1:4" hidden="1" x14ac:dyDescent="0.3">
      <c r="A3578" t="s">
        <v>1174</v>
      </c>
      <c r="B3578" t="s">
        <v>1370</v>
      </c>
      <c r="D3578" t="s">
        <v>1065</v>
      </c>
    </row>
    <row r="3579" spans="1:4" hidden="1" x14ac:dyDescent="0.3">
      <c r="A3579" t="s">
        <v>1175</v>
      </c>
      <c r="B3579" t="s">
        <v>1368</v>
      </c>
      <c r="D3579" t="s">
        <v>1065</v>
      </c>
    </row>
    <row r="3580" spans="1:4" hidden="1" x14ac:dyDescent="0.3">
      <c r="A3580" t="s">
        <v>1175</v>
      </c>
      <c r="B3580" t="s">
        <v>1370</v>
      </c>
      <c r="D3580" t="s">
        <v>1065</v>
      </c>
    </row>
    <row r="3581" spans="1:4" hidden="1" x14ac:dyDescent="0.3">
      <c r="A3581" t="s">
        <v>1183</v>
      </c>
      <c r="B3581" t="s">
        <v>1368</v>
      </c>
      <c r="D3581" t="s">
        <v>1065</v>
      </c>
    </row>
    <row r="3582" spans="1:4" hidden="1" x14ac:dyDescent="0.3">
      <c r="A3582" t="s">
        <v>1183</v>
      </c>
      <c r="B3582" t="s">
        <v>1370</v>
      </c>
      <c r="D3582" t="s">
        <v>1065</v>
      </c>
    </row>
    <row r="3583" spans="1:4" hidden="1" x14ac:dyDescent="0.3">
      <c r="A3583" t="s">
        <v>1184</v>
      </c>
      <c r="B3583" t="s">
        <v>1368</v>
      </c>
      <c r="D3583" t="s">
        <v>1065</v>
      </c>
    </row>
    <row r="3584" spans="1:4" hidden="1" x14ac:dyDescent="0.3">
      <c r="A3584" t="s">
        <v>1184</v>
      </c>
      <c r="B3584" t="s">
        <v>1370</v>
      </c>
      <c r="D3584" t="s">
        <v>1065</v>
      </c>
    </row>
    <row r="3585" spans="1:4" hidden="1" x14ac:dyDescent="0.3">
      <c r="A3585" t="s">
        <v>1185</v>
      </c>
      <c r="B3585" t="s">
        <v>1368</v>
      </c>
      <c r="D3585" t="s">
        <v>1065</v>
      </c>
    </row>
    <row r="3586" spans="1:4" hidden="1" x14ac:dyDescent="0.3">
      <c r="A3586" t="s">
        <v>1185</v>
      </c>
      <c r="B3586" t="s">
        <v>1370</v>
      </c>
      <c r="D3586" t="s">
        <v>1065</v>
      </c>
    </row>
    <row r="3587" spans="1:4" hidden="1" x14ac:dyDescent="0.3">
      <c r="A3587" t="s">
        <v>1193</v>
      </c>
      <c r="B3587" t="s">
        <v>1368</v>
      </c>
      <c r="D3587" t="s">
        <v>1065</v>
      </c>
    </row>
    <row r="3588" spans="1:4" hidden="1" x14ac:dyDescent="0.3">
      <c r="A3588" t="s">
        <v>1193</v>
      </c>
      <c r="B3588" t="s">
        <v>1370</v>
      </c>
      <c r="D3588" t="s">
        <v>1065</v>
      </c>
    </row>
    <row r="3589" spans="1:4" hidden="1" x14ac:dyDescent="0.3">
      <c r="A3589" t="s">
        <v>1194</v>
      </c>
      <c r="B3589" t="s">
        <v>1368</v>
      </c>
      <c r="D3589" t="s">
        <v>1065</v>
      </c>
    </row>
    <row r="3590" spans="1:4" hidden="1" x14ac:dyDescent="0.3">
      <c r="A3590" t="s">
        <v>1194</v>
      </c>
      <c r="B3590" t="s">
        <v>1370</v>
      </c>
      <c r="D3590" t="s">
        <v>1065</v>
      </c>
    </row>
    <row r="3591" spans="1:4" hidden="1" x14ac:dyDescent="0.3">
      <c r="A3591" t="s">
        <v>1196</v>
      </c>
      <c r="B3591" t="s">
        <v>1368</v>
      </c>
      <c r="D3591" t="s">
        <v>1065</v>
      </c>
    </row>
    <row r="3592" spans="1:4" hidden="1" x14ac:dyDescent="0.3">
      <c r="A3592" t="s">
        <v>1196</v>
      </c>
      <c r="B3592" t="s">
        <v>1370</v>
      </c>
      <c r="D3592" t="s">
        <v>1065</v>
      </c>
    </row>
    <row r="3593" spans="1:4" hidden="1" x14ac:dyDescent="0.3">
      <c r="A3593" t="s">
        <v>1197</v>
      </c>
      <c r="B3593" t="s">
        <v>1368</v>
      </c>
      <c r="D3593" t="s">
        <v>1065</v>
      </c>
    </row>
    <row r="3594" spans="1:4" hidden="1" x14ac:dyDescent="0.3">
      <c r="A3594" t="s">
        <v>1197</v>
      </c>
      <c r="B3594" t="s">
        <v>1370</v>
      </c>
      <c r="D3594" t="s">
        <v>1065</v>
      </c>
    </row>
    <row r="3595" spans="1:4" hidden="1" x14ac:dyDescent="0.3">
      <c r="A3595" t="s">
        <v>1199</v>
      </c>
      <c r="B3595" t="s">
        <v>1368</v>
      </c>
      <c r="D3595" t="s">
        <v>1065</v>
      </c>
    </row>
    <row r="3596" spans="1:4" hidden="1" x14ac:dyDescent="0.3">
      <c r="A3596" t="s">
        <v>1199</v>
      </c>
      <c r="B3596" t="s">
        <v>1370</v>
      </c>
      <c r="D3596" t="s">
        <v>1065</v>
      </c>
    </row>
    <row r="3597" spans="1:4" hidden="1" x14ac:dyDescent="0.3">
      <c r="A3597" t="s">
        <v>1200</v>
      </c>
      <c r="B3597" t="s">
        <v>1368</v>
      </c>
      <c r="D3597" t="s">
        <v>1065</v>
      </c>
    </row>
    <row r="3598" spans="1:4" hidden="1" x14ac:dyDescent="0.3">
      <c r="A3598" t="s">
        <v>1200</v>
      </c>
      <c r="B3598" t="s">
        <v>1370</v>
      </c>
      <c r="D3598" t="s">
        <v>1065</v>
      </c>
    </row>
    <row r="3599" spans="1:4" hidden="1" x14ac:dyDescent="0.3">
      <c r="A3599" t="s">
        <v>1201</v>
      </c>
      <c r="B3599" t="s">
        <v>1368</v>
      </c>
      <c r="D3599" t="s">
        <v>1065</v>
      </c>
    </row>
    <row r="3600" spans="1:4" hidden="1" x14ac:dyDescent="0.3">
      <c r="A3600" t="s">
        <v>1201</v>
      </c>
      <c r="B3600" t="s">
        <v>1370</v>
      </c>
      <c r="D3600" t="s">
        <v>1065</v>
      </c>
    </row>
    <row r="3601" spans="1:4" hidden="1" x14ac:dyDescent="0.3">
      <c r="A3601" t="s">
        <v>1205</v>
      </c>
      <c r="B3601" t="s">
        <v>1368</v>
      </c>
      <c r="D3601" t="s">
        <v>1065</v>
      </c>
    </row>
    <row r="3602" spans="1:4" hidden="1" x14ac:dyDescent="0.3">
      <c r="A3602" t="s">
        <v>1205</v>
      </c>
      <c r="B3602" t="s">
        <v>1370</v>
      </c>
      <c r="D3602" t="s">
        <v>1065</v>
      </c>
    </row>
    <row r="3603" spans="1:4" hidden="1" x14ac:dyDescent="0.3">
      <c r="A3603" t="s">
        <v>1208</v>
      </c>
      <c r="B3603" t="s">
        <v>1368</v>
      </c>
      <c r="D3603" t="s">
        <v>1065</v>
      </c>
    </row>
    <row r="3604" spans="1:4" hidden="1" x14ac:dyDescent="0.3">
      <c r="A3604" t="s">
        <v>1208</v>
      </c>
      <c r="B3604" t="s">
        <v>1370</v>
      </c>
      <c r="D3604" t="s">
        <v>1065</v>
      </c>
    </row>
    <row r="3605" spans="1:4" hidden="1" x14ac:dyDescent="0.3">
      <c r="A3605" t="s">
        <v>1214</v>
      </c>
      <c r="B3605" t="s">
        <v>1368</v>
      </c>
      <c r="D3605" t="s">
        <v>1065</v>
      </c>
    </row>
    <row r="3606" spans="1:4" hidden="1" x14ac:dyDescent="0.3">
      <c r="A3606" t="s">
        <v>1214</v>
      </c>
      <c r="B3606" t="s">
        <v>1370</v>
      </c>
      <c r="D3606" t="s">
        <v>1065</v>
      </c>
    </row>
    <row r="3607" spans="1:4" x14ac:dyDescent="0.3">
      <c r="A3607" t="s">
        <v>602</v>
      </c>
      <c r="B3607" t="s">
        <v>3230</v>
      </c>
      <c r="D3607" t="s">
        <v>656</v>
      </c>
    </row>
    <row r="3608" spans="1:4" x14ac:dyDescent="0.3">
      <c r="A3608" t="s">
        <v>606</v>
      </c>
      <c r="B3608" t="s">
        <v>3230</v>
      </c>
      <c r="D3608" t="s">
        <v>656</v>
      </c>
    </row>
    <row r="3609" spans="1:4" x14ac:dyDescent="0.3">
      <c r="A3609" t="s">
        <v>602</v>
      </c>
      <c r="B3609" t="s">
        <v>3231</v>
      </c>
      <c r="D3609" t="s">
        <v>656</v>
      </c>
    </row>
    <row r="3610" spans="1:4" x14ac:dyDescent="0.3">
      <c r="A3610" t="s">
        <v>606</v>
      </c>
      <c r="B3610" t="s">
        <v>3231</v>
      </c>
      <c r="D3610" t="s">
        <v>656</v>
      </c>
    </row>
    <row r="3611" spans="1:4" x14ac:dyDescent="0.3">
      <c r="A3611" t="s">
        <v>602</v>
      </c>
      <c r="B3611" t="s">
        <v>3232</v>
      </c>
      <c r="D3611" t="s">
        <v>656</v>
      </c>
    </row>
    <row r="3612" spans="1:4" x14ac:dyDescent="0.3">
      <c r="A3612" t="s">
        <v>606</v>
      </c>
      <c r="B3612" t="s">
        <v>3232</v>
      </c>
      <c r="D3612" t="s">
        <v>656</v>
      </c>
    </row>
    <row r="3613" spans="1:4" x14ac:dyDescent="0.3">
      <c r="A3613" t="s">
        <v>602</v>
      </c>
      <c r="B3613" t="s">
        <v>3234</v>
      </c>
      <c r="D3613" t="s">
        <v>656</v>
      </c>
    </row>
    <row r="3614" spans="1:4" x14ac:dyDescent="0.3">
      <c r="A3614" t="s">
        <v>606</v>
      </c>
      <c r="B3614" t="s">
        <v>3234</v>
      </c>
      <c r="D3614" t="s">
        <v>656</v>
      </c>
    </row>
    <row r="3615" spans="1:4" x14ac:dyDescent="0.3">
      <c r="A3615" t="s">
        <v>602</v>
      </c>
      <c r="B3615" t="s">
        <v>3236</v>
      </c>
      <c r="D3615" t="s">
        <v>656</v>
      </c>
    </row>
    <row r="3616" spans="1:4" x14ac:dyDescent="0.3">
      <c r="A3616" t="s">
        <v>606</v>
      </c>
      <c r="B3616" t="s">
        <v>3236</v>
      </c>
      <c r="D3616" t="s">
        <v>656</v>
      </c>
    </row>
    <row r="3617" spans="1:4" x14ac:dyDescent="0.3">
      <c r="A3617" t="s">
        <v>602</v>
      </c>
      <c r="B3617" t="s">
        <v>3238</v>
      </c>
      <c r="D3617" t="s">
        <v>656</v>
      </c>
    </row>
    <row r="3618" spans="1:4" x14ac:dyDescent="0.3">
      <c r="A3618" t="s">
        <v>606</v>
      </c>
      <c r="B3618" t="s">
        <v>3238</v>
      </c>
      <c r="D3618" t="s">
        <v>656</v>
      </c>
    </row>
    <row r="3619" spans="1:4" x14ac:dyDescent="0.3">
      <c r="A3619" t="s">
        <v>602</v>
      </c>
      <c r="B3619" t="s">
        <v>3241</v>
      </c>
      <c r="D3619" t="s">
        <v>656</v>
      </c>
    </row>
    <row r="3620" spans="1:4" x14ac:dyDescent="0.3">
      <c r="A3620" t="s">
        <v>606</v>
      </c>
      <c r="B3620" t="s">
        <v>3241</v>
      </c>
      <c r="D3620" t="s">
        <v>656</v>
      </c>
    </row>
    <row r="3621" spans="1:4" x14ac:dyDescent="0.3">
      <c r="A3621" t="s">
        <v>602</v>
      </c>
      <c r="B3621" t="s">
        <v>3242</v>
      </c>
      <c r="D3621" t="s">
        <v>656</v>
      </c>
    </row>
    <row r="3622" spans="1:4" x14ac:dyDescent="0.3">
      <c r="A3622" t="s">
        <v>606</v>
      </c>
      <c r="B3622" t="s">
        <v>3242</v>
      </c>
      <c r="D3622" t="s">
        <v>656</v>
      </c>
    </row>
    <row r="3623" spans="1:4" x14ac:dyDescent="0.3">
      <c r="A3623" t="s">
        <v>602</v>
      </c>
      <c r="B3623" t="s">
        <v>3244</v>
      </c>
      <c r="D3623" t="s">
        <v>656</v>
      </c>
    </row>
    <row r="3624" spans="1:4" x14ac:dyDescent="0.3">
      <c r="A3624" t="s">
        <v>606</v>
      </c>
      <c r="B3624" t="s">
        <v>3244</v>
      </c>
      <c r="D3624" t="s">
        <v>656</v>
      </c>
    </row>
    <row r="3625" spans="1:4" x14ac:dyDescent="0.3">
      <c r="A3625" t="s">
        <v>602</v>
      </c>
      <c r="B3625" t="s">
        <v>3246</v>
      </c>
      <c r="D3625" t="s">
        <v>656</v>
      </c>
    </row>
    <row r="3626" spans="1:4" x14ac:dyDescent="0.3">
      <c r="A3626" t="s">
        <v>606</v>
      </c>
      <c r="B3626" t="s">
        <v>3246</v>
      </c>
      <c r="D3626" t="s">
        <v>656</v>
      </c>
    </row>
    <row r="3627" spans="1:4" x14ac:dyDescent="0.3">
      <c r="A3627" t="s">
        <v>602</v>
      </c>
      <c r="B3627" t="s">
        <v>3248</v>
      </c>
      <c r="D3627" t="s">
        <v>656</v>
      </c>
    </row>
    <row r="3628" spans="1:4" x14ac:dyDescent="0.3">
      <c r="A3628" t="s">
        <v>606</v>
      </c>
      <c r="B3628" t="s">
        <v>3248</v>
      </c>
      <c r="D3628" t="s">
        <v>656</v>
      </c>
    </row>
    <row r="3629" spans="1:4" x14ac:dyDescent="0.3">
      <c r="A3629" t="s">
        <v>602</v>
      </c>
      <c r="B3629" t="s">
        <v>3251</v>
      </c>
      <c r="D3629" t="s">
        <v>656</v>
      </c>
    </row>
    <row r="3630" spans="1:4" x14ac:dyDescent="0.3">
      <c r="A3630" t="s">
        <v>606</v>
      </c>
      <c r="B3630" t="s">
        <v>3251</v>
      </c>
      <c r="D3630" t="s">
        <v>656</v>
      </c>
    </row>
    <row r="3631" spans="1:4" x14ac:dyDescent="0.3">
      <c r="A3631" t="s">
        <v>602</v>
      </c>
      <c r="B3631" t="s">
        <v>3253</v>
      </c>
      <c r="D3631" t="s">
        <v>656</v>
      </c>
    </row>
    <row r="3632" spans="1:4" x14ac:dyDescent="0.3">
      <c r="A3632" t="s">
        <v>606</v>
      </c>
      <c r="B3632" t="s">
        <v>3253</v>
      </c>
      <c r="D3632" t="s">
        <v>656</v>
      </c>
    </row>
    <row r="3633" spans="1:4" x14ac:dyDescent="0.3">
      <c r="A3633" t="s">
        <v>602</v>
      </c>
      <c r="B3633" t="s">
        <v>3256</v>
      </c>
      <c r="D3633" t="s">
        <v>656</v>
      </c>
    </row>
    <row r="3634" spans="1:4" x14ac:dyDescent="0.3">
      <c r="A3634" t="s">
        <v>606</v>
      </c>
      <c r="B3634" t="s">
        <v>3256</v>
      </c>
      <c r="D3634" t="s">
        <v>656</v>
      </c>
    </row>
    <row r="3635" spans="1:4" x14ac:dyDescent="0.3">
      <c r="A3635" t="s">
        <v>602</v>
      </c>
      <c r="B3635" t="s">
        <v>3258</v>
      </c>
      <c r="D3635" t="s">
        <v>656</v>
      </c>
    </row>
    <row r="3636" spans="1:4" x14ac:dyDescent="0.3">
      <c r="A3636" t="s">
        <v>606</v>
      </c>
      <c r="B3636" t="s">
        <v>3258</v>
      </c>
      <c r="D3636" t="s">
        <v>656</v>
      </c>
    </row>
    <row r="3637" spans="1:4" x14ac:dyDescent="0.3">
      <c r="A3637" t="s">
        <v>602</v>
      </c>
      <c r="B3637" t="s">
        <v>3260</v>
      </c>
      <c r="D3637" t="s">
        <v>656</v>
      </c>
    </row>
    <row r="3638" spans="1:4" x14ac:dyDescent="0.3">
      <c r="A3638" t="s">
        <v>606</v>
      </c>
      <c r="B3638" t="s">
        <v>3260</v>
      </c>
      <c r="D3638" t="s">
        <v>656</v>
      </c>
    </row>
    <row r="3639" spans="1:4" x14ac:dyDescent="0.3">
      <c r="A3639" t="s">
        <v>602</v>
      </c>
      <c r="B3639" t="s">
        <v>3262</v>
      </c>
      <c r="D3639" t="s">
        <v>656</v>
      </c>
    </row>
    <row r="3640" spans="1:4" x14ac:dyDescent="0.3">
      <c r="A3640" t="s">
        <v>606</v>
      </c>
      <c r="B3640" t="s">
        <v>3262</v>
      </c>
      <c r="D3640" t="s">
        <v>656</v>
      </c>
    </row>
    <row r="3641" spans="1:4" x14ac:dyDescent="0.3">
      <c r="A3641" t="s">
        <v>602</v>
      </c>
      <c r="B3641" t="s">
        <v>3264</v>
      </c>
      <c r="D3641" t="s">
        <v>656</v>
      </c>
    </row>
    <row r="3642" spans="1:4" x14ac:dyDescent="0.3">
      <c r="A3642" t="s">
        <v>606</v>
      </c>
      <c r="B3642" t="s">
        <v>3264</v>
      </c>
      <c r="D3642" t="s">
        <v>656</v>
      </c>
    </row>
    <row r="3643" spans="1:4" x14ac:dyDescent="0.3">
      <c r="A3643" t="s">
        <v>602</v>
      </c>
      <c r="B3643" t="s">
        <v>3267</v>
      </c>
      <c r="D3643" t="s">
        <v>656</v>
      </c>
    </row>
    <row r="3644" spans="1:4" x14ac:dyDescent="0.3">
      <c r="A3644" t="s">
        <v>606</v>
      </c>
      <c r="B3644" t="s">
        <v>3267</v>
      </c>
      <c r="D3644" t="s">
        <v>656</v>
      </c>
    </row>
    <row r="3645" spans="1:4" x14ac:dyDescent="0.3">
      <c r="A3645" t="s">
        <v>602</v>
      </c>
      <c r="B3645" t="s">
        <v>3269</v>
      </c>
      <c r="D3645" t="s">
        <v>656</v>
      </c>
    </row>
    <row r="3646" spans="1:4" x14ac:dyDescent="0.3">
      <c r="A3646" t="s">
        <v>606</v>
      </c>
      <c r="B3646" t="s">
        <v>3269</v>
      </c>
      <c r="D3646" t="s">
        <v>656</v>
      </c>
    </row>
    <row r="3647" spans="1:4" x14ac:dyDescent="0.3">
      <c r="A3647" t="s">
        <v>602</v>
      </c>
      <c r="B3647" t="s">
        <v>3271</v>
      </c>
      <c r="D3647" t="s">
        <v>656</v>
      </c>
    </row>
    <row r="3648" spans="1:4" x14ac:dyDescent="0.3">
      <c r="A3648" t="s">
        <v>606</v>
      </c>
      <c r="B3648" t="s">
        <v>3271</v>
      </c>
      <c r="D3648" t="s">
        <v>656</v>
      </c>
    </row>
    <row r="3649" spans="1:4" x14ac:dyDescent="0.3">
      <c r="A3649" t="s">
        <v>602</v>
      </c>
      <c r="B3649" t="s">
        <v>3273</v>
      </c>
      <c r="D3649" t="s">
        <v>656</v>
      </c>
    </row>
    <row r="3650" spans="1:4" x14ac:dyDescent="0.3">
      <c r="A3650" t="s">
        <v>606</v>
      </c>
      <c r="B3650" t="s">
        <v>3273</v>
      </c>
      <c r="D3650" t="s">
        <v>656</v>
      </c>
    </row>
    <row r="3651" spans="1:4" x14ac:dyDescent="0.3">
      <c r="A3651" t="s">
        <v>602</v>
      </c>
      <c r="B3651" t="s">
        <v>3275</v>
      </c>
      <c r="D3651" t="s">
        <v>656</v>
      </c>
    </row>
    <row r="3652" spans="1:4" x14ac:dyDescent="0.3">
      <c r="A3652" t="s">
        <v>606</v>
      </c>
      <c r="B3652" t="s">
        <v>3275</v>
      </c>
      <c r="D3652" t="s">
        <v>656</v>
      </c>
    </row>
    <row r="3653" spans="1:4" x14ac:dyDescent="0.3">
      <c r="A3653" t="s">
        <v>602</v>
      </c>
      <c r="B3653" t="s">
        <v>3278</v>
      </c>
      <c r="D3653" t="s">
        <v>656</v>
      </c>
    </row>
    <row r="3654" spans="1:4" x14ac:dyDescent="0.3">
      <c r="A3654" t="s">
        <v>606</v>
      </c>
      <c r="B3654" t="s">
        <v>3278</v>
      </c>
      <c r="D3654" t="s">
        <v>656</v>
      </c>
    </row>
    <row r="3655" spans="1:4" x14ac:dyDescent="0.3">
      <c r="A3655" t="s">
        <v>602</v>
      </c>
      <c r="B3655" t="s">
        <v>3280</v>
      </c>
      <c r="D3655" t="s">
        <v>656</v>
      </c>
    </row>
    <row r="3656" spans="1:4" x14ac:dyDescent="0.3">
      <c r="A3656" t="s">
        <v>606</v>
      </c>
      <c r="B3656" t="s">
        <v>3280</v>
      </c>
      <c r="D3656" t="s">
        <v>656</v>
      </c>
    </row>
    <row r="3657" spans="1:4" x14ac:dyDescent="0.3">
      <c r="A3657" t="s">
        <v>602</v>
      </c>
      <c r="B3657" t="s">
        <v>3282</v>
      </c>
      <c r="D3657" t="s">
        <v>656</v>
      </c>
    </row>
    <row r="3658" spans="1:4" x14ac:dyDescent="0.3">
      <c r="A3658" t="s">
        <v>606</v>
      </c>
      <c r="B3658" t="s">
        <v>3282</v>
      </c>
      <c r="D3658" t="s">
        <v>656</v>
      </c>
    </row>
    <row r="3659" spans="1:4" x14ac:dyDescent="0.3">
      <c r="A3659" t="s">
        <v>602</v>
      </c>
      <c r="B3659" t="s">
        <v>3284</v>
      </c>
      <c r="D3659" t="s">
        <v>656</v>
      </c>
    </row>
    <row r="3660" spans="1:4" x14ac:dyDescent="0.3">
      <c r="A3660" t="s">
        <v>606</v>
      </c>
      <c r="B3660" t="s">
        <v>3284</v>
      </c>
      <c r="D3660" t="s">
        <v>656</v>
      </c>
    </row>
    <row r="3661" spans="1:4" x14ac:dyDescent="0.3">
      <c r="A3661" t="s">
        <v>602</v>
      </c>
      <c r="B3661" t="s">
        <v>3286</v>
      </c>
      <c r="D3661" t="s">
        <v>656</v>
      </c>
    </row>
    <row r="3662" spans="1:4" x14ac:dyDescent="0.3">
      <c r="A3662" t="s">
        <v>606</v>
      </c>
      <c r="B3662" t="s">
        <v>3286</v>
      </c>
      <c r="D3662" t="s">
        <v>656</v>
      </c>
    </row>
    <row r="3663" spans="1:4" x14ac:dyDescent="0.3">
      <c r="A3663" t="s">
        <v>602</v>
      </c>
      <c r="B3663" t="s">
        <v>3289</v>
      </c>
      <c r="D3663" t="s">
        <v>656</v>
      </c>
    </row>
    <row r="3664" spans="1:4" x14ac:dyDescent="0.3">
      <c r="A3664" t="s">
        <v>606</v>
      </c>
      <c r="B3664" t="s">
        <v>3289</v>
      </c>
      <c r="D3664" t="s">
        <v>656</v>
      </c>
    </row>
    <row r="3665" spans="1:4" x14ac:dyDescent="0.3">
      <c r="A3665" t="s">
        <v>602</v>
      </c>
      <c r="B3665" t="s">
        <v>3291</v>
      </c>
      <c r="D3665" t="s">
        <v>656</v>
      </c>
    </row>
    <row r="3666" spans="1:4" x14ac:dyDescent="0.3">
      <c r="A3666" t="s">
        <v>606</v>
      </c>
      <c r="B3666" t="s">
        <v>3291</v>
      </c>
      <c r="D3666" t="s">
        <v>656</v>
      </c>
    </row>
    <row r="3667" spans="1:4" x14ac:dyDescent="0.3">
      <c r="A3667" t="s">
        <v>602</v>
      </c>
      <c r="B3667" t="s">
        <v>3294</v>
      </c>
      <c r="D3667" t="s">
        <v>656</v>
      </c>
    </row>
    <row r="3668" spans="1:4" x14ac:dyDescent="0.3">
      <c r="A3668" t="s">
        <v>606</v>
      </c>
      <c r="B3668" t="s">
        <v>3294</v>
      </c>
      <c r="D3668" t="s">
        <v>656</v>
      </c>
    </row>
    <row r="3669" spans="1:4" x14ac:dyDescent="0.3">
      <c r="A3669" t="s">
        <v>602</v>
      </c>
      <c r="B3669" t="s">
        <v>3295</v>
      </c>
      <c r="D3669" t="s">
        <v>656</v>
      </c>
    </row>
    <row r="3670" spans="1:4" x14ac:dyDescent="0.3">
      <c r="A3670" t="s">
        <v>606</v>
      </c>
      <c r="B3670" t="s">
        <v>3295</v>
      </c>
      <c r="D3670" t="s">
        <v>656</v>
      </c>
    </row>
    <row r="3671" spans="1:4" x14ac:dyDescent="0.3">
      <c r="A3671" t="s">
        <v>602</v>
      </c>
      <c r="B3671" t="s">
        <v>3297</v>
      </c>
      <c r="D3671" t="s">
        <v>656</v>
      </c>
    </row>
    <row r="3672" spans="1:4" x14ac:dyDescent="0.3">
      <c r="A3672" t="s">
        <v>606</v>
      </c>
      <c r="B3672" t="s">
        <v>3297</v>
      </c>
      <c r="D3672" t="s">
        <v>656</v>
      </c>
    </row>
    <row r="3673" spans="1:4" x14ac:dyDescent="0.3">
      <c r="A3673" t="s">
        <v>602</v>
      </c>
      <c r="B3673" t="s">
        <v>3300</v>
      </c>
      <c r="D3673" t="s">
        <v>656</v>
      </c>
    </row>
    <row r="3674" spans="1:4" x14ac:dyDescent="0.3">
      <c r="A3674" t="s">
        <v>606</v>
      </c>
      <c r="B3674" t="s">
        <v>3300</v>
      </c>
      <c r="D3674" t="s">
        <v>656</v>
      </c>
    </row>
    <row r="3675" spans="1:4" x14ac:dyDescent="0.3">
      <c r="A3675" t="s">
        <v>602</v>
      </c>
      <c r="B3675" t="s">
        <v>3302</v>
      </c>
      <c r="D3675" t="s">
        <v>656</v>
      </c>
    </row>
    <row r="3676" spans="1:4" x14ac:dyDescent="0.3">
      <c r="A3676" t="s">
        <v>606</v>
      </c>
      <c r="B3676" t="s">
        <v>3302</v>
      </c>
      <c r="D3676" t="s">
        <v>656</v>
      </c>
    </row>
    <row r="3677" spans="1:4" x14ac:dyDescent="0.3">
      <c r="A3677" t="s">
        <v>602</v>
      </c>
      <c r="B3677" t="s">
        <v>3305</v>
      </c>
      <c r="D3677" t="s">
        <v>656</v>
      </c>
    </row>
    <row r="3678" spans="1:4" x14ac:dyDescent="0.3">
      <c r="A3678" t="s">
        <v>606</v>
      </c>
      <c r="B3678" t="s">
        <v>3305</v>
      </c>
      <c r="D3678" t="s">
        <v>656</v>
      </c>
    </row>
    <row r="3679" spans="1:4" x14ac:dyDescent="0.3">
      <c r="A3679" t="s">
        <v>602</v>
      </c>
      <c r="B3679" t="s">
        <v>3306</v>
      </c>
      <c r="D3679" t="s">
        <v>656</v>
      </c>
    </row>
    <row r="3680" spans="1:4" x14ac:dyDescent="0.3">
      <c r="A3680" t="s">
        <v>606</v>
      </c>
      <c r="B3680" t="s">
        <v>3306</v>
      </c>
      <c r="D3680" t="s">
        <v>656</v>
      </c>
    </row>
    <row r="3681" spans="1:4" x14ac:dyDescent="0.3">
      <c r="A3681" t="s">
        <v>602</v>
      </c>
      <c r="B3681" t="s">
        <v>3308</v>
      </c>
      <c r="D3681" t="s">
        <v>656</v>
      </c>
    </row>
    <row r="3682" spans="1:4" x14ac:dyDescent="0.3">
      <c r="A3682" t="s">
        <v>606</v>
      </c>
      <c r="B3682" t="s">
        <v>3308</v>
      </c>
      <c r="D3682" t="s">
        <v>656</v>
      </c>
    </row>
    <row r="3683" spans="1:4" x14ac:dyDescent="0.3">
      <c r="A3683" t="s">
        <v>602</v>
      </c>
      <c r="B3683" t="s">
        <v>3311</v>
      </c>
      <c r="D3683" t="s">
        <v>656</v>
      </c>
    </row>
    <row r="3684" spans="1:4" x14ac:dyDescent="0.3">
      <c r="A3684" t="s">
        <v>606</v>
      </c>
      <c r="B3684" t="s">
        <v>3311</v>
      </c>
      <c r="D3684" t="s">
        <v>656</v>
      </c>
    </row>
    <row r="3685" spans="1:4" x14ac:dyDescent="0.3">
      <c r="A3685" t="s">
        <v>602</v>
      </c>
      <c r="B3685" t="s">
        <v>3313</v>
      </c>
      <c r="D3685" t="s">
        <v>656</v>
      </c>
    </row>
    <row r="3686" spans="1:4" x14ac:dyDescent="0.3">
      <c r="A3686" t="s">
        <v>606</v>
      </c>
      <c r="B3686" t="s">
        <v>3313</v>
      </c>
      <c r="D3686" t="s">
        <v>656</v>
      </c>
    </row>
    <row r="3687" spans="1:4" x14ac:dyDescent="0.3">
      <c r="A3687" t="s">
        <v>602</v>
      </c>
      <c r="B3687" t="s">
        <v>3316</v>
      </c>
      <c r="D3687" t="s">
        <v>656</v>
      </c>
    </row>
    <row r="3688" spans="1:4" x14ac:dyDescent="0.3">
      <c r="A3688" t="s">
        <v>606</v>
      </c>
      <c r="B3688" t="s">
        <v>3316</v>
      </c>
      <c r="D3688" t="s">
        <v>656</v>
      </c>
    </row>
    <row r="3689" spans="1:4" x14ac:dyDescent="0.3">
      <c r="A3689" t="s">
        <v>602</v>
      </c>
      <c r="B3689" t="s">
        <v>3317</v>
      </c>
      <c r="D3689" t="s">
        <v>656</v>
      </c>
    </row>
    <row r="3690" spans="1:4" x14ac:dyDescent="0.3">
      <c r="A3690" t="s">
        <v>606</v>
      </c>
      <c r="B3690" t="s">
        <v>3317</v>
      </c>
      <c r="D3690" t="s">
        <v>656</v>
      </c>
    </row>
    <row r="3691" spans="1:4" x14ac:dyDescent="0.3">
      <c r="A3691" t="s">
        <v>602</v>
      </c>
      <c r="B3691" t="s">
        <v>3319</v>
      </c>
      <c r="D3691" t="s">
        <v>656</v>
      </c>
    </row>
    <row r="3692" spans="1:4" x14ac:dyDescent="0.3">
      <c r="A3692" t="s">
        <v>606</v>
      </c>
      <c r="B3692" t="s">
        <v>3319</v>
      </c>
      <c r="D3692" t="s">
        <v>656</v>
      </c>
    </row>
    <row r="3693" spans="1:4" x14ac:dyDescent="0.3">
      <c r="A3693" t="s">
        <v>602</v>
      </c>
      <c r="B3693" t="s">
        <v>3322</v>
      </c>
      <c r="D3693" t="s">
        <v>656</v>
      </c>
    </row>
    <row r="3694" spans="1:4" x14ac:dyDescent="0.3">
      <c r="A3694" t="s">
        <v>606</v>
      </c>
      <c r="B3694" t="s">
        <v>3322</v>
      </c>
      <c r="D3694" t="s">
        <v>656</v>
      </c>
    </row>
    <row r="3695" spans="1:4" x14ac:dyDescent="0.3">
      <c r="A3695" t="s">
        <v>602</v>
      </c>
      <c r="B3695" t="s">
        <v>3324</v>
      </c>
      <c r="D3695" t="s">
        <v>656</v>
      </c>
    </row>
    <row r="3696" spans="1:4" x14ac:dyDescent="0.3">
      <c r="A3696" t="s">
        <v>606</v>
      </c>
      <c r="B3696" t="s">
        <v>3324</v>
      </c>
      <c r="D3696" t="s">
        <v>656</v>
      </c>
    </row>
    <row r="3697" spans="1:4" x14ac:dyDescent="0.3">
      <c r="A3697" t="s">
        <v>602</v>
      </c>
      <c r="B3697" t="s">
        <v>3327</v>
      </c>
      <c r="D3697" t="s">
        <v>656</v>
      </c>
    </row>
    <row r="3698" spans="1:4" x14ac:dyDescent="0.3">
      <c r="A3698" t="s">
        <v>606</v>
      </c>
      <c r="B3698" t="s">
        <v>3327</v>
      </c>
      <c r="D3698" t="s">
        <v>656</v>
      </c>
    </row>
    <row r="3699" spans="1:4" x14ac:dyDescent="0.3">
      <c r="A3699" t="s">
        <v>602</v>
      </c>
      <c r="B3699" t="s">
        <v>3330</v>
      </c>
      <c r="D3699" t="s">
        <v>656</v>
      </c>
    </row>
    <row r="3700" spans="1:4" x14ac:dyDescent="0.3">
      <c r="A3700" t="s">
        <v>606</v>
      </c>
      <c r="B3700" t="s">
        <v>3330</v>
      </c>
      <c r="D3700" t="s">
        <v>656</v>
      </c>
    </row>
    <row r="3701" spans="1:4" x14ac:dyDescent="0.3">
      <c r="A3701" t="s">
        <v>602</v>
      </c>
      <c r="B3701" t="s">
        <v>3333</v>
      </c>
      <c r="D3701" t="s">
        <v>656</v>
      </c>
    </row>
    <row r="3702" spans="1:4" x14ac:dyDescent="0.3">
      <c r="A3702" t="s">
        <v>606</v>
      </c>
      <c r="B3702" t="s">
        <v>3333</v>
      </c>
      <c r="D3702" t="s">
        <v>656</v>
      </c>
    </row>
    <row r="3703" spans="1:4" x14ac:dyDescent="0.3">
      <c r="A3703" t="s">
        <v>602</v>
      </c>
      <c r="B3703" t="s">
        <v>3335</v>
      </c>
      <c r="D3703" t="s">
        <v>656</v>
      </c>
    </row>
    <row r="3704" spans="1:4" x14ac:dyDescent="0.3">
      <c r="A3704" t="s">
        <v>606</v>
      </c>
      <c r="B3704" t="s">
        <v>3335</v>
      </c>
      <c r="D3704" t="s">
        <v>656</v>
      </c>
    </row>
    <row r="3705" spans="1:4" x14ac:dyDescent="0.3">
      <c r="A3705" t="s">
        <v>602</v>
      </c>
      <c r="B3705" t="s">
        <v>3337</v>
      </c>
      <c r="D3705" t="s">
        <v>656</v>
      </c>
    </row>
    <row r="3706" spans="1:4" x14ac:dyDescent="0.3">
      <c r="A3706" t="s">
        <v>606</v>
      </c>
      <c r="B3706" t="s">
        <v>3337</v>
      </c>
      <c r="D3706" t="s">
        <v>656</v>
      </c>
    </row>
    <row r="3707" spans="1:4" x14ac:dyDescent="0.3">
      <c r="A3707" t="s">
        <v>602</v>
      </c>
      <c r="B3707" t="s">
        <v>3340</v>
      </c>
      <c r="D3707" t="s">
        <v>656</v>
      </c>
    </row>
    <row r="3708" spans="1:4" x14ac:dyDescent="0.3">
      <c r="A3708" t="s">
        <v>606</v>
      </c>
      <c r="B3708" t="s">
        <v>3340</v>
      </c>
      <c r="D3708" t="s">
        <v>656</v>
      </c>
    </row>
    <row r="3709" spans="1:4" x14ac:dyDescent="0.3">
      <c r="A3709" t="s">
        <v>602</v>
      </c>
      <c r="B3709" t="s">
        <v>3343</v>
      </c>
      <c r="D3709" t="s">
        <v>656</v>
      </c>
    </row>
    <row r="3710" spans="1:4" x14ac:dyDescent="0.3">
      <c r="A3710" t="s">
        <v>606</v>
      </c>
      <c r="B3710" t="s">
        <v>3343</v>
      </c>
      <c r="D3710" t="s">
        <v>656</v>
      </c>
    </row>
    <row r="3711" spans="1:4" x14ac:dyDescent="0.3">
      <c r="A3711" t="s">
        <v>602</v>
      </c>
      <c r="B3711" t="s">
        <v>3345</v>
      </c>
      <c r="D3711" t="s">
        <v>656</v>
      </c>
    </row>
    <row r="3712" spans="1:4" x14ac:dyDescent="0.3">
      <c r="A3712" t="s">
        <v>606</v>
      </c>
      <c r="B3712" t="s">
        <v>3345</v>
      </c>
      <c r="D3712" t="s">
        <v>656</v>
      </c>
    </row>
    <row r="3713" spans="1:4" x14ac:dyDescent="0.3">
      <c r="A3713" t="s">
        <v>602</v>
      </c>
      <c r="B3713" t="s">
        <v>3347</v>
      </c>
      <c r="D3713" t="s">
        <v>656</v>
      </c>
    </row>
    <row r="3714" spans="1:4" x14ac:dyDescent="0.3">
      <c r="A3714" t="s">
        <v>606</v>
      </c>
      <c r="B3714" t="s">
        <v>3347</v>
      </c>
      <c r="D3714" t="s">
        <v>656</v>
      </c>
    </row>
    <row r="3715" spans="1:4" x14ac:dyDescent="0.3">
      <c r="A3715" t="s">
        <v>602</v>
      </c>
      <c r="B3715" t="s">
        <v>3349</v>
      </c>
      <c r="D3715" t="s">
        <v>656</v>
      </c>
    </row>
    <row r="3716" spans="1:4" x14ac:dyDescent="0.3">
      <c r="A3716" t="s">
        <v>606</v>
      </c>
      <c r="B3716" t="s">
        <v>3349</v>
      </c>
      <c r="D3716" t="s">
        <v>656</v>
      </c>
    </row>
    <row r="3717" spans="1:4" x14ac:dyDescent="0.3">
      <c r="A3717" t="s">
        <v>602</v>
      </c>
      <c r="B3717" t="s">
        <v>3351</v>
      </c>
      <c r="D3717" t="s">
        <v>656</v>
      </c>
    </row>
    <row r="3718" spans="1:4" x14ac:dyDescent="0.3">
      <c r="A3718" t="s">
        <v>606</v>
      </c>
      <c r="B3718" t="s">
        <v>3351</v>
      </c>
      <c r="D3718" t="s">
        <v>656</v>
      </c>
    </row>
    <row r="3719" spans="1:4" x14ac:dyDescent="0.3">
      <c r="A3719" t="s">
        <v>602</v>
      </c>
      <c r="B3719" t="s">
        <v>3353</v>
      </c>
      <c r="D3719" t="s">
        <v>656</v>
      </c>
    </row>
    <row r="3720" spans="1:4" x14ac:dyDescent="0.3">
      <c r="A3720" t="s">
        <v>606</v>
      </c>
      <c r="B3720" t="s">
        <v>3353</v>
      </c>
      <c r="D3720" t="s">
        <v>656</v>
      </c>
    </row>
    <row r="3721" spans="1:4" x14ac:dyDescent="0.3">
      <c r="A3721" t="s">
        <v>602</v>
      </c>
      <c r="B3721" t="s">
        <v>3356</v>
      </c>
      <c r="D3721" t="s">
        <v>656</v>
      </c>
    </row>
    <row r="3722" spans="1:4" x14ac:dyDescent="0.3">
      <c r="A3722" t="s">
        <v>606</v>
      </c>
      <c r="B3722" t="s">
        <v>3356</v>
      </c>
      <c r="D3722" t="s">
        <v>656</v>
      </c>
    </row>
    <row r="3723" spans="1:4" x14ac:dyDescent="0.3">
      <c r="A3723" t="s">
        <v>602</v>
      </c>
      <c r="B3723" t="s">
        <v>3358</v>
      </c>
      <c r="D3723" t="s">
        <v>656</v>
      </c>
    </row>
    <row r="3724" spans="1:4" x14ac:dyDescent="0.3">
      <c r="A3724" t="s">
        <v>606</v>
      </c>
      <c r="B3724" t="s">
        <v>3358</v>
      </c>
      <c r="D3724" t="s">
        <v>656</v>
      </c>
    </row>
    <row r="3725" spans="1:4" x14ac:dyDescent="0.3">
      <c r="A3725" t="s">
        <v>602</v>
      </c>
      <c r="B3725" t="s">
        <v>3361</v>
      </c>
      <c r="D3725" t="s">
        <v>656</v>
      </c>
    </row>
    <row r="3726" spans="1:4" x14ac:dyDescent="0.3">
      <c r="A3726" t="s">
        <v>606</v>
      </c>
      <c r="B3726" t="s">
        <v>3361</v>
      </c>
      <c r="D3726" t="s">
        <v>656</v>
      </c>
    </row>
    <row r="3727" spans="1:4" x14ac:dyDescent="0.3">
      <c r="A3727" t="s">
        <v>602</v>
      </c>
      <c r="B3727" t="s">
        <v>3364</v>
      </c>
      <c r="D3727" t="s">
        <v>656</v>
      </c>
    </row>
    <row r="3728" spans="1:4" x14ac:dyDescent="0.3">
      <c r="A3728" t="s">
        <v>606</v>
      </c>
      <c r="B3728" t="s">
        <v>3364</v>
      </c>
      <c r="D3728" t="s">
        <v>656</v>
      </c>
    </row>
    <row r="3729" spans="1:4" x14ac:dyDescent="0.3">
      <c r="A3729" t="s">
        <v>602</v>
      </c>
      <c r="B3729" t="s">
        <v>3367</v>
      </c>
      <c r="D3729" t="s">
        <v>656</v>
      </c>
    </row>
    <row r="3730" spans="1:4" x14ac:dyDescent="0.3">
      <c r="A3730" t="s">
        <v>606</v>
      </c>
      <c r="B3730" t="s">
        <v>3367</v>
      </c>
      <c r="D3730" t="s">
        <v>656</v>
      </c>
    </row>
    <row r="3731" spans="1:4" x14ac:dyDescent="0.3">
      <c r="A3731" t="s">
        <v>602</v>
      </c>
      <c r="B3731" t="s">
        <v>3369</v>
      </c>
      <c r="D3731" t="s">
        <v>656</v>
      </c>
    </row>
    <row r="3732" spans="1:4" x14ac:dyDescent="0.3">
      <c r="A3732" t="s">
        <v>606</v>
      </c>
      <c r="B3732" t="s">
        <v>3369</v>
      </c>
      <c r="D3732" t="s">
        <v>656</v>
      </c>
    </row>
    <row r="3733" spans="1:4" x14ac:dyDescent="0.3">
      <c r="A3733" t="s">
        <v>602</v>
      </c>
      <c r="B3733" t="s">
        <v>3371</v>
      </c>
      <c r="D3733" t="s">
        <v>656</v>
      </c>
    </row>
    <row r="3734" spans="1:4" x14ac:dyDescent="0.3">
      <c r="A3734" t="s">
        <v>606</v>
      </c>
      <c r="B3734" t="s">
        <v>3371</v>
      </c>
      <c r="D3734" t="s">
        <v>656</v>
      </c>
    </row>
    <row r="3735" spans="1:4" x14ac:dyDescent="0.3">
      <c r="A3735" t="s">
        <v>602</v>
      </c>
      <c r="B3735" t="s">
        <v>3373</v>
      </c>
      <c r="D3735" t="s">
        <v>656</v>
      </c>
    </row>
    <row r="3736" spans="1:4" x14ac:dyDescent="0.3">
      <c r="A3736" t="s">
        <v>606</v>
      </c>
      <c r="B3736" t="s">
        <v>3373</v>
      </c>
      <c r="D3736" t="s">
        <v>656</v>
      </c>
    </row>
    <row r="3737" spans="1:4" x14ac:dyDescent="0.3">
      <c r="A3737" t="s">
        <v>602</v>
      </c>
      <c r="B3737" t="s">
        <v>3375</v>
      </c>
      <c r="D3737" t="s">
        <v>656</v>
      </c>
    </row>
    <row r="3738" spans="1:4" x14ac:dyDescent="0.3">
      <c r="A3738" t="s">
        <v>606</v>
      </c>
      <c r="B3738" t="s">
        <v>3375</v>
      </c>
      <c r="D3738" t="s">
        <v>656</v>
      </c>
    </row>
    <row r="3739" spans="1:4" x14ac:dyDescent="0.3">
      <c r="A3739" t="s">
        <v>602</v>
      </c>
      <c r="B3739" t="s">
        <v>3378</v>
      </c>
      <c r="D3739" t="s">
        <v>656</v>
      </c>
    </row>
    <row r="3740" spans="1:4" x14ac:dyDescent="0.3">
      <c r="A3740" t="s">
        <v>606</v>
      </c>
      <c r="B3740" t="s">
        <v>3378</v>
      </c>
      <c r="D3740" t="s">
        <v>656</v>
      </c>
    </row>
    <row r="3741" spans="1:4" x14ac:dyDescent="0.3">
      <c r="A3741" t="s">
        <v>602</v>
      </c>
      <c r="B3741" t="s">
        <v>3380</v>
      </c>
      <c r="D3741" t="s">
        <v>656</v>
      </c>
    </row>
    <row r="3742" spans="1:4" x14ac:dyDescent="0.3">
      <c r="A3742" t="s">
        <v>606</v>
      </c>
      <c r="B3742" t="s">
        <v>3380</v>
      </c>
      <c r="D3742" t="s">
        <v>656</v>
      </c>
    </row>
    <row r="3743" spans="1:4" x14ac:dyDescent="0.3">
      <c r="A3743" t="s">
        <v>602</v>
      </c>
      <c r="B3743" t="s">
        <v>3383</v>
      </c>
      <c r="D3743" t="s">
        <v>656</v>
      </c>
    </row>
    <row r="3744" spans="1:4" x14ac:dyDescent="0.3">
      <c r="A3744" t="s">
        <v>606</v>
      </c>
      <c r="B3744" t="s">
        <v>3383</v>
      </c>
      <c r="D3744" t="s">
        <v>656</v>
      </c>
    </row>
    <row r="3745" spans="1:4" x14ac:dyDescent="0.3">
      <c r="A3745" t="s">
        <v>602</v>
      </c>
      <c r="B3745" t="s">
        <v>3386</v>
      </c>
      <c r="D3745" t="s">
        <v>656</v>
      </c>
    </row>
    <row r="3746" spans="1:4" x14ac:dyDescent="0.3">
      <c r="A3746" t="s">
        <v>606</v>
      </c>
      <c r="B3746" t="s">
        <v>3386</v>
      </c>
      <c r="D3746" t="s">
        <v>656</v>
      </c>
    </row>
    <row r="3747" spans="1:4" x14ac:dyDescent="0.3">
      <c r="A3747" t="s">
        <v>602</v>
      </c>
      <c r="B3747" t="s">
        <v>3388</v>
      </c>
      <c r="D3747" t="s">
        <v>656</v>
      </c>
    </row>
    <row r="3748" spans="1:4" x14ac:dyDescent="0.3">
      <c r="A3748" t="s">
        <v>606</v>
      </c>
      <c r="B3748" t="s">
        <v>3388</v>
      </c>
      <c r="D3748" t="s">
        <v>656</v>
      </c>
    </row>
    <row r="3749" spans="1:4" x14ac:dyDescent="0.3">
      <c r="A3749" t="s">
        <v>602</v>
      </c>
      <c r="B3749" t="s">
        <v>3390</v>
      </c>
      <c r="D3749" t="s">
        <v>656</v>
      </c>
    </row>
    <row r="3750" spans="1:4" x14ac:dyDescent="0.3">
      <c r="A3750" t="s">
        <v>606</v>
      </c>
      <c r="B3750" t="s">
        <v>3390</v>
      </c>
      <c r="D3750" t="s">
        <v>656</v>
      </c>
    </row>
    <row r="3751" spans="1:4" x14ac:dyDescent="0.3">
      <c r="A3751" t="s">
        <v>602</v>
      </c>
      <c r="B3751" t="s">
        <v>3392</v>
      </c>
      <c r="D3751" t="s">
        <v>656</v>
      </c>
    </row>
    <row r="3752" spans="1:4" x14ac:dyDescent="0.3">
      <c r="A3752" t="s">
        <v>606</v>
      </c>
      <c r="B3752" t="s">
        <v>3392</v>
      </c>
      <c r="D3752" t="s">
        <v>656</v>
      </c>
    </row>
    <row r="3753" spans="1:4" x14ac:dyDescent="0.3">
      <c r="A3753" t="s">
        <v>602</v>
      </c>
      <c r="B3753" t="s">
        <v>3395</v>
      </c>
      <c r="D3753" t="s">
        <v>656</v>
      </c>
    </row>
    <row r="3754" spans="1:4" x14ac:dyDescent="0.3">
      <c r="A3754" t="s">
        <v>606</v>
      </c>
      <c r="B3754" t="s">
        <v>3395</v>
      </c>
      <c r="D3754" t="s">
        <v>656</v>
      </c>
    </row>
    <row r="3755" spans="1:4" x14ac:dyDescent="0.3">
      <c r="A3755" t="s">
        <v>602</v>
      </c>
      <c r="B3755" t="s">
        <v>3397</v>
      </c>
      <c r="D3755" t="s">
        <v>656</v>
      </c>
    </row>
    <row r="3756" spans="1:4" x14ac:dyDescent="0.3">
      <c r="A3756" t="s">
        <v>606</v>
      </c>
      <c r="B3756" t="s">
        <v>3397</v>
      </c>
      <c r="D3756" t="s">
        <v>656</v>
      </c>
    </row>
    <row r="3757" spans="1:4" x14ac:dyDescent="0.3">
      <c r="A3757" t="s">
        <v>602</v>
      </c>
      <c r="B3757" t="s">
        <v>3399</v>
      </c>
      <c r="D3757" t="s">
        <v>656</v>
      </c>
    </row>
    <row r="3758" spans="1:4" x14ac:dyDescent="0.3">
      <c r="A3758" t="s">
        <v>606</v>
      </c>
      <c r="B3758" t="s">
        <v>3399</v>
      </c>
      <c r="D3758" t="s">
        <v>656</v>
      </c>
    </row>
    <row r="3759" spans="1:4" x14ac:dyDescent="0.3">
      <c r="A3759" t="s">
        <v>602</v>
      </c>
      <c r="B3759" t="s">
        <v>3401</v>
      </c>
      <c r="D3759" t="s">
        <v>656</v>
      </c>
    </row>
    <row r="3760" spans="1:4" x14ac:dyDescent="0.3">
      <c r="A3760" t="s">
        <v>606</v>
      </c>
      <c r="B3760" t="s">
        <v>3401</v>
      </c>
      <c r="D3760" t="s">
        <v>656</v>
      </c>
    </row>
    <row r="3761" spans="1:4" x14ac:dyDescent="0.3">
      <c r="A3761" t="s">
        <v>602</v>
      </c>
      <c r="B3761" t="s">
        <v>3404</v>
      </c>
      <c r="D3761" t="s">
        <v>656</v>
      </c>
    </row>
    <row r="3762" spans="1:4" x14ac:dyDescent="0.3">
      <c r="A3762" t="s">
        <v>606</v>
      </c>
      <c r="B3762" t="s">
        <v>3404</v>
      </c>
      <c r="D3762" t="s">
        <v>656</v>
      </c>
    </row>
    <row r="3763" spans="1:4" x14ac:dyDescent="0.3">
      <c r="A3763" t="s">
        <v>602</v>
      </c>
      <c r="B3763" t="s">
        <v>3406</v>
      </c>
      <c r="D3763" t="s">
        <v>656</v>
      </c>
    </row>
    <row r="3764" spans="1:4" x14ac:dyDescent="0.3">
      <c r="A3764" t="s">
        <v>606</v>
      </c>
      <c r="B3764" t="s">
        <v>3406</v>
      </c>
      <c r="D3764" t="s">
        <v>656</v>
      </c>
    </row>
    <row r="3765" spans="1:4" x14ac:dyDescent="0.3">
      <c r="A3765" t="s">
        <v>602</v>
      </c>
      <c r="B3765" t="s">
        <v>3409</v>
      </c>
      <c r="D3765" t="s">
        <v>656</v>
      </c>
    </row>
    <row r="3766" spans="1:4" x14ac:dyDescent="0.3">
      <c r="A3766" t="s">
        <v>606</v>
      </c>
      <c r="B3766" t="s">
        <v>3409</v>
      </c>
      <c r="D3766" t="s">
        <v>656</v>
      </c>
    </row>
    <row r="3767" spans="1:4" x14ac:dyDescent="0.3">
      <c r="A3767" t="s">
        <v>602</v>
      </c>
      <c r="B3767" t="s">
        <v>3412</v>
      </c>
      <c r="D3767" t="s">
        <v>656</v>
      </c>
    </row>
    <row r="3768" spans="1:4" x14ac:dyDescent="0.3">
      <c r="A3768" t="s">
        <v>606</v>
      </c>
      <c r="B3768" t="s">
        <v>3412</v>
      </c>
      <c r="D3768" t="s">
        <v>656</v>
      </c>
    </row>
    <row r="3769" spans="1:4" x14ac:dyDescent="0.3">
      <c r="A3769" t="s">
        <v>602</v>
      </c>
      <c r="B3769" t="s">
        <v>3414</v>
      </c>
      <c r="D3769" t="s">
        <v>656</v>
      </c>
    </row>
    <row r="3770" spans="1:4" x14ac:dyDescent="0.3">
      <c r="A3770" t="s">
        <v>606</v>
      </c>
      <c r="B3770" t="s">
        <v>3414</v>
      </c>
      <c r="D3770" t="s">
        <v>656</v>
      </c>
    </row>
    <row r="3771" spans="1:4" x14ac:dyDescent="0.3">
      <c r="A3771" t="s">
        <v>602</v>
      </c>
      <c r="B3771" t="s">
        <v>3417</v>
      </c>
      <c r="D3771" t="s">
        <v>656</v>
      </c>
    </row>
    <row r="3772" spans="1:4" x14ac:dyDescent="0.3">
      <c r="A3772" t="s">
        <v>606</v>
      </c>
      <c r="B3772" t="s">
        <v>3417</v>
      </c>
      <c r="D3772" t="s">
        <v>656</v>
      </c>
    </row>
    <row r="3773" spans="1:4" x14ac:dyDescent="0.3">
      <c r="A3773" t="s">
        <v>602</v>
      </c>
      <c r="B3773" t="s">
        <v>3419</v>
      </c>
      <c r="D3773" t="s">
        <v>656</v>
      </c>
    </row>
    <row r="3774" spans="1:4" x14ac:dyDescent="0.3">
      <c r="A3774" t="s">
        <v>606</v>
      </c>
      <c r="B3774" t="s">
        <v>3419</v>
      </c>
      <c r="D3774" t="s">
        <v>656</v>
      </c>
    </row>
    <row r="3775" spans="1:4" x14ac:dyDescent="0.3">
      <c r="A3775" t="s">
        <v>602</v>
      </c>
      <c r="B3775" t="s">
        <v>3422</v>
      </c>
      <c r="D3775" t="s">
        <v>656</v>
      </c>
    </row>
    <row r="3776" spans="1:4" x14ac:dyDescent="0.3">
      <c r="A3776" t="s">
        <v>606</v>
      </c>
      <c r="B3776" t="s">
        <v>3422</v>
      </c>
      <c r="D3776" t="s">
        <v>656</v>
      </c>
    </row>
    <row r="3777" spans="1:4" x14ac:dyDescent="0.3">
      <c r="A3777" t="s">
        <v>602</v>
      </c>
      <c r="B3777" t="s">
        <v>3424</v>
      </c>
      <c r="D3777" t="s">
        <v>656</v>
      </c>
    </row>
    <row r="3778" spans="1:4" x14ac:dyDescent="0.3">
      <c r="A3778" t="s">
        <v>606</v>
      </c>
      <c r="B3778" t="s">
        <v>3424</v>
      </c>
      <c r="D3778" t="s">
        <v>656</v>
      </c>
    </row>
    <row r="3779" spans="1:4" x14ac:dyDescent="0.3">
      <c r="A3779" t="s">
        <v>602</v>
      </c>
      <c r="B3779" t="s">
        <v>3427</v>
      </c>
      <c r="D3779" t="s">
        <v>656</v>
      </c>
    </row>
    <row r="3780" spans="1:4" x14ac:dyDescent="0.3">
      <c r="A3780" t="s">
        <v>606</v>
      </c>
      <c r="B3780" t="s">
        <v>3427</v>
      </c>
      <c r="D3780" t="s">
        <v>656</v>
      </c>
    </row>
    <row r="3781" spans="1:4" x14ac:dyDescent="0.3">
      <c r="A3781" t="s">
        <v>602</v>
      </c>
      <c r="B3781" t="s">
        <v>3430</v>
      </c>
      <c r="D3781" t="s">
        <v>656</v>
      </c>
    </row>
    <row r="3782" spans="1:4" x14ac:dyDescent="0.3">
      <c r="A3782" t="s">
        <v>606</v>
      </c>
      <c r="B3782" t="s">
        <v>3430</v>
      </c>
      <c r="D3782" t="s">
        <v>656</v>
      </c>
    </row>
    <row r="3783" spans="1:4" x14ac:dyDescent="0.3">
      <c r="A3783" t="s">
        <v>602</v>
      </c>
      <c r="B3783" t="s">
        <v>3433</v>
      </c>
      <c r="D3783" t="s">
        <v>656</v>
      </c>
    </row>
    <row r="3784" spans="1:4" x14ac:dyDescent="0.3">
      <c r="A3784" t="s">
        <v>606</v>
      </c>
      <c r="B3784" t="s">
        <v>3433</v>
      </c>
      <c r="D3784" t="s">
        <v>656</v>
      </c>
    </row>
    <row r="3785" spans="1:4" x14ac:dyDescent="0.3">
      <c r="A3785" t="s">
        <v>602</v>
      </c>
      <c r="B3785" t="s">
        <v>3435</v>
      </c>
      <c r="D3785" t="s">
        <v>656</v>
      </c>
    </row>
    <row r="3786" spans="1:4" x14ac:dyDescent="0.3">
      <c r="A3786" t="s">
        <v>606</v>
      </c>
      <c r="B3786" t="s">
        <v>3435</v>
      </c>
      <c r="D3786" t="s">
        <v>656</v>
      </c>
    </row>
    <row r="3787" spans="1:4" x14ac:dyDescent="0.3">
      <c r="A3787" t="s">
        <v>602</v>
      </c>
      <c r="B3787" t="s">
        <v>3437</v>
      </c>
      <c r="D3787" t="s">
        <v>656</v>
      </c>
    </row>
    <row r="3788" spans="1:4" x14ac:dyDescent="0.3">
      <c r="A3788" t="s">
        <v>606</v>
      </c>
      <c r="B3788" t="s">
        <v>3437</v>
      </c>
      <c r="D3788" t="s">
        <v>656</v>
      </c>
    </row>
    <row r="3789" spans="1:4" x14ac:dyDescent="0.3">
      <c r="A3789" t="s">
        <v>602</v>
      </c>
      <c r="B3789" t="s">
        <v>3440</v>
      </c>
      <c r="D3789" t="s">
        <v>656</v>
      </c>
    </row>
    <row r="3790" spans="1:4" x14ac:dyDescent="0.3">
      <c r="A3790" t="s">
        <v>606</v>
      </c>
      <c r="B3790" t="s">
        <v>3440</v>
      </c>
      <c r="D3790" t="s">
        <v>656</v>
      </c>
    </row>
    <row r="3791" spans="1:4" x14ac:dyDescent="0.3">
      <c r="A3791" t="s">
        <v>602</v>
      </c>
      <c r="B3791" t="s">
        <v>3756</v>
      </c>
      <c r="D3791" t="s">
        <v>656</v>
      </c>
    </row>
    <row r="3792" spans="1:4" x14ac:dyDescent="0.3">
      <c r="A3792" t="s">
        <v>606</v>
      </c>
      <c r="B3792" t="s">
        <v>3756</v>
      </c>
      <c r="D3792" t="s">
        <v>656</v>
      </c>
    </row>
    <row r="3793" spans="1:4" x14ac:dyDescent="0.3">
      <c r="A3793" t="s">
        <v>602</v>
      </c>
      <c r="B3793" t="s">
        <v>3501</v>
      </c>
      <c r="D3793" t="s">
        <v>656</v>
      </c>
    </row>
    <row r="3794" spans="1:4" x14ac:dyDescent="0.3">
      <c r="A3794" t="s">
        <v>606</v>
      </c>
      <c r="B3794" t="s">
        <v>3501</v>
      </c>
      <c r="D3794" t="s">
        <v>656</v>
      </c>
    </row>
    <row r="3795" spans="1:4" x14ac:dyDescent="0.3">
      <c r="A3795" t="s">
        <v>602</v>
      </c>
      <c r="B3795" t="s">
        <v>3502</v>
      </c>
      <c r="D3795" t="s">
        <v>656</v>
      </c>
    </row>
    <row r="3796" spans="1:4" x14ac:dyDescent="0.3">
      <c r="A3796" t="s">
        <v>606</v>
      </c>
      <c r="B3796" t="s">
        <v>3502</v>
      </c>
      <c r="D3796" t="s">
        <v>656</v>
      </c>
    </row>
    <row r="3797" spans="1:4" x14ac:dyDescent="0.3">
      <c r="A3797" t="s">
        <v>602</v>
      </c>
      <c r="B3797" t="s">
        <v>3757</v>
      </c>
      <c r="D3797" t="s">
        <v>656</v>
      </c>
    </row>
    <row r="3798" spans="1:4" x14ac:dyDescent="0.3">
      <c r="A3798" t="s">
        <v>606</v>
      </c>
      <c r="B3798" t="s">
        <v>3757</v>
      </c>
      <c r="D3798" t="s">
        <v>656</v>
      </c>
    </row>
    <row r="3799" spans="1:4" x14ac:dyDescent="0.3">
      <c r="A3799" t="s">
        <v>602</v>
      </c>
      <c r="B3799" t="s">
        <v>3758</v>
      </c>
      <c r="D3799" t="s">
        <v>656</v>
      </c>
    </row>
    <row r="3800" spans="1:4" x14ac:dyDescent="0.3">
      <c r="A3800" t="s">
        <v>606</v>
      </c>
      <c r="B3800" t="s">
        <v>3758</v>
      </c>
      <c r="D3800" t="s">
        <v>656</v>
      </c>
    </row>
    <row r="3801" spans="1:4" x14ac:dyDescent="0.3">
      <c r="A3801" t="s">
        <v>602</v>
      </c>
      <c r="B3801" t="s">
        <v>3759</v>
      </c>
      <c r="D3801" t="s">
        <v>656</v>
      </c>
    </row>
    <row r="3802" spans="1:4" x14ac:dyDescent="0.3">
      <c r="A3802" t="s">
        <v>606</v>
      </c>
      <c r="B3802" t="s">
        <v>3759</v>
      </c>
      <c r="D3802" t="s">
        <v>656</v>
      </c>
    </row>
    <row r="3803" spans="1:4" x14ac:dyDescent="0.3">
      <c r="A3803" t="s">
        <v>602</v>
      </c>
      <c r="B3803" t="s">
        <v>3504</v>
      </c>
      <c r="D3803" t="s">
        <v>656</v>
      </c>
    </row>
    <row r="3804" spans="1:4" x14ac:dyDescent="0.3">
      <c r="A3804" t="s">
        <v>606</v>
      </c>
      <c r="B3804" t="s">
        <v>3504</v>
      </c>
      <c r="D3804" t="s">
        <v>656</v>
      </c>
    </row>
    <row r="3805" spans="1:4" x14ac:dyDescent="0.3">
      <c r="A3805" t="s">
        <v>602</v>
      </c>
      <c r="B3805" t="s">
        <v>3503</v>
      </c>
      <c r="D3805" t="s">
        <v>656</v>
      </c>
    </row>
    <row r="3806" spans="1:4" x14ac:dyDescent="0.3">
      <c r="A3806" t="s">
        <v>606</v>
      </c>
      <c r="B3806" t="s">
        <v>3503</v>
      </c>
      <c r="D3806" t="s">
        <v>656</v>
      </c>
    </row>
    <row r="3807" spans="1:4" x14ac:dyDescent="0.3">
      <c r="A3807" t="s">
        <v>602</v>
      </c>
      <c r="B3807" t="s">
        <v>3760</v>
      </c>
      <c r="D3807" t="s">
        <v>656</v>
      </c>
    </row>
    <row r="3808" spans="1:4" x14ac:dyDescent="0.3">
      <c r="A3808" t="s">
        <v>606</v>
      </c>
      <c r="B3808" t="s">
        <v>3760</v>
      </c>
      <c r="D3808" t="s">
        <v>656</v>
      </c>
    </row>
    <row r="3809" spans="1:4" x14ac:dyDescent="0.3">
      <c r="A3809" t="s">
        <v>602</v>
      </c>
      <c r="B3809" t="s">
        <v>3505</v>
      </c>
      <c r="D3809" t="s">
        <v>656</v>
      </c>
    </row>
    <row r="3810" spans="1:4" x14ac:dyDescent="0.3">
      <c r="A3810" t="s">
        <v>606</v>
      </c>
      <c r="B3810" t="s">
        <v>3505</v>
      </c>
      <c r="D3810" t="s">
        <v>656</v>
      </c>
    </row>
    <row r="3811" spans="1:4" x14ac:dyDescent="0.3">
      <c r="A3811" t="s">
        <v>602</v>
      </c>
      <c r="B3811" t="s">
        <v>3761</v>
      </c>
      <c r="D3811" t="s">
        <v>656</v>
      </c>
    </row>
    <row r="3812" spans="1:4" x14ac:dyDescent="0.3">
      <c r="A3812" t="s">
        <v>606</v>
      </c>
      <c r="B3812" t="s">
        <v>3761</v>
      </c>
      <c r="D3812" t="s">
        <v>656</v>
      </c>
    </row>
    <row r="3813" spans="1:4" x14ac:dyDescent="0.3">
      <c r="A3813" t="s">
        <v>602</v>
      </c>
      <c r="B3813" t="s">
        <v>3762</v>
      </c>
      <c r="D3813" t="s">
        <v>656</v>
      </c>
    </row>
    <row r="3814" spans="1:4" x14ac:dyDescent="0.3">
      <c r="A3814" t="s">
        <v>606</v>
      </c>
      <c r="B3814" t="s">
        <v>3762</v>
      </c>
      <c r="D3814" t="s">
        <v>656</v>
      </c>
    </row>
    <row r="3815" spans="1:4" x14ac:dyDescent="0.3">
      <c r="A3815" t="s">
        <v>602</v>
      </c>
      <c r="B3815" t="s">
        <v>3763</v>
      </c>
      <c r="D3815" t="s">
        <v>656</v>
      </c>
    </row>
    <row r="3816" spans="1:4" x14ac:dyDescent="0.3">
      <c r="A3816" t="s">
        <v>606</v>
      </c>
      <c r="B3816" t="s">
        <v>3763</v>
      </c>
      <c r="D3816" t="s">
        <v>656</v>
      </c>
    </row>
    <row r="3817" spans="1:4" x14ac:dyDescent="0.3">
      <c r="A3817" t="s">
        <v>602</v>
      </c>
      <c r="B3817" t="s">
        <v>3507</v>
      </c>
      <c r="D3817" t="s">
        <v>656</v>
      </c>
    </row>
    <row r="3818" spans="1:4" x14ac:dyDescent="0.3">
      <c r="A3818" t="s">
        <v>606</v>
      </c>
      <c r="B3818" t="s">
        <v>3507</v>
      </c>
      <c r="D3818" t="s">
        <v>656</v>
      </c>
    </row>
    <row r="3819" spans="1:4" x14ac:dyDescent="0.3">
      <c r="A3819" t="s">
        <v>602</v>
      </c>
      <c r="B3819" t="s">
        <v>3506</v>
      </c>
      <c r="D3819" t="s">
        <v>656</v>
      </c>
    </row>
    <row r="3820" spans="1:4" x14ac:dyDescent="0.3">
      <c r="A3820" t="s">
        <v>606</v>
      </c>
      <c r="B3820" t="s">
        <v>3506</v>
      </c>
      <c r="D3820" t="s">
        <v>656</v>
      </c>
    </row>
    <row r="3821" spans="1:4" x14ac:dyDescent="0.3">
      <c r="A3821" t="s">
        <v>602</v>
      </c>
      <c r="B3821" t="s">
        <v>3764</v>
      </c>
      <c r="D3821" t="s">
        <v>656</v>
      </c>
    </row>
    <row r="3822" spans="1:4" x14ac:dyDescent="0.3">
      <c r="A3822" t="s">
        <v>606</v>
      </c>
      <c r="B3822" t="s">
        <v>3764</v>
      </c>
      <c r="D3822" t="s">
        <v>656</v>
      </c>
    </row>
    <row r="3823" spans="1:4" x14ac:dyDescent="0.3">
      <c r="A3823" t="s">
        <v>602</v>
      </c>
      <c r="B3823" t="s">
        <v>3508</v>
      </c>
      <c r="D3823" t="s">
        <v>656</v>
      </c>
    </row>
    <row r="3824" spans="1:4" x14ac:dyDescent="0.3">
      <c r="A3824" t="s">
        <v>606</v>
      </c>
      <c r="B3824" t="s">
        <v>3508</v>
      </c>
      <c r="D3824" t="s">
        <v>656</v>
      </c>
    </row>
    <row r="3825" spans="1:4" x14ac:dyDescent="0.3">
      <c r="A3825" t="s">
        <v>602</v>
      </c>
      <c r="B3825" t="s">
        <v>3765</v>
      </c>
      <c r="D3825" t="s">
        <v>656</v>
      </c>
    </row>
    <row r="3826" spans="1:4" x14ac:dyDescent="0.3">
      <c r="A3826" t="s">
        <v>606</v>
      </c>
      <c r="B3826" t="s">
        <v>3765</v>
      </c>
      <c r="D3826" t="s">
        <v>656</v>
      </c>
    </row>
    <row r="3827" spans="1:4" x14ac:dyDescent="0.3">
      <c r="A3827" t="s">
        <v>602</v>
      </c>
      <c r="B3827" t="s">
        <v>3766</v>
      </c>
      <c r="D3827" t="s">
        <v>656</v>
      </c>
    </row>
    <row r="3828" spans="1:4" x14ac:dyDescent="0.3">
      <c r="A3828" t="s">
        <v>606</v>
      </c>
      <c r="B3828" t="s">
        <v>3766</v>
      </c>
      <c r="D3828" t="s">
        <v>656</v>
      </c>
    </row>
    <row r="3829" spans="1:4" x14ac:dyDescent="0.3">
      <c r="A3829" t="s">
        <v>602</v>
      </c>
      <c r="B3829" t="s">
        <v>3767</v>
      </c>
      <c r="D3829" t="s">
        <v>656</v>
      </c>
    </row>
    <row r="3830" spans="1:4" x14ac:dyDescent="0.3">
      <c r="A3830" t="s">
        <v>606</v>
      </c>
      <c r="B3830" t="s">
        <v>3767</v>
      </c>
      <c r="D3830" t="s">
        <v>656</v>
      </c>
    </row>
    <row r="3831" spans="1:4" x14ac:dyDescent="0.3">
      <c r="A3831" t="s">
        <v>602</v>
      </c>
      <c r="B3831" t="s">
        <v>3768</v>
      </c>
      <c r="D3831" t="s">
        <v>656</v>
      </c>
    </row>
    <row r="3832" spans="1:4" x14ac:dyDescent="0.3">
      <c r="A3832" t="s">
        <v>606</v>
      </c>
      <c r="B3832" t="s">
        <v>3768</v>
      </c>
      <c r="D3832" t="s">
        <v>656</v>
      </c>
    </row>
    <row r="3833" spans="1:4" x14ac:dyDescent="0.3">
      <c r="A3833" t="s">
        <v>602</v>
      </c>
      <c r="B3833" t="s">
        <v>3769</v>
      </c>
      <c r="D3833" t="s">
        <v>656</v>
      </c>
    </row>
    <row r="3834" spans="1:4" x14ac:dyDescent="0.3">
      <c r="A3834" t="s">
        <v>606</v>
      </c>
      <c r="B3834" t="s">
        <v>3769</v>
      </c>
      <c r="D3834" t="s">
        <v>656</v>
      </c>
    </row>
    <row r="3835" spans="1:4" x14ac:dyDescent="0.3">
      <c r="A3835" t="s">
        <v>602</v>
      </c>
      <c r="B3835" t="s">
        <v>3510</v>
      </c>
      <c r="D3835" t="s">
        <v>656</v>
      </c>
    </row>
    <row r="3836" spans="1:4" x14ac:dyDescent="0.3">
      <c r="A3836" t="s">
        <v>606</v>
      </c>
      <c r="B3836" t="s">
        <v>3510</v>
      </c>
      <c r="D3836" t="s">
        <v>656</v>
      </c>
    </row>
    <row r="3837" spans="1:4" x14ac:dyDescent="0.3">
      <c r="A3837" t="s">
        <v>602</v>
      </c>
      <c r="B3837" t="s">
        <v>3509</v>
      </c>
      <c r="D3837" t="s">
        <v>656</v>
      </c>
    </row>
    <row r="3838" spans="1:4" x14ac:dyDescent="0.3">
      <c r="A3838" t="s">
        <v>606</v>
      </c>
      <c r="B3838" t="s">
        <v>3509</v>
      </c>
      <c r="D3838" t="s">
        <v>656</v>
      </c>
    </row>
    <row r="3839" spans="1:4" x14ac:dyDescent="0.3">
      <c r="A3839" t="s">
        <v>602</v>
      </c>
      <c r="B3839" t="s">
        <v>3770</v>
      </c>
      <c r="D3839" t="s">
        <v>656</v>
      </c>
    </row>
    <row r="3840" spans="1:4" x14ac:dyDescent="0.3">
      <c r="A3840" t="s">
        <v>606</v>
      </c>
      <c r="B3840" t="s">
        <v>3770</v>
      </c>
      <c r="D3840" t="s">
        <v>656</v>
      </c>
    </row>
    <row r="3841" spans="1:4" x14ac:dyDescent="0.3">
      <c r="A3841" t="s">
        <v>602</v>
      </c>
      <c r="B3841" t="s">
        <v>3771</v>
      </c>
      <c r="D3841" t="s">
        <v>656</v>
      </c>
    </row>
    <row r="3842" spans="1:4" x14ac:dyDescent="0.3">
      <c r="A3842" t="s">
        <v>606</v>
      </c>
      <c r="B3842" t="s">
        <v>3771</v>
      </c>
      <c r="D3842" t="s">
        <v>656</v>
      </c>
    </row>
    <row r="3843" spans="1:4" x14ac:dyDescent="0.3">
      <c r="A3843" t="s">
        <v>602</v>
      </c>
      <c r="B3843" t="s">
        <v>3772</v>
      </c>
      <c r="D3843" t="s">
        <v>656</v>
      </c>
    </row>
    <row r="3844" spans="1:4" x14ac:dyDescent="0.3">
      <c r="A3844" t="s">
        <v>606</v>
      </c>
      <c r="B3844" t="s">
        <v>3772</v>
      </c>
      <c r="D3844" t="s">
        <v>656</v>
      </c>
    </row>
    <row r="3845" spans="1:4" x14ac:dyDescent="0.3">
      <c r="A3845" t="s">
        <v>602</v>
      </c>
      <c r="B3845" t="s">
        <v>3773</v>
      </c>
      <c r="D3845" t="s">
        <v>656</v>
      </c>
    </row>
    <row r="3846" spans="1:4" x14ac:dyDescent="0.3">
      <c r="A3846" t="s">
        <v>606</v>
      </c>
      <c r="B3846" t="s">
        <v>3773</v>
      </c>
      <c r="D3846" t="s">
        <v>656</v>
      </c>
    </row>
    <row r="3847" spans="1:4" x14ac:dyDescent="0.3">
      <c r="A3847" t="s">
        <v>602</v>
      </c>
      <c r="B3847" t="s">
        <v>3774</v>
      </c>
      <c r="D3847" t="s">
        <v>656</v>
      </c>
    </row>
    <row r="3848" spans="1:4" x14ac:dyDescent="0.3">
      <c r="A3848" t="s">
        <v>606</v>
      </c>
      <c r="B3848" t="s">
        <v>3774</v>
      </c>
      <c r="D3848" t="s">
        <v>656</v>
      </c>
    </row>
    <row r="3849" spans="1:4" x14ac:dyDescent="0.3">
      <c r="A3849" t="s">
        <v>602</v>
      </c>
      <c r="B3849" t="s">
        <v>3775</v>
      </c>
      <c r="D3849" t="s">
        <v>656</v>
      </c>
    </row>
    <row r="3850" spans="1:4" x14ac:dyDescent="0.3">
      <c r="A3850" t="s">
        <v>606</v>
      </c>
      <c r="B3850" t="s">
        <v>3775</v>
      </c>
      <c r="D3850" t="s">
        <v>656</v>
      </c>
    </row>
    <row r="3851" spans="1:4" x14ac:dyDescent="0.3">
      <c r="A3851" t="s">
        <v>602</v>
      </c>
      <c r="B3851" t="s">
        <v>3512</v>
      </c>
      <c r="D3851" t="s">
        <v>656</v>
      </c>
    </row>
    <row r="3852" spans="1:4" x14ac:dyDescent="0.3">
      <c r="A3852" t="s">
        <v>606</v>
      </c>
      <c r="B3852" t="s">
        <v>3512</v>
      </c>
      <c r="D3852" t="s">
        <v>656</v>
      </c>
    </row>
    <row r="3853" spans="1:4" x14ac:dyDescent="0.3">
      <c r="A3853" t="s">
        <v>602</v>
      </c>
      <c r="B3853" t="s">
        <v>3511</v>
      </c>
      <c r="D3853" t="s">
        <v>656</v>
      </c>
    </row>
    <row r="3854" spans="1:4" x14ac:dyDescent="0.3">
      <c r="A3854" t="s">
        <v>606</v>
      </c>
      <c r="B3854" t="s">
        <v>3511</v>
      </c>
      <c r="D3854" t="s">
        <v>656</v>
      </c>
    </row>
    <row r="3855" spans="1:4" x14ac:dyDescent="0.3">
      <c r="A3855" t="s">
        <v>602</v>
      </c>
      <c r="B3855" t="s">
        <v>3776</v>
      </c>
      <c r="D3855" t="s">
        <v>656</v>
      </c>
    </row>
    <row r="3856" spans="1:4" x14ac:dyDescent="0.3">
      <c r="A3856" t="s">
        <v>606</v>
      </c>
      <c r="B3856" t="s">
        <v>3776</v>
      </c>
      <c r="D3856" t="s">
        <v>656</v>
      </c>
    </row>
    <row r="3857" spans="1:4" x14ac:dyDescent="0.3">
      <c r="A3857" t="s">
        <v>602</v>
      </c>
      <c r="B3857" t="s">
        <v>3513</v>
      </c>
      <c r="D3857" t="s">
        <v>656</v>
      </c>
    </row>
    <row r="3858" spans="1:4" x14ac:dyDescent="0.3">
      <c r="A3858" t="s">
        <v>606</v>
      </c>
      <c r="B3858" t="s">
        <v>3513</v>
      </c>
      <c r="D3858" t="s">
        <v>656</v>
      </c>
    </row>
    <row r="3859" spans="1:4" x14ac:dyDescent="0.3">
      <c r="A3859" t="s">
        <v>602</v>
      </c>
      <c r="B3859" t="s">
        <v>3514</v>
      </c>
      <c r="D3859" t="s">
        <v>656</v>
      </c>
    </row>
    <row r="3860" spans="1:4" x14ac:dyDescent="0.3">
      <c r="A3860" t="s">
        <v>606</v>
      </c>
      <c r="B3860" t="s">
        <v>3514</v>
      </c>
      <c r="D3860" t="s">
        <v>656</v>
      </c>
    </row>
    <row r="3861" spans="1:4" x14ac:dyDescent="0.3">
      <c r="A3861" t="s">
        <v>602</v>
      </c>
      <c r="B3861" t="s">
        <v>3777</v>
      </c>
      <c r="D3861" t="s">
        <v>656</v>
      </c>
    </row>
    <row r="3862" spans="1:4" x14ac:dyDescent="0.3">
      <c r="A3862" t="s">
        <v>606</v>
      </c>
      <c r="B3862" t="s">
        <v>3777</v>
      </c>
      <c r="D3862" t="s">
        <v>656</v>
      </c>
    </row>
    <row r="3863" spans="1:4" x14ac:dyDescent="0.3">
      <c r="A3863" t="s">
        <v>602</v>
      </c>
      <c r="B3863" t="s">
        <v>3778</v>
      </c>
      <c r="D3863" t="s">
        <v>656</v>
      </c>
    </row>
    <row r="3864" spans="1:4" x14ac:dyDescent="0.3">
      <c r="A3864" t="s">
        <v>606</v>
      </c>
      <c r="B3864" t="s">
        <v>3778</v>
      </c>
      <c r="D3864" t="s">
        <v>656</v>
      </c>
    </row>
    <row r="3865" spans="1:4" x14ac:dyDescent="0.3">
      <c r="A3865" t="s">
        <v>602</v>
      </c>
      <c r="B3865" t="s">
        <v>3779</v>
      </c>
      <c r="D3865" t="s">
        <v>656</v>
      </c>
    </row>
    <row r="3866" spans="1:4" x14ac:dyDescent="0.3">
      <c r="A3866" t="s">
        <v>606</v>
      </c>
      <c r="B3866" t="s">
        <v>3779</v>
      </c>
      <c r="D3866" t="s">
        <v>656</v>
      </c>
    </row>
    <row r="3867" spans="1:4" x14ac:dyDescent="0.3">
      <c r="A3867" t="s">
        <v>602</v>
      </c>
      <c r="B3867" t="s">
        <v>3516</v>
      </c>
      <c r="D3867" t="s">
        <v>656</v>
      </c>
    </row>
    <row r="3868" spans="1:4" x14ac:dyDescent="0.3">
      <c r="A3868" t="s">
        <v>606</v>
      </c>
      <c r="B3868" t="s">
        <v>3516</v>
      </c>
      <c r="D3868" t="s">
        <v>656</v>
      </c>
    </row>
    <row r="3869" spans="1:4" x14ac:dyDescent="0.3">
      <c r="A3869" t="s">
        <v>602</v>
      </c>
      <c r="B3869" t="s">
        <v>3515</v>
      </c>
      <c r="D3869" t="s">
        <v>656</v>
      </c>
    </row>
    <row r="3870" spans="1:4" x14ac:dyDescent="0.3">
      <c r="A3870" t="s">
        <v>606</v>
      </c>
      <c r="B3870" t="s">
        <v>3515</v>
      </c>
      <c r="D3870" t="s">
        <v>656</v>
      </c>
    </row>
    <row r="3871" spans="1:4" x14ac:dyDescent="0.3">
      <c r="A3871" t="s">
        <v>602</v>
      </c>
      <c r="B3871" t="s">
        <v>3780</v>
      </c>
      <c r="D3871" t="s">
        <v>656</v>
      </c>
    </row>
    <row r="3872" spans="1:4" x14ac:dyDescent="0.3">
      <c r="A3872" t="s">
        <v>606</v>
      </c>
      <c r="B3872" t="s">
        <v>3780</v>
      </c>
      <c r="D3872" t="s">
        <v>656</v>
      </c>
    </row>
    <row r="3873" spans="1:4" x14ac:dyDescent="0.3">
      <c r="A3873" t="s">
        <v>602</v>
      </c>
      <c r="B3873" t="s">
        <v>3517</v>
      </c>
      <c r="D3873" t="s">
        <v>656</v>
      </c>
    </row>
    <row r="3874" spans="1:4" x14ac:dyDescent="0.3">
      <c r="A3874" t="s">
        <v>606</v>
      </c>
      <c r="B3874" t="s">
        <v>3517</v>
      </c>
      <c r="D3874" t="s">
        <v>656</v>
      </c>
    </row>
    <row r="3875" spans="1:4" x14ac:dyDescent="0.3">
      <c r="A3875" t="s">
        <v>602</v>
      </c>
      <c r="B3875" t="s">
        <v>3518</v>
      </c>
      <c r="D3875" t="s">
        <v>656</v>
      </c>
    </row>
    <row r="3876" spans="1:4" x14ac:dyDescent="0.3">
      <c r="A3876" t="s">
        <v>606</v>
      </c>
      <c r="B3876" t="s">
        <v>3518</v>
      </c>
      <c r="D3876" t="s">
        <v>656</v>
      </c>
    </row>
    <row r="3877" spans="1:4" x14ac:dyDescent="0.3">
      <c r="A3877" t="s">
        <v>602</v>
      </c>
      <c r="B3877" t="s">
        <v>3519</v>
      </c>
      <c r="D3877" t="s">
        <v>656</v>
      </c>
    </row>
    <row r="3878" spans="1:4" x14ac:dyDescent="0.3">
      <c r="A3878" t="s">
        <v>606</v>
      </c>
      <c r="B3878" t="s">
        <v>3519</v>
      </c>
      <c r="D3878" t="s">
        <v>656</v>
      </c>
    </row>
    <row r="3879" spans="1:4" x14ac:dyDescent="0.3">
      <c r="A3879" t="s">
        <v>602</v>
      </c>
      <c r="B3879" t="s">
        <v>3521</v>
      </c>
      <c r="D3879" t="s">
        <v>656</v>
      </c>
    </row>
    <row r="3880" spans="1:4" x14ac:dyDescent="0.3">
      <c r="A3880" t="s">
        <v>606</v>
      </c>
      <c r="B3880" t="s">
        <v>3521</v>
      </c>
      <c r="D3880" t="s">
        <v>656</v>
      </c>
    </row>
    <row r="3881" spans="1:4" x14ac:dyDescent="0.3">
      <c r="A3881" t="s">
        <v>602</v>
      </c>
      <c r="B3881" t="s">
        <v>3520</v>
      </c>
      <c r="D3881" t="s">
        <v>656</v>
      </c>
    </row>
    <row r="3882" spans="1:4" x14ac:dyDescent="0.3">
      <c r="A3882" t="s">
        <v>606</v>
      </c>
      <c r="B3882" t="s">
        <v>3520</v>
      </c>
      <c r="D3882" t="s">
        <v>656</v>
      </c>
    </row>
    <row r="3883" spans="1:4" x14ac:dyDescent="0.3">
      <c r="A3883" t="s">
        <v>602</v>
      </c>
      <c r="B3883" t="s">
        <v>3781</v>
      </c>
      <c r="D3883" t="s">
        <v>656</v>
      </c>
    </row>
    <row r="3884" spans="1:4" x14ac:dyDescent="0.3">
      <c r="A3884" t="s">
        <v>606</v>
      </c>
      <c r="B3884" t="s">
        <v>3781</v>
      </c>
      <c r="D3884" t="s">
        <v>656</v>
      </c>
    </row>
    <row r="3885" spans="1:4" x14ac:dyDescent="0.3">
      <c r="A3885" t="s">
        <v>602</v>
      </c>
      <c r="B3885" t="s">
        <v>3522</v>
      </c>
      <c r="D3885" t="s">
        <v>656</v>
      </c>
    </row>
    <row r="3886" spans="1:4" x14ac:dyDescent="0.3">
      <c r="A3886" t="s">
        <v>606</v>
      </c>
      <c r="B3886" t="s">
        <v>3522</v>
      </c>
      <c r="D3886" t="s">
        <v>656</v>
      </c>
    </row>
    <row r="3887" spans="1:4" x14ac:dyDescent="0.3">
      <c r="A3887" t="s">
        <v>602</v>
      </c>
      <c r="B3887" t="s">
        <v>3523</v>
      </c>
      <c r="D3887" t="s">
        <v>656</v>
      </c>
    </row>
    <row r="3888" spans="1:4" x14ac:dyDescent="0.3">
      <c r="A3888" t="s">
        <v>606</v>
      </c>
      <c r="B3888" t="s">
        <v>3523</v>
      </c>
      <c r="D3888" t="s">
        <v>656</v>
      </c>
    </row>
    <row r="3889" spans="1:4" x14ac:dyDescent="0.3">
      <c r="A3889" t="s">
        <v>602</v>
      </c>
      <c r="B3889" t="s">
        <v>3524</v>
      </c>
      <c r="D3889" t="s">
        <v>656</v>
      </c>
    </row>
    <row r="3890" spans="1:4" x14ac:dyDescent="0.3">
      <c r="A3890" t="s">
        <v>606</v>
      </c>
      <c r="B3890" t="s">
        <v>3524</v>
      </c>
      <c r="D3890" t="s">
        <v>656</v>
      </c>
    </row>
    <row r="3891" spans="1:4" x14ac:dyDescent="0.3">
      <c r="A3891" t="s">
        <v>602</v>
      </c>
      <c r="B3891" t="s">
        <v>3525</v>
      </c>
      <c r="D3891" t="s">
        <v>656</v>
      </c>
    </row>
    <row r="3892" spans="1:4" x14ac:dyDescent="0.3">
      <c r="A3892" t="s">
        <v>606</v>
      </c>
      <c r="B3892" t="s">
        <v>3525</v>
      </c>
      <c r="D3892" t="s">
        <v>656</v>
      </c>
    </row>
    <row r="3893" spans="1:4" x14ac:dyDescent="0.3">
      <c r="A3893" t="s">
        <v>602</v>
      </c>
      <c r="B3893" t="s">
        <v>3527</v>
      </c>
      <c r="D3893" t="s">
        <v>656</v>
      </c>
    </row>
    <row r="3894" spans="1:4" x14ac:dyDescent="0.3">
      <c r="A3894" t="s">
        <v>606</v>
      </c>
      <c r="B3894" t="s">
        <v>3527</v>
      </c>
      <c r="D3894" t="s">
        <v>656</v>
      </c>
    </row>
    <row r="3895" spans="1:4" x14ac:dyDescent="0.3">
      <c r="A3895" t="s">
        <v>602</v>
      </c>
      <c r="B3895" t="s">
        <v>3526</v>
      </c>
      <c r="D3895" t="s">
        <v>656</v>
      </c>
    </row>
    <row r="3896" spans="1:4" x14ac:dyDescent="0.3">
      <c r="A3896" t="s">
        <v>606</v>
      </c>
      <c r="B3896" t="s">
        <v>3526</v>
      </c>
      <c r="D3896" t="s">
        <v>656</v>
      </c>
    </row>
    <row r="3897" spans="1:4" x14ac:dyDescent="0.3">
      <c r="A3897" t="s">
        <v>602</v>
      </c>
      <c r="B3897" t="s">
        <v>3782</v>
      </c>
      <c r="D3897" t="s">
        <v>656</v>
      </c>
    </row>
    <row r="3898" spans="1:4" x14ac:dyDescent="0.3">
      <c r="A3898" t="s">
        <v>606</v>
      </c>
      <c r="B3898" t="s">
        <v>3782</v>
      </c>
      <c r="D3898" t="s">
        <v>656</v>
      </c>
    </row>
    <row r="3899" spans="1:4" x14ac:dyDescent="0.3">
      <c r="A3899" t="s">
        <v>602</v>
      </c>
      <c r="B3899" t="s">
        <v>3528</v>
      </c>
      <c r="D3899" t="s">
        <v>656</v>
      </c>
    </row>
    <row r="3900" spans="1:4" x14ac:dyDescent="0.3">
      <c r="A3900" t="s">
        <v>606</v>
      </c>
      <c r="B3900" t="s">
        <v>3528</v>
      </c>
      <c r="D3900" t="s">
        <v>656</v>
      </c>
    </row>
    <row r="3901" spans="1:4" x14ac:dyDescent="0.3">
      <c r="A3901" t="s">
        <v>602</v>
      </c>
      <c r="B3901" t="s">
        <v>3529</v>
      </c>
      <c r="D3901" t="s">
        <v>656</v>
      </c>
    </row>
    <row r="3902" spans="1:4" x14ac:dyDescent="0.3">
      <c r="A3902" t="s">
        <v>606</v>
      </c>
      <c r="B3902" t="s">
        <v>3529</v>
      </c>
      <c r="D3902" t="s">
        <v>656</v>
      </c>
    </row>
    <row r="3903" spans="1:4" x14ac:dyDescent="0.3">
      <c r="A3903" t="s">
        <v>602</v>
      </c>
      <c r="B3903" t="s">
        <v>3530</v>
      </c>
      <c r="D3903" t="s">
        <v>656</v>
      </c>
    </row>
    <row r="3904" spans="1:4" x14ac:dyDescent="0.3">
      <c r="A3904" t="s">
        <v>606</v>
      </c>
      <c r="B3904" t="s">
        <v>3530</v>
      </c>
      <c r="D3904" t="s">
        <v>656</v>
      </c>
    </row>
    <row r="3905" spans="1:4" x14ac:dyDescent="0.3">
      <c r="A3905" t="s">
        <v>602</v>
      </c>
      <c r="B3905" t="s">
        <v>3531</v>
      </c>
      <c r="D3905" t="s">
        <v>656</v>
      </c>
    </row>
    <row r="3906" spans="1:4" x14ac:dyDescent="0.3">
      <c r="A3906" t="s">
        <v>606</v>
      </c>
      <c r="B3906" t="s">
        <v>3531</v>
      </c>
      <c r="D3906" t="s">
        <v>656</v>
      </c>
    </row>
    <row r="3907" spans="1:4" x14ac:dyDescent="0.3">
      <c r="A3907" t="s">
        <v>602</v>
      </c>
      <c r="B3907" t="s">
        <v>3533</v>
      </c>
      <c r="D3907" t="s">
        <v>656</v>
      </c>
    </row>
    <row r="3908" spans="1:4" x14ac:dyDescent="0.3">
      <c r="A3908" t="s">
        <v>606</v>
      </c>
      <c r="B3908" t="s">
        <v>3533</v>
      </c>
      <c r="D3908" t="s">
        <v>656</v>
      </c>
    </row>
    <row r="3909" spans="1:4" x14ac:dyDescent="0.3">
      <c r="A3909" t="s">
        <v>602</v>
      </c>
      <c r="B3909" t="s">
        <v>3532</v>
      </c>
      <c r="D3909" t="s">
        <v>656</v>
      </c>
    </row>
    <row r="3910" spans="1:4" x14ac:dyDescent="0.3">
      <c r="A3910" t="s">
        <v>606</v>
      </c>
      <c r="B3910" t="s">
        <v>3532</v>
      </c>
      <c r="D3910" t="s">
        <v>656</v>
      </c>
    </row>
    <row r="3911" spans="1:4" x14ac:dyDescent="0.3">
      <c r="A3911" t="s">
        <v>602</v>
      </c>
      <c r="B3911" t="s">
        <v>3783</v>
      </c>
      <c r="D3911" t="s">
        <v>656</v>
      </c>
    </row>
    <row r="3912" spans="1:4" x14ac:dyDescent="0.3">
      <c r="A3912" t="s">
        <v>606</v>
      </c>
      <c r="B3912" t="s">
        <v>3783</v>
      </c>
      <c r="D3912" t="s">
        <v>656</v>
      </c>
    </row>
    <row r="3913" spans="1:4" x14ac:dyDescent="0.3">
      <c r="A3913" t="s">
        <v>602</v>
      </c>
      <c r="B3913" t="s">
        <v>3534</v>
      </c>
      <c r="D3913" t="s">
        <v>656</v>
      </c>
    </row>
    <row r="3914" spans="1:4" x14ac:dyDescent="0.3">
      <c r="A3914" t="s">
        <v>606</v>
      </c>
      <c r="B3914" t="s">
        <v>3534</v>
      </c>
      <c r="D3914" t="s">
        <v>656</v>
      </c>
    </row>
    <row r="3915" spans="1:4" x14ac:dyDescent="0.3">
      <c r="A3915" t="s">
        <v>602</v>
      </c>
      <c r="B3915" t="s">
        <v>3535</v>
      </c>
      <c r="D3915" t="s">
        <v>656</v>
      </c>
    </row>
    <row r="3916" spans="1:4" x14ac:dyDescent="0.3">
      <c r="A3916" t="s">
        <v>606</v>
      </c>
      <c r="B3916" t="s">
        <v>3535</v>
      </c>
      <c r="D3916" t="s">
        <v>656</v>
      </c>
    </row>
    <row r="3917" spans="1:4" x14ac:dyDescent="0.3">
      <c r="A3917" t="s">
        <v>602</v>
      </c>
      <c r="B3917" t="s">
        <v>3536</v>
      </c>
      <c r="D3917" t="s">
        <v>656</v>
      </c>
    </row>
    <row r="3918" spans="1:4" x14ac:dyDescent="0.3">
      <c r="A3918" t="s">
        <v>606</v>
      </c>
      <c r="B3918" t="s">
        <v>3536</v>
      </c>
      <c r="D3918" t="s">
        <v>656</v>
      </c>
    </row>
    <row r="3919" spans="1:4" x14ac:dyDescent="0.3">
      <c r="A3919" t="s">
        <v>602</v>
      </c>
      <c r="B3919" t="s">
        <v>3537</v>
      </c>
      <c r="D3919" t="s">
        <v>656</v>
      </c>
    </row>
    <row r="3920" spans="1:4" x14ac:dyDescent="0.3">
      <c r="A3920" t="s">
        <v>606</v>
      </c>
      <c r="B3920" t="s">
        <v>3537</v>
      </c>
      <c r="D3920" t="s">
        <v>656</v>
      </c>
    </row>
    <row r="3921" spans="1:4" x14ac:dyDescent="0.3">
      <c r="A3921" t="s">
        <v>602</v>
      </c>
      <c r="B3921" t="s">
        <v>3784</v>
      </c>
      <c r="D3921" t="s">
        <v>656</v>
      </c>
    </row>
    <row r="3922" spans="1:4" x14ac:dyDescent="0.3">
      <c r="A3922" t="s">
        <v>606</v>
      </c>
      <c r="B3922" t="s">
        <v>3784</v>
      </c>
      <c r="D3922" t="s">
        <v>656</v>
      </c>
    </row>
    <row r="3923" spans="1:4" x14ac:dyDescent="0.3">
      <c r="A3923" t="s">
        <v>602</v>
      </c>
      <c r="B3923" t="s">
        <v>3538</v>
      </c>
      <c r="D3923" t="s">
        <v>656</v>
      </c>
    </row>
    <row r="3924" spans="1:4" x14ac:dyDescent="0.3">
      <c r="A3924" t="s">
        <v>606</v>
      </c>
      <c r="B3924" t="s">
        <v>3538</v>
      </c>
      <c r="D3924" t="s">
        <v>656</v>
      </c>
    </row>
    <row r="3925" spans="1:4" x14ac:dyDescent="0.3">
      <c r="A3925" t="s">
        <v>602</v>
      </c>
      <c r="B3925" t="s">
        <v>3539</v>
      </c>
      <c r="D3925" t="s">
        <v>656</v>
      </c>
    </row>
    <row r="3926" spans="1:4" x14ac:dyDescent="0.3">
      <c r="A3926" t="s">
        <v>606</v>
      </c>
      <c r="B3926" t="s">
        <v>3539</v>
      </c>
      <c r="D3926" t="s">
        <v>656</v>
      </c>
    </row>
    <row r="3927" spans="1:4" x14ac:dyDescent="0.3">
      <c r="A3927" t="s">
        <v>602</v>
      </c>
      <c r="B3927" t="s">
        <v>3540</v>
      </c>
      <c r="D3927" t="s">
        <v>656</v>
      </c>
    </row>
    <row r="3928" spans="1:4" x14ac:dyDescent="0.3">
      <c r="A3928" t="s">
        <v>606</v>
      </c>
      <c r="B3928" t="s">
        <v>3540</v>
      </c>
      <c r="D3928" t="s">
        <v>656</v>
      </c>
    </row>
    <row r="3929" spans="1:4" x14ac:dyDescent="0.3">
      <c r="A3929" t="s">
        <v>602</v>
      </c>
      <c r="B3929" t="s">
        <v>3541</v>
      </c>
      <c r="D3929" t="s">
        <v>656</v>
      </c>
    </row>
    <row r="3930" spans="1:4" x14ac:dyDescent="0.3">
      <c r="A3930" t="s">
        <v>606</v>
      </c>
      <c r="B3930" t="s">
        <v>3541</v>
      </c>
      <c r="D3930" t="s">
        <v>656</v>
      </c>
    </row>
    <row r="3931" spans="1:4" x14ac:dyDescent="0.3">
      <c r="A3931" t="s">
        <v>602</v>
      </c>
      <c r="B3931" t="s">
        <v>3542</v>
      </c>
      <c r="D3931" t="s">
        <v>656</v>
      </c>
    </row>
    <row r="3932" spans="1:4" x14ac:dyDescent="0.3">
      <c r="A3932" t="s">
        <v>606</v>
      </c>
      <c r="B3932" t="s">
        <v>3542</v>
      </c>
      <c r="D3932" t="s">
        <v>656</v>
      </c>
    </row>
    <row r="3933" spans="1:4" x14ac:dyDescent="0.3">
      <c r="A3933" t="s">
        <v>602</v>
      </c>
      <c r="B3933" t="s">
        <v>3543</v>
      </c>
      <c r="D3933" t="s">
        <v>656</v>
      </c>
    </row>
    <row r="3934" spans="1:4" x14ac:dyDescent="0.3">
      <c r="A3934" t="s">
        <v>606</v>
      </c>
      <c r="B3934" t="s">
        <v>3543</v>
      </c>
      <c r="D3934" t="s">
        <v>656</v>
      </c>
    </row>
    <row r="3935" spans="1:4" x14ac:dyDescent="0.3">
      <c r="A3935" t="s">
        <v>602</v>
      </c>
      <c r="B3935" t="s">
        <v>3544</v>
      </c>
      <c r="D3935" t="s">
        <v>656</v>
      </c>
    </row>
    <row r="3936" spans="1:4" x14ac:dyDescent="0.3">
      <c r="A3936" t="s">
        <v>606</v>
      </c>
      <c r="B3936" t="s">
        <v>3544</v>
      </c>
      <c r="D3936" t="s">
        <v>656</v>
      </c>
    </row>
    <row r="3937" spans="1:4" x14ac:dyDescent="0.3">
      <c r="A3937" t="s">
        <v>602</v>
      </c>
      <c r="B3937" t="s">
        <v>3785</v>
      </c>
      <c r="D3937" t="s">
        <v>656</v>
      </c>
    </row>
    <row r="3938" spans="1:4" x14ac:dyDescent="0.3">
      <c r="A3938" t="s">
        <v>606</v>
      </c>
      <c r="B3938" t="s">
        <v>3785</v>
      </c>
      <c r="D3938" t="s">
        <v>656</v>
      </c>
    </row>
    <row r="3939" spans="1:4" x14ac:dyDescent="0.3">
      <c r="A3939" t="s">
        <v>602</v>
      </c>
      <c r="B3939" t="s">
        <v>3545</v>
      </c>
      <c r="D3939" t="s">
        <v>656</v>
      </c>
    </row>
    <row r="3940" spans="1:4" x14ac:dyDescent="0.3">
      <c r="A3940" t="s">
        <v>606</v>
      </c>
      <c r="B3940" t="s">
        <v>3545</v>
      </c>
      <c r="D3940" t="s">
        <v>656</v>
      </c>
    </row>
    <row r="3941" spans="1:4" x14ac:dyDescent="0.3">
      <c r="A3941" t="s">
        <v>602</v>
      </c>
      <c r="B3941" t="s">
        <v>3546</v>
      </c>
      <c r="D3941" t="s">
        <v>656</v>
      </c>
    </row>
    <row r="3942" spans="1:4" x14ac:dyDescent="0.3">
      <c r="A3942" t="s">
        <v>606</v>
      </c>
      <c r="B3942" t="s">
        <v>3546</v>
      </c>
      <c r="D3942" t="s">
        <v>656</v>
      </c>
    </row>
    <row r="3943" spans="1:4" x14ac:dyDescent="0.3">
      <c r="A3943" t="s">
        <v>602</v>
      </c>
      <c r="B3943" t="s">
        <v>3547</v>
      </c>
      <c r="D3943" t="s">
        <v>656</v>
      </c>
    </row>
    <row r="3944" spans="1:4" x14ac:dyDescent="0.3">
      <c r="A3944" t="s">
        <v>606</v>
      </c>
      <c r="B3944" t="s">
        <v>3547</v>
      </c>
      <c r="D3944" t="s">
        <v>656</v>
      </c>
    </row>
    <row r="3945" spans="1:4" x14ac:dyDescent="0.3">
      <c r="A3945" t="s">
        <v>602</v>
      </c>
      <c r="B3945" t="s">
        <v>3548</v>
      </c>
      <c r="D3945" t="s">
        <v>656</v>
      </c>
    </row>
    <row r="3946" spans="1:4" x14ac:dyDescent="0.3">
      <c r="A3946" t="s">
        <v>606</v>
      </c>
      <c r="B3946" t="s">
        <v>3548</v>
      </c>
      <c r="D3946" t="s">
        <v>656</v>
      </c>
    </row>
    <row r="3947" spans="1:4" x14ac:dyDescent="0.3">
      <c r="A3947" t="s">
        <v>602</v>
      </c>
      <c r="B3947" t="s">
        <v>3786</v>
      </c>
      <c r="D3947" t="s">
        <v>656</v>
      </c>
    </row>
    <row r="3948" spans="1:4" x14ac:dyDescent="0.3">
      <c r="A3948" t="s">
        <v>606</v>
      </c>
      <c r="B3948" t="s">
        <v>3786</v>
      </c>
      <c r="D3948" t="s">
        <v>656</v>
      </c>
    </row>
    <row r="3949" spans="1:4" x14ac:dyDescent="0.3">
      <c r="A3949" t="s">
        <v>602</v>
      </c>
      <c r="B3949" t="s">
        <v>3549</v>
      </c>
      <c r="D3949" t="s">
        <v>656</v>
      </c>
    </row>
    <row r="3950" spans="1:4" x14ac:dyDescent="0.3">
      <c r="A3950" t="s">
        <v>606</v>
      </c>
      <c r="B3950" t="s">
        <v>3549</v>
      </c>
      <c r="D3950" t="s">
        <v>656</v>
      </c>
    </row>
    <row r="3951" spans="1:4" x14ac:dyDescent="0.3">
      <c r="A3951" t="s">
        <v>602</v>
      </c>
      <c r="B3951" t="s">
        <v>3550</v>
      </c>
      <c r="D3951" t="s">
        <v>656</v>
      </c>
    </row>
    <row r="3952" spans="1:4" x14ac:dyDescent="0.3">
      <c r="A3952" t="s">
        <v>606</v>
      </c>
      <c r="B3952" t="s">
        <v>3550</v>
      </c>
      <c r="D3952" t="s">
        <v>656</v>
      </c>
    </row>
    <row r="3953" spans="1:4" x14ac:dyDescent="0.3">
      <c r="A3953" t="s">
        <v>602</v>
      </c>
      <c r="B3953" t="s">
        <v>3787</v>
      </c>
      <c r="D3953" t="s">
        <v>656</v>
      </c>
    </row>
    <row r="3954" spans="1:4" x14ac:dyDescent="0.3">
      <c r="A3954" t="s">
        <v>606</v>
      </c>
      <c r="B3954" t="s">
        <v>3787</v>
      </c>
      <c r="D3954" t="s">
        <v>656</v>
      </c>
    </row>
    <row r="3955" spans="1:4" x14ac:dyDescent="0.3">
      <c r="A3955" t="s">
        <v>602</v>
      </c>
      <c r="B3955" t="s">
        <v>3551</v>
      </c>
      <c r="D3955" t="s">
        <v>656</v>
      </c>
    </row>
    <row r="3956" spans="1:4" x14ac:dyDescent="0.3">
      <c r="A3956" t="s">
        <v>606</v>
      </c>
      <c r="B3956" t="s">
        <v>3551</v>
      </c>
      <c r="D3956" t="s">
        <v>656</v>
      </c>
    </row>
    <row r="3957" spans="1:4" x14ac:dyDescent="0.3">
      <c r="A3957" t="s">
        <v>602</v>
      </c>
      <c r="B3957" t="s">
        <v>3552</v>
      </c>
      <c r="D3957" t="s">
        <v>656</v>
      </c>
    </row>
    <row r="3958" spans="1:4" x14ac:dyDescent="0.3">
      <c r="A3958" t="s">
        <v>606</v>
      </c>
      <c r="B3958" t="s">
        <v>3552</v>
      </c>
      <c r="D3958" t="s">
        <v>656</v>
      </c>
    </row>
    <row r="3959" spans="1:4" x14ac:dyDescent="0.3">
      <c r="A3959" t="s">
        <v>602</v>
      </c>
      <c r="B3959" t="s">
        <v>3553</v>
      </c>
      <c r="D3959" t="s">
        <v>656</v>
      </c>
    </row>
    <row r="3960" spans="1:4" x14ac:dyDescent="0.3">
      <c r="A3960" t="s">
        <v>606</v>
      </c>
      <c r="B3960" t="s">
        <v>3553</v>
      </c>
      <c r="D3960" t="s">
        <v>656</v>
      </c>
    </row>
    <row r="3961" spans="1:4" x14ac:dyDescent="0.3">
      <c r="A3961" t="s">
        <v>602</v>
      </c>
      <c r="B3961" t="s">
        <v>3554</v>
      </c>
      <c r="D3961" t="s">
        <v>656</v>
      </c>
    </row>
    <row r="3962" spans="1:4" x14ac:dyDescent="0.3">
      <c r="A3962" t="s">
        <v>606</v>
      </c>
      <c r="B3962" t="s">
        <v>3554</v>
      </c>
      <c r="D3962" t="s">
        <v>656</v>
      </c>
    </row>
    <row r="3963" spans="1:4" x14ac:dyDescent="0.3">
      <c r="A3963" t="s">
        <v>602</v>
      </c>
      <c r="B3963" t="s">
        <v>3555</v>
      </c>
      <c r="D3963" t="s">
        <v>656</v>
      </c>
    </row>
    <row r="3964" spans="1:4" x14ac:dyDescent="0.3">
      <c r="A3964" t="s">
        <v>606</v>
      </c>
      <c r="B3964" t="s">
        <v>3555</v>
      </c>
      <c r="D3964" t="s">
        <v>656</v>
      </c>
    </row>
    <row r="3965" spans="1:4" x14ac:dyDescent="0.3">
      <c r="A3965" t="s">
        <v>602</v>
      </c>
      <c r="B3965" t="s">
        <v>3556</v>
      </c>
      <c r="D3965" t="s">
        <v>656</v>
      </c>
    </row>
    <row r="3966" spans="1:4" x14ac:dyDescent="0.3">
      <c r="A3966" t="s">
        <v>606</v>
      </c>
      <c r="B3966" t="s">
        <v>3556</v>
      </c>
      <c r="D3966" t="s">
        <v>656</v>
      </c>
    </row>
    <row r="3967" spans="1:4" x14ac:dyDescent="0.3">
      <c r="A3967" t="s">
        <v>602</v>
      </c>
      <c r="B3967" t="s">
        <v>3788</v>
      </c>
      <c r="D3967" t="s">
        <v>656</v>
      </c>
    </row>
    <row r="3968" spans="1:4" x14ac:dyDescent="0.3">
      <c r="A3968" t="s">
        <v>606</v>
      </c>
      <c r="B3968" t="s">
        <v>3788</v>
      </c>
      <c r="D3968" t="s">
        <v>656</v>
      </c>
    </row>
    <row r="3969" spans="1:4" x14ac:dyDescent="0.3">
      <c r="A3969" t="s">
        <v>602</v>
      </c>
      <c r="B3969" t="s">
        <v>3789</v>
      </c>
      <c r="D3969" t="s">
        <v>656</v>
      </c>
    </row>
    <row r="3970" spans="1:4" x14ac:dyDescent="0.3">
      <c r="A3970" t="s">
        <v>606</v>
      </c>
      <c r="B3970" t="s">
        <v>3789</v>
      </c>
      <c r="D3970" t="s">
        <v>656</v>
      </c>
    </row>
    <row r="3971" spans="1:4" x14ac:dyDescent="0.3">
      <c r="A3971" t="s">
        <v>602</v>
      </c>
      <c r="B3971" t="s">
        <v>3557</v>
      </c>
      <c r="D3971" t="s">
        <v>656</v>
      </c>
    </row>
    <row r="3972" spans="1:4" x14ac:dyDescent="0.3">
      <c r="A3972" t="s">
        <v>606</v>
      </c>
      <c r="B3972" t="s">
        <v>3557</v>
      </c>
      <c r="D3972" t="s">
        <v>656</v>
      </c>
    </row>
    <row r="3973" spans="1:4" x14ac:dyDescent="0.3">
      <c r="A3973" t="s">
        <v>602</v>
      </c>
      <c r="B3973" t="s">
        <v>3558</v>
      </c>
      <c r="D3973" t="s">
        <v>656</v>
      </c>
    </row>
    <row r="3974" spans="1:4" x14ac:dyDescent="0.3">
      <c r="A3974" t="s">
        <v>606</v>
      </c>
      <c r="B3974" t="s">
        <v>3558</v>
      </c>
      <c r="D3974" t="s">
        <v>656</v>
      </c>
    </row>
    <row r="3975" spans="1:4" x14ac:dyDescent="0.3">
      <c r="A3975" t="s">
        <v>602</v>
      </c>
      <c r="B3975" t="s">
        <v>3559</v>
      </c>
      <c r="D3975" t="s">
        <v>656</v>
      </c>
    </row>
    <row r="3976" spans="1:4" x14ac:dyDescent="0.3">
      <c r="A3976" t="s">
        <v>606</v>
      </c>
      <c r="B3976" t="s">
        <v>3559</v>
      </c>
      <c r="D3976" t="s">
        <v>656</v>
      </c>
    </row>
    <row r="3977" spans="1:4" x14ac:dyDescent="0.3">
      <c r="A3977" t="s">
        <v>602</v>
      </c>
      <c r="B3977" t="s">
        <v>3560</v>
      </c>
      <c r="D3977" t="s">
        <v>656</v>
      </c>
    </row>
    <row r="3978" spans="1:4" x14ac:dyDescent="0.3">
      <c r="A3978" t="s">
        <v>606</v>
      </c>
      <c r="B3978" t="s">
        <v>3560</v>
      </c>
      <c r="D3978" t="s">
        <v>656</v>
      </c>
    </row>
    <row r="3979" spans="1:4" x14ac:dyDescent="0.3">
      <c r="A3979" t="s">
        <v>602</v>
      </c>
      <c r="B3979" t="s">
        <v>3561</v>
      </c>
      <c r="D3979" t="s">
        <v>656</v>
      </c>
    </row>
    <row r="3980" spans="1:4" x14ac:dyDescent="0.3">
      <c r="A3980" t="s">
        <v>606</v>
      </c>
      <c r="B3980" t="s">
        <v>3561</v>
      </c>
      <c r="D3980" t="s">
        <v>656</v>
      </c>
    </row>
    <row r="3981" spans="1:4" x14ac:dyDescent="0.3">
      <c r="A3981" t="s">
        <v>602</v>
      </c>
      <c r="B3981" t="s">
        <v>3562</v>
      </c>
      <c r="D3981" t="s">
        <v>656</v>
      </c>
    </row>
    <row r="3982" spans="1:4" x14ac:dyDescent="0.3">
      <c r="A3982" t="s">
        <v>606</v>
      </c>
      <c r="B3982" t="s">
        <v>3562</v>
      </c>
      <c r="D3982" t="s">
        <v>656</v>
      </c>
    </row>
    <row r="3983" spans="1:4" x14ac:dyDescent="0.3">
      <c r="A3983" t="s">
        <v>602</v>
      </c>
      <c r="B3983" t="s">
        <v>3563</v>
      </c>
      <c r="D3983" t="s">
        <v>656</v>
      </c>
    </row>
    <row r="3984" spans="1:4" x14ac:dyDescent="0.3">
      <c r="A3984" t="s">
        <v>606</v>
      </c>
      <c r="B3984" t="s">
        <v>3563</v>
      </c>
      <c r="D3984" t="s">
        <v>656</v>
      </c>
    </row>
    <row r="3985" spans="1:4" x14ac:dyDescent="0.3">
      <c r="A3985" t="s">
        <v>602</v>
      </c>
      <c r="B3985" t="s">
        <v>3564</v>
      </c>
      <c r="D3985" t="s">
        <v>656</v>
      </c>
    </row>
    <row r="3986" spans="1:4" x14ac:dyDescent="0.3">
      <c r="A3986" t="s">
        <v>606</v>
      </c>
      <c r="B3986" t="s">
        <v>3564</v>
      </c>
      <c r="D3986" t="s">
        <v>656</v>
      </c>
    </row>
    <row r="3987" spans="1:4" x14ac:dyDescent="0.3">
      <c r="A3987" t="s">
        <v>602</v>
      </c>
      <c r="B3987" t="s">
        <v>3565</v>
      </c>
      <c r="D3987" t="s">
        <v>656</v>
      </c>
    </row>
    <row r="3988" spans="1:4" x14ac:dyDescent="0.3">
      <c r="A3988" t="s">
        <v>606</v>
      </c>
      <c r="B3988" t="s">
        <v>3565</v>
      </c>
      <c r="D3988" t="s">
        <v>656</v>
      </c>
    </row>
    <row r="3989" spans="1:4" x14ac:dyDescent="0.3">
      <c r="A3989" t="s">
        <v>602</v>
      </c>
      <c r="B3989" t="s">
        <v>3566</v>
      </c>
      <c r="D3989" t="s">
        <v>656</v>
      </c>
    </row>
    <row r="3990" spans="1:4" x14ac:dyDescent="0.3">
      <c r="A3990" t="s">
        <v>606</v>
      </c>
      <c r="B3990" t="s">
        <v>3566</v>
      </c>
      <c r="D3990" t="s">
        <v>656</v>
      </c>
    </row>
    <row r="3991" spans="1:4" x14ac:dyDescent="0.3">
      <c r="A3991" t="s">
        <v>602</v>
      </c>
      <c r="B3991" t="s">
        <v>3790</v>
      </c>
      <c r="D3991" t="s">
        <v>656</v>
      </c>
    </row>
    <row r="3992" spans="1:4" x14ac:dyDescent="0.3">
      <c r="A3992" t="s">
        <v>606</v>
      </c>
      <c r="B3992" t="s">
        <v>3790</v>
      </c>
      <c r="D3992" t="s">
        <v>656</v>
      </c>
    </row>
    <row r="3993" spans="1:4" x14ac:dyDescent="0.3">
      <c r="A3993" t="s">
        <v>602</v>
      </c>
      <c r="B3993" t="s">
        <v>3567</v>
      </c>
      <c r="D3993" t="s">
        <v>656</v>
      </c>
    </row>
    <row r="3994" spans="1:4" x14ac:dyDescent="0.3">
      <c r="A3994" t="s">
        <v>606</v>
      </c>
      <c r="B3994" t="s">
        <v>3567</v>
      </c>
      <c r="D3994" t="s">
        <v>656</v>
      </c>
    </row>
    <row r="3995" spans="1:4" x14ac:dyDescent="0.3">
      <c r="A3995" t="s">
        <v>602</v>
      </c>
      <c r="B3995" t="s">
        <v>3568</v>
      </c>
      <c r="D3995" t="s">
        <v>656</v>
      </c>
    </row>
    <row r="3996" spans="1:4" x14ac:dyDescent="0.3">
      <c r="A3996" t="s">
        <v>606</v>
      </c>
      <c r="B3996" t="s">
        <v>3568</v>
      </c>
      <c r="D3996" t="s">
        <v>656</v>
      </c>
    </row>
    <row r="3997" spans="1:4" x14ac:dyDescent="0.3">
      <c r="A3997" t="s">
        <v>602</v>
      </c>
      <c r="B3997" t="s">
        <v>3569</v>
      </c>
      <c r="D3997" t="s">
        <v>656</v>
      </c>
    </row>
    <row r="3998" spans="1:4" x14ac:dyDescent="0.3">
      <c r="A3998" t="s">
        <v>606</v>
      </c>
      <c r="B3998" t="s">
        <v>3569</v>
      </c>
      <c r="D3998" t="s">
        <v>656</v>
      </c>
    </row>
    <row r="3999" spans="1:4" x14ac:dyDescent="0.3">
      <c r="A3999" t="s">
        <v>602</v>
      </c>
      <c r="B3999" t="s">
        <v>3570</v>
      </c>
      <c r="D3999" t="s">
        <v>656</v>
      </c>
    </row>
    <row r="4000" spans="1:4" x14ac:dyDescent="0.3">
      <c r="A4000" t="s">
        <v>606</v>
      </c>
      <c r="B4000" t="s">
        <v>3570</v>
      </c>
      <c r="D4000" t="s">
        <v>656</v>
      </c>
    </row>
    <row r="4001" spans="1:4" x14ac:dyDescent="0.3">
      <c r="A4001" t="s">
        <v>602</v>
      </c>
      <c r="B4001" t="s">
        <v>3933</v>
      </c>
      <c r="D4001" t="s">
        <v>656</v>
      </c>
    </row>
    <row r="4002" spans="1:4" x14ac:dyDescent="0.3">
      <c r="A4002" t="s">
        <v>606</v>
      </c>
      <c r="B4002" t="s">
        <v>3933</v>
      </c>
      <c r="D4002" t="s">
        <v>656</v>
      </c>
    </row>
    <row r="4003" spans="1:4" x14ac:dyDescent="0.3">
      <c r="A4003" t="s">
        <v>602</v>
      </c>
      <c r="B4003" t="s">
        <v>3791</v>
      </c>
      <c r="D4003" t="s">
        <v>656</v>
      </c>
    </row>
    <row r="4004" spans="1:4" x14ac:dyDescent="0.3">
      <c r="A4004" t="s">
        <v>606</v>
      </c>
      <c r="B4004" t="s">
        <v>3791</v>
      </c>
      <c r="D4004" t="s">
        <v>656</v>
      </c>
    </row>
    <row r="4005" spans="1:4" x14ac:dyDescent="0.3">
      <c r="A4005" t="s">
        <v>602</v>
      </c>
      <c r="B4005" t="s">
        <v>3571</v>
      </c>
      <c r="D4005" t="s">
        <v>656</v>
      </c>
    </row>
    <row r="4006" spans="1:4" x14ac:dyDescent="0.3">
      <c r="A4006" t="s">
        <v>606</v>
      </c>
      <c r="B4006" t="s">
        <v>3571</v>
      </c>
      <c r="D4006" t="s">
        <v>656</v>
      </c>
    </row>
    <row r="4007" spans="1:4" x14ac:dyDescent="0.3">
      <c r="A4007" t="s">
        <v>602</v>
      </c>
      <c r="B4007" t="s">
        <v>3572</v>
      </c>
      <c r="D4007" t="s">
        <v>656</v>
      </c>
    </row>
    <row r="4008" spans="1:4" x14ac:dyDescent="0.3">
      <c r="A4008" t="s">
        <v>606</v>
      </c>
      <c r="B4008" t="s">
        <v>3572</v>
      </c>
      <c r="D4008" t="s">
        <v>656</v>
      </c>
    </row>
    <row r="4009" spans="1:4" x14ac:dyDescent="0.3">
      <c r="A4009" t="s">
        <v>602</v>
      </c>
      <c r="B4009" t="s">
        <v>3573</v>
      </c>
      <c r="D4009" t="s">
        <v>656</v>
      </c>
    </row>
    <row r="4010" spans="1:4" x14ac:dyDescent="0.3">
      <c r="A4010" t="s">
        <v>606</v>
      </c>
      <c r="B4010" t="s">
        <v>3573</v>
      </c>
      <c r="D4010" t="s">
        <v>656</v>
      </c>
    </row>
    <row r="4011" spans="1:4" x14ac:dyDescent="0.3">
      <c r="A4011" t="s">
        <v>602</v>
      </c>
      <c r="B4011" t="s">
        <v>3574</v>
      </c>
      <c r="D4011" t="s">
        <v>656</v>
      </c>
    </row>
    <row r="4012" spans="1:4" x14ac:dyDescent="0.3">
      <c r="A4012" t="s">
        <v>606</v>
      </c>
      <c r="B4012" t="s">
        <v>3574</v>
      </c>
      <c r="D4012" t="s">
        <v>656</v>
      </c>
    </row>
    <row r="4013" spans="1:4" x14ac:dyDescent="0.3">
      <c r="A4013" t="s">
        <v>602</v>
      </c>
      <c r="B4013" t="s">
        <v>3934</v>
      </c>
      <c r="D4013" t="s">
        <v>656</v>
      </c>
    </row>
    <row r="4014" spans="1:4" x14ac:dyDescent="0.3">
      <c r="A4014" t="s">
        <v>606</v>
      </c>
      <c r="B4014" t="s">
        <v>3934</v>
      </c>
      <c r="D4014" t="s">
        <v>656</v>
      </c>
    </row>
    <row r="4015" spans="1:4" x14ac:dyDescent="0.3">
      <c r="A4015" t="s">
        <v>602</v>
      </c>
      <c r="B4015" t="s">
        <v>3792</v>
      </c>
      <c r="D4015" t="s">
        <v>656</v>
      </c>
    </row>
    <row r="4016" spans="1:4" x14ac:dyDescent="0.3">
      <c r="A4016" t="s">
        <v>606</v>
      </c>
      <c r="B4016" t="s">
        <v>3792</v>
      </c>
      <c r="D4016" t="s">
        <v>656</v>
      </c>
    </row>
    <row r="4017" spans="1:4" x14ac:dyDescent="0.3">
      <c r="A4017" t="s">
        <v>602</v>
      </c>
      <c r="B4017" t="s">
        <v>3575</v>
      </c>
      <c r="D4017" t="s">
        <v>656</v>
      </c>
    </row>
    <row r="4018" spans="1:4" x14ac:dyDescent="0.3">
      <c r="A4018" t="s">
        <v>606</v>
      </c>
      <c r="B4018" t="s">
        <v>3575</v>
      </c>
      <c r="D4018" t="s">
        <v>656</v>
      </c>
    </row>
    <row r="4019" spans="1:4" x14ac:dyDescent="0.3">
      <c r="A4019" t="s">
        <v>602</v>
      </c>
      <c r="B4019" t="s">
        <v>3576</v>
      </c>
      <c r="D4019" t="s">
        <v>656</v>
      </c>
    </row>
    <row r="4020" spans="1:4" x14ac:dyDescent="0.3">
      <c r="A4020" t="s">
        <v>606</v>
      </c>
      <c r="B4020" t="s">
        <v>3576</v>
      </c>
      <c r="D4020" t="s">
        <v>656</v>
      </c>
    </row>
    <row r="4021" spans="1:4" x14ac:dyDescent="0.3">
      <c r="A4021" t="s">
        <v>602</v>
      </c>
      <c r="B4021" t="s">
        <v>3577</v>
      </c>
      <c r="D4021" t="s">
        <v>656</v>
      </c>
    </row>
    <row r="4022" spans="1:4" x14ac:dyDescent="0.3">
      <c r="A4022" t="s">
        <v>606</v>
      </c>
      <c r="B4022" t="s">
        <v>3577</v>
      </c>
      <c r="D4022" t="s">
        <v>656</v>
      </c>
    </row>
    <row r="4023" spans="1:4" x14ac:dyDescent="0.3">
      <c r="A4023" t="s">
        <v>602</v>
      </c>
      <c r="B4023" t="s">
        <v>3578</v>
      </c>
      <c r="D4023" t="s">
        <v>656</v>
      </c>
    </row>
    <row r="4024" spans="1:4" x14ac:dyDescent="0.3">
      <c r="A4024" t="s">
        <v>606</v>
      </c>
      <c r="B4024" t="s">
        <v>3578</v>
      </c>
      <c r="D4024" t="s">
        <v>656</v>
      </c>
    </row>
    <row r="4025" spans="1:4" x14ac:dyDescent="0.3">
      <c r="A4025" t="s">
        <v>602</v>
      </c>
      <c r="B4025" t="s">
        <v>3579</v>
      </c>
      <c r="D4025" t="s">
        <v>656</v>
      </c>
    </row>
    <row r="4026" spans="1:4" x14ac:dyDescent="0.3">
      <c r="A4026" t="s">
        <v>606</v>
      </c>
      <c r="B4026" t="s">
        <v>3579</v>
      </c>
      <c r="D4026" t="s">
        <v>656</v>
      </c>
    </row>
    <row r="4027" spans="1:4" x14ac:dyDescent="0.3">
      <c r="A4027" t="s">
        <v>602</v>
      </c>
      <c r="B4027" t="s">
        <v>3793</v>
      </c>
      <c r="D4027" t="s">
        <v>656</v>
      </c>
    </row>
    <row r="4028" spans="1:4" x14ac:dyDescent="0.3">
      <c r="A4028" t="s">
        <v>606</v>
      </c>
      <c r="B4028" t="s">
        <v>3793</v>
      </c>
      <c r="D4028" t="s">
        <v>656</v>
      </c>
    </row>
    <row r="4029" spans="1:4" x14ac:dyDescent="0.3">
      <c r="A4029" t="s">
        <v>602</v>
      </c>
      <c r="B4029" t="s">
        <v>3580</v>
      </c>
      <c r="D4029" t="s">
        <v>656</v>
      </c>
    </row>
    <row r="4030" spans="1:4" x14ac:dyDescent="0.3">
      <c r="A4030" t="s">
        <v>606</v>
      </c>
      <c r="B4030" t="s">
        <v>3580</v>
      </c>
      <c r="D4030" t="s">
        <v>656</v>
      </c>
    </row>
    <row r="4031" spans="1:4" x14ac:dyDescent="0.3">
      <c r="A4031" t="s">
        <v>602</v>
      </c>
      <c r="B4031" t="s">
        <v>3582</v>
      </c>
      <c r="D4031" t="s">
        <v>656</v>
      </c>
    </row>
    <row r="4032" spans="1:4" x14ac:dyDescent="0.3">
      <c r="A4032" t="s">
        <v>606</v>
      </c>
      <c r="B4032" t="s">
        <v>3582</v>
      </c>
      <c r="D4032" t="s">
        <v>656</v>
      </c>
    </row>
    <row r="4033" spans="1:4" x14ac:dyDescent="0.3">
      <c r="A4033" t="s">
        <v>602</v>
      </c>
      <c r="B4033" t="s">
        <v>3583</v>
      </c>
      <c r="D4033" t="s">
        <v>656</v>
      </c>
    </row>
    <row r="4034" spans="1:4" x14ac:dyDescent="0.3">
      <c r="A4034" t="s">
        <v>606</v>
      </c>
      <c r="B4034" t="s">
        <v>3583</v>
      </c>
      <c r="D4034" t="s">
        <v>656</v>
      </c>
    </row>
    <row r="4035" spans="1:4" x14ac:dyDescent="0.3">
      <c r="A4035" t="s">
        <v>602</v>
      </c>
      <c r="B4035" t="s">
        <v>3584</v>
      </c>
      <c r="D4035" t="s">
        <v>656</v>
      </c>
    </row>
    <row r="4036" spans="1:4" x14ac:dyDescent="0.3">
      <c r="A4036" t="s">
        <v>606</v>
      </c>
      <c r="B4036" t="s">
        <v>3584</v>
      </c>
      <c r="D4036" t="s">
        <v>656</v>
      </c>
    </row>
    <row r="4037" spans="1:4" x14ac:dyDescent="0.3">
      <c r="A4037" t="s">
        <v>602</v>
      </c>
      <c r="B4037" t="s">
        <v>3794</v>
      </c>
      <c r="D4037" t="s">
        <v>656</v>
      </c>
    </row>
    <row r="4038" spans="1:4" x14ac:dyDescent="0.3">
      <c r="A4038" t="s">
        <v>606</v>
      </c>
      <c r="B4038" t="s">
        <v>3794</v>
      </c>
      <c r="D4038" t="s">
        <v>656</v>
      </c>
    </row>
    <row r="4039" spans="1:4" x14ac:dyDescent="0.3">
      <c r="A4039" t="s">
        <v>602</v>
      </c>
      <c r="B4039" t="s">
        <v>3585</v>
      </c>
      <c r="D4039" t="s">
        <v>656</v>
      </c>
    </row>
    <row r="4040" spans="1:4" x14ac:dyDescent="0.3">
      <c r="A4040" t="s">
        <v>606</v>
      </c>
      <c r="B4040" t="s">
        <v>3585</v>
      </c>
      <c r="D4040" t="s">
        <v>656</v>
      </c>
    </row>
    <row r="4041" spans="1:4" x14ac:dyDescent="0.3">
      <c r="A4041" t="s">
        <v>602</v>
      </c>
      <c r="B4041" t="s">
        <v>3586</v>
      </c>
      <c r="D4041" t="s">
        <v>656</v>
      </c>
    </row>
    <row r="4042" spans="1:4" x14ac:dyDescent="0.3">
      <c r="A4042" t="s">
        <v>606</v>
      </c>
      <c r="B4042" t="s">
        <v>3586</v>
      </c>
      <c r="D4042" t="s">
        <v>656</v>
      </c>
    </row>
    <row r="4043" spans="1:4" x14ac:dyDescent="0.3">
      <c r="A4043" t="s">
        <v>602</v>
      </c>
      <c r="B4043" t="s">
        <v>3587</v>
      </c>
      <c r="D4043" t="s">
        <v>656</v>
      </c>
    </row>
    <row r="4044" spans="1:4" x14ac:dyDescent="0.3">
      <c r="A4044" t="s">
        <v>606</v>
      </c>
      <c r="B4044" t="s">
        <v>3587</v>
      </c>
      <c r="D4044" t="s">
        <v>656</v>
      </c>
    </row>
    <row r="4045" spans="1:4" x14ac:dyDescent="0.3">
      <c r="A4045" t="s">
        <v>602</v>
      </c>
      <c r="B4045" t="s">
        <v>3588</v>
      </c>
      <c r="D4045" t="s">
        <v>656</v>
      </c>
    </row>
    <row r="4046" spans="1:4" x14ac:dyDescent="0.3">
      <c r="A4046" t="s">
        <v>606</v>
      </c>
      <c r="B4046" t="s">
        <v>3588</v>
      </c>
      <c r="D4046" t="s">
        <v>656</v>
      </c>
    </row>
    <row r="4047" spans="1:4" x14ac:dyDescent="0.3">
      <c r="A4047" t="s">
        <v>602</v>
      </c>
      <c r="B4047" t="s">
        <v>3589</v>
      </c>
      <c r="D4047" t="s">
        <v>656</v>
      </c>
    </row>
    <row r="4048" spans="1:4" x14ac:dyDescent="0.3">
      <c r="A4048" t="s">
        <v>606</v>
      </c>
      <c r="B4048" t="s">
        <v>3589</v>
      </c>
      <c r="D4048" t="s">
        <v>656</v>
      </c>
    </row>
    <row r="4049" spans="1:4" x14ac:dyDescent="0.3">
      <c r="A4049" t="s">
        <v>602</v>
      </c>
      <c r="B4049" t="s">
        <v>3590</v>
      </c>
      <c r="D4049" t="s">
        <v>656</v>
      </c>
    </row>
    <row r="4050" spans="1:4" x14ac:dyDescent="0.3">
      <c r="A4050" t="s">
        <v>606</v>
      </c>
      <c r="B4050" t="s">
        <v>3590</v>
      </c>
      <c r="D4050" t="s">
        <v>656</v>
      </c>
    </row>
    <row r="4051" spans="1:4" x14ac:dyDescent="0.3">
      <c r="A4051" t="s">
        <v>602</v>
      </c>
      <c r="B4051" t="s">
        <v>3591</v>
      </c>
      <c r="D4051" t="s">
        <v>656</v>
      </c>
    </row>
    <row r="4052" spans="1:4" x14ac:dyDescent="0.3">
      <c r="A4052" t="s">
        <v>606</v>
      </c>
      <c r="B4052" t="s">
        <v>3591</v>
      </c>
      <c r="D4052" t="s">
        <v>656</v>
      </c>
    </row>
    <row r="4053" spans="1:4" x14ac:dyDescent="0.3">
      <c r="A4053" t="s">
        <v>602</v>
      </c>
      <c r="B4053" t="s">
        <v>3592</v>
      </c>
      <c r="D4053" t="s">
        <v>656</v>
      </c>
    </row>
    <row r="4054" spans="1:4" x14ac:dyDescent="0.3">
      <c r="A4054" t="s">
        <v>606</v>
      </c>
      <c r="B4054" t="s">
        <v>3592</v>
      </c>
      <c r="D4054" t="s">
        <v>656</v>
      </c>
    </row>
    <row r="4055" spans="1:4" x14ac:dyDescent="0.3">
      <c r="A4055" t="s">
        <v>1217</v>
      </c>
      <c r="B4055" t="s">
        <v>3795</v>
      </c>
      <c r="D4055" t="s">
        <v>859</v>
      </c>
    </row>
    <row r="4056" spans="1:4" x14ac:dyDescent="0.3">
      <c r="A4056" t="s">
        <v>1218</v>
      </c>
      <c r="B4056" t="s">
        <v>3795</v>
      </c>
      <c r="D4056" t="s">
        <v>859</v>
      </c>
    </row>
    <row r="4057" spans="1:4" x14ac:dyDescent="0.3">
      <c r="A4057" t="s">
        <v>1217</v>
      </c>
      <c r="B4057" t="s">
        <v>3796</v>
      </c>
      <c r="D4057" t="s">
        <v>859</v>
      </c>
    </row>
    <row r="4058" spans="1:4" x14ac:dyDescent="0.3">
      <c r="A4058" t="s">
        <v>1218</v>
      </c>
      <c r="B4058" t="s">
        <v>3796</v>
      </c>
      <c r="D4058" t="s">
        <v>859</v>
      </c>
    </row>
    <row r="4059" spans="1:4" x14ac:dyDescent="0.3">
      <c r="A4059" t="s">
        <v>1217</v>
      </c>
      <c r="B4059" t="s">
        <v>3797</v>
      </c>
      <c r="D4059" t="s">
        <v>859</v>
      </c>
    </row>
    <row r="4060" spans="1:4" x14ac:dyDescent="0.3">
      <c r="A4060" t="s">
        <v>1218</v>
      </c>
      <c r="B4060" t="s">
        <v>3797</v>
      </c>
      <c r="D4060" t="s">
        <v>859</v>
      </c>
    </row>
    <row r="4061" spans="1:4" x14ac:dyDescent="0.3">
      <c r="A4061" t="s">
        <v>1217</v>
      </c>
      <c r="B4061" t="s">
        <v>3798</v>
      </c>
      <c r="D4061" t="s">
        <v>859</v>
      </c>
    </row>
    <row r="4062" spans="1:4" x14ac:dyDescent="0.3">
      <c r="A4062" t="s">
        <v>1218</v>
      </c>
      <c r="B4062" t="s">
        <v>3798</v>
      </c>
      <c r="D4062" t="s">
        <v>859</v>
      </c>
    </row>
    <row r="4063" spans="1:4" x14ac:dyDescent="0.3">
      <c r="A4063" t="s">
        <v>1217</v>
      </c>
      <c r="B4063" t="s">
        <v>3799</v>
      </c>
      <c r="D4063" t="s">
        <v>859</v>
      </c>
    </row>
    <row r="4064" spans="1:4" x14ac:dyDescent="0.3">
      <c r="A4064" t="s">
        <v>1218</v>
      </c>
      <c r="B4064" t="s">
        <v>3799</v>
      </c>
      <c r="D4064" t="s">
        <v>859</v>
      </c>
    </row>
    <row r="4065" spans="1:4" x14ac:dyDescent="0.3">
      <c r="A4065" t="s">
        <v>1217</v>
      </c>
      <c r="B4065" t="s">
        <v>3800</v>
      </c>
      <c r="D4065" t="s">
        <v>859</v>
      </c>
    </row>
    <row r="4066" spans="1:4" x14ac:dyDescent="0.3">
      <c r="A4066" t="s">
        <v>1218</v>
      </c>
      <c r="B4066" t="s">
        <v>3800</v>
      </c>
      <c r="D4066" t="s">
        <v>859</v>
      </c>
    </row>
    <row r="4067" spans="1:4" x14ac:dyDescent="0.3">
      <c r="A4067" t="s">
        <v>1217</v>
      </c>
      <c r="B4067" t="s">
        <v>3801</v>
      </c>
      <c r="D4067" t="s">
        <v>859</v>
      </c>
    </row>
    <row r="4068" spans="1:4" x14ac:dyDescent="0.3">
      <c r="A4068" t="s">
        <v>1218</v>
      </c>
      <c r="B4068" t="s">
        <v>3801</v>
      </c>
      <c r="D4068" t="s">
        <v>859</v>
      </c>
    </row>
    <row r="4069" spans="1:4" x14ac:dyDescent="0.3">
      <c r="A4069" t="s">
        <v>1217</v>
      </c>
      <c r="B4069" t="s">
        <v>3802</v>
      </c>
      <c r="D4069" t="s">
        <v>859</v>
      </c>
    </row>
    <row r="4070" spans="1:4" x14ac:dyDescent="0.3">
      <c r="A4070" t="s">
        <v>1218</v>
      </c>
      <c r="B4070" t="s">
        <v>3802</v>
      </c>
      <c r="D4070" t="s">
        <v>859</v>
      </c>
    </row>
    <row r="4071" spans="1:4" x14ac:dyDescent="0.3">
      <c r="A4071" t="s">
        <v>1217</v>
      </c>
      <c r="B4071" t="s">
        <v>3803</v>
      </c>
      <c r="D4071" t="s">
        <v>859</v>
      </c>
    </row>
    <row r="4072" spans="1:4" x14ac:dyDescent="0.3">
      <c r="A4072" t="s">
        <v>1218</v>
      </c>
      <c r="B4072" t="s">
        <v>3803</v>
      </c>
      <c r="D4072" t="s">
        <v>859</v>
      </c>
    </row>
    <row r="4073" spans="1:4" x14ac:dyDescent="0.3">
      <c r="A4073" t="s">
        <v>1217</v>
      </c>
      <c r="B4073" t="s">
        <v>3804</v>
      </c>
      <c r="D4073" t="s">
        <v>859</v>
      </c>
    </row>
    <row r="4074" spans="1:4" x14ac:dyDescent="0.3">
      <c r="A4074" t="s">
        <v>1218</v>
      </c>
      <c r="B4074" t="s">
        <v>3804</v>
      </c>
      <c r="D4074" t="s">
        <v>859</v>
      </c>
    </row>
    <row r="4075" spans="1:4" x14ac:dyDescent="0.3">
      <c r="A4075" t="s">
        <v>1217</v>
      </c>
      <c r="B4075" t="s">
        <v>3805</v>
      </c>
      <c r="D4075" t="s">
        <v>859</v>
      </c>
    </row>
    <row r="4076" spans="1:4" x14ac:dyDescent="0.3">
      <c r="A4076" t="s">
        <v>1218</v>
      </c>
      <c r="B4076" t="s">
        <v>3805</v>
      </c>
      <c r="D4076" t="s">
        <v>859</v>
      </c>
    </row>
    <row r="4077" spans="1:4" x14ac:dyDescent="0.3">
      <c r="A4077" t="s">
        <v>1217</v>
      </c>
      <c r="B4077" t="s">
        <v>3806</v>
      </c>
      <c r="D4077" t="s">
        <v>859</v>
      </c>
    </row>
    <row r="4078" spans="1:4" x14ac:dyDescent="0.3">
      <c r="A4078" t="s">
        <v>1218</v>
      </c>
      <c r="B4078" t="s">
        <v>3806</v>
      </c>
      <c r="D4078" t="s">
        <v>859</v>
      </c>
    </row>
    <row r="4079" spans="1:4" x14ac:dyDescent="0.3">
      <c r="A4079" t="s">
        <v>1217</v>
      </c>
      <c r="B4079" t="s">
        <v>3807</v>
      </c>
      <c r="D4079" t="s">
        <v>859</v>
      </c>
    </row>
    <row r="4080" spans="1:4" x14ac:dyDescent="0.3">
      <c r="A4080" t="s">
        <v>1218</v>
      </c>
      <c r="B4080" t="s">
        <v>3807</v>
      </c>
      <c r="D4080" t="s">
        <v>859</v>
      </c>
    </row>
    <row r="4081" spans="1:4" x14ac:dyDescent="0.3">
      <c r="A4081" t="s">
        <v>1217</v>
      </c>
      <c r="B4081" t="s">
        <v>3808</v>
      </c>
      <c r="D4081" t="s">
        <v>859</v>
      </c>
    </row>
    <row r="4082" spans="1:4" x14ac:dyDescent="0.3">
      <c r="A4082" t="s">
        <v>1218</v>
      </c>
      <c r="B4082" t="s">
        <v>3808</v>
      </c>
      <c r="D4082" t="s">
        <v>859</v>
      </c>
    </row>
    <row r="4083" spans="1:4" x14ac:dyDescent="0.3">
      <c r="A4083" t="s">
        <v>1217</v>
      </c>
      <c r="B4083" t="s">
        <v>3809</v>
      </c>
      <c r="D4083" t="s">
        <v>859</v>
      </c>
    </row>
    <row r="4084" spans="1:4" x14ac:dyDescent="0.3">
      <c r="A4084" t="s">
        <v>1218</v>
      </c>
      <c r="B4084" t="s">
        <v>3809</v>
      </c>
      <c r="D4084" t="s">
        <v>859</v>
      </c>
    </row>
    <row r="4085" spans="1:4" x14ac:dyDescent="0.3">
      <c r="A4085" t="s">
        <v>1217</v>
      </c>
      <c r="B4085" t="s">
        <v>3810</v>
      </c>
      <c r="D4085" t="s">
        <v>859</v>
      </c>
    </row>
    <row r="4086" spans="1:4" x14ac:dyDescent="0.3">
      <c r="A4086" t="s">
        <v>1218</v>
      </c>
      <c r="B4086" t="s">
        <v>3810</v>
      </c>
      <c r="D4086" t="s">
        <v>859</v>
      </c>
    </row>
    <row r="4087" spans="1:4" x14ac:dyDescent="0.3">
      <c r="A4087" t="s">
        <v>1217</v>
      </c>
      <c r="B4087" t="s">
        <v>3811</v>
      </c>
      <c r="D4087" t="s">
        <v>859</v>
      </c>
    </row>
    <row r="4088" spans="1:4" x14ac:dyDescent="0.3">
      <c r="A4088" t="s">
        <v>1218</v>
      </c>
      <c r="B4088" t="s">
        <v>3811</v>
      </c>
      <c r="D4088" t="s">
        <v>859</v>
      </c>
    </row>
    <row r="4089" spans="1:4" x14ac:dyDescent="0.3">
      <c r="A4089" t="s">
        <v>1217</v>
      </c>
      <c r="B4089" t="s">
        <v>3812</v>
      </c>
      <c r="D4089" t="s">
        <v>859</v>
      </c>
    </row>
    <row r="4090" spans="1:4" x14ac:dyDescent="0.3">
      <c r="A4090" t="s">
        <v>1218</v>
      </c>
      <c r="B4090" t="s">
        <v>3812</v>
      </c>
      <c r="D4090" t="s">
        <v>859</v>
      </c>
    </row>
    <row r="4091" spans="1:4" x14ac:dyDescent="0.3">
      <c r="A4091" t="s">
        <v>1217</v>
      </c>
      <c r="B4091" t="s">
        <v>3813</v>
      </c>
      <c r="D4091" t="s">
        <v>859</v>
      </c>
    </row>
    <row r="4092" spans="1:4" x14ac:dyDescent="0.3">
      <c r="A4092" t="s">
        <v>1218</v>
      </c>
      <c r="B4092" t="s">
        <v>3813</v>
      </c>
      <c r="D4092" t="s">
        <v>859</v>
      </c>
    </row>
    <row r="4093" spans="1:4" x14ac:dyDescent="0.3">
      <c r="A4093" t="s">
        <v>1217</v>
      </c>
      <c r="B4093" t="s">
        <v>3814</v>
      </c>
      <c r="D4093" t="s">
        <v>859</v>
      </c>
    </row>
    <row r="4094" spans="1:4" x14ac:dyDescent="0.3">
      <c r="A4094" t="s">
        <v>1218</v>
      </c>
      <c r="B4094" t="s">
        <v>3814</v>
      </c>
      <c r="D4094" t="s">
        <v>859</v>
      </c>
    </row>
    <row r="4095" spans="1:4" x14ac:dyDescent="0.3">
      <c r="A4095" t="s">
        <v>1217</v>
      </c>
      <c r="B4095" t="s">
        <v>3428</v>
      </c>
      <c r="D4095" t="s">
        <v>859</v>
      </c>
    </row>
    <row r="4096" spans="1:4" x14ac:dyDescent="0.3">
      <c r="A4096" t="s">
        <v>1218</v>
      </c>
      <c r="B4096" t="s">
        <v>3428</v>
      </c>
      <c r="D4096" t="s">
        <v>859</v>
      </c>
    </row>
    <row r="4097" spans="1:4" x14ac:dyDescent="0.3">
      <c r="A4097" t="s">
        <v>1217</v>
      </c>
      <c r="B4097" t="s">
        <v>3756</v>
      </c>
      <c r="D4097" t="s">
        <v>859</v>
      </c>
    </row>
    <row r="4098" spans="1:4" x14ac:dyDescent="0.3">
      <c r="A4098" t="s">
        <v>1218</v>
      </c>
      <c r="B4098" t="s">
        <v>3756</v>
      </c>
      <c r="D4098" t="s">
        <v>859</v>
      </c>
    </row>
    <row r="4099" spans="1:4" x14ac:dyDescent="0.3">
      <c r="A4099" t="s">
        <v>1217</v>
      </c>
      <c r="B4099" t="s">
        <v>3815</v>
      </c>
      <c r="D4099" t="s">
        <v>859</v>
      </c>
    </row>
    <row r="4100" spans="1:4" x14ac:dyDescent="0.3">
      <c r="A4100" t="s">
        <v>1218</v>
      </c>
      <c r="B4100" t="s">
        <v>3815</v>
      </c>
      <c r="D4100" t="s">
        <v>859</v>
      </c>
    </row>
    <row r="4101" spans="1:4" x14ac:dyDescent="0.3">
      <c r="A4101" t="s">
        <v>1217</v>
      </c>
      <c r="B4101" t="s">
        <v>3816</v>
      </c>
      <c r="D4101" t="s">
        <v>859</v>
      </c>
    </row>
    <row r="4102" spans="1:4" x14ac:dyDescent="0.3">
      <c r="A4102" t="s">
        <v>1218</v>
      </c>
      <c r="B4102" t="s">
        <v>3816</v>
      </c>
      <c r="D4102" t="s">
        <v>859</v>
      </c>
    </row>
    <row r="4103" spans="1:4" x14ac:dyDescent="0.3">
      <c r="A4103" t="s">
        <v>1217</v>
      </c>
      <c r="B4103" t="s">
        <v>3760</v>
      </c>
      <c r="D4103" t="s">
        <v>859</v>
      </c>
    </row>
    <row r="4104" spans="1:4" x14ac:dyDescent="0.3">
      <c r="A4104" t="s">
        <v>1218</v>
      </c>
      <c r="B4104" t="s">
        <v>3760</v>
      </c>
      <c r="D4104" t="s">
        <v>859</v>
      </c>
    </row>
    <row r="4105" spans="1:4" x14ac:dyDescent="0.3">
      <c r="A4105" t="s">
        <v>1217</v>
      </c>
      <c r="B4105" t="s">
        <v>3817</v>
      </c>
      <c r="D4105" t="s">
        <v>859</v>
      </c>
    </row>
    <row r="4106" spans="1:4" x14ac:dyDescent="0.3">
      <c r="A4106" t="s">
        <v>1218</v>
      </c>
      <c r="B4106" t="s">
        <v>3817</v>
      </c>
      <c r="D4106" t="s">
        <v>859</v>
      </c>
    </row>
    <row r="4107" spans="1:4" x14ac:dyDescent="0.3">
      <c r="A4107" t="s">
        <v>1217</v>
      </c>
      <c r="B4107" t="s">
        <v>3764</v>
      </c>
      <c r="D4107" t="s">
        <v>859</v>
      </c>
    </row>
    <row r="4108" spans="1:4" x14ac:dyDescent="0.3">
      <c r="A4108" t="s">
        <v>1218</v>
      </c>
      <c r="B4108" t="s">
        <v>3764</v>
      </c>
      <c r="D4108" t="s">
        <v>859</v>
      </c>
    </row>
    <row r="4109" spans="1:4" x14ac:dyDescent="0.3">
      <c r="A4109" t="s">
        <v>1217</v>
      </c>
      <c r="B4109" t="s">
        <v>3627</v>
      </c>
      <c r="D4109" t="s">
        <v>859</v>
      </c>
    </row>
    <row r="4110" spans="1:4" x14ac:dyDescent="0.3">
      <c r="A4110" t="s">
        <v>1218</v>
      </c>
      <c r="B4110" t="s">
        <v>3627</v>
      </c>
      <c r="D4110" t="s">
        <v>859</v>
      </c>
    </row>
    <row r="4111" spans="1:4" x14ac:dyDescent="0.3">
      <c r="A4111" t="s">
        <v>1217</v>
      </c>
      <c r="B4111" t="s">
        <v>3628</v>
      </c>
      <c r="D4111" t="s">
        <v>859</v>
      </c>
    </row>
    <row r="4112" spans="1:4" x14ac:dyDescent="0.3">
      <c r="A4112" t="s">
        <v>1218</v>
      </c>
      <c r="B4112" t="s">
        <v>3628</v>
      </c>
      <c r="D4112" t="s">
        <v>859</v>
      </c>
    </row>
    <row r="4113" spans="1:4" x14ac:dyDescent="0.3">
      <c r="A4113" t="s">
        <v>1217</v>
      </c>
      <c r="B4113" t="s">
        <v>3766</v>
      </c>
      <c r="D4113" t="s">
        <v>859</v>
      </c>
    </row>
    <row r="4114" spans="1:4" x14ac:dyDescent="0.3">
      <c r="A4114" t="s">
        <v>1218</v>
      </c>
      <c r="B4114" t="s">
        <v>3766</v>
      </c>
      <c r="D4114" t="s">
        <v>859</v>
      </c>
    </row>
    <row r="4115" spans="1:4" x14ac:dyDescent="0.3">
      <c r="A4115" t="s">
        <v>1217</v>
      </c>
      <c r="B4115" t="s">
        <v>3629</v>
      </c>
      <c r="D4115" t="s">
        <v>859</v>
      </c>
    </row>
    <row r="4116" spans="1:4" x14ac:dyDescent="0.3">
      <c r="A4116" t="s">
        <v>1218</v>
      </c>
      <c r="B4116" t="s">
        <v>3629</v>
      </c>
      <c r="D4116" t="s">
        <v>859</v>
      </c>
    </row>
    <row r="4117" spans="1:4" x14ac:dyDescent="0.3">
      <c r="A4117" t="s">
        <v>1217</v>
      </c>
      <c r="B4117" t="s">
        <v>3770</v>
      </c>
      <c r="D4117" t="s">
        <v>859</v>
      </c>
    </row>
    <row r="4118" spans="1:4" x14ac:dyDescent="0.3">
      <c r="A4118" t="s">
        <v>1218</v>
      </c>
      <c r="B4118" t="s">
        <v>3770</v>
      </c>
      <c r="D4118" t="s">
        <v>859</v>
      </c>
    </row>
    <row r="4119" spans="1:4" x14ac:dyDescent="0.3">
      <c r="A4119" t="s">
        <v>1217</v>
      </c>
      <c r="B4119" t="s">
        <v>3630</v>
      </c>
      <c r="D4119" t="s">
        <v>859</v>
      </c>
    </row>
    <row r="4120" spans="1:4" x14ac:dyDescent="0.3">
      <c r="A4120" t="s">
        <v>1218</v>
      </c>
      <c r="B4120" t="s">
        <v>3630</v>
      </c>
      <c r="D4120" t="s">
        <v>859</v>
      </c>
    </row>
    <row r="4121" spans="1:4" x14ac:dyDescent="0.3">
      <c r="A4121" t="s">
        <v>1217</v>
      </c>
      <c r="B4121" t="s">
        <v>3776</v>
      </c>
      <c r="D4121" t="s">
        <v>859</v>
      </c>
    </row>
    <row r="4122" spans="1:4" x14ac:dyDescent="0.3">
      <c r="A4122" t="s">
        <v>1218</v>
      </c>
      <c r="B4122" t="s">
        <v>3776</v>
      </c>
      <c r="D4122" t="s">
        <v>859</v>
      </c>
    </row>
    <row r="4123" spans="1:4" x14ac:dyDescent="0.3">
      <c r="A4123" t="s">
        <v>1217</v>
      </c>
      <c r="B4123" t="s">
        <v>3631</v>
      </c>
      <c r="D4123" t="s">
        <v>859</v>
      </c>
    </row>
    <row r="4124" spans="1:4" x14ac:dyDescent="0.3">
      <c r="A4124" t="s">
        <v>1218</v>
      </c>
      <c r="B4124" t="s">
        <v>3631</v>
      </c>
      <c r="D4124" t="s">
        <v>859</v>
      </c>
    </row>
    <row r="4125" spans="1:4" x14ac:dyDescent="0.3">
      <c r="A4125" t="s">
        <v>1217</v>
      </c>
      <c r="B4125" t="s">
        <v>3780</v>
      </c>
      <c r="D4125" t="s">
        <v>859</v>
      </c>
    </row>
    <row r="4126" spans="1:4" x14ac:dyDescent="0.3">
      <c r="A4126" t="s">
        <v>1218</v>
      </c>
      <c r="B4126" t="s">
        <v>3780</v>
      </c>
      <c r="D4126" t="s">
        <v>859</v>
      </c>
    </row>
    <row r="4127" spans="1:4" x14ac:dyDescent="0.3">
      <c r="A4127" t="s">
        <v>1217</v>
      </c>
      <c r="B4127" t="s">
        <v>3632</v>
      </c>
      <c r="D4127" t="s">
        <v>859</v>
      </c>
    </row>
    <row r="4128" spans="1:4" x14ac:dyDescent="0.3">
      <c r="A4128" t="s">
        <v>1218</v>
      </c>
      <c r="B4128" t="s">
        <v>3632</v>
      </c>
      <c r="D4128" t="s">
        <v>859</v>
      </c>
    </row>
    <row r="4129" spans="1:4" x14ac:dyDescent="0.3">
      <c r="A4129" t="s">
        <v>1217</v>
      </c>
      <c r="B4129" t="s">
        <v>3633</v>
      </c>
      <c r="D4129" t="s">
        <v>859</v>
      </c>
    </row>
    <row r="4130" spans="1:4" x14ac:dyDescent="0.3">
      <c r="A4130" t="s">
        <v>1218</v>
      </c>
      <c r="B4130" t="s">
        <v>3633</v>
      </c>
      <c r="D4130" t="s">
        <v>859</v>
      </c>
    </row>
    <row r="4131" spans="1:4" x14ac:dyDescent="0.3">
      <c r="A4131" t="s">
        <v>1217</v>
      </c>
      <c r="B4131" t="s">
        <v>3781</v>
      </c>
      <c r="D4131" t="s">
        <v>859</v>
      </c>
    </row>
    <row r="4132" spans="1:4" x14ac:dyDescent="0.3">
      <c r="A4132" t="s">
        <v>1218</v>
      </c>
      <c r="B4132" t="s">
        <v>3781</v>
      </c>
      <c r="D4132" t="s">
        <v>859</v>
      </c>
    </row>
    <row r="4133" spans="1:4" x14ac:dyDescent="0.3">
      <c r="A4133" t="s">
        <v>1217</v>
      </c>
      <c r="B4133" t="s">
        <v>3634</v>
      </c>
      <c r="D4133" t="s">
        <v>859</v>
      </c>
    </row>
    <row r="4134" spans="1:4" x14ac:dyDescent="0.3">
      <c r="A4134" t="s">
        <v>1218</v>
      </c>
      <c r="B4134" t="s">
        <v>3634</v>
      </c>
      <c r="D4134" t="s">
        <v>859</v>
      </c>
    </row>
    <row r="4135" spans="1:4" x14ac:dyDescent="0.3">
      <c r="A4135" t="s">
        <v>1217</v>
      </c>
      <c r="B4135" t="s">
        <v>3782</v>
      </c>
      <c r="D4135" t="s">
        <v>859</v>
      </c>
    </row>
    <row r="4136" spans="1:4" x14ac:dyDescent="0.3">
      <c r="A4136" t="s">
        <v>1218</v>
      </c>
      <c r="B4136" t="s">
        <v>3782</v>
      </c>
      <c r="D4136" t="s">
        <v>859</v>
      </c>
    </row>
    <row r="4137" spans="1:4" x14ac:dyDescent="0.3">
      <c r="A4137" t="s">
        <v>1217</v>
      </c>
      <c r="B4137" t="s">
        <v>3635</v>
      </c>
      <c r="D4137" t="s">
        <v>859</v>
      </c>
    </row>
    <row r="4138" spans="1:4" x14ac:dyDescent="0.3">
      <c r="A4138" t="s">
        <v>1218</v>
      </c>
      <c r="B4138" t="s">
        <v>3635</v>
      </c>
      <c r="D4138" t="s">
        <v>859</v>
      </c>
    </row>
    <row r="4139" spans="1:4" x14ac:dyDescent="0.3">
      <c r="A4139" t="s">
        <v>1217</v>
      </c>
      <c r="B4139" t="s">
        <v>3783</v>
      </c>
      <c r="D4139" t="s">
        <v>859</v>
      </c>
    </row>
    <row r="4140" spans="1:4" x14ac:dyDescent="0.3">
      <c r="A4140" t="s">
        <v>1218</v>
      </c>
      <c r="B4140" t="s">
        <v>3783</v>
      </c>
      <c r="D4140" t="s">
        <v>859</v>
      </c>
    </row>
    <row r="4141" spans="1:4" x14ac:dyDescent="0.3">
      <c r="A4141" t="s">
        <v>1217</v>
      </c>
      <c r="B4141" t="s">
        <v>3636</v>
      </c>
      <c r="D4141" t="s">
        <v>859</v>
      </c>
    </row>
    <row r="4142" spans="1:4" x14ac:dyDescent="0.3">
      <c r="A4142" t="s">
        <v>1218</v>
      </c>
      <c r="B4142" t="s">
        <v>3636</v>
      </c>
      <c r="D4142" t="s">
        <v>859</v>
      </c>
    </row>
    <row r="4143" spans="1:4" x14ac:dyDescent="0.3">
      <c r="A4143" t="s">
        <v>1217</v>
      </c>
      <c r="B4143" t="s">
        <v>3637</v>
      </c>
      <c r="D4143" t="s">
        <v>859</v>
      </c>
    </row>
    <row r="4144" spans="1:4" x14ac:dyDescent="0.3">
      <c r="A4144" t="s">
        <v>1218</v>
      </c>
      <c r="B4144" t="s">
        <v>3637</v>
      </c>
      <c r="D4144" t="s">
        <v>859</v>
      </c>
    </row>
    <row r="4145" spans="1:4" x14ac:dyDescent="0.3">
      <c r="A4145" t="s">
        <v>1217</v>
      </c>
      <c r="B4145" t="s">
        <v>3784</v>
      </c>
      <c r="D4145" t="s">
        <v>859</v>
      </c>
    </row>
    <row r="4146" spans="1:4" x14ac:dyDescent="0.3">
      <c r="A4146" t="s">
        <v>1218</v>
      </c>
      <c r="B4146" t="s">
        <v>3784</v>
      </c>
      <c r="D4146" t="s">
        <v>859</v>
      </c>
    </row>
    <row r="4147" spans="1:4" x14ac:dyDescent="0.3">
      <c r="A4147" t="s">
        <v>1217</v>
      </c>
      <c r="B4147" t="s">
        <v>3638</v>
      </c>
      <c r="D4147" t="s">
        <v>859</v>
      </c>
    </row>
    <row r="4148" spans="1:4" x14ac:dyDescent="0.3">
      <c r="A4148" t="s">
        <v>1218</v>
      </c>
      <c r="B4148" t="s">
        <v>3638</v>
      </c>
      <c r="D4148" t="s">
        <v>859</v>
      </c>
    </row>
    <row r="4149" spans="1:4" x14ac:dyDescent="0.3">
      <c r="A4149" t="s">
        <v>1217</v>
      </c>
      <c r="B4149" t="s">
        <v>3785</v>
      </c>
      <c r="D4149" t="s">
        <v>859</v>
      </c>
    </row>
    <row r="4150" spans="1:4" x14ac:dyDescent="0.3">
      <c r="A4150" t="s">
        <v>1218</v>
      </c>
      <c r="B4150" t="s">
        <v>3785</v>
      </c>
      <c r="D4150" t="s">
        <v>859</v>
      </c>
    </row>
    <row r="4151" spans="1:4" x14ac:dyDescent="0.3">
      <c r="A4151" t="s">
        <v>1217</v>
      </c>
      <c r="B4151" t="s">
        <v>3818</v>
      </c>
      <c r="D4151" t="s">
        <v>859</v>
      </c>
    </row>
    <row r="4152" spans="1:4" x14ac:dyDescent="0.3">
      <c r="A4152" t="s">
        <v>1218</v>
      </c>
      <c r="B4152" t="s">
        <v>3818</v>
      </c>
      <c r="D4152" t="s">
        <v>859</v>
      </c>
    </row>
    <row r="4153" spans="1:4" x14ac:dyDescent="0.3">
      <c r="A4153" t="s">
        <v>1217</v>
      </c>
      <c r="B4153" t="s">
        <v>3786</v>
      </c>
      <c r="D4153" t="s">
        <v>859</v>
      </c>
    </row>
    <row r="4154" spans="1:4" x14ac:dyDescent="0.3">
      <c r="A4154" t="s">
        <v>1218</v>
      </c>
      <c r="B4154" t="s">
        <v>3786</v>
      </c>
      <c r="D4154" t="s">
        <v>859</v>
      </c>
    </row>
    <row r="4155" spans="1:4" x14ac:dyDescent="0.3">
      <c r="A4155" t="s">
        <v>1217</v>
      </c>
      <c r="B4155" t="s">
        <v>3639</v>
      </c>
      <c r="D4155" t="s">
        <v>859</v>
      </c>
    </row>
    <row r="4156" spans="1:4" x14ac:dyDescent="0.3">
      <c r="A4156" t="s">
        <v>1218</v>
      </c>
      <c r="B4156" t="s">
        <v>3639</v>
      </c>
      <c r="D4156" t="s">
        <v>859</v>
      </c>
    </row>
    <row r="4157" spans="1:4" x14ac:dyDescent="0.3">
      <c r="A4157" t="s">
        <v>1217</v>
      </c>
      <c r="B4157" t="s">
        <v>3640</v>
      </c>
      <c r="D4157" t="s">
        <v>859</v>
      </c>
    </row>
    <row r="4158" spans="1:4" x14ac:dyDescent="0.3">
      <c r="A4158" t="s">
        <v>1218</v>
      </c>
      <c r="B4158" t="s">
        <v>3640</v>
      </c>
      <c r="D4158" t="s">
        <v>859</v>
      </c>
    </row>
    <row r="4159" spans="1:4" x14ac:dyDescent="0.3">
      <c r="A4159" t="s">
        <v>1217</v>
      </c>
      <c r="B4159" t="s">
        <v>3787</v>
      </c>
      <c r="D4159" t="s">
        <v>859</v>
      </c>
    </row>
    <row r="4160" spans="1:4" x14ac:dyDescent="0.3">
      <c r="A4160" t="s">
        <v>1218</v>
      </c>
      <c r="B4160" t="s">
        <v>3787</v>
      </c>
      <c r="D4160" t="s">
        <v>859</v>
      </c>
    </row>
    <row r="4161" spans="1:4" x14ac:dyDescent="0.3">
      <c r="A4161" t="s">
        <v>1217</v>
      </c>
      <c r="B4161" t="s">
        <v>3641</v>
      </c>
      <c r="D4161" t="s">
        <v>859</v>
      </c>
    </row>
    <row r="4162" spans="1:4" x14ac:dyDescent="0.3">
      <c r="A4162" t="s">
        <v>1218</v>
      </c>
      <c r="B4162" t="s">
        <v>3641</v>
      </c>
      <c r="D4162" t="s">
        <v>859</v>
      </c>
    </row>
    <row r="4163" spans="1:4" x14ac:dyDescent="0.3">
      <c r="A4163" t="s">
        <v>1217</v>
      </c>
      <c r="B4163" t="s">
        <v>3788</v>
      </c>
      <c r="D4163" t="s">
        <v>859</v>
      </c>
    </row>
    <row r="4164" spans="1:4" x14ac:dyDescent="0.3">
      <c r="A4164" t="s">
        <v>1218</v>
      </c>
      <c r="B4164" t="s">
        <v>3788</v>
      </c>
      <c r="D4164" t="s">
        <v>859</v>
      </c>
    </row>
    <row r="4165" spans="1:4" x14ac:dyDescent="0.3">
      <c r="A4165" t="s">
        <v>1217</v>
      </c>
      <c r="B4165" t="s">
        <v>3819</v>
      </c>
      <c r="D4165" t="s">
        <v>859</v>
      </c>
    </row>
    <row r="4166" spans="1:4" x14ac:dyDescent="0.3">
      <c r="A4166" t="s">
        <v>1218</v>
      </c>
      <c r="B4166" t="s">
        <v>3819</v>
      </c>
      <c r="D4166" t="s">
        <v>859</v>
      </c>
    </row>
    <row r="4167" spans="1:4" x14ac:dyDescent="0.3">
      <c r="A4167" t="s">
        <v>1217</v>
      </c>
      <c r="B4167" t="s">
        <v>3789</v>
      </c>
      <c r="D4167" t="s">
        <v>859</v>
      </c>
    </row>
    <row r="4168" spans="1:4" x14ac:dyDescent="0.3">
      <c r="A4168" t="s">
        <v>1218</v>
      </c>
      <c r="B4168" t="s">
        <v>3789</v>
      </c>
      <c r="D4168" t="s">
        <v>859</v>
      </c>
    </row>
    <row r="4169" spans="1:4" x14ac:dyDescent="0.3">
      <c r="A4169" t="s">
        <v>1217</v>
      </c>
      <c r="B4169" t="s">
        <v>3642</v>
      </c>
      <c r="D4169" t="s">
        <v>859</v>
      </c>
    </row>
    <row r="4170" spans="1:4" x14ac:dyDescent="0.3">
      <c r="A4170" t="s">
        <v>1218</v>
      </c>
      <c r="B4170" t="s">
        <v>3642</v>
      </c>
      <c r="D4170" t="s">
        <v>859</v>
      </c>
    </row>
    <row r="4171" spans="1:4" x14ac:dyDescent="0.3">
      <c r="A4171" t="s">
        <v>1217</v>
      </c>
      <c r="B4171" t="s">
        <v>3790</v>
      </c>
      <c r="D4171" t="s">
        <v>859</v>
      </c>
    </row>
    <row r="4172" spans="1:4" x14ac:dyDescent="0.3">
      <c r="A4172" t="s">
        <v>1218</v>
      </c>
      <c r="B4172" t="s">
        <v>3790</v>
      </c>
      <c r="D4172" t="s">
        <v>859</v>
      </c>
    </row>
    <row r="4173" spans="1:4" x14ac:dyDescent="0.3">
      <c r="A4173" t="s">
        <v>1217</v>
      </c>
      <c r="B4173" t="s">
        <v>3643</v>
      </c>
      <c r="D4173" t="s">
        <v>859</v>
      </c>
    </row>
    <row r="4174" spans="1:4" x14ac:dyDescent="0.3">
      <c r="A4174" t="s">
        <v>1218</v>
      </c>
      <c r="B4174" t="s">
        <v>3643</v>
      </c>
      <c r="D4174" t="s">
        <v>859</v>
      </c>
    </row>
    <row r="4175" spans="1:4" x14ac:dyDescent="0.3">
      <c r="A4175" t="s">
        <v>1217</v>
      </c>
      <c r="B4175" t="s">
        <v>3791</v>
      </c>
      <c r="D4175" t="s">
        <v>859</v>
      </c>
    </row>
    <row r="4176" spans="1:4" x14ac:dyDescent="0.3">
      <c r="A4176" t="s">
        <v>1218</v>
      </c>
      <c r="B4176" t="s">
        <v>3791</v>
      </c>
      <c r="D4176" t="s">
        <v>859</v>
      </c>
    </row>
    <row r="4177" spans="1:4" x14ac:dyDescent="0.3">
      <c r="A4177" t="s">
        <v>1217</v>
      </c>
      <c r="B4177" t="s">
        <v>3644</v>
      </c>
      <c r="D4177" t="s">
        <v>859</v>
      </c>
    </row>
    <row r="4178" spans="1:4" x14ac:dyDescent="0.3">
      <c r="A4178" t="s">
        <v>1218</v>
      </c>
      <c r="B4178" t="s">
        <v>3644</v>
      </c>
      <c r="D4178" t="s">
        <v>859</v>
      </c>
    </row>
    <row r="4179" spans="1:4" x14ac:dyDescent="0.3">
      <c r="A4179" t="s">
        <v>1217</v>
      </c>
      <c r="B4179" t="s">
        <v>3792</v>
      </c>
      <c r="D4179" t="s">
        <v>859</v>
      </c>
    </row>
    <row r="4180" spans="1:4" x14ac:dyDescent="0.3">
      <c r="A4180" t="s">
        <v>1218</v>
      </c>
      <c r="B4180" t="s">
        <v>3792</v>
      </c>
      <c r="D4180" t="s">
        <v>859</v>
      </c>
    </row>
    <row r="4181" spans="1:4" x14ac:dyDescent="0.3">
      <c r="A4181" t="s">
        <v>1217</v>
      </c>
      <c r="B4181" t="s">
        <v>3645</v>
      </c>
      <c r="D4181" t="s">
        <v>859</v>
      </c>
    </row>
    <row r="4182" spans="1:4" x14ac:dyDescent="0.3">
      <c r="A4182" t="s">
        <v>1218</v>
      </c>
      <c r="B4182" t="s">
        <v>3645</v>
      </c>
      <c r="D4182" t="s">
        <v>859</v>
      </c>
    </row>
    <row r="4183" spans="1:4" x14ac:dyDescent="0.3">
      <c r="A4183" t="s">
        <v>1217</v>
      </c>
      <c r="B4183" t="s">
        <v>3793</v>
      </c>
      <c r="D4183" t="s">
        <v>859</v>
      </c>
    </row>
    <row r="4184" spans="1:4" x14ac:dyDescent="0.3">
      <c r="A4184" t="s">
        <v>1218</v>
      </c>
      <c r="B4184" t="s">
        <v>3793</v>
      </c>
      <c r="D4184" t="s">
        <v>859</v>
      </c>
    </row>
    <row r="4185" spans="1:4" x14ac:dyDescent="0.3">
      <c r="A4185" t="s">
        <v>1217</v>
      </c>
      <c r="B4185" t="s">
        <v>3581</v>
      </c>
      <c r="D4185" t="s">
        <v>859</v>
      </c>
    </row>
    <row r="4186" spans="1:4" x14ac:dyDescent="0.3">
      <c r="A4186" t="s">
        <v>1218</v>
      </c>
      <c r="B4186" t="s">
        <v>3581</v>
      </c>
      <c r="D4186" t="s">
        <v>859</v>
      </c>
    </row>
    <row r="4187" spans="1:4" x14ac:dyDescent="0.3">
      <c r="A4187" t="s">
        <v>1217</v>
      </c>
      <c r="B4187" t="s">
        <v>3794</v>
      </c>
      <c r="D4187" t="s">
        <v>859</v>
      </c>
    </row>
    <row r="4188" spans="1:4" x14ac:dyDescent="0.3">
      <c r="A4188" t="s">
        <v>1218</v>
      </c>
      <c r="B4188" t="s">
        <v>3794</v>
      </c>
      <c r="D4188" t="s">
        <v>859</v>
      </c>
    </row>
    <row r="4189" spans="1:4" x14ac:dyDescent="0.3">
      <c r="A4189" t="s">
        <v>1219</v>
      </c>
      <c r="B4189" t="s">
        <v>3225</v>
      </c>
      <c r="D4189" t="s">
        <v>860</v>
      </c>
    </row>
    <row r="4190" spans="1:4" x14ac:dyDescent="0.3">
      <c r="A4190" t="s">
        <v>654</v>
      </c>
      <c r="B4190" t="s">
        <v>3225</v>
      </c>
      <c r="D4190" t="s">
        <v>860</v>
      </c>
    </row>
    <row r="4191" spans="1:4" x14ac:dyDescent="0.3">
      <c r="A4191" t="s">
        <v>1219</v>
      </c>
      <c r="B4191" t="s">
        <v>3233</v>
      </c>
      <c r="D4191" t="s">
        <v>860</v>
      </c>
    </row>
    <row r="4192" spans="1:4" x14ac:dyDescent="0.3">
      <c r="A4192" t="s">
        <v>654</v>
      </c>
      <c r="B4192" t="s">
        <v>3233</v>
      </c>
      <c r="D4192" t="s">
        <v>860</v>
      </c>
    </row>
    <row r="4193" spans="1:4" x14ac:dyDescent="0.3">
      <c r="A4193" t="s">
        <v>1219</v>
      </c>
      <c r="B4193" t="s">
        <v>3235</v>
      </c>
      <c r="D4193" t="s">
        <v>860</v>
      </c>
    </row>
    <row r="4194" spans="1:4" x14ac:dyDescent="0.3">
      <c r="A4194" t="s">
        <v>654</v>
      </c>
      <c r="B4194" t="s">
        <v>3235</v>
      </c>
      <c r="D4194" t="s">
        <v>860</v>
      </c>
    </row>
    <row r="4195" spans="1:4" x14ac:dyDescent="0.3">
      <c r="A4195" t="s">
        <v>1219</v>
      </c>
      <c r="B4195" t="s">
        <v>3237</v>
      </c>
      <c r="D4195" t="s">
        <v>860</v>
      </c>
    </row>
    <row r="4196" spans="1:4" x14ac:dyDescent="0.3">
      <c r="A4196" t="s">
        <v>654</v>
      </c>
      <c r="B4196" t="s">
        <v>3237</v>
      </c>
      <c r="D4196" t="s">
        <v>860</v>
      </c>
    </row>
    <row r="4197" spans="1:4" x14ac:dyDescent="0.3">
      <c r="A4197" t="s">
        <v>1219</v>
      </c>
      <c r="B4197" t="s">
        <v>3240</v>
      </c>
      <c r="D4197" t="s">
        <v>860</v>
      </c>
    </row>
    <row r="4198" spans="1:4" x14ac:dyDescent="0.3">
      <c r="A4198" t="s">
        <v>654</v>
      </c>
      <c r="B4198" t="s">
        <v>3240</v>
      </c>
      <c r="D4198" t="s">
        <v>860</v>
      </c>
    </row>
    <row r="4199" spans="1:4" x14ac:dyDescent="0.3">
      <c r="A4199" t="s">
        <v>1219</v>
      </c>
      <c r="B4199" t="s">
        <v>3243</v>
      </c>
      <c r="D4199" t="s">
        <v>860</v>
      </c>
    </row>
    <row r="4200" spans="1:4" x14ac:dyDescent="0.3">
      <c r="A4200" t="s">
        <v>654</v>
      </c>
      <c r="B4200" t="s">
        <v>3243</v>
      </c>
      <c r="D4200" t="s">
        <v>860</v>
      </c>
    </row>
    <row r="4201" spans="1:4" x14ac:dyDescent="0.3">
      <c r="A4201" t="s">
        <v>1219</v>
      </c>
      <c r="B4201" t="s">
        <v>3245</v>
      </c>
      <c r="D4201" t="s">
        <v>860</v>
      </c>
    </row>
    <row r="4202" spans="1:4" x14ac:dyDescent="0.3">
      <c r="A4202" t="s">
        <v>654</v>
      </c>
      <c r="B4202" t="s">
        <v>3245</v>
      </c>
      <c r="D4202" t="s">
        <v>860</v>
      </c>
    </row>
    <row r="4203" spans="1:4" x14ac:dyDescent="0.3">
      <c r="A4203" t="s">
        <v>1219</v>
      </c>
      <c r="B4203" t="s">
        <v>3247</v>
      </c>
      <c r="D4203" t="s">
        <v>860</v>
      </c>
    </row>
    <row r="4204" spans="1:4" x14ac:dyDescent="0.3">
      <c r="A4204" t="s">
        <v>654</v>
      </c>
      <c r="B4204" t="s">
        <v>3247</v>
      </c>
      <c r="D4204" t="s">
        <v>860</v>
      </c>
    </row>
    <row r="4205" spans="1:4" x14ac:dyDescent="0.3">
      <c r="A4205" t="s">
        <v>1219</v>
      </c>
      <c r="B4205" t="s">
        <v>3250</v>
      </c>
      <c r="D4205" t="s">
        <v>860</v>
      </c>
    </row>
    <row r="4206" spans="1:4" x14ac:dyDescent="0.3">
      <c r="A4206" t="s">
        <v>654</v>
      </c>
      <c r="B4206" t="s">
        <v>3250</v>
      </c>
      <c r="D4206" t="s">
        <v>860</v>
      </c>
    </row>
    <row r="4207" spans="1:4" x14ac:dyDescent="0.3">
      <c r="A4207" t="s">
        <v>1219</v>
      </c>
      <c r="B4207" t="s">
        <v>3252</v>
      </c>
      <c r="D4207" t="s">
        <v>860</v>
      </c>
    </row>
    <row r="4208" spans="1:4" x14ac:dyDescent="0.3">
      <c r="A4208" t="s">
        <v>654</v>
      </c>
      <c r="B4208" t="s">
        <v>3252</v>
      </c>
      <c r="D4208" t="s">
        <v>860</v>
      </c>
    </row>
    <row r="4209" spans="1:4" x14ac:dyDescent="0.3">
      <c r="A4209" t="s">
        <v>1219</v>
      </c>
      <c r="B4209" t="s">
        <v>3255</v>
      </c>
      <c r="D4209" t="s">
        <v>860</v>
      </c>
    </row>
    <row r="4210" spans="1:4" x14ac:dyDescent="0.3">
      <c r="A4210" t="s">
        <v>654</v>
      </c>
      <c r="B4210" t="s">
        <v>3255</v>
      </c>
      <c r="D4210" t="s">
        <v>860</v>
      </c>
    </row>
    <row r="4211" spans="1:4" x14ac:dyDescent="0.3">
      <c r="A4211" t="s">
        <v>1219</v>
      </c>
      <c r="B4211" t="s">
        <v>3257</v>
      </c>
      <c r="D4211" t="s">
        <v>860</v>
      </c>
    </row>
    <row r="4212" spans="1:4" x14ac:dyDescent="0.3">
      <c r="A4212" t="s">
        <v>654</v>
      </c>
      <c r="B4212" t="s">
        <v>3257</v>
      </c>
      <c r="D4212" t="s">
        <v>860</v>
      </c>
    </row>
    <row r="4213" spans="1:4" x14ac:dyDescent="0.3">
      <c r="A4213" t="s">
        <v>1219</v>
      </c>
      <c r="B4213" t="s">
        <v>3259</v>
      </c>
      <c r="D4213" t="s">
        <v>860</v>
      </c>
    </row>
    <row r="4214" spans="1:4" x14ac:dyDescent="0.3">
      <c r="A4214" t="s">
        <v>654</v>
      </c>
      <c r="B4214" t="s">
        <v>3259</v>
      </c>
      <c r="D4214" t="s">
        <v>860</v>
      </c>
    </row>
    <row r="4215" spans="1:4" x14ac:dyDescent="0.3">
      <c r="A4215" t="s">
        <v>1219</v>
      </c>
      <c r="B4215" t="s">
        <v>3261</v>
      </c>
      <c r="D4215" t="s">
        <v>860</v>
      </c>
    </row>
    <row r="4216" spans="1:4" x14ac:dyDescent="0.3">
      <c r="A4216" t="s">
        <v>654</v>
      </c>
      <c r="B4216" t="s">
        <v>3261</v>
      </c>
      <c r="D4216" t="s">
        <v>860</v>
      </c>
    </row>
    <row r="4217" spans="1:4" x14ac:dyDescent="0.3">
      <c r="A4217" t="s">
        <v>1219</v>
      </c>
      <c r="B4217" t="s">
        <v>3263</v>
      </c>
      <c r="D4217" t="s">
        <v>860</v>
      </c>
    </row>
    <row r="4218" spans="1:4" x14ac:dyDescent="0.3">
      <c r="A4218" t="s">
        <v>654</v>
      </c>
      <c r="B4218" t="s">
        <v>3263</v>
      </c>
      <c r="D4218" t="s">
        <v>860</v>
      </c>
    </row>
    <row r="4219" spans="1:4" x14ac:dyDescent="0.3">
      <c r="A4219" t="s">
        <v>1219</v>
      </c>
      <c r="B4219" t="s">
        <v>3266</v>
      </c>
      <c r="D4219" t="s">
        <v>860</v>
      </c>
    </row>
    <row r="4220" spans="1:4" x14ac:dyDescent="0.3">
      <c r="A4220" t="s">
        <v>654</v>
      </c>
      <c r="B4220" t="s">
        <v>3266</v>
      </c>
      <c r="D4220" t="s">
        <v>860</v>
      </c>
    </row>
    <row r="4221" spans="1:4" x14ac:dyDescent="0.3">
      <c r="A4221" t="s">
        <v>1219</v>
      </c>
      <c r="B4221" t="s">
        <v>3268</v>
      </c>
      <c r="D4221" t="s">
        <v>860</v>
      </c>
    </row>
    <row r="4222" spans="1:4" x14ac:dyDescent="0.3">
      <c r="A4222" t="s">
        <v>654</v>
      </c>
      <c r="B4222" t="s">
        <v>3268</v>
      </c>
      <c r="D4222" t="s">
        <v>860</v>
      </c>
    </row>
    <row r="4223" spans="1:4" x14ac:dyDescent="0.3">
      <c r="A4223" t="s">
        <v>1219</v>
      </c>
      <c r="B4223" t="s">
        <v>3270</v>
      </c>
      <c r="D4223" t="s">
        <v>860</v>
      </c>
    </row>
    <row r="4224" spans="1:4" x14ac:dyDescent="0.3">
      <c r="A4224" t="s">
        <v>654</v>
      </c>
      <c r="B4224" t="s">
        <v>3270</v>
      </c>
      <c r="D4224" t="s">
        <v>860</v>
      </c>
    </row>
    <row r="4225" spans="1:4" x14ac:dyDescent="0.3">
      <c r="A4225" t="s">
        <v>1219</v>
      </c>
      <c r="B4225" t="s">
        <v>3272</v>
      </c>
      <c r="D4225" t="s">
        <v>860</v>
      </c>
    </row>
    <row r="4226" spans="1:4" x14ac:dyDescent="0.3">
      <c r="A4226" t="s">
        <v>654</v>
      </c>
      <c r="B4226" t="s">
        <v>3272</v>
      </c>
      <c r="D4226" t="s">
        <v>860</v>
      </c>
    </row>
    <row r="4227" spans="1:4" x14ac:dyDescent="0.3">
      <c r="A4227" t="s">
        <v>1219</v>
      </c>
      <c r="B4227" t="s">
        <v>3274</v>
      </c>
      <c r="D4227" t="s">
        <v>860</v>
      </c>
    </row>
    <row r="4228" spans="1:4" x14ac:dyDescent="0.3">
      <c r="A4228" t="s">
        <v>654</v>
      </c>
      <c r="B4228" t="s">
        <v>3274</v>
      </c>
      <c r="D4228" t="s">
        <v>860</v>
      </c>
    </row>
    <row r="4229" spans="1:4" x14ac:dyDescent="0.3">
      <c r="A4229" t="s">
        <v>1219</v>
      </c>
      <c r="B4229" t="s">
        <v>3277</v>
      </c>
      <c r="D4229" t="s">
        <v>860</v>
      </c>
    </row>
    <row r="4230" spans="1:4" x14ac:dyDescent="0.3">
      <c r="A4230" t="s">
        <v>654</v>
      </c>
      <c r="B4230" t="s">
        <v>3277</v>
      </c>
      <c r="D4230" t="s">
        <v>860</v>
      </c>
    </row>
    <row r="4231" spans="1:4" x14ac:dyDescent="0.3">
      <c r="A4231" t="s">
        <v>1219</v>
      </c>
      <c r="B4231" t="s">
        <v>3279</v>
      </c>
      <c r="D4231" t="s">
        <v>860</v>
      </c>
    </row>
    <row r="4232" spans="1:4" x14ac:dyDescent="0.3">
      <c r="A4232" t="s">
        <v>654</v>
      </c>
      <c r="B4232" t="s">
        <v>3279</v>
      </c>
      <c r="D4232" t="s">
        <v>860</v>
      </c>
    </row>
    <row r="4233" spans="1:4" x14ac:dyDescent="0.3">
      <c r="A4233" t="s">
        <v>1219</v>
      </c>
      <c r="B4233" t="s">
        <v>3281</v>
      </c>
      <c r="D4233" t="s">
        <v>860</v>
      </c>
    </row>
    <row r="4234" spans="1:4" x14ac:dyDescent="0.3">
      <c r="A4234" t="s">
        <v>654</v>
      </c>
      <c r="B4234" t="s">
        <v>3281</v>
      </c>
      <c r="D4234" t="s">
        <v>860</v>
      </c>
    </row>
    <row r="4235" spans="1:4" x14ac:dyDescent="0.3">
      <c r="A4235" t="s">
        <v>1219</v>
      </c>
      <c r="B4235" t="s">
        <v>3283</v>
      </c>
      <c r="D4235" t="s">
        <v>860</v>
      </c>
    </row>
    <row r="4236" spans="1:4" x14ac:dyDescent="0.3">
      <c r="A4236" t="s">
        <v>654</v>
      </c>
      <c r="B4236" t="s">
        <v>3283</v>
      </c>
      <c r="D4236" t="s">
        <v>860</v>
      </c>
    </row>
    <row r="4237" spans="1:4" x14ac:dyDescent="0.3">
      <c r="A4237" t="s">
        <v>1219</v>
      </c>
      <c r="B4237" t="s">
        <v>3285</v>
      </c>
      <c r="D4237" t="s">
        <v>860</v>
      </c>
    </row>
    <row r="4238" spans="1:4" x14ac:dyDescent="0.3">
      <c r="A4238" t="s">
        <v>654</v>
      </c>
      <c r="B4238" t="s">
        <v>3285</v>
      </c>
      <c r="D4238" t="s">
        <v>860</v>
      </c>
    </row>
    <row r="4239" spans="1:4" x14ac:dyDescent="0.3">
      <c r="A4239" t="s">
        <v>1219</v>
      </c>
      <c r="B4239" t="s">
        <v>3288</v>
      </c>
      <c r="D4239" t="s">
        <v>860</v>
      </c>
    </row>
    <row r="4240" spans="1:4" x14ac:dyDescent="0.3">
      <c r="A4240" t="s">
        <v>654</v>
      </c>
      <c r="B4240" t="s">
        <v>3288</v>
      </c>
      <c r="D4240" t="s">
        <v>860</v>
      </c>
    </row>
    <row r="4241" spans="1:4" x14ac:dyDescent="0.3">
      <c r="A4241" t="s">
        <v>1219</v>
      </c>
      <c r="B4241" t="s">
        <v>3290</v>
      </c>
      <c r="D4241" t="s">
        <v>860</v>
      </c>
    </row>
    <row r="4242" spans="1:4" x14ac:dyDescent="0.3">
      <c r="A4242" t="s">
        <v>654</v>
      </c>
      <c r="B4242" t="s">
        <v>3290</v>
      </c>
      <c r="D4242" t="s">
        <v>860</v>
      </c>
    </row>
    <row r="4243" spans="1:4" x14ac:dyDescent="0.3">
      <c r="A4243" t="s">
        <v>1219</v>
      </c>
      <c r="B4243" t="s">
        <v>3293</v>
      </c>
      <c r="D4243" t="s">
        <v>860</v>
      </c>
    </row>
    <row r="4244" spans="1:4" x14ac:dyDescent="0.3">
      <c r="A4244" t="s">
        <v>654</v>
      </c>
      <c r="B4244" t="s">
        <v>3293</v>
      </c>
      <c r="D4244" t="s">
        <v>860</v>
      </c>
    </row>
    <row r="4245" spans="1:4" x14ac:dyDescent="0.3">
      <c r="A4245" t="s">
        <v>1219</v>
      </c>
      <c r="B4245" t="s">
        <v>3296</v>
      </c>
      <c r="D4245" t="s">
        <v>860</v>
      </c>
    </row>
    <row r="4246" spans="1:4" x14ac:dyDescent="0.3">
      <c r="A4246" t="s">
        <v>654</v>
      </c>
      <c r="B4246" t="s">
        <v>3296</v>
      </c>
      <c r="D4246" t="s">
        <v>860</v>
      </c>
    </row>
    <row r="4247" spans="1:4" x14ac:dyDescent="0.3">
      <c r="A4247" t="s">
        <v>1219</v>
      </c>
      <c r="B4247" t="s">
        <v>3299</v>
      </c>
      <c r="D4247" t="s">
        <v>860</v>
      </c>
    </row>
    <row r="4248" spans="1:4" x14ac:dyDescent="0.3">
      <c r="A4248" t="s">
        <v>654</v>
      </c>
      <c r="B4248" t="s">
        <v>3299</v>
      </c>
      <c r="D4248" t="s">
        <v>860</v>
      </c>
    </row>
    <row r="4249" spans="1:4" x14ac:dyDescent="0.3">
      <c r="A4249" t="s">
        <v>1219</v>
      </c>
      <c r="B4249" t="s">
        <v>3301</v>
      </c>
      <c r="D4249" t="s">
        <v>860</v>
      </c>
    </row>
    <row r="4250" spans="1:4" x14ac:dyDescent="0.3">
      <c r="A4250" t="s">
        <v>654</v>
      </c>
      <c r="B4250" t="s">
        <v>3301</v>
      </c>
      <c r="D4250" t="s">
        <v>860</v>
      </c>
    </row>
    <row r="4251" spans="1:4" x14ac:dyDescent="0.3">
      <c r="A4251" t="s">
        <v>1219</v>
      </c>
      <c r="B4251" t="s">
        <v>3304</v>
      </c>
      <c r="D4251" t="s">
        <v>860</v>
      </c>
    </row>
    <row r="4252" spans="1:4" x14ac:dyDescent="0.3">
      <c r="A4252" t="s">
        <v>654</v>
      </c>
      <c r="B4252" t="s">
        <v>3304</v>
      </c>
      <c r="D4252" t="s">
        <v>860</v>
      </c>
    </row>
    <row r="4253" spans="1:4" x14ac:dyDescent="0.3">
      <c r="A4253" t="s">
        <v>1219</v>
      </c>
      <c r="B4253" t="s">
        <v>3307</v>
      </c>
      <c r="D4253" t="s">
        <v>860</v>
      </c>
    </row>
    <row r="4254" spans="1:4" x14ac:dyDescent="0.3">
      <c r="A4254" t="s">
        <v>654</v>
      </c>
      <c r="B4254" t="s">
        <v>3307</v>
      </c>
      <c r="D4254" t="s">
        <v>860</v>
      </c>
    </row>
    <row r="4255" spans="1:4" x14ac:dyDescent="0.3">
      <c r="A4255" t="s">
        <v>1219</v>
      </c>
      <c r="B4255" t="s">
        <v>3310</v>
      </c>
      <c r="D4255" t="s">
        <v>860</v>
      </c>
    </row>
    <row r="4256" spans="1:4" x14ac:dyDescent="0.3">
      <c r="A4256" t="s">
        <v>654</v>
      </c>
      <c r="B4256" t="s">
        <v>3310</v>
      </c>
      <c r="D4256" t="s">
        <v>860</v>
      </c>
    </row>
    <row r="4257" spans="1:4" x14ac:dyDescent="0.3">
      <c r="A4257" t="s">
        <v>1219</v>
      </c>
      <c r="B4257" t="s">
        <v>3312</v>
      </c>
      <c r="D4257" t="s">
        <v>860</v>
      </c>
    </row>
    <row r="4258" spans="1:4" x14ac:dyDescent="0.3">
      <c r="A4258" t="s">
        <v>654</v>
      </c>
      <c r="B4258" t="s">
        <v>3312</v>
      </c>
      <c r="D4258" t="s">
        <v>860</v>
      </c>
    </row>
    <row r="4259" spans="1:4" x14ac:dyDescent="0.3">
      <c r="A4259" t="s">
        <v>1219</v>
      </c>
      <c r="B4259" t="s">
        <v>3315</v>
      </c>
      <c r="D4259" t="s">
        <v>860</v>
      </c>
    </row>
    <row r="4260" spans="1:4" x14ac:dyDescent="0.3">
      <c r="A4260" t="s">
        <v>654</v>
      </c>
      <c r="B4260" t="s">
        <v>3315</v>
      </c>
      <c r="D4260" t="s">
        <v>860</v>
      </c>
    </row>
    <row r="4261" spans="1:4" x14ac:dyDescent="0.3">
      <c r="A4261" t="s">
        <v>1219</v>
      </c>
      <c r="B4261" t="s">
        <v>3318</v>
      </c>
      <c r="D4261" t="s">
        <v>860</v>
      </c>
    </row>
    <row r="4262" spans="1:4" x14ac:dyDescent="0.3">
      <c r="A4262" t="s">
        <v>654</v>
      </c>
      <c r="B4262" t="s">
        <v>3318</v>
      </c>
      <c r="D4262" t="s">
        <v>860</v>
      </c>
    </row>
    <row r="4263" spans="1:4" x14ac:dyDescent="0.3">
      <c r="A4263" t="s">
        <v>1219</v>
      </c>
      <c r="B4263" t="s">
        <v>3321</v>
      </c>
      <c r="D4263" t="s">
        <v>860</v>
      </c>
    </row>
    <row r="4264" spans="1:4" x14ac:dyDescent="0.3">
      <c r="A4264" t="s">
        <v>654</v>
      </c>
      <c r="B4264" t="s">
        <v>3321</v>
      </c>
      <c r="D4264" t="s">
        <v>860</v>
      </c>
    </row>
    <row r="4265" spans="1:4" x14ac:dyDescent="0.3">
      <c r="A4265" t="s">
        <v>1219</v>
      </c>
      <c r="B4265" t="s">
        <v>3323</v>
      </c>
      <c r="D4265" t="s">
        <v>860</v>
      </c>
    </row>
    <row r="4266" spans="1:4" x14ac:dyDescent="0.3">
      <c r="A4266" t="s">
        <v>654</v>
      </c>
      <c r="B4266" t="s">
        <v>3323</v>
      </c>
      <c r="D4266" t="s">
        <v>860</v>
      </c>
    </row>
    <row r="4267" spans="1:4" x14ac:dyDescent="0.3">
      <c r="A4267" t="s">
        <v>1219</v>
      </c>
      <c r="B4267" t="s">
        <v>3326</v>
      </c>
      <c r="D4267" t="s">
        <v>860</v>
      </c>
    </row>
    <row r="4268" spans="1:4" x14ac:dyDescent="0.3">
      <c r="A4268" t="s">
        <v>654</v>
      </c>
      <c r="B4268" t="s">
        <v>3326</v>
      </c>
      <c r="D4268" t="s">
        <v>860</v>
      </c>
    </row>
    <row r="4269" spans="1:4" x14ac:dyDescent="0.3">
      <c r="A4269" t="s">
        <v>1219</v>
      </c>
      <c r="B4269" t="s">
        <v>3329</v>
      </c>
      <c r="D4269" t="s">
        <v>860</v>
      </c>
    </row>
    <row r="4270" spans="1:4" x14ac:dyDescent="0.3">
      <c r="A4270" t="s">
        <v>654</v>
      </c>
      <c r="B4270" t="s">
        <v>3329</v>
      </c>
      <c r="D4270" t="s">
        <v>860</v>
      </c>
    </row>
    <row r="4271" spans="1:4" x14ac:dyDescent="0.3">
      <c r="A4271" t="s">
        <v>1219</v>
      </c>
      <c r="B4271" t="s">
        <v>3332</v>
      </c>
      <c r="D4271" t="s">
        <v>860</v>
      </c>
    </row>
    <row r="4272" spans="1:4" x14ac:dyDescent="0.3">
      <c r="A4272" t="s">
        <v>654</v>
      </c>
      <c r="B4272" t="s">
        <v>3332</v>
      </c>
      <c r="D4272" t="s">
        <v>860</v>
      </c>
    </row>
    <row r="4273" spans="1:4" x14ac:dyDescent="0.3">
      <c r="A4273" t="s">
        <v>1219</v>
      </c>
      <c r="B4273" t="s">
        <v>3334</v>
      </c>
      <c r="D4273" t="s">
        <v>860</v>
      </c>
    </row>
    <row r="4274" spans="1:4" x14ac:dyDescent="0.3">
      <c r="A4274" t="s">
        <v>654</v>
      </c>
      <c r="B4274" t="s">
        <v>3334</v>
      </c>
      <c r="D4274" t="s">
        <v>860</v>
      </c>
    </row>
    <row r="4275" spans="1:4" x14ac:dyDescent="0.3">
      <c r="A4275" t="s">
        <v>1219</v>
      </c>
      <c r="B4275" t="s">
        <v>3336</v>
      </c>
      <c r="D4275" t="s">
        <v>860</v>
      </c>
    </row>
    <row r="4276" spans="1:4" x14ac:dyDescent="0.3">
      <c r="A4276" t="s">
        <v>654</v>
      </c>
      <c r="B4276" t="s">
        <v>3336</v>
      </c>
      <c r="D4276" t="s">
        <v>860</v>
      </c>
    </row>
    <row r="4277" spans="1:4" x14ac:dyDescent="0.3">
      <c r="A4277" t="s">
        <v>1219</v>
      </c>
      <c r="B4277" t="s">
        <v>3339</v>
      </c>
      <c r="D4277" t="s">
        <v>860</v>
      </c>
    </row>
    <row r="4278" spans="1:4" x14ac:dyDescent="0.3">
      <c r="A4278" t="s">
        <v>654</v>
      </c>
      <c r="B4278" t="s">
        <v>3339</v>
      </c>
      <c r="D4278" t="s">
        <v>860</v>
      </c>
    </row>
    <row r="4279" spans="1:4" x14ac:dyDescent="0.3">
      <c r="A4279" t="s">
        <v>1219</v>
      </c>
      <c r="B4279" t="s">
        <v>3342</v>
      </c>
      <c r="D4279" t="s">
        <v>860</v>
      </c>
    </row>
    <row r="4280" spans="1:4" x14ac:dyDescent="0.3">
      <c r="A4280" t="s">
        <v>654</v>
      </c>
      <c r="B4280" t="s">
        <v>3342</v>
      </c>
      <c r="D4280" t="s">
        <v>860</v>
      </c>
    </row>
    <row r="4281" spans="1:4" x14ac:dyDescent="0.3">
      <c r="A4281" t="s">
        <v>1219</v>
      </c>
      <c r="B4281" t="s">
        <v>3344</v>
      </c>
      <c r="D4281" t="s">
        <v>860</v>
      </c>
    </row>
    <row r="4282" spans="1:4" x14ac:dyDescent="0.3">
      <c r="A4282" t="s">
        <v>654</v>
      </c>
      <c r="B4282" t="s">
        <v>3344</v>
      </c>
      <c r="D4282" t="s">
        <v>860</v>
      </c>
    </row>
    <row r="4283" spans="1:4" x14ac:dyDescent="0.3">
      <c r="A4283" t="s">
        <v>1219</v>
      </c>
      <c r="B4283" t="s">
        <v>3346</v>
      </c>
      <c r="D4283" t="s">
        <v>860</v>
      </c>
    </row>
    <row r="4284" spans="1:4" x14ac:dyDescent="0.3">
      <c r="A4284" t="s">
        <v>654</v>
      </c>
      <c r="B4284" t="s">
        <v>3346</v>
      </c>
      <c r="D4284" t="s">
        <v>860</v>
      </c>
    </row>
    <row r="4285" spans="1:4" x14ac:dyDescent="0.3">
      <c r="A4285" t="s">
        <v>1219</v>
      </c>
      <c r="B4285" t="s">
        <v>3348</v>
      </c>
      <c r="D4285" t="s">
        <v>860</v>
      </c>
    </row>
    <row r="4286" spans="1:4" x14ac:dyDescent="0.3">
      <c r="A4286" t="s">
        <v>654</v>
      </c>
      <c r="B4286" t="s">
        <v>3348</v>
      </c>
      <c r="D4286" t="s">
        <v>860</v>
      </c>
    </row>
    <row r="4287" spans="1:4" x14ac:dyDescent="0.3">
      <c r="A4287" t="s">
        <v>1219</v>
      </c>
      <c r="B4287" t="s">
        <v>3350</v>
      </c>
      <c r="D4287" t="s">
        <v>860</v>
      </c>
    </row>
    <row r="4288" spans="1:4" x14ac:dyDescent="0.3">
      <c r="A4288" t="s">
        <v>654</v>
      </c>
      <c r="B4288" t="s">
        <v>3350</v>
      </c>
      <c r="D4288" t="s">
        <v>860</v>
      </c>
    </row>
    <row r="4289" spans="1:4" x14ac:dyDescent="0.3">
      <c r="A4289" t="s">
        <v>1219</v>
      </c>
      <c r="B4289" t="s">
        <v>3352</v>
      </c>
      <c r="D4289" t="s">
        <v>860</v>
      </c>
    </row>
    <row r="4290" spans="1:4" x14ac:dyDescent="0.3">
      <c r="A4290" t="s">
        <v>654</v>
      </c>
      <c r="B4290" t="s">
        <v>3352</v>
      </c>
      <c r="D4290" t="s">
        <v>860</v>
      </c>
    </row>
    <row r="4291" spans="1:4" x14ac:dyDescent="0.3">
      <c r="A4291" t="s">
        <v>1219</v>
      </c>
      <c r="B4291" t="s">
        <v>3355</v>
      </c>
      <c r="D4291" t="s">
        <v>860</v>
      </c>
    </row>
    <row r="4292" spans="1:4" x14ac:dyDescent="0.3">
      <c r="A4292" t="s">
        <v>654</v>
      </c>
      <c r="B4292" t="s">
        <v>3355</v>
      </c>
      <c r="D4292" t="s">
        <v>860</v>
      </c>
    </row>
    <row r="4293" spans="1:4" x14ac:dyDescent="0.3">
      <c r="A4293" t="s">
        <v>1219</v>
      </c>
      <c r="B4293" t="s">
        <v>3357</v>
      </c>
      <c r="D4293" t="s">
        <v>860</v>
      </c>
    </row>
    <row r="4294" spans="1:4" x14ac:dyDescent="0.3">
      <c r="A4294" t="s">
        <v>654</v>
      </c>
      <c r="B4294" t="s">
        <v>3357</v>
      </c>
      <c r="D4294" t="s">
        <v>860</v>
      </c>
    </row>
    <row r="4295" spans="1:4" x14ac:dyDescent="0.3">
      <c r="A4295" t="s">
        <v>1219</v>
      </c>
      <c r="B4295" t="s">
        <v>3360</v>
      </c>
      <c r="D4295" t="s">
        <v>860</v>
      </c>
    </row>
    <row r="4296" spans="1:4" x14ac:dyDescent="0.3">
      <c r="A4296" t="s">
        <v>654</v>
      </c>
      <c r="B4296" t="s">
        <v>3360</v>
      </c>
      <c r="D4296" t="s">
        <v>860</v>
      </c>
    </row>
    <row r="4297" spans="1:4" x14ac:dyDescent="0.3">
      <c r="A4297" t="s">
        <v>1219</v>
      </c>
      <c r="B4297" t="s">
        <v>3363</v>
      </c>
      <c r="D4297" t="s">
        <v>860</v>
      </c>
    </row>
    <row r="4298" spans="1:4" x14ac:dyDescent="0.3">
      <c r="A4298" t="s">
        <v>654</v>
      </c>
      <c r="B4298" t="s">
        <v>3363</v>
      </c>
      <c r="D4298" t="s">
        <v>860</v>
      </c>
    </row>
    <row r="4299" spans="1:4" x14ac:dyDescent="0.3">
      <c r="A4299" t="s">
        <v>1219</v>
      </c>
      <c r="B4299" t="s">
        <v>3366</v>
      </c>
      <c r="D4299" t="s">
        <v>860</v>
      </c>
    </row>
    <row r="4300" spans="1:4" x14ac:dyDescent="0.3">
      <c r="A4300" t="s">
        <v>654</v>
      </c>
      <c r="B4300" t="s">
        <v>3366</v>
      </c>
      <c r="D4300" t="s">
        <v>860</v>
      </c>
    </row>
    <row r="4301" spans="1:4" x14ac:dyDescent="0.3">
      <c r="A4301" t="s">
        <v>1219</v>
      </c>
      <c r="B4301" t="s">
        <v>3368</v>
      </c>
      <c r="D4301" t="s">
        <v>860</v>
      </c>
    </row>
    <row r="4302" spans="1:4" x14ac:dyDescent="0.3">
      <c r="A4302" t="s">
        <v>654</v>
      </c>
      <c r="B4302" t="s">
        <v>3368</v>
      </c>
      <c r="D4302" t="s">
        <v>860</v>
      </c>
    </row>
    <row r="4303" spans="1:4" x14ac:dyDescent="0.3">
      <c r="A4303" t="s">
        <v>1219</v>
      </c>
      <c r="B4303" t="s">
        <v>3370</v>
      </c>
      <c r="D4303" t="s">
        <v>860</v>
      </c>
    </row>
    <row r="4304" spans="1:4" x14ac:dyDescent="0.3">
      <c r="A4304" t="s">
        <v>654</v>
      </c>
      <c r="B4304" t="s">
        <v>3370</v>
      </c>
      <c r="D4304" t="s">
        <v>860</v>
      </c>
    </row>
    <row r="4305" spans="1:4" x14ac:dyDescent="0.3">
      <c r="A4305" t="s">
        <v>1219</v>
      </c>
      <c r="B4305" t="s">
        <v>3372</v>
      </c>
      <c r="D4305" t="s">
        <v>860</v>
      </c>
    </row>
    <row r="4306" spans="1:4" x14ac:dyDescent="0.3">
      <c r="A4306" t="s">
        <v>654</v>
      </c>
      <c r="B4306" t="s">
        <v>3372</v>
      </c>
      <c r="D4306" t="s">
        <v>860</v>
      </c>
    </row>
    <row r="4307" spans="1:4" x14ac:dyDescent="0.3">
      <c r="A4307" t="s">
        <v>1219</v>
      </c>
      <c r="B4307" t="s">
        <v>3374</v>
      </c>
      <c r="D4307" t="s">
        <v>860</v>
      </c>
    </row>
    <row r="4308" spans="1:4" x14ac:dyDescent="0.3">
      <c r="A4308" t="s">
        <v>654</v>
      </c>
      <c r="B4308" t="s">
        <v>3374</v>
      </c>
      <c r="D4308" t="s">
        <v>860</v>
      </c>
    </row>
    <row r="4309" spans="1:4" x14ac:dyDescent="0.3">
      <c r="A4309" t="s">
        <v>1219</v>
      </c>
      <c r="B4309" t="s">
        <v>3377</v>
      </c>
      <c r="D4309" t="s">
        <v>860</v>
      </c>
    </row>
    <row r="4310" spans="1:4" x14ac:dyDescent="0.3">
      <c r="A4310" t="s">
        <v>654</v>
      </c>
      <c r="B4310" t="s">
        <v>3377</v>
      </c>
      <c r="D4310" t="s">
        <v>860</v>
      </c>
    </row>
    <row r="4311" spans="1:4" x14ac:dyDescent="0.3">
      <c r="A4311" t="s">
        <v>1219</v>
      </c>
      <c r="B4311" t="s">
        <v>3379</v>
      </c>
      <c r="D4311" t="s">
        <v>860</v>
      </c>
    </row>
    <row r="4312" spans="1:4" x14ac:dyDescent="0.3">
      <c r="A4312" t="s">
        <v>654</v>
      </c>
      <c r="B4312" t="s">
        <v>3379</v>
      </c>
      <c r="D4312" t="s">
        <v>860</v>
      </c>
    </row>
    <row r="4313" spans="1:4" x14ac:dyDescent="0.3">
      <c r="A4313" t="s">
        <v>1219</v>
      </c>
      <c r="B4313" t="s">
        <v>3382</v>
      </c>
      <c r="D4313" t="s">
        <v>860</v>
      </c>
    </row>
    <row r="4314" spans="1:4" x14ac:dyDescent="0.3">
      <c r="A4314" t="s">
        <v>654</v>
      </c>
      <c r="B4314" t="s">
        <v>3382</v>
      </c>
      <c r="D4314" t="s">
        <v>860</v>
      </c>
    </row>
    <row r="4315" spans="1:4" x14ac:dyDescent="0.3">
      <c r="A4315" t="s">
        <v>1219</v>
      </c>
      <c r="B4315" t="s">
        <v>3385</v>
      </c>
      <c r="D4315" t="s">
        <v>860</v>
      </c>
    </row>
    <row r="4316" spans="1:4" x14ac:dyDescent="0.3">
      <c r="A4316" t="s">
        <v>654</v>
      </c>
      <c r="B4316" t="s">
        <v>3385</v>
      </c>
      <c r="D4316" t="s">
        <v>860</v>
      </c>
    </row>
    <row r="4317" spans="1:4" x14ac:dyDescent="0.3">
      <c r="A4317" t="s">
        <v>1219</v>
      </c>
      <c r="B4317" t="s">
        <v>3387</v>
      </c>
      <c r="D4317" t="s">
        <v>860</v>
      </c>
    </row>
    <row r="4318" spans="1:4" x14ac:dyDescent="0.3">
      <c r="A4318" t="s">
        <v>654</v>
      </c>
      <c r="B4318" t="s">
        <v>3387</v>
      </c>
      <c r="D4318" t="s">
        <v>860</v>
      </c>
    </row>
    <row r="4319" spans="1:4" x14ac:dyDescent="0.3">
      <c r="A4319" t="s">
        <v>1219</v>
      </c>
      <c r="B4319" t="s">
        <v>3389</v>
      </c>
      <c r="D4319" t="s">
        <v>860</v>
      </c>
    </row>
    <row r="4320" spans="1:4" x14ac:dyDescent="0.3">
      <c r="A4320" t="s">
        <v>654</v>
      </c>
      <c r="B4320" t="s">
        <v>3389</v>
      </c>
      <c r="D4320" t="s">
        <v>860</v>
      </c>
    </row>
    <row r="4321" spans="1:4" x14ac:dyDescent="0.3">
      <c r="A4321" t="s">
        <v>1219</v>
      </c>
      <c r="B4321" t="s">
        <v>3391</v>
      </c>
      <c r="D4321" t="s">
        <v>860</v>
      </c>
    </row>
    <row r="4322" spans="1:4" x14ac:dyDescent="0.3">
      <c r="A4322" t="s">
        <v>654</v>
      </c>
      <c r="B4322" t="s">
        <v>3391</v>
      </c>
      <c r="D4322" t="s">
        <v>860</v>
      </c>
    </row>
    <row r="4323" spans="1:4" x14ac:dyDescent="0.3">
      <c r="A4323" t="s">
        <v>1219</v>
      </c>
      <c r="B4323" t="s">
        <v>3394</v>
      </c>
      <c r="D4323" t="s">
        <v>860</v>
      </c>
    </row>
    <row r="4324" spans="1:4" x14ac:dyDescent="0.3">
      <c r="A4324" t="s">
        <v>654</v>
      </c>
      <c r="B4324" t="s">
        <v>3394</v>
      </c>
      <c r="D4324" t="s">
        <v>860</v>
      </c>
    </row>
    <row r="4325" spans="1:4" x14ac:dyDescent="0.3">
      <c r="A4325" t="s">
        <v>1219</v>
      </c>
      <c r="B4325" t="s">
        <v>3396</v>
      </c>
      <c r="D4325" t="s">
        <v>860</v>
      </c>
    </row>
    <row r="4326" spans="1:4" x14ac:dyDescent="0.3">
      <c r="A4326" t="s">
        <v>654</v>
      </c>
      <c r="B4326" t="s">
        <v>3396</v>
      </c>
      <c r="D4326" t="s">
        <v>860</v>
      </c>
    </row>
    <row r="4327" spans="1:4" x14ac:dyDescent="0.3">
      <c r="A4327" t="s">
        <v>1219</v>
      </c>
      <c r="B4327" t="s">
        <v>3398</v>
      </c>
      <c r="D4327" t="s">
        <v>860</v>
      </c>
    </row>
    <row r="4328" spans="1:4" x14ac:dyDescent="0.3">
      <c r="A4328" t="s">
        <v>654</v>
      </c>
      <c r="B4328" t="s">
        <v>3398</v>
      </c>
      <c r="D4328" t="s">
        <v>860</v>
      </c>
    </row>
    <row r="4329" spans="1:4" x14ac:dyDescent="0.3">
      <c r="A4329" t="s">
        <v>1219</v>
      </c>
      <c r="B4329" t="s">
        <v>3400</v>
      </c>
      <c r="D4329" t="s">
        <v>860</v>
      </c>
    </row>
    <row r="4330" spans="1:4" x14ac:dyDescent="0.3">
      <c r="A4330" t="s">
        <v>654</v>
      </c>
      <c r="B4330" t="s">
        <v>3400</v>
      </c>
      <c r="D4330" t="s">
        <v>860</v>
      </c>
    </row>
    <row r="4331" spans="1:4" x14ac:dyDescent="0.3">
      <c r="A4331" t="s">
        <v>1219</v>
      </c>
      <c r="B4331" t="s">
        <v>3403</v>
      </c>
      <c r="D4331" t="s">
        <v>860</v>
      </c>
    </row>
    <row r="4332" spans="1:4" x14ac:dyDescent="0.3">
      <c r="A4332" t="s">
        <v>654</v>
      </c>
      <c r="B4332" t="s">
        <v>3403</v>
      </c>
      <c r="D4332" t="s">
        <v>860</v>
      </c>
    </row>
    <row r="4333" spans="1:4" x14ac:dyDescent="0.3">
      <c r="A4333" t="s">
        <v>1219</v>
      </c>
      <c r="B4333" t="s">
        <v>3405</v>
      </c>
      <c r="D4333" t="s">
        <v>860</v>
      </c>
    </row>
    <row r="4334" spans="1:4" x14ac:dyDescent="0.3">
      <c r="A4334" t="s">
        <v>654</v>
      </c>
      <c r="B4334" t="s">
        <v>3405</v>
      </c>
      <c r="D4334" t="s">
        <v>860</v>
      </c>
    </row>
    <row r="4335" spans="1:4" x14ac:dyDescent="0.3">
      <c r="A4335" t="s">
        <v>1219</v>
      </c>
      <c r="B4335" t="s">
        <v>3408</v>
      </c>
      <c r="D4335" t="s">
        <v>860</v>
      </c>
    </row>
    <row r="4336" spans="1:4" x14ac:dyDescent="0.3">
      <c r="A4336" t="s">
        <v>654</v>
      </c>
      <c r="B4336" t="s">
        <v>3408</v>
      </c>
      <c r="D4336" t="s">
        <v>860</v>
      </c>
    </row>
    <row r="4337" spans="1:4" x14ac:dyDescent="0.3">
      <c r="A4337" t="s">
        <v>1219</v>
      </c>
      <c r="B4337" t="s">
        <v>3411</v>
      </c>
      <c r="D4337" t="s">
        <v>860</v>
      </c>
    </row>
    <row r="4338" spans="1:4" x14ac:dyDescent="0.3">
      <c r="A4338" t="s">
        <v>654</v>
      </c>
      <c r="B4338" t="s">
        <v>3411</v>
      </c>
      <c r="D4338" t="s">
        <v>860</v>
      </c>
    </row>
    <row r="4339" spans="1:4" x14ac:dyDescent="0.3">
      <c r="A4339" t="s">
        <v>1219</v>
      </c>
      <c r="B4339" t="s">
        <v>3413</v>
      </c>
      <c r="D4339" t="s">
        <v>860</v>
      </c>
    </row>
    <row r="4340" spans="1:4" x14ac:dyDescent="0.3">
      <c r="A4340" t="s">
        <v>654</v>
      </c>
      <c r="B4340" t="s">
        <v>3413</v>
      </c>
      <c r="D4340" t="s">
        <v>860</v>
      </c>
    </row>
    <row r="4341" spans="1:4" x14ac:dyDescent="0.3">
      <c r="A4341" t="s">
        <v>1219</v>
      </c>
      <c r="B4341" t="s">
        <v>3416</v>
      </c>
      <c r="D4341" t="s">
        <v>860</v>
      </c>
    </row>
    <row r="4342" spans="1:4" x14ac:dyDescent="0.3">
      <c r="A4342" t="s">
        <v>654</v>
      </c>
      <c r="B4342" t="s">
        <v>3416</v>
      </c>
      <c r="D4342" t="s">
        <v>860</v>
      </c>
    </row>
    <row r="4343" spans="1:4" x14ac:dyDescent="0.3">
      <c r="A4343" t="s">
        <v>1219</v>
      </c>
      <c r="B4343" t="s">
        <v>3418</v>
      </c>
      <c r="D4343" t="s">
        <v>860</v>
      </c>
    </row>
    <row r="4344" spans="1:4" x14ac:dyDescent="0.3">
      <c r="A4344" t="s">
        <v>654</v>
      </c>
      <c r="B4344" t="s">
        <v>3418</v>
      </c>
      <c r="D4344" t="s">
        <v>860</v>
      </c>
    </row>
    <row r="4345" spans="1:4" x14ac:dyDescent="0.3">
      <c r="A4345" t="s">
        <v>1219</v>
      </c>
      <c r="B4345" t="s">
        <v>3421</v>
      </c>
      <c r="D4345" t="s">
        <v>860</v>
      </c>
    </row>
    <row r="4346" spans="1:4" x14ac:dyDescent="0.3">
      <c r="A4346" t="s">
        <v>654</v>
      </c>
      <c r="B4346" t="s">
        <v>3421</v>
      </c>
      <c r="D4346" t="s">
        <v>860</v>
      </c>
    </row>
    <row r="4347" spans="1:4" x14ac:dyDescent="0.3">
      <c r="A4347" t="s">
        <v>1219</v>
      </c>
      <c r="B4347" t="s">
        <v>3423</v>
      </c>
      <c r="D4347" t="s">
        <v>860</v>
      </c>
    </row>
    <row r="4348" spans="1:4" x14ac:dyDescent="0.3">
      <c r="A4348" t="s">
        <v>654</v>
      </c>
      <c r="B4348" t="s">
        <v>3423</v>
      </c>
      <c r="D4348" t="s">
        <v>860</v>
      </c>
    </row>
    <row r="4349" spans="1:4" x14ac:dyDescent="0.3">
      <c r="A4349" t="s">
        <v>1219</v>
      </c>
      <c r="B4349" t="s">
        <v>3426</v>
      </c>
      <c r="D4349" t="s">
        <v>860</v>
      </c>
    </row>
    <row r="4350" spans="1:4" x14ac:dyDescent="0.3">
      <c r="A4350" t="s">
        <v>654</v>
      </c>
      <c r="B4350" t="s">
        <v>3426</v>
      </c>
      <c r="D4350" t="s">
        <v>860</v>
      </c>
    </row>
    <row r="4351" spans="1:4" x14ac:dyDescent="0.3">
      <c r="A4351" t="s">
        <v>1219</v>
      </c>
      <c r="B4351" t="s">
        <v>3429</v>
      </c>
      <c r="D4351" t="s">
        <v>860</v>
      </c>
    </row>
    <row r="4352" spans="1:4" x14ac:dyDescent="0.3">
      <c r="A4352" t="s">
        <v>654</v>
      </c>
      <c r="B4352" t="s">
        <v>3429</v>
      </c>
      <c r="D4352" t="s">
        <v>860</v>
      </c>
    </row>
    <row r="4353" spans="1:4" x14ac:dyDescent="0.3">
      <c r="A4353" t="s">
        <v>1219</v>
      </c>
      <c r="B4353" t="s">
        <v>3432</v>
      </c>
      <c r="D4353" t="s">
        <v>860</v>
      </c>
    </row>
    <row r="4354" spans="1:4" x14ac:dyDescent="0.3">
      <c r="A4354" t="s">
        <v>654</v>
      </c>
      <c r="B4354" t="s">
        <v>3432</v>
      </c>
      <c r="D4354" t="s">
        <v>860</v>
      </c>
    </row>
    <row r="4355" spans="1:4" x14ac:dyDescent="0.3">
      <c r="A4355" t="s">
        <v>1219</v>
      </c>
      <c r="B4355" t="s">
        <v>3434</v>
      </c>
      <c r="D4355" t="s">
        <v>860</v>
      </c>
    </row>
    <row r="4356" spans="1:4" x14ac:dyDescent="0.3">
      <c r="A4356" t="s">
        <v>654</v>
      </c>
      <c r="B4356" t="s">
        <v>3434</v>
      </c>
      <c r="D4356" t="s">
        <v>860</v>
      </c>
    </row>
    <row r="4357" spans="1:4" x14ac:dyDescent="0.3">
      <c r="A4357" t="s">
        <v>1219</v>
      </c>
      <c r="B4357" t="s">
        <v>3436</v>
      </c>
      <c r="D4357" t="s">
        <v>860</v>
      </c>
    </row>
    <row r="4358" spans="1:4" x14ac:dyDescent="0.3">
      <c r="A4358" t="s">
        <v>654</v>
      </c>
      <c r="B4358" t="s">
        <v>3436</v>
      </c>
      <c r="D4358" t="s">
        <v>860</v>
      </c>
    </row>
    <row r="4359" spans="1:4" x14ac:dyDescent="0.3">
      <c r="A4359" t="s">
        <v>1219</v>
      </c>
      <c r="B4359" t="s">
        <v>3439</v>
      </c>
      <c r="D4359" t="s">
        <v>860</v>
      </c>
    </row>
    <row r="4360" spans="1:4" x14ac:dyDescent="0.3">
      <c r="A4360" t="s">
        <v>654</v>
      </c>
      <c r="B4360" t="s">
        <v>3439</v>
      </c>
      <c r="D4360" t="s">
        <v>860</v>
      </c>
    </row>
    <row r="4361" spans="1:4" x14ac:dyDescent="0.3">
      <c r="A4361" t="s">
        <v>1219</v>
      </c>
      <c r="B4361" t="s">
        <v>3442</v>
      </c>
      <c r="D4361" t="s">
        <v>860</v>
      </c>
    </row>
    <row r="4362" spans="1:4" x14ac:dyDescent="0.3">
      <c r="A4362" t="s">
        <v>654</v>
      </c>
      <c r="B4362" t="s">
        <v>3442</v>
      </c>
      <c r="D4362" t="s">
        <v>860</v>
      </c>
    </row>
    <row r="4363" spans="1:4" x14ac:dyDescent="0.3">
      <c r="A4363" t="s">
        <v>1219</v>
      </c>
      <c r="B4363" t="s">
        <v>3756</v>
      </c>
      <c r="D4363" t="s">
        <v>860</v>
      </c>
    </row>
    <row r="4364" spans="1:4" x14ac:dyDescent="0.3">
      <c r="A4364" t="s">
        <v>654</v>
      </c>
      <c r="B4364" t="s">
        <v>3756</v>
      </c>
      <c r="D4364" t="s">
        <v>860</v>
      </c>
    </row>
    <row r="4365" spans="1:4" x14ac:dyDescent="0.3">
      <c r="A4365" t="s">
        <v>1219</v>
      </c>
      <c r="B4365" t="s">
        <v>3757</v>
      </c>
      <c r="D4365" t="s">
        <v>860</v>
      </c>
    </row>
    <row r="4366" spans="1:4" x14ac:dyDescent="0.3">
      <c r="A4366" t="s">
        <v>654</v>
      </c>
      <c r="B4366" t="s">
        <v>3757</v>
      </c>
      <c r="D4366" t="s">
        <v>860</v>
      </c>
    </row>
    <row r="4367" spans="1:4" x14ac:dyDescent="0.3">
      <c r="A4367" t="s">
        <v>1219</v>
      </c>
      <c r="B4367" t="s">
        <v>3758</v>
      </c>
      <c r="D4367" t="s">
        <v>860</v>
      </c>
    </row>
    <row r="4368" spans="1:4" x14ac:dyDescent="0.3">
      <c r="A4368" t="s">
        <v>654</v>
      </c>
      <c r="B4368" t="s">
        <v>3758</v>
      </c>
      <c r="D4368" t="s">
        <v>860</v>
      </c>
    </row>
    <row r="4369" spans="1:4" x14ac:dyDescent="0.3">
      <c r="A4369" t="s">
        <v>1219</v>
      </c>
      <c r="B4369" t="s">
        <v>3759</v>
      </c>
      <c r="D4369" t="s">
        <v>860</v>
      </c>
    </row>
    <row r="4370" spans="1:4" x14ac:dyDescent="0.3">
      <c r="A4370" t="s">
        <v>654</v>
      </c>
      <c r="B4370" t="s">
        <v>3759</v>
      </c>
      <c r="D4370" t="s">
        <v>860</v>
      </c>
    </row>
    <row r="4371" spans="1:4" x14ac:dyDescent="0.3">
      <c r="A4371" t="s">
        <v>1219</v>
      </c>
      <c r="B4371" t="s">
        <v>3504</v>
      </c>
      <c r="D4371" t="s">
        <v>860</v>
      </c>
    </row>
    <row r="4372" spans="1:4" x14ac:dyDescent="0.3">
      <c r="A4372" t="s">
        <v>654</v>
      </c>
      <c r="B4372" t="s">
        <v>3504</v>
      </c>
      <c r="D4372" t="s">
        <v>860</v>
      </c>
    </row>
    <row r="4373" spans="1:4" x14ac:dyDescent="0.3">
      <c r="A4373" t="s">
        <v>1219</v>
      </c>
      <c r="B4373" t="s">
        <v>3503</v>
      </c>
      <c r="D4373" t="s">
        <v>860</v>
      </c>
    </row>
    <row r="4374" spans="1:4" x14ac:dyDescent="0.3">
      <c r="A4374" t="s">
        <v>654</v>
      </c>
      <c r="B4374" t="s">
        <v>3503</v>
      </c>
      <c r="D4374" t="s">
        <v>860</v>
      </c>
    </row>
    <row r="4375" spans="1:4" x14ac:dyDescent="0.3">
      <c r="A4375" t="s">
        <v>1219</v>
      </c>
      <c r="B4375" t="s">
        <v>3760</v>
      </c>
      <c r="D4375" t="s">
        <v>860</v>
      </c>
    </row>
    <row r="4376" spans="1:4" x14ac:dyDescent="0.3">
      <c r="A4376" t="s">
        <v>654</v>
      </c>
      <c r="B4376" t="s">
        <v>3760</v>
      </c>
      <c r="D4376" t="s">
        <v>860</v>
      </c>
    </row>
    <row r="4377" spans="1:4" x14ac:dyDescent="0.3">
      <c r="A4377" t="s">
        <v>1219</v>
      </c>
      <c r="B4377" t="s">
        <v>3761</v>
      </c>
      <c r="D4377" t="s">
        <v>860</v>
      </c>
    </row>
    <row r="4378" spans="1:4" x14ac:dyDescent="0.3">
      <c r="A4378" t="s">
        <v>654</v>
      </c>
      <c r="B4378" t="s">
        <v>3761</v>
      </c>
      <c r="D4378" t="s">
        <v>860</v>
      </c>
    </row>
    <row r="4379" spans="1:4" x14ac:dyDescent="0.3">
      <c r="A4379" t="s">
        <v>1219</v>
      </c>
      <c r="B4379" t="s">
        <v>3762</v>
      </c>
      <c r="D4379" t="s">
        <v>860</v>
      </c>
    </row>
    <row r="4380" spans="1:4" x14ac:dyDescent="0.3">
      <c r="A4380" t="s">
        <v>654</v>
      </c>
      <c r="B4380" t="s">
        <v>3762</v>
      </c>
      <c r="D4380" t="s">
        <v>860</v>
      </c>
    </row>
    <row r="4381" spans="1:4" x14ac:dyDescent="0.3">
      <c r="A4381" t="s">
        <v>1219</v>
      </c>
      <c r="B4381" t="s">
        <v>3763</v>
      </c>
      <c r="D4381" t="s">
        <v>860</v>
      </c>
    </row>
    <row r="4382" spans="1:4" x14ac:dyDescent="0.3">
      <c r="A4382" t="s">
        <v>654</v>
      </c>
      <c r="B4382" t="s">
        <v>3763</v>
      </c>
      <c r="D4382" t="s">
        <v>860</v>
      </c>
    </row>
    <row r="4383" spans="1:4" x14ac:dyDescent="0.3">
      <c r="A4383" t="s">
        <v>1219</v>
      </c>
      <c r="B4383" t="s">
        <v>3507</v>
      </c>
      <c r="D4383" t="s">
        <v>860</v>
      </c>
    </row>
    <row r="4384" spans="1:4" x14ac:dyDescent="0.3">
      <c r="A4384" t="s">
        <v>654</v>
      </c>
      <c r="B4384" t="s">
        <v>3507</v>
      </c>
      <c r="D4384" t="s">
        <v>860</v>
      </c>
    </row>
    <row r="4385" spans="1:4" x14ac:dyDescent="0.3">
      <c r="A4385" t="s">
        <v>1219</v>
      </c>
      <c r="B4385" t="s">
        <v>3506</v>
      </c>
      <c r="D4385" t="s">
        <v>860</v>
      </c>
    </row>
    <row r="4386" spans="1:4" x14ac:dyDescent="0.3">
      <c r="A4386" t="s">
        <v>654</v>
      </c>
      <c r="B4386" t="s">
        <v>3506</v>
      </c>
      <c r="D4386" t="s">
        <v>860</v>
      </c>
    </row>
    <row r="4387" spans="1:4" x14ac:dyDescent="0.3">
      <c r="A4387" t="s">
        <v>1219</v>
      </c>
      <c r="B4387" t="s">
        <v>3764</v>
      </c>
      <c r="D4387" t="s">
        <v>860</v>
      </c>
    </row>
    <row r="4388" spans="1:4" x14ac:dyDescent="0.3">
      <c r="A4388" t="s">
        <v>654</v>
      </c>
      <c r="B4388" t="s">
        <v>3764</v>
      </c>
      <c r="D4388" t="s">
        <v>860</v>
      </c>
    </row>
    <row r="4389" spans="1:4" x14ac:dyDescent="0.3">
      <c r="A4389" t="s">
        <v>1219</v>
      </c>
      <c r="B4389" t="s">
        <v>3508</v>
      </c>
      <c r="D4389" t="s">
        <v>860</v>
      </c>
    </row>
    <row r="4390" spans="1:4" x14ac:dyDescent="0.3">
      <c r="A4390" t="s">
        <v>654</v>
      </c>
      <c r="B4390" t="s">
        <v>3508</v>
      </c>
      <c r="D4390" t="s">
        <v>860</v>
      </c>
    </row>
    <row r="4391" spans="1:4" x14ac:dyDescent="0.3">
      <c r="A4391" t="s">
        <v>1219</v>
      </c>
      <c r="B4391" t="s">
        <v>3765</v>
      </c>
      <c r="D4391" t="s">
        <v>860</v>
      </c>
    </row>
    <row r="4392" spans="1:4" x14ac:dyDescent="0.3">
      <c r="A4392" t="s">
        <v>654</v>
      </c>
      <c r="B4392" t="s">
        <v>3765</v>
      </c>
      <c r="D4392" t="s">
        <v>860</v>
      </c>
    </row>
    <row r="4393" spans="1:4" x14ac:dyDescent="0.3">
      <c r="A4393" t="s">
        <v>1219</v>
      </c>
      <c r="B4393" t="s">
        <v>3766</v>
      </c>
      <c r="D4393" t="s">
        <v>860</v>
      </c>
    </row>
    <row r="4394" spans="1:4" x14ac:dyDescent="0.3">
      <c r="A4394" t="s">
        <v>654</v>
      </c>
      <c r="B4394" t="s">
        <v>3766</v>
      </c>
      <c r="D4394" t="s">
        <v>860</v>
      </c>
    </row>
    <row r="4395" spans="1:4" x14ac:dyDescent="0.3">
      <c r="A4395" t="s">
        <v>1219</v>
      </c>
      <c r="B4395" t="s">
        <v>3767</v>
      </c>
      <c r="D4395" t="s">
        <v>860</v>
      </c>
    </row>
    <row r="4396" spans="1:4" x14ac:dyDescent="0.3">
      <c r="A4396" t="s">
        <v>654</v>
      </c>
      <c r="B4396" t="s">
        <v>3767</v>
      </c>
      <c r="D4396" t="s">
        <v>860</v>
      </c>
    </row>
    <row r="4397" spans="1:4" x14ac:dyDescent="0.3">
      <c r="A4397" t="s">
        <v>1219</v>
      </c>
      <c r="B4397" t="s">
        <v>3768</v>
      </c>
      <c r="D4397" t="s">
        <v>860</v>
      </c>
    </row>
    <row r="4398" spans="1:4" x14ac:dyDescent="0.3">
      <c r="A4398" t="s">
        <v>654</v>
      </c>
      <c r="B4398" t="s">
        <v>3768</v>
      </c>
      <c r="D4398" t="s">
        <v>860</v>
      </c>
    </row>
    <row r="4399" spans="1:4" x14ac:dyDescent="0.3">
      <c r="A4399" t="s">
        <v>1219</v>
      </c>
      <c r="B4399" t="s">
        <v>3769</v>
      </c>
      <c r="D4399" t="s">
        <v>860</v>
      </c>
    </row>
    <row r="4400" spans="1:4" x14ac:dyDescent="0.3">
      <c r="A4400" t="s">
        <v>654</v>
      </c>
      <c r="B4400" t="s">
        <v>3769</v>
      </c>
      <c r="D4400" t="s">
        <v>860</v>
      </c>
    </row>
    <row r="4401" spans="1:4" x14ac:dyDescent="0.3">
      <c r="A4401" t="s">
        <v>1219</v>
      </c>
      <c r="B4401" t="s">
        <v>3510</v>
      </c>
      <c r="D4401" t="s">
        <v>860</v>
      </c>
    </row>
    <row r="4402" spans="1:4" x14ac:dyDescent="0.3">
      <c r="A4402" t="s">
        <v>654</v>
      </c>
      <c r="B4402" t="s">
        <v>3510</v>
      </c>
      <c r="D4402" t="s">
        <v>860</v>
      </c>
    </row>
    <row r="4403" spans="1:4" x14ac:dyDescent="0.3">
      <c r="A4403" t="s">
        <v>1219</v>
      </c>
      <c r="B4403" t="s">
        <v>3509</v>
      </c>
      <c r="D4403" t="s">
        <v>860</v>
      </c>
    </row>
    <row r="4404" spans="1:4" x14ac:dyDescent="0.3">
      <c r="A4404" t="s">
        <v>654</v>
      </c>
      <c r="B4404" t="s">
        <v>3509</v>
      </c>
      <c r="D4404" t="s">
        <v>860</v>
      </c>
    </row>
    <row r="4405" spans="1:4" x14ac:dyDescent="0.3">
      <c r="A4405" t="s">
        <v>1219</v>
      </c>
      <c r="B4405" t="s">
        <v>3770</v>
      </c>
      <c r="D4405" t="s">
        <v>860</v>
      </c>
    </row>
    <row r="4406" spans="1:4" x14ac:dyDescent="0.3">
      <c r="A4406" t="s">
        <v>654</v>
      </c>
      <c r="B4406" t="s">
        <v>3770</v>
      </c>
      <c r="D4406" t="s">
        <v>860</v>
      </c>
    </row>
    <row r="4407" spans="1:4" x14ac:dyDescent="0.3">
      <c r="A4407" t="s">
        <v>1219</v>
      </c>
      <c r="B4407" t="s">
        <v>3771</v>
      </c>
      <c r="D4407" t="s">
        <v>860</v>
      </c>
    </row>
    <row r="4408" spans="1:4" x14ac:dyDescent="0.3">
      <c r="A4408" t="s">
        <v>654</v>
      </c>
      <c r="B4408" t="s">
        <v>3771</v>
      </c>
      <c r="D4408" t="s">
        <v>860</v>
      </c>
    </row>
    <row r="4409" spans="1:4" x14ac:dyDescent="0.3">
      <c r="A4409" t="s">
        <v>1219</v>
      </c>
      <c r="B4409" t="s">
        <v>3772</v>
      </c>
      <c r="D4409" t="s">
        <v>860</v>
      </c>
    </row>
    <row r="4410" spans="1:4" x14ac:dyDescent="0.3">
      <c r="A4410" t="s">
        <v>654</v>
      </c>
      <c r="B4410" t="s">
        <v>3772</v>
      </c>
      <c r="D4410" t="s">
        <v>860</v>
      </c>
    </row>
    <row r="4411" spans="1:4" x14ac:dyDescent="0.3">
      <c r="A4411" t="s">
        <v>1219</v>
      </c>
      <c r="B4411" t="s">
        <v>3773</v>
      </c>
      <c r="D4411" t="s">
        <v>860</v>
      </c>
    </row>
    <row r="4412" spans="1:4" x14ac:dyDescent="0.3">
      <c r="A4412" t="s">
        <v>654</v>
      </c>
      <c r="B4412" t="s">
        <v>3773</v>
      </c>
      <c r="D4412" t="s">
        <v>860</v>
      </c>
    </row>
    <row r="4413" spans="1:4" x14ac:dyDescent="0.3">
      <c r="A4413" t="s">
        <v>1219</v>
      </c>
      <c r="B4413" t="s">
        <v>3774</v>
      </c>
      <c r="D4413" t="s">
        <v>860</v>
      </c>
    </row>
    <row r="4414" spans="1:4" x14ac:dyDescent="0.3">
      <c r="A4414" t="s">
        <v>654</v>
      </c>
      <c r="B4414" t="s">
        <v>3774</v>
      </c>
      <c r="D4414" t="s">
        <v>860</v>
      </c>
    </row>
    <row r="4415" spans="1:4" x14ac:dyDescent="0.3">
      <c r="A4415" t="s">
        <v>1219</v>
      </c>
      <c r="B4415" t="s">
        <v>3775</v>
      </c>
      <c r="D4415" t="s">
        <v>860</v>
      </c>
    </row>
    <row r="4416" spans="1:4" x14ac:dyDescent="0.3">
      <c r="A4416" t="s">
        <v>654</v>
      </c>
      <c r="B4416" t="s">
        <v>3775</v>
      </c>
      <c r="D4416" t="s">
        <v>860</v>
      </c>
    </row>
    <row r="4417" spans="1:4" x14ac:dyDescent="0.3">
      <c r="A4417" t="s">
        <v>1219</v>
      </c>
      <c r="B4417" t="s">
        <v>3512</v>
      </c>
      <c r="D4417" t="s">
        <v>860</v>
      </c>
    </row>
    <row r="4418" spans="1:4" x14ac:dyDescent="0.3">
      <c r="A4418" t="s">
        <v>654</v>
      </c>
      <c r="B4418" t="s">
        <v>3512</v>
      </c>
      <c r="D4418" t="s">
        <v>860</v>
      </c>
    </row>
    <row r="4419" spans="1:4" x14ac:dyDescent="0.3">
      <c r="A4419" t="s">
        <v>1219</v>
      </c>
      <c r="B4419" t="s">
        <v>3511</v>
      </c>
      <c r="D4419" t="s">
        <v>860</v>
      </c>
    </row>
    <row r="4420" spans="1:4" x14ac:dyDescent="0.3">
      <c r="A4420" t="s">
        <v>654</v>
      </c>
      <c r="B4420" t="s">
        <v>3511</v>
      </c>
      <c r="D4420" t="s">
        <v>860</v>
      </c>
    </row>
    <row r="4421" spans="1:4" x14ac:dyDescent="0.3">
      <c r="A4421" t="s">
        <v>1219</v>
      </c>
      <c r="B4421" t="s">
        <v>3776</v>
      </c>
      <c r="D4421" t="s">
        <v>860</v>
      </c>
    </row>
    <row r="4422" spans="1:4" x14ac:dyDescent="0.3">
      <c r="A4422" t="s">
        <v>654</v>
      </c>
      <c r="B4422" t="s">
        <v>3776</v>
      </c>
      <c r="D4422" t="s">
        <v>860</v>
      </c>
    </row>
    <row r="4423" spans="1:4" x14ac:dyDescent="0.3">
      <c r="A4423" t="s">
        <v>1219</v>
      </c>
      <c r="B4423" t="s">
        <v>3513</v>
      </c>
      <c r="D4423" t="s">
        <v>860</v>
      </c>
    </row>
    <row r="4424" spans="1:4" x14ac:dyDescent="0.3">
      <c r="A4424" t="s">
        <v>654</v>
      </c>
      <c r="B4424" t="s">
        <v>3513</v>
      </c>
      <c r="D4424" t="s">
        <v>860</v>
      </c>
    </row>
    <row r="4425" spans="1:4" x14ac:dyDescent="0.3">
      <c r="A4425" t="s">
        <v>1219</v>
      </c>
      <c r="B4425" t="s">
        <v>3514</v>
      </c>
      <c r="D4425" t="s">
        <v>860</v>
      </c>
    </row>
    <row r="4426" spans="1:4" x14ac:dyDescent="0.3">
      <c r="A4426" t="s">
        <v>654</v>
      </c>
      <c r="B4426" t="s">
        <v>3514</v>
      </c>
      <c r="D4426" t="s">
        <v>860</v>
      </c>
    </row>
    <row r="4427" spans="1:4" x14ac:dyDescent="0.3">
      <c r="A4427" t="s">
        <v>1219</v>
      </c>
      <c r="B4427" t="s">
        <v>3777</v>
      </c>
      <c r="D4427" t="s">
        <v>860</v>
      </c>
    </row>
    <row r="4428" spans="1:4" x14ac:dyDescent="0.3">
      <c r="A4428" t="s">
        <v>654</v>
      </c>
      <c r="B4428" t="s">
        <v>3777</v>
      </c>
      <c r="D4428" t="s">
        <v>860</v>
      </c>
    </row>
    <row r="4429" spans="1:4" x14ac:dyDescent="0.3">
      <c r="A4429" t="s">
        <v>1219</v>
      </c>
      <c r="B4429" t="s">
        <v>3778</v>
      </c>
      <c r="D4429" t="s">
        <v>860</v>
      </c>
    </row>
    <row r="4430" spans="1:4" x14ac:dyDescent="0.3">
      <c r="A4430" t="s">
        <v>654</v>
      </c>
      <c r="B4430" t="s">
        <v>3778</v>
      </c>
      <c r="D4430" t="s">
        <v>860</v>
      </c>
    </row>
    <row r="4431" spans="1:4" x14ac:dyDescent="0.3">
      <c r="A4431" t="s">
        <v>1219</v>
      </c>
      <c r="B4431" t="s">
        <v>3779</v>
      </c>
      <c r="D4431" t="s">
        <v>860</v>
      </c>
    </row>
    <row r="4432" spans="1:4" x14ac:dyDescent="0.3">
      <c r="A4432" t="s">
        <v>654</v>
      </c>
      <c r="B4432" t="s">
        <v>3779</v>
      </c>
      <c r="D4432" t="s">
        <v>860</v>
      </c>
    </row>
    <row r="4433" spans="1:4" x14ac:dyDescent="0.3">
      <c r="A4433" t="s">
        <v>1219</v>
      </c>
      <c r="B4433" t="s">
        <v>3516</v>
      </c>
      <c r="D4433" t="s">
        <v>860</v>
      </c>
    </row>
    <row r="4434" spans="1:4" x14ac:dyDescent="0.3">
      <c r="A4434" t="s">
        <v>654</v>
      </c>
      <c r="B4434" t="s">
        <v>3516</v>
      </c>
      <c r="D4434" t="s">
        <v>860</v>
      </c>
    </row>
    <row r="4435" spans="1:4" x14ac:dyDescent="0.3">
      <c r="A4435" t="s">
        <v>1219</v>
      </c>
      <c r="B4435" t="s">
        <v>3515</v>
      </c>
      <c r="D4435" t="s">
        <v>860</v>
      </c>
    </row>
    <row r="4436" spans="1:4" x14ac:dyDescent="0.3">
      <c r="A4436" t="s">
        <v>654</v>
      </c>
      <c r="B4436" t="s">
        <v>3515</v>
      </c>
      <c r="D4436" t="s">
        <v>860</v>
      </c>
    </row>
    <row r="4437" spans="1:4" x14ac:dyDescent="0.3">
      <c r="A4437" t="s">
        <v>1219</v>
      </c>
      <c r="B4437" t="s">
        <v>3780</v>
      </c>
      <c r="D4437" t="s">
        <v>860</v>
      </c>
    </row>
    <row r="4438" spans="1:4" x14ac:dyDescent="0.3">
      <c r="A4438" t="s">
        <v>654</v>
      </c>
      <c r="B4438" t="s">
        <v>3780</v>
      </c>
      <c r="D4438" t="s">
        <v>860</v>
      </c>
    </row>
    <row r="4439" spans="1:4" x14ac:dyDescent="0.3">
      <c r="A4439" t="s">
        <v>1219</v>
      </c>
      <c r="B4439" t="s">
        <v>3517</v>
      </c>
      <c r="D4439" t="s">
        <v>860</v>
      </c>
    </row>
    <row r="4440" spans="1:4" x14ac:dyDescent="0.3">
      <c r="A4440" t="s">
        <v>654</v>
      </c>
      <c r="B4440" t="s">
        <v>3517</v>
      </c>
      <c r="D4440" t="s">
        <v>860</v>
      </c>
    </row>
    <row r="4441" spans="1:4" x14ac:dyDescent="0.3">
      <c r="A4441" t="s">
        <v>1219</v>
      </c>
      <c r="B4441" t="s">
        <v>3518</v>
      </c>
      <c r="D4441" t="s">
        <v>860</v>
      </c>
    </row>
    <row r="4442" spans="1:4" x14ac:dyDescent="0.3">
      <c r="A4442" t="s">
        <v>654</v>
      </c>
      <c r="B4442" t="s">
        <v>3518</v>
      </c>
      <c r="D4442" t="s">
        <v>860</v>
      </c>
    </row>
    <row r="4443" spans="1:4" x14ac:dyDescent="0.3">
      <c r="A4443" t="s">
        <v>1219</v>
      </c>
      <c r="B4443" t="s">
        <v>3519</v>
      </c>
      <c r="D4443" t="s">
        <v>860</v>
      </c>
    </row>
    <row r="4444" spans="1:4" x14ac:dyDescent="0.3">
      <c r="A4444" t="s">
        <v>654</v>
      </c>
      <c r="B4444" t="s">
        <v>3519</v>
      </c>
      <c r="D4444" t="s">
        <v>860</v>
      </c>
    </row>
    <row r="4445" spans="1:4" x14ac:dyDescent="0.3">
      <c r="A4445" t="s">
        <v>1219</v>
      </c>
      <c r="B4445" t="s">
        <v>3520</v>
      </c>
      <c r="D4445" t="s">
        <v>860</v>
      </c>
    </row>
    <row r="4446" spans="1:4" x14ac:dyDescent="0.3">
      <c r="A4446" t="s">
        <v>654</v>
      </c>
      <c r="B4446" t="s">
        <v>3520</v>
      </c>
      <c r="D4446" t="s">
        <v>860</v>
      </c>
    </row>
    <row r="4447" spans="1:4" x14ac:dyDescent="0.3">
      <c r="A4447" t="s">
        <v>1219</v>
      </c>
      <c r="B4447" t="s">
        <v>3521</v>
      </c>
      <c r="D4447" t="s">
        <v>860</v>
      </c>
    </row>
    <row r="4448" spans="1:4" x14ac:dyDescent="0.3">
      <c r="A4448" t="s">
        <v>654</v>
      </c>
      <c r="B4448" t="s">
        <v>3521</v>
      </c>
      <c r="D4448" t="s">
        <v>860</v>
      </c>
    </row>
    <row r="4449" spans="1:4" x14ac:dyDescent="0.3">
      <c r="A4449" t="s">
        <v>1219</v>
      </c>
      <c r="B4449" t="s">
        <v>3781</v>
      </c>
      <c r="D4449" t="s">
        <v>860</v>
      </c>
    </row>
    <row r="4450" spans="1:4" x14ac:dyDescent="0.3">
      <c r="A4450" t="s">
        <v>654</v>
      </c>
      <c r="B4450" t="s">
        <v>3781</v>
      </c>
      <c r="D4450" t="s">
        <v>860</v>
      </c>
    </row>
    <row r="4451" spans="1:4" x14ac:dyDescent="0.3">
      <c r="A4451" t="s">
        <v>1219</v>
      </c>
      <c r="B4451" t="s">
        <v>3522</v>
      </c>
      <c r="D4451" t="s">
        <v>860</v>
      </c>
    </row>
    <row r="4452" spans="1:4" x14ac:dyDescent="0.3">
      <c r="A4452" t="s">
        <v>654</v>
      </c>
      <c r="B4452" t="s">
        <v>3522</v>
      </c>
      <c r="D4452" t="s">
        <v>860</v>
      </c>
    </row>
    <row r="4453" spans="1:4" x14ac:dyDescent="0.3">
      <c r="A4453" t="s">
        <v>1219</v>
      </c>
      <c r="B4453" t="s">
        <v>3523</v>
      </c>
      <c r="D4453" t="s">
        <v>860</v>
      </c>
    </row>
    <row r="4454" spans="1:4" x14ac:dyDescent="0.3">
      <c r="A4454" t="s">
        <v>654</v>
      </c>
      <c r="B4454" t="s">
        <v>3523</v>
      </c>
      <c r="D4454" t="s">
        <v>860</v>
      </c>
    </row>
    <row r="4455" spans="1:4" x14ac:dyDescent="0.3">
      <c r="A4455" t="s">
        <v>1219</v>
      </c>
      <c r="B4455" t="s">
        <v>3524</v>
      </c>
      <c r="D4455" t="s">
        <v>860</v>
      </c>
    </row>
    <row r="4456" spans="1:4" x14ac:dyDescent="0.3">
      <c r="A4456" t="s">
        <v>654</v>
      </c>
      <c r="B4456" t="s">
        <v>3524</v>
      </c>
      <c r="D4456" t="s">
        <v>860</v>
      </c>
    </row>
    <row r="4457" spans="1:4" x14ac:dyDescent="0.3">
      <c r="A4457" t="s">
        <v>1219</v>
      </c>
      <c r="B4457" t="s">
        <v>3525</v>
      </c>
      <c r="D4457" t="s">
        <v>860</v>
      </c>
    </row>
    <row r="4458" spans="1:4" x14ac:dyDescent="0.3">
      <c r="A4458" t="s">
        <v>654</v>
      </c>
      <c r="B4458" t="s">
        <v>3525</v>
      </c>
      <c r="D4458" t="s">
        <v>860</v>
      </c>
    </row>
    <row r="4459" spans="1:4" x14ac:dyDescent="0.3">
      <c r="A4459" t="s">
        <v>1219</v>
      </c>
      <c r="B4459" t="s">
        <v>3526</v>
      </c>
      <c r="D4459" t="s">
        <v>860</v>
      </c>
    </row>
    <row r="4460" spans="1:4" x14ac:dyDescent="0.3">
      <c r="A4460" t="s">
        <v>654</v>
      </c>
      <c r="B4460" t="s">
        <v>3526</v>
      </c>
      <c r="D4460" t="s">
        <v>860</v>
      </c>
    </row>
    <row r="4461" spans="1:4" x14ac:dyDescent="0.3">
      <c r="A4461" t="s">
        <v>1219</v>
      </c>
      <c r="B4461" t="s">
        <v>3527</v>
      </c>
      <c r="D4461" t="s">
        <v>860</v>
      </c>
    </row>
    <row r="4462" spans="1:4" x14ac:dyDescent="0.3">
      <c r="A4462" t="s">
        <v>654</v>
      </c>
      <c r="B4462" t="s">
        <v>3527</v>
      </c>
      <c r="D4462" t="s">
        <v>860</v>
      </c>
    </row>
    <row r="4463" spans="1:4" x14ac:dyDescent="0.3">
      <c r="A4463" t="s">
        <v>1219</v>
      </c>
      <c r="B4463" t="s">
        <v>3782</v>
      </c>
      <c r="D4463" t="s">
        <v>860</v>
      </c>
    </row>
    <row r="4464" spans="1:4" x14ac:dyDescent="0.3">
      <c r="A4464" t="s">
        <v>654</v>
      </c>
      <c r="B4464" t="s">
        <v>3782</v>
      </c>
      <c r="D4464" t="s">
        <v>860</v>
      </c>
    </row>
    <row r="4465" spans="1:4" x14ac:dyDescent="0.3">
      <c r="A4465" t="s">
        <v>1219</v>
      </c>
      <c r="B4465" t="s">
        <v>3528</v>
      </c>
      <c r="D4465" t="s">
        <v>860</v>
      </c>
    </row>
    <row r="4466" spans="1:4" x14ac:dyDescent="0.3">
      <c r="A4466" t="s">
        <v>654</v>
      </c>
      <c r="B4466" t="s">
        <v>3528</v>
      </c>
      <c r="D4466" t="s">
        <v>860</v>
      </c>
    </row>
    <row r="4467" spans="1:4" x14ac:dyDescent="0.3">
      <c r="A4467" t="s">
        <v>1219</v>
      </c>
      <c r="B4467" t="s">
        <v>3529</v>
      </c>
      <c r="D4467" t="s">
        <v>860</v>
      </c>
    </row>
    <row r="4468" spans="1:4" x14ac:dyDescent="0.3">
      <c r="A4468" t="s">
        <v>654</v>
      </c>
      <c r="B4468" t="s">
        <v>3529</v>
      </c>
      <c r="D4468" t="s">
        <v>860</v>
      </c>
    </row>
    <row r="4469" spans="1:4" x14ac:dyDescent="0.3">
      <c r="A4469" t="s">
        <v>1219</v>
      </c>
      <c r="B4469" t="s">
        <v>3530</v>
      </c>
      <c r="D4469" t="s">
        <v>860</v>
      </c>
    </row>
    <row r="4470" spans="1:4" x14ac:dyDescent="0.3">
      <c r="A4470" t="s">
        <v>654</v>
      </c>
      <c r="B4470" t="s">
        <v>3530</v>
      </c>
      <c r="D4470" t="s">
        <v>860</v>
      </c>
    </row>
    <row r="4471" spans="1:4" x14ac:dyDescent="0.3">
      <c r="A4471" t="s">
        <v>1219</v>
      </c>
      <c r="B4471" t="s">
        <v>3531</v>
      </c>
      <c r="D4471" t="s">
        <v>860</v>
      </c>
    </row>
    <row r="4472" spans="1:4" x14ac:dyDescent="0.3">
      <c r="A4472" t="s">
        <v>654</v>
      </c>
      <c r="B4472" t="s">
        <v>3531</v>
      </c>
      <c r="D4472" t="s">
        <v>860</v>
      </c>
    </row>
    <row r="4473" spans="1:4" x14ac:dyDescent="0.3">
      <c r="A4473" t="s">
        <v>1219</v>
      </c>
      <c r="B4473" t="s">
        <v>3532</v>
      </c>
      <c r="D4473" t="s">
        <v>860</v>
      </c>
    </row>
    <row r="4474" spans="1:4" x14ac:dyDescent="0.3">
      <c r="A4474" t="s">
        <v>654</v>
      </c>
      <c r="B4474" t="s">
        <v>3532</v>
      </c>
      <c r="D4474" t="s">
        <v>860</v>
      </c>
    </row>
    <row r="4475" spans="1:4" x14ac:dyDescent="0.3">
      <c r="A4475" t="s">
        <v>1219</v>
      </c>
      <c r="B4475" t="s">
        <v>3533</v>
      </c>
      <c r="D4475" t="s">
        <v>860</v>
      </c>
    </row>
    <row r="4476" spans="1:4" x14ac:dyDescent="0.3">
      <c r="A4476" t="s">
        <v>654</v>
      </c>
      <c r="B4476" t="s">
        <v>3533</v>
      </c>
      <c r="D4476" t="s">
        <v>860</v>
      </c>
    </row>
    <row r="4477" spans="1:4" x14ac:dyDescent="0.3">
      <c r="A4477" t="s">
        <v>1219</v>
      </c>
      <c r="B4477" t="s">
        <v>3783</v>
      </c>
      <c r="D4477" t="s">
        <v>860</v>
      </c>
    </row>
    <row r="4478" spans="1:4" x14ac:dyDescent="0.3">
      <c r="A4478" t="s">
        <v>654</v>
      </c>
      <c r="B4478" t="s">
        <v>3783</v>
      </c>
      <c r="D4478" t="s">
        <v>860</v>
      </c>
    </row>
    <row r="4479" spans="1:4" x14ac:dyDescent="0.3">
      <c r="A4479" t="s">
        <v>1219</v>
      </c>
      <c r="B4479" t="s">
        <v>3534</v>
      </c>
      <c r="D4479" t="s">
        <v>860</v>
      </c>
    </row>
    <row r="4480" spans="1:4" x14ac:dyDescent="0.3">
      <c r="A4480" t="s">
        <v>654</v>
      </c>
      <c r="B4480" t="s">
        <v>3534</v>
      </c>
      <c r="D4480" t="s">
        <v>860</v>
      </c>
    </row>
    <row r="4481" spans="1:4" x14ac:dyDescent="0.3">
      <c r="A4481" t="s">
        <v>1219</v>
      </c>
      <c r="B4481" t="s">
        <v>3535</v>
      </c>
      <c r="D4481" t="s">
        <v>860</v>
      </c>
    </row>
    <row r="4482" spans="1:4" x14ac:dyDescent="0.3">
      <c r="A4482" t="s">
        <v>654</v>
      </c>
      <c r="B4482" t="s">
        <v>3535</v>
      </c>
      <c r="D4482" t="s">
        <v>860</v>
      </c>
    </row>
    <row r="4483" spans="1:4" x14ac:dyDescent="0.3">
      <c r="A4483" t="s">
        <v>1219</v>
      </c>
      <c r="B4483" t="s">
        <v>3536</v>
      </c>
      <c r="D4483" t="s">
        <v>860</v>
      </c>
    </row>
    <row r="4484" spans="1:4" x14ac:dyDescent="0.3">
      <c r="A4484" t="s">
        <v>654</v>
      </c>
      <c r="B4484" t="s">
        <v>3536</v>
      </c>
      <c r="D4484" t="s">
        <v>860</v>
      </c>
    </row>
    <row r="4485" spans="1:4" x14ac:dyDescent="0.3">
      <c r="A4485" t="s">
        <v>1219</v>
      </c>
      <c r="B4485" t="s">
        <v>3537</v>
      </c>
      <c r="D4485" t="s">
        <v>860</v>
      </c>
    </row>
    <row r="4486" spans="1:4" x14ac:dyDescent="0.3">
      <c r="A4486" t="s">
        <v>654</v>
      </c>
      <c r="B4486" t="s">
        <v>3537</v>
      </c>
      <c r="D4486" t="s">
        <v>860</v>
      </c>
    </row>
    <row r="4487" spans="1:4" x14ac:dyDescent="0.3">
      <c r="A4487" t="s">
        <v>1219</v>
      </c>
      <c r="B4487" t="s">
        <v>3784</v>
      </c>
      <c r="D4487" t="s">
        <v>860</v>
      </c>
    </row>
    <row r="4488" spans="1:4" x14ac:dyDescent="0.3">
      <c r="A4488" t="s">
        <v>654</v>
      </c>
      <c r="B4488" t="s">
        <v>3784</v>
      </c>
      <c r="D4488" t="s">
        <v>860</v>
      </c>
    </row>
    <row r="4489" spans="1:4" x14ac:dyDescent="0.3">
      <c r="A4489" t="s">
        <v>1219</v>
      </c>
      <c r="B4489" t="s">
        <v>3538</v>
      </c>
      <c r="D4489" t="s">
        <v>860</v>
      </c>
    </row>
    <row r="4490" spans="1:4" x14ac:dyDescent="0.3">
      <c r="A4490" t="s">
        <v>654</v>
      </c>
      <c r="B4490" t="s">
        <v>3538</v>
      </c>
      <c r="D4490" t="s">
        <v>860</v>
      </c>
    </row>
    <row r="4491" spans="1:4" x14ac:dyDescent="0.3">
      <c r="A4491" t="s">
        <v>1219</v>
      </c>
      <c r="B4491" t="s">
        <v>3539</v>
      </c>
      <c r="D4491" t="s">
        <v>860</v>
      </c>
    </row>
    <row r="4492" spans="1:4" x14ac:dyDescent="0.3">
      <c r="A4492" t="s">
        <v>654</v>
      </c>
      <c r="B4492" t="s">
        <v>3539</v>
      </c>
      <c r="D4492" t="s">
        <v>860</v>
      </c>
    </row>
    <row r="4493" spans="1:4" x14ac:dyDescent="0.3">
      <c r="A4493" t="s">
        <v>1219</v>
      </c>
      <c r="B4493" t="s">
        <v>3540</v>
      </c>
      <c r="D4493" t="s">
        <v>860</v>
      </c>
    </row>
    <row r="4494" spans="1:4" x14ac:dyDescent="0.3">
      <c r="A4494" t="s">
        <v>654</v>
      </c>
      <c r="B4494" t="s">
        <v>3540</v>
      </c>
      <c r="D4494" t="s">
        <v>860</v>
      </c>
    </row>
    <row r="4495" spans="1:4" x14ac:dyDescent="0.3">
      <c r="A4495" t="s">
        <v>1219</v>
      </c>
      <c r="B4495" t="s">
        <v>3541</v>
      </c>
      <c r="D4495" t="s">
        <v>860</v>
      </c>
    </row>
    <row r="4496" spans="1:4" x14ac:dyDescent="0.3">
      <c r="A4496" t="s">
        <v>654</v>
      </c>
      <c r="B4496" t="s">
        <v>3541</v>
      </c>
      <c r="D4496" t="s">
        <v>860</v>
      </c>
    </row>
    <row r="4497" spans="1:4" x14ac:dyDescent="0.3">
      <c r="A4497" t="s">
        <v>1219</v>
      </c>
      <c r="B4497" t="s">
        <v>3542</v>
      </c>
      <c r="D4497" t="s">
        <v>860</v>
      </c>
    </row>
    <row r="4498" spans="1:4" x14ac:dyDescent="0.3">
      <c r="A4498" t="s">
        <v>654</v>
      </c>
      <c r="B4498" t="s">
        <v>3542</v>
      </c>
      <c r="D4498" t="s">
        <v>860</v>
      </c>
    </row>
    <row r="4499" spans="1:4" x14ac:dyDescent="0.3">
      <c r="A4499" t="s">
        <v>1219</v>
      </c>
      <c r="B4499" t="s">
        <v>3543</v>
      </c>
      <c r="D4499" t="s">
        <v>860</v>
      </c>
    </row>
    <row r="4500" spans="1:4" x14ac:dyDescent="0.3">
      <c r="A4500" t="s">
        <v>654</v>
      </c>
      <c r="B4500" t="s">
        <v>3543</v>
      </c>
      <c r="D4500" t="s">
        <v>860</v>
      </c>
    </row>
    <row r="4501" spans="1:4" x14ac:dyDescent="0.3">
      <c r="A4501" t="s">
        <v>1219</v>
      </c>
      <c r="B4501" t="s">
        <v>3544</v>
      </c>
      <c r="D4501" t="s">
        <v>860</v>
      </c>
    </row>
    <row r="4502" spans="1:4" x14ac:dyDescent="0.3">
      <c r="A4502" t="s">
        <v>654</v>
      </c>
      <c r="B4502" t="s">
        <v>3544</v>
      </c>
      <c r="D4502" t="s">
        <v>860</v>
      </c>
    </row>
    <row r="4503" spans="1:4" x14ac:dyDescent="0.3">
      <c r="A4503" t="s">
        <v>1219</v>
      </c>
      <c r="B4503" t="s">
        <v>3785</v>
      </c>
      <c r="D4503" t="s">
        <v>860</v>
      </c>
    </row>
    <row r="4504" spans="1:4" x14ac:dyDescent="0.3">
      <c r="A4504" t="s">
        <v>654</v>
      </c>
      <c r="B4504" t="s">
        <v>3785</v>
      </c>
      <c r="D4504" t="s">
        <v>860</v>
      </c>
    </row>
    <row r="4505" spans="1:4" x14ac:dyDescent="0.3">
      <c r="A4505" t="s">
        <v>1219</v>
      </c>
      <c r="B4505" t="s">
        <v>3545</v>
      </c>
      <c r="D4505" t="s">
        <v>860</v>
      </c>
    </row>
    <row r="4506" spans="1:4" x14ac:dyDescent="0.3">
      <c r="A4506" t="s">
        <v>654</v>
      </c>
      <c r="B4506" t="s">
        <v>3545</v>
      </c>
      <c r="D4506" t="s">
        <v>860</v>
      </c>
    </row>
    <row r="4507" spans="1:4" x14ac:dyDescent="0.3">
      <c r="A4507" t="s">
        <v>1219</v>
      </c>
      <c r="B4507" t="s">
        <v>3546</v>
      </c>
      <c r="D4507" t="s">
        <v>860</v>
      </c>
    </row>
    <row r="4508" spans="1:4" x14ac:dyDescent="0.3">
      <c r="A4508" t="s">
        <v>654</v>
      </c>
      <c r="B4508" t="s">
        <v>3546</v>
      </c>
      <c r="D4508" t="s">
        <v>860</v>
      </c>
    </row>
    <row r="4509" spans="1:4" x14ac:dyDescent="0.3">
      <c r="A4509" t="s">
        <v>1219</v>
      </c>
      <c r="B4509" t="s">
        <v>3547</v>
      </c>
      <c r="D4509" t="s">
        <v>860</v>
      </c>
    </row>
    <row r="4510" spans="1:4" x14ac:dyDescent="0.3">
      <c r="A4510" t="s">
        <v>654</v>
      </c>
      <c r="B4510" t="s">
        <v>3547</v>
      </c>
      <c r="D4510" t="s">
        <v>860</v>
      </c>
    </row>
    <row r="4511" spans="1:4" x14ac:dyDescent="0.3">
      <c r="A4511" t="s">
        <v>1219</v>
      </c>
      <c r="B4511" t="s">
        <v>3548</v>
      </c>
      <c r="D4511" t="s">
        <v>860</v>
      </c>
    </row>
    <row r="4512" spans="1:4" x14ac:dyDescent="0.3">
      <c r="A4512" t="s">
        <v>654</v>
      </c>
      <c r="B4512" t="s">
        <v>3548</v>
      </c>
      <c r="D4512" t="s">
        <v>860</v>
      </c>
    </row>
    <row r="4513" spans="1:4" x14ac:dyDescent="0.3">
      <c r="A4513" t="s">
        <v>1219</v>
      </c>
      <c r="B4513" t="s">
        <v>3786</v>
      </c>
      <c r="D4513" t="s">
        <v>860</v>
      </c>
    </row>
    <row r="4514" spans="1:4" x14ac:dyDescent="0.3">
      <c r="A4514" t="s">
        <v>654</v>
      </c>
      <c r="B4514" t="s">
        <v>3786</v>
      </c>
      <c r="D4514" t="s">
        <v>860</v>
      </c>
    </row>
    <row r="4515" spans="1:4" x14ac:dyDescent="0.3">
      <c r="A4515" t="s">
        <v>1219</v>
      </c>
      <c r="B4515" t="s">
        <v>3549</v>
      </c>
      <c r="D4515" t="s">
        <v>860</v>
      </c>
    </row>
    <row r="4516" spans="1:4" x14ac:dyDescent="0.3">
      <c r="A4516" t="s">
        <v>654</v>
      </c>
      <c r="B4516" t="s">
        <v>3549</v>
      </c>
      <c r="D4516" t="s">
        <v>860</v>
      </c>
    </row>
    <row r="4517" spans="1:4" x14ac:dyDescent="0.3">
      <c r="A4517" t="s">
        <v>1219</v>
      </c>
      <c r="B4517" t="s">
        <v>3550</v>
      </c>
      <c r="D4517" t="s">
        <v>860</v>
      </c>
    </row>
    <row r="4518" spans="1:4" x14ac:dyDescent="0.3">
      <c r="A4518" t="s">
        <v>654</v>
      </c>
      <c r="B4518" t="s">
        <v>3550</v>
      </c>
      <c r="D4518" t="s">
        <v>860</v>
      </c>
    </row>
    <row r="4519" spans="1:4" x14ac:dyDescent="0.3">
      <c r="A4519" t="s">
        <v>1219</v>
      </c>
      <c r="B4519" t="s">
        <v>3787</v>
      </c>
      <c r="D4519" t="s">
        <v>860</v>
      </c>
    </row>
    <row r="4520" spans="1:4" x14ac:dyDescent="0.3">
      <c r="A4520" t="s">
        <v>654</v>
      </c>
      <c r="B4520" t="s">
        <v>3787</v>
      </c>
      <c r="D4520" t="s">
        <v>860</v>
      </c>
    </row>
    <row r="4521" spans="1:4" x14ac:dyDescent="0.3">
      <c r="A4521" t="s">
        <v>1219</v>
      </c>
      <c r="B4521" t="s">
        <v>3551</v>
      </c>
      <c r="D4521" t="s">
        <v>860</v>
      </c>
    </row>
    <row r="4522" spans="1:4" x14ac:dyDescent="0.3">
      <c r="A4522" t="s">
        <v>654</v>
      </c>
      <c r="B4522" t="s">
        <v>3551</v>
      </c>
      <c r="D4522" t="s">
        <v>860</v>
      </c>
    </row>
    <row r="4523" spans="1:4" x14ac:dyDescent="0.3">
      <c r="A4523" t="s">
        <v>1219</v>
      </c>
      <c r="B4523" t="s">
        <v>3552</v>
      </c>
      <c r="D4523" t="s">
        <v>860</v>
      </c>
    </row>
    <row r="4524" spans="1:4" x14ac:dyDescent="0.3">
      <c r="A4524" t="s">
        <v>654</v>
      </c>
      <c r="B4524" t="s">
        <v>3552</v>
      </c>
      <c r="D4524" t="s">
        <v>860</v>
      </c>
    </row>
    <row r="4525" spans="1:4" x14ac:dyDescent="0.3">
      <c r="A4525" t="s">
        <v>1219</v>
      </c>
      <c r="B4525" t="s">
        <v>3553</v>
      </c>
      <c r="D4525" t="s">
        <v>860</v>
      </c>
    </row>
    <row r="4526" spans="1:4" x14ac:dyDescent="0.3">
      <c r="A4526" t="s">
        <v>654</v>
      </c>
      <c r="B4526" t="s">
        <v>3553</v>
      </c>
      <c r="D4526" t="s">
        <v>860</v>
      </c>
    </row>
    <row r="4527" spans="1:4" x14ac:dyDescent="0.3">
      <c r="A4527" t="s">
        <v>1219</v>
      </c>
      <c r="B4527" t="s">
        <v>3554</v>
      </c>
      <c r="D4527" t="s">
        <v>860</v>
      </c>
    </row>
    <row r="4528" spans="1:4" x14ac:dyDescent="0.3">
      <c r="A4528" t="s">
        <v>654</v>
      </c>
      <c r="B4528" t="s">
        <v>3554</v>
      </c>
      <c r="D4528" t="s">
        <v>860</v>
      </c>
    </row>
    <row r="4529" spans="1:4" x14ac:dyDescent="0.3">
      <c r="A4529" t="s">
        <v>1219</v>
      </c>
      <c r="B4529" t="s">
        <v>3555</v>
      </c>
      <c r="D4529" t="s">
        <v>860</v>
      </c>
    </row>
    <row r="4530" spans="1:4" x14ac:dyDescent="0.3">
      <c r="A4530" t="s">
        <v>654</v>
      </c>
      <c r="B4530" t="s">
        <v>3555</v>
      </c>
      <c r="D4530" t="s">
        <v>860</v>
      </c>
    </row>
    <row r="4531" spans="1:4" x14ac:dyDescent="0.3">
      <c r="A4531" t="s">
        <v>1219</v>
      </c>
      <c r="B4531" t="s">
        <v>3556</v>
      </c>
      <c r="D4531" t="s">
        <v>860</v>
      </c>
    </row>
    <row r="4532" spans="1:4" x14ac:dyDescent="0.3">
      <c r="A4532" t="s">
        <v>654</v>
      </c>
      <c r="B4532" t="s">
        <v>3556</v>
      </c>
      <c r="D4532" t="s">
        <v>860</v>
      </c>
    </row>
    <row r="4533" spans="1:4" x14ac:dyDescent="0.3">
      <c r="A4533" t="s">
        <v>1219</v>
      </c>
      <c r="B4533" t="s">
        <v>3788</v>
      </c>
      <c r="D4533" t="s">
        <v>860</v>
      </c>
    </row>
    <row r="4534" spans="1:4" x14ac:dyDescent="0.3">
      <c r="A4534" t="s">
        <v>654</v>
      </c>
      <c r="B4534" t="s">
        <v>3788</v>
      </c>
      <c r="D4534" t="s">
        <v>860</v>
      </c>
    </row>
    <row r="4535" spans="1:4" x14ac:dyDescent="0.3">
      <c r="A4535" t="s">
        <v>1219</v>
      </c>
      <c r="B4535" t="s">
        <v>3789</v>
      </c>
      <c r="D4535" t="s">
        <v>860</v>
      </c>
    </row>
    <row r="4536" spans="1:4" x14ac:dyDescent="0.3">
      <c r="A4536" t="s">
        <v>654</v>
      </c>
      <c r="B4536" t="s">
        <v>3789</v>
      </c>
      <c r="D4536" t="s">
        <v>860</v>
      </c>
    </row>
    <row r="4537" spans="1:4" x14ac:dyDescent="0.3">
      <c r="A4537" t="s">
        <v>1219</v>
      </c>
      <c r="B4537" t="s">
        <v>3557</v>
      </c>
      <c r="D4537" t="s">
        <v>860</v>
      </c>
    </row>
    <row r="4538" spans="1:4" x14ac:dyDescent="0.3">
      <c r="A4538" t="s">
        <v>654</v>
      </c>
      <c r="B4538" t="s">
        <v>3557</v>
      </c>
      <c r="D4538" t="s">
        <v>860</v>
      </c>
    </row>
    <row r="4539" spans="1:4" x14ac:dyDescent="0.3">
      <c r="A4539" t="s">
        <v>1219</v>
      </c>
      <c r="B4539" t="s">
        <v>3558</v>
      </c>
      <c r="D4539" t="s">
        <v>860</v>
      </c>
    </row>
    <row r="4540" spans="1:4" x14ac:dyDescent="0.3">
      <c r="A4540" t="s">
        <v>654</v>
      </c>
      <c r="B4540" t="s">
        <v>3558</v>
      </c>
      <c r="D4540" t="s">
        <v>860</v>
      </c>
    </row>
    <row r="4541" spans="1:4" x14ac:dyDescent="0.3">
      <c r="A4541" t="s">
        <v>1219</v>
      </c>
      <c r="B4541" t="s">
        <v>3559</v>
      </c>
      <c r="D4541" t="s">
        <v>860</v>
      </c>
    </row>
    <row r="4542" spans="1:4" x14ac:dyDescent="0.3">
      <c r="A4542" t="s">
        <v>654</v>
      </c>
      <c r="B4542" t="s">
        <v>3559</v>
      </c>
      <c r="D4542" t="s">
        <v>860</v>
      </c>
    </row>
    <row r="4543" spans="1:4" x14ac:dyDescent="0.3">
      <c r="A4543" t="s">
        <v>1219</v>
      </c>
      <c r="B4543" t="s">
        <v>3560</v>
      </c>
      <c r="D4543" t="s">
        <v>860</v>
      </c>
    </row>
    <row r="4544" spans="1:4" x14ac:dyDescent="0.3">
      <c r="A4544" t="s">
        <v>654</v>
      </c>
      <c r="B4544" t="s">
        <v>3560</v>
      </c>
      <c r="D4544" t="s">
        <v>860</v>
      </c>
    </row>
    <row r="4545" spans="1:4" x14ac:dyDescent="0.3">
      <c r="A4545" t="s">
        <v>1219</v>
      </c>
      <c r="B4545" t="s">
        <v>3561</v>
      </c>
      <c r="D4545" t="s">
        <v>860</v>
      </c>
    </row>
    <row r="4546" spans="1:4" x14ac:dyDescent="0.3">
      <c r="A4546" t="s">
        <v>654</v>
      </c>
      <c r="B4546" t="s">
        <v>3561</v>
      </c>
      <c r="D4546" t="s">
        <v>860</v>
      </c>
    </row>
    <row r="4547" spans="1:4" x14ac:dyDescent="0.3">
      <c r="A4547" t="s">
        <v>1219</v>
      </c>
      <c r="B4547" t="s">
        <v>3562</v>
      </c>
      <c r="D4547" t="s">
        <v>860</v>
      </c>
    </row>
    <row r="4548" spans="1:4" x14ac:dyDescent="0.3">
      <c r="A4548" t="s">
        <v>654</v>
      </c>
      <c r="B4548" t="s">
        <v>3562</v>
      </c>
      <c r="D4548" t="s">
        <v>860</v>
      </c>
    </row>
    <row r="4549" spans="1:4" x14ac:dyDescent="0.3">
      <c r="A4549" t="s">
        <v>1219</v>
      </c>
      <c r="B4549" t="s">
        <v>3563</v>
      </c>
      <c r="D4549" t="s">
        <v>860</v>
      </c>
    </row>
    <row r="4550" spans="1:4" x14ac:dyDescent="0.3">
      <c r="A4550" t="s">
        <v>654</v>
      </c>
      <c r="B4550" t="s">
        <v>3563</v>
      </c>
      <c r="D4550" t="s">
        <v>860</v>
      </c>
    </row>
    <row r="4551" spans="1:4" x14ac:dyDescent="0.3">
      <c r="A4551" t="s">
        <v>1219</v>
      </c>
      <c r="B4551" t="s">
        <v>3564</v>
      </c>
      <c r="D4551" t="s">
        <v>860</v>
      </c>
    </row>
    <row r="4552" spans="1:4" x14ac:dyDescent="0.3">
      <c r="A4552" t="s">
        <v>654</v>
      </c>
      <c r="B4552" t="s">
        <v>3564</v>
      </c>
      <c r="D4552" t="s">
        <v>860</v>
      </c>
    </row>
    <row r="4553" spans="1:4" x14ac:dyDescent="0.3">
      <c r="A4553" t="s">
        <v>1219</v>
      </c>
      <c r="B4553" t="s">
        <v>3565</v>
      </c>
      <c r="D4553" t="s">
        <v>860</v>
      </c>
    </row>
    <row r="4554" spans="1:4" x14ac:dyDescent="0.3">
      <c r="A4554" t="s">
        <v>654</v>
      </c>
      <c r="B4554" t="s">
        <v>3565</v>
      </c>
      <c r="D4554" t="s">
        <v>860</v>
      </c>
    </row>
    <row r="4555" spans="1:4" x14ac:dyDescent="0.3">
      <c r="A4555" t="s">
        <v>1219</v>
      </c>
      <c r="B4555" t="s">
        <v>3566</v>
      </c>
      <c r="D4555" t="s">
        <v>860</v>
      </c>
    </row>
    <row r="4556" spans="1:4" x14ac:dyDescent="0.3">
      <c r="A4556" t="s">
        <v>654</v>
      </c>
      <c r="B4556" t="s">
        <v>3566</v>
      </c>
      <c r="D4556" t="s">
        <v>860</v>
      </c>
    </row>
    <row r="4557" spans="1:4" x14ac:dyDescent="0.3">
      <c r="A4557" t="s">
        <v>1219</v>
      </c>
      <c r="B4557" t="s">
        <v>3790</v>
      </c>
      <c r="D4557" t="s">
        <v>860</v>
      </c>
    </row>
    <row r="4558" spans="1:4" x14ac:dyDescent="0.3">
      <c r="A4558" t="s">
        <v>654</v>
      </c>
      <c r="B4558" t="s">
        <v>3790</v>
      </c>
      <c r="D4558" t="s">
        <v>860</v>
      </c>
    </row>
    <row r="4559" spans="1:4" x14ac:dyDescent="0.3">
      <c r="A4559" t="s">
        <v>1219</v>
      </c>
      <c r="B4559" t="s">
        <v>3567</v>
      </c>
      <c r="D4559" t="s">
        <v>860</v>
      </c>
    </row>
    <row r="4560" spans="1:4" x14ac:dyDescent="0.3">
      <c r="A4560" t="s">
        <v>654</v>
      </c>
      <c r="B4560" t="s">
        <v>3567</v>
      </c>
      <c r="D4560" t="s">
        <v>860</v>
      </c>
    </row>
    <row r="4561" spans="1:4" x14ac:dyDescent="0.3">
      <c r="A4561" t="s">
        <v>1219</v>
      </c>
      <c r="B4561" t="s">
        <v>3568</v>
      </c>
      <c r="D4561" t="s">
        <v>860</v>
      </c>
    </row>
    <row r="4562" spans="1:4" x14ac:dyDescent="0.3">
      <c r="A4562" t="s">
        <v>654</v>
      </c>
      <c r="B4562" t="s">
        <v>3568</v>
      </c>
      <c r="D4562" t="s">
        <v>860</v>
      </c>
    </row>
    <row r="4563" spans="1:4" x14ac:dyDescent="0.3">
      <c r="A4563" t="s">
        <v>1219</v>
      </c>
      <c r="B4563" t="s">
        <v>3569</v>
      </c>
      <c r="D4563" t="s">
        <v>860</v>
      </c>
    </row>
    <row r="4564" spans="1:4" x14ac:dyDescent="0.3">
      <c r="A4564" t="s">
        <v>654</v>
      </c>
      <c r="B4564" t="s">
        <v>3569</v>
      </c>
      <c r="D4564" t="s">
        <v>860</v>
      </c>
    </row>
    <row r="4565" spans="1:4" x14ac:dyDescent="0.3">
      <c r="A4565" t="s">
        <v>1219</v>
      </c>
      <c r="B4565" t="s">
        <v>3570</v>
      </c>
      <c r="D4565" t="s">
        <v>860</v>
      </c>
    </row>
    <row r="4566" spans="1:4" x14ac:dyDescent="0.3">
      <c r="A4566" t="s">
        <v>654</v>
      </c>
      <c r="B4566" t="s">
        <v>3570</v>
      </c>
      <c r="D4566" t="s">
        <v>860</v>
      </c>
    </row>
    <row r="4567" spans="1:4" x14ac:dyDescent="0.3">
      <c r="A4567" t="s">
        <v>1219</v>
      </c>
      <c r="B4567" t="s">
        <v>3933</v>
      </c>
      <c r="D4567" t="s">
        <v>860</v>
      </c>
    </row>
    <row r="4568" spans="1:4" x14ac:dyDescent="0.3">
      <c r="A4568" t="s">
        <v>654</v>
      </c>
      <c r="B4568" t="s">
        <v>3933</v>
      </c>
      <c r="D4568" t="s">
        <v>860</v>
      </c>
    </row>
    <row r="4569" spans="1:4" x14ac:dyDescent="0.3">
      <c r="A4569" t="s">
        <v>1219</v>
      </c>
      <c r="B4569" t="s">
        <v>3791</v>
      </c>
      <c r="D4569" t="s">
        <v>860</v>
      </c>
    </row>
    <row r="4570" spans="1:4" x14ac:dyDescent="0.3">
      <c r="A4570" t="s">
        <v>654</v>
      </c>
      <c r="B4570" t="s">
        <v>3791</v>
      </c>
      <c r="D4570" t="s">
        <v>860</v>
      </c>
    </row>
    <row r="4571" spans="1:4" x14ac:dyDescent="0.3">
      <c r="A4571" t="s">
        <v>1219</v>
      </c>
      <c r="B4571" t="s">
        <v>3571</v>
      </c>
      <c r="D4571" t="s">
        <v>860</v>
      </c>
    </row>
    <row r="4572" spans="1:4" x14ac:dyDescent="0.3">
      <c r="A4572" t="s">
        <v>654</v>
      </c>
      <c r="B4572" t="s">
        <v>3571</v>
      </c>
      <c r="D4572" t="s">
        <v>860</v>
      </c>
    </row>
    <row r="4573" spans="1:4" x14ac:dyDescent="0.3">
      <c r="A4573" t="s">
        <v>1219</v>
      </c>
      <c r="B4573" t="s">
        <v>3572</v>
      </c>
      <c r="D4573" t="s">
        <v>860</v>
      </c>
    </row>
    <row r="4574" spans="1:4" x14ac:dyDescent="0.3">
      <c r="A4574" t="s">
        <v>654</v>
      </c>
      <c r="B4574" t="s">
        <v>3572</v>
      </c>
      <c r="D4574" t="s">
        <v>860</v>
      </c>
    </row>
    <row r="4575" spans="1:4" x14ac:dyDescent="0.3">
      <c r="A4575" t="s">
        <v>1219</v>
      </c>
      <c r="B4575" t="s">
        <v>3573</v>
      </c>
      <c r="D4575" t="s">
        <v>860</v>
      </c>
    </row>
    <row r="4576" spans="1:4" x14ac:dyDescent="0.3">
      <c r="A4576" t="s">
        <v>654</v>
      </c>
      <c r="B4576" t="s">
        <v>3573</v>
      </c>
      <c r="D4576" t="s">
        <v>860</v>
      </c>
    </row>
    <row r="4577" spans="1:4" x14ac:dyDescent="0.3">
      <c r="A4577" t="s">
        <v>1219</v>
      </c>
      <c r="B4577" t="s">
        <v>3574</v>
      </c>
      <c r="D4577" t="s">
        <v>860</v>
      </c>
    </row>
    <row r="4578" spans="1:4" x14ac:dyDescent="0.3">
      <c r="A4578" t="s">
        <v>654</v>
      </c>
      <c r="B4578" t="s">
        <v>3574</v>
      </c>
      <c r="D4578" t="s">
        <v>860</v>
      </c>
    </row>
    <row r="4579" spans="1:4" x14ac:dyDescent="0.3">
      <c r="A4579" t="s">
        <v>1219</v>
      </c>
      <c r="B4579" t="s">
        <v>3934</v>
      </c>
      <c r="D4579" t="s">
        <v>860</v>
      </c>
    </row>
    <row r="4580" spans="1:4" x14ac:dyDescent="0.3">
      <c r="A4580" t="s">
        <v>654</v>
      </c>
      <c r="B4580" t="s">
        <v>3934</v>
      </c>
      <c r="D4580" t="s">
        <v>860</v>
      </c>
    </row>
    <row r="4581" spans="1:4" x14ac:dyDescent="0.3">
      <c r="A4581" t="s">
        <v>1219</v>
      </c>
      <c r="B4581" t="s">
        <v>3792</v>
      </c>
      <c r="D4581" t="s">
        <v>860</v>
      </c>
    </row>
    <row r="4582" spans="1:4" x14ac:dyDescent="0.3">
      <c r="A4582" t="s">
        <v>654</v>
      </c>
      <c r="B4582" t="s">
        <v>3792</v>
      </c>
      <c r="D4582" t="s">
        <v>860</v>
      </c>
    </row>
    <row r="4583" spans="1:4" x14ac:dyDescent="0.3">
      <c r="A4583" t="s">
        <v>1219</v>
      </c>
      <c r="B4583" t="s">
        <v>3575</v>
      </c>
      <c r="D4583" t="s">
        <v>860</v>
      </c>
    </row>
    <row r="4584" spans="1:4" x14ac:dyDescent="0.3">
      <c r="A4584" t="s">
        <v>654</v>
      </c>
      <c r="B4584" t="s">
        <v>3575</v>
      </c>
      <c r="D4584" t="s">
        <v>860</v>
      </c>
    </row>
    <row r="4585" spans="1:4" x14ac:dyDescent="0.3">
      <c r="A4585" t="s">
        <v>1219</v>
      </c>
      <c r="B4585" t="s">
        <v>3576</v>
      </c>
      <c r="D4585" t="s">
        <v>860</v>
      </c>
    </row>
    <row r="4586" spans="1:4" x14ac:dyDescent="0.3">
      <c r="A4586" t="s">
        <v>654</v>
      </c>
      <c r="B4586" t="s">
        <v>3576</v>
      </c>
      <c r="D4586" t="s">
        <v>860</v>
      </c>
    </row>
    <row r="4587" spans="1:4" x14ac:dyDescent="0.3">
      <c r="A4587" t="s">
        <v>1219</v>
      </c>
      <c r="B4587" t="s">
        <v>3577</v>
      </c>
      <c r="D4587" t="s">
        <v>860</v>
      </c>
    </row>
    <row r="4588" spans="1:4" x14ac:dyDescent="0.3">
      <c r="A4588" t="s">
        <v>654</v>
      </c>
      <c r="B4588" t="s">
        <v>3577</v>
      </c>
      <c r="D4588" t="s">
        <v>860</v>
      </c>
    </row>
    <row r="4589" spans="1:4" x14ac:dyDescent="0.3">
      <c r="A4589" t="s">
        <v>1219</v>
      </c>
      <c r="B4589" t="s">
        <v>3578</v>
      </c>
      <c r="D4589" t="s">
        <v>860</v>
      </c>
    </row>
    <row r="4590" spans="1:4" x14ac:dyDescent="0.3">
      <c r="A4590" t="s">
        <v>654</v>
      </c>
      <c r="B4590" t="s">
        <v>3578</v>
      </c>
      <c r="D4590" t="s">
        <v>860</v>
      </c>
    </row>
    <row r="4591" spans="1:4" x14ac:dyDescent="0.3">
      <c r="A4591" t="s">
        <v>1219</v>
      </c>
      <c r="B4591" t="s">
        <v>3579</v>
      </c>
      <c r="D4591" t="s">
        <v>860</v>
      </c>
    </row>
    <row r="4592" spans="1:4" x14ac:dyDescent="0.3">
      <c r="A4592" t="s">
        <v>654</v>
      </c>
      <c r="B4592" t="s">
        <v>3579</v>
      </c>
      <c r="D4592" t="s">
        <v>860</v>
      </c>
    </row>
    <row r="4593" spans="1:4" x14ac:dyDescent="0.3">
      <c r="A4593" t="s">
        <v>1219</v>
      </c>
      <c r="B4593" t="s">
        <v>3793</v>
      </c>
      <c r="D4593" t="s">
        <v>860</v>
      </c>
    </row>
    <row r="4594" spans="1:4" x14ac:dyDescent="0.3">
      <c r="A4594" t="s">
        <v>654</v>
      </c>
      <c r="B4594" t="s">
        <v>3793</v>
      </c>
      <c r="D4594" t="s">
        <v>860</v>
      </c>
    </row>
    <row r="4595" spans="1:4" x14ac:dyDescent="0.3">
      <c r="A4595" t="s">
        <v>1219</v>
      </c>
      <c r="B4595" t="s">
        <v>3580</v>
      </c>
      <c r="D4595" t="s">
        <v>860</v>
      </c>
    </row>
    <row r="4596" spans="1:4" x14ac:dyDescent="0.3">
      <c r="A4596" t="s">
        <v>654</v>
      </c>
      <c r="B4596" t="s">
        <v>3580</v>
      </c>
      <c r="D4596" t="s">
        <v>860</v>
      </c>
    </row>
    <row r="4597" spans="1:4" x14ac:dyDescent="0.3">
      <c r="A4597" t="s">
        <v>1219</v>
      </c>
      <c r="B4597" t="s">
        <v>3582</v>
      </c>
      <c r="D4597" t="s">
        <v>860</v>
      </c>
    </row>
    <row r="4598" spans="1:4" x14ac:dyDescent="0.3">
      <c r="A4598" t="s">
        <v>654</v>
      </c>
      <c r="B4598" t="s">
        <v>3582</v>
      </c>
      <c r="D4598" t="s">
        <v>860</v>
      </c>
    </row>
    <row r="4599" spans="1:4" x14ac:dyDescent="0.3">
      <c r="A4599" t="s">
        <v>1219</v>
      </c>
      <c r="B4599" t="s">
        <v>3583</v>
      </c>
      <c r="D4599" t="s">
        <v>860</v>
      </c>
    </row>
    <row r="4600" spans="1:4" x14ac:dyDescent="0.3">
      <c r="A4600" t="s">
        <v>654</v>
      </c>
      <c r="B4600" t="s">
        <v>3583</v>
      </c>
      <c r="D4600" t="s">
        <v>860</v>
      </c>
    </row>
    <row r="4601" spans="1:4" x14ac:dyDescent="0.3">
      <c r="A4601" t="s">
        <v>1219</v>
      </c>
      <c r="B4601" t="s">
        <v>3584</v>
      </c>
      <c r="D4601" t="s">
        <v>860</v>
      </c>
    </row>
    <row r="4602" spans="1:4" x14ac:dyDescent="0.3">
      <c r="A4602" t="s">
        <v>654</v>
      </c>
      <c r="B4602" t="s">
        <v>3584</v>
      </c>
      <c r="D4602" t="s">
        <v>860</v>
      </c>
    </row>
    <row r="4603" spans="1:4" x14ac:dyDescent="0.3">
      <c r="A4603" t="s">
        <v>1219</v>
      </c>
      <c r="B4603" t="s">
        <v>3794</v>
      </c>
      <c r="D4603" t="s">
        <v>860</v>
      </c>
    </row>
    <row r="4604" spans="1:4" x14ac:dyDescent="0.3">
      <c r="A4604" t="s">
        <v>654</v>
      </c>
      <c r="B4604" t="s">
        <v>3794</v>
      </c>
      <c r="D4604" t="s">
        <v>860</v>
      </c>
    </row>
    <row r="4605" spans="1:4" x14ac:dyDescent="0.3">
      <c r="A4605" t="s">
        <v>1219</v>
      </c>
      <c r="B4605" t="s">
        <v>3585</v>
      </c>
      <c r="D4605" t="s">
        <v>860</v>
      </c>
    </row>
    <row r="4606" spans="1:4" x14ac:dyDescent="0.3">
      <c r="A4606" t="s">
        <v>654</v>
      </c>
      <c r="B4606" t="s">
        <v>3585</v>
      </c>
      <c r="D4606" t="s">
        <v>860</v>
      </c>
    </row>
    <row r="4607" spans="1:4" x14ac:dyDescent="0.3">
      <c r="A4607" t="s">
        <v>1219</v>
      </c>
      <c r="B4607" t="s">
        <v>3586</v>
      </c>
      <c r="D4607" t="s">
        <v>860</v>
      </c>
    </row>
    <row r="4608" spans="1:4" x14ac:dyDescent="0.3">
      <c r="A4608" t="s">
        <v>654</v>
      </c>
      <c r="B4608" t="s">
        <v>3586</v>
      </c>
      <c r="D4608" t="s">
        <v>860</v>
      </c>
    </row>
    <row r="4609" spans="1:4" x14ac:dyDescent="0.3">
      <c r="A4609" t="s">
        <v>1219</v>
      </c>
      <c r="B4609" t="s">
        <v>3587</v>
      </c>
      <c r="D4609" t="s">
        <v>860</v>
      </c>
    </row>
    <row r="4610" spans="1:4" x14ac:dyDescent="0.3">
      <c r="A4610" t="s">
        <v>654</v>
      </c>
      <c r="B4610" t="s">
        <v>3587</v>
      </c>
      <c r="D4610" t="s">
        <v>860</v>
      </c>
    </row>
    <row r="4611" spans="1:4" x14ac:dyDescent="0.3">
      <c r="A4611" t="s">
        <v>1219</v>
      </c>
      <c r="B4611" t="s">
        <v>3588</v>
      </c>
      <c r="D4611" t="s">
        <v>860</v>
      </c>
    </row>
    <row r="4612" spans="1:4" x14ac:dyDescent="0.3">
      <c r="A4612" t="s">
        <v>654</v>
      </c>
      <c r="B4612" t="s">
        <v>3588</v>
      </c>
      <c r="D4612" t="s">
        <v>860</v>
      </c>
    </row>
    <row r="4613" spans="1:4" x14ac:dyDescent="0.3">
      <c r="A4613" t="s">
        <v>1219</v>
      </c>
      <c r="B4613" t="s">
        <v>3589</v>
      </c>
      <c r="D4613" t="s">
        <v>860</v>
      </c>
    </row>
    <row r="4614" spans="1:4" x14ac:dyDescent="0.3">
      <c r="A4614" t="s">
        <v>654</v>
      </c>
      <c r="B4614" t="s">
        <v>3589</v>
      </c>
      <c r="D4614" t="s">
        <v>860</v>
      </c>
    </row>
    <row r="4615" spans="1:4" x14ac:dyDescent="0.3">
      <c r="A4615" t="s">
        <v>1219</v>
      </c>
      <c r="B4615" t="s">
        <v>3590</v>
      </c>
      <c r="D4615" t="s">
        <v>860</v>
      </c>
    </row>
    <row r="4616" spans="1:4" x14ac:dyDescent="0.3">
      <c r="A4616" t="s">
        <v>654</v>
      </c>
      <c r="B4616" t="s">
        <v>3590</v>
      </c>
      <c r="D4616" t="s">
        <v>860</v>
      </c>
    </row>
    <row r="4617" spans="1:4" x14ac:dyDescent="0.3">
      <c r="A4617" t="s">
        <v>1219</v>
      </c>
      <c r="B4617" t="s">
        <v>3591</v>
      </c>
      <c r="D4617" t="s">
        <v>860</v>
      </c>
    </row>
    <row r="4618" spans="1:4" x14ac:dyDescent="0.3">
      <c r="A4618" t="s">
        <v>654</v>
      </c>
      <c r="B4618" t="s">
        <v>3591</v>
      </c>
      <c r="D4618" t="s">
        <v>860</v>
      </c>
    </row>
    <row r="4619" spans="1:4" x14ac:dyDescent="0.3">
      <c r="A4619" t="s">
        <v>1219</v>
      </c>
      <c r="B4619" t="s">
        <v>3592</v>
      </c>
      <c r="D4619" t="s">
        <v>860</v>
      </c>
    </row>
    <row r="4620" spans="1:4" x14ac:dyDescent="0.3">
      <c r="A4620" t="s">
        <v>654</v>
      </c>
      <c r="B4620" t="s">
        <v>3592</v>
      </c>
      <c r="D4620" t="s">
        <v>860</v>
      </c>
    </row>
    <row r="4621" spans="1:4" x14ac:dyDescent="0.3">
      <c r="A4621" t="s">
        <v>1221</v>
      </c>
      <c r="B4621" t="s">
        <v>3239</v>
      </c>
      <c r="D4621" t="s">
        <v>861</v>
      </c>
    </row>
    <row r="4622" spans="1:4" x14ac:dyDescent="0.3">
      <c r="A4622" t="s">
        <v>1222</v>
      </c>
      <c r="B4622" t="s">
        <v>3239</v>
      </c>
      <c r="D4622" t="s">
        <v>861</v>
      </c>
    </row>
    <row r="4623" spans="1:4" x14ac:dyDescent="0.3">
      <c r="A4623" t="s">
        <v>1221</v>
      </c>
      <c r="B4623" t="s">
        <v>3249</v>
      </c>
      <c r="D4623" t="s">
        <v>861</v>
      </c>
    </row>
    <row r="4624" spans="1:4" x14ac:dyDescent="0.3">
      <c r="A4624" t="s">
        <v>1222</v>
      </c>
      <c r="B4624" t="s">
        <v>3249</v>
      </c>
      <c r="D4624" t="s">
        <v>861</v>
      </c>
    </row>
    <row r="4625" spans="1:4" x14ac:dyDescent="0.3">
      <c r="A4625" t="s">
        <v>1221</v>
      </c>
      <c r="B4625" t="s">
        <v>3254</v>
      </c>
      <c r="D4625" t="s">
        <v>861</v>
      </c>
    </row>
    <row r="4626" spans="1:4" x14ac:dyDescent="0.3">
      <c r="A4626" t="s">
        <v>1222</v>
      </c>
      <c r="B4626" t="s">
        <v>3254</v>
      </c>
      <c r="D4626" t="s">
        <v>861</v>
      </c>
    </row>
    <row r="4627" spans="1:4" x14ac:dyDescent="0.3">
      <c r="A4627" t="s">
        <v>1221</v>
      </c>
      <c r="B4627" t="s">
        <v>3265</v>
      </c>
      <c r="D4627" t="s">
        <v>861</v>
      </c>
    </row>
    <row r="4628" spans="1:4" x14ac:dyDescent="0.3">
      <c r="A4628" t="s">
        <v>1222</v>
      </c>
      <c r="B4628" t="s">
        <v>3265</v>
      </c>
      <c r="D4628" t="s">
        <v>861</v>
      </c>
    </row>
    <row r="4629" spans="1:4" x14ac:dyDescent="0.3">
      <c r="A4629" t="s">
        <v>1221</v>
      </c>
      <c r="B4629" t="s">
        <v>3276</v>
      </c>
      <c r="D4629" t="s">
        <v>861</v>
      </c>
    </row>
    <row r="4630" spans="1:4" x14ac:dyDescent="0.3">
      <c r="A4630" t="s">
        <v>1222</v>
      </c>
      <c r="B4630" t="s">
        <v>3276</v>
      </c>
      <c r="D4630" t="s">
        <v>861</v>
      </c>
    </row>
    <row r="4631" spans="1:4" x14ac:dyDescent="0.3">
      <c r="A4631" t="s">
        <v>1221</v>
      </c>
      <c r="B4631" t="s">
        <v>3287</v>
      </c>
      <c r="D4631" t="s">
        <v>861</v>
      </c>
    </row>
    <row r="4632" spans="1:4" x14ac:dyDescent="0.3">
      <c r="A4632" t="s">
        <v>1222</v>
      </c>
      <c r="B4632" t="s">
        <v>3287</v>
      </c>
      <c r="D4632" t="s">
        <v>861</v>
      </c>
    </row>
    <row r="4633" spans="1:4" x14ac:dyDescent="0.3">
      <c r="A4633" t="s">
        <v>1221</v>
      </c>
      <c r="B4633" t="s">
        <v>3292</v>
      </c>
      <c r="D4633" t="s">
        <v>861</v>
      </c>
    </row>
    <row r="4634" spans="1:4" x14ac:dyDescent="0.3">
      <c r="A4634" t="s">
        <v>1222</v>
      </c>
      <c r="B4634" t="s">
        <v>3292</v>
      </c>
      <c r="D4634" t="s">
        <v>861</v>
      </c>
    </row>
    <row r="4635" spans="1:4" x14ac:dyDescent="0.3">
      <c r="A4635" t="s">
        <v>1221</v>
      </c>
      <c r="B4635" t="s">
        <v>3298</v>
      </c>
      <c r="D4635" t="s">
        <v>861</v>
      </c>
    </row>
    <row r="4636" spans="1:4" x14ac:dyDescent="0.3">
      <c r="A4636" t="s">
        <v>1222</v>
      </c>
      <c r="B4636" t="s">
        <v>3298</v>
      </c>
      <c r="D4636" t="s">
        <v>861</v>
      </c>
    </row>
    <row r="4637" spans="1:4" x14ac:dyDescent="0.3">
      <c r="A4637" t="s">
        <v>1221</v>
      </c>
      <c r="B4637" t="s">
        <v>3303</v>
      </c>
      <c r="D4637" t="s">
        <v>861</v>
      </c>
    </row>
    <row r="4638" spans="1:4" x14ac:dyDescent="0.3">
      <c r="A4638" t="s">
        <v>1222</v>
      </c>
      <c r="B4638" t="s">
        <v>3303</v>
      </c>
      <c r="D4638" t="s">
        <v>861</v>
      </c>
    </row>
    <row r="4639" spans="1:4" x14ac:dyDescent="0.3">
      <c r="A4639" t="s">
        <v>1221</v>
      </c>
      <c r="B4639" t="s">
        <v>3309</v>
      </c>
      <c r="D4639" t="s">
        <v>861</v>
      </c>
    </row>
    <row r="4640" spans="1:4" x14ac:dyDescent="0.3">
      <c r="A4640" t="s">
        <v>1222</v>
      </c>
      <c r="B4640" t="s">
        <v>3309</v>
      </c>
      <c r="D4640" t="s">
        <v>861</v>
      </c>
    </row>
    <row r="4641" spans="1:4" x14ac:dyDescent="0.3">
      <c r="A4641" t="s">
        <v>1221</v>
      </c>
      <c r="B4641" t="s">
        <v>3314</v>
      </c>
      <c r="D4641" t="s">
        <v>861</v>
      </c>
    </row>
    <row r="4642" spans="1:4" x14ac:dyDescent="0.3">
      <c r="A4642" t="s">
        <v>1222</v>
      </c>
      <c r="B4642" t="s">
        <v>3314</v>
      </c>
      <c r="D4642" t="s">
        <v>861</v>
      </c>
    </row>
    <row r="4643" spans="1:4" x14ac:dyDescent="0.3">
      <c r="A4643" t="s">
        <v>1221</v>
      </c>
      <c r="B4643" t="s">
        <v>3320</v>
      </c>
      <c r="D4643" t="s">
        <v>861</v>
      </c>
    </row>
    <row r="4644" spans="1:4" x14ac:dyDescent="0.3">
      <c r="A4644" t="s">
        <v>1222</v>
      </c>
      <c r="B4644" t="s">
        <v>3320</v>
      </c>
      <c r="D4644" t="s">
        <v>861</v>
      </c>
    </row>
    <row r="4645" spans="1:4" x14ac:dyDescent="0.3">
      <c r="A4645" t="s">
        <v>1221</v>
      </c>
      <c r="B4645" t="s">
        <v>3325</v>
      </c>
      <c r="D4645" t="s">
        <v>861</v>
      </c>
    </row>
    <row r="4646" spans="1:4" x14ac:dyDescent="0.3">
      <c r="A4646" t="s">
        <v>1222</v>
      </c>
      <c r="B4646" t="s">
        <v>3325</v>
      </c>
      <c r="D4646" t="s">
        <v>861</v>
      </c>
    </row>
    <row r="4647" spans="1:4" x14ac:dyDescent="0.3">
      <c r="A4647" t="s">
        <v>1221</v>
      </c>
      <c r="B4647" t="s">
        <v>3328</v>
      </c>
      <c r="D4647" t="s">
        <v>861</v>
      </c>
    </row>
    <row r="4648" spans="1:4" x14ac:dyDescent="0.3">
      <c r="A4648" t="s">
        <v>1222</v>
      </c>
      <c r="B4648" t="s">
        <v>3328</v>
      </c>
      <c r="D4648" t="s">
        <v>861</v>
      </c>
    </row>
    <row r="4649" spans="1:4" x14ac:dyDescent="0.3">
      <c r="A4649" t="s">
        <v>1221</v>
      </c>
      <c r="B4649" t="s">
        <v>3331</v>
      </c>
      <c r="D4649" t="s">
        <v>861</v>
      </c>
    </row>
    <row r="4650" spans="1:4" x14ac:dyDescent="0.3">
      <c r="A4650" t="s">
        <v>1222</v>
      </c>
      <c r="B4650" t="s">
        <v>3331</v>
      </c>
      <c r="D4650" t="s">
        <v>861</v>
      </c>
    </row>
    <row r="4651" spans="1:4" x14ac:dyDescent="0.3">
      <c r="A4651" t="s">
        <v>1221</v>
      </c>
      <c r="B4651" t="s">
        <v>3338</v>
      </c>
      <c r="D4651" t="s">
        <v>861</v>
      </c>
    </row>
    <row r="4652" spans="1:4" x14ac:dyDescent="0.3">
      <c r="A4652" t="s">
        <v>1222</v>
      </c>
      <c r="B4652" t="s">
        <v>3338</v>
      </c>
      <c r="D4652" t="s">
        <v>861</v>
      </c>
    </row>
    <row r="4653" spans="1:4" x14ac:dyDescent="0.3">
      <c r="A4653" t="s">
        <v>1221</v>
      </c>
      <c r="B4653" t="s">
        <v>3341</v>
      </c>
      <c r="D4653" t="s">
        <v>861</v>
      </c>
    </row>
    <row r="4654" spans="1:4" x14ac:dyDescent="0.3">
      <c r="A4654" t="s">
        <v>1222</v>
      </c>
      <c r="B4654" t="s">
        <v>3341</v>
      </c>
      <c r="D4654" t="s">
        <v>861</v>
      </c>
    </row>
    <row r="4655" spans="1:4" x14ac:dyDescent="0.3">
      <c r="A4655" t="s">
        <v>1221</v>
      </c>
      <c r="B4655" t="s">
        <v>3354</v>
      </c>
      <c r="D4655" t="s">
        <v>861</v>
      </c>
    </row>
    <row r="4656" spans="1:4" x14ac:dyDescent="0.3">
      <c r="A4656" t="s">
        <v>1222</v>
      </c>
      <c r="B4656" t="s">
        <v>3354</v>
      </c>
      <c r="D4656" t="s">
        <v>861</v>
      </c>
    </row>
    <row r="4657" spans="1:4" x14ac:dyDescent="0.3">
      <c r="A4657" t="s">
        <v>1221</v>
      </c>
      <c r="B4657" t="s">
        <v>3359</v>
      </c>
      <c r="D4657" t="s">
        <v>861</v>
      </c>
    </row>
    <row r="4658" spans="1:4" x14ac:dyDescent="0.3">
      <c r="A4658" t="s">
        <v>1222</v>
      </c>
      <c r="B4658" t="s">
        <v>3359</v>
      </c>
      <c r="D4658" t="s">
        <v>861</v>
      </c>
    </row>
    <row r="4659" spans="1:4" x14ac:dyDescent="0.3">
      <c r="A4659" t="s">
        <v>1221</v>
      </c>
      <c r="B4659" t="s">
        <v>3362</v>
      </c>
      <c r="D4659" t="s">
        <v>861</v>
      </c>
    </row>
    <row r="4660" spans="1:4" x14ac:dyDescent="0.3">
      <c r="A4660" t="s">
        <v>1222</v>
      </c>
      <c r="B4660" t="s">
        <v>3362</v>
      </c>
      <c r="D4660" t="s">
        <v>861</v>
      </c>
    </row>
    <row r="4661" spans="1:4" x14ac:dyDescent="0.3">
      <c r="A4661" t="s">
        <v>1221</v>
      </c>
      <c r="B4661" t="s">
        <v>3365</v>
      </c>
      <c r="D4661" t="s">
        <v>861</v>
      </c>
    </row>
    <row r="4662" spans="1:4" x14ac:dyDescent="0.3">
      <c r="A4662" t="s">
        <v>1222</v>
      </c>
      <c r="B4662" t="s">
        <v>3365</v>
      </c>
      <c r="D4662" t="s">
        <v>861</v>
      </c>
    </row>
    <row r="4663" spans="1:4" x14ac:dyDescent="0.3">
      <c r="A4663" t="s">
        <v>1221</v>
      </c>
      <c r="B4663" t="s">
        <v>3376</v>
      </c>
      <c r="D4663" t="s">
        <v>861</v>
      </c>
    </row>
    <row r="4664" spans="1:4" x14ac:dyDescent="0.3">
      <c r="A4664" t="s">
        <v>1222</v>
      </c>
      <c r="B4664" t="s">
        <v>3376</v>
      </c>
      <c r="D4664" t="s">
        <v>861</v>
      </c>
    </row>
    <row r="4665" spans="1:4" x14ac:dyDescent="0.3">
      <c r="A4665" t="s">
        <v>1221</v>
      </c>
      <c r="B4665" t="s">
        <v>3381</v>
      </c>
      <c r="D4665" t="s">
        <v>861</v>
      </c>
    </row>
    <row r="4666" spans="1:4" x14ac:dyDescent="0.3">
      <c r="A4666" t="s">
        <v>1222</v>
      </c>
      <c r="B4666" t="s">
        <v>3381</v>
      </c>
      <c r="D4666" t="s">
        <v>861</v>
      </c>
    </row>
    <row r="4667" spans="1:4" x14ac:dyDescent="0.3">
      <c r="A4667" t="s">
        <v>1221</v>
      </c>
      <c r="B4667" t="s">
        <v>3384</v>
      </c>
      <c r="D4667" t="s">
        <v>861</v>
      </c>
    </row>
    <row r="4668" spans="1:4" x14ac:dyDescent="0.3">
      <c r="A4668" t="s">
        <v>1222</v>
      </c>
      <c r="B4668" t="s">
        <v>3384</v>
      </c>
      <c r="D4668" t="s">
        <v>861</v>
      </c>
    </row>
    <row r="4669" spans="1:4" x14ac:dyDescent="0.3">
      <c r="A4669" t="s">
        <v>1221</v>
      </c>
      <c r="B4669" t="s">
        <v>3393</v>
      </c>
      <c r="D4669" t="s">
        <v>861</v>
      </c>
    </row>
    <row r="4670" spans="1:4" x14ac:dyDescent="0.3">
      <c r="A4670" t="s">
        <v>1222</v>
      </c>
      <c r="B4670" t="s">
        <v>3393</v>
      </c>
      <c r="D4670" t="s">
        <v>861</v>
      </c>
    </row>
    <row r="4671" spans="1:4" x14ac:dyDescent="0.3">
      <c r="A4671" t="s">
        <v>1221</v>
      </c>
      <c r="B4671" t="s">
        <v>3402</v>
      </c>
      <c r="D4671" t="s">
        <v>861</v>
      </c>
    </row>
    <row r="4672" spans="1:4" x14ac:dyDescent="0.3">
      <c r="A4672" t="s">
        <v>1222</v>
      </c>
      <c r="B4672" t="s">
        <v>3402</v>
      </c>
      <c r="D4672" t="s">
        <v>861</v>
      </c>
    </row>
    <row r="4673" spans="1:4" x14ac:dyDescent="0.3">
      <c r="A4673" t="s">
        <v>1221</v>
      </c>
      <c r="B4673" t="s">
        <v>3407</v>
      </c>
      <c r="D4673" t="s">
        <v>861</v>
      </c>
    </row>
    <row r="4674" spans="1:4" x14ac:dyDescent="0.3">
      <c r="A4674" t="s">
        <v>1222</v>
      </c>
      <c r="B4674" t="s">
        <v>3407</v>
      </c>
      <c r="D4674" t="s">
        <v>861</v>
      </c>
    </row>
    <row r="4675" spans="1:4" x14ac:dyDescent="0.3">
      <c r="A4675" t="s">
        <v>1221</v>
      </c>
      <c r="B4675" t="s">
        <v>3410</v>
      </c>
      <c r="D4675" t="s">
        <v>861</v>
      </c>
    </row>
    <row r="4676" spans="1:4" x14ac:dyDescent="0.3">
      <c r="A4676" t="s">
        <v>1222</v>
      </c>
      <c r="B4676" t="s">
        <v>3410</v>
      </c>
      <c r="D4676" t="s">
        <v>861</v>
      </c>
    </row>
    <row r="4677" spans="1:4" x14ac:dyDescent="0.3">
      <c r="A4677" t="s">
        <v>1221</v>
      </c>
      <c r="B4677" t="s">
        <v>3415</v>
      </c>
      <c r="D4677" t="s">
        <v>861</v>
      </c>
    </row>
    <row r="4678" spans="1:4" x14ac:dyDescent="0.3">
      <c r="A4678" t="s">
        <v>1222</v>
      </c>
      <c r="B4678" t="s">
        <v>3415</v>
      </c>
      <c r="D4678" t="s">
        <v>861</v>
      </c>
    </row>
    <row r="4679" spans="1:4" x14ac:dyDescent="0.3">
      <c r="A4679" t="s">
        <v>1221</v>
      </c>
      <c r="B4679" t="s">
        <v>3420</v>
      </c>
      <c r="D4679" t="s">
        <v>861</v>
      </c>
    </row>
    <row r="4680" spans="1:4" x14ac:dyDescent="0.3">
      <c r="A4680" t="s">
        <v>1222</v>
      </c>
      <c r="B4680" t="s">
        <v>3420</v>
      </c>
      <c r="D4680" t="s">
        <v>861</v>
      </c>
    </row>
    <row r="4681" spans="1:4" x14ac:dyDescent="0.3">
      <c r="A4681" t="s">
        <v>1221</v>
      </c>
      <c r="B4681" t="s">
        <v>3425</v>
      </c>
      <c r="D4681" t="s">
        <v>861</v>
      </c>
    </row>
    <row r="4682" spans="1:4" x14ac:dyDescent="0.3">
      <c r="A4682" t="s">
        <v>1222</v>
      </c>
      <c r="B4682" t="s">
        <v>3425</v>
      </c>
      <c r="D4682" t="s">
        <v>861</v>
      </c>
    </row>
    <row r="4683" spans="1:4" x14ac:dyDescent="0.3">
      <c r="A4683" t="s">
        <v>1221</v>
      </c>
      <c r="B4683" t="s">
        <v>3431</v>
      </c>
      <c r="D4683" t="s">
        <v>861</v>
      </c>
    </row>
    <row r="4684" spans="1:4" x14ac:dyDescent="0.3">
      <c r="A4684" t="s">
        <v>1222</v>
      </c>
      <c r="B4684" t="s">
        <v>3431</v>
      </c>
      <c r="D4684" t="s">
        <v>861</v>
      </c>
    </row>
    <row r="4685" spans="1:4" x14ac:dyDescent="0.3">
      <c r="A4685" t="s">
        <v>1221</v>
      </c>
      <c r="B4685" t="s">
        <v>3438</v>
      </c>
      <c r="D4685" t="s">
        <v>861</v>
      </c>
    </row>
    <row r="4686" spans="1:4" x14ac:dyDescent="0.3">
      <c r="A4686" t="s">
        <v>1222</v>
      </c>
      <c r="B4686" t="s">
        <v>3438</v>
      </c>
      <c r="D4686" t="s">
        <v>861</v>
      </c>
    </row>
    <row r="4687" spans="1:4" x14ac:dyDescent="0.3">
      <c r="A4687" t="s">
        <v>1221</v>
      </c>
      <c r="B4687" t="s">
        <v>3441</v>
      </c>
      <c r="D4687" t="s">
        <v>861</v>
      </c>
    </row>
    <row r="4688" spans="1:4" x14ac:dyDescent="0.3">
      <c r="A4688" t="s">
        <v>1222</v>
      </c>
      <c r="B4688" t="s">
        <v>3441</v>
      </c>
      <c r="D4688" t="s">
        <v>861</v>
      </c>
    </row>
    <row r="4689" spans="1:4" x14ac:dyDescent="0.3">
      <c r="A4689" t="s">
        <v>1221</v>
      </c>
      <c r="B4689" t="s">
        <v>3503</v>
      </c>
      <c r="D4689" t="s">
        <v>861</v>
      </c>
    </row>
    <row r="4690" spans="1:4" x14ac:dyDescent="0.3">
      <c r="A4690" t="s">
        <v>1222</v>
      </c>
      <c r="B4690" t="s">
        <v>3503</v>
      </c>
      <c r="D4690" t="s">
        <v>861</v>
      </c>
    </row>
    <row r="4691" spans="1:4" x14ac:dyDescent="0.3">
      <c r="A4691" t="s">
        <v>1221</v>
      </c>
      <c r="B4691" t="s">
        <v>3504</v>
      </c>
      <c r="D4691" t="s">
        <v>861</v>
      </c>
    </row>
    <row r="4692" spans="1:4" x14ac:dyDescent="0.3">
      <c r="A4692" t="s">
        <v>1222</v>
      </c>
      <c r="B4692" t="s">
        <v>3504</v>
      </c>
      <c r="D4692" t="s">
        <v>861</v>
      </c>
    </row>
    <row r="4693" spans="1:4" x14ac:dyDescent="0.3">
      <c r="A4693" t="s">
        <v>1221</v>
      </c>
      <c r="B4693" t="s">
        <v>3506</v>
      </c>
      <c r="D4693" t="s">
        <v>861</v>
      </c>
    </row>
    <row r="4694" spans="1:4" x14ac:dyDescent="0.3">
      <c r="A4694" t="s">
        <v>1222</v>
      </c>
      <c r="B4694" t="s">
        <v>3506</v>
      </c>
      <c r="D4694" t="s">
        <v>861</v>
      </c>
    </row>
    <row r="4695" spans="1:4" x14ac:dyDescent="0.3">
      <c r="A4695" t="s">
        <v>1221</v>
      </c>
      <c r="B4695" t="s">
        <v>3507</v>
      </c>
      <c r="D4695" t="s">
        <v>861</v>
      </c>
    </row>
    <row r="4696" spans="1:4" x14ac:dyDescent="0.3">
      <c r="A4696" t="s">
        <v>1222</v>
      </c>
      <c r="B4696" t="s">
        <v>3507</v>
      </c>
      <c r="D4696" t="s">
        <v>861</v>
      </c>
    </row>
    <row r="4697" spans="1:4" x14ac:dyDescent="0.3">
      <c r="A4697" t="s">
        <v>1221</v>
      </c>
      <c r="B4697" t="s">
        <v>3508</v>
      </c>
      <c r="D4697" t="s">
        <v>861</v>
      </c>
    </row>
    <row r="4698" spans="1:4" x14ac:dyDescent="0.3">
      <c r="A4698" t="s">
        <v>1222</v>
      </c>
      <c r="B4698" t="s">
        <v>3508</v>
      </c>
      <c r="D4698" t="s">
        <v>861</v>
      </c>
    </row>
    <row r="4699" spans="1:4" x14ac:dyDescent="0.3">
      <c r="A4699" t="s">
        <v>1221</v>
      </c>
      <c r="B4699" t="s">
        <v>3509</v>
      </c>
      <c r="D4699" t="s">
        <v>861</v>
      </c>
    </row>
    <row r="4700" spans="1:4" x14ac:dyDescent="0.3">
      <c r="A4700" t="s">
        <v>1222</v>
      </c>
      <c r="B4700" t="s">
        <v>3509</v>
      </c>
      <c r="D4700" t="s">
        <v>861</v>
      </c>
    </row>
    <row r="4701" spans="1:4" x14ac:dyDescent="0.3">
      <c r="A4701" t="s">
        <v>1221</v>
      </c>
      <c r="B4701" t="s">
        <v>3510</v>
      </c>
      <c r="D4701" t="s">
        <v>861</v>
      </c>
    </row>
    <row r="4702" spans="1:4" x14ac:dyDescent="0.3">
      <c r="A4702" t="s">
        <v>1222</v>
      </c>
      <c r="B4702" t="s">
        <v>3510</v>
      </c>
      <c r="D4702" t="s">
        <v>861</v>
      </c>
    </row>
    <row r="4703" spans="1:4" x14ac:dyDescent="0.3">
      <c r="A4703" t="s">
        <v>1221</v>
      </c>
      <c r="B4703" t="s">
        <v>3511</v>
      </c>
      <c r="D4703" t="s">
        <v>861</v>
      </c>
    </row>
    <row r="4704" spans="1:4" x14ac:dyDescent="0.3">
      <c r="A4704" t="s">
        <v>1222</v>
      </c>
      <c r="B4704" t="s">
        <v>3511</v>
      </c>
      <c r="D4704" t="s">
        <v>861</v>
      </c>
    </row>
    <row r="4705" spans="1:4" x14ac:dyDescent="0.3">
      <c r="A4705" t="s">
        <v>1221</v>
      </c>
      <c r="B4705" t="s">
        <v>3512</v>
      </c>
      <c r="D4705" t="s">
        <v>861</v>
      </c>
    </row>
    <row r="4706" spans="1:4" x14ac:dyDescent="0.3">
      <c r="A4706" t="s">
        <v>1222</v>
      </c>
      <c r="B4706" t="s">
        <v>3512</v>
      </c>
      <c r="D4706" t="s">
        <v>861</v>
      </c>
    </row>
    <row r="4707" spans="1:4" x14ac:dyDescent="0.3">
      <c r="A4707" t="s">
        <v>1221</v>
      </c>
      <c r="B4707" t="s">
        <v>3515</v>
      </c>
      <c r="D4707" t="s">
        <v>861</v>
      </c>
    </row>
    <row r="4708" spans="1:4" x14ac:dyDescent="0.3">
      <c r="A4708" t="s">
        <v>1222</v>
      </c>
      <c r="B4708" t="s">
        <v>3515</v>
      </c>
      <c r="D4708" t="s">
        <v>861</v>
      </c>
    </row>
    <row r="4709" spans="1:4" x14ac:dyDescent="0.3">
      <c r="A4709" t="s">
        <v>1221</v>
      </c>
      <c r="B4709" t="s">
        <v>3516</v>
      </c>
      <c r="D4709" t="s">
        <v>861</v>
      </c>
    </row>
    <row r="4710" spans="1:4" x14ac:dyDescent="0.3">
      <c r="A4710" t="s">
        <v>1222</v>
      </c>
      <c r="B4710" t="s">
        <v>3516</v>
      </c>
      <c r="D4710" t="s">
        <v>861</v>
      </c>
    </row>
    <row r="4711" spans="1:4" x14ac:dyDescent="0.3">
      <c r="A4711" t="s">
        <v>1221</v>
      </c>
      <c r="B4711" t="s">
        <v>3517</v>
      </c>
      <c r="D4711" t="s">
        <v>861</v>
      </c>
    </row>
    <row r="4712" spans="1:4" x14ac:dyDescent="0.3">
      <c r="A4712" t="s">
        <v>1222</v>
      </c>
      <c r="B4712" t="s">
        <v>3517</v>
      </c>
      <c r="D4712" t="s">
        <v>861</v>
      </c>
    </row>
    <row r="4713" spans="1:4" x14ac:dyDescent="0.3">
      <c r="A4713" t="s">
        <v>1221</v>
      </c>
      <c r="B4713" t="s">
        <v>3520</v>
      </c>
      <c r="D4713" t="s">
        <v>861</v>
      </c>
    </row>
    <row r="4714" spans="1:4" x14ac:dyDescent="0.3">
      <c r="A4714" t="s">
        <v>1222</v>
      </c>
      <c r="B4714" t="s">
        <v>3520</v>
      </c>
      <c r="D4714" t="s">
        <v>861</v>
      </c>
    </row>
    <row r="4715" spans="1:4" x14ac:dyDescent="0.3">
      <c r="A4715" t="s">
        <v>1221</v>
      </c>
      <c r="B4715" t="s">
        <v>3521</v>
      </c>
      <c r="D4715" t="s">
        <v>861</v>
      </c>
    </row>
    <row r="4716" spans="1:4" x14ac:dyDescent="0.3">
      <c r="A4716" t="s">
        <v>1222</v>
      </c>
      <c r="B4716" t="s">
        <v>3521</v>
      </c>
      <c r="D4716" t="s">
        <v>861</v>
      </c>
    </row>
    <row r="4717" spans="1:4" x14ac:dyDescent="0.3">
      <c r="A4717" t="s">
        <v>1221</v>
      </c>
      <c r="B4717" t="s">
        <v>3522</v>
      </c>
      <c r="D4717" t="s">
        <v>861</v>
      </c>
    </row>
    <row r="4718" spans="1:4" x14ac:dyDescent="0.3">
      <c r="A4718" t="s">
        <v>1222</v>
      </c>
      <c r="B4718" t="s">
        <v>3522</v>
      </c>
      <c r="D4718" t="s">
        <v>861</v>
      </c>
    </row>
    <row r="4719" spans="1:4" x14ac:dyDescent="0.3">
      <c r="A4719" t="s">
        <v>1221</v>
      </c>
      <c r="B4719" t="s">
        <v>3523</v>
      </c>
      <c r="D4719" t="s">
        <v>861</v>
      </c>
    </row>
    <row r="4720" spans="1:4" x14ac:dyDescent="0.3">
      <c r="A4720" t="s">
        <v>1222</v>
      </c>
      <c r="B4720" t="s">
        <v>3523</v>
      </c>
      <c r="D4720" t="s">
        <v>861</v>
      </c>
    </row>
    <row r="4721" spans="1:4" x14ac:dyDescent="0.3">
      <c r="A4721" t="s">
        <v>1221</v>
      </c>
      <c r="B4721" t="s">
        <v>3526</v>
      </c>
      <c r="D4721" t="s">
        <v>861</v>
      </c>
    </row>
    <row r="4722" spans="1:4" x14ac:dyDescent="0.3">
      <c r="A4722" t="s">
        <v>1222</v>
      </c>
      <c r="B4722" t="s">
        <v>3526</v>
      </c>
      <c r="D4722" t="s">
        <v>861</v>
      </c>
    </row>
    <row r="4723" spans="1:4" x14ac:dyDescent="0.3">
      <c r="A4723" t="s">
        <v>1221</v>
      </c>
      <c r="B4723" t="s">
        <v>3527</v>
      </c>
      <c r="D4723" t="s">
        <v>861</v>
      </c>
    </row>
    <row r="4724" spans="1:4" x14ac:dyDescent="0.3">
      <c r="A4724" t="s">
        <v>1222</v>
      </c>
      <c r="B4724" t="s">
        <v>3527</v>
      </c>
      <c r="D4724" t="s">
        <v>861</v>
      </c>
    </row>
    <row r="4725" spans="1:4" x14ac:dyDescent="0.3">
      <c r="A4725" t="s">
        <v>1221</v>
      </c>
      <c r="B4725" t="s">
        <v>3528</v>
      </c>
      <c r="D4725" t="s">
        <v>861</v>
      </c>
    </row>
    <row r="4726" spans="1:4" x14ac:dyDescent="0.3">
      <c r="A4726" t="s">
        <v>1222</v>
      </c>
      <c r="B4726" t="s">
        <v>3528</v>
      </c>
      <c r="D4726" t="s">
        <v>861</v>
      </c>
    </row>
    <row r="4727" spans="1:4" x14ac:dyDescent="0.3">
      <c r="A4727" t="s">
        <v>1221</v>
      </c>
      <c r="B4727" t="s">
        <v>3529</v>
      </c>
      <c r="D4727" t="s">
        <v>861</v>
      </c>
    </row>
    <row r="4728" spans="1:4" x14ac:dyDescent="0.3">
      <c r="A4728" t="s">
        <v>1222</v>
      </c>
      <c r="B4728" t="s">
        <v>3529</v>
      </c>
      <c r="D4728" t="s">
        <v>861</v>
      </c>
    </row>
    <row r="4729" spans="1:4" x14ac:dyDescent="0.3">
      <c r="A4729" t="s">
        <v>1221</v>
      </c>
      <c r="B4729" t="s">
        <v>3532</v>
      </c>
      <c r="D4729" t="s">
        <v>861</v>
      </c>
    </row>
    <row r="4730" spans="1:4" x14ac:dyDescent="0.3">
      <c r="A4730" t="s">
        <v>1222</v>
      </c>
      <c r="B4730" t="s">
        <v>3532</v>
      </c>
      <c r="D4730" t="s">
        <v>861</v>
      </c>
    </row>
    <row r="4731" spans="1:4" x14ac:dyDescent="0.3">
      <c r="A4731" t="s">
        <v>1221</v>
      </c>
      <c r="B4731" t="s">
        <v>3533</v>
      </c>
      <c r="D4731" t="s">
        <v>861</v>
      </c>
    </row>
    <row r="4732" spans="1:4" x14ac:dyDescent="0.3">
      <c r="A4732" t="s">
        <v>1222</v>
      </c>
      <c r="B4732" t="s">
        <v>3533</v>
      </c>
      <c r="D4732" t="s">
        <v>861</v>
      </c>
    </row>
    <row r="4733" spans="1:4" x14ac:dyDescent="0.3">
      <c r="A4733" t="s">
        <v>1221</v>
      </c>
      <c r="B4733" t="s">
        <v>3534</v>
      </c>
      <c r="D4733" t="s">
        <v>861</v>
      </c>
    </row>
    <row r="4734" spans="1:4" x14ac:dyDescent="0.3">
      <c r="A4734" t="s">
        <v>1222</v>
      </c>
      <c r="B4734" t="s">
        <v>3534</v>
      </c>
      <c r="D4734" t="s">
        <v>861</v>
      </c>
    </row>
    <row r="4735" spans="1:4" x14ac:dyDescent="0.3">
      <c r="A4735" t="s">
        <v>1221</v>
      </c>
      <c r="B4735" t="s">
        <v>3535</v>
      </c>
      <c r="D4735" t="s">
        <v>861</v>
      </c>
    </row>
    <row r="4736" spans="1:4" x14ac:dyDescent="0.3">
      <c r="A4736" t="s">
        <v>1222</v>
      </c>
      <c r="B4736" t="s">
        <v>3535</v>
      </c>
      <c r="D4736" t="s">
        <v>861</v>
      </c>
    </row>
    <row r="4737" spans="1:4" x14ac:dyDescent="0.3">
      <c r="A4737" t="s">
        <v>1221</v>
      </c>
      <c r="B4737" t="s">
        <v>3536</v>
      </c>
      <c r="D4737" t="s">
        <v>861</v>
      </c>
    </row>
    <row r="4738" spans="1:4" x14ac:dyDescent="0.3">
      <c r="A4738" t="s">
        <v>1222</v>
      </c>
      <c r="B4738" t="s">
        <v>3536</v>
      </c>
      <c r="D4738" t="s">
        <v>861</v>
      </c>
    </row>
    <row r="4739" spans="1:4" x14ac:dyDescent="0.3">
      <c r="A4739" t="s">
        <v>1221</v>
      </c>
      <c r="B4739" t="s">
        <v>3537</v>
      </c>
      <c r="D4739" t="s">
        <v>861</v>
      </c>
    </row>
    <row r="4740" spans="1:4" x14ac:dyDescent="0.3">
      <c r="A4740" t="s">
        <v>1222</v>
      </c>
      <c r="B4740" t="s">
        <v>3537</v>
      </c>
      <c r="D4740" t="s">
        <v>861</v>
      </c>
    </row>
    <row r="4741" spans="1:4" x14ac:dyDescent="0.3">
      <c r="A4741" t="s">
        <v>1221</v>
      </c>
      <c r="B4741" t="s">
        <v>3540</v>
      </c>
      <c r="D4741" t="s">
        <v>861</v>
      </c>
    </row>
    <row r="4742" spans="1:4" x14ac:dyDescent="0.3">
      <c r="A4742" t="s">
        <v>1222</v>
      </c>
      <c r="B4742" t="s">
        <v>3540</v>
      </c>
      <c r="D4742" t="s">
        <v>861</v>
      </c>
    </row>
    <row r="4743" spans="1:4" x14ac:dyDescent="0.3">
      <c r="A4743" t="s">
        <v>1221</v>
      </c>
      <c r="B4743" t="s">
        <v>3539</v>
      </c>
      <c r="D4743" t="s">
        <v>861</v>
      </c>
    </row>
    <row r="4744" spans="1:4" x14ac:dyDescent="0.3">
      <c r="A4744" t="s">
        <v>1222</v>
      </c>
      <c r="B4744" t="s">
        <v>3539</v>
      </c>
      <c r="D4744" t="s">
        <v>861</v>
      </c>
    </row>
    <row r="4745" spans="1:4" x14ac:dyDescent="0.3">
      <c r="A4745" t="s">
        <v>1221</v>
      </c>
      <c r="B4745" t="s">
        <v>3541</v>
      </c>
      <c r="D4745" t="s">
        <v>861</v>
      </c>
    </row>
    <row r="4746" spans="1:4" x14ac:dyDescent="0.3">
      <c r="A4746" t="s">
        <v>1222</v>
      </c>
      <c r="B4746" t="s">
        <v>3541</v>
      </c>
      <c r="D4746" t="s">
        <v>861</v>
      </c>
    </row>
    <row r="4747" spans="1:4" x14ac:dyDescent="0.3">
      <c r="A4747" t="s">
        <v>1221</v>
      </c>
      <c r="B4747" t="s">
        <v>3542</v>
      </c>
      <c r="D4747" t="s">
        <v>861</v>
      </c>
    </row>
    <row r="4748" spans="1:4" x14ac:dyDescent="0.3">
      <c r="A4748" t="s">
        <v>1222</v>
      </c>
      <c r="B4748" t="s">
        <v>3542</v>
      </c>
      <c r="D4748" t="s">
        <v>861</v>
      </c>
    </row>
    <row r="4749" spans="1:4" x14ac:dyDescent="0.3">
      <c r="A4749" t="s">
        <v>1221</v>
      </c>
      <c r="B4749" t="s">
        <v>3549</v>
      </c>
      <c r="D4749" t="s">
        <v>861</v>
      </c>
    </row>
    <row r="4750" spans="1:4" x14ac:dyDescent="0.3">
      <c r="A4750" t="s">
        <v>1222</v>
      </c>
      <c r="B4750" t="s">
        <v>3549</v>
      </c>
      <c r="D4750" t="s">
        <v>861</v>
      </c>
    </row>
    <row r="4751" spans="1:4" x14ac:dyDescent="0.3">
      <c r="A4751" t="s">
        <v>1221</v>
      </c>
      <c r="B4751" t="s">
        <v>3550</v>
      </c>
      <c r="D4751" t="s">
        <v>861</v>
      </c>
    </row>
    <row r="4752" spans="1:4" x14ac:dyDescent="0.3">
      <c r="A4752" t="s">
        <v>1222</v>
      </c>
      <c r="B4752" t="s">
        <v>3550</v>
      </c>
      <c r="D4752" t="s">
        <v>861</v>
      </c>
    </row>
    <row r="4753" spans="1:4" x14ac:dyDescent="0.3">
      <c r="A4753" t="s">
        <v>1221</v>
      </c>
      <c r="B4753" t="s">
        <v>3551</v>
      </c>
      <c r="D4753" t="s">
        <v>861</v>
      </c>
    </row>
    <row r="4754" spans="1:4" x14ac:dyDescent="0.3">
      <c r="A4754" t="s">
        <v>1222</v>
      </c>
      <c r="B4754" t="s">
        <v>3551</v>
      </c>
      <c r="D4754" t="s">
        <v>861</v>
      </c>
    </row>
    <row r="4755" spans="1:4" x14ac:dyDescent="0.3">
      <c r="A4755" t="s">
        <v>1221</v>
      </c>
      <c r="B4755" t="s">
        <v>3552</v>
      </c>
      <c r="D4755" t="s">
        <v>861</v>
      </c>
    </row>
    <row r="4756" spans="1:4" x14ac:dyDescent="0.3">
      <c r="A4756" t="s">
        <v>1222</v>
      </c>
      <c r="B4756" t="s">
        <v>3552</v>
      </c>
      <c r="D4756" t="s">
        <v>861</v>
      </c>
    </row>
    <row r="4757" spans="1:4" x14ac:dyDescent="0.3">
      <c r="A4757" t="s">
        <v>1221</v>
      </c>
      <c r="B4757" t="s">
        <v>3553</v>
      </c>
      <c r="D4757" t="s">
        <v>861</v>
      </c>
    </row>
    <row r="4758" spans="1:4" x14ac:dyDescent="0.3">
      <c r="A4758" t="s">
        <v>1222</v>
      </c>
      <c r="B4758" t="s">
        <v>3553</v>
      </c>
      <c r="D4758" t="s">
        <v>861</v>
      </c>
    </row>
    <row r="4759" spans="1:4" x14ac:dyDescent="0.3">
      <c r="A4759" t="s">
        <v>1221</v>
      </c>
      <c r="B4759" t="s">
        <v>3554</v>
      </c>
      <c r="D4759" t="s">
        <v>861</v>
      </c>
    </row>
    <row r="4760" spans="1:4" x14ac:dyDescent="0.3">
      <c r="A4760" t="s">
        <v>1222</v>
      </c>
      <c r="B4760" t="s">
        <v>3554</v>
      </c>
      <c r="D4760" t="s">
        <v>861</v>
      </c>
    </row>
    <row r="4761" spans="1:4" x14ac:dyDescent="0.3">
      <c r="A4761" t="s">
        <v>1221</v>
      </c>
      <c r="B4761" t="s">
        <v>3555</v>
      </c>
      <c r="D4761" t="s">
        <v>861</v>
      </c>
    </row>
    <row r="4762" spans="1:4" x14ac:dyDescent="0.3">
      <c r="A4762" t="s">
        <v>1222</v>
      </c>
      <c r="B4762" t="s">
        <v>3555</v>
      </c>
      <c r="D4762" t="s">
        <v>861</v>
      </c>
    </row>
    <row r="4763" spans="1:4" x14ac:dyDescent="0.3">
      <c r="A4763" t="s">
        <v>1221</v>
      </c>
      <c r="B4763" t="s">
        <v>3556</v>
      </c>
      <c r="D4763" t="s">
        <v>861</v>
      </c>
    </row>
    <row r="4764" spans="1:4" x14ac:dyDescent="0.3">
      <c r="A4764" t="s">
        <v>1222</v>
      </c>
      <c r="B4764" t="s">
        <v>3556</v>
      </c>
      <c r="D4764" t="s">
        <v>861</v>
      </c>
    </row>
    <row r="4765" spans="1:4" x14ac:dyDescent="0.3">
      <c r="A4765" t="s">
        <v>1221</v>
      </c>
      <c r="B4765" t="s">
        <v>3561</v>
      </c>
      <c r="D4765" t="s">
        <v>861</v>
      </c>
    </row>
    <row r="4766" spans="1:4" x14ac:dyDescent="0.3">
      <c r="A4766" t="s">
        <v>1222</v>
      </c>
      <c r="B4766" t="s">
        <v>3561</v>
      </c>
      <c r="D4766" t="s">
        <v>861</v>
      </c>
    </row>
    <row r="4767" spans="1:4" x14ac:dyDescent="0.3">
      <c r="A4767" t="s">
        <v>1221</v>
      </c>
      <c r="B4767" t="s">
        <v>3564</v>
      </c>
      <c r="D4767" t="s">
        <v>861</v>
      </c>
    </row>
    <row r="4768" spans="1:4" x14ac:dyDescent="0.3">
      <c r="A4768" t="s">
        <v>1222</v>
      </c>
      <c r="B4768" t="s">
        <v>3564</v>
      </c>
      <c r="D4768" t="s">
        <v>861</v>
      </c>
    </row>
    <row r="4769" spans="1:4" x14ac:dyDescent="0.3">
      <c r="A4769" t="s">
        <v>1221</v>
      </c>
      <c r="B4769" t="s">
        <v>3563</v>
      </c>
      <c r="D4769" t="s">
        <v>861</v>
      </c>
    </row>
    <row r="4770" spans="1:4" x14ac:dyDescent="0.3">
      <c r="A4770" t="s">
        <v>1222</v>
      </c>
      <c r="B4770" t="s">
        <v>3563</v>
      </c>
      <c r="D4770" t="s">
        <v>861</v>
      </c>
    </row>
    <row r="4771" spans="1:4" x14ac:dyDescent="0.3">
      <c r="A4771" t="s">
        <v>1221</v>
      </c>
      <c r="B4771" t="s">
        <v>3565</v>
      </c>
      <c r="D4771" t="s">
        <v>861</v>
      </c>
    </row>
    <row r="4772" spans="1:4" x14ac:dyDescent="0.3">
      <c r="A4772" t="s">
        <v>1222</v>
      </c>
      <c r="B4772" t="s">
        <v>3565</v>
      </c>
      <c r="D4772" t="s">
        <v>861</v>
      </c>
    </row>
    <row r="4773" spans="1:4" x14ac:dyDescent="0.3">
      <c r="A4773" t="s">
        <v>1221</v>
      </c>
      <c r="B4773" t="s">
        <v>3566</v>
      </c>
      <c r="D4773" t="s">
        <v>861</v>
      </c>
    </row>
    <row r="4774" spans="1:4" x14ac:dyDescent="0.3">
      <c r="A4774" t="s">
        <v>1222</v>
      </c>
      <c r="B4774" t="s">
        <v>3566</v>
      </c>
      <c r="D4774" t="s">
        <v>861</v>
      </c>
    </row>
    <row r="4775" spans="1:4" x14ac:dyDescent="0.3">
      <c r="A4775" t="s">
        <v>1221</v>
      </c>
      <c r="B4775" t="s">
        <v>3933</v>
      </c>
      <c r="D4775" t="s">
        <v>861</v>
      </c>
    </row>
    <row r="4776" spans="1:4" x14ac:dyDescent="0.3">
      <c r="A4776" t="s">
        <v>1222</v>
      </c>
      <c r="B4776" t="s">
        <v>3933</v>
      </c>
      <c r="D4776" t="s">
        <v>861</v>
      </c>
    </row>
    <row r="4777" spans="1:4" x14ac:dyDescent="0.3">
      <c r="A4777" t="s">
        <v>1221</v>
      </c>
      <c r="B4777" t="s">
        <v>3934</v>
      </c>
      <c r="D4777" t="s">
        <v>861</v>
      </c>
    </row>
    <row r="4778" spans="1:4" x14ac:dyDescent="0.3">
      <c r="A4778" t="s">
        <v>1222</v>
      </c>
      <c r="B4778" t="s">
        <v>3934</v>
      </c>
      <c r="D4778" t="s">
        <v>861</v>
      </c>
    </row>
    <row r="4779" spans="1:4" x14ac:dyDescent="0.3">
      <c r="A4779" t="s">
        <v>1221</v>
      </c>
      <c r="B4779" t="s">
        <v>3575</v>
      </c>
      <c r="D4779" t="s">
        <v>861</v>
      </c>
    </row>
    <row r="4780" spans="1:4" x14ac:dyDescent="0.3">
      <c r="A4780" t="s">
        <v>1222</v>
      </c>
      <c r="B4780" t="s">
        <v>3575</v>
      </c>
      <c r="D4780" t="s">
        <v>861</v>
      </c>
    </row>
    <row r="4781" spans="1:4" x14ac:dyDescent="0.3">
      <c r="A4781" t="s">
        <v>1221</v>
      </c>
      <c r="B4781" t="s">
        <v>3576</v>
      </c>
      <c r="D4781" t="s">
        <v>861</v>
      </c>
    </row>
    <row r="4782" spans="1:4" x14ac:dyDescent="0.3">
      <c r="A4782" t="s">
        <v>1222</v>
      </c>
      <c r="B4782" t="s">
        <v>3576</v>
      </c>
      <c r="D4782" t="s">
        <v>861</v>
      </c>
    </row>
    <row r="4783" spans="1:4" x14ac:dyDescent="0.3">
      <c r="A4783" t="s">
        <v>1221</v>
      </c>
      <c r="B4783" t="s">
        <v>3579</v>
      </c>
      <c r="D4783" t="s">
        <v>861</v>
      </c>
    </row>
    <row r="4784" spans="1:4" x14ac:dyDescent="0.3">
      <c r="A4784" t="s">
        <v>1222</v>
      </c>
      <c r="B4784" t="s">
        <v>3579</v>
      </c>
      <c r="D4784" t="s">
        <v>861</v>
      </c>
    </row>
    <row r="4785" spans="1:4" x14ac:dyDescent="0.3">
      <c r="A4785" t="s">
        <v>1221</v>
      </c>
      <c r="B4785" t="s">
        <v>3578</v>
      </c>
      <c r="D4785" t="s">
        <v>861</v>
      </c>
    </row>
    <row r="4786" spans="1:4" x14ac:dyDescent="0.3">
      <c r="A4786" t="s">
        <v>1222</v>
      </c>
      <c r="B4786" t="s">
        <v>3578</v>
      </c>
      <c r="D4786" t="s">
        <v>861</v>
      </c>
    </row>
    <row r="4787" spans="1:4" x14ac:dyDescent="0.3">
      <c r="A4787" t="s">
        <v>1221</v>
      </c>
      <c r="B4787" t="s">
        <v>3580</v>
      </c>
      <c r="D4787" t="s">
        <v>861</v>
      </c>
    </row>
    <row r="4788" spans="1:4" x14ac:dyDescent="0.3">
      <c r="A4788" t="s">
        <v>1222</v>
      </c>
      <c r="B4788" t="s">
        <v>3580</v>
      </c>
      <c r="D4788" t="s">
        <v>861</v>
      </c>
    </row>
    <row r="4789" spans="1:4" x14ac:dyDescent="0.3">
      <c r="A4789" t="s">
        <v>1221</v>
      </c>
      <c r="B4789" t="s">
        <v>3584</v>
      </c>
      <c r="D4789" t="s">
        <v>861</v>
      </c>
    </row>
    <row r="4790" spans="1:4" x14ac:dyDescent="0.3">
      <c r="A4790" t="s">
        <v>1222</v>
      </c>
      <c r="B4790" t="s">
        <v>3584</v>
      </c>
      <c r="D4790" t="s">
        <v>861</v>
      </c>
    </row>
    <row r="4791" spans="1:4" x14ac:dyDescent="0.3">
      <c r="A4791" t="s">
        <v>1221</v>
      </c>
      <c r="B4791" t="s">
        <v>3583</v>
      </c>
      <c r="D4791" t="s">
        <v>861</v>
      </c>
    </row>
    <row r="4792" spans="1:4" x14ac:dyDescent="0.3">
      <c r="A4792" t="s">
        <v>1222</v>
      </c>
      <c r="B4792" t="s">
        <v>3583</v>
      </c>
      <c r="D4792" t="s">
        <v>861</v>
      </c>
    </row>
    <row r="4793" spans="1:4" x14ac:dyDescent="0.3">
      <c r="A4793" t="s">
        <v>1221</v>
      </c>
      <c r="B4793" t="s">
        <v>3585</v>
      </c>
      <c r="D4793" t="s">
        <v>861</v>
      </c>
    </row>
    <row r="4794" spans="1:4" x14ac:dyDescent="0.3">
      <c r="A4794" t="s">
        <v>1222</v>
      </c>
      <c r="B4794" t="s">
        <v>3585</v>
      </c>
      <c r="D4794" t="s">
        <v>861</v>
      </c>
    </row>
    <row r="4795" spans="1:4" x14ac:dyDescent="0.3">
      <c r="A4795" t="s">
        <v>1221</v>
      </c>
      <c r="B4795" t="s">
        <v>3590</v>
      </c>
      <c r="D4795" t="s">
        <v>861</v>
      </c>
    </row>
    <row r="4796" spans="1:4" x14ac:dyDescent="0.3">
      <c r="A4796" t="s">
        <v>1222</v>
      </c>
      <c r="B4796" t="s">
        <v>3590</v>
      </c>
      <c r="D4796" t="s">
        <v>861</v>
      </c>
    </row>
    <row r="4797" spans="1:4" x14ac:dyDescent="0.3">
      <c r="A4797" t="s">
        <v>1221</v>
      </c>
      <c r="B4797" t="s">
        <v>3589</v>
      </c>
      <c r="D4797" t="s">
        <v>861</v>
      </c>
    </row>
    <row r="4798" spans="1:4" x14ac:dyDescent="0.3">
      <c r="A4798" t="s">
        <v>1222</v>
      </c>
      <c r="B4798" t="s">
        <v>3589</v>
      </c>
      <c r="D4798" t="s">
        <v>861</v>
      </c>
    </row>
    <row r="4799" spans="1:4" x14ac:dyDescent="0.3">
      <c r="A4799" t="s">
        <v>1221</v>
      </c>
      <c r="B4799" t="s">
        <v>3591</v>
      </c>
      <c r="D4799" t="s">
        <v>861</v>
      </c>
    </row>
    <row r="4800" spans="1:4" x14ac:dyDescent="0.3">
      <c r="A4800" t="s">
        <v>1222</v>
      </c>
      <c r="B4800" t="s">
        <v>3591</v>
      </c>
      <c r="D4800" t="s">
        <v>861</v>
      </c>
    </row>
    <row r="4801" spans="1:4" x14ac:dyDescent="0.3">
      <c r="A4801" t="s">
        <v>1221</v>
      </c>
      <c r="B4801" t="s">
        <v>3592</v>
      </c>
      <c r="D4801" t="s">
        <v>861</v>
      </c>
    </row>
    <row r="4802" spans="1:4" x14ac:dyDescent="0.3">
      <c r="A4802" t="s">
        <v>1222</v>
      </c>
      <c r="B4802" t="s">
        <v>3592</v>
      </c>
      <c r="D4802" t="s">
        <v>861</v>
      </c>
    </row>
    <row r="4803" spans="1:4" x14ac:dyDescent="0.3">
      <c r="A4803" t="s">
        <v>1224</v>
      </c>
      <c r="B4803" t="s">
        <v>3952</v>
      </c>
      <c r="D4803" t="s">
        <v>3942</v>
      </c>
    </row>
    <row r="4804" spans="1:4" x14ac:dyDescent="0.3">
      <c r="A4804" t="s">
        <v>1225</v>
      </c>
      <c r="B4804" t="s">
        <v>3952</v>
      </c>
      <c r="D4804" t="s">
        <v>3942</v>
      </c>
    </row>
    <row r="4805" spans="1:4" x14ac:dyDescent="0.3">
      <c r="A4805" t="s">
        <v>1226</v>
      </c>
      <c r="B4805" t="s">
        <v>3952</v>
      </c>
      <c r="D4805" t="s">
        <v>3942</v>
      </c>
    </row>
    <row r="4806" spans="1:4" x14ac:dyDescent="0.3">
      <c r="A4806" t="s">
        <v>1227</v>
      </c>
      <c r="B4806" t="s">
        <v>3952</v>
      </c>
      <c r="D4806" t="s">
        <v>3942</v>
      </c>
    </row>
    <row r="4807" spans="1:4" x14ac:dyDescent="0.3">
      <c r="A4807" t="s">
        <v>1228</v>
      </c>
      <c r="B4807" t="s">
        <v>3952</v>
      </c>
      <c r="D4807" t="s">
        <v>3942</v>
      </c>
    </row>
    <row r="4808" spans="1:4" x14ac:dyDescent="0.3">
      <c r="A4808" t="s">
        <v>1229</v>
      </c>
      <c r="B4808" t="s">
        <v>3952</v>
      </c>
      <c r="D4808" t="s">
        <v>3942</v>
      </c>
    </row>
    <row r="4809" spans="1:4" x14ac:dyDescent="0.3">
      <c r="A4809" t="s">
        <v>1230</v>
      </c>
      <c r="B4809" t="s">
        <v>3952</v>
      </c>
      <c r="D4809" t="s">
        <v>3942</v>
      </c>
    </row>
    <row r="4810" spans="1:4" x14ac:dyDescent="0.3">
      <c r="A4810" t="s">
        <v>1231</v>
      </c>
      <c r="B4810" t="s">
        <v>3952</v>
      </c>
      <c r="D4810" t="s">
        <v>3942</v>
      </c>
    </row>
    <row r="4811" spans="1:4" x14ac:dyDescent="0.3">
      <c r="A4811" t="s">
        <v>1232</v>
      </c>
      <c r="B4811" t="s">
        <v>3952</v>
      </c>
      <c r="D4811" t="s">
        <v>3942</v>
      </c>
    </row>
    <row r="4812" spans="1:4" x14ac:dyDescent="0.3">
      <c r="A4812" t="s">
        <v>1233</v>
      </c>
      <c r="B4812" t="s">
        <v>3952</v>
      </c>
      <c r="D4812" t="s">
        <v>3942</v>
      </c>
    </row>
    <row r="4813" spans="1:4" x14ac:dyDescent="0.3">
      <c r="A4813" t="s">
        <v>1234</v>
      </c>
      <c r="B4813" t="s">
        <v>3952</v>
      </c>
      <c r="D4813" t="s">
        <v>3942</v>
      </c>
    </row>
    <row r="4814" spans="1:4" x14ac:dyDescent="0.3">
      <c r="A4814" t="s">
        <v>1235</v>
      </c>
      <c r="B4814" t="s">
        <v>3952</v>
      </c>
      <c r="D4814" t="s">
        <v>3942</v>
      </c>
    </row>
    <row r="4815" spans="1:4" x14ac:dyDescent="0.3">
      <c r="A4815" t="s">
        <v>1224</v>
      </c>
      <c r="B4815" t="s">
        <v>3953</v>
      </c>
      <c r="D4815" t="s">
        <v>3942</v>
      </c>
    </row>
    <row r="4816" spans="1:4" x14ac:dyDescent="0.3">
      <c r="A4816" t="s">
        <v>1225</v>
      </c>
      <c r="B4816" t="s">
        <v>3953</v>
      </c>
      <c r="D4816" t="s">
        <v>3942</v>
      </c>
    </row>
    <row r="4817" spans="1:4" x14ac:dyDescent="0.3">
      <c r="A4817" t="s">
        <v>1226</v>
      </c>
      <c r="B4817" t="s">
        <v>3953</v>
      </c>
      <c r="D4817" t="s">
        <v>3942</v>
      </c>
    </row>
    <row r="4818" spans="1:4" x14ac:dyDescent="0.3">
      <c r="A4818" t="s">
        <v>1227</v>
      </c>
      <c r="B4818" t="s">
        <v>3953</v>
      </c>
      <c r="D4818" t="s">
        <v>3942</v>
      </c>
    </row>
    <row r="4819" spans="1:4" x14ac:dyDescent="0.3">
      <c r="A4819" t="s">
        <v>1228</v>
      </c>
      <c r="B4819" t="s">
        <v>3953</v>
      </c>
      <c r="D4819" t="s">
        <v>3942</v>
      </c>
    </row>
    <row r="4820" spans="1:4" x14ac:dyDescent="0.3">
      <c r="A4820" t="s">
        <v>1229</v>
      </c>
      <c r="B4820" t="s">
        <v>3953</v>
      </c>
      <c r="D4820" t="s">
        <v>3942</v>
      </c>
    </row>
    <row r="4821" spans="1:4" x14ac:dyDescent="0.3">
      <c r="A4821" t="s">
        <v>1230</v>
      </c>
      <c r="B4821" t="s">
        <v>3953</v>
      </c>
      <c r="D4821" t="s">
        <v>3942</v>
      </c>
    </row>
    <row r="4822" spans="1:4" x14ac:dyDescent="0.3">
      <c r="A4822" t="s">
        <v>1231</v>
      </c>
      <c r="B4822" t="s">
        <v>3953</v>
      </c>
      <c r="D4822" t="s">
        <v>3942</v>
      </c>
    </row>
    <row r="4823" spans="1:4" x14ac:dyDescent="0.3">
      <c r="A4823" t="s">
        <v>1232</v>
      </c>
      <c r="B4823" t="s">
        <v>3953</v>
      </c>
      <c r="D4823" t="s">
        <v>3942</v>
      </c>
    </row>
    <row r="4824" spans="1:4" x14ac:dyDescent="0.3">
      <c r="A4824" t="s">
        <v>1233</v>
      </c>
      <c r="B4824" t="s">
        <v>3953</v>
      </c>
      <c r="D4824" t="s">
        <v>3942</v>
      </c>
    </row>
    <row r="4825" spans="1:4" x14ac:dyDescent="0.3">
      <c r="A4825" t="s">
        <v>1234</v>
      </c>
      <c r="B4825" t="s">
        <v>3953</v>
      </c>
      <c r="D4825" t="s">
        <v>3942</v>
      </c>
    </row>
    <row r="4826" spans="1:4" x14ac:dyDescent="0.3">
      <c r="A4826" t="s">
        <v>1235</v>
      </c>
      <c r="B4826" t="s">
        <v>3953</v>
      </c>
      <c r="D4826" t="s">
        <v>3942</v>
      </c>
    </row>
    <row r="4827" spans="1:4" x14ac:dyDescent="0.3">
      <c r="A4827" t="s">
        <v>1224</v>
      </c>
      <c r="B4827" t="s">
        <v>3964</v>
      </c>
      <c r="D4827" t="s">
        <v>3942</v>
      </c>
    </row>
    <row r="4828" spans="1:4" x14ac:dyDescent="0.3">
      <c r="A4828" t="s">
        <v>1225</v>
      </c>
      <c r="B4828" t="s">
        <v>3964</v>
      </c>
      <c r="D4828" t="s">
        <v>3942</v>
      </c>
    </row>
    <row r="4829" spans="1:4" x14ac:dyDescent="0.3">
      <c r="A4829" t="s">
        <v>1226</v>
      </c>
      <c r="B4829" t="s">
        <v>3964</v>
      </c>
      <c r="D4829" t="s">
        <v>3942</v>
      </c>
    </row>
    <row r="4830" spans="1:4" x14ac:dyDescent="0.3">
      <c r="A4830" t="s">
        <v>1227</v>
      </c>
      <c r="B4830" t="s">
        <v>3964</v>
      </c>
      <c r="D4830" t="s">
        <v>3942</v>
      </c>
    </row>
    <row r="4831" spans="1:4" x14ac:dyDescent="0.3">
      <c r="A4831" t="s">
        <v>1228</v>
      </c>
      <c r="B4831" t="s">
        <v>3964</v>
      </c>
      <c r="D4831" t="s">
        <v>3942</v>
      </c>
    </row>
    <row r="4832" spans="1:4" x14ac:dyDescent="0.3">
      <c r="A4832" t="s">
        <v>1229</v>
      </c>
      <c r="B4832" t="s">
        <v>3964</v>
      </c>
      <c r="D4832" t="s">
        <v>3942</v>
      </c>
    </row>
    <row r="4833" spans="1:4" x14ac:dyDescent="0.3">
      <c r="A4833" t="s">
        <v>1230</v>
      </c>
      <c r="B4833" t="s">
        <v>3964</v>
      </c>
      <c r="D4833" t="s">
        <v>3942</v>
      </c>
    </row>
    <row r="4834" spans="1:4" x14ac:dyDescent="0.3">
      <c r="A4834" t="s">
        <v>1231</v>
      </c>
      <c r="B4834" t="s">
        <v>3964</v>
      </c>
      <c r="D4834" t="s">
        <v>3942</v>
      </c>
    </row>
    <row r="4835" spans="1:4" x14ac:dyDescent="0.3">
      <c r="A4835" t="s">
        <v>1232</v>
      </c>
      <c r="B4835" t="s">
        <v>3964</v>
      </c>
      <c r="D4835" t="s">
        <v>3942</v>
      </c>
    </row>
    <row r="4836" spans="1:4" x14ac:dyDescent="0.3">
      <c r="A4836" t="s">
        <v>1233</v>
      </c>
      <c r="B4836" t="s">
        <v>3964</v>
      </c>
      <c r="D4836" t="s">
        <v>3942</v>
      </c>
    </row>
    <row r="4837" spans="1:4" x14ac:dyDescent="0.3">
      <c r="A4837" t="s">
        <v>1234</v>
      </c>
      <c r="B4837" t="s">
        <v>3964</v>
      </c>
      <c r="D4837" t="s">
        <v>3942</v>
      </c>
    </row>
    <row r="4838" spans="1:4" x14ac:dyDescent="0.3">
      <c r="A4838" t="s">
        <v>1235</v>
      </c>
      <c r="B4838" t="s">
        <v>3964</v>
      </c>
      <c r="D4838" t="s">
        <v>3942</v>
      </c>
    </row>
    <row r="4839" spans="1:4" x14ac:dyDescent="0.3">
      <c r="A4839" t="s">
        <v>1224</v>
      </c>
      <c r="B4839" t="s">
        <v>3965</v>
      </c>
      <c r="D4839" t="s">
        <v>3942</v>
      </c>
    </row>
    <row r="4840" spans="1:4" x14ac:dyDescent="0.3">
      <c r="A4840" t="s">
        <v>1225</v>
      </c>
      <c r="B4840" t="s">
        <v>3965</v>
      </c>
      <c r="D4840" t="s">
        <v>3942</v>
      </c>
    </row>
    <row r="4841" spans="1:4" x14ac:dyDescent="0.3">
      <c r="A4841" t="s">
        <v>1226</v>
      </c>
      <c r="B4841" t="s">
        <v>3965</v>
      </c>
      <c r="D4841" t="s">
        <v>3942</v>
      </c>
    </row>
    <row r="4842" spans="1:4" x14ac:dyDescent="0.3">
      <c r="A4842" t="s">
        <v>1227</v>
      </c>
      <c r="B4842" t="s">
        <v>3965</v>
      </c>
      <c r="D4842" t="s">
        <v>3942</v>
      </c>
    </row>
    <row r="4843" spans="1:4" x14ac:dyDescent="0.3">
      <c r="A4843" t="s">
        <v>1228</v>
      </c>
      <c r="B4843" t="s">
        <v>3965</v>
      </c>
      <c r="D4843" t="s">
        <v>3942</v>
      </c>
    </row>
    <row r="4844" spans="1:4" x14ac:dyDescent="0.3">
      <c r="A4844" t="s">
        <v>1229</v>
      </c>
      <c r="B4844" t="s">
        <v>3965</v>
      </c>
      <c r="D4844" t="s">
        <v>3942</v>
      </c>
    </row>
    <row r="4845" spans="1:4" x14ac:dyDescent="0.3">
      <c r="A4845" t="s">
        <v>1230</v>
      </c>
      <c r="B4845" t="s">
        <v>3965</v>
      </c>
      <c r="D4845" t="s">
        <v>3942</v>
      </c>
    </row>
    <row r="4846" spans="1:4" x14ac:dyDescent="0.3">
      <c r="A4846" t="s">
        <v>1231</v>
      </c>
      <c r="B4846" t="s">
        <v>3965</v>
      </c>
      <c r="D4846" t="s">
        <v>3942</v>
      </c>
    </row>
    <row r="4847" spans="1:4" x14ac:dyDescent="0.3">
      <c r="A4847" t="s">
        <v>1232</v>
      </c>
      <c r="B4847" t="s">
        <v>3965</v>
      </c>
      <c r="D4847" t="s">
        <v>3942</v>
      </c>
    </row>
    <row r="4848" spans="1:4" x14ac:dyDescent="0.3">
      <c r="A4848" t="s">
        <v>1233</v>
      </c>
      <c r="B4848" t="s">
        <v>3965</v>
      </c>
      <c r="D4848" t="s">
        <v>3942</v>
      </c>
    </row>
    <row r="4849" spans="1:4" x14ac:dyDescent="0.3">
      <c r="A4849" t="s">
        <v>1234</v>
      </c>
      <c r="B4849" t="s">
        <v>3965</v>
      </c>
      <c r="D4849" t="s">
        <v>3942</v>
      </c>
    </row>
    <row r="4850" spans="1:4" x14ac:dyDescent="0.3">
      <c r="A4850" t="s">
        <v>1235</v>
      </c>
      <c r="B4850" t="s">
        <v>3965</v>
      </c>
      <c r="D4850" t="s">
        <v>3942</v>
      </c>
    </row>
    <row r="4851" spans="1:4" x14ac:dyDescent="0.3">
      <c r="A4851" t="s">
        <v>1224</v>
      </c>
      <c r="B4851" t="s">
        <v>3966</v>
      </c>
      <c r="D4851" t="s">
        <v>3942</v>
      </c>
    </row>
    <row r="4852" spans="1:4" x14ac:dyDescent="0.3">
      <c r="A4852" t="s">
        <v>1225</v>
      </c>
      <c r="B4852" t="s">
        <v>3966</v>
      </c>
      <c r="D4852" t="s">
        <v>3942</v>
      </c>
    </row>
    <row r="4853" spans="1:4" x14ac:dyDescent="0.3">
      <c r="A4853" t="s">
        <v>1226</v>
      </c>
      <c r="B4853" t="s">
        <v>3966</v>
      </c>
      <c r="D4853" t="s">
        <v>3942</v>
      </c>
    </row>
    <row r="4854" spans="1:4" x14ac:dyDescent="0.3">
      <c r="A4854" t="s">
        <v>1227</v>
      </c>
      <c r="B4854" t="s">
        <v>3966</v>
      </c>
      <c r="D4854" t="s">
        <v>3942</v>
      </c>
    </row>
    <row r="4855" spans="1:4" x14ac:dyDescent="0.3">
      <c r="A4855" t="s">
        <v>1228</v>
      </c>
      <c r="B4855" t="s">
        <v>3966</v>
      </c>
      <c r="D4855" t="s">
        <v>3942</v>
      </c>
    </row>
    <row r="4856" spans="1:4" x14ac:dyDescent="0.3">
      <c r="A4856" t="s">
        <v>1229</v>
      </c>
      <c r="B4856" t="s">
        <v>3966</v>
      </c>
      <c r="D4856" t="s">
        <v>3942</v>
      </c>
    </row>
    <row r="4857" spans="1:4" x14ac:dyDescent="0.3">
      <c r="A4857" t="s">
        <v>1230</v>
      </c>
      <c r="B4857" t="s">
        <v>3966</v>
      </c>
      <c r="D4857" t="s">
        <v>3942</v>
      </c>
    </row>
    <row r="4858" spans="1:4" x14ac:dyDescent="0.3">
      <c r="A4858" t="s">
        <v>1231</v>
      </c>
      <c r="B4858" t="s">
        <v>3966</v>
      </c>
      <c r="D4858" t="s">
        <v>3942</v>
      </c>
    </row>
    <row r="4859" spans="1:4" x14ac:dyDescent="0.3">
      <c r="A4859" t="s">
        <v>1232</v>
      </c>
      <c r="B4859" t="s">
        <v>3966</v>
      </c>
      <c r="D4859" t="s">
        <v>3942</v>
      </c>
    </row>
    <row r="4860" spans="1:4" x14ac:dyDescent="0.3">
      <c r="A4860" t="s">
        <v>1233</v>
      </c>
      <c r="B4860" t="s">
        <v>3966</v>
      </c>
      <c r="D4860" t="s">
        <v>3942</v>
      </c>
    </row>
    <row r="4861" spans="1:4" x14ac:dyDescent="0.3">
      <c r="A4861" t="s">
        <v>1234</v>
      </c>
      <c r="B4861" t="s">
        <v>3966</v>
      </c>
      <c r="D4861" t="s">
        <v>3942</v>
      </c>
    </row>
    <row r="4862" spans="1:4" x14ac:dyDescent="0.3">
      <c r="A4862" t="s">
        <v>1235</v>
      </c>
      <c r="B4862" t="s">
        <v>3966</v>
      </c>
      <c r="D4862" t="s">
        <v>3942</v>
      </c>
    </row>
    <row r="4863" spans="1:4" x14ac:dyDescent="0.3">
      <c r="A4863" t="s">
        <v>1224</v>
      </c>
      <c r="B4863" t="s">
        <v>3967</v>
      </c>
      <c r="D4863" t="s">
        <v>3942</v>
      </c>
    </row>
    <row r="4864" spans="1:4" x14ac:dyDescent="0.3">
      <c r="A4864" t="s">
        <v>1225</v>
      </c>
      <c r="B4864" t="s">
        <v>3967</v>
      </c>
      <c r="D4864" t="s">
        <v>3942</v>
      </c>
    </row>
    <row r="4865" spans="1:4" x14ac:dyDescent="0.3">
      <c r="A4865" t="s">
        <v>1226</v>
      </c>
      <c r="B4865" t="s">
        <v>3967</v>
      </c>
      <c r="D4865" t="s">
        <v>3942</v>
      </c>
    </row>
    <row r="4866" spans="1:4" x14ac:dyDescent="0.3">
      <c r="A4866" t="s">
        <v>1227</v>
      </c>
      <c r="B4866" t="s">
        <v>3967</v>
      </c>
      <c r="D4866" t="s">
        <v>3942</v>
      </c>
    </row>
    <row r="4867" spans="1:4" x14ac:dyDescent="0.3">
      <c r="A4867" t="s">
        <v>1228</v>
      </c>
      <c r="B4867" t="s">
        <v>3967</v>
      </c>
      <c r="D4867" t="s">
        <v>3942</v>
      </c>
    </row>
    <row r="4868" spans="1:4" x14ac:dyDescent="0.3">
      <c r="A4868" t="s">
        <v>1229</v>
      </c>
      <c r="B4868" t="s">
        <v>3967</v>
      </c>
      <c r="D4868" t="s">
        <v>3942</v>
      </c>
    </row>
    <row r="4869" spans="1:4" x14ac:dyDescent="0.3">
      <c r="A4869" t="s">
        <v>1230</v>
      </c>
      <c r="B4869" t="s">
        <v>3967</v>
      </c>
      <c r="D4869" t="s">
        <v>3942</v>
      </c>
    </row>
    <row r="4870" spans="1:4" x14ac:dyDescent="0.3">
      <c r="A4870" t="s">
        <v>1231</v>
      </c>
      <c r="B4870" t="s">
        <v>3967</v>
      </c>
      <c r="D4870" t="s">
        <v>3942</v>
      </c>
    </row>
    <row r="4871" spans="1:4" x14ac:dyDescent="0.3">
      <c r="A4871" t="s">
        <v>1232</v>
      </c>
      <c r="B4871" t="s">
        <v>3967</v>
      </c>
      <c r="D4871" t="s">
        <v>3942</v>
      </c>
    </row>
    <row r="4872" spans="1:4" x14ac:dyDescent="0.3">
      <c r="A4872" t="s">
        <v>1233</v>
      </c>
      <c r="B4872" t="s">
        <v>3967</v>
      </c>
      <c r="D4872" t="s">
        <v>3942</v>
      </c>
    </row>
    <row r="4873" spans="1:4" x14ac:dyDescent="0.3">
      <c r="A4873" t="s">
        <v>1234</v>
      </c>
      <c r="B4873" t="s">
        <v>3967</v>
      </c>
      <c r="D4873" t="s">
        <v>3942</v>
      </c>
    </row>
    <row r="4874" spans="1:4" x14ac:dyDescent="0.3">
      <c r="A4874" t="s">
        <v>1235</v>
      </c>
      <c r="B4874" t="s">
        <v>3967</v>
      </c>
      <c r="D4874" t="s">
        <v>3942</v>
      </c>
    </row>
    <row r="4875" spans="1:4" x14ac:dyDescent="0.3">
      <c r="A4875" t="s">
        <v>1224</v>
      </c>
      <c r="B4875" t="s">
        <v>3954</v>
      </c>
      <c r="D4875" t="s">
        <v>3942</v>
      </c>
    </row>
    <row r="4876" spans="1:4" x14ac:dyDescent="0.3">
      <c r="A4876" t="s">
        <v>1225</v>
      </c>
      <c r="B4876" t="s">
        <v>3954</v>
      </c>
      <c r="D4876" t="s">
        <v>3942</v>
      </c>
    </row>
    <row r="4877" spans="1:4" x14ac:dyDescent="0.3">
      <c r="A4877" t="s">
        <v>1226</v>
      </c>
      <c r="B4877" t="s">
        <v>3954</v>
      </c>
      <c r="D4877" t="s">
        <v>3942</v>
      </c>
    </row>
    <row r="4878" spans="1:4" x14ac:dyDescent="0.3">
      <c r="A4878" t="s">
        <v>1227</v>
      </c>
      <c r="B4878" t="s">
        <v>3954</v>
      </c>
      <c r="D4878" t="s">
        <v>3942</v>
      </c>
    </row>
    <row r="4879" spans="1:4" x14ac:dyDescent="0.3">
      <c r="A4879" t="s">
        <v>1228</v>
      </c>
      <c r="B4879" t="s">
        <v>3954</v>
      </c>
      <c r="D4879" t="s">
        <v>3942</v>
      </c>
    </row>
    <row r="4880" spans="1:4" x14ac:dyDescent="0.3">
      <c r="A4880" t="s">
        <v>1229</v>
      </c>
      <c r="B4880" t="s">
        <v>3954</v>
      </c>
      <c r="D4880" t="s">
        <v>3942</v>
      </c>
    </row>
    <row r="4881" spans="1:4" x14ac:dyDescent="0.3">
      <c r="A4881" t="s">
        <v>1230</v>
      </c>
      <c r="B4881" t="s">
        <v>3954</v>
      </c>
      <c r="D4881" t="s">
        <v>3942</v>
      </c>
    </row>
    <row r="4882" spans="1:4" x14ac:dyDescent="0.3">
      <c r="A4882" t="s">
        <v>1231</v>
      </c>
      <c r="B4882" t="s">
        <v>3954</v>
      </c>
      <c r="D4882" t="s">
        <v>3942</v>
      </c>
    </row>
    <row r="4883" spans="1:4" x14ac:dyDescent="0.3">
      <c r="A4883" t="s">
        <v>1232</v>
      </c>
      <c r="B4883" t="s">
        <v>3954</v>
      </c>
      <c r="D4883" t="s">
        <v>3942</v>
      </c>
    </row>
    <row r="4884" spans="1:4" x14ac:dyDescent="0.3">
      <c r="A4884" t="s">
        <v>1233</v>
      </c>
      <c r="B4884" t="s">
        <v>3954</v>
      </c>
      <c r="D4884" t="s">
        <v>3942</v>
      </c>
    </row>
    <row r="4885" spans="1:4" x14ac:dyDescent="0.3">
      <c r="A4885" t="s">
        <v>1234</v>
      </c>
      <c r="B4885" t="s">
        <v>3954</v>
      </c>
      <c r="D4885" t="s">
        <v>3942</v>
      </c>
    </row>
    <row r="4886" spans="1:4" x14ac:dyDescent="0.3">
      <c r="A4886" t="s">
        <v>1235</v>
      </c>
      <c r="B4886" t="s">
        <v>3954</v>
      </c>
      <c r="D4886" t="s">
        <v>3942</v>
      </c>
    </row>
    <row r="4887" spans="1:4" x14ac:dyDescent="0.3">
      <c r="A4887" t="s">
        <v>1224</v>
      </c>
      <c r="B4887" t="s">
        <v>3955</v>
      </c>
      <c r="D4887" t="s">
        <v>3942</v>
      </c>
    </row>
    <row r="4888" spans="1:4" x14ac:dyDescent="0.3">
      <c r="A4888" t="s">
        <v>1225</v>
      </c>
      <c r="B4888" t="s">
        <v>3955</v>
      </c>
      <c r="D4888" t="s">
        <v>3942</v>
      </c>
    </row>
    <row r="4889" spans="1:4" x14ac:dyDescent="0.3">
      <c r="A4889" t="s">
        <v>1226</v>
      </c>
      <c r="B4889" t="s">
        <v>3955</v>
      </c>
      <c r="D4889" t="s">
        <v>3942</v>
      </c>
    </row>
    <row r="4890" spans="1:4" x14ac:dyDescent="0.3">
      <c r="A4890" t="s">
        <v>1227</v>
      </c>
      <c r="B4890" t="s">
        <v>3955</v>
      </c>
      <c r="D4890" t="s">
        <v>3942</v>
      </c>
    </row>
    <row r="4891" spans="1:4" x14ac:dyDescent="0.3">
      <c r="A4891" t="s">
        <v>1228</v>
      </c>
      <c r="B4891" t="s">
        <v>3955</v>
      </c>
      <c r="D4891" t="s">
        <v>3942</v>
      </c>
    </row>
    <row r="4892" spans="1:4" x14ac:dyDescent="0.3">
      <c r="A4892" t="s">
        <v>1229</v>
      </c>
      <c r="B4892" t="s">
        <v>3955</v>
      </c>
      <c r="D4892" t="s">
        <v>3942</v>
      </c>
    </row>
    <row r="4893" spans="1:4" x14ac:dyDescent="0.3">
      <c r="A4893" t="s">
        <v>1230</v>
      </c>
      <c r="B4893" t="s">
        <v>3955</v>
      </c>
      <c r="D4893" t="s">
        <v>3942</v>
      </c>
    </row>
    <row r="4894" spans="1:4" x14ac:dyDescent="0.3">
      <c r="A4894" t="s">
        <v>1231</v>
      </c>
      <c r="B4894" t="s">
        <v>3955</v>
      </c>
      <c r="D4894" t="s">
        <v>3942</v>
      </c>
    </row>
    <row r="4895" spans="1:4" x14ac:dyDescent="0.3">
      <c r="A4895" t="s">
        <v>1232</v>
      </c>
      <c r="B4895" t="s">
        <v>3955</v>
      </c>
      <c r="D4895" t="s">
        <v>3942</v>
      </c>
    </row>
    <row r="4896" spans="1:4" x14ac:dyDescent="0.3">
      <c r="A4896" t="s">
        <v>1233</v>
      </c>
      <c r="B4896" t="s">
        <v>3955</v>
      </c>
      <c r="D4896" t="s">
        <v>3942</v>
      </c>
    </row>
    <row r="4897" spans="1:4" x14ac:dyDescent="0.3">
      <c r="A4897" t="s">
        <v>1234</v>
      </c>
      <c r="B4897" t="s">
        <v>3955</v>
      </c>
      <c r="D4897" t="s">
        <v>3942</v>
      </c>
    </row>
    <row r="4898" spans="1:4" x14ac:dyDescent="0.3">
      <c r="A4898" t="s">
        <v>1235</v>
      </c>
      <c r="B4898" t="s">
        <v>3955</v>
      </c>
      <c r="D4898" t="s">
        <v>3942</v>
      </c>
    </row>
    <row r="4899" spans="1:4" x14ac:dyDescent="0.3">
      <c r="A4899" t="s">
        <v>1224</v>
      </c>
      <c r="B4899" t="s">
        <v>3956</v>
      </c>
      <c r="D4899" t="s">
        <v>3942</v>
      </c>
    </row>
    <row r="4900" spans="1:4" x14ac:dyDescent="0.3">
      <c r="A4900" t="s">
        <v>1225</v>
      </c>
      <c r="B4900" t="s">
        <v>3956</v>
      </c>
      <c r="D4900" t="s">
        <v>3942</v>
      </c>
    </row>
    <row r="4901" spans="1:4" x14ac:dyDescent="0.3">
      <c r="A4901" t="s">
        <v>1226</v>
      </c>
      <c r="B4901" t="s">
        <v>3956</v>
      </c>
      <c r="D4901" t="s">
        <v>3942</v>
      </c>
    </row>
    <row r="4902" spans="1:4" x14ac:dyDescent="0.3">
      <c r="A4902" t="s">
        <v>1227</v>
      </c>
      <c r="B4902" t="s">
        <v>3956</v>
      </c>
      <c r="D4902" t="s">
        <v>3942</v>
      </c>
    </row>
    <row r="4903" spans="1:4" x14ac:dyDescent="0.3">
      <c r="A4903" t="s">
        <v>1228</v>
      </c>
      <c r="B4903" t="s">
        <v>3956</v>
      </c>
      <c r="D4903" t="s">
        <v>3942</v>
      </c>
    </row>
    <row r="4904" spans="1:4" x14ac:dyDescent="0.3">
      <c r="A4904" t="s">
        <v>1229</v>
      </c>
      <c r="B4904" t="s">
        <v>3956</v>
      </c>
      <c r="D4904" t="s">
        <v>3942</v>
      </c>
    </row>
    <row r="4905" spans="1:4" x14ac:dyDescent="0.3">
      <c r="A4905" t="s">
        <v>1230</v>
      </c>
      <c r="B4905" t="s">
        <v>3956</v>
      </c>
      <c r="D4905" t="s">
        <v>3942</v>
      </c>
    </row>
    <row r="4906" spans="1:4" x14ac:dyDescent="0.3">
      <c r="A4906" t="s">
        <v>1231</v>
      </c>
      <c r="B4906" t="s">
        <v>3956</v>
      </c>
      <c r="D4906" t="s">
        <v>3942</v>
      </c>
    </row>
    <row r="4907" spans="1:4" x14ac:dyDescent="0.3">
      <c r="A4907" t="s">
        <v>1232</v>
      </c>
      <c r="B4907" t="s">
        <v>3956</v>
      </c>
      <c r="D4907" t="s">
        <v>3942</v>
      </c>
    </row>
    <row r="4908" spans="1:4" x14ac:dyDescent="0.3">
      <c r="A4908" t="s">
        <v>1233</v>
      </c>
      <c r="B4908" t="s">
        <v>3956</v>
      </c>
      <c r="D4908" t="s">
        <v>3942</v>
      </c>
    </row>
    <row r="4909" spans="1:4" x14ac:dyDescent="0.3">
      <c r="A4909" t="s">
        <v>1234</v>
      </c>
      <c r="B4909" t="s">
        <v>3956</v>
      </c>
      <c r="D4909" t="s">
        <v>3942</v>
      </c>
    </row>
    <row r="4910" spans="1:4" x14ac:dyDescent="0.3">
      <c r="A4910" t="s">
        <v>1235</v>
      </c>
      <c r="B4910" t="s">
        <v>3956</v>
      </c>
      <c r="D4910" t="s">
        <v>3942</v>
      </c>
    </row>
    <row r="4911" spans="1:4" x14ac:dyDescent="0.3">
      <c r="A4911" t="s">
        <v>1224</v>
      </c>
      <c r="B4911" t="s">
        <v>3957</v>
      </c>
      <c r="D4911" t="s">
        <v>3942</v>
      </c>
    </row>
    <row r="4912" spans="1:4" x14ac:dyDescent="0.3">
      <c r="A4912" t="s">
        <v>1225</v>
      </c>
      <c r="B4912" t="s">
        <v>3957</v>
      </c>
      <c r="D4912" t="s">
        <v>3942</v>
      </c>
    </row>
    <row r="4913" spans="1:4" x14ac:dyDescent="0.3">
      <c r="A4913" t="s">
        <v>1226</v>
      </c>
      <c r="B4913" t="s">
        <v>3957</v>
      </c>
      <c r="D4913" t="s">
        <v>3942</v>
      </c>
    </row>
    <row r="4914" spans="1:4" x14ac:dyDescent="0.3">
      <c r="A4914" t="s">
        <v>1227</v>
      </c>
      <c r="B4914" t="s">
        <v>3957</v>
      </c>
      <c r="D4914" t="s">
        <v>3942</v>
      </c>
    </row>
    <row r="4915" spans="1:4" x14ac:dyDescent="0.3">
      <c r="A4915" t="s">
        <v>1228</v>
      </c>
      <c r="B4915" t="s">
        <v>3957</v>
      </c>
      <c r="D4915" t="s">
        <v>3942</v>
      </c>
    </row>
    <row r="4916" spans="1:4" x14ac:dyDescent="0.3">
      <c r="A4916" t="s">
        <v>1229</v>
      </c>
      <c r="B4916" t="s">
        <v>3957</v>
      </c>
      <c r="D4916" t="s">
        <v>3942</v>
      </c>
    </row>
    <row r="4917" spans="1:4" x14ac:dyDescent="0.3">
      <c r="A4917" t="s">
        <v>1230</v>
      </c>
      <c r="B4917" t="s">
        <v>3957</v>
      </c>
      <c r="D4917" t="s">
        <v>3942</v>
      </c>
    </row>
    <row r="4918" spans="1:4" x14ac:dyDescent="0.3">
      <c r="A4918" t="s">
        <v>1231</v>
      </c>
      <c r="B4918" t="s">
        <v>3957</v>
      </c>
      <c r="D4918" t="s">
        <v>3942</v>
      </c>
    </row>
    <row r="4919" spans="1:4" x14ac:dyDescent="0.3">
      <c r="A4919" t="s">
        <v>1232</v>
      </c>
      <c r="B4919" t="s">
        <v>3957</v>
      </c>
      <c r="D4919" t="s">
        <v>3942</v>
      </c>
    </row>
    <row r="4920" spans="1:4" x14ac:dyDescent="0.3">
      <c r="A4920" t="s">
        <v>1233</v>
      </c>
      <c r="B4920" t="s">
        <v>3957</v>
      </c>
      <c r="D4920" t="s">
        <v>3942</v>
      </c>
    </row>
    <row r="4921" spans="1:4" x14ac:dyDescent="0.3">
      <c r="A4921" t="s">
        <v>1234</v>
      </c>
      <c r="B4921" t="s">
        <v>3957</v>
      </c>
      <c r="D4921" t="s">
        <v>3942</v>
      </c>
    </row>
    <row r="4922" spans="1:4" x14ac:dyDescent="0.3">
      <c r="A4922" t="s">
        <v>1235</v>
      </c>
      <c r="B4922" t="s">
        <v>3957</v>
      </c>
      <c r="D4922" t="s">
        <v>3942</v>
      </c>
    </row>
    <row r="4923" spans="1:4" x14ac:dyDescent="0.3">
      <c r="A4923" t="s">
        <v>1224</v>
      </c>
      <c r="B4923" t="s">
        <v>3958</v>
      </c>
      <c r="D4923" t="s">
        <v>3942</v>
      </c>
    </row>
    <row r="4924" spans="1:4" x14ac:dyDescent="0.3">
      <c r="A4924" t="s">
        <v>1225</v>
      </c>
      <c r="B4924" t="s">
        <v>3958</v>
      </c>
      <c r="D4924" t="s">
        <v>3942</v>
      </c>
    </row>
    <row r="4925" spans="1:4" x14ac:dyDescent="0.3">
      <c r="A4925" t="s">
        <v>1226</v>
      </c>
      <c r="B4925" t="s">
        <v>3958</v>
      </c>
      <c r="D4925" t="s">
        <v>3942</v>
      </c>
    </row>
    <row r="4926" spans="1:4" x14ac:dyDescent="0.3">
      <c r="A4926" t="s">
        <v>1227</v>
      </c>
      <c r="B4926" t="s">
        <v>3958</v>
      </c>
      <c r="D4926" t="s">
        <v>3942</v>
      </c>
    </row>
    <row r="4927" spans="1:4" x14ac:dyDescent="0.3">
      <c r="A4927" t="s">
        <v>1228</v>
      </c>
      <c r="B4927" t="s">
        <v>3958</v>
      </c>
      <c r="D4927" t="s">
        <v>3942</v>
      </c>
    </row>
    <row r="4928" spans="1:4" x14ac:dyDescent="0.3">
      <c r="A4928" t="s">
        <v>1229</v>
      </c>
      <c r="B4928" t="s">
        <v>3958</v>
      </c>
      <c r="D4928" t="s">
        <v>3942</v>
      </c>
    </row>
    <row r="4929" spans="1:4" x14ac:dyDescent="0.3">
      <c r="A4929" t="s">
        <v>1230</v>
      </c>
      <c r="B4929" t="s">
        <v>3958</v>
      </c>
      <c r="D4929" t="s">
        <v>3942</v>
      </c>
    </row>
    <row r="4930" spans="1:4" x14ac:dyDescent="0.3">
      <c r="A4930" t="s">
        <v>1231</v>
      </c>
      <c r="B4930" t="s">
        <v>3958</v>
      </c>
      <c r="D4930" t="s">
        <v>3942</v>
      </c>
    </row>
    <row r="4931" spans="1:4" x14ac:dyDescent="0.3">
      <c r="A4931" t="s">
        <v>1232</v>
      </c>
      <c r="B4931" t="s">
        <v>3958</v>
      </c>
      <c r="D4931" t="s">
        <v>3942</v>
      </c>
    </row>
    <row r="4932" spans="1:4" x14ac:dyDescent="0.3">
      <c r="A4932" t="s">
        <v>1233</v>
      </c>
      <c r="B4932" t="s">
        <v>3958</v>
      </c>
      <c r="D4932" t="s">
        <v>3942</v>
      </c>
    </row>
    <row r="4933" spans="1:4" x14ac:dyDescent="0.3">
      <c r="A4933" t="s">
        <v>1234</v>
      </c>
      <c r="B4933" t="s">
        <v>3958</v>
      </c>
      <c r="D4933" t="s">
        <v>3942</v>
      </c>
    </row>
    <row r="4934" spans="1:4" x14ac:dyDescent="0.3">
      <c r="A4934" t="s">
        <v>1235</v>
      </c>
      <c r="B4934" t="s">
        <v>3958</v>
      </c>
      <c r="D4934" t="s">
        <v>3942</v>
      </c>
    </row>
    <row r="4935" spans="1:4" x14ac:dyDescent="0.3">
      <c r="A4935" t="s">
        <v>1224</v>
      </c>
      <c r="B4935" t="s">
        <v>3959</v>
      </c>
      <c r="D4935" t="s">
        <v>3942</v>
      </c>
    </row>
    <row r="4936" spans="1:4" x14ac:dyDescent="0.3">
      <c r="A4936" t="s">
        <v>1225</v>
      </c>
      <c r="B4936" t="s">
        <v>3959</v>
      </c>
      <c r="D4936" t="s">
        <v>3942</v>
      </c>
    </row>
    <row r="4937" spans="1:4" x14ac:dyDescent="0.3">
      <c r="A4937" t="s">
        <v>1226</v>
      </c>
      <c r="B4937" t="s">
        <v>3959</v>
      </c>
      <c r="D4937" t="s">
        <v>3942</v>
      </c>
    </row>
    <row r="4938" spans="1:4" x14ac:dyDescent="0.3">
      <c r="A4938" t="s">
        <v>1227</v>
      </c>
      <c r="B4938" t="s">
        <v>3959</v>
      </c>
      <c r="D4938" t="s">
        <v>3942</v>
      </c>
    </row>
    <row r="4939" spans="1:4" x14ac:dyDescent="0.3">
      <c r="A4939" t="s">
        <v>1228</v>
      </c>
      <c r="B4939" t="s">
        <v>3959</v>
      </c>
      <c r="D4939" t="s">
        <v>3942</v>
      </c>
    </row>
    <row r="4940" spans="1:4" x14ac:dyDescent="0.3">
      <c r="A4940" t="s">
        <v>1229</v>
      </c>
      <c r="B4940" t="s">
        <v>3959</v>
      </c>
      <c r="D4940" t="s">
        <v>3942</v>
      </c>
    </row>
    <row r="4941" spans="1:4" x14ac:dyDescent="0.3">
      <c r="A4941" t="s">
        <v>1230</v>
      </c>
      <c r="B4941" t="s">
        <v>3959</v>
      </c>
      <c r="D4941" t="s">
        <v>3942</v>
      </c>
    </row>
    <row r="4942" spans="1:4" x14ac:dyDescent="0.3">
      <c r="A4942" t="s">
        <v>1231</v>
      </c>
      <c r="B4942" t="s">
        <v>3959</v>
      </c>
      <c r="D4942" t="s">
        <v>3942</v>
      </c>
    </row>
    <row r="4943" spans="1:4" x14ac:dyDescent="0.3">
      <c r="A4943" t="s">
        <v>1232</v>
      </c>
      <c r="B4943" t="s">
        <v>3959</v>
      </c>
      <c r="D4943" t="s">
        <v>3942</v>
      </c>
    </row>
    <row r="4944" spans="1:4" x14ac:dyDescent="0.3">
      <c r="A4944" t="s">
        <v>1233</v>
      </c>
      <c r="B4944" t="s">
        <v>3959</v>
      </c>
      <c r="D4944" t="s">
        <v>3942</v>
      </c>
    </row>
    <row r="4945" spans="1:4" x14ac:dyDescent="0.3">
      <c r="A4945" t="s">
        <v>1234</v>
      </c>
      <c r="B4945" t="s">
        <v>3959</v>
      </c>
      <c r="D4945" t="s">
        <v>3942</v>
      </c>
    </row>
    <row r="4946" spans="1:4" x14ac:dyDescent="0.3">
      <c r="A4946" t="s">
        <v>1235</v>
      </c>
      <c r="B4946" t="s">
        <v>3959</v>
      </c>
      <c r="D4946" t="s">
        <v>3942</v>
      </c>
    </row>
    <row r="4947" spans="1:4" x14ac:dyDescent="0.3">
      <c r="A4947" t="s">
        <v>1224</v>
      </c>
      <c r="B4947" t="s">
        <v>3960</v>
      </c>
      <c r="D4947" t="s">
        <v>3942</v>
      </c>
    </row>
    <row r="4948" spans="1:4" x14ac:dyDescent="0.3">
      <c r="A4948" t="s">
        <v>1225</v>
      </c>
      <c r="B4948" t="s">
        <v>3960</v>
      </c>
      <c r="D4948" t="s">
        <v>3942</v>
      </c>
    </row>
    <row r="4949" spans="1:4" x14ac:dyDescent="0.3">
      <c r="A4949" t="s">
        <v>1226</v>
      </c>
      <c r="B4949" t="s">
        <v>3960</v>
      </c>
      <c r="D4949" t="s">
        <v>3942</v>
      </c>
    </row>
    <row r="4950" spans="1:4" x14ac:dyDescent="0.3">
      <c r="A4950" t="s">
        <v>1227</v>
      </c>
      <c r="B4950" t="s">
        <v>3960</v>
      </c>
      <c r="D4950" t="s">
        <v>3942</v>
      </c>
    </row>
    <row r="4951" spans="1:4" x14ac:dyDescent="0.3">
      <c r="A4951" t="s">
        <v>1228</v>
      </c>
      <c r="B4951" t="s">
        <v>3960</v>
      </c>
      <c r="D4951" t="s">
        <v>3942</v>
      </c>
    </row>
    <row r="4952" spans="1:4" x14ac:dyDescent="0.3">
      <c r="A4952" t="s">
        <v>1229</v>
      </c>
      <c r="B4952" t="s">
        <v>3960</v>
      </c>
      <c r="D4952" t="s">
        <v>3942</v>
      </c>
    </row>
    <row r="4953" spans="1:4" x14ac:dyDescent="0.3">
      <c r="A4953" t="s">
        <v>1230</v>
      </c>
      <c r="B4953" t="s">
        <v>3960</v>
      </c>
      <c r="D4953" t="s">
        <v>3942</v>
      </c>
    </row>
    <row r="4954" spans="1:4" x14ac:dyDescent="0.3">
      <c r="A4954" t="s">
        <v>1231</v>
      </c>
      <c r="B4954" t="s">
        <v>3960</v>
      </c>
      <c r="D4954" t="s">
        <v>3942</v>
      </c>
    </row>
    <row r="4955" spans="1:4" x14ac:dyDescent="0.3">
      <c r="A4955" t="s">
        <v>1232</v>
      </c>
      <c r="B4955" t="s">
        <v>3960</v>
      </c>
      <c r="D4955" t="s">
        <v>3942</v>
      </c>
    </row>
    <row r="4956" spans="1:4" x14ac:dyDescent="0.3">
      <c r="A4956" t="s">
        <v>1233</v>
      </c>
      <c r="B4956" t="s">
        <v>3960</v>
      </c>
      <c r="D4956" t="s">
        <v>3942</v>
      </c>
    </row>
    <row r="4957" spans="1:4" x14ac:dyDescent="0.3">
      <c r="A4957" t="s">
        <v>1234</v>
      </c>
      <c r="B4957" t="s">
        <v>3960</v>
      </c>
      <c r="D4957" t="s">
        <v>3942</v>
      </c>
    </row>
    <row r="4958" spans="1:4" x14ac:dyDescent="0.3">
      <c r="A4958" t="s">
        <v>1235</v>
      </c>
      <c r="B4958" t="s">
        <v>3960</v>
      </c>
      <c r="D4958" t="s">
        <v>3942</v>
      </c>
    </row>
    <row r="4959" spans="1:4" x14ac:dyDescent="0.3">
      <c r="A4959" t="s">
        <v>1224</v>
      </c>
      <c r="B4959" t="s">
        <v>3961</v>
      </c>
      <c r="D4959" t="s">
        <v>3942</v>
      </c>
    </row>
    <row r="4960" spans="1:4" x14ac:dyDescent="0.3">
      <c r="A4960" t="s">
        <v>1225</v>
      </c>
      <c r="B4960" t="s">
        <v>3961</v>
      </c>
      <c r="D4960" t="s">
        <v>3942</v>
      </c>
    </row>
    <row r="4961" spans="1:4" x14ac:dyDescent="0.3">
      <c r="A4961" t="s">
        <v>1226</v>
      </c>
      <c r="B4961" t="s">
        <v>3961</v>
      </c>
      <c r="D4961" t="s">
        <v>3942</v>
      </c>
    </row>
    <row r="4962" spans="1:4" x14ac:dyDescent="0.3">
      <c r="A4962" t="s">
        <v>1227</v>
      </c>
      <c r="B4962" t="s">
        <v>3961</v>
      </c>
      <c r="D4962" t="s">
        <v>3942</v>
      </c>
    </row>
    <row r="4963" spans="1:4" x14ac:dyDescent="0.3">
      <c r="A4963" t="s">
        <v>1228</v>
      </c>
      <c r="B4963" t="s">
        <v>3961</v>
      </c>
      <c r="D4963" t="s">
        <v>3942</v>
      </c>
    </row>
    <row r="4964" spans="1:4" x14ac:dyDescent="0.3">
      <c r="A4964" t="s">
        <v>1229</v>
      </c>
      <c r="B4964" t="s">
        <v>3961</v>
      </c>
      <c r="D4964" t="s">
        <v>3942</v>
      </c>
    </row>
    <row r="4965" spans="1:4" x14ac:dyDescent="0.3">
      <c r="A4965" t="s">
        <v>1230</v>
      </c>
      <c r="B4965" t="s">
        <v>3961</v>
      </c>
      <c r="D4965" t="s">
        <v>3942</v>
      </c>
    </row>
    <row r="4966" spans="1:4" x14ac:dyDescent="0.3">
      <c r="A4966" t="s">
        <v>1231</v>
      </c>
      <c r="B4966" t="s">
        <v>3961</v>
      </c>
      <c r="D4966" t="s">
        <v>3942</v>
      </c>
    </row>
    <row r="4967" spans="1:4" x14ac:dyDescent="0.3">
      <c r="A4967" t="s">
        <v>1232</v>
      </c>
      <c r="B4967" t="s">
        <v>3961</v>
      </c>
      <c r="D4967" t="s">
        <v>3942</v>
      </c>
    </row>
    <row r="4968" spans="1:4" x14ac:dyDescent="0.3">
      <c r="A4968" t="s">
        <v>1233</v>
      </c>
      <c r="B4968" t="s">
        <v>3961</v>
      </c>
      <c r="D4968" t="s">
        <v>3942</v>
      </c>
    </row>
    <row r="4969" spans="1:4" x14ac:dyDescent="0.3">
      <c r="A4969" t="s">
        <v>1234</v>
      </c>
      <c r="B4969" t="s">
        <v>3961</v>
      </c>
      <c r="D4969" t="s">
        <v>3942</v>
      </c>
    </row>
    <row r="4970" spans="1:4" x14ac:dyDescent="0.3">
      <c r="A4970" t="s">
        <v>1235</v>
      </c>
      <c r="B4970" t="s">
        <v>3961</v>
      </c>
      <c r="D4970" t="s">
        <v>3942</v>
      </c>
    </row>
    <row r="4971" spans="1:4" x14ac:dyDescent="0.3">
      <c r="A4971" t="s">
        <v>1224</v>
      </c>
      <c r="B4971" t="s">
        <v>3962</v>
      </c>
      <c r="D4971" t="s">
        <v>3942</v>
      </c>
    </row>
    <row r="4972" spans="1:4" x14ac:dyDescent="0.3">
      <c r="A4972" t="s">
        <v>1225</v>
      </c>
      <c r="B4972" t="s">
        <v>3962</v>
      </c>
      <c r="D4972" t="s">
        <v>3942</v>
      </c>
    </row>
    <row r="4973" spans="1:4" x14ac:dyDescent="0.3">
      <c r="A4973" t="s">
        <v>1226</v>
      </c>
      <c r="B4973" t="s">
        <v>3962</v>
      </c>
      <c r="D4973" t="s">
        <v>3942</v>
      </c>
    </row>
    <row r="4974" spans="1:4" x14ac:dyDescent="0.3">
      <c r="A4974" t="s">
        <v>1227</v>
      </c>
      <c r="B4974" t="s">
        <v>3962</v>
      </c>
      <c r="D4974" t="s">
        <v>3942</v>
      </c>
    </row>
    <row r="4975" spans="1:4" x14ac:dyDescent="0.3">
      <c r="A4975" t="s">
        <v>1228</v>
      </c>
      <c r="B4975" t="s">
        <v>3962</v>
      </c>
      <c r="D4975" t="s">
        <v>3942</v>
      </c>
    </row>
    <row r="4976" spans="1:4" x14ac:dyDescent="0.3">
      <c r="A4976" t="s">
        <v>1229</v>
      </c>
      <c r="B4976" t="s">
        <v>3962</v>
      </c>
      <c r="D4976" t="s">
        <v>3942</v>
      </c>
    </row>
    <row r="4977" spans="1:4" x14ac:dyDescent="0.3">
      <c r="A4977" t="s">
        <v>1230</v>
      </c>
      <c r="B4977" t="s">
        <v>3962</v>
      </c>
      <c r="D4977" t="s">
        <v>3942</v>
      </c>
    </row>
    <row r="4978" spans="1:4" x14ac:dyDescent="0.3">
      <c r="A4978" t="s">
        <v>1231</v>
      </c>
      <c r="B4978" t="s">
        <v>3962</v>
      </c>
      <c r="D4978" t="s">
        <v>3942</v>
      </c>
    </row>
    <row r="4979" spans="1:4" x14ac:dyDescent="0.3">
      <c r="A4979" t="s">
        <v>1232</v>
      </c>
      <c r="B4979" t="s">
        <v>3962</v>
      </c>
      <c r="D4979" t="s">
        <v>3942</v>
      </c>
    </row>
    <row r="4980" spans="1:4" x14ac:dyDescent="0.3">
      <c r="A4980" t="s">
        <v>1233</v>
      </c>
      <c r="B4980" t="s">
        <v>3962</v>
      </c>
      <c r="D4980" t="s">
        <v>3942</v>
      </c>
    </row>
    <row r="4981" spans="1:4" x14ac:dyDescent="0.3">
      <c r="A4981" t="s">
        <v>1234</v>
      </c>
      <c r="B4981" t="s">
        <v>3962</v>
      </c>
      <c r="D4981" t="s">
        <v>3942</v>
      </c>
    </row>
    <row r="4982" spans="1:4" x14ac:dyDescent="0.3">
      <c r="A4982" t="s">
        <v>1235</v>
      </c>
      <c r="B4982" t="s">
        <v>3962</v>
      </c>
      <c r="D4982" t="s">
        <v>3942</v>
      </c>
    </row>
    <row r="4983" spans="1:4" x14ac:dyDescent="0.3">
      <c r="A4983" t="s">
        <v>1224</v>
      </c>
      <c r="B4983" t="s">
        <v>3963</v>
      </c>
      <c r="D4983" t="s">
        <v>3942</v>
      </c>
    </row>
    <row r="4984" spans="1:4" x14ac:dyDescent="0.3">
      <c r="A4984" t="s">
        <v>1225</v>
      </c>
      <c r="B4984" t="s">
        <v>3963</v>
      </c>
      <c r="D4984" t="s">
        <v>3942</v>
      </c>
    </row>
    <row r="4985" spans="1:4" x14ac:dyDescent="0.3">
      <c r="A4985" t="s">
        <v>1226</v>
      </c>
      <c r="B4985" t="s">
        <v>3963</v>
      </c>
      <c r="D4985" t="s">
        <v>3942</v>
      </c>
    </row>
    <row r="4986" spans="1:4" x14ac:dyDescent="0.3">
      <c r="A4986" t="s">
        <v>1227</v>
      </c>
      <c r="B4986" t="s">
        <v>3963</v>
      </c>
      <c r="D4986" t="s">
        <v>3942</v>
      </c>
    </row>
    <row r="4987" spans="1:4" x14ac:dyDescent="0.3">
      <c r="A4987" t="s">
        <v>1228</v>
      </c>
      <c r="B4987" t="s">
        <v>3963</v>
      </c>
      <c r="D4987" t="s">
        <v>3942</v>
      </c>
    </row>
    <row r="4988" spans="1:4" x14ac:dyDescent="0.3">
      <c r="A4988" t="s">
        <v>1229</v>
      </c>
      <c r="B4988" t="s">
        <v>3963</v>
      </c>
      <c r="D4988" t="s">
        <v>3942</v>
      </c>
    </row>
    <row r="4989" spans="1:4" x14ac:dyDescent="0.3">
      <c r="A4989" t="s">
        <v>1230</v>
      </c>
      <c r="B4989" t="s">
        <v>3963</v>
      </c>
      <c r="D4989" t="s">
        <v>3942</v>
      </c>
    </row>
    <row r="4990" spans="1:4" x14ac:dyDescent="0.3">
      <c r="A4990" t="s">
        <v>1231</v>
      </c>
      <c r="B4990" t="s">
        <v>3963</v>
      </c>
      <c r="D4990" t="s">
        <v>3942</v>
      </c>
    </row>
    <row r="4991" spans="1:4" x14ac:dyDescent="0.3">
      <c r="A4991" t="s">
        <v>1232</v>
      </c>
      <c r="B4991" t="s">
        <v>3963</v>
      </c>
      <c r="D4991" t="s">
        <v>3942</v>
      </c>
    </row>
    <row r="4992" spans="1:4" x14ac:dyDescent="0.3">
      <c r="A4992" t="s">
        <v>1233</v>
      </c>
      <c r="B4992" t="s">
        <v>3963</v>
      </c>
      <c r="D4992" t="s">
        <v>3942</v>
      </c>
    </row>
    <row r="4993" spans="1:4" x14ac:dyDescent="0.3">
      <c r="A4993" t="s">
        <v>1234</v>
      </c>
      <c r="B4993" t="s">
        <v>3963</v>
      </c>
      <c r="D4993" t="s">
        <v>3942</v>
      </c>
    </row>
    <row r="4994" spans="1:4" x14ac:dyDescent="0.3">
      <c r="A4994" t="s">
        <v>1235</v>
      </c>
      <c r="B4994" t="s">
        <v>3963</v>
      </c>
      <c r="D4994" t="s">
        <v>3942</v>
      </c>
    </row>
    <row r="4995" spans="1:4" x14ac:dyDescent="0.3">
      <c r="A4995" t="s">
        <v>1224</v>
      </c>
      <c r="B4995" t="s">
        <v>3935</v>
      </c>
      <c r="D4995" t="s">
        <v>3942</v>
      </c>
    </row>
    <row r="4996" spans="1:4" x14ac:dyDescent="0.3">
      <c r="A4996" t="s">
        <v>1225</v>
      </c>
      <c r="B4996" t="s">
        <v>3935</v>
      </c>
      <c r="D4996" t="s">
        <v>3942</v>
      </c>
    </row>
    <row r="4997" spans="1:4" x14ac:dyDescent="0.3">
      <c r="A4997" t="s">
        <v>1226</v>
      </c>
      <c r="B4997" t="s">
        <v>3935</v>
      </c>
      <c r="D4997" t="s">
        <v>3942</v>
      </c>
    </row>
    <row r="4998" spans="1:4" x14ac:dyDescent="0.3">
      <c r="A4998" t="s">
        <v>1227</v>
      </c>
      <c r="B4998" t="s">
        <v>3935</v>
      </c>
      <c r="D4998" t="s">
        <v>3942</v>
      </c>
    </row>
    <row r="4999" spans="1:4" x14ac:dyDescent="0.3">
      <c r="A4999" t="s">
        <v>1228</v>
      </c>
      <c r="B4999" t="s">
        <v>3935</v>
      </c>
      <c r="D4999" t="s">
        <v>3942</v>
      </c>
    </row>
    <row r="5000" spans="1:4" x14ac:dyDescent="0.3">
      <c r="A5000" t="s">
        <v>1229</v>
      </c>
      <c r="B5000" t="s">
        <v>3935</v>
      </c>
      <c r="D5000" t="s">
        <v>3942</v>
      </c>
    </row>
    <row r="5001" spans="1:4" x14ac:dyDescent="0.3">
      <c r="A5001" t="s">
        <v>1230</v>
      </c>
      <c r="B5001" t="s">
        <v>3935</v>
      </c>
      <c r="D5001" t="s">
        <v>3942</v>
      </c>
    </row>
    <row r="5002" spans="1:4" x14ac:dyDescent="0.3">
      <c r="A5002" t="s">
        <v>1231</v>
      </c>
      <c r="B5002" t="s">
        <v>3935</v>
      </c>
      <c r="D5002" t="s">
        <v>3942</v>
      </c>
    </row>
    <row r="5003" spans="1:4" x14ac:dyDescent="0.3">
      <c r="A5003" t="s">
        <v>1232</v>
      </c>
      <c r="B5003" t="s">
        <v>3935</v>
      </c>
      <c r="D5003" t="s">
        <v>3942</v>
      </c>
    </row>
    <row r="5004" spans="1:4" x14ac:dyDescent="0.3">
      <c r="A5004" t="s">
        <v>1233</v>
      </c>
      <c r="B5004" t="s">
        <v>3935</v>
      </c>
      <c r="D5004" t="s">
        <v>3942</v>
      </c>
    </row>
    <row r="5005" spans="1:4" x14ac:dyDescent="0.3">
      <c r="A5005" t="s">
        <v>1234</v>
      </c>
      <c r="B5005" t="s">
        <v>3935</v>
      </c>
      <c r="D5005" t="s">
        <v>3942</v>
      </c>
    </row>
    <row r="5006" spans="1:4" x14ac:dyDescent="0.3">
      <c r="A5006" t="s">
        <v>1235</v>
      </c>
      <c r="B5006" t="s">
        <v>3935</v>
      </c>
      <c r="D5006" t="s">
        <v>3942</v>
      </c>
    </row>
    <row r="5007" spans="1:4" x14ac:dyDescent="0.3">
      <c r="A5007" t="s">
        <v>1224</v>
      </c>
      <c r="B5007" t="s">
        <v>3943</v>
      </c>
      <c r="D5007" t="s">
        <v>3942</v>
      </c>
    </row>
    <row r="5008" spans="1:4" x14ac:dyDescent="0.3">
      <c r="A5008" t="s">
        <v>1225</v>
      </c>
      <c r="B5008" t="s">
        <v>3943</v>
      </c>
      <c r="D5008" t="s">
        <v>3942</v>
      </c>
    </row>
    <row r="5009" spans="1:4" x14ac:dyDescent="0.3">
      <c r="A5009" t="s">
        <v>1226</v>
      </c>
      <c r="B5009" t="s">
        <v>3943</v>
      </c>
      <c r="D5009" t="s">
        <v>3942</v>
      </c>
    </row>
    <row r="5010" spans="1:4" x14ac:dyDescent="0.3">
      <c r="A5010" t="s">
        <v>1227</v>
      </c>
      <c r="B5010" t="s">
        <v>3943</v>
      </c>
      <c r="D5010" t="s">
        <v>3942</v>
      </c>
    </row>
    <row r="5011" spans="1:4" x14ac:dyDescent="0.3">
      <c r="A5011" t="s">
        <v>1228</v>
      </c>
      <c r="B5011" t="s">
        <v>3943</v>
      </c>
      <c r="D5011" t="s">
        <v>3942</v>
      </c>
    </row>
    <row r="5012" spans="1:4" x14ac:dyDescent="0.3">
      <c r="A5012" t="s">
        <v>1229</v>
      </c>
      <c r="B5012" t="s">
        <v>3943</v>
      </c>
      <c r="D5012" t="s">
        <v>3942</v>
      </c>
    </row>
    <row r="5013" spans="1:4" x14ac:dyDescent="0.3">
      <c r="A5013" t="s">
        <v>1230</v>
      </c>
      <c r="B5013" t="s">
        <v>3943</v>
      </c>
      <c r="D5013" t="s">
        <v>3942</v>
      </c>
    </row>
    <row r="5014" spans="1:4" x14ac:dyDescent="0.3">
      <c r="A5014" t="s">
        <v>1231</v>
      </c>
      <c r="B5014" t="s">
        <v>3943</v>
      </c>
      <c r="D5014" t="s">
        <v>3942</v>
      </c>
    </row>
    <row r="5015" spans="1:4" x14ac:dyDescent="0.3">
      <c r="A5015" t="s">
        <v>1232</v>
      </c>
      <c r="B5015" t="s">
        <v>3943</v>
      </c>
      <c r="D5015" t="s">
        <v>3942</v>
      </c>
    </row>
    <row r="5016" spans="1:4" x14ac:dyDescent="0.3">
      <c r="A5016" t="s">
        <v>1233</v>
      </c>
      <c r="B5016" t="s">
        <v>3943</v>
      </c>
      <c r="D5016" t="s">
        <v>3942</v>
      </c>
    </row>
    <row r="5017" spans="1:4" x14ac:dyDescent="0.3">
      <c r="A5017" t="s">
        <v>1234</v>
      </c>
      <c r="B5017" t="s">
        <v>3943</v>
      </c>
      <c r="D5017" t="s">
        <v>3942</v>
      </c>
    </row>
    <row r="5018" spans="1:4" x14ac:dyDescent="0.3">
      <c r="A5018" t="s">
        <v>1235</v>
      </c>
      <c r="B5018" t="s">
        <v>3943</v>
      </c>
      <c r="D5018" t="s">
        <v>3942</v>
      </c>
    </row>
    <row r="5019" spans="1:4" x14ac:dyDescent="0.3">
      <c r="A5019" t="s">
        <v>1224</v>
      </c>
      <c r="B5019" t="s">
        <v>3944</v>
      </c>
      <c r="D5019" t="s">
        <v>3942</v>
      </c>
    </row>
    <row r="5020" spans="1:4" x14ac:dyDescent="0.3">
      <c r="A5020" t="s">
        <v>1225</v>
      </c>
      <c r="B5020" t="s">
        <v>3944</v>
      </c>
      <c r="D5020" t="s">
        <v>3942</v>
      </c>
    </row>
    <row r="5021" spans="1:4" x14ac:dyDescent="0.3">
      <c r="A5021" t="s">
        <v>1226</v>
      </c>
      <c r="B5021" t="s">
        <v>3944</v>
      </c>
      <c r="D5021" t="s">
        <v>3942</v>
      </c>
    </row>
    <row r="5022" spans="1:4" x14ac:dyDescent="0.3">
      <c r="A5022" t="s">
        <v>1227</v>
      </c>
      <c r="B5022" t="s">
        <v>3944</v>
      </c>
      <c r="D5022" t="s">
        <v>3942</v>
      </c>
    </row>
    <row r="5023" spans="1:4" x14ac:dyDescent="0.3">
      <c r="A5023" t="s">
        <v>1228</v>
      </c>
      <c r="B5023" t="s">
        <v>3944</v>
      </c>
      <c r="D5023" t="s">
        <v>3942</v>
      </c>
    </row>
    <row r="5024" spans="1:4" x14ac:dyDescent="0.3">
      <c r="A5024" t="s">
        <v>1229</v>
      </c>
      <c r="B5024" t="s">
        <v>3944</v>
      </c>
      <c r="D5024" t="s">
        <v>3942</v>
      </c>
    </row>
    <row r="5025" spans="1:4" x14ac:dyDescent="0.3">
      <c r="A5025" t="s">
        <v>1230</v>
      </c>
      <c r="B5025" t="s">
        <v>3944</v>
      </c>
      <c r="D5025" t="s">
        <v>3942</v>
      </c>
    </row>
    <row r="5026" spans="1:4" x14ac:dyDescent="0.3">
      <c r="A5026" t="s">
        <v>1231</v>
      </c>
      <c r="B5026" t="s">
        <v>3944</v>
      </c>
      <c r="D5026" t="s">
        <v>3942</v>
      </c>
    </row>
    <row r="5027" spans="1:4" x14ac:dyDescent="0.3">
      <c r="A5027" t="s">
        <v>1232</v>
      </c>
      <c r="B5027" t="s">
        <v>3944</v>
      </c>
      <c r="D5027" t="s">
        <v>3942</v>
      </c>
    </row>
    <row r="5028" spans="1:4" x14ac:dyDescent="0.3">
      <c r="A5028" t="s">
        <v>1233</v>
      </c>
      <c r="B5028" t="s">
        <v>3944</v>
      </c>
      <c r="D5028" t="s">
        <v>3942</v>
      </c>
    </row>
    <row r="5029" spans="1:4" x14ac:dyDescent="0.3">
      <c r="A5029" t="s">
        <v>1234</v>
      </c>
      <c r="B5029" t="s">
        <v>3944</v>
      </c>
      <c r="D5029" t="s">
        <v>3942</v>
      </c>
    </row>
    <row r="5030" spans="1:4" x14ac:dyDescent="0.3">
      <c r="A5030" t="s">
        <v>1235</v>
      </c>
      <c r="B5030" t="s">
        <v>3944</v>
      </c>
      <c r="D5030" t="s">
        <v>3942</v>
      </c>
    </row>
    <row r="5031" spans="1:4" x14ac:dyDescent="0.3">
      <c r="A5031" t="s">
        <v>1224</v>
      </c>
      <c r="B5031" t="s">
        <v>3945</v>
      </c>
      <c r="D5031" t="s">
        <v>3942</v>
      </c>
    </row>
    <row r="5032" spans="1:4" x14ac:dyDescent="0.3">
      <c r="A5032" t="s">
        <v>1225</v>
      </c>
      <c r="B5032" t="s">
        <v>3945</v>
      </c>
      <c r="D5032" t="s">
        <v>3942</v>
      </c>
    </row>
    <row r="5033" spans="1:4" x14ac:dyDescent="0.3">
      <c r="A5033" t="s">
        <v>1226</v>
      </c>
      <c r="B5033" t="s">
        <v>3945</v>
      </c>
      <c r="D5033" t="s">
        <v>3942</v>
      </c>
    </row>
    <row r="5034" spans="1:4" x14ac:dyDescent="0.3">
      <c r="A5034" t="s">
        <v>1227</v>
      </c>
      <c r="B5034" t="s">
        <v>3945</v>
      </c>
      <c r="D5034" t="s">
        <v>3942</v>
      </c>
    </row>
    <row r="5035" spans="1:4" x14ac:dyDescent="0.3">
      <c r="A5035" t="s">
        <v>1228</v>
      </c>
      <c r="B5035" t="s">
        <v>3945</v>
      </c>
      <c r="D5035" t="s">
        <v>3942</v>
      </c>
    </row>
    <row r="5036" spans="1:4" x14ac:dyDescent="0.3">
      <c r="A5036" t="s">
        <v>1229</v>
      </c>
      <c r="B5036" t="s">
        <v>3945</v>
      </c>
      <c r="D5036" t="s">
        <v>3942</v>
      </c>
    </row>
    <row r="5037" spans="1:4" x14ac:dyDescent="0.3">
      <c r="A5037" t="s">
        <v>1230</v>
      </c>
      <c r="B5037" t="s">
        <v>3945</v>
      </c>
      <c r="D5037" t="s">
        <v>3942</v>
      </c>
    </row>
    <row r="5038" spans="1:4" x14ac:dyDescent="0.3">
      <c r="A5038" t="s">
        <v>1231</v>
      </c>
      <c r="B5038" t="s">
        <v>3945</v>
      </c>
      <c r="D5038" t="s">
        <v>3942</v>
      </c>
    </row>
    <row r="5039" spans="1:4" x14ac:dyDescent="0.3">
      <c r="A5039" t="s">
        <v>1232</v>
      </c>
      <c r="B5039" t="s">
        <v>3945</v>
      </c>
      <c r="D5039" t="s">
        <v>3942</v>
      </c>
    </row>
    <row r="5040" spans="1:4" x14ac:dyDescent="0.3">
      <c r="A5040" t="s">
        <v>1233</v>
      </c>
      <c r="B5040" t="s">
        <v>3945</v>
      </c>
      <c r="D5040" t="s">
        <v>3942</v>
      </c>
    </row>
    <row r="5041" spans="1:4" x14ac:dyDescent="0.3">
      <c r="A5041" t="s">
        <v>1234</v>
      </c>
      <c r="B5041" t="s">
        <v>3945</v>
      </c>
      <c r="D5041" t="s">
        <v>3942</v>
      </c>
    </row>
    <row r="5042" spans="1:4" x14ac:dyDescent="0.3">
      <c r="A5042" t="s">
        <v>1235</v>
      </c>
      <c r="B5042" t="s">
        <v>3945</v>
      </c>
      <c r="D5042" t="s">
        <v>3942</v>
      </c>
    </row>
    <row r="5043" spans="1:4" x14ac:dyDescent="0.3">
      <c r="A5043" t="s">
        <v>1224</v>
      </c>
      <c r="B5043" t="s">
        <v>3946</v>
      </c>
      <c r="D5043" t="s">
        <v>3942</v>
      </c>
    </row>
    <row r="5044" spans="1:4" x14ac:dyDescent="0.3">
      <c r="A5044" t="s">
        <v>1225</v>
      </c>
      <c r="B5044" t="s">
        <v>3946</v>
      </c>
      <c r="D5044" t="s">
        <v>3942</v>
      </c>
    </row>
    <row r="5045" spans="1:4" x14ac:dyDescent="0.3">
      <c r="A5045" t="s">
        <v>1226</v>
      </c>
      <c r="B5045" t="s">
        <v>3946</v>
      </c>
      <c r="D5045" t="s">
        <v>3942</v>
      </c>
    </row>
    <row r="5046" spans="1:4" x14ac:dyDescent="0.3">
      <c r="A5046" t="s">
        <v>1227</v>
      </c>
      <c r="B5046" t="s">
        <v>3946</v>
      </c>
      <c r="D5046" t="s">
        <v>3942</v>
      </c>
    </row>
    <row r="5047" spans="1:4" x14ac:dyDescent="0.3">
      <c r="A5047" t="s">
        <v>1228</v>
      </c>
      <c r="B5047" t="s">
        <v>3946</v>
      </c>
      <c r="D5047" t="s">
        <v>3942</v>
      </c>
    </row>
    <row r="5048" spans="1:4" x14ac:dyDescent="0.3">
      <c r="A5048" t="s">
        <v>1229</v>
      </c>
      <c r="B5048" t="s">
        <v>3946</v>
      </c>
      <c r="D5048" t="s">
        <v>3942</v>
      </c>
    </row>
    <row r="5049" spans="1:4" x14ac:dyDescent="0.3">
      <c r="A5049" t="s">
        <v>1230</v>
      </c>
      <c r="B5049" t="s">
        <v>3946</v>
      </c>
      <c r="D5049" t="s">
        <v>3942</v>
      </c>
    </row>
    <row r="5050" spans="1:4" x14ac:dyDescent="0.3">
      <c r="A5050" t="s">
        <v>1231</v>
      </c>
      <c r="B5050" t="s">
        <v>3946</v>
      </c>
      <c r="D5050" t="s">
        <v>3942</v>
      </c>
    </row>
    <row r="5051" spans="1:4" x14ac:dyDescent="0.3">
      <c r="A5051" t="s">
        <v>1232</v>
      </c>
      <c r="B5051" t="s">
        <v>3946</v>
      </c>
      <c r="D5051" t="s">
        <v>3942</v>
      </c>
    </row>
    <row r="5052" spans="1:4" x14ac:dyDescent="0.3">
      <c r="A5052" t="s">
        <v>1233</v>
      </c>
      <c r="B5052" t="s">
        <v>3946</v>
      </c>
      <c r="D5052" t="s">
        <v>3942</v>
      </c>
    </row>
    <row r="5053" spans="1:4" x14ac:dyDescent="0.3">
      <c r="A5053" t="s">
        <v>1234</v>
      </c>
      <c r="B5053" t="s">
        <v>3946</v>
      </c>
      <c r="D5053" t="s">
        <v>3942</v>
      </c>
    </row>
    <row r="5054" spans="1:4" x14ac:dyDescent="0.3">
      <c r="A5054" t="s">
        <v>1235</v>
      </c>
      <c r="B5054" t="s">
        <v>3946</v>
      </c>
      <c r="D5054" t="s">
        <v>3942</v>
      </c>
    </row>
    <row r="5055" spans="1:4" x14ac:dyDescent="0.3">
      <c r="A5055" t="s">
        <v>1224</v>
      </c>
      <c r="B5055" t="s">
        <v>3936</v>
      </c>
      <c r="D5055" t="s">
        <v>3942</v>
      </c>
    </row>
    <row r="5056" spans="1:4" x14ac:dyDescent="0.3">
      <c r="A5056" t="s">
        <v>1225</v>
      </c>
      <c r="B5056" t="s">
        <v>3936</v>
      </c>
      <c r="D5056" t="s">
        <v>3942</v>
      </c>
    </row>
    <row r="5057" spans="1:4" x14ac:dyDescent="0.3">
      <c r="A5057" t="s">
        <v>1226</v>
      </c>
      <c r="B5057" t="s">
        <v>3936</v>
      </c>
      <c r="D5057" t="s">
        <v>3942</v>
      </c>
    </row>
    <row r="5058" spans="1:4" x14ac:dyDescent="0.3">
      <c r="A5058" t="s">
        <v>1227</v>
      </c>
      <c r="B5058" t="s">
        <v>3936</v>
      </c>
      <c r="D5058" t="s">
        <v>3942</v>
      </c>
    </row>
    <row r="5059" spans="1:4" x14ac:dyDescent="0.3">
      <c r="A5059" t="s">
        <v>1228</v>
      </c>
      <c r="B5059" t="s">
        <v>3936</v>
      </c>
      <c r="D5059" t="s">
        <v>3942</v>
      </c>
    </row>
    <row r="5060" spans="1:4" x14ac:dyDescent="0.3">
      <c r="A5060" t="s">
        <v>1229</v>
      </c>
      <c r="B5060" t="s">
        <v>3936</v>
      </c>
      <c r="D5060" t="s">
        <v>3942</v>
      </c>
    </row>
    <row r="5061" spans="1:4" x14ac:dyDescent="0.3">
      <c r="A5061" t="s">
        <v>1230</v>
      </c>
      <c r="B5061" t="s">
        <v>3936</v>
      </c>
      <c r="D5061" t="s">
        <v>3942</v>
      </c>
    </row>
    <row r="5062" spans="1:4" x14ac:dyDescent="0.3">
      <c r="A5062" t="s">
        <v>1231</v>
      </c>
      <c r="B5062" t="s">
        <v>3936</v>
      </c>
      <c r="D5062" t="s">
        <v>3942</v>
      </c>
    </row>
    <row r="5063" spans="1:4" x14ac:dyDescent="0.3">
      <c r="A5063" t="s">
        <v>1232</v>
      </c>
      <c r="B5063" t="s">
        <v>3936</v>
      </c>
      <c r="D5063" t="s">
        <v>3942</v>
      </c>
    </row>
    <row r="5064" spans="1:4" x14ac:dyDescent="0.3">
      <c r="A5064" t="s">
        <v>1233</v>
      </c>
      <c r="B5064" t="s">
        <v>3936</v>
      </c>
      <c r="D5064" t="s">
        <v>3942</v>
      </c>
    </row>
    <row r="5065" spans="1:4" x14ac:dyDescent="0.3">
      <c r="A5065" t="s">
        <v>1234</v>
      </c>
      <c r="B5065" t="s">
        <v>3936</v>
      </c>
      <c r="D5065" t="s">
        <v>3942</v>
      </c>
    </row>
    <row r="5066" spans="1:4" x14ac:dyDescent="0.3">
      <c r="A5066" t="s">
        <v>1235</v>
      </c>
      <c r="B5066" t="s">
        <v>3936</v>
      </c>
      <c r="D5066" t="s">
        <v>3942</v>
      </c>
    </row>
    <row r="5067" spans="1:4" x14ac:dyDescent="0.3">
      <c r="A5067" t="s">
        <v>1224</v>
      </c>
      <c r="B5067" t="s">
        <v>3937</v>
      </c>
      <c r="D5067" t="s">
        <v>3942</v>
      </c>
    </row>
    <row r="5068" spans="1:4" x14ac:dyDescent="0.3">
      <c r="A5068" t="s">
        <v>1225</v>
      </c>
      <c r="B5068" t="s">
        <v>3937</v>
      </c>
      <c r="D5068" t="s">
        <v>3942</v>
      </c>
    </row>
    <row r="5069" spans="1:4" x14ac:dyDescent="0.3">
      <c r="A5069" t="s">
        <v>1226</v>
      </c>
      <c r="B5069" t="s">
        <v>3937</v>
      </c>
      <c r="D5069" t="s">
        <v>3942</v>
      </c>
    </row>
    <row r="5070" spans="1:4" x14ac:dyDescent="0.3">
      <c r="A5070" t="s">
        <v>1227</v>
      </c>
      <c r="B5070" t="s">
        <v>3937</v>
      </c>
      <c r="D5070" t="s">
        <v>3942</v>
      </c>
    </row>
    <row r="5071" spans="1:4" x14ac:dyDescent="0.3">
      <c r="A5071" t="s">
        <v>1228</v>
      </c>
      <c r="B5071" t="s">
        <v>3937</v>
      </c>
      <c r="D5071" t="s">
        <v>3942</v>
      </c>
    </row>
    <row r="5072" spans="1:4" x14ac:dyDescent="0.3">
      <c r="A5072" t="s">
        <v>1229</v>
      </c>
      <c r="B5072" t="s">
        <v>3937</v>
      </c>
      <c r="D5072" t="s">
        <v>3942</v>
      </c>
    </row>
    <row r="5073" spans="1:4" x14ac:dyDescent="0.3">
      <c r="A5073" t="s">
        <v>1230</v>
      </c>
      <c r="B5073" t="s">
        <v>3937</v>
      </c>
      <c r="D5073" t="s">
        <v>3942</v>
      </c>
    </row>
    <row r="5074" spans="1:4" x14ac:dyDescent="0.3">
      <c r="A5074" t="s">
        <v>1231</v>
      </c>
      <c r="B5074" t="s">
        <v>3937</v>
      </c>
      <c r="D5074" t="s">
        <v>3942</v>
      </c>
    </row>
    <row r="5075" spans="1:4" x14ac:dyDescent="0.3">
      <c r="A5075" t="s">
        <v>1232</v>
      </c>
      <c r="B5075" t="s">
        <v>3937</v>
      </c>
      <c r="D5075" t="s">
        <v>3942</v>
      </c>
    </row>
    <row r="5076" spans="1:4" x14ac:dyDescent="0.3">
      <c r="A5076" t="s">
        <v>1233</v>
      </c>
      <c r="B5076" t="s">
        <v>3937</v>
      </c>
      <c r="D5076" t="s">
        <v>3942</v>
      </c>
    </row>
    <row r="5077" spans="1:4" x14ac:dyDescent="0.3">
      <c r="A5077" t="s">
        <v>1234</v>
      </c>
      <c r="B5077" t="s">
        <v>3937</v>
      </c>
      <c r="D5077" t="s">
        <v>3942</v>
      </c>
    </row>
    <row r="5078" spans="1:4" x14ac:dyDescent="0.3">
      <c r="A5078" t="s">
        <v>1235</v>
      </c>
      <c r="B5078" t="s">
        <v>3937</v>
      </c>
      <c r="D5078" t="s">
        <v>3942</v>
      </c>
    </row>
    <row r="5079" spans="1:4" x14ac:dyDescent="0.3">
      <c r="A5079" t="s">
        <v>1224</v>
      </c>
      <c r="B5079" t="s">
        <v>3938</v>
      </c>
      <c r="D5079" t="s">
        <v>3942</v>
      </c>
    </row>
    <row r="5080" spans="1:4" x14ac:dyDescent="0.3">
      <c r="A5080" t="s">
        <v>1225</v>
      </c>
      <c r="B5080" t="s">
        <v>3938</v>
      </c>
      <c r="D5080" t="s">
        <v>3942</v>
      </c>
    </row>
    <row r="5081" spans="1:4" x14ac:dyDescent="0.3">
      <c r="A5081" t="s">
        <v>1226</v>
      </c>
      <c r="B5081" t="s">
        <v>3938</v>
      </c>
      <c r="D5081" t="s">
        <v>3942</v>
      </c>
    </row>
    <row r="5082" spans="1:4" x14ac:dyDescent="0.3">
      <c r="A5082" t="s">
        <v>1227</v>
      </c>
      <c r="B5082" t="s">
        <v>3938</v>
      </c>
      <c r="D5082" t="s">
        <v>3942</v>
      </c>
    </row>
    <row r="5083" spans="1:4" x14ac:dyDescent="0.3">
      <c r="A5083" t="s">
        <v>1228</v>
      </c>
      <c r="B5083" t="s">
        <v>3938</v>
      </c>
      <c r="D5083" t="s">
        <v>3942</v>
      </c>
    </row>
    <row r="5084" spans="1:4" x14ac:dyDescent="0.3">
      <c r="A5084" t="s">
        <v>1229</v>
      </c>
      <c r="B5084" t="s">
        <v>3938</v>
      </c>
      <c r="D5084" t="s">
        <v>3942</v>
      </c>
    </row>
    <row r="5085" spans="1:4" x14ac:dyDescent="0.3">
      <c r="A5085" t="s">
        <v>1230</v>
      </c>
      <c r="B5085" t="s">
        <v>3938</v>
      </c>
      <c r="D5085" t="s">
        <v>3942</v>
      </c>
    </row>
    <row r="5086" spans="1:4" x14ac:dyDescent="0.3">
      <c r="A5086" t="s">
        <v>1231</v>
      </c>
      <c r="B5086" t="s">
        <v>3938</v>
      </c>
      <c r="D5086" t="s">
        <v>3942</v>
      </c>
    </row>
    <row r="5087" spans="1:4" x14ac:dyDescent="0.3">
      <c r="A5087" t="s">
        <v>1232</v>
      </c>
      <c r="B5087" t="s">
        <v>3938</v>
      </c>
      <c r="D5087" t="s">
        <v>3942</v>
      </c>
    </row>
    <row r="5088" spans="1:4" x14ac:dyDescent="0.3">
      <c r="A5088" t="s">
        <v>1233</v>
      </c>
      <c r="B5088" t="s">
        <v>3938</v>
      </c>
      <c r="D5088" t="s">
        <v>3942</v>
      </c>
    </row>
    <row r="5089" spans="1:4" x14ac:dyDescent="0.3">
      <c r="A5089" t="s">
        <v>1234</v>
      </c>
      <c r="B5089" t="s">
        <v>3938</v>
      </c>
      <c r="D5089" t="s">
        <v>3942</v>
      </c>
    </row>
    <row r="5090" spans="1:4" x14ac:dyDescent="0.3">
      <c r="A5090" t="s">
        <v>1235</v>
      </c>
      <c r="B5090" t="s">
        <v>3938</v>
      </c>
      <c r="D5090" t="s">
        <v>3942</v>
      </c>
    </row>
    <row r="5091" spans="1:4" x14ac:dyDescent="0.3">
      <c r="A5091" t="s">
        <v>1224</v>
      </c>
      <c r="B5091" t="s">
        <v>3884</v>
      </c>
      <c r="D5091" t="s">
        <v>3942</v>
      </c>
    </row>
    <row r="5092" spans="1:4" x14ac:dyDescent="0.3">
      <c r="A5092" t="s">
        <v>1225</v>
      </c>
      <c r="B5092" t="s">
        <v>3884</v>
      </c>
      <c r="D5092" t="s">
        <v>3942</v>
      </c>
    </row>
    <row r="5093" spans="1:4" x14ac:dyDescent="0.3">
      <c r="A5093" t="s">
        <v>1226</v>
      </c>
      <c r="B5093" t="s">
        <v>3884</v>
      </c>
      <c r="D5093" t="s">
        <v>3942</v>
      </c>
    </row>
    <row r="5094" spans="1:4" x14ac:dyDescent="0.3">
      <c r="A5094" t="s">
        <v>1227</v>
      </c>
      <c r="B5094" t="s">
        <v>3884</v>
      </c>
      <c r="D5094" t="s">
        <v>3942</v>
      </c>
    </row>
    <row r="5095" spans="1:4" x14ac:dyDescent="0.3">
      <c r="A5095" t="s">
        <v>1228</v>
      </c>
      <c r="B5095" t="s">
        <v>3884</v>
      </c>
      <c r="D5095" t="s">
        <v>3942</v>
      </c>
    </row>
    <row r="5096" spans="1:4" x14ac:dyDescent="0.3">
      <c r="A5096" t="s">
        <v>1229</v>
      </c>
      <c r="B5096" t="s">
        <v>3884</v>
      </c>
      <c r="D5096" t="s">
        <v>3942</v>
      </c>
    </row>
    <row r="5097" spans="1:4" x14ac:dyDescent="0.3">
      <c r="A5097" t="s">
        <v>1230</v>
      </c>
      <c r="B5097" t="s">
        <v>3884</v>
      </c>
      <c r="D5097" t="s">
        <v>3942</v>
      </c>
    </row>
    <row r="5098" spans="1:4" x14ac:dyDescent="0.3">
      <c r="A5098" t="s">
        <v>1231</v>
      </c>
      <c r="B5098" t="s">
        <v>3884</v>
      </c>
      <c r="D5098" t="s">
        <v>3942</v>
      </c>
    </row>
    <row r="5099" spans="1:4" x14ac:dyDescent="0.3">
      <c r="A5099" t="s">
        <v>1232</v>
      </c>
      <c r="B5099" t="s">
        <v>3884</v>
      </c>
      <c r="D5099" t="s">
        <v>3942</v>
      </c>
    </row>
    <row r="5100" spans="1:4" x14ac:dyDescent="0.3">
      <c r="A5100" t="s">
        <v>1233</v>
      </c>
      <c r="B5100" t="s">
        <v>3884</v>
      </c>
      <c r="D5100" t="s">
        <v>3942</v>
      </c>
    </row>
    <row r="5101" spans="1:4" x14ac:dyDescent="0.3">
      <c r="A5101" t="s">
        <v>1234</v>
      </c>
      <c r="B5101" t="s">
        <v>3884</v>
      </c>
      <c r="D5101" t="s">
        <v>3942</v>
      </c>
    </row>
    <row r="5102" spans="1:4" x14ac:dyDescent="0.3">
      <c r="A5102" t="s">
        <v>1235</v>
      </c>
      <c r="B5102" t="s">
        <v>3884</v>
      </c>
      <c r="D5102" t="s">
        <v>3942</v>
      </c>
    </row>
    <row r="5103" spans="1:4" x14ac:dyDescent="0.3">
      <c r="A5103" t="s">
        <v>1224</v>
      </c>
      <c r="B5103" t="s">
        <v>3891</v>
      </c>
      <c r="D5103" t="s">
        <v>3942</v>
      </c>
    </row>
    <row r="5104" spans="1:4" x14ac:dyDescent="0.3">
      <c r="A5104" t="s">
        <v>1225</v>
      </c>
      <c r="B5104" t="s">
        <v>3891</v>
      </c>
      <c r="D5104" t="s">
        <v>3942</v>
      </c>
    </row>
    <row r="5105" spans="1:4" x14ac:dyDescent="0.3">
      <c r="A5105" t="s">
        <v>1226</v>
      </c>
      <c r="B5105" t="s">
        <v>3891</v>
      </c>
      <c r="D5105" t="s">
        <v>3942</v>
      </c>
    </row>
    <row r="5106" spans="1:4" x14ac:dyDescent="0.3">
      <c r="A5106" t="s">
        <v>1227</v>
      </c>
      <c r="B5106" t="s">
        <v>3891</v>
      </c>
      <c r="D5106" t="s">
        <v>3942</v>
      </c>
    </row>
    <row r="5107" spans="1:4" x14ac:dyDescent="0.3">
      <c r="A5107" t="s">
        <v>1228</v>
      </c>
      <c r="B5107" t="s">
        <v>3891</v>
      </c>
      <c r="D5107" t="s">
        <v>3942</v>
      </c>
    </row>
    <row r="5108" spans="1:4" x14ac:dyDescent="0.3">
      <c r="A5108" t="s">
        <v>1229</v>
      </c>
      <c r="B5108" t="s">
        <v>3891</v>
      </c>
      <c r="D5108" t="s">
        <v>3942</v>
      </c>
    </row>
    <row r="5109" spans="1:4" x14ac:dyDescent="0.3">
      <c r="A5109" t="s">
        <v>1230</v>
      </c>
      <c r="B5109" t="s">
        <v>3891</v>
      </c>
      <c r="D5109" t="s">
        <v>3942</v>
      </c>
    </row>
    <row r="5110" spans="1:4" x14ac:dyDescent="0.3">
      <c r="A5110" t="s">
        <v>1231</v>
      </c>
      <c r="B5110" t="s">
        <v>3891</v>
      </c>
      <c r="D5110" t="s">
        <v>3942</v>
      </c>
    </row>
    <row r="5111" spans="1:4" x14ac:dyDescent="0.3">
      <c r="A5111" t="s">
        <v>1232</v>
      </c>
      <c r="B5111" t="s">
        <v>3891</v>
      </c>
      <c r="D5111" t="s">
        <v>3942</v>
      </c>
    </row>
    <row r="5112" spans="1:4" x14ac:dyDescent="0.3">
      <c r="A5112" t="s">
        <v>1233</v>
      </c>
      <c r="B5112" t="s">
        <v>3891</v>
      </c>
      <c r="D5112" t="s">
        <v>3942</v>
      </c>
    </row>
    <row r="5113" spans="1:4" x14ac:dyDescent="0.3">
      <c r="A5113" t="s">
        <v>1234</v>
      </c>
      <c r="B5113" t="s">
        <v>3891</v>
      </c>
      <c r="D5113" t="s">
        <v>3942</v>
      </c>
    </row>
    <row r="5114" spans="1:4" x14ac:dyDescent="0.3">
      <c r="A5114" t="s">
        <v>1235</v>
      </c>
      <c r="B5114" t="s">
        <v>3891</v>
      </c>
      <c r="D5114" t="s">
        <v>3942</v>
      </c>
    </row>
    <row r="5115" spans="1:4" x14ac:dyDescent="0.3">
      <c r="A5115" t="s">
        <v>1224</v>
      </c>
      <c r="B5115" t="s">
        <v>3947</v>
      </c>
      <c r="D5115" t="s">
        <v>3942</v>
      </c>
    </row>
    <row r="5116" spans="1:4" x14ac:dyDescent="0.3">
      <c r="A5116" t="s">
        <v>1225</v>
      </c>
      <c r="B5116" t="s">
        <v>3947</v>
      </c>
      <c r="D5116" t="s">
        <v>3942</v>
      </c>
    </row>
    <row r="5117" spans="1:4" x14ac:dyDescent="0.3">
      <c r="A5117" t="s">
        <v>1226</v>
      </c>
      <c r="B5117" t="s">
        <v>3947</v>
      </c>
      <c r="D5117" t="s">
        <v>3942</v>
      </c>
    </row>
    <row r="5118" spans="1:4" x14ac:dyDescent="0.3">
      <c r="A5118" t="s">
        <v>1227</v>
      </c>
      <c r="B5118" t="s">
        <v>3947</v>
      </c>
      <c r="D5118" t="s">
        <v>3942</v>
      </c>
    </row>
    <row r="5119" spans="1:4" x14ac:dyDescent="0.3">
      <c r="A5119" t="s">
        <v>1228</v>
      </c>
      <c r="B5119" t="s">
        <v>3947</v>
      </c>
      <c r="D5119" t="s">
        <v>3942</v>
      </c>
    </row>
    <row r="5120" spans="1:4" x14ac:dyDescent="0.3">
      <c r="A5120" t="s">
        <v>1229</v>
      </c>
      <c r="B5120" t="s">
        <v>3947</v>
      </c>
      <c r="D5120" t="s">
        <v>3942</v>
      </c>
    </row>
    <row r="5121" spans="1:4" x14ac:dyDescent="0.3">
      <c r="A5121" t="s">
        <v>1230</v>
      </c>
      <c r="B5121" t="s">
        <v>3947</v>
      </c>
      <c r="D5121" t="s">
        <v>3942</v>
      </c>
    </row>
    <row r="5122" spans="1:4" x14ac:dyDescent="0.3">
      <c r="A5122" t="s">
        <v>1231</v>
      </c>
      <c r="B5122" t="s">
        <v>3947</v>
      </c>
      <c r="D5122" t="s">
        <v>3942</v>
      </c>
    </row>
    <row r="5123" spans="1:4" x14ac:dyDescent="0.3">
      <c r="A5123" t="s">
        <v>1232</v>
      </c>
      <c r="B5123" t="s">
        <v>3947</v>
      </c>
      <c r="D5123" t="s">
        <v>3942</v>
      </c>
    </row>
    <row r="5124" spans="1:4" x14ac:dyDescent="0.3">
      <c r="A5124" t="s">
        <v>1233</v>
      </c>
      <c r="B5124" t="s">
        <v>3947</v>
      </c>
      <c r="D5124" t="s">
        <v>3942</v>
      </c>
    </row>
    <row r="5125" spans="1:4" x14ac:dyDescent="0.3">
      <c r="A5125" t="s">
        <v>1234</v>
      </c>
      <c r="B5125" t="s">
        <v>3947</v>
      </c>
      <c r="D5125" t="s">
        <v>3942</v>
      </c>
    </row>
    <row r="5126" spans="1:4" x14ac:dyDescent="0.3">
      <c r="A5126" t="s">
        <v>1235</v>
      </c>
      <c r="B5126" t="s">
        <v>3947</v>
      </c>
      <c r="D5126" t="s">
        <v>3942</v>
      </c>
    </row>
    <row r="5127" spans="1:4" x14ac:dyDescent="0.3">
      <c r="A5127" t="s">
        <v>1224</v>
      </c>
      <c r="B5127" t="s">
        <v>3948</v>
      </c>
      <c r="D5127" t="s">
        <v>3942</v>
      </c>
    </row>
    <row r="5128" spans="1:4" x14ac:dyDescent="0.3">
      <c r="A5128" t="s">
        <v>1225</v>
      </c>
      <c r="B5128" t="s">
        <v>3948</v>
      </c>
      <c r="D5128" t="s">
        <v>3942</v>
      </c>
    </row>
    <row r="5129" spans="1:4" x14ac:dyDescent="0.3">
      <c r="A5129" t="s">
        <v>1226</v>
      </c>
      <c r="B5129" t="s">
        <v>3948</v>
      </c>
      <c r="D5129" t="s">
        <v>3942</v>
      </c>
    </row>
    <row r="5130" spans="1:4" x14ac:dyDescent="0.3">
      <c r="A5130" t="s">
        <v>1227</v>
      </c>
      <c r="B5130" t="s">
        <v>3948</v>
      </c>
      <c r="D5130" t="s">
        <v>3942</v>
      </c>
    </row>
    <row r="5131" spans="1:4" x14ac:dyDescent="0.3">
      <c r="A5131" t="s">
        <v>1228</v>
      </c>
      <c r="B5131" t="s">
        <v>3948</v>
      </c>
      <c r="D5131" t="s">
        <v>3942</v>
      </c>
    </row>
    <row r="5132" spans="1:4" x14ac:dyDescent="0.3">
      <c r="A5132" t="s">
        <v>1229</v>
      </c>
      <c r="B5132" t="s">
        <v>3948</v>
      </c>
      <c r="D5132" t="s">
        <v>3942</v>
      </c>
    </row>
    <row r="5133" spans="1:4" x14ac:dyDescent="0.3">
      <c r="A5133" t="s">
        <v>1230</v>
      </c>
      <c r="B5133" t="s">
        <v>3948</v>
      </c>
      <c r="D5133" t="s">
        <v>3942</v>
      </c>
    </row>
    <row r="5134" spans="1:4" x14ac:dyDescent="0.3">
      <c r="A5134" t="s">
        <v>1231</v>
      </c>
      <c r="B5134" t="s">
        <v>3948</v>
      </c>
      <c r="D5134" t="s">
        <v>3942</v>
      </c>
    </row>
    <row r="5135" spans="1:4" x14ac:dyDescent="0.3">
      <c r="A5135" t="s">
        <v>1232</v>
      </c>
      <c r="B5135" t="s">
        <v>3948</v>
      </c>
      <c r="D5135" t="s">
        <v>3942</v>
      </c>
    </row>
    <row r="5136" spans="1:4" x14ac:dyDescent="0.3">
      <c r="A5136" t="s">
        <v>1233</v>
      </c>
      <c r="B5136" t="s">
        <v>3948</v>
      </c>
      <c r="D5136" t="s">
        <v>3942</v>
      </c>
    </row>
    <row r="5137" spans="1:4" x14ac:dyDescent="0.3">
      <c r="A5137" t="s">
        <v>1234</v>
      </c>
      <c r="B5137" t="s">
        <v>3948</v>
      </c>
      <c r="D5137" t="s">
        <v>3942</v>
      </c>
    </row>
    <row r="5138" spans="1:4" x14ac:dyDescent="0.3">
      <c r="A5138" t="s">
        <v>1235</v>
      </c>
      <c r="B5138" t="s">
        <v>3948</v>
      </c>
      <c r="D5138" t="s">
        <v>3942</v>
      </c>
    </row>
    <row r="5139" spans="1:4" x14ac:dyDescent="0.3">
      <c r="A5139" t="s">
        <v>1224</v>
      </c>
      <c r="B5139" t="s">
        <v>3949</v>
      </c>
      <c r="D5139" t="s">
        <v>3942</v>
      </c>
    </row>
    <row r="5140" spans="1:4" x14ac:dyDescent="0.3">
      <c r="A5140" t="s">
        <v>1225</v>
      </c>
      <c r="B5140" t="s">
        <v>3949</v>
      </c>
      <c r="D5140" t="s">
        <v>3942</v>
      </c>
    </row>
    <row r="5141" spans="1:4" x14ac:dyDescent="0.3">
      <c r="A5141" t="s">
        <v>1226</v>
      </c>
      <c r="B5141" t="s">
        <v>3949</v>
      </c>
      <c r="D5141" t="s">
        <v>3942</v>
      </c>
    </row>
    <row r="5142" spans="1:4" x14ac:dyDescent="0.3">
      <c r="A5142" t="s">
        <v>1227</v>
      </c>
      <c r="B5142" t="s">
        <v>3949</v>
      </c>
      <c r="D5142" t="s">
        <v>3942</v>
      </c>
    </row>
    <row r="5143" spans="1:4" x14ac:dyDescent="0.3">
      <c r="A5143" t="s">
        <v>1228</v>
      </c>
      <c r="B5143" t="s">
        <v>3949</v>
      </c>
      <c r="D5143" t="s">
        <v>3942</v>
      </c>
    </row>
    <row r="5144" spans="1:4" x14ac:dyDescent="0.3">
      <c r="A5144" t="s">
        <v>1229</v>
      </c>
      <c r="B5144" t="s">
        <v>3949</v>
      </c>
      <c r="D5144" t="s">
        <v>3942</v>
      </c>
    </row>
    <row r="5145" spans="1:4" x14ac:dyDescent="0.3">
      <c r="A5145" t="s">
        <v>1230</v>
      </c>
      <c r="B5145" t="s">
        <v>3949</v>
      </c>
      <c r="D5145" t="s">
        <v>3942</v>
      </c>
    </row>
    <row r="5146" spans="1:4" x14ac:dyDescent="0.3">
      <c r="A5146" t="s">
        <v>1231</v>
      </c>
      <c r="B5146" t="s">
        <v>3949</v>
      </c>
      <c r="D5146" t="s">
        <v>3942</v>
      </c>
    </row>
    <row r="5147" spans="1:4" x14ac:dyDescent="0.3">
      <c r="A5147" t="s">
        <v>1232</v>
      </c>
      <c r="B5147" t="s">
        <v>3949</v>
      </c>
      <c r="D5147" t="s">
        <v>3942</v>
      </c>
    </row>
    <row r="5148" spans="1:4" x14ac:dyDescent="0.3">
      <c r="A5148" t="s">
        <v>1233</v>
      </c>
      <c r="B5148" t="s">
        <v>3949</v>
      </c>
      <c r="D5148" t="s">
        <v>3942</v>
      </c>
    </row>
    <row r="5149" spans="1:4" x14ac:dyDescent="0.3">
      <c r="A5149" t="s">
        <v>1234</v>
      </c>
      <c r="B5149" t="s">
        <v>3949</v>
      </c>
      <c r="D5149" t="s">
        <v>3942</v>
      </c>
    </row>
    <row r="5150" spans="1:4" x14ac:dyDescent="0.3">
      <c r="A5150" t="s">
        <v>1235</v>
      </c>
      <c r="B5150" t="s">
        <v>3949</v>
      </c>
      <c r="D5150" t="s">
        <v>3942</v>
      </c>
    </row>
    <row r="5151" spans="1:4" x14ac:dyDescent="0.3">
      <c r="A5151" t="s">
        <v>1224</v>
      </c>
      <c r="B5151" t="s">
        <v>3950</v>
      </c>
      <c r="D5151" t="s">
        <v>3942</v>
      </c>
    </row>
    <row r="5152" spans="1:4" x14ac:dyDescent="0.3">
      <c r="A5152" t="s">
        <v>1225</v>
      </c>
      <c r="B5152" t="s">
        <v>3950</v>
      </c>
      <c r="D5152" t="s">
        <v>3942</v>
      </c>
    </row>
    <row r="5153" spans="1:4" x14ac:dyDescent="0.3">
      <c r="A5153" t="s">
        <v>1226</v>
      </c>
      <c r="B5153" t="s">
        <v>3950</v>
      </c>
      <c r="D5153" t="s">
        <v>3942</v>
      </c>
    </row>
    <row r="5154" spans="1:4" x14ac:dyDescent="0.3">
      <c r="A5154" t="s">
        <v>1227</v>
      </c>
      <c r="B5154" t="s">
        <v>3950</v>
      </c>
      <c r="D5154" t="s">
        <v>3942</v>
      </c>
    </row>
    <row r="5155" spans="1:4" x14ac:dyDescent="0.3">
      <c r="A5155" t="s">
        <v>1228</v>
      </c>
      <c r="B5155" t="s">
        <v>3950</v>
      </c>
      <c r="D5155" t="s">
        <v>3942</v>
      </c>
    </row>
    <row r="5156" spans="1:4" x14ac:dyDescent="0.3">
      <c r="A5156" t="s">
        <v>1229</v>
      </c>
      <c r="B5156" t="s">
        <v>3950</v>
      </c>
      <c r="D5156" t="s">
        <v>3942</v>
      </c>
    </row>
    <row r="5157" spans="1:4" x14ac:dyDescent="0.3">
      <c r="A5157" t="s">
        <v>1230</v>
      </c>
      <c r="B5157" t="s">
        <v>3950</v>
      </c>
      <c r="D5157" t="s">
        <v>3942</v>
      </c>
    </row>
    <row r="5158" spans="1:4" x14ac:dyDescent="0.3">
      <c r="A5158" t="s">
        <v>1231</v>
      </c>
      <c r="B5158" t="s">
        <v>3950</v>
      </c>
      <c r="D5158" t="s">
        <v>3942</v>
      </c>
    </row>
    <row r="5159" spans="1:4" x14ac:dyDescent="0.3">
      <c r="A5159" t="s">
        <v>1232</v>
      </c>
      <c r="B5159" t="s">
        <v>3950</v>
      </c>
      <c r="D5159" t="s">
        <v>3942</v>
      </c>
    </row>
    <row r="5160" spans="1:4" x14ac:dyDescent="0.3">
      <c r="A5160" t="s">
        <v>1233</v>
      </c>
      <c r="B5160" t="s">
        <v>3950</v>
      </c>
      <c r="D5160" t="s">
        <v>3942</v>
      </c>
    </row>
    <row r="5161" spans="1:4" x14ac:dyDescent="0.3">
      <c r="A5161" t="s">
        <v>1234</v>
      </c>
      <c r="B5161" t="s">
        <v>3950</v>
      </c>
      <c r="D5161" t="s">
        <v>3942</v>
      </c>
    </row>
    <row r="5162" spans="1:4" x14ac:dyDescent="0.3">
      <c r="A5162" t="s">
        <v>1235</v>
      </c>
      <c r="B5162" t="s">
        <v>3950</v>
      </c>
      <c r="D5162" t="s">
        <v>3942</v>
      </c>
    </row>
    <row r="5163" spans="1:4" x14ac:dyDescent="0.3">
      <c r="A5163" t="s">
        <v>1224</v>
      </c>
      <c r="B5163" t="s">
        <v>3951</v>
      </c>
      <c r="D5163" t="s">
        <v>3942</v>
      </c>
    </row>
    <row r="5164" spans="1:4" x14ac:dyDescent="0.3">
      <c r="A5164" t="s">
        <v>1225</v>
      </c>
      <c r="B5164" t="s">
        <v>3951</v>
      </c>
      <c r="D5164" t="s">
        <v>3942</v>
      </c>
    </row>
    <row r="5165" spans="1:4" x14ac:dyDescent="0.3">
      <c r="A5165" t="s">
        <v>1226</v>
      </c>
      <c r="B5165" t="s">
        <v>3951</v>
      </c>
      <c r="D5165" t="s">
        <v>3942</v>
      </c>
    </row>
    <row r="5166" spans="1:4" x14ac:dyDescent="0.3">
      <c r="A5166" t="s">
        <v>1227</v>
      </c>
      <c r="B5166" t="s">
        <v>3951</v>
      </c>
      <c r="D5166" t="s">
        <v>3942</v>
      </c>
    </row>
    <row r="5167" spans="1:4" x14ac:dyDescent="0.3">
      <c r="A5167" t="s">
        <v>1228</v>
      </c>
      <c r="B5167" t="s">
        <v>3951</v>
      </c>
      <c r="D5167" t="s">
        <v>3942</v>
      </c>
    </row>
    <row r="5168" spans="1:4" x14ac:dyDescent="0.3">
      <c r="A5168" t="s">
        <v>1229</v>
      </c>
      <c r="B5168" t="s">
        <v>3951</v>
      </c>
      <c r="D5168" t="s">
        <v>3942</v>
      </c>
    </row>
    <row r="5169" spans="1:4" x14ac:dyDescent="0.3">
      <c r="A5169" t="s">
        <v>1230</v>
      </c>
      <c r="B5169" t="s">
        <v>3951</v>
      </c>
      <c r="D5169" t="s">
        <v>3942</v>
      </c>
    </row>
    <row r="5170" spans="1:4" x14ac:dyDescent="0.3">
      <c r="A5170" t="s">
        <v>1231</v>
      </c>
      <c r="B5170" t="s">
        <v>3951</v>
      </c>
      <c r="D5170" t="s">
        <v>3942</v>
      </c>
    </row>
    <row r="5171" spans="1:4" x14ac:dyDescent="0.3">
      <c r="A5171" t="s">
        <v>1232</v>
      </c>
      <c r="B5171" t="s">
        <v>3951</v>
      </c>
      <c r="D5171" t="s">
        <v>3942</v>
      </c>
    </row>
    <row r="5172" spans="1:4" x14ac:dyDescent="0.3">
      <c r="A5172" t="s">
        <v>1233</v>
      </c>
      <c r="B5172" t="s">
        <v>3951</v>
      </c>
      <c r="D5172" t="s">
        <v>3942</v>
      </c>
    </row>
    <row r="5173" spans="1:4" x14ac:dyDescent="0.3">
      <c r="A5173" t="s">
        <v>1234</v>
      </c>
      <c r="B5173" t="s">
        <v>3951</v>
      </c>
      <c r="D5173" t="s">
        <v>3942</v>
      </c>
    </row>
    <row r="5174" spans="1:4" x14ac:dyDescent="0.3">
      <c r="A5174" t="s">
        <v>1235</v>
      </c>
      <c r="B5174" t="s">
        <v>3951</v>
      </c>
      <c r="D5174" t="s">
        <v>3942</v>
      </c>
    </row>
    <row r="5175" spans="1:4" x14ac:dyDescent="0.3">
      <c r="A5175" t="s">
        <v>1224</v>
      </c>
      <c r="B5175" t="s">
        <v>3939</v>
      </c>
      <c r="D5175" t="s">
        <v>3942</v>
      </c>
    </row>
    <row r="5176" spans="1:4" x14ac:dyDescent="0.3">
      <c r="A5176" t="s">
        <v>1225</v>
      </c>
      <c r="B5176" t="s">
        <v>3939</v>
      </c>
      <c r="D5176" t="s">
        <v>3942</v>
      </c>
    </row>
    <row r="5177" spans="1:4" x14ac:dyDescent="0.3">
      <c r="A5177" t="s">
        <v>1226</v>
      </c>
      <c r="B5177" t="s">
        <v>3939</v>
      </c>
      <c r="D5177" t="s">
        <v>3942</v>
      </c>
    </row>
    <row r="5178" spans="1:4" x14ac:dyDescent="0.3">
      <c r="A5178" t="s">
        <v>1227</v>
      </c>
      <c r="B5178" t="s">
        <v>3939</v>
      </c>
      <c r="D5178" t="s">
        <v>3942</v>
      </c>
    </row>
    <row r="5179" spans="1:4" x14ac:dyDescent="0.3">
      <c r="A5179" t="s">
        <v>1228</v>
      </c>
      <c r="B5179" t="s">
        <v>3939</v>
      </c>
      <c r="D5179" t="s">
        <v>3942</v>
      </c>
    </row>
    <row r="5180" spans="1:4" x14ac:dyDescent="0.3">
      <c r="A5180" t="s">
        <v>1229</v>
      </c>
      <c r="B5180" t="s">
        <v>3939</v>
      </c>
      <c r="D5180" t="s">
        <v>3942</v>
      </c>
    </row>
    <row r="5181" spans="1:4" x14ac:dyDescent="0.3">
      <c r="A5181" t="s">
        <v>1230</v>
      </c>
      <c r="B5181" t="s">
        <v>3939</v>
      </c>
      <c r="D5181" t="s">
        <v>3942</v>
      </c>
    </row>
    <row r="5182" spans="1:4" x14ac:dyDescent="0.3">
      <c r="A5182" t="s">
        <v>1231</v>
      </c>
      <c r="B5182" t="s">
        <v>3939</v>
      </c>
      <c r="D5182" t="s">
        <v>3942</v>
      </c>
    </row>
    <row r="5183" spans="1:4" x14ac:dyDescent="0.3">
      <c r="A5183" t="s">
        <v>1232</v>
      </c>
      <c r="B5183" t="s">
        <v>3939</v>
      </c>
      <c r="D5183" t="s">
        <v>3942</v>
      </c>
    </row>
    <row r="5184" spans="1:4" x14ac:dyDescent="0.3">
      <c r="A5184" t="s">
        <v>1233</v>
      </c>
      <c r="B5184" t="s">
        <v>3939</v>
      </c>
      <c r="D5184" t="s">
        <v>3942</v>
      </c>
    </row>
    <row r="5185" spans="1:4" x14ac:dyDescent="0.3">
      <c r="A5185" t="s">
        <v>1234</v>
      </c>
      <c r="B5185" t="s">
        <v>3939</v>
      </c>
      <c r="D5185" t="s">
        <v>3942</v>
      </c>
    </row>
    <row r="5186" spans="1:4" x14ac:dyDescent="0.3">
      <c r="A5186" t="s">
        <v>1235</v>
      </c>
      <c r="B5186" t="s">
        <v>3939</v>
      </c>
      <c r="D5186" t="s">
        <v>3942</v>
      </c>
    </row>
    <row r="5187" spans="1:4" x14ac:dyDescent="0.3">
      <c r="A5187" t="s">
        <v>1224</v>
      </c>
      <c r="B5187" t="s">
        <v>3940</v>
      </c>
      <c r="D5187" t="s">
        <v>3942</v>
      </c>
    </row>
    <row r="5188" spans="1:4" x14ac:dyDescent="0.3">
      <c r="A5188" t="s">
        <v>1225</v>
      </c>
      <c r="B5188" t="s">
        <v>3940</v>
      </c>
      <c r="D5188" t="s">
        <v>3942</v>
      </c>
    </row>
    <row r="5189" spans="1:4" x14ac:dyDescent="0.3">
      <c r="A5189" t="s">
        <v>1226</v>
      </c>
      <c r="B5189" t="s">
        <v>3940</v>
      </c>
      <c r="D5189" t="s">
        <v>3942</v>
      </c>
    </row>
    <row r="5190" spans="1:4" x14ac:dyDescent="0.3">
      <c r="A5190" t="s">
        <v>1227</v>
      </c>
      <c r="B5190" t="s">
        <v>3940</v>
      </c>
      <c r="D5190" t="s">
        <v>3942</v>
      </c>
    </row>
    <row r="5191" spans="1:4" x14ac:dyDescent="0.3">
      <c r="A5191" t="s">
        <v>1228</v>
      </c>
      <c r="B5191" t="s">
        <v>3940</v>
      </c>
      <c r="D5191" t="s">
        <v>3942</v>
      </c>
    </row>
    <row r="5192" spans="1:4" x14ac:dyDescent="0.3">
      <c r="A5192" t="s">
        <v>1229</v>
      </c>
      <c r="B5192" t="s">
        <v>3940</v>
      </c>
      <c r="D5192" t="s">
        <v>3942</v>
      </c>
    </row>
    <row r="5193" spans="1:4" x14ac:dyDescent="0.3">
      <c r="A5193" t="s">
        <v>1230</v>
      </c>
      <c r="B5193" t="s">
        <v>3940</v>
      </c>
      <c r="D5193" t="s">
        <v>3942</v>
      </c>
    </row>
    <row r="5194" spans="1:4" x14ac:dyDescent="0.3">
      <c r="A5194" t="s">
        <v>1231</v>
      </c>
      <c r="B5194" t="s">
        <v>3940</v>
      </c>
      <c r="D5194" t="s">
        <v>3942</v>
      </c>
    </row>
    <row r="5195" spans="1:4" x14ac:dyDescent="0.3">
      <c r="A5195" t="s">
        <v>1232</v>
      </c>
      <c r="B5195" t="s">
        <v>3940</v>
      </c>
      <c r="D5195" t="s">
        <v>3942</v>
      </c>
    </row>
    <row r="5196" spans="1:4" x14ac:dyDescent="0.3">
      <c r="A5196" t="s">
        <v>1233</v>
      </c>
      <c r="B5196" t="s">
        <v>3940</v>
      </c>
      <c r="D5196" t="s">
        <v>3942</v>
      </c>
    </row>
    <row r="5197" spans="1:4" x14ac:dyDescent="0.3">
      <c r="A5197" t="s">
        <v>1234</v>
      </c>
      <c r="B5197" t="s">
        <v>3940</v>
      </c>
      <c r="D5197" t="s">
        <v>3942</v>
      </c>
    </row>
    <row r="5198" spans="1:4" x14ac:dyDescent="0.3">
      <c r="A5198" t="s">
        <v>1235</v>
      </c>
      <c r="B5198" t="s">
        <v>3940</v>
      </c>
      <c r="D5198" t="s">
        <v>3942</v>
      </c>
    </row>
    <row r="5199" spans="1:4" x14ac:dyDescent="0.3">
      <c r="A5199" t="s">
        <v>1224</v>
      </c>
      <c r="B5199" t="s">
        <v>3941</v>
      </c>
      <c r="D5199" t="s">
        <v>3942</v>
      </c>
    </row>
    <row r="5200" spans="1:4" x14ac:dyDescent="0.3">
      <c r="A5200" t="s">
        <v>1225</v>
      </c>
      <c r="B5200" t="s">
        <v>3941</v>
      </c>
      <c r="D5200" t="s">
        <v>3942</v>
      </c>
    </row>
    <row r="5201" spans="1:4" x14ac:dyDescent="0.3">
      <c r="A5201" t="s">
        <v>1226</v>
      </c>
      <c r="B5201" t="s">
        <v>3941</v>
      </c>
      <c r="D5201" t="s">
        <v>3942</v>
      </c>
    </row>
    <row r="5202" spans="1:4" x14ac:dyDescent="0.3">
      <c r="A5202" t="s">
        <v>1227</v>
      </c>
      <c r="B5202" t="s">
        <v>3941</v>
      </c>
      <c r="D5202" t="s">
        <v>3942</v>
      </c>
    </row>
    <row r="5203" spans="1:4" x14ac:dyDescent="0.3">
      <c r="A5203" t="s">
        <v>1228</v>
      </c>
      <c r="B5203" t="s">
        <v>3941</v>
      </c>
      <c r="D5203" t="s">
        <v>3942</v>
      </c>
    </row>
    <row r="5204" spans="1:4" x14ac:dyDescent="0.3">
      <c r="A5204" t="s">
        <v>1229</v>
      </c>
      <c r="B5204" t="s">
        <v>3941</v>
      </c>
      <c r="D5204" t="s">
        <v>3942</v>
      </c>
    </row>
    <row r="5205" spans="1:4" x14ac:dyDescent="0.3">
      <c r="A5205" t="s">
        <v>1230</v>
      </c>
      <c r="B5205" t="s">
        <v>3941</v>
      </c>
      <c r="D5205" t="s">
        <v>3942</v>
      </c>
    </row>
    <row r="5206" spans="1:4" x14ac:dyDescent="0.3">
      <c r="A5206" t="s">
        <v>1231</v>
      </c>
      <c r="B5206" t="s">
        <v>3941</v>
      </c>
      <c r="D5206" t="s">
        <v>3942</v>
      </c>
    </row>
    <row r="5207" spans="1:4" x14ac:dyDescent="0.3">
      <c r="A5207" t="s">
        <v>1232</v>
      </c>
      <c r="B5207" t="s">
        <v>3941</v>
      </c>
      <c r="D5207" t="s">
        <v>3942</v>
      </c>
    </row>
    <row r="5208" spans="1:4" x14ac:dyDescent="0.3">
      <c r="A5208" t="s">
        <v>1233</v>
      </c>
      <c r="B5208" t="s">
        <v>3941</v>
      </c>
      <c r="D5208" t="s">
        <v>3942</v>
      </c>
    </row>
    <row r="5209" spans="1:4" x14ac:dyDescent="0.3">
      <c r="A5209" t="s">
        <v>1234</v>
      </c>
      <c r="B5209" t="s">
        <v>3941</v>
      </c>
      <c r="D5209" t="s">
        <v>3942</v>
      </c>
    </row>
    <row r="5210" spans="1:4" x14ac:dyDescent="0.3">
      <c r="A5210" t="s">
        <v>1235</v>
      </c>
      <c r="B5210" t="s">
        <v>3941</v>
      </c>
      <c r="D5210" t="s">
        <v>3942</v>
      </c>
    </row>
    <row r="5211" spans="1:4" x14ac:dyDescent="0.3">
      <c r="A5211" t="s">
        <v>1224</v>
      </c>
      <c r="B5211" t="s">
        <v>3503</v>
      </c>
      <c r="D5211" t="s">
        <v>3942</v>
      </c>
    </row>
    <row r="5212" spans="1:4" x14ac:dyDescent="0.3">
      <c r="A5212" t="s">
        <v>1225</v>
      </c>
      <c r="B5212" t="s">
        <v>3503</v>
      </c>
      <c r="D5212" t="s">
        <v>3942</v>
      </c>
    </row>
    <row r="5213" spans="1:4" x14ac:dyDescent="0.3">
      <c r="A5213" t="s">
        <v>1226</v>
      </c>
      <c r="B5213" t="s">
        <v>3503</v>
      </c>
      <c r="D5213" t="s">
        <v>3942</v>
      </c>
    </row>
    <row r="5214" spans="1:4" x14ac:dyDescent="0.3">
      <c r="A5214" t="s">
        <v>1227</v>
      </c>
      <c r="B5214" t="s">
        <v>3503</v>
      </c>
      <c r="D5214" t="s">
        <v>3942</v>
      </c>
    </row>
    <row r="5215" spans="1:4" x14ac:dyDescent="0.3">
      <c r="A5215" t="s">
        <v>1228</v>
      </c>
      <c r="B5215" t="s">
        <v>3503</v>
      </c>
      <c r="D5215" t="s">
        <v>3942</v>
      </c>
    </row>
    <row r="5216" spans="1:4" x14ac:dyDescent="0.3">
      <c r="A5216" t="s">
        <v>1229</v>
      </c>
      <c r="B5216" t="s">
        <v>3503</v>
      </c>
      <c r="D5216" t="s">
        <v>3942</v>
      </c>
    </row>
    <row r="5217" spans="1:4" x14ac:dyDescent="0.3">
      <c r="A5217" t="s">
        <v>1230</v>
      </c>
      <c r="B5217" t="s">
        <v>3503</v>
      </c>
      <c r="D5217" t="s">
        <v>3942</v>
      </c>
    </row>
    <row r="5218" spans="1:4" x14ac:dyDescent="0.3">
      <c r="A5218" t="s">
        <v>1231</v>
      </c>
      <c r="B5218" t="s">
        <v>3503</v>
      </c>
      <c r="D5218" t="s">
        <v>3942</v>
      </c>
    </row>
    <row r="5219" spans="1:4" x14ac:dyDescent="0.3">
      <c r="A5219" t="s">
        <v>1232</v>
      </c>
      <c r="B5219" t="s">
        <v>3503</v>
      </c>
      <c r="D5219" t="s">
        <v>3942</v>
      </c>
    </row>
    <row r="5220" spans="1:4" x14ac:dyDescent="0.3">
      <c r="A5220" t="s">
        <v>1233</v>
      </c>
      <c r="B5220" t="s">
        <v>3503</v>
      </c>
      <c r="D5220" t="s">
        <v>3942</v>
      </c>
    </row>
    <row r="5221" spans="1:4" x14ac:dyDescent="0.3">
      <c r="A5221" t="s">
        <v>1234</v>
      </c>
      <c r="B5221" t="s">
        <v>3503</v>
      </c>
      <c r="D5221" t="s">
        <v>3942</v>
      </c>
    </row>
    <row r="5222" spans="1:4" x14ac:dyDescent="0.3">
      <c r="A5222" t="s">
        <v>1235</v>
      </c>
      <c r="B5222" t="s">
        <v>3503</v>
      </c>
      <c r="D5222" t="s">
        <v>3942</v>
      </c>
    </row>
    <row r="5223" spans="1:4" x14ac:dyDescent="0.3">
      <c r="A5223" t="s">
        <v>1224</v>
      </c>
      <c r="B5223" t="s">
        <v>3504</v>
      </c>
      <c r="D5223" t="s">
        <v>3942</v>
      </c>
    </row>
    <row r="5224" spans="1:4" x14ac:dyDescent="0.3">
      <c r="A5224" t="s">
        <v>1225</v>
      </c>
      <c r="B5224" t="s">
        <v>3504</v>
      </c>
      <c r="D5224" t="s">
        <v>3942</v>
      </c>
    </row>
    <row r="5225" spans="1:4" x14ac:dyDescent="0.3">
      <c r="A5225" t="s">
        <v>1226</v>
      </c>
      <c r="B5225" t="s">
        <v>3504</v>
      </c>
      <c r="D5225" t="s">
        <v>3942</v>
      </c>
    </row>
    <row r="5226" spans="1:4" x14ac:dyDescent="0.3">
      <c r="A5226" t="s">
        <v>1227</v>
      </c>
      <c r="B5226" t="s">
        <v>3504</v>
      </c>
      <c r="D5226" t="s">
        <v>3942</v>
      </c>
    </row>
    <row r="5227" spans="1:4" x14ac:dyDescent="0.3">
      <c r="A5227" t="s">
        <v>1228</v>
      </c>
      <c r="B5227" t="s">
        <v>3504</v>
      </c>
      <c r="D5227" t="s">
        <v>3942</v>
      </c>
    </row>
    <row r="5228" spans="1:4" x14ac:dyDescent="0.3">
      <c r="A5228" t="s">
        <v>1229</v>
      </c>
      <c r="B5228" t="s">
        <v>3504</v>
      </c>
      <c r="D5228" t="s">
        <v>3942</v>
      </c>
    </row>
    <row r="5229" spans="1:4" x14ac:dyDescent="0.3">
      <c r="A5229" t="s">
        <v>1230</v>
      </c>
      <c r="B5229" t="s">
        <v>3504</v>
      </c>
      <c r="D5229" t="s">
        <v>3942</v>
      </c>
    </row>
    <row r="5230" spans="1:4" x14ac:dyDescent="0.3">
      <c r="A5230" t="s">
        <v>1231</v>
      </c>
      <c r="B5230" t="s">
        <v>3504</v>
      </c>
      <c r="D5230" t="s">
        <v>3942</v>
      </c>
    </row>
    <row r="5231" spans="1:4" x14ac:dyDescent="0.3">
      <c r="A5231" t="s">
        <v>1232</v>
      </c>
      <c r="B5231" t="s">
        <v>3504</v>
      </c>
      <c r="D5231" t="s">
        <v>3942</v>
      </c>
    </row>
    <row r="5232" spans="1:4" x14ac:dyDescent="0.3">
      <c r="A5232" t="s">
        <v>1233</v>
      </c>
      <c r="B5232" t="s">
        <v>3504</v>
      </c>
      <c r="D5232" t="s">
        <v>3942</v>
      </c>
    </row>
    <row r="5233" spans="1:4" x14ac:dyDescent="0.3">
      <c r="A5233" t="s">
        <v>1234</v>
      </c>
      <c r="B5233" t="s">
        <v>3504</v>
      </c>
      <c r="D5233" t="s">
        <v>3942</v>
      </c>
    </row>
    <row r="5234" spans="1:4" x14ac:dyDescent="0.3">
      <c r="A5234" t="s">
        <v>1235</v>
      </c>
      <c r="B5234" t="s">
        <v>3504</v>
      </c>
      <c r="D5234" t="s">
        <v>3942</v>
      </c>
    </row>
    <row r="5235" spans="1:4" x14ac:dyDescent="0.3">
      <c r="A5235" t="s">
        <v>1224</v>
      </c>
      <c r="B5235" t="s">
        <v>3506</v>
      </c>
      <c r="D5235" t="s">
        <v>3942</v>
      </c>
    </row>
    <row r="5236" spans="1:4" x14ac:dyDescent="0.3">
      <c r="A5236" t="s">
        <v>1225</v>
      </c>
      <c r="B5236" t="s">
        <v>3506</v>
      </c>
      <c r="D5236" t="s">
        <v>3942</v>
      </c>
    </row>
    <row r="5237" spans="1:4" x14ac:dyDescent="0.3">
      <c r="A5237" t="s">
        <v>1226</v>
      </c>
      <c r="B5237" t="s">
        <v>3506</v>
      </c>
      <c r="D5237" t="s">
        <v>3942</v>
      </c>
    </row>
    <row r="5238" spans="1:4" x14ac:dyDescent="0.3">
      <c r="A5238" t="s">
        <v>1227</v>
      </c>
      <c r="B5238" t="s">
        <v>3506</v>
      </c>
      <c r="D5238" t="s">
        <v>3942</v>
      </c>
    </row>
    <row r="5239" spans="1:4" x14ac:dyDescent="0.3">
      <c r="A5239" t="s">
        <v>1228</v>
      </c>
      <c r="B5239" t="s">
        <v>3506</v>
      </c>
      <c r="D5239" t="s">
        <v>3942</v>
      </c>
    </row>
    <row r="5240" spans="1:4" x14ac:dyDescent="0.3">
      <c r="A5240" t="s">
        <v>1229</v>
      </c>
      <c r="B5240" t="s">
        <v>3506</v>
      </c>
      <c r="D5240" t="s">
        <v>3942</v>
      </c>
    </row>
    <row r="5241" spans="1:4" x14ac:dyDescent="0.3">
      <c r="A5241" t="s">
        <v>1230</v>
      </c>
      <c r="B5241" t="s">
        <v>3506</v>
      </c>
      <c r="D5241" t="s">
        <v>3942</v>
      </c>
    </row>
    <row r="5242" spans="1:4" x14ac:dyDescent="0.3">
      <c r="A5242" t="s">
        <v>1231</v>
      </c>
      <c r="B5242" t="s">
        <v>3506</v>
      </c>
      <c r="D5242" t="s">
        <v>3942</v>
      </c>
    </row>
    <row r="5243" spans="1:4" x14ac:dyDescent="0.3">
      <c r="A5243" t="s">
        <v>1232</v>
      </c>
      <c r="B5243" t="s">
        <v>3506</v>
      </c>
      <c r="D5243" t="s">
        <v>3942</v>
      </c>
    </row>
    <row r="5244" spans="1:4" x14ac:dyDescent="0.3">
      <c r="A5244" t="s">
        <v>1233</v>
      </c>
      <c r="B5244" t="s">
        <v>3506</v>
      </c>
      <c r="D5244" t="s">
        <v>3942</v>
      </c>
    </row>
    <row r="5245" spans="1:4" x14ac:dyDescent="0.3">
      <c r="A5245" t="s">
        <v>1234</v>
      </c>
      <c r="B5245" t="s">
        <v>3506</v>
      </c>
      <c r="D5245" t="s">
        <v>3942</v>
      </c>
    </row>
    <row r="5246" spans="1:4" x14ac:dyDescent="0.3">
      <c r="A5246" t="s">
        <v>1235</v>
      </c>
      <c r="B5246" t="s">
        <v>3506</v>
      </c>
      <c r="D5246" t="s">
        <v>3942</v>
      </c>
    </row>
    <row r="5247" spans="1:4" x14ac:dyDescent="0.3">
      <c r="A5247" t="s">
        <v>1224</v>
      </c>
      <c r="B5247" t="s">
        <v>3507</v>
      </c>
      <c r="D5247" t="s">
        <v>3942</v>
      </c>
    </row>
    <row r="5248" spans="1:4" x14ac:dyDescent="0.3">
      <c r="A5248" t="s">
        <v>1225</v>
      </c>
      <c r="B5248" t="s">
        <v>3507</v>
      </c>
      <c r="D5248" t="s">
        <v>3942</v>
      </c>
    </row>
    <row r="5249" spans="1:4" x14ac:dyDescent="0.3">
      <c r="A5249" t="s">
        <v>1226</v>
      </c>
      <c r="B5249" t="s">
        <v>3507</v>
      </c>
      <c r="D5249" t="s">
        <v>3942</v>
      </c>
    </row>
    <row r="5250" spans="1:4" x14ac:dyDescent="0.3">
      <c r="A5250" t="s">
        <v>1227</v>
      </c>
      <c r="B5250" t="s">
        <v>3507</v>
      </c>
      <c r="D5250" t="s">
        <v>3942</v>
      </c>
    </row>
    <row r="5251" spans="1:4" x14ac:dyDescent="0.3">
      <c r="A5251" t="s">
        <v>1228</v>
      </c>
      <c r="B5251" t="s">
        <v>3507</v>
      </c>
      <c r="D5251" t="s">
        <v>3942</v>
      </c>
    </row>
    <row r="5252" spans="1:4" x14ac:dyDescent="0.3">
      <c r="A5252" t="s">
        <v>1229</v>
      </c>
      <c r="B5252" t="s">
        <v>3507</v>
      </c>
      <c r="D5252" t="s">
        <v>3942</v>
      </c>
    </row>
    <row r="5253" spans="1:4" x14ac:dyDescent="0.3">
      <c r="A5253" t="s">
        <v>1230</v>
      </c>
      <c r="B5253" t="s">
        <v>3507</v>
      </c>
      <c r="D5253" t="s">
        <v>3942</v>
      </c>
    </row>
    <row r="5254" spans="1:4" x14ac:dyDescent="0.3">
      <c r="A5254" t="s">
        <v>1231</v>
      </c>
      <c r="B5254" t="s">
        <v>3507</v>
      </c>
      <c r="D5254" t="s">
        <v>3942</v>
      </c>
    </row>
    <row r="5255" spans="1:4" x14ac:dyDescent="0.3">
      <c r="A5255" t="s">
        <v>1232</v>
      </c>
      <c r="B5255" t="s">
        <v>3507</v>
      </c>
      <c r="D5255" t="s">
        <v>3942</v>
      </c>
    </row>
    <row r="5256" spans="1:4" x14ac:dyDescent="0.3">
      <c r="A5256" t="s">
        <v>1233</v>
      </c>
      <c r="B5256" t="s">
        <v>3507</v>
      </c>
      <c r="D5256" t="s">
        <v>3942</v>
      </c>
    </row>
    <row r="5257" spans="1:4" x14ac:dyDescent="0.3">
      <c r="A5257" t="s">
        <v>1234</v>
      </c>
      <c r="B5257" t="s">
        <v>3507</v>
      </c>
      <c r="D5257" t="s">
        <v>3942</v>
      </c>
    </row>
    <row r="5258" spans="1:4" x14ac:dyDescent="0.3">
      <c r="A5258" t="s">
        <v>1235</v>
      </c>
      <c r="B5258" t="s">
        <v>3507</v>
      </c>
      <c r="D5258" t="s">
        <v>3942</v>
      </c>
    </row>
    <row r="5259" spans="1:4" x14ac:dyDescent="0.3">
      <c r="A5259" t="s">
        <v>1224</v>
      </c>
      <c r="B5259" t="s">
        <v>3508</v>
      </c>
      <c r="D5259" t="s">
        <v>3942</v>
      </c>
    </row>
    <row r="5260" spans="1:4" x14ac:dyDescent="0.3">
      <c r="A5260" t="s">
        <v>1225</v>
      </c>
      <c r="B5260" t="s">
        <v>3508</v>
      </c>
      <c r="D5260" t="s">
        <v>3942</v>
      </c>
    </row>
    <row r="5261" spans="1:4" x14ac:dyDescent="0.3">
      <c r="A5261" t="s">
        <v>1226</v>
      </c>
      <c r="B5261" t="s">
        <v>3508</v>
      </c>
      <c r="D5261" t="s">
        <v>3942</v>
      </c>
    </row>
    <row r="5262" spans="1:4" x14ac:dyDescent="0.3">
      <c r="A5262" t="s">
        <v>1227</v>
      </c>
      <c r="B5262" t="s">
        <v>3508</v>
      </c>
      <c r="D5262" t="s">
        <v>3942</v>
      </c>
    </row>
    <row r="5263" spans="1:4" x14ac:dyDescent="0.3">
      <c r="A5263" t="s">
        <v>1228</v>
      </c>
      <c r="B5263" t="s">
        <v>3508</v>
      </c>
      <c r="D5263" t="s">
        <v>3942</v>
      </c>
    </row>
    <row r="5264" spans="1:4" x14ac:dyDescent="0.3">
      <c r="A5264" t="s">
        <v>1229</v>
      </c>
      <c r="B5264" t="s">
        <v>3508</v>
      </c>
      <c r="D5264" t="s">
        <v>3942</v>
      </c>
    </row>
    <row r="5265" spans="1:4" x14ac:dyDescent="0.3">
      <c r="A5265" t="s">
        <v>1230</v>
      </c>
      <c r="B5265" t="s">
        <v>3508</v>
      </c>
      <c r="D5265" t="s">
        <v>3942</v>
      </c>
    </row>
    <row r="5266" spans="1:4" x14ac:dyDescent="0.3">
      <c r="A5266" t="s">
        <v>1231</v>
      </c>
      <c r="B5266" t="s">
        <v>3508</v>
      </c>
      <c r="D5266" t="s">
        <v>3942</v>
      </c>
    </row>
    <row r="5267" spans="1:4" x14ac:dyDescent="0.3">
      <c r="A5267" t="s">
        <v>1232</v>
      </c>
      <c r="B5267" t="s">
        <v>3508</v>
      </c>
      <c r="D5267" t="s">
        <v>3942</v>
      </c>
    </row>
    <row r="5268" spans="1:4" x14ac:dyDescent="0.3">
      <c r="A5268" t="s">
        <v>1233</v>
      </c>
      <c r="B5268" t="s">
        <v>3508</v>
      </c>
      <c r="D5268" t="s">
        <v>3942</v>
      </c>
    </row>
    <row r="5269" spans="1:4" x14ac:dyDescent="0.3">
      <c r="A5269" t="s">
        <v>1234</v>
      </c>
      <c r="B5269" t="s">
        <v>3508</v>
      </c>
      <c r="D5269" t="s">
        <v>3942</v>
      </c>
    </row>
    <row r="5270" spans="1:4" x14ac:dyDescent="0.3">
      <c r="A5270" t="s">
        <v>1235</v>
      </c>
      <c r="B5270" t="s">
        <v>3508</v>
      </c>
      <c r="D5270" t="s">
        <v>3942</v>
      </c>
    </row>
    <row r="5271" spans="1:4" x14ac:dyDescent="0.3">
      <c r="A5271" t="s">
        <v>1224</v>
      </c>
      <c r="B5271" t="s">
        <v>3627</v>
      </c>
      <c r="D5271" t="s">
        <v>3942</v>
      </c>
    </row>
    <row r="5272" spans="1:4" x14ac:dyDescent="0.3">
      <c r="A5272" t="s">
        <v>1225</v>
      </c>
      <c r="B5272" t="s">
        <v>3627</v>
      </c>
      <c r="D5272" t="s">
        <v>3942</v>
      </c>
    </row>
    <row r="5273" spans="1:4" x14ac:dyDescent="0.3">
      <c r="A5273" t="s">
        <v>1226</v>
      </c>
      <c r="B5273" t="s">
        <v>3627</v>
      </c>
      <c r="D5273" t="s">
        <v>3942</v>
      </c>
    </row>
    <row r="5274" spans="1:4" x14ac:dyDescent="0.3">
      <c r="A5274" t="s">
        <v>1227</v>
      </c>
      <c r="B5274" t="s">
        <v>3627</v>
      </c>
      <c r="D5274" t="s">
        <v>3942</v>
      </c>
    </row>
    <row r="5275" spans="1:4" x14ac:dyDescent="0.3">
      <c r="A5275" t="s">
        <v>1228</v>
      </c>
      <c r="B5275" t="s">
        <v>3627</v>
      </c>
      <c r="D5275" t="s">
        <v>3942</v>
      </c>
    </row>
    <row r="5276" spans="1:4" x14ac:dyDescent="0.3">
      <c r="A5276" t="s">
        <v>1229</v>
      </c>
      <c r="B5276" t="s">
        <v>3627</v>
      </c>
      <c r="D5276" t="s">
        <v>3942</v>
      </c>
    </row>
    <row r="5277" spans="1:4" x14ac:dyDescent="0.3">
      <c r="A5277" t="s">
        <v>1230</v>
      </c>
      <c r="B5277" t="s">
        <v>3627</v>
      </c>
      <c r="D5277" t="s">
        <v>3942</v>
      </c>
    </row>
    <row r="5278" spans="1:4" x14ac:dyDescent="0.3">
      <c r="A5278" t="s">
        <v>1231</v>
      </c>
      <c r="B5278" t="s">
        <v>3627</v>
      </c>
      <c r="D5278" t="s">
        <v>3942</v>
      </c>
    </row>
    <row r="5279" spans="1:4" x14ac:dyDescent="0.3">
      <c r="A5279" t="s">
        <v>1232</v>
      </c>
      <c r="B5279" t="s">
        <v>3627</v>
      </c>
      <c r="D5279" t="s">
        <v>3942</v>
      </c>
    </row>
    <row r="5280" spans="1:4" x14ac:dyDescent="0.3">
      <c r="A5280" t="s">
        <v>1233</v>
      </c>
      <c r="B5280" t="s">
        <v>3627</v>
      </c>
      <c r="D5280" t="s">
        <v>3942</v>
      </c>
    </row>
    <row r="5281" spans="1:4" x14ac:dyDescent="0.3">
      <c r="A5281" t="s">
        <v>1234</v>
      </c>
      <c r="B5281" t="s">
        <v>3627</v>
      </c>
      <c r="D5281" t="s">
        <v>3942</v>
      </c>
    </row>
    <row r="5282" spans="1:4" x14ac:dyDescent="0.3">
      <c r="A5282" t="s">
        <v>1235</v>
      </c>
      <c r="B5282" t="s">
        <v>3627</v>
      </c>
      <c r="D5282" t="s">
        <v>3942</v>
      </c>
    </row>
    <row r="5283" spans="1:4" x14ac:dyDescent="0.3">
      <c r="A5283" t="s">
        <v>1224</v>
      </c>
      <c r="B5283" t="s">
        <v>3628</v>
      </c>
      <c r="D5283" t="s">
        <v>3942</v>
      </c>
    </row>
    <row r="5284" spans="1:4" x14ac:dyDescent="0.3">
      <c r="A5284" t="s">
        <v>1225</v>
      </c>
      <c r="B5284" t="s">
        <v>3628</v>
      </c>
      <c r="D5284" t="s">
        <v>3942</v>
      </c>
    </row>
    <row r="5285" spans="1:4" x14ac:dyDescent="0.3">
      <c r="A5285" t="s">
        <v>1226</v>
      </c>
      <c r="B5285" t="s">
        <v>3628</v>
      </c>
      <c r="D5285" t="s">
        <v>3942</v>
      </c>
    </row>
    <row r="5286" spans="1:4" x14ac:dyDescent="0.3">
      <c r="A5286" t="s">
        <v>1227</v>
      </c>
      <c r="B5286" t="s">
        <v>3628</v>
      </c>
      <c r="D5286" t="s">
        <v>3942</v>
      </c>
    </row>
    <row r="5287" spans="1:4" x14ac:dyDescent="0.3">
      <c r="A5287" t="s">
        <v>1228</v>
      </c>
      <c r="B5287" t="s">
        <v>3628</v>
      </c>
      <c r="D5287" t="s">
        <v>3942</v>
      </c>
    </row>
    <row r="5288" spans="1:4" x14ac:dyDescent="0.3">
      <c r="A5288" t="s">
        <v>1229</v>
      </c>
      <c r="B5288" t="s">
        <v>3628</v>
      </c>
      <c r="D5288" t="s">
        <v>3942</v>
      </c>
    </row>
    <row r="5289" spans="1:4" x14ac:dyDescent="0.3">
      <c r="A5289" t="s">
        <v>1230</v>
      </c>
      <c r="B5289" t="s">
        <v>3628</v>
      </c>
      <c r="D5289" t="s">
        <v>3942</v>
      </c>
    </row>
    <row r="5290" spans="1:4" x14ac:dyDescent="0.3">
      <c r="A5290" t="s">
        <v>1231</v>
      </c>
      <c r="B5290" t="s">
        <v>3628</v>
      </c>
      <c r="D5290" t="s">
        <v>3942</v>
      </c>
    </row>
    <row r="5291" spans="1:4" x14ac:dyDescent="0.3">
      <c r="A5291" t="s">
        <v>1232</v>
      </c>
      <c r="B5291" t="s">
        <v>3628</v>
      </c>
      <c r="D5291" t="s">
        <v>3942</v>
      </c>
    </row>
    <row r="5292" spans="1:4" x14ac:dyDescent="0.3">
      <c r="A5292" t="s">
        <v>1233</v>
      </c>
      <c r="B5292" t="s">
        <v>3628</v>
      </c>
      <c r="D5292" t="s">
        <v>3942</v>
      </c>
    </row>
    <row r="5293" spans="1:4" x14ac:dyDescent="0.3">
      <c r="A5293" t="s">
        <v>1234</v>
      </c>
      <c r="B5293" t="s">
        <v>3628</v>
      </c>
      <c r="D5293" t="s">
        <v>3942</v>
      </c>
    </row>
    <row r="5294" spans="1:4" x14ac:dyDescent="0.3">
      <c r="A5294" t="s">
        <v>1235</v>
      </c>
      <c r="B5294" t="s">
        <v>3628</v>
      </c>
      <c r="D5294" t="s">
        <v>3942</v>
      </c>
    </row>
    <row r="5295" spans="1:4" x14ac:dyDescent="0.3">
      <c r="A5295" t="s">
        <v>1224</v>
      </c>
      <c r="B5295" t="s">
        <v>3509</v>
      </c>
      <c r="D5295" t="s">
        <v>3942</v>
      </c>
    </row>
    <row r="5296" spans="1:4" x14ac:dyDescent="0.3">
      <c r="A5296" t="s">
        <v>1225</v>
      </c>
      <c r="B5296" t="s">
        <v>3509</v>
      </c>
      <c r="D5296" t="s">
        <v>3942</v>
      </c>
    </row>
    <row r="5297" spans="1:4" x14ac:dyDescent="0.3">
      <c r="A5297" t="s">
        <v>1226</v>
      </c>
      <c r="B5297" t="s">
        <v>3509</v>
      </c>
      <c r="D5297" t="s">
        <v>3942</v>
      </c>
    </row>
    <row r="5298" spans="1:4" x14ac:dyDescent="0.3">
      <c r="A5298" t="s">
        <v>1227</v>
      </c>
      <c r="B5298" t="s">
        <v>3509</v>
      </c>
      <c r="D5298" t="s">
        <v>3942</v>
      </c>
    </row>
    <row r="5299" spans="1:4" x14ac:dyDescent="0.3">
      <c r="A5299" t="s">
        <v>1228</v>
      </c>
      <c r="B5299" t="s">
        <v>3509</v>
      </c>
      <c r="D5299" t="s">
        <v>3942</v>
      </c>
    </row>
    <row r="5300" spans="1:4" x14ac:dyDescent="0.3">
      <c r="A5300" t="s">
        <v>1229</v>
      </c>
      <c r="B5300" t="s">
        <v>3509</v>
      </c>
      <c r="D5300" t="s">
        <v>3942</v>
      </c>
    </row>
    <row r="5301" spans="1:4" x14ac:dyDescent="0.3">
      <c r="A5301" t="s">
        <v>1230</v>
      </c>
      <c r="B5301" t="s">
        <v>3509</v>
      </c>
      <c r="D5301" t="s">
        <v>3942</v>
      </c>
    </row>
    <row r="5302" spans="1:4" x14ac:dyDescent="0.3">
      <c r="A5302" t="s">
        <v>1231</v>
      </c>
      <c r="B5302" t="s">
        <v>3509</v>
      </c>
      <c r="D5302" t="s">
        <v>3942</v>
      </c>
    </row>
    <row r="5303" spans="1:4" x14ac:dyDescent="0.3">
      <c r="A5303" t="s">
        <v>1232</v>
      </c>
      <c r="B5303" t="s">
        <v>3509</v>
      </c>
      <c r="D5303" t="s">
        <v>3942</v>
      </c>
    </row>
    <row r="5304" spans="1:4" x14ac:dyDescent="0.3">
      <c r="A5304" t="s">
        <v>1233</v>
      </c>
      <c r="B5304" t="s">
        <v>3509</v>
      </c>
      <c r="D5304" t="s">
        <v>3942</v>
      </c>
    </row>
    <row r="5305" spans="1:4" x14ac:dyDescent="0.3">
      <c r="A5305" t="s">
        <v>1234</v>
      </c>
      <c r="B5305" t="s">
        <v>3509</v>
      </c>
      <c r="D5305" t="s">
        <v>3942</v>
      </c>
    </row>
    <row r="5306" spans="1:4" x14ac:dyDescent="0.3">
      <c r="A5306" t="s">
        <v>1235</v>
      </c>
      <c r="B5306" t="s">
        <v>3509</v>
      </c>
      <c r="D5306" t="s">
        <v>3942</v>
      </c>
    </row>
    <row r="5307" spans="1:4" x14ac:dyDescent="0.3">
      <c r="A5307" t="s">
        <v>1224</v>
      </c>
      <c r="B5307" t="s">
        <v>3510</v>
      </c>
      <c r="D5307" t="s">
        <v>3942</v>
      </c>
    </row>
    <row r="5308" spans="1:4" x14ac:dyDescent="0.3">
      <c r="A5308" t="s">
        <v>1225</v>
      </c>
      <c r="B5308" t="s">
        <v>3510</v>
      </c>
      <c r="D5308" t="s">
        <v>3942</v>
      </c>
    </row>
    <row r="5309" spans="1:4" x14ac:dyDescent="0.3">
      <c r="A5309" t="s">
        <v>1226</v>
      </c>
      <c r="B5309" t="s">
        <v>3510</v>
      </c>
      <c r="D5309" t="s">
        <v>3942</v>
      </c>
    </row>
    <row r="5310" spans="1:4" x14ac:dyDescent="0.3">
      <c r="A5310" t="s">
        <v>1227</v>
      </c>
      <c r="B5310" t="s">
        <v>3510</v>
      </c>
      <c r="D5310" t="s">
        <v>3942</v>
      </c>
    </row>
    <row r="5311" spans="1:4" x14ac:dyDescent="0.3">
      <c r="A5311" t="s">
        <v>1228</v>
      </c>
      <c r="B5311" t="s">
        <v>3510</v>
      </c>
      <c r="D5311" t="s">
        <v>3942</v>
      </c>
    </row>
    <row r="5312" spans="1:4" x14ac:dyDescent="0.3">
      <c r="A5312" t="s">
        <v>1229</v>
      </c>
      <c r="B5312" t="s">
        <v>3510</v>
      </c>
      <c r="D5312" t="s">
        <v>3942</v>
      </c>
    </row>
    <row r="5313" spans="1:4" x14ac:dyDescent="0.3">
      <c r="A5313" t="s">
        <v>1230</v>
      </c>
      <c r="B5313" t="s">
        <v>3510</v>
      </c>
      <c r="D5313" t="s">
        <v>3942</v>
      </c>
    </row>
    <row r="5314" spans="1:4" x14ac:dyDescent="0.3">
      <c r="A5314" t="s">
        <v>1231</v>
      </c>
      <c r="B5314" t="s">
        <v>3510</v>
      </c>
      <c r="D5314" t="s">
        <v>3942</v>
      </c>
    </row>
    <row r="5315" spans="1:4" x14ac:dyDescent="0.3">
      <c r="A5315" t="s">
        <v>1232</v>
      </c>
      <c r="B5315" t="s">
        <v>3510</v>
      </c>
      <c r="D5315" t="s">
        <v>3942</v>
      </c>
    </row>
    <row r="5316" spans="1:4" x14ac:dyDescent="0.3">
      <c r="A5316" t="s">
        <v>1233</v>
      </c>
      <c r="B5316" t="s">
        <v>3510</v>
      </c>
      <c r="D5316" t="s">
        <v>3942</v>
      </c>
    </row>
    <row r="5317" spans="1:4" x14ac:dyDescent="0.3">
      <c r="A5317" t="s">
        <v>1234</v>
      </c>
      <c r="B5317" t="s">
        <v>3510</v>
      </c>
      <c r="D5317" t="s">
        <v>3942</v>
      </c>
    </row>
    <row r="5318" spans="1:4" x14ac:dyDescent="0.3">
      <c r="A5318" t="s">
        <v>1235</v>
      </c>
      <c r="B5318" t="s">
        <v>3510</v>
      </c>
      <c r="D5318" t="s">
        <v>3942</v>
      </c>
    </row>
    <row r="5319" spans="1:4" x14ac:dyDescent="0.3">
      <c r="A5319" t="s">
        <v>1224</v>
      </c>
      <c r="B5319" t="s">
        <v>3629</v>
      </c>
      <c r="D5319" t="s">
        <v>3942</v>
      </c>
    </row>
    <row r="5320" spans="1:4" x14ac:dyDescent="0.3">
      <c r="A5320" t="s">
        <v>1225</v>
      </c>
      <c r="B5320" t="s">
        <v>3629</v>
      </c>
      <c r="D5320" t="s">
        <v>3942</v>
      </c>
    </row>
    <row r="5321" spans="1:4" x14ac:dyDescent="0.3">
      <c r="A5321" t="s">
        <v>1226</v>
      </c>
      <c r="B5321" t="s">
        <v>3629</v>
      </c>
      <c r="D5321" t="s">
        <v>3942</v>
      </c>
    </row>
    <row r="5322" spans="1:4" x14ac:dyDescent="0.3">
      <c r="A5322" t="s">
        <v>1227</v>
      </c>
      <c r="B5322" t="s">
        <v>3629</v>
      </c>
      <c r="D5322" t="s">
        <v>3942</v>
      </c>
    </row>
    <row r="5323" spans="1:4" x14ac:dyDescent="0.3">
      <c r="A5323" t="s">
        <v>1228</v>
      </c>
      <c r="B5323" t="s">
        <v>3629</v>
      </c>
      <c r="D5323" t="s">
        <v>3942</v>
      </c>
    </row>
    <row r="5324" spans="1:4" x14ac:dyDescent="0.3">
      <c r="A5324" t="s">
        <v>1229</v>
      </c>
      <c r="B5324" t="s">
        <v>3629</v>
      </c>
      <c r="D5324" t="s">
        <v>3942</v>
      </c>
    </row>
    <row r="5325" spans="1:4" x14ac:dyDescent="0.3">
      <c r="A5325" t="s">
        <v>1230</v>
      </c>
      <c r="B5325" t="s">
        <v>3629</v>
      </c>
      <c r="D5325" t="s">
        <v>3942</v>
      </c>
    </row>
    <row r="5326" spans="1:4" x14ac:dyDescent="0.3">
      <c r="A5326" t="s">
        <v>1231</v>
      </c>
      <c r="B5326" t="s">
        <v>3629</v>
      </c>
      <c r="D5326" t="s">
        <v>3942</v>
      </c>
    </row>
    <row r="5327" spans="1:4" x14ac:dyDescent="0.3">
      <c r="A5327" t="s">
        <v>1232</v>
      </c>
      <c r="B5327" t="s">
        <v>3629</v>
      </c>
      <c r="D5327" t="s">
        <v>3942</v>
      </c>
    </row>
    <row r="5328" spans="1:4" x14ac:dyDescent="0.3">
      <c r="A5328" t="s">
        <v>1233</v>
      </c>
      <c r="B5328" t="s">
        <v>3629</v>
      </c>
      <c r="D5328" t="s">
        <v>3942</v>
      </c>
    </row>
    <row r="5329" spans="1:4" x14ac:dyDescent="0.3">
      <c r="A5329" t="s">
        <v>1234</v>
      </c>
      <c r="B5329" t="s">
        <v>3629</v>
      </c>
      <c r="D5329" t="s">
        <v>3942</v>
      </c>
    </row>
    <row r="5330" spans="1:4" x14ac:dyDescent="0.3">
      <c r="A5330" t="s">
        <v>1235</v>
      </c>
      <c r="B5330" t="s">
        <v>3629</v>
      </c>
      <c r="D5330" t="s">
        <v>3942</v>
      </c>
    </row>
    <row r="5331" spans="1:4" x14ac:dyDescent="0.3">
      <c r="A5331" t="s">
        <v>1224</v>
      </c>
      <c r="B5331" t="s">
        <v>3511</v>
      </c>
      <c r="D5331" t="s">
        <v>3942</v>
      </c>
    </row>
    <row r="5332" spans="1:4" x14ac:dyDescent="0.3">
      <c r="A5332" t="s">
        <v>1225</v>
      </c>
      <c r="B5332" t="s">
        <v>3511</v>
      </c>
      <c r="D5332" t="s">
        <v>3942</v>
      </c>
    </row>
    <row r="5333" spans="1:4" x14ac:dyDescent="0.3">
      <c r="A5333" t="s">
        <v>1226</v>
      </c>
      <c r="B5333" t="s">
        <v>3511</v>
      </c>
      <c r="D5333" t="s">
        <v>3942</v>
      </c>
    </row>
    <row r="5334" spans="1:4" x14ac:dyDescent="0.3">
      <c r="A5334" t="s">
        <v>1227</v>
      </c>
      <c r="B5334" t="s">
        <v>3511</v>
      </c>
      <c r="D5334" t="s">
        <v>3942</v>
      </c>
    </row>
    <row r="5335" spans="1:4" x14ac:dyDescent="0.3">
      <c r="A5335" t="s">
        <v>1228</v>
      </c>
      <c r="B5335" t="s">
        <v>3511</v>
      </c>
      <c r="D5335" t="s">
        <v>3942</v>
      </c>
    </row>
    <row r="5336" spans="1:4" x14ac:dyDescent="0.3">
      <c r="A5336" t="s">
        <v>1229</v>
      </c>
      <c r="B5336" t="s">
        <v>3511</v>
      </c>
      <c r="D5336" t="s">
        <v>3942</v>
      </c>
    </row>
    <row r="5337" spans="1:4" x14ac:dyDescent="0.3">
      <c r="A5337" t="s">
        <v>1230</v>
      </c>
      <c r="B5337" t="s">
        <v>3511</v>
      </c>
      <c r="D5337" t="s">
        <v>3942</v>
      </c>
    </row>
    <row r="5338" spans="1:4" x14ac:dyDescent="0.3">
      <c r="A5338" t="s">
        <v>1231</v>
      </c>
      <c r="B5338" t="s">
        <v>3511</v>
      </c>
      <c r="D5338" t="s">
        <v>3942</v>
      </c>
    </row>
    <row r="5339" spans="1:4" x14ac:dyDescent="0.3">
      <c r="A5339" t="s">
        <v>1232</v>
      </c>
      <c r="B5339" t="s">
        <v>3511</v>
      </c>
      <c r="D5339" t="s">
        <v>3942</v>
      </c>
    </row>
    <row r="5340" spans="1:4" x14ac:dyDescent="0.3">
      <c r="A5340" t="s">
        <v>1233</v>
      </c>
      <c r="B5340" t="s">
        <v>3511</v>
      </c>
      <c r="D5340" t="s">
        <v>3942</v>
      </c>
    </row>
    <row r="5341" spans="1:4" x14ac:dyDescent="0.3">
      <c r="A5341" t="s">
        <v>1234</v>
      </c>
      <c r="B5341" t="s">
        <v>3511</v>
      </c>
      <c r="D5341" t="s">
        <v>3942</v>
      </c>
    </row>
    <row r="5342" spans="1:4" x14ac:dyDescent="0.3">
      <c r="A5342" t="s">
        <v>1235</v>
      </c>
      <c r="B5342" t="s">
        <v>3511</v>
      </c>
      <c r="D5342" t="s">
        <v>3942</v>
      </c>
    </row>
    <row r="5343" spans="1:4" x14ac:dyDescent="0.3">
      <c r="A5343" t="s">
        <v>1224</v>
      </c>
      <c r="B5343" t="s">
        <v>3512</v>
      </c>
      <c r="D5343" t="s">
        <v>3942</v>
      </c>
    </row>
    <row r="5344" spans="1:4" x14ac:dyDescent="0.3">
      <c r="A5344" t="s">
        <v>1225</v>
      </c>
      <c r="B5344" t="s">
        <v>3512</v>
      </c>
      <c r="D5344" t="s">
        <v>3942</v>
      </c>
    </row>
    <row r="5345" spans="1:4" x14ac:dyDescent="0.3">
      <c r="A5345" t="s">
        <v>1226</v>
      </c>
      <c r="B5345" t="s">
        <v>3512</v>
      </c>
      <c r="D5345" t="s">
        <v>3942</v>
      </c>
    </row>
    <row r="5346" spans="1:4" x14ac:dyDescent="0.3">
      <c r="A5346" t="s">
        <v>1227</v>
      </c>
      <c r="B5346" t="s">
        <v>3512</v>
      </c>
      <c r="D5346" t="s">
        <v>3942</v>
      </c>
    </row>
    <row r="5347" spans="1:4" x14ac:dyDescent="0.3">
      <c r="A5347" t="s">
        <v>1228</v>
      </c>
      <c r="B5347" t="s">
        <v>3512</v>
      </c>
      <c r="D5347" t="s">
        <v>3942</v>
      </c>
    </row>
    <row r="5348" spans="1:4" x14ac:dyDescent="0.3">
      <c r="A5348" t="s">
        <v>1229</v>
      </c>
      <c r="B5348" t="s">
        <v>3512</v>
      </c>
      <c r="D5348" t="s">
        <v>3942</v>
      </c>
    </row>
    <row r="5349" spans="1:4" x14ac:dyDescent="0.3">
      <c r="A5349" t="s">
        <v>1230</v>
      </c>
      <c r="B5349" t="s">
        <v>3512</v>
      </c>
      <c r="D5349" t="s">
        <v>3942</v>
      </c>
    </row>
    <row r="5350" spans="1:4" x14ac:dyDescent="0.3">
      <c r="A5350" t="s">
        <v>1231</v>
      </c>
      <c r="B5350" t="s">
        <v>3512</v>
      </c>
      <c r="D5350" t="s">
        <v>3942</v>
      </c>
    </row>
    <row r="5351" spans="1:4" x14ac:dyDescent="0.3">
      <c r="A5351" t="s">
        <v>1232</v>
      </c>
      <c r="B5351" t="s">
        <v>3512</v>
      </c>
      <c r="D5351" t="s">
        <v>3942</v>
      </c>
    </row>
    <row r="5352" spans="1:4" x14ac:dyDescent="0.3">
      <c r="A5352" t="s">
        <v>1233</v>
      </c>
      <c r="B5352" t="s">
        <v>3512</v>
      </c>
      <c r="D5352" t="s">
        <v>3942</v>
      </c>
    </row>
    <row r="5353" spans="1:4" x14ac:dyDescent="0.3">
      <c r="A5353" t="s">
        <v>1234</v>
      </c>
      <c r="B5353" t="s">
        <v>3512</v>
      </c>
      <c r="D5353" t="s">
        <v>3942</v>
      </c>
    </row>
    <row r="5354" spans="1:4" x14ac:dyDescent="0.3">
      <c r="A5354" t="s">
        <v>1235</v>
      </c>
      <c r="B5354" t="s">
        <v>3512</v>
      </c>
      <c r="D5354" t="s">
        <v>3942</v>
      </c>
    </row>
    <row r="5355" spans="1:4" x14ac:dyDescent="0.3">
      <c r="A5355" t="s">
        <v>1224</v>
      </c>
      <c r="B5355" t="s">
        <v>3630</v>
      </c>
      <c r="D5355" t="s">
        <v>3942</v>
      </c>
    </row>
    <row r="5356" spans="1:4" x14ac:dyDescent="0.3">
      <c r="A5356" t="s">
        <v>1225</v>
      </c>
      <c r="B5356" t="s">
        <v>3630</v>
      </c>
      <c r="D5356" t="s">
        <v>3942</v>
      </c>
    </row>
    <row r="5357" spans="1:4" x14ac:dyDescent="0.3">
      <c r="A5357" t="s">
        <v>1226</v>
      </c>
      <c r="B5357" t="s">
        <v>3630</v>
      </c>
      <c r="D5357" t="s">
        <v>3942</v>
      </c>
    </row>
    <row r="5358" spans="1:4" x14ac:dyDescent="0.3">
      <c r="A5358" t="s">
        <v>1227</v>
      </c>
      <c r="B5358" t="s">
        <v>3630</v>
      </c>
      <c r="D5358" t="s">
        <v>3942</v>
      </c>
    </row>
    <row r="5359" spans="1:4" x14ac:dyDescent="0.3">
      <c r="A5359" t="s">
        <v>1228</v>
      </c>
      <c r="B5359" t="s">
        <v>3630</v>
      </c>
      <c r="D5359" t="s">
        <v>3942</v>
      </c>
    </row>
    <row r="5360" spans="1:4" x14ac:dyDescent="0.3">
      <c r="A5360" t="s">
        <v>1229</v>
      </c>
      <c r="B5360" t="s">
        <v>3630</v>
      </c>
      <c r="D5360" t="s">
        <v>3942</v>
      </c>
    </row>
    <row r="5361" spans="1:4" x14ac:dyDescent="0.3">
      <c r="A5361" t="s">
        <v>1230</v>
      </c>
      <c r="B5361" t="s">
        <v>3630</v>
      </c>
      <c r="D5361" t="s">
        <v>3942</v>
      </c>
    </row>
    <row r="5362" spans="1:4" x14ac:dyDescent="0.3">
      <c r="A5362" t="s">
        <v>1231</v>
      </c>
      <c r="B5362" t="s">
        <v>3630</v>
      </c>
      <c r="D5362" t="s">
        <v>3942</v>
      </c>
    </row>
    <row r="5363" spans="1:4" x14ac:dyDescent="0.3">
      <c r="A5363" t="s">
        <v>1232</v>
      </c>
      <c r="B5363" t="s">
        <v>3630</v>
      </c>
      <c r="D5363" t="s">
        <v>3942</v>
      </c>
    </row>
    <row r="5364" spans="1:4" x14ac:dyDescent="0.3">
      <c r="A5364" t="s">
        <v>1233</v>
      </c>
      <c r="B5364" t="s">
        <v>3630</v>
      </c>
      <c r="D5364" t="s">
        <v>3942</v>
      </c>
    </row>
    <row r="5365" spans="1:4" x14ac:dyDescent="0.3">
      <c r="A5365" t="s">
        <v>1234</v>
      </c>
      <c r="B5365" t="s">
        <v>3630</v>
      </c>
      <c r="D5365" t="s">
        <v>3942</v>
      </c>
    </row>
    <row r="5366" spans="1:4" x14ac:dyDescent="0.3">
      <c r="A5366" t="s">
        <v>1235</v>
      </c>
      <c r="B5366" t="s">
        <v>3630</v>
      </c>
      <c r="D5366" t="s">
        <v>3942</v>
      </c>
    </row>
    <row r="5367" spans="1:4" x14ac:dyDescent="0.3">
      <c r="A5367" t="s">
        <v>1224</v>
      </c>
      <c r="B5367" t="s">
        <v>3515</v>
      </c>
      <c r="D5367" t="s">
        <v>3942</v>
      </c>
    </row>
    <row r="5368" spans="1:4" x14ac:dyDescent="0.3">
      <c r="A5368" t="s">
        <v>1225</v>
      </c>
      <c r="B5368" t="s">
        <v>3515</v>
      </c>
      <c r="D5368" t="s">
        <v>3942</v>
      </c>
    </row>
    <row r="5369" spans="1:4" x14ac:dyDescent="0.3">
      <c r="A5369" t="s">
        <v>1226</v>
      </c>
      <c r="B5369" t="s">
        <v>3515</v>
      </c>
      <c r="D5369" t="s">
        <v>3942</v>
      </c>
    </row>
    <row r="5370" spans="1:4" x14ac:dyDescent="0.3">
      <c r="A5370" t="s">
        <v>1227</v>
      </c>
      <c r="B5370" t="s">
        <v>3515</v>
      </c>
      <c r="D5370" t="s">
        <v>3942</v>
      </c>
    </row>
    <row r="5371" spans="1:4" x14ac:dyDescent="0.3">
      <c r="A5371" t="s">
        <v>1228</v>
      </c>
      <c r="B5371" t="s">
        <v>3515</v>
      </c>
      <c r="D5371" t="s">
        <v>3942</v>
      </c>
    </row>
    <row r="5372" spans="1:4" x14ac:dyDescent="0.3">
      <c r="A5372" t="s">
        <v>1229</v>
      </c>
      <c r="B5372" t="s">
        <v>3515</v>
      </c>
      <c r="D5372" t="s">
        <v>3942</v>
      </c>
    </row>
    <row r="5373" spans="1:4" x14ac:dyDescent="0.3">
      <c r="A5373" t="s">
        <v>1230</v>
      </c>
      <c r="B5373" t="s">
        <v>3515</v>
      </c>
      <c r="D5373" t="s">
        <v>3942</v>
      </c>
    </row>
    <row r="5374" spans="1:4" x14ac:dyDescent="0.3">
      <c r="A5374" t="s">
        <v>1231</v>
      </c>
      <c r="B5374" t="s">
        <v>3515</v>
      </c>
      <c r="D5374" t="s">
        <v>3942</v>
      </c>
    </row>
    <row r="5375" spans="1:4" x14ac:dyDescent="0.3">
      <c r="A5375" t="s">
        <v>1232</v>
      </c>
      <c r="B5375" t="s">
        <v>3515</v>
      </c>
      <c r="D5375" t="s">
        <v>3942</v>
      </c>
    </row>
    <row r="5376" spans="1:4" x14ac:dyDescent="0.3">
      <c r="A5376" t="s">
        <v>1233</v>
      </c>
      <c r="B5376" t="s">
        <v>3515</v>
      </c>
      <c r="D5376" t="s">
        <v>3942</v>
      </c>
    </row>
    <row r="5377" spans="1:4" x14ac:dyDescent="0.3">
      <c r="A5377" t="s">
        <v>1234</v>
      </c>
      <c r="B5377" t="s">
        <v>3515</v>
      </c>
      <c r="D5377" t="s">
        <v>3942</v>
      </c>
    </row>
    <row r="5378" spans="1:4" x14ac:dyDescent="0.3">
      <c r="A5378" t="s">
        <v>1235</v>
      </c>
      <c r="B5378" t="s">
        <v>3515</v>
      </c>
      <c r="D5378" t="s">
        <v>3942</v>
      </c>
    </row>
    <row r="5379" spans="1:4" x14ac:dyDescent="0.3">
      <c r="A5379" t="s">
        <v>1224</v>
      </c>
      <c r="B5379" t="s">
        <v>3516</v>
      </c>
      <c r="D5379" t="s">
        <v>3942</v>
      </c>
    </row>
    <row r="5380" spans="1:4" x14ac:dyDescent="0.3">
      <c r="A5380" t="s">
        <v>1225</v>
      </c>
      <c r="B5380" t="s">
        <v>3516</v>
      </c>
      <c r="D5380" t="s">
        <v>3942</v>
      </c>
    </row>
    <row r="5381" spans="1:4" x14ac:dyDescent="0.3">
      <c r="A5381" t="s">
        <v>1226</v>
      </c>
      <c r="B5381" t="s">
        <v>3516</v>
      </c>
      <c r="D5381" t="s">
        <v>3942</v>
      </c>
    </row>
    <row r="5382" spans="1:4" x14ac:dyDescent="0.3">
      <c r="A5382" t="s">
        <v>1227</v>
      </c>
      <c r="B5382" t="s">
        <v>3516</v>
      </c>
      <c r="D5382" t="s">
        <v>3942</v>
      </c>
    </row>
    <row r="5383" spans="1:4" x14ac:dyDescent="0.3">
      <c r="A5383" t="s">
        <v>1228</v>
      </c>
      <c r="B5383" t="s">
        <v>3516</v>
      </c>
      <c r="D5383" t="s">
        <v>3942</v>
      </c>
    </row>
    <row r="5384" spans="1:4" x14ac:dyDescent="0.3">
      <c r="A5384" t="s">
        <v>1229</v>
      </c>
      <c r="B5384" t="s">
        <v>3516</v>
      </c>
      <c r="D5384" t="s">
        <v>3942</v>
      </c>
    </row>
    <row r="5385" spans="1:4" x14ac:dyDescent="0.3">
      <c r="A5385" t="s">
        <v>1230</v>
      </c>
      <c r="B5385" t="s">
        <v>3516</v>
      </c>
      <c r="D5385" t="s">
        <v>3942</v>
      </c>
    </row>
    <row r="5386" spans="1:4" x14ac:dyDescent="0.3">
      <c r="A5386" t="s">
        <v>1231</v>
      </c>
      <c r="B5386" t="s">
        <v>3516</v>
      </c>
      <c r="D5386" t="s">
        <v>3942</v>
      </c>
    </row>
    <row r="5387" spans="1:4" x14ac:dyDescent="0.3">
      <c r="A5387" t="s">
        <v>1232</v>
      </c>
      <c r="B5387" t="s">
        <v>3516</v>
      </c>
      <c r="D5387" t="s">
        <v>3942</v>
      </c>
    </row>
    <row r="5388" spans="1:4" x14ac:dyDescent="0.3">
      <c r="A5388" t="s">
        <v>1233</v>
      </c>
      <c r="B5388" t="s">
        <v>3516</v>
      </c>
      <c r="D5388" t="s">
        <v>3942</v>
      </c>
    </row>
    <row r="5389" spans="1:4" x14ac:dyDescent="0.3">
      <c r="A5389" t="s">
        <v>1234</v>
      </c>
      <c r="B5389" t="s">
        <v>3516</v>
      </c>
      <c r="D5389" t="s">
        <v>3942</v>
      </c>
    </row>
    <row r="5390" spans="1:4" x14ac:dyDescent="0.3">
      <c r="A5390" t="s">
        <v>1235</v>
      </c>
      <c r="B5390" t="s">
        <v>3516</v>
      </c>
      <c r="D5390" t="s">
        <v>3942</v>
      </c>
    </row>
    <row r="5391" spans="1:4" x14ac:dyDescent="0.3">
      <c r="A5391" t="s">
        <v>1224</v>
      </c>
      <c r="B5391" t="s">
        <v>3631</v>
      </c>
      <c r="D5391" t="s">
        <v>3942</v>
      </c>
    </row>
    <row r="5392" spans="1:4" x14ac:dyDescent="0.3">
      <c r="A5392" t="s">
        <v>1225</v>
      </c>
      <c r="B5392" t="s">
        <v>3631</v>
      </c>
      <c r="D5392" t="s">
        <v>3942</v>
      </c>
    </row>
    <row r="5393" spans="1:4" x14ac:dyDescent="0.3">
      <c r="A5393" t="s">
        <v>1226</v>
      </c>
      <c r="B5393" t="s">
        <v>3631</v>
      </c>
      <c r="D5393" t="s">
        <v>3942</v>
      </c>
    </row>
    <row r="5394" spans="1:4" x14ac:dyDescent="0.3">
      <c r="A5394" t="s">
        <v>1227</v>
      </c>
      <c r="B5394" t="s">
        <v>3631</v>
      </c>
      <c r="D5394" t="s">
        <v>3942</v>
      </c>
    </row>
    <row r="5395" spans="1:4" x14ac:dyDescent="0.3">
      <c r="A5395" t="s">
        <v>1228</v>
      </c>
      <c r="B5395" t="s">
        <v>3631</v>
      </c>
      <c r="D5395" t="s">
        <v>3942</v>
      </c>
    </row>
    <row r="5396" spans="1:4" x14ac:dyDescent="0.3">
      <c r="A5396" t="s">
        <v>1229</v>
      </c>
      <c r="B5396" t="s">
        <v>3631</v>
      </c>
      <c r="D5396" t="s">
        <v>3942</v>
      </c>
    </row>
    <row r="5397" spans="1:4" x14ac:dyDescent="0.3">
      <c r="A5397" t="s">
        <v>1230</v>
      </c>
      <c r="B5397" t="s">
        <v>3631</v>
      </c>
      <c r="D5397" t="s">
        <v>3942</v>
      </c>
    </row>
    <row r="5398" spans="1:4" x14ac:dyDescent="0.3">
      <c r="A5398" t="s">
        <v>1231</v>
      </c>
      <c r="B5398" t="s">
        <v>3631</v>
      </c>
      <c r="D5398" t="s">
        <v>3942</v>
      </c>
    </row>
    <row r="5399" spans="1:4" x14ac:dyDescent="0.3">
      <c r="A5399" t="s">
        <v>1232</v>
      </c>
      <c r="B5399" t="s">
        <v>3631</v>
      </c>
      <c r="D5399" t="s">
        <v>3942</v>
      </c>
    </row>
    <row r="5400" spans="1:4" x14ac:dyDescent="0.3">
      <c r="A5400" t="s">
        <v>1233</v>
      </c>
      <c r="B5400" t="s">
        <v>3631</v>
      </c>
      <c r="D5400" t="s">
        <v>3942</v>
      </c>
    </row>
    <row r="5401" spans="1:4" x14ac:dyDescent="0.3">
      <c r="A5401" t="s">
        <v>1234</v>
      </c>
      <c r="B5401" t="s">
        <v>3631</v>
      </c>
      <c r="D5401" t="s">
        <v>3942</v>
      </c>
    </row>
    <row r="5402" spans="1:4" x14ac:dyDescent="0.3">
      <c r="A5402" t="s">
        <v>1235</v>
      </c>
      <c r="B5402" t="s">
        <v>3631</v>
      </c>
      <c r="D5402" t="s">
        <v>3942</v>
      </c>
    </row>
    <row r="5403" spans="1:4" x14ac:dyDescent="0.3">
      <c r="A5403" t="s">
        <v>1224</v>
      </c>
      <c r="B5403" t="s">
        <v>3517</v>
      </c>
      <c r="D5403" t="s">
        <v>3942</v>
      </c>
    </row>
    <row r="5404" spans="1:4" x14ac:dyDescent="0.3">
      <c r="A5404" t="s">
        <v>1225</v>
      </c>
      <c r="B5404" t="s">
        <v>3517</v>
      </c>
      <c r="D5404" t="s">
        <v>3942</v>
      </c>
    </row>
    <row r="5405" spans="1:4" x14ac:dyDescent="0.3">
      <c r="A5405" t="s">
        <v>1226</v>
      </c>
      <c r="B5405" t="s">
        <v>3517</v>
      </c>
      <c r="D5405" t="s">
        <v>3942</v>
      </c>
    </row>
    <row r="5406" spans="1:4" x14ac:dyDescent="0.3">
      <c r="A5406" t="s">
        <v>1227</v>
      </c>
      <c r="B5406" t="s">
        <v>3517</v>
      </c>
      <c r="D5406" t="s">
        <v>3942</v>
      </c>
    </row>
    <row r="5407" spans="1:4" x14ac:dyDescent="0.3">
      <c r="A5407" t="s">
        <v>1228</v>
      </c>
      <c r="B5407" t="s">
        <v>3517</v>
      </c>
      <c r="D5407" t="s">
        <v>3942</v>
      </c>
    </row>
    <row r="5408" spans="1:4" x14ac:dyDescent="0.3">
      <c r="A5408" t="s">
        <v>1229</v>
      </c>
      <c r="B5408" t="s">
        <v>3517</v>
      </c>
      <c r="D5408" t="s">
        <v>3942</v>
      </c>
    </row>
    <row r="5409" spans="1:4" x14ac:dyDescent="0.3">
      <c r="A5409" t="s">
        <v>1230</v>
      </c>
      <c r="B5409" t="s">
        <v>3517</v>
      </c>
      <c r="D5409" t="s">
        <v>3942</v>
      </c>
    </row>
    <row r="5410" spans="1:4" x14ac:dyDescent="0.3">
      <c r="A5410" t="s">
        <v>1231</v>
      </c>
      <c r="B5410" t="s">
        <v>3517</v>
      </c>
      <c r="D5410" t="s">
        <v>3942</v>
      </c>
    </row>
    <row r="5411" spans="1:4" x14ac:dyDescent="0.3">
      <c r="A5411" t="s">
        <v>1232</v>
      </c>
      <c r="B5411" t="s">
        <v>3517</v>
      </c>
      <c r="D5411" t="s">
        <v>3942</v>
      </c>
    </row>
    <row r="5412" spans="1:4" x14ac:dyDescent="0.3">
      <c r="A5412" t="s">
        <v>1233</v>
      </c>
      <c r="B5412" t="s">
        <v>3517</v>
      </c>
      <c r="D5412" t="s">
        <v>3942</v>
      </c>
    </row>
    <row r="5413" spans="1:4" x14ac:dyDescent="0.3">
      <c r="A5413" t="s">
        <v>1234</v>
      </c>
      <c r="B5413" t="s">
        <v>3517</v>
      </c>
      <c r="D5413" t="s">
        <v>3942</v>
      </c>
    </row>
    <row r="5414" spans="1:4" x14ac:dyDescent="0.3">
      <c r="A5414" t="s">
        <v>1235</v>
      </c>
      <c r="B5414" t="s">
        <v>3517</v>
      </c>
      <c r="D5414" t="s">
        <v>3942</v>
      </c>
    </row>
    <row r="5415" spans="1:4" x14ac:dyDescent="0.3">
      <c r="A5415" t="s">
        <v>1224</v>
      </c>
      <c r="B5415" t="s">
        <v>3520</v>
      </c>
      <c r="D5415" t="s">
        <v>3942</v>
      </c>
    </row>
    <row r="5416" spans="1:4" x14ac:dyDescent="0.3">
      <c r="A5416" t="s">
        <v>1225</v>
      </c>
      <c r="B5416" t="s">
        <v>3520</v>
      </c>
      <c r="D5416" t="s">
        <v>3942</v>
      </c>
    </row>
    <row r="5417" spans="1:4" x14ac:dyDescent="0.3">
      <c r="A5417" t="s">
        <v>1226</v>
      </c>
      <c r="B5417" t="s">
        <v>3520</v>
      </c>
      <c r="D5417" t="s">
        <v>3942</v>
      </c>
    </row>
    <row r="5418" spans="1:4" x14ac:dyDescent="0.3">
      <c r="A5418" t="s">
        <v>1227</v>
      </c>
      <c r="B5418" t="s">
        <v>3520</v>
      </c>
      <c r="D5418" t="s">
        <v>3942</v>
      </c>
    </row>
    <row r="5419" spans="1:4" x14ac:dyDescent="0.3">
      <c r="A5419" t="s">
        <v>1228</v>
      </c>
      <c r="B5419" t="s">
        <v>3520</v>
      </c>
      <c r="D5419" t="s">
        <v>3942</v>
      </c>
    </row>
    <row r="5420" spans="1:4" x14ac:dyDescent="0.3">
      <c r="A5420" t="s">
        <v>1229</v>
      </c>
      <c r="B5420" t="s">
        <v>3520</v>
      </c>
      <c r="D5420" t="s">
        <v>3942</v>
      </c>
    </row>
    <row r="5421" spans="1:4" x14ac:dyDescent="0.3">
      <c r="A5421" t="s">
        <v>1230</v>
      </c>
      <c r="B5421" t="s">
        <v>3520</v>
      </c>
      <c r="D5421" t="s">
        <v>3942</v>
      </c>
    </row>
    <row r="5422" spans="1:4" x14ac:dyDescent="0.3">
      <c r="A5422" t="s">
        <v>1231</v>
      </c>
      <c r="B5422" t="s">
        <v>3520</v>
      </c>
      <c r="D5422" t="s">
        <v>3942</v>
      </c>
    </row>
    <row r="5423" spans="1:4" x14ac:dyDescent="0.3">
      <c r="A5423" t="s">
        <v>1232</v>
      </c>
      <c r="B5423" t="s">
        <v>3520</v>
      </c>
      <c r="D5423" t="s">
        <v>3942</v>
      </c>
    </row>
    <row r="5424" spans="1:4" x14ac:dyDescent="0.3">
      <c r="A5424" t="s">
        <v>1233</v>
      </c>
      <c r="B5424" t="s">
        <v>3520</v>
      </c>
      <c r="D5424" t="s">
        <v>3942</v>
      </c>
    </row>
    <row r="5425" spans="1:4" x14ac:dyDescent="0.3">
      <c r="A5425" t="s">
        <v>1234</v>
      </c>
      <c r="B5425" t="s">
        <v>3520</v>
      </c>
      <c r="D5425" t="s">
        <v>3942</v>
      </c>
    </row>
    <row r="5426" spans="1:4" x14ac:dyDescent="0.3">
      <c r="A5426" t="s">
        <v>1235</v>
      </c>
      <c r="B5426" t="s">
        <v>3520</v>
      </c>
      <c r="D5426" t="s">
        <v>3942</v>
      </c>
    </row>
    <row r="5427" spans="1:4" x14ac:dyDescent="0.3">
      <c r="A5427" t="s">
        <v>1224</v>
      </c>
      <c r="B5427" t="s">
        <v>3521</v>
      </c>
      <c r="D5427" t="s">
        <v>3942</v>
      </c>
    </row>
    <row r="5428" spans="1:4" x14ac:dyDescent="0.3">
      <c r="A5428" t="s">
        <v>1225</v>
      </c>
      <c r="B5428" t="s">
        <v>3521</v>
      </c>
      <c r="D5428" t="s">
        <v>3942</v>
      </c>
    </row>
    <row r="5429" spans="1:4" x14ac:dyDescent="0.3">
      <c r="A5429" t="s">
        <v>1226</v>
      </c>
      <c r="B5429" t="s">
        <v>3521</v>
      </c>
      <c r="D5429" t="s">
        <v>3942</v>
      </c>
    </row>
    <row r="5430" spans="1:4" x14ac:dyDescent="0.3">
      <c r="A5430" t="s">
        <v>1227</v>
      </c>
      <c r="B5430" t="s">
        <v>3521</v>
      </c>
      <c r="D5430" t="s">
        <v>3942</v>
      </c>
    </row>
    <row r="5431" spans="1:4" x14ac:dyDescent="0.3">
      <c r="A5431" t="s">
        <v>1228</v>
      </c>
      <c r="B5431" t="s">
        <v>3521</v>
      </c>
      <c r="D5431" t="s">
        <v>3942</v>
      </c>
    </row>
    <row r="5432" spans="1:4" x14ac:dyDescent="0.3">
      <c r="A5432" t="s">
        <v>1229</v>
      </c>
      <c r="B5432" t="s">
        <v>3521</v>
      </c>
      <c r="D5432" t="s">
        <v>3942</v>
      </c>
    </row>
    <row r="5433" spans="1:4" x14ac:dyDescent="0.3">
      <c r="A5433" t="s">
        <v>1230</v>
      </c>
      <c r="B5433" t="s">
        <v>3521</v>
      </c>
      <c r="D5433" t="s">
        <v>3942</v>
      </c>
    </row>
    <row r="5434" spans="1:4" x14ac:dyDescent="0.3">
      <c r="A5434" t="s">
        <v>1231</v>
      </c>
      <c r="B5434" t="s">
        <v>3521</v>
      </c>
      <c r="D5434" t="s">
        <v>3942</v>
      </c>
    </row>
    <row r="5435" spans="1:4" x14ac:dyDescent="0.3">
      <c r="A5435" t="s">
        <v>1232</v>
      </c>
      <c r="B5435" t="s">
        <v>3521</v>
      </c>
      <c r="D5435" t="s">
        <v>3942</v>
      </c>
    </row>
    <row r="5436" spans="1:4" x14ac:dyDescent="0.3">
      <c r="A5436" t="s">
        <v>1233</v>
      </c>
      <c r="B5436" t="s">
        <v>3521</v>
      </c>
      <c r="D5436" t="s">
        <v>3942</v>
      </c>
    </row>
    <row r="5437" spans="1:4" x14ac:dyDescent="0.3">
      <c r="A5437" t="s">
        <v>1234</v>
      </c>
      <c r="B5437" t="s">
        <v>3521</v>
      </c>
      <c r="D5437" t="s">
        <v>3942</v>
      </c>
    </row>
    <row r="5438" spans="1:4" x14ac:dyDescent="0.3">
      <c r="A5438" t="s">
        <v>1235</v>
      </c>
      <c r="B5438" t="s">
        <v>3521</v>
      </c>
      <c r="D5438" t="s">
        <v>3942</v>
      </c>
    </row>
    <row r="5439" spans="1:4" x14ac:dyDescent="0.3">
      <c r="A5439" t="s">
        <v>1224</v>
      </c>
      <c r="B5439" t="s">
        <v>3522</v>
      </c>
      <c r="D5439" t="s">
        <v>3942</v>
      </c>
    </row>
    <row r="5440" spans="1:4" x14ac:dyDescent="0.3">
      <c r="A5440" t="s">
        <v>1225</v>
      </c>
      <c r="B5440" t="s">
        <v>3522</v>
      </c>
      <c r="D5440" t="s">
        <v>3942</v>
      </c>
    </row>
    <row r="5441" spans="1:4" x14ac:dyDescent="0.3">
      <c r="A5441" t="s">
        <v>1226</v>
      </c>
      <c r="B5441" t="s">
        <v>3522</v>
      </c>
      <c r="D5441" t="s">
        <v>3942</v>
      </c>
    </row>
    <row r="5442" spans="1:4" x14ac:dyDescent="0.3">
      <c r="A5442" t="s">
        <v>1227</v>
      </c>
      <c r="B5442" t="s">
        <v>3522</v>
      </c>
      <c r="D5442" t="s">
        <v>3942</v>
      </c>
    </row>
    <row r="5443" spans="1:4" x14ac:dyDescent="0.3">
      <c r="A5443" t="s">
        <v>1228</v>
      </c>
      <c r="B5443" t="s">
        <v>3522</v>
      </c>
      <c r="D5443" t="s">
        <v>3942</v>
      </c>
    </row>
    <row r="5444" spans="1:4" x14ac:dyDescent="0.3">
      <c r="A5444" t="s">
        <v>1229</v>
      </c>
      <c r="B5444" t="s">
        <v>3522</v>
      </c>
      <c r="D5444" t="s">
        <v>3942</v>
      </c>
    </row>
    <row r="5445" spans="1:4" x14ac:dyDescent="0.3">
      <c r="A5445" t="s">
        <v>1230</v>
      </c>
      <c r="B5445" t="s">
        <v>3522</v>
      </c>
      <c r="D5445" t="s">
        <v>3942</v>
      </c>
    </row>
    <row r="5446" spans="1:4" x14ac:dyDescent="0.3">
      <c r="A5446" t="s">
        <v>1231</v>
      </c>
      <c r="B5446" t="s">
        <v>3522</v>
      </c>
      <c r="D5446" t="s">
        <v>3942</v>
      </c>
    </row>
    <row r="5447" spans="1:4" x14ac:dyDescent="0.3">
      <c r="A5447" t="s">
        <v>1232</v>
      </c>
      <c r="B5447" t="s">
        <v>3522</v>
      </c>
      <c r="D5447" t="s">
        <v>3942</v>
      </c>
    </row>
    <row r="5448" spans="1:4" x14ac:dyDescent="0.3">
      <c r="A5448" t="s">
        <v>1233</v>
      </c>
      <c r="B5448" t="s">
        <v>3522</v>
      </c>
      <c r="D5448" t="s">
        <v>3942</v>
      </c>
    </row>
    <row r="5449" spans="1:4" x14ac:dyDescent="0.3">
      <c r="A5449" t="s">
        <v>1234</v>
      </c>
      <c r="B5449" t="s">
        <v>3522</v>
      </c>
      <c r="D5449" t="s">
        <v>3942</v>
      </c>
    </row>
    <row r="5450" spans="1:4" x14ac:dyDescent="0.3">
      <c r="A5450" t="s">
        <v>1235</v>
      </c>
      <c r="B5450" t="s">
        <v>3522</v>
      </c>
      <c r="D5450" t="s">
        <v>3942</v>
      </c>
    </row>
    <row r="5451" spans="1:4" x14ac:dyDescent="0.3">
      <c r="A5451" t="s">
        <v>1224</v>
      </c>
      <c r="B5451" t="s">
        <v>3523</v>
      </c>
      <c r="D5451" t="s">
        <v>3942</v>
      </c>
    </row>
    <row r="5452" spans="1:4" x14ac:dyDescent="0.3">
      <c r="A5452" t="s">
        <v>1225</v>
      </c>
      <c r="B5452" t="s">
        <v>3523</v>
      </c>
      <c r="D5452" t="s">
        <v>3942</v>
      </c>
    </row>
    <row r="5453" spans="1:4" x14ac:dyDescent="0.3">
      <c r="A5453" t="s">
        <v>1226</v>
      </c>
      <c r="B5453" t="s">
        <v>3523</v>
      </c>
      <c r="D5453" t="s">
        <v>3942</v>
      </c>
    </row>
    <row r="5454" spans="1:4" x14ac:dyDescent="0.3">
      <c r="A5454" t="s">
        <v>1227</v>
      </c>
      <c r="B5454" t="s">
        <v>3523</v>
      </c>
      <c r="D5454" t="s">
        <v>3942</v>
      </c>
    </row>
    <row r="5455" spans="1:4" x14ac:dyDescent="0.3">
      <c r="A5455" t="s">
        <v>1228</v>
      </c>
      <c r="B5455" t="s">
        <v>3523</v>
      </c>
      <c r="D5455" t="s">
        <v>3942</v>
      </c>
    </row>
    <row r="5456" spans="1:4" x14ac:dyDescent="0.3">
      <c r="A5456" t="s">
        <v>1229</v>
      </c>
      <c r="B5456" t="s">
        <v>3523</v>
      </c>
      <c r="D5456" t="s">
        <v>3942</v>
      </c>
    </row>
    <row r="5457" spans="1:4" x14ac:dyDescent="0.3">
      <c r="A5457" t="s">
        <v>1230</v>
      </c>
      <c r="B5457" t="s">
        <v>3523</v>
      </c>
      <c r="D5457" t="s">
        <v>3942</v>
      </c>
    </row>
    <row r="5458" spans="1:4" x14ac:dyDescent="0.3">
      <c r="A5458" t="s">
        <v>1231</v>
      </c>
      <c r="B5458" t="s">
        <v>3523</v>
      </c>
      <c r="D5458" t="s">
        <v>3942</v>
      </c>
    </row>
    <row r="5459" spans="1:4" x14ac:dyDescent="0.3">
      <c r="A5459" t="s">
        <v>1232</v>
      </c>
      <c r="B5459" t="s">
        <v>3523</v>
      </c>
      <c r="D5459" t="s">
        <v>3942</v>
      </c>
    </row>
    <row r="5460" spans="1:4" x14ac:dyDescent="0.3">
      <c r="A5460" t="s">
        <v>1233</v>
      </c>
      <c r="B5460" t="s">
        <v>3523</v>
      </c>
      <c r="D5460" t="s">
        <v>3942</v>
      </c>
    </row>
    <row r="5461" spans="1:4" x14ac:dyDescent="0.3">
      <c r="A5461" t="s">
        <v>1234</v>
      </c>
      <c r="B5461" t="s">
        <v>3523</v>
      </c>
      <c r="D5461" t="s">
        <v>3942</v>
      </c>
    </row>
    <row r="5462" spans="1:4" x14ac:dyDescent="0.3">
      <c r="A5462" t="s">
        <v>1235</v>
      </c>
      <c r="B5462" t="s">
        <v>3523</v>
      </c>
      <c r="D5462" t="s">
        <v>3942</v>
      </c>
    </row>
    <row r="5463" spans="1:4" x14ac:dyDescent="0.3">
      <c r="A5463" t="s">
        <v>1224</v>
      </c>
      <c r="B5463" t="s">
        <v>3526</v>
      </c>
      <c r="D5463" t="s">
        <v>3942</v>
      </c>
    </row>
    <row r="5464" spans="1:4" x14ac:dyDescent="0.3">
      <c r="A5464" t="s">
        <v>1225</v>
      </c>
      <c r="B5464" t="s">
        <v>3526</v>
      </c>
      <c r="D5464" t="s">
        <v>3942</v>
      </c>
    </row>
    <row r="5465" spans="1:4" x14ac:dyDescent="0.3">
      <c r="A5465" t="s">
        <v>1226</v>
      </c>
      <c r="B5465" t="s">
        <v>3526</v>
      </c>
      <c r="D5465" t="s">
        <v>3942</v>
      </c>
    </row>
    <row r="5466" spans="1:4" x14ac:dyDescent="0.3">
      <c r="A5466" t="s">
        <v>1227</v>
      </c>
      <c r="B5466" t="s">
        <v>3526</v>
      </c>
      <c r="D5466" t="s">
        <v>3942</v>
      </c>
    </row>
    <row r="5467" spans="1:4" x14ac:dyDescent="0.3">
      <c r="A5467" t="s">
        <v>1228</v>
      </c>
      <c r="B5467" t="s">
        <v>3526</v>
      </c>
      <c r="D5467" t="s">
        <v>3942</v>
      </c>
    </row>
    <row r="5468" spans="1:4" x14ac:dyDescent="0.3">
      <c r="A5468" t="s">
        <v>1229</v>
      </c>
      <c r="B5468" t="s">
        <v>3526</v>
      </c>
      <c r="D5468" t="s">
        <v>3942</v>
      </c>
    </row>
    <row r="5469" spans="1:4" x14ac:dyDescent="0.3">
      <c r="A5469" t="s">
        <v>1230</v>
      </c>
      <c r="B5469" t="s">
        <v>3526</v>
      </c>
      <c r="D5469" t="s">
        <v>3942</v>
      </c>
    </row>
    <row r="5470" spans="1:4" x14ac:dyDescent="0.3">
      <c r="A5470" t="s">
        <v>1231</v>
      </c>
      <c r="B5470" t="s">
        <v>3526</v>
      </c>
      <c r="D5470" t="s">
        <v>3942</v>
      </c>
    </row>
    <row r="5471" spans="1:4" x14ac:dyDescent="0.3">
      <c r="A5471" t="s">
        <v>1232</v>
      </c>
      <c r="B5471" t="s">
        <v>3526</v>
      </c>
      <c r="D5471" t="s">
        <v>3942</v>
      </c>
    </row>
    <row r="5472" spans="1:4" x14ac:dyDescent="0.3">
      <c r="A5472" t="s">
        <v>1233</v>
      </c>
      <c r="B5472" t="s">
        <v>3526</v>
      </c>
      <c r="D5472" t="s">
        <v>3942</v>
      </c>
    </row>
    <row r="5473" spans="1:4" x14ac:dyDescent="0.3">
      <c r="A5473" t="s">
        <v>1234</v>
      </c>
      <c r="B5473" t="s">
        <v>3526</v>
      </c>
      <c r="D5473" t="s">
        <v>3942</v>
      </c>
    </row>
    <row r="5474" spans="1:4" x14ac:dyDescent="0.3">
      <c r="A5474" t="s">
        <v>1235</v>
      </c>
      <c r="B5474" t="s">
        <v>3526</v>
      </c>
      <c r="D5474" t="s">
        <v>3942</v>
      </c>
    </row>
    <row r="5475" spans="1:4" x14ac:dyDescent="0.3">
      <c r="A5475" t="s">
        <v>1224</v>
      </c>
      <c r="B5475" t="s">
        <v>3527</v>
      </c>
      <c r="D5475" t="s">
        <v>3942</v>
      </c>
    </row>
    <row r="5476" spans="1:4" x14ac:dyDescent="0.3">
      <c r="A5476" t="s">
        <v>1225</v>
      </c>
      <c r="B5476" t="s">
        <v>3527</v>
      </c>
      <c r="D5476" t="s">
        <v>3942</v>
      </c>
    </row>
    <row r="5477" spans="1:4" x14ac:dyDescent="0.3">
      <c r="A5477" t="s">
        <v>1226</v>
      </c>
      <c r="B5477" t="s">
        <v>3527</v>
      </c>
      <c r="D5477" t="s">
        <v>3942</v>
      </c>
    </row>
    <row r="5478" spans="1:4" x14ac:dyDescent="0.3">
      <c r="A5478" t="s">
        <v>1227</v>
      </c>
      <c r="B5478" t="s">
        <v>3527</v>
      </c>
      <c r="D5478" t="s">
        <v>3942</v>
      </c>
    </row>
    <row r="5479" spans="1:4" x14ac:dyDescent="0.3">
      <c r="A5479" t="s">
        <v>1228</v>
      </c>
      <c r="B5479" t="s">
        <v>3527</v>
      </c>
      <c r="D5479" t="s">
        <v>3942</v>
      </c>
    </row>
    <row r="5480" spans="1:4" x14ac:dyDescent="0.3">
      <c r="A5480" t="s">
        <v>1229</v>
      </c>
      <c r="B5480" t="s">
        <v>3527</v>
      </c>
      <c r="D5480" t="s">
        <v>3942</v>
      </c>
    </row>
    <row r="5481" spans="1:4" x14ac:dyDescent="0.3">
      <c r="A5481" t="s">
        <v>1230</v>
      </c>
      <c r="B5481" t="s">
        <v>3527</v>
      </c>
      <c r="D5481" t="s">
        <v>3942</v>
      </c>
    </row>
    <row r="5482" spans="1:4" x14ac:dyDescent="0.3">
      <c r="A5482" t="s">
        <v>1231</v>
      </c>
      <c r="B5482" t="s">
        <v>3527</v>
      </c>
      <c r="D5482" t="s">
        <v>3942</v>
      </c>
    </row>
    <row r="5483" spans="1:4" x14ac:dyDescent="0.3">
      <c r="A5483" t="s">
        <v>1232</v>
      </c>
      <c r="B5483" t="s">
        <v>3527</v>
      </c>
      <c r="D5483" t="s">
        <v>3942</v>
      </c>
    </row>
    <row r="5484" spans="1:4" x14ac:dyDescent="0.3">
      <c r="A5484" t="s">
        <v>1233</v>
      </c>
      <c r="B5484" t="s">
        <v>3527</v>
      </c>
      <c r="D5484" t="s">
        <v>3942</v>
      </c>
    </row>
    <row r="5485" spans="1:4" x14ac:dyDescent="0.3">
      <c r="A5485" t="s">
        <v>1234</v>
      </c>
      <c r="B5485" t="s">
        <v>3527</v>
      </c>
      <c r="D5485" t="s">
        <v>3942</v>
      </c>
    </row>
    <row r="5486" spans="1:4" x14ac:dyDescent="0.3">
      <c r="A5486" t="s">
        <v>1235</v>
      </c>
      <c r="B5486" t="s">
        <v>3527</v>
      </c>
      <c r="D5486" t="s">
        <v>3942</v>
      </c>
    </row>
    <row r="5487" spans="1:4" x14ac:dyDescent="0.3">
      <c r="A5487" t="s">
        <v>1224</v>
      </c>
      <c r="B5487" t="s">
        <v>3528</v>
      </c>
      <c r="D5487" t="s">
        <v>3942</v>
      </c>
    </row>
    <row r="5488" spans="1:4" x14ac:dyDescent="0.3">
      <c r="A5488" t="s">
        <v>1225</v>
      </c>
      <c r="B5488" t="s">
        <v>3528</v>
      </c>
      <c r="D5488" t="s">
        <v>3942</v>
      </c>
    </row>
    <row r="5489" spans="1:4" x14ac:dyDescent="0.3">
      <c r="A5489" t="s">
        <v>1226</v>
      </c>
      <c r="B5489" t="s">
        <v>3528</v>
      </c>
      <c r="D5489" t="s">
        <v>3942</v>
      </c>
    </row>
    <row r="5490" spans="1:4" x14ac:dyDescent="0.3">
      <c r="A5490" t="s">
        <v>1227</v>
      </c>
      <c r="B5490" t="s">
        <v>3528</v>
      </c>
      <c r="D5490" t="s">
        <v>3942</v>
      </c>
    </row>
    <row r="5491" spans="1:4" x14ac:dyDescent="0.3">
      <c r="A5491" t="s">
        <v>1228</v>
      </c>
      <c r="B5491" t="s">
        <v>3528</v>
      </c>
      <c r="D5491" t="s">
        <v>3942</v>
      </c>
    </row>
    <row r="5492" spans="1:4" x14ac:dyDescent="0.3">
      <c r="A5492" t="s">
        <v>1229</v>
      </c>
      <c r="B5492" t="s">
        <v>3528</v>
      </c>
      <c r="D5492" t="s">
        <v>3942</v>
      </c>
    </row>
    <row r="5493" spans="1:4" x14ac:dyDescent="0.3">
      <c r="A5493" t="s">
        <v>1230</v>
      </c>
      <c r="B5493" t="s">
        <v>3528</v>
      </c>
      <c r="D5493" t="s">
        <v>3942</v>
      </c>
    </row>
    <row r="5494" spans="1:4" x14ac:dyDescent="0.3">
      <c r="A5494" t="s">
        <v>1231</v>
      </c>
      <c r="B5494" t="s">
        <v>3528</v>
      </c>
      <c r="D5494" t="s">
        <v>3942</v>
      </c>
    </row>
    <row r="5495" spans="1:4" x14ac:dyDescent="0.3">
      <c r="A5495" t="s">
        <v>1232</v>
      </c>
      <c r="B5495" t="s">
        <v>3528</v>
      </c>
      <c r="D5495" t="s">
        <v>3942</v>
      </c>
    </row>
    <row r="5496" spans="1:4" x14ac:dyDescent="0.3">
      <c r="A5496" t="s">
        <v>1233</v>
      </c>
      <c r="B5496" t="s">
        <v>3528</v>
      </c>
      <c r="D5496" t="s">
        <v>3942</v>
      </c>
    </row>
    <row r="5497" spans="1:4" x14ac:dyDescent="0.3">
      <c r="A5497" t="s">
        <v>1234</v>
      </c>
      <c r="B5497" t="s">
        <v>3528</v>
      </c>
      <c r="D5497" t="s">
        <v>3942</v>
      </c>
    </row>
    <row r="5498" spans="1:4" x14ac:dyDescent="0.3">
      <c r="A5498" t="s">
        <v>1235</v>
      </c>
      <c r="B5498" t="s">
        <v>3528</v>
      </c>
      <c r="D5498" t="s">
        <v>3942</v>
      </c>
    </row>
    <row r="5499" spans="1:4" x14ac:dyDescent="0.3">
      <c r="A5499" t="s">
        <v>1224</v>
      </c>
      <c r="B5499" t="s">
        <v>3529</v>
      </c>
      <c r="D5499" t="s">
        <v>3942</v>
      </c>
    </row>
    <row r="5500" spans="1:4" x14ac:dyDescent="0.3">
      <c r="A5500" t="s">
        <v>1225</v>
      </c>
      <c r="B5500" t="s">
        <v>3529</v>
      </c>
      <c r="D5500" t="s">
        <v>3942</v>
      </c>
    </row>
    <row r="5501" spans="1:4" x14ac:dyDescent="0.3">
      <c r="A5501" t="s">
        <v>1226</v>
      </c>
      <c r="B5501" t="s">
        <v>3529</v>
      </c>
      <c r="D5501" t="s">
        <v>3942</v>
      </c>
    </row>
    <row r="5502" spans="1:4" x14ac:dyDescent="0.3">
      <c r="A5502" t="s">
        <v>1227</v>
      </c>
      <c r="B5502" t="s">
        <v>3529</v>
      </c>
      <c r="D5502" t="s">
        <v>3942</v>
      </c>
    </row>
    <row r="5503" spans="1:4" x14ac:dyDescent="0.3">
      <c r="A5503" t="s">
        <v>1228</v>
      </c>
      <c r="B5503" t="s">
        <v>3529</v>
      </c>
      <c r="D5503" t="s">
        <v>3942</v>
      </c>
    </row>
    <row r="5504" spans="1:4" x14ac:dyDescent="0.3">
      <c r="A5504" t="s">
        <v>1229</v>
      </c>
      <c r="B5504" t="s">
        <v>3529</v>
      </c>
      <c r="D5504" t="s">
        <v>3942</v>
      </c>
    </row>
    <row r="5505" spans="1:4" x14ac:dyDescent="0.3">
      <c r="A5505" t="s">
        <v>1230</v>
      </c>
      <c r="B5505" t="s">
        <v>3529</v>
      </c>
      <c r="D5505" t="s">
        <v>3942</v>
      </c>
    </row>
    <row r="5506" spans="1:4" x14ac:dyDescent="0.3">
      <c r="A5506" t="s">
        <v>1231</v>
      </c>
      <c r="B5506" t="s">
        <v>3529</v>
      </c>
      <c r="D5506" t="s">
        <v>3942</v>
      </c>
    </row>
    <row r="5507" spans="1:4" x14ac:dyDescent="0.3">
      <c r="A5507" t="s">
        <v>1232</v>
      </c>
      <c r="B5507" t="s">
        <v>3529</v>
      </c>
      <c r="D5507" t="s">
        <v>3942</v>
      </c>
    </row>
    <row r="5508" spans="1:4" x14ac:dyDescent="0.3">
      <c r="A5508" t="s">
        <v>1233</v>
      </c>
      <c r="B5508" t="s">
        <v>3529</v>
      </c>
      <c r="D5508" t="s">
        <v>3942</v>
      </c>
    </row>
    <row r="5509" spans="1:4" x14ac:dyDescent="0.3">
      <c r="A5509" t="s">
        <v>1234</v>
      </c>
      <c r="B5509" t="s">
        <v>3529</v>
      </c>
      <c r="D5509" t="s">
        <v>3942</v>
      </c>
    </row>
    <row r="5510" spans="1:4" x14ac:dyDescent="0.3">
      <c r="A5510" t="s">
        <v>1235</v>
      </c>
      <c r="B5510" t="s">
        <v>3529</v>
      </c>
      <c r="D5510" t="s">
        <v>3942</v>
      </c>
    </row>
    <row r="5511" spans="1:4" x14ac:dyDescent="0.3">
      <c r="A5511" t="s">
        <v>1224</v>
      </c>
      <c r="B5511" t="s">
        <v>3532</v>
      </c>
      <c r="D5511" t="s">
        <v>3942</v>
      </c>
    </row>
    <row r="5512" spans="1:4" x14ac:dyDescent="0.3">
      <c r="A5512" t="s">
        <v>1225</v>
      </c>
      <c r="B5512" t="s">
        <v>3532</v>
      </c>
      <c r="D5512" t="s">
        <v>3942</v>
      </c>
    </row>
    <row r="5513" spans="1:4" x14ac:dyDescent="0.3">
      <c r="A5513" t="s">
        <v>1226</v>
      </c>
      <c r="B5513" t="s">
        <v>3532</v>
      </c>
      <c r="D5513" t="s">
        <v>3942</v>
      </c>
    </row>
    <row r="5514" spans="1:4" x14ac:dyDescent="0.3">
      <c r="A5514" t="s">
        <v>1227</v>
      </c>
      <c r="B5514" t="s">
        <v>3532</v>
      </c>
      <c r="D5514" t="s">
        <v>3942</v>
      </c>
    </row>
    <row r="5515" spans="1:4" x14ac:dyDescent="0.3">
      <c r="A5515" t="s">
        <v>1228</v>
      </c>
      <c r="B5515" t="s">
        <v>3532</v>
      </c>
      <c r="D5515" t="s">
        <v>3942</v>
      </c>
    </row>
    <row r="5516" spans="1:4" x14ac:dyDescent="0.3">
      <c r="A5516" t="s">
        <v>1229</v>
      </c>
      <c r="B5516" t="s">
        <v>3532</v>
      </c>
      <c r="D5516" t="s">
        <v>3942</v>
      </c>
    </row>
    <row r="5517" spans="1:4" x14ac:dyDescent="0.3">
      <c r="A5517" t="s">
        <v>1230</v>
      </c>
      <c r="B5517" t="s">
        <v>3532</v>
      </c>
      <c r="D5517" t="s">
        <v>3942</v>
      </c>
    </row>
    <row r="5518" spans="1:4" x14ac:dyDescent="0.3">
      <c r="A5518" t="s">
        <v>1231</v>
      </c>
      <c r="B5518" t="s">
        <v>3532</v>
      </c>
      <c r="D5518" t="s">
        <v>3942</v>
      </c>
    </row>
    <row r="5519" spans="1:4" x14ac:dyDescent="0.3">
      <c r="A5519" t="s">
        <v>1232</v>
      </c>
      <c r="B5519" t="s">
        <v>3532</v>
      </c>
      <c r="D5519" t="s">
        <v>3942</v>
      </c>
    </row>
    <row r="5520" spans="1:4" x14ac:dyDescent="0.3">
      <c r="A5520" t="s">
        <v>1233</v>
      </c>
      <c r="B5520" t="s">
        <v>3532</v>
      </c>
      <c r="D5520" t="s">
        <v>3942</v>
      </c>
    </row>
    <row r="5521" spans="1:4" x14ac:dyDescent="0.3">
      <c r="A5521" t="s">
        <v>1234</v>
      </c>
      <c r="B5521" t="s">
        <v>3532</v>
      </c>
      <c r="D5521" t="s">
        <v>3942</v>
      </c>
    </row>
    <row r="5522" spans="1:4" x14ac:dyDescent="0.3">
      <c r="A5522" t="s">
        <v>1235</v>
      </c>
      <c r="B5522" t="s">
        <v>3532</v>
      </c>
      <c r="D5522" t="s">
        <v>3942</v>
      </c>
    </row>
    <row r="5523" spans="1:4" x14ac:dyDescent="0.3">
      <c r="A5523" t="s">
        <v>1224</v>
      </c>
      <c r="B5523" t="s">
        <v>3533</v>
      </c>
      <c r="D5523" t="s">
        <v>3942</v>
      </c>
    </row>
    <row r="5524" spans="1:4" x14ac:dyDescent="0.3">
      <c r="A5524" t="s">
        <v>1225</v>
      </c>
      <c r="B5524" t="s">
        <v>3533</v>
      </c>
      <c r="D5524" t="s">
        <v>3942</v>
      </c>
    </row>
    <row r="5525" spans="1:4" x14ac:dyDescent="0.3">
      <c r="A5525" t="s">
        <v>1226</v>
      </c>
      <c r="B5525" t="s">
        <v>3533</v>
      </c>
      <c r="D5525" t="s">
        <v>3942</v>
      </c>
    </row>
    <row r="5526" spans="1:4" x14ac:dyDescent="0.3">
      <c r="A5526" t="s">
        <v>1227</v>
      </c>
      <c r="B5526" t="s">
        <v>3533</v>
      </c>
      <c r="D5526" t="s">
        <v>3942</v>
      </c>
    </row>
    <row r="5527" spans="1:4" x14ac:dyDescent="0.3">
      <c r="A5527" t="s">
        <v>1228</v>
      </c>
      <c r="B5527" t="s">
        <v>3533</v>
      </c>
      <c r="D5527" t="s">
        <v>3942</v>
      </c>
    </row>
    <row r="5528" spans="1:4" x14ac:dyDescent="0.3">
      <c r="A5528" t="s">
        <v>1229</v>
      </c>
      <c r="B5528" t="s">
        <v>3533</v>
      </c>
      <c r="D5528" t="s">
        <v>3942</v>
      </c>
    </row>
    <row r="5529" spans="1:4" x14ac:dyDescent="0.3">
      <c r="A5529" t="s">
        <v>1230</v>
      </c>
      <c r="B5529" t="s">
        <v>3533</v>
      </c>
      <c r="D5529" t="s">
        <v>3942</v>
      </c>
    </row>
    <row r="5530" spans="1:4" x14ac:dyDescent="0.3">
      <c r="A5530" t="s">
        <v>1231</v>
      </c>
      <c r="B5530" t="s">
        <v>3533</v>
      </c>
      <c r="D5530" t="s">
        <v>3942</v>
      </c>
    </row>
    <row r="5531" spans="1:4" x14ac:dyDescent="0.3">
      <c r="A5531" t="s">
        <v>1232</v>
      </c>
      <c r="B5531" t="s">
        <v>3533</v>
      </c>
      <c r="D5531" t="s">
        <v>3942</v>
      </c>
    </row>
    <row r="5532" spans="1:4" x14ac:dyDescent="0.3">
      <c r="A5532" t="s">
        <v>1233</v>
      </c>
      <c r="B5532" t="s">
        <v>3533</v>
      </c>
      <c r="D5532" t="s">
        <v>3942</v>
      </c>
    </row>
    <row r="5533" spans="1:4" x14ac:dyDescent="0.3">
      <c r="A5533" t="s">
        <v>1234</v>
      </c>
      <c r="B5533" t="s">
        <v>3533</v>
      </c>
      <c r="D5533" t="s">
        <v>3942</v>
      </c>
    </row>
    <row r="5534" spans="1:4" x14ac:dyDescent="0.3">
      <c r="A5534" t="s">
        <v>1235</v>
      </c>
      <c r="B5534" t="s">
        <v>3533</v>
      </c>
      <c r="D5534" t="s">
        <v>3942</v>
      </c>
    </row>
    <row r="5535" spans="1:4" x14ac:dyDescent="0.3">
      <c r="A5535" t="s">
        <v>1224</v>
      </c>
      <c r="B5535" t="s">
        <v>3534</v>
      </c>
      <c r="D5535" t="s">
        <v>3942</v>
      </c>
    </row>
    <row r="5536" spans="1:4" x14ac:dyDescent="0.3">
      <c r="A5536" t="s">
        <v>1225</v>
      </c>
      <c r="B5536" t="s">
        <v>3534</v>
      </c>
      <c r="D5536" t="s">
        <v>3942</v>
      </c>
    </row>
    <row r="5537" spans="1:4" x14ac:dyDescent="0.3">
      <c r="A5537" t="s">
        <v>1226</v>
      </c>
      <c r="B5537" t="s">
        <v>3534</v>
      </c>
      <c r="D5537" t="s">
        <v>3942</v>
      </c>
    </row>
    <row r="5538" spans="1:4" x14ac:dyDescent="0.3">
      <c r="A5538" t="s">
        <v>1227</v>
      </c>
      <c r="B5538" t="s">
        <v>3534</v>
      </c>
      <c r="D5538" t="s">
        <v>3942</v>
      </c>
    </row>
    <row r="5539" spans="1:4" x14ac:dyDescent="0.3">
      <c r="A5539" t="s">
        <v>1228</v>
      </c>
      <c r="B5539" t="s">
        <v>3534</v>
      </c>
      <c r="D5539" t="s">
        <v>3942</v>
      </c>
    </row>
    <row r="5540" spans="1:4" x14ac:dyDescent="0.3">
      <c r="A5540" t="s">
        <v>1229</v>
      </c>
      <c r="B5540" t="s">
        <v>3534</v>
      </c>
      <c r="D5540" t="s">
        <v>3942</v>
      </c>
    </row>
    <row r="5541" spans="1:4" x14ac:dyDescent="0.3">
      <c r="A5541" t="s">
        <v>1230</v>
      </c>
      <c r="B5541" t="s">
        <v>3534</v>
      </c>
      <c r="D5541" t="s">
        <v>3942</v>
      </c>
    </row>
    <row r="5542" spans="1:4" x14ac:dyDescent="0.3">
      <c r="A5542" t="s">
        <v>1231</v>
      </c>
      <c r="B5542" t="s">
        <v>3534</v>
      </c>
      <c r="D5542" t="s">
        <v>3942</v>
      </c>
    </row>
    <row r="5543" spans="1:4" x14ac:dyDescent="0.3">
      <c r="A5543" t="s">
        <v>1232</v>
      </c>
      <c r="B5543" t="s">
        <v>3534</v>
      </c>
      <c r="D5543" t="s">
        <v>3942</v>
      </c>
    </row>
    <row r="5544" spans="1:4" x14ac:dyDescent="0.3">
      <c r="A5544" t="s">
        <v>1233</v>
      </c>
      <c r="B5544" t="s">
        <v>3534</v>
      </c>
      <c r="D5544" t="s">
        <v>3942</v>
      </c>
    </row>
    <row r="5545" spans="1:4" x14ac:dyDescent="0.3">
      <c r="A5545" t="s">
        <v>1234</v>
      </c>
      <c r="B5545" t="s">
        <v>3534</v>
      </c>
      <c r="D5545" t="s">
        <v>3942</v>
      </c>
    </row>
    <row r="5546" spans="1:4" x14ac:dyDescent="0.3">
      <c r="A5546" t="s">
        <v>1235</v>
      </c>
      <c r="B5546" t="s">
        <v>3534</v>
      </c>
      <c r="D5546" t="s">
        <v>3942</v>
      </c>
    </row>
    <row r="5547" spans="1:4" x14ac:dyDescent="0.3">
      <c r="A5547" t="s">
        <v>1224</v>
      </c>
      <c r="B5547" t="s">
        <v>3535</v>
      </c>
      <c r="D5547" t="s">
        <v>3942</v>
      </c>
    </row>
    <row r="5548" spans="1:4" x14ac:dyDescent="0.3">
      <c r="A5548" t="s">
        <v>1225</v>
      </c>
      <c r="B5548" t="s">
        <v>3535</v>
      </c>
      <c r="D5548" t="s">
        <v>3942</v>
      </c>
    </row>
    <row r="5549" spans="1:4" x14ac:dyDescent="0.3">
      <c r="A5549" t="s">
        <v>1226</v>
      </c>
      <c r="B5549" t="s">
        <v>3535</v>
      </c>
      <c r="D5549" t="s">
        <v>3942</v>
      </c>
    </row>
    <row r="5550" spans="1:4" x14ac:dyDescent="0.3">
      <c r="A5550" t="s">
        <v>1227</v>
      </c>
      <c r="B5550" t="s">
        <v>3535</v>
      </c>
      <c r="D5550" t="s">
        <v>3942</v>
      </c>
    </row>
    <row r="5551" spans="1:4" x14ac:dyDescent="0.3">
      <c r="A5551" t="s">
        <v>1228</v>
      </c>
      <c r="B5551" t="s">
        <v>3535</v>
      </c>
      <c r="D5551" t="s">
        <v>3942</v>
      </c>
    </row>
    <row r="5552" spans="1:4" x14ac:dyDescent="0.3">
      <c r="A5552" t="s">
        <v>1229</v>
      </c>
      <c r="B5552" t="s">
        <v>3535</v>
      </c>
      <c r="D5552" t="s">
        <v>3942</v>
      </c>
    </row>
    <row r="5553" spans="1:4" x14ac:dyDescent="0.3">
      <c r="A5553" t="s">
        <v>1230</v>
      </c>
      <c r="B5553" t="s">
        <v>3535</v>
      </c>
      <c r="D5553" t="s">
        <v>3942</v>
      </c>
    </row>
    <row r="5554" spans="1:4" x14ac:dyDescent="0.3">
      <c r="A5554" t="s">
        <v>1231</v>
      </c>
      <c r="B5554" t="s">
        <v>3535</v>
      </c>
      <c r="D5554" t="s">
        <v>3942</v>
      </c>
    </row>
    <row r="5555" spans="1:4" x14ac:dyDescent="0.3">
      <c r="A5555" t="s">
        <v>1232</v>
      </c>
      <c r="B5555" t="s">
        <v>3535</v>
      </c>
      <c r="D5555" t="s">
        <v>3942</v>
      </c>
    </row>
    <row r="5556" spans="1:4" x14ac:dyDescent="0.3">
      <c r="A5556" t="s">
        <v>1233</v>
      </c>
      <c r="B5556" t="s">
        <v>3535</v>
      </c>
      <c r="D5556" t="s">
        <v>3942</v>
      </c>
    </row>
    <row r="5557" spans="1:4" x14ac:dyDescent="0.3">
      <c r="A5557" t="s">
        <v>1234</v>
      </c>
      <c r="B5557" t="s">
        <v>3535</v>
      </c>
      <c r="D5557" t="s">
        <v>3942</v>
      </c>
    </row>
    <row r="5558" spans="1:4" x14ac:dyDescent="0.3">
      <c r="A5558" t="s">
        <v>1235</v>
      </c>
      <c r="B5558" t="s">
        <v>3535</v>
      </c>
      <c r="D5558" t="s">
        <v>3942</v>
      </c>
    </row>
    <row r="5559" spans="1:4" x14ac:dyDescent="0.3">
      <c r="A5559" t="s">
        <v>1224</v>
      </c>
      <c r="B5559" t="s">
        <v>3536</v>
      </c>
      <c r="D5559" t="s">
        <v>3942</v>
      </c>
    </row>
    <row r="5560" spans="1:4" x14ac:dyDescent="0.3">
      <c r="A5560" t="s">
        <v>1225</v>
      </c>
      <c r="B5560" t="s">
        <v>3536</v>
      </c>
      <c r="D5560" t="s">
        <v>3942</v>
      </c>
    </row>
    <row r="5561" spans="1:4" x14ac:dyDescent="0.3">
      <c r="A5561" t="s">
        <v>1226</v>
      </c>
      <c r="B5561" t="s">
        <v>3536</v>
      </c>
      <c r="D5561" t="s">
        <v>3942</v>
      </c>
    </row>
    <row r="5562" spans="1:4" x14ac:dyDescent="0.3">
      <c r="A5562" t="s">
        <v>1227</v>
      </c>
      <c r="B5562" t="s">
        <v>3536</v>
      </c>
      <c r="D5562" t="s">
        <v>3942</v>
      </c>
    </row>
    <row r="5563" spans="1:4" x14ac:dyDescent="0.3">
      <c r="A5563" t="s">
        <v>1228</v>
      </c>
      <c r="B5563" t="s">
        <v>3536</v>
      </c>
      <c r="D5563" t="s">
        <v>3942</v>
      </c>
    </row>
    <row r="5564" spans="1:4" x14ac:dyDescent="0.3">
      <c r="A5564" t="s">
        <v>1229</v>
      </c>
      <c r="B5564" t="s">
        <v>3536</v>
      </c>
      <c r="D5564" t="s">
        <v>3942</v>
      </c>
    </row>
    <row r="5565" spans="1:4" x14ac:dyDescent="0.3">
      <c r="A5565" t="s">
        <v>1230</v>
      </c>
      <c r="B5565" t="s">
        <v>3536</v>
      </c>
      <c r="D5565" t="s">
        <v>3942</v>
      </c>
    </row>
    <row r="5566" spans="1:4" x14ac:dyDescent="0.3">
      <c r="A5566" t="s">
        <v>1231</v>
      </c>
      <c r="B5566" t="s">
        <v>3536</v>
      </c>
      <c r="D5566" t="s">
        <v>3942</v>
      </c>
    </row>
    <row r="5567" spans="1:4" x14ac:dyDescent="0.3">
      <c r="A5567" t="s">
        <v>1232</v>
      </c>
      <c r="B5567" t="s">
        <v>3536</v>
      </c>
      <c r="D5567" t="s">
        <v>3942</v>
      </c>
    </row>
    <row r="5568" spans="1:4" x14ac:dyDescent="0.3">
      <c r="A5568" t="s">
        <v>1233</v>
      </c>
      <c r="B5568" t="s">
        <v>3536</v>
      </c>
      <c r="D5568" t="s">
        <v>3942</v>
      </c>
    </row>
    <row r="5569" spans="1:4" x14ac:dyDescent="0.3">
      <c r="A5569" t="s">
        <v>1234</v>
      </c>
      <c r="B5569" t="s">
        <v>3536</v>
      </c>
      <c r="D5569" t="s">
        <v>3942</v>
      </c>
    </row>
    <row r="5570" spans="1:4" x14ac:dyDescent="0.3">
      <c r="A5570" t="s">
        <v>1235</v>
      </c>
      <c r="B5570" t="s">
        <v>3536</v>
      </c>
      <c r="D5570" t="s">
        <v>3942</v>
      </c>
    </row>
    <row r="5571" spans="1:4" x14ac:dyDescent="0.3">
      <c r="A5571" t="s">
        <v>1224</v>
      </c>
      <c r="B5571" t="s">
        <v>3537</v>
      </c>
      <c r="D5571" t="s">
        <v>3942</v>
      </c>
    </row>
    <row r="5572" spans="1:4" x14ac:dyDescent="0.3">
      <c r="A5572" t="s">
        <v>1225</v>
      </c>
      <c r="B5572" t="s">
        <v>3537</v>
      </c>
      <c r="D5572" t="s">
        <v>3942</v>
      </c>
    </row>
    <row r="5573" spans="1:4" x14ac:dyDescent="0.3">
      <c r="A5573" t="s">
        <v>1226</v>
      </c>
      <c r="B5573" t="s">
        <v>3537</v>
      </c>
      <c r="D5573" t="s">
        <v>3942</v>
      </c>
    </row>
    <row r="5574" spans="1:4" x14ac:dyDescent="0.3">
      <c r="A5574" t="s">
        <v>1227</v>
      </c>
      <c r="B5574" t="s">
        <v>3537</v>
      </c>
      <c r="D5574" t="s">
        <v>3942</v>
      </c>
    </row>
    <row r="5575" spans="1:4" x14ac:dyDescent="0.3">
      <c r="A5575" t="s">
        <v>1228</v>
      </c>
      <c r="B5575" t="s">
        <v>3537</v>
      </c>
      <c r="D5575" t="s">
        <v>3942</v>
      </c>
    </row>
    <row r="5576" spans="1:4" x14ac:dyDescent="0.3">
      <c r="A5576" t="s">
        <v>1229</v>
      </c>
      <c r="B5576" t="s">
        <v>3537</v>
      </c>
      <c r="D5576" t="s">
        <v>3942</v>
      </c>
    </row>
    <row r="5577" spans="1:4" x14ac:dyDescent="0.3">
      <c r="A5577" t="s">
        <v>1230</v>
      </c>
      <c r="B5577" t="s">
        <v>3537</v>
      </c>
      <c r="D5577" t="s">
        <v>3942</v>
      </c>
    </row>
    <row r="5578" spans="1:4" x14ac:dyDescent="0.3">
      <c r="A5578" t="s">
        <v>1231</v>
      </c>
      <c r="B5578" t="s">
        <v>3537</v>
      </c>
      <c r="D5578" t="s">
        <v>3942</v>
      </c>
    </row>
    <row r="5579" spans="1:4" x14ac:dyDescent="0.3">
      <c r="A5579" t="s">
        <v>1232</v>
      </c>
      <c r="B5579" t="s">
        <v>3537</v>
      </c>
      <c r="D5579" t="s">
        <v>3942</v>
      </c>
    </row>
    <row r="5580" spans="1:4" x14ac:dyDescent="0.3">
      <c r="A5580" t="s">
        <v>1233</v>
      </c>
      <c r="B5580" t="s">
        <v>3537</v>
      </c>
      <c r="D5580" t="s">
        <v>3942</v>
      </c>
    </row>
    <row r="5581" spans="1:4" x14ac:dyDescent="0.3">
      <c r="A5581" t="s">
        <v>1234</v>
      </c>
      <c r="B5581" t="s">
        <v>3537</v>
      </c>
      <c r="D5581" t="s">
        <v>3942</v>
      </c>
    </row>
    <row r="5582" spans="1:4" x14ac:dyDescent="0.3">
      <c r="A5582" t="s">
        <v>1235</v>
      </c>
      <c r="B5582" t="s">
        <v>3537</v>
      </c>
      <c r="D5582" t="s">
        <v>3942</v>
      </c>
    </row>
    <row r="5583" spans="1:4" x14ac:dyDescent="0.3">
      <c r="A5583" t="s">
        <v>1224</v>
      </c>
      <c r="B5583" t="s">
        <v>3540</v>
      </c>
      <c r="D5583" t="s">
        <v>3942</v>
      </c>
    </row>
    <row r="5584" spans="1:4" x14ac:dyDescent="0.3">
      <c r="A5584" t="s">
        <v>1225</v>
      </c>
      <c r="B5584" t="s">
        <v>3540</v>
      </c>
      <c r="D5584" t="s">
        <v>3942</v>
      </c>
    </row>
    <row r="5585" spans="1:4" x14ac:dyDescent="0.3">
      <c r="A5585" t="s">
        <v>1226</v>
      </c>
      <c r="B5585" t="s">
        <v>3540</v>
      </c>
      <c r="D5585" t="s">
        <v>3942</v>
      </c>
    </row>
    <row r="5586" spans="1:4" x14ac:dyDescent="0.3">
      <c r="A5586" t="s">
        <v>1227</v>
      </c>
      <c r="B5586" t="s">
        <v>3540</v>
      </c>
      <c r="D5586" t="s">
        <v>3942</v>
      </c>
    </row>
    <row r="5587" spans="1:4" x14ac:dyDescent="0.3">
      <c r="A5587" t="s">
        <v>1228</v>
      </c>
      <c r="B5587" t="s">
        <v>3540</v>
      </c>
      <c r="D5587" t="s">
        <v>3942</v>
      </c>
    </row>
    <row r="5588" spans="1:4" x14ac:dyDescent="0.3">
      <c r="A5588" t="s">
        <v>1229</v>
      </c>
      <c r="B5588" t="s">
        <v>3540</v>
      </c>
      <c r="D5588" t="s">
        <v>3942</v>
      </c>
    </row>
    <row r="5589" spans="1:4" x14ac:dyDescent="0.3">
      <c r="A5589" t="s">
        <v>1230</v>
      </c>
      <c r="B5589" t="s">
        <v>3540</v>
      </c>
      <c r="D5589" t="s">
        <v>3942</v>
      </c>
    </row>
    <row r="5590" spans="1:4" x14ac:dyDescent="0.3">
      <c r="A5590" t="s">
        <v>1231</v>
      </c>
      <c r="B5590" t="s">
        <v>3540</v>
      </c>
      <c r="D5590" t="s">
        <v>3942</v>
      </c>
    </row>
    <row r="5591" spans="1:4" x14ac:dyDescent="0.3">
      <c r="A5591" t="s">
        <v>1232</v>
      </c>
      <c r="B5591" t="s">
        <v>3540</v>
      </c>
      <c r="D5591" t="s">
        <v>3942</v>
      </c>
    </row>
    <row r="5592" spans="1:4" x14ac:dyDescent="0.3">
      <c r="A5592" t="s">
        <v>1233</v>
      </c>
      <c r="B5592" t="s">
        <v>3540</v>
      </c>
      <c r="D5592" t="s">
        <v>3942</v>
      </c>
    </row>
    <row r="5593" spans="1:4" x14ac:dyDescent="0.3">
      <c r="A5593" t="s">
        <v>1234</v>
      </c>
      <c r="B5593" t="s">
        <v>3540</v>
      </c>
      <c r="D5593" t="s">
        <v>3942</v>
      </c>
    </row>
    <row r="5594" spans="1:4" x14ac:dyDescent="0.3">
      <c r="A5594" t="s">
        <v>1235</v>
      </c>
      <c r="B5594" t="s">
        <v>3540</v>
      </c>
      <c r="D5594" t="s">
        <v>3942</v>
      </c>
    </row>
    <row r="5595" spans="1:4" x14ac:dyDescent="0.3">
      <c r="A5595" t="s">
        <v>1224</v>
      </c>
      <c r="B5595" t="s">
        <v>3539</v>
      </c>
      <c r="D5595" t="s">
        <v>3942</v>
      </c>
    </row>
    <row r="5596" spans="1:4" x14ac:dyDescent="0.3">
      <c r="A5596" t="s">
        <v>1225</v>
      </c>
      <c r="B5596" t="s">
        <v>3539</v>
      </c>
      <c r="D5596" t="s">
        <v>3942</v>
      </c>
    </row>
    <row r="5597" spans="1:4" x14ac:dyDescent="0.3">
      <c r="A5597" t="s">
        <v>1226</v>
      </c>
      <c r="B5597" t="s">
        <v>3539</v>
      </c>
      <c r="D5597" t="s">
        <v>3942</v>
      </c>
    </row>
    <row r="5598" spans="1:4" x14ac:dyDescent="0.3">
      <c r="A5598" t="s">
        <v>1227</v>
      </c>
      <c r="B5598" t="s">
        <v>3539</v>
      </c>
      <c r="D5598" t="s">
        <v>3942</v>
      </c>
    </row>
    <row r="5599" spans="1:4" x14ac:dyDescent="0.3">
      <c r="A5599" t="s">
        <v>1228</v>
      </c>
      <c r="B5599" t="s">
        <v>3539</v>
      </c>
      <c r="D5599" t="s">
        <v>3942</v>
      </c>
    </row>
    <row r="5600" spans="1:4" x14ac:dyDescent="0.3">
      <c r="A5600" t="s">
        <v>1229</v>
      </c>
      <c r="B5600" t="s">
        <v>3539</v>
      </c>
      <c r="D5600" t="s">
        <v>3942</v>
      </c>
    </row>
    <row r="5601" spans="1:4" x14ac:dyDescent="0.3">
      <c r="A5601" t="s">
        <v>1230</v>
      </c>
      <c r="B5601" t="s">
        <v>3539</v>
      </c>
      <c r="D5601" t="s">
        <v>3942</v>
      </c>
    </row>
    <row r="5602" spans="1:4" x14ac:dyDescent="0.3">
      <c r="A5602" t="s">
        <v>1231</v>
      </c>
      <c r="B5602" t="s">
        <v>3539</v>
      </c>
      <c r="D5602" t="s">
        <v>3942</v>
      </c>
    </row>
    <row r="5603" spans="1:4" x14ac:dyDescent="0.3">
      <c r="A5603" t="s">
        <v>1232</v>
      </c>
      <c r="B5603" t="s">
        <v>3539</v>
      </c>
      <c r="D5603" t="s">
        <v>3942</v>
      </c>
    </row>
    <row r="5604" spans="1:4" x14ac:dyDescent="0.3">
      <c r="A5604" t="s">
        <v>1233</v>
      </c>
      <c r="B5604" t="s">
        <v>3539</v>
      </c>
      <c r="D5604" t="s">
        <v>3942</v>
      </c>
    </row>
    <row r="5605" spans="1:4" x14ac:dyDescent="0.3">
      <c r="A5605" t="s">
        <v>1234</v>
      </c>
      <c r="B5605" t="s">
        <v>3539</v>
      </c>
      <c r="D5605" t="s">
        <v>3942</v>
      </c>
    </row>
    <row r="5606" spans="1:4" x14ac:dyDescent="0.3">
      <c r="A5606" t="s">
        <v>1235</v>
      </c>
      <c r="B5606" t="s">
        <v>3539</v>
      </c>
      <c r="D5606" t="s">
        <v>3942</v>
      </c>
    </row>
    <row r="5607" spans="1:4" x14ac:dyDescent="0.3">
      <c r="A5607" t="s">
        <v>1224</v>
      </c>
      <c r="B5607" t="s">
        <v>3541</v>
      </c>
      <c r="D5607" t="s">
        <v>3942</v>
      </c>
    </row>
    <row r="5608" spans="1:4" x14ac:dyDescent="0.3">
      <c r="A5608" t="s">
        <v>1225</v>
      </c>
      <c r="B5608" t="s">
        <v>3541</v>
      </c>
      <c r="D5608" t="s">
        <v>3942</v>
      </c>
    </row>
    <row r="5609" spans="1:4" x14ac:dyDescent="0.3">
      <c r="A5609" t="s">
        <v>1226</v>
      </c>
      <c r="B5609" t="s">
        <v>3541</v>
      </c>
      <c r="D5609" t="s">
        <v>3942</v>
      </c>
    </row>
    <row r="5610" spans="1:4" x14ac:dyDescent="0.3">
      <c r="A5610" t="s">
        <v>1227</v>
      </c>
      <c r="B5610" t="s">
        <v>3541</v>
      </c>
      <c r="D5610" t="s">
        <v>3942</v>
      </c>
    </row>
    <row r="5611" spans="1:4" x14ac:dyDescent="0.3">
      <c r="A5611" t="s">
        <v>1228</v>
      </c>
      <c r="B5611" t="s">
        <v>3541</v>
      </c>
      <c r="D5611" t="s">
        <v>3942</v>
      </c>
    </row>
    <row r="5612" spans="1:4" x14ac:dyDescent="0.3">
      <c r="A5612" t="s">
        <v>1229</v>
      </c>
      <c r="B5612" t="s">
        <v>3541</v>
      </c>
      <c r="D5612" t="s">
        <v>3942</v>
      </c>
    </row>
    <row r="5613" spans="1:4" x14ac:dyDescent="0.3">
      <c r="A5613" t="s">
        <v>1230</v>
      </c>
      <c r="B5613" t="s">
        <v>3541</v>
      </c>
      <c r="D5613" t="s">
        <v>3942</v>
      </c>
    </row>
    <row r="5614" spans="1:4" x14ac:dyDescent="0.3">
      <c r="A5614" t="s">
        <v>1231</v>
      </c>
      <c r="B5614" t="s">
        <v>3541</v>
      </c>
      <c r="D5614" t="s">
        <v>3942</v>
      </c>
    </row>
    <row r="5615" spans="1:4" x14ac:dyDescent="0.3">
      <c r="A5615" t="s">
        <v>1232</v>
      </c>
      <c r="B5615" t="s">
        <v>3541</v>
      </c>
      <c r="D5615" t="s">
        <v>3942</v>
      </c>
    </row>
    <row r="5616" spans="1:4" x14ac:dyDescent="0.3">
      <c r="A5616" t="s">
        <v>1233</v>
      </c>
      <c r="B5616" t="s">
        <v>3541</v>
      </c>
      <c r="D5616" t="s">
        <v>3942</v>
      </c>
    </row>
    <row r="5617" spans="1:4" x14ac:dyDescent="0.3">
      <c r="A5617" t="s">
        <v>1234</v>
      </c>
      <c r="B5617" t="s">
        <v>3541</v>
      </c>
      <c r="D5617" t="s">
        <v>3942</v>
      </c>
    </row>
    <row r="5618" spans="1:4" x14ac:dyDescent="0.3">
      <c r="A5618" t="s">
        <v>1235</v>
      </c>
      <c r="B5618" t="s">
        <v>3541</v>
      </c>
      <c r="D5618" t="s">
        <v>3942</v>
      </c>
    </row>
    <row r="5619" spans="1:4" x14ac:dyDescent="0.3">
      <c r="A5619" t="s">
        <v>1224</v>
      </c>
      <c r="B5619" t="s">
        <v>3542</v>
      </c>
      <c r="D5619" t="s">
        <v>3942</v>
      </c>
    </row>
    <row r="5620" spans="1:4" x14ac:dyDescent="0.3">
      <c r="A5620" t="s">
        <v>1225</v>
      </c>
      <c r="B5620" t="s">
        <v>3542</v>
      </c>
      <c r="D5620" t="s">
        <v>3942</v>
      </c>
    </row>
    <row r="5621" spans="1:4" x14ac:dyDescent="0.3">
      <c r="A5621" t="s">
        <v>1226</v>
      </c>
      <c r="B5621" t="s">
        <v>3542</v>
      </c>
      <c r="D5621" t="s">
        <v>3942</v>
      </c>
    </row>
    <row r="5622" spans="1:4" x14ac:dyDescent="0.3">
      <c r="A5622" t="s">
        <v>1227</v>
      </c>
      <c r="B5622" t="s">
        <v>3542</v>
      </c>
      <c r="D5622" t="s">
        <v>3942</v>
      </c>
    </row>
    <row r="5623" spans="1:4" x14ac:dyDescent="0.3">
      <c r="A5623" t="s">
        <v>1228</v>
      </c>
      <c r="B5623" t="s">
        <v>3542</v>
      </c>
      <c r="D5623" t="s">
        <v>3942</v>
      </c>
    </row>
    <row r="5624" spans="1:4" x14ac:dyDescent="0.3">
      <c r="A5624" t="s">
        <v>1229</v>
      </c>
      <c r="B5624" t="s">
        <v>3542</v>
      </c>
      <c r="D5624" t="s">
        <v>3942</v>
      </c>
    </row>
    <row r="5625" spans="1:4" x14ac:dyDescent="0.3">
      <c r="A5625" t="s">
        <v>1230</v>
      </c>
      <c r="B5625" t="s">
        <v>3542</v>
      </c>
      <c r="D5625" t="s">
        <v>3942</v>
      </c>
    </row>
    <row r="5626" spans="1:4" x14ac:dyDescent="0.3">
      <c r="A5626" t="s">
        <v>1231</v>
      </c>
      <c r="B5626" t="s">
        <v>3542</v>
      </c>
      <c r="D5626" t="s">
        <v>3942</v>
      </c>
    </row>
    <row r="5627" spans="1:4" x14ac:dyDescent="0.3">
      <c r="A5627" t="s">
        <v>1232</v>
      </c>
      <c r="B5627" t="s">
        <v>3542</v>
      </c>
      <c r="D5627" t="s">
        <v>3942</v>
      </c>
    </row>
    <row r="5628" spans="1:4" x14ac:dyDescent="0.3">
      <c r="A5628" t="s">
        <v>1233</v>
      </c>
      <c r="B5628" t="s">
        <v>3542</v>
      </c>
      <c r="D5628" t="s">
        <v>3942</v>
      </c>
    </row>
    <row r="5629" spans="1:4" x14ac:dyDescent="0.3">
      <c r="A5629" t="s">
        <v>1234</v>
      </c>
      <c r="B5629" t="s">
        <v>3542</v>
      </c>
      <c r="D5629" t="s">
        <v>3942</v>
      </c>
    </row>
    <row r="5630" spans="1:4" x14ac:dyDescent="0.3">
      <c r="A5630" t="s">
        <v>1235</v>
      </c>
      <c r="B5630" t="s">
        <v>3542</v>
      </c>
      <c r="D5630" t="s">
        <v>3942</v>
      </c>
    </row>
    <row r="5631" spans="1:4" x14ac:dyDescent="0.3">
      <c r="A5631" t="s">
        <v>1224</v>
      </c>
      <c r="B5631" t="s">
        <v>3549</v>
      </c>
      <c r="D5631" t="s">
        <v>3942</v>
      </c>
    </row>
    <row r="5632" spans="1:4" x14ac:dyDescent="0.3">
      <c r="A5632" t="s">
        <v>1225</v>
      </c>
      <c r="B5632" t="s">
        <v>3549</v>
      </c>
      <c r="D5632" t="s">
        <v>3942</v>
      </c>
    </row>
    <row r="5633" spans="1:4" x14ac:dyDescent="0.3">
      <c r="A5633" t="s">
        <v>1226</v>
      </c>
      <c r="B5633" t="s">
        <v>3549</v>
      </c>
      <c r="D5633" t="s">
        <v>3942</v>
      </c>
    </row>
    <row r="5634" spans="1:4" x14ac:dyDescent="0.3">
      <c r="A5634" t="s">
        <v>1227</v>
      </c>
      <c r="B5634" t="s">
        <v>3549</v>
      </c>
      <c r="D5634" t="s">
        <v>3942</v>
      </c>
    </row>
    <row r="5635" spans="1:4" x14ac:dyDescent="0.3">
      <c r="A5635" t="s">
        <v>1228</v>
      </c>
      <c r="B5635" t="s">
        <v>3549</v>
      </c>
      <c r="D5635" t="s">
        <v>3942</v>
      </c>
    </row>
    <row r="5636" spans="1:4" x14ac:dyDescent="0.3">
      <c r="A5636" t="s">
        <v>1229</v>
      </c>
      <c r="B5636" t="s">
        <v>3549</v>
      </c>
      <c r="D5636" t="s">
        <v>3942</v>
      </c>
    </row>
    <row r="5637" spans="1:4" x14ac:dyDescent="0.3">
      <c r="A5637" t="s">
        <v>1230</v>
      </c>
      <c r="B5637" t="s">
        <v>3549</v>
      </c>
      <c r="D5637" t="s">
        <v>3942</v>
      </c>
    </row>
    <row r="5638" spans="1:4" x14ac:dyDescent="0.3">
      <c r="A5638" t="s">
        <v>1231</v>
      </c>
      <c r="B5638" t="s">
        <v>3549</v>
      </c>
      <c r="D5638" t="s">
        <v>3942</v>
      </c>
    </row>
    <row r="5639" spans="1:4" x14ac:dyDescent="0.3">
      <c r="A5639" t="s">
        <v>1232</v>
      </c>
      <c r="B5639" t="s">
        <v>3549</v>
      </c>
      <c r="D5639" t="s">
        <v>3942</v>
      </c>
    </row>
    <row r="5640" spans="1:4" x14ac:dyDescent="0.3">
      <c r="A5640" t="s">
        <v>1233</v>
      </c>
      <c r="B5640" t="s">
        <v>3549</v>
      </c>
      <c r="D5640" t="s">
        <v>3942</v>
      </c>
    </row>
    <row r="5641" spans="1:4" x14ac:dyDescent="0.3">
      <c r="A5641" t="s">
        <v>1234</v>
      </c>
      <c r="B5641" t="s">
        <v>3549</v>
      </c>
      <c r="D5641" t="s">
        <v>3942</v>
      </c>
    </row>
    <row r="5642" spans="1:4" x14ac:dyDescent="0.3">
      <c r="A5642" t="s">
        <v>1235</v>
      </c>
      <c r="B5642" t="s">
        <v>3549</v>
      </c>
      <c r="D5642" t="s">
        <v>3942</v>
      </c>
    </row>
    <row r="5643" spans="1:4" x14ac:dyDescent="0.3">
      <c r="A5643" t="s">
        <v>1224</v>
      </c>
      <c r="B5643" t="s">
        <v>3550</v>
      </c>
      <c r="D5643" t="s">
        <v>3942</v>
      </c>
    </row>
    <row r="5644" spans="1:4" x14ac:dyDescent="0.3">
      <c r="A5644" t="s">
        <v>1225</v>
      </c>
      <c r="B5644" t="s">
        <v>3550</v>
      </c>
      <c r="D5644" t="s">
        <v>3942</v>
      </c>
    </row>
    <row r="5645" spans="1:4" x14ac:dyDescent="0.3">
      <c r="A5645" t="s">
        <v>1226</v>
      </c>
      <c r="B5645" t="s">
        <v>3550</v>
      </c>
      <c r="D5645" t="s">
        <v>3942</v>
      </c>
    </row>
    <row r="5646" spans="1:4" x14ac:dyDescent="0.3">
      <c r="A5646" t="s">
        <v>1227</v>
      </c>
      <c r="B5646" t="s">
        <v>3550</v>
      </c>
      <c r="D5646" t="s">
        <v>3942</v>
      </c>
    </row>
    <row r="5647" spans="1:4" x14ac:dyDescent="0.3">
      <c r="A5647" t="s">
        <v>1228</v>
      </c>
      <c r="B5647" t="s">
        <v>3550</v>
      </c>
      <c r="D5647" t="s">
        <v>3942</v>
      </c>
    </row>
    <row r="5648" spans="1:4" x14ac:dyDescent="0.3">
      <c r="A5648" t="s">
        <v>1229</v>
      </c>
      <c r="B5648" t="s">
        <v>3550</v>
      </c>
      <c r="D5648" t="s">
        <v>3942</v>
      </c>
    </row>
    <row r="5649" spans="1:4" x14ac:dyDescent="0.3">
      <c r="A5649" t="s">
        <v>1230</v>
      </c>
      <c r="B5649" t="s">
        <v>3550</v>
      </c>
      <c r="D5649" t="s">
        <v>3942</v>
      </c>
    </row>
    <row r="5650" spans="1:4" x14ac:dyDescent="0.3">
      <c r="A5650" t="s">
        <v>1231</v>
      </c>
      <c r="B5650" t="s">
        <v>3550</v>
      </c>
      <c r="D5650" t="s">
        <v>3942</v>
      </c>
    </row>
    <row r="5651" spans="1:4" x14ac:dyDescent="0.3">
      <c r="A5651" t="s">
        <v>1232</v>
      </c>
      <c r="B5651" t="s">
        <v>3550</v>
      </c>
      <c r="D5651" t="s">
        <v>3942</v>
      </c>
    </row>
    <row r="5652" spans="1:4" x14ac:dyDescent="0.3">
      <c r="A5652" t="s">
        <v>1233</v>
      </c>
      <c r="B5652" t="s">
        <v>3550</v>
      </c>
      <c r="D5652" t="s">
        <v>3942</v>
      </c>
    </row>
    <row r="5653" spans="1:4" x14ac:dyDescent="0.3">
      <c r="A5653" t="s">
        <v>1234</v>
      </c>
      <c r="B5653" t="s">
        <v>3550</v>
      </c>
      <c r="D5653" t="s">
        <v>3942</v>
      </c>
    </row>
    <row r="5654" spans="1:4" x14ac:dyDescent="0.3">
      <c r="A5654" t="s">
        <v>1235</v>
      </c>
      <c r="B5654" t="s">
        <v>3550</v>
      </c>
      <c r="D5654" t="s">
        <v>3942</v>
      </c>
    </row>
    <row r="5655" spans="1:4" x14ac:dyDescent="0.3">
      <c r="A5655" t="s">
        <v>1224</v>
      </c>
      <c r="B5655" t="s">
        <v>3639</v>
      </c>
      <c r="D5655" t="s">
        <v>3942</v>
      </c>
    </row>
    <row r="5656" spans="1:4" x14ac:dyDescent="0.3">
      <c r="A5656" t="s">
        <v>1225</v>
      </c>
      <c r="B5656" t="s">
        <v>3639</v>
      </c>
      <c r="D5656" t="s">
        <v>3942</v>
      </c>
    </row>
    <row r="5657" spans="1:4" x14ac:dyDescent="0.3">
      <c r="A5657" t="s">
        <v>1226</v>
      </c>
      <c r="B5657" t="s">
        <v>3639</v>
      </c>
      <c r="D5657" t="s">
        <v>3942</v>
      </c>
    </row>
    <row r="5658" spans="1:4" x14ac:dyDescent="0.3">
      <c r="A5658" t="s">
        <v>1227</v>
      </c>
      <c r="B5658" t="s">
        <v>3639</v>
      </c>
      <c r="D5658" t="s">
        <v>3942</v>
      </c>
    </row>
    <row r="5659" spans="1:4" x14ac:dyDescent="0.3">
      <c r="A5659" t="s">
        <v>1228</v>
      </c>
      <c r="B5659" t="s">
        <v>3639</v>
      </c>
      <c r="D5659" t="s">
        <v>3942</v>
      </c>
    </row>
    <row r="5660" spans="1:4" x14ac:dyDescent="0.3">
      <c r="A5660" t="s">
        <v>1229</v>
      </c>
      <c r="B5660" t="s">
        <v>3639</v>
      </c>
      <c r="D5660" t="s">
        <v>3942</v>
      </c>
    </row>
    <row r="5661" spans="1:4" x14ac:dyDescent="0.3">
      <c r="A5661" t="s">
        <v>1230</v>
      </c>
      <c r="B5661" t="s">
        <v>3639</v>
      </c>
      <c r="D5661" t="s">
        <v>3942</v>
      </c>
    </row>
    <row r="5662" spans="1:4" x14ac:dyDescent="0.3">
      <c r="A5662" t="s">
        <v>1231</v>
      </c>
      <c r="B5662" t="s">
        <v>3639</v>
      </c>
      <c r="D5662" t="s">
        <v>3942</v>
      </c>
    </row>
    <row r="5663" spans="1:4" x14ac:dyDescent="0.3">
      <c r="A5663" t="s">
        <v>1232</v>
      </c>
      <c r="B5663" t="s">
        <v>3639</v>
      </c>
      <c r="D5663" t="s">
        <v>3942</v>
      </c>
    </row>
    <row r="5664" spans="1:4" x14ac:dyDescent="0.3">
      <c r="A5664" t="s">
        <v>1233</v>
      </c>
      <c r="B5664" t="s">
        <v>3639</v>
      </c>
      <c r="D5664" t="s">
        <v>3942</v>
      </c>
    </row>
    <row r="5665" spans="1:4" x14ac:dyDescent="0.3">
      <c r="A5665" t="s">
        <v>1234</v>
      </c>
      <c r="B5665" t="s">
        <v>3639</v>
      </c>
      <c r="D5665" t="s">
        <v>3942</v>
      </c>
    </row>
    <row r="5666" spans="1:4" x14ac:dyDescent="0.3">
      <c r="A5666" t="s">
        <v>1235</v>
      </c>
      <c r="B5666" t="s">
        <v>3639</v>
      </c>
      <c r="D5666" t="s">
        <v>3942</v>
      </c>
    </row>
    <row r="5667" spans="1:4" x14ac:dyDescent="0.3">
      <c r="A5667" t="s">
        <v>1224</v>
      </c>
      <c r="B5667" t="s">
        <v>3640</v>
      </c>
      <c r="D5667" t="s">
        <v>3942</v>
      </c>
    </row>
    <row r="5668" spans="1:4" x14ac:dyDescent="0.3">
      <c r="A5668" t="s">
        <v>1225</v>
      </c>
      <c r="B5668" t="s">
        <v>3640</v>
      </c>
      <c r="D5668" t="s">
        <v>3942</v>
      </c>
    </row>
    <row r="5669" spans="1:4" x14ac:dyDescent="0.3">
      <c r="A5669" t="s">
        <v>1226</v>
      </c>
      <c r="B5669" t="s">
        <v>3640</v>
      </c>
      <c r="D5669" t="s">
        <v>3942</v>
      </c>
    </row>
    <row r="5670" spans="1:4" x14ac:dyDescent="0.3">
      <c r="A5670" t="s">
        <v>1227</v>
      </c>
      <c r="B5670" t="s">
        <v>3640</v>
      </c>
      <c r="D5670" t="s">
        <v>3942</v>
      </c>
    </row>
    <row r="5671" spans="1:4" x14ac:dyDescent="0.3">
      <c r="A5671" t="s">
        <v>1228</v>
      </c>
      <c r="B5671" t="s">
        <v>3640</v>
      </c>
      <c r="D5671" t="s">
        <v>3942</v>
      </c>
    </row>
    <row r="5672" spans="1:4" x14ac:dyDescent="0.3">
      <c r="A5672" t="s">
        <v>1229</v>
      </c>
      <c r="B5672" t="s">
        <v>3640</v>
      </c>
      <c r="D5672" t="s">
        <v>3942</v>
      </c>
    </row>
    <row r="5673" spans="1:4" x14ac:dyDescent="0.3">
      <c r="A5673" t="s">
        <v>1230</v>
      </c>
      <c r="B5673" t="s">
        <v>3640</v>
      </c>
      <c r="D5673" t="s">
        <v>3942</v>
      </c>
    </row>
    <row r="5674" spans="1:4" x14ac:dyDescent="0.3">
      <c r="A5674" t="s">
        <v>1231</v>
      </c>
      <c r="B5674" t="s">
        <v>3640</v>
      </c>
      <c r="D5674" t="s">
        <v>3942</v>
      </c>
    </row>
    <row r="5675" spans="1:4" x14ac:dyDescent="0.3">
      <c r="A5675" t="s">
        <v>1232</v>
      </c>
      <c r="B5675" t="s">
        <v>3640</v>
      </c>
      <c r="D5675" t="s">
        <v>3942</v>
      </c>
    </row>
    <row r="5676" spans="1:4" x14ac:dyDescent="0.3">
      <c r="A5676" t="s">
        <v>1233</v>
      </c>
      <c r="B5676" t="s">
        <v>3640</v>
      </c>
      <c r="D5676" t="s">
        <v>3942</v>
      </c>
    </row>
    <row r="5677" spans="1:4" x14ac:dyDescent="0.3">
      <c r="A5677" t="s">
        <v>1234</v>
      </c>
      <c r="B5677" t="s">
        <v>3640</v>
      </c>
      <c r="D5677" t="s">
        <v>3942</v>
      </c>
    </row>
    <row r="5678" spans="1:4" x14ac:dyDescent="0.3">
      <c r="A5678" t="s">
        <v>1235</v>
      </c>
      <c r="B5678" t="s">
        <v>3640</v>
      </c>
      <c r="D5678" t="s">
        <v>3942</v>
      </c>
    </row>
    <row r="5679" spans="1:4" x14ac:dyDescent="0.3">
      <c r="A5679" t="s">
        <v>1224</v>
      </c>
      <c r="B5679" t="s">
        <v>3551</v>
      </c>
      <c r="D5679" t="s">
        <v>3942</v>
      </c>
    </row>
    <row r="5680" spans="1:4" x14ac:dyDescent="0.3">
      <c r="A5680" t="s">
        <v>1225</v>
      </c>
      <c r="B5680" t="s">
        <v>3551</v>
      </c>
      <c r="D5680" t="s">
        <v>3942</v>
      </c>
    </row>
    <row r="5681" spans="1:4" x14ac:dyDescent="0.3">
      <c r="A5681" t="s">
        <v>1226</v>
      </c>
      <c r="B5681" t="s">
        <v>3551</v>
      </c>
      <c r="D5681" t="s">
        <v>3942</v>
      </c>
    </row>
    <row r="5682" spans="1:4" x14ac:dyDescent="0.3">
      <c r="A5682" t="s">
        <v>1227</v>
      </c>
      <c r="B5682" t="s">
        <v>3551</v>
      </c>
      <c r="D5682" t="s">
        <v>3942</v>
      </c>
    </row>
    <row r="5683" spans="1:4" x14ac:dyDescent="0.3">
      <c r="A5683" t="s">
        <v>1228</v>
      </c>
      <c r="B5683" t="s">
        <v>3551</v>
      </c>
      <c r="D5683" t="s">
        <v>3942</v>
      </c>
    </row>
    <row r="5684" spans="1:4" x14ac:dyDescent="0.3">
      <c r="A5684" t="s">
        <v>1229</v>
      </c>
      <c r="B5684" t="s">
        <v>3551</v>
      </c>
      <c r="D5684" t="s">
        <v>3942</v>
      </c>
    </row>
    <row r="5685" spans="1:4" x14ac:dyDescent="0.3">
      <c r="A5685" t="s">
        <v>1230</v>
      </c>
      <c r="B5685" t="s">
        <v>3551</v>
      </c>
      <c r="D5685" t="s">
        <v>3942</v>
      </c>
    </row>
    <row r="5686" spans="1:4" x14ac:dyDescent="0.3">
      <c r="A5686" t="s">
        <v>1231</v>
      </c>
      <c r="B5686" t="s">
        <v>3551</v>
      </c>
      <c r="D5686" t="s">
        <v>3942</v>
      </c>
    </row>
    <row r="5687" spans="1:4" x14ac:dyDescent="0.3">
      <c r="A5687" t="s">
        <v>1232</v>
      </c>
      <c r="B5687" t="s">
        <v>3551</v>
      </c>
      <c r="D5687" t="s">
        <v>3942</v>
      </c>
    </row>
    <row r="5688" spans="1:4" x14ac:dyDescent="0.3">
      <c r="A5688" t="s">
        <v>1233</v>
      </c>
      <c r="B5688" t="s">
        <v>3551</v>
      </c>
      <c r="D5688" t="s">
        <v>3942</v>
      </c>
    </row>
    <row r="5689" spans="1:4" x14ac:dyDescent="0.3">
      <c r="A5689" t="s">
        <v>1234</v>
      </c>
      <c r="B5689" t="s">
        <v>3551</v>
      </c>
      <c r="D5689" t="s">
        <v>3942</v>
      </c>
    </row>
    <row r="5690" spans="1:4" x14ac:dyDescent="0.3">
      <c r="A5690" t="s">
        <v>1235</v>
      </c>
      <c r="B5690" t="s">
        <v>3551</v>
      </c>
      <c r="D5690" t="s">
        <v>3942</v>
      </c>
    </row>
    <row r="5691" spans="1:4" x14ac:dyDescent="0.3">
      <c r="A5691" t="s">
        <v>1224</v>
      </c>
      <c r="B5691" t="s">
        <v>3552</v>
      </c>
      <c r="D5691" t="s">
        <v>3942</v>
      </c>
    </row>
    <row r="5692" spans="1:4" x14ac:dyDescent="0.3">
      <c r="A5692" t="s">
        <v>1225</v>
      </c>
      <c r="B5692" t="s">
        <v>3552</v>
      </c>
      <c r="D5692" t="s">
        <v>3942</v>
      </c>
    </row>
    <row r="5693" spans="1:4" x14ac:dyDescent="0.3">
      <c r="A5693" t="s">
        <v>1226</v>
      </c>
      <c r="B5693" t="s">
        <v>3552</v>
      </c>
      <c r="D5693" t="s">
        <v>3942</v>
      </c>
    </row>
    <row r="5694" spans="1:4" x14ac:dyDescent="0.3">
      <c r="A5694" t="s">
        <v>1227</v>
      </c>
      <c r="B5694" t="s">
        <v>3552</v>
      </c>
      <c r="D5694" t="s">
        <v>3942</v>
      </c>
    </row>
    <row r="5695" spans="1:4" x14ac:dyDescent="0.3">
      <c r="A5695" t="s">
        <v>1228</v>
      </c>
      <c r="B5695" t="s">
        <v>3552</v>
      </c>
      <c r="D5695" t="s">
        <v>3942</v>
      </c>
    </row>
    <row r="5696" spans="1:4" x14ac:dyDescent="0.3">
      <c r="A5696" t="s">
        <v>1229</v>
      </c>
      <c r="B5696" t="s">
        <v>3552</v>
      </c>
      <c r="D5696" t="s">
        <v>3942</v>
      </c>
    </row>
    <row r="5697" spans="1:4" x14ac:dyDescent="0.3">
      <c r="A5697" t="s">
        <v>1230</v>
      </c>
      <c r="B5697" t="s">
        <v>3552</v>
      </c>
      <c r="D5697" t="s">
        <v>3942</v>
      </c>
    </row>
    <row r="5698" spans="1:4" x14ac:dyDescent="0.3">
      <c r="A5698" t="s">
        <v>1231</v>
      </c>
      <c r="B5698" t="s">
        <v>3552</v>
      </c>
      <c r="D5698" t="s">
        <v>3942</v>
      </c>
    </row>
    <row r="5699" spans="1:4" x14ac:dyDescent="0.3">
      <c r="A5699" t="s">
        <v>1232</v>
      </c>
      <c r="B5699" t="s">
        <v>3552</v>
      </c>
      <c r="D5699" t="s">
        <v>3942</v>
      </c>
    </row>
    <row r="5700" spans="1:4" x14ac:dyDescent="0.3">
      <c r="A5700" t="s">
        <v>1233</v>
      </c>
      <c r="B5700" t="s">
        <v>3552</v>
      </c>
      <c r="D5700" t="s">
        <v>3942</v>
      </c>
    </row>
    <row r="5701" spans="1:4" x14ac:dyDescent="0.3">
      <c r="A5701" t="s">
        <v>1234</v>
      </c>
      <c r="B5701" t="s">
        <v>3552</v>
      </c>
      <c r="D5701" t="s">
        <v>3942</v>
      </c>
    </row>
    <row r="5702" spans="1:4" x14ac:dyDescent="0.3">
      <c r="A5702" t="s">
        <v>1235</v>
      </c>
      <c r="B5702" t="s">
        <v>3552</v>
      </c>
      <c r="D5702" t="s">
        <v>3942</v>
      </c>
    </row>
    <row r="5703" spans="1:4" x14ac:dyDescent="0.3">
      <c r="A5703" t="s">
        <v>1224</v>
      </c>
      <c r="B5703" t="s">
        <v>3641</v>
      </c>
      <c r="D5703" t="s">
        <v>3942</v>
      </c>
    </row>
    <row r="5704" spans="1:4" x14ac:dyDescent="0.3">
      <c r="A5704" t="s">
        <v>1225</v>
      </c>
      <c r="B5704" t="s">
        <v>3641</v>
      </c>
      <c r="D5704" t="s">
        <v>3942</v>
      </c>
    </row>
    <row r="5705" spans="1:4" x14ac:dyDescent="0.3">
      <c r="A5705" t="s">
        <v>1226</v>
      </c>
      <c r="B5705" t="s">
        <v>3641</v>
      </c>
      <c r="D5705" t="s">
        <v>3942</v>
      </c>
    </row>
    <row r="5706" spans="1:4" x14ac:dyDescent="0.3">
      <c r="A5706" t="s">
        <v>1227</v>
      </c>
      <c r="B5706" t="s">
        <v>3641</v>
      </c>
      <c r="D5706" t="s">
        <v>3942</v>
      </c>
    </row>
    <row r="5707" spans="1:4" x14ac:dyDescent="0.3">
      <c r="A5707" t="s">
        <v>1228</v>
      </c>
      <c r="B5707" t="s">
        <v>3641</v>
      </c>
      <c r="D5707" t="s">
        <v>3942</v>
      </c>
    </row>
    <row r="5708" spans="1:4" x14ac:dyDescent="0.3">
      <c r="A5708" t="s">
        <v>1229</v>
      </c>
      <c r="B5708" t="s">
        <v>3641</v>
      </c>
      <c r="D5708" t="s">
        <v>3942</v>
      </c>
    </row>
    <row r="5709" spans="1:4" x14ac:dyDescent="0.3">
      <c r="A5709" t="s">
        <v>1230</v>
      </c>
      <c r="B5709" t="s">
        <v>3641</v>
      </c>
      <c r="D5709" t="s">
        <v>3942</v>
      </c>
    </row>
    <row r="5710" spans="1:4" x14ac:dyDescent="0.3">
      <c r="A5710" t="s">
        <v>1231</v>
      </c>
      <c r="B5710" t="s">
        <v>3641</v>
      </c>
      <c r="D5710" t="s">
        <v>3942</v>
      </c>
    </row>
    <row r="5711" spans="1:4" x14ac:dyDescent="0.3">
      <c r="A5711" t="s">
        <v>1232</v>
      </c>
      <c r="B5711" t="s">
        <v>3641</v>
      </c>
      <c r="D5711" t="s">
        <v>3942</v>
      </c>
    </row>
    <row r="5712" spans="1:4" x14ac:dyDescent="0.3">
      <c r="A5712" t="s">
        <v>1233</v>
      </c>
      <c r="B5712" t="s">
        <v>3641</v>
      </c>
      <c r="D5712" t="s">
        <v>3942</v>
      </c>
    </row>
    <row r="5713" spans="1:4" x14ac:dyDescent="0.3">
      <c r="A5713" t="s">
        <v>1234</v>
      </c>
      <c r="B5713" t="s">
        <v>3641</v>
      </c>
      <c r="D5713" t="s">
        <v>3942</v>
      </c>
    </row>
    <row r="5714" spans="1:4" x14ac:dyDescent="0.3">
      <c r="A5714" t="s">
        <v>1235</v>
      </c>
      <c r="B5714" t="s">
        <v>3641</v>
      </c>
      <c r="D5714" t="s">
        <v>3942</v>
      </c>
    </row>
    <row r="5715" spans="1:4" x14ac:dyDescent="0.3">
      <c r="A5715" t="s">
        <v>1224</v>
      </c>
      <c r="B5715" t="s">
        <v>3553</v>
      </c>
      <c r="D5715" t="s">
        <v>3942</v>
      </c>
    </row>
    <row r="5716" spans="1:4" x14ac:dyDescent="0.3">
      <c r="A5716" t="s">
        <v>1225</v>
      </c>
      <c r="B5716" t="s">
        <v>3553</v>
      </c>
      <c r="D5716" t="s">
        <v>3942</v>
      </c>
    </row>
    <row r="5717" spans="1:4" x14ac:dyDescent="0.3">
      <c r="A5717" t="s">
        <v>1226</v>
      </c>
      <c r="B5717" t="s">
        <v>3553</v>
      </c>
      <c r="D5717" t="s">
        <v>3942</v>
      </c>
    </row>
    <row r="5718" spans="1:4" x14ac:dyDescent="0.3">
      <c r="A5718" t="s">
        <v>1227</v>
      </c>
      <c r="B5718" t="s">
        <v>3553</v>
      </c>
      <c r="D5718" t="s">
        <v>3942</v>
      </c>
    </row>
    <row r="5719" spans="1:4" x14ac:dyDescent="0.3">
      <c r="A5719" t="s">
        <v>1228</v>
      </c>
      <c r="B5719" t="s">
        <v>3553</v>
      </c>
      <c r="D5719" t="s">
        <v>3942</v>
      </c>
    </row>
    <row r="5720" spans="1:4" x14ac:dyDescent="0.3">
      <c r="A5720" t="s">
        <v>1229</v>
      </c>
      <c r="B5720" t="s">
        <v>3553</v>
      </c>
      <c r="D5720" t="s">
        <v>3942</v>
      </c>
    </row>
    <row r="5721" spans="1:4" x14ac:dyDescent="0.3">
      <c r="A5721" t="s">
        <v>1230</v>
      </c>
      <c r="B5721" t="s">
        <v>3553</v>
      </c>
      <c r="D5721" t="s">
        <v>3942</v>
      </c>
    </row>
    <row r="5722" spans="1:4" x14ac:dyDescent="0.3">
      <c r="A5722" t="s">
        <v>1231</v>
      </c>
      <c r="B5722" t="s">
        <v>3553</v>
      </c>
      <c r="D5722" t="s">
        <v>3942</v>
      </c>
    </row>
    <row r="5723" spans="1:4" x14ac:dyDescent="0.3">
      <c r="A5723" t="s">
        <v>1232</v>
      </c>
      <c r="B5723" t="s">
        <v>3553</v>
      </c>
      <c r="D5723" t="s">
        <v>3942</v>
      </c>
    </row>
    <row r="5724" spans="1:4" x14ac:dyDescent="0.3">
      <c r="A5724" t="s">
        <v>1233</v>
      </c>
      <c r="B5724" t="s">
        <v>3553</v>
      </c>
      <c r="D5724" t="s">
        <v>3942</v>
      </c>
    </row>
    <row r="5725" spans="1:4" x14ac:dyDescent="0.3">
      <c r="A5725" t="s">
        <v>1234</v>
      </c>
      <c r="B5725" t="s">
        <v>3553</v>
      </c>
      <c r="D5725" t="s">
        <v>3942</v>
      </c>
    </row>
    <row r="5726" spans="1:4" x14ac:dyDescent="0.3">
      <c r="A5726" t="s">
        <v>1235</v>
      </c>
      <c r="B5726" t="s">
        <v>3553</v>
      </c>
      <c r="D5726" t="s">
        <v>3942</v>
      </c>
    </row>
    <row r="5727" spans="1:4" x14ac:dyDescent="0.3">
      <c r="A5727" t="s">
        <v>1224</v>
      </c>
      <c r="B5727" t="s">
        <v>3554</v>
      </c>
      <c r="D5727" t="s">
        <v>3942</v>
      </c>
    </row>
    <row r="5728" spans="1:4" x14ac:dyDescent="0.3">
      <c r="A5728" t="s">
        <v>1225</v>
      </c>
      <c r="B5728" t="s">
        <v>3554</v>
      </c>
      <c r="D5728" t="s">
        <v>3942</v>
      </c>
    </row>
    <row r="5729" spans="1:4" x14ac:dyDescent="0.3">
      <c r="A5729" t="s">
        <v>1226</v>
      </c>
      <c r="B5729" t="s">
        <v>3554</v>
      </c>
      <c r="D5729" t="s">
        <v>3942</v>
      </c>
    </row>
    <row r="5730" spans="1:4" x14ac:dyDescent="0.3">
      <c r="A5730" t="s">
        <v>1227</v>
      </c>
      <c r="B5730" t="s">
        <v>3554</v>
      </c>
      <c r="D5730" t="s">
        <v>3942</v>
      </c>
    </row>
    <row r="5731" spans="1:4" x14ac:dyDescent="0.3">
      <c r="A5731" t="s">
        <v>1228</v>
      </c>
      <c r="B5731" t="s">
        <v>3554</v>
      </c>
      <c r="D5731" t="s">
        <v>3942</v>
      </c>
    </row>
    <row r="5732" spans="1:4" x14ac:dyDescent="0.3">
      <c r="A5732" t="s">
        <v>1229</v>
      </c>
      <c r="B5732" t="s">
        <v>3554</v>
      </c>
      <c r="D5732" t="s">
        <v>3942</v>
      </c>
    </row>
    <row r="5733" spans="1:4" x14ac:dyDescent="0.3">
      <c r="A5733" t="s">
        <v>1230</v>
      </c>
      <c r="B5733" t="s">
        <v>3554</v>
      </c>
      <c r="D5733" t="s">
        <v>3942</v>
      </c>
    </row>
    <row r="5734" spans="1:4" x14ac:dyDescent="0.3">
      <c r="A5734" t="s">
        <v>1231</v>
      </c>
      <c r="B5734" t="s">
        <v>3554</v>
      </c>
      <c r="D5734" t="s">
        <v>3942</v>
      </c>
    </row>
    <row r="5735" spans="1:4" x14ac:dyDescent="0.3">
      <c r="A5735" t="s">
        <v>1232</v>
      </c>
      <c r="B5735" t="s">
        <v>3554</v>
      </c>
      <c r="D5735" t="s">
        <v>3942</v>
      </c>
    </row>
    <row r="5736" spans="1:4" x14ac:dyDescent="0.3">
      <c r="A5736" t="s">
        <v>1233</v>
      </c>
      <c r="B5736" t="s">
        <v>3554</v>
      </c>
      <c r="D5736" t="s">
        <v>3942</v>
      </c>
    </row>
    <row r="5737" spans="1:4" x14ac:dyDescent="0.3">
      <c r="A5737" t="s">
        <v>1234</v>
      </c>
      <c r="B5737" t="s">
        <v>3554</v>
      </c>
      <c r="D5737" t="s">
        <v>3942</v>
      </c>
    </row>
    <row r="5738" spans="1:4" x14ac:dyDescent="0.3">
      <c r="A5738" t="s">
        <v>1235</v>
      </c>
      <c r="B5738" t="s">
        <v>3554</v>
      </c>
      <c r="D5738" t="s">
        <v>3942</v>
      </c>
    </row>
    <row r="5739" spans="1:4" x14ac:dyDescent="0.3">
      <c r="A5739" t="s">
        <v>1224</v>
      </c>
      <c r="B5739" t="s">
        <v>3555</v>
      </c>
      <c r="D5739" t="s">
        <v>3942</v>
      </c>
    </row>
    <row r="5740" spans="1:4" x14ac:dyDescent="0.3">
      <c r="A5740" t="s">
        <v>1225</v>
      </c>
      <c r="B5740" t="s">
        <v>3555</v>
      </c>
      <c r="D5740" t="s">
        <v>3942</v>
      </c>
    </row>
    <row r="5741" spans="1:4" x14ac:dyDescent="0.3">
      <c r="A5741" t="s">
        <v>1226</v>
      </c>
      <c r="B5741" t="s">
        <v>3555</v>
      </c>
      <c r="D5741" t="s">
        <v>3942</v>
      </c>
    </row>
    <row r="5742" spans="1:4" x14ac:dyDescent="0.3">
      <c r="A5742" t="s">
        <v>1227</v>
      </c>
      <c r="B5742" t="s">
        <v>3555</v>
      </c>
      <c r="D5742" t="s">
        <v>3942</v>
      </c>
    </row>
    <row r="5743" spans="1:4" x14ac:dyDescent="0.3">
      <c r="A5743" t="s">
        <v>1228</v>
      </c>
      <c r="B5743" t="s">
        <v>3555</v>
      </c>
      <c r="D5743" t="s">
        <v>3942</v>
      </c>
    </row>
    <row r="5744" spans="1:4" x14ac:dyDescent="0.3">
      <c r="A5744" t="s">
        <v>1229</v>
      </c>
      <c r="B5744" t="s">
        <v>3555</v>
      </c>
      <c r="D5744" t="s">
        <v>3942</v>
      </c>
    </row>
    <row r="5745" spans="1:4" x14ac:dyDescent="0.3">
      <c r="A5745" t="s">
        <v>1230</v>
      </c>
      <c r="B5745" t="s">
        <v>3555</v>
      </c>
      <c r="D5745" t="s">
        <v>3942</v>
      </c>
    </row>
    <row r="5746" spans="1:4" x14ac:dyDescent="0.3">
      <c r="A5746" t="s">
        <v>1231</v>
      </c>
      <c r="B5746" t="s">
        <v>3555</v>
      </c>
      <c r="D5746" t="s">
        <v>3942</v>
      </c>
    </row>
    <row r="5747" spans="1:4" x14ac:dyDescent="0.3">
      <c r="A5747" t="s">
        <v>1232</v>
      </c>
      <c r="B5747" t="s">
        <v>3555</v>
      </c>
      <c r="D5747" t="s">
        <v>3942</v>
      </c>
    </row>
    <row r="5748" spans="1:4" x14ac:dyDescent="0.3">
      <c r="A5748" t="s">
        <v>1233</v>
      </c>
      <c r="B5748" t="s">
        <v>3555</v>
      </c>
      <c r="D5748" t="s">
        <v>3942</v>
      </c>
    </row>
    <row r="5749" spans="1:4" x14ac:dyDescent="0.3">
      <c r="A5749" t="s">
        <v>1234</v>
      </c>
      <c r="B5749" t="s">
        <v>3555</v>
      </c>
      <c r="D5749" t="s">
        <v>3942</v>
      </c>
    </row>
    <row r="5750" spans="1:4" x14ac:dyDescent="0.3">
      <c r="A5750" t="s">
        <v>1235</v>
      </c>
      <c r="B5750" t="s">
        <v>3555</v>
      </c>
      <c r="D5750" t="s">
        <v>3942</v>
      </c>
    </row>
    <row r="5751" spans="1:4" x14ac:dyDescent="0.3">
      <c r="A5751" t="s">
        <v>1224</v>
      </c>
      <c r="B5751" t="s">
        <v>3556</v>
      </c>
      <c r="D5751" t="s">
        <v>3942</v>
      </c>
    </row>
    <row r="5752" spans="1:4" x14ac:dyDescent="0.3">
      <c r="A5752" t="s">
        <v>1225</v>
      </c>
      <c r="B5752" t="s">
        <v>3556</v>
      </c>
      <c r="D5752" t="s">
        <v>3942</v>
      </c>
    </row>
    <row r="5753" spans="1:4" x14ac:dyDescent="0.3">
      <c r="A5753" t="s">
        <v>1226</v>
      </c>
      <c r="B5753" t="s">
        <v>3556</v>
      </c>
      <c r="D5753" t="s">
        <v>3942</v>
      </c>
    </row>
    <row r="5754" spans="1:4" x14ac:dyDescent="0.3">
      <c r="A5754" t="s">
        <v>1227</v>
      </c>
      <c r="B5754" t="s">
        <v>3556</v>
      </c>
      <c r="D5754" t="s">
        <v>3942</v>
      </c>
    </row>
    <row r="5755" spans="1:4" x14ac:dyDescent="0.3">
      <c r="A5755" t="s">
        <v>1228</v>
      </c>
      <c r="B5755" t="s">
        <v>3556</v>
      </c>
      <c r="D5755" t="s">
        <v>3942</v>
      </c>
    </row>
    <row r="5756" spans="1:4" x14ac:dyDescent="0.3">
      <c r="A5756" t="s">
        <v>1229</v>
      </c>
      <c r="B5756" t="s">
        <v>3556</v>
      </c>
      <c r="D5756" t="s">
        <v>3942</v>
      </c>
    </row>
    <row r="5757" spans="1:4" x14ac:dyDescent="0.3">
      <c r="A5757" t="s">
        <v>1230</v>
      </c>
      <c r="B5757" t="s">
        <v>3556</v>
      </c>
      <c r="D5757" t="s">
        <v>3942</v>
      </c>
    </row>
    <row r="5758" spans="1:4" x14ac:dyDescent="0.3">
      <c r="A5758" t="s">
        <v>1231</v>
      </c>
      <c r="B5758" t="s">
        <v>3556</v>
      </c>
      <c r="D5758" t="s">
        <v>3942</v>
      </c>
    </row>
    <row r="5759" spans="1:4" x14ac:dyDescent="0.3">
      <c r="A5759" t="s">
        <v>1232</v>
      </c>
      <c r="B5759" t="s">
        <v>3556</v>
      </c>
      <c r="D5759" t="s">
        <v>3942</v>
      </c>
    </row>
    <row r="5760" spans="1:4" x14ac:dyDescent="0.3">
      <c r="A5760" t="s">
        <v>1233</v>
      </c>
      <c r="B5760" t="s">
        <v>3556</v>
      </c>
      <c r="D5760" t="s">
        <v>3942</v>
      </c>
    </row>
    <row r="5761" spans="1:4" x14ac:dyDescent="0.3">
      <c r="A5761" t="s">
        <v>1234</v>
      </c>
      <c r="B5761" t="s">
        <v>3556</v>
      </c>
      <c r="D5761" t="s">
        <v>3942</v>
      </c>
    </row>
    <row r="5762" spans="1:4" x14ac:dyDescent="0.3">
      <c r="A5762" t="s">
        <v>1235</v>
      </c>
      <c r="B5762" t="s">
        <v>3556</v>
      </c>
      <c r="D5762" t="s">
        <v>3942</v>
      </c>
    </row>
    <row r="5763" spans="1:4" x14ac:dyDescent="0.3">
      <c r="A5763" t="s">
        <v>1224</v>
      </c>
      <c r="B5763" t="s">
        <v>3561</v>
      </c>
      <c r="D5763" t="s">
        <v>3942</v>
      </c>
    </row>
    <row r="5764" spans="1:4" x14ac:dyDescent="0.3">
      <c r="A5764" t="s">
        <v>1225</v>
      </c>
      <c r="B5764" t="s">
        <v>3561</v>
      </c>
      <c r="D5764" t="s">
        <v>3942</v>
      </c>
    </row>
    <row r="5765" spans="1:4" x14ac:dyDescent="0.3">
      <c r="A5765" t="s">
        <v>1226</v>
      </c>
      <c r="B5765" t="s">
        <v>3561</v>
      </c>
      <c r="D5765" t="s">
        <v>3942</v>
      </c>
    </row>
    <row r="5766" spans="1:4" x14ac:dyDescent="0.3">
      <c r="A5766" t="s">
        <v>1227</v>
      </c>
      <c r="B5766" t="s">
        <v>3561</v>
      </c>
      <c r="D5766" t="s">
        <v>3942</v>
      </c>
    </row>
    <row r="5767" spans="1:4" x14ac:dyDescent="0.3">
      <c r="A5767" t="s">
        <v>1228</v>
      </c>
      <c r="B5767" t="s">
        <v>3561</v>
      </c>
      <c r="D5767" t="s">
        <v>3942</v>
      </c>
    </row>
    <row r="5768" spans="1:4" x14ac:dyDescent="0.3">
      <c r="A5768" t="s">
        <v>1229</v>
      </c>
      <c r="B5768" t="s">
        <v>3561</v>
      </c>
      <c r="D5768" t="s">
        <v>3942</v>
      </c>
    </row>
    <row r="5769" spans="1:4" x14ac:dyDescent="0.3">
      <c r="A5769" t="s">
        <v>1230</v>
      </c>
      <c r="B5769" t="s">
        <v>3561</v>
      </c>
      <c r="D5769" t="s">
        <v>3942</v>
      </c>
    </row>
    <row r="5770" spans="1:4" x14ac:dyDescent="0.3">
      <c r="A5770" t="s">
        <v>1231</v>
      </c>
      <c r="B5770" t="s">
        <v>3561</v>
      </c>
      <c r="D5770" t="s">
        <v>3942</v>
      </c>
    </row>
    <row r="5771" spans="1:4" x14ac:dyDescent="0.3">
      <c r="A5771" t="s">
        <v>1232</v>
      </c>
      <c r="B5771" t="s">
        <v>3561</v>
      </c>
      <c r="D5771" t="s">
        <v>3942</v>
      </c>
    </row>
    <row r="5772" spans="1:4" x14ac:dyDescent="0.3">
      <c r="A5772" t="s">
        <v>1233</v>
      </c>
      <c r="B5772" t="s">
        <v>3561</v>
      </c>
      <c r="D5772" t="s">
        <v>3942</v>
      </c>
    </row>
    <row r="5773" spans="1:4" x14ac:dyDescent="0.3">
      <c r="A5773" t="s">
        <v>1234</v>
      </c>
      <c r="B5773" t="s">
        <v>3561</v>
      </c>
      <c r="D5773" t="s">
        <v>3942</v>
      </c>
    </row>
    <row r="5774" spans="1:4" x14ac:dyDescent="0.3">
      <c r="A5774" t="s">
        <v>1235</v>
      </c>
      <c r="B5774" t="s">
        <v>3561</v>
      </c>
      <c r="D5774" t="s">
        <v>3942</v>
      </c>
    </row>
    <row r="5775" spans="1:4" x14ac:dyDescent="0.3">
      <c r="A5775" t="s">
        <v>1224</v>
      </c>
      <c r="B5775" t="s">
        <v>3564</v>
      </c>
      <c r="D5775" t="s">
        <v>3942</v>
      </c>
    </row>
    <row r="5776" spans="1:4" x14ac:dyDescent="0.3">
      <c r="A5776" t="s">
        <v>1225</v>
      </c>
      <c r="B5776" t="s">
        <v>3564</v>
      </c>
      <c r="D5776" t="s">
        <v>3942</v>
      </c>
    </row>
    <row r="5777" spans="1:4" x14ac:dyDescent="0.3">
      <c r="A5777" t="s">
        <v>1226</v>
      </c>
      <c r="B5777" t="s">
        <v>3564</v>
      </c>
      <c r="D5777" t="s">
        <v>3942</v>
      </c>
    </row>
    <row r="5778" spans="1:4" x14ac:dyDescent="0.3">
      <c r="A5778" t="s">
        <v>1227</v>
      </c>
      <c r="B5778" t="s">
        <v>3564</v>
      </c>
      <c r="D5778" t="s">
        <v>3942</v>
      </c>
    </row>
    <row r="5779" spans="1:4" x14ac:dyDescent="0.3">
      <c r="A5779" t="s">
        <v>1228</v>
      </c>
      <c r="B5779" t="s">
        <v>3564</v>
      </c>
      <c r="D5779" t="s">
        <v>3942</v>
      </c>
    </row>
    <row r="5780" spans="1:4" x14ac:dyDescent="0.3">
      <c r="A5780" t="s">
        <v>1229</v>
      </c>
      <c r="B5780" t="s">
        <v>3564</v>
      </c>
      <c r="D5780" t="s">
        <v>3942</v>
      </c>
    </row>
    <row r="5781" spans="1:4" x14ac:dyDescent="0.3">
      <c r="A5781" t="s">
        <v>1230</v>
      </c>
      <c r="B5781" t="s">
        <v>3564</v>
      </c>
      <c r="D5781" t="s">
        <v>3942</v>
      </c>
    </row>
    <row r="5782" spans="1:4" x14ac:dyDescent="0.3">
      <c r="A5782" t="s">
        <v>1231</v>
      </c>
      <c r="B5782" t="s">
        <v>3564</v>
      </c>
      <c r="D5782" t="s">
        <v>3942</v>
      </c>
    </row>
    <row r="5783" spans="1:4" x14ac:dyDescent="0.3">
      <c r="A5783" t="s">
        <v>1232</v>
      </c>
      <c r="B5783" t="s">
        <v>3564</v>
      </c>
      <c r="D5783" t="s">
        <v>3942</v>
      </c>
    </row>
    <row r="5784" spans="1:4" x14ac:dyDescent="0.3">
      <c r="A5784" t="s">
        <v>1233</v>
      </c>
      <c r="B5784" t="s">
        <v>3564</v>
      </c>
      <c r="D5784" t="s">
        <v>3942</v>
      </c>
    </row>
    <row r="5785" spans="1:4" x14ac:dyDescent="0.3">
      <c r="A5785" t="s">
        <v>1234</v>
      </c>
      <c r="B5785" t="s">
        <v>3564</v>
      </c>
      <c r="D5785" t="s">
        <v>3942</v>
      </c>
    </row>
    <row r="5786" spans="1:4" x14ac:dyDescent="0.3">
      <c r="A5786" t="s">
        <v>1235</v>
      </c>
      <c r="B5786" t="s">
        <v>3564</v>
      </c>
      <c r="D5786" t="s">
        <v>3942</v>
      </c>
    </row>
    <row r="5787" spans="1:4" x14ac:dyDescent="0.3">
      <c r="A5787" t="s">
        <v>1224</v>
      </c>
      <c r="B5787" t="s">
        <v>3563</v>
      </c>
      <c r="D5787" t="s">
        <v>3942</v>
      </c>
    </row>
    <row r="5788" spans="1:4" x14ac:dyDescent="0.3">
      <c r="A5788" t="s">
        <v>1225</v>
      </c>
      <c r="B5788" t="s">
        <v>3563</v>
      </c>
      <c r="D5788" t="s">
        <v>3942</v>
      </c>
    </row>
    <row r="5789" spans="1:4" x14ac:dyDescent="0.3">
      <c r="A5789" t="s">
        <v>1226</v>
      </c>
      <c r="B5789" t="s">
        <v>3563</v>
      </c>
      <c r="D5789" t="s">
        <v>3942</v>
      </c>
    </row>
    <row r="5790" spans="1:4" x14ac:dyDescent="0.3">
      <c r="A5790" t="s">
        <v>1227</v>
      </c>
      <c r="B5790" t="s">
        <v>3563</v>
      </c>
      <c r="D5790" t="s">
        <v>3942</v>
      </c>
    </row>
    <row r="5791" spans="1:4" x14ac:dyDescent="0.3">
      <c r="A5791" t="s">
        <v>1228</v>
      </c>
      <c r="B5791" t="s">
        <v>3563</v>
      </c>
      <c r="D5791" t="s">
        <v>3942</v>
      </c>
    </row>
    <row r="5792" spans="1:4" x14ac:dyDescent="0.3">
      <c r="A5792" t="s">
        <v>1229</v>
      </c>
      <c r="B5792" t="s">
        <v>3563</v>
      </c>
      <c r="D5792" t="s">
        <v>3942</v>
      </c>
    </row>
    <row r="5793" spans="1:4" x14ac:dyDescent="0.3">
      <c r="A5793" t="s">
        <v>1230</v>
      </c>
      <c r="B5793" t="s">
        <v>3563</v>
      </c>
      <c r="D5793" t="s">
        <v>3942</v>
      </c>
    </row>
    <row r="5794" spans="1:4" x14ac:dyDescent="0.3">
      <c r="A5794" t="s">
        <v>1231</v>
      </c>
      <c r="B5794" t="s">
        <v>3563</v>
      </c>
      <c r="D5794" t="s">
        <v>3942</v>
      </c>
    </row>
    <row r="5795" spans="1:4" x14ac:dyDescent="0.3">
      <c r="A5795" t="s">
        <v>1232</v>
      </c>
      <c r="B5795" t="s">
        <v>3563</v>
      </c>
      <c r="D5795" t="s">
        <v>3942</v>
      </c>
    </row>
    <row r="5796" spans="1:4" x14ac:dyDescent="0.3">
      <c r="A5796" t="s">
        <v>1233</v>
      </c>
      <c r="B5796" t="s">
        <v>3563</v>
      </c>
      <c r="D5796" t="s">
        <v>3942</v>
      </c>
    </row>
    <row r="5797" spans="1:4" x14ac:dyDescent="0.3">
      <c r="A5797" t="s">
        <v>1234</v>
      </c>
      <c r="B5797" t="s">
        <v>3563</v>
      </c>
      <c r="D5797" t="s">
        <v>3942</v>
      </c>
    </row>
    <row r="5798" spans="1:4" x14ac:dyDescent="0.3">
      <c r="A5798" t="s">
        <v>1235</v>
      </c>
      <c r="B5798" t="s">
        <v>3563</v>
      </c>
      <c r="D5798" t="s">
        <v>3942</v>
      </c>
    </row>
    <row r="5799" spans="1:4" x14ac:dyDescent="0.3">
      <c r="A5799" t="s">
        <v>1224</v>
      </c>
      <c r="B5799" t="s">
        <v>3565</v>
      </c>
      <c r="D5799" t="s">
        <v>3942</v>
      </c>
    </row>
    <row r="5800" spans="1:4" x14ac:dyDescent="0.3">
      <c r="A5800" t="s">
        <v>1225</v>
      </c>
      <c r="B5800" t="s">
        <v>3565</v>
      </c>
      <c r="D5800" t="s">
        <v>3942</v>
      </c>
    </row>
    <row r="5801" spans="1:4" x14ac:dyDescent="0.3">
      <c r="A5801" t="s">
        <v>1226</v>
      </c>
      <c r="B5801" t="s">
        <v>3565</v>
      </c>
      <c r="D5801" t="s">
        <v>3942</v>
      </c>
    </row>
    <row r="5802" spans="1:4" x14ac:dyDescent="0.3">
      <c r="A5802" t="s">
        <v>1227</v>
      </c>
      <c r="B5802" t="s">
        <v>3565</v>
      </c>
      <c r="D5802" t="s">
        <v>3942</v>
      </c>
    </row>
    <row r="5803" spans="1:4" x14ac:dyDescent="0.3">
      <c r="A5803" t="s">
        <v>1228</v>
      </c>
      <c r="B5803" t="s">
        <v>3565</v>
      </c>
      <c r="D5803" t="s">
        <v>3942</v>
      </c>
    </row>
    <row r="5804" spans="1:4" x14ac:dyDescent="0.3">
      <c r="A5804" t="s">
        <v>1229</v>
      </c>
      <c r="B5804" t="s">
        <v>3565</v>
      </c>
      <c r="D5804" t="s">
        <v>3942</v>
      </c>
    </row>
    <row r="5805" spans="1:4" x14ac:dyDescent="0.3">
      <c r="A5805" t="s">
        <v>1230</v>
      </c>
      <c r="B5805" t="s">
        <v>3565</v>
      </c>
      <c r="D5805" t="s">
        <v>3942</v>
      </c>
    </row>
    <row r="5806" spans="1:4" x14ac:dyDescent="0.3">
      <c r="A5806" t="s">
        <v>1231</v>
      </c>
      <c r="B5806" t="s">
        <v>3565</v>
      </c>
      <c r="D5806" t="s">
        <v>3942</v>
      </c>
    </row>
    <row r="5807" spans="1:4" x14ac:dyDescent="0.3">
      <c r="A5807" t="s">
        <v>1232</v>
      </c>
      <c r="B5807" t="s">
        <v>3565</v>
      </c>
      <c r="D5807" t="s">
        <v>3942</v>
      </c>
    </row>
    <row r="5808" spans="1:4" x14ac:dyDescent="0.3">
      <c r="A5808" t="s">
        <v>1233</v>
      </c>
      <c r="B5808" t="s">
        <v>3565</v>
      </c>
      <c r="D5808" t="s">
        <v>3942</v>
      </c>
    </row>
    <row r="5809" spans="1:4" x14ac:dyDescent="0.3">
      <c r="A5809" t="s">
        <v>1234</v>
      </c>
      <c r="B5809" t="s">
        <v>3565</v>
      </c>
      <c r="D5809" t="s">
        <v>3942</v>
      </c>
    </row>
    <row r="5810" spans="1:4" x14ac:dyDescent="0.3">
      <c r="A5810" t="s">
        <v>1235</v>
      </c>
      <c r="B5810" t="s">
        <v>3565</v>
      </c>
      <c r="D5810" t="s">
        <v>3942</v>
      </c>
    </row>
    <row r="5811" spans="1:4" x14ac:dyDescent="0.3">
      <c r="A5811" t="s">
        <v>1224</v>
      </c>
      <c r="B5811" t="s">
        <v>3566</v>
      </c>
      <c r="D5811" t="s">
        <v>3942</v>
      </c>
    </row>
    <row r="5812" spans="1:4" x14ac:dyDescent="0.3">
      <c r="A5812" t="s">
        <v>1225</v>
      </c>
      <c r="B5812" t="s">
        <v>3566</v>
      </c>
      <c r="D5812" t="s">
        <v>3942</v>
      </c>
    </row>
    <row r="5813" spans="1:4" x14ac:dyDescent="0.3">
      <c r="A5813" t="s">
        <v>1226</v>
      </c>
      <c r="B5813" t="s">
        <v>3566</v>
      </c>
      <c r="D5813" t="s">
        <v>3942</v>
      </c>
    </row>
    <row r="5814" spans="1:4" x14ac:dyDescent="0.3">
      <c r="A5814" t="s">
        <v>1227</v>
      </c>
      <c r="B5814" t="s">
        <v>3566</v>
      </c>
      <c r="D5814" t="s">
        <v>3942</v>
      </c>
    </row>
    <row r="5815" spans="1:4" x14ac:dyDescent="0.3">
      <c r="A5815" t="s">
        <v>1228</v>
      </c>
      <c r="B5815" t="s">
        <v>3566</v>
      </c>
      <c r="D5815" t="s">
        <v>3942</v>
      </c>
    </row>
    <row r="5816" spans="1:4" x14ac:dyDescent="0.3">
      <c r="A5816" t="s">
        <v>1229</v>
      </c>
      <c r="B5816" t="s">
        <v>3566</v>
      </c>
      <c r="D5816" t="s">
        <v>3942</v>
      </c>
    </row>
    <row r="5817" spans="1:4" x14ac:dyDescent="0.3">
      <c r="A5817" t="s">
        <v>1230</v>
      </c>
      <c r="B5817" t="s">
        <v>3566</v>
      </c>
      <c r="D5817" t="s">
        <v>3942</v>
      </c>
    </row>
    <row r="5818" spans="1:4" x14ac:dyDescent="0.3">
      <c r="A5818" t="s">
        <v>1231</v>
      </c>
      <c r="B5818" t="s">
        <v>3566</v>
      </c>
      <c r="D5818" t="s">
        <v>3942</v>
      </c>
    </row>
    <row r="5819" spans="1:4" x14ac:dyDescent="0.3">
      <c r="A5819" t="s">
        <v>1232</v>
      </c>
      <c r="B5819" t="s">
        <v>3566</v>
      </c>
      <c r="D5819" t="s">
        <v>3942</v>
      </c>
    </row>
    <row r="5820" spans="1:4" x14ac:dyDescent="0.3">
      <c r="A5820" t="s">
        <v>1233</v>
      </c>
      <c r="B5820" t="s">
        <v>3566</v>
      </c>
      <c r="D5820" t="s">
        <v>3942</v>
      </c>
    </row>
    <row r="5821" spans="1:4" x14ac:dyDescent="0.3">
      <c r="A5821" t="s">
        <v>1234</v>
      </c>
      <c r="B5821" t="s">
        <v>3566</v>
      </c>
      <c r="D5821" t="s">
        <v>3942</v>
      </c>
    </row>
    <row r="5822" spans="1:4" x14ac:dyDescent="0.3">
      <c r="A5822" t="s">
        <v>1235</v>
      </c>
      <c r="B5822" t="s">
        <v>3566</v>
      </c>
      <c r="D5822" t="s">
        <v>3942</v>
      </c>
    </row>
    <row r="5823" spans="1:4" x14ac:dyDescent="0.3">
      <c r="A5823" t="s">
        <v>1224</v>
      </c>
      <c r="B5823" t="s">
        <v>3933</v>
      </c>
      <c r="D5823" t="s">
        <v>3942</v>
      </c>
    </row>
    <row r="5824" spans="1:4" x14ac:dyDescent="0.3">
      <c r="A5824" t="s">
        <v>1225</v>
      </c>
      <c r="B5824" t="s">
        <v>3933</v>
      </c>
      <c r="D5824" t="s">
        <v>3942</v>
      </c>
    </row>
    <row r="5825" spans="1:4" x14ac:dyDescent="0.3">
      <c r="A5825" t="s">
        <v>1226</v>
      </c>
      <c r="B5825" t="s">
        <v>3933</v>
      </c>
      <c r="D5825" t="s">
        <v>3942</v>
      </c>
    </row>
    <row r="5826" spans="1:4" x14ac:dyDescent="0.3">
      <c r="A5826" t="s">
        <v>1227</v>
      </c>
      <c r="B5826" t="s">
        <v>3933</v>
      </c>
      <c r="D5826" t="s">
        <v>3942</v>
      </c>
    </row>
    <row r="5827" spans="1:4" x14ac:dyDescent="0.3">
      <c r="A5827" t="s">
        <v>1228</v>
      </c>
      <c r="B5827" t="s">
        <v>3933</v>
      </c>
      <c r="D5827" t="s">
        <v>3942</v>
      </c>
    </row>
    <row r="5828" spans="1:4" x14ac:dyDescent="0.3">
      <c r="A5828" t="s">
        <v>1229</v>
      </c>
      <c r="B5828" t="s">
        <v>3933</v>
      </c>
      <c r="D5828" t="s">
        <v>3942</v>
      </c>
    </row>
    <row r="5829" spans="1:4" x14ac:dyDescent="0.3">
      <c r="A5829" t="s">
        <v>1230</v>
      </c>
      <c r="B5829" t="s">
        <v>3933</v>
      </c>
      <c r="D5829" t="s">
        <v>3942</v>
      </c>
    </row>
    <row r="5830" spans="1:4" x14ac:dyDescent="0.3">
      <c r="A5830" t="s">
        <v>1231</v>
      </c>
      <c r="B5830" t="s">
        <v>3933</v>
      </c>
      <c r="D5830" t="s">
        <v>3942</v>
      </c>
    </row>
    <row r="5831" spans="1:4" x14ac:dyDescent="0.3">
      <c r="A5831" t="s">
        <v>1232</v>
      </c>
      <c r="B5831" t="s">
        <v>3933</v>
      </c>
      <c r="D5831" t="s">
        <v>3942</v>
      </c>
    </row>
    <row r="5832" spans="1:4" x14ac:dyDescent="0.3">
      <c r="A5832" t="s">
        <v>1233</v>
      </c>
      <c r="B5832" t="s">
        <v>3933</v>
      </c>
      <c r="D5832" t="s">
        <v>3942</v>
      </c>
    </row>
    <row r="5833" spans="1:4" x14ac:dyDescent="0.3">
      <c r="A5833" t="s">
        <v>1234</v>
      </c>
      <c r="B5833" t="s">
        <v>3933</v>
      </c>
      <c r="D5833" t="s">
        <v>3942</v>
      </c>
    </row>
    <row r="5834" spans="1:4" x14ac:dyDescent="0.3">
      <c r="A5834" t="s">
        <v>1235</v>
      </c>
      <c r="B5834" t="s">
        <v>3933</v>
      </c>
      <c r="D5834" t="s">
        <v>3942</v>
      </c>
    </row>
    <row r="5835" spans="1:4" x14ac:dyDescent="0.3">
      <c r="A5835" t="s">
        <v>1224</v>
      </c>
      <c r="B5835" t="s">
        <v>3934</v>
      </c>
      <c r="D5835" t="s">
        <v>3942</v>
      </c>
    </row>
    <row r="5836" spans="1:4" x14ac:dyDescent="0.3">
      <c r="A5836" t="s">
        <v>1225</v>
      </c>
      <c r="B5836" t="s">
        <v>3934</v>
      </c>
      <c r="D5836" t="s">
        <v>3942</v>
      </c>
    </row>
    <row r="5837" spans="1:4" x14ac:dyDescent="0.3">
      <c r="A5837" t="s">
        <v>1226</v>
      </c>
      <c r="B5837" t="s">
        <v>3934</v>
      </c>
      <c r="D5837" t="s">
        <v>3942</v>
      </c>
    </row>
    <row r="5838" spans="1:4" x14ac:dyDescent="0.3">
      <c r="A5838" t="s">
        <v>1227</v>
      </c>
      <c r="B5838" t="s">
        <v>3934</v>
      </c>
      <c r="D5838" t="s">
        <v>3942</v>
      </c>
    </row>
    <row r="5839" spans="1:4" x14ac:dyDescent="0.3">
      <c r="A5839" t="s">
        <v>1228</v>
      </c>
      <c r="B5839" t="s">
        <v>3934</v>
      </c>
      <c r="D5839" t="s">
        <v>3942</v>
      </c>
    </row>
    <row r="5840" spans="1:4" x14ac:dyDescent="0.3">
      <c r="A5840" t="s">
        <v>1229</v>
      </c>
      <c r="B5840" t="s">
        <v>3934</v>
      </c>
      <c r="D5840" t="s">
        <v>3942</v>
      </c>
    </row>
    <row r="5841" spans="1:4" x14ac:dyDescent="0.3">
      <c r="A5841" t="s">
        <v>1230</v>
      </c>
      <c r="B5841" t="s">
        <v>3934</v>
      </c>
      <c r="D5841" t="s">
        <v>3942</v>
      </c>
    </row>
    <row r="5842" spans="1:4" x14ac:dyDescent="0.3">
      <c r="A5842" t="s">
        <v>1231</v>
      </c>
      <c r="B5842" t="s">
        <v>3934</v>
      </c>
      <c r="D5842" t="s">
        <v>3942</v>
      </c>
    </row>
    <row r="5843" spans="1:4" x14ac:dyDescent="0.3">
      <c r="A5843" t="s">
        <v>1232</v>
      </c>
      <c r="B5843" t="s">
        <v>3934</v>
      </c>
      <c r="D5843" t="s">
        <v>3942</v>
      </c>
    </row>
    <row r="5844" spans="1:4" x14ac:dyDescent="0.3">
      <c r="A5844" t="s">
        <v>1233</v>
      </c>
      <c r="B5844" t="s">
        <v>3934</v>
      </c>
      <c r="D5844" t="s">
        <v>3942</v>
      </c>
    </row>
    <row r="5845" spans="1:4" x14ac:dyDescent="0.3">
      <c r="A5845" t="s">
        <v>1234</v>
      </c>
      <c r="B5845" t="s">
        <v>3934</v>
      </c>
      <c r="D5845" t="s">
        <v>3942</v>
      </c>
    </row>
    <row r="5846" spans="1:4" x14ac:dyDescent="0.3">
      <c r="A5846" t="s">
        <v>1235</v>
      </c>
      <c r="B5846" t="s">
        <v>3934</v>
      </c>
      <c r="D5846" t="s">
        <v>3942</v>
      </c>
    </row>
    <row r="5847" spans="1:4" x14ac:dyDescent="0.3">
      <c r="A5847" t="s">
        <v>1224</v>
      </c>
      <c r="B5847" t="s">
        <v>3575</v>
      </c>
      <c r="D5847" t="s">
        <v>3942</v>
      </c>
    </row>
    <row r="5848" spans="1:4" x14ac:dyDescent="0.3">
      <c r="A5848" t="s">
        <v>1225</v>
      </c>
      <c r="B5848" t="s">
        <v>3575</v>
      </c>
      <c r="D5848" t="s">
        <v>3942</v>
      </c>
    </row>
    <row r="5849" spans="1:4" x14ac:dyDescent="0.3">
      <c r="A5849" t="s">
        <v>1226</v>
      </c>
      <c r="B5849" t="s">
        <v>3575</v>
      </c>
      <c r="D5849" t="s">
        <v>3942</v>
      </c>
    </row>
    <row r="5850" spans="1:4" x14ac:dyDescent="0.3">
      <c r="A5850" t="s">
        <v>1227</v>
      </c>
      <c r="B5850" t="s">
        <v>3575</v>
      </c>
      <c r="D5850" t="s">
        <v>3942</v>
      </c>
    </row>
    <row r="5851" spans="1:4" x14ac:dyDescent="0.3">
      <c r="A5851" t="s">
        <v>1228</v>
      </c>
      <c r="B5851" t="s">
        <v>3575</v>
      </c>
      <c r="D5851" t="s">
        <v>3942</v>
      </c>
    </row>
    <row r="5852" spans="1:4" x14ac:dyDescent="0.3">
      <c r="A5852" t="s">
        <v>1229</v>
      </c>
      <c r="B5852" t="s">
        <v>3575</v>
      </c>
      <c r="D5852" t="s">
        <v>3942</v>
      </c>
    </row>
    <row r="5853" spans="1:4" x14ac:dyDescent="0.3">
      <c r="A5853" t="s">
        <v>1230</v>
      </c>
      <c r="B5853" t="s">
        <v>3575</v>
      </c>
      <c r="D5853" t="s">
        <v>3942</v>
      </c>
    </row>
    <row r="5854" spans="1:4" x14ac:dyDescent="0.3">
      <c r="A5854" t="s">
        <v>1231</v>
      </c>
      <c r="B5854" t="s">
        <v>3575</v>
      </c>
      <c r="D5854" t="s">
        <v>3942</v>
      </c>
    </row>
    <row r="5855" spans="1:4" x14ac:dyDescent="0.3">
      <c r="A5855" t="s">
        <v>1232</v>
      </c>
      <c r="B5855" t="s">
        <v>3575</v>
      </c>
      <c r="D5855" t="s">
        <v>3942</v>
      </c>
    </row>
    <row r="5856" spans="1:4" x14ac:dyDescent="0.3">
      <c r="A5856" t="s">
        <v>1233</v>
      </c>
      <c r="B5856" t="s">
        <v>3575</v>
      </c>
      <c r="D5856" t="s">
        <v>3942</v>
      </c>
    </row>
    <row r="5857" spans="1:4" x14ac:dyDescent="0.3">
      <c r="A5857" t="s">
        <v>1234</v>
      </c>
      <c r="B5857" t="s">
        <v>3575</v>
      </c>
      <c r="D5857" t="s">
        <v>3942</v>
      </c>
    </row>
    <row r="5858" spans="1:4" x14ac:dyDescent="0.3">
      <c r="A5858" t="s">
        <v>1235</v>
      </c>
      <c r="B5858" t="s">
        <v>3575</v>
      </c>
      <c r="D5858" t="s">
        <v>3942</v>
      </c>
    </row>
    <row r="5859" spans="1:4" x14ac:dyDescent="0.3">
      <c r="A5859" t="s">
        <v>1224</v>
      </c>
      <c r="B5859" t="s">
        <v>3645</v>
      </c>
      <c r="D5859" t="s">
        <v>3942</v>
      </c>
    </row>
    <row r="5860" spans="1:4" x14ac:dyDescent="0.3">
      <c r="A5860" t="s">
        <v>1225</v>
      </c>
      <c r="B5860" t="s">
        <v>3645</v>
      </c>
      <c r="D5860" t="s">
        <v>3942</v>
      </c>
    </row>
    <row r="5861" spans="1:4" x14ac:dyDescent="0.3">
      <c r="A5861" t="s">
        <v>1226</v>
      </c>
      <c r="B5861" t="s">
        <v>3645</v>
      </c>
      <c r="D5861" t="s">
        <v>3942</v>
      </c>
    </row>
    <row r="5862" spans="1:4" x14ac:dyDescent="0.3">
      <c r="A5862" t="s">
        <v>1227</v>
      </c>
      <c r="B5862" t="s">
        <v>3645</v>
      </c>
      <c r="D5862" t="s">
        <v>3942</v>
      </c>
    </row>
    <row r="5863" spans="1:4" x14ac:dyDescent="0.3">
      <c r="A5863" t="s">
        <v>1228</v>
      </c>
      <c r="B5863" t="s">
        <v>3645</v>
      </c>
      <c r="D5863" t="s">
        <v>3942</v>
      </c>
    </row>
    <row r="5864" spans="1:4" x14ac:dyDescent="0.3">
      <c r="A5864" t="s">
        <v>1229</v>
      </c>
      <c r="B5864" t="s">
        <v>3645</v>
      </c>
      <c r="D5864" t="s">
        <v>3942</v>
      </c>
    </row>
    <row r="5865" spans="1:4" x14ac:dyDescent="0.3">
      <c r="A5865" t="s">
        <v>1230</v>
      </c>
      <c r="B5865" t="s">
        <v>3645</v>
      </c>
      <c r="D5865" t="s">
        <v>3942</v>
      </c>
    </row>
    <row r="5866" spans="1:4" x14ac:dyDescent="0.3">
      <c r="A5866" t="s">
        <v>1231</v>
      </c>
      <c r="B5866" t="s">
        <v>3645</v>
      </c>
      <c r="D5866" t="s">
        <v>3942</v>
      </c>
    </row>
    <row r="5867" spans="1:4" x14ac:dyDescent="0.3">
      <c r="A5867" t="s">
        <v>1232</v>
      </c>
      <c r="B5867" t="s">
        <v>3645</v>
      </c>
      <c r="D5867" t="s">
        <v>3942</v>
      </c>
    </row>
    <row r="5868" spans="1:4" x14ac:dyDescent="0.3">
      <c r="A5868" t="s">
        <v>1233</v>
      </c>
      <c r="B5868" t="s">
        <v>3645</v>
      </c>
      <c r="D5868" t="s">
        <v>3942</v>
      </c>
    </row>
    <row r="5869" spans="1:4" x14ac:dyDescent="0.3">
      <c r="A5869" t="s">
        <v>1234</v>
      </c>
      <c r="B5869" t="s">
        <v>3645</v>
      </c>
      <c r="D5869" t="s">
        <v>3942</v>
      </c>
    </row>
    <row r="5870" spans="1:4" x14ac:dyDescent="0.3">
      <c r="A5870" t="s">
        <v>1235</v>
      </c>
      <c r="B5870" t="s">
        <v>3645</v>
      </c>
      <c r="D5870" t="s">
        <v>3942</v>
      </c>
    </row>
    <row r="5871" spans="1:4" x14ac:dyDescent="0.3">
      <c r="A5871" t="s">
        <v>1224</v>
      </c>
      <c r="B5871" t="s">
        <v>3576</v>
      </c>
      <c r="D5871" t="s">
        <v>3942</v>
      </c>
    </row>
    <row r="5872" spans="1:4" x14ac:dyDescent="0.3">
      <c r="A5872" t="s">
        <v>1225</v>
      </c>
      <c r="B5872" t="s">
        <v>3576</v>
      </c>
      <c r="D5872" t="s">
        <v>3942</v>
      </c>
    </row>
    <row r="5873" spans="1:4" x14ac:dyDescent="0.3">
      <c r="A5873" t="s">
        <v>1226</v>
      </c>
      <c r="B5873" t="s">
        <v>3576</v>
      </c>
      <c r="D5873" t="s">
        <v>3942</v>
      </c>
    </row>
    <row r="5874" spans="1:4" x14ac:dyDescent="0.3">
      <c r="A5874" t="s">
        <v>1227</v>
      </c>
      <c r="B5874" t="s">
        <v>3576</v>
      </c>
      <c r="D5874" t="s">
        <v>3942</v>
      </c>
    </row>
    <row r="5875" spans="1:4" x14ac:dyDescent="0.3">
      <c r="A5875" t="s">
        <v>1228</v>
      </c>
      <c r="B5875" t="s">
        <v>3576</v>
      </c>
      <c r="D5875" t="s">
        <v>3942</v>
      </c>
    </row>
    <row r="5876" spans="1:4" x14ac:dyDescent="0.3">
      <c r="A5876" t="s">
        <v>1229</v>
      </c>
      <c r="B5876" t="s">
        <v>3576</v>
      </c>
      <c r="D5876" t="s">
        <v>3942</v>
      </c>
    </row>
    <row r="5877" spans="1:4" x14ac:dyDescent="0.3">
      <c r="A5877" t="s">
        <v>1230</v>
      </c>
      <c r="B5877" t="s">
        <v>3576</v>
      </c>
      <c r="D5877" t="s">
        <v>3942</v>
      </c>
    </row>
    <row r="5878" spans="1:4" x14ac:dyDescent="0.3">
      <c r="A5878" t="s">
        <v>1231</v>
      </c>
      <c r="B5878" t="s">
        <v>3576</v>
      </c>
      <c r="D5878" t="s">
        <v>3942</v>
      </c>
    </row>
    <row r="5879" spans="1:4" x14ac:dyDescent="0.3">
      <c r="A5879" t="s">
        <v>1232</v>
      </c>
      <c r="B5879" t="s">
        <v>3576</v>
      </c>
      <c r="D5879" t="s">
        <v>3942</v>
      </c>
    </row>
    <row r="5880" spans="1:4" x14ac:dyDescent="0.3">
      <c r="A5880" t="s">
        <v>1233</v>
      </c>
      <c r="B5880" t="s">
        <v>3576</v>
      </c>
      <c r="D5880" t="s">
        <v>3942</v>
      </c>
    </row>
    <row r="5881" spans="1:4" x14ac:dyDescent="0.3">
      <c r="A5881" t="s">
        <v>1234</v>
      </c>
      <c r="B5881" t="s">
        <v>3576</v>
      </c>
      <c r="D5881" t="s">
        <v>3942</v>
      </c>
    </row>
    <row r="5882" spans="1:4" x14ac:dyDescent="0.3">
      <c r="A5882" t="s">
        <v>1235</v>
      </c>
      <c r="B5882" t="s">
        <v>3576</v>
      </c>
      <c r="D5882" t="s">
        <v>3942</v>
      </c>
    </row>
    <row r="5883" spans="1:4" x14ac:dyDescent="0.3">
      <c r="A5883" t="s">
        <v>1224</v>
      </c>
      <c r="B5883" t="s">
        <v>3579</v>
      </c>
      <c r="D5883" t="s">
        <v>3942</v>
      </c>
    </row>
    <row r="5884" spans="1:4" x14ac:dyDescent="0.3">
      <c r="A5884" t="s">
        <v>1225</v>
      </c>
      <c r="B5884" t="s">
        <v>3579</v>
      </c>
      <c r="D5884" t="s">
        <v>3942</v>
      </c>
    </row>
    <row r="5885" spans="1:4" x14ac:dyDescent="0.3">
      <c r="A5885" t="s">
        <v>1226</v>
      </c>
      <c r="B5885" t="s">
        <v>3579</v>
      </c>
      <c r="D5885" t="s">
        <v>3942</v>
      </c>
    </row>
    <row r="5886" spans="1:4" x14ac:dyDescent="0.3">
      <c r="A5886" t="s">
        <v>1227</v>
      </c>
      <c r="B5886" t="s">
        <v>3579</v>
      </c>
      <c r="D5886" t="s">
        <v>3942</v>
      </c>
    </row>
    <row r="5887" spans="1:4" x14ac:dyDescent="0.3">
      <c r="A5887" t="s">
        <v>1228</v>
      </c>
      <c r="B5887" t="s">
        <v>3579</v>
      </c>
      <c r="D5887" t="s">
        <v>3942</v>
      </c>
    </row>
    <row r="5888" spans="1:4" x14ac:dyDescent="0.3">
      <c r="A5888" t="s">
        <v>1229</v>
      </c>
      <c r="B5888" t="s">
        <v>3579</v>
      </c>
      <c r="D5888" t="s">
        <v>3942</v>
      </c>
    </row>
    <row r="5889" spans="1:4" x14ac:dyDescent="0.3">
      <c r="A5889" t="s">
        <v>1230</v>
      </c>
      <c r="B5889" t="s">
        <v>3579</v>
      </c>
      <c r="D5889" t="s">
        <v>3942</v>
      </c>
    </row>
    <row r="5890" spans="1:4" x14ac:dyDescent="0.3">
      <c r="A5890" t="s">
        <v>1231</v>
      </c>
      <c r="B5890" t="s">
        <v>3579</v>
      </c>
      <c r="D5890" t="s">
        <v>3942</v>
      </c>
    </row>
    <row r="5891" spans="1:4" x14ac:dyDescent="0.3">
      <c r="A5891" t="s">
        <v>1232</v>
      </c>
      <c r="B5891" t="s">
        <v>3579</v>
      </c>
      <c r="D5891" t="s">
        <v>3942</v>
      </c>
    </row>
    <row r="5892" spans="1:4" x14ac:dyDescent="0.3">
      <c r="A5892" t="s">
        <v>1233</v>
      </c>
      <c r="B5892" t="s">
        <v>3579</v>
      </c>
      <c r="D5892" t="s">
        <v>3942</v>
      </c>
    </row>
    <row r="5893" spans="1:4" x14ac:dyDescent="0.3">
      <c r="A5893" t="s">
        <v>1234</v>
      </c>
      <c r="B5893" t="s">
        <v>3579</v>
      </c>
      <c r="D5893" t="s">
        <v>3942</v>
      </c>
    </row>
    <row r="5894" spans="1:4" x14ac:dyDescent="0.3">
      <c r="A5894" t="s">
        <v>1235</v>
      </c>
      <c r="B5894" t="s">
        <v>3579</v>
      </c>
      <c r="D5894" t="s">
        <v>3942</v>
      </c>
    </row>
    <row r="5895" spans="1:4" x14ac:dyDescent="0.3">
      <c r="A5895" t="s">
        <v>1224</v>
      </c>
      <c r="B5895" t="s">
        <v>3578</v>
      </c>
      <c r="D5895" t="s">
        <v>3942</v>
      </c>
    </row>
    <row r="5896" spans="1:4" x14ac:dyDescent="0.3">
      <c r="A5896" t="s">
        <v>1225</v>
      </c>
      <c r="B5896" t="s">
        <v>3578</v>
      </c>
      <c r="D5896" t="s">
        <v>3942</v>
      </c>
    </row>
    <row r="5897" spans="1:4" x14ac:dyDescent="0.3">
      <c r="A5897" t="s">
        <v>1226</v>
      </c>
      <c r="B5897" t="s">
        <v>3578</v>
      </c>
      <c r="D5897" t="s">
        <v>3942</v>
      </c>
    </row>
    <row r="5898" spans="1:4" x14ac:dyDescent="0.3">
      <c r="A5898" t="s">
        <v>1227</v>
      </c>
      <c r="B5898" t="s">
        <v>3578</v>
      </c>
      <c r="D5898" t="s">
        <v>3942</v>
      </c>
    </row>
    <row r="5899" spans="1:4" x14ac:dyDescent="0.3">
      <c r="A5899" t="s">
        <v>1228</v>
      </c>
      <c r="B5899" t="s">
        <v>3578</v>
      </c>
      <c r="D5899" t="s">
        <v>3942</v>
      </c>
    </row>
    <row r="5900" spans="1:4" x14ac:dyDescent="0.3">
      <c r="A5900" t="s">
        <v>1229</v>
      </c>
      <c r="B5900" t="s">
        <v>3578</v>
      </c>
      <c r="D5900" t="s">
        <v>3942</v>
      </c>
    </row>
    <row r="5901" spans="1:4" x14ac:dyDescent="0.3">
      <c r="A5901" t="s">
        <v>1230</v>
      </c>
      <c r="B5901" t="s">
        <v>3578</v>
      </c>
      <c r="D5901" t="s">
        <v>3942</v>
      </c>
    </row>
    <row r="5902" spans="1:4" x14ac:dyDescent="0.3">
      <c r="A5902" t="s">
        <v>1231</v>
      </c>
      <c r="B5902" t="s">
        <v>3578</v>
      </c>
      <c r="D5902" t="s">
        <v>3942</v>
      </c>
    </row>
    <row r="5903" spans="1:4" x14ac:dyDescent="0.3">
      <c r="A5903" t="s">
        <v>1232</v>
      </c>
      <c r="B5903" t="s">
        <v>3578</v>
      </c>
      <c r="D5903" t="s">
        <v>3942</v>
      </c>
    </row>
    <row r="5904" spans="1:4" x14ac:dyDescent="0.3">
      <c r="A5904" t="s">
        <v>1233</v>
      </c>
      <c r="B5904" t="s">
        <v>3578</v>
      </c>
      <c r="D5904" t="s">
        <v>3942</v>
      </c>
    </row>
    <row r="5905" spans="1:4" x14ac:dyDescent="0.3">
      <c r="A5905" t="s">
        <v>1234</v>
      </c>
      <c r="B5905" t="s">
        <v>3578</v>
      </c>
      <c r="D5905" t="s">
        <v>3942</v>
      </c>
    </row>
    <row r="5906" spans="1:4" x14ac:dyDescent="0.3">
      <c r="A5906" t="s">
        <v>1235</v>
      </c>
      <c r="B5906" t="s">
        <v>3578</v>
      </c>
      <c r="D5906" t="s">
        <v>3942</v>
      </c>
    </row>
    <row r="5907" spans="1:4" x14ac:dyDescent="0.3">
      <c r="A5907" t="s">
        <v>1224</v>
      </c>
      <c r="B5907" t="s">
        <v>3580</v>
      </c>
      <c r="D5907" t="s">
        <v>3942</v>
      </c>
    </row>
    <row r="5908" spans="1:4" x14ac:dyDescent="0.3">
      <c r="A5908" t="s">
        <v>1225</v>
      </c>
      <c r="B5908" t="s">
        <v>3580</v>
      </c>
      <c r="D5908" t="s">
        <v>3942</v>
      </c>
    </row>
    <row r="5909" spans="1:4" x14ac:dyDescent="0.3">
      <c r="A5909" t="s">
        <v>1226</v>
      </c>
      <c r="B5909" t="s">
        <v>3580</v>
      </c>
      <c r="D5909" t="s">
        <v>3942</v>
      </c>
    </row>
    <row r="5910" spans="1:4" x14ac:dyDescent="0.3">
      <c r="A5910" t="s">
        <v>1227</v>
      </c>
      <c r="B5910" t="s">
        <v>3580</v>
      </c>
      <c r="D5910" t="s">
        <v>3942</v>
      </c>
    </row>
    <row r="5911" spans="1:4" x14ac:dyDescent="0.3">
      <c r="A5911" t="s">
        <v>1228</v>
      </c>
      <c r="B5911" t="s">
        <v>3580</v>
      </c>
      <c r="D5911" t="s">
        <v>3942</v>
      </c>
    </row>
    <row r="5912" spans="1:4" x14ac:dyDescent="0.3">
      <c r="A5912" t="s">
        <v>1229</v>
      </c>
      <c r="B5912" t="s">
        <v>3580</v>
      </c>
      <c r="D5912" t="s">
        <v>3942</v>
      </c>
    </row>
    <row r="5913" spans="1:4" x14ac:dyDescent="0.3">
      <c r="A5913" t="s">
        <v>1230</v>
      </c>
      <c r="B5913" t="s">
        <v>3580</v>
      </c>
      <c r="D5913" t="s">
        <v>3942</v>
      </c>
    </row>
    <row r="5914" spans="1:4" x14ac:dyDescent="0.3">
      <c r="A5914" t="s">
        <v>1231</v>
      </c>
      <c r="B5914" t="s">
        <v>3580</v>
      </c>
      <c r="D5914" t="s">
        <v>3942</v>
      </c>
    </row>
    <row r="5915" spans="1:4" x14ac:dyDescent="0.3">
      <c r="A5915" t="s">
        <v>1232</v>
      </c>
      <c r="B5915" t="s">
        <v>3580</v>
      </c>
      <c r="D5915" t="s">
        <v>3942</v>
      </c>
    </row>
    <row r="5916" spans="1:4" x14ac:dyDescent="0.3">
      <c r="A5916" t="s">
        <v>1233</v>
      </c>
      <c r="B5916" t="s">
        <v>3580</v>
      </c>
      <c r="D5916" t="s">
        <v>3942</v>
      </c>
    </row>
    <row r="5917" spans="1:4" x14ac:dyDescent="0.3">
      <c r="A5917" t="s">
        <v>1234</v>
      </c>
      <c r="B5917" t="s">
        <v>3580</v>
      </c>
      <c r="D5917" t="s">
        <v>3942</v>
      </c>
    </row>
    <row r="5918" spans="1:4" x14ac:dyDescent="0.3">
      <c r="A5918" t="s">
        <v>1235</v>
      </c>
      <c r="B5918" t="s">
        <v>3580</v>
      </c>
      <c r="D5918" t="s">
        <v>3942</v>
      </c>
    </row>
    <row r="5919" spans="1:4" x14ac:dyDescent="0.3">
      <c r="A5919" t="s">
        <v>1224</v>
      </c>
      <c r="B5919" t="s">
        <v>3581</v>
      </c>
      <c r="D5919" t="s">
        <v>3942</v>
      </c>
    </row>
    <row r="5920" spans="1:4" x14ac:dyDescent="0.3">
      <c r="A5920" t="s">
        <v>1225</v>
      </c>
      <c r="B5920" t="s">
        <v>3581</v>
      </c>
      <c r="D5920" t="s">
        <v>3942</v>
      </c>
    </row>
    <row r="5921" spans="1:4" x14ac:dyDescent="0.3">
      <c r="A5921" t="s">
        <v>1226</v>
      </c>
      <c r="B5921" t="s">
        <v>3581</v>
      </c>
      <c r="D5921" t="s">
        <v>3942</v>
      </c>
    </row>
    <row r="5922" spans="1:4" x14ac:dyDescent="0.3">
      <c r="A5922" t="s">
        <v>1227</v>
      </c>
      <c r="B5922" t="s">
        <v>3581</v>
      </c>
      <c r="D5922" t="s">
        <v>3942</v>
      </c>
    </row>
    <row r="5923" spans="1:4" x14ac:dyDescent="0.3">
      <c r="A5923" t="s">
        <v>1228</v>
      </c>
      <c r="B5923" t="s">
        <v>3581</v>
      </c>
      <c r="D5923" t="s">
        <v>3942</v>
      </c>
    </row>
    <row r="5924" spans="1:4" x14ac:dyDescent="0.3">
      <c r="A5924" t="s">
        <v>1229</v>
      </c>
      <c r="B5924" t="s">
        <v>3581</v>
      </c>
      <c r="D5924" t="s">
        <v>3942</v>
      </c>
    </row>
    <row r="5925" spans="1:4" x14ac:dyDescent="0.3">
      <c r="A5925" t="s">
        <v>1230</v>
      </c>
      <c r="B5925" t="s">
        <v>3581</v>
      </c>
      <c r="D5925" t="s">
        <v>3942</v>
      </c>
    </row>
    <row r="5926" spans="1:4" x14ac:dyDescent="0.3">
      <c r="A5926" t="s">
        <v>1231</v>
      </c>
      <c r="B5926" t="s">
        <v>3581</v>
      </c>
      <c r="D5926" t="s">
        <v>3942</v>
      </c>
    </row>
    <row r="5927" spans="1:4" x14ac:dyDescent="0.3">
      <c r="A5927" t="s">
        <v>1232</v>
      </c>
      <c r="B5927" t="s">
        <v>3581</v>
      </c>
      <c r="D5927" t="s">
        <v>3942</v>
      </c>
    </row>
    <row r="5928" spans="1:4" x14ac:dyDescent="0.3">
      <c r="A5928" t="s">
        <v>1233</v>
      </c>
      <c r="B5928" t="s">
        <v>3581</v>
      </c>
      <c r="D5928" t="s">
        <v>3942</v>
      </c>
    </row>
    <row r="5929" spans="1:4" x14ac:dyDescent="0.3">
      <c r="A5929" t="s">
        <v>1234</v>
      </c>
      <c r="B5929" t="s">
        <v>3581</v>
      </c>
      <c r="D5929" t="s">
        <v>3942</v>
      </c>
    </row>
    <row r="5930" spans="1:4" x14ac:dyDescent="0.3">
      <c r="A5930" t="s">
        <v>1235</v>
      </c>
      <c r="B5930" t="s">
        <v>3581</v>
      </c>
      <c r="D5930" t="s">
        <v>3942</v>
      </c>
    </row>
    <row r="5931" spans="1:4" x14ac:dyDescent="0.3">
      <c r="A5931" t="s">
        <v>1224</v>
      </c>
      <c r="B5931" t="s">
        <v>3584</v>
      </c>
      <c r="D5931" t="s">
        <v>3942</v>
      </c>
    </row>
    <row r="5932" spans="1:4" x14ac:dyDescent="0.3">
      <c r="A5932" t="s">
        <v>1225</v>
      </c>
      <c r="B5932" t="s">
        <v>3584</v>
      </c>
      <c r="D5932" t="s">
        <v>3942</v>
      </c>
    </row>
    <row r="5933" spans="1:4" x14ac:dyDescent="0.3">
      <c r="A5933" t="s">
        <v>1226</v>
      </c>
      <c r="B5933" t="s">
        <v>3584</v>
      </c>
      <c r="D5933" t="s">
        <v>3942</v>
      </c>
    </row>
    <row r="5934" spans="1:4" x14ac:dyDescent="0.3">
      <c r="A5934" t="s">
        <v>1227</v>
      </c>
      <c r="B5934" t="s">
        <v>3584</v>
      </c>
      <c r="D5934" t="s">
        <v>3942</v>
      </c>
    </row>
    <row r="5935" spans="1:4" x14ac:dyDescent="0.3">
      <c r="A5935" t="s">
        <v>1228</v>
      </c>
      <c r="B5935" t="s">
        <v>3584</v>
      </c>
      <c r="D5935" t="s">
        <v>3942</v>
      </c>
    </row>
    <row r="5936" spans="1:4" x14ac:dyDescent="0.3">
      <c r="A5936" t="s">
        <v>1229</v>
      </c>
      <c r="B5936" t="s">
        <v>3584</v>
      </c>
      <c r="D5936" t="s">
        <v>3942</v>
      </c>
    </row>
    <row r="5937" spans="1:4" x14ac:dyDescent="0.3">
      <c r="A5937" t="s">
        <v>1230</v>
      </c>
      <c r="B5937" t="s">
        <v>3584</v>
      </c>
      <c r="D5937" t="s">
        <v>3942</v>
      </c>
    </row>
    <row r="5938" spans="1:4" x14ac:dyDescent="0.3">
      <c r="A5938" t="s">
        <v>1231</v>
      </c>
      <c r="B5938" t="s">
        <v>3584</v>
      </c>
      <c r="D5938" t="s">
        <v>3942</v>
      </c>
    </row>
    <row r="5939" spans="1:4" x14ac:dyDescent="0.3">
      <c r="A5939" t="s">
        <v>1232</v>
      </c>
      <c r="B5939" t="s">
        <v>3584</v>
      </c>
      <c r="D5939" t="s">
        <v>3942</v>
      </c>
    </row>
    <row r="5940" spans="1:4" x14ac:dyDescent="0.3">
      <c r="A5940" t="s">
        <v>1233</v>
      </c>
      <c r="B5940" t="s">
        <v>3584</v>
      </c>
      <c r="D5940" t="s">
        <v>3942</v>
      </c>
    </row>
    <row r="5941" spans="1:4" x14ac:dyDescent="0.3">
      <c r="A5941" t="s">
        <v>1234</v>
      </c>
      <c r="B5941" t="s">
        <v>3584</v>
      </c>
      <c r="D5941" t="s">
        <v>3942</v>
      </c>
    </row>
    <row r="5942" spans="1:4" x14ac:dyDescent="0.3">
      <c r="A5942" t="s">
        <v>1235</v>
      </c>
      <c r="B5942" t="s">
        <v>3584</v>
      </c>
      <c r="D5942" t="s">
        <v>3942</v>
      </c>
    </row>
    <row r="5943" spans="1:4" x14ac:dyDescent="0.3">
      <c r="A5943" t="s">
        <v>1224</v>
      </c>
      <c r="B5943" t="s">
        <v>3583</v>
      </c>
      <c r="D5943" t="s">
        <v>3942</v>
      </c>
    </row>
    <row r="5944" spans="1:4" x14ac:dyDescent="0.3">
      <c r="A5944" t="s">
        <v>1225</v>
      </c>
      <c r="B5944" t="s">
        <v>3583</v>
      </c>
      <c r="D5944" t="s">
        <v>3942</v>
      </c>
    </row>
    <row r="5945" spans="1:4" x14ac:dyDescent="0.3">
      <c r="A5945" t="s">
        <v>1226</v>
      </c>
      <c r="B5945" t="s">
        <v>3583</v>
      </c>
      <c r="D5945" t="s">
        <v>3942</v>
      </c>
    </row>
    <row r="5946" spans="1:4" x14ac:dyDescent="0.3">
      <c r="A5946" t="s">
        <v>1227</v>
      </c>
      <c r="B5946" t="s">
        <v>3583</v>
      </c>
      <c r="D5946" t="s">
        <v>3942</v>
      </c>
    </row>
    <row r="5947" spans="1:4" x14ac:dyDescent="0.3">
      <c r="A5947" t="s">
        <v>1228</v>
      </c>
      <c r="B5947" t="s">
        <v>3583</v>
      </c>
      <c r="D5947" t="s">
        <v>3942</v>
      </c>
    </row>
    <row r="5948" spans="1:4" x14ac:dyDescent="0.3">
      <c r="A5948" t="s">
        <v>1229</v>
      </c>
      <c r="B5948" t="s">
        <v>3583</v>
      </c>
      <c r="D5948" t="s">
        <v>3942</v>
      </c>
    </row>
    <row r="5949" spans="1:4" x14ac:dyDescent="0.3">
      <c r="A5949" t="s">
        <v>1230</v>
      </c>
      <c r="B5949" t="s">
        <v>3583</v>
      </c>
      <c r="D5949" t="s">
        <v>3942</v>
      </c>
    </row>
    <row r="5950" spans="1:4" x14ac:dyDescent="0.3">
      <c r="A5950" t="s">
        <v>1231</v>
      </c>
      <c r="B5950" t="s">
        <v>3583</v>
      </c>
      <c r="D5950" t="s">
        <v>3942</v>
      </c>
    </row>
    <row r="5951" spans="1:4" x14ac:dyDescent="0.3">
      <c r="A5951" t="s">
        <v>1232</v>
      </c>
      <c r="B5951" t="s">
        <v>3583</v>
      </c>
      <c r="D5951" t="s">
        <v>3942</v>
      </c>
    </row>
    <row r="5952" spans="1:4" x14ac:dyDescent="0.3">
      <c r="A5952" t="s">
        <v>1233</v>
      </c>
      <c r="B5952" t="s">
        <v>3583</v>
      </c>
      <c r="D5952" t="s">
        <v>3942</v>
      </c>
    </row>
    <row r="5953" spans="1:4" x14ac:dyDescent="0.3">
      <c r="A5953" t="s">
        <v>1234</v>
      </c>
      <c r="B5953" t="s">
        <v>3583</v>
      </c>
      <c r="D5953" t="s">
        <v>3942</v>
      </c>
    </row>
    <row r="5954" spans="1:4" x14ac:dyDescent="0.3">
      <c r="A5954" t="s">
        <v>1235</v>
      </c>
      <c r="B5954" t="s">
        <v>3583</v>
      </c>
      <c r="D5954" t="s">
        <v>3942</v>
      </c>
    </row>
    <row r="5955" spans="1:4" x14ac:dyDescent="0.3">
      <c r="A5955" t="s">
        <v>1224</v>
      </c>
      <c r="B5955" t="s">
        <v>3585</v>
      </c>
      <c r="D5955" t="s">
        <v>3942</v>
      </c>
    </row>
    <row r="5956" spans="1:4" x14ac:dyDescent="0.3">
      <c r="A5956" t="s">
        <v>1225</v>
      </c>
      <c r="B5956" t="s">
        <v>3585</v>
      </c>
      <c r="D5956" t="s">
        <v>3942</v>
      </c>
    </row>
    <row r="5957" spans="1:4" x14ac:dyDescent="0.3">
      <c r="A5957" t="s">
        <v>1226</v>
      </c>
      <c r="B5957" t="s">
        <v>3585</v>
      </c>
      <c r="D5957" t="s">
        <v>3942</v>
      </c>
    </row>
    <row r="5958" spans="1:4" x14ac:dyDescent="0.3">
      <c r="A5958" t="s">
        <v>1227</v>
      </c>
      <c r="B5958" t="s">
        <v>3585</v>
      </c>
      <c r="D5958" t="s">
        <v>3942</v>
      </c>
    </row>
    <row r="5959" spans="1:4" x14ac:dyDescent="0.3">
      <c r="A5959" t="s">
        <v>1228</v>
      </c>
      <c r="B5959" t="s">
        <v>3585</v>
      </c>
      <c r="D5959" t="s">
        <v>3942</v>
      </c>
    </row>
    <row r="5960" spans="1:4" x14ac:dyDescent="0.3">
      <c r="A5960" t="s">
        <v>1229</v>
      </c>
      <c r="B5960" t="s">
        <v>3585</v>
      </c>
      <c r="D5960" t="s">
        <v>3942</v>
      </c>
    </row>
    <row r="5961" spans="1:4" x14ac:dyDescent="0.3">
      <c r="A5961" t="s">
        <v>1230</v>
      </c>
      <c r="B5961" t="s">
        <v>3585</v>
      </c>
      <c r="D5961" t="s">
        <v>3942</v>
      </c>
    </row>
    <row r="5962" spans="1:4" x14ac:dyDescent="0.3">
      <c r="A5962" t="s">
        <v>1231</v>
      </c>
      <c r="B5962" t="s">
        <v>3585</v>
      </c>
      <c r="D5962" t="s">
        <v>3942</v>
      </c>
    </row>
    <row r="5963" spans="1:4" x14ac:dyDescent="0.3">
      <c r="A5963" t="s">
        <v>1232</v>
      </c>
      <c r="B5963" t="s">
        <v>3585</v>
      </c>
      <c r="D5963" t="s">
        <v>3942</v>
      </c>
    </row>
    <row r="5964" spans="1:4" x14ac:dyDescent="0.3">
      <c r="A5964" t="s">
        <v>1233</v>
      </c>
      <c r="B5964" t="s">
        <v>3585</v>
      </c>
      <c r="D5964" t="s">
        <v>3942</v>
      </c>
    </row>
    <row r="5965" spans="1:4" x14ac:dyDescent="0.3">
      <c r="A5965" t="s">
        <v>1234</v>
      </c>
      <c r="B5965" t="s">
        <v>3585</v>
      </c>
      <c r="D5965" t="s">
        <v>3942</v>
      </c>
    </row>
    <row r="5966" spans="1:4" x14ac:dyDescent="0.3">
      <c r="A5966" t="s">
        <v>1235</v>
      </c>
      <c r="B5966" t="s">
        <v>3585</v>
      </c>
      <c r="D5966" t="s">
        <v>3942</v>
      </c>
    </row>
    <row r="5967" spans="1:4" x14ac:dyDescent="0.3">
      <c r="A5967" t="s">
        <v>1224</v>
      </c>
      <c r="B5967" t="s">
        <v>3590</v>
      </c>
      <c r="D5967" t="s">
        <v>3942</v>
      </c>
    </row>
    <row r="5968" spans="1:4" x14ac:dyDescent="0.3">
      <c r="A5968" t="s">
        <v>1225</v>
      </c>
      <c r="B5968" t="s">
        <v>3590</v>
      </c>
      <c r="D5968" t="s">
        <v>3942</v>
      </c>
    </row>
    <row r="5969" spans="1:4" x14ac:dyDescent="0.3">
      <c r="A5969" t="s">
        <v>1226</v>
      </c>
      <c r="B5969" t="s">
        <v>3590</v>
      </c>
      <c r="D5969" t="s">
        <v>3942</v>
      </c>
    </row>
    <row r="5970" spans="1:4" x14ac:dyDescent="0.3">
      <c r="A5970" t="s">
        <v>1227</v>
      </c>
      <c r="B5970" t="s">
        <v>3590</v>
      </c>
      <c r="D5970" t="s">
        <v>3942</v>
      </c>
    </row>
    <row r="5971" spans="1:4" x14ac:dyDescent="0.3">
      <c r="A5971" t="s">
        <v>1228</v>
      </c>
      <c r="B5971" t="s">
        <v>3590</v>
      </c>
      <c r="D5971" t="s">
        <v>3942</v>
      </c>
    </row>
    <row r="5972" spans="1:4" x14ac:dyDescent="0.3">
      <c r="A5972" t="s">
        <v>1229</v>
      </c>
      <c r="B5972" t="s">
        <v>3590</v>
      </c>
      <c r="D5972" t="s">
        <v>3942</v>
      </c>
    </row>
    <row r="5973" spans="1:4" x14ac:dyDescent="0.3">
      <c r="A5973" t="s">
        <v>1230</v>
      </c>
      <c r="B5973" t="s">
        <v>3590</v>
      </c>
      <c r="D5973" t="s">
        <v>3942</v>
      </c>
    </row>
    <row r="5974" spans="1:4" x14ac:dyDescent="0.3">
      <c r="A5974" t="s">
        <v>1231</v>
      </c>
      <c r="B5974" t="s">
        <v>3590</v>
      </c>
      <c r="D5974" t="s">
        <v>3942</v>
      </c>
    </row>
    <row r="5975" spans="1:4" x14ac:dyDescent="0.3">
      <c r="A5975" t="s">
        <v>1232</v>
      </c>
      <c r="B5975" t="s">
        <v>3590</v>
      </c>
      <c r="D5975" t="s">
        <v>3942</v>
      </c>
    </row>
    <row r="5976" spans="1:4" x14ac:dyDescent="0.3">
      <c r="A5976" t="s">
        <v>1233</v>
      </c>
      <c r="B5976" t="s">
        <v>3590</v>
      </c>
      <c r="D5976" t="s">
        <v>3942</v>
      </c>
    </row>
    <row r="5977" spans="1:4" x14ac:dyDescent="0.3">
      <c r="A5977" t="s">
        <v>1234</v>
      </c>
      <c r="B5977" t="s">
        <v>3590</v>
      </c>
      <c r="D5977" t="s">
        <v>3942</v>
      </c>
    </row>
    <row r="5978" spans="1:4" x14ac:dyDescent="0.3">
      <c r="A5978" t="s">
        <v>1235</v>
      </c>
      <c r="B5978" t="s">
        <v>3590</v>
      </c>
      <c r="D5978" t="s">
        <v>3942</v>
      </c>
    </row>
    <row r="5979" spans="1:4" x14ac:dyDescent="0.3">
      <c r="A5979" t="s">
        <v>1224</v>
      </c>
      <c r="B5979" t="s">
        <v>3589</v>
      </c>
      <c r="D5979" t="s">
        <v>3942</v>
      </c>
    </row>
    <row r="5980" spans="1:4" x14ac:dyDescent="0.3">
      <c r="A5980" t="s">
        <v>1225</v>
      </c>
      <c r="B5980" t="s">
        <v>3589</v>
      </c>
      <c r="D5980" t="s">
        <v>3942</v>
      </c>
    </row>
    <row r="5981" spans="1:4" x14ac:dyDescent="0.3">
      <c r="A5981" t="s">
        <v>1226</v>
      </c>
      <c r="B5981" t="s">
        <v>3589</v>
      </c>
      <c r="D5981" t="s">
        <v>3942</v>
      </c>
    </row>
    <row r="5982" spans="1:4" x14ac:dyDescent="0.3">
      <c r="A5982" t="s">
        <v>1227</v>
      </c>
      <c r="B5982" t="s">
        <v>3589</v>
      </c>
      <c r="D5982" t="s">
        <v>3942</v>
      </c>
    </row>
    <row r="5983" spans="1:4" x14ac:dyDescent="0.3">
      <c r="A5983" t="s">
        <v>1228</v>
      </c>
      <c r="B5983" t="s">
        <v>3589</v>
      </c>
      <c r="D5983" t="s">
        <v>3942</v>
      </c>
    </row>
    <row r="5984" spans="1:4" x14ac:dyDescent="0.3">
      <c r="A5984" t="s">
        <v>1229</v>
      </c>
      <c r="B5984" t="s">
        <v>3589</v>
      </c>
      <c r="D5984" t="s">
        <v>3942</v>
      </c>
    </row>
    <row r="5985" spans="1:4" x14ac:dyDescent="0.3">
      <c r="A5985" t="s">
        <v>1230</v>
      </c>
      <c r="B5985" t="s">
        <v>3589</v>
      </c>
      <c r="D5985" t="s">
        <v>3942</v>
      </c>
    </row>
    <row r="5986" spans="1:4" x14ac:dyDescent="0.3">
      <c r="A5986" t="s">
        <v>1231</v>
      </c>
      <c r="B5986" t="s">
        <v>3589</v>
      </c>
      <c r="D5986" t="s">
        <v>3942</v>
      </c>
    </row>
    <row r="5987" spans="1:4" x14ac:dyDescent="0.3">
      <c r="A5987" t="s">
        <v>1232</v>
      </c>
      <c r="B5987" t="s">
        <v>3589</v>
      </c>
      <c r="D5987" t="s">
        <v>3942</v>
      </c>
    </row>
    <row r="5988" spans="1:4" x14ac:dyDescent="0.3">
      <c r="A5988" t="s">
        <v>1233</v>
      </c>
      <c r="B5988" t="s">
        <v>3589</v>
      </c>
      <c r="D5988" t="s">
        <v>3942</v>
      </c>
    </row>
    <row r="5989" spans="1:4" x14ac:dyDescent="0.3">
      <c r="A5989" t="s">
        <v>1234</v>
      </c>
      <c r="B5989" t="s">
        <v>3589</v>
      </c>
      <c r="D5989" t="s">
        <v>3942</v>
      </c>
    </row>
    <row r="5990" spans="1:4" x14ac:dyDescent="0.3">
      <c r="A5990" t="s">
        <v>1235</v>
      </c>
      <c r="B5990" t="s">
        <v>3589</v>
      </c>
      <c r="D5990" t="s">
        <v>3942</v>
      </c>
    </row>
    <row r="5991" spans="1:4" x14ac:dyDescent="0.3">
      <c r="A5991" t="s">
        <v>1224</v>
      </c>
      <c r="B5991" t="s">
        <v>3591</v>
      </c>
      <c r="D5991" t="s">
        <v>3942</v>
      </c>
    </row>
    <row r="5992" spans="1:4" x14ac:dyDescent="0.3">
      <c r="A5992" t="s">
        <v>1225</v>
      </c>
      <c r="B5992" t="s">
        <v>3591</v>
      </c>
      <c r="D5992" t="s">
        <v>3942</v>
      </c>
    </row>
    <row r="5993" spans="1:4" x14ac:dyDescent="0.3">
      <c r="A5993" t="s">
        <v>1226</v>
      </c>
      <c r="B5993" t="s">
        <v>3591</v>
      </c>
      <c r="D5993" t="s">
        <v>3942</v>
      </c>
    </row>
    <row r="5994" spans="1:4" x14ac:dyDescent="0.3">
      <c r="A5994" t="s">
        <v>1227</v>
      </c>
      <c r="B5994" t="s">
        <v>3591</v>
      </c>
      <c r="D5994" t="s">
        <v>3942</v>
      </c>
    </row>
    <row r="5995" spans="1:4" x14ac:dyDescent="0.3">
      <c r="A5995" t="s">
        <v>1228</v>
      </c>
      <c r="B5995" t="s">
        <v>3591</v>
      </c>
      <c r="D5995" t="s">
        <v>3942</v>
      </c>
    </row>
    <row r="5996" spans="1:4" x14ac:dyDescent="0.3">
      <c r="A5996" t="s">
        <v>1229</v>
      </c>
      <c r="B5996" t="s">
        <v>3591</v>
      </c>
      <c r="D5996" t="s">
        <v>3942</v>
      </c>
    </row>
    <row r="5997" spans="1:4" x14ac:dyDescent="0.3">
      <c r="A5997" t="s">
        <v>1230</v>
      </c>
      <c r="B5997" t="s">
        <v>3591</v>
      </c>
      <c r="D5997" t="s">
        <v>3942</v>
      </c>
    </row>
    <row r="5998" spans="1:4" x14ac:dyDescent="0.3">
      <c r="A5998" t="s">
        <v>1231</v>
      </c>
      <c r="B5998" t="s">
        <v>3591</v>
      </c>
      <c r="D5998" t="s">
        <v>3942</v>
      </c>
    </row>
    <row r="5999" spans="1:4" x14ac:dyDescent="0.3">
      <c r="A5999" t="s">
        <v>1232</v>
      </c>
      <c r="B5999" t="s">
        <v>3591</v>
      </c>
      <c r="D5999" t="s">
        <v>3942</v>
      </c>
    </row>
    <row r="6000" spans="1:4" x14ac:dyDescent="0.3">
      <c r="A6000" t="s">
        <v>1233</v>
      </c>
      <c r="B6000" t="s">
        <v>3591</v>
      </c>
      <c r="D6000" t="s">
        <v>3942</v>
      </c>
    </row>
    <row r="6001" spans="1:4" x14ac:dyDescent="0.3">
      <c r="A6001" t="s">
        <v>1234</v>
      </c>
      <c r="B6001" t="s">
        <v>3591</v>
      </c>
      <c r="D6001" t="s">
        <v>3942</v>
      </c>
    </row>
    <row r="6002" spans="1:4" x14ac:dyDescent="0.3">
      <c r="A6002" t="s">
        <v>1235</v>
      </c>
      <c r="B6002" t="s">
        <v>3591</v>
      </c>
      <c r="D6002" t="s">
        <v>3942</v>
      </c>
    </row>
    <row r="6003" spans="1:4" x14ac:dyDescent="0.3">
      <c r="A6003" t="s">
        <v>1224</v>
      </c>
      <c r="B6003" t="s">
        <v>3592</v>
      </c>
      <c r="D6003" t="s">
        <v>3942</v>
      </c>
    </row>
    <row r="6004" spans="1:4" x14ac:dyDescent="0.3">
      <c r="A6004" t="s">
        <v>1225</v>
      </c>
      <c r="B6004" t="s">
        <v>3592</v>
      </c>
      <c r="D6004" t="s">
        <v>3942</v>
      </c>
    </row>
    <row r="6005" spans="1:4" x14ac:dyDescent="0.3">
      <c r="A6005" t="s">
        <v>1226</v>
      </c>
      <c r="B6005" t="s">
        <v>3592</v>
      </c>
      <c r="D6005" t="s">
        <v>3942</v>
      </c>
    </row>
    <row r="6006" spans="1:4" x14ac:dyDescent="0.3">
      <c r="A6006" t="s">
        <v>1227</v>
      </c>
      <c r="B6006" t="s">
        <v>3592</v>
      </c>
      <c r="D6006" t="s">
        <v>3942</v>
      </c>
    </row>
    <row r="6007" spans="1:4" x14ac:dyDescent="0.3">
      <c r="A6007" t="s">
        <v>1228</v>
      </c>
      <c r="B6007" t="s">
        <v>3592</v>
      </c>
      <c r="D6007" t="s">
        <v>3942</v>
      </c>
    </row>
    <row r="6008" spans="1:4" x14ac:dyDescent="0.3">
      <c r="A6008" t="s">
        <v>1229</v>
      </c>
      <c r="B6008" t="s">
        <v>3592</v>
      </c>
      <c r="D6008" t="s">
        <v>3942</v>
      </c>
    </row>
    <row r="6009" spans="1:4" x14ac:dyDescent="0.3">
      <c r="A6009" t="s">
        <v>1230</v>
      </c>
      <c r="B6009" t="s">
        <v>3592</v>
      </c>
      <c r="D6009" t="s">
        <v>3942</v>
      </c>
    </row>
    <row r="6010" spans="1:4" x14ac:dyDescent="0.3">
      <c r="A6010" t="s">
        <v>1231</v>
      </c>
      <c r="B6010" t="s">
        <v>3592</v>
      </c>
      <c r="D6010" t="s">
        <v>3942</v>
      </c>
    </row>
    <row r="6011" spans="1:4" x14ac:dyDescent="0.3">
      <c r="A6011" t="s">
        <v>1232</v>
      </c>
      <c r="B6011" t="s">
        <v>3592</v>
      </c>
      <c r="D6011" t="s">
        <v>3942</v>
      </c>
    </row>
    <row r="6012" spans="1:4" x14ac:dyDescent="0.3">
      <c r="A6012" t="s">
        <v>1233</v>
      </c>
      <c r="B6012" t="s">
        <v>3592</v>
      </c>
      <c r="D6012" t="s">
        <v>3942</v>
      </c>
    </row>
    <row r="6013" spans="1:4" x14ac:dyDescent="0.3">
      <c r="A6013" t="s">
        <v>1234</v>
      </c>
      <c r="B6013" t="s">
        <v>3592</v>
      </c>
      <c r="D6013" t="s">
        <v>3942</v>
      </c>
    </row>
    <row r="6014" spans="1:4" x14ac:dyDescent="0.3">
      <c r="A6014" t="s">
        <v>1235</v>
      </c>
      <c r="B6014" t="s">
        <v>3592</v>
      </c>
      <c r="D6014" t="s">
        <v>3942</v>
      </c>
    </row>
    <row r="6015" spans="1:4" hidden="1" x14ac:dyDescent="0.3">
      <c r="A6015" t="s">
        <v>582</v>
      </c>
      <c r="B6015" t="s">
        <v>3646</v>
      </c>
      <c r="D6015" t="s">
        <v>3815</v>
      </c>
    </row>
    <row r="6016" spans="1:4" hidden="1" x14ac:dyDescent="0.3">
      <c r="A6016" t="s">
        <v>582</v>
      </c>
      <c r="B6016" t="s">
        <v>3820</v>
      </c>
      <c r="D6016" t="s">
        <v>3815</v>
      </c>
    </row>
    <row r="6017" spans="1:4" hidden="1" x14ac:dyDescent="0.3">
      <c r="A6017" t="s">
        <v>582</v>
      </c>
      <c r="B6017" t="s">
        <v>3821</v>
      </c>
      <c r="D6017" t="s">
        <v>3815</v>
      </c>
    </row>
    <row r="6018" spans="1:4" hidden="1" x14ac:dyDescent="0.3">
      <c r="A6018" t="s">
        <v>582</v>
      </c>
      <c r="B6018" t="s">
        <v>3822</v>
      </c>
      <c r="D6018" t="s">
        <v>3815</v>
      </c>
    </row>
    <row r="6019" spans="1:4" hidden="1" x14ac:dyDescent="0.3">
      <c r="A6019" t="s">
        <v>582</v>
      </c>
      <c r="B6019" t="s">
        <v>3756</v>
      </c>
      <c r="D6019" t="s">
        <v>3815</v>
      </c>
    </row>
    <row r="6020" spans="1:4" hidden="1" x14ac:dyDescent="0.3">
      <c r="A6020" t="s">
        <v>582</v>
      </c>
      <c r="B6020" t="s">
        <v>3501</v>
      </c>
      <c r="D6020" t="s">
        <v>3815</v>
      </c>
    </row>
    <row r="6021" spans="1:4" hidden="1" x14ac:dyDescent="0.3">
      <c r="A6021" t="s">
        <v>582</v>
      </c>
      <c r="B6021" t="s">
        <v>3502</v>
      </c>
      <c r="D6021" t="s">
        <v>3815</v>
      </c>
    </row>
    <row r="6022" spans="1:4" hidden="1" x14ac:dyDescent="0.3">
      <c r="A6022" t="s">
        <v>582</v>
      </c>
      <c r="B6022" t="s">
        <v>3758</v>
      </c>
      <c r="D6022" t="s">
        <v>3815</v>
      </c>
    </row>
    <row r="6023" spans="1:4" hidden="1" x14ac:dyDescent="0.3">
      <c r="A6023" t="s">
        <v>582</v>
      </c>
      <c r="B6023" t="s">
        <v>3504</v>
      </c>
      <c r="D6023" t="s">
        <v>3815</v>
      </c>
    </row>
    <row r="6024" spans="1:4" hidden="1" x14ac:dyDescent="0.3">
      <c r="A6024" t="s">
        <v>583</v>
      </c>
      <c r="B6024" t="s">
        <v>3646</v>
      </c>
      <c r="D6024" t="s">
        <v>3815</v>
      </c>
    </row>
    <row r="6025" spans="1:4" hidden="1" x14ac:dyDescent="0.3">
      <c r="A6025" t="s">
        <v>583</v>
      </c>
      <c r="B6025" t="s">
        <v>3820</v>
      </c>
      <c r="D6025" t="s">
        <v>3815</v>
      </c>
    </row>
    <row r="6026" spans="1:4" hidden="1" x14ac:dyDescent="0.3">
      <c r="A6026" t="s">
        <v>583</v>
      </c>
      <c r="B6026" t="s">
        <v>3821</v>
      </c>
      <c r="D6026" t="s">
        <v>3815</v>
      </c>
    </row>
    <row r="6027" spans="1:4" hidden="1" x14ac:dyDescent="0.3">
      <c r="A6027" t="s">
        <v>583</v>
      </c>
      <c r="B6027" t="s">
        <v>3822</v>
      </c>
      <c r="D6027" t="s">
        <v>3815</v>
      </c>
    </row>
    <row r="6028" spans="1:4" hidden="1" x14ac:dyDescent="0.3">
      <c r="A6028" t="s">
        <v>583</v>
      </c>
      <c r="B6028" t="s">
        <v>3756</v>
      </c>
      <c r="D6028" t="s">
        <v>3815</v>
      </c>
    </row>
    <row r="6029" spans="1:4" hidden="1" x14ac:dyDescent="0.3">
      <c r="A6029" t="s">
        <v>583</v>
      </c>
      <c r="B6029" t="s">
        <v>3501</v>
      </c>
      <c r="D6029" t="s">
        <v>3815</v>
      </c>
    </row>
    <row r="6030" spans="1:4" hidden="1" x14ac:dyDescent="0.3">
      <c r="A6030" t="s">
        <v>583</v>
      </c>
      <c r="B6030" t="s">
        <v>3502</v>
      </c>
      <c r="D6030" t="s">
        <v>3815</v>
      </c>
    </row>
    <row r="6031" spans="1:4" hidden="1" x14ac:dyDescent="0.3">
      <c r="A6031" t="s">
        <v>583</v>
      </c>
      <c r="B6031" t="s">
        <v>3758</v>
      </c>
      <c r="D6031" t="s">
        <v>3815</v>
      </c>
    </row>
    <row r="6032" spans="1:4" hidden="1" x14ac:dyDescent="0.3">
      <c r="A6032" t="s">
        <v>583</v>
      </c>
      <c r="B6032" t="s">
        <v>3504</v>
      </c>
      <c r="D6032" t="s">
        <v>3815</v>
      </c>
    </row>
    <row r="6033" spans="1:4" hidden="1" x14ac:dyDescent="0.3">
      <c r="A6033" t="s">
        <v>585</v>
      </c>
      <c r="B6033" t="s">
        <v>3646</v>
      </c>
      <c r="D6033" t="s">
        <v>3815</v>
      </c>
    </row>
    <row r="6034" spans="1:4" hidden="1" x14ac:dyDescent="0.3">
      <c r="A6034" t="s">
        <v>585</v>
      </c>
      <c r="B6034" t="s">
        <v>3820</v>
      </c>
      <c r="D6034" t="s">
        <v>3815</v>
      </c>
    </row>
    <row r="6035" spans="1:4" hidden="1" x14ac:dyDescent="0.3">
      <c r="A6035" t="s">
        <v>585</v>
      </c>
      <c r="B6035" t="s">
        <v>3821</v>
      </c>
      <c r="D6035" t="s">
        <v>3815</v>
      </c>
    </row>
    <row r="6036" spans="1:4" hidden="1" x14ac:dyDescent="0.3">
      <c r="A6036" t="s">
        <v>585</v>
      </c>
      <c r="B6036" t="s">
        <v>3822</v>
      </c>
      <c r="D6036" t="s">
        <v>3815</v>
      </c>
    </row>
    <row r="6037" spans="1:4" hidden="1" x14ac:dyDescent="0.3">
      <c r="A6037" t="s">
        <v>585</v>
      </c>
      <c r="B6037" t="s">
        <v>3756</v>
      </c>
      <c r="D6037" t="s">
        <v>3815</v>
      </c>
    </row>
    <row r="6038" spans="1:4" hidden="1" x14ac:dyDescent="0.3">
      <c r="A6038" t="s">
        <v>585</v>
      </c>
      <c r="B6038" t="s">
        <v>3501</v>
      </c>
      <c r="D6038" t="s">
        <v>3815</v>
      </c>
    </row>
    <row r="6039" spans="1:4" hidden="1" x14ac:dyDescent="0.3">
      <c r="A6039" t="s">
        <v>585</v>
      </c>
      <c r="B6039" t="s">
        <v>3502</v>
      </c>
      <c r="D6039" t="s">
        <v>3815</v>
      </c>
    </row>
    <row r="6040" spans="1:4" hidden="1" x14ac:dyDescent="0.3">
      <c r="A6040" t="s">
        <v>585</v>
      </c>
      <c r="B6040" t="s">
        <v>3758</v>
      </c>
      <c r="D6040" t="s">
        <v>3815</v>
      </c>
    </row>
    <row r="6041" spans="1:4" hidden="1" x14ac:dyDescent="0.3">
      <c r="A6041" t="s">
        <v>585</v>
      </c>
      <c r="B6041" t="s">
        <v>3504</v>
      </c>
      <c r="D6041" t="s">
        <v>3815</v>
      </c>
    </row>
    <row r="6042" spans="1:4" hidden="1" x14ac:dyDescent="0.3">
      <c r="A6042" t="s">
        <v>586</v>
      </c>
      <c r="B6042" t="s">
        <v>3646</v>
      </c>
      <c r="D6042" t="s">
        <v>3815</v>
      </c>
    </row>
    <row r="6043" spans="1:4" hidden="1" x14ac:dyDescent="0.3">
      <c r="A6043" t="s">
        <v>586</v>
      </c>
      <c r="B6043" t="s">
        <v>3820</v>
      </c>
      <c r="D6043" t="s">
        <v>3815</v>
      </c>
    </row>
    <row r="6044" spans="1:4" hidden="1" x14ac:dyDescent="0.3">
      <c r="A6044" t="s">
        <v>586</v>
      </c>
      <c r="B6044" t="s">
        <v>3821</v>
      </c>
      <c r="D6044" t="s">
        <v>3815</v>
      </c>
    </row>
    <row r="6045" spans="1:4" hidden="1" x14ac:dyDescent="0.3">
      <c r="A6045" t="s">
        <v>586</v>
      </c>
      <c r="B6045" t="s">
        <v>3822</v>
      </c>
      <c r="D6045" t="s">
        <v>3815</v>
      </c>
    </row>
    <row r="6046" spans="1:4" hidden="1" x14ac:dyDescent="0.3">
      <c r="A6046" t="s">
        <v>586</v>
      </c>
      <c r="B6046" t="s">
        <v>3756</v>
      </c>
      <c r="D6046" t="s">
        <v>3815</v>
      </c>
    </row>
    <row r="6047" spans="1:4" hidden="1" x14ac:dyDescent="0.3">
      <c r="A6047" t="s">
        <v>586</v>
      </c>
      <c r="B6047" t="s">
        <v>3501</v>
      </c>
      <c r="D6047" t="s">
        <v>3815</v>
      </c>
    </row>
    <row r="6048" spans="1:4" hidden="1" x14ac:dyDescent="0.3">
      <c r="A6048" t="s">
        <v>586</v>
      </c>
      <c r="B6048" t="s">
        <v>3502</v>
      </c>
      <c r="D6048" t="s">
        <v>3815</v>
      </c>
    </row>
    <row r="6049" spans="1:4" hidden="1" x14ac:dyDescent="0.3">
      <c r="A6049" t="s">
        <v>586</v>
      </c>
      <c r="B6049" t="s">
        <v>3758</v>
      </c>
      <c r="D6049" t="s">
        <v>3815</v>
      </c>
    </row>
    <row r="6050" spans="1:4" hidden="1" x14ac:dyDescent="0.3">
      <c r="A6050" t="s">
        <v>586</v>
      </c>
      <c r="B6050" t="s">
        <v>3504</v>
      </c>
      <c r="D6050" t="s">
        <v>3815</v>
      </c>
    </row>
    <row r="6051" spans="1:4" hidden="1" x14ac:dyDescent="0.3">
      <c r="A6051" t="s">
        <v>588</v>
      </c>
      <c r="B6051" t="s">
        <v>3646</v>
      </c>
      <c r="D6051" t="s">
        <v>3815</v>
      </c>
    </row>
    <row r="6052" spans="1:4" hidden="1" x14ac:dyDescent="0.3">
      <c r="A6052" t="s">
        <v>588</v>
      </c>
      <c r="B6052" t="s">
        <v>3820</v>
      </c>
      <c r="D6052" t="s">
        <v>3815</v>
      </c>
    </row>
    <row r="6053" spans="1:4" hidden="1" x14ac:dyDescent="0.3">
      <c r="A6053" t="s">
        <v>588</v>
      </c>
      <c r="B6053" t="s">
        <v>3821</v>
      </c>
      <c r="D6053" t="s">
        <v>3815</v>
      </c>
    </row>
    <row r="6054" spans="1:4" hidden="1" x14ac:dyDescent="0.3">
      <c r="A6054" t="s">
        <v>588</v>
      </c>
      <c r="B6054" t="s">
        <v>3822</v>
      </c>
      <c r="D6054" t="s">
        <v>3815</v>
      </c>
    </row>
    <row r="6055" spans="1:4" hidden="1" x14ac:dyDescent="0.3">
      <c r="A6055" t="s">
        <v>588</v>
      </c>
      <c r="B6055" t="s">
        <v>3756</v>
      </c>
      <c r="D6055" t="s">
        <v>3815</v>
      </c>
    </row>
    <row r="6056" spans="1:4" hidden="1" x14ac:dyDescent="0.3">
      <c r="A6056" t="s">
        <v>588</v>
      </c>
      <c r="B6056" t="s">
        <v>3501</v>
      </c>
      <c r="D6056" t="s">
        <v>3815</v>
      </c>
    </row>
    <row r="6057" spans="1:4" hidden="1" x14ac:dyDescent="0.3">
      <c r="A6057" t="s">
        <v>588</v>
      </c>
      <c r="B6057" t="s">
        <v>3502</v>
      </c>
      <c r="D6057" t="s">
        <v>3815</v>
      </c>
    </row>
    <row r="6058" spans="1:4" hidden="1" x14ac:dyDescent="0.3">
      <c r="A6058" t="s">
        <v>588</v>
      </c>
      <c r="B6058" t="s">
        <v>3758</v>
      </c>
      <c r="D6058" t="s">
        <v>3815</v>
      </c>
    </row>
    <row r="6059" spans="1:4" hidden="1" x14ac:dyDescent="0.3">
      <c r="A6059" t="s">
        <v>588</v>
      </c>
      <c r="B6059" t="s">
        <v>3504</v>
      </c>
      <c r="D6059" t="s">
        <v>3815</v>
      </c>
    </row>
    <row r="6060" spans="1:4" hidden="1" x14ac:dyDescent="0.3">
      <c r="A6060" t="s">
        <v>589</v>
      </c>
      <c r="B6060" t="s">
        <v>3646</v>
      </c>
      <c r="D6060" t="s">
        <v>3815</v>
      </c>
    </row>
    <row r="6061" spans="1:4" hidden="1" x14ac:dyDescent="0.3">
      <c r="A6061" t="s">
        <v>589</v>
      </c>
      <c r="B6061" t="s">
        <v>3820</v>
      </c>
      <c r="D6061" t="s">
        <v>3815</v>
      </c>
    </row>
    <row r="6062" spans="1:4" hidden="1" x14ac:dyDescent="0.3">
      <c r="A6062" t="s">
        <v>589</v>
      </c>
      <c r="B6062" t="s">
        <v>3821</v>
      </c>
      <c r="D6062" t="s">
        <v>3815</v>
      </c>
    </row>
    <row r="6063" spans="1:4" hidden="1" x14ac:dyDescent="0.3">
      <c r="A6063" t="s">
        <v>589</v>
      </c>
      <c r="B6063" t="s">
        <v>3822</v>
      </c>
      <c r="D6063" t="s">
        <v>3815</v>
      </c>
    </row>
    <row r="6064" spans="1:4" hidden="1" x14ac:dyDescent="0.3">
      <c r="A6064" t="s">
        <v>589</v>
      </c>
      <c r="B6064" t="s">
        <v>3756</v>
      </c>
      <c r="D6064" t="s">
        <v>3815</v>
      </c>
    </row>
    <row r="6065" spans="1:4" hidden="1" x14ac:dyDescent="0.3">
      <c r="A6065" t="s">
        <v>589</v>
      </c>
      <c r="B6065" t="s">
        <v>3501</v>
      </c>
      <c r="D6065" t="s">
        <v>3815</v>
      </c>
    </row>
    <row r="6066" spans="1:4" hidden="1" x14ac:dyDescent="0.3">
      <c r="A6066" t="s">
        <v>589</v>
      </c>
      <c r="B6066" t="s">
        <v>3502</v>
      </c>
      <c r="D6066" t="s">
        <v>3815</v>
      </c>
    </row>
    <row r="6067" spans="1:4" hidden="1" x14ac:dyDescent="0.3">
      <c r="A6067" t="s">
        <v>589</v>
      </c>
      <c r="B6067" t="s">
        <v>3758</v>
      </c>
      <c r="D6067" t="s">
        <v>3815</v>
      </c>
    </row>
    <row r="6068" spans="1:4" hidden="1" x14ac:dyDescent="0.3">
      <c r="A6068" t="s">
        <v>589</v>
      </c>
      <c r="B6068" t="s">
        <v>3504</v>
      </c>
      <c r="D6068" t="s">
        <v>3815</v>
      </c>
    </row>
    <row r="6069" spans="1:4" hidden="1" x14ac:dyDescent="0.3">
      <c r="A6069" t="s">
        <v>591</v>
      </c>
      <c r="B6069" t="s">
        <v>3646</v>
      </c>
      <c r="D6069" t="s">
        <v>3815</v>
      </c>
    </row>
    <row r="6070" spans="1:4" hidden="1" x14ac:dyDescent="0.3">
      <c r="A6070" t="s">
        <v>591</v>
      </c>
      <c r="B6070" t="s">
        <v>3820</v>
      </c>
      <c r="D6070" t="s">
        <v>3815</v>
      </c>
    </row>
    <row r="6071" spans="1:4" hidden="1" x14ac:dyDescent="0.3">
      <c r="A6071" t="s">
        <v>591</v>
      </c>
      <c r="B6071" t="s">
        <v>3821</v>
      </c>
      <c r="D6071" t="s">
        <v>3815</v>
      </c>
    </row>
    <row r="6072" spans="1:4" hidden="1" x14ac:dyDescent="0.3">
      <c r="A6072" t="s">
        <v>591</v>
      </c>
      <c r="B6072" t="s">
        <v>3822</v>
      </c>
      <c r="D6072" t="s">
        <v>3815</v>
      </c>
    </row>
    <row r="6073" spans="1:4" hidden="1" x14ac:dyDescent="0.3">
      <c r="A6073" t="s">
        <v>591</v>
      </c>
      <c r="B6073" t="s">
        <v>3756</v>
      </c>
      <c r="D6073" t="s">
        <v>3815</v>
      </c>
    </row>
    <row r="6074" spans="1:4" hidden="1" x14ac:dyDescent="0.3">
      <c r="A6074" t="s">
        <v>591</v>
      </c>
      <c r="B6074" t="s">
        <v>3501</v>
      </c>
      <c r="D6074" t="s">
        <v>3815</v>
      </c>
    </row>
    <row r="6075" spans="1:4" hidden="1" x14ac:dyDescent="0.3">
      <c r="A6075" t="s">
        <v>591</v>
      </c>
      <c r="B6075" t="s">
        <v>3502</v>
      </c>
      <c r="D6075" t="s">
        <v>3815</v>
      </c>
    </row>
    <row r="6076" spans="1:4" hidden="1" x14ac:dyDescent="0.3">
      <c r="A6076" t="s">
        <v>591</v>
      </c>
      <c r="B6076" t="s">
        <v>3758</v>
      </c>
      <c r="D6076" t="s">
        <v>3815</v>
      </c>
    </row>
    <row r="6077" spans="1:4" hidden="1" x14ac:dyDescent="0.3">
      <c r="A6077" t="s">
        <v>591</v>
      </c>
      <c r="B6077" t="s">
        <v>3504</v>
      </c>
      <c r="D6077" t="s">
        <v>3815</v>
      </c>
    </row>
    <row r="6078" spans="1:4" hidden="1" x14ac:dyDescent="0.3">
      <c r="A6078" t="s">
        <v>594</v>
      </c>
      <c r="B6078" t="s">
        <v>3646</v>
      </c>
      <c r="D6078" t="s">
        <v>3815</v>
      </c>
    </row>
    <row r="6079" spans="1:4" hidden="1" x14ac:dyDescent="0.3">
      <c r="A6079" t="s">
        <v>594</v>
      </c>
      <c r="B6079" t="s">
        <v>3820</v>
      </c>
      <c r="D6079" t="s">
        <v>3815</v>
      </c>
    </row>
    <row r="6080" spans="1:4" hidden="1" x14ac:dyDescent="0.3">
      <c r="A6080" t="s">
        <v>594</v>
      </c>
      <c r="B6080" t="s">
        <v>3821</v>
      </c>
      <c r="D6080" t="s">
        <v>3815</v>
      </c>
    </row>
    <row r="6081" spans="1:4" hidden="1" x14ac:dyDescent="0.3">
      <c r="A6081" t="s">
        <v>594</v>
      </c>
      <c r="B6081" t="s">
        <v>3822</v>
      </c>
      <c r="D6081" t="s">
        <v>3815</v>
      </c>
    </row>
    <row r="6082" spans="1:4" hidden="1" x14ac:dyDescent="0.3">
      <c r="A6082" t="s">
        <v>594</v>
      </c>
      <c r="B6082" t="s">
        <v>3756</v>
      </c>
      <c r="D6082" t="s">
        <v>3815</v>
      </c>
    </row>
    <row r="6083" spans="1:4" hidden="1" x14ac:dyDescent="0.3">
      <c r="A6083" t="s">
        <v>594</v>
      </c>
      <c r="B6083" t="s">
        <v>3501</v>
      </c>
      <c r="D6083" t="s">
        <v>3815</v>
      </c>
    </row>
    <row r="6084" spans="1:4" hidden="1" x14ac:dyDescent="0.3">
      <c r="A6084" t="s">
        <v>594</v>
      </c>
      <c r="B6084" t="s">
        <v>3502</v>
      </c>
      <c r="D6084" t="s">
        <v>3815</v>
      </c>
    </row>
    <row r="6085" spans="1:4" hidden="1" x14ac:dyDescent="0.3">
      <c r="A6085" t="s">
        <v>594</v>
      </c>
      <c r="B6085" t="s">
        <v>3758</v>
      </c>
      <c r="D6085" t="s">
        <v>3815</v>
      </c>
    </row>
    <row r="6086" spans="1:4" hidden="1" x14ac:dyDescent="0.3">
      <c r="A6086" t="s">
        <v>594</v>
      </c>
      <c r="B6086" t="s">
        <v>3504</v>
      </c>
      <c r="D6086" t="s">
        <v>3815</v>
      </c>
    </row>
    <row r="6087" spans="1:4" hidden="1" x14ac:dyDescent="0.3">
      <c r="A6087" t="s">
        <v>598</v>
      </c>
      <c r="B6087" t="s">
        <v>3646</v>
      </c>
      <c r="D6087" t="s">
        <v>3815</v>
      </c>
    </row>
    <row r="6088" spans="1:4" hidden="1" x14ac:dyDescent="0.3">
      <c r="A6088" t="s">
        <v>598</v>
      </c>
      <c r="B6088" t="s">
        <v>3820</v>
      </c>
      <c r="D6088" t="s">
        <v>3815</v>
      </c>
    </row>
    <row r="6089" spans="1:4" hidden="1" x14ac:dyDescent="0.3">
      <c r="A6089" t="s">
        <v>598</v>
      </c>
      <c r="B6089" t="s">
        <v>3821</v>
      </c>
      <c r="D6089" t="s">
        <v>3815</v>
      </c>
    </row>
    <row r="6090" spans="1:4" hidden="1" x14ac:dyDescent="0.3">
      <c r="A6090" t="s">
        <v>598</v>
      </c>
      <c r="B6090" t="s">
        <v>3822</v>
      </c>
      <c r="D6090" t="s">
        <v>3815</v>
      </c>
    </row>
    <row r="6091" spans="1:4" hidden="1" x14ac:dyDescent="0.3">
      <c r="A6091" t="s">
        <v>598</v>
      </c>
      <c r="B6091" t="s">
        <v>3756</v>
      </c>
      <c r="D6091" t="s">
        <v>3815</v>
      </c>
    </row>
    <row r="6092" spans="1:4" hidden="1" x14ac:dyDescent="0.3">
      <c r="A6092" t="s">
        <v>598</v>
      </c>
      <c r="B6092" t="s">
        <v>3501</v>
      </c>
      <c r="D6092" t="s">
        <v>3815</v>
      </c>
    </row>
    <row r="6093" spans="1:4" hidden="1" x14ac:dyDescent="0.3">
      <c r="A6093" t="s">
        <v>598</v>
      </c>
      <c r="B6093" t="s">
        <v>3502</v>
      </c>
      <c r="D6093" t="s">
        <v>3815</v>
      </c>
    </row>
    <row r="6094" spans="1:4" hidden="1" x14ac:dyDescent="0.3">
      <c r="A6094" t="s">
        <v>598</v>
      </c>
      <c r="B6094" t="s">
        <v>3758</v>
      </c>
      <c r="D6094" t="s">
        <v>3815</v>
      </c>
    </row>
    <row r="6095" spans="1:4" hidden="1" x14ac:dyDescent="0.3">
      <c r="A6095" t="s">
        <v>598</v>
      </c>
      <c r="B6095" t="s">
        <v>3504</v>
      </c>
      <c r="D6095" t="s">
        <v>3815</v>
      </c>
    </row>
    <row r="6096" spans="1:4" hidden="1" x14ac:dyDescent="0.3">
      <c r="A6096" t="s">
        <v>1219</v>
      </c>
      <c r="B6096" t="s">
        <v>3646</v>
      </c>
      <c r="D6096" t="s">
        <v>3815</v>
      </c>
    </row>
    <row r="6097" spans="1:4" hidden="1" x14ac:dyDescent="0.3">
      <c r="A6097" t="s">
        <v>1219</v>
      </c>
      <c r="B6097" t="s">
        <v>3820</v>
      </c>
      <c r="D6097" t="s">
        <v>3815</v>
      </c>
    </row>
    <row r="6098" spans="1:4" hidden="1" x14ac:dyDescent="0.3">
      <c r="A6098" t="s">
        <v>1219</v>
      </c>
      <c r="B6098" t="s">
        <v>3821</v>
      </c>
      <c r="D6098" t="s">
        <v>3815</v>
      </c>
    </row>
    <row r="6099" spans="1:4" hidden="1" x14ac:dyDescent="0.3">
      <c r="A6099" t="s">
        <v>1219</v>
      </c>
      <c r="B6099" t="s">
        <v>3822</v>
      </c>
      <c r="D6099" t="s">
        <v>3815</v>
      </c>
    </row>
    <row r="6100" spans="1:4" hidden="1" x14ac:dyDescent="0.3">
      <c r="A6100" t="s">
        <v>1219</v>
      </c>
      <c r="B6100" t="s">
        <v>3756</v>
      </c>
      <c r="D6100" t="s">
        <v>3815</v>
      </c>
    </row>
    <row r="6101" spans="1:4" hidden="1" x14ac:dyDescent="0.3">
      <c r="A6101" t="s">
        <v>1219</v>
      </c>
      <c r="B6101" t="s">
        <v>3501</v>
      </c>
      <c r="D6101" t="s">
        <v>3815</v>
      </c>
    </row>
    <row r="6102" spans="1:4" hidden="1" x14ac:dyDescent="0.3">
      <c r="A6102" t="s">
        <v>1219</v>
      </c>
      <c r="B6102" t="s">
        <v>3502</v>
      </c>
      <c r="D6102" t="s">
        <v>3815</v>
      </c>
    </row>
    <row r="6103" spans="1:4" hidden="1" x14ac:dyDescent="0.3">
      <c r="A6103" t="s">
        <v>1219</v>
      </c>
      <c r="B6103" t="s">
        <v>3758</v>
      </c>
      <c r="D6103" t="s">
        <v>3815</v>
      </c>
    </row>
    <row r="6104" spans="1:4" hidden="1" x14ac:dyDescent="0.3">
      <c r="A6104" t="s">
        <v>1219</v>
      </c>
      <c r="B6104" t="s">
        <v>3504</v>
      </c>
      <c r="D6104" t="s">
        <v>3815</v>
      </c>
    </row>
    <row r="6105" spans="1:4" hidden="1" x14ac:dyDescent="0.3">
      <c r="A6105" t="s">
        <v>1233</v>
      </c>
      <c r="B6105" t="s">
        <v>3646</v>
      </c>
      <c r="D6105" t="s">
        <v>3815</v>
      </c>
    </row>
    <row r="6106" spans="1:4" hidden="1" x14ac:dyDescent="0.3">
      <c r="A6106" t="s">
        <v>1233</v>
      </c>
      <c r="B6106" t="s">
        <v>3820</v>
      </c>
      <c r="D6106" t="s">
        <v>3815</v>
      </c>
    </row>
    <row r="6107" spans="1:4" hidden="1" x14ac:dyDescent="0.3">
      <c r="A6107" t="s">
        <v>1233</v>
      </c>
      <c r="B6107" t="s">
        <v>3821</v>
      </c>
      <c r="D6107" t="s">
        <v>3815</v>
      </c>
    </row>
    <row r="6108" spans="1:4" hidden="1" x14ac:dyDescent="0.3">
      <c r="A6108" t="s">
        <v>1233</v>
      </c>
      <c r="B6108" t="s">
        <v>3822</v>
      </c>
      <c r="D6108" t="s">
        <v>3815</v>
      </c>
    </row>
    <row r="6109" spans="1:4" hidden="1" x14ac:dyDescent="0.3">
      <c r="A6109" t="s">
        <v>1233</v>
      </c>
      <c r="B6109" t="s">
        <v>3756</v>
      </c>
      <c r="D6109" t="s">
        <v>3815</v>
      </c>
    </row>
    <row r="6110" spans="1:4" hidden="1" x14ac:dyDescent="0.3">
      <c r="A6110" t="s">
        <v>1233</v>
      </c>
      <c r="B6110" t="s">
        <v>3501</v>
      </c>
      <c r="D6110" t="s">
        <v>3815</v>
      </c>
    </row>
    <row r="6111" spans="1:4" hidden="1" x14ac:dyDescent="0.3">
      <c r="A6111" t="s">
        <v>1233</v>
      </c>
      <c r="B6111" t="s">
        <v>3502</v>
      </c>
      <c r="D6111" t="s">
        <v>3815</v>
      </c>
    </row>
    <row r="6112" spans="1:4" hidden="1" x14ac:dyDescent="0.3">
      <c r="A6112" t="s">
        <v>1233</v>
      </c>
      <c r="B6112" t="s">
        <v>3758</v>
      </c>
      <c r="D6112" t="s">
        <v>3815</v>
      </c>
    </row>
    <row r="6113" spans="1:4" hidden="1" x14ac:dyDescent="0.3">
      <c r="A6113" t="s">
        <v>1233</v>
      </c>
      <c r="B6113" t="s">
        <v>3504</v>
      </c>
      <c r="D6113" t="s">
        <v>3815</v>
      </c>
    </row>
    <row r="6114" spans="1:4" hidden="1" x14ac:dyDescent="0.3">
      <c r="A6114" t="s">
        <v>1235</v>
      </c>
      <c r="B6114" t="s">
        <v>3646</v>
      </c>
      <c r="D6114" t="s">
        <v>3815</v>
      </c>
    </row>
    <row r="6115" spans="1:4" hidden="1" x14ac:dyDescent="0.3">
      <c r="A6115" t="s">
        <v>1235</v>
      </c>
      <c r="B6115" t="s">
        <v>3820</v>
      </c>
      <c r="D6115" t="s">
        <v>3815</v>
      </c>
    </row>
    <row r="6116" spans="1:4" hidden="1" x14ac:dyDescent="0.3">
      <c r="A6116" t="s">
        <v>1235</v>
      </c>
      <c r="B6116" t="s">
        <v>3821</v>
      </c>
      <c r="D6116" t="s">
        <v>3815</v>
      </c>
    </row>
    <row r="6117" spans="1:4" hidden="1" x14ac:dyDescent="0.3">
      <c r="A6117" t="s">
        <v>1235</v>
      </c>
      <c r="B6117" t="s">
        <v>3822</v>
      </c>
      <c r="D6117" t="s">
        <v>3815</v>
      </c>
    </row>
    <row r="6118" spans="1:4" hidden="1" x14ac:dyDescent="0.3">
      <c r="A6118" t="s">
        <v>1235</v>
      </c>
      <c r="B6118" t="s">
        <v>3756</v>
      </c>
      <c r="D6118" t="s">
        <v>3815</v>
      </c>
    </row>
    <row r="6119" spans="1:4" hidden="1" x14ac:dyDescent="0.3">
      <c r="A6119" t="s">
        <v>1235</v>
      </c>
      <c r="B6119" t="s">
        <v>3501</v>
      </c>
      <c r="D6119" t="s">
        <v>3815</v>
      </c>
    </row>
    <row r="6120" spans="1:4" hidden="1" x14ac:dyDescent="0.3">
      <c r="A6120" t="s">
        <v>1235</v>
      </c>
      <c r="B6120" t="s">
        <v>3502</v>
      </c>
      <c r="D6120" t="s">
        <v>3815</v>
      </c>
    </row>
    <row r="6121" spans="1:4" hidden="1" x14ac:dyDescent="0.3">
      <c r="A6121" t="s">
        <v>1235</v>
      </c>
      <c r="B6121" t="s">
        <v>3758</v>
      </c>
      <c r="D6121" t="s">
        <v>3815</v>
      </c>
    </row>
    <row r="6122" spans="1:4" hidden="1" x14ac:dyDescent="0.3">
      <c r="A6122" t="s">
        <v>1235</v>
      </c>
      <c r="B6122" t="s">
        <v>3504</v>
      </c>
      <c r="D6122" t="s">
        <v>3815</v>
      </c>
    </row>
    <row r="6123" spans="1:4" hidden="1" x14ac:dyDescent="0.3">
      <c r="A6123" t="s">
        <v>602</v>
      </c>
      <c r="B6123" t="s">
        <v>3646</v>
      </c>
      <c r="D6123" t="s">
        <v>3815</v>
      </c>
    </row>
    <row r="6124" spans="1:4" hidden="1" x14ac:dyDescent="0.3">
      <c r="A6124" t="s">
        <v>602</v>
      </c>
      <c r="B6124" t="s">
        <v>3820</v>
      </c>
      <c r="D6124" t="s">
        <v>3815</v>
      </c>
    </row>
    <row r="6125" spans="1:4" hidden="1" x14ac:dyDescent="0.3">
      <c r="A6125" t="s">
        <v>602</v>
      </c>
      <c r="B6125" t="s">
        <v>3821</v>
      </c>
      <c r="D6125" t="s">
        <v>3815</v>
      </c>
    </row>
    <row r="6126" spans="1:4" hidden="1" x14ac:dyDescent="0.3">
      <c r="A6126" t="s">
        <v>602</v>
      </c>
      <c r="B6126" t="s">
        <v>3822</v>
      </c>
      <c r="D6126" t="s">
        <v>3815</v>
      </c>
    </row>
    <row r="6127" spans="1:4" hidden="1" x14ac:dyDescent="0.3">
      <c r="A6127" t="s">
        <v>602</v>
      </c>
      <c r="B6127" t="s">
        <v>3756</v>
      </c>
      <c r="D6127" t="s">
        <v>3815</v>
      </c>
    </row>
    <row r="6128" spans="1:4" hidden="1" x14ac:dyDescent="0.3">
      <c r="A6128" t="s">
        <v>602</v>
      </c>
      <c r="B6128" t="s">
        <v>3501</v>
      </c>
      <c r="D6128" t="s">
        <v>3815</v>
      </c>
    </row>
    <row r="6129" spans="1:4" hidden="1" x14ac:dyDescent="0.3">
      <c r="A6129" t="s">
        <v>602</v>
      </c>
      <c r="B6129" t="s">
        <v>3502</v>
      </c>
      <c r="D6129" t="s">
        <v>3815</v>
      </c>
    </row>
    <row r="6130" spans="1:4" hidden="1" x14ac:dyDescent="0.3">
      <c r="A6130" t="s">
        <v>602</v>
      </c>
      <c r="B6130" t="s">
        <v>3758</v>
      </c>
      <c r="D6130" t="s">
        <v>3815</v>
      </c>
    </row>
    <row r="6131" spans="1:4" hidden="1" x14ac:dyDescent="0.3">
      <c r="A6131" t="s">
        <v>602</v>
      </c>
      <c r="B6131" t="s">
        <v>3504</v>
      </c>
      <c r="D6131" t="s">
        <v>3815</v>
      </c>
    </row>
    <row r="6132" spans="1:4" hidden="1" x14ac:dyDescent="0.3">
      <c r="A6132" t="s">
        <v>604</v>
      </c>
      <c r="B6132" t="s">
        <v>3646</v>
      </c>
      <c r="D6132" t="s">
        <v>3815</v>
      </c>
    </row>
    <row r="6133" spans="1:4" hidden="1" x14ac:dyDescent="0.3">
      <c r="A6133" t="s">
        <v>604</v>
      </c>
      <c r="B6133" t="s">
        <v>3820</v>
      </c>
      <c r="D6133" t="s">
        <v>3815</v>
      </c>
    </row>
    <row r="6134" spans="1:4" hidden="1" x14ac:dyDescent="0.3">
      <c r="A6134" t="s">
        <v>604</v>
      </c>
      <c r="B6134" t="s">
        <v>3821</v>
      </c>
      <c r="D6134" t="s">
        <v>3815</v>
      </c>
    </row>
    <row r="6135" spans="1:4" hidden="1" x14ac:dyDescent="0.3">
      <c r="A6135" t="s">
        <v>604</v>
      </c>
      <c r="B6135" t="s">
        <v>3822</v>
      </c>
      <c r="D6135" t="s">
        <v>3815</v>
      </c>
    </row>
    <row r="6136" spans="1:4" hidden="1" x14ac:dyDescent="0.3">
      <c r="A6136" t="s">
        <v>604</v>
      </c>
      <c r="B6136" t="s">
        <v>3756</v>
      </c>
      <c r="D6136" t="s">
        <v>3815</v>
      </c>
    </row>
    <row r="6137" spans="1:4" hidden="1" x14ac:dyDescent="0.3">
      <c r="A6137" t="s">
        <v>604</v>
      </c>
      <c r="B6137" t="s">
        <v>3501</v>
      </c>
      <c r="D6137" t="s">
        <v>3815</v>
      </c>
    </row>
    <row r="6138" spans="1:4" hidden="1" x14ac:dyDescent="0.3">
      <c r="A6138" t="s">
        <v>604</v>
      </c>
      <c r="B6138" t="s">
        <v>3502</v>
      </c>
      <c r="D6138" t="s">
        <v>3815</v>
      </c>
    </row>
    <row r="6139" spans="1:4" hidden="1" x14ac:dyDescent="0.3">
      <c r="A6139" t="s">
        <v>604</v>
      </c>
      <c r="B6139" t="s">
        <v>3758</v>
      </c>
      <c r="D6139" t="s">
        <v>3815</v>
      </c>
    </row>
    <row r="6140" spans="1:4" hidden="1" x14ac:dyDescent="0.3">
      <c r="A6140" t="s">
        <v>604</v>
      </c>
      <c r="B6140" t="s">
        <v>3504</v>
      </c>
      <c r="D6140" t="s">
        <v>3815</v>
      </c>
    </row>
    <row r="6141" spans="1:4" hidden="1" x14ac:dyDescent="0.3">
      <c r="A6141" t="s">
        <v>610</v>
      </c>
      <c r="B6141" t="s">
        <v>3646</v>
      </c>
      <c r="D6141" t="s">
        <v>3815</v>
      </c>
    </row>
    <row r="6142" spans="1:4" hidden="1" x14ac:dyDescent="0.3">
      <c r="A6142" t="s">
        <v>610</v>
      </c>
      <c r="B6142" t="s">
        <v>3820</v>
      </c>
      <c r="D6142" t="s">
        <v>3815</v>
      </c>
    </row>
    <row r="6143" spans="1:4" hidden="1" x14ac:dyDescent="0.3">
      <c r="A6143" t="s">
        <v>610</v>
      </c>
      <c r="B6143" t="s">
        <v>3821</v>
      </c>
      <c r="D6143" t="s">
        <v>3815</v>
      </c>
    </row>
    <row r="6144" spans="1:4" hidden="1" x14ac:dyDescent="0.3">
      <c r="A6144" t="s">
        <v>610</v>
      </c>
      <c r="B6144" t="s">
        <v>3822</v>
      </c>
      <c r="D6144" t="s">
        <v>3815</v>
      </c>
    </row>
    <row r="6145" spans="1:4" hidden="1" x14ac:dyDescent="0.3">
      <c r="A6145" t="s">
        <v>610</v>
      </c>
      <c r="B6145" t="s">
        <v>3756</v>
      </c>
      <c r="D6145" t="s">
        <v>3815</v>
      </c>
    </row>
    <row r="6146" spans="1:4" hidden="1" x14ac:dyDescent="0.3">
      <c r="A6146" t="s">
        <v>610</v>
      </c>
      <c r="B6146" t="s">
        <v>3501</v>
      </c>
      <c r="D6146" t="s">
        <v>3815</v>
      </c>
    </row>
    <row r="6147" spans="1:4" hidden="1" x14ac:dyDescent="0.3">
      <c r="A6147" t="s">
        <v>610</v>
      </c>
      <c r="B6147" t="s">
        <v>3502</v>
      </c>
      <c r="D6147" t="s">
        <v>3815</v>
      </c>
    </row>
    <row r="6148" spans="1:4" hidden="1" x14ac:dyDescent="0.3">
      <c r="A6148" t="s">
        <v>610</v>
      </c>
      <c r="B6148" t="s">
        <v>3758</v>
      </c>
      <c r="D6148" t="s">
        <v>3815</v>
      </c>
    </row>
    <row r="6149" spans="1:4" hidden="1" x14ac:dyDescent="0.3">
      <c r="A6149" t="s">
        <v>610</v>
      </c>
      <c r="B6149" t="s">
        <v>3504</v>
      </c>
      <c r="D6149" t="s">
        <v>3815</v>
      </c>
    </row>
    <row r="6150" spans="1:4" hidden="1" x14ac:dyDescent="0.3">
      <c r="A6150" t="s">
        <v>1222</v>
      </c>
      <c r="B6150" t="s">
        <v>3646</v>
      </c>
      <c r="D6150" t="s">
        <v>3815</v>
      </c>
    </row>
    <row r="6151" spans="1:4" hidden="1" x14ac:dyDescent="0.3">
      <c r="A6151" t="s">
        <v>1222</v>
      </c>
      <c r="B6151" t="s">
        <v>3820</v>
      </c>
      <c r="D6151" t="s">
        <v>3815</v>
      </c>
    </row>
    <row r="6152" spans="1:4" hidden="1" x14ac:dyDescent="0.3">
      <c r="A6152" t="s">
        <v>1222</v>
      </c>
      <c r="B6152" t="s">
        <v>3821</v>
      </c>
      <c r="D6152" t="s">
        <v>3815</v>
      </c>
    </row>
    <row r="6153" spans="1:4" hidden="1" x14ac:dyDescent="0.3">
      <c r="A6153" t="s">
        <v>1222</v>
      </c>
      <c r="B6153" t="s">
        <v>3822</v>
      </c>
      <c r="D6153" t="s">
        <v>3815</v>
      </c>
    </row>
    <row r="6154" spans="1:4" hidden="1" x14ac:dyDescent="0.3">
      <c r="A6154" t="s">
        <v>1222</v>
      </c>
      <c r="B6154" t="s">
        <v>3756</v>
      </c>
      <c r="D6154" t="s">
        <v>3815</v>
      </c>
    </row>
    <row r="6155" spans="1:4" hidden="1" x14ac:dyDescent="0.3">
      <c r="A6155" t="s">
        <v>1222</v>
      </c>
      <c r="B6155" t="s">
        <v>3501</v>
      </c>
      <c r="D6155" t="s">
        <v>3815</v>
      </c>
    </row>
    <row r="6156" spans="1:4" hidden="1" x14ac:dyDescent="0.3">
      <c r="A6156" t="s">
        <v>1222</v>
      </c>
      <c r="B6156" t="s">
        <v>3502</v>
      </c>
      <c r="D6156" t="s">
        <v>3815</v>
      </c>
    </row>
    <row r="6157" spans="1:4" hidden="1" x14ac:dyDescent="0.3">
      <c r="A6157" t="s">
        <v>1222</v>
      </c>
      <c r="B6157" t="s">
        <v>3758</v>
      </c>
      <c r="D6157" t="s">
        <v>3815</v>
      </c>
    </row>
    <row r="6158" spans="1:4" hidden="1" x14ac:dyDescent="0.3">
      <c r="A6158" t="s">
        <v>1222</v>
      </c>
      <c r="B6158" t="s">
        <v>3504</v>
      </c>
      <c r="D6158" t="s">
        <v>3815</v>
      </c>
    </row>
    <row r="6159" spans="1:4" hidden="1" x14ac:dyDescent="0.3">
      <c r="A6159" t="s">
        <v>1242</v>
      </c>
      <c r="B6159" t="s">
        <v>3646</v>
      </c>
      <c r="D6159" t="s">
        <v>3815</v>
      </c>
    </row>
    <row r="6160" spans="1:4" hidden="1" x14ac:dyDescent="0.3">
      <c r="A6160" t="s">
        <v>1242</v>
      </c>
      <c r="B6160" t="s">
        <v>3820</v>
      </c>
      <c r="D6160" t="s">
        <v>3815</v>
      </c>
    </row>
    <row r="6161" spans="1:4" hidden="1" x14ac:dyDescent="0.3">
      <c r="A6161" t="s">
        <v>1242</v>
      </c>
      <c r="B6161" t="s">
        <v>3821</v>
      </c>
      <c r="D6161" t="s">
        <v>3815</v>
      </c>
    </row>
    <row r="6162" spans="1:4" hidden="1" x14ac:dyDescent="0.3">
      <c r="A6162" t="s">
        <v>1242</v>
      </c>
      <c r="B6162" t="s">
        <v>3822</v>
      </c>
      <c r="D6162" t="s">
        <v>3815</v>
      </c>
    </row>
    <row r="6163" spans="1:4" hidden="1" x14ac:dyDescent="0.3">
      <c r="A6163" t="s">
        <v>1242</v>
      </c>
      <c r="B6163" t="s">
        <v>3756</v>
      </c>
      <c r="D6163" t="s">
        <v>3815</v>
      </c>
    </row>
    <row r="6164" spans="1:4" hidden="1" x14ac:dyDescent="0.3">
      <c r="A6164" t="s">
        <v>1242</v>
      </c>
      <c r="B6164" t="s">
        <v>3501</v>
      </c>
      <c r="D6164" t="s">
        <v>3815</v>
      </c>
    </row>
    <row r="6165" spans="1:4" hidden="1" x14ac:dyDescent="0.3">
      <c r="A6165" t="s">
        <v>1242</v>
      </c>
      <c r="B6165" t="s">
        <v>3502</v>
      </c>
      <c r="D6165" t="s">
        <v>3815</v>
      </c>
    </row>
    <row r="6166" spans="1:4" hidden="1" x14ac:dyDescent="0.3">
      <c r="A6166" t="s">
        <v>1242</v>
      </c>
      <c r="B6166" t="s">
        <v>3758</v>
      </c>
      <c r="D6166" t="s">
        <v>3815</v>
      </c>
    </row>
    <row r="6167" spans="1:4" hidden="1" x14ac:dyDescent="0.3">
      <c r="A6167" t="s">
        <v>1242</v>
      </c>
      <c r="B6167" t="s">
        <v>3504</v>
      </c>
      <c r="D6167" t="s">
        <v>3815</v>
      </c>
    </row>
    <row r="6168" spans="1:4" hidden="1" x14ac:dyDescent="0.3">
      <c r="A6168" t="s">
        <v>3443</v>
      </c>
      <c r="B6168" t="s">
        <v>3646</v>
      </c>
      <c r="D6168" t="s">
        <v>3815</v>
      </c>
    </row>
    <row r="6169" spans="1:4" hidden="1" x14ac:dyDescent="0.3">
      <c r="A6169" t="s">
        <v>3443</v>
      </c>
      <c r="B6169" t="s">
        <v>3820</v>
      </c>
      <c r="D6169" t="s">
        <v>3815</v>
      </c>
    </row>
    <row r="6170" spans="1:4" hidden="1" x14ac:dyDescent="0.3">
      <c r="A6170" t="s">
        <v>3443</v>
      </c>
      <c r="B6170" t="s">
        <v>3821</v>
      </c>
      <c r="D6170" t="s">
        <v>3815</v>
      </c>
    </row>
    <row r="6171" spans="1:4" hidden="1" x14ac:dyDescent="0.3">
      <c r="A6171" t="s">
        <v>3443</v>
      </c>
      <c r="B6171" t="s">
        <v>3822</v>
      </c>
      <c r="D6171" t="s">
        <v>3815</v>
      </c>
    </row>
    <row r="6172" spans="1:4" hidden="1" x14ac:dyDescent="0.3">
      <c r="A6172" t="s">
        <v>3443</v>
      </c>
      <c r="B6172" t="s">
        <v>3756</v>
      </c>
      <c r="D6172" t="s">
        <v>3815</v>
      </c>
    </row>
    <row r="6173" spans="1:4" hidden="1" x14ac:dyDescent="0.3">
      <c r="A6173" t="s">
        <v>3443</v>
      </c>
      <c r="B6173" t="s">
        <v>3501</v>
      </c>
      <c r="D6173" t="s">
        <v>3815</v>
      </c>
    </row>
    <row r="6174" spans="1:4" hidden="1" x14ac:dyDescent="0.3">
      <c r="A6174" t="s">
        <v>3443</v>
      </c>
      <c r="B6174" t="s">
        <v>3502</v>
      </c>
      <c r="D6174" t="s">
        <v>3815</v>
      </c>
    </row>
    <row r="6175" spans="1:4" hidden="1" x14ac:dyDescent="0.3">
      <c r="A6175" t="s">
        <v>3443</v>
      </c>
      <c r="B6175" t="s">
        <v>3758</v>
      </c>
      <c r="D6175" t="s">
        <v>3815</v>
      </c>
    </row>
    <row r="6176" spans="1:4" hidden="1" x14ac:dyDescent="0.3">
      <c r="A6176" t="s">
        <v>3443</v>
      </c>
      <c r="B6176" t="s">
        <v>3504</v>
      </c>
      <c r="D6176" t="s">
        <v>3815</v>
      </c>
    </row>
    <row r="6177" spans="1:4" hidden="1" x14ac:dyDescent="0.3">
      <c r="A6177" t="s">
        <v>603</v>
      </c>
      <c r="B6177" t="s">
        <v>3646</v>
      </c>
      <c r="D6177" t="s">
        <v>3815</v>
      </c>
    </row>
    <row r="6178" spans="1:4" hidden="1" x14ac:dyDescent="0.3">
      <c r="A6178" t="s">
        <v>603</v>
      </c>
      <c r="B6178" t="s">
        <v>3820</v>
      </c>
      <c r="D6178" t="s">
        <v>3815</v>
      </c>
    </row>
    <row r="6179" spans="1:4" hidden="1" x14ac:dyDescent="0.3">
      <c r="A6179" t="s">
        <v>603</v>
      </c>
      <c r="B6179" t="s">
        <v>3821</v>
      </c>
      <c r="D6179" t="s">
        <v>3815</v>
      </c>
    </row>
    <row r="6180" spans="1:4" hidden="1" x14ac:dyDescent="0.3">
      <c r="A6180" t="s">
        <v>603</v>
      </c>
      <c r="B6180" t="s">
        <v>3822</v>
      </c>
      <c r="D6180" t="s">
        <v>3815</v>
      </c>
    </row>
    <row r="6181" spans="1:4" hidden="1" x14ac:dyDescent="0.3">
      <c r="A6181" t="s">
        <v>603</v>
      </c>
      <c r="B6181" t="s">
        <v>3756</v>
      </c>
      <c r="D6181" t="s">
        <v>3815</v>
      </c>
    </row>
    <row r="6182" spans="1:4" hidden="1" x14ac:dyDescent="0.3">
      <c r="A6182" t="s">
        <v>603</v>
      </c>
      <c r="B6182" t="s">
        <v>3501</v>
      </c>
      <c r="D6182" t="s">
        <v>3815</v>
      </c>
    </row>
    <row r="6183" spans="1:4" hidden="1" x14ac:dyDescent="0.3">
      <c r="A6183" t="s">
        <v>603</v>
      </c>
      <c r="B6183" t="s">
        <v>3502</v>
      </c>
      <c r="D6183" t="s">
        <v>3815</v>
      </c>
    </row>
    <row r="6184" spans="1:4" hidden="1" x14ac:dyDescent="0.3">
      <c r="A6184" t="s">
        <v>603</v>
      </c>
      <c r="B6184" t="s">
        <v>3758</v>
      </c>
      <c r="D6184" t="s">
        <v>3815</v>
      </c>
    </row>
    <row r="6185" spans="1:4" hidden="1" x14ac:dyDescent="0.3">
      <c r="A6185" t="s">
        <v>603</v>
      </c>
      <c r="B6185" t="s">
        <v>3504</v>
      </c>
      <c r="D6185" t="s">
        <v>3815</v>
      </c>
    </row>
    <row r="6186" spans="1:4" hidden="1" x14ac:dyDescent="0.3">
      <c r="A6186" t="s">
        <v>1046</v>
      </c>
      <c r="B6186" t="s">
        <v>3646</v>
      </c>
      <c r="D6186" t="s">
        <v>3815</v>
      </c>
    </row>
    <row r="6187" spans="1:4" hidden="1" x14ac:dyDescent="0.3">
      <c r="A6187" t="s">
        <v>1046</v>
      </c>
      <c r="B6187" t="s">
        <v>3820</v>
      </c>
      <c r="D6187" t="s">
        <v>3815</v>
      </c>
    </row>
    <row r="6188" spans="1:4" hidden="1" x14ac:dyDescent="0.3">
      <c r="A6188" t="s">
        <v>1046</v>
      </c>
      <c r="B6188" t="s">
        <v>3821</v>
      </c>
      <c r="D6188" t="s">
        <v>3815</v>
      </c>
    </row>
    <row r="6189" spans="1:4" hidden="1" x14ac:dyDescent="0.3">
      <c r="A6189" t="s">
        <v>1046</v>
      </c>
      <c r="B6189" t="s">
        <v>3822</v>
      </c>
      <c r="D6189" t="s">
        <v>3815</v>
      </c>
    </row>
    <row r="6190" spans="1:4" hidden="1" x14ac:dyDescent="0.3">
      <c r="A6190" t="s">
        <v>1046</v>
      </c>
      <c r="B6190" t="s">
        <v>3756</v>
      </c>
      <c r="D6190" t="s">
        <v>3815</v>
      </c>
    </row>
    <row r="6191" spans="1:4" hidden="1" x14ac:dyDescent="0.3">
      <c r="A6191" t="s">
        <v>1046</v>
      </c>
      <c r="B6191" t="s">
        <v>3501</v>
      </c>
      <c r="D6191" t="s">
        <v>3815</v>
      </c>
    </row>
    <row r="6192" spans="1:4" hidden="1" x14ac:dyDescent="0.3">
      <c r="A6192" t="s">
        <v>1046</v>
      </c>
      <c r="B6192" t="s">
        <v>3502</v>
      </c>
      <c r="D6192" t="s">
        <v>3815</v>
      </c>
    </row>
    <row r="6193" spans="1:4" hidden="1" x14ac:dyDescent="0.3">
      <c r="A6193" t="s">
        <v>1046</v>
      </c>
      <c r="B6193" t="s">
        <v>3758</v>
      </c>
      <c r="D6193" t="s">
        <v>3815</v>
      </c>
    </row>
    <row r="6194" spans="1:4" hidden="1" x14ac:dyDescent="0.3">
      <c r="A6194" t="s">
        <v>1046</v>
      </c>
      <c r="B6194" t="s">
        <v>3504</v>
      </c>
      <c r="D6194" t="s">
        <v>3815</v>
      </c>
    </row>
    <row r="6195" spans="1:4" hidden="1" x14ac:dyDescent="0.3">
      <c r="A6195" t="s">
        <v>654</v>
      </c>
      <c r="B6195" t="s">
        <v>3646</v>
      </c>
      <c r="D6195" t="s">
        <v>3815</v>
      </c>
    </row>
    <row r="6196" spans="1:4" hidden="1" x14ac:dyDescent="0.3">
      <c r="A6196" t="s">
        <v>654</v>
      </c>
      <c r="B6196" t="s">
        <v>3820</v>
      </c>
      <c r="D6196" t="s">
        <v>3815</v>
      </c>
    </row>
    <row r="6197" spans="1:4" hidden="1" x14ac:dyDescent="0.3">
      <c r="A6197" t="s">
        <v>654</v>
      </c>
      <c r="B6197" t="s">
        <v>3821</v>
      </c>
      <c r="D6197" t="s">
        <v>3815</v>
      </c>
    </row>
    <row r="6198" spans="1:4" hidden="1" x14ac:dyDescent="0.3">
      <c r="A6198" t="s">
        <v>654</v>
      </c>
      <c r="B6198" t="s">
        <v>3822</v>
      </c>
      <c r="D6198" t="s">
        <v>3815</v>
      </c>
    </row>
    <row r="6199" spans="1:4" hidden="1" x14ac:dyDescent="0.3">
      <c r="A6199" t="s">
        <v>654</v>
      </c>
      <c r="B6199" t="s">
        <v>3756</v>
      </c>
      <c r="D6199" t="s">
        <v>3815</v>
      </c>
    </row>
    <row r="6200" spans="1:4" hidden="1" x14ac:dyDescent="0.3">
      <c r="A6200" t="s">
        <v>654</v>
      </c>
      <c r="B6200" t="s">
        <v>3501</v>
      </c>
      <c r="D6200" t="s">
        <v>3815</v>
      </c>
    </row>
    <row r="6201" spans="1:4" hidden="1" x14ac:dyDescent="0.3">
      <c r="A6201" t="s">
        <v>654</v>
      </c>
      <c r="B6201" t="s">
        <v>3502</v>
      </c>
      <c r="D6201" t="s">
        <v>3815</v>
      </c>
    </row>
    <row r="6202" spans="1:4" hidden="1" x14ac:dyDescent="0.3">
      <c r="A6202" t="s">
        <v>654</v>
      </c>
      <c r="B6202" t="s">
        <v>3758</v>
      </c>
      <c r="D6202" t="s">
        <v>3815</v>
      </c>
    </row>
    <row r="6203" spans="1:4" hidden="1" x14ac:dyDescent="0.3">
      <c r="A6203" t="s">
        <v>654</v>
      </c>
      <c r="B6203" t="s">
        <v>3504</v>
      </c>
      <c r="D6203" t="s">
        <v>3815</v>
      </c>
    </row>
    <row r="6204" spans="1:4" hidden="1" x14ac:dyDescent="0.3">
      <c r="A6204" t="s">
        <v>635</v>
      </c>
      <c r="B6204" t="s">
        <v>3646</v>
      </c>
      <c r="D6204" t="s">
        <v>3815</v>
      </c>
    </row>
    <row r="6205" spans="1:4" hidden="1" x14ac:dyDescent="0.3">
      <c r="A6205" t="s">
        <v>635</v>
      </c>
      <c r="B6205" t="s">
        <v>3820</v>
      </c>
      <c r="D6205" t="s">
        <v>3815</v>
      </c>
    </row>
    <row r="6206" spans="1:4" hidden="1" x14ac:dyDescent="0.3">
      <c r="A6206" t="s">
        <v>635</v>
      </c>
      <c r="B6206" t="s">
        <v>3821</v>
      </c>
      <c r="D6206" t="s">
        <v>3815</v>
      </c>
    </row>
    <row r="6207" spans="1:4" hidden="1" x14ac:dyDescent="0.3">
      <c r="A6207" t="s">
        <v>635</v>
      </c>
      <c r="B6207" t="s">
        <v>3822</v>
      </c>
      <c r="D6207" t="s">
        <v>3815</v>
      </c>
    </row>
    <row r="6208" spans="1:4" hidden="1" x14ac:dyDescent="0.3">
      <c r="A6208" t="s">
        <v>635</v>
      </c>
      <c r="B6208" t="s">
        <v>3756</v>
      </c>
      <c r="D6208" t="s">
        <v>3815</v>
      </c>
    </row>
    <row r="6209" spans="1:4" hidden="1" x14ac:dyDescent="0.3">
      <c r="A6209" t="s">
        <v>635</v>
      </c>
      <c r="B6209" t="s">
        <v>3501</v>
      </c>
      <c r="D6209" t="s">
        <v>3815</v>
      </c>
    </row>
    <row r="6210" spans="1:4" hidden="1" x14ac:dyDescent="0.3">
      <c r="A6210" t="s">
        <v>635</v>
      </c>
      <c r="B6210" t="s">
        <v>3502</v>
      </c>
      <c r="D6210" t="s">
        <v>3815</v>
      </c>
    </row>
    <row r="6211" spans="1:4" hidden="1" x14ac:dyDescent="0.3">
      <c r="A6211" t="s">
        <v>635</v>
      </c>
      <c r="B6211" t="s">
        <v>3758</v>
      </c>
      <c r="D6211" t="s">
        <v>3815</v>
      </c>
    </row>
    <row r="6212" spans="1:4" hidden="1" x14ac:dyDescent="0.3">
      <c r="A6212" t="s">
        <v>635</v>
      </c>
      <c r="B6212" t="s">
        <v>3504</v>
      </c>
      <c r="D6212" t="s">
        <v>3815</v>
      </c>
    </row>
    <row r="6213" spans="1:4" hidden="1" x14ac:dyDescent="0.3">
      <c r="A6213" t="s">
        <v>655</v>
      </c>
      <c r="B6213" t="s">
        <v>3646</v>
      </c>
      <c r="D6213" t="s">
        <v>3815</v>
      </c>
    </row>
    <row r="6214" spans="1:4" hidden="1" x14ac:dyDescent="0.3">
      <c r="A6214" t="s">
        <v>655</v>
      </c>
      <c r="B6214" t="s">
        <v>3820</v>
      </c>
      <c r="D6214" t="s">
        <v>3815</v>
      </c>
    </row>
    <row r="6215" spans="1:4" hidden="1" x14ac:dyDescent="0.3">
      <c r="A6215" t="s">
        <v>655</v>
      </c>
      <c r="B6215" t="s">
        <v>3821</v>
      </c>
      <c r="D6215" t="s">
        <v>3815</v>
      </c>
    </row>
    <row r="6216" spans="1:4" hidden="1" x14ac:dyDescent="0.3">
      <c r="A6216" t="s">
        <v>655</v>
      </c>
      <c r="B6216" t="s">
        <v>3822</v>
      </c>
      <c r="D6216" t="s">
        <v>3815</v>
      </c>
    </row>
    <row r="6217" spans="1:4" hidden="1" x14ac:dyDescent="0.3">
      <c r="A6217" t="s">
        <v>655</v>
      </c>
      <c r="B6217" t="s">
        <v>3756</v>
      </c>
      <c r="D6217" t="s">
        <v>3815</v>
      </c>
    </row>
    <row r="6218" spans="1:4" hidden="1" x14ac:dyDescent="0.3">
      <c r="A6218" t="s">
        <v>655</v>
      </c>
      <c r="B6218" t="s">
        <v>3501</v>
      </c>
      <c r="D6218" t="s">
        <v>3815</v>
      </c>
    </row>
    <row r="6219" spans="1:4" hidden="1" x14ac:dyDescent="0.3">
      <c r="A6219" t="s">
        <v>655</v>
      </c>
      <c r="B6219" t="s">
        <v>3502</v>
      </c>
      <c r="D6219" t="s">
        <v>3815</v>
      </c>
    </row>
    <row r="6220" spans="1:4" hidden="1" x14ac:dyDescent="0.3">
      <c r="A6220" t="s">
        <v>655</v>
      </c>
      <c r="B6220" t="s">
        <v>3758</v>
      </c>
      <c r="D6220" t="s">
        <v>3815</v>
      </c>
    </row>
    <row r="6221" spans="1:4" hidden="1" x14ac:dyDescent="0.3">
      <c r="A6221" t="s">
        <v>655</v>
      </c>
      <c r="B6221" t="s">
        <v>3504</v>
      </c>
      <c r="D6221" t="s">
        <v>3815</v>
      </c>
    </row>
    <row r="6222" spans="1:4" hidden="1" x14ac:dyDescent="0.3">
      <c r="A6222" t="s">
        <v>1221</v>
      </c>
      <c r="B6222" t="s">
        <v>3646</v>
      </c>
      <c r="D6222" t="s">
        <v>3815</v>
      </c>
    </row>
    <row r="6223" spans="1:4" hidden="1" x14ac:dyDescent="0.3">
      <c r="A6223" t="s">
        <v>1221</v>
      </c>
      <c r="B6223" t="s">
        <v>3820</v>
      </c>
      <c r="D6223" t="s">
        <v>3815</v>
      </c>
    </row>
    <row r="6224" spans="1:4" hidden="1" x14ac:dyDescent="0.3">
      <c r="A6224" t="s">
        <v>1221</v>
      </c>
      <c r="B6224" t="s">
        <v>3821</v>
      </c>
      <c r="D6224" t="s">
        <v>3815</v>
      </c>
    </row>
    <row r="6225" spans="1:4" hidden="1" x14ac:dyDescent="0.3">
      <c r="A6225" t="s">
        <v>1221</v>
      </c>
      <c r="B6225" t="s">
        <v>3822</v>
      </c>
      <c r="D6225" t="s">
        <v>3815</v>
      </c>
    </row>
    <row r="6226" spans="1:4" hidden="1" x14ac:dyDescent="0.3">
      <c r="A6226" t="s">
        <v>1221</v>
      </c>
      <c r="B6226" t="s">
        <v>3756</v>
      </c>
      <c r="D6226" t="s">
        <v>3815</v>
      </c>
    </row>
    <row r="6227" spans="1:4" hidden="1" x14ac:dyDescent="0.3">
      <c r="A6227" t="s">
        <v>1221</v>
      </c>
      <c r="B6227" t="s">
        <v>3501</v>
      </c>
      <c r="D6227" t="s">
        <v>3815</v>
      </c>
    </row>
    <row r="6228" spans="1:4" hidden="1" x14ac:dyDescent="0.3">
      <c r="A6228" t="s">
        <v>1221</v>
      </c>
      <c r="B6228" t="s">
        <v>3502</v>
      </c>
      <c r="D6228" t="s">
        <v>3815</v>
      </c>
    </row>
    <row r="6229" spans="1:4" hidden="1" x14ac:dyDescent="0.3">
      <c r="A6229" t="s">
        <v>1221</v>
      </c>
      <c r="B6229" t="s">
        <v>3758</v>
      </c>
      <c r="D6229" t="s">
        <v>3815</v>
      </c>
    </row>
    <row r="6230" spans="1:4" hidden="1" x14ac:dyDescent="0.3">
      <c r="A6230" t="s">
        <v>1221</v>
      </c>
      <c r="B6230" t="s">
        <v>3504</v>
      </c>
      <c r="D6230" t="s">
        <v>3815</v>
      </c>
    </row>
    <row r="6231" spans="1:4" hidden="1" x14ac:dyDescent="0.3">
      <c r="A6231" t="s">
        <v>582</v>
      </c>
      <c r="B6231" t="s">
        <v>3651</v>
      </c>
      <c r="D6231" t="s">
        <v>3817</v>
      </c>
    </row>
    <row r="6232" spans="1:4" hidden="1" x14ac:dyDescent="0.3">
      <c r="A6232" t="s">
        <v>582</v>
      </c>
      <c r="B6232" t="s">
        <v>3823</v>
      </c>
      <c r="D6232" t="s">
        <v>3817</v>
      </c>
    </row>
    <row r="6233" spans="1:4" hidden="1" x14ac:dyDescent="0.3">
      <c r="A6233" t="s">
        <v>582</v>
      </c>
      <c r="B6233" t="s">
        <v>3824</v>
      </c>
      <c r="D6233" t="s">
        <v>3817</v>
      </c>
    </row>
    <row r="6234" spans="1:4" hidden="1" x14ac:dyDescent="0.3">
      <c r="A6234" t="s">
        <v>582</v>
      </c>
      <c r="B6234" t="s">
        <v>3825</v>
      </c>
      <c r="D6234" t="s">
        <v>3817</v>
      </c>
    </row>
    <row r="6235" spans="1:4" hidden="1" x14ac:dyDescent="0.3">
      <c r="A6235" t="s">
        <v>582</v>
      </c>
      <c r="B6235" t="s">
        <v>3760</v>
      </c>
      <c r="D6235" t="s">
        <v>3817</v>
      </c>
    </row>
    <row r="6236" spans="1:4" hidden="1" x14ac:dyDescent="0.3">
      <c r="A6236" t="s">
        <v>582</v>
      </c>
      <c r="B6236" t="s">
        <v>3505</v>
      </c>
      <c r="D6236" t="s">
        <v>3817</v>
      </c>
    </row>
    <row r="6237" spans="1:4" hidden="1" x14ac:dyDescent="0.3">
      <c r="A6237" t="s">
        <v>582</v>
      </c>
      <c r="B6237" t="s">
        <v>3826</v>
      </c>
      <c r="D6237" t="s">
        <v>3817</v>
      </c>
    </row>
    <row r="6238" spans="1:4" hidden="1" x14ac:dyDescent="0.3">
      <c r="A6238" t="s">
        <v>582</v>
      </c>
      <c r="B6238" t="s">
        <v>3762</v>
      </c>
      <c r="D6238" t="s">
        <v>3817</v>
      </c>
    </row>
    <row r="6239" spans="1:4" hidden="1" x14ac:dyDescent="0.3">
      <c r="A6239" t="s">
        <v>582</v>
      </c>
      <c r="B6239" t="s">
        <v>3507</v>
      </c>
      <c r="D6239" t="s">
        <v>3817</v>
      </c>
    </row>
    <row r="6240" spans="1:4" hidden="1" x14ac:dyDescent="0.3">
      <c r="A6240" t="s">
        <v>583</v>
      </c>
      <c r="B6240" t="s">
        <v>3651</v>
      </c>
      <c r="D6240" t="s">
        <v>3817</v>
      </c>
    </row>
    <row r="6241" spans="1:4" hidden="1" x14ac:dyDescent="0.3">
      <c r="A6241" t="s">
        <v>583</v>
      </c>
      <c r="B6241" t="s">
        <v>3823</v>
      </c>
      <c r="D6241" t="s">
        <v>3817</v>
      </c>
    </row>
    <row r="6242" spans="1:4" hidden="1" x14ac:dyDescent="0.3">
      <c r="A6242" t="s">
        <v>583</v>
      </c>
      <c r="B6242" t="s">
        <v>3824</v>
      </c>
      <c r="D6242" t="s">
        <v>3817</v>
      </c>
    </row>
    <row r="6243" spans="1:4" hidden="1" x14ac:dyDescent="0.3">
      <c r="A6243" t="s">
        <v>583</v>
      </c>
      <c r="B6243" t="s">
        <v>3825</v>
      </c>
      <c r="D6243" t="s">
        <v>3817</v>
      </c>
    </row>
    <row r="6244" spans="1:4" hidden="1" x14ac:dyDescent="0.3">
      <c r="A6244" t="s">
        <v>583</v>
      </c>
      <c r="B6244" t="s">
        <v>3760</v>
      </c>
      <c r="D6244" t="s">
        <v>3817</v>
      </c>
    </row>
    <row r="6245" spans="1:4" hidden="1" x14ac:dyDescent="0.3">
      <c r="A6245" t="s">
        <v>583</v>
      </c>
      <c r="B6245" t="s">
        <v>3505</v>
      </c>
      <c r="D6245" t="s">
        <v>3817</v>
      </c>
    </row>
    <row r="6246" spans="1:4" hidden="1" x14ac:dyDescent="0.3">
      <c r="A6246" t="s">
        <v>583</v>
      </c>
      <c r="B6246" t="s">
        <v>3826</v>
      </c>
      <c r="D6246" t="s">
        <v>3817</v>
      </c>
    </row>
    <row r="6247" spans="1:4" hidden="1" x14ac:dyDescent="0.3">
      <c r="A6247" t="s">
        <v>583</v>
      </c>
      <c r="B6247" t="s">
        <v>3762</v>
      </c>
      <c r="D6247" t="s">
        <v>3817</v>
      </c>
    </row>
    <row r="6248" spans="1:4" hidden="1" x14ac:dyDescent="0.3">
      <c r="A6248" t="s">
        <v>583</v>
      </c>
      <c r="B6248" t="s">
        <v>3507</v>
      </c>
      <c r="D6248" t="s">
        <v>3817</v>
      </c>
    </row>
    <row r="6249" spans="1:4" hidden="1" x14ac:dyDescent="0.3">
      <c r="A6249" t="s">
        <v>585</v>
      </c>
      <c r="B6249" t="s">
        <v>3651</v>
      </c>
      <c r="D6249" t="s">
        <v>3817</v>
      </c>
    </row>
    <row r="6250" spans="1:4" hidden="1" x14ac:dyDescent="0.3">
      <c r="A6250" t="s">
        <v>585</v>
      </c>
      <c r="B6250" t="s">
        <v>3823</v>
      </c>
      <c r="D6250" t="s">
        <v>3817</v>
      </c>
    </row>
    <row r="6251" spans="1:4" hidden="1" x14ac:dyDescent="0.3">
      <c r="A6251" t="s">
        <v>585</v>
      </c>
      <c r="B6251" t="s">
        <v>3824</v>
      </c>
      <c r="D6251" t="s">
        <v>3817</v>
      </c>
    </row>
    <row r="6252" spans="1:4" hidden="1" x14ac:dyDescent="0.3">
      <c r="A6252" t="s">
        <v>585</v>
      </c>
      <c r="B6252" t="s">
        <v>3825</v>
      </c>
      <c r="D6252" t="s">
        <v>3817</v>
      </c>
    </row>
    <row r="6253" spans="1:4" hidden="1" x14ac:dyDescent="0.3">
      <c r="A6253" t="s">
        <v>585</v>
      </c>
      <c r="B6253" t="s">
        <v>3760</v>
      </c>
      <c r="D6253" t="s">
        <v>3817</v>
      </c>
    </row>
    <row r="6254" spans="1:4" hidden="1" x14ac:dyDescent="0.3">
      <c r="A6254" t="s">
        <v>585</v>
      </c>
      <c r="B6254" t="s">
        <v>3505</v>
      </c>
      <c r="D6254" t="s">
        <v>3817</v>
      </c>
    </row>
    <row r="6255" spans="1:4" hidden="1" x14ac:dyDescent="0.3">
      <c r="A6255" t="s">
        <v>585</v>
      </c>
      <c r="B6255" t="s">
        <v>3826</v>
      </c>
      <c r="D6255" t="s">
        <v>3817</v>
      </c>
    </row>
    <row r="6256" spans="1:4" hidden="1" x14ac:dyDescent="0.3">
      <c r="A6256" t="s">
        <v>585</v>
      </c>
      <c r="B6256" t="s">
        <v>3762</v>
      </c>
      <c r="D6256" t="s">
        <v>3817</v>
      </c>
    </row>
    <row r="6257" spans="1:4" hidden="1" x14ac:dyDescent="0.3">
      <c r="A6257" t="s">
        <v>585</v>
      </c>
      <c r="B6257" t="s">
        <v>3507</v>
      </c>
      <c r="D6257" t="s">
        <v>3817</v>
      </c>
    </row>
    <row r="6258" spans="1:4" hidden="1" x14ac:dyDescent="0.3">
      <c r="A6258" t="s">
        <v>586</v>
      </c>
      <c r="B6258" t="s">
        <v>3651</v>
      </c>
      <c r="D6258" t="s">
        <v>3817</v>
      </c>
    </row>
    <row r="6259" spans="1:4" hidden="1" x14ac:dyDescent="0.3">
      <c r="A6259" t="s">
        <v>586</v>
      </c>
      <c r="B6259" t="s">
        <v>3823</v>
      </c>
      <c r="D6259" t="s">
        <v>3817</v>
      </c>
    </row>
    <row r="6260" spans="1:4" hidden="1" x14ac:dyDescent="0.3">
      <c r="A6260" t="s">
        <v>586</v>
      </c>
      <c r="B6260" t="s">
        <v>3824</v>
      </c>
      <c r="D6260" t="s">
        <v>3817</v>
      </c>
    </row>
    <row r="6261" spans="1:4" hidden="1" x14ac:dyDescent="0.3">
      <c r="A6261" t="s">
        <v>586</v>
      </c>
      <c r="B6261" t="s">
        <v>3825</v>
      </c>
      <c r="D6261" t="s">
        <v>3817</v>
      </c>
    </row>
    <row r="6262" spans="1:4" hidden="1" x14ac:dyDescent="0.3">
      <c r="A6262" t="s">
        <v>586</v>
      </c>
      <c r="B6262" t="s">
        <v>3760</v>
      </c>
      <c r="D6262" t="s">
        <v>3817</v>
      </c>
    </row>
    <row r="6263" spans="1:4" hidden="1" x14ac:dyDescent="0.3">
      <c r="A6263" t="s">
        <v>586</v>
      </c>
      <c r="B6263" t="s">
        <v>3505</v>
      </c>
      <c r="D6263" t="s">
        <v>3817</v>
      </c>
    </row>
    <row r="6264" spans="1:4" hidden="1" x14ac:dyDescent="0.3">
      <c r="A6264" t="s">
        <v>586</v>
      </c>
      <c r="B6264" t="s">
        <v>3826</v>
      </c>
      <c r="D6264" t="s">
        <v>3817</v>
      </c>
    </row>
    <row r="6265" spans="1:4" hidden="1" x14ac:dyDescent="0.3">
      <c r="A6265" t="s">
        <v>586</v>
      </c>
      <c r="B6265" t="s">
        <v>3762</v>
      </c>
      <c r="D6265" t="s">
        <v>3817</v>
      </c>
    </row>
    <row r="6266" spans="1:4" hidden="1" x14ac:dyDescent="0.3">
      <c r="A6266" t="s">
        <v>586</v>
      </c>
      <c r="B6266" t="s">
        <v>3507</v>
      </c>
      <c r="D6266" t="s">
        <v>3817</v>
      </c>
    </row>
    <row r="6267" spans="1:4" hidden="1" x14ac:dyDescent="0.3">
      <c r="A6267" t="s">
        <v>588</v>
      </c>
      <c r="B6267" t="s">
        <v>3651</v>
      </c>
      <c r="D6267" t="s">
        <v>3817</v>
      </c>
    </row>
    <row r="6268" spans="1:4" hidden="1" x14ac:dyDescent="0.3">
      <c r="A6268" t="s">
        <v>588</v>
      </c>
      <c r="B6268" t="s">
        <v>3823</v>
      </c>
      <c r="D6268" t="s">
        <v>3817</v>
      </c>
    </row>
    <row r="6269" spans="1:4" hidden="1" x14ac:dyDescent="0.3">
      <c r="A6269" t="s">
        <v>588</v>
      </c>
      <c r="B6269" t="s">
        <v>3824</v>
      </c>
      <c r="D6269" t="s">
        <v>3817</v>
      </c>
    </row>
    <row r="6270" spans="1:4" hidden="1" x14ac:dyDescent="0.3">
      <c r="A6270" t="s">
        <v>588</v>
      </c>
      <c r="B6270" t="s">
        <v>3825</v>
      </c>
      <c r="D6270" t="s">
        <v>3817</v>
      </c>
    </row>
    <row r="6271" spans="1:4" hidden="1" x14ac:dyDescent="0.3">
      <c r="A6271" t="s">
        <v>588</v>
      </c>
      <c r="B6271" t="s">
        <v>3760</v>
      </c>
      <c r="D6271" t="s">
        <v>3817</v>
      </c>
    </row>
    <row r="6272" spans="1:4" hidden="1" x14ac:dyDescent="0.3">
      <c r="A6272" t="s">
        <v>588</v>
      </c>
      <c r="B6272" t="s">
        <v>3505</v>
      </c>
      <c r="D6272" t="s">
        <v>3817</v>
      </c>
    </row>
    <row r="6273" spans="1:4" hidden="1" x14ac:dyDescent="0.3">
      <c r="A6273" t="s">
        <v>588</v>
      </c>
      <c r="B6273" t="s">
        <v>3826</v>
      </c>
      <c r="D6273" t="s">
        <v>3817</v>
      </c>
    </row>
    <row r="6274" spans="1:4" hidden="1" x14ac:dyDescent="0.3">
      <c r="A6274" t="s">
        <v>588</v>
      </c>
      <c r="B6274" t="s">
        <v>3762</v>
      </c>
      <c r="D6274" t="s">
        <v>3817</v>
      </c>
    </row>
    <row r="6275" spans="1:4" hidden="1" x14ac:dyDescent="0.3">
      <c r="A6275" t="s">
        <v>588</v>
      </c>
      <c r="B6275" t="s">
        <v>3507</v>
      </c>
      <c r="D6275" t="s">
        <v>3817</v>
      </c>
    </row>
    <row r="6276" spans="1:4" hidden="1" x14ac:dyDescent="0.3">
      <c r="A6276" t="s">
        <v>589</v>
      </c>
      <c r="B6276" t="s">
        <v>3651</v>
      </c>
      <c r="D6276" t="s">
        <v>3817</v>
      </c>
    </row>
    <row r="6277" spans="1:4" hidden="1" x14ac:dyDescent="0.3">
      <c r="A6277" t="s">
        <v>589</v>
      </c>
      <c r="B6277" t="s">
        <v>3823</v>
      </c>
      <c r="D6277" t="s">
        <v>3817</v>
      </c>
    </row>
    <row r="6278" spans="1:4" hidden="1" x14ac:dyDescent="0.3">
      <c r="A6278" t="s">
        <v>589</v>
      </c>
      <c r="B6278" t="s">
        <v>3824</v>
      </c>
      <c r="D6278" t="s">
        <v>3817</v>
      </c>
    </row>
    <row r="6279" spans="1:4" hidden="1" x14ac:dyDescent="0.3">
      <c r="A6279" t="s">
        <v>589</v>
      </c>
      <c r="B6279" t="s">
        <v>3825</v>
      </c>
      <c r="D6279" t="s">
        <v>3817</v>
      </c>
    </row>
    <row r="6280" spans="1:4" hidden="1" x14ac:dyDescent="0.3">
      <c r="A6280" t="s">
        <v>589</v>
      </c>
      <c r="B6280" t="s">
        <v>3760</v>
      </c>
      <c r="D6280" t="s">
        <v>3817</v>
      </c>
    </row>
    <row r="6281" spans="1:4" hidden="1" x14ac:dyDescent="0.3">
      <c r="A6281" t="s">
        <v>589</v>
      </c>
      <c r="B6281" t="s">
        <v>3505</v>
      </c>
      <c r="D6281" t="s">
        <v>3817</v>
      </c>
    </row>
    <row r="6282" spans="1:4" hidden="1" x14ac:dyDescent="0.3">
      <c r="A6282" t="s">
        <v>589</v>
      </c>
      <c r="B6282" t="s">
        <v>3826</v>
      </c>
      <c r="D6282" t="s">
        <v>3817</v>
      </c>
    </row>
    <row r="6283" spans="1:4" hidden="1" x14ac:dyDescent="0.3">
      <c r="A6283" t="s">
        <v>589</v>
      </c>
      <c r="B6283" t="s">
        <v>3762</v>
      </c>
      <c r="D6283" t="s">
        <v>3817</v>
      </c>
    </row>
    <row r="6284" spans="1:4" hidden="1" x14ac:dyDescent="0.3">
      <c r="A6284" t="s">
        <v>589</v>
      </c>
      <c r="B6284" t="s">
        <v>3507</v>
      </c>
      <c r="D6284" t="s">
        <v>3817</v>
      </c>
    </row>
    <row r="6285" spans="1:4" hidden="1" x14ac:dyDescent="0.3">
      <c r="A6285" t="s">
        <v>591</v>
      </c>
      <c r="B6285" t="s">
        <v>3651</v>
      </c>
      <c r="D6285" t="s">
        <v>3817</v>
      </c>
    </row>
    <row r="6286" spans="1:4" hidden="1" x14ac:dyDescent="0.3">
      <c r="A6286" t="s">
        <v>591</v>
      </c>
      <c r="B6286" t="s">
        <v>3823</v>
      </c>
      <c r="D6286" t="s">
        <v>3817</v>
      </c>
    </row>
    <row r="6287" spans="1:4" hidden="1" x14ac:dyDescent="0.3">
      <c r="A6287" t="s">
        <v>591</v>
      </c>
      <c r="B6287" t="s">
        <v>3824</v>
      </c>
      <c r="D6287" t="s">
        <v>3817</v>
      </c>
    </row>
    <row r="6288" spans="1:4" hidden="1" x14ac:dyDescent="0.3">
      <c r="A6288" t="s">
        <v>591</v>
      </c>
      <c r="B6288" t="s">
        <v>3825</v>
      </c>
      <c r="D6288" t="s">
        <v>3817</v>
      </c>
    </row>
    <row r="6289" spans="1:4" hidden="1" x14ac:dyDescent="0.3">
      <c r="A6289" t="s">
        <v>591</v>
      </c>
      <c r="B6289" t="s">
        <v>3760</v>
      </c>
      <c r="D6289" t="s">
        <v>3817</v>
      </c>
    </row>
    <row r="6290" spans="1:4" hidden="1" x14ac:dyDescent="0.3">
      <c r="A6290" t="s">
        <v>591</v>
      </c>
      <c r="B6290" t="s">
        <v>3505</v>
      </c>
      <c r="D6290" t="s">
        <v>3817</v>
      </c>
    </row>
    <row r="6291" spans="1:4" hidden="1" x14ac:dyDescent="0.3">
      <c r="A6291" t="s">
        <v>591</v>
      </c>
      <c r="B6291" t="s">
        <v>3826</v>
      </c>
      <c r="D6291" t="s">
        <v>3817</v>
      </c>
    </row>
    <row r="6292" spans="1:4" hidden="1" x14ac:dyDescent="0.3">
      <c r="A6292" t="s">
        <v>591</v>
      </c>
      <c r="B6292" t="s">
        <v>3762</v>
      </c>
      <c r="D6292" t="s">
        <v>3817</v>
      </c>
    </row>
    <row r="6293" spans="1:4" hidden="1" x14ac:dyDescent="0.3">
      <c r="A6293" t="s">
        <v>591</v>
      </c>
      <c r="B6293" t="s">
        <v>3507</v>
      </c>
      <c r="D6293" t="s">
        <v>3817</v>
      </c>
    </row>
    <row r="6294" spans="1:4" hidden="1" x14ac:dyDescent="0.3">
      <c r="A6294" t="s">
        <v>594</v>
      </c>
      <c r="B6294" t="s">
        <v>3651</v>
      </c>
      <c r="D6294" t="s">
        <v>3817</v>
      </c>
    </row>
    <row r="6295" spans="1:4" hidden="1" x14ac:dyDescent="0.3">
      <c r="A6295" t="s">
        <v>594</v>
      </c>
      <c r="B6295" t="s">
        <v>3823</v>
      </c>
      <c r="D6295" t="s">
        <v>3817</v>
      </c>
    </row>
    <row r="6296" spans="1:4" hidden="1" x14ac:dyDescent="0.3">
      <c r="A6296" t="s">
        <v>594</v>
      </c>
      <c r="B6296" t="s">
        <v>3824</v>
      </c>
      <c r="D6296" t="s">
        <v>3817</v>
      </c>
    </row>
    <row r="6297" spans="1:4" hidden="1" x14ac:dyDescent="0.3">
      <c r="A6297" t="s">
        <v>594</v>
      </c>
      <c r="B6297" t="s">
        <v>3825</v>
      </c>
      <c r="D6297" t="s">
        <v>3817</v>
      </c>
    </row>
    <row r="6298" spans="1:4" hidden="1" x14ac:dyDescent="0.3">
      <c r="A6298" t="s">
        <v>594</v>
      </c>
      <c r="B6298" t="s">
        <v>3760</v>
      </c>
      <c r="D6298" t="s">
        <v>3817</v>
      </c>
    </row>
    <row r="6299" spans="1:4" hidden="1" x14ac:dyDescent="0.3">
      <c r="A6299" t="s">
        <v>594</v>
      </c>
      <c r="B6299" t="s">
        <v>3505</v>
      </c>
      <c r="D6299" t="s">
        <v>3817</v>
      </c>
    </row>
    <row r="6300" spans="1:4" hidden="1" x14ac:dyDescent="0.3">
      <c r="A6300" t="s">
        <v>594</v>
      </c>
      <c r="B6300" t="s">
        <v>3826</v>
      </c>
      <c r="D6300" t="s">
        <v>3817</v>
      </c>
    </row>
    <row r="6301" spans="1:4" hidden="1" x14ac:dyDescent="0.3">
      <c r="A6301" t="s">
        <v>594</v>
      </c>
      <c r="B6301" t="s">
        <v>3762</v>
      </c>
      <c r="D6301" t="s">
        <v>3817</v>
      </c>
    </row>
    <row r="6302" spans="1:4" hidden="1" x14ac:dyDescent="0.3">
      <c r="A6302" t="s">
        <v>594</v>
      </c>
      <c r="B6302" t="s">
        <v>3507</v>
      </c>
      <c r="D6302" t="s">
        <v>3817</v>
      </c>
    </row>
    <row r="6303" spans="1:4" hidden="1" x14ac:dyDescent="0.3">
      <c r="A6303" t="s">
        <v>598</v>
      </c>
      <c r="B6303" t="s">
        <v>3651</v>
      </c>
      <c r="D6303" t="s">
        <v>3817</v>
      </c>
    </row>
    <row r="6304" spans="1:4" hidden="1" x14ac:dyDescent="0.3">
      <c r="A6304" t="s">
        <v>598</v>
      </c>
      <c r="B6304" t="s">
        <v>3823</v>
      </c>
      <c r="D6304" t="s">
        <v>3817</v>
      </c>
    </row>
    <row r="6305" spans="1:4" hidden="1" x14ac:dyDescent="0.3">
      <c r="A6305" t="s">
        <v>598</v>
      </c>
      <c r="B6305" t="s">
        <v>3824</v>
      </c>
      <c r="D6305" t="s">
        <v>3817</v>
      </c>
    </row>
    <row r="6306" spans="1:4" hidden="1" x14ac:dyDescent="0.3">
      <c r="A6306" t="s">
        <v>598</v>
      </c>
      <c r="B6306" t="s">
        <v>3825</v>
      </c>
      <c r="D6306" t="s">
        <v>3817</v>
      </c>
    </row>
    <row r="6307" spans="1:4" hidden="1" x14ac:dyDescent="0.3">
      <c r="A6307" t="s">
        <v>598</v>
      </c>
      <c r="B6307" t="s">
        <v>3760</v>
      </c>
      <c r="D6307" t="s">
        <v>3817</v>
      </c>
    </row>
    <row r="6308" spans="1:4" hidden="1" x14ac:dyDescent="0.3">
      <c r="A6308" t="s">
        <v>598</v>
      </c>
      <c r="B6308" t="s">
        <v>3505</v>
      </c>
      <c r="D6308" t="s">
        <v>3817</v>
      </c>
    </row>
    <row r="6309" spans="1:4" hidden="1" x14ac:dyDescent="0.3">
      <c r="A6309" t="s">
        <v>598</v>
      </c>
      <c r="B6309" t="s">
        <v>3826</v>
      </c>
      <c r="D6309" t="s">
        <v>3817</v>
      </c>
    </row>
    <row r="6310" spans="1:4" hidden="1" x14ac:dyDescent="0.3">
      <c r="A6310" t="s">
        <v>598</v>
      </c>
      <c r="B6310" t="s">
        <v>3762</v>
      </c>
      <c r="D6310" t="s">
        <v>3817</v>
      </c>
    </row>
    <row r="6311" spans="1:4" hidden="1" x14ac:dyDescent="0.3">
      <c r="A6311" t="s">
        <v>598</v>
      </c>
      <c r="B6311" t="s">
        <v>3507</v>
      </c>
      <c r="D6311" t="s">
        <v>3817</v>
      </c>
    </row>
    <row r="6312" spans="1:4" hidden="1" x14ac:dyDescent="0.3">
      <c r="A6312" t="s">
        <v>1219</v>
      </c>
      <c r="B6312" t="s">
        <v>3651</v>
      </c>
      <c r="D6312" t="s">
        <v>3817</v>
      </c>
    </row>
    <row r="6313" spans="1:4" hidden="1" x14ac:dyDescent="0.3">
      <c r="A6313" t="s">
        <v>1219</v>
      </c>
      <c r="B6313" t="s">
        <v>3823</v>
      </c>
      <c r="D6313" t="s">
        <v>3817</v>
      </c>
    </row>
    <row r="6314" spans="1:4" hidden="1" x14ac:dyDescent="0.3">
      <c r="A6314" t="s">
        <v>1219</v>
      </c>
      <c r="B6314" t="s">
        <v>3824</v>
      </c>
      <c r="D6314" t="s">
        <v>3817</v>
      </c>
    </row>
    <row r="6315" spans="1:4" hidden="1" x14ac:dyDescent="0.3">
      <c r="A6315" t="s">
        <v>1219</v>
      </c>
      <c r="B6315" t="s">
        <v>3825</v>
      </c>
      <c r="D6315" t="s">
        <v>3817</v>
      </c>
    </row>
    <row r="6316" spans="1:4" hidden="1" x14ac:dyDescent="0.3">
      <c r="A6316" t="s">
        <v>1219</v>
      </c>
      <c r="B6316" t="s">
        <v>3760</v>
      </c>
      <c r="D6316" t="s">
        <v>3817</v>
      </c>
    </row>
    <row r="6317" spans="1:4" hidden="1" x14ac:dyDescent="0.3">
      <c r="A6317" t="s">
        <v>1219</v>
      </c>
      <c r="B6317" t="s">
        <v>3505</v>
      </c>
      <c r="D6317" t="s">
        <v>3817</v>
      </c>
    </row>
    <row r="6318" spans="1:4" hidden="1" x14ac:dyDescent="0.3">
      <c r="A6318" t="s">
        <v>1219</v>
      </c>
      <c r="B6318" t="s">
        <v>3826</v>
      </c>
      <c r="D6318" t="s">
        <v>3817</v>
      </c>
    </row>
    <row r="6319" spans="1:4" hidden="1" x14ac:dyDescent="0.3">
      <c r="A6319" t="s">
        <v>1219</v>
      </c>
      <c r="B6319" t="s">
        <v>3762</v>
      </c>
      <c r="D6319" t="s">
        <v>3817</v>
      </c>
    </row>
    <row r="6320" spans="1:4" hidden="1" x14ac:dyDescent="0.3">
      <c r="A6320" t="s">
        <v>1219</v>
      </c>
      <c r="B6320" t="s">
        <v>3507</v>
      </c>
      <c r="D6320" t="s">
        <v>3817</v>
      </c>
    </row>
    <row r="6321" spans="1:4" hidden="1" x14ac:dyDescent="0.3">
      <c r="A6321" t="s">
        <v>1233</v>
      </c>
      <c r="B6321" t="s">
        <v>3651</v>
      </c>
      <c r="D6321" t="s">
        <v>3817</v>
      </c>
    </row>
    <row r="6322" spans="1:4" hidden="1" x14ac:dyDescent="0.3">
      <c r="A6322" t="s">
        <v>1233</v>
      </c>
      <c r="B6322" t="s">
        <v>3823</v>
      </c>
      <c r="D6322" t="s">
        <v>3817</v>
      </c>
    </row>
    <row r="6323" spans="1:4" hidden="1" x14ac:dyDescent="0.3">
      <c r="A6323" t="s">
        <v>1233</v>
      </c>
      <c r="B6323" t="s">
        <v>3824</v>
      </c>
      <c r="D6323" t="s">
        <v>3817</v>
      </c>
    </row>
    <row r="6324" spans="1:4" hidden="1" x14ac:dyDescent="0.3">
      <c r="A6324" t="s">
        <v>1233</v>
      </c>
      <c r="B6324" t="s">
        <v>3825</v>
      </c>
      <c r="D6324" t="s">
        <v>3817</v>
      </c>
    </row>
    <row r="6325" spans="1:4" hidden="1" x14ac:dyDescent="0.3">
      <c r="A6325" t="s">
        <v>1233</v>
      </c>
      <c r="B6325" t="s">
        <v>3760</v>
      </c>
      <c r="D6325" t="s">
        <v>3817</v>
      </c>
    </row>
    <row r="6326" spans="1:4" hidden="1" x14ac:dyDescent="0.3">
      <c r="A6326" t="s">
        <v>1233</v>
      </c>
      <c r="B6326" t="s">
        <v>3505</v>
      </c>
      <c r="D6326" t="s">
        <v>3817</v>
      </c>
    </row>
    <row r="6327" spans="1:4" hidden="1" x14ac:dyDescent="0.3">
      <c r="A6327" t="s">
        <v>1233</v>
      </c>
      <c r="B6327" t="s">
        <v>3826</v>
      </c>
      <c r="D6327" t="s">
        <v>3817</v>
      </c>
    </row>
    <row r="6328" spans="1:4" hidden="1" x14ac:dyDescent="0.3">
      <c r="A6328" t="s">
        <v>1233</v>
      </c>
      <c r="B6328" t="s">
        <v>3762</v>
      </c>
      <c r="D6328" t="s">
        <v>3817</v>
      </c>
    </row>
    <row r="6329" spans="1:4" hidden="1" x14ac:dyDescent="0.3">
      <c r="A6329" t="s">
        <v>1233</v>
      </c>
      <c r="B6329" t="s">
        <v>3507</v>
      </c>
      <c r="D6329" t="s">
        <v>3817</v>
      </c>
    </row>
    <row r="6330" spans="1:4" hidden="1" x14ac:dyDescent="0.3">
      <c r="A6330" t="s">
        <v>1235</v>
      </c>
      <c r="B6330" t="s">
        <v>3651</v>
      </c>
      <c r="D6330" t="s">
        <v>3817</v>
      </c>
    </row>
    <row r="6331" spans="1:4" hidden="1" x14ac:dyDescent="0.3">
      <c r="A6331" t="s">
        <v>1235</v>
      </c>
      <c r="B6331" t="s">
        <v>3823</v>
      </c>
      <c r="D6331" t="s">
        <v>3817</v>
      </c>
    </row>
    <row r="6332" spans="1:4" hidden="1" x14ac:dyDescent="0.3">
      <c r="A6332" t="s">
        <v>1235</v>
      </c>
      <c r="B6332" t="s">
        <v>3824</v>
      </c>
      <c r="D6332" t="s">
        <v>3817</v>
      </c>
    </row>
    <row r="6333" spans="1:4" hidden="1" x14ac:dyDescent="0.3">
      <c r="A6333" t="s">
        <v>1235</v>
      </c>
      <c r="B6333" t="s">
        <v>3825</v>
      </c>
      <c r="D6333" t="s">
        <v>3817</v>
      </c>
    </row>
    <row r="6334" spans="1:4" hidden="1" x14ac:dyDescent="0.3">
      <c r="A6334" t="s">
        <v>1235</v>
      </c>
      <c r="B6334" t="s">
        <v>3760</v>
      </c>
      <c r="D6334" t="s">
        <v>3817</v>
      </c>
    </row>
    <row r="6335" spans="1:4" hidden="1" x14ac:dyDescent="0.3">
      <c r="A6335" t="s">
        <v>1235</v>
      </c>
      <c r="B6335" t="s">
        <v>3505</v>
      </c>
      <c r="D6335" t="s">
        <v>3817</v>
      </c>
    </row>
    <row r="6336" spans="1:4" hidden="1" x14ac:dyDescent="0.3">
      <c r="A6336" t="s">
        <v>1235</v>
      </c>
      <c r="B6336" t="s">
        <v>3826</v>
      </c>
      <c r="D6336" t="s">
        <v>3817</v>
      </c>
    </row>
    <row r="6337" spans="1:4" hidden="1" x14ac:dyDescent="0.3">
      <c r="A6337" t="s">
        <v>1235</v>
      </c>
      <c r="B6337" t="s">
        <v>3762</v>
      </c>
      <c r="D6337" t="s">
        <v>3817</v>
      </c>
    </row>
    <row r="6338" spans="1:4" hidden="1" x14ac:dyDescent="0.3">
      <c r="A6338" t="s">
        <v>1235</v>
      </c>
      <c r="B6338" t="s">
        <v>3507</v>
      </c>
      <c r="D6338" t="s">
        <v>3817</v>
      </c>
    </row>
    <row r="6339" spans="1:4" hidden="1" x14ac:dyDescent="0.3">
      <c r="A6339" t="s">
        <v>602</v>
      </c>
      <c r="B6339" t="s">
        <v>3651</v>
      </c>
      <c r="D6339" t="s">
        <v>3817</v>
      </c>
    </row>
    <row r="6340" spans="1:4" hidden="1" x14ac:dyDescent="0.3">
      <c r="A6340" t="s">
        <v>602</v>
      </c>
      <c r="B6340" t="s">
        <v>3823</v>
      </c>
      <c r="D6340" t="s">
        <v>3817</v>
      </c>
    </row>
    <row r="6341" spans="1:4" hidden="1" x14ac:dyDescent="0.3">
      <c r="A6341" t="s">
        <v>602</v>
      </c>
      <c r="B6341" t="s">
        <v>3824</v>
      </c>
      <c r="D6341" t="s">
        <v>3817</v>
      </c>
    </row>
    <row r="6342" spans="1:4" hidden="1" x14ac:dyDescent="0.3">
      <c r="A6342" t="s">
        <v>602</v>
      </c>
      <c r="B6342" t="s">
        <v>3825</v>
      </c>
      <c r="D6342" t="s">
        <v>3817</v>
      </c>
    </row>
    <row r="6343" spans="1:4" hidden="1" x14ac:dyDescent="0.3">
      <c r="A6343" t="s">
        <v>602</v>
      </c>
      <c r="B6343" t="s">
        <v>3760</v>
      </c>
      <c r="D6343" t="s">
        <v>3817</v>
      </c>
    </row>
    <row r="6344" spans="1:4" hidden="1" x14ac:dyDescent="0.3">
      <c r="A6344" t="s">
        <v>602</v>
      </c>
      <c r="B6344" t="s">
        <v>3505</v>
      </c>
      <c r="D6344" t="s">
        <v>3817</v>
      </c>
    </row>
    <row r="6345" spans="1:4" hidden="1" x14ac:dyDescent="0.3">
      <c r="A6345" t="s">
        <v>602</v>
      </c>
      <c r="B6345" t="s">
        <v>3826</v>
      </c>
      <c r="D6345" t="s">
        <v>3817</v>
      </c>
    </row>
    <row r="6346" spans="1:4" hidden="1" x14ac:dyDescent="0.3">
      <c r="A6346" t="s">
        <v>602</v>
      </c>
      <c r="B6346" t="s">
        <v>3762</v>
      </c>
      <c r="D6346" t="s">
        <v>3817</v>
      </c>
    </row>
    <row r="6347" spans="1:4" hidden="1" x14ac:dyDescent="0.3">
      <c r="A6347" t="s">
        <v>602</v>
      </c>
      <c r="B6347" t="s">
        <v>3507</v>
      </c>
      <c r="D6347" t="s">
        <v>3817</v>
      </c>
    </row>
    <row r="6348" spans="1:4" hidden="1" x14ac:dyDescent="0.3">
      <c r="A6348" t="s">
        <v>604</v>
      </c>
      <c r="B6348" t="s">
        <v>3651</v>
      </c>
      <c r="D6348" t="s">
        <v>3817</v>
      </c>
    </row>
    <row r="6349" spans="1:4" hidden="1" x14ac:dyDescent="0.3">
      <c r="A6349" t="s">
        <v>604</v>
      </c>
      <c r="B6349" t="s">
        <v>3823</v>
      </c>
      <c r="D6349" t="s">
        <v>3817</v>
      </c>
    </row>
    <row r="6350" spans="1:4" hidden="1" x14ac:dyDescent="0.3">
      <c r="A6350" t="s">
        <v>604</v>
      </c>
      <c r="B6350" t="s">
        <v>3824</v>
      </c>
      <c r="D6350" t="s">
        <v>3817</v>
      </c>
    </row>
    <row r="6351" spans="1:4" hidden="1" x14ac:dyDescent="0.3">
      <c r="A6351" t="s">
        <v>604</v>
      </c>
      <c r="B6351" t="s">
        <v>3825</v>
      </c>
      <c r="D6351" t="s">
        <v>3817</v>
      </c>
    </row>
    <row r="6352" spans="1:4" hidden="1" x14ac:dyDescent="0.3">
      <c r="A6352" t="s">
        <v>604</v>
      </c>
      <c r="B6352" t="s">
        <v>3760</v>
      </c>
      <c r="D6352" t="s">
        <v>3817</v>
      </c>
    </row>
    <row r="6353" spans="1:4" hidden="1" x14ac:dyDescent="0.3">
      <c r="A6353" t="s">
        <v>604</v>
      </c>
      <c r="B6353" t="s">
        <v>3505</v>
      </c>
      <c r="D6353" t="s">
        <v>3817</v>
      </c>
    </row>
    <row r="6354" spans="1:4" hidden="1" x14ac:dyDescent="0.3">
      <c r="A6354" t="s">
        <v>604</v>
      </c>
      <c r="B6354" t="s">
        <v>3826</v>
      </c>
      <c r="D6354" t="s">
        <v>3817</v>
      </c>
    </row>
    <row r="6355" spans="1:4" hidden="1" x14ac:dyDescent="0.3">
      <c r="A6355" t="s">
        <v>604</v>
      </c>
      <c r="B6355" t="s">
        <v>3762</v>
      </c>
      <c r="D6355" t="s">
        <v>3817</v>
      </c>
    </row>
    <row r="6356" spans="1:4" hidden="1" x14ac:dyDescent="0.3">
      <c r="A6356" t="s">
        <v>604</v>
      </c>
      <c r="B6356" t="s">
        <v>3507</v>
      </c>
      <c r="D6356" t="s">
        <v>3817</v>
      </c>
    </row>
    <row r="6357" spans="1:4" hidden="1" x14ac:dyDescent="0.3">
      <c r="A6357" t="s">
        <v>610</v>
      </c>
      <c r="B6357" t="s">
        <v>3651</v>
      </c>
      <c r="D6357" t="s">
        <v>3817</v>
      </c>
    </row>
    <row r="6358" spans="1:4" hidden="1" x14ac:dyDescent="0.3">
      <c r="A6358" t="s">
        <v>610</v>
      </c>
      <c r="B6358" t="s">
        <v>3823</v>
      </c>
      <c r="D6358" t="s">
        <v>3817</v>
      </c>
    </row>
    <row r="6359" spans="1:4" hidden="1" x14ac:dyDescent="0.3">
      <c r="A6359" t="s">
        <v>610</v>
      </c>
      <c r="B6359" t="s">
        <v>3824</v>
      </c>
      <c r="D6359" t="s">
        <v>3817</v>
      </c>
    </row>
    <row r="6360" spans="1:4" hidden="1" x14ac:dyDescent="0.3">
      <c r="A6360" t="s">
        <v>610</v>
      </c>
      <c r="B6360" t="s">
        <v>3825</v>
      </c>
      <c r="D6360" t="s">
        <v>3817</v>
      </c>
    </row>
    <row r="6361" spans="1:4" hidden="1" x14ac:dyDescent="0.3">
      <c r="A6361" t="s">
        <v>610</v>
      </c>
      <c r="B6361" t="s">
        <v>3760</v>
      </c>
      <c r="D6361" t="s">
        <v>3817</v>
      </c>
    </row>
    <row r="6362" spans="1:4" hidden="1" x14ac:dyDescent="0.3">
      <c r="A6362" t="s">
        <v>610</v>
      </c>
      <c r="B6362" t="s">
        <v>3505</v>
      </c>
      <c r="D6362" t="s">
        <v>3817</v>
      </c>
    </row>
    <row r="6363" spans="1:4" hidden="1" x14ac:dyDescent="0.3">
      <c r="A6363" t="s">
        <v>610</v>
      </c>
      <c r="B6363" t="s">
        <v>3826</v>
      </c>
      <c r="D6363" t="s">
        <v>3817</v>
      </c>
    </row>
    <row r="6364" spans="1:4" hidden="1" x14ac:dyDescent="0.3">
      <c r="A6364" t="s">
        <v>610</v>
      </c>
      <c r="B6364" t="s">
        <v>3762</v>
      </c>
      <c r="D6364" t="s">
        <v>3817</v>
      </c>
    </row>
    <row r="6365" spans="1:4" hidden="1" x14ac:dyDescent="0.3">
      <c r="A6365" t="s">
        <v>610</v>
      </c>
      <c r="B6365" t="s">
        <v>3507</v>
      </c>
      <c r="D6365" t="s">
        <v>3817</v>
      </c>
    </row>
    <row r="6366" spans="1:4" hidden="1" x14ac:dyDescent="0.3">
      <c r="A6366" t="s">
        <v>1222</v>
      </c>
      <c r="B6366" t="s">
        <v>3651</v>
      </c>
      <c r="D6366" t="s">
        <v>3817</v>
      </c>
    </row>
    <row r="6367" spans="1:4" hidden="1" x14ac:dyDescent="0.3">
      <c r="A6367" t="s">
        <v>1222</v>
      </c>
      <c r="B6367" t="s">
        <v>3823</v>
      </c>
      <c r="D6367" t="s">
        <v>3817</v>
      </c>
    </row>
    <row r="6368" spans="1:4" hidden="1" x14ac:dyDescent="0.3">
      <c r="A6368" t="s">
        <v>1222</v>
      </c>
      <c r="B6368" t="s">
        <v>3824</v>
      </c>
      <c r="D6368" t="s">
        <v>3817</v>
      </c>
    </row>
    <row r="6369" spans="1:4" hidden="1" x14ac:dyDescent="0.3">
      <c r="A6369" t="s">
        <v>1222</v>
      </c>
      <c r="B6369" t="s">
        <v>3825</v>
      </c>
      <c r="D6369" t="s">
        <v>3817</v>
      </c>
    </row>
    <row r="6370" spans="1:4" hidden="1" x14ac:dyDescent="0.3">
      <c r="A6370" t="s">
        <v>1222</v>
      </c>
      <c r="B6370" t="s">
        <v>3760</v>
      </c>
      <c r="D6370" t="s">
        <v>3817</v>
      </c>
    </row>
    <row r="6371" spans="1:4" hidden="1" x14ac:dyDescent="0.3">
      <c r="A6371" t="s">
        <v>1222</v>
      </c>
      <c r="B6371" t="s">
        <v>3505</v>
      </c>
      <c r="D6371" t="s">
        <v>3817</v>
      </c>
    </row>
    <row r="6372" spans="1:4" hidden="1" x14ac:dyDescent="0.3">
      <c r="A6372" t="s">
        <v>1222</v>
      </c>
      <c r="B6372" t="s">
        <v>3826</v>
      </c>
      <c r="D6372" t="s">
        <v>3817</v>
      </c>
    </row>
    <row r="6373" spans="1:4" hidden="1" x14ac:dyDescent="0.3">
      <c r="A6373" t="s">
        <v>1222</v>
      </c>
      <c r="B6373" t="s">
        <v>3762</v>
      </c>
      <c r="D6373" t="s">
        <v>3817</v>
      </c>
    </row>
    <row r="6374" spans="1:4" hidden="1" x14ac:dyDescent="0.3">
      <c r="A6374" t="s">
        <v>1222</v>
      </c>
      <c r="B6374" t="s">
        <v>3507</v>
      </c>
      <c r="D6374" t="s">
        <v>3817</v>
      </c>
    </row>
    <row r="6375" spans="1:4" hidden="1" x14ac:dyDescent="0.3">
      <c r="A6375" t="s">
        <v>1242</v>
      </c>
      <c r="B6375" t="s">
        <v>3651</v>
      </c>
      <c r="D6375" t="s">
        <v>3817</v>
      </c>
    </row>
    <row r="6376" spans="1:4" hidden="1" x14ac:dyDescent="0.3">
      <c r="A6376" t="s">
        <v>1242</v>
      </c>
      <c r="B6376" t="s">
        <v>3823</v>
      </c>
      <c r="D6376" t="s">
        <v>3817</v>
      </c>
    </row>
    <row r="6377" spans="1:4" hidden="1" x14ac:dyDescent="0.3">
      <c r="A6377" t="s">
        <v>1242</v>
      </c>
      <c r="B6377" t="s">
        <v>3824</v>
      </c>
      <c r="D6377" t="s">
        <v>3817</v>
      </c>
    </row>
    <row r="6378" spans="1:4" hidden="1" x14ac:dyDescent="0.3">
      <c r="A6378" t="s">
        <v>1242</v>
      </c>
      <c r="B6378" t="s">
        <v>3825</v>
      </c>
      <c r="D6378" t="s">
        <v>3817</v>
      </c>
    </row>
    <row r="6379" spans="1:4" hidden="1" x14ac:dyDescent="0.3">
      <c r="A6379" t="s">
        <v>1242</v>
      </c>
      <c r="B6379" t="s">
        <v>3760</v>
      </c>
      <c r="D6379" t="s">
        <v>3817</v>
      </c>
    </row>
    <row r="6380" spans="1:4" hidden="1" x14ac:dyDescent="0.3">
      <c r="A6380" t="s">
        <v>1242</v>
      </c>
      <c r="B6380" t="s">
        <v>3505</v>
      </c>
      <c r="D6380" t="s">
        <v>3817</v>
      </c>
    </row>
    <row r="6381" spans="1:4" hidden="1" x14ac:dyDescent="0.3">
      <c r="A6381" t="s">
        <v>1242</v>
      </c>
      <c r="B6381" t="s">
        <v>3826</v>
      </c>
      <c r="D6381" t="s">
        <v>3817</v>
      </c>
    </row>
    <row r="6382" spans="1:4" hidden="1" x14ac:dyDescent="0.3">
      <c r="A6382" t="s">
        <v>1242</v>
      </c>
      <c r="B6382" t="s">
        <v>3762</v>
      </c>
      <c r="D6382" t="s">
        <v>3817</v>
      </c>
    </row>
    <row r="6383" spans="1:4" hidden="1" x14ac:dyDescent="0.3">
      <c r="A6383" t="s">
        <v>1242</v>
      </c>
      <c r="B6383" t="s">
        <v>3507</v>
      </c>
      <c r="D6383" t="s">
        <v>3817</v>
      </c>
    </row>
    <row r="6384" spans="1:4" hidden="1" x14ac:dyDescent="0.3">
      <c r="A6384" t="s">
        <v>3443</v>
      </c>
      <c r="B6384" t="s">
        <v>3651</v>
      </c>
      <c r="D6384" t="s">
        <v>3817</v>
      </c>
    </row>
    <row r="6385" spans="1:4" hidden="1" x14ac:dyDescent="0.3">
      <c r="A6385" t="s">
        <v>3443</v>
      </c>
      <c r="B6385" t="s">
        <v>3823</v>
      </c>
      <c r="D6385" t="s">
        <v>3817</v>
      </c>
    </row>
    <row r="6386" spans="1:4" hidden="1" x14ac:dyDescent="0.3">
      <c r="A6386" t="s">
        <v>3443</v>
      </c>
      <c r="B6386" t="s">
        <v>3824</v>
      </c>
      <c r="D6386" t="s">
        <v>3817</v>
      </c>
    </row>
    <row r="6387" spans="1:4" hidden="1" x14ac:dyDescent="0.3">
      <c r="A6387" t="s">
        <v>3443</v>
      </c>
      <c r="B6387" t="s">
        <v>3825</v>
      </c>
      <c r="D6387" t="s">
        <v>3817</v>
      </c>
    </row>
    <row r="6388" spans="1:4" hidden="1" x14ac:dyDescent="0.3">
      <c r="A6388" t="s">
        <v>3443</v>
      </c>
      <c r="B6388" t="s">
        <v>3760</v>
      </c>
      <c r="D6388" t="s">
        <v>3817</v>
      </c>
    </row>
    <row r="6389" spans="1:4" hidden="1" x14ac:dyDescent="0.3">
      <c r="A6389" t="s">
        <v>3443</v>
      </c>
      <c r="B6389" t="s">
        <v>3505</v>
      </c>
      <c r="D6389" t="s">
        <v>3817</v>
      </c>
    </row>
    <row r="6390" spans="1:4" hidden="1" x14ac:dyDescent="0.3">
      <c r="A6390" t="s">
        <v>3443</v>
      </c>
      <c r="B6390" t="s">
        <v>3826</v>
      </c>
      <c r="D6390" t="s">
        <v>3817</v>
      </c>
    </row>
    <row r="6391" spans="1:4" hidden="1" x14ac:dyDescent="0.3">
      <c r="A6391" t="s">
        <v>3443</v>
      </c>
      <c r="B6391" t="s">
        <v>3762</v>
      </c>
      <c r="D6391" t="s">
        <v>3817</v>
      </c>
    </row>
    <row r="6392" spans="1:4" hidden="1" x14ac:dyDescent="0.3">
      <c r="A6392" t="s">
        <v>3443</v>
      </c>
      <c r="B6392" t="s">
        <v>3507</v>
      </c>
      <c r="D6392" t="s">
        <v>3817</v>
      </c>
    </row>
    <row r="6393" spans="1:4" hidden="1" x14ac:dyDescent="0.3">
      <c r="A6393" t="s">
        <v>603</v>
      </c>
      <c r="B6393" t="s">
        <v>3651</v>
      </c>
      <c r="D6393" t="s">
        <v>3817</v>
      </c>
    </row>
    <row r="6394" spans="1:4" hidden="1" x14ac:dyDescent="0.3">
      <c r="A6394" t="s">
        <v>603</v>
      </c>
      <c r="B6394" t="s">
        <v>3823</v>
      </c>
      <c r="D6394" t="s">
        <v>3817</v>
      </c>
    </row>
    <row r="6395" spans="1:4" hidden="1" x14ac:dyDescent="0.3">
      <c r="A6395" t="s">
        <v>603</v>
      </c>
      <c r="B6395" t="s">
        <v>3824</v>
      </c>
      <c r="D6395" t="s">
        <v>3817</v>
      </c>
    </row>
    <row r="6396" spans="1:4" hidden="1" x14ac:dyDescent="0.3">
      <c r="A6396" t="s">
        <v>603</v>
      </c>
      <c r="B6396" t="s">
        <v>3825</v>
      </c>
      <c r="D6396" t="s">
        <v>3817</v>
      </c>
    </row>
    <row r="6397" spans="1:4" hidden="1" x14ac:dyDescent="0.3">
      <c r="A6397" t="s">
        <v>603</v>
      </c>
      <c r="B6397" t="s">
        <v>3760</v>
      </c>
      <c r="D6397" t="s">
        <v>3817</v>
      </c>
    </row>
    <row r="6398" spans="1:4" hidden="1" x14ac:dyDescent="0.3">
      <c r="A6398" t="s">
        <v>603</v>
      </c>
      <c r="B6398" t="s">
        <v>3505</v>
      </c>
      <c r="D6398" t="s">
        <v>3817</v>
      </c>
    </row>
    <row r="6399" spans="1:4" hidden="1" x14ac:dyDescent="0.3">
      <c r="A6399" t="s">
        <v>603</v>
      </c>
      <c r="B6399" t="s">
        <v>3826</v>
      </c>
      <c r="D6399" t="s">
        <v>3817</v>
      </c>
    </row>
    <row r="6400" spans="1:4" hidden="1" x14ac:dyDescent="0.3">
      <c r="A6400" t="s">
        <v>603</v>
      </c>
      <c r="B6400" t="s">
        <v>3762</v>
      </c>
      <c r="D6400" t="s">
        <v>3817</v>
      </c>
    </row>
    <row r="6401" spans="1:4" hidden="1" x14ac:dyDescent="0.3">
      <c r="A6401" t="s">
        <v>603</v>
      </c>
      <c r="B6401" t="s">
        <v>3507</v>
      </c>
      <c r="D6401" t="s">
        <v>3817</v>
      </c>
    </row>
    <row r="6402" spans="1:4" hidden="1" x14ac:dyDescent="0.3">
      <c r="A6402" t="s">
        <v>1046</v>
      </c>
      <c r="B6402" t="s">
        <v>3651</v>
      </c>
      <c r="D6402" t="s">
        <v>3817</v>
      </c>
    </row>
    <row r="6403" spans="1:4" hidden="1" x14ac:dyDescent="0.3">
      <c r="A6403" t="s">
        <v>1046</v>
      </c>
      <c r="B6403" t="s">
        <v>3823</v>
      </c>
      <c r="D6403" t="s">
        <v>3817</v>
      </c>
    </row>
    <row r="6404" spans="1:4" hidden="1" x14ac:dyDescent="0.3">
      <c r="A6404" t="s">
        <v>1046</v>
      </c>
      <c r="B6404" t="s">
        <v>3824</v>
      </c>
      <c r="D6404" t="s">
        <v>3817</v>
      </c>
    </row>
    <row r="6405" spans="1:4" hidden="1" x14ac:dyDescent="0.3">
      <c r="A6405" t="s">
        <v>1046</v>
      </c>
      <c r="B6405" t="s">
        <v>3825</v>
      </c>
      <c r="D6405" t="s">
        <v>3817</v>
      </c>
    </row>
    <row r="6406" spans="1:4" hidden="1" x14ac:dyDescent="0.3">
      <c r="A6406" t="s">
        <v>1046</v>
      </c>
      <c r="B6406" t="s">
        <v>3760</v>
      </c>
      <c r="D6406" t="s">
        <v>3817</v>
      </c>
    </row>
    <row r="6407" spans="1:4" hidden="1" x14ac:dyDescent="0.3">
      <c r="A6407" t="s">
        <v>1046</v>
      </c>
      <c r="B6407" t="s">
        <v>3505</v>
      </c>
      <c r="D6407" t="s">
        <v>3817</v>
      </c>
    </row>
    <row r="6408" spans="1:4" hidden="1" x14ac:dyDescent="0.3">
      <c r="A6408" t="s">
        <v>1046</v>
      </c>
      <c r="B6408" t="s">
        <v>3826</v>
      </c>
      <c r="D6408" t="s">
        <v>3817</v>
      </c>
    </row>
    <row r="6409" spans="1:4" hidden="1" x14ac:dyDescent="0.3">
      <c r="A6409" t="s">
        <v>1046</v>
      </c>
      <c r="B6409" t="s">
        <v>3762</v>
      </c>
      <c r="D6409" t="s">
        <v>3817</v>
      </c>
    </row>
    <row r="6410" spans="1:4" hidden="1" x14ac:dyDescent="0.3">
      <c r="A6410" t="s">
        <v>1046</v>
      </c>
      <c r="B6410" t="s">
        <v>3507</v>
      </c>
      <c r="D6410" t="s">
        <v>3817</v>
      </c>
    </row>
    <row r="6411" spans="1:4" hidden="1" x14ac:dyDescent="0.3">
      <c r="A6411" t="s">
        <v>654</v>
      </c>
      <c r="B6411" t="s">
        <v>3651</v>
      </c>
      <c r="D6411" t="s">
        <v>3817</v>
      </c>
    </row>
    <row r="6412" spans="1:4" hidden="1" x14ac:dyDescent="0.3">
      <c r="A6412" t="s">
        <v>654</v>
      </c>
      <c r="B6412" t="s">
        <v>3823</v>
      </c>
      <c r="D6412" t="s">
        <v>3817</v>
      </c>
    </row>
    <row r="6413" spans="1:4" hidden="1" x14ac:dyDescent="0.3">
      <c r="A6413" t="s">
        <v>654</v>
      </c>
      <c r="B6413" t="s">
        <v>3824</v>
      </c>
      <c r="D6413" t="s">
        <v>3817</v>
      </c>
    </row>
    <row r="6414" spans="1:4" hidden="1" x14ac:dyDescent="0.3">
      <c r="A6414" t="s">
        <v>654</v>
      </c>
      <c r="B6414" t="s">
        <v>3825</v>
      </c>
      <c r="D6414" t="s">
        <v>3817</v>
      </c>
    </row>
    <row r="6415" spans="1:4" hidden="1" x14ac:dyDescent="0.3">
      <c r="A6415" t="s">
        <v>654</v>
      </c>
      <c r="B6415" t="s">
        <v>3760</v>
      </c>
      <c r="D6415" t="s">
        <v>3817</v>
      </c>
    </row>
    <row r="6416" spans="1:4" hidden="1" x14ac:dyDescent="0.3">
      <c r="A6416" t="s">
        <v>654</v>
      </c>
      <c r="B6416" t="s">
        <v>3505</v>
      </c>
      <c r="D6416" t="s">
        <v>3817</v>
      </c>
    </row>
    <row r="6417" spans="1:4" hidden="1" x14ac:dyDescent="0.3">
      <c r="A6417" t="s">
        <v>654</v>
      </c>
      <c r="B6417" t="s">
        <v>3826</v>
      </c>
      <c r="D6417" t="s">
        <v>3817</v>
      </c>
    </row>
    <row r="6418" spans="1:4" hidden="1" x14ac:dyDescent="0.3">
      <c r="A6418" t="s">
        <v>654</v>
      </c>
      <c r="B6418" t="s">
        <v>3762</v>
      </c>
      <c r="D6418" t="s">
        <v>3817</v>
      </c>
    </row>
    <row r="6419" spans="1:4" hidden="1" x14ac:dyDescent="0.3">
      <c r="A6419" t="s">
        <v>654</v>
      </c>
      <c r="B6419" t="s">
        <v>3507</v>
      </c>
      <c r="D6419" t="s">
        <v>3817</v>
      </c>
    </row>
    <row r="6420" spans="1:4" hidden="1" x14ac:dyDescent="0.3">
      <c r="A6420" t="s">
        <v>635</v>
      </c>
      <c r="B6420" t="s">
        <v>3651</v>
      </c>
      <c r="D6420" t="s">
        <v>3817</v>
      </c>
    </row>
    <row r="6421" spans="1:4" hidden="1" x14ac:dyDescent="0.3">
      <c r="A6421" t="s">
        <v>635</v>
      </c>
      <c r="B6421" t="s">
        <v>3823</v>
      </c>
      <c r="D6421" t="s">
        <v>3817</v>
      </c>
    </row>
    <row r="6422" spans="1:4" hidden="1" x14ac:dyDescent="0.3">
      <c r="A6422" t="s">
        <v>635</v>
      </c>
      <c r="B6422" t="s">
        <v>3824</v>
      </c>
      <c r="D6422" t="s">
        <v>3817</v>
      </c>
    </row>
    <row r="6423" spans="1:4" hidden="1" x14ac:dyDescent="0.3">
      <c r="A6423" t="s">
        <v>635</v>
      </c>
      <c r="B6423" t="s">
        <v>3825</v>
      </c>
      <c r="D6423" t="s">
        <v>3817</v>
      </c>
    </row>
    <row r="6424" spans="1:4" hidden="1" x14ac:dyDescent="0.3">
      <c r="A6424" t="s">
        <v>635</v>
      </c>
      <c r="B6424" t="s">
        <v>3760</v>
      </c>
      <c r="D6424" t="s">
        <v>3817</v>
      </c>
    </row>
    <row r="6425" spans="1:4" hidden="1" x14ac:dyDescent="0.3">
      <c r="A6425" t="s">
        <v>635</v>
      </c>
      <c r="B6425" t="s">
        <v>3505</v>
      </c>
      <c r="D6425" t="s">
        <v>3817</v>
      </c>
    </row>
    <row r="6426" spans="1:4" hidden="1" x14ac:dyDescent="0.3">
      <c r="A6426" t="s">
        <v>635</v>
      </c>
      <c r="B6426" t="s">
        <v>3826</v>
      </c>
      <c r="D6426" t="s">
        <v>3817</v>
      </c>
    </row>
    <row r="6427" spans="1:4" hidden="1" x14ac:dyDescent="0.3">
      <c r="A6427" t="s">
        <v>635</v>
      </c>
      <c r="B6427" t="s">
        <v>3762</v>
      </c>
      <c r="D6427" t="s">
        <v>3817</v>
      </c>
    </row>
    <row r="6428" spans="1:4" hidden="1" x14ac:dyDescent="0.3">
      <c r="A6428" t="s">
        <v>635</v>
      </c>
      <c r="B6428" t="s">
        <v>3507</v>
      </c>
      <c r="D6428" t="s">
        <v>3817</v>
      </c>
    </row>
    <row r="6429" spans="1:4" hidden="1" x14ac:dyDescent="0.3">
      <c r="A6429" t="s">
        <v>655</v>
      </c>
      <c r="B6429" t="s">
        <v>3651</v>
      </c>
      <c r="D6429" t="s">
        <v>3817</v>
      </c>
    </row>
    <row r="6430" spans="1:4" hidden="1" x14ac:dyDescent="0.3">
      <c r="A6430" t="s">
        <v>655</v>
      </c>
      <c r="B6430" t="s">
        <v>3823</v>
      </c>
      <c r="D6430" t="s">
        <v>3817</v>
      </c>
    </row>
    <row r="6431" spans="1:4" hidden="1" x14ac:dyDescent="0.3">
      <c r="A6431" t="s">
        <v>655</v>
      </c>
      <c r="B6431" t="s">
        <v>3824</v>
      </c>
      <c r="D6431" t="s">
        <v>3817</v>
      </c>
    </row>
    <row r="6432" spans="1:4" hidden="1" x14ac:dyDescent="0.3">
      <c r="A6432" t="s">
        <v>655</v>
      </c>
      <c r="B6432" t="s">
        <v>3825</v>
      </c>
      <c r="D6432" t="s">
        <v>3817</v>
      </c>
    </row>
    <row r="6433" spans="1:4" hidden="1" x14ac:dyDescent="0.3">
      <c r="A6433" t="s">
        <v>655</v>
      </c>
      <c r="B6433" t="s">
        <v>3760</v>
      </c>
      <c r="D6433" t="s">
        <v>3817</v>
      </c>
    </row>
    <row r="6434" spans="1:4" hidden="1" x14ac:dyDescent="0.3">
      <c r="A6434" t="s">
        <v>655</v>
      </c>
      <c r="B6434" t="s">
        <v>3505</v>
      </c>
      <c r="D6434" t="s">
        <v>3817</v>
      </c>
    </row>
    <row r="6435" spans="1:4" hidden="1" x14ac:dyDescent="0.3">
      <c r="A6435" t="s">
        <v>655</v>
      </c>
      <c r="B6435" t="s">
        <v>3826</v>
      </c>
      <c r="D6435" t="s">
        <v>3817</v>
      </c>
    </row>
    <row r="6436" spans="1:4" hidden="1" x14ac:dyDescent="0.3">
      <c r="A6436" t="s">
        <v>655</v>
      </c>
      <c r="B6436" t="s">
        <v>3762</v>
      </c>
      <c r="D6436" t="s">
        <v>3817</v>
      </c>
    </row>
    <row r="6437" spans="1:4" hidden="1" x14ac:dyDescent="0.3">
      <c r="A6437" t="s">
        <v>655</v>
      </c>
      <c r="B6437" t="s">
        <v>3507</v>
      </c>
      <c r="D6437" t="s">
        <v>3817</v>
      </c>
    </row>
    <row r="6438" spans="1:4" hidden="1" x14ac:dyDescent="0.3">
      <c r="A6438" t="s">
        <v>1221</v>
      </c>
      <c r="B6438" t="s">
        <v>3651</v>
      </c>
      <c r="D6438" t="s">
        <v>3817</v>
      </c>
    </row>
    <row r="6439" spans="1:4" hidden="1" x14ac:dyDescent="0.3">
      <c r="A6439" t="s">
        <v>1221</v>
      </c>
      <c r="B6439" t="s">
        <v>3823</v>
      </c>
      <c r="D6439" t="s">
        <v>3817</v>
      </c>
    </row>
    <row r="6440" spans="1:4" hidden="1" x14ac:dyDescent="0.3">
      <c r="A6440" t="s">
        <v>1221</v>
      </c>
      <c r="B6440" t="s">
        <v>3824</v>
      </c>
      <c r="D6440" t="s">
        <v>3817</v>
      </c>
    </row>
    <row r="6441" spans="1:4" hidden="1" x14ac:dyDescent="0.3">
      <c r="A6441" t="s">
        <v>1221</v>
      </c>
      <c r="B6441" t="s">
        <v>3825</v>
      </c>
      <c r="D6441" t="s">
        <v>3817</v>
      </c>
    </row>
    <row r="6442" spans="1:4" hidden="1" x14ac:dyDescent="0.3">
      <c r="A6442" t="s">
        <v>1221</v>
      </c>
      <c r="B6442" t="s">
        <v>3760</v>
      </c>
      <c r="D6442" t="s">
        <v>3817</v>
      </c>
    </row>
    <row r="6443" spans="1:4" hidden="1" x14ac:dyDescent="0.3">
      <c r="A6443" t="s">
        <v>1221</v>
      </c>
      <c r="B6443" t="s">
        <v>3505</v>
      </c>
      <c r="D6443" t="s">
        <v>3817</v>
      </c>
    </row>
    <row r="6444" spans="1:4" hidden="1" x14ac:dyDescent="0.3">
      <c r="A6444" t="s">
        <v>1221</v>
      </c>
      <c r="B6444" t="s">
        <v>3826</v>
      </c>
      <c r="D6444" t="s">
        <v>3817</v>
      </c>
    </row>
    <row r="6445" spans="1:4" hidden="1" x14ac:dyDescent="0.3">
      <c r="A6445" t="s">
        <v>1221</v>
      </c>
      <c r="B6445" t="s">
        <v>3762</v>
      </c>
      <c r="D6445" t="s">
        <v>3817</v>
      </c>
    </row>
    <row r="6446" spans="1:4" hidden="1" x14ac:dyDescent="0.3">
      <c r="A6446" t="s">
        <v>1221</v>
      </c>
      <c r="B6446" t="s">
        <v>3507</v>
      </c>
      <c r="D6446" t="s">
        <v>3817</v>
      </c>
    </row>
    <row r="6447" spans="1:4" hidden="1" x14ac:dyDescent="0.3">
      <c r="A6447" t="s">
        <v>582</v>
      </c>
      <c r="B6447" t="s">
        <v>3656</v>
      </c>
      <c r="D6447" t="s">
        <v>3627</v>
      </c>
    </row>
    <row r="6448" spans="1:4" hidden="1" x14ac:dyDescent="0.3">
      <c r="A6448" t="s">
        <v>582</v>
      </c>
      <c r="B6448" t="s">
        <v>3827</v>
      </c>
      <c r="D6448" t="s">
        <v>3627</v>
      </c>
    </row>
    <row r="6449" spans="1:4" hidden="1" x14ac:dyDescent="0.3">
      <c r="A6449" t="s">
        <v>582</v>
      </c>
      <c r="B6449" t="s">
        <v>3828</v>
      </c>
      <c r="D6449" t="s">
        <v>3627</v>
      </c>
    </row>
    <row r="6450" spans="1:4" hidden="1" x14ac:dyDescent="0.3">
      <c r="A6450" t="s">
        <v>582</v>
      </c>
      <c r="B6450" t="s">
        <v>3829</v>
      </c>
      <c r="D6450" t="s">
        <v>3627</v>
      </c>
    </row>
    <row r="6451" spans="1:4" hidden="1" x14ac:dyDescent="0.3">
      <c r="A6451" t="s">
        <v>582</v>
      </c>
      <c r="B6451" t="s">
        <v>3764</v>
      </c>
      <c r="D6451" t="s">
        <v>3627</v>
      </c>
    </row>
    <row r="6452" spans="1:4" hidden="1" x14ac:dyDescent="0.3">
      <c r="A6452" t="s">
        <v>582</v>
      </c>
      <c r="B6452" t="s">
        <v>3508</v>
      </c>
      <c r="D6452" t="s">
        <v>3627</v>
      </c>
    </row>
    <row r="6453" spans="1:4" hidden="1" x14ac:dyDescent="0.3">
      <c r="A6453" t="s">
        <v>582</v>
      </c>
      <c r="B6453" t="s">
        <v>3765</v>
      </c>
      <c r="D6453" t="s">
        <v>3627</v>
      </c>
    </row>
    <row r="6454" spans="1:4" hidden="1" x14ac:dyDescent="0.3">
      <c r="A6454" t="s">
        <v>583</v>
      </c>
      <c r="B6454" t="s">
        <v>3656</v>
      </c>
      <c r="D6454" t="s">
        <v>3627</v>
      </c>
    </row>
    <row r="6455" spans="1:4" hidden="1" x14ac:dyDescent="0.3">
      <c r="A6455" t="s">
        <v>583</v>
      </c>
      <c r="B6455" t="s">
        <v>3827</v>
      </c>
      <c r="D6455" t="s">
        <v>3627</v>
      </c>
    </row>
    <row r="6456" spans="1:4" hidden="1" x14ac:dyDescent="0.3">
      <c r="A6456" t="s">
        <v>583</v>
      </c>
      <c r="B6456" t="s">
        <v>3828</v>
      </c>
      <c r="D6456" t="s">
        <v>3627</v>
      </c>
    </row>
    <row r="6457" spans="1:4" hidden="1" x14ac:dyDescent="0.3">
      <c r="A6457" t="s">
        <v>583</v>
      </c>
      <c r="B6457" t="s">
        <v>3829</v>
      </c>
      <c r="D6457" t="s">
        <v>3627</v>
      </c>
    </row>
    <row r="6458" spans="1:4" hidden="1" x14ac:dyDescent="0.3">
      <c r="A6458" t="s">
        <v>583</v>
      </c>
      <c r="B6458" t="s">
        <v>3764</v>
      </c>
      <c r="D6458" t="s">
        <v>3627</v>
      </c>
    </row>
    <row r="6459" spans="1:4" hidden="1" x14ac:dyDescent="0.3">
      <c r="A6459" t="s">
        <v>583</v>
      </c>
      <c r="B6459" t="s">
        <v>3508</v>
      </c>
      <c r="D6459" t="s">
        <v>3627</v>
      </c>
    </row>
    <row r="6460" spans="1:4" hidden="1" x14ac:dyDescent="0.3">
      <c r="A6460" t="s">
        <v>583</v>
      </c>
      <c r="B6460" t="s">
        <v>3765</v>
      </c>
      <c r="D6460" t="s">
        <v>3627</v>
      </c>
    </row>
    <row r="6461" spans="1:4" hidden="1" x14ac:dyDescent="0.3">
      <c r="A6461" t="s">
        <v>585</v>
      </c>
      <c r="B6461" t="s">
        <v>3656</v>
      </c>
      <c r="D6461" t="s">
        <v>3627</v>
      </c>
    </row>
    <row r="6462" spans="1:4" hidden="1" x14ac:dyDescent="0.3">
      <c r="A6462" t="s">
        <v>585</v>
      </c>
      <c r="B6462" t="s">
        <v>3827</v>
      </c>
      <c r="D6462" t="s">
        <v>3627</v>
      </c>
    </row>
    <row r="6463" spans="1:4" hidden="1" x14ac:dyDescent="0.3">
      <c r="A6463" t="s">
        <v>585</v>
      </c>
      <c r="B6463" t="s">
        <v>3828</v>
      </c>
      <c r="D6463" t="s">
        <v>3627</v>
      </c>
    </row>
    <row r="6464" spans="1:4" hidden="1" x14ac:dyDescent="0.3">
      <c r="A6464" t="s">
        <v>585</v>
      </c>
      <c r="B6464" t="s">
        <v>3829</v>
      </c>
      <c r="D6464" t="s">
        <v>3627</v>
      </c>
    </row>
    <row r="6465" spans="1:4" hidden="1" x14ac:dyDescent="0.3">
      <c r="A6465" t="s">
        <v>585</v>
      </c>
      <c r="B6465" t="s">
        <v>3764</v>
      </c>
      <c r="D6465" t="s">
        <v>3627</v>
      </c>
    </row>
    <row r="6466" spans="1:4" hidden="1" x14ac:dyDescent="0.3">
      <c r="A6466" t="s">
        <v>585</v>
      </c>
      <c r="B6466" t="s">
        <v>3508</v>
      </c>
      <c r="D6466" t="s">
        <v>3627</v>
      </c>
    </row>
    <row r="6467" spans="1:4" hidden="1" x14ac:dyDescent="0.3">
      <c r="A6467" t="s">
        <v>585</v>
      </c>
      <c r="B6467" t="s">
        <v>3765</v>
      </c>
      <c r="D6467" t="s">
        <v>3627</v>
      </c>
    </row>
    <row r="6468" spans="1:4" hidden="1" x14ac:dyDescent="0.3">
      <c r="A6468" t="s">
        <v>586</v>
      </c>
      <c r="B6468" t="s">
        <v>3656</v>
      </c>
      <c r="D6468" t="s">
        <v>3627</v>
      </c>
    </row>
    <row r="6469" spans="1:4" hidden="1" x14ac:dyDescent="0.3">
      <c r="A6469" t="s">
        <v>586</v>
      </c>
      <c r="B6469" t="s">
        <v>3827</v>
      </c>
      <c r="D6469" t="s">
        <v>3627</v>
      </c>
    </row>
    <row r="6470" spans="1:4" hidden="1" x14ac:dyDescent="0.3">
      <c r="A6470" t="s">
        <v>586</v>
      </c>
      <c r="B6470" t="s">
        <v>3828</v>
      </c>
      <c r="D6470" t="s">
        <v>3627</v>
      </c>
    </row>
    <row r="6471" spans="1:4" hidden="1" x14ac:dyDescent="0.3">
      <c r="A6471" t="s">
        <v>586</v>
      </c>
      <c r="B6471" t="s">
        <v>3829</v>
      </c>
      <c r="D6471" t="s">
        <v>3627</v>
      </c>
    </row>
    <row r="6472" spans="1:4" hidden="1" x14ac:dyDescent="0.3">
      <c r="A6472" t="s">
        <v>586</v>
      </c>
      <c r="B6472" t="s">
        <v>3764</v>
      </c>
      <c r="D6472" t="s">
        <v>3627</v>
      </c>
    </row>
    <row r="6473" spans="1:4" hidden="1" x14ac:dyDescent="0.3">
      <c r="A6473" t="s">
        <v>586</v>
      </c>
      <c r="B6473" t="s">
        <v>3508</v>
      </c>
      <c r="D6473" t="s">
        <v>3627</v>
      </c>
    </row>
    <row r="6474" spans="1:4" hidden="1" x14ac:dyDescent="0.3">
      <c r="A6474" t="s">
        <v>586</v>
      </c>
      <c r="B6474" t="s">
        <v>3765</v>
      </c>
      <c r="D6474" t="s">
        <v>3627</v>
      </c>
    </row>
    <row r="6475" spans="1:4" hidden="1" x14ac:dyDescent="0.3">
      <c r="A6475" t="s">
        <v>588</v>
      </c>
      <c r="B6475" t="s">
        <v>3656</v>
      </c>
      <c r="D6475" t="s">
        <v>3627</v>
      </c>
    </row>
    <row r="6476" spans="1:4" hidden="1" x14ac:dyDescent="0.3">
      <c r="A6476" t="s">
        <v>588</v>
      </c>
      <c r="B6476" t="s">
        <v>3827</v>
      </c>
      <c r="D6476" t="s">
        <v>3627</v>
      </c>
    </row>
    <row r="6477" spans="1:4" hidden="1" x14ac:dyDescent="0.3">
      <c r="A6477" t="s">
        <v>588</v>
      </c>
      <c r="B6477" t="s">
        <v>3828</v>
      </c>
      <c r="D6477" t="s">
        <v>3627</v>
      </c>
    </row>
    <row r="6478" spans="1:4" hidden="1" x14ac:dyDescent="0.3">
      <c r="A6478" t="s">
        <v>588</v>
      </c>
      <c r="B6478" t="s">
        <v>3829</v>
      </c>
      <c r="D6478" t="s">
        <v>3627</v>
      </c>
    </row>
    <row r="6479" spans="1:4" hidden="1" x14ac:dyDescent="0.3">
      <c r="A6479" t="s">
        <v>588</v>
      </c>
      <c r="B6479" t="s">
        <v>3764</v>
      </c>
      <c r="D6479" t="s">
        <v>3627</v>
      </c>
    </row>
    <row r="6480" spans="1:4" hidden="1" x14ac:dyDescent="0.3">
      <c r="A6480" t="s">
        <v>588</v>
      </c>
      <c r="B6480" t="s">
        <v>3508</v>
      </c>
      <c r="D6480" t="s">
        <v>3627</v>
      </c>
    </row>
    <row r="6481" spans="1:4" hidden="1" x14ac:dyDescent="0.3">
      <c r="A6481" t="s">
        <v>588</v>
      </c>
      <c r="B6481" t="s">
        <v>3765</v>
      </c>
      <c r="D6481" t="s">
        <v>3627</v>
      </c>
    </row>
    <row r="6482" spans="1:4" hidden="1" x14ac:dyDescent="0.3">
      <c r="A6482" t="s">
        <v>589</v>
      </c>
      <c r="B6482" t="s">
        <v>3656</v>
      </c>
      <c r="D6482" t="s">
        <v>3627</v>
      </c>
    </row>
    <row r="6483" spans="1:4" hidden="1" x14ac:dyDescent="0.3">
      <c r="A6483" t="s">
        <v>589</v>
      </c>
      <c r="B6483" t="s">
        <v>3827</v>
      </c>
      <c r="D6483" t="s">
        <v>3627</v>
      </c>
    </row>
    <row r="6484" spans="1:4" hidden="1" x14ac:dyDescent="0.3">
      <c r="A6484" t="s">
        <v>589</v>
      </c>
      <c r="B6484" t="s">
        <v>3828</v>
      </c>
      <c r="D6484" t="s">
        <v>3627</v>
      </c>
    </row>
    <row r="6485" spans="1:4" hidden="1" x14ac:dyDescent="0.3">
      <c r="A6485" t="s">
        <v>589</v>
      </c>
      <c r="B6485" t="s">
        <v>3829</v>
      </c>
      <c r="D6485" t="s">
        <v>3627</v>
      </c>
    </row>
    <row r="6486" spans="1:4" hidden="1" x14ac:dyDescent="0.3">
      <c r="A6486" t="s">
        <v>589</v>
      </c>
      <c r="B6486" t="s">
        <v>3764</v>
      </c>
      <c r="D6486" t="s">
        <v>3627</v>
      </c>
    </row>
    <row r="6487" spans="1:4" hidden="1" x14ac:dyDescent="0.3">
      <c r="A6487" t="s">
        <v>589</v>
      </c>
      <c r="B6487" t="s">
        <v>3508</v>
      </c>
      <c r="D6487" t="s">
        <v>3627</v>
      </c>
    </row>
    <row r="6488" spans="1:4" hidden="1" x14ac:dyDescent="0.3">
      <c r="A6488" t="s">
        <v>589</v>
      </c>
      <c r="B6488" t="s">
        <v>3765</v>
      </c>
      <c r="D6488" t="s">
        <v>3627</v>
      </c>
    </row>
    <row r="6489" spans="1:4" hidden="1" x14ac:dyDescent="0.3">
      <c r="A6489" t="s">
        <v>591</v>
      </c>
      <c r="B6489" t="s">
        <v>3656</v>
      </c>
      <c r="D6489" t="s">
        <v>3627</v>
      </c>
    </row>
    <row r="6490" spans="1:4" hidden="1" x14ac:dyDescent="0.3">
      <c r="A6490" t="s">
        <v>591</v>
      </c>
      <c r="B6490" t="s">
        <v>3827</v>
      </c>
      <c r="D6490" t="s">
        <v>3627</v>
      </c>
    </row>
    <row r="6491" spans="1:4" hidden="1" x14ac:dyDescent="0.3">
      <c r="A6491" t="s">
        <v>591</v>
      </c>
      <c r="B6491" t="s">
        <v>3828</v>
      </c>
      <c r="D6491" t="s">
        <v>3627</v>
      </c>
    </row>
    <row r="6492" spans="1:4" hidden="1" x14ac:dyDescent="0.3">
      <c r="A6492" t="s">
        <v>591</v>
      </c>
      <c r="B6492" t="s">
        <v>3829</v>
      </c>
      <c r="D6492" t="s">
        <v>3627</v>
      </c>
    </row>
    <row r="6493" spans="1:4" hidden="1" x14ac:dyDescent="0.3">
      <c r="A6493" t="s">
        <v>591</v>
      </c>
      <c r="B6493" t="s">
        <v>3764</v>
      </c>
      <c r="D6493" t="s">
        <v>3627</v>
      </c>
    </row>
    <row r="6494" spans="1:4" hidden="1" x14ac:dyDescent="0.3">
      <c r="A6494" t="s">
        <v>591</v>
      </c>
      <c r="B6494" t="s">
        <v>3508</v>
      </c>
      <c r="D6494" t="s">
        <v>3627</v>
      </c>
    </row>
    <row r="6495" spans="1:4" hidden="1" x14ac:dyDescent="0.3">
      <c r="A6495" t="s">
        <v>591</v>
      </c>
      <c r="B6495" t="s">
        <v>3765</v>
      </c>
      <c r="D6495" t="s">
        <v>3627</v>
      </c>
    </row>
    <row r="6496" spans="1:4" hidden="1" x14ac:dyDescent="0.3">
      <c r="A6496" t="s">
        <v>594</v>
      </c>
      <c r="B6496" t="s">
        <v>3656</v>
      </c>
      <c r="D6496" t="s">
        <v>3627</v>
      </c>
    </row>
    <row r="6497" spans="1:4" hidden="1" x14ac:dyDescent="0.3">
      <c r="A6497" t="s">
        <v>594</v>
      </c>
      <c r="B6497" t="s">
        <v>3827</v>
      </c>
      <c r="D6497" t="s">
        <v>3627</v>
      </c>
    </row>
    <row r="6498" spans="1:4" hidden="1" x14ac:dyDescent="0.3">
      <c r="A6498" t="s">
        <v>594</v>
      </c>
      <c r="B6498" t="s">
        <v>3828</v>
      </c>
      <c r="D6498" t="s">
        <v>3627</v>
      </c>
    </row>
    <row r="6499" spans="1:4" hidden="1" x14ac:dyDescent="0.3">
      <c r="A6499" t="s">
        <v>594</v>
      </c>
      <c r="B6499" t="s">
        <v>3829</v>
      </c>
      <c r="D6499" t="s">
        <v>3627</v>
      </c>
    </row>
    <row r="6500" spans="1:4" hidden="1" x14ac:dyDescent="0.3">
      <c r="A6500" t="s">
        <v>594</v>
      </c>
      <c r="B6500" t="s">
        <v>3764</v>
      </c>
      <c r="D6500" t="s">
        <v>3627</v>
      </c>
    </row>
    <row r="6501" spans="1:4" hidden="1" x14ac:dyDescent="0.3">
      <c r="A6501" t="s">
        <v>594</v>
      </c>
      <c r="B6501" t="s">
        <v>3508</v>
      </c>
      <c r="D6501" t="s">
        <v>3627</v>
      </c>
    </row>
    <row r="6502" spans="1:4" hidden="1" x14ac:dyDescent="0.3">
      <c r="A6502" t="s">
        <v>594</v>
      </c>
      <c r="B6502" t="s">
        <v>3765</v>
      </c>
      <c r="D6502" t="s">
        <v>3627</v>
      </c>
    </row>
    <row r="6503" spans="1:4" hidden="1" x14ac:dyDescent="0.3">
      <c r="A6503" t="s">
        <v>1219</v>
      </c>
      <c r="B6503" t="s">
        <v>3656</v>
      </c>
      <c r="D6503" t="s">
        <v>3627</v>
      </c>
    </row>
    <row r="6504" spans="1:4" hidden="1" x14ac:dyDescent="0.3">
      <c r="A6504" t="s">
        <v>1219</v>
      </c>
      <c r="B6504" t="s">
        <v>3827</v>
      </c>
      <c r="D6504" t="s">
        <v>3627</v>
      </c>
    </row>
    <row r="6505" spans="1:4" hidden="1" x14ac:dyDescent="0.3">
      <c r="A6505" t="s">
        <v>1219</v>
      </c>
      <c r="B6505" t="s">
        <v>3828</v>
      </c>
      <c r="D6505" t="s">
        <v>3627</v>
      </c>
    </row>
    <row r="6506" spans="1:4" hidden="1" x14ac:dyDescent="0.3">
      <c r="A6506" t="s">
        <v>1219</v>
      </c>
      <c r="B6506" t="s">
        <v>3829</v>
      </c>
      <c r="D6506" t="s">
        <v>3627</v>
      </c>
    </row>
    <row r="6507" spans="1:4" hidden="1" x14ac:dyDescent="0.3">
      <c r="A6507" t="s">
        <v>1219</v>
      </c>
      <c r="B6507" t="s">
        <v>3764</v>
      </c>
      <c r="D6507" t="s">
        <v>3627</v>
      </c>
    </row>
    <row r="6508" spans="1:4" hidden="1" x14ac:dyDescent="0.3">
      <c r="A6508" t="s">
        <v>1219</v>
      </c>
      <c r="B6508" t="s">
        <v>3508</v>
      </c>
      <c r="D6508" t="s">
        <v>3627</v>
      </c>
    </row>
    <row r="6509" spans="1:4" hidden="1" x14ac:dyDescent="0.3">
      <c r="A6509" t="s">
        <v>1219</v>
      </c>
      <c r="B6509" t="s">
        <v>3765</v>
      </c>
      <c r="D6509" t="s">
        <v>3627</v>
      </c>
    </row>
    <row r="6510" spans="1:4" hidden="1" x14ac:dyDescent="0.3">
      <c r="A6510" t="s">
        <v>602</v>
      </c>
      <c r="B6510" t="s">
        <v>3656</v>
      </c>
      <c r="D6510" t="s">
        <v>3627</v>
      </c>
    </row>
    <row r="6511" spans="1:4" hidden="1" x14ac:dyDescent="0.3">
      <c r="A6511" t="s">
        <v>602</v>
      </c>
      <c r="B6511" t="s">
        <v>3827</v>
      </c>
      <c r="D6511" t="s">
        <v>3627</v>
      </c>
    </row>
    <row r="6512" spans="1:4" hidden="1" x14ac:dyDescent="0.3">
      <c r="A6512" t="s">
        <v>602</v>
      </c>
      <c r="B6512" t="s">
        <v>3828</v>
      </c>
      <c r="D6512" t="s">
        <v>3627</v>
      </c>
    </row>
    <row r="6513" spans="1:4" hidden="1" x14ac:dyDescent="0.3">
      <c r="A6513" t="s">
        <v>602</v>
      </c>
      <c r="B6513" t="s">
        <v>3829</v>
      </c>
      <c r="D6513" t="s">
        <v>3627</v>
      </c>
    </row>
    <row r="6514" spans="1:4" hidden="1" x14ac:dyDescent="0.3">
      <c r="A6514" t="s">
        <v>602</v>
      </c>
      <c r="B6514" t="s">
        <v>3764</v>
      </c>
      <c r="D6514" t="s">
        <v>3627</v>
      </c>
    </row>
    <row r="6515" spans="1:4" hidden="1" x14ac:dyDescent="0.3">
      <c r="A6515" t="s">
        <v>602</v>
      </c>
      <c r="B6515" t="s">
        <v>3508</v>
      </c>
      <c r="D6515" t="s">
        <v>3627</v>
      </c>
    </row>
    <row r="6516" spans="1:4" hidden="1" x14ac:dyDescent="0.3">
      <c r="A6516" t="s">
        <v>602</v>
      </c>
      <c r="B6516" t="s">
        <v>3765</v>
      </c>
      <c r="D6516" t="s">
        <v>3627</v>
      </c>
    </row>
    <row r="6517" spans="1:4" hidden="1" x14ac:dyDescent="0.3">
      <c r="A6517" t="s">
        <v>604</v>
      </c>
      <c r="B6517" t="s">
        <v>3656</v>
      </c>
      <c r="D6517" t="s">
        <v>3627</v>
      </c>
    </row>
    <row r="6518" spans="1:4" hidden="1" x14ac:dyDescent="0.3">
      <c r="A6518" t="s">
        <v>604</v>
      </c>
      <c r="B6518" t="s">
        <v>3827</v>
      </c>
      <c r="D6518" t="s">
        <v>3627</v>
      </c>
    </row>
    <row r="6519" spans="1:4" hidden="1" x14ac:dyDescent="0.3">
      <c r="A6519" t="s">
        <v>604</v>
      </c>
      <c r="B6519" t="s">
        <v>3828</v>
      </c>
      <c r="D6519" t="s">
        <v>3627</v>
      </c>
    </row>
    <row r="6520" spans="1:4" hidden="1" x14ac:dyDescent="0.3">
      <c r="A6520" t="s">
        <v>604</v>
      </c>
      <c r="B6520" t="s">
        <v>3829</v>
      </c>
      <c r="D6520" t="s">
        <v>3627</v>
      </c>
    </row>
    <row r="6521" spans="1:4" hidden="1" x14ac:dyDescent="0.3">
      <c r="A6521" t="s">
        <v>604</v>
      </c>
      <c r="B6521" t="s">
        <v>3764</v>
      </c>
      <c r="D6521" t="s">
        <v>3627</v>
      </c>
    </row>
    <row r="6522" spans="1:4" hidden="1" x14ac:dyDescent="0.3">
      <c r="A6522" t="s">
        <v>604</v>
      </c>
      <c r="B6522" t="s">
        <v>3508</v>
      </c>
      <c r="D6522" t="s">
        <v>3627</v>
      </c>
    </row>
    <row r="6523" spans="1:4" hidden="1" x14ac:dyDescent="0.3">
      <c r="A6523" t="s">
        <v>604</v>
      </c>
      <c r="B6523" t="s">
        <v>3765</v>
      </c>
      <c r="D6523" t="s">
        <v>3627</v>
      </c>
    </row>
    <row r="6524" spans="1:4" hidden="1" x14ac:dyDescent="0.3">
      <c r="A6524" t="s">
        <v>606</v>
      </c>
      <c r="B6524" t="s">
        <v>3656</v>
      </c>
      <c r="D6524" t="s">
        <v>3627</v>
      </c>
    </row>
    <row r="6525" spans="1:4" hidden="1" x14ac:dyDescent="0.3">
      <c r="A6525" t="s">
        <v>606</v>
      </c>
      <c r="B6525" t="s">
        <v>3827</v>
      </c>
      <c r="D6525" t="s">
        <v>3627</v>
      </c>
    </row>
    <row r="6526" spans="1:4" hidden="1" x14ac:dyDescent="0.3">
      <c r="A6526" t="s">
        <v>606</v>
      </c>
      <c r="B6526" t="s">
        <v>3828</v>
      </c>
      <c r="D6526" t="s">
        <v>3627</v>
      </c>
    </row>
    <row r="6527" spans="1:4" hidden="1" x14ac:dyDescent="0.3">
      <c r="A6527" t="s">
        <v>606</v>
      </c>
      <c r="B6527" t="s">
        <v>3829</v>
      </c>
      <c r="D6527" t="s">
        <v>3627</v>
      </c>
    </row>
    <row r="6528" spans="1:4" hidden="1" x14ac:dyDescent="0.3">
      <c r="A6528" t="s">
        <v>606</v>
      </c>
      <c r="B6528" t="s">
        <v>3764</v>
      </c>
      <c r="D6528" t="s">
        <v>3627</v>
      </c>
    </row>
    <row r="6529" spans="1:4" hidden="1" x14ac:dyDescent="0.3">
      <c r="A6529" t="s">
        <v>606</v>
      </c>
      <c r="B6529" t="s">
        <v>3508</v>
      </c>
      <c r="D6529" t="s">
        <v>3627</v>
      </c>
    </row>
    <row r="6530" spans="1:4" hidden="1" x14ac:dyDescent="0.3">
      <c r="A6530" t="s">
        <v>606</v>
      </c>
      <c r="B6530" t="s">
        <v>3765</v>
      </c>
      <c r="D6530" t="s">
        <v>3627</v>
      </c>
    </row>
    <row r="6531" spans="1:4" hidden="1" x14ac:dyDescent="0.3">
      <c r="A6531" t="s">
        <v>610</v>
      </c>
      <c r="B6531" t="s">
        <v>3656</v>
      </c>
      <c r="D6531" t="s">
        <v>3627</v>
      </c>
    </row>
    <row r="6532" spans="1:4" hidden="1" x14ac:dyDescent="0.3">
      <c r="A6532" t="s">
        <v>610</v>
      </c>
      <c r="B6532" t="s">
        <v>3827</v>
      </c>
      <c r="D6532" t="s">
        <v>3627</v>
      </c>
    </row>
    <row r="6533" spans="1:4" hidden="1" x14ac:dyDescent="0.3">
      <c r="A6533" t="s">
        <v>610</v>
      </c>
      <c r="B6533" t="s">
        <v>3828</v>
      </c>
      <c r="D6533" t="s">
        <v>3627</v>
      </c>
    </row>
    <row r="6534" spans="1:4" hidden="1" x14ac:dyDescent="0.3">
      <c r="A6534" t="s">
        <v>610</v>
      </c>
      <c r="B6534" t="s">
        <v>3829</v>
      </c>
      <c r="D6534" t="s">
        <v>3627</v>
      </c>
    </row>
    <row r="6535" spans="1:4" hidden="1" x14ac:dyDescent="0.3">
      <c r="A6535" t="s">
        <v>610</v>
      </c>
      <c r="B6535" t="s">
        <v>3764</v>
      </c>
      <c r="D6535" t="s">
        <v>3627</v>
      </c>
    </row>
    <row r="6536" spans="1:4" hidden="1" x14ac:dyDescent="0.3">
      <c r="A6536" t="s">
        <v>610</v>
      </c>
      <c r="B6536" t="s">
        <v>3508</v>
      </c>
      <c r="D6536" t="s">
        <v>3627</v>
      </c>
    </row>
    <row r="6537" spans="1:4" hidden="1" x14ac:dyDescent="0.3">
      <c r="A6537" t="s">
        <v>610</v>
      </c>
      <c r="B6537" t="s">
        <v>3765</v>
      </c>
      <c r="D6537" t="s">
        <v>3627</v>
      </c>
    </row>
    <row r="6538" spans="1:4" hidden="1" x14ac:dyDescent="0.3">
      <c r="A6538" t="s">
        <v>1222</v>
      </c>
      <c r="B6538" t="s">
        <v>3656</v>
      </c>
      <c r="D6538" t="s">
        <v>3627</v>
      </c>
    </row>
    <row r="6539" spans="1:4" hidden="1" x14ac:dyDescent="0.3">
      <c r="A6539" t="s">
        <v>1222</v>
      </c>
      <c r="B6539" t="s">
        <v>3827</v>
      </c>
      <c r="D6539" t="s">
        <v>3627</v>
      </c>
    </row>
    <row r="6540" spans="1:4" hidden="1" x14ac:dyDescent="0.3">
      <c r="A6540" t="s">
        <v>1222</v>
      </c>
      <c r="B6540" t="s">
        <v>3828</v>
      </c>
      <c r="D6540" t="s">
        <v>3627</v>
      </c>
    </row>
    <row r="6541" spans="1:4" hidden="1" x14ac:dyDescent="0.3">
      <c r="A6541" t="s">
        <v>1222</v>
      </c>
      <c r="B6541" t="s">
        <v>3829</v>
      </c>
      <c r="D6541" t="s">
        <v>3627</v>
      </c>
    </row>
    <row r="6542" spans="1:4" hidden="1" x14ac:dyDescent="0.3">
      <c r="A6542" t="s">
        <v>1222</v>
      </c>
      <c r="B6542" t="s">
        <v>3764</v>
      </c>
      <c r="D6542" t="s">
        <v>3627</v>
      </c>
    </row>
    <row r="6543" spans="1:4" hidden="1" x14ac:dyDescent="0.3">
      <c r="A6543" t="s">
        <v>1222</v>
      </c>
      <c r="B6543" t="s">
        <v>3508</v>
      </c>
      <c r="D6543" t="s">
        <v>3627</v>
      </c>
    </row>
    <row r="6544" spans="1:4" hidden="1" x14ac:dyDescent="0.3">
      <c r="A6544" t="s">
        <v>1222</v>
      </c>
      <c r="B6544" t="s">
        <v>3765</v>
      </c>
      <c r="D6544" t="s">
        <v>3627</v>
      </c>
    </row>
    <row r="6545" spans="1:4" hidden="1" x14ac:dyDescent="0.3">
      <c r="A6545" t="s">
        <v>1242</v>
      </c>
      <c r="B6545" t="s">
        <v>3656</v>
      </c>
      <c r="D6545" t="s">
        <v>3627</v>
      </c>
    </row>
    <row r="6546" spans="1:4" hidden="1" x14ac:dyDescent="0.3">
      <c r="A6546" t="s">
        <v>1242</v>
      </c>
      <c r="B6546" t="s">
        <v>3827</v>
      </c>
      <c r="D6546" t="s">
        <v>3627</v>
      </c>
    </row>
    <row r="6547" spans="1:4" hidden="1" x14ac:dyDescent="0.3">
      <c r="A6547" t="s">
        <v>1242</v>
      </c>
      <c r="B6547" t="s">
        <v>3828</v>
      </c>
      <c r="D6547" t="s">
        <v>3627</v>
      </c>
    </row>
    <row r="6548" spans="1:4" hidden="1" x14ac:dyDescent="0.3">
      <c r="A6548" t="s">
        <v>1242</v>
      </c>
      <c r="B6548" t="s">
        <v>3829</v>
      </c>
      <c r="D6548" t="s">
        <v>3627</v>
      </c>
    </row>
    <row r="6549" spans="1:4" hidden="1" x14ac:dyDescent="0.3">
      <c r="A6549" t="s">
        <v>1242</v>
      </c>
      <c r="B6549" t="s">
        <v>3764</v>
      </c>
      <c r="D6549" t="s">
        <v>3627</v>
      </c>
    </row>
    <row r="6550" spans="1:4" hidden="1" x14ac:dyDescent="0.3">
      <c r="A6550" t="s">
        <v>1242</v>
      </c>
      <c r="B6550" t="s">
        <v>3508</v>
      </c>
      <c r="D6550" t="s">
        <v>3627</v>
      </c>
    </row>
    <row r="6551" spans="1:4" hidden="1" x14ac:dyDescent="0.3">
      <c r="A6551" t="s">
        <v>1242</v>
      </c>
      <c r="B6551" t="s">
        <v>3765</v>
      </c>
      <c r="D6551" t="s">
        <v>3627</v>
      </c>
    </row>
    <row r="6552" spans="1:4" hidden="1" x14ac:dyDescent="0.3">
      <c r="A6552" t="s">
        <v>3443</v>
      </c>
      <c r="B6552" t="s">
        <v>3656</v>
      </c>
      <c r="D6552" t="s">
        <v>3627</v>
      </c>
    </row>
    <row r="6553" spans="1:4" hidden="1" x14ac:dyDescent="0.3">
      <c r="A6553" t="s">
        <v>3443</v>
      </c>
      <c r="B6553" t="s">
        <v>3827</v>
      </c>
      <c r="D6553" t="s">
        <v>3627</v>
      </c>
    </row>
    <row r="6554" spans="1:4" hidden="1" x14ac:dyDescent="0.3">
      <c r="A6554" t="s">
        <v>3443</v>
      </c>
      <c r="B6554" t="s">
        <v>3828</v>
      </c>
      <c r="D6554" t="s">
        <v>3627</v>
      </c>
    </row>
    <row r="6555" spans="1:4" hidden="1" x14ac:dyDescent="0.3">
      <c r="A6555" t="s">
        <v>3443</v>
      </c>
      <c r="B6555" t="s">
        <v>3829</v>
      </c>
      <c r="D6555" t="s">
        <v>3627</v>
      </c>
    </row>
    <row r="6556" spans="1:4" hidden="1" x14ac:dyDescent="0.3">
      <c r="A6556" t="s">
        <v>3443</v>
      </c>
      <c r="B6556" t="s">
        <v>3764</v>
      </c>
      <c r="D6556" t="s">
        <v>3627</v>
      </c>
    </row>
    <row r="6557" spans="1:4" hidden="1" x14ac:dyDescent="0.3">
      <c r="A6557" t="s">
        <v>3443</v>
      </c>
      <c r="B6557" t="s">
        <v>3508</v>
      </c>
      <c r="D6557" t="s">
        <v>3627</v>
      </c>
    </row>
    <row r="6558" spans="1:4" hidden="1" x14ac:dyDescent="0.3">
      <c r="A6558" t="s">
        <v>3443</v>
      </c>
      <c r="B6558" t="s">
        <v>3765</v>
      </c>
      <c r="D6558" t="s">
        <v>3627</v>
      </c>
    </row>
    <row r="6559" spans="1:4" hidden="1" x14ac:dyDescent="0.3">
      <c r="A6559" t="s">
        <v>603</v>
      </c>
      <c r="B6559" t="s">
        <v>3656</v>
      </c>
      <c r="D6559" t="s">
        <v>3627</v>
      </c>
    </row>
    <row r="6560" spans="1:4" hidden="1" x14ac:dyDescent="0.3">
      <c r="A6560" t="s">
        <v>603</v>
      </c>
      <c r="B6560" t="s">
        <v>3827</v>
      </c>
      <c r="D6560" t="s">
        <v>3627</v>
      </c>
    </row>
    <row r="6561" spans="1:4" hidden="1" x14ac:dyDescent="0.3">
      <c r="A6561" t="s">
        <v>603</v>
      </c>
      <c r="B6561" t="s">
        <v>3828</v>
      </c>
      <c r="D6561" t="s">
        <v>3627</v>
      </c>
    </row>
    <row r="6562" spans="1:4" hidden="1" x14ac:dyDescent="0.3">
      <c r="A6562" t="s">
        <v>603</v>
      </c>
      <c r="B6562" t="s">
        <v>3829</v>
      </c>
      <c r="D6562" t="s">
        <v>3627</v>
      </c>
    </row>
    <row r="6563" spans="1:4" hidden="1" x14ac:dyDescent="0.3">
      <c r="A6563" t="s">
        <v>603</v>
      </c>
      <c r="B6563" t="s">
        <v>3764</v>
      </c>
      <c r="D6563" t="s">
        <v>3627</v>
      </c>
    </row>
    <row r="6564" spans="1:4" hidden="1" x14ac:dyDescent="0.3">
      <c r="A6564" t="s">
        <v>603</v>
      </c>
      <c r="B6564" t="s">
        <v>3508</v>
      </c>
      <c r="D6564" t="s">
        <v>3627</v>
      </c>
    </row>
    <row r="6565" spans="1:4" hidden="1" x14ac:dyDescent="0.3">
      <c r="A6565" t="s">
        <v>603</v>
      </c>
      <c r="B6565" t="s">
        <v>3765</v>
      </c>
      <c r="D6565" t="s">
        <v>3627</v>
      </c>
    </row>
    <row r="6566" spans="1:4" hidden="1" x14ac:dyDescent="0.3">
      <c r="A6566" t="s">
        <v>1046</v>
      </c>
      <c r="B6566" t="s">
        <v>3656</v>
      </c>
      <c r="D6566" t="s">
        <v>3627</v>
      </c>
    </row>
    <row r="6567" spans="1:4" hidden="1" x14ac:dyDescent="0.3">
      <c r="A6567" t="s">
        <v>1046</v>
      </c>
      <c r="B6567" t="s">
        <v>3827</v>
      </c>
      <c r="D6567" t="s">
        <v>3627</v>
      </c>
    </row>
    <row r="6568" spans="1:4" hidden="1" x14ac:dyDescent="0.3">
      <c r="A6568" t="s">
        <v>1046</v>
      </c>
      <c r="B6568" t="s">
        <v>3828</v>
      </c>
      <c r="D6568" t="s">
        <v>3627</v>
      </c>
    </row>
    <row r="6569" spans="1:4" hidden="1" x14ac:dyDescent="0.3">
      <c r="A6569" t="s">
        <v>1046</v>
      </c>
      <c r="B6569" t="s">
        <v>3829</v>
      </c>
      <c r="D6569" t="s">
        <v>3627</v>
      </c>
    </row>
    <row r="6570" spans="1:4" hidden="1" x14ac:dyDescent="0.3">
      <c r="A6570" t="s">
        <v>1046</v>
      </c>
      <c r="B6570" t="s">
        <v>3764</v>
      </c>
      <c r="D6570" t="s">
        <v>3627</v>
      </c>
    </row>
    <row r="6571" spans="1:4" hidden="1" x14ac:dyDescent="0.3">
      <c r="A6571" t="s">
        <v>1046</v>
      </c>
      <c r="B6571" t="s">
        <v>3508</v>
      </c>
      <c r="D6571" t="s">
        <v>3627</v>
      </c>
    </row>
    <row r="6572" spans="1:4" hidden="1" x14ac:dyDescent="0.3">
      <c r="A6572" t="s">
        <v>1046</v>
      </c>
      <c r="B6572" t="s">
        <v>3765</v>
      </c>
      <c r="D6572" t="s">
        <v>3627</v>
      </c>
    </row>
    <row r="6573" spans="1:4" hidden="1" x14ac:dyDescent="0.3">
      <c r="A6573" t="s">
        <v>654</v>
      </c>
      <c r="B6573" t="s">
        <v>3656</v>
      </c>
      <c r="D6573" t="s">
        <v>3627</v>
      </c>
    </row>
    <row r="6574" spans="1:4" hidden="1" x14ac:dyDescent="0.3">
      <c r="A6574" t="s">
        <v>654</v>
      </c>
      <c r="B6574" t="s">
        <v>3827</v>
      </c>
      <c r="D6574" t="s">
        <v>3627</v>
      </c>
    </row>
    <row r="6575" spans="1:4" hidden="1" x14ac:dyDescent="0.3">
      <c r="A6575" t="s">
        <v>654</v>
      </c>
      <c r="B6575" t="s">
        <v>3828</v>
      </c>
      <c r="D6575" t="s">
        <v>3627</v>
      </c>
    </row>
    <row r="6576" spans="1:4" hidden="1" x14ac:dyDescent="0.3">
      <c r="A6576" t="s">
        <v>654</v>
      </c>
      <c r="B6576" t="s">
        <v>3829</v>
      </c>
      <c r="D6576" t="s">
        <v>3627</v>
      </c>
    </row>
    <row r="6577" spans="1:4" hidden="1" x14ac:dyDescent="0.3">
      <c r="A6577" t="s">
        <v>654</v>
      </c>
      <c r="B6577" t="s">
        <v>3764</v>
      </c>
      <c r="D6577" t="s">
        <v>3627</v>
      </c>
    </row>
    <row r="6578" spans="1:4" hidden="1" x14ac:dyDescent="0.3">
      <c r="A6578" t="s">
        <v>654</v>
      </c>
      <c r="B6578" t="s">
        <v>3508</v>
      </c>
      <c r="D6578" t="s">
        <v>3627</v>
      </c>
    </row>
    <row r="6579" spans="1:4" hidden="1" x14ac:dyDescent="0.3">
      <c r="A6579" t="s">
        <v>654</v>
      </c>
      <c r="B6579" t="s">
        <v>3765</v>
      </c>
      <c r="D6579" t="s">
        <v>3627</v>
      </c>
    </row>
    <row r="6580" spans="1:4" hidden="1" x14ac:dyDescent="0.3">
      <c r="A6580" t="s">
        <v>635</v>
      </c>
      <c r="B6580" t="s">
        <v>3656</v>
      </c>
      <c r="D6580" t="s">
        <v>3627</v>
      </c>
    </row>
    <row r="6581" spans="1:4" hidden="1" x14ac:dyDescent="0.3">
      <c r="A6581" t="s">
        <v>635</v>
      </c>
      <c r="B6581" t="s">
        <v>3827</v>
      </c>
      <c r="D6581" t="s">
        <v>3627</v>
      </c>
    </row>
    <row r="6582" spans="1:4" hidden="1" x14ac:dyDescent="0.3">
      <c r="A6582" t="s">
        <v>635</v>
      </c>
      <c r="B6582" t="s">
        <v>3828</v>
      </c>
      <c r="D6582" t="s">
        <v>3627</v>
      </c>
    </row>
    <row r="6583" spans="1:4" hidden="1" x14ac:dyDescent="0.3">
      <c r="A6583" t="s">
        <v>635</v>
      </c>
      <c r="B6583" t="s">
        <v>3829</v>
      </c>
      <c r="D6583" t="s">
        <v>3627</v>
      </c>
    </row>
    <row r="6584" spans="1:4" hidden="1" x14ac:dyDescent="0.3">
      <c r="A6584" t="s">
        <v>635</v>
      </c>
      <c r="B6584" t="s">
        <v>3764</v>
      </c>
      <c r="D6584" t="s">
        <v>3627</v>
      </c>
    </row>
    <row r="6585" spans="1:4" hidden="1" x14ac:dyDescent="0.3">
      <c r="A6585" t="s">
        <v>635</v>
      </c>
      <c r="B6585" t="s">
        <v>3508</v>
      </c>
      <c r="D6585" t="s">
        <v>3627</v>
      </c>
    </row>
    <row r="6586" spans="1:4" hidden="1" x14ac:dyDescent="0.3">
      <c r="A6586" t="s">
        <v>635</v>
      </c>
      <c r="B6586" t="s">
        <v>3765</v>
      </c>
      <c r="D6586" t="s">
        <v>3627</v>
      </c>
    </row>
    <row r="6587" spans="1:4" hidden="1" x14ac:dyDescent="0.3">
      <c r="A6587" t="s">
        <v>655</v>
      </c>
      <c r="B6587" t="s">
        <v>3656</v>
      </c>
      <c r="D6587" t="s">
        <v>3627</v>
      </c>
    </row>
    <row r="6588" spans="1:4" hidden="1" x14ac:dyDescent="0.3">
      <c r="A6588" t="s">
        <v>655</v>
      </c>
      <c r="B6588" t="s">
        <v>3827</v>
      </c>
      <c r="D6588" t="s">
        <v>3627</v>
      </c>
    </row>
    <row r="6589" spans="1:4" hidden="1" x14ac:dyDescent="0.3">
      <c r="A6589" t="s">
        <v>655</v>
      </c>
      <c r="B6589" t="s">
        <v>3828</v>
      </c>
      <c r="D6589" t="s">
        <v>3627</v>
      </c>
    </row>
    <row r="6590" spans="1:4" hidden="1" x14ac:dyDescent="0.3">
      <c r="A6590" t="s">
        <v>655</v>
      </c>
      <c r="B6590" t="s">
        <v>3829</v>
      </c>
      <c r="D6590" t="s">
        <v>3627</v>
      </c>
    </row>
    <row r="6591" spans="1:4" hidden="1" x14ac:dyDescent="0.3">
      <c r="A6591" t="s">
        <v>655</v>
      </c>
      <c r="B6591" t="s">
        <v>3764</v>
      </c>
      <c r="D6591" t="s">
        <v>3627</v>
      </c>
    </row>
    <row r="6592" spans="1:4" hidden="1" x14ac:dyDescent="0.3">
      <c r="A6592" t="s">
        <v>655</v>
      </c>
      <c r="B6592" t="s">
        <v>3508</v>
      </c>
      <c r="D6592" t="s">
        <v>3627</v>
      </c>
    </row>
    <row r="6593" spans="1:4" hidden="1" x14ac:dyDescent="0.3">
      <c r="A6593" t="s">
        <v>655</v>
      </c>
      <c r="B6593" t="s">
        <v>3765</v>
      </c>
      <c r="D6593" t="s">
        <v>3627</v>
      </c>
    </row>
    <row r="6594" spans="1:4" hidden="1" x14ac:dyDescent="0.3">
      <c r="A6594" t="s">
        <v>1221</v>
      </c>
      <c r="B6594" t="s">
        <v>3656</v>
      </c>
      <c r="D6594" t="s">
        <v>3627</v>
      </c>
    </row>
    <row r="6595" spans="1:4" hidden="1" x14ac:dyDescent="0.3">
      <c r="A6595" t="s">
        <v>1221</v>
      </c>
      <c r="B6595" t="s">
        <v>3827</v>
      </c>
      <c r="D6595" t="s">
        <v>3627</v>
      </c>
    </row>
    <row r="6596" spans="1:4" hidden="1" x14ac:dyDescent="0.3">
      <c r="A6596" t="s">
        <v>1221</v>
      </c>
      <c r="B6596" t="s">
        <v>3828</v>
      </c>
      <c r="D6596" t="s">
        <v>3627</v>
      </c>
    </row>
    <row r="6597" spans="1:4" hidden="1" x14ac:dyDescent="0.3">
      <c r="A6597" t="s">
        <v>1221</v>
      </c>
      <c r="B6597" t="s">
        <v>3829</v>
      </c>
      <c r="D6597" t="s">
        <v>3627</v>
      </c>
    </row>
    <row r="6598" spans="1:4" hidden="1" x14ac:dyDescent="0.3">
      <c r="A6598" t="s">
        <v>1221</v>
      </c>
      <c r="B6598" t="s">
        <v>3764</v>
      </c>
      <c r="D6598" t="s">
        <v>3627</v>
      </c>
    </row>
    <row r="6599" spans="1:4" hidden="1" x14ac:dyDescent="0.3">
      <c r="A6599" t="s">
        <v>1221</v>
      </c>
      <c r="B6599" t="s">
        <v>3508</v>
      </c>
      <c r="D6599" t="s">
        <v>3627</v>
      </c>
    </row>
    <row r="6600" spans="1:4" hidden="1" x14ac:dyDescent="0.3">
      <c r="A6600" t="s">
        <v>1221</v>
      </c>
      <c r="B6600" t="s">
        <v>3765</v>
      </c>
      <c r="D6600" t="s">
        <v>3627</v>
      </c>
    </row>
    <row r="6601" spans="1:4" hidden="1" x14ac:dyDescent="0.3">
      <c r="A6601" t="s">
        <v>582</v>
      </c>
      <c r="B6601" t="s">
        <v>3660</v>
      </c>
      <c r="D6601" t="s">
        <v>3629</v>
      </c>
    </row>
    <row r="6602" spans="1:4" hidden="1" x14ac:dyDescent="0.3">
      <c r="A6602" t="s">
        <v>582</v>
      </c>
      <c r="B6602" t="s">
        <v>3830</v>
      </c>
      <c r="D6602" t="s">
        <v>3629</v>
      </c>
    </row>
    <row r="6603" spans="1:4" hidden="1" x14ac:dyDescent="0.3">
      <c r="A6603" t="s">
        <v>582</v>
      </c>
      <c r="B6603" t="s">
        <v>3831</v>
      </c>
      <c r="D6603" t="s">
        <v>3629</v>
      </c>
    </row>
    <row r="6604" spans="1:4" hidden="1" x14ac:dyDescent="0.3">
      <c r="A6604" t="s">
        <v>582</v>
      </c>
      <c r="B6604" t="s">
        <v>3832</v>
      </c>
      <c r="D6604" t="s">
        <v>3629</v>
      </c>
    </row>
    <row r="6605" spans="1:4" hidden="1" x14ac:dyDescent="0.3">
      <c r="A6605" t="s">
        <v>582</v>
      </c>
      <c r="B6605" t="s">
        <v>3766</v>
      </c>
      <c r="D6605" t="s">
        <v>3629</v>
      </c>
    </row>
    <row r="6606" spans="1:4" hidden="1" x14ac:dyDescent="0.3">
      <c r="A6606" t="s">
        <v>582</v>
      </c>
      <c r="B6606" t="s">
        <v>3833</v>
      </c>
      <c r="D6606" t="s">
        <v>3629</v>
      </c>
    </row>
    <row r="6607" spans="1:4" hidden="1" x14ac:dyDescent="0.3">
      <c r="A6607" t="s">
        <v>582</v>
      </c>
      <c r="B6607" t="s">
        <v>3768</v>
      </c>
      <c r="D6607" t="s">
        <v>3629</v>
      </c>
    </row>
    <row r="6608" spans="1:4" hidden="1" x14ac:dyDescent="0.3">
      <c r="A6608" t="s">
        <v>582</v>
      </c>
      <c r="B6608" t="s">
        <v>3510</v>
      </c>
      <c r="D6608" t="s">
        <v>3629</v>
      </c>
    </row>
    <row r="6609" spans="1:4" hidden="1" x14ac:dyDescent="0.3">
      <c r="A6609" t="s">
        <v>583</v>
      </c>
      <c r="B6609" t="s">
        <v>3660</v>
      </c>
      <c r="D6609" t="s">
        <v>3629</v>
      </c>
    </row>
    <row r="6610" spans="1:4" hidden="1" x14ac:dyDescent="0.3">
      <c r="A6610" t="s">
        <v>583</v>
      </c>
      <c r="B6610" t="s">
        <v>3830</v>
      </c>
      <c r="D6610" t="s">
        <v>3629</v>
      </c>
    </row>
    <row r="6611" spans="1:4" hidden="1" x14ac:dyDescent="0.3">
      <c r="A6611" t="s">
        <v>583</v>
      </c>
      <c r="B6611" t="s">
        <v>3831</v>
      </c>
      <c r="D6611" t="s">
        <v>3629</v>
      </c>
    </row>
    <row r="6612" spans="1:4" hidden="1" x14ac:dyDescent="0.3">
      <c r="A6612" t="s">
        <v>583</v>
      </c>
      <c r="B6612" t="s">
        <v>3832</v>
      </c>
      <c r="D6612" t="s">
        <v>3629</v>
      </c>
    </row>
    <row r="6613" spans="1:4" hidden="1" x14ac:dyDescent="0.3">
      <c r="A6613" t="s">
        <v>583</v>
      </c>
      <c r="B6613" t="s">
        <v>3766</v>
      </c>
      <c r="D6613" t="s">
        <v>3629</v>
      </c>
    </row>
    <row r="6614" spans="1:4" hidden="1" x14ac:dyDescent="0.3">
      <c r="A6614" t="s">
        <v>583</v>
      </c>
      <c r="B6614" t="s">
        <v>3833</v>
      </c>
      <c r="D6614" t="s">
        <v>3629</v>
      </c>
    </row>
    <row r="6615" spans="1:4" hidden="1" x14ac:dyDescent="0.3">
      <c r="A6615" t="s">
        <v>583</v>
      </c>
      <c r="B6615" t="s">
        <v>3768</v>
      </c>
      <c r="D6615" t="s">
        <v>3629</v>
      </c>
    </row>
    <row r="6616" spans="1:4" hidden="1" x14ac:dyDescent="0.3">
      <c r="A6616" t="s">
        <v>583</v>
      </c>
      <c r="B6616" t="s">
        <v>3510</v>
      </c>
      <c r="D6616" t="s">
        <v>3629</v>
      </c>
    </row>
    <row r="6617" spans="1:4" hidden="1" x14ac:dyDescent="0.3">
      <c r="A6617" t="s">
        <v>585</v>
      </c>
      <c r="B6617" t="s">
        <v>3660</v>
      </c>
      <c r="D6617" t="s">
        <v>3629</v>
      </c>
    </row>
    <row r="6618" spans="1:4" hidden="1" x14ac:dyDescent="0.3">
      <c r="A6618" t="s">
        <v>585</v>
      </c>
      <c r="B6618" t="s">
        <v>3830</v>
      </c>
      <c r="D6618" t="s">
        <v>3629</v>
      </c>
    </row>
    <row r="6619" spans="1:4" hidden="1" x14ac:dyDescent="0.3">
      <c r="A6619" t="s">
        <v>585</v>
      </c>
      <c r="B6619" t="s">
        <v>3831</v>
      </c>
      <c r="D6619" t="s">
        <v>3629</v>
      </c>
    </row>
    <row r="6620" spans="1:4" hidden="1" x14ac:dyDescent="0.3">
      <c r="A6620" t="s">
        <v>585</v>
      </c>
      <c r="B6620" t="s">
        <v>3832</v>
      </c>
      <c r="D6620" t="s">
        <v>3629</v>
      </c>
    </row>
    <row r="6621" spans="1:4" hidden="1" x14ac:dyDescent="0.3">
      <c r="A6621" t="s">
        <v>585</v>
      </c>
      <c r="B6621" t="s">
        <v>3766</v>
      </c>
      <c r="D6621" t="s">
        <v>3629</v>
      </c>
    </row>
    <row r="6622" spans="1:4" hidden="1" x14ac:dyDescent="0.3">
      <c r="A6622" t="s">
        <v>585</v>
      </c>
      <c r="B6622" t="s">
        <v>3833</v>
      </c>
      <c r="D6622" t="s">
        <v>3629</v>
      </c>
    </row>
    <row r="6623" spans="1:4" hidden="1" x14ac:dyDescent="0.3">
      <c r="A6623" t="s">
        <v>585</v>
      </c>
      <c r="B6623" t="s">
        <v>3768</v>
      </c>
      <c r="D6623" t="s">
        <v>3629</v>
      </c>
    </row>
    <row r="6624" spans="1:4" hidden="1" x14ac:dyDescent="0.3">
      <c r="A6624" t="s">
        <v>585</v>
      </c>
      <c r="B6624" t="s">
        <v>3510</v>
      </c>
      <c r="D6624" t="s">
        <v>3629</v>
      </c>
    </row>
    <row r="6625" spans="1:4" hidden="1" x14ac:dyDescent="0.3">
      <c r="A6625" t="s">
        <v>586</v>
      </c>
      <c r="B6625" t="s">
        <v>3660</v>
      </c>
      <c r="D6625" t="s">
        <v>3629</v>
      </c>
    </row>
    <row r="6626" spans="1:4" hidden="1" x14ac:dyDescent="0.3">
      <c r="A6626" t="s">
        <v>586</v>
      </c>
      <c r="B6626" t="s">
        <v>3830</v>
      </c>
      <c r="D6626" t="s">
        <v>3629</v>
      </c>
    </row>
    <row r="6627" spans="1:4" hidden="1" x14ac:dyDescent="0.3">
      <c r="A6627" t="s">
        <v>586</v>
      </c>
      <c r="B6627" t="s">
        <v>3831</v>
      </c>
      <c r="D6627" t="s">
        <v>3629</v>
      </c>
    </row>
    <row r="6628" spans="1:4" hidden="1" x14ac:dyDescent="0.3">
      <c r="A6628" t="s">
        <v>586</v>
      </c>
      <c r="B6628" t="s">
        <v>3832</v>
      </c>
      <c r="D6628" t="s">
        <v>3629</v>
      </c>
    </row>
    <row r="6629" spans="1:4" hidden="1" x14ac:dyDescent="0.3">
      <c r="A6629" t="s">
        <v>586</v>
      </c>
      <c r="B6629" t="s">
        <v>3766</v>
      </c>
      <c r="D6629" t="s">
        <v>3629</v>
      </c>
    </row>
    <row r="6630" spans="1:4" hidden="1" x14ac:dyDescent="0.3">
      <c r="A6630" t="s">
        <v>586</v>
      </c>
      <c r="B6630" t="s">
        <v>3833</v>
      </c>
      <c r="D6630" t="s">
        <v>3629</v>
      </c>
    </row>
    <row r="6631" spans="1:4" hidden="1" x14ac:dyDescent="0.3">
      <c r="A6631" t="s">
        <v>586</v>
      </c>
      <c r="B6631" t="s">
        <v>3768</v>
      </c>
      <c r="D6631" t="s">
        <v>3629</v>
      </c>
    </row>
    <row r="6632" spans="1:4" hidden="1" x14ac:dyDescent="0.3">
      <c r="A6632" t="s">
        <v>586</v>
      </c>
      <c r="B6632" t="s">
        <v>3510</v>
      </c>
      <c r="D6632" t="s">
        <v>3629</v>
      </c>
    </row>
    <row r="6633" spans="1:4" hidden="1" x14ac:dyDescent="0.3">
      <c r="A6633" t="s">
        <v>588</v>
      </c>
      <c r="B6633" t="s">
        <v>3660</v>
      </c>
      <c r="D6633" t="s">
        <v>3629</v>
      </c>
    </row>
    <row r="6634" spans="1:4" hidden="1" x14ac:dyDescent="0.3">
      <c r="A6634" t="s">
        <v>588</v>
      </c>
      <c r="B6634" t="s">
        <v>3830</v>
      </c>
      <c r="D6634" t="s">
        <v>3629</v>
      </c>
    </row>
    <row r="6635" spans="1:4" hidden="1" x14ac:dyDescent="0.3">
      <c r="A6635" t="s">
        <v>588</v>
      </c>
      <c r="B6635" t="s">
        <v>3831</v>
      </c>
      <c r="D6635" t="s">
        <v>3629</v>
      </c>
    </row>
    <row r="6636" spans="1:4" hidden="1" x14ac:dyDescent="0.3">
      <c r="A6636" t="s">
        <v>588</v>
      </c>
      <c r="B6636" t="s">
        <v>3832</v>
      </c>
      <c r="D6636" t="s">
        <v>3629</v>
      </c>
    </row>
    <row r="6637" spans="1:4" hidden="1" x14ac:dyDescent="0.3">
      <c r="A6637" t="s">
        <v>588</v>
      </c>
      <c r="B6637" t="s">
        <v>3766</v>
      </c>
      <c r="D6637" t="s">
        <v>3629</v>
      </c>
    </row>
    <row r="6638" spans="1:4" hidden="1" x14ac:dyDescent="0.3">
      <c r="A6638" t="s">
        <v>588</v>
      </c>
      <c r="B6638" t="s">
        <v>3833</v>
      </c>
      <c r="D6638" t="s">
        <v>3629</v>
      </c>
    </row>
    <row r="6639" spans="1:4" hidden="1" x14ac:dyDescent="0.3">
      <c r="A6639" t="s">
        <v>588</v>
      </c>
      <c r="B6639" t="s">
        <v>3768</v>
      </c>
      <c r="D6639" t="s">
        <v>3629</v>
      </c>
    </row>
    <row r="6640" spans="1:4" hidden="1" x14ac:dyDescent="0.3">
      <c r="A6640" t="s">
        <v>588</v>
      </c>
      <c r="B6640" t="s">
        <v>3510</v>
      </c>
      <c r="D6640" t="s">
        <v>3629</v>
      </c>
    </row>
    <row r="6641" spans="1:4" hidden="1" x14ac:dyDescent="0.3">
      <c r="A6641" t="s">
        <v>589</v>
      </c>
      <c r="B6641" t="s">
        <v>3660</v>
      </c>
      <c r="D6641" t="s">
        <v>3629</v>
      </c>
    </row>
    <row r="6642" spans="1:4" hidden="1" x14ac:dyDescent="0.3">
      <c r="A6642" t="s">
        <v>589</v>
      </c>
      <c r="B6642" t="s">
        <v>3830</v>
      </c>
      <c r="D6642" t="s">
        <v>3629</v>
      </c>
    </row>
    <row r="6643" spans="1:4" hidden="1" x14ac:dyDescent="0.3">
      <c r="A6643" t="s">
        <v>589</v>
      </c>
      <c r="B6643" t="s">
        <v>3831</v>
      </c>
      <c r="D6643" t="s">
        <v>3629</v>
      </c>
    </row>
    <row r="6644" spans="1:4" hidden="1" x14ac:dyDescent="0.3">
      <c r="A6644" t="s">
        <v>589</v>
      </c>
      <c r="B6644" t="s">
        <v>3832</v>
      </c>
      <c r="D6644" t="s">
        <v>3629</v>
      </c>
    </row>
    <row r="6645" spans="1:4" hidden="1" x14ac:dyDescent="0.3">
      <c r="A6645" t="s">
        <v>589</v>
      </c>
      <c r="B6645" t="s">
        <v>3766</v>
      </c>
      <c r="D6645" t="s">
        <v>3629</v>
      </c>
    </row>
    <row r="6646" spans="1:4" hidden="1" x14ac:dyDescent="0.3">
      <c r="A6646" t="s">
        <v>589</v>
      </c>
      <c r="B6646" t="s">
        <v>3833</v>
      </c>
      <c r="D6646" t="s">
        <v>3629</v>
      </c>
    </row>
    <row r="6647" spans="1:4" hidden="1" x14ac:dyDescent="0.3">
      <c r="A6647" t="s">
        <v>589</v>
      </c>
      <c r="B6647" t="s">
        <v>3768</v>
      </c>
      <c r="D6647" t="s">
        <v>3629</v>
      </c>
    </row>
    <row r="6648" spans="1:4" hidden="1" x14ac:dyDescent="0.3">
      <c r="A6648" t="s">
        <v>589</v>
      </c>
      <c r="B6648" t="s">
        <v>3510</v>
      </c>
      <c r="D6648" t="s">
        <v>3629</v>
      </c>
    </row>
    <row r="6649" spans="1:4" hidden="1" x14ac:dyDescent="0.3">
      <c r="A6649" t="s">
        <v>591</v>
      </c>
      <c r="B6649" t="s">
        <v>3660</v>
      </c>
      <c r="D6649" t="s">
        <v>3629</v>
      </c>
    </row>
    <row r="6650" spans="1:4" hidden="1" x14ac:dyDescent="0.3">
      <c r="A6650" t="s">
        <v>591</v>
      </c>
      <c r="B6650" t="s">
        <v>3830</v>
      </c>
      <c r="D6650" t="s">
        <v>3629</v>
      </c>
    </row>
    <row r="6651" spans="1:4" hidden="1" x14ac:dyDescent="0.3">
      <c r="A6651" t="s">
        <v>591</v>
      </c>
      <c r="B6651" t="s">
        <v>3831</v>
      </c>
      <c r="D6651" t="s">
        <v>3629</v>
      </c>
    </row>
    <row r="6652" spans="1:4" hidden="1" x14ac:dyDescent="0.3">
      <c r="A6652" t="s">
        <v>591</v>
      </c>
      <c r="B6652" t="s">
        <v>3832</v>
      </c>
      <c r="D6652" t="s">
        <v>3629</v>
      </c>
    </row>
    <row r="6653" spans="1:4" hidden="1" x14ac:dyDescent="0.3">
      <c r="A6653" t="s">
        <v>591</v>
      </c>
      <c r="B6653" t="s">
        <v>3766</v>
      </c>
      <c r="D6653" t="s">
        <v>3629</v>
      </c>
    </row>
    <row r="6654" spans="1:4" hidden="1" x14ac:dyDescent="0.3">
      <c r="A6654" t="s">
        <v>591</v>
      </c>
      <c r="B6654" t="s">
        <v>3833</v>
      </c>
      <c r="D6654" t="s">
        <v>3629</v>
      </c>
    </row>
    <row r="6655" spans="1:4" hidden="1" x14ac:dyDescent="0.3">
      <c r="A6655" t="s">
        <v>591</v>
      </c>
      <c r="B6655" t="s">
        <v>3768</v>
      </c>
      <c r="D6655" t="s">
        <v>3629</v>
      </c>
    </row>
    <row r="6656" spans="1:4" hidden="1" x14ac:dyDescent="0.3">
      <c r="A6656" t="s">
        <v>591</v>
      </c>
      <c r="B6656" t="s">
        <v>3510</v>
      </c>
      <c r="D6656" t="s">
        <v>3629</v>
      </c>
    </row>
    <row r="6657" spans="1:4" hidden="1" x14ac:dyDescent="0.3">
      <c r="A6657" t="s">
        <v>594</v>
      </c>
      <c r="B6657" t="s">
        <v>3660</v>
      </c>
      <c r="D6657" t="s">
        <v>3629</v>
      </c>
    </row>
    <row r="6658" spans="1:4" hidden="1" x14ac:dyDescent="0.3">
      <c r="A6658" t="s">
        <v>594</v>
      </c>
      <c r="B6658" t="s">
        <v>3830</v>
      </c>
      <c r="D6658" t="s">
        <v>3629</v>
      </c>
    </row>
    <row r="6659" spans="1:4" hidden="1" x14ac:dyDescent="0.3">
      <c r="A6659" t="s">
        <v>594</v>
      </c>
      <c r="B6659" t="s">
        <v>3831</v>
      </c>
      <c r="D6659" t="s">
        <v>3629</v>
      </c>
    </row>
    <row r="6660" spans="1:4" hidden="1" x14ac:dyDescent="0.3">
      <c r="A6660" t="s">
        <v>594</v>
      </c>
      <c r="B6660" t="s">
        <v>3832</v>
      </c>
      <c r="D6660" t="s">
        <v>3629</v>
      </c>
    </row>
    <row r="6661" spans="1:4" hidden="1" x14ac:dyDescent="0.3">
      <c r="A6661" t="s">
        <v>594</v>
      </c>
      <c r="B6661" t="s">
        <v>3766</v>
      </c>
      <c r="D6661" t="s">
        <v>3629</v>
      </c>
    </row>
    <row r="6662" spans="1:4" hidden="1" x14ac:dyDescent="0.3">
      <c r="A6662" t="s">
        <v>594</v>
      </c>
      <c r="B6662" t="s">
        <v>3833</v>
      </c>
      <c r="D6662" t="s">
        <v>3629</v>
      </c>
    </row>
    <row r="6663" spans="1:4" hidden="1" x14ac:dyDescent="0.3">
      <c r="A6663" t="s">
        <v>594</v>
      </c>
      <c r="B6663" t="s">
        <v>3768</v>
      </c>
      <c r="D6663" t="s">
        <v>3629</v>
      </c>
    </row>
    <row r="6664" spans="1:4" hidden="1" x14ac:dyDescent="0.3">
      <c r="A6664" t="s">
        <v>594</v>
      </c>
      <c r="B6664" t="s">
        <v>3510</v>
      </c>
      <c r="D6664" t="s">
        <v>3629</v>
      </c>
    </row>
    <row r="6665" spans="1:4" hidden="1" x14ac:dyDescent="0.3">
      <c r="A6665" t="s">
        <v>1219</v>
      </c>
      <c r="B6665" t="s">
        <v>3660</v>
      </c>
      <c r="D6665" t="s">
        <v>3629</v>
      </c>
    </row>
    <row r="6666" spans="1:4" hidden="1" x14ac:dyDescent="0.3">
      <c r="A6666" t="s">
        <v>1219</v>
      </c>
      <c r="B6666" t="s">
        <v>3830</v>
      </c>
      <c r="D6666" t="s">
        <v>3629</v>
      </c>
    </row>
    <row r="6667" spans="1:4" hidden="1" x14ac:dyDescent="0.3">
      <c r="A6667" t="s">
        <v>1219</v>
      </c>
      <c r="B6667" t="s">
        <v>3831</v>
      </c>
      <c r="D6667" t="s">
        <v>3629</v>
      </c>
    </row>
    <row r="6668" spans="1:4" hidden="1" x14ac:dyDescent="0.3">
      <c r="A6668" t="s">
        <v>1219</v>
      </c>
      <c r="B6668" t="s">
        <v>3832</v>
      </c>
      <c r="D6668" t="s">
        <v>3629</v>
      </c>
    </row>
    <row r="6669" spans="1:4" hidden="1" x14ac:dyDescent="0.3">
      <c r="A6669" t="s">
        <v>1219</v>
      </c>
      <c r="B6669" t="s">
        <v>3766</v>
      </c>
      <c r="D6669" t="s">
        <v>3629</v>
      </c>
    </row>
    <row r="6670" spans="1:4" hidden="1" x14ac:dyDescent="0.3">
      <c r="A6670" t="s">
        <v>1219</v>
      </c>
      <c r="B6670" t="s">
        <v>3833</v>
      </c>
      <c r="D6670" t="s">
        <v>3629</v>
      </c>
    </row>
    <row r="6671" spans="1:4" hidden="1" x14ac:dyDescent="0.3">
      <c r="A6671" t="s">
        <v>1219</v>
      </c>
      <c r="B6671" t="s">
        <v>3768</v>
      </c>
      <c r="D6671" t="s">
        <v>3629</v>
      </c>
    </row>
    <row r="6672" spans="1:4" hidden="1" x14ac:dyDescent="0.3">
      <c r="A6672" t="s">
        <v>1219</v>
      </c>
      <c r="B6672" t="s">
        <v>3510</v>
      </c>
      <c r="D6672" t="s">
        <v>3629</v>
      </c>
    </row>
    <row r="6673" spans="1:4" hidden="1" x14ac:dyDescent="0.3">
      <c r="A6673" t="s">
        <v>602</v>
      </c>
      <c r="B6673" t="s">
        <v>3660</v>
      </c>
      <c r="D6673" t="s">
        <v>3629</v>
      </c>
    </row>
    <row r="6674" spans="1:4" hidden="1" x14ac:dyDescent="0.3">
      <c r="A6674" t="s">
        <v>602</v>
      </c>
      <c r="B6674" t="s">
        <v>3830</v>
      </c>
      <c r="D6674" t="s">
        <v>3629</v>
      </c>
    </row>
    <row r="6675" spans="1:4" hidden="1" x14ac:dyDescent="0.3">
      <c r="A6675" t="s">
        <v>602</v>
      </c>
      <c r="B6675" t="s">
        <v>3831</v>
      </c>
      <c r="D6675" t="s">
        <v>3629</v>
      </c>
    </row>
    <row r="6676" spans="1:4" hidden="1" x14ac:dyDescent="0.3">
      <c r="A6676" t="s">
        <v>602</v>
      </c>
      <c r="B6676" t="s">
        <v>3832</v>
      </c>
      <c r="D6676" t="s">
        <v>3629</v>
      </c>
    </row>
    <row r="6677" spans="1:4" hidden="1" x14ac:dyDescent="0.3">
      <c r="A6677" t="s">
        <v>602</v>
      </c>
      <c r="B6677" t="s">
        <v>3766</v>
      </c>
      <c r="D6677" t="s">
        <v>3629</v>
      </c>
    </row>
    <row r="6678" spans="1:4" hidden="1" x14ac:dyDescent="0.3">
      <c r="A6678" t="s">
        <v>602</v>
      </c>
      <c r="B6678" t="s">
        <v>3833</v>
      </c>
      <c r="D6678" t="s">
        <v>3629</v>
      </c>
    </row>
    <row r="6679" spans="1:4" hidden="1" x14ac:dyDescent="0.3">
      <c r="A6679" t="s">
        <v>602</v>
      </c>
      <c r="B6679" t="s">
        <v>3768</v>
      </c>
      <c r="D6679" t="s">
        <v>3629</v>
      </c>
    </row>
    <row r="6680" spans="1:4" hidden="1" x14ac:dyDescent="0.3">
      <c r="A6680" t="s">
        <v>602</v>
      </c>
      <c r="B6680" t="s">
        <v>3510</v>
      </c>
      <c r="D6680" t="s">
        <v>3629</v>
      </c>
    </row>
    <row r="6681" spans="1:4" hidden="1" x14ac:dyDescent="0.3">
      <c r="A6681" t="s">
        <v>604</v>
      </c>
      <c r="B6681" t="s">
        <v>3660</v>
      </c>
      <c r="D6681" t="s">
        <v>3629</v>
      </c>
    </row>
    <row r="6682" spans="1:4" hidden="1" x14ac:dyDescent="0.3">
      <c r="A6682" t="s">
        <v>604</v>
      </c>
      <c r="B6682" t="s">
        <v>3830</v>
      </c>
      <c r="D6682" t="s">
        <v>3629</v>
      </c>
    </row>
    <row r="6683" spans="1:4" hidden="1" x14ac:dyDescent="0.3">
      <c r="A6683" t="s">
        <v>604</v>
      </c>
      <c r="B6683" t="s">
        <v>3831</v>
      </c>
      <c r="D6683" t="s">
        <v>3629</v>
      </c>
    </row>
    <row r="6684" spans="1:4" hidden="1" x14ac:dyDescent="0.3">
      <c r="A6684" t="s">
        <v>604</v>
      </c>
      <c r="B6684" t="s">
        <v>3832</v>
      </c>
      <c r="D6684" t="s">
        <v>3629</v>
      </c>
    </row>
    <row r="6685" spans="1:4" hidden="1" x14ac:dyDescent="0.3">
      <c r="A6685" t="s">
        <v>604</v>
      </c>
      <c r="B6685" t="s">
        <v>3766</v>
      </c>
      <c r="D6685" t="s">
        <v>3629</v>
      </c>
    </row>
    <row r="6686" spans="1:4" hidden="1" x14ac:dyDescent="0.3">
      <c r="A6686" t="s">
        <v>604</v>
      </c>
      <c r="B6686" t="s">
        <v>3833</v>
      </c>
      <c r="D6686" t="s">
        <v>3629</v>
      </c>
    </row>
    <row r="6687" spans="1:4" hidden="1" x14ac:dyDescent="0.3">
      <c r="A6687" t="s">
        <v>604</v>
      </c>
      <c r="B6687" t="s">
        <v>3768</v>
      </c>
      <c r="D6687" t="s">
        <v>3629</v>
      </c>
    </row>
    <row r="6688" spans="1:4" hidden="1" x14ac:dyDescent="0.3">
      <c r="A6688" t="s">
        <v>604</v>
      </c>
      <c r="B6688" t="s">
        <v>3510</v>
      </c>
      <c r="D6688" t="s">
        <v>3629</v>
      </c>
    </row>
    <row r="6689" spans="1:4" hidden="1" x14ac:dyDescent="0.3">
      <c r="A6689" t="s">
        <v>606</v>
      </c>
      <c r="B6689" t="s">
        <v>3660</v>
      </c>
      <c r="D6689" t="s">
        <v>3629</v>
      </c>
    </row>
    <row r="6690" spans="1:4" hidden="1" x14ac:dyDescent="0.3">
      <c r="A6690" t="s">
        <v>606</v>
      </c>
      <c r="B6690" t="s">
        <v>3830</v>
      </c>
      <c r="D6690" t="s">
        <v>3629</v>
      </c>
    </row>
    <row r="6691" spans="1:4" hidden="1" x14ac:dyDescent="0.3">
      <c r="A6691" t="s">
        <v>606</v>
      </c>
      <c r="B6691" t="s">
        <v>3831</v>
      </c>
      <c r="D6691" t="s">
        <v>3629</v>
      </c>
    </row>
    <row r="6692" spans="1:4" hidden="1" x14ac:dyDescent="0.3">
      <c r="A6692" t="s">
        <v>606</v>
      </c>
      <c r="B6692" t="s">
        <v>3832</v>
      </c>
      <c r="D6692" t="s">
        <v>3629</v>
      </c>
    </row>
    <row r="6693" spans="1:4" hidden="1" x14ac:dyDescent="0.3">
      <c r="A6693" t="s">
        <v>606</v>
      </c>
      <c r="B6693" t="s">
        <v>3766</v>
      </c>
      <c r="D6693" t="s">
        <v>3629</v>
      </c>
    </row>
    <row r="6694" spans="1:4" hidden="1" x14ac:dyDescent="0.3">
      <c r="A6694" t="s">
        <v>606</v>
      </c>
      <c r="B6694" t="s">
        <v>3833</v>
      </c>
      <c r="D6694" t="s">
        <v>3629</v>
      </c>
    </row>
    <row r="6695" spans="1:4" hidden="1" x14ac:dyDescent="0.3">
      <c r="A6695" t="s">
        <v>606</v>
      </c>
      <c r="B6695" t="s">
        <v>3768</v>
      </c>
      <c r="D6695" t="s">
        <v>3629</v>
      </c>
    </row>
    <row r="6696" spans="1:4" hidden="1" x14ac:dyDescent="0.3">
      <c r="A6696" t="s">
        <v>606</v>
      </c>
      <c r="B6696" t="s">
        <v>3510</v>
      </c>
      <c r="D6696" t="s">
        <v>3629</v>
      </c>
    </row>
    <row r="6697" spans="1:4" hidden="1" x14ac:dyDescent="0.3">
      <c r="A6697" t="s">
        <v>610</v>
      </c>
      <c r="B6697" t="s">
        <v>3660</v>
      </c>
      <c r="D6697" t="s">
        <v>3629</v>
      </c>
    </row>
    <row r="6698" spans="1:4" hidden="1" x14ac:dyDescent="0.3">
      <c r="A6698" t="s">
        <v>610</v>
      </c>
      <c r="B6698" t="s">
        <v>3830</v>
      </c>
      <c r="D6698" t="s">
        <v>3629</v>
      </c>
    </row>
    <row r="6699" spans="1:4" hidden="1" x14ac:dyDescent="0.3">
      <c r="A6699" t="s">
        <v>610</v>
      </c>
      <c r="B6699" t="s">
        <v>3831</v>
      </c>
      <c r="D6699" t="s">
        <v>3629</v>
      </c>
    </row>
    <row r="6700" spans="1:4" hidden="1" x14ac:dyDescent="0.3">
      <c r="A6700" t="s">
        <v>610</v>
      </c>
      <c r="B6700" t="s">
        <v>3832</v>
      </c>
      <c r="D6700" t="s">
        <v>3629</v>
      </c>
    </row>
    <row r="6701" spans="1:4" hidden="1" x14ac:dyDescent="0.3">
      <c r="A6701" t="s">
        <v>610</v>
      </c>
      <c r="B6701" t="s">
        <v>3766</v>
      </c>
      <c r="D6701" t="s">
        <v>3629</v>
      </c>
    </row>
    <row r="6702" spans="1:4" hidden="1" x14ac:dyDescent="0.3">
      <c r="A6702" t="s">
        <v>610</v>
      </c>
      <c r="B6702" t="s">
        <v>3833</v>
      </c>
      <c r="D6702" t="s">
        <v>3629</v>
      </c>
    </row>
    <row r="6703" spans="1:4" hidden="1" x14ac:dyDescent="0.3">
      <c r="A6703" t="s">
        <v>610</v>
      </c>
      <c r="B6703" t="s">
        <v>3768</v>
      </c>
      <c r="D6703" t="s">
        <v>3629</v>
      </c>
    </row>
    <row r="6704" spans="1:4" hidden="1" x14ac:dyDescent="0.3">
      <c r="A6704" t="s">
        <v>610</v>
      </c>
      <c r="B6704" t="s">
        <v>3510</v>
      </c>
      <c r="D6704" t="s">
        <v>3629</v>
      </c>
    </row>
    <row r="6705" spans="1:4" hidden="1" x14ac:dyDescent="0.3">
      <c r="A6705" t="s">
        <v>1222</v>
      </c>
      <c r="B6705" t="s">
        <v>3660</v>
      </c>
      <c r="D6705" t="s">
        <v>3629</v>
      </c>
    </row>
    <row r="6706" spans="1:4" hidden="1" x14ac:dyDescent="0.3">
      <c r="A6706" t="s">
        <v>1222</v>
      </c>
      <c r="B6706" t="s">
        <v>3830</v>
      </c>
      <c r="D6706" t="s">
        <v>3629</v>
      </c>
    </row>
    <row r="6707" spans="1:4" hidden="1" x14ac:dyDescent="0.3">
      <c r="A6707" t="s">
        <v>1222</v>
      </c>
      <c r="B6707" t="s">
        <v>3831</v>
      </c>
      <c r="D6707" t="s">
        <v>3629</v>
      </c>
    </row>
    <row r="6708" spans="1:4" hidden="1" x14ac:dyDescent="0.3">
      <c r="A6708" t="s">
        <v>1222</v>
      </c>
      <c r="B6708" t="s">
        <v>3832</v>
      </c>
      <c r="D6708" t="s">
        <v>3629</v>
      </c>
    </row>
    <row r="6709" spans="1:4" hidden="1" x14ac:dyDescent="0.3">
      <c r="A6709" t="s">
        <v>1222</v>
      </c>
      <c r="B6709" t="s">
        <v>3766</v>
      </c>
      <c r="D6709" t="s">
        <v>3629</v>
      </c>
    </row>
    <row r="6710" spans="1:4" hidden="1" x14ac:dyDescent="0.3">
      <c r="A6710" t="s">
        <v>1222</v>
      </c>
      <c r="B6710" t="s">
        <v>3833</v>
      </c>
      <c r="D6710" t="s">
        <v>3629</v>
      </c>
    </row>
    <row r="6711" spans="1:4" hidden="1" x14ac:dyDescent="0.3">
      <c r="A6711" t="s">
        <v>1222</v>
      </c>
      <c r="B6711" t="s">
        <v>3768</v>
      </c>
      <c r="D6711" t="s">
        <v>3629</v>
      </c>
    </row>
    <row r="6712" spans="1:4" hidden="1" x14ac:dyDescent="0.3">
      <c r="A6712" t="s">
        <v>1222</v>
      </c>
      <c r="B6712" t="s">
        <v>3510</v>
      </c>
      <c r="D6712" t="s">
        <v>3629</v>
      </c>
    </row>
    <row r="6713" spans="1:4" hidden="1" x14ac:dyDescent="0.3">
      <c r="A6713" t="s">
        <v>1242</v>
      </c>
      <c r="B6713" t="s">
        <v>3660</v>
      </c>
      <c r="D6713" t="s">
        <v>3629</v>
      </c>
    </row>
    <row r="6714" spans="1:4" hidden="1" x14ac:dyDescent="0.3">
      <c r="A6714" t="s">
        <v>1242</v>
      </c>
      <c r="B6714" t="s">
        <v>3830</v>
      </c>
      <c r="D6714" t="s">
        <v>3629</v>
      </c>
    </row>
    <row r="6715" spans="1:4" hidden="1" x14ac:dyDescent="0.3">
      <c r="A6715" t="s">
        <v>1242</v>
      </c>
      <c r="B6715" t="s">
        <v>3831</v>
      </c>
      <c r="D6715" t="s">
        <v>3629</v>
      </c>
    </row>
    <row r="6716" spans="1:4" hidden="1" x14ac:dyDescent="0.3">
      <c r="A6716" t="s">
        <v>1242</v>
      </c>
      <c r="B6716" t="s">
        <v>3832</v>
      </c>
      <c r="D6716" t="s">
        <v>3629</v>
      </c>
    </row>
    <row r="6717" spans="1:4" hidden="1" x14ac:dyDescent="0.3">
      <c r="A6717" t="s">
        <v>1242</v>
      </c>
      <c r="B6717" t="s">
        <v>3766</v>
      </c>
      <c r="D6717" t="s">
        <v>3629</v>
      </c>
    </row>
    <row r="6718" spans="1:4" hidden="1" x14ac:dyDescent="0.3">
      <c r="A6718" t="s">
        <v>1242</v>
      </c>
      <c r="B6718" t="s">
        <v>3833</v>
      </c>
      <c r="D6718" t="s">
        <v>3629</v>
      </c>
    </row>
    <row r="6719" spans="1:4" hidden="1" x14ac:dyDescent="0.3">
      <c r="A6719" t="s">
        <v>1242</v>
      </c>
      <c r="B6719" t="s">
        <v>3768</v>
      </c>
      <c r="D6719" t="s">
        <v>3629</v>
      </c>
    </row>
    <row r="6720" spans="1:4" hidden="1" x14ac:dyDescent="0.3">
      <c r="A6720" t="s">
        <v>1242</v>
      </c>
      <c r="B6720" t="s">
        <v>3510</v>
      </c>
      <c r="D6720" t="s">
        <v>3629</v>
      </c>
    </row>
    <row r="6721" spans="1:4" hidden="1" x14ac:dyDescent="0.3">
      <c r="A6721" t="s">
        <v>3443</v>
      </c>
      <c r="B6721" t="s">
        <v>3660</v>
      </c>
      <c r="D6721" t="s">
        <v>3629</v>
      </c>
    </row>
    <row r="6722" spans="1:4" hidden="1" x14ac:dyDescent="0.3">
      <c r="A6722" t="s">
        <v>3443</v>
      </c>
      <c r="B6722" t="s">
        <v>3830</v>
      </c>
      <c r="D6722" t="s">
        <v>3629</v>
      </c>
    </row>
    <row r="6723" spans="1:4" hidden="1" x14ac:dyDescent="0.3">
      <c r="A6723" t="s">
        <v>3443</v>
      </c>
      <c r="B6723" t="s">
        <v>3831</v>
      </c>
      <c r="D6723" t="s">
        <v>3629</v>
      </c>
    </row>
    <row r="6724" spans="1:4" hidden="1" x14ac:dyDescent="0.3">
      <c r="A6724" t="s">
        <v>3443</v>
      </c>
      <c r="B6724" t="s">
        <v>3832</v>
      </c>
      <c r="D6724" t="s">
        <v>3629</v>
      </c>
    </row>
    <row r="6725" spans="1:4" hidden="1" x14ac:dyDescent="0.3">
      <c r="A6725" t="s">
        <v>3443</v>
      </c>
      <c r="B6725" t="s">
        <v>3766</v>
      </c>
      <c r="D6725" t="s">
        <v>3629</v>
      </c>
    </row>
    <row r="6726" spans="1:4" hidden="1" x14ac:dyDescent="0.3">
      <c r="A6726" t="s">
        <v>3443</v>
      </c>
      <c r="B6726" t="s">
        <v>3833</v>
      </c>
      <c r="D6726" t="s">
        <v>3629</v>
      </c>
    </row>
    <row r="6727" spans="1:4" hidden="1" x14ac:dyDescent="0.3">
      <c r="A6727" t="s">
        <v>3443</v>
      </c>
      <c r="B6727" t="s">
        <v>3768</v>
      </c>
      <c r="D6727" t="s">
        <v>3629</v>
      </c>
    </row>
    <row r="6728" spans="1:4" hidden="1" x14ac:dyDescent="0.3">
      <c r="A6728" t="s">
        <v>3443</v>
      </c>
      <c r="B6728" t="s">
        <v>3510</v>
      </c>
      <c r="D6728" t="s">
        <v>3629</v>
      </c>
    </row>
    <row r="6729" spans="1:4" hidden="1" x14ac:dyDescent="0.3">
      <c r="A6729" t="s">
        <v>603</v>
      </c>
      <c r="B6729" t="s">
        <v>3660</v>
      </c>
      <c r="D6729" t="s">
        <v>3629</v>
      </c>
    </row>
    <row r="6730" spans="1:4" hidden="1" x14ac:dyDescent="0.3">
      <c r="A6730" t="s">
        <v>603</v>
      </c>
      <c r="B6730" t="s">
        <v>3830</v>
      </c>
      <c r="D6730" t="s">
        <v>3629</v>
      </c>
    </row>
    <row r="6731" spans="1:4" hidden="1" x14ac:dyDescent="0.3">
      <c r="A6731" t="s">
        <v>603</v>
      </c>
      <c r="B6731" t="s">
        <v>3831</v>
      </c>
      <c r="D6731" t="s">
        <v>3629</v>
      </c>
    </row>
    <row r="6732" spans="1:4" hidden="1" x14ac:dyDescent="0.3">
      <c r="A6732" t="s">
        <v>603</v>
      </c>
      <c r="B6732" t="s">
        <v>3832</v>
      </c>
      <c r="D6732" t="s">
        <v>3629</v>
      </c>
    </row>
    <row r="6733" spans="1:4" hidden="1" x14ac:dyDescent="0.3">
      <c r="A6733" t="s">
        <v>603</v>
      </c>
      <c r="B6733" t="s">
        <v>3766</v>
      </c>
      <c r="D6733" t="s">
        <v>3629</v>
      </c>
    </row>
    <row r="6734" spans="1:4" hidden="1" x14ac:dyDescent="0.3">
      <c r="A6734" t="s">
        <v>603</v>
      </c>
      <c r="B6734" t="s">
        <v>3833</v>
      </c>
      <c r="D6734" t="s">
        <v>3629</v>
      </c>
    </row>
    <row r="6735" spans="1:4" hidden="1" x14ac:dyDescent="0.3">
      <c r="A6735" t="s">
        <v>603</v>
      </c>
      <c r="B6735" t="s">
        <v>3768</v>
      </c>
      <c r="D6735" t="s">
        <v>3629</v>
      </c>
    </row>
    <row r="6736" spans="1:4" hidden="1" x14ac:dyDescent="0.3">
      <c r="A6736" t="s">
        <v>603</v>
      </c>
      <c r="B6736" t="s">
        <v>3510</v>
      </c>
      <c r="D6736" t="s">
        <v>3629</v>
      </c>
    </row>
    <row r="6737" spans="1:4" hidden="1" x14ac:dyDescent="0.3">
      <c r="A6737" t="s">
        <v>1046</v>
      </c>
      <c r="B6737" t="s">
        <v>3660</v>
      </c>
      <c r="D6737" t="s">
        <v>3629</v>
      </c>
    </row>
    <row r="6738" spans="1:4" hidden="1" x14ac:dyDescent="0.3">
      <c r="A6738" t="s">
        <v>1046</v>
      </c>
      <c r="B6738" t="s">
        <v>3830</v>
      </c>
      <c r="D6738" t="s">
        <v>3629</v>
      </c>
    </row>
    <row r="6739" spans="1:4" hidden="1" x14ac:dyDescent="0.3">
      <c r="A6739" t="s">
        <v>1046</v>
      </c>
      <c r="B6739" t="s">
        <v>3831</v>
      </c>
      <c r="D6739" t="s">
        <v>3629</v>
      </c>
    </row>
    <row r="6740" spans="1:4" hidden="1" x14ac:dyDescent="0.3">
      <c r="A6740" t="s">
        <v>1046</v>
      </c>
      <c r="B6740" t="s">
        <v>3832</v>
      </c>
      <c r="D6740" t="s">
        <v>3629</v>
      </c>
    </row>
    <row r="6741" spans="1:4" hidden="1" x14ac:dyDescent="0.3">
      <c r="A6741" t="s">
        <v>1046</v>
      </c>
      <c r="B6741" t="s">
        <v>3766</v>
      </c>
      <c r="D6741" t="s">
        <v>3629</v>
      </c>
    </row>
    <row r="6742" spans="1:4" hidden="1" x14ac:dyDescent="0.3">
      <c r="A6742" t="s">
        <v>1046</v>
      </c>
      <c r="B6742" t="s">
        <v>3833</v>
      </c>
      <c r="D6742" t="s">
        <v>3629</v>
      </c>
    </row>
    <row r="6743" spans="1:4" hidden="1" x14ac:dyDescent="0.3">
      <c r="A6743" t="s">
        <v>1046</v>
      </c>
      <c r="B6743" t="s">
        <v>3768</v>
      </c>
      <c r="D6743" t="s">
        <v>3629</v>
      </c>
    </row>
    <row r="6744" spans="1:4" hidden="1" x14ac:dyDescent="0.3">
      <c r="A6744" t="s">
        <v>1046</v>
      </c>
      <c r="B6744" t="s">
        <v>3510</v>
      </c>
      <c r="D6744" t="s">
        <v>3629</v>
      </c>
    </row>
    <row r="6745" spans="1:4" hidden="1" x14ac:dyDescent="0.3">
      <c r="A6745" t="s">
        <v>654</v>
      </c>
      <c r="B6745" t="s">
        <v>3660</v>
      </c>
      <c r="D6745" t="s">
        <v>3629</v>
      </c>
    </row>
    <row r="6746" spans="1:4" hidden="1" x14ac:dyDescent="0.3">
      <c r="A6746" t="s">
        <v>654</v>
      </c>
      <c r="B6746" t="s">
        <v>3830</v>
      </c>
      <c r="D6746" t="s">
        <v>3629</v>
      </c>
    </row>
    <row r="6747" spans="1:4" hidden="1" x14ac:dyDescent="0.3">
      <c r="A6747" t="s">
        <v>654</v>
      </c>
      <c r="B6747" t="s">
        <v>3831</v>
      </c>
      <c r="D6747" t="s">
        <v>3629</v>
      </c>
    </row>
    <row r="6748" spans="1:4" hidden="1" x14ac:dyDescent="0.3">
      <c r="A6748" t="s">
        <v>654</v>
      </c>
      <c r="B6748" t="s">
        <v>3832</v>
      </c>
      <c r="D6748" t="s">
        <v>3629</v>
      </c>
    </row>
    <row r="6749" spans="1:4" hidden="1" x14ac:dyDescent="0.3">
      <c r="A6749" t="s">
        <v>654</v>
      </c>
      <c r="B6749" t="s">
        <v>3766</v>
      </c>
      <c r="D6749" t="s">
        <v>3629</v>
      </c>
    </row>
    <row r="6750" spans="1:4" hidden="1" x14ac:dyDescent="0.3">
      <c r="A6750" t="s">
        <v>654</v>
      </c>
      <c r="B6750" t="s">
        <v>3833</v>
      </c>
      <c r="D6750" t="s">
        <v>3629</v>
      </c>
    </row>
    <row r="6751" spans="1:4" hidden="1" x14ac:dyDescent="0.3">
      <c r="A6751" t="s">
        <v>654</v>
      </c>
      <c r="B6751" t="s">
        <v>3768</v>
      </c>
      <c r="D6751" t="s">
        <v>3629</v>
      </c>
    </row>
    <row r="6752" spans="1:4" hidden="1" x14ac:dyDescent="0.3">
      <c r="A6752" t="s">
        <v>654</v>
      </c>
      <c r="B6752" t="s">
        <v>3510</v>
      </c>
      <c r="D6752" t="s">
        <v>3629</v>
      </c>
    </row>
    <row r="6753" spans="1:4" hidden="1" x14ac:dyDescent="0.3">
      <c r="A6753" t="s">
        <v>635</v>
      </c>
      <c r="B6753" t="s">
        <v>3660</v>
      </c>
      <c r="D6753" t="s">
        <v>3629</v>
      </c>
    </row>
    <row r="6754" spans="1:4" hidden="1" x14ac:dyDescent="0.3">
      <c r="A6754" t="s">
        <v>635</v>
      </c>
      <c r="B6754" t="s">
        <v>3830</v>
      </c>
      <c r="D6754" t="s">
        <v>3629</v>
      </c>
    </row>
    <row r="6755" spans="1:4" hidden="1" x14ac:dyDescent="0.3">
      <c r="A6755" t="s">
        <v>635</v>
      </c>
      <c r="B6755" t="s">
        <v>3831</v>
      </c>
      <c r="D6755" t="s">
        <v>3629</v>
      </c>
    </row>
    <row r="6756" spans="1:4" hidden="1" x14ac:dyDescent="0.3">
      <c r="A6756" t="s">
        <v>635</v>
      </c>
      <c r="B6756" t="s">
        <v>3832</v>
      </c>
      <c r="D6756" t="s">
        <v>3629</v>
      </c>
    </row>
    <row r="6757" spans="1:4" hidden="1" x14ac:dyDescent="0.3">
      <c r="A6757" t="s">
        <v>635</v>
      </c>
      <c r="B6757" t="s">
        <v>3766</v>
      </c>
      <c r="D6757" t="s">
        <v>3629</v>
      </c>
    </row>
    <row r="6758" spans="1:4" hidden="1" x14ac:dyDescent="0.3">
      <c r="A6758" t="s">
        <v>635</v>
      </c>
      <c r="B6758" t="s">
        <v>3833</v>
      </c>
      <c r="D6758" t="s">
        <v>3629</v>
      </c>
    </row>
    <row r="6759" spans="1:4" hidden="1" x14ac:dyDescent="0.3">
      <c r="A6759" t="s">
        <v>635</v>
      </c>
      <c r="B6759" t="s">
        <v>3768</v>
      </c>
      <c r="D6759" t="s">
        <v>3629</v>
      </c>
    </row>
    <row r="6760" spans="1:4" hidden="1" x14ac:dyDescent="0.3">
      <c r="A6760" t="s">
        <v>635</v>
      </c>
      <c r="B6760" t="s">
        <v>3510</v>
      </c>
      <c r="D6760" t="s">
        <v>3629</v>
      </c>
    </row>
    <row r="6761" spans="1:4" hidden="1" x14ac:dyDescent="0.3">
      <c r="A6761" t="s">
        <v>655</v>
      </c>
      <c r="B6761" t="s">
        <v>3660</v>
      </c>
      <c r="D6761" t="s">
        <v>3629</v>
      </c>
    </row>
    <row r="6762" spans="1:4" hidden="1" x14ac:dyDescent="0.3">
      <c r="A6762" t="s">
        <v>655</v>
      </c>
      <c r="B6762" t="s">
        <v>3830</v>
      </c>
      <c r="D6762" t="s">
        <v>3629</v>
      </c>
    </row>
    <row r="6763" spans="1:4" hidden="1" x14ac:dyDescent="0.3">
      <c r="A6763" t="s">
        <v>655</v>
      </c>
      <c r="B6763" t="s">
        <v>3831</v>
      </c>
      <c r="D6763" t="s">
        <v>3629</v>
      </c>
    </row>
    <row r="6764" spans="1:4" hidden="1" x14ac:dyDescent="0.3">
      <c r="A6764" t="s">
        <v>655</v>
      </c>
      <c r="B6764" t="s">
        <v>3832</v>
      </c>
      <c r="D6764" t="s">
        <v>3629</v>
      </c>
    </row>
    <row r="6765" spans="1:4" hidden="1" x14ac:dyDescent="0.3">
      <c r="A6765" t="s">
        <v>655</v>
      </c>
      <c r="B6765" t="s">
        <v>3766</v>
      </c>
      <c r="D6765" t="s">
        <v>3629</v>
      </c>
    </row>
    <row r="6766" spans="1:4" hidden="1" x14ac:dyDescent="0.3">
      <c r="A6766" t="s">
        <v>655</v>
      </c>
      <c r="B6766" t="s">
        <v>3833</v>
      </c>
      <c r="D6766" t="s">
        <v>3629</v>
      </c>
    </row>
    <row r="6767" spans="1:4" hidden="1" x14ac:dyDescent="0.3">
      <c r="A6767" t="s">
        <v>655</v>
      </c>
      <c r="B6767" t="s">
        <v>3768</v>
      </c>
      <c r="D6767" t="s">
        <v>3629</v>
      </c>
    </row>
    <row r="6768" spans="1:4" hidden="1" x14ac:dyDescent="0.3">
      <c r="A6768" t="s">
        <v>655</v>
      </c>
      <c r="B6768" t="s">
        <v>3510</v>
      </c>
      <c r="D6768" t="s">
        <v>3629</v>
      </c>
    </row>
    <row r="6769" spans="1:4" hidden="1" x14ac:dyDescent="0.3">
      <c r="A6769" t="s">
        <v>1221</v>
      </c>
      <c r="B6769" t="s">
        <v>3660</v>
      </c>
      <c r="D6769" t="s">
        <v>3629</v>
      </c>
    </row>
    <row r="6770" spans="1:4" hidden="1" x14ac:dyDescent="0.3">
      <c r="A6770" t="s">
        <v>1221</v>
      </c>
      <c r="B6770" t="s">
        <v>3830</v>
      </c>
      <c r="D6770" t="s">
        <v>3629</v>
      </c>
    </row>
    <row r="6771" spans="1:4" hidden="1" x14ac:dyDescent="0.3">
      <c r="A6771" t="s">
        <v>1221</v>
      </c>
      <c r="B6771" t="s">
        <v>3831</v>
      </c>
      <c r="D6771" t="s">
        <v>3629</v>
      </c>
    </row>
    <row r="6772" spans="1:4" hidden="1" x14ac:dyDescent="0.3">
      <c r="A6772" t="s">
        <v>1221</v>
      </c>
      <c r="B6772" t="s">
        <v>3832</v>
      </c>
      <c r="D6772" t="s">
        <v>3629</v>
      </c>
    </row>
    <row r="6773" spans="1:4" hidden="1" x14ac:dyDescent="0.3">
      <c r="A6773" t="s">
        <v>1221</v>
      </c>
      <c r="B6773" t="s">
        <v>3766</v>
      </c>
      <c r="D6773" t="s">
        <v>3629</v>
      </c>
    </row>
    <row r="6774" spans="1:4" hidden="1" x14ac:dyDescent="0.3">
      <c r="A6774" t="s">
        <v>1221</v>
      </c>
      <c r="B6774" t="s">
        <v>3833</v>
      </c>
      <c r="D6774" t="s">
        <v>3629</v>
      </c>
    </row>
    <row r="6775" spans="1:4" hidden="1" x14ac:dyDescent="0.3">
      <c r="A6775" t="s">
        <v>1221</v>
      </c>
      <c r="B6775" t="s">
        <v>3768</v>
      </c>
      <c r="D6775" t="s">
        <v>3629</v>
      </c>
    </row>
    <row r="6776" spans="1:4" hidden="1" x14ac:dyDescent="0.3">
      <c r="A6776" t="s">
        <v>1221</v>
      </c>
      <c r="B6776" t="s">
        <v>3510</v>
      </c>
      <c r="D6776" t="s">
        <v>3629</v>
      </c>
    </row>
    <row r="6777" spans="1:4" hidden="1" x14ac:dyDescent="0.3">
      <c r="A6777" t="s">
        <v>582</v>
      </c>
      <c r="B6777" t="s">
        <v>3665</v>
      </c>
      <c r="D6777" t="s">
        <v>3630</v>
      </c>
    </row>
    <row r="6778" spans="1:4" hidden="1" x14ac:dyDescent="0.3">
      <c r="A6778" t="s">
        <v>582</v>
      </c>
      <c r="B6778" t="s">
        <v>3834</v>
      </c>
      <c r="D6778" t="s">
        <v>3630</v>
      </c>
    </row>
    <row r="6779" spans="1:4" hidden="1" x14ac:dyDescent="0.3">
      <c r="A6779" t="s">
        <v>582</v>
      </c>
      <c r="B6779" t="s">
        <v>3835</v>
      </c>
      <c r="D6779" t="s">
        <v>3630</v>
      </c>
    </row>
    <row r="6780" spans="1:4" hidden="1" x14ac:dyDescent="0.3">
      <c r="A6780" t="s">
        <v>582</v>
      </c>
      <c r="B6780" t="s">
        <v>3836</v>
      </c>
      <c r="D6780" t="s">
        <v>3630</v>
      </c>
    </row>
    <row r="6781" spans="1:4" hidden="1" x14ac:dyDescent="0.3">
      <c r="A6781" t="s">
        <v>582</v>
      </c>
      <c r="B6781" t="s">
        <v>3770</v>
      </c>
      <c r="D6781" t="s">
        <v>3630</v>
      </c>
    </row>
    <row r="6782" spans="1:4" hidden="1" x14ac:dyDescent="0.3">
      <c r="A6782" t="s">
        <v>582</v>
      </c>
      <c r="B6782" t="s">
        <v>3772</v>
      </c>
      <c r="D6782" t="s">
        <v>3630</v>
      </c>
    </row>
    <row r="6783" spans="1:4" hidden="1" x14ac:dyDescent="0.3">
      <c r="A6783" t="s">
        <v>582</v>
      </c>
      <c r="B6783" t="s">
        <v>3774</v>
      </c>
      <c r="D6783" t="s">
        <v>3630</v>
      </c>
    </row>
    <row r="6784" spans="1:4" hidden="1" x14ac:dyDescent="0.3">
      <c r="A6784" t="s">
        <v>582</v>
      </c>
      <c r="B6784" t="s">
        <v>3512</v>
      </c>
      <c r="D6784" t="s">
        <v>3630</v>
      </c>
    </row>
    <row r="6785" spans="1:4" hidden="1" x14ac:dyDescent="0.3">
      <c r="A6785" t="s">
        <v>583</v>
      </c>
      <c r="B6785" t="s">
        <v>3665</v>
      </c>
      <c r="D6785" t="s">
        <v>3630</v>
      </c>
    </row>
    <row r="6786" spans="1:4" hidden="1" x14ac:dyDescent="0.3">
      <c r="A6786" t="s">
        <v>583</v>
      </c>
      <c r="B6786" t="s">
        <v>3834</v>
      </c>
      <c r="D6786" t="s">
        <v>3630</v>
      </c>
    </row>
    <row r="6787" spans="1:4" hidden="1" x14ac:dyDescent="0.3">
      <c r="A6787" t="s">
        <v>583</v>
      </c>
      <c r="B6787" t="s">
        <v>3835</v>
      </c>
      <c r="D6787" t="s">
        <v>3630</v>
      </c>
    </row>
    <row r="6788" spans="1:4" hidden="1" x14ac:dyDescent="0.3">
      <c r="A6788" t="s">
        <v>583</v>
      </c>
      <c r="B6788" t="s">
        <v>3836</v>
      </c>
      <c r="D6788" t="s">
        <v>3630</v>
      </c>
    </row>
    <row r="6789" spans="1:4" hidden="1" x14ac:dyDescent="0.3">
      <c r="A6789" t="s">
        <v>583</v>
      </c>
      <c r="B6789" t="s">
        <v>3770</v>
      </c>
      <c r="D6789" t="s">
        <v>3630</v>
      </c>
    </row>
    <row r="6790" spans="1:4" hidden="1" x14ac:dyDescent="0.3">
      <c r="A6790" t="s">
        <v>583</v>
      </c>
      <c r="B6790" t="s">
        <v>3772</v>
      </c>
      <c r="D6790" t="s">
        <v>3630</v>
      </c>
    </row>
    <row r="6791" spans="1:4" hidden="1" x14ac:dyDescent="0.3">
      <c r="A6791" t="s">
        <v>583</v>
      </c>
      <c r="B6791" t="s">
        <v>3774</v>
      </c>
      <c r="D6791" t="s">
        <v>3630</v>
      </c>
    </row>
    <row r="6792" spans="1:4" hidden="1" x14ac:dyDescent="0.3">
      <c r="A6792" t="s">
        <v>583</v>
      </c>
      <c r="B6792" t="s">
        <v>3512</v>
      </c>
      <c r="D6792" t="s">
        <v>3630</v>
      </c>
    </row>
    <row r="6793" spans="1:4" hidden="1" x14ac:dyDescent="0.3">
      <c r="A6793" t="s">
        <v>585</v>
      </c>
      <c r="B6793" t="s">
        <v>3665</v>
      </c>
      <c r="D6793" t="s">
        <v>3630</v>
      </c>
    </row>
    <row r="6794" spans="1:4" hidden="1" x14ac:dyDescent="0.3">
      <c r="A6794" t="s">
        <v>585</v>
      </c>
      <c r="B6794" t="s">
        <v>3834</v>
      </c>
      <c r="D6794" t="s">
        <v>3630</v>
      </c>
    </row>
    <row r="6795" spans="1:4" hidden="1" x14ac:dyDescent="0.3">
      <c r="A6795" t="s">
        <v>585</v>
      </c>
      <c r="B6795" t="s">
        <v>3835</v>
      </c>
      <c r="D6795" t="s">
        <v>3630</v>
      </c>
    </row>
    <row r="6796" spans="1:4" hidden="1" x14ac:dyDescent="0.3">
      <c r="A6796" t="s">
        <v>585</v>
      </c>
      <c r="B6796" t="s">
        <v>3836</v>
      </c>
      <c r="D6796" t="s">
        <v>3630</v>
      </c>
    </row>
    <row r="6797" spans="1:4" hidden="1" x14ac:dyDescent="0.3">
      <c r="A6797" t="s">
        <v>585</v>
      </c>
      <c r="B6797" t="s">
        <v>3770</v>
      </c>
      <c r="D6797" t="s">
        <v>3630</v>
      </c>
    </row>
    <row r="6798" spans="1:4" hidden="1" x14ac:dyDescent="0.3">
      <c r="A6798" t="s">
        <v>585</v>
      </c>
      <c r="B6798" t="s">
        <v>3772</v>
      </c>
      <c r="D6798" t="s">
        <v>3630</v>
      </c>
    </row>
    <row r="6799" spans="1:4" hidden="1" x14ac:dyDescent="0.3">
      <c r="A6799" t="s">
        <v>585</v>
      </c>
      <c r="B6799" t="s">
        <v>3774</v>
      </c>
      <c r="D6799" t="s">
        <v>3630</v>
      </c>
    </row>
    <row r="6800" spans="1:4" hidden="1" x14ac:dyDescent="0.3">
      <c r="A6800" t="s">
        <v>585</v>
      </c>
      <c r="B6800" t="s">
        <v>3512</v>
      </c>
      <c r="D6800" t="s">
        <v>3630</v>
      </c>
    </row>
    <row r="6801" spans="1:4" hidden="1" x14ac:dyDescent="0.3">
      <c r="A6801" t="s">
        <v>586</v>
      </c>
      <c r="B6801" t="s">
        <v>3665</v>
      </c>
      <c r="D6801" t="s">
        <v>3630</v>
      </c>
    </row>
    <row r="6802" spans="1:4" hidden="1" x14ac:dyDescent="0.3">
      <c r="A6802" t="s">
        <v>586</v>
      </c>
      <c r="B6802" t="s">
        <v>3834</v>
      </c>
      <c r="D6802" t="s">
        <v>3630</v>
      </c>
    </row>
    <row r="6803" spans="1:4" hidden="1" x14ac:dyDescent="0.3">
      <c r="A6803" t="s">
        <v>586</v>
      </c>
      <c r="B6803" t="s">
        <v>3835</v>
      </c>
      <c r="D6803" t="s">
        <v>3630</v>
      </c>
    </row>
    <row r="6804" spans="1:4" hidden="1" x14ac:dyDescent="0.3">
      <c r="A6804" t="s">
        <v>586</v>
      </c>
      <c r="B6804" t="s">
        <v>3836</v>
      </c>
      <c r="D6804" t="s">
        <v>3630</v>
      </c>
    </row>
    <row r="6805" spans="1:4" hidden="1" x14ac:dyDescent="0.3">
      <c r="A6805" t="s">
        <v>586</v>
      </c>
      <c r="B6805" t="s">
        <v>3770</v>
      </c>
      <c r="D6805" t="s">
        <v>3630</v>
      </c>
    </row>
    <row r="6806" spans="1:4" hidden="1" x14ac:dyDescent="0.3">
      <c r="A6806" t="s">
        <v>586</v>
      </c>
      <c r="B6806" t="s">
        <v>3772</v>
      </c>
      <c r="D6806" t="s">
        <v>3630</v>
      </c>
    </row>
    <row r="6807" spans="1:4" hidden="1" x14ac:dyDescent="0.3">
      <c r="A6807" t="s">
        <v>586</v>
      </c>
      <c r="B6807" t="s">
        <v>3774</v>
      </c>
      <c r="D6807" t="s">
        <v>3630</v>
      </c>
    </row>
    <row r="6808" spans="1:4" hidden="1" x14ac:dyDescent="0.3">
      <c r="A6808" t="s">
        <v>586</v>
      </c>
      <c r="B6808" t="s">
        <v>3512</v>
      </c>
      <c r="D6808" t="s">
        <v>3630</v>
      </c>
    </row>
    <row r="6809" spans="1:4" hidden="1" x14ac:dyDescent="0.3">
      <c r="A6809" t="s">
        <v>588</v>
      </c>
      <c r="B6809" t="s">
        <v>3665</v>
      </c>
      <c r="D6809" t="s">
        <v>3630</v>
      </c>
    </row>
    <row r="6810" spans="1:4" hidden="1" x14ac:dyDescent="0.3">
      <c r="A6810" t="s">
        <v>588</v>
      </c>
      <c r="B6810" t="s">
        <v>3834</v>
      </c>
      <c r="D6810" t="s">
        <v>3630</v>
      </c>
    </row>
    <row r="6811" spans="1:4" hidden="1" x14ac:dyDescent="0.3">
      <c r="A6811" t="s">
        <v>588</v>
      </c>
      <c r="B6811" t="s">
        <v>3835</v>
      </c>
      <c r="D6811" t="s">
        <v>3630</v>
      </c>
    </row>
    <row r="6812" spans="1:4" hidden="1" x14ac:dyDescent="0.3">
      <c r="A6812" t="s">
        <v>588</v>
      </c>
      <c r="B6812" t="s">
        <v>3836</v>
      </c>
      <c r="D6812" t="s">
        <v>3630</v>
      </c>
    </row>
    <row r="6813" spans="1:4" hidden="1" x14ac:dyDescent="0.3">
      <c r="A6813" t="s">
        <v>588</v>
      </c>
      <c r="B6813" t="s">
        <v>3770</v>
      </c>
      <c r="D6813" t="s">
        <v>3630</v>
      </c>
    </row>
    <row r="6814" spans="1:4" hidden="1" x14ac:dyDescent="0.3">
      <c r="A6814" t="s">
        <v>588</v>
      </c>
      <c r="B6814" t="s">
        <v>3772</v>
      </c>
      <c r="D6814" t="s">
        <v>3630</v>
      </c>
    </row>
    <row r="6815" spans="1:4" hidden="1" x14ac:dyDescent="0.3">
      <c r="A6815" t="s">
        <v>588</v>
      </c>
      <c r="B6815" t="s">
        <v>3774</v>
      </c>
      <c r="D6815" t="s">
        <v>3630</v>
      </c>
    </row>
    <row r="6816" spans="1:4" hidden="1" x14ac:dyDescent="0.3">
      <c r="A6816" t="s">
        <v>588</v>
      </c>
      <c r="B6816" t="s">
        <v>3512</v>
      </c>
      <c r="D6816" t="s">
        <v>3630</v>
      </c>
    </row>
    <row r="6817" spans="1:4" hidden="1" x14ac:dyDescent="0.3">
      <c r="A6817" t="s">
        <v>589</v>
      </c>
      <c r="B6817" t="s">
        <v>3665</v>
      </c>
      <c r="D6817" t="s">
        <v>3630</v>
      </c>
    </row>
    <row r="6818" spans="1:4" hidden="1" x14ac:dyDescent="0.3">
      <c r="A6818" t="s">
        <v>589</v>
      </c>
      <c r="B6818" t="s">
        <v>3834</v>
      </c>
      <c r="D6818" t="s">
        <v>3630</v>
      </c>
    </row>
    <row r="6819" spans="1:4" hidden="1" x14ac:dyDescent="0.3">
      <c r="A6819" t="s">
        <v>589</v>
      </c>
      <c r="B6819" t="s">
        <v>3835</v>
      </c>
      <c r="D6819" t="s">
        <v>3630</v>
      </c>
    </row>
    <row r="6820" spans="1:4" hidden="1" x14ac:dyDescent="0.3">
      <c r="A6820" t="s">
        <v>589</v>
      </c>
      <c r="B6820" t="s">
        <v>3836</v>
      </c>
      <c r="D6820" t="s">
        <v>3630</v>
      </c>
    </row>
    <row r="6821" spans="1:4" hidden="1" x14ac:dyDescent="0.3">
      <c r="A6821" t="s">
        <v>589</v>
      </c>
      <c r="B6821" t="s">
        <v>3770</v>
      </c>
      <c r="D6821" t="s">
        <v>3630</v>
      </c>
    </row>
    <row r="6822" spans="1:4" hidden="1" x14ac:dyDescent="0.3">
      <c r="A6822" t="s">
        <v>589</v>
      </c>
      <c r="B6822" t="s">
        <v>3772</v>
      </c>
      <c r="D6822" t="s">
        <v>3630</v>
      </c>
    </row>
    <row r="6823" spans="1:4" hidden="1" x14ac:dyDescent="0.3">
      <c r="A6823" t="s">
        <v>589</v>
      </c>
      <c r="B6823" t="s">
        <v>3774</v>
      </c>
      <c r="D6823" t="s">
        <v>3630</v>
      </c>
    </row>
    <row r="6824" spans="1:4" hidden="1" x14ac:dyDescent="0.3">
      <c r="A6824" t="s">
        <v>589</v>
      </c>
      <c r="B6824" t="s">
        <v>3512</v>
      </c>
      <c r="D6824" t="s">
        <v>3630</v>
      </c>
    </row>
    <row r="6825" spans="1:4" hidden="1" x14ac:dyDescent="0.3">
      <c r="A6825" t="s">
        <v>591</v>
      </c>
      <c r="B6825" t="s">
        <v>3665</v>
      </c>
      <c r="D6825" t="s">
        <v>3630</v>
      </c>
    </row>
    <row r="6826" spans="1:4" hidden="1" x14ac:dyDescent="0.3">
      <c r="A6826" t="s">
        <v>591</v>
      </c>
      <c r="B6826" t="s">
        <v>3834</v>
      </c>
      <c r="D6826" t="s">
        <v>3630</v>
      </c>
    </row>
    <row r="6827" spans="1:4" hidden="1" x14ac:dyDescent="0.3">
      <c r="A6827" t="s">
        <v>591</v>
      </c>
      <c r="B6827" t="s">
        <v>3835</v>
      </c>
      <c r="D6827" t="s">
        <v>3630</v>
      </c>
    </row>
    <row r="6828" spans="1:4" hidden="1" x14ac:dyDescent="0.3">
      <c r="A6828" t="s">
        <v>591</v>
      </c>
      <c r="B6828" t="s">
        <v>3836</v>
      </c>
      <c r="D6828" t="s">
        <v>3630</v>
      </c>
    </row>
    <row r="6829" spans="1:4" hidden="1" x14ac:dyDescent="0.3">
      <c r="A6829" t="s">
        <v>591</v>
      </c>
      <c r="B6829" t="s">
        <v>3770</v>
      </c>
      <c r="D6829" t="s">
        <v>3630</v>
      </c>
    </row>
    <row r="6830" spans="1:4" hidden="1" x14ac:dyDescent="0.3">
      <c r="A6830" t="s">
        <v>591</v>
      </c>
      <c r="B6830" t="s">
        <v>3772</v>
      </c>
      <c r="D6830" t="s">
        <v>3630</v>
      </c>
    </row>
    <row r="6831" spans="1:4" hidden="1" x14ac:dyDescent="0.3">
      <c r="A6831" t="s">
        <v>591</v>
      </c>
      <c r="B6831" t="s">
        <v>3774</v>
      </c>
      <c r="D6831" t="s">
        <v>3630</v>
      </c>
    </row>
    <row r="6832" spans="1:4" hidden="1" x14ac:dyDescent="0.3">
      <c r="A6832" t="s">
        <v>591</v>
      </c>
      <c r="B6832" t="s">
        <v>3512</v>
      </c>
      <c r="D6832" t="s">
        <v>3630</v>
      </c>
    </row>
    <row r="6833" spans="1:4" hidden="1" x14ac:dyDescent="0.3">
      <c r="A6833" t="s">
        <v>594</v>
      </c>
      <c r="B6833" t="s">
        <v>3665</v>
      </c>
      <c r="D6833" t="s">
        <v>3630</v>
      </c>
    </row>
    <row r="6834" spans="1:4" hidden="1" x14ac:dyDescent="0.3">
      <c r="A6834" t="s">
        <v>594</v>
      </c>
      <c r="B6834" t="s">
        <v>3834</v>
      </c>
      <c r="D6834" t="s">
        <v>3630</v>
      </c>
    </row>
    <row r="6835" spans="1:4" hidden="1" x14ac:dyDescent="0.3">
      <c r="A6835" t="s">
        <v>594</v>
      </c>
      <c r="B6835" t="s">
        <v>3835</v>
      </c>
      <c r="D6835" t="s">
        <v>3630</v>
      </c>
    </row>
    <row r="6836" spans="1:4" hidden="1" x14ac:dyDescent="0.3">
      <c r="A6836" t="s">
        <v>594</v>
      </c>
      <c r="B6836" t="s">
        <v>3836</v>
      </c>
      <c r="D6836" t="s">
        <v>3630</v>
      </c>
    </row>
    <row r="6837" spans="1:4" hidden="1" x14ac:dyDescent="0.3">
      <c r="A6837" t="s">
        <v>594</v>
      </c>
      <c r="B6837" t="s">
        <v>3770</v>
      </c>
      <c r="D6837" t="s">
        <v>3630</v>
      </c>
    </row>
    <row r="6838" spans="1:4" hidden="1" x14ac:dyDescent="0.3">
      <c r="A6838" t="s">
        <v>594</v>
      </c>
      <c r="B6838" t="s">
        <v>3772</v>
      </c>
      <c r="D6838" t="s">
        <v>3630</v>
      </c>
    </row>
    <row r="6839" spans="1:4" hidden="1" x14ac:dyDescent="0.3">
      <c r="A6839" t="s">
        <v>594</v>
      </c>
      <c r="B6839" t="s">
        <v>3774</v>
      </c>
      <c r="D6839" t="s">
        <v>3630</v>
      </c>
    </row>
    <row r="6840" spans="1:4" hidden="1" x14ac:dyDescent="0.3">
      <c r="A6840" t="s">
        <v>594</v>
      </c>
      <c r="B6840" t="s">
        <v>3512</v>
      </c>
      <c r="D6840" t="s">
        <v>3630</v>
      </c>
    </row>
    <row r="6841" spans="1:4" hidden="1" x14ac:dyDescent="0.3">
      <c r="A6841" t="s">
        <v>1219</v>
      </c>
      <c r="B6841" t="s">
        <v>3665</v>
      </c>
      <c r="D6841" t="s">
        <v>3630</v>
      </c>
    </row>
    <row r="6842" spans="1:4" hidden="1" x14ac:dyDescent="0.3">
      <c r="A6842" t="s">
        <v>1219</v>
      </c>
      <c r="B6842" t="s">
        <v>3834</v>
      </c>
      <c r="D6842" t="s">
        <v>3630</v>
      </c>
    </row>
    <row r="6843" spans="1:4" hidden="1" x14ac:dyDescent="0.3">
      <c r="A6843" t="s">
        <v>1219</v>
      </c>
      <c r="B6843" t="s">
        <v>3835</v>
      </c>
      <c r="D6843" t="s">
        <v>3630</v>
      </c>
    </row>
    <row r="6844" spans="1:4" hidden="1" x14ac:dyDescent="0.3">
      <c r="A6844" t="s">
        <v>1219</v>
      </c>
      <c r="B6844" t="s">
        <v>3836</v>
      </c>
      <c r="D6844" t="s">
        <v>3630</v>
      </c>
    </row>
    <row r="6845" spans="1:4" hidden="1" x14ac:dyDescent="0.3">
      <c r="A6845" t="s">
        <v>1219</v>
      </c>
      <c r="B6845" t="s">
        <v>3770</v>
      </c>
      <c r="D6845" t="s">
        <v>3630</v>
      </c>
    </row>
    <row r="6846" spans="1:4" hidden="1" x14ac:dyDescent="0.3">
      <c r="A6846" t="s">
        <v>1219</v>
      </c>
      <c r="B6846" t="s">
        <v>3772</v>
      </c>
      <c r="D6846" t="s">
        <v>3630</v>
      </c>
    </row>
    <row r="6847" spans="1:4" hidden="1" x14ac:dyDescent="0.3">
      <c r="A6847" t="s">
        <v>1219</v>
      </c>
      <c r="B6847" t="s">
        <v>3774</v>
      </c>
      <c r="D6847" t="s">
        <v>3630</v>
      </c>
    </row>
    <row r="6848" spans="1:4" hidden="1" x14ac:dyDescent="0.3">
      <c r="A6848" t="s">
        <v>1219</v>
      </c>
      <c r="B6848" t="s">
        <v>3512</v>
      </c>
      <c r="D6848" t="s">
        <v>3630</v>
      </c>
    </row>
    <row r="6849" spans="1:4" hidden="1" x14ac:dyDescent="0.3">
      <c r="A6849" t="s">
        <v>602</v>
      </c>
      <c r="B6849" t="s">
        <v>3665</v>
      </c>
      <c r="D6849" t="s">
        <v>3630</v>
      </c>
    </row>
    <row r="6850" spans="1:4" hidden="1" x14ac:dyDescent="0.3">
      <c r="A6850" t="s">
        <v>602</v>
      </c>
      <c r="B6850" t="s">
        <v>3834</v>
      </c>
      <c r="D6850" t="s">
        <v>3630</v>
      </c>
    </row>
    <row r="6851" spans="1:4" hidden="1" x14ac:dyDescent="0.3">
      <c r="A6851" t="s">
        <v>602</v>
      </c>
      <c r="B6851" t="s">
        <v>3835</v>
      </c>
      <c r="D6851" t="s">
        <v>3630</v>
      </c>
    </row>
    <row r="6852" spans="1:4" hidden="1" x14ac:dyDescent="0.3">
      <c r="A6852" t="s">
        <v>602</v>
      </c>
      <c r="B6852" t="s">
        <v>3836</v>
      </c>
      <c r="D6852" t="s">
        <v>3630</v>
      </c>
    </row>
    <row r="6853" spans="1:4" hidden="1" x14ac:dyDescent="0.3">
      <c r="A6853" t="s">
        <v>602</v>
      </c>
      <c r="B6853" t="s">
        <v>3770</v>
      </c>
      <c r="D6853" t="s">
        <v>3630</v>
      </c>
    </row>
    <row r="6854" spans="1:4" hidden="1" x14ac:dyDescent="0.3">
      <c r="A6854" t="s">
        <v>602</v>
      </c>
      <c r="B6854" t="s">
        <v>3772</v>
      </c>
      <c r="D6854" t="s">
        <v>3630</v>
      </c>
    </row>
    <row r="6855" spans="1:4" hidden="1" x14ac:dyDescent="0.3">
      <c r="A6855" t="s">
        <v>602</v>
      </c>
      <c r="B6855" t="s">
        <v>3774</v>
      </c>
      <c r="D6855" t="s">
        <v>3630</v>
      </c>
    </row>
    <row r="6856" spans="1:4" hidden="1" x14ac:dyDescent="0.3">
      <c r="A6856" t="s">
        <v>602</v>
      </c>
      <c r="B6856" t="s">
        <v>3512</v>
      </c>
      <c r="D6856" t="s">
        <v>3630</v>
      </c>
    </row>
    <row r="6857" spans="1:4" hidden="1" x14ac:dyDescent="0.3">
      <c r="A6857" t="s">
        <v>604</v>
      </c>
      <c r="B6857" t="s">
        <v>3665</v>
      </c>
      <c r="D6857" t="s">
        <v>3630</v>
      </c>
    </row>
    <row r="6858" spans="1:4" hidden="1" x14ac:dyDescent="0.3">
      <c r="A6858" t="s">
        <v>604</v>
      </c>
      <c r="B6858" t="s">
        <v>3834</v>
      </c>
      <c r="D6858" t="s">
        <v>3630</v>
      </c>
    </row>
    <row r="6859" spans="1:4" hidden="1" x14ac:dyDescent="0.3">
      <c r="A6859" t="s">
        <v>604</v>
      </c>
      <c r="B6859" t="s">
        <v>3835</v>
      </c>
      <c r="D6859" t="s">
        <v>3630</v>
      </c>
    </row>
    <row r="6860" spans="1:4" hidden="1" x14ac:dyDescent="0.3">
      <c r="A6860" t="s">
        <v>604</v>
      </c>
      <c r="B6860" t="s">
        <v>3836</v>
      </c>
      <c r="D6860" t="s">
        <v>3630</v>
      </c>
    </row>
    <row r="6861" spans="1:4" hidden="1" x14ac:dyDescent="0.3">
      <c r="A6861" t="s">
        <v>604</v>
      </c>
      <c r="B6861" t="s">
        <v>3770</v>
      </c>
      <c r="D6861" t="s">
        <v>3630</v>
      </c>
    </row>
    <row r="6862" spans="1:4" hidden="1" x14ac:dyDescent="0.3">
      <c r="A6862" t="s">
        <v>604</v>
      </c>
      <c r="B6862" t="s">
        <v>3772</v>
      </c>
      <c r="D6862" t="s">
        <v>3630</v>
      </c>
    </row>
    <row r="6863" spans="1:4" hidden="1" x14ac:dyDescent="0.3">
      <c r="A6863" t="s">
        <v>604</v>
      </c>
      <c r="B6863" t="s">
        <v>3774</v>
      </c>
      <c r="D6863" t="s">
        <v>3630</v>
      </c>
    </row>
    <row r="6864" spans="1:4" hidden="1" x14ac:dyDescent="0.3">
      <c r="A6864" t="s">
        <v>604</v>
      </c>
      <c r="B6864" t="s">
        <v>3512</v>
      </c>
      <c r="D6864" t="s">
        <v>3630</v>
      </c>
    </row>
    <row r="6865" spans="1:4" hidden="1" x14ac:dyDescent="0.3">
      <c r="A6865" t="s">
        <v>606</v>
      </c>
      <c r="B6865" t="s">
        <v>3665</v>
      </c>
      <c r="D6865" t="s">
        <v>3630</v>
      </c>
    </row>
    <row r="6866" spans="1:4" hidden="1" x14ac:dyDescent="0.3">
      <c r="A6866" t="s">
        <v>606</v>
      </c>
      <c r="B6866" t="s">
        <v>3834</v>
      </c>
      <c r="D6866" t="s">
        <v>3630</v>
      </c>
    </row>
    <row r="6867" spans="1:4" hidden="1" x14ac:dyDescent="0.3">
      <c r="A6867" t="s">
        <v>606</v>
      </c>
      <c r="B6867" t="s">
        <v>3835</v>
      </c>
      <c r="D6867" t="s">
        <v>3630</v>
      </c>
    </row>
    <row r="6868" spans="1:4" hidden="1" x14ac:dyDescent="0.3">
      <c r="A6868" t="s">
        <v>606</v>
      </c>
      <c r="B6868" t="s">
        <v>3836</v>
      </c>
      <c r="D6868" t="s">
        <v>3630</v>
      </c>
    </row>
    <row r="6869" spans="1:4" hidden="1" x14ac:dyDescent="0.3">
      <c r="A6869" t="s">
        <v>606</v>
      </c>
      <c r="B6869" t="s">
        <v>3770</v>
      </c>
      <c r="D6869" t="s">
        <v>3630</v>
      </c>
    </row>
    <row r="6870" spans="1:4" hidden="1" x14ac:dyDescent="0.3">
      <c r="A6870" t="s">
        <v>606</v>
      </c>
      <c r="B6870" t="s">
        <v>3772</v>
      </c>
      <c r="D6870" t="s">
        <v>3630</v>
      </c>
    </row>
    <row r="6871" spans="1:4" hidden="1" x14ac:dyDescent="0.3">
      <c r="A6871" t="s">
        <v>606</v>
      </c>
      <c r="B6871" t="s">
        <v>3774</v>
      </c>
      <c r="D6871" t="s">
        <v>3630</v>
      </c>
    </row>
    <row r="6872" spans="1:4" hidden="1" x14ac:dyDescent="0.3">
      <c r="A6872" t="s">
        <v>606</v>
      </c>
      <c r="B6872" t="s">
        <v>3512</v>
      </c>
      <c r="D6872" t="s">
        <v>3630</v>
      </c>
    </row>
    <row r="6873" spans="1:4" hidden="1" x14ac:dyDescent="0.3">
      <c r="A6873" t="s">
        <v>610</v>
      </c>
      <c r="B6873" t="s">
        <v>3665</v>
      </c>
      <c r="D6873" t="s">
        <v>3630</v>
      </c>
    </row>
    <row r="6874" spans="1:4" hidden="1" x14ac:dyDescent="0.3">
      <c r="A6874" t="s">
        <v>610</v>
      </c>
      <c r="B6874" t="s">
        <v>3834</v>
      </c>
      <c r="D6874" t="s">
        <v>3630</v>
      </c>
    </row>
    <row r="6875" spans="1:4" hidden="1" x14ac:dyDescent="0.3">
      <c r="A6875" t="s">
        <v>610</v>
      </c>
      <c r="B6875" t="s">
        <v>3835</v>
      </c>
      <c r="D6875" t="s">
        <v>3630</v>
      </c>
    </row>
    <row r="6876" spans="1:4" hidden="1" x14ac:dyDescent="0.3">
      <c r="A6876" t="s">
        <v>610</v>
      </c>
      <c r="B6876" t="s">
        <v>3836</v>
      </c>
      <c r="D6876" t="s">
        <v>3630</v>
      </c>
    </row>
    <row r="6877" spans="1:4" hidden="1" x14ac:dyDescent="0.3">
      <c r="A6877" t="s">
        <v>610</v>
      </c>
      <c r="B6877" t="s">
        <v>3770</v>
      </c>
      <c r="D6877" t="s">
        <v>3630</v>
      </c>
    </row>
    <row r="6878" spans="1:4" hidden="1" x14ac:dyDescent="0.3">
      <c r="A6878" t="s">
        <v>610</v>
      </c>
      <c r="B6878" t="s">
        <v>3772</v>
      </c>
      <c r="D6878" t="s">
        <v>3630</v>
      </c>
    </row>
    <row r="6879" spans="1:4" hidden="1" x14ac:dyDescent="0.3">
      <c r="A6879" t="s">
        <v>610</v>
      </c>
      <c r="B6879" t="s">
        <v>3774</v>
      </c>
      <c r="D6879" t="s">
        <v>3630</v>
      </c>
    </row>
    <row r="6880" spans="1:4" hidden="1" x14ac:dyDescent="0.3">
      <c r="A6880" t="s">
        <v>610</v>
      </c>
      <c r="B6880" t="s">
        <v>3512</v>
      </c>
      <c r="D6880" t="s">
        <v>3630</v>
      </c>
    </row>
    <row r="6881" spans="1:4" hidden="1" x14ac:dyDescent="0.3">
      <c r="A6881" t="s">
        <v>1222</v>
      </c>
      <c r="B6881" t="s">
        <v>3665</v>
      </c>
      <c r="D6881" t="s">
        <v>3630</v>
      </c>
    </row>
    <row r="6882" spans="1:4" hidden="1" x14ac:dyDescent="0.3">
      <c r="A6882" t="s">
        <v>1222</v>
      </c>
      <c r="B6882" t="s">
        <v>3834</v>
      </c>
      <c r="D6882" t="s">
        <v>3630</v>
      </c>
    </row>
    <row r="6883" spans="1:4" hidden="1" x14ac:dyDescent="0.3">
      <c r="A6883" t="s">
        <v>1222</v>
      </c>
      <c r="B6883" t="s">
        <v>3835</v>
      </c>
      <c r="D6883" t="s">
        <v>3630</v>
      </c>
    </row>
    <row r="6884" spans="1:4" hidden="1" x14ac:dyDescent="0.3">
      <c r="A6884" t="s">
        <v>1222</v>
      </c>
      <c r="B6884" t="s">
        <v>3836</v>
      </c>
      <c r="D6884" t="s">
        <v>3630</v>
      </c>
    </row>
    <row r="6885" spans="1:4" hidden="1" x14ac:dyDescent="0.3">
      <c r="A6885" t="s">
        <v>1222</v>
      </c>
      <c r="B6885" t="s">
        <v>3770</v>
      </c>
      <c r="D6885" t="s">
        <v>3630</v>
      </c>
    </row>
    <row r="6886" spans="1:4" hidden="1" x14ac:dyDescent="0.3">
      <c r="A6886" t="s">
        <v>1222</v>
      </c>
      <c r="B6886" t="s">
        <v>3772</v>
      </c>
      <c r="D6886" t="s">
        <v>3630</v>
      </c>
    </row>
    <row r="6887" spans="1:4" hidden="1" x14ac:dyDescent="0.3">
      <c r="A6887" t="s">
        <v>1222</v>
      </c>
      <c r="B6887" t="s">
        <v>3774</v>
      </c>
      <c r="D6887" t="s">
        <v>3630</v>
      </c>
    </row>
    <row r="6888" spans="1:4" hidden="1" x14ac:dyDescent="0.3">
      <c r="A6888" t="s">
        <v>1222</v>
      </c>
      <c r="B6888" t="s">
        <v>3512</v>
      </c>
      <c r="D6888" t="s">
        <v>3630</v>
      </c>
    </row>
    <row r="6889" spans="1:4" hidden="1" x14ac:dyDescent="0.3">
      <c r="A6889" t="s">
        <v>1242</v>
      </c>
      <c r="B6889" t="s">
        <v>3665</v>
      </c>
      <c r="D6889" t="s">
        <v>3630</v>
      </c>
    </row>
    <row r="6890" spans="1:4" hidden="1" x14ac:dyDescent="0.3">
      <c r="A6890" t="s">
        <v>1242</v>
      </c>
      <c r="B6890" t="s">
        <v>3834</v>
      </c>
      <c r="D6890" t="s">
        <v>3630</v>
      </c>
    </row>
    <row r="6891" spans="1:4" hidden="1" x14ac:dyDescent="0.3">
      <c r="A6891" t="s">
        <v>1242</v>
      </c>
      <c r="B6891" t="s">
        <v>3835</v>
      </c>
      <c r="D6891" t="s">
        <v>3630</v>
      </c>
    </row>
    <row r="6892" spans="1:4" hidden="1" x14ac:dyDescent="0.3">
      <c r="A6892" t="s">
        <v>1242</v>
      </c>
      <c r="B6892" t="s">
        <v>3836</v>
      </c>
      <c r="D6892" t="s">
        <v>3630</v>
      </c>
    </row>
    <row r="6893" spans="1:4" hidden="1" x14ac:dyDescent="0.3">
      <c r="A6893" t="s">
        <v>1242</v>
      </c>
      <c r="B6893" t="s">
        <v>3770</v>
      </c>
      <c r="D6893" t="s">
        <v>3630</v>
      </c>
    </row>
    <row r="6894" spans="1:4" hidden="1" x14ac:dyDescent="0.3">
      <c r="A6894" t="s">
        <v>1242</v>
      </c>
      <c r="B6894" t="s">
        <v>3772</v>
      </c>
      <c r="D6894" t="s">
        <v>3630</v>
      </c>
    </row>
    <row r="6895" spans="1:4" hidden="1" x14ac:dyDescent="0.3">
      <c r="A6895" t="s">
        <v>1242</v>
      </c>
      <c r="B6895" t="s">
        <v>3774</v>
      </c>
      <c r="D6895" t="s">
        <v>3630</v>
      </c>
    </row>
    <row r="6896" spans="1:4" hidden="1" x14ac:dyDescent="0.3">
      <c r="A6896" t="s">
        <v>1242</v>
      </c>
      <c r="B6896" t="s">
        <v>3512</v>
      </c>
      <c r="D6896" t="s">
        <v>3630</v>
      </c>
    </row>
    <row r="6897" spans="1:4" hidden="1" x14ac:dyDescent="0.3">
      <c r="A6897" t="s">
        <v>3443</v>
      </c>
      <c r="B6897" t="s">
        <v>3665</v>
      </c>
      <c r="D6897" t="s">
        <v>3630</v>
      </c>
    </row>
    <row r="6898" spans="1:4" hidden="1" x14ac:dyDescent="0.3">
      <c r="A6898" t="s">
        <v>3443</v>
      </c>
      <c r="B6898" t="s">
        <v>3834</v>
      </c>
      <c r="D6898" t="s">
        <v>3630</v>
      </c>
    </row>
    <row r="6899" spans="1:4" hidden="1" x14ac:dyDescent="0.3">
      <c r="A6899" t="s">
        <v>3443</v>
      </c>
      <c r="B6899" t="s">
        <v>3835</v>
      </c>
      <c r="D6899" t="s">
        <v>3630</v>
      </c>
    </row>
    <row r="6900" spans="1:4" hidden="1" x14ac:dyDescent="0.3">
      <c r="A6900" t="s">
        <v>3443</v>
      </c>
      <c r="B6900" t="s">
        <v>3836</v>
      </c>
      <c r="D6900" t="s">
        <v>3630</v>
      </c>
    </row>
    <row r="6901" spans="1:4" hidden="1" x14ac:dyDescent="0.3">
      <c r="A6901" t="s">
        <v>3443</v>
      </c>
      <c r="B6901" t="s">
        <v>3770</v>
      </c>
      <c r="D6901" t="s">
        <v>3630</v>
      </c>
    </row>
    <row r="6902" spans="1:4" hidden="1" x14ac:dyDescent="0.3">
      <c r="A6902" t="s">
        <v>3443</v>
      </c>
      <c r="B6902" t="s">
        <v>3772</v>
      </c>
      <c r="D6902" t="s">
        <v>3630</v>
      </c>
    </row>
    <row r="6903" spans="1:4" hidden="1" x14ac:dyDescent="0.3">
      <c r="A6903" t="s">
        <v>3443</v>
      </c>
      <c r="B6903" t="s">
        <v>3774</v>
      </c>
      <c r="D6903" t="s">
        <v>3630</v>
      </c>
    </row>
    <row r="6904" spans="1:4" hidden="1" x14ac:dyDescent="0.3">
      <c r="A6904" t="s">
        <v>3443</v>
      </c>
      <c r="B6904" t="s">
        <v>3512</v>
      </c>
      <c r="D6904" t="s">
        <v>3630</v>
      </c>
    </row>
    <row r="6905" spans="1:4" hidden="1" x14ac:dyDescent="0.3">
      <c r="A6905" t="s">
        <v>603</v>
      </c>
      <c r="B6905" t="s">
        <v>3665</v>
      </c>
      <c r="D6905" t="s">
        <v>3630</v>
      </c>
    </row>
    <row r="6906" spans="1:4" hidden="1" x14ac:dyDescent="0.3">
      <c r="A6906" t="s">
        <v>603</v>
      </c>
      <c r="B6906" t="s">
        <v>3834</v>
      </c>
      <c r="D6906" t="s">
        <v>3630</v>
      </c>
    </row>
    <row r="6907" spans="1:4" hidden="1" x14ac:dyDescent="0.3">
      <c r="A6907" t="s">
        <v>603</v>
      </c>
      <c r="B6907" t="s">
        <v>3835</v>
      </c>
      <c r="D6907" t="s">
        <v>3630</v>
      </c>
    </row>
    <row r="6908" spans="1:4" hidden="1" x14ac:dyDescent="0.3">
      <c r="A6908" t="s">
        <v>603</v>
      </c>
      <c r="B6908" t="s">
        <v>3836</v>
      </c>
      <c r="D6908" t="s">
        <v>3630</v>
      </c>
    </row>
    <row r="6909" spans="1:4" hidden="1" x14ac:dyDescent="0.3">
      <c r="A6909" t="s">
        <v>603</v>
      </c>
      <c r="B6909" t="s">
        <v>3770</v>
      </c>
      <c r="D6909" t="s">
        <v>3630</v>
      </c>
    </row>
    <row r="6910" spans="1:4" hidden="1" x14ac:dyDescent="0.3">
      <c r="A6910" t="s">
        <v>603</v>
      </c>
      <c r="B6910" t="s">
        <v>3772</v>
      </c>
      <c r="D6910" t="s">
        <v>3630</v>
      </c>
    </row>
    <row r="6911" spans="1:4" hidden="1" x14ac:dyDescent="0.3">
      <c r="A6911" t="s">
        <v>603</v>
      </c>
      <c r="B6911" t="s">
        <v>3774</v>
      </c>
      <c r="D6911" t="s">
        <v>3630</v>
      </c>
    </row>
    <row r="6912" spans="1:4" hidden="1" x14ac:dyDescent="0.3">
      <c r="A6912" t="s">
        <v>603</v>
      </c>
      <c r="B6912" t="s">
        <v>3512</v>
      </c>
      <c r="D6912" t="s">
        <v>3630</v>
      </c>
    </row>
    <row r="6913" spans="1:4" hidden="1" x14ac:dyDescent="0.3">
      <c r="A6913" t="s">
        <v>1046</v>
      </c>
      <c r="B6913" t="s">
        <v>3665</v>
      </c>
      <c r="D6913" t="s">
        <v>3630</v>
      </c>
    </row>
    <row r="6914" spans="1:4" hidden="1" x14ac:dyDescent="0.3">
      <c r="A6914" t="s">
        <v>1046</v>
      </c>
      <c r="B6914" t="s">
        <v>3834</v>
      </c>
      <c r="D6914" t="s">
        <v>3630</v>
      </c>
    </row>
    <row r="6915" spans="1:4" hidden="1" x14ac:dyDescent="0.3">
      <c r="A6915" t="s">
        <v>1046</v>
      </c>
      <c r="B6915" t="s">
        <v>3835</v>
      </c>
      <c r="D6915" t="s">
        <v>3630</v>
      </c>
    </row>
    <row r="6916" spans="1:4" hidden="1" x14ac:dyDescent="0.3">
      <c r="A6916" t="s">
        <v>1046</v>
      </c>
      <c r="B6916" t="s">
        <v>3836</v>
      </c>
      <c r="D6916" t="s">
        <v>3630</v>
      </c>
    </row>
    <row r="6917" spans="1:4" hidden="1" x14ac:dyDescent="0.3">
      <c r="A6917" t="s">
        <v>1046</v>
      </c>
      <c r="B6917" t="s">
        <v>3770</v>
      </c>
      <c r="D6917" t="s">
        <v>3630</v>
      </c>
    </row>
    <row r="6918" spans="1:4" hidden="1" x14ac:dyDescent="0.3">
      <c r="A6918" t="s">
        <v>1046</v>
      </c>
      <c r="B6918" t="s">
        <v>3772</v>
      </c>
      <c r="D6918" t="s">
        <v>3630</v>
      </c>
    </row>
    <row r="6919" spans="1:4" hidden="1" x14ac:dyDescent="0.3">
      <c r="A6919" t="s">
        <v>1046</v>
      </c>
      <c r="B6919" t="s">
        <v>3774</v>
      </c>
      <c r="D6919" t="s">
        <v>3630</v>
      </c>
    </row>
    <row r="6920" spans="1:4" hidden="1" x14ac:dyDescent="0.3">
      <c r="A6920" t="s">
        <v>1046</v>
      </c>
      <c r="B6920" t="s">
        <v>3512</v>
      </c>
      <c r="D6920" t="s">
        <v>3630</v>
      </c>
    </row>
    <row r="6921" spans="1:4" hidden="1" x14ac:dyDescent="0.3">
      <c r="A6921" t="s">
        <v>654</v>
      </c>
      <c r="B6921" t="s">
        <v>3665</v>
      </c>
      <c r="D6921" t="s">
        <v>3630</v>
      </c>
    </row>
    <row r="6922" spans="1:4" hidden="1" x14ac:dyDescent="0.3">
      <c r="A6922" t="s">
        <v>654</v>
      </c>
      <c r="B6922" t="s">
        <v>3834</v>
      </c>
      <c r="D6922" t="s">
        <v>3630</v>
      </c>
    </row>
    <row r="6923" spans="1:4" hidden="1" x14ac:dyDescent="0.3">
      <c r="A6923" t="s">
        <v>654</v>
      </c>
      <c r="B6923" t="s">
        <v>3835</v>
      </c>
      <c r="D6923" t="s">
        <v>3630</v>
      </c>
    </row>
    <row r="6924" spans="1:4" hidden="1" x14ac:dyDescent="0.3">
      <c r="A6924" t="s">
        <v>654</v>
      </c>
      <c r="B6924" t="s">
        <v>3836</v>
      </c>
      <c r="D6924" t="s">
        <v>3630</v>
      </c>
    </row>
    <row r="6925" spans="1:4" hidden="1" x14ac:dyDescent="0.3">
      <c r="A6925" t="s">
        <v>654</v>
      </c>
      <c r="B6925" t="s">
        <v>3770</v>
      </c>
      <c r="D6925" t="s">
        <v>3630</v>
      </c>
    </row>
    <row r="6926" spans="1:4" hidden="1" x14ac:dyDescent="0.3">
      <c r="A6926" t="s">
        <v>654</v>
      </c>
      <c r="B6926" t="s">
        <v>3772</v>
      </c>
      <c r="D6926" t="s">
        <v>3630</v>
      </c>
    </row>
    <row r="6927" spans="1:4" hidden="1" x14ac:dyDescent="0.3">
      <c r="A6927" t="s">
        <v>654</v>
      </c>
      <c r="B6927" t="s">
        <v>3774</v>
      </c>
      <c r="D6927" t="s">
        <v>3630</v>
      </c>
    </row>
    <row r="6928" spans="1:4" hidden="1" x14ac:dyDescent="0.3">
      <c r="A6928" t="s">
        <v>654</v>
      </c>
      <c r="B6928" t="s">
        <v>3512</v>
      </c>
      <c r="D6928" t="s">
        <v>3630</v>
      </c>
    </row>
    <row r="6929" spans="1:4" hidden="1" x14ac:dyDescent="0.3">
      <c r="A6929" t="s">
        <v>635</v>
      </c>
      <c r="B6929" t="s">
        <v>3665</v>
      </c>
      <c r="D6929" t="s">
        <v>3630</v>
      </c>
    </row>
    <row r="6930" spans="1:4" hidden="1" x14ac:dyDescent="0.3">
      <c r="A6930" t="s">
        <v>635</v>
      </c>
      <c r="B6930" t="s">
        <v>3834</v>
      </c>
      <c r="D6930" t="s">
        <v>3630</v>
      </c>
    </row>
    <row r="6931" spans="1:4" hidden="1" x14ac:dyDescent="0.3">
      <c r="A6931" t="s">
        <v>635</v>
      </c>
      <c r="B6931" t="s">
        <v>3835</v>
      </c>
      <c r="D6931" t="s">
        <v>3630</v>
      </c>
    </row>
    <row r="6932" spans="1:4" hidden="1" x14ac:dyDescent="0.3">
      <c r="A6932" t="s">
        <v>635</v>
      </c>
      <c r="B6932" t="s">
        <v>3836</v>
      </c>
      <c r="D6932" t="s">
        <v>3630</v>
      </c>
    </row>
    <row r="6933" spans="1:4" hidden="1" x14ac:dyDescent="0.3">
      <c r="A6933" t="s">
        <v>635</v>
      </c>
      <c r="B6933" t="s">
        <v>3770</v>
      </c>
      <c r="D6933" t="s">
        <v>3630</v>
      </c>
    </row>
    <row r="6934" spans="1:4" hidden="1" x14ac:dyDescent="0.3">
      <c r="A6934" t="s">
        <v>635</v>
      </c>
      <c r="B6934" t="s">
        <v>3772</v>
      </c>
      <c r="D6934" t="s">
        <v>3630</v>
      </c>
    </row>
    <row r="6935" spans="1:4" hidden="1" x14ac:dyDescent="0.3">
      <c r="A6935" t="s">
        <v>635</v>
      </c>
      <c r="B6935" t="s">
        <v>3774</v>
      </c>
      <c r="D6935" t="s">
        <v>3630</v>
      </c>
    </row>
    <row r="6936" spans="1:4" hidden="1" x14ac:dyDescent="0.3">
      <c r="A6936" t="s">
        <v>635</v>
      </c>
      <c r="B6936" t="s">
        <v>3512</v>
      </c>
      <c r="D6936" t="s">
        <v>3630</v>
      </c>
    </row>
    <row r="6937" spans="1:4" hidden="1" x14ac:dyDescent="0.3">
      <c r="A6937" t="s">
        <v>655</v>
      </c>
      <c r="B6937" t="s">
        <v>3665</v>
      </c>
      <c r="D6937" t="s">
        <v>3630</v>
      </c>
    </row>
    <row r="6938" spans="1:4" hidden="1" x14ac:dyDescent="0.3">
      <c r="A6938" t="s">
        <v>655</v>
      </c>
      <c r="B6938" t="s">
        <v>3834</v>
      </c>
      <c r="D6938" t="s">
        <v>3630</v>
      </c>
    </row>
    <row r="6939" spans="1:4" hidden="1" x14ac:dyDescent="0.3">
      <c r="A6939" t="s">
        <v>655</v>
      </c>
      <c r="B6939" t="s">
        <v>3835</v>
      </c>
      <c r="D6939" t="s">
        <v>3630</v>
      </c>
    </row>
    <row r="6940" spans="1:4" hidden="1" x14ac:dyDescent="0.3">
      <c r="A6940" t="s">
        <v>655</v>
      </c>
      <c r="B6940" t="s">
        <v>3836</v>
      </c>
      <c r="D6940" t="s">
        <v>3630</v>
      </c>
    </row>
    <row r="6941" spans="1:4" hidden="1" x14ac:dyDescent="0.3">
      <c r="A6941" t="s">
        <v>655</v>
      </c>
      <c r="B6941" t="s">
        <v>3770</v>
      </c>
      <c r="D6941" t="s">
        <v>3630</v>
      </c>
    </row>
    <row r="6942" spans="1:4" hidden="1" x14ac:dyDescent="0.3">
      <c r="A6942" t="s">
        <v>655</v>
      </c>
      <c r="B6942" t="s">
        <v>3772</v>
      </c>
      <c r="D6942" t="s">
        <v>3630</v>
      </c>
    </row>
    <row r="6943" spans="1:4" hidden="1" x14ac:dyDescent="0.3">
      <c r="A6943" t="s">
        <v>655</v>
      </c>
      <c r="B6943" t="s">
        <v>3774</v>
      </c>
      <c r="D6943" t="s">
        <v>3630</v>
      </c>
    </row>
    <row r="6944" spans="1:4" hidden="1" x14ac:dyDescent="0.3">
      <c r="A6944" t="s">
        <v>655</v>
      </c>
      <c r="B6944" t="s">
        <v>3512</v>
      </c>
      <c r="D6944" t="s">
        <v>3630</v>
      </c>
    </row>
    <row r="6945" spans="1:4" hidden="1" x14ac:dyDescent="0.3">
      <c r="A6945" t="s">
        <v>1221</v>
      </c>
      <c r="B6945" t="s">
        <v>3665</v>
      </c>
      <c r="D6945" t="s">
        <v>3630</v>
      </c>
    </row>
    <row r="6946" spans="1:4" hidden="1" x14ac:dyDescent="0.3">
      <c r="A6946" t="s">
        <v>1221</v>
      </c>
      <c r="B6946" t="s">
        <v>3834</v>
      </c>
      <c r="D6946" t="s">
        <v>3630</v>
      </c>
    </row>
    <row r="6947" spans="1:4" hidden="1" x14ac:dyDescent="0.3">
      <c r="A6947" t="s">
        <v>1221</v>
      </c>
      <c r="B6947" t="s">
        <v>3835</v>
      </c>
      <c r="D6947" t="s">
        <v>3630</v>
      </c>
    </row>
    <row r="6948" spans="1:4" hidden="1" x14ac:dyDescent="0.3">
      <c r="A6948" t="s">
        <v>1221</v>
      </c>
      <c r="B6948" t="s">
        <v>3836</v>
      </c>
      <c r="D6948" t="s">
        <v>3630</v>
      </c>
    </row>
    <row r="6949" spans="1:4" hidden="1" x14ac:dyDescent="0.3">
      <c r="A6949" t="s">
        <v>1221</v>
      </c>
      <c r="B6949" t="s">
        <v>3770</v>
      </c>
      <c r="D6949" t="s">
        <v>3630</v>
      </c>
    </row>
    <row r="6950" spans="1:4" hidden="1" x14ac:dyDescent="0.3">
      <c r="A6950" t="s">
        <v>1221</v>
      </c>
      <c r="B6950" t="s">
        <v>3772</v>
      </c>
      <c r="D6950" t="s">
        <v>3630</v>
      </c>
    </row>
    <row r="6951" spans="1:4" hidden="1" x14ac:dyDescent="0.3">
      <c r="A6951" t="s">
        <v>1221</v>
      </c>
      <c r="B6951" t="s">
        <v>3774</v>
      </c>
      <c r="D6951" t="s">
        <v>3630</v>
      </c>
    </row>
    <row r="6952" spans="1:4" hidden="1" x14ac:dyDescent="0.3">
      <c r="A6952" t="s">
        <v>1221</v>
      </c>
      <c r="B6952" t="s">
        <v>3512</v>
      </c>
      <c r="D6952" t="s">
        <v>3630</v>
      </c>
    </row>
    <row r="6953" spans="1:4" hidden="1" x14ac:dyDescent="0.3">
      <c r="A6953" t="s">
        <v>582</v>
      </c>
      <c r="B6953" t="s">
        <v>3671</v>
      </c>
      <c r="D6953" t="s">
        <v>3631</v>
      </c>
    </row>
    <row r="6954" spans="1:4" hidden="1" x14ac:dyDescent="0.3">
      <c r="A6954" t="s">
        <v>582</v>
      </c>
      <c r="B6954" t="s">
        <v>3837</v>
      </c>
      <c r="D6954" t="s">
        <v>3631</v>
      </c>
    </row>
    <row r="6955" spans="1:4" hidden="1" x14ac:dyDescent="0.3">
      <c r="A6955" t="s">
        <v>582</v>
      </c>
      <c r="B6955" t="s">
        <v>3838</v>
      </c>
      <c r="D6955" t="s">
        <v>3631</v>
      </c>
    </row>
    <row r="6956" spans="1:4" hidden="1" x14ac:dyDescent="0.3">
      <c r="A6956" t="s">
        <v>582</v>
      </c>
      <c r="B6956" t="s">
        <v>3839</v>
      </c>
      <c r="D6956" t="s">
        <v>3631</v>
      </c>
    </row>
    <row r="6957" spans="1:4" hidden="1" x14ac:dyDescent="0.3">
      <c r="A6957" t="s">
        <v>582</v>
      </c>
      <c r="B6957" t="s">
        <v>3776</v>
      </c>
      <c r="D6957" t="s">
        <v>3631</v>
      </c>
    </row>
    <row r="6958" spans="1:4" hidden="1" x14ac:dyDescent="0.3">
      <c r="A6958" t="s">
        <v>582</v>
      </c>
      <c r="B6958" t="s">
        <v>3514</v>
      </c>
      <c r="D6958" t="s">
        <v>3631</v>
      </c>
    </row>
    <row r="6959" spans="1:4" hidden="1" x14ac:dyDescent="0.3">
      <c r="A6959" t="s">
        <v>582</v>
      </c>
      <c r="B6959" t="s">
        <v>3778</v>
      </c>
      <c r="D6959" t="s">
        <v>3631</v>
      </c>
    </row>
    <row r="6960" spans="1:4" hidden="1" x14ac:dyDescent="0.3">
      <c r="A6960" t="s">
        <v>582</v>
      </c>
      <c r="B6960" t="s">
        <v>3516</v>
      </c>
      <c r="D6960" t="s">
        <v>3631</v>
      </c>
    </row>
    <row r="6961" spans="1:4" hidden="1" x14ac:dyDescent="0.3">
      <c r="A6961" t="s">
        <v>583</v>
      </c>
      <c r="B6961" t="s">
        <v>3671</v>
      </c>
      <c r="D6961" t="s">
        <v>3631</v>
      </c>
    </row>
    <row r="6962" spans="1:4" hidden="1" x14ac:dyDescent="0.3">
      <c r="A6962" t="s">
        <v>583</v>
      </c>
      <c r="B6962" t="s">
        <v>3837</v>
      </c>
      <c r="D6962" t="s">
        <v>3631</v>
      </c>
    </row>
    <row r="6963" spans="1:4" hidden="1" x14ac:dyDescent="0.3">
      <c r="A6963" t="s">
        <v>583</v>
      </c>
      <c r="B6963" t="s">
        <v>3838</v>
      </c>
      <c r="D6963" t="s">
        <v>3631</v>
      </c>
    </row>
    <row r="6964" spans="1:4" hidden="1" x14ac:dyDescent="0.3">
      <c r="A6964" t="s">
        <v>583</v>
      </c>
      <c r="B6964" t="s">
        <v>3839</v>
      </c>
      <c r="D6964" t="s">
        <v>3631</v>
      </c>
    </row>
    <row r="6965" spans="1:4" hidden="1" x14ac:dyDescent="0.3">
      <c r="A6965" t="s">
        <v>583</v>
      </c>
      <c r="B6965" t="s">
        <v>3776</v>
      </c>
      <c r="D6965" t="s">
        <v>3631</v>
      </c>
    </row>
    <row r="6966" spans="1:4" hidden="1" x14ac:dyDescent="0.3">
      <c r="A6966" t="s">
        <v>583</v>
      </c>
      <c r="B6966" t="s">
        <v>3514</v>
      </c>
      <c r="D6966" t="s">
        <v>3631</v>
      </c>
    </row>
    <row r="6967" spans="1:4" hidden="1" x14ac:dyDescent="0.3">
      <c r="A6967" t="s">
        <v>583</v>
      </c>
      <c r="B6967" t="s">
        <v>3778</v>
      </c>
      <c r="D6967" t="s">
        <v>3631</v>
      </c>
    </row>
    <row r="6968" spans="1:4" hidden="1" x14ac:dyDescent="0.3">
      <c r="A6968" t="s">
        <v>583</v>
      </c>
      <c r="B6968" t="s">
        <v>3516</v>
      </c>
      <c r="D6968" t="s">
        <v>3631</v>
      </c>
    </row>
    <row r="6969" spans="1:4" hidden="1" x14ac:dyDescent="0.3">
      <c r="A6969" t="s">
        <v>585</v>
      </c>
      <c r="B6969" t="s">
        <v>3671</v>
      </c>
      <c r="D6969" t="s">
        <v>3631</v>
      </c>
    </row>
    <row r="6970" spans="1:4" hidden="1" x14ac:dyDescent="0.3">
      <c r="A6970" t="s">
        <v>585</v>
      </c>
      <c r="B6970" t="s">
        <v>3837</v>
      </c>
      <c r="D6970" t="s">
        <v>3631</v>
      </c>
    </row>
    <row r="6971" spans="1:4" hidden="1" x14ac:dyDescent="0.3">
      <c r="A6971" t="s">
        <v>585</v>
      </c>
      <c r="B6971" t="s">
        <v>3838</v>
      </c>
      <c r="D6971" t="s">
        <v>3631</v>
      </c>
    </row>
    <row r="6972" spans="1:4" hidden="1" x14ac:dyDescent="0.3">
      <c r="A6972" t="s">
        <v>585</v>
      </c>
      <c r="B6972" t="s">
        <v>3839</v>
      </c>
      <c r="D6972" t="s">
        <v>3631</v>
      </c>
    </row>
    <row r="6973" spans="1:4" hidden="1" x14ac:dyDescent="0.3">
      <c r="A6973" t="s">
        <v>585</v>
      </c>
      <c r="B6973" t="s">
        <v>3776</v>
      </c>
      <c r="D6973" t="s">
        <v>3631</v>
      </c>
    </row>
    <row r="6974" spans="1:4" hidden="1" x14ac:dyDescent="0.3">
      <c r="A6974" t="s">
        <v>585</v>
      </c>
      <c r="B6974" t="s">
        <v>3514</v>
      </c>
      <c r="D6974" t="s">
        <v>3631</v>
      </c>
    </row>
    <row r="6975" spans="1:4" hidden="1" x14ac:dyDescent="0.3">
      <c r="A6975" t="s">
        <v>585</v>
      </c>
      <c r="B6975" t="s">
        <v>3778</v>
      </c>
      <c r="D6975" t="s">
        <v>3631</v>
      </c>
    </row>
    <row r="6976" spans="1:4" hidden="1" x14ac:dyDescent="0.3">
      <c r="A6976" t="s">
        <v>585</v>
      </c>
      <c r="B6976" t="s">
        <v>3516</v>
      </c>
      <c r="D6976" t="s">
        <v>3631</v>
      </c>
    </row>
    <row r="6977" spans="1:4" hidden="1" x14ac:dyDescent="0.3">
      <c r="A6977" t="s">
        <v>586</v>
      </c>
      <c r="B6977" t="s">
        <v>3671</v>
      </c>
      <c r="D6977" t="s">
        <v>3631</v>
      </c>
    </row>
    <row r="6978" spans="1:4" hidden="1" x14ac:dyDescent="0.3">
      <c r="A6978" t="s">
        <v>586</v>
      </c>
      <c r="B6978" t="s">
        <v>3837</v>
      </c>
      <c r="D6978" t="s">
        <v>3631</v>
      </c>
    </row>
    <row r="6979" spans="1:4" hidden="1" x14ac:dyDescent="0.3">
      <c r="A6979" t="s">
        <v>586</v>
      </c>
      <c r="B6979" t="s">
        <v>3838</v>
      </c>
      <c r="D6979" t="s">
        <v>3631</v>
      </c>
    </row>
    <row r="6980" spans="1:4" hidden="1" x14ac:dyDescent="0.3">
      <c r="A6980" t="s">
        <v>586</v>
      </c>
      <c r="B6980" t="s">
        <v>3839</v>
      </c>
      <c r="D6980" t="s">
        <v>3631</v>
      </c>
    </row>
    <row r="6981" spans="1:4" hidden="1" x14ac:dyDescent="0.3">
      <c r="A6981" t="s">
        <v>586</v>
      </c>
      <c r="B6981" t="s">
        <v>3776</v>
      </c>
      <c r="D6981" t="s">
        <v>3631</v>
      </c>
    </row>
    <row r="6982" spans="1:4" hidden="1" x14ac:dyDescent="0.3">
      <c r="A6982" t="s">
        <v>586</v>
      </c>
      <c r="B6982" t="s">
        <v>3514</v>
      </c>
      <c r="D6982" t="s">
        <v>3631</v>
      </c>
    </row>
    <row r="6983" spans="1:4" hidden="1" x14ac:dyDescent="0.3">
      <c r="A6983" t="s">
        <v>586</v>
      </c>
      <c r="B6983" t="s">
        <v>3778</v>
      </c>
      <c r="D6983" t="s">
        <v>3631</v>
      </c>
    </row>
    <row r="6984" spans="1:4" hidden="1" x14ac:dyDescent="0.3">
      <c r="A6984" t="s">
        <v>586</v>
      </c>
      <c r="B6984" t="s">
        <v>3516</v>
      </c>
      <c r="D6984" t="s">
        <v>3631</v>
      </c>
    </row>
    <row r="6985" spans="1:4" hidden="1" x14ac:dyDescent="0.3">
      <c r="A6985" t="s">
        <v>588</v>
      </c>
      <c r="B6985" t="s">
        <v>3671</v>
      </c>
      <c r="D6985" t="s">
        <v>3631</v>
      </c>
    </row>
    <row r="6986" spans="1:4" hidden="1" x14ac:dyDescent="0.3">
      <c r="A6986" t="s">
        <v>588</v>
      </c>
      <c r="B6986" t="s">
        <v>3837</v>
      </c>
      <c r="D6986" t="s">
        <v>3631</v>
      </c>
    </row>
    <row r="6987" spans="1:4" hidden="1" x14ac:dyDescent="0.3">
      <c r="A6987" t="s">
        <v>588</v>
      </c>
      <c r="B6987" t="s">
        <v>3838</v>
      </c>
      <c r="D6987" t="s">
        <v>3631</v>
      </c>
    </row>
    <row r="6988" spans="1:4" hidden="1" x14ac:dyDescent="0.3">
      <c r="A6988" t="s">
        <v>588</v>
      </c>
      <c r="B6988" t="s">
        <v>3839</v>
      </c>
      <c r="D6988" t="s">
        <v>3631</v>
      </c>
    </row>
    <row r="6989" spans="1:4" hidden="1" x14ac:dyDescent="0.3">
      <c r="A6989" t="s">
        <v>588</v>
      </c>
      <c r="B6989" t="s">
        <v>3776</v>
      </c>
      <c r="D6989" t="s">
        <v>3631</v>
      </c>
    </row>
    <row r="6990" spans="1:4" hidden="1" x14ac:dyDescent="0.3">
      <c r="A6990" t="s">
        <v>588</v>
      </c>
      <c r="B6990" t="s">
        <v>3514</v>
      </c>
      <c r="D6990" t="s">
        <v>3631</v>
      </c>
    </row>
    <row r="6991" spans="1:4" hidden="1" x14ac:dyDescent="0.3">
      <c r="A6991" t="s">
        <v>588</v>
      </c>
      <c r="B6991" t="s">
        <v>3778</v>
      </c>
      <c r="D6991" t="s">
        <v>3631</v>
      </c>
    </row>
    <row r="6992" spans="1:4" hidden="1" x14ac:dyDescent="0.3">
      <c r="A6992" t="s">
        <v>588</v>
      </c>
      <c r="B6992" t="s">
        <v>3516</v>
      </c>
      <c r="D6992" t="s">
        <v>3631</v>
      </c>
    </row>
    <row r="6993" spans="1:4" hidden="1" x14ac:dyDescent="0.3">
      <c r="A6993" t="s">
        <v>589</v>
      </c>
      <c r="B6993" t="s">
        <v>3671</v>
      </c>
      <c r="D6993" t="s">
        <v>3631</v>
      </c>
    </row>
    <row r="6994" spans="1:4" hidden="1" x14ac:dyDescent="0.3">
      <c r="A6994" t="s">
        <v>589</v>
      </c>
      <c r="B6994" t="s">
        <v>3837</v>
      </c>
      <c r="D6994" t="s">
        <v>3631</v>
      </c>
    </row>
    <row r="6995" spans="1:4" hidden="1" x14ac:dyDescent="0.3">
      <c r="A6995" t="s">
        <v>589</v>
      </c>
      <c r="B6995" t="s">
        <v>3838</v>
      </c>
      <c r="D6995" t="s">
        <v>3631</v>
      </c>
    </row>
    <row r="6996" spans="1:4" hidden="1" x14ac:dyDescent="0.3">
      <c r="A6996" t="s">
        <v>589</v>
      </c>
      <c r="B6996" t="s">
        <v>3839</v>
      </c>
      <c r="D6996" t="s">
        <v>3631</v>
      </c>
    </row>
    <row r="6997" spans="1:4" hidden="1" x14ac:dyDescent="0.3">
      <c r="A6997" t="s">
        <v>589</v>
      </c>
      <c r="B6997" t="s">
        <v>3776</v>
      </c>
      <c r="D6997" t="s">
        <v>3631</v>
      </c>
    </row>
    <row r="6998" spans="1:4" hidden="1" x14ac:dyDescent="0.3">
      <c r="A6998" t="s">
        <v>589</v>
      </c>
      <c r="B6998" t="s">
        <v>3514</v>
      </c>
      <c r="D6998" t="s">
        <v>3631</v>
      </c>
    </row>
    <row r="6999" spans="1:4" hidden="1" x14ac:dyDescent="0.3">
      <c r="A6999" t="s">
        <v>589</v>
      </c>
      <c r="B6999" t="s">
        <v>3778</v>
      </c>
      <c r="D6999" t="s">
        <v>3631</v>
      </c>
    </row>
    <row r="7000" spans="1:4" hidden="1" x14ac:dyDescent="0.3">
      <c r="A7000" t="s">
        <v>589</v>
      </c>
      <c r="B7000" t="s">
        <v>3516</v>
      </c>
      <c r="D7000" t="s">
        <v>3631</v>
      </c>
    </row>
    <row r="7001" spans="1:4" hidden="1" x14ac:dyDescent="0.3">
      <c r="A7001" t="s">
        <v>591</v>
      </c>
      <c r="B7001" t="s">
        <v>3671</v>
      </c>
      <c r="D7001" t="s">
        <v>3631</v>
      </c>
    </row>
    <row r="7002" spans="1:4" hidden="1" x14ac:dyDescent="0.3">
      <c r="A7002" t="s">
        <v>591</v>
      </c>
      <c r="B7002" t="s">
        <v>3837</v>
      </c>
      <c r="D7002" t="s">
        <v>3631</v>
      </c>
    </row>
    <row r="7003" spans="1:4" hidden="1" x14ac:dyDescent="0.3">
      <c r="A7003" t="s">
        <v>591</v>
      </c>
      <c r="B7003" t="s">
        <v>3838</v>
      </c>
      <c r="D7003" t="s">
        <v>3631</v>
      </c>
    </row>
    <row r="7004" spans="1:4" hidden="1" x14ac:dyDescent="0.3">
      <c r="A7004" t="s">
        <v>591</v>
      </c>
      <c r="B7004" t="s">
        <v>3839</v>
      </c>
      <c r="D7004" t="s">
        <v>3631</v>
      </c>
    </row>
    <row r="7005" spans="1:4" hidden="1" x14ac:dyDescent="0.3">
      <c r="A7005" t="s">
        <v>591</v>
      </c>
      <c r="B7005" t="s">
        <v>3776</v>
      </c>
      <c r="D7005" t="s">
        <v>3631</v>
      </c>
    </row>
    <row r="7006" spans="1:4" hidden="1" x14ac:dyDescent="0.3">
      <c r="A7006" t="s">
        <v>591</v>
      </c>
      <c r="B7006" t="s">
        <v>3514</v>
      </c>
      <c r="D7006" t="s">
        <v>3631</v>
      </c>
    </row>
    <row r="7007" spans="1:4" hidden="1" x14ac:dyDescent="0.3">
      <c r="A7007" t="s">
        <v>591</v>
      </c>
      <c r="B7007" t="s">
        <v>3778</v>
      </c>
      <c r="D7007" t="s">
        <v>3631</v>
      </c>
    </row>
    <row r="7008" spans="1:4" hidden="1" x14ac:dyDescent="0.3">
      <c r="A7008" t="s">
        <v>591</v>
      </c>
      <c r="B7008" t="s">
        <v>3516</v>
      </c>
      <c r="D7008" t="s">
        <v>3631</v>
      </c>
    </row>
    <row r="7009" spans="1:4" hidden="1" x14ac:dyDescent="0.3">
      <c r="A7009" t="s">
        <v>594</v>
      </c>
      <c r="B7009" t="s">
        <v>3671</v>
      </c>
      <c r="D7009" t="s">
        <v>3631</v>
      </c>
    </row>
    <row r="7010" spans="1:4" hidden="1" x14ac:dyDescent="0.3">
      <c r="A7010" t="s">
        <v>594</v>
      </c>
      <c r="B7010" t="s">
        <v>3837</v>
      </c>
      <c r="D7010" t="s">
        <v>3631</v>
      </c>
    </row>
    <row r="7011" spans="1:4" hidden="1" x14ac:dyDescent="0.3">
      <c r="A7011" t="s">
        <v>594</v>
      </c>
      <c r="B7011" t="s">
        <v>3838</v>
      </c>
      <c r="D7011" t="s">
        <v>3631</v>
      </c>
    </row>
    <row r="7012" spans="1:4" hidden="1" x14ac:dyDescent="0.3">
      <c r="A7012" t="s">
        <v>594</v>
      </c>
      <c r="B7012" t="s">
        <v>3839</v>
      </c>
      <c r="D7012" t="s">
        <v>3631</v>
      </c>
    </row>
    <row r="7013" spans="1:4" hidden="1" x14ac:dyDescent="0.3">
      <c r="A7013" t="s">
        <v>594</v>
      </c>
      <c r="B7013" t="s">
        <v>3776</v>
      </c>
      <c r="D7013" t="s">
        <v>3631</v>
      </c>
    </row>
    <row r="7014" spans="1:4" hidden="1" x14ac:dyDescent="0.3">
      <c r="A7014" t="s">
        <v>594</v>
      </c>
      <c r="B7014" t="s">
        <v>3514</v>
      </c>
      <c r="D7014" t="s">
        <v>3631</v>
      </c>
    </row>
    <row r="7015" spans="1:4" hidden="1" x14ac:dyDescent="0.3">
      <c r="A7015" t="s">
        <v>594</v>
      </c>
      <c r="B7015" t="s">
        <v>3778</v>
      </c>
      <c r="D7015" t="s">
        <v>3631</v>
      </c>
    </row>
    <row r="7016" spans="1:4" hidden="1" x14ac:dyDescent="0.3">
      <c r="A7016" t="s">
        <v>594</v>
      </c>
      <c r="B7016" t="s">
        <v>3516</v>
      </c>
      <c r="D7016" t="s">
        <v>3631</v>
      </c>
    </row>
    <row r="7017" spans="1:4" hidden="1" x14ac:dyDescent="0.3">
      <c r="A7017" t="s">
        <v>1219</v>
      </c>
      <c r="B7017" t="s">
        <v>3671</v>
      </c>
      <c r="D7017" t="s">
        <v>3631</v>
      </c>
    </row>
    <row r="7018" spans="1:4" hidden="1" x14ac:dyDescent="0.3">
      <c r="A7018" t="s">
        <v>1219</v>
      </c>
      <c r="B7018" t="s">
        <v>3837</v>
      </c>
      <c r="D7018" t="s">
        <v>3631</v>
      </c>
    </row>
    <row r="7019" spans="1:4" hidden="1" x14ac:dyDescent="0.3">
      <c r="A7019" t="s">
        <v>1219</v>
      </c>
      <c r="B7019" t="s">
        <v>3838</v>
      </c>
      <c r="D7019" t="s">
        <v>3631</v>
      </c>
    </row>
    <row r="7020" spans="1:4" hidden="1" x14ac:dyDescent="0.3">
      <c r="A7020" t="s">
        <v>1219</v>
      </c>
      <c r="B7020" t="s">
        <v>3839</v>
      </c>
      <c r="D7020" t="s">
        <v>3631</v>
      </c>
    </row>
    <row r="7021" spans="1:4" hidden="1" x14ac:dyDescent="0.3">
      <c r="A7021" t="s">
        <v>1219</v>
      </c>
      <c r="B7021" t="s">
        <v>3776</v>
      </c>
      <c r="D7021" t="s">
        <v>3631</v>
      </c>
    </row>
    <row r="7022" spans="1:4" hidden="1" x14ac:dyDescent="0.3">
      <c r="A7022" t="s">
        <v>1219</v>
      </c>
      <c r="B7022" t="s">
        <v>3514</v>
      </c>
      <c r="D7022" t="s">
        <v>3631</v>
      </c>
    </row>
    <row r="7023" spans="1:4" hidden="1" x14ac:dyDescent="0.3">
      <c r="A7023" t="s">
        <v>1219</v>
      </c>
      <c r="B7023" t="s">
        <v>3778</v>
      </c>
      <c r="D7023" t="s">
        <v>3631</v>
      </c>
    </row>
    <row r="7024" spans="1:4" hidden="1" x14ac:dyDescent="0.3">
      <c r="A7024" t="s">
        <v>1219</v>
      </c>
      <c r="B7024" t="s">
        <v>3516</v>
      </c>
      <c r="D7024" t="s">
        <v>3631</v>
      </c>
    </row>
    <row r="7025" spans="1:4" hidden="1" x14ac:dyDescent="0.3">
      <c r="A7025" t="s">
        <v>602</v>
      </c>
      <c r="B7025" t="s">
        <v>3671</v>
      </c>
      <c r="D7025" t="s">
        <v>3631</v>
      </c>
    </row>
    <row r="7026" spans="1:4" hidden="1" x14ac:dyDescent="0.3">
      <c r="A7026" t="s">
        <v>602</v>
      </c>
      <c r="B7026" t="s">
        <v>3837</v>
      </c>
      <c r="D7026" t="s">
        <v>3631</v>
      </c>
    </row>
    <row r="7027" spans="1:4" hidden="1" x14ac:dyDescent="0.3">
      <c r="A7027" t="s">
        <v>602</v>
      </c>
      <c r="B7027" t="s">
        <v>3838</v>
      </c>
      <c r="D7027" t="s">
        <v>3631</v>
      </c>
    </row>
    <row r="7028" spans="1:4" hidden="1" x14ac:dyDescent="0.3">
      <c r="A7028" t="s">
        <v>602</v>
      </c>
      <c r="B7028" t="s">
        <v>3839</v>
      </c>
      <c r="D7028" t="s">
        <v>3631</v>
      </c>
    </row>
    <row r="7029" spans="1:4" hidden="1" x14ac:dyDescent="0.3">
      <c r="A7029" t="s">
        <v>602</v>
      </c>
      <c r="B7029" t="s">
        <v>3776</v>
      </c>
      <c r="D7029" t="s">
        <v>3631</v>
      </c>
    </row>
    <row r="7030" spans="1:4" hidden="1" x14ac:dyDescent="0.3">
      <c r="A7030" t="s">
        <v>602</v>
      </c>
      <c r="B7030" t="s">
        <v>3514</v>
      </c>
      <c r="D7030" t="s">
        <v>3631</v>
      </c>
    </row>
    <row r="7031" spans="1:4" hidden="1" x14ac:dyDescent="0.3">
      <c r="A7031" t="s">
        <v>602</v>
      </c>
      <c r="B7031" t="s">
        <v>3778</v>
      </c>
      <c r="D7031" t="s">
        <v>3631</v>
      </c>
    </row>
    <row r="7032" spans="1:4" hidden="1" x14ac:dyDescent="0.3">
      <c r="A7032" t="s">
        <v>602</v>
      </c>
      <c r="B7032" t="s">
        <v>3516</v>
      </c>
      <c r="D7032" t="s">
        <v>3631</v>
      </c>
    </row>
    <row r="7033" spans="1:4" hidden="1" x14ac:dyDescent="0.3">
      <c r="A7033" t="s">
        <v>604</v>
      </c>
      <c r="B7033" t="s">
        <v>3671</v>
      </c>
      <c r="D7033" t="s">
        <v>3631</v>
      </c>
    </row>
    <row r="7034" spans="1:4" hidden="1" x14ac:dyDescent="0.3">
      <c r="A7034" t="s">
        <v>604</v>
      </c>
      <c r="B7034" t="s">
        <v>3837</v>
      </c>
      <c r="D7034" t="s">
        <v>3631</v>
      </c>
    </row>
    <row r="7035" spans="1:4" hidden="1" x14ac:dyDescent="0.3">
      <c r="A7035" t="s">
        <v>604</v>
      </c>
      <c r="B7035" t="s">
        <v>3838</v>
      </c>
      <c r="D7035" t="s">
        <v>3631</v>
      </c>
    </row>
    <row r="7036" spans="1:4" hidden="1" x14ac:dyDescent="0.3">
      <c r="A7036" t="s">
        <v>604</v>
      </c>
      <c r="B7036" t="s">
        <v>3839</v>
      </c>
      <c r="D7036" t="s">
        <v>3631</v>
      </c>
    </row>
    <row r="7037" spans="1:4" hidden="1" x14ac:dyDescent="0.3">
      <c r="A7037" t="s">
        <v>604</v>
      </c>
      <c r="B7037" t="s">
        <v>3776</v>
      </c>
      <c r="D7037" t="s">
        <v>3631</v>
      </c>
    </row>
    <row r="7038" spans="1:4" hidden="1" x14ac:dyDescent="0.3">
      <c r="A7038" t="s">
        <v>604</v>
      </c>
      <c r="B7038" t="s">
        <v>3514</v>
      </c>
      <c r="D7038" t="s">
        <v>3631</v>
      </c>
    </row>
    <row r="7039" spans="1:4" hidden="1" x14ac:dyDescent="0.3">
      <c r="A7039" t="s">
        <v>604</v>
      </c>
      <c r="B7039" t="s">
        <v>3778</v>
      </c>
      <c r="D7039" t="s">
        <v>3631</v>
      </c>
    </row>
    <row r="7040" spans="1:4" hidden="1" x14ac:dyDescent="0.3">
      <c r="A7040" t="s">
        <v>604</v>
      </c>
      <c r="B7040" t="s">
        <v>3516</v>
      </c>
      <c r="D7040" t="s">
        <v>3631</v>
      </c>
    </row>
    <row r="7041" spans="1:4" hidden="1" x14ac:dyDescent="0.3">
      <c r="A7041" t="s">
        <v>606</v>
      </c>
      <c r="B7041" t="s">
        <v>3671</v>
      </c>
      <c r="D7041" t="s">
        <v>3631</v>
      </c>
    </row>
    <row r="7042" spans="1:4" hidden="1" x14ac:dyDescent="0.3">
      <c r="A7042" t="s">
        <v>606</v>
      </c>
      <c r="B7042" t="s">
        <v>3837</v>
      </c>
      <c r="D7042" t="s">
        <v>3631</v>
      </c>
    </row>
    <row r="7043" spans="1:4" hidden="1" x14ac:dyDescent="0.3">
      <c r="A7043" t="s">
        <v>606</v>
      </c>
      <c r="B7043" t="s">
        <v>3838</v>
      </c>
      <c r="D7043" t="s">
        <v>3631</v>
      </c>
    </row>
    <row r="7044" spans="1:4" hidden="1" x14ac:dyDescent="0.3">
      <c r="A7044" t="s">
        <v>606</v>
      </c>
      <c r="B7044" t="s">
        <v>3839</v>
      </c>
      <c r="D7044" t="s">
        <v>3631</v>
      </c>
    </row>
    <row r="7045" spans="1:4" hidden="1" x14ac:dyDescent="0.3">
      <c r="A7045" t="s">
        <v>606</v>
      </c>
      <c r="B7045" t="s">
        <v>3776</v>
      </c>
      <c r="D7045" t="s">
        <v>3631</v>
      </c>
    </row>
    <row r="7046" spans="1:4" hidden="1" x14ac:dyDescent="0.3">
      <c r="A7046" t="s">
        <v>606</v>
      </c>
      <c r="B7046" t="s">
        <v>3514</v>
      </c>
      <c r="D7046" t="s">
        <v>3631</v>
      </c>
    </row>
    <row r="7047" spans="1:4" hidden="1" x14ac:dyDescent="0.3">
      <c r="A7047" t="s">
        <v>606</v>
      </c>
      <c r="B7047" t="s">
        <v>3778</v>
      </c>
      <c r="D7047" t="s">
        <v>3631</v>
      </c>
    </row>
    <row r="7048" spans="1:4" hidden="1" x14ac:dyDescent="0.3">
      <c r="A7048" t="s">
        <v>606</v>
      </c>
      <c r="B7048" t="s">
        <v>3516</v>
      </c>
      <c r="D7048" t="s">
        <v>3631</v>
      </c>
    </row>
    <row r="7049" spans="1:4" hidden="1" x14ac:dyDescent="0.3">
      <c r="A7049" t="s">
        <v>610</v>
      </c>
      <c r="B7049" t="s">
        <v>3671</v>
      </c>
      <c r="D7049" t="s">
        <v>3631</v>
      </c>
    </row>
    <row r="7050" spans="1:4" hidden="1" x14ac:dyDescent="0.3">
      <c r="A7050" t="s">
        <v>610</v>
      </c>
      <c r="B7050" t="s">
        <v>3837</v>
      </c>
      <c r="D7050" t="s">
        <v>3631</v>
      </c>
    </row>
    <row r="7051" spans="1:4" hidden="1" x14ac:dyDescent="0.3">
      <c r="A7051" t="s">
        <v>610</v>
      </c>
      <c r="B7051" t="s">
        <v>3838</v>
      </c>
      <c r="D7051" t="s">
        <v>3631</v>
      </c>
    </row>
    <row r="7052" spans="1:4" hidden="1" x14ac:dyDescent="0.3">
      <c r="A7052" t="s">
        <v>610</v>
      </c>
      <c r="B7052" t="s">
        <v>3839</v>
      </c>
      <c r="D7052" t="s">
        <v>3631</v>
      </c>
    </row>
    <row r="7053" spans="1:4" hidden="1" x14ac:dyDescent="0.3">
      <c r="A7053" t="s">
        <v>610</v>
      </c>
      <c r="B7053" t="s">
        <v>3776</v>
      </c>
      <c r="D7053" t="s">
        <v>3631</v>
      </c>
    </row>
    <row r="7054" spans="1:4" hidden="1" x14ac:dyDescent="0.3">
      <c r="A7054" t="s">
        <v>610</v>
      </c>
      <c r="B7054" t="s">
        <v>3514</v>
      </c>
      <c r="D7054" t="s">
        <v>3631</v>
      </c>
    </row>
    <row r="7055" spans="1:4" hidden="1" x14ac:dyDescent="0.3">
      <c r="A7055" t="s">
        <v>610</v>
      </c>
      <c r="B7055" t="s">
        <v>3778</v>
      </c>
      <c r="D7055" t="s">
        <v>3631</v>
      </c>
    </row>
    <row r="7056" spans="1:4" hidden="1" x14ac:dyDescent="0.3">
      <c r="A7056" t="s">
        <v>610</v>
      </c>
      <c r="B7056" t="s">
        <v>3516</v>
      </c>
      <c r="D7056" t="s">
        <v>3631</v>
      </c>
    </row>
    <row r="7057" spans="1:4" hidden="1" x14ac:dyDescent="0.3">
      <c r="A7057" t="s">
        <v>1222</v>
      </c>
      <c r="B7057" t="s">
        <v>3671</v>
      </c>
      <c r="D7057" t="s">
        <v>3631</v>
      </c>
    </row>
    <row r="7058" spans="1:4" hidden="1" x14ac:dyDescent="0.3">
      <c r="A7058" t="s">
        <v>1222</v>
      </c>
      <c r="B7058" t="s">
        <v>3837</v>
      </c>
      <c r="D7058" t="s">
        <v>3631</v>
      </c>
    </row>
    <row r="7059" spans="1:4" hidden="1" x14ac:dyDescent="0.3">
      <c r="A7059" t="s">
        <v>1222</v>
      </c>
      <c r="B7059" t="s">
        <v>3838</v>
      </c>
      <c r="D7059" t="s">
        <v>3631</v>
      </c>
    </row>
    <row r="7060" spans="1:4" hidden="1" x14ac:dyDescent="0.3">
      <c r="A7060" t="s">
        <v>1222</v>
      </c>
      <c r="B7060" t="s">
        <v>3839</v>
      </c>
      <c r="D7060" t="s">
        <v>3631</v>
      </c>
    </row>
    <row r="7061" spans="1:4" hidden="1" x14ac:dyDescent="0.3">
      <c r="A7061" t="s">
        <v>1222</v>
      </c>
      <c r="B7061" t="s">
        <v>3776</v>
      </c>
      <c r="D7061" t="s">
        <v>3631</v>
      </c>
    </row>
    <row r="7062" spans="1:4" hidden="1" x14ac:dyDescent="0.3">
      <c r="A7062" t="s">
        <v>1222</v>
      </c>
      <c r="B7062" t="s">
        <v>3514</v>
      </c>
      <c r="D7062" t="s">
        <v>3631</v>
      </c>
    </row>
    <row r="7063" spans="1:4" hidden="1" x14ac:dyDescent="0.3">
      <c r="A7063" t="s">
        <v>1222</v>
      </c>
      <c r="B7063" t="s">
        <v>3778</v>
      </c>
      <c r="D7063" t="s">
        <v>3631</v>
      </c>
    </row>
    <row r="7064" spans="1:4" hidden="1" x14ac:dyDescent="0.3">
      <c r="A7064" t="s">
        <v>1222</v>
      </c>
      <c r="B7064" t="s">
        <v>3516</v>
      </c>
      <c r="D7064" t="s">
        <v>3631</v>
      </c>
    </row>
    <row r="7065" spans="1:4" hidden="1" x14ac:dyDescent="0.3">
      <c r="A7065" t="s">
        <v>1242</v>
      </c>
      <c r="B7065" t="s">
        <v>3671</v>
      </c>
      <c r="D7065" t="s">
        <v>3631</v>
      </c>
    </row>
    <row r="7066" spans="1:4" hidden="1" x14ac:dyDescent="0.3">
      <c r="A7066" t="s">
        <v>1242</v>
      </c>
      <c r="B7066" t="s">
        <v>3837</v>
      </c>
      <c r="D7066" t="s">
        <v>3631</v>
      </c>
    </row>
    <row r="7067" spans="1:4" hidden="1" x14ac:dyDescent="0.3">
      <c r="A7067" t="s">
        <v>1242</v>
      </c>
      <c r="B7067" t="s">
        <v>3838</v>
      </c>
      <c r="D7067" t="s">
        <v>3631</v>
      </c>
    </row>
    <row r="7068" spans="1:4" hidden="1" x14ac:dyDescent="0.3">
      <c r="A7068" t="s">
        <v>1242</v>
      </c>
      <c r="B7068" t="s">
        <v>3839</v>
      </c>
      <c r="D7068" t="s">
        <v>3631</v>
      </c>
    </row>
    <row r="7069" spans="1:4" hidden="1" x14ac:dyDescent="0.3">
      <c r="A7069" t="s">
        <v>1242</v>
      </c>
      <c r="B7069" t="s">
        <v>3776</v>
      </c>
      <c r="D7069" t="s">
        <v>3631</v>
      </c>
    </row>
    <row r="7070" spans="1:4" hidden="1" x14ac:dyDescent="0.3">
      <c r="A7070" t="s">
        <v>1242</v>
      </c>
      <c r="B7070" t="s">
        <v>3514</v>
      </c>
      <c r="D7070" t="s">
        <v>3631</v>
      </c>
    </row>
    <row r="7071" spans="1:4" hidden="1" x14ac:dyDescent="0.3">
      <c r="A7071" t="s">
        <v>1242</v>
      </c>
      <c r="B7071" t="s">
        <v>3778</v>
      </c>
      <c r="D7071" t="s">
        <v>3631</v>
      </c>
    </row>
    <row r="7072" spans="1:4" hidden="1" x14ac:dyDescent="0.3">
      <c r="A7072" t="s">
        <v>1242</v>
      </c>
      <c r="B7072" t="s">
        <v>3516</v>
      </c>
      <c r="D7072" t="s">
        <v>3631</v>
      </c>
    </row>
    <row r="7073" spans="1:4" hidden="1" x14ac:dyDescent="0.3">
      <c r="A7073" t="s">
        <v>3443</v>
      </c>
      <c r="B7073" t="s">
        <v>3671</v>
      </c>
      <c r="D7073" t="s">
        <v>3631</v>
      </c>
    </row>
    <row r="7074" spans="1:4" hidden="1" x14ac:dyDescent="0.3">
      <c r="A7074" t="s">
        <v>3443</v>
      </c>
      <c r="B7074" t="s">
        <v>3837</v>
      </c>
      <c r="D7074" t="s">
        <v>3631</v>
      </c>
    </row>
    <row r="7075" spans="1:4" hidden="1" x14ac:dyDescent="0.3">
      <c r="A7075" t="s">
        <v>3443</v>
      </c>
      <c r="B7075" t="s">
        <v>3838</v>
      </c>
      <c r="D7075" t="s">
        <v>3631</v>
      </c>
    </row>
    <row r="7076" spans="1:4" hidden="1" x14ac:dyDescent="0.3">
      <c r="A7076" t="s">
        <v>3443</v>
      </c>
      <c r="B7076" t="s">
        <v>3839</v>
      </c>
      <c r="D7076" t="s">
        <v>3631</v>
      </c>
    </row>
    <row r="7077" spans="1:4" hidden="1" x14ac:dyDescent="0.3">
      <c r="A7077" t="s">
        <v>3443</v>
      </c>
      <c r="B7077" t="s">
        <v>3776</v>
      </c>
      <c r="D7077" t="s">
        <v>3631</v>
      </c>
    </row>
    <row r="7078" spans="1:4" hidden="1" x14ac:dyDescent="0.3">
      <c r="A7078" t="s">
        <v>3443</v>
      </c>
      <c r="B7078" t="s">
        <v>3514</v>
      </c>
      <c r="D7078" t="s">
        <v>3631</v>
      </c>
    </row>
    <row r="7079" spans="1:4" hidden="1" x14ac:dyDescent="0.3">
      <c r="A7079" t="s">
        <v>3443</v>
      </c>
      <c r="B7079" t="s">
        <v>3778</v>
      </c>
      <c r="D7079" t="s">
        <v>3631</v>
      </c>
    </row>
    <row r="7080" spans="1:4" hidden="1" x14ac:dyDescent="0.3">
      <c r="A7080" t="s">
        <v>3443</v>
      </c>
      <c r="B7080" t="s">
        <v>3516</v>
      </c>
      <c r="D7080" t="s">
        <v>3631</v>
      </c>
    </row>
    <row r="7081" spans="1:4" hidden="1" x14ac:dyDescent="0.3">
      <c r="A7081" t="s">
        <v>603</v>
      </c>
      <c r="B7081" t="s">
        <v>3671</v>
      </c>
      <c r="D7081" t="s">
        <v>3631</v>
      </c>
    </row>
    <row r="7082" spans="1:4" hidden="1" x14ac:dyDescent="0.3">
      <c r="A7082" t="s">
        <v>603</v>
      </c>
      <c r="B7082" t="s">
        <v>3837</v>
      </c>
      <c r="D7082" t="s">
        <v>3631</v>
      </c>
    </row>
    <row r="7083" spans="1:4" hidden="1" x14ac:dyDescent="0.3">
      <c r="A7083" t="s">
        <v>603</v>
      </c>
      <c r="B7083" t="s">
        <v>3838</v>
      </c>
      <c r="D7083" t="s">
        <v>3631</v>
      </c>
    </row>
    <row r="7084" spans="1:4" hidden="1" x14ac:dyDescent="0.3">
      <c r="A7084" t="s">
        <v>603</v>
      </c>
      <c r="B7084" t="s">
        <v>3839</v>
      </c>
      <c r="D7084" t="s">
        <v>3631</v>
      </c>
    </row>
    <row r="7085" spans="1:4" hidden="1" x14ac:dyDescent="0.3">
      <c r="A7085" t="s">
        <v>603</v>
      </c>
      <c r="B7085" t="s">
        <v>3776</v>
      </c>
      <c r="D7085" t="s">
        <v>3631</v>
      </c>
    </row>
    <row r="7086" spans="1:4" hidden="1" x14ac:dyDescent="0.3">
      <c r="A7086" t="s">
        <v>603</v>
      </c>
      <c r="B7086" t="s">
        <v>3514</v>
      </c>
      <c r="D7086" t="s">
        <v>3631</v>
      </c>
    </row>
    <row r="7087" spans="1:4" hidden="1" x14ac:dyDescent="0.3">
      <c r="A7087" t="s">
        <v>603</v>
      </c>
      <c r="B7087" t="s">
        <v>3778</v>
      </c>
      <c r="D7087" t="s">
        <v>3631</v>
      </c>
    </row>
    <row r="7088" spans="1:4" hidden="1" x14ac:dyDescent="0.3">
      <c r="A7088" t="s">
        <v>603</v>
      </c>
      <c r="B7088" t="s">
        <v>3516</v>
      </c>
      <c r="D7088" t="s">
        <v>3631</v>
      </c>
    </row>
    <row r="7089" spans="1:4" hidden="1" x14ac:dyDescent="0.3">
      <c r="A7089" t="s">
        <v>1046</v>
      </c>
      <c r="B7089" t="s">
        <v>3671</v>
      </c>
      <c r="D7089" t="s">
        <v>3631</v>
      </c>
    </row>
    <row r="7090" spans="1:4" hidden="1" x14ac:dyDescent="0.3">
      <c r="A7090" t="s">
        <v>1046</v>
      </c>
      <c r="B7090" t="s">
        <v>3837</v>
      </c>
      <c r="D7090" t="s">
        <v>3631</v>
      </c>
    </row>
    <row r="7091" spans="1:4" hidden="1" x14ac:dyDescent="0.3">
      <c r="A7091" t="s">
        <v>1046</v>
      </c>
      <c r="B7091" t="s">
        <v>3838</v>
      </c>
      <c r="D7091" t="s">
        <v>3631</v>
      </c>
    </row>
    <row r="7092" spans="1:4" hidden="1" x14ac:dyDescent="0.3">
      <c r="A7092" t="s">
        <v>1046</v>
      </c>
      <c r="B7092" t="s">
        <v>3839</v>
      </c>
      <c r="D7092" t="s">
        <v>3631</v>
      </c>
    </row>
    <row r="7093" spans="1:4" hidden="1" x14ac:dyDescent="0.3">
      <c r="A7093" t="s">
        <v>1046</v>
      </c>
      <c r="B7093" t="s">
        <v>3776</v>
      </c>
      <c r="D7093" t="s">
        <v>3631</v>
      </c>
    </row>
    <row r="7094" spans="1:4" hidden="1" x14ac:dyDescent="0.3">
      <c r="A7094" t="s">
        <v>1046</v>
      </c>
      <c r="B7094" t="s">
        <v>3514</v>
      </c>
      <c r="D7094" t="s">
        <v>3631</v>
      </c>
    </row>
    <row r="7095" spans="1:4" hidden="1" x14ac:dyDescent="0.3">
      <c r="A7095" t="s">
        <v>1046</v>
      </c>
      <c r="B7095" t="s">
        <v>3778</v>
      </c>
      <c r="D7095" t="s">
        <v>3631</v>
      </c>
    </row>
    <row r="7096" spans="1:4" hidden="1" x14ac:dyDescent="0.3">
      <c r="A7096" t="s">
        <v>1046</v>
      </c>
      <c r="B7096" t="s">
        <v>3516</v>
      </c>
      <c r="D7096" t="s">
        <v>3631</v>
      </c>
    </row>
    <row r="7097" spans="1:4" hidden="1" x14ac:dyDescent="0.3">
      <c r="A7097" t="s">
        <v>654</v>
      </c>
      <c r="B7097" t="s">
        <v>3671</v>
      </c>
      <c r="D7097" t="s">
        <v>3631</v>
      </c>
    </row>
    <row r="7098" spans="1:4" hidden="1" x14ac:dyDescent="0.3">
      <c r="A7098" t="s">
        <v>654</v>
      </c>
      <c r="B7098" t="s">
        <v>3837</v>
      </c>
      <c r="D7098" t="s">
        <v>3631</v>
      </c>
    </row>
    <row r="7099" spans="1:4" hidden="1" x14ac:dyDescent="0.3">
      <c r="A7099" t="s">
        <v>654</v>
      </c>
      <c r="B7099" t="s">
        <v>3838</v>
      </c>
      <c r="D7099" t="s">
        <v>3631</v>
      </c>
    </row>
    <row r="7100" spans="1:4" hidden="1" x14ac:dyDescent="0.3">
      <c r="A7100" t="s">
        <v>654</v>
      </c>
      <c r="B7100" t="s">
        <v>3839</v>
      </c>
      <c r="D7100" t="s">
        <v>3631</v>
      </c>
    </row>
    <row r="7101" spans="1:4" hidden="1" x14ac:dyDescent="0.3">
      <c r="A7101" t="s">
        <v>654</v>
      </c>
      <c r="B7101" t="s">
        <v>3776</v>
      </c>
      <c r="D7101" t="s">
        <v>3631</v>
      </c>
    </row>
    <row r="7102" spans="1:4" hidden="1" x14ac:dyDescent="0.3">
      <c r="A7102" t="s">
        <v>654</v>
      </c>
      <c r="B7102" t="s">
        <v>3514</v>
      </c>
      <c r="D7102" t="s">
        <v>3631</v>
      </c>
    </row>
    <row r="7103" spans="1:4" hidden="1" x14ac:dyDescent="0.3">
      <c r="A7103" t="s">
        <v>654</v>
      </c>
      <c r="B7103" t="s">
        <v>3778</v>
      </c>
      <c r="D7103" t="s">
        <v>3631</v>
      </c>
    </row>
    <row r="7104" spans="1:4" hidden="1" x14ac:dyDescent="0.3">
      <c r="A7104" t="s">
        <v>654</v>
      </c>
      <c r="B7104" t="s">
        <v>3516</v>
      </c>
      <c r="D7104" t="s">
        <v>3631</v>
      </c>
    </row>
    <row r="7105" spans="1:4" hidden="1" x14ac:dyDescent="0.3">
      <c r="A7105" t="s">
        <v>635</v>
      </c>
      <c r="B7105" t="s">
        <v>3671</v>
      </c>
      <c r="D7105" t="s">
        <v>3631</v>
      </c>
    </row>
    <row r="7106" spans="1:4" hidden="1" x14ac:dyDescent="0.3">
      <c r="A7106" t="s">
        <v>635</v>
      </c>
      <c r="B7106" t="s">
        <v>3837</v>
      </c>
      <c r="D7106" t="s">
        <v>3631</v>
      </c>
    </row>
    <row r="7107" spans="1:4" hidden="1" x14ac:dyDescent="0.3">
      <c r="A7107" t="s">
        <v>635</v>
      </c>
      <c r="B7107" t="s">
        <v>3838</v>
      </c>
      <c r="D7107" t="s">
        <v>3631</v>
      </c>
    </row>
    <row r="7108" spans="1:4" hidden="1" x14ac:dyDescent="0.3">
      <c r="A7108" t="s">
        <v>635</v>
      </c>
      <c r="B7108" t="s">
        <v>3839</v>
      </c>
      <c r="D7108" t="s">
        <v>3631</v>
      </c>
    </row>
    <row r="7109" spans="1:4" hidden="1" x14ac:dyDescent="0.3">
      <c r="A7109" t="s">
        <v>635</v>
      </c>
      <c r="B7109" t="s">
        <v>3776</v>
      </c>
      <c r="D7109" t="s">
        <v>3631</v>
      </c>
    </row>
    <row r="7110" spans="1:4" hidden="1" x14ac:dyDescent="0.3">
      <c r="A7110" t="s">
        <v>635</v>
      </c>
      <c r="B7110" t="s">
        <v>3514</v>
      </c>
      <c r="D7110" t="s">
        <v>3631</v>
      </c>
    </row>
    <row r="7111" spans="1:4" hidden="1" x14ac:dyDescent="0.3">
      <c r="A7111" t="s">
        <v>635</v>
      </c>
      <c r="B7111" t="s">
        <v>3778</v>
      </c>
      <c r="D7111" t="s">
        <v>3631</v>
      </c>
    </row>
    <row r="7112" spans="1:4" hidden="1" x14ac:dyDescent="0.3">
      <c r="A7112" t="s">
        <v>635</v>
      </c>
      <c r="B7112" t="s">
        <v>3516</v>
      </c>
      <c r="D7112" t="s">
        <v>3631</v>
      </c>
    </row>
    <row r="7113" spans="1:4" hidden="1" x14ac:dyDescent="0.3">
      <c r="A7113" t="s">
        <v>655</v>
      </c>
      <c r="B7113" t="s">
        <v>3671</v>
      </c>
      <c r="D7113" t="s">
        <v>3631</v>
      </c>
    </row>
    <row r="7114" spans="1:4" hidden="1" x14ac:dyDescent="0.3">
      <c r="A7114" t="s">
        <v>655</v>
      </c>
      <c r="B7114" t="s">
        <v>3837</v>
      </c>
      <c r="D7114" t="s">
        <v>3631</v>
      </c>
    </row>
    <row r="7115" spans="1:4" hidden="1" x14ac:dyDescent="0.3">
      <c r="A7115" t="s">
        <v>655</v>
      </c>
      <c r="B7115" t="s">
        <v>3838</v>
      </c>
      <c r="D7115" t="s">
        <v>3631</v>
      </c>
    </row>
    <row r="7116" spans="1:4" hidden="1" x14ac:dyDescent="0.3">
      <c r="A7116" t="s">
        <v>655</v>
      </c>
      <c r="B7116" t="s">
        <v>3839</v>
      </c>
      <c r="D7116" t="s">
        <v>3631</v>
      </c>
    </row>
    <row r="7117" spans="1:4" hidden="1" x14ac:dyDescent="0.3">
      <c r="A7117" t="s">
        <v>655</v>
      </c>
      <c r="B7117" t="s">
        <v>3776</v>
      </c>
      <c r="D7117" t="s">
        <v>3631</v>
      </c>
    </row>
    <row r="7118" spans="1:4" hidden="1" x14ac:dyDescent="0.3">
      <c r="A7118" t="s">
        <v>655</v>
      </c>
      <c r="B7118" t="s">
        <v>3514</v>
      </c>
      <c r="D7118" t="s">
        <v>3631</v>
      </c>
    </row>
    <row r="7119" spans="1:4" hidden="1" x14ac:dyDescent="0.3">
      <c r="A7119" t="s">
        <v>655</v>
      </c>
      <c r="B7119" t="s">
        <v>3778</v>
      </c>
      <c r="D7119" t="s">
        <v>3631</v>
      </c>
    </row>
    <row r="7120" spans="1:4" hidden="1" x14ac:dyDescent="0.3">
      <c r="A7120" t="s">
        <v>655</v>
      </c>
      <c r="B7120" t="s">
        <v>3516</v>
      </c>
      <c r="D7120" t="s">
        <v>3631</v>
      </c>
    </row>
    <row r="7121" spans="1:4" hidden="1" x14ac:dyDescent="0.3">
      <c r="A7121" t="s">
        <v>1221</v>
      </c>
      <c r="B7121" t="s">
        <v>3671</v>
      </c>
      <c r="D7121" t="s">
        <v>3631</v>
      </c>
    </row>
    <row r="7122" spans="1:4" hidden="1" x14ac:dyDescent="0.3">
      <c r="A7122" t="s">
        <v>1221</v>
      </c>
      <c r="B7122" t="s">
        <v>3837</v>
      </c>
      <c r="D7122" t="s">
        <v>3631</v>
      </c>
    </row>
    <row r="7123" spans="1:4" hidden="1" x14ac:dyDescent="0.3">
      <c r="A7123" t="s">
        <v>1221</v>
      </c>
      <c r="B7123" t="s">
        <v>3838</v>
      </c>
      <c r="D7123" t="s">
        <v>3631</v>
      </c>
    </row>
    <row r="7124" spans="1:4" hidden="1" x14ac:dyDescent="0.3">
      <c r="A7124" t="s">
        <v>1221</v>
      </c>
      <c r="B7124" t="s">
        <v>3839</v>
      </c>
      <c r="D7124" t="s">
        <v>3631</v>
      </c>
    </row>
    <row r="7125" spans="1:4" hidden="1" x14ac:dyDescent="0.3">
      <c r="A7125" t="s">
        <v>1221</v>
      </c>
      <c r="B7125" t="s">
        <v>3776</v>
      </c>
      <c r="D7125" t="s">
        <v>3631</v>
      </c>
    </row>
    <row r="7126" spans="1:4" hidden="1" x14ac:dyDescent="0.3">
      <c r="A7126" t="s">
        <v>1221</v>
      </c>
      <c r="B7126" t="s">
        <v>3514</v>
      </c>
      <c r="D7126" t="s">
        <v>3631</v>
      </c>
    </row>
    <row r="7127" spans="1:4" hidden="1" x14ac:dyDescent="0.3">
      <c r="A7127" t="s">
        <v>1221</v>
      </c>
      <c r="B7127" t="s">
        <v>3778</v>
      </c>
      <c r="D7127" t="s">
        <v>3631</v>
      </c>
    </row>
    <row r="7128" spans="1:4" hidden="1" x14ac:dyDescent="0.3">
      <c r="A7128" t="s">
        <v>1221</v>
      </c>
      <c r="B7128" t="s">
        <v>3516</v>
      </c>
      <c r="D7128" t="s">
        <v>3631</v>
      </c>
    </row>
    <row r="7129" spans="1:4" hidden="1" x14ac:dyDescent="0.3">
      <c r="A7129" t="s">
        <v>582</v>
      </c>
      <c r="B7129" t="s">
        <v>3677</v>
      </c>
      <c r="D7129" t="s">
        <v>3632</v>
      </c>
    </row>
    <row r="7130" spans="1:4" hidden="1" x14ac:dyDescent="0.3">
      <c r="A7130" t="s">
        <v>582</v>
      </c>
      <c r="B7130" t="s">
        <v>3840</v>
      </c>
      <c r="D7130" t="s">
        <v>3632</v>
      </c>
    </row>
    <row r="7131" spans="1:4" hidden="1" x14ac:dyDescent="0.3">
      <c r="A7131" t="s">
        <v>582</v>
      </c>
      <c r="B7131" t="s">
        <v>3841</v>
      </c>
      <c r="D7131" t="s">
        <v>3632</v>
      </c>
    </row>
    <row r="7132" spans="1:4" hidden="1" x14ac:dyDescent="0.3">
      <c r="A7132" t="s">
        <v>582</v>
      </c>
      <c r="B7132" t="s">
        <v>3842</v>
      </c>
      <c r="D7132" t="s">
        <v>3632</v>
      </c>
    </row>
    <row r="7133" spans="1:4" hidden="1" x14ac:dyDescent="0.3">
      <c r="A7133" t="s">
        <v>582</v>
      </c>
      <c r="B7133" t="s">
        <v>3780</v>
      </c>
      <c r="D7133" t="s">
        <v>3632</v>
      </c>
    </row>
    <row r="7134" spans="1:4" hidden="1" x14ac:dyDescent="0.3">
      <c r="A7134" t="s">
        <v>582</v>
      </c>
      <c r="B7134" t="s">
        <v>3517</v>
      </c>
      <c r="D7134" t="s">
        <v>3632</v>
      </c>
    </row>
    <row r="7135" spans="1:4" hidden="1" x14ac:dyDescent="0.3">
      <c r="A7135" t="s">
        <v>582</v>
      </c>
      <c r="B7135" t="s">
        <v>3519</v>
      </c>
      <c r="D7135" t="s">
        <v>3632</v>
      </c>
    </row>
    <row r="7136" spans="1:4" hidden="1" x14ac:dyDescent="0.3">
      <c r="A7136" t="s">
        <v>582</v>
      </c>
      <c r="B7136" t="s">
        <v>3521</v>
      </c>
      <c r="D7136" t="s">
        <v>3632</v>
      </c>
    </row>
    <row r="7137" spans="1:4" hidden="1" x14ac:dyDescent="0.3">
      <c r="A7137" t="s">
        <v>582</v>
      </c>
      <c r="B7137" t="s">
        <v>3681</v>
      </c>
      <c r="D7137" t="s">
        <v>3632</v>
      </c>
    </row>
    <row r="7138" spans="1:4" hidden="1" x14ac:dyDescent="0.3">
      <c r="A7138" t="s">
        <v>583</v>
      </c>
      <c r="B7138" t="s">
        <v>3677</v>
      </c>
      <c r="D7138" t="s">
        <v>3632</v>
      </c>
    </row>
    <row r="7139" spans="1:4" hidden="1" x14ac:dyDescent="0.3">
      <c r="A7139" t="s">
        <v>583</v>
      </c>
      <c r="B7139" t="s">
        <v>3840</v>
      </c>
      <c r="D7139" t="s">
        <v>3632</v>
      </c>
    </row>
    <row r="7140" spans="1:4" hidden="1" x14ac:dyDescent="0.3">
      <c r="A7140" t="s">
        <v>583</v>
      </c>
      <c r="B7140" t="s">
        <v>3841</v>
      </c>
      <c r="D7140" t="s">
        <v>3632</v>
      </c>
    </row>
    <row r="7141" spans="1:4" hidden="1" x14ac:dyDescent="0.3">
      <c r="A7141" t="s">
        <v>583</v>
      </c>
      <c r="B7141" t="s">
        <v>3842</v>
      </c>
      <c r="D7141" t="s">
        <v>3632</v>
      </c>
    </row>
    <row r="7142" spans="1:4" hidden="1" x14ac:dyDescent="0.3">
      <c r="A7142" t="s">
        <v>583</v>
      </c>
      <c r="B7142" t="s">
        <v>3780</v>
      </c>
      <c r="D7142" t="s">
        <v>3632</v>
      </c>
    </row>
    <row r="7143" spans="1:4" hidden="1" x14ac:dyDescent="0.3">
      <c r="A7143" t="s">
        <v>583</v>
      </c>
      <c r="B7143" t="s">
        <v>3517</v>
      </c>
      <c r="D7143" t="s">
        <v>3632</v>
      </c>
    </row>
    <row r="7144" spans="1:4" hidden="1" x14ac:dyDescent="0.3">
      <c r="A7144" t="s">
        <v>583</v>
      </c>
      <c r="B7144" t="s">
        <v>3519</v>
      </c>
      <c r="D7144" t="s">
        <v>3632</v>
      </c>
    </row>
    <row r="7145" spans="1:4" hidden="1" x14ac:dyDescent="0.3">
      <c r="A7145" t="s">
        <v>583</v>
      </c>
      <c r="B7145" t="s">
        <v>3521</v>
      </c>
      <c r="D7145" t="s">
        <v>3632</v>
      </c>
    </row>
    <row r="7146" spans="1:4" hidden="1" x14ac:dyDescent="0.3">
      <c r="A7146" t="s">
        <v>583</v>
      </c>
      <c r="B7146" t="s">
        <v>3681</v>
      </c>
      <c r="D7146" t="s">
        <v>3632</v>
      </c>
    </row>
    <row r="7147" spans="1:4" hidden="1" x14ac:dyDescent="0.3">
      <c r="A7147" t="s">
        <v>585</v>
      </c>
      <c r="B7147" t="s">
        <v>3677</v>
      </c>
      <c r="D7147" t="s">
        <v>3632</v>
      </c>
    </row>
    <row r="7148" spans="1:4" hidden="1" x14ac:dyDescent="0.3">
      <c r="A7148" t="s">
        <v>585</v>
      </c>
      <c r="B7148" t="s">
        <v>3840</v>
      </c>
      <c r="D7148" t="s">
        <v>3632</v>
      </c>
    </row>
    <row r="7149" spans="1:4" hidden="1" x14ac:dyDescent="0.3">
      <c r="A7149" t="s">
        <v>585</v>
      </c>
      <c r="B7149" t="s">
        <v>3841</v>
      </c>
      <c r="D7149" t="s">
        <v>3632</v>
      </c>
    </row>
    <row r="7150" spans="1:4" hidden="1" x14ac:dyDescent="0.3">
      <c r="A7150" t="s">
        <v>585</v>
      </c>
      <c r="B7150" t="s">
        <v>3842</v>
      </c>
      <c r="D7150" t="s">
        <v>3632</v>
      </c>
    </row>
    <row r="7151" spans="1:4" hidden="1" x14ac:dyDescent="0.3">
      <c r="A7151" t="s">
        <v>585</v>
      </c>
      <c r="B7151" t="s">
        <v>3780</v>
      </c>
      <c r="D7151" t="s">
        <v>3632</v>
      </c>
    </row>
    <row r="7152" spans="1:4" hidden="1" x14ac:dyDescent="0.3">
      <c r="A7152" t="s">
        <v>585</v>
      </c>
      <c r="B7152" t="s">
        <v>3517</v>
      </c>
      <c r="D7152" t="s">
        <v>3632</v>
      </c>
    </row>
    <row r="7153" spans="1:4" hidden="1" x14ac:dyDescent="0.3">
      <c r="A7153" t="s">
        <v>585</v>
      </c>
      <c r="B7153" t="s">
        <v>3519</v>
      </c>
      <c r="D7153" t="s">
        <v>3632</v>
      </c>
    </row>
    <row r="7154" spans="1:4" hidden="1" x14ac:dyDescent="0.3">
      <c r="A7154" t="s">
        <v>585</v>
      </c>
      <c r="B7154" t="s">
        <v>3521</v>
      </c>
      <c r="D7154" t="s">
        <v>3632</v>
      </c>
    </row>
    <row r="7155" spans="1:4" hidden="1" x14ac:dyDescent="0.3">
      <c r="A7155" t="s">
        <v>585</v>
      </c>
      <c r="B7155" t="s">
        <v>3681</v>
      </c>
      <c r="D7155" t="s">
        <v>3632</v>
      </c>
    </row>
    <row r="7156" spans="1:4" hidden="1" x14ac:dyDescent="0.3">
      <c r="A7156" t="s">
        <v>586</v>
      </c>
      <c r="B7156" t="s">
        <v>3677</v>
      </c>
      <c r="D7156" t="s">
        <v>3632</v>
      </c>
    </row>
    <row r="7157" spans="1:4" hidden="1" x14ac:dyDescent="0.3">
      <c r="A7157" t="s">
        <v>586</v>
      </c>
      <c r="B7157" t="s">
        <v>3840</v>
      </c>
      <c r="D7157" t="s">
        <v>3632</v>
      </c>
    </row>
    <row r="7158" spans="1:4" hidden="1" x14ac:dyDescent="0.3">
      <c r="A7158" t="s">
        <v>586</v>
      </c>
      <c r="B7158" t="s">
        <v>3841</v>
      </c>
      <c r="D7158" t="s">
        <v>3632</v>
      </c>
    </row>
    <row r="7159" spans="1:4" hidden="1" x14ac:dyDescent="0.3">
      <c r="A7159" t="s">
        <v>586</v>
      </c>
      <c r="B7159" t="s">
        <v>3842</v>
      </c>
      <c r="D7159" t="s">
        <v>3632</v>
      </c>
    </row>
    <row r="7160" spans="1:4" hidden="1" x14ac:dyDescent="0.3">
      <c r="A7160" t="s">
        <v>586</v>
      </c>
      <c r="B7160" t="s">
        <v>3780</v>
      </c>
      <c r="D7160" t="s">
        <v>3632</v>
      </c>
    </row>
    <row r="7161" spans="1:4" hidden="1" x14ac:dyDescent="0.3">
      <c r="A7161" t="s">
        <v>586</v>
      </c>
      <c r="B7161" t="s">
        <v>3517</v>
      </c>
      <c r="D7161" t="s">
        <v>3632</v>
      </c>
    </row>
    <row r="7162" spans="1:4" hidden="1" x14ac:dyDescent="0.3">
      <c r="A7162" t="s">
        <v>586</v>
      </c>
      <c r="B7162" t="s">
        <v>3519</v>
      </c>
      <c r="D7162" t="s">
        <v>3632</v>
      </c>
    </row>
    <row r="7163" spans="1:4" hidden="1" x14ac:dyDescent="0.3">
      <c r="A7163" t="s">
        <v>586</v>
      </c>
      <c r="B7163" t="s">
        <v>3521</v>
      </c>
      <c r="D7163" t="s">
        <v>3632</v>
      </c>
    </row>
    <row r="7164" spans="1:4" hidden="1" x14ac:dyDescent="0.3">
      <c r="A7164" t="s">
        <v>586</v>
      </c>
      <c r="B7164" t="s">
        <v>3681</v>
      </c>
      <c r="D7164" t="s">
        <v>3632</v>
      </c>
    </row>
    <row r="7165" spans="1:4" hidden="1" x14ac:dyDescent="0.3">
      <c r="A7165" t="s">
        <v>588</v>
      </c>
      <c r="B7165" t="s">
        <v>3677</v>
      </c>
      <c r="D7165" t="s">
        <v>3632</v>
      </c>
    </row>
    <row r="7166" spans="1:4" hidden="1" x14ac:dyDescent="0.3">
      <c r="A7166" t="s">
        <v>588</v>
      </c>
      <c r="B7166" t="s">
        <v>3840</v>
      </c>
      <c r="D7166" t="s">
        <v>3632</v>
      </c>
    </row>
    <row r="7167" spans="1:4" hidden="1" x14ac:dyDescent="0.3">
      <c r="A7167" t="s">
        <v>588</v>
      </c>
      <c r="B7167" t="s">
        <v>3841</v>
      </c>
      <c r="D7167" t="s">
        <v>3632</v>
      </c>
    </row>
    <row r="7168" spans="1:4" hidden="1" x14ac:dyDescent="0.3">
      <c r="A7168" t="s">
        <v>588</v>
      </c>
      <c r="B7168" t="s">
        <v>3842</v>
      </c>
      <c r="D7168" t="s">
        <v>3632</v>
      </c>
    </row>
    <row r="7169" spans="1:4" hidden="1" x14ac:dyDescent="0.3">
      <c r="A7169" t="s">
        <v>588</v>
      </c>
      <c r="B7169" t="s">
        <v>3780</v>
      </c>
      <c r="D7169" t="s">
        <v>3632</v>
      </c>
    </row>
    <row r="7170" spans="1:4" hidden="1" x14ac:dyDescent="0.3">
      <c r="A7170" t="s">
        <v>588</v>
      </c>
      <c r="B7170" t="s">
        <v>3517</v>
      </c>
      <c r="D7170" t="s">
        <v>3632</v>
      </c>
    </row>
    <row r="7171" spans="1:4" hidden="1" x14ac:dyDescent="0.3">
      <c r="A7171" t="s">
        <v>588</v>
      </c>
      <c r="B7171" t="s">
        <v>3519</v>
      </c>
      <c r="D7171" t="s">
        <v>3632</v>
      </c>
    </row>
    <row r="7172" spans="1:4" hidden="1" x14ac:dyDescent="0.3">
      <c r="A7172" t="s">
        <v>588</v>
      </c>
      <c r="B7172" t="s">
        <v>3521</v>
      </c>
      <c r="D7172" t="s">
        <v>3632</v>
      </c>
    </row>
    <row r="7173" spans="1:4" hidden="1" x14ac:dyDescent="0.3">
      <c r="A7173" t="s">
        <v>588</v>
      </c>
      <c r="B7173" t="s">
        <v>3681</v>
      </c>
      <c r="D7173" t="s">
        <v>3632</v>
      </c>
    </row>
    <row r="7174" spans="1:4" hidden="1" x14ac:dyDescent="0.3">
      <c r="A7174" t="s">
        <v>589</v>
      </c>
      <c r="B7174" t="s">
        <v>3677</v>
      </c>
      <c r="D7174" t="s">
        <v>3632</v>
      </c>
    </row>
    <row r="7175" spans="1:4" hidden="1" x14ac:dyDescent="0.3">
      <c r="A7175" t="s">
        <v>589</v>
      </c>
      <c r="B7175" t="s">
        <v>3840</v>
      </c>
      <c r="D7175" t="s">
        <v>3632</v>
      </c>
    </row>
    <row r="7176" spans="1:4" hidden="1" x14ac:dyDescent="0.3">
      <c r="A7176" t="s">
        <v>589</v>
      </c>
      <c r="B7176" t="s">
        <v>3841</v>
      </c>
      <c r="D7176" t="s">
        <v>3632</v>
      </c>
    </row>
    <row r="7177" spans="1:4" hidden="1" x14ac:dyDescent="0.3">
      <c r="A7177" t="s">
        <v>589</v>
      </c>
      <c r="B7177" t="s">
        <v>3842</v>
      </c>
      <c r="D7177" t="s">
        <v>3632</v>
      </c>
    </row>
    <row r="7178" spans="1:4" hidden="1" x14ac:dyDescent="0.3">
      <c r="A7178" t="s">
        <v>589</v>
      </c>
      <c r="B7178" t="s">
        <v>3780</v>
      </c>
      <c r="D7178" t="s">
        <v>3632</v>
      </c>
    </row>
    <row r="7179" spans="1:4" hidden="1" x14ac:dyDescent="0.3">
      <c r="A7179" t="s">
        <v>589</v>
      </c>
      <c r="B7179" t="s">
        <v>3517</v>
      </c>
      <c r="D7179" t="s">
        <v>3632</v>
      </c>
    </row>
    <row r="7180" spans="1:4" hidden="1" x14ac:dyDescent="0.3">
      <c r="A7180" t="s">
        <v>589</v>
      </c>
      <c r="B7180" t="s">
        <v>3519</v>
      </c>
      <c r="D7180" t="s">
        <v>3632</v>
      </c>
    </row>
    <row r="7181" spans="1:4" hidden="1" x14ac:dyDescent="0.3">
      <c r="A7181" t="s">
        <v>589</v>
      </c>
      <c r="B7181" t="s">
        <v>3521</v>
      </c>
      <c r="D7181" t="s">
        <v>3632</v>
      </c>
    </row>
    <row r="7182" spans="1:4" hidden="1" x14ac:dyDescent="0.3">
      <c r="A7182" t="s">
        <v>589</v>
      </c>
      <c r="B7182" t="s">
        <v>3681</v>
      </c>
      <c r="D7182" t="s">
        <v>3632</v>
      </c>
    </row>
    <row r="7183" spans="1:4" hidden="1" x14ac:dyDescent="0.3">
      <c r="A7183" t="s">
        <v>590</v>
      </c>
      <c r="B7183" t="s">
        <v>3677</v>
      </c>
      <c r="D7183" t="s">
        <v>3632</v>
      </c>
    </row>
    <row r="7184" spans="1:4" hidden="1" x14ac:dyDescent="0.3">
      <c r="A7184" t="s">
        <v>590</v>
      </c>
      <c r="B7184" t="s">
        <v>3840</v>
      </c>
      <c r="D7184" t="s">
        <v>3632</v>
      </c>
    </row>
    <row r="7185" spans="1:4" hidden="1" x14ac:dyDescent="0.3">
      <c r="A7185" t="s">
        <v>590</v>
      </c>
      <c r="B7185" t="s">
        <v>3841</v>
      </c>
      <c r="D7185" t="s">
        <v>3632</v>
      </c>
    </row>
    <row r="7186" spans="1:4" hidden="1" x14ac:dyDescent="0.3">
      <c r="A7186" t="s">
        <v>590</v>
      </c>
      <c r="B7186" t="s">
        <v>3842</v>
      </c>
      <c r="D7186" t="s">
        <v>3632</v>
      </c>
    </row>
    <row r="7187" spans="1:4" hidden="1" x14ac:dyDescent="0.3">
      <c r="A7187" t="s">
        <v>590</v>
      </c>
      <c r="B7187" t="s">
        <v>3780</v>
      </c>
      <c r="D7187" t="s">
        <v>3632</v>
      </c>
    </row>
    <row r="7188" spans="1:4" hidden="1" x14ac:dyDescent="0.3">
      <c r="A7188" t="s">
        <v>590</v>
      </c>
      <c r="B7188" t="s">
        <v>3517</v>
      </c>
      <c r="D7188" t="s">
        <v>3632</v>
      </c>
    </row>
    <row r="7189" spans="1:4" hidden="1" x14ac:dyDescent="0.3">
      <c r="A7189" t="s">
        <v>590</v>
      </c>
      <c r="B7189" t="s">
        <v>3519</v>
      </c>
      <c r="D7189" t="s">
        <v>3632</v>
      </c>
    </row>
    <row r="7190" spans="1:4" hidden="1" x14ac:dyDescent="0.3">
      <c r="A7190" t="s">
        <v>590</v>
      </c>
      <c r="B7190" t="s">
        <v>3521</v>
      </c>
      <c r="D7190" t="s">
        <v>3632</v>
      </c>
    </row>
    <row r="7191" spans="1:4" hidden="1" x14ac:dyDescent="0.3">
      <c r="A7191" t="s">
        <v>590</v>
      </c>
      <c r="B7191" t="s">
        <v>3681</v>
      </c>
      <c r="D7191" t="s">
        <v>3632</v>
      </c>
    </row>
    <row r="7192" spans="1:4" hidden="1" x14ac:dyDescent="0.3">
      <c r="A7192" t="s">
        <v>591</v>
      </c>
      <c r="B7192" t="s">
        <v>3677</v>
      </c>
      <c r="D7192" t="s">
        <v>3632</v>
      </c>
    </row>
    <row r="7193" spans="1:4" hidden="1" x14ac:dyDescent="0.3">
      <c r="A7193" t="s">
        <v>591</v>
      </c>
      <c r="B7193" t="s">
        <v>3840</v>
      </c>
      <c r="D7193" t="s">
        <v>3632</v>
      </c>
    </row>
    <row r="7194" spans="1:4" hidden="1" x14ac:dyDescent="0.3">
      <c r="A7194" t="s">
        <v>591</v>
      </c>
      <c r="B7194" t="s">
        <v>3841</v>
      </c>
      <c r="D7194" t="s">
        <v>3632</v>
      </c>
    </row>
    <row r="7195" spans="1:4" hidden="1" x14ac:dyDescent="0.3">
      <c r="A7195" t="s">
        <v>591</v>
      </c>
      <c r="B7195" t="s">
        <v>3842</v>
      </c>
      <c r="D7195" t="s">
        <v>3632</v>
      </c>
    </row>
    <row r="7196" spans="1:4" hidden="1" x14ac:dyDescent="0.3">
      <c r="A7196" t="s">
        <v>591</v>
      </c>
      <c r="B7196" t="s">
        <v>3780</v>
      </c>
      <c r="D7196" t="s">
        <v>3632</v>
      </c>
    </row>
    <row r="7197" spans="1:4" hidden="1" x14ac:dyDescent="0.3">
      <c r="A7197" t="s">
        <v>591</v>
      </c>
      <c r="B7197" t="s">
        <v>3517</v>
      </c>
      <c r="D7197" t="s">
        <v>3632</v>
      </c>
    </row>
    <row r="7198" spans="1:4" hidden="1" x14ac:dyDescent="0.3">
      <c r="A7198" t="s">
        <v>591</v>
      </c>
      <c r="B7198" t="s">
        <v>3519</v>
      </c>
      <c r="D7198" t="s">
        <v>3632</v>
      </c>
    </row>
    <row r="7199" spans="1:4" hidden="1" x14ac:dyDescent="0.3">
      <c r="A7199" t="s">
        <v>591</v>
      </c>
      <c r="B7199" t="s">
        <v>3521</v>
      </c>
      <c r="D7199" t="s">
        <v>3632</v>
      </c>
    </row>
    <row r="7200" spans="1:4" hidden="1" x14ac:dyDescent="0.3">
      <c r="A7200" t="s">
        <v>591</v>
      </c>
      <c r="B7200" t="s">
        <v>3681</v>
      </c>
      <c r="D7200" t="s">
        <v>3632</v>
      </c>
    </row>
    <row r="7201" spans="1:4" hidden="1" x14ac:dyDescent="0.3">
      <c r="A7201" t="s">
        <v>594</v>
      </c>
      <c r="B7201" t="s">
        <v>3677</v>
      </c>
      <c r="D7201" t="s">
        <v>3632</v>
      </c>
    </row>
    <row r="7202" spans="1:4" hidden="1" x14ac:dyDescent="0.3">
      <c r="A7202" t="s">
        <v>594</v>
      </c>
      <c r="B7202" t="s">
        <v>3840</v>
      </c>
      <c r="D7202" t="s">
        <v>3632</v>
      </c>
    </row>
    <row r="7203" spans="1:4" hidden="1" x14ac:dyDescent="0.3">
      <c r="A7203" t="s">
        <v>594</v>
      </c>
      <c r="B7203" t="s">
        <v>3841</v>
      </c>
      <c r="D7203" t="s">
        <v>3632</v>
      </c>
    </row>
    <row r="7204" spans="1:4" hidden="1" x14ac:dyDescent="0.3">
      <c r="A7204" t="s">
        <v>594</v>
      </c>
      <c r="B7204" t="s">
        <v>3842</v>
      </c>
      <c r="D7204" t="s">
        <v>3632</v>
      </c>
    </row>
    <row r="7205" spans="1:4" hidden="1" x14ac:dyDescent="0.3">
      <c r="A7205" t="s">
        <v>594</v>
      </c>
      <c r="B7205" t="s">
        <v>3780</v>
      </c>
      <c r="D7205" t="s">
        <v>3632</v>
      </c>
    </row>
    <row r="7206" spans="1:4" hidden="1" x14ac:dyDescent="0.3">
      <c r="A7206" t="s">
        <v>594</v>
      </c>
      <c r="B7206" t="s">
        <v>3517</v>
      </c>
      <c r="D7206" t="s">
        <v>3632</v>
      </c>
    </row>
    <row r="7207" spans="1:4" hidden="1" x14ac:dyDescent="0.3">
      <c r="A7207" t="s">
        <v>594</v>
      </c>
      <c r="B7207" t="s">
        <v>3519</v>
      </c>
      <c r="D7207" t="s">
        <v>3632</v>
      </c>
    </row>
    <row r="7208" spans="1:4" hidden="1" x14ac:dyDescent="0.3">
      <c r="A7208" t="s">
        <v>594</v>
      </c>
      <c r="B7208" t="s">
        <v>3521</v>
      </c>
      <c r="D7208" t="s">
        <v>3632</v>
      </c>
    </row>
    <row r="7209" spans="1:4" hidden="1" x14ac:dyDescent="0.3">
      <c r="A7209" t="s">
        <v>594</v>
      </c>
      <c r="B7209" t="s">
        <v>3681</v>
      </c>
      <c r="D7209" t="s">
        <v>3632</v>
      </c>
    </row>
    <row r="7210" spans="1:4" hidden="1" x14ac:dyDescent="0.3">
      <c r="A7210" t="s">
        <v>1219</v>
      </c>
      <c r="B7210" t="s">
        <v>3677</v>
      </c>
      <c r="D7210" t="s">
        <v>3632</v>
      </c>
    </row>
    <row r="7211" spans="1:4" hidden="1" x14ac:dyDescent="0.3">
      <c r="A7211" t="s">
        <v>1219</v>
      </c>
      <c r="B7211" t="s">
        <v>3840</v>
      </c>
      <c r="D7211" t="s">
        <v>3632</v>
      </c>
    </row>
    <row r="7212" spans="1:4" hidden="1" x14ac:dyDescent="0.3">
      <c r="A7212" t="s">
        <v>1219</v>
      </c>
      <c r="B7212" t="s">
        <v>3841</v>
      </c>
      <c r="D7212" t="s">
        <v>3632</v>
      </c>
    </row>
    <row r="7213" spans="1:4" hidden="1" x14ac:dyDescent="0.3">
      <c r="A7213" t="s">
        <v>1219</v>
      </c>
      <c r="B7213" t="s">
        <v>3842</v>
      </c>
      <c r="D7213" t="s">
        <v>3632</v>
      </c>
    </row>
    <row r="7214" spans="1:4" hidden="1" x14ac:dyDescent="0.3">
      <c r="A7214" t="s">
        <v>1219</v>
      </c>
      <c r="B7214" t="s">
        <v>3780</v>
      </c>
      <c r="D7214" t="s">
        <v>3632</v>
      </c>
    </row>
    <row r="7215" spans="1:4" hidden="1" x14ac:dyDescent="0.3">
      <c r="A7215" t="s">
        <v>1219</v>
      </c>
      <c r="B7215" t="s">
        <v>3517</v>
      </c>
      <c r="D7215" t="s">
        <v>3632</v>
      </c>
    </row>
    <row r="7216" spans="1:4" hidden="1" x14ac:dyDescent="0.3">
      <c r="A7216" t="s">
        <v>1219</v>
      </c>
      <c r="B7216" t="s">
        <v>3519</v>
      </c>
      <c r="D7216" t="s">
        <v>3632</v>
      </c>
    </row>
    <row r="7217" spans="1:4" hidden="1" x14ac:dyDescent="0.3">
      <c r="A7217" t="s">
        <v>1219</v>
      </c>
      <c r="B7217" t="s">
        <v>3521</v>
      </c>
      <c r="D7217" t="s">
        <v>3632</v>
      </c>
    </row>
    <row r="7218" spans="1:4" hidden="1" x14ac:dyDescent="0.3">
      <c r="A7218" t="s">
        <v>1219</v>
      </c>
      <c r="B7218" t="s">
        <v>3681</v>
      </c>
      <c r="D7218" t="s">
        <v>3632</v>
      </c>
    </row>
    <row r="7219" spans="1:4" hidden="1" x14ac:dyDescent="0.3">
      <c r="A7219" t="s">
        <v>1233</v>
      </c>
      <c r="B7219" t="s">
        <v>3677</v>
      </c>
      <c r="D7219" t="s">
        <v>3632</v>
      </c>
    </row>
    <row r="7220" spans="1:4" hidden="1" x14ac:dyDescent="0.3">
      <c r="A7220" t="s">
        <v>1233</v>
      </c>
      <c r="B7220" t="s">
        <v>3840</v>
      </c>
      <c r="D7220" t="s">
        <v>3632</v>
      </c>
    </row>
    <row r="7221" spans="1:4" hidden="1" x14ac:dyDescent="0.3">
      <c r="A7221" t="s">
        <v>1233</v>
      </c>
      <c r="B7221" t="s">
        <v>3841</v>
      </c>
      <c r="D7221" t="s">
        <v>3632</v>
      </c>
    </row>
    <row r="7222" spans="1:4" hidden="1" x14ac:dyDescent="0.3">
      <c r="A7222" t="s">
        <v>1233</v>
      </c>
      <c r="B7222" t="s">
        <v>3842</v>
      </c>
      <c r="D7222" t="s">
        <v>3632</v>
      </c>
    </row>
    <row r="7223" spans="1:4" hidden="1" x14ac:dyDescent="0.3">
      <c r="A7223" t="s">
        <v>1233</v>
      </c>
      <c r="B7223" t="s">
        <v>3780</v>
      </c>
      <c r="D7223" t="s">
        <v>3632</v>
      </c>
    </row>
    <row r="7224" spans="1:4" hidden="1" x14ac:dyDescent="0.3">
      <c r="A7224" t="s">
        <v>1233</v>
      </c>
      <c r="B7224" t="s">
        <v>3517</v>
      </c>
      <c r="D7224" t="s">
        <v>3632</v>
      </c>
    </row>
    <row r="7225" spans="1:4" hidden="1" x14ac:dyDescent="0.3">
      <c r="A7225" t="s">
        <v>1233</v>
      </c>
      <c r="B7225" t="s">
        <v>3519</v>
      </c>
      <c r="D7225" t="s">
        <v>3632</v>
      </c>
    </row>
    <row r="7226" spans="1:4" hidden="1" x14ac:dyDescent="0.3">
      <c r="A7226" t="s">
        <v>1233</v>
      </c>
      <c r="B7226" t="s">
        <v>3521</v>
      </c>
      <c r="D7226" t="s">
        <v>3632</v>
      </c>
    </row>
    <row r="7227" spans="1:4" hidden="1" x14ac:dyDescent="0.3">
      <c r="A7227" t="s">
        <v>1233</v>
      </c>
      <c r="B7227" t="s">
        <v>3681</v>
      </c>
      <c r="D7227" t="s">
        <v>3632</v>
      </c>
    </row>
    <row r="7228" spans="1:4" hidden="1" x14ac:dyDescent="0.3">
      <c r="A7228" t="s">
        <v>602</v>
      </c>
      <c r="B7228" t="s">
        <v>3677</v>
      </c>
      <c r="D7228" t="s">
        <v>3632</v>
      </c>
    </row>
    <row r="7229" spans="1:4" hidden="1" x14ac:dyDescent="0.3">
      <c r="A7229" t="s">
        <v>602</v>
      </c>
      <c r="B7229" t="s">
        <v>3840</v>
      </c>
      <c r="D7229" t="s">
        <v>3632</v>
      </c>
    </row>
    <row r="7230" spans="1:4" hidden="1" x14ac:dyDescent="0.3">
      <c r="A7230" t="s">
        <v>602</v>
      </c>
      <c r="B7230" t="s">
        <v>3841</v>
      </c>
      <c r="D7230" t="s">
        <v>3632</v>
      </c>
    </row>
    <row r="7231" spans="1:4" hidden="1" x14ac:dyDescent="0.3">
      <c r="A7231" t="s">
        <v>602</v>
      </c>
      <c r="B7231" t="s">
        <v>3842</v>
      </c>
      <c r="D7231" t="s">
        <v>3632</v>
      </c>
    </row>
    <row r="7232" spans="1:4" hidden="1" x14ac:dyDescent="0.3">
      <c r="A7232" t="s">
        <v>602</v>
      </c>
      <c r="B7232" t="s">
        <v>3780</v>
      </c>
      <c r="D7232" t="s">
        <v>3632</v>
      </c>
    </row>
    <row r="7233" spans="1:4" hidden="1" x14ac:dyDescent="0.3">
      <c r="A7233" t="s">
        <v>602</v>
      </c>
      <c r="B7233" t="s">
        <v>3517</v>
      </c>
      <c r="D7233" t="s">
        <v>3632</v>
      </c>
    </row>
    <row r="7234" spans="1:4" hidden="1" x14ac:dyDescent="0.3">
      <c r="A7234" t="s">
        <v>602</v>
      </c>
      <c r="B7234" t="s">
        <v>3519</v>
      </c>
      <c r="D7234" t="s">
        <v>3632</v>
      </c>
    </row>
    <row r="7235" spans="1:4" hidden="1" x14ac:dyDescent="0.3">
      <c r="A7235" t="s">
        <v>602</v>
      </c>
      <c r="B7235" t="s">
        <v>3521</v>
      </c>
      <c r="D7235" t="s">
        <v>3632</v>
      </c>
    </row>
    <row r="7236" spans="1:4" hidden="1" x14ac:dyDescent="0.3">
      <c r="A7236" t="s">
        <v>602</v>
      </c>
      <c r="B7236" t="s">
        <v>3681</v>
      </c>
      <c r="D7236" t="s">
        <v>3632</v>
      </c>
    </row>
    <row r="7237" spans="1:4" hidden="1" x14ac:dyDescent="0.3">
      <c r="A7237" t="s">
        <v>604</v>
      </c>
      <c r="B7237" t="s">
        <v>3677</v>
      </c>
      <c r="D7237" t="s">
        <v>3632</v>
      </c>
    </row>
    <row r="7238" spans="1:4" hidden="1" x14ac:dyDescent="0.3">
      <c r="A7238" t="s">
        <v>604</v>
      </c>
      <c r="B7238" t="s">
        <v>3840</v>
      </c>
      <c r="D7238" t="s">
        <v>3632</v>
      </c>
    </row>
    <row r="7239" spans="1:4" hidden="1" x14ac:dyDescent="0.3">
      <c r="A7239" t="s">
        <v>604</v>
      </c>
      <c r="B7239" t="s">
        <v>3841</v>
      </c>
      <c r="D7239" t="s">
        <v>3632</v>
      </c>
    </row>
    <row r="7240" spans="1:4" hidden="1" x14ac:dyDescent="0.3">
      <c r="A7240" t="s">
        <v>604</v>
      </c>
      <c r="B7240" t="s">
        <v>3842</v>
      </c>
      <c r="D7240" t="s">
        <v>3632</v>
      </c>
    </row>
    <row r="7241" spans="1:4" hidden="1" x14ac:dyDescent="0.3">
      <c r="A7241" t="s">
        <v>604</v>
      </c>
      <c r="B7241" t="s">
        <v>3780</v>
      </c>
      <c r="D7241" t="s">
        <v>3632</v>
      </c>
    </row>
    <row r="7242" spans="1:4" hidden="1" x14ac:dyDescent="0.3">
      <c r="A7242" t="s">
        <v>604</v>
      </c>
      <c r="B7242" t="s">
        <v>3517</v>
      </c>
      <c r="D7242" t="s">
        <v>3632</v>
      </c>
    </row>
    <row r="7243" spans="1:4" hidden="1" x14ac:dyDescent="0.3">
      <c r="A7243" t="s">
        <v>604</v>
      </c>
      <c r="B7243" t="s">
        <v>3519</v>
      </c>
      <c r="D7243" t="s">
        <v>3632</v>
      </c>
    </row>
    <row r="7244" spans="1:4" hidden="1" x14ac:dyDescent="0.3">
      <c r="A7244" t="s">
        <v>604</v>
      </c>
      <c r="B7244" t="s">
        <v>3521</v>
      </c>
      <c r="D7244" t="s">
        <v>3632</v>
      </c>
    </row>
    <row r="7245" spans="1:4" hidden="1" x14ac:dyDescent="0.3">
      <c r="A7245" t="s">
        <v>604</v>
      </c>
      <c r="B7245" t="s">
        <v>3681</v>
      </c>
      <c r="D7245" t="s">
        <v>3632</v>
      </c>
    </row>
    <row r="7246" spans="1:4" hidden="1" x14ac:dyDescent="0.3">
      <c r="A7246" t="s">
        <v>606</v>
      </c>
      <c r="B7246" t="s">
        <v>3677</v>
      </c>
      <c r="D7246" t="s">
        <v>3632</v>
      </c>
    </row>
    <row r="7247" spans="1:4" hidden="1" x14ac:dyDescent="0.3">
      <c r="A7247" t="s">
        <v>606</v>
      </c>
      <c r="B7247" t="s">
        <v>3840</v>
      </c>
      <c r="D7247" t="s">
        <v>3632</v>
      </c>
    </row>
    <row r="7248" spans="1:4" hidden="1" x14ac:dyDescent="0.3">
      <c r="A7248" t="s">
        <v>606</v>
      </c>
      <c r="B7248" t="s">
        <v>3841</v>
      </c>
      <c r="D7248" t="s">
        <v>3632</v>
      </c>
    </row>
    <row r="7249" spans="1:4" hidden="1" x14ac:dyDescent="0.3">
      <c r="A7249" t="s">
        <v>606</v>
      </c>
      <c r="B7249" t="s">
        <v>3842</v>
      </c>
      <c r="D7249" t="s">
        <v>3632</v>
      </c>
    </row>
    <row r="7250" spans="1:4" hidden="1" x14ac:dyDescent="0.3">
      <c r="A7250" t="s">
        <v>606</v>
      </c>
      <c r="B7250" t="s">
        <v>3780</v>
      </c>
      <c r="D7250" t="s">
        <v>3632</v>
      </c>
    </row>
    <row r="7251" spans="1:4" hidden="1" x14ac:dyDescent="0.3">
      <c r="A7251" t="s">
        <v>606</v>
      </c>
      <c r="B7251" t="s">
        <v>3517</v>
      </c>
      <c r="D7251" t="s">
        <v>3632</v>
      </c>
    </row>
    <row r="7252" spans="1:4" hidden="1" x14ac:dyDescent="0.3">
      <c r="A7252" t="s">
        <v>606</v>
      </c>
      <c r="B7252" t="s">
        <v>3519</v>
      </c>
      <c r="D7252" t="s">
        <v>3632</v>
      </c>
    </row>
    <row r="7253" spans="1:4" hidden="1" x14ac:dyDescent="0.3">
      <c r="A7253" t="s">
        <v>606</v>
      </c>
      <c r="B7253" t="s">
        <v>3521</v>
      </c>
      <c r="D7253" t="s">
        <v>3632</v>
      </c>
    </row>
    <row r="7254" spans="1:4" hidden="1" x14ac:dyDescent="0.3">
      <c r="A7254" t="s">
        <v>606</v>
      </c>
      <c r="B7254" t="s">
        <v>3681</v>
      </c>
      <c r="D7254" t="s">
        <v>3632</v>
      </c>
    </row>
    <row r="7255" spans="1:4" hidden="1" x14ac:dyDescent="0.3">
      <c r="A7255" t="s">
        <v>1241</v>
      </c>
      <c r="B7255" t="s">
        <v>3677</v>
      </c>
      <c r="D7255" t="s">
        <v>3632</v>
      </c>
    </row>
    <row r="7256" spans="1:4" hidden="1" x14ac:dyDescent="0.3">
      <c r="A7256" t="s">
        <v>1241</v>
      </c>
      <c r="B7256" t="s">
        <v>3840</v>
      </c>
      <c r="D7256" t="s">
        <v>3632</v>
      </c>
    </row>
    <row r="7257" spans="1:4" hidden="1" x14ac:dyDescent="0.3">
      <c r="A7257" t="s">
        <v>1241</v>
      </c>
      <c r="B7257" t="s">
        <v>3841</v>
      </c>
      <c r="D7257" t="s">
        <v>3632</v>
      </c>
    </row>
    <row r="7258" spans="1:4" hidden="1" x14ac:dyDescent="0.3">
      <c r="A7258" t="s">
        <v>1241</v>
      </c>
      <c r="B7258" t="s">
        <v>3842</v>
      </c>
      <c r="D7258" t="s">
        <v>3632</v>
      </c>
    </row>
    <row r="7259" spans="1:4" hidden="1" x14ac:dyDescent="0.3">
      <c r="A7259" t="s">
        <v>1241</v>
      </c>
      <c r="B7259" t="s">
        <v>3780</v>
      </c>
      <c r="D7259" t="s">
        <v>3632</v>
      </c>
    </row>
    <row r="7260" spans="1:4" hidden="1" x14ac:dyDescent="0.3">
      <c r="A7260" t="s">
        <v>1241</v>
      </c>
      <c r="B7260" t="s">
        <v>3517</v>
      </c>
      <c r="D7260" t="s">
        <v>3632</v>
      </c>
    </row>
    <row r="7261" spans="1:4" hidden="1" x14ac:dyDescent="0.3">
      <c r="A7261" t="s">
        <v>1241</v>
      </c>
      <c r="B7261" t="s">
        <v>3519</v>
      </c>
      <c r="D7261" t="s">
        <v>3632</v>
      </c>
    </row>
    <row r="7262" spans="1:4" hidden="1" x14ac:dyDescent="0.3">
      <c r="A7262" t="s">
        <v>1241</v>
      </c>
      <c r="B7262" t="s">
        <v>3521</v>
      </c>
      <c r="D7262" t="s">
        <v>3632</v>
      </c>
    </row>
    <row r="7263" spans="1:4" hidden="1" x14ac:dyDescent="0.3">
      <c r="A7263" t="s">
        <v>1241</v>
      </c>
      <c r="B7263" t="s">
        <v>3681</v>
      </c>
      <c r="D7263" t="s">
        <v>3632</v>
      </c>
    </row>
    <row r="7264" spans="1:4" hidden="1" x14ac:dyDescent="0.3">
      <c r="A7264" t="s">
        <v>610</v>
      </c>
      <c r="B7264" t="s">
        <v>3677</v>
      </c>
      <c r="D7264" t="s">
        <v>3632</v>
      </c>
    </row>
    <row r="7265" spans="1:4" hidden="1" x14ac:dyDescent="0.3">
      <c r="A7265" t="s">
        <v>610</v>
      </c>
      <c r="B7265" t="s">
        <v>3840</v>
      </c>
      <c r="D7265" t="s">
        <v>3632</v>
      </c>
    </row>
    <row r="7266" spans="1:4" hidden="1" x14ac:dyDescent="0.3">
      <c r="A7266" t="s">
        <v>610</v>
      </c>
      <c r="B7266" t="s">
        <v>3841</v>
      </c>
      <c r="D7266" t="s">
        <v>3632</v>
      </c>
    </row>
    <row r="7267" spans="1:4" hidden="1" x14ac:dyDescent="0.3">
      <c r="A7267" t="s">
        <v>610</v>
      </c>
      <c r="B7267" t="s">
        <v>3842</v>
      </c>
      <c r="D7267" t="s">
        <v>3632</v>
      </c>
    </row>
    <row r="7268" spans="1:4" hidden="1" x14ac:dyDescent="0.3">
      <c r="A7268" t="s">
        <v>610</v>
      </c>
      <c r="B7268" t="s">
        <v>3780</v>
      </c>
      <c r="D7268" t="s">
        <v>3632</v>
      </c>
    </row>
    <row r="7269" spans="1:4" hidden="1" x14ac:dyDescent="0.3">
      <c r="A7269" t="s">
        <v>610</v>
      </c>
      <c r="B7269" t="s">
        <v>3517</v>
      </c>
      <c r="D7269" t="s">
        <v>3632</v>
      </c>
    </row>
    <row r="7270" spans="1:4" hidden="1" x14ac:dyDescent="0.3">
      <c r="A7270" t="s">
        <v>610</v>
      </c>
      <c r="B7270" t="s">
        <v>3519</v>
      </c>
      <c r="D7270" t="s">
        <v>3632</v>
      </c>
    </row>
    <row r="7271" spans="1:4" hidden="1" x14ac:dyDescent="0.3">
      <c r="A7271" t="s">
        <v>610</v>
      </c>
      <c r="B7271" t="s">
        <v>3521</v>
      </c>
      <c r="D7271" t="s">
        <v>3632</v>
      </c>
    </row>
    <row r="7272" spans="1:4" hidden="1" x14ac:dyDescent="0.3">
      <c r="A7272" t="s">
        <v>610</v>
      </c>
      <c r="B7272" t="s">
        <v>3681</v>
      </c>
      <c r="D7272" t="s">
        <v>3632</v>
      </c>
    </row>
    <row r="7273" spans="1:4" hidden="1" x14ac:dyDescent="0.3">
      <c r="A7273" t="s">
        <v>613</v>
      </c>
      <c r="B7273" t="s">
        <v>3677</v>
      </c>
      <c r="D7273" t="s">
        <v>3632</v>
      </c>
    </row>
    <row r="7274" spans="1:4" hidden="1" x14ac:dyDescent="0.3">
      <c r="A7274" t="s">
        <v>613</v>
      </c>
      <c r="B7274" t="s">
        <v>3840</v>
      </c>
      <c r="D7274" t="s">
        <v>3632</v>
      </c>
    </row>
    <row r="7275" spans="1:4" hidden="1" x14ac:dyDescent="0.3">
      <c r="A7275" t="s">
        <v>613</v>
      </c>
      <c r="B7275" t="s">
        <v>3841</v>
      </c>
      <c r="D7275" t="s">
        <v>3632</v>
      </c>
    </row>
    <row r="7276" spans="1:4" hidden="1" x14ac:dyDescent="0.3">
      <c r="A7276" t="s">
        <v>613</v>
      </c>
      <c r="B7276" t="s">
        <v>3842</v>
      </c>
      <c r="D7276" t="s">
        <v>3632</v>
      </c>
    </row>
    <row r="7277" spans="1:4" hidden="1" x14ac:dyDescent="0.3">
      <c r="A7277" t="s">
        <v>613</v>
      </c>
      <c r="B7277" t="s">
        <v>3780</v>
      </c>
      <c r="D7277" t="s">
        <v>3632</v>
      </c>
    </row>
    <row r="7278" spans="1:4" hidden="1" x14ac:dyDescent="0.3">
      <c r="A7278" t="s">
        <v>613</v>
      </c>
      <c r="B7278" t="s">
        <v>3517</v>
      </c>
      <c r="D7278" t="s">
        <v>3632</v>
      </c>
    </row>
    <row r="7279" spans="1:4" hidden="1" x14ac:dyDescent="0.3">
      <c r="A7279" t="s">
        <v>613</v>
      </c>
      <c r="B7279" t="s">
        <v>3519</v>
      </c>
      <c r="D7279" t="s">
        <v>3632</v>
      </c>
    </row>
    <row r="7280" spans="1:4" hidden="1" x14ac:dyDescent="0.3">
      <c r="A7280" t="s">
        <v>613</v>
      </c>
      <c r="B7280" t="s">
        <v>3521</v>
      </c>
      <c r="D7280" t="s">
        <v>3632</v>
      </c>
    </row>
    <row r="7281" spans="1:4" hidden="1" x14ac:dyDescent="0.3">
      <c r="A7281" t="s">
        <v>613</v>
      </c>
      <c r="B7281" t="s">
        <v>3681</v>
      </c>
      <c r="D7281" t="s">
        <v>3632</v>
      </c>
    </row>
    <row r="7282" spans="1:4" hidden="1" x14ac:dyDescent="0.3">
      <c r="A7282" t="s">
        <v>1222</v>
      </c>
      <c r="B7282" t="s">
        <v>3677</v>
      </c>
      <c r="D7282" t="s">
        <v>3632</v>
      </c>
    </row>
    <row r="7283" spans="1:4" hidden="1" x14ac:dyDescent="0.3">
      <c r="A7283" t="s">
        <v>1222</v>
      </c>
      <c r="B7283" t="s">
        <v>3840</v>
      </c>
      <c r="D7283" t="s">
        <v>3632</v>
      </c>
    </row>
    <row r="7284" spans="1:4" hidden="1" x14ac:dyDescent="0.3">
      <c r="A7284" t="s">
        <v>1222</v>
      </c>
      <c r="B7284" t="s">
        <v>3841</v>
      </c>
      <c r="D7284" t="s">
        <v>3632</v>
      </c>
    </row>
    <row r="7285" spans="1:4" hidden="1" x14ac:dyDescent="0.3">
      <c r="A7285" t="s">
        <v>1222</v>
      </c>
      <c r="B7285" t="s">
        <v>3842</v>
      </c>
      <c r="D7285" t="s">
        <v>3632</v>
      </c>
    </row>
    <row r="7286" spans="1:4" hidden="1" x14ac:dyDescent="0.3">
      <c r="A7286" t="s">
        <v>1222</v>
      </c>
      <c r="B7286" t="s">
        <v>3780</v>
      </c>
      <c r="D7286" t="s">
        <v>3632</v>
      </c>
    </row>
    <row r="7287" spans="1:4" hidden="1" x14ac:dyDescent="0.3">
      <c r="A7287" t="s">
        <v>1222</v>
      </c>
      <c r="B7287" t="s">
        <v>3517</v>
      </c>
      <c r="D7287" t="s">
        <v>3632</v>
      </c>
    </row>
    <row r="7288" spans="1:4" hidden="1" x14ac:dyDescent="0.3">
      <c r="A7288" t="s">
        <v>1222</v>
      </c>
      <c r="B7288" t="s">
        <v>3519</v>
      </c>
      <c r="D7288" t="s">
        <v>3632</v>
      </c>
    </row>
    <row r="7289" spans="1:4" hidden="1" x14ac:dyDescent="0.3">
      <c r="A7289" t="s">
        <v>1222</v>
      </c>
      <c r="B7289" t="s">
        <v>3521</v>
      </c>
      <c r="D7289" t="s">
        <v>3632</v>
      </c>
    </row>
    <row r="7290" spans="1:4" hidden="1" x14ac:dyDescent="0.3">
      <c r="A7290" t="s">
        <v>1222</v>
      </c>
      <c r="B7290" t="s">
        <v>3681</v>
      </c>
      <c r="D7290" t="s">
        <v>3632</v>
      </c>
    </row>
    <row r="7291" spans="1:4" hidden="1" x14ac:dyDescent="0.3">
      <c r="A7291" t="s">
        <v>1242</v>
      </c>
      <c r="B7291" t="s">
        <v>3677</v>
      </c>
      <c r="D7291" t="s">
        <v>3632</v>
      </c>
    </row>
    <row r="7292" spans="1:4" hidden="1" x14ac:dyDescent="0.3">
      <c r="A7292" t="s">
        <v>1242</v>
      </c>
      <c r="B7292" t="s">
        <v>3840</v>
      </c>
      <c r="D7292" t="s">
        <v>3632</v>
      </c>
    </row>
    <row r="7293" spans="1:4" hidden="1" x14ac:dyDescent="0.3">
      <c r="A7293" t="s">
        <v>1242</v>
      </c>
      <c r="B7293" t="s">
        <v>3841</v>
      </c>
      <c r="D7293" t="s">
        <v>3632</v>
      </c>
    </row>
    <row r="7294" spans="1:4" hidden="1" x14ac:dyDescent="0.3">
      <c r="A7294" t="s">
        <v>1242</v>
      </c>
      <c r="B7294" t="s">
        <v>3842</v>
      </c>
      <c r="D7294" t="s">
        <v>3632</v>
      </c>
    </row>
    <row r="7295" spans="1:4" hidden="1" x14ac:dyDescent="0.3">
      <c r="A7295" t="s">
        <v>1242</v>
      </c>
      <c r="B7295" t="s">
        <v>3780</v>
      </c>
      <c r="D7295" t="s">
        <v>3632</v>
      </c>
    </row>
    <row r="7296" spans="1:4" hidden="1" x14ac:dyDescent="0.3">
      <c r="A7296" t="s">
        <v>1242</v>
      </c>
      <c r="B7296" t="s">
        <v>3517</v>
      </c>
      <c r="D7296" t="s">
        <v>3632</v>
      </c>
    </row>
    <row r="7297" spans="1:4" hidden="1" x14ac:dyDescent="0.3">
      <c r="A7297" t="s">
        <v>1242</v>
      </c>
      <c r="B7297" t="s">
        <v>3519</v>
      </c>
      <c r="D7297" t="s">
        <v>3632</v>
      </c>
    </row>
    <row r="7298" spans="1:4" hidden="1" x14ac:dyDescent="0.3">
      <c r="A7298" t="s">
        <v>1242</v>
      </c>
      <c r="B7298" t="s">
        <v>3521</v>
      </c>
      <c r="D7298" t="s">
        <v>3632</v>
      </c>
    </row>
    <row r="7299" spans="1:4" hidden="1" x14ac:dyDescent="0.3">
      <c r="A7299" t="s">
        <v>1242</v>
      </c>
      <c r="B7299" t="s">
        <v>3681</v>
      </c>
      <c r="D7299" t="s">
        <v>3632</v>
      </c>
    </row>
    <row r="7300" spans="1:4" hidden="1" x14ac:dyDescent="0.3">
      <c r="A7300" t="s">
        <v>1243</v>
      </c>
      <c r="B7300" t="s">
        <v>3677</v>
      </c>
      <c r="D7300" t="s">
        <v>3632</v>
      </c>
    </row>
    <row r="7301" spans="1:4" hidden="1" x14ac:dyDescent="0.3">
      <c r="A7301" t="s">
        <v>1243</v>
      </c>
      <c r="B7301" t="s">
        <v>3840</v>
      </c>
      <c r="D7301" t="s">
        <v>3632</v>
      </c>
    </row>
    <row r="7302" spans="1:4" hidden="1" x14ac:dyDescent="0.3">
      <c r="A7302" t="s">
        <v>1243</v>
      </c>
      <c r="B7302" t="s">
        <v>3841</v>
      </c>
      <c r="D7302" t="s">
        <v>3632</v>
      </c>
    </row>
    <row r="7303" spans="1:4" hidden="1" x14ac:dyDescent="0.3">
      <c r="A7303" t="s">
        <v>1243</v>
      </c>
      <c r="B7303" t="s">
        <v>3842</v>
      </c>
      <c r="D7303" t="s">
        <v>3632</v>
      </c>
    </row>
    <row r="7304" spans="1:4" hidden="1" x14ac:dyDescent="0.3">
      <c r="A7304" t="s">
        <v>1243</v>
      </c>
      <c r="B7304" t="s">
        <v>3780</v>
      </c>
      <c r="D7304" t="s">
        <v>3632</v>
      </c>
    </row>
    <row r="7305" spans="1:4" hidden="1" x14ac:dyDescent="0.3">
      <c r="A7305" t="s">
        <v>1243</v>
      </c>
      <c r="B7305" t="s">
        <v>3517</v>
      </c>
      <c r="D7305" t="s">
        <v>3632</v>
      </c>
    </row>
    <row r="7306" spans="1:4" hidden="1" x14ac:dyDescent="0.3">
      <c r="A7306" t="s">
        <v>1243</v>
      </c>
      <c r="B7306" t="s">
        <v>3519</v>
      </c>
      <c r="D7306" t="s">
        <v>3632</v>
      </c>
    </row>
    <row r="7307" spans="1:4" hidden="1" x14ac:dyDescent="0.3">
      <c r="A7307" t="s">
        <v>1243</v>
      </c>
      <c r="B7307" t="s">
        <v>3521</v>
      </c>
      <c r="D7307" t="s">
        <v>3632</v>
      </c>
    </row>
    <row r="7308" spans="1:4" hidden="1" x14ac:dyDescent="0.3">
      <c r="A7308" t="s">
        <v>1243</v>
      </c>
      <c r="B7308" t="s">
        <v>3681</v>
      </c>
      <c r="D7308" t="s">
        <v>3632</v>
      </c>
    </row>
    <row r="7309" spans="1:4" hidden="1" x14ac:dyDescent="0.3">
      <c r="A7309" t="s">
        <v>3443</v>
      </c>
      <c r="B7309" t="s">
        <v>3677</v>
      </c>
      <c r="D7309" t="s">
        <v>3632</v>
      </c>
    </row>
    <row r="7310" spans="1:4" hidden="1" x14ac:dyDescent="0.3">
      <c r="A7310" t="s">
        <v>3443</v>
      </c>
      <c r="B7310" t="s">
        <v>3840</v>
      </c>
      <c r="D7310" t="s">
        <v>3632</v>
      </c>
    </row>
    <row r="7311" spans="1:4" hidden="1" x14ac:dyDescent="0.3">
      <c r="A7311" t="s">
        <v>3443</v>
      </c>
      <c r="B7311" t="s">
        <v>3841</v>
      </c>
      <c r="D7311" t="s">
        <v>3632</v>
      </c>
    </row>
    <row r="7312" spans="1:4" hidden="1" x14ac:dyDescent="0.3">
      <c r="A7312" t="s">
        <v>3443</v>
      </c>
      <c r="B7312" t="s">
        <v>3842</v>
      </c>
      <c r="D7312" t="s">
        <v>3632</v>
      </c>
    </row>
    <row r="7313" spans="1:4" hidden="1" x14ac:dyDescent="0.3">
      <c r="A7313" t="s">
        <v>3443</v>
      </c>
      <c r="B7313" t="s">
        <v>3780</v>
      </c>
      <c r="D7313" t="s">
        <v>3632</v>
      </c>
    </row>
    <row r="7314" spans="1:4" hidden="1" x14ac:dyDescent="0.3">
      <c r="A7314" t="s">
        <v>3443</v>
      </c>
      <c r="B7314" t="s">
        <v>3517</v>
      </c>
      <c r="D7314" t="s">
        <v>3632</v>
      </c>
    </row>
    <row r="7315" spans="1:4" hidden="1" x14ac:dyDescent="0.3">
      <c r="A7315" t="s">
        <v>3443</v>
      </c>
      <c r="B7315" t="s">
        <v>3519</v>
      </c>
      <c r="D7315" t="s">
        <v>3632</v>
      </c>
    </row>
    <row r="7316" spans="1:4" hidden="1" x14ac:dyDescent="0.3">
      <c r="A7316" t="s">
        <v>3443</v>
      </c>
      <c r="B7316" t="s">
        <v>3521</v>
      </c>
      <c r="D7316" t="s">
        <v>3632</v>
      </c>
    </row>
    <row r="7317" spans="1:4" hidden="1" x14ac:dyDescent="0.3">
      <c r="A7317" t="s">
        <v>3443</v>
      </c>
      <c r="B7317" t="s">
        <v>3681</v>
      </c>
      <c r="D7317" t="s">
        <v>3632</v>
      </c>
    </row>
    <row r="7318" spans="1:4" hidden="1" x14ac:dyDescent="0.3">
      <c r="A7318" t="s">
        <v>603</v>
      </c>
      <c r="B7318" t="s">
        <v>3677</v>
      </c>
      <c r="D7318" t="s">
        <v>3632</v>
      </c>
    </row>
    <row r="7319" spans="1:4" hidden="1" x14ac:dyDescent="0.3">
      <c r="A7319" t="s">
        <v>603</v>
      </c>
      <c r="B7319" t="s">
        <v>3840</v>
      </c>
      <c r="D7319" t="s">
        <v>3632</v>
      </c>
    </row>
    <row r="7320" spans="1:4" hidden="1" x14ac:dyDescent="0.3">
      <c r="A7320" t="s">
        <v>603</v>
      </c>
      <c r="B7320" t="s">
        <v>3841</v>
      </c>
      <c r="D7320" t="s">
        <v>3632</v>
      </c>
    </row>
    <row r="7321" spans="1:4" hidden="1" x14ac:dyDescent="0.3">
      <c r="A7321" t="s">
        <v>603</v>
      </c>
      <c r="B7321" t="s">
        <v>3842</v>
      </c>
      <c r="D7321" t="s">
        <v>3632</v>
      </c>
    </row>
    <row r="7322" spans="1:4" hidden="1" x14ac:dyDescent="0.3">
      <c r="A7322" t="s">
        <v>603</v>
      </c>
      <c r="B7322" t="s">
        <v>3780</v>
      </c>
      <c r="D7322" t="s">
        <v>3632</v>
      </c>
    </row>
    <row r="7323" spans="1:4" hidden="1" x14ac:dyDescent="0.3">
      <c r="A7323" t="s">
        <v>603</v>
      </c>
      <c r="B7323" t="s">
        <v>3517</v>
      </c>
      <c r="D7323" t="s">
        <v>3632</v>
      </c>
    </row>
    <row r="7324" spans="1:4" hidden="1" x14ac:dyDescent="0.3">
      <c r="A7324" t="s">
        <v>603</v>
      </c>
      <c r="B7324" t="s">
        <v>3519</v>
      </c>
      <c r="D7324" t="s">
        <v>3632</v>
      </c>
    </row>
    <row r="7325" spans="1:4" hidden="1" x14ac:dyDescent="0.3">
      <c r="A7325" t="s">
        <v>603</v>
      </c>
      <c r="B7325" t="s">
        <v>3521</v>
      </c>
      <c r="D7325" t="s">
        <v>3632</v>
      </c>
    </row>
    <row r="7326" spans="1:4" hidden="1" x14ac:dyDescent="0.3">
      <c r="A7326" t="s">
        <v>603</v>
      </c>
      <c r="B7326" t="s">
        <v>3681</v>
      </c>
      <c r="D7326" t="s">
        <v>3632</v>
      </c>
    </row>
    <row r="7327" spans="1:4" hidden="1" x14ac:dyDescent="0.3">
      <c r="A7327" t="s">
        <v>1046</v>
      </c>
      <c r="B7327" t="s">
        <v>3677</v>
      </c>
      <c r="D7327" t="s">
        <v>3632</v>
      </c>
    </row>
    <row r="7328" spans="1:4" hidden="1" x14ac:dyDescent="0.3">
      <c r="A7328" t="s">
        <v>1046</v>
      </c>
      <c r="B7328" t="s">
        <v>3840</v>
      </c>
      <c r="D7328" t="s">
        <v>3632</v>
      </c>
    </row>
    <row r="7329" spans="1:4" hidden="1" x14ac:dyDescent="0.3">
      <c r="A7329" t="s">
        <v>1046</v>
      </c>
      <c r="B7329" t="s">
        <v>3841</v>
      </c>
      <c r="D7329" t="s">
        <v>3632</v>
      </c>
    </row>
    <row r="7330" spans="1:4" hidden="1" x14ac:dyDescent="0.3">
      <c r="A7330" t="s">
        <v>1046</v>
      </c>
      <c r="B7330" t="s">
        <v>3842</v>
      </c>
      <c r="D7330" t="s">
        <v>3632</v>
      </c>
    </row>
    <row r="7331" spans="1:4" hidden="1" x14ac:dyDescent="0.3">
      <c r="A7331" t="s">
        <v>1046</v>
      </c>
      <c r="B7331" t="s">
        <v>3780</v>
      </c>
      <c r="D7331" t="s">
        <v>3632</v>
      </c>
    </row>
    <row r="7332" spans="1:4" hidden="1" x14ac:dyDescent="0.3">
      <c r="A7332" t="s">
        <v>1046</v>
      </c>
      <c r="B7332" t="s">
        <v>3517</v>
      </c>
      <c r="D7332" t="s">
        <v>3632</v>
      </c>
    </row>
    <row r="7333" spans="1:4" hidden="1" x14ac:dyDescent="0.3">
      <c r="A7333" t="s">
        <v>1046</v>
      </c>
      <c r="B7333" t="s">
        <v>3519</v>
      </c>
      <c r="D7333" t="s">
        <v>3632</v>
      </c>
    </row>
    <row r="7334" spans="1:4" hidden="1" x14ac:dyDescent="0.3">
      <c r="A7334" t="s">
        <v>1046</v>
      </c>
      <c r="B7334" t="s">
        <v>3521</v>
      </c>
      <c r="D7334" t="s">
        <v>3632</v>
      </c>
    </row>
    <row r="7335" spans="1:4" hidden="1" x14ac:dyDescent="0.3">
      <c r="A7335" t="s">
        <v>1046</v>
      </c>
      <c r="B7335" t="s">
        <v>3681</v>
      </c>
      <c r="D7335" t="s">
        <v>3632</v>
      </c>
    </row>
    <row r="7336" spans="1:4" hidden="1" x14ac:dyDescent="0.3">
      <c r="A7336" t="s">
        <v>654</v>
      </c>
      <c r="B7336" t="s">
        <v>3677</v>
      </c>
      <c r="D7336" t="s">
        <v>3632</v>
      </c>
    </row>
    <row r="7337" spans="1:4" hidden="1" x14ac:dyDescent="0.3">
      <c r="A7337" t="s">
        <v>654</v>
      </c>
      <c r="B7337" t="s">
        <v>3840</v>
      </c>
      <c r="D7337" t="s">
        <v>3632</v>
      </c>
    </row>
    <row r="7338" spans="1:4" hidden="1" x14ac:dyDescent="0.3">
      <c r="A7338" t="s">
        <v>654</v>
      </c>
      <c r="B7338" t="s">
        <v>3841</v>
      </c>
      <c r="D7338" t="s">
        <v>3632</v>
      </c>
    </row>
    <row r="7339" spans="1:4" hidden="1" x14ac:dyDescent="0.3">
      <c r="A7339" t="s">
        <v>654</v>
      </c>
      <c r="B7339" t="s">
        <v>3842</v>
      </c>
      <c r="D7339" t="s">
        <v>3632</v>
      </c>
    </row>
    <row r="7340" spans="1:4" hidden="1" x14ac:dyDescent="0.3">
      <c r="A7340" t="s">
        <v>654</v>
      </c>
      <c r="B7340" t="s">
        <v>3780</v>
      </c>
      <c r="D7340" t="s">
        <v>3632</v>
      </c>
    </row>
    <row r="7341" spans="1:4" hidden="1" x14ac:dyDescent="0.3">
      <c r="A7341" t="s">
        <v>654</v>
      </c>
      <c r="B7341" t="s">
        <v>3517</v>
      </c>
      <c r="D7341" t="s">
        <v>3632</v>
      </c>
    </row>
    <row r="7342" spans="1:4" hidden="1" x14ac:dyDescent="0.3">
      <c r="A7342" t="s">
        <v>654</v>
      </c>
      <c r="B7342" t="s">
        <v>3519</v>
      </c>
      <c r="D7342" t="s">
        <v>3632</v>
      </c>
    </row>
    <row r="7343" spans="1:4" hidden="1" x14ac:dyDescent="0.3">
      <c r="A7343" t="s">
        <v>654</v>
      </c>
      <c r="B7343" t="s">
        <v>3521</v>
      </c>
      <c r="D7343" t="s">
        <v>3632</v>
      </c>
    </row>
    <row r="7344" spans="1:4" hidden="1" x14ac:dyDescent="0.3">
      <c r="A7344" t="s">
        <v>654</v>
      </c>
      <c r="B7344" t="s">
        <v>3681</v>
      </c>
      <c r="D7344" t="s">
        <v>3632</v>
      </c>
    </row>
    <row r="7345" spans="1:4" hidden="1" x14ac:dyDescent="0.3">
      <c r="A7345" t="s">
        <v>635</v>
      </c>
      <c r="B7345" t="s">
        <v>3677</v>
      </c>
      <c r="D7345" t="s">
        <v>3632</v>
      </c>
    </row>
    <row r="7346" spans="1:4" hidden="1" x14ac:dyDescent="0.3">
      <c r="A7346" t="s">
        <v>635</v>
      </c>
      <c r="B7346" t="s">
        <v>3840</v>
      </c>
      <c r="D7346" t="s">
        <v>3632</v>
      </c>
    </row>
    <row r="7347" spans="1:4" hidden="1" x14ac:dyDescent="0.3">
      <c r="A7347" t="s">
        <v>635</v>
      </c>
      <c r="B7347" t="s">
        <v>3841</v>
      </c>
      <c r="D7347" t="s">
        <v>3632</v>
      </c>
    </row>
    <row r="7348" spans="1:4" hidden="1" x14ac:dyDescent="0.3">
      <c r="A7348" t="s">
        <v>635</v>
      </c>
      <c r="B7348" t="s">
        <v>3842</v>
      </c>
      <c r="D7348" t="s">
        <v>3632</v>
      </c>
    </row>
    <row r="7349" spans="1:4" hidden="1" x14ac:dyDescent="0.3">
      <c r="A7349" t="s">
        <v>635</v>
      </c>
      <c r="B7349" t="s">
        <v>3780</v>
      </c>
      <c r="D7349" t="s">
        <v>3632</v>
      </c>
    </row>
    <row r="7350" spans="1:4" hidden="1" x14ac:dyDescent="0.3">
      <c r="A7350" t="s">
        <v>635</v>
      </c>
      <c r="B7350" t="s">
        <v>3517</v>
      </c>
      <c r="D7350" t="s">
        <v>3632</v>
      </c>
    </row>
    <row r="7351" spans="1:4" hidden="1" x14ac:dyDescent="0.3">
      <c r="A7351" t="s">
        <v>635</v>
      </c>
      <c r="B7351" t="s">
        <v>3519</v>
      </c>
      <c r="D7351" t="s">
        <v>3632</v>
      </c>
    </row>
    <row r="7352" spans="1:4" hidden="1" x14ac:dyDescent="0.3">
      <c r="A7352" t="s">
        <v>635</v>
      </c>
      <c r="B7352" t="s">
        <v>3521</v>
      </c>
      <c r="D7352" t="s">
        <v>3632</v>
      </c>
    </row>
    <row r="7353" spans="1:4" hidden="1" x14ac:dyDescent="0.3">
      <c r="A7353" t="s">
        <v>635</v>
      </c>
      <c r="B7353" t="s">
        <v>3681</v>
      </c>
      <c r="D7353" t="s">
        <v>3632</v>
      </c>
    </row>
    <row r="7354" spans="1:4" hidden="1" x14ac:dyDescent="0.3">
      <c r="A7354" t="s">
        <v>655</v>
      </c>
      <c r="B7354" t="s">
        <v>3677</v>
      </c>
      <c r="D7354" t="s">
        <v>3632</v>
      </c>
    </row>
    <row r="7355" spans="1:4" hidden="1" x14ac:dyDescent="0.3">
      <c r="A7355" t="s">
        <v>655</v>
      </c>
      <c r="B7355" t="s">
        <v>3840</v>
      </c>
      <c r="D7355" t="s">
        <v>3632</v>
      </c>
    </row>
    <row r="7356" spans="1:4" hidden="1" x14ac:dyDescent="0.3">
      <c r="A7356" t="s">
        <v>655</v>
      </c>
      <c r="B7356" t="s">
        <v>3841</v>
      </c>
      <c r="D7356" t="s">
        <v>3632</v>
      </c>
    </row>
    <row r="7357" spans="1:4" hidden="1" x14ac:dyDescent="0.3">
      <c r="A7357" t="s">
        <v>655</v>
      </c>
      <c r="B7357" t="s">
        <v>3842</v>
      </c>
      <c r="D7357" t="s">
        <v>3632</v>
      </c>
    </row>
    <row r="7358" spans="1:4" hidden="1" x14ac:dyDescent="0.3">
      <c r="A7358" t="s">
        <v>655</v>
      </c>
      <c r="B7358" t="s">
        <v>3780</v>
      </c>
      <c r="D7358" t="s">
        <v>3632</v>
      </c>
    </row>
    <row r="7359" spans="1:4" hidden="1" x14ac:dyDescent="0.3">
      <c r="A7359" t="s">
        <v>655</v>
      </c>
      <c r="B7359" t="s">
        <v>3517</v>
      </c>
      <c r="D7359" t="s">
        <v>3632</v>
      </c>
    </row>
    <row r="7360" spans="1:4" hidden="1" x14ac:dyDescent="0.3">
      <c r="A7360" t="s">
        <v>655</v>
      </c>
      <c r="B7360" t="s">
        <v>3519</v>
      </c>
      <c r="D7360" t="s">
        <v>3632</v>
      </c>
    </row>
    <row r="7361" spans="1:4" hidden="1" x14ac:dyDescent="0.3">
      <c r="A7361" t="s">
        <v>655</v>
      </c>
      <c r="B7361" t="s">
        <v>3521</v>
      </c>
      <c r="D7361" t="s">
        <v>3632</v>
      </c>
    </row>
    <row r="7362" spans="1:4" hidden="1" x14ac:dyDescent="0.3">
      <c r="A7362" t="s">
        <v>655</v>
      </c>
      <c r="B7362" t="s">
        <v>3681</v>
      </c>
      <c r="D7362" t="s">
        <v>3632</v>
      </c>
    </row>
    <row r="7363" spans="1:4" hidden="1" x14ac:dyDescent="0.3">
      <c r="A7363" t="s">
        <v>1221</v>
      </c>
      <c r="B7363" t="s">
        <v>3677</v>
      </c>
      <c r="D7363" t="s">
        <v>3632</v>
      </c>
    </row>
    <row r="7364" spans="1:4" hidden="1" x14ac:dyDescent="0.3">
      <c r="A7364" t="s">
        <v>1221</v>
      </c>
      <c r="B7364" t="s">
        <v>3840</v>
      </c>
      <c r="D7364" t="s">
        <v>3632</v>
      </c>
    </row>
    <row r="7365" spans="1:4" hidden="1" x14ac:dyDescent="0.3">
      <c r="A7365" t="s">
        <v>1221</v>
      </c>
      <c r="B7365" t="s">
        <v>3841</v>
      </c>
      <c r="D7365" t="s">
        <v>3632</v>
      </c>
    </row>
    <row r="7366" spans="1:4" hidden="1" x14ac:dyDescent="0.3">
      <c r="A7366" t="s">
        <v>1221</v>
      </c>
      <c r="B7366" t="s">
        <v>3842</v>
      </c>
      <c r="D7366" t="s">
        <v>3632</v>
      </c>
    </row>
    <row r="7367" spans="1:4" hidden="1" x14ac:dyDescent="0.3">
      <c r="A7367" t="s">
        <v>1221</v>
      </c>
      <c r="B7367" t="s">
        <v>3780</v>
      </c>
      <c r="D7367" t="s">
        <v>3632</v>
      </c>
    </row>
    <row r="7368" spans="1:4" hidden="1" x14ac:dyDescent="0.3">
      <c r="A7368" t="s">
        <v>1221</v>
      </c>
      <c r="B7368" t="s">
        <v>3517</v>
      </c>
      <c r="D7368" t="s">
        <v>3632</v>
      </c>
    </row>
    <row r="7369" spans="1:4" hidden="1" x14ac:dyDescent="0.3">
      <c r="A7369" t="s">
        <v>1221</v>
      </c>
      <c r="B7369" t="s">
        <v>3519</v>
      </c>
      <c r="D7369" t="s">
        <v>3632</v>
      </c>
    </row>
    <row r="7370" spans="1:4" hidden="1" x14ac:dyDescent="0.3">
      <c r="A7370" t="s">
        <v>1221</v>
      </c>
      <c r="B7370" t="s">
        <v>3521</v>
      </c>
      <c r="D7370" t="s">
        <v>3632</v>
      </c>
    </row>
    <row r="7371" spans="1:4" hidden="1" x14ac:dyDescent="0.3">
      <c r="A7371" t="s">
        <v>1221</v>
      </c>
      <c r="B7371" t="s">
        <v>3681</v>
      </c>
      <c r="D7371" t="s">
        <v>3632</v>
      </c>
    </row>
    <row r="7372" spans="1:4" hidden="1" x14ac:dyDescent="0.3">
      <c r="A7372" t="s">
        <v>582</v>
      </c>
      <c r="B7372" t="s">
        <v>3682</v>
      </c>
      <c r="D7372" t="s">
        <v>3634</v>
      </c>
    </row>
    <row r="7373" spans="1:4" hidden="1" x14ac:dyDescent="0.3">
      <c r="A7373" t="s">
        <v>582</v>
      </c>
      <c r="B7373" t="s">
        <v>3843</v>
      </c>
      <c r="D7373" t="s">
        <v>3634</v>
      </c>
    </row>
    <row r="7374" spans="1:4" hidden="1" x14ac:dyDescent="0.3">
      <c r="A7374" t="s">
        <v>582</v>
      </c>
      <c r="B7374" t="s">
        <v>3844</v>
      </c>
      <c r="D7374" t="s">
        <v>3634</v>
      </c>
    </row>
    <row r="7375" spans="1:4" hidden="1" x14ac:dyDescent="0.3">
      <c r="A7375" t="s">
        <v>582</v>
      </c>
      <c r="B7375" t="s">
        <v>3845</v>
      </c>
      <c r="D7375" t="s">
        <v>3634</v>
      </c>
    </row>
    <row r="7376" spans="1:4" hidden="1" x14ac:dyDescent="0.3">
      <c r="A7376" t="s">
        <v>582</v>
      </c>
      <c r="B7376" t="s">
        <v>3781</v>
      </c>
      <c r="D7376" t="s">
        <v>3634</v>
      </c>
    </row>
    <row r="7377" spans="1:4" hidden="1" x14ac:dyDescent="0.3">
      <c r="A7377" t="s">
        <v>582</v>
      </c>
      <c r="B7377" t="s">
        <v>3523</v>
      </c>
      <c r="D7377" t="s">
        <v>3634</v>
      </c>
    </row>
    <row r="7378" spans="1:4" hidden="1" x14ac:dyDescent="0.3">
      <c r="A7378" t="s">
        <v>582</v>
      </c>
      <c r="B7378" t="s">
        <v>3525</v>
      </c>
      <c r="D7378" t="s">
        <v>3634</v>
      </c>
    </row>
    <row r="7379" spans="1:4" hidden="1" x14ac:dyDescent="0.3">
      <c r="A7379" t="s">
        <v>582</v>
      </c>
      <c r="B7379" t="s">
        <v>3527</v>
      </c>
      <c r="D7379" t="s">
        <v>3634</v>
      </c>
    </row>
    <row r="7380" spans="1:4" hidden="1" x14ac:dyDescent="0.3">
      <c r="A7380" t="s">
        <v>582</v>
      </c>
      <c r="B7380" t="s">
        <v>3687</v>
      </c>
      <c r="D7380" t="s">
        <v>3634</v>
      </c>
    </row>
    <row r="7381" spans="1:4" hidden="1" x14ac:dyDescent="0.3">
      <c r="A7381" t="s">
        <v>583</v>
      </c>
      <c r="B7381" t="s">
        <v>3682</v>
      </c>
      <c r="D7381" t="s">
        <v>3634</v>
      </c>
    </row>
    <row r="7382" spans="1:4" hidden="1" x14ac:dyDescent="0.3">
      <c r="A7382" t="s">
        <v>583</v>
      </c>
      <c r="B7382" t="s">
        <v>3843</v>
      </c>
      <c r="D7382" t="s">
        <v>3634</v>
      </c>
    </row>
    <row r="7383" spans="1:4" hidden="1" x14ac:dyDescent="0.3">
      <c r="A7383" t="s">
        <v>583</v>
      </c>
      <c r="B7383" t="s">
        <v>3844</v>
      </c>
      <c r="D7383" t="s">
        <v>3634</v>
      </c>
    </row>
    <row r="7384" spans="1:4" hidden="1" x14ac:dyDescent="0.3">
      <c r="A7384" t="s">
        <v>583</v>
      </c>
      <c r="B7384" t="s">
        <v>3845</v>
      </c>
      <c r="D7384" t="s">
        <v>3634</v>
      </c>
    </row>
    <row r="7385" spans="1:4" hidden="1" x14ac:dyDescent="0.3">
      <c r="A7385" t="s">
        <v>583</v>
      </c>
      <c r="B7385" t="s">
        <v>3781</v>
      </c>
      <c r="D7385" t="s">
        <v>3634</v>
      </c>
    </row>
    <row r="7386" spans="1:4" hidden="1" x14ac:dyDescent="0.3">
      <c r="A7386" t="s">
        <v>583</v>
      </c>
      <c r="B7386" t="s">
        <v>3523</v>
      </c>
      <c r="D7386" t="s">
        <v>3634</v>
      </c>
    </row>
    <row r="7387" spans="1:4" hidden="1" x14ac:dyDescent="0.3">
      <c r="A7387" t="s">
        <v>583</v>
      </c>
      <c r="B7387" t="s">
        <v>3525</v>
      </c>
      <c r="D7387" t="s">
        <v>3634</v>
      </c>
    </row>
    <row r="7388" spans="1:4" hidden="1" x14ac:dyDescent="0.3">
      <c r="A7388" t="s">
        <v>583</v>
      </c>
      <c r="B7388" t="s">
        <v>3527</v>
      </c>
      <c r="D7388" t="s">
        <v>3634</v>
      </c>
    </row>
    <row r="7389" spans="1:4" hidden="1" x14ac:dyDescent="0.3">
      <c r="A7389" t="s">
        <v>583</v>
      </c>
      <c r="B7389" t="s">
        <v>3687</v>
      </c>
      <c r="D7389" t="s">
        <v>3634</v>
      </c>
    </row>
    <row r="7390" spans="1:4" hidden="1" x14ac:dyDescent="0.3">
      <c r="A7390" t="s">
        <v>585</v>
      </c>
      <c r="B7390" t="s">
        <v>3682</v>
      </c>
      <c r="D7390" t="s">
        <v>3634</v>
      </c>
    </row>
    <row r="7391" spans="1:4" hidden="1" x14ac:dyDescent="0.3">
      <c r="A7391" t="s">
        <v>585</v>
      </c>
      <c r="B7391" t="s">
        <v>3843</v>
      </c>
      <c r="D7391" t="s">
        <v>3634</v>
      </c>
    </row>
    <row r="7392" spans="1:4" hidden="1" x14ac:dyDescent="0.3">
      <c r="A7392" t="s">
        <v>585</v>
      </c>
      <c r="B7392" t="s">
        <v>3844</v>
      </c>
      <c r="D7392" t="s">
        <v>3634</v>
      </c>
    </row>
    <row r="7393" spans="1:4" hidden="1" x14ac:dyDescent="0.3">
      <c r="A7393" t="s">
        <v>585</v>
      </c>
      <c r="B7393" t="s">
        <v>3845</v>
      </c>
      <c r="D7393" t="s">
        <v>3634</v>
      </c>
    </row>
    <row r="7394" spans="1:4" hidden="1" x14ac:dyDescent="0.3">
      <c r="A7394" t="s">
        <v>585</v>
      </c>
      <c r="B7394" t="s">
        <v>3781</v>
      </c>
      <c r="D7394" t="s">
        <v>3634</v>
      </c>
    </row>
    <row r="7395" spans="1:4" hidden="1" x14ac:dyDescent="0.3">
      <c r="A7395" t="s">
        <v>585</v>
      </c>
      <c r="B7395" t="s">
        <v>3523</v>
      </c>
      <c r="D7395" t="s">
        <v>3634</v>
      </c>
    </row>
    <row r="7396" spans="1:4" hidden="1" x14ac:dyDescent="0.3">
      <c r="A7396" t="s">
        <v>585</v>
      </c>
      <c r="B7396" t="s">
        <v>3525</v>
      </c>
      <c r="D7396" t="s">
        <v>3634</v>
      </c>
    </row>
    <row r="7397" spans="1:4" hidden="1" x14ac:dyDescent="0.3">
      <c r="A7397" t="s">
        <v>585</v>
      </c>
      <c r="B7397" t="s">
        <v>3527</v>
      </c>
      <c r="D7397" t="s">
        <v>3634</v>
      </c>
    </row>
    <row r="7398" spans="1:4" hidden="1" x14ac:dyDescent="0.3">
      <c r="A7398" t="s">
        <v>585</v>
      </c>
      <c r="B7398" t="s">
        <v>3687</v>
      </c>
      <c r="D7398" t="s">
        <v>3634</v>
      </c>
    </row>
    <row r="7399" spans="1:4" hidden="1" x14ac:dyDescent="0.3">
      <c r="A7399" t="s">
        <v>586</v>
      </c>
      <c r="B7399" t="s">
        <v>3682</v>
      </c>
      <c r="D7399" t="s">
        <v>3634</v>
      </c>
    </row>
    <row r="7400" spans="1:4" hidden="1" x14ac:dyDescent="0.3">
      <c r="A7400" t="s">
        <v>586</v>
      </c>
      <c r="B7400" t="s">
        <v>3843</v>
      </c>
      <c r="D7400" t="s">
        <v>3634</v>
      </c>
    </row>
    <row r="7401" spans="1:4" hidden="1" x14ac:dyDescent="0.3">
      <c r="A7401" t="s">
        <v>586</v>
      </c>
      <c r="B7401" t="s">
        <v>3844</v>
      </c>
      <c r="D7401" t="s">
        <v>3634</v>
      </c>
    </row>
    <row r="7402" spans="1:4" hidden="1" x14ac:dyDescent="0.3">
      <c r="A7402" t="s">
        <v>586</v>
      </c>
      <c r="B7402" t="s">
        <v>3845</v>
      </c>
      <c r="D7402" t="s">
        <v>3634</v>
      </c>
    </row>
    <row r="7403" spans="1:4" hidden="1" x14ac:dyDescent="0.3">
      <c r="A7403" t="s">
        <v>586</v>
      </c>
      <c r="B7403" t="s">
        <v>3781</v>
      </c>
      <c r="D7403" t="s">
        <v>3634</v>
      </c>
    </row>
    <row r="7404" spans="1:4" hidden="1" x14ac:dyDescent="0.3">
      <c r="A7404" t="s">
        <v>586</v>
      </c>
      <c r="B7404" t="s">
        <v>3523</v>
      </c>
      <c r="D7404" t="s">
        <v>3634</v>
      </c>
    </row>
    <row r="7405" spans="1:4" hidden="1" x14ac:dyDescent="0.3">
      <c r="A7405" t="s">
        <v>586</v>
      </c>
      <c r="B7405" t="s">
        <v>3525</v>
      </c>
      <c r="D7405" t="s">
        <v>3634</v>
      </c>
    </row>
    <row r="7406" spans="1:4" hidden="1" x14ac:dyDescent="0.3">
      <c r="A7406" t="s">
        <v>586</v>
      </c>
      <c r="B7406" t="s">
        <v>3527</v>
      </c>
      <c r="D7406" t="s">
        <v>3634</v>
      </c>
    </row>
    <row r="7407" spans="1:4" hidden="1" x14ac:dyDescent="0.3">
      <c r="A7407" t="s">
        <v>586</v>
      </c>
      <c r="B7407" t="s">
        <v>3687</v>
      </c>
      <c r="D7407" t="s">
        <v>3634</v>
      </c>
    </row>
    <row r="7408" spans="1:4" hidden="1" x14ac:dyDescent="0.3">
      <c r="A7408" t="s">
        <v>588</v>
      </c>
      <c r="B7408" t="s">
        <v>3682</v>
      </c>
      <c r="D7408" t="s">
        <v>3634</v>
      </c>
    </row>
    <row r="7409" spans="1:4" hidden="1" x14ac:dyDescent="0.3">
      <c r="A7409" t="s">
        <v>588</v>
      </c>
      <c r="B7409" t="s">
        <v>3843</v>
      </c>
      <c r="D7409" t="s">
        <v>3634</v>
      </c>
    </row>
    <row r="7410" spans="1:4" hidden="1" x14ac:dyDescent="0.3">
      <c r="A7410" t="s">
        <v>588</v>
      </c>
      <c r="B7410" t="s">
        <v>3844</v>
      </c>
      <c r="D7410" t="s">
        <v>3634</v>
      </c>
    </row>
    <row r="7411" spans="1:4" hidden="1" x14ac:dyDescent="0.3">
      <c r="A7411" t="s">
        <v>588</v>
      </c>
      <c r="B7411" t="s">
        <v>3845</v>
      </c>
      <c r="D7411" t="s">
        <v>3634</v>
      </c>
    </row>
    <row r="7412" spans="1:4" hidden="1" x14ac:dyDescent="0.3">
      <c r="A7412" t="s">
        <v>588</v>
      </c>
      <c r="B7412" t="s">
        <v>3781</v>
      </c>
      <c r="D7412" t="s">
        <v>3634</v>
      </c>
    </row>
    <row r="7413" spans="1:4" hidden="1" x14ac:dyDescent="0.3">
      <c r="A7413" t="s">
        <v>588</v>
      </c>
      <c r="B7413" t="s">
        <v>3523</v>
      </c>
      <c r="D7413" t="s">
        <v>3634</v>
      </c>
    </row>
    <row r="7414" spans="1:4" hidden="1" x14ac:dyDescent="0.3">
      <c r="A7414" t="s">
        <v>588</v>
      </c>
      <c r="B7414" t="s">
        <v>3525</v>
      </c>
      <c r="D7414" t="s">
        <v>3634</v>
      </c>
    </row>
    <row r="7415" spans="1:4" hidden="1" x14ac:dyDescent="0.3">
      <c r="A7415" t="s">
        <v>588</v>
      </c>
      <c r="B7415" t="s">
        <v>3527</v>
      </c>
      <c r="D7415" t="s">
        <v>3634</v>
      </c>
    </row>
    <row r="7416" spans="1:4" hidden="1" x14ac:dyDescent="0.3">
      <c r="A7416" t="s">
        <v>588</v>
      </c>
      <c r="B7416" t="s">
        <v>3687</v>
      </c>
      <c r="D7416" t="s">
        <v>3634</v>
      </c>
    </row>
    <row r="7417" spans="1:4" hidden="1" x14ac:dyDescent="0.3">
      <c r="A7417" t="s">
        <v>589</v>
      </c>
      <c r="B7417" t="s">
        <v>3682</v>
      </c>
      <c r="D7417" t="s">
        <v>3634</v>
      </c>
    </row>
    <row r="7418" spans="1:4" hidden="1" x14ac:dyDescent="0.3">
      <c r="A7418" t="s">
        <v>589</v>
      </c>
      <c r="B7418" t="s">
        <v>3843</v>
      </c>
      <c r="D7418" t="s">
        <v>3634</v>
      </c>
    </row>
    <row r="7419" spans="1:4" hidden="1" x14ac:dyDescent="0.3">
      <c r="A7419" t="s">
        <v>589</v>
      </c>
      <c r="B7419" t="s">
        <v>3844</v>
      </c>
      <c r="D7419" t="s">
        <v>3634</v>
      </c>
    </row>
    <row r="7420" spans="1:4" hidden="1" x14ac:dyDescent="0.3">
      <c r="A7420" t="s">
        <v>589</v>
      </c>
      <c r="B7420" t="s">
        <v>3845</v>
      </c>
      <c r="D7420" t="s">
        <v>3634</v>
      </c>
    </row>
    <row r="7421" spans="1:4" hidden="1" x14ac:dyDescent="0.3">
      <c r="A7421" t="s">
        <v>589</v>
      </c>
      <c r="B7421" t="s">
        <v>3781</v>
      </c>
      <c r="D7421" t="s">
        <v>3634</v>
      </c>
    </row>
    <row r="7422" spans="1:4" hidden="1" x14ac:dyDescent="0.3">
      <c r="A7422" t="s">
        <v>589</v>
      </c>
      <c r="B7422" t="s">
        <v>3523</v>
      </c>
      <c r="D7422" t="s">
        <v>3634</v>
      </c>
    </row>
    <row r="7423" spans="1:4" hidden="1" x14ac:dyDescent="0.3">
      <c r="A7423" t="s">
        <v>589</v>
      </c>
      <c r="B7423" t="s">
        <v>3525</v>
      </c>
      <c r="D7423" t="s">
        <v>3634</v>
      </c>
    </row>
    <row r="7424" spans="1:4" hidden="1" x14ac:dyDescent="0.3">
      <c r="A7424" t="s">
        <v>589</v>
      </c>
      <c r="B7424" t="s">
        <v>3527</v>
      </c>
      <c r="D7424" t="s">
        <v>3634</v>
      </c>
    </row>
    <row r="7425" spans="1:4" hidden="1" x14ac:dyDescent="0.3">
      <c r="A7425" t="s">
        <v>589</v>
      </c>
      <c r="B7425" t="s">
        <v>3687</v>
      </c>
      <c r="D7425" t="s">
        <v>3634</v>
      </c>
    </row>
    <row r="7426" spans="1:4" hidden="1" x14ac:dyDescent="0.3">
      <c r="A7426" t="s">
        <v>590</v>
      </c>
      <c r="B7426" t="s">
        <v>3682</v>
      </c>
      <c r="D7426" t="s">
        <v>3634</v>
      </c>
    </row>
    <row r="7427" spans="1:4" hidden="1" x14ac:dyDescent="0.3">
      <c r="A7427" t="s">
        <v>590</v>
      </c>
      <c r="B7427" t="s">
        <v>3843</v>
      </c>
      <c r="D7427" t="s">
        <v>3634</v>
      </c>
    </row>
    <row r="7428" spans="1:4" hidden="1" x14ac:dyDescent="0.3">
      <c r="A7428" t="s">
        <v>590</v>
      </c>
      <c r="B7428" t="s">
        <v>3844</v>
      </c>
      <c r="D7428" t="s">
        <v>3634</v>
      </c>
    </row>
    <row r="7429" spans="1:4" hidden="1" x14ac:dyDescent="0.3">
      <c r="A7429" t="s">
        <v>590</v>
      </c>
      <c r="B7429" t="s">
        <v>3845</v>
      </c>
      <c r="D7429" t="s">
        <v>3634</v>
      </c>
    </row>
    <row r="7430" spans="1:4" hidden="1" x14ac:dyDescent="0.3">
      <c r="A7430" t="s">
        <v>590</v>
      </c>
      <c r="B7430" t="s">
        <v>3781</v>
      </c>
      <c r="D7430" t="s">
        <v>3634</v>
      </c>
    </row>
    <row r="7431" spans="1:4" hidden="1" x14ac:dyDescent="0.3">
      <c r="A7431" t="s">
        <v>590</v>
      </c>
      <c r="B7431" t="s">
        <v>3523</v>
      </c>
      <c r="D7431" t="s">
        <v>3634</v>
      </c>
    </row>
    <row r="7432" spans="1:4" hidden="1" x14ac:dyDescent="0.3">
      <c r="A7432" t="s">
        <v>590</v>
      </c>
      <c r="B7432" t="s">
        <v>3525</v>
      </c>
      <c r="D7432" t="s">
        <v>3634</v>
      </c>
    </row>
    <row r="7433" spans="1:4" hidden="1" x14ac:dyDescent="0.3">
      <c r="A7433" t="s">
        <v>590</v>
      </c>
      <c r="B7433" t="s">
        <v>3527</v>
      </c>
      <c r="D7433" t="s">
        <v>3634</v>
      </c>
    </row>
    <row r="7434" spans="1:4" hidden="1" x14ac:dyDescent="0.3">
      <c r="A7434" t="s">
        <v>590</v>
      </c>
      <c r="B7434" t="s">
        <v>3687</v>
      </c>
      <c r="D7434" t="s">
        <v>3634</v>
      </c>
    </row>
    <row r="7435" spans="1:4" hidden="1" x14ac:dyDescent="0.3">
      <c r="A7435" t="s">
        <v>591</v>
      </c>
      <c r="B7435" t="s">
        <v>3682</v>
      </c>
      <c r="D7435" t="s">
        <v>3634</v>
      </c>
    </row>
    <row r="7436" spans="1:4" hidden="1" x14ac:dyDescent="0.3">
      <c r="A7436" t="s">
        <v>591</v>
      </c>
      <c r="B7436" t="s">
        <v>3843</v>
      </c>
      <c r="D7436" t="s">
        <v>3634</v>
      </c>
    </row>
    <row r="7437" spans="1:4" hidden="1" x14ac:dyDescent="0.3">
      <c r="A7437" t="s">
        <v>591</v>
      </c>
      <c r="B7437" t="s">
        <v>3844</v>
      </c>
      <c r="D7437" t="s">
        <v>3634</v>
      </c>
    </row>
    <row r="7438" spans="1:4" hidden="1" x14ac:dyDescent="0.3">
      <c r="A7438" t="s">
        <v>591</v>
      </c>
      <c r="B7438" t="s">
        <v>3845</v>
      </c>
      <c r="D7438" t="s">
        <v>3634</v>
      </c>
    </row>
    <row r="7439" spans="1:4" hidden="1" x14ac:dyDescent="0.3">
      <c r="A7439" t="s">
        <v>591</v>
      </c>
      <c r="B7439" t="s">
        <v>3781</v>
      </c>
      <c r="D7439" t="s">
        <v>3634</v>
      </c>
    </row>
    <row r="7440" spans="1:4" hidden="1" x14ac:dyDescent="0.3">
      <c r="A7440" t="s">
        <v>591</v>
      </c>
      <c r="B7440" t="s">
        <v>3523</v>
      </c>
      <c r="D7440" t="s">
        <v>3634</v>
      </c>
    </row>
    <row r="7441" spans="1:4" hidden="1" x14ac:dyDescent="0.3">
      <c r="A7441" t="s">
        <v>591</v>
      </c>
      <c r="B7441" t="s">
        <v>3525</v>
      </c>
      <c r="D7441" t="s">
        <v>3634</v>
      </c>
    </row>
    <row r="7442" spans="1:4" hidden="1" x14ac:dyDescent="0.3">
      <c r="A7442" t="s">
        <v>591</v>
      </c>
      <c r="B7442" t="s">
        <v>3527</v>
      </c>
      <c r="D7442" t="s">
        <v>3634</v>
      </c>
    </row>
    <row r="7443" spans="1:4" hidden="1" x14ac:dyDescent="0.3">
      <c r="A7443" t="s">
        <v>591</v>
      </c>
      <c r="B7443" t="s">
        <v>3687</v>
      </c>
      <c r="D7443" t="s">
        <v>3634</v>
      </c>
    </row>
    <row r="7444" spans="1:4" hidden="1" x14ac:dyDescent="0.3">
      <c r="A7444" t="s">
        <v>594</v>
      </c>
      <c r="B7444" t="s">
        <v>3682</v>
      </c>
      <c r="D7444" t="s">
        <v>3634</v>
      </c>
    </row>
    <row r="7445" spans="1:4" hidden="1" x14ac:dyDescent="0.3">
      <c r="A7445" t="s">
        <v>594</v>
      </c>
      <c r="B7445" t="s">
        <v>3843</v>
      </c>
      <c r="D7445" t="s">
        <v>3634</v>
      </c>
    </row>
    <row r="7446" spans="1:4" hidden="1" x14ac:dyDescent="0.3">
      <c r="A7446" t="s">
        <v>594</v>
      </c>
      <c r="B7446" t="s">
        <v>3844</v>
      </c>
      <c r="D7446" t="s">
        <v>3634</v>
      </c>
    </row>
    <row r="7447" spans="1:4" hidden="1" x14ac:dyDescent="0.3">
      <c r="A7447" t="s">
        <v>594</v>
      </c>
      <c r="B7447" t="s">
        <v>3845</v>
      </c>
      <c r="D7447" t="s">
        <v>3634</v>
      </c>
    </row>
    <row r="7448" spans="1:4" hidden="1" x14ac:dyDescent="0.3">
      <c r="A7448" t="s">
        <v>594</v>
      </c>
      <c r="B7448" t="s">
        <v>3781</v>
      </c>
      <c r="D7448" t="s">
        <v>3634</v>
      </c>
    </row>
    <row r="7449" spans="1:4" hidden="1" x14ac:dyDescent="0.3">
      <c r="A7449" t="s">
        <v>594</v>
      </c>
      <c r="B7449" t="s">
        <v>3523</v>
      </c>
      <c r="D7449" t="s">
        <v>3634</v>
      </c>
    </row>
    <row r="7450" spans="1:4" hidden="1" x14ac:dyDescent="0.3">
      <c r="A7450" t="s">
        <v>594</v>
      </c>
      <c r="B7450" t="s">
        <v>3525</v>
      </c>
      <c r="D7450" t="s">
        <v>3634</v>
      </c>
    </row>
    <row r="7451" spans="1:4" hidden="1" x14ac:dyDescent="0.3">
      <c r="A7451" t="s">
        <v>594</v>
      </c>
      <c r="B7451" t="s">
        <v>3527</v>
      </c>
      <c r="D7451" t="s">
        <v>3634</v>
      </c>
    </row>
    <row r="7452" spans="1:4" hidden="1" x14ac:dyDescent="0.3">
      <c r="A7452" t="s">
        <v>594</v>
      </c>
      <c r="B7452" t="s">
        <v>3687</v>
      </c>
      <c r="D7452" t="s">
        <v>3634</v>
      </c>
    </row>
    <row r="7453" spans="1:4" hidden="1" x14ac:dyDescent="0.3">
      <c r="A7453" t="s">
        <v>1219</v>
      </c>
      <c r="B7453" t="s">
        <v>3682</v>
      </c>
      <c r="D7453" t="s">
        <v>3634</v>
      </c>
    </row>
    <row r="7454" spans="1:4" hidden="1" x14ac:dyDescent="0.3">
      <c r="A7454" t="s">
        <v>1219</v>
      </c>
      <c r="B7454" t="s">
        <v>3843</v>
      </c>
      <c r="D7454" t="s">
        <v>3634</v>
      </c>
    </row>
    <row r="7455" spans="1:4" hidden="1" x14ac:dyDescent="0.3">
      <c r="A7455" t="s">
        <v>1219</v>
      </c>
      <c r="B7455" t="s">
        <v>3844</v>
      </c>
      <c r="D7455" t="s">
        <v>3634</v>
      </c>
    </row>
    <row r="7456" spans="1:4" hidden="1" x14ac:dyDescent="0.3">
      <c r="A7456" t="s">
        <v>1219</v>
      </c>
      <c r="B7456" t="s">
        <v>3845</v>
      </c>
      <c r="D7456" t="s">
        <v>3634</v>
      </c>
    </row>
    <row r="7457" spans="1:4" hidden="1" x14ac:dyDescent="0.3">
      <c r="A7457" t="s">
        <v>1219</v>
      </c>
      <c r="B7457" t="s">
        <v>3781</v>
      </c>
      <c r="D7457" t="s">
        <v>3634</v>
      </c>
    </row>
    <row r="7458" spans="1:4" hidden="1" x14ac:dyDescent="0.3">
      <c r="A7458" t="s">
        <v>1219</v>
      </c>
      <c r="B7458" t="s">
        <v>3523</v>
      </c>
      <c r="D7458" t="s">
        <v>3634</v>
      </c>
    </row>
    <row r="7459" spans="1:4" hidden="1" x14ac:dyDescent="0.3">
      <c r="A7459" t="s">
        <v>1219</v>
      </c>
      <c r="B7459" t="s">
        <v>3525</v>
      </c>
      <c r="D7459" t="s">
        <v>3634</v>
      </c>
    </row>
    <row r="7460" spans="1:4" hidden="1" x14ac:dyDescent="0.3">
      <c r="A7460" t="s">
        <v>1219</v>
      </c>
      <c r="B7460" t="s">
        <v>3527</v>
      </c>
      <c r="D7460" t="s">
        <v>3634</v>
      </c>
    </row>
    <row r="7461" spans="1:4" hidden="1" x14ac:dyDescent="0.3">
      <c r="A7461" t="s">
        <v>1219</v>
      </c>
      <c r="B7461" t="s">
        <v>3687</v>
      </c>
      <c r="D7461" t="s">
        <v>3634</v>
      </c>
    </row>
    <row r="7462" spans="1:4" hidden="1" x14ac:dyDescent="0.3">
      <c r="A7462" t="s">
        <v>1233</v>
      </c>
      <c r="B7462" t="s">
        <v>3682</v>
      </c>
      <c r="D7462" t="s">
        <v>3634</v>
      </c>
    </row>
    <row r="7463" spans="1:4" hidden="1" x14ac:dyDescent="0.3">
      <c r="A7463" t="s">
        <v>1233</v>
      </c>
      <c r="B7463" t="s">
        <v>3843</v>
      </c>
      <c r="D7463" t="s">
        <v>3634</v>
      </c>
    </row>
    <row r="7464" spans="1:4" hidden="1" x14ac:dyDescent="0.3">
      <c r="A7464" t="s">
        <v>1233</v>
      </c>
      <c r="B7464" t="s">
        <v>3844</v>
      </c>
      <c r="D7464" t="s">
        <v>3634</v>
      </c>
    </row>
    <row r="7465" spans="1:4" hidden="1" x14ac:dyDescent="0.3">
      <c r="A7465" t="s">
        <v>1233</v>
      </c>
      <c r="B7465" t="s">
        <v>3845</v>
      </c>
      <c r="D7465" t="s">
        <v>3634</v>
      </c>
    </row>
    <row r="7466" spans="1:4" hidden="1" x14ac:dyDescent="0.3">
      <c r="A7466" t="s">
        <v>1233</v>
      </c>
      <c r="B7466" t="s">
        <v>3781</v>
      </c>
      <c r="D7466" t="s">
        <v>3634</v>
      </c>
    </row>
    <row r="7467" spans="1:4" hidden="1" x14ac:dyDescent="0.3">
      <c r="A7467" t="s">
        <v>1233</v>
      </c>
      <c r="B7467" t="s">
        <v>3523</v>
      </c>
      <c r="D7467" t="s">
        <v>3634</v>
      </c>
    </row>
    <row r="7468" spans="1:4" hidden="1" x14ac:dyDescent="0.3">
      <c r="A7468" t="s">
        <v>1233</v>
      </c>
      <c r="B7468" t="s">
        <v>3525</v>
      </c>
      <c r="D7468" t="s">
        <v>3634</v>
      </c>
    </row>
    <row r="7469" spans="1:4" hidden="1" x14ac:dyDescent="0.3">
      <c r="A7469" t="s">
        <v>1233</v>
      </c>
      <c r="B7469" t="s">
        <v>3527</v>
      </c>
      <c r="D7469" t="s">
        <v>3634</v>
      </c>
    </row>
    <row r="7470" spans="1:4" hidden="1" x14ac:dyDescent="0.3">
      <c r="A7470" t="s">
        <v>1233</v>
      </c>
      <c r="B7470" t="s">
        <v>3687</v>
      </c>
      <c r="D7470" t="s">
        <v>3634</v>
      </c>
    </row>
    <row r="7471" spans="1:4" hidden="1" x14ac:dyDescent="0.3">
      <c r="A7471" t="s">
        <v>602</v>
      </c>
      <c r="B7471" t="s">
        <v>3682</v>
      </c>
      <c r="D7471" t="s">
        <v>3634</v>
      </c>
    </row>
    <row r="7472" spans="1:4" hidden="1" x14ac:dyDescent="0.3">
      <c r="A7472" t="s">
        <v>602</v>
      </c>
      <c r="B7472" t="s">
        <v>3843</v>
      </c>
      <c r="D7472" t="s">
        <v>3634</v>
      </c>
    </row>
    <row r="7473" spans="1:4" hidden="1" x14ac:dyDescent="0.3">
      <c r="A7473" t="s">
        <v>602</v>
      </c>
      <c r="B7473" t="s">
        <v>3844</v>
      </c>
      <c r="D7473" t="s">
        <v>3634</v>
      </c>
    </row>
    <row r="7474" spans="1:4" hidden="1" x14ac:dyDescent="0.3">
      <c r="A7474" t="s">
        <v>602</v>
      </c>
      <c r="B7474" t="s">
        <v>3845</v>
      </c>
      <c r="D7474" t="s">
        <v>3634</v>
      </c>
    </row>
    <row r="7475" spans="1:4" hidden="1" x14ac:dyDescent="0.3">
      <c r="A7475" t="s">
        <v>602</v>
      </c>
      <c r="B7475" t="s">
        <v>3781</v>
      </c>
      <c r="D7475" t="s">
        <v>3634</v>
      </c>
    </row>
    <row r="7476" spans="1:4" hidden="1" x14ac:dyDescent="0.3">
      <c r="A7476" t="s">
        <v>602</v>
      </c>
      <c r="B7476" t="s">
        <v>3523</v>
      </c>
      <c r="D7476" t="s">
        <v>3634</v>
      </c>
    </row>
    <row r="7477" spans="1:4" hidden="1" x14ac:dyDescent="0.3">
      <c r="A7477" t="s">
        <v>602</v>
      </c>
      <c r="B7477" t="s">
        <v>3525</v>
      </c>
      <c r="D7477" t="s">
        <v>3634</v>
      </c>
    </row>
    <row r="7478" spans="1:4" hidden="1" x14ac:dyDescent="0.3">
      <c r="A7478" t="s">
        <v>602</v>
      </c>
      <c r="B7478" t="s">
        <v>3527</v>
      </c>
      <c r="D7478" t="s">
        <v>3634</v>
      </c>
    </row>
    <row r="7479" spans="1:4" hidden="1" x14ac:dyDescent="0.3">
      <c r="A7479" t="s">
        <v>602</v>
      </c>
      <c r="B7479" t="s">
        <v>3687</v>
      </c>
      <c r="D7479" t="s">
        <v>3634</v>
      </c>
    </row>
    <row r="7480" spans="1:4" hidden="1" x14ac:dyDescent="0.3">
      <c r="A7480" t="s">
        <v>604</v>
      </c>
      <c r="B7480" t="s">
        <v>3682</v>
      </c>
      <c r="D7480" t="s">
        <v>3634</v>
      </c>
    </row>
    <row r="7481" spans="1:4" hidden="1" x14ac:dyDescent="0.3">
      <c r="A7481" t="s">
        <v>604</v>
      </c>
      <c r="B7481" t="s">
        <v>3843</v>
      </c>
      <c r="D7481" t="s">
        <v>3634</v>
      </c>
    </row>
    <row r="7482" spans="1:4" hidden="1" x14ac:dyDescent="0.3">
      <c r="A7482" t="s">
        <v>604</v>
      </c>
      <c r="B7482" t="s">
        <v>3844</v>
      </c>
      <c r="D7482" t="s">
        <v>3634</v>
      </c>
    </row>
    <row r="7483" spans="1:4" hidden="1" x14ac:dyDescent="0.3">
      <c r="A7483" t="s">
        <v>604</v>
      </c>
      <c r="B7483" t="s">
        <v>3845</v>
      </c>
      <c r="D7483" t="s">
        <v>3634</v>
      </c>
    </row>
    <row r="7484" spans="1:4" hidden="1" x14ac:dyDescent="0.3">
      <c r="A7484" t="s">
        <v>604</v>
      </c>
      <c r="B7484" t="s">
        <v>3781</v>
      </c>
      <c r="D7484" t="s">
        <v>3634</v>
      </c>
    </row>
    <row r="7485" spans="1:4" hidden="1" x14ac:dyDescent="0.3">
      <c r="A7485" t="s">
        <v>604</v>
      </c>
      <c r="B7485" t="s">
        <v>3523</v>
      </c>
      <c r="D7485" t="s">
        <v>3634</v>
      </c>
    </row>
    <row r="7486" spans="1:4" hidden="1" x14ac:dyDescent="0.3">
      <c r="A7486" t="s">
        <v>604</v>
      </c>
      <c r="B7486" t="s">
        <v>3525</v>
      </c>
      <c r="D7486" t="s">
        <v>3634</v>
      </c>
    </row>
    <row r="7487" spans="1:4" hidden="1" x14ac:dyDescent="0.3">
      <c r="A7487" t="s">
        <v>604</v>
      </c>
      <c r="B7487" t="s">
        <v>3527</v>
      </c>
      <c r="D7487" t="s">
        <v>3634</v>
      </c>
    </row>
    <row r="7488" spans="1:4" hidden="1" x14ac:dyDescent="0.3">
      <c r="A7488" t="s">
        <v>604</v>
      </c>
      <c r="B7488" t="s">
        <v>3687</v>
      </c>
      <c r="D7488" t="s">
        <v>3634</v>
      </c>
    </row>
    <row r="7489" spans="1:4" hidden="1" x14ac:dyDescent="0.3">
      <c r="A7489" t="s">
        <v>606</v>
      </c>
      <c r="B7489" t="s">
        <v>3682</v>
      </c>
      <c r="D7489" t="s">
        <v>3634</v>
      </c>
    </row>
    <row r="7490" spans="1:4" hidden="1" x14ac:dyDescent="0.3">
      <c r="A7490" t="s">
        <v>606</v>
      </c>
      <c r="B7490" t="s">
        <v>3843</v>
      </c>
      <c r="D7490" t="s">
        <v>3634</v>
      </c>
    </row>
    <row r="7491" spans="1:4" hidden="1" x14ac:dyDescent="0.3">
      <c r="A7491" t="s">
        <v>606</v>
      </c>
      <c r="B7491" t="s">
        <v>3844</v>
      </c>
      <c r="D7491" t="s">
        <v>3634</v>
      </c>
    </row>
    <row r="7492" spans="1:4" hidden="1" x14ac:dyDescent="0.3">
      <c r="A7492" t="s">
        <v>606</v>
      </c>
      <c r="B7492" t="s">
        <v>3845</v>
      </c>
      <c r="D7492" t="s">
        <v>3634</v>
      </c>
    </row>
    <row r="7493" spans="1:4" hidden="1" x14ac:dyDescent="0.3">
      <c r="A7493" t="s">
        <v>606</v>
      </c>
      <c r="B7493" t="s">
        <v>3781</v>
      </c>
      <c r="D7493" t="s">
        <v>3634</v>
      </c>
    </row>
    <row r="7494" spans="1:4" hidden="1" x14ac:dyDescent="0.3">
      <c r="A7494" t="s">
        <v>606</v>
      </c>
      <c r="B7494" t="s">
        <v>3523</v>
      </c>
      <c r="D7494" t="s">
        <v>3634</v>
      </c>
    </row>
    <row r="7495" spans="1:4" hidden="1" x14ac:dyDescent="0.3">
      <c r="A7495" t="s">
        <v>606</v>
      </c>
      <c r="B7495" t="s">
        <v>3525</v>
      </c>
      <c r="D7495" t="s">
        <v>3634</v>
      </c>
    </row>
    <row r="7496" spans="1:4" hidden="1" x14ac:dyDescent="0.3">
      <c r="A7496" t="s">
        <v>606</v>
      </c>
      <c r="B7496" t="s">
        <v>3527</v>
      </c>
      <c r="D7496" t="s">
        <v>3634</v>
      </c>
    </row>
    <row r="7497" spans="1:4" hidden="1" x14ac:dyDescent="0.3">
      <c r="A7497" t="s">
        <v>606</v>
      </c>
      <c r="B7497" t="s">
        <v>3687</v>
      </c>
      <c r="D7497" t="s">
        <v>3634</v>
      </c>
    </row>
    <row r="7498" spans="1:4" hidden="1" x14ac:dyDescent="0.3">
      <c r="A7498" t="s">
        <v>1241</v>
      </c>
      <c r="B7498" t="s">
        <v>3682</v>
      </c>
      <c r="D7498" t="s">
        <v>3634</v>
      </c>
    </row>
    <row r="7499" spans="1:4" hidden="1" x14ac:dyDescent="0.3">
      <c r="A7499" t="s">
        <v>1241</v>
      </c>
      <c r="B7499" t="s">
        <v>3843</v>
      </c>
      <c r="D7499" t="s">
        <v>3634</v>
      </c>
    </row>
    <row r="7500" spans="1:4" hidden="1" x14ac:dyDescent="0.3">
      <c r="A7500" t="s">
        <v>1241</v>
      </c>
      <c r="B7500" t="s">
        <v>3844</v>
      </c>
      <c r="D7500" t="s">
        <v>3634</v>
      </c>
    </row>
    <row r="7501" spans="1:4" hidden="1" x14ac:dyDescent="0.3">
      <c r="A7501" t="s">
        <v>1241</v>
      </c>
      <c r="B7501" t="s">
        <v>3845</v>
      </c>
      <c r="D7501" t="s">
        <v>3634</v>
      </c>
    </row>
    <row r="7502" spans="1:4" hidden="1" x14ac:dyDescent="0.3">
      <c r="A7502" t="s">
        <v>1241</v>
      </c>
      <c r="B7502" t="s">
        <v>3781</v>
      </c>
      <c r="D7502" t="s">
        <v>3634</v>
      </c>
    </row>
    <row r="7503" spans="1:4" hidden="1" x14ac:dyDescent="0.3">
      <c r="A7503" t="s">
        <v>1241</v>
      </c>
      <c r="B7503" t="s">
        <v>3523</v>
      </c>
      <c r="D7503" t="s">
        <v>3634</v>
      </c>
    </row>
    <row r="7504" spans="1:4" hidden="1" x14ac:dyDescent="0.3">
      <c r="A7504" t="s">
        <v>1241</v>
      </c>
      <c r="B7504" t="s">
        <v>3525</v>
      </c>
      <c r="D7504" t="s">
        <v>3634</v>
      </c>
    </row>
    <row r="7505" spans="1:4" hidden="1" x14ac:dyDescent="0.3">
      <c r="A7505" t="s">
        <v>1241</v>
      </c>
      <c r="B7505" t="s">
        <v>3527</v>
      </c>
      <c r="D7505" t="s">
        <v>3634</v>
      </c>
    </row>
    <row r="7506" spans="1:4" hidden="1" x14ac:dyDescent="0.3">
      <c r="A7506" t="s">
        <v>1241</v>
      </c>
      <c r="B7506" t="s">
        <v>3687</v>
      </c>
      <c r="D7506" t="s">
        <v>3634</v>
      </c>
    </row>
    <row r="7507" spans="1:4" hidden="1" x14ac:dyDescent="0.3">
      <c r="A7507" t="s">
        <v>610</v>
      </c>
      <c r="B7507" t="s">
        <v>3682</v>
      </c>
      <c r="D7507" t="s">
        <v>3634</v>
      </c>
    </row>
    <row r="7508" spans="1:4" hidden="1" x14ac:dyDescent="0.3">
      <c r="A7508" t="s">
        <v>610</v>
      </c>
      <c r="B7508" t="s">
        <v>3843</v>
      </c>
      <c r="D7508" t="s">
        <v>3634</v>
      </c>
    </row>
    <row r="7509" spans="1:4" hidden="1" x14ac:dyDescent="0.3">
      <c r="A7509" t="s">
        <v>610</v>
      </c>
      <c r="B7509" t="s">
        <v>3844</v>
      </c>
      <c r="D7509" t="s">
        <v>3634</v>
      </c>
    </row>
    <row r="7510" spans="1:4" hidden="1" x14ac:dyDescent="0.3">
      <c r="A7510" t="s">
        <v>610</v>
      </c>
      <c r="B7510" t="s">
        <v>3845</v>
      </c>
      <c r="D7510" t="s">
        <v>3634</v>
      </c>
    </row>
    <row r="7511" spans="1:4" hidden="1" x14ac:dyDescent="0.3">
      <c r="A7511" t="s">
        <v>610</v>
      </c>
      <c r="B7511" t="s">
        <v>3781</v>
      </c>
      <c r="D7511" t="s">
        <v>3634</v>
      </c>
    </row>
    <row r="7512" spans="1:4" hidden="1" x14ac:dyDescent="0.3">
      <c r="A7512" t="s">
        <v>610</v>
      </c>
      <c r="B7512" t="s">
        <v>3523</v>
      </c>
      <c r="D7512" t="s">
        <v>3634</v>
      </c>
    </row>
    <row r="7513" spans="1:4" hidden="1" x14ac:dyDescent="0.3">
      <c r="A7513" t="s">
        <v>610</v>
      </c>
      <c r="B7513" t="s">
        <v>3525</v>
      </c>
      <c r="D7513" t="s">
        <v>3634</v>
      </c>
    </row>
    <row r="7514" spans="1:4" hidden="1" x14ac:dyDescent="0.3">
      <c r="A7514" t="s">
        <v>610</v>
      </c>
      <c r="B7514" t="s">
        <v>3527</v>
      </c>
      <c r="D7514" t="s">
        <v>3634</v>
      </c>
    </row>
    <row r="7515" spans="1:4" hidden="1" x14ac:dyDescent="0.3">
      <c r="A7515" t="s">
        <v>610</v>
      </c>
      <c r="B7515" t="s">
        <v>3687</v>
      </c>
      <c r="D7515" t="s">
        <v>3634</v>
      </c>
    </row>
    <row r="7516" spans="1:4" hidden="1" x14ac:dyDescent="0.3">
      <c r="A7516" t="s">
        <v>613</v>
      </c>
      <c r="B7516" t="s">
        <v>3682</v>
      </c>
      <c r="D7516" t="s">
        <v>3634</v>
      </c>
    </row>
    <row r="7517" spans="1:4" hidden="1" x14ac:dyDescent="0.3">
      <c r="A7517" t="s">
        <v>613</v>
      </c>
      <c r="B7517" t="s">
        <v>3843</v>
      </c>
      <c r="D7517" t="s">
        <v>3634</v>
      </c>
    </row>
    <row r="7518" spans="1:4" hidden="1" x14ac:dyDescent="0.3">
      <c r="A7518" t="s">
        <v>613</v>
      </c>
      <c r="B7518" t="s">
        <v>3844</v>
      </c>
      <c r="D7518" t="s">
        <v>3634</v>
      </c>
    </row>
    <row r="7519" spans="1:4" hidden="1" x14ac:dyDescent="0.3">
      <c r="A7519" t="s">
        <v>613</v>
      </c>
      <c r="B7519" t="s">
        <v>3845</v>
      </c>
      <c r="D7519" t="s">
        <v>3634</v>
      </c>
    </row>
    <row r="7520" spans="1:4" hidden="1" x14ac:dyDescent="0.3">
      <c r="A7520" t="s">
        <v>613</v>
      </c>
      <c r="B7520" t="s">
        <v>3781</v>
      </c>
      <c r="D7520" t="s">
        <v>3634</v>
      </c>
    </row>
    <row r="7521" spans="1:4" hidden="1" x14ac:dyDescent="0.3">
      <c r="A7521" t="s">
        <v>613</v>
      </c>
      <c r="B7521" t="s">
        <v>3523</v>
      </c>
      <c r="D7521" t="s">
        <v>3634</v>
      </c>
    </row>
    <row r="7522" spans="1:4" hidden="1" x14ac:dyDescent="0.3">
      <c r="A7522" t="s">
        <v>613</v>
      </c>
      <c r="B7522" t="s">
        <v>3525</v>
      </c>
      <c r="D7522" t="s">
        <v>3634</v>
      </c>
    </row>
    <row r="7523" spans="1:4" hidden="1" x14ac:dyDescent="0.3">
      <c r="A7523" t="s">
        <v>613</v>
      </c>
      <c r="B7523" t="s">
        <v>3527</v>
      </c>
      <c r="D7523" t="s">
        <v>3634</v>
      </c>
    </row>
    <row r="7524" spans="1:4" hidden="1" x14ac:dyDescent="0.3">
      <c r="A7524" t="s">
        <v>613</v>
      </c>
      <c r="B7524" t="s">
        <v>3687</v>
      </c>
      <c r="D7524" t="s">
        <v>3634</v>
      </c>
    </row>
    <row r="7525" spans="1:4" hidden="1" x14ac:dyDescent="0.3">
      <c r="A7525" t="s">
        <v>1222</v>
      </c>
      <c r="B7525" t="s">
        <v>3682</v>
      </c>
      <c r="D7525" t="s">
        <v>3634</v>
      </c>
    </row>
    <row r="7526" spans="1:4" hidden="1" x14ac:dyDescent="0.3">
      <c r="A7526" t="s">
        <v>1222</v>
      </c>
      <c r="B7526" t="s">
        <v>3843</v>
      </c>
      <c r="D7526" t="s">
        <v>3634</v>
      </c>
    </row>
    <row r="7527" spans="1:4" hidden="1" x14ac:dyDescent="0.3">
      <c r="A7527" t="s">
        <v>1222</v>
      </c>
      <c r="B7527" t="s">
        <v>3844</v>
      </c>
      <c r="D7527" t="s">
        <v>3634</v>
      </c>
    </row>
    <row r="7528" spans="1:4" hidden="1" x14ac:dyDescent="0.3">
      <c r="A7528" t="s">
        <v>1222</v>
      </c>
      <c r="B7528" t="s">
        <v>3845</v>
      </c>
      <c r="D7528" t="s">
        <v>3634</v>
      </c>
    </row>
    <row r="7529" spans="1:4" hidden="1" x14ac:dyDescent="0.3">
      <c r="A7529" t="s">
        <v>1222</v>
      </c>
      <c r="B7529" t="s">
        <v>3781</v>
      </c>
      <c r="D7529" t="s">
        <v>3634</v>
      </c>
    </row>
    <row r="7530" spans="1:4" hidden="1" x14ac:dyDescent="0.3">
      <c r="A7530" t="s">
        <v>1222</v>
      </c>
      <c r="B7530" t="s">
        <v>3523</v>
      </c>
      <c r="D7530" t="s">
        <v>3634</v>
      </c>
    </row>
    <row r="7531" spans="1:4" hidden="1" x14ac:dyDescent="0.3">
      <c r="A7531" t="s">
        <v>1222</v>
      </c>
      <c r="B7531" t="s">
        <v>3525</v>
      </c>
      <c r="D7531" t="s">
        <v>3634</v>
      </c>
    </row>
    <row r="7532" spans="1:4" hidden="1" x14ac:dyDescent="0.3">
      <c r="A7532" t="s">
        <v>1222</v>
      </c>
      <c r="B7532" t="s">
        <v>3527</v>
      </c>
      <c r="D7532" t="s">
        <v>3634</v>
      </c>
    </row>
    <row r="7533" spans="1:4" hidden="1" x14ac:dyDescent="0.3">
      <c r="A7533" t="s">
        <v>1222</v>
      </c>
      <c r="B7533" t="s">
        <v>3687</v>
      </c>
      <c r="D7533" t="s">
        <v>3634</v>
      </c>
    </row>
    <row r="7534" spans="1:4" hidden="1" x14ac:dyDescent="0.3">
      <c r="A7534" t="s">
        <v>1242</v>
      </c>
      <c r="B7534" t="s">
        <v>3682</v>
      </c>
      <c r="D7534" t="s">
        <v>3634</v>
      </c>
    </row>
    <row r="7535" spans="1:4" hidden="1" x14ac:dyDescent="0.3">
      <c r="A7535" t="s">
        <v>1242</v>
      </c>
      <c r="B7535" t="s">
        <v>3843</v>
      </c>
      <c r="D7535" t="s">
        <v>3634</v>
      </c>
    </row>
    <row r="7536" spans="1:4" hidden="1" x14ac:dyDescent="0.3">
      <c r="A7536" t="s">
        <v>1242</v>
      </c>
      <c r="B7536" t="s">
        <v>3844</v>
      </c>
      <c r="D7536" t="s">
        <v>3634</v>
      </c>
    </row>
    <row r="7537" spans="1:4" hidden="1" x14ac:dyDescent="0.3">
      <c r="A7537" t="s">
        <v>1242</v>
      </c>
      <c r="B7537" t="s">
        <v>3845</v>
      </c>
      <c r="D7537" t="s">
        <v>3634</v>
      </c>
    </row>
    <row r="7538" spans="1:4" hidden="1" x14ac:dyDescent="0.3">
      <c r="A7538" t="s">
        <v>1242</v>
      </c>
      <c r="B7538" t="s">
        <v>3781</v>
      </c>
      <c r="D7538" t="s">
        <v>3634</v>
      </c>
    </row>
    <row r="7539" spans="1:4" hidden="1" x14ac:dyDescent="0.3">
      <c r="A7539" t="s">
        <v>1242</v>
      </c>
      <c r="B7539" t="s">
        <v>3523</v>
      </c>
      <c r="D7539" t="s">
        <v>3634</v>
      </c>
    </row>
    <row r="7540" spans="1:4" hidden="1" x14ac:dyDescent="0.3">
      <c r="A7540" t="s">
        <v>1242</v>
      </c>
      <c r="B7540" t="s">
        <v>3525</v>
      </c>
      <c r="D7540" t="s">
        <v>3634</v>
      </c>
    </row>
    <row r="7541" spans="1:4" hidden="1" x14ac:dyDescent="0.3">
      <c r="A7541" t="s">
        <v>1242</v>
      </c>
      <c r="B7541" t="s">
        <v>3527</v>
      </c>
      <c r="D7541" t="s">
        <v>3634</v>
      </c>
    </row>
    <row r="7542" spans="1:4" hidden="1" x14ac:dyDescent="0.3">
      <c r="A7542" t="s">
        <v>1242</v>
      </c>
      <c r="B7542" t="s">
        <v>3687</v>
      </c>
      <c r="D7542" t="s">
        <v>3634</v>
      </c>
    </row>
    <row r="7543" spans="1:4" hidden="1" x14ac:dyDescent="0.3">
      <c r="A7543" t="s">
        <v>1243</v>
      </c>
      <c r="B7543" t="s">
        <v>3682</v>
      </c>
      <c r="D7543" t="s">
        <v>3634</v>
      </c>
    </row>
    <row r="7544" spans="1:4" hidden="1" x14ac:dyDescent="0.3">
      <c r="A7544" t="s">
        <v>1243</v>
      </c>
      <c r="B7544" t="s">
        <v>3843</v>
      </c>
      <c r="D7544" t="s">
        <v>3634</v>
      </c>
    </row>
    <row r="7545" spans="1:4" hidden="1" x14ac:dyDescent="0.3">
      <c r="A7545" t="s">
        <v>1243</v>
      </c>
      <c r="B7545" t="s">
        <v>3844</v>
      </c>
      <c r="D7545" t="s">
        <v>3634</v>
      </c>
    </row>
    <row r="7546" spans="1:4" hidden="1" x14ac:dyDescent="0.3">
      <c r="A7546" t="s">
        <v>1243</v>
      </c>
      <c r="B7546" t="s">
        <v>3845</v>
      </c>
      <c r="D7546" t="s">
        <v>3634</v>
      </c>
    </row>
    <row r="7547" spans="1:4" hidden="1" x14ac:dyDescent="0.3">
      <c r="A7547" t="s">
        <v>1243</v>
      </c>
      <c r="B7547" t="s">
        <v>3781</v>
      </c>
      <c r="D7547" t="s">
        <v>3634</v>
      </c>
    </row>
    <row r="7548" spans="1:4" hidden="1" x14ac:dyDescent="0.3">
      <c r="A7548" t="s">
        <v>1243</v>
      </c>
      <c r="B7548" t="s">
        <v>3523</v>
      </c>
      <c r="D7548" t="s">
        <v>3634</v>
      </c>
    </row>
    <row r="7549" spans="1:4" hidden="1" x14ac:dyDescent="0.3">
      <c r="A7549" t="s">
        <v>1243</v>
      </c>
      <c r="B7549" t="s">
        <v>3525</v>
      </c>
      <c r="D7549" t="s">
        <v>3634</v>
      </c>
    </row>
    <row r="7550" spans="1:4" hidden="1" x14ac:dyDescent="0.3">
      <c r="A7550" t="s">
        <v>1243</v>
      </c>
      <c r="B7550" t="s">
        <v>3527</v>
      </c>
      <c r="D7550" t="s">
        <v>3634</v>
      </c>
    </row>
    <row r="7551" spans="1:4" hidden="1" x14ac:dyDescent="0.3">
      <c r="A7551" t="s">
        <v>1243</v>
      </c>
      <c r="B7551" t="s">
        <v>3687</v>
      </c>
      <c r="D7551" t="s">
        <v>3634</v>
      </c>
    </row>
    <row r="7552" spans="1:4" hidden="1" x14ac:dyDescent="0.3">
      <c r="A7552" t="s">
        <v>3443</v>
      </c>
      <c r="B7552" t="s">
        <v>3682</v>
      </c>
      <c r="D7552" t="s">
        <v>3634</v>
      </c>
    </row>
    <row r="7553" spans="1:4" hidden="1" x14ac:dyDescent="0.3">
      <c r="A7553" t="s">
        <v>3443</v>
      </c>
      <c r="B7553" t="s">
        <v>3843</v>
      </c>
      <c r="D7553" t="s">
        <v>3634</v>
      </c>
    </row>
    <row r="7554" spans="1:4" hidden="1" x14ac:dyDescent="0.3">
      <c r="A7554" t="s">
        <v>3443</v>
      </c>
      <c r="B7554" t="s">
        <v>3844</v>
      </c>
      <c r="D7554" t="s">
        <v>3634</v>
      </c>
    </row>
    <row r="7555" spans="1:4" hidden="1" x14ac:dyDescent="0.3">
      <c r="A7555" t="s">
        <v>3443</v>
      </c>
      <c r="B7555" t="s">
        <v>3845</v>
      </c>
      <c r="D7555" t="s">
        <v>3634</v>
      </c>
    </row>
    <row r="7556" spans="1:4" hidden="1" x14ac:dyDescent="0.3">
      <c r="A7556" t="s">
        <v>3443</v>
      </c>
      <c r="B7556" t="s">
        <v>3781</v>
      </c>
      <c r="D7556" t="s">
        <v>3634</v>
      </c>
    </row>
    <row r="7557" spans="1:4" hidden="1" x14ac:dyDescent="0.3">
      <c r="A7557" t="s">
        <v>3443</v>
      </c>
      <c r="B7557" t="s">
        <v>3523</v>
      </c>
      <c r="D7557" t="s">
        <v>3634</v>
      </c>
    </row>
    <row r="7558" spans="1:4" hidden="1" x14ac:dyDescent="0.3">
      <c r="A7558" t="s">
        <v>3443</v>
      </c>
      <c r="B7558" t="s">
        <v>3525</v>
      </c>
      <c r="D7558" t="s">
        <v>3634</v>
      </c>
    </row>
    <row r="7559" spans="1:4" hidden="1" x14ac:dyDescent="0.3">
      <c r="A7559" t="s">
        <v>3443</v>
      </c>
      <c r="B7559" t="s">
        <v>3527</v>
      </c>
      <c r="D7559" t="s">
        <v>3634</v>
      </c>
    </row>
    <row r="7560" spans="1:4" hidden="1" x14ac:dyDescent="0.3">
      <c r="A7560" t="s">
        <v>3443</v>
      </c>
      <c r="B7560" t="s">
        <v>3687</v>
      </c>
      <c r="D7560" t="s">
        <v>3634</v>
      </c>
    </row>
    <row r="7561" spans="1:4" hidden="1" x14ac:dyDescent="0.3">
      <c r="A7561" t="s">
        <v>603</v>
      </c>
      <c r="B7561" t="s">
        <v>3682</v>
      </c>
      <c r="D7561" t="s">
        <v>3634</v>
      </c>
    </row>
    <row r="7562" spans="1:4" hidden="1" x14ac:dyDescent="0.3">
      <c r="A7562" t="s">
        <v>603</v>
      </c>
      <c r="B7562" t="s">
        <v>3843</v>
      </c>
      <c r="D7562" t="s">
        <v>3634</v>
      </c>
    </row>
    <row r="7563" spans="1:4" hidden="1" x14ac:dyDescent="0.3">
      <c r="A7563" t="s">
        <v>603</v>
      </c>
      <c r="B7563" t="s">
        <v>3844</v>
      </c>
      <c r="D7563" t="s">
        <v>3634</v>
      </c>
    </row>
    <row r="7564" spans="1:4" hidden="1" x14ac:dyDescent="0.3">
      <c r="A7564" t="s">
        <v>603</v>
      </c>
      <c r="B7564" t="s">
        <v>3845</v>
      </c>
      <c r="D7564" t="s">
        <v>3634</v>
      </c>
    </row>
    <row r="7565" spans="1:4" hidden="1" x14ac:dyDescent="0.3">
      <c r="A7565" t="s">
        <v>603</v>
      </c>
      <c r="B7565" t="s">
        <v>3781</v>
      </c>
      <c r="D7565" t="s">
        <v>3634</v>
      </c>
    </row>
    <row r="7566" spans="1:4" hidden="1" x14ac:dyDescent="0.3">
      <c r="A7566" t="s">
        <v>603</v>
      </c>
      <c r="B7566" t="s">
        <v>3523</v>
      </c>
      <c r="D7566" t="s">
        <v>3634</v>
      </c>
    </row>
    <row r="7567" spans="1:4" hidden="1" x14ac:dyDescent="0.3">
      <c r="A7567" t="s">
        <v>603</v>
      </c>
      <c r="B7567" t="s">
        <v>3525</v>
      </c>
      <c r="D7567" t="s">
        <v>3634</v>
      </c>
    </row>
    <row r="7568" spans="1:4" hidden="1" x14ac:dyDescent="0.3">
      <c r="A7568" t="s">
        <v>603</v>
      </c>
      <c r="B7568" t="s">
        <v>3527</v>
      </c>
      <c r="D7568" t="s">
        <v>3634</v>
      </c>
    </row>
    <row r="7569" spans="1:4" hidden="1" x14ac:dyDescent="0.3">
      <c r="A7569" t="s">
        <v>603</v>
      </c>
      <c r="B7569" t="s">
        <v>3687</v>
      </c>
      <c r="D7569" t="s">
        <v>3634</v>
      </c>
    </row>
    <row r="7570" spans="1:4" hidden="1" x14ac:dyDescent="0.3">
      <c r="A7570" t="s">
        <v>1046</v>
      </c>
      <c r="B7570" t="s">
        <v>3682</v>
      </c>
      <c r="D7570" t="s">
        <v>3634</v>
      </c>
    </row>
    <row r="7571" spans="1:4" hidden="1" x14ac:dyDescent="0.3">
      <c r="A7571" t="s">
        <v>1046</v>
      </c>
      <c r="B7571" t="s">
        <v>3843</v>
      </c>
      <c r="D7571" t="s">
        <v>3634</v>
      </c>
    </row>
    <row r="7572" spans="1:4" hidden="1" x14ac:dyDescent="0.3">
      <c r="A7572" t="s">
        <v>1046</v>
      </c>
      <c r="B7572" t="s">
        <v>3844</v>
      </c>
      <c r="D7572" t="s">
        <v>3634</v>
      </c>
    </row>
    <row r="7573" spans="1:4" hidden="1" x14ac:dyDescent="0.3">
      <c r="A7573" t="s">
        <v>1046</v>
      </c>
      <c r="B7573" t="s">
        <v>3845</v>
      </c>
      <c r="D7573" t="s">
        <v>3634</v>
      </c>
    </row>
    <row r="7574" spans="1:4" hidden="1" x14ac:dyDescent="0.3">
      <c r="A7574" t="s">
        <v>1046</v>
      </c>
      <c r="B7574" t="s">
        <v>3781</v>
      </c>
      <c r="D7574" t="s">
        <v>3634</v>
      </c>
    </row>
    <row r="7575" spans="1:4" hidden="1" x14ac:dyDescent="0.3">
      <c r="A7575" t="s">
        <v>1046</v>
      </c>
      <c r="B7575" t="s">
        <v>3523</v>
      </c>
      <c r="D7575" t="s">
        <v>3634</v>
      </c>
    </row>
    <row r="7576" spans="1:4" hidden="1" x14ac:dyDescent="0.3">
      <c r="A7576" t="s">
        <v>1046</v>
      </c>
      <c r="B7576" t="s">
        <v>3525</v>
      </c>
      <c r="D7576" t="s">
        <v>3634</v>
      </c>
    </row>
    <row r="7577" spans="1:4" hidden="1" x14ac:dyDescent="0.3">
      <c r="A7577" t="s">
        <v>1046</v>
      </c>
      <c r="B7577" t="s">
        <v>3527</v>
      </c>
      <c r="D7577" t="s">
        <v>3634</v>
      </c>
    </row>
    <row r="7578" spans="1:4" hidden="1" x14ac:dyDescent="0.3">
      <c r="A7578" t="s">
        <v>1046</v>
      </c>
      <c r="B7578" t="s">
        <v>3687</v>
      </c>
      <c r="D7578" t="s">
        <v>3634</v>
      </c>
    </row>
    <row r="7579" spans="1:4" hidden="1" x14ac:dyDescent="0.3">
      <c r="A7579" t="s">
        <v>654</v>
      </c>
      <c r="B7579" t="s">
        <v>3682</v>
      </c>
      <c r="D7579" t="s">
        <v>3634</v>
      </c>
    </row>
    <row r="7580" spans="1:4" hidden="1" x14ac:dyDescent="0.3">
      <c r="A7580" t="s">
        <v>654</v>
      </c>
      <c r="B7580" t="s">
        <v>3843</v>
      </c>
      <c r="D7580" t="s">
        <v>3634</v>
      </c>
    </row>
    <row r="7581" spans="1:4" hidden="1" x14ac:dyDescent="0.3">
      <c r="A7581" t="s">
        <v>654</v>
      </c>
      <c r="B7581" t="s">
        <v>3844</v>
      </c>
      <c r="D7581" t="s">
        <v>3634</v>
      </c>
    </row>
    <row r="7582" spans="1:4" hidden="1" x14ac:dyDescent="0.3">
      <c r="A7582" t="s">
        <v>654</v>
      </c>
      <c r="B7582" t="s">
        <v>3845</v>
      </c>
      <c r="D7582" t="s">
        <v>3634</v>
      </c>
    </row>
    <row r="7583" spans="1:4" hidden="1" x14ac:dyDescent="0.3">
      <c r="A7583" t="s">
        <v>654</v>
      </c>
      <c r="B7583" t="s">
        <v>3781</v>
      </c>
      <c r="D7583" t="s">
        <v>3634</v>
      </c>
    </row>
    <row r="7584" spans="1:4" hidden="1" x14ac:dyDescent="0.3">
      <c r="A7584" t="s">
        <v>654</v>
      </c>
      <c r="B7584" t="s">
        <v>3523</v>
      </c>
      <c r="D7584" t="s">
        <v>3634</v>
      </c>
    </row>
    <row r="7585" spans="1:4" hidden="1" x14ac:dyDescent="0.3">
      <c r="A7585" t="s">
        <v>654</v>
      </c>
      <c r="B7585" t="s">
        <v>3525</v>
      </c>
      <c r="D7585" t="s">
        <v>3634</v>
      </c>
    </row>
    <row r="7586" spans="1:4" hidden="1" x14ac:dyDescent="0.3">
      <c r="A7586" t="s">
        <v>654</v>
      </c>
      <c r="B7586" t="s">
        <v>3527</v>
      </c>
      <c r="D7586" t="s">
        <v>3634</v>
      </c>
    </row>
    <row r="7587" spans="1:4" hidden="1" x14ac:dyDescent="0.3">
      <c r="A7587" t="s">
        <v>654</v>
      </c>
      <c r="B7587" t="s">
        <v>3687</v>
      </c>
      <c r="D7587" t="s">
        <v>3634</v>
      </c>
    </row>
    <row r="7588" spans="1:4" hidden="1" x14ac:dyDescent="0.3">
      <c r="A7588" t="s">
        <v>635</v>
      </c>
      <c r="B7588" t="s">
        <v>3682</v>
      </c>
      <c r="D7588" t="s">
        <v>3634</v>
      </c>
    </row>
    <row r="7589" spans="1:4" hidden="1" x14ac:dyDescent="0.3">
      <c r="A7589" t="s">
        <v>635</v>
      </c>
      <c r="B7589" t="s">
        <v>3843</v>
      </c>
      <c r="D7589" t="s">
        <v>3634</v>
      </c>
    </row>
    <row r="7590" spans="1:4" hidden="1" x14ac:dyDescent="0.3">
      <c r="A7590" t="s">
        <v>635</v>
      </c>
      <c r="B7590" t="s">
        <v>3844</v>
      </c>
      <c r="D7590" t="s">
        <v>3634</v>
      </c>
    </row>
    <row r="7591" spans="1:4" hidden="1" x14ac:dyDescent="0.3">
      <c r="A7591" t="s">
        <v>635</v>
      </c>
      <c r="B7591" t="s">
        <v>3845</v>
      </c>
      <c r="D7591" t="s">
        <v>3634</v>
      </c>
    </row>
    <row r="7592" spans="1:4" hidden="1" x14ac:dyDescent="0.3">
      <c r="A7592" t="s">
        <v>635</v>
      </c>
      <c r="B7592" t="s">
        <v>3781</v>
      </c>
      <c r="D7592" t="s">
        <v>3634</v>
      </c>
    </row>
    <row r="7593" spans="1:4" hidden="1" x14ac:dyDescent="0.3">
      <c r="A7593" t="s">
        <v>635</v>
      </c>
      <c r="B7593" t="s">
        <v>3523</v>
      </c>
      <c r="D7593" t="s">
        <v>3634</v>
      </c>
    </row>
    <row r="7594" spans="1:4" hidden="1" x14ac:dyDescent="0.3">
      <c r="A7594" t="s">
        <v>635</v>
      </c>
      <c r="B7594" t="s">
        <v>3525</v>
      </c>
      <c r="D7594" t="s">
        <v>3634</v>
      </c>
    </row>
    <row r="7595" spans="1:4" hidden="1" x14ac:dyDescent="0.3">
      <c r="A7595" t="s">
        <v>635</v>
      </c>
      <c r="B7595" t="s">
        <v>3527</v>
      </c>
      <c r="D7595" t="s">
        <v>3634</v>
      </c>
    </row>
    <row r="7596" spans="1:4" hidden="1" x14ac:dyDescent="0.3">
      <c r="A7596" t="s">
        <v>635</v>
      </c>
      <c r="B7596" t="s">
        <v>3687</v>
      </c>
      <c r="D7596" t="s">
        <v>3634</v>
      </c>
    </row>
    <row r="7597" spans="1:4" hidden="1" x14ac:dyDescent="0.3">
      <c r="A7597" t="s">
        <v>655</v>
      </c>
      <c r="B7597" t="s">
        <v>3682</v>
      </c>
      <c r="D7597" t="s">
        <v>3634</v>
      </c>
    </row>
    <row r="7598" spans="1:4" hidden="1" x14ac:dyDescent="0.3">
      <c r="A7598" t="s">
        <v>655</v>
      </c>
      <c r="B7598" t="s">
        <v>3843</v>
      </c>
      <c r="D7598" t="s">
        <v>3634</v>
      </c>
    </row>
    <row r="7599" spans="1:4" hidden="1" x14ac:dyDescent="0.3">
      <c r="A7599" t="s">
        <v>655</v>
      </c>
      <c r="B7599" t="s">
        <v>3844</v>
      </c>
      <c r="D7599" t="s">
        <v>3634</v>
      </c>
    </row>
    <row r="7600" spans="1:4" hidden="1" x14ac:dyDescent="0.3">
      <c r="A7600" t="s">
        <v>655</v>
      </c>
      <c r="B7600" t="s">
        <v>3845</v>
      </c>
      <c r="D7600" t="s">
        <v>3634</v>
      </c>
    </row>
    <row r="7601" spans="1:4" hidden="1" x14ac:dyDescent="0.3">
      <c r="A7601" t="s">
        <v>655</v>
      </c>
      <c r="B7601" t="s">
        <v>3781</v>
      </c>
      <c r="D7601" t="s">
        <v>3634</v>
      </c>
    </row>
    <row r="7602" spans="1:4" hidden="1" x14ac:dyDescent="0.3">
      <c r="A7602" t="s">
        <v>655</v>
      </c>
      <c r="B7602" t="s">
        <v>3523</v>
      </c>
      <c r="D7602" t="s">
        <v>3634</v>
      </c>
    </row>
    <row r="7603" spans="1:4" hidden="1" x14ac:dyDescent="0.3">
      <c r="A7603" t="s">
        <v>655</v>
      </c>
      <c r="B7603" t="s">
        <v>3525</v>
      </c>
      <c r="D7603" t="s">
        <v>3634</v>
      </c>
    </row>
    <row r="7604" spans="1:4" hidden="1" x14ac:dyDescent="0.3">
      <c r="A7604" t="s">
        <v>655</v>
      </c>
      <c r="B7604" t="s">
        <v>3527</v>
      </c>
      <c r="D7604" t="s">
        <v>3634</v>
      </c>
    </row>
    <row r="7605" spans="1:4" hidden="1" x14ac:dyDescent="0.3">
      <c r="A7605" t="s">
        <v>655</v>
      </c>
      <c r="B7605" t="s">
        <v>3687</v>
      </c>
      <c r="D7605" t="s">
        <v>3634</v>
      </c>
    </row>
    <row r="7606" spans="1:4" hidden="1" x14ac:dyDescent="0.3">
      <c r="A7606" t="s">
        <v>1221</v>
      </c>
      <c r="B7606" t="s">
        <v>3682</v>
      </c>
      <c r="D7606" t="s">
        <v>3634</v>
      </c>
    </row>
    <row r="7607" spans="1:4" hidden="1" x14ac:dyDescent="0.3">
      <c r="A7607" t="s">
        <v>1221</v>
      </c>
      <c r="B7607" t="s">
        <v>3843</v>
      </c>
      <c r="D7607" t="s">
        <v>3634</v>
      </c>
    </row>
    <row r="7608" spans="1:4" hidden="1" x14ac:dyDescent="0.3">
      <c r="A7608" t="s">
        <v>1221</v>
      </c>
      <c r="B7608" t="s">
        <v>3844</v>
      </c>
      <c r="D7608" t="s">
        <v>3634</v>
      </c>
    </row>
    <row r="7609" spans="1:4" hidden="1" x14ac:dyDescent="0.3">
      <c r="A7609" t="s">
        <v>1221</v>
      </c>
      <c r="B7609" t="s">
        <v>3845</v>
      </c>
      <c r="D7609" t="s">
        <v>3634</v>
      </c>
    </row>
    <row r="7610" spans="1:4" hidden="1" x14ac:dyDescent="0.3">
      <c r="A7610" t="s">
        <v>1221</v>
      </c>
      <c r="B7610" t="s">
        <v>3781</v>
      </c>
      <c r="D7610" t="s">
        <v>3634</v>
      </c>
    </row>
    <row r="7611" spans="1:4" hidden="1" x14ac:dyDescent="0.3">
      <c r="A7611" t="s">
        <v>1221</v>
      </c>
      <c r="B7611" t="s">
        <v>3523</v>
      </c>
      <c r="D7611" t="s">
        <v>3634</v>
      </c>
    </row>
    <row r="7612" spans="1:4" hidden="1" x14ac:dyDescent="0.3">
      <c r="A7612" t="s">
        <v>1221</v>
      </c>
      <c r="B7612" t="s">
        <v>3525</v>
      </c>
      <c r="D7612" t="s">
        <v>3634</v>
      </c>
    </row>
    <row r="7613" spans="1:4" hidden="1" x14ac:dyDescent="0.3">
      <c r="A7613" t="s">
        <v>1221</v>
      </c>
      <c r="B7613" t="s">
        <v>3527</v>
      </c>
      <c r="D7613" t="s">
        <v>3634</v>
      </c>
    </row>
    <row r="7614" spans="1:4" hidden="1" x14ac:dyDescent="0.3">
      <c r="A7614" t="s">
        <v>1221</v>
      </c>
      <c r="B7614" t="s">
        <v>3687</v>
      </c>
      <c r="D7614" t="s">
        <v>3634</v>
      </c>
    </row>
    <row r="7615" spans="1:4" hidden="1" x14ac:dyDescent="0.3">
      <c r="A7615" t="s">
        <v>582</v>
      </c>
      <c r="B7615" t="s">
        <v>3688</v>
      </c>
      <c r="D7615" t="s">
        <v>3635</v>
      </c>
    </row>
    <row r="7616" spans="1:4" hidden="1" x14ac:dyDescent="0.3">
      <c r="A7616" t="s">
        <v>582</v>
      </c>
      <c r="B7616" t="s">
        <v>3846</v>
      </c>
      <c r="D7616" t="s">
        <v>3635</v>
      </c>
    </row>
    <row r="7617" spans="1:4" hidden="1" x14ac:dyDescent="0.3">
      <c r="A7617" t="s">
        <v>582</v>
      </c>
      <c r="B7617" t="s">
        <v>3847</v>
      </c>
      <c r="D7617" t="s">
        <v>3635</v>
      </c>
    </row>
    <row r="7618" spans="1:4" hidden="1" x14ac:dyDescent="0.3">
      <c r="A7618" t="s">
        <v>582</v>
      </c>
      <c r="B7618" t="s">
        <v>3848</v>
      </c>
      <c r="D7618" t="s">
        <v>3635</v>
      </c>
    </row>
    <row r="7619" spans="1:4" hidden="1" x14ac:dyDescent="0.3">
      <c r="A7619" t="s">
        <v>582</v>
      </c>
      <c r="B7619" t="s">
        <v>3782</v>
      </c>
      <c r="D7619" t="s">
        <v>3635</v>
      </c>
    </row>
    <row r="7620" spans="1:4" hidden="1" x14ac:dyDescent="0.3">
      <c r="A7620" t="s">
        <v>582</v>
      </c>
      <c r="B7620" t="s">
        <v>3529</v>
      </c>
      <c r="D7620" t="s">
        <v>3635</v>
      </c>
    </row>
    <row r="7621" spans="1:4" hidden="1" x14ac:dyDescent="0.3">
      <c r="A7621" t="s">
        <v>582</v>
      </c>
      <c r="B7621" t="s">
        <v>3531</v>
      </c>
      <c r="D7621" t="s">
        <v>3635</v>
      </c>
    </row>
    <row r="7622" spans="1:4" hidden="1" x14ac:dyDescent="0.3">
      <c r="A7622" t="s">
        <v>582</v>
      </c>
      <c r="B7622" t="s">
        <v>3533</v>
      </c>
      <c r="D7622" t="s">
        <v>3635</v>
      </c>
    </row>
    <row r="7623" spans="1:4" hidden="1" x14ac:dyDescent="0.3">
      <c r="A7623" t="s">
        <v>582</v>
      </c>
      <c r="B7623" t="s">
        <v>3693</v>
      </c>
      <c r="D7623" t="s">
        <v>3635</v>
      </c>
    </row>
    <row r="7624" spans="1:4" hidden="1" x14ac:dyDescent="0.3">
      <c r="A7624" t="s">
        <v>583</v>
      </c>
      <c r="B7624" t="s">
        <v>3688</v>
      </c>
      <c r="D7624" t="s">
        <v>3635</v>
      </c>
    </row>
    <row r="7625" spans="1:4" hidden="1" x14ac:dyDescent="0.3">
      <c r="A7625" t="s">
        <v>583</v>
      </c>
      <c r="B7625" t="s">
        <v>3846</v>
      </c>
      <c r="D7625" t="s">
        <v>3635</v>
      </c>
    </row>
    <row r="7626" spans="1:4" hidden="1" x14ac:dyDescent="0.3">
      <c r="A7626" t="s">
        <v>583</v>
      </c>
      <c r="B7626" t="s">
        <v>3847</v>
      </c>
      <c r="D7626" t="s">
        <v>3635</v>
      </c>
    </row>
    <row r="7627" spans="1:4" hidden="1" x14ac:dyDescent="0.3">
      <c r="A7627" t="s">
        <v>583</v>
      </c>
      <c r="B7627" t="s">
        <v>3848</v>
      </c>
      <c r="D7627" t="s">
        <v>3635</v>
      </c>
    </row>
    <row r="7628" spans="1:4" hidden="1" x14ac:dyDescent="0.3">
      <c r="A7628" t="s">
        <v>583</v>
      </c>
      <c r="B7628" t="s">
        <v>3782</v>
      </c>
      <c r="D7628" t="s">
        <v>3635</v>
      </c>
    </row>
    <row r="7629" spans="1:4" hidden="1" x14ac:dyDescent="0.3">
      <c r="A7629" t="s">
        <v>583</v>
      </c>
      <c r="B7629" t="s">
        <v>3529</v>
      </c>
      <c r="D7629" t="s">
        <v>3635</v>
      </c>
    </row>
    <row r="7630" spans="1:4" hidden="1" x14ac:dyDescent="0.3">
      <c r="A7630" t="s">
        <v>583</v>
      </c>
      <c r="B7630" t="s">
        <v>3531</v>
      </c>
      <c r="D7630" t="s">
        <v>3635</v>
      </c>
    </row>
    <row r="7631" spans="1:4" hidden="1" x14ac:dyDescent="0.3">
      <c r="A7631" t="s">
        <v>583</v>
      </c>
      <c r="B7631" t="s">
        <v>3533</v>
      </c>
      <c r="D7631" t="s">
        <v>3635</v>
      </c>
    </row>
    <row r="7632" spans="1:4" hidden="1" x14ac:dyDescent="0.3">
      <c r="A7632" t="s">
        <v>583</v>
      </c>
      <c r="B7632" t="s">
        <v>3693</v>
      </c>
      <c r="D7632" t="s">
        <v>3635</v>
      </c>
    </row>
    <row r="7633" spans="1:4" hidden="1" x14ac:dyDescent="0.3">
      <c r="A7633" t="s">
        <v>585</v>
      </c>
      <c r="B7633" t="s">
        <v>3688</v>
      </c>
      <c r="D7633" t="s">
        <v>3635</v>
      </c>
    </row>
    <row r="7634" spans="1:4" hidden="1" x14ac:dyDescent="0.3">
      <c r="A7634" t="s">
        <v>585</v>
      </c>
      <c r="B7634" t="s">
        <v>3846</v>
      </c>
      <c r="D7634" t="s">
        <v>3635</v>
      </c>
    </row>
    <row r="7635" spans="1:4" hidden="1" x14ac:dyDescent="0.3">
      <c r="A7635" t="s">
        <v>585</v>
      </c>
      <c r="B7635" t="s">
        <v>3847</v>
      </c>
      <c r="D7635" t="s">
        <v>3635</v>
      </c>
    </row>
    <row r="7636" spans="1:4" hidden="1" x14ac:dyDescent="0.3">
      <c r="A7636" t="s">
        <v>585</v>
      </c>
      <c r="B7636" t="s">
        <v>3848</v>
      </c>
      <c r="D7636" t="s">
        <v>3635</v>
      </c>
    </row>
    <row r="7637" spans="1:4" hidden="1" x14ac:dyDescent="0.3">
      <c r="A7637" t="s">
        <v>585</v>
      </c>
      <c r="B7637" t="s">
        <v>3782</v>
      </c>
      <c r="D7637" t="s">
        <v>3635</v>
      </c>
    </row>
    <row r="7638" spans="1:4" hidden="1" x14ac:dyDescent="0.3">
      <c r="A7638" t="s">
        <v>585</v>
      </c>
      <c r="B7638" t="s">
        <v>3529</v>
      </c>
      <c r="D7638" t="s">
        <v>3635</v>
      </c>
    </row>
    <row r="7639" spans="1:4" hidden="1" x14ac:dyDescent="0.3">
      <c r="A7639" t="s">
        <v>585</v>
      </c>
      <c r="B7639" t="s">
        <v>3531</v>
      </c>
      <c r="D7639" t="s">
        <v>3635</v>
      </c>
    </row>
    <row r="7640" spans="1:4" hidden="1" x14ac:dyDescent="0.3">
      <c r="A7640" t="s">
        <v>585</v>
      </c>
      <c r="B7640" t="s">
        <v>3533</v>
      </c>
      <c r="D7640" t="s">
        <v>3635</v>
      </c>
    </row>
    <row r="7641" spans="1:4" hidden="1" x14ac:dyDescent="0.3">
      <c r="A7641" t="s">
        <v>585</v>
      </c>
      <c r="B7641" t="s">
        <v>3693</v>
      </c>
      <c r="D7641" t="s">
        <v>3635</v>
      </c>
    </row>
    <row r="7642" spans="1:4" hidden="1" x14ac:dyDescent="0.3">
      <c r="A7642" t="s">
        <v>586</v>
      </c>
      <c r="B7642" t="s">
        <v>3688</v>
      </c>
      <c r="D7642" t="s">
        <v>3635</v>
      </c>
    </row>
    <row r="7643" spans="1:4" hidden="1" x14ac:dyDescent="0.3">
      <c r="A7643" t="s">
        <v>586</v>
      </c>
      <c r="B7643" t="s">
        <v>3846</v>
      </c>
      <c r="D7643" t="s">
        <v>3635</v>
      </c>
    </row>
    <row r="7644" spans="1:4" hidden="1" x14ac:dyDescent="0.3">
      <c r="A7644" t="s">
        <v>586</v>
      </c>
      <c r="B7644" t="s">
        <v>3847</v>
      </c>
      <c r="D7644" t="s">
        <v>3635</v>
      </c>
    </row>
    <row r="7645" spans="1:4" hidden="1" x14ac:dyDescent="0.3">
      <c r="A7645" t="s">
        <v>586</v>
      </c>
      <c r="B7645" t="s">
        <v>3848</v>
      </c>
      <c r="D7645" t="s">
        <v>3635</v>
      </c>
    </row>
    <row r="7646" spans="1:4" hidden="1" x14ac:dyDescent="0.3">
      <c r="A7646" t="s">
        <v>586</v>
      </c>
      <c r="B7646" t="s">
        <v>3782</v>
      </c>
      <c r="D7646" t="s">
        <v>3635</v>
      </c>
    </row>
    <row r="7647" spans="1:4" hidden="1" x14ac:dyDescent="0.3">
      <c r="A7647" t="s">
        <v>586</v>
      </c>
      <c r="B7647" t="s">
        <v>3529</v>
      </c>
      <c r="D7647" t="s">
        <v>3635</v>
      </c>
    </row>
    <row r="7648" spans="1:4" hidden="1" x14ac:dyDescent="0.3">
      <c r="A7648" t="s">
        <v>586</v>
      </c>
      <c r="B7648" t="s">
        <v>3531</v>
      </c>
      <c r="D7648" t="s">
        <v>3635</v>
      </c>
    </row>
    <row r="7649" spans="1:4" hidden="1" x14ac:dyDescent="0.3">
      <c r="A7649" t="s">
        <v>586</v>
      </c>
      <c r="B7649" t="s">
        <v>3533</v>
      </c>
      <c r="D7649" t="s">
        <v>3635</v>
      </c>
    </row>
    <row r="7650" spans="1:4" hidden="1" x14ac:dyDescent="0.3">
      <c r="A7650" t="s">
        <v>586</v>
      </c>
      <c r="B7650" t="s">
        <v>3693</v>
      </c>
      <c r="D7650" t="s">
        <v>3635</v>
      </c>
    </row>
    <row r="7651" spans="1:4" hidden="1" x14ac:dyDescent="0.3">
      <c r="A7651" t="s">
        <v>588</v>
      </c>
      <c r="B7651" t="s">
        <v>3688</v>
      </c>
      <c r="D7651" t="s">
        <v>3635</v>
      </c>
    </row>
    <row r="7652" spans="1:4" hidden="1" x14ac:dyDescent="0.3">
      <c r="A7652" t="s">
        <v>588</v>
      </c>
      <c r="B7652" t="s">
        <v>3846</v>
      </c>
      <c r="D7652" t="s">
        <v>3635</v>
      </c>
    </row>
    <row r="7653" spans="1:4" hidden="1" x14ac:dyDescent="0.3">
      <c r="A7653" t="s">
        <v>588</v>
      </c>
      <c r="B7653" t="s">
        <v>3847</v>
      </c>
      <c r="D7653" t="s">
        <v>3635</v>
      </c>
    </row>
    <row r="7654" spans="1:4" hidden="1" x14ac:dyDescent="0.3">
      <c r="A7654" t="s">
        <v>588</v>
      </c>
      <c r="B7654" t="s">
        <v>3848</v>
      </c>
      <c r="D7654" t="s">
        <v>3635</v>
      </c>
    </row>
    <row r="7655" spans="1:4" hidden="1" x14ac:dyDescent="0.3">
      <c r="A7655" t="s">
        <v>588</v>
      </c>
      <c r="B7655" t="s">
        <v>3782</v>
      </c>
      <c r="D7655" t="s">
        <v>3635</v>
      </c>
    </row>
    <row r="7656" spans="1:4" hidden="1" x14ac:dyDescent="0.3">
      <c r="A7656" t="s">
        <v>588</v>
      </c>
      <c r="B7656" t="s">
        <v>3529</v>
      </c>
      <c r="D7656" t="s">
        <v>3635</v>
      </c>
    </row>
    <row r="7657" spans="1:4" hidden="1" x14ac:dyDescent="0.3">
      <c r="A7657" t="s">
        <v>588</v>
      </c>
      <c r="B7657" t="s">
        <v>3531</v>
      </c>
      <c r="D7657" t="s">
        <v>3635</v>
      </c>
    </row>
    <row r="7658" spans="1:4" hidden="1" x14ac:dyDescent="0.3">
      <c r="A7658" t="s">
        <v>588</v>
      </c>
      <c r="B7658" t="s">
        <v>3533</v>
      </c>
      <c r="D7658" t="s">
        <v>3635</v>
      </c>
    </row>
    <row r="7659" spans="1:4" hidden="1" x14ac:dyDescent="0.3">
      <c r="A7659" t="s">
        <v>588</v>
      </c>
      <c r="B7659" t="s">
        <v>3693</v>
      </c>
      <c r="D7659" t="s">
        <v>3635</v>
      </c>
    </row>
    <row r="7660" spans="1:4" hidden="1" x14ac:dyDescent="0.3">
      <c r="A7660" t="s">
        <v>589</v>
      </c>
      <c r="B7660" t="s">
        <v>3688</v>
      </c>
      <c r="D7660" t="s">
        <v>3635</v>
      </c>
    </row>
    <row r="7661" spans="1:4" hidden="1" x14ac:dyDescent="0.3">
      <c r="A7661" t="s">
        <v>589</v>
      </c>
      <c r="B7661" t="s">
        <v>3846</v>
      </c>
      <c r="D7661" t="s">
        <v>3635</v>
      </c>
    </row>
    <row r="7662" spans="1:4" hidden="1" x14ac:dyDescent="0.3">
      <c r="A7662" t="s">
        <v>589</v>
      </c>
      <c r="B7662" t="s">
        <v>3847</v>
      </c>
      <c r="D7662" t="s">
        <v>3635</v>
      </c>
    </row>
    <row r="7663" spans="1:4" hidden="1" x14ac:dyDescent="0.3">
      <c r="A7663" t="s">
        <v>589</v>
      </c>
      <c r="B7663" t="s">
        <v>3848</v>
      </c>
      <c r="D7663" t="s">
        <v>3635</v>
      </c>
    </row>
    <row r="7664" spans="1:4" hidden="1" x14ac:dyDescent="0.3">
      <c r="A7664" t="s">
        <v>589</v>
      </c>
      <c r="B7664" t="s">
        <v>3782</v>
      </c>
      <c r="D7664" t="s">
        <v>3635</v>
      </c>
    </row>
    <row r="7665" spans="1:4" hidden="1" x14ac:dyDescent="0.3">
      <c r="A7665" t="s">
        <v>589</v>
      </c>
      <c r="B7665" t="s">
        <v>3529</v>
      </c>
      <c r="D7665" t="s">
        <v>3635</v>
      </c>
    </row>
    <row r="7666" spans="1:4" hidden="1" x14ac:dyDescent="0.3">
      <c r="A7666" t="s">
        <v>589</v>
      </c>
      <c r="B7666" t="s">
        <v>3531</v>
      </c>
      <c r="D7666" t="s">
        <v>3635</v>
      </c>
    </row>
    <row r="7667" spans="1:4" hidden="1" x14ac:dyDescent="0.3">
      <c r="A7667" t="s">
        <v>589</v>
      </c>
      <c r="B7667" t="s">
        <v>3533</v>
      </c>
      <c r="D7667" t="s">
        <v>3635</v>
      </c>
    </row>
    <row r="7668" spans="1:4" hidden="1" x14ac:dyDescent="0.3">
      <c r="A7668" t="s">
        <v>589</v>
      </c>
      <c r="B7668" t="s">
        <v>3693</v>
      </c>
      <c r="D7668" t="s">
        <v>3635</v>
      </c>
    </row>
    <row r="7669" spans="1:4" hidden="1" x14ac:dyDescent="0.3">
      <c r="A7669" t="s">
        <v>590</v>
      </c>
      <c r="B7669" t="s">
        <v>3688</v>
      </c>
      <c r="D7669" t="s">
        <v>3635</v>
      </c>
    </row>
    <row r="7670" spans="1:4" hidden="1" x14ac:dyDescent="0.3">
      <c r="A7670" t="s">
        <v>590</v>
      </c>
      <c r="B7670" t="s">
        <v>3846</v>
      </c>
      <c r="D7670" t="s">
        <v>3635</v>
      </c>
    </row>
    <row r="7671" spans="1:4" hidden="1" x14ac:dyDescent="0.3">
      <c r="A7671" t="s">
        <v>590</v>
      </c>
      <c r="B7671" t="s">
        <v>3847</v>
      </c>
      <c r="D7671" t="s">
        <v>3635</v>
      </c>
    </row>
    <row r="7672" spans="1:4" hidden="1" x14ac:dyDescent="0.3">
      <c r="A7672" t="s">
        <v>590</v>
      </c>
      <c r="B7672" t="s">
        <v>3848</v>
      </c>
      <c r="D7672" t="s">
        <v>3635</v>
      </c>
    </row>
    <row r="7673" spans="1:4" hidden="1" x14ac:dyDescent="0.3">
      <c r="A7673" t="s">
        <v>590</v>
      </c>
      <c r="B7673" t="s">
        <v>3782</v>
      </c>
      <c r="D7673" t="s">
        <v>3635</v>
      </c>
    </row>
    <row r="7674" spans="1:4" hidden="1" x14ac:dyDescent="0.3">
      <c r="A7674" t="s">
        <v>590</v>
      </c>
      <c r="B7674" t="s">
        <v>3529</v>
      </c>
      <c r="D7674" t="s">
        <v>3635</v>
      </c>
    </row>
    <row r="7675" spans="1:4" hidden="1" x14ac:dyDescent="0.3">
      <c r="A7675" t="s">
        <v>590</v>
      </c>
      <c r="B7675" t="s">
        <v>3531</v>
      </c>
      <c r="D7675" t="s">
        <v>3635</v>
      </c>
    </row>
    <row r="7676" spans="1:4" hidden="1" x14ac:dyDescent="0.3">
      <c r="A7676" t="s">
        <v>590</v>
      </c>
      <c r="B7676" t="s">
        <v>3533</v>
      </c>
      <c r="D7676" t="s">
        <v>3635</v>
      </c>
    </row>
    <row r="7677" spans="1:4" hidden="1" x14ac:dyDescent="0.3">
      <c r="A7677" t="s">
        <v>590</v>
      </c>
      <c r="B7677" t="s">
        <v>3693</v>
      </c>
      <c r="D7677" t="s">
        <v>3635</v>
      </c>
    </row>
    <row r="7678" spans="1:4" hidden="1" x14ac:dyDescent="0.3">
      <c r="A7678" t="s">
        <v>591</v>
      </c>
      <c r="B7678" t="s">
        <v>3688</v>
      </c>
      <c r="D7678" t="s">
        <v>3635</v>
      </c>
    </row>
    <row r="7679" spans="1:4" hidden="1" x14ac:dyDescent="0.3">
      <c r="A7679" t="s">
        <v>591</v>
      </c>
      <c r="B7679" t="s">
        <v>3846</v>
      </c>
      <c r="D7679" t="s">
        <v>3635</v>
      </c>
    </row>
    <row r="7680" spans="1:4" hidden="1" x14ac:dyDescent="0.3">
      <c r="A7680" t="s">
        <v>591</v>
      </c>
      <c r="B7680" t="s">
        <v>3847</v>
      </c>
      <c r="D7680" t="s">
        <v>3635</v>
      </c>
    </row>
    <row r="7681" spans="1:4" hidden="1" x14ac:dyDescent="0.3">
      <c r="A7681" t="s">
        <v>591</v>
      </c>
      <c r="B7681" t="s">
        <v>3848</v>
      </c>
      <c r="D7681" t="s">
        <v>3635</v>
      </c>
    </row>
    <row r="7682" spans="1:4" hidden="1" x14ac:dyDescent="0.3">
      <c r="A7682" t="s">
        <v>591</v>
      </c>
      <c r="B7682" t="s">
        <v>3782</v>
      </c>
      <c r="D7682" t="s">
        <v>3635</v>
      </c>
    </row>
    <row r="7683" spans="1:4" hidden="1" x14ac:dyDescent="0.3">
      <c r="A7683" t="s">
        <v>591</v>
      </c>
      <c r="B7683" t="s">
        <v>3529</v>
      </c>
      <c r="D7683" t="s">
        <v>3635</v>
      </c>
    </row>
    <row r="7684" spans="1:4" hidden="1" x14ac:dyDescent="0.3">
      <c r="A7684" t="s">
        <v>591</v>
      </c>
      <c r="B7684" t="s">
        <v>3531</v>
      </c>
      <c r="D7684" t="s">
        <v>3635</v>
      </c>
    </row>
    <row r="7685" spans="1:4" hidden="1" x14ac:dyDescent="0.3">
      <c r="A7685" t="s">
        <v>591</v>
      </c>
      <c r="B7685" t="s">
        <v>3533</v>
      </c>
      <c r="D7685" t="s">
        <v>3635</v>
      </c>
    </row>
    <row r="7686" spans="1:4" hidden="1" x14ac:dyDescent="0.3">
      <c r="A7686" t="s">
        <v>591</v>
      </c>
      <c r="B7686" t="s">
        <v>3693</v>
      </c>
      <c r="D7686" t="s">
        <v>3635</v>
      </c>
    </row>
    <row r="7687" spans="1:4" hidden="1" x14ac:dyDescent="0.3">
      <c r="A7687" t="s">
        <v>594</v>
      </c>
      <c r="B7687" t="s">
        <v>3688</v>
      </c>
      <c r="D7687" t="s">
        <v>3635</v>
      </c>
    </row>
    <row r="7688" spans="1:4" hidden="1" x14ac:dyDescent="0.3">
      <c r="A7688" t="s">
        <v>594</v>
      </c>
      <c r="B7688" t="s">
        <v>3846</v>
      </c>
      <c r="D7688" t="s">
        <v>3635</v>
      </c>
    </row>
    <row r="7689" spans="1:4" hidden="1" x14ac:dyDescent="0.3">
      <c r="A7689" t="s">
        <v>594</v>
      </c>
      <c r="B7689" t="s">
        <v>3847</v>
      </c>
      <c r="D7689" t="s">
        <v>3635</v>
      </c>
    </row>
    <row r="7690" spans="1:4" hidden="1" x14ac:dyDescent="0.3">
      <c r="A7690" t="s">
        <v>594</v>
      </c>
      <c r="B7690" t="s">
        <v>3848</v>
      </c>
      <c r="D7690" t="s">
        <v>3635</v>
      </c>
    </row>
    <row r="7691" spans="1:4" hidden="1" x14ac:dyDescent="0.3">
      <c r="A7691" t="s">
        <v>594</v>
      </c>
      <c r="B7691" t="s">
        <v>3782</v>
      </c>
      <c r="D7691" t="s">
        <v>3635</v>
      </c>
    </row>
    <row r="7692" spans="1:4" hidden="1" x14ac:dyDescent="0.3">
      <c r="A7692" t="s">
        <v>594</v>
      </c>
      <c r="B7692" t="s">
        <v>3529</v>
      </c>
      <c r="D7692" t="s">
        <v>3635</v>
      </c>
    </row>
    <row r="7693" spans="1:4" hidden="1" x14ac:dyDescent="0.3">
      <c r="A7693" t="s">
        <v>594</v>
      </c>
      <c r="B7693" t="s">
        <v>3531</v>
      </c>
      <c r="D7693" t="s">
        <v>3635</v>
      </c>
    </row>
    <row r="7694" spans="1:4" hidden="1" x14ac:dyDescent="0.3">
      <c r="A7694" t="s">
        <v>594</v>
      </c>
      <c r="B7694" t="s">
        <v>3533</v>
      </c>
      <c r="D7694" t="s">
        <v>3635</v>
      </c>
    </row>
    <row r="7695" spans="1:4" hidden="1" x14ac:dyDescent="0.3">
      <c r="A7695" t="s">
        <v>594</v>
      </c>
      <c r="B7695" t="s">
        <v>3693</v>
      </c>
      <c r="D7695" t="s">
        <v>3635</v>
      </c>
    </row>
    <row r="7696" spans="1:4" hidden="1" x14ac:dyDescent="0.3">
      <c r="A7696" t="s">
        <v>1219</v>
      </c>
      <c r="B7696" t="s">
        <v>3688</v>
      </c>
      <c r="D7696" t="s">
        <v>3635</v>
      </c>
    </row>
    <row r="7697" spans="1:4" hidden="1" x14ac:dyDescent="0.3">
      <c r="A7697" t="s">
        <v>1219</v>
      </c>
      <c r="B7697" t="s">
        <v>3846</v>
      </c>
      <c r="D7697" t="s">
        <v>3635</v>
      </c>
    </row>
    <row r="7698" spans="1:4" hidden="1" x14ac:dyDescent="0.3">
      <c r="A7698" t="s">
        <v>1219</v>
      </c>
      <c r="B7698" t="s">
        <v>3847</v>
      </c>
      <c r="D7698" t="s">
        <v>3635</v>
      </c>
    </row>
    <row r="7699" spans="1:4" hidden="1" x14ac:dyDescent="0.3">
      <c r="A7699" t="s">
        <v>1219</v>
      </c>
      <c r="B7699" t="s">
        <v>3848</v>
      </c>
      <c r="D7699" t="s">
        <v>3635</v>
      </c>
    </row>
    <row r="7700" spans="1:4" hidden="1" x14ac:dyDescent="0.3">
      <c r="A7700" t="s">
        <v>1219</v>
      </c>
      <c r="B7700" t="s">
        <v>3782</v>
      </c>
      <c r="D7700" t="s">
        <v>3635</v>
      </c>
    </row>
    <row r="7701" spans="1:4" hidden="1" x14ac:dyDescent="0.3">
      <c r="A7701" t="s">
        <v>1219</v>
      </c>
      <c r="B7701" t="s">
        <v>3529</v>
      </c>
      <c r="D7701" t="s">
        <v>3635</v>
      </c>
    </row>
    <row r="7702" spans="1:4" hidden="1" x14ac:dyDescent="0.3">
      <c r="A7702" t="s">
        <v>1219</v>
      </c>
      <c r="B7702" t="s">
        <v>3531</v>
      </c>
      <c r="D7702" t="s">
        <v>3635</v>
      </c>
    </row>
    <row r="7703" spans="1:4" hidden="1" x14ac:dyDescent="0.3">
      <c r="A7703" t="s">
        <v>1219</v>
      </c>
      <c r="B7703" t="s">
        <v>3533</v>
      </c>
      <c r="D7703" t="s">
        <v>3635</v>
      </c>
    </row>
    <row r="7704" spans="1:4" hidden="1" x14ac:dyDescent="0.3">
      <c r="A7704" t="s">
        <v>1219</v>
      </c>
      <c r="B7704" t="s">
        <v>3693</v>
      </c>
      <c r="D7704" t="s">
        <v>3635</v>
      </c>
    </row>
    <row r="7705" spans="1:4" hidden="1" x14ac:dyDescent="0.3">
      <c r="A7705" t="s">
        <v>1233</v>
      </c>
      <c r="B7705" t="s">
        <v>3688</v>
      </c>
      <c r="D7705" t="s">
        <v>3635</v>
      </c>
    </row>
    <row r="7706" spans="1:4" hidden="1" x14ac:dyDescent="0.3">
      <c r="A7706" t="s">
        <v>1233</v>
      </c>
      <c r="B7706" t="s">
        <v>3846</v>
      </c>
      <c r="D7706" t="s">
        <v>3635</v>
      </c>
    </row>
    <row r="7707" spans="1:4" hidden="1" x14ac:dyDescent="0.3">
      <c r="A7707" t="s">
        <v>1233</v>
      </c>
      <c r="B7707" t="s">
        <v>3847</v>
      </c>
      <c r="D7707" t="s">
        <v>3635</v>
      </c>
    </row>
    <row r="7708" spans="1:4" hidden="1" x14ac:dyDescent="0.3">
      <c r="A7708" t="s">
        <v>1233</v>
      </c>
      <c r="B7708" t="s">
        <v>3848</v>
      </c>
      <c r="D7708" t="s">
        <v>3635</v>
      </c>
    </row>
    <row r="7709" spans="1:4" hidden="1" x14ac:dyDescent="0.3">
      <c r="A7709" t="s">
        <v>1233</v>
      </c>
      <c r="B7709" t="s">
        <v>3782</v>
      </c>
      <c r="D7709" t="s">
        <v>3635</v>
      </c>
    </row>
    <row r="7710" spans="1:4" hidden="1" x14ac:dyDescent="0.3">
      <c r="A7710" t="s">
        <v>1233</v>
      </c>
      <c r="B7710" t="s">
        <v>3529</v>
      </c>
      <c r="D7710" t="s">
        <v>3635</v>
      </c>
    </row>
    <row r="7711" spans="1:4" hidden="1" x14ac:dyDescent="0.3">
      <c r="A7711" t="s">
        <v>1233</v>
      </c>
      <c r="B7711" t="s">
        <v>3531</v>
      </c>
      <c r="D7711" t="s">
        <v>3635</v>
      </c>
    </row>
    <row r="7712" spans="1:4" hidden="1" x14ac:dyDescent="0.3">
      <c r="A7712" t="s">
        <v>1233</v>
      </c>
      <c r="B7712" t="s">
        <v>3533</v>
      </c>
      <c r="D7712" t="s">
        <v>3635</v>
      </c>
    </row>
    <row r="7713" spans="1:4" hidden="1" x14ac:dyDescent="0.3">
      <c r="A7713" t="s">
        <v>1233</v>
      </c>
      <c r="B7713" t="s">
        <v>3693</v>
      </c>
      <c r="D7713" t="s">
        <v>3635</v>
      </c>
    </row>
    <row r="7714" spans="1:4" hidden="1" x14ac:dyDescent="0.3">
      <c r="A7714" t="s">
        <v>602</v>
      </c>
      <c r="B7714" t="s">
        <v>3688</v>
      </c>
      <c r="D7714" t="s">
        <v>3635</v>
      </c>
    </row>
    <row r="7715" spans="1:4" hidden="1" x14ac:dyDescent="0.3">
      <c r="A7715" t="s">
        <v>602</v>
      </c>
      <c r="B7715" t="s">
        <v>3846</v>
      </c>
      <c r="D7715" t="s">
        <v>3635</v>
      </c>
    </row>
    <row r="7716" spans="1:4" hidden="1" x14ac:dyDescent="0.3">
      <c r="A7716" t="s">
        <v>602</v>
      </c>
      <c r="B7716" t="s">
        <v>3847</v>
      </c>
      <c r="D7716" t="s">
        <v>3635</v>
      </c>
    </row>
    <row r="7717" spans="1:4" hidden="1" x14ac:dyDescent="0.3">
      <c r="A7717" t="s">
        <v>602</v>
      </c>
      <c r="B7717" t="s">
        <v>3848</v>
      </c>
      <c r="D7717" t="s">
        <v>3635</v>
      </c>
    </row>
    <row r="7718" spans="1:4" hidden="1" x14ac:dyDescent="0.3">
      <c r="A7718" t="s">
        <v>602</v>
      </c>
      <c r="B7718" t="s">
        <v>3782</v>
      </c>
      <c r="D7718" t="s">
        <v>3635</v>
      </c>
    </row>
    <row r="7719" spans="1:4" hidden="1" x14ac:dyDescent="0.3">
      <c r="A7719" t="s">
        <v>602</v>
      </c>
      <c r="B7719" t="s">
        <v>3529</v>
      </c>
      <c r="D7719" t="s">
        <v>3635</v>
      </c>
    </row>
    <row r="7720" spans="1:4" hidden="1" x14ac:dyDescent="0.3">
      <c r="A7720" t="s">
        <v>602</v>
      </c>
      <c r="B7720" t="s">
        <v>3531</v>
      </c>
      <c r="D7720" t="s">
        <v>3635</v>
      </c>
    </row>
    <row r="7721" spans="1:4" hidden="1" x14ac:dyDescent="0.3">
      <c r="A7721" t="s">
        <v>602</v>
      </c>
      <c r="B7721" t="s">
        <v>3533</v>
      </c>
      <c r="D7721" t="s">
        <v>3635</v>
      </c>
    </row>
    <row r="7722" spans="1:4" hidden="1" x14ac:dyDescent="0.3">
      <c r="A7722" t="s">
        <v>602</v>
      </c>
      <c r="B7722" t="s">
        <v>3693</v>
      </c>
      <c r="D7722" t="s">
        <v>3635</v>
      </c>
    </row>
    <row r="7723" spans="1:4" hidden="1" x14ac:dyDescent="0.3">
      <c r="A7723" t="s">
        <v>604</v>
      </c>
      <c r="B7723" t="s">
        <v>3688</v>
      </c>
      <c r="D7723" t="s">
        <v>3635</v>
      </c>
    </row>
    <row r="7724" spans="1:4" hidden="1" x14ac:dyDescent="0.3">
      <c r="A7724" t="s">
        <v>604</v>
      </c>
      <c r="B7724" t="s">
        <v>3846</v>
      </c>
      <c r="D7724" t="s">
        <v>3635</v>
      </c>
    </row>
    <row r="7725" spans="1:4" hidden="1" x14ac:dyDescent="0.3">
      <c r="A7725" t="s">
        <v>604</v>
      </c>
      <c r="B7725" t="s">
        <v>3847</v>
      </c>
      <c r="D7725" t="s">
        <v>3635</v>
      </c>
    </row>
    <row r="7726" spans="1:4" hidden="1" x14ac:dyDescent="0.3">
      <c r="A7726" t="s">
        <v>604</v>
      </c>
      <c r="B7726" t="s">
        <v>3848</v>
      </c>
      <c r="D7726" t="s">
        <v>3635</v>
      </c>
    </row>
    <row r="7727" spans="1:4" hidden="1" x14ac:dyDescent="0.3">
      <c r="A7727" t="s">
        <v>604</v>
      </c>
      <c r="B7727" t="s">
        <v>3782</v>
      </c>
      <c r="D7727" t="s">
        <v>3635</v>
      </c>
    </row>
    <row r="7728" spans="1:4" hidden="1" x14ac:dyDescent="0.3">
      <c r="A7728" t="s">
        <v>604</v>
      </c>
      <c r="B7728" t="s">
        <v>3529</v>
      </c>
      <c r="D7728" t="s">
        <v>3635</v>
      </c>
    </row>
    <row r="7729" spans="1:4" hidden="1" x14ac:dyDescent="0.3">
      <c r="A7729" t="s">
        <v>604</v>
      </c>
      <c r="B7729" t="s">
        <v>3531</v>
      </c>
      <c r="D7729" t="s">
        <v>3635</v>
      </c>
    </row>
    <row r="7730" spans="1:4" hidden="1" x14ac:dyDescent="0.3">
      <c r="A7730" t="s">
        <v>604</v>
      </c>
      <c r="B7730" t="s">
        <v>3533</v>
      </c>
      <c r="D7730" t="s">
        <v>3635</v>
      </c>
    </row>
    <row r="7731" spans="1:4" hidden="1" x14ac:dyDescent="0.3">
      <c r="A7731" t="s">
        <v>604</v>
      </c>
      <c r="B7731" t="s">
        <v>3693</v>
      </c>
      <c r="D7731" t="s">
        <v>3635</v>
      </c>
    </row>
    <row r="7732" spans="1:4" hidden="1" x14ac:dyDescent="0.3">
      <c r="A7732" t="s">
        <v>606</v>
      </c>
      <c r="B7732" t="s">
        <v>3688</v>
      </c>
      <c r="D7732" t="s">
        <v>3635</v>
      </c>
    </row>
    <row r="7733" spans="1:4" hidden="1" x14ac:dyDescent="0.3">
      <c r="A7733" t="s">
        <v>606</v>
      </c>
      <c r="B7733" t="s">
        <v>3846</v>
      </c>
      <c r="D7733" t="s">
        <v>3635</v>
      </c>
    </row>
    <row r="7734" spans="1:4" hidden="1" x14ac:dyDescent="0.3">
      <c r="A7734" t="s">
        <v>606</v>
      </c>
      <c r="B7734" t="s">
        <v>3847</v>
      </c>
      <c r="D7734" t="s">
        <v>3635</v>
      </c>
    </row>
    <row r="7735" spans="1:4" hidden="1" x14ac:dyDescent="0.3">
      <c r="A7735" t="s">
        <v>606</v>
      </c>
      <c r="B7735" t="s">
        <v>3848</v>
      </c>
      <c r="D7735" t="s">
        <v>3635</v>
      </c>
    </row>
    <row r="7736" spans="1:4" hidden="1" x14ac:dyDescent="0.3">
      <c r="A7736" t="s">
        <v>606</v>
      </c>
      <c r="B7736" t="s">
        <v>3782</v>
      </c>
      <c r="D7736" t="s">
        <v>3635</v>
      </c>
    </row>
    <row r="7737" spans="1:4" hidden="1" x14ac:dyDescent="0.3">
      <c r="A7737" t="s">
        <v>606</v>
      </c>
      <c r="B7737" t="s">
        <v>3529</v>
      </c>
      <c r="D7737" t="s">
        <v>3635</v>
      </c>
    </row>
    <row r="7738" spans="1:4" hidden="1" x14ac:dyDescent="0.3">
      <c r="A7738" t="s">
        <v>606</v>
      </c>
      <c r="B7738" t="s">
        <v>3531</v>
      </c>
      <c r="D7738" t="s">
        <v>3635</v>
      </c>
    </row>
    <row r="7739" spans="1:4" hidden="1" x14ac:dyDescent="0.3">
      <c r="A7739" t="s">
        <v>606</v>
      </c>
      <c r="B7739" t="s">
        <v>3533</v>
      </c>
      <c r="D7739" t="s">
        <v>3635</v>
      </c>
    </row>
    <row r="7740" spans="1:4" hidden="1" x14ac:dyDescent="0.3">
      <c r="A7740" t="s">
        <v>606</v>
      </c>
      <c r="B7740" t="s">
        <v>3693</v>
      </c>
      <c r="D7740" t="s">
        <v>3635</v>
      </c>
    </row>
    <row r="7741" spans="1:4" hidden="1" x14ac:dyDescent="0.3">
      <c r="A7741" t="s">
        <v>1241</v>
      </c>
      <c r="B7741" t="s">
        <v>3688</v>
      </c>
      <c r="D7741" t="s">
        <v>3635</v>
      </c>
    </row>
    <row r="7742" spans="1:4" hidden="1" x14ac:dyDescent="0.3">
      <c r="A7742" t="s">
        <v>1241</v>
      </c>
      <c r="B7742" t="s">
        <v>3846</v>
      </c>
      <c r="D7742" t="s">
        <v>3635</v>
      </c>
    </row>
    <row r="7743" spans="1:4" hidden="1" x14ac:dyDescent="0.3">
      <c r="A7743" t="s">
        <v>1241</v>
      </c>
      <c r="B7743" t="s">
        <v>3847</v>
      </c>
      <c r="D7743" t="s">
        <v>3635</v>
      </c>
    </row>
    <row r="7744" spans="1:4" hidden="1" x14ac:dyDescent="0.3">
      <c r="A7744" t="s">
        <v>1241</v>
      </c>
      <c r="B7744" t="s">
        <v>3848</v>
      </c>
      <c r="D7744" t="s">
        <v>3635</v>
      </c>
    </row>
    <row r="7745" spans="1:4" hidden="1" x14ac:dyDescent="0.3">
      <c r="A7745" t="s">
        <v>1241</v>
      </c>
      <c r="B7745" t="s">
        <v>3782</v>
      </c>
      <c r="D7745" t="s">
        <v>3635</v>
      </c>
    </row>
    <row r="7746" spans="1:4" hidden="1" x14ac:dyDescent="0.3">
      <c r="A7746" t="s">
        <v>1241</v>
      </c>
      <c r="B7746" t="s">
        <v>3529</v>
      </c>
      <c r="D7746" t="s">
        <v>3635</v>
      </c>
    </row>
    <row r="7747" spans="1:4" hidden="1" x14ac:dyDescent="0.3">
      <c r="A7747" t="s">
        <v>1241</v>
      </c>
      <c r="B7747" t="s">
        <v>3531</v>
      </c>
      <c r="D7747" t="s">
        <v>3635</v>
      </c>
    </row>
    <row r="7748" spans="1:4" hidden="1" x14ac:dyDescent="0.3">
      <c r="A7748" t="s">
        <v>1241</v>
      </c>
      <c r="B7748" t="s">
        <v>3533</v>
      </c>
      <c r="D7748" t="s">
        <v>3635</v>
      </c>
    </row>
    <row r="7749" spans="1:4" hidden="1" x14ac:dyDescent="0.3">
      <c r="A7749" t="s">
        <v>1241</v>
      </c>
      <c r="B7749" t="s">
        <v>3693</v>
      </c>
      <c r="D7749" t="s">
        <v>3635</v>
      </c>
    </row>
    <row r="7750" spans="1:4" hidden="1" x14ac:dyDescent="0.3">
      <c r="A7750" t="s">
        <v>610</v>
      </c>
      <c r="B7750" t="s">
        <v>3688</v>
      </c>
      <c r="D7750" t="s">
        <v>3635</v>
      </c>
    </row>
    <row r="7751" spans="1:4" hidden="1" x14ac:dyDescent="0.3">
      <c r="A7751" t="s">
        <v>610</v>
      </c>
      <c r="B7751" t="s">
        <v>3846</v>
      </c>
      <c r="D7751" t="s">
        <v>3635</v>
      </c>
    </row>
    <row r="7752" spans="1:4" hidden="1" x14ac:dyDescent="0.3">
      <c r="A7752" t="s">
        <v>610</v>
      </c>
      <c r="B7752" t="s">
        <v>3847</v>
      </c>
      <c r="D7752" t="s">
        <v>3635</v>
      </c>
    </row>
    <row r="7753" spans="1:4" hidden="1" x14ac:dyDescent="0.3">
      <c r="A7753" t="s">
        <v>610</v>
      </c>
      <c r="B7753" t="s">
        <v>3848</v>
      </c>
      <c r="D7753" t="s">
        <v>3635</v>
      </c>
    </row>
    <row r="7754" spans="1:4" hidden="1" x14ac:dyDescent="0.3">
      <c r="A7754" t="s">
        <v>610</v>
      </c>
      <c r="B7754" t="s">
        <v>3782</v>
      </c>
      <c r="D7754" t="s">
        <v>3635</v>
      </c>
    </row>
    <row r="7755" spans="1:4" hidden="1" x14ac:dyDescent="0.3">
      <c r="A7755" t="s">
        <v>610</v>
      </c>
      <c r="B7755" t="s">
        <v>3529</v>
      </c>
      <c r="D7755" t="s">
        <v>3635</v>
      </c>
    </row>
    <row r="7756" spans="1:4" hidden="1" x14ac:dyDescent="0.3">
      <c r="A7756" t="s">
        <v>610</v>
      </c>
      <c r="B7756" t="s">
        <v>3531</v>
      </c>
      <c r="D7756" t="s">
        <v>3635</v>
      </c>
    </row>
    <row r="7757" spans="1:4" hidden="1" x14ac:dyDescent="0.3">
      <c r="A7757" t="s">
        <v>610</v>
      </c>
      <c r="B7757" t="s">
        <v>3533</v>
      </c>
      <c r="D7757" t="s">
        <v>3635</v>
      </c>
    </row>
    <row r="7758" spans="1:4" hidden="1" x14ac:dyDescent="0.3">
      <c r="A7758" t="s">
        <v>610</v>
      </c>
      <c r="B7758" t="s">
        <v>3693</v>
      </c>
      <c r="D7758" t="s">
        <v>3635</v>
      </c>
    </row>
    <row r="7759" spans="1:4" hidden="1" x14ac:dyDescent="0.3">
      <c r="A7759" t="s">
        <v>613</v>
      </c>
      <c r="B7759" t="s">
        <v>3688</v>
      </c>
      <c r="D7759" t="s">
        <v>3635</v>
      </c>
    </row>
    <row r="7760" spans="1:4" hidden="1" x14ac:dyDescent="0.3">
      <c r="A7760" t="s">
        <v>613</v>
      </c>
      <c r="B7760" t="s">
        <v>3846</v>
      </c>
      <c r="D7760" t="s">
        <v>3635</v>
      </c>
    </row>
    <row r="7761" spans="1:4" hidden="1" x14ac:dyDescent="0.3">
      <c r="A7761" t="s">
        <v>613</v>
      </c>
      <c r="B7761" t="s">
        <v>3847</v>
      </c>
      <c r="D7761" t="s">
        <v>3635</v>
      </c>
    </row>
    <row r="7762" spans="1:4" hidden="1" x14ac:dyDescent="0.3">
      <c r="A7762" t="s">
        <v>613</v>
      </c>
      <c r="B7762" t="s">
        <v>3848</v>
      </c>
      <c r="D7762" t="s">
        <v>3635</v>
      </c>
    </row>
    <row r="7763" spans="1:4" hidden="1" x14ac:dyDescent="0.3">
      <c r="A7763" t="s">
        <v>613</v>
      </c>
      <c r="B7763" t="s">
        <v>3782</v>
      </c>
      <c r="D7763" t="s">
        <v>3635</v>
      </c>
    </row>
    <row r="7764" spans="1:4" hidden="1" x14ac:dyDescent="0.3">
      <c r="A7764" t="s">
        <v>613</v>
      </c>
      <c r="B7764" t="s">
        <v>3529</v>
      </c>
      <c r="D7764" t="s">
        <v>3635</v>
      </c>
    </row>
    <row r="7765" spans="1:4" hidden="1" x14ac:dyDescent="0.3">
      <c r="A7765" t="s">
        <v>613</v>
      </c>
      <c r="B7765" t="s">
        <v>3531</v>
      </c>
      <c r="D7765" t="s">
        <v>3635</v>
      </c>
    </row>
    <row r="7766" spans="1:4" hidden="1" x14ac:dyDescent="0.3">
      <c r="A7766" t="s">
        <v>613</v>
      </c>
      <c r="B7766" t="s">
        <v>3533</v>
      </c>
      <c r="D7766" t="s">
        <v>3635</v>
      </c>
    </row>
    <row r="7767" spans="1:4" hidden="1" x14ac:dyDescent="0.3">
      <c r="A7767" t="s">
        <v>613</v>
      </c>
      <c r="B7767" t="s">
        <v>3693</v>
      </c>
      <c r="D7767" t="s">
        <v>3635</v>
      </c>
    </row>
    <row r="7768" spans="1:4" hidden="1" x14ac:dyDescent="0.3">
      <c r="A7768" t="s">
        <v>1222</v>
      </c>
      <c r="B7768" t="s">
        <v>3688</v>
      </c>
      <c r="D7768" t="s">
        <v>3635</v>
      </c>
    </row>
    <row r="7769" spans="1:4" hidden="1" x14ac:dyDescent="0.3">
      <c r="A7769" t="s">
        <v>1222</v>
      </c>
      <c r="B7769" t="s">
        <v>3846</v>
      </c>
      <c r="D7769" t="s">
        <v>3635</v>
      </c>
    </row>
    <row r="7770" spans="1:4" hidden="1" x14ac:dyDescent="0.3">
      <c r="A7770" t="s">
        <v>1222</v>
      </c>
      <c r="B7770" t="s">
        <v>3847</v>
      </c>
      <c r="D7770" t="s">
        <v>3635</v>
      </c>
    </row>
    <row r="7771" spans="1:4" hidden="1" x14ac:dyDescent="0.3">
      <c r="A7771" t="s">
        <v>1222</v>
      </c>
      <c r="B7771" t="s">
        <v>3848</v>
      </c>
      <c r="D7771" t="s">
        <v>3635</v>
      </c>
    </row>
    <row r="7772" spans="1:4" hidden="1" x14ac:dyDescent="0.3">
      <c r="A7772" t="s">
        <v>1222</v>
      </c>
      <c r="B7772" t="s">
        <v>3782</v>
      </c>
      <c r="D7772" t="s">
        <v>3635</v>
      </c>
    </row>
    <row r="7773" spans="1:4" hidden="1" x14ac:dyDescent="0.3">
      <c r="A7773" t="s">
        <v>1222</v>
      </c>
      <c r="B7773" t="s">
        <v>3529</v>
      </c>
      <c r="D7773" t="s">
        <v>3635</v>
      </c>
    </row>
    <row r="7774" spans="1:4" hidden="1" x14ac:dyDescent="0.3">
      <c r="A7774" t="s">
        <v>1222</v>
      </c>
      <c r="B7774" t="s">
        <v>3531</v>
      </c>
      <c r="D7774" t="s">
        <v>3635</v>
      </c>
    </row>
    <row r="7775" spans="1:4" hidden="1" x14ac:dyDescent="0.3">
      <c r="A7775" t="s">
        <v>1222</v>
      </c>
      <c r="B7775" t="s">
        <v>3533</v>
      </c>
      <c r="D7775" t="s">
        <v>3635</v>
      </c>
    </row>
    <row r="7776" spans="1:4" hidden="1" x14ac:dyDescent="0.3">
      <c r="A7776" t="s">
        <v>1222</v>
      </c>
      <c r="B7776" t="s">
        <v>3693</v>
      </c>
      <c r="D7776" t="s">
        <v>3635</v>
      </c>
    </row>
    <row r="7777" spans="1:4" hidden="1" x14ac:dyDescent="0.3">
      <c r="A7777" t="s">
        <v>1242</v>
      </c>
      <c r="B7777" t="s">
        <v>3688</v>
      </c>
      <c r="D7777" t="s">
        <v>3635</v>
      </c>
    </row>
    <row r="7778" spans="1:4" hidden="1" x14ac:dyDescent="0.3">
      <c r="A7778" t="s">
        <v>1242</v>
      </c>
      <c r="B7778" t="s">
        <v>3846</v>
      </c>
      <c r="D7778" t="s">
        <v>3635</v>
      </c>
    </row>
    <row r="7779" spans="1:4" hidden="1" x14ac:dyDescent="0.3">
      <c r="A7779" t="s">
        <v>1242</v>
      </c>
      <c r="B7779" t="s">
        <v>3847</v>
      </c>
      <c r="D7779" t="s">
        <v>3635</v>
      </c>
    </row>
    <row r="7780" spans="1:4" hidden="1" x14ac:dyDescent="0.3">
      <c r="A7780" t="s">
        <v>1242</v>
      </c>
      <c r="B7780" t="s">
        <v>3848</v>
      </c>
      <c r="D7780" t="s">
        <v>3635</v>
      </c>
    </row>
    <row r="7781" spans="1:4" hidden="1" x14ac:dyDescent="0.3">
      <c r="A7781" t="s">
        <v>1242</v>
      </c>
      <c r="B7781" t="s">
        <v>3782</v>
      </c>
      <c r="D7781" t="s">
        <v>3635</v>
      </c>
    </row>
    <row r="7782" spans="1:4" hidden="1" x14ac:dyDescent="0.3">
      <c r="A7782" t="s">
        <v>1242</v>
      </c>
      <c r="B7782" t="s">
        <v>3529</v>
      </c>
      <c r="D7782" t="s">
        <v>3635</v>
      </c>
    </row>
    <row r="7783" spans="1:4" hidden="1" x14ac:dyDescent="0.3">
      <c r="A7783" t="s">
        <v>1242</v>
      </c>
      <c r="B7783" t="s">
        <v>3531</v>
      </c>
      <c r="D7783" t="s">
        <v>3635</v>
      </c>
    </row>
    <row r="7784" spans="1:4" hidden="1" x14ac:dyDescent="0.3">
      <c r="A7784" t="s">
        <v>1242</v>
      </c>
      <c r="B7784" t="s">
        <v>3533</v>
      </c>
      <c r="D7784" t="s">
        <v>3635</v>
      </c>
    </row>
    <row r="7785" spans="1:4" hidden="1" x14ac:dyDescent="0.3">
      <c r="A7785" t="s">
        <v>1242</v>
      </c>
      <c r="B7785" t="s">
        <v>3693</v>
      </c>
      <c r="D7785" t="s">
        <v>3635</v>
      </c>
    </row>
    <row r="7786" spans="1:4" hidden="1" x14ac:dyDescent="0.3">
      <c r="A7786" t="s">
        <v>1243</v>
      </c>
      <c r="B7786" t="s">
        <v>3688</v>
      </c>
      <c r="D7786" t="s">
        <v>3635</v>
      </c>
    </row>
    <row r="7787" spans="1:4" hidden="1" x14ac:dyDescent="0.3">
      <c r="A7787" t="s">
        <v>1243</v>
      </c>
      <c r="B7787" t="s">
        <v>3846</v>
      </c>
      <c r="D7787" t="s">
        <v>3635</v>
      </c>
    </row>
    <row r="7788" spans="1:4" hidden="1" x14ac:dyDescent="0.3">
      <c r="A7788" t="s">
        <v>1243</v>
      </c>
      <c r="B7788" t="s">
        <v>3847</v>
      </c>
      <c r="D7788" t="s">
        <v>3635</v>
      </c>
    </row>
    <row r="7789" spans="1:4" hidden="1" x14ac:dyDescent="0.3">
      <c r="A7789" t="s">
        <v>1243</v>
      </c>
      <c r="B7789" t="s">
        <v>3848</v>
      </c>
      <c r="D7789" t="s">
        <v>3635</v>
      </c>
    </row>
    <row r="7790" spans="1:4" hidden="1" x14ac:dyDescent="0.3">
      <c r="A7790" t="s">
        <v>1243</v>
      </c>
      <c r="B7790" t="s">
        <v>3782</v>
      </c>
      <c r="D7790" t="s">
        <v>3635</v>
      </c>
    </row>
    <row r="7791" spans="1:4" hidden="1" x14ac:dyDescent="0.3">
      <c r="A7791" t="s">
        <v>1243</v>
      </c>
      <c r="B7791" t="s">
        <v>3529</v>
      </c>
      <c r="D7791" t="s">
        <v>3635</v>
      </c>
    </row>
    <row r="7792" spans="1:4" hidden="1" x14ac:dyDescent="0.3">
      <c r="A7792" t="s">
        <v>1243</v>
      </c>
      <c r="B7792" t="s">
        <v>3531</v>
      </c>
      <c r="D7792" t="s">
        <v>3635</v>
      </c>
    </row>
    <row r="7793" spans="1:4" hidden="1" x14ac:dyDescent="0.3">
      <c r="A7793" t="s">
        <v>1243</v>
      </c>
      <c r="B7793" t="s">
        <v>3533</v>
      </c>
      <c r="D7793" t="s">
        <v>3635</v>
      </c>
    </row>
    <row r="7794" spans="1:4" hidden="1" x14ac:dyDescent="0.3">
      <c r="A7794" t="s">
        <v>1243</v>
      </c>
      <c r="B7794" t="s">
        <v>3693</v>
      </c>
      <c r="D7794" t="s">
        <v>3635</v>
      </c>
    </row>
    <row r="7795" spans="1:4" hidden="1" x14ac:dyDescent="0.3">
      <c r="A7795" t="s">
        <v>3443</v>
      </c>
      <c r="B7795" t="s">
        <v>3688</v>
      </c>
      <c r="D7795" t="s">
        <v>3635</v>
      </c>
    </row>
    <row r="7796" spans="1:4" hidden="1" x14ac:dyDescent="0.3">
      <c r="A7796" t="s">
        <v>3443</v>
      </c>
      <c r="B7796" t="s">
        <v>3846</v>
      </c>
      <c r="D7796" t="s">
        <v>3635</v>
      </c>
    </row>
    <row r="7797" spans="1:4" hidden="1" x14ac:dyDescent="0.3">
      <c r="A7797" t="s">
        <v>3443</v>
      </c>
      <c r="B7797" t="s">
        <v>3847</v>
      </c>
      <c r="D7797" t="s">
        <v>3635</v>
      </c>
    </row>
    <row r="7798" spans="1:4" hidden="1" x14ac:dyDescent="0.3">
      <c r="A7798" t="s">
        <v>3443</v>
      </c>
      <c r="B7798" t="s">
        <v>3848</v>
      </c>
      <c r="D7798" t="s">
        <v>3635</v>
      </c>
    </row>
    <row r="7799" spans="1:4" hidden="1" x14ac:dyDescent="0.3">
      <c r="A7799" t="s">
        <v>3443</v>
      </c>
      <c r="B7799" t="s">
        <v>3782</v>
      </c>
      <c r="D7799" t="s">
        <v>3635</v>
      </c>
    </row>
    <row r="7800" spans="1:4" hidden="1" x14ac:dyDescent="0.3">
      <c r="A7800" t="s">
        <v>3443</v>
      </c>
      <c r="B7800" t="s">
        <v>3529</v>
      </c>
      <c r="D7800" t="s">
        <v>3635</v>
      </c>
    </row>
    <row r="7801" spans="1:4" hidden="1" x14ac:dyDescent="0.3">
      <c r="A7801" t="s">
        <v>3443</v>
      </c>
      <c r="B7801" t="s">
        <v>3531</v>
      </c>
      <c r="D7801" t="s">
        <v>3635</v>
      </c>
    </row>
    <row r="7802" spans="1:4" hidden="1" x14ac:dyDescent="0.3">
      <c r="A7802" t="s">
        <v>3443</v>
      </c>
      <c r="B7802" t="s">
        <v>3533</v>
      </c>
      <c r="D7802" t="s">
        <v>3635</v>
      </c>
    </row>
    <row r="7803" spans="1:4" hidden="1" x14ac:dyDescent="0.3">
      <c r="A7803" t="s">
        <v>3443</v>
      </c>
      <c r="B7803" t="s">
        <v>3693</v>
      </c>
      <c r="D7803" t="s">
        <v>3635</v>
      </c>
    </row>
    <row r="7804" spans="1:4" hidden="1" x14ac:dyDescent="0.3">
      <c r="A7804" t="s">
        <v>603</v>
      </c>
      <c r="B7804" t="s">
        <v>3688</v>
      </c>
      <c r="D7804" t="s">
        <v>3635</v>
      </c>
    </row>
    <row r="7805" spans="1:4" hidden="1" x14ac:dyDescent="0.3">
      <c r="A7805" t="s">
        <v>603</v>
      </c>
      <c r="B7805" t="s">
        <v>3846</v>
      </c>
      <c r="D7805" t="s">
        <v>3635</v>
      </c>
    </row>
    <row r="7806" spans="1:4" hidden="1" x14ac:dyDescent="0.3">
      <c r="A7806" t="s">
        <v>603</v>
      </c>
      <c r="B7806" t="s">
        <v>3847</v>
      </c>
      <c r="D7806" t="s">
        <v>3635</v>
      </c>
    </row>
    <row r="7807" spans="1:4" hidden="1" x14ac:dyDescent="0.3">
      <c r="A7807" t="s">
        <v>603</v>
      </c>
      <c r="B7807" t="s">
        <v>3848</v>
      </c>
      <c r="D7807" t="s">
        <v>3635</v>
      </c>
    </row>
    <row r="7808" spans="1:4" hidden="1" x14ac:dyDescent="0.3">
      <c r="A7808" t="s">
        <v>603</v>
      </c>
      <c r="B7808" t="s">
        <v>3782</v>
      </c>
      <c r="D7808" t="s">
        <v>3635</v>
      </c>
    </row>
    <row r="7809" spans="1:4" hidden="1" x14ac:dyDescent="0.3">
      <c r="A7809" t="s">
        <v>603</v>
      </c>
      <c r="B7809" t="s">
        <v>3529</v>
      </c>
      <c r="D7809" t="s">
        <v>3635</v>
      </c>
    </row>
    <row r="7810" spans="1:4" hidden="1" x14ac:dyDescent="0.3">
      <c r="A7810" t="s">
        <v>603</v>
      </c>
      <c r="B7810" t="s">
        <v>3531</v>
      </c>
      <c r="D7810" t="s">
        <v>3635</v>
      </c>
    </row>
    <row r="7811" spans="1:4" hidden="1" x14ac:dyDescent="0.3">
      <c r="A7811" t="s">
        <v>603</v>
      </c>
      <c r="B7811" t="s">
        <v>3533</v>
      </c>
      <c r="D7811" t="s">
        <v>3635</v>
      </c>
    </row>
    <row r="7812" spans="1:4" hidden="1" x14ac:dyDescent="0.3">
      <c r="A7812" t="s">
        <v>603</v>
      </c>
      <c r="B7812" t="s">
        <v>3693</v>
      </c>
      <c r="D7812" t="s">
        <v>3635</v>
      </c>
    </row>
    <row r="7813" spans="1:4" hidden="1" x14ac:dyDescent="0.3">
      <c r="A7813" t="s">
        <v>1046</v>
      </c>
      <c r="B7813" t="s">
        <v>3688</v>
      </c>
      <c r="D7813" t="s">
        <v>3635</v>
      </c>
    </row>
    <row r="7814" spans="1:4" hidden="1" x14ac:dyDescent="0.3">
      <c r="A7814" t="s">
        <v>1046</v>
      </c>
      <c r="B7814" t="s">
        <v>3846</v>
      </c>
      <c r="D7814" t="s">
        <v>3635</v>
      </c>
    </row>
    <row r="7815" spans="1:4" hidden="1" x14ac:dyDescent="0.3">
      <c r="A7815" t="s">
        <v>1046</v>
      </c>
      <c r="B7815" t="s">
        <v>3847</v>
      </c>
      <c r="D7815" t="s">
        <v>3635</v>
      </c>
    </row>
    <row r="7816" spans="1:4" hidden="1" x14ac:dyDescent="0.3">
      <c r="A7816" t="s">
        <v>1046</v>
      </c>
      <c r="B7816" t="s">
        <v>3848</v>
      </c>
      <c r="D7816" t="s">
        <v>3635</v>
      </c>
    </row>
    <row r="7817" spans="1:4" hidden="1" x14ac:dyDescent="0.3">
      <c r="A7817" t="s">
        <v>1046</v>
      </c>
      <c r="B7817" t="s">
        <v>3782</v>
      </c>
      <c r="D7817" t="s">
        <v>3635</v>
      </c>
    </row>
    <row r="7818" spans="1:4" hidden="1" x14ac:dyDescent="0.3">
      <c r="A7818" t="s">
        <v>1046</v>
      </c>
      <c r="B7818" t="s">
        <v>3529</v>
      </c>
      <c r="D7818" t="s">
        <v>3635</v>
      </c>
    </row>
    <row r="7819" spans="1:4" hidden="1" x14ac:dyDescent="0.3">
      <c r="A7819" t="s">
        <v>1046</v>
      </c>
      <c r="B7819" t="s">
        <v>3531</v>
      </c>
      <c r="D7819" t="s">
        <v>3635</v>
      </c>
    </row>
    <row r="7820" spans="1:4" hidden="1" x14ac:dyDescent="0.3">
      <c r="A7820" t="s">
        <v>1046</v>
      </c>
      <c r="B7820" t="s">
        <v>3533</v>
      </c>
      <c r="D7820" t="s">
        <v>3635</v>
      </c>
    </row>
    <row r="7821" spans="1:4" hidden="1" x14ac:dyDescent="0.3">
      <c r="A7821" t="s">
        <v>1046</v>
      </c>
      <c r="B7821" t="s">
        <v>3693</v>
      </c>
      <c r="D7821" t="s">
        <v>3635</v>
      </c>
    </row>
    <row r="7822" spans="1:4" hidden="1" x14ac:dyDescent="0.3">
      <c r="A7822" t="s">
        <v>654</v>
      </c>
      <c r="B7822" t="s">
        <v>3688</v>
      </c>
      <c r="D7822" t="s">
        <v>3635</v>
      </c>
    </row>
    <row r="7823" spans="1:4" hidden="1" x14ac:dyDescent="0.3">
      <c r="A7823" t="s">
        <v>654</v>
      </c>
      <c r="B7823" t="s">
        <v>3846</v>
      </c>
      <c r="D7823" t="s">
        <v>3635</v>
      </c>
    </row>
    <row r="7824" spans="1:4" hidden="1" x14ac:dyDescent="0.3">
      <c r="A7824" t="s">
        <v>654</v>
      </c>
      <c r="B7824" t="s">
        <v>3847</v>
      </c>
      <c r="D7824" t="s">
        <v>3635</v>
      </c>
    </row>
    <row r="7825" spans="1:4" hidden="1" x14ac:dyDescent="0.3">
      <c r="A7825" t="s">
        <v>654</v>
      </c>
      <c r="B7825" t="s">
        <v>3848</v>
      </c>
      <c r="D7825" t="s">
        <v>3635</v>
      </c>
    </row>
    <row r="7826" spans="1:4" hidden="1" x14ac:dyDescent="0.3">
      <c r="A7826" t="s">
        <v>654</v>
      </c>
      <c r="B7826" t="s">
        <v>3782</v>
      </c>
      <c r="D7826" t="s">
        <v>3635</v>
      </c>
    </row>
    <row r="7827" spans="1:4" hidden="1" x14ac:dyDescent="0.3">
      <c r="A7827" t="s">
        <v>654</v>
      </c>
      <c r="B7827" t="s">
        <v>3529</v>
      </c>
      <c r="D7827" t="s">
        <v>3635</v>
      </c>
    </row>
    <row r="7828" spans="1:4" hidden="1" x14ac:dyDescent="0.3">
      <c r="A7828" t="s">
        <v>654</v>
      </c>
      <c r="B7828" t="s">
        <v>3531</v>
      </c>
      <c r="D7828" t="s">
        <v>3635</v>
      </c>
    </row>
    <row r="7829" spans="1:4" hidden="1" x14ac:dyDescent="0.3">
      <c r="A7829" t="s">
        <v>654</v>
      </c>
      <c r="B7829" t="s">
        <v>3533</v>
      </c>
      <c r="D7829" t="s">
        <v>3635</v>
      </c>
    </row>
    <row r="7830" spans="1:4" hidden="1" x14ac:dyDescent="0.3">
      <c r="A7830" t="s">
        <v>654</v>
      </c>
      <c r="B7830" t="s">
        <v>3693</v>
      </c>
      <c r="D7830" t="s">
        <v>3635</v>
      </c>
    </row>
    <row r="7831" spans="1:4" hidden="1" x14ac:dyDescent="0.3">
      <c r="A7831" t="s">
        <v>635</v>
      </c>
      <c r="B7831" t="s">
        <v>3688</v>
      </c>
      <c r="D7831" t="s">
        <v>3635</v>
      </c>
    </row>
    <row r="7832" spans="1:4" hidden="1" x14ac:dyDescent="0.3">
      <c r="A7832" t="s">
        <v>635</v>
      </c>
      <c r="B7832" t="s">
        <v>3846</v>
      </c>
      <c r="D7832" t="s">
        <v>3635</v>
      </c>
    </row>
    <row r="7833" spans="1:4" hidden="1" x14ac:dyDescent="0.3">
      <c r="A7833" t="s">
        <v>635</v>
      </c>
      <c r="B7833" t="s">
        <v>3847</v>
      </c>
      <c r="D7833" t="s">
        <v>3635</v>
      </c>
    </row>
    <row r="7834" spans="1:4" hidden="1" x14ac:dyDescent="0.3">
      <c r="A7834" t="s">
        <v>635</v>
      </c>
      <c r="B7834" t="s">
        <v>3848</v>
      </c>
      <c r="D7834" t="s">
        <v>3635</v>
      </c>
    </row>
    <row r="7835" spans="1:4" hidden="1" x14ac:dyDescent="0.3">
      <c r="A7835" t="s">
        <v>635</v>
      </c>
      <c r="B7835" t="s">
        <v>3782</v>
      </c>
      <c r="D7835" t="s">
        <v>3635</v>
      </c>
    </row>
    <row r="7836" spans="1:4" hidden="1" x14ac:dyDescent="0.3">
      <c r="A7836" t="s">
        <v>635</v>
      </c>
      <c r="B7836" t="s">
        <v>3529</v>
      </c>
      <c r="D7836" t="s">
        <v>3635</v>
      </c>
    </row>
    <row r="7837" spans="1:4" hidden="1" x14ac:dyDescent="0.3">
      <c r="A7837" t="s">
        <v>635</v>
      </c>
      <c r="B7837" t="s">
        <v>3531</v>
      </c>
      <c r="D7837" t="s">
        <v>3635</v>
      </c>
    </row>
    <row r="7838" spans="1:4" hidden="1" x14ac:dyDescent="0.3">
      <c r="A7838" t="s">
        <v>635</v>
      </c>
      <c r="B7838" t="s">
        <v>3533</v>
      </c>
      <c r="D7838" t="s">
        <v>3635</v>
      </c>
    </row>
    <row r="7839" spans="1:4" hidden="1" x14ac:dyDescent="0.3">
      <c r="A7839" t="s">
        <v>635</v>
      </c>
      <c r="B7839" t="s">
        <v>3693</v>
      </c>
      <c r="D7839" t="s">
        <v>3635</v>
      </c>
    </row>
    <row r="7840" spans="1:4" hidden="1" x14ac:dyDescent="0.3">
      <c r="A7840" t="s">
        <v>655</v>
      </c>
      <c r="B7840" t="s">
        <v>3688</v>
      </c>
      <c r="D7840" t="s">
        <v>3635</v>
      </c>
    </row>
    <row r="7841" spans="1:4" hidden="1" x14ac:dyDescent="0.3">
      <c r="A7841" t="s">
        <v>655</v>
      </c>
      <c r="B7841" t="s">
        <v>3846</v>
      </c>
      <c r="D7841" t="s">
        <v>3635</v>
      </c>
    </row>
    <row r="7842" spans="1:4" hidden="1" x14ac:dyDescent="0.3">
      <c r="A7842" t="s">
        <v>655</v>
      </c>
      <c r="B7842" t="s">
        <v>3847</v>
      </c>
      <c r="D7842" t="s">
        <v>3635</v>
      </c>
    </row>
    <row r="7843" spans="1:4" hidden="1" x14ac:dyDescent="0.3">
      <c r="A7843" t="s">
        <v>655</v>
      </c>
      <c r="B7843" t="s">
        <v>3848</v>
      </c>
      <c r="D7843" t="s">
        <v>3635</v>
      </c>
    </row>
    <row r="7844" spans="1:4" hidden="1" x14ac:dyDescent="0.3">
      <c r="A7844" t="s">
        <v>655</v>
      </c>
      <c r="B7844" t="s">
        <v>3782</v>
      </c>
      <c r="D7844" t="s">
        <v>3635</v>
      </c>
    </row>
    <row r="7845" spans="1:4" hidden="1" x14ac:dyDescent="0.3">
      <c r="A7845" t="s">
        <v>655</v>
      </c>
      <c r="B7845" t="s">
        <v>3529</v>
      </c>
      <c r="D7845" t="s">
        <v>3635</v>
      </c>
    </row>
    <row r="7846" spans="1:4" hidden="1" x14ac:dyDescent="0.3">
      <c r="A7846" t="s">
        <v>655</v>
      </c>
      <c r="B7846" t="s">
        <v>3531</v>
      </c>
      <c r="D7846" t="s">
        <v>3635</v>
      </c>
    </row>
    <row r="7847" spans="1:4" hidden="1" x14ac:dyDescent="0.3">
      <c r="A7847" t="s">
        <v>655</v>
      </c>
      <c r="B7847" t="s">
        <v>3533</v>
      </c>
      <c r="D7847" t="s">
        <v>3635</v>
      </c>
    </row>
    <row r="7848" spans="1:4" hidden="1" x14ac:dyDescent="0.3">
      <c r="A7848" t="s">
        <v>655</v>
      </c>
      <c r="B7848" t="s">
        <v>3693</v>
      </c>
      <c r="D7848" t="s">
        <v>3635</v>
      </c>
    </row>
    <row r="7849" spans="1:4" hidden="1" x14ac:dyDescent="0.3">
      <c r="A7849" t="s">
        <v>1221</v>
      </c>
      <c r="B7849" t="s">
        <v>3688</v>
      </c>
      <c r="D7849" t="s">
        <v>3635</v>
      </c>
    </row>
    <row r="7850" spans="1:4" hidden="1" x14ac:dyDescent="0.3">
      <c r="A7850" t="s">
        <v>1221</v>
      </c>
      <c r="B7850" t="s">
        <v>3846</v>
      </c>
      <c r="D7850" t="s">
        <v>3635</v>
      </c>
    </row>
    <row r="7851" spans="1:4" hidden="1" x14ac:dyDescent="0.3">
      <c r="A7851" t="s">
        <v>1221</v>
      </c>
      <c r="B7851" t="s">
        <v>3847</v>
      </c>
      <c r="D7851" t="s">
        <v>3635</v>
      </c>
    </row>
    <row r="7852" spans="1:4" hidden="1" x14ac:dyDescent="0.3">
      <c r="A7852" t="s">
        <v>1221</v>
      </c>
      <c r="B7852" t="s">
        <v>3848</v>
      </c>
      <c r="D7852" t="s">
        <v>3635</v>
      </c>
    </row>
    <row r="7853" spans="1:4" hidden="1" x14ac:dyDescent="0.3">
      <c r="A7853" t="s">
        <v>1221</v>
      </c>
      <c r="B7853" t="s">
        <v>3782</v>
      </c>
      <c r="D7853" t="s">
        <v>3635</v>
      </c>
    </row>
    <row r="7854" spans="1:4" hidden="1" x14ac:dyDescent="0.3">
      <c r="A7854" t="s">
        <v>1221</v>
      </c>
      <c r="B7854" t="s">
        <v>3529</v>
      </c>
      <c r="D7854" t="s">
        <v>3635</v>
      </c>
    </row>
    <row r="7855" spans="1:4" hidden="1" x14ac:dyDescent="0.3">
      <c r="A7855" t="s">
        <v>1221</v>
      </c>
      <c r="B7855" t="s">
        <v>3531</v>
      </c>
      <c r="D7855" t="s">
        <v>3635</v>
      </c>
    </row>
    <row r="7856" spans="1:4" hidden="1" x14ac:dyDescent="0.3">
      <c r="A7856" t="s">
        <v>1221</v>
      </c>
      <c r="B7856" t="s">
        <v>3533</v>
      </c>
      <c r="D7856" t="s">
        <v>3635</v>
      </c>
    </row>
    <row r="7857" spans="1:4" hidden="1" x14ac:dyDescent="0.3">
      <c r="A7857" t="s">
        <v>1221</v>
      </c>
      <c r="B7857" t="s">
        <v>3693</v>
      </c>
      <c r="D7857" t="s">
        <v>3635</v>
      </c>
    </row>
    <row r="7858" spans="1:4" hidden="1" x14ac:dyDescent="0.3">
      <c r="A7858" t="s">
        <v>582</v>
      </c>
      <c r="B7858" t="s">
        <v>3694</v>
      </c>
      <c r="D7858" t="s">
        <v>3636</v>
      </c>
    </row>
    <row r="7859" spans="1:4" hidden="1" x14ac:dyDescent="0.3">
      <c r="A7859" t="s">
        <v>582</v>
      </c>
      <c r="B7859" t="s">
        <v>3849</v>
      </c>
      <c r="D7859" t="s">
        <v>3636</v>
      </c>
    </row>
    <row r="7860" spans="1:4" hidden="1" x14ac:dyDescent="0.3">
      <c r="A7860" t="s">
        <v>582</v>
      </c>
      <c r="B7860" t="s">
        <v>3850</v>
      </c>
      <c r="D7860" t="s">
        <v>3636</v>
      </c>
    </row>
    <row r="7861" spans="1:4" hidden="1" x14ac:dyDescent="0.3">
      <c r="A7861" t="s">
        <v>582</v>
      </c>
      <c r="B7861" t="s">
        <v>3851</v>
      </c>
      <c r="D7861" t="s">
        <v>3636</v>
      </c>
    </row>
    <row r="7862" spans="1:4" hidden="1" x14ac:dyDescent="0.3">
      <c r="A7862" t="s">
        <v>582</v>
      </c>
      <c r="B7862" t="s">
        <v>3783</v>
      </c>
      <c r="D7862" t="s">
        <v>3636</v>
      </c>
    </row>
    <row r="7863" spans="1:4" hidden="1" x14ac:dyDescent="0.3">
      <c r="A7863" t="s">
        <v>582</v>
      </c>
      <c r="B7863" t="s">
        <v>3852</v>
      </c>
      <c r="D7863" t="s">
        <v>3636</v>
      </c>
    </row>
    <row r="7864" spans="1:4" hidden="1" x14ac:dyDescent="0.3">
      <c r="A7864" t="s">
        <v>582</v>
      </c>
      <c r="B7864" t="s">
        <v>3534</v>
      </c>
      <c r="D7864" t="s">
        <v>3636</v>
      </c>
    </row>
    <row r="7865" spans="1:4" hidden="1" x14ac:dyDescent="0.3">
      <c r="A7865" t="s">
        <v>582</v>
      </c>
      <c r="B7865" t="s">
        <v>3535</v>
      </c>
      <c r="D7865" t="s">
        <v>3636</v>
      </c>
    </row>
    <row r="7866" spans="1:4" hidden="1" x14ac:dyDescent="0.3">
      <c r="A7866" t="s">
        <v>582</v>
      </c>
      <c r="B7866" t="s">
        <v>3537</v>
      </c>
      <c r="D7866" t="s">
        <v>3636</v>
      </c>
    </row>
    <row r="7867" spans="1:4" hidden="1" x14ac:dyDescent="0.3">
      <c r="A7867" t="s">
        <v>583</v>
      </c>
      <c r="B7867" t="s">
        <v>3694</v>
      </c>
      <c r="D7867" t="s">
        <v>3636</v>
      </c>
    </row>
    <row r="7868" spans="1:4" hidden="1" x14ac:dyDescent="0.3">
      <c r="A7868" t="s">
        <v>583</v>
      </c>
      <c r="B7868" t="s">
        <v>3849</v>
      </c>
      <c r="D7868" t="s">
        <v>3636</v>
      </c>
    </row>
    <row r="7869" spans="1:4" hidden="1" x14ac:dyDescent="0.3">
      <c r="A7869" t="s">
        <v>583</v>
      </c>
      <c r="B7869" t="s">
        <v>3850</v>
      </c>
      <c r="D7869" t="s">
        <v>3636</v>
      </c>
    </row>
    <row r="7870" spans="1:4" hidden="1" x14ac:dyDescent="0.3">
      <c r="A7870" t="s">
        <v>583</v>
      </c>
      <c r="B7870" t="s">
        <v>3851</v>
      </c>
      <c r="D7870" t="s">
        <v>3636</v>
      </c>
    </row>
    <row r="7871" spans="1:4" hidden="1" x14ac:dyDescent="0.3">
      <c r="A7871" t="s">
        <v>583</v>
      </c>
      <c r="B7871" t="s">
        <v>3783</v>
      </c>
      <c r="D7871" t="s">
        <v>3636</v>
      </c>
    </row>
    <row r="7872" spans="1:4" hidden="1" x14ac:dyDescent="0.3">
      <c r="A7872" t="s">
        <v>583</v>
      </c>
      <c r="B7872" t="s">
        <v>3852</v>
      </c>
      <c r="D7872" t="s">
        <v>3636</v>
      </c>
    </row>
    <row r="7873" spans="1:4" hidden="1" x14ac:dyDescent="0.3">
      <c r="A7873" t="s">
        <v>583</v>
      </c>
      <c r="B7873" t="s">
        <v>3534</v>
      </c>
      <c r="D7873" t="s">
        <v>3636</v>
      </c>
    </row>
    <row r="7874" spans="1:4" hidden="1" x14ac:dyDescent="0.3">
      <c r="A7874" t="s">
        <v>583</v>
      </c>
      <c r="B7874" t="s">
        <v>3535</v>
      </c>
      <c r="D7874" t="s">
        <v>3636</v>
      </c>
    </row>
    <row r="7875" spans="1:4" hidden="1" x14ac:dyDescent="0.3">
      <c r="A7875" t="s">
        <v>583</v>
      </c>
      <c r="B7875" t="s">
        <v>3537</v>
      </c>
      <c r="D7875" t="s">
        <v>3636</v>
      </c>
    </row>
    <row r="7876" spans="1:4" hidden="1" x14ac:dyDescent="0.3">
      <c r="A7876" t="s">
        <v>585</v>
      </c>
      <c r="B7876" t="s">
        <v>3694</v>
      </c>
      <c r="D7876" t="s">
        <v>3636</v>
      </c>
    </row>
    <row r="7877" spans="1:4" hidden="1" x14ac:dyDescent="0.3">
      <c r="A7877" t="s">
        <v>585</v>
      </c>
      <c r="B7877" t="s">
        <v>3849</v>
      </c>
      <c r="D7877" t="s">
        <v>3636</v>
      </c>
    </row>
    <row r="7878" spans="1:4" hidden="1" x14ac:dyDescent="0.3">
      <c r="A7878" t="s">
        <v>585</v>
      </c>
      <c r="B7878" t="s">
        <v>3850</v>
      </c>
      <c r="D7878" t="s">
        <v>3636</v>
      </c>
    </row>
    <row r="7879" spans="1:4" hidden="1" x14ac:dyDescent="0.3">
      <c r="A7879" t="s">
        <v>585</v>
      </c>
      <c r="B7879" t="s">
        <v>3851</v>
      </c>
      <c r="D7879" t="s">
        <v>3636</v>
      </c>
    </row>
    <row r="7880" spans="1:4" hidden="1" x14ac:dyDescent="0.3">
      <c r="A7880" t="s">
        <v>585</v>
      </c>
      <c r="B7880" t="s">
        <v>3783</v>
      </c>
      <c r="D7880" t="s">
        <v>3636</v>
      </c>
    </row>
    <row r="7881" spans="1:4" hidden="1" x14ac:dyDescent="0.3">
      <c r="A7881" t="s">
        <v>585</v>
      </c>
      <c r="B7881" t="s">
        <v>3852</v>
      </c>
      <c r="D7881" t="s">
        <v>3636</v>
      </c>
    </row>
    <row r="7882" spans="1:4" hidden="1" x14ac:dyDescent="0.3">
      <c r="A7882" t="s">
        <v>585</v>
      </c>
      <c r="B7882" t="s">
        <v>3534</v>
      </c>
      <c r="D7882" t="s">
        <v>3636</v>
      </c>
    </row>
    <row r="7883" spans="1:4" hidden="1" x14ac:dyDescent="0.3">
      <c r="A7883" t="s">
        <v>585</v>
      </c>
      <c r="B7883" t="s">
        <v>3535</v>
      </c>
      <c r="D7883" t="s">
        <v>3636</v>
      </c>
    </row>
    <row r="7884" spans="1:4" hidden="1" x14ac:dyDescent="0.3">
      <c r="A7884" t="s">
        <v>585</v>
      </c>
      <c r="B7884" t="s">
        <v>3537</v>
      </c>
      <c r="D7884" t="s">
        <v>3636</v>
      </c>
    </row>
    <row r="7885" spans="1:4" hidden="1" x14ac:dyDescent="0.3">
      <c r="A7885" t="s">
        <v>586</v>
      </c>
      <c r="B7885" t="s">
        <v>3694</v>
      </c>
      <c r="D7885" t="s">
        <v>3636</v>
      </c>
    </row>
    <row r="7886" spans="1:4" hidden="1" x14ac:dyDescent="0.3">
      <c r="A7886" t="s">
        <v>586</v>
      </c>
      <c r="B7886" t="s">
        <v>3849</v>
      </c>
      <c r="D7886" t="s">
        <v>3636</v>
      </c>
    </row>
    <row r="7887" spans="1:4" hidden="1" x14ac:dyDescent="0.3">
      <c r="A7887" t="s">
        <v>586</v>
      </c>
      <c r="B7887" t="s">
        <v>3850</v>
      </c>
      <c r="D7887" t="s">
        <v>3636</v>
      </c>
    </row>
    <row r="7888" spans="1:4" hidden="1" x14ac:dyDescent="0.3">
      <c r="A7888" t="s">
        <v>586</v>
      </c>
      <c r="B7888" t="s">
        <v>3851</v>
      </c>
      <c r="D7888" t="s">
        <v>3636</v>
      </c>
    </row>
    <row r="7889" spans="1:4" hidden="1" x14ac:dyDescent="0.3">
      <c r="A7889" t="s">
        <v>586</v>
      </c>
      <c r="B7889" t="s">
        <v>3783</v>
      </c>
      <c r="D7889" t="s">
        <v>3636</v>
      </c>
    </row>
    <row r="7890" spans="1:4" hidden="1" x14ac:dyDescent="0.3">
      <c r="A7890" t="s">
        <v>586</v>
      </c>
      <c r="B7890" t="s">
        <v>3852</v>
      </c>
      <c r="D7890" t="s">
        <v>3636</v>
      </c>
    </row>
    <row r="7891" spans="1:4" hidden="1" x14ac:dyDescent="0.3">
      <c r="A7891" t="s">
        <v>586</v>
      </c>
      <c r="B7891" t="s">
        <v>3534</v>
      </c>
      <c r="D7891" t="s">
        <v>3636</v>
      </c>
    </row>
    <row r="7892" spans="1:4" hidden="1" x14ac:dyDescent="0.3">
      <c r="A7892" t="s">
        <v>586</v>
      </c>
      <c r="B7892" t="s">
        <v>3535</v>
      </c>
      <c r="D7892" t="s">
        <v>3636</v>
      </c>
    </row>
    <row r="7893" spans="1:4" hidden="1" x14ac:dyDescent="0.3">
      <c r="A7893" t="s">
        <v>586</v>
      </c>
      <c r="B7893" t="s">
        <v>3537</v>
      </c>
      <c r="D7893" t="s">
        <v>3636</v>
      </c>
    </row>
    <row r="7894" spans="1:4" hidden="1" x14ac:dyDescent="0.3">
      <c r="A7894" t="s">
        <v>588</v>
      </c>
      <c r="B7894" t="s">
        <v>3694</v>
      </c>
      <c r="D7894" t="s">
        <v>3636</v>
      </c>
    </row>
    <row r="7895" spans="1:4" hidden="1" x14ac:dyDescent="0.3">
      <c r="A7895" t="s">
        <v>588</v>
      </c>
      <c r="B7895" t="s">
        <v>3849</v>
      </c>
      <c r="D7895" t="s">
        <v>3636</v>
      </c>
    </row>
    <row r="7896" spans="1:4" hidden="1" x14ac:dyDescent="0.3">
      <c r="A7896" t="s">
        <v>588</v>
      </c>
      <c r="B7896" t="s">
        <v>3850</v>
      </c>
      <c r="D7896" t="s">
        <v>3636</v>
      </c>
    </row>
    <row r="7897" spans="1:4" hidden="1" x14ac:dyDescent="0.3">
      <c r="A7897" t="s">
        <v>588</v>
      </c>
      <c r="B7897" t="s">
        <v>3851</v>
      </c>
      <c r="D7897" t="s">
        <v>3636</v>
      </c>
    </row>
    <row r="7898" spans="1:4" hidden="1" x14ac:dyDescent="0.3">
      <c r="A7898" t="s">
        <v>588</v>
      </c>
      <c r="B7898" t="s">
        <v>3783</v>
      </c>
      <c r="D7898" t="s">
        <v>3636</v>
      </c>
    </row>
    <row r="7899" spans="1:4" hidden="1" x14ac:dyDescent="0.3">
      <c r="A7899" t="s">
        <v>588</v>
      </c>
      <c r="B7899" t="s">
        <v>3852</v>
      </c>
      <c r="D7899" t="s">
        <v>3636</v>
      </c>
    </row>
    <row r="7900" spans="1:4" hidden="1" x14ac:dyDescent="0.3">
      <c r="A7900" t="s">
        <v>588</v>
      </c>
      <c r="B7900" t="s">
        <v>3534</v>
      </c>
      <c r="D7900" t="s">
        <v>3636</v>
      </c>
    </row>
    <row r="7901" spans="1:4" hidden="1" x14ac:dyDescent="0.3">
      <c r="A7901" t="s">
        <v>588</v>
      </c>
      <c r="B7901" t="s">
        <v>3535</v>
      </c>
      <c r="D7901" t="s">
        <v>3636</v>
      </c>
    </row>
    <row r="7902" spans="1:4" hidden="1" x14ac:dyDescent="0.3">
      <c r="A7902" t="s">
        <v>588</v>
      </c>
      <c r="B7902" t="s">
        <v>3537</v>
      </c>
      <c r="D7902" t="s">
        <v>3636</v>
      </c>
    </row>
    <row r="7903" spans="1:4" hidden="1" x14ac:dyDescent="0.3">
      <c r="A7903" t="s">
        <v>589</v>
      </c>
      <c r="B7903" t="s">
        <v>3694</v>
      </c>
      <c r="D7903" t="s">
        <v>3636</v>
      </c>
    </row>
    <row r="7904" spans="1:4" hidden="1" x14ac:dyDescent="0.3">
      <c r="A7904" t="s">
        <v>589</v>
      </c>
      <c r="B7904" t="s">
        <v>3849</v>
      </c>
      <c r="D7904" t="s">
        <v>3636</v>
      </c>
    </row>
    <row r="7905" spans="1:4" hidden="1" x14ac:dyDescent="0.3">
      <c r="A7905" t="s">
        <v>589</v>
      </c>
      <c r="B7905" t="s">
        <v>3850</v>
      </c>
      <c r="D7905" t="s">
        <v>3636</v>
      </c>
    </row>
    <row r="7906" spans="1:4" hidden="1" x14ac:dyDescent="0.3">
      <c r="A7906" t="s">
        <v>589</v>
      </c>
      <c r="B7906" t="s">
        <v>3851</v>
      </c>
      <c r="D7906" t="s">
        <v>3636</v>
      </c>
    </row>
    <row r="7907" spans="1:4" hidden="1" x14ac:dyDescent="0.3">
      <c r="A7907" t="s">
        <v>589</v>
      </c>
      <c r="B7907" t="s">
        <v>3783</v>
      </c>
      <c r="D7907" t="s">
        <v>3636</v>
      </c>
    </row>
    <row r="7908" spans="1:4" hidden="1" x14ac:dyDescent="0.3">
      <c r="A7908" t="s">
        <v>589</v>
      </c>
      <c r="B7908" t="s">
        <v>3852</v>
      </c>
      <c r="D7908" t="s">
        <v>3636</v>
      </c>
    </row>
    <row r="7909" spans="1:4" hidden="1" x14ac:dyDescent="0.3">
      <c r="A7909" t="s">
        <v>589</v>
      </c>
      <c r="B7909" t="s">
        <v>3534</v>
      </c>
      <c r="D7909" t="s">
        <v>3636</v>
      </c>
    </row>
    <row r="7910" spans="1:4" hidden="1" x14ac:dyDescent="0.3">
      <c r="A7910" t="s">
        <v>589</v>
      </c>
      <c r="B7910" t="s">
        <v>3535</v>
      </c>
      <c r="D7910" t="s">
        <v>3636</v>
      </c>
    </row>
    <row r="7911" spans="1:4" hidden="1" x14ac:dyDescent="0.3">
      <c r="A7911" t="s">
        <v>589</v>
      </c>
      <c r="B7911" t="s">
        <v>3537</v>
      </c>
      <c r="D7911" t="s">
        <v>3636</v>
      </c>
    </row>
    <row r="7912" spans="1:4" hidden="1" x14ac:dyDescent="0.3">
      <c r="A7912" t="s">
        <v>590</v>
      </c>
      <c r="B7912" t="s">
        <v>3694</v>
      </c>
      <c r="D7912" t="s">
        <v>3636</v>
      </c>
    </row>
    <row r="7913" spans="1:4" hidden="1" x14ac:dyDescent="0.3">
      <c r="A7913" t="s">
        <v>590</v>
      </c>
      <c r="B7913" t="s">
        <v>3849</v>
      </c>
      <c r="D7913" t="s">
        <v>3636</v>
      </c>
    </row>
    <row r="7914" spans="1:4" hidden="1" x14ac:dyDescent="0.3">
      <c r="A7914" t="s">
        <v>590</v>
      </c>
      <c r="B7914" t="s">
        <v>3850</v>
      </c>
      <c r="D7914" t="s">
        <v>3636</v>
      </c>
    </row>
    <row r="7915" spans="1:4" hidden="1" x14ac:dyDescent="0.3">
      <c r="A7915" t="s">
        <v>590</v>
      </c>
      <c r="B7915" t="s">
        <v>3851</v>
      </c>
      <c r="D7915" t="s">
        <v>3636</v>
      </c>
    </row>
    <row r="7916" spans="1:4" hidden="1" x14ac:dyDescent="0.3">
      <c r="A7916" t="s">
        <v>590</v>
      </c>
      <c r="B7916" t="s">
        <v>3783</v>
      </c>
      <c r="D7916" t="s">
        <v>3636</v>
      </c>
    </row>
    <row r="7917" spans="1:4" hidden="1" x14ac:dyDescent="0.3">
      <c r="A7917" t="s">
        <v>590</v>
      </c>
      <c r="B7917" t="s">
        <v>3852</v>
      </c>
      <c r="D7917" t="s">
        <v>3636</v>
      </c>
    </row>
    <row r="7918" spans="1:4" hidden="1" x14ac:dyDescent="0.3">
      <c r="A7918" t="s">
        <v>590</v>
      </c>
      <c r="B7918" t="s">
        <v>3534</v>
      </c>
      <c r="D7918" t="s">
        <v>3636</v>
      </c>
    </row>
    <row r="7919" spans="1:4" hidden="1" x14ac:dyDescent="0.3">
      <c r="A7919" t="s">
        <v>590</v>
      </c>
      <c r="B7919" t="s">
        <v>3535</v>
      </c>
      <c r="D7919" t="s">
        <v>3636</v>
      </c>
    </row>
    <row r="7920" spans="1:4" hidden="1" x14ac:dyDescent="0.3">
      <c r="A7920" t="s">
        <v>590</v>
      </c>
      <c r="B7920" t="s">
        <v>3537</v>
      </c>
      <c r="D7920" t="s">
        <v>3636</v>
      </c>
    </row>
    <row r="7921" spans="1:4" hidden="1" x14ac:dyDescent="0.3">
      <c r="A7921" t="s">
        <v>591</v>
      </c>
      <c r="B7921" t="s">
        <v>3694</v>
      </c>
      <c r="D7921" t="s">
        <v>3636</v>
      </c>
    </row>
    <row r="7922" spans="1:4" hidden="1" x14ac:dyDescent="0.3">
      <c r="A7922" t="s">
        <v>591</v>
      </c>
      <c r="B7922" t="s">
        <v>3849</v>
      </c>
      <c r="D7922" t="s">
        <v>3636</v>
      </c>
    </row>
    <row r="7923" spans="1:4" hidden="1" x14ac:dyDescent="0.3">
      <c r="A7923" t="s">
        <v>591</v>
      </c>
      <c r="B7923" t="s">
        <v>3850</v>
      </c>
      <c r="D7923" t="s">
        <v>3636</v>
      </c>
    </row>
    <row r="7924" spans="1:4" hidden="1" x14ac:dyDescent="0.3">
      <c r="A7924" t="s">
        <v>591</v>
      </c>
      <c r="B7924" t="s">
        <v>3851</v>
      </c>
      <c r="D7924" t="s">
        <v>3636</v>
      </c>
    </row>
    <row r="7925" spans="1:4" hidden="1" x14ac:dyDescent="0.3">
      <c r="A7925" t="s">
        <v>591</v>
      </c>
      <c r="B7925" t="s">
        <v>3783</v>
      </c>
      <c r="D7925" t="s">
        <v>3636</v>
      </c>
    </row>
    <row r="7926" spans="1:4" hidden="1" x14ac:dyDescent="0.3">
      <c r="A7926" t="s">
        <v>591</v>
      </c>
      <c r="B7926" t="s">
        <v>3852</v>
      </c>
      <c r="D7926" t="s">
        <v>3636</v>
      </c>
    </row>
    <row r="7927" spans="1:4" hidden="1" x14ac:dyDescent="0.3">
      <c r="A7927" t="s">
        <v>591</v>
      </c>
      <c r="B7927" t="s">
        <v>3534</v>
      </c>
      <c r="D7927" t="s">
        <v>3636</v>
      </c>
    </row>
    <row r="7928" spans="1:4" hidden="1" x14ac:dyDescent="0.3">
      <c r="A7928" t="s">
        <v>591</v>
      </c>
      <c r="B7928" t="s">
        <v>3535</v>
      </c>
      <c r="D7928" t="s">
        <v>3636</v>
      </c>
    </row>
    <row r="7929" spans="1:4" hidden="1" x14ac:dyDescent="0.3">
      <c r="A7929" t="s">
        <v>591</v>
      </c>
      <c r="B7929" t="s">
        <v>3537</v>
      </c>
      <c r="D7929" t="s">
        <v>3636</v>
      </c>
    </row>
    <row r="7930" spans="1:4" hidden="1" x14ac:dyDescent="0.3">
      <c r="A7930" t="s">
        <v>594</v>
      </c>
      <c r="B7930" t="s">
        <v>3694</v>
      </c>
      <c r="D7930" t="s">
        <v>3636</v>
      </c>
    </row>
    <row r="7931" spans="1:4" hidden="1" x14ac:dyDescent="0.3">
      <c r="A7931" t="s">
        <v>594</v>
      </c>
      <c r="B7931" t="s">
        <v>3849</v>
      </c>
      <c r="D7931" t="s">
        <v>3636</v>
      </c>
    </row>
    <row r="7932" spans="1:4" hidden="1" x14ac:dyDescent="0.3">
      <c r="A7932" t="s">
        <v>594</v>
      </c>
      <c r="B7932" t="s">
        <v>3850</v>
      </c>
      <c r="D7932" t="s">
        <v>3636</v>
      </c>
    </row>
    <row r="7933" spans="1:4" hidden="1" x14ac:dyDescent="0.3">
      <c r="A7933" t="s">
        <v>594</v>
      </c>
      <c r="B7933" t="s">
        <v>3851</v>
      </c>
      <c r="D7933" t="s">
        <v>3636</v>
      </c>
    </row>
    <row r="7934" spans="1:4" hidden="1" x14ac:dyDescent="0.3">
      <c r="A7934" t="s">
        <v>594</v>
      </c>
      <c r="B7934" t="s">
        <v>3783</v>
      </c>
      <c r="D7934" t="s">
        <v>3636</v>
      </c>
    </row>
    <row r="7935" spans="1:4" hidden="1" x14ac:dyDescent="0.3">
      <c r="A7935" t="s">
        <v>594</v>
      </c>
      <c r="B7935" t="s">
        <v>3852</v>
      </c>
      <c r="D7935" t="s">
        <v>3636</v>
      </c>
    </row>
    <row r="7936" spans="1:4" hidden="1" x14ac:dyDescent="0.3">
      <c r="A7936" t="s">
        <v>594</v>
      </c>
      <c r="B7936" t="s">
        <v>3534</v>
      </c>
      <c r="D7936" t="s">
        <v>3636</v>
      </c>
    </row>
    <row r="7937" spans="1:4" hidden="1" x14ac:dyDescent="0.3">
      <c r="A7937" t="s">
        <v>594</v>
      </c>
      <c r="B7937" t="s">
        <v>3535</v>
      </c>
      <c r="D7937" t="s">
        <v>3636</v>
      </c>
    </row>
    <row r="7938" spans="1:4" hidden="1" x14ac:dyDescent="0.3">
      <c r="A7938" t="s">
        <v>594</v>
      </c>
      <c r="B7938" t="s">
        <v>3537</v>
      </c>
      <c r="D7938" t="s">
        <v>3636</v>
      </c>
    </row>
    <row r="7939" spans="1:4" hidden="1" x14ac:dyDescent="0.3">
      <c r="A7939" t="s">
        <v>1219</v>
      </c>
      <c r="B7939" t="s">
        <v>3694</v>
      </c>
      <c r="D7939" t="s">
        <v>3636</v>
      </c>
    </row>
    <row r="7940" spans="1:4" hidden="1" x14ac:dyDescent="0.3">
      <c r="A7940" t="s">
        <v>1219</v>
      </c>
      <c r="B7940" t="s">
        <v>3849</v>
      </c>
      <c r="D7940" t="s">
        <v>3636</v>
      </c>
    </row>
    <row r="7941" spans="1:4" hidden="1" x14ac:dyDescent="0.3">
      <c r="A7941" t="s">
        <v>1219</v>
      </c>
      <c r="B7941" t="s">
        <v>3850</v>
      </c>
      <c r="D7941" t="s">
        <v>3636</v>
      </c>
    </row>
    <row r="7942" spans="1:4" hidden="1" x14ac:dyDescent="0.3">
      <c r="A7942" t="s">
        <v>1219</v>
      </c>
      <c r="B7942" t="s">
        <v>3851</v>
      </c>
      <c r="D7942" t="s">
        <v>3636</v>
      </c>
    </row>
    <row r="7943" spans="1:4" hidden="1" x14ac:dyDescent="0.3">
      <c r="A7943" t="s">
        <v>1219</v>
      </c>
      <c r="B7943" t="s">
        <v>3783</v>
      </c>
      <c r="D7943" t="s">
        <v>3636</v>
      </c>
    </row>
    <row r="7944" spans="1:4" hidden="1" x14ac:dyDescent="0.3">
      <c r="A7944" t="s">
        <v>1219</v>
      </c>
      <c r="B7944" t="s">
        <v>3852</v>
      </c>
      <c r="D7944" t="s">
        <v>3636</v>
      </c>
    </row>
    <row r="7945" spans="1:4" hidden="1" x14ac:dyDescent="0.3">
      <c r="A7945" t="s">
        <v>1219</v>
      </c>
      <c r="B7945" t="s">
        <v>3534</v>
      </c>
      <c r="D7945" t="s">
        <v>3636</v>
      </c>
    </row>
    <row r="7946" spans="1:4" hidden="1" x14ac:dyDescent="0.3">
      <c r="A7946" t="s">
        <v>1219</v>
      </c>
      <c r="B7946" t="s">
        <v>3535</v>
      </c>
      <c r="D7946" t="s">
        <v>3636</v>
      </c>
    </row>
    <row r="7947" spans="1:4" hidden="1" x14ac:dyDescent="0.3">
      <c r="A7947" t="s">
        <v>1219</v>
      </c>
      <c r="B7947" t="s">
        <v>3537</v>
      </c>
      <c r="D7947" t="s">
        <v>3636</v>
      </c>
    </row>
    <row r="7948" spans="1:4" hidden="1" x14ac:dyDescent="0.3">
      <c r="A7948" t="s">
        <v>1233</v>
      </c>
      <c r="B7948" t="s">
        <v>3694</v>
      </c>
      <c r="D7948" t="s">
        <v>3636</v>
      </c>
    </row>
    <row r="7949" spans="1:4" hidden="1" x14ac:dyDescent="0.3">
      <c r="A7949" t="s">
        <v>1233</v>
      </c>
      <c r="B7949" t="s">
        <v>3849</v>
      </c>
      <c r="D7949" t="s">
        <v>3636</v>
      </c>
    </row>
    <row r="7950" spans="1:4" hidden="1" x14ac:dyDescent="0.3">
      <c r="A7950" t="s">
        <v>1233</v>
      </c>
      <c r="B7950" t="s">
        <v>3850</v>
      </c>
      <c r="D7950" t="s">
        <v>3636</v>
      </c>
    </row>
    <row r="7951" spans="1:4" hidden="1" x14ac:dyDescent="0.3">
      <c r="A7951" t="s">
        <v>1233</v>
      </c>
      <c r="B7951" t="s">
        <v>3851</v>
      </c>
      <c r="D7951" t="s">
        <v>3636</v>
      </c>
    </row>
    <row r="7952" spans="1:4" hidden="1" x14ac:dyDescent="0.3">
      <c r="A7952" t="s">
        <v>1233</v>
      </c>
      <c r="B7952" t="s">
        <v>3783</v>
      </c>
      <c r="D7952" t="s">
        <v>3636</v>
      </c>
    </row>
    <row r="7953" spans="1:4" hidden="1" x14ac:dyDescent="0.3">
      <c r="A7953" t="s">
        <v>1233</v>
      </c>
      <c r="B7953" t="s">
        <v>3852</v>
      </c>
      <c r="D7953" t="s">
        <v>3636</v>
      </c>
    </row>
    <row r="7954" spans="1:4" hidden="1" x14ac:dyDescent="0.3">
      <c r="A7954" t="s">
        <v>1233</v>
      </c>
      <c r="B7954" t="s">
        <v>3534</v>
      </c>
      <c r="D7954" t="s">
        <v>3636</v>
      </c>
    </row>
    <row r="7955" spans="1:4" hidden="1" x14ac:dyDescent="0.3">
      <c r="A7955" t="s">
        <v>1233</v>
      </c>
      <c r="B7955" t="s">
        <v>3535</v>
      </c>
      <c r="D7955" t="s">
        <v>3636</v>
      </c>
    </row>
    <row r="7956" spans="1:4" hidden="1" x14ac:dyDescent="0.3">
      <c r="A7956" t="s">
        <v>1233</v>
      </c>
      <c r="B7956" t="s">
        <v>3537</v>
      </c>
      <c r="D7956" t="s">
        <v>3636</v>
      </c>
    </row>
    <row r="7957" spans="1:4" hidden="1" x14ac:dyDescent="0.3">
      <c r="A7957" t="s">
        <v>1235</v>
      </c>
      <c r="B7957" t="s">
        <v>3694</v>
      </c>
      <c r="D7957" t="s">
        <v>3636</v>
      </c>
    </row>
    <row r="7958" spans="1:4" hidden="1" x14ac:dyDescent="0.3">
      <c r="A7958" t="s">
        <v>1235</v>
      </c>
      <c r="B7958" t="s">
        <v>3849</v>
      </c>
      <c r="D7958" t="s">
        <v>3636</v>
      </c>
    </row>
    <row r="7959" spans="1:4" hidden="1" x14ac:dyDescent="0.3">
      <c r="A7959" t="s">
        <v>1235</v>
      </c>
      <c r="B7959" t="s">
        <v>3850</v>
      </c>
      <c r="D7959" t="s">
        <v>3636</v>
      </c>
    </row>
    <row r="7960" spans="1:4" hidden="1" x14ac:dyDescent="0.3">
      <c r="A7960" t="s">
        <v>1235</v>
      </c>
      <c r="B7960" t="s">
        <v>3851</v>
      </c>
      <c r="D7960" t="s">
        <v>3636</v>
      </c>
    </row>
    <row r="7961" spans="1:4" hidden="1" x14ac:dyDescent="0.3">
      <c r="A7961" t="s">
        <v>1235</v>
      </c>
      <c r="B7961" t="s">
        <v>3783</v>
      </c>
      <c r="D7961" t="s">
        <v>3636</v>
      </c>
    </row>
    <row r="7962" spans="1:4" hidden="1" x14ac:dyDescent="0.3">
      <c r="A7962" t="s">
        <v>1235</v>
      </c>
      <c r="B7962" t="s">
        <v>3852</v>
      </c>
      <c r="D7962" t="s">
        <v>3636</v>
      </c>
    </row>
    <row r="7963" spans="1:4" hidden="1" x14ac:dyDescent="0.3">
      <c r="A7963" t="s">
        <v>1235</v>
      </c>
      <c r="B7963" t="s">
        <v>3534</v>
      </c>
      <c r="D7963" t="s">
        <v>3636</v>
      </c>
    </row>
    <row r="7964" spans="1:4" hidden="1" x14ac:dyDescent="0.3">
      <c r="A7964" t="s">
        <v>1235</v>
      </c>
      <c r="B7964" t="s">
        <v>3535</v>
      </c>
      <c r="D7964" t="s">
        <v>3636</v>
      </c>
    </row>
    <row r="7965" spans="1:4" hidden="1" x14ac:dyDescent="0.3">
      <c r="A7965" t="s">
        <v>1235</v>
      </c>
      <c r="B7965" t="s">
        <v>3537</v>
      </c>
      <c r="D7965" t="s">
        <v>3636</v>
      </c>
    </row>
    <row r="7966" spans="1:4" hidden="1" x14ac:dyDescent="0.3">
      <c r="A7966" t="s">
        <v>602</v>
      </c>
      <c r="B7966" t="s">
        <v>3694</v>
      </c>
      <c r="D7966" t="s">
        <v>3636</v>
      </c>
    </row>
    <row r="7967" spans="1:4" hidden="1" x14ac:dyDescent="0.3">
      <c r="A7967" t="s">
        <v>602</v>
      </c>
      <c r="B7967" t="s">
        <v>3849</v>
      </c>
      <c r="D7967" t="s">
        <v>3636</v>
      </c>
    </row>
    <row r="7968" spans="1:4" hidden="1" x14ac:dyDescent="0.3">
      <c r="A7968" t="s">
        <v>602</v>
      </c>
      <c r="B7968" t="s">
        <v>3850</v>
      </c>
      <c r="D7968" t="s">
        <v>3636</v>
      </c>
    </row>
    <row r="7969" spans="1:4" hidden="1" x14ac:dyDescent="0.3">
      <c r="A7969" t="s">
        <v>602</v>
      </c>
      <c r="B7969" t="s">
        <v>3851</v>
      </c>
      <c r="D7969" t="s">
        <v>3636</v>
      </c>
    </row>
    <row r="7970" spans="1:4" hidden="1" x14ac:dyDescent="0.3">
      <c r="A7970" t="s">
        <v>602</v>
      </c>
      <c r="B7970" t="s">
        <v>3783</v>
      </c>
      <c r="D7970" t="s">
        <v>3636</v>
      </c>
    </row>
    <row r="7971" spans="1:4" hidden="1" x14ac:dyDescent="0.3">
      <c r="A7971" t="s">
        <v>602</v>
      </c>
      <c r="B7971" t="s">
        <v>3852</v>
      </c>
      <c r="D7971" t="s">
        <v>3636</v>
      </c>
    </row>
    <row r="7972" spans="1:4" hidden="1" x14ac:dyDescent="0.3">
      <c r="A7972" t="s">
        <v>602</v>
      </c>
      <c r="B7972" t="s">
        <v>3534</v>
      </c>
      <c r="D7972" t="s">
        <v>3636</v>
      </c>
    </row>
    <row r="7973" spans="1:4" hidden="1" x14ac:dyDescent="0.3">
      <c r="A7973" t="s">
        <v>602</v>
      </c>
      <c r="B7973" t="s">
        <v>3535</v>
      </c>
      <c r="D7973" t="s">
        <v>3636</v>
      </c>
    </row>
    <row r="7974" spans="1:4" hidden="1" x14ac:dyDescent="0.3">
      <c r="A7974" t="s">
        <v>602</v>
      </c>
      <c r="B7974" t="s">
        <v>3537</v>
      </c>
      <c r="D7974" t="s">
        <v>3636</v>
      </c>
    </row>
    <row r="7975" spans="1:4" hidden="1" x14ac:dyDescent="0.3">
      <c r="A7975" t="s">
        <v>604</v>
      </c>
      <c r="B7975" t="s">
        <v>3694</v>
      </c>
      <c r="D7975" t="s">
        <v>3636</v>
      </c>
    </row>
    <row r="7976" spans="1:4" hidden="1" x14ac:dyDescent="0.3">
      <c r="A7976" t="s">
        <v>604</v>
      </c>
      <c r="B7976" t="s">
        <v>3849</v>
      </c>
      <c r="D7976" t="s">
        <v>3636</v>
      </c>
    </row>
    <row r="7977" spans="1:4" hidden="1" x14ac:dyDescent="0.3">
      <c r="A7977" t="s">
        <v>604</v>
      </c>
      <c r="B7977" t="s">
        <v>3850</v>
      </c>
      <c r="D7977" t="s">
        <v>3636</v>
      </c>
    </row>
    <row r="7978" spans="1:4" hidden="1" x14ac:dyDescent="0.3">
      <c r="A7978" t="s">
        <v>604</v>
      </c>
      <c r="B7978" t="s">
        <v>3851</v>
      </c>
      <c r="D7978" t="s">
        <v>3636</v>
      </c>
    </row>
    <row r="7979" spans="1:4" hidden="1" x14ac:dyDescent="0.3">
      <c r="A7979" t="s">
        <v>604</v>
      </c>
      <c r="B7979" t="s">
        <v>3783</v>
      </c>
      <c r="D7979" t="s">
        <v>3636</v>
      </c>
    </row>
    <row r="7980" spans="1:4" hidden="1" x14ac:dyDescent="0.3">
      <c r="A7980" t="s">
        <v>604</v>
      </c>
      <c r="B7980" t="s">
        <v>3852</v>
      </c>
      <c r="D7980" t="s">
        <v>3636</v>
      </c>
    </row>
    <row r="7981" spans="1:4" hidden="1" x14ac:dyDescent="0.3">
      <c r="A7981" t="s">
        <v>604</v>
      </c>
      <c r="B7981" t="s">
        <v>3534</v>
      </c>
      <c r="D7981" t="s">
        <v>3636</v>
      </c>
    </row>
    <row r="7982" spans="1:4" hidden="1" x14ac:dyDescent="0.3">
      <c r="A7982" t="s">
        <v>604</v>
      </c>
      <c r="B7982" t="s">
        <v>3535</v>
      </c>
      <c r="D7982" t="s">
        <v>3636</v>
      </c>
    </row>
    <row r="7983" spans="1:4" hidden="1" x14ac:dyDescent="0.3">
      <c r="A7983" t="s">
        <v>604</v>
      </c>
      <c r="B7983" t="s">
        <v>3537</v>
      </c>
      <c r="D7983" t="s">
        <v>3636</v>
      </c>
    </row>
    <row r="7984" spans="1:4" hidden="1" x14ac:dyDescent="0.3">
      <c r="A7984" t="s">
        <v>606</v>
      </c>
      <c r="B7984" t="s">
        <v>3694</v>
      </c>
      <c r="D7984" t="s">
        <v>3636</v>
      </c>
    </row>
    <row r="7985" spans="1:4" hidden="1" x14ac:dyDescent="0.3">
      <c r="A7985" t="s">
        <v>606</v>
      </c>
      <c r="B7985" t="s">
        <v>3849</v>
      </c>
      <c r="D7985" t="s">
        <v>3636</v>
      </c>
    </row>
    <row r="7986" spans="1:4" hidden="1" x14ac:dyDescent="0.3">
      <c r="A7986" t="s">
        <v>606</v>
      </c>
      <c r="B7986" t="s">
        <v>3850</v>
      </c>
      <c r="D7986" t="s">
        <v>3636</v>
      </c>
    </row>
    <row r="7987" spans="1:4" hidden="1" x14ac:dyDescent="0.3">
      <c r="A7987" t="s">
        <v>606</v>
      </c>
      <c r="B7987" t="s">
        <v>3851</v>
      </c>
      <c r="D7987" t="s">
        <v>3636</v>
      </c>
    </row>
    <row r="7988" spans="1:4" hidden="1" x14ac:dyDescent="0.3">
      <c r="A7988" t="s">
        <v>606</v>
      </c>
      <c r="B7988" t="s">
        <v>3783</v>
      </c>
      <c r="D7988" t="s">
        <v>3636</v>
      </c>
    </row>
    <row r="7989" spans="1:4" hidden="1" x14ac:dyDescent="0.3">
      <c r="A7989" t="s">
        <v>606</v>
      </c>
      <c r="B7989" t="s">
        <v>3852</v>
      </c>
      <c r="D7989" t="s">
        <v>3636</v>
      </c>
    </row>
    <row r="7990" spans="1:4" hidden="1" x14ac:dyDescent="0.3">
      <c r="A7990" t="s">
        <v>606</v>
      </c>
      <c r="B7990" t="s">
        <v>3534</v>
      </c>
      <c r="D7990" t="s">
        <v>3636</v>
      </c>
    </row>
    <row r="7991" spans="1:4" hidden="1" x14ac:dyDescent="0.3">
      <c r="A7991" t="s">
        <v>606</v>
      </c>
      <c r="B7991" t="s">
        <v>3535</v>
      </c>
      <c r="D7991" t="s">
        <v>3636</v>
      </c>
    </row>
    <row r="7992" spans="1:4" hidden="1" x14ac:dyDescent="0.3">
      <c r="A7992" t="s">
        <v>606</v>
      </c>
      <c r="B7992" t="s">
        <v>3537</v>
      </c>
      <c r="D7992" t="s">
        <v>3636</v>
      </c>
    </row>
    <row r="7993" spans="1:4" hidden="1" x14ac:dyDescent="0.3">
      <c r="A7993" t="s">
        <v>1241</v>
      </c>
      <c r="B7993" t="s">
        <v>3694</v>
      </c>
      <c r="D7993" t="s">
        <v>3636</v>
      </c>
    </row>
    <row r="7994" spans="1:4" hidden="1" x14ac:dyDescent="0.3">
      <c r="A7994" t="s">
        <v>1241</v>
      </c>
      <c r="B7994" t="s">
        <v>3849</v>
      </c>
      <c r="D7994" t="s">
        <v>3636</v>
      </c>
    </row>
    <row r="7995" spans="1:4" hidden="1" x14ac:dyDescent="0.3">
      <c r="A7995" t="s">
        <v>1241</v>
      </c>
      <c r="B7995" t="s">
        <v>3850</v>
      </c>
      <c r="D7995" t="s">
        <v>3636</v>
      </c>
    </row>
    <row r="7996" spans="1:4" hidden="1" x14ac:dyDescent="0.3">
      <c r="A7996" t="s">
        <v>1241</v>
      </c>
      <c r="B7996" t="s">
        <v>3851</v>
      </c>
      <c r="D7996" t="s">
        <v>3636</v>
      </c>
    </row>
    <row r="7997" spans="1:4" hidden="1" x14ac:dyDescent="0.3">
      <c r="A7997" t="s">
        <v>1241</v>
      </c>
      <c r="B7997" t="s">
        <v>3783</v>
      </c>
      <c r="D7997" t="s">
        <v>3636</v>
      </c>
    </row>
    <row r="7998" spans="1:4" hidden="1" x14ac:dyDescent="0.3">
      <c r="A7998" t="s">
        <v>1241</v>
      </c>
      <c r="B7998" t="s">
        <v>3852</v>
      </c>
      <c r="D7998" t="s">
        <v>3636</v>
      </c>
    </row>
    <row r="7999" spans="1:4" hidden="1" x14ac:dyDescent="0.3">
      <c r="A7999" t="s">
        <v>1241</v>
      </c>
      <c r="B7999" t="s">
        <v>3534</v>
      </c>
      <c r="D7999" t="s">
        <v>3636</v>
      </c>
    </row>
    <row r="8000" spans="1:4" hidden="1" x14ac:dyDescent="0.3">
      <c r="A8000" t="s">
        <v>1241</v>
      </c>
      <c r="B8000" t="s">
        <v>3535</v>
      </c>
      <c r="D8000" t="s">
        <v>3636</v>
      </c>
    </row>
    <row r="8001" spans="1:4" hidden="1" x14ac:dyDescent="0.3">
      <c r="A8001" t="s">
        <v>1241</v>
      </c>
      <c r="B8001" t="s">
        <v>3537</v>
      </c>
      <c r="D8001" t="s">
        <v>3636</v>
      </c>
    </row>
    <row r="8002" spans="1:4" hidden="1" x14ac:dyDescent="0.3">
      <c r="A8002" t="s">
        <v>610</v>
      </c>
      <c r="B8002" t="s">
        <v>3694</v>
      </c>
      <c r="D8002" t="s">
        <v>3636</v>
      </c>
    </row>
    <row r="8003" spans="1:4" hidden="1" x14ac:dyDescent="0.3">
      <c r="A8003" t="s">
        <v>610</v>
      </c>
      <c r="B8003" t="s">
        <v>3849</v>
      </c>
      <c r="D8003" t="s">
        <v>3636</v>
      </c>
    </row>
    <row r="8004" spans="1:4" hidden="1" x14ac:dyDescent="0.3">
      <c r="A8004" t="s">
        <v>610</v>
      </c>
      <c r="B8004" t="s">
        <v>3850</v>
      </c>
      <c r="D8004" t="s">
        <v>3636</v>
      </c>
    </row>
    <row r="8005" spans="1:4" hidden="1" x14ac:dyDescent="0.3">
      <c r="A8005" t="s">
        <v>610</v>
      </c>
      <c r="B8005" t="s">
        <v>3851</v>
      </c>
      <c r="D8005" t="s">
        <v>3636</v>
      </c>
    </row>
    <row r="8006" spans="1:4" hidden="1" x14ac:dyDescent="0.3">
      <c r="A8006" t="s">
        <v>610</v>
      </c>
      <c r="B8006" t="s">
        <v>3783</v>
      </c>
      <c r="D8006" t="s">
        <v>3636</v>
      </c>
    </row>
    <row r="8007" spans="1:4" hidden="1" x14ac:dyDescent="0.3">
      <c r="A8007" t="s">
        <v>610</v>
      </c>
      <c r="B8007" t="s">
        <v>3852</v>
      </c>
      <c r="D8007" t="s">
        <v>3636</v>
      </c>
    </row>
    <row r="8008" spans="1:4" hidden="1" x14ac:dyDescent="0.3">
      <c r="A8008" t="s">
        <v>610</v>
      </c>
      <c r="B8008" t="s">
        <v>3534</v>
      </c>
      <c r="D8008" t="s">
        <v>3636</v>
      </c>
    </row>
    <row r="8009" spans="1:4" hidden="1" x14ac:dyDescent="0.3">
      <c r="A8009" t="s">
        <v>610</v>
      </c>
      <c r="B8009" t="s">
        <v>3535</v>
      </c>
      <c r="D8009" t="s">
        <v>3636</v>
      </c>
    </row>
    <row r="8010" spans="1:4" hidden="1" x14ac:dyDescent="0.3">
      <c r="A8010" t="s">
        <v>610</v>
      </c>
      <c r="B8010" t="s">
        <v>3537</v>
      </c>
      <c r="D8010" t="s">
        <v>3636</v>
      </c>
    </row>
    <row r="8011" spans="1:4" hidden="1" x14ac:dyDescent="0.3">
      <c r="A8011" t="s">
        <v>613</v>
      </c>
      <c r="B8011" t="s">
        <v>3694</v>
      </c>
      <c r="D8011" t="s">
        <v>3636</v>
      </c>
    </row>
    <row r="8012" spans="1:4" hidden="1" x14ac:dyDescent="0.3">
      <c r="A8012" t="s">
        <v>613</v>
      </c>
      <c r="B8012" t="s">
        <v>3849</v>
      </c>
      <c r="D8012" t="s">
        <v>3636</v>
      </c>
    </row>
    <row r="8013" spans="1:4" hidden="1" x14ac:dyDescent="0.3">
      <c r="A8013" t="s">
        <v>613</v>
      </c>
      <c r="B8013" t="s">
        <v>3850</v>
      </c>
      <c r="D8013" t="s">
        <v>3636</v>
      </c>
    </row>
    <row r="8014" spans="1:4" hidden="1" x14ac:dyDescent="0.3">
      <c r="A8014" t="s">
        <v>613</v>
      </c>
      <c r="B8014" t="s">
        <v>3851</v>
      </c>
      <c r="D8014" t="s">
        <v>3636</v>
      </c>
    </row>
    <row r="8015" spans="1:4" hidden="1" x14ac:dyDescent="0.3">
      <c r="A8015" t="s">
        <v>613</v>
      </c>
      <c r="B8015" t="s">
        <v>3783</v>
      </c>
      <c r="D8015" t="s">
        <v>3636</v>
      </c>
    </row>
    <row r="8016" spans="1:4" hidden="1" x14ac:dyDescent="0.3">
      <c r="A8016" t="s">
        <v>613</v>
      </c>
      <c r="B8016" t="s">
        <v>3852</v>
      </c>
      <c r="D8016" t="s">
        <v>3636</v>
      </c>
    </row>
    <row r="8017" spans="1:4" hidden="1" x14ac:dyDescent="0.3">
      <c r="A8017" t="s">
        <v>613</v>
      </c>
      <c r="B8017" t="s">
        <v>3534</v>
      </c>
      <c r="D8017" t="s">
        <v>3636</v>
      </c>
    </row>
    <row r="8018" spans="1:4" hidden="1" x14ac:dyDescent="0.3">
      <c r="A8018" t="s">
        <v>613</v>
      </c>
      <c r="B8018" t="s">
        <v>3535</v>
      </c>
      <c r="D8018" t="s">
        <v>3636</v>
      </c>
    </row>
    <row r="8019" spans="1:4" hidden="1" x14ac:dyDescent="0.3">
      <c r="A8019" t="s">
        <v>613</v>
      </c>
      <c r="B8019" t="s">
        <v>3537</v>
      </c>
      <c r="D8019" t="s">
        <v>3636</v>
      </c>
    </row>
    <row r="8020" spans="1:4" hidden="1" x14ac:dyDescent="0.3">
      <c r="A8020" t="s">
        <v>1222</v>
      </c>
      <c r="B8020" t="s">
        <v>3694</v>
      </c>
      <c r="D8020" t="s">
        <v>3636</v>
      </c>
    </row>
    <row r="8021" spans="1:4" hidden="1" x14ac:dyDescent="0.3">
      <c r="A8021" t="s">
        <v>1222</v>
      </c>
      <c r="B8021" t="s">
        <v>3849</v>
      </c>
      <c r="D8021" t="s">
        <v>3636</v>
      </c>
    </row>
    <row r="8022" spans="1:4" hidden="1" x14ac:dyDescent="0.3">
      <c r="A8022" t="s">
        <v>1222</v>
      </c>
      <c r="B8022" t="s">
        <v>3850</v>
      </c>
      <c r="D8022" t="s">
        <v>3636</v>
      </c>
    </row>
    <row r="8023" spans="1:4" hidden="1" x14ac:dyDescent="0.3">
      <c r="A8023" t="s">
        <v>1222</v>
      </c>
      <c r="B8023" t="s">
        <v>3851</v>
      </c>
      <c r="D8023" t="s">
        <v>3636</v>
      </c>
    </row>
    <row r="8024" spans="1:4" hidden="1" x14ac:dyDescent="0.3">
      <c r="A8024" t="s">
        <v>1222</v>
      </c>
      <c r="B8024" t="s">
        <v>3783</v>
      </c>
      <c r="D8024" t="s">
        <v>3636</v>
      </c>
    </row>
    <row r="8025" spans="1:4" hidden="1" x14ac:dyDescent="0.3">
      <c r="A8025" t="s">
        <v>1222</v>
      </c>
      <c r="B8025" t="s">
        <v>3852</v>
      </c>
      <c r="D8025" t="s">
        <v>3636</v>
      </c>
    </row>
    <row r="8026" spans="1:4" hidden="1" x14ac:dyDescent="0.3">
      <c r="A8026" t="s">
        <v>1222</v>
      </c>
      <c r="B8026" t="s">
        <v>3534</v>
      </c>
      <c r="D8026" t="s">
        <v>3636</v>
      </c>
    </row>
    <row r="8027" spans="1:4" hidden="1" x14ac:dyDescent="0.3">
      <c r="A8027" t="s">
        <v>1222</v>
      </c>
      <c r="B8027" t="s">
        <v>3535</v>
      </c>
      <c r="D8027" t="s">
        <v>3636</v>
      </c>
    </row>
    <row r="8028" spans="1:4" hidden="1" x14ac:dyDescent="0.3">
      <c r="A8028" t="s">
        <v>1222</v>
      </c>
      <c r="B8028" t="s">
        <v>3537</v>
      </c>
      <c r="D8028" t="s">
        <v>3636</v>
      </c>
    </row>
    <row r="8029" spans="1:4" hidden="1" x14ac:dyDescent="0.3">
      <c r="A8029" t="s">
        <v>1242</v>
      </c>
      <c r="B8029" t="s">
        <v>3694</v>
      </c>
      <c r="D8029" t="s">
        <v>3636</v>
      </c>
    </row>
    <row r="8030" spans="1:4" hidden="1" x14ac:dyDescent="0.3">
      <c r="A8030" t="s">
        <v>1242</v>
      </c>
      <c r="B8030" t="s">
        <v>3849</v>
      </c>
      <c r="D8030" t="s">
        <v>3636</v>
      </c>
    </row>
    <row r="8031" spans="1:4" hidden="1" x14ac:dyDescent="0.3">
      <c r="A8031" t="s">
        <v>1242</v>
      </c>
      <c r="B8031" t="s">
        <v>3850</v>
      </c>
      <c r="D8031" t="s">
        <v>3636</v>
      </c>
    </row>
    <row r="8032" spans="1:4" hidden="1" x14ac:dyDescent="0.3">
      <c r="A8032" t="s">
        <v>1242</v>
      </c>
      <c r="B8032" t="s">
        <v>3851</v>
      </c>
      <c r="D8032" t="s">
        <v>3636</v>
      </c>
    </row>
    <row r="8033" spans="1:4" hidden="1" x14ac:dyDescent="0.3">
      <c r="A8033" t="s">
        <v>1242</v>
      </c>
      <c r="B8033" t="s">
        <v>3783</v>
      </c>
      <c r="D8033" t="s">
        <v>3636</v>
      </c>
    </row>
    <row r="8034" spans="1:4" hidden="1" x14ac:dyDescent="0.3">
      <c r="A8034" t="s">
        <v>1242</v>
      </c>
      <c r="B8034" t="s">
        <v>3852</v>
      </c>
      <c r="D8034" t="s">
        <v>3636</v>
      </c>
    </row>
    <row r="8035" spans="1:4" hidden="1" x14ac:dyDescent="0.3">
      <c r="A8035" t="s">
        <v>1242</v>
      </c>
      <c r="B8035" t="s">
        <v>3534</v>
      </c>
      <c r="D8035" t="s">
        <v>3636</v>
      </c>
    </row>
    <row r="8036" spans="1:4" hidden="1" x14ac:dyDescent="0.3">
      <c r="A8036" t="s">
        <v>1242</v>
      </c>
      <c r="B8036" t="s">
        <v>3535</v>
      </c>
      <c r="D8036" t="s">
        <v>3636</v>
      </c>
    </row>
    <row r="8037" spans="1:4" hidden="1" x14ac:dyDescent="0.3">
      <c r="A8037" t="s">
        <v>1242</v>
      </c>
      <c r="B8037" t="s">
        <v>3537</v>
      </c>
      <c r="D8037" t="s">
        <v>3636</v>
      </c>
    </row>
    <row r="8038" spans="1:4" hidden="1" x14ac:dyDescent="0.3">
      <c r="A8038" t="s">
        <v>1243</v>
      </c>
      <c r="B8038" t="s">
        <v>3694</v>
      </c>
      <c r="D8038" t="s">
        <v>3636</v>
      </c>
    </row>
    <row r="8039" spans="1:4" hidden="1" x14ac:dyDescent="0.3">
      <c r="A8039" t="s">
        <v>1243</v>
      </c>
      <c r="B8039" t="s">
        <v>3849</v>
      </c>
      <c r="D8039" t="s">
        <v>3636</v>
      </c>
    </row>
    <row r="8040" spans="1:4" hidden="1" x14ac:dyDescent="0.3">
      <c r="A8040" t="s">
        <v>1243</v>
      </c>
      <c r="B8040" t="s">
        <v>3850</v>
      </c>
      <c r="D8040" t="s">
        <v>3636</v>
      </c>
    </row>
    <row r="8041" spans="1:4" hidden="1" x14ac:dyDescent="0.3">
      <c r="A8041" t="s">
        <v>1243</v>
      </c>
      <c r="B8041" t="s">
        <v>3851</v>
      </c>
      <c r="D8041" t="s">
        <v>3636</v>
      </c>
    </row>
    <row r="8042" spans="1:4" hidden="1" x14ac:dyDescent="0.3">
      <c r="A8042" t="s">
        <v>1243</v>
      </c>
      <c r="B8042" t="s">
        <v>3783</v>
      </c>
      <c r="D8042" t="s">
        <v>3636</v>
      </c>
    </row>
    <row r="8043" spans="1:4" hidden="1" x14ac:dyDescent="0.3">
      <c r="A8043" t="s">
        <v>1243</v>
      </c>
      <c r="B8043" t="s">
        <v>3852</v>
      </c>
      <c r="D8043" t="s">
        <v>3636</v>
      </c>
    </row>
    <row r="8044" spans="1:4" hidden="1" x14ac:dyDescent="0.3">
      <c r="A8044" t="s">
        <v>1243</v>
      </c>
      <c r="B8044" t="s">
        <v>3534</v>
      </c>
      <c r="D8044" t="s">
        <v>3636</v>
      </c>
    </row>
    <row r="8045" spans="1:4" hidden="1" x14ac:dyDescent="0.3">
      <c r="A8045" t="s">
        <v>1243</v>
      </c>
      <c r="B8045" t="s">
        <v>3535</v>
      </c>
      <c r="D8045" t="s">
        <v>3636</v>
      </c>
    </row>
    <row r="8046" spans="1:4" hidden="1" x14ac:dyDescent="0.3">
      <c r="A8046" t="s">
        <v>1243</v>
      </c>
      <c r="B8046" t="s">
        <v>3537</v>
      </c>
      <c r="D8046" t="s">
        <v>3636</v>
      </c>
    </row>
    <row r="8047" spans="1:4" hidden="1" x14ac:dyDescent="0.3">
      <c r="A8047" t="s">
        <v>3443</v>
      </c>
      <c r="B8047" t="s">
        <v>3694</v>
      </c>
      <c r="D8047" t="s">
        <v>3636</v>
      </c>
    </row>
    <row r="8048" spans="1:4" hidden="1" x14ac:dyDescent="0.3">
      <c r="A8048" t="s">
        <v>3443</v>
      </c>
      <c r="B8048" t="s">
        <v>3849</v>
      </c>
      <c r="D8048" t="s">
        <v>3636</v>
      </c>
    </row>
    <row r="8049" spans="1:4" hidden="1" x14ac:dyDescent="0.3">
      <c r="A8049" t="s">
        <v>3443</v>
      </c>
      <c r="B8049" t="s">
        <v>3850</v>
      </c>
      <c r="D8049" t="s">
        <v>3636</v>
      </c>
    </row>
    <row r="8050" spans="1:4" hidden="1" x14ac:dyDescent="0.3">
      <c r="A8050" t="s">
        <v>3443</v>
      </c>
      <c r="B8050" t="s">
        <v>3851</v>
      </c>
      <c r="D8050" t="s">
        <v>3636</v>
      </c>
    </row>
    <row r="8051" spans="1:4" hidden="1" x14ac:dyDescent="0.3">
      <c r="A8051" t="s">
        <v>3443</v>
      </c>
      <c r="B8051" t="s">
        <v>3783</v>
      </c>
      <c r="D8051" t="s">
        <v>3636</v>
      </c>
    </row>
    <row r="8052" spans="1:4" hidden="1" x14ac:dyDescent="0.3">
      <c r="A8052" t="s">
        <v>3443</v>
      </c>
      <c r="B8052" t="s">
        <v>3852</v>
      </c>
      <c r="D8052" t="s">
        <v>3636</v>
      </c>
    </row>
    <row r="8053" spans="1:4" hidden="1" x14ac:dyDescent="0.3">
      <c r="A8053" t="s">
        <v>3443</v>
      </c>
      <c r="B8053" t="s">
        <v>3534</v>
      </c>
      <c r="D8053" t="s">
        <v>3636</v>
      </c>
    </row>
    <row r="8054" spans="1:4" hidden="1" x14ac:dyDescent="0.3">
      <c r="A8054" t="s">
        <v>3443</v>
      </c>
      <c r="B8054" t="s">
        <v>3535</v>
      </c>
      <c r="D8054" t="s">
        <v>3636</v>
      </c>
    </row>
    <row r="8055" spans="1:4" hidden="1" x14ac:dyDescent="0.3">
      <c r="A8055" t="s">
        <v>3443</v>
      </c>
      <c r="B8055" t="s">
        <v>3537</v>
      </c>
      <c r="D8055" t="s">
        <v>3636</v>
      </c>
    </row>
    <row r="8056" spans="1:4" hidden="1" x14ac:dyDescent="0.3">
      <c r="A8056" t="s">
        <v>603</v>
      </c>
      <c r="B8056" t="s">
        <v>3694</v>
      </c>
      <c r="D8056" t="s">
        <v>3636</v>
      </c>
    </row>
    <row r="8057" spans="1:4" hidden="1" x14ac:dyDescent="0.3">
      <c r="A8057" t="s">
        <v>603</v>
      </c>
      <c r="B8057" t="s">
        <v>3849</v>
      </c>
      <c r="D8057" t="s">
        <v>3636</v>
      </c>
    </row>
    <row r="8058" spans="1:4" hidden="1" x14ac:dyDescent="0.3">
      <c r="A8058" t="s">
        <v>603</v>
      </c>
      <c r="B8058" t="s">
        <v>3850</v>
      </c>
      <c r="D8058" t="s">
        <v>3636</v>
      </c>
    </row>
    <row r="8059" spans="1:4" hidden="1" x14ac:dyDescent="0.3">
      <c r="A8059" t="s">
        <v>603</v>
      </c>
      <c r="B8059" t="s">
        <v>3851</v>
      </c>
      <c r="D8059" t="s">
        <v>3636</v>
      </c>
    </row>
    <row r="8060" spans="1:4" hidden="1" x14ac:dyDescent="0.3">
      <c r="A8060" t="s">
        <v>603</v>
      </c>
      <c r="B8060" t="s">
        <v>3783</v>
      </c>
      <c r="D8060" t="s">
        <v>3636</v>
      </c>
    </row>
    <row r="8061" spans="1:4" hidden="1" x14ac:dyDescent="0.3">
      <c r="A8061" t="s">
        <v>603</v>
      </c>
      <c r="B8061" t="s">
        <v>3852</v>
      </c>
      <c r="D8061" t="s">
        <v>3636</v>
      </c>
    </row>
    <row r="8062" spans="1:4" hidden="1" x14ac:dyDescent="0.3">
      <c r="A8062" t="s">
        <v>603</v>
      </c>
      <c r="B8062" t="s">
        <v>3534</v>
      </c>
      <c r="D8062" t="s">
        <v>3636</v>
      </c>
    </row>
    <row r="8063" spans="1:4" hidden="1" x14ac:dyDescent="0.3">
      <c r="A8063" t="s">
        <v>603</v>
      </c>
      <c r="B8063" t="s">
        <v>3535</v>
      </c>
      <c r="D8063" t="s">
        <v>3636</v>
      </c>
    </row>
    <row r="8064" spans="1:4" hidden="1" x14ac:dyDescent="0.3">
      <c r="A8064" t="s">
        <v>603</v>
      </c>
      <c r="B8064" t="s">
        <v>3537</v>
      </c>
      <c r="D8064" t="s">
        <v>3636</v>
      </c>
    </row>
    <row r="8065" spans="1:4" hidden="1" x14ac:dyDescent="0.3">
      <c r="A8065" t="s">
        <v>1046</v>
      </c>
      <c r="B8065" t="s">
        <v>3694</v>
      </c>
      <c r="D8065" t="s">
        <v>3636</v>
      </c>
    </row>
    <row r="8066" spans="1:4" hidden="1" x14ac:dyDescent="0.3">
      <c r="A8066" t="s">
        <v>1046</v>
      </c>
      <c r="B8066" t="s">
        <v>3849</v>
      </c>
      <c r="D8066" t="s">
        <v>3636</v>
      </c>
    </row>
    <row r="8067" spans="1:4" hidden="1" x14ac:dyDescent="0.3">
      <c r="A8067" t="s">
        <v>1046</v>
      </c>
      <c r="B8067" t="s">
        <v>3850</v>
      </c>
      <c r="D8067" t="s">
        <v>3636</v>
      </c>
    </row>
    <row r="8068" spans="1:4" hidden="1" x14ac:dyDescent="0.3">
      <c r="A8068" t="s">
        <v>1046</v>
      </c>
      <c r="B8068" t="s">
        <v>3851</v>
      </c>
      <c r="D8068" t="s">
        <v>3636</v>
      </c>
    </row>
    <row r="8069" spans="1:4" hidden="1" x14ac:dyDescent="0.3">
      <c r="A8069" t="s">
        <v>1046</v>
      </c>
      <c r="B8069" t="s">
        <v>3783</v>
      </c>
      <c r="D8069" t="s">
        <v>3636</v>
      </c>
    </row>
    <row r="8070" spans="1:4" hidden="1" x14ac:dyDescent="0.3">
      <c r="A8070" t="s">
        <v>1046</v>
      </c>
      <c r="B8070" t="s">
        <v>3852</v>
      </c>
      <c r="D8070" t="s">
        <v>3636</v>
      </c>
    </row>
    <row r="8071" spans="1:4" hidden="1" x14ac:dyDescent="0.3">
      <c r="A8071" t="s">
        <v>1046</v>
      </c>
      <c r="B8071" t="s">
        <v>3534</v>
      </c>
      <c r="D8071" t="s">
        <v>3636</v>
      </c>
    </row>
    <row r="8072" spans="1:4" hidden="1" x14ac:dyDescent="0.3">
      <c r="A8072" t="s">
        <v>1046</v>
      </c>
      <c r="B8072" t="s">
        <v>3535</v>
      </c>
      <c r="D8072" t="s">
        <v>3636</v>
      </c>
    </row>
    <row r="8073" spans="1:4" hidden="1" x14ac:dyDescent="0.3">
      <c r="A8073" t="s">
        <v>1046</v>
      </c>
      <c r="B8073" t="s">
        <v>3537</v>
      </c>
      <c r="D8073" t="s">
        <v>3636</v>
      </c>
    </row>
    <row r="8074" spans="1:4" hidden="1" x14ac:dyDescent="0.3">
      <c r="A8074" t="s">
        <v>654</v>
      </c>
      <c r="B8074" t="s">
        <v>3694</v>
      </c>
      <c r="D8074" t="s">
        <v>3636</v>
      </c>
    </row>
    <row r="8075" spans="1:4" hidden="1" x14ac:dyDescent="0.3">
      <c r="A8075" t="s">
        <v>654</v>
      </c>
      <c r="B8075" t="s">
        <v>3849</v>
      </c>
      <c r="D8075" t="s">
        <v>3636</v>
      </c>
    </row>
    <row r="8076" spans="1:4" hidden="1" x14ac:dyDescent="0.3">
      <c r="A8076" t="s">
        <v>654</v>
      </c>
      <c r="B8076" t="s">
        <v>3850</v>
      </c>
      <c r="D8076" t="s">
        <v>3636</v>
      </c>
    </row>
    <row r="8077" spans="1:4" hidden="1" x14ac:dyDescent="0.3">
      <c r="A8077" t="s">
        <v>654</v>
      </c>
      <c r="B8077" t="s">
        <v>3851</v>
      </c>
      <c r="D8077" t="s">
        <v>3636</v>
      </c>
    </row>
    <row r="8078" spans="1:4" hidden="1" x14ac:dyDescent="0.3">
      <c r="A8078" t="s">
        <v>654</v>
      </c>
      <c r="B8078" t="s">
        <v>3783</v>
      </c>
      <c r="D8078" t="s">
        <v>3636</v>
      </c>
    </row>
    <row r="8079" spans="1:4" hidden="1" x14ac:dyDescent="0.3">
      <c r="A8079" t="s">
        <v>654</v>
      </c>
      <c r="B8079" t="s">
        <v>3852</v>
      </c>
      <c r="D8079" t="s">
        <v>3636</v>
      </c>
    </row>
    <row r="8080" spans="1:4" hidden="1" x14ac:dyDescent="0.3">
      <c r="A8080" t="s">
        <v>654</v>
      </c>
      <c r="B8080" t="s">
        <v>3534</v>
      </c>
      <c r="D8080" t="s">
        <v>3636</v>
      </c>
    </row>
    <row r="8081" spans="1:4" hidden="1" x14ac:dyDescent="0.3">
      <c r="A8081" t="s">
        <v>654</v>
      </c>
      <c r="B8081" t="s">
        <v>3535</v>
      </c>
      <c r="D8081" t="s">
        <v>3636</v>
      </c>
    </row>
    <row r="8082" spans="1:4" hidden="1" x14ac:dyDescent="0.3">
      <c r="A8082" t="s">
        <v>654</v>
      </c>
      <c r="B8082" t="s">
        <v>3537</v>
      </c>
      <c r="D8082" t="s">
        <v>3636</v>
      </c>
    </row>
    <row r="8083" spans="1:4" hidden="1" x14ac:dyDescent="0.3">
      <c r="A8083" t="s">
        <v>635</v>
      </c>
      <c r="B8083" t="s">
        <v>3694</v>
      </c>
      <c r="D8083" t="s">
        <v>3636</v>
      </c>
    </row>
    <row r="8084" spans="1:4" hidden="1" x14ac:dyDescent="0.3">
      <c r="A8084" t="s">
        <v>635</v>
      </c>
      <c r="B8084" t="s">
        <v>3849</v>
      </c>
      <c r="D8084" t="s">
        <v>3636</v>
      </c>
    </row>
    <row r="8085" spans="1:4" hidden="1" x14ac:dyDescent="0.3">
      <c r="A8085" t="s">
        <v>635</v>
      </c>
      <c r="B8085" t="s">
        <v>3850</v>
      </c>
      <c r="D8085" t="s">
        <v>3636</v>
      </c>
    </row>
    <row r="8086" spans="1:4" hidden="1" x14ac:dyDescent="0.3">
      <c r="A8086" t="s">
        <v>635</v>
      </c>
      <c r="B8086" t="s">
        <v>3851</v>
      </c>
      <c r="D8086" t="s">
        <v>3636</v>
      </c>
    </row>
    <row r="8087" spans="1:4" hidden="1" x14ac:dyDescent="0.3">
      <c r="A8087" t="s">
        <v>635</v>
      </c>
      <c r="B8087" t="s">
        <v>3783</v>
      </c>
      <c r="D8087" t="s">
        <v>3636</v>
      </c>
    </row>
    <row r="8088" spans="1:4" hidden="1" x14ac:dyDescent="0.3">
      <c r="A8088" t="s">
        <v>635</v>
      </c>
      <c r="B8088" t="s">
        <v>3852</v>
      </c>
      <c r="D8088" t="s">
        <v>3636</v>
      </c>
    </row>
    <row r="8089" spans="1:4" hidden="1" x14ac:dyDescent="0.3">
      <c r="A8089" t="s">
        <v>635</v>
      </c>
      <c r="B8089" t="s">
        <v>3534</v>
      </c>
      <c r="D8089" t="s">
        <v>3636</v>
      </c>
    </row>
    <row r="8090" spans="1:4" hidden="1" x14ac:dyDescent="0.3">
      <c r="A8090" t="s">
        <v>635</v>
      </c>
      <c r="B8090" t="s">
        <v>3535</v>
      </c>
      <c r="D8090" t="s">
        <v>3636</v>
      </c>
    </row>
    <row r="8091" spans="1:4" hidden="1" x14ac:dyDescent="0.3">
      <c r="A8091" t="s">
        <v>635</v>
      </c>
      <c r="B8091" t="s">
        <v>3537</v>
      </c>
      <c r="D8091" t="s">
        <v>3636</v>
      </c>
    </row>
    <row r="8092" spans="1:4" hidden="1" x14ac:dyDescent="0.3">
      <c r="A8092" t="s">
        <v>655</v>
      </c>
      <c r="B8092" t="s">
        <v>3694</v>
      </c>
      <c r="D8092" t="s">
        <v>3636</v>
      </c>
    </row>
    <row r="8093" spans="1:4" hidden="1" x14ac:dyDescent="0.3">
      <c r="A8093" t="s">
        <v>655</v>
      </c>
      <c r="B8093" t="s">
        <v>3849</v>
      </c>
      <c r="D8093" t="s">
        <v>3636</v>
      </c>
    </row>
    <row r="8094" spans="1:4" hidden="1" x14ac:dyDescent="0.3">
      <c r="A8094" t="s">
        <v>655</v>
      </c>
      <c r="B8094" t="s">
        <v>3850</v>
      </c>
      <c r="D8094" t="s">
        <v>3636</v>
      </c>
    </row>
    <row r="8095" spans="1:4" hidden="1" x14ac:dyDescent="0.3">
      <c r="A8095" t="s">
        <v>655</v>
      </c>
      <c r="B8095" t="s">
        <v>3851</v>
      </c>
      <c r="D8095" t="s">
        <v>3636</v>
      </c>
    </row>
    <row r="8096" spans="1:4" hidden="1" x14ac:dyDescent="0.3">
      <c r="A8096" t="s">
        <v>655</v>
      </c>
      <c r="B8096" t="s">
        <v>3783</v>
      </c>
      <c r="D8096" t="s">
        <v>3636</v>
      </c>
    </row>
    <row r="8097" spans="1:4" hidden="1" x14ac:dyDescent="0.3">
      <c r="A8097" t="s">
        <v>655</v>
      </c>
      <c r="B8097" t="s">
        <v>3852</v>
      </c>
      <c r="D8097" t="s">
        <v>3636</v>
      </c>
    </row>
    <row r="8098" spans="1:4" hidden="1" x14ac:dyDescent="0.3">
      <c r="A8098" t="s">
        <v>655</v>
      </c>
      <c r="B8098" t="s">
        <v>3534</v>
      </c>
      <c r="D8098" t="s">
        <v>3636</v>
      </c>
    </row>
    <row r="8099" spans="1:4" hidden="1" x14ac:dyDescent="0.3">
      <c r="A8099" t="s">
        <v>655</v>
      </c>
      <c r="B8099" t="s">
        <v>3535</v>
      </c>
      <c r="D8099" t="s">
        <v>3636</v>
      </c>
    </row>
    <row r="8100" spans="1:4" hidden="1" x14ac:dyDescent="0.3">
      <c r="A8100" t="s">
        <v>655</v>
      </c>
      <c r="B8100" t="s">
        <v>3537</v>
      </c>
      <c r="D8100" t="s">
        <v>3636</v>
      </c>
    </row>
    <row r="8101" spans="1:4" hidden="1" x14ac:dyDescent="0.3">
      <c r="A8101" t="s">
        <v>1221</v>
      </c>
      <c r="B8101" t="s">
        <v>3694</v>
      </c>
      <c r="D8101" t="s">
        <v>3636</v>
      </c>
    </row>
    <row r="8102" spans="1:4" hidden="1" x14ac:dyDescent="0.3">
      <c r="A8102" t="s">
        <v>1221</v>
      </c>
      <c r="B8102" t="s">
        <v>3849</v>
      </c>
      <c r="D8102" t="s">
        <v>3636</v>
      </c>
    </row>
    <row r="8103" spans="1:4" hidden="1" x14ac:dyDescent="0.3">
      <c r="A8103" t="s">
        <v>1221</v>
      </c>
      <c r="B8103" t="s">
        <v>3850</v>
      </c>
      <c r="D8103" t="s">
        <v>3636</v>
      </c>
    </row>
    <row r="8104" spans="1:4" hidden="1" x14ac:dyDescent="0.3">
      <c r="A8104" t="s">
        <v>1221</v>
      </c>
      <c r="B8104" t="s">
        <v>3851</v>
      </c>
      <c r="D8104" t="s">
        <v>3636</v>
      </c>
    </row>
    <row r="8105" spans="1:4" hidden="1" x14ac:dyDescent="0.3">
      <c r="A8105" t="s">
        <v>1221</v>
      </c>
      <c r="B8105" t="s">
        <v>3783</v>
      </c>
      <c r="D8105" t="s">
        <v>3636</v>
      </c>
    </row>
    <row r="8106" spans="1:4" hidden="1" x14ac:dyDescent="0.3">
      <c r="A8106" t="s">
        <v>1221</v>
      </c>
      <c r="B8106" t="s">
        <v>3852</v>
      </c>
      <c r="D8106" t="s">
        <v>3636</v>
      </c>
    </row>
    <row r="8107" spans="1:4" hidden="1" x14ac:dyDescent="0.3">
      <c r="A8107" t="s">
        <v>1221</v>
      </c>
      <c r="B8107" t="s">
        <v>3534</v>
      </c>
      <c r="D8107" t="s">
        <v>3636</v>
      </c>
    </row>
    <row r="8108" spans="1:4" hidden="1" x14ac:dyDescent="0.3">
      <c r="A8108" t="s">
        <v>1221</v>
      </c>
      <c r="B8108" t="s">
        <v>3535</v>
      </c>
      <c r="D8108" t="s">
        <v>3636</v>
      </c>
    </row>
    <row r="8109" spans="1:4" hidden="1" x14ac:dyDescent="0.3">
      <c r="A8109" t="s">
        <v>1221</v>
      </c>
      <c r="B8109" t="s">
        <v>3537</v>
      </c>
      <c r="D8109" t="s">
        <v>3636</v>
      </c>
    </row>
    <row r="8110" spans="1:4" hidden="1" x14ac:dyDescent="0.3">
      <c r="A8110" t="s">
        <v>582</v>
      </c>
      <c r="B8110" t="s">
        <v>3697</v>
      </c>
      <c r="D8110" t="s">
        <v>3638</v>
      </c>
    </row>
    <row r="8111" spans="1:4" hidden="1" x14ac:dyDescent="0.3">
      <c r="A8111" t="s">
        <v>582</v>
      </c>
      <c r="B8111" t="s">
        <v>3853</v>
      </c>
      <c r="D8111" t="s">
        <v>3638</v>
      </c>
    </row>
    <row r="8112" spans="1:4" hidden="1" x14ac:dyDescent="0.3">
      <c r="A8112" t="s">
        <v>582</v>
      </c>
      <c r="B8112" t="s">
        <v>3854</v>
      </c>
      <c r="D8112" t="s">
        <v>3638</v>
      </c>
    </row>
    <row r="8113" spans="1:4" hidden="1" x14ac:dyDescent="0.3">
      <c r="A8113" t="s">
        <v>582</v>
      </c>
      <c r="B8113" t="s">
        <v>3855</v>
      </c>
      <c r="D8113" t="s">
        <v>3638</v>
      </c>
    </row>
    <row r="8114" spans="1:4" hidden="1" x14ac:dyDescent="0.3">
      <c r="A8114" t="s">
        <v>582</v>
      </c>
      <c r="B8114" t="s">
        <v>3784</v>
      </c>
      <c r="D8114" t="s">
        <v>3638</v>
      </c>
    </row>
    <row r="8115" spans="1:4" hidden="1" x14ac:dyDescent="0.3">
      <c r="A8115" t="s">
        <v>582</v>
      </c>
      <c r="B8115" t="s">
        <v>3856</v>
      </c>
      <c r="D8115" t="s">
        <v>3638</v>
      </c>
    </row>
    <row r="8116" spans="1:4" hidden="1" x14ac:dyDescent="0.3">
      <c r="A8116" t="s">
        <v>582</v>
      </c>
      <c r="B8116" t="s">
        <v>3539</v>
      </c>
      <c r="D8116" t="s">
        <v>3638</v>
      </c>
    </row>
    <row r="8117" spans="1:4" hidden="1" x14ac:dyDescent="0.3">
      <c r="A8117" t="s">
        <v>582</v>
      </c>
      <c r="B8117" t="s">
        <v>3542</v>
      </c>
      <c r="D8117" t="s">
        <v>3638</v>
      </c>
    </row>
    <row r="8118" spans="1:4" hidden="1" x14ac:dyDescent="0.3">
      <c r="A8118" t="s">
        <v>582</v>
      </c>
      <c r="B8118" t="s">
        <v>3544</v>
      </c>
      <c r="D8118" t="s">
        <v>3638</v>
      </c>
    </row>
    <row r="8119" spans="1:4" hidden="1" x14ac:dyDescent="0.3">
      <c r="A8119" t="s">
        <v>583</v>
      </c>
      <c r="B8119" t="s">
        <v>3697</v>
      </c>
      <c r="D8119" t="s">
        <v>3638</v>
      </c>
    </row>
    <row r="8120" spans="1:4" hidden="1" x14ac:dyDescent="0.3">
      <c r="A8120" t="s">
        <v>583</v>
      </c>
      <c r="B8120" t="s">
        <v>3853</v>
      </c>
      <c r="D8120" t="s">
        <v>3638</v>
      </c>
    </row>
    <row r="8121" spans="1:4" hidden="1" x14ac:dyDescent="0.3">
      <c r="A8121" t="s">
        <v>583</v>
      </c>
      <c r="B8121" t="s">
        <v>3854</v>
      </c>
      <c r="D8121" t="s">
        <v>3638</v>
      </c>
    </row>
    <row r="8122" spans="1:4" hidden="1" x14ac:dyDescent="0.3">
      <c r="A8122" t="s">
        <v>583</v>
      </c>
      <c r="B8122" t="s">
        <v>3855</v>
      </c>
      <c r="D8122" t="s">
        <v>3638</v>
      </c>
    </row>
    <row r="8123" spans="1:4" hidden="1" x14ac:dyDescent="0.3">
      <c r="A8123" t="s">
        <v>583</v>
      </c>
      <c r="B8123" t="s">
        <v>3784</v>
      </c>
      <c r="D8123" t="s">
        <v>3638</v>
      </c>
    </row>
    <row r="8124" spans="1:4" hidden="1" x14ac:dyDescent="0.3">
      <c r="A8124" t="s">
        <v>583</v>
      </c>
      <c r="B8124" t="s">
        <v>3856</v>
      </c>
      <c r="D8124" t="s">
        <v>3638</v>
      </c>
    </row>
    <row r="8125" spans="1:4" hidden="1" x14ac:dyDescent="0.3">
      <c r="A8125" t="s">
        <v>583</v>
      </c>
      <c r="B8125" t="s">
        <v>3539</v>
      </c>
      <c r="D8125" t="s">
        <v>3638</v>
      </c>
    </row>
    <row r="8126" spans="1:4" hidden="1" x14ac:dyDescent="0.3">
      <c r="A8126" t="s">
        <v>583</v>
      </c>
      <c r="B8126" t="s">
        <v>3542</v>
      </c>
      <c r="D8126" t="s">
        <v>3638</v>
      </c>
    </row>
    <row r="8127" spans="1:4" hidden="1" x14ac:dyDescent="0.3">
      <c r="A8127" t="s">
        <v>583</v>
      </c>
      <c r="B8127" t="s">
        <v>3544</v>
      </c>
      <c r="D8127" t="s">
        <v>3638</v>
      </c>
    </row>
    <row r="8128" spans="1:4" hidden="1" x14ac:dyDescent="0.3">
      <c r="A8128" t="s">
        <v>585</v>
      </c>
      <c r="B8128" t="s">
        <v>3697</v>
      </c>
      <c r="D8128" t="s">
        <v>3638</v>
      </c>
    </row>
    <row r="8129" spans="1:4" hidden="1" x14ac:dyDescent="0.3">
      <c r="A8129" t="s">
        <v>585</v>
      </c>
      <c r="B8129" t="s">
        <v>3853</v>
      </c>
      <c r="D8129" t="s">
        <v>3638</v>
      </c>
    </row>
    <row r="8130" spans="1:4" hidden="1" x14ac:dyDescent="0.3">
      <c r="A8130" t="s">
        <v>585</v>
      </c>
      <c r="B8130" t="s">
        <v>3854</v>
      </c>
      <c r="D8130" t="s">
        <v>3638</v>
      </c>
    </row>
    <row r="8131" spans="1:4" hidden="1" x14ac:dyDescent="0.3">
      <c r="A8131" t="s">
        <v>585</v>
      </c>
      <c r="B8131" t="s">
        <v>3855</v>
      </c>
      <c r="D8131" t="s">
        <v>3638</v>
      </c>
    </row>
    <row r="8132" spans="1:4" hidden="1" x14ac:dyDescent="0.3">
      <c r="A8132" t="s">
        <v>585</v>
      </c>
      <c r="B8132" t="s">
        <v>3784</v>
      </c>
      <c r="D8132" t="s">
        <v>3638</v>
      </c>
    </row>
    <row r="8133" spans="1:4" hidden="1" x14ac:dyDescent="0.3">
      <c r="A8133" t="s">
        <v>585</v>
      </c>
      <c r="B8133" t="s">
        <v>3856</v>
      </c>
      <c r="D8133" t="s">
        <v>3638</v>
      </c>
    </row>
    <row r="8134" spans="1:4" hidden="1" x14ac:dyDescent="0.3">
      <c r="A8134" t="s">
        <v>585</v>
      </c>
      <c r="B8134" t="s">
        <v>3539</v>
      </c>
      <c r="D8134" t="s">
        <v>3638</v>
      </c>
    </row>
    <row r="8135" spans="1:4" hidden="1" x14ac:dyDescent="0.3">
      <c r="A8135" t="s">
        <v>585</v>
      </c>
      <c r="B8135" t="s">
        <v>3542</v>
      </c>
      <c r="D8135" t="s">
        <v>3638</v>
      </c>
    </row>
    <row r="8136" spans="1:4" hidden="1" x14ac:dyDescent="0.3">
      <c r="A8136" t="s">
        <v>585</v>
      </c>
      <c r="B8136" t="s">
        <v>3544</v>
      </c>
      <c r="D8136" t="s">
        <v>3638</v>
      </c>
    </row>
    <row r="8137" spans="1:4" hidden="1" x14ac:dyDescent="0.3">
      <c r="A8137" t="s">
        <v>586</v>
      </c>
      <c r="B8137" t="s">
        <v>3697</v>
      </c>
      <c r="D8137" t="s">
        <v>3638</v>
      </c>
    </row>
    <row r="8138" spans="1:4" hidden="1" x14ac:dyDescent="0.3">
      <c r="A8138" t="s">
        <v>586</v>
      </c>
      <c r="B8138" t="s">
        <v>3853</v>
      </c>
      <c r="D8138" t="s">
        <v>3638</v>
      </c>
    </row>
    <row r="8139" spans="1:4" hidden="1" x14ac:dyDescent="0.3">
      <c r="A8139" t="s">
        <v>586</v>
      </c>
      <c r="B8139" t="s">
        <v>3854</v>
      </c>
      <c r="D8139" t="s">
        <v>3638</v>
      </c>
    </row>
    <row r="8140" spans="1:4" hidden="1" x14ac:dyDescent="0.3">
      <c r="A8140" t="s">
        <v>586</v>
      </c>
      <c r="B8140" t="s">
        <v>3855</v>
      </c>
      <c r="D8140" t="s">
        <v>3638</v>
      </c>
    </row>
    <row r="8141" spans="1:4" hidden="1" x14ac:dyDescent="0.3">
      <c r="A8141" t="s">
        <v>586</v>
      </c>
      <c r="B8141" t="s">
        <v>3784</v>
      </c>
      <c r="D8141" t="s">
        <v>3638</v>
      </c>
    </row>
    <row r="8142" spans="1:4" hidden="1" x14ac:dyDescent="0.3">
      <c r="A8142" t="s">
        <v>586</v>
      </c>
      <c r="B8142" t="s">
        <v>3856</v>
      </c>
      <c r="D8142" t="s">
        <v>3638</v>
      </c>
    </row>
    <row r="8143" spans="1:4" hidden="1" x14ac:dyDescent="0.3">
      <c r="A8143" t="s">
        <v>586</v>
      </c>
      <c r="B8143" t="s">
        <v>3539</v>
      </c>
      <c r="D8143" t="s">
        <v>3638</v>
      </c>
    </row>
    <row r="8144" spans="1:4" hidden="1" x14ac:dyDescent="0.3">
      <c r="A8144" t="s">
        <v>586</v>
      </c>
      <c r="B8144" t="s">
        <v>3542</v>
      </c>
      <c r="D8144" t="s">
        <v>3638</v>
      </c>
    </row>
    <row r="8145" spans="1:4" hidden="1" x14ac:dyDescent="0.3">
      <c r="A8145" t="s">
        <v>586</v>
      </c>
      <c r="B8145" t="s">
        <v>3544</v>
      </c>
      <c r="D8145" t="s">
        <v>3638</v>
      </c>
    </row>
    <row r="8146" spans="1:4" hidden="1" x14ac:dyDescent="0.3">
      <c r="A8146" t="s">
        <v>588</v>
      </c>
      <c r="B8146" t="s">
        <v>3697</v>
      </c>
      <c r="D8146" t="s">
        <v>3638</v>
      </c>
    </row>
    <row r="8147" spans="1:4" hidden="1" x14ac:dyDescent="0.3">
      <c r="A8147" t="s">
        <v>588</v>
      </c>
      <c r="B8147" t="s">
        <v>3853</v>
      </c>
      <c r="D8147" t="s">
        <v>3638</v>
      </c>
    </row>
    <row r="8148" spans="1:4" hidden="1" x14ac:dyDescent="0.3">
      <c r="A8148" t="s">
        <v>588</v>
      </c>
      <c r="B8148" t="s">
        <v>3854</v>
      </c>
      <c r="D8148" t="s">
        <v>3638</v>
      </c>
    </row>
    <row r="8149" spans="1:4" hidden="1" x14ac:dyDescent="0.3">
      <c r="A8149" t="s">
        <v>588</v>
      </c>
      <c r="B8149" t="s">
        <v>3855</v>
      </c>
      <c r="D8149" t="s">
        <v>3638</v>
      </c>
    </row>
    <row r="8150" spans="1:4" hidden="1" x14ac:dyDescent="0.3">
      <c r="A8150" t="s">
        <v>588</v>
      </c>
      <c r="B8150" t="s">
        <v>3784</v>
      </c>
      <c r="D8150" t="s">
        <v>3638</v>
      </c>
    </row>
    <row r="8151" spans="1:4" hidden="1" x14ac:dyDescent="0.3">
      <c r="A8151" t="s">
        <v>588</v>
      </c>
      <c r="B8151" t="s">
        <v>3856</v>
      </c>
      <c r="D8151" t="s">
        <v>3638</v>
      </c>
    </row>
    <row r="8152" spans="1:4" hidden="1" x14ac:dyDescent="0.3">
      <c r="A8152" t="s">
        <v>588</v>
      </c>
      <c r="B8152" t="s">
        <v>3539</v>
      </c>
      <c r="D8152" t="s">
        <v>3638</v>
      </c>
    </row>
    <row r="8153" spans="1:4" hidden="1" x14ac:dyDescent="0.3">
      <c r="A8153" t="s">
        <v>588</v>
      </c>
      <c r="B8153" t="s">
        <v>3542</v>
      </c>
      <c r="D8153" t="s">
        <v>3638</v>
      </c>
    </row>
    <row r="8154" spans="1:4" hidden="1" x14ac:dyDescent="0.3">
      <c r="A8154" t="s">
        <v>588</v>
      </c>
      <c r="B8154" t="s">
        <v>3544</v>
      </c>
      <c r="D8154" t="s">
        <v>3638</v>
      </c>
    </row>
    <row r="8155" spans="1:4" hidden="1" x14ac:dyDescent="0.3">
      <c r="A8155" t="s">
        <v>589</v>
      </c>
      <c r="B8155" t="s">
        <v>3697</v>
      </c>
      <c r="D8155" t="s">
        <v>3638</v>
      </c>
    </row>
    <row r="8156" spans="1:4" hidden="1" x14ac:dyDescent="0.3">
      <c r="A8156" t="s">
        <v>589</v>
      </c>
      <c r="B8156" t="s">
        <v>3853</v>
      </c>
      <c r="D8156" t="s">
        <v>3638</v>
      </c>
    </row>
    <row r="8157" spans="1:4" hidden="1" x14ac:dyDescent="0.3">
      <c r="A8157" t="s">
        <v>589</v>
      </c>
      <c r="B8157" t="s">
        <v>3854</v>
      </c>
      <c r="D8157" t="s">
        <v>3638</v>
      </c>
    </row>
    <row r="8158" spans="1:4" hidden="1" x14ac:dyDescent="0.3">
      <c r="A8158" t="s">
        <v>589</v>
      </c>
      <c r="B8158" t="s">
        <v>3855</v>
      </c>
      <c r="D8158" t="s">
        <v>3638</v>
      </c>
    </row>
    <row r="8159" spans="1:4" hidden="1" x14ac:dyDescent="0.3">
      <c r="A8159" t="s">
        <v>589</v>
      </c>
      <c r="B8159" t="s">
        <v>3784</v>
      </c>
      <c r="D8159" t="s">
        <v>3638</v>
      </c>
    </row>
    <row r="8160" spans="1:4" hidden="1" x14ac:dyDescent="0.3">
      <c r="A8160" t="s">
        <v>589</v>
      </c>
      <c r="B8160" t="s">
        <v>3856</v>
      </c>
      <c r="D8160" t="s">
        <v>3638</v>
      </c>
    </row>
    <row r="8161" spans="1:4" hidden="1" x14ac:dyDescent="0.3">
      <c r="A8161" t="s">
        <v>589</v>
      </c>
      <c r="B8161" t="s">
        <v>3539</v>
      </c>
      <c r="D8161" t="s">
        <v>3638</v>
      </c>
    </row>
    <row r="8162" spans="1:4" hidden="1" x14ac:dyDescent="0.3">
      <c r="A8162" t="s">
        <v>589</v>
      </c>
      <c r="B8162" t="s">
        <v>3542</v>
      </c>
      <c r="D8162" t="s">
        <v>3638</v>
      </c>
    </row>
    <row r="8163" spans="1:4" hidden="1" x14ac:dyDescent="0.3">
      <c r="A8163" t="s">
        <v>589</v>
      </c>
      <c r="B8163" t="s">
        <v>3544</v>
      </c>
      <c r="D8163" t="s">
        <v>3638</v>
      </c>
    </row>
    <row r="8164" spans="1:4" hidden="1" x14ac:dyDescent="0.3">
      <c r="A8164" t="s">
        <v>590</v>
      </c>
      <c r="B8164" t="s">
        <v>3697</v>
      </c>
      <c r="D8164" t="s">
        <v>3638</v>
      </c>
    </row>
    <row r="8165" spans="1:4" hidden="1" x14ac:dyDescent="0.3">
      <c r="A8165" t="s">
        <v>590</v>
      </c>
      <c r="B8165" t="s">
        <v>3853</v>
      </c>
      <c r="D8165" t="s">
        <v>3638</v>
      </c>
    </row>
    <row r="8166" spans="1:4" hidden="1" x14ac:dyDescent="0.3">
      <c r="A8166" t="s">
        <v>590</v>
      </c>
      <c r="B8166" t="s">
        <v>3854</v>
      </c>
      <c r="D8166" t="s">
        <v>3638</v>
      </c>
    </row>
    <row r="8167" spans="1:4" hidden="1" x14ac:dyDescent="0.3">
      <c r="A8167" t="s">
        <v>590</v>
      </c>
      <c r="B8167" t="s">
        <v>3855</v>
      </c>
      <c r="D8167" t="s">
        <v>3638</v>
      </c>
    </row>
    <row r="8168" spans="1:4" hidden="1" x14ac:dyDescent="0.3">
      <c r="A8168" t="s">
        <v>590</v>
      </c>
      <c r="B8168" t="s">
        <v>3784</v>
      </c>
      <c r="D8168" t="s">
        <v>3638</v>
      </c>
    </row>
    <row r="8169" spans="1:4" hidden="1" x14ac:dyDescent="0.3">
      <c r="A8169" t="s">
        <v>590</v>
      </c>
      <c r="B8169" t="s">
        <v>3856</v>
      </c>
      <c r="D8169" t="s">
        <v>3638</v>
      </c>
    </row>
    <row r="8170" spans="1:4" hidden="1" x14ac:dyDescent="0.3">
      <c r="A8170" t="s">
        <v>590</v>
      </c>
      <c r="B8170" t="s">
        <v>3539</v>
      </c>
      <c r="D8170" t="s">
        <v>3638</v>
      </c>
    </row>
    <row r="8171" spans="1:4" hidden="1" x14ac:dyDescent="0.3">
      <c r="A8171" t="s">
        <v>590</v>
      </c>
      <c r="B8171" t="s">
        <v>3542</v>
      </c>
      <c r="D8171" t="s">
        <v>3638</v>
      </c>
    </row>
    <row r="8172" spans="1:4" hidden="1" x14ac:dyDescent="0.3">
      <c r="A8172" t="s">
        <v>590</v>
      </c>
      <c r="B8172" t="s">
        <v>3544</v>
      </c>
      <c r="D8172" t="s">
        <v>3638</v>
      </c>
    </row>
    <row r="8173" spans="1:4" hidden="1" x14ac:dyDescent="0.3">
      <c r="A8173" t="s">
        <v>591</v>
      </c>
      <c r="B8173" t="s">
        <v>3697</v>
      </c>
      <c r="D8173" t="s">
        <v>3638</v>
      </c>
    </row>
    <row r="8174" spans="1:4" hidden="1" x14ac:dyDescent="0.3">
      <c r="A8174" t="s">
        <v>591</v>
      </c>
      <c r="B8174" t="s">
        <v>3853</v>
      </c>
      <c r="D8174" t="s">
        <v>3638</v>
      </c>
    </row>
    <row r="8175" spans="1:4" hidden="1" x14ac:dyDescent="0.3">
      <c r="A8175" t="s">
        <v>591</v>
      </c>
      <c r="B8175" t="s">
        <v>3854</v>
      </c>
      <c r="D8175" t="s">
        <v>3638</v>
      </c>
    </row>
    <row r="8176" spans="1:4" hidden="1" x14ac:dyDescent="0.3">
      <c r="A8176" t="s">
        <v>591</v>
      </c>
      <c r="B8176" t="s">
        <v>3855</v>
      </c>
      <c r="D8176" t="s">
        <v>3638</v>
      </c>
    </row>
    <row r="8177" spans="1:4" hidden="1" x14ac:dyDescent="0.3">
      <c r="A8177" t="s">
        <v>591</v>
      </c>
      <c r="B8177" t="s">
        <v>3784</v>
      </c>
      <c r="D8177" t="s">
        <v>3638</v>
      </c>
    </row>
    <row r="8178" spans="1:4" hidden="1" x14ac:dyDescent="0.3">
      <c r="A8178" t="s">
        <v>591</v>
      </c>
      <c r="B8178" t="s">
        <v>3856</v>
      </c>
      <c r="D8178" t="s">
        <v>3638</v>
      </c>
    </row>
    <row r="8179" spans="1:4" hidden="1" x14ac:dyDescent="0.3">
      <c r="A8179" t="s">
        <v>591</v>
      </c>
      <c r="B8179" t="s">
        <v>3539</v>
      </c>
      <c r="D8179" t="s">
        <v>3638</v>
      </c>
    </row>
    <row r="8180" spans="1:4" hidden="1" x14ac:dyDescent="0.3">
      <c r="A8180" t="s">
        <v>591</v>
      </c>
      <c r="B8180" t="s">
        <v>3542</v>
      </c>
      <c r="D8180" t="s">
        <v>3638</v>
      </c>
    </row>
    <row r="8181" spans="1:4" hidden="1" x14ac:dyDescent="0.3">
      <c r="A8181" t="s">
        <v>591</v>
      </c>
      <c r="B8181" t="s">
        <v>3544</v>
      </c>
      <c r="D8181" t="s">
        <v>3638</v>
      </c>
    </row>
    <row r="8182" spans="1:4" hidden="1" x14ac:dyDescent="0.3">
      <c r="A8182" t="s">
        <v>594</v>
      </c>
      <c r="B8182" t="s">
        <v>3697</v>
      </c>
      <c r="D8182" t="s">
        <v>3638</v>
      </c>
    </row>
    <row r="8183" spans="1:4" hidden="1" x14ac:dyDescent="0.3">
      <c r="A8183" t="s">
        <v>594</v>
      </c>
      <c r="B8183" t="s">
        <v>3853</v>
      </c>
      <c r="D8183" t="s">
        <v>3638</v>
      </c>
    </row>
    <row r="8184" spans="1:4" hidden="1" x14ac:dyDescent="0.3">
      <c r="A8184" t="s">
        <v>594</v>
      </c>
      <c r="B8184" t="s">
        <v>3854</v>
      </c>
      <c r="D8184" t="s">
        <v>3638</v>
      </c>
    </row>
    <row r="8185" spans="1:4" hidden="1" x14ac:dyDescent="0.3">
      <c r="A8185" t="s">
        <v>594</v>
      </c>
      <c r="B8185" t="s">
        <v>3855</v>
      </c>
      <c r="D8185" t="s">
        <v>3638</v>
      </c>
    </row>
    <row r="8186" spans="1:4" hidden="1" x14ac:dyDescent="0.3">
      <c r="A8186" t="s">
        <v>594</v>
      </c>
      <c r="B8186" t="s">
        <v>3784</v>
      </c>
      <c r="D8186" t="s">
        <v>3638</v>
      </c>
    </row>
    <row r="8187" spans="1:4" hidden="1" x14ac:dyDescent="0.3">
      <c r="A8187" t="s">
        <v>594</v>
      </c>
      <c r="B8187" t="s">
        <v>3856</v>
      </c>
      <c r="D8187" t="s">
        <v>3638</v>
      </c>
    </row>
    <row r="8188" spans="1:4" hidden="1" x14ac:dyDescent="0.3">
      <c r="A8188" t="s">
        <v>594</v>
      </c>
      <c r="B8188" t="s">
        <v>3539</v>
      </c>
      <c r="D8188" t="s">
        <v>3638</v>
      </c>
    </row>
    <row r="8189" spans="1:4" hidden="1" x14ac:dyDescent="0.3">
      <c r="A8189" t="s">
        <v>594</v>
      </c>
      <c r="B8189" t="s">
        <v>3542</v>
      </c>
      <c r="D8189" t="s">
        <v>3638</v>
      </c>
    </row>
    <row r="8190" spans="1:4" hidden="1" x14ac:dyDescent="0.3">
      <c r="A8190" t="s">
        <v>594</v>
      </c>
      <c r="B8190" t="s">
        <v>3544</v>
      </c>
      <c r="D8190" t="s">
        <v>3638</v>
      </c>
    </row>
    <row r="8191" spans="1:4" hidden="1" x14ac:dyDescent="0.3">
      <c r="A8191" t="s">
        <v>1219</v>
      </c>
      <c r="B8191" t="s">
        <v>3697</v>
      </c>
      <c r="D8191" t="s">
        <v>3638</v>
      </c>
    </row>
    <row r="8192" spans="1:4" hidden="1" x14ac:dyDescent="0.3">
      <c r="A8192" t="s">
        <v>1219</v>
      </c>
      <c r="B8192" t="s">
        <v>3853</v>
      </c>
      <c r="D8192" t="s">
        <v>3638</v>
      </c>
    </row>
    <row r="8193" spans="1:4" hidden="1" x14ac:dyDescent="0.3">
      <c r="A8193" t="s">
        <v>1219</v>
      </c>
      <c r="B8193" t="s">
        <v>3854</v>
      </c>
      <c r="D8193" t="s">
        <v>3638</v>
      </c>
    </row>
    <row r="8194" spans="1:4" hidden="1" x14ac:dyDescent="0.3">
      <c r="A8194" t="s">
        <v>1219</v>
      </c>
      <c r="B8194" t="s">
        <v>3855</v>
      </c>
      <c r="D8194" t="s">
        <v>3638</v>
      </c>
    </row>
    <row r="8195" spans="1:4" hidden="1" x14ac:dyDescent="0.3">
      <c r="A8195" t="s">
        <v>1219</v>
      </c>
      <c r="B8195" t="s">
        <v>3784</v>
      </c>
      <c r="D8195" t="s">
        <v>3638</v>
      </c>
    </row>
    <row r="8196" spans="1:4" hidden="1" x14ac:dyDescent="0.3">
      <c r="A8196" t="s">
        <v>1219</v>
      </c>
      <c r="B8196" t="s">
        <v>3856</v>
      </c>
      <c r="D8196" t="s">
        <v>3638</v>
      </c>
    </row>
    <row r="8197" spans="1:4" hidden="1" x14ac:dyDescent="0.3">
      <c r="A8197" t="s">
        <v>1219</v>
      </c>
      <c r="B8197" t="s">
        <v>3539</v>
      </c>
      <c r="D8197" t="s">
        <v>3638</v>
      </c>
    </row>
    <row r="8198" spans="1:4" hidden="1" x14ac:dyDescent="0.3">
      <c r="A8198" t="s">
        <v>1219</v>
      </c>
      <c r="B8198" t="s">
        <v>3542</v>
      </c>
      <c r="D8198" t="s">
        <v>3638</v>
      </c>
    </row>
    <row r="8199" spans="1:4" hidden="1" x14ac:dyDescent="0.3">
      <c r="A8199" t="s">
        <v>1219</v>
      </c>
      <c r="B8199" t="s">
        <v>3544</v>
      </c>
      <c r="D8199" t="s">
        <v>3638</v>
      </c>
    </row>
    <row r="8200" spans="1:4" hidden="1" x14ac:dyDescent="0.3">
      <c r="A8200" t="s">
        <v>1233</v>
      </c>
      <c r="B8200" t="s">
        <v>3697</v>
      </c>
      <c r="D8200" t="s">
        <v>3638</v>
      </c>
    </row>
    <row r="8201" spans="1:4" hidden="1" x14ac:dyDescent="0.3">
      <c r="A8201" t="s">
        <v>1233</v>
      </c>
      <c r="B8201" t="s">
        <v>3853</v>
      </c>
      <c r="D8201" t="s">
        <v>3638</v>
      </c>
    </row>
    <row r="8202" spans="1:4" hidden="1" x14ac:dyDescent="0.3">
      <c r="A8202" t="s">
        <v>1233</v>
      </c>
      <c r="B8202" t="s">
        <v>3854</v>
      </c>
      <c r="D8202" t="s">
        <v>3638</v>
      </c>
    </row>
    <row r="8203" spans="1:4" hidden="1" x14ac:dyDescent="0.3">
      <c r="A8203" t="s">
        <v>1233</v>
      </c>
      <c r="B8203" t="s">
        <v>3855</v>
      </c>
      <c r="D8203" t="s">
        <v>3638</v>
      </c>
    </row>
    <row r="8204" spans="1:4" hidden="1" x14ac:dyDescent="0.3">
      <c r="A8204" t="s">
        <v>1233</v>
      </c>
      <c r="B8204" t="s">
        <v>3784</v>
      </c>
      <c r="D8204" t="s">
        <v>3638</v>
      </c>
    </row>
    <row r="8205" spans="1:4" hidden="1" x14ac:dyDescent="0.3">
      <c r="A8205" t="s">
        <v>1233</v>
      </c>
      <c r="B8205" t="s">
        <v>3856</v>
      </c>
      <c r="D8205" t="s">
        <v>3638</v>
      </c>
    </row>
    <row r="8206" spans="1:4" hidden="1" x14ac:dyDescent="0.3">
      <c r="A8206" t="s">
        <v>1233</v>
      </c>
      <c r="B8206" t="s">
        <v>3539</v>
      </c>
      <c r="D8206" t="s">
        <v>3638</v>
      </c>
    </row>
    <row r="8207" spans="1:4" hidden="1" x14ac:dyDescent="0.3">
      <c r="A8207" t="s">
        <v>1233</v>
      </c>
      <c r="B8207" t="s">
        <v>3542</v>
      </c>
      <c r="D8207" t="s">
        <v>3638</v>
      </c>
    </row>
    <row r="8208" spans="1:4" hidden="1" x14ac:dyDescent="0.3">
      <c r="A8208" t="s">
        <v>1233</v>
      </c>
      <c r="B8208" t="s">
        <v>3544</v>
      </c>
      <c r="D8208" t="s">
        <v>3638</v>
      </c>
    </row>
    <row r="8209" spans="1:4" hidden="1" x14ac:dyDescent="0.3">
      <c r="A8209" t="s">
        <v>1235</v>
      </c>
      <c r="B8209" t="s">
        <v>3697</v>
      </c>
      <c r="D8209" t="s">
        <v>3638</v>
      </c>
    </row>
    <row r="8210" spans="1:4" hidden="1" x14ac:dyDescent="0.3">
      <c r="A8210" t="s">
        <v>1235</v>
      </c>
      <c r="B8210" t="s">
        <v>3853</v>
      </c>
      <c r="D8210" t="s">
        <v>3638</v>
      </c>
    </row>
    <row r="8211" spans="1:4" hidden="1" x14ac:dyDescent="0.3">
      <c r="A8211" t="s">
        <v>1235</v>
      </c>
      <c r="B8211" t="s">
        <v>3854</v>
      </c>
      <c r="D8211" t="s">
        <v>3638</v>
      </c>
    </row>
    <row r="8212" spans="1:4" hidden="1" x14ac:dyDescent="0.3">
      <c r="A8212" t="s">
        <v>1235</v>
      </c>
      <c r="B8212" t="s">
        <v>3855</v>
      </c>
      <c r="D8212" t="s">
        <v>3638</v>
      </c>
    </row>
    <row r="8213" spans="1:4" hidden="1" x14ac:dyDescent="0.3">
      <c r="A8213" t="s">
        <v>1235</v>
      </c>
      <c r="B8213" t="s">
        <v>3784</v>
      </c>
      <c r="D8213" t="s">
        <v>3638</v>
      </c>
    </row>
    <row r="8214" spans="1:4" hidden="1" x14ac:dyDescent="0.3">
      <c r="A8214" t="s">
        <v>1235</v>
      </c>
      <c r="B8214" t="s">
        <v>3856</v>
      </c>
      <c r="D8214" t="s">
        <v>3638</v>
      </c>
    </row>
    <row r="8215" spans="1:4" hidden="1" x14ac:dyDescent="0.3">
      <c r="A8215" t="s">
        <v>1235</v>
      </c>
      <c r="B8215" t="s">
        <v>3539</v>
      </c>
      <c r="D8215" t="s">
        <v>3638</v>
      </c>
    </row>
    <row r="8216" spans="1:4" hidden="1" x14ac:dyDescent="0.3">
      <c r="A8216" t="s">
        <v>1235</v>
      </c>
      <c r="B8216" t="s">
        <v>3542</v>
      </c>
      <c r="D8216" t="s">
        <v>3638</v>
      </c>
    </row>
    <row r="8217" spans="1:4" hidden="1" x14ac:dyDescent="0.3">
      <c r="A8217" t="s">
        <v>1235</v>
      </c>
      <c r="B8217" t="s">
        <v>3544</v>
      </c>
      <c r="D8217" t="s">
        <v>3638</v>
      </c>
    </row>
    <row r="8218" spans="1:4" hidden="1" x14ac:dyDescent="0.3">
      <c r="A8218" t="s">
        <v>602</v>
      </c>
      <c r="B8218" t="s">
        <v>3697</v>
      </c>
      <c r="D8218" t="s">
        <v>3638</v>
      </c>
    </row>
    <row r="8219" spans="1:4" hidden="1" x14ac:dyDescent="0.3">
      <c r="A8219" t="s">
        <v>602</v>
      </c>
      <c r="B8219" t="s">
        <v>3853</v>
      </c>
      <c r="D8219" t="s">
        <v>3638</v>
      </c>
    </row>
    <row r="8220" spans="1:4" hidden="1" x14ac:dyDescent="0.3">
      <c r="A8220" t="s">
        <v>602</v>
      </c>
      <c r="B8220" t="s">
        <v>3854</v>
      </c>
      <c r="D8220" t="s">
        <v>3638</v>
      </c>
    </row>
    <row r="8221" spans="1:4" hidden="1" x14ac:dyDescent="0.3">
      <c r="A8221" t="s">
        <v>602</v>
      </c>
      <c r="B8221" t="s">
        <v>3855</v>
      </c>
      <c r="D8221" t="s">
        <v>3638</v>
      </c>
    </row>
    <row r="8222" spans="1:4" hidden="1" x14ac:dyDescent="0.3">
      <c r="A8222" t="s">
        <v>602</v>
      </c>
      <c r="B8222" t="s">
        <v>3784</v>
      </c>
      <c r="D8222" t="s">
        <v>3638</v>
      </c>
    </row>
    <row r="8223" spans="1:4" hidden="1" x14ac:dyDescent="0.3">
      <c r="A8223" t="s">
        <v>602</v>
      </c>
      <c r="B8223" t="s">
        <v>3856</v>
      </c>
      <c r="D8223" t="s">
        <v>3638</v>
      </c>
    </row>
    <row r="8224" spans="1:4" hidden="1" x14ac:dyDescent="0.3">
      <c r="A8224" t="s">
        <v>602</v>
      </c>
      <c r="B8224" t="s">
        <v>3539</v>
      </c>
      <c r="D8224" t="s">
        <v>3638</v>
      </c>
    </row>
    <row r="8225" spans="1:4" hidden="1" x14ac:dyDescent="0.3">
      <c r="A8225" t="s">
        <v>602</v>
      </c>
      <c r="B8225" t="s">
        <v>3542</v>
      </c>
      <c r="D8225" t="s">
        <v>3638</v>
      </c>
    </row>
    <row r="8226" spans="1:4" hidden="1" x14ac:dyDescent="0.3">
      <c r="A8226" t="s">
        <v>602</v>
      </c>
      <c r="B8226" t="s">
        <v>3544</v>
      </c>
      <c r="D8226" t="s">
        <v>3638</v>
      </c>
    </row>
    <row r="8227" spans="1:4" hidden="1" x14ac:dyDescent="0.3">
      <c r="A8227" t="s">
        <v>604</v>
      </c>
      <c r="B8227" t="s">
        <v>3697</v>
      </c>
      <c r="D8227" t="s">
        <v>3638</v>
      </c>
    </row>
    <row r="8228" spans="1:4" hidden="1" x14ac:dyDescent="0.3">
      <c r="A8228" t="s">
        <v>604</v>
      </c>
      <c r="B8228" t="s">
        <v>3853</v>
      </c>
      <c r="D8228" t="s">
        <v>3638</v>
      </c>
    </row>
    <row r="8229" spans="1:4" hidden="1" x14ac:dyDescent="0.3">
      <c r="A8229" t="s">
        <v>604</v>
      </c>
      <c r="B8229" t="s">
        <v>3854</v>
      </c>
      <c r="D8229" t="s">
        <v>3638</v>
      </c>
    </row>
    <row r="8230" spans="1:4" hidden="1" x14ac:dyDescent="0.3">
      <c r="A8230" t="s">
        <v>604</v>
      </c>
      <c r="B8230" t="s">
        <v>3855</v>
      </c>
      <c r="D8230" t="s">
        <v>3638</v>
      </c>
    </row>
    <row r="8231" spans="1:4" hidden="1" x14ac:dyDescent="0.3">
      <c r="A8231" t="s">
        <v>604</v>
      </c>
      <c r="B8231" t="s">
        <v>3784</v>
      </c>
      <c r="D8231" t="s">
        <v>3638</v>
      </c>
    </row>
    <row r="8232" spans="1:4" hidden="1" x14ac:dyDescent="0.3">
      <c r="A8232" t="s">
        <v>604</v>
      </c>
      <c r="B8232" t="s">
        <v>3856</v>
      </c>
      <c r="D8232" t="s">
        <v>3638</v>
      </c>
    </row>
    <row r="8233" spans="1:4" hidden="1" x14ac:dyDescent="0.3">
      <c r="A8233" t="s">
        <v>604</v>
      </c>
      <c r="B8233" t="s">
        <v>3539</v>
      </c>
      <c r="D8233" t="s">
        <v>3638</v>
      </c>
    </row>
    <row r="8234" spans="1:4" hidden="1" x14ac:dyDescent="0.3">
      <c r="A8234" t="s">
        <v>604</v>
      </c>
      <c r="B8234" t="s">
        <v>3542</v>
      </c>
      <c r="D8234" t="s">
        <v>3638</v>
      </c>
    </row>
    <row r="8235" spans="1:4" hidden="1" x14ac:dyDescent="0.3">
      <c r="A8235" t="s">
        <v>604</v>
      </c>
      <c r="B8235" t="s">
        <v>3544</v>
      </c>
      <c r="D8235" t="s">
        <v>3638</v>
      </c>
    </row>
    <row r="8236" spans="1:4" hidden="1" x14ac:dyDescent="0.3">
      <c r="A8236" t="s">
        <v>606</v>
      </c>
      <c r="B8236" t="s">
        <v>3697</v>
      </c>
      <c r="D8236" t="s">
        <v>3638</v>
      </c>
    </row>
    <row r="8237" spans="1:4" hidden="1" x14ac:dyDescent="0.3">
      <c r="A8237" t="s">
        <v>606</v>
      </c>
      <c r="B8237" t="s">
        <v>3853</v>
      </c>
      <c r="D8237" t="s">
        <v>3638</v>
      </c>
    </row>
    <row r="8238" spans="1:4" hidden="1" x14ac:dyDescent="0.3">
      <c r="A8238" t="s">
        <v>606</v>
      </c>
      <c r="B8238" t="s">
        <v>3854</v>
      </c>
      <c r="D8238" t="s">
        <v>3638</v>
      </c>
    </row>
    <row r="8239" spans="1:4" hidden="1" x14ac:dyDescent="0.3">
      <c r="A8239" t="s">
        <v>606</v>
      </c>
      <c r="B8239" t="s">
        <v>3855</v>
      </c>
      <c r="D8239" t="s">
        <v>3638</v>
      </c>
    </row>
    <row r="8240" spans="1:4" hidden="1" x14ac:dyDescent="0.3">
      <c r="A8240" t="s">
        <v>606</v>
      </c>
      <c r="B8240" t="s">
        <v>3784</v>
      </c>
      <c r="D8240" t="s">
        <v>3638</v>
      </c>
    </row>
    <row r="8241" spans="1:4" hidden="1" x14ac:dyDescent="0.3">
      <c r="A8241" t="s">
        <v>606</v>
      </c>
      <c r="B8241" t="s">
        <v>3856</v>
      </c>
      <c r="D8241" t="s">
        <v>3638</v>
      </c>
    </row>
    <row r="8242" spans="1:4" hidden="1" x14ac:dyDescent="0.3">
      <c r="A8242" t="s">
        <v>606</v>
      </c>
      <c r="B8242" t="s">
        <v>3539</v>
      </c>
      <c r="D8242" t="s">
        <v>3638</v>
      </c>
    </row>
    <row r="8243" spans="1:4" hidden="1" x14ac:dyDescent="0.3">
      <c r="A8243" t="s">
        <v>606</v>
      </c>
      <c r="B8243" t="s">
        <v>3542</v>
      </c>
      <c r="D8243" t="s">
        <v>3638</v>
      </c>
    </row>
    <row r="8244" spans="1:4" hidden="1" x14ac:dyDescent="0.3">
      <c r="A8244" t="s">
        <v>606</v>
      </c>
      <c r="B8244" t="s">
        <v>3544</v>
      </c>
      <c r="D8244" t="s">
        <v>3638</v>
      </c>
    </row>
    <row r="8245" spans="1:4" hidden="1" x14ac:dyDescent="0.3">
      <c r="A8245" t="s">
        <v>1241</v>
      </c>
      <c r="B8245" t="s">
        <v>3697</v>
      </c>
      <c r="D8245" t="s">
        <v>3638</v>
      </c>
    </row>
    <row r="8246" spans="1:4" hidden="1" x14ac:dyDescent="0.3">
      <c r="A8246" t="s">
        <v>1241</v>
      </c>
      <c r="B8246" t="s">
        <v>3853</v>
      </c>
      <c r="D8246" t="s">
        <v>3638</v>
      </c>
    </row>
    <row r="8247" spans="1:4" hidden="1" x14ac:dyDescent="0.3">
      <c r="A8247" t="s">
        <v>1241</v>
      </c>
      <c r="B8247" t="s">
        <v>3854</v>
      </c>
      <c r="D8247" t="s">
        <v>3638</v>
      </c>
    </row>
    <row r="8248" spans="1:4" hidden="1" x14ac:dyDescent="0.3">
      <c r="A8248" t="s">
        <v>1241</v>
      </c>
      <c r="B8248" t="s">
        <v>3855</v>
      </c>
      <c r="D8248" t="s">
        <v>3638</v>
      </c>
    </row>
    <row r="8249" spans="1:4" hidden="1" x14ac:dyDescent="0.3">
      <c r="A8249" t="s">
        <v>1241</v>
      </c>
      <c r="B8249" t="s">
        <v>3784</v>
      </c>
      <c r="D8249" t="s">
        <v>3638</v>
      </c>
    </row>
    <row r="8250" spans="1:4" hidden="1" x14ac:dyDescent="0.3">
      <c r="A8250" t="s">
        <v>1241</v>
      </c>
      <c r="B8250" t="s">
        <v>3856</v>
      </c>
      <c r="D8250" t="s">
        <v>3638</v>
      </c>
    </row>
    <row r="8251" spans="1:4" hidden="1" x14ac:dyDescent="0.3">
      <c r="A8251" t="s">
        <v>1241</v>
      </c>
      <c r="B8251" t="s">
        <v>3539</v>
      </c>
      <c r="D8251" t="s">
        <v>3638</v>
      </c>
    </row>
    <row r="8252" spans="1:4" hidden="1" x14ac:dyDescent="0.3">
      <c r="A8252" t="s">
        <v>1241</v>
      </c>
      <c r="B8252" t="s">
        <v>3542</v>
      </c>
      <c r="D8252" t="s">
        <v>3638</v>
      </c>
    </row>
    <row r="8253" spans="1:4" hidden="1" x14ac:dyDescent="0.3">
      <c r="A8253" t="s">
        <v>1241</v>
      </c>
      <c r="B8253" t="s">
        <v>3544</v>
      </c>
      <c r="D8253" t="s">
        <v>3638</v>
      </c>
    </row>
    <row r="8254" spans="1:4" hidden="1" x14ac:dyDescent="0.3">
      <c r="A8254" t="s">
        <v>610</v>
      </c>
      <c r="B8254" t="s">
        <v>3697</v>
      </c>
      <c r="D8254" t="s">
        <v>3638</v>
      </c>
    </row>
    <row r="8255" spans="1:4" hidden="1" x14ac:dyDescent="0.3">
      <c r="A8255" t="s">
        <v>610</v>
      </c>
      <c r="B8255" t="s">
        <v>3853</v>
      </c>
      <c r="D8255" t="s">
        <v>3638</v>
      </c>
    </row>
    <row r="8256" spans="1:4" hidden="1" x14ac:dyDescent="0.3">
      <c r="A8256" t="s">
        <v>610</v>
      </c>
      <c r="B8256" t="s">
        <v>3854</v>
      </c>
      <c r="D8256" t="s">
        <v>3638</v>
      </c>
    </row>
    <row r="8257" spans="1:4" hidden="1" x14ac:dyDescent="0.3">
      <c r="A8257" t="s">
        <v>610</v>
      </c>
      <c r="B8257" t="s">
        <v>3855</v>
      </c>
      <c r="D8257" t="s">
        <v>3638</v>
      </c>
    </row>
    <row r="8258" spans="1:4" hidden="1" x14ac:dyDescent="0.3">
      <c r="A8258" t="s">
        <v>610</v>
      </c>
      <c r="B8258" t="s">
        <v>3784</v>
      </c>
      <c r="D8258" t="s">
        <v>3638</v>
      </c>
    </row>
    <row r="8259" spans="1:4" hidden="1" x14ac:dyDescent="0.3">
      <c r="A8259" t="s">
        <v>610</v>
      </c>
      <c r="B8259" t="s">
        <v>3856</v>
      </c>
      <c r="D8259" t="s">
        <v>3638</v>
      </c>
    </row>
    <row r="8260" spans="1:4" hidden="1" x14ac:dyDescent="0.3">
      <c r="A8260" t="s">
        <v>610</v>
      </c>
      <c r="B8260" t="s">
        <v>3539</v>
      </c>
      <c r="D8260" t="s">
        <v>3638</v>
      </c>
    </row>
    <row r="8261" spans="1:4" hidden="1" x14ac:dyDescent="0.3">
      <c r="A8261" t="s">
        <v>610</v>
      </c>
      <c r="B8261" t="s">
        <v>3542</v>
      </c>
      <c r="D8261" t="s">
        <v>3638</v>
      </c>
    </row>
    <row r="8262" spans="1:4" hidden="1" x14ac:dyDescent="0.3">
      <c r="A8262" t="s">
        <v>610</v>
      </c>
      <c r="B8262" t="s">
        <v>3544</v>
      </c>
      <c r="D8262" t="s">
        <v>3638</v>
      </c>
    </row>
    <row r="8263" spans="1:4" hidden="1" x14ac:dyDescent="0.3">
      <c r="A8263" t="s">
        <v>613</v>
      </c>
      <c r="B8263" t="s">
        <v>3697</v>
      </c>
      <c r="D8263" t="s">
        <v>3638</v>
      </c>
    </row>
    <row r="8264" spans="1:4" hidden="1" x14ac:dyDescent="0.3">
      <c r="A8264" t="s">
        <v>613</v>
      </c>
      <c r="B8264" t="s">
        <v>3853</v>
      </c>
      <c r="D8264" t="s">
        <v>3638</v>
      </c>
    </row>
    <row r="8265" spans="1:4" hidden="1" x14ac:dyDescent="0.3">
      <c r="A8265" t="s">
        <v>613</v>
      </c>
      <c r="B8265" t="s">
        <v>3854</v>
      </c>
      <c r="D8265" t="s">
        <v>3638</v>
      </c>
    </row>
    <row r="8266" spans="1:4" hidden="1" x14ac:dyDescent="0.3">
      <c r="A8266" t="s">
        <v>613</v>
      </c>
      <c r="B8266" t="s">
        <v>3855</v>
      </c>
      <c r="D8266" t="s">
        <v>3638</v>
      </c>
    </row>
    <row r="8267" spans="1:4" hidden="1" x14ac:dyDescent="0.3">
      <c r="A8267" t="s">
        <v>613</v>
      </c>
      <c r="B8267" t="s">
        <v>3784</v>
      </c>
      <c r="D8267" t="s">
        <v>3638</v>
      </c>
    </row>
    <row r="8268" spans="1:4" hidden="1" x14ac:dyDescent="0.3">
      <c r="A8268" t="s">
        <v>613</v>
      </c>
      <c r="B8268" t="s">
        <v>3856</v>
      </c>
      <c r="D8268" t="s">
        <v>3638</v>
      </c>
    </row>
    <row r="8269" spans="1:4" hidden="1" x14ac:dyDescent="0.3">
      <c r="A8269" t="s">
        <v>613</v>
      </c>
      <c r="B8269" t="s">
        <v>3539</v>
      </c>
      <c r="D8269" t="s">
        <v>3638</v>
      </c>
    </row>
    <row r="8270" spans="1:4" hidden="1" x14ac:dyDescent="0.3">
      <c r="A8270" t="s">
        <v>613</v>
      </c>
      <c r="B8270" t="s">
        <v>3542</v>
      </c>
      <c r="D8270" t="s">
        <v>3638</v>
      </c>
    </row>
    <row r="8271" spans="1:4" hidden="1" x14ac:dyDescent="0.3">
      <c r="A8271" t="s">
        <v>613</v>
      </c>
      <c r="B8271" t="s">
        <v>3544</v>
      </c>
      <c r="D8271" t="s">
        <v>3638</v>
      </c>
    </row>
    <row r="8272" spans="1:4" hidden="1" x14ac:dyDescent="0.3">
      <c r="A8272" t="s">
        <v>1222</v>
      </c>
      <c r="B8272" t="s">
        <v>3697</v>
      </c>
      <c r="D8272" t="s">
        <v>3638</v>
      </c>
    </row>
    <row r="8273" spans="1:4" hidden="1" x14ac:dyDescent="0.3">
      <c r="A8273" t="s">
        <v>1222</v>
      </c>
      <c r="B8273" t="s">
        <v>3853</v>
      </c>
      <c r="D8273" t="s">
        <v>3638</v>
      </c>
    </row>
    <row r="8274" spans="1:4" hidden="1" x14ac:dyDescent="0.3">
      <c r="A8274" t="s">
        <v>1222</v>
      </c>
      <c r="B8274" t="s">
        <v>3854</v>
      </c>
      <c r="D8274" t="s">
        <v>3638</v>
      </c>
    </row>
    <row r="8275" spans="1:4" hidden="1" x14ac:dyDescent="0.3">
      <c r="A8275" t="s">
        <v>1222</v>
      </c>
      <c r="B8275" t="s">
        <v>3855</v>
      </c>
      <c r="D8275" t="s">
        <v>3638</v>
      </c>
    </row>
    <row r="8276" spans="1:4" hidden="1" x14ac:dyDescent="0.3">
      <c r="A8276" t="s">
        <v>1222</v>
      </c>
      <c r="B8276" t="s">
        <v>3784</v>
      </c>
      <c r="D8276" t="s">
        <v>3638</v>
      </c>
    </row>
    <row r="8277" spans="1:4" hidden="1" x14ac:dyDescent="0.3">
      <c r="A8277" t="s">
        <v>1222</v>
      </c>
      <c r="B8277" t="s">
        <v>3856</v>
      </c>
      <c r="D8277" t="s">
        <v>3638</v>
      </c>
    </row>
    <row r="8278" spans="1:4" hidden="1" x14ac:dyDescent="0.3">
      <c r="A8278" t="s">
        <v>1222</v>
      </c>
      <c r="B8278" t="s">
        <v>3539</v>
      </c>
      <c r="D8278" t="s">
        <v>3638</v>
      </c>
    </row>
    <row r="8279" spans="1:4" hidden="1" x14ac:dyDescent="0.3">
      <c r="A8279" t="s">
        <v>1222</v>
      </c>
      <c r="B8279" t="s">
        <v>3542</v>
      </c>
      <c r="D8279" t="s">
        <v>3638</v>
      </c>
    </row>
    <row r="8280" spans="1:4" hidden="1" x14ac:dyDescent="0.3">
      <c r="A8280" t="s">
        <v>1222</v>
      </c>
      <c r="B8280" t="s">
        <v>3544</v>
      </c>
      <c r="D8280" t="s">
        <v>3638</v>
      </c>
    </row>
    <row r="8281" spans="1:4" hidden="1" x14ac:dyDescent="0.3">
      <c r="A8281" t="s">
        <v>1242</v>
      </c>
      <c r="B8281" t="s">
        <v>3697</v>
      </c>
      <c r="D8281" t="s">
        <v>3638</v>
      </c>
    </row>
    <row r="8282" spans="1:4" hidden="1" x14ac:dyDescent="0.3">
      <c r="A8282" t="s">
        <v>1242</v>
      </c>
      <c r="B8282" t="s">
        <v>3853</v>
      </c>
      <c r="D8282" t="s">
        <v>3638</v>
      </c>
    </row>
    <row r="8283" spans="1:4" hidden="1" x14ac:dyDescent="0.3">
      <c r="A8283" t="s">
        <v>1242</v>
      </c>
      <c r="B8283" t="s">
        <v>3854</v>
      </c>
      <c r="D8283" t="s">
        <v>3638</v>
      </c>
    </row>
    <row r="8284" spans="1:4" hidden="1" x14ac:dyDescent="0.3">
      <c r="A8284" t="s">
        <v>1242</v>
      </c>
      <c r="B8284" t="s">
        <v>3855</v>
      </c>
      <c r="D8284" t="s">
        <v>3638</v>
      </c>
    </row>
    <row r="8285" spans="1:4" hidden="1" x14ac:dyDescent="0.3">
      <c r="A8285" t="s">
        <v>1242</v>
      </c>
      <c r="B8285" t="s">
        <v>3784</v>
      </c>
      <c r="D8285" t="s">
        <v>3638</v>
      </c>
    </row>
    <row r="8286" spans="1:4" hidden="1" x14ac:dyDescent="0.3">
      <c r="A8286" t="s">
        <v>1242</v>
      </c>
      <c r="B8286" t="s">
        <v>3856</v>
      </c>
      <c r="D8286" t="s">
        <v>3638</v>
      </c>
    </row>
    <row r="8287" spans="1:4" hidden="1" x14ac:dyDescent="0.3">
      <c r="A8287" t="s">
        <v>1242</v>
      </c>
      <c r="B8287" t="s">
        <v>3539</v>
      </c>
      <c r="D8287" t="s">
        <v>3638</v>
      </c>
    </row>
    <row r="8288" spans="1:4" hidden="1" x14ac:dyDescent="0.3">
      <c r="A8288" t="s">
        <v>1242</v>
      </c>
      <c r="B8288" t="s">
        <v>3542</v>
      </c>
      <c r="D8288" t="s">
        <v>3638</v>
      </c>
    </row>
    <row r="8289" spans="1:4" hidden="1" x14ac:dyDescent="0.3">
      <c r="A8289" t="s">
        <v>1242</v>
      </c>
      <c r="B8289" t="s">
        <v>3544</v>
      </c>
      <c r="D8289" t="s">
        <v>3638</v>
      </c>
    </row>
    <row r="8290" spans="1:4" hidden="1" x14ac:dyDescent="0.3">
      <c r="A8290" t="s">
        <v>1243</v>
      </c>
      <c r="B8290" t="s">
        <v>3697</v>
      </c>
      <c r="D8290" t="s">
        <v>3638</v>
      </c>
    </row>
    <row r="8291" spans="1:4" hidden="1" x14ac:dyDescent="0.3">
      <c r="A8291" t="s">
        <v>1243</v>
      </c>
      <c r="B8291" t="s">
        <v>3853</v>
      </c>
      <c r="D8291" t="s">
        <v>3638</v>
      </c>
    </row>
    <row r="8292" spans="1:4" hidden="1" x14ac:dyDescent="0.3">
      <c r="A8292" t="s">
        <v>1243</v>
      </c>
      <c r="B8292" t="s">
        <v>3854</v>
      </c>
      <c r="D8292" t="s">
        <v>3638</v>
      </c>
    </row>
    <row r="8293" spans="1:4" hidden="1" x14ac:dyDescent="0.3">
      <c r="A8293" t="s">
        <v>1243</v>
      </c>
      <c r="B8293" t="s">
        <v>3855</v>
      </c>
      <c r="D8293" t="s">
        <v>3638</v>
      </c>
    </row>
    <row r="8294" spans="1:4" hidden="1" x14ac:dyDescent="0.3">
      <c r="A8294" t="s">
        <v>1243</v>
      </c>
      <c r="B8294" t="s">
        <v>3784</v>
      </c>
      <c r="D8294" t="s">
        <v>3638</v>
      </c>
    </row>
    <row r="8295" spans="1:4" hidden="1" x14ac:dyDescent="0.3">
      <c r="A8295" t="s">
        <v>1243</v>
      </c>
      <c r="B8295" t="s">
        <v>3856</v>
      </c>
      <c r="D8295" t="s">
        <v>3638</v>
      </c>
    </row>
    <row r="8296" spans="1:4" hidden="1" x14ac:dyDescent="0.3">
      <c r="A8296" t="s">
        <v>1243</v>
      </c>
      <c r="B8296" t="s">
        <v>3539</v>
      </c>
      <c r="D8296" t="s">
        <v>3638</v>
      </c>
    </row>
    <row r="8297" spans="1:4" hidden="1" x14ac:dyDescent="0.3">
      <c r="A8297" t="s">
        <v>1243</v>
      </c>
      <c r="B8297" t="s">
        <v>3542</v>
      </c>
      <c r="D8297" t="s">
        <v>3638</v>
      </c>
    </row>
    <row r="8298" spans="1:4" hidden="1" x14ac:dyDescent="0.3">
      <c r="A8298" t="s">
        <v>1243</v>
      </c>
      <c r="B8298" t="s">
        <v>3544</v>
      </c>
      <c r="D8298" t="s">
        <v>3638</v>
      </c>
    </row>
    <row r="8299" spans="1:4" hidden="1" x14ac:dyDescent="0.3">
      <c r="A8299" t="s">
        <v>3443</v>
      </c>
      <c r="B8299" t="s">
        <v>3697</v>
      </c>
      <c r="D8299" t="s">
        <v>3638</v>
      </c>
    </row>
    <row r="8300" spans="1:4" hidden="1" x14ac:dyDescent="0.3">
      <c r="A8300" t="s">
        <v>3443</v>
      </c>
      <c r="B8300" t="s">
        <v>3853</v>
      </c>
      <c r="D8300" t="s">
        <v>3638</v>
      </c>
    </row>
    <row r="8301" spans="1:4" hidden="1" x14ac:dyDescent="0.3">
      <c r="A8301" t="s">
        <v>3443</v>
      </c>
      <c r="B8301" t="s">
        <v>3854</v>
      </c>
      <c r="D8301" t="s">
        <v>3638</v>
      </c>
    </row>
    <row r="8302" spans="1:4" hidden="1" x14ac:dyDescent="0.3">
      <c r="A8302" t="s">
        <v>3443</v>
      </c>
      <c r="B8302" t="s">
        <v>3855</v>
      </c>
      <c r="D8302" t="s">
        <v>3638</v>
      </c>
    </row>
    <row r="8303" spans="1:4" hidden="1" x14ac:dyDescent="0.3">
      <c r="A8303" t="s">
        <v>3443</v>
      </c>
      <c r="B8303" t="s">
        <v>3784</v>
      </c>
      <c r="D8303" t="s">
        <v>3638</v>
      </c>
    </row>
    <row r="8304" spans="1:4" hidden="1" x14ac:dyDescent="0.3">
      <c r="A8304" t="s">
        <v>3443</v>
      </c>
      <c r="B8304" t="s">
        <v>3856</v>
      </c>
      <c r="D8304" t="s">
        <v>3638</v>
      </c>
    </row>
    <row r="8305" spans="1:4" hidden="1" x14ac:dyDescent="0.3">
      <c r="A8305" t="s">
        <v>3443</v>
      </c>
      <c r="B8305" t="s">
        <v>3539</v>
      </c>
      <c r="D8305" t="s">
        <v>3638</v>
      </c>
    </row>
    <row r="8306" spans="1:4" hidden="1" x14ac:dyDescent="0.3">
      <c r="A8306" t="s">
        <v>3443</v>
      </c>
      <c r="B8306" t="s">
        <v>3542</v>
      </c>
      <c r="D8306" t="s">
        <v>3638</v>
      </c>
    </row>
    <row r="8307" spans="1:4" hidden="1" x14ac:dyDescent="0.3">
      <c r="A8307" t="s">
        <v>3443</v>
      </c>
      <c r="B8307" t="s">
        <v>3544</v>
      </c>
      <c r="D8307" t="s">
        <v>3638</v>
      </c>
    </row>
    <row r="8308" spans="1:4" hidden="1" x14ac:dyDescent="0.3">
      <c r="A8308" t="s">
        <v>603</v>
      </c>
      <c r="B8308" t="s">
        <v>3697</v>
      </c>
      <c r="D8308" t="s">
        <v>3638</v>
      </c>
    </row>
    <row r="8309" spans="1:4" hidden="1" x14ac:dyDescent="0.3">
      <c r="A8309" t="s">
        <v>603</v>
      </c>
      <c r="B8309" t="s">
        <v>3853</v>
      </c>
      <c r="D8309" t="s">
        <v>3638</v>
      </c>
    </row>
    <row r="8310" spans="1:4" hidden="1" x14ac:dyDescent="0.3">
      <c r="A8310" t="s">
        <v>603</v>
      </c>
      <c r="B8310" t="s">
        <v>3854</v>
      </c>
      <c r="D8310" t="s">
        <v>3638</v>
      </c>
    </row>
    <row r="8311" spans="1:4" hidden="1" x14ac:dyDescent="0.3">
      <c r="A8311" t="s">
        <v>603</v>
      </c>
      <c r="B8311" t="s">
        <v>3855</v>
      </c>
      <c r="D8311" t="s">
        <v>3638</v>
      </c>
    </row>
    <row r="8312" spans="1:4" hidden="1" x14ac:dyDescent="0.3">
      <c r="A8312" t="s">
        <v>603</v>
      </c>
      <c r="B8312" t="s">
        <v>3784</v>
      </c>
      <c r="D8312" t="s">
        <v>3638</v>
      </c>
    </row>
    <row r="8313" spans="1:4" hidden="1" x14ac:dyDescent="0.3">
      <c r="A8313" t="s">
        <v>603</v>
      </c>
      <c r="B8313" t="s">
        <v>3856</v>
      </c>
      <c r="D8313" t="s">
        <v>3638</v>
      </c>
    </row>
    <row r="8314" spans="1:4" hidden="1" x14ac:dyDescent="0.3">
      <c r="A8314" t="s">
        <v>603</v>
      </c>
      <c r="B8314" t="s">
        <v>3539</v>
      </c>
      <c r="D8314" t="s">
        <v>3638</v>
      </c>
    </row>
    <row r="8315" spans="1:4" hidden="1" x14ac:dyDescent="0.3">
      <c r="A8315" t="s">
        <v>603</v>
      </c>
      <c r="B8315" t="s">
        <v>3542</v>
      </c>
      <c r="D8315" t="s">
        <v>3638</v>
      </c>
    </row>
    <row r="8316" spans="1:4" hidden="1" x14ac:dyDescent="0.3">
      <c r="A8316" t="s">
        <v>603</v>
      </c>
      <c r="B8316" t="s">
        <v>3544</v>
      </c>
      <c r="D8316" t="s">
        <v>3638</v>
      </c>
    </row>
    <row r="8317" spans="1:4" hidden="1" x14ac:dyDescent="0.3">
      <c r="A8317" t="s">
        <v>1046</v>
      </c>
      <c r="B8317" t="s">
        <v>3697</v>
      </c>
      <c r="D8317" t="s">
        <v>3638</v>
      </c>
    </row>
    <row r="8318" spans="1:4" hidden="1" x14ac:dyDescent="0.3">
      <c r="A8318" t="s">
        <v>1046</v>
      </c>
      <c r="B8318" t="s">
        <v>3853</v>
      </c>
      <c r="D8318" t="s">
        <v>3638</v>
      </c>
    </row>
    <row r="8319" spans="1:4" hidden="1" x14ac:dyDescent="0.3">
      <c r="A8319" t="s">
        <v>1046</v>
      </c>
      <c r="B8319" t="s">
        <v>3854</v>
      </c>
      <c r="D8319" t="s">
        <v>3638</v>
      </c>
    </row>
    <row r="8320" spans="1:4" hidden="1" x14ac:dyDescent="0.3">
      <c r="A8320" t="s">
        <v>1046</v>
      </c>
      <c r="B8320" t="s">
        <v>3855</v>
      </c>
      <c r="D8320" t="s">
        <v>3638</v>
      </c>
    </row>
    <row r="8321" spans="1:4" hidden="1" x14ac:dyDescent="0.3">
      <c r="A8321" t="s">
        <v>1046</v>
      </c>
      <c r="B8321" t="s">
        <v>3784</v>
      </c>
      <c r="D8321" t="s">
        <v>3638</v>
      </c>
    </row>
    <row r="8322" spans="1:4" hidden="1" x14ac:dyDescent="0.3">
      <c r="A8322" t="s">
        <v>1046</v>
      </c>
      <c r="B8322" t="s">
        <v>3856</v>
      </c>
      <c r="D8322" t="s">
        <v>3638</v>
      </c>
    </row>
    <row r="8323" spans="1:4" hidden="1" x14ac:dyDescent="0.3">
      <c r="A8323" t="s">
        <v>1046</v>
      </c>
      <c r="B8323" t="s">
        <v>3539</v>
      </c>
      <c r="D8323" t="s">
        <v>3638</v>
      </c>
    </row>
    <row r="8324" spans="1:4" hidden="1" x14ac:dyDescent="0.3">
      <c r="A8324" t="s">
        <v>1046</v>
      </c>
      <c r="B8324" t="s">
        <v>3542</v>
      </c>
      <c r="D8324" t="s">
        <v>3638</v>
      </c>
    </row>
    <row r="8325" spans="1:4" hidden="1" x14ac:dyDescent="0.3">
      <c r="A8325" t="s">
        <v>1046</v>
      </c>
      <c r="B8325" t="s">
        <v>3544</v>
      </c>
      <c r="D8325" t="s">
        <v>3638</v>
      </c>
    </row>
    <row r="8326" spans="1:4" hidden="1" x14ac:dyDescent="0.3">
      <c r="A8326" t="s">
        <v>654</v>
      </c>
      <c r="B8326" t="s">
        <v>3697</v>
      </c>
      <c r="D8326" t="s">
        <v>3638</v>
      </c>
    </row>
    <row r="8327" spans="1:4" hidden="1" x14ac:dyDescent="0.3">
      <c r="A8327" t="s">
        <v>654</v>
      </c>
      <c r="B8327" t="s">
        <v>3853</v>
      </c>
      <c r="D8327" t="s">
        <v>3638</v>
      </c>
    </row>
    <row r="8328" spans="1:4" hidden="1" x14ac:dyDescent="0.3">
      <c r="A8328" t="s">
        <v>654</v>
      </c>
      <c r="B8328" t="s">
        <v>3854</v>
      </c>
      <c r="D8328" t="s">
        <v>3638</v>
      </c>
    </row>
    <row r="8329" spans="1:4" hidden="1" x14ac:dyDescent="0.3">
      <c r="A8329" t="s">
        <v>654</v>
      </c>
      <c r="B8329" t="s">
        <v>3855</v>
      </c>
      <c r="D8329" t="s">
        <v>3638</v>
      </c>
    </row>
    <row r="8330" spans="1:4" hidden="1" x14ac:dyDescent="0.3">
      <c r="A8330" t="s">
        <v>654</v>
      </c>
      <c r="B8330" t="s">
        <v>3784</v>
      </c>
      <c r="D8330" t="s">
        <v>3638</v>
      </c>
    </row>
    <row r="8331" spans="1:4" hidden="1" x14ac:dyDescent="0.3">
      <c r="A8331" t="s">
        <v>654</v>
      </c>
      <c r="B8331" t="s">
        <v>3856</v>
      </c>
      <c r="D8331" t="s">
        <v>3638</v>
      </c>
    </row>
    <row r="8332" spans="1:4" hidden="1" x14ac:dyDescent="0.3">
      <c r="A8332" t="s">
        <v>654</v>
      </c>
      <c r="B8332" t="s">
        <v>3539</v>
      </c>
      <c r="D8332" t="s">
        <v>3638</v>
      </c>
    </row>
    <row r="8333" spans="1:4" hidden="1" x14ac:dyDescent="0.3">
      <c r="A8333" t="s">
        <v>654</v>
      </c>
      <c r="B8333" t="s">
        <v>3542</v>
      </c>
      <c r="D8333" t="s">
        <v>3638</v>
      </c>
    </row>
    <row r="8334" spans="1:4" hidden="1" x14ac:dyDescent="0.3">
      <c r="A8334" t="s">
        <v>654</v>
      </c>
      <c r="B8334" t="s">
        <v>3544</v>
      </c>
      <c r="D8334" t="s">
        <v>3638</v>
      </c>
    </row>
    <row r="8335" spans="1:4" hidden="1" x14ac:dyDescent="0.3">
      <c r="A8335" t="s">
        <v>635</v>
      </c>
      <c r="B8335" t="s">
        <v>3697</v>
      </c>
      <c r="D8335" t="s">
        <v>3638</v>
      </c>
    </row>
    <row r="8336" spans="1:4" hidden="1" x14ac:dyDescent="0.3">
      <c r="A8336" t="s">
        <v>635</v>
      </c>
      <c r="B8336" t="s">
        <v>3853</v>
      </c>
      <c r="D8336" t="s">
        <v>3638</v>
      </c>
    </row>
    <row r="8337" spans="1:4" hidden="1" x14ac:dyDescent="0.3">
      <c r="A8337" t="s">
        <v>635</v>
      </c>
      <c r="B8337" t="s">
        <v>3854</v>
      </c>
      <c r="D8337" t="s">
        <v>3638</v>
      </c>
    </row>
    <row r="8338" spans="1:4" hidden="1" x14ac:dyDescent="0.3">
      <c r="A8338" t="s">
        <v>635</v>
      </c>
      <c r="B8338" t="s">
        <v>3855</v>
      </c>
      <c r="D8338" t="s">
        <v>3638</v>
      </c>
    </row>
    <row r="8339" spans="1:4" hidden="1" x14ac:dyDescent="0.3">
      <c r="A8339" t="s">
        <v>635</v>
      </c>
      <c r="B8339" t="s">
        <v>3784</v>
      </c>
      <c r="D8339" t="s">
        <v>3638</v>
      </c>
    </row>
    <row r="8340" spans="1:4" hidden="1" x14ac:dyDescent="0.3">
      <c r="A8340" t="s">
        <v>635</v>
      </c>
      <c r="B8340" t="s">
        <v>3856</v>
      </c>
      <c r="D8340" t="s">
        <v>3638</v>
      </c>
    </row>
    <row r="8341" spans="1:4" hidden="1" x14ac:dyDescent="0.3">
      <c r="A8341" t="s">
        <v>635</v>
      </c>
      <c r="B8341" t="s">
        <v>3539</v>
      </c>
      <c r="D8341" t="s">
        <v>3638</v>
      </c>
    </row>
    <row r="8342" spans="1:4" hidden="1" x14ac:dyDescent="0.3">
      <c r="A8342" t="s">
        <v>635</v>
      </c>
      <c r="B8342" t="s">
        <v>3542</v>
      </c>
      <c r="D8342" t="s">
        <v>3638</v>
      </c>
    </row>
    <row r="8343" spans="1:4" hidden="1" x14ac:dyDescent="0.3">
      <c r="A8343" t="s">
        <v>635</v>
      </c>
      <c r="B8343" t="s">
        <v>3544</v>
      </c>
      <c r="D8343" t="s">
        <v>3638</v>
      </c>
    </row>
    <row r="8344" spans="1:4" hidden="1" x14ac:dyDescent="0.3">
      <c r="A8344" t="s">
        <v>655</v>
      </c>
      <c r="B8344" t="s">
        <v>3697</v>
      </c>
      <c r="D8344" t="s">
        <v>3638</v>
      </c>
    </row>
    <row r="8345" spans="1:4" hidden="1" x14ac:dyDescent="0.3">
      <c r="A8345" t="s">
        <v>655</v>
      </c>
      <c r="B8345" t="s">
        <v>3853</v>
      </c>
      <c r="D8345" t="s">
        <v>3638</v>
      </c>
    </row>
    <row r="8346" spans="1:4" hidden="1" x14ac:dyDescent="0.3">
      <c r="A8346" t="s">
        <v>655</v>
      </c>
      <c r="B8346" t="s">
        <v>3854</v>
      </c>
      <c r="D8346" t="s">
        <v>3638</v>
      </c>
    </row>
    <row r="8347" spans="1:4" hidden="1" x14ac:dyDescent="0.3">
      <c r="A8347" t="s">
        <v>655</v>
      </c>
      <c r="B8347" t="s">
        <v>3855</v>
      </c>
      <c r="D8347" t="s">
        <v>3638</v>
      </c>
    </row>
    <row r="8348" spans="1:4" hidden="1" x14ac:dyDescent="0.3">
      <c r="A8348" t="s">
        <v>655</v>
      </c>
      <c r="B8348" t="s">
        <v>3784</v>
      </c>
      <c r="D8348" t="s">
        <v>3638</v>
      </c>
    </row>
    <row r="8349" spans="1:4" hidden="1" x14ac:dyDescent="0.3">
      <c r="A8349" t="s">
        <v>655</v>
      </c>
      <c r="B8349" t="s">
        <v>3856</v>
      </c>
      <c r="D8349" t="s">
        <v>3638</v>
      </c>
    </row>
    <row r="8350" spans="1:4" hidden="1" x14ac:dyDescent="0.3">
      <c r="A8350" t="s">
        <v>655</v>
      </c>
      <c r="B8350" t="s">
        <v>3539</v>
      </c>
      <c r="D8350" t="s">
        <v>3638</v>
      </c>
    </row>
    <row r="8351" spans="1:4" hidden="1" x14ac:dyDescent="0.3">
      <c r="A8351" t="s">
        <v>655</v>
      </c>
      <c r="B8351" t="s">
        <v>3542</v>
      </c>
      <c r="D8351" t="s">
        <v>3638</v>
      </c>
    </row>
    <row r="8352" spans="1:4" hidden="1" x14ac:dyDescent="0.3">
      <c r="A8352" t="s">
        <v>655</v>
      </c>
      <c r="B8352" t="s">
        <v>3544</v>
      </c>
      <c r="D8352" t="s">
        <v>3638</v>
      </c>
    </row>
    <row r="8353" spans="1:4" hidden="1" x14ac:dyDescent="0.3">
      <c r="A8353" t="s">
        <v>1221</v>
      </c>
      <c r="B8353" t="s">
        <v>3697</v>
      </c>
      <c r="D8353" t="s">
        <v>3638</v>
      </c>
    </row>
    <row r="8354" spans="1:4" hidden="1" x14ac:dyDescent="0.3">
      <c r="A8354" t="s">
        <v>1221</v>
      </c>
      <c r="B8354" t="s">
        <v>3853</v>
      </c>
      <c r="D8354" t="s">
        <v>3638</v>
      </c>
    </row>
    <row r="8355" spans="1:4" hidden="1" x14ac:dyDescent="0.3">
      <c r="A8355" t="s">
        <v>1221</v>
      </c>
      <c r="B8355" t="s">
        <v>3854</v>
      </c>
      <c r="D8355" t="s">
        <v>3638</v>
      </c>
    </row>
    <row r="8356" spans="1:4" hidden="1" x14ac:dyDescent="0.3">
      <c r="A8356" t="s">
        <v>1221</v>
      </c>
      <c r="B8356" t="s">
        <v>3855</v>
      </c>
      <c r="D8356" t="s">
        <v>3638</v>
      </c>
    </row>
    <row r="8357" spans="1:4" hidden="1" x14ac:dyDescent="0.3">
      <c r="A8357" t="s">
        <v>1221</v>
      </c>
      <c r="B8357" t="s">
        <v>3784</v>
      </c>
      <c r="D8357" t="s">
        <v>3638</v>
      </c>
    </row>
    <row r="8358" spans="1:4" hidden="1" x14ac:dyDescent="0.3">
      <c r="A8358" t="s">
        <v>1221</v>
      </c>
      <c r="B8358" t="s">
        <v>3856</v>
      </c>
      <c r="D8358" t="s">
        <v>3638</v>
      </c>
    </row>
    <row r="8359" spans="1:4" hidden="1" x14ac:dyDescent="0.3">
      <c r="A8359" t="s">
        <v>1221</v>
      </c>
      <c r="B8359" t="s">
        <v>3539</v>
      </c>
      <c r="D8359" t="s">
        <v>3638</v>
      </c>
    </row>
    <row r="8360" spans="1:4" hidden="1" x14ac:dyDescent="0.3">
      <c r="A8360" t="s">
        <v>1221</v>
      </c>
      <c r="B8360" t="s">
        <v>3542</v>
      </c>
      <c r="D8360" t="s">
        <v>3638</v>
      </c>
    </row>
    <row r="8361" spans="1:4" hidden="1" x14ac:dyDescent="0.3">
      <c r="A8361" t="s">
        <v>1221</v>
      </c>
      <c r="B8361" t="s">
        <v>3544</v>
      </c>
      <c r="D8361" t="s">
        <v>3638</v>
      </c>
    </row>
    <row r="8362" spans="1:4" hidden="1" x14ac:dyDescent="0.3">
      <c r="A8362" t="s">
        <v>582</v>
      </c>
      <c r="B8362" t="s">
        <v>3703</v>
      </c>
      <c r="D8362" t="s">
        <v>3818</v>
      </c>
    </row>
    <row r="8363" spans="1:4" hidden="1" x14ac:dyDescent="0.3">
      <c r="A8363" t="s">
        <v>582</v>
      </c>
      <c r="B8363" t="s">
        <v>3857</v>
      </c>
      <c r="D8363" t="s">
        <v>3818</v>
      </c>
    </row>
    <row r="8364" spans="1:4" hidden="1" x14ac:dyDescent="0.3">
      <c r="A8364" t="s">
        <v>582</v>
      </c>
      <c r="B8364" t="s">
        <v>3858</v>
      </c>
      <c r="D8364" t="s">
        <v>3818</v>
      </c>
    </row>
    <row r="8365" spans="1:4" hidden="1" x14ac:dyDescent="0.3">
      <c r="A8365" t="s">
        <v>582</v>
      </c>
      <c r="B8365" t="s">
        <v>3859</v>
      </c>
      <c r="D8365" t="s">
        <v>3818</v>
      </c>
    </row>
    <row r="8366" spans="1:4" hidden="1" x14ac:dyDescent="0.3">
      <c r="A8366" t="s">
        <v>582</v>
      </c>
      <c r="B8366" t="s">
        <v>3785</v>
      </c>
      <c r="D8366" t="s">
        <v>3818</v>
      </c>
    </row>
    <row r="8367" spans="1:4" hidden="1" x14ac:dyDescent="0.3">
      <c r="A8367" t="s">
        <v>582</v>
      </c>
      <c r="B8367" t="s">
        <v>3546</v>
      </c>
      <c r="D8367" t="s">
        <v>3818</v>
      </c>
    </row>
    <row r="8368" spans="1:4" hidden="1" x14ac:dyDescent="0.3">
      <c r="A8368" t="s">
        <v>582</v>
      </c>
      <c r="B8368" t="s">
        <v>3860</v>
      </c>
      <c r="D8368" t="s">
        <v>3818</v>
      </c>
    </row>
    <row r="8369" spans="1:4" hidden="1" x14ac:dyDescent="0.3">
      <c r="A8369" t="s">
        <v>582</v>
      </c>
      <c r="B8369" t="s">
        <v>3548</v>
      </c>
      <c r="D8369" t="s">
        <v>3818</v>
      </c>
    </row>
    <row r="8370" spans="1:4" hidden="1" x14ac:dyDescent="0.3">
      <c r="A8370" t="s">
        <v>582</v>
      </c>
      <c r="B8370" t="s">
        <v>3861</v>
      </c>
      <c r="D8370" t="s">
        <v>3818</v>
      </c>
    </row>
    <row r="8371" spans="1:4" hidden="1" x14ac:dyDescent="0.3">
      <c r="A8371" t="s">
        <v>583</v>
      </c>
      <c r="B8371" t="s">
        <v>3703</v>
      </c>
      <c r="D8371" t="s">
        <v>3818</v>
      </c>
    </row>
    <row r="8372" spans="1:4" hidden="1" x14ac:dyDescent="0.3">
      <c r="A8372" t="s">
        <v>583</v>
      </c>
      <c r="B8372" t="s">
        <v>3857</v>
      </c>
      <c r="D8372" t="s">
        <v>3818</v>
      </c>
    </row>
    <row r="8373" spans="1:4" hidden="1" x14ac:dyDescent="0.3">
      <c r="A8373" t="s">
        <v>583</v>
      </c>
      <c r="B8373" t="s">
        <v>3858</v>
      </c>
      <c r="D8373" t="s">
        <v>3818</v>
      </c>
    </row>
    <row r="8374" spans="1:4" hidden="1" x14ac:dyDescent="0.3">
      <c r="A8374" t="s">
        <v>583</v>
      </c>
      <c r="B8374" t="s">
        <v>3859</v>
      </c>
      <c r="D8374" t="s">
        <v>3818</v>
      </c>
    </row>
    <row r="8375" spans="1:4" hidden="1" x14ac:dyDescent="0.3">
      <c r="A8375" t="s">
        <v>583</v>
      </c>
      <c r="B8375" t="s">
        <v>3785</v>
      </c>
      <c r="D8375" t="s">
        <v>3818</v>
      </c>
    </row>
    <row r="8376" spans="1:4" hidden="1" x14ac:dyDescent="0.3">
      <c r="A8376" t="s">
        <v>583</v>
      </c>
      <c r="B8376" t="s">
        <v>3546</v>
      </c>
      <c r="D8376" t="s">
        <v>3818</v>
      </c>
    </row>
    <row r="8377" spans="1:4" hidden="1" x14ac:dyDescent="0.3">
      <c r="A8377" t="s">
        <v>583</v>
      </c>
      <c r="B8377" t="s">
        <v>3860</v>
      </c>
      <c r="D8377" t="s">
        <v>3818</v>
      </c>
    </row>
    <row r="8378" spans="1:4" hidden="1" x14ac:dyDescent="0.3">
      <c r="A8378" t="s">
        <v>583</v>
      </c>
      <c r="B8378" t="s">
        <v>3548</v>
      </c>
      <c r="D8378" t="s">
        <v>3818</v>
      </c>
    </row>
    <row r="8379" spans="1:4" hidden="1" x14ac:dyDescent="0.3">
      <c r="A8379" t="s">
        <v>583</v>
      </c>
      <c r="B8379" t="s">
        <v>3861</v>
      </c>
      <c r="D8379" t="s">
        <v>3818</v>
      </c>
    </row>
    <row r="8380" spans="1:4" hidden="1" x14ac:dyDescent="0.3">
      <c r="A8380" t="s">
        <v>585</v>
      </c>
      <c r="B8380" t="s">
        <v>3703</v>
      </c>
      <c r="D8380" t="s">
        <v>3818</v>
      </c>
    </row>
    <row r="8381" spans="1:4" hidden="1" x14ac:dyDescent="0.3">
      <c r="A8381" t="s">
        <v>585</v>
      </c>
      <c r="B8381" t="s">
        <v>3857</v>
      </c>
      <c r="D8381" t="s">
        <v>3818</v>
      </c>
    </row>
    <row r="8382" spans="1:4" hidden="1" x14ac:dyDescent="0.3">
      <c r="A8382" t="s">
        <v>585</v>
      </c>
      <c r="B8382" t="s">
        <v>3858</v>
      </c>
      <c r="D8382" t="s">
        <v>3818</v>
      </c>
    </row>
    <row r="8383" spans="1:4" hidden="1" x14ac:dyDescent="0.3">
      <c r="A8383" t="s">
        <v>585</v>
      </c>
      <c r="B8383" t="s">
        <v>3859</v>
      </c>
      <c r="D8383" t="s">
        <v>3818</v>
      </c>
    </row>
    <row r="8384" spans="1:4" hidden="1" x14ac:dyDescent="0.3">
      <c r="A8384" t="s">
        <v>585</v>
      </c>
      <c r="B8384" t="s">
        <v>3785</v>
      </c>
      <c r="D8384" t="s">
        <v>3818</v>
      </c>
    </row>
    <row r="8385" spans="1:4" hidden="1" x14ac:dyDescent="0.3">
      <c r="A8385" t="s">
        <v>585</v>
      </c>
      <c r="B8385" t="s">
        <v>3546</v>
      </c>
      <c r="D8385" t="s">
        <v>3818</v>
      </c>
    </row>
    <row r="8386" spans="1:4" hidden="1" x14ac:dyDescent="0.3">
      <c r="A8386" t="s">
        <v>585</v>
      </c>
      <c r="B8386" t="s">
        <v>3860</v>
      </c>
      <c r="D8386" t="s">
        <v>3818</v>
      </c>
    </row>
    <row r="8387" spans="1:4" hidden="1" x14ac:dyDescent="0.3">
      <c r="A8387" t="s">
        <v>585</v>
      </c>
      <c r="B8387" t="s">
        <v>3548</v>
      </c>
      <c r="D8387" t="s">
        <v>3818</v>
      </c>
    </row>
    <row r="8388" spans="1:4" hidden="1" x14ac:dyDescent="0.3">
      <c r="A8388" t="s">
        <v>585</v>
      </c>
      <c r="B8388" t="s">
        <v>3861</v>
      </c>
      <c r="D8388" t="s">
        <v>3818</v>
      </c>
    </row>
    <row r="8389" spans="1:4" hidden="1" x14ac:dyDescent="0.3">
      <c r="A8389" t="s">
        <v>586</v>
      </c>
      <c r="B8389" t="s">
        <v>3703</v>
      </c>
      <c r="D8389" t="s">
        <v>3818</v>
      </c>
    </row>
    <row r="8390" spans="1:4" hidden="1" x14ac:dyDescent="0.3">
      <c r="A8390" t="s">
        <v>586</v>
      </c>
      <c r="B8390" t="s">
        <v>3857</v>
      </c>
      <c r="D8390" t="s">
        <v>3818</v>
      </c>
    </row>
    <row r="8391" spans="1:4" hidden="1" x14ac:dyDescent="0.3">
      <c r="A8391" t="s">
        <v>586</v>
      </c>
      <c r="B8391" t="s">
        <v>3858</v>
      </c>
      <c r="D8391" t="s">
        <v>3818</v>
      </c>
    </row>
    <row r="8392" spans="1:4" hidden="1" x14ac:dyDescent="0.3">
      <c r="A8392" t="s">
        <v>586</v>
      </c>
      <c r="B8392" t="s">
        <v>3859</v>
      </c>
      <c r="D8392" t="s">
        <v>3818</v>
      </c>
    </row>
    <row r="8393" spans="1:4" hidden="1" x14ac:dyDescent="0.3">
      <c r="A8393" t="s">
        <v>586</v>
      </c>
      <c r="B8393" t="s">
        <v>3785</v>
      </c>
      <c r="D8393" t="s">
        <v>3818</v>
      </c>
    </row>
    <row r="8394" spans="1:4" hidden="1" x14ac:dyDescent="0.3">
      <c r="A8394" t="s">
        <v>586</v>
      </c>
      <c r="B8394" t="s">
        <v>3546</v>
      </c>
      <c r="D8394" t="s">
        <v>3818</v>
      </c>
    </row>
    <row r="8395" spans="1:4" hidden="1" x14ac:dyDescent="0.3">
      <c r="A8395" t="s">
        <v>586</v>
      </c>
      <c r="B8395" t="s">
        <v>3860</v>
      </c>
      <c r="D8395" t="s">
        <v>3818</v>
      </c>
    </row>
    <row r="8396" spans="1:4" hidden="1" x14ac:dyDescent="0.3">
      <c r="A8396" t="s">
        <v>586</v>
      </c>
      <c r="B8396" t="s">
        <v>3548</v>
      </c>
      <c r="D8396" t="s">
        <v>3818</v>
      </c>
    </row>
    <row r="8397" spans="1:4" hidden="1" x14ac:dyDescent="0.3">
      <c r="A8397" t="s">
        <v>586</v>
      </c>
      <c r="B8397" t="s">
        <v>3861</v>
      </c>
      <c r="D8397" t="s">
        <v>3818</v>
      </c>
    </row>
    <row r="8398" spans="1:4" hidden="1" x14ac:dyDescent="0.3">
      <c r="A8398" t="s">
        <v>588</v>
      </c>
      <c r="B8398" t="s">
        <v>3703</v>
      </c>
      <c r="D8398" t="s">
        <v>3818</v>
      </c>
    </row>
    <row r="8399" spans="1:4" hidden="1" x14ac:dyDescent="0.3">
      <c r="A8399" t="s">
        <v>588</v>
      </c>
      <c r="B8399" t="s">
        <v>3857</v>
      </c>
      <c r="D8399" t="s">
        <v>3818</v>
      </c>
    </row>
    <row r="8400" spans="1:4" hidden="1" x14ac:dyDescent="0.3">
      <c r="A8400" t="s">
        <v>588</v>
      </c>
      <c r="B8400" t="s">
        <v>3858</v>
      </c>
      <c r="D8400" t="s">
        <v>3818</v>
      </c>
    </row>
    <row r="8401" spans="1:4" hidden="1" x14ac:dyDescent="0.3">
      <c r="A8401" t="s">
        <v>588</v>
      </c>
      <c r="B8401" t="s">
        <v>3859</v>
      </c>
      <c r="D8401" t="s">
        <v>3818</v>
      </c>
    </row>
    <row r="8402" spans="1:4" hidden="1" x14ac:dyDescent="0.3">
      <c r="A8402" t="s">
        <v>588</v>
      </c>
      <c r="B8402" t="s">
        <v>3785</v>
      </c>
      <c r="D8402" t="s">
        <v>3818</v>
      </c>
    </row>
    <row r="8403" spans="1:4" hidden="1" x14ac:dyDescent="0.3">
      <c r="A8403" t="s">
        <v>588</v>
      </c>
      <c r="B8403" t="s">
        <v>3546</v>
      </c>
      <c r="D8403" t="s">
        <v>3818</v>
      </c>
    </row>
    <row r="8404" spans="1:4" hidden="1" x14ac:dyDescent="0.3">
      <c r="A8404" t="s">
        <v>588</v>
      </c>
      <c r="B8404" t="s">
        <v>3860</v>
      </c>
      <c r="D8404" t="s">
        <v>3818</v>
      </c>
    </row>
    <row r="8405" spans="1:4" hidden="1" x14ac:dyDescent="0.3">
      <c r="A8405" t="s">
        <v>588</v>
      </c>
      <c r="B8405" t="s">
        <v>3548</v>
      </c>
      <c r="D8405" t="s">
        <v>3818</v>
      </c>
    </row>
    <row r="8406" spans="1:4" hidden="1" x14ac:dyDescent="0.3">
      <c r="A8406" t="s">
        <v>588</v>
      </c>
      <c r="B8406" t="s">
        <v>3861</v>
      </c>
      <c r="D8406" t="s">
        <v>3818</v>
      </c>
    </row>
    <row r="8407" spans="1:4" hidden="1" x14ac:dyDescent="0.3">
      <c r="A8407" t="s">
        <v>589</v>
      </c>
      <c r="B8407" t="s">
        <v>3703</v>
      </c>
      <c r="D8407" t="s">
        <v>3818</v>
      </c>
    </row>
    <row r="8408" spans="1:4" hidden="1" x14ac:dyDescent="0.3">
      <c r="A8408" t="s">
        <v>589</v>
      </c>
      <c r="B8408" t="s">
        <v>3857</v>
      </c>
      <c r="D8408" t="s">
        <v>3818</v>
      </c>
    </row>
    <row r="8409" spans="1:4" hidden="1" x14ac:dyDescent="0.3">
      <c r="A8409" t="s">
        <v>589</v>
      </c>
      <c r="B8409" t="s">
        <v>3858</v>
      </c>
      <c r="D8409" t="s">
        <v>3818</v>
      </c>
    </row>
    <row r="8410" spans="1:4" hidden="1" x14ac:dyDescent="0.3">
      <c r="A8410" t="s">
        <v>589</v>
      </c>
      <c r="B8410" t="s">
        <v>3859</v>
      </c>
      <c r="D8410" t="s">
        <v>3818</v>
      </c>
    </row>
    <row r="8411" spans="1:4" hidden="1" x14ac:dyDescent="0.3">
      <c r="A8411" t="s">
        <v>589</v>
      </c>
      <c r="B8411" t="s">
        <v>3785</v>
      </c>
      <c r="D8411" t="s">
        <v>3818</v>
      </c>
    </row>
    <row r="8412" spans="1:4" hidden="1" x14ac:dyDescent="0.3">
      <c r="A8412" t="s">
        <v>589</v>
      </c>
      <c r="B8412" t="s">
        <v>3546</v>
      </c>
      <c r="D8412" t="s">
        <v>3818</v>
      </c>
    </row>
    <row r="8413" spans="1:4" hidden="1" x14ac:dyDescent="0.3">
      <c r="A8413" t="s">
        <v>589</v>
      </c>
      <c r="B8413" t="s">
        <v>3860</v>
      </c>
      <c r="D8413" t="s">
        <v>3818</v>
      </c>
    </row>
    <row r="8414" spans="1:4" hidden="1" x14ac:dyDescent="0.3">
      <c r="A8414" t="s">
        <v>589</v>
      </c>
      <c r="B8414" t="s">
        <v>3548</v>
      </c>
      <c r="D8414" t="s">
        <v>3818</v>
      </c>
    </row>
    <row r="8415" spans="1:4" hidden="1" x14ac:dyDescent="0.3">
      <c r="A8415" t="s">
        <v>589</v>
      </c>
      <c r="B8415" t="s">
        <v>3861</v>
      </c>
      <c r="D8415" t="s">
        <v>3818</v>
      </c>
    </row>
    <row r="8416" spans="1:4" hidden="1" x14ac:dyDescent="0.3">
      <c r="A8416" t="s">
        <v>590</v>
      </c>
      <c r="B8416" t="s">
        <v>3703</v>
      </c>
      <c r="D8416" t="s">
        <v>3818</v>
      </c>
    </row>
    <row r="8417" spans="1:4" hidden="1" x14ac:dyDescent="0.3">
      <c r="A8417" t="s">
        <v>590</v>
      </c>
      <c r="B8417" t="s">
        <v>3857</v>
      </c>
      <c r="D8417" t="s">
        <v>3818</v>
      </c>
    </row>
    <row r="8418" spans="1:4" hidden="1" x14ac:dyDescent="0.3">
      <c r="A8418" t="s">
        <v>590</v>
      </c>
      <c r="B8418" t="s">
        <v>3858</v>
      </c>
      <c r="D8418" t="s">
        <v>3818</v>
      </c>
    </row>
    <row r="8419" spans="1:4" hidden="1" x14ac:dyDescent="0.3">
      <c r="A8419" t="s">
        <v>590</v>
      </c>
      <c r="B8419" t="s">
        <v>3859</v>
      </c>
      <c r="D8419" t="s">
        <v>3818</v>
      </c>
    </row>
    <row r="8420" spans="1:4" hidden="1" x14ac:dyDescent="0.3">
      <c r="A8420" t="s">
        <v>590</v>
      </c>
      <c r="B8420" t="s">
        <v>3785</v>
      </c>
      <c r="D8420" t="s">
        <v>3818</v>
      </c>
    </row>
    <row r="8421" spans="1:4" hidden="1" x14ac:dyDescent="0.3">
      <c r="A8421" t="s">
        <v>590</v>
      </c>
      <c r="B8421" t="s">
        <v>3546</v>
      </c>
      <c r="D8421" t="s">
        <v>3818</v>
      </c>
    </row>
    <row r="8422" spans="1:4" hidden="1" x14ac:dyDescent="0.3">
      <c r="A8422" t="s">
        <v>590</v>
      </c>
      <c r="B8422" t="s">
        <v>3860</v>
      </c>
      <c r="D8422" t="s">
        <v>3818</v>
      </c>
    </row>
    <row r="8423" spans="1:4" hidden="1" x14ac:dyDescent="0.3">
      <c r="A8423" t="s">
        <v>590</v>
      </c>
      <c r="B8423" t="s">
        <v>3548</v>
      </c>
      <c r="D8423" t="s">
        <v>3818</v>
      </c>
    </row>
    <row r="8424" spans="1:4" hidden="1" x14ac:dyDescent="0.3">
      <c r="A8424" t="s">
        <v>590</v>
      </c>
      <c r="B8424" t="s">
        <v>3861</v>
      </c>
      <c r="D8424" t="s">
        <v>3818</v>
      </c>
    </row>
    <row r="8425" spans="1:4" hidden="1" x14ac:dyDescent="0.3">
      <c r="A8425" t="s">
        <v>591</v>
      </c>
      <c r="B8425" t="s">
        <v>3703</v>
      </c>
      <c r="D8425" t="s">
        <v>3818</v>
      </c>
    </row>
    <row r="8426" spans="1:4" hidden="1" x14ac:dyDescent="0.3">
      <c r="A8426" t="s">
        <v>591</v>
      </c>
      <c r="B8426" t="s">
        <v>3857</v>
      </c>
      <c r="D8426" t="s">
        <v>3818</v>
      </c>
    </row>
    <row r="8427" spans="1:4" hidden="1" x14ac:dyDescent="0.3">
      <c r="A8427" t="s">
        <v>591</v>
      </c>
      <c r="B8427" t="s">
        <v>3858</v>
      </c>
      <c r="D8427" t="s">
        <v>3818</v>
      </c>
    </row>
    <row r="8428" spans="1:4" hidden="1" x14ac:dyDescent="0.3">
      <c r="A8428" t="s">
        <v>591</v>
      </c>
      <c r="B8428" t="s">
        <v>3859</v>
      </c>
      <c r="D8428" t="s">
        <v>3818</v>
      </c>
    </row>
    <row r="8429" spans="1:4" hidden="1" x14ac:dyDescent="0.3">
      <c r="A8429" t="s">
        <v>591</v>
      </c>
      <c r="B8429" t="s">
        <v>3785</v>
      </c>
      <c r="D8429" t="s">
        <v>3818</v>
      </c>
    </row>
    <row r="8430" spans="1:4" hidden="1" x14ac:dyDescent="0.3">
      <c r="A8430" t="s">
        <v>591</v>
      </c>
      <c r="B8430" t="s">
        <v>3546</v>
      </c>
      <c r="D8430" t="s">
        <v>3818</v>
      </c>
    </row>
    <row r="8431" spans="1:4" hidden="1" x14ac:dyDescent="0.3">
      <c r="A8431" t="s">
        <v>591</v>
      </c>
      <c r="B8431" t="s">
        <v>3860</v>
      </c>
      <c r="D8431" t="s">
        <v>3818</v>
      </c>
    </row>
    <row r="8432" spans="1:4" hidden="1" x14ac:dyDescent="0.3">
      <c r="A8432" t="s">
        <v>591</v>
      </c>
      <c r="B8432" t="s">
        <v>3548</v>
      </c>
      <c r="D8432" t="s">
        <v>3818</v>
      </c>
    </row>
    <row r="8433" spans="1:4" hidden="1" x14ac:dyDescent="0.3">
      <c r="A8433" t="s">
        <v>591</v>
      </c>
      <c r="B8433" t="s">
        <v>3861</v>
      </c>
      <c r="D8433" t="s">
        <v>3818</v>
      </c>
    </row>
    <row r="8434" spans="1:4" hidden="1" x14ac:dyDescent="0.3">
      <c r="A8434" t="s">
        <v>594</v>
      </c>
      <c r="B8434" t="s">
        <v>3703</v>
      </c>
      <c r="D8434" t="s">
        <v>3818</v>
      </c>
    </row>
    <row r="8435" spans="1:4" hidden="1" x14ac:dyDescent="0.3">
      <c r="A8435" t="s">
        <v>594</v>
      </c>
      <c r="B8435" t="s">
        <v>3857</v>
      </c>
      <c r="D8435" t="s">
        <v>3818</v>
      </c>
    </row>
    <row r="8436" spans="1:4" hidden="1" x14ac:dyDescent="0.3">
      <c r="A8436" t="s">
        <v>594</v>
      </c>
      <c r="B8436" t="s">
        <v>3858</v>
      </c>
      <c r="D8436" t="s">
        <v>3818</v>
      </c>
    </row>
    <row r="8437" spans="1:4" hidden="1" x14ac:dyDescent="0.3">
      <c r="A8437" t="s">
        <v>594</v>
      </c>
      <c r="B8437" t="s">
        <v>3859</v>
      </c>
      <c r="D8437" t="s">
        <v>3818</v>
      </c>
    </row>
    <row r="8438" spans="1:4" hidden="1" x14ac:dyDescent="0.3">
      <c r="A8438" t="s">
        <v>594</v>
      </c>
      <c r="B8438" t="s">
        <v>3785</v>
      </c>
      <c r="D8438" t="s">
        <v>3818</v>
      </c>
    </row>
    <row r="8439" spans="1:4" hidden="1" x14ac:dyDescent="0.3">
      <c r="A8439" t="s">
        <v>594</v>
      </c>
      <c r="B8439" t="s">
        <v>3546</v>
      </c>
      <c r="D8439" t="s">
        <v>3818</v>
      </c>
    </row>
    <row r="8440" spans="1:4" hidden="1" x14ac:dyDescent="0.3">
      <c r="A8440" t="s">
        <v>594</v>
      </c>
      <c r="B8440" t="s">
        <v>3860</v>
      </c>
      <c r="D8440" t="s">
        <v>3818</v>
      </c>
    </row>
    <row r="8441" spans="1:4" hidden="1" x14ac:dyDescent="0.3">
      <c r="A8441" t="s">
        <v>594</v>
      </c>
      <c r="B8441" t="s">
        <v>3548</v>
      </c>
      <c r="D8441" t="s">
        <v>3818</v>
      </c>
    </row>
    <row r="8442" spans="1:4" hidden="1" x14ac:dyDescent="0.3">
      <c r="A8442" t="s">
        <v>594</v>
      </c>
      <c r="B8442" t="s">
        <v>3861</v>
      </c>
      <c r="D8442" t="s">
        <v>3818</v>
      </c>
    </row>
    <row r="8443" spans="1:4" hidden="1" x14ac:dyDescent="0.3">
      <c r="A8443" t="s">
        <v>1219</v>
      </c>
      <c r="B8443" t="s">
        <v>3703</v>
      </c>
      <c r="D8443" t="s">
        <v>3818</v>
      </c>
    </row>
    <row r="8444" spans="1:4" hidden="1" x14ac:dyDescent="0.3">
      <c r="A8444" t="s">
        <v>1219</v>
      </c>
      <c r="B8444" t="s">
        <v>3857</v>
      </c>
      <c r="D8444" t="s">
        <v>3818</v>
      </c>
    </row>
    <row r="8445" spans="1:4" hidden="1" x14ac:dyDescent="0.3">
      <c r="A8445" t="s">
        <v>1219</v>
      </c>
      <c r="B8445" t="s">
        <v>3858</v>
      </c>
      <c r="D8445" t="s">
        <v>3818</v>
      </c>
    </row>
    <row r="8446" spans="1:4" hidden="1" x14ac:dyDescent="0.3">
      <c r="A8446" t="s">
        <v>1219</v>
      </c>
      <c r="B8446" t="s">
        <v>3859</v>
      </c>
      <c r="D8446" t="s">
        <v>3818</v>
      </c>
    </row>
    <row r="8447" spans="1:4" hidden="1" x14ac:dyDescent="0.3">
      <c r="A8447" t="s">
        <v>1219</v>
      </c>
      <c r="B8447" t="s">
        <v>3785</v>
      </c>
      <c r="D8447" t="s">
        <v>3818</v>
      </c>
    </row>
    <row r="8448" spans="1:4" hidden="1" x14ac:dyDescent="0.3">
      <c r="A8448" t="s">
        <v>1219</v>
      </c>
      <c r="B8448" t="s">
        <v>3546</v>
      </c>
      <c r="D8448" t="s">
        <v>3818</v>
      </c>
    </row>
    <row r="8449" spans="1:4" hidden="1" x14ac:dyDescent="0.3">
      <c r="A8449" t="s">
        <v>1219</v>
      </c>
      <c r="B8449" t="s">
        <v>3860</v>
      </c>
      <c r="D8449" t="s">
        <v>3818</v>
      </c>
    </row>
    <row r="8450" spans="1:4" hidden="1" x14ac:dyDescent="0.3">
      <c r="A8450" t="s">
        <v>1219</v>
      </c>
      <c r="B8450" t="s">
        <v>3548</v>
      </c>
      <c r="D8450" t="s">
        <v>3818</v>
      </c>
    </row>
    <row r="8451" spans="1:4" hidden="1" x14ac:dyDescent="0.3">
      <c r="A8451" t="s">
        <v>1219</v>
      </c>
      <c r="B8451" t="s">
        <v>3861</v>
      </c>
      <c r="D8451" t="s">
        <v>3818</v>
      </c>
    </row>
    <row r="8452" spans="1:4" hidden="1" x14ac:dyDescent="0.3">
      <c r="A8452" t="s">
        <v>602</v>
      </c>
      <c r="B8452" t="s">
        <v>3703</v>
      </c>
      <c r="D8452" t="s">
        <v>3818</v>
      </c>
    </row>
    <row r="8453" spans="1:4" hidden="1" x14ac:dyDescent="0.3">
      <c r="A8453" t="s">
        <v>602</v>
      </c>
      <c r="B8453" t="s">
        <v>3857</v>
      </c>
      <c r="D8453" t="s">
        <v>3818</v>
      </c>
    </row>
    <row r="8454" spans="1:4" hidden="1" x14ac:dyDescent="0.3">
      <c r="A8454" t="s">
        <v>602</v>
      </c>
      <c r="B8454" t="s">
        <v>3858</v>
      </c>
      <c r="D8454" t="s">
        <v>3818</v>
      </c>
    </row>
    <row r="8455" spans="1:4" hidden="1" x14ac:dyDescent="0.3">
      <c r="A8455" t="s">
        <v>602</v>
      </c>
      <c r="B8455" t="s">
        <v>3859</v>
      </c>
      <c r="D8455" t="s">
        <v>3818</v>
      </c>
    </row>
    <row r="8456" spans="1:4" hidden="1" x14ac:dyDescent="0.3">
      <c r="A8456" t="s">
        <v>602</v>
      </c>
      <c r="B8456" t="s">
        <v>3785</v>
      </c>
      <c r="D8456" t="s">
        <v>3818</v>
      </c>
    </row>
    <row r="8457" spans="1:4" hidden="1" x14ac:dyDescent="0.3">
      <c r="A8457" t="s">
        <v>602</v>
      </c>
      <c r="B8457" t="s">
        <v>3546</v>
      </c>
      <c r="D8457" t="s">
        <v>3818</v>
      </c>
    </row>
    <row r="8458" spans="1:4" hidden="1" x14ac:dyDescent="0.3">
      <c r="A8458" t="s">
        <v>602</v>
      </c>
      <c r="B8458" t="s">
        <v>3860</v>
      </c>
      <c r="D8458" t="s">
        <v>3818</v>
      </c>
    </row>
    <row r="8459" spans="1:4" hidden="1" x14ac:dyDescent="0.3">
      <c r="A8459" t="s">
        <v>602</v>
      </c>
      <c r="B8459" t="s">
        <v>3548</v>
      </c>
      <c r="D8459" t="s">
        <v>3818</v>
      </c>
    </row>
    <row r="8460" spans="1:4" hidden="1" x14ac:dyDescent="0.3">
      <c r="A8460" t="s">
        <v>602</v>
      </c>
      <c r="B8460" t="s">
        <v>3861</v>
      </c>
      <c r="D8460" t="s">
        <v>3818</v>
      </c>
    </row>
    <row r="8461" spans="1:4" hidden="1" x14ac:dyDescent="0.3">
      <c r="A8461" t="s">
        <v>606</v>
      </c>
      <c r="B8461" t="s">
        <v>3703</v>
      </c>
      <c r="D8461" t="s">
        <v>3818</v>
      </c>
    </row>
    <row r="8462" spans="1:4" hidden="1" x14ac:dyDescent="0.3">
      <c r="A8462" t="s">
        <v>606</v>
      </c>
      <c r="B8462" t="s">
        <v>3857</v>
      </c>
      <c r="D8462" t="s">
        <v>3818</v>
      </c>
    </row>
    <row r="8463" spans="1:4" hidden="1" x14ac:dyDescent="0.3">
      <c r="A8463" t="s">
        <v>606</v>
      </c>
      <c r="B8463" t="s">
        <v>3858</v>
      </c>
      <c r="D8463" t="s">
        <v>3818</v>
      </c>
    </row>
    <row r="8464" spans="1:4" hidden="1" x14ac:dyDescent="0.3">
      <c r="A8464" t="s">
        <v>606</v>
      </c>
      <c r="B8464" t="s">
        <v>3859</v>
      </c>
      <c r="D8464" t="s">
        <v>3818</v>
      </c>
    </row>
    <row r="8465" spans="1:4" hidden="1" x14ac:dyDescent="0.3">
      <c r="A8465" t="s">
        <v>606</v>
      </c>
      <c r="B8465" t="s">
        <v>3785</v>
      </c>
      <c r="D8465" t="s">
        <v>3818</v>
      </c>
    </row>
    <row r="8466" spans="1:4" hidden="1" x14ac:dyDescent="0.3">
      <c r="A8466" t="s">
        <v>606</v>
      </c>
      <c r="B8466" t="s">
        <v>3546</v>
      </c>
      <c r="D8466" t="s">
        <v>3818</v>
      </c>
    </row>
    <row r="8467" spans="1:4" hidden="1" x14ac:dyDescent="0.3">
      <c r="A8467" t="s">
        <v>606</v>
      </c>
      <c r="B8467" t="s">
        <v>3860</v>
      </c>
      <c r="D8467" t="s">
        <v>3818</v>
      </c>
    </row>
    <row r="8468" spans="1:4" hidden="1" x14ac:dyDescent="0.3">
      <c r="A8468" t="s">
        <v>606</v>
      </c>
      <c r="B8468" t="s">
        <v>3548</v>
      </c>
      <c r="D8468" t="s">
        <v>3818</v>
      </c>
    </row>
    <row r="8469" spans="1:4" hidden="1" x14ac:dyDescent="0.3">
      <c r="A8469" t="s">
        <v>606</v>
      </c>
      <c r="B8469" t="s">
        <v>3861</v>
      </c>
      <c r="D8469" t="s">
        <v>3818</v>
      </c>
    </row>
    <row r="8470" spans="1:4" hidden="1" x14ac:dyDescent="0.3">
      <c r="A8470" t="s">
        <v>610</v>
      </c>
      <c r="B8470" t="s">
        <v>3703</v>
      </c>
      <c r="D8470" t="s">
        <v>3818</v>
      </c>
    </row>
    <row r="8471" spans="1:4" hidden="1" x14ac:dyDescent="0.3">
      <c r="A8471" t="s">
        <v>610</v>
      </c>
      <c r="B8471" t="s">
        <v>3857</v>
      </c>
      <c r="D8471" t="s">
        <v>3818</v>
      </c>
    </row>
    <row r="8472" spans="1:4" hidden="1" x14ac:dyDescent="0.3">
      <c r="A8472" t="s">
        <v>610</v>
      </c>
      <c r="B8472" t="s">
        <v>3858</v>
      </c>
      <c r="D8472" t="s">
        <v>3818</v>
      </c>
    </row>
    <row r="8473" spans="1:4" hidden="1" x14ac:dyDescent="0.3">
      <c r="A8473" t="s">
        <v>610</v>
      </c>
      <c r="B8473" t="s">
        <v>3859</v>
      </c>
      <c r="D8473" t="s">
        <v>3818</v>
      </c>
    </row>
    <row r="8474" spans="1:4" hidden="1" x14ac:dyDescent="0.3">
      <c r="A8474" t="s">
        <v>610</v>
      </c>
      <c r="B8474" t="s">
        <v>3785</v>
      </c>
      <c r="D8474" t="s">
        <v>3818</v>
      </c>
    </row>
    <row r="8475" spans="1:4" hidden="1" x14ac:dyDescent="0.3">
      <c r="A8475" t="s">
        <v>610</v>
      </c>
      <c r="B8475" t="s">
        <v>3546</v>
      </c>
      <c r="D8475" t="s">
        <v>3818</v>
      </c>
    </row>
    <row r="8476" spans="1:4" hidden="1" x14ac:dyDescent="0.3">
      <c r="A8476" t="s">
        <v>610</v>
      </c>
      <c r="B8476" t="s">
        <v>3860</v>
      </c>
      <c r="D8476" t="s">
        <v>3818</v>
      </c>
    </row>
    <row r="8477" spans="1:4" hidden="1" x14ac:dyDescent="0.3">
      <c r="A8477" t="s">
        <v>610</v>
      </c>
      <c r="B8477" t="s">
        <v>3548</v>
      </c>
      <c r="D8477" t="s">
        <v>3818</v>
      </c>
    </row>
    <row r="8478" spans="1:4" hidden="1" x14ac:dyDescent="0.3">
      <c r="A8478" t="s">
        <v>610</v>
      </c>
      <c r="B8478" t="s">
        <v>3861</v>
      </c>
      <c r="D8478" t="s">
        <v>3818</v>
      </c>
    </row>
    <row r="8479" spans="1:4" hidden="1" x14ac:dyDescent="0.3">
      <c r="A8479" t="s">
        <v>613</v>
      </c>
      <c r="B8479" t="s">
        <v>3703</v>
      </c>
      <c r="D8479" t="s">
        <v>3818</v>
      </c>
    </row>
    <row r="8480" spans="1:4" hidden="1" x14ac:dyDescent="0.3">
      <c r="A8480" t="s">
        <v>613</v>
      </c>
      <c r="B8480" t="s">
        <v>3857</v>
      </c>
      <c r="D8480" t="s">
        <v>3818</v>
      </c>
    </row>
    <row r="8481" spans="1:4" hidden="1" x14ac:dyDescent="0.3">
      <c r="A8481" t="s">
        <v>613</v>
      </c>
      <c r="B8481" t="s">
        <v>3858</v>
      </c>
      <c r="D8481" t="s">
        <v>3818</v>
      </c>
    </row>
    <row r="8482" spans="1:4" hidden="1" x14ac:dyDescent="0.3">
      <c r="A8482" t="s">
        <v>613</v>
      </c>
      <c r="B8482" t="s">
        <v>3859</v>
      </c>
      <c r="D8482" t="s">
        <v>3818</v>
      </c>
    </row>
    <row r="8483" spans="1:4" hidden="1" x14ac:dyDescent="0.3">
      <c r="A8483" t="s">
        <v>613</v>
      </c>
      <c r="B8483" t="s">
        <v>3785</v>
      </c>
      <c r="D8483" t="s">
        <v>3818</v>
      </c>
    </row>
    <row r="8484" spans="1:4" hidden="1" x14ac:dyDescent="0.3">
      <c r="A8484" t="s">
        <v>613</v>
      </c>
      <c r="B8484" t="s">
        <v>3546</v>
      </c>
      <c r="D8484" t="s">
        <v>3818</v>
      </c>
    </row>
    <row r="8485" spans="1:4" hidden="1" x14ac:dyDescent="0.3">
      <c r="A8485" t="s">
        <v>613</v>
      </c>
      <c r="B8485" t="s">
        <v>3860</v>
      </c>
      <c r="D8485" t="s">
        <v>3818</v>
      </c>
    </row>
    <row r="8486" spans="1:4" hidden="1" x14ac:dyDescent="0.3">
      <c r="A8486" t="s">
        <v>613</v>
      </c>
      <c r="B8486" t="s">
        <v>3548</v>
      </c>
      <c r="D8486" t="s">
        <v>3818</v>
      </c>
    </row>
    <row r="8487" spans="1:4" hidden="1" x14ac:dyDescent="0.3">
      <c r="A8487" t="s">
        <v>613</v>
      </c>
      <c r="B8487" t="s">
        <v>3861</v>
      </c>
      <c r="D8487" t="s">
        <v>3818</v>
      </c>
    </row>
    <row r="8488" spans="1:4" hidden="1" x14ac:dyDescent="0.3">
      <c r="A8488" t="s">
        <v>3443</v>
      </c>
      <c r="B8488" t="s">
        <v>3703</v>
      </c>
      <c r="D8488" t="s">
        <v>3818</v>
      </c>
    </row>
    <row r="8489" spans="1:4" hidden="1" x14ac:dyDescent="0.3">
      <c r="A8489" t="s">
        <v>3443</v>
      </c>
      <c r="B8489" t="s">
        <v>3857</v>
      </c>
      <c r="D8489" t="s">
        <v>3818</v>
      </c>
    </row>
    <row r="8490" spans="1:4" hidden="1" x14ac:dyDescent="0.3">
      <c r="A8490" t="s">
        <v>3443</v>
      </c>
      <c r="B8490" t="s">
        <v>3858</v>
      </c>
      <c r="D8490" t="s">
        <v>3818</v>
      </c>
    </row>
    <row r="8491" spans="1:4" hidden="1" x14ac:dyDescent="0.3">
      <c r="A8491" t="s">
        <v>3443</v>
      </c>
      <c r="B8491" t="s">
        <v>3859</v>
      </c>
      <c r="D8491" t="s">
        <v>3818</v>
      </c>
    </row>
    <row r="8492" spans="1:4" hidden="1" x14ac:dyDescent="0.3">
      <c r="A8492" t="s">
        <v>3443</v>
      </c>
      <c r="B8492" t="s">
        <v>3785</v>
      </c>
      <c r="D8492" t="s">
        <v>3818</v>
      </c>
    </row>
    <row r="8493" spans="1:4" hidden="1" x14ac:dyDescent="0.3">
      <c r="A8493" t="s">
        <v>3443</v>
      </c>
      <c r="B8493" t="s">
        <v>3546</v>
      </c>
      <c r="D8493" t="s">
        <v>3818</v>
      </c>
    </row>
    <row r="8494" spans="1:4" hidden="1" x14ac:dyDescent="0.3">
      <c r="A8494" t="s">
        <v>3443</v>
      </c>
      <c r="B8494" t="s">
        <v>3860</v>
      </c>
      <c r="D8494" t="s">
        <v>3818</v>
      </c>
    </row>
    <row r="8495" spans="1:4" hidden="1" x14ac:dyDescent="0.3">
      <c r="A8495" t="s">
        <v>3443</v>
      </c>
      <c r="B8495" t="s">
        <v>3548</v>
      </c>
      <c r="D8495" t="s">
        <v>3818</v>
      </c>
    </row>
    <row r="8496" spans="1:4" hidden="1" x14ac:dyDescent="0.3">
      <c r="A8496" t="s">
        <v>3443</v>
      </c>
      <c r="B8496" t="s">
        <v>3861</v>
      </c>
      <c r="D8496" t="s">
        <v>3818</v>
      </c>
    </row>
    <row r="8497" spans="1:4" hidden="1" x14ac:dyDescent="0.3">
      <c r="A8497" t="s">
        <v>1046</v>
      </c>
      <c r="B8497" t="s">
        <v>3703</v>
      </c>
      <c r="D8497" t="s">
        <v>3818</v>
      </c>
    </row>
    <row r="8498" spans="1:4" hidden="1" x14ac:dyDescent="0.3">
      <c r="A8498" t="s">
        <v>1046</v>
      </c>
      <c r="B8498" t="s">
        <v>3857</v>
      </c>
      <c r="D8498" t="s">
        <v>3818</v>
      </c>
    </row>
    <row r="8499" spans="1:4" hidden="1" x14ac:dyDescent="0.3">
      <c r="A8499" t="s">
        <v>1046</v>
      </c>
      <c r="B8499" t="s">
        <v>3858</v>
      </c>
      <c r="D8499" t="s">
        <v>3818</v>
      </c>
    </row>
    <row r="8500" spans="1:4" hidden="1" x14ac:dyDescent="0.3">
      <c r="A8500" t="s">
        <v>1046</v>
      </c>
      <c r="B8500" t="s">
        <v>3859</v>
      </c>
      <c r="D8500" t="s">
        <v>3818</v>
      </c>
    </row>
    <row r="8501" spans="1:4" hidden="1" x14ac:dyDescent="0.3">
      <c r="A8501" t="s">
        <v>1046</v>
      </c>
      <c r="B8501" t="s">
        <v>3785</v>
      </c>
      <c r="D8501" t="s">
        <v>3818</v>
      </c>
    </row>
    <row r="8502" spans="1:4" hidden="1" x14ac:dyDescent="0.3">
      <c r="A8502" t="s">
        <v>1046</v>
      </c>
      <c r="B8502" t="s">
        <v>3546</v>
      </c>
      <c r="D8502" t="s">
        <v>3818</v>
      </c>
    </row>
    <row r="8503" spans="1:4" hidden="1" x14ac:dyDescent="0.3">
      <c r="A8503" t="s">
        <v>1046</v>
      </c>
      <c r="B8503" t="s">
        <v>3860</v>
      </c>
      <c r="D8503" t="s">
        <v>3818</v>
      </c>
    </row>
    <row r="8504" spans="1:4" hidden="1" x14ac:dyDescent="0.3">
      <c r="A8504" t="s">
        <v>1046</v>
      </c>
      <c r="B8504" t="s">
        <v>3548</v>
      </c>
      <c r="D8504" t="s">
        <v>3818</v>
      </c>
    </row>
    <row r="8505" spans="1:4" hidden="1" x14ac:dyDescent="0.3">
      <c r="A8505" t="s">
        <v>1046</v>
      </c>
      <c r="B8505" t="s">
        <v>3861</v>
      </c>
      <c r="D8505" t="s">
        <v>3818</v>
      </c>
    </row>
    <row r="8506" spans="1:4" hidden="1" x14ac:dyDescent="0.3">
      <c r="A8506" t="s">
        <v>654</v>
      </c>
      <c r="B8506" t="s">
        <v>3703</v>
      </c>
      <c r="D8506" t="s">
        <v>3818</v>
      </c>
    </row>
    <row r="8507" spans="1:4" hidden="1" x14ac:dyDescent="0.3">
      <c r="A8507" t="s">
        <v>654</v>
      </c>
      <c r="B8507" t="s">
        <v>3857</v>
      </c>
      <c r="D8507" t="s">
        <v>3818</v>
      </c>
    </row>
    <row r="8508" spans="1:4" hidden="1" x14ac:dyDescent="0.3">
      <c r="A8508" t="s">
        <v>654</v>
      </c>
      <c r="B8508" t="s">
        <v>3858</v>
      </c>
      <c r="D8508" t="s">
        <v>3818</v>
      </c>
    </row>
    <row r="8509" spans="1:4" hidden="1" x14ac:dyDescent="0.3">
      <c r="A8509" t="s">
        <v>654</v>
      </c>
      <c r="B8509" t="s">
        <v>3859</v>
      </c>
      <c r="D8509" t="s">
        <v>3818</v>
      </c>
    </row>
    <row r="8510" spans="1:4" hidden="1" x14ac:dyDescent="0.3">
      <c r="A8510" t="s">
        <v>654</v>
      </c>
      <c r="B8510" t="s">
        <v>3785</v>
      </c>
      <c r="D8510" t="s">
        <v>3818</v>
      </c>
    </row>
    <row r="8511" spans="1:4" hidden="1" x14ac:dyDescent="0.3">
      <c r="A8511" t="s">
        <v>654</v>
      </c>
      <c r="B8511" t="s">
        <v>3546</v>
      </c>
      <c r="D8511" t="s">
        <v>3818</v>
      </c>
    </row>
    <row r="8512" spans="1:4" hidden="1" x14ac:dyDescent="0.3">
      <c r="A8512" t="s">
        <v>654</v>
      </c>
      <c r="B8512" t="s">
        <v>3860</v>
      </c>
      <c r="D8512" t="s">
        <v>3818</v>
      </c>
    </row>
    <row r="8513" spans="1:4" hidden="1" x14ac:dyDescent="0.3">
      <c r="A8513" t="s">
        <v>654</v>
      </c>
      <c r="B8513" t="s">
        <v>3548</v>
      </c>
      <c r="D8513" t="s">
        <v>3818</v>
      </c>
    </row>
    <row r="8514" spans="1:4" hidden="1" x14ac:dyDescent="0.3">
      <c r="A8514" t="s">
        <v>654</v>
      </c>
      <c r="B8514" t="s">
        <v>3861</v>
      </c>
      <c r="D8514" t="s">
        <v>3818</v>
      </c>
    </row>
    <row r="8515" spans="1:4" hidden="1" x14ac:dyDescent="0.3">
      <c r="A8515" t="s">
        <v>635</v>
      </c>
      <c r="B8515" t="s">
        <v>3703</v>
      </c>
      <c r="D8515" t="s">
        <v>3818</v>
      </c>
    </row>
    <row r="8516" spans="1:4" hidden="1" x14ac:dyDescent="0.3">
      <c r="A8516" t="s">
        <v>635</v>
      </c>
      <c r="B8516" t="s">
        <v>3857</v>
      </c>
      <c r="D8516" t="s">
        <v>3818</v>
      </c>
    </row>
    <row r="8517" spans="1:4" hidden="1" x14ac:dyDescent="0.3">
      <c r="A8517" t="s">
        <v>635</v>
      </c>
      <c r="B8517" t="s">
        <v>3858</v>
      </c>
      <c r="D8517" t="s">
        <v>3818</v>
      </c>
    </row>
    <row r="8518" spans="1:4" hidden="1" x14ac:dyDescent="0.3">
      <c r="A8518" t="s">
        <v>635</v>
      </c>
      <c r="B8518" t="s">
        <v>3859</v>
      </c>
      <c r="D8518" t="s">
        <v>3818</v>
      </c>
    </row>
    <row r="8519" spans="1:4" hidden="1" x14ac:dyDescent="0.3">
      <c r="A8519" t="s">
        <v>635</v>
      </c>
      <c r="B8519" t="s">
        <v>3785</v>
      </c>
      <c r="D8519" t="s">
        <v>3818</v>
      </c>
    </row>
    <row r="8520" spans="1:4" hidden="1" x14ac:dyDescent="0.3">
      <c r="A8520" t="s">
        <v>635</v>
      </c>
      <c r="B8520" t="s">
        <v>3546</v>
      </c>
      <c r="D8520" t="s">
        <v>3818</v>
      </c>
    </row>
    <row r="8521" spans="1:4" hidden="1" x14ac:dyDescent="0.3">
      <c r="A8521" t="s">
        <v>635</v>
      </c>
      <c r="B8521" t="s">
        <v>3860</v>
      </c>
      <c r="D8521" t="s">
        <v>3818</v>
      </c>
    </row>
    <row r="8522" spans="1:4" hidden="1" x14ac:dyDescent="0.3">
      <c r="A8522" t="s">
        <v>635</v>
      </c>
      <c r="B8522" t="s">
        <v>3548</v>
      </c>
      <c r="D8522" t="s">
        <v>3818</v>
      </c>
    </row>
    <row r="8523" spans="1:4" hidden="1" x14ac:dyDescent="0.3">
      <c r="A8523" t="s">
        <v>635</v>
      </c>
      <c r="B8523" t="s">
        <v>3861</v>
      </c>
      <c r="D8523" t="s">
        <v>3818</v>
      </c>
    </row>
    <row r="8524" spans="1:4" hidden="1" x14ac:dyDescent="0.3">
      <c r="A8524" t="s">
        <v>655</v>
      </c>
      <c r="B8524" t="s">
        <v>3703</v>
      </c>
      <c r="D8524" t="s">
        <v>3818</v>
      </c>
    </row>
    <row r="8525" spans="1:4" hidden="1" x14ac:dyDescent="0.3">
      <c r="A8525" t="s">
        <v>655</v>
      </c>
      <c r="B8525" t="s">
        <v>3857</v>
      </c>
      <c r="D8525" t="s">
        <v>3818</v>
      </c>
    </row>
    <row r="8526" spans="1:4" hidden="1" x14ac:dyDescent="0.3">
      <c r="A8526" t="s">
        <v>655</v>
      </c>
      <c r="B8526" t="s">
        <v>3858</v>
      </c>
      <c r="D8526" t="s">
        <v>3818</v>
      </c>
    </row>
    <row r="8527" spans="1:4" hidden="1" x14ac:dyDescent="0.3">
      <c r="A8527" t="s">
        <v>655</v>
      </c>
      <c r="B8527" t="s">
        <v>3859</v>
      </c>
      <c r="D8527" t="s">
        <v>3818</v>
      </c>
    </row>
    <row r="8528" spans="1:4" hidden="1" x14ac:dyDescent="0.3">
      <c r="A8528" t="s">
        <v>655</v>
      </c>
      <c r="B8528" t="s">
        <v>3785</v>
      </c>
      <c r="D8528" t="s">
        <v>3818</v>
      </c>
    </row>
    <row r="8529" spans="1:4" hidden="1" x14ac:dyDescent="0.3">
      <c r="A8529" t="s">
        <v>655</v>
      </c>
      <c r="B8529" t="s">
        <v>3546</v>
      </c>
      <c r="D8529" t="s">
        <v>3818</v>
      </c>
    </row>
    <row r="8530" spans="1:4" hidden="1" x14ac:dyDescent="0.3">
      <c r="A8530" t="s">
        <v>655</v>
      </c>
      <c r="B8530" t="s">
        <v>3860</v>
      </c>
      <c r="D8530" t="s">
        <v>3818</v>
      </c>
    </row>
    <row r="8531" spans="1:4" hidden="1" x14ac:dyDescent="0.3">
      <c r="A8531" t="s">
        <v>655</v>
      </c>
      <c r="B8531" t="s">
        <v>3548</v>
      </c>
      <c r="D8531" t="s">
        <v>3818</v>
      </c>
    </row>
    <row r="8532" spans="1:4" hidden="1" x14ac:dyDescent="0.3">
      <c r="A8532" t="s">
        <v>655</v>
      </c>
      <c r="B8532" t="s">
        <v>3861</v>
      </c>
      <c r="D8532" t="s">
        <v>3818</v>
      </c>
    </row>
    <row r="8533" spans="1:4" hidden="1" x14ac:dyDescent="0.3">
      <c r="A8533" t="s">
        <v>582</v>
      </c>
      <c r="B8533" t="s">
        <v>3708</v>
      </c>
      <c r="D8533" t="s">
        <v>3639</v>
      </c>
    </row>
    <row r="8534" spans="1:4" hidden="1" x14ac:dyDescent="0.3">
      <c r="A8534" t="s">
        <v>582</v>
      </c>
      <c r="B8534" t="s">
        <v>3862</v>
      </c>
      <c r="D8534" t="s">
        <v>3639</v>
      </c>
    </row>
    <row r="8535" spans="1:4" hidden="1" x14ac:dyDescent="0.3">
      <c r="A8535" t="s">
        <v>582</v>
      </c>
      <c r="B8535" t="s">
        <v>3863</v>
      </c>
      <c r="D8535" t="s">
        <v>3639</v>
      </c>
    </row>
    <row r="8536" spans="1:4" hidden="1" x14ac:dyDescent="0.3">
      <c r="A8536" t="s">
        <v>582</v>
      </c>
      <c r="B8536" t="s">
        <v>3864</v>
      </c>
      <c r="D8536" t="s">
        <v>3639</v>
      </c>
    </row>
    <row r="8537" spans="1:4" hidden="1" x14ac:dyDescent="0.3">
      <c r="A8537" t="s">
        <v>582</v>
      </c>
      <c r="B8537" t="s">
        <v>3786</v>
      </c>
      <c r="D8537" t="s">
        <v>3639</v>
      </c>
    </row>
    <row r="8538" spans="1:4" hidden="1" x14ac:dyDescent="0.3">
      <c r="A8538" t="s">
        <v>582</v>
      </c>
      <c r="B8538" t="s">
        <v>3865</v>
      </c>
      <c r="D8538" t="s">
        <v>3639</v>
      </c>
    </row>
    <row r="8539" spans="1:4" hidden="1" x14ac:dyDescent="0.3">
      <c r="A8539" t="s">
        <v>582</v>
      </c>
      <c r="B8539" t="s">
        <v>3550</v>
      </c>
      <c r="D8539" t="s">
        <v>3639</v>
      </c>
    </row>
    <row r="8540" spans="1:4" hidden="1" x14ac:dyDescent="0.3">
      <c r="A8540" t="s">
        <v>582</v>
      </c>
      <c r="B8540" t="s">
        <v>3866</v>
      </c>
      <c r="D8540" t="s">
        <v>3639</v>
      </c>
    </row>
    <row r="8541" spans="1:4" hidden="1" x14ac:dyDescent="0.3">
      <c r="A8541" t="s">
        <v>583</v>
      </c>
      <c r="B8541" t="s">
        <v>3708</v>
      </c>
      <c r="D8541" t="s">
        <v>3639</v>
      </c>
    </row>
    <row r="8542" spans="1:4" hidden="1" x14ac:dyDescent="0.3">
      <c r="A8542" t="s">
        <v>583</v>
      </c>
      <c r="B8542" t="s">
        <v>3862</v>
      </c>
      <c r="D8542" t="s">
        <v>3639</v>
      </c>
    </row>
    <row r="8543" spans="1:4" hidden="1" x14ac:dyDescent="0.3">
      <c r="A8543" t="s">
        <v>583</v>
      </c>
      <c r="B8543" t="s">
        <v>3863</v>
      </c>
      <c r="D8543" t="s">
        <v>3639</v>
      </c>
    </row>
    <row r="8544" spans="1:4" hidden="1" x14ac:dyDescent="0.3">
      <c r="A8544" t="s">
        <v>583</v>
      </c>
      <c r="B8544" t="s">
        <v>3864</v>
      </c>
      <c r="D8544" t="s">
        <v>3639</v>
      </c>
    </row>
    <row r="8545" spans="1:4" hidden="1" x14ac:dyDescent="0.3">
      <c r="A8545" t="s">
        <v>583</v>
      </c>
      <c r="B8545" t="s">
        <v>3786</v>
      </c>
      <c r="D8545" t="s">
        <v>3639</v>
      </c>
    </row>
    <row r="8546" spans="1:4" hidden="1" x14ac:dyDescent="0.3">
      <c r="A8546" t="s">
        <v>583</v>
      </c>
      <c r="B8546" t="s">
        <v>3865</v>
      </c>
      <c r="D8546" t="s">
        <v>3639</v>
      </c>
    </row>
    <row r="8547" spans="1:4" hidden="1" x14ac:dyDescent="0.3">
      <c r="A8547" t="s">
        <v>583</v>
      </c>
      <c r="B8547" t="s">
        <v>3550</v>
      </c>
      <c r="D8547" t="s">
        <v>3639</v>
      </c>
    </row>
    <row r="8548" spans="1:4" hidden="1" x14ac:dyDescent="0.3">
      <c r="A8548" t="s">
        <v>583</v>
      </c>
      <c r="B8548" t="s">
        <v>3866</v>
      </c>
      <c r="D8548" t="s">
        <v>3639</v>
      </c>
    </row>
    <row r="8549" spans="1:4" hidden="1" x14ac:dyDescent="0.3">
      <c r="A8549" t="s">
        <v>585</v>
      </c>
      <c r="B8549" t="s">
        <v>3708</v>
      </c>
      <c r="D8549" t="s">
        <v>3639</v>
      </c>
    </row>
    <row r="8550" spans="1:4" hidden="1" x14ac:dyDescent="0.3">
      <c r="A8550" t="s">
        <v>585</v>
      </c>
      <c r="B8550" t="s">
        <v>3862</v>
      </c>
      <c r="D8550" t="s">
        <v>3639</v>
      </c>
    </row>
    <row r="8551" spans="1:4" hidden="1" x14ac:dyDescent="0.3">
      <c r="A8551" t="s">
        <v>585</v>
      </c>
      <c r="B8551" t="s">
        <v>3863</v>
      </c>
      <c r="D8551" t="s">
        <v>3639</v>
      </c>
    </row>
    <row r="8552" spans="1:4" hidden="1" x14ac:dyDescent="0.3">
      <c r="A8552" t="s">
        <v>585</v>
      </c>
      <c r="B8552" t="s">
        <v>3864</v>
      </c>
      <c r="D8552" t="s">
        <v>3639</v>
      </c>
    </row>
    <row r="8553" spans="1:4" hidden="1" x14ac:dyDescent="0.3">
      <c r="A8553" t="s">
        <v>585</v>
      </c>
      <c r="B8553" t="s">
        <v>3786</v>
      </c>
      <c r="D8553" t="s">
        <v>3639</v>
      </c>
    </row>
    <row r="8554" spans="1:4" hidden="1" x14ac:dyDescent="0.3">
      <c r="A8554" t="s">
        <v>585</v>
      </c>
      <c r="B8554" t="s">
        <v>3865</v>
      </c>
      <c r="D8554" t="s">
        <v>3639</v>
      </c>
    </row>
    <row r="8555" spans="1:4" hidden="1" x14ac:dyDescent="0.3">
      <c r="A8555" t="s">
        <v>585</v>
      </c>
      <c r="B8555" t="s">
        <v>3550</v>
      </c>
      <c r="D8555" t="s">
        <v>3639</v>
      </c>
    </row>
    <row r="8556" spans="1:4" hidden="1" x14ac:dyDescent="0.3">
      <c r="A8556" t="s">
        <v>585</v>
      </c>
      <c r="B8556" t="s">
        <v>3866</v>
      </c>
      <c r="D8556" t="s">
        <v>3639</v>
      </c>
    </row>
    <row r="8557" spans="1:4" hidden="1" x14ac:dyDescent="0.3">
      <c r="A8557" t="s">
        <v>1219</v>
      </c>
      <c r="B8557" t="s">
        <v>3708</v>
      </c>
      <c r="D8557" t="s">
        <v>3639</v>
      </c>
    </row>
    <row r="8558" spans="1:4" hidden="1" x14ac:dyDescent="0.3">
      <c r="A8558" t="s">
        <v>1219</v>
      </c>
      <c r="B8558" t="s">
        <v>3862</v>
      </c>
      <c r="D8558" t="s">
        <v>3639</v>
      </c>
    </row>
    <row r="8559" spans="1:4" hidden="1" x14ac:dyDescent="0.3">
      <c r="A8559" t="s">
        <v>1219</v>
      </c>
      <c r="B8559" t="s">
        <v>3863</v>
      </c>
      <c r="D8559" t="s">
        <v>3639</v>
      </c>
    </row>
    <row r="8560" spans="1:4" hidden="1" x14ac:dyDescent="0.3">
      <c r="A8560" t="s">
        <v>1219</v>
      </c>
      <c r="B8560" t="s">
        <v>3864</v>
      </c>
      <c r="D8560" t="s">
        <v>3639</v>
      </c>
    </row>
    <row r="8561" spans="1:4" hidden="1" x14ac:dyDescent="0.3">
      <c r="A8561" t="s">
        <v>1219</v>
      </c>
      <c r="B8561" t="s">
        <v>3786</v>
      </c>
      <c r="D8561" t="s">
        <v>3639</v>
      </c>
    </row>
    <row r="8562" spans="1:4" hidden="1" x14ac:dyDescent="0.3">
      <c r="A8562" t="s">
        <v>1219</v>
      </c>
      <c r="B8562" t="s">
        <v>3865</v>
      </c>
      <c r="D8562" t="s">
        <v>3639</v>
      </c>
    </row>
    <row r="8563" spans="1:4" hidden="1" x14ac:dyDescent="0.3">
      <c r="A8563" t="s">
        <v>1219</v>
      </c>
      <c r="B8563" t="s">
        <v>3550</v>
      </c>
      <c r="D8563" t="s">
        <v>3639</v>
      </c>
    </row>
    <row r="8564" spans="1:4" hidden="1" x14ac:dyDescent="0.3">
      <c r="A8564" t="s">
        <v>1219</v>
      </c>
      <c r="B8564" t="s">
        <v>3866</v>
      </c>
      <c r="D8564" t="s">
        <v>3639</v>
      </c>
    </row>
    <row r="8565" spans="1:4" hidden="1" x14ac:dyDescent="0.3">
      <c r="A8565" t="s">
        <v>602</v>
      </c>
      <c r="B8565" t="s">
        <v>3708</v>
      </c>
      <c r="D8565" t="s">
        <v>3639</v>
      </c>
    </row>
    <row r="8566" spans="1:4" hidden="1" x14ac:dyDescent="0.3">
      <c r="A8566" t="s">
        <v>602</v>
      </c>
      <c r="B8566" t="s">
        <v>3862</v>
      </c>
      <c r="D8566" t="s">
        <v>3639</v>
      </c>
    </row>
    <row r="8567" spans="1:4" hidden="1" x14ac:dyDescent="0.3">
      <c r="A8567" t="s">
        <v>602</v>
      </c>
      <c r="B8567" t="s">
        <v>3863</v>
      </c>
      <c r="D8567" t="s">
        <v>3639</v>
      </c>
    </row>
    <row r="8568" spans="1:4" hidden="1" x14ac:dyDescent="0.3">
      <c r="A8568" t="s">
        <v>602</v>
      </c>
      <c r="B8568" t="s">
        <v>3864</v>
      </c>
      <c r="D8568" t="s">
        <v>3639</v>
      </c>
    </row>
    <row r="8569" spans="1:4" hidden="1" x14ac:dyDescent="0.3">
      <c r="A8569" t="s">
        <v>602</v>
      </c>
      <c r="B8569" t="s">
        <v>3786</v>
      </c>
      <c r="D8569" t="s">
        <v>3639</v>
      </c>
    </row>
    <row r="8570" spans="1:4" hidden="1" x14ac:dyDescent="0.3">
      <c r="A8570" t="s">
        <v>602</v>
      </c>
      <c r="B8570" t="s">
        <v>3865</v>
      </c>
      <c r="D8570" t="s">
        <v>3639</v>
      </c>
    </row>
    <row r="8571" spans="1:4" hidden="1" x14ac:dyDescent="0.3">
      <c r="A8571" t="s">
        <v>602</v>
      </c>
      <c r="B8571" t="s">
        <v>3550</v>
      </c>
      <c r="D8571" t="s">
        <v>3639</v>
      </c>
    </row>
    <row r="8572" spans="1:4" hidden="1" x14ac:dyDescent="0.3">
      <c r="A8572" t="s">
        <v>602</v>
      </c>
      <c r="B8572" t="s">
        <v>3866</v>
      </c>
      <c r="D8572" t="s">
        <v>3639</v>
      </c>
    </row>
    <row r="8573" spans="1:4" hidden="1" x14ac:dyDescent="0.3">
      <c r="A8573" t="s">
        <v>604</v>
      </c>
      <c r="B8573" t="s">
        <v>3708</v>
      </c>
      <c r="D8573" t="s">
        <v>3639</v>
      </c>
    </row>
    <row r="8574" spans="1:4" hidden="1" x14ac:dyDescent="0.3">
      <c r="A8574" t="s">
        <v>604</v>
      </c>
      <c r="B8574" t="s">
        <v>3862</v>
      </c>
      <c r="D8574" t="s">
        <v>3639</v>
      </c>
    </row>
    <row r="8575" spans="1:4" hidden="1" x14ac:dyDescent="0.3">
      <c r="A8575" t="s">
        <v>604</v>
      </c>
      <c r="B8575" t="s">
        <v>3863</v>
      </c>
      <c r="D8575" t="s">
        <v>3639</v>
      </c>
    </row>
    <row r="8576" spans="1:4" hidden="1" x14ac:dyDescent="0.3">
      <c r="A8576" t="s">
        <v>604</v>
      </c>
      <c r="B8576" t="s">
        <v>3864</v>
      </c>
      <c r="D8576" t="s">
        <v>3639</v>
      </c>
    </row>
    <row r="8577" spans="1:4" hidden="1" x14ac:dyDescent="0.3">
      <c r="A8577" t="s">
        <v>604</v>
      </c>
      <c r="B8577" t="s">
        <v>3786</v>
      </c>
      <c r="D8577" t="s">
        <v>3639</v>
      </c>
    </row>
    <row r="8578" spans="1:4" hidden="1" x14ac:dyDescent="0.3">
      <c r="A8578" t="s">
        <v>604</v>
      </c>
      <c r="B8578" t="s">
        <v>3865</v>
      </c>
      <c r="D8578" t="s">
        <v>3639</v>
      </c>
    </row>
    <row r="8579" spans="1:4" hidden="1" x14ac:dyDescent="0.3">
      <c r="A8579" t="s">
        <v>604</v>
      </c>
      <c r="B8579" t="s">
        <v>3550</v>
      </c>
      <c r="D8579" t="s">
        <v>3639</v>
      </c>
    </row>
    <row r="8580" spans="1:4" hidden="1" x14ac:dyDescent="0.3">
      <c r="A8580" t="s">
        <v>604</v>
      </c>
      <c r="B8580" t="s">
        <v>3866</v>
      </c>
      <c r="D8580" t="s">
        <v>3639</v>
      </c>
    </row>
    <row r="8581" spans="1:4" hidden="1" x14ac:dyDescent="0.3">
      <c r="A8581" t="s">
        <v>606</v>
      </c>
      <c r="B8581" t="s">
        <v>3708</v>
      </c>
      <c r="D8581" t="s">
        <v>3639</v>
      </c>
    </row>
    <row r="8582" spans="1:4" hidden="1" x14ac:dyDescent="0.3">
      <c r="A8582" t="s">
        <v>606</v>
      </c>
      <c r="B8582" t="s">
        <v>3862</v>
      </c>
      <c r="D8582" t="s">
        <v>3639</v>
      </c>
    </row>
    <row r="8583" spans="1:4" hidden="1" x14ac:dyDescent="0.3">
      <c r="A8583" t="s">
        <v>606</v>
      </c>
      <c r="B8583" t="s">
        <v>3863</v>
      </c>
      <c r="D8583" t="s">
        <v>3639</v>
      </c>
    </row>
    <row r="8584" spans="1:4" hidden="1" x14ac:dyDescent="0.3">
      <c r="A8584" t="s">
        <v>606</v>
      </c>
      <c r="B8584" t="s">
        <v>3864</v>
      </c>
      <c r="D8584" t="s">
        <v>3639</v>
      </c>
    </row>
    <row r="8585" spans="1:4" hidden="1" x14ac:dyDescent="0.3">
      <c r="A8585" t="s">
        <v>606</v>
      </c>
      <c r="B8585" t="s">
        <v>3786</v>
      </c>
      <c r="D8585" t="s">
        <v>3639</v>
      </c>
    </row>
    <row r="8586" spans="1:4" hidden="1" x14ac:dyDescent="0.3">
      <c r="A8586" t="s">
        <v>606</v>
      </c>
      <c r="B8586" t="s">
        <v>3865</v>
      </c>
      <c r="D8586" t="s">
        <v>3639</v>
      </c>
    </row>
    <row r="8587" spans="1:4" hidden="1" x14ac:dyDescent="0.3">
      <c r="A8587" t="s">
        <v>606</v>
      </c>
      <c r="B8587" t="s">
        <v>3550</v>
      </c>
      <c r="D8587" t="s">
        <v>3639</v>
      </c>
    </row>
    <row r="8588" spans="1:4" hidden="1" x14ac:dyDescent="0.3">
      <c r="A8588" t="s">
        <v>606</v>
      </c>
      <c r="B8588" t="s">
        <v>3866</v>
      </c>
      <c r="D8588" t="s">
        <v>3639</v>
      </c>
    </row>
    <row r="8589" spans="1:4" hidden="1" x14ac:dyDescent="0.3">
      <c r="A8589" t="s">
        <v>1241</v>
      </c>
      <c r="B8589" t="s">
        <v>3708</v>
      </c>
      <c r="D8589" t="s">
        <v>3639</v>
      </c>
    </row>
    <row r="8590" spans="1:4" hidden="1" x14ac:dyDescent="0.3">
      <c r="A8590" t="s">
        <v>1241</v>
      </c>
      <c r="B8590" t="s">
        <v>3862</v>
      </c>
      <c r="D8590" t="s">
        <v>3639</v>
      </c>
    </row>
    <row r="8591" spans="1:4" hidden="1" x14ac:dyDescent="0.3">
      <c r="A8591" t="s">
        <v>1241</v>
      </c>
      <c r="B8591" t="s">
        <v>3863</v>
      </c>
      <c r="D8591" t="s">
        <v>3639</v>
      </c>
    </row>
    <row r="8592" spans="1:4" hidden="1" x14ac:dyDescent="0.3">
      <c r="A8592" t="s">
        <v>1241</v>
      </c>
      <c r="B8592" t="s">
        <v>3864</v>
      </c>
      <c r="D8592" t="s">
        <v>3639</v>
      </c>
    </row>
    <row r="8593" spans="1:4" hidden="1" x14ac:dyDescent="0.3">
      <c r="A8593" t="s">
        <v>1241</v>
      </c>
      <c r="B8593" t="s">
        <v>3786</v>
      </c>
      <c r="D8593" t="s">
        <v>3639</v>
      </c>
    </row>
    <row r="8594" spans="1:4" hidden="1" x14ac:dyDescent="0.3">
      <c r="A8594" t="s">
        <v>1241</v>
      </c>
      <c r="B8594" t="s">
        <v>3865</v>
      </c>
      <c r="D8594" t="s">
        <v>3639</v>
      </c>
    </row>
    <row r="8595" spans="1:4" hidden="1" x14ac:dyDescent="0.3">
      <c r="A8595" t="s">
        <v>1241</v>
      </c>
      <c r="B8595" t="s">
        <v>3550</v>
      </c>
      <c r="D8595" t="s">
        <v>3639</v>
      </c>
    </row>
    <row r="8596" spans="1:4" hidden="1" x14ac:dyDescent="0.3">
      <c r="A8596" t="s">
        <v>1241</v>
      </c>
      <c r="B8596" t="s">
        <v>3866</v>
      </c>
      <c r="D8596" t="s">
        <v>3639</v>
      </c>
    </row>
    <row r="8597" spans="1:4" hidden="1" x14ac:dyDescent="0.3">
      <c r="A8597" t="s">
        <v>610</v>
      </c>
      <c r="B8597" t="s">
        <v>3708</v>
      </c>
      <c r="D8597" t="s">
        <v>3639</v>
      </c>
    </row>
    <row r="8598" spans="1:4" hidden="1" x14ac:dyDescent="0.3">
      <c r="A8598" t="s">
        <v>610</v>
      </c>
      <c r="B8598" t="s">
        <v>3862</v>
      </c>
      <c r="D8598" t="s">
        <v>3639</v>
      </c>
    </row>
    <row r="8599" spans="1:4" hidden="1" x14ac:dyDescent="0.3">
      <c r="A8599" t="s">
        <v>610</v>
      </c>
      <c r="B8599" t="s">
        <v>3863</v>
      </c>
      <c r="D8599" t="s">
        <v>3639</v>
      </c>
    </row>
    <row r="8600" spans="1:4" hidden="1" x14ac:dyDescent="0.3">
      <c r="A8600" t="s">
        <v>610</v>
      </c>
      <c r="B8600" t="s">
        <v>3864</v>
      </c>
      <c r="D8600" t="s">
        <v>3639</v>
      </c>
    </row>
    <row r="8601" spans="1:4" hidden="1" x14ac:dyDescent="0.3">
      <c r="A8601" t="s">
        <v>610</v>
      </c>
      <c r="B8601" t="s">
        <v>3786</v>
      </c>
      <c r="D8601" t="s">
        <v>3639</v>
      </c>
    </row>
    <row r="8602" spans="1:4" hidden="1" x14ac:dyDescent="0.3">
      <c r="A8602" t="s">
        <v>610</v>
      </c>
      <c r="B8602" t="s">
        <v>3865</v>
      </c>
      <c r="D8602" t="s">
        <v>3639</v>
      </c>
    </row>
    <row r="8603" spans="1:4" hidden="1" x14ac:dyDescent="0.3">
      <c r="A8603" t="s">
        <v>610</v>
      </c>
      <c r="B8603" t="s">
        <v>3550</v>
      </c>
      <c r="D8603" t="s">
        <v>3639</v>
      </c>
    </row>
    <row r="8604" spans="1:4" hidden="1" x14ac:dyDescent="0.3">
      <c r="A8604" t="s">
        <v>610</v>
      </c>
      <c r="B8604" t="s">
        <v>3866</v>
      </c>
      <c r="D8604" t="s">
        <v>3639</v>
      </c>
    </row>
    <row r="8605" spans="1:4" hidden="1" x14ac:dyDescent="0.3">
      <c r="A8605" t="s">
        <v>1222</v>
      </c>
      <c r="B8605" t="s">
        <v>3708</v>
      </c>
      <c r="D8605" t="s">
        <v>3639</v>
      </c>
    </row>
    <row r="8606" spans="1:4" hidden="1" x14ac:dyDescent="0.3">
      <c r="A8606" t="s">
        <v>1222</v>
      </c>
      <c r="B8606" t="s">
        <v>3862</v>
      </c>
      <c r="D8606" t="s">
        <v>3639</v>
      </c>
    </row>
    <row r="8607" spans="1:4" hidden="1" x14ac:dyDescent="0.3">
      <c r="A8607" t="s">
        <v>1222</v>
      </c>
      <c r="B8607" t="s">
        <v>3863</v>
      </c>
      <c r="D8607" t="s">
        <v>3639</v>
      </c>
    </row>
    <row r="8608" spans="1:4" hidden="1" x14ac:dyDescent="0.3">
      <c r="A8608" t="s">
        <v>1222</v>
      </c>
      <c r="B8608" t="s">
        <v>3864</v>
      </c>
      <c r="D8608" t="s">
        <v>3639</v>
      </c>
    </row>
    <row r="8609" spans="1:4" hidden="1" x14ac:dyDescent="0.3">
      <c r="A8609" t="s">
        <v>1222</v>
      </c>
      <c r="B8609" t="s">
        <v>3786</v>
      </c>
      <c r="D8609" t="s">
        <v>3639</v>
      </c>
    </row>
    <row r="8610" spans="1:4" hidden="1" x14ac:dyDescent="0.3">
      <c r="A8610" t="s">
        <v>1222</v>
      </c>
      <c r="B8610" t="s">
        <v>3865</v>
      </c>
      <c r="D8610" t="s">
        <v>3639</v>
      </c>
    </row>
    <row r="8611" spans="1:4" hidden="1" x14ac:dyDescent="0.3">
      <c r="A8611" t="s">
        <v>1222</v>
      </c>
      <c r="B8611" t="s">
        <v>3550</v>
      </c>
      <c r="D8611" t="s">
        <v>3639</v>
      </c>
    </row>
    <row r="8612" spans="1:4" hidden="1" x14ac:dyDescent="0.3">
      <c r="A8612" t="s">
        <v>1222</v>
      </c>
      <c r="B8612" t="s">
        <v>3866</v>
      </c>
      <c r="D8612" t="s">
        <v>3639</v>
      </c>
    </row>
    <row r="8613" spans="1:4" hidden="1" x14ac:dyDescent="0.3">
      <c r="A8613" t="s">
        <v>1242</v>
      </c>
      <c r="B8613" t="s">
        <v>3708</v>
      </c>
      <c r="D8613" t="s">
        <v>3639</v>
      </c>
    </row>
    <row r="8614" spans="1:4" hidden="1" x14ac:dyDescent="0.3">
      <c r="A8614" t="s">
        <v>1242</v>
      </c>
      <c r="B8614" t="s">
        <v>3862</v>
      </c>
      <c r="D8614" t="s">
        <v>3639</v>
      </c>
    </row>
    <row r="8615" spans="1:4" hidden="1" x14ac:dyDescent="0.3">
      <c r="A8615" t="s">
        <v>1242</v>
      </c>
      <c r="B8615" t="s">
        <v>3863</v>
      </c>
      <c r="D8615" t="s">
        <v>3639</v>
      </c>
    </row>
    <row r="8616" spans="1:4" hidden="1" x14ac:dyDescent="0.3">
      <c r="A8616" t="s">
        <v>1242</v>
      </c>
      <c r="B8616" t="s">
        <v>3864</v>
      </c>
      <c r="D8616" t="s">
        <v>3639</v>
      </c>
    </row>
    <row r="8617" spans="1:4" hidden="1" x14ac:dyDescent="0.3">
      <c r="A8617" t="s">
        <v>1242</v>
      </c>
      <c r="B8617" t="s">
        <v>3786</v>
      </c>
      <c r="D8617" t="s">
        <v>3639</v>
      </c>
    </row>
    <row r="8618" spans="1:4" hidden="1" x14ac:dyDescent="0.3">
      <c r="A8618" t="s">
        <v>1242</v>
      </c>
      <c r="B8618" t="s">
        <v>3865</v>
      </c>
      <c r="D8618" t="s">
        <v>3639</v>
      </c>
    </row>
    <row r="8619" spans="1:4" hidden="1" x14ac:dyDescent="0.3">
      <c r="A8619" t="s">
        <v>1242</v>
      </c>
      <c r="B8619" t="s">
        <v>3550</v>
      </c>
      <c r="D8619" t="s">
        <v>3639</v>
      </c>
    </row>
    <row r="8620" spans="1:4" hidden="1" x14ac:dyDescent="0.3">
      <c r="A8620" t="s">
        <v>1242</v>
      </c>
      <c r="B8620" t="s">
        <v>3866</v>
      </c>
      <c r="D8620" t="s">
        <v>3639</v>
      </c>
    </row>
    <row r="8621" spans="1:4" hidden="1" x14ac:dyDescent="0.3">
      <c r="A8621" t="s">
        <v>1243</v>
      </c>
      <c r="B8621" t="s">
        <v>3708</v>
      </c>
      <c r="D8621" t="s">
        <v>3639</v>
      </c>
    </row>
    <row r="8622" spans="1:4" hidden="1" x14ac:dyDescent="0.3">
      <c r="A8622" t="s">
        <v>1243</v>
      </c>
      <c r="B8622" t="s">
        <v>3862</v>
      </c>
      <c r="D8622" t="s">
        <v>3639</v>
      </c>
    </row>
    <row r="8623" spans="1:4" hidden="1" x14ac:dyDescent="0.3">
      <c r="A8623" t="s">
        <v>1243</v>
      </c>
      <c r="B8623" t="s">
        <v>3863</v>
      </c>
      <c r="D8623" t="s">
        <v>3639</v>
      </c>
    </row>
    <row r="8624" spans="1:4" hidden="1" x14ac:dyDescent="0.3">
      <c r="A8624" t="s">
        <v>1243</v>
      </c>
      <c r="B8624" t="s">
        <v>3864</v>
      </c>
      <c r="D8624" t="s">
        <v>3639</v>
      </c>
    </row>
    <row r="8625" spans="1:4" hidden="1" x14ac:dyDescent="0.3">
      <c r="A8625" t="s">
        <v>1243</v>
      </c>
      <c r="B8625" t="s">
        <v>3786</v>
      </c>
      <c r="D8625" t="s">
        <v>3639</v>
      </c>
    </row>
    <row r="8626" spans="1:4" hidden="1" x14ac:dyDescent="0.3">
      <c r="A8626" t="s">
        <v>1243</v>
      </c>
      <c r="B8626" t="s">
        <v>3865</v>
      </c>
      <c r="D8626" t="s">
        <v>3639</v>
      </c>
    </row>
    <row r="8627" spans="1:4" hidden="1" x14ac:dyDescent="0.3">
      <c r="A8627" t="s">
        <v>1243</v>
      </c>
      <c r="B8627" t="s">
        <v>3550</v>
      </c>
      <c r="D8627" t="s">
        <v>3639</v>
      </c>
    </row>
    <row r="8628" spans="1:4" hidden="1" x14ac:dyDescent="0.3">
      <c r="A8628" t="s">
        <v>1243</v>
      </c>
      <c r="B8628" t="s">
        <v>3866</v>
      </c>
      <c r="D8628" t="s">
        <v>3639</v>
      </c>
    </row>
    <row r="8629" spans="1:4" hidden="1" x14ac:dyDescent="0.3">
      <c r="A8629" t="s">
        <v>3443</v>
      </c>
      <c r="B8629" t="s">
        <v>3708</v>
      </c>
      <c r="D8629" t="s">
        <v>3639</v>
      </c>
    </row>
    <row r="8630" spans="1:4" hidden="1" x14ac:dyDescent="0.3">
      <c r="A8630" t="s">
        <v>3443</v>
      </c>
      <c r="B8630" t="s">
        <v>3862</v>
      </c>
      <c r="D8630" t="s">
        <v>3639</v>
      </c>
    </row>
    <row r="8631" spans="1:4" hidden="1" x14ac:dyDescent="0.3">
      <c r="A8631" t="s">
        <v>3443</v>
      </c>
      <c r="B8631" t="s">
        <v>3863</v>
      </c>
      <c r="D8631" t="s">
        <v>3639</v>
      </c>
    </row>
    <row r="8632" spans="1:4" hidden="1" x14ac:dyDescent="0.3">
      <c r="A8632" t="s">
        <v>3443</v>
      </c>
      <c r="B8632" t="s">
        <v>3864</v>
      </c>
      <c r="D8632" t="s">
        <v>3639</v>
      </c>
    </row>
    <row r="8633" spans="1:4" hidden="1" x14ac:dyDescent="0.3">
      <c r="A8633" t="s">
        <v>3443</v>
      </c>
      <c r="B8633" t="s">
        <v>3786</v>
      </c>
      <c r="D8633" t="s">
        <v>3639</v>
      </c>
    </row>
    <row r="8634" spans="1:4" hidden="1" x14ac:dyDescent="0.3">
      <c r="A8634" t="s">
        <v>3443</v>
      </c>
      <c r="B8634" t="s">
        <v>3865</v>
      </c>
      <c r="D8634" t="s">
        <v>3639</v>
      </c>
    </row>
    <row r="8635" spans="1:4" hidden="1" x14ac:dyDescent="0.3">
      <c r="A8635" t="s">
        <v>3443</v>
      </c>
      <c r="B8635" t="s">
        <v>3550</v>
      </c>
      <c r="D8635" t="s">
        <v>3639</v>
      </c>
    </row>
    <row r="8636" spans="1:4" hidden="1" x14ac:dyDescent="0.3">
      <c r="A8636" t="s">
        <v>3443</v>
      </c>
      <c r="B8636" t="s">
        <v>3866</v>
      </c>
      <c r="D8636" t="s">
        <v>3639</v>
      </c>
    </row>
    <row r="8637" spans="1:4" hidden="1" x14ac:dyDescent="0.3">
      <c r="A8637" t="s">
        <v>603</v>
      </c>
      <c r="B8637" t="s">
        <v>3708</v>
      </c>
      <c r="D8637" t="s">
        <v>3639</v>
      </c>
    </row>
    <row r="8638" spans="1:4" hidden="1" x14ac:dyDescent="0.3">
      <c r="A8638" t="s">
        <v>603</v>
      </c>
      <c r="B8638" t="s">
        <v>3862</v>
      </c>
      <c r="D8638" t="s">
        <v>3639</v>
      </c>
    </row>
    <row r="8639" spans="1:4" hidden="1" x14ac:dyDescent="0.3">
      <c r="A8639" t="s">
        <v>603</v>
      </c>
      <c r="B8639" t="s">
        <v>3863</v>
      </c>
      <c r="D8639" t="s">
        <v>3639</v>
      </c>
    </row>
    <row r="8640" spans="1:4" hidden="1" x14ac:dyDescent="0.3">
      <c r="A8640" t="s">
        <v>603</v>
      </c>
      <c r="B8640" t="s">
        <v>3864</v>
      </c>
      <c r="D8640" t="s">
        <v>3639</v>
      </c>
    </row>
    <row r="8641" spans="1:4" hidden="1" x14ac:dyDescent="0.3">
      <c r="A8641" t="s">
        <v>603</v>
      </c>
      <c r="B8641" t="s">
        <v>3786</v>
      </c>
      <c r="D8641" t="s">
        <v>3639</v>
      </c>
    </row>
    <row r="8642" spans="1:4" hidden="1" x14ac:dyDescent="0.3">
      <c r="A8642" t="s">
        <v>603</v>
      </c>
      <c r="B8642" t="s">
        <v>3865</v>
      </c>
      <c r="D8642" t="s">
        <v>3639</v>
      </c>
    </row>
    <row r="8643" spans="1:4" hidden="1" x14ac:dyDescent="0.3">
      <c r="A8643" t="s">
        <v>603</v>
      </c>
      <c r="B8643" t="s">
        <v>3550</v>
      </c>
      <c r="D8643" t="s">
        <v>3639</v>
      </c>
    </row>
    <row r="8644" spans="1:4" hidden="1" x14ac:dyDescent="0.3">
      <c r="A8644" t="s">
        <v>603</v>
      </c>
      <c r="B8644" t="s">
        <v>3866</v>
      </c>
      <c r="D8644" t="s">
        <v>3639</v>
      </c>
    </row>
    <row r="8645" spans="1:4" hidden="1" x14ac:dyDescent="0.3">
      <c r="A8645" t="s">
        <v>1046</v>
      </c>
      <c r="B8645" t="s">
        <v>3708</v>
      </c>
      <c r="D8645" t="s">
        <v>3639</v>
      </c>
    </row>
    <row r="8646" spans="1:4" hidden="1" x14ac:dyDescent="0.3">
      <c r="A8646" t="s">
        <v>1046</v>
      </c>
      <c r="B8646" t="s">
        <v>3862</v>
      </c>
      <c r="D8646" t="s">
        <v>3639</v>
      </c>
    </row>
    <row r="8647" spans="1:4" hidden="1" x14ac:dyDescent="0.3">
      <c r="A8647" t="s">
        <v>1046</v>
      </c>
      <c r="B8647" t="s">
        <v>3863</v>
      </c>
      <c r="D8647" t="s">
        <v>3639</v>
      </c>
    </row>
    <row r="8648" spans="1:4" hidden="1" x14ac:dyDescent="0.3">
      <c r="A8648" t="s">
        <v>1046</v>
      </c>
      <c r="B8648" t="s">
        <v>3864</v>
      </c>
      <c r="D8648" t="s">
        <v>3639</v>
      </c>
    </row>
    <row r="8649" spans="1:4" hidden="1" x14ac:dyDescent="0.3">
      <c r="A8649" t="s">
        <v>1046</v>
      </c>
      <c r="B8649" t="s">
        <v>3786</v>
      </c>
      <c r="D8649" t="s">
        <v>3639</v>
      </c>
    </row>
    <row r="8650" spans="1:4" hidden="1" x14ac:dyDescent="0.3">
      <c r="A8650" t="s">
        <v>1046</v>
      </c>
      <c r="B8650" t="s">
        <v>3865</v>
      </c>
      <c r="D8650" t="s">
        <v>3639</v>
      </c>
    </row>
    <row r="8651" spans="1:4" hidden="1" x14ac:dyDescent="0.3">
      <c r="A8651" t="s">
        <v>1046</v>
      </c>
      <c r="B8651" t="s">
        <v>3550</v>
      </c>
      <c r="D8651" t="s">
        <v>3639</v>
      </c>
    </row>
    <row r="8652" spans="1:4" hidden="1" x14ac:dyDescent="0.3">
      <c r="A8652" t="s">
        <v>1046</v>
      </c>
      <c r="B8652" t="s">
        <v>3866</v>
      </c>
      <c r="D8652" t="s">
        <v>3639</v>
      </c>
    </row>
    <row r="8653" spans="1:4" hidden="1" x14ac:dyDescent="0.3">
      <c r="A8653" t="s">
        <v>654</v>
      </c>
      <c r="B8653" t="s">
        <v>3708</v>
      </c>
      <c r="D8653" t="s">
        <v>3639</v>
      </c>
    </row>
    <row r="8654" spans="1:4" hidden="1" x14ac:dyDescent="0.3">
      <c r="A8654" t="s">
        <v>654</v>
      </c>
      <c r="B8654" t="s">
        <v>3862</v>
      </c>
      <c r="D8654" t="s">
        <v>3639</v>
      </c>
    </row>
    <row r="8655" spans="1:4" hidden="1" x14ac:dyDescent="0.3">
      <c r="A8655" t="s">
        <v>654</v>
      </c>
      <c r="B8655" t="s">
        <v>3863</v>
      </c>
      <c r="D8655" t="s">
        <v>3639</v>
      </c>
    </row>
    <row r="8656" spans="1:4" hidden="1" x14ac:dyDescent="0.3">
      <c r="A8656" t="s">
        <v>654</v>
      </c>
      <c r="B8656" t="s">
        <v>3864</v>
      </c>
      <c r="D8656" t="s">
        <v>3639</v>
      </c>
    </row>
    <row r="8657" spans="1:4" hidden="1" x14ac:dyDescent="0.3">
      <c r="A8657" t="s">
        <v>654</v>
      </c>
      <c r="B8657" t="s">
        <v>3786</v>
      </c>
      <c r="D8657" t="s">
        <v>3639</v>
      </c>
    </row>
    <row r="8658" spans="1:4" hidden="1" x14ac:dyDescent="0.3">
      <c r="A8658" t="s">
        <v>654</v>
      </c>
      <c r="B8658" t="s">
        <v>3865</v>
      </c>
      <c r="D8658" t="s">
        <v>3639</v>
      </c>
    </row>
    <row r="8659" spans="1:4" hidden="1" x14ac:dyDescent="0.3">
      <c r="A8659" t="s">
        <v>654</v>
      </c>
      <c r="B8659" t="s">
        <v>3550</v>
      </c>
      <c r="D8659" t="s">
        <v>3639</v>
      </c>
    </row>
    <row r="8660" spans="1:4" hidden="1" x14ac:dyDescent="0.3">
      <c r="A8660" t="s">
        <v>654</v>
      </c>
      <c r="B8660" t="s">
        <v>3866</v>
      </c>
      <c r="D8660" t="s">
        <v>3639</v>
      </c>
    </row>
    <row r="8661" spans="1:4" hidden="1" x14ac:dyDescent="0.3">
      <c r="A8661" t="s">
        <v>635</v>
      </c>
      <c r="B8661" t="s">
        <v>3708</v>
      </c>
      <c r="D8661" t="s">
        <v>3639</v>
      </c>
    </row>
    <row r="8662" spans="1:4" hidden="1" x14ac:dyDescent="0.3">
      <c r="A8662" t="s">
        <v>635</v>
      </c>
      <c r="B8662" t="s">
        <v>3862</v>
      </c>
      <c r="D8662" t="s">
        <v>3639</v>
      </c>
    </row>
    <row r="8663" spans="1:4" hidden="1" x14ac:dyDescent="0.3">
      <c r="A8663" t="s">
        <v>635</v>
      </c>
      <c r="B8663" t="s">
        <v>3863</v>
      </c>
      <c r="D8663" t="s">
        <v>3639</v>
      </c>
    </row>
    <row r="8664" spans="1:4" hidden="1" x14ac:dyDescent="0.3">
      <c r="A8664" t="s">
        <v>635</v>
      </c>
      <c r="B8664" t="s">
        <v>3864</v>
      </c>
      <c r="D8664" t="s">
        <v>3639</v>
      </c>
    </row>
    <row r="8665" spans="1:4" hidden="1" x14ac:dyDescent="0.3">
      <c r="A8665" t="s">
        <v>635</v>
      </c>
      <c r="B8665" t="s">
        <v>3786</v>
      </c>
      <c r="D8665" t="s">
        <v>3639</v>
      </c>
    </row>
    <row r="8666" spans="1:4" hidden="1" x14ac:dyDescent="0.3">
      <c r="A8666" t="s">
        <v>635</v>
      </c>
      <c r="B8666" t="s">
        <v>3865</v>
      </c>
      <c r="D8666" t="s">
        <v>3639</v>
      </c>
    </row>
    <row r="8667" spans="1:4" hidden="1" x14ac:dyDescent="0.3">
      <c r="A8667" t="s">
        <v>635</v>
      </c>
      <c r="B8667" t="s">
        <v>3550</v>
      </c>
      <c r="D8667" t="s">
        <v>3639</v>
      </c>
    </row>
    <row r="8668" spans="1:4" hidden="1" x14ac:dyDescent="0.3">
      <c r="A8668" t="s">
        <v>635</v>
      </c>
      <c r="B8668" t="s">
        <v>3866</v>
      </c>
      <c r="D8668" t="s">
        <v>3639</v>
      </c>
    </row>
    <row r="8669" spans="1:4" hidden="1" x14ac:dyDescent="0.3">
      <c r="A8669" t="s">
        <v>1221</v>
      </c>
      <c r="B8669" t="s">
        <v>3708</v>
      </c>
      <c r="D8669" t="s">
        <v>3639</v>
      </c>
    </row>
    <row r="8670" spans="1:4" hidden="1" x14ac:dyDescent="0.3">
      <c r="A8670" t="s">
        <v>1221</v>
      </c>
      <c r="B8670" t="s">
        <v>3862</v>
      </c>
      <c r="D8670" t="s">
        <v>3639</v>
      </c>
    </row>
    <row r="8671" spans="1:4" hidden="1" x14ac:dyDescent="0.3">
      <c r="A8671" t="s">
        <v>1221</v>
      </c>
      <c r="B8671" t="s">
        <v>3863</v>
      </c>
      <c r="D8671" t="s">
        <v>3639</v>
      </c>
    </row>
    <row r="8672" spans="1:4" hidden="1" x14ac:dyDescent="0.3">
      <c r="A8672" t="s">
        <v>1221</v>
      </c>
      <c r="B8672" t="s">
        <v>3864</v>
      </c>
      <c r="D8672" t="s">
        <v>3639</v>
      </c>
    </row>
    <row r="8673" spans="1:4" hidden="1" x14ac:dyDescent="0.3">
      <c r="A8673" t="s">
        <v>1221</v>
      </c>
      <c r="B8673" t="s">
        <v>3786</v>
      </c>
      <c r="D8673" t="s">
        <v>3639</v>
      </c>
    </row>
    <row r="8674" spans="1:4" hidden="1" x14ac:dyDescent="0.3">
      <c r="A8674" t="s">
        <v>1221</v>
      </c>
      <c r="B8674" t="s">
        <v>3865</v>
      </c>
      <c r="D8674" t="s">
        <v>3639</v>
      </c>
    </row>
    <row r="8675" spans="1:4" hidden="1" x14ac:dyDescent="0.3">
      <c r="A8675" t="s">
        <v>1221</v>
      </c>
      <c r="B8675" t="s">
        <v>3550</v>
      </c>
      <c r="D8675" t="s">
        <v>3639</v>
      </c>
    </row>
    <row r="8676" spans="1:4" hidden="1" x14ac:dyDescent="0.3">
      <c r="A8676" t="s">
        <v>1221</v>
      </c>
      <c r="B8676" t="s">
        <v>3866</v>
      </c>
      <c r="D8676" t="s">
        <v>3639</v>
      </c>
    </row>
    <row r="8677" spans="1:4" hidden="1" x14ac:dyDescent="0.3">
      <c r="A8677" t="s">
        <v>582</v>
      </c>
      <c r="B8677" t="s">
        <v>3711</v>
      </c>
      <c r="D8677" t="s">
        <v>3641</v>
      </c>
    </row>
    <row r="8678" spans="1:4" hidden="1" x14ac:dyDescent="0.3">
      <c r="A8678" t="s">
        <v>582</v>
      </c>
      <c r="B8678" t="s">
        <v>3867</v>
      </c>
      <c r="D8678" t="s">
        <v>3641</v>
      </c>
    </row>
    <row r="8679" spans="1:4" hidden="1" x14ac:dyDescent="0.3">
      <c r="A8679" t="s">
        <v>582</v>
      </c>
      <c r="B8679" t="s">
        <v>3868</v>
      </c>
      <c r="D8679" t="s">
        <v>3641</v>
      </c>
    </row>
    <row r="8680" spans="1:4" hidden="1" x14ac:dyDescent="0.3">
      <c r="A8680" t="s">
        <v>582</v>
      </c>
      <c r="B8680" t="s">
        <v>3869</v>
      </c>
      <c r="D8680" t="s">
        <v>3641</v>
      </c>
    </row>
    <row r="8681" spans="1:4" hidden="1" x14ac:dyDescent="0.3">
      <c r="A8681" t="s">
        <v>582</v>
      </c>
      <c r="B8681" t="s">
        <v>3787</v>
      </c>
      <c r="D8681" t="s">
        <v>3641</v>
      </c>
    </row>
    <row r="8682" spans="1:4" hidden="1" x14ac:dyDescent="0.3">
      <c r="A8682" t="s">
        <v>582</v>
      </c>
      <c r="B8682" t="s">
        <v>3552</v>
      </c>
      <c r="D8682" t="s">
        <v>3641</v>
      </c>
    </row>
    <row r="8683" spans="1:4" hidden="1" x14ac:dyDescent="0.3">
      <c r="A8683" t="s">
        <v>582</v>
      </c>
      <c r="B8683" t="s">
        <v>3554</v>
      </c>
      <c r="D8683" t="s">
        <v>3641</v>
      </c>
    </row>
    <row r="8684" spans="1:4" hidden="1" x14ac:dyDescent="0.3">
      <c r="A8684" t="s">
        <v>582</v>
      </c>
      <c r="B8684" t="s">
        <v>3556</v>
      </c>
      <c r="D8684" t="s">
        <v>3641</v>
      </c>
    </row>
    <row r="8685" spans="1:4" hidden="1" x14ac:dyDescent="0.3">
      <c r="A8685" t="s">
        <v>583</v>
      </c>
      <c r="B8685" t="s">
        <v>3711</v>
      </c>
      <c r="D8685" t="s">
        <v>3641</v>
      </c>
    </row>
    <row r="8686" spans="1:4" hidden="1" x14ac:dyDescent="0.3">
      <c r="A8686" t="s">
        <v>583</v>
      </c>
      <c r="B8686" t="s">
        <v>3867</v>
      </c>
      <c r="D8686" t="s">
        <v>3641</v>
      </c>
    </row>
    <row r="8687" spans="1:4" hidden="1" x14ac:dyDescent="0.3">
      <c r="A8687" t="s">
        <v>583</v>
      </c>
      <c r="B8687" t="s">
        <v>3868</v>
      </c>
      <c r="D8687" t="s">
        <v>3641</v>
      </c>
    </row>
    <row r="8688" spans="1:4" hidden="1" x14ac:dyDescent="0.3">
      <c r="A8688" t="s">
        <v>583</v>
      </c>
      <c r="B8688" t="s">
        <v>3869</v>
      </c>
      <c r="D8688" t="s">
        <v>3641</v>
      </c>
    </row>
    <row r="8689" spans="1:4" hidden="1" x14ac:dyDescent="0.3">
      <c r="A8689" t="s">
        <v>583</v>
      </c>
      <c r="B8689" t="s">
        <v>3787</v>
      </c>
      <c r="D8689" t="s">
        <v>3641</v>
      </c>
    </row>
    <row r="8690" spans="1:4" hidden="1" x14ac:dyDescent="0.3">
      <c r="A8690" t="s">
        <v>583</v>
      </c>
      <c r="B8690" t="s">
        <v>3552</v>
      </c>
      <c r="D8690" t="s">
        <v>3641</v>
      </c>
    </row>
    <row r="8691" spans="1:4" hidden="1" x14ac:dyDescent="0.3">
      <c r="A8691" t="s">
        <v>583</v>
      </c>
      <c r="B8691" t="s">
        <v>3554</v>
      </c>
      <c r="D8691" t="s">
        <v>3641</v>
      </c>
    </row>
    <row r="8692" spans="1:4" hidden="1" x14ac:dyDescent="0.3">
      <c r="A8692" t="s">
        <v>583</v>
      </c>
      <c r="B8692" t="s">
        <v>3556</v>
      </c>
      <c r="D8692" t="s">
        <v>3641</v>
      </c>
    </row>
    <row r="8693" spans="1:4" hidden="1" x14ac:dyDescent="0.3">
      <c r="A8693" t="s">
        <v>585</v>
      </c>
      <c r="B8693" t="s">
        <v>3711</v>
      </c>
      <c r="D8693" t="s">
        <v>3641</v>
      </c>
    </row>
    <row r="8694" spans="1:4" hidden="1" x14ac:dyDescent="0.3">
      <c r="A8694" t="s">
        <v>585</v>
      </c>
      <c r="B8694" t="s">
        <v>3867</v>
      </c>
      <c r="D8694" t="s">
        <v>3641</v>
      </c>
    </row>
    <row r="8695" spans="1:4" hidden="1" x14ac:dyDescent="0.3">
      <c r="A8695" t="s">
        <v>585</v>
      </c>
      <c r="B8695" t="s">
        <v>3868</v>
      </c>
      <c r="D8695" t="s">
        <v>3641</v>
      </c>
    </row>
    <row r="8696" spans="1:4" hidden="1" x14ac:dyDescent="0.3">
      <c r="A8696" t="s">
        <v>585</v>
      </c>
      <c r="B8696" t="s">
        <v>3869</v>
      </c>
      <c r="D8696" t="s">
        <v>3641</v>
      </c>
    </row>
    <row r="8697" spans="1:4" hidden="1" x14ac:dyDescent="0.3">
      <c r="A8697" t="s">
        <v>585</v>
      </c>
      <c r="B8697" t="s">
        <v>3787</v>
      </c>
      <c r="D8697" t="s">
        <v>3641</v>
      </c>
    </row>
    <row r="8698" spans="1:4" hidden="1" x14ac:dyDescent="0.3">
      <c r="A8698" t="s">
        <v>585</v>
      </c>
      <c r="B8698" t="s">
        <v>3552</v>
      </c>
      <c r="D8698" t="s">
        <v>3641</v>
      </c>
    </row>
    <row r="8699" spans="1:4" hidden="1" x14ac:dyDescent="0.3">
      <c r="A8699" t="s">
        <v>585</v>
      </c>
      <c r="B8699" t="s">
        <v>3554</v>
      </c>
      <c r="D8699" t="s">
        <v>3641</v>
      </c>
    </row>
    <row r="8700" spans="1:4" hidden="1" x14ac:dyDescent="0.3">
      <c r="A8700" t="s">
        <v>585</v>
      </c>
      <c r="B8700" t="s">
        <v>3556</v>
      </c>
      <c r="D8700" t="s">
        <v>3641</v>
      </c>
    </row>
    <row r="8701" spans="1:4" hidden="1" x14ac:dyDescent="0.3">
      <c r="A8701" t="s">
        <v>1219</v>
      </c>
      <c r="B8701" t="s">
        <v>3711</v>
      </c>
      <c r="D8701" t="s">
        <v>3641</v>
      </c>
    </row>
    <row r="8702" spans="1:4" hidden="1" x14ac:dyDescent="0.3">
      <c r="A8702" t="s">
        <v>1219</v>
      </c>
      <c r="B8702" t="s">
        <v>3867</v>
      </c>
      <c r="D8702" t="s">
        <v>3641</v>
      </c>
    </row>
    <row r="8703" spans="1:4" hidden="1" x14ac:dyDescent="0.3">
      <c r="A8703" t="s">
        <v>1219</v>
      </c>
      <c r="B8703" t="s">
        <v>3868</v>
      </c>
      <c r="D8703" t="s">
        <v>3641</v>
      </c>
    </row>
    <row r="8704" spans="1:4" hidden="1" x14ac:dyDescent="0.3">
      <c r="A8704" t="s">
        <v>1219</v>
      </c>
      <c r="B8704" t="s">
        <v>3869</v>
      </c>
      <c r="D8704" t="s">
        <v>3641</v>
      </c>
    </row>
    <row r="8705" spans="1:4" hidden="1" x14ac:dyDescent="0.3">
      <c r="A8705" t="s">
        <v>1219</v>
      </c>
      <c r="B8705" t="s">
        <v>3787</v>
      </c>
      <c r="D8705" t="s">
        <v>3641</v>
      </c>
    </row>
    <row r="8706" spans="1:4" hidden="1" x14ac:dyDescent="0.3">
      <c r="A8706" t="s">
        <v>1219</v>
      </c>
      <c r="B8706" t="s">
        <v>3552</v>
      </c>
      <c r="D8706" t="s">
        <v>3641</v>
      </c>
    </row>
    <row r="8707" spans="1:4" hidden="1" x14ac:dyDescent="0.3">
      <c r="A8707" t="s">
        <v>1219</v>
      </c>
      <c r="B8707" t="s">
        <v>3554</v>
      </c>
      <c r="D8707" t="s">
        <v>3641</v>
      </c>
    </row>
    <row r="8708" spans="1:4" hidden="1" x14ac:dyDescent="0.3">
      <c r="A8708" t="s">
        <v>1219</v>
      </c>
      <c r="B8708" t="s">
        <v>3556</v>
      </c>
      <c r="D8708" t="s">
        <v>3641</v>
      </c>
    </row>
    <row r="8709" spans="1:4" hidden="1" x14ac:dyDescent="0.3">
      <c r="A8709" t="s">
        <v>602</v>
      </c>
      <c r="B8709" t="s">
        <v>3711</v>
      </c>
      <c r="D8709" t="s">
        <v>3641</v>
      </c>
    </row>
    <row r="8710" spans="1:4" hidden="1" x14ac:dyDescent="0.3">
      <c r="A8710" t="s">
        <v>602</v>
      </c>
      <c r="B8710" t="s">
        <v>3867</v>
      </c>
      <c r="D8710" t="s">
        <v>3641</v>
      </c>
    </row>
    <row r="8711" spans="1:4" hidden="1" x14ac:dyDescent="0.3">
      <c r="A8711" t="s">
        <v>602</v>
      </c>
      <c r="B8711" t="s">
        <v>3868</v>
      </c>
      <c r="D8711" t="s">
        <v>3641</v>
      </c>
    </row>
    <row r="8712" spans="1:4" hidden="1" x14ac:dyDescent="0.3">
      <c r="A8712" t="s">
        <v>602</v>
      </c>
      <c r="B8712" t="s">
        <v>3869</v>
      </c>
      <c r="D8712" t="s">
        <v>3641</v>
      </c>
    </row>
    <row r="8713" spans="1:4" hidden="1" x14ac:dyDescent="0.3">
      <c r="A8713" t="s">
        <v>602</v>
      </c>
      <c r="B8713" t="s">
        <v>3787</v>
      </c>
      <c r="D8713" t="s">
        <v>3641</v>
      </c>
    </row>
    <row r="8714" spans="1:4" hidden="1" x14ac:dyDescent="0.3">
      <c r="A8714" t="s">
        <v>602</v>
      </c>
      <c r="B8714" t="s">
        <v>3552</v>
      </c>
      <c r="D8714" t="s">
        <v>3641</v>
      </c>
    </row>
    <row r="8715" spans="1:4" hidden="1" x14ac:dyDescent="0.3">
      <c r="A8715" t="s">
        <v>602</v>
      </c>
      <c r="B8715" t="s">
        <v>3554</v>
      </c>
      <c r="D8715" t="s">
        <v>3641</v>
      </c>
    </row>
    <row r="8716" spans="1:4" hidden="1" x14ac:dyDescent="0.3">
      <c r="A8716" t="s">
        <v>602</v>
      </c>
      <c r="B8716" t="s">
        <v>3556</v>
      </c>
      <c r="D8716" t="s">
        <v>3641</v>
      </c>
    </row>
    <row r="8717" spans="1:4" hidden="1" x14ac:dyDescent="0.3">
      <c r="A8717" t="s">
        <v>604</v>
      </c>
      <c r="B8717" t="s">
        <v>3711</v>
      </c>
      <c r="D8717" t="s">
        <v>3641</v>
      </c>
    </row>
    <row r="8718" spans="1:4" hidden="1" x14ac:dyDescent="0.3">
      <c r="A8718" t="s">
        <v>604</v>
      </c>
      <c r="B8718" t="s">
        <v>3867</v>
      </c>
      <c r="D8718" t="s">
        <v>3641</v>
      </c>
    </row>
    <row r="8719" spans="1:4" hidden="1" x14ac:dyDescent="0.3">
      <c r="A8719" t="s">
        <v>604</v>
      </c>
      <c r="B8719" t="s">
        <v>3868</v>
      </c>
      <c r="D8719" t="s">
        <v>3641</v>
      </c>
    </row>
    <row r="8720" spans="1:4" hidden="1" x14ac:dyDescent="0.3">
      <c r="A8720" t="s">
        <v>604</v>
      </c>
      <c r="B8720" t="s">
        <v>3869</v>
      </c>
      <c r="D8720" t="s">
        <v>3641</v>
      </c>
    </row>
    <row r="8721" spans="1:4" hidden="1" x14ac:dyDescent="0.3">
      <c r="A8721" t="s">
        <v>604</v>
      </c>
      <c r="B8721" t="s">
        <v>3787</v>
      </c>
      <c r="D8721" t="s">
        <v>3641</v>
      </c>
    </row>
    <row r="8722" spans="1:4" hidden="1" x14ac:dyDescent="0.3">
      <c r="A8722" t="s">
        <v>604</v>
      </c>
      <c r="B8722" t="s">
        <v>3552</v>
      </c>
      <c r="D8722" t="s">
        <v>3641</v>
      </c>
    </row>
    <row r="8723" spans="1:4" hidden="1" x14ac:dyDescent="0.3">
      <c r="A8723" t="s">
        <v>604</v>
      </c>
      <c r="B8723" t="s">
        <v>3554</v>
      </c>
      <c r="D8723" t="s">
        <v>3641</v>
      </c>
    </row>
    <row r="8724" spans="1:4" hidden="1" x14ac:dyDescent="0.3">
      <c r="A8724" t="s">
        <v>604</v>
      </c>
      <c r="B8724" t="s">
        <v>3556</v>
      </c>
      <c r="D8724" t="s">
        <v>3641</v>
      </c>
    </row>
    <row r="8725" spans="1:4" hidden="1" x14ac:dyDescent="0.3">
      <c r="A8725" t="s">
        <v>606</v>
      </c>
      <c r="B8725" t="s">
        <v>3711</v>
      </c>
      <c r="D8725" t="s">
        <v>3641</v>
      </c>
    </row>
    <row r="8726" spans="1:4" hidden="1" x14ac:dyDescent="0.3">
      <c r="A8726" t="s">
        <v>606</v>
      </c>
      <c r="B8726" t="s">
        <v>3867</v>
      </c>
      <c r="D8726" t="s">
        <v>3641</v>
      </c>
    </row>
    <row r="8727" spans="1:4" hidden="1" x14ac:dyDescent="0.3">
      <c r="A8727" t="s">
        <v>606</v>
      </c>
      <c r="B8727" t="s">
        <v>3868</v>
      </c>
      <c r="D8727" t="s">
        <v>3641</v>
      </c>
    </row>
    <row r="8728" spans="1:4" hidden="1" x14ac:dyDescent="0.3">
      <c r="A8728" t="s">
        <v>606</v>
      </c>
      <c r="B8728" t="s">
        <v>3869</v>
      </c>
      <c r="D8728" t="s">
        <v>3641</v>
      </c>
    </row>
    <row r="8729" spans="1:4" hidden="1" x14ac:dyDescent="0.3">
      <c r="A8729" t="s">
        <v>606</v>
      </c>
      <c r="B8729" t="s">
        <v>3787</v>
      </c>
      <c r="D8729" t="s">
        <v>3641</v>
      </c>
    </row>
    <row r="8730" spans="1:4" hidden="1" x14ac:dyDescent="0.3">
      <c r="A8730" t="s">
        <v>606</v>
      </c>
      <c r="B8730" t="s">
        <v>3552</v>
      </c>
      <c r="D8730" t="s">
        <v>3641</v>
      </c>
    </row>
    <row r="8731" spans="1:4" hidden="1" x14ac:dyDescent="0.3">
      <c r="A8731" t="s">
        <v>606</v>
      </c>
      <c r="B8731" t="s">
        <v>3554</v>
      </c>
      <c r="D8731" t="s">
        <v>3641</v>
      </c>
    </row>
    <row r="8732" spans="1:4" hidden="1" x14ac:dyDescent="0.3">
      <c r="A8732" t="s">
        <v>606</v>
      </c>
      <c r="B8732" t="s">
        <v>3556</v>
      </c>
      <c r="D8732" t="s">
        <v>3641</v>
      </c>
    </row>
    <row r="8733" spans="1:4" hidden="1" x14ac:dyDescent="0.3">
      <c r="A8733" t="s">
        <v>1241</v>
      </c>
      <c r="B8733" t="s">
        <v>3711</v>
      </c>
      <c r="D8733" t="s">
        <v>3641</v>
      </c>
    </row>
    <row r="8734" spans="1:4" hidden="1" x14ac:dyDescent="0.3">
      <c r="A8734" t="s">
        <v>1241</v>
      </c>
      <c r="B8734" t="s">
        <v>3867</v>
      </c>
      <c r="D8734" t="s">
        <v>3641</v>
      </c>
    </row>
    <row r="8735" spans="1:4" hidden="1" x14ac:dyDescent="0.3">
      <c r="A8735" t="s">
        <v>1241</v>
      </c>
      <c r="B8735" t="s">
        <v>3868</v>
      </c>
      <c r="D8735" t="s">
        <v>3641</v>
      </c>
    </row>
    <row r="8736" spans="1:4" hidden="1" x14ac:dyDescent="0.3">
      <c r="A8736" t="s">
        <v>1241</v>
      </c>
      <c r="B8736" t="s">
        <v>3869</v>
      </c>
      <c r="D8736" t="s">
        <v>3641</v>
      </c>
    </row>
    <row r="8737" spans="1:4" hidden="1" x14ac:dyDescent="0.3">
      <c r="A8737" t="s">
        <v>1241</v>
      </c>
      <c r="B8737" t="s">
        <v>3787</v>
      </c>
      <c r="D8737" t="s">
        <v>3641</v>
      </c>
    </row>
    <row r="8738" spans="1:4" hidden="1" x14ac:dyDescent="0.3">
      <c r="A8738" t="s">
        <v>1241</v>
      </c>
      <c r="B8738" t="s">
        <v>3552</v>
      </c>
      <c r="D8738" t="s">
        <v>3641</v>
      </c>
    </row>
    <row r="8739" spans="1:4" hidden="1" x14ac:dyDescent="0.3">
      <c r="A8739" t="s">
        <v>1241</v>
      </c>
      <c r="B8739" t="s">
        <v>3554</v>
      </c>
      <c r="D8739" t="s">
        <v>3641</v>
      </c>
    </row>
    <row r="8740" spans="1:4" hidden="1" x14ac:dyDescent="0.3">
      <c r="A8740" t="s">
        <v>1241</v>
      </c>
      <c r="B8740" t="s">
        <v>3556</v>
      </c>
      <c r="D8740" t="s">
        <v>3641</v>
      </c>
    </row>
    <row r="8741" spans="1:4" hidden="1" x14ac:dyDescent="0.3">
      <c r="A8741" t="s">
        <v>610</v>
      </c>
      <c r="B8741" t="s">
        <v>3711</v>
      </c>
      <c r="D8741" t="s">
        <v>3641</v>
      </c>
    </row>
    <row r="8742" spans="1:4" hidden="1" x14ac:dyDescent="0.3">
      <c r="A8742" t="s">
        <v>610</v>
      </c>
      <c r="B8742" t="s">
        <v>3867</v>
      </c>
      <c r="D8742" t="s">
        <v>3641</v>
      </c>
    </row>
    <row r="8743" spans="1:4" hidden="1" x14ac:dyDescent="0.3">
      <c r="A8743" t="s">
        <v>610</v>
      </c>
      <c r="B8743" t="s">
        <v>3868</v>
      </c>
      <c r="D8743" t="s">
        <v>3641</v>
      </c>
    </row>
    <row r="8744" spans="1:4" hidden="1" x14ac:dyDescent="0.3">
      <c r="A8744" t="s">
        <v>610</v>
      </c>
      <c r="B8744" t="s">
        <v>3869</v>
      </c>
      <c r="D8744" t="s">
        <v>3641</v>
      </c>
    </row>
    <row r="8745" spans="1:4" hidden="1" x14ac:dyDescent="0.3">
      <c r="A8745" t="s">
        <v>610</v>
      </c>
      <c r="B8745" t="s">
        <v>3787</v>
      </c>
      <c r="D8745" t="s">
        <v>3641</v>
      </c>
    </row>
    <row r="8746" spans="1:4" hidden="1" x14ac:dyDescent="0.3">
      <c r="A8746" t="s">
        <v>610</v>
      </c>
      <c r="B8746" t="s">
        <v>3552</v>
      </c>
      <c r="D8746" t="s">
        <v>3641</v>
      </c>
    </row>
    <row r="8747" spans="1:4" hidden="1" x14ac:dyDescent="0.3">
      <c r="A8747" t="s">
        <v>610</v>
      </c>
      <c r="B8747" t="s">
        <v>3554</v>
      </c>
      <c r="D8747" t="s">
        <v>3641</v>
      </c>
    </row>
    <row r="8748" spans="1:4" hidden="1" x14ac:dyDescent="0.3">
      <c r="A8748" t="s">
        <v>610</v>
      </c>
      <c r="B8748" t="s">
        <v>3556</v>
      </c>
      <c r="D8748" t="s">
        <v>3641</v>
      </c>
    </row>
    <row r="8749" spans="1:4" hidden="1" x14ac:dyDescent="0.3">
      <c r="A8749" t="s">
        <v>1222</v>
      </c>
      <c r="B8749" t="s">
        <v>3711</v>
      </c>
      <c r="D8749" t="s">
        <v>3641</v>
      </c>
    </row>
    <row r="8750" spans="1:4" hidden="1" x14ac:dyDescent="0.3">
      <c r="A8750" t="s">
        <v>1222</v>
      </c>
      <c r="B8750" t="s">
        <v>3867</v>
      </c>
      <c r="D8750" t="s">
        <v>3641</v>
      </c>
    </row>
    <row r="8751" spans="1:4" hidden="1" x14ac:dyDescent="0.3">
      <c r="A8751" t="s">
        <v>1222</v>
      </c>
      <c r="B8751" t="s">
        <v>3868</v>
      </c>
      <c r="D8751" t="s">
        <v>3641</v>
      </c>
    </row>
    <row r="8752" spans="1:4" hidden="1" x14ac:dyDescent="0.3">
      <c r="A8752" t="s">
        <v>1222</v>
      </c>
      <c r="B8752" t="s">
        <v>3869</v>
      </c>
      <c r="D8752" t="s">
        <v>3641</v>
      </c>
    </row>
    <row r="8753" spans="1:4" hidden="1" x14ac:dyDescent="0.3">
      <c r="A8753" t="s">
        <v>1222</v>
      </c>
      <c r="B8753" t="s">
        <v>3787</v>
      </c>
      <c r="D8753" t="s">
        <v>3641</v>
      </c>
    </row>
    <row r="8754" spans="1:4" hidden="1" x14ac:dyDescent="0.3">
      <c r="A8754" t="s">
        <v>1222</v>
      </c>
      <c r="B8754" t="s">
        <v>3552</v>
      </c>
      <c r="D8754" t="s">
        <v>3641</v>
      </c>
    </row>
    <row r="8755" spans="1:4" hidden="1" x14ac:dyDescent="0.3">
      <c r="A8755" t="s">
        <v>1222</v>
      </c>
      <c r="B8755" t="s">
        <v>3554</v>
      </c>
      <c r="D8755" t="s">
        <v>3641</v>
      </c>
    </row>
    <row r="8756" spans="1:4" hidden="1" x14ac:dyDescent="0.3">
      <c r="A8756" t="s">
        <v>1222</v>
      </c>
      <c r="B8756" t="s">
        <v>3556</v>
      </c>
      <c r="D8756" t="s">
        <v>3641</v>
      </c>
    </row>
    <row r="8757" spans="1:4" hidden="1" x14ac:dyDescent="0.3">
      <c r="A8757" t="s">
        <v>1242</v>
      </c>
      <c r="B8757" t="s">
        <v>3711</v>
      </c>
      <c r="D8757" t="s">
        <v>3641</v>
      </c>
    </row>
    <row r="8758" spans="1:4" hidden="1" x14ac:dyDescent="0.3">
      <c r="A8758" t="s">
        <v>1242</v>
      </c>
      <c r="B8758" t="s">
        <v>3867</v>
      </c>
      <c r="D8758" t="s">
        <v>3641</v>
      </c>
    </row>
    <row r="8759" spans="1:4" hidden="1" x14ac:dyDescent="0.3">
      <c r="A8759" t="s">
        <v>1242</v>
      </c>
      <c r="B8759" t="s">
        <v>3868</v>
      </c>
      <c r="D8759" t="s">
        <v>3641</v>
      </c>
    </row>
    <row r="8760" spans="1:4" hidden="1" x14ac:dyDescent="0.3">
      <c r="A8760" t="s">
        <v>1242</v>
      </c>
      <c r="B8760" t="s">
        <v>3869</v>
      </c>
      <c r="D8760" t="s">
        <v>3641</v>
      </c>
    </row>
    <row r="8761" spans="1:4" hidden="1" x14ac:dyDescent="0.3">
      <c r="A8761" t="s">
        <v>1242</v>
      </c>
      <c r="B8761" t="s">
        <v>3787</v>
      </c>
      <c r="D8761" t="s">
        <v>3641</v>
      </c>
    </row>
    <row r="8762" spans="1:4" hidden="1" x14ac:dyDescent="0.3">
      <c r="A8762" t="s">
        <v>1242</v>
      </c>
      <c r="B8762" t="s">
        <v>3552</v>
      </c>
      <c r="D8762" t="s">
        <v>3641</v>
      </c>
    </row>
    <row r="8763" spans="1:4" hidden="1" x14ac:dyDescent="0.3">
      <c r="A8763" t="s">
        <v>1242</v>
      </c>
      <c r="B8763" t="s">
        <v>3554</v>
      </c>
      <c r="D8763" t="s">
        <v>3641</v>
      </c>
    </row>
    <row r="8764" spans="1:4" hidden="1" x14ac:dyDescent="0.3">
      <c r="A8764" t="s">
        <v>1242</v>
      </c>
      <c r="B8764" t="s">
        <v>3556</v>
      </c>
      <c r="D8764" t="s">
        <v>3641</v>
      </c>
    </row>
    <row r="8765" spans="1:4" hidden="1" x14ac:dyDescent="0.3">
      <c r="A8765" t="s">
        <v>1243</v>
      </c>
      <c r="B8765" t="s">
        <v>3711</v>
      </c>
      <c r="D8765" t="s">
        <v>3641</v>
      </c>
    </row>
    <row r="8766" spans="1:4" hidden="1" x14ac:dyDescent="0.3">
      <c r="A8766" t="s">
        <v>1243</v>
      </c>
      <c r="B8766" t="s">
        <v>3867</v>
      </c>
      <c r="D8766" t="s">
        <v>3641</v>
      </c>
    </row>
    <row r="8767" spans="1:4" hidden="1" x14ac:dyDescent="0.3">
      <c r="A8767" t="s">
        <v>1243</v>
      </c>
      <c r="B8767" t="s">
        <v>3868</v>
      </c>
      <c r="D8767" t="s">
        <v>3641</v>
      </c>
    </row>
    <row r="8768" spans="1:4" hidden="1" x14ac:dyDescent="0.3">
      <c r="A8768" t="s">
        <v>1243</v>
      </c>
      <c r="B8768" t="s">
        <v>3869</v>
      </c>
      <c r="D8768" t="s">
        <v>3641</v>
      </c>
    </row>
    <row r="8769" spans="1:4" hidden="1" x14ac:dyDescent="0.3">
      <c r="A8769" t="s">
        <v>1243</v>
      </c>
      <c r="B8769" t="s">
        <v>3787</v>
      </c>
      <c r="D8769" t="s">
        <v>3641</v>
      </c>
    </row>
    <row r="8770" spans="1:4" hidden="1" x14ac:dyDescent="0.3">
      <c r="A8770" t="s">
        <v>1243</v>
      </c>
      <c r="B8770" t="s">
        <v>3552</v>
      </c>
      <c r="D8770" t="s">
        <v>3641</v>
      </c>
    </row>
    <row r="8771" spans="1:4" hidden="1" x14ac:dyDescent="0.3">
      <c r="A8771" t="s">
        <v>1243</v>
      </c>
      <c r="B8771" t="s">
        <v>3554</v>
      </c>
      <c r="D8771" t="s">
        <v>3641</v>
      </c>
    </row>
    <row r="8772" spans="1:4" hidden="1" x14ac:dyDescent="0.3">
      <c r="A8772" t="s">
        <v>1243</v>
      </c>
      <c r="B8772" t="s">
        <v>3556</v>
      </c>
      <c r="D8772" t="s">
        <v>3641</v>
      </c>
    </row>
    <row r="8773" spans="1:4" hidden="1" x14ac:dyDescent="0.3">
      <c r="A8773" t="s">
        <v>3443</v>
      </c>
      <c r="B8773" t="s">
        <v>3711</v>
      </c>
      <c r="D8773" t="s">
        <v>3641</v>
      </c>
    </row>
    <row r="8774" spans="1:4" hidden="1" x14ac:dyDescent="0.3">
      <c r="A8774" t="s">
        <v>3443</v>
      </c>
      <c r="B8774" t="s">
        <v>3867</v>
      </c>
      <c r="D8774" t="s">
        <v>3641</v>
      </c>
    </row>
    <row r="8775" spans="1:4" hidden="1" x14ac:dyDescent="0.3">
      <c r="A8775" t="s">
        <v>3443</v>
      </c>
      <c r="B8775" t="s">
        <v>3868</v>
      </c>
      <c r="D8775" t="s">
        <v>3641</v>
      </c>
    </row>
    <row r="8776" spans="1:4" hidden="1" x14ac:dyDescent="0.3">
      <c r="A8776" t="s">
        <v>3443</v>
      </c>
      <c r="B8776" t="s">
        <v>3869</v>
      </c>
      <c r="D8776" t="s">
        <v>3641</v>
      </c>
    </row>
    <row r="8777" spans="1:4" hidden="1" x14ac:dyDescent="0.3">
      <c r="A8777" t="s">
        <v>3443</v>
      </c>
      <c r="B8777" t="s">
        <v>3787</v>
      </c>
      <c r="D8777" t="s">
        <v>3641</v>
      </c>
    </row>
    <row r="8778" spans="1:4" hidden="1" x14ac:dyDescent="0.3">
      <c r="A8778" t="s">
        <v>3443</v>
      </c>
      <c r="B8778" t="s">
        <v>3552</v>
      </c>
      <c r="D8778" t="s">
        <v>3641</v>
      </c>
    </row>
    <row r="8779" spans="1:4" hidden="1" x14ac:dyDescent="0.3">
      <c r="A8779" t="s">
        <v>3443</v>
      </c>
      <c r="B8779" t="s">
        <v>3554</v>
      </c>
      <c r="D8779" t="s">
        <v>3641</v>
      </c>
    </row>
    <row r="8780" spans="1:4" hidden="1" x14ac:dyDescent="0.3">
      <c r="A8780" t="s">
        <v>3443</v>
      </c>
      <c r="B8780" t="s">
        <v>3556</v>
      </c>
      <c r="D8780" t="s">
        <v>3641</v>
      </c>
    </row>
    <row r="8781" spans="1:4" hidden="1" x14ac:dyDescent="0.3">
      <c r="A8781" t="s">
        <v>603</v>
      </c>
      <c r="B8781" t="s">
        <v>3711</v>
      </c>
      <c r="D8781" t="s">
        <v>3641</v>
      </c>
    </row>
    <row r="8782" spans="1:4" hidden="1" x14ac:dyDescent="0.3">
      <c r="A8782" t="s">
        <v>603</v>
      </c>
      <c r="B8782" t="s">
        <v>3867</v>
      </c>
      <c r="D8782" t="s">
        <v>3641</v>
      </c>
    </row>
    <row r="8783" spans="1:4" hidden="1" x14ac:dyDescent="0.3">
      <c r="A8783" t="s">
        <v>603</v>
      </c>
      <c r="B8783" t="s">
        <v>3868</v>
      </c>
      <c r="D8783" t="s">
        <v>3641</v>
      </c>
    </row>
    <row r="8784" spans="1:4" hidden="1" x14ac:dyDescent="0.3">
      <c r="A8784" t="s">
        <v>603</v>
      </c>
      <c r="B8784" t="s">
        <v>3869</v>
      </c>
      <c r="D8784" t="s">
        <v>3641</v>
      </c>
    </row>
    <row r="8785" spans="1:4" hidden="1" x14ac:dyDescent="0.3">
      <c r="A8785" t="s">
        <v>603</v>
      </c>
      <c r="B8785" t="s">
        <v>3787</v>
      </c>
      <c r="D8785" t="s">
        <v>3641</v>
      </c>
    </row>
    <row r="8786" spans="1:4" hidden="1" x14ac:dyDescent="0.3">
      <c r="A8786" t="s">
        <v>603</v>
      </c>
      <c r="B8786" t="s">
        <v>3552</v>
      </c>
      <c r="D8786" t="s">
        <v>3641</v>
      </c>
    </row>
    <row r="8787" spans="1:4" hidden="1" x14ac:dyDescent="0.3">
      <c r="A8787" t="s">
        <v>603</v>
      </c>
      <c r="B8787" t="s">
        <v>3554</v>
      </c>
      <c r="D8787" t="s">
        <v>3641</v>
      </c>
    </row>
    <row r="8788" spans="1:4" hidden="1" x14ac:dyDescent="0.3">
      <c r="A8788" t="s">
        <v>603</v>
      </c>
      <c r="B8788" t="s">
        <v>3556</v>
      </c>
      <c r="D8788" t="s">
        <v>3641</v>
      </c>
    </row>
    <row r="8789" spans="1:4" hidden="1" x14ac:dyDescent="0.3">
      <c r="A8789" t="s">
        <v>1046</v>
      </c>
      <c r="B8789" t="s">
        <v>3711</v>
      </c>
      <c r="D8789" t="s">
        <v>3641</v>
      </c>
    </row>
    <row r="8790" spans="1:4" hidden="1" x14ac:dyDescent="0.3">
      <c r="A8790" t="s">
        <v>1046</v>
      </c>
      <c r="B8790" t="s">
        <v>3867</v>
      </c>
      <c r="D8790" t="s">
        <v>3641</v>
      </c>
    </row>
    <row r="8791" spans="1:4" hidden="1" x14ac:dyDescent="0.3">
      <c r="A8791" t="s">
        <v>1046</v>
      </c>
      <c r="B8791" t="s">
        <v>3868</v>
      </c>
      <c r="D8791" t="s">
        <v>3641</v>
      </c>
    </row>
    <row r="8792" spans="1:4" hidden="1" x14ac:dyDescent="0.3">
      <c r="A8792" t="s">
        <v>1046</v>
      </c>
      <c r="B8792" t="s">
        <v>3869</v>
      </c>
      <c r="D8792" t="s">
        <v>3641</v>
      </c>
    </row>
    <row r="8793" spans="1:4" hidden="1" x14ac:dyDescent="0.3">
      <c r="A8793" t="s">
        <v>1046</v>
      </c>
      <c r="B8793" t="s">
        <v>3787</v>
      </c>
      <c r="D8793" t="s">
        <v>3641</v>
      </c>
    </row>
    <row r="8794" spans="1:4" hidden="1" x14ac:dyDescent="0.3">
      <c r="A8794" t="s">
        <v>1046</v>
      </c>
      <c r="B8794" t="s">
        <v>3552</v>
      </c>
      <c r="D8794" t="s">
        <v>3641</v>
      </c>
    </row>
    <row r="8795" spans="1:4" hidden="1" x14ac:dyDescent="0.3">
      <c r="A8795" t="s">
        <v>1046</v>
      </c>
      <c r="B8795" t="s">
        <v>3554</v>
      </c>
      <c r="D8795" t="s">
        <v>3641</v>
      </c>
    </row>
    <row r="8796" spans="1:4" hidden="1" x14ac:dyDescent="0.3">
      <c r="A8796" t="s">
        <v>1046</v>
      </c>
      <c r="B8796" t="s">
        <v>3556</v>
      </c>
      <c r="D8796" t="s">
        <v>3641</v>
      </c>
    </row>
    <row r="8797" spans="1:4" hidden="1" x14ac:dyDescent="0.3">
      <c r="A8797" t="s">
        <v>654</v>
      </c>
      <c r="B8797" t="s">
        <v>3711</v>
      </c>
      <c r="D8797" t="s">
        <v>3641</v>
      </c>
    </row>
    <row r="8798" spans="1:4" hidden="1" x14ac:dyDescent="0.3">
      <c r="A8798" t="s">
        <v>654</v>
      </c>
      <c r="B8798" t="s">
        <v>3867</v>
      </c>
      <c r="D8798" t="s">
        <v>3641</v>
      </c>
    </row>
    <row r="8799" spans="1:4" hidden="1" x14ac:dyDescent="0.3">
      <c r="A8799" t="s">
        <v>654</v>
      </c>
      <c r="B8799" t="s">
        <v>3868</v>
      </c>
      <c r="D8799" t="s">
        <v>3641</v>
      </c>
    </row>
    <row r="8800" spans="1:4" hidden="1" x14ac:dyDescent="0.3">
      <c r="A8800" t="s">
        <v>654</v>
      </c>
      <c r="B8800" t="s">
        <v>3869</v>
      </c>
      <c r="D8800" t="s">
        <v>3641</v>
      </c>
    </row>
    <row r="8801" spans="1:4" hidden="1" x14ac:dyDescent="0.3">
      <c r="A8801" t="s">
        <v>654</v>
      </c>
      <c r="B8801" t="s">
        <v>3787</v>
      </c>
      <c r="D8801" t="s">
        <v>3641</v>
      </c>
    </row>
    <row r="8802" spans="1:4" hidden="1" x14ac:dyDescent="0.3">
      <c r="A8802" t="s">
        <v>654</v>
      </c>
      <c r="B8802" t="s">
        <v>3552</v>
      </c>
      <c r="D8802" t="s">
        <v>3641</v>
      </c>
    </row>
    <row r="8803" spans="1:4" hidden="1" x14ac:dyDescent="0.3">
      <c r="A8803" t="s">
        <v>654</v>
      </c>
      <c r="B8803" t="s">
        <v>3554</v>
      </c>
      <c r="D8803" t="s">
        <v>3641</v>
      </c>
    </row>
    <row r="8804" spans="1:4" hidden="1" x14ac:dyDescent="0.3">
      <c r="A8804" t="s">
        <v>654</v>
      </c>
      <c r="B8804" t="s">
        <v>3556</v>
      </c>
      <c r="D8804" t="s">
        <v>3641</v>
      </c>
    </row>
    <row r="8805" spans="1:4" hidden="1" x14ac:dyDescent="0.3">
      <c r="A8805" t="s">
        <v>635</v>
      </c>
      <c r="B8805" t="s">
        <v>3711</v>
      </c>
      <c r="D8805" t="s">
        <v>3641</v>
      </c>
    </row>
    <row r="8806" spans="1:4" hidden="1" x14ac:dyDescent="0.3">
      <c r="A8806" t="s">
        <v>635</v>
      </c>
      <c r="B8806" t="s">
        <v>3867</v>
      </c>
      <c r="D8806" t="s">
        <v>3641</v>
      </c>
    </row>
    <row r="8807" spans="1:4" hidden="1" x14ac:dyDescent="0.3">
      <c r="A8807" t="s">
        <v>635</v>
      </c>
      <c r="B8807" t="s">
        <v>3868</v>
      </c>
      <c r="D8807" t="s">
        <v>3641</v>
      </c>
    </row>
    <row r="8808" spans="1:4" hidden="1" x14ac:dyDescent="0.3">
      <c r="A8808" t="s">
        <v>635</v>
      </c>
      <c r="B8808" t="s">
        <v>3869</v>
      </c>
      <c r="D8808" t="s">
        <v>3641</v>
      </c>
    </row>
    <row r="8809" spans="1:4" hidden="1" x14ac:dyDescent="0.3">
      <c r="A8809" t="s">
        <v>635</v>
      </c>
      <c r="B8809" t="s">
        <v>3787</v>
      </c>
      <c r="D8809" t="s">
        <v>3641</v>
      </c>
    </row>
    <row r="8810" spans="1:4" hidden="1" x14ac:dyDescent="0.3">
      <c r="A8810" t="s">
        <v>635</v>
      </c>
      <c r="B8810" t="s">
        <v>3552</v>
      </c>
      <c r="D8810" t="s">
        <v>3641</v>
      </c>
    </row>
    <row r="8811" spans="1:4" hidden="1" x14ac:dyDescent="0.3">
      <c r="A8811" t="s">
        <v>635</v>
      </c>
      <c r="B8811" t="s">
        <v>3554</v>
      </c>
      <c r="D8811" t="s">
        <v>3641</v>
      </c>
    </row>
    <row r="8812" spans="1:4" hidden="1" x14ac:dyDescent="0.3">
      <c r="A8812" t="s">
        <v>635</v>
      </c>
      <c r="B8812" t="s">
        <v>3556</v>
      </c>
      <c r="D8812" t="s">
        <v>3641</v>
      </c>
    </row>
    <row r="8813" spans="1:4" hidden="1" x14ac:dyDescent="0.3">
      <c r="A8813" t="s">
        <v>1221</v>
      </c>
      <c r="B8813" t="s">
        <v>3711</v>
      </c>
      <c r="D8813" t="s">
        <v>3641</v>
      </c>
    </row>
    <row r="8814" spans="1:4" hidden="1" x14ac:dyDescent="0.3">
      <c r="A8814" t="s">
        <v>1221</v>
      </c>
      <c r="B8814" t="s">
        <v>3867</v>
      </c>
      <c r="D8814" t="s">
        <v>3641</v>
      </c>
    </row>
    <row r="8815" spans="1:4" hidden="1" x14ac:dyDescent="0.3">
      <c r="A8815" t="s">
        <v>1221</v>
      </c>
      <c r="B8815" t="s">
        <v>3868</v>
      </c>
      <c r="D8815" t="s">
        <v>3641</v>
      </c>
    </row>
    <row r="8816" spans="1:4" hidden="1" x14ac:dyDescent="0.3">
      <c r="A8816" t="s">
        <v>1221</v>
      </c>
      <c r="B8816" t="s">
        <v>3869</v>
      </c>
      <c r="D8816" t="s">
        <v>3641</v>
      </c>
    </row>
    <row r="8817" spans="1:4" hidden="1" x14ac:dyDescent="0.3">
      <c r="A8817" t="s">
        <v>1221</v>
      </c>
      <c r="B8817" t="s">
        <v>3787</v>
      </c>
      <c r="D8817" t="s">
        <v>3641</v>
      </c>
    </row>
    <row r="8818" spans="1:4" hidden="1" x14ac:dyDescent="0.3">
      <c r="A8818" t="s">
        <v>1221</v>
      </c>
      <c r="B8818" t="s">
        <v>3552</v>
      </c>
      <c r="D8818" t="s">
        <v>3641</v>
      </c>
    </row>
    <row r="8819" spans="1:4" hidden="1" x14ac:dyDescent="0.3">
      <c r="A8819" t="s">
        <v>1221</v>
      </c>
      <c r="B8819" t="s">
        <v>3554</v>
      </c>
      <c r="D8819" t="s">
        <v>3641</v>
      </c>
    </row>
    <row r="8820" spans="1:4" hidden="1" x14ac:dyDescent="0.3">
      <c r="A8820" t="s">
        <v>1221</v>
      </c>
      <c r="B8820" t="s">
        <v>3556</v>
      </c>
      <c r="D8820" t="s">
        <v>3641</v>
      </c>
    </row>
    <row r="8821" spans="1:4" hidden="1" x14ac:dyDescent="0.3">
      <c r="A8821" t="s">
        <v>1236</v>
      </c>
      <c r="B8821" t="s">
        <v>3714</v>
      </c>
      <c r="D8821" t="s">
        <v>3819</v>
      </c>
    </row>
    <row r="8822" spans="1:4" hidden="1" x14ac:dyDescent="0.3">
      <c r="A8822" t="s">
        <v>1236</v>
      </c>
      <c r="B8822" t="s">
        <v>3870</v>
      </c>
      <c r="D8822" t="s">
        <v>3819</v>
      </c>
    </row>
    <row r="8823" spans="1:4" hidden="1" x14ac:dyDescent="0.3">
      <c r="A8823" t="s">
        <v>1236</v>
      </c>
      <c r="B8823" t="s">
        <v>3871</v>
      </c>
      <c r="D8823" t="s">
        <v>3819</v>
      </c>
    </row>
    <row r="8824" spans="1:4" hidden="1" x14ac:dyDescent="0.3">
      <c r="A8824" t="s">
        <v>1236</v>
      </c>
      <c r="B8824" t="s">
        <v>3872</v>
      </c>
      <c r="D8824" t="s">
        <v>3819</v>
      </c>
    </row>
    <row r="8825" spans="1:4" hidden="1" x14ac:dyDescent="0.3">
      <c r="A8825" t="s">
        <v>1236</v>
      </c>
      <c r="B8825" t="s">
        <v>3788</v>
      </c>
      <c r="D8825" t="s">
        <v>3819</v>
      </c>
    </row>
    <row r="8826" spans="1:4" hidden="1" x14ac:dyDescent="0.3">
      <c r="A8826" t="s">
        <v>1236</v>
      </c>
      <c r="B8826" t="s">
        <v>3873</v>
      </c>
      <c r="D8826" t="s">
        <v>3819</v>
      </c>
    </row>
    <row r="8827" spans="1:4" hidden="1" x14ac:dyDescent="0.3">
      <c r="A8827" t="s">
        <v>1237</v>
      </c>
      <c r="B8827" t="s">
        <v>3714</v>
      </c>
      <c r="D8827" t="s">
        <v>3819</v>
      </c>
    </row>
    <row r="8828" spans="1:4" hidden="1" x14ac:dyDescent="0.3">
      <c r="A8828" t="s">
        <v>1237</v>
      </c>
      <c r="B8828" t="s">
        <v>3870</v>
      </c>
      <c r="D8828" t="s">
        <v>3819</v>
      </c>
    </row>
    <row r="8829" spans="1:4" hidden="1" x14ac:dyDescent="0.3">
      <c r="A8829" t="s">
        <v>1237</v>
      </c>
      <c r="B8829" t="s">
        <v>3871</v>
      </c>
      <c r="D8829" t="s">
        <v>3819</v>
      </c>
    </row>
    <row r="8830" spans="1:4" hidden="1" x14ac:dyDescent="0.3">
      <c r="A8830" t="s">
        <v>1237</v>
      </c>
      <c r="B8830" t="s">
        <v>3872</v>
      </c>
      <c r="D8830" t="s">
        <v>3819</v>
      </c>
    </row>
    <row r="8831" spans="1:4" hidden="1" x14ac:dyDescent="0.3">
      <c r="A8831" t="s">
        <v>1237</v>
      </c>
      <c r="B8831" t="s">
        <v>3788</v>
      </c>
      <c r="D8831" t="s">
        <v>3819</v>
      </c>
    </row>
    <row r="8832" spans="1:4" hidden="1" x14ac:dyDescent="0.3">
      <c r="A8832" t="s">
        <v>1237</v>
      </c>
      <c r="B8832" t="s">
        <v>3873</v>
      </c>
      <c r="D8832" t="s">
        <v>3819</v>
      </c>
    </row>
    <row r="8833" spans="1:4" hidden="1" x14ac:dyDescent="0.3">
      <c r="A8833" t="s">
        <v>1219</v>
      </c>
      <c r="B8833" t="s">
        <v>3714</v>
      </c>
      <c r="D8833" t="s">
        <v>3819</v>
      </c>
    </row>
    <row r="8834" spans="1:4" hidden="1" x14ac:dyDescent="0.3">
      <c r="A8834" t="s">
        <v>1219</v>
      </c>
      <c r="B8834" t="s">
        <v>3870</v>
      </c>
      <c r="D8834" t="s">
        <v>3819</v>
      </c>
    </row>
    <row r="8835" spans="1:4" hidden="1" x14ac:dyDescent="0.3">
      <c r="A8835" t="s">
        <v>1219</v>
      </c>
      <c r="B8835" t="s">
        <v>3871</v>
      </c>
      <c r="D8835" t="s">
        <v>3819</v>
      </c>
    </row>
    <row r="8836" spans="1:4" hidden="1" x14ac:dyDescent="0.3">
      <c r="A8836" t="s">
        <v>1219</v>
      </c>
      <c r="B8836" t="s">
        <v>3872</v>
      </c>
      <c r="D8836" t="s">
        <v>3819</v>
      </c>
    </row>
    <row r="8837" spans="1:4" hidden="1" x14ac:dyDescent="0.3">
      <c r="A8837" t="s">
        <v>1219</v>
      </c>
      <c r="B8837" t="s">
        <v>3788</v>
      </c>
      <c r="D8837" t="s">
        <v>3819</v>
      </c>
    </row>
    <row r="8838" spans="1:4" hidden="1" x14ac:dyDescent="0.3">
      <c r="A8838" t="s">
        <v>1219</v>
      </c>
      <c r="B8838" t="s">
        <v>3873</v>
      </c>
      <c r="D8838" t="s">
        <v>3819</v>
      </c>
    </row>
    <row r="8839" spans="1:4" hidden="1" x14ac:dyDescent="0.3">
      <c r="A8839" t="s">
        <v>602</v>
      </c>
      <c r="B8839" t="s">
        <v>3714</v>
      </c>
      <c r="D8839" t="s">
        <v>3819</v>
      </c>
    </row>
    <row r="8840" spans="1:4" hidden="1" x14ac:dyDescent="0.3">
      <c r="A8840" t="s">
        <v>602</v>
      </c>
      <c r="B8840" t="s">
        <v>3870</v>
      </c>
      <c r="D8840" t="s">
        <v>3819</v>
      </c>
    </row>
    <row r="8841" spans="1:4" hidden="1" x14ac:dyDescent="0.3">
      <c r="A8841" t="s">
        <v>602</v>
      </c>
      <c r="B8841" t="s">
        <v>3871</v>
      </c>
      <c r="D8841" t="s">
        <v>3819</v>
      </c>
    </row>
    <row r="8842" spans="1:4" hidden="1" x14ac:dyDescent="0.3">
      <c r="A8842" t="s">
        <v>602</v>
      </c>
      <c r="B8842" t="s">
        <v>3872</v>
      </c>
      <c r="D8842" t="s">
        <v>3819</v>
      </c>
    </row>
    <row r="8843" spans="1:4" hidden="1" x14ac:dyDescent="0.3">
      <c r="A8843" t="s">
        <v>602</v>
      </c>
      <c r="B8843" t="s">
        <v>3788</v>
      </c>
      <c r="D8843" t="s">
        <v>3819</v>
      </c>
    </row>
    <row r="8844" spans="1:4" hidden="1" x14ac:dyDescent="0.3">
      <c r="A8844" t="s">
        <v>602</v>
      </c>
      <c r="B8844" t="s">
        <v>3873</v>
      </c>
      <c r="D8844" t="s">
        <v>3819</v>
      </c>
    </row>
    <row r="8845" spans="1:4" hidden="1" x14ac:dyDescent="0.3">
      <c r="A8845" t="s">
        <v>606</v>
      </c>
      <c r="B8845" t="s">
        <v>3714</v>
      </c>
      <c r="D8845" t="s">
        <v>3819</v>
      </c>
    </row>
    <row r="8846" spans="1:4" hidden="1" x14ac:dyDescent="0.3">
      <c r="A8846" t="s">
        <v>606</v>
      </c>
      <c r="B8846" t="s">
        <v>3870</v>
      </c>
      <c r="D8846" t="s">
        <v>3819</v>
      </c>
    </row>
    <row r="8847" spans="1:4" hidden="1" x14ac:dyDescent="0.3">
      <c r="A8847" t="s">
        <v>606</v>
      </c>
      <c r="B8847" t="s">
        <v>3871</v>
      </c>
      <c r="D8847" t="s">
        <v>3819</v>
      </c>
    </row>
    <row r="8848" spans="1:4" hidden="1" x14ac:dyDescent="0.3">
      <c r="A8848" t="s">
        <v>606</v>
      </c>
      <c r="B8848" t="s">
        <v>3872</v>
      </c>
      <c r="D8848" t="s">
        <v>3819</v>
      </c>
    </row>
    <row r="8849" spans="1:4" hidden="1" x14ac:dyDescent="0.3">
      <c r="A8849" t="s">
        <v>606</v>
      </c>
      <c r="B8849" t="s">
        <v>3788</v>
      </c>
      <c r="D8849" t="s">
        <v>3819</v>
      </c>
    </row>
    <row r="8850" spans="1:4" hidden="1" x14ac:dyDescent="0.3">
      <c r="A8850" t="s">
        <v>606</v>
      </c>
      <c r="B8850" t="s">
        <v>3873</v>
      </c>
      <c r="D8850" t="s">
        <v>3819</v>
      </c>
    </row>
    <row r="8851" spans="1:4" hidden="1" x14ac:dyDescent="0.3">
      <c r="A8851" t="s">
        <v>610</v>
      </c>
      <c r="B8851" t="s">
        <v>3714</v>
      </c>
      <c r="D8851" t="s">
        <v>3819</v>
      </c>
    </row>
    <row r="8852" spans="1:4" hidden="1" x14ac:dyDescent="0.3">
      <c r="A8852" t="s">
        <v>610</v>
      </c>
      <c r="B8852" t="s">
        <v>3870</v>
      </c>
      <c r="D8852" t="s">
        <v>3819</v>
      </c>
    </row>
    <row r="8853" spans="1:4" hidden="1" x14ac:dyDescent="0.3">
      <c r="A8853" t="s">
        <v>610</v>
      </c>
      <c r="B8853" t="s">
        <v>3871</v>
      </c>
      <c r="D8853" t="s">
        <v>3819</v>
      </c>
    </row>
    <row r="8854" spans="1:4" hidden="1" x14ac:dyDescent="0.3">
      <c r="A8854" t="s">
        <v>610</v>
      </c>
      <c r="B8854" t="s">
        <v>3872</v>
      </c>
      <c r="D8854" t="s">
        <v>3819</v>
      </c>
    </row>
    <row r="8855" spans="1:4" hidden="1" x14ac:dyDescent="0.3">
      <c r="A8855" t="s">
        <v>610</v>
      </c>
      <c r="B8855" t="s">
        <v>3788</v>
      </c>
      <c r="D8855" t="s">
        <v>3819</v>
      </c>
    </row>
    <row r="8856" spans="1:4" hidden="1" x14ac:dyDescent="0.3">
      <c r="A8856" t="s">
        <v>610</v>
      </c>
      <c r="B8856" t="s">
        <v>3873</v>
      </c>
      <c r="D8856" t="s">
        <v>3819</v>
      </c>
    </row>
    <row r="8857" spans="1:4" hidden="1" x14ac:dyDescent="0.3">
      <c r="A8857" t="s">
        <v>1046</v>
      </c>
      <c r="B8857" t="s">
        <v>3714</v>
      </c>
      <c r="D8857" t="s">
        <v>3819</v>
      </c>
    </row>
    <row r="8858" spans="1:4" hidden="1" x14ac:dyDescent="0.3">
      <c r="A8858" t="s">
        <v>1046</v>
      </c>
      <c r="B8858" t="s">
        <v>3870</v>
      </c>
      <c r="D8858" t="s">
        <v>3819</v>
      </c>
    </row>
    <row r="8859" spans="1:4" hidden="1" x14ac:dyDescent="0.3">
      <c r="A8859" t="s">
        <v>1046</v>
      </c>
      <c r="B8859" t="s">
        <v>3871</v>
      </c>
      <c r="D8859" t="s">
        <v>3819</v>
      </c>
    </row>
    <row r="8860" spans="1:4" hidden="1" x14ac:dyDescent="0.3">
      <c r="A8860" t="s">
        <v>1046</v>
      </c>
      <c r="B8860" t="s">
        <v>3872</v>
      </c>
      <c r="D8860" t="s">
        <v>3819</v>
      </c>
    </row>
    <row r="8861" spans="1:4" hidden="1" x14ac:dyDescent="0.3">
      <c r="A8861" t="s">
        <v>1046</v>
      </c>
      <c r="B8861" t="s">
        <v>3788</v>
      </c>
      <c r="D8861" t="s">
        <v>3819</v>
      </c>
    </row>
    <row r="8862" spans="1:4" hidden="1" x14ac:dyDescent="0.3">
      <c r="A8862" t="s">
        <v>1046</v>
      </c>
      <c r="B8862" t="s">
        <v>3873</v>
      </c>
      <c r="D8862" t="s">
        <v>3819</v>
      </c>
    </row>
    <row r="8863" spans="1:4" hidden="1" x14ac:dyDescent="0.3">
      <c r="A8863" t="s">
        <v>654</v>
      </c>
      <c r="B8863" t="s">
        <v>3714</v>
      </c>
      <c r="D8863" t="s">
        <v>3819</v>
      </c>
    </row>
    <row r="8864" spans="1:4" hidden="1" x14ac:dyDescent="0.3">
      <c r="A8864" t="s">
        <v>654</v>
      </c>
      <c r="B8864" t="s">
        <v>3870</v>
      </c>
      <c r="D8864" t="s">
        <v>3819</v>
      </c>
    </row>
    <row r="8865" spans="1:4" hidden="1" x14ac:dyDescent="0.3">
      <c r="A8865" t="s">
        <v>654</v>
      </c>
      <c r="B8865" t="s">
        <v>3871</v>
      </c>
      <c r="D8865" t="s">
        <v>3819</v>
      </c>
    </row>
    <row r="8866" spans="1:4" hidden="1" x14ac:dyDescent="0.3">
      <c r="A8866" t="s">
        <v>654</v>
      </c>
      <c r="B8866" t="s">
        <v>3872</v>
      </c>
      <c r="D8866" t="s">
        <v>3819</v>
      </c>
    </row>
    <row r="8867" spans="1:4" hidden="1" x14ac:dyDescent="0.3">
      <c r="A8867" t="s">
        <v>654</v>
      </c>
      <c r="B8867" t="s">
        <v>3788</v>
      </c>
      <c r="D8867" t="s">
        <v>3819</v>
      </c>
    </row>
    <row r="8868" spans="1:4" hidden="1" x14ac:dyDescent="0.3">
      <c r="A8868" t="s">
        <v>654</v>
      </c>
      <c r="B8868" t="s">
        <v>3873</v>
      </c>
      <c r="D8868" t="s">
        <v>3819</v>
      </c>
    </row>
    <row r="8869" spans="1:4" hidden="1" x14ac:dyDescent="0.3">
      <c r="A8869" t="s">
        <v>582</v>
      </c>
      <c r="B8869" t="s">
        <v>3717</v>
      </c>
      <c r="D8869" t="s">
        <v>3642</v>
      </c>
    </row>
    <row r="8870" spans="1:4" hidden="1" x14ac:dyDescent="0.3">
      <c r="A8870" t="s">
        <v>582</v>
      </c>
      <c r="B8870" t="s">
        <v>3874</v>
      </c>
      <c r="D8870" t="s">
        <v>3642</v>
      </c>
    </row>
    <row r="8871" spans="1:4" hidden="1" x14ac:dyDescent="0.3">
      <c r="A8871" t="s">
        <v>582</v>
      </c>
      <c r="B8871" t="s">
        <v>3875</v>
      </c>
      <c r="D8871" t="s">
        <v>3642</v>
      </c>
    </row>
    <row r="8872" spans="1:4" hidden="1" x14ac:dyDescent="0.3">
      <c r="A8872" t="s">
        <v>582</v>
      </c>
      <c r="B8872" t="s">
        <v>3876</v>
      </c>
      <c r="D8872" t="s">
        <v>3642</v>
      </c>
    </row>
    <row r="8873" spans="1:4" hidden="1" x14ac:dyDescent="0.3">
      <c r="A8873" t="s">
        <v>582</v>
      </c>
      <c r="B8873" t="s">
        <v>3789</v>
      </c>
      <c r="D8873" t="s">
        <v>3642</v>
      </c>
    </row>
    <row r="8874" spans="1:4" hidden="1" x14ac:dyDescent="0.3">
      <c r="A8874" t="s">
        <v>582</v>
      </c>
      <c r="B8874" t="s">
        <v>3558</v>
      </c>
      <c r="D8874" t="s">
        <v>3642</v>
      </c>
    </row>
    <row r="8875" spans="1:4" hidden="1" x14ac:dyDescent="0.3">
      <c r="A8875" t="s">
        <v>582</v>
      </c>
      <c r="B8875" t="s">
        <v>3560</v>
      </c>
      <c r="D8875" t="s">
        <v>3642</v>
      </c>
    </row>
    <row r="8876" spans="1:4" hidden="1" x14ac:dyDescent="0.3">
      <c r="A8876" t="s">
        <v>582</v>
      </c>
      <c r="B8876" t="s">
        <v>3561</v>
      </c>
      <c r="D8876" t="s">
        <v>3642</v>
      </c>
    </row>
    <row r="8877" spans="1:4" hidden="1" x14ac:dyDescent="0.3">
      <c r="A8877" t="s">
        <v>582</v>
      </c>
      <c r="B8877" t="s">
        <v>3563</v>
      </c>
      <c r="D8877" t="s">
        <v>3642</v>
      </c>
    </row>
    <row r="8878" spans="1:4" hidden="1" x14ac:dyDescent="0.3">
      <c r="A8878" t="s">
        <v>582</v>
      </c>
      <c r="B8878" t="s">
        <v>3566</v>
      </c>
      <c r="D8878" t="s">
        <v>3642</v>
      </c>
    </row>
    <row r="8879" spans="1:4" hidden="1" x14ac:dyDescent="0.3">
      <c r="A8879" t="s">
        <v>582</v>
      </c>
      <c r="B8879" t="s">
        <v>3877</v>
      </c>
      <c r="D8879" t="s">
        <v>3642</v>
      </c>
    </row>
    <row r="8880" spans="1:4" hidden="1" x14ac:dyDescent="0.3">
      <c r="A8880" t="s">
        <v>583</v>
      </c>
      <c r="B8880" t="s">
        <v>3717</v>
      </c>
      <c r="D8880" t="s">
        <v>3642</v>
      </c>
    </row>
    <row r="8881" spans="1:4" hidden="1" x14ac:dyDescent="0.3">
      <c r="A8881" t="s">
        <v>583</v>
      </c>
      <c r="B8881" t="s">
        <v>3874</v>
      </c>
      <c r="D8881" t="s">
        <v>3642</v>
      </c>
    </row>
    <row r="8882" spans="1:4" hidden="1" x14ac:dyDescent="0.3">
      <c r="A8882" t="s">
        <v>583</v>
      </c>
      <c r="B8882" t="s">
        <v>3875</v>
      </c>
      <c r="D8882" t="s">
        <v>3642</v>
      </c>
    </row>
    <row r="8883" spans="1:4" hidden="1" x14ac:dyDescent="0.3">
      <c r="A8883" t="s">
        <v>583</v>
      </c>
      <c r="B8883" t="s">
        <v>3876</v>
      </c>
      <c r="D8883" t="s">
        <v>3642</v>
      </c>
    </row>
    <row r="8884" spans="1:4" hidden="1" x14ac:dyDescent="0.3">
      <c r="A8884" t="s">
        <v>583</v>
      </c>
      <c r="B8884" t="s">
        <v>3789</v>
      </c>
      <c r="D8884" t="s">
        <v>3642</v>
      </c>
    </row>
    <row r="8885" spans="1:4" hidden="1" x14ac:dyDescent="0.3">
      <c r="A8885" t="s">
        <v>583</v>
      </c>
      <c r="B8885" t="s">
        <v>3558</v>
      </c>
      <c r="D8885" t="s">
        <v>3642</v>
      </c>
    </row>
    <row r="8886" spans="1:4" hidden="1" x14ac:dyDescent="0.3">
      <c r="A8886" t="s">
        <v>583</v>
      </c>
      <c r="B8886" t="s">
        <v>3560</v>
      </c>
      <c r="D8886" t="s">
        <v>3642</v>
      </c>
    </row>
    <row r="8887" spans="1:4" hidden="1" x14ac:dyDescent="0.3">
      <c r="A8887" t="s">
        <v>583</v>
      </c>
      <c r="B8887" t="s">
        <v>3561</v>
      </c>
      <c r="D8887" t="s">
        <v>3642</v>
      </c>
    </row>
    <row r="8888" spans="1:4" hidden="1" x14ac:dyDescent="0.3">
      <c r="A8888" t="s">
        <v>583</v>
      </c>
      <c r="B8888" t="s">
        <v>3563</v>
      </c>
      <c r="D8888" t="s">
        <v>3642</v>
      </c>
    </row>
    <row r="8889" spans="1:4" hidden="1" x14ac:dyDescent="0.3">
      <c r="A8889" t="s">
        <v>583</v>
      </c>
      <c r="B8889" t="s">
        <v>3566</v>
      </c>
      <c r="D8889" t="s">
        <v>3642</v>
      </c>
    </row>
    <row r="8890" spans="1:4" hidden="1" x14ac:dyDescent="0.3">
      <c r="A8890" t="s">
        <v>583</v>
      </c>
      <c r="B8890" t="s">
        <v>3877</v>
      </c>
      <c r="D8890" t="s">
        <v>3642</v>
      </c>
    </row>
    <row r="8891" spans="1:4" hidden="1" x14ac:dyDescent="0.3">
      <c r="A8891" t="s">
        <v>585</v>
      </c>
      <c r="B8891" t="s">
        <v>3717</v>
      </c>
      <c r="D8891" t="s">
        <v>3642</v>
      </c>
    </row>
    <row r="8892" spans="1:4" hidden="1" x14ac:dyDescent="0.3">
      <c r="A8892" t="s">
        <v>585</v>
      </c>
      <c r="B8892" t="s">
        <v>3874</v>
      </c>
      <c r="D8892" t="s">
        <v>3642</v>
      </c>
    </row>
    <row r="8893" spans="1:4" hidden="1" x14ac:dyDescent="0.3">
      <c r="A8893" t="s">
        <v>585</v>
      </c>
      <c r="B8893" t="s">
        <v>3875</v>
      </c>
      <c r="D8893" t="s">
        <v>3642</v>
      </c>
    </row>
    <row r="8894" spans="1:4" hidden="1" x14ac:dyDescent="0.3">
      <c r="A8894" t="s">
        <v>585</v>
      </c>
      <c r="B8894" t="s">
        <v>3876</v>
      </c>
      <c r="D8894" t="s">
        <v>3642</v>
      </c>
    </row>
    <row r="8895" spans="1:4" hidden="1" x14ac:dyDescent="0.3">
      <c r="A8895" t="s">
        <v>585</v>
      </c>
      <c r="B8895" t="s">
        <v>3789</v>
      </c>
      <c r="D8895" t="s">
        <v>3642</v>
      </c>
    </row>
    <row r="8896" spans="1:4" hidden="1" x14ac:dyDescent="0.3">
      <c r="A8896" t="s">
        <v>585</v>
      </c>
      <c r="B8896" t="s">
        <v>3558</v>
      </c>
      <c r="D8896" t="s">
        <v>3642</v>
      </c>
    </row>
    <row r="8897" spans="1:4" hidden="1" x14ac:dyDescent="0.3">
      <c r="A8897" t="s">
        <v>585</v>
      </c>
      <c r="B8897" t="s">
        <v>3560</v>
      </c>
      <c r="D8897" t="s">
        <v>3642</v>
      </c>
    </row>
    <row r="8898" spans="1:4" hidden="1" x14ac:dyDescent="0.3">
      <c r="A8898" t="s">
        <v>585</v>
      </c>
      <c r="B8898" t="s">
        <v>3561</v>
      </c>
      <c r="D8898" t="s">
        <v>3642</v>
      </c>
    </row>
    <row r="8899" spans="1:4" hidden="1" x14ac:dyDescent="0.3">
      <c r="A8899" t="s">
        <v>585</v>
      </c>
      <c r="B8899" t="s">
        <v>3563</v>
      </c>
      <c r="D8899" t="s">
        <v>3642</v>
      </c>
    </row>
    <row r="8900" spans="1:4" hidden="1" x14ac:dyDescent="0.3">
      <c r="A8900" t="s">
        <v>585</v>
      </c>
      <c r="B8900" t="s">
        <v>3566</v>
      </c>
      <c r="D8900" t="s">
        <v>3642</v>
      </c>
    </row>
    <row r="8901" spans="1:4" hidden="1" x14ac:dyDescent="0.3">
      <c r="A8901" t="s">
        <v>585</v>
      </c>
      <c r="B8901" t="s">
        <v>3877</v>
      </c>
      <c r="D8901" t="s">
        <v>3642</v>
      </c>
    </row>
    <row r="8902" spans="1:4" hidden="1" x14ac:dyDescent="0.3">
      <c r="A8902" t="s">
        <v>586</v>
      </c>
      <c r="B8902" t="s">
        <v>3717</v>
      </c>
      <c r="D8902" t="s">
        <v>3642</v>
      </c>
    </row>
    <row r="8903" spans="1:4" hidden="1" x14ac:dyDescent="0.3">
      <c r="A8903" t="s">
        <v>586</v>
      </c>
      <c r="B8903" t="s">
        <v>3874</v>
      </c>
      <c r="D8903" t="s">
        <v>3642</v>
      </c>
    </row>
    <row r="8904" spans="1:4" hidden="1" x14ac:dyDescent="0.3">
      <c r="A8904" t="s">
        <v>586</v>
      </c>
      <c r="B8904" t="s">
        <v>3875</v>
      </c>
      <c r="D8904" t="s">
        <v>3642</v>
      </c>
    </row>
    <row r="8905" spans="1:4" hidden="1" x14ac:dyDescent="0.3">
      <c r="A8905" t="s">
        <v>586</v>
      </c>
      <c r="B8905" t="s">
        <v>3876</v>
      </c>
      <c r="D8905" t="s">
        <v>3642</v>
      </c>
    </row>
    <row r="8906" spans="1:4" hidden="1" x14ac:dyDescent="0.3">
      <c r="A8906" t="s">
        <v>586</v>
      </c>
      <c r="B8906" t="s">
        <v>3789</v>
      </c>
      <c r="D8906" t="s">
        <v>3642</v>
      </c>
    </row>
    <row r="8907" spans="1:4" hidden="1" x14ac:dyDescent="0.3">
      <c r="A8907" t="s">
        <v>586</v>
      </c>
      <c r="B8907" t="s">
        <v>3558</v>
      </c>
      <c r="D8907" t="s">
        <v>3642</v>
      </c>
    </row>
    <row r="8908" spans="1:4" hidden="1" x14ac:dyDescent="0.3">
      <c r="A8908" t="s">
        <v>586</v>
      </c>
      <c r="B8908" t="s">
        <v>3560</v>
      </c>
      <c r="D8908" t="s">
        <v>3642</v>
      </c>
    </row>
    <row r="8909" spans="1:4" hidden="1" x14ac:dyDescent="0.3">
      <c r="A8909" t="s">
        <v>586</v>
      </c>
      <c r="B8909" t="s">
        <v>3561</v>
      </c>
      <c r="D8909" t="s">
        <v>3642</v>
      </c>
    </row>
    <row r="8910" spans="1:4" hidden="1" x14ac:dyDescent="0.3">
      <c r="A8910" t="s">
        <v>586</v>
      </c>
      <c r="B8910" t="s">
        <v>3563</v>
      </c>
      <c r="D8910" t="s">
        <v>3642</v>
      </c>
    </row>
    <row r="8911" spans="1:4" hidden="1" x14ac:dyDescent="0.3">
      <c r="A8911" t="s">
        <v>586</v>
      </c>
      <c r="B8911" t="s">
        <v>3566</v>
      </c>
      <c r="D8911" t="s">
        <v>3642</v>
      </c>
    </row>
    <row r="8912" spans="1:4" hidden="1" x14ac:dyDescent="0.3">
      <c r="A8912" t="s">
        <v>586</v>
      </c>
      <c r="B8912" t="s">
        <v>3877</v>
      </c>
      <c r="D8912" t="s">
        <v>3642</v>
      </c>
    </row>
    <row r="8913" spans="1:4" hidden="1" x14ac:dyDescent="0.3">
      <c r="A8913" t="s">
        <v>588</v>
      </c>
      <c r="B8913" t="s">
        <v>3717</v>
      </c>
      <c r="D8913" t="s">
        <v>3642</v>
      </c>
    </row>
    <row r="8914" spans="1:4" hidden="1" x14ac:dyDescent="0.3">
      <c r="A8914" t="s">
        <v>588</v>
      </c>
      <c r="B8914" t="s">
        <v>3874</v>
      </c>
      <c r="D8914" t="s">
        <v>3642</v>
      </c>
    </row>
    <row r="8915" spans="1:4" hidden="1" x14ac:dyDescent="0.3">
      <c r="A8915" t="s">
        <v>588</v>
      </c>
      <c r="B8915" t="s">
        <v>3875</v>
      </c>
      <c r="D8915" t="s">
        <v>3642</v>
      </c>
    </row>
    <row r="8916" spans="1:4" hidden="1" x14ac:dyDescent="0.3">
      <c r="A8916" t="s">
        <v>588</v>
      </c>
      <c r="B8916" t="s">
        <v>3876</v>
      </c>
      <c r="D8916" t="s">
        <v>3642</v>
      </c>
    </row>
    <row r="8917" spans="1:4" hidden="1" x14ac:dyDescent="0.3">
      <c r="A8917" t="s">
        <v>588</v>
      </c>
      <c r="B8917" t="s">
        <v>3789</v>
      </c>
      <c r="D8917" t="s">
        <v>3642</v>
      </c>
    </row>
    <row r="8918" spans="1:4" hidden="1" x14ac:dyDescent="0.3">
      <c r="A8918" t="s">
        <v>588</v>
      </c>
      <c r="B8918" t="s">
        <v>3558</v>
      </c>
      <c r="D8918" t="s">
        <v>3642</v>
      </c>
    </row>
    <row r="8919" spans="1:4" hidden="1" x14ac:dyDescent="0.3">
      <c r="A8919" t="s">
        <v>588</v>
      </c>
      <c r="B8919" t="s">
        <v>3560</v>
      </c>
      <c r="D8919" t="s">
        <v>3642</v>
      </c>
    </row>
    <row r="8920" spans="1:4" hidden="1" x14ac:dyDescent="0.3">
      <c r="A8920" t="s">
        <v>588</v>
      </c>
      <c r="B8920" t="s">
        <v>3561</v>
      </c>
      <c r="D8920" t="s">
        <v>3642</v>
      </c>
    </row>
    <row r="8921" spans="1:4" hidden="1" x14ac:dyDescent="0.3">
      <c r="A8921" t="s">
        <v>588</v>
      </c>
      <c r="B8921" t="s">
        <v>3563</v>
      </c>
      <c r="D8921" t="s">
        <v>3642</v>
      </c>
    </row>
    <row r="8922" spans="1:4" hidden="1" x14ac:dyDescent="0.3">
      <c r="A8922" t="s">
        <v>588</v>
      </c>
      <c r="B8922" t="s">
        <v>3566</v>
      </c>
      <c r="D8922" t="s">
        <v>3642</v>
      </c>
    </row>
    <row r="8923" spans="1:4" hidden="1" x14ac:dyDescent="0.3">
      <c r="A8923" t="s">
        <v>588</v>
      </c>
      <c r="B8923" t="s">
        <v>3877</v>
      </c>
      <c r="D8923" t="s">
        <v>3642</v>
      </c>
    </row>
    <row r="8924" spans="1:4" hidden="1" x14ac:dyDescent="0.3">
      <c r="A8924" t="s">
        <v>589</v>
      </c>
      <c r="B8924" t="s">
        <v>3717</v>
      </c>
      <c r="D8924" t="s">
        <v>3642</v>
      </c>
    </row>
    <row r="8925" spans="1:4" hidden="1" x14ac:dyDescent="0.3">
      <c r="A8925" t="s">
        <v>589</v>
      </c>
      <c r="B8925" t="s">
        <v>3874</v>
      </c>
      <c r="D8925" t="s">
        <v>3642</v>
      </c>
    </row>
    <row r="8926" spans="1:4" hidden="1" x14ac:dyDescent="0.3">
      <c r="A8926" t="s">
        <v>589</v>
      </c>
      <c r="B8926" t="s">
        <v>3875</v>
      </c>
      <c r="D8926" t="s">
        <v>3642</v>
      </c>
    </row>
    <row r="8927" spans="1:4" hidden="1" x14ac:dyDescent="0.3">
      <c r="A8927" t="s">
        <v>589</v>
      </c>
      <c r="B8927" t="s">
        <v>3876</v>
      </c>
      <c r="D8927" t="s">
        <v>3642</v>
      </c>
    </row>
    <row r="8928" spans="1:4" hidden="1" x14ac:dyDescent="0.3">
      <c r="A8928" t="s">
        <v>589</v>
      </c>
      <c r="B8928" t="s">
        <v>3789</v>
      </c>
      <c r="D8928" t="s">
        <v>3642</v>
      </c>
    </row>
    <row r="8929" spans="1:4" hidden="1" x14ac:dyDescent="0.3">
      <c r="A8929" t="s">
        <v>589</v>
      </c>
      <c r="B8929" t="s">
        <v>3558</v>
      </c>
      <c r="D8929" t="s">
        <v>3642</v>
      </c>
    </row>
    <row r="8930" spans="1:4" hidden="1" x14ac:dyDescent="0.3">
      <c r="A8930" t="s">
        <v>589</v>
      </c>
      <c r="B8930" t="s">
        <v>3560</v>
      </c>
      <c r="D8930" t="s">
        <v>3642</v>
      </c>
    </row>
    <row r="8931" spans="1:4" hidden="1" x14ac:dyDescent="0.3">
      <c r="A8931" t="s">
        <v>589</v>
      </c>
      <c r="B8931" t="s">
        <v>3561</v>
      </c>
      <c r="D8931" t="s">
        <v>3642</v>
      </c>
    </row>
    <row r="8932" spans="1:4" hidden="1" x14ac:dyDescent="0.3">
      <c r="A8932" t="s">
        <v>589</v>
      </c>
      <c r="B8932" t="s">
        <v>3563</v>
      </c>
      <c r="D8932" t="s">
        <v>3642</v>
      </c>
    </row>
    <row r="8933" spans="1:4" hidden="1" x14ac:dyDescent="0.3">
      <c r="A8933" t="s">
        <v>589</v>
      </c>
      <c r="B8933" t="s">
        <v>3566</v>
      </c>
      <c r="D8933" t="s">
        <v>3642</v>
      </c>
    </row>
    <row r="8934" spans="1:4" hidden="1" x14ac:dyDescent="0.3">
      <c r="A8934" t="s">
        <v>589</v>
      </c>
      <c r="B8934" t="s">
        <v>3877</v>
      </c>
      <c r="D8934" t="s">
        <v>3642</v>
      </c>
    </row>
    <row r="8935" spans="1:4" hidden="1" x14ac:dyDescent="0.3">
      <c r="A8935" t="s">
        <v>590</v>
      </c>
      <c r="B8935" t="s">
        <v>3717</v>
      </c>
      <c r="D8935" t="s">
        <v>3642</v>
      </c>
    </row>
    <row r="8936" spans="1:4" hidden="1" x14ac:dyDescent="0.3">
      <c r="A8936" t="s">
        <v>590</v>
      </c>
      <c r="B8936" t="s">
        <v>3874</v>
      </c>
      <c r="D8936" t="s">
        <v>3642</v>
      </c>
    </row>
    <row r="8937" spans="1:4" hidden="1" x14ac:dyDescent="0.3">
      <c r="A8937" t="s">
        <v>590</v>
      </c>
      <c r="B8937" t="s">
        <v>3875</v>
      </c>
      <c r="D8937" t="s">
        <v>3642</v>
      </c>
    </row>
    <row r="8938" spans="1:4" hidden="1" x14ac:dyDescent="0.3">
      <c r="A8938" t="s">
        <v>590</v>
      </c>
      <c r="B8938" t="s">
        <v>3876</v>
      </c>
      <c r="D8938" t="s">
        <v>3642</v>
      </c>
    </row>
    <row r="8939" spans="1:4" hidden="1" x14ac:dyDescent="0.3">
      <c r="A8939" t="s">
        <v>590</v>
      </c>
      <c r="B8939" t="s">
        <v>3789</v>
      </c>
      <c r="D8939" t="s">
        <v>3642</v>
      </c>
    </row>
    <row r="8940" spans="1:4" hidden="1" x14ac:dyDescent="0.3">
      <c r="A8940" t="s">
        <v>590</v>
      </c>
      <c r="B8940" t="s">
        <v>3558</v>
      </c>
      <c r="D8940" t="s">
        <v>3642</v>
      </c>
    </row>
    <row r="8941" spans="1:4" hidden="1" x14ac:dyDescent="0.3">
      <c r="A8941" t="s">
        <v>590</v>
      </c>
      <c r="B8941" t="s">
        <v>3560</v>
      </c>
      <c r="D8941" t="s">
        <v>3642</v>
      </c>
    </row>
    <row r="8942" spans="1:4" hidden="1" x14ac:dyDescent="0.3">
      <c r="A8942" t="s">
        <v>590</v>
      </c>
      <c r="B8942" t="s">
        <v>3561</v>
      </c>
      <c r="D8942" t="s">
        <v>3642</v>
      </c>
    </row>
    <row r="8943" spans="1:4" hidden="1" x14ac:dyDescent="0.3">
      <c r="A8943" t="s">
        <v>590</v>
      </c>
      <c r="B8943" t="s">
        <v>3563</v>
      </c>
      <c r="D8943" t="s">
        <v>3642</v>
      </c>
    </row>
    <row r="8944" spans="1:4" hidden="1" x14ac:dyDescent="0.3">
      <c r="A8944" t="s">
        <v>590</v>
      </c>
      <c r="B8944" t="s">
        <v>3566</v>
      </c>
      <c r="D8944" t="s">
        <v>3642</v>
      </c>
    </row>
    <row r="8945" spans="1:4" hidden="1" x14ac:dyDescent="0.3">
      <c r="A8945" t="s">
        <v>590</v>
      </c>
      <c r="B8945" t="s">
        <v>3877</v>
      </c>
      <c r="D8945" t="s">
        <v>3642</v>
      </c>
    </row>
    <row r="8946" spans="1:4" hidden="1" x14ac:dyDescent="0.3">
      <c r="A8946" t="s">
        <v>591</v>
      </c>
      <c r="B8946" t="s">
        <v>3717</v>
      </c>
      <c r="D8946" t="s">
        <v>3642</v>
      </c>
    </row>
    <row r="8947" spans="1:4" hidden="1" x14ac:dyDescent="0.3">
      <c r="A8947" t="s">
        <v>591</v>
      </c>
      <c r="B8947" t="s">
        <v>3874</v>
      </c>
      <c r="D8947" t="s">
        <v>3642</v>
      </c>
    </row>
    <row r="8948" spans="1:4" hidden="1" x14ac:dyDescent="0.3">
      <c r="A8948" t="s">
        <v>591</v>
      </c>
      <c r="B8948" t="s">
        <v>3875</v>
      </c>
      <c r="D8948" t="s">
        <v>3642</v>
      </c>
    </row>
    <row r="8949" spans="1:4" hidden="1" x14ac:dyDescent="0.3">
      <c r="A8949" t="s">
        <v>591</v>
      </c>
      <c r="B8949" t="s">
        <v>3876</v>
      </c>
      <c r="D8949" t="s">
        <v>3642</v>
      </c>
    </row>
    <row r="8950" spans="1:4" hidden="1" x14ac:dyDescent="0.3">
      <c r="A8950" t="s">
        <v>591</v>
      </c>
      <c r="B8950" t="s">
        <v>3789</v>
      </c>
      <c r="D8950" t="s">
        <v>3642</v>
      </c>
    </row>
    <row r="8951" spans="1:4" hidden="1" x14ac:dyDescent="0.3">
      <c r="A8951" t="s">
        <v>591</v>
      </c>
      <c r="B8951" t="s">
        <v>3558</v>
      </c>
      <c r="D8951" t="s">
        <v>3642</v>
      </c>
    </row>
    <row r="8952" spans="1:4" hidden="1" x14ac:dyDescent="0.3">
      <c r="A8952" t="s">
        <v>591</v>
      </c>
      <c r="B8952" t="s">
        <v>3560</v>
      </c>
      <c r="D8952" t="s">
        <v>3642</v>
      </c>
    </row>
    <row r="8953" spans="1:4" hidden="1" x14ac:dyDescent="0.3">
      <c r="A8953" t="s">
        <v>591</v>
      </c>
      <c r="B8953" t="s">
        <v>3561</v>
      </c>
      <c r="D8953" t="s">
        <v>3642</v>
      </c>
    </row>
    <row r="8954" spans="1:4" hidden="1" x14ac:dyDescent="0.3">
      <c r="A8954" t="s">
        <v>591</v>
      </c>
      <c r="B8954" t="s">
        <v>3563</v>
      </c>
      <c r="D8954" t="s">
        <v>3642</v>
      </c>
    </row>
    <row r="8955" spans="1:4" hidden="1" x14ac:dyDescent="0.3">
      <c r="A8955" t="s">
        <v>591</v>
      </c>
      <c r="B8955" t="s">
        <v>3566</v>
      </c>
      <c r="D8955" t="s">
        <v>3642</v>
      </c>
    </row>
    <row r="8956" spans="1:4" hidden="1" x14ac:dyDescent="0.3">
      <c r="A8956" t="s">
        <v>591</v>
      </c>
      <c r="B8956" t="s">
        <v>3877</v>
      </c>
      <c r="D8956" t="s">
        <v>3642</v>
      </c>
    </row>
    <row r="8957" spans="1:4" hidden="1" x14ac:dyDescent="0.3">
      <c r="A8957" t="s">
        <v>594</v>
      </c>
      <c r="B8957" t="s">
        <v>3717</v>
      </c>
      <c r="D8957" t="s">
        <v>3642</v>
      </c>
    </row>
    <row r="8958" spans="1:4" hidden="1" x14ac:dyDescent="0.3">
      <c r="A8958" t="s">
        <v>594</v>
      </c>
      <c r="B8958" t="s">
        <v>3874</v>
      </c>
      <c r="D8958" t="s">
        <v>3642</v>
      </c>
    </row>
    <row r="8959" spans="1:4" hidden="1" x14ac:dyDescent="0.3">
      <c r="A8959" t="s">
        <v>594</v>
      </c>
      <c r="B8959" t="s">
        <v>3875</v>
      </c>
      <c r="D8959" t="s">
        <v>3642</v>
      </c>
    </row>
    <row r="8960" spans="1:4" hidden="1" x14ac:dyDescent="0.3">
      <c r="A8960" t="s">
        <v>594</v>
      </c>
      <c r="B8960" t="s">
        <v>3876</v>
      </c>
      <c r="D8960" t="s">
        <v>3642</v>
      </c>
    </row>
    <row r="8961" spans="1:4" hidden="1" x14ac:dyDescent="0.3">
      <c r="A8961" t="s">
        <v>594</v>
      </c>
      <c r="B8961" t="s">
        <v>3789</v>
      </c>
      <c r="D8961" t="s">
        <v>3642</v>
      </c>
    </row>
    <row r="8962" spans="1:4" hidden="1" x14ac:dyDescent="0.3">
      <c r="A8962" t="s">
        <v>594</v>
      </c>
      <c r="B8962" t="s">
        <v>3558</v>
      </c>
      <c r="D8962" t="s">
        <v>3642</v>
      </c>
    </row>
    <row r="8963" spans="1:4" hidden="1" x14ac:dyDescent="0.3">
      <c r="A8963" t="s">
        <v>594</v>
      </c>
      <c r="B8963" t="s">
        <v>3560</v>
      </c>
      <c r="D8963" t="s">
        <v>3642</v>
      </c>
    </row>
    <row r="8964" spans="1:4" hidden="1" x14ac:dyDescent="0.3">
      <c r="A8964" t="s">
        <v>594</v>
      </c>
      <c r="B8964" t="s">
        <v>3561</v>
      </c>
      <c r="D8964" t="s">
        <v>3642</v>
      </c>
    </row>
    <row r="8965" spans="1:4" hidden="1" x14ac:dyDescent="0.3">
      <c r="A8965" t="s">
        <v>594</v>
      </c>
      <c r="B8965" t="s">
        <v>3563</v>
      </c>
      <c r="D8965" t="s">
        <v>3642</v>
      </c>
    </row>
    <row r="8966" spans="1:4" hidden="1" x14ac:dyDescent="0.3">
      <c r="A8966" t="s">
        <v>594</v>
      </c>
      <c r="B8966" t="s">
        <v>3566</v>
      </c>
      <c r="D8966" t="s">
        <v>3642</v>
      </c>
    </row>
    <row r="8967" spans="1:4" hidden="1" x14ac:dyDescent="0.3">
      <c r="A8967" t="s">
        <v>594</v>
      </c>
      <c r="B8967" t="s">
        <v>3877</v>
      </c>
      <c r="D8967" t="s">
        <v>3642</v>
      </c>
    </row>
    <row r="8968" spans="1:4" hidden="1" x14ac:dyDescent="0.3">
      <c r="A8968" t="s">
        <v>1219</v>
      </c>
      <c r="B8968" t="s">
        <v>3717</v>
      </c>
      <c r="D8968" t="s">
        <v>3642</v>
      </c>
    </row>
    <row r="8969" spans="1:4" hidden="1" x14ac:dyDescent="0.3">
      <c r="A8969" t="s">
        <v>1219</v>
      </c>
      <c r="B8969" t="s">
        <v>3874</v>
      </c>
      <c r="D8969" t="s">
        <v>3642</v>
      </c>
    </row>
    <row r="8970" spans="1:4" hidden="1" x14ac:dyDescent="0.3">
      <c r="A8970" t="s">
        <v>1219</v>
      </c>
      <c r="B8970" t="s">
        <v>3875</v>
      </c>
      <c r="D8970" t="s">
        <v>3642</v>
      </c>
    </row>
    <row r="8971" spans="1:4" hidden="1" x14ac:dyDescent="0.3">
      <c r="A8971" t="s">
        <v>1219</v>
      </c>
      <c r="B8971" t="s">
        <v>3876</v>
      </c>
      <c r="D8971" t="s">
        <v>3642</v>
      </c>
    </row>
    <row r="8972" spans="1:4" hidden="1" x14ac:dyDescent="0.3">
      <c r="A8972" t="s">
        <v>1219</v>
      </c>
      <c r="B8972" t="s">
        <v>3789</v>
      </c>
      <c r="D8972" t="s">
        <v>3642</v>
      </c>
    </row>
    <row r="8973" spans="1:4" hidden="1" x14ac:dyDescent="0.3">
      <c r="A8973" t="s">
        <v>1219</v>
      </c>
      <c r="B8973" t="s">
        <v>3558</v>
      </c>
      <c r="D8973" t="s">
        <v>3642</v>
      </c>
    </row>
    <row r="8974" spans="1:4" hidden="1" x14ac:dyDescent="0.3">
      <c r="A8974" t="s">
        <v>1219</v>
      </c>
      <c r="B8974" t="s">
        <v>3560</v>
      </c>
      <c r="D8974" t="s">
        <v>3642</v>
      </c>
    </row>
    <row r="8975" spans="1:4" hidden="1" x14ac:dyDescent="0.3">
      <c r="A8975" t="s">
        <v>1219</v>
      </c>
      <c r="B8975" t="s">
        <v>3561</v>
      </c>
      <c r="D8975" t="s">
        <v>3642</v>
      </c>
    </row>
    <row r="8976" spans="1:4" hidden="1" x14ac:dyDescent="0.3">
      <c r="A8976" t="s">
        <v>1219</v>
      </c>
      <c r="B8976" t="s">
        <v>3563</v>
      </c>
      <c r="D8976" t="s">
        <v>3642</v>
      </c>
    </row>
    <row r="8977" spans="1:4" hidden="1" x14ac:dyDescent="0.3">
      <c r="A8977" t="s">
        <v>1219</v>
      </c>
      <c r="B8977" t="s">
        <v>3566</v>
      </c>
      <c r="D8977" t="s">
        <v>3642</v>
      </c>
    </row>
    <row r="8978" spans="1:4" hidden="1" x14ac:dyDescent="0.3">
      <c r="A8978" t="s">
        <v>1219</v>
      </c>
      <c r="B8978" t="s">
        <v>3877</v>
      </c>
      <c r="D8978" t="s">
        <v>3642</v>
      </c>
    </row>
    <row r="8979" spans="1:4" hidden="1" x14ac:dyDescent="0.3">
      <c r="A8979" t="s">
        <v>1233</v>
      </c>
      <c r="B8979" t="s">
        <v>3717</v>
      </c>
      <c r="D8979" t="s">
        <v>3642</v>
      </c>
    </row>
    <row r="8980" spans="1:4" hidden="1" x14ac:dyDescent="0.3">
      <c r="A8980" t="s">
        <v>1233</v>
      </c>
      <c r="B8980" t="s">
        <v>3874</v>
      </c>
      <c r="D8980" t="s">
        <v>3642</v>
      </c>
    </row>
    <row r="8981" spans="1:4" hidden="1" x14ac:dyDescent="0.3">
      <c r="A8981" t="s">
        <v>1233</v>
      </c>
      <c r="B8981" t="s">
        <v>3875</v>
      </c>
      <c r="D8981" t="s">
        <v>3642</v>
      </c>
    </row>
    <row r="8982" spans="1:4" hidden="1" x14ac:dyDescent="0.3">
      <c r="A8982" t="s">
        <v>1233</v>
      </c>
      <c r="B8982" t="s">
        <v>3876</v>
      </c>
      <c r="D8982" t="s">
        <v>3642</v>
      </c>
    </row>
    <row r="8983" spans="1:4" hidden="1" x14ac:dyDescent="0.3">
      <c r="A8983" t="s">
        <v>1233</v>
      </c>
      <c r="B8983" t="s">
        <v>3789</v>
      </c>
      <c r="D8983" t="s">
        <v>3642</v>
      </c>
    </row>
    <row r="8984" spans="1:4" hidden="1" x14ac:dyDescent="0.3">
      <c r="A8984" t="s">
        <v>1233</v>
      </c>
      <c r="B8984" t="s">
        <v>3558</v>
      </c>
      <c r="D8984" t="s">
        <v>3642</v>
      </c>
    </row>
    <row r="8985" spans="1:4" hidden="1" x14ac:dyDescent="0.3">
      <c r="A8985" t="s">
        <v>1233</v>
      </c>
      <c r="B8985" t="s">
        <v>3560</v>
      </c>
      <c r="D8985" t="s">
        <v>3642</v>
      </c>
    </row>
    <row r="8986" spans="1:4" hidden="1" x14ac:dyDescent="0.3">
      <c r="A8986" t="s">
        <v>1233</v>
      </c>
      <c r="B8986" t="s">
        <v>3561</v>
      </c>
      <c r="D8986" t="s">
        <v>3642</v>
      </c>
    </row>
    <row r="8987" spans="1:4" hidden="1" x14ac:dyDescent="0.3">
      <c r="A8987" t="s">
        <v>1233</v>
      </c>
      <c r="B8987" t="s">
        <v>3563</v>
      </c>
      <c r="D8987" t="s">
        <v>3642</v>
      </c>
    </row>
    <row r="8988" spans="1:4" hidden="1" x14ac:dyDescent="0.3">
      <c r="A8988" t="s">
        <v>1233</v>
      </c>
      <c r="B8988" t="s">
        <v>3566</v>
      </c>
      <c r="D8988" t="s">
        <v>3642</v>
      </c>
    </row>
    <row r="8989" spans="1:4" hidden="1" x14ac:dyDescent="0.3">
      <c r="A8989" t="s">
        <v>1233</v>
      </c>
      <c r="B8989" t="s">
        <v>3877</v>
      </c>
      <c r="D8989" t="s">
        <v>3642</v>
      </c>
    </row>
    <row r="8990" spans="1:4" hidden="1" x14ac:dyDescent="0.3">
      <c r="A8990" t="s">
        <v>1235</v>
      </c>
      <c r="B8990" t="s">
        <v>3717</v>
      </c>
      <c r="D8990" t="s">
        <v>3642</v>
      </c>
    </row>
    <row r="8991" spans="1:4" hidden="1" x14ac:dyDescent="0.3">
      <c r="A8991" t="s">
        <v>1235</v>
      </c>
      <c r="B8991" t="s">
        <v>3874</v>
      </c>
      <c r="D8991" t="s">
        <v>3642</v>
      </c>
    </row>
    <row r="8992" spans="1:4" hidden="1" x14ac:dyDescent="0.3">
      <c r="A8992" t="s">
        <v>1235</v>
      </c>
      <c r="B8992" t="s">
        <v>3875</v>
      </c>
      <c r="D8992" t="s">
        <v>3642</v>
      </c>
    </row>
    <row r="8993" spans="1:4" hidden="1" x14ac:dyDescent="0.3">
      <c r="A8993" t="s">
        <v>1235</v>
      </c>
      <c r="B8993" t="s">
        <v>3876</v>
      </c>
      <c r="D8993" t="s">
        <v>3642</v>
      </c>
    </row>
    <row r="8994" spans="1:4" hidden="1" x14ac:dyDescent="0.3">
      <c r="A8994" t="s">
        <v>1235</v>
      </c>
      <c r="B8994" t="s">
        <v>3789</v>
      </c>
      <c r="D8994" t="s">
        <v>3642</v>
      </c>
    </row>
    <row r="8995" spans="1:4" hidden="1" x14ac:dyDescent="0.3">
      <c r="A8995" t="s">
        <v>1235</v>
      </c>
      <c r="B8995" t="s">
        <v>3558</v>
      </c>
      <c r="D8995" t="s">
        <v>3642</v>
      </c>
    </row>
    <row r="8996" spans="1:4" hidden="1" x14ac:dyDescent="0.3">
      <c r="A8996" t="s">
        <v>1235</v>
      </c>
      <c r="B8996" t="s">
        <v>3560</v>
      </c>
      <c r="D8996" t="s">
        <v>3642</v>
      </c>
    </row>
    <row r="8997" spans="1:4" hidden="1" x14ac:dyDescent="0.3">
      <c r="A8997" t="s">
        <v>1235</v>
      </c>
      <c r="B8997" t="s">
        <v>3561</v>
      </c>
      <c r="D8997" t="s">
        <v>3642</v>
      </c>
    </row>
    <row r="8998" spans="1:4" hidden="1" x14ac:dyDescent="0.3">
      <c r="A8998" t="s">
        <v>1235</v>
      </c>
      <c r="B8998" t="s">
        <v>3563</v>
      </c>
      <c r="D8998" t="s">
        <v>3642</v>
      </c>
    </row>
    <row r="8999" spans="1:4" hidden="1" x14ac:dyDescent="0.3">
      <c r="A8999" t="s">
        <v>1235</v>
      </c>
      <c r="B8999" t="s">
        <v>3566</v>
      </c>
      <c r="D8999" t="s">
        <v>3642</v>
      </c>
    </row>
    <row r="9000" spans="1:4" hidden="1" x14ac:dyDescent="0.3">
      <c r="A9000" t="s">
        <v>1235</v>
      </c>
      <c r="B9000" t="s">
        <v>3877</v>
      </c>
      <c r="D9000" t="s">
        <v>3642</v>
      </c>
    </row>
    <row r="9001" spans="1:4" hidden="1" x14ac:dyDescent="0.3">
      <c r="A9001" t="s">
        <v>602</v>
      </c>
      <c r="B9001" t="s">
        <v>3717</v>
      </c>
      <c r="D9001" t="s">
        <v>3642</v>
      </c>
    </row>
    <row r="9002" spans="1:4" hidden="1" x14ac:dyDescent="0.3">
      <c r="A9002" t="s">
        <v>602</v>
      </c>
      <c r="B9002" t="s">
        <v>3874</v>
      </c>
      <c r="D9002" t="s">
        <v>3642</v>
      </c>
    </row>
    <row r="9003" spans="1:4" hidden="1" x14ac:dyDescent="0.3">
      <c r="A9003" t="s">
        <v>602</v>
      </c>
      <c r="B9003" t="s">
        <v>3875</v>
      </c>
      <c r="D9003" t="s">
        <v>3642</v>
      </c>
    </row>
    <row r="9004" spans="1:4" hidden="1" x14ac:dyDescent="0.3">
      <c r="A9004" t="s">
        <v>602</v>
      </c>
      <c r="B9004" t="s">
        <v>3876</v>
      </c>
      <c r="D9004" t="s">
        <v>3642</v>
      </c>
    </row>
    <row r="9005" spans="1:4" hidden="1" x14ac:dyDescent="0.3">
      <c r="A9005" t="s">
        <v>602</v>
      </c>
      <c r="B9005" t="s">
        <v>3789</v>
      </c>
      <c r="D9005" t="s">
        <v>3642</v>
      </c>
    </row>
    <row r="9006" spans="1:4" hidden="1" x14ac:dyDescent="0.3">
      <c r="A9006" t="s">
        <v>602</v>
      </c>
      <c r="B9006" t="s">
        <v>3558</v>
      </c>
      <c r="D9006" t="s">
        <v>3642</v>
      </c>
    </row>
    <row r="9007" spans="1:4" hidden="1" x14ac:dyDescent="0.3">
      <c r="A9007" t="s">
        <v>602</v>
      </c>
      <c r="B9007" t="s">
        <v>3560</v>
      </c>
      <c r="D9007" t="s">
        <v>3642</v>
      </c>
    </row>
    <row r="9008" spans="1:4" hidden="1" x14ac:dyDescent="0.3">
      <c r="A9008" t="s">
        <v>602</v>
      </c>
      <c r="B9008" t="s">
        <v>3561</v>
      </c>
      <c r="D9008" t="s">
        <v>3642</v>
      </c>
    </row>
    <row r="9009" spans="1:4" hidden="1" x14ac:dyDescent="0.3">
      <c r="A9009" t="s">
        <v>602</v>
      </c>
      <c r="B9009" t="s">
        <v>3563</v>
      </c>
      <c r="D9009" t="s">
        <v>3642</v>
      </c>
    </row>
    <row r="9010" spans="1:4" hidden="1" x14ac:dyDescent="0.3">
      <c r="A9010" t="s">
        <v>602</v>
      </c>
      <c r="B9010" t="s">
        <v>3566</v>
      </c>
      <c r="D9010" t="s">
        <v>3642</v>
      </c>
    </row>
    <row r="9011" spans="1:4" hidden="1" x14ac:dyDescent="0.3">
      <c r="A9011" t="s">
        <v>602</v>
      </c>
      <c r="B9011" t="s">
        <v>3877</v>
      </c>
      <c r="D9011" t="s">
        <v>3642</v>
      </c>
    </row>
    <row r="9012" spans="1:4" hidden="1" x14ac:dyDescent="0.3">
      <c r="A9012" t="s">
        <v>604</v>
      </c>
      <c r="B9012" t="s">
        <v>3717</v>
      </c>
      <c r="D9012" t="s">
        <v>3642</v>
      </c>
    </row>
    <row r="9013" spans="1:4" hidden="1" x14ac:dyDescent="0.3">
      <c r="A9013" t="s">
        <v>604</v>
      </c>
      <c r="B9013" t="s">
        <v>3874</v>
      </c>
      <c r="D9013" t="s">
        <v>3642</v>
      </c>
    </row>
    <row r="9014" spans="1:4" hidden="1" x14ac:dyDescent="0.3">
      <c r="A9014" t="s">
        <v>604</v>
      </c>
      <c r="B9014" t="s">
        <v>3875</v>
      </c>
      <c r="D9014" t="s">
        <v>3642</v>
      </c>
    </row>
    <row r="9015" spans="1:4" hidden="1" x14ac:dyDescent="0.3">
      <c r="A9015" t="s">
        <v>604</v>
      </c>
      <c r="B9015" t="s">
        <v>3876</v>
      </c>
      <c r="D9015" t="s">
        <v>3642</v>
      </c>
    </row>
    <row r="9016" spans="1:4" hidden="1" x14ac:dyDescent="0.3">
      <c r="A9016" t="s">
        <v>604</v>
      </c>
      <c r="B9016" t="s">
        <v>3789</v>
      </c>
      <c r="D9016" t="s">
        <v>3642</v>
      </c>
    </row>
    <row r="9017" spans="1:4" hidden="1" x14ac:dyDescent="0.3">
      <c r="A9017" t="s">
        <v>604</v>
      </c>
      <c r="B9017" t="s">
        <v>3558</v>
      </c>
      <c r="D9017" t="s">
        <v>3642</v>
      </c>
    </row>
    <row r="9018" spans="1:4" hidden="1" x14ac:dyDescent="0.3">
      <c r="A9018" t="s">
        <v>604</v>
      </c>
      <c r="B9018" t="s">
        <v>3560</v>
      </c>
      <c r="D9018" t="s">
        <v>3642</v>
      </c>
    </row>
    <row r="9019" spans="1:4" hidden="1" x14ac:dyDescent="0.3">
      <c r="A9019" t="s">
        <v>604</v>
      </c>
      <c r="B9019" t="s">
        <v>3561</v>
      </c>
      <c r="D9019" t="s">
        <v>3642</v>
      </c>
    </row>
    <row r="9020" spans="1:4" hidden="1" x14ac:dyDescent="0.3">
      <c r="A9020" t="s">
        <v>604</v>
      </c>
      <c r="B9020" t="s">
        <v>3563</v>
      </c>
      <c r="D9020" t="s">
        <v>3642</v>
      </c>
    </row>
    <row r="9021" spans="1:4" hidden="1" x14ac:dyDescent="0.3">
      <c r="A9021" t="s">
        <v>604</v>
      </c>
      <c r="B9021" t="s">
        <v>3566</v>
      </c>
      <c r="D9021" t="s">
        <v>3642</v>
      </c>
    </row>
    <row r="9022" spans="1:4" hidden="1" x14ac:dyDescent="0.3">
      <c r="A9022" t="s">
        <v>604</v>
      </c>
      <c r="B9022" t="s">
        <v>3877</v>
      </c>
      <c r="D9022" t="s">
        <v>3642</v>
      </c>
    </row>
    <row r="9023" spans="1:4" hidden="1" x14ac:dyDescent="0.3">
      <c r="A9023" t="s">
        <v>606</v>
      </c>
      <c r="B9023" t="s">
        <v>3717</v>
      </c>
      <c r="D9023" t="s">
        <v>3642</v>
      </c>
    </row>
    <row r="9024" spans="1:4" hidden="1" x14ac:dyDescent="0.3">
      <c r="A9024" t="s">
        <v>606</v>
      </c>
      <c r="B9024" t="s">
        <v>3874</v>
      </c>
      <c r="D9024" t="s">
        <v>3642</v>
      </c>
    </row>
    <row r="9025" spans="1:4" hidden="1" x14ac:dyDescent="0.3">
      <c r="A9025" t="s">
        <v>606</v>
      </c>
      <c r="B9025" t="s">
        <v>3875</v>
      </c>
      <c r="D9025" t="s">
        <v>3642</v>
      </c>
    </row>
    <row r="9026" spans="1:4" hidden="1" x14ac:dyDescent="0.3">
      <c r="A9026" t="s">
        <v>606</v>
      </c>
      <c r="B9026" t="s">
        <v>3876</v>
      </c>
      <c r="D9026" t="s">
        <v>3642</v>
      </c>
    </row>
    <row r="9027" spans="1:4" hidden="1" x14ac:dyDescent="0.3">
      <c r="A9027" t="s">
        <v>606</v>
      </c>
      <c r="B9027" t="s">
        <v>3789</v>
      </c>
      <c r="D9027" t="s">
        <v>3642</v>
      </c>
    </row>
    <row r="9028" spans="1:4" hidden="1" x14ac:dyDescent="0.3">
      <c r="A9028" t="s">
        <v>606</v>
      </c>
      <c r="B9028" t="s">
        <v>3558</v>
      </c>
      <c r="D9028" t="s">
        <v>3642</v>
      </c>
    </row>
    <row r="9029" spans="1:4" hidden="1" x14ac:dyDescent="0.3">
      <c r="A9029" t="s">
        <v>606</v>
      </c>
      <c r="B9029" t="s">
        <v>3560</v>
      </c>
      <c r="D9029" t="s">
        <v>3642</v>
      </c>
    </row>
    <row r="9030" spans="1:4" hidden="1" x14ac:dyDescent="0.3">
      <c r="A9030" t="s">
        <v>606</v>
      </c>
      <c r="B9030" t="s">
        <v>3561</v>
      </c>
      <c r="D9030" t="s">
        <v>3642</v>
      </c>
    </row>
    <row r="9031" spans="1:4" hidden="1" x14ac:dyDescent="0.3">
      <c r="A9031" t="s">
        <v>606</v>
      </c>
      <c r="B9031" t="s">
        <v>3563</v>
      </c>
      <c r="D9031" t="s">
        <v>3642</v>
      </c>
    </row>
    <row r="9032" spans="1:4" hidden="1" x14ac:dyDescent="0.3">
      <c r="A9032" t="s">
        <v>606</v>
      </c>
      <c r="B9032" t="s">
        <v>3566</v>
      </c>
      <c r="D9032" t="s">
        <v>3642</v>
      </c>
    </row>
    <row r="9033" spans="1:4" hidden="1" x14ac:dyDescent="0.3">
      <c r="A9033" t="s">
        <v>606</v>
      </c>
      <c r="B9033" t="s">
        <v>3877</v>
      </c>
      <c r="D9033" t="s">
        <v>3642</v>
      </c>
    </row>
    <row r="9034" spans="1:4" hidden="1" x14ac:dyDescent="0.3">
      <c r="A9034" t="s">
        <v>1241</v>
      </c>
      <c r="B9034" t="s">
        <v>3717</v>
      </c>
      <c r="D9034" t="s">
        <v>3642</v>
      </c>
    </row>
    <row r="9035" spans="1:4" hidden="1" x14ac:dyDescent="0.3">
      <c r="A9035" t="s">
        <v>1241</v>
      </c>
      <c r="B9035" t="s">
        <v>3874</v>
      </c>
      <c r="D9035" t="s">
        <v>3642</v>
      </c>
    </row>
    <row r="9036" spans="1:4" hidden="1" x14ac:dyDescent="0.3">
      <c r="A9036" t="s">
        <v>1241</v>
      </c>
      <c r="B9036" t="s">
        <v>3875</v>
      </c>
      <c r="D9036" t="s">
        <v>3642</v>
      </c>
    </row>
    <row r="9037" spans="1:4" hidden="1" x14ac:dyDescent="0.3">
      <c r="A9037" t="s">
        <v>1241</v>
      </c>
      <c r="B9037" t="s">
        <v>3876</v>
      </c>
      <c r="D9037" t="s">
        <v>3642</v>
      </c>
    </row>
    <row r="9038" spans="1:4" hidden="1" x14ac:dyDescent="0.3">
      <c r="A9038" t="s">
        <v>1241</v>
      </c>
      <c r="B9038" t="s">
        <v>3789</v>
      </c>
      <c r="D9038" t="s">
        <v>3642</v>
      </c>
    </row>
    <row r="9039" spans="1:4" hidden="1" x14ac:dyDescent="0.3">
      <c r="A9039" t="s">
        <v>1241</v>
      </c>
      <c r="B9039" t="s">
        <v>3558</v>
      </c>
      <c r="D9039" t="s">
        <v>3642</v>
      </c>
    </row>
    <row r="9040" spans="1:4" hidden="1" x14ac:dyDescent="0.3">
      <c r="A9040" t="s">
        <v>1241</v>
      </c>
      <c r="B9040" t="s">
        <v>3560</v>
      </c>
      <c r="D9040" t="s">
        <v>3642</v>
      </c>
    </row>
    <row r="9041" spans="1:4" hidden="1" x14ac:dyDescent="0.3">
      <c r="A9041" t="s">
        <v>1241</v>
      </c>
      <c r="B9041" t="s">
        <v>3561</v>
      </c>
      <c r="D9041" t="s">
        <v>3642</v>
      </c>
    </row>
    <row r="9042" spans="1:4" hidden="1" x14ac:dyDescent="0.3">
      <c r="A9042" t="s">
        <v>1241</v>
      </c>
      <c r="B9042" t="s">
        <v>3563</v>
      </c>
      <c r="D9042" t="s">
        <v>3642</v>
      </c>
    </row>
    <row r="9043" spans="1:4" hidden="1" x14ac:dyDescent="0.3">
      <c r="A9043" t="s">
        <v>1241</v>
      </c>
      <c r="B9043" t="s">
        <v>3566</v>
      </c>
      <c r="D9043" t="s">
        <v>3642</v>
      </c>
    </row>
    <row r="9044" spans="1:4" hidden="1" x14ac:dyDescent="0.3">
      <c r="A9044" t="s">
        <v>1241</v>
      </c>
      <c r="B9044" t="s">
        <v>3877</v>
      </c>
      <c r="D9044" t="s">
        <v>3642</v>
      </c>
    </row>
    <row r="9045" spans="1:4" hidden="1" x14ac:dyDescent="0.3">
      <c r="A9045" t="s">
        <v>610</v>
      </c>
      <c r="B9045" t="s">
        <v>3717</v>
      </c>
      <c r="D9045" t="s">
        <v>3642</v>
      </c>
    </row>
    <row r="9046" spans="1:4" hidden="1" x14ac:dyDescent="0.3">
      <c r="A9046" t="s">
        <v>610</v>
      </c>
      <c r="B9046" t="s">
        <v>3874</v>
      </c>
      <c r="D9046" t="s">
        <v>3642</v>
      </c>
    </row>
    <row r="9047" spans="1:4" hidden="1" x14ac:dyDescent="0.3">
      <c r="A9047" t="s">
        <v>610</v>
      </c>
      <c r="B9047" t="s">
        <v>3875</v>
      </c>
      <c r="D9047" t="s">
        <v>3642</v>
      </c>
    </row>
    <row r="9048" spans="1:4" hidden="1" x14ac:dyDescent="0.3">
      <c r="A9048" t="s">
        <v>610</v>
      </c>
      <c r="B9048" t="s">
        <v>3876</v>
      </c>
      <c r="D9048" t="s">
        <v>3642</v>
      </c>
    </row>
    <row r="9049" spans="1:4" hidden="1" x14ac:dyDescent="0.3">
      <c r="A9049" t="s">
        <v>610</v>
      </c>
      <c r="B9049" t="s">
        <v>3789</v>
      </c>
      <c r="D9049" t="s">
        <v>3642</v>
      </c>
    </row>
    <row r="9050" spans="1:4" hidden="1" x14ac:dyDescent="0.3">
      <c r="A9050" t="s">
        <v>610</v>
      </c>
      <c r="B9050" t="s">
        <v>3558</v>
      </c>
      <c r="D9050" t="s">
        <v>3642</v>
      </c>
    </row>
    <row r="9051" spans="1:4" hidden="1" x14ac:dyDescent="0.3">
      <c r="A9051" t="s">
        <v>610</v>
      </c>
      <c r="B9051" t="s">
        <v>3560</v>
      </c>
      <c r="D9051" t="s">
        <v>3642</v>
      </c>
    </row>
    <row r="9052" spans="1:4" hidden="1" x14ac:dyDescent="0.3">
      <c r="A9052" t="s">
        <v>610</v>
      </c>
      <c r="B9052" t="s">
        <v>3561</v>
      </c>
      <c r="D9052" t="s">
        <v>3642</v>
      </c>
    </row>
    <row r="9053" spans="1:4" hidden="1" x14ac:dyDescent="0.3">
      <c r="A9053" t="s">
        <v>610</v>
      </c>
      <c r="B9053" t="s">
        <v>3563</v>
      </c>
      <c r="D9053" t="s">
        <v>3642</v>
      </c>
    </row>
    <row r="9054" spans="1:4" hidden="1" x14ac:dyDescent="0.3">
      <c r="A9054" t="s">
        <v>610</v>
      </c>
      <c r="B9054" t="s">
        <v>3566</v>
      </c>
      <c r="D9054" t="s">
        <v>3642</v>
      </c>
    </row>
    <row r="9055" spans="1:4" hidden="1" x14ac:dyDescent="0.3">
      <c r="A9055" t="s">
        <v>610</v>
      </c>
      <c r="B9055" t="s">
        <v>3877</v>
      </c>
      <c r="D9055" t="s">
        <v>3642</v>
      </c>
    </row>
    <row r="9056" spans="1:4" hidden="1" x14ac:dyDescent="0.3">
      <c r="A9056" t="s">
        <v>613</v>
      </c>
      <c r="B9056" t="s">
        <v>3717</v>
      </c>
      <c r="D9056" t="s">
        <v>3642</v>
      </c>
    </row>
    <row r="9057" spans="1:4" hidden="1" x14ac:dyDescent="0.3">
      <c r="A9057" t="s">
        <v>613</v>
      </c>
      <c r="B9057" t="s">
        <v>3874</v>
      </c>
      <c r="D9057" t="s">
        <v>3642</v>
      </c>
    </row>
    <row r="9058" spans="1:4" hidden="1" x14ac:dyDescent="0.3">
      <c r="A9058" t="s">
        <v>613</v>
      </c>
      <c r="B9058" t="s">
        <v>3875</v>
      </c>
      <c r="D9058" t="s">
        <v>3642</v>
      </c>
    </row>
    <row r="9059" spans="1:4" hidden="1" x14ac:dyDescent="0.3">
      <c r="A9059" t="s">
        <v>613</v>
      </c>
      <c r="B9059" t="s">
        <v>3876</v>
      </c>
      <c r="D9059" t="s">
        <v>3642</v>
      </c>
    </row>
    <row r="9060" spans="1:4" hidden="1" x14ac:dyDescent="0.3">
      <c r="A9060" t="s">
        <v>613</v>
      </c>
      <c r="B9060" t="s">
        <v>3789</v>
      </c>
      <c r="D9060" t="s">
        <v>3642</v>
      </c>
    </row>
    <row r="9061" spans="1:4" hidden="1" x14ac:dyDescent="0.3">
      <c r="A9061" t="s">
        <v>613</v>
      </c>
      <c r="B9061" t="s">
        <v>3558</v>
      </c>
      <c r="D9061" t="s">
        <v>3642</v>
      </c>
    </row>
    <row r="9062" spans="1:4" hidden="1" x14ac:dyDescent="0.3">
      <c r="A9062" t="s">
        <v>613</v>
      </c>
      <c r="B9062" t="s">
        <v>3560</v>
      </c>
      <c r="D9062" t="s">
        <v>3642</v>
      </c>
    </row>
    <row r="9063" spans="1:4" hidden="1" x14ac:dyDescent="0.3">
      <c r="A9063" t="s">
        <v>613</v>
      </c>
      <c r="B9063" t="s">
        <v>3561</v>
      </c>
      <c r="D9063" t="s">
        <v>3642</v>
      </c>
    </row>
    <row r="9064" spans="1:4" hidden="1" x14ac:dyDescent="0.3">
      <c r="A9064" t="s">
        <v>613</v>
      </c>
      <c r="B9064" t="s">
        <v>3563</v>
      </c>
      <c r="D9064" t="s">
        <v>3642</v>
      </c>
    </row>
    <row r="9065" spans="1:4" hidden="1" x14ac:dyDescent="0.3">
      <c r="A9065" t="s">
        <v>613</v>
      </c>
      <c r="B9065" t="s">
        <v>3566</v>
      </c>
      <c r="D9065" t="s">
        <v>3642</v>
      </c>
    </row>
    <row r="9066" spans="1:4" hidden="1" x14ac:dyDescent="0.3">
      <c r="A9066" t="s">
        <v>613</v>
      </c>
      <c r="B9066" t="s">
        <v>3877</v>
      </c>
      <c r="D9066" t="s">
        <v>3642</v>
      </c>
    </row>
    <row r="9067" spans="1:4" hidden="1" x14ac:dyDescent="0.3">
      <c r="A9067" t="s">
        <v>1222</v>
      </c>
      <c r="B9067" t="s">
        <v>3717</v>
      </c>
      <c r="D9067" t="s">
        <v>3642</v>
      </c>
    </row>
    <row r="9068" spans="1:4" hidden="1" x14ac:dyDescent="0.3">
      <c r="A9068" t="s">
        <v>1222</v>
      </c>
      <c r="B9068" t="s">
        <v>3874</v>
      </c>
      <c r="D9068" t="s">
        <v>3642</v>
      </c>
    </row>
    <row r="9069" spans="1:4" hidden="1" x14ac:dyDescent="0.3">
      <c r="A9069" t="s">
        <v>1222</v>
      </c>
      <c r="B9069" t="s">
        <v>3875</v>
      </c>
      <c r="D9069" t="s">
        <v>3642</v>
      </c>
    </row>
    <row r="9070" spans="1:4" hidden="1" x14ac:dyDescent="0.3">
      <c r="A9070" t="s">
        <v>1222</v>
      </c>
      <c r="B9070" t="s">
        <v>3876</v>
      </c>
      <c r="D9070" t="s">
        <v>3642</v>
      </c>
    </row>
    <row r="9071" spans="1:4" hidden="1" x14ac:dyDescent="0.3">
      <c r="A9071" t="s">
        <v>1222</v>
      </c>
      <c r="B9071" t="s">
        <v>3789</v>
      </c>
      <c r="D9071" t="s">
        <v>3642</v>
      </c>
    </row>
    <row r="9072" spans="1:4" hidden="1" x14ac:dyDescent="0.3">
      <c r="A9072" t="s">
        <v>1222</v>
      </c>
      <c r="B9072" t="s">
        <v>3558</v>
      </c>
      <c r="D9072" t="s">
        <v>3642</v>
      </c>
    </row>
    <row r="9073" spans="1:4" hidden="1" x14ac:dyDescent="0.3">
      <c r="A9073" t="s">
        <v>1222</v>
      </c>
      <c r="B9073" t="s">
        <v>3560</v>
      </c>
      <c r="D9073" t="s">
        <v>3642</v>
      </c>
    </row>
    <row r="9074" spans="1:4" hidden="1" x14ac:dyDescent="0.3">
      <c r="A9074" t="s">
        <v>1222</v>
      </c>
      <c r="B9074" t="s">
        <v>3561</v>
      </c>
      <c r="D9074" t="s">
        <v>3642</v>
      </c>
    </row>
    <row r="9075" spans="1:4" hidden="1" x14ac:dyDescent="0.3">
      <c r="A9075" t="s">
        <v>1222</v>
      </c>
      <c r="B9075" t="s">
        <v>3563</v>
      </c>
      <c r="D9075" t="s">
        <v>3642</v>
      </c>
    </row>
    <row r="9076" spans="1:4" hidden="1" x14ac:dyDescent="0.3">
      <c r="A9076" t="s">
        <v>1222</v>
      </c>
      <c r="B9076" t="s">
        <v>3566</v>
      </c>
      <c r="D9076" t="s">
        <v>3642</v>
      </c>
    </row>
    <row r="9077" spans="1:4" hidden="1" x14ac:dyDescent="0.3">
      <c r="A9077" t="s">
        <v>1222</v>
      </c>
      <c r="B9077" t="s">
        <v>3877</v>
      </c>
      <c r="D9077" t="s">
        <v>3642</v>
      </c>
    </row>
    <row r="9078" spans="1:4" hidden="1" x14ac:dyDescent="0.3">
      <c r="A9078" t="s">
        <v>1242</v>
      </c>
      <c r="B9078" t="s">
        <v>3717</v>
      </c>
      <c r="D9078" t="s">
        <v>3642</v>
      </c>
    </row>
    <row r="9079" spans="1:4" hidden="1" x14ac:dyDescent="0.3">
      <c r="A9079" t="s">
        <v>1242</v>
      </c>
      <c r="B9079" t="s">
        <v>3874</v>
      </c>
      <c r="D9079" t="s">
        <v>3642</v>
      </c>
    </row>
    <row r="9080" spans="1:4" hidden="1" x14ac:dyDescent="0.3">
      <c r="A9080" t="s">
        <v>1242</v>
      </c>
      <c r="B9080" t="s">
        <v>3875</v>
      </c>
      <c r="D9080" t="s">
        <v>3642</v>
      </c>
    </row>
    <row r="9081" spans="1:4" hidden="1" x14ac:dyDescent="0.3">
      <c r="A9081" t="s">
        <v>1242</v>
      </c>
      <c r="B9081" t="s">
        <v>3876</v>
      </c>
      <c r="D9081" t="s">
        <v>3642</v>
      </c>
    </row>
    <row r="9082" spans="1:4" hidden="1" x14ac:dyDescent="0.3">
      <c r="A9082" t="s">
        <v>1242</v>
      </c>
      <c r="B9082" t="s">
        <v>3789</v>
      </c>
      <c r="D9082" t="s">
        <v>3642</v>
      </c>
    </row>
    <row r="9083" spans="1:4" hidden="1" x14ac:dyDescent="0.3">
      <c r="A9083" t="s">
        <v>1242</v>
      </c>
      <c r="B9083" t="s">
        <v>3558</v>
      </c>
      <c r="D9083" t="s">
        <v>3642</v>
      </c>
    </row>
    <row r="9084" spans="1:4" hidden="1" x14ac:dyDescent="0.3">
      <c r="A9084" t="s">
        <v>1242</v>
      </c>
      <c r="B9084" t="s">
        <v>3560</v>
      </c>
      <c r="D9084" t="s">
        <v>3642</v>
      </c>
    </row>
    <row r="9085" spans="1:4" hidden="1" x14ac:dyDescent="0.3">
      <c r="A9085" t="s">
        <v>1242</v>
      </c>
      <c r="B9085" t="s">
        <v>3561</v>
      </c>
      <c r="D9085" t="s">
        <v>3642</v>
      </c>
    </row>
    <row r="9086" spans="1:4" hidden="1" x14ac:dyDescent="0.3">
      <c r="A9086" t="s">
        <v>1242</v>
      </c>
      <c r="B9086" t="s">
        <v>3563</v>
      </c>
      <c r="D9086" t="s">
        <v>3642</v>
      </c>
    </row>
    <row r="9087" spans="1:4" hidden="1" x14ac:dyDescent="0.3">
      <c r="A9087" t="s">
        <v>1242</v>
      </c>
      <c r="B9087" t="s">
        <v>3566</v>
      </c>
      <c r="D9087" t="s">
        <v>3642</v>
      </c>
    </row>
    <row r="9088" spans="1:4" hidden="1" x14ac:dyDescent="0.3">
      <c r="A9088" t="s">
        <v>1242</v>
      </c>
      <c r="B9088" t="s">
        <v>3877</v>
      </c>
      <c r="D9088" t="s">
        <v>3642</v>
      </c>
    </row>
    <row r="9089" spans="1:4" hidden="1" x14ac:dyDescent="0.3">
      <c r="A9089" t="s">
        <v>1243</v>
      </c>
      <c r="B9089" t="s">
        <v>3717</v>
      </c>
      <c r="D9089" t="s">
        <v>3642</v>
      </c>
    </row>
    <row r="9090" spans="1:4" hidden="1" x14ac:dyDescent="0.3">
      <c r="A9090" t="s">
        <v>1243</v>
      </c>
      <c r="B9090" t="s">
        <v>3874</v>
      </c>
      <c r="D9090" t="s">
        <v>3642</v>
      </c>
    </row>
    <row r="9091" spans="1:4" hidden="1" x14ac:dyDescent="0.3">
      <c r="A9091" t="s">
        <v>1243</v>
      </c>
      <c r="B9091" t="s">
        <v>3875</v>
      </c>
      <c r="D9091" t="s">
        <v>3642</v>
      </c>
    </row>
    <row r="9092" spans="1:4" hidden="1" x14ac:dyDescent="0.3">
      <c r="A9092" t="s">
        <v>1243</v>
      </c>
      <c r="B9092" t="s">
        <v>3876</v>
      </c>
      <c r="D9092" t="s">
        <v>3642</v>
      </c>
    </row>
    <row r="9093" spans="1:4" hidden="1" x14ac:dyDescent="0.3">
      <c r="A9093" t="s">
        <v>1243</v>
      </c>
      <c r="B9093" t="s">
        <v>3789</v>
      </c>
      <c r="D9093" t="s">
        <v>3642</v>
      </c>
    </row>
    <row r="9094" spans="1:4" hidden="1" x14ac:dyDescent="0.3">
      <c r="A9094" t="s">
        <v>1243</v>
      </c>
      <c r="B9094" t="s">
        <v>3558</v>
      </c>
      <c r="D9094" t="s">
        <v>3642</v>
      </c>
    </row>
    <row r="9095" spans="1:4" hidden="1" x14ac:dyDescent="0.3">
      <c r="A9095" t="s">
        <v>1243</v>
      </c>
      <c r="B9095" t="s">
        <v>3560</v>
      </c>
      <c r="D9095" t="s">
        <v>3642</v>
      </c>
    </row>
    <row r="9096" spans="1:4" hidden="1" x14ac:dyDescent="0.3">
      <c r="A9096" t="s">
        <v>1243</v>
      </c>
      <c r="B9096" t="s">
        <v>3561</v>
      </c>
      <c r="D9096" t="s">
        <v>3642</v>
      </c>
    </row>
    <row r="9097" spans="1:4" hidden="1" x14ac:dyDescent="0.3">
      <c r="A9097" t="s">
        <v>1243</v>
      </c>
      <c r="B9097" t="s">
        <v>3563</v>
      </c>
      <c r="D9097" t="s">
        <v>3642</v>
      </c>
    </row>
    <row r="9098" spans="1:4" hidden="1" x14ac:dyDescent="0.3">
      <c r="A9098" t="s">
        <v>1243</v>
      </c>
      <c r="B9098" t="s">
        <v>3566</v>
      </c>
      <c r="D9098" t="s">
        <v>3642</v>
      </c>
    </row>
    <row r="9099" spans="1:4" hidden="1" x14ac:dyDescent="0.3">
      <c r="A9099" t="s">
        <v>1243</v>
      </c>
      <c r="B9099" t="s">
        <v>3877</v>
      </c>
      <c r="D9099" t="s">
        <v>3642</v>
      </c>
    </row>
    <row r="9100" spans="1:4" hidden="1" x14ac:dyDescent="0.3">
      <c r="A9100" t="s">
        <v>3443</v>
      </c>
      <c r="B9100" t="s">
        <v>3717</v>
      </c>
      <c r="D9100" t="s">
        <v>3642</v>
      </c>
    </row>
    <row r="9101" spans="1:4" hidden="1" x14ac:dyDescent="0.3">
      <c r="A9101" t="s">
        <v>3443</v>
      </c>
      <c r="B9101" t="s">
        <v>3874</v>
      </c>
      <c r="D9101" t="s">
        <v>3642</v>
      </c>
    </row>
    <row r="9102" spans="1:4" hidden="1" x14ac:dyDescent="0.3">
      <c r="A9102" t="s">
        <v>3443</v>
      </c>
      <c r="B9102" t="s">
        <v>3875</v>
      </c>
      <c r="D9102" t="s">
        <v>3642</v>
      </c>
    </row>
    <row r="9103" spans="1:4" hidden="1" x14ac:dyDescent="0.3">
      <c r="A9103" t="s">
        <v>3443</v>
      </c>
      <c r="B9103" t="s">
        <v>3876</v>
      </c>
      <c r="D9103" t="s">
        <v>3642</v>
      </c>
    </row>
    <row r="9104" spans="1:4" hidden="1" x14ac:dyDescent="0.3">
      <c r="A9104" t="s">
        <v>3443</v>
      </c>
      <c r="B9104" t="s">
        <v>3789</v>
      </c>
      <c r="D9104" t="s">
        <v>3642</v>
      </c>
    </row>
    <row r="9105" spans="1:4" hidden="1" x14ac:dyDescent="0.3">
      <c r="A9105" t="s">
        <v>3443</v>
      </c>
      <c r="B9105" t="s">
        <v>3558</v>
      </c>
      <c r="D9105" t="s">
        <v>3642</v>
      </c>
    </row>
    <row r="9106" spans="1:4" hidden="1" x14ac:dyDescent="0.3">
      <c r="A9106" t="s">
        <v>3443</v>
      </c>
      <c r="B9106" t="s">
        <v>3560</v>
      </c>
      <c r="D9106" t="s">
        <v>3642</v>
      </c>
    </row>
    <row r="9107" spans="1:4" hidden="1" x14ac:dyDescent="0.3">
      <c r="A9107" t="s">
        <v>3443</v>
      </c>
      <c r="B9107" t="s">
        <v>3561</v>
      </c>
      <c r="D9107" t="s">
        <v>3642</v>
      </c>
    </row>
    <row r="9108" spans="1:4" hidden="1" x14ac:dyDescent="0.3">
      <c r="A9108" t="s">
        <v>3443</v>
      </c>
      <c r="B9108" t="s">
        <v>3563</v>
      </c>
      <c r="D9108" t="s">
        <v>3642</v>
      </c>
    </row>
    <row r="9109" spans="1:4" hidden="1" x14ac:dyDescent="0.3">
      <c r="A9109" t="s">
        <v>3443</v>
      </c>
      <c r="B9109" t="s">
        <v>3566</v>
      </c>
      <c r="D9109" t="s">
        <v>3642</v>
      </c>
    </row>
    <row r="9110" spans="1:4" hidden="1" x14ac:dyDescent="0.3">
      <c r="A9110" t="s">
        <v>3443</v>
      </c>
      <c r="B9110" t="s">
        <v>3877</v>
      </c>
      <c r="D9110" t="s">
        <v>3642</v>
      </c>
    </row>
    <row r="9111" spans="1:4" hidden="1" x14ac:dyDescent="0.3">
      <c r="A9111" t="s">
        <v>603</v>
      </c>
      <c r="B9111" t="s">
        <v>3717</v>
      </c>
      <c r="D9111" t="s">
        <v>3642</v>
      </c>
    </row>
    <row r="9112" spans="1:4" hidden="1" x14ac:dyDescent="0.3">
      <c r="A9112" t="s">
        <v>603</v>
      </c>
      <c r="B9112" t="s">
        <v>3874</v>
      </c>
      <c r="D9112" t="s">
        <v>3642</v>
      </c>
    </row>
    <row r="9113" spans="1:4" hidden="1" x14ac:dyDescent="0.3">
      <c r="A9113" t="s">
        <v>603</v>
      </c>
      <c r="B9113" t="s">
        <v>3875</v>
      </c>
      <c r="D9113" t="s">
        <v>3642</v>
      </c>
    </row>
    <row r="9114" spans="1:4" hidden="1" x14ac:dyDescent="0.3">
      <c r="A9114" t="s">
        <v>603</v>
      </c>
      <c r="B9114" t="s">
        <v>3876</v>
      </c>
      <c r="D9114" t="s">
        <v>3642</v>
      </c>
    </row>
    <row r="9115" spans="1:4" hidden="1" x14ac:dyDescent="0.3">
      <c r="A9115" t="s">
        <v>603</v>
      </c>
      <c r="B9115" t="s">
        <v>3789</v>
      </c>
      <c r="D9115" t="s">
        <v>3642</v>
      </c>
    </row>
    <row r="9116" spans="1:4" hidden="1" x14ac:dyDescent="0.3">
      <c r="A9116" t="s">
        <v>603</v>
      </c>
      <c r="B9116" t="s">
        <v>3558</v>
      </c>
      <c r="D9116" t="s">
        <v>3642</v>
      </c>
    </row>
    <row r="9117" spans="1:4" hidden="1" x14ac:dyDescent="0.3">
      <c r="A9117" t="s">
        <v>603</v>
      </c>
      <c r="B9117" t="s">
        <v>3560</v>
      </c>
      <c r="D9117" t="s">
        <v>3642</v>
      </c>
    </row>
    <row r="9118" spans="1:4" hidden="1" x14ac:dyDescent="0.3">
      <c r="A9118" t="s">
        <v>603</v>
      </c>
      <c r="B9118" t="s">
        <v>3561</v>
      </c>
      <c r="D9118" t="s">
        <v>3642</v>
      </c>
    </row>
    <row r="9119" spans="1:4" hidden="1" x14ac:dyDescent="0.3">
      <c r="A9119" t="s">
        <v>603</v>
      </c>
      <c r="B9119" t="s">
        <v>3563</v>
      </c>
      <c r="D9119" t="s">
        <v>3642</v>
      </c>
    </row>
    <row r="9120" spans="1:4" hidden="1" x14ac:dyDescent="0.3">
      <c r="A9120" t="s">
        <v>603</v>
      </c>
      <c r="B9120" t="s">
        <v>3566</v>
      </c>
      <c r="D9120" t="s">
        <v>3642</v>
      </c>
    </row>
    <row r="9121" spans="1:4" hidden="1" x14ac:dyDescent="0.3">
      <c r="A9121" t="s">
        <v>603</v>
      </c>
      <c r="B9121" t="s">
        <v>3877</v>
      </c>
      <c r="D9121" t="s">
        <v>3642</v>
      </c>
    </row>
    <row r="9122" spans="1:4" hidden="1" x14ac:dyDescent="0.3">
      <c r="A9122" t="s">
        <v>1046</v>
      </c>
      <c r="B9122" t="s">
        <v>3717</v>
      </c>
      <c r="D9122" t="s">
        <v>3642</v>
      </c>
    </row>
    <row r="9123" spans="1:4" hidden="1" x14ac:dyDescent="0.3">
      <c r="A9123" t="s">
        <v>1046</v>
      </c>
      <c r="B9123" t="s">
        <v>3874</v>
      </c>
      <c r="D9123" t="s">
        <v>3642</v>
      </c>
    </row>
    <row r="9124" spans="1:4" hidden="1" x14ac:dyDescent="0.3">
      <c r="A9124" t="s">
        <v>1046</v>
      </c>
      <c r="B9124" t="s">
        <v>3875</v>
      </c>
      <c r="D9124" t="s">
        <v>3642</v>
      </c>
    </row>
    <row r="9125" spans="1:4" hidden="1" x14ac:dyDescent="0.3">
      <c r="A9125" t="s">
        <v>1046</v>
      </c>
      <c r="B9125" t="s">
        <v>3876</v>
      </c>
      <c r="D9125" t="s">
        <v>3642</v>
      </c>
    </row>
    <row r="9126" spans="1:4" hidden="1" x14ac:dyDescent="0.3">
      <c r="A9126" t="s">
        <v>1046</v>
      </c>
      <c r="B9126" t="s">
        <v>3789</v>
      </c>
      <c r="D9126" t="s">
        <v>3642</v>
      </c>
    </row>
    <row r="9127" spans="1:4" hidden="1" x14ac:dyDescent="0.3">
      <c r="A9127" t="s">
        <v>1046</v>
      </c>
      <c r="B9127" t="s">
        <v>3558</v>
      </c>
      <c r="D9127" t="s">
        <v>3642</v>
      </c>
    </row>
    <row r="9128" spans="1:4" hidden="1" x14ac:dyDescent="0.3">
      <c r="A9128" t="s">
        <v>1046</v>
      </c>
      <c r="B9128" t="s">
        <v>3560</v>
      </c>
      <c r="D9128" t="s">
        <v>3642</v>
      </c>
    </row>
    <row r="9129" spans="1:4" hidden="1" x14ac:dyDescent="0.3">
      <c r="A9129" t="s">
        <v>1046</v>
      </c>
      <c r="B9129" t="s">
        <v>3561</v>
      </c>
      <c r="D9129" t="s">
        <v>3642</v>
      </c>
    </row>
    <row r="9130" spans="1:4" hidden="1" x14ac:dyDescent="0.3">
      <c r="A9130" t="s">
        <v>1046</v>
      </c>
      <c r="B9130" t="s">
        <v>3563</v>
      </c>
      <c r="D9130" t="s">
        <v>3642</v>
      </c>
    </row>
    <row r="9131" spans="1:4" hidden="1" x14ac:dyDescent="0.3">
      <c r="A9131" t="s">
        <v>1046</v>
      </c>
      <c r="B9131" t="s">
        <v>3566</v>
      </c>
      <c r="D9131" t="s">
        <v>3642</v>
      </c>
    </row>
    <row r="9132" spans="1:4" hidden="1" x14ac:dyDescent="0.3">
      <c r="A9132" t="s">
        <v>1046</v>
      </c>
      <c r="B9132" t="s">
        <v>3877</v>
      </c>
      <c r="D9132" t="s">
        <v>3642</v>
      </c>
    </row>
    <row r="9133" spans="1:4" hidden="1" x14ac:dyDescent="0.3">
      <c r="A9133" t="s">
        <v>654</v>
      </c>
      <c r="B9133" t="s">
        <v>3717</v>
      </c>
      <c r="D9133" t="s">
        <v>3642</v>
      </c>
    </row>
    <row r="9134" spans="1:4" hidden="1" x14ac:dyDescent="0.3">
      <c r="A9134" t="s">
        <v>654</v>
      </c>
      <c r="B9134" t="s">
        <v>3874</v>
      </c>
      <c r="D9134" t="s">
        <v>3642</v>
      </c>
    </row>
    <row r="9135" spans="1:4" hidden="1" x14ac:dyDescent="0.3">
      <c r="A9135" t="s">
        <v>654</v>
      </c>
      <c r="B9135" t="s">
        <v>3875</v>
      </c>
      <c r="D9135" t="s">
        <v>3642</v>
      </c>
    </row>
    <row r="9136" spans="1:4" hidden="1" x14ac:dyDescent="0.3">
      <c r="A9136" t="s">
        <v>654</v>
      </c>
      <c r="B9136" t="s">
        <v>3876</v>
      </c>
      <c r="D9136" t="s">
        <v>3642</v>
      </c>
    </row>
    <row r="9137" spans="1:4" hidden="1" x14ac:dyDescent="0.3">
      <c r="A9137" t="s">
        <v>654</v>
      </c>
      <c r="B9137" t="s">
        <v>3789</v>
      </c>
      <c r="D9137" t="s">
        <v>3642</v>
      </c>
    </row>
    <row r="9138" spans="1:4" hidden="1" x14ac:dyDescent="0.3">
      <c r="A9138" t="s">
        <v>654</v>
      </c>
      <c r="B9138" t="s">
        <v>3558</v>
      </c>
      <c r="D9138" t="s">
        <v>3642</v>
      </c>
    </row>
    <row r="9139" spans="1:4" hidden="1" x14ac:dyDescent="0.3">
      <c r="A9139" t="s">
        <v>654</v>
      </c>
      <c r="B9139" t="s">
        <v>3560</v>
      </c>
      <c r="D9139" t="s">
        <v>3642</v>
      </c>
    </row>
    <row r="9140" spans="1:4" hidden="1" x14ac:dyDescent="0.3">
      <c r="A9140" t="s">
        <v>654</v>
      </c>
      <c r="B9140" t="s">
        <v>3561</v>
      </c>
      <c r="D9140" t="s">
        <v>3642</v>
      </c>
    </row>
    <row r="9141" spans="1:4" hidden="1" x14ac:dyDescent="0.3">
      <c r="A9141" t="s">
        <v>654</v>
      </c>
      <c r="B9141" t="s">
        <v>3563</v>
      </c>
      <c r="D9141" t="s">
        <v>3642</v>
      </c>
    </row>
    <row r="9142" spans="1:4" hidden="1" x14ac:dyDescent="0.3">
      <c r="A9142" t="s">
        <v>654</v>
      </c>
      <c r="B9142" t="s">
        <v>3566</v>
      </c>
      <c r="D9142" t="s">
        <v>3642</v>
      </c>
    </row>
    <row r="9143" spans="1:4" hidden="1" x14ac:dyDescent="0.3">
      <c r="A9143" t="s">
        <v>654</v>
      </c>
      <c r="B9143" t="s">
        <v>3877</v>
      </c>
      <c r="D9143" t="s">
        <v>3642</v>
      </c>
    </row>
    <row r="9144" spans="1:4" hidden="1" x14ac:dyDescent="0.3">
      <c r="A9144" t="s">
        <v>635</v>
      </c>
      <c r="B9144" t="s">
        <v>3717</v>
      </c>
      <c r="D9144" t="s">
        <v>3642</v>
      </c>
    </row>
    <row r="9145" spans="1:4" hidden="1" x14ac:dyDescent="0.3">
      <c r="A9145" t="s">
        <v>635</v>
      </c>
      <c r="B9145" t="s">
        <v>3874</v>
      </c>
      <c r="D9145" t="s">
        <v>3642</v>
      </c>
    </row>
    <row r="9146" spans="1:4" hidden="1" x14ac:dyDescent="0.3">
      <c r="A9146" t="s">
        <v>635</v>
      </c>
      <c r="B9146" t="s">
        <v>3875</v>
      </c>
      <c r="D9146" t="s">
        <v>3642</v>
      </c>
    </row>
    <row r="9147" spans="1:4" hidden="1" x14ac:dyDescent="0.3">
      <c r="A9147" t="s">
        <v>635</v>
      </c>
      <c r="B9147" t="s">
        <v>3876</v>
      </c>
      <c r="D9147" t="s">
        <v>3642</v>
      </c>
    </row>
    <row r="9148" spans="1:4" hidden="1" x14ac:dyDescent="0.3">
      <c r="A9148" t="s">
        <v>635</v>
      </c>
      <c r="B9148" t="s">
        <v>3789</v>
      </c>
      <c r="D9148" t="s">
        <v>3642</v>
      </c>
    </row>
    <row r="9149" spans="1:4" hidden="1" x14ac:dyDescent="0.3">
      <c r="A9149" t="s">
        <v>635</v>
      </c>
      <c r="B9149" t="s">
        <v>3558</v>
      </c>
      <c r="D9149" t="s">
        <v>3642</v>
      </c>
    </row>
    <row r="9150" spans="1:4" hidden="1" x14ac:dyDescent="0.3">
      <c r="A9150" t="s">
        <v>635</v>
      </c>
      <c r="B9150" t="s">
        <v>3560</v>
      </c>
      <c r="D9150" t="s">
        <v>3642</v>
      </c>
    </row>
    <row r="9151" spans="1:4" hidden="1" x14ac:dyDescent="0.3">
      <c r="A9151" t="s">
        <v>635</v>
      </c>
      <c r="B9151" t="s">
        <v>3561</v>
      </c>
      <c r="D9151" t="s">
        <v>3642</v>
      </c>
    </row>
    <row r="9152" spans="1:4" hidden="1" x14ac:dyDescent="0.3">
      <c r="A9152" t="s">
        <v>635</v>
      </c>
      <c r="B9152" t="s">
        <v>3563</v>
      </c>
      <c r="D9152" t="s">
        <v>3642</v>
      </c>
    </row>
    <row r="9153" spans="1:4" hidden="1" x14ac:dyDescent="0.3">
      <c r="A9153" t="s">
        <v>635</v>
      </c>
      <c r="B9153" t="s">
        <v>3566</v>
      </c>
      <c r="D9153" t="s">
        <v>3642</v>
      </c>
    </row>
    <row r="9154" spans="1:4" hidden="1" x14ac:dyDescent="0.3">
      <c r="A9154" t="s">
        <v>635</v>
      </c>
      <c r="B9154" t="s">
        <v>3877</v>
      </c>
      <c r="D9154" t="s">
        <v>3642</v>
      </c>
    </row>
    <row r="9155" spans="1:4" hidden="1" x14ac:dyDescent="0.3">
      <c r="A9155" t="s">
        <v>655</v>
      </c>
      <c r="B9155" t="s">
        <v>3717</v>
      </c>
      <c r="D9155" t="s">
        <v>3642</v>
      </c>
    </row>
    <row r="9156" spans="1:4" hidden="1" x14ac:dyDescent="0.3">
      <c r="A9156" t="s">
        <v>655</v>
      </c>
      <c r="B9156" t="s">
        <v>3874</v>
      </c>
      <c r="D9156" t="s">
        <v>3642</v>
      </c>
    </row>
    <row r="9157" spans="1:4" hidden="1" x14ac:dyDescent="0.3">
      <c r="A9157" t="s">
        <v>655</v>
      </c>
      <c r="B9157" t="s">
        <v>3875</v>
      </c>
      <c r="D9157" t="s">
        <v>3642</v>
      </c>
    </row>
    <row r="9158" spans="1:4" hidden="1" x14ac:dyDescent="0.3">
      <c r="A9158" t="s">
        <v>655</v>
      </c>
      <c r="B9158" t="s">
        <v>3876</v>
      </c>
      <c r="D9158" t="s">
        <v>3642</v>
      </c>
    </row>
    <row r="9159" spans="1:4" hidden="1" x14ac:dyDescent="0.3">
      <c r="A9159" t="s">
        <v>655</v>
      </c>
      <c r="B9159" t="s">
        <v>3789</v>
      </c>
      <c r="D9159" t="s">
        <v>3642</v>
      </c>
    </row>
    <row r="9160" spans="1:4" hidden="1" x14ac:dyDescent="0.3">
      <c r="A9160" t="s">
        <v>655</v>
      </c>
      <c r="B9160" t="s">
        <v>3558</v>
      </c>
      <c r="D9160" t="s">
        <v>3642</v>
      </c>
    </row>
    <row r="9161" spans="1:4" hidden="1" x14ac:dyDescent="0.3">
      <c r="A9161" t="s">
        <v>655</v>
      </c>
      <c r="B9161" t="s">
        <v>3560</v>
      </c>
      <c r="D9161" t="s">
        <v>3642</v>
      </c>
    </row>
    <row r="9162" spans="1:4" hidden="1" x14ac:dyDescent="0.3">
      <c r="A9162" t="s">
        <v>655</v>
      </c>
      <c r="B9162" t="s">
        <v>3561</v>
      </c>
      <c r="D9162" t="s">
        <v>3642</v>
      </c>
    </row>
    <row r="9163" spans="1:4" hidden="1" x14ac:dyDescent="0.3">
      <c r="A9163" t="s">
        <v>655</v>
      </c>
      <c r="B9163" t="s">
        <v>3563</v>
      </c>
      <c r="D9163" t="s">
        <v>3642</v>
      </c>
    </row>
    <row r="9164" spans="1:4" hidden="1" x14ac:dyDescent="0.3">
      <c r="A9164" t="s">
        <v>655</v>
      </c>
      <c r="B9164" t="s">
        <v>3566</v>
      </c>
      <c r="D9164" t="s">
        <v>3642</v>
      </c>
    </row>
    <row r="9165" spans="1:4" hidden="1" x14ac:dyDescent="0.3">
      <c r="A9165" t="s">
        <v>655</v>
      </c>
      <c r="B9165" t="s">
        <v>3877</v>
      </c>
      <c r="D9165" t="s">
        <v>3642</v>
      </c>
    </row>
    <row r="9166" spans="1:4" hidden="1" x14ac:dyDescent="0.3">
      <c r="A9166" t="s">
        <v>1221</v>
      </c>
      <c r="B9166" t="s">
        <v>3717</v>
      </c>
      <c r="D9166" t="s">
        <v>3642</v>
      </c>
    </row>
    <row r="9167" spans="1:4" hidden="1" x14ac:dyDescent="0.3">
      <c r="A9167" t="s">
        <v>1221</v>
      </c>
      <c r="B9167" t="s">
        <v>3874</v>
      </c>
      <c r="D9167" t="s">
        <v>3642</v>
      </c>
    </row>
    <row r="9168" spans="1:4" hidden="1" x14ac:dyDescent="0.3">
      <c r="A9168" t="s">
        <v>1221</v>
      </c>
      <c r="B9168" t="s">
        <v>3875</v>
      </c>
      <c r="D9168" t="s">
        <v>3642</v>
      </c>
    </row>
    <row r="9169" spans="1:4" hidden="1" x14ac:dyDescent="0.3">
      <c r="A9169" t="s">
        <v>1221</v>
      </c>
      <c r="B9169" t="s">
        <v>3876</v>
      </c>
      <c r="D9169" t="s">
        <v>3642</v>
      </c>
    </row>
    <row r="9170" spans="1:4" hidden="1" x14ac:dyDescent="0.3">
      <c r="A9170" t="s">
        <v>1221</v>
      </c>
      <c r="B9170" t="s">
        <v>3789</v>
      </c>
      <c r="D9170" t="s">
        <v>3642</v>
      </c>
    </row>
    <row r="9171" spans="1:4" hidden="1" x14ac:dyDescent="0.3">
      <c r="A9171" t="s">
        <v>1221</v>
      </c>
      <c r="B9171" t="s">
        <v>3558</v>
      </c>
      <c r="D9171" t="s">
        <v>3642</v>
      </c>
    </row>
    <row r="9172" spans="1:4" hidden="1" x14ac:dyDescent="0.3">
      <c r="A9172" t="s">
        <v>1221</v>
      </c>
      <c r="B9172" t="s">
        <v>3560</v>
      </c>
      <c r="D9172" t="s">
        <v>3642</v>
      </c>
    </row>
    <row r="9173" spans="1:4" hidden="1" x14ac:dyDescent="0.3">
      <c r="A9173" t="s">
        <v>1221</v>
      </c>
      <c r="B9173" t="s">
        <v>3561</v>
      </c>
      <c r="D9173" t="s">
        <v>3642</v>
      </c>
    </row>
    <row r="9174" spans="1:4" hidden="1" x14ac:dyDescent="0.3">
      <c r="A9174" t="s">
        <v>1221</v>
      </c>
      <c r="B9174" t="s">
        <v>3563</v>
      </c>
      <c r="D9174" t="s">
        <v>3642</v>
      </c>
    </row>
    <row r="9175" spans="1:4" hidden="1" x14ac:dyDescent="0.3">
      <c r="A9175" t="s">
        <v>1221</v>
      </c>
      <c r="B9175" t="s">
        <v>3566</v>
      </c>
      <c r="D9175" t="s">
        <v>3642</v>
      </c>
    </row>
    <row r="9176" spans="1:4" hidden="1" x14ac:dyDescent="0.3">
      <c r="A9176" t="s">
        <v>1221</v>
      </c>
      <c r="B9176" t="s">
        <v>3877</v>
      </c>
      <c r="D9176" t="s">
        <v>3642</v>
      </c>
    </row>
    <row r="9177" spans="1:4" hidden="1" x14ac:dyDescent="0.3">
      <c r="A9177" t="s">
        <v>582</v>
      </c>
      <c r="B9177" t="s">
        <v>3727</v>
      </c>
      <c r="D9177" t="s">
        <v>3643</v>
      </c>
    </row>
    <row r="9178" spans="1:4" hidden="1" x14ac:dyDescent="0.3">
      <c r="A9178" t="s">
        <v>582</v>
      </c>
      <c r="B9178" t="s">
        <v>3878</v>
      </c>
      <c r="D9178" t="s">
        <v>3643</v>
      </c>
    </row>
    <row r="9179" spans="1:4" hidden="1" x14ac:dyDescent="0.3">
      <c r="A9179" t="s">
        <v>582</v>
      </c>
      <c r="B9179" t="s">
        <v>3879</v>
      </c>
      <c r="D9179" t="s">
        <v>3643</v>
      </c>
    </row>
    <row r="9180" spans="1:4" hidden="1" x14ac:dyDescent="0.3">
      <c r="A9180" t="s">
        <v>582</v>
      </c>
      <c r="B9180" t="s">
        <v>3880</v>
      </c>
      <c r="D9180" t="s">
        <v>3643</v>
      </c>
    </row>
    <row r="9181" spans="1:4" hidden="1" x14ac:dyDescent="0.3">
      <c r="A9181" t="s">
        <v>582</v>
      </c>
      <c r="B9181" t="s">
        <v>3790</v>
      </c>
      <c r="D9181" t="s">
        <v>3643</v>
      </c>
    </row>
    <row r="9182" spans="1:4" hidden="1" x14ac:dyDescent="0.3">
      <c r="A9182" t="s">
        <v>582</v>
      </c>
      <c r="B9182" t="s">
        <v>3568</v>
      </c>
      <c r="D9182" t="s">
        <v>3643</v>
      </c>
    </row>
    <row r="9183" spans="1:4" hidden="1" x14ac:dyDescent="0.3">
      <c r="A9183" t="s">
        <v>582</v>
      </c>
      <c r="B9183" t="s">
        <v>3881</v>
      </c>
      <c r="D9183" t="s">
        <v>3643</v>
      </c>
    </row>
    <row r="9184" spans="1:4" hidden="1" x14ac:dyDescent="0.3">
      <c r="A9184" t="s">
        <v>582</v>
      </c>
      <c r="B9184" t="s">
        <v>3570</v>
      </c>
      <c r="D9184" t="s">
        <v>3643</v>
      </c>
    </row>
    <row r="9185" spans="1:4" hidden="1" x14ac:dyDescent="0.3">
      <c r="A9185" t="s">
        <v>582</v>
      </c>
      <c r="B9185" t="s">
        <v>3933</v>
      </c>
      <c r="D9185" t="s">
        <v>3643</v>
      </c>
    </row>
    <row r="9186" spans="1:4" hidden="1" x14ac:dyDescent="0.3">
      <c r="A9186" t="s">
        <v>582</v>
      </c>
      <c r="B9186" t="s">
        <v>3882</v>
      </c>
      <c r="D9186" t="s">
        <v>3643</v>
      </c>
    </row>
    <row r="9187" spans="1:4" hidden="1" x14ac:dyDescent="0.3">
      <c r="A9187" t="s">
        <v>582</v>
      </c>
      <c r="B9187" t="s">
        <v>3883</v>
      </c>
      <c r="D9187" t="s">
        <v>3643</v>
      </c>
    </row>
    <row r="9188" spans="1:4" hidden="1" x14ac:dyDescent="0.3">
      <c r="A9188" t="s">
        <v>585</v>
      </c>
      <c r="B9188" t="s">
        <v>3727</v>
      </c>
      <c r="D9188" t="s">
        <v>3643</v>
      </c>
    </row>
    <row r="9189" spans="1:4" hidden="1" x14ac:dyDescent="0.3">
      <c r="A9189" t="s">
        <v>585</v>
      </c>
      <c r="B9189" t="s">
        <v>3878</v>
      </c>
      <c r="D9189" t="s">
        <v>3643</v>
      </c>
    </row>
    <row r="9190" spans="1:4" hidden="1" x14ac:dyDescent="0.3">
      <c r="A9190" t="s">
        <v>585</v>
      </c>
      <c r="B9190" t="s">
        <v>3879</v>
      </c>
      <c r="D9190" t="s">
        <v>3643</v>
      </c>
    </row>
    <row r="9191" spans="1:4" hidden="1" x14ac:dyDescent="0.3">
      <c r="A9191" t="s">
        <v>585</v>
      </c>
      <c r="B9191" t="s">
        <v>3880</v>
      </c>
      <c r="D9191" t="s">
        <v>3643</v>
      </c>
    </row>
    <row r="9192" spans="1:4" hidden="1" x14ac:dyDescent="0.3">
      <c r="A9192" t="s">
        <v>585</v>
      </c>
      <c r="B9192" t="s">
        <v>3790</v>
      </c>
      <c r="D9192" t="s">
        <v>3643</v>
      </c>
    </row>
    <row r="9193" spans="1:4" hidden="1" x14ac:dyDescent="0.3">
      <c r="A9193" t="s">
        <v>585</v>
      </c>
      <c r="B9193" t="s">
        <v>3568</v>
      </c>
      <c r="D9193" t="s">
        <v>3643</v>
      </c>
    </row>
    <row r="9194" spans="1:4" hidden="1" x14ac:dyDescent="0.3">
      <c r="A9194" t="s">
        <v>585</v>
      </c>
      <c r="B9194" t="s">
        <v>3881</v>
      </c>
      <c r="D9194" t="s">
        <v>3643</v>
      </c>
    </row>
    <row r="9195" spans="1:4" hidden="1" x14ac:dyDescent="0.3">
      <c r="A9195" t="s">
        <v>585</v>
      </c>
      <c r="B9195" t="s">
        <v>3570</v>
      </c>
      <c r="D9195" t="s">
        <v>3643</v>
      </c>
    </row>
    <row r="9196" spans="1:4" hidden="1" x14ac:dyDescent="0.3">
      <c r="A9196" t="s">
        <v>585</v>
      </c>
      <c r="B9196" t="s">
        <v>3933</v>
      </c>
      <c r="D9196" t="s">
        <v>3643</v>
      </c>
    </row>
    <row r="9197" spans="1:4" hidden="1" x14ac:dyDescent="0.3">
      <c r="A9197" t="s">
        <v>585</v>
      </c>
      <c r="B9197" t="s">
        <v>3882</v>
      </c>
      <c r="D9197" t="s">
        <v>3643</v>
      </c>
    </row>
    <row r="9198" spans="1:4" hidden="1" x14ac:dyDescent="0.3">
      <c r="A9198" t="s">
        <v>585</v>
      </c>
      <c r="B9198" t="s">
        <v>3883</v>
      </c>
      <c r="D9198" t="s">
        <v>3643</v>
      </c>
    </row>
    <row r="9199" spans="1:4" hidden="1" x14ac:dyDescent="0.3">
      <c r="A9199" t="s">
        <v>589</v>
      </c>
      <c r="B9199" t="s">
        <v>3727</v>
      </c>
      <c r="D9199" t="s">
        <v>3643</v>
      </c>
    </row>
    <row r="9200" spans="1:4" hidden="1" x14ac:dyDescent="0.3">
      <c r="A9200" t="s">
        <v>589</v>
      </c>
      <c r="B9200" t="s">
        <v>3878</v>
      </c>
      <c r="D9200" t="s">
        <v>3643</v>
      </c>
    </row>
    <row r="9201" spans="1:4" hidden="1" x14ac:dyDescent="0.3">
      <c r="A9201" t="s">
        <v>589</v>
      </c>
      <c r="B9201" t="s">
        <v>3879</v>
      </c>
      <c r="D9201" t="s">
        <v>3643</v>
      </c>
    </row>
    <row r="9202" spans="1:4" hidden="1" x14ac:dyDescent="0.3">
      <c r="A9202" t="s">
        <v>589</v>
      </c>
      <c r="B9202" t="s">
        <v>3880</v>
      </c>
      <c r="D9202" t="s">
        <v>3643</v>
      </c>
    </row>
    <row r="9203" spans="1:4" hidden="1" x14ac:dyDescent="0.3">
      <c r="A9203" t="s">
        <v>589</v>
      </c>
      <c r="B9203" t="s">
        <v>3790</v>
      </c>
      <c r="D9203" t="s">
        <v>3643</v>
      </c>
    </row>
    <row r="9204" spans="1:4" hidden="1" x14ac:dyDescent="0.3">
      <c r="A9204" t="s">
        <v>589</v>
      </c>
      <c r="B9204" t="s">
        <v>3568</v>
      </c>
      <c r="D9204" t="s">
        <v>3643</v>
      </c>
    </row>
    <row r="9205" spans="1:4" hidden="1" x14ac:dyDescent="0.3">
      <c r="A9205" t="s">
        <v>589</v>
      </c>
      <c r="B9205" t="s">
        <v>3881</v>
      </c>
      <c r="D9205" t="s">
        <v>3643</v>
      </c>
    </row>
    <row r="9206" spans="1:4" hidden="1" x14ac:dyDescent="0.3">
      <c r="A9206" t="s">
        <v>589</v>
      </c>
      <c r="B9206" t="s">
        <v>3570</v>
      </c>
      <c r="D9206" t="s">
        <v>3643</v>
      </c>
    </row>
    <row r="9207" spans="1:4" hidden="1" x14ac:dyDescent="0.3">
      <c r="A9207" t="s">
        <v>589</v>
      </c>
      <c r="B9207" t="s">
        <v>3933</v>
      </c>
      <c r="D9207" t="s">
        <v>3643</v>
      </c>
    </row>
    <row r="9208" spans="1:4" hidden="1" x14ac:dyDescent="0.3">
      <c r="A9208" t="s">
        <v>589</v>
      </c>
      <c r="B9208" t="s">
        <v>3882</v>
      </c>
      <c r="D9208" t="s">
        <v>3643</v>
      </c>
    </row>
    <row r="9209" spans="1:4" hidden="1" x14ac:dyDescent="0.3">
      <c r="A9209" t="s">
        <v>589</v>
      </c>
      <c r="B9209" t="s">
        <v>3883</v>
      </c>
      <c r="D9209" t="s">
        <v>3643</v>
      </c>
    </row>
    <row r="9210" spans="1:4" hidden="1" x14ac:dyDescent="0.3">
      <c r="A9210" t="s">
        <v>591</v>
      </c>
      <c r="B9210" t="s">
        <v>3727</v>
      </c>
      <c r="D9210" t="s">
        <v>3643</v>
      </c>
    </row>
    <row r="9211" spans="1:4" hidden="1" x14ac:dyDescent="0.3">
      <c r="A9211" t="s">
        <v>591</v>
      </c>
      <c r="B9211" t="s">
        <v>3878</v>
      </c>
      <c r="D9211" t="s">
        <v>3643</v>
      </c>
    </row>
    <row r="9212" spans="1:4" hidden="1" x14ac:dyDescent="0.3">
      <c r="A9212" t="s">
        <v>591</v>
      </c>
      <c r="B9212" t="s">
        <v>3879</v>
      </c>
      <c r="D9212" t="s">
        <v>3643</v>
      </c>
    </row>
    <row r="9213" spans="1:4" hidden="1" x14ac:dyDescent="0.3">
      <c r="A9213" t="s">
        <v>591</v>
      </c>
      <c r="B9213" t="s">
        <v>3880</v>
      </c>
      <c r="D9213" t="s">
        <v>3643</v>
      </c>
    </row>
    <row r="9214" spans="1:4" hidden="1" x14ac:dyDescent="0.3">
      <c r="A9214" t="s">
        <v>591</v>
      </c>
      <c r="B9214" t="s">
        <v>3790</v>
      </c>
      <c r="D9214" t="s">
        <v>3643</v>
      </c>
    </row>
    <row r="9215" spans="1:4" hidden="1" x14ac:dyDescent="0.3">
      <c r="A9215" t="s">
        <v>591</v>
      </c>
      <c r="B9215" t="s">
        <v>3568</v>
      </c>
      <c r="D9215" t="s">
        <v>3643</v>
      </c>
    </row>
    <row r="9216" spans="1:4" hidden="1" x14ac:dyDescent="0.3">
      <c r="A9216" t="s">
        <v>591</v>
      </c>
      <c r="B9216" t="s">
        <v>3881</v>
      </c>
      <c r="D9216" t="s">
        <v>3643</v>
      </c>
    </row>
    <row r="9217" spans="1:4" hidden="1" x14ac:dyDescent="0.3">
      <c r="A9217" t="s">
        <v>591</v>
      </c>
      <c r="B9217" t="s">
        <v>3570</v>
      </c>
      <c r="D9217" t="s">
        <v>3643</v>
      </c>
    </row>
    <row r="9218" spans="1:4" hidden="1" x14ac:dyDescent="0.3">
      <c r="A9218" t="s">
        <v>591</v>
      </c>
      <c r="B9218" t="s">
        <v>3933</v>
      </c>
      <c r="D9218" t="s">
        <v>3643</v>
      </c>
    </row>
    <row r="9219" spans="1:4" hidden="1" x14ac:dyDescent="0.3">
      <c r="A9219" t="s">
        <v>591</v>
      </c>
      <c r="B9219" t="s">
        <v>3882</v>
      </c>
      <c r="D9219" t="s">
        <v>3643</v>
      </c>
    </row>
    <row r="9220" spans="1:4" hidden="1" x14ac:dyDescent="0.3">
      <c r="A9220" t="s">
        <v>591</v>
      </c>
      <c r="B9220" t="s">
        <v>3883</v>
      </c>
      <c r="D9220" t="s">
        <v>3643</v>
      </c>
    </row>
    <row r="9221" spans="1:4" hidden="1" x14ac:dyDescent="0.3">
      <c r="A9221" t="s">
        <v>1219</v>
      </c>
      <c r="B9221" t="s">
        <v>3727</v>
      </c>
      <c r="D9221" t="s">
        <v>3643</v>
      </c>
    </row>
    <row r="9222" spans="1:4" hidden="1" x14ac:dyDescent="0.3">
      <c r="A9222" t="s">
        <v>1219</v>
      </c>
      <c r="B9222" t="s">
        <v>3878</v>
      </c>
      <c r="D9222" t="s">
        <v>3643</v>
      </c>
    </row>
    <row r="9223" spans="1:4" hidden="1" x14ac:dyDescent="0.3">
      <c r="A9223" t="s">
        <v>1219</v>
      </c>
      <c r="B9223" t="s">
        <v>3879</v>
      </c>
      <c r="D9223" t="s">
        <v>3643</v>
      </c>
    </row>
    <row r="9224" spans="1:4" hidden="1" x14ac:dyDescent="0.3">
      <c r="A9224" t="s">
        <v>1219</v>
      </c>
      <c r="B9224" t="s">
        <v>3880</v>
      </c>
      <c r="D9224" t="s">
        <v>3643</v>
      </c>
    </row>
    <row r="9225" spans="1:4" hidden="1" x14ac:dyDescent="0.3">
      <c r="A9225" t="s">
        <v>1219</v>
      </c>
      <c r="B9225" t="s">
        <v>3790</v>
      </c>
      <c r="D9225" t="s">
        <v>3643</v>
      </c>
    </row>
    <row r="9226" spans="1:4" hidden="1" x14ac:dyDescent="0.3">
      <c r="A9226" t="s">
        <v>1219</v>
      </c>
      <c r="B9226" t="s">
        <v>3568</v>
      </c>
      <c r="D9226" t="s">
        <v>3643</v>
      </c>
    </row>
    <row r="9227" spans="1:4" hidden="1" x14ac:dyDescent="0.3">
      <c r="A9227" t="s">
        <v>1219</v>
      </c>
      <c r="B9227" t="s">
        <v>3881</v>
      </c>
      <c r="D9227" t="s">
        <v>3643</v>
      </c>
    </row>
    <row r="9228" spans="1:4" hidden="1" x14ac:dyDescent="0.3">
      <c r="A9228" t="s">
        <v>1219</v>
      </c>
      <c r="B9228" t="s">
        <v>3570</v>
      </c>
      <c r="D9228" t="s">
        <v>3643</v>
      </c>
    </row>
    <row r="9229" spans="1:4" hidden="1" x14ac:dyDescent="0.3">
      <c r="A9229" t="s">
        <v>1219</v>
      </c>
      <c r="B9229" t="s">
        <v>3933</v>
      </c>
      <c r="D9229" t="s">
        <v>3643</v>
      </c>
    </row>
    <row r="9230" spans="1:4" hidden="1" x14ac:dyDescent="0.3">
      <c r="A9230" t="s">
        <v>1219</v>
      </c>
      <c r="B9230" t="s">
        <v>3882</v>
      </c>
      <c r="D9230" t="s">
        <v>3643</v>
      </c>
    </row>
    <row r="9231" spans="1:4" hidden="1" x14ac:dyDescent="0.3">
      <c r="A9231" t="s">
        <v>1219</v>
      </c>
      <c r="B9231" t="s">
        <v>3883</v>
      </c>
      <c r="D9231" t="s">
        <v>3643</v>
      </c>
    </row>
    <row r="9232" spans="1:4" hidden="1" x14ac:dyDescent="0.3">
      <c r="A9232" t="s">
        <v>1233</v>
      </c>
      <c r="B9232" t="s">
        <v>3727</v>
      </c>
      <c r="D9232" t="s">
        <v>3643</v>
      </c>
    </row>
    <row r="9233" spans="1:4" hidden="1" x14ac:dyDescent="0.3">
      <c r="A9233" t="s">
        <v>1233</v>
      </c>
      <c r="B9233" t="s">
        <v>3878</v>
      </c>
      <c r="D9233" t="s">
        <v>3643</v>
      </c>
    </row>
    <row r="9234" spans="1:4" hidden="1" x14ac:dyDescent="0.3">
      <c r="A9234" t="s">
        <v>1233</v>
      </c>
      <c r="B9234" t="s">
        <v>3879</v>
      </c>
      <c r="D9234" t="s">
        <v>3643</v>
      </c>
    </row>
    <row r="9235" spans="1:4" hidden="1" x14ac:dyDescent="0.3">
      <c r="A9235" t="s">
        <v>1233</v>
      </c>
      <c r="B9235" t="s">
        <v>3880</v>
      </c>
      <c r="D9235" t="s">
        <v>3643</v>
      </c>
    </row>
    <row r="9236" spans="1:4" hidden="1" x14ac:dyDescent="0.3">
      <c r="A9236" t="s">
        <v>1233</v>
      </c>
      <c r="B9236" t="s">
        <v>3790</v>
      </c>
      <c r="D9236" t="s">
        <v>3643</v>
      </c>
    </row>
    <row r="9237" spans="1:4" hidden="1" x14ac:dyDescent="0.3">
      <c r="A9237" t="s">
        <v>1233</v>
      </c>
      <c r="B9237" t="s">
        <v>3568</v>
      </c>
      <c r="D9237" t="s">
        <v>3643</v>
      </c>
    </row>
    <row r="9238" spans="1:4" hidden="1" x14ac:dyDescent="0.3">
      <c r="A9238" t="s">
        <v>1233</v>
      </c>
      <c r="B9238" t="s">
        <v>3881</v>
      </c>
      <c r="D9238" t="s">
        <v>3643</v>
      </c>
    </row>
    <row r="9239" spans="1:4" hidden="1" x14ac:dyDescent="0.3">
      <c r="A9239" t="s">
        <v>1233</v>
      </c>
      <c r="B9239" t="s">
        <v>3570</v>
      </c>
      <c r="D9239" t="s">
        <v>3643</v>
      </c>
    </row>
    <row r="9240" spans="1:4" hidden="1" x14ac:dyDescent="0.3">
      <c r="A9240" t="s">
        <v>1233</v>
      </c>
      <c r="B9240" t="s">
        <v>3933</v>
      </c>
      <c r="D9240" t="s">
        <v>3643</v>
      </c>
    </row>
    <row r="9241" spans="1:4" hidden="1" x14ac:dyDescent="0.3">
      <c r="A9241" t="s">
        <v>1233</v>
      </c>
      <c r="B9241" t="s">
        <v>3882</v>
      </c>
      <c r="D9241" t="s">
        <v>3643</v>
      </c>
    </row>
    <row r="9242" spans="1:4" hidden="1" x14ac:dyDescent="0.3">
      <c r="A9242" t="s">
        <v>1233</v>
      </c>
      <c r="B9242" t="s">
        <v>3883</v>
      </c>
      <c r="D9242" t="s">
        <v>3643</v>
      </c>
    </row>
    <row r="9243" spans="1:4" hidden="1" x14ac:dyDescent="0.3">
      <c r="A9243" t="s">
        <v>602</v>
      </c>
      <c r="B9243" t="s">
        <v>3727</v>
      </c>
      <c r="D9243" t="s">
        <v>3643</v>
      </c>
    </row>
    <row r="9244" spans="1:4" hidden="1" x14ac:dyDescent="0.3">
      <c r="A9244" t="s">
        <v>602</v>
      </c>
      <c r="B9244" t="s">
        <v>3878</v>
      </c>
      <c r="D9244" t="s">
        <v>3643</v>
      </c>
    </row>
    <row r="9245" spans="1:4" hidden="1" x14ac:dyDescent="0.3">
      <c r="A9245" t="s">
        <v>602</v>
      </c>
      <c r="B9245" t="s">
        <v>3879</v>
      </c>
      <c r="D9245" t="s">
        <v>3643</v>
      </c>
    </row>
    <row r="9246" spans="1:4" hidden="1" x14ac:dyDescent="0.3">
      <c r="A9246" t="s">
        <v>602</v>
      </c>
      <c r="B9246" t="s">
        <v>3880</v>
      </c>
      <c r="D9246" t="s">
        <v>3643</v>
      </c>
    </row>
    <row r="9247" spans="1:4" hidden="1" x14ac:dyDescent="0.3">
      <c r="A9247" t="s">
        <v>602</v>
      </c>
      <c r="B9247" t="s">
        <v>3790</v>
      </c>
      <c r="D9247" t="s">
        <v>3643</v>
      </c>
    </row>
    <row r="9248" spans="1:4" hidden="1" x14ac:dyDescent="0.3">
      <c r="A9248" t="s">
        <v>602</v>
      </c>
      <c r="B9248" t="s">
        <v>3568</v>
      </c>
      <c r="D9248" t="s">
        <v>3643</v>
      </c>
    </row>
    <row r="9249" spans="1:4" hidden="1" x14ac:dyDescent="0.3">
      <c r="A9249" t="s">
        <v>602</v>
      </c>
      <c r="B9249" t="s">
        <v>3881</v>
      </c>
      <c r="D9249" t="s">
        <v>3643</v>
      </c>
    </row>
    <row r="9250" spans="1:4" hidden="1" x14ac:dyDescent="0.3">
      <c r="A9250" t="s">
        <v>602</v>
      </c>
      <c r="B9250" t="s">
        <v>3570</v>
      </c>
      <c r="D9250" t="s">
        <v>3643</v>
      </c>
    </row>
    <row r="9251" spans="1:4" hidden="1" x14ac:dyDescent="0.3">
      <c r="A9251" t="s">
        <v>602</v>
      </c>
      <c r="B9251" t="s">
        <v>3933</v>
      </c>
      <c r="D9251" t="s">
        <v>3643</v>
      </c>
    </row>
    <row r="9252" spans="1:4" hidden="1" x14ac:dyDescent="0.3">
      <c r="A9252" t="s">
        <v>602</v>
      </c>
      <c r="B9252" t="s">
        <v>3882</v>
      </c>
      <c r="D9252" t="s">
        <v>3643</v>
      </c>
    </row>
    <row r="9253" spans="1:4" hidden="1" x14ac:dyDescent="0.3">
      <c r="A9253" t="s">
        <v>602</v>
      </c>
      <c r="B9253" t="s">
        <v>3883</v>
      </c>
      <c r="D9253" t="s">
        <v>3643</v>
      </c>
    </row>
    <row r="9254" spans="1:4" hidden="1" x14ac:dyDescent="0.3">
      <c r="A9254" t="s">
        <v>604</v>
      </c>
      <c r="B9254" t="s">
        <v>3727</v>
      </c>
      <c r="D9254" t="s">
        <v>3643</v>
      </c>
    </row>
    <row r="9255" spans="1:4" hidden="1" x14ac:dyDescent="0.3">
      <c r="A9255" t="s">
        <v>604</v>
      </c>
      <c r="B9255" t="s">
        <v>3878</v>
      </c>
      <c r="D9255" t="s">
        <v>3643</v>
      </c>
    </row>
    <row r="9256" spans="1:4" hidden="1" x14ac:dyDescent="0.3">
      <c r="A9256" t="s">
        <v>604</v>
      </c>
      <c r="B9256" t="s">
        <v>3879</v>
      </c>
      <c r="D9256" t="s">
        <v>3643</v>
      </c>
    </row>
    <row r="9257" spans="1:4" hidden="1" x14ac:dyDescent="0.3">
      <c r="A9257" t="s">
        <v>604</v>
      </c>
      <c r="B9257" t="s">
        <v>3880</v>
      </c>
      <c r="D9257" t="s">
        <v>3643</v>
      </c>
    </row>
    <row r="9258" spans="1:4" hidden="1" x14ac:dyDescent="0.3">
      <c r="A9258" t="s">
        <v>604</v>
      </c>
      <c r="B9258" t="s">
        <v>3790</v>
      </c>
      <c r="D9258" t="s">
        <v>3643</v>
      </c>
    </row>
    <row r="9259" spans="1:4" hidden="1" x14ac:dyDescent="0.3">
      <c r="A9259" t="s">
        <v>604</v>
      </c>
      <c r="B9259" t="s">
        <v>3568</v>
      </c>
      <c r="D9259" t="s">
        <v>3643</v>
      </c>
    </row>
    <row r="9260" spans="1:4" hidden="1" x14ac:dyDescent="0.3">
      <c r="A9260" t="s">
        <v>604</v>
      </c>
      <c r="B9260" t="s">
        <v>3881</v>
      </c>
      <c r="D9260" t="s">
        <v>3643</v>
      </c>
    </row>
    <row r="9261" spans="1:4" hidden="1" x14ac:dyDescent="0.3">
      <c r="A9261" t="s">
        <v>604</v>
      </c>
      <c r="B9261" t="s">
        <v>3570</v>
      </c>
      <c r="D9261" t="s">
        <v>3643</v>
      </c>
    </row>
    <row r="9262" spans="1:4" hidden="1" x14ac:dyDescent="0.3">
      <c r="A9262" t="s">
        <v>604</v>
      </c>
      <c r="B9262" t="s">
        <v>3933</v>
      </c>
      <c r="D9262" t="s">
        <v>3643</v>
      </c>
    </row>
    <row r="9263" spans="1:4" hidden="1" x14ac:dyDescent="0.3">
      <c r="A9263" t="s">
        <v>604</v>
      </c>
      <c r="B9263" t="s">
        <v>3882</v>
      </c>
      <c r="D9263" t="s">
        <v>3643</v>
      </c>
    </row>
    <row r="9264" spans="1:4" hidden="1" x14ac:dyDescent="0.3">
      <c r="A9264" t="s">
        <v>604</v>
      </c>
      <c r="B9264" t="s">
        <v>3883</v>
      </c>
      <c r="D9264" t="s">
        <v>3643</v>
      </c>
    </row>
    <row r="9265" spans="1:4" hidden="1" x14ac:dyDescent="0.3">
      <c r="A9265" t="s">
        <v>606</v>
      </c>
      <c r="B9265" t="s">
        <v>3727</v>
      </c>
      <c r="D9265" t="s">
        <v>3643</v>
      </c>
    </row>
    <row r="9266" spans="1:4" hidden="1" x14ac:dyDescent="0.3">
      <c r="A9266" t="s">
        <v>606</v>
      </c>
      <c r="B9266" t="s">
        <v>3878</v>
      </c>
      <c r="D9266" t="s">
        <v>3643</v>
      </c>
    </row>
    <row r="9267" spans="1:4" hidden="1" x14ac:dyDescent="0.3">
      <c r="A9267" t="s">
        <v>606</v>
      </c>
      <c r="B9267" t="s">
        <v>3879</v>
      </c>
      <c r="D9267" t="s">
        <v>3643</v>
      </c>
    </row>
    <row r="9268" spans="1:4" hidden="1" x14ac:dyDescent="0.3">
      <c r="A9268" t="s">
        <v>606</v>
      </c>
      <c r="B9268" t="s">
        <v>3880</v>
      </c>
      <c r="D9268" t="s">
        <v>3643</v>
      </c>
    </row>
    <row r="9269" spans="1:4" hidden="1" x14ac:dyDescent="0.3">
      <c r="A9269" t="s">
        <v>606</v>
      </c>
      <c r="B9269" t="s">
        <v>3790</v>
      </c>
      <c r="D9269" t="s">
        <v>3643</v>
      </c>
    </row>
    <row r="9270" spans="1:4" hidden="1" x14ac:dyDescent="0.3">
      <c r="A9270" t="s">
        <v>606</v>
      </c>
      <c r="B9270" t="s">
        <v>3568</v>
      </c>
      <c r="D9270" t="s">
        <v>3643</v>
      </c>
    </row>
    <row r="9271" spans="1:4" hidden="1" x14ac:dyDescent="0.3">
      <c r="A9271" t="s">
        <v>606</v>
      </c>
      <c r="B9271" t="s">
        <v>3881</v>
      </c>
      <c r="D9271" t="s">
        <v>3643</v>
      </c>
    </row>
    <row r="9272" spans="1:4" hidden="1" x14ac:dyDescent="0.3">
      <c r="A9272" t="s">
        <v>606</v>
      </c>
      <c r="B9272" t="s">
        <v>3570</v>
      </c>
      <c r="D9272" t="s">
        <v>3643</v>
      </c>
    </row>
    <row r="9273" spans="1:4" hidden="1" x14ac:dyDescent="0.3">
      <c r="A9273" t="s">
        <v>606</v>
      </c>
      <c r="B9273" t="s">
        <v>3933</v>
      </c>
      <c r="D9273" t="s">
        <v>3643</v>
      </c>
    </row>
    <row r="9274" spans="1:4" hidden="1" x14ac:dyDescent="0.3">
      <c r="A9274" t="s">
        <v>606</v>
      </c>
      <c r="B9274" t="s">
        <v>3882</v>
      </c>
      <c r="D9274" t="s">
        <v>3643</v>
      </c>
    </row>
    <row r="9275" spans="1:4" hidden="1" x14ac:dyDescent="0.3">
      <c r="A9275" t="s">
        <v>606</v>
      </c>
      <c r="B9275" t="s">
        <v>3883</v>
      </c>
      <c r="D9275" t="s">
        <v>3643</v>
      </c>
    </row>
    <row r="9276" spans="1:4" hidden="1" x14ac:dyDescent="0.3">
      <c r="A9276" t="s">
        <v>1241</v>
      </c>
      <c r="B9276" t="s">
        <v>3727</v>
      </c>
      <c r="D9276" t="s">
        <v>3643</v>
      </c>
    </row>
    <row r="9277" spans="1:4" hidden="1" x14ac:dyDescent="0.3">
      <c r="A9277" t="s">
        <v>1241</v>
      </c>
      <c r="B9277" t="s">
        <v>3878</v>
      </c>
      <c r="D9277" t="s">
        <v>3643</v>
      </c>
    </row>
    <row r="9278" spans="1:4" hidden="1" x14ac:dyDescent="0.3">
      <c r="A9278" t="s">
        <v>1241</v>
      </c>
      <c r="B9278" t="s">
        <v>3879</v>
      </c>
      <c r="D9278" t="s">
        <v>3643</v>
      </c>
    </row>
    <row r="9279" spans="1:4" hidden="1" x14ac:dyDescent="0.3">
      <c r="A9279" t="s">
        <v>1241</v>
      </c>
      <c r="B9279" t="s">
        <v>3880</v>
      </c>
      <c r="D9279" t="s">
        <v>3643</v>
      </c>
    </row>
    <row r="9280" spans="1:4" hidden="1" x14ac:dyDescent="0.3">
      <c r="A9280" t="s">
        <v>1241</v>
      </c>
      <c r="B9280" t="s">
        <v>3790</v>
      </c>
      <c r="D9280" t="s">
        <v>3643</v>
      </c>
    </row>
    <row r="9281" spans="1:4" hidden="1" x14ac:dyDescent="0.3">
      <c r="A9281" t="s">
        <v>1241</v>
      </c>
      <c r="B9281" t="s">
        <v>3568</v>
      </c>
      <c r="D9281" t="s">
        <v>3643</v>
      </c>
    </row>
    <row r="9282" spans="1:4" hidden="1" x14ac:dyDescent="0.3">
      <c r="A9282" t="s">
        <v>1241</v>
      </c>
      <c r="B9282" t="s">
        <v>3881</v>
      </c>
      <c r="D9282" t="s">
        <v>3643</v>
      </c>
    </row>
    <row r="9283" spans="1:4" hidden="1" x14ac:dyDescent="0.3">
      <c r="A9283" t="s">
        <v>1241</v>
      </c>
      <c r="B9283" t="s">
        <v>3570</v>
      </c>
      <c r="D9283" t="s">
        <v>3643</v>
      </c>
    </row>
    <row r="9284" spans="1:4" hidden="1" x14ac:dyDescent="0.3">
      <c r="A9284" t="s">
        <v>1241</v>
      </c>
      <c r="B9284" t="s">
        <v>3933</v>
      </c>
      <c r="D9284" t="s">
        <v>3643</v>
      </c>
    </row>
    <row r="9285" spans="1:4" hidden="1" x14ac:dyDescent="0.3">
      <c r="A9285" t="s">
        <v>1241</v>
      </c>
      <c r="B9285" t="s">
        <v>3882</v>
      </c>
      <c r="D9285" t="s">
        <v>3643</v>
      </c>
    </row>
    <row r="9286" spans="1:4" hidden="1" x14ac:dyDescent="0.3">
      <c r="A9286" t="s">
        <v>1241</v>
      </c>
      <c r="B9286" t="s">
        <v>3883</v>
      </c>
      <c r="D9286" t="s">
        <v>3643</v>
      </c>
    </row>
    <row r="9287" spans="1:4" hidden="1" x14ac:dyDescent="0.3">
      <c r="A9287" t="s">
        <v>610</v>
      </c>
      <c r="B9287" t="s">
        <v>3727</v>
      </c>
      <c r="D9287" t="s">
        <v>3643</v>
      </c>
    </row>
    <row r="9288" spans="1:4" hidden="1" x14ac:dyDescent="0.3">
      <c r="A9288" t="s">
        <v>610</v>
      </c>
      <c r="B9288" t="s">
        <v>3878</v>
      </c>
      <c r="D9288" t="s">
        <v>3643</v>
      </c>
    </row>
    <row r="9289" spans="1:4" hidden="1" x14ac:dyDescent="0.3">
      <c r="A9289" t="s">
        <v>610</v>
      </c>
      <c r="B9289" t="s">
        <v>3879</v>
      </c>
      <c r="D9289" t="s">
        <v>3643</v>
      </c>
    </row>
    <row r="9290" spans="1:4" hidden="1" x14ac:dyDescent="0.3">
      <c r="A9290" t="s">
        <v>610</v>
      </c>
      <c r="B9290" t="s">
        <v>3880</v>
      </c>
      <c r="D9290" t="s">
        <v>3643</v>
      </c>
    </row>
    <row r="9291" spans="1:4" hidden="1" x14ac:dyDescent="0.3">
      <c r="A9291" t="s">
        <v>610</v>
      </c>
      <c r="B9291" t="s">
        <v>3790</v>
      </c>
      <c r="D9291" t="s">
        <v>3643</v>
      </c>
    </row>
    <row r="9292" spans="1:4" hidden="1" x14ac:dyDescent="0.3">
      <c r="A9292" t="s">
        <v>610</v>
      </c>
      <c r="B9292" t="s">
        <v>3568</v>
      </c>
      <c r="D9292" t="s">
        <v>3643</v>
      </c>
    </row>
    <row r="9293" spans="1:4" hidden="1" x14ac:dyDescent="0.3">
      <c r="A9293" t="s">
        <v>610</v>
      </c>
      <c r="B9293" t="s">
        <v>3881</v>
      </c>
      <c r="D9293" t="s">
        <v>3643</v>
      </c>
    </row>
    <row r="9294" spans="1:4" hidden="1" x14ac:dyDescent="0.3">
      <c r="A9294" t="s">
        <v>610</v>
      </c>
      <c r="B9294" t="s">
        <v>3570</v>
      </c>
      <c r="D9294" t="s">
        <v>3643</v>
      </c>
    </row>
    <row r="9295" spans="1:4" hidden="1" x14ac:dyDescent="0.3">
      <c r="A9295" t="s">
        <v>610</v>
      </c>
      <c r="B9295" t="s">
        <v>3933</v>
      </c>
      <c r="D9295" t="s">
        <v>3643</v>
      </c>
    </row>
    <row r="9296" spans="1:4" hidden="1" x14ac:dyDescent="0.3">
      <c r="A9296" t="s">
        <v>610</v>
      </c>
      <c r="B9296" t="s">
        <v>3882</v>
      </c>
      <c r="D9296" t="s">
        <v>3643</v>
      </c>
    </row>
    <row r="9297" spans="1:4" hidden="1" x14ac:dyDescent="0.3">
      <c r="A9297" t="s">
        <v>610</v>
      </c>
      <c r="B9297" t="s">
        <v>3883</v>
      </c>
      <c r="D9297" t="s">
        <v>3643</v>
      </c>
    </row>
    <row r="9298" spans="1:4" hidden="1" x14ac:dyDescent="0.3">
      <c r="A9298" t="s">
        <v>1222</v>
      </c>
      <c r="B9298" t="s">
        <v>3727</v>
      </c>
      <c r="D9298" t="s">
        <v>3643</v>
      </c>
    </row>
    <row r="9299" spans="1:4" hidden="1" x14ac:dyDescent="0.3">
      <c r="A9299" t="s">
        <v>1222</v>
      </c>
      <c r="B9299" t="s">
        <v>3878</v>
      </c>
      <c r="D9299" t="s">
        <v>3643</v>
      </c>
    </row>
    <row r="9300" spans="1:4" hidden="1" x14ac:dyDescent="0.3">
      <c r="A9300" t="s">
        <v>1222</v>
      </c>
      <c r="B9300" t="s">
        <v>3879</v>
      </c>
      <c r="D9300" t="s">
        <v>3643</v>
      </c>
    </row>
    <row r="9301" spans="1:4" hidden="1" x14ac:dyDescent="0.3">
      <c r="A9301" t="s">
        <v>1222</v>
      </c>
      <c r="B9301" t="s">
        <v>3880</v>
      </c>
      <c r="D9301" t="s">
        <v>3643</v>
      </c>
    </row>
    <row r="9302" spans="1:4" hidden="1" x14ac:dyDescent="0.3">
      <c r="A9302" t="s">
        <v>1222</v>
      </c>
      <c r="B9302" t="s">
        <v>3790</v>
      </c>
      <c r="D9302" t="s">
        <v>3643</v>
      </c>
    </row>
    <row r="9303" spans="1:4" hidden="1" x14ac:dyDescent="0.3">
      <c r="A9303" t="s">
        <v>1222</v>
      </c>
      <c r="B9303" t="s">
        <v>3568</v>
      </c>
      <c r="D9303" t="s">
        <v>3643</v>
      </c>
    </row>
    <row r="9304" spans="1:4" hidden="1" x14ac:dyDescent="0.3">
      <c r="A9304" t="s">
        <v>1222</v>
      </c>
      <c r="B9304" t="s">
        <v>3881</v>
      </c>
      <c r="D9304" t="s">
        <v>3643</v>
      </c>
    </row>
    <row r="9305" spans="1:4" hidden="1" x14ac:dyDescent="0.3">
      <c r="A9305" t="s">
        <v>1222</v>
      </c>
      <c r="B9305" t="s">
        <v>3570</v>
      </c>
      <c r="D9305" t="s">
        <v>3643</v>
      </c>
    </row>
    <row r="9306" spans="1:4" hidden="1" x14ac:dyDescent="0.3">
      <c r="A9306" t="s">
        <v>1222</v>
      </c>
      <c r="B9306" t="s">
        <v>3933</v>
      </c>
      <c r="D9306" t="s">
        <v>3643</v>
      </c>
    </row>
    <row r="9307" spans="1:4" hidden="1" x14ac:dyDescent="0.3">
      <c r="A9307" t="s">
        <v>1222</v>
      </c>
      <c r="B9307" t="s">
        <v>3882</v>
      </c>
      <c r="D9307" t="s">
        <v>3643</v>
      </c>
    </row>
    <row r="9308" spans="1:4" hidden="1" x14ac:dyDescent="0.3">
      <c r="A9308" t="s">
        <v>1222</v>
      </c>
      <c r="B9308" t="s">
        <v>3883</v>
      </c>
      <c r="D9308" t="s">
        <v>3643</v>
      </c>
    </row>
    <row r="9309" spans="1:4" hidden="1" x14ac:dyDescent="0.3">
      <c r="A9309" t="s">
        <v>1242</v>
      </c>
      <c r="B9309" t="s">
        <v>3727</v>
      </c>
      <c r="D9309" t="s">
        <v>3643</v>
      </c>
    </row>
    <row r="9310" spans="1:4" hidden="1" x14ac:dyDescent="0.3">
      <c r="A9310" t="s">
        <v>1242</v>
      </c>
      <c r="B9310" t="s">
        <v>3878</v>
      </c>
      <c r="D9310" t="s">
        <v>3643</v>
      </c>
    </row>
    <row r="9311" spans="1:4" hidden="1" x14ac:dyDescent="0.3">
      <c r="A9311" t="s">
        <v>1242</v>
      </c>
      <c r="B9311" t="s">
        <v>3879</v>
      </c>
      <c r="D9311" t="s">
        <v>3643</v>
      </c>
    </row>
    <row r="9312" spans="1:4" hidden="1" x14ac:dyDescent="0.3">
      <c r="A9312" t="s">
        <v>1242</v>
      </c>
      <c r="B9312" t="s">
        <v>3880</v>
      </c>
      <c r="D9312" t="s">
        <v>3643</v>
      </c>
    </row>
    <row r="9313" spans="1:4" hidden="1" x14ac:dyDescent="0.3">
      <c r="A9313" t="s">
        <v>1242</v>
      </c>
      <c r="B9313" t="s">
        <v>3790</v>
      </c>
      <c r="D9313" t="s">
        <v>3643</v>
      </c>
    </row>
    <row r="9314" spans="1:4" hidden="1" x14ac:dyDescent="0.3">
      <c r="A9314" t="s">
        <v>1242</v>
      </c>
      <c r="B9314" t="s">
        <v>3568</v>
      </c>
      <c r="D9314" t="s">
        <v>3643</v>
      </c>
    </row>
    <row r="9315" spans="1:4" hidden="1" x14ac:dyDescent="0.3">
      <c r="A9315" t="s">
        <v>1242</v>
      </c>
      <c r="B9315" t="s">
        <v>3881</v>
      </c>
      <c r="D9315" t="s">
        <v>3643</v>
      </c>
    </row>
    <row r="9316" spans="1:4" hidden="1" x14ac:dyDescent="0.3">
      <c r="A9316" t="s">
        <v>1242</v>
      </c>
      <c r="B9316" t="s">
        <v>3570</v>
      </c>
      <c r="D9316" t="s">
        <v>3643</v>
      </c>
    </row>
    <row r="9317" spans="1:4" hidden="1" x14ac:dyDescent="0.3">
      <c r="A9317" t="s">
        <v>1242</v>
      </c>
      <c r="B9317" t="s">
        <v>3933</v>
      </c>
      <c r="D9317" t="s">
        <v>3643</v>
      </c>
    </row>
    <row r="9318" spans="1:4" hidden="1" x14ac:dyDescent="0.3">
      <c r="A9318" t="s">
        <v>1242</v>
      </c>
      <c r="B9318" t="s">
        <v>3882</v>
      </c>
      <c r="D9318" t="s">
        <v>3643</v>
      </c>
    </row>
    <row r="9319" spans="1:4" hidden="1" x14ac:dyDescent="0.3">
      <c r="A9319" t="s">
        <v>1242</v>
      </c>
      <c r="B9319" t="s">
        <v>3883</v>
      </c>
      <c r="D9319" t="s">
        <v>3643</v>
      </c>
    </row>
    <row r="9320" spans="1:4" hidden="1" x14ac:dyDescent="0.3">
      <c r="A9320" t="s">
        <v>1243</v>
      </c>
      <c r="B9320" t="s">
        <v>3727</v>
      </c>
      <c r="D9320" t="s">
        <v>3643</v>
      </c>
    </row>
    <row r="9321" spans="1:4" hidden="1" x14ac:dyDescent="0.3">
      <c r="A9321" t="s">
        <v>1243</v>
      </c>
      <c r="B9321" t="s">
        <v>3878</v>
      </c>
      <c r="D9321" t="s">
        <v>3643</v>
      </c>
    </row>
    <row r="9322" spans="1:4" hidden="1" x14ac:dyDescent="0.3">
      <c r="A9322" t="s">
        <v>1243</v>
      </c>
      <c r="B9322" t="s">
        <v>3879</v>
      </c>
      <c r="D9322" t="s">
        <v>3643</v>
      </c>
    </row>
    <row r="9323" spans="1:4" hidden="1" x14ac:dyDescent="0.3">
      <c r="A9323" t="s">
        <v>1243</v>
      </c>
      <c r="B9323" t="s">
        <v>3880</v>
      </c>
      <c r="D9323" t="s">
        <v>3643</v>
      </c>
    </row>
    <row r="9324" spans="1:4" hidden="1" x14ac:dyDescent="0.3">
      <c r="A9324" t="s">
        <v>1243</v>
      </c>
      <c r="B9324" t="s">
        <v>3790</v>
      </c>
      <c r="D9324" t="s">
        <v>3643</v>
      </c>
    </row>
    <row r="9325" spans="1:4" hidden="1" x14ac:dyDescent="0.3">
      <c r="A9325" t="s">
        <v>1243</v>
      </c>
      <c r="B9325" t="s">
        <v>3568</v>
      </c>
      <c r="D9325" t="s">
        <v>3643</v>
      </c>
    </row>
    <row r="9326" spans="1:4" hidden="1" x14ac:dyDescent="0.3">
      <c r="A9326" t="s">
        <v>1243</v>
      </c>
      <c r="B9326" t="s">
        <v>3881</v>
      </c>
      <c r="D9326" t="s">
        <v>3643</v>
      </c>
    </row>
    <row r="9327" spans="1:4" hidden="1" x14ac:dyDescent="0.3">
      <c r="A9327" t="s">
        <v>1243</v>
      </c>
      <c r="B9327" t="s">
        <v>3570</v>
      </c>
      <c r="D9327" t="s">
        <v>3643</v>
      </c>
    </row>
    <row r="9328" spans="1:4" hidden="1" x14ac:dyDescent="0.3">
      <c r="A9328" t="s">
        <v>1243</v>
      </c>
      <c r="B9328" t="s">
        <v>3933</v>
      </c>
      <c r="D9328" t="s">
        <v>3643</v>
      </c>
    </row>
    <row r="9329" spans="1:4" hidden="1" x14ac:dyDescent="0.3">
      <c r="A9329" t="s">
        <v>1243</v>
      </c>
      <c r="B9329" t="s">
        <v>3882</v>
      </c>
      <c r="D9329" t="s">
        <v>3643</v>
      </c>
    </row>
    <row r="9330" spans="1:4" hidden="1" x14ac:dyDescent="0.3">
      <c r="A9330" t="s">
        <v>1243</v>
      </c>
      <c r="B9330" t="s">
        <v>3883</v>
      </c>
      <c r="D9330" t="s">
        <v>3643</v>
      </c>
    </row>
    <row r="9331" spans="1:4" hidden="1" x14ac:dyDescent="0.3">
      <c r="A9331" t="s">
        <v>3443</v>
      </c>
      <c r="B9331" t="s">
        <v>3727</v>
      </c>
      <c r="D9331" t="s">
        <v>3643</v>
      </c>
    </row>
    <row r="9332" spans="1:4" hidden="1" x14ac:dyDescent="0.3">
      <c r="A9332" t="s">
        <v>3443</v>
      </c>
      <c r="B9332" t="s">
        <v>3878</v>
      </c>
      <c r="D9332" t="s">
        <v>3643</v>
      </c>
    </row>
    <row r="9333" spans="1:4" hidden="1" x14ac:dyDescent="0.3">
      <c r="A9333" t="s">
        <v>3443</v>
      </c>
      <c r="B9333" t="s">
        <v>3879</v>
      </c>
      <c r="D9333" t="s">
        <v>3643</v>
      </c>
    </row>
    <row r="9334" spans="1:4" hidden="1" x14ac:dyDescent="0.3">
      <c r="A9334" t="s">
        <v>3443</v>
      </c>
      <c r="B9334" t="s">
        <v>3880</v>
      </c>
      <c r="D9334" t="s">
        <v>3643</v>
      </c>
    </row>
    <row r="9335" spans="1:4" hidden="1" x14ac:dyDescent="0.3">
      <c r="A9335" t="s">
        <v>3443</v>
      </c>
      <c r="B9335" t="s">
        <v>3790</v>
      </c>
      <c r="D9335" t="s">
        <v>3643</v>
      </c>
    </row>
    <row r="9336" spans="1:4" hidden="1" x14ac:dyDescent="0.3">
      <c r="A9336" t="s">
        <v>3443</v>
      </c>
      <c r="B9336" t="s">
        <v>3568</v>
      </c>
      <c r="D9336" t="s">
        <v>3643</v>
      </c>
    </row>
    <row r="9337" spans="1:4" hidden="1" x14ac:dyDescent="0.3">
      <c r="A9337" t="s">
        <v>3443</v>
      </c>
      <c r="B9337" t="s">
        <v>3881</v>
      </c>
      <c r="D9337" t="s">
        <v>3643</v>
      </c>
    </row>
    <row r="9338" spans="1:4" hidden="1" x14ac:dyDescent="0.3">
      <c r="A9338" t="s">
        <v>3443</v>
      </c>
      <c r="B9338" t="s">
        <v>3570</v>
      </c>
      <c r="D9338" t="s">
        <v>3643</v>
      </c>
    </row>
    <row r="9339" spans="1:4" hidden="1" x14ac:dyDescent="0.3">
      <c r="A9339" t="s">
        <v>3443</v>
      </c>
      <c r="B9339" t="s">
        <v>3933</v>
      </c>
      <c r="D9339" t="s">
        <v>3643</v>
      </c>
    </row>
    <row r="9340" spans="1:4" hidden="1" x14ac:dyDescent="0.3">
      <c r="A9340" t="s">
        <v>3443</v>
      </c>
      <c r="B9340" t="s">
        <v>3882</v>
      </c>
      <c r="D9340" t="s">
        <v>3643</v>
      </c>
    </row>
    <row r="9341" spans="1:4" hidden="1" x14ac:dyDescent="0.3">
      <c r="A9341" t="s">
        <v>3443</v>
      </c>
      <c r="B9341" t="s">
        <v>3883</v>
      </c>
      <c r="D9341" t="s">
        <v>3643</v>
      </c>
    </row>
    <row r="9342" spans="1:4" hidden="1" x14ac:dyDescent="0.3">
      <c r="A9342" t="s">
        <v>603</v>
      </c>
      <c r="B9342" t="s">
        <v>3727</v>
      </c>
      <c r="D9342" t="s">
        <v>3643</v>
      </c>
    </row>
    <row r="9343" spans="1:4" hidden="1" x14ac:dyDescent="0.3">
      <c r="A9343" t="s">
        <v>603</v>
      </c>
      <c r="B9343" t="s">
        <v>3878</v>
      </c>
      <c r="D9343" t="s">
        <v>3643</v>
      </c>
    </row>
    <row r="9344" spans="1:4" hidden="1" x14ac:dyDescent="0.3">
      <c r="A9344" t="s">
        <v>603</v>
      </c>
      <c r="B9344" t="s">
        <v>3879</v>
      </c>
      <c r="D9344" t="s">
        <v>3643</v>
      </c>
    </row>
    <row r="9345" spans="1:4" hidden="1" x14ac:dyDescent="0.3">
      <c r="A9345" t="s">
        <v>603</v>
      </c>
      <c r="B9345" t="s">
        <v>3880</v>
      </c>
      <c r="D9345" t="s">
        <v>3643</v>
      </c>
    </row>
    <row r="9346" spans="1:4" hidden="1" x14ac:dyDescent="0.3">
      <c r="A9346" t="s">
        <v>603</v>
      </c>
      <c r="B9346" t="s">
        <v>3790</v>
      </c>
      <c r="D9346" t="s">
        <v>3643</v>
      </c>
    </row>
    <row r="9347" spans="1:4" hidden="1" x14ac:dyDescent="0.3">
      <c r="A9347" t="s">
        <v>603</v>
      </c>
      <c r="B9347" t="s">
        <v>3568</v>
      </c>
      <c r="D9347" t="s">
        <v>3643</v>
      </c>
    </row>
    <row r="9348" spans="1:4" hidden="1" x14ac:dyDescent="0.3">
      <c r="A9348" t="s">
        <v>603</v>
      </c>
      <c r="B9348" t="s">
        <v>3881</v>
      </c>
      <c r="D9348" t="s">
        <v>3643</v>
      </c>
    </row>
    <row r="9349" spans="1:4" hidden="1" x14ac:dyDescent="0.3">
      <c r="A9349" t="s">
        <v>603</v>
      </c>
      <c r="B9349" t="s">
        <v>3570</v>
      </c>
      <c r="D9349" t="s">
        <v>3643</v>
      </c>
    </row>
    <row r="9350" spans="1:4" hidden="1" x14ac:dyDescent="0.3">
      <c r="A9350" t="s">
        <v>603</v>
      </c>
      <c r="B9350" t="s">
        <v>3933</v>
      </c>
      <c r="D9350" t="s">
        <v>3643</v>
      </c>
    </row>
    <row r="9351" spans="1:4" hidden="1" x14ac:dyDescent="0.3">
      <c r="A9351" t="s">
        <v>603</v>
      </c>
      <c r="B9351" t="s">
        <v>3882</v>
      </c>
      <c r="D9351" t="s">
        <v>3643</v>
      </c>
    </row>
    <row r="9352" spans="1:4" hidden="1" x14ac:dyDescent="0.3">
      <c r="A9352" t="s">
        <v>603</v>
      </c>
      <c r="B9352" t="s">
        <v>3883</v>
      </c>
      <c r="D9352" t="s">
        <v>3643</v>
      </c>
    </row>
    <row r="9353" spans="1:4" hidden="1" x14ac:dyDescent="0.3">
      <c r="A9353" t="s">
        <v>1046</v>
      </c>
      <c r="B9353" t="s">
        <v>3727</v>
      </c>
      <c r="D9353" t="s">
        <v>3643</v>
      </c>
    </row>
    <row r="9354" spans="1:4" hidden="1" x14ac:dyDescent="0.3">
      <c r="A9354" t="s">
        <v>1046</v>
      </c>
      <c r="B9354" t="s">
        <v>3878</v>
      </c>
      <c r="D9354" t="s">
        <v>3643</v>
      </c>
    </row>
    <row r="9355" spans="1:4" hidden="1" x14ac:dyDescent="0.3">
      <c r="A9355" t="s">
        <v>1046</v>
      </c>
      <c r="B9355" t="s">
        <v>3879</v>
      </c>
      <c r="D9355" t="s">
        <v>3643</v>
      </c>
    </row>
    <row r="9356" spans="1:4" hidden="1" x14ac:dyDescent="0.3">
      <c r="A9356" t="s">
        <v>1046</v>
      </c>
      <c r="B9356" t="s">
        <v>3880</v>
      </c>
      <c r="D9356" t="s">
        <v>3643</v>
      </c>
    </row>
    <row r="9357" spans="1:4" hidden="1" x14ac:dyDescent="0.3">
      <c r="A9357" t="s">
        <v>1046</v>
      </c>
      <c r="B9357" t="s">
        <v>3790</v>
      </c>
      <c r="D9357" t="s">
        <v>3643</v>
      </c>
    </row>
    <row r="9358" spans="1:4" hidden="1" x14ac:dyDescent="0.3">
      <c r="A9358" t="s">
        <v>1046</v>
      </c>
      <c r="B9358" t="s">
        <v>3568</v>
      </c>
      <c r="D9358" t="s">
        <v>3643</v>
      </c>
    </row>
    <row r="9359" spans="1:4" hidden="1" x14ac:dyDescent="0.3">
      <c r="A9359" t="s">
        <v>1046</v>
      </c>
      <c r="B9359" t="s">
        <v>3881</v>
      </c>
      <c r="D9359" t="s">
        <v>3643</v>
      </c>
    </row>
    <row r="9360" spans="1:4" hidden="1" x14ac:dyDescent="0.3">
      <c r="A9360" t="s">
        <v>1046</v>
      </c>
      <c r="B9360" t="s">
        <v>3570</v>
      </c>
      <c r="D9360" t="s">
        <v>3643</v>
      </c>
    </row>
    <row r="9361" spans="1:4" hidden="1" x14ac:dyDescent="0.3">
      <c r="A9361" t="s">
        <v>1046</v>
      </c>
      <c r="B9361" t="s">
        <v>3933</v>
      </c>
      <c r="D9361" t="s">
        <v>3643</v>
      </c>
    </row>
    <row r="9362" spans="1:4" hidden="1" x14ac:dyDescent="0.3">
      <c r="A9362" t="s">
        <v>1046</v>
      </c>
      <c r="B9362" t="s">
        <v>3882</v>
      </c>
      <c r="D9362" t="s">
        <v>3643</v>
      </c>
    </row>
    <row r="9363" spans="1:4" hidden="1" x14ac:dyDescent="0.3">
      <c r="A9363" t="s">
        <v>1046</v>
      </c>
      <c r="B9363" t="s">
        <v>3883</v>
      </c>
      <c r="D9363" t="s">
        <v>3643</v>
      </c>
    </row>
    <row r="9364" spans="1:4" hidden="1" x14ac:dyDescent="0.3">
      <c r="A9364" t="s">
        <v>654</v>
      </c>
      <c r="B9364" t="s">
        <v>3727</v>
      </c>
      <c r="D9364" t="s">
        <v>3643</v>
      </c>
    </row>
    <row r="9365" spans="1:4" hidden="1" x14ac:dyDescent="0.3">
      <c r="A9365" t="s">
        <v>654</v>
      </c>
      <c r="B9365" t="s">
        <v>3878</v>
      </c>
      <c r="D9365" t="s">
        <v>3643</v>
      </c>
    </row>
    <row r="9366" spans="1:4" hidden="1" x14ac:dyDescent="0.3">
      <c r="A9366" t="s">
        <v>654</v>
      </c>
      <c r="B9366" t="s">
        <v>3879</v>
      </c>
      <c r="D9366" t="s">
        <v>3643</v>
      </c>
    </row>
    <row r="9367" spans="1:4" hidden="1" x14ac:dyDescent="0.3">
      <c r="A9367" t="s">
        <v>654</v>
      </c>
      <c r="B9367" t="s">
        <v>3880</v>
      </c>
      <c r="D9367" t="s">
        <v>3643</v>
      </c>
    </row>
    <row r="9368" spans="1:4" hidden="1" x14ac:dyDescent="0.3">
      <c r="A9368" t="s">
        <v>654</v>
      </c>
      <c r="B9368" t="s">
        <v>3790</v>
      </c>
      <c r="D9368" t="s">
        <v>3643</v>
      </c>
    </row>
    <row r="9369" spans="1:4" hidden="1" x14ac:dyDescent="0.3">
      <c r="A9369" t="s">
        <v>654</v>
      </c>
      <c r="B9369" t="s">
        <v>3568</v>
      </c>
      <c r="D9369" t="s">
        <v>3643</v>
      </c>
    </row>
    <row r="9370" spans="1:4" hidden="1" x14ac:dyDescent="0.3">
      <c r="A9370" t="s">
        <v>654</v>
      </c>
      <c r="B9370" t="s">
        <v>3881</v>
      </c>
      <c r="D9370" t="s">
        <v>3643</v>
      </c>
    </row>
    <row r="9371" spans="1:4" hidden="1" x14ac:dyDescent="0.3">
      <c r="A9371" t="s">
        <v>654</v>
      </c>
      <c r="B9371" t="s">
        <v>3570</v>
      </c>
      <c r="D9371" t="s">
        <v>3643</v>
      </c>
    </row>
    <row r="9372" spans="1:4" hidden="1" x14ac:dyDescent="0.3">
      <c r="A9372" t="s">
        <v>654</v>
      </c>
      <c r="B9372" t="s">
        <v>3933</v>
      </c>
      <c r="D9372" t="s">
        <v>3643</v>
      </c>
    </row>
    <row r="9373" spans="1:4" hidden="1" x14ac:dyDescent="0.3">
      <c r="A9373" t="s">
        <v>654</v>
      </c>
      <c r="B9373" t="s">
        <v>3882</v>
      </c>
      <c r="D9373" t="s">
        <v>3643</v>
      </c>
    </row>
    <row r="9374" spans="1:4" hidden="1" x14ac:dyDescent="0.3">
      <c r="A9374" t="s">
        <v>654</v>
      </c>
      <c r="B9374" t="s">
        <v>3883</v>
      </c>
      <c r="D9374" t="s">
        <v>3643</v>
      </c>
    </row>
    <row r="9375" spans="1:4" hidden="1" x14ac:dyDescent="0.3">
      <c r="A9375" t="s">
        <v>635</v>
      </c>
      <c r="B9375" t="s">
        <v>3727</v>
      </c>
      <c r="D9375" t="s">
        <v>3643</v>
      </c>
    </row>
    <row r="9376" spans="1:4" hidden="1" x14ac:dyDescent="0.3">
      <c r="A9376" t="s">
        <v>635</v>
      </c>
      <c r="B9376" t="s">
        <v>3878</v>
      </c>
      <c r="D9376" t="s">
        <v>3643</v>
      </c>
    </row>
    <row r="9377" spans="1:4" hidden="1" x14ac:dyDescent="0.3">
      <c r="A9377" t="s">
        <v>635</v>
      </c>
      <c r="B9377" t="s">
        <v>3879</v>
      </c>
      <c r="D9377" t="s">
        <v>3643</v>
      </c>
    </row>
    <row r="9378" spans="1:4" hidden="1" x14ac:dyDescent="0.3">
      <c r="A9378" t="s">
        <v>635</v>
      </c>
      <c r="B9378" t="s">
        <v>3880</v>
      </c>
      <c r="D9378" t="s">
        <v>3643</v>
      </c>
    </row>
    <row r="9379" spans="1:4" hidden="1" x14ac:dyDescent="0.3">
      <c r="A9379" t="s">
        <v>635</v>
      </c>
      <c r="B9379" t="s">
        <v>3790</v>
      </c>
      <c r="D9379" t="s">
        <v>3643</v>
      </c>
    </row>
    <row r="9380" spans="1:4" hidden="1" x14ac:dyDescent="0.3">
      <c r="A9380" t="s">
        <v>635</v>
      </c>
      <c r="B9380" t="s">
        <v>3568</v>
      </c>
      <c r="D9380" t="s">
        <v>3643</v>
      </c>
    </row>
    <row r="9381" spans="1:4" hidden="1" x14ac:dyDescent="0.3">
      <c r="A9381" t="s">
        <v>635</v>
      </c>
      <c r="B9381" t="s">
        <v>3881</v>
      </c>
      <c r="D9381" t="s">
        <v>3643</v>
      </c>
    </row>
    <row r="9382" spans="1:4" hidden="1" x14ac:dyDescent="0.3">
      <c r="A9382" t="s">
        <v>635</v>
      </c>
      <c r="B9382" t="s">
        <v>3570</v>
      </c>
      <c r="D9382" t="s">
        <v>3643</v>
      </c>
    </row>
    <row r="9383" spans="1:4" hidden="1" x14ac:dyDescent="0.3">
      <c r="A9383" t="s">
        <v>635</v>
      </c>
      <c r="B9383" t="s">
        <v>3933</v>
      </c>
      <c r="D9383" t="s">
        <v>3643</v>
      </c>
    </row>
    <row r="9384" spans="1:4" hidden="1" x14ac:dyDescent="0.3">
      <c r="A9384" t="s">
        <v>635</v>
      </c>
      <c r="B9384" t="s">
        <v>3882</v>
      </c>
      <c r="D9384" t="s">
        <v>3643</v>
      </c>
    </row>
    <row r="9385" spans="1:4" hidden="1" x14ac:dyDescent="0.3">
      <c r="A9385" t="s">
        <v>635</v>
      </c>
      <c r="B9385" t="s">
        <v>3883</v>
      </c>
      <c r="D9385" t="s">
        <v>3643</v>
      </c>
    </row>
    <row r="9386" spans="1:4" hidden="1" x14ac:dyDescent="0.3">
      <c r="A9386" t="s">
        <v>1221</v>
      </c>
      <c r="B9386" t="s">
        <v>3727</v>
      </c>
      <c r="D9386" t="s">
        <v>3643</v>
      </c>
    </row>
    <row r="9387" spans="1:4" hidden="1" x14ac:dyDescent="0.3">
      <c r="A9387" t="s">
        <v>1221</v>
      </c>
      <c r="B9387" t="s">
        <v>3878</v>
      </c>
      <c r="D9387" t="s">
        <v>3643</v>
      </c>
    </row>
    <row r="9388" spans="1:4" hidden="1" x14ac:dyDescent="0.3">
      <c r="A9388" t="s">
        <v>1221</v>
      </c>
      <c r="B9388" t="s">
        <v>3879</v>
      </c>
      <c r="D9388" t="s">
        <v>3643</v>
      </c>
    </row>
    <row r="9389" spans="1:4" hidden="1" x14ac:dyDescent="0.3">
      <c r="A9389" t="s">
        <v>1221</v>
      </c>
      <c r="B9389" t="s">
        <v>3880</v>
      </c>
      <c r="D9389" t="s">
        <v>3643</v>
      </c>
    </row>
    <row r="9390" spans="1:4" hidden="1" x14ac:dyDescent="0.3">
      <c r="A9390" t="s">
        <v>1221</v>
      </c>
      <c r="B9390" t="s">
        <v>3790</v>
      </c>
      <c r="D9390" t="s">
        <v>3643</v>
      </c>
    </row>
    <row r="9391" spans="1:4" hidden="1" x14ac:dyDescent="0.3">
      <c r="A9391" t="s">
        <v>1221</v>
      </c>
      <c r="B9391" t="s">
        <v>3568</v>
      </c>
      <c r="D9391" t="s">
        <v>3643</v>
      </c>
    </row>
    <row r="9392" spans="1:4" hidden="1" x14ac:dyDescent="0.3">
      <c r="A9392" t="s">
        <v>1221</v>
      </c>
      <c r="B9392" t="s">
        <v>3881</v>
      </c>
      <c r="D9392" t="s">
        <v>3643</v>
      </c>
    </row>
    <row r="9393" spans="1:4" hidden="1" x14ac:dyDescent="0.3">
      <c r="A9393" t="s">
        <v>1221</v>
      </c>
      <c r="B9393" t="s">
        <v>3570</v>
      </c>
      <c r="D9393" t="s">
        <v>3643</v>
      </c>
    </row>
    <row r="9394" spans="1:4" hidden="1" x14ac:dyDescent="0.3">
      <c r="A9394" t="s">
        <v>1221</v>
      </c>
      <c r="B9394" t="s">
        <v>3933</v>
      </c>
      <c r="D9394" t="s">
        <v>3643</v>
      </c>
    </row>
    <row r="9395" spans="1:4" hidden="1" x14ac:dyDescent="0.3">
      <c r="A9395" t="s">
        <v>1221</v>
      </c>
      <c r="B9395" t="s">
        <v>3882</v>
      </c>
      <c r="D9395" t="s">
        <v>3643</v>
      </c>
    </row>
    <row r="9396" spans="1:4" hidden="1" x14ac:dyDescent="0.3">
      <c r="A9396" t="s">
        <v>1221</v>
      </c>
      <c r="B9396" t="s">
        <v>3883</v>
      </c>
      <c r="D9396" t="s">
        <v>3643</v>
      </c>
    </row>
    <row r="9397" spans="1:4" hidden="1" x14ac:dyDescent="0.3">
      <c r="A9397" t="s">
        <v>582</v>
      </c>
      <c r="B9397" t="s">
        <v>3734</v>
      </c>
      <c r="D9397" t="s">
        <v>3644</v>
      </c>
    </row>
    <row r="9398" spans="1:4" hidden="1" x14ac:dyDescent="0.3">
      <c r="A9398" t="s">
        <v>582</v>
      </c>
      <c r="B9398" t="s">
        <v>3885</v>
      </c>
      <c r="D9398" t="s">
        <v>3644</v>
      </c>
    </row>
    <row r="9399" spans="1:4" hidden="1" x14ac:dyDescent="0.3">
      <c r="A9399" t="s">
        <v>582</v>
      </c>
      <c r="B9399" t="s">
        <v>3886</v>
      </c>
      <c r="D9399" t="s">
        <v>3644</v>
      </c>
    </row>
    <row r="9400" spans="1:4" hidden="1" x14ac:dyDescent="0.3">
      <c r="A9400" t="s">
        <v>582</v>
      </c>
      <c r="B9400" t="s">
        <v>3887</v>
      </c>
      <c r="D9400" t="s">
        <v>3644</v>
      </c>
    </row>
    <row r="9401" spans="1:4" hidden="1" x14ac:dyDescent="0.3">
      <c r="A9401" t="s">
        <v>582</v>
      </c>
      <c r="B9401" t="s">
        <v>3791</v>
      </c>
      <c r="D9401" t="s">
        <v>3644</v>
      </c>
    </row>
    <row r="9402" spans="1:4" hidden="1" x14ac:dyDescent="0.3">
      <c r="A9402" t="s">
        <v>582</v>
      </c>
      <c r="B9402" t="s">
        <v>3572</v>
      </c>
      <c r="D9402" t="s">
        <v>3644</v>
      </c>
    </row>
    <row r="9403" spans="1:4" hidden="1" x14ac:dyDescent="0.3">
      <c r="A9403" t="s">
        <v>582</v>
      </c>
      <c r="B9403" t="s">
        <v>3888</v>
      </c>
      <c r="D9403" t="s">
        <v>3644</v>
      </c>
    </row>
    <row r="9404" spans="1:4" hidden="1" x14ac:dyDescent="0.3">
      <c r="A9404" t="s">
        <v>582</v>
      </c>
      <c r="B9404" t="s">
        <v>3574</v>
      </c>
      <c r="D9404" t="s">
        <v>3644</v>
      </c>
    </row>
    <row r="9405" spans="1:4" hidden="1" x14ac:dyDescent="0.3">
      <c r="A9405" t="s">
        <v>582</v>
      </c>
      <c r="B9405" t="s">
        <v>3934</v>
      </c>
      <c r="D9405" t="s">
        <v>3644</v>
      </c>
    </row>
    <row r="9406" spans="1:4" hidden="1" x14ac:dyDescent="0.3">
      <c r="A9406" t="s">
        <v>582</v>
      </c>
      <c r="B9406" t="s">
        <v>3889</v>
      </c>
      <c r="D9406" t="s">
        <v>3644</v>
      </c>
    </row>
    <row r="9407" spans="1:4" hidden="1" x14ac:dyDescent="0.3">
      <c r="A9407" t="s">
        <v>582</v>
      </c>
      <c r="B9407" t="s">
        <v>3890</v>
      </c>
      <c r="D9407" t="s">
        <v>3644</v>
      </c>
    </row>
    <row r="9408" spans="1:4" hidden="1" x14ac:dyDescent="0.3">
      <c r="A9408" t="s">
        <v>583</v>
      </c>
      <c r="B9408" t="s">
        <v>3734</v>
      </c>
      <c r="D9408" t="s">
        <v>3644</v>
      </c>
    </row>
    <row r="9409" spans="1:4" hidden="1" x14ac:dyDescent="0.3">
      <c r="A9409" t="s">
        <v>583</v>
      </c>
      <c r="B9409" t="s">
        <v>3885</v>
      </c>
      <c r="D9409" t="s">
        <v>3644</v>
      </c>
    </row>
    <row r="9410" spans="1:4" hidden="1" x14ac:dyDescent="0.3">
      <c r="A9410" t="s">
        <v>583</v>
      </c>
      <c r="B9410" t="s">
        <v>3886</v>
      </c>
      <c r="D9410" t="s">
        <v>3644</v>
      </c>
    </row>
    <row r="9411" spans="1:4" hidden="1" x14ac:dyDescent="0.3">
      <c r="A9411" t="s">
        <v>583</v>
      </c>
      <c r="B9411" t="s">
        <v>3887</v>
      </c>
      <c r="D9411" t="s">
        <v>3644</v>
      </c>
    </row>
    <row r="9412" spans="1:4" hidden="1" x14ac:dyDescent="0.3">
      <c r="A9412" t="s">
        <v>583</v>
      </c>
      <c r="B9412" t="s">
        <v>3791</v>
      </c>
      <c r="D9412" t="s">
        <v>3644</v>
      </c>
    </row>
    <row r="9413" spans="1:4" hidden="1" x14ac:dyDescent="0.3">
      <c r="A9413" t="s">
        <v>583</v>
      </c>
      <c r="B9413" t="s">
        <v>3572</v>
      </c>
      <c r="D9413" t="s">
        <v>3644</v>
      </c>
    </row>
    <row r="9414" spans="1:4" hidden="1" x14ac:dyDescent="0.3">
      <c r="A9414" t="s">
        <v>583</v>
      </c>
      <c r="B9414" t="s">
        <v>3888</v>
      </c>
      <c r="D9414" t="s">
        <v>3644</v>
      </c>
    </row>
    <row r="9415" spans="1:4" hidden="1" x14ac:dyDescent="0.3">
      <c r="A9415" t="s">
        <v>583</v>
      </c>
      <c r="B9415" t="s">
        <v>3574</v>
      </c>
      <c r="D9415" t="s">
        <v>3644</v>
      </c>
    </row>
    <row r="9416" spans="1:4" hidden="1" x14ac:dyDescent="0.3">
      <c r="A9416" t="s">
        <v>583</v>
      </c>
      <c r="B9416" t="s">
        <v>3934</v>
      </c>
      <c r="D9416" t="s">
        <v>3644</v>
      </c>
    </row>
    <row r="9417" spans="1:4" hidden="1" x14ac:dyDescent="0.3">
      <c r="A9417" t="s">
        <v>583</v>
      </c>
      <c r="B9417" t="s">
        <v>3889</v>
      </c>
      <c r="D9417" t="s">
        <v>3644</v>
      </c>
    </row>
    <row r="9418" spans="1:4" hidden="1" x14ac:dyDescent="0.3">
      <c r="A9418" t="s">
        <v>583</v>
      </c>
      <c r="B9418" t="s">
        <v>3890</v>
      </c>
      <c r="D9418" t="s">
        <v>3644</v>
      </c>
    </row>
    <row r="9419" spans="1:4" hidden="1" x14ac:dyDescent="0.3">
      <c r="A9419" t="s">
        <v>585</v>
      </c>
      <c r="B9419" t="s">
        <v>3734</v>
      </c>
      <c r="D9419" t="s">
        <v>3644</v>
      </c>
    </row>
    <row r="9420" spans="1:4" hidden="1" x14ac:dyDescent="0.3">
      <c r="A9420" t="s">
        <v>585</v>
      </c>
      <c r="B9420" t="s">
        <v>3885</v>
      </c>
      <c r="D9420" t="s">
        <v>3644</v>
      </c>
    </row>
    <row r="9421" spans="1:4" hidden="1" x14ac:dyDescent="0.3">
      <c r="A9421" t="s">
        <v>585</v>
      </c>
      <c r="B9421" t="s">
        <v>3886</v>
      </c>
      <c r="D9421" t="s">
        <v>3644</v>
      </c>
    </row>
    <row r="9422" spans="1:4" hidden="1" x14ac:dyDescent="0.3">
      <c r="A9422" t="s">
        <v>585</v>
      </c>
      <c r="B9422" t="s">
        <v>3887</v>
      </c>
      <c r="D9422" t="s">
        <v>3644</v>
      </c>
    </row>
    <row r="9423" spans="1:4" hidden="1" x14ac:dyDescent="0.3">
      <c r="A9423" t="s">
        <v>585</v>
      </c>
      <c r="B9423" t="s">
        <v>3791</v>
      </c>
      <c r="D9423" t="s">
        <v>3644</v>
      </c>
    </row>
    <row r="9424" spans="1:4" hidden="1" x14ac:dyDescent="0.3">
      <c r="A9424" t="s">
        <v>585</v>
      </c>
      <c r="B9424" t="s">
        <v>3572</v>
      </c>
      <c r="D9424" t="s">
        <v>3644</v>
      </c>
    </row>
    <row r="9425" spans="1:4" hidden="1" x14ac:dyDescent="0.3">
      <c r="A9425" t="s">
        <v>585</v>
      </c>
      <c r="B9425" t="s">
        <v>3888</v>
      </c>
      <c r="D9425" t="s">
        <v>3644</v>
      </c>
    </row>
    <row r="9426" spans="1:4" hidden="1" x14ac:dyDescent="0.3">
      <c r="A9426" t="s">
        <v>585</v>
      </c>
      <c r="B9426" t="s">
        <v>3574</v>
      </c>
      <c r="D9426" t="s">
        <v>3644</v>
      </c>
    </row>
    <row r="9427" spans="1:4" hidden="1" x14ac:dyDescent="0.3">
      <c r="A9427" t="s">
        <v>585</v>
      </c>
      <c r="B9427" t="s">
        <v>3934</v>
      </c>
      <c r="D9427" t="s">
        <v>3644</v>
      </c>
    </row>
    <row r="9428" spans="1:4" hidden="1" x14ac:dyDescent="0.3">
      <c r="A9428" t="s">
        <v>585</v>
      </c>
      <c r="B9428" t="s">
        <v>3889</v>
      </c>
      <c r="D9428" t="s">
        <v>3644</v>
      </c>
    </row>
    <row r="9429" spans="1:4" hidden="1" x14ac:dyDescent="0.3">
      <c r="A9429" t="s">
        <v>585</v>
      </c>
      <c r="B9429" t="s">
        <v>3890</v>
      </c>
      <c r="D9429" t="s">
        <v>3644</v>
      </c>
    </row>
    <row r="9430" spans="1:4" hidden="1" x14ac:dyDescent="0.3">
      <c r="A9430" t="s">
        <v>589</v>
      </c>
      <c r="B9430" t="s">
        <v>3734</v>
      </c>
      <c r="D9430" t="s">
        <v>3644</v>
      </c>
    </row>
    <row r="9431" spans="1:4" hidden="1" x14ac:dyDescent="0.3">
      <c r="A9431" t="s">
        <v>589</v>
      </c>
      <c r="B9431" t="s">
        <v>3885</v>
      </c>
      <c r="D9431" t="s">
        <v>3644</v>
      </c>
    </row>
    <row r="9432" spans="1:4" hidden="1" x14ac:dyDescent="0.3">
      <c r="A9432" t="s">
        <v>589</v>
      </c>
      <c r="B9432" t="s">
        <v>3886</v>
      </c>
      <c r="D9432" t="s">
        <v>3644</v>
      </c>
    </row>
    <row r="9433" spans="1:4" hidden="1" x14ac:dyDescent="0.3">
      <c r="A9433" t="s">
        <v>589</v>
      </c>
      <c r="B9433" t="s">
        <v>3887</v>
      </c>
      <c r="D9433" t="s">
        <v>3644</v>
      </c>
    </row>
    <row r="9434" spans="1:4" hidden="1" x14ac:dyDescent="0.3">
      <c r="A9434" t="s">
        <v>589</v>
      </c>
      <c r="B9434" t="s">
        <v>3791</v>
      </c>
      <c r="D9434" t="s">
        <v>3644</v>
      </c>
    </row>
    <row r="9435" spans="1:4" hidden="1" x14ac:dyDescent="0.3">
      <c r="A9435" t="s">
        <v>589</v>
      </c>
      <c r="B9435" t="s">
        <v>3572</v>
      </c>
      <c r="D9435" t="s">
        <v>3644</v>
      </c>
    </row>
    <row r="9436" spans="1:4" hidden="1" x14ac:dyDescent="0.3">
      <c r="A9436" t="s">
        <v>589</v>
      </c>
      <c r="B9436" t="s">
        <v>3888</v>
      </c>
      <c r="D9436" t="s">
        <v>3644</v>
      </c>
    </row>
    <row r="9437" spans="1:4" hidden="1" x14ac:dyDescent="0.3">
      <c r="A9437" t="s">
        <v>589</v>
      </c>
      <c r="B9437" t="s">
        <v>3574</v>
      </c>
      <c r="D9437" t="s">
        <v>3644</v>
      </c>
    </row>
    <row r="9438" spans="1:4" hidden="1" x14ac:dyDescent="0.3">
      <c r="A9438" t="s">
        <v>589</v>
      </c>
      <c r="B9438" t="s">
        <v>3934</v>
      </c>
      <c r="D9438" t="s">
        <v>3644</v>
      </c>
    </row>
    <row r="9439" spans="1:4" hidden="1" x14ac:dyDescent="0.3">
      <c r="A9439" t="s">
        <v>589</v>
      </c>
      <c r="B9439" t="s">
        <v>3889</v>
      </c>
      <c r="D9439" t="s">
        <v>3644</v>
      </c>
    </row>
    <row r="9440" spans="1:4" hidden="1" x14ac:dyDescent="0.3">
      <c r="A9440" t="s">
        <v>589</v>
      </c>
      <c r="B9440" t="s">
        <v>3890</v>
      </c>
      <c r="D9440" t="s">
        <v>3644</v>
      </c>
    </row>
    <row r="9441" spans="1:4" hidden="1" x14ac:dyDescent="0.3">
      <c r="A9441" t="s">
        <v>591</v>
      </c>
      <c r="B9441" t="s">
        <v>3734</v>
      </c>
      <c r="D9441" t="s">
        <v>3644</v>
      </c>
    </row>
    <row r="9442" spans="1:4" hidden="1" x14ac:dyDescent="0.3">
      <c r="A9442" t="s">
        <v>591</v>
      </c>
      <c r="B9442" t="s">
        <v>3885</v>
      </c>
      <c r="D9442" t="s">
        <v>3644</v>
      </c>
    </row>
    <row r="9443" spans="1:4" hidden="1" x14ac:dyDescent="0.3">
      <c r="A9443" t="s">
        <v>591</v>
      </c>
      <c r="B9443" t="s">
        <v>3886</v>
      </c>
      <c r="D9443" t="s">
        <v>3644</v>
      </c>
    </row>
    <row r="9444" spans="1:4" hidden="1" x14ac:dyDescent="0.3">
      <c r="A9444" t="s">
        <v>591</v>
      </c>
      <c r="B9444" t="s">
        <v>3887</v>
      </c>
      <c r="D9444" t="s">
        <v>3644</v>
      </c>
    </row>
    <row r="9445" spans="1:4" hidden="1" x14ac:dyDescent="0.3">
      <c r="A9445" t="s">
        <v>591</v>
      </c>
      <c r="B9445" t="s">
        <v>3791</v>
      </c>
      <c r="D9445" t="s">
        <v>3644</v>
      </c>
    </row>
    <row r="9446" spans="1:4" hidden="1" x14ac:dyDescent="0.3">
      <c r="A9446" t="s">
        <v>591</v>
      </c>
      <c r="B9446" t="s">
        <v>3572</v>
      </c>
      <c r="D9446" t="s">
        <v>3644</v>
      </c>
    </row>
    <row r="9447" spans="1:4" hidden="1" x14ac:dyDescent="0.3">
      <c r="A9447" t="s">
        <v>591</v>
      </c>
      <c r="B9447" t="s">
        <v>3888</v>
      </c>
      <c r="D9447" t="s">
        <v>3644</v>
      </c>
    </row>
    <row r="9448" spans="1:4" hidden="1" x14ac:dyDescent="0.3">
      <c r="A9448" t="s">
        <v>591</v>
      </c>
      <c r="B9448" t="s">
        <v>3574</v>
      </c>
      <c r="D9448" t="s">
        <v>3644</v>
      </c>
    </row>
    <row r="9449" spans="1:4" hidden="1" x14ac:dyDescent="0.3">
      <c r="A9449" t="s">
        <v>591</v>
      </c>
      <c r="B9449" t="s">
        <v>3934</v>
      </c>
      <c r="D9449" t="s">
        <v>3644</v>
      </c>
    </row>
    <row r="9450" spans="1:4" hidden="1" x14ac:dyDescent="0.3">
      <c r="A9450" t="s">
        <v>591</v>
      </c>
      <c r="B9450" t="s">
        <v>3889</v>
      </c>
      <c r="D9450" t="s">
        <v>3644</v>
      </c>
    </row>
    <row r="9451" spans="1:4" hidden="1" x14ac:dyDescent="0.3">
      <c r="A9451" t="s">
        <v>591</v>
      </c>
      <c r="B9451" t="s">
        <v>3890</v>
      </c>
      <c r="D9451" t="s">
        <v>3644</v>
      </c>
    </row>
    <row r="9452" spans="1:4" hidden="1" x14ac:dyDescent="0.3">
      <c r="A9452" t="s">
        <v>1219</v>
      </c>
      <c r="B9452" t="s">
        <v>3734</v>
      </c>
      <c r="D9452" t="s">
        <v>3644</v>
      </c>
    </row>
    <row r="9453" spans="1:4" hidden="1" x14ac:dyDescent="0.3">
      <c r="A9453" t="s">
        <v>1219</v>
      </c>
      <c r="B9453" t="s">
        <v>3885</v>
      </c>
      <c r="D9453" t="s">
        <v>3644</v>
      </c>
    </row>
    <row r="9454" spans="1:4" hidden="1" x14ac:dyDescent="0.3">
      <c r="A9454" t="s">
        <v>1219</v>
      </c>
      <c r="B9454" t="s">
        <v>3886</v>
      </c>
      <c r="D9454" t="s">
        <v>3644</v>
      </c>
    </row>
    <row r="9455" spans="1:4" hidden="1" x14ac:dyDescent="0.3">
      <c r="A9455" t="s">
        <v>1219</v>
      </c>
      <c r="B9455" t="s">
        <v>3887</v>
      </c>
      <c r="D9455" t="s">
        <v>3644</v>
      </c>
    </row>
    <row r="9456" spans="1:4" hidden="1" x14ac:dyDescent="0.3">
      <c r="A9456" t="s">
        <v>1219</v>
      </c>
      <c r="B9456" t="s">
        <v>3791</v>
      </c>
      <c r="D9456" t="s">
        <v>3644</v>
      </c>
    </row>
    <row r="9457" spans="1:4" hidden="1" x14ac:dyDescent="0.3">
      <c r="A9457" t="s">
        <v>1219</v>
      </c>
      <c r="B9457" t="s">
        <v>3572</v>
      </c>
      <c r="D9457" t="s">
        <v>3644</v>
      </c>
    </row>
    <row r="9458" spans="1:4" hidden="1" x14ac:dyDescent="0.3">
      <c r="A9458" t="s">
        <v>1219</v>
      </c>
      <c r="B9458" t="s">
        <v>3888</v>
      </c>
      <c r="D9458" t="s">
        <v>3644</v>
      </c>
    </row>
    <row r="9459" spans="1:4" hidden="1" x14ac:dyDescent="0.3">
      <c r="A9459" t="s">
        <v>1219</v>
      </c>
      <c r="B9459" t="s">
        <v>3574</v>
      </c>
      <c r="D9459" t="s">
        <v>3644</v>
      </c>
    </row>
    <row r="9460" spans="1:4" hidden="1" x14ac:dyDescent="0.3">
      <c r="A9460" t="s">
        <v>1219</v>
      </c>
      <c r="B9460" t="s">
        <v>3934</v>
      </c>
      <c r="D9460" t="s">
        <v>3644</v>
      </c>
    </row>
    <row r="9461" spans="1:4" hidden="1" x14ac:dyDescent="0.3">
      <c r="A9461" t="s">
        <v>1219</v>
      </c>
      <c r="B9461" t="s">
        <v>3889</v>
      </c>
      <c r="D9461" t="s">
        <v>3644</v>
      </c>
    </row>
    <row r="9462" spans="1:4" hidden="1" x14ac:dyDescent="0.3">
      <c r="A9462" t="s">
        <v>1219</v>
      </c>
      <c r="B9462" t="s">
        <v>3890</v>
      </c>
      <c r="D9462" t="s">
        <v>3644</v>
      </c>
    </row>
    <row r="9463" spans="1:4" hidden="1" x14ac:dyDescent="0.3">
      <c r="A9463" t="s">
        <v>1233</v>
      </c>
      <c r="B9463" t="s">
        <v>3734</v>
      </c>
      <c r="D9463" t="s">
        <v>3644</v>
      </c>
    </row>
    <row r="9464" spans="1:4" hidden="1" x14ac:dyDescent="0.3">
      <c r="A9464" t="s">
        <v>1233</v>
      </c>
      <c r="B9464" t="s">
        <v>3885</v>
      </c>
      <c r="D9464" t="s">
        <v>3644</v>
      </c>
    </row>
    <row r="9465" spans="1:4" hidden="1" x14ac:dyDescent="0.3">
      <c r="A9465" t="s">
        <v>1233</v>
      </c>
      <c r="B9465" t="s">
        <v>3886</v>
      </c>
      <c r="D9465" t="s">
        <v>3644</v>
      </c>
    </row>
    <row r="9466" spans="1:4" hidden="1" x14ac:dyDescent="0.3">
      <c r="A9466" t="s">
        <v>1233</v>
      </c>
      <c r="B9466" t="s">
        <v>3887</v>
      </c>
      <c r="D9466" t="s">
        <v>3644</v>
      </c>
    </row>
    <row r="9467" spans="1:4" hidden="1" x14ac:dyDescent="0.3">
      <c r="A9467" t="s">
        <v>1233</v>
      </c>
      <c r="B9467" t="s">
        <v>3791</v>
      </c>
      <c r="D9467" t="s">
        <v>3644</v>
      </c>
    </row>
    <row r="9468" spans="1:4" hidden="1" x14ac:dyDescent="0.3">
      <c r="A9468" t="s">
        <v>1233</v>
      </c>
      <c r="B9468" t="s">
        <v>3572</v>
      </c>
      <c r="D9468" t="s">
        <v>3644</v>
      </c>
    </row>
    <row r="9469" spans="1:4" hidden="1" x14ac:dyDescent="0.3">
      <c r="A9469" t="s">
        <v>1233</v>
      </c>
      <c r="B9469" t="s">
        <v>3888</v>
      </c>
      <c r="D9469" t="s">
        <v>3644</v>
      </c>
    </row>
    <row r="9470" spans="1:4" hidden="1" x14ac:dyDescent="0.3">
      <c r="A9470" t="s">
        <v>1233</v>
      </c>
      <c r="B9470" t="s">
        <v>3574</v>
      </c>
      <c r="D9470" t="s">
        <v>3644</v>
      </c>
    </row>
    <row r="9471" spans="1:4" hidden="1" x14ac:dyDescent="0.3">
      <c r="A9471" t="s">
        <v>1233</v>
      </c>
      <c r="B9471" t="s">
        <v>3934</v>
      </c>
      <c r="D9471" t="s">
        <v>3644</v>
      </c>
    </row>
    <row r="9472" spans="1:4" hidden="1" x14ac:dyDescent="0.3">
      <c r="A9472" t="s">
        <v>1233</v>
      </c>
      <c r="B9472" t="s">
        <v>3889</v>
      </c>
      <c r="D9472" t="s">
        <v>3644</v>
      </c>
    </row>
    <row r="9473" spans="1:4" hidden="1" x14ac:dyDescent="0.3">
      <c r="A9473" t="s">
        <v>1233</v>
      </c>
      <c r="B9473" t="s">
        <v>3890</v>
      </c>
      <c r="D9473" t="s">
        <v>3644</v>
      </c>
    </row>
    <row r="9474" spans="1:4" hidden="1" x14ac:dyDescent="0.3">
      <c r="A9474" t="s">
        <v>602</v>
      </c>
      <c r="B9474" t="s">
        <v>3734</v>
      </c>
      <c r="D9474" t="s">
        <v>3644</v>
      </c>
    </row>
    <row r="9475" spans="1:4" hidden="1" x14ac:dyDescent="0.3">
      <c r="A9475" t="s">
        <v>602</v>
      </c>
      <c r="B9475" t="s">
        <v>3885</v>
      </c>
      <c r="D9475" t="s">
        <v>3644</v>
      </c>
    </row>
    <row r="9476" spans="1:4" hidden="1" x14ac:dyDescent="0.3">
      <c r="A9476" t="s">
        <v>602</v>
      </c>
      <c r="B9476" t="s">
        <v>3886</v>
      </c>
      <c r="D9476" t="s">
        <v>3644</v>
      </c>
    </row>
    <row r="9477" spans="1:4" hidden="1" x14ac:dyDescent="0.3">
      <c r="A9477" t="s">
        <v>602</v>
      </c>
      <c r="B9477" t="s">
        <v>3887</v>
      </c>
      <c r="D9477" t="s">
        <v>3644</v>
      </c>
    </row>
    <row r="9478" spans="1:4" hidden="1" x14ac:dyDescent="0.3">
      <c r="A9478" t="s">
        <v>602</v>
      </c>
      <c r="B9478" t="s">
        <v>3791</v>
      </c>
      <c r="D9478" t="s">
        <v>3644</v>
      </c>
    </row>
    <row r="9479" spans="1:4" hidden="1" x14ac:dyDescent="0.3">
      <c r="A9479" t="s">
        <v>602</v>
      </c>
      <c r="B9479" t="s">
        <v>3572</v>
      </c>
      <c r="D9479" t="s">
        <v>3644</v>
      </c>
    </row>
    <row r="9480" spans="1:4" hidden="1" x14ac:dyDescent="0.3">
      <c r="A9480" t="s">
        <v>602</v>
      </c>
      <c r="B9480" t="s">
        <v>3888</v>
      </c>
      <c r="D9480" t="s">
        <v>3644</v>
      </c>
    </row>
    <row r="9481" spans="1:4" hidden="1" x14ac:dyDescent="0.3">
      <c r="A9481" t="s">
        <v>602</v>
      </c>
      <c r="B9481" t="s">
        <v>3574</v>
      </c>
      <c r="D9481" t="s">
        <v>3644</v>
      </c>
    </row>
    <row r="9482" spans="1:4" hidden="1" x14ac:dyDescent="0.3">
      <c r="A9482" t="s">
        <v>602</v>
      </c>
      <c r="B9482" t="s">
        <v>3934</v>
      </c>
      <c r="D9482" t="s">
        <v>3644</v>
      </c>
    </row>
    <row r="9483" spans="1:4" hidden="1" x14ac:dyDescent="0.3">
      <c r="A9483" t="s">
        <v>602</v>
      </c>
      <c r="B9483" t="s">
        <v>3889</v>
      </c>
      <c r="D9483" t="s">
        <v>3644</v>
      </c>
    </row>
    <row r="9484" spans="1:4" hidden="1" x14ac:dyDescent="0.3">
      <c r="A9484" t="s">
        <v>602</v>
      </c>
      <c r="B9484" t="s">
        <v>3890</v>
      </c>
      <c r="D9484" t="s">
        <v>3644</v>
      </c>
    </row>
    <row r="9485" spans="1:4" hidden="1" x14ac:dyDescent="0.3">
      <c r="A9485" t="s">
        <v>604</v>
      </c>
      <c r="B9485" t="s">
        <v>3734</v>
      </c>
      <c r="D9485" t="s">
        <v>3644</v>
      </c>
    </row>
    <row r="9486" spans="1:4" hidden="1" x14ac:dyDescent="0.3">
      <c r="A9486" t="s">
        <v>604</v>
      </c>
      <c r="B9486" t="s">
        <v>3885</v>
      </c>
      <c r="D9486" t="s">
        <v>3644</v>
      </c>
    </row>
    <row r="9487" spans="1:4" hidden="1" x14ac:dyDescent="0.3">
      <c r="A9487" t="s">
        <v>604</v>
      </c>
      <c r="B9487" t="s">
        <v>3886</v>
      </c>
      <c r="D9487" t="s">
        <v>3644</v>
      </c>
    </row>
    <row r="9488" spans="1:4" hidden="1" x14ac:dyDescent="0.3">
      <c r="A9488" t="s">
        <v>604</v>
      </c>
      <c r="B9488" t="s">
        <v>3887</v>
      </c>
      <c r="D9488" t="s">
        <v>3644</v>
      </c>
    </row>
    <row r="9489" spans="1:4" hidden="1" x14ac:dyDescent="0.3">
      <c r="A9489" t="s">
        <v>604</v>
      </c>
      <c r="B9489" t="s">
        <v>3791</v>
      </c>
      <c r="D9489" t="s">
        <v>3644</v>
      </c>
    </row>
    <row r="9490" spans="1:4" hidden="1" x14ac:dyDescent="0.3">
      <c r="A9490" t="s">
        <v>604</v>
      </c>
      <c r="B9490" t="s">
        <v>3572</v>
      </c>
      <c r="D9490" t="s">
        <v>3644</v>
      </c>
    </row>
    <row r="9491" spans="1:4" hidden="1" x14ac:dyDescent="0.3">
      <c r="A9491" t="s">
        <v>604</v>
      </c>
      <c r="B9491" t="s">
        <v>3888</v>
      </c>
      <c r="D9491" t="s">
        <v>3644</v>
      </c>
    </row>
    <row r="9492" spans="1:4" hidden="1" x14ac:dyDescent="0.3">
      <c r="A9492" t="s">
        <v>604</v>
      </c>
      <c r="B9492" t="s">
        <v>3574</v>
      </c>
      <c r="D9492" t="s">
        <v>3644</v>
      </c>
    </row>
    <row r="9493" spans="1:4" hidden="1" x14ac:dyDescent="0.3">
      <c r="A9493" t="s">
        <v>604</v>
      </c>
      <c r="B9493" t="s">
        <v>3934</v>
      </c>
      <c r="D9493" t="s">
        <v>3644</v>
      </c>
    </row>
    <row r="9494" spans="1:4" hidden="1" x14ac:dyDescent="0.3">
      <c r="A9494" t="s">
        <v>604</v>
      </c>
      <c r="B9494" t="s">
        <v>3889</v>
      </c>
      <c r="D9494" t="s">
        <v>3644</v>
      </c>
    </row>
    <row r="9495" spans="1:4" hidden="1" x14ac:dyDescent="0.3">
      <c r="A9495" t="s">
        <v>604</v>
      </c>
      <c r="B9495" t="s">
        <v>3890</v>
      </c>
      <c r="D9495" t="s">
        <v>3644</v>
      </c>
    </row>
    <row r="9496" spans="1:4" hidden="1" x14ac:dyDescent="0.3">
      <c r="A9496" t="s">
        <v>606</v>
      </c>
      <c r="B9496" t="s">
        <v>3734</v>
      </c>
      <c r="D9496" t="s">
        <v>3644</v>
      </c>
    </row>
    <row r="9497" spans="1:4" hidden="1" x14ac:dyDescent="0.3">
      <c r="A9497" t="s">
        <v>606</v>
      </c>
      <c r="B9497" t="s">
        <v>3885</v>
      </c>
      <c r="D9497" t="s">
        <v>3644</v>
      </c>
    </row>
    <row r="9498" spans="1:4" hidden="1" x14ac:dyDescent="0.3">
      <c r="A9498" t="s">
        <v>606</v>
      </c>
      <c r="B9498" t="s">
        <v>3886</v>
      </c>
      <c r="D9498" t="s">
        <v>3644</v>
      </c>
    </row>
    <row r="9499" spans="1:4" hidden="1" x14ac:dyDescent="0.3">
      <c r="A9499" t="s">
        <v>606</v>
      </c>
      <c r="B9499" t="s">
        <v>3887</v>
      </c>
      <c r="D9499" t="s">
        <v>3644</v>
      </c>
    </row>
    <row r="9500" spans="1:4" hidden="1" x14ac:dyDescent="0.3">
      <c r="A9500" t="s">
        <v>606</v>
      </c>
      <c r="B9500" t="s">
        <v>3791</v>
      </c>
      <c r="D9500" t="s">
        <v>3644</v>
      </c>
    </row>
    <row r="9501" spans="1:4" hidden="1" x14ac:dyDescent="0.3">
      <c r="A9501" t="s">
        <v>606</v>
      </c>
      <c r="B9501" t="s">
        <v>3572</v>
      </c>
      <c r="D9501" t="s">
        <v>3644</v>
      </c>
    </row>
    <row r="9502" spans="1:4" hidden="1" x14ac:dyDescent="0.3">
      <c r="A9502" t="s">
        <v>606</v>
      </c>
      <c r="B9502" t="s">
        <v>3888</v>
      </c>
      <c r="D9502" t="s">
        <v>3644</v>
      </c>
    </row>
    <row r="9503" spans="1:4" hidden="1" x14ac:dyDescent="0.3">
      <c r="A9503" t="s">
        <v>606</v>
      </c>
      <c r="B9503" t="s">
        <v>3574</v>
      </c>
      <c r="D9503" t="s">
        <v>3644</v>
      </c>
    </row>
    <row r="9504" spans="1:4" hidden="1" x14ac:dyDescent="0.3">
      <c r="A9504" t="s">
        <v>606</v>
      </c>
      <c r="B9504" t="s">
        <v>3934</v>
      </c>
      <c r="D9504" t="s">
        <v>3644</v>
      </c>
    </row>
    <row r="9505" spans="1:4" hidden="1" x14ac:dyDescent="0.3">
      <c r="A9505" t="s">
        <v>606</v>
      </c>
      <c r="B9505" t="s">
        <v>3889</v>
      </c>
      <c r="D9505" t="s">
        <v>3644</v>
      </c>
    </row>
    <row r="9506" spans="1:4" hidden="1" x14ac:dyDescent="0.3">
      <c r="A9506" t="s">
        <v>606</v>
      </c>
      <c r="B9506" t="s">
        <v>3890</v>
      </c>
      <c r="D9506" t="s">
        <v>3644</v>
      </c>
    </row>
    <row r="9507" spans="1:4" hidden="1" x14ac:dyDescent="0.3">
      <c r="A9507" t="s">
        <v>1241</v>
      </c>
      <c r="B9507" t="s">
        <v>3734</v>
      </c>
      <c r="D9507" t="s">
        <v>3644</v>
      </c>
    </row>
    <row r="9508" spans="1:4" hidden="1" x14ac:dyDescent="0.3">
      <c r="A9508" t="s">
        <v>1241</v>
      </c>
      <c r="B9508" t="s">
        <v>3885</v>
      </c>
      <c r="D9508" t="s">
        <v>3644</v>
      </c>
    </row>
    <row r="9509" spans="1:4" hidden="1" x14ac:dyDescent="0.3">
      <c r="A9509" t="s">
        <v>1241</v>
      </c>
      <c r="B9509" t="s">
        <v>3886</v>
      </c>
      <c r="D9509" t="s">
        <v>3644</v>
      </c>
    </row>
    <row r="9510" spans="1:4" hidden="1" x14ac:dyDescent="0.3">
      <c r="A9510" t="s">
        <v>1241</v>
      </c>
      <c r="B9510" t="s">
        <v>3887</v>
      </c>
      <c r="D9510" t="s">
        <v>3644</v>
      </c>
    </row>
    <row r="9511" spans="1:4" hidden="1" x14ac:dyDescent="0.3">
      <c r="A9511" t="s">
        <v>1241</v>
      </c>
      <c r="B9511" t="s">
        <v>3791</v>
      </c>
      <c r="D9511" t="s">
        <v>3644</v>
      </c>
    </row>
    <row r="9512" spans="1:4" hidden="1" x14ac:dyDescent="0.3">
      <c r="A9512" t="s">
        <v>1241</v>
      </c>
      <c r="B9512" t="s">
        <v>3572</v>
      </c>
      <c r="D9512" t="s">
        <v>3644</v>
      </c>
    </row>
    <row r="9513" spans="1:4" hidden="1" x14ac:dyDescent="0.3">
      <c r="A9513" t="s">
        <v>1241</v>
      </c>
      <c r="B9513" t="s">
        <v>3888</v>
      </c>
      <c r="D9513" t="s">
        <v>3644</v>
      </c>
    </row>
    <row r="9514" spans="1:4" hidden="1" x14ac:dyDescent="0.3">
      <c r="A9514" t="s">
        <v>1241</v>
      </c>
      <c r="B9514" t="s">
        <v>3574</v>
      </c>
      <c r="D9514" t="s">
        <v>3644</v>
      </c>
    </row>
    <row r="9515" spans="1:4" hidden="1" x14ac:dyDescent="0.3">
      <c r="A9515" t="s">
        <v>1241</v>
      </c>
      <c r="B9515" t="s">
        <v>3934</v>
      </c>
      <c r="D9515" t="s">
        <v>3644</v>
      </c>
    </row>
    <row r="9516" spans="1:4" hidden="1" x14ac:dyDescent="0.3">
      <c r="A9516" t="s">
        <v>1241</v>
      </c>
      <c r="B9516" t="s">
        <v>3889</v>
      </c>
      <c r="D9516" t="s">
        <v>3644</v>
      </c>
    </row>
    <row r="9517" spans="1:4" hidden="1" x14ac:dyDescent="0.3">
      <c r="A9517" t="s">
        <v>1241</v>
      </c>
      <c r="B9517" t="s">
        <v>3890</v>
      </c>
      <c r="D9517" t="s">
        <v>3644</v>
      </c>
    </row>
    <row r="9518" spans="1:4" hidden="1" x14ac:dyDescent="0.3">
      <c r="A9518" t="s">
        <v>610</v>
      </c>
      <c r="B9518" t="s">
        <v>3734</v>
      </c>
      <c r="D9518" t="s">
        <v>3644</v>
      </c>
    </row>
    <row r="9519" spans="1:4" hidden="1" x14ac:dyDescent="0.3">
      <c r="A9519" t="s">
        <v>610</v>
      </c>
      <c r="B9519" t="s">
        <v>3885</v>
      </c>
      <c r="D9519" t="s">
        <v>3644</v>
      </c>
    </row>
    <row r="9520" spans="1:4" hidden="1" x14ac:dyDescent="0.3">
      <c r="A9520" t="s">
        <v>610</v>
      </c>
      <c r="B9520" t="s">
        <v>3886</v>
      </c>
      <c r="D9520" t="s">
        <v>3644</v>
      </c>
    </row>
    <row r="9521" spans="1:4" hidden="1" x14ac:dyDescent="0.3">
      <c r="A9521" t="s">
        <v>610</v>
      </c>
      <c r="B9521" t="s">
        <v>3887</v>
      </c>
      <c r="D9521" t="s">
        <v>3644</v>
      </c>
    </row>
    <row r="9522" spans="1:4" hidden="1" x14ac:dyDescent="0.3">
      <c r="A9522" t="s">
        <v>610</v>
      </c>
      <c r="B9522" t="s">
        <v>3791</v>
      </c>
      <c r="D9522" t="s">
        <v>3644</v>
      </c>
    </row>
    <row r="9523" spans="1:4" hidden="1" x14ac:dyDescent="0.3">
      <c r="A9523" t="s">
        <v>610</v>
      </c>
      <c r="B9523" t="s">
        <v>3572</v>
      </c>
      <c r="D9523" t="s">
        <v>3644</v>
      </c>
    </row>
    <row r="9524" spans="1:4" hidden="1" x14ac:dyDescent="0.3">
      <c r="A9524" t="s">
        <v>610</v>
      </c>
      <c r="B9524" t="s">
        <v>3888</v>
      </c>
      <c r="D9524" t="s">
        <v>3644</v>
      </c>
    </row>
    <row r="9525" spans="1:4" hidden="1" x14ac:dyDescent="0.3">
      <c r="A9525" t="s">
        <v>610</v>
      </c>
      <c r="B9525" t="s">
        <v>3574</v>
      </c>
      <c r="D9525" t="s">
        <v>3644</v>
      </c>
    </row>
    <row r="9526" spans="1:4" hidden="1" x14ac:dyDescent="0.3">
      <c r="A9526" t="s">
        <v>610</v>
      </c>
      <c r="B9526" t="s">
        <v>3934</v>
      </c>
      <c r="D9526" t="s">
        <v>3644</v>
      </c>
    </row>
    <row r="9527" spans="1:4" hidden="1" x14ac:dyDescent="0.3">
      <c r="A9527" t="s">
        <v>610</v>
      </c>
      <c r="B9527" t="s">
        <v>3889</v>
      </c>
      <c r="D9527" t="s">
        <v>3644</v>
      </c>
    </row>
    <row r="9528" spans="1:4" hidden="1" x14ac:dyDescent="0.3">
      <c r="A9528" t="s">
        <v>610</v>
      </c>
      <c r="B9528" t="s">
        <v>3890</v>
      </c>
      <c r="D9528" t="s">
        <v>3644</v>
      </c>
    </row>
    <row r="9529" spans="1:4" hidden="1" x14ac:dyDescent="0.3">
      <c r="A9529" t="s">
        <v>613</v>
      </c>
      <c r="B9529" t="s">
        <v>3734</v>
      </c>
      <c r="D9529" t="s">
        <v>3644</v>
      </c>
    </row>
    <row r="9530" spans="1:4" hidden="1" x14ac:dyDescent="0.3">
      <c r="A9530" t="s">
        <v>613</v>
      </c>
      <c r="B9530" t="s">
        <v>3885</v>
      </c>
      <c r="D9530" t="s">
        <v>3644</v>
      </c>
    </row>
    <row r="9531" spans="1:4" hidden="1" x14ac:dyDescent="0.3">
      <c r="A9531" t="s">
        <v>613</v>
      </c>
      <c r="B9531" t="s">
        <v>3886</v>
      </c>
      <c r="D9531" t="s">
        <v>3644</v>
      </c>
    </row>
    <row r="9532" spans="1:4" hidden="1" x14ac:dyDescent="0.3">
      <c r="A9532" t="s">
        <v>613</v>
      </c>
      <c r="B9532" t="s">
        <v>3887</v>
      </c>
      <c r="D9532" t="s">
        <v>3644</v>
      </c>
    </row>
    <row r="9533" spans="1:4" hidden="1" x14ac:dyDescent="0.3">
      <c r="A9533" t="s">
        <v>613</v>
      </c>
      <c r="B9533" t="s">
        <v>3791</v>
      </c>
      <c r="D9533" t="s">
        <v>3644</v>
      </c>
    </row>
    <row r="9534" spans="1:4" hidden="1" x14ac:dyDescent="0.3">
      <c r="A9534" t="s">
        <v>613</v>
      </c>
      <c r="B9534" t="s">
        <v>3572</v>
      </c>
      <c r="D9534" t="s">
        <v>3644</v>
      </c>
    </row>
    <row r="9535" spans="1:4" hidden="1" x14ac:dyDescent="0.3">
      <c r="A9535" t="s">
        <v>613</v>
      </c>
      <c r="B9535" t="s">
        <v>3888</v>
      </c>
      <c r="D9535" t="s">
        <v>3644</v>
      </c>
    </row>
    <row r="9536" spans="1:4" hidden="1" x14ac:dyDescent="0.3">
      <c r="A9536" t="s">
        <v>613</v>
      </c>
      <c r="B9536" t="s">
        <v>3574</v>
      </c>
      <c r="D9536" t="s">
        <v>3644</v>
      </c>
    </row>
    <row r="9537" spans="1:4" hidden="1" x14ac:dyDescent="0.3">
      <c r="A9537" t="s">
        <v>613</v>
      </c>
      <c r="B9537" t="s">
        <v>3934</v>
      </c>
      <c r="D9537" t="s">
        <v>3644</v>
      </c>
    </row>
    <row r="9538" spans="1:4" hidden="1" x14ac:dyDescent="0.3">
      <c r="A9538" t="s">
        <v>613</v>
      </c>
      <c r="B9538" t="s">
        <v>3889</v>
      </c>
      <c r="D9538" t="s">
        <v>3644</v>
      </c>
    </row>
    <row r="9539" spans="1:4" hidden="1" x14ac:dyDescent="0.3">
      <c r="A9539" t="s">
        <v>613</v>
      </c>
      <c r="B9539" t="s">
        <v>3890</v>
      </c>
      <c r="D9539" t="s">
        <v>3644</v>
      </c>
    </row>
    <row r="9540" spans="1:4" hidden="1" x14ac:dyDescent="0.3">
      <c r="A9540" t="s">
        <v>1222</v>
      </c>
      <c r="B9540" t="s">
        <v>3734</v>
      </c>
      <c r="D9540" t="s">
        <v>3644</v>
      </c>
    </row>
    <row r="9541" spans="1:4" hidden="1" x14ac:dyDescent="0.3">
      <c r="A9541" t="s">
        <v>1222</v>
      </c>
      <c r="B9541" t="s">
        <v>3885</v>
      </c>
      <c r="D9541" t="s">
        <v>3644</v>
      </c>
    </row>
    <row r="9542" spans="1:4" hidden="1" x14ac:dyDescent="0.3">
      <c r="A9542" t="s">
        <v>1222</v>
      </c>
      <c r="B9542" t="s">
        <v>3886</v>
      </c>
      <c r="D9542" t="s">
        <v>3644</v>
      </c>
    </row>
    <row r="9543" spans="1:4" hidden="1" x14ac:dyDescent="0.3">
      <c r="A9543" t="s">
        <v>1222</v>
      </c>
      <c r="B9543" t="s">
        <v>3887</v>
      </c>
      <c r="D9543" t="s">
        <v>3644</v>
      </c>
    </row>
    <row r="9544" spans="1:4" hidden="1" x14ac:dyDescent="0.3">
      <c r="A9544" t="s">
        <v>1222</v>
      </c>
      <c r="B9544" t="s">
        <v>3791</v>
      </c>
      <c r="D9544" t="s">
        <v>3644</v>
      </c>
    </row>
    <row r="9545" spans="1:4" hidden="1" x14ac:dyDescent="0.3">
      <c r="A9545" t="s">
        <v>1222</v>
      </c>
      <c r="B9545" t="s">
        <v>3572</v>
      </c>
      <c r="D9545" t="s">
        <v>3644</v>
      </c>
    </row>
    <row r="9546" spans="1:4" hidden="1" x14ac:dyDescent="0.3">
      <c r="A9546" t="s">
        <v>1222</v>
      </c>
      <c r="B9546" t="s">
        <v>3888</v>
      </c>
      <c r="D9546" t="s">
        <v>3644</v>
      </c>
    </row>
    <row r="9547" spans="1:4" hidden="1" x14ac:dyDescent="0.3">
      <c r="A9547" t="s">
        <v>1222</v>
      </c>
      <c r="B9547" t="s">
        <v>3574</v>
      </c>
      <c r="D9547" t="s">
        <v>3644</v>
      </c>
    </row>
    <row r="9548" spans="1:4" hidden="1" x14ac:dyDescent="0.3">
      <c r="A9548" t="s">
        <v>1222</v>
      </c>
      <c r="B9548" t="s">
        <v>3934</v>
      </c>
      <c r="D9548" t="s">
        <v>3644</v>
      </c>
    </row>
    <row r="9549" spans="1:4" hidden="1" x14ac:dyDescent="0.3">
      <c r="A9549" t="s">
        <v>1222</v>
      </c>
      <c r="B9549" t="s">
        <v>3889</v>
      </c>
      <c r="D9549" t="s">
        <v>3644</v>
      </c>
    </row>
    <row r="9550" spans="1:4" hidden="1" x14ac:dyDescent="0.3">
      <c r="A9550" t="s">
        <v>1222</v>
      </c>
      <c r="B9550" t="s">
        <v>3890</v>
      </c>
      <c r="D9550" t="s">
        <v>3644</v>
      </c>
    </row>
    <row r="9551" spans="1:4" hidden="1" x14ac:dyDescent="0.3">
      <c r="A9551" t="s">
        <v>1242</v>
      </c>
      <c r="B9551" t="s">
        <v>3734</v>
      </c>
      <c r="D9551" t="s">
        <v>3644</v>
      </c>
    </row>
    <row r="9552" spans="1:4" hidden="1" x14ac:dyDescent="0.3">
      <c r="A9552" t="s">
        <v>1242</v>
      </c>
      <c r="B9552" t="s">
        <v>3885</v>
      </c>
      <c r="D9552" t="s">
        <v>3644</v>
      </c>
    </row>
    <row r="9553" spans="1:4" hidden="1" x14ac:dyDescent="0.3">
      <c r="A9553" t="s">
        <v>1242</v>
      </c>
      <c r="B9553" t="s">
        <v>3886</v>
      </c>
      <c r="D9553" t="s">
        <v>3644</v>
      </c>
    </row>
    <row r="9554" spans="1:4" hidden="1" x14ac:dyDescent="0.3">
      <c r="A9554" t="s">
        <v>1242</v>
      </c>
      <c r="B9554" t="s">
        <v>3887</v>
      </c>
      <c r="D9554" t="s">
        <v>3644</v>
      </c>
    </row>
    <row r="9555" spans="1:4" hidden="1" x14ac:dyDescent="0.3">
      <c r="A9555" t="s">
        <v>1242</v>
      </c>
      <c r="B9555" t="s">
        <v>3791</v>
      </c>
      <c r="D9555" t="s">
        <v>3644</v>
      </c>
    </row>
    <row r="9556" spans="1:4" hidden="1" x14ac:dyDescent="0.3">
      <c r="A9556" t="s">
        <v>1242</v>
      </c>
      <c r="B9556" t="s">
        <v>3572</v>
      </c>
      <c r="D9556" t="s">
        <v>3644</v>
      </c>
    </row>
    <row r="9557" spans="1:4" hidden="1" x14ac:dyDescent="0.3">
      <c r="A9557" t="s">
        <v>1242</v>
      </c>
      <c r="B9557" t="s">
        <v>3888</v>
      </c>
      <c r="D9557" t="s">
        <v>3644</v>
      </c>
    </row>
    <row r="9558" spans="1:4" hidden="1" x14ac:dyDescent="0.3">
      <c r="A9558" t="s">
        <v>1242</v>
      </c>
      <c r="B9558" t="s">
        <v>3574</v>
      </c>
      <c r="D9558" t="s">
        <v>3644</v>
      </c>
    </row>
    <row r="9559" spans="1:4" hidden="1" x14ac:dyDescent="0.3">
      <c r="A9559" t="s">
        <v>1242</v>
      </c>
      <c r="B9559" t="s">
        <v>3934</v>
      </c>
      <c r="D9559" t="s">
        <v>3644</v>
      </c>
    </row>
    <row r="9560" spans="1:4" hidden="1" x14ac:dyDescent="0.3">
      <c r="A9560" t="s">
        <v>1242</v>
      </c>
      <c r="B9560" t="s">
        <v>3889</v>
      </c>
      <c r="D9560" t="s">
        <v>3644</v>
      </c>
    </row>
    <row r="9561" spans="1:4" hidden="1" x14ac:dyDescent="0.3">
      <c r="A9561" t="s">
        <v>1242</v>
      </c>
      <c r="B9561" t="s">
        <v>3890</v>
      </c>
      <c r="D9561" t="s">
        <v>3644</v>
      </c>
    </row>
    <row r="9562" spans="1:4" hidden="1" x14ac:dyDescent="0.3">
      <c r="A9562" t="s">
        <v>1243</v>
      </c>
      <c r="B9562" t="s">
        <v>3734</v>
      </c>
      <c r="D9562" t="s">
        <v>3644</v>
      </c>
    </row>
    <row r="9563" spans="1:4" hidden="1" x14ac:dyDescent="0.3">
      <c r="A9563" t="s">
        <v>1243</v>
      </c>
      <c r="B9563" t="s">
        <v>3885</v>
      </c>
      <c r="D9563" t="s">
        <v>3644</v>
      </c>
    </row>
    <row r="9564" spans="1:4" hidden="1" x14ac:dyDescent="0.3">
      <c r="A9564" t="s">
        <v>1243</v>
      </c>
      <c r="B9564" t="s">
        <v>3886</v>
      </c>
      <c r="D9564" t="s">
        <v>3644</v>
      </c>
    </row>
    <row r="9565" spans="1:4" hidden="1" x14ac:dyDescent="0.3">
      <c r="A9565" t="s">
        <v>1243</v>
      </c>
      <c r="B9565" t="s">
        <v>3887</v>
      </c>
      <c r="D9565" t="s">
        <v>3644</v>
      </c>
    </row>
    <row r="9566" spans="1:4" hidden="1" x14ac:dyDescent="0.3">
      <c r="A9566" t="s">
        <v>1243</v>
      </c>
      <c r="B9566" t="s">
        <v>3791</v>
      </c>
      <c r="D9566" t="s">
        <v>3644</v>
      </c>
    </row>
    <row r="9567" spans="1:4" hidden="1" x14ac:dyDescent="0.3">
      <c r="A9567" t="s">
        <v>1243</v>
      </c>
      <c r="B9567" t="s">
        <v>3572</v>
      </c>
      <c r="D9567" t="s">
        <v>3644</v>
      </c>
    </row>
    <row r="9568" spans="1:4" hidden="1" x14ac:dyDescent="0.3">
      <c r="A9568" t="s">
        <v>1243</v>
      </c>
      <c r="B9568" t="s">
        <v>3888</v>
      </c>
      <c r="D9568" t="s">
        <v>3644</v>
      </c>
    </row>
    <row r="9569" spans="1:4" hidden="1" x14ac:dyDescent="0.3">
      <c r="A9569" t="s">
        <v>1243</v>
      </c>
      <c r="B9569" t="s">
        <v>3574</v>
      </c>
      <c r="D9569" t="s">
        <v>3644</v>
      </c>
    </row>
    <row r="9570" spans="1:4" hidden="1" x14ac:dyDescent="0.3">
      <c r="A9570" t="s">
        <v>1243</v>
      </c>
      <c r="B9570" t="s">
        <v>3934</v>
      </c>
      <c r="D9570" t="s">
        <v>3644</v>
      </c>
    </row>
    <row r="9571" spans="1:4" hidden="1" x14ac:dyDescent="0.3">
      <c r="A9571" t="s">
        <v>1243</v>
      </c>
      <c r="B9571" t="s">
        <v>3889</v>
      </c>
      <c r="D9571" t="s">
        <v>3644</v>
      </c>
    </row>
    <row r="9572" spans="1:4" hidden="1" x14ac:dyDescent="0.3">
      <c r="A9572" t="s">
        <v>1243</v>
      </c>
      <c r="B9572" t="s">
        <v>3890</v>
      </c>
      <c r="D9572" t="s">
        <v>3644</v>
      </c>
    </row>
    <row r="9573" spans="1:4" hidden="1" x14ac:dyDescent="0.3">
      <c r="A9573" t="s">
        <v>3443</v>
      </c>
      <c r="B9573" t="s">
        <v>3734</v>
      </c>
      <c r="D9573" t="s">
        <v>3644</v>
      </c>
    </row>
    <row r="9574" spans="1:4" hidden="1" x14ac:dyDescent="0.3">
      <c r="A9574" t="s">
        <v>3443</v>
      </c>
      <c r="B9574" t="s">
        <v>3885</v>
      </c>
      <c r="D9574" t="s">
        <v>3644</v>
      </c>
    </row>
    <row r="9575" spans="1:4" hidden="1" x14ac:dyDescent="0.3">
      <c r="A9575" t="s">
        <v>3443</v>
      </c>
      <c r="B9575" t="s">
        <v>3886</v>
      </c>
      <c r="D9575" t="s">
        <v>3644</v>
      </c>
    </row>
    <row r="9576" spans="1:4" hidden="1" x14ac:dyDescent="0.3">
      <c r="A9576" t="s">
        <v>3443</v>
      </c>
      <c r="B9576" t="s">
        <v>3887</v>
      </c>
      <c r="D9576" t="s">
        <v>3644</v>
      </c>
    </row>
    <row r="9577" spans="1:4" hidden="1" x14ac:dyDescent="0.3">
      <c r="A9577" t="s">
        <v>3443</v>
      </c>
      <c r="B9577" t="s">
        <v>3791</v>
      </c>
      <c r="D9577" t="s">
        <v>3644</v>
      </c>
    </row>
    <row r="9578" spans="1:4" hidden="1" x14ac:dyDescent="0.3">
      <c r="A9578" t="s">
        <v>3443</v>
      </c>
      <c r="B9578" t="s">
        <v>3572</v>
      </c>
      <c r="D9578" t="s">
        <v>3644</v>
      </c>
    </row>
    <row r="9579" spans="1:4" hidden="1" x14ac:dyDescent="0.3">
      <c r="A9579" t="s">
        <v>3443</v>
      </c>
      <c r="B9579" t="s">
        <v>3888</v>
      </c>
      <c r="D9579" t="s">
        <v>3644</v>
      </c>
    </row>
    <row r="9580" spans="1:4" hidden="1" x14ac:dyDescent="0.3">
      <c r="A9580" t="s">
        <v>3443</v>
      </c>
      <c r="B9580" t="s">
        <v>3574</v>
      </c>
      <c r="D9580" t="s">
        <v>3644</v>
      </c>
    </row>
    <row r="9581" spans="1:4" hidden="1" x14ac:dyDescent="0.3">
      <c r="A9581" t="s">
        <v>3443</v>
      </c>
      <c r="B9581" t="s">
        <v>3934</v>
      </c>
      <c r="D9581" t="s">
        <v>3644</v>
      </c>
    </row>
    <row r="9582" spans="1:4" hidden="1" x14ac:dyDescent="0.3">
      <c r="A9582" t="s">
        <v>3443</v>
      </c>
      <c r="B9582" t="s">
        <v>3889</v>
      </c>
      <c r="D9582" t="s">
        <v>3644</v>
      </c>
    </row>
    <row r="9583" spans="1:4" hidden="1" x14ac:dyDescent="0.3">
      <c r="A9583" t="s">
        <v>3443</v>
      </c>
      <c r="B9583" t="s">
        <v>3890</v>
      </c>
      <c r="D9583" t="s">
        <v>3644</v>
      </c>
    </row>
    <row r="9584" spans="1:4" hidden="1" x14ac:dyDescent="0.3">
      <c r="A9584" t="s">
        <v>603</v>
      </c>
      <c r="B9584" t="s">
        <v>3734</v>
      </c>
      <c r="D9584" t="s">
        <v>3644</v>
      </c>
    </row>
    <row r="9585" spans="1:4" hidden="1" x14ac:dyDescent="0.3">
      <c r="A9585" t="s">
        <v>603</v>
      </c>
      <c r="B9585" t="s">
        <v>3885</v>
      </c>
      <c r="D9585" t="s">
        <v>3644</v>
      </c>
    </row>
    <row r="9586" spans="1:4" hidden="1" x14ac:dyDescent="0.3">
      <c r="A9586" t="s">
        <v>603</v>
      </c>
      <c r="B9586" t="s">
        <v>3886</v>
      </c>
      <c r="D9586" t="s">
        <v>3644</v>
      </c>
    </row>
    <row r="9587" spans="1:4" hidden="1" x14ac:dyDescent="0.3">
      <c r="A9587" t="s">
        <v>603</v>
      </c>
      <c r="B9587" t="s">
        <v>3887</v>
      </c>
      <c r="D9587" t="s">
        <v>3644</v>
      </c>
    </row>
    <row r="9588" spans="1:4" hidden="1" x14ac:dyDescent="0.3">
      <c r="A9588" t="s">
        <v>603</v>
      </c>
      <c r="B9588" t="s">
        <v>3791</v>
      </c>
      <c r="D9588" t="s">
        <v>3644</v>
      </c>
    </row>
    <row r="9589" spans="1:4" hidden="1" x14ac:dyDescent="0.3">
      <c r="A9589" t="s">
        <v>603</v>
      </c>
      <c r="B9589" t="s">
        <v>3572</v>
      </c>
      <c r="D9589" t="s">
        <v>3644</v>
      </c>
    </row>
    <row r="9590" spans="1:4" hidden="1" x14ac:dyDescent="0.3">
      <c r="A9590" t="s">
        <v>603</v>
      </c>
      <c r="B9590" t="s">
        <v>3888</v>
      </c>
      <c r="D9590" t="s">
        <v>3644</v>
      </c>
    </row>
    <row r="9591" spans="1:4" hidden="1" x14ac:dyDescent="0.3">
      <c r="A9591" t="s">
        <v>603</v>
      </c>
      <c r="B9591" t="s">
        <v>3574</v>
      </c>
      <c r="D9591" t="s">
        <v>3644</v>
      </c>
    </row>
    <row r="9592" spans="1:4" hidden="1" x14ac:dyDescent="0.3">
      <c r="A9592" t="s">
        <v>603</v>
      </c>
      <c r="B9592" t="s">
        <v>3934</v>
      </c>
      <c r="D9592" t="s">
        <v>3644</v>
      </c>
    </row>
    <row r="9593" spans="1:4" hidden="1" x14ac:dyDescent="0.3">
      <c r="A9593" t="s">
        <v>603</v>
      </c>
      <c r="B9593" t="s">
        <v>3889</v>
      </c>
      <c r="D9593" t="s">
        <v>3644</v>
      </c>
    </row>
    <row r="9594" spans="1:4" hidden="1" x14ac:dyDescent="0.3">
      <c r="A9594" t="s">
        <v>603</v>
      </c>
      <c r="B9594" t="s">
        <v>3890</v>
      </c>
      <c r="D9594" t="s">
        <v>3644</v>
      </c>
    </row>
    <row r="9595" spans="1:4" hidden="1" x14ac:dyDescent="0.3">
      <c r="A9595" t="s">
        <v>1046</v>
      </c>
      <c r="B9595" t="s">
        <v>3734</v>
      </c>
      <c r="D9595" t="s">
        <v>3644</v>
      </c>
    </row>
    <row r="9596" spans="1:4" hidden="1" x14ac:dyDescent="0.3">
      <c r="A9596" t="s">
        <v>1046</v>
      </c>
      <c r="B9596" t="s">
        <v>3885</v>
      </c>
      <c r="D9596" t="s">
        <v>3644</v>
      </c>
    </row>
    <row r="9597" spans="1:4" hidden="1" x14ac:dyDescent="0.3">
      <c r="A9597" t="s">
        <v>1046</v>
      </c>
      <c r="B9597" t="s">
        <v>3886</v>
      </c>
      <c r="D9597" t="s">
        <v>3644</v>
      </c>
    </row>
    <row r="9598" spans="1:4" hidden="1" x14ac:dyDescent="0.3">
      <c r="A9598" t="s">
        <v>1046</v>
      </c>
      <c r="B9598" t="s">
        <v>3887</v>
      </c>
      <c r="D9598" t="s">
        <v>3644</v>
      </c>
    </row>
    <row r="9599" spans="1:4" hidden="1" x14ac:dyDescent="0.3">
      <c r="A9599" t="s">
        <v>1046</v>
      </c>
      <c r="B9599" t="s">
        <v>3791</v>
      </c>
      <c r="D9599" t="s">
        <v>3644</v>
      </c>
    </row>
    <row r="9600" spans="1:4" hidden="1" x14ac:dyDescent="0.3">
      <c r="A9600" t="s">
        <v>1046</v>
      </c>
      <c r="B9600" t="s">
        <v>3572</v>
      </c>
      <c r="D9600" t="s">
        <v>3644</v>
      </c>
    </row>
    <row r="9601" spans="1:4" hidden="1" x14ac:dyDescent="0.3">
      <c r="A9601" t="s">
        <v>1046</v>
      </c>
      <c r="B9601" t="s">
        <v>3888</v>
      </c>
      <c r="D9601" t="s">
        <v>3644</v>
      </c>
    </row>
    <row r="9602" spans="1:4" hidden="1" x14ac:dyDescent="0.3">
      <c r="A9602" t="s">
        <v>1046</v>
      </c>
      <c r="B9602" t="s">
        <v>3574</v>
      </c>
      <c r="D9602" t="s">
        <v>3644</v>
      </c>
    </row>
    <row r="9603" spans="1:4" hidden="1" x14ac:dyDescent="0.3">
      <c r="A9603" t="s">
        <v>1046</v>
      </c>
      <c r="B9603" t="s">
        <v>3934</v>
      </c>
      <c r="D9603" t="s">
        <v>3644</v>
      </c>
    </row>
    <row r="9604" spans="1:4" hidden="1" x14ac:dyDescent="0.3">
      <c r="A9604" t="s">
        <v>1046</v>
      </c>
      <c r="B9604" t="s">
        <v>3889</v>
      </c>
      <c r="D9604" t="s">
        <v>3644</v>
      </c>
    </row>
    <row r="9605" spans="1:4" hidden="1" x14ac:dyDescent="0.3">
      <c r="A9605" t="s">
        <v>1046</v>
      </c>
      <c r="B9605" t="s">
        <v>3890</v>
      </c>
      <c r="D9605" t="s">
        <v>3644</v>
      </c>
    </row>
    <row r="9606" spans="1:4" hidden="1" x14ac:dyDescent="0.3">
      <c r="A9606" t="s">
        <v>654</v>
      </c>
      <c r="B9606" t="s">
        <v>3734</v>
      </c>
      <c r="D9606" t="s">
        <v>3644</v>
      </c>
    </row>
    <row r="9607" spans="1:4" hidden="1" x14ac:dyDescent="0.3">
      <c r="A9607" t="s">
        <v>654</v>
      </c>
      <c r="B9607" t="s">
        <v>3885</v>
      </c>
      <c r="D9607" t="s">
        <v>3644</v>
      </c>
    </row>
    <row r="9608" spans="1:4" hidden="1" x14ac:dyDescent="0.3">
      <c r="A9608" t="s">
        <v>654</v>
      </c>
      <c r="B9608" t="s">
        <v>3886</v>
      </c>
      <c r="D9608" t="s">
        <v>3644</v>
      </c>
    </row>
    <row r="9609" spans="1:4" hidden="1" x14ac:dyDescent="0.3">
      <c r="A9609" t="s">
        <v>654</v>
      </c>
      <c r="B9609" t="s">
        <v>3887</v>
      </c>
      <c r="D9609" t="s">
        <v>3644</v>
      </c>
    </row>
    <row r="9610" spans="1:4" hidden="1" x14ac:dyDescent="0.3">
      <c r="A9610" t="s">
        <v>654</v>
      </c>
      <c r="B9610" t="s">
        <v>3791</v>
      </c>
      <c r="D9610" t="s">
        <v>3644</v>
      </c>
    </row>
    <row r="9611" spans="1:4" hidden="1" x14ac:dyDescent="0.3">
      <c r="A9611" t="s">
        <v>654</v>
      </c>
      <c r="B9611" t="s">
        <v>3572</v>
      </c>
      <c r="D9611" t="s">
        <v>3644</v>
      </c>
    </row>
    <row r="9612" spans="1:4" hidden="1" x14ac:dyDescent="0.3">
      <c r="A9612" t="s">
        <v>654</v>
      </c>
      <c r="B9612" t="s">
        <v>3888</v>
      </c>
      <c r="D9612" t="s">
        <v>3644</v>
      </c>
    </row>
    <row r="9613" spans="1:4" hidden="1" x14ac:dyDescent="0.3">
      <c r="A9613" t="s">
        <v>654</v>
      </c>
      <c r="B9613" t="s">
        <v>3574</v>
      </c>
      <c r="D9613" t="s">
        <v>3644</v>
      </c>
    </row>
    <row r="9614" spans="1:4" hidden="1" x14ac:dyDescent="0.3">
      <c r="A9614" t="s">
        <v>654</v>
      </c>
      <c r="B9614" t="s">
        <v>3934</v>
      </c>
      <c r="D9614" t="s">
        <v>3644</v>
      </c>
    </row>
    <row r="9615" spans="1:4" hidden="1" x14ac:dyDescent="0.3">
      <c r="A9615" t="s">
        <v>654</v>
      </c>
      <c r="B9615" t="s">
        <v>3889</v>
      </c>
      <c r="D9615" t="s">
        <v>3644</v>
      </c>
    </row>
    <row r="9616" spans="1:4" hidden="1" x14ac:dyDescent="0.3">
      <c r="A9616" t="s">
        <v>654</v>
      </c>
      <c r="B9616" t="s">
        <v>3890</v>
      </c>
      <c r="D9616" t="s">
        <v>3644</v>
      </c>
    </row>
    <row r="9617" spans="1:4" hidden="1" x14ac:dyDescent="0.3">
      <c r="A9617" t="s">
        <v>635</v>
      </c>
      <c r="B9617" t="s">
        <v>3734</v>
      </c>
      <c r="D9617" t="s">
        <v>3644</v>
      </c>
    </row>
    <row r="9618" spans="1:4" hidden="1" x14ac:dyDescent="0.3">
      <c r="A9618" t="s">
        <v>635</v>
      </c>
      <c r="B9618" t="s">
        <v>3885</v>
      </c>
      <c r="D9618" t="s">
        <v>3644</v>
      </c>
    </row>
    <row r="9619" spans="1:4" hidden="1" x14ac:dyDescent="0.3">
      <c r="A9619" t="s">
        <v>635</v>
      </c>
      <c r="B9619" t="s">
        <v>3886</v>
      </c>
      <c r="D9619" t="s">
        <v>3644</v>
      </c>
    </row>
    <row r="9620" spans="1:4" hidden="1" x14ac:dyDescent="0.3">
      <c r="A9620" t="s">
        <v>635</v>
      </c>
      <c r="B9620" t="s">
        <v>3887</v>
      </c>
      <c r="D9620" t="s">
        <v>3644</v>
      </c>
    </row>
    <row r="9621" spans="1:4" hidden="1" x14ac:dyDescent="0.3">
      <c r="A9621" t="s">
        <v>635</v>
      </c>
      <c r="B9621" t="s">
        <v>3791</v>
      </c>
      <c r="D9621" t="s">
        <v>3644</v>
      </c>
    </row>
    <row r="9622" spans="1:4" hidden="1" x14ac:dyDescent="0.3">
      <c r="A9622" t="s">
        <v>635</v>
      </c>
      <c r="B9622" t="s">
        <v>3572</v>
      </c>
      <c r="D9622" t="s">
        <v>3644</v>
      </c>
    </row>
    <row r="9623" spans="1:4" hidden="1" x14ac:dyDescent="0.3">
      <c r="A9623" t="s">
        <v>635</v>
      </c>
      <c r="B9623" t="s">
        <v>3888</v>
      </c>
      <c r="D9623" t="s">
        <v>3644</v>
      </c>
    </row>
    <row r="9624" spans="1:4" hidden="1" x14ac:dyDescent="0.3">
      <c r="A9624" t="s">
        <v>635</v>
      </c>
      <c r="B9624" t="s">
        <v>3574</v>
      </c>
      <c r="D9624" t="s">
        <v>3644</v>
      </c>
    </row>
    <row r="9625" spans="1:4" hidden="1" x14ac:dyDescent="0.3">
      <c r="A9625" t="s">
        <v>635</v>
      </c>
      <c r="B9625" t="s">
        <v>3934</v>
      </c>
      <c r="D9625" t="s">
        <v>3644</v>
      </c>
    </row>
    <row r="9626" spans="1:4" hidden="1" x14ac:dyDescent="0.3">
      <c r="A9626" t="s">
        <v>635</v>
      </c>
      <c r="B9626" t="s">
        <v>3889</v>
      </c>
      <c r="D9626" t="s">
        <v>3644</v>
      </c>
    </row>
    <row r="9627" spans="1:4" hidden="1" x14ac:dyDescent="0.3">
      <c r="A9627" t="s">
        <v>635</v>
      </c>
      <c r="B9627" t="s">
        <v>3890</v>
      </c>
      <c r="D9627" t="s">
        <v>3644</v>
      </c>
    </row>
    <row r="9628" spans="1:4" hidden="1" x14ac:dyDescent="0.3">
      <c r="A9628" t="s">
        <v>1221</v>
      </c>
      <c r="B9628" t="s">
        <v>3734</v>
      </c>
      <c r="D9628" t="s">
        <v>3644</v>
      </c>
    </row>
    <row r="9629" spans="1:4" hidden="1" x14ac:dyDescent="0.3">
      <c r="A9629" t="s">
        <v>1221</v>
      </c>
      <c r="B9629" t="s">
        <v>3885</v>
      </c>
      <c r="D9629" t="s">
        <v>3644</v>
      </c>
    </row>
    <row r="9630" spans="1:4" hidden="1" x14ac:dyDescent="0.3">
      <c r="A9630" t="s">
        <v>1221</v>
      </c>
      <c r="B9630" t="s">
        <v>3886</v>
      </c>
      <c r="D9630" t="s">
        <v>3644</v>
      </c>
    </row>
    <row r="9631" spans="1:4" hidden="1" x14ac:dyDescent="0.3">
      <c r="A9631" t="s">
        <v>1221</v>
      </c>
      <c r="B9631" t="s">
        <v>3887</v>
      </c>
      <c r="D9631" t="s">
        <v>3644</v>
      </c>
    </row>
    <row r="9632" spans="1:4" hidden="1" x14ac:dyDescent="0.3">
      <c r="A9632" t="s">
        <v>1221</v>
      </c>
      <c r="B9632" t="s">
        <v>3791</v>
      </c>
      <c r="D9632" t="s">
        <v>3644</v>
      </c>
    </row>
    <row r="9633" spans="1:4" hidden="1" x14ac:dyDescent="0.3">
      <c r="A9633" t="s">
        <v>1221</v>
      </c>
      <c r="B9633" t="s">
        <v>3572</v>
      </c>
      <c r="D9633" t="s">
        <v>3644</v>
      </c>
    </row>
    <row r="9634" spans="1:4" hidden="1" x14ac:dyDescent="0.3">
      <c r="A9634" t="s">
        <v>1221</v>
      </c>
      <c r="B9634" t="s">
        <v>3888</v>
      </c>
      <c r="D9634" t="s">
        <v>3644</v>
      </c>
    </row>
    <row r="9635" spans="1:4" hidden="1" x14ac:dyDescent="0.3">
      <c r="A9635" t="s">
        <v>1221</v>
      </c>
      <c r="B9635" t="s">
        <v>3574</v>
      </c>
      <c r="D9635" t="s">
        <v>3644</v>
      </c>
    </row>
    <row r="9636" spans="1:4" hidden="1" x14ac:dyDescent="0.3">
      <c r="A9636" t="s">
        <v>1221</v>
      </c>
      <c r="B9636" t="s">
        <v>3934</v>
      </c>
      <c r="D9636" t="s">
        <v>3644</v>
      </c>
    </row>
    <row r="9637" spans="1:4" hidden="1" x14ac:dyDescent="0.3">
      <c r="A9637" t="s">
        <v>1221</v>
      </c>
      <c r="B9637" t="s">
        <v>3889</v>
      </c>
      <c r="D9637" t="s">
        <v>3644</v>
      </c>
    </row>
    <row r="9638" spans="1:4" hidden="1" x14ac:dyDescent="0.3">
      <c r="A9638" t="s">
        <v>1221</v>
      </c>
      <c r="B9638" t="s">
        <v>3890</v>
      </c>
      <c r="D9638" t="s">
        <v>3644</v>
      </c>
    </row>
    <row r="9639" spans="1:4" hidden="1" x14ac:dyDescent="0.3">
      <c r="A9639" t="s">
        <v>582</v>
      </c>
      <c r="B9639" t="s">
        <v>3741</v>
      </c>
      <c r="D9639" t="s">
        <v>3645</v>
      </c>
    </row>
    <row r="9640" spans="1:4" hidden="1" x14ac:dyDescent="0.3">
      <c r="A9640" t="s">
        <v>582</v>
      </c>
      <c r="B9640" t="s">
        <v>3892</v>
      </c>
      <c r="D9640" t="s">
        <v>3645</v>
      </c>
    </row>
    <row r="9641" spans="1:4" hidden="1" x14ac:dyDescent="0.3">
      <c r="A9641" t="s">
        <v>582</v>
      </c>
      <c r="B9641" t="s">
        <v>3893</v>
      </c>
      <c r="D9641" t="s">
        <v>3645</v>
      </c>
    </row>
    <row r="9642" spans="1:4" hidden="1" x14ac:dyDescent="0.3">
      <c r="A9642" t="s">
        <v>582</v>
      </c>
      <c r="B9642" t="s">
        <v>3894</v>
      </c>
      <c r="D9642" t="s">
        <v>3645</v>
      </c>
    </row>
    <row r="9643" spans="1:4" hidden="1" x14ac:dyDescent="0.3">
      <c r="A9643" t="s">
        <v>582</v>
      </c>
      <c r="B9643" t="s">
        <v>3792</v>
      </c>
      <c r="D9643" t="s">
        <v>3645</v>
      </c>
    </row>
    <row r="9644" spans="1:4" hidden="1" x14ac:dyDescent="0.3">
      <c r="A9644" t="s">
        <v>582</v>
      </c>
      <c r="B9644" t="s">
        <v>3575</v>
      </c>
      <c r="D9644" t="s">
        <v>3645</v>
      </c>
    </row>
    <row r="9645" spans="1:4" hidden="1" x14ac:dyDescent="0.3">
      <c r="A9645" t="s">
        <v>582</v>
      </c>
      <c r="B9645" t="s">
        <v>3576</v>
      </c>
      <c r="D9645" t="s">
        <v>3645</v>
      </c>
    </row>
    <row r="9646" spans="1:4" hidden="1" x14ac:dyDescent="0.3">
      <c r="A9646" t="s">
        <v>582</v>
      </c>
      <c r="B9646" t="s">
        <v>3895</v>
      </c>
      <c r="D9646" t="s">
        <v>3645</v>
      </c>
    </row>
    <row r="9647" spans="1:4" hidden="1" x14ac:dyDescent="0.3">
      <c r="A9647" t="s">
        <v>582</v>
      </c>
      <c r="B9647" t="s">
        <v>3578</v>
      </c>
      <c r="D9647" t="s">
        <v>3645</v>
      </c>
    </row>
    <row r="9648" spans="1:4" hidden="1" x14ac:dyDescent="0.3">
      <c r="A9648" t="s">
        <v>582</v>
      </c>
      <c r="B9648" t="s">
        <v>3896</v>
      </c>
      <c r="D9648" t="s">
        <v>3645</v>
      </c>
    </row>
    <row r="9649" spans="1:4" hidden="1" x14ac:dyDescent="0.3">
      <c r="A9649" t="s">
        <v>585</v>
      </c>
      <c r="B9649" t="s">
        <v>3741</v>
      </c>
      <c r="D9649" t="s">
        <v>3645</v>
      </c>
    </row>
    <row r="9650" spans="1:4" hidden="1" x14ac:dyDescent="0.3">
      <c r="A9650" t="s">
        <v>585</v>
      </c>
      <c r="B9650" t="s">
        <v>3892</v>
      </c>
      <c r="D9650" t="s">
        <v>3645</v>
      </c>
    </row>
    <row r="9651" spans="1:4" hidden="1" x14ac:dyDescent="0.3">
      <c r="A9651" t="s">
        <v>585</v>
      </c>
      <c r="B9651" t="s">
        <v>3893</v>
      </c>
      <c r="D9651" t="s">
        <v>3645</v>
      </c>
    </row>
    <row r="9652" spans="1:4" hidden="1" x14ac:dyDescent="0.3">
      <c r="A9652" t="s">
        <v>585</v>
      </c>
      <c r="B9652" t="s">
        <v>3894</v>
      </c>
      <c r="D9652" t="s">
        <v>3645</v>
      </c>
    </row>
    <row r="9653" spans="1:4" hidden="1" x14ac:dyDescent="0.3">
      <c r="A9653" t="s">
        <v>585</v>
      </c>
      <c r="B9653" t="s">
        <v>3792</v>
      </c>
      <c r="D9653" t="s">
        <v>3645</v>
      </c>
    </row>
    <row r="9654" spans="1:4" hidden="1" x14ac:dyDescent="0.3">
      <c r="A9654" t="s">
        <v>585</v>
      </c>
      <c r="B9654" t="s">
        <v>3575</v>
      </c>
      <c r="D9654" t="s">
        <v>3645</v>
      </c>
    </row>
    <row r="9655" spans="1:4" hidden="1" x14ac:dyDescent="0.3">
      <c r="A9655" t="s">
        <v>585</v>
      </c>
      <c r="B9655" t="s">
        <v>3576</v>
      </c>
      <c r="D9655" t="s">
        <v>3645</v>
      </c>
    </row>
    <row r="9656" spans="1:4" hidden="1" x14ac:dyDescent="0.3">
      <c r="A9656" t="s">
        <v>585</v>
      </c>
      <c r="B9656" t="s">
        <v>3895</v>
      </c>
      <c r="D9656" t="s">
        <v>3645</v>
      </c>
    </row>
    <row r="9657" spans="1:4" hidden="1" x14ac:dyDescent="0.3">
      <c r="A9657" t="s">
        <v>585</v>
      </c>
      <c r="B9657" t="s">
        <v>3578</v>
      </c>
      <c r="D9657" t="s">
        <v>3645</v>
      </c>
    </row>
    <row r="9658" spans="1:4" hidden="1" x14ac:dyDescent="0.3">
      <c r="A9658" t="s">
        <v>585</v>
      </c>
      <c r="B9658" t="s">
        <v>3896</v>
      </c>
      <c r="D9658" t="s">
        <v>3645</v>
      </c>
    </row>
    <row r="9659" spans="1:4" hidden="1" x14ac:dyDescent="0.3">
      <c r="A9659" t="s">
        <v>589</v>
      </c>
      <c r="B9659" t="s">
        <v>3741</v>
      </c>
      <c r="D9659" t="s">
        <v>3645</v>
      </c>
    </row>
    <row r="9660" spans="1:4" hidden="1" x14ac:dyDescent="0.3">
      <c r="A9660" t="s">
        <v>589</v>
      </c>
      <c r="B9660" t="s">
        <v>3892</v>
      </c>
      <c r="D9660" t="s">
        <v>3645</v>
      </c>
    </row>
    <row r="9661" spans="1:4" hidden="1" x14ac:dyDescent="0.3">
      <c r="A9661" t="s">
        <v>589</v>
      </c>
      <c r="B9661" t="s">
        <v>3893</v>
      </c>
      <c r="D9661" t="s">
        <v>3645</v>
      </c>
    </row>
    <row r="9662" spans="1:4" hidden="1" x14ac:dyDescent="0.3">
      <c r="A9662" t="s">
        <v>589</v>
      </c>
      <c r="B9662" t="s">
        <v>3894</v>
      </c>
      <c r="D9662" t="s">
        <v>3645</v>
      </c>
    </row>
    <row r="9663" spans="1:4" hidden="1" x14ac:dyDescent="0.3">
      <c r="A9663" t="s">
        <v>589</v>
      </c>
      <c r="B9663" t="s">
        <v>3792</v>
      </c>
      <c r="D9663" t="s">
        <v>3645</v>
      </c>
    </row>
    <row r="9664" spans="1:4" hidden="1" x14ac:dyDescent="0.3">
      <c r="A9664" t="s">
        <v>589</v>
      </c>
      <c r="B9664" t="s">
        <v>3575</v>
      </c>
      <c r="D9664" t="s">
        <v>3645</v>
      </c>
    </row>
    <row r="9665" spans="1:4" hidden="1" x14ac:dyDescent="0.3">
      <c r="A9665" t="s">
        <v>589</v>
      </c>
      <c r="B9665" t="s">
        <v>3576</v>
      </c>
      <c r="D9665" t="s">
        <v>3645</v>
      </c>
    </row>
    <row r="9666" spans="1:4" hidden="1" x14ac:dyDescent="0.3">
      <c r="A9666" t="s">
        <v>589</v>
      </c>
      <c r="B9666" t="s">
        <v>3895</v>
      </c>
      <c r="D9666" t="s">
        <v>3645</v>
      </c>
    </row>
    <row r="9667" spans="1:4" hidden="1" x14ac:dyDescent="0.3">
      <c r="A9667" t="s">
        <v>589</v>
      </c>
      <c r="B9667" t="s">
        <v>3578</v>
      </c>
      <c r="D9667" t="s">
        <v>3645</v>
      </c>
    </row>
    <row r="9668" spans="1:4" hidden="1" x14ac:dyDescent="0.3">
      <c r="A9668" t="s">
        <v>589</v>
      </c>
      <c r="B9668" t="s">
        <v>3896</v>
      </c>
      <c r="D9668" t="s">
        <v>3645</v>
      </c>
    </row>
    <row r="9669" spans="1:4" hidden="1" x14ac:dyDescent="0.3">
      <c r="A9669" t="s">
        <v>591</v>
      </c>
      <c r="B9669" t="s">
        <v>3741</v>
      </c>
      <c r="D9669" t="s">
        <v>3645</v>
      </c>
    </row>
    <row r="9670" spans="1:4" hidden="1" x14ac:dyDescent="0.3">
      <c r="A9670" t="s">
        <v>591</v>
      </c>
      <c r="B9670" t="s">
        <v>3892</v>
      </c>
      <c r="D9670" t="s">
        <v>3645</v>
      </c>
    </row>
    <row r="9671" spans="1:4" hidden="1" x14ac:dyDescent="0.3">
      <c r="A9671" t="s">
        <v>591</v>
      </c>
      <c r="B9671" t="s">
        <v>3893</v>
      </c>
      <c r="D9671" t="s">
        <v>3645</v>
      </c>
    </row>
    <row r="9672" spans="1:4" hidden="1" x14ac:dyDescent="0.3">
      <c r="A9672" t="s">
        <v>591</v>
      </c>
      <c r="B9672" t="s">
        <v>3894</v>
      </c>
      <c r="D9672" t="s">
        <v>3645</v>
      </c>
    </row>
    <row r="9673" spans="1:4" hidden="1" x14ac:dyDescent="0.3">
      <c r="A9673" t="s">
        <v>591</v>
      </c>
      <c r="B9673" t="s">
        <v>3792</v>
      </c>
      <c r="D9673" t="s">
        <v>3645</v>
      </c>
    </row>
    <row r="9674" spans="1:4" hidden="1" x14ac:dyDescent="0.3">
      <c r="A9674" t="s">
        <v>591</v>
      </c>
      <c r="B9674" t="s">
        <v>3575</v>
      </c>
      <c r="D9674" t="s">
        <v>3645</v>
      </c>
    </row>
    <row r="9675" spans="1:4" hidden="1" x14ac:dyDescent="0.3">
      <c r="A9675" t="s">
        <v>591</v>
      </c>
      <c r="B9675" t="s">
        <v>3576</v>
      </c>
      <c r="D9675" t="s">
        <v>3645</v>
      </c>
    </row>
    <row r="9676" spans="1:4" hidden="1" x14ac:dyDescent="0.3">
      <c r="A9676" t="s">
        <v>591</v>
      </c>
      <c r="B9676" t="s">
        <v>3895</v>
      </c>
      <c r="D9676" t="s">
        <v>3645</v>
      </c>
    </row>
    <row r="9677" spans="1:4" hidden="1" x14ac:dyDescent="0.3">
      <c r="A9677" t="s">
        <v>591</v>
      </c>
      <c r="B9677" t="s">
        <v>3578</v>
      </c>
      <c r="D9677" t="s">
        <v>3645</v>
      </c>
    </row>
    <row r="9678" spans="1:4" hidden="1" x14ac:dyDescent="0.3">
      <c r="A9678" t="s">
        <v>591</v>
      </c>
      <c r="B9678" t="s">
        <v>3896</v>
      </c>
      <c r="D9678" t="s">
        <v>3645</v>
      </c>
    </row>
    <row r="9679" spans="1:4" hidden="1" x14ac:dyDescent="0.3">
      <c r="A9679" t="s">
        <v>1219</v>
      </c>
      <c r="B9679" t="s">
        <v>3741</v>
      </c>
      <c r="D9679" t="s">
        <v>3645</v>
      </c>
    </row>
    <row r="9680" spans="1:4" hidden="1" x14ac:dyDescent="0.3">
      <c r="A9680" t="s">
        <v>1219</v>
      </c>
      <c r="B9680" t="s">
        <v>3892</v>
      </c>
      <c r="D9680" t="s">
        <v>3645</v>
      </c>
    </row>
    <row r="9681" spans="1:4" hidden="1" x14ac:dyDescent="0.3">
      <c r="A9681" t="s">
        <v>1219</v>
      </c>
      <c r="B9681" t="s">
        <v>3893</v>
      </c>
      <c r="D9681" t="s">
        <v>3645</v>
      </c>
    </row>
    <row r="9682" spans="1:4" hidden="1" x14ac:dyDescent="0.3">
      <c r="A9682" t="s">
        <v>1219</v>
      </c>
      <c r="B9682" t="s">
        <v>3894</v>
      </c>
      <c r="D9682" t="s">
        <v>3645</v>
      </c>
    </row>
    <row r="9683" spans="1:4" hidden="1" x14ac:dyDescent="0.3">
      <c r="A9683" t="s">
        <v>1219</v>
      </c>
      <c r="B9683" t="s">
        <v>3792</v>
      </c>
      <c r="D9683" t="s">
        <v>3645</v>
      </c>
    </row>
    <row r="9684" spans="1:4" hidden="1" x14ac:dyDescent="0.3">
      <c r="A9684" t="s">
        <v>1219</v>
      </c>
      <c r="B9684" t="s">
        <v>3575</v>
      </c>
      <c r="D9684" t="s">
        <v>3645</v>
      </c>
    </row>
    <row r="9685" spans="1:4" hidden="1" x14ac:dyDescent="0.3">
      <c r="A9685" t="s">
        <v>1219</v>
      </c>
      <c r="B9685" t="s">
        <v>3576</v>
      </c>
      <c r="D9685" t="s">
        <v>3645</v>
      </c>
    </row>
    <row r="9686" spans="1:4" hidden="1" x14ac:dyDescent="0.3">
      <c r="A9686" t="s">
        <v>1219</v>
      </c>
      <c r="B9686" t="s">
        <v>3895</v>
      </c>
      <c r="D9686" t="s">
        <v>3645</v>
      </c>
    </row>
    <row r="9687" spans="1:4" hidden="1" x14ac:dyDescent="0.3">
      <c r="A9687" t="s">
        <v>1219</v>
      </c>
      <c r="B9687" t="s">
        <v>3578</v>
      </c>
      <c r="D9687" t="s">
        <v>3645</v>
      </c>
    </row>
    <row r="9688" spans="1:4" hidden="1" x14ac:dyDescent="0.3">
      <c r="A9688" t="s">
        <v>1219</v>
      </c>
      <c r="B9688" t="s">
        <v>3896</v>
      </c>
      <c r="D9688" t="s">
        <v>3645</v>
      </c>
    </row>
    <row r="9689" spans="1:4" hidden="1" x14ac:dyDescent="0.3">
      <c r="A9689" t="s">
        <v>602</v>
      </c>
      <c r="B9689" t="s">
        <v>3741</v>
      </c>
      <c r="D9689" t="s">
        <v>3645</v>
      </c>
    </row>
    <row r="9690" spans="1:4" hidden="1" x14ac:dyDescent="0.3">
      <c r="A9690" t="s">
        <v>602</v>
      </c>
      <c r="B9690" t="s">
        <v>3892</v>
      </c>
      <c r="D9690" t="s">
        <v>3645</v>
      </c>
    </row>
    <row r="9691" spans="1:4" hidden="1" x14ac:dyDescent="0.3">
      <c r="A9691" t="s">
        <v>602</v>
      </c>
      <c r="B9691" t="s">
        <v>3893</v>
      </c>
      <c r="D9691" t="s">
        <v>3645</v>
      </c>
    </row>
    <row r="9692" spans="1:4" hidden="1" x14ac:dyDescent="0.3">
      <c r="A9692" t="s">
        <v>602</v>
      </c>
      <c r="B9692" t="s">
        <v>3894</v>
      </c>
      <c r="D9692" t="s">
        <v>3645</v>
      </c>
    </row>
    <row r="9693" spans="1:4" hidden="1" x14ac:dyDescent="0.3">
      <c r="A9693" t="s">
        <v>602</v>
      </c>
      <c r="B9693" t="s">
        <v>3792</v>
      </c>
      <c r="D9693" t="s">
        <v>3645</v>
      </c>
    </row>
    <row r="9694" spans="1:4" hidden="1" x14ac:dyDescent="0.3">
      <c r="A9694" t="s">
        <v>602</v>
      </c>
      <c r="B9694" t="s">
        <v>3575</v>
      </c>
      <c r="D9694" t="s">
        <v>3645</v>
      </c>
    </row>
    <row r="9695" spans="1:4" hidden="1" x14ac:dyDescent="0.3">
      <c r="A9695" t="s">
        <v>602</v>
      </c>
      <c r="B9695" t="s">
        <v>3576</v>
      </c>
      <c r="D9695" t="s">
        <v>3645</v>
      </c>
    </row>
    <row r="9696" spans="1:4" hidden="1" x14ac:dyDescent="0.3">
      <c r="A9696" t="s">
        <v>602</v>
      </c>
      <c r="B9696" t="s">
        <v>3895</v>
      </c>
      <c r="D9696" t="s">
        <v>3645</v>
      </c>
    </row>
    <row r="9697" spans="1:4" hidden="1" x14ac:dyDescent="0.3">
      <c r="A9697" t="s">
        <v>602</v>
      </c>
      <c r="B9697" t="s">
        <v>3578</v>
      </c>
      <c r="D9697" t="s">
        <v>3645</v>
      </c>
    </row>
    <row r="9698" spans="1:4" hidden="1" x14ac:dyDescent="0.3">
      <c r="A9698" t="s">
        <v>602</v>
      </c>
      <c r="B9698" t="s">
        <v>3896</v>
      </c>
      <c r="D9698" t="s">
        <v>3645</v>
      </c>
    </row>
    <row r="9699" spans="1:4" hidden="1" x14ac:dyDescent="0.3">
      <c r="A9699" t="s">
        <v>604</v>
      </c>
      <c r="B9699" t="s">
        <v>3741</v>
      </c>
      <c r="D9699" t="s">
        <v>3645</v>
      </c>
    </row>
    <row r="9700" spans="1:4" hidden="1" x14ac:dyDescent="0.3">
      <c r="A9700" t="s">
        <v>604</v>
      </c>
      <c r="B9700" t="s">
        <v>3892</v>
      </c>
      <c r="D9700" t="s">
        <v>3645</v>
      </c>
    </row>
    <row r="9701" spans="1:4" hidden="1" x14ac:dyDescent="0.3">
      <c r="A9701" t="s">
        <v>604</v>
      </c>
      <c r="B9701" t="s">
        <v>3893</v>
      </c>
      <c r="D9701" t="s">
        <v>3645</v>
      </c>
    </row>
    <row r="9702" spans="1:4" hidden="1" x14ac:dyDescent="0.3">
      <c r="A9702" t="s">
        <v>604</v>
      </c>
      <c r="B9702" t="s">
        <v>3894</v>
      </c>
      <c r="D9702" t="s">
        <v>3645</v>
      </c>
    </row>
    <row r="9703" spans="1:4" hidden="1" x14ac:dyDescent="0.3">
      <c r="A9703" t="s">
        <v>604</v>
      </c>
      <c r="B9703" t="s">
        <v>3792</v>
      </c>
      <c r="D9703" t="s">
        <v>3645</v>
      </c>
    </row>
    <row r="9704" spans="1:4" hidden="1" x14ac:dyDescent="0.3">
      <c r="A9704" t="s">
        <v>604</v>
      </c>
      <c r="B9704" t="s">
        <v>3575</v>
      </c>
      <c r="D9704" t="s">
        <v>3645</v>
      </c>
    </row>
    <row r="9705" spans="1:4" hidden="1" x14ac:dyDescent="0.3">
      <c r="A9705" t="s">
        <v>604</v>
      </c>
      <c r="B9705" t="s">
        <v>3576</v>
      </c>
      <c r="D9705" t="s">
        <v>3645</v>
      </c>
    </row>
    <row r="9706" spans="1:4" hidden="1" x14ac:dyDescent="0.3">
      <c r="A9706" t="s">
        <v>604</v>
      </c>
      <c r="B9706" t="s">
        <v>3895</v>
      </c>
      <c r="D9706" t="s">
        <v>3645</v>
      </c>
    </row>
    <row r="9707" spans="1:4" hidden="1" x14ac:dyDescent="0.3">
      <c r="A9707" t="s">
        <v>604</v>
      </c>
      <c r="B9707" t="s">
        <v>3578</v>
      </c>
      <c r="D9707" t="s">
        <v>3645</v>
      </c>
    </row>
    <row r="9708" spans="1:4" hidden="1" x14ac:dyDescent="0.3">
      <c r="A9708" t="s">
        <v>604</v>
      </c>
      <c r="B9708" t="s">
        <v>3896</v>
      </c>
      <c r="D9708" t="s">
        <v>3645</v>
      </c>
    </row>
    <row r="9709" spans="1:4" hidden="1" x14ac:dyDescent="0.3">
      <c r="A9709" t="s">
        <v>1241</v>
      </c>
      <c r="B9709" t="s">
        <v>3741</v>
      </c>
      <c r="D9709" t="s">
        <v>3645</v>
      </c>
    </row>
    <row r="9710" spans="1:4" hidden="1" x14ac:dyDescent="0.3">
      <c r="A9710" t="s">
        <v>1241</v>
      </c>
      <c r="B9710" t="s">
        <v>3892</v>
      </c>
      <c r="D9710" t="s">
        <v>3645</v>
      </c>
    </row>
    <row r="9711" spans="1:4" hidden="1" x14ac:dyDescent="0.3">
      <c r="A9711" t="s">
        <v>1241</v>
      </c>
      <c r="B9711" t="s">
        <v>3893</v>
      </c>
      <c r="D9711" t="s">
        <v>3645</v>
      </c>
    </row>
    <row r="9712" spans="1:4" hidden="1" x14ac:dyDescent="0.3">
      <c r="A9712" t="s">
        <v>1241</v>
      </c>
      <c r="B9712" t="s">
        <v>3894</v>
      </c>
      <c r="D9712" t="s">
        <v>3645</v>
      </c>
    </row>
    <row r="9713" spans="1:4" hidden="1" x14ac:dyDescent="0.3">
      <c r="A9713" t="s">
        <v>1241</v>
      </c>
      <c r="B9713" t="s">
        <v>3792</v>
      </c>
      <c r="D9713" t="s">
        <v>3645</v>
      </c>
    </row>
    <row r="9714" spans="1:4" hidden="1" x14ac:dyDescent="0.3">
      <c r="A9714" t="s">
        <v>1241</v>
      </c>
      <c r="B9714" t="s">
        <v>3575</v>
      </c>
      <c r="D9714" t="s">
        <v>3645</v>
      </c>
    </row>
    <row r="9715" spans="1:4" hidden="1" x14ac:dyDescent="0.3">
      <c r="A9715" t="s">
        <v>1241</v>
      </c>
      <c r="B9715" t="s">
        <v>3576</v>
      </c>
      <c r="D9715" t="s">
        <v>3645</v>
      </c>
    </row>
    <row r="9716" spans="1:4" hidden="1" x14ac:dyDescent="0.3">
      <c r="A9716" t="s">
        <v>1241</v>
      </c>
      <c r="B9716" t="s">
        <v>3895</v>
      </c>
      <c r="D9716" t="s">
        <v>3645</v>
      </c>
    </row>
    <row r="9717" spans="1:4" hidden="1" x14ac:dyDescent="0.3">
      <c r="A9717" t="s">
        <v>1241</v>
      </c>
      <c r="B9717" t="s">
        <v>3578</v>
      </c>
      <c r="D9717" t="s">
        <v>3645</v>
      </c>
    </row>
    <row r="9718" spans="1:4" hidden="1" x14ac:dyDescent="0.3">
      <c r="A9718" t="s">
        <v>1241</v>
      </c>
      <c r="B9718" t="s">
        <v>3896</v>
      </c>
      <c r="D9718" t="s">
        <v>3645</v>
      </c>
    </row>
    <row r="9719" spans="1:4" hidden="1" x14ac:dyDescent="0.3">
      <c r="A9719" t="s">
        <v>610</v>
      </c>
      <c r="B9719" t="s">
        <v>3741</v>
      </c>
      <c r="D9719" t="s">
        <v>3645</v>
      </c>
    </row>
    <row r="9720" spans="1:4" hidden="1" x14ac:dyDescent="0.3">
      <c r="A9720" t="s">
        <v>610</v>
      </c>
      <c r="B9720" t="s">
        <v>3892</v>
      </c>
      <c r="D9720" t="s">
        <v>3645</v>
      </c>
    </row>
    <row r="9721" spans="1:4" hidden="1" x14ac:dyDescent="0.3">
      <c r="A9721" t="s">
        <v>610</v>
      </c>
      <c r="B9721" t="s">
        <v>3893</v>
      </c>
      <c r="D9721" t="s">
        <v>3645</v>
      </c>
    </row>
    <row r="9722" spans="1:4" hidden="1" x14ac:dyDescent="0.3">
      <c r="A9722" t="s">
        <v>610</v>
      </c>
      <c r="B9722" t="s">
        <v>3894</v>
      </c>
      <c r="D9722" t="s">
        <v>3645</v>
      </c>
    </row>
    <row r="9723" spans="1:4" hidden="1" x14ac:dyDescent="0.3">
      <c r="A9723" t="s">
        <v>610</v>
      </c>
      <c r="B9723" t="s">
        <v>3792</v>
      </c>
      <c r="D9723" t="s">
        <v>3645</v>
      </c>
    </row>
    <row r="9724" spans="1:4" hidden="1" x14ac:dyDescent="0.3">
      <c r="A9724" t="s">
        <v>610</v>
      </c>
      <c r="B9724" t="s">
        <v>3575</v>
      </c>
      <c r="D9724" t="s">
        <v>3645</v>
      </c>
    </row>
    <row r="9725" spans="1:4" hidden="1" x14ac:dyDescent="0.3">
      <c r="A9725" t="s">
        <v>610</v>
      </c>
      <c r="B9725" t="s">
        <v>3576</v>
      </c>
      <c r="D9725" t="s">
        <v>3645</v>
      </c>
    </row>
    <row r="9726" spans="1:4" hidden="1" x14ac:dyDescent="0.3">
      <c r="A9726" t="s">
        <v>610</v>
      </c>
      <c r="B9726" t="s">
        <v>3895</v>
      </c>
      <c r="D9726" t="s">
        <v>3645</v>
      </c>
    </row>
    <row r="9727" spans="1:4" hidden="1" x14ac:dyDescent="0.3">
      <c r="A9727" t="s">
        <v>610</v>
      </c>
      <c r="B9727" t="s">
        <v>3578</v>
      </c>
      <c r="D9727" t="s">
        <v>3645</v>
      </c>
    </row>
    <row r="9728" spans="1:4" hidden="1" x14ac:dyDescent="0.3">
      <c r="A9728" t="s">
        <v>610</v>
      </c>
      <c r="B9728" t="s">
        <v>3896</v>
      </c>
      <c r="D9728" t="s">
        <v>3645</v>
      </c>
    </row>
    <row r="9729" spans="1:4" hidden="1" x14ac:dyDescent="0.3">
      <c r="A9729" t="s">
        <v>1222</v>
      </c>
      <c r="B9729" t="s">
        <v>3741</v>
      </c>
      <c r="D9729" t="s">
        <v>3645</v>
      </c>
    </row>
    <row r="9730" spans="1:4" hidden="1" x14ac:dyDescent="0.3">
      <c r="A9730" t="s">
        <v>1222</v>
      </c>
      <c r="B9730" t="s">
        <v>3892</v>
      </c>
      <c r="D9730" t="s">
        <v>3645</v>
      </c>
    </row>
    <row r="9731" spans="1:4" hidden="1" x14ac:dyDescent="0.3">
      <c r="A9731" t="s">
        <v>1222</v>
      </c>
      <c r="B9731" t="s">
        <v>3893</v>
      </c>
      <c r="D9731" t="s">
        <v>3645</v>
      </c>
    </row>
    <row r="9732" spans="1:4" hidden="1" x14ac:dyDescent="0.3">
      <c r="A9732" t="s">
        <v>1222</v>
      </c>
      <c r="B9732" t="s">
        <v>3894</v>
      </c>
      <c r="D9732" t="s">
        <v>3645</v>
      </c>
    </row>
    <row r="9733" spans="1:4" hidden="1" x14ac:dyDescent="0.3">
      <c r="A9733" t="s">
        <v>1222</v>
      </c>
      <c r="B9733" t="s">
        <v>3792</v>
      </c>
      <c r="D9733" t="s">
        <v>3645</v>
      </c>
    </row>
    <row r="9734" spans="1:4" hidden="1" x14ac:dyDescent="0.3">
      <c r="A9734" t="s">
        <v>1222</v>
      </c>
      <c r="B9734" t="s">
        <v>3575</v>
      </c>
      <c r="D9734" t="s">
        <v>3645</v>
      </c>
    </row>
    <row r="9735" spans="1:4" hidden="1" x14ac:dyDescent="0.3">
      <c r="A9735" t="s">
        <v>1222</v>
      </c>
      <c r="B9735" t="s">
        <v>3576</v>
      </c>
      <c r="D9735" t="s">
        <v>3645</v>
      </c>
    </row>
    <row r="9736" spans="1:4" hidden="1" x14ac:dyDescent="0.3">
      <c r="A9736" t="s">
        <v>1222</v>
      </c>
      <c r="B9736" t="s">
        <v>3895</v>
      </c>
      <c r="D9736" t="s">
        <v>3645</v>
      </c>
    </row>
    <row r="9737" spans="1:4" hidden="1" x14ac:dyDescent="0.3">
      <c r="A9737" t="s">
        <v>1222</v>
      </c>
      <c r="B9737" t="s">
        <v>3578</v>
      </c>
      <c r="D9737" t="s">
        <v>3645</v>
      </c>
    </row>
    <row r="9738" spans="1:4" hidden="1" x14ac:dyDescent="0.3">
      <c r="A9738" t="s">
        <v>1222</v>
      </c>
      <c r="B9738" t="s">
        <v>3896</v>
      </c>
      <c r="D9738" t="s">
        <v>3645</v>
      </c>
    </row>
    <row r="9739" spans="1:4" hidden="1" x14ac:dyDescent="0.3">
      <c r="A9739" t="s">
        <v>1242</v>
      </c>
      <c r="B9739" t="s">
        <v>3741</v>
      </c>
      <c r="D9739" t="s">
        <v>3645</v>
      </c>
    </row>
    <row r="9740" spans="1:4" hidden="1" x14ac:dyDescent="0.3">
      <c r="A9740" t="s">
        <v>1242</v>
      </c>
      <c r="B9740" t="s">
        <v>3892</v>
      </c>
      <c r="D9740" t="s">
        <v>3645</v>
      </c>
    </row>
    <row r="9741" spans="1:4" hidden="1" x14ac:dyDescent="0.3">
      <c r="A9741" t="s">
        <v>1242</v>
      </c>
      <c r="B9741" t="s">
        <v>3893</v>
      </c>
      <c r="D9741" t="s">
        <v>3645</v>
      </c>
    </row>
    <row r="9742" spans="1:4" hidden="1" x14ac:dyDescent="0.3">
      <c r="A9742" t="s">
        <v>1242</v>
      </c>
      <c r="B9742" t="s">
        <v>3894</v>
      </c>
      <c r="D9742" t="s">
        <v>3645</v>
      </c>
    </row>
    <row r="9743" spans="1:4" hidden="1" x14ac:dyDescent="0.3">
      <c r="A9743" t="s">
        <v>1242</v>
      </c>
      <c r="B9743" t="s">
        <v>3792</v>
      </c>
      <c r="D9743" t="s">
        <v>3645</v>
      </c>
    </row>
    <row r="9744" spans="1:4" hidden="1" x14ac:dyDescent="0.3">
      <c r="A9744" t="s">
        <v>1242</v>
      </c>
      <c r="B9744" t="s">
        <v>3575</v>
      </c>
      <c r="D9744" t="s">
        <v>3645</v>
      </c>
    </row>
    <row r="9745" spans="1:4" hidden="1" x14ac:dyDescent="0.3">
      <c r="A9745" t="s">
        <v>1242</v>
      </c>
      <c r="B9745" t="s">
        <v>3576</v>
      </c>
      <c r="D9745" t="s">
        <v>3645</v>
      </c>
    </row>
    <row r="9746" spans="1:4" hidden="1" x14ac:dyDescent="0.3">
      <c r="A9746" t="s">
        <v>1242</v>
      </c>
      <c r="B9746" t="s">
        <v>3895</v>
      </c>
      <c r="D9746" t="s">
        <v>3645</v>
      </c>
    </row>
    <row r="9747" spans="1:4" hidden="1" x14ac:dyDescent="0.3">
      <c r="A9747" t="s">
        <v>1242</v>
      </c>
      <c r="B9747" t="s">
        <v>3578</v>
      </c>
      <c r="D9747" t="s">
        <v>3645</v>
      </c>
    </row>
    <row r="9748" spans="1:4" hidden="1" x14ac:dyDescent="0.3">
      <c r="A9748" t="s">
        <v>1242</v>
      </c>
      <c r="B9748" t="s">
        <v>3896</v>
      </c>
      <c r="D9748" t="s">
        <v>3645</v>
      </c>
    </row>
    <row r="9749" spans="1:4" hidden="1" x14ac:dyDescent="0.3">
      <c r="A9749" t="s">
        <v>1243</v>
      </c>
      <c r="B9749" t="s">
        <v>3741</v>
      </c>
      <c r="D9749" t="s">
        <v>3645</v>
      </c>
    </row>
    <row r="9750" spans="1:4" hidden="1" x14ac:dyDescent="0.3">
      <c r="A9750" t="s">
        <v>1243</v>
      </c>
      <c r="B9750" t="s">
        <v>3892</v>
      </c>
      <c r="D9750" t="s">
        <v>3645</v>
      </c>
    </row>
    <row r="9751" spans="1:4" hidden="1" x14ac:dyDescent="0.3">
      <c r="A9751" t="s">
        <v>1243</v>
      </c>
      <c r="B9751" t="s">
        <v>3893</v>
      </c>
      <c r="D9751" t="s">
        <v>3645</v>
      </c>
    </row>
    <row r="9752" spans="1:4" hidden="1" x14ac:dyDescent="0.3">
      <c r="A9752" t="s">
        <v>1243</v>
      </c>
      <c r="B9752" t="s">
        <v>3894</v>
      </c>
      <c r="D9752" t="s">
        <v>3645</v>
      </c>
    </row>
    <row r="9753" spans="1:4" hidden="1" x14ac:dyDescent="0.3">
      <c r="A9753" t="s">
        <v>1243</v>
      </c>
      <c r="B9753" t="s">
        <v>3792</v>
      </c>
      <c r="D9753" t="s">
        <v>3645</v>
      </c>
    </row>
    <row r="9754" spans="1:4" hidden="1" x14ac:dyDescent="0.3">
      <c r="A9754" t="s">
        <v>1243</v>
      </c>
      <c r="B9754" t="s">
        <v>3575</v>
      </c>
      <c r="D9754" t="s">
        <v>3645</v>
      </c>
    </row>
    <row r="9755" spans="1:4" hidden="1" x14ac:dyDescent="0.3">
      <c r="A9755" t="s">
        <v>1243</v>
      </c>
      <c r="B9755" t="s">
        <v>3576</v>
      </c>
      <c r="D9755" t="s">
        <v>3645</v>
      </c>
    </row>
    <row r="9756" spans="1:4" hidden="1" x14ac:dyDescent="0.3">
      <c r="A9756" t="s">
        <v>1243</v>
      </c>
      <c r="B9756" t="s">
        <v>3895</v>
      </c>
      <c r="D9756" t="s">
        <v>3645</v>
      </c>
    </row>
    <row r="9757" spans="1:4" hidden="1" x14ac:dyDescent="0.3">
      <c r="A9757" t="s">
        <v>1243</v>
      </c>
      <c r="B9757" t="s">
        <v>3578</v>
      </c>
      <c r="D9757" t="s">
        <v>3645</v>
      </c>
    </row>
    <row r="9758" spans="1:4" hidden="1" x14ac:dyDescent="0.3">
      <c r="A9758" t="s">
        <v>1243</v>
      </c>
      <c r="B9758" t="s">
        <v>3896</v>
      </c>
      <c r="D9758" t="s">
        <v>3645</v>
      </c>
    </row>
    <row r="9759" spans="1:4" hidden="1" x14ac:dyDescent="0.3">
      <c r="A9759" t="s">
        <v>3443</v>
      </c>
      <c r="B9759" t="s">
        <v>3741</v>
      </c>
      <c r="D9759" t="s">
        <v>3645</v>
      </c>
    </row>
    <row r="9760" spans="1:4" hidden="1" x14ac:dyDescent="0.3">
      <c r="A9760" t="s">
        <v>3443</v>
      </c>
      <c r="B9760" t="s">
        <v>3892</v>
      </c>
      <c r="D9760" t="s">
        <v>3645</v>
      </c>
    </row>
    <row r="9761" spans="1:4" hidden="1" x14ac:dyDescent="0.3">
      <c r="A9761" t="s">
        <v>3443</v>
      </c>
      <c r="B9761" t="s">
        <v>3893</v>
      </c>
      <c r="D9761" t="s">
        <v>3645</v>
      </c>
    </row>
    <row r="9762" spans="1:4" hidden="1" x14ac:dyDescent="0.3">
      <c r="A9762" t="s">
        <v>3443</v>
      </c>
      <c r="B9762" t="s">
        <v>3894</v>
      </c>
      <c r="D9762" t="s">
        <v>3645</v>
      </c>
    </row>
    <row r="9763" spans="1:4" hidden="1" x14ac:dyDescent="0.3">
      <c r="A9763" t="s">
        <v>3443</v>
      </c>
      <c r="B9763" t="s">
        <v>3792</v>
      </c>
      <c r="D9763" t="s">
        <v>3645</v>
      </c>
    </row>
    <row r="9764" spans="1:4" hidden="1" x14ac:dyDescent="0.3">
      <c r="A9764" t="s">
        <v>3443</v>
      </c>
      <c r="B9764" t="s">
        <v>3575</v>
      </c>
      <c r="D9764" t="s">
        <v>3645</v>
      </c>
    </row>
    <row r="9765" spans="1:4" hidden="1" x14ac:dyDescent="0.3">
      <c r="A9765" t="s">
        <v>3443</v>
      </c>
      <c r="B9765" t="s">
        <v>3576</v>
      </c>
      <c r="D9765" t="s">
        <v>3645</v>
      </c>
    </row>
    <row r="9766" spans="1:4" hidden="1" x14ac:dyDescent="0.3">
      <c r="A9766" t="s">
        <v>3443</v>
      </c>
      <c r="B9766" t="s">
        <v>3895</v>
      </c>
      <c r="D9766" t="s">
        <v>3645</v>
      </c>
    </row>
    <row r="9767" spans="1:4" hidden="1" x14ac:dyDescent="0.3">
      <c r="A9767" t="s">
        <v>3443</v>
      </c>
      <c r="B9767" t="s">
        <v>3578</v>
      </c>
      <c r="D9767" t="s">
        <v>3645</v>
      </c>
    </row>
    <row r="9768" spans="1:4" hidden="1" x14ac:dyDescent="0.3">
      <c r="A9768" t="s">
        <v>3443</v>
      </c>
      <c r="B9768" t="s">
        <v>3896</v>
      </c>
      <c r="D9768" t="s">
        <v>3645</v>
      </c>
    </row>
    <row r="9769" spans="1:4" hidden="1" x14ac:dyDescent="0.3">
      <c r="A9769" t="s">
        <v>603</v>
      </c>
      <c r="B9769" t="s">
        <v>3741</v>
      </c>
      <c r="D9769" t="s">
        <v>3645</v>
      </c>
    </row>
    <row r="9770" spans="1:4" hidden="1" x14ac:dyDescent="0.3">
      <c r="A9770" t="s">
        <v>603</v>
      </c>
      <c r="B9770" t="s">
        <v>3892</v>
      </c>
      <c r="D9770" t="s">
        <v>3645</v>
      </c>
    </row>
    <row r="9771" spans="1:4" hidden="1" x14ac:dyDescent="0.3">
      <c r="A9771" t="s">
        <v>603</v>
      </c>
      <c r="B9771" t="s">
        <v>3893</v>
      </c>
      <c r="D9771" t="s">
        <v>3645</v>
      </c>
    </row>
    <row r="9772" spans="1:4" hidden="1" x14ac:dyDescent="0.3">
      <c r="A9772" t="s">
        <v>603</v>
      </c>
      <c r="B9772" t="s">
        <v>3894</v>
      </c>
      <c r="D9772" t="s">
        <v>3645</v>
      </c>
    </row>
    <row r="9773" spans="1:4" hidden="1" x14ac:dyDescent="0.3">
      <c r="A9773" t="s">
        <v>603</v>
      </c>
      <c r="B9773" t="s">
        <v>3792</v>
      </c>
      <c r="D9773" t="s">
        <v>3645</v>
      </c>
    </row>
    <row r="9774" spans="1:4" hidden="1" x14ac:dyDescent="0.3">
      <c r="A9774" t="s">
        <v>603</v>
      </c>
      <c r="B9774" t="s">
        <v>3575</v>
      </c>
      <c r="D9774" t="s">
        <v>3645</v>
      </c>
    </row>
    <row r="9775" spans="1:4" hidden="1" x14ac:dyDescent="0.3">
      <c r="A9775" t="s">
        <v>603</v>
      </c>
      <c r="B9775" t="s">
        <v>3576</v>
      </c>
      <c r="D9775" t="s">
        <v>3645</v>
      </c>
    </row>
    <row r="9776" spans="1:4" hidden="1" x14ac:dyDescent="0.3">
      <c r="A9776" t="s">
        <v>603</v>
      </c>
      <c r="B9776" t="s">
        <v>3895</v>
      </c>
      <c r="D9776" t="s">
        <v>3645</v>
      </c>
    </row>
    <row r="9777" spans="1:4" hidden="1" x14ac:dyDescent="0.3">
      <c r="A9777" t="s">
        <v>603</v>
      </c>
      <c r="B9777" t="s">
        <v>3578</v>
      </c>
      <c r="D9777" t="s">
        <v>3645</v>
      </c>
    </row>
    <row r="9778" spans="1:4" hidden="1" x14ac:dyDescent="0.3">
      <c r="A9778" t="s">
        <v>603</v>
      </c>
      <c r="B9778" t="s">
        <v>3896</v>
      </c>
      <c r="D9778" t="s">
        <v>3645</v>
      </c>
    </row>
    <row r="9779" spans="1:4" hidden="1" x14ac:dyDescent="0.3">
      <c r="A9779" t="s">
        <v>1046</v>
      </c>
      <c r="B9779" t="s">
        <v>3741</v>
      </c>
      <c r="D9779" t="s">
        <v>3645</v>
      </c>
    </row>
    <row r="9780" spans="1:4" hidden="1" x14ac:dyDescent="0.3">
      <c r="A9780" t="s">
        <v>1046</v>
      </c>
      <c r="B9780" t="s">
        <v>3892</v>
      </c>
      <c r="D9780" t="s">
        <v>3645</v>
      </c>
    </row>
    <row r="9781" spans="1:4" hidden="1" x14ac:dyDescent="0.3">
      <c r="A9781" t="s">
        <v>1046</v>
      </c>
      <c r="B9781" t="s">
        <v>3893</v>
      </c>
      <c r="D9781" t="s">
        <v>3645</v>
      </c>
    </row>
    <row r="9782" spans="1:4" hidden="1" x14ac:dyDescent="0.3">
      <c r="A9782" t="s">
        <v>1046</v>
      </c>
      <c r="B9782" t="s">
        <v>3894</v>
      </c>
      <c r="D9782" t="s">
        <v>3645</v>
      </c>
    </row>
    <row r="9783" spans="1:4" hidden="1" x14ac:dyDescent="0.3">
      <c r="A9783" t="s">
        <v>1046</v>
      </c>
      <c r="B9783" t="s">
        <v>3792</v>
      </c>
      <c r="D9783" t="s">
        <v>3645</v>
      </c>
    </row>
    <row r="9784" spans="1:4" hidden="1" x14ac:dyDescent="0.3">
      <c r="A9784" t="s">
        <v>1046</v>
      </c>
      <c r="B9784" t="s">
        <v>3575</v>
      </c>
      <c r="D9784" t="s">
        <v>3645</v>
      </c>
    </row>
    <row r="9785" spans="1:4" hidden="1" x14ac:dyDescent="0.3">
      <c r="A9785" t="s">
        <v>1046</v>
      </c>
      <c r="B9785" t="s">
        <v>3576</v>
      </c>
      <c r="D9785" t="s">
        <v>3645</v>
      </c>
    </row>
    <row r="9786" spans="1:4" hidden="1" x14ac:dyDescent="0.3">
      <c r="A9786" t="s">
        <v>1046</v>
      </c>
      <c r="B9786" t="s">
        <v>3895</v>
      </c>
      <c r="D9786" t="s">
        <v>3645</v>
      </c>
    </row>
    <row r="9787" spans="1:4" hidden="1" x14ac:dyDescent="0.3">
      <c r="A9787" t="s">
        <v>1046</v>
      </c>
      <c r="B9787" t="s">
        <v>3578</v>
      </c>
      <c r="D9787" t="s">
        <v>3645</v>
      </c>
    </row>
    <row r="9788" spans="1:4" hidden="1" x14ac:dyDescent="0.3">
      <c r="A9788" t="s">
        <v>1046</v>
      </c>
      <c r="B9788" t="s">
        <v>3896</v>
      </c>
      <c r="D9788" t="s">
        <v>3645</v>
      </c>
    </row>
    <row r="9789" spans="1:4" hidden="1" x14ac:dyDescent="0.3">
      <c r="A9789" t="s">
        <v>654</v>
      </c>
      <c r="B9789" t="s">
        <v>3741</v>
      </c>
      <c r="D9789" t="s">
        <v>3645</v>
      </c>
    </row>
    <row r="9790" spans="1:4" hidden="1" x14ac:dyDescent="0.3">
      <c r="A9790" t="s">
        <v>654</v>
      </c>
      <c r="B9790" t="s">
        <v>3892</v>
      </c>
      <c r="D9790" t="s">
        <v>3645</v>
      </c>
    </row>
    <row r="9791" spans="1:4" hidden="1" x14ac:dyDescent="0.3">
      <c r="A9791" t="s">
        <v>654</v>
      </c>
      <c r="B9791" t="s">
        <v>3893</v>
      </c>
      <c r="D9791" t="s">
        <v>3645</v>
      </c>
    </row>
    <row r="9792" spans="1:4" hidden="1" x14ac:dyDescent="0.3">
      <c r="A9792" t="s">
        <v>654</v>
      </c>
      <c r="B9792" t="s">
        <v>3894</v>
      </c>
      <c r="D9792" t="s">
        <v>3645</v>
      </c>
    </row>
    <row r="9793" spans="1:4" hidden="1" x14ac:dyDescent="0.3">
      <c r="A9793" t="s">
        <v>654</v>
      </c>
      <c r="B9793" t="s">
        <v>3792</v>
      </c>
      <c r="D9793" t="s">
        <v>3645</v>
      </c>
    </row>
    <row r="9794" spans="1:4" hidden="1" x14ac:dyDescent="0.3">
      <c r="A9794" t="s">
        <v>654</v>
      </c>
      <c r="B9794" t="s">
        <v>3575</v>
      </c>
      <c r="D9794" t="s">
        <v>3645</v>
      </c>
    </row>
    <row r="9795" spans="1:4" hidden="1" x14ac:dyDescent="0.3">
      <c r="A9795" t="s">
        <v>654</v>
      </c>
      <c r="B9795" t="s">
        <v>3576</v>
      </c>
      <c r="D9795" t="s">
        <v>3645</v>
      </c>
    </row>
    <row r="9796" spans="1:4" hidden="1" x14ac:dyDescent="0.3">
      <c r="A9796" t="s">
        <v>654</v>
      </c>
      <c r="B9796" t="s">
        <v>3895</v>
      </c>
      <c r="D9796" t="s">
        <v>3645</v>
      </c>
    </row>
    <row r="9797" spans="1:4" hidden="1" x14ac:dyDescent="0.3">
      <c r="A9797" t="s">
        <v>654</v>
      </c>
      <c r="B9797" t="s">
        <v>3578</v>
      </c>
      <c r="D9797" t="s">
        <v>3645</v>
      </c>
    </row>
    <row r="9798" spans="1:4" hidden="1" x14ac:dyDescent="0.3">
      <c r="A9798" t="s">
        <v>654</v>
      </c>
      <c r="B9798" t="s">
        <v>3896</v>
      </c>
      <c r="D9798" t="s">
        <v>3645</v>
      </c>
    </row>
    <row r="9799" spans="1:4" hidden="1" x14ac:dyDescent="0.3">
      <c r="A9799" t="s">
        <v>635</v>
      </c>
      <c r="B9799" t="s">
        <v>3741</v>
      </c>
      <c r="D9799" t="s">
        <v>3645</v>
      </c>
    </row>
    <row r="9800" spans="1:4" hidden="1" x14ac:dyDescent="0.3">
      <c r="A9800" t="s">
        <v>635</v>
      </c>
      <c r="B9800" t="s">
        <v>3892</v>
      </c>
      <c r="D9800" t="s">
        <v>3645</v>
      </c>
    </row>
    <row r="9801" spans="1:4" hidden="1" x14ac:dyDescent="0.3">
      <c r="A9801" t="s">
        <v>635</v>
      </c>
      <c r="B9801" t="s">
        <v>3893</v>
      </c>
      <c r="D9801" t="s">
        <v>3645</v>
      </c>
    </row>
    <row r="9802" spans="1:4" hidden="1" x14ac:dyDescent="0.3">
      <c r="A9802" t="s">
        <v>635</v>
      </c>
      <c r="B9802" t="s">
        <v>3894</v>
      </c>
      <c r="D9802" t="s">
        <v>3645</v>
      </c>
    </row>
    <row r="9803" spans="1:4" hidden="1" x14ac:dyDescent="0.3">
      <c r="A9803" t="s">
        <v>635</v>
      </c>
      <c r="B9803" t="s">
        <v>3792</v>
      </c>
      <c r="D9803" t="s">
        <v>3645</v>
      </c>
    </row>
    <row r="9804" spans="1:4" hidden="1" x14ac:dyDescent="0.3">
      <c r="A9804" t="s">
        <v>635</v>
      </c>
      <c r="B9804" t="s">
        <v>3575</v>
      </c>
      <c r="D9804" t="s">
        <v>3645</v>
      </c>
    </row>
    <row r="9805" spans="1:4" hidden="1" x14ac:dyDescent="0.3">
      <c r="A9805" t="s">
        <v>635</v>
      </c>
      <c r="B9805" t="s">
        <v>3576</v>
      </c>
      <c r="D9805" t="s">
        <v>3645</v>
      </c>
    </row>
    <row r="9806" spans="1:4" hidden="1" x14ac:dyDescent="0.3">
      <c r="A9806" t="s">
        <v>635</v>
      </c>
      <c r="B9806" t="s">
        <v>3895</v>
      </c>
      <c r="D9806" t="s">
        <v>3645</v>
      </c>
    </row>
    <row r="9807" spans="1:4" hidden="1" x14ac:dyDescent="0.3">
      <c r="A9807" t="s">
        <v>635</v>
      </c>
      <c r="B9807" t="s">
        <v>3578</v>
      </c>
      <c r="D9807" t="s">
        <v>3645</v>
      </c>
    </row>
    <row r="9808" spans="1:4" hidden="1" x14ac:dyDescent="0.3">
      <c r="A9808" t="s">
        <v>635</v>
      </c>
      <c r="B9808" t="s">
        <v>3896</v>
      </c>
      <c r="D9808" t="s">
        <v>3645</v>
      </c>
    </row>
    <row r="9809" spans="1:4" hidden="1" x14ac:dyDescent="0.3">
      <c r="A9809" t="s">
        <v>1221</v>
      </c>
      <c r="B9809" t="s">
        <v>3741</v>
      </c>
      <c r="D9809" t="s">
        <v>3645</v>
      </c>
    </row>
    <row r="9810" spans="1:4" hidden="1" x14ac:dyDescent="0.3">
      <c r="A9810" t="s">
        <v>1221</v>
      </c>
      <c r="B9810" t="s">
        <v>3892</v>
      </c>
      <c r="D9810" t="s">
        <v>3645</v>
      </c>
    </row>
    <row r="9811" spans="1:4" hidden="1" x14ac:dyDescent="0.3">
      <c r="A9811" t="s">
        <v>1221</v>
      </c>
      <c r="B9811" t="s">
        <v>3893</v>
      </c>
      <c r="D9811" t="s">
        <v>3645</v>
      </c>
    </row>
    <row r="9812" spans="1:4" hidden="1" x14ac:dyDescent="0.3">
      <c r="A9812" t="s">
        <v>1221</v>
      </c>
      <c r="B9812" t="s">
        <v>3894</v>
      </c>
      <c r="D9812" t="s">
        <v>3645</v>
      </c>
    </row>
    <row r="9813" spans="1:4" hidden="1" x14ac:dyDescent="0.3">
      <c r="A9813" t="s">
        <v>1221</v>
      </c>
      <c r="B9813" t="s">
        <v>3792</v>
      </c>
      <c r="D9813" t="s">
        <v>3645</v>
      </c>
    </row>
    <row r="9814" spans="1:4" hidden="1" x14ac:dyDescent="0.3">
      <c r="A9814" t="s">
        <v>1221</v>
      </c>
      <c r="B9814" t="s">
        <v>3575</v>
      </c>
      <c r="D9814" t="s">
        <v>3645</v>
      </c>
    </row>
    <row r="9815" spans="1:4" hidden="1" x14ac:dyDescent="0.3">
      <c r="A9815" t="s">
        <v>1221</v>
      </c>
      <c r="B9815" t="s">
        <v>3576</v>
      </c>
      <c r="D9815" t="s">
        <v>3645</v>
      </c>
    </row>
    <row r="9816" spans="1:4" hidden="1" x14ac:dyDescent="0.3">
      <c r="A9816" t="s">
        <v>1221</v>
      </c>
      <c r="B9816" t="s">
        <v>3895</v>
      </c>
      <c r="D9816" t="s">
        <v>3645</v>
      </c>
    </row>
    <row r="9817" spans="1:4" hidden="1" x14ac:dyDescent="0.3">
      <c r="A9817" t="s">
        <v>1221</v>
      </c>
      <c r="B9817" t="s">
        <v>3578</v>
      </c>
      <c r="D9817" t="s">
        <v>3645</v>
      </c>
    </row>
    <row r="9818" spans="1:4" hidden="1" x14ac:dyDescent="0.3">
      <c r="A9818" t="s">
        <v>1221</v>
      </c>
      <c r="B9818" t="s">
        <v>3896</v>
      </c>
      <c r="D9818" t="s">
        <v>3645</v>
      </c>
    </row>
    <row r="9819" spans="1:4" hidden="1" x14ac:dyDescent="0.3">
      <c r="A9819" t="s">
        <v>1219</v>
      </c>
      <c r="B9819" t="s">
        <v>3746</v>
      </c>
      <c r="D9819" t="s">
        <v>3581</v>
      </c>
    </row>
    <row r="9820" spans="1:4" hidden="1" x14ac:dyDescent="0.3">
      <c r="A9820" t="s">
        <v>1219</v>
      </c>
      <c r="B9820" t="s">
        <v>3897</v>
      </c>
      <c r="D9820" t="s">
        <v>3581</v>
      </c>
    </row>
    <row r="9821" spans="1:4" hidden="1" x14ac:dyDescent="0.3">
      <c r="A9821" t="s">
        <v>1219</v>
      </c>
      <c r="B9821" t="s">
        <v>3898</v>
      </c>
      <c r="D9821" t="s">
        <v>3581</v>
      </c>
    </row>
    <row r="9822" spans="1:4" hidden="1" x14ac:dyDescent="0.3">
      <c r="A9822" t="s">
        <v>1219</v>
      </c>
      <c r="B9822" t="s">
        <v>3899</v>
      </c>
      <c r="D9822" t="s">
        <v>3581</v>
      </c>
    </row>
    <row r="9823" spans="1:4" hidden="1" x14ac:dyDescent="0.3">
      <c r="A9823" t="s">
        <v>1219</v>
      </c>
      <c r="B9823" t="s">
        <v>3793</v>
      </c>
      <c r="D9823" t="s">
        <v>3581</v>
      </c>
    </row>
    <row r="9824" spans="1:4" hidden="1" x14ac:dyDescent="0.3">
      <c r="A9824" t="s">
        <v>1219</v>
      </c>
      <c r="B9824" t="s">
        <v>3580</v>
      </c>
      <c r="D9824" t="s">
        <v>3581</v>
      </c>
    </row>
    <row r="9825" spans="1:4" hidden="1" x14ac:dyDescent="0.3">
      <c r="A9825" t="s">
        <v>1219</v>
      </c>
      <c r="B9825" t="s">
        <v>3900</v>
      </c>
      <c r="D9825" t="s">
        <v>3581</v>
      </c>
    </row>
    <row r="9826" spans="1:4" hidden="1" x14ac:dyDescent="0.3">
      <c r="A9826" t="s">
        <v>1219</v>
      </c>
      <c r="B9826" t="s">
        <v>3583</v>
      </c>
      <c r="D9826" t="s">
        <v>3581</v>
      </c>
    </row>
    <row r="9827" spans="1:4" hidden="1" x14ac:dyDescent="0.3">
      <c r="A9827" t="s">
        <v>1219</v>
      </c>
      <c r="B9827" t="s">
        <v>3901</v>
      </c>
      <c r="D9827" t="s">
        <v>3581</v>
      </c>
    </row>
    <row r="9828" spans="1:4" hidden="1" x14ac:dyDescent="0.3">
      <c r="A9828" t="s">
        <v>602</v>
      </c>
      <c r="B9828" t="s">
        <v>3746</v>
      </c>
      <c r="D9828" t="s">
        <v>3581</v>
      </c>
    </row>
    <row r="9829" spans="1:4" hidden="1" x14ac:dyDescent="0.3">
      <c r="A9829" t="s">
        <v>602</v>
      </c>
      <c r="B9829" t="s">
        <v>3897</v>
      </c>
      <c r="D9829" t="s">
        <v>3581</v>
      </c>
    </row>
    <row r="9830" spans="1:4" hidden="1" x14ac:dyDescent="0.3">
      <c r="A9830" t="s">
        <v>602</v>
      </c>
      <c r="B9830" t="s">
        <v>3898</v>
      </c>
      <c r="D9830" t="s">
        <v>3581</v>
      </c>
    </row>
    <row r="9831" spans="1:4" hidden="1" x14ac:dyDescent="0.3">
      <c r="A9831" t="s">
        <v>602</v>
      </c>
      <c r="B9831" t="s">
        <v>3899</v>
      </c>
      <c r="D9831" t="s">
        <v>3581</v>
      </c>
    </row>
    <row r="9832" spans="1:4" hidden="1" x14ac:dyDescent="0.3">
      <c r="A9832" t="s">
        <v>602</v>
      </c>
      <c r="B9832" t="s">
        <v>3793</v>
      </c>
      <c r="D9832" t="s">
        <v>3581</v>
      </c>
    </row>
    <row r="9833" spans="1:4" hidden="1" x14ac:dyDescent="0.3">
      <c r="A9833" t="s">
        <v>602</v>
      </c>
      <c r="B9833" t="s">
        <v>3580</v>
      </c>
      <c r="D9833" t="s">
        <v>3581</v>
      </c>
    </row>
    <row r="9834" spans="1:4" hidden="1" x14ac:dyDescent="0.3">
      <c r="A9834" t="s">
        <v>602</v>
      </c>
      <c r="B9834" t="s">
        <v>3900</v>
      </c>
      <c r="D9834" t="s">
        <v>3581</v>
      </c>
    </row>
    <row r="9835" spans="1:4" hidden="1" x14ac:dyDescent="0.3">
      <c r="A9835" t="s">
        <v>602</v>
      </c>
      <c r="B9835" t="s">
        <v>3583</v>
      </c>
      <c r="D9835" t="s">
        <v>3581</v>
      </c>
    </row>
    <row r="9836" spans="1:4" hidden="1" x14ac:dyDescent="0.3">
      <c r="A9836" t="s">
        <v>602</v>
      </c>
      <c r="B9836" t="s">
        <v>3901</v>
      </c>
      <c r="D9836" t="s">
        <v>3581</v>
      </c>
    </row>
    <row r="9837" spans="1:4" hidden="1" x14ac:dyDescent="0.3">
      <c r="A9837" t="s">
        <v>604</v>
      </c>
      <c r="B9837" t="s">
        <v>3746</v>
      </c>
      <c r="D9837" t="s">
        <v>3581</v>
      </c>
    </row>
    <row r="9838" spans="1:4" hidden="1" x14ac:dyDescent="0.3">
      <c r="A9838" t="s">
        <v>604</v>
      </c>
      <c r="B9838" t="s">
        <v>3897</v>
      </c>
      <c r="D9838" t="s">
        <v>3581</v>
      </c>
    </row>
    <row r="9839" spans="1:4" hidden="1" x14ac:dyDescent="0.3">
      <c r="A9839" t="s">
        <v>604</v>
      </c>
      <c r="B9839" t="s">
        <v>3898</v>
      </c>
      <c r="D9839" t="s">
        <v>3581</v>
      </c>
    </row>
    <row r="9840" spans="1:4" hidden="1" x14ac:dyDescent="0.3">
      <c r="A9840" t="s">
        <v>604</v>
      </c>
      <c r="B9840" t="s">
        <v>3899</v>
      </c>
      <c r="D9840" t="s">
        <v>3581</v>
      </c>
    </row>
    <row r="9841" spans="1:4" hidden="1" x14ac:dyDescent="0.3">
      <c r="A9841" t="s">
        <v>604</v>
      </c>
      <c r="B9841" t="s">
        <v>3793</v>
      </c>
      <c r="D9841" t="s">
        <v>3581</v>
      </c>
    </row>
    <row r="9842" spans="1:4" hidden="1" x14ac:dyDescent="0.3">
      <c r="A9842" t="s">
        <v>604</v>
      </c>
      <c r="B9842" t="s">
        <v>3580</v>
      </c>
      <c r="D9842" t="s">
        <v>3581</v>
      </c>
    </row>
    <row r="9843" spans="1:4" hidden="1" x14ac:dyDescent="0.3">
      <c r="A9843" t="s">
        <v>604</v>
      </c>
      <c r="B9843" t="s">
        <v>3900</v>
      </c>
      <c r="D9843" t="s">
        <v>3581</v>
      </c>
    </row>
    <row r="9844" spans="1:4" hidden="1" x14ac:dyDescent="0.3">
      <c r="A9844" t="s">
        <v>604</v>
      </c>
      <c r="B9844" t="s">
        <v>3583</v>
      </c>
      <c r="D9844" t="s">
        <v>3581</v>
      </c>
    </row>
    <row r="9845" spans="1:4" hidden="1" x14ac:dyDescent="0.3">
      <c r="A9845" t="s">
        <v>604</v>
      </c>
      <c r="B9845" t="s">
        <v>3901</v>
      </c>
      <c r="D9845" t="s">
        <v>3581</v>
      </c>
    </row>
    <row r="9846" spans="1:4" hidden="1" x14ac:dyDescent="0.3">
      <c r="A9846" t="s">
        <v>1241</v>
      </c>
      <c r="B9846" t="s">
        <v>3746</v>
      </c>
      <c r="D9846" t="s">
        <v>3581</v>
      </c>
    </row>
    <row r="9847" spans="1:4" hidden="1" x14ac:dyDescent="0.3">
      <c r="A9847" t="s">
        <v>1241</v>
      </c>
      <c r="B9847" t="s">
        <v>3897</v>
      </c>
      <c r="D9847" t="s">
        <v>3581</v>
      </c>
    </row>
    <row r="9848" spans="1:4" hidden="1" x14ac:dyDescent="0.3">
      <c r="A9848" t="s">
        <v>1241</v>
      </c>
      <c r="B9848" t="s">
        <v>3898</v>
      </c>
      <c r="D9848" t="s">
        <v>3581</v>
      </c>
    </row>
    <row r="9849" spans="1:4" hidden="1" x14ac:dyDescent="0.3">
      <c r="A9849" t="s">
        <v>1241</v>
      </c>
      <c r="B9849" t="s">
        <v>3899</v>
      </c>
      <c r="D9849" t="s">
        <v>3581</v>
      </c>
    </row>
    <row r="9850" spans="1:4" hidden="1" x14ac:dyDescent="0.3">
      <c r="A9850" t="s">
        <v>1241</v>
      </c>
      <c r="B9850" t="s">
        <v>3793</v>
      </c>
      <c r="D9850" t="s">
        <v>3581</v>
      </c>
    </row>
    <row r="9851" spans="1:4" hidden="1" x14ac:dyDescent="0.3">
      <c r="A9851" t="s">
        <v>1241</v>
      </c>
      <c r="B9851" t="s">
        <v>3580</v>
      </c>
      <c r="D9851" t="s">
        <v>3581</v>
      </c>
    </row>
    <row r="9852" spans="1:4" hidden="1" x14ac:dyDescent="0.3">
      <c r="A9852" t="s">
        <v>1241</v>
      </c>
      <c r="B9852" t="s">
        <v>3900</v>
      </c>
      <c r="D9852" t="s">
        <v>3581</v>
      </c>
    </row>
    <row r="9853" spans="1:4" hidden="1" x14ac:dyDescent="0.3">
      <c r="A9853" t="s">
        <v>1241</v>
      </c>
      <c r="B9853" t="s">
        <v>3583</v>
      </c>
      <c r="D9853" t="s">
        <v>3581</v>
      </c>
    </row>
    <row r="9854" spans="1:4" hidden="1" x14ac:dyDescent="0.3">
      <c r="A9854" t="s">
        <v>1241</v>
      </c>
      <c r="B9854" t="s">
        <v>3901</v>
      </c>
      <c r="D9854" t="s">
        <v>3581</v>
      </c>
    </row>
    <row r="9855" spans="1:4" hidden="1" x14ac:dyDescent="0.3">
      <c r="A9855" t="s">
        <v>610</v>
      </c>
      <c r="B9855" t="s">
        <v>3746</v>
      </c>
      <c r="D9855" t="s">
        <v>3581</v>
      </c>
    </row>
    <row r="9856" spans="1:4" hidden="1" x14ac:dyDescent="0.3">
      <c r="A9856" t="s">
        <v>610</v>
      </c>
      <c r="B9856" t="s">
        <v>3897</v>
      </c>
      <c r="D9856" t="s">
        <v>3581</v>
      </c>
    </row>
    <row r="9857" spans="1:4" hidden="1" x14ac:dyDescent="0.3">
      <c r="A9857" t="s">
        <v>610</v>
      </c>
      <c r="B9857" t="s">
        <v>3898</v>
      </c>
      <c r="D9857" t="s">
        <v>3581</v>
      </c>
    </row>
    <row r="9858" spans="1:4" hidden="1" x14ac:dyDescent="0.3">
      <c r="A9858" t="s">
        <v>610</v>
      </c>
      <c r="B9858" t="s">
        <v>3899</v>
      </c>
      <c r="D9858" t="s">
        <v>3581</v>
      </c>
    </row>
    <row r="9859" spans="1:4" hidden="1" x14ac:dyDescent="0.3">
      <c r="A9859" t="s">
        <v>610</v>
      </c>
      <c r="B9859" t="s">
        <v>3793</v>
      </c>
      <c r="D9859" t="s">
        <v>3581</v>
      </c>
    </row>
    <row r="9860" spans="1:4" hidden="1" x14ac:dyDescent="0.3">
      <c r="A9860" t="s">
        <v>610</v>
      </c>
      <c r="B9860" t="s">
        <v>3580</v>
      </c>
      <c r="D9860" t="s">
        <v>3581</v>
      </c>
    </row>
    <row r="9861" spans="1:4" hidden="1" x14ac:dyDescent="0.3">
      <c r="A9861" t="s">
        <v>610</v>
      </c>
      <c r="B9861" t="s">
        <v>3900</v>
      </c>
      <c r="D9861" t="s">
        <v>3581</v>
      </c>
    </row>
    <row r="9862" spans="1:4" hidden="1" x14ac:dyDescent="0.3">
      <c r="A9862" t="s">
        <v>610</v>
      </c>
      <c r="B9862" t="s">
        <v>3583</v>
      </c>
      <c r="D9862" t="s">
        <v>3581</v>
      </c>
    </row>
    <row r="9863" spans="1:4" hidden="1" x14ac:dyDescent="0.3">
      <c r="A9863" t="s">
        <v>610</v>
      </c>
      <c r="B9863" t="s">
        <v>3901</v>
      </c>
      <c r="D9863" t="s">
        <v>3581</v>
      </c>
    </row>
    <row r="9864" spans="1:4" hidden="1" x14ac:dyDescent="0.3">
      <c r="A9864" t="s">
        <v>1222</v>
      </c>
      <c r="B9864" t="s">
        <v>3746</v>
      </c>
      <c r="D9864" t="s">
        <v>3581</v>
      </c>
    </row>
    <row r="9865" spans="1:4" hidden="1" x14ac:dyDescent="0.3">
      <c r="A9865" t="s">
        <v>1222</v>
      </c>
      <c r="B9865" t="s">
        <v>3897</v>
      </c>
      <c r="D9865" t="s">
        <v>3581</v>
      </c>
    </row>
    <row r="9866" spans="1:4" hidden="1" x14ac:dyDescent="0.3">
      <c r="A9866" t="s">
        <v>1222</v>
      </c>
      <c r="B9866" t="s">
        <v>3898</v>
      </c>
      <c r="D9866" t="s">
        <v>3581</v>
      </c>
    </row>
    <row r="9867" spans="1:4" hidden="1" x14ac:dyDescent="0.3">
      <c r="A9867" t="s">
        <v>1222</v>
      </c>
      <c r="B9867" t="s">
        <v>3899</v>
      </c>
      <c r="D9867" t="s">
        <v>3581</v>
      </c>
    </row>
    <row r="9868" spans="1:4" hidden="1" x14ac:dyDescent="0.3">
      <c r="A9868" t="s">
        <v>1222</v>
      </c>
      <c r="B9868" t="s">
        <v>3793</v>
      </c>
      <c r="D9868" t="s">
        <v>3581</v>
      </c>
    </row>
    <row r="9869" spans="1:4" hidden="1" x14ac:dyDescent="0.3">
      <c r="A9869" t="s">
        <v>1222</v>
      </c>
      <c r="B9869" t="s">
        <v>3580</v>
      </c>
      <c r="D9869" t="s">
        <v>3581</v>
      </c>
    </row>
    <row r="9870" spans="1:4" hidden="1" x14ac:dyDescent="0.3">
      <c r="A9870" t="s">
        <v>1222</v>
      </c>
      <c r="B9870" t="s">
        <v>3900</v>
      </c>
      <c r="D9870" t="s">
        <v>3581</v>
      </c>
    </row>
    <row r="9871" spans="1:4" hidden="1" x14ac:dyDescent="0.3">
      <c r="A9871" t="s">
        <v>1222</v>
      </c>
      <c r="B9871" t="s">
        <v>3583</v>
      </c>
      <c r="D9871" t="s">
        <v>3581</v>
      </c>
    </row>
    <row r="9872" spans="1:4" hidden="1" x14ac:dyDescent="0.3">
      <c r="A9872" t="s">
        <v>1222</v>
      </c>
      <c r="B9872" t="s">
        <v>3901</v>
      </c>
      <c r="D9872" t="s">
        <v>3581</v>
      </c>
    </row>
    <row r="9873" spans="1:4" hidden="1" x14ac:dyDescent="0.3">
      <c r="A9873" t="s">
        <v>1242</v>
      </c>
      <c r="B9873" t="s">
        <v>3746</v>
      </c>
      <c r="D9873" t="s">
        <v>3581</v>
      </c>
    </row>
    <row r="9874" spans="1:4" hidden="1" x14ac:dyDescent="0.3">
      <c r="A9874" t="s">
        <v>1242</v>
      </c>
      <c r="B9874" t="s">
        <v>3897</v>
      </c>
      <c r="D9874" t="s">
        <v>3581</v>
      </c>
    </row>
    <row r="9875" spans="1:4" hidden="1" x14ac:dyDescent="0.3">
      <c r="A9875" t="s">
        <v>1242</v>
      </c>
      <c r="B9875" t="s">
        <v>3898</v>
      </c>
      <c r="D9875" t="s">
        <v>3581</v>
      </c>
    </row>
    <row r="9876" spans="1:4" hidden="1" x14ac:dyDescent="0.3">
      <c r="A9876" t="s">
        <v>1242</v>
      </c>
      <c r="B9876" t="s">
        <v>3899</v>
      </c>
      <c r="D9876" t="s">
        <v>3581</v>
      </c>
    </row>
    <row r="9877" spans="1:4" hidden="1" x14ac:dyDescent="0.3">
      <c r="A9877" t="s">
        <v>1242</v>
      </c>
      <c r="B9877" t="s">
        <v>3793</v>
      </c>
      <c r="D9877" t="s">
        <v>3581</v>
      </c>
    </row>
    <row r="9878" spans="1:4" hidden="1" x14ac:dyDescent="0.3">
      <c r="A9878" t="s">
        <v>1242</v>
      </c>
      <c r="B9878" t="s">
        <v>3580</v>
      </c>
      <c r="D9878" t="s">
        <v>3581</v>
      </c>
    </row>
    <row r="9879" spans="1:4" hidden="1" x14ac:dyDescent="0.3">
      <c r="A9879" t="s">
        <v>1242</v>
      </c>
      <c r="B9879" t="s">
        <v>3900</v>
      </c>
      <c r="D9879" t="s">
        <v>3581</v>
      </c>
    </row>
    <row r="9880" spans="1:4" hidden="1" x14ac:dyDescent="0.3">
      <c r="A9880" t="s">
        <v>1242</v>
      </c>
      <c r="B9880" t="s">
        <v>3583</v>
      </c>
      <c r="D9880" t="s">
        <v>3581</v>
      </c>
    </row>
    <row r="9881" spans="1:4" hidden="1" x14ac:dyDescent="0.3">
      <c r="A9881" t="s">
        <v>1242</v>
      </c>
      <c r="B9881" t="s">
        <v>3901</v>
      </c>
      <c r="D9881" t="s">
        <v>3581</v>
      </c>
    </row>
    <row r="9882" spans="1:4" hidden="1" x14ac:dyDescent="0.3">
      <c r="A9882" t="s">
        <v>1243</v>
      </c>
      <c r="B9882" t="s">
        <v>3746</v>
      </c>
      <c r="D9882" t="s">
        <v>3581</v>
      </c>
    </row>
    <row r="9883" spans="1:4" hidden="1" x14ac:dyDescent="0.3">
      <c r="A9883" t="s">
        <v>1243</v>
      </c>
      <c r="B9883" t="s">
        <v>3897</v>
      </c>
      <c r="D9883" t="s">
        <v>3581</v>
      </c>
    </row>
    <row r="9884" spans="1:4" hidden="1" x14ac:dyDescent="0.3">
      <c r="A9884" t="s">
        <v>1243</v>
      </c>
      <c r="B9884" t="s">
        <v>3898</v>
      </c>
      <c r="D9884" t="s">
        <v>3581</v>
      </c>
    </row>
    <row r="9885" spans="1:4" hidden="1" x14ac:dyDescent="0.3">
      <c r="A9885" t="s">
        <v>1243</v>
      </c>
      <c r="B9885" t="s">
        <v>3899</v>
      </c>
      <c r="D9885" t="s">
        <v>3581</v>
      </c>
    </row>
    <row r="9886" spans="1:4" hidden="1" x14ac:dyDescent="0.3">
      <c r="A9886" t="s">
        <v>1243</v>
      </c>
      <c r="B9886" t="s">
        <v>3793</v>
      </c>
      <c r="D9886" t="s">
        <v>3581</v>
      </c>
    </row>
    <row r="9887" spans="1:4" hidden="1" x14ac:dyDescent="0.3">
      <c r="A9887" t="s">
        <v>1243</v>
      </c>
      <c r="B9887" t="s">
        <v>3580</v>
      </c>
      <c r="D9887" t="s">
        <v>3581</v>
      </c>
    </row>
    <row r="9888" spans="1:4" hidden="1" x14ac:dyDescent="0.3">
      <c r="A9888" t="s">
        <v>1243</v>
      </c>
      <c r="B9888" t="s">
        <v>3900</v>
      </c>
      <c r="D9888" t="s">
        <v>3581</v>
      </c>
    </row>
    <row r="9889" spans="1:4" hidden="1" x14ac:dyDescent="0.3">
      <c r="A9889" t="s">
        <v>1243</v>
      </c>
      <c r="B9889" t="s">
        <v>3583</v>
      </c>
      <c r="D9889" t="s">
        <v>3581</v>
      </c>
    </row>
    <row r="9890" spans="1:4" hidden="1" x14ac:dyDescent="0.3">
      <c r="A9890" t="s">
        <v>1243</v>
      </c>
      <c r="B9890" t="s">
        <v>3901</v>
      </c>
      <c r="D9890" t="s">
        <v>3581</v>
      </c>
    </row>
    <row r="9891" spans="1:4" hidden="1" x14ac:dyDescent="0.3">
      <c r="A9891" t="s">
        <v>603</v>
      </c>
      <c r="B9891" t="s">
        <v>3746</v>
      </c>
      <c r="D9891" t="s">
        <v>3581</v>
      </c>
    </row>
    <row r="9892" spans="1:4" hidden="1" x14ac:dyDescent="0.3">
      <c r="A9892" t="s">
        <v>603</v>
      </c>
      <c r="B9892" t="s">
        <v>3897</v>
      </c>
      <c r="D9892" t="s">
        <v>3581</v>
      </c>
    </row>
    <row r="9893" spans="1:4" hidden="1" x14ac:dyDescent="0.3">
      <c r="A9893" t="s">
        <v>603</v>
      </c>
      <c r="B9893" t="s">
        <v>3898</v>
      </c>
      <c r="D9893" t="s">
        <v>3581</v>
      </c>
    </row>
    <row r="9894" spans="1:4" hidden="1" x14ac:dyDescent="0.3">
      <c r="A9894" t="s">
        <v>603</v>
      </c>
      <c r="B9894" t="s">
        <v>3899</v>
      </c>
      <c r="D9894" t="s">
        <v>3581</v>
      </c>
    </row>
    <row r="9895" spans="1:4" hidden="1" x14ac:dyDescent="0.3">
      <c r="A9895" t="s">
        <v>603</v>
      </c>
      <c r="B9895" t="s">
        <v>3793</v>
      </c>
      <c r="D9895" t="s">
        <v>3581</v>
      </c>
    </row>
    <row r="9896" spans="1:4" hidden="1" x14ac:dyDescent="0.3">
      <c r="A9896" t="s">
        <v>603</v>
      </c>
      <c r="B9896" t="s">
        <v>3580</v>
      </c>
      <c r="D9896" t="s">
        <v>3581</v>
      </c>
    </row>
    <row r="9897" spans="1:4" hidden="1" x14ac:dyDescent="0.3">
      <c r="A9897" t="s">
        <v>603</v>
      </c>
      <c r="B9897" t="s">
        <v>3900</v>
      </c>
      <c r="D9897" t="s">
        <v>3581</v>
      </c>
    </row>
    <row r="9898" spans="1:4" hidden="1" x14ac:dyDescent="0.3">
      <c r="A9898" t="s">
        <v>603</v>
      </c>
      <c r="B9898" t="s">
        <v>3583</v>
      </c>
      <c r="D9898" t="s">
        <v>3581</v>
      </c>
    </row>
    <row r="9899" spans="1:4" hidden="1" x14ac:dyDescent="0.3">
      <c r="A9899" t="s">
        <v>603</v>
      </c>
      <c r="B9899" t="s">
        <v>3901</v>
      </c>
      <c r="D9899" t="s">
        <v>3581</v>
      </c>
    </row>
    <row r="9900" spans="1:4" hidden="1" x14ac:dyDescent="0.3">
      <c r="A9900" t="s">
        <v>1046</v>
      </c>
      <c r="B9900" t="s">
        <v>3746</v>
      </c>
      <c r="D9900" t="s">
        <v>3581</v>
      </c>
    </row>
    <row r="9901" spans="1:4" hidden="1" x14ac:dyDescent="0.3">
      <c r="A9901" t="s">
        <v>1046</v>
      </c>
      <c r="B9901" t="s">
        <v>3897</v>
      </c>
      <c r="D9901" t="s">
        <v>3581</v>
      </c>
    </row>
    <row r="9902" spans="1:4" hidden="1" x14ac:dyDescent="0.3">
      <c r="A9902" t="s">
        <v>1046</v>
      </c>
      <c r="B9902" t="s">
        <v>3898</v>
      </c>
      <c r="D9902" t="s">
        <v>3581</v>
      </c>
    </row>
    <row r="9903" spans="1:4" hidden="1" x14ac:dyDescent="0.3">
      <c r="A9903" t="s">
        <v>1046</v>
      </c>
      <c r="B9903" t="s">
        <v>3899</v>
      </c>
      <c r="D9903" t="s">
        <v>3581</v>
      </c>
    </row>
    <row r="9904" spans="1:4" hidden="1" x14ac:dyDescent="0.3">
      <c r="A9904" t="s">
        <v>1046</v>
      </c>
      <c r="B9904" t="s">
        <v>3793</v>
      </c>
      <c r="D9904" t="s">
        <v>3581</v>
      </c>
    </row>
    <row r="9905" spans="1:4" hidden="1" x14ac:dyDescent="0.3">
      <c r="A9905" t="s">
        <v>1046</v>
      </c>
      <c r="B9905" t="s">
        <v>3580</v>
      </c>
      <c r="D9905" t="s">
        <v>3581</v>
      </c>
    </row>
    <row r="9906" spans="1:4" hidden="1" x14ac:dyDescent="0.3">
      <c r="A9906" t="s">
        <v>1046</v>
      </c>
      <c r="B9906" t="s">
        <v>3900</v>
      </c>
      <c r="D9906" t="s">
        <v>3581</v>
      </c>
    </row>
    <row r="9907" spans="1:4" hidden="1" x14ac:dyDescent="0.3">
      <c r="A9907" t="s">
        <v>1046</v>
      </c>
      <c r="B9907" t="s">
        <v>3583</v>
      </c>
      <c r="D9907" t="s">
        <v>3581</v>
      </c>
    </row>
    <row r="9908" spans="1:4" hidden="1" x14ac:dyDescent="0.3">
      <c r="A9908" t="s">
        <v>1046</v>
      </c>
      <c r="B9908" t="s">
        <v>3901</v>
      </c>
      <c r="D9908" t="s">
        <v>3581</v>
      </c>
    </row>
    <row r="9909" spans="1:4" hidden="1" x14ac:dyDescent="0.3">
      <c r="A9909" t="s">
        <v>654</v>
      </c>
      <c r="B9909" t="s">
        <v>3746</v>
      </c>
      <c r="D9909" t="s">
        <v>3581</v>
      </c>
    </row>
    <row r="9910" spans="1:4" hidden="1" x14ac:dyDescent="0.3">
      <c r="A9910" t="s">
        <v>654</v>
      </c>
      <c r="B9910" t="s">
        <v>3897</v>
      </c>
      <c r="D9910" t="s">
        <v>3581</v>
      </c>
    </row>
    <row r="9911" spans="1:4" hidden="1" x14ac:dyDescent="0.3">
      <c r="A9911" t="s">
        <v>654</v>
      </c>
      <c r="B9911" t="s">
        <v>3898</v>
      </c>
      <c r="D9911" t="s">
        <v>3581</v>
      </c>
    </row>
    <row r="9912" spans="1:4" hidden="1" x14ac:dyDescent="0.3">
      <c r="A9912" t="s">
        <v>654</v>
      </c>
      <c r="B9912" t="s">
        <v>3899</v>
      </c>
      <c r="D9912" t="s">
        <v>3581</v>
      </c>
    </row>
    <row r="9913" spans="1:4" hidden="1" x14ac:dyDescent="0.3">
      <c r="A9913" t="s">
        <v>654</v>
      </c>
      <c r="B9913" t="s">
        <v>3793</v>
      </c>
      <c r="D9913" t="s">
        <v>3581</v>
      </c>
    </row>
    <row r="9914" spans="1:4" hidden="1" x14ac:dyDescent="0.3">
      <c r="A9914" t="s">
        <v>654</v>
      </c>
      <c r="B9914" t="s">
        <v>3580</v>
      </c>
      <c r="D9914" t="s">
        <v>3581</v>
      </c>
    </row>
    <row r="9915" spans="1:4" hidden="1" x14ac:dyDescent="0.3">
      <c r="A9915" t="s">
        <v>654</v>
      </c>
      <c r="B9915" t="s">
        <v>3900</v>
      </c>
      <c r="D9915" t="s">
        <v>3581</v>
      </c>
    </row>
    <row r="9916" spans="1:4" hidden="1" x14ac:dyDescent="0.3">
      <c r="A9916" t="s">
        <v>654</v>
      </c>
      <c r="B9916" t="s">
        <v>3583</v>
      </c>
      <c r="D9916" t="s">
        <v>3581</v>
      </c>
    </row>
    <row r="9917" spans="1:4" hidden="1" x14ac:dyDescent="0.3">
      <c r="A9917" t="s">
        <v>654</v>
      </c>
      <c r="B9917" t="s">
        <v>3901</v>
      </c>
      <c r="D9917" t="s">
        <v>3581</v>
      </c>
    </row>
    <row r="9918" spans="1:4" hidden="1" x14ac:dyDescent="0.3">
      <c r="A9918" t="s">
        <v>1221</v>
      </c>
      <c r="B9918" t="s">
        <v>3746</v>
      </c>
      <c r="D9918" t="s">
        <v>3581</v>
      </c>
    </row>
    <row r="9919" spans="1:4" hidden="1" x14ac:dyDescent="0.3">
      <c r="A9919" t="s">
        <v>1221</v>
      </c>
      <c r="B9919" t="s">
        <v>3897</v>
      </c>
      <c r="D9919" t="s">
        <v>3581</v>
      </c>
    </row>
    <row r="9920" spans="1:4" hidden="1" x14ac:dyDescent="0.3">
      <c r="A9920" t="s">
        <v>1221</v>
      </c>
      <c r="B9920" t="s">
        <v>3898</v>
      </c>
      <c r="D9920" t="s">
        <v>3581</v>
      </c>
    </row>
    <row r="9921" spans="1:4" hidden="1" x14ac:dyDescent="0.3">
      <c r="A9921" t="s">
        <v>1221</v>
      </c>
      <c r="B9921" t="s">
        <v>3899</v>
      </c>
      <c r="D9921" t="s">
        <v>3581</v>
      </c>
    </row>
    <row r="9922" spans="1:4" hidden="1" x14ac:dyDescent="0.3">
      <c r="A9922" t="s">
        <v>1221</v>
      </c>
      <c r="B9922" t="s">
        <v>3793</v>
      </c>
      <c r="D9922" t="s">
        <v>3581</v>
      </c>
    </row>
    <row r="9923" spans="1:4" hidden="1" x14ac:dyDescent="0.3">
      <c r="A9923" t="s">
        <v>1221</v>
      </c>
      <c r="B9923" t="s">
        <v>3580</v>
      </c>
      <c r="D9923" t="s">
        <v>3581</v>
      </c>
    </row>
    <row r="9924" spans="1:4" hidden="1" x14ac:dyDescent="0.3">
      <c r="A9924" t="s">
        <v>1221</v>
      </c>
      <c r="B9924" t="s">
        <v>3900</v>
      </c>
      <c r="D9924" t="s">
        <v>3581</v>
      </c>
    </row>
    <row r="9925" spans="1:4" hidden="1" x14ac:dyDescent="0.3">
      <c r="A9925" t="s">
        <v>1221</v>
      </c>
      <c r="B9925" t="s">
        <v>3583</v>
      </c>
      <c r="D9925" t="s">
        <v>3581</v>
      </c>
    </row>
    <row r="9926" spans="1:4" hidden="1" x14ac:dyDescent="0.3">
      <c r="A9926" t="s">
        <v>1221</v>
      </c>
      <c r="B9926" t="s">
        <v>3901</v>
      </c>
      <c r="D9926" t="s">
        <v>3581</v>
      </c>
    </row>
    <row r="9927" spans="1:4" hidden="1" x14ac:dyDescent="0.3">
      <c r="A9927" t="s">
        <v>1219</v>
      </c>
      <c r="B9927" t="s">
        <v>3751</v>
      </c>
      <c r="D9927" t="s">
        <v>3902</v>
      </c>
    </row>
    <row r="9928" spans="1:4" hidden="1" x14ac:dyDescent="0.3">
      <c r="A9928" t="s">
        <v>1219</v>
      </c>
      <c r="B9928" t="s">
        <v>3903</v>
      </c>
      <c r="D9928" t="s">
        <v>3902</v>
      </c>
    </row>
    <row r="9929" spans="1:4" hidden="1" x14ac:dyDescent="0.3">
      <c r="A9929" t="s">
        <v>1219</v>
      </c>
      <c r="B9929" t="s">
        <v>3904</v>
      </c>
      <c r="D9929" t="s">
        <v>3902</v>
      </c>
    </row>
    <row r="9930" spans="1:4" hidden="1" x14ac:dyDescent="0.3">
      <c r="A9930" t="s">
        <v>1219</v>
      </c>
      <c r="B9930" t="s">
        <v>3905</v>
      </c>
      <c r="D9930" t="s">
        <v>3902</v>
      </c>
    </row>
    <row r="9931" spans="1:4" hidden="1" x14ac:dyDescent="0.3">
      <c r="A9931" t="s">
        <v>1219</v>
      </c>
      <c r="B9931" t="s">
        <v>3794</v>
      </c>
      <c r="D9931" t="s">
        <v>3902</v>
      </c>
    </row>
    <row r="9932" spans="1:4" hidden="1" x14ac:dyDescent="0.3">
      <c r="A9932" t="s">
        <v>1219</v>
      </c>
      <c r="B9932" t="s">
        <v>3585</v>
      </c>
      <c r="D9932" t="s">
        <v>3902</v>
      </c>
    </row>
    <row r="9933" spans="1:4" hidden="1" x14ac:dyDescent="0.3">
      <c r="A9933" t="s">
        <v>1219</v>
      </c>
      <c r="B9933" t="s">
        <v>3587</v>
      </c>
      <c r="D9933" t="s">
        <v>3902</v>
      </c>
    </row>
    <row r="9934" spans="1:4" hidden="1" x14ac:dyDescent="0.3">
      <c r="A9934" t="s">
        <v>1219</v>
      </c>
      <c r="B9934" t="s">
        <v>3589</v>
      </c>
      <c r="D9934" t="s">
        <v>3902</v>
      </c>
    </row>
    <row r="9935" spans="1:4" hidden="1" x14ac:dyDescent="0.3">
      <c r="A9935" t="s">
        <v>1219</v>
      </c>
      <c r="B9935" t="s">
        <v>3592</v>
      </c>
      <c r="D9935" t="s">
        <v>3902</v>
      </c>
    </row>
    <row r="9936" spans="1:4" hidden="1" x14ac:dyDescent="0.3">
      <c r="A9936" t="s">
        <v>1219</v>
      </c>
      <c r="B9936" t="s">
        <v>3442</v>
      </c>
      <c r="D9936" t="s">
        <v>3902</v>
      </c>
    </row>
    <row r="9937" spans="1:4" hidden="1" x14ac:dyDescent="0.3">
      <c r="A9937" t="s">
        <v>1219</v>
      </c>
      <c r="B9937" t="s">
        <v>3906</v>
      </c>
      <c r="D9937" t="s">
        <v>3902</v>
      </c>
    </row>
    <row r="9938" spans="1:4" hidden="1" x14ac:dyDescent="0.3">
      <c r="A9938" t="s">
        <v>602</v>
      </c>
      <c r="B9938" t="s">
        <v>3751</v>
      </c>
      <c r="D9938" t="s">
        <v>3902</v>
      </c>
    </row>
    <row r="9939" spans="1:4" hidden="1" x14ac:dyDescent="0.3">
      <c r="A9939" t="s">
        <v>602</v>
      </c>
      <c r="B9939" t="s">
        <v>3903</v>
      </c>
      <c r="D9939" t="s">
        <v>3902</v>
      </c>
    </row>
    <row r="9940" spans="1:4" hidden="1" x14ac:dyDescent="0.3">
      <c r="A9940" t="s">
        <v>602</v>
      </c>
      <c r="B9940" t="s">
        <v>3904</v>
      </c>
      <c r="D9940" t="s">
        <v>3902</v>
      </c>
    </row>
    <row r="9941" spans="1:4" hidden="1" x14ac:dyDescent="0.3">
      <c r="A9941" t="s">
        <v>602</v>
      </c>
      <c r="B9941" t="s">
        <v>3905</v>
      </c>
      <c r="D9941" t="s">
        <v>3902</v>
      </c>
    </row>
    <row r="9942" spans="1:4" hidden="1" x14ac:dyDescent="0.3">
      <c r="A9942" t="s">
        <v>602</v>
      </c>
      <c r="B9942" t="s">
        <v>3794</v>
      </c>
      <c r="D9942" t="s">
        <v>3902</v>
      </c>
    </row>
    <row r="9943" spans="1:4" hidden="1" x14ac:dyDescent="0.3">
      <c r="A9943" t="s">
        <v>602</v>
      </c>
      <c r="B9943" t="s">
        <v>3585</v>
      </c>
      <c r="D9943" t="s">
        <v>3902</v>
      </c>
    </row>
    <row r="9944" spans="1:4" hidden="1" x14ac:dyDescent="0.3">
      <c r="A9944" t="s">
        <v>602</v>
      </c>
      <c r="B9944" t="s">
        <v>3587</v>
      </c>
      <c r="D9944" t="s">
        <v>3902</v>
      </c>
    </row>
    <row r="9945" spans="1:4" hidden="1" x14ac:dyDescent="0.3">
      <c r="A9945" t="s">
        <v>602</v>
      </c>
      <c r="B9945" t="s">
        <v>3589</v>
      </c>
      <c r="D9945" t="s">
        <v>3902</v>
      </c>
    </row>
    <row r="9946" spans="1:4" hidden="1" x14ac:dyDescent="0.3">
      <c r="A9946" t="s">
        <v>602</v>
      </c>
      <c r="B9946" t="s">
        <v>3592</v>
      </c>
      <c r="D9946" t="s">
        <v>3902</v>
      </c>
    </row>
    <row r="9947" spans="1:4" hidden="1" x14ac:dyDescent="0.3">
      <c r="A9947" t="s">
        <v>602</v>
      </c>
      <c r="B9947" t="s">
        <v>3442</v>
      </c>
      <c r="D9947" t="s">
        <v>3902</v>
      </c>
    </row>
    <row r="9948" spans="1:4" hidden="1" x14ac:dyDescent="0.3">
      <c r="A9948" t="s">
        <v>602</v>
      </c>
      <c r="B9948" t="s">
        <v>3906</v>
      </c>
      <c r="D9948" t="s">
        <v>3902</v>
      </c>
    </row>
    <row r="9949" spans="1:4" hidden="1" x14ac:dyDescent="0.3">
      <c r="A9949" t="s">
        <v>604</v>
      </c>
      <c r="B9949" t="s">
        <v>3751</v>
      </c>
      <c r="D9949" t="s">
        <v>3902</v>
      </c>
    </row>
    <row r="9950" spans="1:4" hidden="1" x14ac:dyDescent="0.3">
      <c r="A9950" t="s">
        <v>604</v>
      </c>
      <c r="B9950" t="s">
        <v>3903</v>
      </c>
      <c r="D9950" t="s">
        <v>3902</v>
      </c>
    </row>
    <row r="9951" spans="1:4" hidden="1" x14ac:dyDescent="0.3">
      <c r="A9951" t="s">
        <v>604</v>
      </c>
      <c r="B9951" t="s">
        <v>3904</v>
      </c>
      <c r="D9951" t="s">
        <v>3902</v>
      </c>
    </row>
    <row r="9952" spans="1:4" hidden="1" x14ac:dyDescent="0.3">
      <c r="A9952" t="s">
        <v>604</v>
      </c>
      <c r="B9952" t="s">
        <v>3905</v>
      </c>
      <c r="D9952" t="s">
        <v>3902</v>
      </c>
    </row>
    <row r="9953" spans="1:4" hidden="1" x14ac:dyDescent="0.3">
      <c r="A9953" t="s">
        <v>604</v>
      </c>
      <c r="B9953" t="s">
        <v>3794</v>
      </c>
      <c r="D9953" t="s">
        <v>3902</v>
      </c>
    </row>
    <row r="9954" spans="1:4" hidden="1" x14ac:dyDescent="0.3">
      <c r="A9954" t="s">
        <v>604</v>
      </c>
      <c r="B9954" t="s">
        <v>3585</v>
      </c>
      <c r="D9954" t="s">
        <v>3902</v>
      </c>
    </row>
    <row r="9955" spans="1:4" hidden="1" x14ac:dyDescent="0.3">
      <c r="A9955" t="s">
        <v>604</v>
      </c>
      <c r="B9955" t="s">
        <v>3587</v>
      </c>
      <c r="D9955" t="s">
        <v>3902</v>
      </c>
    </row>
    <row r="9956" spans="1:4" hidden="1" x14ac:dyDescent="0.3">
      <c r="A9956" t="s">
        <v>604</v>
      </c>
      <c r="B9956" t="s">
        <v>3589</v>
      </c>
      <c r="D9956" t="s">
        <v>3902</v>
      </c>
    </row>
    <row r="9957" spans="1:4" hidden="1" x14ac:dyDescent="0.3">
      <c r="A9957" t="s">
        <v>604</v>
      </c>
      <c r="B9957" t="s">
        <v>3592</v>
      </c>
      <c r="D9957" t="s">
        <v>3902</v>
      </c>
    </row>
    <row r="9958" spans="1:4" hidden="1" x14ac:dyDescent="0.3">
      <c r="A9958" t="s">
        <v>604</v>
      </c>
      <c r="B9958" t="s">
        <v>3442</v>
      </c>
      <c r="D9958" t="s">
        <v>3902</v>
      </c>
    </row>
    <row r="9959" spans="1:4" hidden="1" x14ac:dyDescent="0.3">
      <c r="A9959" t="s">
        <v>604</v>
      </c>
      <c r="B9959" t="s">
        <v>3906</v>
      </c>
      <c r="D9959" t="s">
        <v>3902</v>
      </c>
    </row>
    <row r="9960" spans="1:4" hidden="1" x14ac:dyDescent="0.3">
      <c r="A9960" t="s">
        <v>606</v>
      </c>
      <c r="B9960" t="s">
        <v>3751</v>
      </c>
      <c r="D9960" t="s">
        <v>3902</v>
      </c>
    </row>
    <row r="9961" spans="1:4" hidden="1" x14ac:dyDescent="0.3">
      <c r="A9961" t="s">
        <v>606</v>
      </c>
      <c r="B9961" t="s">
        <v>3903</v>
      </c>
      <c r="D9961" t="s">
        <v>3902</v>
      </c>
    </row>
    <row r="9962" spans="1:4" hidden="1" x14ac:dyDescent="0.3">
      <c r="A9962" t="s">
        <v>606</v>
      </c>
      <c r="B9962" t="s">
        <v>3904</v>
      </c>
      <c r="D9962" t="s">
        <v>3902</v>
      </c>
    </row>
    <row r="9963" spans="1:4" hidden="1" x14ac:dyDescent="0.3">
      <c r="A9963" t="s">
        <v>606</v>
      </c>
      <c r="B9963" t="s">
        <v>3905</v>
      </c>
      <c r="D9963" t="s">
        <v>3902</v>
      </c>
    </row>
    <row r="9964" spans="1:4" hidden="1" x14ac:dyDescent="0.3">
      <c r="A9964" t="s">
        <v>606</v>
      </c>
      <c r="B9964" t="s">
        <v>3794</v>
      </c>
      <c r="D9964" t="s">
        <v>3902</v>
      </c>
    </row>
    <row r="9965" spans="1:4" hidden="1" x14ac:dyDescent="0.3">
      <c r="A9965" t="s">
        <v>606</v>
      </c>
      <c r="B9965" t="s">
        <v>3585</v>
      </c>
      <c r="D9965" t="s">
        <v>3902</v>
      </c>
    </row>
    <row r="9966" spans="1:4" hidden="1" x14ac:dyDescent="0.3">
      <c r="A9966" t="s">
        <v>606</v>
      </c>
      <c r="B9966" t="s">
        <v>3587</v>
      </c>
      <c r="D9966" t="s">
        <v>3902</v>
      </c>
    </row>
    <row r="9967" spans="1:4" hidden="1" x14ac:dyDescent="0.3">
      <c r="A9967" t="s">
        <v>606</v>
      </c>
      <c r="B9967" t="s">
        <v>3589</v>
      </c>
      <c r="D9967" t="s">
        <v>3902</v>
      </c>
    </row>
    <row r="9968" spans="1:4" hidden="1" x14ac:dyDescent="0.3">
      <c r="A9968" t="s">
        <v>606</v>
      </c>
      <c r="B9968" t="s">
        <v>3592</v>
      </c>
      <c r="D9968" t="s">
        <v>3902</v>
      </c>
    </row>
    <row r="9969" spans="1:4" hidden="1" x14ac:dyDescent="0.3">
      <c r="A9969" t="s">
        <v>606</v>
      </c>
      <c r="B9969" t="s">
        <v>3442</v>
      </c>
      <c r="D9969" t="s">
        <v>3902</v>
      </c>
    </row>
    <row r="9970" spans="1:4" hidden="1" x14ac:dyDescent="0.3">
      <c r="A9970" t="s">
        <v>606</v>
      </c>
      <c r="B9970" t="s">
        <v>3906</v>
      </c>
      <c r="D9970" t="s">
        <v>3902</v>
      </c>
    </row>
    <row r="9971" spans="1:4" hidden="1" x14ac:dyDescent="0.3">
      <c r="A9971" t="s">
        <v>1241</v>
      </c>
      <c r="B9971" t="s">
        <v>3751</v>
      </c>
      <c r="D9971" t="s">
        <v>3902</v>
      </c>
    </row>
    <row r="9972" spans="1:4" hidden="1" x14ac:dyDescent="0.3">
      <c r="A9972" t="s">
        <v>1241</v>
      </c>
      <c r="B9972" t="s">
        <v>3903</v>
      </c>
      <c r="D9972" t="s">
        <v>3902</v>
      </c>
    </row>
    <row r="9973" spans="1:4" hidden="1" x14ac:dyDescent="0.3">
      <c r="A9973" t="s">
        <v>1241</v>
      </c>
      <c r="B9973" t="s">
        <v>3904</v>
      </c>
      <c r="D9973" t="s">
        <v>3902</v>
      </c>
    </row>
    <row r="9974" spans="1:4" hidden="1" x14ac:dyDescent="0.3">
      <c r="A9974" t="s">
        <v>1241</v>
      </c>
      <c r="B9974" t="s">
        <v>3905</v>
      </c>
      <c r="D9974" t="s">
        <v>3902</v>
      </c>
    </row>
    <row r="9975" spans="1:4" hidden="1" x14ac:dyDescent="0.3">
      <c r="A9975" t="s">
        <v>1241</v>
      </c>
      <c r="B9975" t="s">
        <v>3794</v>
      </c>
      <c r="D9975" t="s">
        <v>3902</v>
      </c>
    </row>
    <row r="9976" spans="1:4" hidden="1" x14ac:dyDescent="0.3">
      <c r="A9976" t="s">
        <v>1241</v>
      </c>
      <c r="B9976" t="s">
        <v>3585</v>
      </c>
      <c r="D9976" t="s">
        <v>3902</v>
      </c>
    </row>
    <row r="9977" spans="1:4" hidden="1" x14ac:dyDescent="0.3">
      <c r="A9977" t="s">
        <v>1241</v>
      </c>
      <c r="B9977" t="s">
        <v>3587</v>
      </c>
      <c r="D9977" t="s">
        <v>3902</v>
      </c>
    </row>
    <row r="9978" spans="1:4" hidden="1" x14ac:dyDescent="0.3">
      <c r="A9978" t="s">
        <v>1241</v>
      </c>
      <c r="B9978" t="s">
        <v>3589</v>
      </c>
      <c r="D9978" t="s">
        <v>3902</v>
      </c>
    </row>
    <row r="9979" spans="1:4" hidden="1" x14ac:dyDescent="0.3">
      <c r="A9979" t="s">
        <v>1241</v>
      </c>
      <c r="B9979" t="s">
        <v>3592</v>
      </c>
      <c r="D9979" t="s">
        <v>3902</v>
      </c>
    </row>
    <row r="9980" spans="1:4" hidden="1" x14ac:dyDescent="0.3">
      <c r="A9980" t="s">
        <v>1241</v>
      </c>
      <c r="B9980" t="s">
        <v>3442</v>
      </c>
      <c r="D9980" t="s">
        <v>3902</v>
      </c>
    </row>
    <row r="9981" spans="1:4" hidden="1" x14ac:dyDescent="0.3">
      <c r="A9981" t="s">
        <v>1241</v>
      </c>
      <c r="B9981" t="s">
        <v>3906</v>
      </c>
      <c r="D9981" t="s">
        <v>3902</v>
      </c>
    </row>
    <row r="9982" spans="1:4" hidden="1" x14ac:dyDescent="0.3">
      <c r="A9982" t="s">
        <v>610</v>
      </c>
      <c r="B9982" t="s">
        <v>3751</v>
      </c>
      <c r="D9982" t="s">
        <v>3902</v>
      </c>
    </row>
    <row r="9983" spans="1:4" hidden="1" x14ac:dyDescent="0.3">
      <c r="A9983" t="s">
        <v>610</v>
      </c>
      <c r="B9983" t="s">
        <v>3903</v>
      </c>
      <c r="D9983" t="s">
        <v>3902</v>
      </c>
    </row>
    <row r="9984" spans="1:4" hidden="1" x14ac:dyDescent="0.3">
      <c r="A9984" t="s">
        <v>610</v>
      </c>
      <c r="B9984" t="s">
        <v>3904</v>
      </c>
      <c r="D9984" t="s">
        <v>3902</v>
      </c>
    </row>
    <row r="9985" spans="1:4" hidden="1" x14ac:dyDescent="0.3">
      <c r="A9985" t="s">
        <v>610</v>
      </c>
      <c r="B9985" t="s">
        <v>3905</v>
      </c>
      <c r="D9985" t="s">
        <v>3902</v>
      </c>
    </row>
    <row r="9986" spans="1:4" hidden="1" x14ac:dyDescent="0.3">
      <c r="A9986" t="s">
        <v>610</v>
      </c>
      <c r="B9986" t="s">
        <v>3794</v>
      </c>
      <c r="D9986" t="s">
        <v>3902</v>
      </c>
    </row>
    <row r="9987" spans="1:4" hidden="1" x14ac:dyDescent="0.3">
      <c r="A9987" t="s">
        <v>610</v>
      </c>
      <c r="B9987" t="s">
        <v>3585</v>
      </c>
      <c r="D9987" t="s">
        <v>3902</v>
      </c>
    </row>
    <row r="9988" spans="1:4" hidden="1" x14ac:dyDescent="0.3">
      <c r="A9988" t="s">
        <v>610</v>
      </c>
      <c r="B9988" t="s">
        <v>3587</v>
      </c>
      <c r="D9988" t="s">
        <v>3902</v>
      </c>
    </row>
    <row r="9989" spans="1:4" hidden="1" x14ac:dyDescent="0.3">
      <c r="A9989" t="s">
        <v>610</v>
      </c>
      <c r="B9989" t="s">
        <v>3589</v>
      </c>
      <c r="D9989" t="s">
        <v>3902</v>
      </c>
    </row>
    <row r="9990" spans="1:4" hidden="1" x14ac:dyDescent="0.3">
      <c r="A9990" t="s">
        <v>610</v>
      </c>
      <c r="B9990" t="s">
        <v>3592</v>
      </c>
      <c r="D9990" t="s">
        <v>3902</v>
      </c>
    </row>
    <row r="9991" spans="1:4" hidden="1" x14ac:dyDescent="0.3">
      <c r="A9991" t="s">
        <v>610</v>
      </c>
      <c r="B9991" t="s">
        <v>3442</v>
      </c>
      <c r="D9991" t="s">
        <v>3902</v>
      </c>
    </row>
    <row r="9992" spans="1:4" hidden="1" x14ac:dyDescent="0.3">
      <c r="A9992" t="s">
        <v>610</v>
      </c>
      <c r="B9992" t="s">
        <v>3906</v>
      </c>
      <c r="D9992" t="s">
        <v>3902</v>
      </c>
    </row>
    <row r="9993" spans="1:4" hidden="1" x14ac:dyDescent="0.3">
      <c r="A9993" t="s">
        <v>1222</v>
      </c>
      <c r="B9993" t="s">
        <v>3751</v>
      </c>
      <c r="D9993" t="s">
        <v>3902</v>
      </c>
    </row>
    <row r="9994" spans="1:4" hidden="1" x14ac:dyDescent="0.3">
      <c r="A9994" t="s">
        <v>1222</v>
      </c>
      <c r="B9994" t="s">
        <v>3903</v>
      </c>
      <c r="D9994" t="s">
        <v>3902</v>
      </c>
    </row>
    <row r="9995" spans="1:4" hidden="1" x14ac:dyDescent="0.3">
      <c r="A9995" t="s">
        <v>1222</v>
      </c>
      <c r="B9995" t="s">
        <v>3904</v>
      </c>
      <c r="D9995" t="s">
        <v>3902</v>
      </c>
    </row>
    <row r="9996" spans="1:4" hidden="1" x14ac:dyDescent="0.3">
      <c r="A9996" t="s">
        <v>1222</v>
      </c>
      <c r="B9996" t="s">
        <v>3905</v>
      </c>
      <c r="D9996" t="s">
        <v>3902</v>
      </c>
    </row>
    <row r="9997" spans="1:4" hidden="1" x14ac:dyDescent="0.3">
      <c r="A9997" t="s">
        <v>1222</v>
      </c>
      <c r="B9997" t="s">
        <v>3794</v>
      </c>
      <c r="D9997" t="s">
        <v>3902</v>
      </c>
    </row>
    <row r="9998" spans="1:4" hidden="1" x14ac:dyDescent="0.3">
      <c r="A9998" t="s">
        <v>1222</v>
      </c>
      <c r="B9998" t="s">
        <v>3585</v>
      </c>
      <c r="D9998" t="s">
        <v>3902</v>
      </c>
    </row>
    <row r="9999" spans="1:4" hidden="1" x14ac:dyDescent="0.3">
      <c r="A9999" t="s">
        <v>1222</v>
      </c>
      <c r="B9999" t="s">
        <v>3587</v>
      </c>
      <c r="D9999" t="s">
        <v>3902</v>
      </c>
    </row>
    <row r="10000" spans="1:4" hidden="1" x14ac:dyDescent="0.3">
      <c r="A10000" t="s">
        <v>1222</v>
      </c>
      <c r="B10000" t="s">
        <v>3589</v>
      </c>
      <c r="D10000" t="s">
        <v>3902</v>
      </c>
    </row>
    <row r="10001" spans="1:4" hidden="1" x14ac:dyDescent="0.3">
      <c r="A10001" t="s">
        <v>1222</v>
      </c>
      <c r="B10001" t="s">
        <v>3592</v>
      </c>
      <c r="D10001" t="s">
        <v>3902</v>
      </c>
    </row>
    <row r="10002" spans="1:4" hidden="1" x14ac:dyDescent="0.3">
      <c r="A10002" t="s">
        <v>1222</v>
      </c>
      <c r="B10002" t="s">
        <v>3442</v>
      </c>
      <c r="D10002" t="s">
        <v>3902</v>
      </c>
    </row>
    <row r="10003" spans="1:4" hidden="1" x14ac:dyDescent="0.3">
      <c r="A10003" t="s">
        <v>1222</v>
      </c>
      <c r="B10003" t="s">
        <v>3906</v>
      </c>
      <c r="D10003" t="s">
        <v>3902</v>
      </c>
    </row>
    <row r="10004" spans="1:4" hidden="1" x14ac:dyDescent="0.3">
      <c r="A10004" t="s">
        <v>1242</v>
      </c>
      <c r="B10004" t="s">
        <v>3751</v>
      </c>
      <c r="D10004" t="s">
        <v>3902</v>
      </c>
    </row>
    <row r="10005" spans="1:4" hidden="1" x14ac:dyDescent="0.3">
      <c r="A10005" t="s">
        <v>1242</v>
      </c>
      <c r="B10005" t="s">
        <v>3903</v>
      </c>
      <c r="D10005" t="s">
        <v>3902</v>
      </c>
    </row>
    <row r="10006" spans="1:4" hidden="1" x14ac:dyDescent="0.3">
      <c r="A10006" t="s">
        <v>1242</v>
      </c>
      <c r="B10006" t="s">
        <v>3904</v>
      </c>
      <c r="D10006" t="s">
        <v>3902</v>
      </c>
    </row>
    <row r="10007" spans="1:4" hidden="1" x14ac:dyDescent="0.3">
      <c r="A10007" t="s">
        <v>1242</v>
      </c>
      <c r="B10007" t="s">
        <v>3905</v>
      </c>
      <c r="D10007" t="s">
        <v>3902</v>
      </c>
    </row>
    <row r="10008" spans="1:4" hidden="1" x14ac:dyDescent="0.3">
      <c r="A10008" t="s">
        <v>1242</v>
      </c>
      <c r="B10008" t="s">
        <v>3794</v>
      </c>
      <c r="D10008" t="s">
        <v>3902</v>
      </c>
    </row>
    <row r="10009" spans="1:4" hidden="1" x14ac:dyDescent="0.3">
      <c r="A10009" t="s">
        <v>1242</v>
      </c>
      <c r="B10009" t="s">
        <v>3585</v>
      </c>
      <c r="D10009" t="s">
        <v>3902</v>
      </c>
    </row>
    <row r="10010" spans="1:4" hidden="1" x14ac:dyDescent="0.3">
      <c r="A10010" t="s">
        <v>1242</v>
      </c>
      <c r="B10010" t="s">
        <v>3587</v>
      </c>
      <c r="D10010" t="s">
        <v>3902</v>
      </c>
    </row>
    <row r="10011" spans="1:4" hidden="1" x14ac:dyDescent="0.3">
      <c r="A10011" t="s">
        <v>1242</v>
      </c>
      <c r="B10011" t="s">
        <v>3589</v>
      </c>
      <c r="D10011" t="s">
        <v>3902</v>
      </c>
    </row>
    <row r="10012" spans="1:4" hidden="1" x14ac:dyDescent="0.3">
      <c r="A10012" t="s">
        <v>1242</v>
      </c>
      <c r="B10012" t="s">
        <v>3592</v>
      </c>
      <c r="D10012" t="s">
        <v>3902</v>
      </c>
    </row>
    <row r="10013" spans="1:4" hidden="1" x14ac:dyDescent="0.3">
      <c r="A10013" t="s">
        <v>1242</v>
      </c>
      <c r="B10013" t="s">
        <v>3442</v>
      </c>
      <c r="D10013" t="s">
        <v>3902</v>
      </c>
    </row>
    <row r="10014" spans="1:4" hidden="1" x14ac:dyDescent="0.3">
      <c r="A10014" t="s">
        <v>1242</v>
      </c>
      <c r="B10014" t="s">
        <v>3906</v>
      </c>
      <c r="D10014" t="s">
        <v>3902</v>
      </c>
    </row>
    <row r="10015" spans="1:4" hidden="1" x14ac:dyDescent="0.3">
      <c r="A10015" t="s">
        <v>1243</v>
      </c>
      <c r="B10015" t="s">
        <v>3751</v>
      </c>
      <c r="D10015" t="s">
        <v>3902</v>
      </c>
    </row>
    <row r="10016" spans="1:4" hidden="1" x14ac:dyDescent="0.3">
      <c r="A10016" t="s">
        <v>1243</v>
      </c>
      <c r="B10016" t="s">
        <v>3903</v>
      </c>
      <c r="D10016" t="s">
        <v>3902</v>
      </c>
    </row>
    <row r="10017" spans="1:4" hidden="1" x14ac:dyDescent="0.3">
      <c r="A10017" t="s">
        <v>1243</v>
      </c>
      <c r="B10017" t="s">
        <v>3904</v>
      </c>
      <c r="D10017" t="s">
        <v>3902</v>
      </c>
    </row>
    <row r="10018" spans="1:4" hidden="1" x14ac:dyDescent="0.3">
      <c r="A10018" t="s">
        <v>1243</v>
      </c>
      <c r="B10018" t="s">
        <v>3905</v>
      </c>
      <c r="D10018" t="s">
        <v>3902</v>
      </c>
    </row>
    <row r="10019" spans="1:4" hidden="1" x14ac:dyDescent="0.3">
      <c r="A10019" t="s">
        <v>1243</v>
      </c>
      <c r="B10019" t="s">
        <v>3794</v>
      </c>
      <c r="D10019" t="s">
        <v>3902</v>
      </c>
    </row>
    <row r="10020" spans="1:4" hidden="1" x14ac:dyDescent="0.3">
      <c r="A10020" t="s">
        <v>1243</v>
      </c>
      <c r="B10020" t="s">
        <v>3585</v>
      </c>
      <c r="D10020" t="s">
        <v>3902</v>
      </c>
    </row>
    <row r="10021" spans="1:4" hidden="1" x14ac:dyDescent="0.3">
      <c r="A10021" t="s">
        <v>1243</v>
      </c>
      <c r="B10021" t="s">
        <v>3587</v>
      </c>
      <c r="D10021" t="s">
        <v>3902</v>
      </c>
    </row>
    <row r="10022" spans="1:4" hidden="1" x14ac:dyDescent="0.3">
      <c r="A10022" t="s">
        <v>1243</v>
      </c>
      <c r="B10022" t="s">
        <v>3589</v>
      </c>
      <c r="D10022" t="s">
        <v>3902</v>
      </c>
    </row>
    <row r="10023" spans="1:4" hidden="1" x14ac:dyDescent="0.3">
      <c r="A10023" t="s">
        <v>1243</v>
      </c>
      <c r="B10023" t="s">
        <v>3592</v>
      </c>
      <c r="D10023" t="s">
        <v>3902</v>
      </c>
    </row>
    <row r="10024" spans="1:4" hidden="1" x14ac:dyDescent="0.3">
      <c r="A10024" t="s">
        <v>1243</v>
      </c>
      <c r="B10024" t="s">
        <v>3442</v>
      </c>
      <c r="D10024" t="s">
        <v>3902</v>
      </c>
    </row>
    <row r="10025" spans="1:4" hidden="1" x14ac:dyDescent="0.3">
      <c r="A10025" t="s">
        <v>1243</v>
      </c>
      <c r="B10025" t="s">
        <v>3906</v>
      </c>
      <c r="D10025" t="s">
        <v>3902</v>
      </c>
    </row>
    <row r="10026" spans="1:4" hidden="1" x14ac:dyDescent="0.3">
      <c r="A10026" t="s">
        <v>603</v>
      </c>
      <c r="B10026" t="s">
        <v>3751</v>
      </c>
      <c r="D10026" t="s">
        <v>3902</v>
      </c>
    </row>
    <row r="10027" spans="1:4" hidden="1" x14ac:dyDescent="0.3">
      <c r="A10027" t="s">
        <v>603</v>
      </c>
      <c r="B10027" t="s">
        <v>3903</v>
      </c>
      <c r="D10027" t="s">
        <v>3902</v>
      </c>
    </row>
    <row r="10028" spans="1:4" hidden="1" x14ac:dyDescent="0.3">
      <c r="A10028" t="s">
        <v>603</v>
      </c>
      <c r="B10028" t="s">
        <v>3904</v>
      </c>
      <c r="D10028" t="s">
        <v>3902</v>
      </c>
    </row>
    <row r="10029" spans="1:4" hidden="1" x14ac:dyDescent="0.3">
      <c r="A10029" t="s">
        <v>603</v>
      </c>
      <c r="B10029" t="s">
        <v>3905</v>
      </c>
      <c r="D10029" t="s">
        <v>3902</v>
      </c>
    </row>
    <row r="10030" spans="1:4" hidden="1" x14ac:dyDescent="0.3">
      <c r="A10030" t="s">
        <v>603</v>
      </c>
      <c r="B10030" t="s">
        <v>3794</v>
      </c>
      <c r="D10030" t="s">
        <v>3902</v>
      </c>
    </row>
    <row r="10031" spans="1:4" hidden="1" x14ac:dyDescent="0.3">
      <c r="A10031" t="s">
        <v>603</v>
      </c>
      <c r="B10031" t="s">
        <v>3585</v>
      </c>
      <c r="D10031" t="s">
        <v>3902</v>
      </c>
    </row>
    <row r="10032" spans="1:4" hidden="1" x14ac:dyDescent="0.3">
      <c r="A10032" t="s">
        <v>603</v>
      </c>
      <c r="B10032" t="s">
        <v>3587</v>
      </c>
      <c r="D10032" t="s">
        <v>3902</v>
      </c>
    </row>
    <row r="10033" spans="1:4" hidden="1" x14ac:dyDescent="0.3">
      <c r="A10033" t="s">
        <v>603</v>
      </c>
      <c r="B10033" t="s">
        <v>3589</v>
      </c>
      <c r="D10033" t="s">
        <v>3902</v>
      </c>
    </row>
    <row r="10034" spans="1:4" hidden="1" x14ac:dyDescent="0.3">
      <c r="A10034" t="s">
        <v>603</v>
      </c>
      <c r="B10034" t="s">
        <v>3592</v>
      </c>
      <c r="D10034" t="s">
        <v>3902</v>
      </c>
    </row>
    <row r="10035" spans="1:4" hidden="1" x14ac:dyDescent="0.3">
      <c r="A10035" t="s">
        <v>603</v>
      </c>
      <c r="B10035" t="s">
        <v>3442</v>
      </c>
      <c r="D10035" t="s">
        <v>3902</v>
      </c>
    </row>
    <row r="10036" spans="1:4" hidden="1" x14ac:dyDescent="0.3">
      <c r="A10036" t="s">
        <v>603</v>
      </c>
      <c r="B10036" t="s">
        <v>3906</v>
      </c>
      <c r="D10036" t="s">
        <v>3902</v>
      </c>
    </row>
    <row r="10037" spans="1:4" hidden="1" x14ac:dyDescent="0.3">
      <c r="A10037" t="s">
        <v>1046</v>
      </c>
      <c r="B10037" t="s">
        <v>3751</v>
      </c>
      <c r="D10037" t="s">
        <v>3902</v>
      </c>
    </row>
    <row r="10038" spans="1:4" hidden="1" x14ac:dyDescent="0.3">
      <c r="A10038" t="s">
        <v>1046</v>
      </c>
      <c r="B10038" t="s">
        <v>3903</v>
      </c>
      <c r="D10038" t="s">
        <v>3902</v>
      </c>
    </row>
    <row r="10039" spans="1:4" hidden="1" x14ac:dyDescent="0.3">
      <c r="A10039" t="s">
        <v>1046</v>
      </c>
      <c r="B10039" t="s">
        <v>3904</v>
      </c>
      <c r="D10039" t="s">
        <v>3902</v>
      </c>
    </row>
    <row r="10040" spans="1:4" hidden="1" x14ac:dyDescent="0.3">
      <c r="A10040" t="s">
        <v>1046</v>
      </c>
      <c r="B10040" t="s">
        <v>3905</v>
      </c>
      <c r="D10040" t="s">
        <v>3902</v>
      </c>
    </row>
    <row r="10041" spans="1:4" hidden="1" x14ac:dyDescent="0.3">
      <c r="A10041" t="s">
        <v>1046</v>
      </c>
      <c r="B10041" t="s">
        <v>3794</v>
      </c>
      <c r="D10041" t="s">
        <v>3902</v>
      </c>
    </row>
    <row r="10042" spans="1:4" hidden="1" x14ac:dyDescent="0.3">
      <c r="A10042" t="s">
        <v>1046</v>
      </c>
      <c r="B10042" t="s">
        <v>3585</v>
      </c>
      <c r="D10042" t="s">
        <v>3902</v>
      </c>
    </row>
    <row r="10043" spans="1:4" hidden="1" x14ac:dyDescent="0.3">
      <c r="A10043" t="s">
        <v>1046</v>
      </c>
      <c r="B10043" t="s">
        <v>3587</v>
      </c>
      <c r="D10043" t="s">
        <v>3902</v>
      </c>
    </row>
    <row r="10044" spans="1:4" hidden="1" x14ac:dyDescent="0.3">
      <c r="A10044" t="s">
        <v>1046</v>
      </c>
      <c r="B10044" t="s">
        <v>3589</v>
      </c>
      <c r="D10044" t="s">
        <v>3902</v>
      </c>
    </row>
    <row r="10045" spans="1:4" hidden="1" x14ac:dyDescent="0.3">
      <c r="A10045" t="s">
        <v>1046</v>
      </c>
      <c r="B10045" t="s">
        <v>3592</v>
      </c>
      <c r="D10045" t="s">
        <v>3902</v>
      </c>
    </row>
    <row r="10046" spans="1:4" hidden="1" x14ac:dyDescent="0.3">
      <c r="A10046" t="s">
        <v>1046</v>
      </c>
      <c r="B10046" t="s">
        <v>3442</v>
      </c>
      <c r="D10046" t="s">
        <v>3902</v>
      </c>
    </row>
    <row r="10047" spans="1:4" hidden="1" x14ac:dyDescent="0.3">
      <c r="A10047" t="s">
        <v>1046</v>
      </c>
      <c r="B10047" t="s">
        <v>3906</v>
      </c>
      <c r="D10047" t="s">
        <v>3902</v>
      </c>
    </row>
    <row r="10048" spans="1:4" hidden="1" x14ac:dyDescent="0.3">
      <c r="A10048" t="s">
        <v>654</v>
      </c>
      <c r="B10048" t="s">
        <v>3751</v>
      </c>
      <c r="D10048" t="s">
        <v>3902</v>
      </c>
    </row>
    <row r="10049" spans="1:4" hidden="1" x14ac:dyDescent="0.3">
      <c r="A10049" t="s">
        <v>654</v>
      </c>
      <c r="B10049" t="s">
        <v>3903</v>
      </c>
      <c r="D10049" t="s">
        <v>3902</v>
      </c>
    </row>
    <row r="10050" spans="1:4" hidden="1" x14ac:dyDescent="0.3">
      <c r="A10050" t="s">
        <v>654</v>
      </c>
      <c r="B10050" t="s">
        <v>3904</v>
      </c>
      <c r="D10050" t="s">
        <v>3902</v>
      </c>
    </row>
    <row r="10051" spans="1:4" hidden="1" x14ac:dyDescent="0.3">
      <c r="A10051" t="s">
        <v>654</v>
      </c>
      <c r="B10051" t="s">
        <v>3905</v>
      </c>
      <c r="D10051" t="s">
        <v>3902</v>
      </c>
    </row>
    <row r="10052" spans="1:4" hidden="1" x14ac:dyDescent="0.3">
      <c r="A10052" t="s">
        <v>654</v>
      </c>
      <c r="B10052" t="s">
        <v>3794</v>
      </c>
      <c r="D10052" t="s">
        <v>3902</v>
      </c>
    </row>
    <row r="10053" spans="1:4" hidden="1" x14ac:dyDescent="0.3">
      <c r="A10053" t="s">
        <v>654</v>
      </c>
      <c r="B10053" t="s">
        <v>3585</v>
      </c>
      <c r="D10053" t="s">
        <v>3902</v>
      </c>
    </row>
    <row r="10054" spans="1:4" hidden="1" x14ac:dyDescent="0.3">
      <c r="A10054" t="s">
        <v>654</v>
      </c>
      <c r="B10054" t="s">
        <v>3587</v>
      </c>
      <c r="D10054" t="s">
        <v>3902</v>
      </c>
    </row>
    <row r="10055" spans="1:4" hidden="1" x14ac:dyDescent="0.3">
      <c r="A10055" t="s">
        <v>654</v>
      </c>
      <c r="B10055" t="s">
        <v>3589</v>
      </c>
      <c r="D10055" t="s">
        <v>3902</v>
      </c>
    </row>
    <row r="10056" spans="1:4" hidden="1" x14ac:dyDescent="0.3">
      <c r="A10056" t="s">
        <v>654</v>
      </c>
      <c r="B10056" t="s">
        <v>3592</v>
      </c>
      <c r="D10056" t="s">
        <v>3902</v>
      </c>
    </row>
    <row r="10057" spans="1:4" hidden="1" x14ac:dyDescent="0.3">
      <c r="A10057" t="s">
        <v>654</v>
      </c>
      <c r="B10057" t="s">
        <v>3442</v>
      </c>
      <c r="D10057" t="s">
        <v>3902</v>
      </c>
    </row>
    <row r="10058" spans="1:4" hidden="1" x14ac:dyDescent="0.3">
      <c r="A10058" t="s">
        <v>654</v>
      </c>
      <c r="B10058" t="s">
        <v>3906</v>
      </c>
      <c r="D10058" t="s">
        <v>3902</v>
      </c>
    </row>
    <row r="10059" spans="1:4" hidden="1" x14ac:dyDescent="0.3">
      <c r="A10059" t="s">
        <v>1221</v>
      </c>
      <c r="B10059" t="s">
        <v>3751</v>
      </c>
      <c r="D10059" t="s">
        <v>3902</v>
      </c>
    </row>
    <row r="10060" spans="1:4" hidden="1" x14ac:dyDescent="0.3">
      <c r="A10060" t="s">
        <v>1221</v>
      </c>
      <c r="B10060" t="s">
        <v>3903</v>
      </c>
      <c r="D10060" t="s">
        <v>3902</v>
      </c>
    </row>
    <row r="10061" spans="1:4" hidden="1" x14ac:dyDescent="0.3">
      <c r="A10061" t="s">
        <v>1221</v>
      </c>
      <c r="B10061" t="s">
        <v>3904</v>
      </c>
      <c r="D10061" t="s">
        <v>3902</v>
      </c>
    </row>
    <row r="10062" spans="1:4" hidden="1" x14ac:dyDescent="0.3">
      <c r="A10062" t="s">
        <v>1221</v>
      </c>
      <c r="B10062" t="s">
        <v>3905</v>
      </c>
      <c r="D10062" t="s">
        <v>3902</v>
      </c>
    </row>
    <row r="10063" spans="1:4" hidden="1" x14ac:dyDescent="0.3">
      <c r="A10063" t="s">
        <v>1221</v>
      </c>
      <c r="B10063" t="s">
        <v>3794</v>
      </c>
      <c r="D10063" t="s">
        <v>3902</v>
      </c>
    </row>
    <row r="10064" spans="1:4" hidden="1" x14ac:dyDescent="0.3">
      <c r="A10064" t="s">
        <v>1221</v>
      </c>
      <c r="B10064" t="s">
        <v>3585</v>
      </c>
      <c r="D10064" t="s">
        <v>3902</v>
      </c>
    </row>
    <row r="10065" spans="1:4" hidden="1" x14ac:dyDescent="0.3">
      <c r="A10065" t="s">
        <v>1221</v>
      </c>
      <c r="B10065" t="s">
        <v>3587</v>
      </c>
      <c r="D10065" t="s">
        <v>3902</v>
      </c>
    </row>
    <row r="10066" spans="1:4" hidden="1" x14ac:dyDescent="0.3">
      <c r="A10066" t="s">
        <v>1221</v>
      </c>
      <c r="B10066" t="s">
        <v>3589</v>
      </c>
      <c r="D10066" t="s">
        <v>3902</v>
      </c>
    </row>
    <row r="10067" spans="1:4" hidden="1" x14ac:dyDescent="0.3">
      <c r="A10067" t="s">
        <v>1221</v>
      </c>
      <c r="B10067" t="s">
        <v>3592</v>
      </c>
      <c r="D10067" t="s">
        <v>3902</v>
      </c>
    </row>
    <row r="10068" spans="1:4" hidden="1" x14ac:dyDescent="0.3">
      <c r="A10068" t="s">
        <v>1221</v>
      </c>
      <c r="B10068" t="s">
        <v>3442</v>
      </c>
      <c r="D10068" t="s">
        <v>3902</v>
      </c>
    </row>
    <row r="10069" spans="1:4" hidden="1" x14ac:dyDescent="0.3">
      <c r="A10069" t="s">
        <v>1221</v>
      </c>
      <c r="B10069" t="s">
        <v>3906</v>
      </c>
      <c r="D10069" t="s">
        <v>3902</v>
      </c>
    </row>
    <row r="10070" spans="1:4" hidden="1" x14ac:dyDescent="0.3">
      <c r="A10070" t="s">
        <v>582</v>
      </c>
      <c r="B10070" t="s">
        <v>3751</v>
      </c>
      <c r="D10070" t="s">
        <v>3902</v>
      </c>
    </row>
    <row r="10071" spans="1:4" hidden="1" x14ac:dyDescent="0.3">
      <c r="A10071" t="s">
        <v>582</v>
      </c>
      <c r="B10071" t="s">
        <v>3903</v>
      </c>
      <c r="D10071" t="s">
        <v>3902</v>
      </c>
    </row>
    <row r="10072" spans="1:4" hidden="1" x14ac:dyDescent="0.3">
      <c r="A10072" t="s">
        <v>582</v>
      </c>
      <c r="B10072" t="s">
        <v>3904</v>
      </c>
      <c r="D10072" t="s">
        <v>3902</v>
      </c>
    </row>
    <row r="10073" spans="1:4" hidden="1" x14ac:dyDescent="0.3">
      <c r="A10073" t="s">
        <v>582</v>
      </c>
      <c r="B10073" t="s">
        <v>3905</v>
      </c>
      <c r="D10073" t="s">
        <v>3902</v>
      </c>
    </row>
    <row r="10074" spans="1:4" hidden="1" x14ac:dyDescent="0.3">
      <c r="A10074" t="s">
        <v>582</v>
      </c>
      <c r="B10074" t="s">
        <v>3794</v>
      </c>
      <c r="D10074" t="s">
        <v>3902</v>
      </c>
    </row>
    <row r="10075" spans="1:4" hidden="1" x14ac:dyDescent="0.3">
      <c r="A10075" t="s">
        <v>582</v>
      </c>
      <c r="B10075" t="s">
        <v>3585</v>
      </c>
      <c r="D10075" t="s">
        <v>3902</v>
      </c>
    </row>
    <row r="10076" spans="1:4" hidden="1" x14ac:dyDescent="0.3">
      <c r="A10076" t="s">
        <v>582</v>
      </c>
      <c r="B10076" t="s">
        <v>3587</v>
      </c>
      <c r="D10076" t="s">
        <v>3902</v>
      </c>
    </row>
    <row r="10077" spans="1:4" hidden="1" x14ac:dyDescent="0.3">
      <c r="A10077" t="s">
        <v>582</v>
      </c>
      <c r="B10077" t="s">
        <v>3589</v>
      </c>
      <c r="D10077" t="s">
        <v>3902</v>
      </c>
    </row>
    <row r="10078" spans="1:4" hidden="1" x14ac:dyDescent="0.3">
      <c r="A10078" t="s">
        <v>582</v>
      </c>
      <c r="B10078" t="s">
        <v>3592</v>
      </c>
      <c r="D10078" t="s">
        <v>3902</v>
      </c>
    </row>
    <row r="10079" spans="1:4" hidden="1" x14ac:dyDescent="0.3">
      <c r="A10079" t="s">
        <v>582</v>
      </c>
      <c r="B10079" t="s">
        <v>3442</v>
      </c>
      <c r="D10079" t="s">
        <v>3902</v>
      </c>
    </row>
    <row r="10080" spans="1:4" hidden="1" x14ac:dyDescent="0.3">
      <c r="A10080" t="s">
        <v>582</v>
      </c>
      <c r="B10080" t="s">
        <v>3906</v>
      </c>
      <c r="D10080" t="s">
        <v>3902</v>
      </c>
    </row>
    <row r="10081" spans="1:4" hidden="1" x14ac:dyDescent="0.3">
      <c r="A10081" t="s">
        <v>585</v>
      </c>
      <c r="B10081" t="s">
        <v>3751</v>
      </c>
      <c r="D10081" t="s">
        <v>3902</v>
      </c>
    </row>
    <row r="10082" spans="1:4" hidden="1" x14ac:dyDescent="0.3">
      <c r="A10082" t="s">
        <v>585</v>
      </c>
      <c r="B10082" t="s">
        <v>3903</v>
      </c>
      <c r="D10082" t="s">
        <v>3902</v>
      </c>
    </row>
    <row r="10083" spans="1:4" hidden="1" x14ac:dyDescent="0.3">
      <c r="A10083" t="s">
        <v>585</v>
      </c>
      <c r="B10083" t="s">
        <v>3904</v>
      </c>
      <c r="D10083" t="s">
        <v>3902</v>
      </c>
    </row>
    <row r="10084" spans="1:4" hidden="1" x14ac:dyDescent="0.3">
      <c r="A10084" t="s">
        <v>585</v>
      </c>
      <c r="B10084" t="s">
        <v>3905</v>
      </c>
      <c r="D10084" t="s">
        <v>3902</v>
      </c>
    </row>
    <row r="10085" spans="1:4" hidden="1" x14ac:dyDescent="0.3">
      <c r="A10085" t="s">
        <v>585</v>
      </c>
      <c r="B10085" t="s">
        <v>3794</v>
      </c>
      <c r="D10085" t="s">
        <v>3902</v>
      </c>
    </row>
    <row r="10086" spans="1:4" hidden="1" x14ac:dyDescent="0.3">
      <c r="A10086" t="s">
        <v>585</v>
      </c>
      <c r="B10086" t="s">
        <v>3585</v>
      </c>
      <c r="D10086" t="s">
        <v>3902</v>
      </c>
    </row>
    <row r="10087" spans="1:4" hidden="1" x14ac:dyDescent="0.3">
      <c r="A10087" t="s">
        <v>585</v>
      </c>
      <c r="B10087" t="s">
        <v>3587</v>
      </c>
      <c r="D10087" t="s">
        <v>3902</v>
      </c>
    </row>
    <row r="10088" spans="1:4" hidden="1" x14ac:dyDescent="0.3">
      <c r="A10088" t="s">
        <v>585</v>
      </c>
      <c r="B10088" t="s">
        <v>3589</v>
      </c>
      <c r="D10088" t="s">
        <v>3902</v>
      </c>
    </row>
    <row r="10089" spans="1:4" hidden="1" x14ac:dyDescent="0.3">
      <c r="A10089" t="s">
        <v>585</v>
      </c>
      <c r="B10089" t="s">
        <v>3592</v>
      </c>
      <c r="D10089" t="s">
        <v>3902</v>
      </c>
    </row>
    <row r="10090" spans="1:4" hidden="1" x14ac:dyDescent="0.3">
      <c r="A10090" t="s">
        <v>585</v>
      </c>
      <c r="B10090" t="s">
        <v>3442</v>
      </c>
      <c r="D10090" t="s">
        <v>3902</v>
      </c>
    </row>
    <row r="10091" spans="1:4" hidden="1" x14ac:dyDescent="0.3">
      <c r="A10091" t="s">
        <v>585</v>
      </c>
      <c r="B10091" t="s">
        <v>3906</v>
      </c>
      <c r="D10091" t="s">
        <v>3902</v>
      </c>
    </row>
    <row r="10092" spans="1:4" hidden="1" x14ac:dyDescent="0.3">
      <c r="A10092" t="s">
        <v>586</v>
      </c>
      <c r="B10092" t="s">
        <v>3751</v>
      </c>
      <c r="D10092" t="s">
        <v>3902</v>
      </c>
    </row>
    <row r="10093" spans="1:4" hidden="1" x14ac:dyDescent="0.3">
      <c r="A10093" t="s">
        <v>586</v>
      </c>
      <c r="B10093" t="s">
        <v>3903</v>
      </c>
      <c r="D10093" t="s">
        <v>3902</v>
      </c>
    </row>
    <row r="10094" spans="1:4" hidden="1" x14ac:dyDescent="0.3">
      <c r="A10094" t="s">
        <v>586</v>
      </c>
      <c r="B10094" t="s">
        <v>3904</v>
      </c>
      <c r="D10094" t="s">
        <v>3902</v>
      </c>
    </row>
    <row r="10095" spans="1:4" hidden="1" x14ac:dyDescent="0.3">
      <c r="A10095" t="s">
        <v>586</v>
      </c>
      <c r="B10095" t="s">
        <v>3905</v>
      </c>
      <c r="D10095" t="s">
        <v>3902</v>
      </c>
    </row>
    <row r="10096" spans="1:4" hidden="1" x14ac:dyDescent="0.3">
      <c r="A10096" t="s">
        <v>586</v>
      </c>
      <c r="B10096" t="s">
        <v>3794</v>
      </c>
      <c r="D10096" t="s">
        <v>3902</v>
      </c>
    </row>
    <row r="10097" spans="1:4" hidden="1" x14ac:dyDescent="0.3">
      <c r="A10097" t="s">
        <v>586</v>
      </c>
      <c r="B10097" t="s">
        <v>3585</v>
      </c>
      <c r="D10097" t="s">
        <v>3902</v>
      </c>
    </row>
    <row r="10098" spans="1:4" hidden="1" x14ac:dyDescent="0.3">
      <c r="A10098" t="s">
        <v>586</v>
      </c>
      <c r="B10098" t="s">
        <v>3587</v>
      </c>
      <c r="D10098" t="s">
        <v>3902</v>
      </c>
    </row>
    <row r="10099" spans="1:4" hidden="1" x14ac:dyDescent="0.3">
      <c r="A10099" t="s">
        <v>586</v>
      </c>
      <c r="B10099" t="s">
        <v>3589</v>
      </c>
      <c r="D10099" t="s">
        <v>3902</v>
      </c>
    </row>
    <row r="10100" spans="1:4" hidden="1" x14ac:dyDescent="0.3">
      <c r="A10100" t="s">
        <v>586</v>
      </c>
      <c r="B10100" t="s">
        <v>3592</v>
      </c>
      <c r="D10100" t="s">
        <v>3902</v>
      </c>
    </row>
    <row r="10101" spans="1:4" hidden="1" x14ac:dyDescent="0.3">
      <c r="A10101" t="s">
        <v>586</v>
      </c>
      <c r="B10101" t="s">
        <v>3442</v>
      </c>
      <c r="D10101" t="s">
        <v>3902</v>
      </c>
    </row>
    <row r="10102" spans="1:4" hidden="1" x14ac:dyDescent="0.3">
      <c r="A10102" t="s">
        <v>586</v>
      </c>
      <c r="B10102" t="s">
        <v>3906</v>
      </c>
      <c r="D10102" t="s">
        <v>3902</v>
      </c>
    </row>
    <row r="10103" spans="1:4" hidden="1" x14ac:dyDescent="0.3">
      <c r="A10103" t="s">
        <v>588</v>
      </c>
      <c r="B10103" t="s">
        <v>3751</v>
      </c>
      <c r="D10103" t="s">
        <v>3902</v>
      </c>
    </row>
    <row r="10104" spans="1:4" hidden="1" x14ac:dyDescent="0.3">
      <c r="A10104" t="s">
        <v>588</v>
      </c>
      <c r="B10104" t="s">
        <v>3903</v>
      </c>
      <c r="D10104" t="s">
        <v>3902</v>
      </c>
    </row>
    <row r="10105" spans="1:4" hidden="1" x14ac:dyDescent="0.3">
      <c r="A10105" t="s">
        <v>588</v>
      </c>
      <c r="B10105" t="s">
        <v>3904</v>
      </c>
      <c r="D10105" t="s">
        <v>3902</v>
      </c>
    </row>
    <row r="10106" spans="1:4" hidden="1" x14ac:dyDescent="0.3">
      <c r="A10106" t="s">
        <v>588</v>
      </c>
      <c r="B10106" t="s">
        <v>3905</v>
      </c>
      <c r="D10106" t="s">
        <v>3902</v>
      </c>
    </row>
    <row r="10107" spans="1:4" hidden="1" x14ac:dyDescent="0.3">
      <c r="A10107" t="s">
        <v>588</v>
      </c>
      <c r="B10107" t="s">
        <v>3794</v>
      </c>
      <c r="D10107" t="s">
        <v>3902</v>
      </c>
    </row>
    <row r="10108" spans="1:4" hidden="1" x14ac:dyDescent="0.3">
      <c r="A10108" t="s">
        <v>588</v>
      </c>
      <c r="B10108" t="s">
        <v>3585</v>
      </c>
      <c r="D10108" t="s">
        <v>3902</v>
      </c>
    </row>
    <row r="10109" spans="1:4" hidden="1" x14ac:dyDescent="0.3">
      <c r="A10109" t="s">
        <v>588</v>
      </c>
      <c r="B10109" t="s">
        <v>3587</v>
      </c>
      <c r="D10109" t="s">
        <v>3902</v>
      </c>
    </row>
    <row r="10110" spans="1:4" hidden="1" x14ac:dyDescent="0.3">
      <c r="A10110" t="s">
        <v>588</v>
      </c>
      <c r="B10110" t="s">
        <v>3589</v>
      </c>
      <c r="D10110" t="s">
        <v>3902</v>
      </c>
    </row>
    <row r="10111" spans="1:4" hidden="1" x14ac:dyDescent="0.3">
      <c r="A10111" t="s">
        <v>588</v>
      </c>
      <c r="B10111" t="s">
        <v>3592</v>
      </c>
      <c r="D10111" t="s">
        <v>3902</v>
      </c>
    </row>
    <row r="10112" spans="1:4" hidden="1" x14ac:dyDescent="0.3">
      <c r="A10112" t="s">
        <v>588</v>
      </c>
      <c r="B10112" t="s">
        <v>3442</v>
      </c>
      <c r="D10112" t="s">
        <v>3902</v>
      </c>
    </row>
    <row r="10113" spans="1:4" hidden="1" x14ac:dyDescent="0.3">
      <c r="A10113" t="s">
        <v>588</v>
      </c>
      <c r="B10113" t="s">
        <v>3906</v>
      </c>
      <c r="D10113" t="s">
        <v>3902</v>
      </c>
    </row>
    <row r="10114" spans="1:4" hidden="1" x14ac:dyDescent="0.3">
      <c r="A10114" t="s">
        <v>589</v>
      </c>
      <c r="B10114" t="s">
        <v>3751</v>
      </c>
      <c r="D10114" t="s">
        <v>3902</v>
      </c>
    </row>
    <row r="10115" spans="1:4" hidden="1" x14ac:dyDescent="0.3">
      <c r="A10115" t="s">
        <v>589</v>
      </c>
      <c r="B10115" t="s">
        <v>3903</v>
      </c>
      <c r="D10115" t="s">
        <v>3902</v>
      </c>
    </row>
    <row r="10116" spans="1:4" hidden="1" x14ac:dyDescent="0.3">
      <c r="A10116" t="s">
        <v>589</v>
      </c>
      <c r="B10116" t="s">
        <v>3904</v>
      </c>
      <c r="D10116" t="s">
        <v>3902</v>
      </c>
    </row>
    <row r="10117" spans="1:4" hidden="1" x14ac:dyDescent="0.3">
      <c r="A10117" t="s">
        <v>589</v>
      </c>
      <c r="B10117" t="s">
        <v>3905</v>
      </c>
      <c r="D10117" t="s">
        <v>3902</v>
      </c>
    </row>
    <row r="10118" spans="1:4" hidden="1" x14ac:dyDescent="0.3">
      <c r="A10118" t="s">
        <v>589</v>
      </c>
      <c r="B10118" t="s">
        <v>3794</v>
      </c>
      <c r="D10118" t="s">
        <v>3902</v>
      </c>
    </row>
    <row r="10119" spans="1:4" hidden="1" x14ac:dyDescent="0.3">
      <c r="A10119" t="s">
        <v>589</v>
      </c>
      <c r="B10119" t="s">
        <v>3585</v>
      </c>
      <c r="D10119" t="s">
        <v>3902</v>
      </c>
    </row>
    <row r="10120" spans="1:4" hidden="1" x14ac:dyDescent="0.3">
      <c r="A10120" t="s">
        <v>589</v>
      </c>
      <c r="B10120" t="s">
        <v>3587</v>
      </c>
      <c r="D10120" t="s">
        <v>3902</v>
      </c>
    </row>
    <row r="10121" spans="1:4" hidden="1" x14ac:dyDescent="0.3">
      <c r="A10121" t="s">
        <v>589</v>
      </c>
      <c r="B10121" t="s">
        <v>3589</v>
      </c>
      <c r="D10121" t="s">
        <v>3902</v>
      </c>
    </row>
    <row r="10122" spans="1:4" hidden="1" x14ac:dyDescent="0.3">
      <c r="A10122" t="s">
        <v>589</v>
      </c>
      <c r="B10122" t="s">
        <v>3592</v>
      </c>
      <c r="D10122" t="s">
        <v>3902</v>
      </c>
    </row>
    <row r="10123" spans="1:4" hidden="1" x14ac:dyDescent="0.3">
      <c r="A10123" t="s">
        <v>589</v>
      </c>
      <c r="B10123" t="s">
        <v>3442</v>
      </c>
      <c r="D10123" t="s">
        <v>3902</v>
      </c>
    </row>
    <row r="10124" spans="1:4" hidden="1" x14ac:dyDescent="0.3">
      <c r="A10124" t="s">
        <v>589</v>
      </c>
      <c r="B10124" t="s">
        <v>3906</v>
      </c>
      <c r="D10124" t="s">
        <v>3902</v>
      </c>
    </row>
    <row r="10125" spans="1:4" hidden="1" x14ac:dyDescent="0.3">
      <c r="A10125" t="s">
        <v>591</v>
      </c>
      <c r="B10125" t="s">
        <v>3751</v>
      </c>
      <c r="D10125" t="s">
        <v>3902</v>
      </c>
    </row>
    <row r="10126" spans="1:4" hidden="1" x14ac:dyDescent="0.3">
      <c r="A10126" t="s">
        <v>591</v>
      </c>
      <c r="B10126" t="s">
        <v>3903</v>
      </c>
      <c r="D10126" t="s">
        <v>3902</v>
      </c>
    </row>
    <row r="10127" spans="1:4" hidden="1" x14ac:dyDescent="0.3">
      <c r="A10127" t="s">
        <v>591</v>
      </c>
      <c r="B10127" t="s">
        <v>3904</v>
      </c>
      <c r="D10127" t="s">
        <v>3902</v>
      </c>
    </row>
    <row r="10128" spans="1:4" hidden="1" x14ac:dyDescent="0.3">
      <c r="A10128" t="s">
        <v>591</v>
      </c>
      <c r="B10128" t="s">
        <v>3905</v>
      </c>
      <c r="D10128" t="s">
        <v>3902</v>
      </c>
    </row>
    <row r="10129" spans="1:4" hidden="1" x14ac:dyDescent="0.3">
      <c r="A10129" t="s">
        <v>591</v>
      </c>
      <c r="B10129" t="s">
        <v>3794</v>
      </c>
      <c r="D10129" t="s">
        <v>3902</v>
      </c>
    </row>
    <row r="10130" spans="1:4" hidden="1" x14ac:dyDescent="0.3">
      <c r="A10130" t="s">
        <v>591</v>
      </c>
      <c r="B10130" t="s">
        <v>3585</v>
      </c>
      <c r="D10130" t="s">
        <v>3902</v>
      </c>
    </row>
    <row r="10131" spans="1:4" hidden="1" x14ac:dyDescent="0.3">
      <c r="A10131" t="s">
        <v>591</v>
      </c>
      <c r="B10131" t="s">
        <v>3587</v>
      </c>
      <c r="D10131" t="s">
        <v>3902</v>
      </c>
    </row>
    <row r="10132" spans="1:4" hidden="1" x14ac:dyDescent="0.3">
      <c r="A10132" t="s">
        <v>591</v>
      </c>
      <c r="B10132" t="s">
        <v>3589</v>
      </c>
      <c r="D10132" t="s">
        <v>3902</v>
      </c>
    </row>
    <row r="10133" spans="1:4" hidden="1" x14ac:dyDescent="0.3">
      <c r="A10133" t="s">
        <v>591</v>
      </c>
      <c r="B10133" t="s">
        <v>3592</v>
      </c>
      <c r="D10133" t="s">
        <v>3902</v>
      </c>
    </row>
    <row r="10134" spans="1:4" hidden="1" x14ac:dyDescent="0.3">
      <c r="A10134" t="s">
        <v>591</v>
      </c>
      <c r="B10134" t="s">
        <v>3442</v>
      </c>
      <c r="D10134" t="s">
        <v>3902</v>
      </c>
    </row>
    <row r="10135" spans="1:4" hidden="1" x14ac:dyDescent="0.3">
      <c r="A10135" t="s">
        <v>591</v>
      </c>
      <c r="B10135" t="s">
        <v>3906</v>
      </c>
      <c r="D10135" t="s">
        <v>3902</v>
      </c>
    </row>
    <row r="10136" spans="1:4" hidden="1" x14ac:dyDescent="0.3">
      <c r="A10136" t="s">
        <v>596</v>
      </c>
      <c r="B10136" t="s">
        <v>3751</v>
      </c>
      <c r="D10136" t="s">
        <v>3902</v>
      </c>
    </row>
    <row r="10137" spans="1:4" hidden="1" x14ac:dyDescent="0.3">
      <c r="A10137" t="s">
        <v>596</v>
      </c>
      <c r="B10137" t="s">
        <v>3903</v>
      </c>
      <c r="D10137" t="s">
        <v>3902</v>
      </c>
    </row>
    <row r="10138" spans="1:4" hidden="1" x14ac:dyDescent="0.3">
      <c r="A10138" t="s">
        <v>596</v>
      </c>
      <c r="B10138" t="s">
        <v>3904</v>
      </c>
      <c r="D10138" t="s">
        <v>3902</v>
      </c>
    </row>
    <row r="10139" spans="1:4" hidden="1" x14ac:dyDescent="0.3">
      <c r="A10139" t="s">
        <v>596</v>
      </c>
      <c r="B10139" t="s">
        <v>3905</v>
      </c>
      <c r="D10139" t="s">
        <v>3902</v>
      </c>
    </row>
    <row r="10140" spans="1:4" hidden="1" x14ac:dyDescent="0.3">
      <c r="A10140" t="s">
        <v>596</v>
      </c>
      <c r="B10140" t="s">
        <v>3794</v>
      </c>
      <c r="D10140" t="s">
        <v>3902</v>
      </c>
    </row>
    <row r="10141" spans="1:4" hidden="1" x14ac:dyDescent="0.3">
      <c r="A10141" t="s">
        <v>596</v>
      </c>
      <c r="B10141" t="s">
        <v>3585</v>
      </c>
      <c r="D10141" t="s">
        <v>3902</v>
      </c>
    </row>
    <row r="10142" spans="1:4" hidden="1" x14ac:dyDescent="0.3">
      <c r="A10142" t="s">
        <v>596</v>
      </c>
      <c r="B10142" t="s">
        <v>3587</v>
      </c>
      <c r="D10142" t="s">
        <v>3902</v>
      </c>
    </row>
    <row r="10143" spans="1:4" hidden="1" x14ac:dyDescent="0.3">
      <c r="A10143" t="s">
        <v>596</v>
      </c>
      <c r="B10143" t="s">
        <v>3589</v>
      </c>
      <c r="D10143" t="s">
        <v>3902</v>
      </c>
    </row>
    <row r="10144" spans="1:4" hidden="1" x14ac:dyDescent="0.3">
      <c r="A10144" t="s">
        <v>596</v>
      </c>
      <c r="B10144" t="s">
        <v>3592</v>
      </c>
      <c r="D10144" t="s">
        <v>3902</v>
      </c>
    </row>
    <row r="10145" spans="1:4" hidden="1" x14ac:dyDescent="0.3">
      <c r="A10145" t="s">
        <v>596</v>
      </c>
      <c r="B10145" t="s">
        <v>3442</v>
      </c>
      <c r="D10145" t="s">
        <v>3902</v>
      </c>
    </row>
    <row r="10146" spans="1:4" hidden="1" x14ac:dyDescent="0.3">
      <c r="A10146" t="s">
        <v>596</v>
      </c>
      <c r="B10146" t="s">
        <v>3906</v>
      </c>
      <c r="D10146" t="s">
        <v>3902</v>
      </c>
    </row>
    <row r="10147" spans="1:4" hidden="1" x14ac:dyDescent="0.3">
      <c r="A10147" t="s">
        <v>3907</v>
      </c>
      <c r="B10147" t="s">
        <v>3751</v>
      </c>
      <c r="D10147" t="s">
        <v>3902</v>
      </c>
    </row>
    <row r="10148" spans="1:4" hidden="1" x14ac:dyDescent="0.3">
      <c r="A10148" t="s">
        <v>3907</v>
      </c>
      <c r="B10148" t="s">
        <v>3903</v>
      </c>
      <c r="D10148" t="s">
        <v>3902</v>
      </c>
    </row>
    <row r="10149" spans="1:4" hidden="1" x14ac:dyDescent="0.3">
      <c r="A10149" t="s">
        <v>3907</v>
      </c>
      <c r="B10149" t="s">
        <v>3904</v>
      </c>
      <c r="D10149" t="s">
        <v>3902</v>
      </c>
    </row>
    <row r="10150" spans="1:4" hidden="1" x14ac:dyDescent="0.3">
      <c r="A10150" t="s">
        <v>3907</v>
      </c>
      <c r="B10150" t="s">
        <v>3905</v>
      </c>
      <c r="D10150" t="s">
        <v>3902</v>
      </c>
    </row>
    <row r="10151" spans="1:4" hidden="1" x14ac:dyDescent="0.3">
      <c r="A10151" t="s">
        <v>3907</v>
      </c>
      <c r="B10151" t="s">
        <v>3794</v>
      </c>
      <c r="D10151" t="s">
        <v>3902</v>
      </c>
    </row>
    <row r="10152" spans="1:4" hidden="1" x14ac:dyDescent="0.3">
      <c r="A10152" t="s">
        <v>3907</v>
      </c>
      <c r="B10152" t="s">
        <v>3585</v>
      </c>
      <c r="D10152" t="s">
        <v>3902</v>
      </c>
    </row>
    <row r="10153" spans="1:4" hidden="1" x14ac:dyDescent="0.3">
      <c r="A10153" t="s">
        <v>3907</v>
      </c>
      <c r="B10153" t="s">
        <v>3587</v>
      </c>
      <c r="D10153" t="s">
        <v>3902</v>
      </c>
    </row>
    <row r="10154" spans="1:4" hidden="1" x14ac:dyDescent="0.3">
      <c r="A10154" t="s">
        <v>3907</v>
      </c>
      <c r="B10154" t="s">
        <v>3589</v>
      </c>
      <c r="D10154" t="s">
        <v>3902</v>
      </c>
    </row>
    <row r="10155" spans="1:4" hidden="1" x14ac:dyDescent="0.3">
      <c r="A10155" t="s">
        <v>3907</v>
      </c>
      <c r="B10155" t="s">
        <v>3592</v>
      </c>
      <c r="D10155" t="s">
        <v>3902</v>
      </c>
    </row>
    <row r="10156" spans="1:4" hidden="1" x14ac:dyDescent="0.3">
      <c r="A10156" t="s">
        <v>3907</v>
      </c>
      <c r="B10156" t="s">
        <v>3442</v>
      </c>
      <c r="D10156" t="s">
        <v>3902</v>
      </c>
    </row>
    <row r="10157" spans="1:4" hidden="1" x14ac:dyDescent="0.3">
      <c r="A10157" t="s">
        <v>3907</v>
      </c>
      <c r="B10157" t="s">
        <v>3906</v>
      </c>
      <c r="D10157" t="s">
        <v>3902</v>
      </c>
    </row>
    <row r="10158" spans="1:4" hidden="1" x14ac:dyDescent="0.3">
      <c r="A10158" t="s">
        <v>3908</v>
      </c>
      <c r="B10158" t="s">
        <v>3751</v>
      </c>
      <c r="D10158" t="s">
        <v>3902</v>
      </c>
    </row>
    <row r="10159" spans="1:4" hidden="1" x14ac:dyDescent="0.3">
      <c r="A10159" t="s">
        <v>3908</v>
      </c>
      <c r="B10159" t="s">
        <v>3903</v>
      </c>
      <c r="D10159" t="s">
        <v>3902</v>
      </c>
    </row>
    <row r="10160" spans="1:4" hidden="1" x14ac:dyDescent="0.3">
      <c r="A10160" t="s">
        <v>3908</v>
      </c>
      <c r="B10160" t="s">
        <v>3904</v>
      </c>
      <c r="D10160" t="s">
        <v>3902</v>
      </c>
    </row>
    <row r="10161" spans="1:4" hidden="1" x14ac:dyDescent="0.3">
      <c r="A10161" t="s">
        <v>3908</v>
      </c>
      <c r="B10161" t="s">
        <v>3905</v>
      </c>
      <c r="D10161" t="s">
        <v>3902</v>
      </c>
    </row>
    <row r="10162" spans="1:4" hidden="1" x14ac:dyDescent="0.3">
      <c r="A10162" t="s">
        <v>3908</v>
      </c>
      <c r="B10162" t="s">
        <v>3794</v>
      </c>
      <c r="D10162" t="s">
        <v>3902</v>
      </c>
    </row>
    <row r="10163" spans="1:4" hidden="1" x14ac:dyDescent="0.3">
      <c r="A10163" t="s">
        <v>3908</v>
      </c>
      <c r="B10163" t="s">
        <v>3585</v>
      </c>
      <c r="D10163" t="s">
        <v>3902</v>
      </c>
    </row>
    <row r="10164" spans="1:4" hidden="1" x14ac:dyDescent="0.3">
      <c r="A10164" t="s">
        <v>3908</v>
      </c>
      <c r="B10164" t="s">
        <v>3587</v>
      </c>
      <c r="D10164" t="s">
        <v>3902</v>
      </c>
    </row>
    <row r="10165" spans="1:4" hidden="1" x14ac:dyDescent="0.3">
      <c r="A10165" t="s">
        <v>3908</v>
      </c>
      <c r="B10165" t="s">
        <v>3589</v>
      </c>
      <c r="D10165" t="s">
        <v>3902</v>
      </c>
    </row>
    <row r="10166" spans="1:4" hidden="1" x14ac:dyDescent="0.3">
      <c r="A10166" t="s">
        <v>3908</v>
      </c>
      <c r="B10166" t="s">
        <v>3592</v>
      </c>
      <c r="D10166" t="s">
        <v>3902</v>
      </c>
    </row>
    <row r="10167" spans="1:4" hidden="1" x14ac:dyDescent="0.3">
      <c r="A10167" t="s">
        <v>3908</v>
      </c>
      <c r="B10167" t="s">
        <v>3442</v>
      </c>
      <c r="D10167" t="s">
        <v>3902</v>
      </c>
    </row>
    <row r="10168" spans="1:4" hidden="1" x14ac:dyDescent="0.3">
      <c r="A10168" t="s">
        <v>3908</v>
      </c>
      <c r="B10168" t="s">
        <v>3906</v>
      </c>
      <c r="D10168" t="s">
        <v>3902</v>
      </c>
    </row>
    <row r="10169" spans="1:4" hidden="1" x14ac:dyDescent="0.3">
      <c r="A10169" t="s">
        <v>1233</v>
      </c>
      <c r="B10169" t="s">
        <v>3751</v>
      </c>
      <c r="D10169" t="s">
        <v>3902</v>
      </c>
    </row>
    <row r="10170" spans="1:4" hidden="1" x14ac:dyDescent="0.3">
      <c r="A10170" t="s">
        <v>1233</v>
      </c>
      <c r="B10170" t="s">
        <v>3903</v>
      </c>
      <c r="D10170" t="s">
        <v>3902</v>
      </c>
    </row>
    <row r="10171" spans="1:4" hidden="1" x14ac:dyDescent="0.3">
      <c r="A10171" t="s">
        <v>1233</v>
      </c>
      <c r="B10171" t="s">
        <v>3904</v>
      </c>
      <c r="D10171" t="s">
        <v>3902</v>
      </c>
    </row>
    <row r="10172" spans="1:4" hidden="1" x14ac:dyDescent="0.3">
      <c r="A10172" t="s">
        <v>1233</v>
      </c>
      <c r="B10172" t="s">
        <v>3905</v>
      </c>
      <c r="D10172" t="s">
        <v>3902</v>
      </c>
    </row>
    <row r="10173" spans="1:4" hidden="1" x14ac:dyDescent="0.3">
      <c r="A10173" t="s">
        <v>1233</v>
      </c>
      <c r="B10173" t="s">
        <v>3794</v>
      </c>
      <c r="D10173" t="s">
        <v>3902</v>
      </c>
    </row>
    <row r="10174" spans="1:4" hidden="1" x14ac:dyDescent="0.3">
      <c r="A10174" t="s">
        <v>1233</v>
      </c>
      <c r="B10174" t="s">
        <v>3585</v>
      </c>
      <c r="D10174" t="s">
        <v>3902</v>
      </c>
    </row>
    <row r="10175" spans="1:4" hidden="1" x14ac:dyDescent="0.3">
      <c r="A10175" t="s">
        <v>1233</v>
      </c>
      <c r="B10175" t="s">
        <v>3587</v>
      </c>
      <c r="D10175" t="s">
        <v>3902</v>
      </c>
    </row>
    <row r="10176" spans="1:4" hidden="1" x14ac:dyDescent="0.3">
      <c r="A10176" t="s">
        <v>1233</v>
      </c>
      <c r="B10176" t="s">
        <v>3589</v>
      </c>
      <c r="D10176" t="s">
        <v>3902</v>
      </c>
    </row>
    <row r="10177" spans="1:4" hidden="1" x14ac:dyDescent="0.3">
      <c r="A10177" t="s">
        <v>1233</v>
      </c>
      <c r="B10177" t="s">
        <v>3592</v>
      </c>
      <c r="D10177" t="s">
        <v>3902</v>
      </c>
    </row>
    <row r="10178" spans="1:4" hidden="1" x14ac:dyDescent="0.3">
      <c r="A10178" t="s">
        <v>1233</v>
      </c>
      <c r="B10178" t="s">
        <v>3442</v>
      </c>
      <c r="D10178" t="s">
        <v>3902</v>
      </c>
    </row>
    <row r="10179" spans="1:4" hidden="1" x14ac:dyDescent="0.3">
      <c r="A10179" t="s">
        <v>1233</v>
      </c>
      <c r="B10179" t="s">
        <v>3906</v>
      </c>
      <c r="D10179" t="s">
        <v>3902</v>
      </c>
    </row>
    <row r="10180" spans="1:4" hidden="1" x14ac:dyDescent="0.3">
      <c r="A10180" t="s">
        <v>1235</v>
      </c>
      <c r="B10180" t="s">
        <v>3751</v>
      </c>
      <c r="D10180" t="s">
        <v>3902</v>
      </c>
    </row>
    <row r="10181" spans="1:4" hidden="1" x14ac:dyDescent="0.3">
      <c r="A10181" t="s">
        <v>1235</v>
      </c>
      <c r="B10181" t="s">
        <v>3903</v>
      </c>
      <c r="D10181" t="s">
        <v>3902</v>
      </c>
    </row>
    <row r="10182" spans="1:4" hidden="1" x14ac:dyDescent="0.3">
      <c r="A10182" t="s">
        <v>1235</v>
      </c>
      <c r="B10182" t="s">
        <v>3904</v>
      </c>
      <c r="D10182" t="s">
        <v>3902</v>
      </c>
    </row>
    <row r="10183" spans="1:4" hidden="1" x14ac:dyDescent="0.3">
      <c r="A10183" t="s">
        <v>1235</v>
      </c>
      <c r="B10183" t="s">
        <v>3905</v>
      </c>
      <c r="D10183" t="s">
        <v>3902</v>
      </c>
    </row>
    <row r="10184" spans="1:4" hidden="1" x14ac:dyDescent="0.3">
      <c r="A10184" t="s">
        <v>1235</v>
      </c>
      <c r="B10184" t="s">
        <v>3794</v>
      </c>
      <c r="D10184" t="s">
        <v>3902</v>
      </c>
    </row>
    <row r="10185" spans="1:4" hidden="1" x14ac:dyDescent="0.3">
      <c r="A10185" t="s">
        <v>1235</v>
      </c>
      <c r="B10185" t="s">
        <v>3585</v>
      </c>
      <c r="D10185" t="s">
        <v>3902</v>
      </c>
    </row>
    <row r="10186" spans="1:4" hidden="1" x14ac:dyDescent="0.3">
      <c r="A10186" t="s">
        <v>1235</v>
      </c>
      <c r="B10186" t="s">
        <v>3587</v>
      </c>
      <c r="D10186" t="s">
        <v>3902</v>
      </c>
    </row>
    <row r="10187" spans="1:4" hidden="1" x14ac:dyDescent="0.3">
      <c r="A10187" t="s">
        <v>1235</v>
      </c>
      <c r="B10187" t="s">
        <v>3589</v>
      </c>
      <c r="D10187" t="s">
        <v>3902</v>
      </c>
    </row>
    <row r="10188" spans="1:4" hidden="1" x14ac:dyDescent="0.3">
      <c r="A10188" t="s">
        <v>1235</v>
      </c>
      <c r="B10188" t="s">
        <v>3592</v>
      </c>
      <c r="D10188" t="s">
        <v>3902</v>
      </c>
    </row>
    <row r="10189" spans="1:4" hidden="1" x14ac:dyDescent="0.3">
      <c r="A10189" t="s">
        <v>1235</v>
      </c>
      <c r="B10189" t="s">
        <v>3442</v>
      </c>
      <c r="D10189" t="s">
        <v>3902</v>
      </c>
    </row>
    <row r="10190" spans="1:4" hidden="1" x14ac:dyDescent="0.3">
      <c r="A10190" t="s">
        <v>1235</v>
      </c>
      <c r="B10190" t="s">
        <v>3906</v>
      </c>
      <c r="D10190" t="s">
        <v>3902</v>
      </c>
    </row>
    <row r="10191" spans="1:4" hidden="1" x14ac:dyDescent="0.3">
      <c r="A10191" t="s">
        <v>1217</v>
      </c>
      <c r="B10191" t="s">
        <v>3751</v>
      </c>
      <c r="D10191" t="s">
        <v>3902</v>
      </c>
    </row>
    <row r="10192" spans="1:4" hidden="1" x14ac:dyDescent="0.3">
      <c r="A10192" t="s">
        <v>1217</v>
      </c>
      <c r="B10192" t="s">
        <v>3903</v>
      </c>
      <c r="D10192" t="s">
        <v>3902</v>
      </c>
    </row>
    <row r="10193" spans="1:4" hidden="1" x14ac:dyDescent="0.3">
      <c r="A10193" t="s">
        <v>1217</v>
      </c>
      <c r="B10193" t="s">
        <v>3904</v>
      </c>
      <c r="D10193" t="s">
        <v>3902</v>
      </c>
    </row>
    <row r="10194" spans="1:4" hidden="1" x14ac:dyDescent="0.3">
      <c r="A10194" t="s">
        <v>1217</v>
      </c>
      <c r="B10194" t="s">
        <v>3905</v>
      </c>
      <c r="D10194" t="s">
        <v>3902</v>
      </c>
    </row>
    <row r="10195" spans="1:4" hidden="1" x14ac:dyDescent="0.3">
      <c r="A10195" t="s">
        <v>1217</v>
      </c>
      <c r="B10195" t="s">
        <v>3794</v>
      </c>
      <c r="D10195" t="s">
        <v>3902</v>
      </c>
    </row>
    <row r="10196" spans="1:4" hidden="1" x14ac:dyDescent="0.3">
      <c r="A10196" t="s">
        <v>1217</v>
      </c>
      <c r="B10196" t="s">
        <v>3585</v>
      </c>
      <c r="D10196" t="s">
        <v>3902</v>
      </c>
    </row>
    <row r="10197" spans="1:4" hidden="1" x14ac:dyDescent="0.3">
      <c r="A10197" t="s">
        <v>1217</v>
      </c>
      <c r="B10197" t="s">
        <v>3587</v>
      </c>
      <c r="D10197" t="s">
        <v>3902</v>
      </c>
    </row>
    <row r="10198" spans="1:4" hidden="1" x14ac:dyDescent="0.3">
      <c r="A10198" t="s">
        <v>1217</v>
      </c>
      <c r="B10198" t="s">
        <v>3589</v>
      </c>
      <c r="D10198" t="s">
        <v>3902</v>
      </c>
    </row>
    <row r="10199" spans="1:4" hidden="1" x14ac:dyDescent="0.3">
      <c r="A10199" t="s">
        <v>1217</v>
      </c>
      <c r="B10199" t="s">
        <v>3592</v>
      </c>
      <c r="D10199" t="s">
        <v>3902</v>
      </c>
    </row>
    <row r="10200" spans="1:4" hidden="1" x14ac:dyDescent="0.3">
      <c r="A10200" t="s">
        <v>1217</v>
      </c>
      <c r="B10200" t="s">
        <v>3442</v>
      </c>
      <c r="D10200" t="s">
        <v>3902</v>
      </c>
    </row>
    <row r="10201" spans="1:4" hidden="1" x14ac:dyDescent="0.3">
      <c r="A10201" t="s">
        <v>1217</v>
      </c>
      <c r="B10201" t="s">
        <v>3906</v>
      </c>
      <c r="D10201" t="s">
        <v>3902</v>
      </c>
    </row>
    <row r="10202" spans="1:4" hidden="1" x14ac:dyDescent="0.3">
      <c r="A10202" t="s">
        <v>3443</v>
      </c>
      <c r="B10202" t="s">
        <v>3751</v>
      </c>
      <c r="D10202" t="s">
        <v>3902</v>
      </c>
    </row>
    <row r="10203" spans="1:4" hidden="1" x14ac:dyDescent="0.3">
      <c r="A10203" t="s">
        <v>3443</v>
      </c>
      <c r="B10203" t="s">
        <v>3903</v>
      </c>
      <c r="D10203" t="s">
        <v>3902</v>
      </c>
    </row>
    <row r="10204" spans="1:4" hidden="1" x14ac:dyDescent="0.3">
      <c r="A10204" t="s">
        <v>3443</v>
      </c>
      <c r="B10204" t="s">
        <v>3904</v>
      </c>
      <c r="D10204" t="s">
        <v>3902</v>
      </c>
    </row>
    <row r="10205" spans="1:4" hidden="1" x14ac:dyDescent="0.3">
      <c r="A10205" t="s">
        <v>3443</v>
      </c>
      <c r="B10205" t="s">
        <v>3905</v>
      </c>
      <c r="D10205" t="s">
        <v>3902</v>
      </c>
    </row>
    <row r="10206" spans="1:4" hidden="1" x14ac:dyDescent="0.3">
      <c r="A10206" t="s">
        <v>3443</v>
      </c>
      <c r="B10206" t="s">
        <v>3794</v>
      </c>
      <c r="D10206" t="s">
        <v>3902</v>
      </c>
    </row>
    <row r="10207" spans="1:4" hidden="1" x14ac:dyDescent="0.3">
      <c r="A10207" t="s">
        <v>3443</v>
      </c>
      <c r="B10207" t="s">
        <v>3585</v>
      </c>
      <c r="D10207" t="s">
        <v>3902</v>
      </c>
    </row>
    <row r="10208" spans="1:4" hidden="1" x14ac:dyDescent="0.3">
      <c r="A10208" t="s">
        <v>3443</v>
      </c>
      <c r="B10208" t="s">
        <v>3587</v>
      </c>
      <c r="D10208" t="s">
        <v>3902</v>
      </c>
    </row>
    <row r="10209" spans="1:4" hidden="1" x14ac:dyDescent="0.3">
      <c r="A10209" t="s">
        <v>3443</v>
      </c>
      <c r="B10209" t="s">
        <v>3589</v>
      </c>
      <c r="D10209" t="s">
        <v>3902</v>
      </c>
    </row>
    <row r="10210" spans="1:4" hidden="1" x14ac:dyDescent="0.3">
      <c r="A10210" t="s">
        <v>3443</v>
      </c>
      <c r="B10210" t="s">
        <v>3592</v>
      </c>
      <c r="D10210" t="s">
        <v>3902</v>
      </c>
    </row>
    <row r="10211" spans="1:4" hidden="1" x14ac:dyDescent="0.3">
      <c r="A10211" t="s">
        <v>3443</v>
      </c>
      <c r="B10211" t="s">
        <v>3442</v>
      </c>
      <c r="D10211" t="s">
        <v>3902</v>
      </c>
    </row>
    <row r="10212" spans="1:4" hidden="1" x14ac:dyDescent="0.3">
      <c r="A10212" t="s">
        <v>3443</v>
      </c>
      <c r="B10212" t="s">
        <v>3906</v>
      </c>
      <c r="D10212" t="s">
        <v>3902</v>
      </c>
    </row>
    <row r="10213" spans="1:4" hidden="1" x14ac:dyDescent="0.3">
      <c r="A10213" t="s">
        <v>635</v>
      </c>
      <c r="B10213" t="s">
        <v>3751</v>
      </c>
      <c r="D10213" t="s">
        <v>3902</v>
      </c>
    </row>
    <row r="10214" spans="1:4" hidden="1" x14ac:dyDescent="0.3">
      <c r="A10214" t="s">
        <v>635</v>
      </c>
      <c r="B10214" t="s">
        <v>3903</v>
      </c>
      <c r="D10214" t="s">
        <v>3902</v>
      </c>
    </row>
    <row r="10215" spans="1:4" hidden="1" x14ac:dyDescent="0.3">
      <c r="A10215" t="s">
        <v>635</v>
      </c>
      <c r="B10215" t="s">
        <v>3904</v>
      </c>
      <c r="D10215" t="s">
        <v>3902</v>
      </c>
    </row>
    <row r="10216" spans="1:4" hidden="1" x14ac:dyDescent="0.3">
      <c r="A10216" t="s">
        <v>635</v>
      </c>
      <c r="B10216" t="s">
        <v>3905</v>
      </c>
      <c r="D10216" t="s">
        <v>3902</v>
      </c>
    </row>
    <row r="10217" spans="1:4" hidden="1" x14ac:dyDescent="0.3">
      <c r="A10217" t="s">
        <v>635</v>
      </c>
      <c r="B10217" t="s">
        <v>3794</v>
      </c>
      <c r="D10217" t="s">
        <v>3902</v>
      </c>
    </row>
    <row r="10218" spans="1:4" hidden="1" x14ac:dyDescent="0.3">
      <c r="A10218" t="s">
        <v>635</v>
      </c>
      <c r="B10218" t="s">
        <v>3585</v>
      </c>
      <c r="D10218" t="s">
        <v>3902</v>
      </c>
    </row>
    <row r="10219" spans="1:4" hidden="1" x14ac:dyDescent="0.3">
      <c r="A10219" t="s">
        <v>635</v>
      </c>
      <c r="B10219" t="s">
        <v>3587</v>
      </c>
      <c r="D10219" t="s">
        <v>3902</v>
      </c>
    </row>
    <row r="10220" spans="1:4" hidden="1" x14ac:dyDescent="0.3">
      <c r="A10220" t="s">
        <v>635</v>
      </c>
      <c r="B10220" t="s">
        <v>3589</v>
      </c>
      <c r="D10220" t="s">
        <v>3902</v>
      </c>
    </row>
    <row r="10221" spans="1:4" hidden="1" x14ac:dyDescent="0.3">
      <c r="A10221" t="s">
        <v>635</v>
      </c>
      <c r="B10221" t="s">
        <v>3592</v>
      </c>
      <c r="D10221" t="s">
        <v>3902</v>
      </c>
    </row>
    <row r="10222" spans="1:4" hidden="1" x14ac:dyDescent="0.3">
      <c r="A10222" t="s">
        <v>635</v>
      </c>
      <c r="B10222" t="s">
        <v>3442</v>
      </c>
      <c r="D10222" t="s">
        <v>3902</v>
      </c>
    </row>
    <row r="10223" spans="1:4" hidden="1" x14ac:dyDescent="0.3">
      <c r="A10223" t="s">
        <v>635</v>
      </c>
      <c r="B10223" t="s">
        <v>3906</v>
      </c>
      <c r="D10223" t="s">
        <v>3902</v>
      </c>
    </row>
    <row r="10224" spans="1:4" hidden="1" x14ac:dyDescent="0.3">
      <c r="A10224" t="s">
        <v>655</v>
      </c>
      <c r="B10224" t="s">
        <v>3751</v>
      </c>
      <c r="D10224" t="s">
        <v>3902</v>
      </c>
    </row>
    <row r="10225" spans="1:4" hidden="1" x14ac:dyDescent="0.3">
      <c r="A10225" t="s">
        <v>655</v>
      </c>
      <c r="B10225" t="s">
        <v>3903</v>
      </c>
      <c r="D10225" t="s">
        <v>3902</v>
      </c>
    </row>
    <row r="10226" spans="1:4" hidden="1" x14ac:dyDescent="0.3">
      <c r="A10226" t="s">
        <v>655</v>
      </c>
      <c r="B10226" t="s">
        <v>3904</v>
      </c>
      <c r="D10226" t="s">
        <v>3902</v>
      </c>
    </row>
    <row r="10227" spans="1:4" hidden="1" x14ac:dyDescent="0.3">
      <c r="A10227" t="s">
        <v>655</v>
      </c>
      <c r="B10227" t="s">
        <v>3905</v>
      </c>
      <c r="D10227" t="s">
        <v>3902</v>
      </c>
    </row>
    <row r="10228" spans="1:4" hidden="1" x14ac:dyDescent="0.3">
      <c r="A10228" t="s">
        <v>655</v>
      </c>
      <c r="B10228" t="s">
        <v>3794</v>
      </c>
      <c r="D10228" t="s">
        <v>3902</v>
      </c>
    </row>
    <row r="10229" spans="1:4" hidden="1" x14ac:dyDescent="0.3">
      <c r="A10229" t="s">
        <v>655</v>
      </c>
      <c r="B10229" t="s">
        <v>3585</v>
      </c>
      <c r="D10229" t="s">
        <v>3902</v>
      </c>
    </row>
    <row r="10230" spans="1:4" hidden="1" x14ac:dyDescent="0.3">
      <c r="A10230" t="s">
        <v>655</v>
      </c>
      <c r="B10230" t="s">
        <v>3587</v>
      </c>
      <c r="D10230" t="s">
        <v>3902</v>
      </c>
    </row>
    <row r="10231" spans="1:4" hidden="1" x14ac:dyDescent="0.3">
      <c r="A10231" t="s">
        <v>655</v>
      </c>
      <c r="B10231" t="s">
        <v>3589</v>
      </c>
      <c r="D10231" t="s">
        <v>3902</v>
      </c>
    </row>
    <row r="10232" spans="1:4" hidden="1" x14ac:dyDescent="0.3">
      <c r="A10232" t="s">
        <v>655</v>
      </c>
      <c r="B10232" t="s">
        <v>3592</v>
      </c>
      <c r="D10232" t="s">
        <v>3902</v>
      </c>
    </row>
    <row r="10233" spans="1:4" hidden="1" x14ac:dyDescent="0.3">
      <c r="A10233" t="s">
        <v>655</v>
      </c>
      <c r="B10233" t="s">
        <v>3442</v>
      </c>
      <c r="D10233" t="s">
        <v>3902</v>
      </c>
    </row>
    <row r="10234" spans="1:4" hidden="1" x14ac:dyDescent="0.3">
      <c r="A10234" t="s">
        <v>655</v>
      </c>
      <c r="B10234" t="s">
        <v>3906</v>
      </c>
      <c r="D10234" t="s">
        <v>3902</v>
      </c>
    </row>
    <row r="10235" spans="1:4" hidden="1" x14ac:dyDescent="0.3">
      <c r="A10235" t="s">
        <v>3909</v>
      </c>
      <c r="B10235" t="s">
        <v>3910</v>
      </c>
      <c r="D10235" t="s">
        <v>3902</v>
      </c>
    </row>
    <row r="10236" spans="1:4" hidden="1" x14ac:dyDescent="0.3">
      <c r="A10236" t="s">
        <v>3909</v>
      </c>
      <c r="B10236" t="s">
        <v>3911</v>
      </c>
      <c r="D10236" t="s">
        <v>3902</v>
      </c>
    </row>
    <row r="10237" spans="1:4" hidden="1" x14ac:dyDescent="0.3">
      <c r="A10237" t="s">
        <v>3909</v>
      </c>
      <c r="B10237" t="s">
        <v>3912</v>
      </c>
      <c r="D10237" t="s">
        <v>3902</v>
      </c>
    </row>
    <row r="10238" spans="1:4" hidden="1" x14ac:dyDescent="0.3">
      <c r="A10238" t="s">
        <v>3910</v>
      </c>
      <c r="B10238" t="s">
        <v>3913</v>
      </c>
      <c r="D10238" t="s">
        <v>3902</v>
      </c>
    </row>
    <row r="10239" spans="1:4" hidden="1" x14ac:dyDescent="0.3">
      <c r="A10239" t="s">
        <v>3911</v>
      </c>
      <c r="B10239" t="s">
        <v>3913</v>
      </c>
      <c r="D10239" t="s">
        <v>3902</v>
      </c>
    </row>
    <row r="10240" spans="1:4" hidden="1" x14ac:dyDescent="0.3">
      <c r="A10240" t="s">
        <v>3912</v>
      </c>
      <c r="B10240" t="s">
        <v>3913</v>
      </c>
      <c r="D10240" t="s">
        <v>3902</v>
      </c>
    </row>
    <row r="10241" spans="1:4" hidden="1" x14ac:dyDescent="0.3">
      <c r="A10241" t="s">
        <v>3910</v>
      </c>
      <c r="B10241" t="s">
        <v>3914</v>
      </c>
      <c r="D10241" t="s">
        <v>3902</v>
      </c>
    </row>
    <row r="10242" spans="1:4" hidden="1" x14ac:dyDescent="0.3">
      <c r="A10242" t="s">
        <v>3911</v>
      </c>
      <c r="B10242" t="s">
        <v>3914</v>
      </c>
      <c r="D10242" t="s">
        <v>3902</v>
      </c>
    </row>
    <row r="10243" spans="1:4" hidden="1" x14ac:dyDescent="0.3">
      <c r="A10243" t="s">
        <v>3912</v>
      </c>
      <c r="B10243" t="s">
        <v>3914</v>
      </c>
      <c r="D10243" t="s">
        <v>3902</v>
      </c>
    </row>
    <row r="10244" spans="1:4" hidden="1" x14ac:dyDescent="0.3">
      <c r="A10244" t="s">
        <v>3910</v>
      </c>
      <c r="B10244" t="s">
        <v>3915</v>
      </c>
      <c r="D10244" t="s">
        <v>3902</v>
      </c>
    </row>
    <row r="10245" spans="1:4" hidden="1" x14ac:dyDescent="0.3">
      <c r="A10245" t="s">
        <v>3911</v>
      </c>
      <c r="B10245" t="s">
        <v>3915</v>
      </c>
      <c r="D10245" t="s">
        <v>3902</v>
      </c>
    </row>
    <row r="10246" spans="1:4" hidden="1" x14ac:dyDescent="0.3">
      <c r="A10246" t="s">
        <v>3912</v>
      </c>
      <c r="B10246" t="s">
        <v>3915</v>
      </c>
      <c r="D10246" t="s">
        <v>3902</v>
      </c>
    </row>
    <row r="10247" spans="1:4" hidden="1" x14ac:dyDescent="0.3">
      <c r="A10247" t="s">
        <v>3910</v>
      </c>
      <c r="B10247" t="s">
        <v>3916</v>
      </c>
      <c r="D10247" t="s">
        <v>3902</v>
      </c>
    </row>
    <row r="10248" spans="1:4" hidden="1" x14ac:dyDescent="0.3">
      <c r="A10248" t="s">
        <v>3911</v>
      </c>
      <c r="B10248" t="s">
        <v>3916</v>
      </c>
      <c r="D10248" t="s">
        <v>3902</v>
      </c>
    </row>
    <row r="10249" spans="1:4" hidden="1" x14ac:dyDescent="0.3">
      <c r="A10249" t="s">
        <v>3912</v>
      </c>
      <c r="B10249" t="s">
        <v>3916</v>
      </c>
      <c r="D10249" t="s">
        <v>3902</v>
      </c>
    </row>
    <row r="10250" spans="1:4" hidden="1" x14ac:dyDescent="0.3">
      <c r="A10250" t="s">
        <v>3910</v>
      </c>
      <c r="B10250" t="s">
        <v>3917</v>
      </c>
      <c r="D10250" t="s">
        <v>3902</v>
      </c>
    </row>
    <row r="10251" spans="1:4" hidden="1" x14ac:dyDescent="0.3">
      <c r="A10251" t="s">
        <v>3911</v>
      </c>
      <c r="B10251" t="s">
        <v>3917</v>
      </c>
      <c r="D10251" t="s">
        <v>3902</v>
      </c>
    </row>
    <row r="10252" spans="1:4" hidden="1" x14ac:dyDescent="0.3">
      <c r="A10252" t="s">
        <v>3912</v>
      </c>
      <c r="B10252" t="s">
        <v>3917</v>
      </c>
      <c r="D10252" t="s">
        <v>3902</v>
      </c>
    </row>
    <row r="10253" spans="1:4" hidden="1" x14ac:dyDescent="0.3">
      <c r="A10253" t="s">
        <v>3910</v>
      </c>
      <c r="B10253" t="s">
        <v>3918</v>
      </c>
      <c r="D10253" t="s">
        <v>3902</v>
      </c>
    </row>
    <row r="10254" spans="1:4" hidden="1" x14ac:dyDescent="0.3">
      <c r="A10254" t="s">
        <v>3911</v>
      </c>
      <c r="B10254" t="s">
        <v>3918</v>
      </c>
      <c r="D10254" t="s">
        <v>3902</v>
      </c>
    </row>
    <row r="10255" spans="1:4" hidden="1" x14ac:dyDescent="0.3">
      <c r="A10255" t="s">
        <v>3912</v>
      </c>
      <c r="B10255" t="s">
        <v>3918</v>
      </c>
      <c r="D10255" t="s">
        <v>3902</v>
      </c>
    </row>
    <row r="10256" spans="1:4" hidden="1" x14ac:dyDescent="0.3">
      <c r="A10256" t="s">
        <v>3910</v>
      </c>
      <c r="B10256" t="s">
        <v>3919</v>
      </c>
      <c r="D10256" t="s">
        <v>3902</v>
      </c>
    </row>
    <row r="10257" spans="1:4" hidden="1" x14ac:dyDescent="0.3">
      <c r="A10257" t="s">
        <v>3911</v>
      </c>
      <c r="B10257" t="s">
        <v>3919</v>
      </c>
      <c r="D10257" t="s">
        <v>3902</v>
      </c>
    </row>
    <row r="10258" spans="1:4" hidden="1" x14ac:dyDescent="0.3">
      <c r="A10258" t="s">
        <v>3912</v>
      </c>
      <c r="B10258" t="s">
        <v>3919</v>
      </c>
      <c r="D10258" t="s">
        <v>3902</v>
      </c>
    </row>
    <row r="10259" spans="1:4" hidden="1" x14ac:dyDescent="0.3">
      <c r="A10259" t="s">
        <v>3910</v>
      </c>
      <c r="B10259" t="s">
        <v>3920</v>
      </c>
      <c r="D10259" t="s">
        <v>3902</v>
      </c>
    </row>
    <row r="10260" spans="1:4" hidden="1" x14ac:dyDescent="0.3">
      <c r="A10260" t="s">
        <v>3911</v>
      </c>
      <c r="B10260" t="s">
        <v>3920</v>
      </c>
      <c r="D10260" t="s">
        <v>3902</v>
      </c>
    </row>
    <row r="10261" spans="1:4" hidden="1" x14ac:dyDescent="0.3">
      <c r="A10261" t="s">
        <v>3912</v>
      </c>
      <c r="B10261" t="s">
        <v>3920</v>
      </c>
      <c r="D10261" t="s">
        <v>3902</v>
      </c>
    </row>
    <row r="10262" spans="1:4" hidden="1" x14ac:dyDescent="0.3">
      <c r="A10262" t="s">
        <v>3910</v>
      </c>
      <c r="B10262" t="s">
        <v>3921</v>
      </c>
      <c r="D10262" t="s">
        <v>3902</v>
      </c>
    </row>
    <row r="10263" spans="1:4" hidden="1" x14ac:dyDescent="0.3">
      <c r="A10263" t="s">
        <v>3911</v>
      </c>
      <c r="B10263" t="s">
        <v>3921</v>
      </c>
      <c r="D10263" t="s">
        <v>3902</v>
      </c>
    </row>
    <row r="10264" spans="1:4" hidden="1" x14ac:dyDescent="0.3">
      <c r="A10264" t="s">
        <v>3912</v>
      </c>
      <c r="B10264" t="s">
        <v>3921</v>
      </c>
      <c r="D10264" t="s">
        <v>3902</v>
      </c>
    </row>
    <row r="10265" spans="1:4" hidden="1" x14ac:dyDescent="0.3">
      <c r="A10265" t="s">
        <v>3910</v>
      </c>
      <c r="B10265" t="s">
        <v>3922</v>
      </c>
      <c r="D10265" t="s">
        <v>3902</v>
      </c>
    </row>
    <row r="10266" spans="1:4" hidden="1" x14ac:dyDescent="0.3">
      <c r="A10266" t="s">
        <v>3911</v>
      </c>
      <c r="B10266" t="s">
        <v>3922</v>
      </c>
      <c r="D10266" t="s">
        <v>3902</v>
      </c>
    </row>
    <row r="10267" spans="1:4" hidden="1" x14ac:dyDescent="0.3">
      <c r="A10267" t="s">
        <v>3912</v>
      </c>
      <c r="B10267" t="s">
        <v>3922</v>
      </c>
      <c r="D10267" t="s">
        <v>3902</v>
      </c>
    </row>
    <row r="10268" spans="1:4" hidden="1" x14ac:dyDescent="0.3">
      <c r="A10268" t="s">
        <v>3910</v>
      </c>
      <c r="B10268" t="s">
        <v>3923</v>
      </c>
      <c r="D10268" t="s">
        <v>3902</v>
      </c>
    </row>
    <row r="10269" spans="1:4" hidden="1" x14ac:dyDescent="0.3">
      <c r="A10269" t="s">
        <v>3911</v>
      </c>
      <c r="B10269" t="s">
        <v>3923</v>
      </c>
      <c r="D10269" t="s">
        <v>3902</v>
      </c>
    </row>
    <row r="10270" spans="1:4" hidden="1" x14ac:dyDescent="0.3">
      <c r="A10270" t="s">
        <v>3912</v>
      </c>
      <c r="B10270" t="s">
        <v>3923</v>
      </c>
      <c r="D10270" t="s">
        <v>3902</v>
      </c>
    </row>
    <row r="10271" spans="1:4" hidden="1" x14ac:dyDescent="0.3">
      <c r="A10271" t="s">
        <v>3910</v>
      </c>
      <c r="B10271" t="s">
        <v>3924</v>
      </c>
      <c r="D10271" t="s">
        <v>3902</v>
      </c>
    </row>
    <row r="10272" spans="1:4" hidden="1" x14ac:dyDescent="0.3">
      <c r="A10272" t="s">
        <v>3911</v>
      </c>
      <c r="B10272" t="s">
        <v>3924</v>
      </c>
      <c r="D10272" t="s">
        <v>3902</v>
      </c>
    </row>
    <row r="10273" spans="1:4" hidden="1" x14ac:dyDescent="0.3">
      <c r="A10273" t="s">
        <v>3912</v>
      </c>
      <c r="B10273" t="s">
        <v>3924</v>
      </c>
      <c r="D10273" t="s">
        <v>3902</v>
      </c>
    </row>
    <row r="10274" spans="1:4" hidden="1" x14ac:dyDescent="0.3">
      <c r="A10274" t="s">
        <v>3910</v>
      </c>
      <c r="B10274" t="s">
        <v>1081</v>
      </c>
      <c r="D10274" t="s">
        <v>3902</v>
      </c>
    </row>
    <row r="10275" spans="1:4" hidden="1" x14ac:dyDescent="0.3">
      <c r="A10275" t="s">
        <v>3911</v>
      </c>
      <c r="B10275" t="s">
        <v>1081</v>
      </c>
      <c r="D10275" t="s">
        <v>3902</v>
      </c>
    </row>
    <row r="10276" spans="1:4" hidden="1" x14ac:dyDescent="0.3">
      <c r="A10276" t="s">
        <v>3912</v>
      </c>
      <c r="B10276" t="s">
        <v>1081</v>
      </c>
      <c r="D10276" t="s">
        <v>3902</v>
      </c>
    </row>
    <row r="10277" spans="1:4" hidden="1" x14ac:dyDescent="0.3">
      <c r="A10277" t="s">
        <v>3910</v>
      </c>
      <c r="B10277" t="s">
        <v>1078</v>
      </c>
      <c r="D10277" t="s">
        <v>3902</v>
      </c>
    </row>
    <row r="10278" spans="1:4" hidden="1" x14ac:dyDescent="0.3">
      <c r="A10278" t="s">
        <v>3911</v>
      </c>
      <c r="B10278" t="s">
        <v>1078</v>
      </c>
      <c r="D10278" t="s">
        <v>3902</v>
      </c>
    </row>
    <row r="10279" spans="1:4" hidden="1" x14ac:dyDescent="0.3">
      <c r="A10279" t="s">
        <v>3912</v>
      </c>
      <c r="B10279" t="s">
        <v>1078</v>
      </c>
      <c r="D10279" t="s">
        <v>3902</v>
      </c>
    </row>
    <row r="10280" spans="1:4" hidden="1" x14ac:dyDescent="0.3">
      <c r="A10280" t="s">
        <v>3910</v>
      </c>
      <c r="B10280" t="s">
        <v>3925</v>
      </c>
      <c r="D10280" t="s">
        <v>3902</v>
      </c>
    </row>
    <row r="10281" spans="1:4" hidden="1" x14ac:dyDescent="0.3">
      <c r="A10281" t="s">
        <v>3911</v>
      </c>
      <c r="B10281" t="s">
        <v>3925</v>
      </c>
      <c r="D10281" t="s">
        <v>3902</v>
      </c>
    </row>
    <row r="10282" spans="1:4" hidden="1" x14ac:dyDescent="0.3">
      <c r="A10282" t="s">
        <v>3912</v>
      </c>
      <c r="B10282" t="s">
        <v>3925</v>
      </c>
      <c r="D10282" t="s">
        <v>3902</v>
      </c>
    </row>
    <row r="10283" spans="1:4" hidden="1" x14ac:dyDescent="0.3">
      <c r="A10283" t="s">
        <v>3910</v>
      </c>
      <c r="B10283" t="s">
        <v>1325</v>
      </c>
      <c r="D10283" t="s">
        <v>3902</v>
      </c>
    </row>
    <row r="10284" spans="1:4" hidden="1" x14ac:dyDescent="0.3">
      <c r="A10284" t="s">
        <v>3911</v>
      </c>
      <c r="B10284" t="s">
        <v>1325</v>
      </c>
      <c r="D10284" t="s">
        <v>3902</v>
      </c>
    </row>
    <row r="10285" spans="1:4" hidden="1" x14ac:dyDescent="0.3">
      <c r="A10285" t="s">
        <v>3912</v>
      </c>
      <c r="B10285" t="s">
        <v>1325</v>
      </c>
      <c r="D10285" t="s">
        <v>3902</v>
      </c>
    </row>
    <row r="10286" spans="1:4" hidden="1" x14ac:dyDescent="0.3">
      <c r="A10286" t="s">
        <v>3910</v>
      </c>
      <c r="B10286" t="s">
        <v>3926</v>
      </c>
      <c r="D10286" t="s">
        <v>3902</v>
      </c>
    </row>
    <row r="10287" spans="1:4" hidden="1" x14ac:dyDescent="0.3">
      <c r="A10287" t="s">
        <v>3911</v>
      </c>
      <c r="B10287" t="s">
        <v>3926</v>
      </c>
      <c r="D10287" t="s">
        <v>3902</v>
      </c>
    </row>
    <row r="10288" spans="1:4" hidden="1" x14ac:dyDescent="0.3">
      <c r="A10288" t="s">
        <v>3912</v>
      </c>
      <c r="B10288" t="s">
        <v>3926</v>
      </c>
      <c r="D10288" t="s">
        <v>3902</v>
      </c>
    </row>
    <row r="10289" spans="1:4" hidden="1" x14ac:dyDescent="0.3">
      <c r="A10289" t="s">
        <v>3910</v>
      </c>
      <c r="B10289" t="s">
        <v>1381</v>
      </c>
      <c r="D10289" t="s">
        <v>3902</v>
      </c>
    </row>
    <row r="10290" spans="1:4" hidden="1" x14ac:dyDescent="0.3">
      <c r="A10290" t="s">
        <v>3911</v>
      </c>
      <c r="B10290" t="s">
        <v>1381</v>
      </c>
      <c r="D10290" t="s">
        <v>3902</v>
      </c>
    </row>
    <row r="10291" spans="1:4" hidden="1" x14ac:dyDescent="0.3">
      <c r="A10291" t="s">
        <v>3912</v>
      </c>
      <c r="B10291" t="s">
        <v>1381</v>
      </c>
      <c r="D10291" t="s">
        <v>3902</v>
      </c>
    </row>
    <row r="10292" spans="1:4" hidden="1" x14ac:dyDescent="0.3">
      <c r="A10292" t="s">
        <v>3910</v>
      </c>
      <c r="B10292" t="s">
        <v>1368</v>
      </c>
      <c r="D10292" t="s">
        <v>3902</v>
      </c>
    </row>
    <row r="10293" spans="1:4" hidden="1" x14ac:dyDescent="0.3">
      <c r="A10293" t="s">
        <v>3911</v>
      </c>
      <c r="B10293" t="s">
        <v>1368</v>
      </c>
      <c r="D10293" t="s">
        <v>3902</v>
      </c>
    </row>
    <row r="10294" spans="1:4" hidden="1" x14ac:dyDescent="0.3">
      <c r="A10294" t="s">
        <v>3912</v>
      </c>
      <c r="B10294" t="s">
        <v>1368</v>
      </c>
      <c r="D10294" t="s">
        <v>3902</v>
      </c>
    </row>
    <row r="10295" spans="1:4" hidden="1" x14ac:dyDescent="0.3">
      <c r="A10295" t="s">
        <v>3910</v>
      </c>
      <c r="B10295" t="s">
        <v>1065</v>
      </c>
      <c r="D10295" t="s">
        <v>3902</v>
      </c>
    </row>
    <row r="10296" spans="1:4" hidden="1" x14ac:dyDescent="0.3">
      <c r="A10296" t="s">
        <v>3911</v>
      </c>
      <c r="B10296" t="s">
        <v>1065</v>
      </c>
      <c r="D10296" t="s">
        <v>3902</v>
      </c>
    </row>
    <row r="10297" spans="1:4" hidden="1" x14ac:dyDescent="0.3">
      <c r="A10297" t="s">
        <v>3912</v>
      </c>
      <c r="B10297" t="s">
        <v>1065</v>
      </c>
      <c r="D10297" t="s">
        <v>3902</v>
      </c>
    </row>
    <row r="10298" spans="1:4" hidden="1" x14ac:dyDescent="0.3">
      <c r="A10298" t="s">
        <v>3910</v>
      </c>
      <c r="B10298" t="s">
        <v>1383</v>
      </c>
      <c r="D10298" t="s">
        <v>3902</v>
      </c>
    </row>
    <row r="10299" spans="1:4" hidden="1" x14ac:dyDescent="0.3">
      <c r="A10299" t="s">
        <v>3911</v>
      </c>
      <c r="B10299" t="s">
        <v>1383</v>
      </c>
      <c r="D10299" t="s">
        <v>3902</v>
      </c>
    </row>
    <row r="10300" spans="1:4" hidden="1" x14ac:dyDescent="0.3">
      <c r="A10300" t="s">
        <v>3912</v>
      </c>
      <c r="B10300" t="s">
        <v>1383</v>
      </c>
      <c r="D10300" t="s">
        <v>3902</v>
      </c>
    </row>
    <row r="10301" spans="1:4" hidden="1" x14ac:dyDescent="0.3">
      <c r="A10301" t="s">
        <v>3910</v>
      </c>
      <c r="B10301" t="s">
        <v>1379</v>
      </c>
      <c r="D10301" t="s">
        <v>3902</v>
      </c>
    </row>
    <row r="10302" spans="1:4" hidden="1" x14ac:dyDescent="0.3">
      <c r="A10302" t="s">
        <v>3911</v>
      </c>
      <c r="B10302" t="s">
        <v>1379</v>
      </c>
      <c r="D10302" t="s">
        <v>3902</v>
      </c>
    </row>
    <row r="10303" spans="1:4" hidden="1" x14ac:dyDescent="0.3">
      <c r="A10303" t="s">
        <v>3912</v>
      </c>
      <c r="B10303" t="s">
        <v>1379</v>
      </c>
      <c r="D10303" t="s">
        <v>3902</v>
      </c>
    </row>
    <row r="10304" spans="1:4" hidden="1" x14ac:dyDescent="0.3">
      <c r="A10304" t="s">
        <v>3910</v>
      </c>
      <c r="B10304" t="s">
        <v>3927</v>
      </c>
      <c r="D10304" t="s">
        <v>3902</v>
      </c>
    </row>
    <row r="10305" spans="1:4" hidden="1" x14ac:dyDescent="0.3">
      <c r="A10305" t="s">
        <v>3911</v>
      </c>
      <c r="B10305" t="s">
        <v>3927</v>
      </c>
      <c r="D10305" t="s">
        <v>3902</v>
      </c>
    </row>
    <row r="10306" spans="1:4" hidden="1" x14ac:dyDescent="0.3">
      <c r="A10306" t="s">
        <v>3912</v>
      </c>
      <c r="B10306" t="s">
        <v>3927</v>
      </c>
      <c r="D10306" t="s">
        <v>3902</v>
      </c>
    </row>
    <row r="10307" spans="1:4" hidden="1" x14ac:dyDescent="0.3">
      <c r="A10307" t="s">
        <v>3910</v>
      </c>
      <c r="B10307" t="s">
        <v>1390</v>
      </c>
      <c r="D10307" t="s">
        <v>3902</v>
      </c>
    </row>
    <row r="10308" spans="1:4" hidden="1" x14ac:dyDescent="0.3">
      <c r="A10308" t="s">
        <v>3911</v>
      </c>
      <c r="B10308" t="s">
        <v>1390</v>
      </c>
      <c r="D10308" t="s">
        <v>3902</v>
      </c>
    </row>
    <row r="10309" spans="1:4" hidden="1" x14ac:dyDescent="0.3">
      <c r="A10309" t="s">
        <v>3912</v>
      </c>
      <c r="B10309" t="s">
        <v>1390</v>
      </c>
      <c r="D10309" t="s">
        <v>3902</v>
      </c>
    </row>
    <row r="10310" spans="1:4" hidden="1" x14ac:dyDescent="0.3">
      <c r="A10310" t="s">
        <v>3910</v>
      </c>
      <c r="B10310" t="s">
        <v>1370</v>
      </c>
      <c r="D10310" t="s">
        <v>3902</v>
      </c>
    </row>
    <row r="10311" spans="1:4" hidden="1" x14ac:dyDescent="0.3">
      <c r="A10311" t="s">
        <v>3911</v>
      </c>
      <c r="B10311" t="s">
        <v>1370</v>
      </c>
      <c r="D10311" t="s">
        <v>3902</v>
      </c>
    </row>
    <row r="10312" spans="1:4" hidden="1" x14ac:dyDescent="0.3">
      <c r="A10312" t="s">
        <v>3912</v>
      </c>
      <c r="B10312" t="s">
        <v>1370</v>
      </c>
      <c r="D10312" t="s">
        <v>3902</v>
      </c>
    </row>
    <row r="10313" spans="1:4" hidden="1" x14ac:dyDescent="0.3">
      <c r="A10313" t="s">
        <v>3910</v>
      </c>
      <c r="B10313" t="s">
        <v>1392</v>
      </c>
      <c r="D10313" t="s">
        <v>3902</v>
      </c>
    </row>
    <row r="10314" spans="1:4" hidden="1" x14ac:dyDescent="0.3">
      <c r="A10314" t="s">
        <v>3911</v>
      </c>
      <c r="B10314" t="s">
        <v>1392</v>
      </c>
      <c r="D10314" t="s">
        <v>3902</v>
      </c>
    </row>
    <row r="10315" spans="1:4" hidden="1" x14ac:dyDescent="0.3">
      <c r="A10315" t="s">
        <v>3912</v>
      </c>
      <c r="B10315" t="s">
        <v>1392</v>
      </c>
      <c r="D10315" t="s">
        <v>3902</v>
      </c>
    </row>
    <row r="10316" spans="1:4" hidden="1" x14ac:dyDescent="0.3">
      <c r="A10316" t="s">
        <v>3910</v>
      </c>
      <c r="B10316" t="s">
        <v>1398</v>
      </c>
      <c r="D10316" t="s">
        <v>3902</v>
      </c>
    </row>
    <row r="10317" spans="1:4" hidden="1" x14ac:dyDescent="0.3">
      <c r="A10317" t="s">
        <v>3911</v>
      </c>
      <c r="B10317" t="s">
        <v>1398</v>
      </c>
      <c r="D10317" t="s">
        <v>3902</v>
      </c>
    </row>
    <row r="10318" spans="1:4" hidden="1" x14ac:dyDescent="0.3">
      <c r="A10318" t="s">
        <v>3912</v>
      </c>
      <c r="B10318" t="s">
        <v>1398</v>
      </c>
      <c r="D10318" t="s">
        <v>3902</v>
      </c>
    </row>
    <row r="10319" spans="1:4" hidden="1" x14ac:dyDescent="0.3">
      <c r="A10319" t="s">
        <v>3910</v>
      </c>
      <c r="B10319" t="s">
        <v>1388</v>
      </c>
      <c r="D10319" t="s">
        <v>3902</v>
      </c>
    </row>
    <row r="10320" spans="1:4" hidden="1" x14ac:dyDescent="0.3">
      <c r="A10320" t="s">
        <v>3911</v>
      </c>
      <c r="B10320" t="s">
        <v>1388</v>
      </c>
      <c r="D10320" t="s">
        <v>3902</v>
      </c>
    </row>
    <row r="10321" spans="1:4" hidden="1" x14ac:dyDescent="0.3">
      <c r="A10321" t="s">
        <v>3912</v>
      </c>
      <c r="B10321" t="s">
        <v>1388</v>
      </c>
      <c r="D10321" t="s">
        <v>3902</v>
      </c>
    </row>
    <row r="10322" spans="1:4" hidden="1" x14ac:dyDescent="0.3">
      <c r="A10322" t="s">
        <v>3910</v>
      </c>
      <c r="B10322" t="s">
        <v>1394</v>
      </c>
      <c r="D10322" t="s">
        <v>3902</v>
      </c>
    </row>
    <row r="10323" spans="1:4" hidden="1" x14ac:dyDescent="0.3">
      <c r="A10323" t="s">
        <v>3911</v>
      </c>
      <c r="B10323" t="s">
        <v>1394</v>
      </c>
      <c r="D10323" t="s">
        <v>3902</v>
      </c>
    </row>
    <row r="10324" spans="1:4" hidden="1" x14ac:dyDescent="0.3">
      <c r="A10324" t="s">
        <v>3912</v>
      </c>
      <c r="B10324" t="s">
        <v>1394</v>
      </c>
      <c r="D10324" t="s">
        <v>3902</v>
      </c>
    </row>
  </sheetData>
  <autoFilter ref="A1:D10324" xr:uid="{5B9F2E5D-3EE8-4D4C-AF68-8E5228B5F11A}">
    <filterColumn colId="3">
      <filters>
        <filter val="Autres carburants [METABOLHEAT - National]"/>
        <filter val="Biomasse solide et déchets [METABOLHEAT - National]"/>
        <filter val="Combustibles fossiles solides [METABOLHEAT - National]"/>
        <filter val="Diesel et biocarburants [METABOLHEAT - National]"/>
        <filter val="Gaz [METABOLHEAT - National]"/>
        <filter val="Gaz manufacturés [METABOLHEAT - National]"/>
        <filter val="Solaire thermique et géothermie [METABOLHEAT - National]"/>
      </filters>
    </filterColumn>
  </autoFilter>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D1A0-7F4B-400C-807B-DCDB346F7513}">
  <sheetPr filterMode="1"/>
  <dimension ref="A1:D6966"/>
  <sheetViews>
    <sheetView workbookViewId="0">
      <selection sqref="A1:D6966"/>
    </sheetView>
  </sheetViews>
  <sheetFormatPr baseColWidth="10" defaultColWidth="8.88671875" defaultRowHeight="14.4" x14ac:dyDescent="0.3"/>
  <cols>
    <col min="1" max="1" width="67.77734375" customWidth="1"/>
    <col min="2" max="2" width="197.77734375" bestFit="1" customWidth="1"/>
  </cols>
  <sheetData>
    <row r="1" spans="1:4" x14ac:dyDescent="0.3">
      <c r="A1" s="28" t="s">
        <v>1</v>
      </c>
      <c r="B1" s="28" t="s">
        <v>2</v>
      </c>
      <c r="C1" s="28" t="s">
        <v>4</v>
      </c>
      <c r="D1" s="28" t="s">
        <v>1077</v>
      </c>
    </row>
    <row r="2" spans="1:4" x14ac:dyDescent="0.3">
      <c r="A2" t="s">
        <v>582</v>
      </c>
      <c r="B2" t="s">
        <v>3444</v>
      </c>
      <c r="D2" t="s">
        <v>3443</v>
      </c>
    </row>
    <row r="3" spans="1:4" x14ac:dyDescent="0.3">
      <c r="A3" t="s">
        <v>586</v>
      </c>
      <c r="B3" t="s">
        <v>3444</v>
      </c>
      <c r="D3" t="s">
        <v>3443</v>
      </c>
    </row>
    <row r="4" spans="1:4" x14ac:dyDescent="0.3">
      <c r="A4" t="s">
        <v>582</v>
      </c>
      <c r="B4" t="s">
        <v>3445</v>
      </c>
      <c r="D4" t="s">
        <v>3443</v>
      </c>
    </row>
    <row r="5" spans="1:4" x14ac:dyDescent="0.3">
      <c r="A5" t="s">
        <v>586</v>
      </c>
      <c r="B5" t="s">
        <v>3445</v>
      </c>
      <c r="D5" t="s">
        <v>3443</v>
      </c>
    </row>
    <row r="6" spans="1:4" x14ac:dyDescent="0.3">
      <c r="A6" t="s">
        <v>582</v>
      </c>
      <c r="B6" t="s">
        <v>3446</v>
      </c>
      <c r="D6" t="s">
        <v>3443</v>
      </c>
    </row>
    <row r="7" spans="1:4" x14ac:dyDescent="0.3">
      <c r="A7" t="s">
        <v>586</v>
      </c>
      <c r="B7" t="s">
        <v>3446</v>
      </c>
      <c r="D7" t="s">
        <v>3443</v>
      </c>
    </row>
    <row r="8" spans="1:4" x14ac:dyDescent="0.3">
      <c r="A8" t="s">
        <v>582</v>
      </c>
      <c r="B8" t="s">
        <v>3447</v>
      </c>
      <c r="D8" t="s">
        <v>3443</v>
      </c>
    </row>
    <row r="9" spans="1:4" x14ac:dyDescent="0.3">
      <c r="A9" t="s">
        <v>586</v>
      </c>
      <c r="B9" t="s">
        <v>3447</v>
      </c>
      <c r="D9" t="s">
        <v>3443</v>
      </c>
    </row>
    <row r="10" spans="1:4" x14ac:dyDescent="0.3">
      <c r="A10" t="s">
        <v>582</v>
      </c>
      <c r="B10" t="s">
        <v>3448</v>
      </c>
      <c r="D10" t="s">
        <v>3443</v>
      </c>
    </row>
    <row r="11" spans="1:4" x14ac:dyDescent="0.3">
      <c r="A11" t="s">
        <v>586</v>
      </c>
      <c r="B11" t="s">
        <v>3448</v>
      </c>
      <c r="D11" t="s">
        <v>3443</v>
      </c>
    </row>
    <row r="12" spans="1:4" x14ac:dyDescent="0.3">
      <c r="A12" t="s">
        <v>582</v>
      </c>
      <c r="B12" t="s">
        <v>3449</v>
      </c>
      <c r="D12" t="s">
        <v>3443</v>
      </c>
    </row>
    <row r="13" spans="1:4" x14ac:dyDescent="0.3">
      <c r="A13" t="s">
        <v>586</v>
      </c>
      <c r="B13" t="s">
        <v>3449</v>
      </c>
      <c r="D13" t="s">
        <v>3443</v>
      </c>
    </row>
    <row r="14" spans="1:4" x14ac:dyDescent="0.3">
      <c r="A14" t="s">
        <v>582</v>
      </c>
      <c r="B14" t="s">
        <v>3450</v>
      </c>
      <c r="D14" t="s">
        <v>3443</v>
      </c>
    </row>
    <row r="15" spans="1:4" x14ac:dyDescent="0.3">
      <c r="A15" t="s">
        <v>586</v>
      </c>
      <c r="B15" t="s">
        <v>3450</v>
      </c>
      <c r="D15" t="s">
        <v>3443</v>
      </c>
    </row>
    <row r="16" spans="1:4" x14ac:dyDescent="0.3">
      <c r="A16" t="s">
        <v>582</v>
      </c>
      <c r="B16" t="s">
        <v>3451</v>
      </c>
      <c r="D16" t="s">
        <v>3443</v>
      </c>
    </row>
    <row r="17" spans="1:4" x14ac:dyDescent="0.3">
      <c r="A17" t="s">
        <v>586</v>
      </c>
      <c r="B17" t="s">
        <v>3451</v>
      </c>
      <c r="D17" t="s">
        <v>3443</v>
      </c>
    </row>
    <row r="18" spans="1:4" x14ac:dyDescent="0.3">
      <c r="A18" t="s">
        <v>582</v>
      </c>
      <c r="B18" t="s">
        <v>3452</v>
      </c>
      <c r="D18" t="s">
        <v>3443</v>
      </c>
    </row>
    <row r="19" spans="1:4" x14ac:dyDescent="0.3">
      <c r="A19" t="s">
        <v>586</v>
      </c>
      <c r="B19" t="s">
        <v>3452</v>
      </c>
      <c r="D19" t="s">
        <v>3443</v>
      </c>
    </row>
    <row r="20" spans="1:4" x14ac:dyDescent="0.3">
      <c r="A20" t="s">
        <v>582</v>
      </c>
      <c r="B20" t="s">
        <v>3453</v>
      </c>
      <c r="D20" t="s">
        <v>3443</v>
      </c>
    </row>
    <row r="21" spans="1:4" x14ac:dyDescent="0.3">
      <c r="A21" t="s">
        <v>586</v>
      </c>
      <c r="B21" t="s">
        <v>3453</v>
      </c>
      <c r="D21" t="s">
        <v>3443</v>
      </c>
    </row>
    <row r="22" spans="1:4" x14ac:dyDescent="0.3">
      <c r="A22" t="s">
        <v>582</v>
      </c>
      <c r="B22" t="s">
        <v>3454</v>
      </c>
      <c r="D22" t="s">
        <v>3443</v>
      </c>
    </row>
    <row r="23" spans="1:4" x14ac:dyDescent="0.3">
      <c r="A23" t="s">
        <v>586</v>
      </c>
      <c r="B23" t="s">
        <v>3454</v>
      </c>
      <c r="D23" t="s">
        <v>3443</v>
      </c>
    </row>
    <row r="24" spans="1:4" x14ac:dyDescent="0.3">
      <c r="A24" t="s">
        <v>582</v>
      </c>
      <c r="B24" t="s">
        <v>3455</v>
      </c>
      <c r="D24" t="s">
        <v>3443</v>
      </c>
    </row>
    <row r="25" spans="1:4" x14ac:dyDescent="0.3">
      <c r="A25" t="s">
        <v>586</v>
      </c>
      <c r="B25" t="s">
        <v>3455</v>
      </c>
      <c r="D25" t="s">
        <v>3443</v>
      </c>
    </row>
    <row r="26" spans="1:4" x14ac:dyDescent="0.3">
      <c r="A26" t="s">
        <v>582</v>
      </c>
      <c r="B26" t="s">
        <v>3456</v>
      </c>
      <c r="D26" t="s">
        <v>3443</v>
      </c>
    </row>
    <row r="27" spans="1:4" x14ac:dyDescent="0.3">
      <c r="A27" t="s">
        <v>586</v>
      </c>
      <c r="B27" t="s">
        <v>3456</v>
      </c>
      <c r="D27" t="s">
        <v>3443</v>
      </c>
    </row>
    <row r="28" spans="1:4" x14ac:dyDescent="0.3">
      <c r="A28" t="s">
        <v>582</v>
      </c>
      <c r="B28" t="s">
        <v>3457</v>
      </c>
      <c r="D28" t="s">
        <v>3443</v>
      </c>
    </row>
    <row r="29" spans="1:4" x14ac:dyDescent="0.3">
      <c r="A29" t="s">
        <v>586</v>
      </c>
      <c r="B29" t="s">
        <v>3457</v>
      </c>
      <c r="D29" t="s">
        <v>3443</v>
      </c>
    </row>
    <row r="30" spans="1:4" x14ac:dyDescent="0.3">
      <c r="A30" t="s">
        <v>582</v>
      </c>
      <c r="B30" t="s">
        <v>3458</v>
      </c>
      <c r="D30" t="s">
        <v>3443</v>
      </c>
    </row>
    <row r="31" spans="1:4" x14ac:dyDescent="0.3">
      <c r="A31" t="s">
        <v>586</v>
      </c>
      <c r="B31" t="s">
        <v>3458</v>
      </c>
      <c r="D31" t="s">
        <v>3443</v>
      </c>
    </row>
    <row r="32" spans="1:4" x14ac:dyDescent="0.3">
      <c r="A32" t="s">
        <v>582</v>
      </c>
      <c r="B32" t="s">
        <v>3459</v>
      </c>
      <c r="D32" t="s">
        <v>3443</v>
      </c>
    </row>
    <row r="33" spans="1:4" x14ac:dyDescent="0.3">
      <c r="A33" t="s">
        <v>586</v>
      </c>
      <c r="B33" t="s">
        <v>3459</v>
      </c>
      <c r="D33" t="s">
        <v>3443</v>
      </c>
    </row>
    <row r="34" spans="1:4" x14ac:dyDescent="0.3">
      <c r="A34" t="s">
        <v>582</v>
      </c>
      <c r="B34" t="s">
        <v>3460</v>
      </c>
      <c r="D34" t="s">
        <v>3443</v>
      </c>
    </row>
    <row r="35" spans="1:4" x14ac:dyDescent="0.3">
      <c r="A35" t="s">
        <v>586</v>
      </c>
      <c r="B35" t="s">
        <v>3460</v>
      </c>
      <c r="D35" t="s">
        <v>3443</v>
      </c>
    </row>
    <row r="36" spans="1:4" x14ac:dyDescent="0.3">
      <c r="A36" t="s">
        <v>582</v>
      </c>
      <c r="B36" t="s">
        <v>3461</v>
      </c>
      <c r="D36" t="s">
        <v>3443</v>
      </c>
    </row>
    <row r="37" spans="1:4" x14ac:dyDescent="0.3">
      <c r="A37" t="s">
        <v>586</v>
      </c>
      <c r="B37" t="s">
        <v>3461</v>
      </c>
      <c r="D37" t="s">
        <v>3443</v>
      </c>
    </row>
    <row r="38" spans="1:4" x14ac:dyDescent="0.3">
      <c r="A38" t="s">
        <v>582</v>
      </c>
      <c r="B38" t="s">
        <v>3462</v>
      </c>
      <c r="D38" t="s">
        <v>3443</v>
      </c>
    </row>
    <row r="39" spans="1:4" x14ac:dyDescent="0.3">
      <c r="A39" t="s">
        <v>586</v>
      </c>
      <c r="B39" t="s">
        <v>3462</v>
      </c>
      <c r="D39" t="s">
        <v>3443</v>
      </c>
    </row>
    <row r="40" spans="1:4" x14ac:dyDescent="0.3">
      <c r="A40" t="s">
        <v>582</v>
      </c>
      <c r="B40" t="s">
        <v>3463</v>
      </c>
      <c r="D40" t="s">
        <v>3443</v>
      </c>
    </row>
    <row r="41" spans="1:4" x14ac:dyDescent="0.3">
      <c r="A41" t="s">
        <v>586</v>
      </c>
      <c r="B41" t="s">
        <v>3463</v>
      </c>
      <c r="D41" t="s">
        <v>3443</v>
      </c>
    </row>
    <row r="42" spans="1:4" x14ac:dyDescent="0.3">
      <c r="A42" t="s">
        <v>582</v>
      </c>
      <c r="B42" t="s">
        <v>3464</v>
      </c>
      <c r="D42" t="s">
        <v>3443</v>
      </c>
    </row>
    <row r="43" spans="1:4" x14ac:dyDescent="0.3">
      <c r="A43" t="s">
        <v>586</v>
      </c>
      <c r="B43" t="s">
        <v>3464</v>
      </c>
      <c r="D43" t="s">
        <v>3443</v>
      </c>
    </row>
    <row r="44" spans="1:4" x14ac:dyDescent="0.3">
      <c r="A44" t="s">
        <v>582</v>
      </c>
      <c r="B44" t="s">
        <v>3465</v>
      </c>
      <c r="D44" t="s">
        <v>3443</v>
      </c>
    </row>
    <row r="45" spans="1:4" x14ac:dyDescent="0.3">
      <c r="A45" t="s">
        <v>586</v>
      </c>
      <c r="B45" t="s">
        <v>3465</v>
      </c>
      <c r="D45" t="s">
        <v>3443</v>
      </c>
    </row>
    <row r="46" spans="1:4" x14ac:dyDescent="0.3">
      <c r="A46" t="s">
        <v>582</v>
      </c>
      <c r="B46" t="s">
        <v>3466</v>
      </c>
      <c r="D46" t="s">
        <v>3443</v>
      </c>
    </row>
    <row r="47" spans="1:4" x14ac:dyDescent="0.3">
      <c r="A47" t="s">
        <v>586</v>
      </c>
      <c r="B47" t="s">
        <v>3466</v>
      </c>
      <c r="D47" t="s">
        <v>3443</v>
      </c>
    </row>
    <row r="48" spans="1:4" x14ac:dyDescent="0.3">
      <c r="A48" t="s">
        <v>582</v>
      </c>
      <c r="B48" t="s">
        <v>3467</v>
      </c>
      <c r="D48" t="s">
        <v>3443</v>
      </c>
    </row>
    <row r="49" spans="1:4" x14ac:dyDescent="0.3">
      <c r="A49" t="s">
        <v>586</v>
      </c>
      <c r="B49" t="s">
        <v>3467</v>
      </c>
      <c r="D49" t="s">
        <v>3443</v>
      </c>
    </row>
    <row r="50" spans="1:4" x14ac:dyDescent="0.3">
      <c r="A50" t="s">
        <v>582</v>
      </c>
      <c r="B50" t="s">
        <v>3468</v>
      </c>
      <c r="D50" t="s">
        <v>3443</v>
      </c>
    </row>
    <row r="51" spans="1:4" x14ac:dyDescent="0.3">
      <c r="A51" t="s">
        <v>586</v>
      </c>
      <c r="B51" t="s">
        <v>3468</v>
      </c>
      <c r="D51" t="s">
        <v>3443</v>
      </c>
    </row>
    <row r="52" spans="1:4" x14ac:dyDescent="0.3">
      <c r="A52" t="s">
        <v>582</v>
      </c>
      <c r="B52" t="s">
        <v>3469</v>
      </c>
      <c r="D52" t="s">
        <v>3443</v>
      </c>
    </row>
    <row r="53" spans="1:4" x14ac:dyDescent="0.3">
      <c r="A53" t="s">
        <v>586</v>
      </c>
      <c r="B53" t="s">
        <v>3469</v>
      </c>
      <c r="D53" t="s">
        <v>3443</v>
      </c>
    </row>
    <row r="54" spans="1:4" x14ac:dyDescent="0.3">
      <c r="A54" t="s">
        <v>582</v>
      </c>
      <c r="B54" t="s">
        <v>3470</v>
      </c>
      <c r="D54" t="s">
        <v>3443</v>
      </c>
    </row>
    <row r="55" spans="1:4" x14ac:dyDescent="0.3">
      <c r="A55" t="s">
        <v>586</v>
      </c>
      <c r="B55" t="s">
        <v>3470</v>
      </c>
      <c r="D55" t="s">
        <v>3443</v>
      </c>
    </row>
    <row r="56" spans="1:4" x14ac:dyDescent="0.3">
      <c r="A56" t="s">
        <v>582</v>
      </c>
      <c r="B56" t="s">
        <v>3471</v>
      </c>
      <c r="D56" t="s">
        <v>3443</v>
      </c>
    </row>
    <row r="57" spans="1:4" x14ac:dyDescent="0.3">
      <c r="A57" t="s">
        <v>586</v>
      </c>
      <c r="B57" t="s">
        <v>3471</v>
      </c>
      <c r="D57" t="s">
        <v>3443</v>
      </c>
    </row>
    <row r="58" spans="1:4" x14ac:dyDescent="0.3">
      <c r="A58" t="s">
        <v>582</v>
      </c>
      <c r="B58" t="s">
        <v>3472</v>
      </c>
      <c r="D58" t="s">
        <v>3443</v>
      </c>
    </row>
    <row r="59" spans="1:4" x14ac:dyDescent="0.3">
      <c r="A59" t="s">
        <v>586</v>
      </c>
      <c r="B59" t="s">
        <v>3472</v>
      </c>
      <c r="D59" t="s">
        <v>3443</v>
      </c>
    </row>
    <row r="60" spans="1:4" x14ac:dyDescent="0.3">
      <c r="A60" t="s">
        <v>582</v>
      </c>
      <c r="B60" t="s">
        <v>3473</v>
      </c>
      <c r="D60" t="s">
        <v>3443</v>
      </c>
    </row>
    <row r="61" spans="1:4" x14ac:dyDescent="0.3">
      <c r="A61" t="s">
        <v>586</v>
      </c>
      <c r="B61" t="s">
        <v>3473</v>
      </c>
      <c r="D61" t="s">
        <v>3443</v>
      </c>
    </row>
    <row r="62" spans="1:4" x14ac:dyDescent="0.3">
      <c r="A62" t="s">
        <v>582</v>
      </c>
      <c r="B62" t="s">
        <v>3474</v>
      </c>
      <c r="D62" t="s">
        <v>3443</v>
      </c>
    </row>
    <row r="63" spans="1:4" x14ac:dyDescent="0.3">
      <c r="A63" t="s">
        <v>586</v>
      </c>
      <c r="B63" t="s">
        <v>3474</v>
      </c>
      <c r="D63" t="s">
        <v>3443</v>
      </c>
    </row>
    <row r="64" spans="1:4" x14ac:dyDescent="0.3">
      <c r="A64" t="s">
        <v>582</v>
      </c>
      <c r="B64" t="s">
        <v>3475</v>
      </c>
      <c r="D64" t="s">
        <v>3443</v>
      </c>
    </row>
    <row r="65" spans="1:4" x14ac:dyDescent="0.3">
      <c r="A65" t="s">
        <v>586</v>
      </c>
      <c r="B65" t="s">
        <v>3475</v>
      </c>
      <c r="D65" t="s">
        <v>3443</v>
      </c>
    </row>
    <row r="66" spans="1:4" x14ac:dyDescent="0.3">
      <c r="A66" t="s">
        <v>582</v>
      </c>
      <c r="B66" t="s">
        <v>3476</v>
      </c>
      <c r="D66" t="s">
        <v>3443</v>
      </c>
    </row>
    <row r="67" spans="1:4" x14ac:dyDescent="0.3">
      <c r="A67" t="s">
        <v>586</v>
      </c>
      <c r="B67" t="s">
        <v>3476</v>
      </c>
      <c r="D67" t="s">
        <v>3443</v>
      </c>
    </row>
    <row r="68" spans="1:4" x14ac:dyDescent="0.3">
      <c r="A68" t="s">
        <v>582</v>
      </c>
      <c r="B68" t="s">
        <v>3477</v>
      </c>
      <c r="D68" t="s">
        <v>3443</v>
      </c>
    </row>
    <row r="69" spans="1:4" x14ac:dyDescent="0.3">
      <c r="A69" t="s">
        <v>586</v>
      </c>
      <c r="B69" t="s">
        <v>3477</v>
      </c>
      <c r="D69" t="s">
        <v>3443</v>
      </c>
    </row>
    <row r="70" spans="1:4" x14ac:dyDescent="0.3">
      <c r="A70" t="s">
        <v>582</v>
      </c>
      <c r="B70" t="s">
        <v>3478</v>
      </c>
      <c r="D70" t="s">
        <v>3443</v>
      </c>
    </row>
    <row r="71" spans="1:4" x14ac:dyDescent="0.3">
      <c r="A71" t="s">
        <v>586</v>
      </c>
      <c r="B71" t="s">
        <v>3478</v>
      </c>
      <c r="D71" t="s">
        <v>3443</v>
      </c>
    </row>
    <row r="72" spans="1:4" x14ac:dyDescent="0.3">
      <c r="A72" t="s">
        <v>582</v>
      </c>
      <c r="B72" t="s">
        <v>3479</v>
      </c>
      <c r="D72" t="s">
        <v>3443</v>
      </c>
    </row>
    <row r="73" spans="1:4" x14ac:dyDescent="0.3">
      <c r="A73" t="s">
        <v>586</v>
      </c>
      <c r="B73" t="s">
        <v>3479</v>
      </c>
      <c r="D73" t="s">
        <v>3443</v>
      </c>
    </row>
    <row r="74" spans="1:4" x14ac:dyDescent="0.3">
      <c r="A74" t="s">
        <v>582</v>
      </c>
      <c r="B74" t="s">
        <v>3480</v>
      </c>
      <c r="D74" t="s">
        <v>3443</v>
      </c>
    </row>
    <row r="75" spans="1:4" x14ac:dyDescent="0.3">
      <c r="A75" t="s">
        <v>586</v>
      </c>
      <c r="B75" t="s">
        <v>3480</v>
      </c>
      <c r="D75" t="s">
        <v>3443</v>
      </c>
    </row>
    <row r="76" spans="1:4" x14ac:dyDescent="0.3">
      <c r="A76" t="s">
        <v>582</v>
      </c>
      <c r="B76" t="s">
        <v>3481</v>
      </c>
      <c r="D76" t="s">
        <v>3443</v>
      </c>
    </row>
    <row r="77" spans="1:4" x14ac:dyDescent="0.3">
      <c r="A77" t="s">
        <v>586</v>
      </c>
      <c r="B77" t="s">
        <v>3481</v>
      </c>
      <c r="D77" t="s">
        <v>3443</v>
      </c>
    </row>
    <row r="78" spans="1:4" x14ac:dyDescent="0.3">
      <c r="A78" t="s">
        <v>582</v>
      </c>
      <c r="B78" t="s">
        <v>3482</v>
      </c>
      <c r="D78" t="s">
        <v>3443</v>
      </c>
    </row>
    <row r="79" spans="1:4" x14ac:dyDescent="0.3">
      <c r="A79" t="s">
        <v>586</v>
      </c>
      <c r="B79" t="s">
        <v>3482</v>
      </c>
      <c r="D79" t="s">
        <v>3443</v>
      </c>
    </row>
    <row r="80" spans="1:4" x14ac:dyDescent="0.3">
      <c r="A80" t="s">
        <v>582</v>
      </c>
      <c r="B80" t="s">
        <v>3483</v>
      </c>
      <c r="D80" t="s">
        <v>3443</v>
      </c>
    </row>
    <row r="81" spans="1:4" x14ac:dyDescent="0.3">
      <c r="A81" t="s">
        <v>586</v>
      </c>
      <c r="B81" t="s">
        <v>3483</v>
      </c>
      <c r="D81" t="s">
        <v>3443</v>
      </c>
    </row>
    <row r="82" spans="1:4" x14ac:dyDescent="0.3">
      <c r="A82" t="s">
        <v>582</v>
      </c>
      <c r="B82" t="s">
        <v>3484</v>
      </c>
      <c r="D82" t="s">
        <v>3443</v>
      </c>
    </row>
    <row r="83" spans="1:4" x14ac:dyDescent="0.3">
      <c r="A83" t="s">
        <v>586</v>
      </c>
      <c r="B83" t="s">
        <v>3484</v>
      </c>
      <c r="D83" t="s">
        <v>3443</v>
      </c>
    </row>
    <row r="84" spans="1:4" x14ac:dyDescent="0.3">
      <c r="A84" t="s">
        <v>582</v>
      </c>
      <c r="B84" t="s">
        <v>3485</v>
      </c>
      <c r="D84" t="s">
        <v>3443</v>
      </c>
    </row>
    <row r="85" spans="1:4" x14ac:dyDescent="0.3">
      <c r="A85" t="s">
        <v>586</v>
      </c>
      <c r="B85" t="s">
        <v>3485</v>
      </c>
      <c r="D85" t="s">
        <v>3443</v>
      </c>
    </row>
    <row r="86" spans="1:4" x14ac:dyDescent="0.3">
      <c r="A86" t="s">
        <v>582</v>
      </c>
      <c r="B86" t="s">
        <v>3486</v>
      </c>
      <c r="D86" t="s">
        <v>3443</v>
      </c>
    </row>
    <row r="87" spans="1:4" x14ac:dyDescent="0.3">
      <c r="A87" t="s">
        <v>586</v>
      </c>
      <c r="B87" t="s">
        <v>3486</v>
      </c>
      <c r="D87" t="s">
        <v>3443</v>
      </c>
    </row>
    <row r="88" spans="1:4" x14ac:dyDescent="0.3">
      <c r="A88" t="s">
        <v>582</v>
      </c>
      <c r="B88" t="s">
        <v>3487</v>
      </c>
      <c r="D88" t="s">
        <v>3443</v>
      </c>
    </row>
    <row r="89" spans="1:4" x14ac:dyDescent="0.3">
      <c r="A89" t="s">
        <v>586</v>
      </c>
      <c r="B89" t="s">
        <v>3487</v>
      </c>
      <c r="D89" t="s">
        <v>3443</v>
      </c>
    </row>
    <row r="90" spans="1:4" x14ac:dyDescent="0.3">
      <c r="A90" t="s">
        <v>582</v>
      </c>
      <c r="B90" t="s">
        <v>3488</v>
      </c>
      <c r="D90" t="s">
        <v>3443</v>
      </c>
    </row>
    <row r="91" spans="1:4" x14ac:dyDescent="0.3">
      <c r="A91" t="s">
        <v>586</v>
      </c>
      <c r="B91" t="s">
        <v>3488</v>
      </c>
      <c r="D91" t="s">
        <v>3443</v>
      </c>
    </row>
    <row r="92" spans="1:4" x14ac:dyDescent="0.3">
      <c r="A92" t="s">
        <v>582</v>
      </c>
      <c r="B92" t="s">
        <v>3489</v>
      </c>
      <c r="D92" t="s">
        <v>3443</v>
      </c>
    </row>
    <row r="93" spans="1:4" x14ac:dyDescent="0.3">
      <c r="A93" t="s">
        <v>586</v>
      </c>
      <c r="B93" t="s">
        <v>3489</v>
      </c>
      <c r="D93" t="s">
        <v>3443</v>
      </c>
    </row>
    <row r="94" spans="1:4" x14ac:dyDescent="0.3">
      <c r="A94" t="s">
        <v>582</v>
      </c>
      <c r="B94" t="s">
        <v>3490</v>
      </c>
      <c r="D94" t="s">
        <v>3443</v>
      </c>
    </row>
    <row r="95" spans="1:4" x14ac:dyDescent="0.3">
      <c r="A95" t="s">
        <v>586</v>
      </c>
      <c r="B95" t="s">
        <v>3490</v>
      </c>
      <c r="D95" t="s">
        <v>3443</v>
      </c>
    </row>
    <row r="96" spans="1:4" x14ac:dyDescent="0.3">
      <c r="A96" t="s">
        <v>582</v>
      </c>
      <c r="B96" t="s">
        <v>3491</v>
      </c>
      <c r="D96" t="s">
        <v>3443</v>
      </c>
    </row>
    <row r="97" spans="1:4" x14ac:dyDescent="0.3">
      <c r="A97" t="s">
        <v>586</v>
      </c>
      <c r="B97" t="s">
        <v>3491</v>
      </c>
      <c r="D97" t="s">
        <v>3443</v>
      </c>
    </row>
    <row r="98" spans="1:4" x14ac:dyDescent="0.3">
      <c r="A98" t="s">
        <v>582</v>
      </c>
      <c r="B98" t="s">
        <v>3492</v>
      </c>
      <c r="D98" t="s">
        <v>3443</v>
      </c>
    </row>
    <row r="99" spans="1:4" x14ac:dyDescent="0.3">
      <c r="A99" t="s">
        <v>586</v>
      </c>
      <c r="B99" t="s">
        <v>3492</v>
      </c>
      <c r="D99" t="s">
        <v>3443</v>
      </c>
    </row>
    <row r="100" spans="1:4" x14ac:dyDescent="0.3">
      <c r="A100" t="s">
        <v>582</v>
      </c>
      <c r="B100" t="s">
        <v>3493</v>
      </c>
      <c r="D100" t="s">
        <v>3443</v>
      </c>
    </row>
    <row r="101" spans="1:4" x14ac:dyDescent="0.3">
      <c r="A101" t="s">
        <v>586</v>
      </c>
      <c r="B101" t="s">
        <v>3493</v>
      </c>
      <c r="D101" t="s">
        <v>3443</v>
      </c>
    </row>
    <row r="102" spans="1:4" x14ac:dyDescent="0.3">
      <c r="A102" t="s">
        <v>582</v>
      </c>
      <c r="B102" t="s">
        <v>3494</v>
      </c>
      <c r="D102" t="s">
        <v>3443</v>
      </c>
    </row>
    <row r="103" spans="1:4" x14ac:dyDescent="0.3">
      <c r="A103" t="s">
        <v>586</v>
      </c>
      <c r="B103" t="s">
        <v>3494</v>
      </c>
      <c r="D103" t="s">
        <v>3443</v>
      </c>
    </row>
    <row r="104" spans="1:4" x14ac:dyDescent="0.3">
      <c r="A104" t="s">
        <v>582</v>
      </c>
      <c r="B104" t="s">
        <v>3495</v>
      </c>
      <c r="D104" t="s">
        <v>3443</v>
      </c>
    </row>
    <row r="105" spans="1:4" x14ac:dyDescent="0.3">
      <c r="A105" t="s">
        <v>586</v>
      </c>
      <c r="B105" t="s">
        <v>3495</v>
      </c>
      <c r="D105" t="s">
        <v>3443</v>
      </c>
    </row>
    <row r="106" spans="1:4" x14ac:dyDescent="0.3">
      <c r="A106" t="s">
        <v>582</v>
      </c>
      <c r="B106" t="s">
        <v>3496</v>
      </c>
      <c r="D106" t="s">
        <v>3443</v>
      </c>
    </row>
    <row r="107" spans="1:4" x14ac:dyDescent="0.3">
      <c r="A107" t="s">
        <v>586</v>
      </c>
      <c r="B107" t="s">
        <v>3496</v>
      </c>
      <c r="D107" t="s">
        <v>3443</v>
      </c>
    </row>
    <row r="108" spans="1:4" x14ac:dyDescent="0.3">
      <c r="A108" t="s">
        <v>582</v>
      </c>
      <c r="B108" t="s">
        <v>3497</v>
      </c>
      <c r="D108" t="s">
        <v>3443</v>
      </c>
    </row>
    <row r="109" spans="1:4" x14ac:dyDescent="0.3">
      <c r="A109" t="s">
        <v>586</v>
      </c>
      <c r="B109" t="s">
        <v>3497</v>
      </c>
      <c r="D109" t="s">
        <v>3443</v>
      </c>
    </row>
    <row r="110" spans="1:4" x14ac:dyDescent="0.3">
      <c r="A110" t="s">
        <v>582</v>
      </c>
      <c r="B110" t="s">
        <v>3498</v>
      </c>
      <c r="D110" t="s">
        <v>3443</v>
      </c>
    </row>
    <row r="111" spans="1:4" x14ac:dyDescent="0.3">
      <c r="A111" t="s">
        <v>586</v>
      </c>
      <c r="B111" t="s">
        <v>3498</v>
      </c>
      <c r="D111" t="s">
        <v>3443</v>
      </c>
    </row>
    <row r="112" spans="1:4" x14ac:dyDescent="0.3">
      <c r="A112" t="s">
        <v>582</v>
      </c>
      <c r="B112" t="s">
        <v>3499</v>
      </c>
      <c r="D112" t="s">
        <v>3443</v>
      </c>
    </row>
    <row r="113" spans="1:4" x14ac:dyDescent="0.3">
      <c r="A113" t="s">
        <v>586</v>
      </c>
      <c r="B113" t="s">
        <v>3499</v>
      </c>
      <c r="D113" t="s">
        <v>3443</v>
      </c>
    </row>
    <row r="114" spans="1:4" x14ac:dyDescent="0.3">
      <c r="A114" t="s">
        <v>582</v>
      </c>
      <c r="B114" t="s">
        <v>3500</v>
      </c>
      <c r="D114" t="s">
        <v>3443</v>
      </c>
    </row>
    <row r="115" spans="1:4" x14ac:dyDescent="0.3">
      <c r="A115" t="s">
        <v>586</v>
      </c>
      <c r="B115" t="s">
        <v>3500</v>
      </c>
      <c r="D115" t="s">
        <v>3443</v>
      </c>
    </row>
    <row r="116" spans="1:4" x14ac:dyDescent="0.3">
      <c r="A116" t="s">
        <v>582</v>
      </c>
      <c r="B116" t="s">
        <v>3501</v>
      </c>
      <c r="D116" t="s">
        <v>3443</v>
      </c>
    </row>
    <row r="117" spans="1:4" x14ac:dyDescent="0.3">
      <c r="A117" t="s">
        <v>586</v>
      </c>
      <c r="B117" t="s">
        <v>3501</v>
      </c>
      <c r="D117" t="s">
        <v>3443</v>
      </c>
    </row>
    <row r="118" spans="1:4" x14ac:dyDescent="0.3">
      <c r="A118" t="s">
        <v>582</v>
      </c>
      <c r="B118" t="s">
        <v>3502</v>
      </c>
      <c r="D118" t="s">
        <v>3443</v>
      </c>
    </row>
    <row r="119" spans="1:4" x14ac:dyDescent="0.3">
      <c r="A119" t="s">
        <v>586</v>
      </c>
      <c r="B119" t="s">
        <v>3502</v>
      </c>
      <c r="D119" t="s">
        <v>3443</v>
      </c>
    </row>
    <row r="120" spans="1:4" x14ac:dyDescent="0.3">
      <c r="A120" t="s">
        <v>582</v>
      </c>
      <c r="B120" t="s">
        <v>3503</v>
      </c>
      <c r="D120" t="s">
        <v>3443</v>
      </c>
    </row>
    <row r="121" spans="1:4" x14ac:dyDescent="0.3">
      <c r="A121" t="s">
        <v>586</v>
      </c>
      <c r="B121" t="s">
        <v>3503</v>
      </c>
      <c r="D121" t="s">
        <v>3443</v>
      </c>
    </row>
    <row r="122" spans="1:4" x14ac:dyDescent="0.3">
      <c r="A122" t="s">
        <v>582</v>
      </c>
      <c r="B122" t="s">
        <v>3504</v>
      </c>
      <c r="D122" t="s">
        <v>3443</v>
      </c>
    </row>
    <row r="123" spans="1:4" x14ac:dyDescent="0.3">
      <c r="A123" t="s">
        <v>586</v>
      </c>
      <c r="B123" t="s">
        <v>3504</v>
      </c>
      <c r="D123" t="s">
        <v>3443</v>
      </c>
    </row>
    <row r="124" spans="1:4" x14ac:dyDescent="0.3">
      <c r="A124" t="s">
        <v>582</v>
      </c>
      <c r="B124" t="s">
        <v>3505</v>
      </c>
      <c r="D124" t="s">
        <v>3443</v>
      </c>
    </row>
    <row r="125" spans="1:4" x14ac:dyDescent="0.3">
      <c r="A125" t="s">
        <v>586</v>
      </c>
      <c r="B125" t="s">
        <v>3505</v>
      </c>
      <c r="D125" t="s">
        <v>3443</v>
      </c>
    </row>
    <row r="126" spans="1:4" x14ac:dyDescent="0.3">
      <c r="A126" t="s">
        <v>582</v>
      </c>
      <c r="B126" t="s">
        <v>3506</v>
      </c>
      <c r="D126" t="s">
        <v>3443</v>
      </c>
    </row>
    <row r="127" spans="1:4" x14ac:dyDescent="0.3">
      <c r="A127" t="s">
        <v>586</v>
      </c>
      <c r="B127" t="s">
        <v>3506</v>
      </c>
      <c r="D127" t="s">
        <v>3443</v>
      </c>
    </row>
    <row r="128" spans="1:4" x14ac:dyDescent="0.3">
      <c r="A128" t="s">
        <v>582</v>
      </c>
      <c r="B128" t="s">
        <v>3507</v>
      </c>
      <c r="D128" t="s">
        <v>3443</v>
      </c>
    </row>
    <row r="129" spans="1:4" x14ac:dyDescent="0.3">
      <c r="A129" t="s">
        <v>586</v>
      </c>
      <c r="B129" t="s">
        <v>3507</v>
      </c>
      <c r="D129" t="s">
        <v>3443</v>
      </c>
    </row>
    <row r="130" spans="1:4" x14ac:dyDescent="0.3">
      <c r="A130" t="s">
        <v>582</v>
      </c>
      <c r="B130" t="s">
        <v>3508</v>
      </c>
      <c r="D130" t="s">
        <v>3443</v>
      </c>
    </row>
    <row r="131" spans="1:4" x14ac:dyDescent="0.3">
      <c r="A131" t="s">
        <v>586</v>
      </c>
      <c r="B131" t="s">
        <v>3508</v>
      </c>
      <c r="D131" t="s">
        <v>3443</v>
      </c>
    </row>
    <row r="132" spans="1:4" x14ac:dyDescent="0.3">
      <c r="A132" t="s">
        <v>582</v>
      </c>
      <c r="B132" t="s">
        <v>3509</v>
      </c>
      <c r="D132" t="s">
        <v>3443</v>
      </c>
    </row>
    <row r="133" spans="1:4" x14ac:dyDescent="0.3">
      <c r="A133" t="s">
        <v>586</v>
      </c>
      <c r="B133" t="s">
        <v>3509</v>
      </c>
      <c r="D133" t="s">
        <v>3443</v>
      </c>
    </row>
    <row r="134" spans="1:4" x14ac:dyDescent="0.3">
      <c r="A134" t="s">
        <v>582</v>
      </c>
      <c r="B134" t="s">
        <v>3510</v>
      </c>
      <c r="D134" t="s">
        <v>3443</v>
      </c>
    </row>
    <row r="135" spans="1:4" x14ac:dyDescent="0.3">
      <c r="A135" t="s">
        <v>586</v>
      </c>
      <c r="B135" t="s">
        <v>3510</v>
      </c>
      <c r="D135" t="s">
        <v>3443</v>
      </c>
    </row>
    <row r="136" spans="1:4" x14ac:dyDescent="0.3">
      <c r="A136" t="s">
        <v>582</v>
      </c>
      <c r="B136" t="s">
        <v>3511</v>
      </c>
      <c r="D136" t="s">
        <v>3443</v>
      </c>
    </row>
    <row r="137" spans="1:4" x14ac:dyDescent="0.3">
      <c r="A137" t="s">
        <v>586</v>
      </c>
      <c r="B137" t="s">
        <v>3511</v>
      </c>
      <c r="D137" t="s">
        <v>3443</v>
      </c>
    </row>
    <row r="138" spans="1:4" x14ac:dyDescent="0.3">
      <c r="A138" t="s">
        <v>582</v>
      </c>
      <c r="B138" t="s">
        <v>3512</v>
      </c>
      <c r="D138" t="s">
        <v>3443</v>
      </c>
    </row>
    <row r="139" spans="1:4" x14ac:dyDescent="0.3">
      <c r="A139" t="s">
        <v>586</v>
      </c>
      <c r="B139" t="s">
        <v>3512</v>
      </c>
      <c r="D139" t="s">
        <v>3443</v>
      </c>
    </row>
    <row r="140" spans="1:4" x14ac:dyDescent="0.3">
      <c r="A140" t="s">
        <v>582</v>
      </c>
      <c r="B140" t="s">
        <v>3513</v>
      </c>
      <c r="D140" t="s">
        <v>3443</v>
      </c>
    </row>
    <row r="141" spans="1:4" x14ac:dyDescent="0.3">
      <c r="A141" t="s">
        <v>586</v>
      </c>
      <c r="B141" t="s">
        <v>3513</v>
      </c>
      <c r="D141" t="s">
        <v>3443</v>
      </c>
    </row>
    <row r="142" spans="1:4" x14ac:dyDescent="0.3">
      <c r="A142" t="s">
        <v>582</v>
      </c>
      <c r="B142" t="s">
        <v>3514</v>
      </c>
      <c r="D142" t="s">
        <v>3443</v>
      </c>
    </row>
    <row r="143" spans="1:4" x14ac:dyDescent="0.3">
      <c r="A143" t="s">
        <v>586</v>
      </c>
      <c r="B143" t="s">
        <v>3514</v>
      </c>
      <c r="D143" t="s">
        <v>3443</v>
      </c>
    </row>
    <row r="144" spans="1:4" x14ac:dyDescent="0.3">
      <c r="A144" t="s">
        <v>582</v>
      </c>
      <c r="B144" t="s">
        <v>3515</v>
      </c>
      <c r="D144" t="s">
        <v>3443</v>
      </c>
    </row>
    <row r="145" spans="1:4" x14ac:dyDescent="0.3">
      <c r="A145" t="s">
        <v>586</v>
      </c>
      <c r="B145" t="s">
        <v>3515</v>
      </c>
      <c r="D145" t="s">
        <v>3443</v>
      </c>
    </row>
    <row r="146" spans="1:4" x14ac:dyDescent="0.3">
      <c r="A146" t="s">
        <v>582</v>
      </c>
      <c r="B146" t="s">
        <v>3516</v>
      </c>
      <c r="D146" t="s">
        <v>3443</v>
      </c>
    </row>
    <row r="147" spans="1:4" x14ac:dyDescent="0.3">
      <c r="A147" t="s">
        <v>586</v>
      </c>
      <c r="B147" t="s">
        <v>3516</v>
      </c>
      <c r="D147" t="s">
        <v>3443</v>
      </c>
    </row>
    <row r="148" spans="1:4" x14ac:dyDescent="0.3">
      <c r="A148" t="s">
        <v>582</v>
      </c>
      <c r="B148" t="s">
        <v>3517</v>
      </c>
      <c r="D148" t="s">
        <v>3443</v>
      </c>
    </row>
    <row r="149" spans="1:4" x14ac:dyDescent="0.3">
      <c r="A149" t="s">
        <v>586</v>
      </c>
      <c r="B149" t="s">
        <v>3517</v>
      </c>
      <c r="D149" t="s">
        <v>3443</v>
      </c>
    </row>
    <row r="150" spans="1:4" x14ac:dyDescent="0.3">
      <c r="A150" t="s">
        <v>582</v>
      </c>
      <c r="B150" t="s">
        <v>3518</v>
      </c>
      <c r="D150" t="s">
        <v>3443</v>
      </c>
    </row>
    <row r="151" spans="1:4" x14ac:dyDescent="0.3">
      <c r="A151" t="s">
        <v>586</v>
      </c>
      <c r="B151" t="s">
        <v>3518</v>
      </c>
      <c r="D151" t="s">
        <v>3443</v>
      </c>
    </row>
    <row r="152" spans="1:4" x14ac:dyDescent="0.3">
      <c r="A152" t="s">
        <v>582</v>
      </c>
      <c r="B152" t="s">
        <v>3519</v>
      </c>
      <c r="D152" t="s">
        <v>3443</v>
      </c>
    </row>
    <row r="153" spans="1:4" x14ac:dyDescent="0.3">
      <c r="A153" t="s">
        <v>586</v>
      </c>
      <c r="B153" t="s">
        <v>3519</v>
      </c>
      <c r="D153" t="s">
        <v>3443</v>
      </c>
    </row>
    <row r="154" spans="1:4" x14ac:dyDescent="0.3">
      <c r="A154" t="s">
        <v>582</v>
      </c>
      <c r="B154" t="s">
        <v>3520</v>
      </c>
      <c r="D154" t="s">
        <v>3443</v>
      </c>
    </row>
    <row r="155" spans="1:4" x14ac:dyDescent="0.3">
      <c r="A155" t="s">
        <v>586</v>
      </c>
      <c r="B155" t="s">
        <v>3520</v>
      </c>
      <c r="D155" t="s">
        <v>3443</v>
      </c>
    </row>
    <row r="156" spans="1:4" x14ac:dyDescent="0.3">
      <c r="A156" t="s">
        <v>582</v>
      </c>
      <c r="B156" t="s">
        <v>3521</v>
      </c>
      <c r="D156" t="s">
        <v>3443</v>
      </c>
    </row>
    <row r="157" spans="1:4" x14ac:dyDescent="0.3">
      <c r="A157" t="s">
        <v>586</v>
      </c>
      <c r="B157" t="s">
        <v>3521</v>
      </c>
      <c r="D157" t="s">
        <v>3443</v>
      </c>
    </row>
    <row r="158" spans="1:4" x14ac:dyDescent="0.3">
      <c r="A158" t="s">
        <v>582</v>
      </c>
      <c r="B158" t="s">
        <v>3522</v>
      </c>
      <c r="D158" t="s">
        <v>3443</v>
      </c>
    </row>
    <row r="159" spans="1:4" x14ac:dyDescent="0.3">
      <c r="A159" t="s">
        <v>586</v>
      </c>
      <c r="B159" t="s">
        <v>3522</v>
      </c>
      <c r="D159" t="s">
        <v>3443</v>
      </c>
    </row>
    <row r="160" spans="1:4" x14ac:dyDescent="0.3">
      <c r="A160" t="s">
        <v>582</v>
      </c>
      <c r="B160" t="s">
        <v>3523</v>
      </c>
      <c r="D160" t="s">
        <v>3443</v>
      </c>
    </row>
    <row r="161" spans="1:4" x14ac:dyDescent="0.3">
      <c r="A161" t="s">
        <v>586</v>
      </c>
      <c r="B161" t="s">
        <v>3523</v>
      </c>
      <c r="D161" t="s">
        <v>3443</v>
      </c>
    </row>
    <row r="162" spans="1:4" x14ac:dyDescent="0.3">
      <c r="A162" t="s">
        <v>582</v>
      </c>
      <c r="B162" t="s">
        <v>3524</v>
      </c>
      <c r="D162" t="s">
        <v>3443</v>
      </c>
    </row>
    <row r="163" spans="1:4" x14ac:dyDescent="0.3">
      <c r="A163" t="s">
        <v>586</v>
      </c>
      <c r="B163" t="s">
        <v>3524</v>
      </c>
      <c r="D163" t="s">
        <v>3443</v>
      </c>
    </row>
    <row r="164" spans="1:4" x14ac:dyDescent="0.3">
      <c r="A164" t="s">
        <v>582</v>
      </c>
      <c r="B164" t="s">
        <v>3525</v>
      </c>
      <c r="D164" t="s">
        <v>3443</v>
      </c>
    </row>
    <row r="165" spans="1:4" x14ac:dyDescent="0.3">
      <c r="A165" t="s">
        <v>586</v>
      </c>
      <c r="B165" t="s">
        <v>3525</v>
      </c>
      <c r="D165" t="s">
        <v>3443</v>
      </c>
    </row>
    <row r="166" spans="1:4" x14ac:dyDescent="0.3">
      <c r="A166" t="s">
        <v>582</v>
      </c>
      <c r="B166" t="s">
        <v>3526</v>
      </c>
      <c r="D166" t="s">
        <v>3443</v>
      </c>
    </row>
    <row r="167" spans="1:4" x14ac:dyDescent="0.3">
      <c r="A167" t="s">
        <v>586</v>
      </c>
      <c r="B167" t="s">
        <v>3526</v>
      </c>
      <c r="D167" t="s">
        <v>3443</v>
      </c>
    </row>
    <row r="168" spans="1:4" x14ac:dyDescent="0.3">
      <c r="A168" t="s">
        <v>582</v>
      </c>
      <c r="B168" t="s">
        <v>3527</v>
      </c>
      <c r="D168" t="s">
        <v>3443</v>
      </c>
    </row>
    <row r="169" spans="1:4" x14ac:dyDescent="0.3">
      <c r="A169" t="s">
        <v>586</v>
      </c>
      <c r="B169" t="s">
        <v>3527</v>
      </c>
      <c r="D169" t="s">
        <v>3443</v>
      </c>
    </row>
    <row r="170" spans="1:4" x14ac:dyDescent="0.3">
      <c r="A170" t="s">
        <v>582</v>
      </c>
      <c r="B170" t="s">
        <v>3528</v>
      </c>
      <c r="D170" t="s">
        <v>3443</v>
      </c>
    </row>
    <row r="171" spans="1:4" x14ac:dyDescent="0.3">
      <c r="A171" t="s">
        <v>586</v>
      </c>
      <c r="B171" t="s">
        <v>3528</v>
      </c>
      <c r="D171" t="s">
        <v>3443</v>
      </c>
    </row>
    <row r="172" spans="1:4" x14ac:dyDescent="0.3">
      <c r="A172" t="s">
        <v>582</v>
      </c>
      <c r="B172" t="s">
        <v>3529</v>
      </c>
      <c r="D172" t="s">
        <v>3443</v>
      </c>
    </row>
    <row r="173" spans="1:4" x14ac:dyDescent="0.3">
      <c r="A173" t="s">
        <v>586</v>
      </c>
      <c r="B173" t="s">
        <v>3529</v>
      </c>
      <c r="D173" t="s">
        <v>3443</v>
      </c>
    </row>
    <row r="174" spans="1:4" x14ac:dyDescent="0.3">
      <c r="A174" t="s">
        <v>582</v>
      </c>
      <c r="B174" t="s">
        <v>3530</v>
      </c>
      <c r="D174" t="s">
        <v>3443</v>
      </c>
    </row>
    <row r="175" spans="1:4" x14ac:dyDescent="0.3">
      <c r="A175" t="s">
        <v>586</v>
      </c>
      <c r="B175" t="s">
        <v>3530</v>
      </c>
      <c r="D175" t="s">
        <v>3443</v>
      </c>
    </row>
    <row r="176" spans="1:4" x14ac:dyDescent="0.3">
      <c r="A176" t="s">
        <v>582</v>
      </c>
      <c r="B176" t="s">
        <v>3531</v>
      </c>
      <c r="D176" t="s">
        <v>3443</v>
      </c>
    </row>
    <row r="177" spans="1:4" x14ac:dyDescent="0.3">
      <c r="A177" t="s">
        <v>586</v>
      </c>
      <c r="B177" t="s">
        <v>3531</v>
      </c>
      <c r="D177" t="s">
        <v>3443</v>
      </c>
    </row>
    <row r="178" spans="1:4" x14ac:dyDescent="0.3">
      <c r="A178" t="s">
        <v>582</v>
      </c>
      <c r="B178" t="s">
        <v>3532</v>
      </c>
      <c r="D178" t="s">
        <v>3443</v>
      </c>
    </row>
    <row r="179" spans="1:4" x14ac:dyDescent="0.3">
      <c r="A179" t="s">
        <v>586</v>
      </c>
      <c r="B179" t="s">
        <v>3532</v>
      </c>
      <c r="D179" t="s">
        <v>3443</v>
      </c>
    </row>
    <row r="180" spans="1:4" x14ac:dyDescent="0.3">
      <c r="A180" t="s">
        <v>582</v>
      </c>
      <c r="B180" t="s">
        <v>3533</v>
      </c>
      <c r="D180" t="s">
        <v>3443</v>
      </c>
    </row>
    <row r="181" spans="1:4" x14ac:dyDescent="0.3">
      <c r="A181" t="s">
        <v>586</v>
      </c>
      <c r="B181" t="s">
        <v>3533</v>
      </c>
      <c r="D181" t="s">
        <v>3443</v>
      </c>
    </row>
    <row r="182" spans="1:4" x14ac:dyDescent="0.3">
      <c r="A182" t="s">
        <v>582</v>
      </c>
      <c r="B182" t="s">
        <v>3534</v>
      </c>
      <c r="D182" t="s">
        <v>3443</v>
      </c>
    </row>
    <row r="183" spans="1:4" x14ac:dyDescent="0.3">
      <c r="A183" t="s">
        <v>586</v>
      </c>
      <c r="B183" t="s">
        <v>3534</v>
      </c>
      <c r="D183" t="s">
        <v>3443</v>
      </c>
    </row>
    <row r="184" spans="1:4" x14ac:dyDescent="0.3">
      <c r="A184" t="s">
        <v>582</v>
      </c>
      <c r="B184" t="s">
        <v>3535</v>
      </c>
      <c r="D184" t="s">
        <v>3443</v>
      </c>
    </row>
    <row r="185" spans="1:4" x14ac:dyDescent="0.3">
      <c r="A185" t="s">
        <v>586</v>
      </c>
      <c r="B185" t="s">
        <v>3535</v>
      </c>
      <c r="D185" t="s">
        <v>3443</v>
      </c>
    </row>
    <row r="186" spans="1:4" x14ac:dyDescent="0.3">
      <c r="A186" t="s">
        <v>582</v>
      </c>
      <c r="B186" t="s">
        <v>3536</v>
      </c>
      <c r="D186" t="s">
        <v>3443</v>
      </c>
    </row>
    <row r="187" spans="1:4" x14ac:dyDescent="0.3">
      <c r="A187" t="s">
        <v>586</v>
      </c>
      <c r="B187" t="s">
        <v>3536</v>
      </c>
      <c r="D187" t="s">
        <v>3443</v>
      </c>
    </row>
    <row r="188" spans="1:4" x14ac:dyDescent="0.3">
      <c r="A188" t="s">
        <v>582</v>
      </c>
      <c r="B188" t="s">
        <v>3537</v>
      </c>
      <c r="D188" t="s">
        <v>3443</v>
      </c>
    </row>
    <row r="189" spans="1:4" x14ac:dyDescent="0.3">
      <c r="A189" t="s">
        <v>586</v>
      </c>
      <c r="B189" t="s">
        <v>3537</v>
      </c>
      <c r="D189" t="s">
        <v>3443</v>
      </c>
    </row>
    <row r="190" spans="1:4" x14ac:dyDescent="0.3">
      <c r="A190" t="s">
        <v>582</v>
      </c>
      <c r="B190" t="s">
        <v>3538</v>
      </c>
      <c r="D190" t="s">
        <v>3443</v>
      </c>
    </row>
    <row r="191" spans="1:4" x14ac:dyDescent="0.3">
      <c r="A191" t="s">
        <v>586</v>
      </c>
      <c r="B191" t="s">
        <v>3538</v>
      </c>
      <c r="D191" t="s">
        <v>3443</v>
      </c>
    </row>
    <row r="192" spans="1:4" x14ac:dyDescent="0.3">
      <c r="A192" t="s">
        <v>582</v>
      </c>
      <c r="B192" t="s">
        <v>3539</v>
      </c>
      <c r="D192" t="s">
        <v>3443</v>
      </c>
    </row>
    <row r="193" spans="1:4" x14ac:dyDescent="0.3">
      <c r="A193" t="s">
        <v>586</v>
      </c>
      <c r="B193" t="s">
        <v>3539</v>
      </c>
      <c r="D193" t="s">
        <v>3443</v>
      </c>
    </row>
    <row r="194" spans="1:4" x14ac:dyDescent="0.3">
      <c r="A194" t="s">
        <v>582</v>
      </c>
      <c r="B194" t="s">
        <v>3540</v>
      </c>
      <c r="D194" t="s">
        <v>3443</v>
      </c>
    </row>
    <row r="195" spans="1:4" x14ac:dyDescent="0.3">
      <c r="A195" t="s">
        <v>586</v>
      </c>
      <c r="B195" t="s">
        <v>3540</v>
      </c>
      <c r="D195" t="s">
        <v>3443</v>
      </c>
    </row>
    <row r="196" spans="1:4" x14ac:dyDescent="0.3">
      <c r="A196" t="s">
        <v>582</v>
      </c>
      <c r="B196" t="s">
        <v>3541</v>
      </c>
      <c r="D196" t="s">
        <v>3443</v>
      </c>
    </row>
    <row r="197" spans="1:4" x14ac:dyDescent="0.3">
      <c r="A197" t="s">
        <v>586</v>
      </c>
      <c r="B197" t="s">
        <v>3541</v>
      </c>
      <c r="D197" t="s">
        <v>3443</v>
      </c>
    </row>
    <row r="198" spans="1:4" x14ac:dyDescent="0.3">
      <c r="A198" t="s">
        <v>582</v>
      </c>
      <c r="B198" t="s">
        <v>3542</v>
      </c>
      <c r="D198" t="s">
        <v>3443</v>
      </c>
    </row>
    <row r="199" spans="1:4" x14ac:dyDescent="0.3">
      <c r="A199" t="s">
        <v>586</v>
      </c>
      <c r="B199" t="s">
        <v>3542</v>
      </c>
      <c r="D199" t="s">
        <v>3443</v>
      </c>
    </row>
    <row r="200" spans="1:4" x14ac:dyDescent="0.3">
      <c r="A200" t="s">
        <v>582</v>
      </c>
      <c r="B200" t="s">
        <v>3543</v>
      </c>
      <c r="D200" t="s">
        <v>3443</v>
      </c>
    </row>
    <row r="201" spans="1:4" x14ac:dyDescent="0.3">
      <c r="A201" t="s">
        <v>586</v>
      </c>
      <c r="B201" t="s">
        <v>3543</v>
      </c>
      <c r="D201" t="s">
        <v>3443</v>
      </c>
    </row>
    <row r="202" spans="1:4" x14ac:dyDescent="0.3">
      <c r="A202" t="s">
        <v>582</v>
      </c>
      <c r="B202" t="s">
        <v>3544</v>
      </c>
      <c r="D202" t="s">
        <v>3443</v>
      </c>
    </row>
    <row r="203" spans="1:4" x14ac:dyDescent="0.3">
      <c r="A203" t="s">
        <v>586</v>
      </c>
      <c r="B203" t="s">
        <v>3544</v>
      </c>
      <c r="D203" t="s">
        <v>3443</v>
      </c>
    </row>
    <row r="204" spans="1:4" x14ac:dyDescent="0.3">
      <c r="A204" t="s">
        <v>582</v>
      </c>
      <c r="B204" t="s">
        <v>3545</v>
      </c>
      <c r="D204" t="s">
        <v>3443</v>
      </c>
    </row>
    <row r="205" spans="1:4" x14ac:dyDescent="0.3">
      <c r="A205" t="s">
        <v>586</v>
      </c>
      <c r="B205" t="s">
        <v>3545</v>
      </c>
      <c r="D205" t="s">
        <v>3443</v>
      </c>
    </row>
    <row r="206" spans="1:4" x14ac:dyDescent="0.3">
      <c r="A206" t="s">
        <v>582</v>
      </c>
      <c r="B206" t="s">
        <v>3546</v>
      </c>
      <c r="D206" t="s">
        <v>3443</v>
      </c>
    </row>
    <row r="207" spans="1:4" x14ac:dyDescent="0.3">
      <c r="A207" t="s">
        <v>586</v>
      </c>
      <c r="B207" t="s">
        <v>3546</v>
      </c>
      <c r="D207" t="s">
        <v>3443</v>
      </c>
    </row>
    <row r="208" spans="1:4" x14ac:dyDescent="0.3">
      <c r="A208" t="s">
        <v>582</v>
      </c>
      <c r="B208" t="s">
        <v>3547</v>
      </c>
      <c r="D208" t="s">
        <v>3443</v>
      </c>
    </row>
    <row r="209" spans="1:4" x14ac:dyDescent="0.3">
      <c r="A209" t="s">
        <v>586</v>
      </c>
      <c r="B209" t="s">
        <v>3547</v>
      </c>
      <c r="D209" t="s">
        <v>3443</v>
      </c>
    </row>
    <row r="210" spans="1:4" x14ac:dyDescent="0.3">
      <c r="A210" t="s">
        <v>582</v>
      </c>
      <c r="B210" t="s">
        <v>3548</v>
      </c>
      <c r="D210" t="s">
        <v>3443</v>
      </c>
    </row>
    <row r="211" spans="1:4" x14ac:dyDescent="0.3">
      <c r="A211" t="s">
        <v>586</v>
      </c>
      <c r="B211" t="s">
        <v>3548</v>
      </c>
      <c r="D211" t="s">
        <v>3443</v>
      </c>
    </row>
    <row r="212" spans="1:4" x14ac:dyDescent="0.3">
      <c r="A212" t="s">
        <v>582</v>
      </c>
      <c r="B212" t="s">
        <v>3549</v>
      </c>
      <c r="D212" t="s">
        <v>3443</v>
      </c>
    </row>
    <row r="213" spans="1:4" x14ac:dyDescent="0.3">
      <c r="A213" t="s">
        <v>586</v>
      </c>
      <c r="B213" t="s">
        <v>3549</v>
      </c>
      <c r="D213" t="s">
        <v>3443</v>
      </c>
    </row>
    <row r="214" spans="1:4" x14ac:dyDescent="0.3">
      <c r="A214" t="s">
        <v>582</v>
      </c>
      <c r="B214" t="s">
        <v>3550</v>
      </c>
      <c r="D214" t="s">
        <v>3443</v>
      </c>
    </row>
    <row r="215" spans="1:4" x14ac:dyDescent="0.3">
      <c r="A215" t="s">
        <v>586</v>
      </c>
      <c r="B215" t="s">
        <v>3550</v>
      </c>
      <c r="D215" t="s">
        <v>3443</v>
      </c>
    </row>
    <row r="216" spans="1:4" x14ac:dyDescent="0.3">
      <c r="A216" t="s">
        <v>582</v>
      </c>
      <c r="B216" t="s">
        <v>3551</v>
      </c>
      <c r="D216" t="s">
        <v>3443</v>
      </c>
    </row>
    <row r="217" spans="1:4" x14ac:dyDescent="0.3">
      <c r="A217" t="s">
        <v>586</v>
      </c>
      <c r="B217" t="s">
        <v>3551</v>
      </c>
      <c r="D217" t="s">
        <v>3443</v>
      </c>
    </row>
    <row r="218" spans="1:4" x14ac:dyDescent="0.3">
      <c r="A218" t="s">
        <v>582</v>
      </c>
      <c r="B218" t="s">
        <v>3552</v>
      </c>
      <c r="D218" t="s">
        <v>3443</v>
      </c>
    </row>
    <row r="219" spans="1:4" x14ac:dyDescent="0.3">
      <c r="A219" t="s">
        <v>586</v>
      </c>
      <c r="B219" t="s">
        <v>3552</v>
      </c>
      <c r="D219" t="s">
        <v>3443</v>
      </c>
    </row>
    <row r="220" spans="1:4" x14ac:dyDescent="0.3">
      <c r="A220" t="s">
        <v>582</v>
      </c>
      <c r="B220" t="s">
        <v>3553</v>
      </c>
      <c r="D220" t="s">
        <v>3443</v>
      </c>
    </row>
    <row r="221" spans="1:4" x14ac:dyDescent="0.3">
      <c r="A221" t="s">
        <v>586</v>
      </c>
      <c r="B221" t="s">
        <v>3553</v>
      </c>
      <c r="D221" t="s">
        <v>3443</v>
      </c>
    </row>
    <row r="222" spans="1:4" x14ac:dyDescent="0.3">
      <c r="A222" t="s">
        <v>582</v>
      </c>
      <c r="B222" t="s">
        <v>3554</v>
      </c>
      <c r="D222" t="s">
        <v>3443</v>
      </c>
    </row>
    <row r="223" spans="1:4" x14ac:dyDescent="0.3">
      <c r="A223" t="s">
        <v>586</v>
      </c>
      <c r="B223" t="s">
        <v>3554</v>
      </c>
      <c r="D223" t="s">
        <v>3443</v>
      </c>
    </row>
    <row r="224" spans="1:4" x14ac:dyDescent="0.3">
      <c r="A224" t="s">
        <v>582</v>
      </c>
      <c r="B224" t="s">
        <v>3555</v>
      </c>
      <c r="D224" t="s">
        <v>3443</v>
      </c>
    </row>
    <row r="225" spans="1:4" x14ac:dyDescent="0.3">
      <c r="A225" t="s">
        <v>586</v>
      </c>
      <c r="B225" t="s">
        <v>3555</v>
      </c>
      <c r="D225" t="s">
        <v>3443</v>
      </c>
    </row>
    <row r="226" spans="1:4" x14ac:dyDescent="0.3">
      <c r="A226" t="s">
        <v>582</v>
      </c>
      <c r="B226" t="s">
        <v>3556</v>
      </c>
      <c r="D226" t="s">
        <v>3443</v>
      </c>
    </row>
    <row r="227" spans="1:4" x14ac:dyDescent="0.3">
      <c r="A227" t="s">
        <v>586</v>
      </c>
      <c r="B227" t="s">
        <v>3556</v>
      </c>
      <c r="D227" t="s">
        <v>3443</v>
      </c>
    </row>
    <row r="228" spans="1:4" x14ac:dyDescent="0.3">
      <c r="A228" t="s">
        <v>582</v>
      </c>
      <c r="B228" t="s">
        <v>3557</v>
      </c>
      <c r="D228" t="s">
        <v>3443</v>
      </c>
    </row>
    <row r="229" spans="1:4" x14ac:dyDescent="0.3">
      <c r="A229" t="s">
        <v>586</v>
      </c>
      <c r="B229" t="s">
        <v>3557</v>
      </c>
      <c r="D229" t="s">
        <v>3443</v>
      </c>
    </row>
    <row r="230" spans="1:4" x14ac:dyDescent="0.3">
      <c r="A230" t="s">
        <v>582</v>
      </c>
      <c r="B230" t="s">
        <v>3558</v>
      </c>
      <c r="D230" t="s">
        <v>3443</v>
      </c>
    </row>
    <row r="231" spans="1:4" x14ac:dyDescent="0.3">
      <c r="A231" t="s">
        <v>586</v>
      </c>
      <c r="B231" t="s">
        <v>3558</v>
      </c>
      <c r="D231" t="s">
        <v>3443</v>
      </c>
    </row>
    <row r="232" spans="1:4" x14ac:dyDescent="0.3">
      <c r="A232" t="s">
        <v>582</v>
      </c>
      <c r="B232" t="s">
        <v>3559</v>
      </c>
      <c r="D232" t="s">
        <v>3443</v>
      </c>
    </row>
    <row r="233" spans="1:4" x14ac:dyDescent="0.3">
      <c r="A233" t="s">
        <v>586</v>
      </c>
      <c r="B233" t="s">
        <v>3559</v>
      </c>
      <c r="D233" t="s">
        <v>3443</v>
      </c>
    </row>
    <row r="234" spans="1:4" x14ac:dyDescent="0.3">
      <c r="A234" t="s">
        <v>582</v>
      </c>
      <c r="B234" t="s">
        <v>3560</v>
      </c>
      <c r="D234" t="s">
        <v>3443</v>
      </c>
    </row>
    <row r="235" spans="1:4" x14ac:dyDescent="0.3">
      <c r="A235" t="s">
        <v>586</v>
      </c>
      <c r="B235" t="s">
        <v>3560</v>
      </c>
      <c r="D235" t="s">
        <v>3443</v>
      </c>
    </row>
    <row r="236" spans="1:4" x14ac:dyDescent="0.3">
      <c r="A236" t="s">
        <v>582</v>
      </c>
      <c r="B236" t="s">
        <v>3561</v>
      </c>
      <c r="D236" t="s">
        <v>3443</v>
      </c>
    </row>
    <row r="237" spans="1:4" x14ac:dyDescent="0.3">
      <c r="A237" t="s">
        <v>586</v>
      </c>
      <c r="B237" t="s">
        <v>3561</v>
      </c>
      <c r="D237" t="s">
        <v>3443</v>
      </c>
    </row>
    <row r="238" spans="1:4" x14ac:dyDescent="0.3">
      <c r="A238" t="s">
        <v>582</v>
      </c>
      <c r="B238" t="s">
        <v>3562</v>
      </c>
      <c r="D238" t="s">
        <v>3443</v>
      </c>
    </row>
    <row r="239" spans="1:4" x14ac:dyDescent="0.3">
      <c r="A239" t="s">
        <v>586</v>
      </c>
      <c r="B239" t="s">
        <v>3562</v>
      </c>
      <c r="D239" t="s">
        <v>3443</v>
      </c>
    </row>
    <row r="240" spans="1:4" x14ac:dyDescent="0.3">
      <c r="A240" t="s">
        <v>582</v>
      </c>
      <c r="B240" t="s">
        <v>3563</v>
      </c>
      <c r="D240" t="s">
        <v>3443</v>
      </c>
    </row>
    <row r="241" spans="1:4" x14ac:dyDescent="0.3">
      <c r="A241" t="s">
        <v>586</v>
      </c>
      <c r="B241" t="s">
        <v>3563</v>
      </c>
      <c r="D241" t="s">
        <v>3443</v>
      </c>
    </row>
    <row r="242" spans="1:4" x14ac:dyDescent="0.3">
      <c r="A242" t="s">
        <v>582</v>
      </c>
      <c r="B242" t="s">
        <v>3564</v>
      </c>
      <c r="D242" t="s">
        <v>3443</v>
      </c>
    </row>
    <row r="243" spans="1:4" x14ac:dyDescent="0.3">
      <c r="A243" t="s">
        <v>586</v>
      </c>
      <c r="B243" t="s">
        <v>3564</v>
      </c>
      <c r="D243" t="s">
        <v>3443</v>
      </c>
    </row>
    <row r="244" spans="1:4" x14ac:dyDescent="0.3">
      <c r="A244" t="s">
        <v>582</v>
      </c>
      <c r="B244" t="s">
        <v>3565</v>
      </c>
      <c r="D244" t="s">
        <v>3443</v>
      </c>
    </row>
    <row r="245" spans="1:4" x14ac:dyDescent="0.3">
      <c r="A245" t="s">
        <v>586</v>
      </c>
      <c r="B245" t="s">
        <v>3565</v>
      </c>
      <c r="D245" t="s">
        <v>3443</v>
      </c>
    </row>
    <row r="246" spans="1:4" x14ac:dyDescent="0.3">
      <c r="A246" t="s">
        <v>582</v>
      </c>
      <c r="B246" t="s">
        <v>3566</v>
      </c>
      <c r="D246" t="s">
        <v>3443</v>
      </c>
    </row>
    <row r="247" spans="1:4" x14ac:dyDescent="0.3">
      <c r="A247" t="s">
        <v>586</v>
      </c>
      <c r="B247" t="s">
        <v>3566</v>
      </c>
      <c r="D247" t="s">
        <v>3443</v>
      </c>
    </row>
    <row r="248" spans="1:4" x14ac:dyDescent="0.3">
      <c r="A248" t="s">
        <v>582</v>
      </c>
      <c r="B248" t="s">
        <v>3567</v>
      </c>
      <c r="D248" t="s">
        <v>3443</v>
      </c>
    </row>
    <row r="249" spans="1:4" x14ac:dyDescent="0.3">
      <c r="A249" t="s">
        <v>586</v>
      </c>
      <c r="B249" t="s">
        <v>3567</v>
      </c>
      <c r="D249" t="s">
        <v>3443</v>
      </c>
    </row>
    <row r="250" spans="1:4" x14ac:dyDescent="0.3">
      <c r="A250" t="s">
        <v>582</v>
      </c>
      <c r="B250" t="s">
        <v>3568</v>
      </c>
      <c r="D250" t="s">
        <v>3443</v>
      </c>
    </row>
    <row r="251" spans="1:4" x14ac:dyDescent="0.3">
      <c r="A251" t="s">
        <v>586</v>
      </c>
      <c r="B251" t="s">
        <v>3568</v>
      </c>
      <c r="D251" t="s">
        <v>3443</v>
      </c>
    </row>
    <row r="252" spans="1:4" x14ac:dyDescent="0.3">
      <c r="A252" t="s">
        <v>582</v>
      </c>
      <c r="B252" t="s">
        <v>3569</v>
      </c>
      <c r="D252" t="s">
        <v>3443</v>
      </c>
    </row>
    <row r="253" spans="1:4" x14ac:dyDescent="0.3">
      <c r="A253" t="s">
        <v>586</v>
      </c>
      <c r="B253" t="s">
        <v>3569</v>
      </c>
      <c r="D253" t="s">
        <v>3443</v>
      </c>
    </row>
    <row r="254" spans="1:4" x14ac:dyDescent="0.3">
      <c r="A254" t="s">
        <v>582</v>
      </c>
      <c r="B254" t="s">
        <v>3570</v>
      </c>
      <c r="D254" t="s">
        <v>3443</v>
      </c>
    </row>
    <row r="255" spans="1:4" x14ac:dyDescent="0.3">
      <c r="A255" t="s">
        <v>586</v>
      </c>
      <c r="B255" t="s">
        <v>3570</v>
      </c>
      <c r="D255" t="s">
        <v>3443</v>
      </c>
    </row>
    <row r="256" spans="1:4" x14ac:dyDescent="0.3">
      <c r="A256" t="s">
        <v>582</v>
      </c>
      <c r="B256" t="s">
        <v>3933</v>
      </c>
      <c r="D256" t="s">
        <v>3443</v>
      </c>
    </row>
    <row r="257" spans="1:4" x14ac:dyDescent="0.3">
      <c r="A257" t="s">
        <v>586</v>
      </c>
      <c r="B257" t="s">
        <v>3933</v>
      </c>
      <c r="D257" t="s">
        <v>3443</v>
      </c>
    </row>
    <row r="258" spans="1:4" x14ac:dyDescent="0.3">
      <c r="A258" t="s">
        <v>582</v>
      </c>
      <c r="B258" t="s">
        <v>3571</v>
      </c>
      <c r="D258" t="s">
        <v>3443</v>
      </c>
    </row>
    <row r="259" spans="1:4" x14ac:dyDescent="0.3">
      <c r="A259" t="s">
        <v>586</v>
      </c>
      <c r="B259" t="s">
        <v>3571</v>
      </c>
      <c r="D259" t="s">
        <v>3443</v>
      </c>
    </row>
    <row r="260" spans="1:4" x14ac:dyDescent="0.3">
      <c r="A260" t="s">
        <v>582</v>
      </c>
      <c r="B260" t="s">
        <v>3572</v>
      </c>
      <c r="D260" t="s">
        <v>3443</v>
      </c>
    </row>
    <row r="261" spans="1:4" x14ac:dyDescent="0.3">
      <c r="A261" t="s">
        <v>586</v>
      </c>
      <c r="B261" t="s">
        <v>3572</v>
      </c>
      <c r="D261" t="s">
        <v>3443</v>
      </c>
    </row>
    <row r="262" spans="1:4" x14ac:dyDescent="0.3">
      <c r="A262" t="s">
        <v>582</v>
      </c>
      <c r="B262" t="s">
        <v>3573</v>
      </c>
      <c r="D262" t="s">
        <v>3443</v>
      </c>
    </row>
    <row r="263" spans="1:4" x14ac:dyDescent="0.3">
      <c r="A263" t="s">
        <v>586</v>
      </c>
      <c r="B263" t="s">
        <v>3573</v>
      </c>
      <c r="D263" t="s">
        <v>3443</v>
      </c>
    </row>
    <row r="264" spans="1:4" x14ac:dyDescent="0.3">
      <c r="A264" t="s">
        <v>582</v>
      </c>
      <c r="B264" t="s">
        <v>3574</v>
      </c>
      <c r="D264" t="s">
        <v>3443</v>
      </c>
    </row>
    <row r="265" spans="1:4" x14ac:dyDescent="0.3">
      <c r="A265" t="s">
        <v>586</v>
      </c>
      <c r="B265" t="s">
        <v>3574</v>
      </c>
      <c r="D265" t="s">
        <v>3443</v>
      </c>
    </row>
    <row r="266" spans="1:4" x14ac:dyDescent="0.3">
      <c r="A266" t="s">
        <v>582</v>
      </c>
      <c r="B266" t="s">
        <v>3934</v>
      </c>
      <c r="D266" t="s">
        <v>3443</v>
      </c>
    </row>
    <row r="267" spans="1:4" x14ac:dyDescent="0.3">
      <c r="A267" t="s">
        <v>586</v>
      </c>
      <c r="B267" t="s">
        <v>3934</v>
      </c>
      <c r="D267" t="s">
        <v>3443</v>
      </c>
    </row>
    <row r="268" spans="1:4" x14ac:dyDescent="0.3">
      <c r="A268" t="s">
        <v>582</v>
      </c>
      <c r="B268" t="s">
        <v>3575</v>
      </c>
      <c r="D268" t="s">
        <v>3443</v>
      </c>
    </row>
    <row r="269" spans="1:4" x14ac:dyDescent="0.3">
      <c r="A269" t="s">
        <v>586</v>
      </c>
      <c r="B269" t="s">
        <v>3575</v>
      </c>
      <c r="D269" t="s">
        <v>3443</v>
      </c>
    </row>
    <row r="270" spans="1:4" x14ac:dyDescent="0.3">
      <c r="A270" t="s">
        <v>582</v>
      </c>
      <c r="B270" t="s">
        <v>3576</v>
      </c>
      <c r="D270" t="s">
        <v>3443</v>
      </c>
    </row>
    <row r="271" spans="1:4" x14ac:dyDescent="0.3">
      <c r="A271" t="s">
        <v>586</v>
      </c>
      <c r="B271" t="s">
        <v>3576</v>
      </c>
      <c r="D271" t="s">
        <v>3443</v>
      </c>
    </row>
    <row r="272" spans="1:4" x14ac:dyDescent="0.3">
      <c r="A272" t="s">
        <v>582</v>
      </c>
      <c r="B272" t="s">
        <v>3577</v>
      </c>
      <c r="D272" t="s">
        <v>3443</v>
      </c>
    </row>
    <row r="273" spans="1:4" x14ac:dyDescent="0.3">
      <c r="A273" t="s">
        <v>586</v>
      </c>
      <c r="B273" t="s">
        <v>3577</v>
      </c>
      <c r="D273" t="s">
        <v>3443</v>
      </c>
    </row>
    <row r="274" spans="1:4" x14ac:dyDescent="0.3">
      <c r="A274" t="s">
        <v>582</v>
      </c>
      <c r="B274" t="s">
        <v>3578</v>
      </c>
      <c r="D274" t="s">
        <v>3443</v>
      </c>
    </row>
    <row r="275" spans="1:4" x14ac:dyDescent="0.3">
      <c r="A275" t="s">
        <v>586</v>
      </c>
      <c r="B275" t="s">
        <v>3578</v>
      </c>
      <c r="D275" t="s">
        <v>3443</v>
      </c>
    </row>
    <row r="276" spans="1:4" x14ac:dyDescent="0.3">
      <c r="A276" t="s">
        <v>582</v>
      </c>
      <c r="B276" t="s">
        <v>3579</v>
      </c>
      <c r="D276" t="s">
        <v>3443</v>
      </c>
    </row>
    <row r="277" spans="1:4" x14ac:dyDescent="0.3">
      <c r="A277" t="s">
        <v>586</v>
      </c>
      <c r="B277" t="s">
        <v>3579</v>
      </c>
      <c r="D277" t="s">
        <v>3443</v>
      </c>
    </row>
    <row r="278" spans="1:4" x14ac:dyDescent="0.3">
      <c r="A278" t="s">
        <v>582</v>
      </c>
      <c r="B278" t="s">
        <v>3580</v>
      </c>
      <c r="D278" t="s">
        <v>3443</v>
      </c>
    </row>
    <row r="279" spans="1:4" x14ac:dyDescent="0.3">
      <c r="A279" t="s">
        <v>586</v>
      </c>
      <c r="B279" t="s">
        <v>3580</v>
      </c>
      <c r="D279" t="s">
        <v>3443</v>
      </c>
    </row>
    <row r="280" spans="1:4" x14ac:dyDescent="0.3">
      <c r="A280" t="s">
        <v>582</v>
      </c>
      <c r="B280" t="s">
        <v>3581</v>
      </c>
      <c r="D280" t="s">
        <v>3443</v>
      </c>
    </row>
    <row r="281" spans="1:4" x14ac:dyDescent="0.3">
      <c r="A281" t="s">
        <v>586</v>
      </c>
      <c r="B281" t="s">
        <v>3581</v>
      </c>
      <c r="D281" t="s">
        <v>3443</v>
      </c>
    </row>
    <row r="282" spans="1:4" x14ac:dyDescent="0.3">
      <c r="A282" t="s">
        <v>582</v>
      </c>
      <c r="B282" t="s">
        <v>3582</v>
      </c>
      <c r="D282" t="s">
        <v>3443</v>
      </c>
    </row>
    <row r="283" spans="1:4" x14ac:dyDescent="0.3">
      <c r="A283" t="s">
        <v>586</v>
      </c>
      <c r="B283" t="s">
        <v>3582</v>
      </c>
      <c r="D283" t="s">
        <v>3443</v>
      </c>
    </row>
    <row r="284" spans="1:4" x14ac:dyDescent="0.3">
      <c r="A284" t="s">
        <v>582</v>
      </c>
      <c r="B284" t="s">
        <v>3583</v>
      </c>
      <c r="D284" t="s">
        <v>3443</v>
      </c>
    </row>
    <row r="285" spans="1:4" x14ac:dyDescent="0.3">
      <c r="A285" t="s">
        <v>586</v>
      </c>
      <c r="B285" t="s">
        <v>3583</v>
      </c>
      <c r="D285" t="s">
        <v>3443</v>
      </c>
    </row>
    <row r="286" spans="1:4" x14ac:dyDescent="0.3">
      <c r="A286" t="s">
        <v>582</v>
      </c>
      <c r="B286" t="s">
        <v>3584</v>
      </c>
      <c r="D286" t="s">
        <v>3443</v>
      </c>
    </row>
    <row r="287" spans="1:4" x14ac:dyDescent="0.3">
      <c r="A287" t="s">
        <v>586</v>
      </c>
      <c r="B287" t="s">
        <v>3584</v>
      </c>
      <c r="D287" t="s">
        <v>3443</v>
      </c>
    </row>
    <row r="288" spans="1:4" x14ac:dyDescent="0.3">
      <c r="A288" t="s">
        <v>582</v>
      </c>
      <c r="B288" t="s">
        <v>3585</v>
      </c>
      <c r="D288" t="s">
        <v>3443</v>
      </c>
    </row>
    <row r="289" spans="1:4" x14ac:dyDescent="0.3">
      <c r="A289" t="s">
        <v>586</v>
      </c>
      <c r="B289" t="s">
        <v>3585</v>
      </c>
      <c r="D289" t="s">
        <v>3443</v>
      </c>
    </row>
    <row r="290" spans="1:4" x14ac:dyDescent="0.3">
      <c r="A290" t="s">
        <v>582</v>
      </c>
      <c r="B290" t="s">
        <v>3586</v>
      </c>
      <c r="D290" t="s">
        <v>3443</v>
      </c>
    </row>
    <row r="291" spans="1:4" x14ac:dyDescent="0.3">
      <c r="A291" t="s">
        <v>586</v>
      </c>
      <c r="B291" t="s">
        <v>3586</v>
      </c>
      <c r="D291" t="s">
        <v>3443</v>
      </c>
    </row>
    <row r="292" spans="1:4" x14ac:dyDescent="0.3">
      <c r="A292" t="s">
        <v>582</v>
      </c>
      <c r="B292" t="s">
        <v>3587</v>
      </c>
      <c r="D292" t="s">
        <v>3443</v>
      </c>
    </row>
    <row r="293" spans="1:4" x14ac:dyDescent="0.3">
      <c r="A293" t="s">
        <v>586</v>
      </c>
      <c r="B293" t="s">
        <v>3587</v>
      </c>
      <c r="D293" t="s">
        <v>3443</v>
      </c>
    </row>
    <row r="294" spans="1:4" x14ac:dyDescent="0.3">
      <c r="A294" t="s">
        <v>582</v>
      </c>
      <c r="B294" t="s">
        <v>3588</v>
      </c>
      <c r="D294" t="s">
        <v>3443</v>
      </c>
    </row>
    <row r="295" spans="1:4" x14ac:dyDescent="0.3">
      <c r="A295" t="s">
        <v>586</v>
      </c>
      <c r="B295" t="s">
        <v>3588</v>
      </c>
      <c r="D295" t="s">
        <v>3443</v>
      </c>
    </row>
    <row r="296" spans="1:4" x14ac:dyDescent="0.3">
      <c r="A296" t="s">
        <v>582</v>
      </c>
      <c r="B296" t="s">
        <v>3589</v>
      </c>
      <c r="D296" t="s">
        <v>3443</v>
      </c>
    </row>
    <row r="297" spans="1:4" x14ac:dyDescent="0.3">
      <c r="A297" t="s">
        <v>586</v>
      </c>
      <c r="B297" t="s">
        <v>3589</v>
      </c>
      <c r="D297" t="s">
        <v>3443</v>
      </c>
    </row>
    <row r="298" spans="1:4" x14ac:dyDescent="0.3">
      <c r="A298" t="s">
        <v>582</v>
      </c>
      <c r="B298" t="s">
        <v>3590</v>
      </c>
      <c r="D298" t="s">
        <v>3443</v>
      </c>
    </row>
    <row r="299" spans="1:4" x14ac:dyDescent="0.3">
      <c r="A299" t="s">
        <v>586</v>
      </c>
      <c r="B299" t="s">
        <v>3590</v>
      </c>
      <c r="D299" t="s">
        <v>3443</v>
      </c>
    </row>
    <row r="300" spans="1:4" x14ac:dyDescent="0.3">
      <c r="A300" t="s">
        <v>582</v>
      </c>
      <c r="B300" t="s">
        <v>3591</v>
      </c>
      <c r="D300" t="s">
        <v>3443</v>
      </c>
    </row>
    <row r="301" spans="1:4" x14ac:dyDescent="0.3">
      <c r="A301" t="s">
        <v>586</v>
      </c>
      <c r="B301" t="s">
        <v>3591</v>
      </c>
      <c r="D301" t="s">
        <v>3443</v>
      </c>
    </row>
    <row r="302" spans="1:4" x14ac:dyDescent="0.3">
      <c r="A302" t="s">
        <v>582</v>
      </c>
      <c r="B302" t="s">
        <v>3592</v>
      </c>
      <c r="D302" t="s">
        <v>3443</v>
      </c>
    </row>
    <row r="303" spans="1:4" x14ac:dyDescent="0.3">
      <c r="A303" t="s">
        <v>586</v>
      </c>
      <c r="B303" t="s">
        <v>3592</v>
      </c>
      <c r="D303" t="s">
        <v>3443</v>
      </c>
    </row>
    <row r="304" spans="1:4" x14ac:dyDescent="0.3">
      <c r="A304" t="s">
        <v>590</v>
      </c>
      <c r="B304" t="s">
        <v>3444</v>
      </c>
      <c r="D304" t="s">
        <v>589</v>
      </c>
    </row>
    <row r="305" spans="1:4" x14ac:dyDescent="0.3">
      <c r="A305" t="s">
        <v>591</v>
      </c>
      <c r="B305" t="s">
        <v>3444</v>
      </c>
      <c r="D305" t="s">
        <v>589</v>
      </c>
    </row>
    <row r="306" spans="1:4" x14ac:dyDescent="0.3">
      <c r="A306" t="s">
        <v>592</v>
      </c>
      <c r="B306" t="s">
        <v>3444</v>
      </c>
      <c r="D306" t="s">
        <v>589</v>
      </c>
    </row>
    <row r="307" spans="1:4" x14ac:dyDescent="0.3">
      <c r="A307" t="s">
        <v>593</v>
      </c>
      <c r="B307" t="s">
        <v>3444</v>
      </c>
      <c r="D307" t="s">
        <v>589</v>
      </c>
    </row>
    <row r="308" spans="1:4" x14ac:dyDescent="0.3">
      <c r="A308" t="s">
        <v>594</v>
      </c>
      <c r="B308" t="s">
        <v>3444</v>
      </c>
      <c r="D308" t="s">
        <v>589</v>
      </c>
    </row>
    <row r="309" spans="1:4" x14ac:dyDescent="0.3">
      <c r="A309" t="s">
        <v>590</v>
      </c>
      <c r="B309" t="s">
        <v>3445</v>
      </c>
      <c r="D309" t="s">
        <v>589</v>
      </c>
    </row>
    <row r="310" spans="1:4" x14ac:dyDescent="0.3">
      <c r="A310" t="s">
        <v>591</v>
      </c>
      <c r="B310" t="s">
        <v>3445</v>
      </c>
      <c r="D310" t="s">
        <v>589</v>
      </c>
    </row>
    <row r="311" spans="1:4" x14ac:dyDescent="0.3">
      <c r="A311" t="s">
        <v>592</v>
      </c>
      <c r="B311" t="s">
        <v>3445</v>
      </c>
      <c r="D311" t="s">
        <v>589</v>
      </c>
    </row>
    <row r="312" spans="1:4" x14ac:dyDescent="0.3">
      <c r="A312" t="s">
        <v>593</v>
      </c>
      <c r="B312" t="s">
        <v>3445</v>
      </c>
      <c r="D312" t="s">
        <v>589</v>
      </c>
    </row>
    <row r="313" spans="1:4" x14ac:dyDescent="0.3">
      <c r="A313" t="s">
        <v>594</v>
      </c>
      <c r="B313" t="s">
        <v>3445</v>
      </c>
      <c r="D313" t="s">
        <v>589</v>
      </c>
    </row>
    <row r="314" spans="1:4" x14ac:dyDescent="0.3">
      <c r="A314" t="s">
        <v>590</v>
      </c>
      <c r="B314" t="s">
        <v>3446</v>
      </c>
      <c r="D314" t="s">
        <v>589</v>
      </c>
    </row>
    <row r="315" spans="1:4" x14ac:dyDescent="0.3">
      <c r="A315" t="s">
        <v>591</v>
      </c>
      <c r="B315" t="s">
        <v>3446</v>
      </c>
      <c r="D315" t="s">
        <v>589</v>
      </c>
    </row>
    <row r="316" spans="1:4" x14ac:dyDescent="0.3">
      <c r="A316" t="s">
        <v>592</v>
      </c>
      <c r="B316" t="s">
        <v>3446</v>
      </c>
      <c r="D316" t="s">
        <v>589</v>
      </c>
    </row>
    <row r="317" spans="1:4" x14ac:dyDescent="0.3">
      <c r="A317" t="s">
        <v>593</v>
      </c>
      <c r="B317" t="s">
        <v>3446</v>
      </c>
      <c r="D317" t="s">
        <v>589</v>
      </c>
    </row>
    <row r="318" spans="1:4" x14ac:dyDescent="0.3">
      <c r="A318" t="s">
        <v>594</v>
      </c>
      <c r="B318" t="s">
        <v>3446</v>
      </c>
      <c r="D318" t="s">
        <v>589</v>
      </c>
    </row>
    <row r="319" spans="1:4" x14ac:dyDescent="0.3">
      <c r="A319" t="s">
        <v>590</v>
      </c>
      <c r="B319" t="s">
        <v>3447</v>
      </c>
      <c r="D319" t="s">
        <v>589</v>
      </c>
    </row>
    <row r="320" spans="1:4" x14ac:dyDescent="0.3">
      <c r="A320" t="s">
        <v>591</v>
      </c>
      <c r="B320" t="s">
        <v>3447</v>
      </c>
      <c r="D320" t="s">
        <v>589</v>
      </c>
    </row>
    <row r="321" spans="1:4" x14ac:dyDescent="0.3">
      <c r="A321" t="s">
        <v>592</v>
      </c>
      <c r="B321" t="s">
        <v>3447</v>
      </c>
      <c r="D321" t="s">
        <v>589</v>
      </c>
    </row>
    <row r="322" spans="1:4" x14ac:dyDescent="0.3">
      <c r="A322" t="s">
        <v>593</v>
      </c>
      <c r="B322" t="s">
        <v>3447</v>
      </c>
      <c r="D322" t="s">
        <v>589</v>
      </c>
    </row>
    <row r="323" spans="1:4" x14ac:dyDescent="0.3">
      <c r="A323" t="s">
        <v>594</v>
      </c>
      <c r="B323" t="s">
        <v>3447</v>
      </c>
      <c r="D323" t="s">
        <v>589</v>
      </c>
    </row>
    <row r="324" spans="1:4" x14ac:dyDescent="0.3">
      <c r="A324" t="s">
        <v>590</v>
      </c>
      <c r="B324" t="s">
        <v>3448</v>
      </c>
      <c r="D324" t="s">
        <v>589</v>
      </c>
    </row>
    <row r="325" spans="1:4" x14ac:dyDescent="0.3">
      <c r="A325" t="s">
        <v>591</v>
      </c>
      <c r="B325" t="s">
        <v>3448</v>
      </c>
      <c r="D325" t="s">
        <v>589</v>
      </c>
    </row>
    <row r="326" spans="1:4" x14ac:dyDescent="0.3">
      <c r="A326" t="s">
        <v>592</v>
      </c>
      <c r="B326" t="s">
        <v>3448</v>
      </c>
      <c r="D326" t="s">
        <v>589</v>
      </c>
    </row>
    <row r="327" spans="1:4" x14ac:dyDescent="0.3">
      <c r="A327" t="s">
        <v>593</v>
      </c>
      <c r="B327" t="s">
        <v>3448</v>
      </c>
      <c r="D327" t="s">
        <v>589</v>
      </c>
    </row>
    <row r="328" spans="1:4" x14ac:dyDescent="0.3">
      <c r="A328" t="s">
        <v>594</v>
      </c>
      <c r="B328" t="s">
        <v>3448</v>
      </c>
      <c r="D328" t="s">
        <v>589</v>
      </c>
    </row>
    <row r="329" spans="1:4" x14ac:dyDescent="0.3">
      <c r="A329" t="s">
        <v>590</v>
      </c>
      <c r="B329" t="s">
        <v>3449</v>
      </c>
      <c r="D329" t="s">
        <v>589</v>
      </c>
    </row>
    <row r="330" spans="1:4" x14ac:dyDescent="0.3">
      <c r="A330" t="s">
        <v>591</v>
      </c>
      <c r="B330" t="s">
        <v>3449</v>
      </c>
      <c r="D330" t="s">
        <v>589</v>
      </c>
    </row>
    <row r="331" spans="1:4" x14ac:dyDescent="0.3">
      <c r="A331" t="s">
        <v>592</v>
      </c>
      <c r="B331" t="s">
        <v>3449</v>
      </c>
      <c r="D331" t="s">
        <v>589</v>
      </c>
    </row>
    <row r="332" spans="1:4" x14ac:dyDescent="0.3">
      <c r="A332" t="s">
        <v>593</v>
      </c>
      <c r="B332" t="s">
        <v>3449</v>
      </c>
      <c r="D332" t="s">
        <v>589</v>
      </c>
    </row>
    <row r="333" spans="1:4" x14ac:dyDescent="0.3">
      <c r="A333" t="s">
        <v>594</v>
      </c>
      <c r="B333" t="s">
        <v>3449</v>
      </c>
      <c r="D333" t="s">
        <v>589</v>
      </c>
    </row>
    <row r="334" spans="1:4" x14ac:dyDescent="0.3">
      <c r="A334" t="s">
        <v>590</v>
      </c>
      <c r="B334" t="s">
        <v>3450</v>
      </c>
      <c r="D334" t="s">
        <v>589</v>
      </c>
    </row>
    <row r="335" spans="1:4" x14ac:dyDescent="0.3">
      <c r="A335" t="s">
        <v>591</v>
      </c>
      <c r="B335" t="s">
        <v>3450</v>
      </c>
      <c r="D335" t="s">
        <v>589</v>
      </c>
    </row>
    <row r="336" spans="1:4" x14ac:dyDescent="0.3">
      <c r="A336" t="s">
        <v>592</v>
      </c>
      <c r="B336" t="s">
        <v>3450</v>
      </c>
      <c r="D336" t="s">
        <v>589</v>
      </c>
    </row>
    <row r="337" spans="1:4" x14ac:dyDescent="0.3">
      <c r="A337" t="s">
        <v>593</v>
      </c>
      <c r="B337" t="s">
        <v>3450</v>
      </c>
      <c r="D337" t="s">
        <v>589</v>
      </c>
    </row>
    <row r="338" spans="1:4" x14ac:dyDescent="0.3">
      <c r="A338" t="s">
        <v>594</v>
      </c>
      <c r="B338" t="s">
        <v>3450</v>
      </c>
      <c r="D338" t="s">
        <v>589</v>
      </c>
    </row>
    <row r="339" spans="1:4" x14ac:dyDescent="0.3">
      <c r="A339" t="s">
        <v>590</v>
      </c>
      <c r="B339" t="s">
        <v>3451</v>
      </c>
      <c r="D339" t="s">
        <v>589</v>
      </c>
    </row>
    <row r="340" spans="1:4" x14ac:dyDescent="0.3">
      <c r="A340" t="s">
        <v>591</v>
      </c>
      <c r="B340" t="s">
        <v>3451</v>
      </c>
      <c r="D340" t="s">
        <v>589</v>
      </c>
    </row>
    <row r="341" spans="1:4" x14ac:dyDescent="0.3">
      <c r="A341" t="s">
        <v>592</v>
      </c>
      <c r="B341" t="s">
        <v>3451</v>
      </c>
      <c r="D341" t="s">
        <v>589</v>
      </c>
    </row>
    <row r="342" spans="1:4" x14ac:dyDescent="0.3">
      <c r="A342" t="s">
        <v>593</v>
      </c>
      <c r="B342" t="s">
        <v>3451</v>
      </c>
      <c r="D342" t="s">
        <v>589</v>
      </c>
    </row>
    <row r="343" spans="1:4" x14ac:dyDescent="0.3">
      <c r="A343" t="s">
        <v>594</v>
      </c>
      <c r="B343" t="s">
        <v>3451</v>
      </c>
      <c r="D343" t="s">
        <v>589</v>
      </c>
    </row>
    <row r="344" spans="1:4" x14ac:dyDescent="0.3">
      <c r="A344" t="s">
        <v>590</v>
      </c>
      <c r="B344" t="s">
        <v>3452</v>
      </c>
      <c r="D344" t="s">
        <v>589</v>
      </c>
    </row>
    <row r="345" spans="1:4" x14ac:dyDescent="0.3">
      <c r="A345" t="s">
        <v>591</v>
      </c>
      <c r="B345" t="s">
        <v>3452</v>
      </c>
      <c r="D345" t="s">
        <v>589</v>
      </c>
    </row>
    <row r="346" spans="1:4" x14ac:dyDescent="0.3">
      <c r="A346" t="s">
        <v>592</v>
      </c>
      <c r="B346" t="s">
        <v>3452</v>
      </c>
      <c r="D346" t="s">
        <v>589</v>
      </c>
    </row>
    <row r="347" spans="1:4" x14ac:dyDescent="0.3">
      <c r="A347" t="s">
        <v>593</v>
      </c>
      <c r="B347" t="s">
        <v>3452</v>
      </c>
      <c r="D347" t="s">
        <v>589</v>
      </c>
    </row>
    <row r="348" spans="1:4" x14ac:dyDescent="0.3">
      <c r="A348" t="s">
        <v>594</v>
      </c>
      <c r="B348" t="s">
        <v>3452</v>
      </c>
      <c r="D348" t="s">
        <v>589</v>
      </c>
    </row>
    <row r="349" spans="1:4" x14ac:dyDescent="0.3">
      <c r="A349" t="s">
        <v>590</v>
      </c>
      <c r="B349" t="s">
        <v>3453</v>
      </c>
      <c r="D349" t="s">
        <v>589</v>
      </c>
    </row>
    <row r="350" spans="1:4" x14ac:dyDescent="0.3">
      <c r="A350" t="s">
        <v>591</v>
      </c>
      <c r="B350" t="s">
        <v>3453</v>
      </c>
      <c r="D350" t="s">
        <v>589</v>
      </c>
    </row>
    <row r="351" spans="1:4" x14ac:dyDescent="0.3">
      <c r="A351" t="s">
        <v>592</v>
      </c>
      <c r="B351" t="s">
        <v>3453</v>
      </c>
      <c r="D351" t="s">
        <v>589</v>
      </c>
    </row>
    <row r="352" spans="1:4" x14ac:dyDescent="0.3">
      <c r="A352" t="s">
        <v>593</v>
      </c>
      <c r="B352" t="s">
        <v>3453</v>
      </c>
      <c r="D352" t="s">
        <v>589</v>
      </c>
    </row>
    <row r="353" spans="1:4" x14ac:dyDescent="0.3">
      <c r="A353" t="s">
        <v>594</v>
      </c>
      <c r="B353" t="s">
        <v>3453</v>
      </c>
      <c r="D353" t="s">
        <v>589</v>
      </c>
    </row>
    <row r="354" spans="1:4" x14ac:dyDescent="0.3">
      <c r="A354" t="s">
        <v>590</v>
      </c>
      <c r="B354" t="s">
        <v>3454</v>
      </c>
      <c r="D354" t="s">
        <v>589</v>
      </c>
    </row>
    <row r="355" spans="1:4" x14ac:dyDescent="0.3">
      <c r="A355" t="s">
        <v>591</v>
      </c>
      <c r="B355" t="s">
        <v>3454</v>
      </c>
      <c r="D355" t="s">
        <v>589</v>
      </c>
    </row>
    <row r="356" spans="1:4" x14ac:dyDescent="0.3">
      <c r="A356" t="s">
        <v>592</v>
      </c>
      <c r="B356" t="s">
        <v>3454</v>
      </c>
      <c r="D356" t="s">
        <v>589</v>
      </c>
    </row>
    <row r="357" spans="1:4" x14ac:dyDescent="0.3">
      <c r="A357" t="s">
        <v>593</v>
      </c>
      <c r="B357" t="s">
        <v>3454</v>
      </c>
      <c r="D357" t="s">
        <v>589</v>
      </c>
    </row>
    <row r="358" spans="1:4" x14ac:dyDescent="0.3">
      <c r="A358" t="s">
        <v>594</v>
      </c>
      <c r="B358" t="s">
        <v>3454</v>
      </c>
      <c r="D358" t="s">
        <v>589</v>
      </c>
    </row>
    <row r="359" spans="1:4" x14ac:dyDescent="0.3">
      <c r="A359" t="s">
        <v>590</v>
      </c>
      <c r="B359" t="s">
        <v>3455</v>
      </c>
      <c r="D359" t="s">
        <v>589</v>
      </c>
    </row>
    <row r="360" spans="1:4" x14ac:dyDescent="0.3">
      <c r="A360" t="s">
        <v>591</v>
      </c>
      <c r="B360" t="s">
        <v>3455</v>
      </c>
      <c r="D360" t="s">
        <v>589</v>
      </c>
    </row>
    <row r="361" spans="1:4" x14ac:dyDescent="0.3">
      <c r="A361" t="s">
        <v>592</v>
      </c>
      <c r="B361" t="s">
        <v>3455</v>
      </c>
      <c r="D361" t="s">
        <v>589</v>
      </c>
    </row>
    <row r="362" spans="1:4" x14ac:dyDescent="0.3">
      <c r="A362" t="s">
        <v>593</v>
      </c>
      <c r="B362" t="s">
        <v>3455</v>
      </c>
      <c r="D362" t="s">
        <v>589</v>
      </c>
    </row>
    <row r="363" spans="1:4" x14ac:dyDescent="0.3">
      <c r="A363" t="s">
        <v>594</v>
      </c>
      <c r="B363" t="s">
        <v>3455</v>
      </c>
      <c r="D363" t="s">
        <v>589</v>
      </c>
    </row>
    <row r="364" spans="1:4" x14ac:dyDescent="0.3">
      <c r="A364" t="s">
        <v>590</v>
      </c>
      <c r="B364" t="s">
        <v>3456</v>
      </c>
      <c r="D364" t="s">
        <v>589</v>
      </c>
    </row>
    <row r="365" spans="1:4" x14ac:dyDescent="0.3">
      <c r="A365" t="s">
        <v>591</v>
      </c>
      <c r="B365" t="s">
        <v>3456</v>
      </c>
      <c r="D365" t="s">
        <v>589</v>
      </c>
    </row>
    <row r="366" spans="1:4" x14ac:dyDescent="0.3">
      <c r="A366" t="s">
        <v>592</v>
      </c>
      <c r="B366" t="s">
        <v>3456</v>
      </c>
      <c r="D366" t="s">
        <v>589</v>
      </c>
    </row>
    <row r="367" spans="1:4" x14ac:dyDescent="0.3">
      <c r="A367" t="s">
        <v>593</v>
      </c>
      <c r="B367" t="s">
        <v>3456</v>
      </c>
      <c r="D367" t="s">
        <v>589</v>
      </c>
    </row>
    <row r="368" spans="1:4" x14ac:dyDescent="0.3">
      <c r="A368" t="s">
        <v>594</v>
      </c>
      <c r="B368" t="s">
        <v>3456</v>
      </c>
      <c r="D368" t="s">
        <v>589</v>
      </c>
    </row>
    <row r="369" spans="1:4" x14ac:dyDescent="0.3">
      <c r="A369" t="s">
        <v>590</v>
      </c>
      <c r="B369" t="s">
        <v>3457</v>
      </c>
      <c r="D369" t="s">
        <v>589</v>
      </c>
    </row>
    <row r="370" spans="1:4" x14ac:dyDescent="0.3">
      <c r="A370" t="s">
        <v>591</v>
      </c>
      <c r="B370" t="s">
        <v>3457</v>
      </c>
      <c r="D370" t="s">
        <v>589</v>
      </c>
    </row>
    <row r="371" spans="1:4" x14ac:dyDescent="0.3">
      <c r="A371" t="s">
        <v>592</v>
      </c>
      <c r="B371" t="s">
        <v>3457</v>
      </c>
      <c r="D371" t="s">
        <v>589</v>
      </c>
    </row>
    <row r="372" spans="1:4" x14ac:dyDescent="0.3">
      <c r="A372" t="s">
        <v>593</v>
      </c>
      <c r="B372" t="s">
        <v>3457</v>
      </c>
      <c r="D372" t="s">
        <v>589</v>
      </c>
    </row>
    <row r="373" spans="1:4" x14ac:dyDescent="0.3">
      <c r="A373" t="s">
        <v>594</v>
      </c>
      <c r="B373" t="s">
        <v>3457</v>
      </c>
      <c r="D373" t="s">
        <v>589</v>
      </c>
    </row>
    <row r="374" spans="1:4" x14ac:dyDescent="0.3">
      <c r="A374" t="s">
        <v>590</v>
      </c>
      <c r="B374" t="s">
        <v>3458</v>
      </c>
      <c r="D374" t="s">
        <v>589</v>
      </c>
    </row>
    <row r="375" spans="1:4" x14ac:dyDescent="0.3">
      <c r="A375" t="s">
        <v>591</v>
      </c>
      <c r="B375" t="s">
        <v>3458</v>
      </c>
      <c r="D375" t="s">
        <v>589</v>
      </c>
    </row>
    <row r="376" spans="1:4" x14ac:dyDescent="0.3">
      <c r="A376" t="s">
        <v>592</v>
      </c>
      <c r="B376" t="s">
        <v>3458</v>
      </c>
      <c r="D376" t="s">
        <v>589</v>
      </c>
    </row>
    <row r="377" spans="1:4" x14ac:dyDescent="0.3">
      <c r="A377" t="s">
        <v>593</v>
      </c>
      <c r="B377" t="s">
        <v>3458</v>
      </c>
      <c r="D377" t="s">
        <v>589</v>
      </c>
    </row>
    <row r="378" spans="1:4" x14ac:dyDescent="0.3">
      <c r="A378" t="s">
        <v>594</v>
      </c>
      <c r="B378" t="s">
        <v>3458</v>
      </c>
      <c r="D378" t="s">
        <v>589</v>
      </c>
    </row>
    <row r="379" spans="1:4" x14ac:dyDescent="0.3">
      <c r="A379" t="s">
        <v>590</v>
      </c>
      <c r="B379" t="s">
        <v>3459</v>
      </c>
      <c r="D379" t="s">
        <v>589</v>
      </c>
    </row>
    <row r="380" spans="1:4" x14ac:dyDescent="0.3">
      <c r="A380" t="s">
        <v>591</v>
      </c>
      <c r="B380" t="s">
        <v>3459</v>
      </c>
      <c r="D380" t="s">
        <v>589</v>
      </c>
    </row>
    <row r="381" spans="1:4" x14ac:dyDescent="0.3">
      <c r="A381" t="s">
        <v>592</v>
      </c>
      <c r="B381" t="s">
        <v>3459</v>
      </c>
      <c r="D381" t="s">
        <v>589</v>
      </c>
    </row>
    <row r="382" spans="1:4" x14ac:dyDescent="0.3">
      <c r="A382" t="s">
        <v>593</v>
      </c>
      <c r="B382" t="s">
        <v>3459</v>
      </c>
      <c r="D382" t="s">
        <v>589</v>
      </c>
    </row>
    <row r="383" spans="1:4" x14ac:dyDescent="0.3">
      <c r="A383" t="s">
        <v>594</v>
      </c>
      <c r="B383" t="s">
        <v>3459</v>
      </c>
      <c r="D383" t="s">
        <v>589</v>
      </c>
    </row>
    <row r="384" spans="1:4" x14ac:dyDescent="0.3">
      <c r="A384" t="s">
        <v>590</v>
      </c>
      <c r="B384" t="s">
        <v>3460</v>
      </c>
      <c r="D384" t="s">
        <v>589</v>
      </c>
    </row>
    <row r="385" spans="1:4" x14ac:dyDescent="0.3">
      <c r="A385" t="s">
        <v>591</v>
      </c>
      <c r="B385" t="s">
        <v>3460</v>
      </c>
      <c r="D385" t="s">
        <v>589</v>
      </c>
    </row>
    <row r="386" spans="1:4" x14ac:dyDescent="0.3">
      <c r="A386" t="s">
        <v>592</v>
      </c>
      <c r="B386" t="s">
        <v>3460</v>
      </c>
      <c r="D386" t="s">
        <v>589</v>
      </c>
    </row>
    <row r="387" spans="1:4" x14ac:dyDescent="0.3">
      <c r="A387" t="s">
        <v>593</v>
      </c>
      <c r="B387" t="s">
        <v>3460</v>
      </c>
      <c r="D387" t="s">
        <v>589</v>
      </c>
    </row>
    <row r="388" spans="1:4" x14ac:dyDescent="0.3">
      <c r="A388" t="s">
        <v>594</v>
      </c>
      <c r="B388" t="s">
        <v>3460</v>
      </c>
      <c r="D388" t="s">
        <v>589</v>
      </c>
    </row>
    <row r="389" spans="1:4" x14ac:dyDescent="0.3">
      <c r="A389" t="s">
        <v>590</v>
      </c>
      <c r="B389" t="s">
        <v>3461</v>
      </c>
      <c r="D389" t="s">
        <v>589</v>
      </c>
    </row>
    <row r="390" spans="1:4" x14ac:dyDescent="0.3">
      <c r="A390" t="s">
        <v>591</v>
      </c>
      <c r="B390" t="s">
        <v>3461</v>
      </c>
      <c r="D390" t="s">
        <v>589</v>
      </c>
    </row>
    <row r="391" spans="1:4" x14ac:dyDescent="0.3">
      <c r="A391" t="s">
        <v>592</v>
      </c>
      <c r="B391" t="s">
        <v>3461</v>
      </c>
      <c r="D391" t="s">
        <v>589</v>
      </c>
    </row>
    <row r="392" spans="1:4" x14ac:dyDescent="0.3">
      <c r="A392" t="s">
        <v>593</v>
      </c>
      <c r="B392" t="s">
        <v>3461</v>
      </c>
      <c r="D392" t="s">
        <v>589</v>
      </c>
    </row>
    <row r="393" spans="1:4" x14ac:dyDescent="0.3">
      <c r="A393" t="s">
        <v>594</v>
      </c>
      <c r="B393" t="s">
        <v>3461</v>
      </c>
      <c r="D393" t="s">
        <v>589</v>
      </c>
    </row>
    <row r="394" spans="1:4" x14ac:dyDescent="0.3">
      <c r="A394" t="s">
        <v>590</v>
      </c>
      <c r="B394" t="s">
        <v>3462</v>
      </c>
      <c r="D394" t="s">
        <v>589</v>
      </c>
    </row>
    <row r="395" spans="1:4" x14ac:dyDescent="0.3">
      <c r="A395" t="s">
        <v>591</v>
      </c>
      <c r="B395" t="s">
        <v>3462</v>
      </c>
      <c r="D395" t="s">
        <v>589</v>
      </c>
    </row>
    <row r="396" spans="1:4" x14ac:dyDescent="0.3">
      <c r="A396" t="s">
        <v>592</v>
      </c>
      <c r="B396" t="s">
        <v>3462</v>
      </c>
      <c r="D396" t="s">
        <v>589</v>
      </c>
    </row>
    <row r="397" spans="1:4" x14ac:dyDescent="0.3">
      <c r="A397" t="s">
        <v>593</v>
      </c>
      <c r="B397" t="s">
        <v>3462</v>
      </c>
      <c r="D397" t="s">
        <v>589</v>
      </c>
    </row>
    <row r="398" spans="1:4" x14ac:dyDescent="0.3">
      <c r="A398" t="s">
        <v>594</v>
      </c>
      <c r="B398" t="s">
        <v>3462</v>
      </c>
      <c r="D398" t="s">
        <v>589</v>
      </c>
    </row>
    <row r="399" spans="1:4" x14ac:dyDescent="0.3">
      <c r="A399" t="s">
        <v>590</v>
      </c>
      <c r="B399" t="s">
        <v>3463</v>
      </c>
      <c r="D399" t="s">
        <v>589</v>
      </c>
    </row>
    <row r="400" spans="1:4" x14ac:dyDescent="0.3">
      <c r="A400" t="s">
        <v>591</v>
      </c>
      <c r="B400" t="s">
        <v>3463</v>
      </c>
      <c r="D400" t="s">
        <v>589</v>
      </c>
    </row>
    <row r="401" spans="1:4" x14ac:dyDescent="0.3">
      <c r="A401" t="s">
        <v>592</v>
      </c>
      <c r="B401" t="s">
        <v>3463</v>
      </c>
      <c r="D401" t="s">
        <v>589</v>
      </c>
    </row>
    <row r="402" spans="1:4" x14ac:dyDescent="0.3">
      <c r="A402" t="s">
        <v>593</v>
      </c>
      <c r="B402" t="s">
        <v>3463</v>
      </c>
      <c r="D402" t="s">
        <v>589</v>
      </c>
    </row>
    <row r="403" spans="1:4" x14ac:dyDescent="0.3">
      <c r="A403" t="s">
        <v>594</v>
      </c>
      <c r="B403" t="s">
        <v>3463</v>
      </c>
      <c r="D403" t="s">
        <v>589</v>
      </c>
    </row>
    <row r="404" spans="1:4" x14ac:dyDescent="0.3">
      <c r="A404" t="s">
        <v>590</v>
      </c>
      <c r="B404" t="s">
        <v>3464</v>
      </c>
      <c r="D404" t="s">
        <v>589</v>
      </c>
    </row>
    <row r="405" spans="1:4" x14ac:dyDescent="0.3">
      <c r="A405" t="s">
        <v>591</v>
      </c>
      <c r="B405" t="s">
        <v>3464</v>
      </c>
      <c r="D405" t="s">
        <v>589</v>
      </c>
    </row>
    <row r="406" spans="1:4" x14ac:dyDescent="0.3">
      <c r="A406" t="s">
        <v>592</v>
      </c>
      <c r="B406" t="s">
        <v>3464</v>
      </c>
      <c r="D406" t="s">
        <v>589</v>
      </c>
    </row>
    <row r="407" spans="1:4" x14ac:dyDescent="0.3">
      <c r="A407" t="s">
        <v>593</v>
      </c>
      <c r="B407" t="s">
        <v>3464</v>
      </c>
      <c r="D407" t="s">
        <v>589</v>
      </c>
    </row>
    <row r="408" spans="1:4" x14ac:dyDescent="0.3">
      <c r="A408" t="s">
        <v>594</v>
      </c>
      <c r="B408" t="s">
        <v>3464</v>
      </c>
      <c r="D408" t="s">
        <v>589</v>
      </c>
    </row>
    <row r="409" spans="1:4" x14ac:dyDescent="0.3">
      <c r="A409" t="s">
        <v>590</v>
      </c>
      <c r="B409" t="s">
        <v>3465</v>
      </c>
      <c r="D409" t="s">
        <v>589</v>
      </c>
    </row>
    <row r="410" spans="1:4" x14ac:dyDescent="0.3">
      <c r="A410" t="s">
        <v>591</v>
      </c>
      <c r="B410" t="s">
        <v>3465</v>
      </c>
      <c r="D410" t="s">
        <v>589</v>
      </c>
    </row>
    <row r="411" spans="1:4" x14ac:dyDescent="0.3">
      <c r="A411" t="s">
        <v>592</v>
      </c>
      <c r="B411" t="s">
        <v>3465</v>
      </c>
      <c r="D411" t="s">
        <v>589</v>
      </c>
    </row>
    <row r="412" spans="1:4" x14ac:dyDescent="0.3">
      <c r="A412" t="s">
        <v>593</v>
      </c>
      <c r="B412" t="s">
        <v>3465</v>
      </c>
      <c r="D412" t="s">
        <v>589</v>
      </c>
    </row>
    <row r="413" spans="1:4" x14ac:dyDescent="0.3">
      <c r="A413" t="s">
        <v>594</v>
      </c>
      <c r="B413" t="s">
        <v>3465</v>
      </c>
      <c r="D413" t="s">
        <v>589</v>
      </c>
    </row>
    <row r="414" spans="1:4" x14ac:dyDescent="0.3">
      <c r="A414" t="s">
        <v>590</v>
      </c>
      <c r="B414" t="s">
        <v>3466</v>
      </c>
      <c r="D414" t="s">
        <v>589</v>
      </c>
    </row>
    <row r="415" spans="1:4" x14ac:dyDescent="0.3">
      <c r="A415" t="s">
        <v>591</v>
      </c>
      <c r="B415" t="s">
        <v>3466</v>
      </c>
      <c r="D415" t="s">
        <v>589</v>
      </c>
    </row>
    <row r="416" spans="1:4" x14ac:dyDescent="0.3">
      <c r="A416" t="s">
        <v>592</v>
      </c>
      <c r="B416" t="s">
        <v>3466</v>
      </c>
      <c r="D416" t="s">
        <v>589</v>
      </c>
    </row>
    <row r="417" spans="1:4" x14ac:dyDescent="0.3">
      <c r="A417" t="s">
        <v>593</v>
      </c>
      <c r="B417" t="s">
        <v>3466</v>
      </c>
      <c r="D417" t="s">
        <v>589</v>
      </c>
    </row>
    <row r="418" spans="1:4" x14ac:dyDescent="0.3">
      <c r="A418" t="s">
        <v>594</v>
      </c>
      <c r="B418" t="s">
        <v>3466</v>
      </c>
      <c r="D418" t="s">
        <v>589</v>
      </c>
    </row>
    <row r="419" spans="1:4" x14ac:dyDescent="0.3">
      <c r="A419" t="s">
        <v>590</v>
      </c>
      <c r="B419" t="s">
        <v>3467</v>
      </c>
      <c r="D419" t="s">
        <v>589</v>
      </c>
    </row>
    <row r="420" spans="1:4" x14ac:dyDescent="0.3">
      <c r="A420" t="s">
        <v>591</v>
      </c>
      <c r="B420" t="s">
        <v>3467</v>
      </c>
      <c r="D420" t="s">
        <v>589</v>
      </c>
    </row>
    <row r="421" spans="1:4" x14ac:dyDescent="0.3">
      <c r="A421" t="s">
        <v>592</v>
      </c>
      <c r="B421" t="s">
        <v>3467</v>
      </c>
      <c r="D421" t="s">
        <v>589</v>
      </c>
    </row>
    <row r="422" spans="1:4" x14ac:dyDescent="0.3">
      <c r="A422" t="s">
        <v>593</v>
      </c>
      <c r="B422" t="s">
        <v>3467</v>
      </c>
      <c r="D422" t="s">
        <v>589</v>
      </c>
    </row>
    <row r="423" spans="1:4" x14ac:dyDescent="0.3">
      <c r="A423" t="s">
        <v>594</v>
      </c>
      <c r="B423" t="s">
        <v>3467</v>
      </c>
      <c r="D423" t="s">
        <v>589</v>
      </c>
    </row>
    <row r="424" spans="1:4" x14ac:dyDescent="0.3">
      <c r="A424" t="s">
        <v>590</v>
      </c>
      <c r="B424" t="s">
        <v>3468</v>
      </c>
      <c r="D424" t="s">
        <v>589</v>
      </c>
    </row>
    <row r="425" spans="1:4" x14ac:dyDescent="0.3">
      <c r="A425" t="s">
        <v>591</v>
      </c>
      <c r="B425" t="s">
        <v>3468</v>
      </c>
      <c r="D425" t="s">
        <v>589</v>
      </c>
    </row>
    <row r="426" spans="1:4" x14ac:dyDescent="0.3">
      <c r="A426" t="s">
        <v>592</v>
      </c>
      <c r="B426" t="s">
        <v>3468</v>
      </c>
      <c r="D426" t="s">
        <v>589</v>
      </c>
    </row>
    <row r="427" spans="1:4" x14ac:dyDescent="0.3">
      <c r="A427" t="s">
        <v>593</v>
      </c>
      <c r="B427" t="s">
        <v>3468</v>
      </c>
      <c r="D427" t="s">
        <v>589</v>
      </c>
    </row>
    <row r="428" spans="1:4" x14ac:dyDescent="0.3">
      <c r="A428" t="s">
        <v>594</v>
      </c>
      <c r="B428" t="s">
        <v>3468</v>
      </c>
      <c r="D428" t="s">
        <v>589</v>
      </c>
    </row>
    <row r="429" spans="1:4" x14ac:dyDescent="0.3">
      <c r="A429" t="s">
        <v>590</v>
      </c>
      <c r="B429" t="s">
        <v>3469</v>
      </c>
      <c r="D429" t="s">
        <v>589</v>
      </c>
    </row>
    <row r="430" spans="1:4" x14ac:dyDescent="0.3">
      <c r="A430" t="s">
        <v>591</v>
      </c>
      <c r="B430" t="s">
        <v>3469</v>
      </c>
      <c r="D430" t="s">
        <v>589</v>
      </c>
    </row>
    <row r="431" spans="1:4" x14ac:dyDescent="0.3">
      <c r="A431" t="s">
        <v>592</v>
      </c>
      <c r="B431" t="s">
        <v>3469</v>
      </c>
      <c r="D431" t="s">
        <v>589</v>
      </c>
    </row>
    <row r="432" spans="1:4" x14ac:dyDescent="0.3">
      <c r="A432" t="s">
        <v>593</v>
      </c>
      <c r="B432" t="s">
        <v>3469</v>
      </c>
      <c r="D432" t="s">
        <v>589</v>
      </c>
    </row>
    <row r="433" spans="1:4" x14ac:dyDescent="0.3">
      <c r="A433" t="s">
        <v>594</v>
      </c>
      <c r="B433" t="s">
        <v>3469</v>
      </c>
      <c r="D433" t="s">
        <v>589</v>
      </c>
    </row>
    <row r="434" spans="1:4" x14ac:dyDescent="0.3">
      <c r="A434" t="s">
        <v>590</v>
      </c>
      <c r="B434" t="s">
        <v>3470</v>
      </c>
      <c r="D434" t="s">
        <v>589</v>
      </c>
    </row>
    <row r="435" spans="1:4" x14ac:dyDescent="0.3">
      <c r="A435" t="s">
        <v>591</v>
      </c>
      <c r="B435" t="s">
        <v>3470</v>
      </c>
      <c r="D435" t="s">
        <v>589</v>
      </c>
    </row>
    <row r="436" spans="1:4" x14ac:dyDescent="0.3">
      <c r="A436" t="s">
        <v>592</v>
      </c>
      <c r="B436" t="s">
        <v>3470</v>
      </c>
      <c r="D436" t="s">
        <v>589</v>
      </c>
    </row>
    <row r="437" spans="1:4" x14ac:dyDescent="0.3">
      <c r="A437" t="s">
        <v>593</v>
      </c>
      <c r="B437" t="s">
        <v>3470</v>
      </c>
      <c r="D437" t="s">
        <v>589</v>
      </c>
    </row>
    <row r="438" spans="1:4" x14ac:dyDescent="0.3">
      <c r="A438" t="s">
        <v>594</v>
      </c>
      <c r="B438" t="s">
        <v>3470</v>
      </c>
      <c r="D438" t="s">
        <v>589</v>
      </c>
    </row>
    <row r="439" spans="1:4" x14ac:dyDescent="0.3">
      <c r="A439" t="s">
        <v>590</v>
      </c>
      <c r="B439" t="s">
        <v>3471</v>
      </c>
      <c r="D439" t="s">
        <v>589</v>
      </c>
    </row>
    <row r="440" spans="1:4" x14ac:dyDescent="0.3">
      <c r="A440" t="s">
        <v>591</v>
      </c>
      <c r="B440" t="s">
        <v>3471</v>
      </c>
      <c r="D440" t="s">
        <v>589</v>
      </c>
    </row>
    <row r="441" spans="1:4" x14ac:dyDescent="0.3">
      <c r="A441" t="s">
        <v>592</v>
      </c>
      <c r="B441" t="s">
        <v>3471</v>
      </c>
      <c r="D441" t="s">
        <v>589</v>
      </c>
    </row>
    <row r="442" spans="1:4" x14ac:dyDescent="0.3">
      <c r="A442" t="s">
        <v>593</v>
      </c>
      <c r="B442" t="s">
        <v>3471</v>
      </c>
      <c r="D442" t="s">
        <v>589</v>
      </c>
    </row>
    <row r="443" spans="1:4" x14ac:dyDescent="0.3">
      <c r="A443" t="s">
        <v>594</v>
      </c>
      <c r="B443" t="s">
        <v>3471</v>
      </c>
      <c r="D443" t="s">
        <v>589</v>
      </c>
    </row>
    <row r="444" spans="1:4" x14ac:dyDescent="0.3">
      <c r="A444" t="s">
        <v>590</v>
      </c>
      <c r="B444" t="s">
        <v>3472</v>
      </c>
      <c r="D444" t="s">
        <v>589</v>
      </c>
    </row>
    <row r="445" spans="1:4" x14ac:dyDescent="0.3">
      <c r="A445" t="s">
        <v>591</v>
      </c>
      <c r="B445" t="s">
        <v>3472</v>
      </c>
      <c r="D445" t="s">
        <v>589</v>
      </c>
    </row>
    <row r="446" spans="1:4" x14ac:dyDescent="0.3">
      <c r="A446" t="s">
        <v>592</v>
      </c>
      <c r="B446" t="s">
        <v>3472</v>
      </c>
      <c r="D446" t="s">
        <v>589</v>
      </c>
    </row>
    <row r="447" spans="1:4" x14ac:dyDescent="0.3">
      <c r="A447" t="s">
        <v>593</v>
      </c>
      <c r="B447" t="s">
        <v>3472</v>
      </c>
      <c r="D447" t="s">
        <v>589</v>
      </c>
    </row>
    <row r="448" spans="1:4" x14ac:dyDescent="0.3">
      <c r="A448" t="s">
        <v>594</v>
      </c>
      <c r="B448" t="s">
        <v>3472</v>
      </c>
      <c r="D448" t="s">
        <v>589</v>
      </c>
    </row>
    <row r="449" spans="1:4" x14ac:dyDescent="0.3">
      <c r="A449" t="s">
        <v>590</v>
      </c>
      <c r="B449" t="s">
        <v>3473</v>
      </c>
      <c r="D449" t="s">
        <v>589</v>
      </c>
    </row>
    <row r="450" spans="1:4" x14ac:dyDescent="0.3">
      <c r="A450" t="s">
        <v>591</v>
      </c>
      <c r="B450" t="s">
        <v>3473</v>
      </c>
      <c r="D450" t="s">
        <v>589</v>
      </c>
    </row>
    <row r="451" spans="1:4" x14ac:dyDescent="0.3">
      <c r="A451" t="s">
        <v>592</v>
      </c>
      <c r="B451" t="s">
        <v>3473</v>
      </c>
      <c r="D451" t="s">
        <v>589</v>
      </c>
    </row>
    <row r="452" spans="1:4" x14ac:dyDescent="0.3">
      <c r="A452" t="s">
        <v>593</v>
      </c>
      <c r="B452" t="s">
        <v>3473</v>
      </c>
      <c r="D452" t="s">
        <v>589</v>
      </c>
    </row>
    <row r="453" spans="1:4" x14ac:dyDescent="0.3">
      <c r="A453" t="s">
        <v>594</v>
      </c>
      <c r="B453" t="s">
        <v>3473</v>
      </c>
      <c r="D453" t="s">
        <v>589</v>
      </c>
    </row>
    <row r="454" spans="1:4" x14ac:dyDescent="0.3">
      <c r="A454" t="s">
        <v>590</v>
      </c>
      <c r="B454" t="s">
        <v>3474</v>
      </c>
      <c r="D454" t="s">
        <v>589</v>
      </c>
    </row>
    <row r="455" spans="1:4" x14ac:dyDescent="0.3">
      <c r="A455" t="s">
        <v>591</v>
      </c>
      <c r="B455" t="s">
        <v>3474</v>
      </c>
      <c r="D455" t="s">
        <v>589</v>
      </c>
    </row>
    <row r="456" spans="1:4" x14ac:dyDescent="0.3">
      <c r="A456" t="s">
        <v>592</v>
      </c>
      <c r="B456" t="s">
        <v>3474</v>
      </c>
      <c r="D456" t="s">
        <v>589</v>
      </c>
    </row>
    <row r="457" spans="1:4" x14ac:dyDescent="0.3">
      <c r="A457" t="s">
        <v>593</v>
      </c>
      <c r="B457" t="s">
        <v>3474</v>
      </c>
      <c r="D457" t="s">
        <v>589</v>
      </c>
    </row>
    <row r="458" spans="1:4" x14ac:dyDescent="0.3">
      <c r="A458" t="s">
        <v>594</v>
      </c>
      <c r="B458" t="s">
        <v>3474</v>
      </c>
      <c r="D458" t="s">
        <v>589</v>
      </c>
    </row>
    <row r="459" spans="1:4" x14ac:dyDescent="0.3">
      <c r="A459" t="s">
        <v>590</v>
      </c>
      <c r="B459" t="s">
        <v>3475</v>
      </c>
      <c r="D459" t="s">
        <v>589</v>
      </c>
    </row>
    <row r="460" spans="1:4" x14ac:dyDescent="0.3">
      <c r="A460" t="s">
        <v>591</v>
      </c>
      <c r="B460" t="s">
        <v>3475</v>
      </c>
      <c r="D460" t="s">
        <v>589</v>
      </c>
    </row>
    <row r="461" spans="1:4" x14ac:dyDescent="0.3">
      <c r="A461" t="s">
        <v>592</v>
      </c>
      <c r="B461" t="s">
        <v>3475</v>
      </c>
      <c r="D461" t="s">
        <v>589</v>
      </c>
    </row>
    <row r="462" spans="1:4" x14ac:dyDescent="0.3">
      <c r="A462" t="s">
        <v>593</v>
      </c>
      <c r="B462" t="s">
        <v>3475</v>
      </c>
      <c r="D462" t="s">
        <v>589</v>
      </c>
    </row>
    <row r="463" spans="1:4" x14ac:dyDescent="0.3">
      <c r="A463" t="s">
        <v>594</v>
      </c>
      <c r="B463" t="s">
        <v>3475</v>
      </c>
      <c r="D463" t="s">
        <v>589</v>
      </c>
    </row>
    <row r="464" spans="1:4" x14ac:dyDescent="0.3">
      <c r="A464" t="s">
        <v>590</v>
      </c>
      <c r="B464" t="s">
        <v>3476</v>
      </c>
      <c r="D464" t="s">
        <v>589</v>
      </c>
    </row>
    <row r="465" spans="1:4" x14ac:dyDescent="0.3">
      <c r="A465" t="s">
        <v>591</v>
      </c>
      <c r="B465" t="s">
        <v>3476</v>
      </c>
      <c r="D465" t="s">
        <v>589</v>
      </c>
    </row>
    <row r="466" spans="1:4" x14ac:dyDescent="0.3">
      <c r="A466" t="s">
        <v>592</v>
      </c>
      <c r="B466" t="s">
        <v>3476</v>
      </c>
      <c r="D466" t="s">
        <v>589</v>
      </c>
    </row>
    <row r="467" spans="1:4" x14ac:dyDescent="0.3">
      <c r="A467" t="s">
        <v>593</v>
      </c>
      <c r="B467" t="s">
        <v>3476</v>
      </c>
      <c r="D467" t="s">
        <v>589</v>
      </c>
    </row>
    <row r="468" spans="1:4" x14ac:dyDescent="0.3">
      <c r="A468" t="s">
        <v>594</v>
      </c>
      <c r="B468" t="s">
        <v>3476</v>
      </c>
      <c r="D468" t="s">
        <v>589</v>
      </c>
    </row>
    <row r="469" spans="1:4" x14ac:dyDescent="0.3">
      <c r="A469" t="s">
        <v>590</v>
      </c>
      <c r="B469" t="s">
        <v>3477</v>
      </c>
      <c r="D469" t="s">
        <v>589</v>
      </c>
    </row>
    <row r="470" spans="1:4" x14ac:dyDescent="0.3">
      <c r="A470" t="s">
        <v>591</v>
      </c>
      <c r="B470" t="s">
        <v>3477</v>
      </c>
      <c r="D470" t="s">
        <v>589</v>
      </c>
    </row>
    <row r="471" spans="1:4" x14ac:dyDescent="0.3">
      <c r="A471" t="s">
        <v>592</v>
      </c>
      <c r="B471" t="s">
        <v>3477</v>
      </c>
      <c r="D471" t="s">
        <v>589</v>
      </c>
    </row>
    <row r="472" spans="1:4" x14ac:dyDescent="0.3">
      <c r="A472" t="s">
        <v>593</v>
      </c>
      <c r="B472" t="s">
        <v>3477</v>
      </c>
      <c r="D472" t="s">
        <v>589</v>
      </c>
    </row>
    <row r="473" spans="1:4" x14ac:dyDescent="0.3">
      <c r="A473" t="s">
        <v>594</v>
      </c>
      <c r="B473" t="s">
        <v>3477</v>
      </c>
      <c r="D473" t="s">
        <v>589</v>
      </c>
    </row>
    <row r="474" spans="1:4" x14ac:dyDescent="0.3">
      <c r="A474" t="s">
        <v>590</v>
      </c>
      <c r="B474" t="s">
        <v>3478</v>
      </c>
      <c r="D474" t="s">
        <v>589</v>
      </c>
    </row>
    <row r="475" spans="1:4" x14ac:dyDescent="0.3">
      <c r="A475" t="s">
        <v>591</v>
      </c>
      <c r="B475" t="s">
        <v>3478</v>
      </c>
      <c r="D475" t="s">
        <v>589</v>
      </c>
    </row>
    <row r="476" spans="1:4" x14ac:dyDescent="0.3">
      <c r="A476" t="s">
        <v>592</v>
      </c>
      <c r="B476" t="s">
        <v>3478</v>
      </c>
      <c r="D476" t="s">
        <v>589</v>
      </c>
    </row>
    <row r="477" spans="1:4" x14ac:dyDescent="0.3">
      <c r="A477" t="s">
        <v>593</v>
      </c>
      <c r="B477" t="s">
        <v>3478</v>
      </c>
      <c r="D477" t="s">
        <v>589</v>
      </c>
    </row>
    <row r="478" spans="1:4" x14ac:dyDescent="0.3">
      <c r="A478" t="s">
        <v>594</v>
      </c>
      <c r="B478" t="s">
        <v>3478</v>
      </c>
      <c r="D478" t="s">
        <v>589</v>
      </c>
    </row>
    <row r="479" spans="1:4" x14ac:dyDescent="0.3">
      <c r="A479" t="s">
        <v>590</v>
      </c>
      <c r="B479" t="s">
        <v>3479</v>
      </c>
      <c r="D479" t="s">
        <v>589</v>
      </c>
    </row>
    <row r="480" spans="1:4" x14ac:dyDescent="0.3">
      <c r="A480" t="s">
        <v>591</v>
      </c>
      <c r="B480" t="s">
        <v>3479</v>
      </c>
      <c r="D480" t="s">
        <v>589</v>
      </c>
    </row>
    <row r="481" spans="1:4" x14ac:dyDescent="0.3">
      <c r="A481" t="s">
        <v>592</v>
      </c>
      <c r="B481" t="s">
        <v>3479</v>
      </c>
      <c r="D481" t="s">
        <v>589</v>
      </c>
    </row>
    <row r="482" spans="1:4" x14ac:dyDescent="0.3">
      <c r="A482" t="s">
        <v>593</v>
      </c>
      <c r="B482" t="s">
        <v>3479</v>
      </c>
      <c r="D482" t="s">
        <v>589</v>
      </c>
    </row>
    <row r="483" spans="1:4" x14ac:dyDescent="0.3">
      <c r="A483" t="s">
        <v>594</v>
      </c>
      <c r="B483" t="s">
        <v>3479</v>
      </c>
      <c r="D483" t="s">
        <v>589</v>
      </c>
    </row>
    <row r="484" spans="1:4" x14ac:dyDescent="0.3">
      <c r="A484" t="s">
        <v>590</v>
      </c>
      <c r="B484" t="s">
        <v>3480</v>
      </c>
      <c r="D484" t="s">
        <v>589</v>
      </c>
    </row>
    <row r="485" spans="1:4" x14ac:dyDescent="0.3">
      <c r="A485" t="s">
        <v>591</v>
      </c>
      <c r="B485" t="s">
        <v>3480</v>
      </c>
      <c r="D485" t="s">
        <v>589</v>
      </c>
    </row>
    <row r="486" spans="1:4" x14ac:dyDescent="0.3">
      <c r="A486" t="s">
        <v>592</v>
      </c>
      <c r="B486" t="s">
        <v>3480</v>
      </c>
      <c r="D486" t="s">
        <v>589</v>
      </c>
    </row>
    <row r="487" spans="1:4" x14ac:dyDescent="0.3">
      <c r="A487" t="s">
        <v>593</v>
      </c>
      <c r="B487" t="s">
        <v>3480</v>
      </c>
      <c r="D487" t="s">
        <v>589</v>
      </c>
    </row>
    <row r="488" spans="1:4" x14ac:dyDescent="0.3">
      <c r="A488" t="s">
        <v>594</v>
      </c>
      <c r="B488" t="s">
        <v>3480</v>
      </c>
      <c r="D488" t="s">
        <v>589</v>
      </c>
    </row>
    <row r="489" spans="1:4" x14ac:dyDescent="0.3">
      <c r="A489" t="s">
        <v>590</v>
      </c>
      <c r="B489" t="s">
        <v>3481</v>
      </c>
      <c r="D489" t="s">
        <v>589</v>
      </c>
    </row>
    <row r="490" spans="1:4" x14ac:dyDescent="0.3">
      <c r="A490" t="s">
        <v>591</v>
      </c>
      <c r="B490" t="s">
        <v>3481</v>
      </c>
      <c r="D490" t="s">
        <v>589</v>
      </c>
    </row>
    <row r="491" spans="1:4" x14ac:dyDescent="0.3">
      <c r="A491" t="s">
        <v>592</v>
      </c>
      <c r="B491" t="s">
        <v>3481</v>
      </c>
      <c r="D491" t="s">
        <v>589</v>
      </c>
    </row>
    <row r="492" spans="1:4" x14ac:dyDescent="0.3">
      <c r="A492" t="s">
        <v>593</v>
      </c>
      <c r="B492" t="s">
        <v>3481</v>
      </c>
      <c r="D492" t="s">
        <v>589</v>
      </c>
    </row>
    <row r="493" spans="1:4" x14ac:dyDescent="0.3">
      <c r="A493" t="s">
        <v>594</v>
      </c>
      <c r="B493" t="s">
        <v>3481</v>
      </c>
      <c r="D493" t="s">
        <v>589</v>
      </c>
    </row>
    <row r="494" spans="1:4" x14ac:dyDescent="0.3">
      <c r="A494" t="s">
        <v>590</v>
      </c>
      <c r="B494" t="s">
        <v>3482</v>
      </c>
      <c r="D494" t="s">
        <v>589</v>
      </c>
    </row>
    <row r="495" spans="1:4" x14ac:dyDescent="0.3">
      <c r="A495" t="s">
        <v>591</v>
      </c>
      <c r="B495" t="s">
        <v>3482</v>
      </c>
      <c r="D495" t="s">
        <v>589</v>
      </c>
    </row>
    <row r="496" spans="1:4" x14ac:dyDescent="0.3">
      <c r="A496" t="s">
        <v>592</v>
      </c>
      <c r="B496" t="s">
        <v>3482</v>
      </c>
      <c r="D496" t="s">
        <v>589</v>
      </c>
    </row>
    <row r="497" spans="1:4" x14ac:dyDescent="0.3">
      <c r="A497" t="s">
        <v>593</v>
      </c>
      <c r="B497" t="s">
        <v>3482</v>
      </c>
      <c r="D497" t="s">
        <v>589</v>
      </c>
    </row>
    <row r="498" spans="1:4" x14ac:dyDescent="0.3">
      <c r="A498" t="s">
        <v>594</v>
      </c>
      <c r="B498" t="s">
        <v>3482</v>
      </c>
      <c r="D498" t="s">
        <v>589</v>
      </c>
    </row>
    <row r="499" spans="1:4" x14ac:dyDescent="0.3">
      <c r="A499" t="s">
        <v>590</v>
      </c>
      <c r="B499" t="s">
        <v>3483</v>
      </c>
      <c r="D499" t="s">
        <v>589</v>
      </c>
    </row>
    <row r="500" spans="1:4" x14ac:dyDescent="0.3">
      <c r="A500" t="s">
        <v>591</v>
      </c>
      <c r="B500" t="s">
        <v>3483</v>
      </c>
      <c r="D500" t="s">
        <v>589</v>
      </c>
    </row>
    <row r="501" spans="1:4" x14ac:dyDescent="0.3">
      <c r="A501" t="s">
        <v>592</v>
      </c>
      <c r="B501" t="s">
        <v>3483</v>
      </c>
      <c r="D501" t="s">
        <v>589</v>
      </c>
    </row>
    <row r="502" spans="1:4" x14ac:dyDescent="0.3">
      <c r="A502" t="s">
        <v>593</v>
      </c>
      <c r="B502" t="s">
        <v>3483</v>
      </c>
      <c r="D502" t="s">
        <v>589</v>
      </c>
    </row>
    <row r="503" spans="1:4" x14ac:dyDescent="0.3">
      <c r="A503" t="s">
        <v>594</v>
      </c>
      <c r="B503" t="s">
        <v>3483</v>
      </c>
      <c r="D503" t="s">
        <v>589</v>
      </c>
    </row>
    <row r="504" spans="1:4" x14ac:dyDescent="0.3">
      <c r="A504" t="s">
        <v>590</v>
      </c>
      <c r="B504" t="s">
        <v>3484</v>
      </c>
      <c r="D504" t="s">
        <v>589</v>
      </c>
    </row>
    <row r="505" spans="1:4" x14ac:dyDescent="0.3">
      <c r="A505" t="s">
        <v>591</v>
      </c>
      <c r="B505" t="s">
        <v>3484</v>
      </c>
      <c r="D505" t="s">
        <v>589</v>
      </c>
    </row>
    <row r="506" spans="1:4" x14ac:dyDescent="0.3">
      <c r="A506" t="s">
        <v>592</v>
      </c>
      <c r="B506" t="s">
        <v>3484</v>
      </c>
      <c r="D506" t="s">
        <v>589</v>
      </c>
    </row>
    <row r="507" spans="1:4" x14ac:dyDescent="0.3">
      <c r="A507" t="s">
        <v>593</v>
      </c>
      <c r="B507" t="s">
        <v>3484</v>
      </c>
      <c r="D507" t="s">
        <v>589</v>
      </c>
    </row>
    <row r="508" spans="1:4" x14ac:dyDescent="0.3">
      <c r="A508" t="s">
        <v>594</v>
      </c>
      <c r="B508" t="s">
        <v>3484</v>
      </c>
      <c r="D508" t="s">
        <v>589</v>
      </c>
    </row>
    <row r="509" spans="1:4" x14ac:dyDescent="0.3">
      <c r="A509" t="s">
        <v>590</v>
      </c>
      <c r="B509" t="s">
        <v>3485</v>
      </c>
      <c r="D509" t="s">
        <v>589</v>
      </c>
    </row>
    <row r="510" spans="1:4" x14ac:dyDescent="0.3">
      <c r="A510" t="s">
        <v>591</v>
      </c>
      <c r="B510" t="s">
        <v>3485</v>
      </c>
      <c r="D510" t="s">
        <v>589</v>
      </c>
    </row>
    <row r="511" spans="1:4" x14ac:dyDescent="0.3">
      <c r="A511" t="s">
        <v>592</v>
      </c>
      <c r="B511" t="s">
        <v>3485</v>
      </c>
      <c r="D511" t="s">
        <v>589</v>
      </c>
    </row>
    <row r="512" spans="1:4" x14ac:dyDescent="0.3">
      <c r="A512" t="s">
        <v>593</v>
      </c>
      <c r="B512" t="s">
        <v>3485</v>
      </c>
      <c r="D512" t="s">
        <v>589</v>
      </c>
    </row>
    <row r="513" spans="1:4" x14ac:dyDescent="0.3">
      <c r="A513" t="s">
        <v>594</v>
      </c>
      <c r="B513" t="s">
        <v>3485</v>
      </c>
      <c r="D513" t="s">
        <v>589</v>
      </c>
    </row>
    <row r="514" spans="1:4" x14ac:dyDescent="0.3">
      <c r="A514" t="s">
        <v>590</v>
      </c>
      <c r="B514" t="s">
        <v>3486</v>
      </c>
      <c r="D514" t="s">
        <v>589</v>
      </c>
    </row>
    <row r="515" spans="1:4" x14ac:dyDescent="0.3">
      <c r="A515" t="s">
        <v>591</v>
      </c>
      <c r="B515" t="s">
        <v>3486</v>
      </c>
      <c r="D515" t="s">
        <v>589</v>
      </c>
    </row>
    <row r="516" spans="1:4" x14ac:dyDescent="0.3">
      <c r="A516" t="s">
        <v>592</v>
      </c>
      <c r="B516" t="s">
        <v>3486</v>
      </c>
      <c r="D516" t="s">
        <v>589</v>
      </c>
    </row>
    <row r="517" spans="1:4" x14ac:dyDescent="0.3">
      <c r="A517" t="s">
        <v>593</v>
      </c>
      <c r="B517" t="s">
        <v>3486</v>
      </c>
      <c r="D517" t="s">
        <v>589</v>
      </c>
    </row>
    <row r="518" spans="1:4" x14ac:dyDescent="0.3">
      <c r="A518" t="s">
        <v>594</v>
      </c>
      <c r="B518" t="s">
        <v>3486</v>
      </c>
      <c r="D518" t="s">
        <v>589</v>
      </c>
    </row>
    <row r="519" spans="1:4" x14ac:dyDescent="0.3">
      <c r="A519" t="s">
        <v>590</v>
      </c>
      <c r="B519" t="s">
        <v>3487</v>
      </c>
      <c r="D519" t="s">
        <v>589</v>
      </c>
    </row>
    <row r="520" spans="1:4" x14ac:dyDescent="0.3">
      <c r="A520" t="s">
        <v>591</v>
      </c>
      <c r="B520" t="s">
        <v>3487</v>
      </c>
      <c r="D520" t="s">
        <v>589</v>
      </c>
    </row>
    <row r="521" spans="1:4" x14ac:dyDescent="0.3">
      <c r="A521" t="s">
        <v>592</v>
      </c>
      <c r="B521" t="s">
        <v>3487</v>
      </c>
      <c r="D521" t="s">
        <v>589</v>
      </c>
    </row>
    <row r="522" spans="1:4" x14ac:dyDescent="0.3">
      <c r="A522" t="s">
        <v>593</v>
      </c>
      <c r="B522" t="s">
        <v>3487</v>
      </c>
      <c r="D522" t="s">
        <v>589</v>
      </c>
    </row>
    <row r="523" spans="1:4" x14ac:dyDescent="0.3">
      <c r="A523" t="s">
        <v>594</v>
      </c>
      <c r="B523" t="s">
        <v>3487</v>
      </c>
      <c r="D523" t="s">
        <v>589</v>
      </c>
    </row>
    <row r="524" spans="1:4" x14ac:dyDescent="0.3">
      <c r="A524" t="s">
        <v>590</v>
      </c>
      <c r="B524" t="s">
        <v>3488</v>
      </c>
      <c r="D524" t="s">
        <v>589</v>
      </c>
    </row>
    <row r="525" spans="1:4" x14ac:dyDescent="0.3">
      <c r="A525" t="s">
        <v>591</v>
      </c>
      <c r="B525" t="s">
        <v>3488</v>
      </c>
      <c r="D525" t="s">
        <v>589</v>
      </c>
    </row>
    <row r="526" spans="1:4" x14ac:dyDescent="0.3">
      <c r="A526" t="s">
        <v>592</v>
      </c>
      <c r="B526" t="s">
        <v>3488</v>
      </c>
      <c r="D526" t="s">
        <v>589</v>
      </c>
    </row>
    <row r="527" spans="1:4" x14ac:dyDescent="0.3">
      <c r="A527" t="s">
        <v>593</v>
      </c>
      <c r="B527" t="s">
        <v>3488</v>
      </c>
      <c r="D527" t="s">
        <v>589</v>
      </c>
    </row>
    <row r="528" spans="1:4" x14ac:dyDescent="0.3">
      <c r="A528" t="s">
        <v>594</v>
      </c>
      <c r="B528" t="s">
        <v>3488</v>
      </c>
      <c r="D528" t="s">
        <v>589</v>
      </c>
    </row>
    <row r="529" spans="1:4" x14ac:dyDescent="0.3">
      <c r="A529" t="s">
        <v>590</v>
      </c>
      <c r="B529" t="s">
        <v>3489</v>
      </c>
      <c r="D529" t="s">
        <v>589</v>
      </c>
    </row>
    <row r="530" spans="1:4" x14ac:dyDescent="0.3">
      <c r="A530" t="s">
        <v>591</v>
      </c>
      <c r="B530" t="s">
        <v>3489</v>
      </c>
      <c r="D530" t="s">
        <v>589</v>
      </c>
    </row>
    <row r="531" spans="1:4" x14ac:dyDescent="0.3">
      <c r="A531" t="s">
        <v>592</v>
      </c>
      <c r="B531" t="s">
        <v>3489</v>
      </c>
      <c r="D531" t="s">
        <v>589</v>
      </c>
    </row>
    <row r="532" spans="1:4" x14ac:dyDescent="0.3">
      <c r="A532" t="s">
        <v>593</v>
      </c>
      <c r="B532" t="s">
        <v>3489</v>
      </c>
      <c r="D532" t="s">
        <v>589</v>
      </c>
    </row>
    <row r="533" spans="1:4" x14ac:dyDescent="0.3">
      <c r="A533" t="s">
        <v>594</v>
      </c>
      <c r="B533" t="s">
        <v>3489</v>
      </c>
      <c r="D533" t="s">
        <v>589</v>
      </c>
    </row>
    <row r="534" spans="1:4" x14ac:dyDescent="0.3">
      <c r="A534" t="s">
        <v>590</v>
      </c>
      <c r="B534" t="s">
        <v>3490</v>
      </c>
      <c r="D534" t="s">
        <v>589</v>
      </c>
    </row>
    <row r="535" spans="1:4" x14ac:dyDescent="0.3">
      <c r="A535" t="s">
        <v>591</v>
      </c>
      <c r="B535" t="s">
        <v>3490</v>
      </c>
      <c r="D535" t="s">
        <v>589</v>
      </c>
    </row>
    <row r="536" spans="1:4" x14ac:dyDescent="0.3">
      <c r="A536" t="s">
        <v>592</v>
      </c>
      <c r="B536" t="s">
        <v>3490</v>
      </c>
      <c r="D536" t="s">
        <v>589</v>
      </c>
    </row>
    <row r="537" spans="1:4" x14ac:dyDescent="0.3">
      <c r="A537" t="s">
        <v>593</v>
      </c>
      <c r="B537" t="s">
        <v>3490</v>
      </c>
      <c r="D537" t="s">
        <v>589</v>
      </c>
    </row>
    <row r="538" spans="1:4" x14ac:dyDescent="0.3">
      <c r="A538" t="s">
        <v>594</v>
      </c>
      <c r="B538" t="s">
        <v>3490</v>
      </c>
      <c r="D538" t="s">
        <v>589</v>
      </c>
    </row>
    <row r="539" spans="1:4" x14ac:dyDescent="0.3">
      <c r="A539" t="s">
        <v>590</v>
      </c>
      <c r="B539" t="s">
        <v>3491</v>
      </c>
      <c r="D539" t="s">
        <v>589</v>
      </c>
    </row>
    <row r="540" spans="1:4" x14ac:dyDescent="0.3">
      <c r="A540" t="s">
        <v>591</v>
      </c>
      <c r="B540" t="s">
        <v>3491</v>
      </c>
      <c r="D540" t="s">
        <v>589</v>
      </c>
    </row>
    <row r="541" spans="1:4" x14ac:dyDescent="0.3">
      <c r="A541" t="s">
        <v>592</v>
      </c>
      <c r="B541" t="s">
        <v>3491</v>
      </c>
      <c r="D541" t="s">
        <v>589</v>
      </c>
    </row>
    <row r="542" spans="1:4" x14ac:dyDescent="0.3">
      <c r="A542" t="s">
        <v>593</v>
      </c>
      <c r="B542" t="s">
        <v>3491</v>
      </c>
      <c r="D542" t="s">
        <v>589</v>
      </c>
    </row>
    <row r="543" spans="1:4" x14ac:dyDescent="0.3">
      <c r="A543" t="s">
        <v>594</v>
      </c>
      <c r="B543" t="s">
        <v>3491</v>
      </c>
      <c r="D543" t="s">
        <v>589</v>
      </c>
    </row>
    <row r="544" spans="1:4" x14ac:dyDescent="0.3">
      <c r="A544" t="s">
        <v>590</v>
      </c>
      <c r="B544" t="s">
        <v>3492</v>
      </c>
      <c r="D544" t="s">
        <v>589</v>
      </c>
    </row>
    <row r="545" spans="1:4" x14ac:dyDescent="0.3">
      <c r="A545" t="s">
        <v>591</v>
      </c>
      <c r="B545" t="s">
        <v>3492</v>
      </c>
      <c r="D545" t="s">
        <v>589</v>
      </c>
    </row>
    <row r="546" spans="1:4" x14ac:dyDescent="0.3">
      <c r="A546" t="s">
        <v>592</v>
      </c>
      <c r="B546" t="s">
        <v>3492</v>
      </c>
      <c r="D546" t="s">
        <v>589</v>
      </c>
    </row>
    <row r="547" spans="1:4" x14ac:dyDescent="0.3">
      <c r="A547" t="s">
        <v>593</v>
      </c>
      <c r="B547" t="s">
        <v>3492</v>
      </c>
      <c r="D547" t="s">
        <v>589</v>
      </c>
    </row>
    <row r="548" spans="1:4" x14ac:dyDescent="0.3">
      <c r="A548" t="s">
        <v>594</v>
      </c>
      <c r="B548" t="s">
        <v>3492</v>
      </c>
      <c r="D548" t="s">
        <v>589</v>
      </c>
    </row>
    <row r="549" spans="1:4" x14ac:dyDescent="0.3">
      <c r="A549" t="s">
        <v>590</v>
      </c>
      <c r="B549" t="s">
        <v>3493</v>
      </c>
      <c r="D549" t="s">
        <v>589</v>
      </c>
    </row>
    <row r="550" spans="1:4" x14ac:dyDescent="0.3">
      <c r="A550" t="s">
        <v>591</v>
      </c>
      <c r="B550" t="s">
        <v>3493</v>
      </c>
      <c r="D550" t="s">
        <v>589</v>
      </c>
    </row>
    <row r="551" spans="1:4" x14ac:dyDescent="0.3">
      <c r="A551" t="s">
        <v>592</v>
      </c>
      <c r="B551" t="s">
        <v>3493</v>
      </c>
      <c r="D551" t="s">
        <v>589</v>
      </c>
    </row>
    <row r="552" spans="1:4" x14ac:dyDescent="0.3">
      <c r="A552" t="s">
        <v>593</v>
      </c>
      <c r="B552" t="s">
        <v>3493</v>
      </c>
      <c r="D552" t="s">
        <v>589</v>
      </c>
    </row>
    <row r="553" spans="1:4" x14ac:dyDescent="0.3">
      <c r="A553" t="s">
        <v>594</v>
      </c>
      <c r="B553" t="s">
        <v>3493</v>
      </c>
      <c r="D553" t="s">
        <v>589</v>
      </c>
    </row>
    <row r="554" spans="1:4" x14ac:dyDescent="0.3">
      <c r="A554" t="s">
        <v>590</v>
      </c>
      <c r="B554" t="s">
        <v>3494</v>
      </c>
      <c r="D554" t="s">
        <v>589</v>
      </c>
    </row>
    <row r="555" spans="1:4" x14ac:dyDescent="0.3">
      <c r="A555" t="s">
        <v>591</v>
      </c>
      <c r="B555" t="s">
        <v>3494</v>
      </c>
      <c r="D555" t="s">
        <v>589</v>
      </c>
    </row>
    <row r="556" spans="1:4" x14ac:dyDescent="0.3">
      <c r="A556" t="s">
        <v>592</v>
      </c>
      <c r="B556" t="s">
        <v>3494</v>
      </c>
      <c r="D556" t="s">
        <v>589</v>
      </c>
    </row>
    <row r="557" spans="1:4" x14ac:dyDescent="0.3">
      <c r="A557" t="s">
        <v>593</v>
      </c>
      <c r="B557" t="s">
        <v>3494</v>
      </c>
      <c r="D557" t="s">
        <v>589</v>
      </c>
    </row>
    <row r="558" spans="1:4" x14ac:dyDescent="0.3">
      <c r="A558" t="s">
        <v>594</v>
      </c>
      <c r="B558" t="s">
        <v>3494</v>
      </c>
      <c r="D558" t="s">
        <v>589</v>
      </c>
    </row>
    <row r="559" spans="1:4" x14ac:dyDescent="0.3">
      <c r="A559" t="s">
        <v>590</v>
      </c>
      <c r="B559" t="s">
        <v>3495</v>
      </c>
      <c r="D559" t="s">
        <v>589</v>
      </c>
    </row>
    <row r="560" spans="1:4" x14ac:dyDescent="0.3">
      <c r="A560" t="s">
        <v>591</v>
      </c>
      <c r="B560" t="s">
        <v>3495</v>
      </c>
      <c r="D560" t="s">
        <v>589</v>
      </c>
    </row>
    <row r="561" spans="1:4" x14ac:dyDescent="0.3">
      <c r="A561" t="s">
        <v>592</v>
      </c>
      <c r="B561" t="s">
        <v>3495</v>
      </c>
      <c r="D561" t="s">
        <v>589</v>
      </c>
    </row>
    <row r="562" spans="1:4" x14ac:dyDescent="0.3">
      <c r="A562" t="s">
        <v>593</v>
      </c>
      <c r="B562" t="s">
        <v>3495</v>
      </c>
      <c r="D562" t="s">
        <v>589</v>
      </c>
    </row>
    <row r="563" spans="1:4" x14ac:dyDescent="0.3">
      <c r="A563" t="s">
        <v>594</v>
      </c>
      <c r="B563" t="s">
        <v>3495</v>
      </c>
      <c r="D563" t="s">
        <v>589</v>
      </c>
    </row>
    <row r="564" spans="1:4" x14ac:dyDescent="0.3">
      <c r="A564" t="s">
        <v>590</v>
      </c>
      <c r="B564" t="s">
        <v>3496</v>
      </c>
      <c r="D564" t="s">
        <v>589</v>
      </c>
    </row>
    <row r="565" spans="1:4" x14ac:dyDescent="0.3">
      <c r="A565" t="s">
        <v>591</v>
      </c>
      <c r="B565" t="s">
        <v>3496</v>
      </c>
      <c r="D565" t="s">
        <v>589</v>
      </c>
    </row>
    <row r="566" spans="1:4" x14ac:dyDescent="0.3">
      <c r="A566" t="s">
        <v>592</v>
      </c>
      <c r="B566" t="s">
        <v>3496</v>
      </c>
      <c r="D566" t="s">
        <v>589</v>
      </c>
    </row>
    <row r="567" spans="1:4" x14ac:dyDescent="0.3">
      <c r="A567" t="s">
        <v>593</v>
      </c>
      <c r="B567" t="s">
        <v>3496</v>
      </c>
      <c r="D567" t="s">
        <v>589</v>
      </c>
    </row>
    <row r="568" spans="1:4" x14ac:dyDescent="0.3">
      <c r="A568" t="s">
        <v>594</v>
      </c>
      <c r="B568" t="s">
        <v>3496</v>
      </c>
      <c r="D568" t="s">
        <v>589</v>
      </c>
    </row>
    <row r="569" spans="1:4" x14ac:dyDescent="0.3">
      <c r="A569" t="s">
        <v>590</v>
      </c>
      <c r="B569" t="s">
        <v>3497</v>
      </c>
      <c r="D569" t="s">
        <v>589</v>
      </c>
    </row>
    <row r="570" spans="1:4" x14ac:dyDescent="0.3">
      <c r="A570" t="s">
        <v>591</v>
      </c>
      <c r="B570" t="s">
        <v>3497</v>
      </c>
      <c r="D570" t="s">
        <v>589</v>
      </c>
    </row>
    <row r="571" spans="1:4" x14ac:dyDescent="0.3">
      <c r="A571" t="s">
        <v>592</v>
      </c>
      <c r="B571" t="s">
        <v>3497</v>
      </c>
      <c r="D571" t="s">
        <v>589</v>
      </c>
    </row>
    <row r="572" spans="1:4" x14ac:dyDescent="0.3">
      <c r="A572" t="s">
        <v>593</v>
      </c>
      <c r="B572" t="s">
        <v>3497</v>
      </c>
      <c r="D572" t="s">
        <v>589</v>
      </c>
    </row>
    <row r="573" spans="1:4" x14ac:dyDescent="0.3">
      <c r="A573" t="s">
        <v>594</v>
      </c>
      <c r="B573" t="s">
        <v>3497</v>
      </c>
      <c r="D573" t="s">
        <v>589</v>
      </c>
    </row>
    <row r="574" spans="1:4" x14ac:dyDescent="0.3">
      <c r="A574" t="s">
        <v>590</v>
      </c>
      <c r="B574" t="s">
        <v>3498</v>
      </c>
      <c r="D574" t="s">
        <v>589</v>
      </c>
    </row>
    <row r="575" spans="1:4" x14ac:dyDescent="0.3">
      <c r="A575" t="s">
        <v>591</v>
      </c>
      <c r="B575" t="s">
        <v>3498</v>
      </c>
      <c r="D575" t="s">
        <v>589</v>
      </c>
    </row>
    <row r="576" spans="1:4" x14ac:dyDescent="0.3">
      <c r="A576" t="s">
        <v>592</v>
      </c>
      <c r="B576" t="s">
        <v>3498</v>
      </c>
      <c r="D576" t="s">
        <v>589</v>
      </c>
    </row>
    <row r="577" spans="1:4" x14ac:dyDescent="0.3">
      <c r="A577" t="s">
        <v>593</v>
      </c>
      <c r="B577" t="s">
        <v>3498</v>
      </c>
      <c r="D577" t="s">
        <v>589</v>
      </c>
    </row>
    <row r="578" spans="1:4" x14ac:dyDescent="0.3">
      <c r="A578" t="s">
        <v>594</v>
      </c>
      <c r="B578" t="s">
        <v>3498</v>
      </c>
      <c r="D578" t="s">
        <v>589</v>
      </c>
    </row>
    <row r="579" spans="1:4" x14ac:dyDescent="0.3">
      <c r="A579" t="s">
        <v>590</v>
      </c>
      <c r="B579" t="s">
        <v>3499</v>
      </c>
      <c r="D579" t="s">
        <v>589</v>
      </c>
    </row>
    <row r="580" spans="1:4" x14ac:dyDescent="0.3">
      <c r="A580" t="s">
        <v>591</v>
      </c>
      <c r="B580" t="s">
        <v>3499</v>
      </c>
      <c r="D580" t="s">
        <v>589</v>
      </c>
    </row>
    <row r="581" spans="1:4" x14ac:dyDescent="0.3">
      <c r="A581" t="s">
        <v>592</v>
      </c>
      <c r="B581" t="s">
        <v>3499</v>
      </c>
      <c r="D581" t="s">
        <v>589</v>
      </c>
    </row>
    <row r="582" spans="1:4" x14ac:dyDescent="0.3">
      <c r="A582" t="s">
        <v>593</v>
      </c>
      <c r="B582" t="s">
        <v>3499</v>
      </c>
      <c r="D582" t="s">
        <v>589</v>
      </c>
    </row>
    <row r="583" spans="1:4" x14ac:dyDescent="0.3">
      <c r="A583" t="s">
        <v>594</v>
      </c>
      <c r="B583" t="s">
        <v>3499</v>
      </c>
      <c r="D583" t="s">
        <v>589</v>
      </c>
    </row>
    <row r="584" spans="1:4" x14ac:dyDescent="0.3">
      <c r="A584" t="s">
        <v>590</v>
      </c>
      <c r="B584" t="s">
        <v>3500</v>
      </c>
      <c r="D584" t="s">
        <v>589</v>
      </c>
    </row>
    <row r="585" spans="1:4" x14ac:dyDescent="0.3">
      <c r="A585" t="s">
        <v>591</v>
      </c>
      <c r="B585" t="s">
        <v>3500</v>
      </c>
      <c r="D585" t="s">
        <v>589</v>
      </c>
    </row>
    <row r="586" spans="1:4" x14ac:dyDescent="0.3">
      <c r="A586" t="s">
        <v>592</v>
      </c>
      <c r="B586" t="s">
        <v>3500</v>
      </c>
      <c r="D586" t="s">
        <v>589</v>
      </c>
    </row>
    <row r="587" spans="1:4" x14ac:dyDescent="0.3">
      <c r="A587" t="s">
        <v>593</v>
      </c>
      <c r="B587" t="s">
        <v>3500</v>
      </c>
      <c r="D587" t="s">
        <v>589</v>
      </c>
    </row>
    <row r="588" spans="1:4" x14ac:dyDescent="0.3">
      <c r="A588" t="s">
        <v>594</v>
      </c>
      <c r="B588" t="s">
        <v>3500</v>
      </c>
      <c r="D588" t="s">
        <v>589</v>
      </c>
    </row>
    <row r="589" spans="1:4" x14ac:dyDescent="0.3">
      <c r="A589" t="s">
        <v>590</v>
      </c>
      <c r="B589" t="s">
        <v>3501</v>
      </c>
      <c r="D589" t="s">
        <v>589</v>
      </c>
    </row>
    <row r="590" spans="1:4" x14ac:dyDescent="0.3">
      <c r="A590" t="s">
        <v>591</v>
      </c>
      <c r="B590" t="s">
        <v>3501</v>
      </c>
      <c r="D590" t="s">
        <v>589</v>
      </c>
    </row>
    <row r="591" spans="1:4" x14ac:dyDescent="0.3">
      <c r="A591" t="s">
        <v>592</v>
      </c>
      <c r="B591" t="s">
        <v>3501</v>
      </c>
      <c r="D591" t="s">
        <v>589</v>
      </c>
    </row>
    <row r="592" spans="1:4" x14ac:dyDescent="0.3">
      <c r="A592" t="s">
        <v>593</v>
      </c>
      <c r="B592" t="s">
        <v>3501</v>
      </c>
      <c r="D592" t="s">
        <v>589</v>
      </c>
    </row>
    <row r="593" spans="1:4" x14ac:dyDescent="0.3">
      <c r="A593" t="s">
        <v>594</v>
      </c>
      <c r="B593" t="s">
        <v>3501</v>
      </c>
      <c r="D593" t="s">
        <v>589</v>
      </c>
    </row>
    <row r="594" spans="1:4" x14ac:dyDescent="0.3">
      <c r="A594" t="s">
        <v>590</v>
      </c>
      <c r="B594" t="s">
        <v>3502</v>
      </c>
      <c r="D594" t="s">
        <v>589</v>
      </c>
    </row>
    <row r="595" spans="1:4" x14ac:dyDescent="0.3">
      <c r="A595" t="s">
        <v>591</v>
      </c>
      <c r="B595" t="s">
        <v>3502</v>
      </c>
      <c r="D595" t="s">
        <v>589</v>
      </c>
    </row>
    <row r="596" spans="1:4" x14ac:dyDescent="0.3">
      <c r="A596" t="s">
        <v>592</v>
      </c>
      <c r="B596" t="s">
        <v>3502</v>
      </c>
      <c r="D596" t="s">
        <v>589</v>
      </c>
    </row>
    <row r="597" spans="1:4" x14ac:dyDescent="0.3">
      <c r="A597" t="s">
        <v>593</v>
      </c>
      <c r="B597" t="s">
        <v>3502</v>
      </c>
      <c r="D597" t="s">
        <v>589</v>
      </c>
    </row>
    <row r="598" spans="1:4" x14ac:dyDescent="0.3">
      <c r="A598" t="s">
        <v>594</v>
      </c>
      <c r="B598" t="s">
        <v>3502</v>
      </c>
      <c r="D598" t="s">
        <v>589</v>
      </c>
    </row>
    <row r="599" spans="1:4" x14ac:dyDescent="0.3">
      <c r="A599" t="s">
        <v>590</v>
      </c>
      <c r="B599" t="s">
        <v>3503</v>
      </c>
      <c r="D599" t="s">
        <v>589</v>
      </c>
    </row>
    <row r="600" spans="1:4" x14ac:dyDescent="0.3">
      <c r="A600" t="s">
        <v>591</v>
      </c>
      <c r="B600" t="s">
        <v>3503</v>
      </c>
      <c r="D600" t="s">
        <v>589</v>
      </c>
    </row>
    <row r="601" spans="1:4" x14ac:dyDescent="0.3">
      <c r="A601" t="s">
        <v>592</v>
      </c>
      <c r="B601" t="s">
        <v>3503</v>
      </c>
      <c r="D601" t="s">
        <v>589</v>
      </c>
    </row>
    <row r="602" spans="1:4" x14ac:dyDescent="0.3">
      <c r="A602" t="s">
        <v>593</v>
      </c>
      <c r="B602" t="s">
        <v>3503</v>
      </c>
      <c r="D602" t="s">
        <v>589</v>
      </c>
    </row>
    <row r="603" spans="1:4" x14ac:dyDescent="0.3">
      <c r="A603" t="s">
        <v>594</v>
      </c>
      <c r="B603" t="s">
        <v>3503</v>
      </c>
      <c r="D603" t="s">
        <v>589</v>
      </c>
    </row>
    <row r="604" spans="1:4" x14ac:dyDescent="0.3">
      <c r="A604" t="s">
        <v>590</v>
      </c>
      <c r="B604" t="s">
        <v>3504</v>
      </c>
      <c r="D604" t="s">
        <v>589</v>
      </c>
    </row>
    <row r="605" spans="1:4" x14ac:dyDescent="0.3">
      <c r="A605" t="s">
        <v>591</v>
      </c>
      <c r="B605" t="s">
        <v>3504</v>
      </c>
      <c r="D605" t="s">
        <v>589</v>
      </c>
    </row>
    <row r="606" spans="1:4" x14ac:dyDescent="0.3">
      <c r="A606" t="s">
        <v>592</v>
      </c>
      <c r="B606" t="s">
        <v>3504</v>
      </c>
      <c r="D606" t="s">
        <v>589</v>
      </c>
    </row>
    <row r="607" spans="1:4" x14ac:dyDescent="0.3">
      <c r="A607" t="s">
        <v>593</v>
      </c>
      <c r="B607" t="s">
        <v>3504</v>
      </c>
      <c r="D607" t="s">
        <v>589</v>
      </c>
    </row>
    <row r="608" spans="1:4" x14ac:dyDescent="0.3">
      <c r="A608" t="s">
        <v>594</v>
      </c>
      <c r="B608" t="s">
        <v>3504</v>
      </c>
      <c r="D608" t="s">
        <v>589</v>
      </c>
    </row>
    <row r="609" spans="1:4" x14ac:dyDescent="0.3">
      <c r="A609" t="s">
        <v>590</v>
      </c>
      <c r="B609" t="s">
        <v>3505</v>
      </c>
      <c r="D609" t="s">
        <v>589</v>
      </c>
    </row>
    <row r="610" spans="1:4" x14ac:dyDescent="0.3">
      <c r="A610" t="s">
        <v>591</v>
      </c>
      <c r="B610" t="s">
        <v>3505</v>
      </c>
      <c r="D610" t="s">
        <v>589</v>
      </c>
    </row>
    <row r="611" spans="1:4" x14ac:dyDescent="0.3">
      <c r="A611" t="s">
        <v>592</v>
      </c>
      <c r="B611" t="s">
        <v>3505</v>
      </c>
      <c r="D611" t="s">
        <v>589</v>
      </c>
    </row>
    <row r="612" spans="1:4" x14ac:dyDescent="0.3">
      <c r="A612" t="s">
        <v>593</v>
      </c>
      <c r="B612" t="s">
        <v>3505</v>
      </c>
      <c r="D612" t="s">
        <v>589</v>
      </c>
    </row>
    <row r="613" spans="1:4" x14ac:dyDescent="0.3">
      <c r="A613" t="s">
        <v>594</v>
      </c>
      <c r="B613" t="s">
        <v>3505</v>
      </c>
      <c r="D613" t="s">
        <v>589</v>
      </c>
    </row>
    <row r="614" spans="1:4" x14ac:dyDescent="0.3">
      <c r="A614" t="s">
        <v>590</v>
      </c>
      <c r="B614" t="s">
        <v>3506</v>
      </c>
      <c r="D614" t="s">
        <v>589</v>
      </c>
    </row>
    <row r="615" spans="1:4" x14ac:dyDescent="0.3">
      <c r="A615" t="s">
        <v>591</v>
      </c>
      <c r="B615" t="s">
        <v>3506</v>
      </c>
      <c r="D615" t="s">
        <v>589</v>
      </c>
    </row>
    <row r="616" spans="1:4" x14ac:dyDescent="0.3">
      <c r="A616" t="s">
        <v>592</v>
      </c>
      <c r="B616" t="s">
        <v>3506</v>
      </c>
      <c r="D616" t="s">
        <v>589</v>
      </c>
    </row>
    <row r="617" spans="1:4" x14ac:dyDescent="0.3">
      <c r="A617" t="s">
        <v>593</v>
      </c>
      <c r="B617" t="s">
        <v>3506</v>
      </c>
      <c r="D617" t="s">
        <v>589</v>
      </c>
    </row>
    <row r="618" spans="1:4" x14ac:dyDescent="0.3">
      <c r="A618" t="s">
        <v>594</v>
      </c>
      <c r="B618" t="s">
        <v>3506</v>
      </c>
      <c r="D618" t="s">
        <v>589</v>
      </c>
    </row>
    <row r="619" spans="1:4" x14ac:dyDescent="0.3">
      <c r="A619" t="s">
        <v>590</v>
      </c>
      <c r="B619" t="s">
        <v>3507</v>
      </c>
      <c r="D619" t="s">
        <v>589</v>
      </c>
    </row>
    <row r="620" spans="1:4" x14ac:dyDescent="0.3">
      <c r="A620" t="s">
        <v>591</v>
      </c>
      <c r="B620" t="s">
        <v>3507</v>
      </c>
      <c r="D620" t="s">
        <v>589</v>
      </c>
    </row>
    <row r="621" spans="1:4" x14ac:dyDescent="0.3">
      <c r="A621" t="s">
        <v>592</v>
      </c>
      <c r="B621" t="s">
        <v>3507</v>
      </c>
      <c r="D621" t="s">
        <v>589</v>
      </c>
    </row>
    <row r="622" spans="1:4" x14ac:dyDescent="0.3">
      <c r="A622" t="s">
        <v>593</v>
      </c>
      <c r="B622" t="s">
        <v>3507</v>
      </c>
      <c r="D622" t="s">
        <v>589</v>
      </c>
    </row>
    <row r="623" spans="1:4" x14ac:dyDescent="0.3">
      <c r="A623" t="s">
        <v>594</v>
      </c>
      <c r="B623" t="s">
        <v>3507</v>
      </c>
      <c r="D623" t="s">
        <v>589</v>
      </c>
    </row>
    <row r="624" spans="1:4" x14ac:dyDescent="0.3">
      <c r="A624" t="s">
        <v>590</v>
      </c>
      <c r="B624" t="s">
        <v>3508</v>
      </c>
      <c r="D624" t="s">
        <v>589</v>
      </c>
    </row>
    <row r="625" spans="1:4" x14ac:dyDescent="0.3">
      <c r="A625" t="s">
        <v>591</v>
      </c>
      <c r="B625" t="s">
        <v>3508</v>
      </c>
      <c r="D625" t="s">
        <v>589</v>
      </c>
    </row>
    <row r="626" spans="1:4" x14ac:dyDescent="0.3">
      <c r="A626" t="s">
        <v>592</v>
      </c>
      <c r="B626" t="s">
        <v>3508</v>
      </c>
      <c r="D626" t="s">
        <v>589</v>
      </c>
    </row>
    <row r="627" spans="1:4" x14ac:dyDescent="0.3">
      <c r="A627" t="s">
        <v>593</v>
      </c>
      <c r="B627" t="s">
        <v>3508</v>
      </c>
      <c r="D627" t="s">
        <v>589</v>
      </c>
    </row>
    <row r="628" spans="1:4" x14ac:dyDescent="0.3">
      <c r="A628" t="s">
        <v>594</v>
      </c>
      <c r="B628" t="s">
        <v>3508</v>
      </c>
      <c r="D628" t="s">
        <v>589</v>
      </c>
    </row>
    <row r="629" spans="1:4" x14ac:dyDescent="0.3">
      <c r="A629" t="s">
        <v>590</v>
      </c>
      <c r="B629" t="s">
        <v>3509</v>
      </c>
      <c r="D629" t="s">
        <v>589</v>
      </c>
    </row>
    <row r="630" spans="1:4" x14ac:dyDescent="0.3">
      <c r="A630" t="s">
        <v>591</v>
      </c>
      <c r="B630" t="s">
        <v>3509</v>
      </c>
      <c r="D630" t="s">
        <v>589</v>
      </c>
    </row>
    <row r="631" spans="1:4" x14ac:dyDescent="0.3">
      <c r="A631" t="s">
        <v>592</v>
      </c>
      <c r="B631" t="s">
        <v>3509</v>
      </c>
      <c r="D631" t="s">
        <v>589</v>
      </c>
    </row>
    <row r="632" spans="1:4" x14ac:dyDescent="0.3">
      <c r="A632" t="s">
        <v>593</v>
      </c>
      <c r="B632" t="s">
        <v>3509</v>
      </c>
      <c r="D632" t="s">
        <v>589</v>
      </c>
    </row>
    <row r="633" spans="1:4" x14ac:dyDescent="0.3">
      <c r="A633" t="s">
        <v>594</v>
      </c>
      <c r="B633" t="s">
        <v>3509</v>
      </c>
      <c r="D633" t="s">
        <v>589</v>
      </c>
    </row>
    <row r="634" spans="1:4" x14ac:dyDescent="0.3">
      <c r="A634" t="s">
        <v>590</v>
      </c>
      <c r="B634" t="s">
        <v>3510</v>
      </c>
      <c r="D634" t="s">
        <v>589</v>
      </c>
    </row>
    <row r="635" spans="1:4" x14ac:dyDescent="0.3">
      <c r="A635" t="s">
        <v>591</v>
      </c>
      <c r="B635" t="s">
        <v>3510</v>
      </c>
      <c r="D635" t="s">
        <v>589</v>
      </c>
    </row>
    <row r="636" spans="1:4" x14ac:dyDescent="0.3">
      <c r="A636" t="s">
        <v>592</v>
      </c>
      <c r="B636" t="s">
        <v>3510</v>
      </c>
      <c r="D636" t="s">
        <v>589</v>
      </c>
    </row>
    <row r="637" spans="1:4" x14ac:dyDescent="0.3">
      <c r="A637" t="s">
        <v>593</v>
      </c>
      <c r="B637" t="s">
        <v>3510</v>
      </c>
      <c r="D637" t="s">
        <v>589</v>
      </c>
    </row>
    <row r="638" spans="1:4" x14ac:dyDescent="0.3">
      <c r="A638" t="s">
        <v>594</v>
      </c>
      <c r="B638" t="s">
        <v>3510</v>
      </c>
      <c r="D638" t="s">
        <v>589</v>
      </c>
    </row>
    <row r="639" spans="1:4" x14ac:dyDescent="0.3">
      <c r="A639" t="s">
        <v>590</v>
      </c>
      <c r="B639" t="s">
        <v>3511</v>
      </c>
      <c r="D639" t="s">
        <v>589</v>
      </c>
    </row>
    <row r="640" spans="1:4" x14ac:dyDescent="0.3">
      <c r="A640" t="s">
        <v>591</v>
      </c>
      <c r="B640" t="s">
        <v>3511</v>
      </c>
      <c r="D640" t="s">
        <v>589</v>
      </c>
    </row>
    <row r="641" spans="1:4" x14ac:dyDescent="0.3">
      <c r="A641" t="s">
        <v>592</v>
      </c>
      <c r="B641" t="s">
        <v>3511</v>
      </c>
      <c r="D641" t="s">
        <v>589</v>
      </c>
    </row>
    <row r="642" spans="1:4" x14ac:dyDescent="0.3">
      <c r="A642" t="s">
        <v>593</v>
      </c>
      <c r="B642" t="s">
        <v>3511</v>
      </c>
      <c r="D642" t="s">
        <v>589</v>
      </c>
    </row>
    <row r="643" spans="1:4" x14ac:dyDescent="0.3">
      <c r="A643" t="s">
        <v>594</v>
      </c>
      <c r="B643" t="s">
        <v>3511</v>
      </c>
      <c r="D643" t="s">
        <v>589</v>
      </c>
    </row>
    <row r="644" spans="1:4" x14ac:dyDescent="0.3">
      <c r="A644" t="s">
        <v>590</v>
      </c>
      <c r="B644" t="s">
        <v>3512</v>
      </c>
      <c r="D644" t="s">
        <v>589</v>
      </c>
    </row>
    <row r="645" spans="1:4" x14ac:dyDescent="0.3">
      <c r="A645" t="s">
        <v>591</v>
      </c>
      <c r="B645" t="s">
        <v>3512</v>
      </c>
      <c r="D645" t="s">
        <v>589</v>
      </c>
    </row>
    <row r="646" spans="1:4" x14ac:dyDescent="0.3">
      <c r="A646" t="s">
        <v>592</v>
      </c>
      <c r="B646" t="s">
        <v>3512</v>
      </c>
      <c r="D646" t="s">
        <v>589</v>
      </c>
    </row>
    <row r="647" spans="1:4" x14ac:dyDescent="0.3">
      <c r="A647" t="s">
        <v>593</v>
      </c>
      <c r="B647" t="s">
        <v>3512</v>
      </c>
      <c r="D647" t="s">
        <v>589</v>
      </c>
    </row>
    <row r="648" spans="1:4" x14ac:dyDescent="0.3">
      <c r="A648" t="s">
        <v>594</v>
      </c>
      <c r="B648" t="s">
        <v>3512</v>
      </c>
      <c r="D648" t="s">
        <v>589</v>
      </c>
    </row>
    <row r="649" spans="1:4" x14ac:dyDescent="0.3">
      <c r="A649" t="s">
        <v>590</v>
      </c>
      <c r="B649" t="s">
        <v>3513</v>
      </c>
      <c r="D649" t="s">
        <v>589</v>
      </c>
    </row>
    <row r="650" spans="1:4" x14ac:dyDescent="0.3">
      <c r="A650" t="s">
        <v>591</v>
      </c>
      <c r="B650" t="s">
        <v>3513</v>
      </c>
      <c r="D650" t="s">
        <v>589</v>
      </c>
    </row>
    <row r="651" spans="1:4" x14ac:dyDescent="0.3">
      <c r="A651" t="s">
        <v>592</v>
      </c>
      <c r="B651" t="s">
        <v>3513</v>
      </c>
      <c r="D651" t="s">
        <v>589</v>
      </c>
    </row>
    <row r="652" spans="1:4" x14ac:dyDescent="0.3">
      <c r="A652" t="s">
        <v>593</v>
      </c>
      <c r="B652" t="s">
        <v>3513</v>
      </c>
      <c r="D652" t="s">
        <v>589</v>
      </c>
    </row>
    <row r="653" spans="1:4" x14ac:dyDescent="0.3">
      <c r="A653" t="s">
        <v>594</v>
      </c>
      <c r="B653" t="s">
        <v>3513</v>
      </c>
      <c r="D653" t="s">
        <v>589</v>
      </c>
    </row>
    <row r="654" spans="1:4" x14ac:dyDescent="0.3">
      <c r="A654" t="s">
        <v>590</v>
      </c>
      <c r="B654" t="s">
        <v>3514</v>
      </c>
      <c r="D654" t="s">
        <v>589</v>
      </c>
    </row>
    <row r="655" spans="1:4" x14ac:dyDescent="0.3">
      <c r="A655" t="s">
        <v>591</v>
      </c>
      <c r="B655" t="s">
        <v>3514</v>
      </c>
      <c r="D655" t="s">
        <v>589</v>
      </c>
    </row>
    <row r="656" spans="1:4" x14ac:dyDescent="0.3">
      <c r="A656" t="s">
        <v>592</v>
      </c>
      <c r="B656" t="s">
        <v>3514</v>
      </c>
      <c r="D656" t="s">
        <v>589</v>
      </c>
    </row>
    <row r="657" spans="1:4" x14ac:dyDescent="0.3">
      <c r="A657" t="s">
        <v>593</v>
      </c>
      <c r="B657" t="s">
        <v>3514</v>
      </c>
      <c r="D657" t="s">
        <v>589</v>
      </c>
    </row>
    <row r="658" spans="1:4" x14ac:dyDescent="0.3">
      <c r="A658" t="s">
        <v>594</v>
      </c>
      <c r="B658" t="s">
        <v>3514</v>
      </c>
      <c r="D658" t="s">
        <v>589</v>
      </c>
    </row>
    <row r="659" spans="1:4" x14ac:dyDescent="0.3">
      <c r="A659" t="s">
        <v>590</v>
      </c>
      <c r="B659" t="s">
        <v>3515</v>
      </c>
      <c r="D659" t="s">
        <v>589</v>
      </c>
    </row>
    <row r="660" spans="1:4" x14ac:dyDescent="0.3">
      <c r="A660" t="s">
        <v>591</v>
      </c>
      <c r="B660" t="s">
        <v>3515</v>
      </c>
      <c r="D660" t="s">
        <v>589</v>
      </c>
    </row>
    <row r="661" spans="1:4" x14ac:dyDescent="0.3">
      <c r="A661" t="s">
        <v>592</v>
      </c>
      <c r="B661" t="s">
        <v>3515</v>
      </c>
      <c r="D661" t="s">
        <v>589</v>
      </c>
    </row>
    <row r="662" spans="1:4" x14ac:dyDescent="0.3">
      <c r="A662" t="s">
        <v>593</v>
      </c>
      <c r="B662" t="s">
        <v>3515</v>
      </c>
      <c r="D662" t="s">
        <v>589</v>
      </c>
    </row>
    <row r="663" spans="1:4" x14ac:dyDescent="0.3">
      <c r="A663" t="s">
        <v>594</v>
      </c>
      <c r="B663" t="s">
        <v>3515</v>
      </c>
      <c r="D663" t="s">
        <v>589</v>
      </c>
    </row>
    <row r="664" spans="1:4" x14ac:dyDescent="0.3">
      <c r="A664" t="s">
        <v>590</v>
      </c>
      <c r="B664" t="s">
        <v>3516</v>
      </c>
      <c r="D664" t="s">
        <v>589</v>
      </c>
    </row>
    <row r="665" spans="1:4" x14ac:dyDescent="0.3">
      <c r="A665" t="s">
        <v>591</v>
      </c>
      <c r="B665" t="s">
        <v>3516</v>
      </c>
      <c r="D665" t="s">
        <v>589</v>
      </c>
    </row>
    <row r="666" spans="1:4" x14ac:dyDescent="0.3">
      <c r="A666" t="s">
        <v>592</v>
      </c>
      <c r="B666" t="s">
        <v>3516</v>
      </c>
      <c r="D666" t="s">
        <v>589</v>
      </c>
    </row>
    <row r="667" spans="1:4" x14ac:dyDescent="0.3">
      <c r="A667" t="s">
        <v>593</v>
      </c>
      <c r="B667" t="s">
        <v>3516</v>
      </c>
      <c r="D667" t="s">
        <v>589</v>
      </c>
    </row>
    <row r="668" spans="1:4" x14ac:dyDescent="0.3">
      <c r="A668" t="s">
        <v>594</v>
      </c>
      <c r="B668" t="s">
        <v>3516</v>
      </c>
      <c r="D668" t="s">
        <v>589</v>
      </c>
    </row>
    <row r="669" spans="1:4" x14ac:dyDescent="0.3">
      <c r="A669" t="s">
        <v>590</v>
      </c>
      <c r="B669" t="s">
        <v>3517</v>
      </c>
      <c r="D669" t="s">
        <v>589</v>
      </c>
    </row>
    <row r="670" spans="1:4" x14ac:dyDescent="0.3">
      <c r="A670" t="s">
        <v>591</v>
      </c>
      <c r="B670" t="s">
        <v>3517</v>
      </c>
      <c r="D670" t="s">
        <v>589</v>
      </c>
    </row>
    <row r="671" spans="1:4" x14ac:dyDescent="0.3">
      <c r="A671" t="s">
        <v>592</v>
      </c>
      <c r="B671" t="s">
        <v>3517</v>
      </c>
      <c r="D671" t="s">
        <v>589</v>
      </c>
    </row>
    <row r="672" spans="1:4" x14ac:dyDescent="0.3">
      <c r="A672" t="s">
        <v>593</v>
      </c>
      <c r="B672" t="s">
        <v>3517</v>
      </c>
      <c r="D672" t="s">
        <v>589</v>
      </c>
    </row>
    <row r="673" spans="1:4" x14ac:dyDescent="0.3">
      <c r="A673" t="s">
        <v>594</v>
      </c>
      <c r="B673" t="s">
        <v>3517</v>
      </c>
      <c r="D673" t="s">
        <v>589</v>
      </c>
    </row>
    <row r="674" spans="1:4" x14ac:dyDescent="0.3">
      <c r="A674" t="s">
        <v>590</v>
      </c>
      <c r="B674" t="s">
        <v>3518</v>
      </c>
      <c r="D674" t="s">
        <v>589</v>
      </c>
    </row>
    <row r="675" spans="1:4" x14ac:dyDescent="0.3">
      <c r="A675" t="s">
        <v>591</v>
      </c>
      <c r="B675" t="s">
        <v>3518</v>
      </c>
      <c r="D675" t="s">
        <v>589</v>
      </c>
    </row>
    <row r="676" spans="1:4" x14ac:dyDescent="0.3">
      <c r="A676" t="s">
        <v>592</v>
      </c>
      <c r="B676" t="s">
        <v>3518</v>
      </c>
      <c r="D676" t="s">
        <v>589</v>
      </c>
    </row>
    <row r="677" spans="1:4" x14ac:dyDescent="0.3">
      <c r="A677" t="s">
        <v>593</v>
      </c>
      <c r="B677" t="s">
        <v>3518</v>
      </c>
      <c r="D677" t="s">
        <v>589</v>
      </c>
    </row>
    <row r="678" spans="1:4" x14ac:dyDescent="0.3">
      <c r="A678" t="s">
        <v>594</v>
      </c>
      <c r="B678" t="s">
        <v>3518</v>
      </c>
      <c r="D678" t="s">
        <v>589</v>
      </c>
    </row>
    <row r="679" spans="1:4" x14ac:dyDescent="0.3">
      <c r="A679" t="s">
        <v>590</v>
      </c>
      <c r="B679" t="s">
        <v>3519</v>
      </c>
      <c r="D679" t="s">
        <v>589</v>
      </c>
    </row>
    <row r="680" spans="1:4" x14ac:dyDescent="0.3">
      <c r="A680" t="s">
        <v>591</v>
      </c>
      <c r="B680" t="s">
        <v>3519</v>
      </c>
      <c r="D680" t="s">
        <v>589</v>
      </c>
    </row>
    <row r="681" spans="1:4" x14ac:dyDescent="0.3">
      <c r="A681" t="s">
        <v>592</v>
      </c>
      <c r="B681" t="s">
        <v>3519</v>
      </c>
      <c r="D681" t="s">
        <v>589</v>
      </c>
    </row>
    <row r="682" spans="1:4" x14ac:dyDescent="0.3">
      <c r="A682" t="s">
        <v>593</v>
      </c>
      <c r="B682" t="s">
        <v>3519</v>
      </c>
      <c r="D682" t="s">
        <v>589</v>
      </c>
    </row>
    <row r="683" spans="1:4" x14ac:dyDescent="0.3">
      <c r="A683" t="s">
        <v>594</v>
      </c>
      <c r="B683" t="s">
        <v>3519</v>
      </c>
      <c r="D683" t="s">
        <v>589</v>
      </c>
    </row>
    <row r="684" spans="1:4" x14ac:dyDescent="0.3">
      <c r="A684" t="s">
        <v>590</v>
      </c>
      <c r="B684" t="s">
        <v>3520</v>
      </c>
      <c r="D684" t="s">
        <v>589</v>
      </c>
    </row>
    <row r="685" spans="1:4" x14ac:dyDescent="0.3">
      <c r="A685" t="s">
        <v>591</v>
      </c>
      <c r="B685" t="s">
        <v>3520</v>
      </c>
      <c r="D685" t="s">
        <v>589</v>
      </c>
    </row>
    <row r="686" spans="1:4" x14ac:dyDescent="0.3">
      <c r="A686" t="s">
        <v>592</v>
      </c>
      <c r="B686" t="s">
        <v>3520</v>
      </c>
      <c r="D686" t="s">
        <v>589</v>
      </c>
    </row>
    <row r="687" spans="1:4" x14ac:dyDescent="0.3">
      <c r="A687" t="s">
        <v>593</v>
      </c>
      <c r="B687" t="s">
        <v>3520</v>
      </c>
      <c r="D687" t="s">
        <v>589</v>
      </c>
    </row>
    <row r="688" spans="1:4" x14ac:dyDescent="0.3">
      <c r="A688" t="s">
        <v>594</v>
      </c>
      <c r="B688" t="s">
        <v>3520</v>
      </c>
      <c r="D688" t="s">
        <v>589</v>
      </c>
    </row>
    <row r="689" spans="1:4" x14ac:dyDescent="0.3">
      <c r="A689" t="s">
        <v>590</v>
      </c>
      <c r="B689" t="s">
        <v>3521</v>
      </c>
      <c r="D689" t="s">
        <v>589</v>
      </c>
    </row>
    <row r="690" spans="1:4" x14ac:dyDescent="0.3">
      <c r="A690" t="s">
        <v>591</v>
      </c>
      <c r="B690" t="s">
        <v>3521</v>
      </c>
      <c r="D690" t="s">
        <v>589</v>
      </c>
    </row>
    <row r="691" spans="1:4" x14ac:dyDescent="0.3">
      <c r="A691" t="s">
        <v>592</v>
      </c>
      <c r="B691" t="s">
        <v>3521</v>
      </c>
      <c r="D691" t="s">
        <v>589</v>
      </c>
    </row>
    <row r="692" spans="1:4" x14ac:dyDescent="0.3">
      <c r="A692" t="s">
        <v>593</v>
      </c>
      <c r="B692" t="s">
        <v>3521</v>
      </c>
      <c r="D692" t="s">
        <v>589</v>
      </c>
    </row>
    <row r="693" spans="1:4" x14ac:dyDescent="0.3">
      <c r="A693" t="s">
        <v>594</v>
      </c>
      <c r="B693" t="s">
        <v>3521</v>
      </c>
      <c r="D693" t="s">
        <v>589</v>
      </c>
    </row>
    <row r="694" spans="1:4" x14ac:dyDescent="0.3">
      <c r="A694" t="s">
        <v>590</v>
      </c>
      <c r="B694" t="s">
        <v>3522</v>
      </c>
      <c r="D694" t="s">
        <v>589</v>
      </c>
    </row>
    <row r="695" spans="1:4" x14ac:dyDescent="0.3">
      <c r="A695" t="s">
        <v>591</v>
      </c>
      <c r="B695" t="s">
        <v>3522</v>
      </c>
      <c r="D695" t="s">
        <v>589</v>
      </c>
    </row>
    <row r="696" spans="1:4" x14ac:dyDescent="0.3">
      <c r="A696" t="s">
        <v>592</v>
      </c>
      <c r="B696" t="s">
        <v>3522</v>
      </c>
      <c r="D696" t="s">
        <v>589</v>
      </c>
    </row>
    <row r="697" spans="1:4" x14ac:dyDescent="0.3">
      <c r="A697" t="s">
        <v>593</v>
      </c>
      <c r="B697" t="s">
        <v>3522</v>
      </c>
      <c r="D697" t="s">
        <v>589</v>
      </c>
    </row>
    <row r="698" spans="1:4" x14ac:dyDescent="0.3">
      <c r="A698" t="s">
        <v>594</v>
      </c>
      <c r="B698" t="s">
        <v>3522</v>
      </c>
      <c r="D698" t="s">
        <v>589</v>
      </c>
    </row>
    <row r="699" spans="1:4" x14ac:dyDescent="0.3">
      <c r="A699" t="s">
        <v>590</v>
      </c>
      <c r="B699" t="s">
        <v>3523</v>
      </c>
      <c r="D699" t="s">
        <v>589</v>
      </c>
    </row>
    <row r="700" spans="1:4" x14ac:dyDescent="0.3">
      <c r="A700" t="s">
        <v>591</v>
      </c>
      <c r="B700" t="s">
        <v>3523</v>
      </c>
      <c r="D700" t="s">
        <v>589</v>
      </c>
    </row>
    <row r="701" spans="1:4" x14ac:dyDescent="0.3">
      <c r="A701" t="s">
        <v>592</v>
      </c>
      <c r="B701" t="s">
        <v>3523</v>
      </c>
      <c r="D701" t="s">
        <v>589</v>
      </c>
    </row>
    <row r="702" spans="1:4" x14ac:dyDescent="0.3">
      <c r="A702" t="s">
        <v>593</v>
      </c>
      <c r="B702" t="s">
        <v>3523</v>
      </c>
      <c r="D702" t="s">
        <v>589</v>
      </c>
    </row>
    <row r="703" spans="1:4" x14ac:dyDescent="0.3">
      <c r="A703" t="s">
        <v>594</v>
      </c>
      <c r="B703" t="s">
        <v>3523</v>
      </c>
      <c r="D703" t="s">
        <v>589</v>
      </c>
    </row>
    <row r="704" spans="1:4" x14ac:dyDescent="0.3">
      <c r="A704" t="s">
        <v>590</v>
      </c>
      <c r="B704" t="s">
        <v>3524</v>
      </c>
      <c r="D704" t="s">
        <v>589</v>
      </c>
    </row>
    <row r="705" spans="1:4" x14ac:dyDescent="0.3">
      <c r="A705" t="s">
        <v>591</v>
      </c>
      <c r="B705" t="s">
        <v>3524</v>
      </c>
      <c r="D705" t="s">
        <v>589</v>
      </c>
    </row>
    <row r="706" spans="1:4" x14ac:dyDescent="0.3">
      <c r="A706" t="s">
        <v>592</v>
      </c>
      <c r="B706" t="s">
        <v>3524</v>
      </c>
      <c r="D706" t="s">
        <v>589</v>
      </c>
    </row>
    <row r="707" spans="1:4" x14ac:dyDescent="0.3">
      <c r="A707" t="s">
        <v>593</v>
      </c>
      <c r="B707" t="s">
        <v>3524</v>
      </c>
      <c r="D707" t="s">
        <v>589</v>
      </c>
    </row>
    <row r="708" spans="1:4" x14ac:dyDescent="0.3">
      <c r="A708" t="s">
        <v>594</v>
      </c>
      <c r="B708" t="s">
        <v>3524</v>
      </c>
      <c r="D708" t="s">
        <v>589</v>
      </c>
    </row>
    <row r="709" spans="1:4" x14ac:dyDescent="0.3">
      <c r="A709" t="s">
        <v>590</v>
      </c>
      <c r="B709" t="s">
        <v>3525</v>
      </c>
      <c r="D709" t="s">
        <v>589</v>
      </c>
    </row>
    <row r="710" spans="1:4" x14ac:dyDescent="0.3">
      <c r="A710" t="s">
        <v>591</v>
      </c>
      <c r="B710" t="s">
        <v>3525</v>
      </c>
      <c r="D710" t="s">
        <v>589</v>
      </c>
    </row>
    <row r="711" spans="1:4" x14ac:dyDescent="0.3">
      <c r="A711" t="s">
        <v>592</v>
      </c>
      <c r="B711" t="s">
        <v>3525</v>
      </c>
      <c r="D711" t="s">
        <v>589</v>
      </c>
    </row>
    <row r="712" spans="1:4" x14ac:dyDescent="0.3">
      <c r="A712" t="s">
        <v>593</v>
      </c>
      <c r="B712" t="s">
        <v>3525</v>
      </c>
      <c r="D712" t="s">
        <v>589</v>
      </c>
    </row>
    <row r="713" spans="1:4" x14ac:dyDescent="0.3">
      <c r="A713" t="s">
        <v>594</v>
      </c>
      <c r="B713" t="s">
        <v>3525</v>
      </c>
      <c r="D713" t="s">
        <v>589</v>
      </c>
    </row>
    <row r="714" spans="1:4" x14ac:dyDescent="0.3">
      <c r="A714" t="s">
        <v>590</v>
      </c>
      <c r="B714" t="s">
        <v>3526</v>
      </c>
      <c r="D714" t="s">
        <v>589</v>
      </c>
    </row>
    <row r="715" spans="1:4" x14ac:dyDescent="0.3">
      <c r="A715" t="s">
        <v>591</v>
      </c>
      <c r="B715" t="s">
        <v>3526</v>
      </c>
      <c r="D715" t="s">
        <v>589</v>
      </c>
    </row>
    <row r="716" spans="1:4" x14ac:dyDescent="0.3">
      <c r="A716" t="s">
        <v>592</v>
      </c>
      <c r="B716" t="s">
        <v>3526</v>
      </c>
      <c r="D716" t="s">
        <v>589</v>
      </c>
    </row>
    <row r="717" spans="1:4" x14ac:dyDescent="0.3">
      <c r="A717" t="s">
        <v>593</v>
      </c>
      <c r="B717" t="s">
        <v>3526</v>
      </c>
      <c r="D717" t="s">
        <v>589</v>
      </c>
    </row>
    <row r="718" spans="1:4" x14ac:dyDescent="0.3">
      <c r="A718" t="s">
        <v>594</v>
      </c>
      <c r="B718" t="s">
        <v>3526</v>
      </c>
      <c r="D718" t="s">
        <v>589</v>
      </c>
    </row>
    <row r="719" spans="1:4" x14ac:dyDescent="0.3">
      <c r="A719" t="s">
        <v>590</v>
      </c>
      <c r="B719" t="s">
        <v>3527</v>
      </c>
      <c r="D719" t="s">
        <v>589</v>
      </c>
    </row>
    <row r="720" spans="1:4" x14ac:dyDescent="0.3">
      <c r="A720" t="s">
        <v>591</v>
      </c>
      <c r="B720" t="s">
        <v>3527</v>
      </c>
      <c r="D720" t="s">
        <v>589</v>
      </c>
    </row>
    <row r="721" spans="1:4" x14ac:dyDescent="0.3">
      <c r="A721" t="s">
        <v>592</v>
      </c>
      <c r="B721" t="s">
        <v>3527</v>
      </c>
      <c r="D721" t="s">
        <v>589</v>
      </c>
    </row>
    <row r="722" spans="1:4" x14ac:dyDescent="0.3">
      <c r="A722" t="s">
        <v>593</v>
      </c>
      <c r="B722" t="s">
        <v>3527</v>
      </c>
      <c r="D722" t="s">
        <v>589</v>
      </c>
    </row>
    <row r="723" spans="1:4" x14ac:dyDescent="0.3">
      <c r="A723" t="s">
        <v>594</v>
      </c>
      <c r="B723" t="s">
        <v>3527</v>
      </c>
      <c r="D723" t="s">
        <v>589</v>
      </c>
    </row>
    <row r="724" spans="1:4" x14ac:dyDescent="0.3">
      <c r="A724" t="s">
        <v>590</v>
      </c>
      <c r="B724" t="s">
        <v>3528</v>
      </c>
      <c r="D724" t="s">
        <v>589</v>
      </c>
    </row>
    <row r="725" spans="1:4" x14ac:dyDescent="0.3">
      <c r="A725" t="s">
        <v>591</v>
      </c>
      <c r="B725" t="s">
        <v>3528</v>
      </c>
      <c r="D725" t="s">
        <v>589</v>
      </c>
    </row>
    <row r="726" spans="1:4" x14ac:dyDescent="0.3">
      <c r="A726" t="s">
        <v>592</v>
      </c>
      <c r="B726" t="s">
        <v>3528</v>
      </c>
      <c r="D726" t="s">
        <v>589</v>
      </c>
    </row>
    <row r="727" spans="1:4" x14ac:dyDescent="0.3">
      <c r="A727" t="s">
        <v>593</v>
      </c>
      <c r="B727" t="s">
        <v>3528</v>
      </c>
      <c r="D727" t="s">
        <v>589</v>
      </c>
    </row>
    <row r="728" spans="1:4" x14ac:dyDescent="0.3">
      <c r="A728" t="s">
        <v>594</v>
      </c>
      <c r="B728" t="s">
        <v>3528</v>
      </c>
      <c r="D728" t="s">
        <v>589</v>
      </c>
    </row>
    <row r="729" spans="1:4" x14ac:dyDescent="0.3">
      <c r="A729" t="s">
        <v>590</v>
      </c>
      <c r="B729" t="s">
        <v>3529</v>
      </c>
      <c r="D729" t="s">
        <v>589</v>
      </c>
    </row>
    <row r="730" spans="1:4" x14ac:dyDescent="0.3">
      <c r="A730" t="s">
        <v>591</v>
      </c>
      <c r="B730" t="s">
        <v>3529</v>
      </c>
      <c r="D730" t="s">
        <v>589</v>
      </c>
    </row>
    <row r="731" spans="1:4" x14ac:dyDescent="0.3">
      <c r="A731" t="s">
        <v>592</v>
      </c>
      <c r="B731" t="s">
        <v>3529</v>
      </c>
      <c r="D731" t="s">
        <v>589</v>
      </c>
    </row>
    <row r="732" spans="1:4" x14ac:dyDescent="0.3">
      <c r="A732" t="s">
        <v>593</v>
      </c>
      <c r="B732" t="s">
        <v>3529</v>
      </c>
      <c r="D732" t="s">
        <v>589</v>
      </c>
    </row>
    <row r="733" spans="1:4" x14ac:dyDescent="0.3">
      <c r="A733" t="s">
        <v>594</v>
      </c>
      <c r="B733" t="s">
        <v>3529</v>
      </c>
      <c r="D733" t="s">
        <v>589</v>
      </c>
    </row>
    <row r="734" spans="1:4" x14ac:dyDescent="0.3">
      <c r="A734" t="s">
        <v>590</v>
      </c>
      <c r="B734" t="s">
        <v>3530</v>
      </c>
      <c r="D734" t="s">
        <v>589</v>
      </c>
    </row>
    <row r="735" spans="1:4" x14ac:dyDescent="0.3">
      <c r="A735" t="s">
        <v>591</v>
      </c>
      <c r="B735" t="s">
        <v>3530</v>
      </c>
      <c r="D735" t="s">
        <v>589</v>
      </c>
    </row>
    <row r="736" spans="1:4" x14ac:dyDescent="0.3">
      <c r="A736" t="s">
        <v>592</v>
      </c>
      <c r="B736" t="s">
        <v>3530</v>
      </c>
      <c r="D736" t="s">
        <v>589</v>
      </c>
    </row>
    <row r="737" spans="1:4" x14ac:dyDescent="0.3">
      <c r="A737" t="s">
        <v>593</v>
      </c>
      <c r="B737" t="s">
        <v>3530</v>
      </c>
      <c r="D737" t="s">
        <v>589</v>
      </c>
    </row>
    <row r="738" spans="1:4" x14ac:dyDescent="0.3">
      <c r="A738" t="s">
        <v>594</v>
      </c>
      <c r="B738" t="s">
        <v>3530</v>
      </c>
      <c r="D738" t="s">
        <v>589</v>
      </c>
    </row>
    <row r="739" spans="1:4" x14ac:dyDescent="0.3">
      <c r="A739" t="s">
        <v>590</v>
      </c>
      <c r="B739" t="s">
        <v>3531</v>
      </c>
      <c r="D739" t="s">
        <v>589</v>
      </c>
    </row>
    <row r="740" spans="1:4" x14ac:dyDescent="0.3">
      <c r="A740" t="s">
        <v>591</v>
      </c>
      <c r="B740" t="s">
        <v>3531</v>
      </c>
      <c r="D740" t="s">
        <v>589</v>
      </c>
    </row>
    <row r="741" spans="1:4" x14ac:dyDescent="0.3">
      <c r="A741" t="s">
        <v>592</v>
      </c>
      <c r="B741" t="s">
        <v>3531</v>
      </c>
      <c r="D741" t="s">
        <v>589</v>
      </c>
    </row>
    <row r="742" spans="1:4" x14ac:dyDescent="0.3">
      <c r="A742" t="s">
        <v>593</v>
      </c>
      <c r="B742" t="s">
        <v>3531</v>
      </c>
      <c r="D742" t="s">
        <v>589</v>
      </c>
    </row>
    <row r="743" spans="1:4" x14ac:dyDescent="0.3">
      <c r="A743" t="s">
        <v>594</v>
      </c>
      <c r="B743" t="s">
        <v>3531</v>
      </c>
      <c r="D743" t="s">
        <v>589</v>
      </c>
    </row>
    <row r="744" spans="1:4" x14ac:dyDescent="0.3">
      <c r="A744" t="s">
        <v>590</v>
      </c>
      <c r="B744" t="s">
        <v>3532</v>
      </c>
      <c r="D744" t="s">
        <v>589</v>
      </c>
    </row>
    <row r="745" spans="1:4" x14ac:dyDescent="0.3">
      <c r="A745" t="s">
        <v>591</v>
      </c>
      <c r="B745" t="s">
        <v>3532</v>
      </c>
      <c r="D745" t="s">
        <v>589</v>
      </c>
    </row>
    <row r="746" spans="1:4" x14ac:dyDescent="0.3">
      <c r="A746" t="s">
        <v>592</v>
      </c>
      <c r="B746" t="s">
        <v>3532</v>
      </c>
      <c r="D746" t="s">
        <v>589</v>
      </c>
    </row>
    <row r="747" spans="1:4" x14ac:dyDescent="0.3">
      <c r="A747" t="s">
        <v>593</v>
      </c>
      <c r="B747" t="s">
        <v>3532</v>
      </c>
      <c r="D747" t="s">
        <v>589</v>
      </c>
    </row>
    <row r="748" spans="1:4" x14ac:dyDescent="0.3">
      <c r="A748" t="s">
        <v>594</v>
      </c>
      <c r="B748" t="s">
        <v>3532</v>
      </c>
      <c r="D748" t="s">
        <v>589</v>
      </c>
    </row>
    <row r="749" spans="1:4" x14ac:dyDescent="0.3">
      <c r="A749" t="s">
        <v>590</v>
      </c>
      <c r="B749" t="s">
        <v>3533</v>
      </c>
      <c r="D749" t="s">
        <v>589</v>
      </c>
    </row>
    <row r="750" spans="1:4" x14ac:dyDescent="0.3">
      <c r="A750" t="s">
        <v>591</v>
      </c>
      <c r="B750" t="s">
        <v>3533</v>
      </c>
      <c r="D750" t="s">
        <v>589</v>
      </c>
    </row>
    <row r="751" spans="1:4" x14ac:dyDescent="0.3">
      <c r="A751" t="s">
        <v>592</v>
      </c>
      <c r="B751" t="s">
        <v>3533</v>
      </c>
      <c r="D751" t="s">
        <v>589</v>
      </c>
    </row>
    <row r="752" spans="1:4" x14ac:dyDescent="0.3">
      <c r="A752" t="s">
        <v>593</v>
      </c>
      <c r="B752" t="s">
        <v>3533</v>
      </c>
      <c r="D752" t="s">
        <v>589</v>
      </c>
    </row>
    <row r="753" spans="1:4" x14ac:dyDescent="0.3">
      <c r="A753" t="s">
        <v>594</v>
      </c>
      <c r="B753" t="s">
        <v>3533</v>
      </c>
      <c r="D753" t="s">
        <v>589</v>
      </c>
    </row>
    <row r="754" spans="1:4" x14ac:dyDescent="0.3">
      <c r="A754" t="s">
        <v>590</v>
      </c>
      <c r="B754" t="s">
        <v>3534</v>
      </c>
      <c r="D754" t="s">
        <v>589</v>
      </c>
    </row>
    <row r="755" spans="1:4" x14ac:dyDescent="0.3">
      <c r="A755" t="s">
        <v>591</v>
      </c>
      <c r="B755" t="s">
        <v>3534</v>
      </c>
      <c r="D755" t="s">
        <v>589</v>
      </c>
    </row>
    <row r="756" spans="1:4" x14ac:dyDescent="0.3">
      <c r="A756" t="s">
        <v>592</v>
      </c>
      <c r="B756" t="s">
        <v>3534</v>
      </c>
      <c r="D756" t="s">
        <v>589</v>
      </c>
    </row>
    <row r="757" spans="1:4" x14ac:dyDescent="0.3">
      <c r="A757" t="s">
        <v>593</v>
      </c>
      <c r="B757" t="s">
        <v>3534</v>
      </c>
      <c r="D757" t="s">
        <v>589</v>
      </c>
    </row>
    <row r="758" spans="1:4" x14ac:dyDescent="0.3">
      <c r="A758" t="s">
        <v>594</v>
      </c>
      <c r="B758" t="s">
        <v>3534</v>
      </c>
      <c r="D758" t="s">
        <v>589</v>
      </c>
    </row>
    <row r="759" spans="1:4" x14ac:dyDescent="0.3">
      <c r="A759" t="s">
        <v>590</v>
      </c>
      <c r="B759" t="s">
        <v>3535</v>
      </c>
      <c r="D759" t="s">
        <v>589</v>
      </c>
    </row>
    <row r="760" spans="1:4" x14ac:dyDescent="0.3">
      <c r="A760" t="s">
        <v>591</v>
      </c>
      <c r="B760" t="s">
        <v>3535</v>
      </c>
      <c r="D760" t="s">
        <v>589</v>
      </c>
    </row>
    <row r="761" spans="1:4" x14ac:dyDescent="0.3">
      <c r="A761" t="s">
        <v>592</v>
      </c>
      <c r="B761" t="s">
        <v>3535</v>
      </c>
      <c r="D761" t="s">
        <v>589</v>
      </c>
    </row>
    <row r="762" spans="1:4" x14ac:dyDescent="0.3">
      <c r="A762" t="s">
        <v>593</v>
      </c>
      <c r="B762" t="s">
        <v>3535</v>
      </c>
      <c r="D762" t="s">
        <v>589</v>
      </c>
    </row>
    <row r="763" spans="1:4" x14ac:dyDescent="0.3">
      <c r="A763" t="s">
        <v>594</v>
      </c>
      <c r="B763" t="s">
        <v>3535</v>
      </c>
      <c r="D763" t="s">
        <v>589</v>
      </c>
    </row>
    <row r="764" spans="1:4" x14ac:dyDescent="0.3">
      <c r="A764" t="s">
        <v>590</v>
      </c>
      <c r="B764" t="s">
        <v>3536</v>
      </c>
      <c r="D764" t="s">
        <v>589</v>
      </c>
    </row>
    <row r="765" spans="1:4" x14ac:dyDescent="0.3">
      <c r="A765" t="s">
        <v>591</v>
      </c>
      <c r="B765" t="s">
        <v>3536</v>
      </c>
      <c r="D765" t="s">
        <v>589</v>
      </c>
    </row>
    <row r="766" spans="1:4" x14ac:dyDescent="0.3">
      <c r="A766" t="s">
        <v>592</v>
      </c>
      <c r="B766" t="s">
        <v>3536</v>
      </c>
      <c r="D766" t="s">
        <v>589</v>
      </c>
    </row>
    <row r="767" spans="1:4" x14ac:dyDescent="0.3">
      <c r="A767" t="s">
        <v>593</v>
      </c>
      <c r="B767" t="s">
        <v>3536</v>
      </c>
      <c r="D767" t="s">
        <v>589</v>
      </c>
    </row>
    <row r="768" spans="1:4" x14ac:dyDescent="0.3">
      <c r="A768" t="s">
        <v>594</v>
      </c>
      <c r="B768" t="s">
        <v>3536</v>
      </c>
      <c r="D768" t="s">
        <v>589</v>
      </c>
    </row>
    <row r="769" spans="1:4" x14ac:dyDescent="0.3">
      <c r="A769" t="s">
        <v>590</v>
      </c>
      <c r="B769" t="s">
        <v>3537</v>
      </c>
      <c r="D769" t="s">
        <v>589</v>
      </c>
    </row>
    <row r="770" spans="1:4" x14ac:dyDescent="0.3">
      <c r="A770" t="s">
        <v>591</v>
      </c>
      <c r="B770" t="s">
        <v>3537</v>
      </c>
      <c r="D770" t="s">
        <v>589</v>
      </c>
    </row>
    <row r="771" spans="1:4" x14ac:dyDescent="0.3">
      <c r="A771" t="s">
        <v>592</v>
      </c>
      <c r="B771" t="s">
        <v>3537</v>
      </c>
      <c r="D771" t="s">
        <v>589</v>
      </c>
    </row>
    <row r="772" spans="1:4" x14ac:dyDescent="0.3">
      <c r="A772" t="s">
        <v>593</v>
      </c>
      <c r="B772" t="s">
        <v>3537</v>
      </c>
      <c r="D772" t="s">
        <v>589</v>
      </c>
    </row>
    <row r="773" spans="1:4" x14ac:dyDescent="0.3">
      <c r="A773" t="s">
        <v>594</v>
      </c>
      <c r="B773" t="s">
        <v>3537</v>
      </c>
      <c r="D773" t="s">
        <v>589</v>
      </c>
    </row>
    <row r="774" spans="1:4" x14ac:dyDescent="0.3">
      <c r="A774" t="s">
        <v>590</v>
      </c>
      <c r="B774" t="s">
        <v>3538</v>
      </c>
      <c r="D774" t="s">
        <v>589</v>
      </c>
    </row>
    <row r="775" spans="1:4" x14ac:dyDescent="0.3">
      <c r="A775" t="s">
        <v>591</v>
      </c>
      <c r="B775" t="s">
        <v>3538</v>
      </c>
      <c r="D775" t="s">
        <v>589</v>
      </c>
    </row>
    <row r="776" spans="1:4" x14ac:dyDescent="0.3">
      <c r="A776" t="s">
        <v>592</v>
      </c>
      <c r="B776" t="s">
        <v>3538</v>
      </c>
      <c r="D776" t="s">
        <v>589</v>
      </c>
    </row>
    <row r="777" spans="1:4" x14ac:dyDescent="0.3">
      <c r="A777" t="s">
        <v>593</v>
      </c>
      <c r="B777" t="s">
        <v>3538</v>
      </c>
      <c r="D777" t="s">
        <v>589</v>
      </c>
    </row>
    <row r="778" spans="1:4" x14ac:dyDescent="0.3">
      <c r="A778" t="s">
        <v>594</v>
      </c>
      <c r="B778" t="s">
        <v>3538</v>
      </c>
      <c r="D778" t="s">
        <v>589</v>
      </c>
    </row>
    <row r="779" spans="1:4" x14ac:dyDescent="0.3">
      <c r="A779" t="s">
        <v>590</v>
      </c>
      <c r="B779" t="s">
        <v>3539</v>
      </c>
      <c r="D779" t="s">
        <v>589</v>
      </c>
    </row>
    <row r="780" spans="1:4" x14ac:dyDescent="0.3">
      <c r="A780" t="s">
        <v>591</v>
      </c>
      <c r="B780" t="s">
        <v>3539</v>
      </c>
      <c r="D780" t="s">
        <v>589</v>
      </c>
    </row>
    <row r="781" spans="1:4" x14ac:dyDescent="0.3">
      <c r="A781" t="s">
        <v>592</v>
      </c>
      <c r="B781" t="s">
        <v>3539</v>
      </c>
      <c r="D781" t="s">
        <v>589</v>
      </c>
    </row>
    <row r="782" spans="1:4" x14ac:dyDescent="0.3">
      <c r="A782" t="s">
        <v>593</v>
      </c>
      <c r="B782" t="s">
        <v>3539</v>
      </c>
      <c r="D782" t="s">
        <v>589</v>
      </c>
    </row>
    <row r="783" spans="1:4" x14ac:dyDescent="0.3">
      <c r="A783" t="s">
        <v>594</v>
      </c>
      <c r="B783" t="s">
        <v>3539</v>
      </c>
      <c r="D783" t="s">
        <v>589</v>
      </c>
    </row>
    <row r="784" spans="1:4" x14ac:dyDescent="0.3">
      <c r="A784" t="s">
        <v>590</v>
      </c>
      <c r="B784" t="s">
        <v>3540</v>
      </c>
      <c r="D784" t="s">
        <v>589</v>
      </c>
    </row>
    <row r="785" spans="1:4" x14ac:dyDescent="0.3">
      <c r="A785" t="s">
        <v>591</v>
      </c>
      <c r="B785" t="s">
        <v>3540</v>
      </c>
      <c r="D785" t="s">
        <v>589</v>
      </c>
    </row>
    <row r="786" spans="1:4" x14ac:dyDescent="0.3">
      <c r="A786" t="s">
        <v>592</v>
      </c>
      <c r="B786" t="s">
        <v>3540</v>
      </c>
      <c r="D786" t="s">
        <v>589</v>
      </c>
    </row>
    <row r="787" spans="1:4" x14ac:dyDescent="0.3">
      <c r="A787" t="s">
        <v>593</v>
      </c>
      <c r="B787" t="s">
        <v>3540</v>
      </c>
      <c r="D787" t="s">
        <v>589</v>
      </c>
    </row>
    <row r="788" spans="1:4" x14ac:dyDescent="0.3">
      <c r="A788" t="s">
        <v>594</v>
      </c>
      <c r="B788" t="s">
        <v>3540</v>
      </c>
      <c r="D788" t="s">
        <v>589</v>
      </c>
    </row>
    <row r="789" spans="1:4" x14ac:dyDescent="0.3">
      <c r="A789" t="s">
        <v>590</v>
      </c>
      <c r="B789" t="s">
        <v>3541</v>
      </c>
      <c r="D789" t="s">
        <v>589</v>
      </c>
    </row>
    <row r="790" spans="1:4" x14ac:dyDescent="0.3">
      <c r="A790" t="s">
        <v>591</v>
      </c>
      <c r="B790" t="s">
        <v>3541</v>
      </c>
      <c r="D790" t="s">
        <v>589</v>
      </c>
    </row>
    <row r="791" spans="1:4" x14ac:dyDescent="0.3">
      <c r="A791" t="s">
        <v>592</v>
      </c>
      <c r="B791" t="s">
        <v>3541</v>
      </c>
      <c r="D791" t="s">
        <v>589</v>
      </c>
    </row>
    <row r="792" spans="1:4" x14ac:dyDescent="0.3">
      <c r="A792" t="s">
        <v>593</v>
      </c>
      <c r="B792" t="s">
        <v>3541</v>
      </c>
      <c r="D792" t="s">
        <v>589</v>
      </c>
    </row>
    <row r="793" spans="1:4" x14ac:dyDescent="0.3">
      <c r="A793" t="s">
        <v>594</v>
      </c>
      <c r="B793" t="s">
        <v>3541</v>
      </c>
      <c r="D793" t="s">
        <v>589</v>
      </c>
    </row>
    <row r="794" spans="1:4" x14ac:dyDescent="0.3">
      <c r="A794" t="s">
        <v>590</v>
      </c>
      <c r="B794" t="s">
        <v>3542</v>
      </c>
      <c r="D794" t="s">
        <v>589</v>
      </c>
    </row>
    <row r="795" spans="1:4" x14ac:dyDescent="0.3">
      <c r="A795" t="s">
        <v>591</v>
      </c>
      <c r="B795" t="s">
        <v>3542</v>
      </c>
      <c r="D795" t="s">
        <v>589</v>
      </c>
    </row>
    <row r="796" spans="1:4" x14ac:dyDescent="0.3">
      <c r="A796" t="s">
        <v>592</v>
      </c>
      <c r="B796" t="s">
        <v>3542</v>
      </c>
      <c r="D796" t="s">
        <v>589</v>
      </c>
    </row>
    <row r="797" spans="1:4" x14ac:dyDescent="0.3">
      <c r="A797" t="s">
        <v>593</v>
      </c>
      <c r="B797" t="s">
        <v>3542</v>
      </c>
      <c r="D797" t="s">
        <v>589</v>
      </c>
    </row>
    <row r="798" spans="1:4" x14ac:dyDescent="0.3">
      <c r="A798" t="s">
        <v>594</v>
      </c>
      <c r="B798" t="s">
        <v>3542</v>
      </c>
      <c r="D798" t="s">
        <v>589</v>
      </c>
    </row>
    <row r="799" spans="1:4" x14ac:dyDescent="0.3">
      <c r="A799" t="s">
        <v>590</v>
      </c>
      <c r="B799" t="s">
        <v>3543</v>
      </c>
      <c r="D799" t="s">
        <v>589</v>
      </c>
    </row>
    <row r="800" spans="1:4" x14ac:dyDescent="0.3">
      <c r="A800" t="s">
        <v>591</v>
      </c>
      <c r="B800" t="s">
        <v>3543</v>
      </c>
      <c r="D800" t="s">
        <v>589</v>
      </c>
    </row>
    <row r="801" spans="1:4" x14ac:dyDescent="0.3">
      <c r="A801" t="s">
        <v>592</v>
      </c>
      <c r="B801" t="s">
        <v>3543</v>
      </c>
      <c r="D801" t="s">
        <v>589</v>
      </c>
    </row>
    <row r="802" spans="1:4" x14ac:dyDescent="0.3">
      <c r="A802" t="s">
        <v>593</v>
      </c>
      <c r="B802" t="s">
        <v>3543</v>
      </c>
      <c r="D802" t="s">
        <v>589</v>
      </c>
    </row>
    <row r="803" spans="1:4" x14ac:dyDescent="0.3">
      <c r="A803" t="s">
        <v>594</v>
      </c>
      <c r="B803" t="s">
        <v>3543</v>
      </c>
      <c r="D803" t="s">
        <v>589</v>
      </c>
    </row>
    <row r="804" spans="1:4" x14ac:dyDescent="0.3">
      <c r="A804" t="s">
        <v>590</v>
      </c>
      <c r="B804" t="s">
        <v>3544</v>
      </c>
      <c r="D804" t="s">
        <v>589</v>
      </c>
    </row>
    <row r="805" spans="1:4" x14ac:dyDescent="0.3">
      <c r="A805" t="s">
        <v>591</v>
      </c>
      <c r="B805" t="s">
        <v>3544</v>
      </c>
      <c r="D805" t="s">
        <v>589</v>
      </c>
    </row>
    <row r="806" spans="1:4" x14ac:dyDescent="0.3">
      <c r="A806" t="s">
        <v>592</v>
      </c>
      <c r="B806" t="s">
        <v>3544</v>
      </c>
      <c r="D806" t="s">
        <v>589</v>
      </c>
    </row>
    <row r="807" spans="1:4" x14ac:dyDescent="0.3">
      <c r="A807" t="s">
        <v>593</v>
      </c>
      <c r="B807" t="s">
        <v>3544</v>
      </c>
      <c r="D807" t="s">
        <v>589</v>
      </c>
    </row>
    <row r="808" spans="1:4" x14ac:dyDescent="0.3">
      <c r="A808" t="s">
        <v>594</v>
      </c>
      <c r="B808" t="s">
        <v>3544</v>
      </c>
      <c r="D808" t="s">
        <v>589</v>
      </c>
    </row>
    <row r="809" spans="1:4" x14ac:dyDescent="0.3">
      <c r="A809" t="s">
        <v>590</v>
      </c>
      <c r="B809" t="s">
        <v>3545</v>
      </c>
      <c r="D809" t="s">
        <v>589</v>
      </c>
    </row>
    <row r="810" spans="1:4" x14ac:dyDescent="0.3">
      <c r="A810" t="s">
        <v>591</v>
      </c>
      <c r="B810" t="s">
        <v>3545</v>
      </c>
      <c r="D810" t="s">
        <v>589</v>
      </c>
    </row>
    <row r="811" spans="1:4" x14ac:dyDescent="0.3">
      <c r="A811" t="s">
        <v>592</v>
      </c>
      <c r="B811" t="s">
        <v>3545</v>
      </c>
      <c r="D811" t="s">
        <v>589</v>
      </c>
    </row>
    <row r="812" spans="1:4" x14ac:dyDescent="0.3">
      <c r="A812" t="s">
        <v>593</v>
      </c>
      <c r="B812" t="s">
        <v>3545</v>
      </c>
      <c r="D812" t="s">
        <v>589</v>
      </c>
    </row>
    <row r="813" spans="1:4" x14ac:dyDescent="0.3">
      <c r="A813" t="s">
        <v>594</v>
      </c>
      <c r="B813" t="s">
        <v>3545</v>
      </c>
      <c r="D813" t="s">
        <v>589</v>
      </c>
    </row>
    <row r="814" spans="1:4" x14ac:dyDescent="0.3">
      <c r="A814" t="s">
        <v>590</v>
      </c>
      <c r="B814" t="s">
        <v>3546</v>
      </c>
      <c r="D814" t="s">
        <v>589</v>
      </c>
    </row>
    <row r="815" spans="1:4" x14ac:dyDescent="0.3">
      <c r="A815" t="s">
        <v>591</v>
      </c>
      <c r="B815" t="s">
        <v>3546</v>
      </c>
      <c r="D815" t="s">
        <v>589</v>
      </c>
    </row>
    <row r="816" spans="1:4" x14ac:dyDescent="0.3">
      <c r="A816" t="s">
        <v>592</v>
      </c>
      <c r="B816" t="s">
        <v>3546</v>
      </c>
      <c r="D816" t="s">
        <v>589</v>
      </c>
    </row>
    <row r="817" spans="1:4" x14ac:dyDescent="0.3">
      <c r="A817" t="s">
        <v>593</v>
      </c>
      <c r="B817" t="s">
        <v>3546</v>
      </c>
      <c r="D817" t="s">
        <v>589</v>
      </c>
    </row>
    <row r="818" spans="1:4" x14ac:dyDescent="0.3">
      <c r="A818" t="s">
        <v>594</v>
      </c>
      <c r="B818" t="s">
        <v>3546</v>
      </c>
      <c r="D818" t="s">
        <v>589</v>
      </c>
    </row>
    <row r="819" spans="1:4" x14ac:dyDescent="0.3">
      <c r="A819" t="s">
        <v>590</v>
      </c>
      <c r="B819" t="s">
        <v>3547</v>
      </c>
      <c r="D819" t="s">
        <v>589</v>
      </c>
    </row>
    <row r="820" spans="1:4" x14ac:dyDescent="0.3">
      <c r="A820" t="s">
        <v>591</v>
      </c>
      <c r="B820" t="s">
        <v>3547</v>
      </c>
      <c r="D820" t="s">
        <v>589</v>
      </c>
    </row>
    <row r="821" spans="1:4" x14ac:dyDescent="0.3">
      <c r="A821" t="s">
        <v>592</v>
      </c>
      <c r="B821" t="s">
        <v>3547</v>
      </c>
      <c r="D821" t="s">
        <v>589</v>
      </c>
    </row>
    <row r="822" spans="1:4" x14ac:dyDescent="0.3">
      <c r="A822" t="s">
        <v>593</v>
      </c>
      <c r="B822" t="s">
        <v>3547</v>
      </c>
      <c r="D822" t="s">
        <v>589</v>
      </c>
    </row>
    <row r="823" spans="1:4" x14ac:dyDescent="0.3">
      <c r="A823" t="s">
        <v>594</v>
      </c>
      <c r="B823" t="s">
        <v>3547</v>
      </c>
      <c r="D823" t="s">
        <v>589</v>
      </c>
    </row>
    <row r="824" spans="1:4" x14ac:dyDescent="0.3">
      <c r="A824" t="s">
        <v>590</v>
      </c>
      <c r="B824" t="s">
        <v>3548</v>
      </c>
      <c r="D824" t="s">
        <v>589</v>
      </c>
    </row>
    <row r="825" spans="1:4" x14ac:dyDescent="0.3">
      <c r="A825" t="s">
        <v>591</v>
      </c>
      <c r="B825" t="s">
        <v>3548</v>
      </c>
      <c r="D825" t="s">
        <v>589</v>
      </c>
    </row>
    <row r="826" spans="1:4" x14ac:dyDescent="0.3">
      <c r="A826" t="s">
        <v>592</v>
      </c>
      <c r="B826" t="s">
        <v>3548</v>
      </c>
      <c r="D826" t="s">
        <v>589</v>
      </c>
    </row>
    <row r="827" spans="1:4" x14ac:dyDescent="0.3">
      <c r="A827" t="s">
        <v>593</v>
      </c>
      <c r="B827" t="s">
        <v>3548</v>
      </c>
      <c r="D827" t="s">
        <v>589</v>
      </c>
    </row>
    <row r="828" spans="1:4" x14ac:dyDescent="0.3">
      <c r="A828" t="s">
        <v>594</v>
      </c>
      <c r="B828" t="s">
        <v>3548</v>
      </c>
      <c r="D828" t="s">
        <v>589</v>
      </c>
    </row>
    <row r="829" spans="1:4" x14ac:dyDescent="0.3">
      <c r="A829" t="s">
        <v>590</v>
      </c>
      <c r="B829" t="s">
        <v>3549</v>
      </c>
      <c r="D829" t="s">
        <v>589</v>
      </c>
    </row>
    <row r="830" spans="1:4" x14ac:dyDescent="0.3">
      <c r="A830" t="s">
        <v>591</v>
      </c>
      <c r="B830" t="s">
        <v>3549</v>
      </c>
      <c r="D830" t="s">
        <v>589</v>
      </c>
    </row>
    <row r="831" spans="1:4" x14ac:dyDescent="0.3">
      <c r="A831" t="s">
        <v>592</v>
      </c>
      <c r="B831" t="s">
        <v>3549</v>
      </c>
      <c r="D831" t="s">
        <v>589</v>
      </c>
    </row>
    <row r="832" spans="1:4" x14ac:dyDescent="0.3">
      <c r="A832" t="s">
        <v>593</v>
      </c>
      <c r="B832" t="s">
        <v>3549</v>
      </c>
      <c r="D832" t="s">
        <v>589</v>
      </c>
    </row>
    <row r="833" spans="1:4" x14ac:dyDescent="0.3">
      <c r="A833" t="s">
        <v>594</v>
      </c>
      <c r="B833" t="s">
        <v>3549</v>
      </c>
      <c r="D833" t="s">
        <v>589</v>
      </c>
    </row>
    <row r="834" spans="1:4" x14ac:dyDescent="0.3">
      <c r="A834" t="s">
        <v>590</v>
      </c>
      <c r="B834" t="s">
        <v>3550</v>
      </c>
      <c r="D834" t="s">
        <v>589</v>
      </c>
    </row>
    <row r="835" spans="1:4" x14ac:dyDescent="0.3">
      <c r="A835" t="s">
        <v>591</v>
      </c>
      <c r="B835" t="s">
        <v>3550</v>
      </c>
      <c r="D835" t="s">
        <v>589</v>
      </c>
    </row>
    <row r="836" spans="1:4" x14ac:dyDescent="0.3">
      <c r="A836" t="s">
        <v>592</v>
      </c>
      <c r="B836" t="s">
        <v>3550</v>
      </c>
      <c r="D836" t="s">
        <v>589</v>
      </c>
    </row>
    <row r="837" spans="1:4" x14ac:dyDescent="0.3">
      <c r="A837" t="s">
        <v>593</v>
      </c>
      <c r="B837" t="s">
        <v>3550</v>
      </c>
      <c r="D837" t="s">
        <v>589</v>
      </c>
    </row>
    <row r="838" spans="1:4" x14ac:dyDescent="0.3">
      <c r="A838" t="s">
        <v>594</v>
      </c>
      <c r="B838" t="s">
        <v>3550</v>
      </c>
      <c r="D838" t="s">
        <v>589</v>
      </c>
    </row>
    <row r="839" spans="1:4" x14ac:dyDescent="0.3">
      <c r="A839" t="s">
        <v>590</v>
      </c>
      <c r="B839" t="s">
        <v>3551</v>
      </c>
      <c r="D839" t="s">
        <v>589</v>
      </c>
    </row>
    <row r="840" spans="1:4" x14ac:dyDescent="0.3">
      <c r="A840" t="s">
        <v>591</v>
      </c>
      <c r="B840" t="s">
        <v>3551</v>
      </c>
      <c r="D840" t="s">
        <v>589</v>
      </c>
    </row>
    <row r="841" spans="1:4" x14ac:dyDescent="0.3">
      <c r="A841" t="s">
        <v>592</v>
      </c>
      <c r="B841" t="s">
        <v>3551</v>
      </c>
      <c r="D841" t="s">
        <v>589</v>
      </c>
    </row>
    <row r="842" spans="1:4" x14ac:dyDescent="0.3">
      <c r="A842" t="s">
        <v>593</v>
      </c>
      <c r="B842" t="s">
        <v>3551</v>
      </c>
      <c r="D842" t="s">
        <v>589</v>
      </c>
    </row>
    <row r="843" spans="1:4" x14ac:dyDescent="0.3">
      <c r="A843" t="s">
        <v>594</v>
      </c>
      <c r="B843" t="s">
        <v>3551</v>
      </c>
      <c r="D843" t="s">
        <v>589</v>
      </c>
    </row>
    <row r="844" spans="1:4" x14ac:dyDescent="0.3">
      <c r="A844" t="s">
        <v>590</v>
      </c>
      <c r="B844" t="s">
        <v>3552</v>
      </c>
      <c r="D844" t="s">
        <v>589</v>
      </c>
    </row>
    <row r="845" spans="1:4" x14ac:dyDescent="0.3">
      <c r="A845" t="s">
        <v>591</v>
      </c>
      <c r="B845" t="s">
        <v>3552</v>
      </c>
      <c r="D845" t="s">
        <v>589</v>
      </c>
    </row>
    <row r="846" spans="1:4" x14ac:dyDescent="0.3">
      <c r="A846" t="s">
        <v>592</v>
      </c>
      <c r="B846" t="s">
        <v>3552</v>
      </c>
      <c r="D846" t="s">
        <v>589</v>
      </c>
    </row>
    <row r="847" spans="1:4" x14ac:dyDescent="0.3">
      <c r="A847" t="s">
        <v>593</v>
      </c>
      <c r="B847" t="s">
        <v>3552</v>
      </c>
      <c r="D847" t="s">
        <v>589</v>
      </c>
    </row>
    <row r="848" spans="1:4" x14ac:dyDescent="0.3">
      <c r="A848" t="s">
        <v>594</v>
      </c>
      <c r="B848" t="s">
        <v>3552</v>
      </c>
      <c r="D848" t="s">
        <v>589</v>
      </c>
    </row>
    <row r="849" spans="1:4" x14ac:dyDescent="0.3">
      <c r="A849" t="s">
        <v>590</v>
      </c>
      <c r="B849" t="s">
        <v>3553</v>
      </c>
      <c r="D849" t="s">
        <v>589</v>
      </c>
    </row>
    <row r="850" spans="1:4" x14ac:dyDescent="0.3">
      <c r="A850" t="s">
        <v>591</v>
      </c>
      <c r="B850" t="s">
        <v>3553</v>
      </c>
      <c r="D850" t="s">
        <v>589</v>
      </c>
    </row>
    <row r="851" spans="1:4" x14ac:dyDescent="0.3">
      <c r="A851" t="s">
        <v>592</v>
      </c>
      <c r="B851" t="s">
        <v>3553</v>
      </c>
      <c r="D851" t="s">
        <v>589</v>
      </c>
    </row>
    <row r="852" spans="1:4" x14ac:dyDescent="0.3">
      <c r="A852" t="s">
        <v>593</v>
      </c>
      <c r="B852" t="s">
        <v>3553</v>
      </c>
      <c r="D852" t="s">
        <v>589</v>
      </c>
    </row>
    <row r="853" spans="1:4" x14ac:dyDescent="0.3">
      <c r="A853" t="s">
        <v>594</v>
      </c>
      <c r="B853" t="s">
        <v>3553</v>
      </c>
      <c r="D853" t="s">
        <v>589</v>
      </c>
    </row>
    <row r="854" spans="1:4" x14ac:dyDescent="0.3">
      <c r="A854" t="s">
        <v>590</v>
      </c>
      <c r="B854" t="s">
        <v>3554</v>
      </c>
      <c r="D854" t="s">
        <v>589</v>
      </c>
    </row>
    <row r="855" spans="1:4" x14ac:dyDescent="0.3">
      <c r="A855" t="s">
        <v>591</v>
      </c>
      <c r="B855" t="s">
        <v>3554</v>
      </c>
      <c r="D855" t="s">
        <v>589</v>
      </c>
    </row>
    <row r="856" spans="1:4" x14ac:dyDescent="0.3">
      <c r="A856" t="s">
        <v>592</v>
      </c>
      <c r="B856" t="s">
        <v>3554</v>
      </c>
      <c r="D856" t="s">
        <v>589</v>
      </c>
    </row>
    <row r="857" spans="1:4" x14ac:dyDescent="0.3">
      <c r="A857" t="s">
        <v>593</v>
      </c>
      <c r="B857" t="s">
        <v>3554</v>
      </c>
      <c r="D857" t="s">
        <v>589</v>
      </c>
    </row>
    <row r="858" spans="1:4" x14ac:dyDescent="0.3">
      <c r="A858" t="s">
        <v>594</v>
      </c>
      <c r="B858" t="s">
        <v>3554</v>
      </c>
      <c r="D858" t="s">
        <v>589</v>
      </c>
    </row>
    <row r="859" spans="1:4" x14ac:dyDescent="0.3">
      <c r="A859" t="s">
        <v>590</v>
      </c>
      <c r="B859" t="s">
        <v>3555</v>
      </c>
      <c r="D859" t="s">
        <v>589</v>
      </c>
    </row>
    <row r="860" spans="1:4" x14ac:dyDescent="0.3">
      <c r="A860" t="s">
        <v>591</v>
      </c>
      <c r="B860" t="s">
        <v>3555</v>
      </c>
      <c r="D860" t="s">
        <v>589</v>
      </c>
    </row>
    <row r="861" spans="1:4" x14ac:dyDescent="0.3">
      <c r="A861" t="s">
        <v>592</v>
      </c>
      <c r="B861" t="s">
        <v>3555</v>
      </c>
      <c r="D861" t="s">
        <v>589</v>
      </c>
    </row>
    <row r="862" spans="1:4" x14ac:dyDescent="0.3">
      <c r="A862" t="s">
        <v>593</v>
      </c>
      <c r="B862" t="s">
        <v>3555</v>
      </c>
      <c r="D862" t="s">
        <v>589</v>
      </c>
    </row>
    <row r="863" spans="1:4" x14ac:dyDescent="0.3">
      <c r="A863" t="s">
        <v>594</v>
      </c>
      <c r="B863" t="s">
        <v>3555</v>
      </c>
      <c r="D863" t="s">
        <v>589</v>
      </c>
    </row>
    <row r="864" spans="1:4" x14ac:dyDescent="0.3">
      <c r="A864" t="s">
        <v>590</v>
      </c>
      <c r="B864" t="s">
        <v>3556</v>
      </c>
      <c r="D864" t="s">
        <v>589</v>
      </c>
    </row>
    <row r="865" spans="1:4" x14ac:dyDescent="0.3">
      <c r="A865" t="s">
        <v>591</v>
      </c>
      <c r="B865" t="s">
        <v>3556</v>
      </c>
      <c r="D865" t="s">
        <v>589</v>
      </c>
    </row>
    <row r="866" spans="1:4" x14ac:dyDescent="0.3">
      <c r="A866" t="s">
        <v>592</v>
      </c>
      <c r="B866" t="s">
        <v>3556</v>
      </c>
      <c r="D866" t="s">
        <v>589</v>
      </c>
    </row>
    <row r="867" spans="1:4" x14ac:dyDescent="0.3">
      <c r="A867" t="s">
        <v>593</v>
      </c>
      <c r="B867" t="s">
        <v>3556</v>
      </c>
      <c r="D867" t="s">
        <v>589</v>
      </c>
    </row>
    <row r="868" spans="1:4" x14ac:dyDescent="0.3">
      <c r="A868" t="s">
        <v>594</v>
      </c>
      <c r="B868" t="s">
        <v>3556</v>
      </c>
      <c r="D868" t="s">
        <v>589</v>
      </c>
    </row>
    <row r="869" spans="1:4" x14ac:dyDescent="0.3">
      <c r="A869" t="s">
        <v>590</v>
      </c>
      <c r="B869" t="s">
        <v>3557</v>
      </c>
      <c r="D869" t="s">
        <v>589</v>
      </c>
    </row>
    <row r="870" spans="1:4" x14ac:dyDescent="0.3">
      <c r="A870" t="s">
        <v>591</v>
      </c>
      <c r="B870" t="s">
        <v>3557</v>
      </c>
      <c r="D870" t="s">
        <v>589</v>
      </c>
    </row>
    <row r="871" spans="1:4" x14ac:dyDescent="0.3">
      <c r="A871" t="s">
        <v>592</v>
      </c>
      <c r="B871" t="s">
        <v>3557</v>
      </c>
      <c r="D871" t="s">
        <v>589</v>
      </c>
    </row>
    <row r="872" spans="1:4" x14ac:dyDescent="0.3">
      <c r="A872" t="s">
        <v>593</v>
      </c>
      <c r="B872" t="s">
        <v>3557</v>
      </c>
      <c r="D872" t="s">
        <v>589</v>
      </c>
    </row>
    <row r="873" spans="1:4" x14ac:dyDescent="0.3">
      <c r="A873" t="s">
        <v>594</v>
      </c>
      <c r="B873" t="s">
        <v>3557</v>
      </c>
      <c r="D873" t="s">
        <v>589</v>
      </c>
    </row>
    <row r="874" spans="1:4" x14ac:dyDescent="0.3">
      <c r="A874" t="s">
        <v>590</v>
      </c>
      <c r="B874" t="s">
        <v>3558</v>
      </c>
      <c r="D874" t="s">
        <v>589</v>
      </c>
    </row>
    <row r="875" spans="1:4" x14ac:dyDescent="0.3">
      <c r="A875" t="s">
        <v>591</v>
      </c>
      <c r="B875" t="s">
        <v>3558</v>
      </c>
      <c r="D875" t="s">
        <v>589</v>
      </c>
    </row>
    <row r="876" spans="1:4" x14ac:dyDescent="0.3">
      <c r="A876" t="s">
        <v>592</v>
      </c>
      <c r="B876" t="s">
        <v>3558</v>
      </c>
      <c r="D876" t="s">
        <v>589</v>
      </c>
    </row>
    <row r="877" spans="1:4" x14ac:dyDescent="0.3">
      <c r="A877" t="s">
        <v>593</v>
      </c>
      <c r="B877" t="s">
        <v>3558</v>
      </c>
      <c r="D877" t="s">
        <v>589</v>
      </c>
    </row>
    <row r="878" spans="1:4" x14ac:dyDescent="0.3">
      <c r="A878" t="s">
        <v>594</v>
      </c>
      <c r="B878" t="s">
        <v>3558</v>
      </c>
      <c r="D878" t="s">
        <v>589</v>
      </c>
    </row>
    <row r="879" spans="1:4" x14ac:dyDescent="0.3">
      <c r="A879" t="s">
        <v>590</v>
      </c>
      <c r="B879" t="s">
        <v>3559</v>
      </c>
      <c r="D879" t="s">
        <v>589</v>
      </c>
    </row>
    <row r="880" spans="1:4" x14ac:dyDescent="0.3">
      <c r="A880" t="s">
        <v>591</v>
      </c>
      <c r="B880" t="s">
        <v>3559</v>
      </c>
      <c r="D880" t="s">
        <v>589</v>
      </c>
    </row>
    <row r="881" spans="1:4" x14ac:dyDescent="0.3">
      <c r="A881" t="s">
        <v>592</v>
      </c>
      <c r="B881" t="s">
        <v>3559</v>
      </c>
      <c r="D881" t="s">
        <v>589</v>
      </c>
    </row>
    <row r="882" spans="1:4" x14ac:dyDescent="0.3">
      <c r="A882" t="s">
        <v>593</v>
      </c>
      <c r="B882" t="s">
        <v>3559</v>
      </c>
      <c r="D882" t="s">
        <v>589</v>
      </c>
    </row>
    <row r="883" spans="1:4" x14ac:dyDescent="0.3">
      <c r="A883" t="s">
        <v>594</v>
      </c>
      <c r="B883" t="s">
        <v>3559</v>
      </c>
      <c r="D883" t="s">
        <v>589</v>
      </c>
    </row>
    <row r="884" spans="1:4" x14ac:dyDescent="0.3">
      <c r="A884" t="s">
        <v>590</v>
      </c>
      <c r="B884" t="s">
        <v>3560</v>
      </c>
      <c r="D884" t="s">
        <v>589</v>
      </c>
    </row>
    <row r="885" spans="1:4" x14ac:dyDescent="0.3">
      <c r="A885" t="s">
        <v>591</v>
      </c>
      <c r="B885" t="s">
        <v>3560</v>
      </c>
      <c r="D885" t="s">
        <v>589</v>
      </c>
    </row>
    <row r="886" spans="1:4" x14ac:dyDescent="0.3">
      <c r="A886" t="s">
        <v>592</v>
      </c>
      <c r="B886" t="s">
        <v>3560</v>
      </c>
      <c r="D886" t="s">
        <v>589</v>
      </c>
    </row>
    <row r="887" spans="1:4" x14ac:dyDescent="0.3">
      <c r="A887" t="s">
        <v>593</v>
      </c>
      <c r="B887" t="s">
        <v>3560</v>
      </c>
      <c r="D887" t="s">
        <v>589</v>
      </c>
    </row>
    <row r="888" spans="1:4" x14ac:dyDescent="0.3">
      <c r="A888" t="s">
        <v>594</v>
      </c>
      <c r="B888" t="s">
        <v>3560</v>
      </c>
      <c r="D888" t="s">
        <v>589</v>
      </c>
    </row>
    <row r="889" spans="1:4" x14ac:dyDescent="0.3">
      <c r="A889" t="s">
        <v>590</v>
      </c>
      <c r="B889" t="s">
        <v>3561</v>
      </c>
      <c r="D889" t="s">
        <v>589</v>
      </c>
    </row>
    <row r="890" spans="1:4" x14ac:dyDescent="0.3">
      <c r="A890" t="s">
        <v>591</v>
      </c>
      <c r="B890" t="s">
        <v>3561</v>
      </c>
      <c r="D890" t="s">
        <v>589</v>
      </c>
    </row>
    <row r="891" spans="1:4" x14ac:dyDescent="0.3">
      <c r="A891" t="s">
        <v>592</v>
      </c>
      <c r="B891" t="s">
        <v>3561</v>
      </c>
      <c r="D891" t="s">
        <v>589</v>
      </c>
    </row>
    <row r="892" spans="1:4" x14ac:dyDescent="0.3">
      <c r="A892" t="s">
        <v>593</v>
      </c>
      <c r="B892" t="s">
        <v>3561</v>
      </c>
      <c r="D892" t="s">
        <v>589</v>
      </c>
    </row>
    <row r="893" spans="1:4" x14ac:dyDescent="0.3">
      <c r="A893" t="s">
        <v>594</v>
      </c>
      <c r="B893" t="s">
        <v>3561</v>
      </c>
      <c r="D893" t="s">
        <v>589</v>
      </c>
    </row>
    <row r="894" spans="1:4" x14ac:dyDescent="0.3">
      <c r="A894" t="s">
        <v>590</v>
      </c>
      <c r="B894" t="s">
        <v>3562</v>
      </c>
      <c r="D894" t="s">
        <v>589</v>
      </c>
    </row>
    <row r="895" spans="1:4" x14ac:dyDescent="0.3">
      <c r="A895" t="s">
        <v>591</v>
      </c>
      <c r="B895" t="s">
        <v>3562</v>
      </c>
      <c r="D895" t="s">
        <v>589</v>
      </c>
    </row>
    <row r="896" spans="1:4" x14ac:dyDescent="0.3">
      <c r="A896" t="s">
        <v>592</v>
      </c>
      <c r="B896" t="s">
        <v>3562</v>
      </c>
      <c r="D896" t="s">
        <v>589</v>
      </c>
    </row>
    <row r="897" spans="1:4" x14ac:dyDescent="0.3">
      <c r="A897" t="s">
        <v>593</v>
      </c>
      <c r="B897" t="s">
        <v>3562</v>
      </c>
      <c r="D897" t="s">
        <v>589</v>
      </c>
    </row>
    <row r="898" spans="1:4" x14ac:dyDescent="0.3">
      <c r="A898" t="s">
        <v>594</v>
      </c>
      <c r="B898" t="s">
        <v>3562</v>
      </c>
      <c r="D898" t="s">
        <v>589</v>
      </c>
    </row>
    <row r="899" spans="1:4" x14ac:dyDescent="0.3">
      <c r="A899" t="s">
        <v>590</v>
      </c>
      <c r="B899" t="s">
        <v>3563</v>
      </c>
      <c r="D899" t="s">
        <v>589</v>
      </c>
    </row>
    <row r="900" spans="1:4" x14ac:dyDescent="0.3">
      <c r="A900" t="s">
        <v>591</v>
      </c>
      <c r="B900" t="s">
        <v>3563</v>
      </c>
      <c r="D900" t="s">
        <v>589</v>
      </c>
    </row>
    <row r="901" spans="1:4" x14ac:dyDescent="0.3">
      <c r="A901" t="s">
        <v>592</v>
      </c>
      <c r="B901" t="s">
        <v>3563</v>
      </c>
      <c r="D901" t="s">
        <v>589</v>
      </c>
    </row>
    <row r="902" spans="1:4" x14ac:dyDescent="0.3">
      <c r="A902" t="s">
        <v>593</v>
      </c>
      <c r="B902" t="s">
        <v>3563</v>
      </c>
      <c r="D902" t="s">
        <v>589</v>
      </c>
    </row>
    <row r="903" spans="1:4" x14ac:dyDescent="0.3">
      <c r="A903" t="s">
        <v>594</v>
      </c>
      <c r="B903" t="s">
        <v>3563</v>
      </c>
      <c r="D903" t="s">
        <v>589</v>
      </c>
    </row>
    <row r="904" spans="1:4" x14ac:dyDescent="0.3">
      <c r="A904" t="s">
        <v>590</v>
      </c>
      <c r="B904" t="s">
        <v>3564</v>
      </c>
      <c r="D904" t="s">
        <v>589</v>
      </c>
    </row>
    <row r="905" spans="1:4" x14ac:dyDescent="0.3">
      <c r="A905" t="s">
        <v>591</v>
      </c>
      <c r="B905" t="s">
        <v>3564</v>
      </c>
      <c r="D905" t="s">
        <v>589</v>
      </c>
    </row>
    <row r="906" spans="1:4" x14ac:dyDescent="0.3">
      <c r="A906" t="s">
        <v>592</v>
      </c>
      <c r="B906" t="s">
        <v>3564</v>
      </c>
      <c r="D906" t="s">
        <v>589</v>
      </c>
    </row>
    <row r="907" spans="1:4" x14ac:dyDescent="0.3">
      <c r="A907" t="s">
        <v>593</v>
      </c>
      <c r="B907" t="s">
        <v>3564</v>
      </c>
      <c r="D907" t="s">
        <v>589</v>
      </c>
    </row>
    <row r="908" spans="1:4" x14ac:dyDescent="0.3">
      <c r="A908" t="s">
        <v>594</v>
      </c>
      <c r="B908" t="s">
        <v>3564</v>
      </c>
      <c r="D908" t="s">
        <v>589</v>
      </c>
    </row>
    <row r="909" spans="1:4" x14ac:dyDescent="0.3">
      <c r="A909" t="s">
        <v>590</v>
      </c>
      <c r="B909" t="s">
        <v>3565</v>
      </c>
      <c r="D909" t="s">
        <v>589</v>
      </c>
    </row>
    <row r="910" spans="1:4" x14ac:dyDescent="0.3">
      <c r="A910" t="s">
        <v>591</v>
      </c>
      <c r="B910" t="s">
        <v>3565</v>
      </c>
      <c r="D910" t="s">
        <v>589</v>
      </c>
    </row>
    <row r="911" spans="1:4" x14ac:dyDescent="0.3">
      <c r="A911" t="s">
        <v>592</v>
      </c>
      <c r="B911" t="s">
        <v>3565</v>
      </c>
      <c r="D911" t="s">
        <v>589</v>
      </c>
    </row>
    <row r="912" spans="1:4" x14ac:dyDescent="0.3">
      <c r="A912" t="s">
        <v>593</v>
      </c>
      <c r="B912" t="s">
        <v>3565</v>
      </c>
      <c r="D912" t="s">
        <v>589</v>
      </c>
    </row>
    <row r="913" spans="1:4" x14ac:dyDescent="0.3">
      <c r="A913" t="s">
        <v>594</v>
      </c>
      <c r="B913" t="s">
        <v>3565</v>
      </c>
      <c r="D913" t="s">
        <v>589</v>
      </c>
    </row>
    <row r="914" spans="1:4" x14ac:dyDescent="0.3">
      <c r="A914" t="s">
        <v>590</v>
      </c>
      <c r="B914" t="s">
        <v>3566</v>
      </c>
      <c r="D914" t="s">
        <v>589</v>
      </c>
    </row>
    <row r="915" spans="1:4" x14ac:dyDescent="0.3">
      <c r="A915" t="s">
        <v>591</v>
      </c>
      <c r="B915" t="s">
        <v>3566</v>
      </c>
      <c r="D915" t="s">
        <v>589</v>
      </c>
    </row>
    <row r="916" spans="1:4" x14ac:dyDescent="0.3">
      <c r="A916" t="s">
        <v>592</v>
      </c>
      <c r="B916" t="s">
        <v>3566</v>
      </c>
      <c r="D916" t="s">
        <v>589</v>
      </c>
    </row>
    <row r="917" spans="1:4" x14ac:dyDescent="0.3">
      <c r="A917" t="s">
        <v>593</v>
      </c>
      <c r="B917" t="s">
        <v>3566</v>
      </c>
      <c r="D917" t="s">
        <v>589</v>
      </c>
    </row>
    <row r="918" spans="1:4" x14ac:dyDescent="0.3">
      <c r="A918" t="s">
        <v>594</v>
      </c>
      <c r="B918" t="s">
        <v>3566</v>
      </c>
      <c r="D918" t="s">
        <v>589</v>
      </c>
    </row>
    <row r="919" spans="1:4" x14ac:dyDescent="0.3">
      <c r="A919" t="s">
        <v>590</v>
      </c>
      <c r="B919" t="s">
        <v>3567</v>
      </c>
      <c r="D919" t="s">
        <v>589</v>
      </c>
    </row>
    <row r="920" spans="1:4" x14ac:dyDescent="0.3">
      <c r="A920" t="s">
        <v>591</v>
      </c>
      <c r="B920" t="s">
        <v>3567</v>
      </c>
      <c r="D920" t="s">
        <v>589</v>
      </c>
    </row>
    <row r="921" spans="1:4" x14ac:dyDescent="0.3">
      <c r="A921" t="s">
        <v>592</v>
      </c>
      <c r="B921" t="s">
        <v>3567</v>
      </c>
      <c r="D921" t="s">
        <v>589</v>
      </c>
    </row>
    <row r="922" spans="1:4" x14ac:dyDescent="0.3">
      <c r="A922" t="s">
        <v>593</v>
      </c>
      <c r="B922" t="s">
        <v>3567</v>
      </c>
      <c r="D922" t="s">
        <v>589</v>
      </c>
    </row>
    <row r="923" spans="1:4" x14ac:dyDescent="0.3">
      <c r="A923" t="s">
        <v>594</v>
      </c>
      <c r="B923" t="s">
        <v>3567</v>
      </c>
      <c r="D923" t="s">
        <v>589</v>
      </c>
    </row>
    <row r="924" spans="1:4" x14ac:dyDescent="0.3">
      <c r="A924" t="s">
        <v>590</v>
      </c>
      <c r="B924" t="s">
        <v>3568</v>
      </c>
      <c r="D924" t="s">
        <v>589</v>
      </c>
    </row>
    <row r="925" spans="1:4" x14ac:dyDescent="0.3">
      <c r="A925" t="s">
        <v>591</v>
      </c>
      <c r="B925" t="s">
        <v>3568</v>
      </c>
      <c r="D925" t="s">
        <v>589</v>
      </c>
    </row>
    <row r="926" spans="1:4" x14ac:dyDescent="0.3">
      <c r="A926" t="s">
        <v>592</v>
      </c>
      <c r="B926" t="s">
        <v>3568</v>
      </c>
      <c r="D926" t="s">
        <v>589</v>
      </c>
    </row>
    <row r="927" spans="1:4" x14ac:dyDescent="0.3">
      <c r="A927" t="s">
        <v>593</v>
      </c>
      <c r="B927" t="s">
        <v>3568</v>
      </c>
      <c r="D927" t="s">
        <v>589</v>
      </c>
    </row>
    <row r="928" spans="1:4" x14ac:dyDescent="0.3">
      <c r="A928" t="s">
        <v>594</v>
      </c>
      <c r="B928" t="s">
        <v>3568</v>
      </c>
      <c r="D928" t="s">
        <v>589</v>
      </c>
    </row>
    <row r="929" spans="1:4" x14ac:dyDescent="0.3">
      <c r="A929" t="s">
        <v>590</v>
      </c>
      <c r="B929" t="s">
        <v>3569</v>
      </c>
      <c r="D929" t="s">
        <v>589</v>
      </c>
    </row>
    <row r="930" spans="1:4" x14ac:dyDescent="0.3">
      <c r="A930" t="s">
        <v>591</v>
      </c>
      <c r="B930" t="s">
        <v>3569</v>
      </c>
      <c r="D930" t="s">
        <v>589</v>
      </c>
    </row>
    <row r="931" spans="1:4" x14ac:dyDescent="0.3">
      <c r="A931" t="s">
        <v>592</v>
      </c>
      <c r="B931" t="s">
        <v>3569</v>
      </c>
      <c r="D931" t="s">
        <v>589</v>
      </c>
    </row>
    <row r="932" spans="1:4" x14ac:dyDescent="0.3">
      <c r="A932" t="s">
        <v>593</v>
      </c>
      <c r="B932" t="s">
        <v>3569</v>
      </c>
      <c r="D932" t="s">
        <v>589</v>
      </c>
    </row>
    <row r="933" spans="1:4" x14ac:dyDescent="0.3">
      <c r="A933" t="s">
        <v>594</v>
      </c>
      <c r="B933" t="s">
        <v>3569</v>
      </c>
      <c r="D933" t="s">
        <v>589</v>
      </c>
    </row>
    <row r="934" spans="1:4" x14ac:dyDescent="0.3">
      <c r="A934" t="s">
        <v>590</v>
      </c>
      <c r="B934" t="s">
        <v>3570</v>
      </c>
      <c r="D934" t="s">
        <v>589</v>
      </c>
    </row>
    <row r="935" spans="1:4" x14ac:dyDescent="0.3">
      <c r="A935" t="s">
        <v>591</v>
      </c>
      <c r="B935" t="s">
        <v>3570</v>
      </c>
      <c r="D935" t="s">
        <v>589</v>
      </c>
    </row>
    <row r="936" spans="1:4" x14ac:dyDescent="0.3">
      <c r="A936" t="s">
        <v>592</v>
      </c>
      <c r="B936" t="s">
        <v>3570</v>
      </c>
      <c r="D936" t="s">
        <v>589</v>
      </c>
    </row>
    <row r="937" spans="1:4" x14ac:dyDescent="0.3">
      <c r="A937" t="s">
        <v>593</v>
      </c>
      <c r="B937" t="s">
        <v>3570</v>
      </c>
      <c r="D937" t="s">
        <v>589</v>
      </c>
    </row>
    <row r="938" spans="1:4" x14ac:dyDescent="0.3">
      <c r="A938" t="s">
        <v>594</v>
      </c>
      <c r="B938" t="s">
        <v>3570</v>
      </c>
      <c r="D938" t="s">
        <v>589</v>
      </c>
    </row>
    <row r="939" spans="1:4" x14ac:dyDescent="0.3">
      <c r="A939" t="s">
        <v>590</v>
      </c>
      <c r="B939" t="s">
        <v>3933</v>
      </c>
      <c r="D939" t="s">
        <v>589</v>
      </c>
    </row>
    <row r="940" spans="1:4" x14ac:dyDescent="0.3">
      <c r="A940" t="s">
        <v>591</v>
      </c>
      <c r="B940" t="s">
        <v>3933</v>
      </c>
      <c r="D940" t="s">
        <v>589</v>
      </c>
    </row>
    <row r="941" spans="1:4" x14ac:dyDescent="0.3">
      <c r="A941" t="s">
        <v>592</v>
      </c>
      <c r="B941" t="s">
        <v>3933</v>
      </c>
      <c r="D941" t="s">
        <v>589</v>
      </c>
    </row>
    <row r="942" spans="1:4" x14ac:dyDescent="0.3">
      <c r="A942" t="s">
        <v>593</v>
      </c>
      <c r="B942" t="s">
        <v>3933</v>
      </c>
      <c r="D942" t="s">
        <v>589</v>
      </c>
    </row>
    <row r="943" spans="1:4" x14ac:dyDescent="0.3">
      <c r="A943" t="s">
        <v>594</v>
      </c>
      <c r="B943" t="s">
        <v>3933</v>
      </c>
      <c r="D943" t="s">
        <v>589</v>
      </c>
    </row>
    <row r="944" spans="1:4" x14ac:dyDescent="0.3">
      <c r="A944" t="s">
        <v>590</v>
      </c>
      <c r="B944" t="s">
        <v>3571</v>
      </c>
      <c r="D944" t="s">
        <v>589</v>
      </c>
    </row>
    <row r="945" spans="1:4" x14ac:dyDescent="0.3">
      <c r="A945" t="s">
        <v>591</v>
      </c>
      <c r="B945" t="s">
        <v>3571</v>
      </c>
      <c r="D945" t="s">
        <v>589</v>
      </c>
    </row>
    <row r="946" spans="1:4" x14ac:dyDescent="0.3">
      <c r="A946" t="s">
        <v>592</v>
      </c>
      <c r="B946" t="s">
        <v>3571</v>
      </c>
      <c r="D946" t="s">
        <v>589</v>
      </c>
    </row>
    <row r="947" spans="1:4" x14ac:dyDescent="0.3">
      <c r="A947" t="s">
        <v>593</v>
      </c>
      <c r="B947" t="s">
        <v>3571</v>
      </c>
      <c r="D947" t="s">
        <v>589</v>
      </c>
    </row>
    <row r="948" spans="1:4" x14ac:dyDescent="0.3">
      <c r="A948" t="s">
        <v>594</v>
      </c>
      <c r="B948" t="s">
        <v>3571</v>
      </c>
      <c r="D948" t="s">
        <v>589</v>
      </c>
    </row>
    <row r="949" spans="1:4" x14ac:dyDescent="0.3">
      <c r="A949" t="s">
        <v>590</v>
      </c>
      <c r="B949" t="s">
        <v>3572</v>
      </c>
      <c r="D949" t="s">
        <v>589</v>
      </c>
    </row>
    <row r="950" spans="1:4" x14ac:dyDescent="0.3">
      <c r="A950" t="s">
        <v>591</v>
      </c>
      <c r="B950" t="s">
        <v>3572</v>
      </c>
      <c r="D950" t="s">
        <v>589</v>
      </c>
    </row>
    <row r="951" spans="1:4" x14ac:dyDescent="0.3">
      <c r="A951" t="s">
        <v>592</v>
      </c>
      <c r="B951" t="s">
        <v>3572</v>
      </c>
      <c r="D951" t="s">
        <v>589</v>
      </c>
    </row>
    <row r="952" spans="1:4" x14ac:dyDescent="0.3">
      <c r="A952" t="s">
        <v>593</v>
      </c>
      <c r="B952" t="s">
        <v>3572</v>
      </c>
      <c r="D952" t="s">
        <v>589</v>
      </c>
    </row>
    <row r="953" spans="1:4" x14ac:dyDescent="0.3">
      <c r="A953" t="s">
        <v>594</v>
      </c>
      <c r="B953" t="s">
        <v>3572</v>
      </c>
      <c r="D953" t="s">
        <v>589</v>
      </c>
    </row>
    <row r="954" spans="1:4" x14ac:dyDescent="0.3">
      <c r="A954" t="s">
        <v>590</v>
      </c>
      <c r="B954" t="s">
        <v>3573</v>
      </c>
      <c r="D954" t="s">
        <v>589</v>
      </c>
    </row>
    <row r="955" spans="1:4" x14ac:dyDescent="0.3">
      <c r="A955" t="s">
        <v>591</v>
      </c>
      <c r="B955" t="s">
        <v>3573</v>
      </c>
      <c r="D955" t="s">
        <v>589</v>
      </c>
    </row>
    <row r="956" spans="1:4" x14ac:dyDescent="0.3">
      <c r="A956" t="s">
        <v>592</v>
      </c>
      <c r="B956" t="s">
        <v>3573</v>
      </c>
      <c r="D956" t="s">
        <v>589</v>
      </c>
    </row>
    <row r="957" spans="1:4" x14ac:dyDescent="0.3">
      <c r="A957" t="s">
        <v>593</v>
      </c>
      <c r="B957" t="s">
        <v>3573</v>
      </c>
      <c r="D957" t="s">
        <v>589</v>
      </c>
    </row>
    <row r="958" spans="1:4" x14ac:dyDescent="0.3">
      <c r="A958" t="s">
        <v>594</v>
      </c>
      <c r="B958" t="s">
        <v>3573</v>
      </c>
      <c r="D958" t="s">
        <v>589</v>
      </c>
    </row>
    <row r="959" spans="1:4" x14ac:dyDescent="0.3">
      <c r="A959" t="s">
        <v>590</v>
      </c>
      <c r="B959" t="s">
        <v>3574</v>
      </c>
      <c r="D959" t="s">
        <v>589</v>
      </c>
    </row>
    <row r="960" spans="1:4" x14ac:dyDescent="0.3">
      <c r="A960" t="s">
        <v>591</v>
      </c>
      <c r="B960" t="s">
        <v>3574</v>
      </c>
      <c r="D960" t="s">
        <v>589</v>
      </c>
    </row>
    <row r="961" spans="1:4" x14ac:dyDescent="0.3">
      <c r="A961" t="s">
        <v>592</v>
      </c>
      <c r="B961" t="s">
        <v>3574</v>
      </c>
      <c r="D961" t="s">
        <v>589</v>
      </c>
    </row>
    <row r="962" spans="1:4" x14ac:dyDescent="0.3">
      <c r="A962" t="s">
        <v>593</v>
      </c>
      <c r="B962" t="s">
        <v>3574</v>
      </c>
      <c r="D962" t="s">
        <v>589</v>
      </c>
    </row>
    <row r="963" spans="1:4" x14ac:dyDescent="0.3">
      <c r="A963" t="s">
        <v>594</v>
      </c>
      <c r="B963" t="s">
        <v>3574</v>
      </c>
      <c r="D963" t="s">
        <v>589</v>
      </c>
    </row>
    <row r="964" spans="1:4" x14ac:dyDescent="0.3">
      <c r="A964" t="s">
        <v>590</v>
      </c>
      <c r="B964" t="s">
        <v>3934</v>
      </c>
      <c r="D964" t="s">
        <v>589</v>
      </c>
    </row>
    <row r="965" spans="1:4" x14ac:dyDescent="0.3">
      <c r="A965" t="s">
        <v>591</v>
      </c>
      <c r="B965" t="s">
        <v>3934</v>
      </c>
      <c r="D965" t="s">
        <v>589</v>
      </c>
    </row>
    <row r="966" spans="1:4" x14ac:dyDescent="0.3">
      <c r="A966" t="s">
        <v>592</v>
      </c>
      <c r="B966" t="s">
        <v>3934</v>
      </c>
      <c r="D966" t="s">
        <v>589</v>
      </c>
    </row>
    <row r="967" spans="1:4" x14ac:dyDescent="0.3">
      <c r="A967" t="s">
        <v>593</v>
      </c>
      <c r="B967" t="s">
        <v>3934</v>
      </c>
      <c r="D967" t="s">
        <v>589</v>
      </c>
    </row>
    <row r="968" spans="1:4" x14ac:dyDescent="0.3">
      <c r="A968" t="s">
        <v>594</v>
      </c>
      <c r="B968" t="s">
        <v>3934</v>
      </c>
      <c r="D968" t="s">
        <v>589</v>
      </c>
    </row>
    <row r="969" spans="1:4" x14ac:dyDescent="0.3">
      <c r="A969" t="s">
        <v>590</v>
      </c>
      <c r="B969" t="s">
        <v>3575</v>
      </c>
      <c r="D969" t="s">
        <v>589</v>
      </c>
    </row>
    <row r="970" spans="1:4" x14ac:dyDescent="0.3">
      <c r="A970" t="s">
        <v>591</v>
      </c>
      <c r="B970" t="s">
        <v>3575</v>
      </c>
      <c r="D970" t="s">
        <v>589</v>
      </c>
    </row>
    <row r="971" spans="1:4" x14ac:dyDescent="0.3">
      <c r="A971" t="s">
        <v>592</v>
      </c>
      <c r="B971" t="s">
        <v>3575</v>
      </c>
      <c r="D971" t="s">
        <v>589</v>
      </c>
    </row>
    <row r="972" spans="1:4" x14ac:dyDescent="0.3">
      <c r="A972" t="s">
        <v>593</v>
      </c>
      <c r="B972" t="s">
        <v>3575</v>
      </c>
      <c r="D972" t="s">
        <v>589</v>
      </c>
    </row>
    <row r="973" spans="1:4" x14ac:dyDescent="0.3">
      <c r="A973" t="s">
        <v>594</v>
      </c>
      <c r="B973" t="s">
        <v>3575</v>
      </c>
      <c r="D973" t="s">
        <v>589</v>
      </c>
    </row>
    <row r="974" spans="1:4" x14ac:dyDescent="0.3">
      <c r="A974" t="s">
        <v>590</v>
      </c>
      <c r="B974" t="s">
        <v>3576</v>
      </c>
      <c r="D974" t="s">
        <v>589</v>
      </c>
    </row>
    <row r="975" spans="1:4" x14ac:dyDescent="0.3">
      <c r="A975" t="s">
        <v>591</v>
      </c>
      <c r="B975" t="s">
        <v>3576</v>
      </c>
      <c r="D975" t="s">
        <v>589</v>
      </c>
    </row>
    <row r="976" spans="1:4" x14ac:dyDescent="0.3">
      <c r="A976" t="s">
        <v>592</v>
      </c>
      <c r="B976" t="s">
        <v>3576</v>
      </c>
      <c r="D976" t="s">
        <v>589</v>
      </c>
    </row>
    <row r="977" spans="1:4" x14ac:dyDescent="0.3">
      <c r="A977" t="s">
        <v>593</v>
      </c>
      <c r="B977" t="s">
        <v>3576</v>
      </c>
      <c r="D977" t="s">
        <v>589</v>
      </c>
    </row>
    <row r="978" spans="1:4" x14ac:dyDescent="0.3">
      <c r="A978" t="s">
        <v>594</v>
      </c>
      <c r="B978" t="s">
        <v>3576</v>
      </c>
      <c r="D978" t="s">
        <v>589</v>
      </c>
    </row>
    <row r="979" spans="1:4" x14ac:dyDescent="0.3">
      <c r="A979" t="s">
        <v>590</v>
      </c>
      <c r="B979" t="s">
        <v>3577</v>
      </c>
      <c r="D979" t="s">
        <v>589</v>
      </c>
    </row>
    <row r="980" spans="1:4" x14ac:dyDescent="0.3">
      <c r="A980" t="s">
        <v>591</v>
      </c>
      <c r="B980" t="s">
        <v>3577</v>
      </c>
      <c r="D980" t="s">
        <v>589</v>
      </c>
    </row>
    <row r="981" spans="1:4" x14ac:dyDescent="0.3">
      <c r="A981" t="s">
        <v>592</v>
      </c>
      <c r="B981" t="s">
        <v>3577</v>
      </c>
      <c r="D981" t="s">
        <v>589</v>
      </c>
    </row>
    <row r="982" spans="1:4" x14ac:dyDescent="0.3">
      <c r="A982" t="s">
        <v>593</v>
      </c>
      <c r="B982" t="s">
        <v>3577</v>
      </c>
      <c r="D982" t="s">
        <v>589</v>
      </c>
    </row>
    <row r="983" spans="1:4" x14ac:dyDescent="0.3">
      <c r="A983" t="s">
        <v>594</v>
      </c>
      <c r="B983" t="s">
        <v>3577</v>
      </c>
      <c r="D983" t="s">
        <v>589</v>
      </c>
    </row>
    <row r="984" spans="1:4" x14ac:dyDescent="0.3">
      <c r="A984" t="s">
        <v>590</v>
      </c>
      <c r="B984" t="s">
        <v>3578</v>
      </c>
      <c r="D984" t="s">
        <v>589</v>
      </c>
    </row>
    <row r="985" spans="1:4" x14ac:dyDescent="0.3">
      <c r="A985" t="s">
        <v>591</v>
      </c>
      <c r="B985" t="s">
        <v>3578</v>
      </c>
      <c r="D985" t="s">
        <v>589</v>
      </c>
    </row>
    <row r="986" spans="1:4" x14ac:dyDescent="0.3">
      <c r="A986" t="s">
        <v>592</v>
      </c>
      <c r="B986" t="s">
        <v>3578</v>
      </c>
      <c r="D986" t="s">
        <v>589</v>
      </c>
    </row>
    <row r="987" spans="1:4" x14ac:dyDescent="0.3">
      <c r="A987" t="s">
        <v>593</v>
      </c>
      <c r="B987" t="s">
        <v>3578</v>
      </c>
      <c r="D987" t="s">
        <v>589</v>
      </c>
    </row>
    <row r="988" spans="1:4" x14ac:dyDescent="0.3">
      <c r="A988" t="s">
        <v>594</v>
      </c>
      <c r="B988" t="s">
        <v>3578</v>
      </c>
      <c r="D988" t="s">
        <v>589</v>
      </c>
    </row>
    <row r="989" spans="1:4" x14ac:dyDescent="0.3">
      <c r="A989" t="s">
        <v>590</v>
      </c>
      <c r="B989" t="s">
        <v>3579</v>
      </c>
      <c r="D989" t="s">
        <v>589</v>
      </c>
    </row>
    <row r="990" spans="1:4" x14ac:dyDescent="0.3">
      <c r="A990" t="s">
        <v>591</v>
      </c>
      <c r="B990" t="s">
        <v>3579</v>
      </c>
      <c r="D990" t="s">
        <v>589</v>
      </c>
    </row>
    <row r="991" spans="1:4" x14ac:dyDescent="0.3">
      <c r="A991" t="s">
        <v>592</v>
      </c>
      <c r="B991" t="s">
        <v>3579</v>
      </c>
      <c r="D991" t="s">
        <v>589</v>
      </c>
    </row>
    <row r="992" spans="1:4" x14ac:dyDescent="0.3">
      <c r="A992" t="s">
        <v>593</v>
      </c>
      <c r="B992" t="s">
        <v>3579</v>
      </c>
      <c r="D992" t="s">
        <v>589</v>
      </c>
    </row>
    <row r="993" spans="1:4" x14ac:dyDescent="0.3">
      <c r="A993" t="s">
        <v>594</v>
      </c>
      <c r="B993" t="s">
        <v>3579</v>
      </c>
      <c r="D993" t="s">
        <v>589</v>
      </c>
    </row>
    <row r="994" spans="1:4" x14ac:dyDescent="0.3">
      <c r="A994" t="s">
        <v>590</v>
      </c>
      <c r="B994" t="s">
        <v>3580</v>
      </c>
      <c r="D994" t="s">
        <v>589</v>
      </c>
    </row>
    <row r="995" spans="1:4" x14ac:dyDescent="0.3">
      <c r="A995" t="s">
        <v>591</v>
      </c>
      <c r="B995" t="s">
        <v>3580</v>
      </c>
      <c r="D995" t="s">
        <v>589</v>
      </c>
    </row>
    <row r="996" spans="1:4" x14ac:dyDescent="0.3">
      <c r="A996" t="s">
        <v>592</v>
      </c>
      <c r="B996" t="s">
        <v>3580</v>
      </c>
      <c r="D996" t="s">
        <v>589</v>
      </c>
    </row>
    <row r="997" spans="1:4" x14ac:dyDescent="0.3">
      <c r="A997" t="s">
        <v>593</v>
      </c>
      <c r="B997" t="s">
        <v>3580</v>
      </c>
      <c r="D997" t="s">
        <v>589</v>
      </c>
    </row>
    <row r="998" spans="1:4" x14ac:dyDescent="0.3">
      <c r="A998" t="s">
        <v>594</v>
      </c>
      <c r="B998" t="s">
        <v>3580</v>
      </c>
      <c r="D998" t="s">
        <v>589</v>
      </c>
    </row>
    <row r="999" spans="1:4" x14ac:dyDescent="0.3">
      <c r="A999" t="s">
        <v>590</v>
      </c>
      <c r="B999" t="s">
        <v>3581</v>
      </c>
      <c r="D999" t="s">
        <v>589</v>
      </c>
    </row>
    <row r="1000" spans="1:4" x14ac:dyDescent="0.3">
      <c r="A1000" t="s">
        <v>591</v>
      </c>
      <c r="B1000" t="s">
        <v>3581</v>
      </c>
      <c r="D1000" t="s">
        <v>589</v>
      </c>
    </row>
    <row r="1001" spans="1:4" x14ac:dyDescent="0.3">
      <c r="A1001" t="s">
        <v>592</v>
      </c>
      <c r="B1001" t="s">
        <v>3581</v>
      </c>
      <c r="D1001" t="s">
        <v>589</v>
      </c>
    </row>
    <row r="1002" spans="1:4" x14ac:dyDescent="0.3">
      <c r="A1002" t="s">
        <v>593</v>
      </c>
      <c r="B1002" t="s">
        <v>3581</v>
      </c>
      <c r="D1002" t="s">
        <v>589</v>
      </c>
    </row>
    <row r="1003" spans="1:4" x14ac:dyDescent="0.3">
      <c r="A1003" t="s">
        <v>594</v>
      </c>
      <c r="B1003" t="s">
        <v>3581</v>
      </c>
      <c r="D1003" t="s">
        <v>589</v>
      </c>
    </row>
    <row r="1004" spans="1:4" x14ac:dyDescent="0.3">
      <c r="A1004" t="s">
        <v>590</v>
      </c>
      <c r="B1004" t="s">
        <v>3582</v>
      </c>
      <c r="D1004" t="s">
        <v>589</v>
      </c>
    </row>
    <row r="1005" spans="1:4" x14ac:dyDescent="0.3">
      <c r="A1005" t="s">
        <v>591</v>
      </c>
      <c r="B1005" t="s">
        <v>3582</v>
      </c>
      <c r="D1005" t="s">
        <v>589</v>
      </c>
    </row>
    <row r="1006" spans="1:4" x14ac:dyDescent="0.3">
      <c r="A1006" t="s">
        <v>592</v>
      </c>
      <c r="B1006" t="s">
        <v>3582</v>
      </c>
      <c r="D1006" t="s">
        <v>589</v>
      </c>
    </row>
    <row r="1007" spans="1:4" x14ac:dyDescent="0.3">
      <c r="A1007" t="s">
        <v>593</v>
      </c>
      <c r="B1007" t="s">
        <v>3582</v>
      </c>
      <c r="D1007" t="s">
        <v>589</v>
      </c>
    </row>
    <row r="1008" spans="1:4" x14ac:dyDescent="0.3">
      <c r="A1008" t="s">
        <v>594</v>
      </c>
      <c r="B1008" t="s">
        <v>3582</v>
      </c>
      <c r="D1008" t="s">
        <v>589</v>
      </c>
    </row>
    <row r="1009" spans="1:4" x14ac:dyDescent="0.3">
      <c r="A1009" t="s">
        <v>590</v>
      </c>
      <c r="B1009" t="s">
        <v>3583</v>
      </c>
      <c r="D1009" t="s">
        <v>589</v>
      </c>
    </row>
    <row r="1010" spans="1:4" x14ac:dyDescent="0.3">
      <c r="A1010" t="s">
        <v>591</v>
      </c>
      <c r="B1010" t="s">
        <v>3583</v>
      </c>
      <c r="D1010" t="s">
        <v>589</v>
      </c>
    </row>
    <row r="1011" spans="1:4" x14ac:dyDescent="0.3">
      <c r="A1011" t="s">
        <v>592</v>
      </c>
      <c r="B1011" t="s">
        <v>3583</v>
      </c>
      <c r="D1011" t="s">
        <v>589</v>
      </c>
    </row>
    <row r="1012" spans="1:4" x14ac:dyDescent="0.3">
      <c r="A1012" t="s">
        <v>593</v>
      </c>
      <c r="B1012" t="s">
        <v>3583</v>
      </c>
      <c r="D1012" t="s">
        <v>589</v>
      </c>
    </row>
    <row r="1013" spans="1:4" x14ac:dyDescent="0.3">
      <c r="A1013" t="s">
        <v>594</v>
      </c>
      <c r="B1013" t="s">
        <v>3583</v>
      </c>
      <c r="D1013" t="s">
        <v>589</v>
      </c>
    </row>
    <row r="1014" spans="1:4" x14ac:dyDescent="0.3">
      <c r="A1014" t="s">
        <v>590</v>
      </c>
      <c r="B1014" t="s">
        <v>3584</v>
      </c>
      <c r="D1014" t="s">
        <v>589</v>
      </c>
    </row>
    <row r="1015" spans="1:4" x14ac:dyDescent="0.3">
      <c r="A1015" t="s">
        <v>591</v>
      </c>
      <c r="B1015" t="s">
        <v>3584</v>
      </c>
      <c r="D1015" t="s">
        <v>589</v>
      </c>
    </row>
    <row r="1016" spans="1:4" x14ac:dyDescent="0.3">
      <c r="A1016" t="s">
        <v>592</v>
      </c>
      <c r="B1016" t="s">
        <v>3584</v>
      </c>
      <c r="D1016" t="s">
        <v>589</v>
      </c>
    </row>
    <row r="1017" spans="1:4" x14ac:dyDescent="0.3">
      <c r="A1017" t="s">
        <v>593</v>
      </c>
      <c r="B1017" t="s">
        <v>3584</v>
      </c>
      <c r="D1017" t="s">
        <v>589</v>
      </c>
    </row>
    <row r="1018" spans="1:4" x14ac:dyDescent="0.3">
      <c r="A1018" t="s">
        <v>594</v>
      </c>
      <c r="B1018" t="s">
        <v>3584</v>
      </c>
      <c r="D1018" t="s">
        <v>589</v>
      </c>
    </row>
    <row r="1019" spans="1:4" x14ac:dyDescent="0.3">
      <c r="A1019" t="s">
        <v>590</v>
      </c>
      <c r="B1019" t="s">
        <v>3585</v>
      </c>
      <c r="D1019" t="s">
        <v>589</v>
      </c>
    </row>
    <row r="1020" spans="1:4" x14ac:dyDescent="0.3">
      <c r="A1020" t="s">
        <v>591</v>
      </c>
      <c r="B1020" t="s">
        <v>3585</v>
      </c>
      <c r="D1020" t="s">
        <v>589</v>
      </c>
    </row>
    <row r="1021" spans="1:4" x14ac:dyDescent="0.3">
      <c r="A1021" t="s">
        <v>592</v>
      </c>
      <c r="B1021" t="s">
        <v>3585</v>
      </c>
      <c r="D1021" t="s">
        <v>589</v>
      </c>
    </row>
    <row r="1022" spans="1:4" x14ac:dyDescent="0.3">
      <c r="A1022" t="s">
        <v>593</v>
      </c>
      <c r="B1022" t="s">
        <v>3585</v>
      </c>
      <c r="D1022" t="s">
        <v>589</v>
      </c>
    </row>
    <row r="1023" spans="1:4" x14ac:dyDescent="0.3">
      <c r="A1023" t="s">
        <v>594</v>
      </c>
      <c r="B1023" t="s">
        <v>3585</v>
      </c>
      <c r="D1023" t="s">
        <v>589</v>
      </c>
    </row>
    <row r="1024" spans="1:4" x14ac:dyDescent="0.3">
      <c r="A1024" t="s">
        <v>590</v>
      </c>
      <c r="B1024" t="s">
        <v>3586</v>
      </c>
      <c r="D1024" t="s">
        <v>589</v>
      </c>
    </row>
    <row r="1025" spans="1:4" x14ac:dyDescent="0.3">
      <c r="A1025" t="s">
        <v>591</v>
      </c>
      <c r="B1025" t="s">
        <v>3586</v>
      </c>
      <c r="D1025" t="s">
        <v>589</v>
      </c>
    </row>
    <row r="1026" spans="1:4" x14ac:dyDescent="0.3">
      <c r="A1026" t="s">
        <v>592</v>
      </c>
      <c r="B1026" t="s">
        <v>3586</v>
      </c>
      <c r="D1026" t="s">
        <v>589</v>
      </c>
    </row>
    <row r="1027" spans="1:4" x14ac:dyDescent="0.3">
      <c r="A1027" t="s">
        <v>593</v>
      </c>
      <c r="B1027" t="s">
        <v>3586</v>
      </c>
      <c r="D1027" t="s">
        <v>589</v>
      </c>
    </row>
    <row r="1028" spans="1:4" x14ac:dyDescent="0.3">
      <c r="A1028" t="s">
        <v>594</v>
      </c>
      <c r="B1028" t="s">
        <v>3586</v>
      </c>
      <c r="D1028" t="s">
        <v>589</v>
      </c>
    </row>
    <row r="1029" spans="1:4" x14ac:dyDescent="0.3">
      <c r="A1029" t="s">
        <v>590</v>
      </c>
      <c r="B1029" t="s">
        <v>3587</v>
      </c>
      <c r="D1029" t="s">
        <v>589</v>
      </c>
    </row>
    <row r="1030" spans="1:4" x14ac:dyDescent="0.3">
      <c r="A1030" t="s">
        <v>591</v>
      </c>
      <c r="B1030" t="s">
        <v>3587</v>
      </c>
      <c r="D1030" t="s">
        <v>589</v>
      </c>
    </row>
    <row r="1031" spans="1:4" x14ac:dyDescent="0.3">
      <c r="A1031" t="s">
        <v>592</v>
      </c>
      <c r="B1031" t="s">
        <v>3587</v>
      </c>
      <c r="D1031" t="s">
        <v>589</v>
      </c>
    </row>
    <row r="1032" spans="1:4" x14ac:dyDescent="0.3">
      <c r="A1032" t="s">
        <v>593</v>
      </c>
      <c r="B1032" t="s">
        <v>3587</v>
      </c>
      <c r="D1032" t="s">
        <v>589</v>
      </c>
    </row>
    <row r="1033" spans="1:4" x14ac:dyDescent="0.3">
      <c r="A1033" t="s">
        <v>594</v>
      </c>
      <c r="B1033" t="s">
        <v>3587</v>
      </c>
      <c r="D1033" t="s">
        <v>589</v>
      </c>
    </row>
    <row r="1034" spans="1:4" x14ac:dyDescent="0.3">
      <c r="A1034" t="s">
        <v>590</v>
      </c>
      <c r="B1034" t="s">
        <v>3588</v>
      </c>
      <c r="D1034" t="s">
        <v>589</v>
      </c>
    </row>
    <row r="1035" spans="1:4" x14ac:dyDescent="0.3">
      <c r="A1035" t="s">
        <v>591</v>
      </c>
      <c r="B1035" t="s">
        <v>3588</v>
      </c>
      <c r="D1035" t="s">
        <v>589</v>
      </c>
    </row>
    <row r="1036" spans="1:4" x14ac:dyDescent="0.3">
      <c r="A1036" t="s">
        <v>592</v>
      </c>
      <c r="B1036" t="s">
        <v>3588</v>
      </c>
      <c r="D1036" t="s">
        <v>589</v>
      </c>
    </row>
    <row r="1037" spans="1:4" x14ac:dyDescent="0.3">
      <c r="A1037" t="s">
        <v>593</v>
      </c>
      <c r="B1037" t="s">
        <v>3588</v>
      </c>
      <c r="D1037" t="s">
        <v>589</v>
      </c>
    </row>
    <row r="1038" spans="1:4" x14ac:dyDescent="0.3">
      <c r="A1038" t="s">
        <v>594</v>
      </c>
      <c r="B1038" t="s">
        <v>3588</v>
      </c>
      <c r="D1038" t="s">
        <v>589</v>
      </c>
    </row>
    <row r="1039" spans="1:4" x14ac:dyDescent="0.3">
      <c r="A1039" t="s">
        <v>590</v>
      </c>
      <c r="B1039" t="s">
        <v>3589</v>
      </c>
      <c r="D1039" t="s">
        <v>589</v>
      </c>
    </row>
    <row r="1040" spans="1:4" x14ac:dyDescent="0.3">
      <c r="A1040" t="s">
        <v>591</v>
      </c>
      <c r="B1040" t="s">
        <v>3589</v>
      </c>
      <c r="D1040" t="s">
        <v>589</v>
      </c>
    </row>
    <row r="1041" spans="1:4" x14ac:dyDescent="0.3">
      <c r="A1041" t="s">
        <v>592</v>
      </c>
      <c r="B1041" t="s">
        <v>3589</v>
      </c>
      <c r="D1041" t="s">
        <v>589</v>
      </c>
    </row>
    <row r="1042" spans="1:4" x14ac:dyDescent="0.3">
      <c r="A1042" t="s">
        <v>593</v>
      </c>
      <c r="B1042" t="s">
        <v>3589</v>
      </c>
      <c r="D1042" t="s">
        <v>589</v>
      </c>
    </row>
    <row r="1043" spans="1:4" x14ac:dyDescent="0.3">
      <c r="A1043" t="s">
        <v>594</v>
      </c>
      <c r="B1043" t="s">
        <v>3589</v>
      </c>
      <c r="D1043" t="s">
        <v>589</v>
      </c>
    </row>
    <row r="1044" spans="1:4" x14ac:dyDescent="0.3">
      <c r="A1044" t="s">
        <v>590</v>
      </c>
      <c r="B1044" t="s">
        <v>3590</v>
      </c>
      <c r="D1044" t="s">
        <v>589</v>
      </c>
    </row>
    <row r="1045" spans="1:4" x14ac:dyDescent="0.3">
      <c r="A1045" t="s">
        <v>591</v>
      </c>
      <c r="B1045" t="s">
        <v>3590</v>
      </c>
      <c r="D1045" t="s">
        <v>589</v>
      </c>
    </row>
    <row r="1046" spans="1:4" x14ac:dyDescent="0.3">
      <c r="A1046" t="s">
        <v>592</v>
      </c>
      <c r="B1046" t="s">
        <v>3590</v>
      </c>
      <c r="D1046" t="s">
        <v>589</v>
      </c>
    </row>
    <row r="1047" spans="1:4" x14ac:dyDescent="0.3">
      <c r="A1047" t="s">
        <v>593</v>
      </c>
      <c r="B1047" t="s">
        <v>3590</v>
      </c>
      <c r="D1047" t="s">
        <v>589</v>
      </c>
    </row>
    <row r="1048" spans="1:4" x14ac:dyDescent="0.3">
      <c r="A1048" t="s">
        <v>594</v>
      </c>
      <c r="B1048" t="s">
        <v>3590</v>
      </c>
      <c r="D1048" t="s">
        <v>589</v>
      </c>
    </row>
    <row r="1049" spans="1:4" x14ac:dyDescent="0.3">
      <c r="A1049" t="s">
        <v>590</v>
      </c>
      <c r="B1049" t="s">
        <v>3591</v>
      </c>
      <c r="D1049" t="s">
        <v>589</v>
      </c>
    </row>
    <row r="1050" spans="1:4" x14ac:dyDescent="0.3">
      <c r="A1050" t="s">
        <v>591</v>
      </c>
      <c r="B1050" t="s">
        <v>3591</v>
      </c>
      <c r="D1050" t="s">
        <v>589</v>
      </c>
    </row>
    <row r="1051" spans="1:4" x14ac:dyDescent="0.3">
      <c r="A1051" t="s">
        <v>592</v>
      </c>
      <c r="B1051" t="s">
        <v>3591</v>
      </c>
      <c r="D1051" t="s">
        <v>589</v>
      </c>
    </row>
    <row r="1052" spans="1:4" x14ac:dyDescent="0.3">
      <c r="A1052" t="s">
        <v>593</v>
      </c>
      <c r="B1052" t="s">
        <v>3591</v>
      </c>
      <c r="D1052" t="s">
        <v>589</v>
      </c>
    </row>
    <row r="1053" spans="1:4" x14ac:dyDescent="0.3">
      <c r="A1053" t="s">
        <v>594</v>
      </c>
      <c r="B1053" t="s">
        <v>3591</v>
      </c>
      <c r="D1053" t="s">
        <v>589</v>
      </c>
    </row>
    <row r="1054" spans="1:4" x14ac:dyDescent="0.3">
      <c r="A1054" t="s">
        <v>590</v>
      </c>
      <c r="B1054" t="s">
        <v>3592</v>
      </c>
      <c r="D1054" t="s">
        <v>589</v>
      </c>
    </row>
    <row r="1055" spans="1:4" x14ac:dyDescent="0.3">
      <c r="A1055" t="s">
        <v>591</v>
      </c>
      <c r="B1055" t="s">
        <v>3592</v>
      </c>
      <c r="D1055" t="s">
        <v>589</v>
      </c>
    </row>
    <row r="1056" spans="1:4" x14ac:dyDescent="0.3">
      <c r="A1056" t="s">
        <v>592</v>
      </c>
      <c r="B1056" t="s">
        <v>3592</v>
      </c>
      <c r="D1056" t="s">
        <v>589</v>
      </c>
    </row>
    <row r="1057" spans="1:4" x14ac:dyDescent="0.3">
      <c r="A1057" t="s">
        <v>593</v>
      </c>
      <c r="B1057" t="s">
        <v>3592</v>
      </c>
      <c r="D1057" t="s">
        <v>589</v>
      </c>
    </row>
    <row r="1058" spans="1:4" x14ac:dyDescent="0.3">
      <c r="A1058" t="s">
        <v>594</v>
      </c>
      <c r="B1058" t="s">
        <v>3592</v>
      </c>
      <c r="D1058" t="s">
        <v>589</v>
      </c>
    </row>
    <row r="1059" spans="1:4" x14ac:dyDescent="0.3">
      <c r="A1059" t="s">
        <v>590</v>
      </c>
      <c r="B1059" t="s">
        <v>3639</v>
      </c>
      <c r="D1059" t="s">
        <v>589</v>
      </c>
    </row>
    <row r="1060" spans="1:4" x14ac:dyDescent="0.3">
      <c r="A1060" t="s">
        <v>591</v>
      </c>
      <c r="B1060" t="s">
        <v>3639</v>
      </c>
      <c r="D1060" t="s">
        <v>589</v>
      </c>
    </row>
    <row r="1061" spans="1:4" x14ac:dyDescent="0.3">
      <c r="A1061" t="s">
        <v>592</v>
      </c>
      <c r="B1061" t="s">
        <v>3639</v>
      </c>
      <c r="D1061" t="s">
        <v>589</v>
      </c>
    </row>
    <row r="1062" spans="1:4" x14ac:dyDescent="0.3">
      <c r="A1062" t="s">
        <v>593</v>
      </c>
      <c r="B1062" t="s">
        <v>3639</v>
      </c>
      <c r="D1062" t="s">
        <v>589</v>
      </c>
    </row>
    <row r="1063" spans="1:4" x14ac:dyDescent="0.3">
      <c r="A1063" t="s">
        <v>594</v>
      </c>
      <c r="B1063" t="s">
        <v>3639</v>
      </c>
      <c r="D1063" t="s">
        <v>589</v>
      </c>
    </row>
    <row r="1064" spans="1:4" x14ac:dyDescent="0.3">
      <c r="A1064" t="s">
        <v>590</v>
      </c>
      <c r="B1064" t="s">
        <v>3640</v>
      </c>
      <c r="D1064" t="s">
        <v>589</v>
      </c>
    </row>
    <row r="1065" spans="1:4" x14ac:dyDescent="0.3">
      <c r="A1065" t="s">
        <v>591</v>
      </c>
      <c r="B1065" t="s">
        <v>3640</v>
      </c>
      <c r="D1065" t="s">
        <v>589</v>
      </c>
    </row>
    <row r="1066" spans="1:4" x14ac:dyDescent="0.3">
      <c r="A1066" t="s">
        <v>592</v>
      </c>
      <c r="B1066" t="s">
        <v>3640</v>
      </c>
      <c r="D1066" t="s">
        <v>589</v>
      </c>
    </row>
    <row r="1067" spans="1:4" x14ac:dyDescent="0.3">
      <c r="A1067" t="s">
        <v>593</v>
      </c>
      <c r="B1067" t="s">
        <v>3640</v>
      </c>
      <c r="D1067" t="s">
        <v>589</v>
      </c>
    </row>
    <row r="1068" spans="1:4" x14ac:dyDescent="0.3">
      <c r="A1068" t="s">
        <v>594</v>
      </c>
      <c r="B1068" t="s">
        <v>3640</v>
      </c>
      <c r="D1068" t="s">
        <v>589</v>
      </c>
    </row>
    <row r="1069" spans="1:4" x14ac:dyDescent="0.3">
      <c r="A1069" t="s">
        <v>590</v>
      </c>
      <c r="B1069" t="s">
        <v>3641</v>
      </c>
      <c r="D1069" t="s">
        <v>589</v>
      </c>
    </row>
    <row r="1070" spans="1:4" x14ac:dyDescent="0.3">
      <c r="A1070" t="s">
        <v>591</v>
      </c>
      <c r="B1070" t="s">
        <v>3641</v>
      </c>
      <c r="D1070" t="s">
        <v>589</v>
      </c>
    </row>
    <row r="1071" spans="1:4" x14ac:dyDescent="0.3">
      <c r="A1071" t="s">
        <v>592</v>
      </c>
      <c r="B1071" t="s">
        <v>3641</v>
      </c>
      <c r="D1071" t="s">
        <v>589</v>
      </c>
    </row>
    <row r="1072" spans="1:4" x14ac:dyDescent="0.3">
      <c r="A1072" t="s">
        <v>593</v>
      </c>
      <c r="B1072" t="s">
        <v>3641</v>
      </c>
      <c r="D1072" t="s">
        <v>589</v>
      </c>
    </row>
    <row r="1073" spans="1:4" x14ac:dyDescent="0.3">
      <c r="A1073" t="s">
        <v>594</v>
      </c>
      <c r="B1073" t="s">
        <v>3641</v>
      </c>
      <c r="D1073" t="s">
        <v>589</v>
      </c>
    </row>
    <row r="1074" spans="1:4" x14ac:dyDescent="0.3">
      <c r="A1074" t="s">
        <v>919</v>
      </c>
      <c r="B1074" t="s">
        <v>3225</v>
      </c>
      <c r="D1074" t="s">
        <v>654</v>
      </c>
    </row>
    <row r="1075" spans="1:4" x14ac:dyDescent="0.3">
      <c r="A1075" t="s">
        <v>1046</v>
      </c>
      <c r="B1075" t="s">
        <v>3225</v>
      </c>
      <c r="D1075" t="s">
        <v>654</v>
      </c>
    </row>
    <row r="1076" spans="1:4" x14ac:dyDescent="0.3">
      <c r="A1076" t="s">
        <v>918</v>
      </c>
      <c r="B1076" t="s">
        <v>3225</v>
      </c>
      <c r="D1076" t="s">
        <v>654</v>
      </c>
    </row>
    <row r="1077" spans="1:4" x14ac:dyDescent="0.3">
      <c r="A1077" t="s">
        <v>613</v>
      </c>
      <c r="B1077" t="s">
        <v>3225</v>
      </c>
      <c r="D1077" t="s">
        <v>654</v>
      </c>
    </row>
    <row r="1078" spans="1:4" x14ac:dyDescent="0.3">
      <c r="A1078" t="s">
        <v>919</v>
      </c>
      <c r="B1078" t="s">
        <v>3233</v>
      </c>
      <c r="D1078" t="s">
        <v>654</v>
      </c>
    </row>
    <row r="1079" spans="1:4" x14ac:dyDescent="0.3">
      <c r="A1079" t="s">
        <v>1046</v>
      </c>
      <c r="B1079" t="s">
        <v>3233</v>
      </c>
      <c r="D1079" t="s">
        <v>654</v>
      </c>
    </row>
    <row r="1080" spans="1:4" x14ac:dyDescent="0.3">
      <c r="A1080" t="s">
        <v>918</v>
      </c>
      <c r="B1080" t="s">
        <v>3233</v>
      </c>
      <c r="D1080" t="s">
        <v>654</v>
      </c>
    </row>
    <row r="1081" spans="1:4" x14ac:dyDescent="0.3">
      <c r="A1081" t="s">
        <v>613</v>
      </c>
      <c r="B1081" t="s">
        <v>3233</v>
      </c>
      <c r="D1081" t="s">
        <v>654</v>
      </c>
    </row>
    <row r="1082" spans="1:4" x14ac:dyDescent="0.3">
      <c r="A1082" t="s">
        <v>919</v>
      </c>
      <c r="B1082" t="s">
        <v>3235</v>
      </c>
      <c r="D1082" t="s">
        <v>654</v>
      </c>
    </row>
    <row r="1083" spans="1:4" x14ac:dyDescent="0.3">
      <c r="A1083" t="s">
        <v>1046</v>
      </c>
      <c r="B1083" t="s">
        <v>3235</v>
      </c>
      <c r="D1083" t="s">
        <v>654</v>
      </c>
    </row>
    <row r="1084" spans="1:4" x14ac:dyDescent="0.3">
      <c r="A1084" t="s">
        <v>918</v>
      </c>
      <c r="B1084" t="s">
        <v>3235</v>
      </c>
      <c r="D1084" t="s">
        <v>654</v>
      </c>
    </row>
    <row r="1085" spans="1:4" x14ac:dyDescent="0.3">
      <c r="A1085" t="s">
        <v>613</v>
      </c>
      <c r="B1085" t="s">
        <v>3235</v>
      </c>
      <c r="D1085" t="s">
        <v>654</v>
      </c>
    </row>
    <row r="1086" spans="1:4" x14ac:dyDescent="0.3">
      <c r="A1086" t="s">
        <v>919</v>
      </c>
      <c r="B1086" t="s">
        <v>3237</v>
      </c>
      <c r="D1086" t="s">
        <v>654</v>
      </c>
    </row>
    <row r="1087" spans="1:4" x14ac:dyDescent="0.3">
      <c r="A1087" t="s">
        <v>1046</v>
      </c>
      <c r="B1087" t="s">
        <v>3237</v>
      </c>
      <c r="D1087" t="s">
        <v>654</v>
      </c>
    </row>
    <row r="1088" spans="1:4" x14ac:dyDescent="0.3">
      <c r="A1088" t="s">
        <v>918</v>
      </c>
      <c r="B1088" t="s">
        <v>3237</v>
      </c>
      <c r="D1088" t="s">
        <v>654</v>
      </c>
    </row>
    <row r="1089" spans="1:4" x14ac:dyDescent="0.3">
      <c r="A1089" t="s">
        <v>613</v>
      </c>
      <c r="B1089" t="s">
        <v>3237</v>
      </c>
      <c r="D1089" t="s">
        <v>654</v>
      </c>
    </row>
    <row r="1090" spans="1:4" x14ac:dyDescent="0.3">
      <c r="A1090" t="s">
        <v>919</v>
      </c>
      <c r="B1090" t="s">
        <v>3240</v>
      </c>
      <c r="D1090" t="s">
        <v>654</v>
      </c>
    </row>
    <row r="1091" spans="1:4" x14ac:dyDescent="0.3">
      <c r="A1091" t="s">
        <v>1046</v>
      </c>
      <c r="B1091" t="s">
        <v>3240</v>
      </c>
      <c r="D1091" t="s">
        <v>654</v>
      </c>
    </row>
    <row r="1092" spans="1:4" x14ac:dyDescent="0.3">
      <c r="A1092" t="s">
        <v>918</v>
      </c>
      <c r="B1092" t="s">
        <v>3240</v>
      </c>
      <c r="D1092" t="s">
        <v>654</v>
      </c>
    </row>
    <row r="1093" spans="1:4" x14ac:dyDescent="0.3">
      <c r="A1093" t="s">
        <v>613</v>
      </c>
      <c r="B1093" t="s">
        <v>3240</v>
      </c>
      <c r="D1093" t="s">
        <v>654</v>
      </c>
    </row>
    <row r="1094" spans="1:4" x14ac:dyDescent="0.3">
      <c r="A1094" t="s">
        <v>919</v>
      </c>
      <c r="B1094" t="s">
        <v>3243</v>
      </c>
      <c r="D1094" t="s">
        <v>654</v>
      </c>
    </row>
    <row r="1095" spans="1:4" x14ac:dyDescent="0.3">
      <c r="A1095" t="s">
        <v>1046</v>
      </c>
      <c r="B1095" t="s">
        <v>3243</v>
      </c>
      <c r="D1095" t="s">
        <v>654</v>
      </c>
    </row>
    <row r="1096" spans="1:4" x14ac:dyDescent="0.3">
      <c r="A1096" t="s">
        <v>918</v>
      </c>
      <c r="B1096" t="s">
        <v>3243</v>
      </c>
      <c r="D1096" t="s">
        <v>654</v>
      </c>
    </row>
    <row r="1097" spans="1:4" x14ac:dyDescent="0.3">
      <c r="A1097" t="s">
        <v>613</v>
      </c>
      <c r="B1097" t="s">
        <v>3243</v>
      </c>
      <c r="D1097" t="s">
        <v>654</v>
      </c>
    </row>
    <row r="1098" spans="1:4" x14ac:dyDescent="0.3">
      <c r="A1098" t="s">
        <v>919</v>
      </c>
      <c r="B1098" t="s">
        <v>3245</v>
      </c>
      <c r="D1098" t="s">
        <v>654</v>
      </c>
    </row>
    <row r="1099" spans="1:4" x14ac:dyDescent="0.3">
      <c r="A1099" t="s">
        <v>1046</v>
      </c>
      <c r="B1099" t="s">
        <v>3245</v>
      </c>
      <c r="D1099" t="s">
        <v>654</v>
      </c>
    </row>
    <row r="1100" spans="1:4" x14ac:dyDescent="0.3">
      <c r="A1100" t="s">
        <v>918</v>
      </c>
      <c r="B1100" t="s">
        <v>3245</v>
      </c>
      <c r="D1100" t="s">
        <v>654</v>
      </c>
    </row>
    <row r="1101" spans="1:4" x14ac:dyDescent="0.3">
      <c r="A1101" t="s">
        <v>613</v>
      </c>
      <c r="B1101" t="s">
        <v>3245</v>
      </c>
      <c r="D1101" t="s">
        <v>654</v>
      </c>
    </row>
    <row r="1102" spans="1:4" x14ac:dyDescent="0.3">
      <c r="A1102" t="s">
        <v>919</v>
      </c>
      <c r="B1102" t="s">
        <v>3247</v>
      </c>
      <c r="D1102" t="s">
        <v>654</v>
      </c>
    </row>
    <row r="1103" spans="1:4" x14ac:dyDescent="0.3">
      <c r="A1103" t="s">
        <v>1046</v>
      </c>
      <c r="B1103" t="s">
        <v>3247</v>
      </c>
      <c r="D1103" t="s">
        <v>654</v>
      </c>
    </row>
    <row r="1104" spans="1:4" x14ac:dyDescent="0.3">
      <c r="A1104" t="s">
        <v>918</v>
      </c>
      <c r="B1104" t="s">
        <v>3247</v>
      </c>
      <c r="D1104" t="s">
        <v>654</v>
      </c>
    </row>
    <row r="1105" spans="1:4" x14ac:dyDescent="0.3">
      <c r="A1105" t="s">
        <v>613</v>
      </c>
      <c r="B1105" t="s">
        <v>3247</v>
      </c>
      <c r="D1105" t="s">
        <v>654</v>
      </c>
    </row>
    <row r="1106" spans="1:4" x14ac:dyDescent="0.3">
      <c r="A1106" t="s">
        <v>919</v>
      </c>
      <c r="B1106" t="s">
        <v>3250</v>
      </c>
      <c r="D1106" t="s">
        <v>654</v>
      </c>
    </row>
    <row r="1107" spans="1:4" x14ac:dyDescent="0.3">
      <c r="A1107" t="s">
        <v>1046</v>
      </c>
      <c r="B1107" t="s">
        <v>3250</v>
      </c>
      <c r="D1107" t="s">
        <v>654</v>
      </c>
    </row>
    <row r="1108" spans="1:4" x14ac:dyDescent="0.3">
      <c r="A1108" t="s">
        <v>918</v>
      </c>
      <c r="B1108" t="s">
        <v>3250</v>
      </c>
      <c r="D1108" t="s">
        <v>654</v>
      </c>
    </row>
    <row r="1109" spans="1:4" x14ac:dyDescent="0.3">
      <c r="A1109" t="s">
        <v>613</v>
      </c>
      <c r="B1109" t="s">
        <v>3250</v>
      </c>
      <c r="D1109" t="s">
        <v>654</v>
      </c>
    </row>
    <row r="1110" spans="1:4" x14ac:dyDescent="0.3">
      <c r="A1110" t="s">
        <v>919</v>
      </c>
      <c r="B1110" t="s">
        <v>3252</v>
      </c>
      <c r="D1110" t="s">
        <v>654</v>
      </c>
    </row>
    <row r="1111" spans="1:4" x14ac:dyDescent="0.3">
      <c r="A1111" t="s">
        <v>1046</v>
      </c>
      <c r="B1111" t="s">
        <v>3252</v>
      </c>
      <c r="D1111" t="s">
        <v>654</v>
      </c>
    </row>
    <row r="1112" spans="1:4" x14ac:dyDescent="0.3">
      <c r="A1112" t="s">
        <v>918</v>
      </c>
      <c r="B1112" t="s">
        <v>3252</v>
      </c>
      <c r="D1112" t="s">
        <v>654</v>
      </c>
    </row>
    <row r="1113" spans="1:4" x14ac:dyDescent="0.3">
      <c r="A1113" t="s">
        <v>613</v>
      </c>
      <c r="B1113" t="s">
        <v>3252</v>
      </c>
      <c r="D1113" t="s">
        <v>654</v>
      </c>
    </row>
    <row r="1114" spans="1:4" x14ac:dyDescent="0.3">
      <c r="A1114" t="s">
        <v>919</v>
      </c>
      <c r="B1114" t="s">
        <v>3255</v>
      </c>
      <c r="D1114" t="s">
        <v>654</v>
      </c>
    </row>
    <row r="1115" spans="1:4" x14ac:dyDescent="0.3">
      <c r="A1115" t="s">
        <v>1046</v>
      </c>
      <c r="B1115" t="s">
        <v>3255</v>
      </c>
      <c r="D1115" t="s">
        <v>654</v>
      </c>
    </row>
    <row r="1116" spans="1:4" x14ac:dyDescent="0.3">
      <c r="A1116" t="s">
        <v>918</v>
      </c>
      <c r="B1116" t="s">
        <v>3255</v>
      </c>
      <c r="D1116" t="s">
        <v>654</v>
      </c>
    </row>
    <row r="1117" spans="1:4" x14ac:dyDescent="0.3">
      <c r="A1117" t="s">
        <v>613</v>
      </c>
      <c r="B1117" t="s">
        <v>3255</v>
      </c>
      <c r="D1117" t="s">
        <v>654</v>
      </c>
    </row>
    <row r="1118" spans="1:4" x14ac:dyDescent="0.3">
      <c r="A1118" t="s">
        <v>919</v>
      </c>
      <c r="B1118" t="s">
        <v>3257</v>
      </c>
      <c r="D1118" t="s">
        <v>654</v>
      </c>
    </row>
    <row r="1119" spans="1:4" x14ac:dyDescent="0.3">
      <c r="A1119" t="s">
        <v>1046</v>
      </c>
      <c r="B1119" t="s">
        <v>3257</v>
      </c>
      <c r="D1119" t="s">
        <v>654</v>
      </c>
    </row>
    <row r="1120" spans="1:4" x14ac:dyDescent="0.3">
      <c r="A1120" t="s">
        <v>918</v>
      </c>
      <c r="B1120" t="s">
        <v>3257</v>
      </c>
      <c r="D1120" t="s">
        <v>654</v>
      </c>
    </row>
    <row r="1121" spans="1:4" x14ac:dyDescent="0.3">
      <c r="A1121" t="s">
        <v>613</v>
      </c>
      <c r="B1121" t="s">
        <v>3257</v>
      </c>
      <c r="D1121" t="s">
        <v>654</v>
      </c>
    </row>
    <row r="1122" spans="1:4" x14ac:dyDescent="0.3">
      <c r="A1122" t="s">
        <v>919</v>
      </c>
      <c r="B1122" t="s">
        <v>3259</v>
      </c>
      <c r="D1122" t="s">
        <v>654</v>
      </c>
    </row>
    <row r="1123" spans="1:4" x14ac:dyDescent="0.3">
      <c r="A1123" t="s">
        <v>1046</v>
      </c>
      <c r="B1123" t="s">
        <v>3259</v>
      </c>
      <c r="D1123" t="s">
        <v>654</v>
      </c>
    </row>
    <row r="1124" spans="1:4" x14ac:dyDescent="0.3">
      <c r="A1124" t="s">
        <v>918</v>
      </c>
      <c r="B1124" t="s">
        <v>3259</v>
      </c>
      <c r="D1124" t="s">
        <v>654</v>
      </c>
    </row>
    <row r="1125" spans="1:4" x14ac:dyDescent="0.3">
      <c r="A1125" t="s">
        <v>613</v>
      </c>
      <c r="B1125" t="s">
        <v>3259</v>
      </c>
      <c r="D1125" t="s">
        <v>654</v>
      </c>
    </row>
    <row r="1126" spans="1:4" x14ac:dyDescent="0.3">
      <c r="A1126" t="s">
        <v>919</v>
      </c>
      <c r="B1126" t="s">
        <v>3261</v>
      </c>
      <c r="D1126" t="s">
        <v>654</v>
      </c>
    </row>
    <row r="1127" spans="1:4" x14ac:dyDescent="0.3">
      <c r="A1127" t="s">
        <v>1046</v>
      </c>
      <c r="B1127" t="s">
        <v>3261</v>
      </c>
      <c r="D1127" t="s">
        <v>654</v>
      </c>
    </row>
    <row r="1128" spans="1:4" x14ac:dyDescent="0.3">
      <c r="A1128" t="s">
        <v>918</v>
      </c>
      <c r="B1128" t="s">
        <v>3261</v>
      </c>
      <c r="D1128" t="s">
        <v>654</v>
      </c>
    </row>
    <row r="1129" spans="1:4" x14ac:dyDescent="0.3">
      <c r="A1129" t="s">
        <v>613</v>
      </c>
      <c r="B1129" t="s">
        <v>3261</v>
      </c>
      <c r="D1129" t="s">
        <v>654</v>
      </c>
    </row>
    <row r="1130" spans="1:4" x14ac:dyDescent="0.3">
      <c r="A1130" t="s">
        <v>919</v>
      </c>
      <c r="B1130" t="s">
        <v>3263</v>
      </c>
      <c r="D1130" t="s">
        <v>654</v>
      </c>
    </row>
    <row r="1131" spans="1:4" x14ac:dyDescent="0.3">
      <c r="A1131" t="s">
        <v>1046</v>
      </c>
      <c r="B1131" t="s">
        <v>3263</v>
      </c>
      <c r="D1131" t="s">
        <v>654</v>
      </c>
    </row>
    <row r="1132" spans="1:4" x14ac:dyDescent="0.3">
      <c r="A1132" t="s">
        <v>918</v>
      </c>
      <c r="B1132" t="s">
        <v>3263</v>
      </c>
      <c r="D1132" t="s">
        <v>654</v>
      </c>
    </row>
    <row r="1133" spans="1:4" x14ac:dyDescent="0.3">
      <c r="A1133" t="s">
        <v>613</v>
      </c>
      <c r="B1133" t="s">
        <v>3263</v>
      </c>
      <c r="D1133" t="s">
        <v>654</v>
      </c>
    </row>
    <row r="1134" spans="1:4" x14ac:dyDescent="0.3">
      <c r="A1134" t="s">
        <v>919</v>
      </c>
      <c r="B1134" t="s">
        <v>3266</v>
      </c>
      <c r="D1134" t="s">
        <v>654</v>
      </c>
    </row>
    <row r="1135" spans="1:4" x14ac:dyDescent="0.3">
      <c r="A1135" t="s">
        <v>1046</v>
      </c>
      <c r="B1135" t="s">
        <v>3266</v>
      </c>
      <c r="D1135" t="s">
        <v>654</v>
      </c>
    </row>
    <row r="1136" spans="1:4" x14ac:dyDescent="0.3">
      <c r="A1136" t="s">
        <v>918</v>
      </c>
      <c r="B1136" t="s">
        <v>3266</v>
      </c>
      <c r="D1136" t="s">
        <v>654</v>
      </c>
    </row>
    <row r="1137" spans="1:4" x14ac:dyDescent="0.3">
      <c r="A1137" t="s">
        <v>613</v>
      </c>
      <c r="B1137" t="s">
        <v>3266</v>
      </c>
      <c r="D1137" t="s">
        <v>654</v>
      </c>
    </row>
    <row r="1138" spans="1:4" x14ac:dyDescent="0.3">
      <c r="A1138" t="s">
        <v>919</v>
      </c>
      <c r="B1138" t="s">
        <v>3268</v>
      </c>
      <c r="D1138" t="s">
        <v>654</v>
      </c>
    </row>
    <row r="1139" spans="1:4" x14ac:dyDescent="0.3">
      <c r="A1139" t="s">
        <v>1046</v>
      </c>
      <c r="B1139" t="s">
        <v>3268</v>
      </c>
      <c r="D1139" t="s">
        <v>654</v>
      </c>
    </row>
    <row r="1140" spans="1:4" x14ac:dyDescent="0.3">
      <c r="A1140" t="s">
        <v>918</v>
      </c>
      <c r="B1140" t="s">
        <v>3268</v>
      </c>
      <c r="D1140" t="s">
        <v>654</v>
      </c>
    </row>
    <row r="1141" spans="1:4" x14ac:dyDescent="0.3">
      <c r="A1141" t="s">
        <v>613</v>
      </c>
      <c r="B1141" t="s">
        <v>3268</v>
      </c>
      <c r="D1141" t="s">
        <v>654</v>
      </c>
    </row>
    <row r="1142" spans="1:4" x14ac:dyDescent="0.3">
      <c r="A1142" t="s">
        <v>919</v>
      </c>
      <c r="B1142" t="s">
        <v>3270</v>
      </c>
      <c r="D1142" t="s">
        <v>654</v>
      </c>
    </row>
    <row r="1143" spans="1:4" x14ac:dyDescent="0.3">
      <c r="A1143" t="s">
        <v>1046</v>
      </c>
      <c r="B1143" t="s">
        <v>3270</v>
      </c>
      <c r="D1143" t="s">
        <v>654</v>
      </c>
    </row>
    <row r="1144" spans="1:4" x14ac:dyDescent="0.3">
      <c r="A1144" t="s">
        <v>918</v>
      </c>
      <c r="B1144" t="s">
        <v>3270</v>
      </c>
      <c r="D1144" t="s">
        <v>654</v>
      </c>
    </row>
    <row r="1145" spans="1:4" x14ac:dyDescent="0.3">
      <c r="A1145" t="s">
        <v>613</v>
      </c>
      <c r="B1145" t="s">
        <v>3270</v>
      </c>
      <c r="D1145" t="s">
        <v>654</v>
      </c>
    </row>
    <row r="1146" spans="1:4" x14ac:dyDescent="0.3">
      <c r="A1146" t="s">
        <v>919</v>
      </c>
      <c r="B1146" t="s">
        <v>3272</v>
      </c>
      <c r="D1146" t="s">
        <v>654</v>
      </c>
    </row>
    <row r="1147" spans="1:4" x14ac:dyDescent="0.3">
      <c r="A1147" t="s">
        <v>1046</v>
      </c>
      <c r="B1147" t="s">
        <v>3272</v>
      </c>
      <c r="D1147" t="s">
        <v>654</v>
      </c>
    </row>
    <row r="1148" spans="1:4" x14ac:dyDescent="0.3">
      <c r="A1148" t="s">
        <v>918</v>
      </c>
      <c r="B1148" t="s">
        <v>3272</v>
      </c>
      <c r="D1148" t="s">
        <v>654</v>
      </c>
    </row>
    <row r="1149" spans="1:4" x14ac:dyDescent="0.3">
      <c r="A1149" t="s">
        <v>613</v>
      </c>
      <c r="B1149" t="s">
        <v>3272</v>
      </c>
      <c r="D1149" t="s">
        <v>654</v>
      </c>
    </row>
    <row r="1150" spans="1:4" x14ac:dyDescent="0.3">
      <c r="A1150" t="s">
        <v>919</v>
      </c>
      <c r="B1150" t="s">
        <v>3274</v>
      </c>
      <c r="D1150" t="s">
        <v>654</v>
      </c>
    </row>
    <row r="1151" spans="1:4" x14ac:dyDescent="0.3">
      <c r="A1151" t="s">
        <v>1046</v>
      </c>
      <c r="B1151" t="s">
        <v>3274</v>
      </c>
      <c r="D1151" t="s">
        <v>654</v>
      </c>
    </row>
    <row r="1152" spans="1:4" x14ac:dyDescent="0.3">
      <c r="A1152" t="s">
        <v>918</v>
      </c>
      <c r="B1152" t="s">
        <v>3274</v>
      </c>
      <c r="D1152" t="s">
        <v>654</v>
      </c>
    </row>
    <row r="1153" spans="1:4" x14ac:dyDescent="0.3">
      <c r="A1153" t="s">
        <v>613</v>
      </c>
      <c r="B1153" t="s">
        <v>3274</v>
      </c>
      <c r="D1153" t="s">
        <v>654</v>
      </c>
    </row>
    <row r="1154" spans="1:4" x14ac:dyDescent="0.3">
      <c r="A1154" t="s">
        <v>919</v>
      </c>
      <c r="B1154" t="s">
        <v>3277</v>
      </c>
      <c r="D1154" t="s">
        <v>654</v>
      </c>
    </row>
    <row r="1155" spans="1:4" x14ac:dyDescent="0.3">
      <c r="A1155" t="s">
        <v>1046</v>
      </c>
      <c r="B1155" t="s">
        <v>3277</v>
      </c>
      <c r="D1155" t="s">
        <v>654</v>
      </c>
    </row>
    <row r="1156" spans="1:4" x14ac:dyDescent="0.3">
      <c r="A1156" t="s">
        <v>918</v>
      </c>
      <c r="B1156" t="s">
        <v>3277</v>
      </c>
      <c r="D1156" t="s">
        <v>654</v>
      </c>
    </row>
    <row r="1157" spans="1:4" x14ac:dyDescent="0.3">
      <c r="A1157" t="s">
        <v>613</v>
      </c>
      <c r="B1157" t="s">
        <v>3277</v>
      </c>
      <c r="D1157" t="s">
        <v>654</v>
      </c>
    </row>
    <row r="1158" spans="1:4" x14ac:dyDescent="0.3">
      <c r="A1158" t="s">
        <v>919</v>
      </c>
      <c r="B1158" t="s">
        <v>3279</v>
      </c>
      <c r="D1158" t="s">
        <v>654</v>
      </c>
    </row>
    <row r="1159" spans="1:4" x14ac:dyDescent="0.3">
      <c r="A1159" t="s">
        <v>1046</v>
      </c>
      <c r="B1159" t="s">
        <v>3279</v>
      </c>
      <c r="D1159" t="s">
        <v>654</v>
      </c>
    </row>
    <row r="1160" spans="1:4" x14ac:dyDescent="0.3">
      <c r="A1160" t="s">
        <v>918</v>
      </c>
      <c r="B1160" t="s">
        <v>3279</v>
      </c>
      <c r="D1160" t="s">
        <v>654</v>
      </c>
    </row>
    <row r="1161" spans="1:4" x14ac:dyDescent="0.3">
      <c r="A1161" t="s">
        <v>613</v>
      </c>
      <c r="B1161" t="s">
        <v>3279</v>
      </c>
      <c r="D1161" t="s">
        <v>654</v>
      </c>
    </row>
    <row r="1162" spans="1:4" x14ac:dyDescent="0.3">
      <c r="A1162" t="s">
        <v>919</v>
      </c>
      <c r="B1162" t="s">
        <v>3281</v>
      </c>
      <c r="D1162" t="s">
        <v>654</v>
      </c>
    </row>
    <row r="1163" spans="1:4" x14ac:dyDescent="0.3">
      <c r="A1163" t="s">
        <v>1046</v>
      </c>
      <c r="B1163" t="s">
        <v>3281</v>
      </c>
      <c r="D1163" t="s">
        <v>654</v>
      </c>
    </row>
    <row r="1164" spans="1:4" x14ac:dyDescent="0.3">
      <c r="A1164" t="s">
        <v>918</v>
      </c>
      <c r="B1164" t="s">
        <v>3281</v>
      </c>
      <c r="D1164" t="s">
        <v>654</v>
      </c>
    </row>
    <row r="1165" spans="1:4" x14ac:dyDescent="0.3">
      <c r="A1165" t="s">
        <v>613</v>
      </c>
      <c r="B1165" t="s">
        <v>3281</v>
      </c>
      <c r="D1165" t="s">
        <v>654</v>
      </c>
    </row>
    <row r="1166" spans="1:4" x14ac:dyDescent="0.3">
      <c r="A1166" t="s">
        <v>919</v>
      </c>
      <c r="B1166" t="s">
        <v>3283</v>
      </c>
      <c r="D1166" t="s">
        <v>654</v>
      </c>
    </row>
    <row r="1167" spans="1:4" x14ac:dyDescent="0.3">
      <c r="A1167" t="s">
        <v>1046</v>
      </c>
      <c r="B1167" t="s">
        <v>3283</v>
      </c>
      <c r="D1167" t="s">
        <v>654</v>
      </c>
    </row>
    <row r="1168" spans="1:4" x14ac:dyDescent="0.3">
      <c r="A1168" t="s">
        <v>918</v>
      </c>
      <c r="B1168" t="s">
        <v>3283</v>
      </c>
      <c r="D1168" t="s">
        <v>654</v>
      </c>
    </row>
    <row r="1169" spans="1:4" x14ac:dyDescent="0.3">
      <c r="A1169" t="s">
        <v>613</v>
      </c>
      <c r="B1169" t="s">
        <v>3283</v>
      </c>
      <c r="D1169" t="s">
        <v>654</v>
      </c>
    </row>
    <row r="1170" spans="1:4" x14ac:dyDescent="0.3">
      <c r="A1170" t="s">
        <v>919</v>
      </c>
      <c r="B1170" t="s">
        <v>3285</v>
      </c>
      <c r="D1170" t="s">
        <v>654</v>
      </c>
    </row>
    <row r="1171" spans="1:4" x14ac:dyDescent="0.3">
      <c r="A1171" t="s">
        <v>1046</v>
      </c>
      <c r="B1171" t="s">
        <v>3285</v>
      </c>
      <c r="D1171" t="s">
        <v>654</v>
      </c>
    </row>
    <row r="1172" spans="1:4" x14ac:dyDescent="0.3">
      <c r="A1172" t="s">
        <v>918</v>
      </c>
      <c r="B1172" t="s">
        <v>3285</v>
      </c>
      <c r="D1172" t="s">
        <v>654</v>
      </c>
    </row>
    <row r="1173" spans="1:4" x14ac:dyDescent="0.3">
      <c r="A1173" t="s">
        <v>613</v>
      </c>
      <c r="B1173" t="s">
        <v>3285</v>
      </c>
      <c r="D1173" t="s">
        <v>654</v>
      </c>
    </row>
    <row r="1174" spans="1:4" x14ac:dyDescent="0.3">
      <c r="A1174" t="s">
        <v>919</v>
      </c>
      <c r="B1174" t="s">
        <v>3288</v>
      </c>
      <c r="D1174" t="s">
        <v>654</v>
      </c>
    </row>
    <row r="1175" spans="1:4" x14ac:dyDescent="0.3">
      <c r="A1175" t="s">
        <v>1046</v>
      </c>
      <c r="B1175" t="s">
        <v>3288</v>
      </c>
      <c r="D1175" t="s">
        <v>654</v>
      </c>
    </row>
    <row r="1176" spans="1:4" x14ac:dyDescent="0.3">
      <c r="A1176" t="s">
        <v>918</v>
      </c>
      <c r="B1176" t="s">
        <v>3288</v>
      </c>
      <c r="D1176" t="s">
        <v>654</v>
      </c>
    </row>
    <row r="1177" spans="1:4" x14ac:dyDescent="0.3">
      <c r="A1177" t="s">
        <v>613</v>
      </c>
      <c r="B1177" t="s">
        <v>3288</v>
      </c>
      <c r="D1177" t="s">
        <v>654</v>
      </c>
    </row>
    <row r="1178" spans="1:4" x14ac:dyDescent="0.3">
      <c r="A1178" t="s">
        <v>919</v>
      </c>
      <c r="B1178" t="s">
        <v>3290</v>
      </c>
      <c r="D1178" t="s">
        <v>654</v>
      </c>
    </row>
    <row r="1179" spans="1:4" x14ac:dyDescent="0.3">
      <c r="A1179" t="s">
        <v>1046</v>
      </c>
      <c r="B1179" t="s">
        <v>3290</v>
      </c>
      <c r="D1179" t="s">
        <v>654</v>
      </c>
    </row>
    <row r="1180" spans="1:4" x14ac:dyDescent="0.3">
      <c r="A1180" t="s">
        <v>918</v>
      </c>
      <c r="B1180" t="s">
        <v>3290</v>
      </c>
      <c r="D1180" t="s">
        <v>654</v>
      </c>
    </row>
    <row r="1181" spans="1:4" x14ac:dyDescent="0.3">
      <c r="A1181" t="s">
        <v>613</v>
      </c>
      <c r="B1181" t="s">
        <v>3290</v>
      </c>
      <c r="D1181" t="s">
        <v>654</v>
      </c>
    </row>
    <row r="1182" spans="1:4" x14ac:dyDescent="0.3">
      <c r="A1182" t="s">
        <v>919</v>
      </c>
      <c r="B1182" t="s">
        <v>3293</v>
      </c>
      <c r="D1182" t="s">
        <v>654</v>
      </c>
    </row>
    <row r="1183" spans="1:4" x14ac:dyDescent="0.3">
      <c r="A1183" t="s">
        <v>1046</v>
      </c>
      <c r="B1183" t="s">
        <v>3293</v>
      </c>
      <c r="D1183" t="s">
        <v>654</v>
      </c>
    </row>
    <row r="1184" spans="1:4" x14ac:dyDescent="0.3">
      <c r="A1184" t="s">
        <v>918</v>
      </c>
      <c r="B1184" t="s">
        <v>3293</v>
      </c>
      <c r="D1184" t="s">
        <v>654</v>
      </c>
    </row>
    <row r="1185" spans="1:4" x14ac:dyDescent="0.3">
      <c r="A1185" t="s">
        <v>613</v>
      </c>
      <c r="B1185" t="s">
        <v>3293</v>
      </c>
      <c r="D1185" t="s">
        <v>654</v>
      </c>
    </row>
    <row r="1186" spans="1:4" x14ac:dyDescent="0.3">
      <c r="A1186" t="s">
        <v>919</v>
      </c>
      <c r="B1186" t="s">
        <v>3296</v>
      </c>
      <c r="D1186" t="s">
        <v>654</v>
      </c>
    </row>
    <row r="1187" spans="1:4" x14ac:dyDescent="0.3">
      <c r="A1187" t="s">
        <v>1046</v>
      </c>
      <c r="B1187" t="s">
        <v>3296</v>
      </c>
      <c r="D1187" t="s">
        <v>654</v>
      </c>
    </row>
    <row r="1188" spans="1:4" x14ac:dyDescent="0.3">
      <c r="A1188" t="s">
        <v>918</v>
      </c>
      <c r="B1188" t="s">
        <v>3296</v>
      </c>
      <c r="D1188" t="s">
        <v>654</v>
      </c>
    </row>
    <row r="1189" spans="1:4" x14ac:dyDescent="0.3">
      <c r="A1189" t="s">
        <v>613</v>
      </c>
      <c r="B1189" t="s">
        <v>3296</v>
      </c>
      <c r="D1189" t="s">
        <v>654</v>
      </c>
    </row>
    <row r="1190" spans="1:4" x14ac:dyDescent="0.3">
      <c r="A1190" t="s">
        <v>919</v>
      </c>
      <c r="B1190" t="s">
        <v>3299</v>
      </c>
      <c r="D1190" t="s">
        <v>654</v>
      </c>
    </row>
    <row r="1191" spans="1:4" x14ac:dyDescent="0.3">
      <c r="A1191" t="s">
        <v>1046</v>
      </c>
      <c r="B1191" t="s">
        <v>3299</v>
      </c>
      <c r="D1191" t="s">
        <v>654</v>
      </c>
    </row>
    <row r="1192" spans="1:4" x14ac:dyDescent="0.3">
      <c r="A1192" t="s">
        <v>918</v>
      </c>
      <c r="B1192" t="s">
        <v>3299</v>
      </c>
      <c r="D1192" t="s">
        <v>654</v>
      </c>
    </row>
    <row r="1193" spans="1:4" x14ac:dyDescent="0.3">
      <c r="A1193" t="s">
        <v>613</v>
      </c>
      <c r="B1193" t="s">
        <v>3299</v>
      </c>
      <c r="D1193" t="s">
        <v>654</v>
      </c>
    </row>
    <row r="1194" spans="1:4" x14ac:dyDescent="0.3">
      <c r="A1194" t="s">
        <v>919</v>
      </c>
      <c r="B1194" t="s">
        <v>3301</v>
      </c>
      <c r="D1194" t="s">
        <v>654</v>
      </c>
    </row>
    <row r="1195" spans="1:4" x14ac:dyDescent="0.3">
      <c r="A1195" t="s">
        <v>1046</v>
      </c>
      <c r="B1195" t="s">
        <v>3301</v>
      </c>
      <c r="D1195" t="s">
        <v>654</v>
      </c>
    </row>
    <row r="1196" spans="1:4" x14ac:dyDescent="0.3">
      <c r="A1196" t="s">
        <v>918</v>
      </c>
      <c r="B1196" t="s">
        <v>3301</v>
      </c>
      <c r="D1196" t="s">
        <v>654</v>
      </c>
    </row>
    <row r="1197" spans="1:4" x14ac:dyDescent="0.3">
      <c r="A1197" t="s">
        <v>613</v>
      </c>
      <c r="B1197" t="s">
        <v>3301</v>
      </c>
      <c r="D1197" t="s">
        <v>654</v>
      </c>
    </row>
    <row r="1198" spans="1:4" x14ac:dyDescent="0.3">
      <c r="A1198" t="s">
        <v>919</v>
      </c>
      <c r="B1198" t="s">
        <v>3304</v>
      </c>
      <c r="D1198" t="s">
        <v>654</v>
      </c>
    </row>
    <row r="1199" spans="1:4" x14ac:dyDescent="0.3">
      <c r="A1199" t="s">
        <v>1046</v>
      </c>
      <c r="B1199" t="s">
        <v>3304</v>
      </c>
      <c r="D1199" t="s">
        <v>654</v>
      </c>
    </row>
    <row r="1200" spans="1:4" x14ac:dyDescent="0.3">
      <c r="A1200" t="s">
        <v>918</v>
      </c>
      <c r="B1200" t="s">
        <v>3304</v>
      </c>
      <c r="D1200" t="s">
        <v>654</v>
      </c>
    </row>
    <row r="1201" spans="1:4" x14ac:dyDescent="0.3">
      <c r="A1201" t="s">
        <v>613</v>
      </c>
      <c r="B1201" t="s">
        <v>3304</v>
      </c>
      <c r="D1201" t="s">
        <v>654</v>
      </c>
    </row>
    <row r="1202" spans="1:4" x14ac:dyDescent="0.3">
      <c r="A1202" t="s">
        <v>919</v>
      </c>
      <c r="B1202" t="s">
        <v>3307</v>
      </c>
      <c r="D1202" t="s">
        <v>654</v>
      </c>
    </row>
    <row r="1203" spans="1:4" x14ac:dyDescent="0.3">
      <c r="A1203" t="s">
        <v>1046</v>
      </c>
      <c r="B1203" t="s">
        <v>3307</v>
      </c>
      <c r="D1203" t="s">
        <v>654</v>
      </c>
    </row>
    <row r="1204" spans="1:4" x14ac:dyDescent="0.3">
      <c r="A1204" t="s">
        <v>918</v>
      </c>
      <c r="B1204" t="s">
        <v>3307</v>
      </c>
      <c r="D1204" t="s">
        <v>654</v>
      </c>
    </row>
    <row r="1205" spans="1:4" x14ac:dyDescent="0.3">
      <c r="A1205" t="s">
        <v>613</v>
      </c>
      <c r="B1205" t="s">
        <v>3307</v>
      </c>
      <c r="D1205" t="s">
        <v>654</v>
      </c>
    </row>
    <row r="1206" spans="1:4" x14ac:dyDescent="0.3">
      <c r="A1206" t="s">
        <v>919</v>
      </c>
      <c r="B1206" t="s">
        <v>3310</v>
      </c>
      <c r="D1206" t="s">
        <v>654</v>
      </c>
    </row>
    <row r="1207" spans="1:4" x14ac:dyDescent="0.3">
      <c r="A1207" t="s">
        <v>1046</v>
      </c>
      <c r="B1207" t="s">
        <v>3310</v>
      </c>
      <c r="D1207" t="s">
        <v>654</v>
      </c>
    </row>
    <row r="1208" spans="1:4" x14ac:dyDescent="0.3">
      <c r="A1208" t="s">
        <v>918</v>
      </c>
      <c r="B1208" t="s">
        <v>3310</v>
      </c>
      <c r="D1208" t="s">
        <v>654</v>
      </c>
    </row>
    <row r="1209" spans="1:4" x14ac:dyDescent="0.3">
      <c r="A1209" t="s">
        <v>613</v>
      </c>
      <c r="B1209" t="s">
        <v>3310</v>
      </c>
      <c r="D1209" t="s">
        <v>654</v>
      </c>
    </row>
    <row r="1210" spans="1:4" x14ac:dyDescent="0.3">
      <c r="A1210" t="s">
        <v>919</v>
      </c>
      <c r="B1210" t="s">
        <v>3312</v>
      </c>
      <c r="D1210" t="s">
        <v>654</v>
      </c>
    </row>
    <row r="1211" spans="1:4" x14ac:dyDescent="0.3">
      <c r="A1211" t="s">
        <v>1046</v>
      </c>
      <c r="B1211" t="s">
        <v>3312</v>
      </c>
      <c r="D1211" t="s">
        <v>654</v>
      </c>
    </row>
    <row r="1212" spans="1:4" x14ac:dyDescent="0.3">
      <c r="A1212" t="s">
        <v>918</v>
      </c>
      <c r="B1212" t="s">
        <v>3312</v>
      </c>
      <c r="D1212" t="s">
        <v>654</v>
      </c>
    </row>
    <row r="1213" spans="1:4" x14ac:dyDescent="0.3">
      <c r="A1213" t="s">
        <v>613</v>
      </c>
      <c r="B1213" t="s">
        <v>3312</v>
      </c>
      <c r="D1213" t="s">
        <v>654</v>
      </c>
    </row>
    <row r="1214" spans="1:4" x14ac:dyDescent="0.3">
      <c r="A1214" t="s">
        <v>919</v>
      </c>
      <c r="B1214" t="s">
        <v>3315</v>
      </c>
      <c r="D1214" t="s">
        <v>654</v>
      </c>
    </row>
    <row r="1215" spans="1:4" x14ac:dyDescent="0.3">
      <c r="A1215" t="s">
        <v>1046</v>
      </c>
      <c r="B1215" t="s">
        <v>3315</v>
      </c>
      <c r="D1215" t="s">
        <v>654</v>
      </c>
    </row>
    <row r="1216" spans="1:4" x14ac:dyDescent="0.3">
      <c r="A1216" t="s">
        <v>918</v>
      </c>
      <c r="B1216" t="s">
        <v>3315</v>
      </c>
      <c r="D1216" t="s">
        <v>654</v>
      </c>
    </row>
    <row r="1217" spans="1:4" x14ac:dyDescent="0.3">
      <c r="A1217" t="s">
        <v>613</v>
      </c>
      <c r="B1217" t="s">
        <v>3315</v>
      </c>
      <c r="D1217" t="s">
        <v>654</v>
      </c>
    </row>
    <row r="1218" spans="1:4" x14ac:dyDescent="0.3">
      <c r="A1218" t="s">
        <v>919</v>
      </c>
      <c r="B1218" t="s">
        <v>3318</v>
      </c>
      <c r="D1218" t="s">
        <v>654</v>
      </c>
    </row>
    <row r="1219" spans="1:4" x14ac:dyDescent="0.3">
      <c r="A1219" t="s">
        <v>1046</v>
      </c>
      <c r="B1219" t="s">
        <v>3318</v>
      </c>
      <c r="D1219" t="s">
        <v>654</v>
      </c>
    </row>
    <row r="1220" spans="1:4" x14ac:dyDescent="0.3">
      <c r="A1220" t="s">
        <v>918</v>
      </c>
      <c r="B1220" t="s">
        <v>3318</v>
      </c>
      <c r="D1220" t="s">
        <v>654</v>
      </c>
    </row>
    <row r="1221" spans="1:4" x14ac:dyDescent="0.3">
      <c r="A1221" t="s">
        <v>613</v>
      </c>
      <c r="B1221" t="s">
        <v>3318</v>
      </c>
      <c r="D1221" t="s">
        <v>654</v>
      </c>
    </row>
    <row r="1222" spans="1:4" x14ac:dyDescent="0.3">
      <c r="A1222" t="s">
        <v>919</v>
      </c>
      <c r="B1222" t="s">
        <v>3321</v>
      </c>
      <c r="D1222" t="s">
        <v>654</v>
      </c>
    </row>
    <row r="1223" spans="1:4" x14ac:dyDescent="0.3">
      <c r="A1223" t="s">
        <v>1046</v>
      </c>
      <c r="B1223" t="s">
        <v>3321</v>
      </c>
      <c r="D1223" t="s">
        <v>654</v>
      </c>
    </row>
    <row r="1224" spans="1:4" x14ac:dyDescent="0.3">
      <c r="A1224" t="s">
        <v>918</v>
      </c>
      <c r="B1224" t="s">
        <v>3321</v>
      </c>
      <c r="D1224" t="s">
        <v>654</v>
      </c>
    </row>
    <row r="1225" spans="1:4" x14ac:dyDescent="0.3">
      <c r="A1225" t="s">
        <v>613</v>
      </c>
      <c r="B1225" t="s">
        <v>3321</v>
      </c>
      <c r="D1225" t="s">
        <v>654</v>
      </c>
    </row>
    <row r="1226" spans="1:4" x14ac:dyDescent="0.3">
      <c r="A1226" t="s">
        <v>919</v>
      </c>
      <c r="B1226" t="s">
        <v>3323</v>
      </c>
      <c r="D1226" t="s">
        <v>654</v>
      </c>
    </row>
    <row r="1227" spans="1:4" x14ac:dyDescent="0.3">
      <c r="A1227" t="s">
        <v>1046</v>
      </c>
      <c r="B1227" t="s">
        <v>3323</v>
      </c>
      <c r="D1227" t="s">
        <v>654</v>
      </c>
    </row>
    <row r="1228" spans="1:4" x14ac:dyDescent="0.3">
      <c r="A1228" t="s">
        <v>918</v>
      </c>
      <c r="B1228" t="s">
        <v>3323</v>
      </c>
      <c r="D1228" t="s">
        <v>654</v>
      </c>
    </row>
    <row r="1229" spans="1:4" x14ac:dyDescent="0.3">
      <c r="A1229" t="s">
        <v>613</v>
      </c>
      <c r="B1229" t="s">
        <v>3323</v>
      </c>
      <c r="D1229" t="s">
        <v>654</v>
      </c>
    </row>
    <row r="1230" spans="1:4" x14ac:dyDescent="0.3">
      <c r="A1230" t="s">
        <v>919</v>
      </c>
      <c r="B1230" t="s">
        <v>3326</v>
      </c>
      <c r="D1230" t="s">
        <v>654</v>
      </c>
    </row>
    <row r="1231" spans="1:4" x14ac:dyDescent="0.3">
      <c r="A1231" t="s">
        <v>1046</v>
      </c>
      <c r="B1231" t="s">
        <v>3326</v>
      </c>
      <c r="D1231" t="s">
        <v>654</v>
      </c>
    </row>
    <row r="1232" spans="1:4" x14ac:dyDescent="0.3">
      <c r="A1232" t="s">
        <v>918</v>
      </c>
      <c r="B1232" t="s">
        <v>3326</v>
      </c>
      <c r="D1232" t="s">
        <v>654</v>
      </c>
    </row>
    <row r="1233" spans="1:4" x14ac:dyDescent="0.3">
      <c r="A1233" t="s">
        <v>613</v>
      </c>
      <c r="B1233" t="s">
        <v>3326</v>
      </c>
      <c r="D1233" t="s">
        <v>654</v>
      </c>
    </row>
    <row r="1234" spans="1:4" x14ac:dyDescent="0.3">
      <c r="A1234" t="s">
        <v>919</v>
      </c>
      <c r="B1234" t="s">
        <v>3329</v>
      </c>
      <c r="D1234" t="s">
        <v>654</v>
      </c>
    </row>
    <row r="1235" spans="1:4" x14ac:dyDescent="0.3">
      <c r="A1235" t="s">
        <v>1046</v>
      </c>
      <c r="B1235" t="s">
        <v>3329</v>
      </c>
      <c r="D1235" t="s">
        <v>654</v>
      </c>
    </row>
    <row r="1236" spans="1:4" x14ac:dyDescent="0.3">
      <c r="A1236" t="s">
        <v>918</v>
      </c>
      <c r="B1236" t="s">
        <v>3329</v>
      </c>
      <c r="D1236" t="s">
        <v>654</v>
      </c>
    </row>
    <row r="1237" spans="1:4" x14ac:dyDescent="0.3">
      <c r="A1237" t="s">
        <v>613</v>
      </c>
      <c r="B1237" t="s">
        <v>3329</v>
      </c>
      <c r="D1237" t="s">
        <v>654</v>
      </c>
    </row>
    <row r="1238" spans="1:4" x14ac:dyDescent="0.3">
      <c r="A1238" t="s">
        <v>919</v>
      </c>
      <c r="B1238" t="s">
        <v>3332</v>
      </c>
      <c r="D1238" t="s">
        <v>654</v>
      </c>
    </row>
    <row r="1239" spans="1:4" x14ac:dyDescent="0.3">
      <c r="A1239" t="s">
        <v>1046</v>
      </c>
      <c r="B1239" t="s">
        <v>3332</v>
      </c>
      <c r="D1239" t="s">
        <v>654</v>
      </c>
    </row>
    <row r="1240" spans="1:4" x14ac:dyDescent="0.3">
      <c r="A1240" t="s">
        <v>918</v>
      </c>
      <c r="B1240" t="s">
        <v>3332</v>
      </c>
      <c r="D1240" t="s">
        <v>654</v>
      </c>
    </row>
    <row r="1241" spans="1:4" x14ac:dyDescent="0.3">
      <c r="A1241" t="s">
        <v>613</v>
      </c>
      <c r="B1241" t="s">
        <v>3332</v>
      </c>
      <c r="D1241" t="s">
        <v>654</v>
      </c>
    </row>
    <row r="1242" spans="1:4" x14ac:dyDescent="0.3">
      <c r="A1242" t="s">
        <v>919</v>
      </c>
      <c r="B1242" t="s">
        <v>3334</v>
      </c>
      <c r="D1242" t="s">
        <v>654</v>
      </c>
    </row>
    <row r="1243" spans="1:4" x14ac:dyDescent="0.3">
      <c r="A1243" t="s">
        <v>1046</v>
      </c>
      <c r="B1243" t="s">
        <v>3334</v>
      </c>
      <c r="D1243" t="s">
        <v>654</v>
      </c>
    </row>
    <row r="1244" spans="1:4" x14ac:dyDescent="0.3">
      <c r="A1244" t="s">
        <v>918</v>
      </c>
      <c r="B1244" t="s">
        <v>3334</v>
      </c>
      <c r="D1244" t="s">
        <v>654</v>
      </c>
    </row>
    <row r="1245" spans="1:4" x14ac:dyDescent="0.3">
      <c r="A1245" t="s">
        <v>613</v>
      </c>
      <c r="B1245" t="s">
        <v>3334</v>
      </c>
      <c r="D1245" t="s">
        <v>654</v>
      </c>
    </row>
    <row r="1246" spans="1:4" x14ac:dyDescent="0.3">
      <c r="A1246" t="s">
        <v>919</v>
      </c>
      <c r="B1246" t="s">
        <v>3336</v>
      </c>
      <c r="D1246" t="s">
        <v>654</v>
      </c>
    </row>
    <row r="1247" spans="1:4" x14ac:dyDescent="0.3">
      <c r="A1247" t="s">
        <v>1046</v>
      </c>
      <c r="B1247" t="s">
        <v>3336</v>
      </c>
      <c r="D1247" t="s">
        <v>654</v>
      </c>
    </row>
    <row r="1248" spans="1:4" x14ac:dyDescent="0.3">
      <c r="A1248" t="s">
        <v>918</v>
      </c>
      <c r="B1248" t="s">
        <v>3336</v>
      </c>
      <c r="D1248" t="s">
        <v>654</v>
      </c>
    </row>
    <row r="1249" spans="1:4" x14ac:dyDescent="0.3">
      <c r="A1249" t="s">
        <v>613</v>
      </c>
      <c r="B1249" t="s">
        <v>3336</v>
      </c>
      <c r="D1249" t="s">
        <v>654</v>
      </c>
    </row>
    <row r="1250" spans="1:4" x14ac:dyDescent="0.3">
      <c r="A1250" t="s">
        <v>919</v>
      </c>
      <c r="B1250" t="s">
        <v>3339</v>
      </c>
      <c r="D1250" t="s">
        <v>654</v>
      </c>
    </row>
    <row r="1251" spans="1:4" x14ac:dyDescent="0.3">
      <c r="A1251" t="s">
        <v>1046</v>
      </c>
      <c r="B1251" t="s">
        <v>3339</v>
      </c>
      <c r="D1251" t="s">
        <v>654</v>
      </c>
    </row>
    <row r="1252" spans="1:4" x14ac:dyDescent="0.3">
      <c r="A1252" t="s">
        <v>918</v>
      </c>
      <c r="B1252" t="s">
        <v>3339</v>
      </c>
      <c r="D1252" t="s">
        <v>654</v>
      </c>
    </row>
    <row r="1253" spans="1:4" x14ac:dyDescent="0.3">
      <c r="A1253" t="s">
        <v>613</v>
      </c>
      <c r="B1253" t="s">
        <v>3339</v>
      </c>
      <c r="D1253" t="s">
        <v>654</v>
      </c>
    </row>
    <row r="1254" spans="1:4" x14ac:dyDescent="0.3">
      <c r="A1254" t="s">
        <v>919</v>
      </c>
      <c r="B1254" t="s">
        <v>3342</v>
      </c>
      <c r="D1254" t="s">
        <v>654</v>
      </c>
    </row>
    <row r="1255" spans="1:4" x14ac:dyDescent="0.3">
      <c r="A1255" t="s">
        <v>1046</v>
      </c>
      <c r="B1255" t="s">
        <v>3342</v>
      </c>
      <c r="D1255" t="s">
        <v>654</v>
      </c>
    </row>
    <row r="1256" spans="1:4" x14ac:dyDescent="0.3">
      <c r="A1256" t="s">
        <v>918</v>
      </c>
      <c r="B1256" t="s">
        <v>3342</v>
      </c>
      <c r="D1256" t="s">
        <v>654</v>
      </c>
    </row>
    <row r="1257" spans="1:4" x14ac:dyDescent="0.3">
      <c r="A1257" t="s">
        <v>613</v>
      </c>
      <c r="B1257" t="s">
        <v>3342</v>
      </c>
      <c r="D1257" t="s">
        <v>654</v>
      </c>
    </row>
    <row r="1258" spans="1:4" x14ac:dyDescent="0.3">
      <c r="A1258" t="s">
        <v>919</v>
      </c>
      <c r="B1258" t="s">
        <v>3344</v>
      </c>
      <c r="D1258" t="s">
        <v>654</v>
      </c>
    </row>
    <row r="1259" spans="1:4" x14ac:dyDescent="0.3">
      <c r="A1259" t="s">
        <v>1046</v>
      </c>
      <c r="B1259" t="s">
        <v>3344</v>
      </c>
      <c r="D1259" t="s">
        <v>654</v>
      </c>
    </row>
    <row r="1260" spans="1:4" x14ac:dyDescent="0.3">
      <c r="A1260" t="s">
        <v>918</v>
      </c>
      <c r="B1260" t="s">
        <v>3344</v>
      </c>
      <c r="D1260" t="s">
        <v>654</v>
      </c>
    </row>
    <row r="1261" spans="1:4" x14ac:dyDescent="0.3">
      <c r="A1261" t="s">
        <v>613</v>
      </c>
      <c r="B1261" t="s">
        <v>3344</v>
      </c>
      <c r="D1261" t="s">
        <v>654</v>
      </c>
    </row>
    <row r="1262" spans="1:4" x14ac:dyDescent="0.3">
      <c r="A1262" t="s">
        <v>919</v>
      </c>
      <c r="B1262" t="s">
        <v>3346</v>
      </c>
      <c r="D1262" t="s">
        <v>654</v>
      </c>
    </row>
    <row r="1263" spans="1:4" x14ac:dyDescent="0.3">
      <c r="A1263" t="s">
        <v>1046</v>
      </c>
      <c r="B1263" t="s">
        <v>3346</v>
      </c>
      <c r="D1263" t="s">
        <v>654</v>
      </c>
    </row>
    <row r="1264" spans="1:4" x14ac:dyDescent="0.3">
      <c r="A1264" t="s">
        <v>918</v>
      </c>
      <c r="B1264" t="s">
        <v>3346</v>
      </c>
      <c r="D1264" t="s">
        <v>654</v>
      </c>
    </row>
    <row r="1265" spans="1:4" x14ac:dyDescent="0.3">
      <c r="A1265" t="s">
        <v>613</v>
      </c>
      <c r="B1265" t="s">
        <v>3346</v>
      </c>
      <c r="D1265" t="s">
        <v>654</v>
      </c>
    </row>
    <row r="1266" spans="1:4" x14ac:dyDescent="0.3">
      <c r="A1266" t="s">
        <v>919</v>
      </c>
      <c r="B1266" t="s">
        <v>3348</v>
      </c>
      <c r="D1266" t="s">
        <v>654</v>
      </c>
    </row>
    <row r="1267" spans="1:4" x14ac:dyDescent="0.3">
      <c r="A1267" t="s">
        <v>1046</v>
      </c>
      <c r="B1267" t="s">
        <v>3348</v>
      </c>
      <c r="D1267" t="s">
        <v>654</v>
      </c>
    </row>
    <row r="1268" spans="1:4" x14ac:dyDescent="0.3">
      <c r="A1268" t="s">
        <v>918</v>
      </c>
      <c r="B1268" t="s">
        <v>3348</v>
      </c>
      <c r="D1268" t="s">
        <v>654</v>
      </c>
    </row>
    <row r="1269" spans="1:4" x14ac:dyDescent="0.3">
      <c r="A1269" t="s">
        <v>613</v>
      </c>
      <c r="B1269" t="s">
        <v>3348</v>
      </c>
      <c r="D1269" t="s">
        <v>654</v>
      </c>
    </row>
    <row r="1270" spans="1:4" x14ac:dyDescent="0.3">
      <c r="A1270" t="s">
        <v>919</v>
      </c>
      <c r="B1270" t="s">
        <v>3350</v>
      </c>
      <c r="D1270" t="s">
        <v>654</v>
      </c>
    </row>
    <row r="1271" spans="1:4" x14ac:dyDescent="0.3">
      <c r="A1271" t="s">
        <v>1046</v>
      </c>
      <c r="B1271" t="s">
        <v>3350</v>
      </c>
      <c r="D1271" t="s">
        <v>654</v>
      </c>
    </row>
    <row r="1272" spans="1:4" x14ac:dyDescent="0.3">
      <c r="A1272" t="s">
        <v>918</v>
      </c>
      <c r="B1272" t="s">
        <v>3350</v>
      </c>
      <c r="D1272" t="s">
        <v>654</v>
      </c>
    </row>
    <row r="1273" spans="1:4" x14ac:dyDescent="0.3">
      <c r="A1273" t="s">
        <v>613</v>
      </c>
      <c r="B1273" t="s">
        <v>3350</v>
      </c>
      <c r="D1273" t="s">
        <v>654</v>
      </c>
    </row>
    <row r="1274" spans="1:4" x14ac:dyDescent="0.3">
      <c r="A1274" t="s">
        <v>919</v>
      </c>
      <c r="B1274" t="s">
        <v>3352</v>
      </c>
      <c r="D1274" t="s">
        <v>654</v>
      </c>
    </row>
    <row r="1275" spans="1:4" x14ac:dyDescent="0.3">
      <c r="A1275" t="s">
        <v>1046</v>
      </c>
      <c r="B1275" t="s">
        <v>3352</v>
      </c>
      <c r="D1275" t="s">
        <v>654</v>
      </c>
    </row>
    <row r="1276" spans="1:4" x14ac:dyDescent="0.3">
      <c r="A1276" t="s">
        <v>918</v>
      </c>
      <c r="B1276" t="s">
        <v>3352</v>
      </c>
      <c r="D1276" t="s">
        <v>654</v>
      </c>
    </row>
    <row r="1277" spans="1:4" x14ac:dyDescent="0.3">
      <c r="A1277" t="s">
        <v>613</v>
      </c>
      <c r="B1277" t="s">
        <v>3352</v>
      </c>
      <c r="D1277" t="s">
        <v>654</v>
      </c>
    </row>
    <row r="1278" spans="1:4" x14ac:dyDescent="0.3">
      <c r="A1278" t="s">
        <v>919</v>
      </c>
      <c r="B1278" t="s">
        <v>3355</v>
      </c>
      <c r="D1278" t="s">
        <v>654</v>
      </c>
    </row>
    <row r="1279" spans="1:4" x14ac:dyDescent="0.3">
      <c r="A1279" t="s">
        <v>1046</v>
      </c>
      <c r="B1279" t="s">
        <v>3355</v>
      </c>
      <c r="D1279" t="s">
        <v>654</v>
      </c>
    </row>
    <row r="1280" spans="1:4" x14ac:dyDescent="0.3">
      <c r="A1280" t="s">
        <v>918</v>
      </c>
      <c r="B1280" t="s">
        <v>3355</v>
      </c>
      <c r="D1280" t="s">
        <v>654</v>
      </c>
    </row>
    <row r="1281" spans="1:4" x14ac:dyDescent="0.3">
      <c r="A1281" t="s">
        <v>613</v>
      </c>
      <c r="B1281" t="s">
        <v>3355</v>
      </c>
      <c r="D1281" t="s">
        <v>654</v>
      </c>
    </row>
    <row r="1282" spans="1:4" x14ac:dyDescent="0.3">
      <c r="A1282" t="s">
        <v>919</v>
      </c>
      <c r="B1282" t="s">
        <v>3357</v>
      </c>
      <c r="D1282" t="s">
        <v>654</v>
      </c>
    </row>
    <row r="1283" spans="1:4" x14ac:dyDescent="0.3">
      <c r="A1283" t="s">
        <v>1046</v>
      </c>
      <c r="B1283" t="s">
        <v>3357</v>
      </c>
      <c r="D1283" t="s">
        <v>654</v>
      </c>
    </row>
    <row r="1284" spans="1:4" x14ac:dyDescent="0.3">
      <c r="A1284" t="s">
        <v>918</v>
      </c>
      <c r="B1284" t="s">
        <v>3357</v>
      </c>
      <c r="D1284" t="s">
        <v>654</v>
      </c>
    </row>
    <row r="1285" spans="1:4" x14ac:dyDescent="0.3">
      <c r="A1285" t="s">
        <v>613</v>
      </c>
      <c r="B1285" t="s">
        <v>3357</v>
      </c>
      <c r="D1285" t="s">
        <v>654</v>
      </c>
    </row>
    <row r="1286" spans="1:4" x14ac:dyDescent="0.3">
      <c r="A1286" t="s">
        <v>919</v>
      </c>
      <c r="B1286" t="s">
        <v>3360</v>
      </c>
      <c r="D1286" t="s">
        <v>654</v>
      </c>
    </row>
    <row r="1287" spans="1:4" x14ac:dyDescent="0.3">
      <c r="A1287" t="s">
        <v>1046</v>
      </c>
      <c r="B1287" t="s">
        <v>3360</v>
      </c>
      <c r="D1287" t="s">
        <v>654</v>
      </c>
    </row>
    <row r="1288" spans="1:4" x14ac:dyDescent="0.3">
      <c r="A1288" t="s">
        <v>918</v>
      </c>
      <c r="B1288" t="s">
        <v>3360</v>
      </c>
      <c r="D1288" t="s">
        <v>654</v>
      </c>
    </row>
    <row r="1289" spans="1:4" x14ac:dyDescent="0.3">
      <c r="A1289" t="s">
        <v>613</v>
      </c>
      <c r="B1289" t="s">
        <v>3360</v>
      </c>
      <c r="D1289" t="s">
        <v>654</v>
      </c>
    </row>
    <row r="1290" spans="1:4" x14ac:dyDescent="0.3">
      <c r="A1290" t="s">
        <v>919</v>
      </c>
      <c r="B1290" t="s">
        <v>3363</v>
      </c>
      <c r="D1290" t="s">
        <v>654</v>
      </c>
    </row>
    <row r="1291" spans="1:4" x14ac:dyDescent="0.3">
      <c r="A1291" t="s">
        <v>1046</v>
      </c>
      <c r="B1291" t="s">
        <v>3363</v>
      </c>
      <c r="D1291" t="s">
        <v>654</v>
      </c>
    </row>
    <row r="1292" spans="1:4" x14ac:dyDescent="0.3">
      <c r="A1292" t="s">
        <v>918</v>
      </c>
      <c r="B1292" t="s">
        <v>3363</v>
      </c>
      <c r="D1292" t="s">
        <v>654</v>
      </c>
    </row>
    <row r="1293" spans="1:4" x14ac:dyDescent="0.3">
      <c r="A1293" t="s">
        <v>613</v>
      </c>
      <c r="B1293" t="s">
        <v>3363</v>
      </c>
      <c r="D1293" t="s">
        <v>654</v>
      </c>
    </row>
    <row r="1294" spans="1:4" x14ac:dyDescent="0.3">
      <c r="A1294" t="s">
        <v>919</v>
      </c>
      <c r="B1294" t="s">
        <v>3366</v>
      </c>
      <c r="D1294" t="s">
        <v>654</v>
      </c>
    </row>
    <row r="1295" spans="1:4" x14ac:dyDescent="0.3">
      <c r="A1295" t="s">
        <v>1046</v>
      </c>
      <c r="B1295" t="s">
        <v>3366</v>
      </c>
      <c r="D1295" t="s">
        <v>654</v>
      </c>
    </row>
    <row r="1296" spans="1:4" x14ac:dyDescent="0.3">
      <c r="A1296" t="s">
        <v>918</v>
      </c>
      <c r="B1296" t="s">
        <v>3366</v>
      </c>
      <c r="D1296" t="s">
        <v>654</v>
      </c>
    </row>
    <row r="1297" spans="1:4" x14ac:dyDescent="0.3">
      <c r="A1297" t="s">
        <v>613</v>
      </c>
      <c r="B1297" t="s">
        <v>3366</v>
      </c>
      <c r="D1297" t="s">
        <v>654</v>
      </c>
    </row>
    <row r="1298" spans="1:4" x14ac:dyDescent="0.3">
      <c r="A1298" t="s">
        <v>919</v>
      </c>
      <c r="B1298" t="s">
        <v>3368</v>
      </c>
      <c r="D1298" t="s">
        <v>654</v>
      </c>
    </row>
    <row r="1299" spans="1:4" x14ac:dyDescent="0.3">
      <c r="A1299" t="s">
        <v>1046</v>
      </c>
      <c r="B1299" t="s">
        <v>3368</v>
      </c>
      <c r="D1299" t="s">
        <v>654</v>
      </c>
    </row>
    <row r="1300" spans="1:4" x14ac:dyDescent="0.3">
      <c r="A1300" t="s">
        <v>918</v>
      </c>
      <c r="B1300" t="s">
        <v>3368</v>
      </c>
      <c r="D1300" t="s">
        <v>654</v>
      </c>
    </row>
    <row r="1301" spans="1:4" x14ac:dyDescent="0.3">
      <c r="A1301" t="s">
        <v>613</v>
      </c>
      <c r="B1301" t="s">
        <v>3368</v>
      </c>
      <c r="D1301" t="s">
        <v>654</v>
      </c>
    </row>
    <row r="1302" spans="1:4" x14ac:dyDescent="0.3">
      <c r="A1302" t="s">
        <v>919</v>
      </c>
      <c r="B1302" t="s">
        <v>3370</v>
      </c>
      <c r="D1302" t="s">
        <v>654</v>
      </c>
    </row>
    <row r="1303" spans="1:4" x14ac:dyDescent="0.3">
      <c r="A1303" t="s">
        <v>1046</v>
      </c>
      <c r="B1303" t="s">
        <v>3370</v>
      </c>
      <c r="D1303" t="s">
        <v>654</v>
      </c>
    </row>
    <row r="1304" spans="1:4" x14ac:dyDescent="0.3">
      <c r="A1304" t="s">
        <v>918</v>
      </c>
      <c r="B1304" t="s">
        <v>3370</v>
      </c>
      <c r="D1304" t="s">
        <v>654</v>
      </c>
    </row>
    <row r="1305" spans="1:4" x14ac:dyDescent="0.3">
      <c r="A1305" t="s">
        <v>613</v>
      </c>
      <c r="B1305" t="s">
        <v>3370</v>
      </c>
      <c r="D1305" t="s">
        <v>654</v>
      </c>
    </row>
    <row r="1306" spans="1:4" x14ac:dyDescent="0.3">
      <c r="A1306" t="s">
        <v>919</v>
      </c>
      <c r="B1306" t="s">
        <v>3372</v>
      </c>
      <c r="D1306" t="s">
        <v>654</v>
      </c>
    </row>
    <row r="1307" spans="1:4" x14ac:dyDescent="0.3">
      <c r="A1307" t="s">
        <v>1046</v>
      </c>
      <c r="B1307" t="s">
        <v>3372</v>
      </c>
      <c r="D1307" t="s">
        <v>654</v>
      </c>
    </row>
    <row r="1308" spans="1:4" x14ac:dyDescent="0.3">
      <c r="A1308" t="s">
        <v>918</v>
      </c>
      <c r="B1308" t="s">
        <v>3372</v>
      </c>
      <c r="D1308" t="s">
        <v>654</v>
      </c>
    </row>
    <row r="1309" spans="1:4" x14ac:dyDescent="0.3">
      <c r="A1309" t="s">
        <v>613</v>
      </c>
      <c r="B1309" t="s">
        <v>3372</v>
      </c>
      <c r="D1309" t="s">
        <v>654</v>
      </c>
    </row>
    <row r="1310" spans="1:4" x14ac:dyDescent="0.3">
      <c r="A1310" t="s">
        <v>919</v>
      </c>
      <c r="B1310" t="s">
        <v>3374</v>
      </c>
      <c r="D1310" t="s">
        <v>654</v>
      </c>
    </row>
    <row r="1311" spans="1:4" x14ac:dyDescent="0.3">
      <c r="A1311" t="s">
        <v>1046</v>
      </c>
      <c r="B1311" t="s">
        <v>3374</v>
      </c>
      <c r="D1311" t="s">
        <v>654</v>
      </c>
    </row>
    <row r="1312" spans="1:4" x14ac:dyDescent="0.3">
      <c r="A1312" t="s">
        <v>918</v>
      </c>
      <c r="B1312" t="s">
        <v>3374</v>
      </c>
      <c r="D1312" t="s">
        <v>654</v>
      </c>
    </row>
    <row r="1313" spans="1:4" x14ac:dyDescent="0.3">
      <c r="A1313" t="s">
        <v>613</v>
      </c>
      <c r="B1313" t="s">
        <v>3374</v>
      </c>
      <c r="D1313" t="s">
        <v>654</v>
      </c>
    </row>
    <row r="1314" spans="1:4" x14ac:dyDescent="0.3">
      <c r="A1314" t="s">
        <v>919</v>
      </c>
      <c r="B1314" t="s">
        <v>3377</v>
      </c>
      <c r="D1314" t="s">
        <v>654</v>
      </c>
    </row>
    <row r="1315" spans="1:4" x14ac:dyDescent="0.3">
      <c r="A1315" t="s">
        <v>1046</v>
      </c>
      <c r="B1315" t="s">
        <v>3377</v>
      </c>
      <c r="D1315" t="s">
        <v>654</v>
      </c>
    </row>
    <row r="1316" spans="1:4" x14ac:dyDescent="0.3">
      <c r="A1316" t="s">
        <v>918</v>
      </c>
      <c r="B1316" t="s">
        <v>3377</v>
      </c>
      <c r="D1316" t="s">
        <v>654</v>
      </c>
    </row>
    <row r="1317" spans="1:4" x14ac:dyDescent="0.3">
      <c r="A1317" t="s">
        <v>613</v>
      </c>
      <c r="B1317" t="s">
        <v>3377</v>
      </c>
      <c r="D1317" t="s">
        <v>654</v>
      </c>
    </row>
    <row r="1318" spans="1:4" x14ac:dyDescent="0.3">
      <c r="A1318" t="s">
        <v>919</v>
      </c>
      <c r="B1318" t="s">
        <v>3379</v>
      </c>
      <c r="D1318" t="s">
        <v>654</v>
      </c>
    </row>
    <row r="1319" spans="1:4" x14ac:dyDescent="0.3">
      <c r="A1319" t="s">
        <v>1046</v>
      </c>
      <c r="B1319" t="s">
        <v>3379</v>
      </c>
      <c r="D1319" t="s">
        <v>654</v>
      </c>
    </row>
    <row r="1320" spans="1:4" x14ac:dyDescent="0.3">
      <c r="A1320" t="s">
        <v>918</v>
      </c>
      <c r="B1320" t="s">
        <v>3379</v>
      </c>
      <c r="D1320" t="s">
        <v>654</v>
      </c>
    </row>
    <row r="1321" spans="1:4" x14ac:dyDescent="0.3">
      <c r="A1321" t="s">
        <v>613</v>
      </c>
      <c r="B1321" t="s">
        <v>3379</v>
      </c>
      <c r="D1321" t="s">
        <v>654</v>
      </c>
    </row>
    <row r="1322" spans="1:4" x14ac:dyDescent="0.3">
      <c r="A1322" t="s">
        <v>919</v>
      </c>
      <c r="B1322" t="s">
        <v>3382</v>
      </c>
      <c r="D1322" t="s">
        <v>654</v>
      </c>
    </row>
    <row r="1323" spans="1:4" x14ac:dyDescent="0.3">
      <c r="A1323" t="s">
        <v>1046</v>
      </c>
      <c r="B1323" t="s">
        <v>3382</v>
      </c>
      <c r="D1323" t="s">
        <v>654</v>
      </c>
    </row>
    <row r="1324" spans="1:4" x14ac:dyDescent="0.3">
      <c r="A1324" t="s">
        <v>918</v>
      </c>
      <c r="B1324" t="s">
        <v>3382</v>
      </c>
      <c r="D1324" t="s">
        <v>654</v>
      </c>
    </row>
    <row r="1325" spans="1:4" x14ac:dyDescent="0.3">
      <c r="A1325" t="s">
        <v>613</v>
      </c>
      <c r="B1325" t="s">
        <v>3382</v>
      </c>
      <c r="D1325" t="s">
        <v>654</v>
      </c>
    </row>
    <row r="1326" spans="1:4" x14ac:dyDescent="0.3">
      <c r="A1326" t="s">
        <v>919</v>
      </c>
      <c r="B1326" t="s">
        <v>3385</v>
      </c>
      <c r="D1326" t="s">
        <v>654</v>
      </c>
    </row>
    <row r="1327" spans="1:4" x14ac:dyDescent="0.3">
      <c r="A1327" t="s">
        <v>1046</v>
      </c>
      <c r="B1327" t="s">
        <v>3385</v>
      </c>
      <c r="D1327" t="s">
        <v>654</v>
      </c>
    </row>
    <row r="1328" spans="1:4" x14ac:dyDescent="0.3">
      <c r="A1328" t="s">
        <v>918</v>
      </c>
      <c r="B1328" t="s">
        <v>3385</v>
      </c>
      <c r="D1328" t="s">
        <v>654</v>
      </c>
    </row>
    <row r="1329" spans="1:4" x14ac:dyDescent="0.3">
      <c r="A1329" t="s">
        <v>613</v>
      </c>
      <c r="B1329" t="s">
        <v>3385</v>
      </c>
      <c r="D1329" t="s">
        <v>654</v>
      </c>
    </row>
    <row r="1330" spans="1:4" x14ac:dyDescent="0.3">
      <c r="A1330" t="s">
        <v>919</v>
      </c>
      <c r="B1330" t="s">
        <v>3387</v>
      </c>
      <c r="D1330" t="s">
        <v>654</v>
      </c>
    </row>
    <row r="1331" spans="1:4" x14ac:dyDescent="0.3">
      <c r="A1331" t="s">
        <v>1046</v>
      </c>
      <c r="B1331" t="s">
        <v>3387</v>
      </c>
      <c r="D1331" t="s">
        <v>654</v>
      </c>
    </row>
    <row r="1332" spans="1:4" x14ac:dyDescent="0.3">
      <c r="A1332" t="s">
        <v>918</v>
      </c>
      <c r="B1332" t="s">
        <v>3387</v>
      </c>
      <c r="D1332" t="s">
        <v>654</v>
      </c>
    </row>
    <row r="1333" spans="1:4" x14ac:dyDescent="0.3">
      <c r="A1333" t="s">
        <v>613</v>
      </c>
      <c r="B1333" t="s">
        <v>3387</v>
      </c>
      <c r="D1333" t="s">
        <v>654</v>
      </c>
    </row>
    <row r="1334" spans="1:4" x14ac:dyDescent="0.3">
      <c r="A1334" t="s">
        <v>919</v>
      </c>
      <c r="B1334" t="s">
        <v>3389</v>
      </c>
      <c r="D1334" t="s">
        <v>654</v>
      </c>
    </row>
    <row r="1335" spans="1:4" x14ac:dyDescent="0.3">
      <c r="A1335" t="s">
        <v>1046</v>
      </c>
      <c r="B1335" t="s">
        <v>3389</v>
      </c>
      <c r="D1335" t="s">
        <v>654</v>
      </c>
    </row>
    <row r="1336" spans="1:4" x14ac:dyDescent="0.3">
      <c r="A1336" t="s">
        <v>918</v>
      </c>
      <c r="B1336" t="s">
        <v>3389</v>
      </c>
      <c r="D1336" t="s">
        <v>654</v>
      </c>
    </row>
    <row r="1337" spans="1:4" x14ac:dyDescent="0.3">
      <c r="A1337" t="s">
        <v>613</v>
      </c>
      <c r="B1337" t="s">
        <v>3389</v>
      </c>
      <c r="D1337" t="s">
        <v>654</v>
      </c>
    </row>
    <row r="1338" spans="1:4" x14ac:dyDescent="0.3">
      <c r="A1338" t="s">
        <v>919</v>
      </c>
      <c r="B1338" t="s">
        <v>3391</v>
      </c>
      <c r="D1338" t="s">
        <v>654</v>
      </c>
    </row>
    <row r="1339" spans="1:4" x14ac:dyDescent="0.3">
      <c r="A1339" t="s">
        <v>1046</v>
      </c>
      <c r="B1339" t="s">
        <v>3391</v>
      </c>
      <c r="D1339" t="s">
        <v>654</v>
      </c>
    </row>
    <row r="1340" spans="1:4" x14ac:dyDescent="0.3">
      <c r="A1340" t="s">
        <v>918</v>
      </c>
      <c r="B1340" t="s">
        <v>3391</v>
      </c>
      <c r="D1340" t="s">
        <v>654</v>
      </c>
    </row>
    <row r="1341" spans="1:4" x14ac:dyDescent="0.3">
      <c r="A1341" t="s">
        <v>613</v>
      </c>
      <c r="B1341" t="s">
        <v>3391</v>
      </c>
      <c r="D1341" t="s">
        <v>654</v>
      </c>
    </row>
    <row r="1342" spans="1:4" x14ac:dyDescent="0.3">
      <c r="A1342" t="s">
        <v>919</v>
      </c>
      <c r="B1342" t="s">
        <v>3394</v>
      </c>
      <c r="D1342" t="s">
        <v>654</v>
      </c>
    </row>
    <row r="1343" spans="1:4" x14ac:dyDescent="0.3">
      <c r="A1343" t="s">
        <v>1046</v>
      </c>
      <c r="B1343" t="s">
        <v>3394</v>
      </c>
      <c r="D1343" t="s">
        <v>654</v>
      </c>
    </row>
    <row r="1344" spans="1:4" x14ac:dyDescent="0.3">
      <c r="A1344" t="s">
        <v>918</v>
      </c>
      <c r="B1344" t="s">
        <v>3394</v>
      </c>
      <c r="D1344" t="s">
        <v>654</v>
      </c>
    </row>
    <row r="1345" spans="1:4" x14ac:dyDescent="0.3">
      <c r="A1345" t="s">
        <v>613</v>
      </c>
      <c r="B1345" t="s">
        <v>3394</v>
      </c>
      <c r="D1345" t="s">
        <v>654</v>
      </c>
    </row>
    <row r="1346" spans="1:4" x14ac:dyDescent="0.3">
      <c r="A1346" t="s">
        <v>919</v>
      </c>
      <c r="B1346" t="s">
        <v>3396</v>
      </c>
      <c r="D1346" t="s">
        <v>654</v>
      </c>
    </row>
    <row r="1347" spans="1:4" x14ac:dyDescent="0.3">
      <c r="A1347" t="s">
        <v>1046</v>
      </c>
      <c r="B1347" t="s">
        <v>3396</v>
      </c>
      <c r="D1347" t="s">
        <v>654</v>
      </c>
    </row>
    <row r="1348" spans="1:4" x14ac:dyDescent="0.3">
      <c r="A1348" t="s">
        <v>918</v>
      </c>
      <c r="B1348" t="s">
        <v>3396</v>
      </c>
      <c r="D1348" t="s">
        <v>654</v>
      </c>
    </row>
    <row r="1349" spans="1:4" x14ac:dyDescent="0.3">
      <c r="A1349" t="s">
        <v>613</v>
      </c>
      <c r="B1349" t="s">
        <v>3396</v>
      </c>
      <c r="D1349" t="s">
        <v>654</v>
      </c>
    </row>
    <row r="1350" spans="1:4" x14ac:dyDescent="0.3">
      <c r="A1350" t="s">
        <v>919</v>
      </c>
      <c r="B1350" t="s">
        <v>3398</v>
      </c>
      <c r="D1350" t="s">
        <v>654</v>
      </c>
    </row>
    <row r="1351" spans="1:4" x14ac:dyDescent="0.3">
      <c r="A1351" t="s">
        <v>1046</v>
      </c>
      <c r="B1351" t="s">
        <v>3398</v>
      </c>
      <c r="D1351" t="s">
        <v>654</v>
      </c>
    </row>
    <row r="1352" spans="1:4" x14ac:dyDescent="0.3">
      <c r="A1352" t="s">
        <v>918</v>
      </c>
      <c r="B1352" t="s">
        <v>3398</v>
      </c>
      <c r="D1352" t="s">
        <v>654</v>
      </c>
    </row>
    <row r="1353" spans="1:4" x14ac:dyDescent="0.3">
      <c r="A1353" t="s">
        <v>613</v>
      </c>
      <c r="B1353" t="s">
        <v>3398</v>
      </c>
      <c r="D1353" t="s">
        <v>654</v>
      </c>
    </row>
    <row r="1354" spans="1:4" x14ac:dyDescent="0.3">
      <c r="A1354" t="s">
        <v>919</v>
      </c>
      <c r="B1354" t="s">
        <v>3400</v>
      </c>
      <c r="D1354" t="s">
        <v>654</v>
      </c>
    </row>
    <row r="1355" spans="1:4" x14ac:dyDescent="0.3">
      <c r="A1355" t="s">
        <v>1046</v>
      </c>
      <c r="B1355" t="s">
        <v>3400</v>
      </c>
      <c r="D1355" t="s">
        <v>654</v>
      </c>
    </row>
    <row r="1356" spans="1:4" x14ac:dyDescent="0.3">
      <c r="A1356" t="s">
        <v>918</v>
      </c>
      <c r="B1356" t="s">
        <v>3400</v>
      </c>
      <c r="D1356" t="s">
        <v>654</v>
      </c>
    </row>
    <row r="1357" spans="1:4" x14ac:dyDescent="0.3">
      <c r="A1357" t="s">
        <v>613</v>
      </c>
      <c r="B1357" t="s">
        <v>3400</v>
      </c>
      <c r="D1357" t="s">
        <v>654</v>
      </c>
    </row>
    <row r="1358" spans="1:4" x14ac:dyDescent="0.3">
      <c r="A1358" t="s">
        <v>919</v>
      </c>
      <c r="B1358" t="s">
        <v>3403</v>
      </c>
      <c r="D1358" t="s">
        <v>654</v>
      </c>
    </row>
    <row r="1359" spans="1:4" x14ac:dyDescent="0.3">
      <c r="A1359" t="s">
        <v>1046</v>
      </c>
      <c r="B1359" t="s">
        <v>3403</v>
      </c>
      <c r="D1359" t="s">
        <v>654</v>
      </c>
    </row>
    <row r="1360" spans="1:4" x14ac:dyDescent="0.3">
      <c r="A1360" t="s">
        <v>918</v>
      </c>
      <c r="B1360" t="s">
        <v>3403</v>
      </c>
      <c r="D1360" t="s">
        <v>654</v>
      </c>
    </row>
    <row r="1361" spans="1:4" x14ac:dyDescent="0.3">
      <c r="A1361" t="s">
        <v>613</v>
      </c>
      <c r="B1361" t="s">
        <v>3403</v>
      </c>
      <c r="D1361" t="s">
        <v>654</v>
      </c>
    </row>
    <row r="1362" spans="1:4" x14ac:dyDescent="0.3">
      <c r="A1362" t="s">
        <v>919</v>
      </c>
      <c r="B1362" t="s">
        <v>3405</v>
      </c>
      <c r="D1362" t="s">
        <v>654</v>
      </c>
    </row>
    <row r="1363" spans="1:4" x14ac:dyDescent="0.3">
      <c r="A1363" t="s">
        <v>1046</v>
      </c>
      <c r="B1363" t="s">
        <v>3405</v>
      </c>
      <c r="D1363" t="s">
        <v>654</v>
      </c>
    </row>
    <row r="1364" spans="1:4" x14ac:dyDescent="0.3">
      <c r="A1364" t="s">
        <v>918</v>
      </c>
      <c r="B1364" t="s">
        <v>3405</v>
      </c>
      <c r="D1364" t="s">
        <v>654</v>
      </c>
    </row>
    <row r="1365" spans="1:4" x14ac:dyDescent="0.3">
      <c r="A1365" t="s">
        <v>613</v>
      </c>
      <c r="B1365" t="s">
        <v>3405</v>
      </c>
      <c r="D1365" t="s">
        <v>654</v>
      </c>
    </row>
    <row r="1366" spans="1:4" x14ac:dyDescent="0.3">
      <c r="A1366" t="s">
        <v>919</v>
      </c>
      <c r="B1366" t="s">
        <v>3408</v>
      </c>
      <c r="D1366" t="s">
        <v>654</v>
      </c>
    </row>
    <row r="1367" spans="1:4" x14ac:dyDescent="0.3">
      <c r="A1367" t="s">
        <v>1046</v>
      </c>
      <c r="B1367" t="s">
        <v>3408</v>
      </c>
      <c r="D1367" t="s">
        <v>654</v>
      </c>
    </row>
    <row r="1368" spans="1:4" x14ac:dyDescent="0.3">
      <c r="A1368" t="s">
        <v>918</v>
      </c>
      <c r="B1368" t="s">
        <v>3408</v>
      </c>
      <c r="D1368" t="s">
        <v>654</v>
      </c>
    </row>
    <row r="1369" spans="1:4" x14ac:dyDescent="0.3">
      <c r="A1369" t="s">
        <v>613</v>
      </c>
      <c r="B1369" t="s">
        <v>3408</v>
      </c>
      <c r="D1369" t="s">
        <v>654</v>
      </c>
    </row>
    <row r="1370" spans="1:4" x14ac:dyDescent="0.3">
      <c r="A1370" t="s">
        <v>919</v>
      </c>
      <c r="B1370" t="s">
        <v>3411</v>
      </c>
      <c r="D1370" t="s">
        <v>654</v>
      </c>
    </row>
    <row r="1371" spans="1:4" x14ac:dyDescent="0.3">
      <c r="A1371" t="s">
        <v>1046</v>
      </c>
      <c r="B1371" t="s">
        <v>3411</v>
      </c>
      <c r="D1371" t="s">
        <v>654</v>
      </c>
    </row>
    <row r="1372" spans="1:4" x14ac:dyDescent="0.3">
      <c r="A1372" t="s">
        <v>918</v>
      </c>
      <c r="B1372" t="s">
        <v>3411</v>
      </c>
      <c r="D1372" t="s">
        <v>654</v>
      </c>
    </row>
    <row r="1373" spans="1:4" x14ac:dyDescent="0.3">
      <c r="A1373" t="s">
        <v>613</v>
      </c>
      <c r="B1373" t="s">
        <v>3411</v>
      </c>
      <c r="D1373" t="s">
        <v>654</v>
      </c>
    </row>
    <row r="1374" spans="1:4" x14ac:dyDescent="0.3">
      <c r="A1374" t="s">
        <v>919</v>
      </c>
      <c r="B1374" t="s">
        <v>3413</v>
      </c>
      <c r="D1374" t="s">
        <v>654</v>
      </c>
    </row>
    <row r="1375" spans="1:4" x14ac:dyDescent="0.3">
      <c r="A1375" t="s">
        <v>1046</v>
      </c>
      <c r="B1375" t="s">
        <v>3413</v>
      </c>
      <c r="D1375" t="s">
        <v>654</v>
      </c>
    </row>
    <row r="1376" spans="1:4" x14ac:dyDescent="0.3">
      <c r="A1376" t="s">
        <v>918</v>
      </c>
      <c r="B1376" t="s">
        <v>3413</v>
      </c>
      <c r="D1376" t="s">
        <v>654</v>
      </c>
    </row>
    <row r="1377" spans="1:4" x14ac:dyDescent="0.3">
      <c r="A1377" t="s">
        <v>613</v>
      </c>
      <c r="B1377" t="s">
        <v>3413</v>
      </c>
      <c r="D1377" t="s">
        <v>654</v>
      </c>
    </row>
    <row r="1378" spans="1:4" x14ac:dyDescent="0.3">
      <c r="A1378" t="s">
        <v>919</v>
      </c>
      <c r="B1378" t="s">
        <v>3416</v>
      </c>
      <c r="D1378" t="s">
        <v>654</v>
      </c>
    </row>
    <row r="1379" spans="1:4" x14ac:dyDescent="0.3">
      <c r="A1379" t="s">
        <v>1046</v>
      </c>
      <c r="B1379" t="s">
        <v>3416</v>
      </c>
      <c r="D1379" t="s">
        <v>654</v>
      </c>
    </row>
    <row r="1380" spans="1:4" x14ac:dyDescent="0.3">
      <c r="A1380" t="s">
        <v>918</v>
      </c>
      <c r="B1380" t="s">
        <v>3416</v>
      </c>
      <c r="D1380" t="s">
        <v>654</v>
      </c>
    </row>
    <row r="1381" spans="1:4" x14ac:dyDescent="0.3">
      <c r="A1381" t="s">
        <v>613</v>
      </c>
      <c r="B1381" t="s">
        <v>3416</v>
      </c>
      <c r="D1381" t="s">
        <v>654</v>
      </c>
    </row>
    <row r="1382" spans="1:4" x14ac:dyDescent="0.3">
      <c r="A1382" t="s">
        <v>919</v>
      </c>
      <c r="B1382" t="s">
        <v>3418</v>
      </c>
      <c r="D1382" t="s">
        <v>654</v>
      </c>
    </row>
    <row r="1383" spans="1:4" x14ac:dyDescent="0.3">
      <c r="A1383" t="s">
        <v>1046</v>
      </c>
      <c r="B1383" t="s">
        <v>3418</v>
      </c>
      <c r="D1383" t="s">
        <v>654</v>
      </c>
    </row>
    <row r="1384" spans="1:4" x14ac:dyDescent="0.3">
      <c r="A1384" t="s">
        <v>918</v>
      </c>
      <c r="B1384" t="s">
        <v>3418</v>
      </c>
      <c r="D1384" t="s">
        <v>654</v>
      </c>
    </row>
    <row r="1385" spans="1:4" x14ac:dyDescent="0.3">
      <c r="A1385" t="s">
        <v>613</v>
      </c>
      <c r="B1385" t="s">
        <v>3418</v>
      </c>
      <c r="D1385" t="s">
        <v>654</v>
      </c>
    </row>
    <row r="1386" spans="1:4" x14ac:dyDescent="0.3">
      <c r="A1386" t="s">
        <v>919</v>
      </c>
      <c r="B1386" t="s">
        <v>3421</v>
      </c>
      <c r="D1386" t="s">
        <v>654</v>
      </c>
    </row>
    <row r="1387" spans="1:4" x14ac:dyDescent="0.3">
      <c r="A1387" t="s">
        <v>1046</v>
      </c>
      <c r="B1387" t="s">
        <v>3421</v>
      </c>
      <c r="D1387" t="s">
        <v>654</v>
      </c>
    </row>
    <row r="1388" spans="1:4" x14ac:dyDescent="0.3">
      <c r="A1388" t="s">
        <v>918</v>
      </c>
      <c r="B1388" t="s">
        <v>3421</v>
      </c>
      <c r="D1388" t="s">
        <v>654</v>
      </c>
    </row>
    <row r="1389" spans="1:4" x14ac:dyDescent="0.3">
      <c r="A1389" t="s">
        <v>613</v>
      </c>
      <c r="B1389" t="s">
        <v>3421</v>
      </c>
      <c r="D1389" t="s">
        <v>654</v>
      </c>
    </row>
    <row r="1390" spans="1:4" x14ac:dyDescent="0.3">
      <c r="A1390" t="s">
        <v>919</v>
      </c>
      <c r="B1390" t="s">
        <v>3423</v>
      </c>
      <c r="D1390" t="s">
        <v>654</v>
      </c>
    </row>
    <row r="1391" spans="1:4" x14ac:dyDescent="0.3">
      <c r="A1391" t="s">
        <v>1046</v>
      </c>
      <c r="B1391" t="s">
        <v>3423</v>
      </c>
      <c r="D1391" t="s">
        <v>654</v>
      </c>
    </row>
    <row r="1392" spans="1:4" x14ac:dyDescent="0.3">
      <c r="A1392" t="s">
        <v>918</v>
      </c>
      <c r="B1392" t="s">
        <v>3423</v>
      </c>
      <c r="D1392" t="s">
        <v>654</v>
      </c>
    </row>
    <row r="1393" spans="1:4" x14ac:dyDescent="0.3">
      <c r="A1393" t="s">
        <v>613</v>
      </c>
      <c r="B1393" t="s">
        <v>3423</v>
      </c>
      <c r="D1393" t="s">
        <v>654</v>
      </c>
    </row>
    <row r="1394" spans="1:4" x14ac:dyDescent="0.3">
      <c r="A1394" t="s">
        <v>919</v>
      </c>
      <c r="B1394" t="s">
        <v>3426</v>
      </c>
      <c r="D1394" t="s">
        <v>654</v>
      </c>
    </row>
    <row r="1395" spans="1:4" x14ac:dyDescent="0.3">
      <c r="A1395" t="s">
        <v>1046</v>
      </c>
      <c r="B1395" t="s">
        <v>3426</v>
      </c>
      <c r="D1395" t="s">
        <v>654</v>
      </c>
    </row>
    <row r="1396" spans="1:4" x14ac:dyDescent="0.3">
      <c r="A1396" t="s">
        <v>918</v>
      </c>
      <c r="B1396" t="s">
        <v>3426</v>
      </c>
      <c r="D1396" t="s">
        <v>654</v>
      </c>
    </row>
    <row r="1397" spans="1:4" x14ac:dyDescent="0.3">
      <c r="A1397" t="s">
        <v>613</v>
      </c>
      <c r="B1397" t="s">
        <v>3426</v>
      </c>
      <c r="D1397" t="s">
        <v>654</v>
      </c>
    </row>
    <row r="1398" spans="1:4" x14ac:dyDescent="0.3">
      <c r="A1398" t="s">
        <v>919</v>
      </c>
      <c r="B1398" t="s">
        <v>3429</v>
      </c>
      <c r="D1398" t="s">
        <v>654</v>
      </c>
    </row>
    <row r="1399" spans="1:4" x14ac:dyDescent="0.3">
      <c r="A1399" t="s">
        <v>1046</v>
      </c>
      <c r="B1399" t="s">
        <v>3429</v>
      </c>
      <c r="D1399" t="s">
        <v>654</v>
      </c>
    </row>
    <row r="1400" spans="1:4" x14ac:dyDescent="0.3">
      <c r="A1400" t="s">
        <v>918</v>
      </c>
      <c r="B1400" t="s">
        <v>3429</v>
      </c>
      <c r="D1400" t="s">
        <v>654</v>
      </c>
    </row>
    <row r="1401" spans="1:4" x14ac:dyDescent="0.3">
      <c r="A1401" t="s">
        <v>613</v>
      </c>
      <c r="B1401" t="s">
        <v>3429</v>
      </c>
      <c r="D1401" t="s">
        <v>654</v>
      </c>
    </row>
    <row r="1402" spans="1:4" x14ac:dyDescent="0.3">
      <c r="A1402" t="s">
        <v>919</v>
      </c>
      <c r="B1402" t="s">
        <v>3432</v>
      </c>
      <c r="D1402" t="s">
        <v>654</v>
      </c>
    </row>
    <row r="1403" spans="1:4" x14ac:dyDescent="0.3">
      <c r="A1403" t="s">
        <v>1046</v>
      </c>
      <c r="B1403" t="s">
        <v>3432</v>
      </c>
      <c r="D1403" t="s">
        <v>654</v>
      </c>
    </row>
    <row r="1404" spans="1:4" x14ac:dyDescent="0.3">
      <c r="A1404" t="s">
        <v>918</v>
      </c>
      <c r="B1404" t="s">
        <v>3432</v>
      </c>
      <c r="D1404" t="s">
        <v>654</v>
      </c>
    </row>
    <row r="1405" spans="1:4" x14ac:dyDescent="0.3">
      <c r="A1405" t="s">
        <v>613</v>
      </c>
      <c r="B1405" t="s">
        <v>3432</v>
      </c>
      <c r="D1405" t="s">
        <v>654</v>
      </c>
    </row>
    <row r="1406" spans="1:4" x14ac:dyDescent="0.3">
      <c r="A1406" t="s">
        <v>919</v>
      </c>
      <c r="B1406" t="s">
        <v>3434</v>
      </c>
      <c r="D1406" t="s">
        <v>654</v>
      </c>
    </row>
    <row r="1407" spans="1:4" x14ac:dyDescent="0.3">
      <c r="A1407" t="s">
        <v>1046</v>
      </c>
      <c r="B1407" t="s">
        <v>3434</v>
      </c>
      <c r="D1407" t="s">
        <v>654</v>
      </c>
    </row>
    <row r="1408" spans="1:4" x14ac:dyDescent="0.3">
      <c r="A1408" t="s">
        <v>918</v>
      </c>
      <c r="B1408" t="s">
        <v>3434</v>
      </c>
      <c r="D1408" t="s">
        <v>654</v>
      </c>
    </row>
    <row r="1409" spans="1:4" x14ac:dyDescent="0.3">
      <c r="A1409" t="s">
        <v>613</v>
      </c>
      <c r="B1409" t="s">
        <v>3434</v>
      </c>
      <c r="D1409" t="s">
        <v>654</v>
      </c>
    </row>
    <row r="1410" spans="1:4" x14ac:dyDescent="0.3">
      <c r="A1410" t="s">
        <v>919</v>
      </c>
      <c r="B1410" t="s">
        <v>3436</v>
      </c>
      <c r="D1410" t="s">
        <v>654</v>
      </c>
    </row>
    <row r="1411" spans="1:4" x14ac:dyDescent="0.3">
      <c r="A1411" t="s">
        <v>1046</v>
      </c>
      <c r="B1411" t="s">
        <v>3436</v>
      </c>
      <c r="D1411" t="s">
        <v>654</v>
      </c>
    </row>
    <row r="1412" spans="1:4" x14ac:dyDescent="0.3">
      <c r="A1412" t="s">
        <v>918</v>
      </c>
      <c r="B1412" t="s">
        <v>3436</v>
      </c>
      <c r="D1412" t="s">
        <v>654</v>
      </c>
    </row>
    <row r="1413" spans="1:4" x14ac:dyDescent="0.3">
      <c r="A1413" t="s">
        <v>613</v>
      </c>
      <c r="B1413" t="s">
        <v>3436</v>
      </c>
      <c r="D1413" t="s">
        <v>654</v>
      </c>
    </row>
    <row r="1414" spans="1:4" x14ac:dyDescent="0.3">
      <c r="A1414" t="s">
        <v>919</v>
      </c>
      <c r="B1414" t="s">
        <v>3439</v>
      </c>
      <c r="D1414" t="s">
        <v>654</v>
      </c>
    </row>
    <row r="1415" spans="1:4" x14ac:dyDescent="0.3">
      <c r="A1415" t="s">
        <v>1046</v>
      </c>
      <c r="B1415" t="s">
        <v>3439</v>
      </c>
      <c r="D1415" t="s">
        <v>654</v>
      </c>
    </row>
    <row r="1416" spans="1:4" x14ac:dyDescent="0.3">
      <c r="A1416" t="s">
        <v>918</v>
      </c>
      <c r="B1416" t="s">
        <v>3439</v>
      </c>
      <c r="D1416" t="s">
        <v>654</v>
      </c>
    </row>
    <row r="1417" spans="1:4" x14ac:dyDescent="0.3">
      <c r="A1417" t="s">
        <v>613</v>
      </c>
      <c r="B1417" t="s">
        <v>3439</v>
      </c>
      <c r="D1417" t="s">
        <v>654</v>
      </c>
    </row>
    <row r="1418" spans="1:4" x14ac:dyDescent="0.3">
      <c r="A1418" t="s">
        <v>919</v>
      </c>
      <c r="B1418" t="s">
        <v>3442</v>
      </c>
      <c r="D1418" t="s">
        <v>654</v>
      </c>
    </row>
    <row r="1419" spans="1:4" x14ac:dyDescent="0.3">
      <c r="A1419" t="s">
        <v>1046</v>
      </c>
      <c r="B1419" t="s">
        <v>3442</v>
      </c>
      <c r="D1419" t="s">
        <v>654</v>
      </c>
    </row>
    <row r="1420" spans="1:4" x14ac:dyDescent="0.3">
      <c r="A1420" t="s">
        <v>918</v>
      </c>
      <c r="B1420" t="s">
        <v>3442</v>
      </c>
      <c r="D1420" t="s">
        <v>654</v>
      </c>
    </row>
    <row r="1421" spans="1:4" x14ac:dyDescent="0.3">
      <c r="A1421" t="s">
        <v>613</v>
      </c>
      <c r="B1421" t="s">
        <v>3442</v>
      </c>
      <c r="D1421" t="s">
        <v>654</v>
      </c>
    </row>
    <row r="1422" spans="1:4" x14ac:dyDescent="0.3">
      <c r="A1422" t="s">
        <v>919</v>
      </c>
      <c r="B1422" t="s">
        <v>3756</v>
      </c>
      <c r="D1422" t="s">
        <v>654</v>
      </c>
    </row>
    <row r="1423" spans="1:4" x14ac:dyDescent="0.3">
      <c r="A1423" t="s">
        <v>1046</v>
      </c>
      <c r="B1423" t="s">
        <v>3756</v>
      </c>
      <c r="D1423" t="s">
        <v>654</v>
      </c>
    </row>
    <row r="1424" spans="1:4" x14ac:dyDescent="0.3">
      <c r="A1424" t="s">
        <v>918</v>
      </c>
      <c r="B1424" t="s">
        <v>3756</v>
      </c>
      <c r="D1424" t="s">
        <v>654</v>
      </c>
    </row>
    <row r="1425" spans="1:4" x14ac:dyDescent="0.3">
      <c r="A1425" t="s">
        <v>613</v>
      </c>
      <c r="B1425" t="s">
        <v>3756</v>
      </c>
      <c r="D1425" t="s">
        <v>654</v>
      </c>
    </row>
    <row r="1426" spans="1:4" x14ac:dyDescent="0.3">
      <c r="A1426" t="s">
        <v>919</v>
      </c>
      <c r="B1426" t="s">
        <v>3757</v>
      </c>
      <c r="D1426" t="s">
        <v>654</v>
      </c>
    </row>
    <row r="1427" spans="1:4" x14ac:dyDescent="0.3">
      <c r="A1427" t="s">
        <v>1046</v>
      </c>
      <c r="B1427" t="s">
        <v>3757</v>
      </c>
      <c r="D1427" t="s">
        <v>654</v>
      </c>
    </row>
    <row r="1428" spans="1:4" x14ac:dyDescent="0.3">
      <c r="A1428" t="s">
        <v>918</v>
      </c>
      <c r="B1428" t="s">
        <v>3757</v>
      </c>
      <c r="D1428" t="s">
        <v>654</v>
      </c>
    </row>
    <row r="1429" spans="1:4" x14ac:dyDescent="0.3">
      <c r="A1429" t="s">
        <v>613</v>
      </c>
      <c r="B1429" t="s">
        <v>3757</v>
      </c>
      <c r="D1429" t="s">
        <v>654</v>
      </c>
    </row>
    <row r="1430" spans="1:4" x14ac:dyDescent="0.3">
      <c r="A1430" t="s">
        <v>919</v>
      </c>
      <c r="B1430" t="s">
        <v>3758</v>
      </c>
      <c r="D1430" t="s">
        <v>654</v>
      </c>
    </row>
    <row r="1431" spans="1:4" x14ac:dyDescent="0.3">
      <c r="A1431" t="s">
        <v>1046</v>
      </c>
      <c r="B1431" t="s">
        <v>3758</v>
      </c>
      <c r="D1431" t="s">
        <v>654</v>
      </c>
    </row>
    <row r="1432" spans="1:4" x14ac:dyDescent="0.3">
      <c r="A1432" t="s">
        <v>918</v>
      </c>
      <c r="B1432" t="s">
        <v>3758</v>
      </c>
      <c r="D1432" t="s">
        <v>654</v>
      </c>
    </row>
    <row r="1433" spans="1:4" x14ac:dyDescent="0.3">
      <c r="A1433" t="s">
        <v>613</v>
      </c>
      <c r="B1433" t="s">
        <v>3758</v>
      </c>
      <c r="D1433" t="s">
        <v>654</v>
      </c>
    </row>
    <row r="1434" spans="1:4" x14ac:dyDescent="0.3">
      <c r="A1434" t="s">
        <v>919</v>
      </c>
      <c r="B1434" t="s">
        <v>3759</v>
      </c>
      <c r="D1434" t="s">
        <v>654</v>
      </c>
    </row>
    <row r="1435" spans="1:4" x14ac:dyDescent="0.3">
      <c r="A1435" t="s">
        <v>1046</v>
      </c>
      <c r="B1435" t="s">
        <v>3759</v>
      </c>
      <c r="D1435" t="s">
        <v>654</v>
      </c>
    </row>
    <row r="1436" spans="1:4" x14ac:dyDescent="0.3">
      <c r="A1436" t="s">
        <v>918</v>
      </c>
      <c r="B1436" t="s">
        <v>3759</v>
      </c>
      <c r="D1436" t="s">
        <v>654</v>
      </c>
    </row>
    <row r="1437" spans="1:4" x14ac:dyDescent="0.3">
      <c r="A1437" t="s">
        <v>613</v>
      </c>
      <c r="B1437" t="s">
        <v>3759</v>
      </c>
      <c r="D1437" t="s">
        <v>654</v>
      </c>
    </row>
    <row r="1438" spans="1:4" x14ac:dyDescent="0.3">
      <c r="A1438" t="s">
        <v>919</v>
      </c>
      <c r="B1438" t="s">
        <v>3504</v>
      </c>
      <c r="D1438" t="s">
        <v>654</v>
      </c>
    </row>
    <row r="1439" spans="1:4" x14ac:dyDescent="0.3">
      <c r="A1439" t="s">
        <v>1046</v>
      </c>
      <c r="B1439" t="s">
        <v>3504</v>
      </c>
      <c r="D1439" t="s">
        <v>654</v>
      </c>
    </row>
    <row r="1440" spans="1:4" x14ac:dyDescent="0.3">
      <c r="A1440" t="s">
        <v>918</v>
      </c>
      <c r="B1440" t="s">
        <v>3504</v>
      </c>
      <c r="D1440" t="s">
        <v>654</v>
      </c>
    </row>
    <row r="1441" spans="1:4" x14ac:dyDescent="0.3">
      <c r="A1441" t="s">
        <v>613</v>
      </c>
      <c r="B1441" t="s">
        <v>3504</v>
      </c>
      <c r="D1441" t="s">
        <v>654</v>
      </c>
    </row>
    <row r="1442" spans="1:4" x14ac:dyDescent="0.3">
      <c r="A1442" t="s">
        <v>919</v>
      </c>
      <c r="B1442" t="s">
        <v>3503</v>
      </c>
      <c r="D1442" t="s">
        <v>654</v>
      </c>
    </row>
    <row r="1443" spans="1:4" x14ac:dyDescent="0.3">
      <c r="A1443" t="s">
        <v>1046</v>
      </c>
      <c r="B1443" t="s">
        <v>3503</v>
      </c>
      <c r="D1443" t="s">
        <v>654</v>
      </c>
    </row>
    <row r="1444" spans="1:4" x14ac:dyDescent="0.3">
      <c r="A1444" t="s">
        <v>918</v>
      </c>
      <c r="B1444" t="s">
        <v>3503</v>
      </c>
      <c r="D1444" t="s">
        <v>654</v>
      </c>
    </row>
    <row r="1445" spans="1:4" x14ac:dyDescent="0.3">
      <c r="A1445" t="s">
        <v>613</v>
      </c>
      <c r="B1445" t="s">
        <v>3503</v>
      </c>
      <c r="D1445" t="s">
        <v>654</v>
      </c>
    </row>
    <row r="1446" spans="1:4" x14ac:dyDescent="0.3">
      <c r="A1446" t="s">
        <v>919</v>
      </c>
      <c r="B1446" t="s">
        <v>3760</v>
      </c>
      <c r="D1446" t="s">
        <v>654</v>
      </c>
    </row>
    <row r="1447" spans="1:4" x14ac:dyDescent="0.3">
      <c r="A1447" t="s">
        <v>1046</v>
      </c>
      <c r="B1447" t="s">
        <v>3760</v>
      </c>
      <c r="D1447" t="s">
        <v>654</v>
      </c>
    </row>
    <row r="1448" spans="1:4" x14ac:dyDescent="0.3">
      <c r="A1448" t="s">
        <v>918</v>
      </c>
      <c r="B1448" t="s">
        <v>3760</v>
      </c>
      <c r="D1448" t="s">
        <v>654</v>
      </c>
    </row>
    <row r="1449" spans="1:4" x14ac:dyDescent="0.3">
      <c r="A1449" t="s">
        <v>613</v>
      </c>
      <c r="B1449" t="s">
        <v>3760</v>
      </c>
      <c r="D1449" t="s">
        <v>654</v>
      </c>
    </row>
    <row r="1450" spans="1:4" x14ac:dyDescent="0.3">
      <c r="A1450" t="s">
        <v>919</v>
      </c>
      <c r="B1450" t="s">
        <v>3761</v>
      </c>
      <c r="D1450" t="s">
        <v>654</v>
      </c>
    </row>
    <row r="1451" spans="1:4" x14ac:dyDescent="0.3">
      <c r="A1451" t="s">
        <v>1046</v>
      </c>
      <c r="B1451" t="s">
        <v>3761</v>
      </c>
      <c r="D1451" t="s">
        <v>654</v>
      </c>
    </row>
    <row r="1452" spans="1:4" x14ac:dyDescent="0.3">
      <c r="A1452" t="s">
        <v>918</v>
      </c>
      <c r="B1452" t="s">
        <v>3761</v>
      </c>
      <c r="D1452" t="s">
        <v>654</v>
      </c>
    </row>
    <row r="1453" spans="1:4" x14ac:dyDescent="0.3">
      <c r="A1453" t="s">
        <v>613</v>
      </c>
      <c r="B1453" t="s">
        <v>3761</v>
      </c>
      <c r="D1453" t="s">
        <v>654</v>
      </c>
    </row>
    <row r="1454" spans="1:4" x14ac:dyDescent="0.3">
      <c r="A1454" t="s">
        <v>919</v>
      </c>
      <c r="B1454" t="s">
        <v>3762</v>
      </c>
      <c r="D1454" t="s">
        <v>654</v>
      </c>
    </row>
    <row r="1455" spans="1:4" x14ac:dyDescent="0.3">
      <c r="A1455" t="s">
        <v>1046</v>
      </c>
      <c r="B1455" t="s">
        <v>3762</v>
      </c>
      <c r="D1455" t="s">
        <v>654</v>
      </c>
    </row>
    <row r="1456" spans="1:4" x14ac:dyDescent="0.3">
      <c r="A1456" t="s">
        <v>918</v>
      </c>
      <c r="B1456" t="s">
        <v>3762</v>
      </c>
      <c r="D1456" t="s">
        <v>654</v>
      </c>
    </row>
    <row r="1457" spans="1:4" x14ac:dyDescent="0.3">
      <c r="A1457" t="s">
        <v>613</v>
      </c>
      <c r="B1457" t="s">
        <v>3762</v>
      </c>
      <c r="D1457" t="s">
        <v>654</v>
      </c>
    </row>
    <row r="1458" spans="1:4" x14ac:dyDescent="0.3">
      <c r="A1458" t="s">
        <v>919</v>
      </c>
      <c r="B1458" t="s">
        <v>3763</v>
      </c>
      <c r="D1458" t="s">
        <v>654</v>
      </c>
    </row>
    <row r="1459" spans="1:4" x14ac:dyDescent="0.3">
      <c r="A1459" t="s">
        <v>1046</v>
      </c>
      <c r="B1459" t="s">
        <v>3763</v>
      </c>
      <c r="D1459" t="s">
        <v>654</v>
      </c>
    </row>
    <row r="1460" spans="1:4" x14ac:dyDescent="0.3">
      <c r="A1460" t="s">
        <v>918</v>
      </c>
      <c r="B1460" t="s">
        <v>3763</v>
      </c>
      <c r="D1460" t="s">
        <v>654</v>
      </c>
    </row>
    <row r="1461" spans="1:4" x14ac:dyDescent="0.3">
      <c r="A1461" t="s">
        <v>613</v>
      </c>
      <c r="B1461" t="s">
        <v>3763</v>
      </c>
      <c r="D1461" t="s">
        <v>654</v>
      </c>
    </row>
    <row r="1462" spans="1:4" x14ac:dyDescent="0.3">
      <c r="A1462" t="s">
        <v>919</v>
      </c>
      <c r="B1462" t="s">
        <v>3507</v>
      </c>
      <c r="D1462" t="s">
        <v>654</v>
      </c>
    </row>
    <row r="1463" spans="1:4" x14ac:dyDescent="0.3">
      <c r="A1463" t="s">
        <v>1046</v>
      </c>
      <c r="B1463" t="s">
        <v>3507</v>
      </c>
      <c r="D1463" t="s">
        <v>654</v>
      </c>
    </row>
    <row r="1464" spans="1:4" x14ac:dyDescent="0.3">
      <c r="A1464" t="s">
        <v>918</v>
      </c>
      <c r="B1464" t="s">
        <v>3507</v>
      </c>
      <c r="D1464" t="s">
        <v>654</v>
      </c>
    </row>
    <row r="1465" spans="1:4" x14ac:dyDescent="0.3">
      <c r="A1465" t="s">
        <v>613</v>
      </c>
      <c r="B1465" t="s">
        <v>3507</v>
      </c>
      <c r="D1465" t="s">
        <v>654</v>
      </c>
    </row>
    <row r="1466" spans="1:4" x14ac:dyDescent="0.3">
      <c r="A1466" t="s">
        <v>919</v>
      </c>
      <c r="B1466" t="s">
        <v>3506</v>
      </c>
      <c r="D1466" t="s">
        <v>654</v>
      </c>
    </row>
    <row r="1467" spans="1:4" x14ac:dyDescent="0.3">
      <c r="A1467" t="s">
        <v>1046</v>
      </c>
      <c r="B1467" t="s">
        <v>3506</v>
      </c>
      <c r="D1467" t="s">
        <v>654</v>
      </c>
    </row>
    <row r="1468" spans="1:4" x14ac:dyDescent="0.3">
      <c r="A1468" t="s">
        <v>918</v>
      </c>
      <c r="B1468" t="s">
        <v>3506</v>
      </c>
      <c r="D1468" t="s">
        <v>654</v>
      </c>
    </row>
    <row r="1469" spans="1:4" x14ac:dyDescent="0.3">
      <c r="A1469" t="s">
        <v>613</v>
      </c>
      <c r="B1469" t="s">
        <v>3506</v>
      </c>
      <c r="D1469" t="s">
        <v>654</v>
      </c>
    </row>
    <row r="1470" spans="1:4" x14ac:dyDescent="0.3">
      <c r="A1470" t="s">
        <v>919</v>
      </c>
      <c r="B1470" t="s">
        <v>3764</v>
      </c>
      <c r="D1470" t="s">
        <v>654</v>
      </c>
    </row>
    <row r="1471" spans="1:4" x14ac:dyDescent="0.3">
      <c r="A1471" t="s">
        <v>1046</v>
      </c>
      <c r="B1471" t="s">
        <v>3764</v>
      </c>
      <c r="D1471" t="s">
        <v>654</v>
      </c>
    </row>
    <row r="1472" spans="1:4" x14ac:dyDescent="0.3">
      <c r="A1472" t="s">
        <v>918</v>
      </c>
      <c r="B1472" t="s">
        <v>3764</v>
      </c>
      <c r="D1472" t="s">
        <v>654</v>
      </c>
    </row>
    <row r="1473" spans="1:4" x14ac:dyDescent="0.3">
      <c r="A1473" t="s">
        <v>613</v>
      </c>
      <c r="B1473" t="s">
        <v>3764</v>
      </c>
      <c r="D1473" t="s">
        <v>654</v>
      </c>
    </row>
    <row r="1474" spans="1:4" x14ac:dyDescent="0.3">
      <c r="A1474" t="s">
        <v>919</v>
      </c>
      <c r="B1474" t="s">
        <v>3508</v>
      </c>
      <c r="D1474" t="s">
        <v>654</v>
      </c>
    </row>
    <row r="1475" spans="1:4" x14ac:dyDescent="0.3">
      <c r="A1475" t="s">
        <v>1046</v>
      </c>
      <c r="B1475" t="s">
        <v>3508</v>
      </c>
      <c r="D1475" t="s">
        <v>654</v>
      </c>
    </row>
    <row r="1476" spans="1:4" x14ac:dyDescent="0.3">
      <c r="A1476" t="s">
        <v>918</v>
      </c>
      <c r="B1476" t="s">
        <v>3508</v>
      </c>
      <c r="D1476" t="s">
        <v>654</v>
      </c>
    </row>
    <row r="1477" spans="1:4" x14ac:dyDescent="0.3">
      <c r="A1477" t="s">
        <v>613</v>
      </c>
      <c r="B1477" t="s">
        <v>3508</v>
      </c>
      <c r="D1477" t="s">
        <v>654</v>
      </c>
    </row>
    <row r="1478" spans="1:4" x14ac:dyDescent="0.3">
      <c r="A1478" t="s">
        <v>919</v>
      </c>
      <c r="B1478" t="s">
        <v>3765</v>
      </c>
      <c r="D1478" t="s">
        <v>654</v>
      </c>
    </row>
    <row r="1479" spans="1:4" x14ac:dyDescent="0.3">
      <c r="A1479" t="s">
        <v>1046</v>
      </c>
      <c r="B1479" t="s">
        <v>3765</v>
      </c>
      <c r="D1479" t="s">
        <v>654</v>
      </c>
    </row>
    <row r="1480" spans="1:4" x14ac:dyDescent="0.3">
      <c r="A1480" t="s">
        <v>918</v>
      </c>
      <c r="B1480" t="s">
        <v>3765</v>
      </c>
      <c r="D1480" t="s">
        <v>654</v>
      </c>
    </row>
    <row r="1481" spans="1:4" x14ac:dyDescent="0.3">
      <c r="A1481" t="s">
        <v>613</v>
      </c>
      <c r="B1481" t="s">
        <v>3765</v>
      </c>
      <c r="D1481" t="s">
        <v>654</v>
      </c>
    </row>
    <row r="1482" spans="1:4" x14ac:dyDescent="0.3">
      <c r="A1482" t="s">
        <v>919</v>
      </c>
      <c r="B1482" t="s">
        <v>3766</v>
      </c>
      <c r="D1482" t="s">
        <v>654</v>
      </c>
    </row>
    <row r="1483" spans="1:4" x14ac:dyDescent="0.3">
      <c r="A1483" t="s">
        <v>1046</v>
      </c>
      <c r="B1483" t="s">
        <v>3766</v>
      </c>
      <c r="D1483" t="s">
        <v>654</v>
      </c>
    </row>
    <row r="1484" spans="1:4" x14ac:dyDescent="0.3">
      <c r="A1484" t="s">
        <v>918</v>
      </c>
      <c r="B1484" t="s">
        <v>3766</v>
      </c>
      <c r="D1484" t="s">
        <v>654</v>
      </c>
    </row>
    <row r="1485" spans="1:4" x14ac:dyDescent="0.3">
      <c r="A1485" t="s">
        <v>613</v>
      </c>
      <c r="B1485" t="s">
        <v>3766</v>
      </c>
      <c r="D1485" t="s">
        <v>654</v>
      </c>
    </row>
    <row r="1486" spans="1:4" x14ac:dyDescent="0.3">
      <c r="A1486" t="s">
        <v>919</v>
      </c>
      <c r="B1486" t="s">
        <v>3767</v>
      </c>
      <c r="D1486" t="s">
        <v>654</v>
      </c>
    </row>
    <row r="1487" spans="1:4" x14ac:dyDescent="0.3">
      <c r="A1487" t="s">
        <v>1046</v>
      </c>
      <c r="B1487" t="s">
        <v>3767</v>
      </c>
      <c r="D1487" t="s">
        <v>654</v>
      </c>
    </row>
    <row r="1488" spans="1:4" x14ac:dyDescent="0.3">
      <c r="A1488" t="s">
        <v>918</v>
      </c>
      <c r="B1488" t="s">
        <v>3767</v>
      </c>
      <c r="D1488" t="s">
        <v>654</v>
      </c>
    </row>
    <row r="1489" spans="1:4" x14ac:dyDescent="0.3">
      <c r="A1489" t="s">
        <v>613</v>
      </c>
      <c r="B1489" t="s">
        <v>3767</v>
      </c>
      <c r="D1489" t="s">
        <v>654</v>
      </c>
    </row>
    <row r="1490" spans="1:4" x14ac:dyDescent="0.3">
      <c r="A1490" t="s">
        <v>919</v>
      </c>
      <c r="B1490" t="s">
        <v>3768</v>
      </c>
      <c r="D1490" t="s">
        <v>654</v>
      </c>
    </row>
    <row r="1491" spans="1:4" x14ac:dyDescent="0.3">
      <c r="A1491" t="s">
        <v>1046</v>
      </c>
      <c r="B1491" t="s">
        <v>3768</v>
      </c>
      <c r="D1491" t="s">
        <v>654</v>
      </c>
    </row>
    <row r="1492" spans="1:4" x14ac:dyDescent="0.3">
      <c r="A1492" t="s">
        <v>918</v>
      </c>
      <c r="B1492" t="s">
        <v>3768</v>
      </c>
      <c r="D1492" t="s">
        <v>654</v>
      </c>
    </row>
    <row r="1493" spans="1:4" x14ac:dyDescent="0.3">
      <c r="A1493" t="s">
        <v>613</v>
      </c>
      <c r="B1493" t="s">
        <v>3768</v>
      </c>
      <c r="D1493" t="s">
        <v>654</v>
      </c>
    </row>
    <row r="1494" spans="1:4" x14ac:dyDescent="0.3">
      <c r="A1494" t="s">
        <v>919</v>
      </c>
      <c r="B1494" t="s">
        <v>3769</v>
      </c>
      <c r="D1494" t="s">
        <v>654</v>
      </c>
    </row>
    <row r="1495" spans="1:4" x14ac:dyDescent="0.3">
      <c r="A1495" t="s">
        <v>1046</v>
      </c>
      <c r="B1495" t="s">
        <v>3769</v>
      </c>
      <c r="D1495" t="s">
        <v>654</v>
      </c>
    </row>
    <row r="1496" spans="1:4" x14ac:dyDescent="0.3">
      <c r="A1496" t="s">
        <v>918</v>
      </c>
      <c r="B1496" t="s">
        <v>3769</v>
      </c>
      <c r="D1496" t="s">
        <v>654</v>
      </c>
    </row>
    <row r="1497" spans="1:4" x14ac:dyDescent="0.3">
      <c r="A1497" t="s">
        <v>613</v>
      </c>
      <c r="B1497" t="s">
        <v>3769</v>
      </c>
      <c r="D1497" t="s">
        <v>654</v>
      </c>
    </row>
    <row r="1498" spans="1:4" x14ac:dyDescent="0.3">
      <c r="A1498" t="s">
        <v>919</v>
      </c>
      <c r="B1498" t="s">
        <v>3510</v>
      </c>
      <c r="D1498" t="s">
        <v>654</v>
      </c>
    </row>
    <row r="1499" spans="1:4" x14ac:dyDescent="0.3">
      <c r="A1499" t="s">
        <v>1046</v>
      </c>
      <c r="B1499" t="s">
        <v>3510</v>
      </c>
      <c r="D1499" t="s">
        <v>654</v>
      </c>
    </row>
    <row r="1500" spans="1:4" x14ac:dyDescent="0.3">
      <c r="A1500" t="s">
        <v>918</v>
      </c>
      <c r="B1500" t="s">
        <v>3510</v>
      </c>
      <c r="D1500" t="s">
        <v>654</v>
      </c>
    </row>
    <row r="1501" spans="1:4" x14ac:dyDescent="0.3">
      <c r="A1501" t="s">
        <v>613</v>
      </c>
      <c r="B1501" t="s">
        <v>3510</v>
      </c>
      <c r="D1501" t="s">
        <v>654</v>
      </c>
    </row>
    <row r="1502" spans="1:4" x14ac:dyDescent="0.3">
      <c r="A1502" t="s">
        <v>919</v>
      </c>
      <c r="B1502" t="s">
        <v>3509</v>
      </c>
      <c r="D1502" t="s">
        <v>654</v>
      </c>
    </row>
    <row r="1503" spans="1:4" x14ac:dyDescent="0.3">
      <c r="A1503" t="s">
        <v>1046</v>
      </c>
      <c r="B1503" t="s">
        <v>3509</v>
      </c>
      <c r="D1503" t="s">
        <v>654</v>
      </c>
    </row>
    <row r="1504" spans="1:4" x14ac:dyDescent="0.3">
      <c r="A1504" t="s">
        <v>918</v>
      </c>
      <c r="B1504" t="s">
        <v>3509</v>
      </c>
      <c r="D1504" t="s">
        <v>654</v>
      </c>
    </row>
    <row r="1505" spans="1:4" x14ac:dyDescent="0.3">
      <c r="A1505" t="s">
        <v>613</v>
      </c>
      <c r="B1505" t="s">
        <v>3509</v>
      </c>
      <c r="D1505" t="s">
        <v>654</v>
      </c>
    </row>
    <row r="1506" spans="1:4" x14ac:dyDescent="0.3">
      <c r="A1506" t="s">
        <v>919</v>
      </c>
      <c r="B1506" t="s">
        <v>3770</v>
      </c>
      <c r="D1506" t="s">
        <v>654</v>
      </c>
    </row>
    <row r="1507" spans="1:4" x14ac:dyDescent="0.3">
      <c r="A1507" t="s">
        <v>1046</v>
      </c>
      <c r="B1507" t="s">
        <v>3770</v>
      </c>
      <c r="D1507" t="s">
        <v>654</v>
      </c>
    </row>
    <row r="1508" spans="1:4" x14ac:dyDescent="0.3">
      <c r="A1508" t="s">
        <v>918</v>
      </c>
      <c r="B1508" t="s">
        <v>3770</v>
      </c>
      <c r="D1508" t="s">
        <v>654</v>
      </c>
    </row>
    <row r="1509" spans="1:4" x14ac:dyDescent="0.3">
      <c r="A1509" t="s">
        <v>613</v>
      </c>
      <c r="B1509" t="s">
        <v>3770</v>
      </c>
      <c r="D1509" t="s">
        <v>654</v>
      </c>
    </row>
    <row r="1510" spans="1:4" x14ac:dyDescent="0.3">
      <c r="A1510" t="s">
        <v>919</v>
      </c>
      <c r="B1510" t="s">
        <v>3771</v>
      </c>
      <c r="D1510" t="s">
        <v>654</v>
      </c>
    </row>
    <row r="1511" spans="1:4" x14ac:dyDescent="0.3">
      <c r="A1511" t="s">
        <v>1046</v>
      </c>
      <c r="B1511" t="s">
        <v>3771</v>
      </c>
      <c r="D1511" t="s">
        <v>654</v>
      </c>
    </row>
    <row r="1512" spans="1:4" x14ac:dyDescent="0.3">
      <c r="A1512" t="s">
        <v>918</v>
      </c>
      <c r="B1512" t="s">
        <v>3771</v>
      </c>
      <c r="D1512" t="s">
        <v>654</v>
      </c>
    </row>
    <row r="1513" spans="1:4" x14ac:dyDescent="0.3">
      <c r="A1513" t="s">
        <v>613</v>
      </c>
      <c r="B1513" t="s">
        <v>3771</v>
      </c>
      <c r="D1513" t="s">
        <v>654</v>
      </c>
    </row>
    <row r="1514" spans="1:4" x14ac:dyDescent="0.3">
      <c r="A1514" t="s">
        <v>919</v>
      </c>
      <c r="B1514" t="s">
        <v>3772</v>
      </c>
      <c r="D1514" t="s">
        <v>654</v>
      </c>
    </row>
    <row r="1515" spans="1:4" x14ac:dyDescent="0.3">
      <c r="A1515" t="s">
        <v>1046</v>
      </c>
      <c r="B1515" t="s">
        <v>3772</v>
      </c>
      <c r="D1515" t="s">
        <v>654</v>
      </c>
    </row>
    <row r="1516" spans="1:4" x14ac:dyDescent="0.3">
      <c r="A1516" t="s">
        <v>918</v>
      </c>
      <c r="B1516" t="s">
        <v>3772</v>
      </c>
      <c r="D1516" t="s">
        <v>654</v>
      </c>
    </row>
    <row r="1517" spans="1:4" x14ac:dyDescent="0.3">
      <c r="A1517" t="s">
        <v>613</v>
      </c>
      <c r="B1517" t="s">
        <v>3772</v>
      </c>
      <c r="D1517" t="s">
        <v>654</v>
      </c>
    </row>
    <row r="1518" spans="1:4" x14ac:dyDescent="0.3">
      <c r="A1518" t="s">
        <v>919</v>
      </c>
      <c r="B1518" t="s">
        <v>3773</v>
      </c>
      <c r="D1518" t="s">
        <v>654</v>
      </c>
    </row>
    <row r="1519" spans="1:4" x14ac:dyDescent="0.3">
      <c r="A1519" t="s">
        <v>1046</v>
      </c>
      <c r="B1519" t="s">
        <v>3773</v>
      </c>
      <c r="D1519" t="s">
        <v>654</v>
      </c>
    </row>
    <row r="1520" spans="1:4" x14ac:dyDescent="0.3">
      <c r="A1520" t="s">
        <v>918</v>
      </c>
      <c r="B1520" t="s">
        <v>3773</v>
      </c>
      <c r="D1520" t="s">
        <v>654</v>
      </c>
    </row>
    <row r="1521" spans="1:4" x14ac:dyDescent="0.3">
      <c r="A1521" t="s">
        <v>613</v>
      </c>
      <c r="B1521" t="s">
        <v>3773</v>
      </c>
      <c r="D1521" t="s">
        <v>654</v>
      </c>
    </row>
    <row r="1522" spans="1:4" x14ac:dyDescent="0.3">
      <c r="A1522" t="s">
        <v>919</v>
      </c>
      <c r="B1522" t="s">
        <v>3774</v>
      </c>
      <c r="D1522" t="s">
        <v>654</v>
      </c>
    </row>
    <row r="1523" spans="1:4" x14ac:dyDescent="0.3">
      <c r="A1523" t="s">
        <v>1046</v>
      </c>
      <c r="B1523" t="s">
        <v>3774</v>
      </c>
      <c r="D1523" t="s">
        <v>654</v>
      </c>
    </row>
    <row r="1524" spans="1:4" x14ac:dyDescent="0.3">
      <c r="A1524" t="s">
        <v>918</v>
      </c>
      <c r="B1524" t="s">
        <v>3774</v>
      </c>
      <c r="D1524" t="s">
        <v>654</v>
      </c>
    </row>
    <row r="1525" spans="1:4" x14ac:dyDescent="0.3">
      <c r="A1525" t="s">
        <v>613</v>
      </c>
      <c r="B1525" t="s">
        <v>3774</v>
      </c>
      <c r="D1525" t="s">
        <v>654</v>
      </c>
    </row>
    <row r="1526" spans="1:4" x14ac:dyDescent="0.3">
      <c r="A1526" t="s">
        <v>919</v>
      </c>
      <c r="B1526" t="s">
        <v>3775</v>
      </c>
      <c r="D1526" t="s">
        <v>654</v>
      </c>
    </row>
    <row r="1527" spans="1:4" x14ac:dyDescent="0.3">
      <c r="A1527" t="s">
        <v>1046</v>
      </c>
      <c r="B1527" t="s">
        <v>3775</v>
      </c>
      <c r="D1527" t="s">
        <v>654</v>
      </c>
    </row>
    <row r="1528" spans="1:4" x14ac:dyDescent="0.3">
      <c r="A1528" t="s">
        <v>918</v>
      </c>
      <c r="B1528" t="s">
        <v>3775</v>
      </c>
      <c r="D1528" t="s">
        <v>654</v>
      </c>
    </row>
    <row r="1529" spans="1:4" x14ac:dyDescent="0.3">
      <c r="A1529" t="s">
        <v>613</v>
      </c>
      <c r="B1529" t="s">
        <v>3775</v>
      </c>
      <c r="D1529" t="s">
        <v>654</v>
      </c>
    </row>
    <row r="1530" spans="1:4" x14ac:dyDescent="0.3">
      <c r="A1530" t="s">
        <v>919</v>
      </c>
      <c r="B1530" t="s">
        <v>3512</v>
      </c>
      <c r="D1530" t="s">
        <v>654</v>
      </c>
    </row>
    <row r="1531" spans="1:4" x14ac:dyDescent="0.3">
      <c r="A1531" t="s">
        <v>1046</v>
      </c>
      <c r="B1531" t="s">
        <v>3512</v>
      </c>
      <c r="D1531" t="s">
        <v>654</v>
      </c>
    </row>
    <row r="1532" spans="1:4" x14ac:dyDescent="0.3">
      <c r="A1532" t="s">
        <v>918</v>
      </c>
      <c r="B1532" t="s">
        <v>3512</v>
      </c>
      <c r="D1532" t="s">
        <v>654</v>
      </c>
    </row>
    <row r="1533" spans="1:4" x14ac:dyDescent="0.3">
      <c r="A1533" t="s">
        <v>613</v>
      </c>
      <c r="B1533" t="s">
        <v>3512</v>
      </c>
      <c r="D1533" t="s">
        <v>654</v>
      </c>
    </row>
    <row r="1534" spans="1:4" x14ac:dyDescent="0.3">
      <c r="A1534" t="s">
        <v>919</v>
      </c>
      <c r="B1534" t="s">
        <v>3511</v>
      </c>
      <c r="D1534" t="s">
        <v>654</v>
      </c>
    </row>
    <row r="1535" spans="1:4" x14ac:dyDescent="0.3">
      <c r="A1535" t="s">
        <v>1046</v>
      </c>
      <c r="B1535" t="s">
        <v>3511</v>
      </c>
      <c r="D1535" t="s">
        <v>654</v>
      </c>
    </row>
    <row r="1536" spans="1:4" x14ac:dyDescent="0.3">
      <c r="A1536" t="s">
        <v>918</v>
      </c>
      <c r="B1536" t="s">
        <v>3511</v>
      </c>
      <c r="D1536" t="s">
        <v>654</v>
      </c>
    </row>
    <row r="1537" spans="1:4" x14ac:dyDescent="0.3">
      <c r="A1537" t="s">
        <v>613</v>
      </c>
      <c r="B1537" t="s">
        <v>3511</v>
      </c>
      <c r="D1537" t="s">
        <v>654</v>
      </c>
    </row>
    <row r="1538" spans="1:4" x14ac:dyDescent="0.3">
      <c r="A1538" t="s">
        <v>919</v>
      </c>
      <c r="B1538" t="s">
        <v>3776</v>
      </c>
      <c r="D1538" t="s">
        <v>654</v>
      </c>
    </row>
    <row r="1539" spans="1:4" x14ac:dyDescent="0.3">
      <c r="A1539" t="s">
        <v>1046</v>
      </c>
      <c r="B1539" t="s">
        <v>3776</v>
      </c>
      <c r="D1539" t="s">
        <v>654</v>
      </c>
    </row>
    <row r="1540" spans="1:4" x14ac:dyDescent="0.3">
      <c r="A1540" t="s">
        <v>918</v>
      </c>
      <c r="B1540" t="s">
        <v>3776</v>
      </c>
      <c r="D1540" t="s">
        <v>654</v>
      </c>
    </row>
    <row r="1541" spans="1:4" x14ac:dyDescent="0.3">
      <c r="A1541" t="s">
        <v>613</v>
      </c>
      <c r="B1541" t="s">
        <v>3776</v>
      </c>
      <c r="D1541" t="s">
        <v>654</v>
      </c>
    </row>
    <row r="1542" spans="1:4" x14ac:dyDescent="0.3">
      <c r="A1542" t="s">
        <v>919</v>
      </c>
      <c r="B1542" t="s">
        <v>3513</v>
      </c>
      <c r="D1542" t="s">
        <v>654</v>
      </c>
    </row>
    <row r="1543" spans="1:4" x14ac:dyDescent="0.3">
      <c r="A1543" t="s">
        <v>1046</v>
      </c>
      <c r="B1543" t="s">
        <v>3513</v>
      </c>
      <c r="D1543" t="s">
        <v>654</v>
      </c>
    </row>
    <row r="1544" spans="1:4" x14ac:dyDescent="0.3">
      <c r="A1544" t="s">
        <v>918</v>
      </c>
      <c r="B1544" t="s">
        <v>3513</v>
      </c>
      <c r="D1544" t="s">
        <v>654</v>
      </c>
    </row>
    <row r="1545" spans="1:4" x14ac:dyDescent="0.3">
      <c r="A1545" t="s">
        <v>613</v>
      </c>
      <c r="B1545" t="s">
        <v>3513</v>
      </c>
      <c r="D1545" t="s">
        <v>654</v>
      </c>
    </row>
    <row r="1546" spans="1:4" x14ac:dyDescent="0.3">
      <c r="A1546" t="s">
        <v>919</v>
      </c>
      <c r="B1546" t="s">
        <v>3514</v>
      </c>
      <c r="D1546" t="s">
        <v>654</v>
      </c>
    </row>
    <row r="1547" spans="1:4" x14ac:dyDescent="0.3">
      <c r="A1547" t="s">
        <v>1046</v>
      </c>
      <c r="B1547" t="s">
        <v>3514</v>
      </c>
      <c r="D1547" t="s">
        <v>654</v>
      </c>
    </row>
    <row r="1548" spans="1:4" x14ac:dyDescent="0.3">
      <c r="A1548" t="s">
        <v>918</v>
      </c>
      <c r="B1548" t="s">
        <v>3514</v>
      </c>
      <c r="D1548" t="s">
        <v>654</v>
      </c>
    </row>
    <row r="1549" spans="1:4" x14ac:dyDescent="0.3">
      <c r="A1549" t="s">
        <v>613</v>
      </c>
      <c r="B1549" t="s">
        <v>3514</v>
      </c>
      <c r="D1549" t="s">
        <v>654</v>
      </c>
    </row>
    <row r="1550" spans="1:4" x14ac:dyDescent="0.3">
      <c r="A1550" t="s">
        <v>919</v>
      </c>
      <c r="B1550" t="s">
        <v>3777</v>
      </c>
      <c r="D1550" t="s">
        <v>654</v>
      </c>
    </row>
    <row r="1551" spans="1:4" x14ac:dyDescent="0.3">
      <c r="A1551" t="s">
        <v>1046</v>
      </c>
      <c r="B1551" t="s">
        <v>3777</v>
      </c>
      <c r="D1551" t="s">
        <v>654</v>
      </c>
    </row>
    <row r="1552" spans="1:4" x14ac:dyDescent="0.3">
      <c r="A1552" t="s">
        <v>918</v>
      </c>
      <c r="B1552" t="s">
        <v>3777</v>
      </c>
      <c r="D1552" t="s">
        <v>654</v>
      </c>
    </row>
    <row r="1553" spans="1:4" x14ac:dyDescent="0.3">
      <c r="A1553" t="s">
        <v>613</v>
      </c>
      <c r="B1553" t="s">
        <v>3777</v>
      </c>
      <c r="D1553" t="s">
        <v>654</v>
      </c>
    </row>
    <row r="1554" spans="1:4" x14ac:dyDescent="0.3">
      <c r="A1554" t="s">
        <v>919</v>
      </c>
      <c r="B1554" t="s">
        <v>3778</v>
      </c>
      <c r="D1554" t="s">
        <v>654</v>
      </c>
    </row>
    <row r="1555" spans="1:4" x14ac:dyDescent="0.3">
      <c r="A1555" t="s">
        <v>1046</v>
      </c>
      <c r="B1555" t="s">
        <v>3778</v>
      </c>
      <c r="D1555" t="s">
        <v>654</v>
      </c>
    </row>
    <row r="1556" spans="1:4" x14ac:dyDescent="0.3">
      <c r="A1556" t="s">
        <v>918</v>
      </c>
      <c r="B1556" t="s">
        <v>3778</v>
      </c>
      <c r="D1556" t="s">
        <v>654</v>
      </c>
    </row>
    <row r="1557" spans="1:4" x14ac:dyDescent="0.3">
      <c r="A1557" t="s">
        <v>613</v>
      </c>
      <c r="B1557" t="s">
        <v>3778</v>
      </c>
      <c r="D1557" t="s">
        <v>654</v>
      </c>
    </row>
    <row r="1558" spans="1:4" x14ac:dyDescent="0.3">
      <c r="A1558" t="s">
        <v>919</v>
      </c>
      <c r="B1558" t="s">
        <v>3779</v>
      </c>
      <c r="D1558" t="s">
        <v>654</v>
      </c>
    </row>
    <row r="1559" spans="1:4" x14ac:dyDescent="0.3">
      <c r="A1559" t="s">
        <v>1046</v>
      </c>
      <c r="B1559" t="s">
        <v>3779</v>
      </c>
      <c r="D1559" t="s">
        <v>654</v>
      </c>
    </row>
    <row r="1560" spans="1:4" x14ac:dyDescent="0.3">
      <c r="A1560" t="s">
        <v>918</v>
      </c>
      <c r="B1560" t="s">
        <v>3779</v>
      </c>
      <c r="D1560" t="s">
        <v>654</v>
      </c>
    </row>
    <row r="1561" spans="1:4" x14ac:dyDescent="0.3">
      <c r="A1561" t="s">
        <v>613</v>
      </c>
      <c r="B1561" t="s">
        <v>3779</v>
      </c>
      <c r="D1561" t="s">
        <v>654</v>
      </c>
    </row>
    <row r="1562" spans="1:4" x14ac:dyDescent="0.3">
      <c r="A1562" t="s">
        <v>919</v>
      </c>
      <c r="B1562" t="s">
        <v>3516</v>
      </c>
      <c r="D1562" t="s">
        <v>654</v>
      </c>
    </row>
    <row r="1563" spans="1:4" x14ac:dyDescent="0.3">
      <c r="A1563" t="s">
        <v>1046</v>
      </c>
      <c r="B1563" t="s">
        <v>3516</v>
      </c>
      <c r="D1563" t="s">
        <v>654</v>
      </c>
    </row>
    <row r="1564" spans="1:4" x14ac:dyDescent="0.3">
      <c r="A1564" t="s">
        <v>918</v>
      </c>
      <c r="B1564" t="s">
        <v>3516</v>
      </c>
      <c r="D1564" t="s">
        <v>654</v>
      </c>
    </row>
    <row r="1565" spans="1:4" x14ac:dyDescent="0.3">
      <c r="A1565" t="s">
        <v>613</v>
      </c>
      <c r="B1565" t="s">
        <v>3516</v>
      </c>
      <c r="D1565" t="s">
        <v>654</v>
      </c>
    </row>
    <row r="1566" spans="1:4" x14ac:dyDescent="0.3">
      <c r="A1566" t="s">
        <v>919</v>
      </c>
      <c r="B1566" t="s">
        <v>3515</v>
      </c>
      <c r="D1566" t="s">
        <v>654</v>
      </c>
    </row>
    <row r="1567" spans="1:4" x14ac:dyDescent="0.3">
      <c r="A1567" t="s">
        <v>1046</v>
      </c>
      <c r="B1567" t="s">
        <v>3515</v>
      </c>
      <c r="D1567" t="s">
        <v>654</v>
      </c>
    </row>
    <row r="1568" spans="1:4" x14ac:dyDescent="0.3">
      <c r="A1568" t="s">
        <v>918</v>
      </c>
      <c r="B1568" t="s">
        <v>3515</v>
      </c>
      <c r="D1568" t="s">
        <v>654</v>
      </c>
    </row>
    <row r="1569" spans="1:4" x14ac:dyDescent="0.3">
      <c r="A1569" t="s">
        <v>613</v>
      </c>
      <c r="B1569" t="s">
        <v>3515</v>
      </c>
      <c r="D1569" t="s">
        <v>654</v>
      </c>
    </row>
    <row r="1570" spans="1:4" x14ac:dyDescent="0.3">
      <c r="A1570" t="s">
        <v>919</v>
      </c>
      <c r="B1570" t="s">
        <v>3780</v>
      </c>
      <c r="D1570" t="s">
        <v>654</v>
      </c>
    </row>
    <row r="1571" spans="1:4" x14ac:dyDescent="0.3">
      <c r="A1571" t="s">
        <v>1046</v>
      </c>
      <c r="B1571" t="s">
        <v>3780</v>
      </c>
      <c r="D1571" t="s">
        <v>654</v>
      </c>
    </row>
    <row r="1572" spans="1:4" x14ac:dyDescent="0.3">
      <c r="A1572" t="s">
        <v>918</v>
      </c>
      <c r="B1572" t="s">
        <v>3780</v>
      </c>
      <c r="D1572" t="s">
        <v>654</v>
      </c>
    </row>
    <row r="1573" spans="1:4" x14ac:dyDescent="0.3">
      <c r="A1573" t="s">
        <v>613</v>
      </c>
      <c r="B1573" t="s">
        <v>3780</v>
      </c>
      <c r="D1573" t="s">
        <v>654</v>
      </c>
    </row>
    <row r="1574" spans="1:4" x14ac:dyDescent="0.3">
      <c r="A1574" t="s">
        <v>919</v>
      </c>
      <c r="B1574" t="s">
        <v>3517</v>
      </c>
      <c r="D1574" t="s">
        <v>654</v>
      </c>
    </row>
    <row r="1575" spans="1:4" x14ac:dyDescent="0.3">
      <c r="A1575" t="s">
        <v>1046</v>
      </c>
      <c r="B1575" t="s">
        <v>3517</v>
      </c>
      <c r="D1575" t="s">
        <v>654</v>
      </c>
    </row>
    <row r="1576" spans="1:4" x14ac:dyDescent="0.3">
      <c r="A1576" t="s">
        <v>918</v>
      </c>
      <c r="B1576" t="s">
        <v>3517</v>
      </c>
      <c r="D1576" t="s">
        <v>654</v>
      </c>
    </row>
    <row r="1577" spans="1:4" x14ac:dyDescent="0.3">
      <c r="A1577" t="s">
        <v>613</v>
      </c>
      <c r="B1577" t="s">
        <v>3517</v>
      </c>
      <c r="D1577" t="s">
        <v>654</v>
      </c>
    </row>
    <row r="1578" spans="1:4" x14ac:dyDescent="0.3">
      <c r="A1578" t="s">
        <v>919</v>
      </c>
      <c r="B1578" t="s">
        <v>3518</v>
      </c>
      <c r="D1578" t="s">
        <v>654</v>
      </c>
    </row>
    <row r="1579" spans="1:4" x14ac:dyDescent="0.3">
      <c r="A1579" t="s">
        <v>1046</v>
      </c>
      <c r="B1579" t="s">
        <v>3518</v>
      </c>
      <c r="D1579" t="s">
        <v>654</v>
      </c>
    </row>
    <row r="1580" spans="1:4" x14ac:dyDescent="0.3">
      <c r="A1580" t="s">
        <v>918</v>
      </c>
      <c r="B1580" t="s">
        <v>3518</v>
      </c>
      <c r="D1580" t="s">
        <v>654</v>
      </c>
    </row>
    <row r="1581" spans="1:4" x14ac:dyDescent="0.3">
      <c r="A1581" t="s">
        <v>613</v>
      </c>
      <c r="B1581" t="s">
        <v>3518</v>
      </c>
      <c r="D1581" t="s">
        <v>654</v>
      </c>
    </row>
    <row r="1582" spans="1:4" x14ac:dyDescent="0.3">
      <c r="A1582" t="s">
        <v>919</v>
      </c>
      <c r="B1582" t="s">
        <v>3519</v>
      </c>
      <c r="D1582" t="s">
        <v>654</v>
      </c>
    </row>
    <row r="1583" spans="1:4" x14ac:dyDescent="0.3">
      <c r="A1583" t="s">
        <v>1046</v>
      </c>
      <c r="B1583" t="s">
        <v>3519</v>
      </c>
      <c r="D1583" t="s">
        <v>654</v>
      </c>
    </row>
    <row r="1584" spans="1:4" x14ac:dyDescent="0.3">
      <c r="A1584" t="s">
        <v>918</v>
      </c>
      <c r="B1584" t="s">
        <v>3519</v>
      </c>
      <c r="D1584" t="s">
        <v>654</v>
      </c>
    </row>
    <row r="1585" spans="1:4" x14ac:dyDescent="0.3">
      <c r="A1585" t="s">
        <v>613</v>
      </c>
      <c r="B1585" t="s">
        <v>3519</v>
      </c>
      <c r="D1585" t="s">
        <v>654</v>
      </c>
    </row>
    <row r="1586" spans="1:4" x14ac:dyDescent="0.3">
      <c r="A1586" t="s">
        <v>919</v>
      </c>
      <c r="B1586" t="s">
        <v>3520</v>
      </c>
      <c r="D1586" t="s">
        <v>654</v>
      </c>
    </row>
    <row r="1587" spans="1:4" x14ac:dyDescent="0.3">
      <c r="A1587" t="s">
        <v>1046</v>
      </c>
      <c r="B1587" t="s">
        <v>3520</v>
      </c>
      <c r="D1587" t="s">
        <v>654</v>
      </c>
    </row>
    <row r="1588" spans="1:4" x14ac:dyDescent="0.3">
      <c r="A1588" t="s">
        <v>918</v>
      </c>
      <c r="B1588" t="s">
        <v>3520</v>
      </c>
      <c r="D1588" t="s">
        <v>654</v>
      </c>
    </row>
    <row r="1589" spans="1:4" x14ac:dyDescent="0.3">
      <c r="A1589" t="s">
        <v>613</v>
      </c>
      <c r="B1589" t="s">
        <v>3520</v>
      </c>
      <c r="D1589" t="s">
        <v>654</v>
      </c>
    </row>
    <row r="1590" spans="1:4" x14ac:dyDescent="0.3">
      <c r="A1590" t="s">
        <v>919</v>
      </c>
      <c r="B1590" t="s">
        <v>3521</v>
      </c>
      <c r="D1590" t="s">
        <v>654</v>
      </c>
    </row>
    <row r="1591" spans="1:4" x14ac:dyDescent="0.3">
      <c r="A1591" t="s">
        <v>1046</v>
      </c>
      <c r="B1591" t="s">
        <v>3521</v>
      </c>
      <c r="D1591" t="s">
        <v>654</v>
      </c>
    </row>
    <row r="1592" spans="1:4" x14ac:dyDescent="0.3">
      <c r="A1592" t="s">
        <v>918</v>
      </c>
      <c r="B1592" t="s">
        <v>3521</v>
      </c>
      <c r="D1592" t="s">
        <v>654</v>
      </c>
    </row>
    <row r="1593" spans="1:4" x14ac:dyDescent="0.3">
      <c r="A1593" t="s">
        <v>613</v>
      </c>
      <c r="B1593" t="s">
        <v>3521</v>
      </c>
      <c r="D1593" t="s">
        <v>654</v>
      </c>
    </row>
    <row r="1594" spans="1:4" x14ac:dyDescent="0.3">
      <c r="A1594" t="s">
        <v>919</v>
      </c>
      <c r="B1594" t="s">
        <v>3781</v>
      </c>
      <c r="D1594" t="s">
        <v>654</v>
      </c>
    </row>
    <row r="1595" spans="1:4" x14ac:dyDescent="0.3">
      <c r="A1595" t="s">
        <v>1046</v>
      </c>
      <c r="B1595" t="s">
        <v>3781</v>
      </c>
      <c r="D1595" t="s">
        <v>654</v>
      </c>
    </row>
    <row r="1596" spans="1:4" x14ac:dyDescent="0.3">
      <c r="A1596" t="s">
        <v>918</v>
      </c>
      <c r="B1596" t="s">
        <v>3781</v>
      </c>
      <c r="D1596" t="s">
        <v>654</v>
      </c>
    </row>
    <row r="1597" spans="1:4" x14ac:dyDescent="0.3">
      <c r="A1597" t="s">
        <v>613</v>
      </c>
      <c r="B1597" t="s">
        <v>3781</v>
      </c>
      <c r="D1597" t="s">
        <v>654</v>
      </c>
    </row>
    <row r="1598" spans="1:4" x14ac:dyDescent="0.3">
      <c r="A1598" t="s">
        <v>919</v>
      </c>
      <c r="B1598" t="s">
        <v>3522</v>
      </c>
      <c r="D1598" t="s">
        <v>654</v>
      </c>
    </row>
    <row r="1599" spans="1:4" x14ac:dyDescent="0.3">
      <c r="A1599" t="s">
        <v>1046</v>
      </c>
      <c r="B1599" t="s">
        <v>3522</v>
      </c>
      <c r="D1599" t="s">
        <v>654</v>
      </c>
    </row>
    <row r="1600" spans="1:4" x14ac:dyDescent="0.3">
      <c r="A1600" t="s">
        <v>918</v>
      </c>
      <c r="B1600" t="s">
        <v>3522</v>
      </c>
      <c r="D1600" t="s">
        <v>654</v>
      </c>
    </row>
    <row r="1601" spans="1:4" x14ac:dyDescent="0.3">
      <c r="A1601" t="s">
        <v>613</v>
      </c>
      <c r="B1601" t="s">
        <v>3522</v>
      </c>
      <c r="D1601" t="s">
        <v>654</v>
      </c>
    </row>
    <row r="1602" spans="1:4" x14ac:dyDescent="0.3">
      <c r="A1602" t="s">
        <v>919</v>
      </c>
      <c r="B1602" t="s">
        <v>3523</v>
      </c>
      <c r="D1602" t="s">
        <v>654</v>
      </c>
    </row>
    <row r="1603" spans="1:4" x14ac:dyDescent="0.3">
      <c r="A1603" t="s">
        <v>1046</v>
      </c>
      <c r="B1603" t="s">
        <v>3523</v>
      </c>
      <c r="D1603" t="s">
        <v>654</v>
      </c>
    </row>
    <row r="1604" spans="1:4" x14ac:dyDescent="0.3">
      <c r="A1604" t="s">
        <v>918</v>
      </c>
      <c r="B1604" t="s">
        <v>3523</v>
      </c>
      <c r="D1604" t="s">
        <v>654</v>
      </c>
    </row>
    <row r="1605" spans="1:4" x14ac:dyDescent="0.3">
      <c r="A1605" t="s">
        <v>613</v>
      </c>
      <c r="B1605" t="s">
        <v>3523</v>
      </c>
      <c r="D1605" t="s">
        <v>654</v>
      </c>
    </row>
    <row r="1606" spans="1:4" x14ac:dyDescent="0.3">
      <c r="A1606" t="s">
        <v>919</v>
      </c>
      <c r="B1606" t="s">
        <v>3524</v>
      </c>
      <c r="D1606" t="s">
        <v>654</v>
      </c>
    </row>
    <row r="1607" spans="1:4" x14ac:dyDescent="0.3">
      <c r="A1607" t="s">
        <v>1046</v>
      </c>
      <c r="B1607" t="s">
        <v>3524</v>
      </c>
      <c r="D1607" t="s">
        <v>654</v>
      </c>
    </row>
    <row r="1608" spans="1:4" x14ac:dyDescent="0.3">
      <c r="A1608" t="s">
        <v>918</v>
      </c>
      <c r="B1608" t="s">
        <v>3524</v>
      </c>
      <c r="D1608" t="s">
        <v>654</v>
      </c>
    </row>
    <row r="1609" spans="1:4" x14ac:dyDescent="0.3">
      <c r="A1609" t="s">
        <v>613</v>
      </c>
      <c r="B1609" t="s">
        <v>3524</v>
      </c>
      <c r="D1609" t="s">
        <v>654</v>
      </c>
    </row>
    <row r="1610" spans="1:4" x14ac:dyDescent="0.3">
      <c r="A1610" t="s">
        <v>919</v>
      </c>
      <c r="B1610" t="s">
        <v>3525</v>
      </c>
      <c r="D1610" t="s">
        <v>654</v>
      </c>
    </row>
    <row r="1611" spans="1:4" x14ac:dyDescent="0.3">
      <c r="A1611" t="s">
        <v>1046</v>
      </c>
      <c r="B1611" t="s">
        <v>3525</v>
      </c>
      <c r="D1611" t="s">
        <v>654</v>
      </c>
    </row>
    <row r="1612" spans="1:4" x14ac:dyDescent="0.3">
      <c r="A1612" t="s">
        <v>918</v>
      </c>
      <c r="B1612" t="s">
        <v>3525</v>
      </c>
      <c r="D1612" t="s">
        <v>654</v>
      </c>
    </row>
    <row r="1613" spans="1:4" x14ac:dyDescent="0.3">
      <c r="A1613" t="s">
        <v>613</v>
      </c>
      <c r="B1613" t="s">
        <v>3525</v>
      </c>
      <c r="D1613" t="s">
        <v>654</v>
      </c>
    </row>
    <row r="1614" spans="1:4" x14ac:dyDescent="0.3">
      <c r="A1614" t="s">
        <v>919</v>
      </c>
      <c r="B1614" t="s">
        <v>3526</v>
      </c>
      <c r="D1614" t="s">
        <v>654</v>
      </c>
    </row>
    <row r="1615" spans="1:4" x14ac:dyDescent="0.3">
      <c r="A1615" t="s">
        <v>1046</v>
      </c>
      <c r="B1615" t="s">
        <v>3526</v>
      </c>
      <c r="D1615" t="s">
        <v>654</v>
      </c>
    </row>
    <row r="1616" spans="1:4" x14ac:dyDescent="0.3">
      <c r="A1616" t="s">
        <v>918</v>
      </c>
      <c r="B1616" t="s">
        <v>3526</v>
      </c>
      <c r="D1616" t="s">
        <v>654</v>
      </c>
    </row>
    <row r="1617" spans="1:4" x14ac:dyDescent="0.3">
      <c r="A1617" t="s">
        <v>613</v>
      </c>
      <c r="B1617" t="s">
        <v>3526</v>
      </c>
      <c r="D1617" t="s">
        <v>654</v>
      </c>
    </row>
    <row r="1618" spans="1:4" x14ac:dyDescent="0.3">
      <c r="A1618" t="s">
        <v>919</v>
      </c>
      <c r="B1618" t="s">
        <v>3527</v>
      </c>
      <c r="D1618" t="s">
        <v>654</v>
      </c>
    </row>
    <row r="1619" spans="1:4" x14ac:dyDescent="0.3">
      <c r="A1619" t="s">
        <v>1046</v>
      </c>
      <c r="B1619" t="s">
        <v>3527</v>
      </c>
      <c r="D1619" t="s">
        <v>654</v>
      </c>
    </row>
    <row r="1620" spans="1:4" x14ac:dyDescent="0.3">
      <c r="A1620" t="s">
        <v>918</v>
      </c>
      <c r="B1620" t="s">
        <v>3527</v>
      </c>
      <c r="D1620" t="s">
        <v>654</v>
      </c>
    </row>
    <row r="1621" spans="1:4" x14ac:dyDescent="0.3">
      <c r="A1621" t="s">
        <v>613</v>
      </c>
      <c r="B1621" t="s">
        <v>3527</v>
      </c>
      <c r="D1621" t="s">
        <v>654</v>
      </c>
    </row>
    <row r="1622" spans="1:4" x14ac:dyDescent="0.3">
      <c r="A1622" t="s">
        <v>919</v>
      </c>
      <c r="B1622" t="s">
        <v>3782</v>
      </c>
      <c r="D1622" t="s">
        <v>654</v>
      </c>
    </row>
    <row r="1623" spans="1:4" x14ac:dyDescent="0.3">
      <c r="A1623" t="s">
        <v>1046</v>
      </c>
      <c r="B1623" t="s">
        <v>3782</v>
      </c>
      <c r="D1623" t="s">
        <v>654</v>
      </c>
    </row>
    <row r="1624" spans="1:4" x14ac:dyDescent="0.3">
      <c r="A1624" t="s">
        <v>918</v>
      </c>
      <c r="B1624" t="s">
        <v>3782</v>
      </c>
      <c r="D1624" t="s">
        <v>654</v>
      </c>
    </row>
    <row r="1625" spans="1:4" x14ac:dyDescent="0.3">
      <c r="A1625" t="s">
        <v>613</v>
      </c>
      <c r="B1625" t="s">
        <v>3782</v>
      </c>
      <c r="D1625" t="s">
        <v>654</v>
      </c>
    </row>
    <row r="1626" spans="1:4" x14ac:dyDescent="0.3">
      <c r="A1626" t="s">
        <v>919</v>
      </c>
      <c r="B1626" t="s">
        <v>3528</v>
      </c>
      <c r="D1626" t="s">
        <v>654</v>
      </c>
    </row>
    <row r="1627" spans="1:4" x14ac:dyDescent="0.3">
      <c r="A1627" t="s">
        <v>1046</v>
      </c>
      <c r="B1627" t="s">
        <v>3528</v>
      </c>
      <c r="D1627" t="s">
        <v>654</v>
      </c>
    </row>
    <row r="1628" spans="1:4" x14ac:dyDescent="0.3">
      <c r="A1628" t="s">
        <v>918</v>
      </c>
      <c r="B1628" t="s">
        <v>3528</v>
      </c>
      <c r="D1628" t="s">
        <v>654</v>
      </c>
    </row>
    <row r="1629" spans="1:4" x14ac:dyDescent="0.3">
      <c r="A1629" t="s">
        <v>613</v>
      </c>
      <c r="B1629" t="s">
        <v>3528</v>
      </c>
      <c r="D1629" t="s">
        <v>654</v>
      </c>
    </row>
    <row r="1630" spans="1:4" x14ac:dyDescent="0.3">
      <c r="A1630" t="s">
        <v>919</v>
      </c>
      <c r="B1630" t="s">
        <v>3529</v>
      </c>
      <c r="D1630" t="s">
        <v>654</v>
      </c>
    </row>
    <row r="1631" spans="1:4" x14ac:dyDescent="0.3">
      <c r="A1631" t="s">
        <v>1046</v>
      </c>
      <c r="B1631" t="s">
        <v>3529</v>
      </c>
      <c r="D1631" t="s">
        <v>654</v>
      </c>
    </row>
    <row r="1632" spans="1:4" x14ac:dyDescent="0.3">
      <c r="A1632" t="s">
        <v>918</v>
      </c>
      <c r="B1632" t="s">
        <v>3529</v>
      </c>
      <c r="D1632" t="s">
        <v>654</v>
      </c>
    </row>
    <row r="1633" spans="1:4" x14ac:dyDescent="0.3">
      <c r="A1633" t="s">
        <v>613</v>
      </c>
      <c r="B1633" t="s">
        <v>3529</v>
      </c>
      <c r="D1633" t="s">
        <v>654</v>
      </c>
    </row>
    <row r="1634" spans="1:4" x14ac:dyDescent="0.3">
      <c r="A1634" t="s">
        <v>919</v>
      </c>
      <c r="B1634" t="s">
        <v>3530</v>
      </c>
      <c r="D1634" t="s">
        <v>654</v>
      </c>
    </row>
    <row r="1635" spans="1:4" x14ac:dyDescent="0.3">
      <c r="A1635" t="s">
        <v>1046</v>
      </c>
      <c r="B1635" t="s">
        <v>3530</v>
      </c>
      <c r="D1635" t="s">
        <v>654</v>
      </c>
    </row>
    <row r="1636" spans="1:4" x14ac:dyDescent="0.3">
      <c r="A1636" t="s">
        <v>918</v>
      </c>
      <c r="B1636" t="s">
        <v>3530</v>
      </c>
      <c r="D1636" t="s">
        <v>654</v>
      </c>
    </row>
    <row r="1637" spans="1:4" x14ac:dyDescent="0.3">
      <c r="A1637" t="s">
        <v>613</v>
      </c>
      <c r="B1637" t="s">
        <v>3530</v>
      </c>
      <c r="D1637" t="s">
        <v>654</v>
      </c>
    </row>
    <row r="1638" spans="1:4" x14ac:dyDescent="0.3">
      <c r="A1638" t="s">
        <v>919</v>
      </c>
      <c r="B1638" t="s">
        <v>3531</v>
      </c>
      <c r="D1638" t="s">
        <v>654</v>
      </c>
    </row>
    <row r="1639" spans="1:4" x14ac:dyDescent="0.3">
      <c r="A1639" t="s">
        <v>1046</v>
      </c>
      <c r="B1639" t="s">
        <v>3531</v>
      </c>
      <c r="D1639" t="s">
        <v>654</v>
      </c>
    </row>
    <row r="1640" spans="1:4" x14ac:dyDescent="0.3">
      <c r="A1640" t="s">
        <v>918</v>
      </c>
      <c r="B1640" t="s">
        <v>3531</v>
      </c>
      <c r="D1640" t="s">
        <v>654</v>
      </c>
    </row>
    <row r="1641" spans="1:4" x14ac:dyDescent="0.3">
      <c r="A1641" t="s">
        <v>613</v>
      </c>
      <c r="B1641" t="s">
        <v>3531</v>
      </c>
      <c r="D1641" t="s">
        <v>654</v>
      </c>
    </row>
    <row r="1642" spans="1:4" x14ac:dyDescent="0.3">
      <c r="A1642" t="s">
        <v>919</v>
      </c>
      <c r="B1642" t="s">
        <v>3532</v>
      </c>
      <c r="D1642" t="s">
        <v>654</v>
      </c>
    </row>
    <row r="1643" spans="1:4" x14ac:dyDescent="0.3">
      <c r="A1643" t="s">
        <v>1046</v>
      </c>
      <c r="B1643" t="s">
        <v>3532</v>
      </c>
      <c r="D1643" t="s">
        <v>654</v>
      </c>
    </row>
    <row r="1644" spans="1:4" x14ac:dyDescent="0.3">
      <c r="A1644" t="s">
        <v>918</v>
      </c>
      <c r="B1644" t="s">
        <v>3532</v>
      </c>
      <c r="D1644" t="s">
        <v>654</v>
      </c>
    </row>
    <row r="1645" spans="1:4" x14ac:dyDescent="0.3">
      <c r="A1645" t="s">
        <v>613</v>
      </c>
      <c r="B1645" t="s">
        <v>3532</v>
      </c>
      <c r="D1645" t="s">
        <v>654</v>
      </c>
    </row>
    <row r="1646" spans="1:4" x14ac:dyDescent="0.3">
      <c r="A1646" t="s">
        <v>919</v>
      </c>
      <c r="B1646" t="s">
        <v>3533</v>
      </c>
      <c r="D1646" t="s">
        <v>654</v>
      </c>
    </row>
    <row r="1647" spans="1:4" x14ac:dyDescent="0.3">
      <c r="A1647" t="s">
        <v>1046</v>
      </c>
      <c r="B1647" t="s">
        <v>3533</v>
      </c>
      <c r="D1647" t="s">
        <v>654</v>
      </c>
    </row>
    <row r="1648" spans="1:4" x14ac:dyDescent="0.3">
      <c r="A1648" t="s">
        <v>918</v>
      </c>
      <c r="B1648" t="s">
        <v>3533</v>
      </c>
      <c r="D1648" t="s">
        <v>654</v>
      </c>
    </row>
    <row r="1649" spans="1:4" x14ac:dyDescent="0.3">
      <c r="A1649" t="s">
        <v>613</v>
      </c>
      <c r="B1649" t="s">
        <v>3533</v>
      </c>
      <c r="D1649" t="s">
        <v>654</v>
      </c>
    </row>
    <row r="1650" spans="1:4" x14ac:dyDescent="0.3">
      <c r="A1650" t="s">
        <v>919</v>
      </c>
      <c r="B1650" t="s">
        <v>3783</v>
      </c>
      <c r="D1650" t="s">
        <v>654</v>
      </c>
    </row>
    <row r="1651" spans="1:4" x14ac:dyDescent="0.3">
      <c r="A1651" t="s">
        <v>1046</v>
      </c>
      <c r="B1651" t="s">
        <v>3783</v>
      </c>
      <c r="D1651" t="s">
        <v>654</v>
      </c>
    </row>
    <row r="1652" spans="1:4" x14ac:dyDescent="0.3">
      <c r="A1652" t="s">
        <v>918</v>
      </c>
      <c r="B1652" t="s">
        <v>3783</v>
      </c>
      <c r="D1652" t="s">
        <v>654</v>
      </c>
    </row>
    <row r="1653" spans="1:4" x14ac:dyDescent="0.3">
      <c r="A1653" t="s">
        <v>613</v>
      </c>
      <c r="B1653" t="s">
        <v>3783</v>
      </c>
      <c r="D1653" t="s">
        <v>654</v>
      </c>
    </row>
    <row r="1654" spans="1:4" x14ac:dyDescent="0.3">
      <c r="A1654" t="s">
        <v>919</v>
      </c>
      <c r="B1654" t="s">
        <v>3534</v>
      </c>
      <c r="D1654" t="s">
        <v>654</v>
      </c>
    </row>
    <row r="1655" spans="1:4" x14ac:dyDescent="0.3">
      <c r="A1655" t="s">
        <v>1046</v>
      </c>
      <c r="B1655" t="s">
        <v>3534</v>
      </c>
      <c r="D1655" t="s">
        <v>654</v>
      </c>
    </row>
    <row r="1656" spans="1:4" x14ac:dyDescent="0.3">
      <c r="A1656" t="s">
        <v>918</v>
      </c>
      <c r="B1656" t="s">
        <v>3534</v>
      </c>
      <c r="D1656" t="s">
        <v>654</v>
      </c>
    </row>
    <row r="1657" spans="1:4" x14ac:dyDescent="0.3">
      <c r="A1657" t="s">
        <v>613</v>
      </c>
      <c r="B1657" t="s">
        <v>3534</v>
      </c>
      <c r="D1657" t="s">
        <v>654</v>
      </c>
    </row>
    <row r="1658" spans="1:4" x14ac:dyDescent="0.3">
      <c r="A1658" t="s">
        <v>919</v>
      </c>
      <c r="B1658" t="s">
        <v>3535</v>
      </c>
      <c r="D1658" t="s">
        <v>654</v>
      </c>
    </row>
    <row r="1659" spans="1:4" x14ac:dyDescent="0.3">
      <c r="A1659" t="s">
        <v>1046</v>
      </c>
      <c r="B1659" t="s">
        <v>3535</v>
      </c>
      <c r="D1659" t="s">
        <v>654</v>
      </c>
    </row>
    <row r="1660" spans="1:4" x14ac:dyDescent="0.3">
      <c r="A1660" t="s">
        <v>918</v>
      </c>
      <c r="B1660" t="s">
        <v>3535</v>
      </c>
      <c r="D1660" t="s">
        <v>654</v>
      </c>
    </row>
    <row r="1661" spans="1:4" x14ac:dyDescent="0.3">
      <c r="A1661" t="s">
        <v>613</v>
      </c>
      <c r="B1661" t="s">
        <v>3535</v>
      </c>
      <c r="D1661" t="s">
        <v>654</v>
      </c>
    </row>
    <row r="1662" spans="1:4" x14ac:dyDescent="0.3">
      <c r="A1662" t="s">
        <v>919</v>
      </c>
      <c r="B1662" t="s">
        <v>3536</v>
      </c>
      <c r="D1662" t="s">
        <v>654</v>
      </c>
    </row>
    <row r="1663" spans="1:4" x14ac:dyDescent="0.3">
      <c r="A1663" t="s">
        <v>1046</v>
      </c>
      <c r="B1663" t="s">
        <v>3536</v>
      </c>
      <c r="D1663" t="s">
        <v>654</v>
      </c>
    </row>
    <row r="1664" spans="1:4" x14ac:dyDescent="0.3">
      <c r="A1664" t="s">
        <v>918</v>
      </c>
      <c r="B1664" t="s">
        <v>3536</v>
      </c>
      <c r="D1664" t="s">
        <v>654</v>
      </c>
    </row>
    <row r="1665" spans="1:4" x14ac:dyDescent="0.3">
      <c r="A1665" t="s">
        <v>613</v>
      </c>
      <c r="B1665" t="s">
        <v>3536</v>
      </c>
      <c r="D1665" t="s">
        <v>654</v>
      </c>
    </row>
    <row r="1666" spans="1:4" x14ac:dyDescent="0.3">
      <c r="A1666" t="s">
        <v>919</v>
      </c>
      <c r="B1666" t="s">
        <v>3537</v>
      </c>
      <c r="D1666" t="s">
        <v>654</v>
      </c>
    </row>
    <row r="1667" spans="1:4" x14ac:dyDescent="0.3">
      <c r="A1667" t="s">
        <v>1046</v>
      </c>
      <c r="B1667" t="s">
        <v>3537</v>
      </c>
      <c r="D1667" t="s">
        <v>654</v>
      </c>
    </row>
    <row r="1668" spans="1:4" x14ac:dyDescent="0.3">
      <c r="A1668" t="s">
        <v>918</v>
      </c>
      <c r="B1668" t="s">
        <v>3537</v>
      </c>
      <c r="D1668" t="s">
        <v>654</v>
      </c>
    </row>
    <row r="1669" spans="1:4" x14ac:dyDescent="0.3">
      <c r="A1669" t="s">
        <v>613</v>
      </c>
      <c r="B1669" t="s">
        <v>3537</v>
      </c>
      <c r="D1669" t="s">
        <v>654</v>
      </c>
    </row>
    <row r="1670" spans="1:4" x14ac:dyDescent="0.3">
      <c r="A1670" t="s">
        <v>919</v>
      </c>
      <c r="B1670" t="s">
        <v>3784</v>
      </c>
      <c r="D1670" t="s">
        <v>654</v>
      </c>
    </row>
    <row r="1671" spans="1:4" x14ac:dyDescent="0.3">
      <c r="A1671" t="s">
        <v>1046</v>
      </c>
      <c r="B1671" t="s">
        <v>3784</v>
      </c>
      <c r="D1671" t="s">
        <v>654</v>
      </c>
    </row>
    <row r="1672" spans="1:4" x14ac:dyDescent="0.3">
      <c r="A1672" t="s">
        <v>918</v>
      </c>
      <c r="B1672" t="s">
        <v>3784</v>
      </c>
      <c r="D1672" t="s">
        <v>654</v>
      </c>
    </row>
    <row r="1673" spans="1:4" x14ac:dyDescent="0.3">
      <c r="A1673" t="s">
        <v>613</v>
      </c>
      <c r="B1673" t="s">
        <v>3784</v>
      </c>
      <c r="D1673" t="s">
        <v>654</v>
      </c>
    </row>
    <row r="1674" spans="1:4" x14ac:dyDescent="0.3">
      <c r="A1674" t="s">
        <v>919</v>
      </c>
      <c r="B1674" t="s">
        <v>3538</v>
      </c>
      <c r="D1674" t="s">
        <v>654</v>
      </c>
    </row>
    <row r="1675" spans="1:4" x14ac:dyDescent="0.3">
      <c r="A1675" t="s">
        <v>1046</v>
      </c>
      <c r="B1675" t="s">
        <v>3538</v>
      </c>
      <c r="D1675" t="s">
        <v>654</v>
      </c>
    </row>
    <row r="1676" spans="1:4" x14ac:dyDescent="0.3">
      <c r="A1676" t="s">
        <v>918</v>
      </c>
      <c r="B1676" t="s">
        <v>3538</v>
      </c>
      <c r="D1676" t="s">
        <v>654</v>
      </c>
    </row>
    <row r="1677" spans="1:4" x14ac:dyDescent="0.3">
      <c r="A1677" t="s">
        <v>613</v>
      </c>
      <c r="B1677" t="s">
        <v>3538</v>
      </c>
      <c r="D1677" t="s">
        <v>654</v>
      </c>
    </row>
    <row r="1678" spans="1:4" x14ac:dyDescent="0.3">
      <c r="A1678" t="s">
        <v>919</v>
      </c>
      <c r="B1678" t="s">
        <v>3539</v>
      </c>
      <c r="D1678" t="s">
        <v>654</v>
      </c>
    </row>
    <row r="1679" spans="1:4" x14ac:dyDescent="0.3">
      <c r="A1679" t="s">
        <v>1046</v>
      </c>
      <c r="B1679" t="s">
        <v>3539</v>
      </c>
      <c r="D1679" t="s">
        <v>654</v>
      </c>
    </row>
    <row r="1680" spans="1:4" x14ac:dyDescent="0.3">
      <c r="A1680" t="s">
        <v>918</v>
      </c>
      <c r="B1680" t="s">
        <v>3539</v>
      </c>
      <c r="D1680" t="s">
        <v>654</v>
      </c>
    </row>
    <row r="1681" spans="1:4" x14ac:dyDescent="0.3">
      <c r="A1681" t="s">
        <v>613</v>
      </c>
      <c r="B1681" t="s">
        <v>3539</v>
      </c>
      <c r="D1681" t="s">
        <v>654</v>
      </c>
    </row>
    <row r="1682" spans="1:4" x14ac:dyDescent="0.3">
      <c r="A1682" t="s">
        <v>919</v>
      </c>
      <c r="B1682" t="s">
        <v>3540</v>
      </c>
      <c r="D1682" t="s">
        <v>654</v>
      </c>
    </row>
    <row r="1683" spans="1:4" x14ac:dyDescent="0.3">
      <c r="A1683" t="s">
        <v>1046</v>
      </c>
      <c r="B1683" t="s">
        <v>3540</v>
      </c>
      <c r="D1683" t="s">
        <v>654</v>
      </c>
    </row>
    <row r="1684" spans="1:4" x14ac:dyDescent="0.3">
      <c r="A1684" t="s">
        <v>918</v>
      </c>
      <c r="B1684" t="s">
        <v>3540</v>
      </c>
      <c r="D1684" t="s">
        <v>654</v>
      </c>
    </row>
    <row r="1685" spans="1:4" x14ac:dyDescent="0.3">
      <c r="A1685" t="s">
        <v>613</v>
      </c>
      <c r="B1685" t="s">
        <v>3540</v>
      </c>
      <c r="D1685" t="s">
        <v>654</v>
      </c>
    </row>
    <row r="1686" spans="1:4" x14ac:dyDescent="0.3">
      <c r="A1686" t="s">
        <v>919</v>
      </c>
      <c r="B1686" t="s">
        <v>3541</v>
      </c>
      <c r="D1686" t="s">
        <v>654</v>
      </c>
    </row>
    <row r="1687" spans="1:4" x14ac:dyDescent="0.3">
      <c r="A1687" t="s">
        <v>1046</v>
      </c>
      <c r="B1687" t="s">
        <v>3541</v>
      </c>
      <c r="D1687" t="s">
        <v>654</v>
      </c>
    </row>
    <row r="1688" spans="1:4" x14ac:dyDescent="0.3">
      <c r="A1688" t="s">
        <v>918</v>
      </c>
      <c r="B1688" t="s">
        <v>3541</v>
      </c>
      <c r="D1688" t="s">
        <v>654</v>
      </c>
    </row>
    <row r="1689" spans="1:4" x14ac:dyDescent="0.3">
      <c r="A1689" t="s">
        <v>613</v>
      </c>
      <c r="B1689" t="s">
        <v>3541</v>
      </c>
      <c r="D1689" t="s">
        <v>654</v>
      </c>
    </row>
    <row r="1690" spans="1:4" x14ac:dyDescent="0.3">
      <c r="A1690" t="s">
        <v>919</v>
      </c>
      <c r="B1690" t="s">
        <v>3542</v>
      </c>
      <c r="D1690" t="s">
        <v>654</v>
      </c>
    </row>
    <row r="1691" spans="1:4" x14ac:dyDescent="0.3">
      <c r="A1691" t="s">
        <v>1046</v>
      </c>
      <c r="B1691" t="s">
        <v>3542</v>
      </c>
      <c r="D1691" t="s">
        <v>654</v>
      </c>
    </row>
    <row r="1692" spans="1:4" x14ac:dyDescent="0.3">
      <c r="A1692" t="s">
        <v>918</v>
      </c>
      <c r="B1692" t="s">
        <v>3542</v>
      </c>
      <c r="D1692" t="s">
        <v>654</v>
      </c>
    </row>
    <row r="1693" spans="1:4" x14ac:dyDescent="0.3">
      <c r="A1693" t="s">
        <v>613</v>
      </c>
      <c r="B1693" t="s">
        <v>3542</v>
      </c>
      <c r="D1693" t="s">
        <v>654</v>
      </c>
    </row>
    <row r="1694" spans="1:4" x14ac:dyDescent="0.3">
      <c r="A1694" t="s">
        <v>919</v>
      </c>
      <c r="B1694" t="s">
        <v>3543</v>
      </c>
      <c r="D1694" t="s">
        <v>654</v>
      </c>
    </row>
    <row r="1695" spans="1:4" x14ac:dyDescent="0.3">
      <c r="A1695" t="s">
        <v>1046</v>
      </c>
      <c r="B1695" t="s">
        <v>3543</v>
      </c>
      <c r="D1695" t="s">
        <v>654</v>
      </c>
    </row>
    <row r="1696" spans="1:4" x14ac:dyDescent="0.3">
      <c r="A1696" t="s">
        <v>918</v>
      </c>
      <c r="B1696" t="s">
        <v>3543</v>
      </c>
      <c r="D1696" t="s">
        <v>654</v>
      </c>
    </row>
    <row r="1697" spans="1:4" x14ac:dyDescent="0.3">
      <c r="A1697" t="s">
        <v>613</v>
      </c>
      <c r="B1697" t="s">
        <v>3543</v>
      </c>
      <c r="D1697" t="s">
        <v>654</v>
      </c>
    </row>
    <row r="1698" spans="1:4" x14ac:dyDescent="0.3">
      <c r="A1698" t="s">
        <v>919</v>
      </c>
      <c r="B1698" t="s">
        <v>3544</v>
      </c>
      <c r="D1698" t="s">
        <v>654</v>
      </c>
    </row>
    <row r="1699" spans="1:4" x14ac:dyDescent="0.3">
      <c r="A1699" t="s">
        <v>1046</v>
      </c>
      <c r="B1699" t="s">
        <v>3544</v>
      </c>
      <c r="D1699" t="s">
        <v>654</v>
      </c>
    </row>
    <row r="1700" spans="1:4" x14ac:dyDescent="0.3">
      <c r="A1700" t="s">
        <v>918</v>
      </c>
      <c r="B1700" t="s">
        <v>3544</v>
      </c>
      <c r="D1700" t="s">
        <v>654</v>
      </c>
    </row>
    <row r="1701" spans="1:4" x14ac:dyDescent="0.3">
      <c r="A1701" t="s">
        <v>613</v>
      </c>
      <c r="B1701" t="s">
        <v>3544</v>
      </c>
      <c r="D1701" t="s">
        <v>654</v>
      </c>
    </row>
    <row r="1702" spans="1:4" x14ac:dyDescent="0.3">
      <c r="A1702" t="s">
        <v>919</v>
      </c>
      <c r="B1702" t="s">
        <v>3785</v>
      </c>
      <c r="D1702" t="s">
        <v>654</v>
      </c>
    </row>
    <row r="1703" spans="1:4" x14ac:dyDescent="0.3">
      <c r="A1703" t="s">
        <v>1046</v>
      </c>
      <c r="B1703" t="s">
        <v>3785</v>
      </c>
      <c r="D1703" t="s">
        <v>654</v>
      </c>
    </row>
    <row r="1704" spans="1:4" x14ac:dyDescent="0.3">
      <c r="A1704" t="s">
        <v>918</v>
      </c>
      <c r="B1704" t="s">
        <v>3785</v>
      </c>
      <c r="D1704" t="s">
        <v>654</v>
      </c>
    </row>
    <row r="1705" spans="1:4" x14ac:dyDescent="0.3">
      <c r="A1705" t="s">
        <v>613</v>
      </c>
      <c r="B1705" t="s">
        <v>3785</v>
      </c>
      <c r="D1705" t="s">
        <v>654</v>
      </c>
    </row>
    <row r="1706" spans="1:4" x14ac:dyDescent="0.3">
      <c r="A1706" t="s">
        <v>919</v>
      </c>
      <c r="B1706" t="s">
        <v>3545</v>
      </c>
      <c r="D1706" t="s">
        <v>654</v>
      </c>
    </row>
    <row r="1707" spans="1:4" x14ac:dyDescent="0.3">
      <c r="A1707" t="s">
        <v>1046</v>
      </c>
      <c r="B1707" t="s">
        <v>3545</v>
      </c>
      <c r="D1707" t="s">
        <v>654</v>
      </c>
    </row>
    <row r="1708" spans="1:4" x14ac:dyDescent="0.3">
      <c r="A1708" t="s">
        <v>918</v>
      </c>
      <c r="B1708" t="s">
        <v>3545</v>
      </c>
      <c r="D1708" t="s">
        <v>654</v>
      </c>
    </row>
    <row r="1709" spans="1:4" x14ac:dyDescent="0.3">
      <c r="A1709" t="s">
        <v>613</v>
      </c>
      <c r="B1709" t="s">
        <v>3545</v>
      </c>
      <c r="D1709" t="s">
        <v>654</v>
      </c>
    </row>
    <row r="1710" spans="1:4" x14ac:dyDescent="0.3">
      <c r="A1710" t="s">
        <v>919</v>
      </c>
      <c r="B1710" t="s">
        <v>3546</v>
      </c>
      <c r="D1710" t="s">
        <v>654</v>
      </c>
    </row>
    <row r="1711" spans="1:4" x14ac:dyDescent="0.3">
      <c r="A1711" t="s">
        <v>1046</v>
      </c>
      <c r="B1711" t="s">
        <v>3546</v>
      </c>
      <c r="D1711" t="s">
        <v>654</v>
      </c>
    </row>
    <row r="1712" spans="1:4" x14ac:dyDescent="0.3">
      <c r="A1712" t="s">
        <v>918</v>
      </c>
      <c r="B1712" t="s">
        <v>3546</v>
      </c>
      <c r="D1712" t="s">
        <v>654</v>
      </c>
    </row>
    <row r="1713" spans="1:4" x14ac:dyDescent="0.3">
      <c r="A1713" t="s">
        <v>613</v>
      </c>
      <c r="B1713" t="s">
        <v>3546</v>
      </c>
      <c r="D1713" t="s">
        <v>654</v>
      </c>
    </row>
    <row r="1714" spans="1:4" x14ac:dyDescent="0.3">
      <c r="A1714" t="s">
        <v>919</v>
      </c>
      <c r="B1714" t="s">
        <v>3547</v>
      </c>
      <c r="D1714" t="s">
        <v>654</v>
      </c>
    </row>
    <row r="1715" spans="1:4" x14ac:dyDescent="0.3">
      <c r="A1715" t="s">
        <v>1046</v>
      </c>
      <c r="B1715" t="s">
        <v>3547</v>
      </c>
      <c r="D1715" t="s">
        <v>654</v>
      </c>
    </row>
    <row r="1716" spans="1:4" x14ac:dyDescent="0.3">
      <c r="A1716" t="s">
        <v>918</v>
      </c>
      <c r="B1716" t="s">
        <v>3547</v>
      </c>
      <c r="D1716" t="s">
        <v>654</v>
      </c>
    </row>
    <row r="1717" spans="1:4" x14ac:dyDescent="0.3">
      <c r="A1717" t="s">
        <v>613</v>
      </c>
      <c r="B1717" t="s">
        <v>3547</v>
      </c>
      <c r="D1717" t="s">
        <v>654</v>
      </c>
    </row>
    <row r="1718" spans="1:4" x14ac:dyDescent="0.3">
      <c r="A1718" t="s">
        <v>919</v>
      </c>
      <c r="B1718" t="s">
        <v>3548</v>
      </c>
      <c r="D1718" t="s">
        <v>654</v>
      </c>
    </row>
    <row r="1719" spans="1:4" x14ac:dyDescent="0.3">
      <c r="A1719" t="s">
        <v>1046</v>
      </c>
      <c r="B1719" t="s">
        <v>3548</v>
      </c>
      <c r="D1719" t="s">
        <v>654</v>
      </c>
    </row>
    <row r="1720" spans="1:4" x14ac:dyDescent="0.3">
      <c r="A1720" t="s">
        <v>918</v>
      </c>
      <c r="B1720" t="s">
        <v>3548</v>
      </c>
      <c r="D1720" t="s">
        <v>654</v>
      </c>
    </row>
    <row r="1721" spans="1:4" x14ac:dyDescent="0.3">
      <c r="A1721" t="s">
        <v>613</v>
      </c>
      <c r="B1721" t="s">
        <v>3548</v>
      </c>
      <c r="D1721" t="s">
        <v>654</v>
      </c>
    </row>
    <row r="1722" spans="1:4" x14ac:dyDescent="0.3">
      <c r="A1722" t="s">
        <v>919</v>
      </c>
      <c r="B1722" t="s">
        <v>3786</v>
      </c>
      <c r="D1722" t="s">
        <v>654</v>
      </c>
    </row>
    <row r="1723" spans="1:4" x14ac:dyDescent="0.3">
      <c r="A1723" t="s">
        <v>1046</v>
      </c>
      <c r="B1723" t="s">
        <v>3786</v>
      </c>
      <c r="D1723" t="s">
        <v>654</v>
      </c>
    </row>
    <row r="1724" spans="1:4" x14ac:dyDescent="0.3">
      <c r="A1724" t="s">
        <v>918</v>
      </c>
      <c r="B1724" t="s">
        <v>3786</v>
      </c>
      <c r="D1724" t="s">
        <v>654</v>
      </c>
    </row>
    <row r="1725" spans="1:4" x14ac:dyDescent="0.3">
      <c r="A1725" t="s">
        <v>613</v>
      </c>
      <c r="B1725" t="s">
        <v>3786</v>
      </c>
      <c r="D1725" t="s">
        <v>654</v>
      </c>
    </row>
    <row r="1726" spans="1:4" x14ac:dyDescent="0.3">
      <c r="A1726" t="s">
        <v>919</v>
      </c>
      <c r="B1726" t="s">
        <v>3549</v>
      </c>
      <c r="D1726" t="s">
        <v>654</v>
      </c>
    </row>
    <row r="1727" spans="1:4" x14ac:dyDescent="0.3">
      <c r="A1727" t="s">
        <v>1046</v>
      </c>
      <c r="B1727" t="s">
        <v>3549</v>
      </c>
      <c r="D1727" t="s">
        <v>654</v>
      </c>
    </row>
    <row r="1728" spans="1:4" x14ac:dyDescent="0.3">
      <c r="A1728" t="s">
        <v>918</v>
      </c>
      <c r="B1728" t="s">
        <v>3549</v>
      </c>
      <c r="D1728" t="s">
        <v>654</v>
      </c>
    </row>
    <row r="1729" spans="1:4" x14ac:dyDescent="0.3">
      <c r="A1729" t="s">
        <v>613</v>
      </c>
      <c r="B1729" t="s">
        <v>3549</v>
      </c>
      <c r="D1729" t="s">
        <v>654</v>
      </c>
    </row>
    <row r="1730" spans="1:4" x14ac:dyDescent="0.3">
      <c r="A1730" t="s">
        <v>919</v>
      </c>
      <c r="B1730" t="s">
        <v>3550</v>
      </c>
      <c r="D1730" t="s">
        <v>654</v>
      </c>
    </row>
    <row r="1731" spans="1:4" x14ac:dyDescent="0.3">
      <c r="A1731" t="s">
        <v>1046</v>
      </c>
      <c r="B1731" t="s">
        <v>3550</v>
      </c>
      <c r="D1731" t="s">
        <v>654</v>
      </c>
    </row>
    <row r="1732" spans="1:4" x14ac:dyDescent="0.3">
      <c r="A1732" t="s">
        <v>918</v>
      </c>
      <c r="B1732" t="s">
        <v>3550</v>
      </c>
      <c r="D1732" t="s">
        <v>654</v>
      </c>
    </row>
    <row r="1733" spans="1:4" x14ac:dyDescent="0.3">
      <c r="A1733" t="s">
        <v>613</v>
      </c>
      <c r="B1733" t="s">
        <v>3550</v>
      </c>
      <c r="D1733" t="s">
        <v>654</v>
      </c>
    </row>
    <row r="1734" spans="1:4" x14ac:dyDescent="0.3">
      <c r="A1734" t="s">
        <v>919</v>
      </c>
      <c r="B1734" t="s">
        <v>3787</v>
      </c>
      <c r="D1734" t="s">
        <v>654</v>
      </c>
    </row>
    <row r="1735" spans="1:4" x14ac:dyDescent="0.3">
      <c r="A1735" t="s">
        <v>1046</v>
      </c>
      <c r="B1735" t="s">
        <v>3787</v>
      </c>
      <c r="D1735" t="s">
        <v>654</v>
      </c>
    </row>
    <row r="1736" spans="1:4" x14ac:dyDescent="0.3">
      <c r="A1736" t="s">
        <v>918</v>
      </c>
      <c r="B1736" t="s">
        <v>3787</v>
      </c>
      <c r="D1736" t="s">
        <v>654</v>
      </c>
    </row>
    <row r="1737" spans="1:4" x14ac:dyDescent="0.3">
      <c r="A1737" t="s">
        <v>613</v>
      </c>
      <c r="B1737" t="s">
        <v>3787</v>
      </c>
      <c r="D1737" t="s">
        <v>654</v>
      </c>
    </row>
    <row r="1738" spans="1:4" x14ac:dyDescent="0.3">
      <c r="A1738" t="s">
        <v>919</v>
      </c>
      <c r="B1738" t="s">
        <v>3551</v>
      </c>
      <c r="D1738" t="s">
        <v>654</v>
      </c>
    </row>
    <row r="1739" spans="1:4" x14ac:dyDescent="0.3">
      <c r="A1739" t="s">
        <v>1046</v>
      </c>
      <c r="B1739" t="s">
        <v>3551</v>
      </c>
      <c r="D1739" t="s">
        <v>654</v>
      </c>
    </row>
    <row r="1740" spans="1:4" x14ac:dyDescent="0.3">
      <c r="A1740" t="s">
        <v>918</v>
      </c>
      <c r="B1740" t="s">
        <v>3551</v>
      </c>
      <c r="D1740" t="s">
        <v>654</v>
      </c>
    </row>
    <row r="1741" spans="1:4" x14ac:dyDescent="0.3">
      <c r="A1741" t="s">
        <v>613</v>
      </c>
      <c r="B1741" t="s">
        <v>3551</v>
      </c>
      <c r="D1741" t="s">
        <v>654</v>
      </c>
    </row>
    <row r="1742" spans="1:4" x14ac:dyDescent="0.3">
      <c r="A1742" t="s">
        <v>919</v>
      </c>
      <c r="B1742" t="s">
        <v>3552</v>
      </c>
      <c r="D1742" t="s">
        <v>654</v>
      </c>
    </row>
    <row r="1743" spans="1:4" x14ac:dyDescent="0.3">
      <c r="A1743" t="s">
        <v>1046</v>
      </c>
      <c r="B1743" t="s">
        <v>3552</v>
      </c>
      <c r="D1743" t="s">
        <v>654</v>
      </c>
    </row>
    <row r="1744" spans="1:4" x14ac:dyDescent="0.3">
      <c r="A1744" t="s">
        <v>918</v>
      </c>
      <c r="B1744" t="s">
        <v>3552</v>
      </c>
      <c r="D1744" t="s">
        <v>654</v>
      </c>
    </row>
    <row r="1745" spans="1:4" x14ac:dyDescent="0.3">
      <c r="A1745" t="s">
        <v>613</v>
      </c>
      <c r="B1745" t="s">
        <v>3552</v>
      </c>
      <c r="D1745" t="s">
        <v>654</v>
      </c>
    </row>
    <row r="1746" spans="1:4" x14ac:dyDescent="0.3">
      <c r="A1746" t="s">
        <v>919</v>
      </c>
      <c r="B1746" t="s">
        <v>3553</v>
      </c>
      <c r="D1746" t="s">
        <v>654</v>
      </c>
    </row>
    <row r="1747" spans="1:4" x14ac:dyDescent="0.3">
      <c r="A1747" t="s">
        <v>1046</v>
      </c>
      <c r="B1747" t="s">
        <v>3553</v>
      </c>
      <c r="D1747" t="s">
        <v>654</v>
      </c>
    </row>
    <row r="1748" spans="1:4" x14ac:dyDescent="0.3">
      <c r="A1748" t="s">
        <v>918</v>
      </c>
      <c r="B1748" t="s">
        <v>3553</v>
      </c>
      <c r="D1748" t="s">
        <v>654</v>
      </c>
    </row>
    <row r="1749" spans="1:4" x14ac:dyDescent="0.3">
      <c r="A1749" t="s">
        <v>613</v>
      </c>
      <c r="B1749" t="s">
        <v>3553</v>
      </c>
      <c r="D1749" t="s">
        <v>654</v>
      </c>
    </row>
    <row r="1750" spans="1:4" x14ac:dyDescent="0.3">
      <c r="A1750" t="s">
        <v>919</v>
      </c>
      <c r="B1750" t="s">
        <v>3554</v>
      </c>
      <c r="D1750" t="s">
        <v>654</v>
      </c>
    </row>
    <row r="1751" spans="1:4" x14ac:dyDescent="0.3">
      <c r="A1751" t="s">
        <v>1046</v>
      </c>
      <c r="B1751" t="s">
        <v>3554</v>
      </c>
      <c r="D1751" t="s">
        <v>654</v>
      </c>
    </row>
    <row r="1752" spans="1:4" x14ac:dyDescent="0.3">
      <c r="A1752" t="s">
        <v>918</v>
      </c>
      <c r="B1752" t="s">
        <v>3554</v>
      </c>
      <c r="D1752" t="s">
        <v>654</v>
      </c>
    </row>
    <row r="1753" spans="1:4" x14ac:dyDescent="0.3">
      <c r="A1753" t="s">
        <v>613</v>
      </c>
      <c r="B1753" t="s">
        <v>3554</v>
      </c>
      <c r="D1753" t="s">
        <v>654</v>
      </c>
    </row>
    <row r="1754" spans="1:4" x14ac:dyDescent="0.3">
      <c r="A1754" t="s">
        <v>919</v>
      </c>
      <c r="B1754" t="s">
        <v>3555</v>
      </c>
      <c r="D1754" t="s">
        <v>654</v>
      </c>
    </row>
    <row r="1755" spans="1:4" x14ac:dyDescent="0.3">
      <c r="A1755" t="s">
        <v>1046</v>
      </c>
      <c r="B1755" t="s">
        <v>3555</v>
      </c>
      <c r="D1755" t="s">
        <v>654</v>
      </c>
    </row>
    <row r="1756" spans="1:4" x14ac:dyDescent="0.3">
      <c r="A1756" t="s">
        <v>918</v>
      </c>
      <c r="B1756" t="s">
        <v>3555</v>
      </c>
      <c r="D1756" t="s">
        <v>654</v>
      </c>
    </row>
    <row r="1757" spans="1:4" x14ac:dyDescent="0.3">
      <c r="A1757" t="s">
        <v>613</v>
      </c>
      <c r="B1757" t="s">
        <v>3555</v>
      </c>
      <c r="D1757" t="s">
        <v>654</v>
      </c>
    </row>
    <row r="1758" spans="1:4" x14ac:dyDescent="0.3">
      <c r="A1758" t="s">
        <v>919</v>
      </c>
      <c r="B1758" t="s">
        <v>3556</v>
      </c>
      <c r="D1758" t="s">
        <v>654</v>
      </c>
    </row>
    <row r="1759" spans="1:4" x14ac:dyDescent="0.3">
      <c r="A1759" t="s">
        <v>1046</v>
      </c>
      <c r="B1759" t="s">
        <v>3556</v>
      </c>
      <c r="D1759" t="s">
        <v>654</v>
      </c>
    </row>
    <row r="1760" spans="1:4" x14ac:dyDescent="0.3">
      <c r="A1760" t="s">
        <v>918</v>
      </c>
      <c r="B1760" t="s">
        <v>3556</v>
      </c>
      <c r="D1760" t="s">
        <v>654</v>
      </c>
    </row>
    <row r="1761" spans="1:4" x14ac:dyDescent="0.3">
      <c r="A1761" t="s">
        <v>613</v>
      </c>
      <c r="B1761" t="s">
        <v>3556</v>
      </c>
      <c r="D1761" t="s">
        <v>654</v>
      </c>
    </row>
    <row r="1762" spans="1:4" x14ac:dyDescent="0.3">
      <c r="A1762" t="s">
        <v>919</v>
      </c>
      <c r="B1762" t="s">
        <v>3788</v>
      </c>
      <c r="D1762" t="s">
        <v>654</v>
      </c>
    </row>
    <row r="1763" spans="1:4" x14ac:dyDescent="0.3">
      <c r="A1763" t="s">
        <v>1046</v>
      </c>
      <c r="B1763" t="s">
        <v>3788</v>
      </c>
      <c r="D1763" t="s">
        <v>654</v>
      </c>
    </row>
    <row r="1764" spans="1:4" x14ac:dyDescent="0.3">
      <c r="A1764" t="s">
        <v>918</v>
      </c>
      <c r="B1764" t="s">
        <v>3788</v>
      </c>
      <c r="D1764" t="s">
        <v>654</v>
      </c>
    </row>
    <row r="1765" spans="1:4" x14ac:dyDescent="0.3">
      <c r="A1765" t="s">
        <v>613</v>
      </c>
      <c r="B1765" t="s">
        <v>3788</v>
      </c>
      <c r="D1765" t="s">
        <v>654</v>
      </c>
    </row>
    <row r="1766" spans="1:4" x14ac:dyDescent="0.3">
      <c r="A1766" t="s">
        <v>919</v>
      </c>
      <c r="B1766" t="s">
        <v>3789</v>
      </c>
      <c r="D1766" t="s">
        <v>654</v>
      </c>
    </row>
    <row r="1767" spans="1:4" x14ac:dyDescent="0.3">
      <c r="A1767" t="s">
        <v>1046</v>
      </c>
      <c r="B1767" t="s">
        <v>3789</v>
      </c>
      <c r="D1767" t="s">
        <v>654</v>
      </c>
    </row>
    <row r="1768" spans="1:4" x14ac:dyDescent="0.3">
      <c r="A1768" t="s">
        <v>918</v>
      </c>
      <c r="B1768" t="s">
        <v>3789</v>
      </c>
      <c r="D1768" t="s">
        <v>654</v>
      </c>
    </row>
    <row r="1769" spans="1:4" x14ac:dyDescent="0.3">
      <c r="A1769" t="s">
        <v>613</v>
      </c>
      <c r="B1769" t="s">
        <v>3789</v>
      </c>
      <c r="D1769" t="s">
        <v>654</v>
      </c>
    </row>
    <row r="1770" spans="1:4" x14ac:dyDescent="0.3">
      <c r="A1770" t="s">
        <v>919</v>
      </c>
      <c r="B1770" t="s">
        <v>3557</v>
      </c>
      <c r="D1770" t="s">
        <v>654</v>
      </c>
    </row>
    <row r="1771" spans="1:4" x14ac:dyDescent="0.3">
      <c r="A1771" t="s">
        <v>1046</v>
      </c>
      <c r="B1771" t="s">
        <v>3557</v>
      </c>
      <c r="D1771" t="s">
        <v>654</v>
      </c>
    </row>
    <row r="1772" spans="1:4" x14ac:dyDescent="0.3">
      <c r="A1772" t="s">
        <v>918</v>
      </c>
      <c r="B1772" t="s">
        <v>3557</v>
      </c>
      <c r="D1772" t="s">
        <v>654</v>
      </c>
    </row>
    <row r="1773" spans="1:4" x14ac:dyDescent="0.3">
      <c r="A1773" t="s">
        <v>613</v>
      </c>
      <c r="B1773" t="s">
        <v>3557</v>
      </c>
      <c r="D1773" t="s">
        <v>654</v>
      </c>
    </row>
    <row r="1774" spans="1:4" x14ac:dyDescent="0.3">
      <c r="A1774" t="s">
        <v>919</v>
      </c>
      <c r="B1774" t="s">
        <v>3558</v>
      </c>
      <c r="D1774" t="s">
        <v>654</v>
      </c>
    </row>
    <row r="1775" spans="1:4" x14ac:dyDescent="0.3">
      <c r="A1775" t="s">
        <v>1046</v>
      </c>
      <c r="B1775" t="s">
        <v>3558</v>
      </c>
      <c r="D1775" t="s">
        <v>654</v>
      </c>
    </row>
    <row r="1776" spans="1:4" x14ac:dyDescent="0.3">
      <c r="A1776" t="s">
        <v>918</v>
      </c>
      <c r="B1776" t="s">
        <v>3558</v>
      </c>
      <c r="D1776" t="s">
        <v>654</v>
      </c>
    </row>
    <row r="1777" spans="1:4" x14ac:dyDescent="0.3">
      <c r="A1777" t="s">
        <v>613</v>
      </c>
      <c r="B1777" t="s">
        <v>3558</v>
      </c>
      <c r="D1777" t="s">
        <v>654</v>
      </c>
    </row>
    <row r="1778" spans="1:4" x14ac:dyDescent="0.3">
      <c r="A1778" t="s">
        <v>919</v>
      </c>
      <c r="B1778" t="s">
        <v>3559</v>
      </c>
      <c r="D1778" t="s">
        <v>654</v>
      </c>
    </row>
    <row r="1779" spans="1:4" x14ac:dyDescent="0.3">
      <c r="A1779" t="s">
        <v>1046</v>
      </c>
      <c r="B1779" t="s">
        <v>3559</v>
      </c>
      <c r="D1779" t="s">
        <v>654</v>
      </c>
    </row>
    <row r="1780" spans="1:4" x14ac:dyDescent="0.3">
      <c r="A1780" t="s">
        <v>918</v>
      </c>
      <c r="B1780" t="s">
        <v>3559</v>
      </c>
      <c r="D1780" t="s">
        <v>654</v>
      </c>
    </row>
    <row r="1781" spans="1:4" x14ac:dyDescent="0.3">
      <c r="A1781" t="s">
        <v>613</v>
      </c>
      <c r="B1781" t="s">
        <v>3559</v>
      </c>
      <c r="D1781" t="s">
        <v>654</v>
      </c>
    </row>
    <row r="1782" spans="1:4" x14ac:dyDescent="0.3">
      <c r="A1782" t="s">
        <v>919</v>
      </c>
      <c r="B1782" t="s">
        <v>3560</v>
      </c>
      <c r="D1782" t="s">
        <v>654</v>
      </c>
    </row>
    <row r="1783" spans="1:4" x14ac:dyDescent="0.3">
      <c r="A1783" t="s">
        <v>1046</v>
      </c>
      <c r="B1783" t="s">
        <v>3560</v>
      </c>
      <c r="D1783" t="s">
        <v>654</v>
      </c>
    </row>
    <row r="1784" spans="1:4" x14ac:dyDescent="0.3">
      <c r="A1784" t="s">
        <v>918</v>
      </c>
      <c r="B1784" t="s">
        <v>3560</v>
      </c>
      <c r="D1784" t="s">
        <v>654</v>
      </c>
    </row>
    <row r="1785" spans="1:4" x14ac:dyDescent="0.3">
      <c r="A1785" t="s">
        <v>613</v>
      </c>
      <c r="B1785" t="s">
        <v>3560</v>
      </c>
      <c r="D1785" t="s">
        <v>654</v>
      </c>
    </row>
    <row r="1786" spans="1:4" x14ac:dyDescent="0.3">
      <c r="A1786" t="s">
        <v>919</v>
      </c>
      <c r="B1786" t="s">
        <v>3561</v>
      </c>
      <c r="D1786" t="s">
        <v>654</v>
      </c>
    </row>
    <row r="1787" spans="1:4" x14ac:dyDescent="0.3">
      <c r="A1787" t="s">
        <v>1046</v>
      </c>
      <c r="B1787" t="s">
        <v>3561</v>
      </c>
      <c r="D1787" t="s">
        <v>654</v>
      </c>
    </row>
    <row r="1788" spans="1:4" x14ac:dyDescent="0.3">
      <c r="A1788" t="s">
        <v>918</v>
      </c>
      <c r="B1788" t="s">
        <v>3561</v>
      </c>
      <c r="D1788" t="s">
        <v>654</v>
      </c>
    </row>
    <row r="1789" spans="1:4" x14ac:dyDescent="0.3">
      <c r="A1789" t="s">
        <v>613</v>
      </c>
      <c r="B1789" t="s">
        <v>3561</v>
      </c>
      <c r="D1789" t="s">
        <v>654</v>
      </c>
    </row>
    <row r="1790" spans="1:4" x14ac:dyDescent="0.3">
      <c r="A1790" t="s">
        <v>919</v>
      </c>
      <c r="B1790" t="s">
        <v>3562</v>
      </c>
      <c r="D1790" t="s">
        <v>654</v>
      </c>
    </row>
    <row r="1791" spans="1:4" x14ac:dyDescent="0.3">
      <c r="A1791" t="s">
        <v>1046</v>
      </c>
      <c r="B1791" t="s">
        <v>3562</v>
      </c>
      <c r="D1791" t="s">
        <v>654</v>
      </c>
    </row>
    <row r="1792" spans="1:4" x14ac:dyDescent="0.3">
      <c r="A1792" t="s">
        <v>918</v>
      </c>
      <c r="B1792" t="s">
        <v>3562</v>
      </c>
      <c r="D1792" t="s">
        <v>654</v>
      </c>
    </row>
    <row r="1793" spans="1:4" x14ac:dyDescent="0.3">
      <c r="A1793" t="s">
        <v>613</v>
      </c>
      <c r="B1793" t="s">
        <v>3562</v>
      </c>
      <c r="D1793" t="s">
        <v>654</v>
      </c>
    </row>
    <row r="1794" spans="1:4" x14ac:dyDescent="0.3">
      <c r="A1794" t="s">
        <v>919</v>
      </c>
      <c r="B1794" t="s">
        <v>3563</v>
      </c>
      <c r="D1794" t="s">
        <v>654</v>
      </c>
    </row>
    <row r="1795" spans="1:4" x14ac:dyDescent="0.3">
      <c r="A1795" t="s">
        <v>1046</v>
      </c>
      <c r="B1795" t="s">
        <v>3563</v>
      </c>
      <c r="D1795" t="s">
        <v>654</v>
      </c>
    </row>
    <row r="1796" spans="1:4" x14ac:dyDescent="0.3">
      <c r="A1796" t="s">
        <v>918</v>
      </c>
      <c r="B1796" t="s">
        <v>3563</v>
      </c>
      <c r="D1796" t="s">
        <v>654</v>
      </c>
    </row>
    <row r="1797" spans="1:4" x14ac:dyDescent="0.3">
      <c r="A1797" t="s">
        <v>613</v>
      </c>
      <c r="B1797" t="s">
        <v>3563</v>
      </c>
      <c r="D1797" t="s">
        <v>654</v>
      </c>
    </row>
    <row r="1798" spans="1:4" x14ac:dyDescent="0.3">
      <c r="A1798" t="s">
        <v>919</v>
      </c>
      <c r="B1798" t="s">
        <v>3564</v>
      </c>
      <c r="D1798" t="s">
        <v>654</v>
      </c>
    </row>
    <row r="1799" spans="1:4" x14ac:dyDescent="0.3">
      <c r="A1799" t="s">
        <v>1046</v>
      </c>
      <c r="B1799" t="s">
        <v>3564</v>
      </c>
      <c r="D1799" t="s">
        <v>654</v>
      </c>
    </row>
    <row r="1800" spans="1:4" x14ac:dyDescent="0.3">
      <c r="A1800" t="s">
        <v>918</v>
      </c>
      <c r="B1800" t="s">
        <v>3564</v>
      </c>
      <c r="D1800" t="s">
        <v>654</v>
      </c>
    </row>
    <row r="1801" spans="1:4" x14ac:dyDescent="0.3">
      <c r="A1801" t="s">
        <v>613</v>
      </c>
      <c r="B1801" t="s">
        <v>3564</v>
      </c>
      <c r="D1801" t="s">
        <v>654</v>
      </c>
    </row>
    <row r="1802" spans="1:4" x14ac:dyDescent="0.3">
      <c r="A1802" t="s">
        <v>919</v>
      </c>
      <c r="B1802" t="s">
        <v>3565</v>
      </c>
      <c r="D1802" t="s">
        <v>654</v>
      </c>
    </row>
    <row r="1803" spans="1:4" x14ac:dyDescent="0.3">
      <c r="A1803" t="s">
        <v>1046</v>
      </c>
      <c r="B1803" t="s">
        <v>3565</v>
      </c>
      <c r="D1803" t="s">
        <v>654</v>
      </c>
    </row>
    <row r="1804" spans="1:4" x14ac:dyDescent="0.3">
      <c r="A1804" t="s">
        <v>918</v>
      </c>
      <c r="B1804" t="s">
        <v>3565</v>
      </c>
      <c r="D1804" t="s">
        <v>654</v>
      </c>
    </row>
    <row r="1805" spans="1:4" x14ac:dyDescent="0.3">
      <c r="A1805" t="s">
        <v>613</v>
      </c>
      <c r="B1805" t="s">
        <v>3565</v>
      </c>
      <c r="D1805" t="s">
        <v>654</v>
      </c>
    </row>
    <row r="1806" spans="1:4" x14ac:dyDescent="0.3">
      <c r="A1806" t="s">
        <v>919</v>
      </c>
      <c r="B1806" t="s">
        <v>3566</v>
      </c>
      <c r="D1806" t="s">
        <v>654</v>
      </c>
    </row>
    <row r="1807" spans="1:4" x14ac:dyDescent="0.3">
      <c r="A1807" t="s">
        <v>1046</v>
      </c>
      <c r="B1807" t="s">
        <v>3566</v>
      </c>
      <c r="D1807" t="s">
        <v>654</v>
      </c>
    </row>
    <row r="1808" spans="1:4" x14ac:dyDescent="0.3">
      <c r="A1808" t="s">
        <v>918</v>
      </c>
      <c r="B1808" t="s">
        <v>3566</v>
      </c>
      <c r="D1808" t="s">
        <v>654</v>
      </c>
    </row>
    <row r="1809" spans="1:4" x14ac:dyDescent="0.3">
      <c r="A1809" t="s">
        <v>613</v>
      </c>
      <c r="B1809" t="s">
        <v>3566</v>
      </c>
      <c r="D1809" t="s">
        <v>654</v>
      </c>
    </row>
    <row r="1810" spans="1:4" x14ac:dyDescent="0.3">
      <c r="A1810" t="s">
        <v>919</v>
      </c>
      <c r="B1810" t="s">
        <v>3790</v>
      </c>
      <c r="D1810" t="s">
        <v>654</v>
      </c>
    </row>
    <row r="1811" spans="1:4" x14ac:dyDescent="0.3">
      <c r="A1811" t="s">
        <v>1046</v>
      </c>
      <c r="B1811" t="s">
        <v>3790</v>
      </c>
      <c r="D1811" t="s">
        <v>654</v>
      </c>
    </row>
    <row r="1812" spans="1:4" x14ac:dyDescent="0.3">
      <c r="A1812" t="s">
        <v>918</v>
      </c>
      <c r="B1812" t="s">
        <v>3790</v>
      </c>
      <c r="D1812" t="s">
        <v>654</v>
      </c>
    </row>
    <row r="1813" spans="1:4" x14ac:dyDescent="0.3">
      <c r="A1813" t="s">
        <v>613</v>
      </c>
      <c r="B1813" t="s">
        <v>3790</v>
      </c>
      <c r="D1813" t="s">
        <v>654</v>
      </c>
    </row>
    <row r="1814" spans="1:4" x14ac:dyDescent="0.3">
      <c r="A1814" t="s">
        <v>919</v>
      </c>
      <c r="B1814" t="s">
        <v>3567</v>
      </c>
      <c r="D1814" t="s">
        <v>654</v>
      </c>
    </row>
    <row r="1815" spans="1:4" x14ac:dyDescent="0.3">
      <c r="A1815" t="s">
        <v>1046</v>
      </c>
      <c r="B1815" t="s">
        <v>3567</v>
      </c>
      <c r="D1815" t="s">
        <v>654</v>
      </c>
    </row>
    <row r="1816" spans="1:4" x14ac:dyDescent="0.3">
      <c r="A1816" t="s">
        <v>918</v>
      </c>
      <c r="B1816" t="s">
        <v>3567</v>
      </c>
      <c r="D1816" t="s">
        <v>654</v>
      </c>
    </row>
    <row r="1817" spans="1:4" x14ac:dyDescent="0.3">
      <c r="A1817" t="s">
        <v>613</v>
      </c>
      <c r="B1817" t="s">
        <v>3567</v>
      </c>
      <c r="D1817" t="s">
        <v>654</v>
      </c>
    </row>
    <row r="1818" spans="1:4" x14ac:dyDescent="0.3">
      <c r="A1818" t="s">
        <v>919</v>
      </c>
      <c r="B1818" t="s">
        <v>3568</v>
      </c>
      <c r="D1818" t="s">
        <v>654</v>
      </c>
    </row>
    <row r="1819" spans="1:4" x14ac:dyDescent="0.3">
      <c r="A1819" t="s">
        <v>1046</v>
      </c>
      <c r="B1819" t="s">
        <v>3568</v>
      </c>
      <c r="D1819" t="s">
        <v>654</v>
      </c>
    </row>
    <row r="1820" spans="1:4" x14ac:dyDescent="0.3">
      <c r="A1820" t="s">
        <v>918</v>
      </c>
      <c r="B1820" t="s">
        <v>3568</v>
      </c>
      <c r="D1820" t="s">
        <v>654</v>
      </c>
    </row>
    <row r="1821" spans="1:4" x14ac:dyDescent="0.3">
      <c r="A1821" t="s">
        <v>613</v>
      </c>
      <c r="B1821" t="s">
        <v>3568</v>
      </c>
      <c r="D1821" t="s">
        <v>654</v>
      </c>
    </row>
    <row r="1822" spans="1:4" x14ac:dyDescent="0.3">
      <c r="A1822" t="s">
        <v>919</v>
      </c>
      <c r="B1822" t="s">
        <v>3569</v>
      </c>
      <c r="D1822" t="s">
        <v>654</v>
      </c>
    </row>
    <row r="1823" spans="1:4" x14ac:dyDescent="0.3">
      <c r="A1823" t="s">
        <v>1046</v>
      </c>
      <c r="B1823" t="s">
        <v>3569</v>
      </c>
      <c r="D1823" t="s">
        <v>654</v>
      </c>
    </row>
    <row r="1824" spans="1:4" x14ac:dyDescent="0.3">
      <c r="A1824" t="s">
        <v>918</v>
      </c>
      <c r="B1824" t="s">
        <v>3569</v>
      </c>
      <c r="D1824" t="s">
        <v>654</v>
      </c>
    </row>
    <row r="1825" spans="1:4" x14ac:dyDescent="0.3">
      <c r="A1825" t="s">
        <v>613</v>
      </c>
      <c r="B1825" t="s">
        <v>3569</v>
      </c>
      <c r="D1825" t="s">
        <v>654</v>
      </c>
    </row>
    <row r="1826" spans="1:4" x14ac:dyDescent="0.3">
      <c r="A1826" t="s">
        <v>919</v>
      </c>
      <c r="B1826" t="s">
        <v>3570</v>
      </c>
      <c r="D1826" t="s">
        <v>654</v>
      </c>
    </row>
    <row r="1827" spans="1:4" x14ac:dyDescent="0.3">
      <c r="A1827" t="s">
        <v>1046</v>
      </c>
      <c r="B1827" t="s">
        <v>3570</v>
      </c>
      <c r="D1827" t="s">
        <v>654</v>
      </c>
    </row>
    <row r="1828" spans="1:4" x14ac:dyDescent="0.3">
      <c r="A1828" t="s">
        <v>918</v>
      </c>
      <c r="B1828" t="s">
        <v>3570</v>
      </c>
      <c r="D1828" t="s">
        <v>654</v>
      </c>
    </row>
    <row r="1829" spans="1:4" x14ac:dyDescent="0.3">
      <c r="A1829" t="s">
        <v>613</v>
      </c>
      <c r="B1829" t="s">
        <v>3570</v>
      </c>
      <c r="D1829" t="s">
        <v>654</v>
      </c>
    </row>
    <row r="1830" spans="1:4" x14ac:dyDescent="0.3">
      <c r="A1830" t="s">
        <v>919</v>
      </c>
      <c r="B1830" t="s">
        <v>3933</v>
      </c>
      <c r="D1830" t="s">
        <v>654</v>
      </c>
    </row>
    <row r="1831" spans="1:4" x14ac:dyDescent="0.3">
      <c r="A1831" t="s">
        <v>1046</v>
      </c>
      <c r="B1831" t="s">
        <v>3933</v>
      </c>
      <c r="D1831" t="s">
        <v>654</v>
      </c>
    </row>
    <row r="1832" spans="1:4" x14ac:dyDescent="0.3">
      <c r="A1832" t="s">
        <v>918</v>
      </c>
      <c r="B1832" t="s">
        <v>3933</v>
      </c>
      <c r="D1832" t="s">
        <v>654</v>
      </c>
    </row>
    <row r="1833" spans="1:4" x14ac:dyDescent="0.3">
      <c r="A1833" t="s">
        <v>613</v>
      </c>
      <c r="B1833" t="s">
        <v>3933</v>
      </c>
      <c r="D1833" t="s">
        <v>654</v>
      </c>
    </row>
    <row r="1834" spans="1:4" x14ac:dyDescent="0.3">
      <c r="A1834" t="s">
        <v>919</v>
      </c>
      <c r="B1834" t="s">
        <v>3791</v>
      </c>
      <c r="D1834" t="s">
        <v>654</v>
      </c>
    </row>
    <row r="1835" spans="1:4" x14ac:dyDescent="0.3">
      <c r="A1835" t="s">
        <v>1046</v>
      </c>
      <c r="B1835" t="s">
        <v>3791</v>
      </c>
      <c r="D1835" t="s">
        <v>654</v>
      </c>
    </row>
    <row r="1836" spans="1:4" x14ac:dyDescent="0.3">
      <c r="A1836" t="s">
        <v>918</v>
      </c>
      <c r="B1836" t="s">
        <v>3791</v>
      </c>
      <c r="D1836" t="s">
        <v>654</v>
      </c>
    </row>
    <row r="1837" spans="1:4" x14ac:dyDescent="0.3">
      <c r="A1837" t="s">
        <v>613</v>
      </c>
      <c r="B1837" t="s">
        <v>3791</v>
      </c>
      <c r="D1837" t="s">
        <v>654</v>
      </c>
    </row>
    <row r="1838" spans="1:4" x14ac:dyDescent="0.3">
      <c r="A1838" t="s">
        <v>919</v>
      </c>
      <c r="B1838" t="s">
        <v>3571</v>
      </c>
      <c r="D1838" t="s">
        <v>654</v>
      </c>
    </row>
    <row r="1839" spans="1:4" x14ac:dyDescent="0.3">
      <c r="A1839" t="s">
        <v>1046</v>
      </c>
      <c r="B1839" t="s">
        <v>3571</v>
      </c>
      <c r="D1839" t="s">
        <v>654</v>
      </c>
    </row>
    <row r="1840" spans="1:4" x14ac:dyDescent="0.3">
      <c r="A1840" t="s">
        <v>918</v>
      </c>
      <c r="B1840" t="s">
        <v>3571</v>
      </c>
      <c r="D1840" t="s">
        <v>654</v>
      </c>
    </row>
    <row r="1841" spans="1:4" x14ac:dyDescent="0.3">
      <c r="A1841" t="s">
        <v>613</v>
      </c>
      <c r="B1841" t="s">
        <v>3571</v>
      </c>
      <c r="D1841" t="s">
        <v>654</v>
      </c>
    </row>
    <row r="1842" spans="1:4" x14ac:dyDescent="0.3">
      <c r="A1842" t="s">
        <v>919</v>
      </c>
      <c r="B1842" t="s">
        <v>3572</v>
      </c>
      <c r="D1842" t="s">
        <v>654</v>
      </c>
    </row>
    <row r="1843" spans="1:4" x14ac:dyDescent="0.3">
      <c r="A1843" t="s">
        <v>1046</v>
      </c>
      <c r="B1843" t="s">
        <v>3572</v>
      </c>
      <c r="D1843" t="s">
        <v>654</v>
      </c>
    </row>
    <row r="1844" spans="1:4" x14ac:dyDescent="0.3">
      <c r="A1844" t="s">
        <v>918</v>
      </c>
      <c r="B1844" t="s">
        <v>3572</v>
      </c>
      <c r="D1844" t="s">
        <v>654</v>
      </c>
    </row>
    <row r="1845" spans="1:4" x14ac:dyDescent="0.3">
      <c r="A1845" t="s">
        <v>613</v>
      </c>
      <c r="B1845" t="s">
        <v>3572</v>
      </c>
      <c r="D1845" t="s">
        <v>654</v>
      </c>
    </row>
    <row r="1846" spans="1:4" x14ac:dyDescent="0.3">
      <c r="A1846" t="s">
        <v>919</v>
      </c>
      <c r="B1846" t="s">
        <v>3573</v>
      </c>
      <c r="D1846" t="s">
        <v>654</v>
      </c>
    </row>
    <row r="1847" spans="1:4" x14ac:dyDescent="0.3">
      <c r="A1847" t="s">
        <v>1046</v>
      </c>
      <c r="B1847" t="s">
        <v>3573</v>
      </c>
      <c r="D1847" t="s">
        <v>654</v>
      </c>
    </row>
    <row r="1848" spans="1:4" x14ac:dyDescent="0.3">
      <c r="A1848" t="s">
        <v>918</v>
      </c>
      <c r="B1848" t="s">
        <v>3573</v>
      </c>
      <c r="D1848" t="s">
        <v>654</v>
      </c>
    </row>
    <row r="1849" spans="1:4" x14ac:dyDescent="0.3">
      <c r="A1849" t="s">
        <v>613</v>
      </c>
      <c r="B1849" t="s">
        <v>3573</v>
      </c>
      <c r="D1849" t="s">
        <v>654</v>
      </c>
    </row>
    <row r="1850" spans="1:4" x14ac:dyDescent="0.3">
      <c r="A1850" t="s">
        <v>919</v>
      </c>
      <c r="B1850" t="s">
        <v>3574</v>
      </c>
      <c r="D1850" t="s">
        <v>654</v>
      </c>
    </row>
    <row r="1851" spans="1:4" x14ac:dyDescent="0.3">
      <c r="A1851" t="s">
        <v>1046</v>
      </c>
      <c r="B1851" t="s">
        <v>3574</v>
      </c>
      <c r="D1851" t="s">
        <v>654</v>
      </c>
    </row>
    <row r="1852" spans="1:4" x14ac:dyDescent="0.3">
      <c r="A1852" t="s">
        <v>918</v>
      </c>
      <c r="B1852" t="s">
        <v>3574</v>
      </c>
      <c r="D1852" t="s">
        <v>654</v>
      </c>
    </row>
    <row r="1853" spans="1:4" x14ac:dyDescent="0.3">
      <c r="A1853" t="s">
        <v>613</v>
      </c>
      <c r="B1853" t="s">
        <v>3574</v>
      </c>
      <c r="D1853" t="s">
        <v>654</v>
      </c>
    </row>
    <row r="1854" spans="1:4" x14ac:dyDescent="0.3">
      <c r="A1854" t="s">
        <v>919</v>
      </c>
      <c r="B1854" t="s">
        <v>3934</v>
      </c>
      <c r="D1854" t="s">
        <v>654</v>
      </c>
    </row>
    <row r="1855" spans="1:4" x14ac:dyDescent="0.3">
      <c r="A1855" t="s">
        <v>1046</v>
      </c>
      <c r="B1855" t="s">
        <v>3934</v>
      </c>
      <c r="D1855" t="s">
        <v>654</v>
      </c>
    </row>
    <row r="1856" spans="1:4" x14ac:dyDescent="0.3">
      <c r="A1856" t="s">
        <v>918</v>
      </c>
      <c r="B1856" t="s">
        <v>3934</v>
      </c>
      <c r="D1856" t="s">
        <v>654</v>
      </c>
    </row>
    <row r="1857" spans="1:4" x14ac:dyDescent="0.3">
      <c r="A1857" t="s">
        <v>613</v>
      </c>
      <c r="B1857" t="s">
        <v>3934</v>
      </c>
      <c r="D1857" t="s">
        <v>654</v>
      </c>
    </row>
    <row r="1858" spans="1:4" x14ac:dyDescent="0.3">
      <c r="A1858" t="s">
        <v>919</v>
      </c>
      <c r="B1858" t="s">
        <v>3792</v>
      </c>
      <c r="D1858" t="s">
        <v>654</v>
      </c>
    </row>
    <row r="1859" spans="1:4" x14ac:dyDescent="0.3">
      <c r="A1859" t="s">
        <v>1046</v>
      </c>
      <c r="B1859" t="s">
        <v>3792</v>
      </c>
      <c r="D1859" t="s">
        <v>654</v>
      </c>
    </row>
    <row r="1860" spans="1:4" x14ac:dyDescent="0.3">
      <c r="A1860" t="s">
        <v>918</v>
      </c>
      <c r="B1860" t="s">
        <v>3792</v>
      </c>
      <c r="D1860" t="s">
        <v>654</v>
      </c>
    </row>
    <row r="1861" spans="1:4" x14ac:dyDescent="0.3">
      <c r="A1861" t="s">
        <v>613</v>
      </c>
      <c r="B1861" t="s">
        <v>3792</v>
      </c>
      <c r="D1861" t="s">
        <v>654</v>
      </c>
    </row>
    <row r="1862" spans="1:4" x14ac:dyDescent="0.3">
      <c r="A1862" t="s">
        <v>919</v>
      </c>
      <c r="B1862" t="s">
        <v>3575</v>
      </c>
      <c r="D1862" t="s">
        <v>654</v>
      </c>
    </row>
    <row r="1863" spans="1:4" x14ac:dyDescent="0.3">
      <c r="A1863" t="s">
        <v>1046</v>
      </c>
      <c r="B1863" t="s">
        <v>3575</v>
      </c>
      <c r="D1863" t="s">
        <v>654</v>
      </c>
    </row>
    <row r="1864" spans="1:4" x14ac:dyDescent="0.3">
      <c r="A1864" t="s">
        <v>918</v>
      </c>
      <c r="B1864" t="s">
        <v>3575</v>
      </c>
      <c r="D1864" t="s">
        <v>654</v>
      </c>
    </row>
    <row r="1865" spans="1:4" x14ac:dyDescent="0.3">
      <c r="A1865" t="s">
        <v>613</v>
      </c>
      <c r="B1865" t="s">
        <v>3575</v>
      </c>
      <c r="D1865" t="s">
        <v>654</v>
      </c>
    </row>
    <row r="1866" spans="1:4" x14ac:dyDescent="0.3">
      <c r="A1866" t="s">
        <v>919</v>
      </c>
      <c r="B1866" t="s">
        <v>3576</v>
      </c>
      <c r="D1866" t="s">
        <v>654</v>
      </c>
    </row>
    <row r="1867" spans="1:4" x14ac:dyDescent="0.3">
      <c r="A1867" t="s">
        <v>1046</v>
      </c>
      <c r="B1867" t="s">
        <v>3576</v>
      </c>
      <c r="D1867" t="s">
        <v>654</v>
      </c>
    </row>
    <row r="1868" spans="1:4" x14ac:dyDescent="0.3">
      <c r="A1868" t="s">
        <v>918</v>
      </c>
      <c r="B1868" t="s">
        <v>3576</v>
      </c>
      <c r="D1868" t="s">
        <v>654</v>
      </c>
    </row>
    <row r="1869" spans="1:4" x14ac:dyDescent="0.3">
      <c r="A1869" t="s">
        <v>613</v>
      </c>
      <c r="B1869" t="s">
        <v>3576</v>
      </c>
      <c r="D1869" t="s">
        <v>654</v>
      </c>
    </row>
    <row r="1870" spans="1:4" x14ac:dyDescent="0.3">
      <c r="A1870" t="s">
        <v>919</v>
      </c>
      <c r="B1870" t="s">
        <v>3577</v>
      </c>
      <c r="D1870" t="s">
        <v>654</v>
      </c>
    </row>
    <row r="1871" spans="1:4" x14ac:dyDescent="0.3">
      <c r="A1871" t="s">
        <v>1046</v>
      </c>
      <c r="B1871" t="s">
        <v>3577</v>
      </c>
      <c r="D1871" t="s">
        <v>654</v>
      </c>
    </row>
    <row r="1872" spans="1:4" x14ac:dyDescent="0.3">
      <c r="A1872" t="s">
        <v>918</v>
      </c>
      <c r="B1872" t="s">
        <v>3577</v>
      </c>
      <c r="D1872" t="s">
        <v>654</v>
      </c>
    </row>
    <row r="1873" spans="1:4" x14ac:dyDescent="0.3">
      <c r="A1873" t="s">
        <v>613</v>
      </c>
      <c r="B1873" t="s">
        <v>3577</v>
      </c>
      <c r="D1873" t="s">
        <v>654</v>
      </c>
    </row>
    <row r="1874" spans="1:4" x14ac:dyDescent="0.3">
      <c r="A1874" t="s">
        <v>919</v>
      </c>
      <c r="B1874" t="s">
        <v>3578</v>
      </c>
      <c r="D1874" t="s">
        <v>654</v>
      </c>
    </row>
    <row r="1875" spans="1:4" x14ac:dyDescent="0.3">
      <c r="A1875" t="s">
        <v>1046</v>
      </c>
      <c r="B1875" t="s">
        <v>3578</v>
      </c>
      <c r="D1875" t="s">
        <v>654</v>
      </c>
    </row>
    <row r="1876" spans="1:4" x14ac:dyDescent="0.3">
      <c r="A1876" t="s">
        <v>918</v>
      </c>
      <c r="B1876" t="s">
        <v>3578</v>
      </c>
      <c r="D1876" t="s">
        <v>654</v>
      </c>
    </row>
    <row r="1877" spans="1:4" x14ac:dyDescent="0.3">
      <c r="A1877" t="s">
        <v>613</v>
      </c>
      <c r="B1877" t="s">
        <v>3578</v>
      </c>
      <c r="D1877" t="s">
        <v>654</v>
      </c>
    </row>
    <row r="1878" spans="1:4" x14ac:dyDescent="0.3">
      <c r="A1878" t="s">
        <v>919</v>
      </c>
      <c r="B1878" t="s">
        <v>3579</v>
      </c>
      <c r="D1878" t="s">
        <v>654</v>
      </c>
    </row>
    <row r="1879" spans="1:4" x14ac:dyDescent="0.3">
      <c r="A1879" t="s">
        <v>1046</v>
      </c>
      <c r="B1879" t="s">
        <v>3579</v>
      </c>
      <c r="D1879" t="s">
        <v>654</v>
      </c>
    </row>
    <row r="1880" spans="1:4" x14ac:dyDescent="0.3">
      <c r="A1880" t="s">
        <v>918</v>
      </c>
      <c r="B1880" t="s">
        <v>3579</v>
      </c>
      <c r="D1880" t="s">
        <v>654</v>
      </c>
    </row>
    <row r="1881" spans="1:4" x14ac:dyDescent="0.3">
      <c r="A1881" t="s">
        <v>613</v>
      </c>
      <c r="B1881" t="s">
        <v>3579</v>
      </c>
      <c r="D1881" t="s">
        <v>654</v>
      </c>
    </row>
    <row r="1882" spans="1:4" x14ac:dyDescent="0.3">
      <c r="A1882" t="s">
        <v>919</v>
      </c>
      <c r="B1882" t="s">
        <v>3793</v>
      </c>
      <c r="D1882" t="s">
        <v>654</v>
      </c>
    </row>
    <row r="1883" spans="1:4" x14ac:dyDescent="0.3">
      <c r="A1883" t="s">
        <v>1046</v>
      </c>
      <c r="B1883" t="s">
        <v>3793</v>
      </c>
      <c r="D1883" t="s">
        <v>654</v>
      </c>
    </row>
    <row r="1884" spans="1:4" x14ac:dyDescent="0.3">
      <c r="A1884" t="s">
        <v>918</v>
      </c>
      <c r="B1884" t="s">
        <v>3793</v>
      </c>
      <c r="D1884" t="s">
        <v>654</v>
      </c>
    </row>
    <row r="1885" spans="1:4" x14ac:dyDescent="0.3">
      <c r="A1885" t="s">
        <v>613</v>
      </c>
      <c r="B1885" t="s">
        <v>3793</v>
      </c>
      <c r="D1885" t="s">
        <v>654</v>
      </c>
    </row>
    <row r="1886" spans="1:4" x14ac:dyDescent="0.3">
      <c r="A1886" t="s">
        <v>919</v>
      </c>
      <c r="B1886" t="s">
        <v>3580</v>
      </c>
      <c r="D1886" t="s">
        <v>654</v>
      </c>
    </row>
    <row r="1887" spans="1:4" x14ac:dyDescent="0.3">
      <c r="A1887" t="s">
        <v>1046</v>
      </c>
      <c r="B1887" t="s">
        <v>3580</v>
      </c>
      <c r="D1887" t="s">
        <v>654</v>
      </c>
    </row>
    <row r="1888" spans="1:4" x14ac:dyDescent="0.3">
      <c r="A1888" t="s">
        <v>918</v>
      </c>
      <c r="B1888" t="s">
        <v>3580</v>
      </c>
      <c r="D1888" t="s">
        <v>654</v>
      </c>
    </row>
    <row r="1889" spans="1:4" x14ac:dyDescent="0.3">
      <c r="A1889" t="s">
        <v>613</v>
      </c>
      <c r="B1889" t="s">
        <v>3580</v>
      </c>
      <c r="D1889" t="s">
        <v>654</v>
      </c>
    </row>
    <row r="1890" spans="1:4" x14ac:dyDescent="0.3">
      <c r="A1890" t="s">
        <v>919</v>
      </c>
      <c r="B1890" t="s">
        <v>3582</v>
      </c>
      <c r="D1890" t="s">
        <v>654</v>
      </c>
    </row>
    <row r="1891" spans="1:4" x14ac:dyDescent="0.3">
      <c r="A1891" t="s">
        <v>1046</v>
      </c>
      <c r="B1891" t="s">
        <v>3582</v>
      </c>
      <c r="D1891" t="s">
        <v>654</v>
      </c>
    </row>
    <row r="1892" spans="1:4" x14ac:dyDescent="0.3">
      <c r="A1892" t="s">
        <v>918</v>
      </c>
      <c r="B1892" t="s">
        <v>3582</v>
      </c>
      <c r="D1892" t="s">
        <v>654</v>
      </c>
    </row>
    <row r="1893" spans="1:4" x14ac:dyDescent="0.3">
      <c r="A1893" t="s">
        <v>613</v>
      </c>
      <c r="B1893" t="s">
        <v>3582</v>
      </c>
      <c r="D1893" t="s">
        <v>654</v>
      </c>
    </row>
    <row r="1894" spans="1:4" x14ac:dyDescent="0.3">
      <c r="A1894" t="s">
        <v>919</v>
      </c>
      <c r="B1894" t="s">
        <v>3583</v>
      </c>
      <c r="D1894" t="s">
        <v>654</v>
      </c>
    </row>
    <row r="1895" spans="1:4" x14ac:dyDescent="0.3">
      <c r="A1895" t="s">
        <v>1046</v>
      </c>
      <c r="B1895" t="s">
        <v>3583</v>
      </c>
      <c r="D1895" t="s">
        <v>654</v>
      </c>
    </row>
    <row r="1896" spans="1:4" x14ac:dyDescent="0.3">
      <c r="A1896" t="s">
        <v>918</v>
      </c>
      <c r="B1896" t="s">
        <v>3583</v>
      </c>
      <c r="D1896" t="s">
        <v>654</v>
      </c>
    </row>
    <row r="1897" spans="1:4" x14ac:dyDescent="0.3">
      <c r="A1897" t="s">
        <v>613</v>
      </c>
      <c r="B1897" t="s">
        <v>3583</v>
      </c>
      <c r="D1897" t="s">
        <v>654</v>
      </c>
    </row>
    <row r="1898" spans="1:4" x14ac:dyDescent="0.3">
      <c r="A1898" t="s">
        <v>919</v>
      </c>
      <c r="B1898" t="s">
        <v>3584</v>
      </c>
      <c r="D1898" t="s">
        <v>654</v>
      </c>
    </row>
    <row r="1899" spans="1:4" x14ac:dyDescent="0.3">
      <c r="A1899" t="s">
        <v>1046</v>
      </c>
      <c r="B1899" t="s">
        <v>3584</v>
      </c>
      <c r="D1899" t="s">
        <v>654</v>
      </c>
    </row>
    <row r="1900" spans="1:4" x14ac:dyDescent="0.3">
      <c r="A1900" t="s">
        <v>918</v>
      </c>
      <c r="B1900" t="s">
        <v>3584</v>
      </c>
      <c r="D1900" t="s">
        <v>654</v>
      </c>
    </row>
    <row r="1901" spans="1:4" x14ac:dyDescent="0.3">
      <c r="A1901" t="s">
        <v>613</v>
      </c>
      <c r="B1901" t="s">
        <v>3584</v>
      </c>
      <c r="D1901" t="s">
        <v>654</v>
      </c>
    </row>
    <row r="1902" spans="1:4" x14ac:dyDescent="0.3">
      <c r="A1902" t="s">
        <v>919</v>
      </c>
      <c r="B1902" t="s">
        <v>3794</v>
      </c>
      <c r="D1902" t="s">
        <v>654</v>
      </c>
    </row>
    <row r="1903" spans="1:4" x14ac:dyDescent="0.3">
      <c r="A1903" t="s">
        <v>1046</v>
      </c>
      <c r="B1903" t="s">
        <v>3794</v>
      </c>
      <c r="D1903" t="s">
        <v>654</v>
      </c>
    </row>
    <row r="1904" spans="1:4" x14ac:dyDescent="0.3">
      <c r="A1904" t="s">
        <v>918</v>
      </c>
      <c r="B1904" t="s">
        <v>3794</v>
      </c>
      <c r="D1904" t="s">
        <v>654</v>
      </c>
    </row>
    <row r="1905" spans="1:4" x14ac:dyDescent="0.3">
      <c r="A1905" t="s">
        <v>613</v>
      </c>
      <c r="B1905" t="s">
        <v>3794</v>
      </c>
      <c r="D1905" t="s">
        <v>654</v>
      </c>
    </row>
    <row r="1906" spans="1:4" x14ac:dyDescent="0.3">
      <c r="A1906" t="s">
        <v>919</v>
      </c>
      <c r="B1906" t="s">
        <v>3585</v>
      </c>
      <c r="D1906" t="s">
        <v>654</v>
      </c>
    </row>
    <row r="1907" spans="1:4" x14ac:dyDescent="0.3">
      <c r="A1907" t="s">
        <v>1046</v>
      </c>
      <c r="B1907" t="s">
        <v>3585</v>
      </c>
      <c r="D1907" t="s">
        <v>654</v>
      </c>
    </row>
    <row r="1908" spans="1:4" x14ac:dyDescent="0.3">
      <c r="A1908" t="s">
        <v>918</v>
      </c>
      <c r="B1908" t="s">
        <v>3585</v>
      </c>
      <c r="D1908" t="s">
        <v>654</v>
      </c>
    </row>
    <row r="1909" spans="1:4" x14ac:dyDescent="0.3">
      <c r="A1909" t="s">
        <v>613</v>
      </c>
      <c r="B1909" t="s">
        <v>3585</v>
      </c>
      <c r="D1909" t="s">
        <v>654</v>
      </c>
    </row>
    <row r="1910" spans="1:4" x14ac:dyDescent="0.3">
      <c r="A1910" t="s">
        <v>919</v>
      </c>
      <c r="B1910" t="s">
        <v>3586</v>
      </c>
      <c r="D1910" t="s">
        <v>654</v>
      </c>
    </row>
    <row r="1911" spans="1:4" x14ac:dyDescent="0.3">
      <c r="A1911" t="s">
        <v>1046</v>
      </c>
      <c r="B1911" t="s">
        <v>3586</v>
      </c>
      <c r="D1911" t="s">
        <v>654</v>
      </c>
    </row>
    <row r="1912" spans="1:4" x14ac:dyDescent="0.3">
      <c r="A1912" t="s">
        <v>918</v>
      </c>
      <c r="B1912" t="s">
        <v>3586</v>
      </c>
      <c r="D1912" t="s">
        <v>654</v>
      </c>
    </row>
    <row r="1913" spans="1:4" x14ac:dyDescent="0.3">
      <c r="A1913" t="s">
        <v>613</v>
      </c>
      <c r="B1913" t="s">
        <v>3586</v>
      </c>
      <c r="D1913" t="s">
        <v>654</v>
      </c>
    </row>
    <row r="1914" spans="1:4" x14ac:dyDescent="0.3">
      <c r="A1914" t="s">
        <v>919</v>
      </c>
      <c r="B1914" t="s">
        <v>3587</v>
      </c>
      <c r="D1914" t="s">
        <v>654</v>
      </c>
    </row>
    <row r="1915" spans="1:4" x14ac:dyDescent="0.3">
      <c r="A1915" t="s">
        <v>1046</v>
      </c>
      <c r="B1915" t="s">
        <v>3587</v>
      </c>
      <c r="D1915" t="s">
        <v>654</v>
      </c>
    </row>
    <row r="1916" spans="1:4" x14ac:dyDescent="0.3">
      <c r="A1916" t="s">
        <v>918</v>
      </c>
      <c r="B1916" t="s">
        <v>3587</v>
      </c>
      <c r="D1916" t="s">
        <v>654</v>
      </c>
    </row>
    <row r="1917" spans="1:4" x14ac:dyDescent="0.3">
      <c r="A1917" t="s">
        <v>613</v>
      </c>
      <c r="B1917" t="s">
        <v>3587</v>
      </c>
      <c r="D1917" t="s">
        <v>654</v>
      </c>
    </row>
    <row r="1918" spans="1:4" x14ac:dyDescent="0.3">
      <c r="A1918" t="s">
        <v>919</v>
      </c>
      <c r="B1918" t="s">
        <v>3588</v>
      </c>
      <c r="D1918" t="s">
        <v>654</v>
      </c>
    </row>
    <row r="1919" spans="1:4" x14ac:dyDescent="0.3">
      <c r="A1919" t="s">
        <v>1046</v>
      </c>
      <c r="B1919" t="s">
        <v>3588</v>
      </c>
      <c r="D1919" t="s">
        <v>654</v>
      </c>
    </row>
    <row r="1920" spans="1:4" x14ac:dyDescent="0.3">
      <c r="A1920" t="s">
        <v>918</v>
      </c>
      <c r="B1920" t="s">
        <v>3588</v>
      </c>
      <c r="D1920" t="s">
        <v>654</v>
      </c>
    </row>
    <row r="1921" spans="1:4" x14ac:dyDescent="0.3">
      <c r="A1921" t="s">
        <v>613</v>
      </c>
      <c r="B1921" t="s">
        <v>3588</v>
      </c>
      <c r="D1921" t="s">
        <v>654</v>
      </c>
    </row>
    <row r="1922" spans="1:4" x14ac:dyDescent="0.3">
      <c r="A1922" t="s">
        <v>919</v>
      </c>
      <c r="B1922" t="s">
        <v>3589</v>
      </c>
      <c r="D1922" t="s">
        <v>654</v>
      </c>
    </row>
    <row r="1923" spans="1:4" x14ac:dyDescent="0.3">
      <c r="A1923" t="s">
        <v>1046</v>
      </c>
      <c r="B1923" t="s">
        <v>3589</v>
      </c>
      <c r="D1923" t="s">
        <v>654</v>
      </c>
    </row>
    <row r="1924" spans="1:4" x14ac:dyDescent="0.3">
      <c r="A1924" t="s">
        <v>918</v>
      </c>
      <c r="B1924" t="s">
        <v>3589</v>
      </c>
      <c r="D1924" t="s">
        <v>654</v>
      </c>
    </row>
    <row r="1925" spans="1:4" x14ac:dyDescent="0.3">
      <c r="A1925" t="s">
        <v>613</v>
      </c>
      <c r="B1925" t="s">
        <v>3589</v>
      </c>
      <c r="D1925" t="s">
        <v>654</v>
      </c>
    </row>
    <row r="1926" spans="1:4" x14ac:dyDescent="0.3">
      <c r="A1926" t="s">
        <v>919</v>
      </c>
      <c r="B1926" t="s">
        <v>3590</v>
      </c>
      <c r="D1926" t="s">
        <v>654</v>
      </c>
    </row>
    <row r="1927" spans="1:4" x14ac:dyDescent="0.3">
      <c r="A1927" t="s">
        <v>1046</v>
      </c>
      <c r="B1927" t="s">
        <v>3590</v>
      </c>
      <c r="D1927" t="s">
        <v>654</v>
      </c>
    </row>
    <row r="1928" spans="1:4" x14ac:dyDescent="0.3">
      <c r="A1928" t="s">
        <v>918</v>
      </c>
      <c r="B1928" t="s">
        <v>3590</v>
      </c>
      <c r="D1928" t="s">
        <v>654</v>
      </c>
    </row>
    <row r="1929" spans="1:4" x14ac:dyDescent="0.3">
      <c r="A1929" t="s">
        <v>613</v>
      </c>
      <c r="B1929" t="s">
        <v>3590</v>
      </c>
      <c r="D1929" t="s">
        <v>654</v>
      </c>
    </row>
    <row r="1930" spans="1:4" x14ac:dyDescent="0.3">
      <c r="A1930" t="s">
        <v>919</v>
      </c>
      <c r="B1930" t="s">
        <v>3591</v>
      </c>
      <c r="D1930" t="s">
        <v>654</v>
      </c>
    </row>
    <row r="1931" spans="1:4" x14ac:dyDescent="0.3">
      <c r="A1931" t="s">
        <v>1046</v>
      </c>
      <c r="B1931" t="s">
        <v>3591</v>
      </c>
      <c r="D1931" t="s">
        <v>654</v>
      </c>
    </row>
    <row r="1932" spans="1:4" x14ac:dyDescent="0.3">
      <c r="A1932" t="s">
        <v>918</v>
      </c>
      <c r="B1932" t="s">
        <v>3591</v>
      </c>
      <c r="D1932" t="s">
        <v>654</v>
      </c>
    </row>
    <row r="1933" spans="1:4" x14ac:dyDescent="0.3">
      <c r="A1933" t="s">
        <v>613</v>
      </c>
      <c r="B1933" t="s">
        <v>3591</v>
      </c>
      <c r="D1933" t="s">
        <v>654</v>
      </c>
    </row>
    <row r="1934" spans="1:4" x14ac:dyDescent="0.3">
      <c r="A1934" t="s">
        <v>919</v>
      </c>
      <c r="B1934" t="s">
        <v>3592</v>
      </c>
      <c r="D1934" t="s">
        <v>654</v>
      </c>
    </row>
    <row r="1935" spans="1:4" x14ac:dyDescent="0.3">
      <c r="A1935" t="s">
        <v>1046</v>
      </c>
      <c r="B1935" t="s">
        <v>3592</v>
      </c>
      <c r="D1935" t="s">
        <v>654</v>
      </c>
    </row>
    <row r="1936" spans="1:4" x14ac:dyDescent="0.3">
      <c r="A1936" t="s">
        <v>918</v>
      </c>
      <c r="B1936" t="s">
        <v>3592</v>
      </c>
      <c r="D1936" t="s">
        <v>654</v>
      </c>
    </row>
    <row r="1937" spans="1:4" x14ac:dyDescent="0.3">
      <c r="A1937" t="s">
        <v>613</v>
      </c>
      <c r="B1937" t="s">
        <v>3592</v>
      </c>
      <c r="D1937" t="s">
        <v>654</v>
      </c>
    </row>
    <row r="1938" spans="1:4" x14ac:dyDescent="0.3">
      <c r="A1938" t="s">
        <v>1242</v>
      </c>
      <c r="B1938" t="s">
        <v>3239</v>
      </c>
      <c r="D1938" t="s">
        <v>1222</v>
      </c>
    </row>
    <row r="1939" spans="1:4" x14ac:dyDescent="0.3">
      <c r="A1939" t="s">
        <v>1243</v>
      </c>
      <c r="B1939" t="s">
        <v>3239</v>
      </c>
      <c r="D1939" t="s">
        <v>1222</v>
      </c>
    </row>
    <row r="1940" spans="1:4" x14ac:dyDescent="0.3">
      <c r="A1940" t="s">
        <v>1242</v>
      </c>
      <c r="B1940" t="s">
        <v>3249</v>
      </c>
      <c r="D1940" t="s">
        <v>1222</v>
      </c>
    </row>
    <row r="1941" spans="1:4" x14ac:dyDescent="0.3">
      <c r="A1941" t="s">
        <v>1243</v>
      </c>
      <c r="B1941" t="s">
        <v>3249</v>
      </c>
      <c r="D1941" t="s">
        <v>1222</v>
      </c>
    </row>
    <row r="1942" spans="1:4" x14ac:dyDescent="0.3">
      <c r="A1942" t="s">
        <v>1242</v>
      </c>
      <c r="B1942" t="s">
        <v>3254</v>
      </c>
      <c r="D1942" t="s">
        <v>1222</v>
      </c>
    </row>
    <row r="1943" spans="1:4" x14ac:dyDescent="0.3">
      <c r="A1943" t="s">
        <v>1243</v>
      </c>
      <c r="B1943" t="s">
        <v>3254</v>
      </c>
      <c r="D1943" t="s">
        <v>1222</v>
      </c>
    </row>
    <row r="1944" spans="1:4" x14ac:dyDescent="0.3">
      <c r="A1944" t="s">
        <v>1242</v>
      </c>
      <c r="B1944" t="s">
        <v>3265</v>
      </c>
      <c r="D1944" t="s">
        <v>1222</v>
      </c>
    </row>
    <row r="1945" spans="1:4" x14ac:dyDescent="0.3">
      <c r="A1945" t="s">
        <v>1243</v>
      </c>
      <c r="B1945" t="s">
        <v>3265</v>
      </c>
      <c r="D1945" t="s">
        <v>1222</v>
      </c>
    </row>
    <row r="1946" spans="1:4" x14ac:dyDescent="0.3">
      <c r="A1946" t="s">
        <v>1242</v>
      </c>
      <c r="B1946" t="s">
        <v>3276</v>
      </c>
      <c r="D1946" t="s">
        <v>1222</v>
      </c>
    </row>
    <row r="1947" spans="1:4" x14ac:dyDescent="0.3">
      <c r="A1947" t="s">
        <v>1243</v>
      </c>
      <c r="B1947" t="s">
        <v>3276</v>
      </c>
      <c r="D1947" t="s">
        <v>1222</v>
      </c>
    </row>
    <row r="1948" spans="1:4" x14ac:dyDescent="0.3">
      <c r="A1948" t="s">
        <v>1242</v>
      </c>
      <c r="B1948" t="s">
        <v>3287</v>
      </c>
      <c r="D1948" t="s">
        <v>1222</v>
      </c>
    </row>
    <row r="1949" spans="1:4" x14ac:dyDescent="0.3">
      <c r="A1949" t="s">
        <v>1243</v>
      </c>
      <c r="B1949" t="s">
        <v>3287</v>
      </c>
      <c r="D1949" t="s">
        <v>1222</v>
      </c>
    </row>
    <row r="1950" spans="1:4" x14ac:dyDescent="0.3">
      <c r="A1950" t="s">
        <v>1242</v>
      </c>
      <c r="B1950" t="s">
        <v>3292</v>
      </c>
      <c r="D1950" t="s">
        <v>1222</v>
      </c>
    </row>
    <row r="1951" spans="1:4" x14ac:dyDescent="0.3">
      <c r="A1951" t="s">
        <v>1243</v>
      </c>
      <c r="B1951" t="s">
        <v>3292</v>
      </c>
      <c r="D1951" t="s">
        <v>1222</v>
      </c>
    </row>
    <row r="1952" spans="1:4" x14ac:dyDescent="0.3">
      <c r="A1952" t="s">
        <v>1242</v>
      </c>
      <c r="B1952" t="s">
        <v>3298</v>
      </c>
      <c r="D1952" t="s">
        <v>1222</v>
      </c>
    </row>
    <row r="1953" spans="1:4" x14ac:dyDescent="0.3">
      <c r="A1953" t="s">
        <v>1243</v>
      </c>
      <c r="B1953" t="s">
        <v>3298</v>
      </c>
      <c r="D1953" t="s">
        <v>1222</v>
      </c>
    </row>
    <row r="1954" spans="1:4" x14ac:dyDescent="0.3">
      <c r="A1954" t="s">
        <v>1242</v>
      </c>
      <c r="B1954" t="s">
        <v>3303</v>
      </c>
      <c r="D1954" t="s">
        <v>1222</v>
      </c>
    </row>
    <row r="1955" spans="1:4" x14ac:dyDescent="0.3">
      <c r="A1955" t="s">
        <v>1243</v>
      </c>
      <c r="B1955" t="s">
        <v>3303</v>
      </c>
      <c r="D1955" t="s">
        <v>1222</v>
      </c>
    </row>
    <row r="1956" spans="1:4" x14ac:dyDescent="0.3">
      <c r="A1956" t="s">
        <v>1242</v>
      </c>
      <c r="B1956" t="s">
        <v>3309</v>
      </c>
      <c r="D1956" t="s">
        <v>1222</v>
      </c>
    </row>
    <row r="1957" spans="1:4" x14ac:dyDescent="0.3">
      <c r="A1957" t="s">
        <v>1243</v>
      </c>
      <c r="B1957" t="s">
        <v>3309</v>
      </c>
      <c r="D1957" t="s">
        <v>1222</v>
      </c>
    </row>
    <row r="1958" spans="1:4" x14ac:dyDescent="0.3">
      <c r="A1958" t="s">
        <v>1242</v>
      </c>
      <c r="B1958" t="s">
        <v>3314</v>
      </c>
      <c r="D1958" t="s">
        <v>1222</v>
      </c>
    </row>
    <row r="1959" spans="1:4" x14ac:dyDescent="0.3">
      <c r="A1959" t="s">
        <v>1243</v>
      </c>
      <c r="B1959" t="s">
        <v>3314</v>
      </c>
      <c r="D1959" t="s">
        <v>1222</v>
      </c>
    </row>
    <row r="1960" spans="1:4" x14ac:dyDescent="0.3">
      <c r="A1960" t="s">
        <v>1242</v>
      </c>
      <c r="B1960" t="s">
        <v>3320</v>
      </c>
      <c r="D1960" t="s">
        <v>1222</v>
      </c>
    </row>
    <row r="1961" spans="1:4" x14ac:dyDescent="0.3">
      <c r="A1961" t="s">
        <v>1243</v>
      </c>
      <c r="B1961" t="s">
        <v>3320</v>
      </c>
      <c r="D1961" t="s">
        <v>1222</v>
      </c>
    </row>
    <row r="1962" spans="1:4" x14ac:dyDescent="0.3">
      <c r="A1962" t="s">
        <v>1242</v>
      </c>
      <c r="B1962" t="s">
        <v>3325</v>
      </c>
      <c r="D1962" t="s">
        <v>1222</v>
      </c>
    </row>
    <row r="1963" spans="1:4" x14ac:dyDescent="0.3">
      <c r="A1963" t="s">
        <v>1243</v>
      </c>
      <c r="B1963" t="s">
        <v>3325</v>
      </c>
      <c r="D1963" t="s">
        <v>1222</v>
      </c>
    </row>
    <row r="1964" spans="1:4" x14ac:dyDescent="0.3">
      <c r="A1964" t="s">
        <v>1242</v>
      </c>
      <c r="B1964" t="s">
        <v>3328</v>
      </c>
      <c r="D1964" t="s">
        <v>1222</v>
      </c>
    </row>
    <row r="1965" spans="1:4" x14ac:dyDescent="0.3">
      <c r="A1965" t="s">
        <v>1243</v>
      </c>
      <c r="B1965" t="s">
        <v>3328</v>
      </c>
      <c r="D1965" t="s">
        <v>1222</v>
      </c>
    </row>
    <row r="1966" spans="1:4" x14ac:dyDescent="0.3">
      <c r="A1966" t="s">
        <v>1242</v>
      </c>
      <c r="B1966" t="s">
        <v>3331</v>
      </c>
      <c r="D1966" t="s">
        <v>1222</v>
      </c>
    </row>
    <row r="1967" spans="1:4" x14ac:dyDescent="0.3">
      <c r="A1967" t="s">
        <v>1243</v>
      </c>
      <c r="B1967" t="s">
        <v>3331</v>
      </c>
      <c r="D1967" t="s">
        <v>1222</v>
      </c>
    </row>
    <row r="1968" spans="1:4" x14ac:dyDescent="0.3">
      <c r="A1968" t="s">
        <v>1242</v>
      </c>
      <c r="B1968" t="s">
        <v>3338</v>
      </c>
      <c r="D1968" t="s">
        <v>1222</v>
      </c>
    </row>
    <row r="1969" spans="1:4" x14ac:dyDescent="0.3">
      <c r="A1969" t="s">
        <v>1243</v>
      </c>
      <c r="B1969" t="s">
        <v>3338</v>
      </c>
      <c r="D1969" t="s">
        <v>1222</v>
      </c>
    </row>
    <row r="1970" spans="1:4" x14ac:dyDescent="0.3">
      <c r="A1970" t="s">
        <v>1242</v>
      </c>
      <c r="B1970" t="s">
        <v>3341</v>
      </c>
      <c r="D1970" t="s">
        <v>1222</v>
      </c>
    </row>
    <row r="1971" spans="1:4" x14ac:dyDescent="0.3">
      <c r="A1971" t="s">
        <v>1243</v>
      </c>
      <c r="B1971" t="s">
        <v>3341</v>
      </c>
      <c r="D1971" t="s">
        <v>1222</v>
      </c>
    </row>
    <row r="1972" spans="1:4" x14ac:dyDescent="0.3">
      <c r="A1972" t="s">
        <v>1242</v>
      </c>
      <c r="B1972" t="s">
        <v>3354</v>
      </c>
      <c r="D1972" t="s">
        <v>1222</v>
      </c>
    </row>
    <row r="1973" spans="1:4" x14ac:dyDescent="0.3">
      <c r="A1973" t="s">
        <v>1243</v>
      </c>
      <c r="B1973" t="s">
        <v>3354</v>
      </c>
      <c r="D1973" t="s">
        <v>1222</v>
      </c>
    </row>
    <row r="1974" spans="1:4" x14ac:dyDescent="0.3">
      <c r="A1974" t="s">
        <v>1242</v>
      </c>
      <c r="B1974" t="s">
        <v>3359</v>
      </c>
      <c r="D1974" t="s">
        <v>1222</v>
      </c>
    </row>
    <row r="1975" spans="1:4" x14ac:dyDescent="0.3">
      <c r="A1975" t="s">
        <v>1243</v>
      </c>
      <c r="B1975" t="s">
        <v>3359</v>
      </c>
      <c r="D1975" t="s">
        <v>1222</v>
      </c>
    </row>
    <row r="1976" spans="1:4" x14ac:dyDescent="0.3">
      <c r="A1976" t="s">
        <v>1242</v>
      </c>
      <c r="B1976" t="s">
        <v>3362</v>
      </c>
      <c r="D1976" t="s">
        <v>1222</v>
      </c>
    </row>
    <row r="1977" spans="1:4" x14ac:dyDescent="0.3">
      <c r="A1977" t="s">
        <v>1243</v>
      </c>
      <c r="B1977" t="s">
        <v>3362</v>
      </c>
      <c r="D1977" t="s">
        <v>1222</v>
      </c>
    </row>
    <row r="1978" spans="1:4" x14ac:dyDescent="0.3">
      <c r="A1978" t="s">
        <v>1242</v>
      </c>
      <c r="B1978" t="s">
        <v>3365</v>
      </c>
      <c r="D1978" t="s">
        <v>1222</v>
      </c>
    </row>
    <row r="1979" spans="1:4" x14ac:dyDescent="0.3">
      <c r="A1979" t="s">
        <v>1243</v>
      </c>
      <c r="B1979" t="s">
        <v>3365</v>
      </c>
      <c r="D1979" t="s">
        <v>1222</v>
      </c>
    </row>
    <row r="1980" spans="1:4" x14ac:dyDescent="0.3">
      <c r="A1980" t="s">
        <v>1242</v>
      </c>
      <c r="B1980" t="s">
        <v>3376</v>
      </c>
      <c r="D1980" t="s">
        <v>1222</v>
      </c>
    </row>
    <row r="1981" spans="1:4" x14ac:dyDescent="0.3">
      <c r="A1981" t="s">
        <v>1243</v>
      </c>
      <c r="B1981" t="s">
        <v>3376</v>
      </c>
      <c r="D1981" t="s">
        <v>1222</v>
      </c>
    </row>
    <row r="1982" spans="1:4" x14ac:dyDescent="0.3">
      <c r="A1982" t="s">
        <v>1242</v>
      </c>
      <c r="B1982" t="s">
        <v>3381</v>
      </c>
      <c r="D1982" t="s">
        <v>1222</v>
      </c>
    </row>
    <row r="1983" spans="1:4" x14ac:dyDescent="0.3">
      <c r="A1983" t="s">
        <v>1243</v>
      </c>
      <c r="B1983" t="s">
        <v>3381</v>
      </c>
      <c r="D1983" t="s">
        <v>1222</v>
      </c>
    </row>
    <row r="1984" spans="1:4" x14ac:dyDescent="0.3">
      <c r="A1984" t="s">
        <v>1242</v>
      </c>
      <c r="B1984" t="s">
        <v>3384</v>
      </c>
      <c r="D1984" t="s">
        <v>1222</v>
      </c>
    </row>
    <row r="1985" spans="1:4" x14ac:dyDescent="0.3">
      <c r="A1985" t="s">
        <v>1243</v>
      </c>
      <c r="B1985" t="s">
        <v>3384</v>
      </c>
      <c r="D1985" t="s">
        <v>1222</v>
      </c>
    </row>
    <row r="1986" spans="1:4" x14ac:dyDescent="0.3">
      <c r="A1986" t="s">
        <v>1242</v>
      </c>
      <c r="B1986" t="s">
        <v>3393</v>
      </c>
      <c r="D1986" t="s">
        <v>1222</v>
      </c>
    </row>
    <row r="1987" spans="1:4" x14ac:dyDescent="0.3">
      <c r="A1987" t="s">
        <v>1243</v>
      </c>
      <c r="B1987" t="s">
        <v>3393</v>
      </c>
      <c r="D1987" t="s">
        <v>1222</v>
      </c>
    </row>
    <row r="1988" spans="1:4" x14ac:dyDescent="0.3">
      <c r="A1988" t="s">
        <v>1242</v>
      </c>
      <c r="B1988" t="s">
        <v>3402</v>
      </c>
      <c r="D1988" t="s">
        <v>1222</v>
      </c>
    </row>
    <row r="1989" spans="1:4" x14ac:dyDescent="0.3">
      <c r="A1989" t="s">
        <v>1243</v>
      </c>
      <c r="B1989" t="s">
        <v>3402</v>
      </c>
      <c r="D1989" t="s">
        <v>1222</v>
      </c>
    </row>
    <row r="1990" spans="1:4" x14ac:dyDescent="0.3">
      <c r="A1990" t="s">
        <v>1242</v>
      </c>
      <c r="B1990" t="s">
        <v>3407</v>
      </c>
      <c r="D1990" t="s">
        <v>1222</v>
      </c>
    </row>
    <row r="1991" spans="1:4" x14ac:dyDescent="0.3">
      <c r="A1991" t="s">
        <v>1243</v>
      </c>
      <c r="B1991" t="s">
        <v>3407</v>
      </c>
      <c r="D1991" t="s">
        <v>1222</v>
      </c>
    </row>
    <row r="1992" spans="1:4" x14ac:dyDescent="0.3">
      <c r="A1992" t="s">
        <v>1242</v>
      </c>
      <c r="B1992" t="s">
        <v>3410</v>
      </c>
      <c r="D1992" t="s">
        <v>1222</v>
      </c>
    </row>
    <row r="1993" spans="1:4" x14ac:dyDescent="0.3">
      <c r="A1993" t="s">
        <v>1243</v>
      </c>
      <c r="B1993" t="s">
        <v>3410</v>
      </c>
      <c r="D1993" t="s">
        <v>1222</v>
      </c>
    </row>
    <row r="1994" spans="1:4" x14ac:dyDescent="0.3">
      <c r="A1994" t="s">
        <v>1242</v>
      </c>
      <c r="B1994" t="s">
        <v>3415</v>
      </c>
      <c r="D1994" t="s">
        <v>1222</v>
      </c>
    </row>
    <row r="1995" spans="1:4" x14ac:dyDescent="0.3">
      <c r="A1995" t="s">
        <v>1243</v>
      </c>
      <c r="B1995" t="s">
        <v>3415</v>
      </c>
      <c r="D1995" t="s">
        <v>1222</v>
      </c>
    </row>
    <row r="1996" spans="1:4" x14ac:dyDescent="0.3">
      <c r="A1996" t="s">
        <v>1242</v>
      </c>
      <c r="B1996" t="s">
        <v>3420</v>
      </c>
      <c r="D1996" t="s">
        <v>1222</v>
      </c>
    </row>
    <row r="1997" spans="1:4" x14ac:dyDescent="0.3">
      <c r="A1997" t="s">
        <v>1243</v>
      </c>
      <c r="B1997" t="s">
        <v>3420</v>
      </c>
      <c r="D1997" t="s">
        <v>1222</v>
      </c>
    </row>
    <row r="1998" spans="1:4" x14ac:dyDescent="0.3">
      <c r="A1998" t="s">
        <v>1242</v>
      </c>
      <c r="B1998" t="s">
        <v>3425</v>
      </c>
      <c r="D1998" t="s">
        <v>1222</v>
      </c>
    </row>
    <row r="1999" spans="1:4" x14ac:dyDescent="0.3">
      <c r="A1999" t="s">
        <v>1243</v>
      </c>
      <c r="B1999" t="s">
        <v>3425</v>
      </c>
      <c r="D1999" t="s">
        <v>1222</v>
      </c>
    </row>
    <row r="2000" spans="1:4" x14ac:dyDescent="0.3">
      <c r="A2000" t="s">
        <v>1242</v>
      </c>
      <c r="B2000" t="s">
        <v>3431</v>
      </c>
      <c r="D2000" t="s">
        <v>1222</v>
      </c>
    </row>
    <row r="2001" spans="1:4" x14ac:dyDescent="0.3">
      <c r="A2001" t="s">
        <v>1243</v>
      </c>
      <c r="B2001" t="s">
        <v>3431</v>
      </c>
      <c r="D2001" t="s">
        <v>1222</v>
      </c>
    </row>
    <row r="2002" spans="1:4" x14ac:dyDescent="0.3">
      <c r="A2002" t="s">
        <v>1242</v>
      </c>
      <c r="B2002" t="s">
        <v>3438</v>
      </c>
      <c r="D2002" t="s">
        <v>1222</v>
      </c>
    </row>
    <row r="2003" spans="1:4" x14ac:dyDescent="0.3">
      <c r="A2003" t="s">
        <v>1243</v>
      </c>
      <c r="B2003" t="s">
        <v>3438</v>
      </c>
      <c r="D2003" t="s">
        <v>1222</v>
      </c>
    </row>
    <row r="2004" spans="1:4" x14ac:dyDescent="0.3">
      <c r="A2004" t="s">
        <v>1242</v>
      </c>
      <c r="B2004" t="s">
        <v>3441</v>
      </c>
      <c r="D2004" t="s">
        <v>1222</v>
      </c>
    </row>
    <row r="2005" spans="1:4" x14ac:dyDescent="0.3">
      <c r="A2005" t="s">
        <v>1243</v>
      </c>
      <c r="B2005" t="s">
        <v>3441</v>
      </c>
      <c r="D2005" t="s">
        <v>1222</v>
      </c>
    </row>
    <row r="2006" spans="1:4" x14ac:dyDescent="0.3">
      <c r="A2006" t="s">
        <v>1242</v>
      </c>
      <c r="B2006" t="s">
        <v>3503</v>
      </c>
      <c r="D2006" t="s">
        <v>1222</v>
      </c>
    </row>
    <row r="2007" spans="1:4" x14ac:dyDescent="0.3">
      <c r="A2007" t="s">
        <v>1243</v>
      </c>
      <c r="B2007" t="s">
        <v>3503</v>
      </c>
      <c r="D2007" t="s">
        <v>1222</v>
      </c>
    </row>
    <row r="2008" spans="1:4" x14ac:dyDescent="0.3">
      <c r="A2008" t="s">
        <v>1242</v>
      </c>
      <c r="B2008" t="s">
        <v>3504</v>
      </c>
      <c r="D2008" t="s">
        <v>1222</v>
      </c>
    </row>
    <row r="2009" spans="1:4" x14ac:dyDescent="0.3">
      <c r="A2009" t="s">
        <v>1243</v>
      </c>
      <c r="B2009" t="s">
        <v>3504</v>
      </c>
      <c r="D2009" t="s">
        <v>1222</v>
      </c>
    </row>
    <row r="2010" spans="1:4" x14ac:dyDescent="0.3">
      <c r="A2010" t="s">
        <v>1242</v>
      </c>
      <c r="B2010" t="s">
        <v>3506</v>
      </c>
      <c r="D2010" t="s">
        <v>1222</v>
      </c>
    </row>
    <row r="2011" spans="1:4" x14ac:dyDescent="0.3">
      <c r="A2011" t="s">
        <v>1243</v>
      </c>
      <c r="B2011" t="s">
        <v>3506</v>
      </c>
      <c r="D2011" t="s">
        <v>1222</v>
      </c>
    </row>
    <row r="2012" spans="1:4" x14ac:dyDescent="0.3">
      <c r="A2012" t="s">
        <v>1242</v>
      </c>
      <c r="B2012" t="s">
        <v>3507</v>
      </c>
      <c r="D2012" t="s">
        <v>1222</v>
      </c>
    </row>
    <row r="2013" spans="1:4" x14ac:dyDescent="0.3">
      <c r="A2013" t="s">
        <v>1243</v>
      </c>
      <c r="B2013" t="s">
        <v>3507</v>
      </c>
      <c r="D2013" t="s">
        <v>1222</v>
      </c>
    </row>
    <row r="2014" spans="1:4" x14ac:dyDescent="0.3">
      <c r="A2014" t="s">
        <v>1242</v>
      </c>
      <c r="B2014" t="s">
        <v>3508</v>
      </c>
      <c r="D2014" t="s">
        <v>1222</v>
      </c>
    </row>
    <row r="2015" spans="1:4" x14ac:dyDescent="0.3">
      <c r="A2015" t="s">
        <v>1243</v>
      </c>
      <c r="B2015" t="s">
        <v>3508</v>
      </c>
      <c r="D2015" t="s">
        <v>1222</v>
      </c>
    </row>
    <row r="2016" spans="1:4" x14ac:dyDescent="0.3">
      <c r="A2016" t="s">
        <v>1242</v>
      </c>
      <c r="B2016" t="s">
        <v>3509</v>
      </c>
      <c r="D2016" t="s">
        <v>1222</v>
      </c>
    </row>
    <row r="2017" spans="1:4" x14ac:dyDescent="0.3">
      <c r="A2017" t="s">
        <v>1243</v>
      </c>
      <c r="B2017" t="s">
        <v>3509</v>
      </c>
      <c r="D2017" t="s">
        <v>1222</v>
      </c>
    </row>
    <row r="2018" spans="1:4" x14ac:dyDescent="0.3">
      <c r="A2018" t="s">
        <v>1242</v>
      </c>
      <c r="B2018" t="s">
        <v>3510</v>
      </c>
      <c r="D2018" t="s">
        <v>1222</v>
      </c>
    </row>
    <row r="2019" spans="1:4" x14ac:dyDescent="0.3">
      <c r="A2019" t="s">
        <v>1243</v>
      </c>
      <c r="B2019" t="s">
        <v>3510</v>
      </c>
      <c r="D2019" t="s">
        <v>1222</v>
      </c>
    </row>
    <row r="2020" spans="1:4" x14ac:dyDescent="0.3">
      <c r="A2020" t="s">
        <v>1242</v>
      </c>
      <c r="B2020" t="s">
        <v>3511</v>
      </c>
      <c r="D2020" t="s">
        <v>1222</v>
      </c>
    </row>
    <row r="2021" spans="1:4" x14ac:dyDescent="0.3">
      <c r="A2021" t="s">
        <v>1243</v>
      </c>
      <c r="B2021" t="s">
        <v>3511</v>
      </c>
      <c r="D2021" t="s">
        <v>1222</v>
      </c>
    </row>
    <row r="2022" spans="1:4" x14ac:dyDescent="0.3">
      <c r="A2022" t="s">
        <v>1242</v>
      </c>
      <c r="B2022" t="s">
        <v>3512</v>
      </c>
      <c r="D2022" t="s">
        <v>1222</v>
      </c>
    </row>
    <row r="2023" spans="1:4" x14ac:dyDescent="0.3">
      <c r="A2023" t="s">
        <v>1243</v>
      </c>
      <c r="B2023" t="s">
        <v>3512</v>
      </c>
      <c r="D2023" t="s">
        <v>1222</v>
      </c>
    </row>
    <row r="2024" spans="1:4" x14ac:dyDescent="0.3">
      <c r="A2024" t="s">
        <v>1242</v>
      </c>
      <c r="B2024" t="s">
        <v>3515</v>
      </c>
      <c r="D2024" t="s">
        <v>1222</v>
      </c>
    </row>
    <row r="2025" spans="1:4" x14ac:dyDescent="0.3">
      <c r="A2025" t="s">
        <v>1243</v>
      </c>
      <c r="B2025" t="s">
        <v>3515</v>
      </c>
      <c r="D2025" t="s">
        <v>1222</v>
      </c>
    </row>
    <row r="2026" spans="1:4" x14ac:dyDescent="0.3">
      <c r="A2026" t="s">
        <v>1242</v>
      </c>
      <c r="B2026" t="s">
        <v>3516</v>
      </c>
      <c r="D2026" t="s">
        <v>1222</v>
      </c>
    </row>
    <row r="2027" spans="1:4" x14ac:dyDescent="0.3">
      <c r="A2027" t="s">
        <v>1243</v>
      </c>
      <c r="B2027" t="s">
        <v>3516</v>
      </c>
      <c r="D2027" t="s">
        <v>1222</v>
      </c>
    </row>
    <row r="2028" spans="1:4" x14ac:dyDescent="0.3">
      <c r="A2028" t="s">
        <v>1242</v>
      </c>
      <c r="B2028" t="s">
        <v>3517</v>
      </c>
      <c r="D2028" t="s">
        <v>1222</v>
      </c>
    </row>
    <row r="2029" spans="1:4" x14ac:dyDescent="0.3">
      <c r="A2029" t="s">
        <v>1243</v>
      </c>
      <c r="B2029" t="s">
        <v>3517</v>
      </c>
      <c r="D2029" t="s">
        <v>1222</v>
      </c>
    </row>
    <row r="2030" spans="1:4" x14ac:dyDescent="0.3">
      <c r="A2030" t="s">
        <v>1242</v>
      </c>
      <c r="B2030" t="s">
        <v>3520</v>
      </c>
      <c r="D2030" t="s">
        <v>1222</v>
      </c>
    </row>
    <row r="2031" spans="1:4" x14ac:dyDescent="0.3">
      <c r="A2031" t="s">
        <v>1243</v>
      </c>
      <c r="B2031" t="s">
        <v>3520</v>
      </c>
      <c r="D2031" t="s">
        <v>1222</v>
      </c>
    </row>
    <row r="2032" spans="1:4" x14ac:dyDescent="0.3">
      <c r="A2032" t="s">
        <v>1242</v>
      </c>
      <c r="B2032" t="s">
        <v>3521</v>
      </c>
      <c r="D2032" t="s">
        <v>1222</v>
      </c>
    </row>
    <row r="2033" spans="1:4" x14ac:dyDescent="0.3">
      <c r="A2033" t="s">
        <v>1243</v>
      </c>
      <c r="B2033" t="s">
        <v>3521</v>
      </c>
      <c r="D2033" t="s">
        <v>1222</v>
      </c>
    </row>
    <row r="2034" spans="1:4" x14ac:dyDescent="0.3">
      <c r="A2034" t="s">
        <v>1242</v>
      </c>
      <c r="B2034" t="s">
        <v>3522</v>
      </c>
      <c r="D2034" t="s">
        <v>1222</v>
      </c>
    </row>
    <row r="2035" spans="1:4" x14ac:dyDescent="0.3">
      <c r="A2035" t="s">
        <v>1243</v>
      </c>
      <c r="B2035" t="s">
        <v>3522</v>
      </c>
      <c r="D2035" t="s">
        <v>1222</v>
      </c>
    </row>
    <row r="2036" spans="1:4" x14ac:dyDescent="0.3">
      <c r="A2036" t="s">
        <v>1242</v>
      </c>
      <c r="B2036" t="s">
        <v>3523</v>
      </c>
      <c r="D2036" t="s">
        <v>1222</v>
      </c>
    </row>
    <row r="2037" spans="1:4" x14ac:dyDescent="0.3">
      <c r="A2037" t="s">
        <v>1243</v>
      </c>
      <c r="B2037" t="s">
        <v>3523</v>
      </c>
      <c r="D2037" t="s">
        <v>1222</v>
      </c>
    </row>
    <row r="2038" spans="1:4" x14ac:dyDescent="0.3">
      <c r="A2038" t="s">
        <v>1242</v>
      </c>
      <c r="B2038" t="s">
        <v>3526</v>
      </c>
      <c r="D2038" t="s">
        <v>1222</v>
      </c>
    </row>
    <row r="2039" spans="1:4" x14ac:dyDescent="0.3">
      <c r="A2039" t="s">
        <v>1243</v>
      </c>
      <c r="B2039" t="s">
        <v>3526</v>
      </c>
      <c r="D2039" t="s">
        <v>1222</v>
      </c>
    </row>
    <row r="2040" spans="1:4" x14ac:dyDescent="0.3">
      <c r="A2040" t="s">
        <v>1242</v>
      </c>
      <c r="B2040" t="s">
        <v>3527</v>
      </c>
      <c r="D2040" t="s">
        <v>1222</v>
      </c>
    </row>
    <row r="2041" spans="1:4" x14ac:dyDescent="0.3">
      <c r="A2041" t="s">
        <v>1243</v>
      </c>
      <c r="B2041" t="s">
        <v>3527</v>
      </c>
      <c r="D2041" t="s">
        <v>1222</v>
      </c>
    </row>
    <row r="2042" spans="1:4" x14ac:dyDescent="0.3">
      <c r="A2042" t="s">
        <v>1242</v>
      </c>
      <c r="B2042" t="s">
        <v>3528</v>
      </c>
      <c r="D2042" t="s">
        <v>1222</v>
      </c>
    </row>
    <row r="2043" spans="1:4" x14ac:dyDescent="0.3">
      <c r="A2043" t="s">
        <v>1243</v>
      </c>
      <c r="B2043" t="s">
        <v>3528</v>
      </c>
      <c r="D2043" t="s">
        <v>1222</v>
      </c>
    </row>
    <row r="2044" spans="1:4" x14ac:dyDescent="0.3">
      <c r="A2044" t="s">
        <v>1242</v>
      </c>
      <c r="B2044" t="s">
        <v>3529</v>
      </c>
      <c r="D2044" t="s">
        <v>1222</v>
      </c>
    </row>
    <row r="2045" spans="1:4" x14ac:dyDescent="0.3">
      <c r="A2045" t="s">
        <v>1243</v>
      </c>
      <c r="B2045" t="s">
        <v>3529</v>
      </c>
      <c r="D2045" t="s">
        <v>1222</v>
      </c>
    </row>
    <row r="2046" spans="1:4" x14ac:dyDescent="0.3">
      <c r="A2046" t="s">
        <v>1242</v>
      </c>
      <c r="B2046" t="s">
        <v>3532</v>
      </c>
      <c r="D2046" t="s">
        <v>1222</v>
      </c>
    </row>
    <row r="2047" spans="1:4" x14ac:dyDescent="0.3">
      <c r="A2047" t="s">
        <v>1243</v>
      </c>
      <c r="B2047" t="s">
        <v>3532</v>
      </c>
      <c r="D2047" t="s">
        <v>1222</v>
      </c>
    </row>
    <row r="2048" spans="1:4" x14ac:dyDescent="0.3">
      <c r="A2048" t="s">
        <v>1242</v>
      </c>
      <c r="B2048" t="s">
        <v>3533</v>
      </c>
      <c r="D2048" t="s">
        <v>1222</v>
      </c>
    </row>
    <row r="2049" spans="1:4" x14ac:dyDescent="0.3">
      <c r="A2049" t="s">
        <v>1243</v>
      </c>
      <c r="B2049" t="s">
        <v>3533</v>
      </c>
      <c r="D2049" t="s">
        <v>1222</v>
      </c>
    </row>
    <row r="2050" spans="1:4" x14ac:dyDescent="0.3">
      <c r="A2050" t="s">
        <v>1242</v>
      </c>
      <c r="B2050" t="s">
        <v>3534</v>
      </c>
      <c r="D2050" t="s">
        <v>1222</v>
      </c>
    </row>
    <row r="2051" spans="1:4" x14ac:dyDescent="0.3">
      <c r="A2051" t="s">
        <v>1243</v>
      </c>
      <c r="B2051" t="s">
        <v>3534</v>
      </c>
      <c r="D2051" t="s">
        <v>1222</v>
      </c>
    </row>
    <row r="2052" spans="1:4" x14ac:dyDescent="0.3">
      <c r="A2052" t="s">
        <v>1242</v>
      </c>
      <c r="B2052" t="s">
        <v>3535</v>
      </c>
      <c r="D2052" t="s">
        <v>1222</v>
      </c>
    </row>
    <row r="2053" spans="1:4" x14ac:dyDescent="0.3">
      <c r="A2053" t="s">
        <v>1243</v>
      </c>
      <c r="B2053" t="s">
        <v>3535</v>
      </c>
      <c r="D2053" t="s">
        <v>1222</v>
      </c>
    </row>
    <row r="2054" spans="1:4" x14ac:dyDescent="0.3">
      <c r="A2054" t="s">
        <v>1242</v>
      </c>
      <c r="B2054" t="s">
        <v>3536</v>
      </c>
      <c r="D2054" t="s">
        <v>1222</v>
      </c>
    </row>
    <row r="2055" spans="1:4" x14ac:dyDescent="0.3">
      <c r="A2055" t="s">
        <v>1243</v>
      </c>
      <c r="B2055" t="s">
        <v>3536</v>
      </c>
      <c r="D2055" t="s">
        <v>1222</v>
      </c>
    </row>
    <row r="2056" spans="1:4" x14ac:dyDescent="0.3">
      <c r="A2056" t="s">
        <v>1242</v>
      </c>
      <c r="B2056" t="s">
        <v>3537</v>
      </c>
      <c r="D2056" t="s">
        <v>1222</v>
      </c>
    </row>
    <row r="2057" spans="1:4" x14ac:dyDescent="0.3">
      <c r="A2057" t="s">
        <v>1243</v>
      </c>
      <c r="B2057" t="s">
        <v>3537</v>
      </c>
      <c r="D2057" t="s">
        <v>1222</v>
      </c>
    </row>
    <row r="2058" spans="1:4" x14ac:dyDescent="0.3">
      <c r="A2058" t="s">
        <v>1242</v>
      </c>
      <c r="B2058" t="s">
        <v>3540</v>
      </c>
      <c r="D2058" t="s">
        <v>1222</v>
      </c>
    </row>
    <row r="2059" spans="1:4" x14ac:dyDescent="0.3">
      <c r="A2059" t="s">
        <v>1243</v>
      </c>
      <c r="B2059" t="s">
        <v>3540</v>
      </c>
      <c r="D2059" t="s">
        <v>1222</v>
      </c>
    </row>
    <row r="2060" spans="1:4" x14ac:dyDescent="0.3">
      <c r="A2060" t="s">
        <v>1242</v>
      </c>
      <c r="B2060" t="s">
        <v>3539</v>
      </c>
      <c r="D2060" t="s">
        <v>1222</v>
      </c>
    </row>
    <row r="2061" spans="1:4" x14ac:dyDescent="0.3">
      <c r="A2061" t="s">
        <v>1243</v>
      </c>
      <c r="B2061" t="s">
        <v>3539</v>
      </c>
      <c r="D2061" t="s">
        <v>1222</v>
      </c>
    </row>
    <row r="2062" spans="1:4" x14ac:dyDescent="0.3">
      <c r="A2062" t="s">
        <v>1242</v>
      </c>
      <c r="B2062" t="s">
        <v>3541</v>
      </c>
      <c r="D2062" t="s">
        <v>1222</v>
      </c>
    </row>
    <row r="2063" spans="1:4" x14ac:dyDescent="0.3">
      <c r="A2063" t="s">
        <v>1243</v>
      </c>
      <c r="B2063" t="s">
        <v>3541</v>
      </c>
      <c r="D2063" t="s">
        <v>1222</v>
      </c>
    </row>
    <row r="2064" spans="1:4" x14ac:dyDescent="0.3">
      <c r="A2064" t="s">
        <v>1242</v>
      </c>
      <c r="B2064" t="s">
        <v>3542</v>
      </c>
      <c r="D2064" t="s">
        <v>1222</v>
      </c>
    </row>
    <row r="2065" spans="1:4" x14ac:dyDescent="0.3">
      <c r="A2065" t="s">
        <v>1243</v>
      </c>
      <c r="B2065" t="s">
        <v>3542</v>
      </c>
      <c r="D2065" t="s">
        <v>1222</v>
      </c>
    </row>
    <row r="2066" spans="1:4" x14ac:dyDescent="0.3">
      <c r="A2066" t="s">
        <v>1242</v>
      </c>
      <c r="B2066" t="s">
        <v>3549</v>
      </c>
      <c r="D2066" t="s">
        <v>1222</v>
      </c>
    </row>
    <row r="2067" spans="1:4" x14ac:dyDescent="0.3">
      <c r="A2067" t="s">
        <v>1243</v>
      </c>
      <c r="B2067" t="s">
        <v>3549</v>
      </c>
      <c r="D2067" t="s">
        <v>1222</v>
      </c>
    </row>
    <row r="2068" spans="1:4" x14ac:dyDescent="0.3">
      <c r="A2068" t="s">
        <v>1242</v>
      </c>
      <c r="B2068" t="s">
        <v>3550</v>
      </c>
      <c r="D2068" t="s">
        <v>1222</v>
      </c>
    </row>
    <row r="2069" spans="1:4" x14ac:dyDescent="0.3">
      <c r="A2069" t="s">
        <v>1243</v>
      </c>
      <c r="B2069" t="s">
        <v>3550</v>
      </c>
      <c r="D2069" t="s">
        <v>1222</v>
      </c>
    </row>
    <row r="2070" spans="1:4" x14ac:dyDescent="0.3">
      <c r="A2070" t="s">
        <v>1242</v>
      </c>
      <c r="B2070" t="s">
        <v>3551</v>
      </c>
      <c r="D2070" t="s">
        <v>1222</v>
      </c>
    </row>
    <row r="2071" spans="1:4" x14ac:dyDescent="0.3">
      <c r="A2071" t="s">
        <v>1243</v>
      </c>
      <c r="B2071" t="s">
        <v>3551</v>
      </c>
      <c r="D2071" t="s">
        <v>1222</v>
      </c>
    </row>
    <row r="2072" spans="1:4" x14ac:dyDescent="0.3">
      <c r="A2072" t="s">
        <v>1242</v>
      </c>
      <c r="B2072" t="s">
        <v>3552</v>
      </c>
      <c r="D2072" t="s">
        <v>1222</v>
      </c>
    </row>
    <row r="2073" spans="1:4" x14ac:dyDescent="0.3">
      <c r="A2073" t="s">
        <v>1243</v>
      </c>
      <c r="B2073" t="s">
        <v>3552</v>
      </c>
      <c r="D2073" t="s">
        <v>1222</v>
      </c>
    </row>
    <row r="2074" spans="1:4" x14ac:dyDescent="0.3">
      <c r="A2074" t="s">
        <v>1242</v>
      </c>
      <c r="B2074" t="s">
        <v>3553</v>
      </c>
      <c r="D2074" t="s">
        <v>1222</v>
      </c>
    </row>
    <row r="2075" spans="1:4" x14ac:dyDescent="0.3">
      <c r="A2075" t="s">
        <v>1243</v>
      </c>
      <c r="B2075" t="s">
        <v>3553</v>
      </c>
      <c r="D2075" t="s">
        <v>1222</v>
      </c>
    </row>
    <row r="2076" spans="1:4" x14ac:dyDescent="0.3">
      <c r="A2076" t="s">
        <v>1242</v>
      </c>
      <c r="B2076" t="s">
        <v>3554</v>
      </c>
      <c r="D2076" t="s">
        <v>1222</v>
      </c>
    </row>
    <row r="2077" spans="1:4" x14ac:dyDescent="0.3">
      <c r="A2077" t="s">
        <v>1243</v>
      </c>
      <c r="B2077" t="s">
        <v>3554</v>
      </c>
      <c r="D2077" t="s">
        <v>1222</v>
      </c>
    </row>
    <row r="2078" spans="1:4" x14ac:dyDescent="0.3">
      <c r="A2078" t="s">
        <v>1242</v>
      </c>
      <c r="B2078" t="s">
        <v>3555</v>
      </c>
      <c r="D2078" t="s">
        <v>1222</v>
      </c>
    </row>
    <row r="2079" spans="1:4" x14ac:dyDescent="0.3">
      <c r="A2079" t="s">
        <v>1243</v>
      </c>
      <c r="B2079" t="s">
        <v>3555</v>
      </c>
      <c r="D2079" t="s">
        <v>1222</v>
      </c>
    </row>
    <row r="2080" spans="1:4" x14ac:dyDescent="0.3">
      <c r="A2080" t="s">
        <v>1242</v>
      </c>
      <c r="B2080" t="s">
        <v>3556</v>
      </c>
      <c r="D2080" t="s">
        <v>1222</v>
      </c>
    </row>
    <row r="2081" spans="1:4" x14ac:dyDescent="0.3">
      <c r="A2081" t="s">
        <v>1243</v>
      </c>
      <c r="B2081" t="s">
        <v>3556</v>
      </c>
      <c r="D2081" t="s">
        <v>1222</v>
      </c>
    </row>
    <row r="2082" spans="1:4" x14ac:dyDescent="0.3">
      <c r="A2082" t="s">
        <v>1242</v>
      </c>
      <c r="B2082" t="s">
        <v>3561</v>
      </c>
      <c r="D2082" t="s">
        <v>1222</v>
      </c>
    </row>
    <row r="2083" spans="1:4" x14ac:dyDescent="0.3">
      <c r="A2083" t="s">
        <v>1243</v>
      </c>
      <c r="B2083" t="s">
        <v>3561</v>
      </c>
      <c r="D2083" t="s">
        <v>1222</v>
      </c>
    </row>
    <row r="2084" spans="1:4" x14ac:dyDescent="0.3">
      <c r="A2084" t="s">
        <v>1242</v>
      </c>
      <c r="B2084" t="s">
        <v>3564</v>
      </c>
      <c r="D2084" t="s">
        <v>1222</v>
      </c>
    </row>
    <row r="2085" spans="1:4" x14ac:dyDescent="0.3">
      <c r="A2085" t="s">
        <v>1243</v>
      </c>
      <c r="B2085" t="s">
        <v>3564</v>
      </c>
      <c r="D2085" t="s">
        <v>1222</v>
      </c>
    </row>
    <row r="2086" spans="1:4" x14ac:dyDescent="0.3">
      <c r="A2086" t="s">
        <v>1242</v>
      </c>
      <c r="B2086" t="s">
        <v>3563</v>
      </c>
      <c r="D2086" t="s">
        <v>1222</v>
      </c>
    </row>
    <row r="2087" spans="1:4" x14ac:dyDescent="0.3">
      <c r="A2087" t="s">
        <v>1243</v>
      </c>
      <c r="B2087" t="s">
        <v>3563</v>
      </c>
      <c r="D2087" t="s">
        <v>1222</v>
      </c>
    </row>
    <row r="2088" spans="1:4" x14ac:dyDescent="0.3">
      <c r="A2088" t="s">
        <v>1242</v>
      </c>
      <c r="B2088" t="s">
        <v>3565</v>
      </c>
      <c r="D2088" t="s">
        <v>1222</v>
      </c>
    </row>
    <row r="2089" spans="1:4" x14ac:dyDescent="0.3">
      <c r="A2089" t="s">
        <v>1243</v>
      </c>
      <c r="B2089" t="s">
        <v>3565</v>
      </c>
      <c r="D2089" t="s">
        <v>1222</v>
      </c>
    </row>
    <row r="2090" spans="1:4" x14ac:dyDescent="0.3">
      <c r="A2090" t="s">
        <v>1242</v>
      </c>
      <c r="B2090" t="s">
        <v>3566</v>
      </c>
      <c r="D2090" t="s">
        <v>1222</v>
      </c>
    </row>
    <row r="2091" spans="1:4" x14ac:dyDescent="0.3">
      <c r="A2091" t="s">
        <v>1243</v>
      </c>
      <c r="B2091" t="s">
        <v>3566</v>
      </c>
      <c r="D2091" t="s">
        <v>1222</v>
      </c>
    </row>
    <row r="2092" spans="1:4" x14ac:dyDescent="0.3">
      <c r="A2092" t="s">
        <v>1242</v>
      </c>
      <c r="B2092" t="s">
        <v>3933</v>
      </c>
      <c r="D2092" t="s">
        <v>1222</v>
      </c>
    </row>
    <row r="2093" spans="1:4" x14ac:dyDescent="0.3">
      <c r="A2093" t="s">
        <v>1243</v>
      </c>
      <c r="B2093" t="s">
        <v>3933</v>
      </c>
      <c r="D2093" t="s">
        <v>1222</v>
      </c>
    </row>
    <row r="2094" spans="1:4" x14ac:dyDescent="0.3">
      <c r="A2094" t="s">
        <v>1242</v>
      </c>
      <c r="B2094" t="s">
        <v>3934</v>
      </c>
      <c r="D2094" t="s">
        <v>1222</v>
      </c>
    </row>
    <row r="2095" spans="1:4" x14ac:dyDescent="0.3">
      <c r="A2095" t="s">
        <v>1243</v>
      </c>
      <c r="B2095" t="s">
        <v>3934</v>
      </c>
      <c r="D2095" t="s">
        <v>1222</v>
      </c>
    </row>
    <row r="2096" spans="1:4" x14ac:dyDescent="0.3">
      <c r="A2096" t="s">
        <v>1242</v>
      </c>
      <c r="B2096" t="s">
        <v>3575</v>
      </c>
      <c r="D2096" t="s">
        <v>1222</v>
      </c>
    </row>
    <row r="2097" spans="1:4" x14ac:dyDescent="0.3">
      <c r="A2097" t="s">
        <v>1243</v>
      </c>
      <c r="B2097" t="s">
        <v>3575</v>
      </c>
      <c r="D2097" t="s">
        <v>1222</v>
      </c>
    </row>
    <row r="2098" spans="1:4" x14ac:dyDescent="0.3">
      <c r="A2098" t="s">
        <v>1242</v>
      </c>
      <c r="B2098" t="s">
        <v>3576</v>
      </c>
      <c r="D2098" t="s">
        <v>1222</v>
      </c>
    </row>
    <row r="2099" spans="1:4" x14ac:dyDescent="0.3">
      <c r="A2099" t="s">
        <v>1243</v>
      </c>
      <c r="B2099" t="s">
        <v>3576</v>
      </c>
      <c r="D2099" t="s">
        <v>1222</v>
      </c>
    </row>
    <row r="2100" spans="1:4" x14ac:dyDescent="0.3">
      <c r="A2100" t="s">
        <v>1242</v>
      </c>
      <c r="B2100" t="s">
        <v>3579</v>
      </c>
      <c r="D2100" t="s">
        <v>1222</v>
      </c>
    </row>
    <row r="2101" spans="1:4" x14ac:dyDescent="0.3">
      <c r="A2101" t="s">
        <v>1243</v>
      </c>
      <c r="B2101" t="s">
        <v>3579</v>
      </c>
      <c r="D2101" t="s">
        <v>1222</v>
      </c>
    </row>
    <row r="2102" spans="1:4" x14ac:dyDescent="0.3">
      <c r="A2102" t="s">
        <v>1242</v>
      </c>
      <c r="B2102" t="s">
        <v>3578</v>
      </c>
      <c r="D2102" t="s">
        <v>1222</v>
      </c>
    </row>
    <row r="2103" spans="1:4" x14ac:dyDescent="0.3">
      <c r="A2103" t="s">
        <v>1243</v>
      </c>
      <c r="B2103" t="s">
        <v>3578</v>
      </c>
      <c r="D2103" t="s">
        <v>1222</v>
      </c>
    </row>
    <row r="2104" spans="1:4" x14ac:dyDescent="0.3">
      <c r="A2104" t="s">
        <v>1242</v>
      </c>
      <c r="B2104" t="s">
        <v>3580</v>
      </c>
      <c r="D2104" t="s">
        <v>1222</v>
      </c>
    </row>
    <row r="2105" spans="1:4" x14ac:dyDescent="0.3">
      <c r="A2105" t="s">
        <v>1243</v>
      </c>
      <c r="B2105" t="s">
        <v>3580</v>
      </c>
      <c r="D2105" t="s">
        <v>1222</v>
      </c>
    </row>
    <row r="2106" spans="1:4" x14ac:dyDescent="0.3">
      <c r="A2106" t="s">
        <v>1242</v>
      </c>
      <c r="B2106" t="s">
        <v>3584</v>
      </c>
      <c r="D2106" t="s">
        <v>1222</v>
      </c>
    </row>
    <row r="2107" spans="1:4" x14ac:dyDescent="0.3">
      <c r="A2107" t="s">
        <v>1243</v>
      </c>
      <c r="B2107" t="s">
        <v>3584</v>
      </c>
      <c r="D2107" t="s">
        <v>1222</v>
      </c>
    </row>
    <row r="2108" spans="1:4" x14ac:dyDescent="0.3">
      <c r="A2108" t="s">
        <v>1242</v>
      </c>
      <c r="B2108" t="s">
        <v>3583</v>
      </c>
      <c r="D2108" t="s">
        <v>1222</v>
      </c>
    </row>
    <row r="2109" spans="1:4" x14ac:dyDescent="0.3">
      <c r="A2109" t="s">
        <v>1243</v>
      </c>
      <c r="B2109" t="s">
        <v>3583</v>
      </c>
      <c r="D2109" t="s">
        <v>1222</v>
      </c>
    </row>
    <row r="2110" spans="1:4" x14ac:dyDescent="0.3">
      <c r="A2110" t="s">
        <v>1242</v>
      </c>
      <c r="B2110" t="s">
        <v>3585</v>
      </c>
      <c r="D2110" t="s">
        <v>1222</v>
      </c>
    </row>
    <row r="2111" spans="1:4" x14ac:dyDescent="0.3">
      <c r="A2111" t="s">
        <v>1243</v>
      </c>
      <c r="B2111" t="s">
        <v>3585</v>
      </c>
      <c r="D2111" t="s">
        <v>1222</v>
      </c>
    </row>
    <row r="2112" spans="1:4" x14ac:dyDescent="0.3">
      <c r="A2112" t="s">
        <v>1242</v>
      </c>
      <c r="B2112" t="s">
        <v>3590</v>
      </c>
      <c r="D2112" t="s">
        <v>1222</v>
      </c>
    </row>
    <row r="2113" spans="1:4" x14ac:dyDescent="0.3">
      <c r="A2113" t="s">
        <v>1243</v>
      </c>
      <c r="B2113" t="s">
        <v>3590</v>
      </c>
      <c r="D2113" t="s">
        <v>1222</v>
      </c>
    </row>
    <row r="2114" spans="1:4" x14ac:dyDescent="0.3">
      <c r="A2114" t="s">
        <v>1242</v>
      </c>
      <c r="B2114" t="s">
        <v>3589</v>
      </c>
      <c r="D2114" t="s">
        <v>1222</v>
      </c>
    </row>
    <row r="2115" spans="1:4" x14ac:dyDescent="0.3">
      <c r="A2115" t="s">
        <v>1243</v>
      </c>
      <c r="B2115" t="s">
        <v>3589</v>
      </c>
      <c r="D2115" t="s">
        <v>1222</v>
      </c>
    </row>
    <row r="2116" spans="1:4" x14ac:dyDescent="0.3">
      <c r="A2116" t="s">
        <v>1242</v>
      </c>
      <c r="B2116" t="s">
        <v>3591</v>
      </c>
      <c r="D2116" t="s">
        <v>1222</v>
      </c>
    </row>
    <row r="2117" spans="1:4" x14ac:dyDescent="0.3">
      <c r="A2117" t="s">
        <v>1243</v>
      </c>
      <c r="B2117" t="s">
        <v>3591</v>
      </c>
      <c r="D2117" t="s">
        <v>1222</v>
      </c>
    </row>
    <row r="2118" spans="1:4" x14ac:dyDescent="0.3">
      <c r="A2118" t="s">
        <v>1242</v>
      </c>
      <c r="B2118" t="s">
        <v>3592</v>
      </c>
      <c r="D2118" t="s">
        <v>1222</v>
      </c>
    </row>
    <row r="2119" spans="1:4" x14ac:dyDescent="0.3">
      <c r="A2119" t="s">
        <v>1243</v>
      </c>
      <c r="B2119" t="s">
        <v>3592</v>
      </c>
      <c r="D2119" t="s">
        <v>1222</v>
      </c>
    </row>
    <row r="2120" spans="1:4" hidden="1" x14ac:dyDescent="0.3">
      <c r="A2120" t="s">
        <v>1130</v>
      </c>
      <c r="B2120" t="s">
        <v>1368</v>
      </c>
      <c r="D2120" t="s">
        <v>1065</v>
      </c>
    </row>
    <row r="2121" spans="1:4" hidden="1" x14ac:dyDescent="0.3">
      <c r="A2121" t="s">
        <v>1130</v>
      </c>
      <c r="B2121" t="s">
        <v>1370</v>
      </c>
      <c r="D2121" t="s">
        <v>1065</v>
      </c>
    </row>
    <row r="2122" spans="1:4" hidden="1" x14ac:dyDescent="0.3">
      <c r="A2122" t="s">
        <v>1131</v>
      </c>
      <c r="B2122" t="s">
        <v>1368</v>
      </c>
      <c r="D2122" t="s">
        <v>1065</v>
      </c>
    </row>
    <row r="2123" spans="1:4" hidden="1" x14ac:dyDescent="0.3">
      <c r="A2123" t="s">
        <v>1131</v>
      </c>
      <c r="B2123" t="s">
        <v>1370</v>
      </c>
      <c r="D2123" t="s">
        <v>1065</v>
      </c>
    </row>
    <row r="2124" spans="1:4" hidden="1" x14ac:dyDescent="0.3">
      <c r="A2124" t="s">
        <v>1132</v>
      </c>
      <c r="B2124" t="s">
        <v>1368</v>
      </c>
      <c r="D2124" t="s">
        <v>1065</v>
      </c>
    </row>
    <row r="2125" spans="1:4" hidden="1" x14ac:dyDescent="0.3">
      <c r="A2125" t="s">
        <v>1132</v>
      </c>
      <c r="B2125" t="s">
        <v>1370</v>
      </c>
      <c r="D2125" t="s">
        <v>1065</v>
      </c>
    </row>
    <row r="2126" spans="1:4" hidden="1" x14ac:dyDescent="0.3">
      <c r="A2126" t="s">
        <v>1133</v>
      </c>
      <c r="B2126" t="s">
        <v>1368</v>
      </c>
      <c r="D2126" t="s">
        <v>1065</v>
      </c>
    </row>
    <row r="2127" spans="1:4" hidden="1" x14ac:dyDescent="0.3">
      <c r="A2127" t="s">
        <v>1133</v>
      </c>
      <c r="B2127" t="s">
        <v>1370</v>
      </c>
      <c r="D2127" t="s">
        <v>1065</v>
      </c>
    </row>
    <row r="2128" spans="1:4" hidden="1" x14ac:dyDescent="0.3">
      <c r="A2128" t="s">
        <v>1150</v>
      </c>
      <c r="B2128" t="s">
        <v>1368</v>
      </c>
      <c r="D2128" t="s">
        <v>1065</v>
      </c>
    </row>
    <row r="2129" spans="1:4" hidden="1" x14ac:dyDescent="0.3">
      <c r="A2129" t="s">
        <v>1150</v>
      </c>
      <c r="B2129" t="s">
        <v>1370</v>
      </c>
      <c r="D2129" t="s">
        <v>1065</v>
      </c>
    </row>
    <row r="2130" spans="1:4" hidden="1" x14ac:dyDescent="0.3">
      <c r="A2130" t="s">
        <v>3646</v>
      </c>
      <c r="B2130" t="s">
        <v>1368</v>
      </c>
      <c r="D2130" t="s">
        <v>1065</v>
      </c>
    </row>
    <row r="2131" spans="1:4" hidden="1" x14ac:dyDescent="0.3">
      <c r="A2131" t="s">
        <v>3646</v>
      </c>
      <c r="B2131" t="s">
        <v>1370</v>
      </c>
      <c r="D2131" t="s">
        <v>1065</v>
      </c>
    </row>
    <row r="2132" spans="1:4" hidden="1" x14ac:dyDescent="0.3">
      <c r="A2132" t="s">
        <v>3647</v>
      </c>
      <c r="B2132" t="s">
        <v>1368</v>
      </c>
      <c r="D2132" t="s">
        <v>1065</v>
      </c>
    </row>
    <row r="2133" spans="1:4" hidden="1" x14ac:dyDescent="0.3">
      <c r="A2133" t="s">
        <v>3647</v>
      </c>
      <c r="B2133" t="s">
        <v>1370</v>
      </c>
      <c r="D2133" t="s">
        <v>1065</v>
      </c>
    </row>
    <row r="2134" spans="1:4" hidden="1" x14ac:dyDescent="0.3">
      <c r="A2134" t="s">
        <v>3648</v>
      </c>
      <c r="B2134" t="s">
        <v>1368</v>
      </c>
      <c r="D2134" t="s">
        <v>1065</v>
      </c>
    </row>
    <row r="2135" spans="1:4" hidden="1" x14ac:dyDescent="0.3">
      <c r="A2135" t="s">
        <v>3648</v>
      </c>
      <c r="B2135" t="s">
        <v>1370</v>
      </c>
      <c r="D2135" t="s">
        <v>1065</v>
      </c>
    </row>
    <row r="2136" spans="1:4" hidden="1" x14ac:dyDescent="0.3">
      <c r="A2136" t="s">
        <v>3649</v>
      </c>
      <c r="B2136" t="s">
        <v>1368</v>
      </c>
      <c r="D2136" t="s">
        <v>1065</v>
      </c>
    </row>
    <row r="2137" spans="1:4" hidden="1" x14ac:dyDescent="0.3">
      <c r="A2137" t="s">
        <v>3649</v>
      </c>
      <c r="B2137" t="s">
        <v>1370</v>
      </c>
      <c r="D2137" t="s">
        <v>1065</v>
      </c>
    </row>
    <row r="2138" spans="1:4" hidden="1" x14ac:dyDescent="0.3">
      <c r="A2138" t="s">
        <v>3650</v>
      </c>
      <c r="B2138" t="s">
        <v>1368</v>
      </c>
      <c r="D2138" t="s">
        <v>1065</v>
      </c>
    </row>
    <row r="2139" spans="1:4" hidden="1" x14ac:dyDescent="0.3">
      <c r="A2139" t="s">
        <v>3650</v>
      </c>
      <c r="B2139" t="s">
        <v>1370</v>
      </c>
      <c r="D2139" t="s">
        <v>1065</v>
      </c>
    </row>
    <row r="2140" spans="1:4" hidden="1" x14ac:dyDescent="0.3">
      <c r="A2140" t="s">
        <v>3651</v>
      </c>
      <c r="B2140" t="s">
        <v>1368</v>
      </c>
      <c r="D2140" t="s">
        <v>1065</v>
      </c>
    </row>
    <row r="2141" spans="1:4" hidden="1" x14ac:dyDescent="0.3">
      <c r="A2141" t="s">
        <v>3651</v>
      </c>
      <c r="B2141" t="s">
        <v>1370</v>
      </c>
      <c r="D2141" t="s">
        <v>1065</v>
      </c>
    </row>
    <row r="2142" spans="1:4" hidden="1" x14ac:dyDescent="0.3">
      <c r="A2142" t="s">
        <v>3652</v>
      </c>
      <c r="B2142" t="s">
        <v>1368</v>
      </c>
      <c r="D2142" t="s">
        <v>1065</v>
      </c>
    </row>
    <row r="2143" spans="1:4" hidden="1" x14ac:dyDescent="0.3">
      <c r="A2143" t="s">
        <v>3652</v>
      </c>
      <c r="B2143" t="s">
        <v>1370</v>
      </c>
      <c r="D2143" t="s">
        <v>1065</v>
      </c>
    </row>
    <row r="2144" spans="1:4" hidden="1" x14ac:dyDescent="0.3">
      <c r="A2144" t="s">
        <v>3653</v>
      </c>
      <c r="B2144" t="s">
        <v>1368</v>
      </c>
      <c r="D2144" t="s">
        <v>1065</v>
      </c>
    </row>
    <row r="2145" spans="1:4" hidden="1" x14ac:dyDescent="0.3">
      <c r="A2145" t="s">
        <v>3653</v>
      </c>
      <c r="B2145" t="s">
        <v>1370</v>
      </c>
      <c r="D2145" t="s">
        <v>1065</v>
      </c>
    </row>
    <row r="2146" spans="1:4" hidden="1" x14ac:dyDescent="0.3">
      <c r="A2146" t="s">
        <v>3654</v>
      </c>
      <c r="B2146" t="s">
        <v>1368</v>
      </c>
      <c r="D2146" t="s">
        <v>1065</v>
      </c>
    </row>
    <row r="2147" spans="1:4" hidden="1" x14ac:dyDescent="0.3">
      <c r="A2147" t="s">
        <v>3654</v>
      </c>
      <c r="B2147" t="s">
        <v>1370</v>
      </c>
      <c r="D2147" t="s">
        <v>1065</v>
      </c>
    </row>
    <row r="2148" spans="1:4" hidden="1" x14ac:dyDescent="0.3">
      <c r="A2148" t="s">
        <v>3655</v>
      </c>
      <c r="B2148" t="s">
        <v>1368</v>
      </c>
      <c r="D2148" t="s">
        <v>1065</v>
      </c>
    </row>
    <row r="2149" spans="1:4" hidden="1" x14ac:dyDescent="0.3">
      <c r="A2149" t="s">
        <v>3655</v>
      </c>
      <c r="B2149" t="s">
        <v>1370</v>
      </c>
      <c r="D2149" t="s">
        <v>1065</v>
      </c>
    </row>
    <row r="2150" spans="1:4" hidden="1" x14ac:dyDescent="0.3">
      <c r="A2150" t="s">
        <v>3656</v>
      </c>
      <c r="B2150" t="s">
        <v>1368</v>
      </c>
      <c r="D2150" t="s">
        <v>1065</v>
      </c>
    </row>
    <row r="2151" spans="1:4" hidden="1" x14ac:dyDescent="0.3">
      <c r="A2151" t="s">
        <v>3656</v>
      </c>
      <c r="B2151" t="s">
        <v>1370</v>
      </c>
      <c r="D2151" t="s">
        <v>1065</v>
      </c>
    </row>
    <row r="2152" spans="1:4" hidden="1" x14ac:dyDescent="0.3">
      <c r="A2152" t="s">
        <v>3657</v>
      </c>
      <c r="B2152" t="s">
        <v>1368</v>
      </c>
      <c r="D2152" t="s">
        <v>1065</v>
      </c>
    </row>
    <row r="2153" spans="1:4" hidden="1" x14ac:dyDescent="0.3">
      <c r="A2153" t="s">
        <v>3657</v>
      </c>
      <c r="B2153" t="s">
        <v>1370</v>
      </c>
      <c r="D2153" t="s">
        <v>1065</v>
      </c>
    </row>
    <row r="2154" spans="1:4" hidden="1" x14ac:dyDescent="0.3">
      <c r="A2154" t="s">
        <v>3658</v>
      </c>
      <c r="B2154" t="s">
        <v>1368</v>
      </c>
      <c r="D2154" t="s">
        <v>1065</v>
      </c>
    </row>
    <row r="2155" spans="1:4" hidden="1" x14ac:dyDescent="0.3">
      <c r="A2155" t="s">
        <v>3658</v>
      </c>
      <c r="B2155" t="s">
        <v>1370</v>
      </c>
      <c r="D2155" t="s">
        <v>1065</v>
      </c>
    </row>
    <row r="2156" spans="1:4" hidden="1" x14ac:dyDescent="0.3">
      <c r="A2156" t="s">
        <v>3659</v>
      </c>
      <c r="B2156" t="s">
        <v>1368</v>
      </c>
      <c r="D2156" t="s">
        <v>1065</v>
      </c>
    </row>
    <row r="2157" spans="1:4" hidden="1" x14ac:dyDescent="0.3">
      <c r="A2157" t="s">
        <v>3659</v>
      </c>
      <c r="B2157" t="s">
        <v>1370</v>
      </c>
      <c r="D2157" t="s">
        <v>1065</v>
      </c>
    </row>
    <row r="2158" spans="1:4" hidden="1" x14ac:dyDescent="0.3">
      <c r="A2158" t="s">
        <v>3660</v>
      </c>
      <c r="B2158" t="s">
        <v>1368</v>
      </c>
      <c r="D2158" t="s">
        <v>1065</v>
      </c>
    </row>
    <row r="2159" spans="1:4" hidden="1" x14ac:dyDescent="0.3">
      <c r="A2159" t="s">
        <v>3660</v>
      </c>
      <c r="B2159" t="s">
        <v>1370</v>
      </c>
      <c r="D2159" t="s">
        <v>1065</v>
      </c>
    </row>
    <row r="2160" spans="1:4" hidden="1" x14ac:dyDescent="0.3">
      <c r="A2160" t="s">
        <v>3661</v>
      </c>
      <c r="B2160" t="s">
        <v>1368</v>
      </c>
      <c r="D2160" t="s">
        <v>1065</v>
      </c>
    </row>
    <row r="2161" spans="1:4" hidden="1" x14ac:dyDescent="0.3">
      <c r="A2161" t="s">
        <v>3661</v>
      </c>
      <c r="B2161" t="s">
        <v>1370</v>
      </c>
      <c r="D2161" t="s">
        <v>1065</v>
      </c>
    </row>
    <row r="2162" spans="1:4" hidden="1" x14ac:dyDescent="0.3">
      <c r="A2162" t="s">
        <v>3662</v>
      </c>
      <c r="B2162" t="s">
        <v>1368</v>
      </c>
      <c r="D2162" t="s">
        <v>1065</v>
      </c>
    </row>
    <row r="2163" spans="1:4" hidden="1" x14ac:dyDescent="0.3">
      <c r="A2163" t="s">
        <v>3662</v>
      </c>
      <c r="B2163" t="s">
        <v>1370</v>
      </c>
      <c r="D2163" t="s">
        <v>1065</v>
      </c>
    </row>
    <row r="2164" spans="1:4" hidden="1" x14ac:dyDescent="0.3">
      <c r="A2164" t="s">
        <v>3663</v>
      </c>
      <c r="B2164" t="s">
        <v>1368</v>
      </c>
      <c r="D2164" t="s">
        <v>1065</v>
      </c>
    </row>
    <row r="2165" spans="1:4" hidden="1" x14ac:dyDescent="0.3">
      <c r="A2165" t="s">
        <v>3663</v>
      </c>
      <c r="B2165" t="s">
        <v>1370</v>
      </c>
      <c r="D2165" t="s">
        <v>1065</v>
      </c>
    </row>
    <row r="2166" spans="1:4" hidden="1" x14ac:dyDescent="0.3">
      <c r="A2166" t="s">
        <v>3664</v>
      </c>
      <c r="B2166" t="s">
        <v>1368</v>
      </c>
      <c r="D2166" t="s">
        <v>1065</v>
      </c>
    </row>
    <row r="2167" spans="1:4" hidden="1" x14ac:dyDescent="0.3">
      <c r="A2167" t="s">
        <v>3664</v>
      </c>
      <c r="B2167" t="s">
        <v>1370</v>
      </c>
      <c r="D2167" t="s">
        <v>1065</v>
      </c>
    </row>
    <row r="2168" spans="1:4" hidden="1" x14ac:dyDescent="0.3">
      <c r="A2168" t="s">
        <v>3665</v>
      </c>
      <c r="B2168" t="s">
        <v>1368</v>
      </c>
      <c r="D2168" t="s">
        <v>1065</v>
      </c>
    </row>
    <row r="2169" spans="1:4" hidden="1" x14ac:dyDescent="0.3">
      <c r="A2169" t="s">
        <v>3665</v>
      </c>
      <c r="B2169" t="s">
        <v>1370</v>
      </c>
      <c r="D2169" t="s">
        <v>1065</v>
      </c>
    </row>
    <row r="2170" spans="1:4" hidden="1" x14ac:dyDescent="0.3">
      <c r="A2170" t="s">
        <v>3666</v>
      </c>
      <c r="B2170" t="s">
        <v>1368</v>
      </c>
      <c r="D2170" t="s">
        <v>1065</v>
      </c>
    </row>
    <row r="2171" spans="1:4" hidden="1" x14ac:dyDescent="0.3">
      <c r="A2171" t="s">
        <v>3666</v>
      </c>
      <c r="B2171" t="s">
        <v>1370</v>
      </c>
      <c r="D2171" t="s">
        <v>1065</v>
      </c>
    </row>
    <row r="2172" spans="1:4" hidden="1" x14ac:dyDescent="0.3">
      <c r="A2172" t="s">
        <v>3667</v>
      </c>
      <c r="B2172" t="s">
        <v>1368</v>
      </c>
      <c r="D2172" t="s">
        <v>1065</v>
      </c>
    </row>
    <row r="2173" spans="1:4" hidden="1" x14ac:dyDescent="0.3">
      <c r="A2173" t="s">
        <v>3667</v>
      </c>
      <c r="B2173" t="s">
        <v>1370</v>
      </c>
      <c r="D2173" t="s">
        <v>1065</v>
      </c>
    </row>
    <row r="2174" spans="1:4" hidden="1" x14ac:dyDescent="0.3">
      <c r="A2174" t="s">
        <v>3668</v>
      </c>
      <c r="B2174" t="s">
        <v>1368</v>
      </c>
      <c r="D2174" t="s">
        <v>1065</v>
      </c>
    </row>
    <row r="2175" spans="1:4" hidden="1" x14ac:dyDescent="0.3">
      <c r="A2175" t="s">
        <v>3668</v>
      </c>
      <c r="B2175" t="s">
        <v>1370</v>
      </c>
      <c r="D2175" t="s">
        <v>1065</v>
      </c>
    </row>
    <row r="2176" spans="1:4" hidden="1" x14ac:dyDescent="0.3">
      <c r="A2176" t="s">
        <v>3669</v>
      </c>
      <c r="B2176" t="s">
        <v>1368</v>
      </c>
      <c r="D2176" t="s">
        <v>1065</v>
      </c>
    </row>
    <row r="2177" spans="1:4" hidden="1" x14ac:dyDescent="0.3">
      <c r="A2177" t="s">
        <v>3669</v>
      </c>
      <c r="B2177" t="s">
        <v>1370</v>
      </c>
      <c r="D2177" t="s">
        <v>1065</v>
      </c>
    </row>
    <row r="2178" spans="1:4" hidden="1" x14ac:dyDescent="0.3">
      <c r="A2178" t="s">
        <v>3670</v>
      </c>
      <c r="B2178" t="s">
        <v>1368</v>
      </c>
      <c r="D2178" t="s">
        <v>1065</v>
      </c>
    </row>
    <row r="2179" spans="1:4" hidden="1" x14ac:dyDescent="0.3">
      <c r="A2179" t="s">
        <v>3670</v>
      </c>
      <c r="B2179" t="s">
        <v>1370</v>
      </c>
      <c r="D2179" t="s">
        <v>1065</v>
      </c>
    </row>
    <row r="2180" spans="1:4" hidden="1" x14ac:dyDescent="0.3">
      <c r="A2180" t="s">
        <v>3671</v>
      </c>
      <c r="B2180" t="s">
        <v>1368</v>
      </c>
      <c r="D2180" t="s">
        <v>1065</v>
      </c>
    </row>
    <row r="2181" spans="1:4" hidden="1" x14ac:dyDescent="0.3">
      <c r="A2181" t="s">
        <v>3671</v>
      </c>
      <c r="B2181" t="s">
        <v>1370</v>
      </c>
      <c r="D2181" t="s">
        <v>1065</v>
      </c>
    </row>
    <row r="2182" spans="1:4" hidden="1" x14ac:dyDescent="0.3">
      <c r="A2182" t="s">
        <v>3672</v>
      </c>
      <c r="B2182" t="s">
        <v>1368</v>
      </c>
      <c r="D2182" t="s">
        <v>1065</v>
      </c>
    </row>
    <row r="2183" spans="1:4" hidden="1" x14ac:dyDescent="0.3">
      <c r="A2183" t="s">
        <v>3672</v>
      </c>
      <c r="B2183" t="s">
        <v>1370</v>
      </c>
      <c r="D2183" t="s">
        <v>1065</v>
      </c>
    </row>
    <row r="2184" spans="1:4" hidden="1" x14ac:dyDescent="0.3">
      <c r="A2184" t="s">
        <v>3673</v>
      </c>
      <c r="B2184" t="s">
        <v>1368</v>
      </c>
      <c r="D2184" t="s">
        <v>1065</v>
      </c>
    </row>
    <row r="2185" spans="1:4" hidden="1" x14ac:dyDescent="0.3">
      <c r="A2185" t="s">
        <v>3673</v>
      </c>
      <c r="B2185" t="s">
        <v>1370</v>
      </c>
      <c r="D2185" t="s">
        <v>1065</v>
      </c>
    </row>
    <row r="2186" spans="1:4" hidden="1" x14ac:dyDescent="0.3">
      <c r="A2186" t="s">
        <v>3674</v>
      </c>
      <c r="B2186" t="s">
        <v>1368</v>
      </c>
      <c r="D2186" t="s">
        <v>1065</v>
      </c>
    </row>
    <row r="2187" spans="1:4" hidden="1" x14ac:dyDescent="0.3">
      <c r="A2187" t="s">
        <v>3674</v>
      </c>
      <c r="B2187" t="s">
        <v>1370</v>
      </c>
      <c r="D2187" t="s">
        <v>1065</v>
      </c>
    </row>
    <row r="2188" spans="1:4" hidden="1" x14ac:dyDescent="0.3">
      <c r="A2188" t="s">
        <v>3675</v>
      </c>
      <c r="B2188" t="s">
        <v>1368</v>
      </c>
      <c r="D2188" t="s">
        <v>1065</v>
      </c>
    </row>
    <row r="2189" spans="1:4" hidden="1" x14ac:dyDescent="0.3">
      <c r="A2189" t="s">
        <v>3675</v>
      </c>
      <c r="B2189" t="s">
        <v>1370</v>
      </c>
      <c r="D2189" t="s">
        <v>1065</v>
      </c>
    </row>
    <row r="2190" spans="1:4" hidden="1" x14ac:dyDescent="0.3">
      <c r="A2190" t="s">
        <v>3676</v>
      </c>
      <c r="B2190" t="s">
        <v>1368</v>
      </c>
      <c r="D2190" t="s">
        <v>1065</v>
      </c>
    </row>
    <row r="2191" spans="1:4" hidden="1" x14ac:dyDescent="0.3">
      <c r="A2191" t="s">
        <v>3676</v>
      </c>
      <c r="B2191" t="s">
        <v>1370</v>
      </c>
      <c r="D2191" t="s">
        <v>1065</v>
      </c>
    </row>
    <row r="2192" spans="1:4" hidden="1" x14ac:dyDescent="0.3">
      <c r="A2192" t="s">
        <v>3677</v>
      </c>
      <c r="B2192" t="s">
        <v>1368</v>
      </c>
      <c r="D2192" t="s">
        <v>1065</v>
      </c>
    </row>
    <row r="2193" spans="1:4" hidden="1" x14ac:dyDescent="0.3">
      <c r="A2193" t="s">
        <v>3677</v>
      </c>
      <c r="B2193" t="s">
        <v>1370</v>
      </c>
      <c r="D2193" t="s">
        <v>1065</v>
      </c>
    </row>
    <row r="2194" spans="1:4" hidden="1" x14ac:dyDescent="0.3">
      <c r="A2194" t="s">
        <v>3678</v>
      </c>
      <c r="B2194" t="s">
        <v>1368</v>
      </c>
      <c r="D2194" t="s">
        <v>1065</v>
      </c>
    </row>
    <row r="2195" spans="1:4" hidden="1" x14ac:dyDescent="0.3">
      <c r="A2195" t="s">
        <v>3678</v>
      </c>
      <c r="B2195" t="s">
        <v>1370</v>
      </c>
      <c r="D2195" t="s">
        <v>1065</v>
      </c>
    </row>
    <row r="2196" spans="1:4" hidden="1" x14ac:dyDescent="0.3">
      <c r="A2196" t="s">
        <v>3679</v>
      </c>
      <c r="B2196" t="s">
        <v>1368</v>
      </c>
      <c r="D2196" t="s">
        <v>1065</v>
      </c>
    </row>
    <row r="2197" spans="1:4" hidden="1" x14ac:dyDescent="0.3">
      <c r="A2197" t="s">
        <v>3679</v>
      </c>
      <c r="B2197" t="s">
        <v>1370</v>
      </c>
      <c r="D2197" t="s">
        <v>1065</v>
      </c>
    </row>
    <row r="2198" spans="1:4" hidden="1" x14ac:dyDescent="0.3">
      <c r="A2198" t="s">
        <v>3680</v>
      </c>
      <c r="B2198" t="s">
        <v>1368</v>
      </c>
      <c r="D2198" t="s">
        <v>1065</v>
      </c>
    </row>
    <row r="2199" spans="1:4" hidden="1" x14ac:dyDescent="0.3">
      <c r="A2199" t="s">
        <v>3680</v>
      </c>
      <c r="B2199" t="s">
        <v>1370</v>
      </c>
      <c r="D2199" t="s">
        <v>1065</v>
      </c>
    </row>
    <row r="2200" spans="1:4" hidden="1" x14ac:dyDescent="0.3">
      <c r="A2200" t="s">
        <v>3681</v>
      </c>
      <c r="B2200" t="s">
        <v>1368</v>
      </c>
      <c r="D2200" t="s">
        <v>1065</v>
      </c>
    </row>
    <row r="2201" spans="1:4" hidden="1" x14ac:dyDescent="0.3">
      <c r="A2201" t="s">
        <v>3681</v>
      </c>
      <c r="B2201" t="s">
        <v>1370</v>
      </c>
      <c r="D2201" t="s">
        <v>1065</v>
      </c>
    </row>
    <row r="2202" spans="1:4" hidden="1" x14ac:dyDescent="0.3">
      <c r="A2202" t="s">
        <v>3682</v>
      </c>
      <c r="B2202" t="s">
        <v>1368</v>
      </c>
      <c r="D2202" t="s">
        <v>1065</v>
      </c>
    </row>
    <row r="2203" spans="1:4" hidden="1" x14ac:dyDescent="0.3">
      <c r="A2203" t="s">
        <v>3682</v>
      </c>
      <c r="B2203" t="s">
        <v>1370</v>
      </c>
      <c r="D2203" t="s">
        <v>1065</v>
      </c>
    </row>
    <row r="2204" spans="1:4" hidden="1" x14ac:dyDescent="0.3">
      <c r="A2204" t="s">
        <v>3683</v>
      </c>
      <c r="B2204" t="s">
        <v>1368</v>
      </c>
      <c r="D2204" t="s">
        <v>1065</v>
      </c>
    </row>
    <row r="2205" spans="1:4" hidden="1" x14ac:dyDescent="0.3">
      <c r="A2205" t="s">
        <v>3683</v>
      </c>
      <c r="B2205" t="s">
        <v>1370</v>
      </c>
      <c r="D2205" t="s">
        <v>1065</v>
      </c>
    </row>
    <row r="2206" spans="1:4" hidden="1" x14ac:dyDescent="0.3">
      <c r="A2206" t="s">
        <v>3684</v>
      </c>
      <c r="B2206" t="s">
        <v>1368</v>
      </c>
      <c r="D2206" t="s">
        <v>1065</v>
      </c>
    </row>
    <row r="2207" spans="1:4" hidden="1" x14ac:dyDescent="0.3">
      <c r="A2207" t="s">
        <v>3684</v>
      </c>
      <c r="B2207" t="s">
        <v>1370</v>
      </c>
      <c r="D2207" t="s">
        <v>1065</v>
      </c>
    </row>
    <row r="2208" spans="1:4" hidden="1" x14ac:dyDescent="0.3">
      <c r="A2208" t="s">
        <v>3685</v>
      </c>
      <c r="B2208" t="s">
        <v>1368</v>
      </c>
      <c r="D2208" t="s">
        <v>1065</v>
      </c>
    </row>
    <row r="2209" spans="1:4" hidden="1" x14ac:dyDescent="0.3">
      <c r="A2209" t="s">
        <v>3685</v>
      </c>
      <c r="B2209" t="s">
        <v>1370</v>
      </c>
      <c r="D2209" t="s">
        <v>1065</v>
      </c>
    </row>
    <row r="2210" spans="1:4" hidden="1" x14ac:dyDescent="0.3">
      <c r="A2210" t="s">
        <v>3686</v>
      </c>
      <c r="B2210" t="s">
        <v>1368</v>
      </c>
      <c r="D2210" t="s">
        <v>1065</v>
      </c>
    </row>
    <row r="2211" spans="1:4" hidden="1" x14ac:dyDescent="0.3">
      <c r="A2211" t="s">
        <v>3686</v>
      </c>
      <c r="B2211" t="s">
        <v>1370</v>
      </c>
      <c r="D2211" t="s">
        <v>1065</v>
      </c>
    </row>
    <row r="2212" spans="1:4" hidden="1" x14ac:dyDescent="0.3">
      <c r="A2212" t="s">
        <v>3687</v>
      </c>
      <c r="B2212" t="s">
        <v>1368</v>
      </c>
      <c r="D2212" t="s">
        <v>1065</v>
      </c>
    </row>
    <row r="2213" spans="1:4" hidden="1" x14ac:dyDescent="0.3">
      <c r="A2213" t="s">
        <v>3687</v>
      </c>
      <c r="B2213" t="s">
        <v>1370</v>
      </c>
      <c r="D2213" t="s">
        <v>1065</v>
      </c>
    </row>
    <row r="2214" spans="1:4" hidden="1" x14ac:dyDescent="0.3">
      <c r="A2214" t="s">
        <v>3688</v>
      </c>
      <c r="B2214" t="s">
        <v>1368</v>
      </c>
      <c r="D2214" t="s">
        <v>1065</v>
      </c>
    </row>
    <row r="2215" spans="1:4" hidden="1" x14ac:dyDescent="0.3">
      <c r="A2215" t="s">
        <v>3688</v>
      </c>
      <c r="B2215" t="s">
        <v>1370</v>
      </c>
      <c r="D2215" t="s">
        <v>1065</v>
      </c>
    </row>
    <row r="2216" spans="1:4" hidden="1" x14ac:dyDescent="0.3">
      <c r="A2216" t="s">
        <v>3689</v>
      </c>
      <c r="B2216" t="s">
        <v>1368</v>
      </c>
      <c r="D2216" t="s">
        <v>1065</v>
      </c>
    </row>
    <row r="2217" spans="1:4" hidden="1" x14ac:dyDescent="0.3">
      <c r="A2217" t="s">
        <v>3689</v>
      </c>
      <c r="B2217" t="s">
        <v>1370</v>
      </c>
      <c r="D2217" t="s">
        <v>1065</v>
      </c>
    </row>
    <row r="2218" spans="1:4" hidden="1" x14ac:dyDescent="0.3">
      <c r="A2218" t="s">
        <v>3690</v>
      </c>
      <c r="B2218" t="s">
        <v>1368</v>
      </c>
      <c r="D2218" t="s">
        <v>1065</v>
      </c>
    </row>
    <row r="2219" spans="1:4" hidden="1" x14ac:dyDescent="0.3">
      <c r="A2219" t="s">
        <v>3690</v>
      </c>
      <c r="B2219" t="s">
        <v>1370</v>
      </c>
      <c r="D2219" t="s">
        <v>1065</v>
      </c>
    </row>
    <row r="2220" spans="1:4" hidden="1" x14ac:dyDescent="0.3">
      <c r="A2220" t="s">
        <v>3691</v>
      </c>
      <c r="B2220" t="s">
        <v>1368</v>
      </c>
      <c r="D2220" t="s">
        <v>1065</v>
      </c>
    </row>
    <row r="2221" spans="1:4" hidden="1" x14ac:dyDescent="0.3">
      <c r="A2221" t="s">
        <v>3691</v>
      </c>
      <c r="B2221" t="s">
        <v>1370</v>
      </c>
      <c r="D2221" t="s">
        <v>1065</v>
      </c>
    </row>
    <row r="2222" spans="1:4" hidden="1" x14ac:dyDescent="0.3">
      <c r="A2222" t="s">
        <v>3692</v>
      </c>
      <c r="B2222" t="s">
        <v>1368</v>
      </c>
      <c r="D2222" t="s">
        <v>1065</v>
      </c>
    </row>
    <row r="2223" spans="1:4" hidden="1" x14ac:dyDescent="0.3">
      <c r="A2223" t="s">
        <v>3692</v>
      </c>
      <c r="B2223" t="s">
        <v>1370</v>
      </c>
      <c r="D2223" t="s">
        <v>1065</v>
      </c>
    </row>
    <row r="2224" spans="1:4" hidden="1" x14ac:dyDescent="0.3">
      <c r="A2224" t="s">
        <v>3693</v>
      </c>
      <c r="B2224" t="s">
        <v>1368</v>
      </c>
      <c r="D2224" t="s">
        <v>1065</v>
      </c>
    </row>
    <row r="2225" spans="1:4" hidden="1" x14ac:dyDescent="0.3">
      <c r="A2225" t="s">
        <v>3693</v>
      </c>
      <c r="B2225" t="s">
        <v>1370</v>
      </c>
      <c r="D2225" t="s">
        <v>1065</v>
      </c>
    </row>
    <row r="2226" spans="1:4" hidden="1" x14ac:dyDescent="0.3">
      <c r="A2226" t="s">
        <v>3694</v>
      </c>
      <c r="B2226" t="s">
        <v>1368</v>
      </c>
      <c r="D2226" t="s">
        <v>1065</v>
      </c>
    </row>
    <row r="2227" spans="1:4" hidden="1" x14ac:dyDescent="0.3">
      <c r="A2227" t="s">
        <v>3694</v>
      </c>
      <c r="B2227" t="s">
        <v>1370</v>
      </c>
      <c r="D2227" t="s">
        <v>1065</v>
      </c>
    </row>
    <row r="2228" spans="1:4" hidden="1" x14ac:dyDescent="0.3">
      <c r="A2228" t="s">
        <v>3695</v>
      </c>
      <c r="B2228" t="s">
        <v>1368</v>
      </c>
      <c r="D2228" t="s">
        <v>1065</v>
      </c>
    </row>
    <row r="2229" spans="1:4" hidden="1" x14ac:dyDescent="0.3">
      <c r="A2229" t="s">
        <v>3695</v>
      </c>
      <c r="B2229" t="s">
        <v>1370</v>
      </c>
      <c r="D2229" t="s">
        <v>1065</v>
      </c>
    </row>
    <row r="2230" spans="1:4" hidden="1" x14ac:dyDescent="0.3">
      <c r="A2230" t="s">
        <v>3696</v>
      </c>
      <c r="B2230" t="s">
        <v>1368</v>
      </c>
      <c r="D2230" t="s">
        <v>1065</v>
      </c>
    </row>
    <row r="2231" spans="1:4" hidden="1" x14ac:dyDescent="0.3">
      <c r="A2231" t="s">
        <v>3696</v>
      </c>
      <c r="B2231" t="s">
        <v>1370</v>
      </c>
      <c r="D2231" t="s">
        <v>1065</v>
      </c>
    </row>
    <row r="2232" spans="1:4" hidden="1" x14ac:dyDescent="0.3">
      <c r="A2232" t="s">
        <v>3697</v>
      </c>
      <c r="B2232" t="s">
        <v>1368</v>
      </c>
      <c r="D2232" t="s">
        <v>1065</v>
      </c>
    </row>
    <row r="2233" spans="1:4" hidden="1" x14ac:dyDescent="0.3">
      <c r="A2233" t="s">
        <v>3697</v>
      </c>
      <c r="B2233" t="s">
        <v>1370</v>
      </c>
      <c r="D2233" t="s">
        <v>1065</v>
      </c>
    </row>
    <row r="2234" spans="1:4" hidden="1" x14ac:dyDescent="0.3">
      <c r="A2234" t="s">
        <v>3698</v>
      </c>
      <c r="B2234" t="s">
        <v>1368</v>
      </c>
      <c r="D2234" t="s">
        <v>1065</v>
      </c>
    </row>
    <row r="2235" spans="1:4" hidden="1" x14ac:dyDescent="0.3">
      <c r="A2235" t="s">
        <v>3698</v>
      </c>
      <c r="B2235" t="s">
        <v>1370</v>
      </c>
      <c r="D2235" t="s">
        <v>1065</v>
      </c>
    </row>
    <row r="2236" spans="1:4" hidden="1" x14ac:dyDescent="0.3">
      <c r="A2236" t="s">
        <v>3699</v>
      </c>
      <c r="B2236" t="s">
        <v>1368</v>
      </c>
      <c r="D2236" t="s">
        <v>1065</v>
      </c>
    </row>
    <row r="2237" spans="1:4" hidden="1" x14ac:dyDescent="0.3">
      <c r="A2237" t="s">
        <v>3699</v>
      </c>
      <c r="B2237" t="s">
        <v>1370</v>
      </c>
      <c r="D2237" t="s">
        <v>1065</v>
      </c>
    </row>
    <row r="2238" spans="1:4" hidden="1" x14ac:dyDescent="0.3">
      <c r="A2238" t="s">
        <v>3700</v>
      </c>
      <c r="B2238" t="s">
        <v>1368</v>
      </c>
      <c r="D2238" t="s">
        <v>1065</v>
      </c>
    </row>
    <row r="2239" spans="1:4" hidden="1" x14ac:dyDescent="0.3">
      <c r="A2239" t="s">
        <v>3700</v>
      </c>
      <c r="B2239" t="s">
        <v>1370</v>
      </c>
      <c r="D2239" t="s">
        <v>1065</v>
      </c>
    </row>
    <row r="2240" spans="1:4" hidden="1" x14ac:dyDescent="0.3">
      <c r="A2240" t="s">
        <v>3701</v>
      </c>
      <c r="B2240" t="s">
        <v>1368</v>
      </c>
      <c r="D2240" t="s">
        <v>1065</v>
      </c>
    </row>
    <row r="2241" spans="1:4" hidden="1" x14ac:dyDescent="0.3">
      <c r="A2241" t="s">
        <v>3701</v>
      </c>
      <c r="B2241" t="s">
        <v>1370</v>
      </c>
      <c r="D2241" t="s">
        <v>1065</v>
      </c>
    </row>
    <row r="2242" spans="1:4" hidden="1" x14ac:dyDescent="0.3">
      <c r="A2242" t="s">
        <v>3702</v>
      </c>
      <c r="B2242" t="s">
        <v>1368</v>
      </c>
      <c r="D2242" t="s">
        <v>1065</v>
      </c>
    </row>
    <row r="2243" spans="1:4" hidden="1" x14ac:dyDescent="0.3">
      <c r="A2243" t="s">
        <v>3702</v>
      </c>
      <c r="B2243" t="s">
        <v>1370</v>
      </c>
      <c r="D2243" t="s">
        <v>1065</v>
      </c>
    </row>
    <row r="2244" spans="1:4" hidden="1" x14ac:dyDescent="0.3">
      <c r="A2244" t="s">
        <v>3703</v>
      </c>
      <c r="B2244" t="s">
        <v>1368</v>
      </c>
      <c r="D2244" t="s">
        <v>1065</v>
      </c>
    </row>
    <row r="2245" spans="1:4" hidden="1" x14ac:dyDescent="0.3">
      <c r="A2245" t="s">
        <v>3703</v>
      </c>
      <c r="B2245" t="s">
        <v>1370</v>
      </c>
      <c r="D2245" t="s">
        <v>1065</v>
      </c>
    </row>
    <row r="2246" spans="1:4" hidden="1" x14ac:dyDescent="0.3">
      <c r="A2246" t="s">
        <v>3704</v>
      </c>
      <c r="B2246" t="s">
        <v>1368</v>
      </c>
      <c r="D2246" t="s">
        <v>1065</v>
      </c>
    </row>
    <row r="2247" spans="1:4" hidden="1" x14ac:dyDescent="0.3">
      <c r="A2247" t="s">
        <v>3704</v>
      </c>
      <c r="B2247" t="s">
        <v>1370</v>
      </c>
      <c r="D2247" t="s">
        <v>1065</v>
      </c>
    </row>
    <row r="2248" spans="1:4" hidden="1" x14ac:dyDescent="0.3">
      <c r="A2248" t="s">
        <v>3705</v>
      </c>
      <c r="B2248" t="s">
        <v>1368</v>
      </c>
      <c r="D2248" t="s">
        <v>1065</v>
      </c>
    </row>
    <row r="2249" spans="1:4" hidden="1" x14ac:dyDescent="0.3">
      <c r="A2249" t="s">
        <v>3705</v>
      </c>
      <c r="B2249" t="s">
        <v>1370</v>
      </c>
      <c r="D2249" t="s">
        <v>1065</v>
      </c>
    </row>
    <row r="2250" spans="1:4" hidden="1" x14ac:dyDescent="0.3">
      <c r="A2250" t="s">
        <v>3706</v>
      </c>
      <c r="B2250" t="s">
        <v>1368</v>
      </c>
      <c r="D2250" t="s">
        <v>1065</v>
      </c>
    </row>
    <row r="2251" spans="1:4" hidden="1" x14ac:dyDescent="0.3">
      <c r="A2251" t="s">
        <v>3706</v>
      </c>
      <c r="B2251" t="s">
        <v>1370</v>
      </c>
      <c r="D2251" t="s">
        <v>1065</v>
      </c>
    </row>
    <row r="2252" spans="1:4" hidden="1" x14ac:dyDescent="0.3">
      <c r="A2252" t="s">
        <v>3707</v>
      </c>
      <c r="B2252" t="s">
        <v>1368</v>
      </c>
      <c r="D2252" t="s">
        <v>1065</v>
      </c>
    </row>
    <row r="2253" spans="1:4" hidden="1" x14ac:dyDescent="0.3">
      <c r="A2253" t="s">
        <v>3707</v>
      </c>
      <c r="B2253" t="s">
        <v>1370</v>
      </c>
      <c r="D2253" t="s">
        <v>1065</v>
      </c>
    </row>
    <row r="2254" spans="1:4" hidden="1" x14ac:dyDescent="0.3">
      <c r="A2254" t="s">
        <v>3708</v>
      </c>
      <c r="B2254" t="s">
        <v>1368</v>
      </c>
      <c r="D2254" t="s">
        <v>1065</v>
      </c>
    </row>
    <row r="2255" spans="1:4" hidden="1" x14ac:dyDescent="0.3">
      <c r="A2255" t="s">
        <v>3708</v>
      </c>
      <c r="B2255" t="s">
        <v>1370</v>
      </c>
      <c r="D2255" t="s">
        <v>1065</v>
      </c>
    </row>
    <row r="2256" spans="1:4" hidden="1" x14ac:dyDescent="0.3">
      <c r="A2256" t="s">
        <v>3709</v>
      </c>
      <c r="B2256" t="s">
        <v>1368</v>
      </c>
      <c r="D2256" t="s">
        <v>1065</v>
      </c>
    </row>
    <row r="2257" spans="1:4" hidden="1" x14ac:dyDescent="0.3">
      <c r="A2257" t="s">
        <v>3709</v>
      </c>
      <c r="B2257" t="s">
        <v>1370</v>
      </c>
      <c r="D2257" t="s">
        <v>1065</v>
      </c>
    </row>
    <row r="2258" spans="1:4" hidden="1" x14ac:dyDescent="0.3">
      <c r="A2258" t="s">
        <v>3710</v>
      </c>
      <c r="B2258" t="s">
        <v>1368</v>
      </c>
      <c r="D2258" t="s">
        <v>1065</v>
      </c>
    </row>
    <row r="2259" spans="1:4" hidden="1" x14ac:dyDescent="0.3">
      <c r="A2259" t="s">
        <v>3710</v>
      </c>
      <c r="B2259" t="s">
        <v>1370</v>
      </c>
      <c r="D2259" t="s">
        <v>1065</v>
      </c>
    </row>
    <row r="2260" spans="1:4" hidden="1" x14ac:dyDescent="0.3">
      <c r="A2260" t="s">
        <v>3711</v>
      </c>
      <c r="B2260" t="s">
        <v>1368</v>
      </c>
      <c r="D2260" t="s">
        <v>1065</v>
      </c>
    </row>
    <row r="2261" spans="1:4" hidden="1" x14ac:dyDescent="0.3">
      <c r="A2261" t="s">
        <v>3711</v>
      </c>
      <c r="B2261" t="s">
        <v>1370</v>
      </c>
      <c r="D2261" t="s">
        <v>1065</v>
      </c>
    </row>
    <row r="2262" spans="1:4" hidden="1" x14ac:dyDescent="0.3">
      <c r="A2262" t="s">
        <v>3712</v>
      </c>
      <c r="B2262" t="s">
        <v>1368</v>
      </c>
      <c r="D2262" t="s">
        <v>1065</v>
      </c>
    </row>
    <row r="2263" spans="1:4" hidden="1" x14ac:dyDescent="0.3">
      <c r="A2263" t="s">
        <v>3712</v>
      </c>
      <c r="B2263" t="s">
        <v>1370</v>
      </c>
      <c r="D2263" t="s">
        <v>1065</v>
      </c>
    </row>
    <row r="2264" spans="1:4" hidden="1" x14ac:dyDescent="0.3">
      <c r="A2264" t="s">
        <v>3713</v>
      </c>
      <c r="B2264" t="s">
        <v>1368</v>
      </c>
      <c r="D2264" t="s">
        <v>1065</v>
      </c>
    </row>
    <row r="2265" spans="1:4" hidden="1" x14ac:dyDescent="0.3">
      <c r="A2265" t="s">
        <v>3713</v>
      </c>
      <c r="B2265" t="s">
        <v>1370</v>
      </c>
      <c r="D2265" t="s">
        <v>1065</v>
      </c>
    </row>
    <row r="2266" spans="1:4" hidden="1" x14ac:dyDescent="0.3">
      <c r="A2266" t="s">
        <v>3714</v>
      </c>
      <c r="B2266" t="s">
        <v>1368</v>
      </c>
      <c r="D2266" t="s">
        <v>1065</v>
      </c>
    </row>
    <row r="2267" spans="1:4" hidden="1" x14ac:dyDescent="0.3">
      <c r="A2267" t="s">
        <v>3714</v>
      </c>
      <c r="B2267" t="s">
        <v>1370</v>
      </c>
      <c r="D2267" t="s">
        <v>1065</v>
      </c>
    </row>
    <row r="2268" spans="1:4" hidden="1" x14ac:dyDescent="0.3">
      <c r="A2268" t="s">
        <v>3715</v>
      </c>
      <c r="B2268" t="s">
        <v>1368</v>
      </c>
      <c r="D2268" t="s">
        <v>1065</v>
      </c>
    </row>
    <row r="2269" spans="1:4" hidden="1" x14ac:dyDescent="0.3">
      <c r="A2269" t="s">
        <v>3715</v>
      </c>
      <c r="B2269" t="s">
        <v>1370</v>
      </c>
      <c r="D2269" t="s">
        <v>1065</v>
      </c>
    </row>
    <row r="2270" spans="1:4" hidden="1" x14ac:dyDescent="0.3">
      <c r="A2270" t="s">
        <v>3716</v>
      </c>
      <c r="B2270" t="s">
        <v>1368</v>
      </c>
      <c r="D2270" t="s">
        <v>1065</v>
      </c>
    </row>
    <row r="2271" spans="1:4" hidden="1" x14ac:dyDescent="0.3">
      <c r="A2271" t="s">
        <v>3716</v>
      </c>
      <c r="B2271" t="s">
        <v>1370</v>
      </c>
      <c r="D2271" t="s">
        <v>1065</v>
      </c>
    </row>
    <row r="2272" spans="1:4" hidden="1" x14ac:dyDescent="0.3">
      <c r="A2272" t="s">
        <v>3717</v>
      </c>
      <c r="B2272" t="s">
        <v>1368</v>
      </c>
      <c r="D2272" t="s">
        <v>1065</v>
      </c>
    </row>
    <row r="2273" spans="1:4" hidden="1" x14ac:dyDescent="0.3">
      <c r="A2273" t="s">
        <v>3717</v>
      </c>
      <c r="B2273" t="s">
        <v>1370</v>
      </c>
      <c r="D2273" t="s">
        <v>1065</v>
      </c>
    </row>
    <row r="2274" spans="1:4" hidden="1" x14ac:dyDescent="0.3">
      <c r="A2274" t="s">
        <v>3718</v>
      </c>
      <c r="B2274" t="s">
        <v>1368</v>
      </c>
      <c r="D2274" t="s">
        <v>1065</v>
      </c>
    </row>
    <row r="2275" spans="1:4" hidden="1" x14ac:dyDescent="0.3">
      <c r="A2275" t="s">
        <v>3718</v>
      </c>
      <c r="B2275" t="s">
        <v>1370</v>
      </c>
      <c r="D2275" t="s">
        <v>1065</v>
      </c>
    </row>
    <row r="2276" spans="1:4" hidden="1" x14ac:dyDescent="0.3">
      <c r="A2276" t="s">
        <v>3719</v>
      </c>
      <c r="B2276" t="s">
        <v>1368</v>
      </c>
      <c r="D2276" t="s">
        <v>1065</v>
      </c>
    </row>
    <row r="2277" spans="1:4" hidden="1" x14ac:dyDescent="0.3">
      <c r="A2277" t="s">
        <v>3719</v>
      </c>
      <c r="B2277" t="s">
        <v>1370</v>
      </c>
      <c r="D2277" t="s">
        <v>1065</v>
      </c>
    </row>
    <row r="2278" spans="1:4" hidden="1" x14ac:dyDescent="0.3">
      <c r="A2278" t="s">
        <v>3720</v>
      </c>
      <c r="B2278" t="s">
        <v>1368</v>
      </c>
      <c r="D2278" t="s">
        <v>1065</v>
      </c>
    </row>
    <row r="2279" spans="1:4" hidden="1" x14ac:dyDescent="0.3">
      <c r="A2279" t="s">
        <v>3720</v>
      </c>
      <c r="B2279" t="s">
        <v>1370</v>
      </c>
      <c r="D2279" t="s">
        <v>1065</v>
      </c>
    </row>
    <row r="2280" spans="1:4" hidden="1" x14ac:dyDescent="0.3">
      <c r="A2280" t="s">
        <v>3721</v>
      </c>
      <c r="B2280" t="s">
        <v>1368</v>
      </c>
      <c r="D2280" t="s">
        <v>1065</v>
      </c>
    </row>
    <row r="2281" spans="1:4" hidden="1" x14ac:dyDescent="0.3">
      <c r="A2281" t="s">
        <v>3721</v>
      </c>
      <c r="B2281" t="s">
        <v>1370</v>
      </c>
      <c r="D2281" t="s">
        <v>1065</v>
      </c>
    </row>
    <row r="2282" spans="1:4" hidden="1" x14ac:dyDescent="0.3">
      <c r="A2282" t="s">
        <v>3722</v>
      </c>
      <c r="B2282" t="s">
        <v>1368</v>
      </c>
      <c r="D2282" t="s">
        <v>1065</v>
      </c>
    </row>
    <row r="2283" spans="1:4" hidden="1" x14ac:dyDescent="0.3">
      <c r="A2283" t="s">
        <v>3722</v>
      </c>
      <c r="B2283" t="s">
        <v>1370</v>
      </c>
      <c r="D2283" t="s">
        <v>1065</v>
      </c>
    </row>
    <row r="2284" spans="1:4" hidden="1" x14ac:dyDescent="0.3">
      <c r="A2284" t="s">
        <v>3723</v>
      </c>
      <c r="B2284" t="s">
        <v>1368</v>
      </c>
      <c r="D2284" t="s">
        <v>1065</v>
      </c>
    </row>
    <row r="2285" spans="1:4" hidden="1" x14ac:dyDescent="0.3">
      <c r="A2285" t="s">
        <v>3723</v>
      </c>
      <c r="B2285" t="s">
        <v>1370</v>
      </c>
      <c r="D2285" t="s">
        <v>1065</v>
      </c>
    </row>
    <row r="2286" spans="1:4" hidden="1" x14ac:dyDescent="0.3">
      <c r="A2286" t="s">
        <v>3724</v>
      </c>
      <c r="B2286" t="s">
        <v>1368</v>
      </c>
      <c r="D2286" t="s">
        <v>1065</v>
      </c>
    </row>
    <row r="2287" spans="1:4" hidden="1" x14ac:dyDescent="0.3">
      <c r="A2287" t="s">
        <v>3724</v>
      </c>
      <c r="B2287" t="s">
        <v>1370</v>
      </c>
      <c r="D2287" t="s">
        <v>1065</v>
      </c>
    </row>
    <row r="2288" spans="1:4" hidden="1" x14ac:dyDescent="0.3">
      <c r="A2288" t="s">
        <v>3725</v>
      </c>
      <c r="B2288" t="s">
        <v>1368</v>
      </c>
      <c r="D2288" t="s">
        <v>1065</v>
      </c>
    </row>
    <row r="2289" spans="1:4" hidden="1" x14ac:dyDescent="0.3">
      <c r="A2289" t="s">
        <v>3725</v>
      </c>
      <c r="B2289" t="s">
        <v>1370</v>
      </c>
      <c r="D2289" t="s">
        <v>1065</v>
      </c>
    </row>
    <row r="2290" spans="1:4" hidden="1" x14ac:dyDescent="0.3">
      <c r="A2290" t="s">
        <v>3726</v>
      </c>
      <c r="B2290" t="s">
        <v>1368</v>
      </c>
      <c r="D2290" t="s">
        <v>1065</v>
      </c>
    </row>
    <row r="2291" spans="1:4" hidden="1" x14ac:dyDescent="0.3">
      <c r="A2291" t="s">
        <v>3726</v>
      </c>
      <c r="B2291" t="s">
        <v>1370</v>
      </c>
      <c r="D2291" t="s">
        <v>1065</v>
      </c>
    </row>
    <row r="2292" spans="1:4" hidden="1" x14ac:dyDescent="0.3">
      <c r="A2292" t="s">
        <v>3727</v>
      </c>
      <c r="B2292" t="s">
        <v>1368</v>
      </c>
      <c r="D2292" t="s">
        <v>1065</v>
      </c>
    </row>
    <row r="2293" spans="1:4" hidden="1" x14ac:dyDescent="0.3">
      <c r="A2293" t="s">
        <v>3727</v>
      </c>
      <c r="B2293" t="s">
        <v>1370</v>
      </c>
      <c r="D2293" t="s">
        <v>1065</v>
      </c>
    </row>
    <row r="2294" spans="1:4" hidden="1" x14ac:dyDescent="0.3">
      <c r="A2294" t="s">
        <v>3728</v>
      </c>
      <c r="B2294" t="s">
        <v>1368</v>
      </c>
      <c r="D2294" t="s">
        <v>1065</v>
      </c>
    </row>
    <row r="2295" spans="1:4" hidden="1" x14ac:dyDescent="0.3">
      <c r="A2295" t="s">
        <v>3728</v>
      </c>
      <c r="B2295" t="s">
        <v>1370</v>
      </c>
      <c r="D2295" t="s">
        <v>1065</v>
      </c>
    </row>
    <row r="2296" spans="1:4" hidden="1" x14ac:dyDescent="0.3">
      <c r="A2296" t="s">
        <v>3729</v>
      </c>
      <c r="B2296" t="s">
        <v>1368</v>
      </c>
      <c r="D2296" t="s">
        <v>1065</v>
      </c>
    </row>
    <row r="2297" spans="1:4" hidden="1" x14ac:dyDescent="0.3">
      <c r="A2297" t="s">
        <v>3729</v>
      </c>
      <c r="B2297" t="s">
        <v>1370</v>
      </c>
      <c r="D2297" t="s">
        <v>1065</v>
      </c>
    </row>
    <row r="2298" spans="1:4" hidden="1" x14ac:dyDescent="0.3">
      <c r="A2298" t="s">
        <v>3730</v>
      </c>
      <c r="B2298" t="s">
        <v>1368</v>
      </c>
      <c r="D2298" t="s">
        <v>1065</v>
      </c>
    </row>
    <row r="2299" spans="1:4" hidden="1" x14ac:dyDescent="0.3">
      <c r="A2299" t="s">
        <v>3730</v>
      </c>
      <c r="B2299" t="s">
        <v>1370</v>
      </c>
      <c r="D2299" t="s">
        <v>1065</v>
      </c>
    </row>
    <row r="2300" spans="1:4" hidden="1" x14ac:dyDescent="0.3">
      <c r="A2300" t="s">
        <v>3731</v>
      </c>
      <c r="B2300" t="s">
        <v>1368</v>
      </c>
      <c r="D2300" t="s">
        <v>1065</v>
      </c>
    </row>
    <row r="2301" spans="1:4" hidden="1" x14ac:dyDescent="0.3">
      <c r="A2301" t="s">
        <v>3731</v>
      </c>
      <c r="B2301" t="s">
        <v>1370</v>
      </c>
      <c r="D2301" t="s">
        <v>1065</v>
      </c>
    </row>
    <row r="2302" spans="1:4" hidden="1" x14ac:dyDescent="0.3">
      <c r="A2302" t="s">
        <v>3732</v>
      </c>
      <c r="B2302" t="s">
        <v>1368</v>
      </c>
      <c r="D2302" t="s">
        <v>1065</v>
      </c>
    </row>
    <row r="2303" spans="1:4" hidden="1" x14ac:dyDescent="0.3">
      <c r="A2303" t="s">
        <v>3732</v>
      </c>
      <c r="B2303" t="s">
        <v>1370</v>
      </c>
      <c r="D2303" t="s">
        <v>1065</v>
      </c>
    </row>
    <row r="2304" spans="1:4" hidden="1" x14ac:dyDescent="0.3">
      <c r="A2304" t="s">
        <v>3733</v>
      </c>
      <c r="B2304" t="s">
        <v>1368</v>
      </c>
      <c r="D2304" t="s">
        <v>1065</v>
      </c>
    </row>
    <row r="2305" spans="1:4" hidden="1" x14ac:dyDescent="0.3">
      <c r="A2305" t="s">
        <v>3733</v>
      </c>
      <c r="B2305" t="s">
        <v>1370</v>
      </c>
      <c r="D2305" t="s">
        <v>1065</v>
      </c>
    </row>
    <row r="2306" spans="1:4" hidden="1" x14ac:dyDescent="0.3">
      <c r="A2306" t="s">
        <v>3734</v>
      </c>
      <c r="B2306" t="s">
        <v>1368</v>
      </c>
      <c r="D2306" t="s">
        <v>1065</v>
      </c>
    </row>
    <row r="2307" spans="1:4" hidden="1" x14ac:dyDescent="0.3">
      <c r="A2307" t="s">
        <v>3734</v>
      </c>
      <c r="B2307" t="s">
        <v>1370</v>
      </c>
      <c r="D2307" t="s">
        <v>1065</v>
      </c>
    </row>
    <row r="2308" spans="1:4" hidden="1" x14ac:dyDescent="0.3">
      <c r="A2308" t="s">
        <v>3735</v>
      </c>
      <c r="B2308" t="s">
        <v>1368</v>
      </c>
      <c r="D2308" t="s">
        <v>1065</v>
      </c>
    </row>
    <row r="2309" spans="1:4" hidden="1" x14ac:dyDescent="0.3">
      <c r="A2309" t="s">
        <v>3735</v>
      </c>
      <c r="B2309" t="s">
        <v>1370</v>
      </c>
      <c r="D2309" t="s">
        <v>1065</v>
      </c>
    </row>
    <row r="2310" spans="1:4" hidden="1" x14ac:dyDescent="0.3">
      <c r="A2310" t="s">
        <v>3736</v>
      </c>
      <c r="B2310" t="s">
        <v>1368</v>
      </c>
      <c r="D2310" t="s">
        <v>1065</v>
      </c>
    </row>
    <row r="2311" spans="1:4" hidden="1" x14ac:dyDescent="0.3">
      <c r="A2311" t="s">
        <v>3736</v>
      </c>
      <c r="B2311" t="s">
        <v>1370</v>
      </c>
      <c r="D2311" t="s">
        <v>1065</v>
      </c>
    </row>
    <row r="2312" spans="1:4" hidden="1" x14ac:dyDescent="0.3">
      <c r="A2312" t="s">
        <v>3737</v>
      </c>
      <c r="B2312" t="s">
        <v>1368</v>
      </c>
      <c r="D2312" t="s">
        <v>1065</v>
      </c>
    </row>
    <row r="2313" spans="1:4" hidden="1" x14ac:dyDescent="0.3">
      <c r="A2313" t="s">
        <v>3737</v>
      </c>
      <c r="B2313" t="s">
        <v>1370</v>
      </c>
      <c r="D2313" t="s">
        <v>1065</v>
      </c>
    </row>
    <row r="2314" spans="1:4" hidden="1" x14ac:dyDescent="0.3">
      <c r="A2314" t="s">
        <v>3738</v>
      </c>
      <c r="B2314" t="s">
        <v>1368</v>
      </c>
      <c r="D2314" t="s">
        <v>1065</v>
      </c>
    </row>
    <row r="2315" spans="1:4" hidden="1" x14ac:dyDescent="0.3">
      <c r="A2315" t="s">
        <v>3738</v>
      </c>
      <c r="B2315" t="s">
        <v>1370</v>
      </c>
      <c r="D2315" t="s">
        <v>1065</v>
      </c>
    </row>
    <row r="2316" spans="1:4" hidden="1" x14ac:dyDescent="0.3">
      <c r="A2316" t="s">
        <v>3739</v>
      </c>
      <c r="B2316" t="s">
        <v>1368</v>
      </c>
      <c r="D2316" t="s">
        <v>1065</v>
      </c>
    </row>
    <row r="2317" spans="1:4" hidden="1" x14ac:dyDescent="0.3">
      <c r="A2317" t="s">
        <v>3739</v>
      </c>
      <c r="B2317" t="s">
        <v>1370</v>
      </c>
      <c r="D2317" t="s">
        <v>1065</v>
      </c>
    </row>
    <row r="2318" spans="1:4" hidden="1" x14ac:dyDescent="0.3">
      <c r="A2318" t="s">
        <v>3740</v>
      </c>
      <c r="B2318" t="s">
        <v>1368</v>
      </c>
      <c r="D2318" t="s">
        <v>1065</v>
      </c>
    </row>
    <row r="2319" spans="1:4" hidden="1" x14ac:dyDescent="0.3">
      <c r="A2319" t="s">
        <v>3740</v>
      </c>
      <c r="B2319" t="s">
        <v>1370</v>
      </c>
      <c r="D2319" t="s">
        <v>1065</v>
      </c>
    </row>
    <row r="2320" spans="1:4" hidden="1" x14ac:dyDescent="0.3">
      <c r="A2320" t="s">
        <v>3741</v>
      </c>
      <c r="B2320" t="s">
        <v>1368</v>
      </c>
      <c r="D2320" t="s">
        <v>1065</v>
      </c>
    </row>
    <row r="2321" spans="1:4" hidden="1" x14ac:dyDescent="0.3">
      <c r="A2321" t="s">
        <v>3741</v>
      </c>
      <c r="B2321" t="s">
        <v>1370</v>
      </c>
      <c r="D2321" t="s">
        <v>1065</v>
      </c>
    </row>
    <row r="2322" spans="1:4" hidden="1" x14ac:dyDescent="0.3">
      <c r="A2322" t="s">
        <v>3742</v>
      </c>
      <c r="B2322" t="s">
        <v>1368</v>
      </c>
      <c r="D2322" t="s">
        <v>1065</v>
      </c>
    </row>
    <row r="2323" spans="1:4" hidden="1" x14ac:dyDescent="0.3">
      <c r="A2323" t="s">
        <v>3742</v>
      </c>
      <c r="B2323" t="s">
        <v>1370</v>
      </c>
      <c r="D2323" t="s">
        <v>1065</v>
      </c>
    </row>
    <row r="2324" spans="1:4" hidden="1" x14ac:dyDescent="0.3">
      <c r="A2324" t="s">
        <v>3743</v>
      </c>
      <c r="B2324" t="s">
        <v>1368</v>
      </c>
      <c r="D2324" t="s">
        <v>1065</v>
      </c>
    </row>
    <row r="2325" spans="1:4" hidden="1" x14ac:dyDescent="0.3">
      <c r="A2325" t="s">
        <v>3743</v>
      </c>
      <c r="B2325" t="s">
        <v>1370</v>
      </c>
      <c r="D2325" t="s">
        <v>1065</v>
      </c>
    </row>
    <row r="2326" spans="1:4" hidden="1" x14ac:dyDescent="0.3">
      <c r="A2326" t="s">
        <v>3744</v>
      </c>
      <c r="B2326" t="s">
        <v>1368</v>
      </c>
      <c r="D2326" t="s">
        <v>1065</v>
      </c>
    </row>
    <row r="2327" spans="1:4" hidden="1" x14ac:dyDescent="0.3">
      <c r="A2327" t="s">
        <v>3744</v>
      </c>
      <c r="B2327" t="s">
        <v>1370</v>
      </c>
      <c r="D2327" t="s">
        <v>1065</v>
      </c>
    </row>
    <row r="2328" spans="1:4" hidden="1" x14ac:dyDescent="0.3">
      <c r="A2328" t="s">
        <v>3745</v>
      </c>
      <c r="B2328" t="s">
        <v>1368</v>
      </c>
      <c r="D2328" t="s">
        <v>1065</v>
      </c>
    </row>
    <row r="2329" spans="1:4" hidden="1" x14ac:dyDescent="0.3">
      <c r="A2329" t="s">
        <v>3745</v>
      </c>
      <c r="B2329" t="s">
        <v>1370</v>
      </c>
      <c r="D2329" t="s">
        <v>1065</v>
      </c>
    </row>
    <row r="2330" spans="1:4" hidden="1" x14ac:dyDescent="0.3">
      <c r="A2330" t="s">
        <v>3746</v>
      </c>
      <c r="B2330" t="s">
        <v>1368</v>
      </c>
      <c r="D2330" t="s">
        <v>1065</v>
      </c>
    </row>
    <row r="2331" spans="1:4" hidden="1" x14ac:dyDescent="0.3">
      <c r="A2331" t="s">
        <v>3746</v>
      </c>
      <c r="B2331" t="s">
        <v>1370</v>
      </c>
      <c r="D2331" t="s">
        <v>1065</v>
      </c>
    </row>
    <row r="2332" spans="1:4" hidden="1" x14ac:dyDescent="0.3">
      <c r="A2332" t="s">
        <v>3747</v>
      </c>
      <c r="B2332" t="s">
        <v>1368</v>
      </c>
      <c r="D2332" t="s">
        <v>1065</v>
      </c>
    </row>
    <row r="2333" spans="1:4" hidden="1" x14ac:dyDescent="0.3">
      <c r="A2333" t="s">
        <v>3747</v>
      </c>
      <c r="B2333" t="s">
        <v>1370</v>
      </c>
      <c r="D2333" t="s">
        <v>1065</v>
      </c>
    </row>
    <row r="2334" spans="1:4" hidden="1" x14ac:dyDescent="0.3">
      <c r="A2334" t="s">
        <v>3748</v>
      </c>
      <c r="B2334" t="s">
        <v>1368</v>
      </c>
      <c r="D2334" t="s">
        <v>1065</v>
      </c>
    </row>
    <row r="2335" spans="1:4" hidden="1" x14ac:dyDescent="0.3">
      <c r="A2335" t="s">
        <v>3748</v>
      </c>
      <c r="B2335" t="s">
        <v>1370</v>
      </c>
      <c r="D2335" t="s">
        <v>1065</v>
      </c>
    </row>
    <row r="2336" spans="1:4" hidden="1" x14ac:dyDescent="0.3">
      <c r="A2336" t="s">
        <v>3749</v>
      </c>
      <c r="B2336" t="s">
        <v>1368</v>
      </c>
      <c r="D2336" t="s">
        <v>1065</v>
      </c>
    </row>
    <row r="2337" spans="1:4" hidden="1" x14ac:dyDescent="0.3">
      <c r="A2337" t="s">
        <v>3749</v>
      </c>
      <c r="B2337" t="s">
        <v>1370</v>
      </c>
      <c r="D2337" t="s">
        <v>1065</v>
      </c>
    </row>
    <row r="2338" spans="1:4" hidden="1" x14ac:dyDescent="0.3">
      <c r="A2338" t="s">
        <v>3750</v>
      </c>
      <c r="B2338" t="s">
        <v>1368</v>
      </c>
      <c r="D2338" t="s">
        <v>1065</v>
      </c>
    </row>
    <row r="2339" spans="1:4" hidden="1" x14ac:dyDescent="0.3">
      <c r="A2339" t="s">
        <v>3750</v>
      </c>
      <c r="B2339" t="s">
        <v>1370</v>
      </c>
      <c r="D2339" t="s">
        <v>1065</v>
      </c>
    </row>
    <row r="2340" spans="1:4" hidden="1" x14ac:dyDescent="0.3">
      <c r="A2340" t="s">
        <v>3751</v>
      </c>
      <c r="B2340" t="s">
        <v>1368</v>
      </c>
      <c r="D2340" t="s">
        <v>1065</v>
      </c>
    </row>
    <row r="2341" spans="1:4" hidden="1" x14ac:dyDescent="0.3">
      <c r="A2341" t="s">
        <v>3751</v>
      </c>
      <c r="B2341" t="s">
        <v>1370</v>
      </c>
      <c r="D2341" t="s">
        <v>1065</v>
      </c>
    </row>
    <row r="2342" spans="1:4" hidden="1" x14ac:dyDescent="0.3">
      <c r="A2342" t="s">
        <v>3752</v>
      </c>
      <c r="B2342" t="s">
        <v>1368</v>
      </c>
      <c r="D2342" t="s">
        <v>1065</v>
      </c>
    </row>
    <row r="2343" spans="1:4" hidden="1" x14ac:dyDescent="0.3">
      <c r="A2343" t="s">
        <v>3752</v>
      </c>
      <c r="B2343" t="s">
        <v>1370</v>
      </c>
      <c r="D2343" t="s">
        <v>1065</v>
      </c>
    </row>
    <row r="2344" spans="1:4" hidden="1" x14ac:dyDescent="0.3">
      <c r="A2344" t="s">
        <v>3753</v>
      </c>
      <c r="B2344" t="s">
        <v>1368</v>
      </c>
      <c r="D2344" t="s">
        <v>1065</v>
      </c>
    </row>
    <row r="2345" spans="1:4" hidden="1" x14ac:dyDescent="0.3">
      <c r="A2345" t="s">
        <v>3753</v>
      </c>
      <c r="B2345" t="s">
        <v>1370</v>
      </c>
      <c r="D2345" t="s">
        <v>1065</v>
      </c>
    </row>
    <row r="2346" spans="1:4" hidden="1" x14ac:dyDescent="0.3">
      <c r="A2346" t="s">
        <v>3754</v>
      </c>
      <c r="B2346" t="s">
        <v>1368</v>
      </c>
      <c r="D2346" t="s">
        <v>1065</v>
      </c>
    </row>
    <row r="2347" spans="1:4" hidden="1" x14ac:dyDescent="0.3">
      <c r="A2347" t="s">
        <v>3754</v>
      </c>
      <c r="B2347" t="s">
        <v>1370</v>
      </c>
      <c r="D2347" t="s">
        <v>1065</v>
      </c>
    </row>
    <row r="2348" spans="1:4" hidden="1" x14ac:dyDescent="0.3">
      <c r="A2348" t="s">
        <v>3755</v>
      </c>
      <c r="B2348" t="s">
        <v>1368</v>
      </c>
      <c r="D2348" t="s">
        <v>1065</v>
      </c>
    </row>
    <row r="2349" spans="1:4" hidden="1" x14ac:dyDescent="0.3">
      <c r="A2349" t="s">
        <v>3755</v>
      </c>
      <c r="B2349" t="s">
        <v>1370</v>
      </c>
      <c r="D2349" t="s">
        <v>1065</v>
      </c>
    </row>
    <row r="2350" spans="1:4" hidden="1" x14ac:dyDescent="0.3">
      <c r="A2350" t="s">
        <v>853</v>
      </c>
      <c r="B2350" t="s">
        <v>1368</v>
      </c>
      <c r="D2350" t="s">
        <v>1065</v>
      </c>
    </row>
    <row r="2351" spans="1:4" hidden="1" x14ac:dyDescent="0.3">
      <c r="A2351" t="s">
        <v>853</v>
      </c>
      <c r="B2351" t="s">
        <v>1370</v>
      </c>
      <c r="D2351" t="s">
        <v>1065</v>
      </c>
    </row>
    <row r="2352" spans="1:4" hidden="1" x14ac:dyDescent="0.3">
      <c r="A2352" t="s">
        <v>1159</v>
      </c>
      <c r="B2352" t="s">
        <v>1368</v>
      </c>
      <c r="D2352" t="s">
        <v>1065</v>
      </c>
    </row>
    <row r="2353" spans="1:4" hidden="1" x14ac:dyDescent="0.3">
      <c r="A2353" t="s">
        <v>1159</v>
      </c>
      <c r="B2353" t="s">
        <v>1370</v>
      </c>
      <c r="D2353" t="s">
        <v>1065</v>
      </c>
    </row>
    <row r="2354" spans="1:4" hidden="1" x14ac:dyDescent="0.3">
      <c r="A2354" t="s">
        <v>1160</v>
      </c>
      <c r="B2354" t="s">
        <v>1368</v>
      </c>
      <c r="D2354" t="s">
        <v>1065</v>
      </c>
    </row>
    <row r="2355" spans="1:4" hidden="1" x14ac:dyDescent="0.3">
      <c r="A2355" t="s">
        <v>1160</v>
      </c>
      <c r="B2355" t="s">
        <v>1370</v>
      </c>
      <c r="D2355" t="s">
        <v>1065</v>
      </c>
    </row>
    <row r="2356" spans="1:4" hidden="1" x14ac:dyDescent="0.3">
      <c r="A2356" t="s">
        <v>1161</v>
      </c>
      <c r="B2356" t="s">
        <v>1368</v>
      </c>
      <c r="D2356" t="s">
        <v>1065</v>
      </c>
    </row>
    <row r="2357" spans="1:4" hidden="1" x14ac:dyDescent="0.3">
      <c r="A2357" t="s">
        <v>1161</v>
      </c>
      <c r="B2357" t="s">
        <v>1370</v>
      </c>
      <c r="D2357" t="s">
        <v>1065</v>
      </c>
    </row>
    <row r="2358" spans="1:4" hidden="1" x14ac:dyDescent="0.3">
      <c r="A2358" t="s">
        <v>1168</v>
      </c>
      <c r="B2358" t="s">
        <v>1368</v>
      </c>
      <c r="D2358" t="s">
        <v>1065</v>
      </c>
    </row>
    <row r="2359" spans="1:4" hidden="1" x14ac:dyDescent="0.3">
      <c r="A2359" t="s">
        <v>1168</v>
      </c>
      <c r="B2359" t="s">
        <v>1370</v>
      </c>
      <c r="D2359" t="s">
        <v>1065</v>
      </c>
    </row>
    <row r="2360" spans="1:4" hidden="1" x14ac:dyDescent="0.3">
      <c r="A2360" t="s">
        <v>1169</v>
      </c>
      <c r="B2360" t="s">
        <v>1368</v>
      </c>
      <c r="D2360" t="s">
        <v>1065</v>
      </c>
    </row>
    <row r="2361" spans="1:4" hidden="1" x14ac:dyDescent="0.3">
      <c r="A2361" t="s">
        <v>1169</v>
      </c>
      <c r="B2361" t="s">
        <v>1370</v>
      </c>
      <c r="D2361" t="s">
        <v>1065</v>
      </c>
    </row>
    <row r="2362" spans="1:4" hidden="1" x14ac:dyDescent="0.3">
      <c r="A2362" t="s">
        <v>1170</v>
      </c>
      <c r="B2362" t="s">
        <v>1368</v>
      </c>
      <c r="D2362" t="s">
        <v>1065</v>
      </c>
    </row>
    <row r="2363" spans="1:4" hidden="1" x14ac:dyDescent="0.3">
      <c r="A2363" t="s">
        <v>1170</v>
      </c>
      <c r="B2363" t="s">
        <v>1370</v>
      </c>
      <c r="D2363" t="s">
        <v>1065</v>
      </c>
    </row>
    <row r="2364" spans="1:4" hidden="1" x14ac:dyDescent="0.3">
      <c r="A2364" t="s">
        <v>1171</v>
      </c>
      <c r="B2364" t="s">
        <v>1368</v>
      </c>
      <c r="D2364" t="s">
        <v>1065</v>
      </c>
    </row>
    <row r="2365" spans="1:4" hidden="1" x14ac:dyDescent="0.3">
      <c r="A2365" t="s">
        <v>1171</v>
      </c>
      <c r="B2365" t="s">
        <v>1370</v>
      </c>
      <c r="D2365" t="s">
        <v>1065</v>
      </c>
    </row>
    <row r="2366" spans="1:4" hidden="1" x14ac:dyDescent="0.3">
      <c r="A2366" t="s">
        <v>1173</v>
      </c>
      <c r="B2366" t="s">
        <v>1368</v>
      </c>
      <c r="D2366" t="s">
        <v>1065</v>
      </c>
    </row>
    <row r="2367" spans="1:4" hidden="1" x14ac:dyDescent="0.3">
      <c r="A2367" t="s">
        <v>1173</v>
      </c>
      <c r="B2367" t="s">
        <v>1370</v>
      </c>
      <c r="D2367" t="s">
        <v>1065</v>
      </c>
    </row>
    <row r="2368" spans="1:4" hidden="1" x14ac:dyDescent="0.3">
      <c r="A2368" t="s">
        <v>1174</v>
      </c>
      <c r="B2368" t="s">
        <v>1368</v>
      </c>
      <c r="D2368" t="s">
        <v>1065</v>
      </c>
    </row>
    <row r="2369" spans="1:4" hidden="1" x14ac:dyDescent="0.3">
      <c r="A2369" t="s">
        <v>1174</v>
      </c>
      <c r="B2369" t="s">
        <v>1370</v>
      </c>
      <c r="D2369" t="s">
        <v>1065</v>
      </c>
    </row>
    <row r="2370" spans="1:4" hidden="1" x14ac:dyDescent="0.3">
      <c r="A2370" t="s">
        <v>1175</v>
      </c>
      <c r="B2370" t="s">
        <v>1368</v>
      </c>
      <c r="D2370" t="s">
        <v>1065</v>
      </c>
    </row>
    <row r="2371" spans="1:4" hidden="1" x14ac:dyDescent="0.3">
      <c r="A2371" t="s">
        <v>1175</v>
      </c>
      <c r="B2371" t="s">
        <v>1370</v>
      </c>
      <c r="D2371" t="s">
        <v>1065</v>
      </c>
    </row>
    <row r="2372" spans="1:4" hidden="1" x14ac:dyDescent="0.3">
      <c r="A2372" t="s">
        <v>1183</v>
      </c>
      <c r="B2372" t="s">
        <v>1368</v>
      </c>
      <c r="D2372" t="s">
        <v>1065</v>
      </c>
    </row>
    <row r="2373" spans="1:4" hidden="1" x14ac:dyDescent="0.3">
      <c r="A2373" t="s">
        <v>1183</v>
      </c>
      <c r="B2373" t="s">
        <v>1370</v>
      </c>
      <c r="D2373" t="s">
        <v>1065</v>
      </c>
    </row>
    <row r="2374" spans="1:4" hidden="1" x14ac:dyDescent="0.3">
      <c r="A2374" t="s">
        <v>1184</v>
      </c>
      <c r="B2374" t="s">
        <v>1368</v>
      </c>
      <c r="D2374" t="s">
        <v>1065</v>
      </c>
    </row>
    <row r="2375" spans="1:4" hidden="1" x14ac:dyDescent="0.3">
      <c r="A2375" t="s">
        <v>1184</v>
      </c>
      <c r="B2375" t="s">
        <v>1370</v>
      </c>
      <c r="D2375" t="s">
        <v>1065</v>
      </c>
    </row>
    <row r="2376" spans="1:4" hidden="1" x14ac:dyDescent="0.3">
      <c r="A2376" t="s">
        <v>1185</v>
      </c>
      <c r="B2376" t="s">
        <v>1368</v>
      </c>
      <c r="D2376" t="s">
        <v>1065</v>
      </c>
    </row>
    <row r="2377" spans="1:4" hidden="1" x14ac:dyDescent="0.3">
      <c r="A2377" t="s">
        <v>1185</v>
      </c>
      <c r="B2377" t="s">
        <v>1370</v>
      </c>
      <c r="D2377" t="s">
        <v>1065</v>
      </c>
    </row>
    <row r="2378" spans="1:4" hidden="1" x14ac:dyDescent="0.3">
      <c r="A2378" t="s">
        <v>1193</v>
      </c>
      <c r="B2378" t="s">
        <v>1368</v>
      </c>
      <c r="D2378" t="s">
        <v>1065</v>
      </c>
    </row>
    <row r="2379" spans="1:4" hidden="1" x14ac:dyDescent="0.3">
      <c r="A2379" t="s">
        <v>1193</v>
      </c>
      <c r="B2379" t="s">
        <v>1370</v>
      </c>
      <c r="D2379" t="s">
        <v>1065</v>
      </c>
    </row>
    <row r="2380" spans="1:4" hidden="1" x14ac:dyDescent="0.3">
      <c r="A2380" t="s">
        <v>1194</v>
      </c>
      <c r="B2380" t="s">
        <v>1368</v>
      </c>
      <c r="D2380" t="s">
        <v>1065</v>
      </c>
    </row>
    <row r="2381" spans="1:4" hidden="1" x14ac:dyDescent="0.3">
      <c r="A2381" t="s">
        <v>1194</v>
      </c>
      <c r="B2381" t="s">
        <v>1370</v>
      </c>
      <c r="D2381" t="s">
        <v>1065</v>
      </c>
    </row>
    <row r="2382" spans="1:4" hidden="1" x14ac:dyDescent="0.3">
      <c r="A2382" t="s">
        <v>1196</v>
      </c>
      <c r="B2382" t="s">
        <v>1368</v>
      </c>
      <c r="D2382" t="s">
        <v>1065</v>
      </c>
    </row>
    <row r="2383" spans="1:4" hidden="1" x14ac:dyDescent="0.3">
      <c r="A2383" t="s">
        <v>1196</v>
      </c>
      <c r="B2383" t="s">
        <v>1370</v>
      </c>
      <c r="D2383" t="s">
        <v>1065</v>
      </c>
    </row>
    <row r="2384" spans="1:4" hidden="1" x14ac:dyDescent="0.3">
      <c r="A2384" t="s">
        <v>1197</v>
      </c>
      <c r="B2384" t="s">
        <v>1368</v>
      </c>
      <c r="D2384" t="s">
        <v>1065</v>
      </c>
    </row>
    <row r="2385" spans="1:4" hidden="1" x14ac:dyDescent="0.3">
      <c r="A2385" t="s">
        <v>1197</v>
      </c>
      <c r="B2385" t="s">
        <v>1370</v>
      </c>
      <c r="D2385" t="s">
        <v>1065</v>
      </c>
    </row>
    <row r="2386" spans="1:4" hidden="1" x14ac:dyDescent="0.3">
      <c r="A2386" t="s">
        <v>1199</v>
      </c>
      <c r="B2386" t="s">
        <v>1368</v>
      </c>
      <c r="D2386" t="s">
        <v>1065</v>
      </c>
    </row>
    <row r="2387" spans="1:4" hidden="1" x14ac:dyDescent="0.3">
      <c r="A2387" t="s">
        <v>1199</v>
      </c>
      <c r="B2387" t="s">
        <v>1370</v>
      </c>
      <c r="D2387" t="s">
        <v>1065</v>
      </c>
    </row>
    <row r="2388" spans="1:4" hidden="1" x14ac:dyDescent="0.3">
      <c r="A2388" t="s">
        <v>1200</v>
      </c>
      <c r="B2388" t="s">
        <v>1368</v>
      </c>
      <c r="D2388" t="s">
        <v>1065</v>
      </c>
    </row>
    <row r="2389" spans="1:4" hidden="1" x14ac:dyDescent="0.3">
      <c r="A2389" t="s">
        <v>1200</v>
      </c>
      <c r="B2389" t="s">
        <v>1370</v>
      </c>
      <c r="D2389" t="s">
        <v>1065</v>
      </c>
    </row>
    <row r="2390" spans="1:4" hidden="1" x14ac:dyDescent="0.3">
      <c r="A2390" t="s">
        <v>1201</v>
      </c>
      <c r="B2390" t="s">
        <v>1368</v>
      </c>
      <c r="D2390" t="s">
        <v>1065</v>
      </c>
    </row>
    <row r="2391" spans="1:4" hidden="1" x14ac:dyDescent="0.3">
      <c r="A2391" t="s">
        <v>1201</v>
      </c>
      <c r="B2391" t="s">
        <v>1370</v>
      </c>
      <c r="D2391" t="s">
        <v>1065</v>
      </c>
    </row>
    <row r="2392" spans="1:4" hidden="1" x14ac:dyDescent="0.3">
      <c r="A2392" t="s">
        <v>1205</v>
      </c>
      <c r="B2392" t="s">
        <v>1368</v>
      </c>
      <c r="D2392" t="s">
        <v>1065</v>
      </c>
    </row>
    <row r="2393" spans="1:4" hidden="1" x14ac:dyDescent="0.3">
      <c r="A2393" t="s">
        <v>1205</v>
      </c>
      <c r="B2393" t="s">
        <v>1370</v>
      </c>
      <c r="D2393" t="s">
        <v>1065</v>
      </c>
    </row>
    <row r="2394" spans="1:4" hidden="1" x14ac:dyDescent="0.3">
      <c r="A2394" t="s">
        <v>1208</v>
      </c>
      <c r="B2394" t="s">
        <v>1368</v>
      </c>
      <c r="D2394" t="s">
        <v>1065</v>
      </c>
    </row>
    <row r="2395" spans="1:4" hidden="1" x14ac:dyDescent="0.3">
      <c r="A2395" t="s">
        <v>1208</v>
      </c>
      <c r="B2395" t="s">
        <v>1370</v>
      </c>
      <c r="D2395" t="s">
        <v>1065</v>
      </c>
    </row>
    <row r="2396" spans="1:4" hidden="1" x14ac:dyDescent="0.3">
      <c r="A2396" t="s">
        <v>1214</v>
      </c>
      <c r="B2396" t="s">
        <v>1368</v>
      </c>
      <c r="D2396" t="s">
        <v>1065</v>
      </c>
    </row>
    <row r="2397" spans="1:4" hidden="1" x14ac:dyDescent="0.3">
      <c r="A2397" t="s">
        <v>1214</v>
      </c>
      <c r="B2397" t="s">
        <v>1370</v>
      </c>
      <c r="D2397" t="s">
        <v>1065</v>
      </c>
    </row>
    <row r="2398" spans="1:4" x14ac:dyDescent="0.3">
      <c r="A2398" t="s">
        <v>590</v>
      </c>
      <c r="B2398" t="s">
        <v>3444</v>
      </c>
      <c r="D2398" t="s">
        <v>589</v>
      </c>
    </row>
    <row r="2399" spans="1:4" x14ac:dyDescent="0.3">
      <c r="A2399" t="s">
        <v>591</v>
      </c>
      <c r="B2399" t="s">
        <v>3444</v>
      </c>
      <c r="D2399" t="s">
        <v>589</v>
      </c>
    </row>
    <row r="2400" spans="1:4" x14ac:dyDescent="0.3">
      <c r="A2400" t="s">
        <v>592</v>
      </c>
      <c r="B2400" t="s">
        <v>3444</v>
      </c>
      <c r="D2400" t="s">
        <v>589</v>
      </c>
    </row>
    <row r="2401" spans="1:4" x14ac:dyDescent="0.3">
      <c r="A2401" t="s">
        <v>593</v>
      </c>
      <c r="B2401" t="s">
        <v>3444</v>
      </c>
      <c r="D2401" t="s">
        <v>589</v>
      </c>
    </row>
    <row r="2402" spans="1:4" x14ac:dyDescent="0.3">
      <c r="A2402" t="s">
        <v>594</v>
      </c>
      <c r="B2402" t="s">
        <v>3444</v>
      </c>
      <c r="D2402" t="s">
        <v>589</v>
      </c>
    </row>
    <row r="2403" spans="1:4" x14ac:dyDescent="0.3">
      <c r="A2403" t="s">
        <v>590</v>
      </c>
      <c r="B2403" t="s">
        <v>3445</v>
      </c>
      <c r="D2403" t="s">
        <v>589</v>
      </c>
    </row>
    <row r="2404" spans="1:4" x14ac:dyDescent="0.3">
      <c r="A2404" t="s">
        <v>591</v>
      </c>
      <c r="B2404" t="s">
        <v>3445</v>
      </c>
      <c r="D2404" t="s">
        <v>589</v>
      </c>
    </row>
    <row r="2405" spans="1:4" x14ac:dyDescent="0.3">
      <c r="A2405" t="s">
        <v>592</v>
      </c>
      <c r="B2405" t="s">
        <v>3445</v>
      </c>
      <c r="D2405" t="s">
        <v>589</v>
      </c>
    </row>
    <row r="2406" spans="1:4" x14ac:dyDescent="0.3">
      <c r="A2406" t="s">
        <v>593</v>
      </c>
      <c r="B2406" t="s">
        <v>3445</v>
      </c>
      <c r="D2406" t="s">
        <v>589</v>
      </c>
    </row>
    <row r="2407" spans="1:4" x14ac:dyDescent="0.3">
      <c r="A2407" t="s">
        <v>594</v>
      </c>
      <c r="B2407" t="s">
        <v>3445</v>
      </c>
      <c r="D2407" t="s">
        <v>589</v>
      </c>
    </row>
    <row r="2408" spans="1:4" x14ac:dyDescent="0.3">
      <c r="A2408" t="s">
        <v>590</v>
      </c>
      <c r="B2408" t="s">
        <v>3446</v>
      </c>
      <c r="D2408" t="s">
        <v>589</v>
      </c>
    </row>
    <row r="2409" spans="1:4" x14ac:dyDescent="0.3">
      <c r="A2409" t="s">
        <v>591</v>
      </c>
      <c r="B2409" t="s">
        <v>3446</v>
      </c>
      <c r="D2409" t="s">
        <v>589</v>
      </c>
    </row>
    <row r="2410" spans="1:4" x14ac:dyDescent="0.3">
      <c r="A2410" t="s">
        <v>592</v>
      </c>
      <c r="B2410" t="s">
        <v>3446</v>
      </c>
      <c r="D2410" t="s">
        <v>589</v>
      </c>
    </row>
    <row r="2411" spans="1:4" x14ac:dyDescent="0.3">
      <c r="A2411" t="s">
        <v>593</v>
      </c>
      <c r="B2411" t="s">
        <v>3446</v>
      </c>
      <c r="D2411" t="s">
        <v>589</v>
      </c>
    </row>
    <row r="2412" spans="1:4" x14ac:dyDescent="0.3">
      <c r="A2412" t="s">
        <v>594</v>
      </c>
      <c r="B2412" t="s">
        <v>3446</v>
      </c>
      <c r="D2412" t="s">
        <v>589</v>
      </c>
    </row>
    <row r="2413" spans="1:4" x14ac:dyDescent="0.3">
      <c r="A2413" t="s">
        <v>590</v>
      </c>
      <c r="B2413" t="s">
        <v>3447</v>
      </c>
      <c r="D2413" t="s">
        <v>589</v>
      </c>
    </row>
    <row r="2414" spans="1:4" x14ac:dyDescent="0.3">
      <c r="A2414" t="s">
        <v>591</v>
      </c>
      <c r="B2414" t="s">
        <v>3447</v>
      </c>
      <c r="D2414" t="s">
        <v>589</v>
      </c>
    </row>
    <row r="2415" spans="1:4" x14ac:dyDescent="0.3">
      <c r="A2415" t="s">
        <v>592</v>
      </c>
      <c r="B2415" t="s">
        <v>3447</v>
      </c>
      <c r="D2415" t="s">
        <v>589</v>
      </c>
    </row>
    <row r="2416" spans="1:4" x14ac:dyDescent="0.3">
      <c r="A2416" t="s">
        <v>593</v>
      </c>
      <c r="B2416" t="s">
        <v>3447</v>
      </c>
      <c r="D2416" t="s">
        <v>589</v>
      </c>
    </row>
    <row r="2417" spans="1:4" x14ac:dyDescent="0.3">
      <c r="A2417" t="s">
        <v>594</v>
      </c>
      <c r="B2417" t="s">
        <v>3447</v>
      </c>
      <c r="D2417" t="s">
        <v>589</v>
      </c>
    </row>
    <row r="2418" spans="1:4" x14ac:dyDescent="0.3">
      <c r="A2418" t="s">
        <v>590</v>
      </c>
      <c r="B2418" t="s">
        <v>3448</v>
      </c>
      <c r="D2418" t="s">
        <v>589</v>
      </c>
    </row>
    <row r="2419" spans="1:4" x14ac:dyDescent="0.3">
      <c r="A2419" t="s">
        <v>591</v>
      </c>
      <c r="B2419" t="s">
        <v>3448</v>
      </c>
      <c r="D2419" t="s">
        <v>589</v>
      </c>
    </row>
    <row r="2420" spans="1:4" x14ac:dyDescent="0.3">
      <c r="A2420" t="s">
        <v>592</v>
      </c>
      <c r="B2420" t="s">
        <v>3448</v>
      </c>
      <c r="D2420" t="s">
        <v>589</v>
      </c>
    </row>
    <row r="2421" spans="1:4" x14ac:dyDescent="0.3">
      <c r="A2421" t="s">
        <v>593</v>
      </c>
      <c r="B2421" t="s">
        <v>3448</v>
      </c>
      <c r="D2421" t="s">
        <v>589</v>
      </c>
    </row>
    <row r="2422" spans="1:4" x14ac:dyDescent="0.3">
      <c r="A2422" t="s">
        <v>594</v>
      </c>
      <c r="B2422" t="s">
        <v>3448</v>
      </c>
      <c r="D2422" t="s">
        <v>589</v>
      </c>
    </row>
    <row r="2423" spans="1:4" x14ac:dyDescent="0.3">
      <c r="A2423" t="s">
        <v>590</v>
      </c>
      <c r="B2423" t="s">
        <v>3449</v>
      </c>
      <c r="D2423" t="s">
        <v>589</v>
      </c>
    </row>
    <row r="2424" spans="1:4" x14ac:dyDescent="0.3">
      <c r="A2424" t="s">
        <v>591</v>
      </c>
      <c r="B2424" t="s">
        <v>3449</v>
      </c>
      <c r="D2424" t="s">
        <v>589</v>
      </c>
    </row>
    <row r="2425" spans="1:4" x14ac:dyDescent="0.3">
      <c r="A2425" t="s">
        <v>592</v>
      </c>
      <c r="B2425" t="s">
        <v>3449</v>
      </c>
      <c r="D2425" t="s">
        <v>589</v>
      </c>
    </row>
    <row r="2426" spans="1:4" x14ac:dyDescent="0.3">
      <c r="A2426" t="s">
        <v>593</v>
      </c>
      <c r="B2426" t="s">
        <v>3449</v>
      </c>
      <c r="D2426" t="s">
        <v>589</v>
      </c>
    </row>
    <row r="2427" spans="1:4" x14ac:dyDescent="0.3">
      <c r="A2427" t="s">
        <v>594</v>
      </c>
      <c r="B2427" t="s">
        <v>3449</v>
      </c>
      <c r="D2427" t="s">
        <v>589</v>
      </c>
    </row>
    <row r="2428" spans="1:4" x14ac:dyDescent="0.3">
      <c r="A2428" t="s">
        <v>590</v>
      </c>
      <c r="B2428" t="s">
        <v>3450</v>
      </c>
      <c r="D2428" t="s">
        <v>589</v>
      </c>
    </row>
    <row r="2429" spans="1:4" x14ac:dyDescent="0.3">
      <c r="A2429" t="s">
        <v>591</v>
      </c>
      <c r="B2429" t="s">
        <v>3450</v>
      </c>
      <c r="D2429" t="s">
        <v>589</v>
      </c>
    </row>
    <row r="2430" spans="1:4" x14ac:dyDescent="0.3">
      <c r="A2430" t="s">
        <v>592</v>
      </c>
      <c r="B2430" t="s">
        <v>3450</v>
      </c>
      <c r="D2430" t="s">
        <v>589</v>
      </c>
    </row>
    <row r="2431" spans="1:4" x14ac:dyDescent="0.3">
      <c r="A2431" t="s">
        <v>593</v>
      </c>
      <c r="B2431" t="s">
        <v>3450</v>
      </c>
      <c r="D2431" t="s">
        <v>589</v>
      </c>
    </row>
    <row r="2432" spans="1:4" x14ac:dyDescent="0.3">
      <c r="A2432" t="s">
        <v>594</v>
      </c>
      <c r="B2432" t="s">
        <v>3450</v>
      </c>
      <c r="D2432" t="s">
        <v>589</v>
      </c>
    </row>
    <row r="2433" spans="1:4" x14ac:dyDescent="0.3">
      <c r="A2433" t="s">
        <v>590</v>
      </c>
      <c r="B2433" t="s">
        <v>3451</v>
      </c>
      <c r="D2433" t="s">
        <v>589</v>
      </c>
    </row>
    <row r="2434" spans="1:4" x14ac:dyDescent="0.3">
      <c r="A2434" t="s">
        <v>591</v>
      </c>
      <c r="B2434" t="s">
        <v>3451</v>
      </c>
      <c r="D2434" t="s">
        <v>589</v>
      </c>
    </row>
    <row r="2435" spans="1:4" x14ac:dyDescent="0.3">
      <c r="A2435" t="s">
        <v>592</v>
      </c>
      <c r="B2435" t="s">
        <v>3451</v>
      </c>
      <c r="D2435" t="s">
        <v>589</v>
      </c>
    </row>
    <row r="2436" spans="1:4" x14ac:dyDescent="0.3">
      <c r="A2436" t="s">
        <v>593</v>
      </c>
      <c r="B2436" t="s">
        <v>3451</v>
      </c>
      <c r="D2436" t="s">
        <v>589</v>
      </c>
    </row>
    <row r="2437" spans="1:4" x14ac:dyDescent="0.3">
      <c r="A2437" t="s">
        <v>594</v>
      </c>
      <c r="B2437" t="s">
        <v>3451</v>
      </c>
      <c r="D2437" t="s">
        <v>589</v>
      </c>
    </row>
    <row r="2438" spans="1:4" x14ac:dyDescent="0.3">
      <c r="A2438" t="s">
        <v>590</v>
      </c>
      <c r="B2438" t="s">
        <v>3452</v>
      </c>
      <c r="D2438" t="s">
        <v>589</v>
      </c>
    </row>
    <row r="2439" spans="1:4" x14ac:dyDescent="0.3">
      <c r="A2439" t="s">
        <v>591</v>
      </c>
      <c r="B2439" t="s">
        <v>3452</v>
      </c>
      <c r="D2439" t="s">
        <v>589</v>
      </c>
    </row>
    <row r="2440" spans="1:4" x14ac:dyDescent="0.3">
      <c r="A2440" t="s">
        <v>592</v>
      </c>
      <c r="B2440" t="s">
        <v>3452</v>
      </c>
      <c r="D2440" t="s">
        <v>589</v>
      </c>
    </row>
    <row r="2441" spans="1:4" x14ac:dyDescent="0.3">
      <c r="A2441" t="s">
        <v>593</v>
      </c>
      <c r="B2441" t="s">
        <v>3452</v>
      </c>
      <c r="D2441" t="s">
        <v>589</v>
      </c>
    </row>
    <row r="2442" spans="1:4" x14ac:dyDescent="0.3">
      <c r="A2442" t="s">
        <v>594</v>
      </c>
      <c r="B2442" t="s">
        <v>3452</v>
      </c>
      <c r="D2442" t="s">
        <v>589</v>
      </c>
    </row>
    <row r="2443" spans="1:4" x14ac:dyDescent="0.3">
      <c r="A2443" t="s">
        <v>590</v>
      </c>
      <c r="B2443" t="s">
        <v>3453</v>
      </c>
      <c r="D2443" t="s">
        <v>589</v>
      </c>
    </row>
    <row r="2444" spans="1:4" x14ac:dyDescent="0.3">
      <c r="A2444" t="s">
        <v>591</v>
      </c>
      <c r="B2444" t="s">
        <v>3453</v>
      </c>
      <c r="D2444" t="s">
        <v>589</v>
      </c>
    </row>
    <row r="2445" spans="1:4" x14ac:dyDescent="0.3">
      <c r="A2445" t="s">
        <v>592</v>
      </c>
      <c r="B2445" t="s">
        <v>3453</v>
      </c>
      <c r="D2445" t="s">
        <v>589</v>
      </c>
    </row>
    <row r="2446" spans="1:4" x14ac:dyDescent="0.3">
      <c r="A2446" t="s">
        <v>593</v>
      </c>
      <c r="B2446" t="s">
        <v>3453</v>
      </c>
      <c r="D2446" t="s">
        <v>589</v>
      </c>
    </row>
    <row r="2447" spans="1:4" x14ac:dyDescent="0.3">
      <c r="A2447" t="s">
        <v>594</v>
      </c>
      <c r="B2447" t="s">
        <v>3453</v>
      </c>
      <c r="D2447" t="s">
        <v>589</v>
      </c>
    </row>
    <row r="2448" spans="1:4" x14ac:dyDescent="0.3">
      <c r="A2448" t="s">
        <v>590</v>
      </c>
      <c r="B2448" t="s">
        <v>3454</v>
      </c>
      <c r="D2448" t="s">
        <v>589</v>
      </c>
    </row>
    <row r="2449" spans="1:4" x14ac:dyDescent="0.3">
      <c r="A2449" t="s">
        <v>591</v>
      </c>
      <c r="B2449" t="s">
        <v>3454</v>
      </c>
      <c r="D2449" t="s">
        <v>589</v>
      </c>
    </row>
    <row r="2450" spans="1:4" x14ac:dyDescent="0.3">
      <c r="A2450" t="s">
        <v>592</v>
      </c>
      <c r="B2450" t="s">
        <v>3454</v>
      </c>
      <c r="D2450" t="s">
        <v>589</v>
      </c>
    </row>
    <row r="2451" spans="1:4" x14ac:dyDescent="0.3">
      <c r="A2451" t="s">
        <v>593</v>
      </c>
      <c r="B2451" t="s">
        <v>3454</v>
      </c>
      <c r="D2451" t="s">
        <v>589</v>
      </c>
    </row>
    <row r="2452" spans="1:4" x14ac:dyDescent="0.3">
      <c r="A2452" t="s">
        <v>594</v>
      </c>
      <c r="B2452" t="s">
        <v>3454</v>
      </c>
      <c r="D2452" t="s">
        <v>589</v>
      </c>
    </row>
    <row r="2453" spans="1:4" x14ac:dyDescent="0.3">
      <c r="A2453" t="s">
        <v>590</v>
      </c>
      <c r="B2453" t="s">
        <v>3455</v>
      </c>
      <c r="D2453" t="s">
        <v>589</v>
      </c>
    </row>
    <row r="2454" spans="1:4" x14ac:dyDescent="0.3">
      <c r="A2454" t="s">
        <v>591</v>
      </c>
      <c r="B2454" t="s">
        <v>3455</v>
      </c>
      <c r="D2454" t="s">
        <v>589</v>
      </c>
    </row>
    <row r="2455" spans="1:4" x14ac:dyDescent="0.3">
      <c r="A2455" t="s">
        <v>592</v>
      </c>
      <c r="B2455" t="s">
        <v>3455</v>
      </c>
      <c r="D2455" t="s">
        <v>589</v>
      </c>
    </row>
    <row r="2456" spans="1:4" x14ac:dyDescent="0.3">
      <c r="A2456" t="s">
        <v>593</v>
      </c>
      <c r="B2456" t="s">
        <v>3455</v>
      </c>
      <c r="D2456" t="s">
        <v>589</v>
      </c>
    </row>
    <row r="2457" spans="1:4" x14ac:dyDescent="0.3">
      <c r="A2457" t="s">
        <v>594</v>
      </c>
      <c r="B2457" t="s">
        <v>3455</v>
      </c>
      <c r="D2457" t="s">
        <v>589</v>
      </c>
    </row>
    <row r="2458" spans="1:4" x14ac:dyDescent="0.3">
      <c r="A2458" t="s">
        <v>590</v>
      </c>
      <c r="B2458" t="s">
        <v>3456</v>
      </c>
      <c r="D2458" t="s">
        <v>589</v>
      </c>
    </row>
    <row r="2459" spans="1:4" x14ac:dyDescent="0.3">
      <c r="A2459" t="s">
        <v>591</v>
      </c>
      <c r="B2459" t="s">
        <v>3456</v>
      </c>
      <c r="D2459" t="s">
        <v>589</v>
      </c>
    </row>
    <row r="2460" spans="1:4" x14ac:dyDescent="0.3">
      <c r="A2460" t="s">
        <v>592</v>
      </c>
      <c r="B2460" t="s">
        <v>3456</v>
      </c>
      <c r="D2460" t="s">
        <v>589</v>
      </c>
    </row>
    <row r="2461" spans="1:4" x14ac:dyDescent="0.3">
      <c r="A2461" t="s">
        <v>593</v>
      </c>
      <c r="B2461" t="s">
        <v>3456</v>
      </c>
      <c r="D2461" t="s">
        <v>589</v>
      </c>
    </row>
    <row r="2462" spans="1:4" x14ac:dyDescent="0.3">
      <c r="A2462" t="s">
        <v>594</v>
      </c>
      <c r="B2462" t="s">
        <v>3456</v>
      </c>
      <c r="D2462" t="s">
        <v>589</v>
      </c>
    </row>
    <row r="2463" spans="1:4" x14ac:dyDescent="0.3">
      <c r="A2463" t="s">
        <v>590</v>
      </c>
      <c r="B2463" t="s">
        <v>3457</v>
      </c>
      <c r="D2463" t="s">
        <v>589</v>
      </c>
    </row>
    <row r="2464" spans="1:4" x14ac:dyDescent="0.3">
      <c r="A2464" t="s">
        <v>591</v>
      </c>
      <c r="B2464" t="s">
        <v>3457</v>
      </c>
      <c r="D2464" t="s">
        <v>589</v>
      </c>
    </row>
    <row r="2465" spans="1:4" x14ac:dyDescent="0.3">
      <c r="A2465" t="s">
        <v>592</v>
      </c>
      <c r="B2465" t="s">
        <v>3457</v>
      </c>
      <c r="D2465" t="s">
        <v>589</v>
      </c>
    </row>
    <row r="2466" spans="1:4" x14ac:dyDescent="0.3">
      <c r="A2466" t="s">
        <v>593</v>
      </c>
      <c r="B2466" t="s">
        <v>3457</v>
      </c>
      <c r="D2466" t="s">
        <v>589</v>
      </c>
    </row>
    <row r="2467" spans="1:4" x14ac:dyDescent="0.3">
      <c r="A2467" t="s">
        <v>594</v>
      </c>
      <c r="B2467" t="s">
        <v>3457</v>
      </c>
      <c r="D2467" t="s">
        <v>589</v>
      </c>
    </row>
    <row r="2468" spans="1:4" x14ac:dyDescent="0.3">
      <c r="A2468" t="s">
        <v>590</v>
      </c>
      <c r="B2468" t="s">
        <v>3458</v>
      </c>
      <c r="D2468" t="s">
        <v>589</v>
      </c>
    </row>
    <row r="2469" spans="1:4" x14ac:dyDescent="0.3">
      <c r="A2469" t="s">
        <v>591</v>
      </c>
      <c r="B2469" t="s">
        <v>3458</v>
      </c>
      <c r="D2469" t="s">
        <v>589</v>
      </c>
    </row>
    <row r="2470" spans="1:4" x14ac:dyDescent="0.3">
      <c r="A2470" t="s">
        <v>592</v>
      </c>
      <c r="B2470" t="s">
        <v>3458</v>
      </c>
      <c r="D2470" t="s">
        <v>589</v>
      </c>
    </row>
    <row r="2471" spans="1:4" x14ac:dyDescent="0.3">
      <c r="A2471" t="s">
        <v>593</v>
      </c>
      <c r="B2471" t="s">
        <v>3458</v>
      </c>
      <c r="D2471" t="s">
        <v>589</v>
      </c>
    </row>
    <row r="2472" spans="1:4" x14ac:dyDescent="0.3">
      <c r="A2472" t="s">
        <v>594</v>
      </c>
      <c r="B2472" t="s">
        <v>3458</v>
      </c>
      <c r="D2472" t="s">
        <v>589</v>
      </c>
    </row>
    <row r="2473" spans="1:4" x14ac:dyDescent="0.3">
      <c r="A2473" t="s">
        <v>590</v>
      </c>
      <c r="B2473" t="s">
        <v>3459</v>
      </c>
      <c r="D2473" t="s">
        <v>589</v>
      </c>
    </row>
    <row r="2474" spans="1:4" x14ac:dyDescent="0.3">
      <c r="A2474" t="s">
        <v>591</v>
      </c>
      <c r="B2474" t="s">
        <v>3459</v>
      </c>
      <c r="D2474" t="s">
        <v>589</v>
      </c>
    </row>
    <row r="2475" spans="1:4" x14ac:dyDescent="0.3">
      <c r="A2475" t="s">
        <v>592</v>
      </c>
      <c r="B2475" t="s">
        <v>3459</v>
      </c>
      <c r="D2475" t="s">
        <v>589</v>
      </c>
    </row>
    <row r="2476" spans="1:4" x14ac:dyDescent="0.3">
      <c r="A2476" t="s">
        <v>593</v>
      </c>
      <c r="B2476" t="s">
        <v>3459</v>
      </c>
      <c r="D2476" t="s">
        <v>589</v>
      </c>
    </row>
    <row r="2477" spans="1:4" x14ac:dyDescent="0.3">
      <c r="A2477" t="s">
        <v>594</v>
      </c>
      <c r="B2477" t="s">
        <v>3459</v>
      </c>
      <c r="D2477" t="s">
        <v>589</v>
      </c>
    </row>
    <row r="2478" spans="1:4" x14ac:dyDescent="0.3">
      <c r="A2478" t="s">
        <v>590</v>
      </c>
      <c r="B2478" t="s">
        <v>3460</v>
      </c>
      <c r="D2478" t="s">
        <v>589</v>
      </c>
    </row>
    <row r="2479" spans="1:4" x14ac:dyDescent="0.3">
      <c r="A2479" t="s">
        <v>591</v>
      </c>
      <c r="B2479" t="s">
        <v>3460</v>
      </c>
      <c r="D2479" t="s">
        <v>589</v>
      </c>
    </row>
    <row r="2480" spans="1:4" x14ac:dyDescent="0.3">
      <c r="A2480" t="s">
        <v>592</v>
      </c>
      <c r="B2480" t="s">
        <v>3460</v>
      </c>
      <c r="D2480" t="s">
        <v>589</v>
      </c>
    </row>
    <row r="2481" spans="1:4" x14ac:dyDescent="0.3">
      <c r="A2481" t="s">
        <v>593</v>
      </c>
      <c r="B2481" t="s">
        <v>3460</v>
      </c>
      <c r="D2481" t="s">
        <v>589</v>
      </c>
    </row>
    <row r="2482" spans="1:4" x14ac:dyDescent="0.3">
      <c r="A2482" t="s">
        <v>594</v>
      </c>
      <c r="B2482" t="s">
        <v>3460</v>
      </c>
      <c r="D2482" t="s">
        <v>589</v>
      </c>
    </row>
    <row r="2483" spans="1:4" x14ac:dyDescent="0.3">
      <c r="A2483" t="s">
        <v>590</v>
      </c>
      <c r="B2483" t="s">
        <v>3461</v>
      </c>
      <c r="D2483" t="s">
        <v>589</v>
      </c>
    </row>
    <row r="2484" spans="1:4" x14ac:dyDescent="0.3">
      <c r="A2484" t="s">
        <v>591</v>
      </c>
      <c r="B2484" t="s">
        <v>3461</v>
      </c>
      <c r="D2484" t="s">
        <v>589</v>
      </c>
    </row>
    <row r="2485" spans="1:4" x14ac:dyDescent="0.3">
      <c r="A2485" t="s">
        <v>592</v>
      </c>
      <c r="B2485" t="s">
        <v>3461</v>
      </c>
      <c r="D2485" t="s">
        <v>589</v>
      </c>
    </row>
    <row r="2486" spans="1:4" x14ac:dyDescent="0.3">
      <c r="A2486" t="s">
        <v>593</v>
      </c>
      <c r="B2486" t="s">
        <v>3461</v>
      </c>
      <c r="D2486" t="s">
        <v>589</v>
      </c>
    </row>
    <row r="2487" spans="1:4" x14ac:dyDescent="0.3">
      <c r="A2487" t="s">
        <v>594</v>
      </c>
      <c r="B2487" t="s">
        <v>3461</v>
      </c>
      <c r="D2487" t="s">
        <v>589</v>
      </c>
    </row>
    <row r="2488" spans="1:4" x14ac:dyDescent="0.3">
      <c r="A2488" t="s">
        <v>590</v>
      </c>
      <c r="B2488" t="s">
        <v>3462</v>
      </c>
      <c r="D2488" t="s">
        <v>589</v>
      </c>
    </row>
    <row r="2489" spans="1:4" x14ac:dyDescent="0.3">
      <c r="A2489" t="s">
        <v>591</v>
      </c>
      <c r="B2489" t="s">
        <v>3462</v>
      </c>
      <c r="D2489" t="s">
        <v>589</v>
      </c>
    </row>
    <row r="2490" spans="1:4" x14ac:dyDescent="0.3">
      <c r="A2490" t="s">
        <v>592</v>
      </c>
      <c r="B2490" t="s">
        <v>3462</v>
      </c>
      <c r="D2490" t="s">
        <v>589</v>
      </c>
    </row>
    <row r="2491" spans="1:4" x14ac:dyDescent="0.3">
      <c r="A2491" t="s">
        <v>593</v>
      </c>
      <c r="B2491" t="s">
        <v>3462</v>
      </c>
      <c r="D2491" t="s">
        <v>589</v>
      </c>
    </row>
    <row r="2492" spans="1:4" x14ac:dyDescent="0.3">
      <c r="A2492" t="s">
        <v>594</v>
      </c>
      <c r="B2492" t="s">
        <v>3462</v>
      </c>
      <c r="D2492" t="s">
        <v>589</v>
      </c>
    </row>
    <row r="2493" spans="1:4" x14ac:dyDescent="0.3">
      <c r="A2493" t="s">
        <v>590</v>
      </c>
      <c r="B2493" t="s">
        <v>3463</v>
      </c>
      <c r="D2493" t="s">
        <v>589</v>
      </c>
    </row>
    <row r="2494" spans="1:4" x14ac:dyDescent="0.3">
      <c r="A2494" t="s">
        <v>591</v>
      </c>
      <c r="B2494" t="s">
        <v>3463</v>
      </c>
      <c r="D2494" t="s">
        <v>589</v>
      </c>
    </row>
    <row r="2495" spans="1:4" x14ac:dyDescent="0.3">
      <c r="A2495" t="s">
        <v>592</v>
      </c>
      <c r="B2495" t="s">
        <v>3463</v>
      </c>
      <c r="D2495" t="s">
        <v>589</v>
      </c>
    </row>
    <row r="2496" spans="1:4" x14ac:dyDescent="0.3">
      <c r="A2496" t="s">
        <v>593</v>
      </c>
      <c r="B2496" t="s">
        <v>3463</v>
      </c>
      <c r="D2496" t="s">
        <v>589</v>
      </c>
    </row>
    <row r="2497" spans="1:4" x14ac:dyDescent="0.3">
      <c r="A2497" t="s">
        <v>594</v>
      </c>
      <c r="B2497" t="s">
        <v>3463</v>
      </c>
      <c r="D2497" t="s">
        <v>589</v>
      </c>
    </row>
    <row r="2498" spans="1:4" x14ac:dyDescent="0.3">
      <c r="A2498" t="s">
        <v>590</v>
      </c>
      <c r="B2498" t="s">
        <v>3464</v>
      </c>
      <c r="D2498" t="s">
        <v>589</v>
      </c>
    </row>
    <row r="2499" spans="1:4" x14ac:dyDescent="0.3">
      <c r="A2499" t="s">
        <v>591</v>
      </c>
      <c r="B2499" t="s">
        <v>3464</v>
      </c>
      <c r="D2499" t="s">
        <v>589</v>
      </c>
    </row>
    <row r="2500" spans="1:4" x14ac:dyDescent="0.3">
      <c r="A2500" t="s">
        <v>592</v>
      </c>
      <c r="B2500" t="s">
        <v>3464</v>
      </c>
      <c r="D2500" t="s">
        <v>589</v>
      </c>
    </row>
    <row r="2501" spans="1:4" x14ac:dyDescent="0.3">
      <c r="A2501" t="s">
        <v>593</v>
      </c>
      <c r="B2501" t="s">
        <v>3464</v>
      </c>
      <c r="D2501" t="s">
        <v>589</v>
      </c>
    </row>
    <row r="2502" spans="1:4" x14ac:dyDescent="0.3">
      <c r="A2502" t="s">
        <v>594</v>
      </c>
      <c r="B2502" t="s">
        <v>3464</v>
      </c>
      <c r="D2502" t="s">
        <v>589</v>
      </c>
    </row>
    <row r="2503" spans="1:4" x14ac:dyDescent="0.3">
      <c r="A2503" t="s">
        <v>590</v>
      </c>
      <c r="B2503" t="s">
        <v>3465</v>
      </c>
      <c r="D2503" t="s">
        <v>589</v>
      </c>
    </row>
    <row r="2504" spans="1:4" x14ac:dyDescent="0.3">
      <c r="A2504" t="s">
        <v>591</v>
      </c>
      <c r="B2504" t="s">
        <v>3465</v>
      </c>
      <c r="D2504" t="s">
        <v>589</v>
      </c>
    </row>
    <row r="2505" spans="1:4" x14ac:dyDescent="0.3">
      <c r="A2505" t="s">
        <v>592</v>
      </c>
      <c r="B2505" t="s">
        <v>3465</v>
      </c>
      <c r="D2505" t="s">
        <v>589</v>
      </c>
    </row>
    <row r="2506" spans="1:4" x14ac:dyDescent="0.3">
      <c r="A2506" t="s">
        <v>593</v>
      </c>
      <c r="B2506" t="s">
        <v>3465</v>
      </c>
      <c r="D2506" t="s">
        <v>589</v>
      </c>
    </row>
    <row r="2507" spans="1:4" x14ac:dyDescent="0.3">
      <c r="A2507" t="s">
        <v>594</v>
      </c>
      <c r="B2507" t="s">
        <v>3465</v>
      </c>
      <c r="D2507" t="s">
        <v>589</v>
      </c>
    </row>
    <row r="2508" spans="1:4" x14ac:dyDescent="0.3">
      <c r="A2508" t="s">
        <v>590</v>
      </c>
      <c r="B2508" t="s">
        <v>3466</v>
      </c>
      <c r="D2508" t="s">
        <v>589</v>
      </c>
    </row>
    <row r="2509" spans="1:4" x14ac:dyDescent="0.3">
      <c r="A2509" t="s">
        <v>591</v>
      </c>
      <c r="B2509" t="s">
        <v>3466</v>
      </c>
      <c r="D2509" t="s">
        <v>589</v>
      </c>
    </row>
    <row r="2510" spans="1:4" x14ac:dyDescent="0.3">
      <c r="A2510" t="s">
        <v>592</v>
      </c>
      <c r="B2510" t="s">
        <v>3466</v>
      </c>
      <c r="D2510" t="s">
        <v>589</v>
      </c>
    </row>
    <row r="2511" spans="1:4" x14ac:dyDescent="0.3">
      <c r="A2511" t="s">
        <v>593</v>
      </c>
      <c r="B2511" t="s">
        <v>3466</v>
      </c>
      <c r="D2511" t="s">
        <v>589</v>
      </c>
    </row>
    <row r="2512" spans="1:4" x14ac:dyDescent="0.3">
      <c r="A2512" t="s">
        <v>594</v>
      </c>
      <c r="B2512" t="s">
        <v>3466</v>
      </c>
      <c r="D2512" t="s">
        <v>589</v>
      </c>
    </row>
    <row r="2513" spans="1:4" x14ac:dyDescent="0.3">
      <c r="A2513" t="s">
        <v>590</v>
      </c>
      <c r="B2513" t="s">
        <v>3467</v>
      </c>
      <c r="D2513" t="s">
        <v>589</v>
      </c>
    </row>
    <row r="2514" spans="1:4" x14ac:dyDescent="0.3">
      <c r="A2514" t="s">
        <v>591</v>
      </c>
      <c r="B2514" t="s">
        <v>3467</v>
      </c>
      <c r="D2514" t="s">
        <v>589</v>
      </c>
    </row>
    <row r="2515" spans="1:4" x14ac:dyDescent="0.3">
      <c r="A2515" t="s">
        <v>592</v>
      </c>
      <c r="B2515" t="s">
        <v>3467</v>
      </c>
      <c r="D2515" t="s">
        <v>589</v>
      </c>
    </row>
    <row r="2516" spans="1:4" x14ac:dyDescent="0.3">
      <c r="A2516" t="s">
        <v>593</v>
      </c>
      <c r="B2516" t="s">
        <v>3467</v>
      </c>
      <c r="D2516" t="s">
        <v>589</v>
      </c>
    </row>
    <row r="2517" spans="1:4" x14ac:dyDescent="0.3">
      <c r="A2517" t="s">
        <v>594</v>
      </c>
      <c r="B2517" t="s">
        <v>3467</v>
      </c>
      <c r="D2517" t="s">
        <v>589</v>
      </c>
    </row>
    <row r="2518" spans="1:4" x14ac:dyDescent="0.3">
      <c r="A2518" t="s">
        <v>590</v>
      </c>
      <c r="B2518" t="s">
        <v>3468</v>
      </c>
      <c r="D2518" t="s">
        <v>589</v>
      </c>
    </row>
    <row r="2519" spans="1:4" x14ac:dyDescent="0.3">
      <c r="A2519" t="s">
        <v>591</v>
      </c>
      <c r="B2519" t="s">
        <v>3468</v>
      </c>
      <c r="D2519" t="s">
        <v>589</v>
      </c>
    </row>
    <row r="2520" spans="1:4" x14ac:dyDescent="0.3">
      <c r="A2520" t="s">
        <v>592</v>
      </c>
      <c r="B2520" t="s">
        <v>3468</v>
      </c>
      <c r="D2520" t="s">
        <v>589</v>
      </c>
    </row>
    <row r="2521" spans="1:4" x14ac:dyDescent="0.3">
      <c r="A2521" t="s">
        <v>593</v>
      </c>
      <c r="B2521" t="s">
        <v>3468</v>
      </c>
      <c r="D2521" t="s">
        <v>589</v>
      </c>
    </row>
    <row r="2522" spans="1:4" x14ac:dyDescent="0.3">
      <c r="A2522" t="s">
        <v>594</v>
      </c>
      <c r="B2522" t="s">
        <v>3468</v>
      </c>
      <c r="D2522" t="s">
        <v>589</v>
      </c>
    </row>
    <row r="2523" spans="1:4" x14ac:dyDescent="0.3">
      <c r="A2523" t="s">
        <v>590</v>
      </c>
      <c r="B2523" t="s">
        <v>3469</v>
      </c>
      <c r="D2523" t="s">
        <v>589</v>
      </c>
    </row>
    <row r="2524" spans="1:4" x14ac:dyDescent="0.3">
      <c r="A2524" t="s">
        <v>591</v>
      </c>
      <c r="B2524" t="s">
        <v>3469</v>
      </c>
      <c r="D2524" t="s">
        <v>589</v>
      </c>
    </row>
    <row r="2525" spans="1:4" x14ac:dyDescent="0.3">
      <c r="A2525" t="s">
        <v>592</v>
      </c>
      <c r="B2525" t="s">
        <v>3469</v>
      </c>
      <c r="D2525" t="s">
        <v>589</v>
      </c>
    </row>
    <row r="2526" spans="1:4" x14ac:dyDescent="0.3">
      <c r="A2526" t="s">
        <v>593</v>
      </c>
      <c r="B2526" t="s">
        <v>3469</v>
      </c>
      <c r="D2526" t="s">
        <v>589</v>
      </c>
    </row>
    <row r="2527" spans="1:4" x14ac:dyDescent="0.3">
      <c r="A2527" t="s">
        <v>594</v>
      </c>
      <c r="B2527" t="s">
        <v>3469</v>
      </c>
      <c r="D2527" t="s">
        <v>589</v>
      </c>
    </row>
    <row r="2528" spans="1:4" x14ac:dyDescent="0.3">
      <c r="A2528" t="s">
        <v>590</v>
      </c>
      <c r="B2528" t="s">
        <v>3470</v>
      </c>
      <c r="D2528" t="s">
        <v>589</v>
      </c>
    </row>
    <row r="2529" spans="1:4" x14ac:dyDescent="0.3">
      <c r="A2529" t="s">
        <v>591</v>
      </c>
      <c r="B2529" t="s">
        <v>3470</v>
      </c>
      <c r="D2529" t="s">
        <v>589</v>
      </c>
    </row>
    <row r="2530" spans="1:4" x14ac:dyDescent="0.3">
      <c r="A2530" t="s">
        <v>592</v>
      </c>
      <c r="B2530" t="s">
        <v>3470</v>
      </c>
      <c r="D2530" t="s">
        <v>589</v>
      </c>
    </row>
    <row r="2531" spans="1:4" x14ac:dyDescent="0.3">
      <c r="A2531" t="s">
        <v>593</v>
      </c>
      <c r="B2531" t="s">
        <v>3470</v>
      </c>
      <c r="D2531" t="s">
        <v>589</v>
      </c>
    </row>
    <row r="2532" spans="1:4" x14ac:dyDescent="0.3">
      <c r="A2532" t="s">
        <v>594</v>
      </c>
      <c r="B2532" t="s">
        <v>3470</v>
      </c>
      <c r="D2532" t="s">
        <v>589</v>
      </c>
    </row>
    <row r="2533" spans="1:4" x14ac:dyDescent="0.3">
      <c r="A2533" t="s">
        <v>590</v>
      </c>
      <c r="B2533" t="s">
        <v>3471</v>
      </c>
      <c r="D2533" t="s">
        <v>589</v>
      </c>
    </row>
    <row r="2534" spans="1:4" x14ac:dyDescent="0.3">
      <c r="A2534" t="s">
        <v>591</v>
      </c>
      <c r="B2534" t="s">
        <v>3471</v>
      </c>
      <c r="D2534" t="s">
        <v>589</v>
      </c>
    </row>
    <row r="2535" spans="1:4" x14ac:dyDescent="0.3">
      <c r="A2535" t="s">
        <v>592</v>
      </c>
      <c r="B2535" t="s">
        <v>3471</v>
      </c>
      <c r="D2535" t="s">
        <v>589</v>
      </c>
    </row>
    <row r="2536" spans="1:4" x14ac:dyDescent="0.3">
      <c r="A2536" t="s">
        <v>593</v>
      </c>
      <c r="B2536" t="s">
        <v>3471</v>
      </c>
      <c r="D2536" t="s">
        <v>589</v>
      </c>
    </row>
    <row r="2537" spans="1:4" x14ac:dyDescent="0.3">
      <c r="A2537" t="s">
        <v>594</v>
      </c>
      <c r="B2537" t="s">
        <v>3471</v>
      </c>
      <c r="D2537" t="s">
        <v>589</v>
      </c>
    </row>
    <row r="2538" spans="1:4" x14ac:dyDescent="0.3">
      <c r="A2538" t="s">
        <v>590</v>
      </c>
      <c r="B2538" t="s">
        <v>3472</v>
      </c>
      <c r="D2538" t="s">
        <v>589</v>
      </c>
    </row>
    <row r="2539" spans="1:4" x14ac:dyDescent="0.3">
      <c r="A2539" t="s">
        <v>591</v>
      </c>
      <c r="B2539" t="s">
        <v>3472</v>
      </c>
      <c r="D2539" t="s">
        <v>589</v>
      </c>
    </row>
    <row r="2540" spans="1:4" x14ac:dyDescent="0.3">
      <c r="A2540" t="s">
        <v>592</v>
      </c>
      <c r="B2540" t="s">
        <v>3472</v>
      </c>
      <c r="D2540" t="s">
        <v>589</v>
      </c>
    </row>
    <row r="2541" spans="1:4" x14ac:dyDescent="0.3">
      <c r="A2541" t="s">
        <v>593</v>
      </c>
      <c r="B2541" t="s">
        <v>3472</v>
      </c>
      <c r="D2541" t="s">
        <v>589</v>
      </c>
    </row>
    <row r="2542" spans="1:4" x14ac:dyDescent="0.3">
      <c r="A2542" t="s">
        <v>594</v>
      </c>
      <c r="B2542" t="s">
        <v>3472</v>
      </c>
      <c r="D2542" t="s">
        <v>589</v>
      </c>
    </row>
    <row r="2543" spans="1:4" x14ac:dyDescent="0.3">
      <c r="A2543" t="s">
        <v>590</v>
      </c>
      <c r="B2543" t="s">
        <v>3473</v>
      </c>
      <c r="D2543" t="s">
        <v>589</v>
      </c>
    </row>
    <row r="2544" spans="1:4" x14ac:dyDescent="0.3">
      <c r="A2544" t="s">
        <v>591</v>
      </c>
      <c r="B2544" t="s">
        <v>3473</v>
      </c>
      <c r="D2544" t="s">
        <v>589</v>
      </c>
    </row>
    <row r="2545" spans="1:4" x14ac:dyDescent="0.3">
      <c r="A2545" t="s">
        <v>592</v>
      </c>
      <c r="B2545" t="s">
        <v>3473</v>
      </c>
      <c r="D2545" t="s">
        <v>589</v>
      </c>
    </row>
    <row r="2546" spans="1:4" x14ac:dyDescent="0.3">
      <c r="A2546" t="s">
        <v>593</v>
      </c>
      <c r="B2546" t="s">
        <v>3473</v>
      </c>
      <c r="D2546" t="s">
        <v>589</v>
      </c>
    </row>
    <row r="2547" spans="1:4" x14ac:dyDescent="0.3">
      <c r="A2547" t="s">
        <v>594</v>
      </c>
      <c r="B2547" t="s">
        <v>3473</v>
      </c>
      <c r="D2547" t="s">
        <v>589</v>
      </c>
    </row>
    <row r="2548" spans="1:4" x14ac:dyDescent="0.3">
      <c r="A2548" t="s">
        <v>590</v>
      </c>
      <c r="B2548" t="s">
        <v>3474</v>
      </c>
      <c r="D2548" t="s">
        <v>589</v>
      </c>
    </row>
    <row r="2549" spans="1:4" x14ac:dyDescent="0.3">
      <c r="A2549" t="s">
        <v>591</v>
      </c>
      <c r="B2549" t="s">
        <v>3474</v>
      </c>
      <c r="D2549" t="s">
        <v>589</v>
      </c>
    </row>
    <row r="2550" spans="1:4" x14ac:dyDescent="0.3">
      <c r="A2550" t="s">
        <v>592</v>
      </c>
      <c r="B2550" t="s">
        <v>3474</v>
      </c>
      <c r="D2550" t="s">
        <v>589</v>
      </c>
    </row>
    <row r="2551" spans="1:4" x14ac:dyDescent="0.3">
      <c r="A2551" t="s">
        <v>593</v>
      </c>
      <c r="B2551" t="s">
        <v>3474</v>
      </c>
      <c r="D2551" t="s">
        <v>589</v>
      </c>
    </row>
    <row r="2552" spans="1:4" x14ac:dyDescent="0.3">
      <c r="A2552" t="s">
        <v>594</v>
      </c>
      <c r="B2552" t="s">
        <v>3474</v>
      </c>
      <c r="D2552" t="s">
        <v>589</v>
      </c>
    </row>
    <row r="2553" spans="1:4" x14ac:dyDescent="0.3">
      <c r="A2553" t="s">
        <v>590</v>
      </c>
      <c r="B2553" t="s">
        <v>3475</v>
      </c>
      <c r="D2553" t="s">
        <v>589</v>
      </c>
    </row>
    <row r="2554" spans="1:4" x14ac:dyDescent="0.3">
      <c r="A2554" t="s">
        <v>591</v>
      </c>
      <c r="B2554" t="s">
        <v>3475</v>
      </c>
      <c r="D2554" t="s">
        <v>589</v>
      </c>
    </row>
    <row r="2555" spans="1:4" x14ac:dyDescent="0.3">
      <c r="A2555" t="s">
        <v>592</v>
      </c>
      <c r="B2555" t="s">
        <v>3475</v>
      </c>
      <c r="D2555" t="s">
        <v>589</v>
      </c>
    </row>
    <row r="2556" spans="1:4" x14ac:dyDescent="0.3">
      <c r="A2556" t="s">
        <v>593</v>
      </c>
      <c r="B2556" t="s">
        <v>3475</v>
      </c>
      <c r="D2556" t="s">
        <v>589</v>
      </c>
    </row>
    <row r="2557" spans="1:4" x14ac:dyDescent="0.3">
      <c r="A2557" t="s">
        <v>594</v>
      </c>
      <c r="B2557" t="s">
        <v>3475</v>
      </c>
      <c r="D2557" t="s">
        <v>589</v>
      </c>
    </row>
    <row r="2558" spans="1:4" x14ac:dyDescent="0.3">
      <c r="A2558" t="s">
        <v>590</v>
      </c>
      <c r="B2558" t="s">
        <v>3476</v>
      </c>
      <c r="D2558" t="s">
        <v>589</v>
      </c>
    </row>
    <row r="2559" spans="1:4" x14ac:dyDescent="0.3">
      <c r="A2559" t="s">
        <v>591</v>
      </c>
      <c r="B2559" t="s">
        <v>3476</v>
      </c>
      <c r="D2559" t="s">
        <v>589</v>
      </c>
    </row>
    <row r="2560" spans="1:4" x14ac:dyDescent="0.3">
      <c r="A2560" t="s">
        <v>592</v>
      </c>
      <c r="B2560" t="s">
        <v>3476</v>
      </c>
      <c r="D2560" t="s">
        <v>589</v>
      </c>
    </row>
    <row r="2561" spans="1:4" x14ac:dyDescent="0.3">
      <c r="A2561" t="s">
        <v>593</v>
      </c>
      <c r="B2561" t="s">
        <v>3476</v>
      </c>
      <c r="D2561" t="s">
        <v>589</v>
      </c>
    </row>
    <row r="2562" spans="1:4" x14ac:dyDescent="0.3">
      <c r="A2562" t="s">
        <v>594</v>
      </c>
      <c r="B2562" t="s">
        <v>3476</v>
      </c>
      <c r="D2562" t="s">
        <v>589</v>
      </c>
    </row>
    <row r="2563" spans="1:4" x14ac:dyDescent="0.3">
      <c r="A2563" t="s">
        <v>590</v>
      </c>
      <c r="B2563" t="s">
        <v>3477</v>
      </c>
      <c r="D2563" t="s">
        <v>589</v>
      </c>
    </row>
    <row r="2564" spans="1:4" x14ac:dyDescent="0.3">
      <c r="A2564" t="s">
        <v>591</v>
      </c>
      <c r="B2564" t="s">
        <v>3477</v>
      </c>
      <c r="D2564" t="s">
        <v>589</v>
      </c>
    </row>
    <row r="2565" spans="1:4" x14ac:dyDescent="0.3">
      <c r="A2565" t="s">
        <v>592</v>
      </c>
      <c r="B2565" t="s">
        <v>3477</v>
      </c>
      <c r="D2565" t="s">
        <v>589</v>
      </c>
    </row>
    <row r="2566" spans="1:4" x14ac:dyDescent="0.3">
      <c r="A2566" t="s">
        <v>593</v>
      </c>
      <c r="B2566" t="s">
        <v>3477</v>
      </c>
      <c r="D2566" t="s">
        <v>589</v>
      </c>
    </row>
    <row r="2567" spans="1:4" x14ac:dyDescent="0.3">
      <c r="A2567" t="s">
        <v>594</v>
      </c>
      <c r="B2567" t="s">
        <v>3477</v>
      </c>
      <c r="D2567" t="s">
        <v>589</v>
      </c>
    </row>
    <row r="2568" spans="1:4" x14ac:dyDescent="0.3">
      <c r="A2568" t="s">
        <v>590</v>
      </c>
      <c r="B2568" t="s">
        <v>3478</v>
      </c>
      <c r="D2568" t="s">
        <v>589</v>
      </c>
    </row>
    <row r="2569" spans="1:4" x14ac:dyDescent="0.3">
      <c r="A2569" t="s">
        <v>591</v>
      </c>
      <c r="B2569" t="s">
        <v>3478</v>
      </c>
      <c r="D2569" t="s">
        <v>589</v>
      </c>
    </row>
    <row r="2570" spans="1:4" x14ac:dyDescent="0.3">
      <c r="A2570" t="s">
        <v>592</v>
      </c>
      <c r="B2570" t="s">
        <v>3478</v>
      </c>
      <c r="D2570" t="s">
        <v>589</v>
      </c>
    </row>
    <row r="2571" spans="1:4" x14ac:dyDescent="0.3">
      <c r="A2571" t="s">
        <v>593</v>
      </c>
      <c r="B2571" t="s">
        <v>3478</v>
      </c>
      <c r="D2571" t="s">
        <v>589</v>
      </c>
    </row>
    <row r="2572" spans="1:4" x14ac:dyDescent="0.3">
      <c r="A2572" t="s">
        <v>594</v>
      </c>
      <c r="B2572" t="s">
        <v>3478</v>
      </c>
      <c r="D2572" t="s">
        <v>589</v>
      </c>
    </row>
    <row r="2573" spans="1:4" x14ac:dyDescent="0.3">
      <c r="A2573" t="s">
        <v>590</v>
      </c>
      <c r="B2573" t="s">
        <v>3479</v>
      </c>
      <c r="D2573" t="s">
        <v>589</v>
      </c>
    </row>
    <row r="2574" spans="1:4" x14ac:dyDescent="0.3">
      <c r="A2574" t="s">
        <v>591</v>
      </c>
      <c r="B2574" t="s">
        <v>3479</v>
      </c>
      <c r="D2574" t="s">
        <v>589</v>
      </c>
    </row>
    <row r="2575" spans="1:4" x14ac:dyDescent="0.3">
      <c r="A2575" t="s">
        <v>592</v>
      </c>
      <c r="B2575" t="s">
        <v>3479</v>
      </c>
      <c r="D2575" t="s">
        <v>589</v>
      </c>
    </row>
    <row r="2576" spans="1:4" x14ac:dyDescent="0.3">
      <c r="A2576" t="s">
        <v>593</v>
      </c>
      <c r="B2576" t="s">
        <v>3479</v>
      </c>
      <c r="D2576" t="s">
        <v>589</v>
      </c>
    </row>
    <row r="2577" spans="1:4" x14ac:dyDescent="0.3">
      <c r="A2577" t="s">
        <v>594</v>
      </c>
      <c r="B2577" t="s">
        <v>3479</v>
      </c>
      <c r="D2577" t="s">
        <v>589</v>
      </c>
    </row>
    <row r="2578" spans="1:4" x14ac:dyDescent="0.3">
      <c r="A2578" t="s">
        <v>590</v>
      </c>
      <c r="B2578" t="s">
        <v>3480</v>
      </c>
      <c r="D2578" t="s">
        <v>589</v>
      </c>
    </row>
    <row r="2579" spans="1:4" x14ac:dyDescent="0.3">
      <c r="A2579" t="s">
        <v>591</v>
      </c>
      <c r="B2579" t="s">
        <v>3480</v>
      </c>
      <c r="D2579" t="s">
        <v>589</v>
      </c>
    </row>
    <row r="2580" spans="1:4" x14ac:dyDescent="0.3">
      <c r="A2580" t="s">
        <v>592</v>
      </c>
      <c r="B2580" t="s">
        <v>3480</v>
      </c>
      <c r="D2580" t="s">
        <v>589</v>
      </c>
    </row>
    <row r="2581" spans="1:4" x14ac:dyDescent="0.3">
      <c r="A2581" t="s">
        <v>593</v>
      </c>
      <c r="B2581" t="s">
        <v>3480</v>
      </c>
      <c r="D2581" t="s">
        <v>589</v>
      </c>
    </row>
    <row r="2582" spans="1:4" x14ac:dyDescent="0.3">
      <c r="A2582" t="s">
        <v>594</v>
      </c>
      <c r="B2582" t="s">
        <v>3480</v>
      </c>
      <c r="D2582" t="s">
        <v>589</v>
      </c>
    </row>
    <row r="2583" spans="1:4" x14ac:dyDescent="0.3">
      <c r="A2583" t="s">
        <v>590</v>
      </c>
      <c r="B2583" t="s">
        <v>3481</v>
      </c>
      <c r="D2583" t="s">
        <v>589</v>
      </c>
    </row>
    <row r="2584" spans="1:4" x14ac:dyDescent="0.3">
      <c r="A2584" t="s">
        <v>591</v>
      </c>
      <c r="B2584" t="s">
        <v>3481</v>
      </c>
      <c r="D2584" t="s">
        <v>589</v>
      </c>
    </row>
    <row r="2585" spans="1:4" x14ac:dyDescent="0.3">
      <c r="A2585" t="s">
        <v>592</v>
      </c>
      <c r="B2585" t="s">
        <v>3481</v>
      </c>
      <c r="D2585" t="s">
        <v>589</v>
      </c>
    </row>
    <row r="2586" spans="1:4" x14ac:dyDescent="0.3">
      <c r="A2586" t="s">
        <v>593</v>
      </c>
      <c r="B2586" t="s">
        <v>3481</v>
      </c>
      <c r="D2586" t="s">
        <v>589</v>
      </c>
    </row>
    <row r="2587" spans="1:4" x14ac:dyDescent="0.3">
      <c r="A2587" t="s">
        <v>594</v>
      </c>
      <c r="B2587" t="s">
        <v>3481</v>
      </c>
      <c r="D2587" t="s">
        <v>589</v>
      </c>
    </row>
    <row r="2588" spans="1:4" x14ac:dyDescent="0.3">
      <c r="A2588" t="s">
        <v>590</v>
      </c>
      <c r="B2588" t="s">
        <v>3482</v>
      </c>
      <c r="D2588" t="s">
        <v>589</v>
      </c>
    </row>
    <row r="2589" spans="1:4" x14ac:dyDescent="0.3">
      <c r="A2589" t="s">
        <v>591</v>
      </c>
      <c r="B2589" t="s">
        <v>3482</v>
      </c>
      <c r="D2589" t="s">
        <v>589</v>
      </c>
    </row>
    <row r="2590" spans="1:4" x14ac:dyDescent="0.3">
      <c r="A2590" t="s">
        <v>592</v>
      </c>
      <c r="B2590" t="s">
        <v>3482</v>
      </c>
      <c r="D2590" t="s">
        <v>589</v>
      </c>
    </row>
    <row r="2591" spans="1:4" x14ac:dyDescent="0.3">
      <c r="A2591" t="s">
        <v>593</v>
      </c>
      <c r="B2591" t="s">
        <v>3482</v>
      </c>
      <c r="D2591" t="s">
        <v>589</v>
      </c>
    </row>
    <row r="2592" spans="1:4" x14ac:dyDescent="0.3">
      <c r="A2592" t="s">
        <v>594</v>
      </c>
      <c r="B2592" t="s">
        <v>3482</v>
      </c>
      <c r="D2592" t="s">
        <v>589</v>
      </c>
    </row>
    <row r="2593" spans="1:4" x14ac:dyDescent="0.3">
      <c r="A2593" t="s">
        <v>590</v>
      </c>
      <c r="B2593" t="s">
        <v>3483</v>
      </c>
      <c r="D2593" t="s">
        <v>589</v>
      </c>
    </row>
    <row r="2594" spans="1:4" x14ac:dyDescent="0.3">
      <c r="A2594" t="s">
        <v>591</v>
      </c>
      <c r="B2594" t="s">
        <v>3483</v>
      </c>
      <c r="D2594" t="s">
        <v>589</v>
      </c>
    </row>
    <row r="2595" spans="1:4" x14ac:dyDescent="0.3">
      <c r="A2595" t="s">
        <v>592</v>
      </c>
      <c r="B2595" t="s">
        <v>3483</v>
      </c>
      <c r="D2595" t="s">
        <v>589</v>
      </c>
    </row>
    <row r="2596" spans="1:4" x14ac:dyDescent="0.3">
      <c r="A2596" t="s">
        <v>593</v>
      </c>
      <c r="B2596" t="s">
        <v>3483</v>
      </c>
      <c r="D2596" t="s">
        <v>589</v>
      </c>
    </row>
    <row r="2597" spans="1:4" x14ac:dyDescent="0.3">
      <c r="A2597" t="s">
        <v>594</v>
      </c>
      <c r="B2597" t="s">
        <v>3483</v>
      </c>
      <c r="D2597" t="s">
        <v>589</v>
      </c>
    </row>
    <row r="2598" spans="1:4" x14ac:dyDescent="0.3">
      <c r="A2598" t="s">
        <v>590</v>
      </c>
      <c r="B2598" t="s">
        <v>3484</v>
      </c>
      <c r="D2598" t="s">
        <v>589</v>
      </c>
    </row>
    <row r="2599" spans="1:4" x14ac:dyDescent="0.3">
      <c r="A2599" t="s">
        <v>591</v>
      </c>
      <c r="B2599" t="s">
        <v>3484</v>
      </c>
      <c r="D2599" t="s">
        <v>589</v>
      </c>
    </row>
    <row r="2600" spans="1:4" x14ac:dyDescent="0.3">
      <c r="A2600" t="s">
        <v>592</v>
      </c>
      <c r="B2600" t="s">
        <v>3484</v>
      </c>
      <c r="D2600" t="s">
        <v>589</v>
      </c>
    </row>
    <row r="2601" spans="1:4" x14ac:dyDescent="0.3">
      <c r="A2601" t="s">
        <v>593</v>
      </c>
      <c r="B2601" t="s">
        <v>3484</v>
      </c>
      <c r="D2601" t="s">
        <v>589</v>
      </c>
    </row>
    <row r="2602" spans="1:4" x14ac:dyDescent="0.3">
      <c r="A2602" t="s">
        <v>594</v>
      </c>
      <c r="B2602" t="s">
        <v>3484</v>
      </c>
      <c r="D2602" t="s">
        <v>589</v>
      </c>
    </row>
    <row r="2603" spans="1:4" x14ac:dyDescent="0.3">
      <c r="A2603" t="s">
        <v>590</v>
      </c>
      <c r="B2603" t="s">
        <v>3485</v>
      </c>
      <c r="D2603" t="s">
        <v>589</v>
      </c>
    </row>
    <row r="2604" spans="1:4" x14ac:dyDescent="0.3">
      <c r="A2604" t="s">
        <v>591</v>
      </c>
      <c r="B2604" t="s">
        <v>3485</v>
      </c>
      <c r="D2604" t="s">
        <v>589</v>
      </c>
    </row>
    <row r="2605" spans="1:4" x14ac:dyDescent="0.3">
      <c r="A2605" t="s">
        <v>592</v>
      </c>
      <c r="B2605" t="s">
        <v>3485</v>
      </c>
      <c r="D2605" t="s">
        <v>589</v>
      </c>
    </row>
    <row r="2606" spans="1:4" x14ac:dyDescent="0.3">
      <c r="A2606" t="s">
        <v>593</v>
      </c>
      <c r="B2606" t="s">
        <v>3485</v>
      </c>
      <c r="D2606" t="s">
        <v>589</v>
      </c>
    </row>
    <row r="2607" spans="1:4" x14ac:dyDescent="0.3">
      <c r="A2607" t="s">
        <v>594</v>
      </c>
      <c r="B2607" t="s">
        <v>3485</v>
      </c>
      <c r="D2607" t="s">
        <v>589</v>
      </c>
    </row>
    <row r="2608" spans="1:4" x14ac:dyDescent="0.3">
      <c r="A2608" t="s">
        <v>590</v>
      </c>
      <c r="B2608" t="s">
        <v>3486</v>
      </c>
      <c r="D2608" t="s">
        <v>589</v>
      </c>
    </row>
    <row r="2609" spans="1:4" x14ac:dyDescent="0.3">
      <c r="A2609" t="s">
        <v>591</v>
      </c>
      <c r="B2609" t="s">
        <v>3486</v>
      </c>
      <c r="D2609" t="s">
        <v>589</v>
      </c>
    </row>
    <row r="2610" spans="1:4" x14ac:dyDescent="0.3">
      <c r="A2610" t="s">
        <v>592</v>
      </c>
      <c r="B2610" t="s">
        <v>3486</v>
      </c>
      <c r="D2610" t="s">
        <v>589</v>
      </c>
    </row>
    <row r="2611" spans="1:4" x14ac:dyDescent="0.3">
      <c r="A2611" t="s">
        <v>593</v>
      </c>
      <c r="B2611" t="s">
        <v>3486</v>
      </c>
      <c r="D2611" t="s">
        <v>589</v>
      </c>
    </row>
    <row r="2612" spans="1:4" x14ac:dyDescent="0.3">
      <c r="A2612" t="s">
        <v>594</v>
      </c>
      <c r="B2612" t="s">
        <v>3486</v>
      </c>
      <c r="D2612" t="s">
        <v>589</v>
      </c>
    </row>
    <row r="2613" spans="1:4" x14ac:dyDescent="0.3">
      <c r="A2613" t="s">
        <v>590</v>
      </c>
      <c r="B2613" t="s">
        <v>3487</v>
      </c>
      <c r="D2613" t="s">
        <v>589</v>
      </c>
    </row>
    <row r="2614" spans="1:4" x14ac:dyDescent="0.3">
      <c r="A2614" t="s">
        <v>591</v>
      </c>
      <c r="B2614" t="s">
        <v>3487</v>
      </c>
      <c r="D2614" t="s">
        <v>589</v>
      </c>
    </row>
    <row r="2615" spans="1:4" x14ac:dyDescent="0.3">
      <c r="A2615" t="s">
        <v>592</v>
      </c>
      <c r="B2615" t="s">
        <v>3487</v>
      </c>
      <c r="D2615" t="s">
        <v>589</v>
      </c>
    </row>
    <row r="2616" spans="1:4" x14ac:dyDescent="0.3">
      <c r="A2616" t="s">
        <v>593</v>
      </c>
      <c r="B2616" t="s">
        <v>3487</v>
      </c>
      <c r="D2616" t="s">
        <v>589</v>
      </c>
    </row>
    <row r="2617" spans="1:4" x14ac:dyDescent="0.3">
      <c r="A2617" t="s">
        <v>594</v>
      </c>
      <c r="B2617" t="s">
        <v>3487</v>
      </c>
      <c r="D2617" t="s">
        <v>589</v>
      </c>
    </row>
    <row r="2618" spans="1:4" x14ac:dyDescent="0.3">
      <c r="A2618" t="s">
        <v>590</v>
      </c>
      <c r="B2618" t="s">
        <v>3488</v>
      </c>
      <c r="D2618" t="s">
        <v>589</v>
      </c>
    </row>
    <row r="2619" spans="1:4" x14ac:dyDescent="0.3">
      <c r="A2619" t="s">
        <v>591</v>
      </c>
      <c r="B2619" t="s">
        <v>3488</v>
      </c>
      <c r="D2619" t="s">
        <v>589</v>
      </c>
    </row>
    <row r="2620" spans="1:4" x14ac:dyDescent="0.3">
      <c r="A2620" t="s">
        <v>592</v>
      </c>
      <c r="B2620" t="s">
        <v>3488</v>
      </c>
      <c r="D2620" t="s">
        <v>589</v>
      </c>
    </row>
    <row r="2621" spans="1:4" x14ac:dyDescent="0.3">
      <c r="A2621" t="s">
        <v>593</v>
      </c>
      <c r="B2621" t="s">
        <v>3488</v>
      </c>
      <c r="D2621" t="s">
        <v>589</v>
      </c>
    </row>
    <row r="2622" spans="1:4" x14ac:dyDescent="0.3">
      <c r="A2622" t="s">
        <v>594</v>
      </c>
      <c r="B2622" t="s">
        <v>3488</v>
      </c>
      <c r="D2622" t="s">
        <v>589</v>
      </c>
    </row>
    <row r="2623" spans="1:4" x14ac:dyDescent="0.3">
      <c r="A2623" t="s">
        <v>590</v>
      </c>
      <c r="B2623" t="s">
        <v>3489</v>
      </c>
      <c r="D2623" t="s">
        <v>589</v>
      </c>
    </row>
    <row r="2624" spans="1:4" x14ac:dyDescent="0.3">
      <c r="A2624" t="s">
        <v>591</v>
      </c>
      <c r="B2624" t="s">
        <v>3489</v>
      </c>
      <c r="D2624" t="s">
        <v>589</v>
      </c>
    </row>
    <row r="2625" spans="1:4" x14ac:dyDescent="0.3">
      <c r="A2625" t="s">
        <v>592</v>
      </c>
      <c r="B2625" t="s">
        <v>3489</v>
      </c>
      <c r="D2625" t="s">
        <v>589</v>
      </c>
    </row>
    <row r="2626" spans="1:4" x14ac:dyDescent="0.3">
      <c r="A2626" t="s">
        <v>593</v>
      </c>
      <c r="B2626" t="s">
        <v>3489</v>
      </c>
      <c r="D2626" t="s">
        <v>589</v>
      </c>
    </row>
    <row r="2627" spans="1:4" x14ac:dyDescent="0.3">
      <c r="A2627" t="s">
        <v>594</v>
      </c>
      <c r="B2627" t="s">
        <v>3489</v>
      </c>
      <c r="D2627" t="s">
        <v>589</v>
      </c>
    </row>
    <row r="2628" spans="1:4" x14ac:dyDescent="0.3">
      <c r="A2628" t="s">
        <v>590</v>
      </c>
      <c r="B2628" t="s">
        <v>3490</v>
      </c>
      <c r="D2628" t="s">
        <v>589</v>
      </c>
    </row>
    <row r="2629" spans="1:4" x14ac:dyDescent="0.3">
      <c r="A2629" t="s">
        <v>591</v>
      </c>
      <c r="B2629" t="s">
        <v>3490</v>
      </c>
      <c r="D2629" t="s">
        <v>589</v>
      </c>
    </row>
    <row r="2630" spans="1:4" x14ac:dyDescent="0.3">
      <c r="A2630" t="s">
        <v>592</v>
      </c>
      <c r="B2630" t="s">
        <v>3490</v>
      </c>
      <c r="D2630" t="s">
        <v>589</v>
      </c>
    </row>
    <row r="2631" spans="1:4" x14ac:dyDescent="0.3">
      <c r="A2631" t="s">
        <v>593</v>
      </c>
      <c r="B2631" t="s">
        <v>3490</v>
      </c>
      <c r="D2631" t="s">
        <v>589</v>
      </c>
    </row>
    <row r="2632" spans="1:4" x14ac:dyDescent="0.3">
      <c r="A2632" t="s">
        <v>594</v>
      </c>
      <c r="B2632" t="s">
        <v>3490</v>
      </c>
      <c r="D2632" t="s">
        <v>589</v>
      </c>
    </row>
    <row r="2633" spans="1:4" x14ac:dyDescent="0.3">
      <c r="A2633" t="s">
        <v>590</v>
      </c>
      <c r="B2633" t="s">
        <v>3491</v>
      </c>
      <c r="D2633" t="s">
        <v>589</v>
      </c>
    </row>
    <row r="2634" spans="1:4" x14ac:dyDescent="0.3">
      <c r="A2634" t="s">
        <v>591</v>
      </c>
      <c r="B2634" t="s">
        <v>3491</v>
      </c>
      <c r="D2634" t="s">
        <v>589</v>
      </c>
    </row>
    <row r="2635" spans="1:4" x14ac:dyDescent="0.3">
      <c r="A2635" t="s">
        <v>592</v>
      </c>
      <c r="B2635" t="s">
        <v>3491</v>
      </c>
      <c r="D2635" t="s">
        <v>589</v>
      </c>
    </row>
    <row r="2636" spans="1:4" x14ac:dyDescent="0.3">
      <c r="A2636" t="s">
        <v>593</v>
      </c>
      <c r="B2636" t="s">
        <v>3491</v>
      </c>
      <c r="D2636" t="s">
        <v>589</v>
      </c>
    </row>
    <row r="2637" spans="1:4" x14ac:dyDescent="0.3">
      <c r="A2637" t="s">
        <v>594</v>
      </c>
      <c r="B2637" t="s">
        <v>3491</v>
      </c>
      <c r="D2637" t="s">
        <v>589</v>
      </c>
    </row>
    <row r="2638" spans="1:4" x14ac:dyDescent="0.3">
      <c r="A2638" t="s">
        <v>590</v>
      </c>
      <c r="B2638" t="s">
        <v>3492</v>
      </c>
      <c r="D2638" t="s">
        <v>589</v>
      </c>
    </row>
    <row r="2639" spans="1:4" x14ac:dyDescent="0.3">
      <c r="A2639" t="s">
        <v>591</v>
      </c>
      <c r="B2639" t="s">
        <v>3492</v>
      </c>
      <c r="D2639" t="s">
        <v>589</v>
      </c>
    </row>
    <row r="2640" spans="1:4" x14ac:dyDescent="0.3">
      <c r="A2640" t="s">
        <v>592</v>
      </c>
      <c r="B2640" t="s">
        <v>3492</v>
      </c>
      <c r="D2640" t="s">
        <v>589</v>
      </c>
    </row>
    <row r="2641" spans="1:4" x14ac:dyDescent="0.3">
      <c r="A2641" t="s">
        <v>593</v>
      </c>
      <c r="B2641" t="s">
        <v>3492</v>
      </c>
      <c r="D2641" t="s">
        <v>589</v>
      </c>
    </row>
    <row r="2642" spans="1:4" x14ac:dyDescent="0.3">
      <c r="A2642" t="s">
        <v>594</v>
      </c>
      <c r="B2642" t="s">
        <v>3492</v>
      </c>
      <c r="D2642" t="s">
        <v>589</v>
      </c>
    </row>
    <row r="2643" spans="1:4" x14ac:dyDescent="0.3">
      <c r="A2643" t="s">
        <v>590</v>
      </c>
      <c r="B2643" t="s">
        <v>3493</v>
      </c>
      <c r="D2643" t="s">
        <v>589</v>
      </c>
    </row>
    <row r="2644" spans="1:4" x14ac:dyDescent="0.3">
      <c r="A2644" t="s">
        <v>591</v>
      </c>
      <c r="B2644" t="s">
        <v>3493</v>
      </c>
      <c r="D2644" t="s">
        <v>589</v>
      </c>
    </row>
    <row r="2645" spans="1:4" x14ac:dyDescent="0.3">
      <c r="A2645" t="s">
        <v>592</v>
      </c>
      <c r="B2645" t="s">
        <v>3493</v>
      </c>
      <c r="D2645" t="s">
        <v>589</v>
      </c>
    </row>
    <row r="2646" spans="1:4" x14ac:dyDescent="0.3">
      <c r="A2646" t="s">
        <v>593</v>
      </c>
      <c r="B2646" t="s">
        <v>3493</v>
      </c>
      <c r="D2646" t="s">
        <v>589</v>
      </c>
    </row>
    <row r="2647" spans="1:4" x14ac:dyDescent="0.3">
      <c r="A2647" t="s">
        <v>594</v>
      </c>
      <c r="B2647" t="s">
        <v>3493</v>
      </c>
      <c r="D2647" t="s">
        <v>589</v>
      </c>
    </row>
    <row r="2648" spans="1:4" x14ac:dyDescent="0.3">
      <c r="A2648" t="s">
        <v>590</v>
      </c>
      <c r="B2648" t="s">
        <v>3494</v>
      </c>
      <c r="D2648" t="s">
        <v>589</v>
      </c>
    </row>
    <row r="2649" spans="1:4" x14ac:dyDescent="0.3">
      <c r="A2649" t="s">
        <v>591</v>
      </c>
      <c r="B2649" t="s">
        <v>3494</v>
      </c>
      <c r="D2649" t="s">
        <v>589</v>
      </c>
    </row>
    <row r="2650" spans="1:4" x14ac:dyDescent="0.3">
      <c r="A2650" t="s">
        <v>592</v>
      </c>
      <c r="B2650" t="s">
        <v>3494</v>
      </c>
      <c r="D2650" t="s">
        <v>589</v>
      </c>
    </row>
    <row r="2651" spans="1:4" x14ac:dyDescent="0.3">
      <c r="A2651" t="s">
        <v>593</v>
      </c>
      <c r="B2651" t="s">
        <v>3494</v>
      </c>
      <c r="D2651" t="s">
        <v>589</v>
      </c>
    </row>
    <row r="2652" spans="1:4" x14ac:dyDescent="0.3">
      <c r="A2652" t="s">
        <v>594</v>
      </c>
      <c r="B2652" t="s">
        <v>3494</v>
      </c>
      <c r="D2652" t="s">
        <v>589</v>
      </c>
    </row>
    <row r="2653" spans="1:4" x14ac:dyDescent="0.3">
      <c r="A2653" t="s">
        <v>590</v>
      </c>
      <c r="B2653" t="s">
        <v>3495</v>
      </c>
      <c r="D2653" t="s">
        <v>589</v>
      </c>
    </row>
    <row r="2654" spans="1:4" x14ac:dyDescent="0.3">
      <c r="A2654" t="s">
        <v>591</v>
      </c>
      <c r="B2654" t="s">
        <v>3495</v>
      </c>
      <c r="D2654" t="s">
        <v>589</v>
      </c>
    </row>
    <row r="2655" spans="1:4" x14ac:dyDescent="0.3">
      <c r="A2655" t="s">
        <v>592</v>
      </c>
      <c r="B2655" t="s">
        <v>3495</v>
      </c>
      <c r="D2655" t="s">
        <v>589</v>
      </c>
    </row>
    <row r="2656" spans="1:4" x14ac:dyDescent="0.3">
      <c r="A2656" t="s">
        <v>593</v>
      </c>
      <c r="B2656" t="s">
        <v>3495</v>
      </c>
      <c r="D2656" t="s">
        <v>589</v>
      </c>
    </row>
    <row r="2657" spans="1:4" x14ac:dyDescent="0.3">
      <c r="A2657" t="s">
        <v>594</v>
      </c>
      <c r="B2657" t="s">
        <v>3495</v>
      </c>
      <c r="D2657" t="s">
        <v>589</v>
      </c>
    </row>
    <row r="2658" spans="1:4" x14ac:dyDescent="0.3">
      <c r="A2658" t="s">
        <v>590</v>
      </c>
      <c r="B2658" t="s">
        <v>3496</v>
      </c>
      <c r="D2658" t="s">
        <v>589</v>
      </c>
    </row>
    <row r="2659" spans="1:4" x14ac:dyDescent="0.3">
      <c r="A2659" t="s">
        <v>591</v>
      </c>
      <c r="B2659" t="s">
        <v>3496</v>
      </c>
      <c r="D2659" t="s">
        <v>589</v>
      </c>
    </row>
    <row r="2660" spans="1:4" x14ac:dyDescent="0.3">
      <c r="A2660" t="s">
        <v>592</v>
      </c>
      <c r="B2660" t="s">
        <v>3496</v>
      </c>
      <c r="D2660" t="s">
        <v>589</v>
      </c>
    </row>
    <row r="2661" spans="1:4" x14ac:dyDescent="0.3">
      <c r="A2661" t="s">
        <v>593</v>
      </c>
      <c r="B2661" t="s">
        <v>3496</v>
      </c>
      <c r="D2661" t="s">
        <v>589</v>
      </c>
    </row>
    <row r="2662" spans="1:4" x14ac:dyDescent="0.3">
      <c r="A2662" t="s">
        <v>594</v>
      </c>
      <c r="B2662" t="s">
        <v>3496</v>
      </c>
      <c r="D2662" t="s">
        <v>589</v>
      </c>
    </row>
    <row r="2663" spans="1:4" x14ac:dyDescent="0.3">
      <c r="A2663" t="s">
        <v>590</v>
      </c>
      <c r="B2663" t="s">
        <v>3497</v>
      </c>
      <c r="D2663" t="s">
        <v>589</v>
      </c>
    </row>
    <row r="2664" spans="1:4" x14ac:dyDescent="0.3">
      <c r="A2664" t="s">
        <v>591</v>
      </c>
      <c r="B2664" t="s">
        <v>3497</v>
      </c>
      <c r="D2664" t="s">
        <v>589</v>
      </c>
    </row>
    <row r="2665" spans="1:4" x14ac:dyDescent="0.3">
      <c r="A2665" t="s">
        <v>592</v>
      </c>
      <c r="B2665" t="s">
        <v>3497</v>
      </c>
      <c r="D2665" t="s">
        <v>589</v>
      </c>
    </row>
    <row r="2666" spans="1:4" x14ac:dyDescent="0.3">
      <c r="A2666" t="s">
        <v>593</v>
      </c>
      <c r="B2666" t="s">
        <v>3497</v>
      </c>
      <c r="D2666" t="s">
        <v>589</v>
      </c>
    </row>
    <row r="2667" spans="1:4" x14ac:dyDescent="0.3">
      <c r="A2667" t="s">
        <v>594</v>
      </c>
      <c r="B2667" t="s">
        <v>3497</v>
      </c>
      <c r="D2667" t="s">
        <v>589</v>
      </c>
    </row>
    <row r="2668" spans="1:4" x14ac:dyDescent="0.3">
      <c r="A2668" t="s">
        <v>590</v>
      </c>
      <c r="B2668" t="s">
        <v>3498</v>
      </c>
      <c r="D2668" t="s">
        <v>589</v>
      </c>
    </row>
    <row r="2669" spans="1:4" x14ac:dyDescent="0.3">
      <c r="A2669" t="s">
        <v>591</v>
      </c>
      <c r="B2669" t="s">
        <v>3498</v>
      </c>
      <c r="D2669" t="s">
        <v>589</v>
      </c>
    </row>
    <row r="2670" spans="1:4" x14ac:dyDescent="0.3">
      <c r="A2670" t="s">
        <v>592</v>
      </c>
      <c r="B2670" t="s">
        <v>3498</v>
      </c>
      <c r="D2670" t="s">
        <v>589</v>
      </c>
    </row>
    <row r="2671" spans="1:4" x14ac:dyDescent="0.3">
      <c r="A2671" t="s">
        <v>593</v>
      </c>
      <c r="B2671" t="s">
        <v>3498</v>
      </c>
      <c r="D2671" t="s">
        <v>589</v>
      </c>
    </row>
    <row r="2672" spans="1:4" x14ac:dyDescent="0.3">
      <c r="A2672" t="s">
        <v>594</v>
      </c>
      <c r="B2672" t="s">
        <v>3498</v>
      </c>
      <c r="D2672" t="s">
        <v>589</v>
      </c>
    </row>
    <row r="2673" spans="1:4" x14ac:dyDescent="0.3">
      <c r="A2673" t="s">
        <v>590</v>
      </c>
      <c r="B2673" t="s">
        <v>3499</v>
      </c>
      <c r="D2673" t="s">
        <v>589</v>
      </c>
    </row>
    <row r="2674" spans="1:4" x14ac:dyDescent="0.3">
      <c r="A2674" t="s">
        <v>591</v>
      </c>
      <c r="B2674" t="s">
        <v>3499</v>
      </c>
      <c r="D2674" t="s">
        <v>589</v>
      </c>
    </row>
    <row r="2675" spans="1:4" x14ac:dyDescent="0.3">
      <c r="A2675" t="s">
        <v>592</v>
      </c>
      <c r="B2675" t="s">
        <v>3499</v>
      </c>
      <c r="D2675" t="s">
        <v>589</v>
      </c>
    </row>
    <row r="2676" spans="1:4" x14ac:dyDescent="0.3">
      <c r="A2676" t="s">
        <v>593</v>
      </c>
      <c r="B2676" t="s">
        <v>3499</v>
      </c>
      <c r="D2676" t="s">
        <v>589</v>
      </c>
    </row>
    <row r="2677" spans="1:4" x14ac:dyDescent="0.3">
      <c r="A2677" t="s">
        <v>594</v>
      </c>
      <c r="B2677" t="s">
        <v>3499</v>
      </c>
      <c r="D2677" t="s">
        <v>589</v>
      </c>
    </row>
    <row r="2678" spans="1:4" x14ac:dyDescent="0.3">
      <c r="A2678" t="s">
        <v>590</v>
      </c>
      <c r="B2678" t="s">
        <v>3500</v>
      </c>
      <c r="D2678" t="s">
        <v>589</v>
      </c>
    </row>
    <row r="2679" spans="1:4" x14ac:dyDescent="0.3">
      <c r="A2679" t="s">
        <v>591</v>
      </c>
      <c r="B2679" t="s">
        <v>3500</v>
      </c>
      <c r="D2679" t="s">
        <v>589</v>
      </c>
    </row>
    <row r="2680" spans="1:4" x14ac:dyDescent="0.3">
      <c r="A2680" t="s">
        <v>592</v>
      </c>
      <c r="B2680" t="s">
        <v>3500</v>
      </c>
      <c r="D2680" t="s">
        <v>589</v>
      </c>
    </row>
    <row r="2681" spans="1:4" x14ac:dyDescent="0.3">
      <c r="A2681" t="s">
        <v>593</v>
      </c>
      <c r="B2681" t="s">
        <v>3500</v>
      </c>
      <c r="D2681" t="s">
        <v>589</v>
      </c>
    </row>
    <row r="2682" spans="1:4" x14ac:dyDescent="0.3">
      <c r="A2682" t="s">
        <v>594</v>
      </c>
      <c r="B2682" t="s">
        <v>3500</v>
      </c>
      <c r="D2682" t="s">
        <v>589</v>
      </c>
    </row>
    <row r="2683" spans="1:4" x14ac:dyDescent="0.3">
      <c r="A2683" t="s">
        <v>590</v>
      </c>
      <c r="B2683" t="s">
        <v>3501</v>
      </c>
      <c r="D2683" t="s">
        <v>589</v>
      </c>
    </row>
    <row r="2684" spans="1:4" x14ac:dyDescent="0.3">
      <c r="A2684" t="s">
        <v>591</v>
      </c>
      <c r="B2684" t="s">
        <v>3501</v>
      </c>
      <c r="D2684" t="s">
        <v>589</v>
      </c>
    </row>
    <row r="2685" spans="1:4" x14ac:dyDescent="0.3">
      <c r="A2685" t="s">
        <v>592</v>
      </c>
      <c r="B2685" t="s">
        <v>3501</v>
      </c>
      <c r="D2685" t="s">
        <v>589</v>
      </c>
    </row>
    <row r="2686" spans="1:4" x14ac:dyDescent="0.3">
      <c r="A2686" t="s">
        <v>593</v>
      </c>
      <c r="B2686" t="s">
        <v>3501</v>
      </c>
      <c r="D2686" t="s">
        <v>589</v>
      </c>
    </row>
    <row r="2687" spans="1:4" x14ac:dyDescent="0.3">
      <c r="A2687" t="s">
        <v>594</v>
      </c>
      <c r="B2687" t="s">
        <v>3501</v>
      </c>
      <c r="D2687" t="s">
        <v>589</v>
      </c>
    </row>
    <row r="2688" spans="1:4" x14ac:dyDescent="0.3">
      <c r="A2688" t="s">
        <v>590</v>
      </c>
      <c r="B2688" t="s">
        <v>3502</v>
      </c>
      <c r="D2688" t="s">
        <v>589</v>
      </c>
    </row>
    <row r="2689" spans="1:4" x14ac:dyDescent="0.3">
      <c r="A2689" t="s">
        <v>591</v>
      </c>
      <c r="B2689" t="s">
        <v>3502</v>
      </c>
      <c r="D2689" t="s">
        <v>589</v>
      </c>
    </row>
    <row r="2690" spans="1:4" x14ac:dyDescent="0.3">
      <c r="A2690" t="s">
        <v>592</v>
      </c>
      <c r="B2690" t="s">
        <v>3502</v>
      </c>
      <c r="D2690" t="s">
        <v>589</v>
      </c>
    </row>
    <row r="2691" spans="1:4" x14ac:dyDescent="0.3">
      <c r="A2691" t="s">
        <v>593</v>
      </c>
      <c r="B2691" t="s">
        <v>3502</v>
      </c>
      <c r="D2691" t="s">
        <v>589</v>
      </c>
    </row>
    <row r="2692" spans="1:4" x14ac:dyDescent="0.3">
      <c r="A2692" t="s">
        <v>594</v>
      </c>
      <c r="B2692" t="s">
        <v>3502</v>
      </c>
      <c r="D2692" t="s">
        <v>589</v>
      </c>
    </row>
    <row r="2693" spans="1:4" x14ac:dyDescent="0.3">
      <c r="A2693" t="s">
        <v>590</v>
      </c>
      <c r="B2693" t="s">
        <v>3503</v>
      </c>
      <c r="D2693" t="s">
        <v>589</v>
      </c>
    </row>
    <row r="2694" spans="1:4" x14ac:dyDescent="0.3">
      <c r="A2694" t="s">
        <v>591</v>
      </c>
      <c r="B2694" t="s">
        <v>3503</v>
      </c>
      <c r="D2694" t="s">
        <v>589</v>
      </c>
    </row>
    <row r="2695" spans="1:4" x14ac:dyDescent="0.3">
      <c r="A2695" t="s">
        <v>592</v>
      </c>
      <c r="B2695" t="s">
        <v>3503</v>
      </c>
      <c r="D2695" t="s">
        <v>589</v>
      </c>
    </row>
    <row r="2696" spans="1:4" x14ac:dyDescent="0.3">
      <c r="A2696" t="s">
        <v>593</v>
      </c>
      <c r="B2696" t="s">
        <v>3503</v>
      </c>
      <c r="D2696" t="s">
        <v>589</v>
      </c>
    </row>
    <row r="2697" spans="1:4" x14ac:dyDescent="0.3">
      <c r="A2697" t="s">
        <v>594</v>
      </c>
      <c r="B2697" t="s">
        <v>3503</v>
      </c>
      <c r="D2697" t="s">
        <v>589</v>
      </c>
    </row>
    <row r="2698" spans="1:4" x14ac:dyDescent="0.3">
      <c r="A2698" t="s">
        <v>590</v>
      </c>
      <c r="B2698" t="s">
        <v>3504</v>
      </c>
      <c r="D2698" t="s">
        <v>589</v>
      </c>
    </row>
    <row r="2699" spans="1:4" x14ac:dyDescent="0.3">
      <c r="A2699" t="s">
        <v>591</v>
      </c>
      <c r="B2699" t="s">
        <v>3504</v>
      </c>
      <c r="D2699" t="s">
        <v>589</v>
      </c>
    </row>
    <row r="2700" spans="1:4" x14ac:dyDescent="0.3">
      <c r="A2700" t="s">
        <v>592</v>
      </c>
      <c r="B2700" t="s">
        <v>3504</v>
      </c>
      <c r="D2700" t="s">
        <v>589</v>
      </c>
    </row>
    <row r="2701" spans="1:4" x14ac:dyDescent="0.3">
      <c r="A2701" t="s">
        <v>593</v>
      </c>
      <c r="B2701" t="s">
        <v>3504</v>
      </c>
      <c r="D2701" t="s">
        <v>589</v>
      </c>
    </row>
    <row r="2702" spans="1:4" x14ac:dyDescent="0.3">
      <c r="A2702" t="s">
        <v>594</v>
      </c>
      <c r="B2702" t="s">
        <v>3504</v>
      </c>
      <c r="D2702" t="s">
        <v>589</v>
      </c>
    </row>
    <row r="2703" spans="1:4" x14ac:dyDescent="0.3">
      <c r="A2703" t="s">
        <v>590</v>
      </c>
      <c r="B2703" t="s">
        <v>3505</v>
      </c>
      <c r="D2703" t="s">
        <v>589</v>
      </c>
    </row>
    <row r="2704" spans="1:4" x14ac:dyDescent="0.3">
      <c r="A2704" t="s">
        <v>591</v>
      </c>
      <c r="B2704" t="s">
        <v>3505</v>
      </c>
      <c r="D2704" t="s">
        <v>589</v>
      </c>
    </row>
    <row r="2705" spans="1:4" x14ac:dyDescent="0.3">
      <c r="A2705" t="s">
        <v>592</v>
      </c>
      <c r="B2705" t="s">
        <v>3505</v>
      </c>
      <c r="D2705" t="s">
        <v>589</v>
      </c>
    </row>
    <row r="2706" spans="1:4" x14ac:dyDescent="0.3">
      <c r="A2706" t="s">
        <v>593</v>
      </c>
      <c r="B2706" t="s">
        <v>3505</v>
      </c>
      <c r="D2706" t="s">
        <v>589</v>
      </c>
    </row>
    <row r="2707" spans="1:4" x14ac:dyDescent="0.3">
      <c r="A2707" t="s">
        <v>594</v>
      </c>
      <c r="B2707" t="s">
        <v>3505</v>
      </c>
      <c r="D2707" t="s">
        <v>589</v>
      </c>
    </row>
    <row r="2708" spans="1:4" x14ac:dyDescent="0.3">
      <c r="A2708" t="s">
        <v>590</v>
      </c>
      <c r="B2708" t="s">
        <v>3506</v>
      </c>
      <c r="D2708" t="s">
        <v>589</v>
      </c>
    </row>
    <row r="2709" spans="1:4" x14ac:dyDescent="0.3">
      <c r="A2709" t="s">
        <v>591</v>
      </c>
      <c r="B2709" t="s">
        <v>3506</v>
      </c>
      <c r="D2709" t="s">
        <v>589</v>
      </c>
    </row>
    <row r="2710" spans="1:4" x14ac:dyDescent="0.3">
      <c r="A2710" t="s">
        <v>592</v>
      </c>
      <c r="B2710" t="s">
        <v>3506</v>
      </c>
      <c r="D2710" t="s">
        <v>589</v>
      </c>
    </row>
    <row r="2711" spans="1:4" x14ac:dyDescent="0.3">
      <c r="A2711" t="s">
        <v>593</v>
      </c>
      <c r="B2711" t="s">
        <v>3506</v>
      </c>
      <c r="D2711" t="s">
        <v>589</v>
      </c>
    </row>
    <row r="2712" spans="1:4" x14ac:dyDescent="0.3">
      <c r="A2712" t="s">
        <v>594</v>
      </c>
      <c r="B2712" t="s">
        <v>3506</v>
      </c>
      <c r="D2712" t="s">
        <v>589</v>
      </c>
    </row>
    <row r="2713" spans="1:4" x14ac:dyDescent="0.3">
      <c r="A2713" t="s">
        <v>590</v>
      </c>
      <c r="B2713" t="s">
        <v>3507</v>
      </c>
      <c r="D2713" t="s">
        <v>589</v>
      </c>
    </row>
    <row r="2714" spans="1:4" x14ac:dyDescent="0.3">
      <c r="A2714" t="s">
        <v>591</v>
      </c>
      <c r="B2714" t="s">
        <v>3507</v>
      </c>
      <c r="D2714" t="s">
        <v>589</v>
      </c>
    </row>
    <row r="2715" spans="1:4" x14ac:dyDescent="0.3">
      <c r="A2715" t="s">
        <v>592</v>
      </c>
      <c r="B2715" t="s">
        <v>3507</v>
      </c>
      <c r="D2715" t="s">
        <v>589</v>
      </c>
    </row>
    <row r="2716" spans="1:4" x14ac:dyDescent="0.3">
      <c r="A2716" t="s">
        <v>593</v>
      </c>
      <c r="B2716" t="s">
        <v>3507</v>
      </c>
      <c r="D2716" t="s">
        <v>589</v>
      </c>
    </row>
    <row r="2717" spans="1:4" x14ac:dyDescent="0.3">
      <c r="A2717" t="s">
        <v>594</v>
      </c>
      <c r="B2717" t="s">
        <v>3507</v>
      </c>
      <c r="D2717" t="s">
        <v>589</v>
      </c>
    </row>
    <row r="2718" spans="1:4" x14ac:dyDescent="0.3">
      <c r="A2718" t="s">
        <v>590</v>
      </c>
      <c r="B2718" t="s">
        <v>3508</v>
      </c>
      <c r="D2718" t="s">
        <v>589</v>
      </c>
    </row>
    <row r="2719" spans="1:4" x14ac:dyDescent="0.3">
      <c r="A2719" t="s">
        <v>591</v>
      </c>
      <c r="B2719" t="s">
        <v>3508</v>
      </c>
      <c r="D2719" t="s">
        <v>589</v>
      </c>
    </row>
    <row r="2720" spans="1:4" x14ac:dyDescent="0.3">
      <c r="A2720" t="s">
        <v>592</v>
      </c>
      <c r="B2720" t="s">
        <v>3508</v>
      </c>
      <c r="D2720" t="s">
        <v>589</v>
      </c>
    </row>
    <row r="2721" spans="1:4" x14ac:dyDescent="0.3">
      <c r="A2721" t="s">
        <v>593</v>
      </c>
      <c r="B2721" t="s">
        <v>3508</v>
      </c>
      <c r="D2721" t="s">
        <v>589</v>
      </c>
    </row>
    <row r="2722" spans="1:4" x14ac:dyDescent="0.3">
      <c r="A2722" t="s">
        <v>594</v>
      </c>
      <c r="B2722" t="s">
        <v>3508</v>
      </c>
      <c r="D2722" t="s">
        <v>589</v>
      </c>
    </row>
    <row r="2723" spans="1:4" x14ac:dyDescent="0.3">
      <c r="A2723" t="s">
        <v>590</v>
      </c>
      <c r="B2723" t="s">
        <v>3509</v>
      </c>
      <c r="D2723" t="s">
        <v>589</v>
      </c>
    </row>
    <row r="2724" spans="1:4" x14ac:dyDescent="0.3">
      <c r="A2724" t="s">
        <v>591</v>
      </c>
      <c r="B2724" t="s">
        <v>3509</v>
      </c>
      <c r="D2724" t="s">
        <v>589</v>
      </c>
    </row>
    <row r="2725" spans="1:4" x14ac:dyDescent="0.3">
      <c r="A2725" t="s">
        <v>592</v>
      </c>
      <c r="B2725" t="s">
        <v>3509</v>
      </c>
      <c r="D2725" t="s">
        <v>589</v>
      </c>
    </row>
    <row r="2726" spans="1:4" x14ac:dyDescent="0.3">
      <c r="A2726" t="s">
        <v>593</v>
      </c>
      <c r="B2726" t="s">
        <v>3509</v>
      </c>
      <c r="D2726" t="s">
        <v>589</v>
      </c>
    </row>
    <row r="2727" spans="1:4" x14ac:dyDescent="0.3">
      <c r="A2727" t="s">
        <v>594</v>
      </c>
      <c r="B2727" t="s">
        <v>3509</v>
      </c>
      <c r="D2727" t="s">
        <v>589</v>
      </c>
    </row>
    <row r="2728" spans="1:4" x14ac:dyDescent="0.3">
      <c r="A2728" t="s">
        <v>590</v>
      </c>
      <c r="B2728" t="s">
        <v>3510</v>
      </c>
      <c r="D2728" t="s">
        <v>589</v>
      </c>
    </row>
    <row r="2729" spans="1:4" x14ac:dyDescent="0.3">
      <c r="A2729" t="s">
        <v>591</v>
      </c>
      <c r="B2729" t="s">
        <v>3510</v>
      </c>
      <c r="D2729" t="s">
        <v>589</v>
      </c>
    </row>
    <row r="2730" spans="1:4" x14ac:dyDescent="0.3">
      <c r="A2730" t="s">
        <v>592</v>
      </c>
      <c r="B2730" t="s">
        <v>3510</v>
      </c>
      <c r="D2730" t="s">
        <v>589</v>
      </c>
    </row>
    <row r="2731" spans="1:4" x14ac:dyDescent="0.3">
      <c r="A2731" t="s">
        <v>593</v>
      </c>
      <c r="B2731" t="s">
        <v>3510</v>
      </c>
      <c r="D2731" t="s">
        <v>589</v>
      </c>
    </row>
    <row r="2732" spans="1:4" x14ac:dyDescent="0.3">
      <c r="A2732" t="s">
        <v>594</v>
      </c>
      <c r="B2732" t="s">
        <v>3510</v>
      </c>
      <c r="D2732" t="s">
        <v>589</v>
      </c>
    </row>
    <row r="2733" spans="1:4" x14ac:dyDescent="0.3">
      <c r="A2733" t="s">
        <v>590</v>
      </c>
      <c r="B2733" t="s">
        <v>3511</v>
      </c>
      <c r="D2733" t="s">
        <v>589</v>
      </c>
    </row>
    <row r="2734" spans="1:4" x14ac:dyDescent="0.3">
      <c r="A2734" t="s">
        <v>591</v>
      </c>
      <c r="B2734" t="s">
        <v>3511</v>
      </c>
      <c r="D2734" t="s">
        <v>589</v>
      </c>
    </row>
    <row r="2735" spans="1:4" x14ac:dyDescent="0.3">
      <c r="A2735" t="s">
        <v>592</v>
      </c>
      <c r="B2735" t="s">
        <v>3511</v>
      </c>
      <c r="D2735" t="s">
        <v>589</v>
      </c>
    </row>
    <row r="2736" spans="1:4" x14ac:dyDescent="0.3">
      <c r="A2736" t="s">
        <v>593</v>
      </c>
      <c r="B2736" t="s">
        <v>3511</v>
      </c>
      <c r="D2736" t="s">
        <v>589</v>
      </c>
    </row>
    <row r="2737" spans="1:4" x14ac:dyDescent="0.3">
      <c r="A2737" t="s">
        <v>594</v>
      </c>
      <c r="B2737" t="s">
        <v>3511</v>
      </c>
      <c r="D2737" t="s">
        <v>589</v>
      </c>
    </row>
    <row r="2738" spans="1:4" x14ac:dyDescent="0.3">
      <c r="A2738" t="s">
        <v>590</v>
      </c>
      <c r="B2738" t="s">
        <v>3512</v>
      </c>
      <c r="D2738" t="s">
        <v>589</v>
      </c>
    </row>
    <row r="2739" spans="1:4" x14ac:dyDescent="0.3">
      <c r="A2739" t="s">
        <v>591</v>
      </c>
      <c r="B2739" t="s">
        <v>3512</v>
      </c>
      <c r="D2739" t="s">
        <v>589</v>
      </c>
    </row>
    <row r="2740" spans="1:4" x14ac:dyDescent="0.3">
      <c r="A2740" t="s">
        <v>592</v>
      </c>
      <c r="B2740" t="s">
        <v>3512</v>
      </c>
      <c r="D2740" t="s">
        <v>589</v>
      </c>
    </row>
    <row r="2741" spans="1:4" x14ac:dyDescent="0.3">
      <c r="A2741" t="s">
        <v>593</v>
      </c>
      <c r="B2741" t="s">
        <v>3512</v>
      </c>
      <c r="D2741" t="s">
        <v>589</v>
      </c>
    </row>
    <row r="2742" spans="1:4" x14ac:dyDescent="0.3">
      <c r="A2742" t="s">
        <v>594</v>
      </c>
      <c r="B2742" t="s">
        <v>3512</v>
      </c>
      <c r="D2742" t="s">
        <v>589</v>
      </c>
    </row>
    <row r="2743" spans="1:4" x14ac:dyDescent="0.3">
      <c r="A2743" t="s">
        <v>590</v>
      </c>
      <c r="B2743" t="s">
        <v>3513</v>
      </c>
      <c r="D2743" t="s">
        <v>589</v>
      </c>
    </row>
    <row r="2744" spans="1:4" x14ac:dyDescent="0.3">
      <c r="A2744" t="s">
        <v>591</v>
      </c>
      <c r="B2744" t="s">
        <v>3513</v>
      </c>
      <c r="D2744" t="s">
        <v>589</v>
      </c>
    </row>
    <row r="2745" spans="1:4" x14ac:dyDescent="0.3">
      <c r="A2745" t="s">
        <v>592</v>
      </c>
      <c r="B2745" t="s">
        <v>3513</v>
      </c>
      <c r="D2745" t="s">
        <v>589</v>
      </c>
    </row>
    <row r="2746" spans="1:4" x14ac:dyDescent="0.3">
      <c r="A2746" t="s">
        <v>593</v>
      </c>
      <c r="B2746" t="s">
        <v>3513</v>
      </c>
      <c r="D2746" t="s">
        <v>589</v>
      </c>
    </row>
    <row r="2747" spans="1:4" x14ac:dyDescent="0.3">
      <c r="A2747" t="s">
        <v>594</v>
      </c>
      <c r="B2747" t="s">
        <v>3513</v>
      </c>
      <c r="D2747" t="s">
        <v>589</v>
      </c>
    </row>
    <row r="2748" spans="1:4" x14ac:dyDescent="0.3">
      <c r="A2748" t="s">
        <v>590</v>
      </c>
      <c r="B2748" t="s">
        <v>3514</v>
      </c>
      <c r="D2748" t="s">
        <v>589</v>
      </c>
    </row>
    <row r="2749" spans="1:4" x14ac:dyDescent="0.3">
      <c r="A2749" t="s">
        <v>591</v>
      </c>
      <c r="B2749" t="s">
        <v>3514</v>
      </c>
      <c r="D2749" t="s">
        <v>589</v>
      </c>
    </row>
    <row r="2750" spans="1:4" x14ac:dyDescent="0.3">
      <c r="A2750" t="s">
        <v>592</v>
      </c>
      <c r="B2750" t="s">
        <v>3514</v>
      </c>
      <c r="D2750" t="s">
        <v>589</v>
      </c>
    </row>
    <row r="2751" spans="1:4" x14ac:dyDescent="0.3">
      <c r="A2751" t="s">
        <v>593</v>
      </c>
      <c r="B2751" t="s">
        <v>3514</v>
      </c>
      <c r="D2751" t="s">
        <v>589</v>
      </c>
    </row>
    <row r="2752" spans="1:4" x14ac:dyDescent="0.3">
      <c r="A2752" t="s">
        <v>594</v>
      </c>
      <c r="B2752" t="s">
        <v>3514</v>
      </c>
      <c r="D2752" t="s">
        <v>589</v>
      </c>
    </row>
    <row r="2753" spans="1:4" x14ac:dyDescent="0.3">
      <c r="A2753" t="s">
        <v>590</v>
      </c>
      <c r="B2753" t="s">
        <v>3515</v>
      </c>
      <c r="D2753" t="s">
        <v>589</v>
      </c>
    </row>
    <row r="2754" spans="1:4" x14ac:dyDescent="0.3">
      <c r="A2754" t="s">
        <v>591</v>
      </c>
      <c r="B2754" t="s">
        <v>3515</v>
      </c>
      <c r="D2754" t="s">
        <v>589</v>
      </c>
    </row>
    <row r="2755" spans="1:4" x14ac:dyDescent="0.3">
      <c r="A2755" t="s">
        <v>592</v>
      </c>
      <c r="B2755" t="s">
        <v>3515</v>
      </c>
      <c r="D2755" t="s">
        <v>589</v>
      </c>
    </row>
    <row r="2756" spans="1:4" x14ac:dyDescent="0.3">
      <c r="A2756" t="s">
        <v>593</v>
      </c>
      <c r="B2756" t="s">
        <v>3515</v>
      </c>
      <c r="D2756" t="s">
        <v>589</v>
      </c>
    </row>
    <row r="2757" spans="1:4" x14ac:dyDescent="0.3">
      <c r="A2757" t="s">
        <v>594</v>
      </c>
      <c r="B2757" t="s">
        <v>3515</v>
      </c>
      <c r="D2757" t="s">
        <v>589</v>
      </c>
    </row>
    <row r="2758" spans="1:4" x14ac:dyDescent="0.3">
      <c r="A2758" t="s">
        <v>590</v>
      </c>
      <c r="B2758" t="s">
        <v>3516</v>
      </c>
      <c r="D2758" t="s">
        <v>589</v>
      </c>
    </row>
    <row r="2759" spans="1:4" x14ac:dyDescent="0.3">
      <c r="A2759" t="s">
        <v>591</v>
      </c>
      <c r="B2759" t="s">
        <v>3516</v>
      </c>
      <c r="D2759" t="s">
        <v>589</v>
      </c>
    </row>
    <row r="2760" spans="1:4" x14ac:dyDescent="0.3">
      <c r="A2760" t="s">
        <v>592</v>
      </c>
      <c r="B2760" t="s">
        <v>3516</v>
      </c>
      <c r="D2760" t="s">
        <v>589</v>
      </c>
    </row>
    <row r="2761" spans="1:4" x14ac:dyDescent="0.3">
      <c r="A2761" t="s">
        <v>593</v>
      </c>
      <c r="B2761" t="s">
        <v>3516</v>
      </c>
      <c r="D2761" t="s">
        <v>589</v>
      </c>
    </row>
    <row r="2762" spans="1:4" x14ac:dyDescent="0.3">
      <c r="A2762" t="s">
        <v>594</v>
      </c>
      <c r="B2762" t="s">
        <v>3516</v>
      </c>
      <c r="D2762" t="s">
        <v>589</v>
      </c>
    </row>
    <row r="2763" spans="1:4" x14ac:dyDescent="0.3">
      <c r="A2763" t="s">
        <v>590</v>
      </c>
      <c r="B2763" t="s">
        <v>3517</v>
      </c>
      <c r="D2763" t="s">
        <v>589</v>
      </c>
    </row>
    <row r="2764" spans="1:4" x14ac:dyDescent="0.3">
      <c r="A2764" t="s">
        <v>591</v>
      </c>
      <c r="B2764" t="s">
        <v>3517</v>
      </c>
      <c r="D2764" t="s">
        <v>589</v>
      </c>
    </row>
    <row r="2765" spans="1:4" x14ac:dyDescent="0.3">
      <c r="A2765" t="s">
        <v>592</v>
      </c>
      <c r="B2765" t="s">
        <v>3517</v>
      </c>
      <c r="D2765" t="s">
        <v>589</v>
      </c>
    </row>
    <row r="2766" spans="1:4" x14ac:dyDescent="0.3">
      <c r="A2766" t="s">
        <v>593</v>
      </c>
      <c r="B2766" t="s">
        <v>3517</v>
      </c>
      <c r="D2766" t="s">
        <v>589</v>
      </c>
    </row>
    <row r="2767" spans="1:4" x14ac:dyDescent="0.3">
      <c r="A2767" t="s">
        <v>594</v>
      </c>
      <c r="B2767" t="s">
        <v>3517</v>
      </c>
      <c r="D2767" t="s">
        <v>589</v>
      </c>
    </row>
    <row r="2768" spans="1:4" x14ac:dyDescent="0.3">
      <c r="A2768" t="s">
        <v>590</v>
      </c>
      <c r="B2768" t="s">
        <v>3518</v>
      </c>
      <c r="D2768" t="s">
        <v>589</v>
      </c>
    </row>
    <row r="2769" spans="1:4" x14ac:dyDescent="0.3">
      <c r="A2769" t="s">
        <v>591</v>
      </c>
      <c r="B2769" t="s">
        <v>3518</v>
      </c>
      <c r="D2769" t="s">
        <v>589</v>
      </c>
    </row>
    <row r="2770" spans="1:4" x14ac:dyDescent="0.3">
      <c r="A2770" t="s">
        <v>592</v>
      </c>
      <c r="B2770" t="s">
        <v>3518</v>
      </c>
      <c r="D2770" t="s">
        <v>589</v>
      </c>
    </row>
    <row r="2771" spans="1:4" x14ac:dyDescent="0.3">
      <c r="A2771" t="s">
        <v>593</v>
      </c>
      <c r="B2771" t="s">
        <v>3518</v>
      </c>
      <c r="D2771" t="s">
        <v>589</v>
      </c>
    </row>
    <row r="2772" spans="1:4" x14ac:dyDescent="0.3">
      <c r="A2772" t="s">
        <v>594</v>
      </c>
      <c r="B2772" t="s">
        <v>3518</v>
      </c>
      <c r="D2772" t="s">
        <v>589</v>
      </c>
    </row>
    <row r="2773" spans="1:4" x14ac:dyDescent="0.3">
      <c r="A2773" t="s">
        <v>590</v>
      </c>
      <c r="B2773" t="s">
        <v>3519</v>
      </c>
      <c r="D2773" t="s">
        <v>589</v>
      </c>
    </row>
    <row r="2774" spans="1:4" x14ac:dyDescent="0.3">
      <c r="A2774" t="s">
        <v>591</v>
      </c>
      <c r="B2774" t="s">
        <v>3519</v>
      </c>
      <c r="D2774" t="s">
        <v>589</v>
      </c>
    </row>
    <row r="2775" spans="1:4" x14ac:dyDescent="0.3">
      <c r="A2775" t="s">
        <v>592</v>
      </c>
      <c r="B2775" t="s">
        <v>3519</v>
      </c>
      <c r="D2775" t="s">
        <v>589</v>
      </c>
    </row>
    <row r="2776" spans="1:4" x14ac:dyDescent="0.3">
      <c r="A2776" t="s">
        <v>593</v>
      </c>
      <c r="B2776" t="s">
        <v>3519</v>
      </c>
      <c r="D2776" t="s">
        <v>589</v>
      </c>
    </row>
    <row r="2777" spans="1:4" x14ac:dyDescent="0.3">
      <c r="A2777" t="s">
        <v>594</v>
      </c>
      <c r="B2777" t="s">
        <v>3519</v>
      </c>
      <c r="D2777" t="s">
        <v>589</v>
      </c>
    </row>
    <row r="2778" spans="1:4" x14ac:dyDescent="0.3">
      <c r="A2778" t="s">
        <v>590</v>
      </c>
      <c r="B2778" t="s">
        <v>3520</v>
      </c>
      <c r="D2778" t="s">
        <v>589</v>
      </c>
    </row>
    <row r="2779" spans="1:4" x14ac:dyDescent="0.3">
      <c r="A2779" t="s">
        <v>591</v>
      </c>
      <c r="B2779" t="s">
        <v>3520</v>
      </c>
      <c r="D2779" t="s">
        <v>589</v>
      </c>
    </row>
    <row r="2780" spans="1:4" x14ac:dyDescent="0.3">
      <c r="A2780" t="s">
        <v>592</v>
      </c>
      <c r="B2780" t="s">
        <v>3520</v>
      </c>
      <c r="D2780" t="s">
        <v>589</v>
      </c>
    </row>
    <row r="2781" spans="1:4" x14ac:dyDescent="0.3">
      <c r="A2781" t="s">
        <v>593</v>
      </c>
      <c r="B2781" t="s">
        <v>3520</v>
      </c>
      <c r="D2781" t="s">
        <v>589</v>
      </c>
    </row>
    <row r="2782" spans="1:4" x14ac:dyDescent="0.3">
      <c r="A2782" t="s">
        <v>594</v>
      </c>
      <c r="B2782" t="s">
        <v>3520</v>
      </c>
      <c r="D2782" t="s">
        <v>589</v>
      </c>
    </row>
    <row r="2783" spans="1:4" x14ac:dyDescent="0.3">
      <c r="A2783" t="s">
        <v>590</v>
      </c>
      <c r="B2783" t="s">
        <v>3521</v>
      </c>
      <c r="D2783" t="s">
        <v>589</v>
      </c>
    </row>
    <row r="2784" spans="1:4" x14ac:dyDescent="0.3">
      <c r="A2784" t="s">
        <v>591</v>
      </c>
      <c r="B2784" t="s">
        <v>3521</v>
      </c>
      <c r="D2784" t="s">
        <v>589</v>
      </c>
    </row>
    <row r="2785" spans="1:4" x14ac:dyDescent="0.3">
      <c r="A2785" t="s">
        <v>592</v>
      </c>
      <c r="B2785" t="s">
        <v>3521</v>
      </c>
      <c r="D2785" t="s">
        <v>589</v>
      </c>
    </row>
    <row r="2786" spans="1:4" x14ac:dyDescent="0.3">
      <c r="A2786" t="s">
        <v>593</v>
      </c>
      <c r="B2786" t="s">
        <v>3521</v>
      </c>
      <c r="D2786" t="s">
        <v>589</v>
      </c>
    </row>
    <row r="2787" spans="1:4" x14ac:dyDescent="0.3">
      <c r="A2787" t="s">
        <v>594</v>
      </c>
      <c r="B2787" t="s">
        <v>3521</v>
      </c>
      <c r="D2787" t="s">
        <v>589</v>
      </c>
    </row>
    <row r="2788" spans="1:4" x14ac:dyDescent="0.3">
      <c r="A2788" t="s">
        <v>590</v>
      </c>
      <c r="B2788" t="s">
        <v>3522</v>
      </c>
      <c r="D2788" t="s">
        <v>589</v>
      </c>
    </row>
    <row r="2789" spans="1:4" x14ac:dyDescent="0.3">
      <c r="A2789" t="s">
        <v>591</v>
      </c>
      <c r="B2789" t="s">
        <v>3522</v>
      </c>
      <c r="D2789" t="s">
        <v>589</v>
      </c>
    </row>
    <row r="2790" spans="1:4" x14ac:dyDescent="0.3">
      <c r="A2790" t="s">
        <v>592</v>
      </c>
      <c r="B2790" t="s">
        <v>3522</v>
      </c>
      <c r="D2790" t="s">
        <v>589</v>
      </c>
    </row>
    <row r="2791" spans="1:4" x14ac:dyDescent="0.3">
      <c r="A2791" t="s">
        <v>593</v>
      </c>
      <c r="B2791" t="s">
        <v>3522</v>
      </c>
      <c r="D2791" t="s">
        <v>589</v>
      </c>
    </row>
    <row r="2792" spans="1:4" x14ac:dyDescent="0.3">
      <c r="A2792" t="s">
        <v>594</v>
      </c>
      <c r="B2792" t="s">
        <v>3522</v>
      </c>
      <c r="D2792" t="s">
        <v>589</v>
      </c>
    </row>
    <row r="2793" spans="1:4" x14ac:dyDescent="0.3">
      <c r="A2793" t="s">
        <v>590</v>
      </c>
      <c r="B2793" t="s">
        <v>3523</v>
      </c>
      <c r="D2793" t="s">
        <v>589</v>
      </c>
    </row>
    <row r="2794" spans="1:4" x14ac:dyDescent="0.3">
      <c r="A2794" t="s">
        <v>591</v>
      </c>
      <c r="B2794" t="s">
        <v>3523</v>
      </c>
      <c r="D2794" t="s">
        <v>589</v>
      </c>
    </row>
    <row r="2795" spans="1:4" x14ac:dyDescent="0.3">
      <c r="A2795" t="s">
        <v>592</v>
      </c>
      <c r="B2795" t="s">
        <v>3523</v>
      </c>
      <c r="D2795" t="s">
        <v>589</v>
      </c>
    </row>
    <row r="2796" spans="1:4" x14ac:dyDescent="0.3">
      <c r="A2796" t="s">
        <v>593</v>
      </c>
      <c r="B2796" t="s">
        <v>3523</v>
      </c>
      <c r="D2796" t="s">
        <v>589</v>
      </c>
    </row>
    <row r="2797" spans="1:4" x14ac:dyDescent="0.3">
      <c r="A2797" t="s">
        <v>594</v>
      </c>
      <c r="B2797" t="s">
        <v>3523</v>
      </c>
      <c r="D2797" t="s">
        <v>589</v>
      </c>
    </row>
    <row r="2798" spans="1:4" x14ac:dyDescent="0.3">
      <c r="A2798" t="s">
        <v>590</v>
      </c>
      <c r="B2798" t="s">
        <v>3524</v>
      </c>
      <c r="D2798" t="s">
        <v>589</v>
      </c>
    </row>
    <row r="2799" spans="1:4" x14ac:dyDescent="0.3">
      <c r="A2799" t="s">
        <v>591</v>
      </c>
      <c r="B2799" t="s">
        <v>3524</v>
      </c>
      <c r="D2799" t="s">
        <v>589</v>
      </c>
    </row>
    <row r="2800" spans="1:4" x14ac:dyDescent="0.3">
      <c r="A2800" t="s">
        <v>592</v>
      </c>
      <c r="B2800" t="s">
        <v>3524</v>
      </c>
      <c r="D2800" t="s">
        <v>589</v>
      </c>
    </row>
    <row r="2801" spans="1:4" x14ac:dyDescent="0.3">
      <c r="A2801" t="s">
        <v>593</v>
      </c>
      <c r="B2801" t="s">
        <v>3524</v>
      </c>
      <c r="D2801" t="s">
        <v>589</v>
      </c>
    </row>
    <row r="2802" spans="1:4" x14ac:dyDescent="0.3">
      <c r="A2802" t="s">
        <v>594</v>
      </c>
      <c r="B2802" t="s">
        <v>3524</v>
      </c>
      <c r="D2802" t="s">
        <v>589</v>
      </c>
    </row>
    <row r="2803" spans="1:4" x14ac:dyDescent="0.3">
      <c r="A2803" t="s">
        <v>590</v>
      </c>
      <c r="B2803" t="s">
        <v>3525</v>
      </c>
      <c r="D2803" t="s">
        <v>589</v>
      </c>
    </row>
    <row r="2804" spans="1:4" x14ac:dyDescent="0.3">
      <c r="A2804" t="s">
        <v>591</v>
      </c>
      <c r="B2804" t="s">
        <v>3525</v>
      </c>
      <c r="D2804" t="s">
        <v>589</v>
      </c>
    </row>
    <row r="2805" spans="1:4" x14ac:dyDescent="0.3">
      <c r="A2805" t="s">
        <v>592</v>
      </c>
      <c r="B2805" t="s">
        <v>3525</v>
      </c>
      <c r="D2805" t="s">
        <v>589</v>
      </c>
    </row>
    <row r="2806" spans="1:4" x14ac:dyDescent="0.3">
      <c r="A2806" t="s">
        <v>593</v>
      </c>
      <c r="B2806" t="s">
        <v>3525</v>
      </c>
      <c r="D2806" t="s">
        <v>589</v>
      </c>
    </row>
    <row r="2807" spans="1:4" x14ac:dyDescent="0.3">
      <c r="A2807" t="s">
        <v>594</v>
      </c>
      <c r="B2807" t="s">
        <v>3525</v>
      </c>
      <c r="D2807" t="s">
        <v>589</v>
      </c>
    </row>
    <row r="2808" spans="1:4" x14ac:dyDescent="0.3">
      <c r="A2808" t="s">
        <v>590</v>
      </c>
      <c r="B2808" t="s">
        <v>3526</v>
      </c>
      <c r="D2808" t="s">
        <v>589</v>
      </c>
    </row>
    <row r="2809" spans="1:4" x14ac:dyDescent="0.3">
      <c r="A2809" t="s">
        <v>591</v>
      </c>
      <c r="B2809" t="s">
        <v>3526</v>
      </c>
      <c r="D2809" t="s">
        <v>589</v>
      </c>
    </row>
    <row r="2810" spans="1:4" x14ac:dyDescent="0.3">
      <c r="A2810" t="s">
        <v>592</v>
      </c>
      <c r="B2810" t="s">
        <v>3526</v>
      </c>
      <c r="D2810" t="s">
        <v>589</v>
      </c>
    </row>
    <row r="2811" spans="1:4" x14ac:dyDescent="0.3">
      <c r="A2811" t="s">
        <v>593</v>
      </c>
      <c r="B2811" t="s">
        <v>3526</v>
      </c>
      <c r="D2811" t="s">
        <v>589</v>
      </c>
    </row>
    <row r="2812" spans="1:4" x14ac:dyDescent="0.3">
      <c r="A2812" t="s">
        <v>594</v>
      </c>
      <c r="B2812" t="s">
        <v>3526</v>
      </c>
      <c r="D2812" t="s">
        <v>589</v>
      </c>
    </row>
    <row r="2813" spans="1:4" x14ac:dyDescent="0.3">
      <c r="A2813" t="s">
        <v>590</v>
      </c>
      <c r="B2813" t="s">
        <v>3527</v>
      </c>
      <c r="D2813" t="s">
        <v>589</v>
      </c>
    </row>
    <row r="2814" spans="1:4" x14ac:dyDescent="0.3">
      <c r="A2814" t="s">
        <v>591</v>
      </c>
      <c r="B2814" t="s">
        <v>3527</v>
      </c>
      <c r="D2814" t="s">
        <v>589</v>
      </c>
    </row>
    <row r="2815" spans="1:4" x14ac:dyDescent="0.3">
      <c r="A2815" t="s">
        <v>592</v>
      </c>
      <c r="B2815" t="s">
        <v>3527</v>
      </c>
      <c r="D2815" t="s">
        <v>589</v>
      </c>
    </row>
    <row r="2816" spans="1:4" x14ac:dyDescent="0.3">
      <c r="A2816" t="s">
        <v>593</v>
      </c>
      <c r="B2816" t="s">
        <v>3527</v>
      </c>
      <c r="D2816" t="s">
        <v>589</v>
      </c>
    </row>
    <row r="2817" spans="1:4" x14ac:dyDescent="0.3">
      <c r="A2817" t="s">
        <v>594</v>
      </c>
      <c r="B2817" t="s">
        <v>3527</v>
      </c>
      <c r="D2817" t="s">
        <v>589</v>
      </c>
    </row>
    <row r="2818" spans="1:4" x14ac:dyDescent="0.3">
      <c r="A2818" t="s">
        <v>590</v>
      </c>
      <c r="B2818" t="s">
        <v>3528</v>
      </c>
      <c r="D2818" t="s">
        <v>589</v>
      </c>
    </row>
    <row r="2819" spans="1:4" x14ac:dyDescent="0.3">
      <c r="A2819" t="s">
        <v>591</v>
      </c>
      <c r="B2819" t="s">
        <v>3528</v>
      </c>
      <c r="D2819" t="s">
        <v>589</v>
      </c>
    </row>
    <row r="2820" spans="1:4" x14ac:dyDescent="0.3">
      <c r="A2820" t="s">
        <v>592</v>
      </c>
      <c r="B2820" t="s">
        <v>3528</v>
      </c>
      <c r="D2820" t="s">
        <v>589</v>
      </c>
    </row>
    <row r="2821" spans="1:4" x14ac:dyDescent="0.3">
      <c r="A2821" t="s">
        <v>593</v>
      </c>
      <c r="B2821" t="s">
        <v>3528</v>
      </c>
      <c r="D2821" t="s">
        <v>589</v>
      </c>
    </row>
    <row r="2822" spans="1:4" x14ac:dyDescent="0.3">
      <c r="A2822" t="s">
        <v>594</v>
      </c>
      <c r="B2822" t="s">
        <v>3528</v>
      </c>
      <c r="D2822" t="s">
        <v>589</v>
      </c>
    </row>
    <row r="2823" spans="1:4" x14ac:dyDescent="0.3">
      <c r="A2823" t="s">
        <v>590</v>
      </c>
      <c r="B2823" t="s">
        <v>3529</v>
      </c>
      <c r="D2823" t="s">
        <v>589</v>
      </c>
    </row>
    <row r="2824" spans="1:4" x14ac:dyDescent="0.3">
      <c r="A2824" t="s">
        <v>591</v>
      </c>
      <c r="B2824" t="s">
        <v>3529</v>
      </c>
      <c r="D2824" t="s">
        <v>589</v>
      </c>
    </row>
    <row r="2825" spans="1:4" x14ac:dyDescent="0.3">
      <c r="A2825" t="s">
        <v>592</v>
      </c>
      <c r="B2825" t="s">
        <v>3529</v>
      </c>
      <c r="D2825" t="s">
        <v>589</v>
      </c>
    </row>
    <row r="2826" spans="1:4" x14ac:dyDescent="0.3">
      <c r="A2826" t="s">
        <v>593</v>
      </c>
      <c r="B2826" t="s">
        <v>3529</v>
      </c>
      <c r="D2826" t="s">
        <v>589</v>
      </c>
    </row>
    <row r="2827" spans="1:4" x14ac:dyDescent="0.3">
      <c r="A2827" t="s">
        <v>594</v>
      </c>
      <c r="B2827" t="s">
        <v>3529</v>
      </c>
      <c r="D2827" t="s">
        <v>589</v>
      </c>
    </row>
    <row r="2828" spans="1:4" x14ac:dyDescent="0.3">
      <c r="A2828" t="s">
        <v>590</v>
      </c>
      <c r="B2828" t="s">
        <v>3530</v>
      </c>
      <c r="D2828" t="s">
        <v>589</v>
      </c>
    </row>
    <row r="2829" spans="1:4" x14ac:dyDescent="0.3">
      <c r="A2829" t="s">
        <v>591</v>
      </c>
      <c r="B2829" t="s">
        <v>3530</v>
      </c>
      <c r="D2829" t="s">
        <v>589</v>
      </c>
    </row>
    <row r="2830" spans="1:4" x14ac:dyDescent="0.3">
      <c r="A2830" t="s">
        <v>592</v>
      </c>
      <c r="B2830" t="s">
        <v>3530</v>
      </c>
      <c r="D2830" t="s">
        <v>589</v>
      </c>
    </row>
    <row r="2831" spans="1:4" x14ac:dyDescent="0.3">
      <c r="A2831" t="s">
        <v>593</v>
      </c>
      <c r="B2831" t="s">
        <v>3530</v>
      </c>
      <c r="D2831" t="s">
        <v>589</v>
      </c>
    </row>
    <row r="2832" spans="1:4" x14ac:dyDescent="0.3">
      <c r="A2832" t="s">
        <v>594</v>
      </c>
      <c r="B2832" t="s">
        <v>3530</v>
      </c>
      <c r="D2832" t="s">
        <v>589</v>
      </c>
    </row>
    <row r="2833" spans="1:4" x14ac:dyDescent="0.3">
      <c r="A2833" t="s">
        <v>590</v>
      </c>
      <c r="B2833" t="s">
        <v>3531</v>
      </c>
      <c r="D2833" t="s">
        <v>589</v>
      </c>
    </row>
    <row r="2834" spans="1:4" x14ac:dyDescent="0.3">
      <c r="A2834" t="s">
        <v>591</v>
      </c>
      <c r="B2834" t="s">
        <v>3531</v>
      </c>
      <c r="D2834" t="s">
        <v>589</v>
      </c>
    </row>
    <row r="2835" spans="1:4" x14ac:dyDescent="0.3">
      <c r="A2835" t="s">
        <v>592</v>
      </c>
      <c r="B2835" t="s">
        <v>3531</v>
      </c>
      <c r="D2835" t="s">
        <v>589</v>
      </c>
    </row>
    <row r="2836" spans="1:4" x14ac:dyDescent="0.3">
      <c r="A2836" t="s">
        <v>593</v>
      </c>
      <c r="B2836" t="s">
        <v>3531</v>
      </c>
      <c r="D2836" t="s">
        <v>589</v>
      </c>
    </row>
    <row r="2837" spans="1:4" x14ac:dyDescent="0.3">
      <c r="A2837" t="s">
        <v>594</v>
      </c>
      <c r="B2837" t="s">
        <v>3531</v>
      </c>
      <c r="D2837" t="s">
        <v>589</v>
      </c>
    </row>
    <row r="2838" spans="1:4" x14ac:dyDescent="0.3">
      <c r="A2838" t="s">
        <v>590</v>
      </c>
      <c r="B2838" t="s">
        <v>3532</v>
      </c>
      <c r="D2838" t="s">
        <v>589</v>
      </c>
    </row>
    <row r="2839" spans="1:4" x14ac:dyDescent="0.3">
      <c r="A2839" t="s">
        <v>591</v>
      </c>
      <c r="B2839" t="s">
        <v>3532</v>
      </c>
      <c r="D2839" t="s">
        <v>589</v>
      </c>
    </row>
    <row r="2840" spans="1:4" x14ac:dyDescent="0.3">
      <c r="A2840" t="s">
        <v>592</v>
      </c>
      <c r="B2840" t="s">
        <v>3532</v>
      </c>
      <c r="D2840" t="s">
        <v>589</v>
      </c>
    </row>
    <row r="2841" spans="1:4" x14ac:dyDescent="0.3">
      <c r="A2841" t="s">
        <v>593</v>
      </c>
      <c r="B2841" t="s">
        <v>3532</v>
      </c>
      <c r="D2841" t="s">
        <v>589</v>
      </c>
    </row>
    <row r="2842" spans="1:4" x14ac:dyDescent="0.3">
      <c r="A2842" t="s">
        <v>594</v>
      </c>
      <c r="B2842" t="s">
        <v>3532</v>
      </c>
      <c r="D2842" t="s">
        <v>589</v>
      </c>
    </row>
    <row r="2843" spans="1:4" x14ac:dyDescent="0.3">
      <c r="A2843" t="s">
        <v>590</v>
      </c>
      <c r="B2843" t="s">
        <v>3533</v>
      </c>
      <c r="D2843" t="s">
        <v>589</v>
      </c>
    </row>
    <row r="2844" spans="1:4" x14ac:dyDescent="0.3">
      <c r="A2844" t="s">
        <v>591</v>
      </c>
      <c r="B2844" t="s">
        <v>3533</v>
      </c>
      <c r="D2844" t="s">
        <v>589</v>
      </c>
    </row>
    <row r="2845" spans="1:4" x14ac:dyDescent="0.3">
      <c r="A2845" t="s">
        <v>592</v>
      </c>
      <c r="B2845" t="s">
        <v>3533</v>
      </c>
      <c r="D2845" t="s">
        <v>589</v>
      </c>
    </row>
    <row r="2846" spans="1:4" x14ac:dyDescent="0.3">
      <c r="A2846" t="s">
        <v>593</v>
      </c>
      <c r="B2846" t="s">
        <v>3533</v>
      </c>
      <c r="D2846" t="s">
        <v>589</v>
      </c>
    </row>
    <row r="2847" spans="1:4" x14ac:dyDescent="0.3">
      <c r="A2847" t="s">
        <v>594</v>
      </c>
      <c r="B2847" t="s">
        <v>3533</v>
      </c>
      <c r="D2847" t="s">
        <v>589</v>
      </c>
    </row>
    <row r="2848" spans="1:4" x14ac:dyDescent="0.3">
      <c r="A2848" t="s">
        <v>590</v>
      </c>
      <c r="B2848" t="s">
        <v>3534</v>
      </c>
      <c r="D2848" t="s">
        <v>589</v>
      </c>
    </row>
    <row r="2849" spans="1:4" x14ac:dyDescent="0.3">
      <c r="A2849" t="s">
        <v>591</v>
      </c>
      <c r="B2849" t="s">
        <v>3534</v>
      </c>
      <c r="D2849" t="s">
        <v>589</v>
      </c>
    </row>
    <row r="2850" spans="1:4" x14ac:dyDescent="0.3">
      <c r="A2850" t="s">
        <v>592</v>
      </c>
      <c r="B2850" t="s">
        <v>3534</v>
      </c>
      <c r="D2850" t="s">
        <v>589</v>
      </c>
    </row>
    <row r="2851" spans="1:4" x14ac:dyDescent="0.3">
      <c r="A2851" t="s">
        <v>593</v>
      </c>
      <c r="B2851" t="s">
        <v>3534</v>
      </c>
      <c r="D2851" t="s">
        <v>589</v>
      </c>
    </row>
    <row r="2852" spans="1:4" x14ac:dyDescent="0.3">
      <c r="A2852" t="s">
        <v>594</v>
      </c>
      <c r="B2852" t="s">
        <v>3534</v>
      </c>
      <c r="D2852" t="s">
        <v>589</v>
      </c>
    </row>
    <row r="2853" spans="1:4" x14ac:dyDescent="0.3">
      <c r="A2853" t="s">
        <v>590</v>
      </c>
      <c r="B2853" t="s">
        <v>3535</v>
      </c>
      <c r="D2853" t="s">
        <v>589</v>
      </c>
    </row>
    <row r="2854" spans="1:4" x14ac:dyDescent="0.3">
      <c r="A2854" t="s">
        <v>591</v>
      </c>
      <c r="B2854" t="s">
        <v>3535</v>
      </c>
      <c r="D2854" t="s">
        <v>589</v>
      </c>
    </row>
    <row r="2855" spans="1:4" x14ac:dyDescent="0.3">
      <c r="A2855" t="s">
        <v>592</v>
      </c>
      <c r="B2855" t="s">
        <v>3535</v>
      </c>
      <c r="D2855" t="s">
        <v>589</v>
      </c>
    </row>
    <row r="2856" spans="1:4" x14ac:dyDescent="0.3">
      <c r="A2856" t="s">
        <v>593</v>
      </c>
      <c r="B2856" t="s">
        <v>3535</v>
      </c>
      <c r="D2856" t="s">
        <v>589</v>
      </c>
    </row>
    <row r="2857" spans="1:4" x14ac:dyDescent="0.3">
      <c r="A2857" t="s">
        <v>594</v>
      </c>
      <c r="B2857" t="s">
        <v>3535</v>
      </c>
      <c r="D2857" t="s">
        <v>589</v>
      </c>
    </row>
    <row r="2858" spans="1:4" x14ac:dyDescent="0.3">
      <c r="A2858" t="s">
        <v>590</v>
      </c>
      <c r="B2858" t="s">
        <v>3536</v>
      </c>
      <c r="D2858" t="s">
        <v>589</v>
      </c>
    </row>
    <row r="2859" spans="1:4" x14ac:dyDescent="0.3">
      <c r="A2859" t="s">
        <v>591</v>
      </c>
      <c r="B2859" t="s">
        <v>3536</v>
      </c>
      <c r="D2859" t="s">
        <v>589</v>
      </c>
    </row>
    <row r="2860" spans="1:4" x14ac:dyDescent="0.3">
      <c r="A2860" t="s">
        <v>592</v>
      </c>
      <c r="B2860" t="s">
        <v>3536</v>
      </c>
      <c r="D2860" t="s">
        <v>589</v>
      </c>
    </row>
    <row r="2861" spans="1:4" x14ac:dyDescent="0.3">
      <c r="A2861" t="s">
        <v>593</v>
      </c>
      <c r="B2861" t="s">
        <v>3536</v>
      </c>
      <c r="D2861" t="s">
        <v>589</v>
      </c>
    </row>
    <row r="2862" spans="1:4" x14ac:dyDescent="0.3">
      <c r="A2862" t="s">
        <v>594</v>
      </c>
      <c r="B2862" t="s">
        <v>3536</v>
      </c>
      <c r="D2862" t="s">
        <v>589</v>
      </c>
    </row>
    <row r="2863" spans="1:4" x14ac:dyDescent="0.3">
      <c r="A2863" t="s">
        <v>590</v>
      </c>
      <c r="B2863" t="s">
        <v>3537</v>
      </c>
      <c r="D2863" t="s">
        <v>589</v>
      </c>
    </row>
    <row r="2864" spans="1:4" x14ac:dyDescent="0.3">
      <c r="A2864" t="s">
        <v>591</v>
      </c>
      <c r="B2864" t="s">
        <v>3537</v>
      </c>
      <c r="D2864" t="s">
        <v>589</v>
      </c>
    </row>
    <row r="2865" spans="1:4" x14ac:dyDescent="0.3">
      <c r="A2865" t="s">
        <v>592</v>
      </c>
      <c r="B2865" t="s">
        <v>3537</v>
      </c>
      <c r="D2865" t="s">
        <v>589</v>
      </c>
    </row>
    <row r="2866" spans="1:4" x14ac:dyDescent="0.3">
      <c r="A2866" t="s">
        <v>593</v>
      </c>
      <c r="B2866" t="s">
        <v>3537</v>
      </c>
      <c r="D2866" t="s">
        <v>589</v>
      </c>
    </row>
    <row r="2867" spans="1:4" x14ac:dyDescent="0.3">
      <c r="A2867" t="s">
        <v>594</v>
      </c>
      <c r="B2867" t="s">
        <v>3537</v>
      </c>
      <c r="D2867" t="s">
        <v>589</v>
      </c>
    </row>
    <row r="2868" spans="1:4" x14ac:dyDescent="0.3">
      <c r="A2868" t="s">
        <v>590</v>
      </c>
      <c r="B2868" t="s">
        <v>3538</v>
      </c>
      <c r="D2868" t="s">
        <v>589</v>
      </c>
    </row>
    <row r="2869" spans="1:4" x14ac:dyDescent="0.3">
      <c r="A2869" t="s">
        <v>591</v>
      </c>
      <c r="B2869" t="s">
        <v>3538</v>
      </c>
      <c r="D2869" t="s">
        <v>589</v>
      </c>
    </row>
    <row r="2870" spans="1:4" x14ac:dyDescent="0.3">
      <c r="A2870" t="s">
        <v>592</v>
      </c>
      <c r="B2870" t="s">
        <v>3538</v>
      </c>
      <c r="D2870" t="s">
        <v>589</v>
      </c>
    </row>
    <row r="2871" spans="1:4" x14ac:dyDescent="0.3">
      <c r="A2871" t="s">
        <v>593</v>
      </c>
      <c r="B2871" t="s">
        <v>3538</v>
      </c>
      <c r="D2871" t="s">
        <v>589</v>
      </c>
    </row>
    <row r="2872" spans="1:4" x14ac:dyDescent="0.3">
      <c r="A2872" t="s">
        <v>594</v>
      </c>
      <c r="B2872" t="s">
        <v>3538</v>
      </c>
      <c r="D2872" t="s">
        <v>589</v>
      </c>
    </row>
    <row r="2873" spans="1:4" x14ac:dyDescent="0.3">
      <c r="A2873" t="s">
        <v>590</v>
      </c>
      <c r="B2873" t="s">
        <v>3539</v>
      </c>
      <c r="D2873" t="s">
        <v>589</v>
      </c>
    </row>
    <row r="2874" spans="1:4" x14ac:dyDescent="0.3">
      <c r="A2874" t="s">
        <v>591</v>
      </c>
      <c r="B2874" t="s">
        <v>3539</v>
      </c>
      <c r="D2874" t="s">
        <v>589</v>
      </c>
    </row>
    <row r="2875" spans="1:4" x14ac:dyDescent="0.3">
      <c r="A2875" t="s">
        <v>592</v>
      </c>
      <c r="B2875" t="s">
        <v>3539</v>
      </c>
      <c r="D2875" t="s">
        <v>589</v>
      </c>
    </row>
    <row r="2876" spans="1:4" x14ac:dyDescent="0.3">
      <c r="A2876" t="s">
        <v>593</v>
      </c>
      <c r="B2876" t="s">
        <v>3539</v>
      </c>
      <c r="D2876" t="s">
        <v>589</v>
      </c>
    </row>
    <row r="2877" spans="1:4" x14ac:dyDescent="0.3">
      <c r="A2877" t="s">
        <v>594</v>
      </c>
      <c r="B2877" t="s">
        <v>3539</v>
      </c>
      <c r="D2877" t="s">
        <v>589</v>
      </c>
    </row>
    <row r="2878" spans="1:4" x14ac:dyDescent="0.3">
      <c r="A2878" t="s">
        <v>590</v>
      </c>
      <c r="B2878" t="s">
        <v>3540</v>
      </c>
      <c r="D2878" t="s">
        <v>589</v>
      </c>
    </row>
    <row r="2879" spans="1:4" x14ac:dyDescent="0.3">
      <c r="A2879" t="s">
        <v>591</v>
      </c>
      <c r="B2879" t="s">
        <v>3540</v>
      </c>
      <c r="D2879" t="s">
        <v>589</v>
      </c>
    </row>
    <row r="2880" spans="1:4" x14ac:dyDescent="0.3">
      <c r="A2880" t="s">
        <v>592</v>
      </c>
      <c r="B2880" t="s">
        <v>3540</v>
      </c>
      <c r="D2880" t="s">
        <v>589</v>
      </c>
    </row>
    <row r="2881" spans="1:4" x14ac:dyDescent="0.3">
      <c r="A2881" t="s">
        <v>593</v>
      </c>
      <c r="B2881" t="s">
        <v>3540</v>
      </c>
      <c r="D2881" t="s">
        <v>589</v>
      </c>
    </row>
    <row r="2882" spans="1:4" x14ac:dyDescent="0.3">
      <c r="A2882" t="s">
        <v>594</v>
      </c>
      <c r="B2882" t="s">
        <v>3540</v>
      </c>
      <c r="D2882" t="s">
        <v>589</v>
      </c>
    </row>
    <row r="2883" spans="1:4" x14ac:dyDescent="0.3">
      <c r="A2883" t="s">
        <v>590</v>
      </c>
      <c r="B2883" t="s">
        <v>3541</v>
      </c>
      <c r="D2883" t="s">
        <v>589</v>
      </c>
    </row>
    <row r="2884" spans="1:4" x14ac:dyDescent="0.3">
      <c r="A2884" t="s">
        <v>591</v>
      </c>
      <c r="B2884" t="s">
        <v>3541</v>
      </c>
      <c r="D2884" t="s">
        <v>589</v>
      </c>
    </row>
    <row r="2885" spans="1:4" x14ac:dyDescent="0.3">
      <c r="A2885" t="s">
        <v>592</v>
      </c>
      <c r="B2885" t="s">
        <v>3541</v>
      </c>
      <c r="D2885" t="s">
        <v>589</v>
      </c>
    </row>
    <row r="2886" spans="1:4" x14ac:dyDescent="0.3">
      <c r="A2886" t="s">
        <v>593</v>
      </c>
      <c r="B2886" t="s">
        <v>3541</v>
      </c>
      <c r="D2886" t="s">
        <v>589</v>
      </c>
    </row>
    <row r="2887" spans="1:4" x14ac:dyDescent="0.3">
      <c r="A2887" t="s">
        <v>594</v>
      </c>
      <c r="B2887" t="s">
        <v>3541</v>
      </c>
      <c r="D2887" t="s">
        <v>589</v>
      </c>
    </row>
    <row r="2888" spans="1:4" x14ac:dyDescent="0.3">
      <c r="A2888" t="s">
        <v>590</v>
      </c>
      <c r="B2888" t="s">
        <v>3542</v>
      </c>
      <c r="D2888" t="s">
        <v>589</v>
      </c>
    </row>
    <row r="2889" spans="1:4" x14ac:dyDescent="0.3">
      <c r="A2889" t="s">
        <v>591</v>
      </c>
      <c r="B2889" t="s">
        <v>3542</v>
      </c>
      <c r="D2889" t="s">
        <v>589</v>
      </c>
    </row>
    <row r="2890" spans="1:4" x14ac:dyDescent="0.3">
      <c r="A2890" t="s">
        <v>592</v>
      </c>
      <c r="B2890" t="s">
        <v>3542</v>
      </c>
      <c r="D2890" t="s">
        <v>589</v>
      </c>
    </row>
    <row r="2891" spans="1:4" x14ac:dyDescent="0.3">
      <c r="A2891" t="s">
        <v>593</v>
      </c>
      <c r="B2891" t="s">
        <v>3542</v>
      </c>
      <c r="D2891" t="s">
        <v>589</v>
      </c>
    </row>
    <row r="2892" spans="1:4" x14ac:dyDescent="0.3">
      <c r="A2892" t="s">
        <v>594</v>
      </c>
      <c r="B2892" t="s">
        <v>3542</v>
      </c>
      <c r="D2892" t="s">
        <v>589</v>
      </c>
    </row>
    <row r="2893" spans="1:4" x14ac:dyDescent="0.3">
      <c r="A2893" t="s">
        <v>590</v>
      </c>
      <c r="B2893" t="s">
        <v>3543</v>
      </c>
      <c r="D2893" t="s">
        <v>589</v>
      </c>
    </row>
    <row r="2894" spans="1:4" x14ac:dyDescent="0.3">
      <c r="A2894" t="s">
        <v>591</v>
      </c>
      <c r="B2894" t="s">
        <v>3543</v>
      </c>
      <c r="D2894" t="s">
        <v>589</v>
      </c>
    </row>
    <row r="2895" spans="1:4" x14ac:dyDescent="0.3">
      <c r="A2895" t="s">
        <v>592</v>
      </c>
      <c r="B2895" t="s">
        <v>3543</v>
      </c>
      <c r="D2895" t="s">
        <v>589</v>
      </c>
    </row>
    <row r="2896" spans="1:4" x14ac:dyDescent="0.3">
      <c r="A2896" t="s">
        <v>593</v>
      </c>
      <c r="B2896" t="s">
        <v>3543</v>
      </c>
      <c r="D2896" t="s">
        <v>589</v>
      </c>
    </row>
    <row r="2897" spans="1:4" x14ac:dyDescent="0.3">
      <c r="A2897" t="s">
        <v>594</v>
      </c>
      <c r="B2897" t="s">
        <v>3543</v>
      </c>
      <c r="D2897" t="s">
        <v>589</v>
      </c>
    </row>
    <row r="2898" spans="1:4" x14ac:dyDescent="0.3">
      <c r="A2898" t="s">
        <v>590</v>
      </c>
      <c r="B2898" t="s">
        <v>3544</v>
      </c>
      <c r="D2898" t="s">
        <v>589</v>
      </c>
    </row>
    <row r="2899" spans="1:4" x14ac:dyDescent="0.3">
      <c r="A2899" t="s">
        <v>591</v>
      </c>
      <c r="B2899" t="s">
        <v>3544</v>
      </c>
      <c r="D2899" t="s">
        <v>589</v>
      </c>
    </row>
    <row r="2900" spans="1:4" x14ac:dyDescent="0.3">
      <c r="A2900" t="s">
        <v>592</v>
      </c>
      <c r="B2900" t="s">
        <v>3544</v>
      </c>
      <c r="D2900" t="s">
        <v>589</v>
      </c>
    </row>
    <row r="2901" spans="1:4" x14ac:dyDescent="0.3">
      <c r="A2901" t="s">
        <v>593</v>
      </c>
      <c r="B2901" t="s">
        <v>3544</v>
      </c>
      <c r="D2901" t="s">
        <v>589</v>
      </c>
    </row>
    <row r="2902" spans="1:4" x14ac:dyDescent="0.3">
      <c r="A2902" t="s">
        <v>594</v>
      </c>
      <c r="B2902" t="s">
        <v>3544</v>
      </c>
      <c r="D2902" t="s">
        <v>589</v>
      </c>
    </row>
    <row r="2903" spans="1:4" x14ac:dyDescent="0.3">
      <c r="A2903" t="s">
        <v>590</v>
      </c>
      <c r="B2903" t="s">
        <v>3545</v>
      </c>
      <c r="D2903" t="s">
        <v>589</v>
      </c>
    </row>
    <row r="2904" spans="1:4" x14ac:dyDescent="0.3">
      <c r="A2904" t="s">
        <v>591</v>
      </c>
      <c r="B2904" t="s">
        <v>3545</v>
      </c>
      <c r="D2904" t="s">
        <v>589</v>
      </c>
    </row>
    <row r="2905" spans="1:4" x14ac:dyDescent="0.3">
      <c r="A2905" t="s">
        <v>592</v>
      </c>
      <c r="B2905" t="s">
        <v>3545</v>
      </c>
      <c r="D2905" t="s">
        <v>589</v>
      </c>
    </row>
    <row r="2906" spans="1:4" x14ac:dyDescent="0.3">
      <c r="A2906" t="s">
        <v>593</v>
      </c>
      <c r="B2906" t="s">
        <v>3545</v>
      </c>
      <c r="D2906" t="s">
        <v>589</v>
      </c>
    </row>
    <row r="2907" spans="1:4" x14ac:dyDescent="0.3">
      <c r="A2907" t="s">
        <v>594</v>
      </c>
      <c r="B2907" t="s">
        <v>3545</v>
      </c>
      <c r="D2907" t="s">
        <v>589</v>
      </c>
    </row>
    <row r="2908" spans="1:4" x14ac:dyDescent="0.3">
      <c r="A2908" t="s">
        <v>590</v>
      </c>
      <c r="B2908" t="s">
        <v>3546</v>
      </c>
      <c r="D2908" t="s">
        <v>589</v>
      </c>
    </row>
    <row r="2909" spans="1:4" x14ac:dyDescent="0.3">
      <c r="A2909" t="s">
        <v>591</v>
      </c>
      <c r="B2909" t="s">
        <v>3546</v>
      </c>
      <c r="D2909" t="s">
        <v>589</v>
      </c>
    </row>
    <row r="2910" spans="1:4" x14ac:dyDescent="0.3">
      <c r="A2910" t="s">
        <v>592</v>
      </c>
      <c r="B2910" t="s">
        <v>3546</v>
      </c>
      <c r="D2910" t="s">
        <v>589</v>
      </c>
    </row>
    <row r="2911" spans="1:4" x14ac:dyDescent="0.3">
      <c r="A2911" t="s">
        <v>593</v>
      </c>
      <c r="B2911" t="s">
        <v>3546</v>
      </c>
      <c r="D2911" t="s">
        <v>589</v>
      </c>
    </row>
    <row r="2912" spans="1:4" x14ac:dyDescent="0.3">
      <c r="A2912" t="s">
        <v>594</v>
      </c>
      <c r="B2912" t="s">
        <v>3546</v>
      </c>
      <c r="D2912" t="s">
        <v>589</v>
      </c>
    </row>
    <row r="2913" spans="1:4" x14ac:dyDescent="0.3">
      <c r="A2913" t="s">
        <v>590</v>
      </c>
      <c r="B2913" t="s">
        <v>3547</v>
      </c>
      <c r="D2913" t="s">
        <v>589</v>
      </c>
    </row>
    <row r="2914" spans="1:4" x14ac:dyDescent="0.3">
      <c r="A2914" t="s">
        <v>591</v>
      </c>
      <c r="B2914" t="s">
        <v>3547</v>
      </c>
      <c r="D2914" t="s">
        <v>589</v>
      </c>
    </row>
    <row r="2915" spans="1:4" x14ac:dyDescent="0.3">
      <c r="A2915" t="s">
        <v>592</v>
      </c>
      <c r="B2915" t="s">
        <v>3547</v>
      </c>
      <c r="D2915" t="s">
        <v>589</v>
      </c>
    </row>
    <row r="2916" spans="1:4" x14ac:dyDescent="0.3">
      <c r="A2916" t="s">
        <v>593</v>
      </c>
      <c r="B2916" t="s">
        <v>3547</v>
      </c>
      <c r="D2916" t="s">
        <v>589</v>
      </c>
    </row>
    <row r="2917" spans="1:4" x14ac:dyDescent="0.3">
      <c r="A2917" t="s">
        <v>594</v>
      </c>
      <c r="B2917" t="s">
        <v>3547</v>
      </c>
      <c r="D2917" t="s">
        <v>589</v>
      </c>
    </row>
    <row r="2918" spans="1:4" x14ac:dyDescent="0.3">
      <c r="A2918" t="s">
        <v>590</v>
      </c>
      <c r="B2918" t="s">
        <v>3548</v>
      </c>
      <c r="D2918" t="s">
        <v>589</v>
      </c>
    </row>
    <row r="2919" spans="1:4" x14ac:dyDescent="0.3">
      <c r="A2919" t="s">
        <v>591</v>
      </c>
      <c r="B2919" t="s">
        <v>3548</v>
      </c>
      <c r="D2919" t="s">
        <v>589</v>
      </c>
    </row>
    <row r="2920" spans="1:4" x14ac:dyDescent="0.3">
      <c r="A2920" t="s">
        <v>592</v>
      </c>
      <c r="B2920" t="s">
        <v>3548</v>
      </c>
      <c r="D2920" t="s">
        <v>589</v>
      </c>
    </row>
    <row r="2921" spans="1:4" x14ac:dyDescent="0.3">
      <c r="A2921" t="s">
        <v>593</v>
      </c>
      <c r="B2921" t="s">
        <v>3548</v>
      </c>
      <c r="D2921" t="s">
        <v>589</v>
      </c>
    </row>
    <row r="2922" spans="1:4" x14ac:dyDescent="0.3">
      <c r="A2922" t="s">
        <v>594</v>
      </c>
      <c r="B2922" t="s">
        <v>3548</v>
      </c>
      <c r="D2922" t="s">
        <v>589</v>
      </c>
    </row>
    <row r="2923" spans="1:4" x14ac:dyDescent="0.3">
      <c r="A2923" t="s">
        <v>590</v>
      </c>
      <c r="B2923" t="s">
        <v>3549</v>
      </c>
      <c r="D2923" t="s">
        <v>589</v>
      </c>
    </row>
    <row r="2924" spans="1:4" x14ac:dyDescent="0.3">
      <c r="A2924" t="s">
        <v>591</v>
      </c>
      <c r="B2924" t="s">
        <v>3549</v>
      </c>
      <c r="D2924" t="s">
        <v>589</v>
      </c>
    </row>
    <row r="2925" spans="1:4" x14ac:dyDescent="0.3">
      <c r="A2925" t="s">
        <v>592</v>
      </c>
      <c r="B2925" t="s">
        <v>3549</v>
      </c>
      <c r="D2925" t="s">
        <v>589</v>
      </c>
    </row>
    <row r="2926" spans="1:4" x14ac:dyDescent="0.3">
      <c r="A2926" t="s">
        <v>593</v>
      </c>
      <c r="B2926" t="s">
        <v>3549</v>
      </c>
      <c r="D2926" t="s">
        <v>589</v>
      </c>
    </row>
    <row r="2927" spans="1:4" x14ac:dyDescent="0.3">
      <c r="A2927" t="s">
        <v>594</v>
      </c>
      <c r="B2927" t="s">
        <v>3549</v>
      </c>
      <c r="D2927" t="s">
        <v>589</v>
      </c>
    </row>
    <row r="2928" spans="1:4" x14ac:dyDescent="0.3">
      <c r="A2928" t="s">
        <v>590</v>
      </c>
      <c r="B2928" t="s">
        <v>3550</v>
      </c>
      <c r="D2928" t="s">
        <v>589</v>
      </c>
    </row>
    <row r="2929" spans="1:4" x14ac:dyDescent="0.3">
      <c r="A2929" t="s">
        <v>591</v>
      </c>
      <c r="B2929" t="s">
        <v>3550</v>
      </c>
      <c r="D2929" t="s">
        <v>589</v>
      </c>
    </row>
    <row r="2930" spans="1:4" x14ac:dyDescent="0.3">
      <c r="A2930" t="s">
        <v>592</v>
      </c>
      <c r="B2930" t="s">
        <v>3550</v>
      </c>
      <c r="D2930" t="s">
        <v>589</v>
      </c>
    </row>
    <row r="2931" spans="1:4" x14ac:dyDescent="0.3">
      <c r="A2931" t="s">
        <v>593</v>
      </c>
      <c r="B2931" t="s">
        <v>3550</v>
      </c>
      <c r="D2931" t="s">
        <v>589</v>
      </c>
    </row>
    <row r="2932" spans="1:4" x14ac:dyDescent="0.3">
      <c r="A2932" t="s">
        <v>594</v>
      </c>
      <c r="B2932" t="s">
        <v>3550</v>
      </c>
      <c r="D2932" t="s">
        <v>589</v>
      </c>
    </row>
    <row r="2933" spans="1:4" x14ac:dyDescent="0.3">
      <c r="A2933" t="s">
        <v>590</v>
      </c>
      <c r="B2933" t="s">
        <v>3551</v>
      </c>
      <c r="D2933" t="s">
        <v>589</v>
      </c>
    </row>
    <row r="2934" spans="1:4" x14ac:dyDescent="0.3">
      <c r="A2934" t="s">
        <v>591</v>
      </c>
      <c r="B2934" t="s">
        <v>3551</v>
      </c>
      <c r="D2934" t="s">
        <v>589</v>
      </c>
    </row>
    <row r="2935" spans="1:4" x14ac:dyDescent="0.3">
      <c r="A2935" t="s">
        <v>592</v>
      </c>
      <c r="B2935" t="s">
        <v>3551</v>
      </c>
      <c r="D2935" t="s">
        <v>589</v>
      </c>
    </row>
    <row r="2936" spans="1:4" x14ac:dyDescent="0.3">
      <c r="A2936" t="s">
        <v>593</v>
      </c>
      <c r="B2936" t="s">
        <v>3551</v>
      </c>
      <c r="D2936" t="s">
        <v>589</v>
      </c>
    </row>
    <row r="2937" spans="1:4" x14ac:dyDescent="0.3">
      <c r="A2937" t="s">
        <v>594</v>
      </c>
      <c r="B2937" t="s">
        <v>3551</v>
      </c>
      <c r="D2937" t="s">
        <v>589</v>
      </c>
    </row>
    <row r="2938" spans="1:4" x14ac:dyDescent="0.3">
      <c r="A2938" t="s">
        <v>590</v>
      </c>
      <c r="B2938" t="s">
        <v>3552</v>
      </c>
      <c r="D2938" t="s">
        <v>589</v>
      </c>
    </row>
    <row r="2939" spans="1:4" x14ac:dyDescent="0.3">
      <c r="A2939" t="s">
        <v>591</v>
      </c>
      <c r="B2939" t="s">
        <v>3552</v>
      </c>
      <c r="D2939" t="s">
        <v>589</v>
      </c>
    </row>
    <row r="2940" spans="1:4" x14ac:dyDescent="0.3">
      <c r="A2940" t="s">
        <v>592</v>
      </c>
      <c r="B2940" t="s">
        <v>3552</v>
      </c>
      <c r="D2940" t="s">
        <v>589</v>
      </c>
    </row>
    <row r="2941" spans="1:4" x14ac:dyDescent="0.3">
      <c r="A2941" t="s">
        <v>593</v>
      </c>
      <c r="B2941" t="s">
        <v>3552</v>
      </c>
      <c r="D2941" t="s">
        <v>589</v>
      </c>
    </row>
    <row r="2942" spans="1:4" x14ac:dyDescent="0.3">
      <c r="A2942" t="s">
        <v>594</v>
      </c>
      <c r="B2942" t="s">
        <v>3552</v>
      </c>
      <c r="D2942" t="s">
        <v>589</v>
      </c>
    </row>
    <row r="2943" spans="1:4" x14ac:dyDescent="0.3">
      <c r="A2943" t="s">
        <v>590</v>
      </c>
      <c r="B2943" t="s">
        <v>3553</v>
      </c>
      <c r="D2943" t="s">
        <v>589</v>
      </c>
    </row>
    <row r="2944" spans="1:4" x14ac:dyDescent="0.3">
      <c r="A2944" t="s">
        <v>591</v>
      </c>
      <c r="B2944" t="s">
        <v>3553</v>
      </c>
      <c r="D2944" t="s">
        <v>589</v>
      </c>
    </row>
    <row r="2945" spans="1:4" x14ac:dyDescent="0.3">
      <c r="A2945" t="s">
        <v>592</v>
      </c>
      <c r="B2945" t="s">
        <v>3553</v>
      </c>
      <c r="D2945" t="s">
        <v>589</v>
      </c>
    </row>
    <row r="2946" spans="1:4" x14ac:dyDescent="0.3">
      <c r="A2946" t="s">
        <v>593</v>
      </c>
      <c r="B2946" t="s">
        <v>3553</v>
      </c>
      <c r="D2946" t="s">
        <v>589</v>
      </c>
    </row>
    <row r="2947" spans="1:4" x14ac:dyDescent="0.3">
      <c r="A2947" t="s">
        <v>594</v>
      </c>
      <c r="B2947" t="s">
        <v>3553</v>
      </c>
      <c r="D2947" t="s">
        <v>589</v>
      </c>
    </row>
    <row r="2948" spans="1:4" x14ac:dyDescent="0.3">
      <c r="A2948" t="s">
        <v>590</v>
      </c>
      <c r="B2948" t="s">
        <v>3554</v>
      </c>
      <c r="D2948" t="s">
        <v>589</v>
      </c>
    </row>
    <row r="2949" spans="1:4" x14ac:dyDescent="0.3">
      <c r="A2949" t="s">
        <v>591</v>
      </c>
      <c r="B2949" t="s">
        <v>3554</v>
      </c>
      <c r="D2949" t="s">
        <v>589</v>
      </c>
    </row>
    <row r="2950" spans="1:4" x14ac:dyDescent="0.3">
      <c r="A2950" t="s">
        <v>592</v>
      </c>
      <c r="B2950" t="s">
        <v>3554</v>
      </c>
      <c r="D2950" t="s">
        <v>589</v>
      </c>
    </row>
    <row r="2951" spans="1:4" x14ac:dyDescent="0.3">
      <c r="A2951" t="s">
        <v>593</v>
      </c>
      <c r="B2951" t="s">
        <v>3554</v>
      </c>
      <c r="D2951" t="s">
        <v>589</v>
      </c>
    </row>
    <row r="2952" spans="1:4" x14ac:dyDescent="0.3">
      <c r="A2952" t="s">
        <v>594</v>
      </c>
      <c r="B2952" t="s">
        <v>3554</v>
      </c>
      <c r="D2952" t="s">
        <v>589</v>
      </c>
    </row>
    <row r="2953" spans="1:4" x14ac:dyDescent="0.3">
      <c r="A2953" t="s">
        <v>590</v>
      </c>
      <c r="B2953" t="s">
        <v>3555</v>
      </c>
      <c r="D2953" t="s">
        <v>589</v>
      </c>
    </row>
    <row r="2954" spans="1:4" x14ac:dyDescent="0.3">
      <c r="A2954" t="s">
        <v>591</v>
      </c>
      <c r="B2954" t="s">
        <v>3555</v>
      </c>
      <c r="D2954" t="s">
        <v>589</v>
      </c>
    </row>
    <row r="2955" spans="1:4" x14ac:dyDescent="0.3">
      <c r="A2955" t="s">
        <v>592</v>
      </c>
      <c r="B2955" t="s">
        <v>3555</v>
      </c>
      <c r="D2955" t="s">
        <v>589</v>
      </c>
    </row>
    <row r="2956" spans="1:4" x14ac:dyDescent="0.3">
      <c r="A2956" t="s">
        <v>593</v>
      </c>
      <c r="B2956" t="s">
        <v>3555</v>
      </c>
      <c r="D2956" t="s">
        <v>589</v>
      </c>
    </row>
    <row r="2957" spans="1:4" x14ac:dyDescent="0.3">
      <c r="A2957" t="s">
        <v>594</v>
      </c>
      <c r="B2957" t="s">
        <v>3555</v>
      </c>
      <c r="D2957" t="s">
        <v>589</v>
      </c>
    </row>
    <row r="2958" spans="1:4" x14ac:dyDescent="0.3">
      <c r="A2958" t="s">
        <v>590</v>
      </c>
      <c r="B2958" t="s">
        <v>3556</v>
      </c>
      <c r="D2958" t="s">
        <v>589</v>
      </c>
    </row>
    <row r="2959" spans="1:4" x14ac:dyDescent="0.3">
      <c r="A2959" t="s">
        <v>591</v>
      </c>
      <c r="B2959" t="s">
        <v>3556</v>
      </c>
      <c r="D2959" t="s">
        <v>589</v>
      </c>
    </row>
    <row r="2960" spans="1:4" x14ac:dyDescent="0.3">
      <c r="A2960" t="s">
        <v>592</v>
      </c>
      <c r="B2960" t="s">
        <v>3556</v>
      </c>
      <c r="D2960" t="s">
        <v>589</v>
      </c>
    </row>
    <row r="2961" spans="1:4" x14ac:dyDescent="0.3">
      <c r="A2961" t="s">
        <v>593</v>
      </c>
      <c r="B2961" t="s">
        <v>3556</v>
      </c>
      <c r="D2961" t="s">
        <v>589</v>
      </c>
    </row>
    <row r="2962" spans="1:4" x14ac:dyDescent="0.3">
      <c r="A2962" t="s">
        <v>594</v>
      </c>
      <c r="B2962" t="s">
        <v>3556</v>
      </c>
      <c r="D2962" t="s">
        <v>589</v>
      </c>
    </row>
    <row r="2963" spans="1:4" x14ac:dyDescent="0.3">
      <c r="A2963" t="s">
        <v>590</v>
      </c>
      <c r="B2963" t="s">
        <v>3557</v>
      </c>
      <c r="D2963" t="s">
        <v>589</v>
      </c>
    </row>
    <row r="2964" spans="1:4" x14ac:dyDescent="0.3">
      <c r="A2964" t="s">
        <v>591</v>
      </c>
      <c r="B2964" t="s">
        <v>3557</v>
      </c>
      <c r="D2964" t="s">
        <v>589</v>
      </c>
    </row>
    <row r="2965" spans="1:4" x14ac:dyDescent="0.3">
      <c r="A2965" t="s">
        <v>592</v>
      </c>
      <c r="B2965" t="s">
        <v>3557</v>
      </c>
      <c r="D2965" t="s">
        <v>589</v>
      </c>
    </row>
    <row r="2966" spans="1:4" x14ac:dyDescent="0.3">
      <c r="A2966" t="s">
        <v>593</v>
      </c>
      <c r="B2966" t="s">
        <v>3557</v>
      </c>
      <c r="D2966" t="s">
        <v>589</v>
      </c>
    </row>
    <row r="2967" spans="1:4" x14ac:dyDescent="0.3">
      <c r="A2967" t="s">
        <v>594</v>
      </c>
      <c r="B2967" t="s">
        <v>3557</v>
      </c>
      <c r="D2967" t="s">
        <v>589</v>
      </c>
    </row>
    <row r="2968" spans="1:4" x14ac:dyDescent="0.3">
      <c r="A2968" t="s">
        <v>590</v>
      </c>
      <c r="B2968" t="s">
        <v>3558</v>
      </c>
      <c r="D2968" t="s">
        <v>589</v>
      </c>
    </row>
    <row r="2969" spans="1:4" x14ac:dyDescent="0.3">
      <c r="A2969" t="s">
        <v>591</v>
      </c>
      <c r="B2969" t="s">
        <v>3558</v>
      </c>
      <c r="D2969" t="s">
        <v>589</v>
      </c>
    </row>
    <row r="2970" spans="1:4" x14ac:dyDescent="0.3">
      <c r="A2970" t="s">
        <v>592</v>
      </c>
      <c r="B2970" t="s">
        <v>3558</v>
      </c>
      <c r="D2970" t="s">
        <v>589</v>
      </c>
    </row>
    <row r="2971" spans="1:4" x14ac:dyDescent="0.3">
      <c r="A2971" t="s">
        <v>593</v>
      </c>
      <c r="B2971" t="s">
        <v>3558</v>
      </c>
      <c r="D2971" t="s">
        <v>589</v>
      </c>
    </row>
    <row r="2972" spans="1:4" x14ac:dyDescent="0.3">
      <c r="A2972" t="s">
        <v>594</v>
      </c>
      <c r="B2972" t="s">
        <v>3558</v>
      </c>
      <c r="D2972" t="s">
        <v>589</v>
      </c>
    </row>
    <row r="2973" spans="1:4" x14ac:dyDescent="0.3">
      <c r="A2973" t="s">
        <v>590</v>
      </c>
      <c r="B2973" t="s">
        <v>3559</v>
      </c>
      <c r="D2973" t="s">
        <v>589</v>
      </c>
    </row>
    <row r="2974" spans="1:4" x14ac:dyDescent="0.3">
      <c r="A2974" t="s">
        <v>591</v>
      </c>
      <c r="B2974" t="s">
        <v>3559</v>
      </c>
      <c r="D2974" t="s">
        <v>589</v>
      </c>
    </row>
    <row r="2975" spans="1:4" x14ac:dyDescent="0.3">
      <c r="A2975" t="s">
        <v>592</v>
      </c>
      <c r="B2975" t="s">
        <v>3559</v>
      </c>
      <c r="D2975" t="s">
        <v>589</v>
      </c>
    </row>
    <row r="2976" spans="1:4" x14ac:dyDescent="0.3">
      <c r="A2976" t="s">
        <v>593</v>
      </c>
      <c r="B2976" t="s">
        <v>3559</v>
      </c>
      <c r="D2976" t="s">
        <v>589</v>
      </c>
    </row>
    <row r="2977" spans="1:4" x14ac:dyDescent="0.3">
      <c r="A2977" t="s">
        <v>594</v>
      </c>
      <c r="B2977" t="s">
        <v>3559</v>
      </c>
      <c r="D2977" t="s">
        <v>589</v>
      </c>
    </row>
    <row r="2978" spans="1:4" x14ac:dyDescent="0.3">
      <c r="A2978" t="s">
        <v>590</v>
      </c>
      <c r="B2978" t="s">
        <v>3560</v>
      </c>
      <c r="D2978" t="s">
        <v>589</v>
      </c>
    </row>
    <row r="2979" spans="1:4" x14ac:dyDescent="0.3">
      <c r="A2979" t="s">
        <v>591</v>
      </c>
      <c r="B2979" t="s">
        <v>3560</v>
      </c>
      <c r="D2979" t="s">
        <v>589</v>
      </c>
    </row>
    <row r="2980" spans="1:4" x14ac:dyDescent="0.3">
      <c r="A2980" t="s">
        <v>592</v>
      </c>
      <c r="B2980" t="s">
        <v>3560</v>
      </c>
      <c r="D2980" t="s">
        <v>589</v>
      </c>
    </row>
    <row r="2981" spans="1:4" x14ac:dyDescent="0.3">
      <c r="A2981" t="s">
        <v>593</v>
      </c>
      <c r="B2981" t="s">
        <v>3560</v>
      </c>
      <c r="D2981" t="s">
        <v>589</v>
      </c>
    </row>
    <row r="2982" spans="1:4" x14ac:dyDescent="0.3">
      <c r="A2982" t="s">
        <v>594</v>
      </c>
      <c r="B2982" t="s">
        <v>3560</v>
      </c>
      <c r="D2982" t="s">
        <v>589</v>
      </c>
    </row>
    <row r="2983" spans="1:4" x14ac:dyDescent="0.3">
      <c r="A2983" t="s">
        <v>590</v>
      </c>
      <c r="B2983" t="s">
        <v>3561</v>
      </c>
      <c r="D2983" t="s">
        <v>589</v>
      </c>
    </row>
    <row r="2984" spans="1:4" x14ac:dyDescent="0.3">
      <c r="A2984" t="s">
        <v>591</v>
      </c>
      <c r="B2984" t="s">
        <v>3561</v>
      </c>
      <c r="D2984" t="s">
        <v>589</v>
      </c>
    </row>
    <row r="2985" spans="1:4" x14ac:dyDescent="0.3">
      <c r="A2985" t="s">
        <v>592</v>
      </c>
      <c r="B2985" t="s">
        <v>3561</v>
      </c>
      <c r="D2985" t="s">
        <v>589</v>
      </c>
    </row>
    <row r="2986" spans="1:4" x14ac:dyDescent="0.3">
      <c r="A2986" t="s">
        <v>593</v>
      </c>
      <c r="B2986" t="s">
        <v>3561</v>
      </c>
      <c r="D2986" t="s">
        <v>589</v>
      </c>
    </row>
    <row r="2987" spans="1:4" x14ac:dyDescent="0.3">
      <c r="A2987" t="s">
        <v>594</v>
      </c>
      <c r="B2987" t="s">
        <v>3561</v>
      </c>
      <c r="D2987" t="s">
        <v>589</v>
      </c>
    </row>
    <row r="2988" spans="1:4" x14ac:dyDescent="0.3">
      <c r="A2988" t="s">
        <v>590</v>
      </c>
      <c r="B2988" t="s">
        <v>3562</v>
      </c>
      <c r="D2988" t="s">
        <v>589</v>
      </c>
    </row>
    <row r="2989" spans="1:4" x14ac:dyDescent="0.3">
      <c r="A2989" t="s">
        <v>591</v>
      </c>
      <c r="B2989" t="s">
        <v>3562</v>
      </c>
      <c r="D2989" t="s">
        <v>589</v>
      </c>
    </row>
    <row r="2990" spans="1:4" x14ac:dyDescent="0.3">
      <c r="A2990" t="s">
        <v>592</v>
      </c>
      <c r="B2990" t="s">
        <v>3562</v>
      </c>
      <c r="D2990" t="s">
        <v>589</v>
      </c>
    </row>
    <row r="2991" spans="1:4" x14ac:dyDescent="0.3">
      <c r="A2991" t="s">
        <v>593</v>
      </c>
      <c r="B2991" t="s">
        <v>3562</v>
      </c>
      <c r="D2991" t="s">
        <v>589</v>
      </c>
    </row>
    <row r="2992" spans="1:4" x14ac:dyDescent="0.3">
      <c r="A2992" t="s">
        <v>594</v>
      </c>
      <c r="B2992" t="s">
        <v>3562</v>
      </c>
      <c r="D2992" t="s">
        <v>589</v>
      </c>
    </row>
    <row r="2993" spans="1:4" x14ac:dyDescent="0.3">
      <c r="A2993" t="s">
        <v>590</v>
      </c>
      <c r="B2993" t="s">
        <v>3563</v>
      </c>
      <c r="D2993" t="s">
        <v>589</v>
      </c>
    </row>
    <row r="2994" spans="1:4" x14ac:dyDescent="0.3">
      <c r="A2994" t="s">
        <v>591</v>
      </c>
      <c r="B2994" t="s">
        <v>3563</v>
      </c>
      <c r="D2994" t="s">
        <v>589</v>
      </c>
    </row>
    <row r="2995" spans="1:4" x14ac:dyDescent="0.3">
      <c r="A2995" t="s">
        <v>592</v>
      </c>
      <c r="B2995" t="s">
        <v>3563</v>
      </c>
      <c r="D2995" t="s">
        <v>589</v>
      </c>
    </row>
    <row r="2996" spans="1:4" x14ac:dyDescent="0.3">
      <c r="A2996" t="s">
        <v>593</v>
      </c>
      <c r="B2996" t="s">
        <v>3563</v>
      </c>
      <c r="D2996" t="s">
        <v>589</v>
      </c>
    </row>
    <row r="2997" spans="1:4" x14ac:dyDescent="0.3">
      <c r="A2997" t="s">
        <v>594</v>
      </c>
      <c r="B2997" t="s">
        <v>3563</v>
      </c>
      <c r="D2997" t="s">
        <v>589</v>
      </c>
    </row>
    <row r="2998" spans="1:4" x14ac:dyDescent="0.3">
      <c r="A2998" t="s">
        <v>590</v>
      </c>
      <c r="B2998" t="s">
        <v>3564</v>
      </c>
      <c r="D2998" t="s">
        <v>589</v>
      </c>
    </row>
    <row r="2999" spans="1:4" x14ac:dyDescent="0.3">
      <c r="A2999" t="s">
        <v>591</v>
      </c>
      <c r="B2999" t="s">
        <v>3564</v>
      </c>
      <c r="D2999" t="s">
        <v>589</v>
      </c>
    </row>
    <row r="3000" spans="1:4" x14ac:dyDescent="0.3">
      <c r="A3000" t="s">
        <v>592</v>
      </c>
      <c r="B3000" t="s">
        <v>3564</v>
      </c>
      <c r="D3000" t="s">
        <v>589</v>
      </c>
    </row>
    <row r="3001" spans="1:4" x14ac:dyDescent="0.3">
      <c r="A3001" t="s">
        <v>593</v>
      </c>
      <c r="B3001" t="s">
        <v>3564</v>
      </c>
      <c r="D3001" t="s">
        <v>589</v>
      </c>
    </row>
    <row r="3002" spans="1:4" x14ac:dyDescent="0.3">
      <c r="A3002" t="s">
        <v>594</v>
      </c>
      <c r="B3002" t="s">
        <v>3564</v>
      </c>
      <c r="D3002" t="s">
        <v>589</v>
      </c>
    </row>
    <row r="3003" spans="1:4" x14ac:dyDescent="0.3">
      <c r="A3003" t="s">
        <v>590</v>
      </c>
      <c r="B3003" t="s">
        <v>3565</v>
      </c>
      <c r="D3003" t="s">
        <v>589</v>
      </c>
    </row>
    <row r="3004" spans="1:4" x14ac:dyDescent="0.3">
      <c r="A3004" t="s">
        <v>591</v>
      </c>
      <c r="B3004" t="s">
        <v>3565</v>
      </c>
      <c r="D3004" t="s">
        <v>589</v>
      </c>
    </row>
    <row r="3005" spans="1:4" x14ac:dyDescent="0.3">
      <c r="A3005" t="s">
        <v>592</v>
      </c>
      <c r="B3005" t="s">
        <v>3565</v>
      </c>
      <c r="D3005" t="s">
        <v>589</v>
      </c>
    </row>
    <row r="3006" spans="1:4" x14ac:dyDescent="0.3">
      <c r="A3006" t="s">
        <v>593</v>
      </c>
      <c r="B3006" t="s">
        <v>3565</v>
      </c>
      <c r="D3006" t="s">
        <v>589</v>
      </c>
    </row>
    <row r="3007" spans="1:4" x14ac:dyDescent="0.3">
      <c r="A3007" t="s">
        <v>594</v>
      </c>
      <c r="B3007" t="s">
        <v>3565</v>
      </c>
      <c r="D3007" t="s">
        <v>589</v>
      </c>
    </row>
    <row r="3008" spans="1:4" x14ac:dyDescent="0.3">
      <c r="A3008" t="s">
        <v>590</v>
      </c>
      <c r="B3008" t="s">
        <v>3566</v>
      </c>
      <c r="D3008" t="s">
        <v>589</v>
      </c>
    </row>
    <row r="3009" spans="1:4" x14ac:dyDescent="0.3">
      <c r="A3009" t="s">
        <v>591</v>
      </c>
      <c r="B3009" t="s">
        <v>3566</v>
      </c>
      <c r="D3009" t="s">
        <v>589</v>
      </c>
    </row>
    <row r="3010" spans="1:4" x14ac:dyDescent="0.3">
      <c r="A3010" t="s">
        <v>592</v>
      </c>
      <c r="B3010" t="s">
        <v>3566</v>
      </c>
      <c r="D3010" t="s">
        <v>589</v>
      </c>
    </row>
    <row r="3011" spans="1:4" x14ac:dyDescent="0.3">
      <c r="A3011" t="s">
        <v>593</v>
      </c>
      <c r="B3011" t="s">
        <v>3566</v>
      </c>
      <c r="D3011" t="s">
        <v>589</v>
      </c>
    </row>
    <row r="3012" spans="1:4" x14ac:dyDescent="0.3">
      <c r="A3012" t="s">
        <v>594</v>
      </c>
      <c r="B3012" t="s">
        <v>3566</v>
      </c>
      <c r="D3012" t="s">
        <v>589</v>
      </c>
    </row>
    <row r="3013" spans="1:4" x14ac:dyDescent="0.3">
      <c r="A3013" t="s">
        <v>590</v>
      </c>
      <c r="B3013" t="s">
        <v>3567</v>
      </c>
      <c r="D3013" t="s">
        <v>589</v>
      </c>
    </row>
    <row r="3014" spans="1:4" x14ac:dyDescent="0.3">
      <c r="A3014" t="s">
        <v>591</v>
      </c>
      <c r="B3014" t="s">
        <v>3567</v>
      </c>
      <c r="D3014" t="s">
        <v>589</v>
      </c>
    </row>
    <row r="3015" spans="1:4" x14ac:dyDescent="0.3">
      <c r="A3015" t="s">
        <v>592</v>
      </c>
      <c r="B3015" t="s">
        <v>3567</v>
      </c>
      <c r="D3015" t="s">
        <v>589</v>
      </c>
    </row>
    <row r="3016" spans="1:4" x14ac:dyDescent="0.3">
      <c r="A3016" t="s">
        <v>593</v>
      </c>
      <c r="B3016" t="s">
        <v>3567</v>
      </c>
      <c r="D3016" t="s">
        <v>589</v>
      </c>
    </row>
    <row r="3017" spans="1:4" x14ac:dyDescent="0.3">
      <c r="A3017" t="s">
        <v>594</v>
      </c>
      <c r="B3017" t="s">
        <v>3567</v>
      </c>
      <c r="D3017" t="s">
        <v>589</v>
      </c>
    </row>
    <row r="3018" spans="1:4" x14ac:dyDescent="0.3">
      <c r="A3018" t="s">
        <v>590</v>
      </c>
      <c r="B3018" t="s">
        <v>3568</v>
      </c>
      <c r="D3018" t="s">
        <v>589</v>
      </c>
    </row>
    <row r="3019" spans="1:4" x14ac:dyDescent="0.3">
      <c r="A3019" t="s">
        <v>591</v>
      </c>
      <c r="B3019" t="s">
        <v>3568</v>
      </c>
      <c r="D3019" t="s">
        <v>589</v>
      </c>
    </row>
    <row r="3020" spans="1:4" x14ac:dyDescent="0.3">
      <c r="A3020" t="s">
        <v>592</v>
      </c>
      <c r="B3020" t="s">
        <v>3568</v>
      </c>
      <c r="D3020" t="s">
        <v>589</v>
      </c>
    </row>
    <row r="3021" spans="1:4" x14ac:dyDescent="0.3">
      <c r="A3021" t="s">
        <v>593</v>
      </c>
      <c r="B3021" t="s">
        <v>3568</v>
      </c>
      <c r="D3021" t="s">
        <v>589</v>
      </c>
    </row>
    <row r="3022" spans="1:4" x14ac:dyDescent="0.3">
      <c r="A3022" t="s">
        <v>594</v>
      </c>
      <c r="B3022" t="s">
        <v>3568</v>
      </c>
      <c r="D3022" t="s">
        <v>589</v>
      </c>
    </row>
    <row r="3023" spans="1:4" x14ac:dyDescent="0.3">
      <c r="A3023" t="s">
        <v>590</v>
      </c>
      <c r="B3023" t="s">
        <v>3569</v>
      </c>
      <c r="D3023" t="s">
        <v>589</v>
      </c>
    </row>
    <row r="3024" spans="1:4" x14ac:dyDescent="0.3">
      <c r="A3024" t="s">
        <v>591</v>
      </c>
      <c r="B3024" t="s">
        <v>3569</v>
      </c>
      <c r="D3024" t="s">
        <v>589</v>
      </c>
    </row>
    <row r="3025" spans="1:4" x14ac:dyDescent="0.3">
      <c r="A3025" t="s">
        <v>592</v>
      </c>
      <c r="B3025" t="s">
        <v>3569</v>
      </c>
      <c r="D3025" t="s">
        <v>589</v>
      </c>
    </row>
    <row r="3026" spans="1:4" x14ac:dyDescent="0.3">
      <c r="A3026" t="s">
        <v>593</v>
      </c>
      <c r="B3026" t="s">
        <v>3569</v>
      </c>
      <c r="D3026" t="s">
        <v>589</v>
      </c>
    </row>
    <row r="3027" spans="1:4" x14ac:dyDescent="0.3">
      <c r="A3027" t="s">
        <v>594</v>
      </c>
      <c r="B3027" t="s">
        <v>3569</v>
      </c>
      <c r="D3027" t="s">
        <v>589</v>
      </c>
    </row>
    <row r="3028" spans="1:4" x14ac:dyDescent="0.3">
      <c r="A3028" t="s">
        <v>590</v>
      </c>
      <c r="B3028" t="s">
        <v>3570</v>
      </c>
      <c r="D3028" t="s">
        <v>589</v>
      </c>
    </row>
    <row r="3029" spans="1:4" x14ac:dyDescent="0.3">
      <c r="A3029" t="s">
        <v>591</v>
      </c>
      <c r="B3029" t="s">
        <v>3570</v>
      </c>
      <c r="D3029" t="s">
        <v>589</v>
      </c>
    </row>
    <row r="3030" spans="1:4" x14ac:dyDescent="0.3">
      <c r="A3030" t="s">
        <v>592</v>
      </c>
      <c r="B3030" t="s">
        <v>3570</v>
      </c>
      <c r="D3030" t="s">
        <v>589</v>
      </c>
    </row>
    <row r="3031" spans="1:4" x14ac:dyDescent="0.3">
      <c r="A3031" t="s">
        <v>593</v>
      </c>
      <c r="B3031" t="s">
        <v>3570</v>
      </c>
      <c r="D3031" t="s">
        <v>589</v>
      </c>
    </row>
    <row r="3032" spans="1:4" x14ac:dyDescent="0.3">
      <c r="A3032" t="s">
        <v>594</v>
      </c>
      <c r="B3032" t="s">
        <v>3570</v>
      </c>
      <c r="D3032" t="s">
        <v>589</v>
      </c>
    </row>
    <row r="3033" spans="1:4" x14ac:dyDescent="0.3">
      <c r="A3033" t="s">
        <v>590</v>
      </c>
      <c r="B3033" t="s">
        <v>3933</v>
      </c>
      <c r="D3033" t="s">
        <v>589</v>
      </c>
    </row>
    <row r="3034" spans="1:4" x14ac:dyDescent="0.3">
      <c r="A3034" t="s">
        <v>591</v>
      </c>
      <c r="B3034" t="s">
        <v>3933</v>
      </c>
      <c r="D3034" t="s">
        <v>589</v>
      </c>
    </row>
    <row r="3035" spans="1:4" x14ac:dyDescent="0.3">
      <c r="A3035" t="s">
        <v>592</v>
      </c>
      <c r="B3035" t="s">
        <v>3933</v>
      </c>
      <c r="D3035" t="s">
        <v>589</v>
      </c>
    </row>
    <row r="3036" spans="1:4" x14ac:dyDescent="0.3">
      <c r="A3036" t="s">
        <v>593</v>
      </c>
      <c r="B3036" t="s">
        <v>3933</v>
      </c>
      <c r="D3036" t="s">
        <v>589</v>
      </c>
    </row>
    <row r="3037" spans="1:4" x14ac:dyDescent="0.3">
      <c r="A3037" t="s">
        <v>594</v>
      </c>
      <c r="B3037" t="s">
        <v>3933</v>
      </c>
      <c r="D3037" t="s">
        <v>589</v>
      </c>
    </row>
    <row r="3038" spans="1:4" x14ac:dyDescent="0.3">
      <c r="A3038" t="s">
        <v>590</v>
      </c>
      <c r="B3038" t="s">
        <v>3571</v>
      </c>
      <c r="D3038" t="s">
        <v>589</v>
      </c>
    </row>
    <row r="3039" spans="1:4" x14ac:dyDescent="0.3">
      <c r="A3039" t="s">
        <v>591</v>
      </c>
      <c r="B3039" t="s">
        <v>3571</v>
      </c>
      <c r="D3039" t="s">
        <v>589</v>
      </c>
    </row>
    <row r="3040" spans="1:4" x14ac:dyDescent="0.3">
      <c r="A3040" t="s">
        <v>592</v>
      </c>
      <c r="B3040" t="s">
        <v>3571</v>
      </c>
      <c r="D3040" t="s">
        <v>589</v>
      </c>
    </row>
    <row r="3041" spans="1:4" x14ac:dyDescent="0.3">
      <c r="A3041" t="s">
        <v>593</v>
      </c>
      <c r="B3041" t="s">
        <v>3571</v>
      </c>
      <c r="D3041" t="s">
        <v>589</v>
      </c>
    </row>
    <row r="3042" spans="1:4" x14ac:dyDescent="0.3">
      <c r="A3042" t="s">
        <v>594</v>
      </c>
      <c r="B3042" t="s">
        <v>3571</v>
      </c>
      <c r="D3042" t="s">
        <v>589</v>
      </c>
    </row>
    <row r="3043" spans="1:4" x14ac:dyDescent="0.3">
      <c r="A3043" t="s">
        <v>590</v>
      </c>
      <c r="B3043" t="s">
        <v>3572</v>
      </c>
      <c r="D3043" t="s">
        <v>589</v>
      </c>
    </row>
    <row r="3044" spans="1:4" x14ac:dyDescent="0.3">
      <c r="A3044" t="s">
        <v>591</v>
      </c>
      <c r="B3044" t="s">
        <v>3572</v>
      </c>
      <c r="D3044" t="s">
        <v>589</v>
      </c>
    </row>
    <row r="3045" spans="1:4" x14ac:dyDescent="0.3">
      <c r="A3045" t="s">
        <v>592</v>
      </c>
      <c r="B3045" t="s">
        <v>3572</v>
      </c>
      <c r="D3045" t="s">
        <v>589</v>
      </c>
    </row>
    <row r="3046" spans="1:4" x14ac:dyDescent="0.3">
      <c r="A3046" t="s">
        <v>593</v>
      </c>
      <c r="B3046" t="s">
        <v>3572</v>
      </c>
      <c r="D3046" t="s">
        <v>589</v>
      </c>
    </row>
    <row r="3047" spans="1:4" x14ac:dyDescent="0.3">
      <c r="A3047" t="s">
        <v>594</v>
      </c>
      <c r="B3047" t="s">
        <v>3572</v>
      </c>
      <c r="D3047" t="s">
        <v>589</v>
      </c>
    </row>
    <row r="3048" spans="1:4" x14ac:dyDescent="0.3">
      <c r="A3048" t="s">
        <v>590</v>
      </c>
      <c r="B3048" t="s">
        <v>3573</v>
      </c>
      <c r="D3048" t="s">
        <v>589</v>
      </c>
    </row>
    <row r="3049" spans="1:4" x14ac:dyDescent="0.3">
      <c r="A3049" t="s">
        <v>591</v>
      </c>
      <c r="B3049" t="s">
        <v>3573</v>
      </c>
      <c r="D3049" t="s">
        <v>589</v>
      </c>
    </row>
    <row r="3050" spans="1:4" x14ac:dyDescent="0.3">
      <c r="A3050" t="s">
        <v>592</v>
      </c>
      <c r="B3050" t="s">
        <v>3573</v>
      </c>
      <c r="D3050" t="s">
        <v>589</v>
      </c>
    </row>
    <row r="3051" spans="1:4" x14ac:dyDescent="0.3">
      <c r="A3051" t="s">
        <v>593</v>
      </c>
      <c r="B3051" t="s">
        <v>3573</v>
      </c>
      <c r="D3051" t="s">
        <v>589</v>
      </c>
    </row>
    <row r="3052" spans="1:4" x14ac:dyDescent="0.3">
      <c r="A3052" t="s">
        <v>594</v>
      </c>
      <c r="B3052" t="s">
        <v>3573</v>
      </c>
      <c r="D3052" t="s">
        <v>589</v>
      </c>
    </row>
    <row r="3053" spans="1:4" x14ac:dyDescent="0.3">
      <c r="A3053" t="s">
        <v>590</v>
      </c>
      <c r="B3053" t="s">
        <v>3574</v>
      </c>
      <c r="D3053" t="s">
        <v>589</v>
      </c>
    </row>
    <row r="3054" spans="1:4" x14ac:dyDescent="0.3">
      <c r="A3054" t="s">
        <v>591</v>
      </c>
      <c r="B3054" t="s">
        <v>3574</v>
      </c>
      <c r="D3054" t="s">
        <v>589</v>
      </c>
    </row>
    <row r="3055" spans="1:4" x14ac:dyDescent="0.3">
      <c r="A3055" t="s">
        <v>592</v>
      </c>
      <c r="B3055" t="s">
        <v>3574</v>
      </c>
      <c r="D3055" t="s">
        <v>589</v>
      </c>
    </row>
    <row r="3056" spans="1:4" x14ac:dyDescent="0.3">
      <c r="A3056" t="s">
        <v>593</v>
      </c>
      <c r="B3056" t="s">
        <v>3574</v>
      </c>
      <c r="D3056" t="s">
        <v>589</v>
      </c>
    </row>
    <row r="3057" spans="1:4" x14ac:dyDescent="0.3">
      <c r="A3057" t="s">
        <v>594</v>
      </c>
      <c r="B3057" t="s">
        <v>3574</v>
      </c>
      <c r="D3057" t="s">
        <v>589</v>
      </c>
    </row>
    <row r="3058" spans="1:4" x14ac:dyDescent="0.3">
      <c r="A3058" t="s">
        <v>590</v>
      </c>
      <c r="B3058" t="s">
        <v>3934</v>
      </c>
      <c r="D3058" t="s">
        <v>589</v>
      </c>
    </row>
    <row r="3059" spans="1:4" x14ac:dyDescent="0.3">
      <c r="A3059" t="s">
        <v>591</v>
      </c>
      <c r="B3059" t="s">
        <v>3934</v>
      </c>
      <c r="D3059" t="s">
        <v>589</v>
      </c>
    </row>
    <row r="3060" spans="1:4" x14ac:dyDescent="0.3">
      <c r="A3060" t="s">
        <v>592</v>
      </c>
      <c r="B3060" t="s">
        <v>3934</v>
      </c>
      <c r="D3060" t="s">
        <v>589</v>
      </c>
    </row>
    <row r="3061" spans="1:4" x14ac:dyDescent="0.3">
      <c r="A3061" t="s">
        <v>593</v>
      </c>
      <c r="B3061" t="s">
        <v>3934</v>
      </c>
      <c r="D3061" t="s">
        <v>589</v>
      </c>
    </row>
    <row r="3062" spans="1:4" x14ac:dyDescent="0.3">
      <c r="A3062" t="s">
        <v>594</v>
      </c>
      <c r="B3062" t="s">
        <v>3934</v>
      </c>
      <c r="D3062" t="s">
        <v>589</v>
      </c>
    </row>
    <row r="3063" spans="1:4" x14ac:dyDescent="0.3">
      <c r="A3063" t="s">
        <v>590</v>
      </c>
      <c r="B3063" t="s">
        <v>3575</v>
      </c>
      <c r="D3063" t="s">
        <v>589</v>
      </c>
    </row>
    <row r="3064" spans="1:4" x14ac:dyDescent="0.3">
      <c r="A3064" t="s">
        <v>591</v>
      </c>
      <c r="B3064" t="s">
        <v>3575</v>
      </c>
      <c r="D3064" t="s">
        <v>589</v>
      </c>
    </row>
    <row r="3065" spans="1:4" x14ac:dyDescent="0.3">
      <c r="A3065" t="s">
        <v>592</v>
      </c>
      <c r="B3065" t="s">
        <v>3575</v>
      </c>
      <c r="D3065" t="s">
        <v>589</v>
      </c>
    </row>
    <row r="3066" spans="1:4" x14ac:dyDescent="0.3">
      <c r="A3066" t="s">
        <v>593</v>
      </c>
      <c r="B3066" t="s">
        <v>3575</v>
      </c>
      <c r="D3066" t="s">
        <v>589</v>
      </c>
    </row>
    <row r="3067" spans="1:4" x14ac:dyDescent="0.3">
      <c r="A3067" t="s">
        <v>594</v>
      </c>
      <c r="B3067" t="s">
        <v>3575</v>
      </c>
      <c r="D3067" t="s">
        <v>589</v>
      </c>
    </row>
    <row r="3068" spans="1:4" x14ac:dyDescent="0.3">
      <c r="A3068" t="s">
        <v>590</v>
      </c>
      <c r="B3068" t="s">
        <v>3576</v>
      </c>
      <c r="D3068" t="s">
        <v>589</v>
      </c>
    </row>
    <row r="3069" spans="1:4" x14ac:dyDescent="0.3">
      <c r="A3069" t="s">
        <v>591</v>
      </c>
      <c r="B3069" t="s">
        <v>3576</v>
      </c>
      <c r="D3069" t="s">
        <v>589</v>
      </c>
    </row>
    <row r="3070" spans="1:4" x14ac:dyDescent="0.3">
      <c r="A3070" t="s">
        <v>592</v>
      </c>
      <c r="B3070" t="s">
        <v>3576</v>
      </c>
      <c r="D3070" t="s">
        <v>589</v>
      </c>
    </row>
    <row r="3071" spans="1:4" x14ac:dyDescent="0.3">
      <c r="A3071" t="s">
        <v>593</v>
      </c>
      <c r="B3071" t="s">
        <v>3576</v>
      </c>
      <c r="D3071" t="s">
        <v>589</v>
      </c>
    </row>
    <row r="3072" spans="1:4" x14ac:dyDescent="0.3">
      <c r="A3072" t="s">
        <v>594</v>
      </c>
      <c r="B3072" t="s">
        <v>3576</v>
      </c>
      <c r="D3072" t="s">
        <v>589</v>
      </c>
    </row>
    <row r="3073" spans="1:4" x14ac:dyDescent="0.3">
      <c r="A3073" t="s">
        <v>590</v>
      </c>
      <c r="B3073" t="s">
        <v>3577</v>
      </c>
      <c r="D3073" t="s">
        <v>589</v>
      </c>
    </row>
    <row r="3074" spans="1:4" x14ac:dyDescent="0.3">
      <c r="A3074" t="s">
        <v>591</v>
      </c>
      <c r="B3074" t="s">
        <v>3577</v>
      </c>
      <c r="D3074" t="s">
        <v>589</v>
      </c>
    </row>
    <row r="3075" spans="1:4" x14ac:dyDescent="0.3">
      <c r="A3075" t="s">
        <v>592</v>
      </c>
      <c r="B3075" t="s">
        <v>3577</v>
      </c>
      <c r="D3075" t="s">
        <v>589</v>
      </c>
    </row>
    <row r="3076" spans="1:4" x14ac:dyDescent="0.3">
      <c r="A3076" t="s">
        <v>593</v>
      </c>
      <c r="B3076" t="s">
        <v>3577</v>
      </c>
      <c r="D3076" t="s">
        <v>589</v>
      </c>
    </row>
    <row r="3077" spans="1:4" x14ac:dyDescent="0.3">
      <c r="A3077" t="s">
        <v>594</v>
      </c>
      <c r="B3077" t="s">
        <v>3577</v>
      </c>
      <c r="D3077" t="s">
        <v>589</v>
      </c>
    </row>
    <row r="3078" spans="1:4" x14ac:dyDescent="0.3">
      <c r="A3078" t="s">
        <v>590</v>
      </c>
      <c r="B3078" t="s">
        <v>3578</v>
      </c>
      <c r="D3078" t="s">
        <v>589</v>
      </c>
    </row>
    <row r="3079" spans="1:4" x14ac:dyDescent="0.3">
      <c r="A3079" t="s">
        <v>591</v>
      </c>
      <c r="B3079" t="s">
        <v>3578</v>
      </c>
      <c r="D3079" t="s">
        <v>589</v>
      </c>
    </row>
    <row r="3080" spans="1:4" x14ac:dyDescent="0.3">
      <c r="A3080" t="s">
        <v>592</v>
      </c>
      <c r="B3080" t="s">
        <v>3578</v>
      </c>
      <c r="D3080" t="s">
        <v>589</v>
      </c>
    </row>
    <row r="3081" spans="1:4" x14ac:dyDescent="0.3">
      <c r="A3081" t="s">
        <v>593</v>
      </c>
      <c r="B3081" t="s">
        <v>3578</v>
      </c>
      <c r="D3081" t="s">
        <v>589</v>
      </c>
    </row>
    <row r="3082" spans="1:4" x14ac:dyDescent="0.3">
      <c r="A3082" t="s">
        <v>594</v>
      </c>
      <c r="B3082" t="s">
        <v>3578</v>
      </c>
      <c r="D3082" t="s">
        <v>589</v>
      </c>
    </row>
    <row r="3083" spans="1:4" x14ac:dyDescent="0.3">
      <c r="A3083" t="s">
        <v>590</v>
      </c>
      <c r="B3083" t="s">
        <v>3579</v>
      </c>
      <c r="D3083" t="s">
        <v>589</v>
      </c>
    </row>
    <row r="3084" spans="1:4" x14ac:dyDescent="0.3">
      <c r="A3084" t="s">
        <v>591</v>
      </c>
      <c r="B3084" t="s">
        <v>3579</v>
      </c>
      <c r="D3084" t="s">
        <v>589</v>
      </c>
    </row>
    <row r="3085" spans="1:4" x14ac:dyDescent="0.3">
      <c r="A3085" t="s">
        <v>592</v>
      </c>
      <c r="B3085" t="s">
        <v>3579</v>
      </c>
      <c r="D3085" t="s">
        <v>589</v>
      </c>
    </row>
    <row r="3086" spans="1:4" x14ac:dyDescent="0.3">
      <c r="A3086" t="s">
        <v>593</v>
      </c>
      <c r="B3086" t="s">
        <v>3579</v>
      </c>
      <c r="D3086" t="s">
        <v>589</v>
      </c>
    </row>
    <row r="3087" spans="1:4" x14ac:dyDescent="0.3">
      <c r="A3087" t="s">
        <v>594</v>
      </c>
      <c r="B3087" t="s">
        <v>3579</v>
      </c>
      <c r="D3087" t="s">
        <v>589</v>
      </c>
    </row>
    <row r="3088" spans="1:4" x14ac:dyDescent="0.3">
      <c r="A3088" t="s">
        <v>590</v>
      </c>
      <c r="B3088" t="s">
        <v>3580</v>
      </c>
      <c r="D3088" t="s">
        <v>589</v>
      </c>
    </row>
    <row r="3089" spans="1:4" x14ac:dyDescent="0.3">
      <c r="A3089" t="s">
        <v>591</v>
      </c>
      <c r="B3089" t="s">
        <v>3580</v>
      </c>
      <c r="D3089" t="s">
        <v>589</v>
      </c>
    </row>
    <row r="3090" spans="1:4" x14ac:dyDescent="0.3">
      <c r="A3090" t="s">
        <v>592</v>
      </c>
      <c r="B3090" t="s">
        <v>3580</v>
      </c>
      <c r="D3090" t="s">
        <v>589</v>
      </c>
    </row>
    <row r="3091" spans="1:4" x14ac:dyDescent="0.3">
      <c r="A3091" t="s">
        <v>593</v>
      </c>
      <c r="B3091" t="s">
        <v>3580</v>
      </c>
      <c r="D3091" t="s">
        <v>589</v>
      </c>
    </row>
    <row r="3092" spans="1:4" x14ac:dyDescent="0.3">
      <c r="A3092" t="s">
        <v>594</v>
      </c>
      <c r="B3092" t="s">
        <v>3580</v>
      </c>
      <c r="D3092" t="s">
        <v>589</v>
      </c>
    </row>
    <row r="3093" spans="1:4" x14ac:dyDescent="0.3">
      <c r="A3093" t="s">
        <v>590</v>
      </c>
      <c r="B3093" t="s">
        <v>3581</v>
      </c>
      <c r="D3093" t="s">
        <v>589</v>
      </c>
    </row>
    <row r="3094" spans="1:4" x14ac:dyDescent="0.3">
      <c r="A3094" t="s">
        <v>591</v>
      </c>
      <c r="B3094" t="s">
        <v>3581</v>
      </c>
      <c r="D3094" t="s">
        <v>589</v>
      </c>
    </row>
    <row r="3095" spans="1:4" x14ac:dyDescent="0.3">
      <c r="A3095" t="s">
        <v>592</v>
      </c>
      <c r="B3095" t="s">
        <v>3581</v>
      </c>
      <c r="D3095" t="s">
        <v>589</v>
      </c>
    </row>
    <row r="3096" spans="1:4" x14ac:dyDescent="0.3">
      <c r="A3096" t="s">
        <v>593</v>
      </c>
      <c r="B3096" t="s">
        <v>3581</v>
      </c>
      <c r="D3096" t="s">
        <v>589</v>
      </c>
    </row>
    <row r="3097" spans="1:4" x14ac:dyDescent="0.3">
      <c r="A3097" t="s">
        <v>594</v>
      </c>
      <c r="B3097" t="s">
        <v>3581</v>
      </c>
      <c r="D3097" t="s">
        <v>589</v>
      </c>
    </row>
    <row r="3098" spans="1:4" x14ac:dyDescent="0.3">
      <c r="A3098" t="s">
        <v>590</v>
      </c>
      <c r="B3098" t="s">
        <v>3582</v>
      </c>
      <c r="D3098" t="s">
        <v>589</v>
      </c>
    </row>
    <row r="3099" spans="1:4" x14ac:dyDescent="0.3">
      <c r="A3099" t="s">
        <v>591</v>
      </c>
      <c r="B3099" t="s">
        <v>3582</v>
      </c>
      <c r="D3099" t="s">
        <v>589</v>
      </c>
    </row>
    <row r="3100" spans="1:4" x14ac:dyDescent="0.3">
      <c r="A3100" t="s">
        <v>592</v>
      </c>
      <c r="B3100" t="s">
        <v>3582</v>
      </c>
      <c r="D3100" t="s">
        <v>589</v>
      </c>
    </row>
    <row r="3101" spans="1:4" x14ac:dyDescent="0.3">
      <c r="A3101" t="s">
        <v>593</v>
      </c>
      <c r="B3101" t="s">
        <v>3582</v>
      </c>
      <c r="D3101" t="s">
        <v>589</v>
      </c>
    </row>
    <row r="3102" spans="1:4" x14ac:dyDescent="0.3">
      <c r="A3102" t="s">
        <v>594</v>
      </c>
      <c r="B3102" t="s">
        <v>3582</v>
      </c>
      <c r="D3102" t="s">
        <v>589</v>
      </c>
    </row>
    <row r="3103" spans="1:4" x14ac:dyDescent="0.3">
      <c r="A3103" t="s">
        <v>590</v>
      </c>
      <c r="B3103" t="s">
        <v>3583</v>
      </c>
      <c r="D3103" t="s">
        <v>589</v>
      </c>
    </row>
    <row r="3104" spans="1:4" x14ac:dyDescent="0.3">
      <c r="A3104" t="s">
        <v>591</v>
      </c>
      <c r="B3104" t="s">
        <v>3583</v>
      </c>
      <c r="D3104" t="s">
        <v>589</v>
      </c>
    </row>
    <row r="3105" spans="1:4" x14ac:dyDescent="0.3">
      <c r="A3105" t="s">
        <v>592</v>
      </c>
      <c r="B3105" t="s">
        <v>3583</v>
      </c>
      <c r="D3105" t="s">
        <v>589</v>
      </c>
    </row>
    <row r="3106" spans="1:4" x14ac:dyDescent="0.3">
      <c r="A3106" t="s">
        <v>593</v>
      </c>
      <c r="B3106" t="s">
        <v>3583</v>
      </c>
      <c r="D3106" t="s">
        <v>589</v>
      </c>
    </row>
    <row r="3107" spans="1:4" x14ac:dyDescent="0.3">
      <c r="A3107" t="s">
        <v>594</v>
      </c>
      <c r="B3107" t="s">
        <v>3583</v>
      </c>
      <c r="D3107" t="s">
        <v>589</v>
      </c>
    </row>
    <row r="3108" spans="1:4" x14ac:dyDescent="0.3">
      <c r="A3108" t="s">
        <v>590</v>
      </c>
      <c r="B3108" t="s">
        <v>3584</v>
      </c>
      <c r="D3108" t="s">
        <v>589</v>
      </c>
    </row>
    <row r="3109" spans="1:4" x14ac:dyDescent="0.3">
      <c r="A3109" t="s">
        <v>591</v>
      </c>
      <c r="B3109" t="s">
        <v>3584</v>
      </c>
      <c r="D3109" t="s">
        <v>589</v>
      </c>
    </row>
    <row r="3110" spans="1:4" x14ac:dyDescent="0.3">
      <c r="A3110" t="s">
        <v>592</v>
      </c>
      <c r="B3110" t="s">
        <v>3584</v>
      </c>
      <c r="D3110" t="s">
        <v>589</v>
      </c>
    </row>
    <row r="3111" spans="1:4" x14ac:dyDescent="0.3">
      <c r="A3111" t="s">
        <v>593</v>
      </c>
      <c r="B3111" t="s">
        <v>3584</v>
      </c>
      <c r="D3111" t="s">
        <v>589</v>
      </c>
    </row>
    <row r="3112" spans="1:4" x14ac:dyDescent="0.3">
      <c r="A3112" t="s">
        <v>594</v>
      </c>
      <c r="B3112" t="s">
        <v>3584</v>
      </c>
      <c r="D3112" t="s">
        <v>589</v>
      </c>
    </row>
    <row r="3113" spans="1:4" x14ac:dyDescent="0.3">
      <c r="A3113" t="s">
        <v>590</v>
      </c>
      <c r="B3113" t="s">
        <v>3585</v>
      </c>
      <c r="D3113" t="s">
        <v>589</v>
      </c>
    </row>
    <row r="3114" spans="1:4" x14ac:dyDescent="0.3">
      <c r="A3114" t="s">
        <v>591</v>
      </c>
      <c r="B3114" t="s">
        <v>3585</v>
      </c>
      <c r="D3114" t="s">
        <v>589</v>
      </c>
    </row>
    <row r="3115" spans="1:4" x14ac:dyDescent="0.3">
      <c r="A3115" t="s">
        <v>592</v>
      </c>
      <c r="B3115" t="s">
        <v>3585</v>
      </c>
      <c r="D3115" t="s">
        <v>589</v>
      </c>
    </row>
    <row r="3116" spans="1:4" x14ac:dyDescent="0.3">
      <c r="A3116" t="s">
        <v>593</v>
      </c>
      <c r="B3116" t="s">
        <v>3585</v>
      </c>
      <c r="D3116" t="s">
        <v>589</v>
      </c>
    </row>
    <row r="3117" spans="1:4" x14ac:dyDescent="0.3">
      <c r="A3117" t="s">
        <v>594</v>
      </c>
      <c r="B3117" t="s">
        <v>3585</v>
      </c>
      <c r="D3117" t="s">
        <v>589</v>
      </c>
    </row>
    <row r="3118" spans="1:4" x14ac:dyDescent="0.3">
      <c r="A3118" t="s">
        <v>590</v>
      </c>
      <c r="B3118" t="s">
        <v>3586</v>
      </c>
      <c r="D3118" t="s">
        <v>589</v>
      </c>
    </row>
    <row r="3119" spans="1:4" x14ac:dyDescent="0.3">
      <c r="A3119" t="s">
        <v>591</v>
      </c>
      <c r="B3119" t="s">
        <v>3586</v>
      </c>
      <c r="D3119" t="s">
        <v>589</v>
      </c>
    </row>
    <row r="3120" spans="1:4" x14ac:dyDescent="0.3">
      <c r="A3120" t="s">
        <v>592</v>
      </c>
      <c r="B3120" t="s">
        <v>3586</v>
      </c>
      <c r="D3120" t="s">
        <v>589</v>
      </c>
    </row>
    <row r="3121" spans="1:4" x14ac:dyDescent="0.3">
      <c r="A3121" t="s">
        <v>593</v>
      </c>
      <c r="B3121" t="s">
        <v>3586</v>
      </c>
      <c r="D3121" t="s">
        <v>589</v>
      </c>
    </row>
    <row r="3122" spans="1:4" x14ac:dyDescent="0.3">
      <c r="A3122" t="s">
        <v>594</v>
      </c>
      <c r="B3122" t="s">
        <v>3586</v>
      </c>
      <c r="D3122" t="s">
        <v>589</v>
      </c>
    </row>
    <row r="3123" spans="1:4" x14ac:dyDescent="0.3">
      <c r="A3123" t="s">
        <v>590</v>
      </c>
      <c r="B3123" t="s">
        <v>3587</v>
      </c>
      <c r="D3123" t="s">
        <v>589</v>
      </c>
    </row>
    <row r="3124" spans="1:4" x14ac:dyDescent="0.3">
      <c r="A3124" t="s">
        <v>591</v>
      </c>
      <c r="B3124" t="s">
        <v>3587</v>
      </c>
      <c r="D3124" t="s">
        <v>589</v>
      </c>
    </row>
    <row r="3125" spans="1:4" x14ac:dyDescent="0.3">
      <c r="A3125" t="s">
        <v>592</v>
      </c>
      <c r="B3125" t="s">
        <v>3587</v>
      </c>
      <c r="D3125" t="s">
        <v>589</v>
      </c>
    </row>
    <row r="3126" spans="1:4" x14ac:dyDescent="0.3">
      <c r="A3126" t="s">
        <v>593</v>
      </c>
      <c r="B3126" t="s">
        <v>3587</v>
      </c>
      <c r="D3126" t="s">
        <v>589</v>
      </c>
    </row>
    <row r="3127" spans="1:4" x14ac:dyDescent="0.3">
      <c r="A3127" t="s">
        <v>594</v>
      </c>
      <c r="B3127" t="s">
        <v>3587</v>
      </c>
      <c r="D3127" t="s">
        <v>589</v>
      </c>
    </row>
    <row r="3128" spans="1:4" x14ac:dyDescent="0.3">
      <c r="A3128" t="s">
        <v>590</v>
      </c>
      <c r="B3128" t="s">
        <v>3588</v>
      </c>
      <c r="D3128" t="s">
        <v>589</v>
      </c>
    </row>
    <row r="3129" spans="1:4" x14ac:dyDescent="0.3">
      <c r="A3129" t="s">
        <v>591</v>
      </c>
      <c r="B3129" t="s">
        <v>3588</v>
      </c>
      <c r="D3129" t="s">
        <v>589</v>
      </c>
    </row>
    <row r="3130" spans="1:4" x14ac:dyDescent="0.3">
      <c r="A3130" t="s">
        <v>592</v>
      </c>
      <c r="B3130" t="s">
        <v>3588</v>
      </c>
      <c r="D3130" t="s">
        <v>589</v>
      </c>
    </row>
    <row r="3131" spans="1:4" x14ac:dyDescent="0.3">
      <c r="A3131" t="s">
        <v>593</v>
      </c>
      <c r="B3131" t="s">
        <v>3588</v>
      </c>
      <c r="D3131" t="s">
        <v>589</v>
      </c>
    </row>
    <row r="3132" spans="1:4" x14ac:dyDescent="0.3">
      <c r="A3132" t="s">
        <v>594</v>
      </c>
      <c r="B3132" t="s">
        <v>3588</v>
      </c>
      <c r="D3132" t="s">
        <v>589</v>
      </c>
    </row>
    <row r="3133" spans="1:4" x14ac:dyDescent="0.3">
      <c r="A3133" t="s">
        <v>590</v>
      </c>
      <c r="B3133" t="s">
        <v>3589</v>
      </c>
      <c r="D3133" t="s">
        <v>589</v>
      </c>
    </row>
    <row r="3134" spans="1:4" x14ac:dyDescent="0.3">
      <c r="A3134" t="s">
        <v>591</v>
      </c>
      <c r="B3134" t="s">
        <v>3589</v>
      </c>
      <c r="D3134" t="s">
        <v>589</v>
      </c>
    </row>
    <row r="3135" spans="1:4" x14ac:dyDescent="0.3">
      <c r="A3135" t="s">
        <v>592</v>
      </c>
      <c r="B3135" t="s">
        <v>3589</v>
      </c>
      <c r="D3135" t="s">
        <v>589</v>
      </c>
    </row>
    <row r="3136" spans="1:4" x14ac:dyDescent="0.3">
      <c r="A3136" t="s">
        <v>593</v>
      </c>
      <c r="B3136" t="s">
        <v>3589</v>
      </c>
      <c r="D3136" t="s">
        <v>589</v>
      </c>
    </row>
    <row r="3137" spans="1:4" x14ac:dyDescent="0.3">
      <c r="A3137" t="s">
        <v>594</v>
      </c>
      <c r="B3137" t="s">
        <v>3589</v>
      </c>
      <c r="D3137" t="s">
        <v>589</v>
      </c>
    </row>
    <row r="3138" spans="1:4" x14ac:dyDescent="0.3">
      <c r="A3138" t="s">
        <v>590</v>
      </c>
      <c r="B3138" t="s">
        <v>3590</v>
      </c>
      <c r="D3138" t="s">
        <v>589</v>
      </c>
    </row>
    <row r="3139" spans="1:4" x14ac:dyDescent="0.3">
      <c r="A3139" t="s">
        <v>591</v>
      </c>
      <c r="B3139" t="s">
        <v>3590</v>
      </c>
      <c r="D3139" t="s">
        <v>589</v>
      </c>
    </row>
    <row r="3140" spans="1:4" x14ac:dyDescent="0.3">
      <c r="A3140" t="s">
        <v>592</v>
      </c>
      <c r="B3140" t="s">
        <v>3590</v>
      </c>
      <c r="D3140" t="s">
        <v>589</v>
      </c>
    </row>
    <row r="3141" spans="1:4" x14ac:dyDescent="0.3">
      <c r="A3141" t="s">
        <v>593</v>
      </c>
      <c r="B3141" t="s">
        <v>3590</v>
      </c>
      <c r="D3141" t="s">
        <v>589</v>
      </c>
    </row>
    <row r="3142" spans="1:4" x14ac:dyDescent="0.3">
      <c r="A3142" t="s">
        <v>594</v>
      </c>
      <c r="B3142" t="s">
        <v>3590</v>
      </c>
      <c r="D3142" t="s">
        <v>589</v>
      </c>
    </row>
    <row r="3143" spans="1:4" x14ac:dyDescent="0.3">
      <c r="A3143" t="s">
        <v>590</v>
      </c>
      <c r="B3143" t="s">
        <v>3591</v>
      </c>
      <c r="D3143" t="s">
        <v>589</v>
      </c>
    </row>
    <row r="3144" spans="1:4" x14ac:dyDescent="0.3">
      <c r="A3144" t="s">
        <v>591</v>
      </c>
      <c r="B3144" t="s">
        <v>3591</v>
      </c>
      <c r="D3144" t="s">
        <v>589</v>
      </c>
    </row>
    <row r="3145" spans="1:4" x14ac:dyDescent="0.3">
      <c r="A3145" t="s">
        <v>592</v>
      </c>
      <c r="B3145" t="s">
        <v>3591</v>
      </c>
      <c r="D3145" t="s">
        <v>589</v>
      </c>
    </row>
    <row r="3146" spans="1:4" x14ac:dyDescent="0.3">
      <c r="A3146" t="s">
        <v>593</v>
      </c>
      <c r="B3146" t="s">
        <v>3591</v>
      </c>
      <c r="D3146" t="s">
        <v>589</v>
      </c>
    </row>
    <row r="3147" spans="1:4" x14ac:dyDescent="0.3">
      <c r="A3147" t="s">
        <v>594</v>
      </c>
      <c r="B3147" t="s">
        <v>3591</v>
      </c>
      <c r="D3147" t="s">
        <v>589</v>
      </c>
    </row>
    <row r="3148" spans="1:4" x14ac:dyDescent="0.3">
      <c r="A3148" t="s">
        <v>590</v>
      </c>
      <c r="B3148" t="s">
        <v>3592</v>
      </c>
      <c r="D3148" t="s">
        <v>589</v>
      </c>
    </row>
    <row r="3149" spans="1:4" x14ac:dyDescent="0.3">
      <c r="A3149" t="s">
        <v>591</v>
      </c>
      <c r="B3149" t="s">
        <v>3592</v>
      </c>
      <c r="D3149" t="s">
        <v>589</v>
      </c>
    </row>
    <row r="3150" spans="1:4" x14ac:dyDescent="0.3">
      <c r="A3150" t="s">
        <v>592</v>
      </c>
      <c r="B3150" t="s">
        <v>3592</v>
      </c>
      <c r="D3150" t="s">
        <v>589</v>
      </c>
    </row>
    <row r="3151" spans="1:4" x14ac:dyDescent="0.3">
      <c r="A3151" t="s">
        <v>593</v>
      </c>
      <c r="B3151" t="s">
        <v>3592</v>
      </c>
      <c r="D3151" t="s">
        <v>589</v>
      </c>
    </row>
    <row r="3152" spans="1:4" x14ac:dyDescent="0.3">
      <c r="A3152" t="s">
        <v>594</v>
      </c>
      <c r="B3152" t="s">
        <v>3592</v>
      </c>
      <c r="D3152" t="s">
        <v>589</v>
      </c>
    </row>
    <row r="3153" spans="1:4" x14ac:dyDescent="0.3">
      <c r="A3153" t="s">
        <v>590</v>
      </c>
      <c r="B3153" t="s">
        <v>3639</v>
      </c>
      <c r="D3153" t="s">
        <v>589</v>
      </c>
    </row>
    <row r="3154" spans="1:4" x14ac:dyDescent="0.3">
      <c r="A3154" t="s">
        <v>591</v>
      </c>
      <c r="B3154" t="s">
        <v>3639</v>
      </c>
      <c r="D3154" t="s">
        <v>589</v>
      </c>
    </row>
    <row r="3155" spans="1:4" x14ac:dyDescent="0.3">
      <c r="A3155" t="s">
        <v>592</v>
      </c>
      <c r="B3155" t="s">
        <v>3639</v>
      </c>
      <c r="D3155" t="s">
        <v>589</v>
      </c>
    </row>
    <row r="3156" spans="1:4" x14ac:dyDescent="0.3">
      <c r="A3156" t="s">
        <v>593</v>
      </c>
      <c r="B3156" t="s">
        <v>3639</v>
      </c>
      <c r="D3156" t="s">
        <v>589</v>
      </c>
    </row>
    <row r="3157" spans="1:4" x14ac:dyDescent="0.3">
      <c r="A3157" t="s">
        <v>594</v>
      </c>
      <c r="B3157" t="s">
        <v>3639</v>
      </c>
      <c r="D3157" t="s">
        <v>589</v>
      </c>
    </row>
    <row r="3158" spans="1:4" x14ac:dyDescent="0.3">
      <c r="A3158" t="s">
        <v>590</v>
      </c>
      <c r="B3158" t="s">
        <v>3640</v>
      </c>
      <c r="D3158" t="s">
        <v>589</v>
      </c>
    </row>
    <row r="3159" spans="1:4" x14ac:dyDescent="0.3">
      <c r="A3159" t="s">
        <v>591</v>
      </c>
      <c r="B3159" t="s">
        <v>3640</v>
      </c>
      <c r="D3159" t="s">
        <v>589</v>
      </c>
    </row>
    <row r="3160" spans="1:4" x14ac:dyDescent="0.3">
      <c r="A3160" t="s">
        <v>592</v>
      </c>
      <c r="B3160" t="s">
        <v>3640</v>
      </c>
      <c r="D3160" t="s">
        <v>589</v>
      </c>
    </row>
    <row r="3161" spans="1:4" x14ac:dyDescent="0.3">
      <c r="A3161" t="s">
        <v>593</v>
      </c>
      <c r="B3161" t="s">
        <v>3640</v>
      </c>
      <c r="D3161" t="s">
        <v>589</v>
      </c>
    </row>
    <row r="3162" spans="1:4" x14ac:dyDescent="0.3">
      <c r="A3162" t="s">
        <v>594</v>
      </c>
      <c r="B3162" t="s">
        <v>3640</v>
      </c>
      <c r="D3162" t="s">
        <v>589</v>
      </c>
    </row>
    <row r="3163" spans="1:4" x14ac:dyDescent="0.3">
      <c r="A3163" t="s">
        <v>590</v>
      </c>
      <c r="B3163" t="s">
        <v>3641</v>
      </c>
      <c r="D3163" t="s">
        <v>589</v>
      </c>
    </row>
    <row r="3164" spans="1:4" x14ac:dyDescent="0.3">
      <c r="A3164" t="s">
        <v>591</v>
      </c>
      <c r="B3164" t="s">
        <v>3641</v>
      </c>
      <c r="D3164" t="s">
        <v>589</v>
      </c>
    </row>
    <row r="3165" spans="1:4" x14ac:dyDescent="0.3">
      <c r="A3165" t="s">
        <v>592</v>
      </c>
      <c r="B3165" t="s">
        <v>3641</v>
      </c>
      <c r="D3165" t="s">
        <v>589</v>
      </c>
    </row>
    <row r="3166" spans="1:4" x14ac:dyDescent="0.3">
      <c r="A3166" t="s">
        <v>593</v>
      </c>
      <c r="B3166" t="s">
        <v>3641</v>
      </c>
      <c r="D3166" t="s">
        <v>589</v>
      </c>
    </row>
    <row r="3167" spans="1:4" x14ac:dyDescent="0.3">
      <c r="A3167" t="s">
        <v>594</v>
      </c>
      <c r="B3167" t="s">
        <v>3641</v>
      </c>
      <c r="D3167" t="s">
        <v>589</v>
      </c>
    </row>
    <row r="3168" spans="1:4" x14ac:dyDescent="0.3">
      <c r="A3168" t="s">
        <v>919</v>
      </c>
      <c r="B3168" t="s">
        <v>3225</v>
      </c>
      <c r="D3168" t="s">
        <v>654</v>
      </c>
    </row>
    <row r="3169" spans="1:4" x14ac:dyDescent="0.3">
      <c r="A3169" t="s">
        <v>1046</v>
      </c>
      <c r="B3169" t="s">
        <v>3225</v>
      </c>
      <c r="D3169" t="s">
        <v>654</v>
      </c>
    </row>
    <row r="3170" spans="1:4" x14ac:dyDescent="0.3">
      <c r="A3170" t="s">
        <v>918</v>
      </c>
      <c r="B3170" t="s">
        <v>3225</v>
      </c>
      <c r="D3170" t="s">
        <v>654</v>
      </c>
    </row>
    <row r="3171" spans="1:4" x14ac:dyDescent="0.3">
      <c r="A3171" t="s">
        <v>613</v>
      </c>
      <c r="B3171" t="s">
        <v>3225</v>
      </c>
      <c r="D3171" t="s">
        <v>654</v>
      </c>
    </row>
    <row r="3172" spans="1:4" x14ac:dyDescent="0.3">
      <c r="A3172" t="s">
        <v>919</v>
      </c>
      <c r="B3172" t="s">
        <v>3233</v>
      </c>
      <c r="D3172" t="s">
        <v>654</v>
      </c>
    </row>
    <row r="3173" spans="1:4" x14ac:dyDescent="0.3">
      <c r="A3173" t="s">
        <v>1046</v>
      </c>
      <c r="B3173" t="s">
        <v>3233</v>
      </c>
      <c r="D3173" t="s">
        <v>654</v>
      </c>
    </row>
    <row r="3174" spans="1:4" x14ac:dyDescent="0.3">
      <c r="A3174" t="s">
        <v>918</v>
      </c>
      <c r="B3174" t="s">
        <v>3233</v>
      </c>
      <c r="D3174" t="s">
        <v>654</v>
      </c>
    </row>
    <row r="3175" spans="1:4" x14ac:dyDescent="0.3">
      <c r="A3175" t="s">
        <v>613</v>
      </c>
      <c r="B3175" t="s">
        <v>3233</v>
      </c>
      <c r="D3175" t="s">
        <v>654</v>
      </c>
    </row>
    <row r="3176" spans="1:4" x14ac:dyDescent="0.3">
      <c r="A3176" t="s">
        <v>919</v>
      </c>
      <c r="B3176" t="s">
        <v>3235</v>
      </c>
      <c r="D3176" t="s">
        <v>654</v>
      </c>
    </row>
    <row r="3177" spans="1:4" x14ac:dyDescent="0.3">
      <c r="A3177" t="s">
        <v>1046</v>
      </c>
      <c r="B3177" t="s">
        <v>3235</v>
      </c>
      <c r="D3177" t="s">
        <v>654</v>
      </c>
    </row>
    <row r="3178" spans="1:4" x14ac:dyDescent="0.3">
      <c r="A3178" t="s">
        <v>918</v>
      </c>
      <c r="B3178" t="s">
        <v>3235</v>
      </c>
      <c r="D3178" t="s">
        <v>654</v>
      </c>
    </row>
    <row r="3179" spans="1:4" x14ac:dyDescent="0.3">
      <c r="A3179" t="s">
        <v>613</v>
      </c>
      <c r="B3179" t="s">
        <v>3235</v>
      </c>
      <c r="D3179" t="s">
        <v>654</v>
      </c>
    </row>
    <row r="3180" spans="1:4" x14ac:dyDescent="0.3">
      <c r="A3180" t="s">
        <v>919</v>
      </c>
      <c r="B3180" t="s">
        <v>3237</v>
      </c>
      <c r="D3180" t="s">
        <v>654</v>
      </c>
    </row>
    <row r="3181" spans="1:4" x14ac:dyDescent="0.3">
      <c r="A3181" t="s">
        <v>1046</v>
      </c>
      <c r="B3181" t="s">
        <v>3237</v>
      </c>
      <c r="D3181" t="s">
        <v>654</v>
      </c>
    </row>
    <row r="3182" spans="1:4" x14ac:dyDescent="0.3">
      <c r="A3182" t="s">
        <v>918</v>
      </c>
      <c r="B3182" t="s">
        <v>3237</v>
      </c>
      <c r="D3182" t="s">
        <v>654</v>
      </c>
    </row>
    <row r="3183" spans="1:4" x14ac:dyDescent="0.3">
      <c r="A3183" t="s">
        <v>613</v>
      </c>
      <c r="B3183" t="s">
        <v>3237</v>
      </c>
      <c r="D3183" t="s">
        <v>654</v>
      </c>
    </row>
    <row r="3184" spans="1:4" x14ac:dyDescent="0.3">
      <c r="A3184" t="s">
        <v>919</v>
      </c>
      <c r="B3184" t="s">
        <v>3240</v>
      </c>
      <c r="D3184" t="s">
        <v>654</v>
      </c>
    </row>
    <row r="3185" spans="1:4" x14ac:dyDescent="0.3">
      <c r="A3185" t="s">
        <v>1046</v>
      </c>
      <c r="B3185" t="s">
        <v>3240</v>
      </c>
      <c r="D3185" t="s">
        <v>654</v>
      </c>
    </row>
    <row r="3186" spans="1:4" x14ac:dyDescent="0.3">
      <c r="A3186" t="s">
        <v>918</v>
      </c>
      <c r="B3186" t="s">
        <v>3240</v>
      </c>
      <c r="D3186" t="s">
        <v>654</v>
      </c>
    </row>
    <row r="3187" spans="1:4" x14ac:dyDescent="0.3">
      <c r="A3187" t="s">
        <v>613</v>
      </c>
      <c r="B3187" t="s">
        <v>3240</v>
      </c>
      <c r="D3187" t="s">
        <v>654</v>
      </c>
    </row>
    <row r="3188" spans="1:4" x14ac:dyDescent="0.3">
      <c r="A3188" t="s">
        <v>919</v>
      </c>
      <c r="B3188" t="s">
        <v>3243</v>
      </c>
      <c r="D3188" t="s">
        <v>654</v>
      </c>
    </row>
    <row r="3189" spans="1:4" x14ac:dyDescent="0.3">
      <c r="A3189" t="s">
        <v>1046</v>
      </c>
      <c r="B3189" t="s">
        <v>3243</v>
      </c>
      <c r="D3189" t="s">
        <v>654</v>
      </c>
    </row>
    <row r="3190" spans="1:4" x14ac:dyDescent="0.3">
      <c r="A3190" t="s">
        <v>918</v>
      </c>
      <c r="B3190" t="s">
        <v>3243</v>
      </c>
      <c r="D3190" t="s">
        <v>654</v>
      </c>
    </row>
    <row r="3191" spans="1:4" x14ac:dyDescent="0.3">
      <c r="A3191" t="s">
        <v>613</v>
      </c>
      <c r="B3191" t="s">
        <v>3243</v>
      </c>
      <c r="D3191" t="s">
        <v>654</v>
      </c>
    </row>
    <row r="3192" spans="1:4" x14ac:dyDescent="0.3">
      <c r="A3192" t="s">
        <v>919</v>
      </c>
      <c r="B3192" t="s">
        <v>3245</v>
      </c>
      <c r="D3192" t="s">
        <v>654</v>
      </c>
    </row>
    <row r="3193" spans="1:4" x14ac:dyDescent="0.3">
      <c r="A3193" t="s">
        <v>1046</v>
      </c>
      <c r="B3193" t="s">
        <v>3245</v>
      </c>
      <c r="D3193" t="s">
        <v>654</v>
      </c>
    </row>
    <row r="3194" spans="1:4" x14ac:dyDescent="0.3">
      <c r="A3194" t="s">
        <v>918</v>
      </c>
      <c r="B3194" t="s">
        <v>3245</v>
      </c>
      <c r="D3194" t="s">
        <v>654</v>
      </c>
    </row>
    <row r="3195" spans="1:4" x14ac:dyDescent="0.3">
      <c r="A3195" t="s">
        <v>613</v>
      </c>
      <c r="B3195" t="s">
        <v>3245</v>
      </c>
      <c r="D3195" t="s">
        <v>654</v>
      </c>
    </row>
    <row r="3196" spans="1:4" x14ac:dyDescent="0.3">
      <c r="A3196" t="s">
        <v>919</v>
      </c>
      <c r="B3196" t="s">
        <v>3247</v>
      </c>
      <c r="D3196" t="s">
        <v>654</v>
      </c>
    </row>
    <row r="3197" spans="1:4" x14ac:dyDescent="0.3">
      <c r="A3197" t="s">
        <v>1046</v>
      </c>
      <c r="B3197" t="s">
        <v>3247</v>
      </c>
      <c r="D3197" t="s">
        <v>654</v>
      </c>
    </row>
    <row r="3198" spans="1:4" x14ac:dyDescent="0.3">
      <c r="A3198" t="s">
        <v>918</v>
      </c>
      <c r="B3198" t="s">
        <v>3247</v>
      </c>
      <c r="D3198" t="s">
        <v>654</v>
      </c>
    </row>
    <row r="3199" spans="1:4" x14ac:dyDescent="0.3">
      <c r="A3199" t="s">
        <v>613</v>
      </c>
      <c r="B3199" t="s">
        <v>3247</v>
      </c>
      <c r="D3199" t="s">
        <v>654</v>
      </c>
    </row>
    <row r="3200" spans="1:4" x14ac:dyDescent="0.3">
      <c r="A3200" t="s">
        <v>919</v>
      </c>
      <c r="B3200" t="s">
        <v>3250</v>
      </c>
      <c r="D3200" t="s">
        <v>654</v>
      </c>
    </row>
    <row r="3201" spans="1:4" x14ac:dyDescent="0.3">
      <c r="A3201" t="s">
        <v>1046</v>
      </c>
      <c r="B3201" t="s">
        <v>3250</v>
      </c>
      <c r="D3201" t="s">
        <v>654</v>
      </c>
    </row>
    <row r="3202" spans="1:4" x14ac:dyDescent="0.3">
      <c r="A3202" t="s">
        <v>918</v>
      </c>
      <c r="B3202" t="s">
        <v>3250</v>
      </c>
      <c r="D3202" t="s">
        <v>654</v>
      </c>
    </row>
    <row r="3203" spans="1:4" x14ac:dyDescent="0.3">
      <c r="A3203" t="s">
        <v>613</v>
      </c>
      <c r="B3203" t="s">
        <v>3250</v>
      </c>
      <c r="D3203" t="s">
        <v>654</v>
      </c>
    </row>
    <row r="3204" spans="1:4" x14ac:dyDescent="0.3">
      <c r="A3204" t="s">
        <v>919</v>
      </c>
      <c r="B3204" t="s">
        <v>3252</v>
      </c>
      <c r="D3204" t="s">
        <v>654</v>
      </c>
    </row>
    <row r="3205" spans="1:4" x14ac:dyDescent="0.3">
      <c r="A3205" t="s">
        <v>1046</v>
      </c>
      <c r="B3205" t="s">
        <v>3252</v>
      </c>
      <c r="D3205" t="s">
        <v>654</v>
      </c>
    </row>
    <row r="3206" spans="1:4" x14ac:dyDescent="0.3">
      <c r="A3206" t="s">
        <v>918</v>
      </c>
      <c r="B3206" t="s">
        <v>3252</v>
      </c>
      <c r="D3206" t="s">
        <v>654</v>
      </c>
    </row>
    <row r="3207" spans="1:4" x14ac:dyDescent="0.3">
      <c r="A3207" t="s">
        <v>613</v>
      </c>
      <c r="B3207" t="s">
        <v>3252</v>
      </c>
      <c r="D3207" t="s">
        <v>654</v>
      </c>
    </row>
    <row r="3208" spans="1:4" x14ac:dyDescent="0.3">
      <c r="A3208" t="s">
        <v>919</v>
      </c>
      <c r="B3208" t="s">
        <v>3255</v>
      </c>
      <c r="D3208" t="s">
        <v>654</v>
      </c>
    </row>
    <row r="3209" spans="1:4" x14ac:dyDescent="0.3">
      <c r="A3209" t="s">
        <v>1046</v>
      </c>
      <c r="B3209" t="s">
        <v>3255</v>
      </c>
      <c r="D3209" t="s">
        <v>654</v>
      </c>
    </row>
    <row r="3210" spans="1:4" x14ac:dyDescent="0.3">
      <c r="A3210" t="s">
        <v>918</v>
      </c>
      <c r="B3210" t="s">
        <v>3255</v>
      </c>
      <c r="D3210" t="s">
        <v>654</v>
      </c>
    </row>
    <row r="3211" spans="1:4" x14ac:dyDescent="0.3">
      <c r="A3211" t="s">
        <v>613</v>
      </c>
      <c r="B3211" t="s">
        <v>3255</v>
      </c>
      <c r="D3211" t="s">
        <v>654</v>
      </c>
    </row>
    <row r="3212" spans="1:4" x14ac:dyDescent="0.3">
      <c r="A3212" t="s">
        <v>919</v>
      </c>
      <c r="B3212" t="s">
        <v>3257</v>
      </c>
      <c r="D3212" t="s">
        <v>654</v>
      </c>
    </row>
    <row r="3213" spans="1:4" x14ac:dyDescent="0.3">
      <c r="A3213" t="s">
        <v>1046</v>
      </c>
      <c r="B3213" t="s">
        <v>3257</v>
      </c>
      <c r="D3213" t="s">
        <v>654</v>
      </c>
    </row>
    <row r="3214" spans="1:4" x14ac:dyDescent="0.3">
      <c r="A3214" t="s">
        <v>918</v>
      </c>
      <c r="B3214" t="s">
        <v>3257</v>
      </c>
      <c r="D3214" t="s">
        <v>654</v>
      </c>
    </row>
    <row r="3215" spans="1:4" x14ac:dyDescent="0.3">
      <c r="A3215" t="s">
        <v>613</v>
      </c>
      <c r="B3215" t="s">
        <v>3257</v>
      </c>
      <c r="D3215" t="s">
        <v>654</v>
      </c>
    </row>
    <row r="3216" spans="1:4" x14ac:dyDescent="0.3">
      <c r="A3216" t="s">
        <v>919</v>
      </c>
      <c r="B3216" t="s">
        <v>3259</v>
      </c>
      <c r="D3216" t="s">
        <v>654</v>
      </c>
    </row>
    <row r="3217" spans="1:4" x14ac:dyDescent="0.3">
      <c r="A3217" t="s">
        <v>1046</v>
      </c>
      <c r="B3217" t="s">
        <v>3259</v>
      </c>
      <c r="D3217" t="s">
        <v>654</v>
      </c>
    </row>
    <row r="3218" spans="1:4" x14ac:dyDescent="0.3">
      <c r="A3218" t="s">
        <v>918</v>
      </c>
      <c r="B3218" t="s">
        <v>3259</v>
      </c>
      <c r="D3218" t="s">
        <v>654</v>
      </c>
    </row>
    <row r="3219" spans="1:4" x14ac:dyDescent="0.3">
      <c r="A3219" t="s">
        <v>613</v>
      </c>
      <c r="B3219" t="s">
        <v>3259</v>
      </c>
      <c r="D3219" t="s">
        <v>654</v>
      </c>
    </row>
    <row r="3220" spans="1:4" x14ac:dyDescent="0.3">
      <c r="A3220" t="s">
        <v>919</v>
      </c>
      <c r="B3220" t="s">
        <v>3261</v>
      </c>
      <c r="D3220" t="s">
        <v>654</v>
      </c>
    </row>
    <row r="3221" spans="1:4" x14ac:dyDescent="0.3">
      <c r="A3221" t="s">
        <v>1046</v>
      </c>
      <c r="B3221" t="s">
        <v>3261</v>
      </c>
      <c r="D3221" t="s">
        <v>654</v>
      </c>
    </row>
    <row r="3222" spans="1:4" x14ac:dyDescent="0.3">
      <c r="A3222" t="s">
        <v>918</v>
      </c>
      <c r="B3222" t="s">
        <v>3261</v>
      </c>
      <c r="D3222" t="s">
        <v>654</v>
      </c>
    </row>
    <row r="3223" spans="1:4" x14ac:dyDescent="0.3">
      <c r="A3223" t="s">
        <v>613</v>
      </c>
      <c r="B3223" t="s">
        <v>3261</v>
      </c>
      <c r="D3223" t="s">
        <v>654</v>
      </c>
    </row>
    <row r="3224" spans="1:4" x14ac:dyDescent="0.3">
      <c r="A3224" t="s">
        <v>919</v>
      </c>
      <c r="B3224" t="s">
        <v>3263</v>
      </c>
      <c r="D3224" t="s">
        <v>654</v>
      </c>
    </row>
    <row r="3225" spans="1:4" x14ac:dyDescent="0.3">
      <c r="A3225" t="s">
        <v>1046</v>
      </c>
      <c r="B3225" t="s">
        <v>3263</v>
      </c>
      <c r="D3225" t="s">
        <v>654</v>
      </c>
    </row>
    <row r="3226" spans="1:4" x14ac:dyDescent="0.3">
      <c r="A3226" t="s">
        <v>918</v>
      </c>
      <c r="B3226" t="s">
        <v>3263</v>
      </c>
      <c r="D3226" t="s">
        <v>654</v>
      </c>
    </row>
    <row r="3227" spans="1:4" x14ac:dyDescent="0.3">
      <c r="A3227" t="s">
        <v>613</v>
      </c>
      <c r="B3227" t="s">
        <v>3263</v>
      </c>
      <c r="D3227" t="s">
        <v>654</v>
      </c>
    </row>
    <row r="3228" spans="1:4" x14ac:dyDescent="0.3">
      <c r="A3228" t="s">
        <v>919</v>
      </c>
      <c r="B3228" t="s">
        <v>3266</v>
      </c>
      <c r="D3228" t="s">
        <v>654</v>
      </c>
    </row>
    <row r="3229" spans="1:4" x14ac:dyDescent="0.3">
      <c r="A3229" t="s">
        <v>1046</v>
      </c>
      <c r="B3229" t="s">
        <v>3266</v>
      </c>
      <c r="D3229" t="s">
        <v>654</v>
      </c>
    </row>
    <row r="3230" spans="1:4" x14ac:dyDescent="0.3">
      <c r="A3230" t="s">
        <v>918</v>
      </c>
      <c r="B3230" t="s">
        <v>3266</v>
      </c>
      <c r="D3230" t="s">
        <v>654</v>
      </c>
    </row>
    <row r="3231" spans="1:4" x14ac:dyDescent="0.3">
      <c r="A3231" t="s">
        <v>613</v>
      </c>
      <c r="B3231" t="s">
        <v>3266</v>
      </c>
      <c r="D3231" t="s">
        <v>654</v>
      </c>
    </row>
    <row r="3232" spans="1:4" x14ac:dyDescent="0.3">
      <c r="A3232" t="s">
        <v>919</v>
      </c>
      <c r="B3232" t="s">
        <v>3268</v>
      </c>
      <c r="D3232" t="s">
        <v>654</v>
      </c>
    </row>
    <row r="3233" spans="1:4" x14ac:dyDescent="0.3">
      <c r="A3233" t="s">
        <v>1046</v>
      </c>
      <c r="B3233" t="s">
        <v>3268</v>
      </c>
      <c r="D3233" t="s">
        <v>654</v>
      </c>
    </row>
    <row r="3234" spans="1:4" x14ac:dyDescent="0.3">
      <c r="A3234" t="s">
        <v>918</v>
      </c>
      <c r="B3234" t="s">
        <v>3268</v>
      </c>
      <c r="D3234" t="s">
        <v>654</v>
      </c>
    </row>
    <row r="3235" spans="1:4" x14ac:dyDescent="0.3">
      <c r="A3235" t="s">
        <v>613</v>
      </c>
      <c r="B3235" t="s">
        <v>3268</v>
      </c>
      <c r="D3235" t="s">
        <v>654</v>
      </c>
    </row>
    <row r="3236" spans="1:4" x14ac:dyDescent="0.3">
      <c r="A3236" t="s">
        <v>919</v>
      </c>
      <c r="B3236" t="s">
        <v>3270</v>
      </c>
      <c r="D3236" t="s">
        <v>654</v>
      </c>
    </row>
    <row r="3237" spans="1:4" x14ac:dyDescent="0.3">
      <c r="A3237" t="s">
        <v>1046</v>
      </c>
      <c r="B3237" t="s">
        <v>3270</v>
      </c>
      <c r="D3237" t="s">
        <v>654</v>
      </c>
    </row>
    <row r="3238" spans="1:4" x14ac:dyDescent="0.3">
      <c r="A3238" t="s">
        <v>918</v>
      </c>
      <c r="B3238" t="s">
        <v>3270</v>
      </c>
      <c r="D3238" t="s">
        <v>654</v>
      </c>
    </row>
    <row r="3239" spans="1:4" x14ac:dyDescent="0.3">
      <c r="A3239" t="s">
        <v>613</v>
      </c>
      <c r="B3239" t="s">
        <v>3270</v>
      </c>
      <c r="D3239" t="s">
        <v>654</v>
      </c>
    </row>
    <row r="3240" spans="1:4" x14ac:dyDescent="0.3">
      <c r="A3240" t="s">
        <v>919</v>
      </c>
      <c r="B3240" t="s">
        <v>3272</v>
      </c>
      <c r="D3240" t="s">
        <v>654</v>
      </c>
    </row>
    <row r="3241" spans="1:4" x14ac:dyDescent="0.3">
      <c r="A3241" t="s">
        <v>1046</v>
      </c>
      <c r="B3241" t="s">
        <v>3272</v>
      </c>
      <c r="D3241" t="s">
        <v>654</v>
      </c>
    </row>
    <row r="3242" spans="1:4" x14ac:dyDescent="0.3">
      <c r="A3242" t="s">
        <v>918</v>
      </c>
      <c r="B3242" t="s">
        <v>3272</v>
      </c>
      <c r="D3242" t="s">
        <v>654</v>
      </c>
    </row>
    <row r="3243" spans="1:4" x14ac:dyDescent="0.3">
      <c r="A3243" t="s">
        <v>613</v>
      </c>
      <c r="B3243" t="s">
        <v>3272</v>
      </c>
      <c r="D3243" t="s">
        <v>654</v>
      </c>
    </row>
    <row r="3244" spans="1:4" x14ac:dyDescent="0.3">
      <c r="A3244" t="s">
        <v>919</v>
      </c>
      <c r="B3244" t="s">
        <v>3274</v>
      </c>
      <c r="D3244" t="s">
        <v>654</v>
      </c>
    </row>
    <row r="3245" spans="1:4" x14ac:dyDescent="0.3">
      <c r="A3245" t="s">
        <v>1046</v>
      </c>
      <c r="B3245" t="s">
        <v>3274</v>
      </c>
      <c r="D3245" t="s">
        <v>654</v>
      </c>
    </row>
    <row r="3246" spans="1:4" x14ac:dyDescent="0.3">
      <c r="A3246" t="s">
        <v>918</v>
      </c>
      <c r="B3246" t="s">
        <v>3274</v>
      </c>
      <c r="D3246" t="s">
        <v>654</v>
      </c>
    </row>
    <row r="3247" spans="1:4" x14ac:dyDescent="0.3">
      <c r="A3247" t="s">
        <v>613</v>
      </c>
      <c r="B3247" t="s">
        <v>3274</v>
      </c>
      <c r="D3247" t="s">
        <v>654</v>
      </c>
    </row>
    <row r="3248" spans="1:4" x14ac:dyDescent="0.3">
      <c r="A3248" t="s">
        <v>919</v>
      </c>
      <c r="B3248" t="s">
        <v>3277</v>
      </c>
      <c r="D3248" t="s">
        <v>654</v>
      </c>
    </row>
    <row r="3249" spans="1:4" x14ac:dyDescent="0.3">
      <c r="A3249" t="s">
        <v>1046</v>
      </c>
      <c r="B3249" t="s">
        <v>3277</v>
      </c>
      <c r="D3249" t="s">
        <v>654</v>
      </c>
    </row>
    <row r="3250" spans="1:4" x14ac:dyDescent="0.3">
      <c r="A3250" t="s">
        <v>918</v>
      </c>
      <c r="B3250" t="s">
        <v>3277</v>
      </c>
      <c r="D3250" t="s">
        <v>654</v>
      </c>
    </row>
    <row r="3251" spans="1:4" x14ac:dyDescent="0.3">
      <c r="A3251" t="s">
        <v>613</v>
      </c>
      <c r="B3251" t="s">
        <v>3277</v>
      </c>
      <c r="D3251" t="s">
        <v>654</v>
      </c>
    </row>
    <row r="3252" spans="1:4" x14ac:dyDescent="0.3">
      <c r="A3252" t="s">
        <v>919</v>
      </c>
      <c r="B3252" t="s">
        <v>3279</v>
      </c>
      <c r="D3252" t="s">
        <v>654</v>
      </c>
    </row>
    <row r="3253" spans="1:4" x14ac:dyDescent="0.3">
      <c r="A3253" t="s">
        <v>1046</v>
      </c>
      <c r="B3253" t="s">
        <v>3279</v>
      </c>
      <c r="D3253" t="s">
        <v>654</v>
      </c>
    </row>
    <row r="3254" spans="1:4" x14ac:dyDescent="0.3">
      <c r="A3254" t="s">
        <v>918</v>
      </c>
      <c r="B3254" t="s">
        <v>3279</v>
      </c>
      <c r="D3254" t="s">
        <v>654</v>
      </c>
    </row>
    <row r="3255" spans="1:4" x14ac:dyDescent="0.3">
      <c r="A3255" t="s">
        <v>613</v>
      </c>
      <c r="B3255" t="s">
        <v>3279</v>
      </c>
      <c r="D3255" t="s">
        <v>654</v>
      </c>
    </row>
    <row r="3256" spans="1:4" x14ac:dyDescent="0.3">
      <c r="A3256" t="s">
        <v>919</v>
      </c>
      <c r="B3256" t="s">
        <v>3281</v>
      </c>
      <c r="D3256" t="s">
        <v>654</v>
      </c>
    </row>
    <row r="3257" spans="1:4" x14ac:dyDescent="0.3">
      <c r="A3257" t="s">
        <v>1046</v>
      </c>
      <c r="B3257" t="s">
        <v>3281</v>
      </c>
      <c r="D3257" t="s">
        <v>654</v>
      </c>
    </row>
    <row r="3258" spans="1:4" x14ac:dyDescent="0.3">
      <c r="A3258" t="s">
        <v>918</v>
      </c>
      <c r="B3258" t="s">
        <v>3281</v>
      </c>
      <c r="D3258" t="s">
        <v>654</v>
      </c>
    </row>
    <row r="3259" spans="1:4" x14ac:dyDescent="0.3">
      <c r="A3259" t="s">
        <v>613</v>
      </c>
      <c r="B3259" t="s">
        <v>3281</v>
      </c>
      <c r="D3259" t="s">
        <v>654</v>
      </c>
    </row>
    <row r="3260" spans="1:4" x14ac:dyDescent="0.3">
      <c r="A3260" t="s">
        <v>919</v>
      </c>
      <c r="B3260" t="s">
        <v>3283</v>
      </c>
      <c r="D3260" t="s">
        <v>654</v>
      </c>
    </row>
    <row r="3261" spans="1:4" x14ac:dyDescent="0.3">
      <c r="A3261" t="s">
        <v>1046</v>
      </c>
      <c r="B3261" t="s">
        <v>3283</v>
      </c>
      <c r="D3261" t="s">
        <v>654</v>
      </c>
    </row>
    <row r="3262" spans="1:4" x14ac:dyDescent="0.3">
      <c r="A3262" t="s">
        <v>918</v>
      </c>
      <c r="B3262" t="s">
        <v>3283</v>
      </c>
      <c r="D3262" t="s">
        <v>654</v>
      </c>
    </row>
    <row r="3263" spans="1:4" x14ac:dyDescent="0.3">
      <c r="A3263" t="s">
        <v>613</v>
      </c>
      <c r="B3263" t="s">
        <v>3283</v>
      </c>
      <c r="D3263" t="s">
        <v>654</v>
      </c>
    </row>
    <row r="3264" spans="1:4" x14ac:dyDescent="0.3">
      <c r="A3264" t="s">
        <v>919</v>
      </c>
      <c r="B3264" t="s">
        <v>3285</v>
      </c>
      <c r="D3264" t="s">
        <v>654</v>
      </c>
    </row>
    <row r="3265" spans="1:4" x14ac:dyDescent="0.3">
      <c r="A3265" t="s">
        <v>1046</v>
      </c>
      <c r="B3265" t="s">
        <v>3285</v>
      </c>
      <c r="D3265" t="s">
        <v>654</v>
      </c>
    </row>
    <row r="3266" spans="1:4" x14ac:dyDescent="0.3">
      <c r="A3266" t="s">
        <v>918</v>
      </c>
      <c r="B3266" t="s">
        <v>3285</v>
      </c>
      <c r="D3266" t="s">
        <v>654</v>
      </c>
    </row>
    <row r="3267" spans="1:4" x14ac:dyDescent="0.3">
      <c r="A3267" t="s">
        <v>613</v>
      </c>
      <c r="B3267" t="s">
        <v>3285</v>
      </c>
      <c r="D3267" t="s">
        <v>654</v>
      </c>
    </row>
    <row r="3268" spans="1:4" x14ac:dyDescent="0.3">
      <c r="A3268" t="s">
        <v>919</v>
      </c>
      <c r="B3268" t="s">
        <v>3288</v>
      </c>
      <c r="D3268" t="s">
        <v>654</v>
      </c>
    </row>
    <row r="3269" spans="1:4" x14ac:dyDescent="0.3">
      <c r="A3269" t="s">
        <v>1046</v>
      </c>
      <c r="B3269" t="s">
        <v>3288</v>
      </c>
      <c r="D3269" t="s">
        <v>654</v>
      </c>
    </row>
    <row r="3270" spans="1:4" x14ac:dyDescent="0.3">
      <c r="A3270" t="s">
        <v>918</v>
      </c>
      <c r="B3270" t="s">
        <v>3288</v>
      </c>
      <c r="D3270" t="s">
        <v>654</v>
      </c>
    </row>
    <row r="3271" spans="1:4" x14ac:dyDescent="0.3">
      <c r="A3271" t="s">
        <v>613</v>
      </c>
      <c r="B3271" t="s">
        <v>3288</v>
      </c>
      <c r="D3271" t="s">
        <v>654</v>
      </c>
    </row>
    <row r="3272" spans="1:4" x14ac:dyDescent="0.3">
      <c r="A3272" t="s">
        <v>919</v>
      </c>
      <c r="B3272" t="s">
        <v>3290</v>
      </c>
      <c r="D3272" t="s">
        <v>654</v>
      </c>
    </row>
    <row r="3273" spans="1:4" x14ac:dyDescent="0.3">
      <c r="A3273" t="s">
        <v>1046</v>
      </c>
      <c r="B3273" t="s">
        <v>3290</v>
      </c>
      <c r="D3273" t="s">
        <v>654</v>
      </c>
    </row>
    <row r="3274" spans="1:4" x14ac:dyDescent="0.3">
      <c r="A3274" t="s">
        <v>918</v>
      </c>
      <c r="B3274" t="s">
        <v>3290</v>
      </c>
      <c r="D3274" t="s">
        <v>654</v>
      </c>
    </row>
    <row r="3275" spans="1:4" x14ac:dyDescent="0.3">
      <c r="A3275" t="s">
        <v>613</v>
      </c>
      <c r="B3275" t="s">
        <v>3290</v>
      </c>
      <c r="D3275" t="s">
        <v>654</v>
      </c>
    </row>
    <row r="3276" spans="1:4" x14ac:dyDescent="0.3">
      <c r="A3276" t="s">
        <v>919</v>
      </c>
      <c r="B3276" t="s">
        <v>3293</v>
      </c>
      <c r="D3276" t="s">
        <v>654</v>
      </c>
    </row>
    <row r="3277" spans="1:4" x14ac:dyDescent="0.3">
      <c r="A3277" t="s">
        <v>1046</v>
      </c>
      <c r="B3277" t="s">
        <v>3293</v>
      </c>
      <c r="D3277" t="s">
        <v>654</v>
      </c>
    </row>
    <row r="3278" spans="1:4" x14ac:dyDescent="0.3">
      <c r="A3278" t="s">
        <v>918</v>
      </c>
      <c r="B3278" t="s">
        <v>3293</v>
      </c>
      <c r="D3278" t="s">
        <v>654</v>
      </c>
    </row>
    <row r="3279" spans="1:4" x14ac:dyDescent="0.3">
      <c r="A3279" t="s">
        <v>613</v>
      </c>
      <c r="B3279" t="s">
        <v>3293</v>
      </c>
      <c r="D3279" t="s">
        <v>654</v>
      </c>
    </row>
    <row r="3280" spans="1:4" x14ac:dyDescent="0.3">
      <c r="A3280" t="s">
        <v>919</v>
      </c>
      <c r="B3280" t="s">
        <v>3296</v>
      </c>
      <c r="D3280" t="s">
        <v>654</v>
      </c>
    </row>
    <row r="3281" spans="1:4" x14ac:dyDescent="0.3">
      <c r="A3281" t="s">
        <v>1046</v>
      </c>
      <c r="B3281" t="s">
        <v>3296</v>
      </c>
      <c r="D3281" t="s">
        <v>654</v>
      </c>
    </row>
    <row r="3282" spans="1:4" x14ac:dyDescent="0.3">
      <c r="A3282" t="s">
        <v>918</v>
      </c>
      <c r="B3282" t="s">
        <v>3296</v>
      </c>
      <c r="D3282" t="s">
        <v>654</v>
      </c>
    </row>
    <row r="3283" spans="1:4" x14ac:dyDescent="0.3">
      <c r="A3283" t="s">
        <v>613</v>
      </c>
      <c r="B3283" t="s">
        <v>3296</v>
      </c>
      <c r="D3283" t="s">
        <v>654</v>
      </c>
    </row>
    <row r="3284" spans="1:4" x14ac:dyDescent="0.3">
      <c r="A3284" t="s">
        <v>919</v>
      </c>
      <c r="B3284" t="s">
        <v>3299</v>
      </c>
      <c r="D3284" t="s">
        <v>654</v>
      </c>
    </row>
    <row r="3285" spans="1:4" x14ac:dyDescent="0.3">
      <c r="A3285" t="s">
        <v>1046</v>
      </c>
      <c r="B3285" t="s">
        <v>3299</v>
      </c>
      <c r="D3285" t="s">
        <v>654</v>
      </c>
    </row>
    <row r="3286" spans="1:4" x14ac:dyDescent="0.3">
      <c r="A3286" t="s">
        <v>918</v>
      </c>
      <c r="B3286" t="s">
        <v>3299</v>
      </c>
      <c r="D3286" t="s">
        <v>654</v>
      </c>
    </row>
    <row r="3287" spans="1:4" x14ac:dyDescent="0.3">
      <c r="A3287" t="s">
        <v>613</v>
      </c>
      <c r="B3287" t="s">
        <v>3299</v>
      </c>
      <c r="D3287" t="s">
        <v>654</v>
      </c>
    </row>
    <row r="3288" spans="1:4" x14ac:dyDescent="0.3">
      <c r="A3288" t="s">
        <v>919</v>
      </c>
      <c r="B3288" t="s">
        <v>3301</v>
      </c>
      <c r="D3288" t="s">
        <v>654</v>
      </c>
    </row>
    <row r="3289" spans="1:4" x14ac:dyDescent="0.3">
      <c r="A3289" t="s">
        <v>1046</v>
      </c>
      <c r="B3289" t="s">
        <v>3301</v>
      </c>
      <c r="D3289" t="s">
        <v>654</v>
      </c>
    </row>
    <row r="3290" spans="1:4" x14ac:dyDescent="0.3">
      <c r="A3290" t="s">
        <v>918</v>
      </c>
      <c r="B3290" t="s">
        <v>3301</v>
      </c>
      <c r="D3290" t="s">
        <v>654</v>
      </c>
    </row>
    <row r="3291" spans="1:4" x14ac:dyDescent="0.3">
      <c r="A3291" t="s">
        <v>613</v>
      </c>
      <c r="B3291" t="s">
        <v>3301</v>
      </c>
      <c r="D3291" t="s">
        <v>654</v>
      </c>
    </row>
    <row r="3292" spans="1:4" x14ac:dyDescent="0.3">
      <c r="A3292" t="s">
        <v>919</v>
      </c>
      <c r="B3292" t="s">
        <v>3304</v>
      </c>
      <c r="D3292" t="s">
        <v>654</v>
      </c>
    </row>
    <row r="3293" spans="1:4" x14ac:dyDescent="0.3">
      <c r="A3293" t="s">
        <v>1046</v>
      </c>
      <c r="B3293" t="s">
        <v>3304</v>
      </c>
      <c r="D3293" t="s">
        <v>654</v>
      </c>
    </row>
    <row r="3294" spans="1:4" x14ac:dyDescent="0.3">
      <c r="A3294" t="s">
        <v>918</v>
      </c>
      <c r="B3294" t="s">
        <v>3304</v>
      </c>
      <c r="D3294" t="s">
        <v>654</v>
      </c>
    </row>
    <row r="3295" spans="1:4" x14ac:dyDescent="0.3">
      <c r="A3295" t="s">
        <v>613</v>
      </c>
      <c r="B3295" t="s">
        <v>3304</v>
      </c>
      <c r="D3295" t="s">
        <v>654</v>
      </c>
    </row>
    <row r="3296" spans="1:4" x14ac:dyDescent="0.3">
      <c r="A3296" t="s">
        <v>919</v>
      </c>
      <c r="B3296" t="s">
        <v>3307</v>
      </c>
      <c r="D3296" t="s">
        <v>654</v>
      </c>
    </row>
    <row r="3297" spans="1:4" x14ac:dyDescent="0.3">
      <c r="A3297" t="s">
        <v>1046</v>
      </c>
      <c r="B3297" t="s">
        <v>3307</v>
      </c>
      <c r="D3297" t="s">
        <v>654</v>
      </c>
    </row>
    <row r="3298" spans="1:4" x14ac:dyDescent="0.3">
      <c r="A3298" t="s">
        <v>918</v>
      </c>
      <c r="B3298" t="s">
        <v>3307</v>
      </c>
      <c r="D3298" t="s">
        <v>654</v>
      </c>
    </row>
    <row r="3299" spans="1:4" x14ac:dyDescent="0.3">
      <c r="A3299" t="s">
        <v>613</v>
      </c>
      <c r="B3299" t="s">
        <v>3307</v>
      </c>
      <c r="D3299" t="s">
        <v>654</v>
      </c>
    </row>
    <row r="3300" spans="1:4" x14ac:dyDescent="0.3">
      <c r="A3300" t="s">
        <v>919</v>
      </c>
      <c r="B3300" t="s">
        <v>3310</v>
      </c>
      <c r="D3300" t="s">
        <v>654</v>
      </c>
    </row>
    <row r="3301" spans="1:4" x14ac:dyDescent="0.3">
      <c r="A3301" t="s">
        <v>1046</v>
      </c>
      <c r="B3301" t="s">
        <v>3310</v>
      </c>
      <c r="D3301" t="s">
        <v>654</v>
      </c>
    </row>
    <row r="3302" spans="1:4" x14ac:dyDescent="0.3">
      <c r="A3302" t="s">
        <v>918</v>
      </c>
      <c r="B3302" t="s">
        <v>3310</v>
      </c>
      <c r="D3302" t="s">
        <v>654</v>
      </c>
    </row>
    <row r="3303" spans="1:4" x14ac:dyDescent="0.3">
      <c r="A3303" t="s">
        <v>613</v>
      </c>
      <c r="B3303" t="s">
        <v>3310</v>
      </c>
      <c r="D3303" t="s">
        <v>654</v>
      </c>
    </row>
    <row r="3304" spans="1:4" x14ac:dyDescent="0.3">
      <c r="A3304" t="s">
        <v>919</v>
      </c>
      <c r="B3304" t="s">
        <v>3312</v>
      </c>
      <c r="D3304" t="s">
        <v>654</v>
      </c>
    </row>
    <row r="3305" spans="1:4" x14ac:dyDescent="0.3">
      <c r="A3305" t="s">
        <v>1046</v>
      </c>
      <c r="B3305" t="s">
        <v>3312</v>
      </c>
      <c r="D3305" t="s">
        <v>654</v>
      </c>
    </row>
    <row r="3306" spans="1:4" x14ac:dyDescent="0.3">
      <c r="A3306" t="s">
        <v>918</v>
      </c>
      <c r="B3306" t="s">
        <v>3312</v>
      </c>
      <c r="D3306" t="s">
        <v>654</v>
      </c>
    </row>
    <row r="3307" spans="1:4" x14ac:dyDescent="0.3">
      <c r="A3307" t="s">
        <v>613</v>
      </c>
      <c r="B3307" t="s">
        <v>3312</v>
      </c>
      <c r="D3307" t="s">
        <v>654</v>
      </c>
    </row>
    <row r="3308" spans="1:4" x14ac:dyDescent="0.3">
      <c r="A3308" t="s">
        <v>919</v>
      </c>
      <c r="B3308" t="s">
        <v>3315</v>
      </c>
      <c r="D3308" t="s">
        <v>654</v>
      </c>
    </row>
    <row r="3309" spans="1:4" x14ac:dyDescent="0.3">
      <c r="A3309" t="s">
        <v>1046</v>
      </c>
      <c r="B3309" t="s">
        <v>3315</v>
      </c>
      <c r="D3309" t="s">
        <v>654</v>
      </c>
    </row>
    <row r="3310" spans="1:4" x14ac:dyDescent="0.3">
      <c r="A3310" t="s">
        <v>918</v>
      </c>
      <c r="B3310" t="s">
        <v>3315</v>
      </c>
      <c r="D3310" t="s">
        <v>654</v>
      </c>
    </row>
    <row r="3311" spans="1:4" x14ac:dyDescent="0.3">
      <c r="A3311" t="s">
        <v>613</v>
      </c>
      <c r="B3311" t="s">
        <v>3315</v>
      </c>
      <c r="D3311" t="s">
        <v>654</v>
      </c>
    </row>
    <row r="3312" spans="1:4" x14ac:dyDescent="0.3">
      <c r="A3312" t="s">
        <v>919</v>
      </c>
      <c r="B3312" t="s">
        <v>3318</v>
      </c>
      <c r="D3312" t="s">
        <v>654</v>
      </c>
    </row>
    <row r="3313" spans="1:4" x14ac:dyDescent="0.3">
      <c r="A3313" t="s">
        <v>1046</v>
      </c>
      <c r="B3313" t="s">
        <v>3318</v>
      </c>
      <c r="D3313" t="s">
        <v>654</v>
      </c>
    </row>
    <row r="3314" spans="1:4" x14ac:dyDescent="0.3">
      <c r="A3314" t="s">
        <v>918</v>
      </c>
      <c r="B3314" t="s">
        <v>3318</v>
      </c>
      <c r="D3314" t="s">
        <v>654</v>
      </c>
    </row>
    <row r="3315" spans="1:4" x14ac:dyDescent="0.3">
      <c r="A3315" t="s">
        <v>613</v>
      </c>
      <c r="B3315" t="s">
        <v>3318</v>
      </c>
      <c r="D3315" t="s">
        <v>654</v>
      </c>
    </row>
    <row r="3316" spans="1:4" x14ac:dyDescent="0.3">
      <c r="A3316" t="s">
        <v>919</v>
      </c>
      <c r="B3316" t="s">
        <v>3321</v>
      </c>
      <c r="D3316" t="s">
        <v>654</v>
      </c>
    </row>
    <row r="3317" spans="1:4" x14ac:dyDescent="0.3">
      <c r="A3317" t="s">
        <v>1046</v>
      </c>
      <c r="B3317" t="s">
        <v>3321</v>
      </c>
      <c r="D3317" t="s">
        <v>654</v>
      </c>
    </row>
    <row r="3318" spans="1:4" x14ac:dyDescent="0.3">
      <c r="A3318" t="s">
        <v>918</v>
      </c>
      <c r="B3318" t="s">
        <v>3321</v>
      </c>
      <c r="D3318" t="s">
        <v>654</v>
      </c>
    </row>
    <row r="3319" spans="1:4" x14ac:dyDescent="0.3">
      <c r="A3319" t="s">
        <v>613</v>
      </c>
      <c r="B3319" t="s">
        <v>3321</v>
      </c>
      <c r="D3319" t="s">
        <v>654</v>
      </c>
    </row>
    <row r="3320" spans="1:4" x14ac:dyDescent="0.3">
      <c r="A3320" t="s">
        <v>919</v>
      </c>
      <c r="B3320" t="s">
        <v>3323</v>
      </c>
      <c r="D3320" t="s">
        <v>654</v>
      </c>
    </row>
    <row r="3321" spans="1:4" x14ac:dyDescent="0.3">
      <c r="A3321" t="s">
        <v>1046</v>
      </c>
      <c r="B3321" t="s">
        <v>3323</v>
      </c>
      <c r="D3321" t="s">
        <v>654</v>
      </c>
    </row>
    <row r="3322" spans="1:4" x14ac:dyDescent="0.3">
      <c r="A3322" t="s">
        <v>918</v>
      </c>
      <c r="B3322" t="s">
        <v>3323</v>
      </c>
      <c r="D3322" t="s">
        <v>654</v>
      </c>
    </row>
    <row r="3323" spans="1:4" x14ac:dyDescent="0.3">
      <c r="A3323" t="s">
        <v>613</v>
      </c>
      <c r="B3323" t="s">
        <v>3323</v>
      </c>
      <c r="D3323" t="s">
        <v>654</v>
      </c>
    </row>
    <row r="3324" spans="1:4" x14ac:dyDescent="0.3">
      <c r="A3324" t="s">
        <v>919</v>
      </c>
      <c r="B3324" t="s">
        <v>3326</v>
      </c>
      <c r="D3324" t="s">
        <v>654</v>
      </c>
    </row>
    <row r="3325" spans="1:4" x14ac:dyDescent="0.3">
      <c r="A3325" t="s">
        <v>1046</v>
      </c>
      <c r="B3325" t="s">
        <v>3326</v>
      </c>
      <c r="D3325" t="s">
        <v>654</v>
      </c>
    </row>
    <row r="3326" spans="1:4" x14ac:dyDescent="0.3">
      <c r="A3326" t="s">
        <v>918</v>
      </c>
      <c r="B3326" t="s">
        <v>3326</v>
      </c>
      <c r="D3326" t="s">
        <v>654</v>
      </c>
    </row>
    <row r="3327" spans="1:4" x14ac:dyDescent="0.3">
      <c r="A3327" t="s">
        <v>613</v>
      </c>
      <c r="B3327" t="s">
        <v>3326</v>
      </c>
      <c r="D3327" t="s">
        <v>654</v>
      </c>
    </row>
    <row r="3328" spans="1:4" x14ac:dyDescent="0.3">
      <c r="A3328" t="s">
        <v>919</v>
      </c>
      <c r="B3328" t="s">
        <v>3329</v>
      </c>
      <c r="D3328" t="s">
        <v>654</v>
      </c>
    </row>
    <row r="3329" spans="1:4" x14ac:dyDescent="0.3">
      <c r="A3329" t="s">
        <v>1046</v>
      </c>
      <c r="B3329" t="s">
        <v>3329</v>
      </c>
      <c r="D3329" t="s">
        <v>654</v>
      </c>
    </row>
    <row r="3330" spans="1:4" x14ac:dyDescent="0.3">
      <c r="A3330" t="s">
        <v>918</v>
      </c>
      <c r="B3330" t="s">
        <v>3329</v>
      </c>
      <c r="D3330" t="s">
        <v>654</v>
      </c>
    </row>
    <row r="3331" spans="1:4" x14ac:dyDescent="0.3">
      <c r="A3331" t="s">
        <v>613</v>
      </c>
      <c r="B3331" t="s">
        <v>3329</v>
      </c>
      <c r="D3331" t="s">
        <v>654</v>
      </c>
    </row>
    <row r="3332" spans="1:4" x14ac:dyDescent="0.3">
      <c r="A3332" t="s">
        <v>919</v>
      </c>
      <c r="B3332" t="s">
        <v>3332</v>
      </c>
      <c r="D3332" t="s">
        <v>654</v>
      </c>
    </row>
    <row r="3333" spans="1:4" x14ac:dyDescent="0.3">
      <c r="A3333" t="s">
        <v>1046</v>
      </c>
      <c r="B3333" t="s">
        <v>3332</v>
      </c>
      <c r="D3333" t="s">
        <v>654</v>
      </c>
    </row>
    <row r="3334" spans="1:4" x14ac:dyDescent="0.3">
      <c r="A3334" t="s">
        <v>918</v>
      </c>
      <c r="B3334" t="s">
        <v>3332</v>
      </c>
      <c r="D3334" t="s">
        <v>654</v>
      </c>
    </row>
    <row r="3335" spans="1:4" x14ac:dyDescent="0.3">
      <c r="A3335" t="s">
        <v>613</v>
      </c>
      <c r="B3335" t="s">
        <v>3332</v>
      </c>
      <c r="D3335" t="s">
        <v>654</v>
      </c>
    </row>
    <row r="3336" spans="1:4" x14ac:dyDescent="0.3">
      <c r="A3336" t="s">
        <v>919</v>
      </c>
      <c r="B3336" t="s">
        <v>3334</v>
      </c>
      <c r="D3336" t="s">
        <v>654</v>
      </c>
    </row>
    <row r="3337" spans="1:4" x14ac:dyDescent="0.3">
      <c r="A3337" t="s">
        <v>1046</v>
      </c>
      <c r="B3337" t="s">
        <v>3334</v>
      </c>
      <c r="D3337" t="s">
        <v>654</v>
      </c>
    </row>
    <row r="3338" spans="1:4" x14ac:dyDescent="0.3">
      <c r="A3338" t="s">
        <v>918</v>
      </c>
      <c r="B3338" t="s">
        <v>3334</v>
      </c>
      <c r="D3338" t="s">
        <v>654</v>
      </c>
    </row>
    <row r="3339" spans="1:4" x14ac:dyDescent="0.3">
      <c r="A3339" t="s">
        <v>613</v>
      </c>
      <c r="B3339" t="s">
        <v>3334</v>
      </c>
      <c r="D3339" t="s">
        <v>654</v>
      </c>
    </row>
    <row r="3340" spans="1:4" x14ac:dyDescent="0.3">
      <c r="A3340" t="s">
        <v>919</v>
      </c>
      <c r="B3340" t="s">
        <v>3336</v>
      </c>
      <c r="D3340" t="s">
        <v>654</v>
      </c>
    </row>
    <row r="3341" spans="1:4" x14ac:dyDescent="0.3">
      <c r="A3341" t="s">
        <v>1046</v>
      </c>
      <c r="B3341" t="s">
        <v>3336</v>
      </c>
      <c r="D3341" t="s">
        <v>654</v>
      </c>
    </row>
    <row r="3342" spans="1:4" x14ac:dyDescent="0.3">
      <c r="A3342" t="s">
        <v>918</v>
      </c>
      <c r="B3342" t="s">
        <v>3336</v>
      </c>
      <c r="D3342" t="s">
        <v>654</v>
      </c>
    </row>
    <row r="3343" spans="1:4" x14ac:dyDescent="0.3">
      <c r="A3343" t="s">
        <v>613</v>
      </c>
      <c r="B3343" t="s">
        <v>3336</v>
      </c>
      <c r="D3343" t="s">
        <v>654</v>
      </c>
    </row>
    <row r="3344" spans="1:4" x14ac:dyDescent="0.3">
      <c r="A3344" t="s">
        <v>919</v>
      </c>
      <c r="B3344" t="s">
        <v>3339</v>
      </c>
      <c r="D3344" t="s">
        <v>654</v>
      </c>
    </row>
    <row r="3345" spans="1:4" x14ac:dyDescent="0.3">
      <c r="A3345" t="s">
        <v>1046</v>
      </c>
      <c r="B3345" t="s">
        <v>3339</v>
      </c>
      <c r="D3345" t="s">
        <v>654</v>
      </c>
    </row>
    <row r="3346" spans="1:4" x14ac:dyDescent="0.3">
      <c r="A3346" t="s">
        <v>918</v>
      </c>
      <c r="B3346" t="s">
        <v>3339</v>
      </c>
      <c r="D3346" t="s">
        <v>654</v>
      </c>
    </row>
    <row r="3347" spans="1:4" x14ac:dyDescent="0.3">
      <c r="A3347" t="s">
        <v>613</v>
      </c>
      <c r="B3347" t="s">
        <v>3339</v>
      </c>
      <c r="D3347" t="s">
        <v>654</v>
      </c>
    </row>
    <row r="3348" spans="1:4" x14ac:dyDescent="0.3">
      <c r="A3348" t="s">
        <v>919</v>
      </c>
      <c r="B3348" t="s">
        <v>3342</v>
      </c>
      <c r="D3348" t="s">
        <v>654</v>
      </c>
    </row>
    <row r="3349" spans="1:4" x14ac:dyDescent="0.3">
      <c r="A3349" t="s">
        <v>1046</v>
      </c>
      <c r="B3349" t="s">
        <v>3342</v>
      </c>
      <c r="D3349" t="s">
        <v>654</v>
      </c>
    </row>
    <row r="3350" spans="1:4" x14ac:dyDescent="0.3">
      <c r="A3350" t="s">
        <v>918</v>
      </c>
      <c r="B3350" t="s">
        <v>3342</v>
      </c>
      <c r="D3350" t="s">
        <v>654</v>
      </c>
    </row>
    <row r="3351" spans="1:4" x14ac:dyDescent="0.3">
      <c r="A3351" t="s">
        <v>613</v>
      </c>
      <c r="B3351" t="s">
        <v>3342</v>
      </c>
      <c r="D3351" t="s">
        <v>654</v>
      </c>
    </row>
    <row r="3352" spans="1:4" x14ac:dyDescent="0.3">
      <c r="A3352" t="s">
        <v>919</v>
      </c>
      <c r="B3352" t="s">
        <v>3344</v>
      </c>
      <c r="D3352" t="s">
        <v>654</v>
      </c>
    </row>
    <row r="3353" spans="1:4" x14ac:dyDescent="0.3">
      <c r="A3353" t="s">
        <v>1046</v>
      </c>
      <c r="B3353" t="s">
        <v>3344</v>
      </c>
      <c r="D3353" t="s">
        <v>654</v>
      </c>
    </row>
    <row r="3354" spans="1:4" x14ac:dyDescent="0.3">
      <c r="A3354" t="s">
        <v>918</v>
      </c>
      <c r="B3354" t="s">
        <v>3344</v>
      </c>
      <c r="D3354" t="s">
        <v>654</v>
      </c>
    </row>
    <row r="3355" spans="1:4" x14ac:dyDescent="0.3">
      <c r="A3355" t="s">
        <v>613</v>
      </c>
      <c r="B3355" t="s">
        <v>3344</v>
      </c>
      <c r="D3355" t="s">
        <v>654</v>
      </c>
    </row>
    <row r="3356" spans="1:4" x14ac:dyDescent="0.3">
      <c r="A3356" t="s">
        <v>919</v>
      </c>
      <c r="B3356" t="s">
        <v>3346</v>
      </c>
      <c r="D3356" t="s">
        <v>654</v>
      </c>
    </row>
    <row r="3357" spans="1:4" x14ac:dyDescent="0.3">
      <c r="A3357" t="s">
        <v>1046</v>
      </c>
      <c r="B3357" t="s">
        <v>3346</v>
      </c>
      <c r="D3357" t="s">
        <v>654</v>
      </c>
    </row>
    <row r="3358" spans="1:4" x14ac:dyDescent="0.3">
      <c r="A3358" t="s">
        <v>918</v>
      </c>
      <c r="B3358" t="s">
        <v>3346</v>
      </c>
      <c r="D3358" t="s">
        <v>654</v>
      </c>
    </row>
    <row r="3359" spans="1:4" x14ac:dyDescent="0.3">
      <c r="A3359" t="s">
        <v>613</v>
      </c>
      <c r="B3359" t="s">
        <v>3346</v>
      </c>
      <c r="D3359" t="s">
        <v>654</v>
      </c>
    </row>
    <row r="3360" spans="1:4" x14ac:dyDescent="0.3">
      <c r="A3360" t="s">
        <v>919</v>
      </c>
      <c r="B3360" t="s">
        <v>3348</v>
      </c>
      <c r="D3360" t="s">
        <v>654</v>
      </c>
    </row>
    <row r="3361" spans="1:4" x14ac:dyDescent="0.3">
      <c r="A3361" t="s">
        <v>1046</v>
      </c>
      <c r="B3361" t="s">
        <v>3348</v>
      </c>
      <c r="D3361" t="s">
        <v>654</v>
      </c>
    </row>
    <row r="3362" spans="1:4" x14ac:dyDescent="0.3">
      <c r="A3362" t="s">
        <v>918</v>
      </c>
      <c r="B3362" t="s">
        <v>3348</v>
      </c>
      <c r="D3362" t="s">
        <v>654</v>
      </c>
    </row>
    <row r="3363" spans="1:4" x14ac:dyDescent="0.3">
      <c r="A3363" t="s">
        <v>613</v>
      </c>
      <c r="B3363" t="s">
        <v>3348</v>
      </c>
      <c r="D3363" t="s">
        <v>654</v>
      </c>
    </row>
    <row r="3364" spans="1:4" x14ac:dyDescent="0.3">
      <c r="A3364" t="s">
        <v>919</v>
      </c>
      <c r="B3364" t="s">
        <v>3350</v>
      </c>
      <c r="D3364" t="s">
        <v>654</v>
      </c>
    </row>
    <row r="3365" spans="1:4" x14ac:dyDescent="0.3">
      <c r="A3365" t="s">
        <v>1046</v>
      </c>
      <c r="B3365" t="s">
        <v>3350</v>
      </c>
      <c r="D3365" t="s">
        <v>654</v>
      </c>
    </row>
    <row r="3366" spans="1:4" x14ac:dyDescent="0.3">
      <c r="A3366" t="s">
        <v>918</v>
      </c>
      <c r="B3366" t="s">
        <v>3350</v>
      </c>
      <c r="D3366" t="s">
        <v>654</v>
      </c>
    </row>
    <row r="3367" spans="1:4" x14ac:dyDescent="0.3">
      <c r="A3367" t="s">
        <v>613</v>
      </c>
      <c r="B3367" t="s">
        <v>3350</v>
      </c>
      <c r="D3367" t="s">
        <v>654</v>
      </c>
    </row>
    <row r="3368" spans="1:4" x14ac:dyDescent="0.3">
      <c r="A3368" t="s">
        <v>919</v>
      </c>
      <c r="B3368" t="s">
        <v>3352</v>
      </c>
      <c r="D3368" t="s">
        <v>654</v>
      </c>
    </row>
    <row r="3369" spans="1:4" x14ac:dyDescent="0.3">
      <c r="A3369" t="s">
        <v>1046</v>
      </c>
      <c r="B3369" t="s">
        <v>3352</v>
      </c>
      <c r="D3369" t="s">
        <v>654</v>
      </c>
    </row>
    <row r="3370" spans="1:4" x14ac:dyDescent="0.3">
      <c r="A3370" t="s">
        <v>918</v>
      </c>
      <c r="B3370" t="s">
        <v>3352</v>
      </c>
      <c r="D3370" t="s">
        <v>654</v>
      </c>
    </row>
    <row r="3371" spans="1:4" x14ac:dyDescent="0.3">
      <c r="A3371" t="s">
        <v>613</v>
      </c>
      <c r="B3371" t="s">
        <v>3352</v>
      </c>
      <c r="D3371" t="s">
        <v>654</v>
      </c>
    </row>
    <row r="3372" spans="1:4" x14ac:dyDescent="0.3">
      <c r="A3372" t="s">
        <v>919</v>
      </c>
      <c r="B3372" t="s">
        <v>3355</v>
      </c>
      <c r="D3372" t="s">
        <v>654</v>
      </c>
    </row>
    <row r="3373" spans="1:4" x14ac:dyDescent="0.3">
      <c r="A3373" t="s">
        <v>1046</v>
      </c>
      <c r="B3373" t="s">
        <v>3355</v>
      </c>
      <c r="D3373" t="s">
        <v>654</v>
      </c>
    </row>
    <row r="3374" spans="1:4" x14ac:dyDescent="0.3">
      <c r="A3374" t="s">
        <v>918</v>
      </c>
      <c r="B3374" t="s">
        <v>3355</v>
      </c>
      <c r="D3374" t="s">
        <v>654</v>
      </c>
    </row>
    <row r="3375" spans="1:4" x14ac:dyDescent="0.3">
      <c r="A3375" t="s">
        <v>613</v>
      </c>
      <c r="B3375" t="s">
        <v>3355</v>
      </c>
      <c r="D3375" t="s">
        <v>654</v>
      </c>
    </row>
    <row r="3376" spans="1:4" x14ac:dyDescent="0.3">
      <c r="A3376" t="s">
        <v>919</v>
      </c>
      <c r="B3376" t="s">
        <v>3357</v>
      </c>
      <c r="D3376" t="s">
        <v>654</v>
      </c>
    </row>
    <row r="3377" spans="1:4" x14ac:dyDescent="0.3">
      <c r="A3377" t="s">
        <v>1046</v>
      </c>
      <c r="B3377" t="s">
        <v>3357</v>
      </c>
      <c r="D3377" t="s">
        <v>654</v>
      </c>
    </row>
    <row r="3378" spans="1:4" x14ac:dyDescent="0.3">
      <c r="A3378" t="s">
        <v>918</v>
      </c>
      <c r="B3378" t="s">
        <v>3357</v>
      </c>
      <c r="D3378" t="s">
        <v>654</v>
      </c>
    </row>
    <row r="3379" spans="1:4" x14ac:dyDescent="0.3">
      <c r="A3379" t="s">
        <v>613</v>
      </c>
      <c r="B3379" t="s">
        <v>3357</v>
      </c>
      <c r="D3379" t="s">
        <v>654</v>
      </c>
    </row>
    <row r="3380" spans="1:4" x14ac:dyDescent="0.3">
      <c r="A3380" t="s">
        <v>919</v>
      </c>
      <c r="B3380" t="s">
        <v>3360</v>
      </c>
      <c r="D3380" t="s">
        <v>654</v>
      </c>
    </row>
    <row r="3381" spans="1:4" x14ac:dyDescent="0.3">
      <c r="A3381" t="s">
        <v>1046</v>
      </c>
      <c r="B3381" t="s">
        <v>3360</v>
      </c>
      <c r="D3381" t="s">
        <v>654</v>
      </c>
    </row>
    <row r="3382" spans="1:4" x14ac:dyDescent="0.3">
      <c r="A3382" t="s">
        <v>918</v>
      </c>
      <c r="B3382" t="s">
        <v>3360</v>
      </c>
      <c r="D3382" t="s">
        <v>654</v>
      </c>
    </row>
    <row r="3383" spans="1:4" x14ac:dyDescent="0.3">
      <c r="A3383" t="s">
        <v>613</v>
      </c>
      <c r="B3383" t="s">
        <v>3360</v>
      </c>
      <c r="D3383" t="s">
        <v>654</v>
      </c>
    </row>
    <row r="3384" spans="1:4" x14ac:dyDescent="0.3">
      <c r="A3384" t="s">
        <v>919</v>
      </c>
      <c r="B3384" t="s">
        <v>3363</v>
      </c>
      <c r="D3384" t="s">
        <v>654</v>
      </c>
    </row>
    <row r="3385" spans="1:4" x14ac:dyDescent="0.3">
      <c r="A3385" t="s">
        <v>1046</v>
      </c>
      <c r="B3385" t="s">
        <v>3363</v>
      </c>
      <c r="D3385" t="s">
        <v>654</v>
      </c>
    </row>
    <row r="3386" spans="1:4" x14ac:dyDescent="0.3">
      <c r="A3386" t="s">
        <v>918</v>
      </c>
      <c r="B3386" t="s">
        <v>3363</v>
      </c>
      <c r="D3386" t="s">
        <v>654</v>
      </c>
    </row>
    <row r="3387" spans="1:4" x14ac:dyDescent="0.3">
      <c r="A3387" t="s">
        <v>613</v>
      </c>
      <c r="B3387" t="s">
        <v>3363</v>
      </c>
      <c r="D3387" t="s">
        <v>654</v>
      </c>
    </row>
    <row r="3388" spans="1:4" x14ac:dyDescent="0.3">
      <c r="A3388" t="s">
        <v>919</v>
      </c>
      <c r="B3388" t="s">
        <v>3366</v>
      </c>
      <c r="D3388" t="s">
        <v>654</v>
      </c>
    </row>
    <row r="3389" spans="1:4" x14ac:dyDescent="0.3">
      <c r="A3389" t="s">
        <v>1046</v>
      </c>
      <c r="B3389" t="s">
        <v>3366</v>
      </c>
      <c r="D3389" t="s">
        <v>654</v>
      </c>
    </row>
    <row r="3390" spans="1:4" x14ac:dyDescent="0.3">
      <c r="A3390" t="s">
        <v>918</v>
      </c>
      <c r="B3390" t="s">
        <v>3366</v>
      </c>
      <c r="D3390" t="s">
        <v>654</v>
      </c>
    </row>
    <row r="3391" spans="1:4" x14ac:dyDescent="0.3">
      <c r="A3391" t="s">
        <v>613</v>
      </c>
      <c r="B3391" t="s">
        <v>3366</v>
      </c>
      <c r="D3391" t="s">
        <v>654</v>
      </c>
    </row>
    <row r="3392" spans="1:4" x14ac:dyDescent="0.3">
      <c r="A3392" t="s">
        <v>919</v>
      </c>
      <c r="B3392" t="s">
        <v>3368</v>
      </c>
      <c r="D3392" t="s">
        <v>654</v>
      </c>
    </row>
    <row r="3393" spans="1:4" x14ac:dyDescent="0.3">
      <c r="A3393" t="s">
        <v>1046</v>
      </c>
      <c r="B3393" t="s">
        <v>3368</v>
      </c>
      <c r="D3393" t="s">
        <v>654</v>
      </c>
    </row>
    <row r="3394" spans="1:4" x14ac:dyDescent="0.3">
      <c r="A3394" t="s">
        <v>918</v>
      </c>
      <c r="B3394" t="s">
        <v>3368</v>
      </c>
      <c r="D3394" t="s">
        <v>654</v>
      </c>
    </row>
    <row r="3395" spans="1:4" x14ac:dyDescent="0.3">
      <c r="A3395" t="s">
        <v>613</v>
      </c>
      <c r="B3395" t="s">
        <v>3368</v>
      </c>
      <c r="D3395" t="s">
        <v>654</v>
      </c>
    </row>
    <row r="3396" spans="1:4" x14ac:dyDescent="0.3">
      <c r="A3396" t="s">
        <v>919</v>
      </c>
      <c r="B3396" t="s">
        <v>3370</v>
      </c>
      <c r="D3396" t="s">
        <v>654</v>
      </c>
    </row>
    <row r="3397" spans="1:4" x14ac:dyDescent="0.3">
      <c r="A3397" t="s">
        <v>1046</v>
      </c>
      <c r="B3397" t="s">
        <v>3370</v>
      </c>
      <c r="D3397" t="s">
        <v>654</v>
      </c>
    </row>
    <row r="3398" spans="1:4" x14ac:dyDescent="0.3">
      <c r="A3398" t="s">
        <v>918</v>
      </c>
      <c r="B3398" t="s">
        <v>3370</v>
      </c>
      <c r="D3398" t="s">
        <v>654</v>
      </c>
    </row>
    <row r="3399" spans="1:4" x14ac:dyDescent="0.3">
      <c r="A3399" t="s">
        <v>613</v>
      </c>
      <c r="B3399" t="s">
        <v>3370</v>
      </c>
      <c r="D3399" t="s">
        <v>654</v>
      </c>
    </row>
    <row r="3400" spans="1:4" x14ac:dyDescent="0.3">
      <c r="A3400" t="s">
        <v>919</v>
      </c>
      <c r="B3400" t="s">
        <v>3372</v>
      </c>
      <c r="D3400" t="s">
        <v>654</v>
      </c>
    </row>
    <row r="3401" spans="1:4" x14ac:dyDescent="0.3">
      <c r="A3401" t="s">
        <v>1046</v>
      </c>
      <c r="B3401" t="s">
        <v>3372</v>
      </c>
      <c r="D3401" t="s">
        <v>654</v>
      </c>
    </row>
    <row r="3402" spans="1:4" x14ac:dyDescent="0.3">
      <c r="A3402" t="s">
        <v>918</v>
      </c>
      <c r="B3402" t="s">
        <v>3372</v>
      </c>
      <c r="D3402" t="s">
        <v>654</v>
      </c>
    </row>
    <row r="3403" spans="1:4" x14ac:dyDescent="0.3">
      <c r="A3403" t="s">
        <v>613</v>
      </c>
      <c r="B3403" t="s">
        <v>3372</v>
      </c>
      <c r="D3403" t="s">
        <v>654</v>
      </c>
    </row>
    <row r="3404" spans="1:4" x14ac:dyDescent="0.3">
      <c r="A3404" t="s">
        <v>919</v>
      </c>
      <c r="B3404" t="s">
        <v>3374</v>
      </c>
      <c r="D3404" t="s">
        <v>654</v>
      </c>
    </row>
    <row r="3405" spans="1:4" x14ac:dyDescent="0.3">
      <c r="A3405" t="s">
        <v>1046</v>
      </c>
      <c r="B3405" t="s">
        <v>3374</v>
      </c>
      <c r="D3405" t="s">
        <v>654</v>
      </c>
    </row>
    <row r="3406" spans="1:4" x14ac:dyDescent="0.3">
      <c r="A3406" t="s">
        <v>918</v>
      </c>
      <c r="B3406" t="s">
        <v>3374</v>
      </c>
      <c r="D3406" t="s">
        <v>654</v>
      </c>
    </row>
    <row r="3407" spans="1:4" x14ac:dyDescent="0.3">
      <c r="A3407" t="s">
        <v>613</v>
      </c>
      <c r="B3407" t="s">
        <v>3374</v>
      </c>
      <c r="D3407" t="s">
        <v>654</v>
      </c>
    </row>
    <row r="3408" spans="1:4" x14ac:dyDescent="0.3">
      <c r="A3408" t="s">
        <v>919</v>
      </c>
      <c r="B3408" t="s">
        <v>3377</v>
      </c>
      <c r="D3408" t="s">
        <v>654</v>
      </c>
    </row>
    <row r="3409" spans="1:4" x14ac:dyDescent="0.3">
      <c r="A3409" t="s">
        <v>1046</v>
      </c>
      <c r="B3409" t="s">
        <v>3377</v>
      </c>
      <c r="D3409" t="s">
        <v>654</v>
      </c>
    </row>
    <row r="3410" spans="1:4" x14ac:dyDescent="0.3">
      <c r="A3410" t="s">
        <v>918</v>
      </c>
      <c r="B3410" t="s">
        <v>3377</v>
      </c>
      <c r="D3410" t="s">
        <v>654</v>
      </c>
    </row>
    <row r="3411" spans="1:4" x14ac:dyDescent="0.3">
      <c r="A3411" t="s">
        <v>613</v>
      </c>
      <c r="B3411" t="s">
        <v>3377</v>
      </c>
      <c r="D3411" t="s">
        <v>654</v>
      </c>
    </row>
    <row r="3412" spans="1:4" x14ac:dyDescent="0.3">
      <c r="A3412" t="s">
        <v>919</v>
      </c>
      <c r="B3412" t="s">
        <v>3379</v>
      </c>
      <c r="D3412" t="s">
        <v>654</v>
      </c>
    </row>
    <row r="3413" spans="1:4" x14ac:dyDescent="0.3">
      <c r="A3413" t="s">
        <v>1046</v>
      </c>
      <c r="B3413" t="s">
        <v>3379</v>
      </c>
      <c r="D3413" t="s">
        <v>654</v>
      </c>
    </row>
    <row r="3414" spans="1:4" x14ac:dyDescent="0.3">
      <c r="A3414" t="s">
        <v>918</v>
      </c>
      <c r="B3414" t="s">
        <v>3379</v>
      </c>
      <c r="D3414" t="s">
        <v>654</v>
      </c>
    </row>
    <row r="3415" spans="1:4" x14ac:dyDescent="0.3">
      <c r="A3415" t="s">
        <v>613</v>
      </c>
      <c r="B3415" t="s">
        <v>3379</v>
      </c>
      <c r="D3415" t="s">
        <v>654</v>
      </c>
    </row>
    <row r="3416" spans="1:4" x14ac:dyDescent="0.3">
      <c r="A3416" t="s">
        <v>919</v>
      </c>
      <c r="B3416" t="s">
        <v>3382</v>
      </c>
      <c r="D3416" t="s">
        <v>654</v>
      </c>
    </row>
    <row r="3417" spans="1:4" x14ac:dyDescent="0.3">
      <c r="A3417" t="s">
        <v>1046</v>
      </c>
      <c r="B3417" t="s">
        <v>3382</v>
      </c>
      <c r="D3417" t="s">
        <v>654</v>
      </c>
    </row>
    <row r="3418" spans="1:4" x14ac:dyDescent="0.3">
      <c r="A3418" t="s">
        <v>918</v>
      </c>
      <c r="B3418" t="s">
        <v>3382</v>
      </c>
      <c r="D3418" t="s">
        <v>654</v>
      </c>
    </row>
    <row r="3419" spans="1:4" x14ac:dyDescent="0.3">
      <c r="A3419" t="s">
        <v>613</v>
      </c>
      <c r="B3419" t="s">
        <v>3382</v>
      </c>
      <c r="D3419" t="s">
        <v>654</v>
      </c>
    </row>
    <row r="3420" spans="1:4" x14ac:dyDescent="0.3">
      <c r="A3420" t="s">
        <v>919</v>
      </c>
      <c r="B3420" t="s">
        <v>3385</v>
      </c>
      <c r="D3420" t="s">
        <v>654</v>
      </c>
    </row>
    <row r="3421" spans="1:4" x14ac:dyDescent="0.3">
      <c r="A3421" t="s">
        <v>1046</v>
      </c>
      <c r="B3421" t="s">
        <v>3385</v>
      </c>
      <c r="D3421" t="s">
        <v>654</v>
      </c>
    </row>
    <row r="3422" spans="1:4" x14ac:dyDescent="0.3">
      <c r="A3422" t="s">
        <v>918</v>
      </c>
      <c r="B3422" t="s">
        <v>3385</v>
      </c>
      <c r="D3422" t="s">
        <v>654</v>
      </c>
    </row>
    <row r="3423" spans="1:4" x14ac:dyDescent="0.3">
      <c r="A3423" t="s">
        <v>613</v>
      </c>
      <c r="B3423" t="s">
        <v>3385</v>
      </c>
      <c r="D3423" t="s">
        <v>654</v>
      </c>
    </row>
    <row r="3424" spans="1:4" x14ac:dyDescent="0.3">
      <c r="A3424" t="s">
        <v>919</v>
      </c>
      <c r="B3424" t="s">
        <v>3387</v>
      </c>
      <c r="D3424" t="s">
        <v>654</v>
      </c>
    </row>
    <row r="3425" spans="1:4" x14ac:dyDescent="0.3">
      <c r="A3425" t="s">
        <v>1046</v>
      </c>
      <c r="B3425" t="s">
        <v>3387</v>
      </c>
      <c r="D3425" t="s">
        <v>654</v>
      </c>
    </row>
    <row r="3426" spans="1:4" x14ac:dyDescent="0.3">
      <c r="A3426" t="s">
        <v>918</v>
      </c>
      <c r="B3426" t="s">
        <v>3387</v>
      </c>
      <c r="D3426" t="s">
        <v>654</v>
      </c>
    </row>
    <row r="3427" spans="1:4" x14ac:dyDescent="0.3">
      <c r="A3427" t="s">
        <v>613</v>
      </c>
      <c r="B3427" t="s">
        <v>3387</v>
      </c>
      <c r="D3427" t="s">
        <v>654</v>
      </c>
    </row>
    <row r="3428" spans="1:4" x14ac:dyDescent="0.3">
      <c r="A3428" t="s">
        <v>919</v>
      </c>
      <c r="B3428" t="s">
        <v>3389</v>
      </c>
      <c r="D3428" t="s">
        <v>654</v>
      </c>
    </row>
    <row r="3429" spans="1:4" x14ac:dyDescent="0.3">
      <c r="A3429" t="s">
        <v>1046</v>
      </c>
      <c r="B3429" t="s">
        <v>3389</v>
      </c>
      <c r="D3429" t="s">
        <v>654</v>
      </c>
    </row>
    <row r="3430" spans="1:4" x14ac:dyDescent="0.3">
      <c r="A3430" t="s">
        <v>918</v>
      </c>
      <c r="B3430" t="s">
        <v>3389</v>
      </c>
      <c r="D3430" t="s">
        <v>654</v>
      </c>
    </row>
    <row r="3431" spans="1:4" x14ac:dyDescent="0.3">
      <c r="A3431" t="s">
        <v>613</v>
      </c>
      <c r="B3431" t="s">
        <v>3389</v>
      </c>
      <c r="D3431" t="s">
        <v>654</v>
      </c>
    </row>
    <row r="3432" spans="1:4" x14ac:dyDescent="0.3">
      <c r="A3432" t="s">
        <v>919</v>
      </c>
      <c r="B3432" t="s">
        <v>3391</v>
      </c>
      <c r="D3432" t="s">
        <v>654</v>
      </c>
    </row>
    <row r="3433" spans="1:4" x14ac:dyDescent="0.3">
      <c r="A3433" t="s">
        <v>1046</v>
      </c>
      <c r="B3433" t="s">
        <v>3391</v>
      </c>
      <c r="D3433" t="s">
        <v>654</v>
      </c>
    </row>
    <row r="3434" spans="1:4" x14ac:dyDescent="0.3">
      <c r="A3434" t="s">
        <v>918</v>
      </c>
      <c r="B3434" t="s">
        <v>3391</v>
      </c>
      <c r="D3434" t="s">
        <v>654</v>
      </c>
    </row>
    <row r="3435" spans="1:4" x14ac:dyDescent="0.3">
      <c r="A3435" t="s">
        <v>613</v>
      </c>
      <c r="B3435" t="s">
        <v>3391</v>
      </c>
      <c r="D3435" t="s">
        <v>654</v>
      </c>
    </row>
    <row r="3436" spans="1:4" x14ac:dyDescent="0.3">
      <c r="A3436" t="s">
        <v>919</v>
      </c>
      <c r="B3436" t="s">
        <v>3394</v>
      </c>
      <c r="D3436" t="s">
        <v>654</v>
      </c>
    </row>
    <row r="3437" spans="1:4" x14ac:dyDescent="0.3">
      <c r="A3437" t="s">
        <v>1046</v>
      </c>
      <c r="B3437" t="s">
        <v>3394</v>
      </c>
      <c r="D3437" t="s">
        <v>654</v>
      </c>
    </row>
    <row r="3438" spans="1:4" x14ac:dyDescent="0.3">
      <c r="A3438" t="s">
        <v>918</v>
      </c>
      <c r="B3438" t="s">
        <v>3394</v>
      </c>
      <c r="D3438" t="s">
        <v>654</v>
      </c>
    </row>
    <row r="3439" spans="1:4" x14ac:dyDescent="0.3">
      <c r="A3439" t="s">
        <v>613</v>
      </c>
      <c r="B3439" t="s">
        <v>3394</v>
      </c>
      <c r="D3439" t="s">
        <v>654</v>
      </c>
    </row>
    <row r="3440" spans="1:4" x14ac:dyDescent="0.3">
      <c r="A3440" t="s">
        <v>919</v>
      </c>
      <c r="B3440" t="s">
        <v>3396</v>
      </c>
      <c r="D3440" t="s">
        <v>654</v>
      </c>
    </row>
    <row r="3441" spans="1:4" x14ac:dyDescent="0.3">
      <c r="A3441" t="s">
        <v>1046</v>
      </c>
      <c r="B3441" t="s">
        <v>3396</v>
      </c>
      <c r="D3441" t="s">
        <v>654</v>
      </c>
    </row>
    <row r="3442" spans="1:4" x14ac:dyDescent="0.3">
      <c r="A3442" t="s">
        <v>918</v>
      </c>
      <c r="B3442" t="s">
        <v>3396</v>
      </c>
      <c r="D3442" t="s">
        <v>654</v>
      </c>
    </row>
    <row r="3443" spans="1:4" x14ac:dyDescent="0.3">
      <c r="A3443" t="s">
        <v>613</v>
      </c>
      <c r="B3443" t="s">
        <v>3396</v>
      </c>
      <c r="D3443" t="s">
        <v>654</v>
      </c>
    </row>
    <row r="3444" spans="1:4" x14ac:dyDescent="0.3">
      <c r="A3444" t="s">
        <v>919</v>
      </c>
      <c r="B3444" t="s">
        <v>3398</v>
      </c>
      <c r="D3444" t="s">
        <v>654</v>
      </c>
    </row>
    <row r="3445" spans="1:4" x14ac:dyDescent="0.3">
      <c r="A3445" t="s">
        <v>1046</v>
      </c>
      <c r="B3445" t="s">
        <v>3398</v>
      </c>
      <c r="D3445" t="s">
        <v>654</v>
      </c>
    </row>
    <row r="3446" spans="1:4" x14ac:dyDescent="0.3">
      <c r="A3446" t="s">
        <v>918</v>
      </c>
      <c r="B3446" t="s">
        <v>3398</v>
      </c>
      <c r="D3446" t="s">
        <v>654</v>
      </c>
    </row>
    <row r="3447" spans="1:4" x14ac:dyDescent="0.3">
      <c r="A3447" t="s">
        <v>613</v>
      </c>
      <c r="B3447" t="s">
        <v>3398</v>
      </c>
      <c r="D3447" t="s">
        <v>654</v>
      </c>
    </row>
    <row r="3448" spans="1:4" x14ac:dyDescent="0.3">
      <c r="A3448" t="s">
        <v>919</v>
      </c>
      <c r="B3448" t="s">
        <v>3400</v>
      </c>
      <c r="D3448" t="s">
        <v>654</v>
      </c>
    </row>
    <row r="3449" spans="1:4" x14ac:dyDescent="0.3">
      <c r="A3449" t="s">
        <v>1046</v>
      </c>
      <c r="B3449" t="s">
        <v>3400</v>
      </c>
      <c r="D3449" t="s">
        <v>654</v>
      </c>
    </row>
    <row r="3450" spans="1:4" x14ac:dyDescent="0.3">
      <c r="A3450" t="s">
        <v>918</v>
      </c>
      <c r="B3450" t="s">
        <v>3400</v>
      </c>
      <c r="D3450" t="s">
        <v>654</v>
      </c>
    </row>
    <row r="3451" spans="1:4" x14ac:dyDescent="0.3">
      <c r="A3451" t="s">
        <v>613</v>
      </c>
      <c r="B3451" t="s">
        <v>3400</v>
      </c>
      <c r="D3451" t="s">
        <v>654</v>
      </c>
    </row>
    <row r="3452" spans="1:4" x14ac:dyDescent="0.3">
      <c r="A3452" t="s">
        <v>919</v>
      </c>
      <c r="B3452" t="s">
        <v>3403</v>
      </c>
      <c r="D3452" t="s">
        <v>654</v>
      </c>
    </row>
    <row r="3453" spans="1:4" x14ac:dyDescent="0.3">
      <c r="A3453" t="s">
        <v>1046</v>
      </c>
      <c r="B3453" t="s">
        <v>3403</v>
      </c>
      <c r="D3453" t="s">
        <v>654</v>
      </c>
    </row>
    <row r="3454" spans="1:4" x14ac:dyDescent="0.3">
      <c r="A3454" t="s">
        <v>918</v>
      </c>
      <c r="B3454" t="s">
        <v>3403</v>
      </c>
      <c r="D3454" t="s">
        <v>654</v>
      </c>
    </row>
    <row r="3455" spans="1:4" x14ac:dyDescent="0.3">
      <c r="A3455" t="s">
        <v>613</v>
      </c>
      <c r="B3455" t="s">
        <v>3403</v>
      </c>
      <c r="D3455" t="s">
        <v>654</v>
      </c>
    </row>
    <row r="3456" spans="1:4" x14ac:dyDescent="0.3">
      <c r="A3456" t="s">
        <v>919</v>
      </c>
      <c r="B3456" t="s">
        <v>3405</v>
      </c>
      <c r="D3456" t="s">
        <v>654</v>
      </c>
    </row>
    <row r="3457" spans="1:4" x14ac:dyDescent="0.3">
      <c r="A3457" t="s">
        <v>1046</v>
      </c>
      <c r="B3457" t="s">
        <v>3405</v>
      </c>
      <c r="D3457" t="s">
        <v>654</v>
      </c>
    </row>
    <row r="3458" spans="1:4" x14ac:dyDescent="0.3">
      <c r="A3458" t="s">
        <v>918</v>
      </c>
      <c r="B3458" t="s">
        <v>3405</v>
      </c>
      <c r="D3458" t="s">
        <v>654</v>
      </c>
    </row>
    <row r="3459" spans="1:4" x14ac:dyDescent="0.3">
      <c r="A3459" t="s">
        <v>613</v>
      </c>
      <c r="B3459" t="s">
        <v>3405</v>
      </c>
      <c r="D3459" t="s">
        <v>654</v>
      </c>
    </row>
    <row r="3460" spans="1:4" x14ac:dyDescent="0.3">
      <c r="A3460" t="s">
        <v>919</v>
      </c>
      <c r="B3460" t="s">
        <v>3408</v>
      </c>
      <c r="D3460" t="s">
        <v>654</v>
      </c>
    </row>
    <row r="3461" spans="1:4" x14ac:dyDescent="0.3">
      <c r="A3461" t="s">
        <v>1046</v>
      </c>
      <c r="B3461" t="s">
        <v>3408</v>
      </c>
      <c r="D3461" t="s">
        <v>654</v>
      </c>
    </row>
    <row r="3462" spans="1:4" x14ac:dyDescent="0.3">
      <c r="A3462" t="s">
        <v>918</v>
      </c>
      <c r="B3462" t="s">
        <v>3408</v>
      </c>
      <c r="D3462" t="s">
        <v>654</v>
      </c>
    </row>
    <row r="3463" spans="1:4" x14ac:dyDescent="0.3">
      <c r="A3463" t="s">
        <v>613</v>
      </c>
      <c r="B3463" t="s">
        <v>3408</v>
      </c>
      <c r="D3463" t="s">
        <v>654</v>
      </c>
    </row>
    <row r="3464" spans="1:4" x14ac:dyDescent="0.3">
      <c r="A3464" t="s">
        <v>919</v>
      </c>
      <c r="B3464" t="s">
        <v>3411</v>
      </c>
      <c r="D3464" t="s">
        <v>654</v>
      </c>
    </row>
    <row r="3465" spans="1:4" x14ac:dyDescent="0.3">
      <c r="A3465" t="s">
        <v>1046</v>
      </c>
      <c r="B3465" t="s">
        <v>3411</v>
      </c>
      <c r="D3465" t="s">
        <v>654</v>
      </c>
    </row>
    <row r="3466" spans="1:4" x14ac:dyDescent="0.3">
      <c r="A3466" t="s">
        <v>918</v>
      </c>
      <c r="B3466" t="s">
        <v>3411</v>
      </c>
      <c r="D3466" t="s">
        <v>654</v>
      </c>
    </row>
    <row r="3467" spans="1:4" x14ac:dyDescent="0.3">
      <c r="A3467" t="s">
        <v>613</v>
      </c>
      <c r="B3467" t="s">
        <v>3411</v>
      </c>
      <c r="D3467" t="s">
        <v>654</v>
      </c>
    </row>
    <row r="3468" spans="1:4" x14ac:dyDescent="0.3">
      <c r="A3468" t="s">
        <v>919</v>
      </c>
      <c r="B3468" t="s">
        <v>3413</v>
      </c>
      <c r="D3468" t="s">
        <v>654</v>
      </c>
    </row>
    <row r="3469" spans="1:4" x14ac:dyDescent="0.3">
      <c r="A3469" t="s">
        <v>1046</v>
      </c>
      <c r="B3469" t="s">
        <v>3413</v>
      </c>
      <c r="D3469" t="s">
        <v>654</v>
      </c>
    </row>
    <row r="3470" spans="1:4" x14ac:dyDescent="0.3">
      <c r="A3470" t="s">
        <v>918</v>
      </c>
      <c r="B3470" t="s">
        <v>3413</v>
      </c>
      <c r="D3470" t="s">
        <v>654</v>
      </c>
    </row>
    <row r="3471" spans="1:4" x14ac:dyDescent="0.3">
      <c r="A3471" t="s">
        <v>613</v>
      </c>
      <c r="B3471" t="s">
        <v>3413</v>
      </c>
      <c r="D3471" t="s">
        <v>654</v>
      </c>
    </row>
    <row r="3472" spans="1:4" x14ac:dyDescent="0.3">
      <c r="A3472" t="s">
        <v>919</v>
      </c>
      <c r="B3472" t="s">
        <v>3416</v>
      </c>
      <c r="D3472" t="s">
        <v>654</v>
      </c>
    </row>
    <row r="3473" spans="1:4" x14ac:dyDescent="0.3">
      <c r="A3473" t="s">
        <v>1046</v>
      </c>
      <c r="B3473" t="s">
        <v>3416</v>
      </c>
      <c r="D3473" t="s">
        <v>654</v>
      </c>
    </row>
    <row r="3474" spans="1:4" x14ac:dyDescent="0.3">
      <c r="A3474" t="s">
        <v>918</v>
      </c>
      <c r="B3474" t="s">
        <v>3416</v>
      </c>
      <c r="D3474" t="s">
        <v>654</v>
      </c>
    </row>
    <row r="3475" spans="1:4" x14ac:dyDescent="0.3">
      <c r="A3475" t="s">
        <v>613</v>
      </c>
      <c r="B3475" t="s">
        <v>3416</v>
      </c>
      <c r="D3475" t="s">
        <v>654</v>
      </c>
    </row>
    <row r="3476" spans="1:4" x14ac:dyDescent="0.3">
      <c r="A3476" t="s">
        <v>919</v>
      </c>
      <c r="B3476" t="s">
        <v>3418</v>
      </c>
      <c r="D3476" t="s">
        <v>654</v>
      </c>
    </row>
    <row r="3477" spans="1:4" x14ac:dyDescent="0.3">
      <c r="A3477" t="s">
        <v>1046</v>
      </c>
      <c r="B3477" t="s">
        <v>3418</v>
      </c>
      <c r="D3477" t="s">
        <v>654</v>
      </c>
    </row>
    <row r="3478" spans="1:4" x14ac:dyDescent="0.3">
      <c r="A3478" t="s">
        <v>918</v>
      </c>
      <c r="B3478" t="s">
        <v>3418</v>
      </c>
      <c r="D3478" t="s">
        <v>654</v>
      </c>
    </row>
    <row r="3479" spans="1:4" x14ac:dyDescent="0.3">
      <c r="A3479" t="s">
        <v>613</v>
      </c>
      <c r="B3479" t="s">
        <v>3418</v>
      </c>
      <c r="D3479" t="s">
        <v>654</v>
      </c>
    </row>
    <row r="3480" spans="1:4" x14ac:dyDescent="0.3">
      <c r="A3480" t="s">
        <v>919</v>
      </c>
      <c r="B3480" t="s">
        <v>3421</v>
      </c>
      <c r="D3480" t="s">
        <v>654</v>
      </c>
    </row>
    <row r="3481" spans="1:4" x14ac:dyDescent="0.3">
      <c r="A3481" t="s">
        <v>1046</v>
      </c>
      <c r="B3481" t="s">
        <v>3421</v>
      </c>
      <c r="D3481" t="s">
        <v>654</v>
      </c>
    </row>
    <row r="3482" spans="1:4" x14ac:dyDescent="0.3">
      <c r="A3482" t="s">
        <v>918</v>
      </c>
      <c r="B3482" t="s">
        <v>3421</v>
      </c>
      <c r="D3482" t="s">
        <v>654</v>
      </c>
    </row>
    <row r="3483" spans="1:4" x14ac:dyDescent="0.3">
      <c r="A3483" t="s">
        <v>613</v>
      </c>
      <c r="B3483" t="s">
        <v>3421</v>
      </c>
      <c r="D3483" t="s">
        <v>654</v>
      </c>
    </row>
    <row r="3484" spans="1:4" x14ac:dyDescent="0.3">
      <c r="A3484" t="s">
        <v>919</v>
      </c>
      <c r="B3484" t="s">
        <v>3423</v>
      </c>
      <c r="D3484" t="s">
        <v>654</v>
      </c>
    </row>
    <row r="3485" spans="1:4" x14ac:dyDescent="0.3">
      <c r="A3485" t="s">
        <v>1046</v>
      </c>
      <c r="B3485" t="s">
        <v>3423</v>
      </c>
      <c r="D3485" t="s">
        <v>654</v>
      </c>
    </row>
    <row r="3486" spans="1:4" x14ac:dyDescent="0.3">
      <c r="A3486" t="s">
        <v>918</v>
      </c>
      <c r="B3486" t="s">
        <v>3423</v>
      </c>
      <c r="D3486" t="s">
        <v>654</v>
      </c>
    </row>
    <row r="3487" spans="1:4" x14ac:dyDescent="0.3">
      <c r="A3487" t="s">
        <v>613</v>
      </c>
      <c r="B3487" t="s">
        <v>3423</v>
      </c>
      <c r="D3487" t="s">
        <v>654</v>
      </c>
    </row>
    <row r="3488" spans="1:4" x14ac:dyDescent="0.3">
      <c r="A3488" t="s">
        <v>919</v>
      </c>
      <c r="B3488" t="s">
        <v>3426</v>
      </c>
      <c r="D3488" t="s">
        <v>654</v>
      </c>
    </row>
    <row r="3489" spans="1:4" x14ac:dyDescent="0.3">
      <c r="A3489" t="s">
        <v>1046</v>
      </c>
      <c r="B3489" t="s">
        <v>3426</v>
      </c>
      <c r="D3489" t="s">
        <v>654</v>
      </c>
    </row>
    <row r="3490" spans="1:4" x14ac:dyDescent="0.3">
      <c r="A3490" t="s">
        <v>918</v>
      </c>
      <c r="B3490" t="s">
        <v>3426</v>
      </c>
      <c r="D3490" t="s">
        <v>654</v>
      </c>
    </row>
    <row r="3491" spans="1:4" x14ac:dyDescent="0.3">
      <c r="A3491" t="s">
        <v>613</v>
      </c>
      <c r="B3491" t="s">
        <v>3426</v>
      </c>
      <c r="D3491" t="s">
        <v>654</v>
      </c>
    </row>
    <row r="3492" spans="1:4" x14ac:dyDescent="0.3">
      <c r="A3492" t="s">
        <v>919</v>
      </c>
      <c r="B3492" t="s">
        <v>3429</v>
      </c>
      <c r="D3492" t="s">
        <v>654</v>
      </c>
    </row>
    <row r="3493" spans="1:4" x14ac:dyDescent="0.3">
      <c r="A3493" t="s">
        <v>1046</v>
      </c>
      <c r="B3493" t="s">
        <v>3429</v>
      </c>
      <c r="D3493" t="s">
        <v>654</v>
      </c>
    </row>
    <row r="3494" spans="1:4" x14ac:dyDescent="0.3">
      <c r="A3494" t="s">
        <v>918</v>
      </c>
      <c r="B3494" t="s">
        <v>3429</v>
      </c>
      <c r="D3494" t="s">
        <v>654</v>
      </c>
    </row>
    <row r="3495" spans="1:4" x14ac:dyDescent="0.3">
      <c r="A3495" t="s">
        <v>613</v>
      </c>
      <c r="B3495" t="s">
        <v>3429</v>
      </c>
      <c r="D3495" t="s">
        <v>654</v>
      </c>
    </row>
    <row r="3496" spans="1:4" x14ac:dyDescent="0.3">
      <c r="A3496" t="s">
        <v>919</v>
      </c>
      <c r="B3496" t="s">
        <v>3432</v>
      </c>
      <c r="D3496" t="s">
        <v>654</v>
      </c>
    </row>
    <row r="3497" spans="1:4" x14ac:dyDescent="0.3">
      <c r="A3497" t="s">
        <v>1046</v>
      </c>
      <c r="B3497" t="s">
        <v>3432</v>
      </c>
      <c r="D3497" t="s">
        <v>654</v>
      </c>
    </row>
    <row r="3498" spans="1:4" x14ac:dyDescent="0.3">
      <c r="A3498" t="s">
        <v>918</v>
      </c>
      <c r="B3498" t="s">
        <v>3432</v>
      </c>
      <c r="D3498" t="s">
        <v>654</v>
      </c>
    </row>
    <row r="3499" spans="1:4" x14ac:dyDescent="0.3">
      <c r="A3499" t="s">
        <v>613</v>
      </c>
      <c r="B3499" t="s">
        <v>3432</v>
      </c>
      <c r="D3499" t="s">
        <v>654</v>
      </c>
    </row>
    <row r="3500" spans="1:4" x14ac:dyDescent="0.3">
      <c r="A3500" t="s">
        <v>919</v>
      </c>
      <c r="B3500" t="s">
        <v>3434</v>
      </c>
      <c r="D3500" t="s">
        <v>654</v>
      </c>
    </row>
    <row r="3501" spans="1:4" x14ac:dyDescent="0.3">
      <c r="A3501" t="s">
        <v>1046</v>
      </c>
      <c r="B3501" t="s">
        <v>3434</v>
      </c>
      <c r="D3501" t="s">
        <v>654</v>
      </c>
    </row>
    <row r="3502" spans="1:4" x14ac:dyDescent="0.3">
      <c r="A3502" t="s">
        <v>918</v>
      </c>
      <c r="B3502" t="s">
        <v>3434</v>
      </c>
      <c r="D3502" t="s">
        <v>654</v>
      </c>
    </row>
    <row r="3503" spans="1:4" x14ac:dyDescent="0.3">
      <c r="A3503" t="s">
        <v>613</v>
      </c>
      <c r="B3503" t="s">
        <v>3434</v>
      </c>
      <c r="D3503" t="s">
        <v>654</v>
      </c>
    </row>
    <row r="3504" spans="1:4" x14ac:dyDescent="0.3">
      <c r="A3504" t="s">
        <v>919</v>
      </c>
      <c r="B3504" t="s">
        <v>3436</v>
      </c>
      <c r="D3504" t="s">
        <v>654</v>
      </c>
    </row>
    <row r="3505" spans="1:4" x14ac:dyDescent="0.3">
      <c r="A3505" t="s">
        <v>1046</v>
      </c>
      <c r="B3505" t="s">
        <v>3436</v>
      </c>
      <c r="D3505" t="s">
        <v>654</v>
      </c>
    </row>
    <row r="3506" spans="1:4" x14ac:dyDescent="0.3">
      <c r="A3506" t="s">
        <v>918</v>
      </c>
      <c r="B3506" t="s">
        <v>3436</v>
      </c>
      <c r="D3506" t="s">
        <v>654</v>
      </c>
    </row>
    <row r="3507" spans="1:4" x14ac:dyDescent="0.3">
      <c r="A3507" t="s">
        <v>613</v>
      </c>
      <c r="B3507" t="s">
        <v>3436</v>
      </c>
      <c r="D3507" t="s">
        <v>654</v>
      </c>
    </row>
    <row r="3508" spans="1:4" x14ac:dyDescent="0.3">
      <c r="A3508" t="s">
        <v>919</v>
      </c>
      <c r="B3508" t="s">
        <v>3439</v>
      </c>
      <c r="D3508" t="s">
        <v>654</v>
      </c>
    </row>
    <row r="3509" spans="1:4" x14ac:dyDescent="0.3">
      <c r="A3509" t="s">
        <v>1046</v>
      </c>
      <c r="B3509" t="s">
        <v>3439</v>
      </c>
      <c r="D3509" t="s">
        <v>654</v>
      </c>
    </row>
    <row r="3510" spans="1:4" x14ac:dyDescent="0.3">
      <c r="A3510" t="s">
        <v>918</v>
      </c>
      <c r="B3510" t="s">
        <v>3439</v>
      </c>
      <c r="D3510" t="s">
        <v>654</v>
      </c>
    </row>
    <row r="3511" spans="1:4" x14ac:dyDescent="0.3">
      <c r="A3511" t="s">
        <v>613</v>
      </c>
      <c r="B3511" t="s">
        <v>3439</v>
      </c>
      <c r="D3511" t="s">
        <v>654</v>
      </c>
    </row>
    <row r="3512" spans="1:4" x14ac:dyDescent="0.3">
      <c r="A3512" t="s">
        <v>919</v>
      </c>
      <c r="B3512" t="s">
        <v>3442</v>
      </c>
      <c r="D3512" t="s">
        <v>654</v>
      </c>
    </row>
    <row r="3513" spans="1:4" x14ac:dyDescent="0.3">
      <c r="A3513" t="s">
        <v>1046</v>
      </c>
      <c r="B3513" t="s">
        <v>3442</v>
      </c>
      <c r="D3513" t="s">
        <v>654</v>
      </c>
    </row>
    <row r="3514" spans="1:4" x14ac:dyDescent="0.3">
      <c r="A3514" t="s">
        <v>918</v>
      </c>
      <c r="B3514" t="s">
        <v>3442</v>
      </c>
      <c r="D3514" t="s">
        <v>654</v>
      </c>
    </row>
    <row r="3515" spans="1:4" x14ac:dyDescent="0.3">
      <c r="A3515" t="s">
        <v>613</v>
      </c>
      <c r="B3515" t="s">
        <v>3442</v>
      </c>
      <c r="D3515" t="s">
        <v>654</v>
      </c>
    </row>
    <row r="3516" spans="1:4" x14ac:dyDescent="0.3">
      <c r="A3516" t="s">
        <v>919</v>
      </c>
      <c r="B3516" t="s">
        <v>3756</v>
      </c>
      <c r="D3516" t="s">
        <v>654</v>
      </c>
    </row>
    <row r="3517" spans="1:4" x14ac:dyDescent="0.3">
      <c r="A3517" t="s">
        <v>1046</v>
      </c>
      <c r="B3517" t="s">
        <v>3756</v>
      </c>
      <c r="D3517" t="s">
        <v>654</v>
      </c>
    </row>
    <row r="3518" spans="1:4" x14ac:dyDescent="0.3">
      <c r="A3518" t="s">
        <v>918</v>
      </c>
      <c r="B3518" t="s">
        <v>3756</v>
      </c>
      <c r="D3518" t="s">
        <v>654</v>
      </c>
    </row>
    <row r="3519" spans="1:4" x14ac:dyDescent="0.3">
      <c r="A3519" t="s">
        <v>613</v>
      </c>
      <c r="B3519" t="s">
        <v>3756</v>
      </c>
      <c r="D3519" t="s">
        <v>654</v>
      </c>
    </row>
    <row r="3520" spans="1:4" x14ac:dyDescent="0.3">
      <c r="A3520" t="s">
        <v>919</v>
      </c>
      <c r="B3520" t="s">
        <v>3757</v>
      </c>
      <c r="D3520" t="s">
        <v>654</v>
      </c>
    </row>
    <row r="3521" spans="1:4" x14ac:dyDescent="0.3">
      <c r="A3521" t="s">
        <v>1046</v>
      </c>
      <c r="B3521" t="s">
        <v>3757</v>
      </c>
      <c r="D3521" t="s">
        <v>654</v>
      </c>
    </row>
    <row r="3522" spans="1:4" x14ac:dyDescent="0.3">
      <c r="A3522" t="s">
        <v>918</v>
      </c>
      <c r="B3522" t="s">
        <v>3757</v>
      </c>
      <c r="D3522" t="s">
        <v>654</v>
      </c>
    </row>
    <row r="3523" spans="1:4" x14ac:dyDescent="0.3">
      <c r="A3523" t="s">
        <v>613</v>
      </c>
      <c r="B3523" t="s">
        <v>3757</v>
      </c>
      <c r="D3523" t="s">
        <v>654</v>
      </c>
    </row>
    <row r="3524" spans="1:4" x14ac:dyDescent="0.3">
      <c r="A3524" t="s">
        <v>919</v>
      </c>
      <c r="B3524" t="s">
        <v>3758</v>
      </c>
      <c r="D3524" t="s">
        <v>654</v>
      </c>
    </row>
    <row r="3525" spans="1:4" x14ac:dyDescent="0.3">
      <c r="A3525" t="s">
        <v>1046</v>
      </c>
      <c r="B3525" t="s">
        <v>3758</v>
      </c>
      <c r="D3525" t="s">
        <v>654</v>
      </c>
    </row>
    <row r="3526" spans="1:4" x14ac:dyDescent="0.3">
      <c r="A3526" t="s">
        <v>918</v>
      </c>
      <c r="B3526" t="s">
        <v>3758</v>
      </c>
      <c r="D3526" t="s">
        <v>654</v>
      </c>
    </row>
    <row r="3527" spans="1:4" x14ac:dyDescent="0.3">
      <c r="A3527" t="s">
        <v>613</v>
      </c>
      <c r="B3527" t="s">
        <v>3758</v>
      </c>
      <c r="D3527" t="s">
        <v>654</v>
      </c>
    </row>
    <row r="3528" spans="1:4" x14ac:dyDescent="0.3">
      <c r="A3528" t="s">
        <v>919</v>
      </c>
      <c r="B3528" t="s">
        <v>3759</v>
      </c>
      <c r="D3528" t="s">
        <v>654</v>
      </c>
    </row>
    <row r="3529" spans="1:4" x14ac:dyDescent="0.3">
      <c r="A3529" t="s">
        <v>1046</v>
      </c>
      <c r="B3529" t="s">
        <v>3759</v>
      </c>
      <c r="D3529" t="s">
        <v>654</v>
      </c>
    </row>
    <row r="3530" spans="1:4" x14ac:dyDescent="0.3">
      <c r="A3530" t="s">
        <v>918</v>
      </c>
      <c r="B3530" t="s">
        <v>3759</v>
      </c>
      <c r="D3530" t="s">
        <v>654</v>
      </c>
    </row>
    <row r="3531" spans="1:4" x14ac:dyDescent="0.3">
      <c r="A3531" t="s">
        <v>613</v>
      </c>
      <c r="B3531" t="s">
        <v>3759</v>
      </c>
      <c r="D3531" t="s">
        <v>654</v>
      </c>
    </row>
    <row r="3532" spans="1:4" x14ac:dyDescent="0.3">
      <c r="A3532" t="s">
        <v>919</v>
      </c>
      <c r="B3532" t="s">
        <v>3504</v>
      </c>
      <c r="D3532" t="s">
        <v>654</v>
      </c>
    </row>
    <row r="3533" spans="1:4" x14ac:dyDescent="0.3">
      <c r="A3533" t="s">
        <v>1046</v>
      </c>
      <c r="B3533" t="s">
        <v>3504</v>
      </c>
      <c r="D3533" t="s">
        <v>654</v>
      </c>
    </row>
    <row r="3534" spans="1:4" x14ac:dyDescent="0.3">
      <c r="A3534" t="s">
        <v>918</v>
      </c>
      <c r="B3534" t="s">
        <v>3504</v>
      </c>
      <c r="D3534" t="s">
        <v>654</v>
      </c>
    </row>
    <row r="3535" spans="1:4" x14ac:dyDescent="0.3">
      <c r="A3535" t="s">
        <v>613</v>
      </c>
      <c r="B3535" t="s">
        <v>3504</v>
      </c>
      <c r="D3535" t="s">
        <v>654</v>
      </c>
    </row>
    <row r="3536" spans="1:4" x14ac:dyDescent="0.3">
      <c r="A3536" t="s">
        <v>919</v>
      </c>
      <c r="B3536" t="s">
        <v>3503</v>
      </c>
      <c r="D3536" t="s">
        <v>654</v>
      </c>
    </row>
    <row r="3537" spans="1:4" x14ac:dyDescent="0.3">
      <c r="A3537" t="s">
        <v>1046</v>
      </c>
      <c r="B3537" t="s">
        <v>3503</v>
      </c>
      <c r="D3537" t="s">
        <v>654</v>
      </c>
    </row>
    <row r="3538" spans="1:4" x14ac:dyDescent="0.3">
      <c r="A3538" t="s">
        <v>918</v>
      </c>
      <c r="B3538" t="s">
        <v>3503</v>
      </c>
      <c r="D3538" t="s">
        <v>654</v>
      </c>
    </row>
    <row r="3539" spans="1:4" x14ac:dyDescent="0.3">
      <c r="A3539" t="s">
        <v>613</v>
      </c>
      <c r="B3539" t="s">
        <v>3503</v>
      </c>
      <c r="D3539" t="s">
        <v>654</v>
      </c>
    </row>
    <row r="3540" spans="1:4" x14ac:dyDescent="0.3">
      <c r="A3540" t="s">
        <v>919</v>
      </c>
      <c r="B3540" t="s">
        <v>3760</v>
      </c>
      <c r="D3540" t="s">
        <v>654</v>
      </c>
    </row>
    <row r="3541" spans="1:4" x14ac:dyDescent="0.3">
      <c r="A3541" t="s">
        <v>1046</v>
      </c>
      <c r="B3541" t="s">
        <v>3760</v>
      </c>
      <c r="D3541" t="s">
        <v>654</v>
      </c>
    </row>
    <row r="3542" spans="1:4" x14ac:dyDescent="0.3">
      <c r="A3542" t="s">
        <v>918</v>
      </c>
      <c r="B3542" t="s">
        <v>3760</v>
      </c>
      <c r="D3542" t="s">
        <v>654</v>
      </c>
    </row>
    <row r="3543" spans="1:4" x14ac:dyDescent="0.3">
      <c r="A3543" t="s">
        <v>613</v>
      </c>
      <c r="B3543" t="s">
        <v>3760</v>
      </c>
      <c r="D3543" t="s">
        <v>654</v>
      </c>
    </row>
    <row r="3544" spans="1:4" x14ac:dyDescent="0.3">
      <c r="A3544" t="s">
        <v>919</v>
      </c>
      <c r="B3544" t="s">
        <v>3761</v>
      </c>
      <c r="D3544" t="s">
        <v>654</v>
      </c>
    </row>
    <row r="3545" spans="1:4" x14ac:dyDescent="0.3">
      <c r="A3545" t="s">
        <v>1046</v>
      </c>
      <c r="B3545" t="s">
        <v>3761</v>
      </c>
      <c r="D3545" t="s">
        <v>654</v>
      </c>
    </row>
    <row r="3546" spans="1:4" x14ac:dyDescent="0.3">
      <c r="A3546" t="s">
        <v>918</v>
      </c>
      <c r="B3546" t="s">
        <v>3761</v>
      </c>
      <c r="D3546" t="s">
        <v>654</v>
      </c>
    </row>
    <row r="3547" spans="1:4" x14ac:dyDescent="0.3">
      <c r="A3547" t="s">
        <v>613</v>
      </c>
      <c r="B3547" t="s">
        <v>3761</v>
      </c>
      <c r="D3547" t="s">
        <v>654</v>
      </c>
    </row>
    <row r="3548" spans="1:4" x14ac:dyDescent="0.3">
      <c r="A3548" t="s">
        <v>919</v>
      </c>
      <c r="B3548" t="s">
        <v>3762</v>
      </c>
      <c r="D3548" t="s">
        <v>654</v>
      </c>
    </row>
    <row r="3549" spans="1:4" x14ac:dyDescent="0.3">
      <c r="A3549" t="s">
        <v>1046</v>
      </c>
      <c r="B3549" t="s">
        <v>3762</v>
      </c>
      <c r="D3549" t="s">
        <v>654</v>
      </c>
    </row>
    <row r="3550" spans="1:4" x14ac:dyDescent="0.3">
      <c r="A3550" t="s">
        <v>918</v>
      </c>
      <c r="B3550" t="s">
        <v>3762</v>
      </c>
      <c r="D3550" t="s">
        <v>654</v>
      </c>
    </row>
    <row r="3551" spans="1:4" x14ac:dyDescent="0.3">
      <c r="A3551" t="s">
        <v>613</v>
      </c>
      <c r="B3551" t="s">
        <v>3762</v>
      </c>
      <c r="D3551" t="s">
        <v>654</v>
      </c>
    </row>
    <row r="3552" spans="1:4" x14ac:dyDescent="0.3">
      <c r="A3552" t="s">
        <v>919</v>
      </c>
      <c r="B3552" t="s">
        <v>3763</v>
      </c>
      <c r="D3552" t="s">
        <v>654</v>
      </c>
    </row>
    <row r="3553" spans="1:4" x14ac:dyDescent="0.3">
      <c r="A3553" t="s">
        <v>1046</v>
      </c>
      <c r="B3553" t="s">
        <v>3763</v>
      </c>
      <c r="D3553" t="s">
        <v>654</v>
      </c>
    </row>
    <row r="3554" spans="1:4" x14ac:dyDescent="0.3">
      <c r="A3554" t="s">
        <v>918</v>
      </c>
      <c r="B3554" t="s">
        <v>3763</v>
      </c>
      <c r="D3554" t="s">
        <v>654</v>
      </c>
    </row>
    <row r="3555" spans="1:4" x14ac:dyDescent="0.3">
      <c r="A3555" t="s">
        <v>613</v>
      </c>
      <c r="B3555" t="s">
        <v>3763</v>
      </c>
      <c r="D3555" t="s">
        <v>654</v>
      </c>
    </row>
    <row r="3556" spans="1:4" x14ac:dyDescent="0.3">
      <c r="A3556" t="s">
        <v>919</v>
      </c>
      <c r="B3556" t="s">
        <v>3507</v>
      </c>
      <c r="D3556" t="s">
        <v>654</v>
      </c>
    </row>
    <row r="3557" spans="1:4" x14ac:dyDescent="0.3">
      <c r="A3557" t="s">
        <v>1046</v>
      </c>
      <c r="B3557" t="s">
        <v>3507</v>
      </c>
      <c r="D3557" t="s">
        <v>654</v>
      </c>
    </row>
    <row r="3558" spans="1:4" x14ac:dyDescent="0.3">
      <c r="A3558" t="s">
        <v>918</v>
      </c>
      <c r="B3558" t="s">
        <v>3507</v>
      </c>
      <c r="D3558" t="s">
        <v>654</v>
      </c>
    </row>
    <row r="3559" spans="1:4" x14ac:dyDescent="0.3">
      <c r="A3559" t="s">
        <v>613</v>
      </c>
      <c r="B3559" t="s">
        <v>3507</v>
      </c>
      <c r="D3559" t="s">
        <v>654</v>
      </c>
    </row>
    <row r="3560" spans="1:4" x14ac:dyDescent="0.3">
      <c r="A3560" t="s">
        <v>919</v>
      </c>
      <c r="B3560" t="s">
        <v>3506</v>
      </c>
      <c r="D3560" t="s">
        <v>654</v>
      </c>
    </row>
    <row r="3561" spans="1:4" x14ac:dyDescent="0.3">
      <c r="A3561" t="s">
        <v>1046</v>
      </c>
      <c r="B3561" t="s">
        <v>3506</v>
      </c>
      <c r="D3561" t="s">
        <v>654</v>
      </c>
    </row>
    <row r="3562" spans="1:4" x14ac:dyDescent="0.3">
      <c r="A3562" t="s">
        <v>918</v>
      </c>
      <c r="B3562" t="s">
        <v>3506</v>
      </c>
      <c r="D3562" t="s">
        <v>654</v>
      </c>
    </row>
    <row r="3563" spans="1:4" x14ac:dyDescent="0.3">
      <c r="A3563" t="s">
        <v>613</v>
      </c>
      <c r="B3563" t="s">
        <v>3506</v>
      </c>
      <c r="D3563" t="s">
        <v>654</v>
      </c>
    </row>
    <row r="3564" spans="1:4" x14ac:dyDescent="0.3">
      <c r="A3564" t="s">
        <v>919</v>
      </c>
      <c r="B3564" t="s">
        <v>3764</v>
      </c>
      <c r="D3564" t="s">
        <v>654</v>
      </c>
    </row>
    <row r="3565" spans="1:4" x14ac:dyDescent="0.3">
      <c r="A3565" t="s">
        <v>1046</v>
      </c>
      <c r="B3565" t="s">
        <v>3764</v>
      </c>
      <c r="D3565" t="s">
        <v>654</v>
      </c>
    </row>
    <row r="3566" spans="1:4" x14ac:dyDescent="0.3">
      <c r="A3566" t="s">
        <v>918</v>
      </c>
      <c r="B3566" t="s">
        <v>3764</v>
      </c>
      <c r="D3566" t="s">
        <v>654</v>
      </c>
    </row>
    <row r="3567" spans="1:4" x14ac:dyDescent="0.3">
      <c r="A3567" t="s">
        <v>613</v>
      </c>
      <c r="B3567" t="s">
        <v>3764</v>
      </c>
      <c r="D3567" t="s">
        <v>654</v>
      </c>
    </row>
    <row r="3568" spans="1:4" x14ac:dyDescent="0.3">
      <c r="A3568" t="s">
        <v>919</v>
      </c>
      <c r="B3568" t="s">
        <v>3508</v>
      </c>
      <c r="D3568" t="s">
        <v>654</v>
      </c>
    </row>
    <row r="3569" spans="1:4" x14ac:dyDescent="0.3">
      <c r="A3569" t="s">
        <v>1046</v>
      </c>
      <c r="B3569" t="s">
        <v>3508</v>
      </c>
      <c r="D3569" t="s">
        <v>654</v>
      </c>
    </row>
    <row r="3570" spans="1:4" x14ac:dyDescent="0.3">
      <c r="A3570" t="s">
        <v>918</v>
      </c>
      <c r="B3570" t="s">
        <v>3508</v>
      </c>
      <c r="D3570" t="s">
        <v>654</v>
      </c>
    </row>
    <row r="3571" spans="1:4" x14ac:dyDescent="0.3">
      <c r="A3571" t="s">
        <v>613</v>
      </c>
      <c r="B3571" t="s">
        <v>3508</v>
      </c>
      <c r="D3571" t="s">
        <v>654</v>
      </c>
    </row>
    <row r="3572" spans="1:4" x14ac:dyDescent="0.3">
      <c r="A3572" t="s">
        <v>919</v>
      </c>
      <c r="B3572" t="s">
        <v>3765</v>
      </c>
      <c r="D3572" t="s">
        <v>654</v>
      </c>
    </row>
    <row r="3573" spans="1:4" x14ac:dyDescent="0.3">
      <c r="A3573" t="s">
        <v>1046</v>
      </c>
      <c r="B3573" t="s">
        <v>3765</v>
      </c>
      <c r="D3573" t="s">
        <v>654</v>
      </c>
    </row>
    <row r="3574" spans="1:4" x14ac:dyDescent="0.3">
      <c r="A3574" t="s">
        <v>918</v>
      </c>
      <c r="B3574" t="s">
        <v>3765</v>
      </c>
      <c r="D3574" t="s">
        <v>654</v>
      </c>
    </row>
    <row r="3575" spans="1:4" x14ac:dyDescent="0.3">
      <c r="A3575" t="s">
        <v>613</v>
      </c>
      <c r="B3575" t="s">
        <v>3765</v>
      </c>
      <c r="D3575" t="s">
        <v>654</v>
      </c>
    </row>
    <row r="3576" spans="1:4" x14ac:dyDescent="0.3">
      <c r="A3576" t="s">
        <v>919</v>
      </c>
      <c r="B3576" t="s">
        <v>3766</v>
      </c>
      <c r="D3576" t="s">
        <v>654</v>
      </c>
    </row>
    <row r="3577" spans="1:4" x14ac:dyDescent="0.3">
      <c r="A3577" t="s">
        <v>1046</v>
      </c>
      <c r="B3577" t="s">
        <v>3766</v>
      </c>
      <c r="D3577" t="s">
        <v>654</v>
      </c>
    </row>
    <row r="3578" spans="1:4" x14ac:dyDescent="0.3">
      <c r="A3578" t="s">
        <v>918</v>
      </c>
      <c r="B3578" t="s">
        <v>3766</v>
      </c>
      <c r="D3578" t="s">
        <v>654</v>
      </c>
    </row>
    <row r="3579" spans="1:4" x14ac:dyDescent="0.3">
      <c r="A3579" t="s">
        <v>613</v>
      </c>
      <c r="B3579" t="s">
        <v>3766</v>
      </c>
      <c r="D3579" t="s">
        <v>654</v>
      </c>
    </row>
    <row r="3580" spans="1:4" x14ac:dyDescent="0.3">
      <c r="A3580" t="s">
        <v>919</v>
      </c>
      <c r="B3580" t="s">
        <v>3767</v>
      </c>
      <c r="D3580" t="s">
        <v>654</v>
      </c>
    </row>
    <row r="3581" spans="1:4" x14ac:dyDescent="0.3">
      <c r="A3581" t="s">
        <v>1046</v>
      </c>
      <c r="B3581" t="s">
        <v>3767</v>
      </c>
      <c r="D3581" t="s">
        <v>654</v>
      </c>
    </row>
    <row r="3582" spans="1:4" x14ac:dyDescent="0.3">
      <c r="A3582" t="s">
        <v>918</v>
      </c>
      <c r="B3582" t="s">
        <v>3767</v>
      </c>
      <c r="D3582" t="s">
        <v>654</v>
      </c>
    </row>
    <row r="3583" spans="1:4" x14ac:dyDescent="0.3">
      <c r="A3583" t="s">
        <v>613</v>
      </c>
      <c r="B3583" t="s">
        <v>3767</v>
      </c>
      <c r="D3583" t="s">
        <v>654</v>
      </c>
    </row>
    <row r="3584" spans="1:4" x14ac:dyDescent="0.3">
      <c r="A3584" t="s">
        <v>919</v>
      </c>
      <c r="B3584" t="s">
        <v>3768</v>
      </c>
      <c r="D3584" t="s">
        <v>654</v>
      </c>
    </row>
    <row r="3585" spans="1:4" x14ac:dyDescent="0.3">
      <c r="A3585" t="s">
        <v>1046</v>
      </c>
      <c r="B3585" t="s">
        <v>3768</v>
      </c>
      <c r="D3585" t="s">
        <v>654</v>
      </c>
    </row>
    <row r="3586" spans="1:4" x14ac:dyDescent="0.3">
      <c r="A3586" t="s">
        <v>918</v>
      </c>
      <c r="B3586" t="s">
        <v>3768</v>
      </c>
      <c r="D3586" t="s">
        <v>654</v>
      </c>
    </row>
    <row r="3587" spans="1:4" x14ac:dyDescent="0.3">
      <c r="A3587" t="s">
        <v>613</v>
      </c>
      <c r="B3587" t="s">
        <v>3768</v>
      </c>
      <c r="D3587" t="s">
        <v>654</v>
      </c>
    </row>
    <row r="3588" spans="1:4" x14ac:dyDescent="0.3">
      <c r="A3588" t="s">
        <v>919</v>
      </c>
      <c r="B3588" t="s">
        <v>3769</v>
      </c>
      <c r="D3588" t="s">
        <v>654</v>
      </c>
    </row>
    <row r="3589" spans="1:4" x14ac:dyDescent="0.3">
      <c r="A3589" t="s">
        <v>1046</v>
      </c>
      <c r="B3589" t="s">
        <v>3769</v>
      </c>
      <c r="D3589" t="s">
        <v>654</v>
      </c>
    </row>
    <row r="3590" spans="1:4" x14ac:dyDescent="0.3">
      <c r="A3590" t="s">
        <v>918</v>
      </c>
      <c r="B3590" t="s">
        <v>3769</v>
      </c>
      <c r="D3590" t="s">
        <v>654</v>
      </c>
    </row>
    <row r="3591" spans="1:4" x14ac:dyDescent="0.3">
      <c r="A3591" t="s">
        <v>613</v>
      </c>
      <c r="B3591" t="s">
        <v>3769</v>
      </c>
      <c r="D3591" t="s">
        <v>654</v>
      </c>
    </row>
    <row r="3592" spans="1:4" x14ac:dyDescent="0.3">
      <c r="A3592" t="s">
        <v>919</v>
      </c>
      <c r="B3592" t="s">
        <v>3510</v>
      </c>
      <c r="D3592" t="s">
        <v>654</v>
      </c>
    </row>
    <row r="3593" spans="1:4" x14ac:dyDescent="0.3">
      <c r="A3593" t="s">
        <v>1046</v>
      </c>
      <c r="B3593" t="s">
        <v>3510</v>
      </c>
      <c r="D3593" t="s">
        <v>654</v>
      </c>
    </row>
    <row r="3594" spans="1:4" x14ac:dyDescent="0.3">
      <c r="A3594" t="s">
        <v>918</v>
      </c>
      <c r="B3594" t="s">
        <v>3510</v>
      </c>
      <c r="D3594" t="s">
        <v>654</v>
      </c>
    </row>
    <row r="3595" spans="1:4" x14ac:dyDescent="0.3">
      <c r="A3595" t="s">
        <v>613</v>
      </c>
      <c r="B3595" t="s">
        <v>3510</v>
      </c>
      <c r="D3595" t="s">
        <v>654</v>
      </c>
    </row>
    <row r="3596" spans="1:4" x14ac:dyDescent="0.3">
      <c r="A3596" t="s">
        <v>919</v>
      </c>
      <c r="B3596" t="s">
        <v>3509</v>
      </c>
      <c r="D3596" t="s">
        <v>654</v>
      </c>
    </row>
    <row r="3597" spans="1:4" x14ac:dyDescent="0.3">
      <c r="A3597" t="s">
        <v>1046</v>
      </c>
      <c r="B3597" t="s">
        <v>3509</v>
      </c>
      <c r="D3597" t="s">
        <v>654</v>
      </c>
    </row>
    <row r="3598" spans="1:4" x14ac:dyDescent="0.3">
      <c r="A3598" t="s">
        <v>918</v>
      </c>
      <c r="B3598" t="s">
        <v>3509</v>
      </c>
      <c r="D3598" t="s">
        <v>654</v>
      </c>
    </row>
    <row r="3599" spans="1:4" x14ac:dyDescent="0.3">
      <c r="A3599" t="s">
        <v>613</v>
      </c>
      <c r="B3599" t="s">
        <v>3509</v>
      </c>
      <c r="D3599" t="s">
        <v>654</v>
      </c>
    </row>
    <row r="3600" spans="1:4" x14ac:dyDescent="0.3">
      <c r="A3600" t="s">
        <v>919</v>
      </c>
      <c r="B3600" t="s">
        <v>3770</v>
      </c>
      <c r="D3600" t="s">
        <v>654</v>
      </c>
    </row>
    <row r="3601" spans="1:4" x14ac:dyDescent="0.3">
      <c r="A3601" t="s">
        <v>1046</v>
      </c>
      <c r="B3601" t="s">
        <v>3770</v>
      </c>
      <c r="D3601" t="s">
        <v>654</v>
      </c>
    </row>
    <row r="3602" spans="1:4" x14ac:dyDescent="0.3">
      <c r="A3602" t="s">
        <v>918</v>
      </c>
      <c r="B3602" t="s">
        <v>3770</v>
      </c>
      <c r="D3602" t="s">
        <v>654</v>
      </c>
    </row>
    <row r="3603" spans="1:4" x14ac:dyDescent="0.3">
      <c r="A3603" t="s">
        <v>613</v>
      </c>
      <c r="B3603" t="s">
        <v>3770</v>
      </c>
      <c r="D3603" t="s">
        <v>654</v>
      </c>
    </row>
    <row r="3604" spans="1:4" x14ac:dyDescent="0.3">
      <c r="A3604" t="s">
        <v>919</v>
      </c>
      <c r="B3604" t="s">
        <v>3771</v>
      </c>
      <c r="D3604" t="s">
        <v>654</v>
      </c>
    </row>
    <row r="3605" spans="1:4" x14ac:dyDescent="0.3">
      <c r="A3605" t="s">
        <v>1046</v>
      </c>
      <c r="B3605" t="s">
        <v>3771</v>
      </c>
      <c r="D3605" t="s">
        <v>654</v>
      </c>
    </row>
    <row r="3606" spans="1:4" x14ac:dyDescent="0.3">
      <c r="A3606" t="s">
        <v>918</v>
      </c>
      <c r="B3606" t="s">
        <v>3771</v>
      </c>
      <c r="D3606" t="s">
        <v>654</v>
      </c>
    </row>
    <row r="3607" spans="1:4" x14ac:dyDescent="0.3">
      <c r="A3607" t="s">
        <v>613</v>
      </c>
      <c r="B3607" t="s">
        <v>3771</v>
      </c>
      <c r="D3607" t="s">
        <v>654</v>
      </c>
    </row>
    <row r="3608" spans="1:4" x14ac:dyDescent="0.3">
      <c r="A3608" t="s">
        <v>919</v>
      </c>
      <c r="B3608" t="s">
        <v>3772</v>
      </c>
      <c r="D3608" t="s">
        <v>654</v>
      </c>
    </row>
    <row r="3609" spans="1:4" x14ac:dyDescent="0.3">
      <c r="A3609" t="s">
        <v>1046</v>
      </c>
      <c r="B3609" t="s">
        <v>3772</v>
      </c>
      <c r="D3609" t="s">
        <v>654</v>
      </c>
    </row>
    <row r="3610" spans="1:4" x14ac:dyDescent="0.3">
      <c r="A3610" t="s">
        <v>918</v>
      </c>
      <c r="B3610" t="s">
        <v>3772</v>
      </c>
      <c r="D3610" t="s">
        <v>654</v>
      </c>
    </row>
    <row r="3611" spans="1:4" x14ac:dyDescent="0.3">
      <c r="A3611" t="s">
        <v>613</v>
      </c>
      <c r="B3611" t="s">
        <v>3772</v>
      </c>
      <c r="D3611" t="s">
        <v>654</v>
      </c>
    </row>
    <row r="3612" spans="1:4" x14ac:dyDescent="0.3">
      <c r="A3612" t="s">
        <v>919</v>
      </c>
      <c r="B3612" t="s">
        <v>3773</v>
      </c>
      <c r="D3612" t="s">
        <v>654</v>
      </c>
    </row>
    <row r="3613" spans="1:4" x14ac:dyDescent="0.3">
      <c r="A3613" t="s">
        <v>1046</v>
      </c>
      <c r="B3613" t="s">
        <v>3773</v>
      </c>
      <c r="D3613" t="s">
        <v>654</v>
      </c>
    </row>
    <row r="3614" spans="1:4" x14ac:dyDescent="0.3">
      <c r="A3614" t="s">
        <v>918</v>
      </c>
      <c r="B3614" t="s">
        <v>3773</v>
      </c>
      <c r="D3614" t="s">
        <v>654</v>
      </c>
    </row>
    <row r="3615" spans="1:4" x14ac:dyDescent="0.3">
      <c r="A3615" t="s">
        <v>613</v>
      </c>
      <c r="B3615" t="s">
        <v>3773</v>
      </c>
      <c r="D3615" t="s">
        <v>654</v>
      </c>
    </row>
    <row r="3616" spans="1:4" x14ac:dyDescent="0.3">
      <c r="A3616" t="s">
        <v>919</v>
      </c>
      <c r="B3616" t="s">
        <v>3774</v>
      </c>
      <c r="D3616" t="s">
        <v>654</v>
      </c>
    </row>
    <row r="3617" spans="1:4" x14ac:dyDescent="0.3">
      <c r="A3617" t="s">
        <v>1046</v>
      </c>
      <c r="B3617" t="s">
        <v>3774</v>
      </c>
      <c r="D3617" t="s">
        <v>654</v>
      </c>
    </row>
    <row r="3618" spans="1:4" x14ac:dyDescent="0.3">
      <c r="A3618" t="s">
        <v>918</v>
      </c>
      <c r="B3618" t="s">
        <v>3774</v>
      </c>
      <c r="D3618" t="s">
        <v>654</v>
      </c>
    </row>
    <row r="3619" spans="1:4" x14ac:dyDescent="0.3">
      <c r="A3619" t="s">
        <v>613</v>
      </c>
      <c r="B3619" t="s">
        <v>3774</v>
      </c>
      <c r="D3619" t="s">
        <v>654</v>
      </c>
    </row>
    <row r="3620" spans="1:4" x14ac:dyDescent="0.3">
      <c r="A3620" t="s">
        <v>919</v>
      </c>
      <c r="B3620" t="s">
        <v>3775</v>
      </c>
      <c r="D3620" t="s">
        <v>654</v>
      </c>
    </row>
    <row r="3621" spans="1:4" x14ac:dyDescent="0.3">
      <c r="A3621" t="s">
        <v>1046</v>
      </c>
      <c r="B3621" t="s">
        <v>3775</v>
      </c>
      <c r="D3621" t="s">
        <v>654</v>
      </c>
    </row>
    <row r="3622" spans="1:4" x14ac:dyDescent="0.3">
      <c r="A3622" t="s">
        <v>918</v>
      </c>
      <c r="B3622" t="s">
        <v>3775</v>
      </c>
      <c r="D3622" t="s">
        <v>654</v>
      </c>
    </row>
    <row r="3623" spans="1:4" x14ac:dyDescent="0.3">
      <c r="A3623" t="s">
        <v>613</v>
      </c>
      <c r="B3623" t="s">
        <v>3775</v>
      </c>
      <c r="D3623" t="s">
        <v>654</v>
      </c>
    </row>
    <row r="3624" spans="1:4" x14ac:dyDescent="0.3">
      <c r="A3624" t="s">
        <v>919</v>
      </c>
      <c r="B3624" t="s">
        <v>3512</v>
      </c>
      <c r="D3624" t="s">
        <v>654</v>
      </c>
    </row>
    <row r="3625" spans="1:4" x14ac:dyDescent="0.3">
      <c r="A3625" t="s">
        <v>1046</v>
      </c>
      <c r="B3625" t="s">
        <v>3512</v>
      </c>
      <c r="D3625" t="s">
        <v>654</v>
      </c>
    </row>
    <row r="3626" spans="1:4" x14ac:dyDescent="0.3">
      <c r="A3626" t="s">
        <v>918</v>
      </c>
      <c r="B3626" t="s">
        <v>3512</v>
      </c>
      <c r="D3626" t="s">
        <v>654</v>
      </c>
    </row>
    <row r="3627" spans="1:4" x14ac:dyDescent="0.3">
      <c r="A3627" t="s">
        <v>613</v>
      </c>
      <c r="B3627" t="s">
        <v>3512</v>
      </c>
      <c r="D3627" t="s">
        <v>654</v>
      </c>
    </row>
    <row r="3628" spans="1:4" x14ac:dyDescent="0.3">
      <c r="A3628" t="s">
        <v>919</v>
      </c>
      <c r="B3628" t="s">
        <v>3511</v>
      </c>
      <c r="D3628" t="s">
        <v>654</v>
      </c>
    </row>
    <row r="3629" spans="1:4" x14ac:dyDescent="0.3">
      <c r="A3629" t="s">
        <v>1046</v>
      </c>
      <c r="B3629" t="s">
        <v>3511</v>
      </c>
      <c r="D3629" t="s">
        <v>654</v>
      </c>
    </row>
    <row r="3630" spans="1:4" x14ac:dyDescent="0.3">
      <c r="A3630" t="s">
        <v>918</v>
      </c>
      <c r="B3630" t="s">
        <v>3511</v>
      </c>
      <c r="D3630" t="s">
        <v>654</v>
      </c>
    </row>
    <row r="3631" spans="1:4" x14ac:dyDescent="0.3">
      <c r="A3631" t="s">
        <v>613</v>
      </c>
      <c r="B3631" t="s">
        <v>3511</v>
      </c>
      <c r="D3631" t="s">
        <v>654</v>
      </c>
    </row>
    <row r="3632" spans="1:4" x14ac:dyDescent="0.3">
      <c r="A3632" t="s">
        <v>919</v>
      </c>
      <c r="B3632" t="s">
        <v>3776</v>
      </c>
      <c r="D3632" t="s">
        <v>654</v>
      </c>
    </row>
    <row r="3633" spans="1:4" x14ac:dyDescent="0.3">
      <c r="A3633" t="s">
        <v>1046</v>
      </c>
      <c r="B3633" t="s">
        <v>3776</v>
      </c>
      <c r="D3633" t="s">
        <v>654</v>
      </c>
    </row>
    <row r="3634" spans="1:4" x14ac:dyDescent="0.3">
      <c r="A3634" t="s">
        <v>918</v>
      </c>
      <c r="B3634" t="s">
        <v>3776</v>
      </c>
      <c r="D3634" t="s">
        <v>654</v>
      </c>
    </row>
    <row r="3635" spans="1:4" x14ac:dyDescent="0.3">
      <c r="A3635" t="s">
        <v>613</v>
      </c>
      <c r="B3635" t="s">
        <v>3776</v>
      </c>
      <c r="D3635" t="s">
        <v>654</v>
      </c>
    </row>
    <row r="3636" spans="1:4" x14ac:dyDescent="0.3">
      <c r="A3636" t="s">
        <v>919</v>
      </c>
      <c r="B3636" t="s">
        <v>3513</v>
      </c>
      <c r="D3636" t="s">
        <v>654</v>
      </c>
    </row>
    <row r="3637" spans="1:4" x14ac:dyDescent="0.3">
      <c r="A3637" t="s">
        <v>1046</v>
      </c>
      <c r="B3637" t="s">
        <v>3513</v>
      </c>
      <c r="D3637" t="s">
        <v>654</v>
      </c>
    </row>
    <row r="3638" spans="1:4" x14ac:dyDescent="0.3">
      <c r="A3638" t="s">
        <v>918</v>
      </c>
      <c r="B3638" t="s">
        <v>3513</v>
      </c>
      <c r="D3638" t="s">
        <v>654</v>
      </c>
    </row>
    <row r="3639" spans="1:4" x14ac:dyDescent="0.3">
      <c r="A3639" t="s">
        <v>613</v>
      </c>
      <c r="B3639" t="s">
        <v>3513</v>
      </c>
      <c r="D3639" t="s">
        <v>654</v>
      </c>
    </row>
    <row r="3640" spans="1:4" x14ac:dyDescent="0.3">
      <c r="A3640" t="s">
        <v>919</v>
      </c>
      <c r="B3640" t="s">
        <v>3514</v>
      </c>
      <c r="D3640" t="s">
        <v>654</v>
      </c>
    </row>
    <row r="3641" spans="1:4" x14ac:dyDescent="0.3">
      <c r="A3641" t="s">
        <v>1046</v>
      </c>
      <c r="B3641" t="s">
        <v>3514</v>
      </c>
      <c r="D3641" t="s">
        <v>654</v>
      </c>
    </row>
    <row r="3642" spans="1:4" x14ac:dyDescent="0.3">
      <c r="A3642" t="s">
        <v>918</v>
      </c>
      <c r="B3642" t="s">
        <v>3514</v>
      </c>
      <c r="D3642" t="s">
        <v>654</v>
      </c>
    </row>
    <row r="3643" spans="1:4" x14ac:dyDescent="0.3">
      <c r="A3643" t="s">
        <v>613</v>
      </c>
      <c r="B3643" t="s">
        <v>3514</v>
      </c>
      <c r="D3643" t="s">
        <v>654</v>
      </c>
    </row>
    <row r="3644" spans="1:4" x14ac:dyDescent="0.3">
      <c r="A3644" t="s">
        <v>919</v>
      </c>
      <c r="B3644" t="s">
        <v>3777</v>
      </c>
      <c r="D3644" t="s">
        <v>654</v>
      </c>
    </row>
    <row r="3645" spans="1:4" x14ac:dyDescent="0.3">
      <c r="A3645" t="s">
        <v>1046</v>
      </c>
      <c r="B3645" t="s">
        <v>3777</v>
      </c>
      <c r="D3645" t="s">
        <v>654</v>
      </c>
    </row>
    <row r="3646" spans="1:4" x14ac:dyDescent="0.3">
      <c r="A3646" t="s">
        <v>918</v>
      </c>
      <c r="B3646" t="s">
        <v>3777</v>
      </c>
      <c r="D3646" t="s">
        <v>654</v>
      </c>
    </row>
    <row r="3647" spans="1:4" x14ac:dyDescent="0.3">
      <c r="A3647" t="s">
        <v>613</v>
      </c>
      <c r="B3647" t="s">
        <v>3777</v>
      </c>
      <c r="D3647" t="s">
        <v>654</v>
      </c>
    </row>
    <row r="3648" spans="1:4" x14ac:dyDescent="0.3">
      <c r="A3648" t="s">
        <v>919</v>
      </c>
      <c r="B3648" t="s">
        <v>3778</v>
      </c>
      <c r="D3648" t="s">
        <v>654</v>
      </c>
    </row>
    <row r="3649" spans="1:4" x14ac:dyDescent="0.3">
      <c r="A3649" t="s">
        <v>1046</v>
      </c>
      <c r="B3649" t="s">
        <v>3778</v>
      </c>
      <c r="D3649" t="s">
        <v>654</v>
      </c>
    </row>
    <row r="3650" spans="1:4" x14ac:dyDescent="0.3">
      <c r="A3650" t="s">
        <v>918</v>
      </c>
      <c r="B3650" t="s">
        <v>3778</v>
      </c>
      <c r="D3650" t="s">
        <v>654</v>
      </c>
    </row>
    <row r="3651" spans="1:4" x14ac:dyDescent="0.3">
      <c r="A3651" t="s">
        <v>613</v>
      </c>
      <c r="B3651" t="s">
        <v>3778</v>
      </c>
      <c r="D3651" t="s">
        <v>654</v>
      </c>
    </row>
    <row r="3652" spans="1:4" x14ac:dyDescent="0.3">
      <c r="A3652" t="s">
        <v>919</v>
      </c>
      <c r="B3652" t="s">
        <v>3779</v>
      </c>
      <c r="D3652" t="s">
        <v>654</v>
      </c>
    </row>
    <row r="3653" spans="1:4" x14ac:dyDescent="0.3">
      <c r="A3653" t="s">
        <v>1046</v>
      </c>
      <c r="B3653" t="s">
        <v>3779</v>
      </c>
      <c r="D3653" t="s">
        <v>654</v>
      </c>
    </row>
    <row r="3654" spans="1:4" x14ac:dyDescent="0.3">
      <c r="A3654" t="s">
        <v>918</v>
      </c>
      <c r="B3654" t="s">
        <v>3779</v>
      </c>
      <c r="D3654" t="s">
        <v>654</v>
      </c>
    </row>
    <row r="3655" spans="1:4" x14ac:dyDescent="0.3">
      <c r="A3655" t="s">
        <v>613</v>
      </c>
      <c r="B3655" t="s">
        <v>3779</v>
      </c>
      <c r="D3655" t="s">
        <v>654</v>
      </c>
    </row>
    <row r="3656" spans="1:4" x14ac:dyDescent="0.3">
      <c r="A3656" t="s">
        <v>919</v>
      </c>
      <c r="B3656" t="s">
        <v>3516</v>
      </c>
      <c r="D3656" t="s">
        <v>654</v>
      </c>
    </row>
    <row r="3657" spans="1:4" x14ac:dyDescent="0.3">
      <c r="A3657" t="s">
        <v>1046</v>
      </c>
      <c r="B3657" t="s">
        <v>3516</v>
      </c>
      <c r="D3657" t="s">
        <v>654</v>
      </c>
    </row>
    <row r="3658" spans="1:4" x14ac:dyDescent="0.3">
      <c r="A3658" t="s">
        <v>918</v>
      </c>
      <c r="B3658" t="s">
        <v>3516</v>
      </c>
      <c r="D3658" t="s">
        <v>654</v>
      </c>
    </row>
    <row r="3659" spans="1:4" x14ac:dyDescent="0.3">
      <c r="A3659" t="s">
        <v>613</v>
      </c>
      <c r="B3659" t="s">
        <v>3516</v>
      </c>
      <c r="D3659" t="s">
        <v>654</v>
      </c>
    </row>
    <row r="3660" spans="1:4" x14ac:dyDescent="0.3">
      <c r="A3660" t="s">
        <v>919</v>
      </c>
      <c r="B3660" t="s">
        <v>3515</v>
      </c>
      <c r="D3660" t="s">
        <v>654</v>
      </c>
    </row>
    <row r="3661" spans="1:4" x14ac:dyDescent="0.3">
      <c r="A3661" t="s">
        <v>1046</v>
      </c>
      <c r="B3661" t="s">
        <v>3515</v>
      </c>
      <c r="D3661" t="s">
        <v>654</v>
      </c>
    </row>
    <row r="3662" spans="1:4" x14ac:dyDescent="0.3">
      <c r="A3662" t="s">
        <v>918</v>
      </c>
      <c r="B3662" t="s">
        <v>3515</v>
      </c>
      <c r="D3662" t="s">
        <v>654</v>
      </c>
    </row>
    <row r="3663" spans="1:4" x14ac:dyDescent="0.3">
      <c r="A3663" t="s">
        <v>613</v>
      </c>
      <c r="B3663" t="s">
        <v>3515</v>
      </c>
      <c r="D3663" t="s">
        <v>654</v>
      </c>
    </row>
    <row r="3664" spans="1:4" x14ac:dyDescent="0.3">
      <c r="A3664" t="s">
        <v>919</v>
      </c>
      <c r="B3664" t="s">
        <v>3780</v>
      </c>
      <c r="D3664" t="s">
        <v>654</v>
      </c>
    </row>
    <row r="3665" spans="1:4" x14ac:dyDescent="0.3">
      <c r="A3665" t="s">
        <v>1046</v>
      </c>
      <c r="B3665" t="s">
        <v>3780</v>
      </c>
      <c r="D3665" t="s">
        <v>654</v>
      </c>
    </row>
    <row r="3666" spans="1:4" x14ac:dyDescent="0.3">
      <c r="A3666" t="s">
        <v>918</v>
      </c>
      <c r="B3666" t="s">
        <v>3780</v>
      </c>
      <c r="D3666" t="s">
        <v>654</v>
      </c>
    </row>
    <row r="3667" spans="1:4" x14ac:dyDescent="0.3">
      <c r="A3667" t="s">
        <v>613</v>
      </c>
      <c r="B3667" t="s">
        <v>3780</v>
      </c>
      <c r="D3667" t="s">
        <v>654</v>
      </c>
    </row>
    <row r="3668" spans="1:4" x14ac:dyDescent="0.3">
      <c r="A3668" t="s">
        <v>919</v>
      </c>
      <c r="B3668" t="s">
        <v>3517</v>
      </c>
      <c r="D3668" t="s">
        <v>654</v>
      </c>
    </row>
    <row r="3669" spans="1:4" x14ac:dyDescent="0.3">
      <c r="A3669" t="s">
        <v>1046</v>
      </c>
      <c r="B3669" t="s">
        <v>3517</v>
      </c>
      <c r="D3669" t="s">
        <v>654</v>
      </c>
    </row>
    <row r="3670" spans="1:4" x14ac:dyDescent="0.3">
      <c r="A3670" t="s">
        <v>918</v>
      </c>
      <c r="B3670" t="s">
        <v>3517</v>
      </c>
      <c r="D3670" t="s">
        <v>654</v>
      </c>
    </row>
    <row r="3671" spans="1:4" x14ac:dyDescent="0.3">
      <c r="A3671" t="s">
        <v>613</v>
      </c>
      <c r="B3671" t="s">
        <v>3517</v>
      </c>
      <c r="D3671" t="s">
        <v>654</v>
      </c>
    </row>
    <row r="3672" spans="1:4" x14ac:dyDescent="0.3">
      <c r="A3672" t="s">
        <v>919</v>
      </c>
      <c r="B3672" t="s">
        <v>3518</v>
      </c>
      <c r="D3672" t="s">
        <v>654</v>
      </c>
    </row>
    <row r="3673" spans="1:4" x14ac:dyDescent="0.3">
      <c r="A3673" t="s">
        <v>1046</v>
      </c>
      <c r="B3673" t="s">
        <v>3518</v>
      </c>
      <c r="D3673" t="s">
        <v>654</v>
      </c>
    </row>
    <row r="3674" spans="1:4" x14ac:dyDescent="0.3">
      <c r="A3674" t="s">
        <v>918</v>
      </c>
      <c r="B3674" t="s">
        <v>3518</v>
      </c>
      <c r="D3674" t="s">
        <v>654</v>
      </c>
    </row>
    <row r="3675" spans="1:4" x14ac:dyDescent="0.3">
      <c r="A3675" t="s">
        <v>613</v>
      </c>
      <c r="B3675" t="s">
        <v>3518</v>
      </c>
      <c r="D3675" t="s">
        <v>654</v>
      </c>
    </row>
    <row r="3676" spans="1:4" x14ac:dyDescent="0.3">
      <c r="A3676" t="s">
        <v>919</v>
      </c>
      <c r="B3676" t="s">
        <v>3519</v>
      </c>
      <c r="D3676" t="s">
        <v>654</v>
      </c>
    </row>
    <row r="3677" spans="1:4" x14ac:dyDescent="0.3">
      <c r="A3677" t="s">
        <v>1046</v>
      </c>
      <c r="B3677" t="s">
        <v>3519</v>
      </c>
      <c r="D3677" t="s">
        <v>654</v>
      </c>
    </row>
    <row r="3678" spans="1:4" x14ac:dyDescent="0.3">
      <c r="A3678" t="s">
        <v>918</v>
      </c>
      <c r="B3678" t="s">
        <v>3519</v>
      </c>
      <c r="D3678" t="s">
        <v>654</v>
      </c>
    </row>
    <row r="3679" spans="1:4" x14ac:dyDescent="0.3">
      <c r="A3679" t="s">
        <v>613</v>
      </c>
      <c r="B3679" t="s">
        <v>3519</v>
      </c>
      <c r="D3679" t="s">
        <v>654</v>
      </c>
    </row>
    <row r="3680" spans="1:4" x14ac:dyDescent="0.3">
      <c r="A3680" t="s">
        <v>919</v>
      </c>
      <c r="B3680" t="s">
        <v>3520</v>
      </c>
      <c r="D3680" t="s">
        <v>654</v>
      </c>
    </row>
    <row r="3681" spans="1:4" x14ac:dyDescent="0.3">
      <c r="A3681" t="s">
        <v>1046</v>
      </c>
      <c r="B3681" t="s">
        <v>3520</v>
      </c>
      <c r="D3681" t="s">
        <v>654</v>
      </c>
    </row>
    <row r="3682" spans="1:4" x14ac:dyDescent="0.3">
      <c r="A3682" t="s">
        <v>918</v>
      </c>
      <c r="B3682" t="s">
        <v>3520</v>
      </c>
      <c r="D3682" t="s">
        <v>654</v>
      </c>
    </row>
    <row r="3683" spans="1:4" x14ac:dyDescent="0.3">
      <c r="A3683" t="s">
        <v>613</v>
      </c>
      <c r="B3683" t="s">
        <v>3520</v>
      </c>
      <c r="D3683" t="s">
        <v>654</v>
      </c>
    </row>
    <row r="3684" spans="1:4" x14ac:dyDescent="0.3">
      <c r="A3684" t="s">
        <v>919</v>
      </c>
      <c r="B3684" t="s">
        <v>3521</v>
      </c>
      <c r="D3684" t="s">
        <v>654</v>
      </c>
    </row>
    <row r="3685" spans="1:4" x14ac:dyDescent="0.3">
      <c r="A3685" t="s">
        <v>1046</v>
      </c>
      <c r="B3685" t="s">
        <v>3521</v>
      </c>
      <c r="D3685" t="s">
        <v>654</v>
      </c>
    </row>
    <row r="3686" spans="1:4" x14ac:dyDescent="0.3">
      <c r="A3686" t="s">
        <v>918</v>
      </c>
      <c r="B3686" t="s">
        <v>3521</v>
      </c>
      <c r="D3686" t="s">
        <v>654</v>
      </c>
    </row>
    <row r="3687" spans="1:4" x14ac:dyDescent="0.3">
      <c r="A3687" t="s">
        <v>613</v>
      </c>
      <c r="B3687" t="s">
        <v>3521</v>
      </c>
      <c r="D3687" t="s">
        <v>654</v>
      </c>
    </row>
    <row r="3688" spans="1:4" x14ac:dyDescent="0.3">
      <c r="A3688" t="s">
        <v>919</v>
      </c>
      <c r="B3688" t="s">
        <v>3781</v>
      </c>
      <c r="D3688" t="s">
        <v>654</v>
      </c>
    </row>
    <row r="3689" spans="1:4" x14ac:dyDescent="0.3">
      <c r="A3689" t="s">
        <v>1046</v>
      </c>
      <c r="B3689" t="s">
        <v>3781</v>
      </c>
      <c r="D3689" t="s">
        <v>654</v>
      </c>
    </row>
    <row r="3690" spans="1:4" x14ac:dyDescent="0.3">
      <c r="A3690" t="s">
        <v>918</v>
      </c>
      <c r="B3690" t="s">
        <v>3781</v>
      </c>
      <c r="D3690" t="s">
        <v>654</v>
      </c>
    </row>
    <row r="3691" spans="1:4" x14ac:dyDescent="0.3">
      <c r="A3691" t="s">
        <v>613</v>
      </c>
      <c r="B3691" t="s">
        <v>3781</v>
      </c>
      <c r="D3691" t="s">
        <v>654</v>
      </c>
    </row>
    <row r="3692" spans="1:4" x14ac:dyDescent="0.3">
      <c r="A3692" t="s">
        <v>919</v>
      </c>
      <c r="B3692" t="s">
        <v>3522</v>
      </c>
      <c r="D3692" t="s">
        <v>654</v>
      </c>
    </row>
    <row r="3693" spans="1:4" x14ac:dyDescent="0.3">
      <c r="A3693" t="s">
        <v>1046</v>
      </c>
      <c r="B3693" t="s">
        <v>3522</v>
      </c>
      <c r="D3693" t="s">
        <v>654</v>
      </c>
    </row>
    <row r="3694" spans="1:4" x14ac:dyDescent="0.3">
      <c r="A3694" t="s">
        <v>918</v>
      </c>
      <c r="B3694" t="s">
        <v>3522</v>
      </c>
      <c r="D3694" t="s">
        <v>654</v>
      </c>
    </row>
    <row r="3695" spans="1:4" x14ac:dyDescent="0.3">
      <c r="A3695" t="s">
        <v>613</v>
      </c>
      <c r="B3695" t="s">
        <v>3522</v>
      </c>
      <c r="D3695" t="s">
        <v>654</v>
      </c>
    </row>
    <row r="3696" spans="1:4" x14ac:dyDescent="0.3">
      <c r="A3696" t="s">
        <v>919</v>
      </c>
      <c r="B3696" t="s">
        <v>3523</v>
      </c>
      <c r="D3696" t="s">
        <v>654</v>
      </c>
    </row>
    <row r="3697" spans="1:4" x14ac:dyDescent="0.3">
      <c r="A3697" t="s">
        <v>1046</v>
      </c>
      <c r="B3697" t="s">
        <v>3523</v>
      </c>
      <c r="D3697" t="s">
        <v>654</v>
      </c>
    </row>
    <row r="3698" spans="1:4" x14ac:dyDescent="0.3">
      <c r="A3698" t="s">
        <v>918</v>
      </c>
      <c r="B3698" t="s">
        <v>3523</v>
      </c>
      <c r="D3698" t="s">
        <v>654</v>
      </c>
    </row>
    <row r="3699" spans="1:4" x14ac:dyDescent="0.3">
      <c r="A3699" t="s">
        <v>613</v>
      </c>
      <c r="B3699" t="s">
        <v>3523</v>
      </c>
      <c r="D3699" t="s">
        <v>654</v>
      </c>
    </row>
    <row r="3700" spans="1:4" x14ac:dyDescent="0.3">
      <c r="A3700" t="s">
        <v>919</v>
      </c>
      <c r="B3700" t="s">
        <v>3524</v>
      </c>
      <c r="D3700" t="s">
        <v>654</v>
      </c>
    </row>
    <row r="3701" spans="1:4" x14ac:dyDescent="0.3">
      <c r="A3701" t="s">
        <v>1046</v>
      </c>
      <c r="B3701" t="s">
        <v>3524</v>
      </c>
      <c r="D3701" t="s">
        <v>654</v>
      </c>
    </row>
    <row r="3702" spans="1:4" x14ac:dyDescent="0.3">
      <c r="A3702" t="s">
        <v>918</v>
      </c>
      <c r="B3702" t="s">
        <v>3524</v>
      </c>
      <c r="D3702" t="s">
        <v>654</v>
      </c>
    </row>
    <row r="3703" spans="1:4" x14ac:dyDescent="0.3">
      <c r="A3703" t="s">
        <v>613</v>
      </c>
      <c r="B3703" t="s">
        <v>3524</v>
      </c>
      <c r="D3703" t="s">
        <v>654</v>
      </c>
    </row>
    <row r="3704" spans="1:4" x14ac:dyDescent="0.3">
      <c r="A3704" t="s">
        <v>919</v>
      </c>
      <c r="B3704" t="s">
        <v>3525</v>
      </c>
      <c r="D3704" t="s">
        <v>654</v>
      </c>
    </row>
    <row r="3705" spans="1:4" x14ac:dyDescent="0.3">
      <c r="A3705" t="s">
        <v>1046</v>
      </c>
      <c r="B3705" t="s">
        <v>3525</v>
      </c>
      <c r="D3705" t="s">
        <v>654</v>
      </c>
    </row>
    <row r="3706" spans="1:4" x14ac:dyDescent="0.3">
      <c r="A3706" t="s">
        <v>918</v>
      </c>
      <c r="B3706" t="s">
        <v>3525</v>
      </c>
      <c r="D3706" t="s">
        <v>654</v>
      </c>
    </row>
    <row r="3707" spans="1:4" x14ac:dyDescent="0.3">
      <c r="A3707" t="s">
        <v>613</v>
      </c>
      <c r="B3707" t="s">
        <v>3525</v>
      </c>
      <c r="D3707" t="s">
        <v>654</v>
      </c>
    </row>
    <row r="3708" spans="1:4" x14ac:dyDescent="0.3">
      <c r="A3708" t="s">
        <v>919</v>
      </c>
      <c r="B3708" t="s">
        <v>3526</v>
      </c>
      <c r="D3708" t="s">
        <v>654</v>
      </c>
    </row>
    <row r="3709" spans="1:4" x14ac:dyDescent="0.3">
      <c r="A3709" t="s">
        <v>1046</v>
      </c>
      <c r="B3709" t="s">
        <v>3526</v>
      </c>
      <c r="D3709" t="s">
        <v>654</v>
      </c>
    </row>
    <row r="3710" spans="1:4" x14ac:dyDescent="0.3">
      <c r="A3710" t="s">
        <v>918</v>
      </c>
      <c r="B3710" t="s">
        <v>3526</v>
      </c>
      <c r="D3710" t="s">
        <v>654</v>
      </c>
    </row>
    <row r="3711" spans="1:4" x14ac:dyDescent="0.3">
      <c r="A3711" t="s">
        <v>613</v>
      </c>
      <c r="B3711" t="s">
        <v>3526</v>
      </c>
      <c r="D3711" t="s">
        <v>654</v>
      </c>
    </row>
    <row r="3712" spans="1:4" x14ac:dyDescent="0.3">
      <c r="A3712" t="s">
        <v>919</v>
      </c>
      <c r="B3712" t="s">
        <v>3527</v>
      </c>
      <c r="D3712" t="s">
        <v>654</v>
      </c>
    </row>
    <row r="3713" spans="1:4" x14ac:dyDescent="0.3">
      <c r="A3713" t="s">
        <v>1046</v>
      </c>
      <c r="B3713" t="s">
        <v>3527</v>
      </c>
      <c r="D3713" t="s">
        <v>654</v>
      </c>
    </row>
    <row r="3714" spans="1:4" x14ac:dyDescent="0.3">
      <c r="A3714" t="s">
        <v>918</v>
      </c>
      <c r="B3714" t="s">
        <v>3527</v>
      </c>
      <c r="D3714" t="s">
        <v>654</v>
      </c>
    </row>
    <row r="3715" spans="1:4" x14ac:dyDescent="0.3">
      <c r="A3715" t="s">
        <v>613</v>
      </c>
      <c r="B3715" t="s">
        <v>3527</v>
      </c>
      <c r="D3715" t="s">
        <v>654</v>
      </c>
    </row>
    <row r="3716" spans="1:4" x14ac:dyDescent="0.3">
      <c r="A3716" t="s">
        <v>919</v>
      </c>
      <c r="B3716" t="s">
        <v>3782</v>
      </c>
      <c r="D3716" t="s">
        <v>654</v>
      </c>
    </row>
    <row r="3717" spans="1:4" x14ac:dyDescent="0.3">
      <c r="A3717" t="s">
        <v>1046</v>
      </c>
      <c r="B3717" t="s">
        <v>3782</v>
      </c>
      <c r="D3717" t="s">
        <v>654</v>
      </c>
    </row>
    <row r="3718" spans="1:4" x14ac:dyDescent="0.3">
      <c r="A3718" t="s">
        <v>918</v>
      </c>
      <c r="B3718" t="s">
        <v>3782</v>
      </c>
      <c r="D3718" t="s">
        <v>654</v>
      </c>
    </row>
    <row r="3719" spans="1:4" x14ac:dyDescent="0.3">
      <c r="A3719" t="s">
        <v>613</v>
      </c>
      <c r="B3719" t="s">
        <v>3782</v>
      </c>
      <c r="D3719" t="s">
        <v>654</v>
      </c>
    </row>
    <row r="3720" spans="1:4" x14ac:dyDescent="0.3">
      <c r="A3720" t="s">
        <v>919</v>
      </c>
      <c r="B3720" t="s">
        <v>3528</v>
      </c>
      <c r="D3720" t="s">
        <v>654</v>
      </c>
    </row>
    <row r="3721" spans="1:4" x14ac:dyDescent="0.3">
      <c r="A3721" t="s">
        <v>1046</v>
      </c>
      <c r="B3721" t="s">
        <v>3528</v>
      </c>
      <c r="D3721" t="s">
        <v>654</v>
      </c>
    </row>
    <row r="3722" spans="1:4" x14ac:dyDescent="0.3">
      <c r="A3722" t="s">
        <v>918</v>
      </c>
      <c r="B3722" t="s">
        <v>3528</v>
      </c>
      <c r="D3722" t="s">
        <v>654</v>
      </c>
    </row>
    <row r="3723" spans="1:4" x14ac:dyDescent="0.3">
      <c r="A3723" t="s">
        <v>613</v>
      </c>
      <c r="B3723" t="s">
        <v>3528</v>
      </c>
      <c r="D3723" t="s">
        <v>654</v>
      </c>
    </row>
    <row r="3724" spans="1:4" x14ac:dyDescent="0.3">
      <c r="A3724" t="s">
        <v>919</v>
      </c>
      <c r="B3724" t="s">
        <v>3529</v>
      </c>
      <c r="D3724" t="s">
        <v>654</v>
      </c>
    </row>
    <row r="3725" spans="1:4" x14ac:dyDescent="0.3">
      <c r="A3725" t="s">
        <v>1046</v>
      </c>
      <c r="B3725" t="s">
        <v>3529</v>
      </c>
      <c r="D3725" t="s">
        <v>654</v>
      </c>
    </row>
    <row r="3726" spans="1:4" x14ac:dyDescent="0.3">
      <c r="A3726" t="s">
        <v>918</v>
      </c>
      <c r="B3726" t="s">
        <v>3529</v>
      </c>
      <c r="D3726" t="s">
        <v>654</v>
      </c>
    </row>
    <row r="3727" spans="1:4" x14ac:dyDescent="0.3">
      <c r="A3727" t="s">
        <v>613</v>
      </c>
      <c r="B3727" t="s">
        <v>3529</v>
      </c>
      <c r="D3727" t="s">
        <v>654</v>
      </c>
    </row>
    <row r="3728" spans="1:4" x14ac:dyDescent="0.3">
      <c r="A3728" t="s">
        <v>919</v>
      </c>
      <c r="B3728" t="s">
        <v>3530</v>
      </c>
      <c r="D3728" t="s">
        <v>654</v>
      </c>
    </row>
    <row r="3729" spans="1:4" x14ac:dyDescent="0.3">
      <c r="A3729" t="s">
        <v>1046</v>
      </c>
      <c r="B3729" t="s">
        <v>3530</v>
      </c>
      <c r="D3729" t="s">
        <v>654</v>
      </c>
    </row>
    <row r="3730" spans="1:4" x14ac:dyDescent="0.3">
      <c r="A3730" t="s">
        <v>918</v>
      </c>
      <c r="B3730" t="s">
        <v>3530</v>
      </c>
      <c r="D3730" t="s">
        <v>654</v>
      </c>
    </row>
    <row r="3731" spans="1:4" x14ac:dyDescent="0.3">
      <c r="A3731" t="s">
        <v>613</v>
      </c>
      <c r="B3731" t="s">
        <v>3530</v>
      </c>
      <c r="D3731" t="s">
        <v>654</v>
      </c>
    </row>
    <row r="3732" spans="1:4" x14ac:dyDescent="0.3">
      <c r="A3732" t="s">
        <v>919</v>
      </c>
      <c r="B3732" t="s">
        <v>3531</v>
      </c>
      <c r="D3732" t="s">
        <v>654</v>
      </c>
    </row>
    <row r="3733" spans="1:4" x14ac:dyDescent="0.3">
      <c r="A3733" t="s">
        <v>1046</v>
      </c>
      <c r="B3733" t="s">
        <v>3531</v>
      </c>
      <c r="D3733" t="s">
        <v>654</v>
      </c>
    </row>
    <row r="3734" spans="1:4" x14ac:dyDescent="0.3">
      <c r="A3734" t="s">
        <v>918</v>
      </c>
      <c r="B3734" t="s">
        <v>3531</v>
      </c>
      <c r="D3734" t="s">
        <v>654</v>
      </c>
    </row>
    <row r="3735" spans="1:4" x14ac:dyDescent="0.3">
      <c r="A3735" t="s">
        <v>613</v>
      </c>
      <c r="B3735" t="s">
        <v>3531</v>
      </c>
      <c r="D3735" t="s">
        <v>654</v>
      </c>
    </row>
    <row r="3736" spans="1:4" x14ac:dyDescent="0.3">
      <c r="A3736" t="s">
        <v>919</v>
      </c>
      <c r="B3736" t="s">
        <v>3532</v>
      </c>
      <c r="D3736" t="s">
        <v>654</v>
      </c>
    </row>
    <row r="3737" spans="1:4" x14ac:dyDescent="0.3">
      <c r="A3737" t="s">
        <v>1046</v>
      </c>
      <c r="B3737" t="s">
        <v>3532</v>
      </c>
      <c r="D3737" t="s">
        <v>654</v>
      </c>
    </row>
    <row r="3738" spans="1:4" x14ac:dyDescent="0.3">
      <c r="A3738" t="s">
        <v>918</v>
      </c>
      <c r="B3738" t="s">
        <v>3532</v>
      </c>
      <c r="D3738" t="s">
        <v>654</v>
      </c>
    </row>
    <row r="3739" spans="1:4" x14ac:dyDescent="0.3">
      <c r="A3739" t="s">
        <v>613</v>
      </c>
      <c r="B3739" t="s">
        <v>3532</v>
      </c>
      <c r="D3739" t="s">
        <v>654</v>
      </c>
    </row>
    <row r="3740" spans="1:4" x14ac:dyDescent="0.3">
      <c r="A3740" t="s">
        <v>919</v>
      </c>
      <c r="B3740" t="s">
        <v>3533</v>
      </c>
      <c r="D3740" t="s">
        <v>654</v>
      </c>
    </row>
    <row r="3741" spans="1:4" x14ac:dyDescent="0.3">
      <c r="A3741" t="s">
        <v>1046</v>
      </c>
      <c r="B3741" t="s">
        <v>3533</v>
      </c>
      <c r="D3741" t="s">
        <v>654</v>
      </c>
    </row>
    <row r="3742" spans="1:4" x14ac:dyDescent="0.3">
      <c r="A3742" t="s">
        <v>918</v>
      </c>
      <c r="B3742" t="s">
        <v>3533</v>
      </c>
      <c r="D3742" t="s">
        <v>654</v>
      </c>
    </row>
    <row r="3743" spans="1:4" x14ac:dyDescent="0.3">
      <c r="A3743" t="s">
        <v>613</v>
      </c>
      <c r="B3743" t="s">
        <v>3533</v>
      </c>
      <c r="D3743" t="s">
        <v>654</v>
      </c>
    </row>
    <row r="3744" spans="1:4" x14ac:dyDescent="0.3">
      <c r="A3744" t="s">
        <v>919</v>
      </c>
      <c r="B3744" t="s">
        <v>3783</v>
      </c>
      <c r="D3744" t="s">
        <v>654</v>
      </c>
    </row>
    <row r="3745" spans="1:4" x14ac:dyDescent="0.3">
      <c r="A3745" t="s">
        <v>1046</v>
      </c>
      <c r="B3745" t="s">
        <v>3783</v>
      </c>
      <c r="D3745" t="s">
        <v>654</v>
      </c>
    </row>
    <row r="3746" spans="1:4" x14ac:dyDescent="0.3">
      <c r="A3746" t="s">
        <v>918</v>
      </c>
      <c r="B3746" t="s">
        <v>3783</v>
      </c>
      <c r="D3746" t="s">
        <v>654</v>
      </c>
    </row>
    <row r="3747" spans="1:4" x14ac:dyDescent="0.3">
      <c r="A3747" t="s">
        <v>613</v>
      </c>
      <c r="B3747" t="s">
        <v>3783</v>
      </c>
      <c r="D3747" t="s">
        <v>654</v>
      </c>
    </row>
    <row r="3748" spans="1:4" x14ac:dyDescent="0.3">
      <c r="A3748" t="s">
        <v>919</v>
      </c>
      <c r="B3748" t="s">
        <v>3534</v>
      </c>
      <c r="D3748" t="s">
        <v>654</v>
      </c>
    </row>
    <row r="3749" spans="1:4" x14ac:dyDescent="0.3">
      <c r="A3749" t="s">
        <v>1046</v>
      </c>
      <c r="B3749" t="s">
        <v>3534</v>
      </c>
      <c r="D3749" t="s">
        <v>654</v>
      </c>
    </row>
    <row r="3750" spans="1:4" x14ac:dyDescent="0.3">
      <c r="A3750" t="s">
        <v>918</v>
      </c>
      <c r="B3750" t="s">
        <v>3534</v>
      </c>
      <c r="D3750" t="s">
        <v>654</v>
      </c>
    </row>
    <row r="3751" spans="1:4" x14ac:dyDescent="0.3">
      <c r="A3751" t="s">
        <v>613</v>
      </c>
      <c r="B3751" t="s">
        <v>3534</v>
      </c>
      <c r="D3751" t="s">
        <v>654</v>
      </c>
    </row>
    <row r="3752" spans="1:4" x14ac:dyDescent="0.3">
      <c r="A3752" t="s">
        <v>919</v>
      </c>
      <c r="B3752" t="s">
        <v>3535</v>
      </c>
      <c r="D3752" t="s">
        <v>654</v>
      </c>
    </row>
    <row r="3753" spans="1:4" x14ac:dyDescent="0.3">
      <c r="A3753" t="s">
        <v>1046</v>
      </c>
      <c r="B3753" t="s">
        <v>3535</v>
      </c>
      <c r="D3753" t="s">
        <v>654</v>
      </c>
    </row>
    <row r="3754" spans="1:4" x14ac:dyDescent="0.3">
      <c r="A3754" t="s">
        <v>918</v>
      </c>
      <c r="B3754" t="s">
        <v>3535</v>
      </c>
      <c r="D3754" t="s">
        <v>654</v>
      </c>
    </row>
    <row r="3755" spans="1:4" x14ac:dyDescent="0.3">
      <c r="A3755" t="s">
        <v>613</v>
      </c>
      <c r="B3755" t="s">
        <v>3535</v>
      </c>
      <c r="D3755" t="s">
        <v>654</v>
      </c>
    </row>
    <row r="3756" spans="1:4" x14ac:dyDescent="0.3">
      <c r="A3756" t="s">
        <v>919</v>
      </c>
      <c r="B3756" t="s">
        <v>3536</v>
      </c>
      <c r="D3756" t="s">
        <v>654</v>
      </c>
    </row>
    <row r="3757" spans="1:4" x14ac:dyDescent="0.3">
      <c r="A3757" t="s">
        <v>1046</v>
      </c>
      <c r="B3757" t="s">
        <v>3536</v>
      </c>
      <c r="D3757" t="s">
        <v>654</v>
      </c>
    </row>
    <row r="3758" spans="1:4" x14ac:dyDescent="0.3">
      <c r="A3758" t="s">
        <v>918</v>
      </c>
      <c r="B3758" t="s">
        <v>3536</v>
      </c>
      <c r="D3758" t="s">
        <v>654</v>
      </c>
    </row>
    <row r="3759" spans="1:4" x14ac:dyDescent="0.3">
      <c r="A3759" t="s">
        <v>613</v>
      </c>
      <c r="B3759" t="s">
        <v>3536</v>
      </c>
      <c r="D3759" t="s">
        <v>654</v>
      </c>
    </row>
    <row r="3760" spans="1:4" x14ac:dyDescent="0.3">
      <c r="A3760" t="s">
        <v>919</v>
      </c>
      <c r="B3760" t="s">
        <v>3537</v>
      </c>
      <c r="D3760" t="s">
        <v>654</v>
      </c>
    </row>
    <row r="3761" spans="1:4" x14ac:dyDescent="0.3">
      <c r="A3761" t="s">
        <v>1046</v>
      </c>
      <c r="B3761" t="s">
        <v>3537</v>
      </c>
      <c r="D3761" t="s">
        <v>654</v>
      </c>
    </row>
    <row r="3762" spans="1:4" x14ac:dyDescent="0.3">
      <c r="A3762" t="s">
        <v>918</v>
      </c>
      <c r="B3762" t="s">
        <v>3537</v>
      </c>
      <c r="D3762" t="s">
        <v>654</v>
      </c>
    </row>
    <row r="3763" spans="1:4" x14ac:dyDescent="0.3">
      <c r="A3763" t="s">
        <v>613</v>
      </c>
      <c r="B3763" t="s">
        <v>3537</v>
      </c>
      <c r="D3763" t="s">
        <v>654</v>
      </c>
    </row>
    <row r="3764" spans="1:4" x14ac:dyDescent="0.3">
      <c r="A3764" t="s">
        <v>919</v>
      </c>
      <c r="B3764" t="s">
        <v>3784</v>
      </c>
      <c r="D3764" t="s">
        <v>654</v>
      </c>
    </row>
    <row r="3765" spans="1:4" x14ac:dyDescent="0.3">
      <c r="A3765" t="s">
        <v>1046</v>
      </c>
      <c r="B3765" t="s">
        <v>3784</v>
      </c>
      <c r="D3765" t="s">
        <v>654</v>
      </c>
    </row>
    <row r="3766" spans="1:4" x14ac:dyDescent="0.3">
      <c r="A3766" t="s">
        <v>918</v>
      </c>
      <c r="B3766" t="s">
        <v>3784</v>
      </c>
      <c r="D3766" t="s">
        <v>654</v>
      </c>
    </row>
    <row r="3767" spans="1:4" x14ac:dyDescent="0.3">
      <c r="A3767" t="s">
        <v>613</v>
      </c>
      <c r="B3767" t="s">
        <v>3784</v>
      </c>
      <c r="D3767" t="s">
        <v>654</v>
      </c>
    </row>
    <row r="3768" spans="1:4" x14ac:dyDescent="0.3">
      <c r="A3768" t="s">
        <v>919</v>
      </c>
      <c r="B3768" t="s">
        <v>3538</v>
      </c>
      <c r="D3768" t="s">
        <v>654</v>
      </c>
    </row>
    <row r="3769" spans="1:4" x14ac:dyDescent="0.3">
      <c r="A3769" t="s">
        <v>1046</v>
      </c>
      <c r="B3769" t="s">
        <v>3538</v>
      </c>
      <c r="D3769" t="s">
        <v>654</v>
      </c>
    </row>
    <row r="3770" spans="1:4" x14ac:dyDescent="0.3">
      <c r="A3770" t="s">
        <v>918</v>
      </c>
      <c r="B3770" t="s">
        <v>3538</v>
      </c>
      <c r="D3770" t="s">
        <v>654</v>
      </c>
    </row>
    <row r="3771" spans="1:4" x14ac:dyDescent="0.3">
      <c r="A3771" t="s">
        <v>613</v>
      </c>
      <c r="B3771" t="s">
        <v>3538</v>
      </c>
      <c r="D3771" t="s">
        <v>654</v>
      </c>
    </row>
    <row r="3772" spans="1:4" x14ac:dyDescent="0.3">
      <c r="A3772" t="s">
        <v>919</v>
      </c>
      <c r="B3772" t="s">
        <v>3539</v>
      </c>
      <c r="D3772" t="s">
        <v>654</v>
      </c>
    </row>
    <row r="3773" spans="1:4" x14ac:dyDescent="0.3">
      <c r="A3773" t="s">
        <v>1046</v>
      </c>
      <c r="B3773" t="s">
        <v>3539</v>
      </c>
      <c r="D3773" t="s">
        <v>654</v>
      </c>
    </row>
    <row r="3774" spans="1:4" x14ac:dyDescent="0.3">
      <c r="A3774" t="s">
        <v>918</v>
      </c>
      <c r="B3774" t="s">
        <v>3539</v>
      </c>
      <c r="D3774" t="s">
        <v>654</v>
      </c>
    </row>
    <row r="3775" spans="1:4" x14ac:dyDescent="0.3">
      <c r="A3775" t="s">
        <v>613</v>
      </c>
      <c r="B3775" t="s">
        <v>3539</v>
      </c>
      <c r="D3775" t="s">
        <v>654</v>
      </c>
    </row>
    <row r="3776" spans="1:4" x14ac:dyDescent="0.3">
      <c r="A3776" t="s">
        <v>919</v>
      </c>
      <c r="B3776" t="s">
        <v>3540</v>
      </c>
      <c r="D3776" t="s">
        <v>654</v>
      </c>
    </row>
    <row r="3777" spans="1:4" x14ac:dyDescent="0.3">
      <c r="A3777" t="s">
        <v>1046</v>
      </c>
      <c r="B3777" t="s">
        <v>3540</v>
      </c>
      <c r="D3777" t="s">
        <v>654</v>
      </c>
    </row>
    <row r="3778" spans="1:4" x14ac:dyDescent="0.3">
      <c r="A3778" t="s">
        <v>918</v>
      </c>
      <c r="B3778" t="s">
        <v>3540</v>
      </c>
      <c r="D3778" t="s">
        <v>654</v>
      </c>
    </row>
    <row r="3779" spans="1:4" x14ac:dyDescent="0.3">
      <c r="A3779" t="s">
        <v>613</v>
      </c>
      <c r="B3779" t="s">
        <v>3540</v>
      </c>
      <c r="D3779" t="s">
        <v>654</v>
      </c>
    </row>
    <row r="3780" spans="1:4" x14ac:dyDescent="0.3">
      <c r="A3780" t="s">
        <v>919</v>
      </c>
      <c r="B3780" t="s">
        <v>3541</v>
      </c>
      <c r="D3780" t="s">
        <v>654</v>
      </c>
    </row>
    <row r="3781" spans="1:4" x14ac:dyDescent="0.3">
      <c r="A3781" t="s">
        <v>1046</v>
      </c>
      <c r="B3781" t="s">
        <v>3541</v>
      </c>
      <c r="D3781" t="s">
        <v>654</v>
      </c>
    </row>
    <row r="3782" spans="1:4" x14ac:dyDescent="0.3">
      <c r="A3782" t="s">
        <v>918</v>
      </c>
      <c r="B3782" t="s">
        <v>3541</v>
      </c>
      <c r="D3782" t="s">
        <v>654</v>
      </c>
    </row>
    <row r="3783" spans="1:4" x14ac:dyDescent="0.3">
      <c r="A3783" t="s">
        <v>613</v>
      </c>
      <c r="B3783" t="s">
        <v>3541</v>
      </c>
      <c r="D3783" t="s">
        <v>654</v>
      </c>
    </row>
    <row r="3784" spans="1:4" x14ac:dyDescent="0.3">
      <c r="A3784" t="s">
        <v>919</v>
      </c>
      <c r="B3784" t="s">
        <v>3542</v>
      </c>
      <c r="D3784" t="s">
        <v>654</v>
      </c>
    </row>
    <row r="3785" spans="1:4" x14ac:dyDescent="0.3">
      <c r="A3785" t="s">
        <v>1046</v>
      </c>
      <c r="B3785" t="s">
        <v>3542</v>
      </c>
      <c r="D3785" t="s">
        <v>654</v>
      </c>
    </row>
    <row r="3786" spans="1:4" x14ac:dyDescent="0.3">
      <c r="A3786" t="s">
        <v>918</v>
      </c>
      <c r="B3786" t="s">
        <v>3542</v>
      </c>
      <c r="D3786" t="s">
        <v>654</v>
      </c>
    </row>
    <row r="3787" spans="1:4" x14ac:dyDescent="0.3">
      <c r="A3787" t="s">
        <v>613</v>
      </c>
      <c r="B3787" t="s">
        <v>3542</v>
      </c>
      <c r="D3787" t="s">
        <v>654</v>
      </c>
    </row>
    <row r="3788" spans="1:4" x14ac:dyDescent="0.3">
      <c r="A3788" t="s">
        <v>919</v>
      </c>
      <c r="B3788" t="s">
        <v>3543</v>
      </c>
      <c r="D3788" t="s">
        <v>654</v>
      </c>
    </row>
    <row r="3789" spans="1:4" x14ac:dyDescent="0.3">
      <c r="A3789" t="s">
        <v>1046</v>
      </c>
      <c r="B3789" t="s">
        <v>3543</v>
      </c>
      <c r="D3789" t="s">
        <v>654</v>
      </c>
    </row>
    <row r="3790" spans="1:4" x14ac:dyDescent="0.3">
      <c r="A3790" t="s">
        <v>918</v>
      </c>
      <c r="B3790" t="s">
        <v>3543</v>
      </c>
      <c r="D3790" t="s">
        <v>654</v>
      </c>
    </row>
    <row r="3791" spans="1:4" x14ac:dyDescent="0.3">
      <c r="A3791" t="s">
        <v>613</v>
      </c>
      <c r="B3791" t="s">
        <v>3543</v>
      </c>
      <c r="D3791" t="s">
        <v>654</v>
      </c>
    </row>
    <row r="3792" spans="1:4" x14ac:dyDescent="0.3">
      <c r="A3792" t="s">
        <v>919</v>
      </c>
      <c r="B3792" t="s">
        <v>3544</v>
      </c>
      <c r="D3792" t="s">
        <v>654</v>
      </c>
    </row>
    <row r="3793" spans="1:4" x14ac:dyDescent="0.3">
      <c r="A3793" t="s">
        <v>1046</v>
      </c>
      <c r="B3793" t="s">
        <v>3544</v>
      </c>
      <c r="D3793" t="s">
        <v>654</v>
      </c>
    </row>
    <row r="3794" spans="1:4" x14ac:dyDescent="0.3">
      <c r="A3794" t="s">
        <v>918</v>
      </c>
      <c r="B3794" t="s">
        <v>3544</v>
      </c>
      <c r="D3794" t="s">
        <v>654</v>
      </c>
    </row>
    <row r="3795" spans="1:4" x14ac:dyDescent="0.3">
      <c r="A3795" t="s">
        <v>613</v>
      </c>
      <c r="B3795" t="s">
        <v>3544</v>
      </c>
      <c r="D3795" t="s">
        <v>654</v>
      </c>
    </row>
    <row r="3796" spans="1:4" x14ac:dyDescent="0.3">
      <c r="A3796" t="s">
        <v>919</v>
      </c>
      <c r="B3796" t="s">
        <v>3785</v>
      </c>
      <c r="D3796" t="s">
        <v>654</v>
      </c>
    </row>
    <row r="3797" spans="1:4" x14ac:dyDescent="0.3">
      <c r="A3797" t="s">
        <v>1046</v>
      </c>
      <c r="B3797" t="s">
        <v>3785</v>
      </c>
      <c r="D3797" t="s">
        <v>654</v>
      </c>
    </row>
    <row r="3798" spans="1:4" x14ac:dyDescent="0.3">
      <c r="A3798" t="s">
        <v>918</v>
      </c>
      <c r="B3798" t="s">
        <v>3785</v>
      </c>
      <c r="D3798" t="s">
        <v>654</v>
      </c>
    </row>
    <row r="3799" spans="1:4" x14ac:dyDescent="0.3">
      <c r="A3799" t="s">
        <v>613</v>
      </c>
      <c r="B3799" t="s">
        <v>3785</v>
      </c>
      <c r="D3799" t="s">
        <v>654</v>
      </c>
    </row>
    <row r="3800" spans="1:4" x14ac:dyDescent="0.3">
      <c r="A3800" t="s">
        <v>919</v>
      </c>
      <c r="B3800" t="s">
        <v>3545</v>
      </c>
      <c r="D3800" t="s">
        <v>654</v>
      </c>
    </row>
    <row r="3801" spans="1:4" x14ac:dyDescent="0.3">
      <c r="A3801" t="s">
        <v>1046</v>
      </c>
      <c r="B3801" t="s">
        <v>3545</v>
      </c>
      <c r="D3801" t="s">
        <v>654</v>
      </c>
    </row>
    <row r="3802" spans="1:4" x14ac:dyDescent="0.3">
      <c r="A3802" t="s">
        <v>918</v>
      </c>
      <c r="B3802" t="s">
        <v>3545</v>
      </c>
      <c r="D3802" t="s">
        <v>654</v>
      </c>
    </row>
    <row r="3803" spans="1:4" x14ac:dyDescent="0.3">
      <c r="A3803" t="s">
        <v>613</v>
      </c>
      <c r="B3803" t="s">
        <v>3545</v>
      </c>
      <c r="D3803" t="s">
        <v>654</v>
      </c>
    </row>
    <row r="3804" spans="1:4" x14ac:dyDescent="0.3">
      <c r="A3804" t="s">
        <v>919</v>
      </c>
      <c r="B3804" t="s">
        <v>3546</v>
      </c>
      <c r="D3804" t="s">
        <v>654</v>
      </c>
    </row>
    <row r="3805" spans="1:4" x14ac:dyDescent="0.3">
      <c r="A3805" t="s">
        <v>1046</v>
      </c>
      <c r="B3805" t="s">
        <v>3546</v>
      </c>
      <c r="D3805" t="s">
        <v>654</v>
      </c>
    </row>
    <row r="3806" spans="1:4" x14ac:dyDescent="0.3">
      <c r="A3806" t="s">
        <v>918</v>
      </c>
      <c r="B3806" t="s">
        <v>3546</v>
      </c>
      <c r="D3806" t="s">
        <v>654</v>
      </c>
    </row>
    <row r="3807" spans="1:4" x14ac:dyDescent="0.3">
      <c r="A3807" t="s">
        <v>613</v>
      </c>
      <c r="B3807" t="s">
        <v>3546</v>
      </c>
      <c r="D3807" t="s">
        <v>654</v>
      </c>
    </row>
    <row r="3808" spans="1:4" x14ac:dyDescent="0.3">
      <c r="A3808" t="s">
        <v>919</v>
      </c>
      <c r="B3808" t="s">
        <v>3547</v>
      </c>
      <c r="D3808" t="s">
        <v>654</v>
      </c>
    </row>
    <row r="3809" spans="1:4" x14ac:dyDescent="0.3">
      <c r="A3809" t="s">
        <v>1046</v>
      </c>
      <c r="B3809" t="s">
        <v>3547</v>
      </c>
      <c r="D3809" t="s">
        <v>654</v>
      </c>
    </row>
    <row r="3810" spans="1:4" x14ac:dyDescent="0.3">
      <c r="A3810" t="s">
        <v>918</v>
      </c>
      <c r="B3810" t="s">
        <v>3547</v>
      </c>
      <c r="D3810" t="s">
        <v>654</v>
      </c>
    </row>
    <row r="3811" spans="1:4" x14ac:dyDescent="0.3">
      <c r="A3811" t="s">
        <v>613</v>
      </c>
      <c r="B3811" t="s">
        <v>3547</v>
      </c>
      <c r="D3811" t="s">
        <v>654</v>
      </c>
    </row>
    <row r="3812" spans="1:4" x14ac:dyDescent="0.3">
      <c r="A3812" t="s">
        <v>919</v>
      </c>
      <c r="B3812" t="s">
        <v>3548</v>
      </c>
      <c r="D3812" t="s">
        <v>654</v>
      </c>
    </row>
    <row r="3813" spans="1:4" x14ac:dyDescent="0.3">
      <c r="A3813" t="s">
        <v>1046</v>
      </c>
      <c r="B3813" t="s">
        <v>3548</v>
      </c>
      <c r="D3813" t="s">
        <v>654</v>
      </c>
    </row>
    <row r="3814" spans="1:4" x14ac:dyDescent="0.3">
      <c r="A3814" t="s">
        <v>918</v>
      </c>
      <c r="B3814" t="s">
        <v>3548</v>
      </c>
      <c r="D3814" t="s">
        <v>654</v>
      </c>
    </row>
    <row r="3815" spans="1:4" x14ac:dyDescent="0.3">
      <c r="A3815" t="s">
        <v>613</v>
      </c>
      <c r="B3815" t="s">
        <v>3548</v>
      </c>
      <c r="D3815" t="s">
        <v>654</v>
      </c>
    </row>
    <row r="3816" spans="1:4" x14ac:dyDescent="0.3">
      <c r="A3816" t="s">
        <v>919</v>
      </c>
      <c r="B3816" t="s">
        <v>3786</v>
      </c>
      <c r="D3816" t="s">
        <v>654</v>
      </c>
    </row>
    <row r="3817" spans="1:4" x14ac:dyDescent="0.3">
      <c r="A3817" t="s">
        <v>1046</v>
      </c>
      <c r="B3817" t="s">
        <v>3786</v>
      </c>
      <c r="D3817" t="s">
        <v>654</v>
      </c>
    </row>
    <row r="3818" spans="1:4" x14ac:dyDescent="0.3">
      <c r="A3818" t="s">
        <v>918</v>
      </c>
      <c r="B3818" t="s">
        <v>3786</v>
      </c>
      <c r="D3818" t="s">
        <v>654</v>
      </c>
    </row>
    <row r="3819" spans="1:4" x14ac:dyDescent="0.3">
      <c r="A3819" t="s">
        <v>613</v>
      </c>
      <c r="B3819" t="s">
        <v>3786</v>
      </c>
      <c r="D3819" t="s">
        <v>654</v>
      </c>
    </row>
    <row r="3820" spans="1:4" x14ac:dyDescent="0.3">
      <c r="A3820" t="s">
        <v>919</v>
      </c>
      <c r="B3820" t="s">
        <v>3549</v>
      </c>
      <c r="D3820" t="s">
        <v>654</v>
      </c>
    </row>
    <row r="3821" spans="1:4" x14ac:dyDescent="0.3">
      <c r="A3821" t="s">
        <v>1046</v>
      </c>
      <c r="B3821" t="s">
        <v>3549</v>
      </c>
      <c r="D3821" t="s">
        <v>654</v>
      </c>
    </row>
    <row r="3822" spans="1:4" x14ac:dyDescent="0.3">
      <c r="A3822" t="s">
        <v>918</v>
      </c>
      <c r="B3822" t="s">
        <v>3549</v>
      </c>
      <c r="D3822" t="s">
        <v>654</v>
      </c>
    </row>
    <row r="3823" spans="1:4" x14ac:dyDescent="0.3">
      <c r="A3823" t="s">
        <v>613</v>
      </c>
      <c r="B3823" t="s">
        <v>3549</v>
      </c>
      <c r="D3823" t="s">
        <v>654</v>
      </c>
    </row>
    <row r="3824" spans="1:4" x14ac:dyDescent="0.3">
      <c r="A3824" t="s">
        <v>919</v>
      </c>
      <c r="B3824" t="s">
        <v>3550</v>
      </c>
      <c r="D3824" t="s">
        <v>654</v>
      </c>
    </row>
    <row r="3825" spans="1:4" x14ac:dyDescent="0.3">
      <c r="A3825" t="s">
        <v>1046</v>
      </c>
      <c r="B3825" t="s">
        <v>3550</v>
      </c>
      <c r="D3825" t="s">
        <v>654</v>
      </c>
    </row>
    <row r="3826" spans="1:4" x14ac:dyDescent="0.3">
      <c r="A3826" t="s">
        <v>918</v>
      </c>
      <c r="B3826" t="s">
        <v>3550</v>
      </c>
      <c r="D3826" t="s">
        <v>654</v>
      </c>
    </row>
    <row r="3827" spans="1:4" x14ac:dyDescent="0.3">
      <c r="A3827" t="s">
        <v>613</v>
      </c>
      <c r="B3827" t="s">
        <v>3550</v>
      </c>
      <c r="D3827" t="s">
        <v>654</v>
      </c>
    </row>
    <row r="3828" spans="1:4" x14ac:dyDescent="0.3">
      <c r="A3828" t="s">
        <v>919</v>
      </c>
      <c r="B3828" t="s">
        <v>3787</v>
      </c>
      <c r="D3828" t="s">
        <v>654</v>
      </c>
    </row>
    <row r="3829" spans="1:4" x14ac:dyDescent="0.3">
      <c r="A3829" t="s">
        <v>1046</v>
      </c>
      <c r="B3829" t="s">
        <v>3787</v>
      </c>
      <c r="D3829" t="s">
        <v>654</v>
      </c>
    </row>
    <row r="3830" spans="1:4" x14ac:dyDescent="0.3">
      <c r="A3830" t="s">
        <v>918</v>
      </c>
      <c r="B3830" t="s">
        <v>3787</v>
      </c>
      <c r="D3830" t="s">
        <v>654</v>
      </c>
    </row>
    <row r="3831" spans="1:4" x14ac:dyDescent="0.3">
      <c r="A3831" t="s">
        <v>613</v>
      </c>
      <c r="B3831" t="s">
        <v>3787</v>
      </c>
      <c r="D3831" t="s">
        <v>654</v>
      </c>
    </row>
    <row r="3832" spans="1:4" x14ac:dyDescent="0.3">
      <c r="A3832" t="s">
        <v>919</v>
      </c>
      <c r="B3832" t="s">
        <v>3551</v>
      </c>
      <c r="D3832" t="s">
        <v>654</v>
      </c>
    </row>
    <row r="3833" spans="1:4" x14ac:dyDescent="0.3">
      <c r="A3833" t="s">
        <v>1046</v>
      </c>
      <c r="B3833" t="s">
        <v>3551</v>
      </c>
      <c r="D3833" t="s">
        <v>654</v>
      </c>
    </row>
    <row r="3834" spans="1:4" x14ac:dyDescent="0.3">
      <c r="A3834" t="s">
        <v>918</v>
      </c>
      <c r="B3834" t="s">
        <v>3551</v>
      </c>
      <c r="D3834" t="s">
        <v>654</v>
      </c>
    </row>
    <row r="3835" spans="1:4" x14ac:dyDescent="0.3">
      <c r="A3835" t="s">
        <v>613</v>
      </c>
      <c r="B3835" t="s">
        <v>3551</v>
      </c>
      <c r="D3835" t="s">
        <v>654</v>
      </c>
    </row>
    <row r="3836" spans="1:4" x14ac:dyDescent="0.3">
      <c r="A3836" t="s">
        <v>919</v>
      </c>
      <c r="B3836" t="s">
        <v>3552</v>
      </c>
      <c r="D3836" t="s">
        <v>654</v>
      </c>
    </row>
    <row r="3837" spans="1:4" x14ac:dyDescent="0.3">
      <c r="A3837" t="s">
        <v>1046</v>
      </c>
      <c r="B3837" t="s">
        <v>3552</v>
      </c>
      <c r="D3837" t="s">
        <v>654</v>
      </c>
    </row>
    <row r="3838" spans="1:4" x14ac:dyDescent="0.3">
      <c r="A3838" t="s">
        <v>918</v>
      </c>
      <c r="B3838" t="s">
        <v>3552</v>
      </c>
      <c r="D3838" t="s">
        <v>654</v>
      </c>
    </row>
    <row r="3839" spans="1:4" x14ac:dyDescent="0.3">
      <c r="A3839" t="s">
        <v>613</v>
      </c>
      <c r="B3839" t="s">
        <v>3552</v>
      </c>
      <c r="D3839" t="s">
        <v>654</v>
      </c>
    </row>
    <row r="3840" spans="1:4" x14ac:dyDescent="0.3">
      <c r="A3840" t="s">
        <v>919</v>
      </c>
      <c r="B3840" t="s">
        <v>3553</v>
      </c>
      <c r="D3840" t="s">
        <v>654</v>
      </c>
    </row>
    <row r="3841" spans="1:4" x14ac:dyDescent="0.3">
      <c r="A3841" t="s">
        <v>1046</v>
      </c>
      <c r="B3841" t="s">
        <v>3553</v>
      </c>
      <c r="D3841" t="s">
        <v>654</v>
      </c>
    </row>
    <row r="3842" spans="1:4" x14ac:dyDescent="0.3">
      <c r="A3842" t="s">
        <v>918</v>
      </c>
      <c r="B3842" t="s">
        <v>3553</v>
      </c>
      <c r="D3842" t="s">
        <v>654</v>
      </c>
    </row>
    <row r="3843" spans="1:4" x14ac:dyDescent="0.3">
      <c r="A3843" t="s">
        <v>613</v>
      </c>
      <c r="B3843" t="s">
        <v>3553</v>
      </c>
      <c r="D3843" t="s">
        <v>654</v>
      </c>
    </row>
    <row r="3844" spans="1:4" x14ac:dyDescent="0.3">
      <c r="A3844" t="s">
        <v>919</v>
      </c>
      <c r="B3844" t="s">
        <v>3554</v>
      </c>
      <c r="D3844" t="s">
        <v>654</v>
      </c>
    </row>
    <row r="3845" spans="1:4" x14ac:dyDescent="0.3">
      <c r="A3845" t="s">
        <v>1046</v>
      </c>
      <c r="B3845" t="s">
        <v>3554</v>
      </c>
      <c r="D3845" t="s">
        <v>654</v>
      </c>
    </row>
    <row r="3846" spans="1:4" x14ac:dyDescent="0.3">
      <c r="A3846" t="s">
        <v>918</v>
      </c>
      <c r="B3846" t="s">
        <v>3554</v>
      </c>
      <c r="D3846" t="s">
        <v>654</v>
      </c>
    </row>
    <row r="3847" spans="1:4" x14ac:dyDescent="0.3">
      <c r="A3847" t="s">
        <v>613</v>
      </c>
      <c r="B3847" t="s">
        <v>3554</v>
      </c>
      <c r="D3847" t="s">
        <v>654</v>
      </c>
    </row>
    <row r="3848" spans="1:4" x14ac:dyDescent="0.3">
      <c r="A3848" t="s">
        <v>919</v>
      </c>
      <c r="B3848" t="s">
        <v>3555</v>
      </c>
      <c r="D3848" t="s">
        <v>654</v>
      </c>
    </row>
    <row r="3849" spans="1:4" x14ac:dyDescent="0.3">
      <c r="A3849" t="s">
        <v>1046</v>
      </c>
      <c r="B3849" t="s">
        <v>3555</v>
      </c>
      <c r="D3849" t="s">
        <v>654</v>
      </c>
    </row>
    <row r="3850" spans="1:4" x14ac:dyDescent="0.3">
      <c r="A3850" t="s">
        <v>918</v>
      </c>
      <c r="B3850" t="s">
        <v>3555</v>
      </c>
      <c r="D3850" t="s">
        <v>654</v>
      </c>
    </row>
    <row r="3851" spans="1:4" x14ac:dyDescent="0.3">
      <c r="A3851" t="s">
        <v>613</v>
      </c>
      <c r="B3851" t="s">
        <v>3555</v>
      </c>
      <c r="D3851" t="s">
        <v>654</v>
      </c>
    </row>
    <row r="3852" spans="1:4" x14ac:dyDescent="0.3">
      <c r="A3852" t="s">
        <v>919</v>
      </c>
      <c r="B3852" t="s">
        <v>3556</v>
      </c>
      <c r="D3852" t="s">
        <v>654</v>
      </c>
    </row>
    <row r="3853" spans="1:4" x14ac:dyDescent="0.3">
      <c r="A3853" t="s">
        <v>1046</v>
      </c>
      <c r="B3853" t="s">
        <v>3556</v>
      </c>
      <c r="D3853" t="s">
        <v>654</v>
      </c>
    </row>
    <row r="3854" spans="1:4" x14ac:dyDescent="0.3">
      <c r="A3854" t="s">
        <v>918</v>
      </c>
      <c r="B3854" t="s">
        <v>3556</v>
      </c>
      <c r="D3854" t="s">
        <v>654</v>
      </c>
    </row>
    <row r="3855" spans="1:4" x14ac:dyDescent="0.3">
      <c r="A3855" t="s">
        <v>613</v>
      </c>
      <c r="B3855" t="s">
        <v>3556</v>
      </c>
      <c r="D3855" t="s">
        <v>654</v>
      </c>
    </row>
    <row r="3856" spans="1:4" x14ac:dyDescent="0.3">
      <c r="A3856" t="s">
        <v>919</v>
      </c>
      <c r="B3856" t="s">
        <v>3788</v>
      </c>
      <c r="D3856" t="s">
        <v>654</v>
      </c>
    </row>
    <row r="3857" spans="1:4" x14ac:dyDescent="0.3">
      <c r="A3857" t="s">
        <v>1046</v>
      </c>
      <c r="B3857" t="s">
        <v>3788</v>
      </c>
      <c r="D3857" t="s">
        <v>654</v>
      </c>
    </row>
    <row r="3858" spans="1:4" x14ac:dyDescent="0.3">
      <c r="A3858" t="s">
        <v>918</v>
      </c>
      <c r="B3858" t="s">
        <v>3788</v>
      </c>
      <c r="D3858" t="s">
        <v>654</v>
      </c>
    </row>
    <row r="3859" spans="1:4" x14ac:dyDescent="0.3">
      <c r="A3859" t="s">
        <v>613</v>
      </c>
      <c r="B3859" t="s">
        <v>3788</v>
      </c>
      <c r="D3859" t="s">
        <v>654</v>
      </c>
    </row>
    <row r="3860" spans="1:4" x14ac:dyDescent="0.3">
      <c r="A3860" t="s">
        <v>919</v>
      </c>
      <c r="B3860" t="s">
        <v>3789</v>
      </c>
      <c r="D3860" t="s">
        <v>654</v>
      </c>
    </row>
    <row r="3861" spans="1:4" x14ac:dyDescent="0.3">
      <c r="A3861" t="s">
        <v>1046</v>
      </c>
      <c r="B3861" t="s">
        <v>3789</v>
      </c>
      <c r="D3861" t="s">
        <v>654</v>
      </c>
    </row>
    <row r="3862" spans="1:4" x14ac:dyDescent="0.3">
      <c r="A3862" t="s">
        <v>918</v>
      </c>
      <c r="B3862" t="s">
        <v>3789</v>
      </c>
      <c r="D3862" t="s">
        <v>654</v>
      </c>
    </row>
    <row r="3863" spans="1:4" x14ac:dyDescent="0.3">
      <c r="A3863" t="s">
        <v>613</v>
      </c>
      <c r="B3863" t="s">
        <v>3789</v>
      </c>
      <c r="D3863" t="s">
        <v>654</v>
      </c>
    </row>
    <row r="3864" spans="1:4" x14ac:dyDescent="0.3">
      <c r="A3864" t="s">
        <v>919</v>
      </c>
      <c r="B3864" t="s">
        <v>3557</v>
      </c>
      <c r="D3864" t="s">
        <v>654</v>
      </c>
    </row>
    <row r="3865" spans="1:4" x14ac:dyDescent="0.3">
      <c r="A3865" t="s">
        <v>1046</v>
      </c>
      <c r="B3865" t="s">
        <v>3557</v>
      </c>
      <c r="D3865" t="s">
        <v>654</v>
      </c>
    </row>
    <row r="3866" spans="1:4" x14ac:dyDescent="0.3">
      <c r="A3866" t="s">
        <v>918</v>
      </c>
      <c r="B3866" t="s">
        <v>3557</v>
      </c>
      <c r="D3866" t="s">
        <v>654</v>
      </c>
    </row>
    <row r="3867" spans="1:4" x14ac:dyDescent="0.3">
      <c r="A3867" t="s">
        <v>613</v>
      </c>
      <c r="B3867" t="s">
        <v>3557</v>
      </c>
      <c r="D3867" t="s">
        <v>654</v>
      </c>
    </row>
    <row r="3868" spans="1:4" x14ac:dyDescent="0.3">
      <c r="A3868" t="s">
        <v>919</v>
      </c>
      <c r="B3868" t="s">
        <v>3558</v>
      </c>
      <c r="D3868" t="s">
        <v>654</v>
      </c>
    </row>
    <row r="3869" spans="1:4" x14ac:dyDescent="0.3">
      <c r="A3869" t="s">
        <v>1046</v>
      </c>
      <c r="B3869" t="s">
        <v>3558</v>
      </c>
      <c r="D3869" t="s">
        <v>654</v>
      </c>
    </row>
    <row r="3870" spans="1:4" x14ac:dyDescent="0.3">
      <c r="A3870" t="s">
        <v>918</v>
      </c>
      <c r="B3870" t="s">
        <v>3558</v>
      </c>
      <c r="D3870" t="s">
        <v>654</v>
      </c>
    </row>
    <row r="3871" spans="1:4" x14ac:dyDescent="0.3">
      <c r="A3871" t="s">
        <v>613</v>
      </c>
      <c r="B3871" t="s">
        <v>3558</v>
      </c>
      <c r="D3871" t="s">
        <v>654</v>
      </c>
    </row>
    <row r="3872" spans="1:4" x14ac:dyDescent="0.3">
      <c r="A3872" t="s">
        <v>919</v>
      </c>
      <c r="B3872" t="s">
        <v>3559</v>
      </c>
      <c r="D3872" t="s">
        <v>654</v>
      </c>
    </row>
    <row r="3873" spans="1:4" x14ac:dyDescent="0.3">
      <c r="A3873" t="s">
        <v>1046</v>
      </c>
      <c r="B3873" t="s">
        <v>3559</v>
      </c>
      <c r="D3873" t="s">
        <v>654</v>
      </c>
    </row>
    <row r="3874" spans="1:4" x14ac:dyDescent="0.3">
      <c r="A3874" t="s">
        <v>918</v>
      </c>
      <c r="B3874" t="s">
        <v>3559</v>
      </c>
      <c r="D3874" t="s">
        <v>654</v>
      </c>
    </row>
    <row r="3875" spans="1:4" x14ac:dyDescent="0.3">
      <c r="A3875" t="s">
        <v>613</v>
      </c>
      <c r="B3875" t="s">
        <v>3559</v>
      </c>
      <c r="D3875" t="s">
        <v>654</v>
      </c>
    </row>
    <row r="3876" spans="1:4" x14ac:dyDescent="0.3">
      <c r="A3876" t="s">
        <v>919</v>
      </c>
      <c r="B3876" t="s">
        <v>3560</v>
      </c>
      <c r="D3876" t="s">
        <v>654</v>
      </c>
    </row>
    <row r="3877" spans="1:4" x14ac:dyDescent="0.3">
      <c r="A3877" t="s">
        <v>1046</v>
      </c>
      <c r="B3877" t="s">
        <v>3560</v>
      </c>
      <c r="D3877" t="s">
        <v>654</v>
      </c>
    </row>
    <row r="3878" spans="1:4" x14ac:dyDescent="0.3">
      <c r="A3878" t="s">
        <v>918</v>
      </c>
      <c r="B3878" t="s">
        <v>3560</v>
      </c>
      <c r="D3878" t="s">
        <v>654</v>
      </c>
    </row>
    <row r="3879" spans="1:4" x14ac:dyDescent="0.3">
      <c r="A3879" t="s">
        <v>613</v>
      </c>
      <c r="B3879" t="s">
        <v>3560</v>
      </c>
      <c r="D3879" t="s">
        <v>654</v>
      </c>
    </row>
    <row r="3880" spans="1:4" x14ac:dyDescent="0.3">
      <c r="A3880" t="s">
        <v>919</v>
      </c>
      <c r="B3880" t="s">
        <v>3561</v>
      </c>
      <c r="D3880" t="s">
        <v>654</v>
      </c>
    </row>
    <row r="3881" spans="1:4" x14ac:dyDescent="0.3">
      <c r="A3881" t="s">
        <v>1046</v>
      </c>
      <c r="B3881" t="s">
        <v>3561</v>
      </c>
      <c r="D3881" t="s">
        <v>654</v>
      </c>
    </row>
    <row r="3882" spans="1:4" x14ac:dyDescent="0.3">
      <c r="A3882" t="s">
        <v>918</v>
      </c>
      <c r="B3882" t="s">
        <v>3561</v>
      </c>
      <c r="D3882" t="s">
        <v>654</v>
      </c>
    </row>
    <row r="3883" spans="1:4" x14ac:dyDescent="0.3">
      <c r="A3883" t="s">
        <v>613</v>
      </c>
      <c r="B3883" t="s">
        <v>3561</v>
      </c>
      <c r="D3883" t="s">
        <v>654</v>
      </c>
    </row>
    <row r="3884" spans="1:4" x14ac:dyDescent="0.3">
      <c r="A3884" t="s">
        <v>919</v>
      </c>
      <c r="B3884" t="s">
        <v>3562</v>
      </c>
      <c r="D3884" t="s">
        <v>654</v>
      </c>
    </row>
    <row r="3885" spans="1:4" x14ac:dyDescent="0.3">
      <c r="A3885" t="s">
        <v>1046</v>
      </c>
      <c r="B3885" t="s">
        <v>3562</v>
      </c>
      <c r="D3885" t="s">
        <v>654</v>
      </c>
    </row>
    <row r="3886" spans="1:4" x14ac:dyDescent="0.3">
      <c r="A3886" t="s">
        <v>918</v>
      </c>
      <c r="B3886" t="s">
        <v>3562</v>
      </c>
      <c r="D3886" t="s">
        <v>654</v>
      </c>
    </row>
    <row r="3887" spans="1:4" x14ac:dyDescent="0.3">
      <c r="A3887" t="s">
        <v>613</v>
      </c>
      <c r="B3887" t="s">
        <v>3562</v>
      </c>
      <c r="D3887" t="s">
        <v>654</v>
      </c>
    </row>
    <row r="3888" spans="1:4" x14ac:dyDescent="0.3">
      <c r="A3888" t="s">
        <v>919</v>
      </c>
      <c r="B3888" t="s">
        <v>3563</v>
      </c>
      <c r="D3888" t="s">
        <v>654</v>
      </c>
    </row>
    <row r="3889" spans="1:4" x14ac:dyDescent="0.3">
      <c r="A3889" t="s">
        <v>1046</v>
      </c>
      <c r="B3889" t="s">
        <v>3563</v>
      </c>
      <c r="D3889" t="s">
        <v>654</v>
      </c>
    </row>
    <row r="3890" spans="1:4" x14ac:dyDescent="0.3">
      <c r="A3890" t="s">
        <v>918</v>
      </c>
      <c r="B3890" t="s">
        <v>3563</v>
      </c>
      <c r="D3890" t="s">
        <v>654</v>
      </c>
    </row>
    <row r="3891" spans="1:4" x14ac:dyDescent="0.3">
      <c r="A3891" t="s">
        <v>613</v>
      </c>
      <c r="B3891" t="s">
        <v>3563</v>
      </c>
      <c r="D3891" t="s">
        <v>654</v>
      </c>
    </row>
    <row r="3892" spans="1:4" x14ac:dyDescent="0.3">
      <c r="A3892" t="s">
        <v>919</v>
      </c>
      <c r="B3892" t="s">
        <v>3564</v>
      </c>
      <c r="D3892" t="s">
        <v>654</v>
      </c>
    </row>
    <row r="3893" spans="1:4" x14ac:dyDescent="0.3">
      <c r="A3893" t="s">
        <v>1046</v>
      </c>
      <c r="B3893" t="s">
        <v>3564</v>
      </c>
      <c r="D3893" t="s">
        <v>654</v>
      </c>
    </row>
    <row r="3894" spans="1:4" x14ac:dyDescent="0.3">
      <c r="A3894" t="s">
        <v>918</v>
      </c>
      <c r="B3894" t="s">
        <v>3564</v>
      </c>
      <c r="D3894" t="s">
        <v>654</v>
      </c>
    </row>
    <row r="3895" spans="1:4" x14ac:dyDescent="0.3">
      <c r="A3895" t="s">
        <v>613</v>
      </c>
      <c r="B3895" t="s">
        <v>3564</v>
      </c>
      <c r="D3895" t="s">
        <v>654</v>
      </c>
    </row>
    <row r="3896" spans="1:4" x14ac:dyDescent="0.3">
      <c r="A3896" t="s">
        <v>919</v>
      </c>
      <c r="B3896" t="s">
        <v>3565</v>
      </c>
      <c r="D3896" t="s">
        <v>654</v>
      </c>
    </row>
    <row r="3897" spans="1:4" x14ac:dyDescent="0.3">
      <c r="A3897" t="s">
        <v>1046</v>
      </c>
      <c r="B3897" t="s">
        <v>3565</v>
      </c>
      <c r="D3897" t="s">
        <v>654</v>
      </c>
    </row>
    <row r="3898" spans="1:4" x14ac:dyDescent="0.3">
      <c r="A3898" t="s">
        <v>918</v>
      </c>
      <c r="B3898" t="s">
        <v>3565</v>
      </c>
      <c r="D3898" t="s">
        <v>654</v>
      </c>
    </row>
    <row r="3899" spans="1:4" x14ac:dyDescent="0.3">
      <c r="A3899" t="s">
        <v>613</v>
      </c>
      <c r="B3899" t="s">
        <v>3565</v>
      </c>
      <c r="D3899" t="s">
        <v>654</v>
      </c>
    </row>
    <row r="3900" spans="1:4" x14ac:dyDescent="0.3">
      <c r="A3900" t="s">
        <v>919</v>
      </c>
      <c r="B3900" t="s">
        <v>3566</v>
      </c>
      <c r="D3900" t="s">
        <v>654</v>
      </c>
    </row>
    <row r="3901" spans="1:4" x14ac:dyDescent="0.3">
      <c r="A3901" t="s">
        <v>1046</v>
      </c>
      <c r="B3901" t="s">
        <v>3566</v>
      </c>
      <c r="D3901" t="s">
        <v>654</v>
      </c>
    </row>
    <row r="3902" spans="1:4" x14ac:dyDescent="0.3">
      <c r="A3902" t="s">
        <v>918</v>
      </c>
      <c r="B3902" t="s">
        <v>3566</v>
      </c>
      <c r="D3902" t="s">
        <v>654</v>
      </c>
    </row>
    <row r="3903" spans="1:4" x14ac:dyDescent="0.3">
      <c r="A3903" t="s">
        <v>613</v>
      </c>
      <c r="B3903" t="s">
        <v>3566</v>
      </c>
      <c r="D3903" t="s">
        <v>654</v>
      </c>
    </row>
    <row r="3904" spans="1:4" x14ac:dyDescent="0.3">
      <c r="A3904" t="s">
        <v>919</v>
      </c>
      <c r="B3904" t="s">
        <v>3790</v>
      </c>
      <c r="D3904" t="s">
        <v>654</v>
      </c>
    </row>
    <row r="3905" spans="1:4" x14ac:dyDescent="0.3">
      <c r="A3905" t="s">
        <v>1046</v>
      </c>
      <c r="B3905" t="s">
        <v>3790</v>
      </c>
      <c r="D3905" t="s">
        <v>654</v>
      </c>
    </row>
    <row r="3906" spans="1:4" x14ac:dyDescent="0.3">
      <c r="A3906" t="s">
        <v>918</v>
      </c>
      <c r="B3906" t="s">
        <v>3790</v>
      </c>
      <c r="D3906" t="s">
        <v>654</v>
      </c>
    </row>
    <row r="3907" spans="1:4" x14ac:dyDescent="0.3">
      <c r="A3907" t="s">
        <v>613</v>
      </c>
      <c r="B3907" t="s">
        <v>3790</v>
      </c>
      <c r="D3907" t="s">
        <v>654</v>
      </c>
    </row>
    <row r="3908" spans="1:4" x14ac:dyDescent="0.3">
      <c r="A3908" t="s">
        <v>919</v>
      </c>
      <c r="B3908" t="s">
        <v>3567</v>
      </c>
      <c r="D3908" t="s">
        <v>654</v>
      </c>
    </row>
    <row r="3909" spans="1:4" x14ac:dyDescent="0.3">
      <c r="A3909" t="s">
        <v>1046</v>
      </c>
      <c r="B3909" t="s">
        <v>3567</v>
      </c>
      <c r="D3909" t="s">
        <v>654</v>
      </c>
    </row>
    <row r="3910" spans="1:4" x14ac:dyDescent="0.3">
      <c r="A3910" t="s">
        <v>918</v>
      </c>
      <c r="B3910" t="s">
        <v>3567</v>
      </c>
      <c r="D3910" t="s">
        <v>654</v>
      </c>
    </row>
    <row r="3911" spans="1:4" x14ac:dyDescent="0.3">
      <c r="A3911" t="s">
        <v>613</v>
      </c>
      <c r="B3911" t="s">
        <v>3567</v>
      </c>
      <c r="D3911" t="s">
        <v>654</v>
      </c>
    </row>
    <row r="3912" spans="1:4" x14ac:dyDescent="0.3">
      <c r="A3912" t="s">
        <v>919</v>
      </c>
      <c r="B3912" t="s">
        <v>3568</v>
      </c>
      <c r="D3912" t="s">
        <v>654</v>
      </c>
    </row>
    <row r="3913" spans="1:4" x14ac:dyDescent="0.3">
      <c r="A3913" t="s">
        <v>1046</v>
      </c>
      <c r="B3913" t="s">
        <v>3568</v>
      </c>
      <c r="D3913" t="s">
        <v>654</v>
      </c>
    </row>
    <row r="3914" spans="1:4" x14ac:dyDescent="0.3">
      <c r="A3914" t="s">
        <v>918</v>
      </c>
      <c r="B3914" t="s">
        <v>3568</v>
      </c>
      <c r="D3914" t="s">
        <v>654</v>
      </c>
    </row>
    <row r="3915" spans="1:4" x14ac:dyDescent="0.3">
      <c r="A3915" t="s">
        <v>613</v>
      </c>
      <c r="B3915" t="s">
        <v>3568</v>
      </c>
      <c r="D3915" t="s">
        <v>654</v>
      </c>
    </row>
    <row r="3916" spans="1:4" x14ac:dyDescent="0.3">
      <c r="A3916" t="s">
        <v>919</v>
      </c>
      <c r="B3916" t="s">
        <v>3569</v>
      </c>
      <c r="D3916" t="s">
        <v>654</v>
      </c>
    </row>
    <row r="3917" spans="1:4" x14ac:dyDescent="0.3">
      <c r="A3917" t="s">
        <v>1046</v>
      </c>
      <c r="B3917" t="s">
        <v>3569</v>
      </c>
      <c r="D3917" t="s">
        <v>654</v>
      </c>
    </row>
    <row r="3918" spans="1:4" x14ac:dyDescent="0.3">
      <c r="A3918" t="s">
        <v>918</v>
      </c>
      <c r="B3918" t="s">
        <v>3569</v>
      </c>
      <c r="D3918" t="s">
        <v>654</v>
      </c>
    </row>
    <row r="3919" spans="1:4" x14ac:dyDescent="0.3">
      <c r="A3919" t="s">
        <v>613</v>
      </c>
      <c r="B3919" t="s">
        <v>3569</v>
      </c>
      <c r="D3919" t="s">
        <v>654</v>
      </c>
    </row>
    <row r="3920" spans="1:4" x14ac:dyDescent="0.3">
      <c r="A3920" t="s">
        <v>919</v>
      </c>
      <c r="B3920" t="s">
        <v>3570</v>
      </c>
      <c r="D3920" t="s">
        <v>654</v>
      </c>
    </row>
    <row r="3921" spans="1:4" x14ac:dyDescent="0.3">
      <c r="A3921" t="s">
        <v>1046</v>
      </c>
      <c r="B3921" t="s">
        <v>3570</v>
      </c>
      <c r="D3921" t="s">
        <v>654</v>
      </c>
    </row>
    <row r="3922" spans="1:4" x14ac:dyDescent="0.3">
      <c r="A3922" t="s">
        <v>918</v>
      </c>
      <c r="B3922" t="s">
        <v>3570</v>
      </c>
      <c r="D3922" t="s">
        <v>654</v>
      </c>
    </row>
    <row r="3923" spans="1:4" x14ac:dyDescent="0.3">
      <c r="A3923" t="s">
        <v>613</v>
      </c>
      <c r="B3923" t="s">
        <v>3570</v>
      </c>
      <c r="D3923" t="s">
        <v>654</v>
      </c>
    </row>
    <row r="3924" spans="1:4" x14ac:dyDescent="0.3">
      <c r="A3924" t="s">
        <v>919</v>
      </c>
      <c r="B3924" t="s">
        <v>3933</v>
      </c>
      <c r="D3924" t="s">
        <v>654</v>
      </c>
    </row>
    <row r="3925" spans="1:4" x14ac:dyDescent="0.3">
      <c r="A3925" t="s">
        <v>1046</v>
      </c>
      <c r="B3925" t="s">
        <v>3933</v>
      </c>
      <c r="D3925" t="s">
        <v>654</v>
      </c>
    </row>
    <row r="3926" spans="1:4" x14ac:dyDescent="0.3">
      <c r="A3926" t="s">
        <v>918</v>
      </c>
      <c r="B3926" t="s">
        <v>3933</v>
      </c>
      <c r="D3926" t="s">
        <v>654</v>
      </c>
    </row>
    <row r="3927" spans="1:4" x14ac:dyDescent="0.3">
      <c r="A3927" t="s">
        <v>613</v>
      </c>
      <c r="B3927" t="s">
        <v>3933</v>
      </c>
      <c r="D3927" t="s">
        <v>654</v>
      </c>
    </row>
    <row r="3928" spans="1:4" x14ac:dyDescent="0.3">
      <c r="A3928" t="s">
        <v>919</v>
      </c>
      <c r="B3928" t="s">
        <v>3791</v>
      </c>
      <c r="D3928" t="s">
        <v>654</v>
      </c>
    </row>
    <row r="3929" spans="1:4" x14ac:dyDescent="0.3">
      <c r="A3929" t="s">
        <v>1046</v>
      </c>
      <c r="B3929" t="s">
        <v>3791</v>
      </c>
      <c r="D3929" t="s">
        <v>654</v>
      </c>
    </row>
    <row r="3930" spans="1:4" x14ac:dyDescent="0.3">
      <c r="A3930" t="s">
        <v>918</v>
      </c>
      <c r="B3930" t="s">
        <v>3791</v>
      </c>
      <c r="D3930" t="s">
        <v>654</v>
      </c>
    </row>
    <row r="3931" spans="1:4" x14ac:dyDescent="0.3">
      <c r="A3931" t="s">
        <v>613</v>
      </c>
      <c r="B3931" t="s">
        <v>3791</v>
      </c>
      <c r="D3931" t="s">
        <v>654</v>
      </c>
    </row>
    <row r="3932" spans="1:4" x14ac:dyDescent="0.3">
      <c r="A3932" t="s">
        <v>919</v>
      </c>
      <c r="B3932" t="s">
        <v>3571</v>
      </c>
      <c r="D3932" t="s">
        <v>654</v>
      </c>
    </row>
    <row r="3933" spans="1:4" x14ac:dyDescent="0.3">
      <c r="A3933" t="s">
        <v>1046</v>
      </c>
      <c r="B3933" t="s">
        <v>3571</v>
      </c>
      <c r="D3933" t="s">
        <v>654</v>
      </c>
    </row>
    <row r="3934" spans="1:4" x14ac:dyDescent="0.3">
      <c r="A3934" t="s">
        <v>918</v>
      </c>
      <c r="B3934" t="s">
        <v>3571</v>
      </c>
      <c r="D3934" t="s">
        <v>654</v>
      </c>
    </row>
    <row r="3935" spans="1:4" x14ac:dyDescent="0.3">
      <c r="A3935" t="s">
        <v>613</v>
      </c>
      <c r="B3935" t="s">
        <v>3571</v>
      </c>
      <c r="D3935" t="s">
        <v>654</v>
      </c>
    </row>
    <row r="3936" spans="1:4" x14ac:dyDescent="0.3">
      <c r="A3936" t="s">
        <v>919</v>
      </c>
      <c r="B3936" t="s">
        <v>3572</v>
      </c>
      <c r="D3936" t="s">
        <v>654</v>
      </c>
    </row>
    <row r="3937" spans="1:4" x14ac:dyDescent="0.3">
      <c r="A3937" t="s">
        <v>1046</v>
      </c>
      <c r="B3937" t="s">
        <v>3572</v>
      </c>
      <c r="D3937" t="s">
        <v>654</v>
      </c>
    </row>
    <row r="3938" spans="1:4" x14ac:dyDescent="0.3">
      <c r="A3938" t="s">
        <v>918</v>
      </c>
      <c r="B3938" t="s">
        <v>3572</v>
      </c>
      <c r="D3938" t="s">
        <v>654</v>
      </c>
    </row>
    <row r="3939" spans="1:4" x14ac:dyDescent="0.3">
      <c r="A3939" t="s">
        <v>613</v>
      </c>
      <c r="B3939" t="s">
        <v>3572</v>
      </c>
      <c r="D3939" t="s">
        <v>654</v>
      </c>
    </row>
    <row r="3940" spans="1:4" x14ac:dyDescent="0.3">
      <c r="A3940" t="s">
        <v>919</v>
      </c>
      <c r="B3940" t="s">
        <v>3573</v>
      </c>
      <c r="D3940" t="s">
        <v>654</v>
      </c>
    </row>
    <row r="3941" spans="1:4" x14ac:dyDescent="0.3">
      <c r="A3941" t="s">
        <v>1046</v>
      </c>
      <c r="B3941" t="s">
        <v>3573</v>
      </c>
      <c r="D3941" t="s">
        <v>654</v>
      </c>
    </row>
    <row r="3942" spans="1:4" x14ac:dyDescent="0.3">
      <c r="A3942" t="s">
        <v>918</v>
      </c>
      <c r="B3942" t="s">
        <v>3573</v>
      </c>
      <c r="D3942" t="s">
        <v>654</v>
      </c>
    </row>
    <row r="3943" spans="1:4" x14ac:dyDescent="0.3">
      <c r="A3943" t="s">
        <v>613</v>
      </c>
      <c r="B3943" t="s">
        <v>3573</v>
      </c>
      <c r="D3943" t="s">
        <v>654</v>
      </c>
    </row>
    <row r="3944" spans="1:4" x14ac:dyDescent="0.3">
      <c r="A3944" t="s">
        <v>919</v>
      </c>
      <c r="B3944" t="s">
        <v>3574</v>
      </c>
      <c r="D3944" t="s">
        <v>654</v>
      </c>
    </row>
    <row r="3945" spans="1:4" x14ac:dyDescent="0.3">
      <c r="A3945" t="s">
        <v>1046</v>
      </c>
      <c r="B3945" t="s">
        <v>3574</v>
      </c>
      <c r="D3945" t="s">
        <v>654</v>
      </c>
    </row>
    <row r="3946" spans="1:4" x14ac:dyDescent="0.3">
      <c r="A3946" t="s">
        <v>918</v>
      </c>
      <c r="B3946" t="s">
        <v>3574</v>
      </c>
      <c r="D3946" t="s">
        <v>654</v>
      </c>
    </row>
    <row r="3947" spans="1:4" x14ac:dyDescent="0.3">
      <c r="A3947" t="s">
        <v>613</v>
      </c>
      <c r="B3947" t="s">
        <v>3574</v>
      </c>
      <c r="D3947" t="s">
        <v>654</v>
      </c>
    </row>
    <row r="3948" spans="1:4" x14ac:dyDescent="0.3">
      <c r="A3948" t="s">
        <v>919</v>
      </c>
      <c r="B3948" t="s">
        <v>3934</v>
      </c>
      <c r="D3948" t="s">
        <v>654</v>
      </c>
    </row>
    <row r="3949" spans="1:4" x14ac:dyDescent="0.3">
      <c r="A3949" t="s">
        <v>1046</v>
      </c>
      <c r="B3949" t="s">
        <v>3934</v>
      </c>
      <c r="D3949" t="s">
        <v>654</v>
      </c>
    </row>
    <row r="3950" spans="1:4" x14ac:dyDescent="0.3">
      <c r="A3950" t="s">
        <v>918</v>
      </c>
      <c r="B3950" t="s">
        <v>3934</v>
      </c>
      <c r="D3950" t="s">
        <v>654</v>
      </c>
    </row>
    <row r="3951" spans="1:4" x14ac:dyDescent="0.3">
      <c r="A3951" t="s">
        <v>613</v>
      </c>
      <c r="B3951" t="s">
        <v>3934</v>
      </c>
      <c r="D3951" t="s">
        <v>654</v>
      </c>
    </row>
    <row r="3952" spans="1:4" x14ac:dyDescent="0.3">
      <c r="A3952" t="s">
        <v>919</v>
      </c>
      <c r="B3952" t="s">
        <v>3792</v>
      </c>
      <c r="D3952" t="s">
        <v>654</v>
      </c>
    </row>
    <row r="3953" spans="1:4" x14ac:dyDescent="0.3">
      <c r="A3953" t="s">
        <v>1046</v>
      </c>
      <c r="B3953" t="s">
        <v>3792</v>
      </c>
      <c r="D3953" t="s">
        <v>654</v>
      </c>
    </row>
    <row r="3954" spans="1:4" x14ac:dyDescent="0.3">
      <c r="A3954" t="s">
        <v>918</v>
      </c>
      <c r="B3954" t="s">
        <v>3792</v>
      </c>
      <c r="D3954" t="s">
        <v>654</v>
      </c>
    </row>
    <row r="3955" spans="1:4" x14ac:dyDescent="0.3">
      <c r="A3955" t="s">
        <v>613</v>
      </c>
      <c r="B3955" t="s">
        <v>3792</v>
      </c>
      <c r="D3955" t="s">
        <v>654</v>
      </c>
    </row>
    <row r="3956" spans="1:4" x14ac:dyDescent="0.3">
      <c r="A3956" t="s">
        <v>919</v>
      </c>
      <c r="B3956" t="s">
        <v>3575</v>
      </c>
      <c r="D3956" t="s">
        <v>654</v>
      </c>
    </row>
    <row r="3957" spans="1:4" x14ac:dyDescent="0.3">
      <c r="A3957" t="s">
        <v>1046</v>
      </c>
      <c r="B3957" t="s">
        <v>3575</v>
      </c>
      <c r="D3957" t="s">
        <v>654</v>
      </c>
    </row>
    <row r="3958" spans="1:4" x14ac:dyDescent="0.3">
      <c r="A3958" t="s">
        <v>918</v>
      </c>
      <c r="B3958" t="s">
        <v>3575</v>
      </c>
      <c r="D3958" t="s">
        <v>654</v>
      </c>
    </row>
    <row r="3959" spans="1:4" x14ac:dyDescent="0.3">
      <c r="A3959" t="s">
        <v>613</v>
      </c>
      <c r="B3959" t="s">
        <v>3575</v>
      </c>
      <c r="D3959" t="s">
        <v>654</v>
      </c>
    </row>
    <row r="3960" spans="1:4" x14ac:dyDescent="0.3">
      <c r="A3960" t="s">
        <v>919</v>
      </c>
      <c r="B3960" t="s">
        <v>3576</v>
      </c>
      <c r="D3960" t="s">
        <v>654</v>
      </c>
    </row>
    <row r="3961" spans="1:4" x14ac:dyDescent="0.3">
      <c r="A3961" t="s">
        <v>1046</v>
      </c>
      <c r="B3961" t="s">
        <v>3576</v>
      </c>
      <c r="D3961" t="s">
        <v>654</v>
      </c>
    </row>
    <row r="3962" spans="1:4" x14ac:dyDescent="0.3">
      <c r="A3962" t="s">
        <v>918</v>
      </c>
      <c r="B3962" t="s">
        <v>3576</v>
      </c>
      <c r="D3962" t="s">
        <v>654</v>
      </c>
    </row>
    <row r="3963" spans="1:4" x14ac:dyDescent="0.3">
      <c r="A3963" t="s">
        <v>613</v>
      </c>
      <c r="B3963" t="s">
        <v>3576</v>
      </c>
      <c r="D3963" t="s">
        <v>654</v>
      </c>
    </row>
    <row r="3964" spans="1:4" x14ac:dyDescent="0.3">
      <c r="A3964" t="s">
        <v>919</v>
      </c>
      <c r="B3964" t="s">
        <v>3577</v>
      </c>
      <c r="D3964" t="s">
        <v>654</v>
      </c>
    </row>
    <row r="3965" spans="1:4" x14ac:dyDescent="0.3">
      <c r="A3965" t="s">
        <v>1046</v>
      </c>
      <c r="B3965" t="s">
        <v>3577</v>
      </c>
      <c r="D3965" t="s">
        <v>654</v>
      </c>
    </row>
    <row r="3966" spans="1:4" x14ac:dyDescent="0.3">
      <c r="A3966" t="s">
        <v>918</v>
      </c>
      <c r="B3966" t="s">
        <v>3577</v>
      </c>
      <c r="D3966" t="s">
        <v>654</v>
      </c>
    </row>
    <row r="3967" spans="1:4" x14ac:dyDescent="0.3">
      <c r="A3967" t="s">
        <v>613</v>
      </c>
      <c r="B3967" t="s">
        <v>3577</v>
      </c>
      <c r="D3967" t="s">
        <v>654</v>
      </c>
    </row>
    <row r="3968" spans="1:4" x14ac:dyDescent="0.3">
      <c r="A3968" t="s">
        <v>919</v>
      </c>
      <c r="B3968" t="s">
        <v>3578</v>
      </c>
      <c r="D3968" t="s">
        <v>654</v>
      </c>
    </row>
    <row r="3969" spans="1:4" x14ac:dyDescent="0.3">
      <c r="A3969" t="s">
        <v>1046</v>
      </c>
      <c r="B3969" t="s">
        <v>3578</v>
      </c>
      <c r="D3969" t="s">
        <v>654</v>
      </c>
    </row>
    <row r="3970" spans="1:4" x14ac:dyDescent="0.3">
      <c r="A3970" t="s">
        <v>918</v>
      </c>
      <c r="B3970" t="s">
        <v>3578</v>
      </c>
      <c r="D3970" t="s">
        <v>654</v>
      </c>
    </row>
    <row r="3971" spans="1:4" x14ac:dyDescent="0.3">
      <c r="A3971" t="s">
        <v>613</v>
      </c>
      <c r="B3971" t="s">
        <v>3578</v>
      </c>
      <c r="D3971" t="s">
        <v>654</v>
      </c>
    </row>
    <row r="3972" spans="1:4" x14ac:dyDescent="0.3">
      <c r="A3972" t="s">
        <v>919</v>
      </c>
      <c r="B3972" t="s">
        <v>3579</v>
      </c>
      <c r="D3972" t="s">
        <v>654</v>
      </c>
    </row>
    <row r="3973" spans="1:4" x14ac:dyDescent="0.3">
      <c r="A3973" t="s">
        <v>1046</v>
      </c>
      <c r="B3973" t="s">
        <v>3579</v>
      </c>
      <c r="D3973" t="s">
        <v>654</v>
      </c>
    </row>
    <row r="3974" spans="1:4" x14ac:dyDescent="0.3">
      <c r="A3974" t="s">
        <v>918</v>
      </c>
      <c r="B3974" t="s">
        <v>3579</v>
      </c>
      <c r="D3974" t="s">
        <v>654</v>
      </c>
    </row>
    <row r="3975" spans="1:4" x14ac:dyDescent="0.3">
      <c r="A3975" t="s">
        <v>613</v>
      </c>
      <c r="B3975" t="s">
        <v>3579</v>
      </c>
      <c r="D3975" t="s">
        <v>654</v>
      </c>
    </row>
    <row r="3976" spans="1:4" x14ac:dyDescent="0.3">
      <c r="A3976" t="s">
        <v>919</v>
      </c>
      <c r="B3976" t="s">
        <v>3793</v>
      </c>
      <c r="D3976" t="s">
        <v>654</v>
      </c>
    </row>
    <row r="3977" spans="1:4" x14ac:dyDescent="0.3">
      <c r="A3977" t="s">
        <v>1046</v>
      </c>
      <c r="B3977" t="s">
        <v>3793</v>
      </c>
      <c r="D3977" t="s">
        <v>654</v>
      </c>
    </row>
    <row r="3978" spans="1:4" x14ac:dyDescent="0.3">
      <c r="A3978" t="s">
        <v>918</v>
      </c>
      <c r="B3978" t="s">
        <v>3793</v>
      </c>
      <c r="D3978" t="s">
        <v>654</v>
      </c>
    </row>
    <row r="3979" spans="1:4" x14ac:dyDescent="0.3">
      <c r="A3979" t="s">
        <v>613</v>
      </c>
      <c r="B3979" t="s">
        <v>3793</v>
      </c>
      <c r="D3979" t="s">
        <v>654</v>
      </c>
    </row>
    <row r="3980" spans="1:4" x14ac:dyDescent="0.3">
      <c r="A3980" t="s">
        <v>919</v>
      </c>
      <c r="B3980" t="s">
        <v>3580</v>
      </c>
      <c r="D3980" t="s">
        <v>654</v>
      </c>
    </row>
    <row r="3981" spans="1:4" x14ac:dyDescent="0.3">
      <c r="A3981" t="s">
        <v>1046</v>
      </c>
      <c r="B3981" t="s">
        <v>3580</v>
      </c>
      <c r="D3981" t="s">
        <v>654</v>
      </c>
    </row>
    <row r="3982" spans="1:4" x14ac:dyDescent="0.3">
      <c r="A3982" t="s">
        <v>918</v>
      </c>
      <c r="B3982" t="s">
        <v>3580</v>
      </c>
      <c r="D3982" t="s">
        <v>654</v>
      </c>
    </row>
    <row r="3983" spans="1:4" x14ac:dyDescent="0.3">
      <c r="A3983" t="s">
        <v>613</v>
      </c>
      <c r="B3983" t="s">
        <v>3580</v>
      </c>
      <c r="D3983" t="s">
        <v>654</v>
      </c>
    </row>
    <row r="3984" spans="1:4" x14ac:dyDescent="0.3">
      <c r="A3984" t="s">
        <v>919</v>
      </c>
      <c r="B3984" t="s">
        <v>3582</v>
      </c>
      <c r="D3984" t="s">
        <v>654</v>
      </c>
    </row>
    <row r="3985" spans="1:4" x14ac:dyDescent="0.3">
      <c r="A3985" t="s">
        <v>1046</v>
      </c>
      <c r="B3985" t="s">
        <v>3582</v>
      </c>
      <c r="D3985" t="s">
        <v>654</v>
      </c>
    </row>
    <row r="3986" spans="1:4" x14ac:dyDescent="0.3">
      <c r="A3986" t="s">
        <v>918</v>
      </c>
      <c r="B3986" t="s">
        <v>3582</v>
      </c>
      <c r="D3986" t="s">
        <v>654</v>
      </c>
    </row>
    <row r="3987" spans="1:4" x14ac:dyDescent="0.3">
      <c r="A3987" t="s">
        <v>613</v>
      </c>
      <c r="B3987" t="s">
        <v>3582</v>
      </c>
      <c r="D3987" t="s">
        <v>654</v>
      </c>
    </row>
    <row r="3988" spans="1:4" x14ac:dyDescent="0.3">
      <c r="A3988" t="s">
        <v>919</v>
      </c>
      <c r="B3988" t="s">
        <v>3583</v>
      </c>
      <c r="D3988" t="s">
        <v>654</v>
      </c>
    </row>
    <row r="3989" spans="1:4" x14ac:dyDescent="0.3">
      <c r="A3989" t="s">
        <v>1046</v>
      </c>
      <c r="B3989" t="s">
        <v>3583</v>
      </c>
      <c r="D3989" t="s">
        <v>654</v>
      </c>
    </row>
    <row r="3990" spans="1:4" x14ac:dyDescent="0.3">
      <c r="A3990" t="s">
        <v>918</v>
      </c>
      <c r="B3990" t="s">
        <v>3583</v>
      </c>
      <c r="D3990" t="s">
        <v>654</v>
      </c>
    </row>
    <row r="3991" spans="1:4" x14ac:dyDescent="0.3">
      <c r="A3991" t="s">
        <v>613</v>
      </c>
      <c r="B3991" t="s">
        <v>3583</v>
      </c>
      <c r="D3991" t="s">
        <v>654</v>
      </c>
    </row>
    <row r="3992" spans="1:4" x14ac:dyDescent="0.3">
      <c r="A3992" t="s">
        <v>919</v>
      </c>
      <c r="B3992" t="s">
        <v>3584</v>
      </c>
      <c r="D3992" t="s">
        <v>654</v>
      </c>
    </row>
    <row r="3993" spans="1:4" x14ac:dyDescent="0.3">
      <c r="A3993" t="s">
        <v>1046</v>
      </c>
      <c r="B3993" t="s">
        <v>3584</v>
      </c>
      <c r="D3993" t="s">
        <v>654</v>
      </c>
    </row>
    <row r="3994" spans="1:4" x14ac:dyDescent="0.3">
      <c r="A3994" t="s">
        <v>918</v>
      </c>
      <c r="B3994" t="s">
        <v>3584</v>
      </c>
      <c r="D3994" t="s">
        <v>654</v>
      </c>
    </row>
    <row r="3995" spans="1:4" x14ac:dyDescent="0.3">
      <c r="A3995" t="s">
        <v>613</v>
      </c>
      <c r="B3995" t="s">
        <v>3584</v>
      </c>
      <c r="D3995" t="s">
        <v>654</v>
      </c>
    </row>
    <row r="3996" spans="1:4" x14ac:dyDescent="0.3">
      <c r="A3996" t="s">
        <v>919</v>
      </c>
      <c r="B3996" t="s">
        <v>3794</v>
      </c>
      <c r="D3996" t="s">
        <v>654</v>
      </c>
    </row>
    <row r="3997" spans="1:4" x14ac:dyDescent="0.3">
      <c r="A3997" t="s">
        <v>1046</v>
      </c>
      <c r="B3997" t="s">
        <v>3794</v>
      </c>
      <c r="D3997" t="s">
        <v>654</v>
      </c>
    </row>
    <row r="3998" spans="1:4" x14ac:dyDescent="0.3">
      <c r="A3998" t="s">
        <v>918</v>
      </c>
      <c r="B3998" t="s">
        <v>3794</v>
      </c>
      <c r="D3998" t="s">
        <v>654</v>
      </c>
    </row>
    <row r="3999" spans="1:4" x14ac:dyDescent="0.3">
      <c r="A3999" t="s">
        <v>613</v>
      </c>
      <c r="B3999" t="s">
        <v>3794</v>
      </c>
      <c r="D3999" t="s">
        <v>654</v>
      </c>
    </row>
    <row r="4000" spans="1:4" x14ac:dyDescent="0.3">
      <c r="A4000" t="s">
        <v>919</v>
      </c>
      <c r="B4000" t="s">
        <v>3585</v>
      </c>
      <c r="D4000" t="s">
        <v>654</v>
      </c>
    </row>
    <row r="4001" spans="1:4" x14ac:dyDescent="0.3">
      <c r="A4001" t="s">
        <v>1046</v>
      </c>
      <c r="B4001" t="s">
        <v>3585</v>
      </c>
      <c r="D4001" t="s">
        <v>654</v>
      </c>
    </row>
    <row r="4002" spans="1:4" x14ac:dyDescent="0.3">
      <c r="A4002" t="s">
        <v>918</v>
      </c>
      <c r="B4002" t="s">
        <v>3585</v>
      </c>
      <c r="D4002" t="s">
        <v>654</v>
      </c>
    </row>
    <row r="4003" spans="1:4" x14ac:dyDescent="0.3">
      <c r="A4003" t="s">
        <v>613</v>
      </c>
      <c r="B4003" t="s">
        <v>3585</v>
      </c>
      <c r="D4003" t="s">
        <v>654</v>
      </c>
    </row>
    <row r="4004" spans="1:4" x14ac:dyDescent="0.3">
      <c r="A4004" t="s">
        <v>919</v>
      </c>
      <c r="B4004" t="s">
        <v>3586</v>
      </c>
      <c r="D4004" t="s">
        <v>654</v>
      </c>
    </row>
    <row r="4005" spans="1:4" x14ac:dyDescent="0.3">
      <c r="A4005" t="s">
        <v>1046</v>
      </c>
      <c r="B4005" t="s">
        <v>3586</v>
      </c>
      <c r="D4005" t="s">
        <v>654</v>
      </c>
    </row>
    <row r="4006" spans="1:4" x14ac:dyDescent="0.3">
      <c r="A4006" t="s">
        <v>918</v>
      </c>
      <c r="B4006" t="s">
        <v>3586</v>
      </c>
      <c r="D4006" t="s">
        <v>654</v>
      </c>
    </row>
    <row r="4007" spans="1:4" x14ac:dyDescent="0.3">
      <c r="A4007" t="s">
        <v>613</v>
      </c>
      <c r="B4007" t="s">
        <v>3586</v>
      </c>
      <c r="D4007" t="s">
        <v>654</v>
      </c>
    </row>
    <row r="4008" spans="1:4" x14ac:dyDescent="0.3">
      <c r="A4008" t="s">
        <v>919</v>
      </c>
      <c r="B4008" t="s">
        <v>3587</v>
      </c>
      <c r="D4008" t="s">
        <v>654</v>
      </c>
    </row>
    <row r="4009" spans="1:4" x14ac:dyDescent="0.3">
      <c r="A4009" t="s">
        <v>1046</v>
      </c>
      <c r="B4009" t="s">
        <v>3587</v>
      </c>
      <c r="D4009" t="s">
        <v>654</v>
      </c>
    </row>
    <row r="4010" spans="1:4" x14ac:dyDescent="0.3">
      <c r="A4010" t="s">
        <v>918</v>
      </c>
      <c r="B4010" t="s">
        <v>3587</v>
      </c>
      <c r="D4010" t="s">
        <v>654</v>
      </c>
    </row>
    <row r="4011" spans="1:4" x14ac:dyDescent="0.3">
      <c r="A4011" t="s">
        <v>613</v>
      </c>
      <c r="B4011" t="s">
        <v>3587</v>
      </c>
      <c r="D4011" t="s">
        <v>654</v>
      </c>
    </row>
    <row r="4012" spans="1:4" x14ac:dyDescent="0.3">
      <c r="A4012" t="s">
        <v>919</v>
      </c>
      <c r="B4012" t="s">
        <v>3588</v>
      </c>
      <c r="D4012" t="s">
        <v>654</v>
      </c>
    </row>
    <row r="4013" spans="1:4" x14ac:dyDescent="0.3">
      <c r="A4013" t="s">
        <v>1046</v>
      </c>
      <c r="B4013" t="s">
        <v>3588</v>
      </c>
      <c r="D4013" t="s">
        <v>654</v>
      </c>
    </row>
    <row r="4014" spans="1:4" x14ac:dyDescent="0.3">
      <c r="A4014" t="s">
        <v>918</v>
      </c>
      <c r="B4014" t="s">
        <v>3588</v>
      </c>
      <c r="D4014" t="s">
        <v>654</v>
      </c>
    </row>
    <row r="4015" spans="1:4" x14ac:dyDescent="0.3">
      <c r="A4015" t="s">
        <v>613</v>
      </c>
      <c r="B4015" t="s">
        <v>3588</v>
      </c>
      <c r="D4015" t="s">
        <v>654</v>
      </c>
    </row>
    <row r="4016" spans="1:4" x14ac:dyDescent="0.3">
      <c r="A4016" t="s">
        <v>919</v>
      </c>
      <c r="B4016" t="s">
        <v>3589</v>
      </c>
      <c r="D4016" t="s">
        <v>654</v>
      </c>
    </row>
    <row r="4017" spans="1:4" x14ac:dyDescent="0.3">
      <c r="A4017" t="s">
        <v>1046</v>
      </c>
      <c r="B4017" t="s">
        <v>3589</v>
      </c>
      <c r="D4017" t="s">
        <v>654</v>
      </c>
    </row>
    <row r="4018" spans="1:4" x14ac:dyDescent="0.3">
      <c r="A4018" t="s">
        <v>918</v>
      </c>
      <c r="B4018" t="s">
        <v>3589</v>
      </c>
      <c r="D4018" t="s">
        <v>654</v>
      </c>
    </row>
    <row r="4019" spans="1:4" x14ac:dyDescent="0.3">
      <c r="A4019" t="s">
        <v>613</v>
      </c>
      <c r="B4019" t="s">
        <v>3589</v>
      </c>
      <c r="D4019" t="s">
        <v>654</v>
      </c>
    </row>
    <row r="4020" spans="1:4" x14ac:dyDescent="0.3">
      <c r="A4020" t="s">
        <v>919</v>
      </c>
      <c r="B4020" t="s">
        <v>3590</v>
      </c>
      <c r="D4020" t="s">
        <v>654</v>
      </c>
    </row>
    <row r="4021" spans="1:4" x14ac:dyDescent="0.3">
      <c r="A4021" t="s">
        <v>1046</v>
      </c>
      <c r="B4021" t="s">
        <v>3590</v>
      </c>
      <c r="D4021" t="s">
        <v>654</v>
      </c>
    </row>
    <row r="4022" spans="1:4" x14ac:dyDescent="0.3">
      <c r="A4022" t="s">
        <v>918</v>
      </c>
      <c r="B4022" t="s">
        <v>3590</v>
      </c>
      <c r="D4022" t="s">
        <v>654</v>
      </c>
    </row>
    <row r="4023" spans="1:4" x14ac:dyDescent="0.3">
      <c r="A4023" t="s">
        <v>613</v>
      </c>
      <c r="B4023" t="s">
        <v>3590</v>
      </c>
      <c r="D4023" t="s">
        <v>654</v>
      </c>
    </row>
    <row r="4024" spans="1:4" x14ac:dyDescent="0.3">
      <c r="A4024" t="s">
        <v>919</v>
      </c>
      <c r="B4024" t="s">
        <v>3591</v>
      </c>
      <c r="D4024" t="s">
        <v>654</v>
      </c>
    </row>
    <row r="4025" spans="1:4" x14ac:dyDescent="0.3">
      <c r="A4025" t="s">
        <v>1046</v>
      </c>
      <c r="B4025" t="s">
        <v>3591</v>
      </c>
      <c r="D4025" t="s">
        <v>654</v>
      </c>
    </row>
    <row r="4026" spans="1:4" x14ac:dyDescent="0.3">
      <c r="A4026" t="s">
        <v>918</v>
      </c>
      <c r="B4026" t="s">
        <v>3591</v>
      </c>
      <c r="D4026" t="s">
        <v>654</v>
      </c>
    </row>
    <row r="4027" spans="1:4" x14ac:dyDescent="0.3">
      <c r="A4027" t="s">
        <v>613</v>
      </c>
      <c r="B4027" t="s">
        <v>3591</v>
      </c>
      <c r="D4027" t="s">
        <v>654</v>
      </c>
    </row>
    <row r="4028" spans="1:4" x14ac:dyDescent="0.3">
      <c r="A4028" t="s">
        <v>919</v>
      </c>
      <c r="B4028" t="s">
        <v>3592</v>
      </c>
      <c r="D4028" t="s">
        <v>654</v>
      </c>
    </row>
    <row r="4029" spans="1:4" x14ac:dyDescent="0.3">
      <c r="A4029" t="s">
        <v>1046</v>
      </c>
      <c r="B4029" t="s">
        <v>3592</v>
      </c>
      <c r="D4029" t="s">
        <v>654</v>
      </c>
    </row>
    <row r="4030" spans="1:4" x14ac:dyDescent="0.3">
      <c r="A4030" t="s">
        <v>918</v>
      </c>
      <c r="B4030" t="s">
        <v>3592</v>
      </c>
      <c r="D4030" t="s">
        <v>654</v>
      </c>
    </row>
    <row r="4031" spans="1:4" x14ac:dyDescent="0.3">
      <c r="A4031" t="s">
        <v>613</v>
      </c>
      <c r="B4031" t="s">
        <v>3592</v>
      </c>
      <c r="D4031" t="s">
        <v>654</v>
      </c>
    </row>
    <row r="4032" spans="1:4" x14ac:dyDescent="0.3">
      <c r="A4032" t="s">
        <v>603</v>
      </c>
      <c r="B4032" t="s">
        <v>3239</v>
      </c>
      <c r="D4032" t="s">
        <v>1221</v>
      </c>
    </row>
    <row r="4033" spans="1:4" x14ac:dyDescent="0.3">
      <c r="A4033" t="s">
        <v>1241</v>
      </c>
      <c r="B4033" t="s">
        <v>3239</v>
      </c>
      <c r="D4033" t="s">
        <v>1221</v>
      </c>
    </row>
    <row r="4034" spans="1:4" x14ac:dyDescent="0.3">
      <c r="A4034" t="s">
        <v>603</v>
      </c>
      <c r="B4034" t="s">
        <v>3249</v>
      </c>
      <c r="D4034" t="s">
        <v>1221</v>
      </c>
    </row>
    <row r="4035" spans="1:4" x14ac:dyDescent="0.3">
      <c r="A4035" t="s">
        <v>1241</v>
      </c>
      <c r="B4035" t="s">
        <v>3249</v>
      </c>
      <c r="D4035" t="s">
        <v>1221</v>
      </c>
    </row>
    <row r="4036" spans="1:4" x14ac:dyDescent="0.3">
      <c r="A4036" t="s">
        <v>603</v>
      </c>
      <c r="B4036" t="s">
        <v>3254</v>
      </c>
      <c r="D4036" t="s">
        <v>1221</v>
      </c>
    </row>
    <row r="4037" spans="1:4" x14ac:dyDescent="0.3">
      <c r="A4037" t="s">
        <v>1241</v>
      </c>
      <c r="B4037" t="s">
        <v>3254</v>
      </c>
      <c r="D4037" t="s">
        <v>1221</v>
      </c>
    </row>
    <row r="4038" spans="1:4" x14ac:dyDescent="0.3">
      <c r="A4038" t="s">
        <v>603</v>
      </c>
      <c r="B4038" t="s">
        <v>3265</v>
      </c>
      <c r="D4038" t="s">
        <v>1221</v>
      </c>
    </row>
    <row r="4039" spans="1:4" x14ac:dyDescent="0.3">
      <c r="A4039" t="s">
        <v>1241</v>
      </c>
      <c r="B4039" t="s">
        <v>3265</v>
      </c>
      <c r="D4039" t="s">
        <v>1221</v>
      </c>
    </row>
    <row r="4040" spans="1:4" x14ac:dyDescent="0.3">
      <c r="A4040" t="s">
        <v>603</v>
      </c>
      <c r="B4040" t="s">
        <v>3276</v>
      </c>
      <c r="D4040" t="s">
        <v>1221</v>
      </c>
    </row>
    <row r="4041" spans="1:4" x14ac:dyDescent="0.3">
      <c r="A4041" t="s">
        <v>1241</v>
      </c>
      <c r="B4041" t="s">
        <v>3276</v>
      </c>
      <c r="D4041" t="s">
        <v>1221</v>
      </c>
    </row>
    <row r="4042" spans="1:4" x14ac:dyDescent="0.3">
      <c r="A4042" t="s">
        <v>603</v>
      </c>
      <c r="B4042" t="s">
        <v>3287</v>
      </c>
      <c r="D4042" t="s">
        <v>1221</v>
      </c>
    </row>
    <row r="4043" spans="1:4" x14ac:dyDescent="0.3">
      <c r="A4043" t="s">
        <v>1241</v>
      </c>
      <c r="B4043" t="s">
        <v>3287</v>
      </c>
      <c r="D4043" t="s">
        <v>1221</v>
      </c>
    </row>
    <row r="4044" spans="1:4" x14ac:dyDescent="0.3">
      <c r="A4044" t="s">
        <v>603</v>
      </c>
      <c r="B4044" t="s">
        <v>3292</v>
      </c>
      <c r="D4044" t="s">
        <v>1221</v>
      </c>
    </row>
    <row r="4045" spans="1:4" x14ac:dyDescent="0.3">
      <c r="A4045" t="s">
        <v>1241</v>
      </c>
      <c r="B4045" t="s">
        <v>3292</v>
      </c>
      <c r="D4045" t="s">
        <v>1221</v>
      </c>
    </row>
    <row r="4046" spans="1:4" x14ac:dyDescent="0.3">
      <c r="A4046" t="s">
        <v>603</v>
      </c>
      <c r="B4046" t="s">
        <v>3298</v>
      </c>
      <c r="D4046" t="s">
        <v>1221</v>
      </c>
    </row>
    <row r="4047" spans="1:4" x14ac:dyDescent="0.3">
      <c r="A4047" t="s">
        <v>1241</v>
      </c>
      <c r="B4047" t="s">
        <v>3298</v>
      </c>
      <c r="D4047" t="s">
        <v>1221</v>
      </c>
    </row>
    <row r="4048" spans="1:4" x14ac:dyDescent="0.3">
      <c r="A4048" t="s">
        <v>603</v>
      </c>
      <c r="B4048" t="s">
        <v>3303</v>
      </c>
      <c r="D4048" t="s">
        <v>1221</v>
      </c>
    </row>
    <row r="4049" spans="1:4" x14ac:dyDescent="0.3">
      <c r="A4049" t="s">
        <v>1241</v>
      </c>
      <c r="B4049" t="s">
        <v>3303</v>
      </c>
      <c r="D4049" t="s">
        <v>1221</v>
      </c>
    </row>
    <row r="4050" spans="1:4" x14ac:dyDescent="0.3">
      <c r="A4050" t="s">
        <v>603</v>
      </c>
      <c r="B4050" t="s">
        <v>3309</v>
      </c>
      <c r="D4050" t="s">
        <v>1221</v>
      </c>
    </row>
    <row r="4051" spans="1:4" x14ac:dyDescent="0.3">
      <c r="A4051" t="s">
        <v>1241</v>
      </c>
      <c r="B4051" t="s">
        <v>3309</v>
      </c>
      <c r="D4051" t="s">
        <v>1221</v>
      </c>
    </row>
    <row r="4052" spans="1:4" x14ac:dyDescent="0.3">
      <c r="A4052" t="s">
        <v>603</v>
      </c>
      <c r="B4052" t="s">
        <v>3314</v>
      </c>
      <c r="D4052" t="s">
        <v>1221</v>
      </c>
    </row>
    <row r="4053" spans="1:4" x14ac:dyDescent="0.3">
      <c r="A4053" t="s">
        <v>1241</v>
      </c>
      <c r="B4053" t="s">
        <v>3314</v>
      </c>
      <c r="D4053" t="s">
        <v>1221</v>
      </c>
    </row>
    <row r="4054" spans="1:4" x14ac:dyDescent="0.3">
      <c r="A4054" t="s">
        <v>603</v>
      </c>
      <c r="B4054" t="s">
        <v>3320</v>
      </c>
      <c r="D4054" t="s">
        <v>1221</v>
      </c>
    </row>
    <row r="4055" spans="1:4" x14ac:dyDescent="0.3">
      <c r="A4055" t="s">
        <v>1241</v>
      </c>
      <c r="B4055" t="s">
        <v>3320</v>
      </c>
      <c r="D4055" t="s">
        <v>1221</v>
      </c>
    </row>
    <row r="4056" spans="1:4" x14ac:dyDescent="0.3">
      <c r="A4056" t="s">
        <v>603</v>
      </c>
      <c r="B4056" t="s">
        <v>3325</v>
      </c>
      <c r="D4056" t="s">
        <v>1221</v>
      </c>
    </row>
    <row r="4057" spans="1:4" x14ac:dyDescent="0.3">
      <c r="A4057" t="s">
        <v>1241</v>
      </c>
      <c r="B4057" t="s">
        <v>3325</v>
      </c>
      <c r="D4057" t="s">
        <v>1221</v>
      </c>
    </row>
    <row r="4058" spans="1:4" x14ac:dyDescent="0.3">
      <c r="A4058" t="s">
        <v>603</v>
      </c>
      <c r="B4058" t="s">
        <v>3328</v>
      </c>
      <c r="D4058" t="s">
        <v>1221</v>
      </c>
    </row>
    <row r="4059" spans="1:4" x14ac:dyDescent="0.3">
      <c r="A4059" t="s">
        <v>1241</v>
      </c>
      <c r="B4059" t="s">
        <v>3328</v>
      </c>
      <c r="D4059" t="s">
        <v>1221</v>
      </c>
    </row>
    <row r="4060" spans="1:4" x14ac:dyDescent="0.3">
      <c r="A4060" t="s">
        <v>603</v>
      </c>
      <c r="B4060" t="s">
        <v>3331</v>
      </c>
      <c r="D4060" t="s">
        <v>1221</v>
      </c>
    </row>
    <row r="4061" spans="1:4" x14ac:dyDescent="0.3">
      <c r="A4061" t="s">
        <v>1241</v>
      </c>
      <c r="B4061" t="s">
        <v>3331</v>
      </c>
      <c r="D4061" t="s">
        <v>1221</v>
      </c>
    </row>
    <row r="4062" spans="1:4" x14ac:dyDescent="0.3">
      <c r="A4062" t="s">
        <v>603</v>
      </c>
      <c r="B4062" t="s">
        <v>3338</v>
      </c>
      <c r="D4062" t="s">
        <v>1221</v>
      </c>
    </row>
    <row r="4063" spans="1:4" x14ac:dyDescent="0.3">
      <c r="A4063" t="s">
        <v>1241</v>
      </c>
      <c r="B4063" t="s">
        <v>3338</v>
      </c>
      <c r="D4063" t="s">
        <v>1221</v>
      </c>
    </row>
    <row r="4064" spans="1:4" x14ac:dyDescent="0.3">
      <c r="A4064" t="s">
        <v>603</v>
      </c>
      <c r="B4064" t="s">
        <v>3341</v>
      </c>
      <c r="D4064" t="s">
        <v>1221</v>
      </c>
    </row>
    <row r="4065" spans="1:4" x14ac:dyDescent="0.3">
      <c r="A4065" t="s">
        <v>1241</v>
      </c>
      <c r="B4065" t="s">
        <v>3341</v>
      </c>
      <c r="D4065" t="s">
        <v>1221</v>
      </c>
    </row>
    <row r="4066" spans="1:4" x14ac:dyDescent="0.3">
      <c r="A4066" t="s">
        <v>603</v>
      </c>
      <c r="B4066" t="s">
        <v>3354</v>
      </c>
      <c r="D4066" t="s">
        <v>1221</v>
      </c>
    </row>
    <row r="4067" spans="1:4" x14ac:dyDescent="0.3">
      <c r="A4067" t="s">
        <v>1241</v>
      </c>
      <c r="B4067" t="s">
        <v>3354</v>
      </c>
      <c r="D4067" t="s">
        <v>1221</v>
      </c>
    </row>
    <row r="4068" spans="1:4" x14ac:dyDescent="0.3">
      <c r="A4068" t="s">
        <v>603</v>
      </c>
      <c r="B4068" t="s">
        <v>3359</v>
      </c>
      <c r="D4068" t="s">
        <v>1221</v>
      </c>
    </row>
    <row r="4069" spans="1:4" x14ac:dyDescent="0.3">
      <c r="A4069" t="s">
        <v>1241</v>
      </c>
      <c r="B4069" t="s">
        <v>3359</v>
      </c>
      <c r="D4069" t="s">
        <v>1221</v>
      </c>
    </row>
    <row r="4070" spans="1:4" x14ac:dyDescent="0.3">
      <c r="A4070" t="s">
        <v>603</v>
      </c>
      <c r="B4070" t="s">
        <v>3362</v>
      </c>
      <c r="D4070" t="s">
        <v>1221</v>
      </c>
    </row>
    <row r="4071" spans="1:4" x14ac:dyDescent="0.3">
      <c r="A4071" t="s">
        <v>1241</v>
      </c>
      <c r="B4071" t="s">
        <v>3362</v>
      </c>
      <c r="D4071" t="s">
        <v>1221</v>
      </c>
    </row>
    <row r="4072" spans="1:4" x14ac:dyDescent="0.3">
      <c r="A4072" t="s">
        <v>603</v>
      </c>
      <c r="B4072" t="s">
        <v>3365</v>
      </c>
      <c r="D4072" t="s">
        <v>1221</v>
      </c>
    </row>
    <row r="4073" spans="1:4" x14ac:dyDescent="0.3">
      <c r="A4073" t="s">
        <v>1241</v>
      </c>
      <c r="B4073" t="s">
        <v>3365</v>
      </c>
      <c r="D4073" t="s">
        <v>1221</v>
      </c>
    </row>
    <row r="4074" spans="1:4" x14ac:dyDescent="0.3">
      <c r="A4074" t="s">
        <v>603</v>
      </c>
      <c r="B4074" t="s">
        <v>3376</v>
      </c>
      <c r="D4074" t="s">
        <v>1221</v>
      </c>
    </row>
    <row r="4075" spans="1:4" x14ac:dyDescent="0.3">
      <c r="A4075" t="s">
        <v>1241</v>
      </c>
      <c r="B4075" t="s">
        <v>3376</v>
      </c>
      <c r="D4075" t="s">
        <v>1221</v>
      </c>
    </row>
    <row r="4076" spans="1:4" x14ac:dyDescent="0.3">
      <c r="A4076" t="s">
        <v>603</v>
      </c>
      <c r="B4076" t="s">
        <v>3381</v>
      </c>
      <c r="D4076" t="s">
        <v>1221</v>
      </c>
    </row>
    <row r="4077" spans="1:4" x14ac:dyDescent="0.3">
      <c r="A4077" t="s">
        <v>1241</v>
      </c>
      <c r="B4077" t="s">
        <v>3381</v>
      </c>
      <c r="D4077" t="s">
        <v>1221</v>
      </c>
    </row>
    <row r="4078" spans="1:4" x14ac:dyDescent="0.3">
      <c r="A4078" t="s">
        <v>603</v>
      </c>
      <c r="B4078" t="s">
        <v>3384</v>
      </c>
      <c r="D4078" t="s">
        <v>1221</v>
      </c>
    </row>
    <row r="4079" spans="1:4" x14ac:dyDescent="0.3">
      <c r="A4079" t="s">
        <v>1241</v>
      </c>
      <c r="B4079" t="s">
        <v>3384</v>
      </c>
      <c r="D4079" t="s">
        <v>1221</v>
      </c>
    </row>
    <row r="4080" spans="1:4" x14ac:dyDescent="0.3">
      <c r="A4080" t="s">
        <v>603</v>
      </c>
      <c r="B4080" t="s">
        <v>3393</v>
      </c>
      <c r="D4080" t="s">
        <v>1221</v>
      </c>
    </row>
    <row r="4081" spans="1:4" x14ac:dyDescent="0.3">
      <c r="A4081" t="s">
        <v>1241</v>
      </c>
      <c r="B4081" t="s">
        <v>3393</v>
      </c>
      <c r="D4081" t="s">
        <v>1221</v>
      </c>
    </row>
    <row r="4082" spans="1:4" x14ac:dyDescent="0.3">
      <c r="A4082" t="s">
        <v>603</v>
      </c>
      <c r="B4082" t="s">
        <v>3402</v>
      </c>
      <c r="D4082" t="s">
        <v>1221</v>
      </c>
    </row>
    <row r="4083" spans="1:4" x14ac:dyDescent="0.3">
      <c r="A4083" t="s">
        <v>1241</v>
      </c>
      <c r="B4083" t="s">
        <v>3402</v>
      </c>
      <c r="D4083" t="s">
        <v>1221</v>
      </c>
    </row>
    <row r="4084" spans="1:4" x14ac:dyDescent="0.3">
      <c r="A4084" t="s">
        <v>603</v>
      </c>
      <c r="B4084" t="s">
        <v>3407</v>
      </c>
      <c r="D4084" t="s">
        <v>1221</v>
      </c>
    </row>
    <row r="4085" spans="1:4" x14ac:dyDescent="0.3">
      <c r="A4085" t="s">
        <v>1241</v>
      </c>
      <c r="B4085" t="s">
        <v>3407</v>
      </c>
      <c r="D4085" t="s">
        <v>1221</v>
      </c>
    </row>
    <row r="4086" spans="1:4" x14ac:dyDescent="0.3">
      <c r="A4086" t="s">
        <v>603</v>
      </c>
      <c r="B4086" t="s">
        <v>3410</v>
      </c>
      <c r="D4086" t="s">
        <v>1221</v>
      </c>
    </row>
    <row r="4087" spans="1:4" x14ac:dyDescent="0.3">
      <c r="A4087" t="s">
        <v>1241</v>
      </c>
      <c r="B4087" t="s">
        <v>3410</v>
      </c>
      <c r="D4087" t="s">
        <v>1221</v>
      </c>
    </row>
    <row r="4088" spans="1:4" x14ac:dyDescent="0.3">
      <c r="A4088" t="s">
        <v>603</v>
      </c>
      <c r="B4088" t="s">
        <v>3415</v>
      </c>
      <c r="D4088" t="s">
        <v>1221</v>
      </c>
    </row>
    <row r="4089" spans="1:4" x14ac:dyDescent="0.3">
      <c r="A4089" t="s">
        <v>1241</v>
      </c>
      <c r="B4089" t="s">
        <v>3415</v>
      </c>
      <c r="D4089" t="s">
        <v>1221</v>
      </c>
    </row>
    <row r="4090" spans="1:4" x14ac:dyDescent="0.3">
      <c r="A4090" t="s">
        <v>603</v>
      </c>
      <c r="B4090" t="s">
        <v>3420</v>
      </c>
      <c r="D4090" t="s">
        <v>1221</v>
      </c>
    </row>
    <row r="4091" spans="1:4" x14ac:dyDescent="0.3">
      <c r="A4091" t="s">
        <v>1241</v>
      </c>
      <c r="B4091" t="s">
        <v>3420</v>
      </c>
      <c r="D4091" t="s">
        <v>1221</v>
      </c>
    </row>
    <row r="4092" spans="1:4" x14ac:dyDescent="0.3">
      <c r="A4092" t="s">
        <v>603</v>
      </c>
      <c r="B4092" t="s">
        <v>3425</v>
      </c>
      <c r="D4092" t="s">
        <v>1221</v>
      </c>
    </row>
    <row r="4093" spans="1:4" x14ac:dyDescent="0.3">
      <c r="A4093" t="s">
        <v>1241</v>
      </c>
      <c r="B4093" t="s">
        <v>3425</v>
      </c>
      <c r="D4093" t="s">
        <v>1221</v>
      </c>
    </row>
    <row r="4094" spans="1:4" x14ac:dyDescent="0.3">
      <c r="A4094" t="s">
        <v>603</v>
      </c>
      <c r="B4094" t="s">
        <v>3431</v>
      </c>
      <c r="D4094" t="s">
        <v>1221</v>
      </c>
    </row>
    <row r="4095" spans="1:4" x14ac:dyDescent="0.3">
      <c r="A4095" t="s">
        <v>1241</v>
      </c>
      <c r="B4095" t="s">
        <v>3431</v>
      </c>
      <c r="D4095" t="s">
        <v>1221</v>
      </c>
    </row>
    <row r="4096" spans="1:4" x14ac:dyDescent="0.3">
      <c r="A4096" t="s">
        <v>603</v>
      </c>
      <c r="B4096" t="s">
        <v>3438</v>
      </c>
      <c r="D4096" t="s">
        <v>1221</v>
      </c>
    </row>
    <row r="4097" spans="1:4" x14ac:dyDescent="0.3">
      <c r="A4097" t="s">
        <v>1241</v>
      </c>
      <c r="B4097" t="s">
        <v>3438</v>
      </c>
      <c r="D4097" t="s">
        <v>1221</v>
      </c>
    </row>
    <row r="4098" spans="1:4" x14ac:dyDescent="0.3">
      <c r="A4098" t="s">
        <v>603</v>
      </c>
      <c r="B4098" t="s">
        <v>3441</v>
      </c>
      <c r="D4098" t="s">
        <v>1221</v>
      </c>
    </row>
    <row r="4099" spans="1:4" x14ac:dyDescent="0.3">
      <c r="A4099" t="s">
        <v>1241</v>
      </c>
      <c r="B4099" t="s">
        <v>3441</v>
      </c>
      <c r="D4099" t="s">
        <v>1221</v>
      </c>
    </row>
    <row r="4100" spans="1:4" x14ac:dyDescent="0.3">
      <c r="A4100" t="s">
        <v>603</v>
      </c>
      <c r="B4100" t="s">
        <v>3503</v>
      </c>
      <c r="D4100" t="s">
        <v>1221</v>
      </c>
    </row>
    <row r="4101" spans="1:4" x14ac:dyDescent="0.3">
      <c r="A4101" t="s">
        <v>1241</v>
      </c>
      <c r="B4101" t="s">
        <v>3503</v>
      </c>
      <c r="D4101" t="s">
        <v>1221</v>
      </c>
    </row>
    <row r="4102" spans="1:4" x14ac:dyDescent="0.3">
      <c r="A4102" t="s">
        <v>603</v>
      </c>
      <c r="B4102" t="s">
        <v>3504</v>
      </c>
      <c r="D4102" t="s">
        <v>1221</v>
      </c>
    </row>
    <row r="4103" spans="1:4" x14ac:dyDescent="0.3">
      <c r="A4103" t="s">
        <v>1241</v>
      </c>
      <c r="B4103" t="s">
        <v>3504</v>
      </c>
      <c r="D4103" t="s">
        <v>1221</v>
      </c>
    </row>
    <row r="4104" spans="1:4" x14ac:dyDescent="0.3">
      <c r="A4104" t="s">
        <v>603</v>
      </c>
      <c r="B4104" t="s">
        <v>3506</v>
      </c>
      <c r="D4104" t="s">
        <v>1221</v>
      </c>
    </row>
    <row r="4105" spans="1:4" x14ac:dyDescent="0.3">
      <c r="A4105" t="s">
        <v>1241</v>
      </c>
      <c r="B4105" t="s">
        <v>3506</v>
      </c>
      <c r="D4105" t="s">
        <v>1221</v>
      </c>
    </row>
    <row r="4106" spans="1:4" x14ac:dyDescent="0.3">
      <c r="A4106" t="s">
        <v>603</v>
      </c>
      <c r="B4106" t="s">
        <v>3507</v>
      </c>
      <c r="D4106" t="s">
        <v>1221</v>
      </c>
    </row>
    <row r="4107" spans="1:4" x14ac:dyDescent="0.3">
      <c r="A4107" t="s">
        <v>1241</v>
      </c>
      <c r="B4107" t="s">
        <v>3507</v>
      </c>
      <c r="D4107" t="s">
        <v>1221</v>
      </c>
    </row>
    <row r="4108" spans="1:4" x14ac:dyDescent="0.3">
      <c r="A4108" t="s">
        <v>603</v>
      </c>
      <c r="B4108" t="s">
        <v>3508</v>
      </c>
      <c r="D4108" t="s">
        <v>1221</v>
      </c>
    </row>
    <row r="4109" spans="1:4" x14ac:dyDescent="0.3">
      <c r="A4109" t="s">
        <v>1241</v>
      </c>
      <c r="B4109" t="s">
        <v>3508</v>
      </c>
      <c r="D4109" t="s">
        <v>1221</v>
      </c>
    </row>
    <row r="4110" spans="1:4" x14ac:dyDescent="0.3">
      <c r="A4110" t="s">
        <v>603</v>
      </c>
      <c r="B4110" t="s">
        <v>3509</v>
      </c>
      <c r="D4110" t="s">
        <v>1221</v>
      </c>
    </row>
    <row r="4111" spans="1:4" x14ac:dyDescent="0.3">
      <c r="A4111" t="s">
        <v>1241</v>
      </c>
      <c r="B4111" t="s">
        <v>3509</v>
      </c>
      <c r="D4111" t="s">
        <v>1221</v>
      </c>
    </row>
    <row r="4112" spans="1:4" x14ac:dyDescent="0.3">
      <c r="A4112" t="s">
        <v>603</v>
      </c>
      <c r="B4112" t="s">
        <v>3510</v>
      </c>
      <c r="D4112" t="s">
        <v>1221</v>
      </c>
    </row>
    <row r="4113" spans="1:4" x14ac:dyDescent="0.3">
      <c r="A4113" t="s">
        <v>1241</v>
      </c>
      <c r="B4113" t="s">
        <v>3510</v>
      </c>
      <c r="D4113" t="s">
        <v>1221</v>
      </c>
    </row>
    <row r="4114" spans="1:4" x14ac:dyDescent="0.3">
      <c r="A4114" t="s">
        <v>603</v>
      </c>
      <c r="B4114" t="s">
        <v>3511</v>
      </c>
      <c r="D4114" t="s">
        <v>1221</v>
      </c>
    </row>
    <row r="4115" spans="1:4" x14ac:dyDescent="0.3">
      <c r="A4115" t="s">
        <v>1241</v>
      </c>
      <c r="B4115" t="s">
        <v>3511</v>
      </c>
      <c r="D4115" t="s">
        <v>1221</v>
      </c>
    </row>
    <row r="4116" spans="1:4" x14ac:dyDescent="0.3">
      <c r="A4116" t="s">
        <v>603</v>
      </c>
      <c r="B4116" t="s">
        <v>3512</v>
      </c>
      <c r="D4116" t="s">
        <v>1221</v>
      </c>
    </row>
    <row r="4117" spans="1:4" x14ac:dyDescent="0.3">
      <c r="A4117" t="s">
        <v>1241</v>
      </c>
      <c r="B4117" t="s">
        <v>3512</v>
      </c>
      <c r="D4117" t="s">
        <v>1221</v>
      </c>
    </row>
    <row r="4118" spans="1:4" x14ac:dyDescent="0.3">
      <c r="A4118" t="s">
        <v>603</v>
      </c>
      <c r="B4118" t="s">
        <v>3515</v>
      </c>
      <c r="D4118" t="s">
        <v>1221</v>
      </c>
    </row>
    <row r="4119" spans="1:4" x14ac:dyDescent="0.3">
      <c r="A4119" t="s">
        <v>1241</v>
      </c>
      <c r="B4119" t="s">
        <v>3515</v>
      </c>
      <c r="D4119" t="s">
        <v>1221</v>
      </c>
    </row>
    <row r="4120" spans="1:4" x14ac:dyDescent="0.3">
      <c r="A4120" t="s">
        <v>603</v>
      </c>
      <c r="B4120" t="s">
        <v>3516</v>
      </c>
      <c r="D4120" t="s">
        <v>1221</v>
      </c>
    </row>
    <row r="4121" spans="1:4" x14ac:dyDescent="0.3">
      <c r="A4121" t="s">
        <v>1241</v>
      </c>
      <c r="B4121" t="s">
        <v>3516</v>
      </c>
      <c r="D4121" t="s">
        <v>1221</v>
      </c>
    </row>
    <row r="4122" spans="1:4" x14ac:dyDescent="0.3">
      <c r="A4122" t="s">
        <v>603</v>
      </c>
      <c r="B4122" t="s">
        <v>3517</v>
      </c>
      <c r="D4122" t="s">
        <v>1221</v>
      </c>
    </row>
    <row r="4123" spans="1:4" x14ac:dyDescent="0.3">
      <c r="A4123" t="s">
        <v>1241</v>
      </c>
      <c r="B4123" t="s">
        <v>3517</v>
      </c>
      <c r="D4123" t="s">
        <v>1221</v>
      </c>
    </row>
    <row r="4124" spans="1:4" x14ac:dyDescent="0.3">
      <c r="A4124" t="s">
        <v>603</v>
      </c>
      <c r="B4124" t="s">
        <v>3520</v>
      </c>
      <c r="D4124" t="s">
        <v>1221</v>
      </c>
    </row>
    <row r="4125" spans="1:4" x14ac:dyDescent="0.3">
      <c r="A4125" t="s">
        <v>1241</v>
      </c>
      <c r="B4125" t="s">
        <v>3520</v>
      </c>
      <c r="D4125" t="s">
        <v>1221</v>
      </c>
    </row>
    <row r="4126" spans="1:4" x14ac:dyDescent="0.3">
      <c r="A4126" t="s">
        <v>603</v>
      </c>
      <c r="B4126" t="s">
        <v>3521</v>
      </c>
      <c r="D4126" t="s">
        <v>1221</v>
      </c>
    </row>
    <row r="4127" spans="1:4" x14ac:dyDescent="0.3">
      <c r="A4127" t="s">
        <v>1241</v>
      </c>
      <c r="B4127" t="s">
        <v>3521</v>
      </c>
      <c r="D4127" t="s">
        <v>1221</v>
      </c>
    </row>
    <row r="4128" spans="1:4" x14ac:dyDescent="0.3">
      <c r="A4128" t="s">
        <v>603</v>
      </c>
      <c r="B4128" t="s">
        <v>3522</v>
      </c>
      <c r="D4128" t="s">
        <v>1221</v>
      </c>
    </row>
    <row r="4129" spans="1:4" x14ac:dyDescent="0.3">
      <c r="A4129" t="s">
        <v>1241</v>
      </c>
      <c r="B4129" t="s">
        <v>3522</v>
      </c>
      <c r="D4129" t="s">
        <v>1221</v>
      </c>
    </row>
    <row r="4130" spans="1:4" x14ac:dyDescent="0.3">
      <c r="A4130" t="s">
        <v>603</v>
      </c>
      <c r="B4130" t="s">
        <v>3523</v>
      </c>
      <c r="D4130" t="s">
        <v>1221</v>
      </c>
    </row>
    <row r="4131" spans="1:4" x14ac:dyDescent="0.3">
      <c r="A4131" t="s">
        <v>1241</v>
      </c>
      <c r="B4131" t="s">
        <v>3523</v>
      </c>
      <c r="D4131" t="s">
        <v>1221</v>
      </c>
    </row>
    <row r="4132" spans="1:4" x14ac:dyDescent="0.3">
      <c r="A4132" t="s">
        <v>603</v>
      </c>
      <c r="B4132" t="s">
        <v>3526</v>
      </c>
      <c r="D4132" t="s">
        <v>1221</v>
      </c>
    </row>
    <row r="4133" spans="1:4" x14ac:dyDescent="0.3">
      <c r="A4133" t="s">
        <v>1241</v>
      </c>
      <c r="B4133" t="s">
        <v>3526</v>
      </c>
      <c r="D4133" t="s">
        <v>1221</v>
      </c>
    </row>
    <row r="4134" spans="1:4" x14ac:dyDescent="0.3">
      <c r="A4134" t="s">
        <v>603</v>
      </c>
      <c r="B4134" t="s">
        <v>3527</v>
      </c>
      <c r="D4134" t="s">
        <v>1221</v>
      </c>
    </row>
    <row r="4135" spans="1:4" x14ac:dyDescent="0.3">
      <c r="A4135" t="s">
        <v>1241</v>
      </c>
      <c r="B4135" t="s">
        <v>3527</v>
      </c>
      <c r="D4135" t="s">
        <v>1221</v>
      </c>
    </row>
    <row r="4136" spans="1:4" x14ac:dyDescent="0.3">
      <c r="A4136" t="s">
        <v>603</v>
      </c>
      <c r="B4136" t="s">
        <v>3528</v>
      </c>
      <c r="D4136" t="s">
        <v>1221</v>
      </c>
    </row>
    <row r="4137" spans="1:4" x14ac:dyDescent="0.3">
      <c r="A4137" t="s">
        <v>1241</v>
      </c>
      <c r="B4137" t="s">
        <v>3528</v>
      </c>
      <c r="D4137" t="s">
        <v>1221</v>
      </c>
    </row>
    <row r="4138" spans="1:4" x14ac:dyDescent="0.3">
      <c r="A4138" t="s">
        <v>603</v>
      </c>
      <c r="B4138" t="s">
        <v>3529</v>
      </c>
      <c r="D4138" t="s">
        <v>1221</v>
      </c>
    </row>
    <row r="4139" spans="1:4" x14ac:dyDescent="0.3">
      <c r="A4139" t="s">
        <v>1241</v>
      </c>
      <c r="B4139" t="s">
        <v>3529</v>
      </c>
      <c r="D4139" t="s">
        <v>1221</v>
      </c>
    </row>
    <row r="4140" spans="1:4" x14ac:dyDescent="0.3">
      <c r="A4140" t="s">
        <v>603</v>
      </c>
      <c r="B4140" t="s">
        <v>3532</v>
      </c>
      <c r="D4140" t="s">
        <v>1221</v>
      </c>
    </row>
    <row r="4141" spans="1:4" x14ac:dyDescent="0.3">
      <c r="A4141" t="s">
        <v>1241</v>
      </c>
      <c r="B4141" t="s">
        <v>3532</v>
      </c>
      <c r="D4141" t="s">
        <v>1221</v>
      </c>
    </row>
    <row r="4142" spans="1:4" x14ac:dyDescent="0.3">
      <c r="A4142" t="s">
        <v>603</v>
      </c>
      <c r="B4142" t="s">
        <v>3533</v>
      </c>
      <c r="D4142" t="s">
        <v>1221</v>
      </c>
    </row>
    <row r="4143" spans="1:4" x14ac:dyDescent="0.3">
      <c r="A4143" t="s">
        <v>1241</v>
      </c>
      <c r="B4143" t="s">
        <v>3533</v>
      </c>
      <c r="D4143" t="s">
        <v>1221</v>
      </c>
    </row>
    <row r="4144" spans="1:4" x14ac:dyDescent="0.3">
      <c r="A4144" t="s">
        <v>603</v>
      </c>
      <c r="B4144" t="s">
        <v>3534</v>
      </c>
      <c r="D4144" t="s">
        <v>1221</v>
      </c>
    </row>
    <row r="4145" spans="1:4" x14ac:dyDescent="0.3">
      <c r="A4145" t="s">
        <v>1241</v>
      </c>
      <c r="B4145" t="s">
        <v>3534</v>
      </c>
      <c r="D4145" t="s">
        <v>1221</v>
      </c>
    </row>
    <row r="4146" spans="1:4" x14ac:dyDescent="0.3">
      <c r="A4146" t="s">
        <v>603</v>
      </c>
      <c r="B4146" t="s">
        <v>3535</v>
      </c>
      <c r="D4146" t="s">
        <v>1221</v>
      </c>
    </row>
    <row r="4147" spans="1:4" x14ac:dyDescent="0.3">
      <c r="A4147" t="s">
        <v>1241</v>
      </c>
      <c r="B4147" t="s">
        <v>3535</v>
      </c>
      <c r="D4147" t="s">
        <v>1221</v>
      </c>
    </row>
    <row r="4148" spans="1:4" x14ac:dyDescent="0.3">
      <c r="A4148" t="s">
        <v>603</v>
      </c>
      <c r="B4148" t="s">
        <v>3536</v>
      </c>
      <c r="D4148" t="s">
        <v>1221</v>
      </c>
    </row>
    <row r="4149" spans="1:4" x14ac:dyDescent="0.3">
      <c r="A4149" t="s">
        <v>1241</v>
      </c>
      <c r="B4149" t="s">
        <v>3536</v>
      </c>
      <c r="D4149" t="s">
        <v>1221</v>
      </c>
    </row>
    <row r="4150" spans="1:4" x14ac:dyDescent="0.3">
      <c r="A4150" t="s">
        <v>603</v>
      </c>
      <c r="B4150" t="s">
        <v>3537</v>
      </c>
      <c r="D4150" t="s">
        <v>1221</v>
      </c>
    </row>
    <row r="4151" spans="1:4" x14ac:dyDescent="0.3">
      <c r="A4151" t="s">
        <v>1241</v>
      </c>
      <c r="B4151" t="s">
        <v>3537</v>
      </c>
      <c r="D4151" t="s">
        <v>1221</v>
      </c>
    </row>
    <row r="4152" spans="1:4" x14ac:dyDescent="0.3">
      <c r="A4152" t="s">
        <v>603</v>
      </c>
      <c r="B4152" t="s">
        <v>3540</v>
      </c>
      <c r="D4152" t="s">
        <v>1221</v>
      </c>
    </row>
    <row r="4153" spans="1:4" x14ac:dyDescent="0.3">
      <c r="A4153" t="s">
        <v>1241</v>
      </c>
      <c r="B4153" t="s">
        <v>3540</v>
      </c>
      <c r="D4153" t="s">
        <v>1221</v>
      </c>
    </row>
    <row r="4154" spans="1:4" x14ac:dyDescent="0.3">
      <c r="A4154" t="s">
        <v>603</v>
      </c>
      <c r="B4154" t="s">
        <v>3539</v>
      </c>
      <c r="D4154" t="s">
        <v>1221</v>
      </c>
    </row>
    <row r="4155" spans="1:4" x14ac:dyDescent="0.3">
      <c r="A4155" t="s">
        <v>1241</v>
      </c>
      <c r="B4155" t="s">
        <v>3539</v>
      </c>
      <c r="D4155" t="s">
        <v>1221</v>
      </c>
    </row>
    <row r="4156" spans="1:4" x14ac:dyDescent="0.3">
      <c r="A4156" t="s">
        <v>603</v>
      </c>
      <c r="B4156" t="s">
        <v>3541</v>
      </c>
      <c r="D4156" t="s">
        <v>1221</v>
      </c>
    </row>
    <row r="4157" spans="1:4" x14ac:dyDescent="0.3">
      <c r="A4157" t="s">
        <v>1241</v>
      </c>
      <c r="B4157" t="s">
        <v>3541</v>
      </c>
      <c r="D4157" t="s">
        <v>1221</v>
      </c>
    </row>
    <row r="4158" spans="1:4" x14ac:dyDescent="0.3">
      <c r="A4158" t="s">
        <v>603</v>
      </c>
      <c r="B4158" t="s">
        <v>3542</v>
      </c>
      <c r="D4158" t="s">
        <v>1221</v>
      </c>
    </row>
    <row r="4159" spans="1:4" x14ac:dyDescent="0.3">
      <c r="A4159" t="s">
        <v>1241</v>
      </c>
      <c r="B4159" t="s">
        <v>3542</v>
      </c>
      <c r="D4159" t="s">
        <v>1221</v>
      </c>
    </row>
    <row r="4160" spans="1:4" x14ac:dyDescent="0.3">
      <c r="A4160" t="s">
        <v>603</v>
      </c>
      <c r="B4160" t="s">
        <v>3549</v>
      </c>
      <c r="D4160" t="s">
        <v>1221</v>
      </c>
    </row>
    <row r="4161" spans="1:4" x14ac:dyDescent="0.3">
      <c r="A4161" t="s">
        <v>1241</v>
      </c>
      <c r="B4161" t="s">
        <v>3549</v>
      </c>
      <c r="D4161" t="s">
        <v>1221</v>
      </c>
    </row>
    <row r="4162" spans="1:4" x14ac:dyDescent="0.3">
      <c r="A4162" t="s">
        <v>603</v>
      </c>
      <c r="B4162" t="s">
        <v>3550</v>
      </c>
      <c r="D4162" t="s">
        <v>1221</v>
      </c>
    </row>
    <row r="4163" spans="1:4" x14ac:dyDescent="0.3">
      <c r="A4163" t="s">
        <v>1241</v>
      </c>
      <c r="B4163" t="s">
        <v>3550</v>
      </c>
      <c r="D4163" t="s">
        <v>1221</v>
      </c>
    </row>
    <row r="4164" spans="1:4" x14ac:dyDescent="0.3">
      <c r="A4164" t="s">
        <v>603</v>
      </c>
      <c r="B4164" t="s">
        <v>3551</v>
      </c>
      <c r="D4164" t="s">
        <v>1221</v>
      </c>
    </row>
    <row r="4165" spans="1:4" x14ac:dyDescent="0.3">
      <c r="A4165" t="s">
        <v>1241</v>
      </c>
      <c r="B4165" t="s">
        <v>3551</v>
      </c>
      <c r="D4165" t="s">
        <v>1221</v>
      </c>
    </row>
    <row r="4166" spans="1:4" x14ac:dyDescent="0.3">
      <c r="A4166" t="s">
        <v>603</v>
      </c>
      <c r="B4166" t="s">
        <v>3552</v>
      </c>
      <c r="D4166" t="s">
        <v>1221</v>
      </c>
    </row>
    <row r="4167" spans="1:4" x14ac:dyDescent="0.3">
      <c r="A4167" t="s">
        <v>1241</v>
      </c>
      <c r="B4167" t="s">
        <v>3552</v>
      </c>
      <c r="D4167" t="s">
        <v>1221</v>
      </c>
    </row>
    <row r="4168" spans="1:4" x14ac:dyDescent="0.3">
      <c r="A4168" t="s">
        <v>603</v>
      </c>
      <c r="B4168" t="s">
        <v>3553</v>
      </c>
      <c r="D4168" t="s">
        <v>1221</v>
      </c>
    </row>
    <row r="4169" spans="1:4" x14ac:dyDescent="0.3">
      <c r="A4169" t="s">
        <v>1241</v>
      </c>
      <c r="B4169" t="s">
        <v>3553</v>
      </c>
      <c r="D4169" t="s">
        <v>1221</v>
      </c>
    </row>
    <row r="4170" spans="1:4" x14ac:dyDescent="0.3">
      <c r="A4170" t="s">
        <v>603</v>
      </c>
      <c r="B4170" t="s">
        <v>3554</v>
      </c>
      <c r="D4170" t="s">
        <v>1221</v>
      </c>
    </row>
    <row r="4171" spans="1:4" x14ac:dyDescent="0.3">
      <c r="A4171" t="s">
        <v>1241</v>
      </c>
      <c r="B4171" t="s">
        <v>3554</v>
      </c>
      <c r="D4171" t="s">
        <v>1221</v>
      </c>
    </row>
    <row r="4172" spans="1:4" x14ac:dyDescent="0.3">
      <c r="A4172" t="s">
        <v>603</v>
      </c>
      <c r="B4172" t="s">
        <v>3555</v>
      </c>
      <c r="D4172" t="s">
        <v>1221</v>
      </c>
    </row>
    <row r="4173" spans="1:4" x14ac:dyDescent="0.3">
      <c r="A4173" t="s">
        <v>1241</v>
      </c>
      <c r="B4173" t="s">
        <v>3555</v>
      </c>
      <c r="D4173" t="s">
        <v>1221</v>
      </c>
    </row>
    <row r="4174" spans="1:4" x14ac:dyDescent="0.3">
      <c r="A4174" t="s">
        <v>603</v>
      </c>
      <c r="B4174" t="s">
        <v>3556</v>
      </c>
      <c r="D4174" t="s">
        <v>1221</v>
      </c>
    </row>
    <row r="4175" spans="1:4" x14ac:dyDescent="0.3">
      <c r="A4175" t="s">
        <v>1241</v>
      </c>
      <c r="B4175" t="s">
        <v>3556</v>
      </c>
      <c r="D4175" t="s">
        <v>1221</v>
      </c>
    </row>
    <row r="4176" spans="1:4" x14ac:dyDescent="0.3">
      <c r="A4176" t="s">
        <v>603</v>
      </c>
      <c r="B4176" t="s">
        <v>3561</v>
      </c>
      <c r="D4176" t="s">
        <v>1221</v>
      </c>
    </row>
    <row r="4177" spans="1:4" x14ac:dyDescent="0.3">
      <c r="A4177" t="s">
        <v>1241</v>
      </c>
      <c r="B4177" t="s">
        <v>3561</v>
      </c>
      <c r="D4177" t="s">
        <v>1221</v>
      </c>
    </row>
    <row r="4178" spans="1:4" x14ac:dyDescent="0.3">
      <c r="A4178" t="s">
        <v>603</v>
      </c>
      <c r="B4178" t="s">
        <v>3564</v>
      </c>
      <c r="D4178" t="s">
        <v>1221</v>
      </c>
    </row>
    <row r="4179" spans="1:4" x14ac:dyDescent="0.3">
      <c r="A4179" t="s">
        <v>1241</v>
      </c>
      <c r="B4179" t="s">
        <v>3564</v>
      </c>
      <c r="D4179" t="s">
        <v>1221</v>
      </c>
    </row>
    <row r="4180" spans="1:4" x14ac:dyDescent="0.3">
      <c r="A4180" t="s">
        <v>603</v>
      </c>
      <c r="B4180" t="s">
        <v>3563</v>
      </c>
      <c r="D4180" t="s">
        <v>1221</v>
      </c>
    </row>
    <row r="4181" spans="1:4" x14ac:dyDescent="0.3">
      <c r="A4181" t="s">
        <v>1241</v>
      </c>
      <c r="B4181" t="s">
        <v>3563</v>
      </c>
      <c r="D4181" t="s">
        <v>1221</v>
      </c>
    </row>
    <row r="4182" spans="1:4" x14ac:dyDescent="0.3">
      <c r="A4182" t="s">
        <v>603</v>
      </c>
      <c r="B4182" t="s">
        <v>3565</v>
      </c>
      <c r="D4182" t="s">
        <v>1221</v>
      </c>
    </row>
    <row r="4183" spans="1:4" x14ac:dyDescent="0.3">
      <c r="A4183" t="s">
        <v>1241</v>
      </c>
      <c r="B4183" t="s">
        <v>3565</v>
      </c>
      <c r="D4183" t="s">
        <v>1221</v>
      </c>
    </row>
    <row r="4184" spans="1:4" x14ac:dyDescent="0.3">
      <c r="A4184" t="s">
        <v>603</v>
      </c>
      <c r="B4184" t="s">
        <v>3566</v>
      </c>
      <c r="D4184" t="s">
        <v>1221</v>
      </c>
    </row>
    <row r="4185" spans="1:4" x14ac:dyDescent="0.3">
      <c r="A4185" t="s">
        <v>1241</v>
      </c>
      <c r="B4185" t="s">
        <v>3566</v>
      </c>
      <c r="D4185" t="s">
        <v>1221</v>
      </c>
    </row>
    <row r="4186" spans="1:4" x14ac:dyDescent="0.3">
      <c r="A4186" t="s">
        <v>603</v>
      </c>
      <c r="B4186" t="s">
        <v>3933</v>
      </c>
      <c r="D4186" t="s">
        <v>1221</v>
      </c>
    </row>
    <row r="4187" spans="1:4" x14ac:dyDescent="0.3">
      <c r="A4187" t="s">
        <v>1241</v>
      </c>
      <c r="B4187" t="s">
        <v>3933</v>
      </c>
      <c r="D4187" t="s">
        <v>1221</v>
      </c>
    </row>
    <row r="4188" spans="1:4" x14ac:dyDescent="0.3">
      <c r="A4188" t="s">
        <v>603</v>
      </c>
      <c r="B4188" t="s">
        <v>3934</v>
      </c>
      <c r="D4188" t="s">
        <v>1221</v>
      </c>
    </row>
    <row r="4189" spans="1:4" x14ac:dyDescent="0.3">
      <c r="A4189" t="s">
        <v>1241</v>
      </c>
      <c r="B4189" t="s">
        <v>3934</v>
      </c>
      <c r="D4189" t="s">
        <v>1221</v>
      </c>
    </row>
    <row r="4190" spans="1:4" x14ac:dyDescent="0.3">
      <c r="A4190" t="s">
        <v>603</v>
      </c>
      <c r="B4190" t="s">
        <v>3575</v>
      </c>
      <c r="D4190" t="s">
        <v>1221</v>
      </c>
    </row>
    <row r="4191" spans="1:4" x14ac:dyDescent="0.3">
      <c r="A4191" t="s">
        <v>1241</v>
      </c>
      <c r="B4191" t="s">
        <v>3575</v>
      </c>
      <c r="D4191" t="s">
        <v>1221</v>
      </c>
    </row>
    <row r="4192" spans="1:4" x14ac:dyDescent="0.3">
      <c r="A4192" t="s">
        <v>603</v>
      </c>
      <c r="B4192" t="s">
        <v>3576</v>
      </c>
      <c r="D4192" t="s">
        <v>1221</v>
      </c>
    </row>
    <row r="4193" spans="1:4" x14ac:dyDescent="0.3">
      <c r="A4193" t="s">
        <v>1241</v>
      </c>
      <c r="B4193" t="s">
        <v>3576</v>
      </c>
      <c r="D4193" t="s">
        <v>1221</v>
      </c>
    </row>
    <row r="4194" spans="1:4" x14ac:dyDescent="0.3">
      <c r="A4194" t="s">
        <v>603</v>
      </c>
      <c r="B4194" t="s">
        <v>3579</v>
      </c>
      <c r="D4194" t="s">
        <v>1221</v>
      </c>
    </row>
    <row r="4195" spans="1:4" x14ac:dyDescent="0.3">
      <c r="A4195" t="s">
        <v>1241</v>
      </c>
      <c r="B4195" t="s">
        <v>3579</v>
      </c>
      <c r="D4195" t="s">
        <v>1221</v>
      </c>
    </row>
    <row r="4196" spans="1:4" x14ac:dyDescent="0.3">
      <c r="A4196" t="s">
        <v>603</v>
      </c>
      <c r="B4196" t="s">
        <v>3578</v>
      </c>
      <c r="D4196" t="s">
        <v>1221</v>
      </c>
    </row>
    <row r="4197" spans="1:4" x14ac:dyDescent="0.3">
      <c r="A4197" t="s">
        <v>1241</v>
      </c>
      <c r="B4197" t="s">
        <v>3578</v>
      </c>
      <c r="D4197" t="s">
        <v>1221</v>
      </c>
    </row>
    <row r="4198" spans="1:4" x14ac:dyDescent="0.3">
      <c r="A4198" t="s">
        <v>603</v>
      </c>
      <c r="B4198" t="s">
        <v>3580</v>
      </c>
      <c r="D4198" t="s">
        <v>1221</v>
      </c>
    </row>
    <row r="4199" spans="1:4" x14ac:dyDescent="0.3">
      <c r="A4199" t="s">
        <v>1241</v>
      </c>
      <c r="B4199" t="s">
        <v>3580</v>
      </c>
      <c r="D4199" t="s">
        <v>1221</v>
      </c>
    </row>
    <row r="4200" spans="1:4" x14ac:dyDescent="0.3">
      <c r="A4200" t="s">
        <v>603</v>
      </c>
      <c r="B4200" t="s">
        <v>3584</v>
      </c>
      <c r="D4200" t="s">
        <v>1221</v>
      </c>
    </row>
    <row r="4201" spans="1:4" x14ac:dyDescent="0.3">
      <c r="A4201" t="s">
        <v>1241</v>
      </c>
      <c r="B4201" t="s">
        <v>3584</v>
      </c>
      <c r="D4201" t="s">
        <v>1221</v>
      </c>
    </row>
    <row r="4202" spans="1:4" x14ac:dyDescent="0.3">
      <c r="A4202" t="s">
        <v>603</v>
      </c>
      <c r="B4202" t="s">
        <v>3583</v>
      </c>
      <c r="D4202" t="s">
        <v>1221</v>
      </c>
    </row>
    <row r="4203" spans="1:4" x14ac:dyDescent="0.3">
      <c r="A4203" t="s">
        <v>1241</v>
      </c>
      <c r="B4203" t="s">
        <v>3583</v>
      </c>
      <c r="D4203" t="s">
        <v>1221</v>
      </c>
    </row>
    <row r="4204" spans="1:4" x14ac:dyDescent="0.3">
      <c r="A4204" t="s">
        <v>603</v>
      </c>
      <c r="B4204" t="s">
        <v>3585</v>
      </c>
      <c r="D4204" t="s">
        <v>1221</v>
      </c>
    </row>
    <row r="4205" spans="1:4" x14ac:dyDescent="0.3">
      <c r="A4205" t="s">
        <v>1241</v>
      </c>
      <c r="B4205" t="s">
        <v>3585</v>
      </c>
      <c r="D4205" t="s">
        <v>1221</v>
      </c>
    </row>
    <row r="4206" spans="1:4" x14ac:dyDescent="0.3">
      <c r="A4206" t="s">
        <v>603</v>
      </c>
      <c r="B4206" t="s">
        <v>3590</v>
      </c>
      <c r="D4206" t="s">
        <v>1221</v>
      </c>
    </row>
    <row r="4207" spans="1:4" x14ac:dyDescent="0.3">
      <c r="A4207" t="s">
        <v>1241</v>
      </c>
      <c r="B4207" t="s">
        <v>3590</v>
      </c>
      <c r="D4207" t="s">
        <v>1221</v>
      </c>
    </row>
    <row r="4208" spans="1:4" x14ac:dyDescent="0.3">
      <c r="A4208" t="s">
        <v>603</v>
      </c>
      <c r="B4208" t="s">
        <v>3589</v>
      </c>
      <c r="D4208" t="s">
        <v>1221</v>
      </c>
    </row>
    <row r="4209" spans="1:4" x14ac:dyDescent="0.3">
      <c r="A4209" t="s">
        <v>1241</v>
      </c>
      <c r="B4209" t="s">
        <v>3589</v>
      </c>
      <c r="D4209" t="s">
        <v>1221</v>
      </c>
    </row>
    <row r="4210" spans="1:4" x14ac:dyDescent="0.3">
      <c r="A4210" t="s">
        <v>603</v>
      </c>
      <c r="B4210" t="s">
        <v>3591</v>
      </c>
      <c r="D4210" t="s">
        <v>1221</v>
      </c>
    </row>
    <row r="4211" spans="1:4" x14ac:dyDescent="0.3">
      <c r="A4211" t="s">
        <v>1241</v>
      </c>
      <c r="B4211" t="s">
        <v>3591</v>
      </c>
      <c r="D4211" t="s">
        <v>1221</v>
      </c>
    </row>
    <row r="4212" spans="1:4" x14ac:dyDescent="0.3">
      <c r="A4212" t="s">
        <v>603</v>
      </c>
      <c r="B4212" t="s">
        <v>3592</v>
      </c>
      <c r="D4212" t="s">
        <v>1221</v>
      </c>
    </row>
    <row r="4213" spans="1:4" x14ac:dyDescent="0.3">
      <c r="A4213" t="s">
        <v>1241</v>
      </c>
      <c r="B4213" t="s">
        <v>3592</v>
      </c>
      <c r="D4213" t="s">
        <v>1221</v>
      </c>
    </row>
    <row r="4214" spans="1:4" x14ac:dyDescent="0.3">
      <c r="A4214" t="s">
        <v>1242</v>
      </c>
      <c r="B4214" t="s">
        <v>3239</v>
      </c>
      <c r="D4214" t="s">
        <v>1222</v>
      </c>
    </row>
    <row r="4215" spans="1:4" x14ac:dyDescent="0.3">
      <c r="A4215" t="s">
        <v>1243</v>
      </c>
      <c r="B4215" t="s">
        <v>3239</v>
      </c>
      <c r="D4215" t="s">
        <v>1222</v>
      </c>
    </row>
    <row r="4216" spans="1:4" x14ac:dyDescent="0.3">
      <c r="A4216" t="s">
        <v>1242</v>
      </c>
      <c r="B4216" t="s">
        <v>3249</v>
      </c>
      <c r="D4216" t="s">
        <v>1222</v>
      </c>
    </row>
    <row r="4217" spans="1:4" x14ac:dyDescent="0.3">
      <c r="A4217" t="s">
        <v>1243</v>
      </c>
      <c r="B4217" t="s">
        <v>3249</v>
      </c>
      <c r="D4217" t="s">
        <v>1222</v>
      </c>
    </row>
    <row r="4218" spans="1:4" x14ac:dyDescent="0.3">
      <c r="A4218" t="s">
        <v>1242</v>
      </c>
      <c r="B4218" t="s">
        <v>3254</v>
      </c>
      <c r="D4218" t="s">
        <v>1222</v>
      </c>
    </row>
    <row r="4219" spans="1:4" x14ac:dyDescent="0.3">
      <c r="A4219" t="s">
        <v>1243</v>
      </c>
      <c r="B4219" t="s">
        <v>3254</v>
      </c>
      <c r="D4219" t="s">
        <v>1222</v>
      </c>
    </row>
    <row r="4220" spans="1:4" x14ac:dyDescent="0.3">
      <c r="A4220" t="s">
        <v>1242</v>
      </c>
      <c r="B4220" t="s">
        <v>3265</v>
      </c>
      <c r="D4220" t="s">
        <v>1222</v>
      </c>
    </row>
    <row r="4221" spans="1:4" x14ac:dyDescent="0.3">
      <c r="A4221" t="s">
        <v>1243</v>
      </c>
      <c r="B4221" t="s">
        <v>3265</v>
      </c>
      <c r="D4221" t="s">
        <v>1222</v>
      </c>
    </row>
    <row r="4222" spans="1:4" x14ac:dyDescent="0.3">
      <c r="A4222" t="s">
        <v>1242</v>
      </c>
      <c r="B4222" t="s">
        <v>3276</v>
      </c>
      <c r="D4222" t="s">
        <v>1222</v>
      </c>
    </row>
    <row r="4223" spans="1:4" x14ac:dyDescent="0.3">
      <c r="A4223" t="s">
        <v>1243</v>
      </c>
      <c r="B4223" t="s">
        <v>3276</v>
      </c>
      <c r="D4223" t="s">
        <v>1222</v>
      </c>
    </row>
    <row r="4224" spans="1:4" x14ac:dyDescent="0.3">
      <c r="A4224" t="s">
        <v>1242</v>
      </c>
      <c r="B4224" t="s">
        <v>3287</v>
      </c>
      <c r="D4224" t="s">
        <v>1222</v>
      </c>
    </row>
    <row r="4225" spans="1:4" x14ac:dyDescent="0.3">
      <c r="A4225" t="s">
        <v>1243</v>
      </c>
      <c r="B4225" t="s">
        <v>3287</v>
      </c>
      <c r="D4225" t="s">
        <v>1222</v>
      </c>
    </row>
    <row r="4226" spans="1:4" x14ac:dyDescent="0.3">
      <c r="A4226" t="s">
        <v>1242</v>
      </c>
      <c r="B4226" t="s">
        <v>3292</v>
      </c>
      <c r="D4226" t="s">
        <v>1222</v>
      </c>
    </row>
    <row r="4227" spans="1:4" x14ac:dyDescent="0.3">
      <c r="A4227" t="s">
        <v>1243</v>
      </c>
      <c r="B4227" t="s">
        <v>3292</v>
      </c>
      <c r="D4227" t="s">
        <v>1222</v>
      </c>
    </row>
    <row r="4228" spans="1:4" x14ac:dyDescent="0.3">
      <c r="A4228" t="s">
        <v>1242</v>
      </c>
      <c r="B4228" t="s">
        <v>3298</v>
      </c>
      <c r="D4228" t="s">
        <v>1222</v>
      </c>
    </row>
    <row r="4229" spans="1:4" x14ac:dyDescent="0.3">
      <c r="A4229" t="s">
        <v>1243</v>
      </c>
      <c r="B4229" t="s">
        <v>3298</v>
      </c>
      <c r="D4229" t="s">
        <v>1222</v>
      </c>
    </row>
    <row r="4230" spans="1:4" x14ac:dyDescent="0.3">
      <c r="A4230" t="s">
        <v>1242</v>
      </c>
      <c r="B4230" t="s">
        <v>3303</v>
      </c>
      <c r="D4230" t="s">
        <v>1222</v>
      </c>
    </row>
    <row r="4231" spans="1:4" x14ac:dyDescent="0.3">
      <c r="A4231" t="s">
        <v>1243</v>
      </c>
      <c r="B4231" t="s">
        <v>3303</v>
      </c>
      <c r="D4231" t="s">
        <v>1222</v>
      </c>
    </row>
    <row r="4232" spans="1:4" x14ac:dyDescent="0.3">
      <c r="A4232" t="s">
        <v>1242</v>
      </c>
      <c r="B4232" t="s">
        <v>3309</v>
      </c>
      <c r="D4232" t="s">
        <v>1222</v>
      </c>
    </row>
    <row r="4233" spans="1:4" x14ac:dyDescent="0.3">
      <c r="A4233" t="s">
        <v>1243</v>
      </c>
      <c r="B4233" t="s">
        <v>3309</v>
      </c>
      <c r="D4233" t="s">
        <v>1222</v>
      </c>
    </row>
    <row r="4234" spans="1:4" x14ac:dyDescent="0.3">
      <c r="A4234" t="s">
        <v>1242</v>
      </c>
      <c r="B4234" t="s">
        <v>3314</v>
      </c>
      <c r="D4234" t="s">
        <v>1222</v>
      </c>
    </row>
    <row r="4235" spans="1:4" x14ac:dyDescent="0.3">
      <c r="A4235" t="s">
        <v>1243</v>
      </c>
      <c r="B4235" t="s">
        <v>3314</v>
      </c>
      <c r="D4235" t="s">
        <v>1222</v>
      </c>
    </row>
    <row r="4236" spans="1:4" x14ac:dyDescent="0.3">
      <c r="A4236" t="s">
        <v>1242</v>
      </c>
      <c r="B4236" t="s">
        <v>3320</v>
      </c>
      <c r="D4236" t="s">
        <v>1222</v>
      </c>
    </row>
    <row r="4237" spans="1:4" x14ac:dyDescent="0.3">
      <c r="A4237" t="s">
        <v>1243</v>
      </c>
      <c r="B4237" t="s">
        <v>3320</v>
      </c>
      <c r="D4237" t="s">
        <v>1222</v>
      </c>
    </row>
    <row r="4238" spans="1:4" x14ac:dyDescent="0.3">
      <c r="A4238" t="s">
        <v>1242</v>
      </c>
      <c r="B4238" t="s">
        <v>3325</v>
      </c>
      <c r="D4238" t="s">
        <v>1222</v>
      </c>
    </row>
    <row r="4239" spans="1:4" x14ac:dyDescent="0.3">
      <c r="A4239" t="s">
        <v>1243</v>
      </c>
      <c r="B4239" t="s">
        <v>3325</v>
      </c>
      <c r="D4239" t="s">
        <v>1222</v>
      </c>
    </row>
    <row r="4240" spans="1:4" x14ac:dyDescent="0.3">
      <c r="A4240" t="s">
        <v>1242</v>
      </c>
      <c r="B4240" t="s">
        <v>3328</v>
      </c>
      <c r="D4240" t="s">
        <v>1222</v>
      </c>
    </row>
    <row r="4241" spans="1:4" x14ac:dyDescent="0.3">
      <c r="A4241" t="s">
        <v>1243</v>
      </c>
      <c r="B4241" t="s">
        <v>3328</v>
      </c>
      <c r="D4241" t="s">
        <v>1222</v>
      </c>
    </row>
    <row r="4242" spans="1:4" x14ac:dyDescent="0.3">
      <c r="A4242" t="s">
        <v>1242</v>
      </c>
      <c r="B4242" t="s">
        <v>3331</v>
      </c>
      <c r="D4242" t="s">
        <v>1222</v>
      </c>
    </row>
    <row r="4243" spans="1:4" x14ac:dyDescent="0.3">
      <c r="A4243" t="s">
        <v>1243</v>
      </c>
      <c r="B4243" t="s">
        <v>3331</v>
      </c>
      <c r="D4243" t="s">
        <v>1222</v>
      </c>
    </row>
    <row r="4244" spans="1:4" x14ac:dyDescent="0.3">
      <c r="A4244" t="s">
        <v>1242</v>
      </c>
      <c r="B4244" t="s">
        <v>3338</v>
      </c>
      <c r="D4244" t="s">
        <v>1222</v>
      </c>
    </row>
    <row r="4245" spans="1:4" x14ac:dyDescent="0.3">
      <c r="A4245" t="s">
        <v>1243</v>
      </c>
      <c r="B4245" t="s">
        <v>3338</v>
      </c>
      <c r="D4245" t="s">
        <v>1222</v>
      </c>
    </row>
    <row r="4246" spans="1:4" x14ac:dyDescent="0.3">
      <c r="A4246" t="s">
        <v>1242</v>
      </c>
      <c r="B4246" t="s">
        <v>3341</v>
      </c>
      <c r="D4246" t="s">
        <v>1222</v>
      </c>
    </row>
    <row r="4247" spans="1:4" x14ac:dyDescent="0.3">
      <c r="A4247" t="s">
        <v>1243</v>
      </c>
      <c r="B4247" t="s">
        <v>3341</v>
      </c>
      <c r="D4247" t="s">
        <v>1222</v>
      </c>
    </row>
    <row r="4248" spans="1:4" x14ac:dyDescent="0.3">
      <c r="A4248" t="s">
        <v>1242</v>
      </c>
      <c r="B4248" t="s">
        <v>3354</v>
      </c>
      <c r="D4248" t="s">
        <v>1222</v>
      </c>
    </row>
    <row r="4249" spans="1:4" x14ac:dyDescent="0.3">
      <c r="A4249" t="s">
        <v>1243</v>
      </c>
      <c r="B4249" t="s">
        <v>3354</v>
      </c>
      <c r="D4249" t="s">
        <v>1222</v>
      </c>
    </row>
    <row r="4250" spans="1:4" x14ac:dyDescent="0.3">
      <c r="A4250" t="s">
        <v>1242</v>
      </c>
      <c r="B4250" t="s">
        <v>3359</v>
      </c>
      <c r="D4250" t="s">
        <v>1222</v>
      </c>
    </row>
    <row r="4251" spans="1:4" x14ac:dyDescent="0.3">
      <c r="A4251" t="s">
        <v>1243</v>
      </c>
      <c r="B4251" t="s">
        <v>3359</v>
      </c>
      <c r="D4251" t="s">
        <v>1222</v>
      </c>
    </row>
    <row r="4252" spans="1:4" x14ac:dyDescent="0.3">
      <c r="A4252" t="s">
        <v>1242</v>
      </c>
      <c r="B4252" t="s">
        <v>3362</v>
      </c>
      <c r="D4252" t="s">
        <v>1222</v>
      </c>
    </row>
    <row r="4253" spans="1:4" x14ac:dyDescent="0.3">
      <c r="A4253" t="s">
        <v>1243</v>
      </c>
      <c r="B4253" t="s">
        <v>3362</v>
      </c>
      <c r="D4253" t="s">
        <v>1222</v>
      </c>
    </row>
    <row r="4254" spans="1:4" x14ac:dyDescent="0.3">
      <c r="A4254" t="s">
        <v>1242</v>
      </c>
      <c r="B4254" t="s">
        <v>3365</v>
      </c>
      <c r="D4254" t="s">
        <v>1222</v>
      </c>
    </row>
    <row r="4255" spans="1:4" x14ac:dyDescent="0.3">
      <c r="A4255" t="s">
        <v>1243</v>
      </c>
      <c r="B4255" t="s">
        <v>3365</v>
      </c>
      <c r="D4255" t="s">
        <v>1222</v>
      </c>
    </row>
    <row r="4256" spans="1:4" x14ac:dyDescent="0.3">
      <c r="A4256" t="s">
        <v>1242</v>
      </c>
      <c r="B4256" t="s">
        <v>3376</v>
      </c>
      <c r="D4256" t="s">
        <v>1222</v>
      </c>
    </row>
    <row r="4257" spans="1:4" x14ac:dyDescent="0.3">
      <c r="A4257" t="s">
        <v>1243</v>
      </c>
      <c r="B4257" t="s">
        <v>3376</v>
      </c>
      <c r="D4257" t="s">
        <v>1222</v>
      </c>
    </row>
    <row r="4258" spans="1:4" x14ac:dyDescent="0.3">
      <c r="A4258" t="s">
        <v>1242</v>
      </c>
      <c r="B4258" t="s">
        <v>3381</v>
      </c>
      <c r="D4258" t="s">
        <v>1222</v>
      </c>
    </row>
    <row r="4259" spans="1:4" x14ac:dyDescent="0.3">
      <c r="A4259" t="s">
        <v>1243</v>
      </c>
      <c r="B4259" t="s">
        <v>3381</v>
      </c>
      <c r="D4259" t="s">
        <v>1222</v>
      </c>
    </row>
    <row r="4260" spans="1:4" x14ac:dyDescent="0.3">
      <c r="A4260" t="s">
        <v>1242</v>
      </c>
      <c r="B4260" t="s">
        <v>3384</v>
      </c>
      <c r="D4260" t="s">
        <v>1222</v>
      </c>
    </row>
    <row r="4261" spans="1:4" x14ac:dyDescent="0.3">
      <c r="A4261" t="s">
        <v>1243</v>
      </c>
      <c r="B4261" t="s">
        <v>3384</v>
      </c>
      <c r="D4261" t="s">
        <v>1222</v>
      </c>
    </row>
    <row r="4262" spans="1:4" x14ac:dyDescent="0.3">
      <c r="A4262" t="s">
        <v>1242</v>
      </c>
      <c r="B4262" t="s">
        <v>3393</v>
      </c>
      <c r="D4262" t="s">
        <v>1222</v>
      </c>
    </row>
    <row r="4263" spans="1:4" x14ac:dyDescent="0.3">
      <c r="A4263" t="s">
        <v>1243</v>
      </c>
      <c r="B4263" t="s">
        <v>3393</v>
      </c>
      <c r="D4263" t="s">
        <v>1222</v>
      </c>
    </row>
    <row r="4264" spans="1:4" x14ac:dyDescent="0.3">
      <c r="A4264" t="s">
        <v>1242</v>
      </c>
      <c r="B4264" t="s">
        <v>3402</v>
      </c>
      <c r="D4264" t="s">
        <v>1222</v>
      </c>
    </row>
    <row r="4265" spans="1:4" x14ac:dyDescent="0.3">
      <c r="A4265" t="s">
        <v>1243</v>
      </c>
      <c r="B4265" t="s">
        <v>3402</v>
      </c>
      <c r="D4265" t="s">
        <v>1222</v>
      </c>
    </row>
    <row r="4266" spans="1:4" x14ac:dyDescent="0.3">
      <c r="A4266" t="s">
        <v>1242</v>
      </c>
      <c r="B4266" t="s">
        <v>3407</v>
      </c>
      <c r="D4266" t="s">
        <v>1222</v>
      </c>
    </row>
    <row r="4267" spans="1:4" x14ac:dyDescent="0.3">
      <c r="A4267" t="s">
        <v>1243</v>
      </c>
      <c r="B4267" t="s">
        <v>3407</v>
      </c>
      <c r="D4267" t="s">
        <v>1222</v>
      </c>
    </row>
    <row r="4268" spans="1:4" x14ac:dyDescent="0.3">
      <c r="A4268" t="s">
        <v>1242</v>
      </c>
      <c r="B4268" t="s">
        <v>3410</v>
      </c>
      <c r="D4268" t="s">
        <v>1222</v>
      </c>
    </row>
    <row r="4269" spans="1:4" x14ac:dyDescent="0.3">
      <c r="A4269" t="s">
        <v>1243</v>
      </c>
      <c r="B4269" t="s">
        <v>3410</v>
      </c>
      <c r="D4269" t="s">
        <v>1222</v>
      </c>
    </row>
    <row r="4270" spans="1:4" x14ac:dyDescent="0.3">
      <c r="A4270" t="s">
        <v>1242</v>
      </c>
      <c r="B4270" t="s">
        <v>3415</v>
      </c>
      <c r="D4270" t="s">
        <v>1222</v>
      </c>
    </row>
    <row r="4271" spans="1:4" x14ac:dyDescent="0.3">
      <c r="A4271" t="s">
        <v>1243</v>
      </c>
      <c r="B4271" t="s">
        <v>3415</v>
      </c>
      <c r="D4271" t="s">
        <v>1222</v>
      </c>
    </row>
    <row r="4272" spans="1:4" x14ac:dyDescent="0.3">
      <c r="A4272" t="s">
        <v>1242</v>
      </c>
      <c r="B4272" t="s">
        <v>3420</v>
      </c>
      <c r="D4272" t="s">
        <v>1222</v>
      </c>
    </row>
    <row r="4273" spans="1:4" x14ac:dyDescent="0.3">
      <c r="A4273" t="s">
        <v>1243</v>
      </c>
      <c r="B4273" t="s">
        <v>3420</v>
      </c>
      <c r="D4273" t="s">
        <v>1222</v>
      </c>
    </row>
    <row r="4274" spans="1:4" x14ac:dyDescent="0.3">
      <c r="A4274" t="s">
        <v>1242</v>
      </c>
      <c r="B4274" t="s">
        <v>3425</v>
      </c>
      <c r="D4274" t="s">
        <v>1222</v>
      </c>
    </row>
    <row r="4275" spans="1:4" x14ac:dyDescent="0.3">
      <c r="A4275" t="s">
        <v>1243</v>
      </c>
      <c r="B4275" t="s">
        <v>3425</v>
      </c>
      <c r="D4275" t="s">
        <v>1222</v>
      </c>
    </row>
    <row r="4276" spans="1:4" x14ac:dyDescent="0.3">
      <c r="A4276" t="s">
        <v>1242</v>
      </c>
      <c r="B4276" t="s">
        <v>3431</v>
      </c>
      <c r="D4276" t="s">
        <v>1222</v>
      </c>
    </row>
    <row r="4277" spans="1:4" x14ac:dyDescent="0.3">
      <c r="A4277" t="s">
        <v>1243</v>
      </c>
      <c r="B4277" t="s">
        <v>3431</v>
      </c>
      <c r="D4277" t="s">
        <v>1222</v>
      </c>
    </row>
    <row r="4278" spans="1:4" x14ac:dyDescent="0.3">
      <c r="A4278" t="s">
        <v>1242</v>
      </c>
      <c r="B4278" t="s">
        <v>3438</v>
      </c>
      <c r="D4278" t="s">
        <v>1222</v>
      </c>
    </row>
    <row r="4279" spans="1:4" x14ac:dyDescent="0.3">
      <c r="A4279" t="s">
        <v>1243</v>
      </c>
      <c r="B4279" t="s">
        <v>3438</v>
      </c>
      <c r="D4279" t="s">
        <v>1222</v>
      </c>
    </row>
    <row r="4280" spans="1:4" x14ac:dyDescent="0.3">
      <c r="A4280" t="s">
        <v>1242</v>
      </c>
      <c r="B4280" t="s">
        <v>3441</v>
      </c>
      <c r="D4280" t="s">
        <v>1222</v>
      </c>
    </row>
    <row r="4281" spans="1:4" x14ac:dyDescent="0.3">
      <c r="A4281" t="s">
        <v>1243</v>
      </c>
      <c r="B4281" t="s">
        <v>3441</v>
      </c>
      <c r="D4281" t="s">
        <v>1222</v>
      </c>
    </row>
    <row r="4282" spans="1:4" x14ac:dyDescent="0.3">
      <c r="A4282" t="s">
        <v>1242</v>
      </c>
      <c r="B4282" t="s">
        <v>3503</v>
      </c>
      <c r="D4282" t="s">
        <v>1222</v>
      </c>
    </row>
    <row r="4283" spans="1:4" x14ac:dyDescent="0.3">
      <c r="A4283" t="s">
        <v>1243</v>
      </c>
      <c r="B4283" t="s">
        <v>3503</v>
      </c>
      <c r="D4283" t="s">
        <v>1222</v>
      </c>
    </row>
    <row r="4284" spans="1:4" x14ac:dyDescent="0.3">
      <c r="A4284" t="s">
        <v>1242</v>
      </c>
      <c r="B4284" t="s">
        <v>3504</v>
      </c>
      <c r="D4284" t="s">
        <v>1222</v>
      </c>
    </row>
    <row r="4285" spans="1:4" x14ac:dyDescent="0.3">
      <c r="A4285" t="s">
        <v>1243</v>
      </c>
      <c r="B4285" t="s">
        <v>3504</v>
      </c>
      <c r="D4285" t="s">
        <v>1222</v>
      </c>
    </row>
    <row r="4286" spans="1:4" x14ac:dyDescent="0.3">
      <c r="A4286" t="s">
        <v>1242</v>
      </c>
      <c r="B4286" t="s">
        <v>3506</v>
      </c>
      <c r="D4286" t="s">
        <v>1222</v>
      </c>
    </row>
    <row r="4287" spans="1:4" x14ac:dyDescent="0.3">
      <c r="A4287" t="s">
        <v>1243</v>
      </c>
      <c r="B4287" t="s">
        <v>3506</v>
      </c>
      <c r="D4287" t="s">
        <v>1222</v>
      </c>
    </row>
    <row r="4288" spans="1:4" x14ac:dyDescent="0.3">
      <c r="A4288" t="s">
        <v>1242</v>
      </c>
      <c r="B4288" t="s">
        <v>3507</v>
      </c>
      <c r="D4288" t="s">
        <v>1222</v>
      </c>
    </row>
    <row r="4289" spans="1:4" x14ac:dyDescent="0.3">
      <c r="A4289" t="s">
        <v>1243</v>
      </c>
      <c r="B4289" t="s">
        <v>3507</v>
      </c>
      <c r="D4289" t="s">
        <v>1222</v>
      </c>
    </row>
    <row r="4290" spans="1:4" x14ac:dyDescent="0.3">
      <c r="A4290" t="s">
        <v>1242</v>
      </c>
      <c r="B4290" t="s">
        <v>3508</v>
      </c>
      <c r="D4290" t="s">
        <v>1222</v>
      </c>
    </row>
    <row r="4291" spans="1:4" x14ac:dyDescent="0.3">
      <c r="A4291" t="s">
        <v>1243</v>
      </c>
      <c r="B4291" t="s">
        <v>3508</v>
      </c>
      <c r="D4291" t="s">
        <v>1222</v>
      </c>
    </row>
    <row r="4292" spans="1:4" x14ac:dyDescent="0.3">
      <c r="A4292" t="s">
        <v>1242</v>
      </c>
      <c r="B4292" t="s">
        <v>3509</v>
      </c>
      <c r="D4292" t="s">
        <v>1222</v>
      </c>
    </row>
    <row r="4293" spans="1:4" x14ac:dyDescent="0.3">
      <c r="A4293" t="s">
        <v>1243</v>
      </c>
      <c r="B4293" t="s">
        <v>3509</v>
      </c>
      <c r="D4293" t="s">
        <v>1222</v>
      </c>
    </row>
    <row r="4294" spans="1:4" x14ac:dyDescent="0.3">
      <c r="A4294" t="s">
        <v>1242</v>
      </c>
      <c r="B4294" t="s">
        <v>3510</v>
      </c>
      <c r="D4294" t="s">
        <v>1222</v>
      </c>
    </row>
    <row r="4295" spans="1:4" x14ac:dyDescent="0.3">
      <c r="A4295" t="s">
        <v>1243</v>
      </c>
      <c r="B4295" t="s">
        <v>3510</v>
      </c>
      <c r="D4295" t="s">
        <v>1222</v>
      </c>
    </row>
    <row r="4296" spans="1:4" x14ac:dyDescent="0.3">
      <c r="A4296" t="s">
        <v>1242</v>
      </c>
      <c r="B4296" t="s">
        <v>3511</v>
      </c>
      <c r="D4296" t="s">
        <v>1222</v>
      </c>
    </row>
    <row r="4297" spans="1:4" x14ac:dyDescent="0.3">
      <c r="A4297" t="s">
        <v>1243</v>
      </c>
      <c r="B4297" t="s">
        <v>3511</v>
      </c>
      <c r="D4297" t="s">
        <v>1222</v>
      </c>
    </row>
    <row r="4298" spans="1:4" x14ac:dyDescent="0.3">
      <c r="A4298" t="s">
        <v>1242</v>
      </c>
      <c r="B4298" t="s">
        <v>3512</v>
      </c>
      <c r="D4298" t="s">
        <v>1222</v>
      </c>
    </row>
    <row r="4299" spans="1:4" x14ac:dyDescent="0.3">
      <c r="A4299" t="s">
        <v>1243</v>
      </c>
      <c r="B4299" t="s">
        <v>3512</v>
      </c>
      <c r="D4299" t="s">
        <v>1222</v>
      </c>
    </row>
    <row r="4300" spans="1:4" x14ac:dyDescent="0.3">
      <c r="A4300" t="s">
        <v>1242</v>
      </c>
      <c r="B4300" t="s">
        <v>3515</v>
      </c>
      <c r="D4300" t="s">
        <v>1222</v>
      </c>
    </row>
    <row r="4301" spans="1:4" x14ac:dyDescent="0.3">
      <c r="A4301" t="s">
        <v>1243</v>
      </c>
      <c r="B4301" t="s">
        <v>3515</v>
      </c>
      <c r="D4301" t="s">
        <v>1222</v>
      </c>
    </row>
    <row r="4302" spans="1:4" x14ac:dyDescent="0.3">
      <c r="A4302" t="s">
        <v>1242</v>
      </c>
      <c r="B4302" t="s">
        <v>3516</v>
      </c>
      <c r="D4302" t="s">
        <v>1222</v>
      </c>
    </row>
    <row r="4303" spans="1:4" x14ac:dyDescent="0.3">
      <c r="A4303" t="s">
        <v>1243</v>
      </c>
      <c r="B4303" t="s">
        <v>3516</v>
      </c>
      <c r="D4303" t="s">
        <v>1222</v>
      </c>
    </row>
    <row r="4304" spans="1:4" x14ac:dyDescent="0.3">
      <c r="A4304" t="s">
        <v>1242</v>
      </c>
      <c r="B4304" t="s">
        <v>3517</v>
      </c>
      <c r="D4304" t="s">
        <v>1222</v>
      </c>
    </row>
    <row r="4305" spans="1:4" x14ac:dyDescent="0.3">
      <c r="A4305" t="s">
        <v>1243</v>
      </c>
      <c r="B4305" t="s">
        <v>3517</v>
      </c>
      <c r="D4305" t="s">
        <v>1222</v>
      </c>
    </row>
    <row r="4306" spans="1:4" x14ac:dyDescent="0.3">
      <c r="A4306" t="s">
        <v>1242</v>
      </c>
      <c r="B4306" t="s">
        <v>3520</v>
      </c>
      <c r="D4306" t="s">
        <v>1222</v>
      </c>
    </row>
    <row r="4307" spans="1:4" x14ac:dyDescent="0.3">
      <c r="A4307" t="s">
        <v>1243</v>
      </c>
      <c r="B4307" t="s">
        <v>3520</v>
      </c>
      <c r="D4307" t="s">
        <v>1222</v>
      </c>
    </row>
    <row r="4308" spans="1:4" x14ac:dyDescent="0.3">
      <c r="A4308" t="s">
        <v>1242</v>
      </c>
      <c r="B4308" t="s">
        <v>3521</v>
      </c>
      <c r="D4308" t="s">
        <v>1222</v>
      </c>
    </row>
    <row r="4309" spans="1:4" x14ac:dyDescent="0.3">
      <c r="A4309" t="s">
        <v>1243</v>
      </c>
      <c r="B4309" t="s">
        <v>3521</v>
      </c>
      <c r="D4309" t="s">
        <v>1222</v>
      </c>
    </row>
    <row r="4310" spans="1:4" x14ac:dyDescent="0.3">
      <c r="A4310" t="s">
        <v>1242</v>
      </c>
      <c r="B4310" t="s">
        <v>3522</v>
      </c>
      <c r="D4310" t="s">
        <v>1222</v>
      </c>
    </row>
    <row r="4311" spans="1:4" x14ac:dyDescent="0.3">
      <c r="A4311" t="s">
        <v>1243</v>
      </c>
      <c r="B4311" t="s">
        <v>3522</v>
      </c>
      <c r="D4311" t="s">
        <v>1222</v>
      </c>
    </row>
    <row r="4312" spans="1:4" x14ac:dyDescent="0.3">
      <c r="A4312" t="s">
        <v>1242</v>
      </c>
      <c r="B4312" t="s">
        <v>3523</v>
      </c>
      <c r="D4312" t="s">
        <v>1222</v>
      </c>
    </row>
    <row r="4313" spans="1:4" x14ac:dyDescent="0.3">
      <c r="A4313" t="s">
        <v>1243</v>
      </c>
      <c r="B4313" t="s">
        <v>3523</v>
      </c>
      <c r="D4313" t="s">
        <v>1222</v>
      </c>
    </row>
    <row r="4314" spans="1:4" x14ac:dyDescent="0.3">
      <c r="A4314" t="s">
        <v>1242</v>
      </c>
      <c r="B4314" t="s">
        <v>3526</v>
      </c>
      <c r="D4314" t="s">
        <v>1222</v>
      </c>
    </row>
    <row r="4315" spans="1:4" x14ac:dyDescent="0.3">
      <c r="A4315" t="s">
        <v>1243</v>
      </c>
      <c r="B4315" t="s">
        <v>3526</v>
      </c>
      <c r="D4315" t="s">
        <v>1222</v>
      </c>
    </row>
    <row r="4316" spans="1:4" x14ac:dyDescent="0.3">
      <c r="A4316" t="s">
        <v>1242</v>
      </c>
      <c r="B4316" t="s">
        <v>3527</v>
      </c>
      <c r="D4316" t="s">
        <v>1222</v>
      </c>
    </row>
    <row r="4317" spans="1:4" x14ac:dyDescent="0.3">
      <c r="A4317" t="s">
        <v>1243</v>
      </c>
      <c r="B4317" t="s">
        <v>3527</v>
      </c>
      <c r="D4317" t="s">
        <v>1222</v>
      </c>
    </row>
    <row r="4318" spans="1:4" x14ac:dyDescent="0.3">
      <c r="A4318" t="s">
        <v>1242</v>
      </c>
      <c r="B4318" t="s">
        <v>3528</v>
      </c>
      <c r="D4318" t="s">
        <v>1222</v>
      </c>
    </row>
    <row r="4319" spans="1:4" x14ac:dyDescent="0.3">
      <c r="A4319" t="s">
        <v>1243</v>
      </c>
      <c r="B4319" t="s">
        <v>3528</v>
      </c>
      <c r="D4319" t="s">
        <v>1222</v>
      </c>
    </row>
    <row r="4320" spans="1:4" x14ac:dyDescent="0.3">
      <c r="A4320" t="s">
        <v>1242</v>
      </c>
      <c r="B4320" t="s">
        <v>3529</v>
      </c>
      <c r="D4320" t="s">
        <v>1222</v>
      </c>
    </row>
    <row r="4321" spans="1:4" x14ac:dyDescent="0.3">
      <c r="A4321" t="s">
        <v>1243</v>
      </c>
      <c r="B4321" t="s">
        <v>3529</v>
      </c>
      <c r="D4321" t="s">
        <v>1222</v>
      </c>
    </row>
    <row r="4322" spans="1:4" x14ac:dyDescent="0.3">
      <c r="A4322" t="s">
        <v>1242</v>
      </c>
      <c r="B4322" t="s">
        <v>3532</v>
      </c>
      <c r="D4322" t="s">
        <v>1222</v>
      </c>
    </row>
    <row r="4323" spans="1:4" x14ac:dyDescent="0.3">
      <c r="A4323" t="s">
        <v>1243</v>
      </c>
      <c r="B4323" t="s">
        <v>3532</v>
      </c>
      <c r="D4323" t="s">
        <v>1222</v>
      </c>
    </row>
    <row r="4324" spans="1:4" x14ac:dyDescent="0.3">
      <c r="A4324" t="s">
        <v>1242</v>
      </c>
      <c r="B4324" t="s">
        <v>3533</v>
      </c>
      <c r="D4324" t="s">
        <v>1222</v>
      </c>
    </row>
    <row r="4325" spans="1:4" x14ac:dyDescent="0.3">
      <c r="A4325" t="s">
        <v>1243</v>
      </c>
      <c r="B4325" t="s">
        <v>3533</v>
      </c>
      <c r="D4325" t="s">
        <v>1222</v>
      </c>
    </row>
    <row r="4326" spans="1:4" x14ac:dyDescent="0.3">
      <c r="A4326" t="s">
        <v>1242</v>
      </c>
      <c r="B4326" t="s">
        <v>3534</v>
      </c>
      <c r="D4326" t="s">
        <v>1222</v>
      </c>
    </row>
    <row r="4327" spans="1:4" x14ac:dyDescent="0.3">
      <c r="A4327" t="s">
        <v>1243</v>
      </c>
      <c r="B4327" t="s">
        <v>3534</v>
      </c>
      <c r="D4327" t="s">
        <v>1222</v>
      </c>
    </row>
    <row r="4328" spans="1:4" x14ac:dyDescent="0.3">
      <c r="A4328" t="s">
        <v>1242</v>
      </c>
      <c r="B4328" t="s">
        <v>3535</v>
      </c>
      <c r="D4328" t="s">
        <v>1222</v>
      </c>
    </row>
    <row r="4329" spans="1:4" x14ac:dyDescent="0.3">
      <c r="A4329" t="s">
        <v>1243</v>
      </c>
      <c r="B4329" t="s">
        <v>3535</v>
      </c>
      <c r="D4329" t="s">
        <v>1222</v>
      </c>
    </row>
    <row r="4330" spans="1:4" x14ac:dyDescent="0.3">
      <c r="A4330" t="s">
        <v>1242</v>
      </c>
      <c r="B4330" t="s">
        <v>3536</v>
      </c>
      <c r="D4330" t="s">
        <v>1222</v>
      </c>
    </row>
    <row r="4331" spans="1:4" x14ac:dyDescent="0.3">
      <c r="A4331" t="s">
        <v>1243</v>
      </c>
      <c r="B4331" t="s">
        <v>3536</v>
      </c>
      <c r="D4331" t="s">
        <v>1222</v>
      </c>
    </row>
    <row r="4332" spans="1:4" x14ac:dyDescent="0.3">
      <c r="A4332" t="s">
        <v>1242</v>
      </c>
      <c r="B4332" t="s">
        <v>3537</v>
      </c>
      <c r="D4332" t="s">
        <v>1222</v>
      </c>
    </row>
    <row r="4333" spans="1:4" x14ac:dyDescent="0.3">
      <c r="A4333" t="s">
        <v>1243</v>
      </c>
      <c r="B4333" t="s">
        <v>3537</v>
      </c>
      <c r="D4333" t="s">
        <v>1222</v>
      </c>
    </row>
    <row r="4334" spans="1:4" x14ac:dyDescent="0.3">
      <c r="A4334" t="s">
        <v>1242</v>
      </c>
      <c r="B4334" t="s">
        <v>3540</v>
      </c>
      <c r="D4334" t="s">
        <v>1222</v>
      </c>
    </row>
    <row r="4335" spans="1:4" x14ac:dyDescent="0.3">
      <c r="A4335" t="s">
        <v>1243</v>
      </c>
      <c r="B4335" t="s">
        <v>3540</v>
      </c>
      <c r="D4335" t="s">
        <v>1222</v>
      </c>
    </row>
    <row r="4336" spans="1:4" x14ac:dyDescent="0.3">
      <c r="A4336" t="s">
        <v>1242</v>
      </c>
      <c r="B4336" t="s">
        <v>3539</v>
      </c>
      <c r="D4336" t="s">
        <v>1222</v>
      </c>
    </row>
    <row r="4337" spans="1:4" x14ac:dyDescent="0.3">
      <c r="A4337" t="s">
        <v>1243</v>
      </c>
      <c r="B4337" t="s">
        <v>3539</v>
      </c>
      <c r="D4337" t="s">
        <v>1222</v>
      </c>
    </row>
    <row r="4338" spans="1:4" x14ac:dyDescent="0.3">
      <c r="A4338" t="s">
        <v>1242</v>
      </c>
      <c r="B4338" t="s">
        <v>3541</v>
      </c>
      <c r="D4338" t="s">
        <v>1222</v>
      </c>
    </row>
    <row r="4339" spans="1:4" x14ac:dyDescent="0.3">
      <c r="A4339" t="s">
        <v>1243</v>
      </c>
      <c r="B4339" t="s">
        <v>3541</v>
      </c>
      <c r="D4339" t="s">
        <v>1222</v>
      </c>
    </row>
    <row r="4340" spans="1:4" x14ac:dyDescent="0.3">
      <c r="A4340" t="s">
        <v>1242</v>
      </c>
      <c r="B4340" t="s">
        <v>3542</v>
      </c>
      <c r="D4340" t="s">
        <v>1222</v>
      </c>
    </row>
    <row r="4341" spans="1:4" x14ac:dyDescent="0.3">
      <c r="A4341" t="s">
        <v>1243</v>
      </c>
      <c r="B4341" t="s">
        <v>3542</v>
      </c>
      <c r="D4341" t="s">
        <v>1222</v>
      </c>
    </row>
    <row r="4342" spans="1:4" x14ac:dyDescent="0.3">
      <c r="A4342" t="s">
        <v>1242</v>
      </c>
      <c r="B4342" t="s">
        <v>3549</v>
      </c>
      <c r="D4342" t="s">
        <v>1222</v>
      </c>
    </row>
    <row r="4343" spans="1:4" x14ac:dyDescent="0.3">
      <c r="A4343" t="s">
        <v>1243</v>
      </c>
      <c r="B4343" t="s">
        <v>3549</v>
      </c>
      <c r="D4343" t="s">
        <v>1222</v>
      </c>
    </row>
    <row r="4344" spans="1:4" x14ac:dyDescent="0.3">
      <c r="A4344" t="s">
        <v>1242</v>
      </c>
      <c r="B4344" t="s">
        <v>3550</v>
      </c>
      <c r="D4344" t="s">
        <v>1222</v>
      </c>
    </row>
    <row r="4345" spans="1:4" x14ac:dyDescent="0.3">
      <c r="A4345" t="s">
        <v>1243</v>
      </c>
      <c r="B4345" t="s">
        <v>3550</v>
      </c>
      <c r="D4345" t="s">
        <v>1222</v>
      </c>
    </row>
    <row r="4346" spans="1:4" x14ac:dyDescent="0.3">
      <c r="A4346" t="s">
        <v>1242</v>
      </c>
      <c r="B4346" t="s">
        <v>3551</v>
      </c>
      <c r="D4346" t="s">
        <v>1222</v>
      </c>
    </row>
    <row r="4347" spans="1:4" x14ac:dyDescent="0.3">
      <c r="A4347" t="s">
        <v>1243</v>
      </c>
      <c r="B4347" t="s">
        <v>3551</v>
      </c>
      <c r="D4347" t="s">
        <v>1222</v>
      </c>
    </row>
    <row r="4348" spans="1:4" x14ac:dyDescent="0.3">
      <c r="A4348" t="s">
        <v>1242</v>
      </c>
      <c r="B4348" t="s">
        <v>3552</v>
      </c>
      <c r="D4348" t="s">
        <v>1222</v>
      </c>
    </row>
    <row r="4349" spans="1:4" x14ac:dyDescent="0.3">
      <c r="A4349" t="s">
        <v>1243</v>
      </c>
      <c r="B4349" t="s">
        <v>3552</v>
      </c>
      <c r="D4349" t="s">
        <v>1222</v>
      </c>
    </row>
    <row r="4350" spans="1:4" x14ac:dyDescent="0.3">
      <c r="A4350" t="s">
        <v>1242</v>
      </c>
      <c r="B4350" t="s">
        <v>3553</v>
      </c>
      <c r="D4350" t="s">
        <v>1222</v>
      </c>
    </row>
    <row r="4351" spans="1:4" x14ac:dyDescent="0.3">
      <c r="A4351" t="s">
        <v>1243</v>
      </c>
      <c r="B4351" t="s">
        <v>3553</v>
      </c>
      <c r="D4351" t="s">
        <v>1222</v>
      </c>
    </row>
    <row r="4352" spans="1:4" x14ac:dyDescent="0.3">
      <c r="A4352" t="s">
        <v>1242</v>
      </c>
      <c r="B4352" t="s">
        <v>3554</v>
      </c>
      <c r="D4352" t="s">
        <v>1222</v>
      </c>
    </row>
    <row r="4353" spans="1:4" x14ac:dyDescent="0.3">
      <c r="A4353" t="s">
        <v>1243</v>
      </c>
      <c r="B4353" t="s">
        <v>3554</v>
      </c>
      <c r="D4353" t="s">
        <v>1222</v>
      </c>
    </row>
    <row r="4354" spans="1:4" x14ac:dyDescent="0.3">
      <c r="A4354" t="s">
        <v>1242</v>
      </c>
      <c r="B4354" t="s">
        <v>3555</v>
      </c>
      <c r="D4354" t="s">
        <v>1222</v>
      </c>
    </row>
    <row r="4355" spans="1:4" x14ac:dyDescent="0.3">
      <c r="A4355" t="s">
        <v>1243</v>
      </c>
      <c r="B4355" t="s">
        <v>3555</v>
      </c>
      <c r="D4355" t="s">
        <v>1222</v>
      </c>
    </row>
    <row r="4356" spans="1:4" x14ac:dyDescent="0.3">
      <c r="A4356" t="s">
        <v>1242</v>
      </c>
      <c r="B4356" t="s">
        <v>3556</v>
      </c>
      <c r="D4356" t="s">
        <v>1222</v>
      </c>
    </row>
    <row r="4357" spans="1:4" x14ac:dyDescent="0.3">
      <c r="A4357" t="s">
        <v>1243</v>
      </c>
      <c r="B4357" t="s">
        <v>3556</v>
      </c>
      <c r="D4357" t="s">
        <v>1222</v>
      </c>
    </row>
    <row r="4358" spans="1:4" x14ac:dyDescent="0.3">
      <c r="A4358" t="s">
        <v>1242</v>
      </c>
      <c r="B4358" t="s">
        <v>3561</v>
      </c>
      <c r="D4358" t="s">
        <v>1222</v>
      </c>
    </row>
    <row r="4359" spans="1:4" x14ac:dyDescent="0.3">
      <c r="A4359" t="s">
        <v>1243</v>
      </c>
      <c r="B4359" t="s">
        <v>3561</v>
      </c>
      <c r="D4359" t="s">
        <v>1222</v>
      </c>
    </row>
    <row r="4360" spans="1:4" x14ac:dyDescent="0.3">
      <c r="A4360" t="s">
        <v>1242</v>
      </c>
      <c r="B4360" t="s">
        <v>3564</v>
      </c>
      <c r="D4360" t="s">
        <v>1222</v>
      </c>
    </row>
    <row r="4361" spans="1:4" x14ac:dyDescent="0.3">
      <c r="A4361" t="s">
        <v>1243</v>
      </c>
      <c r="B4361" t="s">
        <v>3564</v>
      </c>
      <c r="D4361" t="s">
        <v>1222</v>
      </c>
    </row>
    <row r="4362" spans="1:4" x14ac:dyDescent="0.3">
      <c r="A4362" t="s">
        <v>1242</v>
      </c>
      <c r="B4362" t="s">
        <v>3563</v>
      </c>
      <c r="D4362" t="s">
        <v>1222</v>
      </c>
    </row>
    <row r="4363" spans="1:4" x14ac:dyDescent="0.3">
      <c r="A4363" t="s">
        <v>1243</v>
      </c>
      <c r="B4363" t="s">
        <v>3563</v>
      </c>
      <c r="D4363" t="s">
        <v>1222</v>
      </c>
    </row>
    <row r="4364" spans="1:4" x14ac:dyDescent="0.3">
      <c r="A4364" t="s">
        <v>1242</v>
      </c>
      <c r="B4364" t="s">
        <v>3565</v>
      </c>
      <c r="D4364" t="s">
        <v>1222</v>
      </c>
    </row>
    <row r="4365" spans="1:4" x14ac:dyDescent="0.3">
      <c r="A4365" t="s">
        <v>1243</v>
      </c>
      <c r="B4365" t="s">
        <v>3565</v>
      </c>
      <c r="D4365" t="s">
        <v>1222</v>
      </c>
    </row>
    <row r="4366" spans="1:4" x14ac:dyDescent="0.3">
      <c r="A4366" t="s">
        <v>1242</v>
      </c>
      <c r="B4366" t="s">
        <v>3566</v>
      </c>
      <c r="D4366" t="s">
        <v>1222</v>
      </c>
    </row>
    <row r="4367" spans="1:4" x14ac:dyDescent="0.3">
      <c r="A4367" t="s">
        <v>1243</v>
      </c>
      <c r="B4367" t="s">
        <v>3566</v>
      </c>
      <c r="D4367" t="s">
        <v>1222</v>
      </c>
    </row>
    <row r="4368" spans="1:4" x14ac:dyDescent="0.3">
      <c r="A4368" t="s">
        <v>1242</v>
      </c>
      <c r="B4368" t="s">
        <v>3933</v>
      </c>
      <c r="D4368" t="s">
        <v>1222</v>
      </c>
    </row>
    <row r="4369" spans="1:4" x14ac:dyDescent="0.3">
      <c r="A4369" t="s">
        <v>1243</v>
      </c>
      <c r="B4369" t="s">
        <v>3933</v>
      </c>
      <c r="D4369" t="s">
        <v>1222</v>
      </c>
    </row>
    <row r="4370" spans="1:4" x14ac:dyDescent="0.3">
      <c r="A4370" t="s">
        <v>1242</v>
      </c>
      <c r="B4370" t="s">
        <v>3934</v>
      </c>
      <c r="D4370" t="s">
        <v>1222</v>
      </c>
    </row>
    <row r="4371" spans="1:4" x14ac:dyDescent="0.3">
      <c r="A4371" t="s">
        <v>1243</v>
      </c>
      <c r="B4371" t="s">
        <v>3934</v>
      </c>
      <c r="D4371" t="s">
        <v>1222</v>
      </c>
    </row>
    <row r="4372" spans="1:4" x14ac:dyDescent="0.3">
      <c r="A4372" t="s">
        <v>1242</v>
      </c>
      <c r="B4372" t="s">
        <v>3575</v>
      </c>
      <c r="D4372" t="s">
        <v>1222</v>
      </c>
    </row>
    <row r="4373" spans="1:4" x14ac:dyDescent="0.3">
      <c r="A4373" t="s">
        <v>1243</v>
      </c>
      <c r="B4373" t="s">
        <v>3575</v>
      </c>
      <c r="D4373" t="s">
        <v>1222</v>
      </c>
    </row>
    <row r="4374" spans="1:4" x14ac:dyDescent="0.3">
      <c r="A4374" t="s">
        <v>1242</v>
      </c>
      <c r="B4374" t="s">
        <v>3576</v>
      </c>
      <c r="D4374" t="s">
        <v>1222</v>
      </c>
    </row>
    <row r="4375" spans="1:4" x14ac:dyDescent="0.3">
      <c r="A4375" t="s">
        <v>1243</v>
      </c>
      <c r="B4375" t="s">
        <v>3576</v>
      </c>
      <c r="D4375" t="s">
        <v>1222</v>
      </c>
    </row>
    <row r="4376" spans="1:4" x14ac:dyDescent="0.3">
      <c r="A4376" t="s">
        <v>1242</v>
      </c>
      <c r="B4376" t="s">
        <v>3579</v>
      </c>
      <c r="D4376" t="s">
        <v>1222</v>
      </c>
    </row>
    <row r="4377" spans="1:4" x14ac:dyDescent="0.3">
      <c r="A4377" t="s">
        <v>1243</v>
      </c>
      <c r="B4377" t="s">
        <v>3579</v>
      </c>
      <c r="D4377" t="s">
        <v>1222</v>
      </c>
    </row>
    <row r="4378" spans="1:4" x14ac:dyDescent="0.3">
      <c r="A4378" t="s">
        <v>1242</v>
      </c>
      <c r="B4378" t="s">
        <v>3578</v>
      </c>
      <c r="D4378" t="s">
        <v>1222</v>
      </c>
    </row>
    <row r="4379" spans="1:4" x14ac:dyDescent="0.3">
      <c r="A4379" t="s">
        <v>1243</v>
      </c>
      <c r="B4379" t="s">
        <v>3578</v>
      </c>
      <c r="D4379" t="s">
        <v>1222</v>
      </c>
    </row>
    <row r="4380" spans="1:4" x14ac:dyDescent="0.3">
      <c r="A4380" t="s">
        <v>1242</v>
      </c>
      <c r="B4380" t="s">
        <v>3580</v>
      </c>
      <c r="D4380" t="s">
        <v>1222</v>
      </c>
    </row>
    <row r="4381" spans="1:4" x14ac:dyDescent="0.3">
      <c r="A4381" t="s">
        <v>1243</v>
      </c>
      <c r="B4381" t="s">
        <v>3580</v>
      </c>
      <c r="D4381" t="s">
        <v>1222</v>
      </c>
    </row>
    <row r="4382" spans="1:4" x14ac:dyDescent="0.3">
      <c r="A4382" t="s">
        <v>1242</v>
      </c>
      <c r="B4382" t="s">
        <v>3584</v>
      </c>
      <c r="D4382" t="s">
        <v>1222</v>
      </c>
    </row>
    <row r="4383" spans="1:4" x14ac:dyDescent="0.3">
      <c r="A4383" t="s">
        <v>1243</v>
      </c>
      <c r="B4383" t="s">
        <v>3584</v>
      </c>
      <c r="D4383" t="s">
        <v>1222</v>
      </c>
    </row>
    <row r="4384" spans="1:4" x14ac:dyDescent="0.3">
      <c r="A4384" t="s">
        <v>1242</v>
      </c>
      <c r="B4384" t="s">
        <v>3583</v>
      </c>
      <c r="D4384" t="s">
        <v>1222</v>
      </c>
    </row>
    <row r="4385" spans="1:4" x14ac:dyDescent="0.3">
      <c r="A4385" t="s">
        <v>1243</v>
      </c>
      <c r="B4385" t="s">
        <v>3583</v>
      </c>
      <c r="D4385" t="s">
        <v>1222</v>
      </c>
    </row>
    <row r="4386" spans="1:4" x14ac:dyDescent="0.3">
      <c r="A4386" t="s">
        <v>1242</v>
      </c>
      <c r="B4386" t="s">
        <v>3585</v>
      </c>
      <c r="D4386" t="s">
        <v>1222</v>
      </c>
    </row>
    <row r="4387" spans="1:4" x14ac:dyDescent="0.3">
      <c r="A4387" t="s">
        <v>1243</v>
      </c>
      <c r="B4387" t="s">
        <v>3585</v>
      </c>
      <c r="D4387" t="s">
        <v>1222</v>
      </c>
    </row>
    <row r="4388" spans="1:4" x14ac:dyDescent="0.3">
      <c r="A4388" t="s">
        <v>1242</v>
      </c>
      <c r="B4388" t="s">
        <v>3590</v>
      </c>
      <c r="D4388" t="s">
        <v>1222</v>
      </c>
    </row>
    <row r="4389" spans="1:4" x14ac:dyDescent="0.3">
      <c r="A4389" t="s">
        <v>1243</v>
      </c>
      <c r="B4389" t="s">
        <v>3590</v>
      </c>
      <c r="D4389" t="s">
        <v>1222</v>
      </c>
    </row>
    <row r="4390" spans="1:4" x14ac:dyDescent="0.3">
      <c r="A4390" t="s">
        <v>1242</v>
      </c>
      <c r="B4390" t="s">
        <v>3589</v>
      </c>
      <c r="D4390" t="s">
        <v>1222</v>
      </c>
    </row>
    <row r="4391" spans="1:4" x14ac:dyDescent="0.3">
      <c r="A4391" t="s">
        <v>1243</v>
      </c>
      <c r="B4391" t="s">
        <v>3589</v>
      </c>
      <c r="D4391" t="s">
        <v>1222</v>
      </c>
    </row>
    <row r="4392" spans="1:4" x14ac:dyDescent="0.3">
      <c r="A4392" t="s">
        <v>1242</v>
      </c>
      <c r="B4392" t="s">
        <v>3591</v>
      </c>
      <c r="D4392" t="s">
        <v>1222</v>
      </c>
    </row>
    <row r="4393" spans="1:4" x14ac:dyDescent="0.3">
      <c r="A4393" t="s">
        <v>1243</v>
      </c>
      <c r="B4393" t="s">
        <v>3591</v>
      </c>
      <c r="D4393" t="s">
        <v>1222</v>
      </c>
    </row>
    <row r="4394" spans="1:4" x14ac:dyDescent="0.3">
      <c r="A4394" t="s">
        <v>1242</v>
      </c>
      <c r="B4394" t="s">
        <v>3592</v>
      </c>
      <c r="D4394" t="s">
        <v>1222</v>
      </c>
    </row>
    <row r="4395" spans="1:4" x14ac:dyDescent="0.3">
      <c r="A4395" t="s">
        <v>1243</v>
      </c>
      <c r="B4395" t="s">
        <v>3592</v>
      </c>
      <c r="D4395" t="s">
        <v>1222</v>
      </c>
    </row>
    <row r="4396" spans="1:4" hidden="1" x14ac:dyDescent="0.3">
      <c r="A4396" t="s">
        <v>582</v>
      </c>
      <c r="B4396" t="s">
        <v>3646</v>
      </c>
      <c r="D4396" t="s">
        <v>3815</v>
      </c>
    </row>
    <row r="4397" spans="1:4" hidden="1" x14ac:dyDescent="0.3">
      <c r="A4397" t="s">
        <v>582</v>
      </c>
      <c r="B4397" t="s">
        <v>3820</v>
      </c>
      <c r="D4397" t="s">
        <v>3815</v>
      </c>
    </row>
    <row r="4398" spans="1:4" hidden="1" x14ac:dyDescent="0.3">
      <c r="A4398" t="s">
        <v>582</v>
      </c>
      <c r="B4398" t="s">
        <v>3821</v>
      </c>
      <c r="D4398" t="s">
        <v>3815</v>
      </c>
    </row>
    <row r="4399" spans="1:4" hidden="1" x14ac:dyDescent="0.3">
      <c r="A4399" t="s">
        <v>582</v>
      </c>
      <c r="B4399" t="s">
        <v>3822</v>
      </c>
      <c r="D4399" t="s">
        <v>3815</v>
      </c>
    </row>
    <row r="4400" spans="1:4" hidden="1" x14ac:dyDescent="0.3">
      <c r="A4400" t="s">
        <v>582</v>
      </c>
      <c r="B4400" t="s">
        <v>3756</v>
      </c>
      <c r="D4400" t="s">
        <v>3815</v>
      </c>
    </row>
    <row r="4401" spans="1:4" hidden="1" x14ac:dyDescent="0.3">
      <c r="A4401" t="s">
        <v>582</v>
      </c>
      <c r="B4401" t="s">
        <v>3501</v>
      </c>
      <c r="D4401" t="s">
        <v>3815</v>
      </c>
    </row>
    <row r="4402" spans="1:4" hidden="1" x14ac:dyDescent="0.3">
      <c r="A4402" t="s">
        <v>582</v>
      </c>
      <c r="B4402" t="s">
        <v>3502</v>
      </c>
      <c r="D4402" t="s">
        <v>3815</v>
      </c>
    </row>
    <row r="4403" spans="1:4" hidden="1" x14ac:dyDescent="0.3">
      <c r="A4403" t="s">
        <v>582</v>
      </c>
      <c r="B4403" t="s">
        <v>3758</v>
      </c>
      <c r="D4403" t="s">
        <v>3815</v>
      </c>
    </row>
    <row r="4404" spans="1:4" hidden="1" x14ac:dyDescent="0.3">
      <c r="A4404" t="s">
        <v>582</v>
      </c>
      <c r="B4404" t="s">
        <v>3504</v>
      </c>
      <c r="D4404" t="s">
        <v>3815</v>
      </c>
    </row>
    <row r="4405" spans="1:4" hidden="1" x14ac:dyDescent="0.3">
      <c r="A4405" t="s">
        <v>583</v>
      </c>
      <c r="B4405" t="s">
        <v>3646</v>
      </c>
      <c r="D4405" t="s">
        <v>3815</v>
      </c>
    </row>
    <row r="4406" spans="1:4" hidden="1" x14ac:dyDescent="0.3">
      <c r="A4406" t="s">
        <v>583</v>
      </c>
      <c r="B4406" t="s">
        <v>3820</v>
      </c>
      <c r="D4406" t="s">
        <v>3815</v>
      </c>
    </row>
    <row r="4407" spans="1:4" hidden="1" x14ac:dyDescent="0.3">
      <c r="A4407" t="s">
        <v>583</v>
      </c>
      <c r="B4407" t="s">
        <v>3821</v>
      </c>
      <c r="D4407" t="s">
        <v>3815</v>
      </c>
    </row>
    <row r="4408" spans="1:4" hidden="1" x14ac:dyDescent="0.3">
      <c r="A4408" t="s">
        <v>583</v>
      </c>
      <c r="B4408" t="s">
        <v>3822</v>
      </c>
      <c r="D4408" t="s">
        <v>3815</v>
      </c>
    </row>
    <row r="4409" spans="1:4" hidden="1" x14ac:dyDescent="0.3">
      <c r="A4409" t="s">
        <v>583</v>
      </c>
      <c r="B4409" t="s">
        <v>3756</v>
      </c>
      <c r="D4409" t="s">
        <v>3815</v>
      </c>
    </row>
    <row r="4410" spans="1:4" hidden="1" x14ac:dyDescent="0.3">
      <c r="A4410" t="s">
        <v>583</v>
      </c>
      <c r="B4410" t="s">
        <v>3501</v>
      </c>
      <c r="D4410" t="s">
        <v>3815</v>
      </c>
    </row>
    <row r="4411" spans="1:4" hidden="1" x14ac:dyDescent="0.3">
      <c r="A4411" t="s">
        <v>583</v>
      </c>
      <c r="B4411" t="s">
        <v>3502</v>
      </c>
      <c r="D4411" t="s">
        <v>3815</v>
      </c>
    </row>
    <row r="4412" spans="1:4" hidden="1" x14ac:dyDescent="0.3">
      <c r="A4412" t="s">
        <v>583</v>
      </c>
      <c r="B4412" t="s">
        <v>3758</v>
      </c>
      <c r="D4412" t="s">
        <v>3815</v>
      </c>
    </row>
    <row r="4413" spans="1:4" hidden="1" x14ac:dyDescent="0.3">
      <c r="A4413" t="s">
        <v>583</v>
      </c>
      <c r="B4413" t="s">
        <v>3504</v>
      </c>
      <c r="D4413" t="s">
        <v>3815</v>
      </c>
    </row>
    <row r="4414" spans="1:4" hidden="1" x14ac:dyDescent="0.3">
      <c r="A4414" t="s">
        <v>585</v>
      </c>
      <c r="B4414" t="s">
        <v>3646</v>
      </c>
      <c r="D4414" t="s">
        <v>3815</v>
      </c>
    </row>
    <row r="4415" spans="1:4" hidden="1" x14ac:dyDescent="0.3">
      <c r="A4415" t="s">
        <v>585</v>
      </c>
      <c r="B4415" t="s">
        <v>3820</v>
      </c>
      <c r="D4415" t="s">
        <v>3815</v>
      </c>
    </row>
    <row r="4416" spans="1:4" hidden="1" x14ac:dyDescent="0.3">
      <c r="A4416" t="s">
        <v>585</v>
      </c>
      <c r="B4416" t="s">
        <v>3821</v>
      </c>
      <c r="D4416" t="s">
        <v>3815</v>
      </c>
    </row>
    <row r="4417" spans="1:4" hidden="1" x14ac:dyDescent="0.3">
      <c r="A4417" t="s">
        <v>585</v>
      </c>
      <c r="B4417" t="s">
        <v>3822</v>
      </c>
      <c r="D4417" t="s">
        <v>3815</v>
      </c>
    </row>
    <row r="4418" spans="1:4" hidden="1" x14ac:dyDescent="0.3">
      <c r="A4418" t="s">
        <v>585</v>
      </c>
      <c r="B4418" t="s">
        <v>3756</v>
      </c>
      <c r="D4418" t="s">
        <v>3815</v>
      </c>
    </row>
    <row r="4419" spans="1:4" hidden="1" x14ac:dyDescent="0.3">
      <c r="A4419" t="s">
        <v>585</v>
      </c>
      <c r="B4419" t="s">
        <v>3501</v>
      </c>
      <c r="D4419" t="s">
        <v>3815</v>
      </c>
    </row>
    <row r="4420" spans="1:4" hidden="1" x14ac:dyDescent="0.3">
      <c r="A4420" t="s">
        <v>585</v>
      </c>
      <c r="B4420" t="s">
        <v>3502</v>
      </c>
      <c r="D4420" t="s">
        <v>3815</v>
      </c>
    </row>
    <row r="4421" spans="1:4" hidden="1" x14ac:dyDescent="0.3">
      <c r="A4421" t="s">
        <v>585</v>
      </c>
      <c r="B4421" t="s">
        <v>3758</v>
      </c>
      <c r="D4421" t="s">
        <v>3815</v>
      </c>
    </row>
    <row r="4422" spans="1:4" hidden="1" x14ac:dyDescent="0.3">
      <c r="A4422" t="s">
        <v>585</v>
      </c>
      <c r="B4422" t="s">
        <v>3504</v>
      </c>
      <c r="D4422" t="s">
        <v>3815</v>
      </c>
    </row>
    <row r="4423" spans="1:4" hidden="1" x14ac:dyDescent="0.3">
      <c r="A4423" t="s">
        <v>586</v>
      </c>
      <c r="B4423" t="s">
        <v>3646</v>
      </c>
      <c r="D4423" t="s">
        <v>3815</v>
      </c>
    </row>
    <row r="4424" spans="1:4" hidden="1" x14ac:dyDescent="0.3">
      <c r="A4424" t="s">
        <v>586</v>
      </c>
      <c r="B4424" t="s">
        <v>3820</v>
      </c>
      <c r="D4424" t="s">
        <v>3815</v>
      </c>
    </row>
    <row r="4425" spans="1:4" hidden="1" x14ac:dyDescent="0.3">
      <c r="A4425" t="s">
        <v>586</v>
      </c>
      <c r="B4425" t="s">
        <v>3821</v>
      </c>
      <c r="D4425" t="s">
        <v>3815</v>
      </c>
    </row>
    <row r="4426" spans="1:4" hidden="1" x14ac:dyDescent="0.3">
      <c r="A4426" t="s">
        <v>586</v>
      </c>
      <c r="B4426" t="s">
        <v>3822</v>
      </c>
      <c r="D4426" t="s">
        <v>3815</v>
      </c>
    </row>
    <row r="4427" spans="1:4" hidden="1" x14ac:dyDescent="0.3">
      <c r="A4427" t="s">
        <v>586</v>
      </c>
      <c r="B4427" t="s">
        <v>3756</v>
      </c>
      <c r="D4427" t="s">
        <v>3815</v>
      </c>
    </row>
    <row r="4428" spans="1:4" hidden="1" x14ac:dyDescent="0.3">
      <c r="A4428" t="s">
        <v>586</v>
      </c>
      <c r="B4428" t="s">
        <v>3501</v>
      </c>
      <c r="D4428" t="s">
        <v>3815</v>
      </c>
    </row>
    <row r="4429" spans="1:4" hidden="1" x14ac:dyDescent="0.3">
      <c r="A4429" t="s">
        <v>586</v>
      </c>
      <c r="B4429" t="s">
        <v>3502</v>
      </c>
      <c r="D4429" t="s">
        <v>3815</v>
      </c>
    </row>
    <row r="4430" spans="1:4" hidden="1" x14ac:dyDescent="0.3">
      <c r="A4430" t="s">
        <v>586</v>
      </c>
      <c r="B4430" t="s">
        <v>3758</v>
      </c>
      <c r="D4430" t="s">
        <v>3815</v>
      </c>
    </row>
    <row r="4431" spans="1:4" hidden="1" x14ac:dyDescent="0.3">
      <c r="A4431" t="s">
        <v>586</v>
      </c>
      <c r="B4431" t="s">
        <v>3504</v>
      </c>
      <c r="D4431" t="s">
        <v>3815</v>
      </c>
    </row>
    <row r="4432" spans="1:4" hidden="1" x14ac:dyDescent="0.3">
      <c r="A4432" t="s">
        <v>588</v>
      </c>
      <c r="B4432" t="s">
        <v>3646</v>
      </c>
      <c r="D4432" t="s">
        <v>3815</v>
      </c>
    </row>
    <row r="4433" spans="1:4" hidden="1" x14ac:dyDescent="0.3">
      <c r="A4433" t="s">
        <v>588</v>
      </c>
      <c r="B4433" t="s">
        <v>3820</v>
      </c>
      <c r="D4433" t="s">
        <v>3815</v>
      </c>
    </row>
    <row r="4434" spans="1:4" hidden="1" x14ac:dyDescent="0.3">
      <c r="A4434" t="s">
        <v>588</v>
      </c>
      <c r="B4434" t="s">
        <v>3821</v>
      </c>
      <c r="D4434" t="s">
        <v>3815</v>
      </c>
    </row>
    <row r="4435" spans="1:4" hidden="1" x14ac:dyDescent="0.3">
      <c r="A4435" t="s">
        <v>588</v>
      </c>
      <c r="B4435" t="s">
        <v>3822</v>
      </c>
      <c r="D4435" t="s">
        <v>3815</v>
      </c>
    </row>
    <row r="4436" spans="1:4" hidden="1" x14ac:dyDescent="0.3">
      <c r="A4436" t="s">
        <v>588</v>
      </c>
      <c r="B4436" t="s">
        <v>3756</v>
      </c>
      <c r="D4436" t="s">
        <v>3815</v>
      </c>
    </row>
    <row r="4437" spans="1:4" hidden="1" x14ac:dyDescent="0.3">
      <c r="A4437" t="s">
        <v>588</v>
      </c>
      <c r="B4437" t="s">
        <v>3501</v>
      </c>
      <c r="D4437" t="s">
        <v>3815</v>
      </c>
    </row>
    <row r="4438" spans="1:4" hidden="1" x14ac:dyDescent="0.3">
      <c r="A4438" t="s">
        <v>588</v>
      </c>
      <c r="B4438" t="s">
        <v>3502</v>
      </c>
      <c r="D4438" t="s">
        <v>3815</v>
      </c>
    </row>
    <row r="4439" spans="1:4" hidden="1" x14ac:dyDescent="0.3">
      <c r="A4439" t="s">
        <v>588</v>
      </c>
      <c r="B4439" t="s">
        <v>3758</v>
      </c>
      <c r="D4439" t="s">
        <v>3815</v>
      </c>
    </row>
    <row r="4440" spans="1:4" hidden="1" x14ac:dyDescent="0.3">
      <c r="A4440" t="s">
        <v>588</v>
      </c>
      <c r="B4440" t="s">
        <v>3504</v>
      </c>
      <c r="D4440" t="s">
        <v>3815</v>
      </c>
    </row>
    <row r="4441" spans="1:4" hidden="1" x14ac:dyDescent="0.3">
      <c r="A4441" t="s">
        <v>591</v>
      </c>
      <c r="B4441" t="s">
        <v>3646</v>
      </c>
      <c r="D4441" t="s">
        <v>3815</v>
      </c>
    </row>
    <row r="4442" spans="1:4" hidden="1" x14ac:dyDescent="0.3">
      <c r="A4442" t="s">
        <v>591</v>
      </c>
      <c r="B4442" t="s">
        <v>3820</v>
      </c>
      <c r="D4442" t="s">
        <v>3815</v>
      </c>
    </row>
    <row r="4443" spans="1:4" hidden="1" x14ac:dyDescent="0.3">
      <c r="A4443" t="s">
        <v>591</v>
      </c>
      <c r="B4443" t="s">
        <v>3821</v>
      </c>
      <c r="D4443" t="s">
        <v>3815</v>
      </c>
    </row>
    <row r="4444" spans="1:4" hidden="1" x14ac:dyDescent="0.3">
      <c r="A4444" t="s">
        <v>591</v>
      </c>
      <c r="B4444" t="s">
        <v>3822</v>
      </c>
      <c r="D4444" t="s">
        <v>3815</v>
      </c>
    </row>
    <row r="4445" spans="1:4" hidden="1" x14ac:dyDescent="0.3">
      <c r="A4445" t="s">
        <v>591</v>
      </c>
      <c r="B4445" t="s">
        <v>3756</v>
      </c>
      <c r="D4445" t="s">
        <v>3815</v>
      </c>
    </row>
    <row r="4446" spans="1:4" hidden="1" x14ac:dyDescent="0.3">
      <c r="A4446" t="s">
        <v>591</v>
      </c>
      <c r="B4446" t="s">
        <v>3501</v>
      </c>
      <c r="D4446" t="s">
        <v>3815</v>
      </c>
    </row>
    <row r="4447" spans="1:4" hidden="1" x14ac:dyDescent="0.3">
      <c r="A4447" t="s">
        <v>591</v>
      </c>
      <c r="B4447" t="s">
        <v>3502</v>
      </c>
      <c r="D4447" t="s">
        <v>3815</v>
      </c>
    </row>
    <row r="4448" spans="1:4" hidden="1" x14ac:dyDescent="0.3">
      <c r="A4448" t="s">
        <v>591</v>
      </c>
      <c r="B4448" t="s">
        <v>3758</v>
      </c>
      <c r="D4448" t="s">
        <v>3815</v>
      </c>
    </row>
    <row r="4449" spans="1:4" hidden="1" x14ac:dyDescent="0.3">
      <c r="A4449" t="s">
        <v>591</v>
      </c>
      <c r="B4449" t="s">
        <v>3504</v>
      </c>
      <c r="D4449" t="s">
        <v>3815</v>
      </c>
    </row>
    <row r="4450" spans="1:4" hidden="1" x14ac:dyDescent="0.3">
      <c r="A4450" t="s">
        <v>594</v>
      </c>
      <c r="B4450" t="s">
        <v>3646</v>
      </c>
      <c r="D4450" t="s">
        <v>3815</v>
      </c>
    </row>
    <row r="4451" spans="1:4" hidden="1" x14ac:dyDescent="0.3">
      <c r="A4451" t="s">
        <v>594</v>
      </c>
      <c r="B4451" t="s">
        <v>3820</v>
      </c>
      <c r="D4451" t="s">
        <v>3815</v>
      </c>
    </row>
    <row r="4452" spans="1:4" hidden="1" x14ac:dyDescent="0.3">
      <c r="A4452" t="s">
        <v>594</v>
      </c>
      <c r="B4452" t="s">
        <v>3821</v>
      </c>
      <c r="D4452" t="s">
        <v>3815</v>
      </c>
    </row>
    <row r="4453" spans="1:4" hidden="1" x14ac:dyDescent="0.3">
      <c r="A4453" t="s">
        <v>594</v>
      </c>
      <c r="B4453" t="s">
        <v>3822</v>
      </c>
      <c r="D4453" t="s">
        <v>3815</v>
      </c>
    </row>
    <row r="4454" spans="1:4" hidden="1" x14ac:dyDescent="0.3">
      <c r="A4454" t="s">
        <v>594</v>
      </c>
      <c r="B4454" t="s">
        <v>3756</v>
      </c>
      <c r="D4454" t="s">
        <v>3815</v>
      </c>
    </row>
    <row r="4455" spans="1:4" hidden="1" x14ac:dyDescent="0.3">
      <c r="A4455" t="s">
        <v>594</v>
      </c>
      <c r="B4455" t="s">
        <v>3501</v>
      </c>
      <c r="D4455" t="s">
        <v>3815</v>
      </c>
    </row>
    <row r="4456" spans="1:4" hidden="1" x14ac:dyDescent="0.3">
      <c r="A4456" t="s">
        <v>594</v>
      </c>
      <c r="B4456" t="s">
        <v>3502</v>
      </c>
      <c r="D4456" t="s">
        <v>3815</v>
      </c>
    </row>
    <row r="4457" spans="1:4" hidden="1" x14ac:dyDescent="0.3">
      <c r="A4457" t="s">
        <v>594</v>
      </c>
      <c r="B4457" t="s">
        <v>3758</v>
      </c>
      <c r="D4457" t="s">
        <v>3815</v>
      </c>
    </row>
    <row r="4458" spans="1:4" hidden="1" x14ac:dyDescent="0.3">
      <c r="A4458" t="s">
        <v>594</v>
      </c>
      <c r="B4458" t="s">
        <v>3504</v>
      </c>
      <c r="D4458" t="s">
        <v>3815</v>
      </c>
    </row>
    <row r="4459" spans="1:4" hidden="1" x14ac:dyDescent="0.3">
      <c r="A4459" t="s">
        <v>604</v>
      </c>
      <c r="B4459" t="s">
        <v>3646</v>
      </c>
      <c r="D4459" t="s">
        <v>3815</v>
      </c>
    </row>
    <row r="4460" spans="1:4" hidden="1" x14ac:dyDescent="0.3">
      <c r="A4460" t="s">
        <v>604</v>
      </c>
      <c r="B4460" t="s">
        <v>3820</v>
      </c>
      <c r="D4460" t="s">
        <v>3815</v>
      </c>
    </row>
    <row r="4461" spans="1:4" hidden="1" x14ac:dyDescent="0.3">
      <c r="A4461" t="s">
        <v>604</v>
      </c>
      <c r="B4461" t="s">
        <v>3821</v>
      </c>
      <c r="D4461" t="s">
        <v>3815</v>
      </c>
    </row>
    <row r="4462" spans="1:4" hidden="1" x14ac:dyDescent="0.3">
      <c r="A4462" t="s">
        <v>604</v>
      </c>
      <c r="B4462" t="s">
        <v>3822</v>
      </c>
      <c r="D4462" t="s">
        <v>3815</v>
      </c>
    </row>
    <row r="4463" spans="1:4" hidden="1" x14ac:dyDescent="0.3">
      <c r="A4463" t="s">
        <v>604</v>
      </c>
      <c r="B4463" t="s">
        <v>3756</v>
      </c>
      <c r="D4463" t="s">
        <v>3815</v>
      </c>
    </row>
    <row r="4464" spans="1:4" hidden="1" x14ac:dyDescent="0.3">
      <c r="A4464" t="s">
        <v>604</v>
      </c>
      <c r="B4464" t="s">
        <v>3501</v>
      </c>
      <c r="D4464" t="s">
        <v>3815</v>
      </c>
    </row>
    <row r="4465" spans="1:4" hidden="1" x14ac:dyDescent="0.3">
      <c r="A4465" t="s">
        <v>604</v>
      </c>
      <c r="B4465" t="s">
        <v>3502</v>
      </c>
      <c r="D4465" t="s">
        <v>3815</v>
      </c>
    </row>
    <row r="4466" spans="1:4" hidden="1" x14ac:dyDescent="0.3">
      <c r="A4466" t="s">
        <v>604</v>
      </c>
      <c r="B4466" t="s">
        <v>3758</v>
      </c>
      <c r="D4466" t="s">
        <v>3815</v>
      </c>
    </row>
    <row r="4467" spans="1:4" hidden="1" x14ac:dyDescent="0.3">
      <c r="A4467" t="s">
        <v>604</v>
      </c>
      <c r="B4467" t="s">
        <v>3504</v>
      </c>
      <c r="D4467" t="s">
        <v>3815</v>
      </c>
    </row>
    <row r="4468" spans="1:4" hidden="1" x14ac:dyDescent="0.3">
      <c r="A4468" t="s">
        <v>610</v>
      </c>
      <c r="B4468" t="s">
        <v>3646</v>
      </c>
      <c r="D4468" t="s">
        <v>3815</v>
      </c>
    </row>
    <row r="4469" spans="1:4" hidden="1" x14ac:dyDescent="0.3">
      <c r="A4469" t="s">
        <v>610</v>
      </c>
      <c r="B4469" t="s">
        <v>3820</v>
      </c>
      <c r="D4469" t="s">
        <v>3815</v>
      </c>
    </row>
    <row r="4470" spans="1:4" hidden="1" x14ac:dyDescent="0.3">
      <c r="A4470" t="s">
        <v>610</v>
      </c>
      <c r="B4470" t="s">
        <v>3821</v>
      </c>
      <c r="D4470" t="s">
        <v>3815</v>
      </c>
    </row>
    <row r="4471" spans="1:4" hidden="1" x14ac:dyDescent="0.3">
      <c r="A4471" t="s">
        <v>610</v>
      </c>
      <c r="B4471" t="s">
        <v>3822</v>
      </c>
      <c r="D4471" t="s">
        <v>3815</v>
      </c>
    </row>
    <row r="4472" spans="1:4" hidden="1" x14ac:dyDescent="0.3">
      <c r="A4472" t="s">
        <v>610</v>
      </c>
      <c r="B4472" t="s">
        <v>3756</v>
      </c>
      <c r="D4472" t="s">
        <v>3815</v>
      </c>
    </row>
    <row r="4473" spans="1:4" hidden="1" x14ac:dyDescent="0.3">
      <c r="A4473" t="s">
        <v>610</v>
      </c>
      <c r="B4473" t="s">
        <v>3501</v>
      </c>
      <c r="D4473" t="s">
        <v>3815</v>
      </c>
    </row>
    <row r="4474" spans="1:4" hidden="1" x14ac:dyDescent="0.3">
      <c r="A4474" t="s">
        <v>610</v>
      </c>
      <c r="B4474" t="s">
        <v>3502</v>
      </c>
      <c r="D4474" t="s">
        <v>3815</v>
      </c>
    </row>
    <row r="4475" spans="1:4" hidden="1" x14ac:dyDescent="0.3">
      <c r="A4475" t="s">
        <v>610</v>
      </c>
      <c r="B4475" t="s">
        <v>3758</v>
      </c>
      <c r="D4475" t="s">
        <v>3815</v>
      </c>
    </row>
    <row r="4476" spans="1:4" hidden="1" x14ac:dyDescent="0.3">
      <c r="A4476" t="s">
        <v>610</v>
      </c>
      <c r="B4476" t="s">
        <v>3504</v>
      </c>
      <c r="D4476" t="s">
        <v>3815</v>
      </c>
    </row>
    <row r="4477" spans="1:4" hidden="1" x14ac:dyDescent="0.3">
      <c r="A4477" t="s">
        <v>1242</v>
      </c>
      <c r="B4477" t="s">
        <v>3646</v>
      </c>
      <c r="D4477" t="s">
        <v>3815</v>
      </c>
    </row>
    <row r="4478" spans="1:4" hidden="1" x14ac:dyDescent="0.3">
      <c r="A4478" t="s">
        <v>1242</v>
      </c>
      <c r="B4478" t="s">
        <v>3820</v>
      </c>
      <c r="D4478" t="s">
        <v>3815</v>
      </c>
    </row>
    <row r="4479" spans="1:4" hidden="1" x14ac:dyDescent="0.3">
      <c r="A4479" t="s">
        <v>1242</v>
      </c>
      <c r="B4479" t="s">
        <v>3821</v>
      </c>
      <c r="D4479" t="s">
        <v>3815</v>
      </c>
    </row>
    <row r="4480" spans="1:4" hidden="1" x14ac:dyDescent="0.3">
      <c r="A4480" t="s">
        <v>1242</v>
      </c>
      <c r="B4480" t="s">
        <v>3822</v>
      </c>
      <c r="D4480" t="s">
        <v>3815</v>
      </c>
    </row>
    <row r="4481" spans="1:4" hidden="1" x14ac:dyDescent="0.3">
      <c r="A4481" t="s">
        <v>1242</v>
      </c>
      <c r="B4481" t="s">
        <v>3756</v>
      </c>
      <c r="D4481" t="s">
        <v>3815</v>
      </c>
    </row>
    <row r="4482" spans="1:4" hidden="1" x14ac:dyDescent="0.3">
      <c r="A4482" t="s">
        <v>1242</v>
      </c>
      <c r="B4482" t="s">
        <v>3501</v>
      </c>
      <c r="D4482" t="s">
        <v>3815</v>
      </c>
    </row>
    <row r="4483" spans="1:4" hidden="1" x14ac:dyDescent="0.3">
      <c r="A4483" t="s">
        <v>1242</v>
      </c>
      <c r="B4483" t="s">
        <v>3502</v>
      </c>
      <c r="D4483" t="s">
        <v>3815</v>
      </c>
    </row>
    <row r="4484" spans="1:4" hidden="1" x14ac:dyDescent="0.3">
      <c r="A4484" t="s">
        <v>1242</v>
      </c>
      <c r="B4484" t="s">
        <v>3758</v>
      </c>
      <c r="D4484" t="s">
        <v>3815</v>
      </c>
    </row>
    <row r="4485" spans="1:4" hidden="1" x14ac:dyDescent="0.3">
      <c r="A4485" t="s">
        <v>1242</v>
      </c>
      <c r="B4485" t="s">
        <v>3504</v>
      </c>
      <c r="D4485" t="s">
        <v>3815</v>
      </c>
    </row>
    <row r="4486" spans="1:4" hidden="1" x14ac:dyDescent="0.3">
      <c r="A4486" t="s">
        <v>603</v>
      </c>
      <c r="B4486" t="s">
        <v>3646</v>
      </c>
      <c r="D4486" t="s">
        <v>3815</v>
      </c>
    </row>
    <row r="4487" spans="1:4" hidden="1" x14ac:dyDescent="0.3">
      <c r="A4487" t="s">
        <v>603</v>
      </c>
      <c r="B4487" t="s">
        <v>3820</v>
      </c>
      <c r="D4487" t="s">
        <v>3815</v>
      </c>
    </row>
    <row r="4488" spans="1:4" hidden="1" x14ac:dyDescent="0.3">
      <c r="A4488" t="s">
        <v>603</v>
      </c>
      <c r="B4488" t="s">
        <v>3821</v>
      </c>
      <c r="D4488" t="s">
        <v>3815</v>
      </c>
    </row>
    <row r="4489" spans="1:4" hidden="1" x14ac:dyDescent="0.3">
      <c r="A4489" t="s">
        <v>603</v>
      </c>
      <c r="B4489" t="s">
        <v>3822</v>
      </c>
      <c r="D4489" t="s">
        <v>3815</v>
      </c>
    </row>
    <row r="4490" spans="1:4" hidden="1" x14ac:dyDescent="0.3">
      <c r="A4490" t="s">
        <v>603</v>
      </c>
      <c r="B4490" t="s">
        <v>3756</v>
      </c>
      <c r="D4490" t="s">
        <v>3815</v>
      </c>
    </row>
    <row r="4491" spans="1:4" hidden="1" x14ac:dyDescent="0.3">
      <c r="A4491" t="s">
        <v>603</v>
      </c>
      <c r="B4491" t="s">
        <v>3501</v>
      </c>
      <c r="D4491" t="s">
        <v>3815</v>
      </c>
    </row>
    <row r="4492" spans="1:4" hidden="1" x14ac:dyDescent="0.3">
      <c r="A4492" t="s">
        <v>603</v>
      </c>
      <c r="B4492" t="s">
        <v>3502</v>
      </c>
      <c r="D4492" t="s">
        <v>3815</v>
      </c>
    </row>
    <row r="4493" spans="1:4" hidden="1" x14ac:dyDescent="0.3">
      <c r="A4493" t="s">
        <v>603</v>
      </c>
      <c r="B4493" t="s">
        <v>3758</v>
      </c>
      <c r="D4493" t="s">
        <v>3815</v>
      </c>
    </row>
    <row r="4494" spans="1:4" hidden="1" x14ac:dyDescent="0.3">
      <c r="A4494" t="s">
        <v>603</v>
      </c>
      <c r="B4494" t="s">
        <v>3504</v>
      </c>
      <c r="D4494" t="s">
        <v>3815</v>
      </c>
    </row>
    <row r="4495" spans="1:4" hidden="1" x14ac:dyDescent="0.3">
      <c r="A4495" t="s">
        <v>1046</v>
      </c>
      <c r="B4495" t="s">
        <v>3646</v>
      </c>
      <c r="D4495" t="s">
        <v>3815</v>
      </c>
    </row>
    <row r="4496" spans="1:4" hidden="1" x14ac:dyDescent="0.3">
      <c r="A4496" t="s">
        <v>1046</v>
      </c>
      <c r="B4496" t="s">
        <v>3820</v>
      </c>
      <c r="D4496" t="s">
        <v>3815</v>
      </c>
    </row>
    <row r="4497" spans="1:4" hidden="1" x14ac:dyDescent="0.3">
      <c r="A4497" t="s">
        <v>1046</v>
      </c>
      <c r="B4497" t="s">
        <v>3821</v>
      </c>
      <c r="D4497" t="s">
        <v>3815</v>
      </c>
    </row>
    <row r="4498" spans="1:4" hidden="1" x14ac:dyDescent="0.3">
      <c r="A4498" t="s">
        <v>1046</v>
      </c>
      <c r="B4498" t="s">
        <v>3822</v>
      </c>
      <c r="D4498" t="s">
        <v>3815</v>
      </c>
    </row>
    <row r="4499" spans="1:4" hidden="1" x14ac:dyDescent="0.3">
      <c r="A4499" t="s">
        <v>1046</v>
      </c>
      <c r="B4499" t="s">
        <v>3756</v>
      </c>
      <c r="D4499" t="s">
        <v>3815</v>
      </c>
    </row>
    <row r="4500" spans="1:4" hidden="1" x14ac:dyDescent="0.3">
      <c r="A4500" t="s">
        <v>1046</v>
      </c>
      <c r="B4500" t="s">
        <v>3501</v>
      </c>
      <c r="D4500" t="s">
        <v>3815</v>
      </c>
    </row>
    <row r="4501" spans="1:4" hidden="1" x14ac:dyDescent="0.3">
      <c r="A4501" t="s">
        <v>1046</v>
      </c>
      <c r="B4501" t="s">
        <v>3502</v>
      </c>
      <c r="D4501" t="s">
        <v>3815</v>
      </c>
    </row>
    <row r="4502" spans="1:4" hidden="1" x14ac:dyDescent="0.3">
      <c r="A4502" t="s">
        <v>1046</v>
      </c>
      <c r="B4502" t="s">
        <v>3758</v>
      </c>
      <c r="D4502" t="s">
        <v>3815</v>
      </c>
    </row>
    <row r="4503" spans="1:4" hidden="1" x14ac:dyDescent="0.3">
      <c r="A4503" t="s">
        <v>1046</v>
      </c>
      <c r="B4503" t="s">
        <v>3504</v>
      </c>
      <c r="D4503" t="s">
        <v>3815</v>
      </c>
    </row>
    <row r="4504" spans="1:4" hidden="1" x14ac:dyDescent="0.3">
      <c r="A4504" t="s">
        <v>655</v>
      </c>
      <c r="B4504" t="s">
        <v>3646</v>
      </c>
      <c r="D4504" t="s">
        <v>3815</v>
      </c>
    </row>
    <row r="4505" spans="1:4" hidden="1" x14ac:dyDescent="0.3">
      <c r="A4505" t="s">
        <v>655</v>
      </c>
      <c r="B4505" t="s">
        <v>3820</v>
      </c>
      <c r="D4505" t="s">
        <v>3815</v>
      </c>
    </row>
    <row r="4506" spans="1:4" hidden="1" x14ac:dyDescent="0.3">
      <c r="A4506" t="s">
        <v>655</v>
      </c>
      <c r="B4506" t="s">
        <v>3821</v>
      </c>
      <c r="D4506" t="s">
        <v>3815</v>
      </c>
    </row>
    <row r="4507" spans="1:4" hidden="1" x14ac:dyDescent="0.3">
      <c r="A4507" t="s">
        <v>655</v>
      </c>
      <c r="B4507" t="s">
        <v>3822</v>
      </c>
      <c r="D4507" t="s">
        <v>3815</v>
      </c>
    </row>
    <row r="4508" spans="1:4" hidden="1" x14ac:dyDescent="0.3">
      <c r="A4508" t="s">
        <v>655</v>
      </c>
      <c r="B4508" t="s">
        <v>3756</v>
      </c>
      <c r="D4508" t="s">
        <v>3815</v>
      </c>
    </row>
    <row r="4509" spans="1:4" hidden="1" x14ac:dyDescent="0.3">
      <c r="A4509" t="s">
        <v>655</v>
      </c>
      <c r="B4509" t="s">
        <v>3501</v>
      </c>
      <c r="D4509" t="s">
        <v>3815</v>
      </c>
    </row>
    <row r="4510" spans="1:4" hidden="1" x14ac:dyDescent="0.3">
      <c r="A4510" t="s">
        <v>655</v>
      </c>
      <c r="B4510" t="s">
        <v>3502</v>
      </c>
      <c r="D4510" t="s">
        <v>3815</v>
      </c>
    </row>
    <row r="4511" spans="1:4" hidden="1" x14ac:dyDescent="0.3">
      <c r="A4511" t="s">
        <v>655</v>
      </c>
      <c r="B4511" t="s">
        <v>3758</v>
      </c>
      <c r="D4511" t="s">
        <v>3815</v>
      </c>
    </row>
    <row r="4512" spans="1:4" hidden="1" x14ac:dyDescent="0.3">
      <c r="A4512" t="s">
        <v>655</v>
      </c>
      <c r="B4512" t="s">
        <v>3504</v>
      </c>
      <c r="D4512" t="s">
        <v>3815</v>
      </c>
    </row>
    <row r="4513" spans="1:4" hidden="1" x14ac:dyDescent="0.3">
      <c r="A4513" t="s">
        <v>582</v>
      </c>
      <c r="B4513" t="s">
        <v>3651</v>
      </c>
      <c r="D4513" t="s">
        <v>3817</v>
      </c>
    </row>
    <row r="4514" spans="1:4" hidden="1" x14ac:dyDescent="0.3">
      <c r="A4514" t="s">
        <v>582</v>
      </c>
      <c r="B4514" t="s">
        <v>3823</v>
      </c>
      <c r="D4514" t="s">
        <v>3817</v>
      </c>
    </row>
    <row r="4515" spans="1:4" hidden="1" x14ac:dyDescent="0.3">
      <c r="A4515" t="s">
        <v>582</v>
      </c>
      <c r="B4515" t="s">
        <v>3824</v>
      </c>
      <c r="D4515" t="s">
        <v>3817</v>
      </c>
    </row>
    <row r="4516" spans="1:4" hidden="1" x14ac:dyDescent="0.3">
      <c r="A4516" t="s">
        <v>582</v>
      </c>
      <c r="B4516" t="s">
        <v>3825</v>
      </c>
      <c r="D4516" t="s">
        <v>3817</v>
      </c>
    </row>
    <row r="4517" spans="1:4" hidden="1" x14ac:dyDescent="0.3">
      <c r="A4517" t="s">
        <v>582</v>
      </c>
      <c r="B4517" t="s">
        <v>3760</v>
      </c>
      <c r="D4517" t="s">
        <v>3817</v>
      </c>
    </row>
    <row r="4518" spans="1:4" hidden="1" x14ac:dyDescent="0.3">
      <c r="A4518" t="s">
        <v>582</v>
      </c>
      <c r="B4518" t="s">
        <v>3505</v>
      </c>
      <c r="D4518" t="s">
        <v>3817</v>
      </c>
    </row>
    <row r="4519" spans="1:4" hidden="1" x14ac:dyDescent="0.3">
      <c r="A4519" t="s">
        <v>582</v>
      </c>
      <c r="B4519" t="s">
        <v>3826</v>
      </c>
      <c r="D4519" t="s">
        <v>3817</v>
      </c>
    </row>
    <row r="4520" spans="1:4" hidden="1" x14ac:dyDescent="0.3">
      <c r="A4520" t="s">
        <v>582</v>
      </c>
      <c r="B4520" t="s">
        <v>3762</v>
      </c>
      <c r="D4520" t="s">
        <v>3817</v>
      </c>
    </row>
    <row r="4521" spans="1:4" hidden="1" x14ac:dyDescent="0.3">
      <c r="A4521" t="s">
        <v>582</v>
      </c>
      <c r="B4521" t="s">
        <v>3507</v>
      </c>
      <c r="D4521" t="s">
        <v>3817</v>
      </c>
    </row>
    <row r="4522" spans="1:4" hidden="1" x14ac:dyDescent="0.3">
      <c r="A4522" t="s">
        <v>583</v>
      </c>
      <c r="B4522" t="s">
        <v>3651</v>
      </c>
      <c r="D4522" t="s">
        <v>3817</v>
      </c>
    </row>
    <row r="4523" spans="1:4" hidden="1" x14ac:dyDescent="0.3">
      <c r="A4523" t="s">
        <v>583</v>
      </c>
      <c r="B4523" t="s">
        <v>3823</v>
      </c>
      <c r="D4523" t="s">
        <v>3817</v>
      </c>
    </row>
    <row r="4524" spans="1:4" hidden="1" x14ac:dyDescent="0.3">
      <c r="A4524" t="s">
        <v>583</v>
      </c>
      <c r="B4524" t="s">
        <v>3824</v>
      </c>
      <c r="D4524" t="s">
        <v>3817</v>
      </c>
    </row>
    <row r="4525" spans="1:4" hidden="1" x14ac:dyDescent="0.3">
      <c r="A4525" t="s">
        <v>583</v>
      </c>
      <c r="B4525" t="s">
        <v>3825</v>
      </c>
      <c r="D4525" t="s">
        <v>3817</v>
      </c>
    </row>
    <row r="4526" spans="1:4" hidden="1" x14ac:dyDescent="0.3">
      <c r="A4526" t="s">
        <v>583</v>
      </c>
      <c r="B4526" t="s">
        <v>3760</v>
      </c>
      <c r="D4526" t="s">
        <v>3817</v>
      </c>
    </row>
    <row r="4527" spans="1:4" hidden="1" x14ac:dyDescent="0.3">
      <c r="A4527" t="s">
        <v>583</v>
      </c>
      <c r="B4527" t="s">
        <v>3505</v>
      </c>
      <c r="D4527" t="s">
        <v>3817</v>
      </c>
    </row>
    <row r="4528" spans="1:4" hidden="1" x14ac:dyDescent="0.3">
      <c r="A4528" t="s">
        <v>583</v>
      </c>
      <c r="B4528" t="s">
        <v>3826</v>
      </c>
      <c r="D4528" t="s">
        <v>3817</v>
      </c>
    </row>
    <row r="4529" spans="1:4" hidden="1" x14ac:dyDescent="0.3">
      <c r="A4529" t="s">
        <v>583</v>
      </c>
      <c r="B4529" t="s">
        <v>3762</v>
      </c>
      <c r="D4529" t="s">
        <v>3817</v>
      </c>
    </row>
    <row r="4530" spans="1:4" hidden="1" x14ac:dyDescent="0.3">
      <c r="A4530" t="s">
        <v>583</v>
      </c>
      <c r="B4530" t="s">
        <v>3507</v>
      </c>
      <c r="D4530" t="s">
        <v>3817</v>
      </c>
    </row>
    <row r="4531" spans="1:4" hidden="1" x14ac:dyDescent="0.3">
      <c r="A4531" t="s">
        <v>585</v>
      </c>
      <c r="B4531" t="s">
        <v>3651</v>
      </c>
      <c r="D4531" t="s">
        <v>3817</v>
      </c>
    </row>
    <row r="4532" spans="1:4" hidden="1" x14ac:dyDescent="0.3">
      <c r="A4532" t="s">
        <v>585</v>
      </c>
      <c r="B4532" t="s">
        <v>3823</v>
      </c>
      <c r="D4532" t="s">
        <v>3817</v>
      </c>
    </row>
    <row r="4533" spans="1:4" hidden="1" x14ac:dyDescent="0.3">
      <c r="A4533" t="s">
        <v>585</v>
      </c>
      <c r="B4533" t="s">
        <v>3824</v>
      </c>
      <c r="D4533" t="s">
        <v>3817</v>
      </c>
    </row>
    <row r="4534" spans="1:4" hidden="1" x14ac:dyDescent="0.3">
      <c r="A4534" t="s">
        <v>585</v>
      </c>
      <c r="B4534" t="s">
        <v>3825</v>
      </c>
      <c r="D4534" t="s">
        <v>3817</v>
      </c>
    </row>
    <row r="4535" spans="1:4" hidden="1" x14ac:dyDescent="0.3">
      <c r="A4535" t="s">
        <v>585</v>
      </c>
      <c r="B4535" t="s">
        <v>3760</v>
      </c>
      <c r="D4535" t="s">
        <v>3817</v>
      </c>
    </row>
    <row r="4536" spans="1:4" hidden="1" x14ac:dyDescent="0.3">
      <c r="A4536" t="s">
        <v>585</v>
      </c>
      <c r="B4536" t="s">
        <v>3505</v>
      </c>
      <c r="D4536" t="s">
        <v>3817</v>
      </c>
    </row>
    <row r="4537" spans="1:4" hidden="1" x14ac:dyDescent="0.3">
      <c r="A4537" t="s">
        <v>585</v>
      </c>
      <c r="B4537" t="s">
        <v>3826</v>
      </c>
      <c r="D4537" t="s">
        <v>3817</v>
      </c>
    </row>
    <row r="4538" spans="1:4" hidden="1" x14ac:dyDescent="0.3">
      <c r="A4538" t="s">
        <v>585</v>
      </c>
      <c r="B4538" t="s">
        <v>3762</v>
      </c>
      <c r="D4538" t="s">
        <v>3817</v>
      </c>
    </row>
    <row r="4539" spans="1:4" hidden="1" x14ac:dyDescent="0.3">
      <c r="A4539" t="s">
        <v>585</v>
      </c>
      <c r="B4539" t="s">
        <v>3507</v>
      </c>
      <c r="D4539" t="s">
        <v>3817</v>
      </c>
    </row>
    <row r="4540" spans="1:4" hidden="1" x14ac:dyDescent="0.3">
      <c r="A4540" t="s">
        <v>586</v>
      </c>
      <c r="B4540" t="s">
        <v>3651</v>
      </c>
      <c r="D4540" t="s">
        <v>3817</v>
      </c>
    </row>
    <row r="4541" spans="1:4" hidden="1" x14ac:dyDescent="0.3">
      <c r="A4541" t="s">
        <v>586</v>
      </c>
      <c r="B4541" t="s">
        <v>3823</v>
      </c>
      <c r="D4541" t="s">
        <v>3817</v>
      </c>
    </row>
    <row r="4542" spans="1:4" hidden="1" x14ac:dyDescent="0.3">
      <c r="A4542" t="s">
        <v>586</v>
      </c>
      <c r="B4542" t="s">
        <v>3824</v>
      </c>
      <c r="D4542" t="s">
        <v>3817</v>
      </c>
    </row>
    <row r="4543" spans="1:4" hidden="1" x14ac:dyDescent="0.3">
      <c r="A4543" t="s">
        <v>586</v>
      </c>
      <c r="B4543" t="s">
        <v>3825</v>
      </c>
      <c r="D4543" t="s">
        <v>3817</v>
      </c>
    </row>
    <row r="4544" spans="1:4" hidden="1" x14ac:dyDescent="0.3">
      <c r="A4544" t="s">
        <v>586</v>
      </c>
      <c r="B4544" t="s">
        <v>3760</v>
      </c>
      <c r="D4544" t="s">
        <v>3817</v>
      </c>
    </row>
    <row r="4545" spans="1:4" hidden="1" x14ac:dyDescent="0.3">
      <c r="A4545" t="s">
        <v>586</v>
      </c>
      <c r="B4545" t="s">
        <v>3505</v>
      </c>
      <c r="D4545" t="s">
        <v>3817</v>
      </c>
    </row>
    <row r="4546" spans="1:4" hidden="1" x14ac:dyDescent="0.3">
      <c r="A4546" t="s">
        <v>586</v>
      </c>
      <c r="B4546" t="s">
        <v>3826</v>
      </c>
      <c r="D4546" t="s">
        <v>3817</v>
      </c>
    </row>
    <row r="4547" spans="1:4" hidden="1" x14ac:dyDescent="0.3">
      <c r="A4547" t="s">
        <v>586</v>
      </c>
      <c r="B4547" t="s">
        <v>3762</v>
      </c>
      <c r="D4547" t="s">
        <v>3817</v>
      </c>
    </row>
    <row r="4548" spans="1:4" hidden="1" x14ac:dyDescent="0.3">
      <c r="A4548" t="s">
        <v>586</v>
      </c>
      <c r="B4548" t="s">
        <v>3507</v>
      </c>
      <c r="D4548" t="s">
        <v>3817</v>
      </c>
    </row>
    <row r="4549" spans="1:4" hidden="1" x14ac:dyDescent="0.3">
      <c r="A4549" t="s">
        <v>588</v>
      </c>
      <c r="B4549" t="s">
        <v>3651</v>
      </c>
      <c r="D4549" t="s">
        <v>3817</v>
      </c>
    </row>
    <row r="4550" spans="1:4" hidden="1" x14ac:dyDescent="0.3">
      <c r="A4550" t="s">
        <v>588</v>
      </c>
      <c r="B4550" t="s">
        <v>3823</v>
      </c>
      <c r="D4550" t="s">
        <v>3817</v>
      </c>
    </row>
    <row r="4551" spans="1:4" hidden="1" x14ac:dyDescent="0.3">
      <c r="A4551" t="s">
        <v>588</v>
      </c>
      <c r="B4551" t="s">
        <v>3824</v>
      </c>
      <c r="D4551" t="s">
        <v>3817</v>
      </c>
    </row>
    <row r="4552" spans="1:4" hidden="1" x14ac:dyDescent="0.3">
      <c r="A4552" t="s">
        <v>588</v>
      </c>
      <c r="B4552" t="s">
        <v>3825</v>
      </c>
      <c r="D4552" t="s">
        <v>3817</v>
      </c>
    </row>
    <row r="4553" spans="1:4" hidden="1" x14ac:dyDescent="0.3">
      <c r="A4553" t="s">
        <v>588</v>
      </c>
      <c r="B4553" t="s">
        <v>3760</v>
      </c>
      <c r="D4553" t="s">
        <v>3817</v>
      </c>
    </row>
    <row r="4554" spans="1:4" hidden="1" x14ac:dyDescent="0.3">
      <c r="A4554" t="s">
        <v>588</v>
      </c>
      <c r="B4554" t="s">
        <v>3505</v>
      </c>
      <c r="D4554" t="s">
        <v>3817</v>
      </c>
    </row>
    <row r="4555" spans="1:4" hidden="1" x14ac:dyDescent="0.3">
      <c r="A4555" t="s">
        <v>588</v>
      </c>
      <c r="B4555" t="s">
        <v>3826</v>
      </c>
      <c r="D4555" t="s">
        <v>3817</v>
      </c>
    </row>
    <row r="4556" spans="1:4" hidden="1" x14ac:dyDescent="0.3">
      <c r="A4556" t="s">
        <v>588</v>
      </c>
      <c r="B4556" t="s">
        <v>3762</v>
      </c>
      <c r="D4556" t="s">
        <v>3817</v>
      </c>
    </row>
    <row r="4557" spans="1:4" hidden="1" x14ac:dyDescent="0.3">
      <c r="A4557" t="s">
        <v>588</v>
      </c>
      <c r="B4557" t="s">
        <v>3507</v>
      </c>
      <c r="D4557" t="s">
        <v>3817</v>
      </c>
    </row>
    <row r="4558" spans="1:4" hidden="1" x14ac:dyDescent="0.3">
      <c r="A4558" t="s">
        <v>591</v>
      </c>
      <c r="B4558" t="s">
        <v>3651</v>
      </c>
      <c r="D4558" t="s">
        <v>3817</v>
      </c>
    </row>
    <row r="4559" spans="1:4" hidden="1" x14ac:dyDescent="0.3">
      <c r="A4559" t="s">
        <v>591</v>
      </c>
      <c r="B4559" t="s">
        <v>3823</v>
      </c>
      <c r="D4559" t="s">
        <v>3817</v>
      </c>
    </row>
    <row r="4560" spans="1:4" hidden="1" x14ac:dyDescent="0.3">
      <c r="A4560" t="s">
        <v>591</v>
      </c>
      <c r="B4560" t="s">
        <v>3824</v>
      </c>
      <c r="D4560" t="s">
        <v>3817</v>
      </c>
    </row>
    <row r="4561" spans="1:4" hidden="1" x14ac:dyDescent="0.3">
      <c r="A4561" t="s">
        <v>591</v>
      </c>
      <c r="B4561" t="s">
        <v>3825</v>
      </c>
      <c r="D4561" t="s">
        <v>3817</v>
      </c>
    </row>
    <row r="4562" spans="1:4" hidden="1" x14ac:dyDescent="0.3">
      <c r="A4562" t="s">
        <v>591</v>
      </c>
      <c r="B4562" t="s">
        <v>3760</v>
      </c>
      <c r="D4562" t="s">
        <v>3817</v>
      </c>
    </row>
    <row r="4563" spans="1:4" hidden="1" x14ac:dyDescent="0.3">
      <c r="A4563" t="s">
        <v>591</v>
      </c>
      <c r="B4563" t="s">
        <v>3505</v>
      </c>
      <c r="D4563" t="s">
        <v>3817</v>
      </c>
    </row>
    <row r="4564" spans="1:4" hidden="1" x14ac:dyDescent="0.3">
      <c r="A4564" t="s">
        <v>591</v>
      </c>
      <c r="B4564" t="s">
        <v>3826</v>
      </c>
      <c r="D4564" t="s">
        <v>3817</v>
      </c>
    </row>
    <row r="4565" spans="1:4" hidden="1" x14ac:dyDescent="0.3">
      <c r="A4565" t="s">
        <v>591</v>
      </c>
      <c r="B4565" t="s">
        <v>3762</v>
      </c>
      <c r="D4565" t="s">
        <v>3817</v>
      </c>
    </row>
    <row r="4566" spans="1:4" hidden="1" x14ac:dyDescent="0.3">
      <c r="A4566" t="s">
        <v>591</v>
      </c>
      <c r="B4566" t="s">
        <v>3507</v>
      </c>
      <c r="D4566" t="s">
        <v>3817</v>
      </c>
    </row>
    <row r="4567" spans="1:4" hidden="1" x14ac:dyDescent="0.3">
      <c r="A4567" t="s">
        <v>594</v>
      </c>
      <c r="B4567" t="s">
        <v>3651</v>
      </c>
      <c r="D4567" t="s">
        <v>3817</v>
      </c>
    </row>
    <row r="4568" spans="1:4" hidden="1" x14ac:dyDescent="0.3">
      <c r="A4568" t="s">
        <v>594</v>
      </c>
      <c r="B4568" t="s">
        <v>3823</v>
      </c>
      <c r="D4568" t="s">
        <v>3817</v>
      </c>
    </row>
    <row r="4569" spans="1:4" hidden="1" x14ac:dyDescent="0.3">
      <c r="A4569" t="s">
        <v>594</v>
      </c>
      <c r="B4569" t="s">
        <v>3824</v>
      </c>
      <c r="D4569" t="s">
        <v>3817</v>
      </c>
    </row>
    <row r="4570" spans="1:4" hidden="1" x14ac:dyDescent="0.3">
      <c r="A4570" t="s">
        <v>594</v>
      </c>
      <c r="B4570" t="s">
        <v>3825</v>
      </c>
      <c r="D4570" t="s">
        <v>3817</v>
      </c>
    </row>
    <row r="4571" spans="1:4" hidden="1" x14ac:dyDescent="0.3">
      <c r="A4571" t="s">
        <v>594</v>
      </c>
      <c r="B4571" t="s">
        <v>3760</v>
      </c>
      <c r="D4571" t="s">
        <v>3817</v>
      </c>
    </row>
    <row r="4572" spans="1:4" hidden="1" x14ac:dyDescent="0.3">
      <c r="A4572" t="s">
        <v>594</v>
      </c>
      <c r="B4572" t="s">
        <v>3505</v>
      </c>
      <c r="D4572" t="s">
        <v>3817</v>
      </c>
    </row>
    <row r="4573" spans="1:4" hidden="1" x14ac:dyDescent="0.3">
      <c r="A4573" t="s">
        <v>594</v>
      </c>
      <c r="B4573" t="s">
        <v>3826</v>
      </c>
      <c r="D4573" t="s">
        <v>3817</v>
      </c>
    </row>
    <row r="4574" spans="1:4" hidden="1" x14ac:dyDescent="0.3">
      <c r="A4574" t="s">
        <v>594</v>
      </c>
      <c r="B4574" t="s">
        <v>3762</v>
      </c>
      <c r="D4574" t="s">
        <v>3817</v>
      </c>
    </row>
    <row r="4575" spans="1:4" hidden="1" x14ac:dyDescent="0.3">
      <c r="A4575" t="s">
        <v>594</v>
      </c>
      <c r="B4575" t="s">
        <v>3507</v>
      </c>
      <c r="D4575" t="s">
        <v>3817</v>
      </c>
    </row>
    <row r="4576" spans="1:4" hidden="1" x14ac:dyDescent="0.3">
      <c r="A4576" t="s">
        <v>604</v>
      </c>
      <c r="B4576" t="s">
        <v>3651</v>
      </c>
      <c r="D4576" t="s">
        <v>3817</v>
      </c>
    </row>
    <row r="4577" spans="1:4" hidden="1" x14ac:dyDescent="0.3">
      <c r="A4577" t="s">
        <v>604</v>
      </c>
      <c r="B4577" t="s">
        <v>3823</v>
      </c>
      <c r="D4577" t="s">
        <v>3817</v>
      </c>
    </row>
    <row r="4578" spans="1:4" hidden="1" x14ac:dyDescent="0.3">
      <c r="A4578" t="s">
        <v>604</v>
      </c>
      <c r="B4578" t="s">
        <v>3824</v>
      </c>
      <c r="D4578" t="s">
        <v>3817</v>
      </c>
    </row>
    <row r="4579" spans="1:4" hidden="1" x14ac:dyDescent="0.3">
      <c r="A4579" t="s">
        <v>604</v>
      </c>
      <c r="B4579" t="s">
        <v>3825</v>
      </c>
      <c r="D4579" t="s">
        <v>3817</v>
      </c>
    </row>
    <row r="4580" spans="1:4" hidden="1" x14ac:dyDescent="0.3">
      <c r="A4580" t="s">
        <v>604</v>
      </c>
      <c r="B4580" t="s">
        <v>3760</v>
      </c>
      <c r="D4580" t="s">
        <v>3817</v>
      </c>
    </row>
    <row r="4581" spans="1:4" hidden="1" x14ac:dyDescent="0.3">
      <c r="A4581" t="s">
        <v>604</v>
      </c>
      <c r="B4581" t="s">
        <v>3505</v>
      </c>
      <c r="D4581" t="s">
        <v>3817</v>
      </c>
    </row>
    <row r="4582" spans="1:4" hidden="1" x14ac:dyDescent="0.3">
      <c r="A4582" t="s">
        <v>604</v>
      </c>
      <c r="B4582" t="s">
        <v>3826</v>
      </c>
      <c r="D4582" t="s">
        <v>3817</v>
      </c>
    </row>
    <row r="4583" spans="1:4" hidden="1" x14ac:dyDescent="0.3">
      <c r="A4583" t="s">
        <v>604</v>
      </c>
      <c r="B4583" t="s">
        <v>3762</v>
      </c>
      <c r="D4583" t="s">
        <v>3817</v>
      </c>
    </row>
    <row r="4584" spans="1:4" hidden="1" x14ac:dyDescent="0.3">
      <c r="A4584" t="s">
        <v>604</v>
      </c>
      <c r="B4584" t="s">
        <v>3507</v>
      </c>
      <c r="D4584" t="s">
        <v>3817</v>
      </c>
    </row>
    <row r="4585" spans="1:4" hidden="1" x14ac:dyDescent="0.3">
      <c r="A4585" t="s">
        <v>610</v>
      </c>
      <c r="B4585" t="s">
        <v>3651</v>
      </c>
      <c r="D4585" t="s">
        <v>3817</v>
      </c>
    </row>
    <row r="4586" spans="1:4" hidden="1" x14ac:dyDescent="0.3">
      <c r="A4586" t="s">
        <v>610</v>
      </c>
      <c r="B4586" t="s">
        <v>3823</v>
      </c>
      <c r="D4586" t="s">
        <v>3817</v>
      </c>
    </row>
    <row r="4587" spans="1:4" hidden="1" x14ac:dyDescent="0.3">
      <c r="A4587" t="s">
        <v>610</v>
      </c>
      <c r="B4587" t="s">
        <v>3824</v>
      </c>
      <c r="D4587" t="s">
        <v>3817</v>
      </c>
    </row>
    <row r="4588" spans="1:4" hidden="1" x14ac:dyDescent="0.3">
      <c r="A4588" t="s">
        <v>610</v>
      </c>
      <c r="B4588" t="s">
        <v>3825</v>
      </c>
      <c r="D4588" t="s">
        <v>3817</v>
      </c>
    </row>
    <row r="4589" spans="1:4" hidden="1" x14ac:dyDescent="0.3">
      <c r="A4589" t="s">
        <v>610</v>
      </c>
      <c r="B4589" t="s">
        <v>3760</v>
      </c>
      <c r="D4589" t="s">
        <v>3817</v>
      </c>
    </row>
    <row r="4590" spans="1:4" hidden="1" x14ac:dyDescent="0.3">
      <c r="A4590" t="s">
        <v>610</v>
      </c>
      <c r="B4590" t="s">
        <v>3505</v>
      </c>
      <c r="D4590" t="s">
        <v>3817</v>
      </c>
    </row>
    <row r="4591" spans="1:4" hidden="1" x14ac:dyDescent="0.3">
      <c r="A4591" t="s">
        <v>610</v>
      </c>
      <c r="B4591" t="s">
        <v>3826</v>
      </c>
      <c r="D4591" t="s">
        <v>3817</v>
      </c>
    </row>
    <row r="4592" spans="1:4" hidden="1" x14ac:dyDescent="0.3">
      <c r="A4592" t="s">
        <v>610</v>
      </c>
      <c r="B4592" t="s">
        <v>3762</v>
      </c>
      <c r="D4592" t="s">
        <v>3817</v>
      </c>
    </row>
    <row r="4593" spans="1:4" hidden="1" x14ac:dyDescent="0.3">
      <c r="A4593" t="s">
        <v>610</v>
      </c>
      <c r="B4593" t="s">
        <v>3507</v>
      </c>
      <c r="D4593" t="s">
        <v>3817</v>
      </c>
    </row>
    <row r="4594" spans="1:4" hidden="1" x14ac:dyDescent="0.3">
      <c r="A4594" t="s">
        <v>1242</v>
      </c>
      <c r="B4594" t="s">
        <v>3651</v>
      </c>
      <c r="D4594" t="s">
        <v>3817</v>
      </c>
    </row>
    <row r="4595" spans="1:4" hidden="1" x14ac:dyDescent="0.3">
      <c r="A4595" t="s">
        <v>1242</v>
      </c>
      <c r="B4595" t="s">
        <v>3823</v>
      </c>
      <c r="D4595" t="s">
        <v>3817</v>
      </c>
    </row>
    <row r="4596" spans="1:4" hidden="1" x14ac:dyDescent="0.3">
      <c r="A4596" t="s">
        <v>1242</v>
      </c>
      <c r="B4596" t="s">
        <v>3824</v>
      </c>
      <c r="D4596" t="s">
        <v>3817</v>
      </c>
    </row>
    <row r="4597" spans="1:4" hidden="1" x14ac:dyDescent="0.3">
      <c r="A4597" t="s">
        <v>1242</v>
      </c>
      <c r="B4597" t="s">
        <v>3825</v>
      </c>
      <c r="D4597" t="s">
        <v>3817</v>
      </c>
    </row>
    <row r="4598" spans="1:4" hidden="1" x14ac:dyDescent="0.3">
      <c r="A4598" t="s">
        <v>1242</v>
      </c>
      <c r="B4598" t="s">
        <v>3760</v>
      </c>
      <c r="D4598" t="s">
        <v>3817</v>
      </c>
    </row>
    <row r="4599" spans="1:4" hidden="1" x14ac:dyDescent="0.3">
      <c r="A4599" t="s">
        <v>1242</v>
      </c>
      <c r="B4599" t="s">
        <v>3505</v>
      </c>
      <c r="D4599" t="s">
        <v>3817</v>
      </c>
    </row>
    <row r="4600" spans="1:4" hidden="1" x14ac:dyDescent="0.3">
      <c r="A4600" t="s">
        <v>1242</v>
      </c>
      <c r="B4600" t="s">
        <v>3826</v>
      </c>
      <c r="D4600" t="s">
        <v>3817</v>
      </c>
    </row>
    <row r="4601" spans="1:4" hidden="1" x14ac:dyDescent="0.3">
      <c r="A4601" t="s">
        <v>1242</v>
      </c>
      <c r="B4601" t="s">
        <v>3762</v>
      </c>
      <c r="D4601" t="s">
        <v>3817</v>
      </c>
    </row>
    <row r="4602" spans="1:4" hidden="1" x14ac:dyDescent="0.3">
      <c r="A4602" t="s">
        <v>1242</v>
      </c>
      <c r="B4602" t="s">
        <v>3507</v>
      </c>
      <c r="D4602" t="s">
        <v>3817</v>
      </c>
    </row>
    <row r="4603" spans="1:4" hidden="1" x14ac:dyDescent="0.3">
      <c r="A4603" t="s">
        <v>603</v>
      </c>
      <c r="B4603" t="s">
        <v>3651</v>
      </c>
      <c r="D4603" t="s">
        <v>3817</v>
      </c>
    </row>
    <row r="4604" spans="1:4" hidden="1" x14ac:dyDescent="0.3">
      <c r="A4604" t="s">
        <v>603</v>
      </c>
      <c r="B4604" t="s">
        <v>3823</v>
      </c>
      <c r="D4604" t="s">
        <v>3817</v>
      </c>
    </row>
    <row r="4605" spans="1:4" hidden="1" x14ac:dyDescent="0.3">
      <c r="A4605" t="s">
        <v>603</v>
      </c>
      <c r="B4605" t="s">
        <v>3824</v>
      </c>
      <c r="D4605" t="s">
        <v>3817</v>
      </c>
    </row>
    <row r="4606" spans="1:4" hidden="1" x14ac:dyDescent="0.3">
      <c r="A4606" t="s">
        <v>603</v>
      </c>
      <c r="B4606" t="s">
        <v>3825</v>
      </c>
      <c r="D4606" t="s">
        <v>3817</v>
      </c>
    </row>
    <row r="4607" spans="1:4" hidden="1" x14ac:dyDescent="0.3">
      <c r="A4607" t="s">
        <v>603</v>
      </c>
      <c r="B4607" t="s">
        <v>3760</v>
      </c>
      <c r="D4607" t="s">
        <v>3817</v>
      </c>
    </row>
    <row r="4608" spans="1:4" hidden="1" x14ac:dyDescent="0.3">
      <c r="A4608" t="s">
        <v>603</v>
      </c>
      <c r="B4608" t="s">
        <v>3505</v>
      </c>
      <c r="D4608" t="s">
        <v>3817</v>
      </c>
    </row>
    <row r="4609" spans="1:4" hidden="1" x14ac:dyDescent="0.3">
      <c r="A4609" t="s">
        <v>603</v>
      </c>
      <c r="B4609" t="s">
        <v>3826</v>
      </c>
      <c r="D4609" t="s">
        <v>3817</v>
      </c>
    </row>
    <row r="4610" spans="1:4" hidden="1" x14ac:dyDescent="0.3">
      <c r="A4610" t="s">
        <v>603</v>
      </c>
      <c r="B4610" t="s">
        <v>3762</v>
      </c>
      <c r="D4610" t="s">
        <v>3817</v>
      </c>
    </row>
    <row r="4611" spans="1:4" hidden="1" x14ac:dyDescent="0.3">
      <c r="A4611" t="s">
        <v>603</v>
      </c>
      <c r="B4611" t="s">
        <v>3507</v>
      </c>
      <c r="D4611" t="s">
        <v>3817</v>
      </c>
    </row>
    <row r="4612" spans="1:4" hidden="1" x14ac:dyDescent="0.3">
      <c r="A4612" t="s">
        <v>1046</v>
      </c>
      <c r="B4612" t="s">
        <v>3651</v>
      </c>
      <c r="D4612" t="s">
        <v>3817</v>
      </c>
    </row>
    <row r="4613" spans="1:4" hidden="1" x14ac:dyDescent="0.3">
      <c r="A4613" t="s">
        <v>1046</v>
      </c>
      <c r="B4613" t="s">
        <v>3823</v>
      </c>
      <c r="D4613" t="s">
        <v>3817</v>
      </c>
    </row>
    <row r="4614" spans="1:4" hidden="1" x14ac:dyDescent="0.3">
      <c r="A4614" t="s">
        <v>1046</v>
      </c>
      <c r="B4614" t="s">
        <v>3824</v>
      </c>
      <c r="D4614" t="s">
        <v>3817</v>
      </c>
    </row>
    <row r="4615" spans="1:4" hidden="1" x14ac:dyDescent="0.3">
      <c r="A4615" t="s">
        <v>1046</v>
      </c>
      <c r="B4615" t="s">
        <v>3825</v>
      </c>
      <c r="D4615" t="s">
        <v>3817</v>
      </c>
    </row>
    <row r="4616" spans="1:4" hidden="1" x14ac:dyDescent="0.3">
      <c r="A4616" t="s">
        <v>1046</v>
      </c>
      <c r="B4616" t="s">
        <v>3760</v>
      </c>
      <c r="D4616" t="s">
        <v>3817</v>
      </c>
    </row>
    <row r="4617" spans="1:4" hidden="1" x14ac:dyDescent="0.3">
      <c r="A4617" t="s">
        <v>1046</v>
      </c>
      <c r="B4617" t="s">
        <v>3505</v>
      </c>
      <c r="D4617" t="s">
        <v>3817</v>
      </c>
    </row>
    <row r="4618" spans="1:4" hidden="1" x14ac:dyDescent="0.3">
      <c r="A4618" t="s">
        <v>1046</v>
      </c>
      <c r="B4618" t="s">
        <v>3826</v>
      </c>
      <c r="D4618" t="s">
        <v>3817</v>
      </c>
    </row>
    <row r="4619" spans="1:4" hidden="1" x14ac:dyDescent="0.3">
      <c r="A4619" t="s">
        <v>1046</v>
      </c>
      <c r="B4619" t="s">
        <v>3762</v>
      </c>
      <c r="D4619" t="s">
        <v>3817</v>
      </c>
    </row>
    <row r="4620" spans="1:4" hidden="1" x14ac:dyDescent="0.3">
      <c r="A4620" t="s">
        <v>1046</v>
      </c>
      <c r="B4620" t="s">
        <v>3507</v>
      </c>
      <c r="D4620" t="s">
        <v>3817</v>
      </c>
    </row>
    <row r="4621" spans="1:4" hidden="1" x14ac:dyDescent="0.3">
      <c r="A4621" t="s">
        <v>655</v>
      </c>
      <c r="B4621" t="s">
        <v>3651</v>
      </c>
      <c r="D4621" t="s">
        <v>3817</v>
      </c>
    </row>
    <row r="4622" spans="1:4" hidden="1" x14ac:dyDescent="0.3">
      <c r="A4622" t="s">
        <v>655</v>
      </c>
      <c r="B4622" t="s">
        <v>3823</v>
      </c>
      <c r="D4622" t="s">
        <v>3817</v>
      </c>
    </row>
    <row r="4623" spans="1:4" hidden="1" x14ac:dyDescent="0.3">
      <c r="A4623" t="s">
        <v>655</v>
      </c>
      <c r="B4623" t="s">
        <v>3824</v>
      </c>
      <c r="D4623" t="s">
        <v>3817</v>
      </c>
    </row>
    <row r="4624" spans="1:4" hidden="1" x14ac:dyDescent="0.3">
      <c r="A4624" t="s">
        <v>655</v>
      </c>
      <c r="B4624" t="s">
        <v>3825</v>
      </c>
      <c r="D4624" t="s">
        <v>3817</v>
      </c>
    </row>
    <row r="4625" spans="1:4" hidden="1" x14ac:dyDescent="0.3">
      <c r="A4625" t="s">
        <v>655</v>
      </c>
      <c r="B4625" t="s">
        <v>3760</v>
      </c>
      <c r="D4625" t="s">
        <v>3817</v>
      </c>
    </row>
    <row r="4626" spans="1:4" hidden="1" x14ac:dyDescent="0.3">
      <c r="A4626" t="s">
        <v>655</v>
      </c>
      <c r="B4626" t="s">
        <v>3505</v>
      </c>
      <c r="D4626" t="s">
        <v>3817</v>
      </c>
    </row>
    <row r="4627" spans="1:4" hidden="1" x14ac:dyDescent="0.3">
      <c r="A4627" t="s">
        <v>655</v>
      </c>
      <c r="B4627" t="s">
        <v>3826</v>
      </c>
      <c r="D4627" t="s">
        <v>3817</v>
      </c>
    </row>
    <row r="4628" spans="1:4" hidden="1" x14ac:dyDescent="0.3">
      <c r="A4628" t="s">
        <v>655</v>
      </c>
      <c r="B4628" t="s">
        <v>3762</v>
      </c>
      <c r="D4628" t="s">
        <v>3817</v>
      </c>
    </row>
    <row r="4629" spans="1:4" hidden="1" x14ac:dyDescent="0.3">
      <c r="A4629" t="s">
        <v>655</v>
      </c>
      <c r="B4629" t="s">
        <v>3507</v>
      </c>
      <c r="D4629" t="s">
        <v>3817</v>
      </c>
    </row>
    <row r="4630" spans="1:4" hidden="1" x14ac:dyDescent="0.3">
      <c r="A4630" t="s">
        <v>582</v>
      </c>
      <c r="B4630" t="s">
        <v>3656</v>
      </c>
      <c r="D4630" t="s">
        <v>3627</v>
      </c>
    </row>
    <row r="4631" spans="1:4" hidden="1" x14ac:dyDescent="0.3">
      <c r="A4631" t="s">
        <v>582</v>
      </c>
      <c r="B4631" t="s">
        <v>3827</v>
      </c>
      <c r="D4631" t="s">
        <v>3627</v>
      </c>
    </row>
    <row r="4632" spans="1:4" hidden="1" x14ac:dyDescent="0.3">
      <c r="A4632" t="s">
        <v>582</v>
      </c>
      <c r="B4632" t="s">
        <v>3828</v>
      </c>
      <c r="D4632" t="s">
        <v>3627</v>
      </c>
    </row>
    <row r="4633" spans="1:4" hidden="1" x14ac:dyDescent="0.3">
      <c r="A4633" t="s">
        <v>582</v>
      </c>
      <c r="B4633" t="s">
        <v>3829</v>
      </c>
      <c r="D4633" t="s">
        <v>3627</v>
      </c>
    </row>
    <row r="4634" spans="1:4" hidden="1" x14ac:dyDescent="0.3">
      <c r="A4634" t="s">
        <v>582</v>
      </c>
      <c r="B4634" t="s">
        <v>3764</v>
      </c>
      <c r="D4634" t="s">
        <v>3627</v>
      </c>
    </row>
    <row r="4635" spans="1:4" hidden="1" x14ac:dyDescent="0.3">
      <c r="A4635" t="s">
        <v>582</v>
      </c>
      <c r="B4635" t="s">
        <v>3508</v>
      </c>
      <c r="D4635" t="s">
        <v>3627</v>
      </c>
    </row>
    <row r="4636" spans="1:4" hidden="1" x14ac:dyDescent="0.3">
      <c r="A4636" t="s">
        <v>582</v>
      </c>
      <c r="B4636" t="s">
        <v>3765</v>
      </c>
      <c r="D4636" t="s">
        <v>3627</v>
      </c>
    </row>
    <row r="4637" spans="1:4" hidden="1" x14ac:dyDescent="0.3">
      <c r="A4637" t="s">
        <v>583</v>
      </c>
      <c r="B4637" t="s">
        <v>3656</v>
      </c>
      <c r="D4637" t="s">
        <v>3627</v>
      </c>
    </row>
    <row r="4638" spans="1:4" hidden="1" x14ac:dyDescent="0.3">
      <c r="A4638" t="s">
        <v>583</v>
      </c>
      <c r="B4638" t="s">
        <v>3827</v>
      </c>
      <c r="D4638" t="s">
        <v>3627</v>
      </c>
    </row>
    <row r="4639" spans="1:4" hidden="1" x14ac:dyDescent="0.3">
      <c r="A4639" t="s">
        <v>583</v>
      </c>
      <c r="B4639" t="s">
        <v>3828</v>
      </c>
      <c r="D4639" t="s">
        <v>3627</v>
      </c>
    </row>
    <row r="4640" spans="1:4" hidden="1" x14ac:dyDescent="0.3">
      <c r="A4640" t="s">
        <v>583</v>
      </c>
      <c r="B4640" t="s">
        <v>3829</v>
      </c>
      <c r="D4640" t="s">
        <v>3627</v>
      </c>
    </row>
    <row r="4641" spans="1:4" hidden="1" x14ac:dyDescent="0.3">
      <c r="A4641" t="s">
        <v>583</v>
      </c>
      <c r="B4641" t="s">
        <v>3764</v>
      </c>
      <c r="D4641" t="s">
        <v>3627</v>
      </c>
    </row>
    <row r="4642" spans="1:4" hidden="1" x14ac:dyDescent="0.3">
      <c r="A4642" t="s">
        <v>583</v>
      </c>
      <c r="B4642" t="s">
        <v>3508</v>
      </c>
      <c r="D4642" t="s">
        <v>3627</v>
      </c>
    </row>
    <row r="4643" spans="1:4" hidden="1" x14ac:dyDescent="0.3">
      <c r="A4643" t="s">
        <v>583</v>
      </c>
      <c r="B4643" t="s">
        <v>3765</v>
      </c>
      <c r="D4643" t="s">
        <v>3627</v>
      </c>
    </row>
    <row r="4644" spans="1:4" hidden="1" x14ac:dyDescent="0.3">
      <c r="A4644" t="s">
        <v>585</v>
      </c>
      <c r="B4644" t="s">
        <v>3656</v>
      </c>
      <c r="D4644" t="s">
        <v>3627</v>
      </c>
    </row>
    <row r="4645" spans="1:4" hidden="1" x14ac:dyDescent="0.3">
      <c r="A4645" t="s">
        <v>585</v>
      </c>
      <c r="B4645" t="s">
        <v>3827</v>
      </c>
      <c r="D4645" t="s">
        <v>3627</v>
      </c>
    </row>
    <row r="4646" spans="1:4" hidden="1" x14ac:dyDescent="0.3">
      <c r="A4646" t="s">
        <v>585</v>
      </c>
      <c r="B4646" t="s">
        <v>3828</v>
      </c>
      <c r="D4646" t="s">
        <v>3627</v>
      </c>
    </row>
    <row r="4647" spans="1:4" hidden="1" x14ac:dyDescent="0.3">
      <c r="A4647" t="s">
        <v>585</v>
      </c>
      <c r="B4647" t="s">
        <v>3829</v>
      </c>
      <c r="D4647" t="s">
        <v>3627</v>
      </c>
    </row>
    <row r="4648" spans="1:4" hidden="1" x14ac:dyDescent="0.3">
      <c r="A4648" t="s">
        <v>585</v>
      </c>
      <c r="B4648" t="s">
        <v>3764</v>
      </c>
      <c r="D4648" t="s">
        <v>3627</v>
      </c>
    </row>
    <row r="4649" spans="1:4" hidden="1" x14ac:dyDescent="0.3">
      <c r="A4649" t="s">
        <v>585</v>
      </c>
      <c r="B4649" t="s">
        <v>3508</v>
      </c>
      <c r="D4649" t="s">
        <v>3627</v>
      </c>
    </row>
    <row r="4650" spans="1:4" hidden="1" x14ac:dyDescent="0.3">
      <c r="A4650" t="s">
        <v>585</v>
      </c>
      <c r="B4650" t="s">
        <v>3765</v>
      </c>
      <c r="D4650" t="s">
        <v>3627</v>
      </c>
    </row>
    <row r="4651" spans="1:4" hidden="1" x14ac:dyDescent="0.3">
      <c r="A4651" t="s">
        <v>586</v>
      </c>
      <c r="B4651" t="s">
        <v>3656</v>
      </c>
      <c r="D4651" t="s">
        <v>3627</v>
      </c>
    </row>
    <row r="4652" spans="1:4" hidden="1" x14ac:dyDescent="0.3">
      <c r="A4652" t="s">
        <v>586</v>
      </c>
      <c r="B4652" t="s">
        <v>3827</v>
      </c>
      <c r="D4652" t="s">
        <v>3627</v>
      </c>
    </row>
    <row r="4653" spans="1:4" hidden="1" x14ac:dyDescent="0.3">
      <c r="A4653" t="s">
        <v>586</v>
      </c>
      <c r="B4653" t="s">
        <v>3828</v>
      </c>
      <c r="D4653" t="s">
        <v>3627</v>
      </c>
    </row>
    <row r="4654" spans="1:4" hidden="1" x14ac:dyDescent="0.3">
      <c r="A4654" t="s">
        <v>586</v>
      </c>
      <c r="B4654" t="s">
        <v>3829</v>
      </c>
      <c r="D4654" t="s">
        <v>3627</v>
      </c>
    </row>
    <row r="4655" spans="1:4" hidden="1" x14ac:dyDescent="0.3">
      <c r="A4655" t="s">
        <v>586</v>
      </c>
      <c r="B4655" t="s">
        <v>3764</v>
      </c>
      <c r="D4655" t="s">
        <v>3627</v>
      </c>
    </row>
    <row r="4656" spans="1:4" hidden="1" x14ac:dyDescent="0.3">
      <c r="A4656" t="s">
        <v>586</v>
      </c>
      <c r="B4656" t="s">
        <v>3508</v>
      </c>
      <c r="D4656" t="s">
        <v>3627</v>
      </c>
    </row>
    <row r="4657" spans="1:4" hidden="1" x14ac:dyDescent="0.3">
      <c r="A4657" t="s">
        <v>586</v>
      </c>
      <c r="B4657" t="s">
        <v>3765</v>
      </c>
      <c r="D4657" t="s">
        <v>3627</v>
      </c>
    </row>
    <row r="4658" spans="1:4" hidden="1" x14ac:dyDescent="0.3">
      <c r="A4658" t="s">
        <v>588</v>
      </c>
      <c r="B4658" t="s">
        <v>3656</v>
      </c>
      <c r="D4658" t="s">
        <v>3627</v>
      </c>
    </row>
    <row r="4659" spans="1:4" hidden="1" x14ac:dyDescent="0.3">
      <c r="A4659" t="s">
        <v>588</v>
      </c>
      <c r="B4659" t="s">
        <v>3827</v>
      </c>
      <c r="D4659" t="s">
        <v>3627</v>
      </c>
    </row>
    <row r="4660" spans="1:4" hidden="1" x14ac:dyDescent="0.3">
      <c r="A4660" t="s">
        <v>588</v>
      </c>
      <c r="B4660" t="s">
        <v>3828</v>
      </c>
      <c r="D4660" t="s">
        <v>3627</v>
      </c>
    </row>
    <row r="4661" spans="1:4" hidden="1" x14ac:dyDescent="0.3">
      <c r="A4661" t="s">
        <v>588</v>
      </c>
      <c r="B4661" t="s">
        <v>3829</v>
      </c>
      <c r="D4661" t="s">
        <v>3627</v>
      </c>
    </row>
    <row r="4662" spans="1:4" hidden="1" x14ac:dyDescent="0.3">
      <c r="A4662" t="s">
        <v>588</v>
      </c>
      <c r="B4662" t="s">
        <v>3764</v>
      </c>
      <c r="D4662" t="s">
        <v>3627</v>
      </c>
    </row>
    <row r="4663" spans="1:4" hidden="1" x14ac:dyDescent="0.3">
      <c r="A4663" t="s">
        <v>588</v>
      </c>
      <c r="B4663" t="s">
        <v>3508</v>
      </c>
      <c r="D4663" t="s">
        <v>3627</v>
      </c>
    </row>
    <row r="4664" spans="1:4" hidden="1" x14ac:dyDescent="0.3">
      <c r="A4664" t="s">
        <v>588</v>
      </c>
      <c r="B4664" t="s">
        <v>3765</v>
      </c>
      <c r="D4664" t="s">
        <v>3627</v>
      </c>
    </row>
    <row r="4665" spans="1:4" hidden="1" x14ac:dyDescent="0.3">
      <c r="A4665" t="s">
        <v>591</v>
      </c>
      <c r="B4665" t="s">
        <v>3656</v>
      </c>
      <c r="D4665" t="s">
        <v>3627</v>
      </c>
    </row>
    <row r="4666" spans="1:4" hidden="1" x14ac:dyDescent="0.3">
      <c r="A4666" t="s">
        <v>591</v>
      </c>
      <c r="B4666" t="s">
        <v>3827</v>
      </c>
      <c r="D4666" t="s">
        <v>3627</v>
      </c>
    </row>
    <row r="4667" spans="1:4" hidden="1" x14ac:dyDescent="0.3">
      <c r="A4667" t="s">
        <v>591</v>
      </c>
      <c r="B4667" t="s">
        <v>3828</v>
      </c>
      <c r="D4667" t="s">
        <v>3627</v>
      </c>
    </row>
    <row r="4668" spans="1:4" hidden="1" x14ac:dyDescent="0.3">
      <c r="A4668" t="s">
        <v>591</v>
      </c>
      <c r="B4668" t="s">
        <v>3829</v>
      </c>
      <c r="D4668" t="s">
        <v>3627</v>
      </c>
    </row>
    <row r="4669" spans="1:4" hidden="1" x14ac:dyDescent="0.3">
      <c r="A4669" t="s">
        <v>591</v>
      </c>
      <c r="B4669" t="s">
        <v>3764</v>
      </c>
      <c r="D4669" t="s">
        <v>3627</v>
      </c>
    </row>
    <row r="4670" spans="1:4" hidden="1" x14ac:dyDescent="0.3">
      <c r="A4670" t="s">
        <v>591</v>
      </c>
      <c r="B4670" t="s">
        <v>3508</v>
      </c>
      <c r="D4670" t="s">
        <v>3627</v>
      </c>
    </row>
    <row r="4671" spans="1:4" hidden="1" x14ac:dyDescent="0.3">
      <c r="A4671" t="s">
        <v>591</v>
      </c>
      <c r="B4671" t="s">
        <v>3765</v>
      </c>
      <c r="D4671" t="s">
        <v>3627</v>
      </c>
    </row>
    <row r="4672" spans="1:4" hidden="1" x14ac:dyDescent="0.3">
      <c r="A4672" t="s">
        <v>594</v>
      </c>
      <c r="B4672" t="s">
        <v>3656</v>
      </c>
      <c r="D4672" t="s">
        <v>3627</v>
      </c>
    </row>
    <row r="4673" spans="1:4" hidden="1" x14ac:dyDescent="0.3">
      <c r="A4673" t="s">
        <v>594</v>
      </c>
      <c r="B4673" t="s">
        <v>3827</v>
      </c>
      <c r="D4673" t="s">
        <v>3627</v>
      </c>
    </row>
    <row r="4674" spans="1:4" hidden="1" x14ac:dyDescent="0.3">
      <c r="A4674" t="s">
        <v>594</v>
      </c>
      <c r="B4674" t="s">
        <v>3828</v>
      </c>
      <c r="D4674" t="s">
        <v>3627</v>
      </c>
    </row>
    <row r="4675" spans="1:4" hidden="1" x14ac:dyDescent="0.3">
      <c r="A4675" t="s">
        <v>594</v>
      </c>
      <c r="B4675" t="s">
        <v>3829</v>
      </c>
      <c r="D4675" t="s">
        <v>3627</v>
      </c>
    </row>
    <row r="4676" spans="1:4" hidden="1" x14ac:dyDescent="0.3">
      <c r="A4676" t="s">
        <v>594</v>
      </c>
      <c r="B4676" t="s">
        <v>3764</v>
      </c>
      <c r="D4676" t="s">
        <v>3627</v>
      </c>
    </row>
    <row r="4677" spans="1:4" hidden="1" x14ac:dyDescent="0.3">
      <c r="A4677" t="s">
        <v>594</v>
      </c>
      <c r="B4677" t="s">
        <v>3508</v>
      </c>
      <c r="D4677" t="s">
        <v>3627</v>
      </c>
    </row>
    <row r="4678" spans="1:4" hidden="1" x14ac:dyDescent="0.3">
      <c r="A4678" t="s">
        <v>594</v>
      </c>
      <c r="B4678" t="s">
        <v>3765</v>
      </c>
      <c r="D4678" t="s">
        <v>3627</v>
      </c>
    </row>
    <row r="4679" spans="1:4" hidden="1" x14ac:dyDescent="0.3">
      <c r="A4679" t="s">
        <v>604</v>
      </c>
      <c r="B4679" t="s">
        <v>3656</v>
      </c>
      <c r="D4679" t="s">
        <v>3627</v>
      </c>
    </row>
    <row r="4680" spans="1:4" hidden="1" x14ac:dyDescent="0.3">
      <c r="A4680" t="s">
        <v>604</v>
      </c>
      <c r="B4680" t="s">
        <v>3827</v>
      </c>
      <c r="D4680" t="s">
        <v>3627</v>
      </c>
    </row>
    <row r="4681" spans="1:4" hidden="1" x14ac:dyDescent="0.3">
      <c r="A4681" t="s">
        <v>604</v>
      </c>
      <c r="B4681" t="s">
        <v>3828</v>
      </c>
      <c r="D4681" t="s">
        <v>3627</v>
      </c>
    </row>
    <row r="4682" spans="1:4" hidden="1" x14ac:dyDescent="0.3">
      <c r="A4682" t="s">
        <v>604</v>
      </c>
      <c r="B4682" t="s">
        <v>3829</v>
      </c>
      <c r="D4682" t="s">
        <v>3627</v>
      </c>
    </row>
    <row r="4683" spans="1:4" hidden="1" x14ac:dyDescent="0.3">
      <c r="A4683" t="s">
        <v>604</v>
      </c>
      <c r="B4683" t="s">
        <v>3764</v>
      </c>
      <c r="D4683" t="s">
        <v>3627</v>
      </c>
    </row>
    <row r="4684" spans="1:4" hidden="1" x14ac:dyDescent="0.3">
      <c r="A4684" t="s">
        <v>604</v>
      </c>
      <c r="B4684" t="s">
        <v>3508</v>
      </c>
      <c r="D4684" t="s">
        <v>3627</v>
      </c>
    </row>
    <row r="4685" spans="1:4" hidden="1" x14ac:dyDescent="0.3">
      <c r="A4685" t="s">
        <v>604</v>
      </c>
      <c r="B4685" t="s">
        <v>3765</v>
      </c>
      <c r="D4685" t="s">
        <v>3627</v>
      </c>
    </row>
    <row r="4686" spans="1:4" hidden="1" x14ac:dyDescent="0.3">
      <c r="A4686" t="s">
        <v>610</v>
      </c>
      <c r="B4686" t="s">
        <v>3656</v>
      </c>
      <c r="D4686" t="s">
        <v>3627</v>
      </c>
    </row>
    <row r="4687" spans="1:4" hidden="1" x14ac:dyDescent="0.3">
      <c r="A4687" t="s">
        <v>610</v>
      </c>
      <c r="B4687" t="s">
        <v>3827</v>
      </c>
      <c r="D4687" t="s">
        <v>3627</v>
      </c>
    </row>
    <row r="4688" spans="1:4" hidden="1" x14ac:dyDescent="0.3">
      <c r="A4688" t="s">
        <v>610</v>
      </c>
      <c r="B4688" t="s">
        <v>3828</v>
      </c>
      <c r="D4688" t="s">
        <v>3627</v>
      </c>
    </row>
    <row r="4689" spans="1:4" hidden="1" x14ac:dyDescent="0.3">
      <c r="A4689" t="s">
        <v>610</v>
      </c>
      <c r="B4689" t="s">
        <v>3829</v>
      </c>
      <c r="D4689" t="s">
        <v>3627</v>
      </c>
    </row>
    <row r="4690" spans="1:4" hidden="1" x14ac:dyDescent="0.3">
      <c r="A4690" t="s">
        <v>610</v>
      </c>
      <c r="B4690" t="s">
        <v>3764</v>
      </c>
      <c r="D4690" t="s">
        <v>3627</v>
      </c>
    </row>
    <row r="4691" spans="1:4" hidden="1" x14ac:dyDescent="0.3">
      <c r="A4691" t="s">
        <v>610</v>
      </c>
      <c r="B4691" t="s">
        <v>3508</v>
      </c>
      <c r="D4691" t="s">
        <v>3627</v>
      </c>
    </row>
    <row r="4692" spans="1:4" hidden="1" x14ac:dyDescent="0.3">
      <c r="A4692" t="s">
        <v>610</v>
      </c>
      <c r="B4692" t="s">
        <v>3765</v>
      </c>
      <c r="D4692" t="s">
        <v>3627</v>
      </c>
    </row>
    <row r="4693" spans="1:4" hidden="1" x14ac:dyDescent="0.3">
      <c r="A4693" t="s">
        <v>1242</v>
      </c>
      <c r="B4693" t="s">
        <v>3656</v>
      </c>
      <c r="D4693" t="s">
        <v>3627</v>
      </c>
    </row>
    <row r="4694" spans="1:4" hidden="1" x14ac:dyDescent="0.3">
      <c r="A4694" t="s">
        <v>1242</v>
      </c>
      <c r="B4694" t="s">
        <v>3827</v>
      </c>
      <c r="D4694" t="s">
        <v>3627</v>
      </c>
    </row>
    <row r="4695" spans="1:4" hidden="1" x14ac:dyDescent="0.3">
      <c r="A4695" t="s">
        <v>1242</v>
      </c>
      <c r="B4695" t="s">
        <v>3828</v>
      </c>
      <c r="D4695" t="s">
        <v>3627</v>
      </c>
    </row>
    <row r="4696" spans="1:4" hidden="1" x14ac:dyDescent="0.3">
      <c r="A4696" t="s">
        <v>1242</v>
      </c>
      <c r="B4696" t="s">
        <v>3829</v>
      </c>
      <c r="D4696" t="s">
        <v>3627</v>
      </c>
    </row>
    <row r="4697" spans="1:4" hidden="1" x14ac:dyDescent="0.3">
      <c r="A4697" t="s">
        <v>1242</v>
      </c>
      <c r="B4697" t="s">
        <v>3764</v>
      </c>
      <c r="D4697" t="s">
        <v>3627</v>
      </c>
    </row>
    <row r="4698" spans="1:4" hidden="1" x14ac:dyDescent="0.3">
      <c r="A4698" t="s">
        <v>1242</v>
      </c>
      <c r="B4698" t="s">
        <v>3508</v>
      </c>
      <c r="D4698" t="s">
        <v>3627</v>
      </c>
    </row>
    <row r="4699" spans="1:4" hidden="1" x14ac:dyDescent="0.3">
      <c r="A4699" t="s">
        <v>1242</v>
      </c>
      <c r="B4699" t="s">
        <v>3765</v>
      </c>
      <c r="D4699" t="s">
        <v>3627</v>
      </c>
    </row>
    <row r="4700" spans="1:4" hidden="1" x14ac:dyDescent="0.3">
      <c r="A4700" t="s">
        <v>603</v>
      </c>
      <c r="B4700" t="s">
        <v>3656</v>
      </c>
      <c r="D4700" t="s">
        <v>3627</v>
      </c>
    </row>
    <row r="4701" spans="1:4" hidden="1" x14ac:dyDescent="0.3">
      <c r="A4701" t="s">
        <v>603</v>
      </c>
      <c r="B4701" t="s">
        <v>3827</v>
      </c>
      <c r="D4701" t="s">
        <v>3627</v>
      </c>
    </row>
    <row r="4702" spans="1:4" hidden="1" x14ac:dyDescent="0.3">
      <c r="A4702" t="s">
        <v>603</v>
      </c>
      <c r="B4702" t="s">
        <v>3828</v>
      </c>
      <c r="D4702" t="s">
        <v>3627</v>
      </c>
    </row>
    <row r="4703" spans="1:4" hidden="1" x14ac:dyDescent="0.3">
      <c r="A4703" t="s">
        <v>603</v>
      </c>
      <c r="B4703" t="s">
        <v>3829</v>
      </c>
      <c r="D4703" t="s">
        <v>3627</v>
      </c>
    </row>
    <row r="4704" spans="1:4" hidden="1" x14ac:dyDescent="0.3">
      <c r="A4704" t="s">
        <v>603</v>
      </c>
      <c r="B4704" t="s">
        <v>3764</v>
      </c>
      <c r="D4704" t="s">
        <v>3627</v>
      </c>
    </row>
    <row r="4705" spans="1:4" hidden="1" x14ac:dyDescent="0.3">
      <c r="A4705" t="s">
        <v>603</v>
      </c>
      <c r="B4705" t="s">
        <v>3508</v>
      </c>
      <c r="D4705" t="s">
        <v>3627</v>
      </c>
    </row>
    <row r="4706" spans="1:4" hidden="1" x14ac:dyDescent="0.3">
      <c r="A4706" t="s">
        <v>603</v>
      </c>
      <c r="B4706" t="s">
        <v>3765</v>
      </c>
      <c r="D4706" t="s">
        <v>3627</v>
      </c>
    </row>
    <row r="4707" spans="1:4" hidden="1" x14ac:dyDescent="0.3">
      <c r="A4707" t="s">
        <v>1046</v>
      </c>
      <c r="B4707" t="s">
        <v>3656</v>
      </c>
      <c r="D4707" t="s">
        <v>3627</v>
      </c>
    </row>
    <row r="4708" spans="1:4" hidden="1" x14ac:dyDescent="0.3">
      <c r="A4708" t="s">
        <v>1046</v>
      </c>
      <c r="B4708" t="s">
        <v>3827</v>
      </c>
      <c r="D4708" t="s">
        <v>3627</v>
      </c>
    </row>
    <row r="4709" spans="1:4" hidden="1" x14ac:dyDescent="0.3">
      <c r="A4709" t="s">
        <v>1046</v>
      </c>
      <c r="B4709" t="s">
        <v>3828</v>
      </c>
      <c r="D4709" t="s">
        <v>3627</v>
      </c>
    </row>
    <row r="4710" spans="1:4" hidden="1" x14ac:dyDescent="0.3">
      <c r="A4710" t="s">
        <v>1046</v>
      </c>
      <c r="B4710" t="s">
        <v>3829</v>
      </c>
      <c r="D4710" t="s">
        <v>3627</v>
      </c>
    </row>
    <row r="4711" spans="1:4" hidden="1" x14ac:dyDescent="0.3">
      <c r="A4711" t="s">
        <v>1046</v>
      </c>
      <c r="B4711" t="s">
        <v>3764</v>
      </c>
      <c r="D4711" t="s">
        <v>3627</v>
      </c>
    </row>
    <row r="4712" spans="1:4" hidden="1" x14ac:dyDescent="0.3">
      <c r="A4712" t="s">
        <v>1046</v>
      </c>
      <c r="B4712" t="s">
        <v>3508</v>
      </c>
      <c r="D4712" t="s">
        <v>3627</v>
      </c>
    </row>
    <row r="4713" spans="1:4" hidden="1" x14ac:dyDescent="0.3">
      <c r="A4713" t="s">
        <v>1046</v>
      </c>
      <c r="B4713" t="s">
        <v>3765</v>
      </c>
      <c r="D4713" t="s">
        <v>3627</v>
      </c>
    </row>
    <row r="4714" spans="1:4" hidden="1" x14ac:dyDescent="0.3">
      <c r="A4714" t="s">
        <v>655</v>
      </c>
      <c r="B4714" t="s">
        <v>3656</v>
      </c>
      <c r="D4714" t="s">
        <v>3627</v>
      </c>
    </row>
    <row r="4715" spans="1:4" hidden="1" x14ac:dyDescent="0.3">
      <c r="A4715" t="s">
        <v>655</v>
      </c>
      <c r="B4715" t="s">
        <v>3827</v>
      </c>
      <c r="D4715" t="s">
        <v>3627</v>
      </c>
    </row>
    <row r="4716" spans="1:4" hidden="1" x14ac:dyDescent="0.3">
      <c r="A4716" t="s">
        <v>655</v>
      </c>
      <c r="B4716" t="s">
        <v>3828</v>
      </c>
      <c r="D4716" t="s">
        <v>3627</v>
      </c>
    </row>
    <row r="4717" spans="1:4" hidden="1" x14ac:dyDescent="0.3">
      <c r="A4717" t="s">
        <v>655</v>
      </c>
      <c r="B4717" t="s">
        <v>3829</v>
      </c>
      <c r="D4717" t="s">
        <v>3627</v>
      </c>
    </row>
    <row r="4718" spans="1:4" hidden="1" x14ac:dyDescent="0.3">
      <c r="A4718" t="s">
        <v>655</v>
      </c>
      <c r="B4718" t="s">
        <v>3764</v>
      </c>
      <c r="D4718" t="s">
        <v>3627</v>
      </c>
    </row>
    <row r="4719" spans="1:4" hidden="1" x14ac:dyDescent="0.3">
      <c r="A4719" t="s">
        <v>655</v>
      </c>
      <c r="B4719" t="s">
        <v>3508</v>
      </c>
      <c r="D4719" t="s">
        <v>3627</v>
      </c>
    </row>
    <row r="4720" spans="1:4" hidden="1" x14ac:dyDescent="0.3">
      <c r="A4720" t="s">
        <v>655</v>
      </c>
      <c r="B4720" t="s">
        <v>3765</v>
      </c>
      <c r="D4720" t="s">
        <v>3627</v>
      </c>
    </row>
    <row r="4721" spans="1:4" hidden="1" x14ac:dyDescent="0.3">
      <c r="A4721" t="s">
        <v>582</v>
      </c>
      <c r="B4721" t="s">
        <v>3660</v>
      </c>
      <c r="D4721" t="s">
        <v>3629</v>
      </c>
    </row>
    <row r="4722" spans="1:4" hidden="1" x14ac:dyDescent="0.3">
      <c r="A4722" t="s">
        <v>582</v>
      </c>
      <c r="B4722" t="s">
        <v>3830</v>
      </c>
      <c r="D4722" t="s">
        <v>3629</v>
      </c>
    </row>
    <row r="4723" spans="1:4" hidden="1" x14ac:dyDescent="0.3">
      <c r="A4723" t="s">
        <v>582</v>
      </c>
      <c r="B4723" t="s">
        <v>3831</v>
      </c>
      <c r="D4723" t="s">
        <v>3629</v>
      </c>
    </row>
    <row r="4724" spans="1:4" hidden="1" x14ac:dyDescent="0.3">
      <c r="A4724" t="s">
        <v>582</v>
      </c>
      <c r="B4724" t="s">
        <v>3832</v>
      </c>
      <c r="D4724" t="s">
        <v>3629</v>
      </c>
    </row>
    <row r="4725" spans="1:4" hidden="1" x14ac:dyDescent="0.3">
      <c r="A4725" t="s">
        <v>582</v>
      </c>
      <c r="B4725" t="s">
        <v>3766</v>
      </c>
      <c r="D4725" t="s">
        <v>3629</v>
      </c>
    </row>
    <row r="4726" spans="1:4" hidden="1" x14ac:dyDescent="0.3">
      <c r="A4726" t="s">
        <v>582</v>
      </c>
      <c r="B4726" t="s">
        <v>3833</v>
      </c>
      <c r="D4726" t="s">
        <v>3629</v>
      </c>
    </row>
    <row r="4727" spans="1:4" hidden="1" x14ac:dyDescent="0.3">
      <c r="A4727" t="s">
        <v>582</v>
      </c>
      <c r="B4727" t="s">
        <v>3768</v>
      </c>
      <c r="D4727" t="s">
        <v>3629</v>
      </c>
    </row>
    <row r="4728" spans="1:4" hidden="1" x14ac:dyDescent="0.3">
      <c r="A4728" t="s">
        <v>582</v>
      </c>
      <c r="B4728" t="s">
        <v>3510</v>
      </c>
      <c r="D4728" t="s">
        <v>3629</v>
      </c>
    </row>
    <row r="4729" spans="1:4" hidden="1" x14ac:dyDescent="0.3">
      <c r="A4729" t="s">
        <v>583</v>
      </c>
      <c r="B4729" t="s">
        <v>3660</v>
      </c>
      <c r="D4729" t="s">
        <v>3629</v>
      </c>
    </row>
    <row r="4730" spans="1:4" hidden="1" x14ac:dyDescent="0.3">
      <c r="A4730" t="s">
        <v>583</v>
      </c>
      <c r="B4730" t="s">
        <v>3830</v>
      </c>
      <c r="D4730" t="s">
        <v>3629</v>
      </c>
    </row>
    <row r="4731" spans="1:4" hidden="1" x14ac:dyDescent="0.3">
      <c r="A4731" t="s">
        <v>583</v>
      </c>
      <c r="B4731" t="s">
        <v>3831</v>
      </c>
      <c r="D4731" t="s">
        <v>3629</v>
      </c>
    </row>
    <row r="4732" spans="1:4" hidden="1" x14ac:dyDescent="0.3">
      <c r="A4732" t="s">
        <v>583</v>
      </c>
      <c r="B4732" t="s">
        <v>3832</v>
      </c>
      <c r="D4732" t="s">
        <v>3629</v>
      </c>
    </row>
    <row r="4733" spans="1:4" hidden="1" x14ac:dyDescent="0.3">
      <c r="A4733" t="s">
        <v>583</v>
      </c>
      <c r="B4733" t="s">
        <v>3766</v>
      </c>
      <c r="D4733" t="s">
        <v>3629</v>
      </c>
    </row>
    <row r="4734" spans="1:4" hidden="1" x14ac:dyDescent="0.3">
      <c r="A4734" t="s">
        <v>583</v>
      </c>
      <c r="B4734" t="s">
        <v>3833</v>
      </c>
      <c r="D4734" t="s">
        <v>3629</v>
      </c>
    </row>
    <row r="4735" spans="1:4" hidden="1" x14ac:dyDescent="0.3">
      <c r="A4735" t="s">
        <v>583</v>
      </c>
      <c r="B4735" t="s">
        <v>3768</v>
      </c>
      <c r="D4735" t="s">
        <v>3629</v>
      </c>
    </row>
    <row r="4736" spans="1:4" hidden="1" x14ac:dyDescent="0.3">
      <c r="A4736" t="s">
        <v>583</v>
      </c>
      <c r="B4736" t="s">
        <v>3510</v>
      </c>
      <c r="D4736" t="s">
        <v>3629</v>
      </c>
    </row>
    <row r="4737" spans="1:4" hidden="1" x14ac:dyDescent="0.3">
      <c r="A4737" t="s">
        <v>585</v>
      </c>
      <c r="B4737" t="s">
        <v>3660</v>
      </c>
      <c r="D4737" t="s">
        <v>3629</v>
      </c>
    </row>
    <row r="4738" spans="1:4" hidden="1" x14ac:dyDescent="0.3">
      <c r="A4738" t="s">
        <v>585</v>
      </c>
      <c r="B4738" t="s">
        <v>3830</v>
      </c>
      <c r="D4738" t="s">
        <v>3629</v>
      </c>
    </row>
    <row r="4739" spans="1:4" hidden="1" x14ac:dyDescent="0.3">
      <c r="A4739" t="s">
        <v>585</v>
      </c>
      <c r="B4739" t="s">
        <v>3831</v>
      </c>
      <c r="D4739" t="s">
        <v>3629</v>
      </c>
    </row>
    <row r="4740" spans="1:4" hidden="1" x14ac:dyDescent="0.3">
      <c r="A4740" t="s">
        <v>585</v>
      </c>
      <c r="B4740" t="s">
        <v>3832</v>
      </c>
      <c r="D4740" t="s">
        <v>3629</v>
      </c>
    </row>
    <row r="4741" spans="1:4" hidden="1" x14ac:dyDescent="0.3">
      <c r="A4741" t="s">
        <v>585</v>
      </c>
      <c r="B4741" t="s">
        <v>3766</v>
      </c>
      <c r="D4741" t="s">
        <v>3629</v>
      </c>
    </row>
    <row r="4742" spans="1:4" hidden="1" x14ac:dyDescent="0.3">
      <c r="A4742" t="s">
        <v>585</v>
      </c>
      <c r="B4742" t="s">
        <v>3833</v>
      </c>
      <c r="D4742" t="s">
        <v>3629</v>
      </c>
    </row>
    <row r="4743" spans="1:4" hidden="1" x14ac:dyDescent="0.3">
      <c r="A4743" t="s">
        <v>585</v>
      </c>
      <c r="B4743" t="s">
        <v>3768</v>
      </c>
      <c r="D4743" t="s">
        <v>3629</v>
      </c>
    </row>
    <row r="4744" spans="1:4" hidden="1" x14ac:dyDescent="0.3">
      <c r="A4744" t="s">
        <v>585</v>
      </c>
      <c r="B4744" t="s">
        <v>3510</v>
      </c>
      <c r="D4744" t="s">
        <v>3629</v>
      </c>
    </row>
    <row r="4745" spans="1:4" hidden="1" x14ac:dyDescent="0.3">
      <c r="A4745" t="s">
        <v>586</v>
      </c>
      <c r="B4745" t="s">
        <v>3660</v>
      </c>
      <c r="D4745" t="s">
        <v>3629</v>
      </c>
    </row>
    <row r="4746" spans="1:4" hidden="1" x14ac:dyDescent="0.3">
      <c r="A4746" t="s">
        <v>586</v>
      </c>
      <c r="B4746" t="s">
        <v>3830</v>
      </c>
      <c r="D4746" t="s">
        <v>3629</v>
      </c>
    </row>
    <row r="4747" spans="1:4" hidden="1" x14ac:dyDescent="0.3">
      <c r="A4747" t="s">
        <v>586</v>
      </c>
      <c r="B4747" t="s">
        <v>3831</v>
      </c>
      <c r="D4747" t="s">
        <v>3629</v>
      </c>
    </row>
    <row r="4748" spans="1:4" hidden="1" x14ac:dyDescent="0.3">
      <c r="A4748" t="s">
        <v>586</v>
      </c>
      <c r="B4748" t="s">
        <v>3832</v>
      </c>
      <c r="D4748" t="s">
        <v>3629</v>
      </c>
    </row>
    <row r="4749" spans="1:4" hidden="1" x14ac:dyDescent="0.3">
      <c r="A4749" t="s">
        <v>586</v>
      </c>
      <c r="B4749" t="s">
        <v>3766</v>
      </c>
      <c r="D4749" t="s">
        <v>3629</v>
      </c>
    </row>
    <row r="4750" spans="1:4" hidden="1" x14ac:dyDescent="0.3">
      <c r="A4750" t="s">
        <v>586</v>
      </c>
      <c r="B4750" t="s">
        <v>3833</v>
      </c>
      <c r="D4750" t="s">
        <v>3629</v>
      </c>
    </row>
    <row r="4751" spans="1:4" hidden="1" x14ac:dyDescent="0.3">
      <c r="A4751" t="s">
        <v>586</v>
      </c>
      <c r="B4751" t="s">
        <v>3768</v>
      </c>
      <c r="D4751" t="s">
        <v>3629</v>
      </c>
    </row>
    <row r="4752" spans="1:4" hidden="1" x14ac:dyDescent="0.3">
      <c r="A4752" t="s">
        <v>586</v>
      </c>
      <c r="B4752" t="s">
        <v>3510</v>
      </c>
      <c r="D4752" t="s">
        <v>3629</v>
      </c>
    </row>
    <row r="4753" spans="1:4" hidden="1" x14ac:dyDescent="0.3">
      <c r="A4753" t="s">
        <v>588</v>
      </c>
      <c r="B4753" t="s">
        <v>3660</v>
      </c>
      <c r="D4753" t="s">
        <v>3629</v>
      </c>
    </row>
    <row r="4754" spans="1:4" hidden="1" x14ac:dyDescent="0.3">
      <c r="A4754" t="s">
        <v>588</v>
      </c>
      <c r="B4754" t="s">
        <v>3830</v>
      </c>
      <c r="D4754" t="s">
        <v>3629</v>
      </c>
    </row>
    <row r="4755" spans="1:4" hidden="1" x14ac:dyDescent="0.3">
      <c r="A4755" t="s">
        <v>588</v>
      </c>
      <c r="B4755" t="s">
        <v>3831</v>
      </c>
      <c r="D4755" t="s">
        <v>3629</v>
      </c>
    </row>
    <row r="4756" spans="1:4" hidden="1" x14ac:dyDescent="0.3">
      <c r="A4756" t="s">
        <v>588</v>
      </c>
      <c r="B4756" t="s">
        <v>3832</v>
      </c>
      <c r="D4756" t="s">
        <v>3629</v>
      </c>
    </row>
    <row r="4757" spans="1:4" hidden="1" x14ac:dyDescent="0.3">
      <c r="A4757" t="s">
        <v>588</v>
      </c>
      <c r="B4757" t="s">
        <v>3766</v>
      </c>
      <c r="D4757" t="s">
        <v>3629</v>
      </c>
    </row>
    <row r="4758" spans="1:4" hidden="1" x14ac:dyDescent="0.3">
      <c r="A4758" t="s">
        <v>588</v>
      </c>
      <c r="B4758" t="s">
        <v>3833</v>
      </c>
      <c r="D4758" t="s">
        <v>3629</v>
      </c>
    </row>
    <row r="4759" spans="1:4" hidden="1" x14ac:dyDescent="0.3">
      <c r="A4759" t="s">
        <v>588</v>
      </c>
      <c r="B4759" t="s">
        <v>3768</v>
      </c>
      <c r="D4759" t="s">
        <v>3629</v>
      </c>
    </row>
    <row r="4760" spans="1:4" hidden="1" x14ac:dyDescent="0.3">
      <c r="A4760" t="s">
        <v>588</v>
      </c>
      <c r="B4760" t="s">
        <v>3510</v>
      </c>
      <c r="D4760" t="s">
        <v>3629</v>
      </c>
    </row>
    <row r="4761" spans="1:4" hidden="1" x14ac:dyDescent="0.3">
      <c r="A4761" t="s">
        <v>591</v>
      </c>
      <c r="B4761" t="s">
        <v>3660</v>
      </c>
      <c r="D4761" t="s">
        <v>3629</v>
      </c>
    </row>
    <row r="4762" spans="1:4" hidden="1" x14ac:dyDescent="0.3">
      <c r="A4762" t="s">
        <v>591</v>
      </c>
      <c r="B4762" t="s">
        <v>3830</v>
      </c>
      <c r="D4762" t="s">
        <v>3629</v>
      </c>
    </row>
    <row r="4763" spans="1:4" hidden="1" x14ac:dyDescent="0.3">
      <c r="A4763" t="s">
        <v>591</v>
      </c>
      <c r="B4763" t="s">
        <v>3831</v>
      </c>
      <c r="D4763" t="s">
        <v>3629</v>
      </c>
    </row>
    <row r="4764" spans="1:4" hidden="1" x14ac:dyDescent="0.3">
      <c r="A4764" t="s">
        <v>591</v>
      </c>
      <c r="B4764" t="s">
        <v>3832</v>
      </c>
      <c r="D4764" t="s">
        <v>3629</v>
      </c>
    </row>
    <row r="4765" spans="1:4" hidden="1" x14ac:dyDescent="0.3">
      <c r="A4765" t="s">
        <v>591</v>
      </c>
      <c r="B4765" t="s">
        <v>3766</v>
      </c>
      <c r="D4765" t="s">
        <v>3629</v>
      </c>
    </row>
    <row r="4766" spans="1:4" hidden="1" x14ac:dyDescent="0.3">
      <c r="A4766" t="s">
        <v>591</v>
      </c>
      <c r="B4766" t="s">
        <v>3833</v>
      </c>
      <c r="D4766" t="s">
        <v>3629</v>
      </c>
    </row>
    <row r="4767" spans="1:4" hidden="1" x14ac:dyDescent="0.3">
      <c r="A4767" t="s">
        <v>591</v>
      </c>
      <c r="B4767" t="s">
        <v>3768</v>
      </c>
      <c r="D4767" t="s">
        <v>3629</v>
      </c>
    </row>
    <row r="4768" spans="1:4" hidden="1" x14ac:dyDescent="0.3">
      <c r="A4768" t="s">
        <v>591</v>
      </c>
      <c r="B4768" t="s">
        <v>3510</v>
      </c>
      <c r="D4768" t="s">
        <v>3629</v>
      </c>
    </row>
    <row r="4769" spans="1:4" hidden="1" x14ac:dyDescent="0.3">
      <c r="A4769" t="s">
        <v>594</v>
      </c>
      <c r="B4769" t="s">
        <v>3660</v>
      </c>
      <c r="D4769" t="s">
        <v>3629</v>
      </c>
    </row>
    <row r="4770" spans="1:4" hidden="1" x14ac:dyDescent="0.3">
      <c r="A4770" t="s">
        <v>594</v>
      </c>
      <c r="B4770" t="s">
        <v>3830</v>
      </c>
      <c r="D4770" t="s">
        <v>3629</v>
      </c>
    </row>
    <row r="4771" spans="1:4" hidden="1" x14ac:dyDescent="0.3">
      <c r="A4771" t="s">
        <v>594</v>
      </c>
      <c r="B4771" t="s">
        <v>3831</v>
      </c>
      <c r="D4771" t="s">
        <v>3629</v>
      </c>
    </row>
    <row r="4772" spans="1:4" hidden="1" x14ac:dyDescent="0.3">
      <c r="A4772" t="s">
        <v>594</v>
      </c>
      <c r="B4772" t="s">
        <v>3832</v>
      </c>
      <c r="D4772" t="s">
        <v>3629</v>
      </c>
    </row>
    <row r="4773" spans="1:4" hidden="1" x14ac:dyDescent="0.3">
      <c r="A4773" t="s">
        <v>594</v>
      </c>
      <c r="B4773" t="s">
        <v>3766</v>
      </c>
      <c r="D4773" t="s">
        <v>3629</v>
      </c>
    </row>
    <row r="4774" spans="1:4" hidden="1" x14ac:dyDescent="0.3">
      <c r="A4774" t="s">
        <v>594</v>
      </c>
      <c r="B4774" t="s">
        <v>3833</v>
      </c>
      <c r="D4774" t="s">
        <v>3629</v>
      </c>
    </row>
    <row r="4775" spans="1:4" hidden="1" x14ac:dyDescent="0.3">
      <c r="A4775" t="s">
        <v>594</v>
      </c>
      <c r="B4775" t="s">
        <v>3768</v>
      </c>
      <c r="D4775" t="s">
        <v>3629</v>
      </c>
    </row>
    <row r="4776" spans="1:4" hidden="1" x14ac:dyDescent="0.3">
      <c r="A4776" t="s">
        <v>594</v>
      </c>
      <c r="B4776" t="s">
        <v>3510</v>
      </c>
      <c r="D4776" t="s">
        <v>3629</v>
      </c>
    </row>
    <row r="4777" spans="1:4" hidden="1" x14ac:dyDescent="0.3">
      <c r="A4777" t="s">
        <v>604</v>
      </c>
      <c r="B4777" t="s">
        <v>3660</v>
      </c>
      <c r="D4777" t="s">
        <v>3629</v>
      </c>
    </row>
    <row r="4778" spans="1:4" hidden="1" x14ac:dyDescent="0.3">
      <c r="A4778" t="s">
        <v>604</v>
      </c>
      <c r="B4778" t="s">
        <v>3830</v>
      </c>
      <c r="D4778" t="s">
        <v>3629</v>
      </c>
    </row>
    <row r="4779" spans="1:4" hidden="1" x14ac:dyDescent="0.3">
      <c r="A4779" t="s">
        <v>604</v>
      </c>
      <c r="B4779" t="s">
        <v>3831</v>
      </c>
      <c r="D4779" t="s">
        <v>3629</v>
      </c>
    </row>
    <row r="4780" spans="1:4" hidden="1" x14ac:dyDescent="0.3">
      <c r="A4780" t="s">
        <v>604</v>
      </c>
      <c r="B4780" t="s">
        <v>3832</v>
      </c>
      <c r="D4780" t="s">
        <v>3629</v>
      </c>
    </row>
    <row r="4781" spans="1:4" hidden="1" x14ac:dyDescent="0.3">
      <c r="A4781" t="s">
        <v>604</v>
      </c>
      <c r="B4781" t="s">
        <v>3766</v>
      </c>
      <c r="D4781" t="s">
        <v>3629</v>
      </c>
    </row>
    <row r="4782" spans="1:4" hidden="1" x14ac:dyDescent="0.3">
      <c r="A4782" t="s">
        <v>604</v>
      </c>
      <c r="B4782" t="s">
        <v>3833</v>
      </c>
      <c r="D4782" t="s">
        <v>3629</v>
      </c>
    </row>
    <row r="4783" spans="1:4" hidden="1" x14ac:dyDescent="0.3">
      <c r="A4783" t="s">
        <v>604</v>
      </c>
      <c r="B4783" t="s">
        <v>3768</v>
      </c>
      <c r="D4783" t="s">
        <v>3629</v>
      </c>
    </row>
    <row r="4784" spans="1:4" hidden="1" x14ac:dyDescent="0.3">
      <c r="A4784" t="s">
        <v>604</v>
      </c>
      <c r="B4784" t="s">
        <v>3510</v>
      </c>
      <c r="D4784" t="s">
        <v>3629</v>
      </c>
    </row>
    <row r="4785" spans="1:4" hidden="1" x14ac:dyDescent="0.3">
      <c r="A4785" t="s">
        <v>610</v>
      </c>
      <c r="B4785" t="s">
        <v>3660</v>
      </c>
      <c r="D4785" t="s">
        <v>3629</v>
      </c>
    </row>
    <row r="4786" spans="1:4" hidden="1" x14ac:dyDescent="0.3">
      <c r="A4786" t="s">
        <v>610</v>
      </c>
      <c r="B4786" t="s">
        <v>3830</v>
      </c>
      <c r="D4786" t="s">
        <v>3629</v>
      </c>
    </row>
    <row r="4787" spans="1:4" hidden="1" x14ac:dyDescent="0.3">
      <c r="A4787" t="s">
        <v>610</v>
      </c>
      <c r="B4787" t="s">
        <v>3831</v>
      </c>
      <c r="D4787" t="s">
        <v>3629</v>
      </c>
    </row>
    <row r="4788" spans="1:4" hidden="1" x14ac:dyDescent="0.3">
      <c r="A4788" t="s">
        <v>610</v>
      </c>
      <c r="B4788" t="s">
        <v>3832</v>
      </c>
      <c r="D4788" t="s">
        <v>3629</v>
      </c>
    </row>
    <row r="4789" spans="1:4" hidden="1" x14ac:dyDescent="0.3">
      <c r="A4789" t="s">
        <v>610</v>
      </c>
      <c r="B4789" t="s">
        <v>3766</v>
      </c>
      <c r="D4789" t="s">
        <v>3629</v>
      </c>
    </row>
    <row r="4790" spans="1:4" hidden="1" x14ac:dyDescent="0.3">
      <c r="A4790" t="s">
        <v>610</v>
      </c>
      <c r="B4790" t="s">
        <v>3833</v>
      </c>
      <c r="D4790" t="s">
        <v>3629</v>
      </c>
    </row>
    <row r="4791" spans="1:4" hidden="1" x14ac:dyDescent="0.3">
      <c r="A4791" t="s">
        <v>610</v>
      </c>
      <c r="B4791" t="s">
        <v>3768</v>
      </c>
      <c r="D4791" t="s">
        <v>3629</v>
      </c>
    </row>
    <row r="4792" spans="1:4" hidden="1" x14ac:dyDescent="0.3">
      <c r="A4792" t="s">
        <v>610</v>
      </c>
      <c r="B4792" t="s">
        <v>3510</v>
      </c>
      <c r="D4792" t="s">
        <v>3629</v>
      </c>
    </row>
    <row r="4793" spans="1:4" hidden="1" x14ac:dyDescent="0.3">
      <c r="A4793" t="s">
        <v>1242</v>
      </c>
      <c r="B4793" t="s">
        <v>3660</v>
      </c>
      <c r="D4793" t="s">
        <v>3629</v>
      </c>
    </row>
    <row r="4794" spans="1:4" hidden="1" x14ac:dyDescent="0.3">
      <c r="A4794" t="s">
        <v>1242</v>
      </c>
      <c r="B4794" t="s">
        <v>3830</v>
      </c>
      <c r="D4794" t="s">
        <v>3629</v>
      </c>
    </row>
    <row r="4795" spans="1:4" hidden="1" x14ac:dyDescent="0.3">
      <c r="A4795" t="s">
        <v>1242</v>
      </c>
      <c r="B4795" t="s">
        <v>3831</v>
      </c>
      <c r="D4795" t="s">
        <v>3629</v>
      </c>
    </row>
    <row r="4796" spans="1:4" hidden="1" x14ac:dyDescent="0.3">
      <c r="A4796" t="s">
        <v>1242</v>
      </c>
      <c r="B4796" t="s">
        <v>3832</v>
      </c>
      <c r="D4796" t="s">
        <v>3629</v>
      </c>
    </row>
    <row r="4797" spans="1:4" hidden="1" x14ac:dyDescent="0.3">
      <c r="A4797" t="s">
        <v>1242</v>
      </c>
      <c r="B4797" t="s">
        <v>3766</v>
      </c>
      <c r="D4797" t="s">
        <v>3629</v>
      </c>
    </row>
    <row r="4798" spans="1:4" hidden="1" x14ac:dyDescent="0.3">
      <c r="A4798" t="s">
        <v>1242</v>
      </c>
      <c r="B4798" t="s">
        <v>3833</v>
      </c>
      <c r="D4798" t="s">
        <v>3629</v>
      </c>
    </row>
    <row r="4799" spans="1:4" hidden="1" x14ac:dyDescent="0.3">
      <c r="A4799" t="s">
        <v>1242</v>
      </c>
      <c r="B4799" t="s">
        <v>3768</v>
      </c>
      <c r="D4799" t="s">
        <v>3629</v>
      </c>
    </row>
    <row r="4800" spans="1:4" hidden="1" x14ac:dyDescent="0.3">
      <c r="A4800" t="s">
        <v>1242</v>
      </c>
      <c r="B4800" t="s">
        <v>3510</v>
      </c>
      <c r="D4800" t="s">
        <v>3629</v>
      </c>
    </row>
    <row r="4801" spans="1:4" hidden="1" x14ac:dyDescent="0.3">
      <c r="A4801" t="s">
        <v>603</v>
      </c>
      <c r="B4801" t="s">
        <v>3660</v>
      </c>
      <c r="D4801" t="s">
        <v>3629</v>
      </c>
    </row>
    <row r="4802" spans="1:4" hidden="1" x14ac:dyDescent="0.3">
      <c r="A4802" t="s">
        <v>603</v>
      </c>
      <c r="B4802" t="s">
        <v>3830</v>
      </c>
      <c r="D4802" t="s">
        <v>3629</v>
      </c>
    </row>
    <row r="4803" spans="1:4" hidden="1" x14ac:dyDescent="0.3">
      <c r="A4803" t="s">
        <v>603</v>
      </c>
      <c r="B4803" t="s">
        <v>3831</v>
      </c>
      <c r="D4803" t="s">
        <v>3629</v>
      </c>
    </row>
    <row r="4804" spans="1:4" hidden="1" x14ac:dyDescent="0.3">
      <c r="A4804" t="s">
        <v>603</v>
      </c>
      <c r="B4804" t="s">
        <v>3832</v>
      </c>
      <c r="D4804" t="s">
        <v>3629</v>
      </c>
    </row>
    <row r="4805" spans="1:4" hidden="1" x14ac:dyDescent="0.3">
      <c r="A4805" t="s">
        <v>603</v>
      </c>
      <c r="B4805" t="s">
        <v>3766</v>
      </c>
      <c r="D4805" t="s">
        <v>3629</v>
      </c>
    </row>
    <row r="4806" spans="1:4" hidden="1" x14ac:dyDescent="0.3">
      <c r="A4806" t="s">
        <v>603</v>
      </c>
      <c r="B4806" t="s">
        <v>3833</v>
      </c>
      <c r="D4806" t="s">
        <v>3629</v>
      </c>
    </row>
    <row r="4807" spans="1:4" hidden="1" x14ac:dyDescent="0.3">
      <c r="A4807" t="s">
        <v>603</v>
      </c>
      <c r="B4807" t="s">
        <v>3768</v>
      </c>
      <c r="D4807" t="s">
        <v>3629</v>
      </c>
    </row>
    <row r="4808" spans="1:4" hidden="1" x14ac:dyDescent="0.3">
      <c r="A4808" t="s">
        <v>603</v>
      </c>
      <c r="B4808" t="s">
        <v>3510</v>
      </c>
      <c r="D4808" t="s">
        <v>3629</v>
      </c>
    </row>
    <row r="4809" spans="1:4" hidden="1" x14ac:dyDescent="0.3">
      <c r="A4809" t="s">
        <v>1046</v>
      </c>
      <c r="B4809" t="s">
        <v>3660</v>
      </c>
      <c r="D4809" t="s">
        <v>3629</v>
      </c>
    </row>
    <row r="4810" spans="1:4" hidden="1" x14ac:dyDescent="0.3">
      <c r="A4810" t="s">
        <v>1046</v>
      </c>
      <c r="B4810" t="s">
        <v>3830</v>
      </c>
      <c r="D4810" t="s">
        <v>3629</v>
      </c>
    </row>
    <row r="4811" spans="1:4" hidden="1" x14ac:dyDescent="0.3">
      <c r="A4811" t="s">
        <v>1046</v>
      </c>
      <c r="B4811" t="s">
        <v>3831</v>
      </c>
      <c r="D4811" t="s">
        <v>3629</v>
      </c>
    </row>
    <row r="4812" spans="1:4" hidden="1" x14ac:dyDescent="0.3">
      <c r="A4812" t="s">
        <v>1046</v>
      </c>
      <c r="B4812" t="s">
        <v>3832</v>
      </c>
      <c r="D4812" t="s">
        <v>3629</v>
      </c>
    </row>
    <row r="4813" spans="1:4" hidden="1" x14ac:dyDescent="0.3">
      <c r="A4813" t="s">
        <v>1046</v>
      </c>
      <c r="B4813" t="s">
        <v>3766</v>
      </c>
      <c r="D4813" t="s">
        <v>3629</v>
      </c>
    </row>
    <row r="4814" spans="1:4" hidden="1" x14ac:dyDescent="0.3">
      <c r="A4814" t="s">
        <v>1046</v>
      </c>
      <c r="B4814" t="s">
        <v>3833</v>
      </c>
      <c r="D4814" t="s">
        <v>3629</v>
      </c>
    </row>
    <row r="4815" spans="1:4" hidden="1" x14ac:dyDescent="0.3">
      <c r="A4815" t="s">
        <v>1046</v>
      </c>
      <c r="B4815" t="s">
        <v>3768</v>
      </c>
      <c r="D4815" t="s">
        <v>3629</v>
      </c>
    </row>
    <row r="4816" spans="1:4" hidden="1" x14ac:dyDescent="0.3">
      <c r="A4816" t="s">
        <v>1046</v>
      </c>
      <c r="B4816" t="s">
        <v>3510</v>
      </c>
      <c r="D4816" t="s">
        <v>3629</v>
      </c>
    </row>
    <row r="4817" spans="1:4" hidden="1" x14ac:dyDescent="0.3">
      <c r="A4817" t="s">
        <v>655</v>
      </c>
      <c r="B4817" t="s">
        <v>3660</v>
      </c>
      <c r="D4817" t="s">
        <v>3629</v>
      </c>
    </row>
    <row r="4818" spans="1:4" hidden="1" x14ac:dyDescent="0.3">
      <c r="A4818" t="s">
        <v>655</v>
      </c>
      <c r="B4818" t="s">
        <v>3830</v>
      </c>
      <c r="D4818" t="s">
        <v>3629</v>
      </c>
    </row>
    <row r="4819" spans="1:4" hidden="1" x14ac:dyDescent="0.3">
      <c r="A4819" t="s">
        <v>655</v>
      </c>
      <c r="B4819" t="s">
        <v>3831</v>
      </c>
      <c r="D4819" t="s">
        <v>3629</v>
      </c>
    </row>
    <row r="4820" spans="1:4" hidden="1" x14ac:dyDescent="0.3">
      <c r="A4820" t="s">
        <v>655</v>
      </c>
      <c r="B4820" t="s">
        <v>3832</v>
      </c>
      <c r="D4820" t="s">
        <v>3629</v>
      </c>
    </row>
    <row r="4821" spans="1:4" hidden="1" x14ac:dyDescent="0.3">
      <c r="A4821" t="s">
        <v>655</v>
      </c>
      <c r="B4821" t="s">
        <v>3766</v>
      </c>
      <c r="D4821" t="s">
        <v>3629</v>
      </c>
    </row>
    <row r="4822" spans="1:4" hidden="1" x14ac:dyDescent="0.3">
      <c r="A4822" t="s">
        <v>655</v>
      </c>
      <c r="B4822" t="s">
        <v>3833</v>
      </c>
      <c r="D4822" t="s">
        <v>3629</v>
      </c>
    </row>
    <row r="4823" spans="1:4" hidden="1" x14ac:dyDescent="0.3">
      <c r="A4823" t="s">
        <v>655</v>
      </c>
      <c r="B4823" t="s">
        <v>3768</v>
      </c>
      <c r="D4823" t="s">
        <v>3629</v>
      </c>
    </row>
    <row r="4824" spans="1:4" hidden="1" x14ac:dyDescent="0.3">
      <c r="A4824" t="s">
        <v>655</v>
      </c>
      <c r="B4824" t="s">
        <v>3510</v>
      </c>
      <c r="D4824" t="s">
        <v>3629</v>
      </c>
    </row>
    <row r="4825" spans="1:4" hidden="1" x14ac:dyDescent="0.3">
      <c r="A4825" t="s">
        <v>582</v>
      </c>
      <c r="B4825" t="s">
        <v>3665</v>
      </c>
      <c r="D4825" t="s">
        <v>3630</v>
      </c>
    </row>
    <row r="4826" spans="1:4" hidden="1" x14ac:dyDescent="0.3">
      <c r="A4826" t="s">
        <v>582</v>
      </c>
      <c r="B4826" t="s">
        <v>3834</v>
      </c>
      <c r="D4826" t="s">
        <v>3630</v>
      </c>
    </row>
    <row r="4827" spans="1:4" hidden="1" x14ac:dyDescent="0.3">
      <c r="A4827" t="s">
        <v>582</v>
      </c>
      <c r="B4827" t="s">
        <v>3835</v>
      </c>
      <c r="D4827" t="s">
        <v>3630</v>
      </c>
    </row>
    <row r="4828" spans="1:4" hidden="1" x14ac:dyDescent="0.3">
      <c r="A4828" t="s">
        <v>582</v>
      </c>
      <c r="B4828" t="s">
        <v>3836</v>
      </c>
      <c r="D4828" t="s">
        <v>3630</v>
      </c>
    </row>
    <row r="4829" spans="1:4" hidden="1" x14ac:dyDescent="0.3">
      <c r="A4829" t="s">
        <v>582</v>
      </c>
      <c r="B4829" t="s">
        <v>3770</v>
      </c>
      <c r="D4829" t="s">
        <v>3630</v>
      </c>
    </row>
    <row r="4830" spans="1:4" hidden="1" x14ac:dyDescent="0.3">
      <c r="A4830" t="s">
        <v>582</v>
      </c>
      <c r="B4830" t="s">
        <v>3772</v>
      </c>
      <c r="D4830" t="s">
        <v>3630</v>
      </c>
    </row>
    <row r="4831" spans="1:4" hidden="1" x14ac:dyDescent="0.3">
      <c r="A4831" t="s">
        <v>582</v>
      </c>
      <c r="B4831" t="s">
        <v>3774</v>
      </c>
      <c r="D4831" t="s">
        <v>3630</v>
      </c>
    </row>
    <row r="4832" spans="1:4" hidden="1" x14ac:dyDescent="0.3">
      <c r="A4832" t="s">
        <v>582</v>
      </c>
      <c r="B4832" t="s">
        <v>3512</v>
      </c>
      <c r="D4832" t="s">
        <v>3630</v>
      </c>
    </row>
    <row r="4833" spans="1:4" hidden="1" x14ac:dyDescent="0.3">
      <c r="A4833" t="s">
        <v>583</v>
      </c>
      <c r="B4833" t="s">
        <v>3665</v>
      </c>
      <c r="D4833" t="s">
        <v>3630</v>
      </c>
    </row>
    <row r="4834" spans="1:4" hidden="1" x14ac:dyDescent="0.3">
      <c r="A4834" t="s">
        <v>583</v>
      </c>
      <c r="B4834" t="s">
        <v>3834</v>
      </c>
      <c r="D4834" t="s">
        <v>3630</v>
      </c>
    </row>
    <row r="4835" spans="1:4" hidden="1" x14ac:dyDescent="0.3">
      <c r="A4835" t="s">
        <v>583</v>
      </c>
      <c r="B4835" t="s">
        <v>3835</v>
      </c>
      <c r="D4835" t="s">
        <v>3630</v>
      </c>
    </row>
    <row r="4836" spans="1:4" hidden="1" x14ac:dyDescent="0.3">
      <c r="A4836" t="s">
        <v>583</v>
      </c>
      <c r="B4836" t="s">
        <v>3836</v>
      </c>
      <c r="D4836" t="s">
        <v>3630</v>
      </c>
    </row>
    <row r="4837" spans="1:4" hidden="1" x14ac:dyDescent="0.3">
      <c r="A4837" t="s">
        <v>583</v>
      </c>
      <c r="B4837" t="s">
        <v>3770</v>
      </c>
      <c r="D4837" t="s">
        <v>3630</v>
      </c>
    </row>
    <row r="4838" spans="1:4" hidden="1" x14ac:dyDescent="0.3">
      <c r="A4838" t="s">
        <v>583</v>
      </c>
      <c r="B4838" t="s">
        <v>3772</v>
      </c>
      <c r="D4838" t="s">
        <v>3630</v>
      </c>
    </row>
    <row r="4839" spans="1:4" hidden="1" x14ac:dyDescent="0.3">
      <c r="A4839" t="s">
        <v>583</v>
      </c>
      <c r="B4839" t="s">
        <v>3774</v>
      </c>
      <c r="D4839" t="s">
        <v>3630</v>
      </c>
    </row>
    <row r="4840" spans="1:4" hidden="1" x14ac:dyDescent="0.3">
      <c r="A4840" t="s">
        <v>583</v>
      </c>
      <c r="B4840" t="s">
        <v>3512</v>
      </c>
      <c r="D4840" t="s">
        <v>3630</v>
      </c>
    </row>
    <row r="4841" spans="1:4" hidden="1" x14ac:dyDescent="0.3">
      <c r="A4841" t="s">
        <v>585</v>
      </c>
      <c r="B4841" t="s">
        <v>3665</v>
      </c>
      <c r="D4841" t="s">
        <v>3630</v>
      </c>
    </row>
    <row r="4842" spans="1:4" hidden="1" x14ac:dyDescent="0.3">
      <c r="A4842" t="s">
        <v>585</v>
      </c>
      <c r="B4842" t="s">
        <v>3834</v>
      </c>
      <c r="D4842" t="s">
        <v>3630</v>
      </c>
    </row>
    <row r="4843" spans="1:4" hidden="1" x14ac:dyDescent="0.3">
      <c r="A4843" t="s">
        <v>585</v>
      </c>
      <c r="B4843" t="s">
        <v>3835</v>
      </c>
      <c r="D4843" t="s">
        <v>3630</v>
      </c>
    </row>
    <row r="4844" spans="1:4" hidden="1" x14ac:dyDescent="0.3">
      <c r="A4844" t="s">
        <v>585</v>
      </c>
      <c r="B4844" t="s">
        <v>3836</v>
      </c>
      <c r="D4844" t="s">
        <v>3630</v>
      </c>
    </row>
    <row r="4845" spans="1:4" hidden="1" x14ac:dyDescent="0.3">
      <c r="A4845" t="s">
        <v>585</v>
      </c>
      <c r="B4845" t="s">
        <v>3770</v>
      </c>
      <c r="D4845" t="s">
        <v>3630</v>
      </c>
    </row>
    <row r="4846" spans="1:4" hidden="1" x14ac:dyDescent="0.3">
      <c r="A4846" t="s">
        <v>585</v>
      </c>
      <c r="B4846" t="s">
        <v>3772</v>
      </c>
      <c r="D4846" t="s">
        <v>3630</v>
      </c>
    </row>
    <row r="4847" spans="1:4" hidden="1" x14ac:dyDescent="0.3">
      <c r="A4847" t="s">
        <v>585</v>
      </c>
      <c r="B4847" t="s">
        <v>3774</v>
      </c>
      <c r="D4847" t="s">
        <v>3630</v>
      </c>
    </row>
    <row r="4848" spans="1:4" hidden="1" x14ac:dyDescent="0.3">
      <c r="A4848" t="s">
        <v>585</v>
      </c>
      <c r="B4848" t="s">
        <v>3512</v>
      </c>
      <c r="D4848" t="s">
        <v>3630</v>
      </c>
    </row>
    <row r="4849" spans="1:4" hidden="1" x14ac:dyDescent="0.3">
      <c r="A4849" t="s">
        <v>586</v>
      </c>
      <c r="B4849" t="s">
        <v>3665</v>
      </c>
      <c r="D4849" t="s">
        <v>3630</v>
      </c>
    </row>
    <row r="4850" spans="1:4" hidden="1" x14ac:dyDescent="0.3">
      <c r="A4850" t="s">
        <v>586</v>
      </c>
      <c r="B4850" t="s">
        <v>3834</v>
      </c>
      <c r="D4850" t="s">
        <v>3630</v>
      </c>
    </row>
    <row r="4851" spans="1:4" hidden="1" x14ac:dyDescent="0.3">
      <c r="A4851" t="s">
        <v>586</v>
      </c>
      <c r="B4851" t="s">
        <v>3835</v>
      </c>
      <c r="D4851" t="s">
        <v>3630</v>
      </c>
    </row>
    <row r="4852" spans="1:4" hidden="1" x14ac:dyDescent="0.3">
      <c r="A4852" t="s">
        <v>586</v>
      </c>
      <c r="B4852" t="s">
        <v>3836</v>
      </c>
      <c r="D4852" t="s">
        <v>3630</v>
      </c>
    </row>
    <row r="4853" spans="1:4" hidden="1" x14ac:dyDescent="0.3">
      <c r="A4853" t="s">
        <v>586</v>
      </c>
      <c r="B4853" t="s">
        <v>3770</v>
      </c>
      <c r="D4853" t="s">
        <v>3630</v>
      </c>
    </row>
    <row r="4854" spans="1:4" hidden="1" x14ac:dyDescent="0.3">
      <c r="A4854" t="s">
        <v>586</v>
      </c>
      <c r="B4854" t="s">
        <v>3772</v>
      </c>
      <c r="D4854" t="s">
        <v>3630</v>
      </c>
    </row>
    <row r="4855" spans="1:4" hidden="1" x14ac:dyDescent="0.3">
      <c r="A4855" t="s">
        <v>586</v>
      </c>
      <c r="B4855" t="s">
        <v>3774</v>
      </c>
      <c r="D4855" t="s">
        <v>3630</v>
      </c>
    </row>
    <row r="4856" spans="1:4" hidden="1" x14ac:dyDescent="0.3">
      <c r="A4856" t="s">
        <v>586</v>
      </c>
      <c r="B4856" t="s">
        <v>3512</v>
      </c>
      <c r="D4856" t="s">
        <v>3630</v>
      </c>
    </row>
    <row r="4857" spans="1:4" hidden="1" x14ac:dyDescent="0.3">
      <c r="A4857" t="s">
        <v>588</v>
      </c>
      <c r="B4857" t="s">
        <v>3665</v>
      </c>
      <c r="D4857" t="s">
        <v>3630</v>
      </c>
    </row>
    <row r="4858" spans="1:4" hidden="1" x14ac:dyDescent="0.3">
      <c r="A4858" t="s">
        <v>588</v>
      </c>
      <c r="B4858" t="s">
        <v>3834</v>
      </c>
      <c r="D4858" t="s">
        <v>3630</v>
      </c>
    </row>
    <row r="4859" spans="1:4" hidden="1" x14ac:dyDescent="0.3">
      <c r="A4859" t="s">
        <v>588</v>
      </c>
      <c r="B4859" t="s">
        <v>3835</v>
      </c>
      <c r="D4859" t="s">
        <v>3630</v>
      </c>
    </row>
    <row r="4860" spans="1:4" hidden="1" x14ac:dyDescent="0.3">
      <c r="A4860" t="s">
        <v>588</v>
      </c>
      <c r="B4860" t="s">
        <v>3836</v>
      </c>
      <c r="D4860" t="s">
        <v>3630</v>
      </c>
    </row>
    <row r="4861" spans="1:4" hidden="1" x14ac:dyDescent="0.3">
      <c r="A4861" t="s">
        <v>588</v>
      </c>
      <c r="B4861" t="s">
        <v>3770</v>
      </c>
      <c r="D4861" t="s">
        <v>3630</v>
      </c>
    </row>
    <row r="4862" spans="1:4" hidden="1" x14ac:dyDescent="0.3">
      <c r="A4862" t="s">
        <v>588</v>
      </c>
      <c r="B4862" t="s">
        <v>3772</v>
      </c>
      <c r="D4862" t="s">
        <v>3630</v>
      </c>
    </row>
    <row r="4863" spans="1:4" hidden="1" x14ac:dyDescent="0.3">
      <c r="A4863" t="s">
        <v>588</v>
      </c>
      <c r="B4863" t="s">
        <v>3774</v>
      </c>
      <c r="D4863" t="s">
        <v>3630</v>
      </c>
    </row>
    <row r="4864" spans="1:4" hidden="1" x14ac:dyDescent="0.3">
      <c r="A4864" t="s">
        <v>588</v>
      </c>
      <c r="B4864" t="s">
        <v>3512</v>
      </c>
      <c r="D4864" t="s">
        <v>3630</v>
      </c>
    </row>
    <row r="4865" spans="1:4" hidden="1" x14ac:dyDescent="0.3">
      <c r="A4865" t="s">
        <v>591</v>
      </c>
      <c r="B4865" t="s">
        <v>3665</v>
      </c>
      <c r="D4865" t="s">
        <v>3630</v>
      </c>
    </row>
    <row r="4866" spans="1:4" hidden="1" x14ac:dyDescent="0.3">
      <c r="A4866" t="s">
        <v>591</v>
      </c>
      <c r="B4866" t="s">
        <v>3834</v>
      </c>
      <c r="D4866" t="s">
        <v>3630</v>
      </c>
    </row>
    <row r="4867" spans="1:4" hidden="1" x14ac:dyDescent="0.3">
      <c r="A4867" t="s">
        <v>591</v>
      </c>
      <c r="B4867" t="s">
        <v>3835</v>
      </c>
      <c r="D4867" t="s">
        <v>3630</v>
      </c>
    </row>
    <row r="4868" spans="1:4" hidden="1" x14ac:dyDescent="0.3">
      <c r="A4868" t="s">
        <v>591</v>
      </c>
      <c r="B4868" t="s">
        <v>3836</v>
      </c>
      <c r="D4868" t="s">
        <v>3630</v>
      </c>
    </row>
    <row r="4869" spans="1:4" hidden="1" x14ac:dyDescent="0.3">
      <c r="A4869" t="s">
        <v>591</v>
      </c>
      <c r="B4869" t="s">
        <v>3770</v>
      </c>
      <c r="D4869" t="s">
        <v>3630</v>
      </c>
    </row>
    <row r="4870" spans="1:4" hidden="1" x14ac:dyDescent="0.3">
      <c r="A4870" t="s">
        <v>591</v>
      </c>
      <c r="B4870" t="s">
        <v>3772</v>
      </c>
      <c r="D4870" t="s">
        <v>3630</v>
      </c>
    </row>
    <row r="4871" spans="1:4" hidden="1" x14ac:dyDescent="0.3">
      <c r="A4871" t="s">
        <v>591</v>
      </c>
      <c r="B4871" t="s">
        <v>3774</v>
      </c>
      <c r="D4871" t="s">
        <v>3630</v>
      </c>
    </row>
    <row r="4872" spans="1:4" hidden="1" x14ac:dyDescent="0.3">
      <c r="A4872" t="s">
        <v>591</v>
      </c>
      <c r="B4872" t="s">
        <v>3512</v>
      </c>
      <c r="D4872" t="s">
        <v>3630</v>
      </c>
    </row>
    <row r="4873" spans="1:4" hidden="1" x14ac:dyDescent="0.3">
      <c r="A4873" t="s">
        <v>594</v>
      </c>
      <c r="B4873" t="s">
        <v>3665</v>
      </c>
      <c r="D4873" t="s">
        <v>3630</v>
      </c>
    </row>
    <row r="4874" spans="1:4" hidden="1" x14ac:dyDescent="0.3">
      <c r="A4874" t="s">
        <v>594</v>
      </c>
      <c r="B4874" t="s">
        <v>3834</v>
      </c>
      <c r="D4874" t="s">
        <v>3630</v>
      </c>
    </row>
    <row r="4875" spans="1:4" hidden="1" x14ac:dyDescent="0.3">
      <c r="A4875" t="s">
        <v>594</v>
      </c>
      <c r="B4875" t="s">
        <v>3835</v>
      </c>
      <c r="D4875" t="s">
        <v>3630</v>
      </c>
    </row>
    <row r="4876" spans="1:4" hidden="1" x14ac:dyDescent="0.3">
      <c r="A4876" t="s">
        <v>594</v>
      </c>
      <c r="B4876" t="s">
        <v>3836</v>
      </c>
      <c r="D4876" t="s">
        <v>3630</v>
      </c>
    </row>
    <row r="4877" spans="1:4" hidden="1" x14ac:dyDescent="0.3">
      <c r="A4877" t="s">
        <v>594</v>
      </c>
      <c r="B4877" t="s">
        <v>3770</v>
      </c>
      <c r="D4877" t="s">
        <v>3630</v>
      </c>
    </row>
    <row r="4878" spans="1:4" hidden="1" x14ac:dyDescent="0.3">
      <c r="A4878" t="s">
        <v>594</v>
      </c>
      <c r="B4878" t="s">
        <v>3772</v>
      </c>
      <c r="D4878" t="s">
        <v>3630</v>
      </c>
    </row>
    <row r="4879" spans="1:4" hidden="1" x14ac:dyDescent="0.3">
      <c r="A4879" t="s">
        <v>594</v>
      </c>
      <c r="B4879" t="s">
        <v>3774</v>
      </c>
      <c r="D4879" t="s">
        <v>3630</v>
      </c>
    </row>
    <row r="4880" spans="1:4" hidden="1" x14ac:dyDescent="0.3">
      <c r="A4880" t="s">
        <v>594</v>
      </c>
      <c r="B4880" t="s">
        <v>3512</v>
      </c>
      <c r="D4880" t="s">
        <v>3630</v>
      </c>
    </row>
    <row r="4881" spans="1:4" hidden="1" x14ac:dyDescent="0.3">
      <c r="A4881" t="s">
        <v>604</v>
      </c>
      <c r="B4881" t="s">
        <v>3665</v>
      </c>
      <c r="D4881" t="s">
        <v>3630</v>
      </c>
    </row>
    <row r="4882" spans="1:4" hidden="1" x14ac:dyDescent="0.3">
      <c r="A4882" t="s">
        <v>604</v>
      </c>
      <c r="B4882" t="s">
        <v>3834</v>
      </c>
      <c r="D4882" t="s">
        <v>3630</v>
      </c>
    </row>
    <row r="4883" spans="1:4" hidden="1" x14ac:dyDescent="0.3">
      <c r="A4883" t="s">
        <v>604</v>
      </c>
      <c r="B4883" t="s">
        <v>3835</v>
      </c>
      <c r="D4883" t="s">
        <v>3630</v>
      </c>
    </row>
    <row r="4884" spans="1:4" hidden="1" x14ac:dyDescent="0.3">
      <c r="A4884" t="s">
        <v>604</v>
      </c>
      <c r="B4884" t="s">
        <v>3836</v>
      </c>
      <c r="D4884" t="s">
        <v>3630</v>
      </c>
    </row>
    <row r="4885" spans="1:4" hidden="1" x14ac:dyDescent="0.3">
      <c r="A4885" t="s">
        <v>604</v>
      </c>
      <c r="B4885" t="s">
        <v>3770</v>
      </c>
      <c r="D4885" t="s">
        <v>3630</v>
      </c>
    </row>
    <row r="4886" spans="1:4" hidden="1" x14ac:dyDescent="0.3">
      <c r="A4886" t="s">
        <v>604</v>
      </c>
      <c r="B4886" t="s">
        <v>3772</v>
      </c>
      <c r="D4886" t="s">
        <v>3630</v>
      </c>
    </row>
    <row r="4887" spans="1:4" hidden="1" x14ac:dyDescent="0.3">
      <c r="A4887" t="s">
        <v>604</v>
      </c>
      <c r="B4887" t="s">
        <v>3774</v>
      </c>
      <c r="D4887" t="s">
        <v>3630</v>
      </c>
    </row>
    <row r="4888" spans="1:4" hidden="1" x14ac:dyDescent="0.3">
      <c r="A4888" t="s">
        <v>604</v>
      </c>
      <c r="B4888" t="s">
        <v>3512</v>
      </c>
      <c r="D4888" t="s">
        <v>3630</v>
      </c>
    </row>
    <row r="4889" spans="1:4" hidden="1" x14ac:dyDescent="0.3">
      <c r="A4889" t="s">
        <v>610</v>
      </c>
      <c r="B4889" t="s">
        <v>3665</v>
      </c>
      <c r="D4889" t="s">
        <v>3630</v>
      </c>
    </row>
    <row r="4890" spans="1:4" hidden="1" x14ac:dyDescent="0.3">
      <c r="A4890" t="s">
        <v>610</v>
      </c>
      <c r="B4890" t="s">
        <v>3834</v>
      </c>
      <c r="D4890" t="s">
        <v>3630</v>
      </c>
    </row>
    <row r="4891" spans="1:4" hidden="1" x14ac:dyDescent="0.3">
      <c r="A4891" t="s">
        <v>610</v>
      </c>
      <c r="B4891" t="s">
        <v>3835</v>
      </c>
      <c r="D4891" t="s">
        <v>3630</v>
      </c>
    </row>
    <row r="4892" spans="1:4" hidden="1" x14ac:dyDescent="0.3">
      <c r="A4892" t="s">
        <v>610</v>
      </c>
      <c r="B4892" t="s">
        <v>3836</v>
      </c>
      <c r="D4892" t="s">
        <v>3630</v>
      </c>
    </row>
    <row r="4893" spans="1:4" hidden="1" x14ac:dyDescent="0.3">
      <c r="A4893" t="s">
        <v>610</v>
      </c>
      <c r="B4893" t="s">
        <v>3770</v>
      </c>
      <c r="D4893" t="s">
        <v>3630</v>
      </c>
    </row>
    <row r="4894" spans="1:4" hidden="1" x14ac:dyDescent="0.3">
      <c r="A4894" t="s">
        <v>610</v>
      </c>
      <c r="B4894" t="s">
        <v>3772</v>
      </c>
      <c r="D4894" t="s">
        <v>3630</v>
      </c>
    </row>
    <row r="4895" spans="1:4" hidden="1" x14ac:dyDescent="0.3">
      <c r="A4895" t="s">
        <v>610</v>
      </c>
      <c r="B4895" t="s">
        <v>3774</v>
      </c>
      <c r="D4895" t="s">
        <v>3630</v>
      </c>
    </row>
    <row r="4896" spans="1:4" hidden="1" x14ac:dyDescent="0.3">
      <c r="A4896" t="s">
        <v>610</v>
      </c>
      <c r="B4896" t="s">
        <v>3512</v>
      </c>
      <c r="D4896" t="s">
        <v>3630</v>
      </c>
    </row>
    <row r="4897" spans="1:4" hidden="1" x14ac:dyDescent="0.3">
      <c r="A4897" t="s">
        <v>1242</v>
      </c>
      <c r="B4897" t="s">
        <v>3665</v>
      </c>
      <c r="D4897" t="s">
        <v>3630</v>
      </c>
    </row>
    <row r="4898" spans="1:4" hidden="1" x14ac:dyDescent="0.3">
      <c r="A4898" t="s">
        <v>1242</v>
      </c>
      <c r="B4898" t="s">
        <v>3834</v>
      </c>
      <c r="D4898" t="s">
        <v>3630</v>
      </c>
    </row>
    <row r="4899" spans="1:4" hidden="1" x14ac:dyDescent="0.3">
      <c r="A4899" t="s">
        <v>1242</v>
      </c>
      <c r="B4899" t="s">
        <v>3835</v>
      </c>
      <c r="D4899" t="s">
        <v>3630</v>
      </c>
    </row>
    <row r="4900" spans="1:4" hidden="1" x14ac:dyDescent="0.3">
      <c r="A4900" t="s">
        <v>1242</v>
      </c>
      <c r="B4900" t="s">
        <v>3836</v>
      </c>
      <c r="D4900" t="s">
        <v>3630</v>
      </c>
    </row>
    <row r="4901" spans="1:4" hidden="1" x14ac:dyDescent="0.3">
      <c r="A4901" t="s">
        <v>1242</v>
      </c>
      <c r="B4901" t="s">
        <v>3770</v>
      </c>
      <c r="D4901" t="s">
        <v>3630</v>
      </c>
    </row>
    <row r="4902" spans="1:4" hidden="1" x14ac:dyDescent="0.3">
      <c r="A4902" t="s">
        <v>1242</v>
      </c>
      <c r="B4902" t="s">
        <v>3772</v>
      </c>
      <c r="D4902" t="s">
        <v>3630</v>
      </c>
    </row>
    <row r="4903" spans="1:4" hidden="1" x14ac:dyDescent="0.3">
      <c r="A4903" t="s">
        <v>1242</v>
      </c>
      <c r="B4903" t="s">
        <v>3774</v>
      </c>
      <c r="D4903" t="s">
        <v>3630</v>
      </c>
    </row>
    <row r="4904" spans="1:4" hidden="1" x14ac:dyDescent="0.3">
      <c r="A4904" t="s">
        <v>1242</v>
      </c>
      <c r="B4904" t="s">
        <v>3512</v>
      </c>
      <c r="D4904" t="s">
        <v>3630</v>
      </c>
    </row>
    <row r="4905" spans="1:4" hidden="1" x14ac:dyDescent="0.3">
      <c r="A4905" t="s">
        <v>603</v>
      </c>
      <c r="B4905" t="s">
        <v>3665</v>
      </c>
      <c r="D4905" t="s">
        <v>3630</v>
      </c>
    </row>
    <row r="4906" spans="1:4" hidden="1" x14ac:dyDescent="0.3">
      <c r="A4906" t="s">
        <v>603</v>
      </c>
      <c r="B4906" t="s">
        <v>3834</v>
      </c>
      <c r="D4906" t="s">
        <v>3630</v>
      </c>
    </row>
    <row r="4907" spans="1:4" hidden="1" x14ac:dyDescent="0.3">
      <c r="A4907" t="s">
        <v>603</v>
      </c>
      <c r="B4907" t="s">
        <v>3835</v>
      </c>
      <c r="D4907" t="s">
        <v>3630</v>
      </c>
    </row>
    <row r="4908" spans="1:4" hidden="1" x14ac:dyDescent="0.3">
      <c r="A4908" t="s">
        <v>603</v>
      </c>
      <c r="B4908" t="s">
        <v>3836</v>
      </c>
      <c r="D4908" t="s">
        <v>3630</v>
      </c>
    </row>
    <row r="4909" spans="1:4" hidden="1" x14ac:dyDescent="0.3">
      <c r="A4909" t="s">
        <v>603</v>
      </c>
      <c r="B4909" t="s">
        <v>3770</v>
      </c>
      <c r="D4909" t="s">
        <v>3630</v>
      </c>
    </row>
    <row r="4910" spans="1:4" hidden="1" x14ac:dyDescent="0.3">
      <c r="A4910" t="s">
        <v>603</v>
      </c>
      <c r="B4910" t="s">
        <v>3772</v>
      </c>
      <c r="D4910" t="s">
        <v>3630</v>
      </c>
    </row>
    <row r="4911" spans="1:4" hidden="1" x14ac:dyDescent="0.3">
      <c r="A4911" t="s">
        <v>603</v>
      </c>
      <c r="B4911" t="s">
        <v>3774</v>
      </c>
      <c r="D4911" t="s">
        <v>3630</v>
      </c>
    </row>
    <row r="4912" spans="1:4" hidden="1" x14ac:dyDescent="0.3">
      <c r="A4912" t="s">
        <v>603</v>
      </c>
      <c r="B4912" t="s">
        <v>3512</v>
      </c>
      <c r="D4912" t="s">
        <v>3630</v>
      </c>
    </row>
    <row r="4913" spans="1:4" hidden="1" x14ac:dyDescent="0.3">
      <c r="A4913" t="s">
        <v>1046</v>
      </c>
      <c r="B4913" t="s">
        <v>3665</v>
      </c>
      <c r="D4913" t="s">
        <v>3630</v>
      </c>
    </row>
    <row r="4914" spans="1:4" hidden="1" x14ac:dyDescent="0.3">
      <c r="A4914" t="s">
        <v>1046</v>
      </c>
      <c r="B4914" t="s">
        <v>3834</v>
      </c>
      <c r="D4914" t="s">
        <v>3630</v>
      </c>
    </row>
    <row r="4915" spans="1:4" hidden="1" x14ac:dyDescent="0.3">
      <c r="A4915" t="s">
        <v>1046</v>
      </c>
      <c r="B4915" t="s">
        <v>3835</v>
      </c>
      <c r="D4915" t="s">
        <v>3630</v>
      </c>
    </row>
    <row r="4916" spans="1:4" hidden="1" x14ac:dyDescent="0.3">
      <c r="A4916" t="s">
        <v>1046</v>
      </c>
      <c r="B4916" t="s">
        <v>3836</v>
      </c>
      <c r="D4916" t="s">
        <v>3630</v>
      </c>
    </row>
    <row r="4917" spans="1:4" hidden="1" x14ac:dyDescent="0.3">
      <c r="A4917" t="s">
        <v>1046</v>
      </c>
      <c r="B4917" t="s">
        <v>3770</v>
      </c>
      <c r="D4917" t="s">
        <v>3630</v>
      </c>
    </row>
    <row r="4918" spans="1:4" hidden="1" x14ac:dyDescent="0.3">
      <c r="A4918" t="s">
        <v>1046</v>
      </c>
      <c r="B4918" t="s">
        <v>3772</v>
      </c>
      <c r="D4918" t="s">
        <v>3630</v>
      </c>
    </row>
    <row r="4919" spans="1:4" hidden="1" x14ac:dyDescent="0.3">
      <c r="A4919" t="s">
        <v>1046</v>
      </c>
      <c r="B4919" t="s">
        <v>3774</v>
      </c>
      <c r="D4919" t="s">
        <v>3630</v>
      </c>
    </row>
    <row r="4920" spans="1:4" hidden="1" x14ac:dyDescent="0.3">
      <c r="A4920" t="s">
        <v>1046</v>
      </c>
      <c r="B4920" t="s">
        <v>3512</v>
      </c>
      <c r="D4920" t="s">
        <v>3630</v>
      </c>
    </row>
    <row r="4921" spans="1:4" hidden="1" x14ac:dyDescent="0.3">
      <c r="A4921" t="s">
        <v>655</v>
      </c>
      <c r="B4921" t="s">
        <v>3665</v>
      </c>
      <c r="D4921" t="s">
        <v>3630</v>
      </c>
    </row>
    <row r="4922" spans="1:4" hidden="1" x14ac:dyDescent="0.3">
      <c r="A4922" t="s">
        <v>655</v>
      </c>
      <c r="B4922" t="s">
        <v>3834</v>
      </c>
      <c r="D4922" t="s">
        <v>3630</v>
      </c>
    </row>
    <row r="4923" spans="1:4" hidden="1" x14ac:dyDescent="0.3">
      <c r="A4923" t="s">
        <v>655</v>
      </c>
      <c r="B4923" t="s">
        <v>3835</v>
      </c>
      <c r="D4923" t="s">
        <v>3630</v>
      </c>
    </row>
    <row r="4924" spans="1:4" hidden="1" x14ac:dyDescent="0.3">
      <c r="A4924" t="s">
        <v>655</v>
      </c>
      <c r="B4924" t="s">
        <v>3836</v>
      </c>
      <c r="D4924" t="s">
        <v>3630</v>
      </c>
    </row>
    <row r="4925" spans="1:4" hidden="1" x14ac:dyDescent="0.3">
      <c r="A4925" t="s">
        <v>655</v>
      </c>
      <c r="B4925" t="s">
        <v>3770</v>
      </c>
      <c r="D4925" t="s">
        <v>3630</v>
      </c>
    </row>
    <row r="4926" spans="1:4" hidden="1" x14ac:dyDescent="0.3">
      <c r="A4926" t="s">
        <v>655</v>
      </c>
      <c r="B4926" t="s">
        <v>3772</v>
      </c>
      <c r="D4926" t="s">
        <v>3630</v>
      </c>
    </row>
    <row r="4927" spans="1:4" hidden="1" x14ac:dyDescent="0.3">
      <c r="A4927" t="s">
        <v>655</v>
      </c>
      <c r="B4927" t="s">
        <v>3774</v>
      </c>
      <c r="D4927" t="s">
        <v>3630</v>
      </c>
    </row>
    <row r="4928" spans="1:4" hidden="1" x14ac:dyDescent="0.3">
      <c r="A4928" t="s">
        <v>655</v>
      </c>
      <c r="B4928" t="s">
        <v>3512</v>
      </c>
      <c r="D4928" t="s">
        <v>3630</v>
      </c>
    </row>
    <row r="4929" spans="1:4" hidden="1" x14ac:dyDescent="0.3">
      <c r="A4929" t="s">
        <v>582</v>
      </c>
      <c r="B4929" t="s">
        <v>3671</v>
      </c>
      <c r="D4929" t="s">
        <v>3631</v>
      </c>
    </row>
    <row r="4930" spans="1:4" hidden="1" x14ac:dyDescent="0.3">
      <c r="A4930" t="s">
        <v>582</v>
      </c>
      <c r="B4930" t="s">
        <v>3837</v>
      </c>
      <c r="D4930" t="s">
        <v>3631</v>
      </c>
    </row>
    <row r="4931" spans="1:4" hidden="1" x14ac:dyDescent="0.3">
      <c r="A4931" t="s">
        <v>582</v>
      </c>
      <c r="B4931" t="s">
        <v>3838</v>
      </c>
      <c r="D4931" t="s">
        <v>3631</v>
      </c>
    </row>
    <row r="4932" spans="1:4" hidden="1" x14ac:dyDescent="0.3">
      <c r="A4932" t="s">
        <v>582</v>
      </c>
      <c r="B4932" t="s">
        <v>3839</v>
      </c>
      <c r="D4932" t="s">
        <v>3631</v>
      </c>
    </row>
    <row r="4933" spans="1:4" hidden="1" x14ac:dyDescent="0.3">
      <c r="A4933" t="s">
        <v>582</v>
      </c>
      <c r="B4933" t="s">
        <v>3776</v>
      </c>
      <c r="D4933" t="s">
        <v>3631</v>
      </c>
    </row>
    <row r="4934" spans="1:4" hidden="1" x14ac:dyDescent="0.3">
      <c r="A4934" t="s">
        <v>582</v>
      </c>
      <c r="B4934" t="s">
        <v>3514</v>
      </c>
      <c r="D4934" t="s">
        <v>3631</v>
      </c>
    </row>
    <row r="4935" spans="1:4" hidden="1" x14ac:dyDescent="0.3">
      <c r="A4935" t="s">
        <v>582</v>
      </c>
      <c r="B4935" t="s">
        <v>3778</v>
      </c>
      <c r="D4935" t="s">
        <v>3631</v>
      </c>
    </row>
    <row r="4936" spans="1:4" hidden="1" x14ac:dyDescent="0.3">
      <c r="A4936" t="s">
        <v>582</v>
      </c>
      <c r="B4936" t="s">
        <v>3516</v>
      </c>
      <c r="D4936" t="s">
        <v>3631</v>
      </c>
    </row>
    <row r="4937" spans="1:4" hidden="1" x14ac:dyDescent="0.3">
      <c r="A4937" t="s">
        <v>583</v>
      </c>
      <c r="B4937" t="s">
        <v>3671</v>
      </c>
      <c r="D4937" t="s">
        <v>3631</v>
      </c>
    </row>
    <row r="4938" spans="1:4" hidden="1" x14ac:dyDescent="0.3">
      <c r="A4938" t="s">
        <v>583</v>
      </c>
      <c r="B4938" t="s">
        <v>3837</v>
      </c>
      <c r="D4938" t="s">
        <v>3631</v>
      </c>
    </row>
    <row r="4939" spans="1:4" hidden="1" x14ac:dyDescent="0.3">
      <c r="A4939" t="s">
        <v>583</v>
      </c>
      <c r="B4939" t="s">
        <v>3838</v>
      </c>
      <c r="D4939" t="s">
        <v>3631</v>
      </c>
    </row>
    <row r="4940" spans="1:4" hidden="1" x14ac:dyDescent="0.3">
      <c r="A4940" t="s">
        <v>583</v>
      </c>
      <c r="B4940" t="s">
        <v>3839</v>
      </c>
      <c r="D4940" t="s">
        <v>3631</v>
      </c>
    </row>
    <row r="4941" spans="1:4" hidden="1" x14ac:dyDescent="0.3">
      <c r="A4941" t="s">
        <v>583</v>
      </c>
      <c r="B4941" t="s">
        <v>3776</v>
      </c>
      <c r="D4941" t="s">
        <v>3631</v>
      </c>
    </row>
    <row r="4942" spans="1:4" hidden="1" x14ac:dyDescent="0.3">
      <c r="A4942" t="s">
        <v>583</v>
      </c>
      <c r="B4942" t="s">
        <v>3514</v>
      </c>
      <c r="D4942" t="s">
        <v>3631</v>
      </c>
    </row>
    <row r="4943" spans="1:4" hidden="1" x14ac:dyDescent="0.3">
      <c r="A4943" t="s">
        <v>583</v>
      </c>
      <c r="B4943" t="s">
        <v>3778</v>
      </c>
      <c r="D4943" t="s">
        <v>3631</v>
      </c>
    </row>
    <row r="4944" spans="1:4" hidden="1" x14ac:dyDescent="0.3">
      <c r="A4944" t="s">
        <v>583</v>
      </c>
      <c r="B4944" t="s">
        <v>3516</v>
      </c>
      <c r="D4944" t="s">
        <v>3631</v>
      </c>
    </row>
    <row r="4945" spans="1:4" hidden="1" x14ac:dyDescent="0.3">
      <c r="A4945" t="s">
        <v>585</v>
      </c>
      <c r="B4945" t="s">
        <v>3671</v>
      </c>
      <c r="D4945" t="s">
        <v>3631</v>
      </c>
    </row>
    <row r="4946" spans="1:4" hidden="1" x14ac:dyDescent="0.3">
      <c r="A4946" t="s">
        <v>585</v>
      </c>
      <c r="B4946" t="s">
        <v>3837</v>
      </c>
      <c r="D4946" t="s">
        <v>3631</v>
      </c>
    </row>
    <row r="4947" spans="1:4" hidden="1" x14ac:dyDescent="0.3">
      <c r="A4947" t="s">
        <v>585</v>
      </c>
      <c r="B4947" t="s">
        <v>3838</v>
      </c>
      <c r="D4947" t="s">
        <v>3631</v>
      </c>
    </row>
    <row r="4948" spans="1:4" hidden="1" x14ac:dyDescent="0.3">
      <c r="A4948" t="s">
        <v>585</v>
      </c>
      <c r="B4948" t="s">
        <v>3839</v>
      </c>
      <c r="D4948" t="s">
        <v>3631</v>
      </c>
    </row>
    <row r="4949" spans="1:4" hidden="1" x14ac:dyDescent="0.3">
      <c r="A4949" t="s">
        <v>585</v>
      </c>
      <c r="B4949" t="s">
        <v>3776</v>
      </c>
      <c r="D4949" t="s">
        <v>3631</v>
      </c>
    </row>
    <row r="4950" spans="1:4" hidden="1" x14ac:dyDescent="0.3">
      <c r="A4950" t="s">
        <v>585</v>
      </c>
      <c r="B4950" t="s">
        <v>3514</v>
      </c>
      <c r="D4950" t="s">
        <v>3631</v>
      </c>
    </row>
    <row r="4951" spans="1:4" hidden="1" x14ac:dyDescent="0.3">
      <c r="A4951" t="s">
        <v>585</v>
      </c>
      <c r="B4951" t="s">
        <v>3778</v>
      </c>
      <c r="D4951" t="s">
        <v>3631</v>
      </c>
    </row>
    <row r="4952" spans="1:4" hidden="1" x14ac:dyDescent="0.3">
      <c r="A4952" t="s">
        <v>585</v>
      </c>
      <c r="B4952" t="s">
        <v>3516</v>
      </c>
      <c r="D4952" t="s">
        <v>3631</v>
      </c>
    </row>
    <row r="4953" spans="1:4" hidden="1" x14ac:dyDescent="0.3">
      <c r="A4953" t="s">
        <v>586</v>
      </c>
      <c r="B4953" t="s">
        <v>3671</v>
      </c>
      <c r="D4953" t="s">
        <v>3631</v>
      </c>
    </row>
    <row r="4954" spans="1:4" hidden="1" x14ac:dyDescent="0.3">
      <c r="A4954" t="s">
        <v>586</v>
      </c>
      <c r="B4954" t="s">
        <v>3837</v>
      </c>
      <c r="D4954" t="s">
        <v>3631</v>
      </c>
    </row>
    <row r="4955" spans="1:4" hidden="1" x14ac:dyDescent="0.3">
      <c r="A4955" t="s">
        <v>586</v>
      </c>
      <c r="B4955" t="s">
        <v>3838</v>
      </c>
      <c r="D4955" t="s">
        <v>3631</v>
      </c>
    </row>
    <row r="4956" spans="1:4" hidden="1" x14ac:dyDescent="0.3">
      <c r="A4956" t="s">
        <v>586</v>
      </c>
      <c r="B4956" t="s">
        <v>3839</v>
      </c>
      <c r="D4956" t="s">
        <v>3631</v>
      </c>
    </row>
    <row r="4957" spans="1:4" hidden="1" x14ac:dyDescent="0.3">
      <c r="A4957" t="s">
        <v>586</v>
      </c>
      <c r="B4957" t="s">
        <v>3776</v>
      </c>
      <c r="D4957" t="s">
        <v>3631</v>
      </c>
    </row>
    <row r="4958" spans="1:4" hidden="1" x14ac:dyDescent="0.3">
      <c r="A4958" t="s">
        <v>586</v>
      </c>
      <c r="B4958" t="s">
        <v>3514</v>
      </c>
      <c r="D4958" t="s">
        <v>3631</v>
      </c>
    </row>
    <row r="4959" spans="1:4" hidden="1" x14ac:dyDescent="0.3">
      <c r="A4959" t="s">
        <v>586</v>
      </c>
      <c r="B4959" t="s">
        <v>3778</v>
      </c>
      <c r="D4959" t="s">
        <v>3631</v>
      </c>
    </row>
    <row r="4960" spans="1:4" hidden="1" x14ac:dyDescent="0.3">
      <c r="A4960" t="s">
        <v>586</v>
      </c>
      <c r="B4960" t="s">
        <v>3516</v>
      </c>
      <c r="D4960" t="s">
        <v>3631</v>
      </c>
    </row>
    <row r="4961" spans="1:4" hidden="1" x14ac:dyDescent="0.3">
      <c r="A4961" t="s">
        <v>588</v>
      </c>
      <c r="B4961" t="s">
        <v>3671</v>
      </c>
      <c r="D4961" t="s">
        <v>3631</v>
      </c>
    </row>
    <row r="4962" spans="1:4" hidden="1" x14ac:dyDescent="0.3">
      <c r="A4962" t="s">
        <v>588</v>
      </c>
      <c r="B4962" t="s">
        <v>3837</v>
      </c>
      <c r="D4962" t="s">
        <v>3631</v>
      </c>
    </row>
    <row r="4963" spans="1:4" hidden="1" x14ac:dyDescent="0.3">
      <c r="A4963" t="s">
        <v>588</v>
      </c>
      <c r="B4963" t="s">
        <v>3838</v>
      </c>
      <c r="D4963" t="s">
        <v>3631</v>
      </c>
    </row>
    <row r="4964" spans="1:4" hidden="1" x14ac:dyDescent="0.3">
      <c r="A4964" t="s">
        <v>588</v>
      </c>
      <c r="B4964" t="s">
        <v>3839</v>
      </c>
      <c r="D4964" t="s">
        <v>3631</v>
      </c>
    </row>
    <row r="4965" spans="1:4" hidden="1" x14ac:dyDescent="0.3">
      <c r="A4965" t="s">
        <v>588</v>
      </c>
      <c r="B4965" t="s">
        <v>3776</v>
      </c>
      <c r="D4965" t="s">
        <v>3631</v>
      </c>
    </row>
    <row r="4966" spans="1:4" hidden="1" x14ac:dyDescent="0.3">
      <c r="A4966" t="s">
        <v>588</v>
      </c>
      <c r="B4966" t="s">
        <v>3514</v>
      </c>
      <c r="D4966" t="s">
        <v>3631</v>
      </c>
    </row>
    <row r="4967" spans="1:4" hidden="1" x14ac:dyDescent="0.3">
      <c r="A4967" t="s">
        <v>588</v>
      </c>
      <c r="B4967" t="s">
        <v>3778</v>
      </c>
      <c r="D4967" t="s">
        <v>3631</v>
      </c>
    </row>
    <row r="4968" spans="1:4" hidden="1" x14ac:dyDescent="0.3">
      <c r="A4968" t="s">
        <v>588</v>
      </c>
      <c r="B4968" t="s">
        <v>3516</v>
      </c>
      <c r="D4968" t="s">
        <v>3631</v>
      </c>
    </row>
    <row r="4969" spans="1:4" hidden="1" x14ac:dyDescent="0.3">
      <c r="A4969" t="s">
        <v>591</v>
      </c>
      <c r="B4969" t="s">
        <v>3671</v>
      </c>
      <c r="D4969" t="s">
        <v>3631</v>
      </c>
    </row>
    <row r="4970" spans="1:4" hidden="1" x14ac:dyDescent="0.3">
      <c r="A4970" t="s">
        <v>591</v>
      </c>
      <c r="B4970" t="s">
        <v>3837</v>
      </c>
      <c r="D4970" t="s">
        <v>3631</v>
      </c>
    </row>
    <row r="4971" spans="1:4" hidden="1" x14ac:dyDescent="0.3">
      <c r="A4971" t="s">
        <v>591</v>
      </c>
      <c r="B4971" t="s">
        <v>3838</v>
      </c>
      <c r="D4971" t="s">
        <v>3631</v>
      </c>
    </row>
    <row r="4972" spans="1:4" hidden="1" x14ac:dyDescent="0.3">
      <c r="A4972" t="s">
        <v>591</v>
      </c>
      <c r="B4972" t="s">
        <v>3839</v>
      </c>
      <c r="D4972" t="s">
        <v>3631</v>
      </c>
    </row>
    <row r="4973" spans="1:4" hidden="1" x14ac:dyDescent="0.3">
      <c r="A4973" t="s">
        <v>591</v>
      </c>
      <c r="B4973" t="s">
        <v>3776</v>
      </c>
      <c r="D4973" t="s">
        <v>3631</v>
      </c>
    </row>
    <row r="4974" spans="1:4" hidden="1" x14ac:dyDescent="0.3">
      <c r="A4974" t="s">
        <v>591</v>
      </c>
      <c r="B4974" t="s">
        <v>3514</v>
      </c>
      <c r="D4974" t="s">
        <v>3631</v>
      </c>
    </row>
    <row r="4975" spans="1:4" hidden="1" x14ac:dyDescent="0.3">
      <c r="A4975" t="s">
        <v>591</v>
      </c>
      <c r="B4975" t="s">
        <v>3778</v>
      </c>
      <c r="D4975" t="s">
        <v>3631</v>
      </c>
    </row>
    <row r="4976" spans="1:4" hidden="1" x14ac:dyDescent="0.3">
      <c r="A4976" t="s">
        <v>591</v>
      </c>
      <c r="B4976" t="s">
        <v>3516</v>
      </c>
      <c r="D4976" t="s">
        <v>3631</v>
      </c>
    </row>
    <row r="4977" spans="1:4" hidden="1" x14ac:dyDescent="0.3">
      <c r="A4977" t="s">
        <v>594</v>
      </c>
      <c r="B4977" t="s">
        <v>3671</v>
      </c>
      <c r="D4977" t="s">
        <v>3631</v>
      </c>
    </row>
    <row r="4978" spans="1:4" hidden="1" x14ac:dyDescent="0.3">
      <c r="A4978" t="s">
        <v>594</v>
      </c>
      <c r="B4978" t="s">
        <v>3837</v>
      </c>
      <c r="D4978" t="s">
        <v>3631</v>
      </c>
    </row>
    <row r="4979" spans="1:4" hidden="1" x14ac:dyDescent="0.3">
      <c r="A4979" t="s">
        <v>594</v>
      </c>
      <c r="B4979" t="s">
        <v>3838</v>
      </c>
      <c r="D4979" t="s">
        <v>3631</v>
      </c>
    </row>
    <row r="4980" spans="1:4" hidden="1" x14ac:dyDescent="0.3">
      <c r="A4980" t="s">
        <v>594</v>
      </c>
      <c r="B4980" t="s">
        <v>3839</v>
      </c>
      <c r="D4980" t="s">
        <v>3631</v>
      </c>
    </row>
    <row r="4981" spans="1:4" hidden="1" x14ac:dyDescent="0.3">
      <c r="A4981" t="s">
        <v>594</v>
      </c>
      <c r="B4981" t="s">
        <v>3776</v>
      </c>
      <c r="D4981" t="s">
        <v>3631</v>
      </c>
    </row>
    <row r="4982" spans="1:4" hidden="1" x14ac:dyDescent="0.3">
      <c r="A4982" t="s">
        <v>594</v>
      </c>
      <c r="B4982" t="s">
        <v>3514</v>
      </c>
      <c r="D4982" t="s">
        <v>3631</v>
      </c>
    </row>
    <row r="4983" spans="1:4" hidden="1" x14ac:dyDescent="0.3">
      <c r="A4983" t="s">
        <v>594</v>
      </c>
      <c r="B4983" t="s">
        <v>3778</v>
      </c>
      <c r="D4983" t="s">
        <v>3631</v>
      </c>
    </row>
    <row r="4984" spans="1:4" hidden="1" x14ac:dyDescent="0.3">
      <c r="A4984" t="s">
        <v>594</v>
      </c>
      <c r="B4984" t="s">
        <v>3516</v>
      </c>
      <c r="D4984" t="s">
        <v>3631</v>
      </c>
    </row>
    <row r="4985" spans="1:4" hidden="1" x14ac:dyDescent="0.3">
      <c r="A4985" t="s">
        <v>604</v>
      </c>
      <c r="B4985" t="s">
        <v>3671</v>
      </c>
      <c r="D4985" t="s">
        <v>3631</v>
      </c>
    </row>
    <row r="4986" spans="1:4" hidden="1" x14ac:dyDescent="0.3">
      <c r="A4986" t="s">
        <v>604</v>
      </c>
      <c r="B4986" t="s">
        <v>3837</v>
      </c>
      <c r="D4986" t="s">
        <v>3631</v>
      </c>
    </row>
    <row r="4987" spans="1:4" hidden="1" x14ac:dyDescent="0.3">
      <c r="A4987" t="s">
        <v>604</v>
      </c>
      <c r="B4987" t="s">
        <v>3838</v>
      </c>
      <c r="D4987" t="s">
        <v>3631</v>
      </c>
    </row>
    <row r="4988" spans="1:4" hidden="1" x14ac:dyDescent="0.3">
      <c r="A4988" t="s">
        <v>604</v>
      </c>
      <c r="B4988" t="s">
        <v>3839</v>
      </c>
      <c r="D4988" t="s">
        <v>3631</v>
      </c>
    </row>
    <row r="4989" spans="1:4" hidden="1" x14ac:dyDescent="0.3">
      <c r="A4989" t="s">
        <v>604</v>
      </c>
      <c r="B4989" t="s">
        <v>3776</v>
      </c>
      <c r="D4989" t="s">
        <v>3631</v>
      </c>
    </row>
    <row r="4990" spans="1:4" hidden="1" x14ac:dyDescent="0.3">
      <c r="A4990" t="s">
        <v>604</v>
      </c>
      <c r="B4990" t="s">
        <v>3514</v>
      </c>
      <c r="D4990" t="s">
        <v>3631</v>
      </c>
    </row>
    <row r="4991" spans="1:4" hidden="1" x14ac:dyDescent="0.3">
      <c r="A4991" t="s">
        <v>604</v>
      </c>
      <c r="B4991" t="s">
        <v>3778</v>
      </c>
      <c r="D4991" t="s">
        <v>3631</v>
      </c>
    </row>
    <row r="4992" spans="1:4" hidden="1" x14ac:dyDescent="0.3">
      <c r="A4992" t="s">
        <v>604</v>
      </c>
      <c r="B4992" t="s">
        <v>3516</v>
      </c>
      <c r="D4992" t="s">
        <v>3631</v>
      </c>
    </row>
    <row r="4993" spans="1:4" hidden="1" x14ac:dyDescent="0.3">
      <c r="A4993" t="s">
        <v>610</v>
      </c>
      <c r="B4993" t="s">
        <v>3671</v>
      </c>
      <c r="D4993" t="s">
        <v>3631</v>
      </c>
    </row>
    <row r="4994" spans="1:4" hidden="1" x14ac:dyDescent="0.3">
      <c r="A4994" t="s">
        <v>610</v>
      </c>
      <c r="B4994" t="s">
        <v>3837</v>
      </c>
      <c r="D4994" t="s">
        <v>3631</v>
      </c>
    </row>
    <row r="4995" spans="1:4" hidden="1" x14ac:dyDescent="0.3">
      <c r="A4995" t="s">
        <v>610</v>
      </c>
      <c r="B4995" t="s">
        <v>3838</v>
      </c>
      <c r="D4995" t="s">
        <v>3631</v>
      </c>
    </row>
    <row r="4996" spans="1:4" hidden="1" x14ac:dyDescent="0.3">
      <c r="A4996" t="s">
        <v>610</v>
      </c>
      <c r="B4996" t="s">
        <v>3839</v>
      </c>
      <c r="D4996" t="s">
        <v>3631</v>
      </c>
    </row>
    <row r="4997" spans="1:4" hidden="1" x14ac:dyDescent="0.3">
      <c r="A4997" t="s">
        <v>610</v>
      </c>
      <c r="B4997" t="s">
        <v>3776</v>
      </c>
      <c r="D4997" t="s">
        <v>3631</v>
      </c>
    </row>
    <row r="4998" spans="1:4" hidden="1" x14ac:dyDescent="0.3">
      <c r="A4998" t="s">
        <v>610</v>
      </c>
      <c r="B4998" t="s">
        <v>3514</v>
      </c>
      <c r="D4998" t="s">
        <v>3631</v>
      </c>
    </row>
    <row r="4999" spans="1:4" hidden="1" x14ac:dyDescent="0.3">
      <c r="A4999" t="s">
        <v>610</v>
      </c>
      <c r="B4999" t="s">
        <v>3778</v>
      </c>
      <c r="D4999" t="s">
        <v>3631</v>
      </c>
    </row>
    <row r="5000" spans="1:4" hidden="1" x14ac:dyDescent="0.3">
      <c r="A5000" t="s">
        <v>610</v>
      </c>
      <c r="B5000" t="s">
        <v>3516</v>
      </c>
      <c r="D5000" t="s">
        <v>3631</v>
      </c>
    </row>
    <row r="5001" spans="1:4" hidden="1" x14ac:dyDescent="0.3">
      <c r="A5001" t="s">
        <v>1242</v>
      </c>
      <c r="B5001" t="s">
        <v>3671</v>
      </c>
      <c r="D5001" t="s">
        <v>3631</v>
      </c>
    </row>
    <row r="5002" spans="1:4" hidden="1" x14ac:dyDescent="0.3">
      <c r="A5002" t="s">
        <v>1242</v>
      </c>
      <c r="B5002" t="s">
        <v>3837</v>
      </c>
      <c r="D5002" t="s">
        <v>3631</v>
      </c>
    </row>
    <row r="5003" spans="1:4" hidden="1" x14ac:dyDescent="0.3">
      <c r="A5003" t="s">
        <v>1242</v>
      </c>
      <c r="B5003" t="s">
        <v>3838</v>
      </c>
      <c r="D5003" t="s">
        <v>3631</v>
      </c>
    </row>
    <row r="5004" spans="1:4" hidden="1" x14ac:dyDescent="0.3">
      <c r="A5004" t="s">
        <v>1242</v>
      </c>
      <c r="B5004" t="s">
        <v>3839</v>
      </c>
      <c r="D5004" t="s">
        <v>3631</v>
      </c>
    </row>
    <row r="5005" spans="1:4" hidden="1" x14ac:dyDescent="0.3">
      <c r="A5005" t="s">
        <v>1242</v>
      </c>
      <c r="B5005" t="s">
        <v>3776</v>
      </c>
      <c r="D5005" t="s">
        <v>3631</v>
      </c>
    </row>
    <row r="5006" spans="1:4" hidden="1" x14ac:dyDescent="0.3">
      <c r="A5006" t="s">
        <v>1242</v>
      </c>
      <c r="B5006" t="s">
        <v>3514</v>
      </c>
      <c r="D5006" t="s">
        <v>3631</v>
      </c>
    </row>
    <row r="5007" spans="1:4" hidden="1" x14ac:dyDescent="0.3">
      <c r="A5007" t="s">
        <v>1242</v>
      </c>
      <c r="B5007" t="s">
        <v>3778</v>
      </c>
      <c r="D5007" t="s">
        <v>3631</v>
      </c>
    </row>
    <row r="5008" spans="1:4" hidden="1" x14ac:dyDescent="0.3">
      <c r="A5008" t="s">
        <v>1242</v>
      </c>
      <c r="B5008" t="s">
        <v>3516</v>
      </c>
      <c r="D5008" t="s">
        <v>3631</v>
      </c>
    </row>
    <row r="5009" spans="1:4" hidden="1" x14ac:dyDescent="0.3">
      <c r="A5009" t="s">
        <v>603</v>
      </c>
      <c r="B5009" t="s">
        <v>3671</v>
      </c>
      <c r="D5009" t="s">
        <v>3631</v>
      </c>
    </row>
    <row r="5010" spans="1:4" hidden="1" x14ac:dyDescent="0.3">
      <c r="A5010" t="s">
        <v>603</v>
      </c>
      <c r="B5010" t="s">
        <v>3837</v>
      </c>
      <c r="D5010" t="s">
        <v>3631</v>
      </c>
    </row>
    <row r="5011" spans="1:4" hidden="1" x14ac:dyDescent="0.3">
      <c r="A5011" t="s">
        <v>603</v>
      </c>
      <c r="B5011" t="s">
        <v>3838</v>
      </c>
      <c r="D5011" t="s">
        <v>3631</v>
      </c>
    </row>
    <row r="5012" spans="1:4" hidden="1" x14ac:dyDescent="0.3">
      <c r="A5012" t="s">
        <v>603</v>
      </c>
      <c r="B5012" t="s">
        <v>3839</v>
      </c>
      <c r="D5012" t="s">
        <v>3631</v>
      </c>
    </row>
    <row r="5013" spans="1:4" hidden="1" x14ac:dyDescent="0.3">
      <c r="A5013" t="s">
        <v>603</v>
      </c>
      <c r="B5013" t="s">
        <v>3776</v>
      </c>
      <c r="D5013" t="s">
        <v>3631</v>
      </c>
    </row>
    <row r="5014" spans="1:4" hidden="1" x14ac:dyDescent="0.3">
      <c r="A5014" t="s">
        <v>603</v>
      </c>
      <c r="B5014" t="s">
        <v>3514</v>
      </c>
      <c r="D5014" t="s">
        <v>3631</v>
      </c>
    </row>
    <row r="5015" spans="1:4" hidden="1" x14ac:dyDescent="0.3">
      <c r="A5015" t="s">
        <v>603</v>
      </c>
      <c r="B5015" t="s">
        <v>3778</v>
      </c>
      <c r="D5015" t="s">
        <v>3631</v>
      </c>
    </row>
    <row r="5016" spans="1:4" hidden="1" x14ac:dyDescent="0.3">
      <c r="A5016" t="s">
        <v>603</v>
      </c>
      <c r="B5016" t="s">
        <v>3516</v>
      </c>
      <c r="D5016" t="s">
        <v>3631</v>
      </c>
    </row>
    <row r="5017" spans="1:4" hidden="1" x14ac:dyDescent="0.3">
      <c r="A5017" t="s">
        <v>1046</v>
      </c>
      <c r="B5017" t="s">
        <v>3671</v>
      </c>
      <c r="D5017" t="s">
        <v>3631</v>
      </c>
    </row>
    <row r="5018" spans="1:4" hidden="1" x14ac:dyDescent="0.3">
      <c r="A5018" t="s">
        <v>1046</v>
      </c>
      <c r="B5018" t="s">
        <v>3837</v>
      </c>
      <c r="D5018" t="s">
        <v>3631</v>
      </c>
    </row>
    <row r="5019" spans="1:4" hidden="1" x14ac:dyDescent="0.3">
      <c r="A5019" t="s">
        <v>1046</v>
      </c>
      <c r="B5019" t="s">
        <v>3838</v>
      </c>
      <c r="D5019" t="s">
        <v>3631</v>
      </c>
    </row>
    <row r="5020" spans="1:4" hidden="1" x14ac:dyDescent="0.3">
      <c r="A5020" t="s">
        <v>1046</v>
      </c>
      <c r="B5020" t="s">
        <v>3839</v>
      </c>
      <c r="D5020" t="s">
        <v>3631</v>
      </c>
    </row>
    <row r="5021" spans="1:4" hidden="1" x14ac:dyDescent="0.3">
      <c r="A5021" t="s">
        <v>1046</v>
      </c>
      <c r="B5021" t="s">
        <v>3776</v>
      </c>
      <c r="D5021" t="s">
        <v>3631</v>
      </c>
    </row>
    <row r="5022" spans="1:4" hidden="1" x14ac:dyDescent="0.3">
      <c r="A5022" t="s">
        <v>1046</v>
      </c>
      <c r="B5022" t="s">
        <v>3514</v>
      </c>
      <c r="D5022" t="s">
        <v>3631</v>
      </c>
    </row>
    <row r="5023" spans="1:4" hidden="1" x14ac:dyDescent="0.3">
      <c r="A5023" t="s">
        <v>1046</v>
      </c>
      <c r="B5023" t="s">
        <v>3778</v>
      </c>
      <c r="D5023" t="s">
        <v>3631</v>
      </c>
    </row>
    <row r="5024" spans="1:4" hidden="1" x14ac:dyDescent="0.3">
      <c r="A5024" t="s">
        <v>1046</v>
      </c>
      <c r="B5024" t="s">
        <v>3516</v>
      </c>
      <c r="D5024" t="s">
        <v>3631</v>
      </c>
    </row>
    <row r="5025" spans="1:4" hidden="1" x14ac:dyDescent="0.3">
      <c r="A5025" t="s">
        <v>655</v>
      </c>
      <c r="B5025" t="s">
        <v>3671</v>
      </c>
      <c r="D5025" t="s">
        <v>3631</v>
      </c>
    </row>
    <row r="5026" spans="1:4" hidden="1" x14ac:dyDescent="0.3">
      <c r="A5026" t="s">
        <v>655</v>
      </c>
      <c r="B5026" t="s">
        <v>3837</v>
      </c>
      <c r="D5026" t="s">
        <v>3631</v>
      </c>
    </row>
    <row r="5027" spans="1:4" hidden="1" x14ac:dyDescent="0.3">
      <c r="A5027" t="s">
        <v>655</v>
      </c>
      <c r="B5027" t="s">
        <v>3838</v>
      </c>
      <c r="D5027" t="s">
        <v>3631</v>
      </c>
    </row>
    <row r="5028" spans="1:4" hidden="1" x14ac:dyDescent="0.3">
      <c r="A5028" t="s">
        <v>655</v>
      </c>
      <c r="B5028" t="s">
        <v>3839</v>
      </c>
      <c r="D5028" t="s">
        <v>3631</v>
      </c>
    </row>
    <row r="5029" spans="1:4" hidden="1" x14ac:dyDescent="0.3">
      <c r="A5029" t="s">
        <v>655</v>
      </c>
      <c r="B5029" t="s">
        <v>3776</v>
      </c>
      <c r="D5029" t="s">
        <v>3631</v>
      </c>
    </row>
    <row r="5030" spans="1:4" hidden="1" x14ac:dyDescent="0.3">
      <c r="A5030" t="s">
        <v>655</v>
      </c>
      <c r="B5030" t="s">
        <v>3514</v>
      </c>
      <c r="D5030" t="s">
        <v>3631</v>
      </c>
    </row>
    <row r="5031" spans="1:4" hidden="1" x14ac:dyDescent="0.3">
      <c r="A5031" t="s">
        <v>655</v>
      </c>
      <c r="B5031" t="s">
        <v>3778</v>
      </c>
      <c r="D5031" t="s">
        <v>3631</v>
      </c>
    </row>
    <row r="5032" spans="1:4" hidden="1" x14ac:dyDescent="0.3">
      <c r="A5032" t="s">
        <v>655</v>
      </c>
      <c r="B5032" t="s">
        <v>3516</v>
      </c>
      <c r="D5032" t="s">
        <v>3631</v>
      </c>
    </row>
    <row r="5033" spans="1:4" hidden="1" x14ac:dyDescent="0.3">
      <c r="A5033" t="s">
        <v>582</v>
      </c>
      <c r="B5033" t="s">
        <v>3677</v>
      </c>
      <c r="D5033" t="s">
        <v>3632</v>
      </c>
    </row>
    <row r="5034" spans="1:4" hidden="1" x14ac:dyDescent="0.3">
      <c r="A5034" t="s">
        <v>582</v>
      </c>
      <c r="B5034" t="s">
        <v>3840</v>
      </c>
      <c r="D5034" t="s">
        <v>3632</v>
      </c>
    </row>
    <row r="5035" spans="1:4" hidden="1" x14ac:dyDescent="0.3">
      <c r="A5035" t="s">
        <v>582</v>
      </c>
      <c r="B5035" t="s">
        <v>3841</v>
      </c>
      <c r="D5035" t="s">
        <v>3632</v>
      </c>
    </row>
    <row r="5036" spans="1:4" hidden="1" x14ac:dyDescent="0.3">
      <c r="A5036" t="s">
        <v>582</v>
      </c>
      <c r="B5036" t="s">
        <v>3842</v>
      </c>
      <c r="D5036" t="s">
        <v>3632</v>
      </c>
    </row>
    <row r="5037" spans="1:4" hidden="1" x14ac:dyDescent="0.3">
      <c r="A5037" t="s">
        <v>582</v>
      </c>
      <c r="B5037" t="s">
        <v>3780</v>
      </c>
      <c r="D5037" t="s">
        <v>3632</v>
      </c>
    </row>
    <row r="5038" spans="1:4" hidden="1" x14ac:dyDescent="0.3">
      <c r="A5038" t="s">
        <v>582</v>
      </c>
      <c r="B5038" t="s">
        <v>3517</v>
      </c>
      <c r="D5038" t="s">
        <v>3632</v>
      </c>
    </row>
    <row r="5039" spans="1:4" hidden="1" x14ac:dyDescent="0.3">
      <c r="A5039" t="s">
        <v>582</v>
      </c>
      <c r="B5039" t="s">
        <v>3519</v>
      </c>
      <c r="D5039" t="s">
        <v>3632</v>
      </c>
    </row>
    <row r="5040" spans="1:4" hidden="1" x14ac:dyDescent="0.3">
      <c r="A5040" t="s">
        <v>582</v>
      </c>
      <c r="B5040" t="s">
        <v>3521</v>
      </c>
      <c r="D5040" t="s">
        <v>3632</v>
      </c>
    </row>
    <row r="5041" spans="1:4" hidden="1" x14ac:dyDescent="0.3">
      <c r="A5041" t="s">
        <v>582</v>
      </c>
      <c r="B5041" t="s">
        <v>3681</v>
      </c>
      <c r="D5041" t="s">
        <v>3632</v>
      </c>
    </row>
    <row r="5042" spans="1:4" hidden="1" x14ac:dyDescent="0.3">
      <c r="A5042" t="s">
        <v>583</v>
      </c>
      <c r="B5042" t="s">
        <v>3677</v>
      </c>
      <c r="D5042" t="s">
        <v>3632</v>
      </c>
    </row>
    <row r="5043" spans="1:4" hidden="1" x14ac:dyDescent="0.3">
      <c r="A5043" t="s">
        <v>583</v>
      </c>
      <c r="B5043" t="s">
        <v>3840</v>
      </c>
      <c r="D5043" t="s">
        <v>3632</v>
      </c>
    </row>
    <row r="5044" spans="1:4" hidden="1" x14ac:dyDescent="0.3">
      <c r="A5044" t="s">
        <v>583</v>
      </c>
      <c r="B5044" t="s">
        <v>3841</v>
      </c>
      <c r="D5044" t="s">
        <v>3632</v>
      </c>
    </row>
    <row r="5045" spans="1:4" hidden="1" x14ac:dyDescent="0.3">
      <c r="A5045" t="s">
        <v>583</v>
      </c>
      <c r="B5045" t="s">
        <v>3842</v>
      </c>
      <c r="D5045" t="s">
        <v>3632</v>
      </c>
    </row>
    <row r="5046" spans="1:4" hidden="1" x14ac:dyDescent="0.3">
      <c r="A5046" t="s">
        <v>583</v>
      </c>
      <c r="B5046" t="s">
        <v>3780</v>
      </c>
      <c r="D5046" t="s">
        <v>3632</v>
      </c>
    </row>
    <row r="5047" spans="1:4" hidden="1" x14ac:dyDescent="0.3">
      <c r="A5047" t="s">
        <v>583</v>
      </c>
      <c r="B5047" t="s">
        <v>3517</v>
      </c>
      <c r="D5047" t="s">
        <v>3632</v>
      </c>
    </row>
    <row r="5048" spans="1:4" hidden="1" x14ac:dyDescent="0.3">
      <c r="A5048" t="s">
        <v>583</v>
      </c>
      <c r="B5048" t="s">
        <v>3519</v>
      </c>
      <c r="D5048" t="s">
        <v>3632</v>
      </c>
    </row>
    <row r="5049" spans="1:4" hidden="1" x14ac:dyDescent="0.3">
      <c r="A5049" t="s">
        <v>583</v>
      </c>
      <c r="B5049" t="s">
        <v>3521</v>
      </c>
      <c r="D5049" t="s">
        <v>3632</v>
      </c>
    </row>
    <row r="5050" spans="1:4" hidden="1" x14ac:dyDescent="0.3">
      <c r="A5050" t="s">
        <v>583</v>
      </c>
      <c r="B5050" t="s">
        <v>3681</v>
      </c>
      <c r="D5050" t="s">
        <v>3632</v>
      </c>
    </row>
    <row r="5051" spans="1:4" hidden="1" x14ac:dyDescent="0.3">
      <c r="A5051" t="s">
        <v>585</v>
      </c>
      <c r="B5051" t="s">
        <v>3677</v>
      </c>
      <c r="D5051" t="s">
        <v>3632</v>
      </c>
    </row>
    <row r="5052" spans="1:4" hidden="1" x14ac:dyDescent="0.3">
      <c r="A5052" t="s">
        <v>585</v>
      </c>
      <c r="B5052" t="s">
        <v>3840</v>
      </c>
      <c r="D5052" t="s">
        <v>3632</v>
      </c>
    </row>
    <row r="5053" spans="1:4" hidden="1" x14ac:dyDescent="0.3">
      <c r="A5053" t="s">
        <v>585</v>
      </c>
      <c r="B5053" t="s">
        <v>3841</v>
      </c>
      <c r="D5053" t="s">
        <v>3632</v>
      </c>
    </row>
    <row r="5054" spans="1:4" hidden="1" x14ac:dyDescent="0.3">
      <c r="A5054" t="s">
        <v>585</v>
      </c>
      <c r="B5054" t="s">
        <v>3842</v>
      </c>
      <c r="D5054" t="s">
        <v>3632</v>
      </c>
    </row>
    <row r="5055" spans="1:4" hidden="1" x14ac:dyDescent="0.3">
      <c r="A5055" t="s">
        <v>585</v>
      </c>
      <c r="B5055" t="s">
        <v>3780</v>
      </c>
      <c r="D5055" t="s">
        <v>3632</v>
      </c>
    </row>
    <row r="5056" spans="1:4" hidden="1" x14ac:dyDescent="0.3">
      <c r="A5056" t="s">
        <v>585</v>
      </c>
      <c r="B5056" t="s">
        <v>3517</v>
      </c>
      <c r="D5056" t="s">
        <v>3632</v>
      </c>
    </row>
    <row r="5057" spans="1:4" hidden="1" x14ac:dyDescent="0.3">
      <c r="A5057" t="s">
        <v>585</v>
      </c>
      <c r="B5057" t="s">
        <v>3519</v>
      </c>
      <c r="D5057" t="s">
        <v>3632</v>
      </c>
    </row>
    <row r="5058" spans="1:4" hidden="1" x14ac:dyDescent="0.3">
      <c r="A5058" t="s">
        <v>585</v>
      </c>
      <c r="B5058" t="s">
        <v>3521</v>
      </c>
      <c r="D5058" t="s">
        <v>3632</v>
      </c>
    </row>
    <row r="5059" spans="1:4" hidden="1" x14ac:dyDescent="0.3">
      <c r="A5059" t="s">
        <v>585</v>
      </c>
      <c r="B5059" t="s">
        <v>3681</v>
      </c>
      <c r="D5059" t="s">
        <v>3632</v>
      </c>
    </row>
    <row r="5060" spans="1:4" hidden="1" x14ac:dyDescent="0.3">
      <c r="A5060" t="s">
        <v>586</v>
      </c>
      <c r="B5060" t="s">
        <v>3677</v>
      </c>
      <c r="D5060" t="s">
        <v>3632</v>
      </c>
    </row>
    <row r="5061" spans="1:4" hidden="1" x14ac:dyDescent="0.3">
      <c r="A5061" t="s">
        <v>586</v>
      </c>
      <c r="B5061" t="s">
        <v>3840</v>
      </c>
      <c r="D5061" t="s">
        <v>3632</v>
      </c>
    </row>
    <row r="5062" spans="1:4" hidden="1" x14ac:dyDescent="0.3">
      <c r="A5062" t="s">
        <v>586</v>
      </c>
      <c r="B5062" t="s">
        <v>3841</v>
      </c>
      <c r="D5062" t="s">
        <v>3632</v>
      </c>
    </row>
    <row r="5063" spans="1:4" hidden="1" x14ac:dyDescent="0.3">
      <c r="A5063" t="s">
        <v>586</v>
      </c>
      <c r="B5063" t="s">
        <v>3842</v>
      </c>
      <c r="D5063" t="s">
        <v>3632</v>
      </c>
    </row>
    <row r="5064" spans="1:4" hidden="1" x14ac:dyDescent="0.3">
      <c r="A5064" t="s">
        <v>586</v>
      </c>
      <c r="B5064" t="s">
        <v>3780</v>
      </c>
      <c r="D5064" t="s">
        <v>3632</v>
      </c>
    </row>
    <row r="5065" spans="1:4" hidden="1" x14ac:dyDescent="0.3">
      <c r="A5065" t="s">
        <v>586</v>
      </c>
      <c r="B5065" t="s">
        <v>3517</v>
      </c>
      <c r="D5065" t="s">
        <v>3632</v>
      </c>
    </row>
    <row r="5066" spans="1:4" hidden="1" x14ac:dyDescent="0.3">
      <c r="A5066" t="s">
        <v>586</v>
      </c>
      <c r="B5066" t="s">
        <v>3519</v>
      </c>
      <c r="D5066" t="s">
        <v>3632</v>
      </c>
    </row>
    <row r="5067" spans="1:4" hidden="1" x14ac:dyDescent="0.3">
      <c r="A5067" t="s">
        <v>586</v>
      </c>
      <c r="B5067" t="s">
        <v>3521</v>
      </c>
      <c r="D5067" t="s">
        <v>3632</v>
      </c>
    </row>
    <row r="5068" spans="1:4" hidden="1" x14ac:dyDescent="0.3">
      <c r="A5068" t="s">
        <v>586</v>
      </c>
      <c r="B5068" t="s">
        <v>3681</v>
      </c>
      <c r="D5068" t="s">
        <v>3632</v>
      </c>
    </row>
    <row r="5069" spans="1:4" hidden="1" x14ac:dyDescent="0.3">
      <c r="A5069" t="s">
        <v>588</v>
      </c>
      <c r="B5069" t="s">
        <v>3677</v>
      </c>
      <c r="D5069" t="s">
        <v>3632</v>
      </c>
    </row>
    <row r="5070" spans="1:4" hidden="1" x14ac:dyDescent="0.3">
      <c r="A5070" t="s">
        <v>588</v>
      </c>
      <c r="B5070" t="s">
        <v>3840</v>
      </c>
      <c r="D5070" t="s">
        <v>3632</v>
      </c>
    </row>
    <row r="5071" spans="1:4" hidden="1" x14ac:dyDescent="0.3">
      <c r="A5071" t="s">
        <v>588</v>
      </c>
      <c r="B5071" t="s">
        <v>3841</v>
      </c>
      <c r="D5071" t="s">
        <v>3632</v>
      </c>
    </row>
    <row r="5072" spans="1:4" hidden="1" x14ac:dyDescent="0.3">
      <c r="A5072" t="s">
        <v>588</v>
      </c>
      <c r="B5072" t="s">
        <v>3842</v>
      </c>
      <c r="D5072" t="s">
        <v>3632</v>
      </c>
    </row>
    <row r="5073" spans="1:4" hidden="1" x14ac:dyDescent="0.3">
      <c r="A5073" t="s">
        <v>588</v>
      </c>
      <c r="B5073" t="s">
        <v>3780</v>
      </c>
      <c r="D5073" t="s">
        <v>3632</v>
      </c>
    </row>
    <row r="5074" spans="1:4" hidden="1" x14ac:dyDescent="0.3">
      <c r="A5074" t="s">
        <v>588</v>
      </c>
      <c r="B5074" t="s">
        <v>3517</v>
      </c>
      <c r="D5074" t="s">
        <v>3632</v>
      </c>
    </row>
    <row r="5075" spans="1:4" hidden="1" x14ac:dyDescent="0.3">
      <c r="A5075" t="s">
        <v>588</v>
      </c>
      <c r="B5075" t="s">
        <v>3519</v>
      </c>
      <c r="D5075" t="s">
        <v>3632</v>
      </c>
    </row>
    <row r="5076" spans="1:4" hidden="1" x14ac:dyDescent="0.3">
      <c r="A5076" t="s">
        <v>588</v>
      </c>
      <c r="B5076" t="s">
        <v>3521</v>
      </c>
      <c r="D5076" t="s">
        <v>3632</v>
      </c>
    </row>
    <row r="5077" spans="1:4" hidden="1" x14ac:dyDescent="0.3">
      <c r="A5077" t="s">
        <v>588</v>
      </c>
      <c r="B5077" t="s">
        <v>3681</v>
      </c>
      <c r="D5077" t="s">
        <v>3632</v>
      </c>
    </row>
    <row r="5078" spans="1:4" hidden="1" x14ac:dyDescent="0.3">
      <c r="A5078" t="s">
        <v>590</v>
      </c>
      <c r="B5078" t="s">
        <v>3677</v>
      </c>
      <c r="D5078" t="s">
        <v>3632</v>
      </c>
    </row>
    <row r="5079" spans="1:4" hidden="1" x14ac:dyDescent="0.3">
      <c r="A5079" t="s">
        <v>590</v>
      </c>
      <c r="B5079" t="s">
        <v>3840</v>
      </c>
      <c r="D5079" t="s">
        <v>3632</v>
      </c>
    </row>
    <row r="5080" spans="1:4" hidden="1" x14ac:dyDescent="0.3">
      <c r="A5080" t="s">
        <v>590</v>
      </c>
      <c r="B5080" t="s">
        <v>3841</v>
      </c>
      <c r="D5080" t="s">
        <v>3632</v>
      </c>
    </row>
    <row r="5081" spans="1:4" hidden="1" x14ac:dyDescent="0.3">
      <c r="A5081" t="s">
        <v>590</v>
      </c>
      <c r="B5081" t="s">
        <v>3842</v>
      </c>
      <c r="D5081" t="s">
        <v>3632</v>
      </c>
    </row>
    <row r="5082" spans="1:4" hidden="1" x14ac:dyDescent="0.3">
      <c r="A5082" t="s">
        <v>590</v>
      </c>
      <c r="B5082" t="s">
        <v>3780</v>
      </c>
      <c r="D5082" t="s">
        <v>3632</v>
      </c>
    </row>
    <row r="5083" spans="1:4" hidden="1" x14ac:dyDescent="0.3">
      <c r="A5083" t="s">
        <v>590</v>
      </c>
      <c r="B5083" t="s">
        <v>3517</v>
      </c>
      <c r="D5083" t="s">
        <v>3632</v>
      </c>
    </row>
    <row r="5084" spans="1:4" hidden="1" x14ac:dyDescent="0.3">
      <c r="A5084" t="s">
        <v>590</v>
      </c>
      <c r="B5084" t="s">
        <v>3519</v>
      </c>
      <c r="D5084" t="s">
        <v>3632</v>
      </c>
    </row>
    <row r="5085" spans="1:4" hidden="1" x14ac:dyDescent="0.3">
      <c r="A5085" t="s">
        <v>590</v>
      </c>
      <c r="B5085" t="s">
        <v>3521</v>
      </c>
      <c r="D5085" t="s">
        <v>3632</v>
      </c>
    </row>
    <row r="5086" spans="1:4" hidden="1" x14ac:dyDescent="0.3">
      <c r="A5086" t="s">
        <v>590</v>
      </c>
      <c r="B5086" t="s">
        <v>3681</v>
      </c>
      <c r="D5086" t="s">
        <v>3632</v>
      </c>
    </row>
    <row r="5087" spans="1:4" hidden="1" x14ac:dyDescent="0.3">
      <c r="A5087" t="s">
        <v>591</v>
      </c>
      <c r="B5087" t="s">
        <v>3677</v>
      </c>
      <c r="D5087" t="s">
        <v>3632</v>
      </c>
    </row>
    <row r="5088" spans="1:4" hidden="1" x14ac:dyDescent="0.3">
      <c r="A5088" t="s">
        <v>591</v>
      </c>
      <c r="B5088" t="s">
        <v>3840</v>
      </c>
      <c r="D5088" t="s">
        <v>3632</v>
      </c>
    </row>
    <row r="5089" spans="1:4" hidden="1" x14ac:dyDescent="0.3">
      <c r="A5089" t="s">
        <v>591</v>
      </c>
      <c r="B5089" t="s">
        <v>3841</v>
      </c>
      <c r="D5089" t="s">
        <v>3632</v>
      </c>
    </row>
    <row r="5090" spans="1:4" hidden="1" x14ac:dyDescent="0.3">
      <c r="A5090" t="s">
        <v>591</v>
      </c>
      <c r="B5090" t="s">
        <v>3842</v>
      </c>
      <c r="D5090" t="s">
        <v>3632</v>
      </c>
    </row>
    <row r="5091" spans="1:4" hidden="1" x14ac:dyDescent="0.3">
      <c r="A5091" t="s">
        <v>591</v>
      </c>
      <c r="B5091" t="s">
        <v>3780</v>
      </c>
      <c r="D5091" t="s">
        <v>3632</v>
      </c>
    </row>
    <row r="5092" spans="1:4" hidden="1" x14ac:dyDescent="0.3">
      <c r="A5092" t="s">
        <v>591</v>
      </c>
      <c r="B5092" t="s">
        <v>3517</v>
      </c>
      <c r="D5092" t="s">
        <v>3632</v>
      </c>
    </row>
    <row r="5093" spans="1:4" hidden="1" x14ac:dyDescent="0.3">
      <c r="A5093" t="s">
        <v>591</v>
      </c>
      <c r="B5093" t="s">
        <v>3519</v>
      </c>
      <c r="D5093" t="s">
        <v>3632</v>
      </c>
    </row>
    <row r="5094" spans="1:4" hidden="1" x14ac:dyDescent="0.3">
      <c r="A5094" t="s">
        <v>591</v>
      </c>
      <c r="B5094" t="s">
        <v>3521</v>
      </c>
      <c r="D5094" t="s">
        <v>3632</v>
      </c>
    </row>
    <row r="5095" spans="1:4" hidden="1" x14ac:dyDescent="0.3">
      <c r="A5095" t="s">
        <v>591</v>
      </c>
      <c r="B5095" t="s">
        <v>3681</v>
      </c>
      <c r="D5095" t="s">
        <v>3632</v>
      </c>
    </row>
    <row r="5096" spans="1:4" hidden="1" x14ac:dyDescent="0.3">
      <c r="A5096" t="s">
        <v>594</v>
      </c>
      <c r="B5096" t="s">
        <v>3677</v>
      </c>
      <c r="D5096" t="s">
        <v>3632</v>
      </c>
    </row>
    <row r="5097" spans="1:4" hidden="1" x14ac:dyDescent="0.3">
      <c r="A5097" t="s">
        <v>594</v>
      </c>
      <c r="B5097" t="s">
        <v>3840</v>
      </c>
      <c r="D5097" t="s">
        <v>3632</v>
      </c>
    </row>
    <row r="5098" spans="1:4" hidden="1" x14ac:dyDescent="0.3">
      <c r="A5098" t="s">
        <v>594</v>
      </c>
      <c r="B5098" t="s">
        <v>3841</v>
      </c>
      <c r="D5098" t="s">
        <v>3632</v>
      </c>
    </row>
    <row r="5099" spans="1:4" hidden="1" x14ac:dyDescent="0.3">
      <c r="A5099" t="s">
        <v>594</v>
      </c>
      <c r="B5099" t="s">
        <v>3842</v>
      </c>
      <c r="D5099" t="s">
        <v>3632</v>
      </c>
    </row>
    <row r="5100" spans="1:4" hidden="1" x14ac:dyDescent="0.3">
      <c r="A5100" t="s">
        <v>594</v>
      </c>
      <c r="B5100" t="s">
        <v>3780</v>
      </c>
      <c r="D5100" t="s">
        <v>3632</v>
      </c>
    </row>
    <row r="5101" spans="1:4" hidden="1" x14ac:dyDescent="0.3">
      <c r="A5101" t="s">
        <v>594</v>
      </c>
      <c r="B5101" t="s">
        <v>3517</v>
      </c>
      <c r="D5101" t="s">
        <v>3632</v>
      </c>
    </row>
    <row r="5102" spans="1:4" hidden="1" x14ac:dyDescent="0.3">
      <c r="A5102" t="s">
        <v>594</v>
      </c>
      <c r="B5102" t="s">
        <v>3519</v>
      </c>
      <c r="D5102" t="s">
        <v>3632</v>
      </c>
    </row>
    <row r="5103" spans="1:4" hidden="1" x14ac:dyDescent="0.3">
      <c r="A5103" t="s">
        <v>594</v>
      </c>
      <c r="B5103" t="s">
        <v>3521</v>
      </c>
      <c r="D5103" t="s">
        <v>3632</v>
      </c>
    </row>
    <row r="5104" spans="1:4" hidden="1" x14ac:dyDescent="0.3">
      <c r="A5104" t="s">
        <v>594</v>
      </c>
      <c r="B5104" t="s">
        <v>3681</v>
      </c>
      <c r="D5104" t="s">
        <v>3632</v>
      </c>
    </row>
    <row r="5105" spans="1:4" hidden="1" x14ac:dyDescent="0.3">
      <c r="A5105" t="s">
        <v>604</v>
      </c>
      <c r="B5105" t="s">
        <v>3677</v>
      </c>
      <c r="D5105" t="s">
        <v>3632</v>
      </c>
    </row>
    <row r="5106" spans="1:4" hidden="1" x14ac:dyDescent="0.3">
      <c r="A5106" t="s">
        <v>604</v>
      </c>
      <c r="B5106" t="s">
        <v>3840</v>
      </c>
      <c r="D5106" t="s">
        <v>3632</v>
      </c>
    </row>
    <row r="5107" spans="1:4" hidden="1" x14ac:dyDescent="0.3">
      <c r="A5107" t="s">
        <v>604</v>
      </c>
      <c r="B5107" t="s">
        <v>3841</v>
      </c>
      <c r="D5107" t="s">
        <v>3632</v>
      </c>
    </row>
    <row r="5108" spans="1:4" hidden="1" x14ac:dyDescent="0.3">
      <c r="A5108" t="s">
        <v>604</v>
      </c>
      <c r="B5108" t="s">
        <v>3842</v>
      </c>
      <c r="D5108" t="s">
        <v>3632</v>
      </c>
    </row>
    <row r="5109" spans="1:4" hidden="1" x14ac:dyDescent="0.3">
      <c r="A5109" t="s">
        <v>604</v>
      </c>
      <c r="B5109" t="s">
        <v>3780</v>
      </c>
      <c r="D5109" t="s">
        <v>3632</v>
      </c>
    </row>
    <row r="5110" spans="1:4" hidden="1" x14ac:dyDescent="0.3">
      <c r="A5110" t="s">
        <v>604</v>
      </c>
      <c r="B5110" t="s">
        <v>3517</v>
      </c>
      <c r="D5110" t="s">
        <v>3632</v>
      </c>
    </row>
    <row r="5111" spans="1:4" hidden="1" x14ac:dyDescent="0.3">
      <c r="A5111" t="s">
        <v>604</v>
      </c>
      <c r="B5111" t="s">
        <v>3519</v>
      </c>
      <c r="D5111" t="s">
        <v>3632</v>
      </c>
    </row>
    <row r="5112" spans="1:4" hidden="1" x14ac:dyDescent="0.3">
      <c r="A5112" t="s">
        <v>604</v>
      </c>
      <c r="B5112" t="s">
        <v>3521</v>
      </c>
      <c r="D5112" t="s">
        <v>3632</v>
      </c>
    </row>
    <row r="5113" spans="1:4" hidden="1" x14ac:dyDescent="0.3">
      <c r="A5113" t="s">
        <v>604</v>
      </c>
      <c r="B5113" t="s">
        <v>3681</v>
      </c>
      <c r="D5113" t="s">
        <v>3632</v>
      </c>
    </row>
    <row r="5114" spans="1:4" hidden="1" x14ac:dyDescent="0.3">
      <c r="A5114" t="s">
        <v>1241</v>
      </c>
      <c r="B5114" t="s">
        <v>3677</v>
      </c>
      <c r="D5114" t="s">
        <v>3632</v>
      </c>
    </row>
    <row r="5115" spans="1:4" hidden="1" x14ac:dyDescent="0.3">
      <c r="A5115" t="s">
        <v>1241</v>
      </c>
      <c r="B5115" t="s">
        <v>3840</v>
      </c>
      <c r="D5115" t="s">
        <v>3632</v>
      </c>
    </row>
    <row r="5116" spans="1:4" hidden="1" x14ac:dyDescent="0.3">
      <c r="A5116" t="s">
        <v>1241</v>
      </c>
      <c r="B5116" t="s">
        <v>3841</v>
      </c>
      <c r="D5116" t="s">
        <v>3632</v>
      </c>
    </row>
    <row r="5117" spans="1:4" hidden="1" x14ac:dyDescent="0.3">
      <c r="A5117" t="s">
        <v>1241</v>
      </c>
      <c r="B5117" t="s">
        <v>3842</v>
      </c>
      <c r="D5117" t="s">
        <v>3632</v>
      </c>
    </row>
    <row r="5118" spans="1:4" hidden="1" x14ac:dyDescent="0.3">
      <c r="A5118" t="s">
        <v>1241</v>
      </c>
      <c r="B5118" t="s">
        <v>3780</v>
      </c>
      <c r="D5118" t="s">
        <v>3632</v>
      </c>
    </row>
    <row r="5119" spans="1:4" hidden="1" x14ac:dyDescent="0.3">
      <c r="A5119" t="s">
        <v>1241</v>
      </c>
      <c r="B5119" t="s">
        <v>3517</v>
      </c>
      <c r="D5119" t="s">
        <v>3632</v>
      </c>
    </row>
    <row r="5120" spans="1:4" hidden="1" x14ac:dyDescent="0.3">
      <c r="A5120" t="s">
        <v>1241</v>
      </c>
      <c r="B5120" t="s">
        <v>3519</v>
      </c>
      <c r="D5120" t="s">
        <v>3632</v>
      </c>
    </row>
    <row r="5121" spans="1:4" hidden="1" x14ac:dyDescent="0.3">
      <c r="A5121" t="s">
        <v>1241</v>
      </c>
      <c r="B5121" t="s">
        <v>3521</v>
      </c>
      <c r="D5121" t="s">
        <v>3632</v>
      </c>
    </row>
    <row r="5122" spans="1:4" hidden="1" x14ac:dyDescent="0.3">
      <c r="A5122" t="s">
        <v>1241</v>
      </c>
      <c r="B5122" t="s">
        <v>3681</v>
      </c>
      <c r="D5122" t="s">
        <v>3632</v>
      </c>
    </row>
    <row r="5123" spans="1:4" hidden="1" x14ac:dyDescent="0.3">
      <c r="A5123" t="s">
        <v>610</v>
      </c>
      <c r="B5123" t="s">
        <v>3677</v>
      </c>
      <c r="D5123" t="s">
        <v>3632</v>
      </c>
    </row>
    <row r="5124" spans="1:4" hidden="1" x14ac:dyDescent="0.3">
      <c r="A5124" t="s">
        <v>610</v>
      </c>
      <c r="B5124" t="s">
        <v>3840</v>
      </c>
      <c r="D5124" t="s">
        <v>3632</v>
      </c>
    </row>
    <row r="5125" spans="1:4" hidden="1" x14ac:dyDescent="0.3">
      <c r="A5125" t="s">
        <v>610</v>
      </c>
      <c r="B5125" t="s">
        <v>3841</v>
      </c>
      <c r="D5125" t="s">
        <v>3632</v>
      </c>
    </row>
    <row r="5126" spans="1:4" hidden="1" x14ac:dyDescent="0.3">
      <c r="A5126" t="s">
        <v>610</v>
      </c>
      <c r="B5126" t="s">
        <v>3842</v>
      </c>
      <c r="D5126" t="s">
        <v>3632</v>
      </c>
    </row>
    <row r="5127" spans="1:4" hidden="1" x14ac:dyDescent="0.3">
      <c r="A5127" t="s">
        <v>610</v>
      </c>
      <c r="B5127" t="s">
        <v>3780</v>
      </c>
      <c r="D5127" t="s">
        <v>3632</v>
      </c>
    </row>
    <row r="5128" spans="1:4" hidden="1" x14ac:dyDescent="0.3">
      <c r="A5128" t="s">
        <v>610</v>
      </c>
      <c r="B5128" t="s">
        <v>3517</v>
      </c>
      <c r="D5128" t="s">
        <v>3632</v>
      </c>
    </row>
    <row r="5129" spans="1:4" hidden="1" x14ac:dyDescent="0.3">
      <c r="A5129" t="s">
        <v>610</v>
      </c>
      <c r="B5129" t="s">
        <v>3519</v>
      </c>
      <c r="D5129" t="s">
        <v>3632</v>
      </c>
    </row>
    <row r="5130" spans="1:4" hidden="1" x14ac:dyDescent="0.3">
      <c r="A5130" t="s">
        <v>610</v>
      </c>
      <c r="B5130" t="s">
        <v>3521</v>
      </c>
      <c r="D5130" t="s">
        <v>3632</v>
      </c>
    </row>
    <row r="5131" spans="1:4" hidden="1" x14ac:dyDescent="0.3">
      <c r="A5131" t="s">
        <v>610</v>
      </c>
      <c r="B5131" t="s">
        <v>3681</v>
      </c>
      <c r="D5131" t="s">
        <v>3632</v>
      </c>
    </row>
    <row r="5132" spans="1:4" hidden="1" x14ac:dyDescent="0.3">
      <c r="A5132" t="s">
        <v>613</v>
      </c>
      <c r="B5132" t="s">
        <v>3677</v>
      </c>
      <c r="D5132" t="s">
        <v>3632</v>
      </c>
    </row>
    <row r="5133" spans="1:4" hidden="1" x14ac:dyDescent="0.3">
      <c r="A5133" t="s">
        <v>613</v>
      </c>
      <c r="B5133" t="s">
        <v>3840</v>
      </c>
      <c r="D5133" t="s">
        <v>3632</v>
      </c>
    </row>
    <row r="5134" spans="1:4" hidden="1" x14ac:dyDescent="0.3">
      <c r="A5134" t="s">
        <v>613</v>
      </c>
      <c r="B5134" t="s">
        <v>3841</v>
      </c>
      <c r="D5134" t="s">
        <v>3632</v>
      </c>
    </row>
    <row r="5135" spans="1:4" hidden="1" x14ac:dyDescent="0.3">
      <c r="A5135" t="s">
        <v>613</v>
      </c>
      <c r="B5135" t="s">
        <v>3842</v>
      </c>
      <c r="D5135" t="s">
        <v>3632</v>
      </c>
    </row>
    <row r="5136" spans="1:4" hidden="1" x14ac:dyDescent="0.3">
      <c r="A5136" t="s">
        <v>613</v>
      </c>
      <c r="B5136" t="s">
        <v>3780</v>
      </c>
      <c r="D5136" t="s">
        <v>3632</v>
      </c>
    </row>
    <row r="5137" spans="1:4" hidden="1" x14ac:dyDescent="0.3">
      <c r="A5137" t="s">
        <v>613</v>
      </c>
      <c r="B5137" t="s">
        <v>3517</v>
      </c>
      <c r="D5137" t="s">
        <v>3632</v>
      </c>
    </row>
    <row r="5138" spans="1:4" hidden="1" x14ac:dyDescent="0.3">
      <c r="A5138" t="s">
        <v>613</v>
      </c>
      <c r="B5138" t="s">
        <v>3519</v>
      </c>
      <c r="D5138" t="s">
        <v>3632</v>
      </c>
    </row>
    <row r="5139" spans="1:4" hidden="1" x14ac:dyDescent="0.3">
      <c r="A5139" t="s">
        <v>613</v>
      </c>
      <c r="B5139" t="s">
        <v>3521</v>
      </c>
      <c r="D5139" t="s">
        <v>3632</v>
      </c>
    </row>
    <row r="5140" spans="1:4" hidden="1" x14ac:dyDescent="0.3">
      <c r="A5140" t="s">
        <v>613</v>
      </c>
      <c r="B5140" t="s">
        <v>3681</v>
      </c>
      <c r="D5140" t="s">
        <v>3632</v>
      </c>
    </row>
    <row r="5141" spans="1:4" hidden="1" x14ac:dyDescent="0.3">
      <c r="A5141" t="s">
        <v>1242</v>
      </c>
      <c r="B5141" t="s">
        <v>3677</v>
      </c>
      <c r="D5141" t="s">
        <v>3632</v>
      </c>
    </row>
    <row r="5142" spans="1:4" hidden="1" x14ac:dyDescent="0.3">
      <c r="A5142" t="s">
        <v>1242</v>
      </c>
      <c r="B5142" t="s">
        <v>3840</v>
      </c>
      <c r="D5142" t="s">
        <v>3632</v>
      </c>
    </row>
    <row r="5143" spans="1:4" hidden="1" x14ac:dyDescent="0.3">
      <c r="A5143" t="s">
        <v>1242</v>
      </c>
      <c r="B5143" t="s">
        <v>3841</v>
      </c>
      <c r="D5143" t="s">
        <v>3632</v>
      </c>
    </row>
    <row r="5144" spans="1:4" hidden="1" x14ac:dyDescent="0.3">
      <c r="A5144" t="s">
        <v>1242</v>
      </c>
      <c r="B5144" t="s">
        <v>3842</v>
      </c>
      <c r="D5144" t="s">
        <v>3632</v>
      </c>
    </row>
    <row r="5145" spans="1:4" hidden="1" x14ac:dyDescent="0.3">
      <c r="A5145" t="s">
        <v>1242</v>
      </c>
      <c r="B5145" t="s">
        <v>3780</v>
      </c>
      <c r="D5145" t="s">
        <v>3632</v>
      </c>
    </row>
    <row r="5146" spans="1:4" hidden="1" x14ac:dyDescent="0.3">
      <c r="A5146" t="s">
        <v>1242</v>
      </c>
      <c r="B5146" t="s">
        <v>3517</v>
      </c>
      <c r="D5146" t="s">
        <v>3632</v>
      </c>
    </row>
    <row r="5147" spans="1:4" hidden="1" x14ac:dyDescent="0.3">
      <c r="A5147" t="s">
        <v>1242</v>
      </c>
      <c r="B5147" t="s">
        <v>3519</v>
      </c>
      <c r="D5147" t="s">
        <v>3632</v>
      </c>
    </row>
    <row r="5148" spans="1:4" hidden="1" x14ac:dyDescent="0.3">
      <c r="A5148" t="s">
        <v>1242</v>
      </c>
      <c r="B5148" t="s">
        <v>3521</v>
      </c>
      <c r="D5148" t="s">
        <v>3632</v>
      </c>
    </row>
    <row r="5149" spans="1:4" hidden="1" x14ac:dyDescent="0.3">
      <c r="A5149" t="s">
        <v>1242</v>
      </c>
      <c r="B5149" t="s">
        <v>3681</v>
      </c>
      <c r="D5149" t="s">
        <v>3632</v>
      </c>
    </row>
    <row r="5150" spans="1:4" hidden="1" x14ac:dyDescent="0.3">
      <c r="A5150" t="s">
        <v>1243</v>
      </c>
      <c r="B5150" t="s">
        <v>3677</v>
      </c>
      <c r="D5150" t="s">
        <v>3632</v>
      </c>
    </row>
    <row r="5151" spans="1:4" hidden="1" x14ac:dyDescent="0.3">
      <c r="A5151" t="s">
        <v>1243</v>
      </c>
      <c r="B5151" t="s">
        <v>3840</v>
      </c>
      <c r="D5151" t="s">
        <v>3632</v>
      </c>
    </row>
    <row r="5152" spans="1:4" hidden="1" x14ac:dyDescent="0.3">
      <c r="A5152" t="s">
        <v>1243</v>
      </c>
      <c r="B5152" t="s">
        <v>3841</v>
      </c>
      <c r="D5152" t="s">
        <v>3632</v>
      </c>
    </row>
    <row r="5153" spans="1:4" hidden="1" x14ac:dyDescent="0.3">
      <c r="A5153" t="s">
        <v>1243</v>
      </c>
      <c r="B5153" t="s">
        <v>3842</v>
      </c>
      <c r="D5153" t="s">
        <v>3632</v>
      </c>
    </row>
    <row r="5154" spans="1:4" hidden="1" x14ac:dyDescent="0.3">
      <c r="A5154" t="s">
        <v>1243</v>
      </c>
      <c r="B5154" t="s">
        <v>3780</v>
      </c>
      <c r="D5154" t="s">
        <v>3632</v>
      </c>
    </row>
    <row r="5155" spans="1:4" hidden="1" x14ac:dyDescent="0.3">
      <c r="A5155" t="s">
        <v>1243</v>
      </c>
      <c r="B5155" t="s">
        <v>3517</v>
      </c>
      <c r="D5155" t="s">
        <v>3632</v>
      </c>
    </row>
    <row r="5156" spans="1:4" hidden="1" x14ac:dyDescent="0.3">
      <c r="A5156" t="s">
        <v>1243</v>
      </c>
      <c r="B5156" t="s">
        <v>3519</v>
      </c>
      <c r="D5156" t="s">
        <v>3632</v>
      </c>
    </row>
    <row r="5157" spans="1:4" hidden="1" x14ac:dyDescent="0.3">
      <c r="A5157" t="s">
        <v>1243</v>
      </c>
      <c r="B5157" t="s">
        <v>3521</v>
      </c>
      <c r="D5157" t="s">
        <v>3632</v>
      </c>
    </row>
    <row r="5158" spans="1:4" hidden="1" x14ac:dyDescent="0.3">
      <c r="A5158" t="s">
        <v>1243</v>
      </c>
      <c r="B5158" t="s">
        <v>3681</v>
      </c>
      <c r="D5158" t="s">
        <v>3632</v>
      </c>
    </row>
    <row r="5159" spans="1:4" hidden="1" x14ac:dyDescent="0.3">
      <c r="A5159" t="s">
        <v>603</v>
      </c>
      <c r="B5159" t="s">
        <v>3677</v>
      </c>
      <c r="D5159" t="s">
        <v>3632</v>
      </c>
    </row>
    <row r="5160" spans="1:4" hidden="1" x14ac:dyDescent="0.3">
      <c r="A5160" t="s">
        <v>603</v>
      </c>
      <c r="B5160" t="s">
        <v>3840</v>
      </c>
      <c r="D5160" t="s">
        <v>3632</v>
      </c>
    </row>
    <row r="5161" spans="1:4" hidden="1" x14ac:dyDescent="0.3">
      <c r="A5161" t="s">
        <v>603</v>
      </c>
      <c r="B5161" t="s">
        <v>3841</v>
      </c>
      <c r="D5161" t="s">
        <v>3632</v>
      </c>
    </row>
    <row r="5162" spans="1:4" hidden="1" x14ac:dyDescent="0.3">
      <c r="A5162" t="s">
        <v>603</v>
      </c>
      <c r="B5162" t="s">
        <v>3842</v>
      </c>
      <c r="D5162" t="s">
        <v>3632</v>
      </c>
    </row>
    <row r="5163" spans="1:4" hidden="1" x14ac:dyDescent="0.3">
      <c r="A5163" t="s">
        <v>603</v>
      </c>
      <c r="B5163" t="s">
        <v>3780</v>
      </c>
      <c r="D5163" t="s">
        <v>3632</v>
      </c>
    </row>
    <row r="5164" spans="1:4" hidden="1" x14ac:dyDescent="0.3">
      <c r="A5164" t="s">
        <v>603</v>
      </c>
      <c r="B5164" t="s">
        <v>3517</v>
      </c>
      <c r="D5164" t="s">
        <v>3632</v>
      </c>
    </row>
    <row r="5165" spans="1:4" hidden="1" x14ac:dyDescent="0.3">
      <c r="A5165" t="s">
        <v>603</v>
      </c>
      <c r="B5165" t="s">
        <v>3519</v>
      </c>
      <c r="D5165" t="s">
        <v>3632</v>
      </c>
    </row>
    <row r="5166" spans="1:4" hidden="1" x14ac:dyDescent="0.3">
      <c r="A5166" t="s">
        <v>603</v>
      </c>
      <c r="B5166" t="s">
        <v>3521</v>
      </c>
      <c r="D5166" t="s">
        <v>3632</v>
      </c>
    </row>
    <row r="5167" spans="1:4" hidden="1" x14ac:dyDescent="0.3">
      <c r="A5167" t="s">
        <v>603</v>
      </c>
      <c r="B5167" t="s">
        <v>3681</v>
      </c>
      <c r="D5167" t="s">
        <v>3632</v>
      </c>
    </row>
    <row r="5168" spans="1:4" hidden="1" x14ac:dyDescent="0.3">
      <c r="A5168" t="s">
        <v>1046</v>
      </c>
      <c r="B5168" t="s">
        <v>3677</v>
      </c>
      <c r="D5168" t="s">
        <v>3632</v>
      </c>
    </row>
    <row r="5169" spans="1:4" hidden="1" x14ac:dyDescent="0.3">
      <c r="A5169" t="s">
        <v>1046</v>
      </c>
      <c r="B5169" t="s">
        <v>3840</v>
      </c>
      <c r="D5169" t="s">
        <v>3632</v>
      </c>
    </row>
    <row r="5170" spans="1:4" hidden="1" x14ac:dyDescent="0.3">
      <c r="A5170" t="s">
        <v>1046</v>
      </c>
      <c r="B5170" t="s">
        <v>3841</v>
      </c>
      <c r="D5170" t="s">
        <v>3632</v>
      </c>
    </row>
    <row r="5171" spans="1:4" hidden="1" x14ac:dyDescent="0.3">
      <c r="A5171" t="s">
        <v>1046</v>
      </c>
      <c r="B5171" t="s">
        <v>3842</v>
      </c>
      <c r="D5171" t="s">
        <v>3632</v>
      </c>
    </row>
    <row r="5172" spans="1:4" hidden="1" x14ac:dyDescent="0.3">
      <c r="A5172" t="s">
        <v>1046</v>
      </c>
      <c r="B5172" t="s">
        <v>3780</v>
      </c>
      <c r="D5172" t="s">
        <v>3632</v>
      </c>
    </row>
    <row r="5173" spans="1:4" hidden="1" x14ac:dyDescent="0.3">
      <c r="A5173" t="s">
        <v>1046</v>
      </c>
      <c r="B5173" t="s">
        <v>3517</v>
      </c>
      <c r="D5173" t="s">
        <v>3632</v>
      </c>
    </row>
    <row r="5174" spans="1:4" hidden="1" x14ac:dyDescent="0.3">
      <c r="A5174" t="s">
        <v>1046</v>
      </c>
      <c r="B5174" t="s">
        <v>3519</v>
      </c>
      <c r="D5174" t="s">
        <v>3632</v>
      </c>
    </row>
    <row r="5175" spans="1:4" hidden="1" x14ac:dyDescent="0.3">
      <c r="A5175" t="s">
        <v>1046</v>
      </c>
      <c r="B5175" t="s">
        <v>3521</v>
      </c>
      <c r="D5175" t="s">
        <v>3632</v>
      </c>
    </row>
    <row r="5176" spans="1:4" hidden="1" x14ac:dyDescent="0.3">
      <c r="A5176" t="s">
        <v>1046</v>
      </c>
      <c r="B5176" t="s">
        <v>3681</v>
      </c>
      <c r="D5176" t="s">
        <v>3632</v>
      </c>
    </row>
    <row r="5177" spans="1:4" hidden="1" x14ac:dyDescent="0.3">
      <c r="A5177" t="s">
        <v>655</v>
      </c>
      <c r="B5177" t="s">
        <v>3677</v>
      </c>
      <c r="D5177" t="s">
        <v>3632</v>
      </c>
    </row>
    <row r="5178" spans="1:4" hidden="1" x14ac:dyDescent="0.3">
      <c r="A5178" t="s">
        <v>655</v>
      </c>
      <c r="B5178" t="s">
        <v>3840</v>
      </c>
      <c r="D5178" t="s">
        <v>3632</v>
      </c>
    </row>
    <row r="5179" spans="1:4" hidden="1" x14ac:dyDescent="0.3">
      <c r="A5179" t="s">
        <v>655</v>
      </c>
      <c r="B5179" t="s">
        <v>3841</v>
      </c>
      <c r="D5179" t="s">
        <v>3632</v>
      </c>
    </row>
    <row r="5180" spans="1:4" hidden="1" x14ac:dyDescent="0.3">
      <c r="A5180" t="s">
        <v>655</v>
      </c>
      <c r="B5180" t="s">
        <v>3842</v>
      </c>
      <c r="D5180" t="s">
        <v>3632</v>
      </c>
    </row>
    <row r="5181" spans="1:4" hidden="1" x14ac:dyDescent="0.3">
      <c r="A5181" t="s">
        <v>655</v>
      </c>
      <c r="B5181" t="s">
        <v>3780</v>
      </c>
      <c r="D5181" t="s">
        <v>3632</v>
      </c>
    </row>
    <row r="5182" spans="1:4" hidden="1" x14ac:dyDescent="0.3">
      <c r="A5182" t="s">
        <v>655</v>
      </c>
      <c r="B5182" t="s">
        <v>3517</v>
      </c>
      <c r="D5182" t="s">
        <v>3632</v>
      </c>
    </row>
    <row r="5183" spans="1:4" hidden="1" x14ac:dyDescent="0.3">
      <c r="A5183" t="s">
        <v>655</v>
      </c>
      <c r="B5183" t="s">
        <v>3519</v>
      </c>
      <c r="D5183" t="s">
        <v>3632</v>
      </c>
    </row>
    <row r="5184" spans="1:4" hidden="1" x14ac:dyDescent="0.3">
      <c r="A5184" t="s">
        <v>655</v>
      </c>
      <c r="B5184" t="s">
        <v>3521</v>
      </c>
      <c r="D5184" t="s">
        <v>3632</v>
      </c>
    </row>
    <row r="5185" spans="1:4" hidden="1" x14ac:dyDescent="0.3">
      <c r="A5185" t="s">
        <v>655</v>
      </c>
      <c r="B5185" t="s">
        <v>3681</v>
      </c>
      <c r="D5185" t="s">
        <v>3632</v>
      </c>
    </row>
    <row r="5186" spans="1:4" hidden="1" x14ac:dyDescent="0.3">
      <c r="A5186" t="s">
        <v>582</v>
      </c>
      <c r="B5186" t="s">
        <v>3682</v>
      </c>
      <c r="D5186" t="s">
        <v>3634</v>
      </c>
    </row>
    <row r="5187" spans="1:4" hidden="1" x14ac:dyDescent="0.3">
      <c r="A5187" t="s">
        <v>582</v>
      </c>
      <c r="B5187" t="s">
        <v>3843</v>
      </c>
      <c r="D5187" t="s">
        <v>3634</v>
      </c>
    </row>
    <row r="5188" spans="1:4" hidden="1" x14ac:dyDescent="0.3">
      <c r="A5188" t="s">
        <v>582</v>
      </c>
      <c r="B5188" t="s">
        <v>3844</v>
      </c>
      <c r="D5188" t="s">
        <v>3634</v>
      </c>
    </row>
    <row r="5189" spans="1:4" hidden="1" x14ac:dyDescent="0.3">
      <c r="A5189" t="s">
        <v>582</v>
      </c>
      <c r="B5189" t="s">
        <v>3845</v>
      </c>
      <c r="D5189" t="s">
        <v>3634</v>
      </c>
    </row>
    <row r="5190" spans="1:4" hidden="1" x14ac:dyDescent="0.3">
      <c r="A5190" t="s">
        <v>582</v>
      </c>
      <c r="B5190" t="s">
        <v>3781</v>
      </c>
      <c r="D5190" t="s">
        <v>3634</v>
      </c>
    </row>
    <row r="5191" spans="1:4" hidden="1" x14ac:dyDescent="0.3">
      <c r="A5191" t="s">
        <v>582</v>
      </c>
      <c r="B5191" t="s">
        <v>3523</v>
      </c>
      <c r="D5191" t="s">
        <v>3634</v>
      </c>
    </row>
    <row r="5192" spans="1:4" hidden="1" x14ac:dyDescent="0.3">
      <c r="A5192" t="s">
        <v>582</v>
      </c>
      <c r="B5192" t="s">
        <v>3525</v>
      </c>
      <c r="D5192" t="s">
        <v>3634</v>
      </c>
    </row>
    <row r="5193" spans="1:4" hidden="1" x14ac:dyDescent="0.3">
      <c r="A5193" t="s">
        <v>582</v>
      </c>
      <c r="B5193" t="s">
        <v>3527</v>
      </c>
      <c r="D5193" t="s">
        <v>3634</v>
      </c>
    </row>
    <row r="5194" spans="1:4" hidden="1" x14ac:dyDescent="0.3">
      <c r="A5194" t="s">
        <v>582</v>
      </c>
      <c r="B5194" t="s">
        <v>3687</v>
      </c>
      <c r="D5194" t="s">
        <v>3634</v>
      </c>
    </row>
    <row r="5195" spans="1:4" hidden="1" x14ac:dyDescent="0.3">
      <c r="A5195" t="s">
        <v>583</v>
      </c>
      <c r="B5195" t="s">
        <v>3682</v>
      </c>
      <c r="D5195" t="s">
        <v>3634</v>
      </c>
    </row>
    <row r="5196" spans="1:4" hidden="1" x14ac:dyDescent="0.3">
      <c r="A5196" t="s">
        <v>583</v>
      </c>
      <c r="B5196" t="s">
        <v>3843</v>
      </c>
      <c r="D5196" t="s">
        <v>3634</v>
      </c>
    </row>
    <row r="5197" spans="1:4" hidden="1" x14ac:dyDescent="0.3">
      <c r="A5197" t="s">
        <v>583</v>
      </c>
      <c r="B5197" t="s">
        <v>3844</v>
      </c>
      <c r="D5197" t="s">
        <v>3634</v>
      </c>
    </row>
    <row r="5198" spans="1:4" hidden="1" x14ac:dyDescent="0.3">
      <c r="A5198" t="s">
        <v>583</v>
      </c>
      <c r="B5198" t="s">
        <v>3845</v>
      </c>
      <c r="D5198" t="s">
        <v>3634</v>
      </c>
    </row>
    <row r="5199" spans="1:4" hidden="1" x14ac:dyDescent="0.3">
      <c r="A5199" t="s">
        <v>583</v>
      </c>
      <c r="B5199" t="s">
        <v>3781</v>
      </c>
      <c r="D5199" t="s">
        <v>3634</v>
      </c>
    </row>
    <row r="5200" spans="1:4" hidden="1" x14ac:dyDescent="0.3">
      <c r="A5200" t="s">
        <v>583</v>
      </c>
      <c r="B5200" t="s">
        <v>3523</v>
      </c>
      <c r="D5200" t="s">
        <v>3634</v>
      </c>
    </row>
    <row r="5201" spans="1:4" hidden="1" x14ac:dyDescent="0.3">
      <c r="A5201" t="s">
        <v>583</v>
      </c>
      <c r="B5201" t="s">
        <v>3525</v>
      </c>
      <c r="D5201" t="s">
        <v>3634</v>
      </c>
    </row>
    <row r="5202" spans="1:4" hidden="1" x14ac:dyDescent="0.3">
      <c r="A5202" t="s">
        <v>583</v>
      </c>
      <c r="B5202" t="s">
        <v>3527</v>
      </c>
      <c r="D5202" t="s">
        <v>3634</v>
      </c>
    </row>
    <row r="5203" spans="1:4" hidden="1" x14ac:dyDescent="0.3">
      <c r="A5203" t="s">
        <v>583</v>
      </c>
      <c r="B5203" t="s">
        <v>3687</v>
      </c>
      <c r="D5203" t="s">
        <v>3634</v>
      </c>
    </row>
    <row r="5204" spans="1:4" hidden="1" x14ac:dyDescent="0.3">
      <c r="A5204" t="s">
        <v>585</v>
      </c>
      <c r="B5204" t="s">
        <v>3682</v>
      </c>
      <c r="D5204" t="s">
        <v>3634</v>
      </c>
    </row>
    <row r="5205" spans="1:4" hidden="1" x14ac:dyDescent="0.3">
      <c r="A5205" t="s">
        <v>585</v>
      </c>
      <c r="B5205" t="s">
        <v>3843</v>
      </c>
      <c r="D5205" t="s">
        <v>3634</v>
      </c>
    </row>
    <row r="5206" spans="1:4" hidden="1" x14ac:dyDescent="0.3">
      <c r="A5206" t="s">
        <v>585</v>
      </c>
      <c r="B5206" t="s">
        <v>3844</v>
      </c>
      <c r="D5206" t="s">
        <v>3634</v>
      </c>
    </row>
    <row r="5207" spans="1:4" hidden="1" x14ac:dyDescent="0.3">
      <c r="A5207" t="s">
        <v>585</v>
      </c>
      <c r="B5207" t="s">
        <v>3845</v>
      </c>
      <c r="D5207" t="s">
        <v>3634</v>
      </c>
    </row>
    <row r="5208" spans="1:4" hidden="1" x14ac:dyDescent="0.3">
      <c r="A5208" t="s">
        <v>585</v>
      </c>
      <c r="B5208" t="s">
        <v>3781</v>
      </c>
      <c r="D5208" t="s">
        <v>3634</v>
      </c>
    </row>
    <row r="5209" spans="1:4" hidden="1" x14ac:dyDescent="0.3">
      <c r="A5209" t="s">
        <v>585</v>
      </c>
      <c r="B5209" t="s">
        <v>3523</v>
      </c>
      <c r="D5209" t="s">
        <v>3634</v>
      </c>
    </row>
    <row r="5210" spans="1:4" hidden="1" x14ac:dyDescent="0.3">
      <c r="A5210" t="s">
        <v>585</v>
      </c>
      <c r="B5210" t="s">
        <v>3525</v>
      </c>
      <c r="D5210" t="s">
        <v>3634</v>
      </c>
    </row>
    <row r="5211" spans="1:4" hidden="1" x14ac:dyDescent="0.3">
      <c r="A5211" t="s">
        <v>585</v>
      </c>
      <c r="B5211" t="s">
        <v>3527</v>
      </c>
      <c r="D5211" t="s">
        <v>3634</v>
      </c>
    </row>
    <row r="5212" spans="1:4" hidden="1" x14ac:dyDescent="0.3">
      <c r="A5212" t="s">
        <v>585</v>
      </c>
      <c r="B5212" t="s">
        <v>3687</v>
      </c>
      <c r="D5212" t="s">
        <v>3634</v>
      </c>
    </row>
    <row r="5213" spans="1:4" hidden="1" x14ac:dyDescent="0.3">
      <c r="A5213" t="s">
        <v>586</v>
      </c>
      <c r="B5213" t="s">
        <v>3682</v>
      </c>
      <c r="D5213" t="s">
        <v>3634</v>
      </c>
    </row>
    <row r="5214" spans="1:4" hidden="1" x14ac:dyDescent="0.3">
      <c r="A5214" t="s">
        <v>586</v>
      </c>
      <c r="B5214" t="s">
        <v>3843</v>
      </c>
      <c r="D5214" t="s">
        <v>3634</v>
      </c>
    </row>
    <row r="5215" spans="1:4" hidden="1" x14ac:dyDescent="0.3">
      <c r="A5215" t="s">
        <v>586</v>
      </c>
      <c r="B5215" t="s">
        <v>3844</v>
      </c>
      <c r="D5215" t="s">
        <v>3634</v>
      </c>
    </row>
    <row r="5216" spans="1:4" hidden="1" x14ac:dyDescent="0.3">
      <c r="A5216" t="s">
        <v>586</v>
      </c>
      <c r="B5216" t="s">
        <v>3845</v>
      </c>
      <c r="D5216" t="s">
        <v>3634</v>
      </c>
    </row>
    <row r="5217" spans="1:4" hidden="1" x14ac:dyDescent="0.3">
      <c r="A5217" t="s">
        <v>586</v>
      </c>
      <c r="B5217" t="s">
        <v>3781</v>
      </c>
      <c r="D5217" t="s">
        <v>3634</v>
      </c>
    </row>
    <row r="5218" spans="1:4" hidden="1" x14ac:dyDescent="0.3">
      <c r="A5218" t="s">
        <v>586</v>
      </c>
      <c r="B5218" t="s">
        <v>3523</v>
      </c>
      <c r="D5218" t="s">
        <v>3634</v>
      </c>
    </row>
    <row r="5219" spans="1:4" hidden="1" x14ac:dyDescent="0.3">
      <c r="A5219" t="s">
        <v>586</v>
      </c>
      <c r="B5219" t="s">
        <v>3525</v>
      </c>
      <c r="D5219" t="s">
        <v>3634</v>
      </c>
    </row>
    <row r="5220" spans="1:4" hidden="1" x14ac:dyDescent="0.3">
      <c r="A5220" t="s">
        <v>586</v>
      </c>
      <c r="B5220" t="s">
        <v>3527</v>
      </c>
      <c r="D5220" t="s">
        <v>3634</v>
      </c>
    </row>
    <row r="5221" spans="1:4" hidden="1" x14ac:dyDescent="0.3">
      <c r="A5221" t="s">
        <v>586</v>
      </c>
      <c r="B5221" t="s">
        <v>3687</v>
      </c>
      <c r="D5221" t="s">
        <v>3634</v>
      </c>
    </row>
    <row r="5222" spans="1:4" hidden="1" x14ac:dyDescent="0.3">
      <c r="A5222" t="s">
        <v>588</v>
      </c>
      <c r="B5222" t="s">
        <v>3682</v>
      </c>
      <c r="D5222" t="s">
        <v>3634</v>
      </c>
    </row>
    <row r="5223" spans="1:4" hidden="1" x14ac:dyDescent="0.3">
      <c r="A5223" t="s">
        <v>588</v>
      </c>
      <c r="B5223" t="s">
        <v>3843</v>
      </c>
      <c r="D5223" t="s">
        <v>3634</v>
      </c>
    </row>
    <row r="5224" spans="1:4" hidden="1" x14ac:dyDescent="0.3">
      <c r="A5224" t="s">
        <v>588</v>
      </c>
      <c r="B5224" t="s">
        <v>3844</v>
      </c>
      <c r="D5224" t="s">
        <v>3634</v>
      </c>
    </row>
    <row r="5225" spans="1:4" hidden="1" x14ac:dyDescent="0.3">
      <c r="A5225" t="s">
        <v>588</v>
      </c>
      <c r="B5225" t="s">
        <v>3845</v>
      </c>
      <c r="D5225" t="s">
        <v>3634</v>
      </c>
    </row>
    <row r="5226" spans="1:4" hidden="1" x14ac:dyDescent="0.3">
      <c r="A5226" t="s">
        <v>588</v>
      </c>
      <c r="B5226" t="s">
        <v>3781</v>
      </c>
      <c r="D5226" t="s">
        <v>3634</v>
      </c>
    </row>
    <row r="5227" spans="1:4" hidden="1" x14ac:dyDescent="0.3">
      <c r="A5227" t="s">
        <v>588</v>
      </c>
      <c r="B5227" t="s">
        <v>3523</v>
      </c>
      <c r="D5227" t="s">
        <v>3634</v>
      </c>
    </row>
    <row r="5228" spans="1:4" hidden="1" x14ac:dyDescent="0.3">
      <c r="A5228" t="s">
        <v>588</v>
      </c>
      <c r="B5228" t="s">
        <v>3525</v>
      </c>
      <c r="D5228" t="s">
        <v>3634</v>
      </c>
    </row>
    <row r="5229" spans="1:4" hidden="1" x14ac:dyDescent="0.3">
      <c r="A5229" t="s">
        <v>588</v>
      </c>
      <c r="B5229" t="s">
        <v>3527</v>
      </c>
      <c r="D5229" t="s">
        <v>3634</v>
      </c>
    </row>
    <row r="5230" spans="1:4" hidden="1" x14ac:dyDescent="0.3">
      <c r="A5230" t="s">
        <v>588</v>
      </c>
      <c r="B5230" t="s">
        <v>3687</v>
      </c>
      <c r="D5230" t="s">
        <v>3634</v>
      </c>
    </row>
    <row r="5231" spans="1:4" hidden="1" x14ac:dyDescent="0.3">
      <c r="A5231" t="s">
        <v>590</v>
      </c>
      <c r="B5231" t="s">
        <v>3682</v>
      </c>
      <c r="D5231" t="s">
        <v>3634</v>
      </c>
    </row>
    <row r="5232" spans="1:4" hidden="1" x14ac:dyDescent="0.3">
      <c r="A5232" t="s">
        <v>590</v>
      </c>
      <c r="B5232" t="s">
        <v>3843</v>
      </c>
      <c r="D5232" t="s">
        <v>3634</v>
      </c>
    </row>
    <row r="5233" spans="1:4" hidden="1" x14ac:dyDescent="0.3">
      <c r="A5233" t="s">
        <v>590</v>
      </c>
      <c r="B5233" t="s">
        <v>3844</v>
      </c>
      <c r="D5233" t="s">
        <v>3634</v>
      </c>
    </row>
    <row r="5234" spans="1:4" hidden="1" x14ac:dyDescent="0.3">
      <c r="A5234" t="s">
        <v>590</v>
      </c>
      <c r="B5234" t="s">
        <v>3845</v>
      </c>
      <c r="D5234" t="s">
        <v>3634</v>
      </c>
    </row>
    <row r="5235" spans="1:4" hidden="1" x14ac:dyDescent="0.3">
      <c r="A5235" t="s">
        <v>590</v>
      </c>
      <c r="B5235" t="s">
        <v>3781</v>
      </c>
      <c r="D5235" t="s">
        <v>3634</v>
      </c>
    </row>
    <row r="5236" spans="1:4" hidden="1" x14ac:dyDescent="0.3">
      <c r="A5236" t="s">
        <v>590</v>
      </c>
      <c r="B5236" t="s">
        <v>3523</v>
      </c>
      <c r="D5236" t="s">
        <v>3634</v>
      </c>
    </row>
    <row r="5237" spans="1:4" hidden="1" x14ac:dyDescent="0.3">
      <c r="A5237" t="s">
        <v>590</v>
      </c>
      <c r="B5237" t="s">
        <v>3525</v>
      </c>
      <c r="D5237" t="s">
        <v>3634</v>
      </c>
    </row>
    <row r="5238" spans="1:4" hidden="1" x14ac:dyDescent="0.3">
      <c r="A5238" t="s">
        <v>590</v>
      </c>
      <c r="B5238" t="s">
        <v>3527</v>
      </c>
      <c r="D5238" t="s">
        <v>3634</v>
      </c>
    </row>
    <row r="5239" spans="1:4" hidden="1" x14ac:dyDescent="0.3">
      <c r="A5239" t="s">
        <v>590</v>
      </c>
      <c r="B5239" t="s">
        <v>3687</v>
      </c>
      <c r="D5239" t="s">
        <v>3634</v>
      </c>
    </row>
    <row r="5240" spans="1:4" hidden="1" x14ac:dyDescent="0.3">
      <c r="A5240" t="s">
        <v>591</v>
      </c>
      <c r="B5240" t="s">
        <v>3682</v>
      </c>
      <c r="D5240" t="s">
        <v>3634</v>
      </c>
    </row>
    <row r="5241" spans="1:4" hidden="1" x14ac:dyDescent="0.3">
      <c r="A5241" t="s">
        <v>591</v>
      </c>
      <c r="B5241" t="s">
        <v>3843</v>
      </c>
      <c r="D5241" t="s">
        <v>3634</v>
      </c>
    </row>
    <row r="5242" spans="1:4" hidden="1" x14ac:dyDescent="0.3">
      <c r="A5242" t="s">
        <v>591</v>
      </c>
      <c r="B5242" t="s">
        <v>3844</v>
      </c>
      <c r="D5242" t="s">
        <v>3634</v>
      </c>
    </row>
    <row r="5243" spans="1:4" hidden="1" x14ac:dyDescent="0.3">
      <c r="A5243" t="s">
        <v>591</v>
      </c>
      <c r="B5243" t="s">
        <v>3845</v>
      </c>
      <c r="D5243" t="s">
        <v>3634</v>
      </c>
    </row>
    <row r="5244" spans="1:4" hidden="1" x14ac:dyDescent="0.3">
      <c r="A5244" t="s">
        <v>591</v>
      </c>
      <c r="B5244" t="s">
        <v>3781</v>
      </c>
      <c r="D5244" t="s">
        <v>3634</v>
      </c>
    </row>
    <row r="5245" spans="1:4" hidden="1" x14ac:dyDescent="0.3">
      <c r="A5245" t="s">
        <v>591</v>
      </c>
      <c r="B5245" t="s">
        <v>3523</v>
      </c>
      <c r="D5245" t="s">
        <v>3634</v>
      </c>
    </row>
    <row r="5246" spans="1:4" hidden="1" x14ac:dyDescent="0.3">
      <c r="A5246" t="s">
        <v>591</v>
      </c>
      <c r="B5246" t="s">
        <v>3525</v>
      </c>
      <c r="D5246" t="s">
        <v>3634</v>
      </c>
    </row>
    <row r="5247" spans="1:4" hidden="1" x14ac:dyDescent="0.3">
      <c r="A5247" t="s">
        <v>591</v>
      </c>
      <c r="B5247" t="s">
        <v>3527</v>
      </c>
      <c r="D5247" t="s">
        <v>3634</v>
      </c>
    </row>
    <row r="5248" spans="1:4" hidden="1" x14ac:dyDescent="0.3">
      <c r="A5248" t="s">
        <v>591</v>
      </c>
      <c r="B5248" t="s">
        <v>3687</v>
      </c>
      <c r="D5248" t="s">
        <v>3634</v>
      </c>
    </row>
    <row r="5249" spans="1:4" hidden="1" x14ac:dyDescent="0.3">
      <c r="A5249" t="s">
        <v>594</v>
      </c>
      <c r="B5249" t="s">
        <v>3682</v>
      </c>
      <c r="D5249" t="s">
        <v>3634</v>
      </c>
    </row>
    <row r="5250" spans="1:4" hidden="1" x14ac:dyDescent="0.3">
      <c r="A5250" t="s">
        <v>594</v>
      </c>
      <c r="B5250" t="s">
        <v>3843</v>
      </c>
      <c r="D5250" t="s">
        <v>3634</v>
      </c>
    </row>
    <row r="5251" spans="1:4" hidden="1" x14ac:dyDescent="0.3">
      <c r="A5251" t="s">
        <v>594</v>
      </c>
      <c r="B5251" t="s">
        <v>3844</v>
      </c>
      <c r="D5251" t="s">
        <v>3634</v>
      </c>
    </row>
    <row r="5252" spans="1:4" hidden="1" x14ac:dyDescent="0.3">
      <c r="A5252" t="s">
        <v>594</v>
      </c>
      <c r="B5252" t="s">
        <v>3845</v>
      </c>
      <c r="D5252" t="s">
        <v>3634</v>
      </c>
    </row>
    <row r="5253" spans="1:4" hidden="1" x14ac:dyDescent="0.3">
      <c r="A5253" t="s">
        <v>594</v>
      </c>
      <c r="B5253" t="s">
        <v>3781</v>
      </c>
      <c r="D5253" t="s">
        <v>3634</v>
      </c>
    </row>
    <row r="5254" spans="1:4" hidden="1" x14ac:dyDescent="0.3">
      <c r="A5254" t="s">
        <v>594</v>
      </c>
      <c r="B5254" t="s">
        <v>3523</v>
      </c>
      <c r="D5254" t="s">
        <v>3634</v>
      </c>
    </row>
    <row r="5255" spans="1:4" hidden="1" x14ac:dyDescent="0.3">
      <c r="A5255" t="s">
        <v>594</v>
      </c>
      <c r="B5255" t="s">
        <v>3525</v>
      </c>
      <c r="D5255" t="s">
        <v>3634</v>
      </c>
    </row>
    <row r="5256" spans="1:4" hidden="1" x14ac:dyDescent="0.3">
      <c r="A5256" t="s">
        <v>594</v>
      </c>
      <c r="B5256" t="s">
        <v>3527</v>
      </c>
      <c r="D5256" t="s">
        <v>3634</v>
      </c>
    </row>
    <row r="5257" spans="1:4" hidden="1" x14ac:dyDescent="0.3">
      <c r="A5257" t="s">
        <v>594</v>
      </c>
      <c r="B5257" t="s">
        <v>3687</v>
      </c>
      <c r="D5257" t="s">
        <v>3634</v>
      </c>
    </row>
    <row r="5258" spans="1:4" hidden="1" x14ac:dyDescent="0.3">
      <c r="A5258" t="s">
        <v>604</v>
      </c>
      <c r="B5258" t="s">
        <v>3682</v>
      </c>
      <c r="D5258" t="s">
        <v>3634</v>
      </c>
    </row>
    <row r="5259" spans="1:4" hidden="1" x14ac:dyDescent="0.3">
      <c r="A5259" t="s">
        <v>604</v>
      </c>
      <c r="B5259" t="s">
        <v>3843</v>
      </c>
      <c r="D5259" t="s">
        <v>3634</v>
      </c>
    </row>
    <row r="5260" spans="1:4" hidden="1" x14ac:dyDescent="0.3">
      <c r="A5260" t="s">
        <v>604</v>
      </c>
      <c r="B5260" t="s">
        <v>3844</v>
      </c>
      <c r="D5260" t="s">
        <v>3634</v>
      </c>
    </row>
    <row r="5261" spans="1:4" hidden="1" x14ac:dyDescent="0.3">
      <c r="A5261" t="s">
        <v>604</v>
      </c>
      <c r="B5261" t="s">
        <v>3845</v>
      </c>
      <c r="D5261" t="s">
        <v>3634</v>
      </c>
    </row>
    <row r="5262" spans="1:4" hidden="1" x14ac:dyDescent="0.3">
      <c r="A5262" t="s">
        <v>604</v>
      </c>
      <c r="B5262" t="s">
        <v>3781</v>
      </c>
      <c r="D5262" t="s">
        <v>3634</v>
      </c>
    </row>
    <row r="5263" spans="1:4" hidden="1" x14ac:dyDescent="0.3">
      <c r="A5263" t="s">
        <v>604</v>
      </c>
      <c r="B5263" t="s">
        <v>3523</v>
      </c>
      <c r="D5263" t="s">
        <v>3634</v>
      </c>
    </row>
    <row r="5264" spans="1:4" hidden="1" x14ac:dyDescent="0.3">
      <c r="A5264" t="s">
        <v>604</v>
      </c>
      <c r="B5264" t="s">
        <v>3525</v>
      </c>
      <c r="D5264" t="s">
        <v>3634</v>
      </c>
    </row>
    <row r="5265" spans="1:4" hidden="1" x14ac:dyDescent="0.3">
      <c r="A5265" t="s">
        <v>604</v>
      </c>
      <c r="B5265" t="s">
        <v>3527</v>
      </c>
      <c r="D5265" t="s">
        <v>3634</v>
      </c>
    </row>
    <row r="5266" spans="1:4" hidden="1" x14ac:dyDescent="0.3">
      <c r="A5266" t="s">
        <v>604</v>
      </c>
      <c r="B5266" t="s">
        <v>3687</v>
      </c>
      <c r="D5266" t="s">
        <v>3634</v>
      </c>
    </row>
    <row r="5267" spans="1:4" hidden="1" x14ac:dyDescent="0.3">
      <c r="A5267" t="s">
        <v>1241</v>
      </c>
      <c r="B5267" t="s">
        <v>3682</v>
      </c>
      <c r="D5267" t="s">
        <v>3634</v>
      </c>
    </row>
    <row r="5268" spans="1:4" hidden="1" x14ac:dyDescent="0.3">
      <c r="A5268" t="s">
        <v>1241</v>
      </c>
      <c r="B5268" t="s">
        <v>3843</v>
      </c>
      <c r="D5268" t="s">
        <v>3634</v>
      </c>
    </row>
    <row r="5269" spans="1:4" hidden="1" x14ac:dyDescent="0.3">
      <c r="A5269" t="s">
        <v>1241</v>
      </c>
      <c r="B5269" t="s">
        <v>3844</v>
      </c>
      <c r="D5269" t="s">
        <v>3634</v>
      </c>
    </row>
    <row r="5270" spans="1:4" hidden="1" x14ac:dyDescent="0.3">
      <c r="A5270" t="s">
        <v>1241</v>
      </c>
      <c r="B5270" t="s">
        <v>3845</v>
      </c>
      <c r="D5270" t="s">
        <v>3634</v>
      </c>
    </row>
    <row r="5271" spans="1:4" hidden="1" x14ac:dyDescent="0.3">
      <c r="A5271" t="s">
        <v>1241</v>
      </c>
      <c r="B5271" t="s">
        <v>3781</v>
      </c>
      <c r="D5271" t="s">
        <v>3634</v>
      </c>
    </row>
    <row r="5272" spans="1:4" hidden="1" x14ac:dyDescent="0.3">
      <c r="A5272" t="s">
        <v>1241</v>
      </c>
      <c r="B5272" t="s">
        <v>3523</v>
      </c>
      <c r="D5272" t="s">
        <v>3634</v>
      </c>
    </row>
    <row r="5273" spans="1:4" hidden="1" x14ac:dyDescent="0.3">
      <c r="A5273" t="s">
        <v>1241</v>
      </c>
      <c r="B5273" t="s">
        <v>3525</v>
      </c>
      <c r="D5273" t="s">
        <v>3634</v>
      </c>
    </row>
    <row r="5274" spans="1:4" hidden="1" x14ac:dyDescent="0.3">
      <c r="A5274" t="s">
        <v>1241</v>
      </c>
      <c r="B5274" t="s">
        <v>3527</v>
      </c>
      <c r="D5274" t="s">
        <v>3634</v>
      </c>
    </row>
    <row r="5275" spans="1:4" hidden="1" x14ac:dyDescent="0.3">
      <c r="A5275" t="s">
        <v>1241</v>
      </c>
      <c r="B5275" t="s">
        <v>3687</v>
      </c>
      <c r="D5275" t="s">
        <v>3634</v>
      </c>
    </row>
    <row r="5276" spans="1:4" hidden="1" x14ac:dyDescent="0.3">
      <c r="A5276" t="s">
        <v>610</v>
      </c>
      <c r="B5276" t="s">
        <v>3682</v>
      </c>
      <c r="D5276" t="s">
        <v>3634</v>
      </c>
    </row>
    <row r="5277" spans="1:4" hidden="1" x14ac:dyDescent="0.3">
      <c r="A5277" t="s">
        <v>610</v>
      </c>
      <c r="B5277" t="s">
        <v>3843</v>
      </c>
      <c r="D5277" t="s">
        <v>3634</v>
      </c>
    </row>
    <row r="5278" spans="1:4" hidden="1" x14ac:dyDescent="0.3">
      <c r="A5278" t="s">
        <v>610</v>
      </c>
      <c r="B5278" t="s">
        <v>3844</v>
      </c>
      <c r="D5278" t="s">
        <v>3634</v>
      </c>
    </row>
    <row r="5279" spans="1:4" hidden="1" x14ac:dyDescent="0.3">
      <c r="A5279" t="s">
        <v>610</v>
      </c>
      <c r="B5279" t="s">
        <v>3845</v>
      </c>
      <c r="D5279" t="s">
        <v>3634</v>
      </c>
    </row>
    <row r="5280" spans="1:4" hidden="1" x14ac:dyDescent="0.3">
      <c r="A5280" t="s">
        <v>610</v>
      </c>
      <c r="B5280" t="s">
        <v>3781</v>
      </c>
      <c r="D5280" t="s">
        <v>3634</v>
      </c>
    </row>
    <row r="5281" spans="1:4" hidden="1" x14ac:dyDescent="0.3">
      <c r="A5281" t="s">
        <v>610</v>
      </c>
      <c r="B5281" t="s">
        <v>3523</v>
      </c>
      <c r="D5281" t="s">
        <v>3634</v>
      </c>
    </row>
    <row r="5282" spans="1:4" hidden="1" x14ac:dyDescent="0.3">
      <c r="A5282" t="s">
        <v>610</v>
      </c>
      <c r="B5282" t="s">
        <v>3525</v>
      </c>
      <c r="D5282" t="s">
        <v>3634</v>
      </c>
    </row>
    <row r="5283" spans="1:4" hidden="1" x14ac:dyDescent="0.3">
      <c r="A5283" t="s">
        <v>610</v>
      </c>
      <c r="B5283" t="s">
        <v>3527</v>
      </c>
      <c r="D5283" t="s">
        <v>3634</v>
      </c>
    </row>
    <row r="5284" spans="1:4" hidden="1" x14ac:dyDescent="0.3">
      <c r="A5284" t="s">
        <v>610</v>
      </c>
      <c r="B5284" t="s">
        <v>3687</v>
      </c>
      <c r="D5284" t="s">
        <v>3634</v>
      </c>
    </row>
    <row r="5285" spans="1:4" hidden="1" x14ac:dyDescent="0.3">
      <c r="A5285" t="s">
        <v>613</v>
      </c>
      <c r="B5285" t="s">
        <v>3682</v>
      </c>
      <c r="D5285" t="s">
        <v>3634</v>
      </c>
    </row>
    <row r="5286" spans="1:4" hidden="1" x14ac:dyDescent="0.3">
      <c r="A5286" t="s">
        <v>613</v>
      </c>
      <c r="B5286" t="s">
        <v>3843</v>
      </c>
      <c r="D5286" t="s">
        <v>3634</v>
      </c>
    </row>
    <row r="5287" spans="1:4" hidden="1" x14ac:dyDescent="0.3">
      <c r="A5287" t="s">
        <v>613</v>
      </c>
      <c r="B5287" t="s">
        <v>3844</v>
      </c>
      <c r="D5287" t="s">
        <v>3634</v>
      </c>
    </row>
    <row r="5288" spans="1:4" hidden="1" x14ac:dyDescent="0.3">
      <c r="A5288" t="s">
        <v>613</v>
      </c>
      <c r="B5288" t="s">
        <v>3845</v>
      </c>
      <c r="D5288" t="s">
        <v>3634</v>
      </c>
    </row>
    <row r="5289" spans="1:4" hidden="1" x14ac:dyDescent="0.3">
      <c r="A5289" t="s">
        <v>613</v>
      </c>
      <c r="B5289" t="s">
        <v>3781</v>
      </c>
      <c r="D5289" t="s">
        <v>3634</v>
      </c>
    </row>
    <row r="5290" spans="1:4" hidden="1" x14ac:dyDescent="0.3">
      <c r="A5290" t="s">
        <v>613</v>
      </c>
      <c r="B5290" t="s">
        <v>3523</v>
      </c>
      <c r="D5290" t="s">
        <v>3634</v>
      </c>
    </row>
    <row r="5291" spans="1:4" hidden="1" x14ac:dyDescent="0.3">
      <c r="A5291" t="s">
        <v>613</v>
      </c>
      <c r="B5291" t="s">
        <v>3525</v>
      </c>
      <c r="D5291" t="s">
        <v>3634</v>
      </c>
    </row>
    <row r="5292" spans="1:4" hidden="1" x14ac:dyDescent="0.3">
      <c r="A5292" t="s">
        <v>613</v>
      </c>
      <c r="B5292" t="s">
        <v>3527</v>
      </c>
      <c r="D5292" t="s">
        <v>3634</v>
      </c>
    </row>
    <row r="5293" spans="1:4" hidden="1" x14ac:dyDescent="0.3">
      <c r="A5293" t="s">
        <v>613</v>
      </c>
      <c r="B5293" t="s">
        <v>3687</v>
      </c>
      <c r="D5293" t="s">
        <v>3634</v>
      </c>
    </row>
    <row r="5294" spans="1:4" hidden="1" x14ac:dyDescent="0.3">
      <c r="A5294" t="s">
        <v>1242</v>
      </c>
      <c r="B5294" t="s">
        <v>3682</v>
      </c>
      <c r="D5294" t="s">
        <v>3634</v>
      </c>
    </row>
    <row r="5295" spans="1:4" hidden="1" x14ac:dyDescent="0.3">
      <c r="A5295" t="s">
        <v>1242</v>
      </c>
      <c r="B5295" t="s">
        <v>3843</v>
      </c>
      <c r="D5295" t="s">
        <v>3634</v>
      </c>
    </row>
    <row r="5296" spans="1:4" hidden="1" x14ac:dyDescent="0.3">
      <c r="A5296" t="s">
        <v>1242</v>
      </c>
      <c r="B5296" t="s">
        <v>3844</v>
      </c>
      <c r="D5296" t="s">
        <v>3634</v>
      </c>
    </row>
    <row r="5297" spans="1:4" hidden="1" x14ac:dyDescent="0.3">
      <c r="A5297" t="s">
        <v>1242</v>
      </c>
      <c r="B5297" t="s">
        <v>3845</v>
      </c>
      <c r="D5297" t="s">
        <v>3634</v>
      </c>
    </row>
    <row r="5298" spans="1:4" hidden="1" x14ac:dyDescent="0.3">
      <c r="A5298" t="s">
        <v>1242</v>
      </c>
      <c r="B5298" t="s">
        <v>3781</v>
      </c>
      <c r="D5298" t="s">
        <v>3634</v>
      </c>
    </row>
    <row r="5299" spans="1:4" hidden="1" x14ac:dyDescent="0.3">
      <c r="A5299" t="s">
        <v>1242</v>
      </c>
      <c r="B5299" t="s">
        <v>3523</v>
      </c>
      <c r="D5299" t="s">
        <v>3634</v>
      </c>
    </row>
    <row r="5300" spans="1:4" hidden="1" x14ac:dyDescent="0.3">
      <c r="A5300" t="s">
        <v>1242</v>
      </c>
      <c r="B5300" t="s">
        <v>3525</v>
      </c>
      <c r="D5300" t="s">
        <v>3634</v>
      </c>
    </row>
    <row r="5301" spans="1:4" hidden="1" x14ac:dyDescent="0.3">
      <c r="A5301" t="s">
        <v>1242</v>
      </c>
      <c r="B5301" t="s">
        <v>3527</v>
      </c>
      <c r="D5301" t="s">
        <v>3634</v>
      </c>
    </row>
    <row r="5302" spans="1:4" hidden="1" x14ac:dyDescent="0.3">
      <c r="A5302" t="s">
        <v>1242</v>
      </c>
      <c r="B5302" t="s">
        <v>3687</v>
      </c>
      <c r="D5302" t="s">
        <v>3634</v>
      </c>
    </row>
    <row r="5303" spans="1:4" hidden="1" x14ac:dyDescent="0.3">
      <c r="A5303" t="s">
        <v>1243</v>
      </c>
      <c r="B5303" t="s">
        <v>3682</v>
      </c>
      <c r="D5303" t="s">
        <v>3634</v>
      </c>
    </row>
    <row r="5304" spans="1:4" hidden="1" x14ac:dyDescent="0.3">
      <c r="A5304" t="s">
        <v>1243</v>
      </c>
      <c r="B5304" t="s">
        <v>3843</v>
      </c>
      <c r="D5304" t="s">
        <v>3634</v>
      </c>
    </row>
    <row r="5305" spans="1:4" hidden="1" x14ac:dyDescent="0.3">
      <c r="A5305" t="s">
        <v>1243</v>
      </c>
      <c r="B5305" t="s">
        <v>3844</v>
      </c>
      <c r="D5305" t="s">
        <v>3634</v>
      </c>
    </row>
    <row r="5306" spans="1:4" hidden="1" x14ac:dyDescent="0.3">
      <c r="A5306" t="s">
        <v>1243</v>
      </c>
      <c r="B5306" t="s">
        <v>3845</v>
      </c>
      <c r="D5306" t="s">
        <v>3634</v>
      </c>
    </row>
    <row r="5307" spans="1:4" hidden="1" x14ac:dyDescent="0.3">
      <c r="A5307" t="s">
        <v>1243</v>
      </c>
      <c r="B5307" t="s">
        <v>3781</v>
      </c>
      <c r="D5307" t="s">
        <v>3634</v>
      </c>
    </row>
    <row r="5308" spans="1:4" hidden="1" x14ac:dyDescent="0.3">
      <c r="A5308" t="s">
        <v>1243</v>
      </c>
      <c r="B5308" t="s">
        <v>3523</v>
      </c>
      <c r="D5308" t="s">
        <v>3634</v>
      </c>
    </row>
    <row r="5309" spans="1:4" hidden="1" x14ac:dyDescent="0.3">
      <c r="A5309" t="s">
        <v>1243</v>
      </c>
      <c r="B5309" t="s">
        <v>3525</v>
      </c>
      <c r="D5309" t="s">
        <v>3634</v>
      </c>
    </row>
    <row r="5310" spans="1:4" hidden="1" x14ac:dyDescent="0.3">
      <c r="A5310" t="s">
        <v>1243</v>
      </c>
      <c r="B5310" t="s">
        <v>3527</v>
      </c>
      <c r="D5310" t="s">
        <v>3634</v>
      </c>
    </row>
    <row r="5311" spans="1:4" hidden="1" x14ac:dyDescent="0.3">
      <c r="A5311" t="s">
        <v>1243</v>
      </c>
      <c r="B5311" t="s">
        <v>3687</v>
      </c>
      <c r="D5311" t="s">
        <v>3634</v>
      </c>
    </row>
    <row r="5312" spans="1:4" hidden="1" x14ac:dyDescent="0.3">
      <c r="A5312" t="s">
        <v>603</v>
      </c>
      <c r="B5312" t="s">
        <v>3682</v>
      </c>
      <c r="D5312" t="s">
        <v>3634</v>
      </c>
    </row>
    <row r="5313" spans="1:4" hidden="1" x14ac:dyDescent="0.3">
      <c r="A5313" t="s">
        <v>603</v>
      </c>
      <c r="B5313" t="s">
        <v>3843</v>
      </c>
      <c r="D5313" t="s">
        <v>3634</v>
      </c>
    </row>
    <row r="5314" spans="1:4" hidden="1" x14ac:dyDescent="0.3">
      <c r="A5314" t="s">
        <v>603</v>
      </c>
      <c r="B5314" t="s">
        <v>3844</v>
      </c>
      <c r="D5314" t="s">
        <v>3634</v>
      </c>
    </row>
    <row r="5315" spans="1:4" hidden="1" x14ac:dyDescent="0.3">
      <c r="A5315" t="s">
        <v>603</v>
      </c>
      <c r="B5315" t="s">
        <v>3845</v>
      </c>
      <c r="D5315" t="s">
        <v>3634</v>
      </c>
    </row>
    <row r="5316" spans="1:4" hidden="1" x14ac:dyDescent="0.3">
      <c r="A5316" t="s">
        <v>603</v>
      </c>
      <c r="B5316" t="s">
        <v>3781</v>
      </c>
      <c r="D5316" t="s">
        <v>3634</v>
      </c>
    </row>
    <row r="5317" spans="1:4" hidden="1" x14ac:dyDescent="0.3">
      <c r="A5317" t="s">
        <v>603</v>
      </c>
      <c r="B5317" t="s">
        <v>3523</v>
      </c>
      <c r="D5317" t="s">
        <v>3634</v>
      </c>
    </row>
    <row r="5318" spans="1:4" hidden="1" x14ac:dyDescent="0.3">
      <c r="A5318" t="s">
        <v>603</v>
      </c>
      <c r="B5318" t="s">
        <v>3525</v>
      </c>
      <c r="D5318" t="s">
        <v>3634</v>
      </c>
    </row>
    <row r="5319" spans="1:4" hidden="1" x14ac:dyDescent="0.3">
      <c r="A5319" t="s">
        <v>603</v>
      </c>
      <c r="B5319" t="s">
        <v>3527</v>
      </c>
      <c r="D5319" t="s">
        <v>3634</v>
      </c>
    </row>
    <row r="5320" spans="1:4" hidden="1" x14ac:dyDescent="0.3">
      <c r="A5320" t="s">
        <v>603</v>
      </c>
      <c r="B5320" t="s">
        <v>3687</v>
      </c>
      <c r="D5320" t="s">
        <v>3634</v>
      </c>
    </row>
    <row r="5321" spans="1:4" hidden="1" x14ac:dyDescent="0.3">
      <c r="A5321" t="s">
        <v>1046</v>
      </c>
      <c r="B5321" t="s">
        <v>3682</v>
      </c>
      <c r="D5321" t="s">
        <v>3634</v>
      </c>
    </row>
    <row r="5322" spans="1:4" hidden="1" x14ac:dyDescent="0.3">
      <c r="A5322" t="s">
        <v>1046</v>
      </c>
      <c r="B5322" t="s">
        <v>3843</v>
      </c>
      <c r="D5322" t="s">
        <v>3634</v>
      </c>
    </row>
    <row r="5323" spans="1:4" hidden="1" x14ac:dyDescent="0.3">
      <c r="A5323" t="s">
        <v>1046</v>
      </c>
      <c r="B5323" t="s">
        <v>3844</v>
      </c>
      <c r="D5323" t="s">
        <v>3634</v>
      </c>
    </row>
    <row r="5324" spans="1:4" hidden="1" x14ac:dyDescent="0.3">
      <c r="A5324" t="s">
        <v>1046</v>
      </c>
      <c r="B5324" t="s">
        <v>3845</v>
      </c>
      <c r="D5324" t="s">
        <v>3634</v>
      </c>
    </row>
    <row r="5325" spans="1:4" hidden="1" x14ac:dyDescent="0.3">
      <c r="A5325" t="s">
        <v>1046</v>
      </c>
      <c r="B5325" t="s">
        <v>3781</v>
      </c>
      <c r="D5325" t="s">
        <v>3634</v>
      </c>
    </row>
    <row r="5326" spans="1:4" hidden="1" x14ac:dyDescent="0.3">
      <c r="A5326" t="s">
        <v>1046</v>
      </c>
      <c r="B5326" t="s">
        <v>3523</v>
      </c>
      <c r="D5326" t="s">
        <v>3634</v>
      </c>
    </row>
    <row r="5327" spans="1:4" hidden="1" x14ac:dyDescent="0.3">
      <c r="A5327" t="s">
        <v>1046</v>
      </c>
      <c r="B5327" t="s">
        <v>3525</v>
      </c>
      <c r="D5327" t="s">
        <v>3634</v>
      </c>
    </row>
    <row r="5328" spans="1:4" hidden="1" x14ac:dyDescent="0.3">
      <c r="A5328" t="s">
        <v>1046</v>
      </c>
      <c r="B5328" t="s">
        <v>3527</v>
      </c>
      <c r="D5328" t="s">
        <v>3634</v>
      </c>
    </row>
    <row r="5329" spans="1:4" hidden="1" x14ac:dyDescent="0.3">
      <c r="A5329" t="s">
        <v>1046</v>
      </c>
      <c r="B5329" t="s">
        <v>3687</v>
      </c>
      <c r="D5329" t="s">
        <v>3634</v>
      </c>
    </row>
    <row r="5330" spans="1:4" hidden="1" x14ac:dyDescent="0.3">
      <c r="A5330" t="s">
        <v>655</v>
      </c>
      <c r="B5330" t="s">
        <v>3682</v>
      </c>
      <c r="D5330" t="s">
        <v>3634</v>
      </c>
    </row>
    <row r="5331" spans="1:4" hidden="1" x14ac:dyDescent="0.3">
      <c r="A5331" t="s">
        <v>655</v>
      </c>
      <c r="B5331" t="s">
        <v>3843</v>
      </c>
      <c r="D5331" t="s">
        <v>3634</v>
      </c>
    </row>
    <row r="5332" spans="1:4" hidden="1" x14ac:dyDescent="0.3">
      <c r="A5332" t="s">
        <v>655</v>
      </c>
      <c r="B5332" t="s">
        <v>3844</v>
      </c>
      <c r="D5332" t="s">
        <v>3634</v>
      </c>
    </row>
    <row r="5333" spans="1:4" hidden="1" x14ac:dyDescent="0.3">
      <c r="A5333" t="s">
        <v>655</v>
      </c>
      <c r="B5333" t="s">
        <v>3845</v>
      </c>
      <c r="D5333" t="s">
        <v>3634</v>
      </c>
    </row>
    <row r="5334" spans="1:4" hidden="1" x14ac:dyDescent="0.3">
      <c r="A5334" t="s">
        <v>655</v>
      </c>
      <c r="B5334" t="s">
        <v>3781</v>
      </c>
      <c r="D5334" t="s">
        <v>3634</v>
      </c>
    </row>
    <row r="5335" spans="1:4" hidden="1" x14ac:dyDescent="0.3">
      <c r="A5335" t="s">
        <v>655</v>
      </c>
      <c r="B5335" t="s">
        <v>3523</v>
      </c>
      <c r="D5335" t="s">
        <v>3634</v>
      </c>
    </row>
    <row r="5336" spans="1:4" hidden="1" x14ac:dyDescent="0.3">
      <c r="A5336" t="s">
        <v>655</v>
      </c>
      <c r="B5336" t="s">
        <v>3525</v>
      </c>
      <c r="D5336" t="s">
        <v>3634</v>
      </c>
    </row>
    <row r="5337" spans="1:4" hidden="1" x14ac:dyDescent="0.3">
      <c r="A5337" t="s">
        <v>655</v>
      </c>
      <c r="B5337" t="s">
        <v>3527</v>
      </c>
      <c r="D5337" t="s">
        <v>3634</v>
      </c>
    </row>
    <row r="5338" spans="1:4" hidden="1" x14ac:dyDescent="0.3">
      <c r="A5338" t="s">
        <v>655</v>
      </c>
      <c r="B5338" t="s">
        <v>3687</v>
      </c>
      <c r="D5338" t="s">
        <v>3634</v>
      </c>
    </row>
    <row r="5339" spans="1:4" hidden="1" x14ac:dyDescent="0.3">
      <c r="A5339" t="s">
        <v>582</v>
      </c>
      <c r="B5339" t="s">
        <v>3688</v>
      </c>
      <c r="D5339" t="s">
        <v>3635</v>
      </c>
    </row>
    <row r="5340" spans="1:4" hidden="1" x14ac:dyDescent="0.3">
      <c r="A5340" t="s">
        <v>582</v>
      </c>
      <c r="B5340" t="s">
        <v>3846</v>
      </c>
      <c r="D5340" t="s">
        <v>3635</v>
      </c>
    </row>
    <row r="5341" spans="1:4" hidden="1" x14ac:dyDescent="0.3">
      <c r="A5341" t="s">
        <v>582</v>
      </c>
      <c r="B5341" t="s">
        <v>3847</v>
      </c>
      <c r="D5341" t="s">
        <v>3635</v>
      </c>
    </row>
    <row r="5342" spans="1:4" hidden="1" x14ac:dyDescent="0.3">
      <c r="A5342" t="s">
        <v>582</v>
      </c>
      <c r="B5342" t="s">
        <v>3848</v>
      </c>
      <c r="D5342" t="s">
        <v>3635</v>
      </c>
    </row>
    <row r="5343" spans="1:4" hidden="1" x14ac:dyDescent="0.3">
      <c r="A5343" t="s">
        <v>582</v>
      </c>
      <c r="B5343" t="s">
        <v>3782</v>
      </c>
      <c r="D5343" t="s">
        <v>3635</v>
      </c>
    </row>
    <row r="5344" spans="1:4" hidden="1" x14ac:dyDescent="0.3">
      <c r="A5344" t="s">
        <v>582</v>
      </c>
      <c r="B5344" t="s">
        <v>3529</v>
      </c>
      <c r="D5344" t="s">
        <v>3635</v>
      </c>
    </row>
    <row r="5345" spans="1:4" hidden="1" x14ac:dyDescent="0.3">
      <c r="A5345" t="s">
        <v>582</v>
      </c>
      <c r="B5345" t="s">
        <v>3531</v>
      </c>
      <c r="D5345" t="s">
        <v>3635</v>
      </c>
    </row>
    <row r="5346" spans="1:4" hidden="1" x14ac:dyDescent="0.3">
      <c r="A5346" t="s">
        <v>582</v>
      </c>
      <c r="B5346" t="s">
        <v>3533</v>
      </c>
      <c r="D5346" t="s">
        <v>3635</v>
      </c>
    </row>
    <row r="5347" spans="1:4" hidden="1" x14ac:dyDescent="0.3">
      <c r="A5347" t="s">
        <v>582</v>
      </c>
      <c r="B5347" t="s">
        <v>3693</v>
      </c>
      <c r="D5347" t="s">
        <v>3635</v>
      </c>
    </row>
    <row r="5348" spans="1:4" hidden="1" x14ac:dyDescent="0.3">
      <c r="A5348" t="s">
        <v>583</v>
      </c>
      <c r="B5348" t="s">
        <v>3688</v>
      </c>
      <c r="D5348" t="s">
        <v>3635</v>
      </c>
    </row>
    <row r="5349" spans="1:4" hidden="1" x14ac:dyDescent="0.3">
      <c r="A5349" t="s">
        <v>583</v>
      </c>
      <c r="B5349" t="s">
        <v>3846</v>
      </c>
      <c r="D5349" t="s">
        <v>3635</v>
      </c>
    </row>
    <row r="5350" spans="1:4" hidden="1" x14ac:dyDescent="0.3">
      <c r="A5350" t="s">
        <v>583</v>
      </c>
      <c r="B5350" t="s">
        <v>3847</v>
      </c>
      <c r="D5350" t="s">
        <v>3635</v>
      </c>
    </row>
    <row r="5351" spans="1:4" hidden="1" x14ac:dyDescent="0.3">
      <c r="A5351" t="s">
        <v>583</v>
      </c>
      <c r="B5351" t="s">
        <v>3848</v>
      </c>
      <c r="D5351" t="s">
        <v>3635</v>
      </c>
    </row>
    <row r="5352" spans="1:4" hidden="1" x14ac:dyDescent="0.3">
      <c r="A5352" t="s">
        <v>583</v>
      </c>
      <c r="B5352" t="s">
        <v>3782</v>
      </c>
      <c r="D5352" t="s">
        <v>3635</v>
      </c>
    </row>
    <row r="5353" spans="1:4" hidden="1" x14ac:dyDescent="0.3">
      <c r="A5353" t="s">
        <v>583</v>
      </c>
      <c r="B5353" t="s">
        <v>3529</v>
      </c>
      <c r="D5353" t="s">
        <v>3635</v>
      </c>
    </row>
    <row r="5354" spans="1:4" hidden="1" x14ac:dyDescent="0.3">
      <c r="A5354" t="s">
        <v>583</v>
      </c>
      <c r="B5354" t="s">
        <v>3531</v>
      </c>
      <c r="D5354" t="s">
        <v>3635</v>
      </c>
    </row>
    <row r="5355" spans="1:4" hidden="1" x14ac:dyDescent="0.3">
      <c r="A5355" t="s">
        <v>583</v>
      </c>
      <c r="B5355" t="s">
        <v>3533</v>
      </c>
      <c r="D5355" t="s">
        <v>3635</v>
      </c>
    </row>
    <row r="5356" spans="1:4" hidden="1" x14ac:dyDescent="0.3">
      <c r="A5356" t="s">
        <v>583</v>
      </c>
      <c r="B5356" t="s">
        <v>3693</v>
      </c>
      <c r="D5356" t="s">
        <v>3635</v>
      </c>
    </row>
    <row r="5357" spans="1:4" hidden="1" x14ac:dyDescent="0.3">
      <c r="A5357" t="s">
        <v>585</v>
      </c>
      <c r="B5357" t="s">
        <v>3688</v>
      </c>
      <c r="D5357" t="s">
        <v>3635</v>
      </c>
    </row>
    <row r="5358" spans="1:4" hidden="1" x14ac:dyDescent="0.3">
      <c r="A5358" t="s">
        <v>585</v>
      </c>
      <c r="B5358" t="s">
        <v>3846</v>
      </c>
      <c r="D5358" t="s">
        <v>3635</v>
      </c>
    </row>
    <row r="5359" spans="1:4" hidden="1" x14ac:dyDescent="0.3">
      <c r="A5359" t="s">
        <v>585</v>
      </c>
      <c r="B5359" t="s">
        <v>3847</v>
      </c>
      <c r="D5359" t="s">
        <v>3635</v>
      </c>
    </row>
    <row r="5360" spans="1:4" hidden="1" x14ac:dyDescent="0.3">
      <c r="A5360" t="s">
        <v>585</v>
      </c>
      <c r="B5360" t="s">
        <v>3848</v>
      </c>
      <c r="D5360" t="s">
        <v>3635</v>
      </c>
    </row>
    <row r="5361" spans="1:4" hidden="1" x14ac:dyDescent="0.3">
      <c r="A5361" t="s">
        <v>585</v>
      </c>
      <c r="B5361" t="s">
        <v>3782</v>
      </c>
      <c r="D5361" t="s">
        <v>3635</v>
      </c>
    </row>
    <row r="5362" spans="1:4" hidden="1" x14ac:dyDescent="0.3">
      <c r="A5362" t="s">
        <v>585</v>
      </c>
      <c r="B5362" t="s">
        <v>3529</v>
      </c>
      <c r="D5362" t="s">
        <v>3635</v>
      </c>
    </row>
    <row r="5363" spans="1:4" hidden="1" x14ac:dyDescent="0.3">
      <c r="A5363" t="s">
        <v>585</v>
      </c>
      <c r="B5363" t="s">
        <v>3531</v>
      </c>
      <c r="D5363" t="s">
        <v>3635</v>
      </c>
    </row>
    <row r="5364" spans="1:4" hidden="1" x14ac:dyDescent="0.3">
      <c r="A5364" t="s">
        <v>585</v>
      </c>
      <c r="B5364" t="s">
        <v>3533</v>
      </c>
      <c r="D5364" t="s">
        <v>3635</v>
      </c>
    </row>
    <row r="5365" spans="1:4" hidden="1" x14ac:dyDescent="0.3">
      <c r="A5365" t="s">
        <v>585</v>
      </c>
      <c r="B5365" t="s">
        <v>3693</v>
      </c>
      <c r="D5365" t="s">
        <v>3635</v>
      </c>
    </row>
    <row r="5366" spans="1:4" hidden="1" x14ac:dyDescent="0.3">
      <c r="A5366" t="s">
        <v>586</v>
      </c>
      <c r="B5366" t="s">
        <v>3688</v>
      </c>
      <c r="D5366" t="s">
        <v>3635</v>
      </c>
    </row>
    <row r="5367" spans="1:4" hidden="1" x14ac:dyDescent="0.3">
      <c r="A5367" t="s">
        <v>586</v>
      </c>
      <c r="B5367" t="s">
        <v>3846</v>
      </c>
      <c r="D5367" t="s">
        <v>3635</v>
      </c>
    </row>
    <row r="5368" spans="1:4" hidden="1" x14ac:dyDescent="0.3">
      <c r="A5368" t="s">
        <v>586</v>
      </c>
      <c r="B5368" t="s">
        <v>3847</v>
      </c>
      <c r="D5368" t="s">
        <v>3635</v>
      </c>
    </row>
    <row r="5369" spans="1:4" hidden="1" x14ac:dyDescent="0.3">
      <c r="A5369" t="s">
        <v>586</v>
      </c>
      <c r="B5369" t="s">
        <v>3848</v>
      </c>
      <c r="D5369" t="s">
        <v>3635</v>
      </c>
    </row>
    <row r="5370" spans="1:4" hidden="1" x14ac:dyDescent="0.3">
      <c r="A5370" t="s">
        <v>586</v>
      </c>
      <c r="B5370" t="s">
        <v>3782</v>
      </c>
      <c r="D5370" t="s">
        <v>3635</v>
      </c>
    </row>
    <row r="5371" spans="1:4" hidden="1" x14ac:dyDescent="0.3">
      <c r="A5371" t="s">
        <v>586</v>
      </c>
      <c r="B5371" t="s">
        <v>3529</v>
      </c>
      <c r="D5371" t="s">
        <v>3635</v>
      </c>
    </row>
    <row r="5372" spans="1:4" hidden="1" x14ac:dyDescent="0.3">
      <c r="A5372" t="s">
        <v>586</v>
      </c>
      <c r="B5372" t="s">
        <v>3531</v>
      </c>
      <c r="D5372" t="s">
        <v>3635</v>
      </c>
    </row>
    <row r="5373" spans="1:4" hidden="1" x14ac:dyDescent="0.3">
      <c r="A5373" t="s">
        <v>586</v>
      </c>
      <c r="B5373" t="s">
        <v>3533</v>
      </c>
      <c r="D5373" t="s">
        <v>3635</v>
      </c>
    </row>
    <row r="5374" spans="1:4" hidden="1" x14ac:dyDescent="0.3">
      <c r="A5374" t="s">
        <v>586</v>
      </c>
      <c r="B5374" t="s">
        <v>3693</v>
      </c>
      <c r="D5374" t="s">
        <v>3635</v>
      </c>
    </row>
    <row r="5375" spans="1:4" hidden="1" x14ac:dyDescent="0.3">
      <c r="A5375" t="s">
        <v>588</v>
      </c>
      <c r="B5375" t="s">
        <v>3688</v>
      </c>
      <c r="D5375" t="s">
        <v>3635</v>
      </c>
    </row>
    <row r="5376" spans="1:4" hidden="1" x14ac:dyDescent="0.3">
      <c r="A5376" t="s">
        <v>588</v>
      </c>
      <c r="B5376" t="s">
        <v>3846</v>
      </c>
      <c r="D5376" t="s">
        <v>3635</v>
      </c>
    </row>
    <row r="5377" spans="1:4" hidden="1" x14ac:dyDescent="0.3">
      <c r="A5377" t="s">
        <v>588</v>
      </c>
      <c r="B5377" t="s">
        <v>3847</v>
      </c>
      <c r="D5377" t="s">
        <v>3635</v>
      </c>
    </row>
    <row r="5378" spans="1:4" hidden="1" x14ac:dyDescent="0.3">
      <c r="A5378" t="s">
        <v>588</v>
      </c>
      <c r="B5378" t="s">
        <v>3848</v>
      </c>
      <c r="D5378" t="s">
        <v>3635</v>
      </c>
    </row>
    <row r="5379" spans="1:4" hidden="1" x14ac:dyDescent="0.3">
      <c r="A5379" t="s">
        <v>588</v>
      </c>
      <c r="B5379" t="s">
        <v>3782</v>
      </c>
      <c r="D5379" t="s">
        <v>3635</v>
      </c>
    </row>
    <row r="5380" spans="1:4" hidden="1" x14ac:dyDescent="0.3">
      <c r="A5380" t="s">
        <v>588</v>
      </c>
      <c r="B5380" t="s">
        <v>3529</v>
      </c>
      <c r="D5380" t="s">
        <v>3635</v>
      </c>
    </row>
    <row r="5381" spans="1:4" hidden="1" x14ac:dyDescent="0.3">
      <c r="A5381" t="s">
        <v>588</v>
      </c>
      <c r="B5381" t="s">
        <v>3531</v>
      </c>
      <c r="D5381" t="s">
        <v>3635</v>
      </c>
    </row>
    <row r="5382" spans="1:4" hidden="1" x14ac:dyDescent="0.3">
      <c r="A5382" t="s">
        <v>588</v>
      </c>
      <c r="B5382" t="s">
        <v>3533</v>
      </c>
      <c r="D5382" t="s">
        <v>3635</v>
      </c>
    </row>
    <row r="5383" spans="1:4" hidden="1" x14ac:dyDescent="0.3">
      <c r="A5383" t="s">
        <v>588</v>
      </c>
      <c r="B5383" t="s">
        <v>3693</v>
      </c>
      <c r="D5383" t="s">
        <v>3635</v>
      </c>
    </row>
    <row r="5384" spans="1:4" hidden="1" x14ac:dyDescent="0.3">
      <c r="A5384" t="s">
        <v>590</v>
      </c>
      <c r="B5384" t="s">
        <v>3688</v>
      </c>
      <c r="D5384" t="s">
        <v>3635</v>
      </c>
    </row>
    <row r="5385" spans="1:4" hidden="1" x14ac:dyDescent="0.3">
      <c r="A5385" t="s">
        <v>590</v>
      </c>
      <c r="B5385" t="s">
        <v>3846</v>
      </c>
      <c r="D5385" t="s">
        <v>3635</v>
      </c>
    </row>
    <row r="5386" spans="1:4" hidden="1" x14ac:dyDescent="0.3">
      <c r="A5386" t="s">
        <v>590</v>
      </c>
      <c r="B5386" t="s">
        <v>3847</v>
      </c>
      <c r="D5386" t="s">
        <v>3635</v>
      </c>
    </row>
    <row r="5387" spans="1:4" hidden="1" x14ac:dyDescent="0.3">
      <c r="A5387" t="s">
        <v>590</v>
      </c>
      <c r="B5387" t="s">
        <v>3848</v>
      </c>
      <c r="D5387" t="s">
        <v>3635</v>
      </c>
    </row>
    <row r="5388" spans="1:4" hidden="1" x14ac:dyDescent="0.3">
      <c r="A5388" t="s">
        <v>590</v>
      </c>
      <c r="B5388" t="s">
        <v>3782</v>
      </c>
      <c r="D5388" t="s">
        <v>3635</v>
      </c>
    </row>
    <row r="5389" spans="1:4" hidden="1" x14ac:dyDescent="0.3">
      <c r="A5389" t="s">
        <v>590</v>
      </c>
      <c r="B5389" t="s">
        <v>3529</v>
      </c>
      <c r="D5389" t="s">
        <v>3635</v>
      </c>
    </row>
    <row r="5390" spans="1:4" hidden="1" x14ac:dyDescent="0.3">
      <c r="A5390" t="s">
        <v>590</v>
      </c>
      <c r="B5390" t="s">
        <v>3531</v>
      </c>
      <c r="D5390" t="s">
        <v>3635</v>
      </c>
    </row>
    <row r="5391" spans="1:4" hidden="1" x14ac:dyDescent="0.3">
      <c r="A5391" t="s">
        <v>590</v>
      </c>
      <c r="B5391" t="s">
        <v>3533</v>
      </c>
      <c r="D5391" t="s">
        <v>3635</v>
      </c>
    </row>
    <row r="5392" spans="1:4" hidden="1" x14ac:dyDescent="0.3">
      <c r="A5392" t="s">
        <v>590</v>
      </c>
      <c r="B5392" t="s">
        <v>3693</v>
      </c>
      <c r="D5392" t="s">
        <v>3635</v>
      </c>
    </row>
    <row r="5393" spans="1:4" hidden="1" x14ac:dyDescent="0.3">
      <c r="A5393" t="s">
        <v>591</v>
      </c>
      <c r="B5393" t="s">
        <v>3688</v>
      </c>
      <c r="D5393" t="s">
        <v>3635</v>
      </c>
    </row>
    <row r="5394" spans="1:4" hidden="1" x14ac:dyDescent="0.3">
      <c r="A5394" t="s">
        <v>591</v>
      </c>
      <c r="B5394" t="s">
        <v>3846</v>
      </c>
      <c r="D5394" t="s">
        <v>3635</v>
      </c>
    </row>
    <row r="5395" spans="1:4" hidden="1" x14ac:dyDescent="0.3">
      <c r="A5395" t="s">
        <v>591</v>
      </c>
      <c r="B5395" t="s">
        <v>3847</v>
      </c>
      <c r="D5395" t="s">
        <v>3635</v>
      </c>
    </row>
    <row r="5396" spans="1:4" hidden="1" x14ac:dyDescent="0.3">
      <c r="A5396" t="s">
        <v>591</v>
      </c>
      <c r="B5396" t="s">
        <v>3848</v>
      </c>
      <c r="D5396" t="s">
        <v>3635</v>
      </c>
    </row>
    <row r="5397" spans="1:4" hidden="1" x14ac:dyDescent="0.3">
      <c r="A5397" t="s">
        <v>591</v>
      </c>
      <c r="B5397" t="s">
        <v>3782</v>
      </c>
      <c r="D5397" t="s">
        <v>3635</v>
      </c>
    </row>
    <row r="5398" spans="1:4" hidden="1" x14ac:dyDescent="0.3">
      <c r="A5398" t="s">
        <v>591</v>
      </c>
      <c r="B5398" t="s">
        <v>3529</v>
      </c>
      <c r="D5398" t="s">
        <v>3635</v>
      </c>
    </row>
    <row r="5399" spans="1:4" hidden="1" x14ac:dyDescent="0.3">
      <c r="A5399" t="s">
        <v>591</v>
      </c>
      <c r="B5399" t="s">
        <v>3531</v>
      </c>
      <c r="D5399" t="s">
        <v>3635</v>
      </c>
    </row>
    <row r="5400" spans="1:4" hidden="1" x14ac:dyDescent="0.3">
      <c r="A5400" t="s">
        <v>591</v>
      </c>
      <c r="B5400" t="s">
        <v>3533</v>
      </c>
      <c r="D5400" t="s">
        <v>3635</v>
      </c>
    </row>
    <row r="5401" spans="1:4" hidden="1" x14ac:dyDescent="0.3">
      <c r="A5401" t="s">
        <v>591</v>
      </c>
      <c r="B5401" t="s">
        <v>3693</v>
      </c>
      <c r="D5401" t="s">
        <v>3635</v>
      </c>
    </row>
    <row r="5402" spans="1:4" hidden="1" x14ac:dyDescent="0.3">
      <c r="A5402" t="s">
        <v>594</v>
      </c>
      <c r="B5402" t="s">
        <v>3688</v>
      </c>
      <c r="D5402" t="s">
        <v>3635</v>
      </c>
    </row>
    <row r="5403" spans="1:4" hidden="1" x14ac:dyDescent="0.3">
      <c r="A5403" t="s">
        <v>594</v>
      </c>
      <c r="B5403" t="s">
        <v>3846</v>
      </c>
      <c r="D5403" t="s">
        <v>3635</v>
      </c>
    </row>
    <row r="5404" spans="1:4" hidden="1" x14ac:dyDescent="0.3">
      <c r="A5404" t="s">
        <v>594</v>
      </c>
      <c r="B5404" t="s">
        <v>3847</v>
      </c>
      <c r="D5404" t="s">
        <v>3635</v>
      </c>
    </row>
    <row r="5405" spans="1:4" hidden="1" x14ac:dyDescent="0.3">
      <c r="A5405" t="s">
        <v>594</v>
      </c>
      <c r="B5405" t="s">
        <v>3848</v>
      </c>
      <c r="D5405" t="s">
        <v>3635</v>
      </c>
    </row>
    <row r="5406" spans="1:4" hidden="1" x14ac:dyDescent="0.3">
      <c r="A5406" t="s">
        <v>594</v>
      </c>
      <c r="B5406" t="s">
        <v>3782</v>
      </c>
      <c r="D5406" t="s">
        <v>3635</v>
      </c>
    </row>
    <row r="5407" spans="1:4" hidden="1" x14ac:dyDescent="0.3">
      <c r="A5407" t="s">
        <v>594</v>
      </c>
      <c r="B5407" t="s">
        <v>3529</v>
      </c>
      <c r="D5407" t="s">
        <v>3635</v>
      </c>
    </row>
    <row r="5408" spans="1:4" hidden="1" x14ac:dyDescent="0.3">
      <c r="A5408" t="s">
        <v>594</v>
      </c>
      <c r="B5408" t="s">
        <v>3531</v>
      </c>
      <c r="D5408" t="s">
        <v>3635</v>
      </c>
    </row>
    <row r="5409" spans="1:4" hidden="1" x14ac:dyDescent="0.3">
      <c r="A5409" t="s">
        <v>594</v>
      </c>
      <c r="B5409" t="s">
        <v>3533</v>
      </c>
      <c r="D5409" t="s">
        <v>3635</v>
      </c>
    </row>
    <row r="5410" spans="1:4" hidden="1" x14ac:dyDescent="0.3">
      <c r="A5410" t="s">
        <v>594</v>
      </c>
      <c r="B5410" t="s">
        <v>3693</v>
      </c>
      <c r="D5410" t="s">
        <v>3635</v>
      </c>
    </row>
    <row r="5411" spans="1:4" hidden="1" x14ac:dyDescent="0.3">
      <c r="A5411" t="s">
        <v>604</v>
      </c>
      <c r="B5411" t="s">
        <v>3688</v>
      </c>
      <c r="D5411" t="s">
        <v>3635</v>
      </c>
    </row>
    <row r="5412" spans="1:4" hidden="1" x14ac:dyDescent="0.3">
      <c r="A5412" t="s">
        <v>604</v>
      </c>
      <c r="B5412" t="s">
        <v>3846</v>
      </c>
      <c r="D5412" t="s">
        <v>3635</v>
      </c>
    </row>
    <row r="5413" spans="1:4" hidden="1" x14ac:dyDescent="0.3">
      <c r="A5413" t="s">
        <v>604</v>
      </c>
      <c r="B5413" t="s">
        <v>3847</v>
      </c>
      <c r="D5413" t="s">
        <v>3635</v>
      </c>
    </row>
    <row r="5414" spans="1:4" hidden="1" x14ac:dyDescent="0.3">
      <c r="A5414" t="s">
        <v>604</v>
      </c>
      <c r="B5414" t="s">
        <v>3848</v>
      </c>
      <c r="D5414" t="s">
        <v>3635</v>
      </c>
    </row>
    <row r="5415" spans="1:4" hidden="1" x14ac:dyDescent="0.3">
      <c r="A5415" t="s">
        <v>604</v>
      </c>
      <c r="B5415" t="s">
        <v>3782</v>
      </c>
      <c r="D5415" t="s">
        <v>3635</v>
      </c>
    </row>
    <row r="5416" spans="1:4" hidden="1" x14ac:dyDescent="0.3">
      <c r="A5416" t="s">
        <v>604</v>
      </c>
      <c r="B5416" t="s">
        <v>3529</v>
      </c>
      <c r="D5416" t="s">
        <v>3635</v>
      </c>
    </row>
    <row r="5417" spans="1:4" hidden="1" x14ac:dyDescent="0.3">
      <c r="A5417" t="s">
        <v>604</v>
      </c>
      <c r="B5417" t="s">
        <v>3531</v>
      </c>
      <c r="D5417" t="s">
        <v>3635</v>
      </c>
    </row>
    <row r="5418" spans="1:4" hidden="1" x14ac:dyDescent="0.3">
      <c r="A5418" t="s">
        <v>604</v>
      </c>
      <c r="B5418" t="s">
        <v>3533</v>
      </c>
      <c r="D5418" t="s">
        <v>3635</v>
      </c>
    </row>
    <row r="5419" spans="1:4" hidden="1" x14ac:dyDescent="0.3">
      <c r="A5419" t="s">
        <v>604</v>
      </c>
      <c r="B5419" t="s">
        <v>3693</v>
      </c>
      <c r="D5419" t="s">
        <v>3635</v>
      </c>
    </row>
    <row r="5420" spans="1:4" hidden="1" x14ac:dyDescent="0.3">
      <c r="A5420" t="s">
        <v>1241</v>
      </c>
      <c r="B5420" t="s">
        <v>3688</v>
      </c>
      <c r="D5420" t="s">
        <v>3635</v>
      </c>
    </row>
    <row r="5421" spans="1:4" hidden="1" x14ac:dyDescent="0.3">
      <c r="A5421" t="s">
        <v>1241</v>
      </c>
      <c r="B5421" t="s">
        <v>3846</v>
      </c>
      <c r="D5421" t="s">
        <v>3635</v>
      </c>
    </row>
    <row r="5422" spans="1:4" hidden="1" x14ac:dyDescent="0.3">
      <c r="A5422" t="s">
        <v>1241</v>
      </c>
      <c r="B5422" t="s">
        <v>3847</v>
      </c>
      <c r="D5422" t="s">
        <v>3635</v>
      </c>
    </row>
    <row r="5423" spans="1:4" hidden="1" x14ac:dyDescent="0.3">
      <c r="A5423" t="s">
        <v>1241</v>
      </c>
      <c r="B5423" t="s">
        <v>3848</v>
      </c>
      <c r="D5423" t="s">
        <v>3635</v>
      </c>
    </row>
    <row r="5424" spans="1:4" hidden="1" x14ac:dyDescent="0.3">
      <c r="A5424" t="s">
        <v>1241</v>
      </c>
      <c r="B5424" t="s">
        <v>3782</v>
      </c>
      <c r="D5424" t="s">
        <v>3635</v>
      </c>
    </row>
    <row r="5425" spans="1:4" hidden="1" x14ac:dyDescent="0.3">
      <c r="A5425" t="s">
        <v>1241</v>
      </c>
      <c r="B5425" t="s">
        <v>3529</v>
      </c>
      <c r="D5425" t="s">
        <v>3635</v>
      </c>
    </row>
    <row r="5426" spans="1:4" hidden="1" x14ac:dyDescent="0.3">
      <c r="A5426" t="s">
        <v>1241</v>
      </c>
      <c r="B5426" t="s">
        <v>3531</v>
      </c>
      <c r="D5426" t="s">
        <v>3635</v>
      </c>
    </row>
    <row r="5427" spans="1:4" hidden="1" x14ac:dyDescent="0.3">
      <c r="A5427" t="s">
        <v>1241</v>
      </c>
      <c r="B5427" t="s">
        <v>3533</v>
      </c>
      <c r="D5427" t="s">
        <v>3635</v>
      </c>
    </row>
    <row r="5428" spans="1:4" hidden="1" x14ac:dyDescent="0.3">
      <c r="A5428" t="s">
        <v>1241</v>
      </c>
      <c r="B5428" t="s">
        <v>3693</v>
      </c>
      <c r="D5428" t="s">
        <v>3635</v>
      </c>
    </row>
    <row r="5429" spans="1:4" hidden="1" x14ac:dyDescent="0.3">
      <c r="A5429" t="s">
        <v>610</v>
      </c>
      <c r="B5429" t="s">
        <v>3688</v>
      </c>
      <c r="D5429" t="s">
        <v>3635</v>
      </c>
    </row>
    <row r="5430" spans="1:4" hidden="1" x14ac:dyDescent="0.3">
      <c r="A5430" t="s">
        <v>610</v>
      </c>
      <c r="B5430" t="s">
        <v>3846</v>
      </c>
      <c r="D5430" t="s">
        <v>3635</v>
      </c>
    </row>
    <row r="5431" spans="1:4" hidden="1" x14ac:dyDescent="0.3">
      <c r="A5431" t="s">
        <v>610</v>
      </c>
      <c r="B5431" t="s">
        <v>3847</v>
      </c>
      <c r="D5431" t="s">
        <v>3635</v>
      </c>
    </row>
    <row r="5432" spans="1:4" hidden="1" x14ac:dyDescent="0.3">
      <c r="A5432" t="s">
        <v>610</v>
      </c>
      <c r="B5432" t="s">
        <v>3848</v>
      </c>
      <c r="D5432" t="s">
        <v>3635</v>
      </c>
    </row>
    <row r="5433" spans="1:4" hidden="1" x14ac:dyDescent="0.3">
      <c r="A5433" t="s">
        <v>610</v>
      </c>
      <c r="B5433" t="s">
        <v>3782</v>
      </c>
      <c r="D5433" t="s">
        <v>3635</v>
      </c>
    </row>
    <row r="5434" spans="1:4" hidden="1" x14ac:dyDescent="0.3">
      <c r="A5434" t="s">
        <v>610</v>
      </c>
      <c r="B5434" t="s">
        <v>3529</v>
      </c>
      <c r="D5434" t="s">
        <v>3635</v>
      </c>
    </row>
    <row r="5435" spans="1:4" hidden="1" x14ac:dyDescent="0.3">
      <c r="A5435" t="s">
        <v>610</v>
      </c>
      <c r="B5435" t="s">
        <v>3531</v>
      </c>
      <c r="D5435" t="s">
        <v>3635</v>
      </c>
    </row>
    <row r="5436" spans="1:4" hidden="1" x14ac:dyDescent="0.3">
      <c r="A5436" t="s">
        <v>610</v>
      </c>
      <c r="B5436" t="s">
        <v>3533</v>
      </c>
      <c r="D5436" t="s">
        <v>3635</v>
      </c>
    </row>
    <row r="5437" spans="1:4" hidden="1" x14ac:dyDescent="0.3">
      <c r="A5437" t="s">
        <v>610</v>
      </c>
      <c r="B5437" t="s">
        <v>3693</v>
      </c>
      <c r="D5437" t="s">
        <v>3635</v>
      </c>
    </row>
    <row r="5438" spans="1:4" hidden="1" x14ac:dyDescent="0.3">
      <c r="A5438" t="s">
        <v>613</v>
      </c>
      <c r="B5438" t="s">
        <v>3688</v>
      </c>
      <c r="D5438" t="s">
        <v>3635</v>
      </c>
    </row>
    <row r="5439" spans="1:4" hidden="1" x14ac:dyDescent="0.3">
      <c r="A5439" t="s">
        <v>613</v>
      </c>
      <c r="B5439" t="s">
        <v>3846</v>
      </c>
      <c r="D5439" t="s">
        <v>3635</v>
      </c>
    </row>
    <row r="5440" spans="1:4" hidden="1" x14ac:dyDescent="0.3">
      <c r="A5440" t="s">
        <v>613</v>
      </c>
      <c r="B5440" t="s">
        <v>3847</v>
      </c>
      <c r="D5440" t="s">
        <v>3635</v>
      </c>
    </row>
    <row r="5441" spans="1:4" hidden="1" x14ac:dyDescent="0.3">
      <c r="A5441" t="s">
        <v>613</v>
      </c>
      <c r="B5441" t="s">
        <v>3848</v>
      </c>
      <c r="D5441" t="s">
        <v>3635</v>
      </c>
    </row>
    <row r="5442" spans="1:4" hidden="1" x14ac:dyDescent="0.3">
      <c r="A5442" t="s">
        <v>613</v>
      </c>
      <c r="B5442" t="s">
        <v>3782</v>
      </c>
      <c r="D5442" t="s">
        <v>3635</v>
      </c>
    </row>
    <row r="5443" spans="1:4" hidden="1" x14ac:dyDescent="0.3">
      <c r="A5443" t="s">
        <v>613</v>
      </c>
      <c r="B5443" t="s">
        <v>3529</v>
      </c>
      <c r="D5443" t="s">
        <v>3635</v>
      </c>
    </row>
    <row r="5444" spans="1:4" hidden="1" x14ac:dyDescent="0.3">
      <c r="A5444" t="s">
        <v>613</v>
      </c>
      <c r="B5444" t="s">
        <v>3531</v>
      </c>
      <c r="D5444" t="s">
        <v>3635</v>
      </c>
    </row>
    <row r="5445" spans="1:4" hidden="1" x14ac:dyDescent="0.3">
      <c r="A5445" t="s">
        <v>613</v>
      </c>
      <c r="B5445" t="s">
        <v>3533</v>
      </c>
      <c r="D5445" t="s">
        <v>3635</v>
      </c>
    </row>
    <row r="5446" spans="1:4" hidden="1" x14ac:dyDescent="0.3">
      <c r="A5446" t="s">
        <v>613</v>
      </c>
      <c r="B5446" t="s">
        <v>3693</v>
      </c>
      <c r="D5446" t="s">
        <v>3635</v>
      </c>
    </row>
    <row r="5447" spans="1:4" hidden="1" x14ac:dyDescent="0.3">
      <c r="A5447" t="s">
        <v>1242</v>
      </c>
      <c r="B5447" t="s">
        <v>3688</v>
      </c>
      <c r="D5447" t="s">
        <v>3635</v>
      </c>
    </row>
    <row r="5448" spans="1:4" hidden="1" x14ac:dyDescent="0.3">
      <c r="A5448" t="s">
        <v>1242</v>
      </c>
      <c r="B5448" t="s">
        <v>3846</v>
      </c>
      <c r="D5448" t="s">
        <v>3635</v>
      </c>
    </row>
    <row r="5449" spans="1:4" hidden="1" x14ac:dyDescent="0.3">
      <c r="A5449" t="s">
        <v>1242</v>
      </c>
      <c r="B5449" t="s">
        <v>3847</v>
      </c>
      <c r="D5449" t="s">
        <v>3635</v>
      </c>
    </row>
    <row r="5450" spans="1:4" hidden="1" x14ac:dyDescent="0.3">
      <c r="A5450" t="s">
        <v>1242</v>
      </c>
      <c r="B5450" t="s">
        <v>3848</v>
      </c>
      <c r="D5450" t="s">
        <v>3635</v>
      </c>
    </row>
    <row r="5451" spans="1:4" hidden="1" x14ac:dyDescent="0.3">
      <c r="A5451" t="s">
        <v>1242</v>
      </c>
      <c r="B5451" t="s">
        <v>3782</v>
      </c>
      <c r="D5451" t="s">
        <v>3635</v>
      </c>
    </row>
    <row r="5452" spans="1:4" hidden="1" x14ac:dyDescent="0.3">
      <c r="A5452" t="s">
        <v>1242</v>
      </c>
      <c r="B5452" t="s">
        <v>3529</v>
      </c>
      <c r="D5452" t="s">
        <v>3635</v>
      </c>
    </row>
    <row r="5453" spans="1:4" hidden="1" x14ac:dyDescent="0.3">
      <c r="A5453" t="s">
        <v>1242</v>
      </c>
      <c r="B5453" t="s">
        <v>3531</v>
      </c>
      <c r="D5453" t="s">
        <v>3635</v>
      </c>
    </row>
    <row r="5454" spans="1:4" hidden="1" x14ac:dyDescent="0.3">
      <c r="A5454" t="s">
        <v>1242</v>
      </c>
      <c r="B5454" t="s">
        <v>3533</v>
      </c>
      <c r="D5454" t="s">
        <v>3635</v>
      </c>
    </row>
    <row r="5455" spans="1:4" hidden="1" x14ac:dyDescent="0.3">
      <c r="A5455" t="s">
        <v>1242</v>
      </c>
      <c r="B5455" t="s">
        <v>3693</v>
      </c>
      <c r="D5455" t="s">
        <v>3635</v>
      </c>
    </row>
    <row r="5456" spans="1:4" hidden="1" x14ac:dyDescent="0.3">
      <c r="A5456" t="s">
        <v>1243</v>
      </c>
      <c r="B5456" t="s">
        <v>3688</v>
      </c>
      <c r="D5456" t="s">
        <v>3635</v>
      </c>
    </row>
    <row r="5457" spans="1:4" hidden="1" x14ac:dyDescent="0.3">
      <c r="A5457" t="s">
        <v>1243</v>
      </c>
      <c r="B5457" t="s">
        <v>3846</v>
      </c>
      <c r="D5457" t="s">
        <v>3635</v>
      </c>
    </row>
    <row r="5458" spans="1:4" hidden="1" x14ac:dyDescent="0.3">
      <c r="A5458" t="s">
        <v>1243</v>
      </c>
      <c r="B5458" t="s">
        <v>3847</v>
      </c>
      <c r="D5458" t="s">
        <v>3635</v>
      </c>
    </row>
    <row r="5459" spans="1:4" hidden="1" x14ac:dyDescent="0.3">
      <c r="A5459" t="s">
        <v>1243</v>
      </c>
      <c r="B5459" t="s">
        <v>3848</v>
      </c>
      <c r="D5459" t="s">
        <v>3635</v>
      </c>
    </row>
    <row r="5460" spans="1:4" hidden="1" x14ac:dyDescent="0.3">
      <c r="A5460" t="s">
        <v>1243</v>
      </c>
      <c r="B5460" t="s">
        <v>3782</v>
      </c>
      <c r="D5460" t="s">
        <v>3635</v>
      </c>
    </row>
    <row r="5461" spans="1:4" hidden="1" x14ac:dyDescent="0.3">
      <c r="A5461" t="s">
        <v>1243</v>
      </c>
      <c r="B5461" t="s">
        <v>3529</v>
      </c>
      <c r="D5461" t="s">
        <v>3635</v>
      </c>
    </row>
    <row r="5462" spans="1:4" hidden="1" x14ac:dyDescent="0.3">
      <c r="A5462" t="s">
        <v>1243</v>
      </c>
      <c r="B5462" t="s">
        <v>3531</v>
      </c>
      <c r="D5462" t="s">
        <v>3635</v>
      </c>
    </row>
    <row r="5463" spans="1:4" hidden="1" x14ac:dyDescent="0.3">
      <c r="A5463" t="s">
        <v>1243</v>
      </c>
      <c r="B5463" t="s">
        <v>3533</v>
      </c>
      <c r="D5463" t="s">
        <v>3635</v>
      </c>
    </row>
    <row r="5464" spans="1:4" hidden="1" x14ac:dyDescent="0.3">
      <c r="A5464" t="s">
        <v>1243</v>
      </c>
      <c r="B5464" t="s">
        <v>3693</v>
      </c>
      <c r="D5464" t="s">
        <v>3635</v>
      </c>
    </row>
    <row r="5465" spans="1:4" hidden="1" x14ac:dyDescent="0.3">
      <c r="A5465" t="s">
        <v>603</v>
      </c>
      <c r="B5465" t="s">
        <v>3688</v>
      </c>
      <c r="D5465" t="s">
        <v>3635</v>
      </c>
    </row>
    <row r="5466" spans="1:4" hidden="1" x14ac:dyDescent="0.3">
      <c r="A5466" t="s">
        <v>603</v>
      </c>
      <c r="B5466" t="s">
        <v>3846</v>
      </c>
      <c r="D5466" t="s">
        <v>3635</v>
      </c>
    </row>
    <row r="5467" spans="1:4" hidden="1" x14ac:dyDescent="0.3">
      <c r="A5467" t="s">
        <v>603</v>
      </c>
      <c r="B5467" t="s">
        <v>3847</v>
      </c>
      <c r="D5467" t="s">
        <v>3635</v>
      </c>
    </row>
    <row r="5468" spans="1:4" hidden="1" x14ac:dyDescent="0.3">
      <c r="A5468" t="s">
        <v>603</v>
      </c>
      <c r="B5468" t="s">
        <v>3848</v>
      </c>
      <c r="D5468" t="s">
        <v>3635</v>
      </c>
    </row>
    <row r="5469" spans="1:4" hidden="1" x14ac:dyDescent="0.3">
      <c r="A5469" t="s">
        <v>603</v>
      </c>
      <c r="B5469" t="s">
        <v>3782</v>
      </c>
      <c r="D5469" t="s">
        <v>3635</v>
      </c>
    </row>
    <row r="5470" spans="1:4" hidden="1" x14ac:dyDescent="0.3">
      <c r="A5470" t="s">
        <v>603</v>
      </c>
      <c r="B5470" t="s">
        <v>3529</v>
      </c>
      <c r="D5470" t="s">
        <v>3635</v>
      </c>
    </row>
    <row r="5471" spans="1:4" hidden="1" x14ac:dyDescent="0.3">
      <c r="A5471" t="s">
        <v>603</v>
      </c>
      <c r="B5471" t="s">
        <v>3531</v>
      </c>
      <c r="D5471" t="s">
        <v>3635</v>
      </c>
    </row>
    <row r="5472" spans="1:4" hidden="1" x14ac:dyDescent="0.3">
      <c r="A5472" t="s">
        <v>603</v>
      </c>
      <c r="B5472" t="s">
        <v>3533</v>
      </c>
      <c r="D5472" t="s">
        <v>3635</v>
      </c>
    </row>
    <row r="5473" spans="1:4" hidden="1" x14ac:dyDescent="0.3">
      <c r="A5473" t="s">
        <v>603</v>
      </c>
      <c r="B5473" t="s">
        <v>3693</v>
      </c>
      <c r="D5473" t="s">
        <v>3635</v>
      </c>
    </row>
    <row r="5474" spans="1:4" hidden="1" x14ac:dyDescent="0.3">
      <c r="A5474" t="s">
        <v>1046</v>
      </c>
      <c r="B5474" t="s">
        <v>3688</v>
      </c>
      <c r="D5474" t="s">
        <v>3635</v>
      </c>
    </row>
    <row r="5475" spans="1:4" hidden="1" x14ac:dyDescent="0.3">
      <c r="A5475" t="s">
        <v>1046</v>
      </c>
      <c r="B5475" t="s">
        <v>3846</v>
      </c>
      <c r="D5475" t="s">
        <v>3635</v>
      </c>
    </row>
    <row r="5476" spans="1:4" hidden="1" x14ac:dyDescent="0.3">
      <c r="A5476" t="s">
        <v>1046</v>
      </c>
      <c r="B5476" t="s">
        <v>3847</v>
      </c>
      <c r="D5476" t="s">
        <v>3635</v>
      </c>
    </row>
    <row r="5477" spans="1:4" hidden="1" x14ac:dyDescent="0.3">
      <c r="A5477" t="s">
        <v>1046</v>
      </c>
      <c r="B5477" t="s">
        <v>3848</v>
      </c>
      <c r="D5477" t="s">
        <v>3635</v>
      </c>
    </row>
    <row r="5478" spans="1:4" hidden="1" x14ac:dyDescent="0.3">
      <c r="A5478" t="s">
        <v>1046</v>
      </c>
      <c r="B5478" t="s">
        <v>3782</v>
      </c>
      <c r="D5478" t="s">
        <v>3635</v>
      </c>
    </row>
    <row r="5479" spans="1:4" hidden="1" x14ac:dyDescent="0.3">
      <c r="A5479" t="s">
        <v>1046</v>
      </c>
      <c r="B5479" t="s">
        <v>3529</v>
      </c>
      <c r="D5479" t="s">
        <v>3635</v>
      </c>
    </row>
    <row r="5480" spans="1:4" hidden="1" x14ac:dyDescent="0.3">
      <c r="A5480" t="s">
        <v>1046</v>
      </c>
      <c r="B5480" t="s">
        <v>3531</v>
      </c>
      <c r="D5480" t="s">
        <v>3635</v>
      </c>
    </row>
    <row r="5481" spans="1:4" hidden="1" x14ac:dyDescent="0.3">
      <c r="A5481" t="s">
        <v>1046</v>
      </c>
      <c r="B5481" t="s">
        <v>3533</v>
      </c>
      <c r="D5481" t="s">
        <v>3635</v>
      </c>
    </row>
    <row r="5482" spans="1:4" hidden="1" x14ac:dyDescent="0.3">
      <c r="A5482" t="s">
        <v>1046</v>
      </c>
      <c r="B5482" t="s">
        <v>3693</v>
      </c>
      <c r="D5482" t="s">
        <v>3635</v>
      </c>
    </row>
    <row r="5483" spans="1:4" hidden="1" x14ac:dyDescent="0.3">
      <c r="A5483" t="s">
        <v>655</v>
      </c>
      <c r="B5483" t="s">
        <v>3688</v>
      </c>
      <c r="D5483" t="s">
        <v>3635</v>
      </c>
    </row>
    <row r="5484" spans="1:4" hidden="1" x14ac:dyDescent="0.3">
      <c r="A5484" t="s">
        <v>655</v>
      </c>
      <c r="B5484" t="s">
        <v>3846</v>
      </c>
      <c r="D5484" t="s">
        <v>3635</v>
      </c>
    </row>
    <row r="5485" spans="1:4" hidden="1" x14ac:dyDescent="0.3">
      <c r="A5485" t="s">
        <v>655</v>
      </c>
      <c r="B5485" t="s">
        <v>3847</v>
      </c>
      <c r="D5485" t="s">
        <v>3635</v>
      </c>
    </row>
    <row r="5486" spans="1:4" hidden="1" x14ac:dyDescent="0.3">
      <c r="A5486" t="s">
        <v>655</v>
      </c>
      <c r="B5486" t="s">
        <v>3848</v>
      </c>
      <c r="D5486" t="s">
        <v>3635</v>
      </c>
    </row>
    <row r="5487" spans="1:4" hidden="1" x14ac:dyDescent="0.3">
      <c r="A5487" t="s">
        <v>655</v>
      </c>
      <c r="B5487" t="s">
        <v>3782</v>
      </c>
      <c r="D5487" t="s">
        <v>3635</v>
      </c>
    </row>
    <row r="5488" spans="1:4" hidden="1" x14ac:dyDescent="0.3">
      <c r="A5488" t="s">
        <v>655</v>
      </c>
      <c r="B5488" t="s">
        <v>3529</v>
      </c>
      <c r="D5488" t="s">
        <v>3635</v>
      </c>
    </row>
    <row r="5489" spans="1:4" hidden="1" x14ac:dyDescent="0.3">
      <c r="A5489" t="s">
        <v>655</v>
      </c>
      <c r="B5489" t="s">
        <v>3531</v>
      </c>
      <c r="D5489" t="s">
        <v>3635</v>
      </c>
    </row>
    <row r="5490" spans="1:4" hidden="1" x14ac:dyDescent="0.3">
      <c r="A5490" t="s">
        <v>655</v>
      </c>
      <c r="B5490" t="s">
        <v>3533</v>
      </c>
      <c r="D5490" t="s">
        <v>3635</v>
      </c>
    </row>
    <row r="5491" spans="1:4" hidden="1" x14ac:dyDescent="0.3">
      <c r="A5491" t="s">
        <v>655</v>
      </c>
      <c r="B5491" t="s">
        <v>3693</v>
      </c>
      <c r="D5491" t="s">
        <v>3635</v>
      </c>
    </row>
    <row r="5492" spans="1:4" hidden="1" x14ac:dyDescent="0.3">
      <c r="A5492" t="s">
        <v>582</v>
      </c>
      <c r="B5492" t="s">
        <v>3694</v>
      </c>
      <c r="D5492" t="s">
        <v>3636</v>
      </c>
    </row>
    <row r="5493" spans="1:4" hidden="1" x14ac:dyDescent="0.3">
      <c r="A5493" t="s">
        <v>582</v>
      </c>
      <c r="B5493" t="s">
        <v>3849</v>
      </c>
      <c r="D5493" t="s">
        <v>3636</v>
      </c>
    </row>
    <row r="5494" spans="1:4" hidden="1" x14ac:dyDescent="0.3">
      <c r="A5494" t="s">
        <v>582</v>
      </c>
      <c r="B5494" t="s">
        <v>3850</v>
      </c>
      <c r="D5494" t="s">
        <v>3636</v>
      </c>
    </row>
    <row r="5495" spans="1:4" hidden="1" x14ac:dyDescent="0.3">
      <c r="A5495" t="s">
        <v>582</v>
      </c>
      <c r="B5495" t="s">
        <v>3851</v>
      </c>
      <c r="D5495" t="s">
        <v>3636</v>
      </c>
    </row>
    <row r="5496" spans="1:4" hidden="1" x14ac:dyDescent="0.3">
      <c r="A5496" t="s">
        <v>582</v>
      </c>
      <c r="B5496" t="s">
        <v>3783</v>
      </c>
      <c r="D5496" t="s">
        <v>3636</v>
      </c>
    </row>
    <row r="5497" spans="1:4" hidden="1" x14ac:dyDescent="0.3">
      <c r="A5497" t="s">
        <v>582</v>
      </c>
      <c r="B5497" t="s">
        <v>3852</v>
      </c>
      <c r="D5497" t="s">
        <v>3636</v>
      </c>
    </row>
    <row r="5498" spans="1:4" hidden="1" x14ac:dyDescent="0.3">
      <c r="A5498" t="s">
        <v>582</v>
      </c>
      <c r="B5498" t="s">
        <v>3534</v>
      </c>
      <c r="D5498" t="s">
        <v>3636</v>
      </c>
    </row>
    <row r="5499" spans="1:4" hidden="1" x14ac:dyDescent="0.3">
      <c r="A5499" t="s">
        <v>582</v>
      </c>
      <c r="B5499" t="s">
        <v>3535</v>
      </c>
      <c r="D5499" t="s">
        <v>3636</v>
      </c>
    </row>
    <row r="5500" spans="1:4" hidden="1" x14ac:dyDescent="0.3">
      <c r="A5500" t="s">
        <v>582</v>
      </c>
      <c r="B5500" t="s">
        <v>3537</v>
      </c>
      <c r="D5500" t="s">
        <v>3636</v>
      </c>
    </row>
    <row r="5501" spans="1:4" hidden="1" x14ac:dyDescent="0.3">
      <c r="A5501" t="s">
        <v>583</v>
      </c>
      <c r="B5501" t="s">
        <v>3694</v>
      </c>
      <c r="D5501" t="s">
        <v>3636</v>
      </c>
    </row>
    <row r="5502" spans="1:4" hidden="1" x14ac:dyDescent="0.3">
      <c r="A5502" t="s">
        <v>583</v>
      </c>
      <c r="B5502" t="s">
        <v>3849</v>
      </c>
      <c r="D5502" t="s">
        <v>3636</v>
      </c>
    </row>
    <row r="5503" spans="1:4" hidden="1" x14ac:dyDescent="0.3">
      <c r="A5503" t="s">
        <v>583</v>
      </c>
      <c r="B5503" t="s">
        <v>3850</v>
      </c>
      <c r="D5503" t="s">
        <v>3636</v>
      </c>
    </row>
    <row r="5504" spans="1:4" hidden="1" x14ac:dyDescent="0.3">
      <c r="A5504" t="s">
        <v>583</v>
      </c>
      <c r="B5504" t="s">
        <v>3851</v>
      </c>
      <c r="D5504" t="s">
        <v>3636</v>
      </c>
    </row>
    <row r="5505" spans="1:4" hidden="1" x14ac:dyDescent="0.3">
      <c r="A5505" t="s">
        <v>583</v>
      </c>
      <c r="B5505" t="s">
        <v>3783</v>
      </c>
      <c r="D5505" t="s">
        <v>3636</v>
      </c>
    </row>
    <row r="5506" spans="1:4" hidden="1" x14ac:dyDescent="0.3">
      <c r="A5506" t="s">
        <v>583</v>
      </c>
      <c r="B5506" t="s">
        <v>3852</v>
      </c>
      <c r="D5506" t="s">
        <v>3636</v>
      </c>
    </row>
    <row r="5507" spans="1:4" hidden="1" x14ac:dyDescent="0.3">
      <c r="A5507" t="s">
        <v>583</v>
      </c>
      <c r="B5507" t="s">
        <v>3534</v>
      </c>
      <c r="D5507" t="s">
        <v>3636</v>
      </c>
    </row>
    <row r="5508" spans="1:4" hidden="1" x14ac:dyDescent="0.3">
      <c r="A5508" t="s">
        <v>583</v>
      </c>
      <c r="B5508" t="s">
        <v>3535</v>
      </c>
      <c r="D5508" t="s">
        <v>3636</v>
      </c>
    </row>
    <row r="5509" spans="1:4" hidden="1" x14ac:dyDescent="0.3">
      <c r="A5509" t="s">
        <v>583</v>
      </c>
      <c r="B5509" t="s">
        <v>3537</v>
      </c>
      <c r="D5509" t="s">
        <v>3636</v>
      </c>
    </row>
    <row r="5510" spans="1:4" hidden="1" x14ac:dyDescent="0.3">
      <c r="A5510" t="s">
        <v>585</v>
      </c>
      <c r="B5510" t="s">
        <v>3694</v>
      </c>
      <c r="D5510" t="s">
        <v>3636</v>
      </c>
    </row>
    <row r="5511" spans="1:4" hidden="1" x14ac:dyDescent="0.3">
      <c r="A5511" t="s">
        <v>585</v>
      </c>
      <c r="B5511" t="s">
        <v>3849</v>
      </c>
      <c r="D5511" t="s">
        <v>3636</v>
      </c>
    </row>
    <row r="5512" spans="1:4" hidden="1" x14ac:dyDescent="0.3">
      <c r="A5512" t="s">
        <v>585</v>
      </c>
      <c r="B5512" t="s">
        <v>3850</v>
      </c>
      <c r="D5512" t="s">
        <v>3636</v>
      </c>
    </row>
    <row r="5513" spans="1:4" hidden="1" x14ac:dyDescent="0.3">
      <c r="A5513" t="s">
        <v>585</v>
      </c>
      <c r="B5513" t="s">
        <v>3851</v>
      </c>
      <c r="D5513" t="s">
        <v>3636</v>
      </c>
    </row>
    <row r="5514" spans="1:4" hidden="1" x14ac:dyDescent="0.3">
      <c r="A5514" t="s">
        <v>585</v>
      </c>
      <c r="B5514" t="s">
        <v>3783</v>
      </c>
      <c r="D5514" t="s">
        <v>3636</v>
      </c>
    </row>
    <row r="5515" spans="1:4" hidden="1" x14ac:dyDescent="0.3">
      <c r="A5515" t="s">
        <v>585</v>
      </c>
      <c r="B5515" t="s">
        <v>3852</v>
      </c>
      <c r="D5515" t="s">
        <v>3636</v>
      </c>
    </row>
    <row r="5516" spans="1:4" hidden="1" x14ac:dyDescent="0.3">
      <c r="A5516" t="s">
        <v>585</v>
      </c>
      <c r="B5516" t="s">
        <v>3534</v>
      </c>
      <c r="D5516" t="s">
        <v>3636</v>
      </c>
    </row>
    <row r="5517" spans="1:4" hidden="1" x14ac:dyDescent="0.3">
      <c r="A5517" t="s">
        <v>585</v>
      </c>
      <c r="B5517" t="s">
        <v>3535</v>
      </c>
      <c r="D5517" t="s">
        <v>3636</v>
      </c>
    </row>
    <row r="5518" spans="1:4" hidden="1" x14ac:dyDescent="0.3">
      <c r="A5518" t="s">
        <v>585</v>
      </c>
      <c r="B5518" t="s">
        <v>3537</v>
      </c>
      <c r="D5518" t="s">
        <v>3636</v>
      </c>
    </row>
    <row r="5519" spans="1:4" hidden="1" x14ac:dyDescent="0.3">
      <c r="A5519" t="s">
        <v>586</v>
      </c>
      <c r="B5519" t="s">
        <v>3694</v>
      </c>
      <c r="D5519" t="s">
        <v>3636</v>
      </c>
    </row>
    <row r="5520" spans="1:4" hidden="1" x14ac:dyDescent="0.3">
      <c r="A5520" t="s">
        <v>586</v>
      </c>
      <c r="B5520" t="s">
        <v>3849</v>
      </c>
      <c r="D5520" t="s">
        <v>3636</v>
      </c>
    </row>
    <row r="5521" spans="1:4" hidden="1" x14ac:dyDescent="0.3">
      <c r="A5521" t="s">
        <v>586</v>
      </c>
      <c r="B5521" t="s">
        <v>3850</v>
      </c>
      <c r="D5521" t="s">
        <v>3636</v>
      </c>
    </row>
    <row r="5522" spans="1:4" hidden="1" x14ac:dyDescent="0.3">
      <c r="A5522" t="s">
        <v>586</v>
      </c>
      <c r="B5522" t="s">
        <v>3851</v>
      </c>
      <c r="D5522" t="s">
        <v>3636</v>
      </c>
    </row>
    <row r="5523" spans="1:4" hidden="1" x14ac:dyDescent="0.3">
      <c r="A5523" t="s">
        <v>586</v>
      </c>
      <c r="B5523" t="s">
        <v>3783</v>
      </c>
      <c r="D5523" t="s">
        <v>3636</v>
      </c>
    </row>
    <row r="5524" spans="1:4" hidden="1" x14ac:dyDescent="0.3">
      <c r="A5524" t="s">
        <v>586</v>
      </c>
      <c r="B5524" t="s">
        <v>3852</v>
      </c>
      <c r="D5524" t="s">
        <v>3636</v>
      </c>
    </row>
    <row r="5525" spans="1:4" hidden="1" x14ac:dyDescent="0.3">
      <c r="A5525" t="s">
        <v>586</v>
      </c>
      <c r="B5525" t="s">
        <v>3534</v>
      </c>
      <c r="D5525" t="s">
        <v>3636</v>
      </c>
    </row>
    <row r="5526" spans="1:4" hidden="1" x14ac:dyDescent="0.3">
      <c r="A5526" t="s">
        <v>586</v>
      </c>
      <c r="B5526" t="s">
        <v>3535</v>
      </c>
      <c r="D5526" t="s">
        <v>3636</v>
      </c>
    </row>
    <row r="5527" spans="1:4" hidden="1" x14ac:dyDescent="0.3">
      <c r="A5527" t="s">
        <v>586</v>
      </c>
      <c r="B5527" t="s">
        <v>3537</v>
      </c>
      <c r="D5527" t="s">
        <v>3636</v>
      </c>
    </row>
    <row r="5528" spans="1:4" hidden="1" x14ac:dyDescent="0.3">
      <c r="A5528" t="s">
        <v>588</v>
      </c>
      <c r="B5528" t="s">
        <v>3694</v>
      </c>
      <c r="D5528" t="s">
        <v>3636</v>
      </c>
    </row>
    <row r="5529" spans="1:4" hidden="1" x14ac:dyDescent="0.3">
      <c r="A5529" t="s">
        <v>588</v>
      </c>
      <c r="B5529" t="s">
        <v>3849</v>
      </c>
      <c r="D5529" t="s">
        <v>3636</v>
      </c>
    </row>
    <row r="5530" spans="1:4" hidden="1" x14ac:dyDescent="0.3">
      <c r="A5530" t="s">
        <v>588</v>
      </c>
      <c r="B5530" t="s">
        <v>3850</v>
      </c>
      <c r="D5530" t="s">
        <v>3636</v>
      </c>
    </row>
    <row r="5531" spans="1:4" hidden="1" x14ac:dyDescent="0.3">
      <c r="A5531" t="s">
        <v>588</v>
      </c>
      <c r="B5531" t="s">
        <v>3851</v>
      </c>
      <c r="D5531" t="s">
        <v>3636</v>
      </c>
    </row>
    <row r="5532" spans="1:4" hidden="1" x14ac:dyDescent="0.3">
      <c r="A5532" t="s">
        <v>588</v>
      </c>
      <c r="B5532" t="s">
        <v>3783</v>
      </c>
      <c r="D5532" t="s">
        <v>3636</v>
      </c>
    </row>
    <row r="5533" spans="1:4" hidden="1" x14ac:dyDescent="0.3">
      <c r="A5533" t="s">
        <v>588</v>
      </c>
      <c r="B5533" t="s">
        <v>3852</v>
      </c>
      <c r="D5533" t="s">
        <v>3636</v>
      </c>
    </row>
    <row r="5534" spans="1:4" hidden="1" x14ac:dyDescent="0.3">
      <c r="A5534" t="s">
        <v>588</v>
      </c>
      <c r="B5534" t="s">
        <v>3534</v>
      </c>
      <c r="D5534" t="s">
        <v>3636</v>
      </c>
    </row>
    <row r="5535" spans="1:4" hidden="1" x14ac:dyDescent="0.3">
      <c r="A5535" t="s">
        <v>588</v>
      </c>
      <c r="B5535" t="s">
        <v>3535</v>
      </c>
      <c r="D5535" t="s">
        <v>3636</v>
      </c>
    </row>
    <row r="5536" spans="1:4" hidden="1" x14ac:dyDescent="0.3">
      <c r="A5536" t="s">
        <v>588</v>
      </c>
      <c r="B5536" t="s">
        <v>3537</v>
      </c>
      <c r="D5536" t="s">
        <v>3636</v>
      </c>
    </row>
    <row r="5537" spans="1:4" hidden="1" x14ac:dyDescent="0.3">
      <c r="A5537" t="s">
        <v>590</v>
      </c>
      <c r="B5537" t="s">
        <v>3694</v>
      </c>
      <c r="D5537" t="s">
        <v>3636</v>
      </c>
    </row>
    <row r="5538" spans="1:4" hidden="1" x14ac:dyDescent="0.3">
      <c r="A5538" t="s">
        <v>590</v>
      </c>
      <c r="B5538" t="s">
        <v>3849</v>
      </c>
      <c r="D5538" t="s">
        <v>3636</v>
      </c>
    </row>
    <row r="5539" spans="1:4" hidden="1" x14ac:dyDescent="0.3">
      <c r="A5539" t="s">
        <v>590</v>
      </c>
      <c r="B5539" t="s">
        <v>3850</v>
      </c>
      <c r="D5539" t="s">
        <v>3636</v>
      </c>
    </row>
    <row r="5540" spans="1:4" hidden="1" x14ac:dyDescent="0.3">
      <c r="A5540" t="s">
        <v>590</v>
      </c>
      <c r="B5540" t="s">
        <v>3851</v>
      </c>
      <c r="D5540" t="s">
        <v>3636</v>
      </c>
    </row>
    <row r="5541" spans="1:4" hidden="1" x14ac:dyDescent="0.3">
      <c r="A5541" t="s">
        <v>590</v>
      </c>
      <c r="B5541" t="s">
        <v>3783</v>
      </c>
      <c r="D5541" t="s">
        <v>3636</v>
      </c>
    </row>
    <row r="5542" spans="1:4" hidden="1" x14ac:dyDescent="0.3">
      <c r="A5542" t="s">
        <v>590</v>
      </c>
      <c r="B5542" t="s">
        <v>3852</v>
      </c>
      <c r="D5542" t="s">
        <v>3636</v>
      </c>
    </row>
    <row r="5543" spans="1:4" hidden="1" x14ac:dyDescent="0.3">
      <c r="A5543" t="s">
        <v>590</v>
      </c>
      <c r="B5543" t="s">
        <v>3534</v>
      </c>
      <c r="D5543" t="s">
        <v>3636</v>
      </c>
    </row>
    <row r="5544" spans="1:4" hidden="1" x14ac:dyDescent="0.3">
      <c r="A5544" t="s">
        <v>590</v>
      </c>
      <c r="B5544" t="s">
        <v>3535</v>
      </c>
      <c r="D5544" t="s">
        <v>3636</v>
      </c>
    </row>
    <row r="5545" spans="1:4" hidden="1" x14ac:dyDescent="0.3">
      <c r="A5545" t="s">
        <v>590</v>
      </c>
      <c r="B5545" t="s">
        <v>3537</v>
      </c>
      <c r="D5545" t="s">
        <v>3636</v>
      </c>
    </row>
    <row r="5546" spans="1:4" hidden="1" x14ac:dyDescent="0.3">
      <c r="A5546" t="s">
        <v>591</v>
      </c>
      <c r="B5546" t="s">
        <v>3694</v>
      </c>
      <c r="D5546" t="s">
        <v>3636</v>
      </c>
    </row>
    <row r="5547" spans="1:4" hidden="1" x14ac:dyDescent="0.3">
      <c r="A5547" t="s">
        <v>591</v>
      </c>
      <c r="B5547" t="s">
        <v>3849</v>
      </c>
      <c r="D5547" t="s">
        <v>3636</v>
      </c>
    </row>
    <row r="5548" spans="1:4" hidden="1" x14ac:dyDescent="0.3">
      <c r="A5548" t="s">
        <v>591</v>
      </c>
      <c r="B5548" t="s">
        <v>3850</v>
      </c>
      <c r="D5548" t="s">
        <v>3636</v>
      </c>
    </row>
    <row r="5549" spans="1:4" hidden="1" x14ac:dyDescent="0.3">
      <c r="A5549" t="s">
        <v>591</v>
      </c>
      <c r="B5549" t="s">
        <v>3851</v>
      </c>
      <c r="D5549" t="s">
        <v>3636</v>
      </c>
    </row>
    <row r="5550" spans="1:4" hidden="1" x14ac:dyDescent="0.3">
      <c r="A5550" t="s">
        <v>591</v>
      </c>
      <c r="B5550" t="s">
        <v>3783</v>
      </c>
      <c r="D5550" t="s">
        <v>3636</v>
      </c>
    </row>
    <row r="5551" spans="1:4" hidden="1" x14ac:dyDescent="0.3">
      <c r="A5551" t="s">
        <v>591</v>
      </c>
      <c r="B5551" t="s">
        <v>3852</v>
      </c>
      <c r="D5551" t="s">
        <v>3636</v>
      </c>
    </row>
    <row r="5552" spans="1:4" hidden="1" x14ac:dyDescent="0.3">
      <c r="A5552" t="s">
        <v>591</v>
      </c>
      <c r="B5552" t="s">
        <v>3534</v>
      </c>
      <c r="D5552" t="s">
        <v>3636</v>
      </c>
    </row>
    <row r="5553" spans="1:4" hidden="1" x14ac:dyDescent="0.3">
      <c r="A5553" t="s">
        <v>591</v>
      </c>
      <c r="B5553" t="s">
        <v>3535</v>
      </c>
      <c r="D5553" t="s">
        <v>3636</v>
      </c>
    </row>
    <row r="5554" spans="1:4" hidden="1" x14ac:dyDescent="0.3">
      <c r="A5554" t="s">
        <v>591</v>
      </c>
      <c r="B5554" t="s">
        <v>3537</v>
      </c>
      <c r="D5554" t="s">
        <v>3636</v>
      </c>
    </row>
    <row r="5555" spans="1:4" hidden="1" x14ac:dyDescent="0.3">
      <c r="A5555" t="s">
        <v>594</v>
      </c>
      <c r="B5555" t="s">
        <v>3694</v>
      </c>
      <c r="D5555" t="s">
        <v>3636</v>
      </c>
    </row>
    <row r="5556" spans="1:4" hidden="1" x14ac:dyDescent="0.3">
      <c r="A5556" t="s">
        <v>594</v>
      </c>
      <c r="B5556" t="s">
        <v>3849</v>
      </c>
      <c r="D5556" t="s">
        <v>3636</v>
      </c>
    </row>
    <row r="5557" spans="1:4" hidden="1" x14ac:dyDescent="0.3">
      <c r="A5557" t="s">
        <v>594</v>
      </c>
      <c r="B5557" t="s">
        <v>3850</v>
      </c>
      <c r="D5557" t="s">
        <v>3636</v>
      </c>
    </row>
    <row r="5558" spans="1:4" hidden="1" x14ac:dyDescent="0.3">
      <c r="A5558" t="s">
        <v>594</v>
      </c>
      <c r="B5558" t="s">
        <v>3851</v>
      </c>
      <c r="D5558" t="s">
        <v>3636</v>
      </c>
    </row>
    <row r="5559" spans="1:4" hidden="1" x14ac:dyDescent="0.3">
      <c r="A5559" t="s">
        <v>594</v>
      </c>
      <c r="B5559" t="s">
        <v>3783</v>
      </c>
      <c r="D5559" t="s">
        <v>3636</v>
      </c>
    </row>
    <row r="5560" spans="1:4" hidden="1" x14ac:dyDescent="0.3">
      <c r="A5560" t="s">
        <v>594</v>
      </c>
      <c r="B5560" t="s">
        <v>3852</v>
      </c>
      <c r="D5560" t="s">
        <v>3636</v>
      </c>
    </row>
    <row r="5561" spans="1:4" hidden="1" x14ac:dyDescent="0.3">
      <c r="A5561" t="s">
        <v>594</v>
      </c>
      <c r="B5561" t="s">
        <v>3534</v>
      </c>
      <c r="D5561" t="s">
        <v>3636</v>
      </c>
    </row>
    <row r="5562" spans="1:4" hidden="1" x14ac:dyDescent="0.3">
      <c r="A5562" t="s">
        <v>594</v>
      </c>
      <c r="B5562" t="s">
        <v>3535</v>
      </c>
      <c r="D5562" t="s">
        <v>3636</v>
      </c>
    </row>
    <row r="5563" spans="1:4" hidden="1" x14ac:dyDescent="0.3">
      <c r="A5563" t="s">
        <v>594</v>
      </c>
      <c r="B5563" t="s">
        <v>3537</v>
      </c>
      <c r="D5563" t="s">
        <v>3636</v>
      </c>
    </row>
    <row r="5564" spans="1:4" hidden="1" x14ac:dyDescent="0.3">
      <c r="A5564" t="s">
        <v>604</v>
      </c>
      <c r="B5564" t="s">
        <v>3694</v>
      </c>
      <c r="D5564" t="s">
        <v>3636</v>
      </c>
    </row>
    <row r="5565" spans="1:4" hidden="1" x14ac:dyDescent="0.3">
      <c r="A5565" t="s">
        <v>604</v>
      </c>
      <c r="B5565" t="s">
        <v>3849</v>
      </c>
      <c r="D5565" t="s">
        <v>3636</v>
      </c>
    </row>
    <row r="5566" spans="1:4" hidden="1" x14ac:dyDescent="0.3">
      <c r="A5566" t="s">
        <v>604</v>
      </c>
      <c r="B5566" t="s">
        <v>3850</v>
      </c>
      <c r="D5566" t="s">
        <v>3636</v>
      </c>
    </row>
    <row r="5567" spans="1:4" hidden="1" x14ac:dyDescent="0.3">
      <c r="A5567" t="s">
        <v>604</v>
      </c>
      <c r="B5567" t="s">
        <v>3851</v>
      </c>
      <c r="D5567" t="s">
        <v>3636</v>
      </c>
    </row>
    <row r="5568" spans="1:4" hidden="1" x14ac:dyDescent="0.3">
      <c r="A5568" t="s">
        <v>604</v>
      </c>
      <c r="B5568" t="s">
        <v>3783</v>
      </c>
      <c r="D5568" t="s">
        <v>3636</v>
      </c>
    </row>
    <row r="5569" spans="1:4" hidden="1" x14ac:dyDescent="0.3">
      <c r="A5569" t="s">
        <v>604</v>
      </c>
      <c r="B5569" t="s">
        <v>3852</v>
      </c>
      <c r="D5569" t="s">
        <v>3636</v>
      </c>
    </row>
    <row r="5570" spans="1:4" hidden="1" x14ac:dyDescent="0.3">
      <c r="A5570" t="s">
        <v>604</v>
      </c>
      <c r="B5570" t="s">
        <v>3534</v>
      </c>
      <c r="D5570" t="s">
        <v>3636</v>
      </c>
    </row>
    <row r="5571" spans="1:4" hidden="1" x14ac:dyDescent="0.3">
      <c r="A5571" t="s">
        <v>604</v>
      </c>
      <c r="B5571" t="s">
        <v>3535</v>
      </c>
      <c r="D5571" t="s">
        <v>3636</v>
      </c>
    </row>
    <row r="5572" spans="1:4" hidden="1" x14ac:dyDescent="0.3">
      <c r="A5572" t="s">
        <v>604</v>
      </c>
      <c r="B5572" t="s">
        <v>3537</v>
      </c>
      <c r="D5572" t="s">
        <v>3636</v>
      </c>
    </row>
    <row r="5573" spans="1:4" hidden="1" x14ac:dyDescent="0.3">
      <c r="A5573" t="s">
        <v>1241</v>
      </c>
      <c r="B5573" t="s">
        <v>3694</v>
      </c>
      <c r="D5573" t="s">
        <v>3636</v>
      </c>
    </row>
    <row r="5574" spans="1:4" hidden="1" x14ac:dyDescent="0.3">
      <c r="A5574" t="s">
        <v>1241</v>
      </c>
      <c r="B5574" t="s">
        <v>3849</v>
      </c>
      <c r="D5574" t="s">
        <v>3636</v>
      </c>
    </row>
    <row r="5575" spans="1:4" hidden="1" x14ac:dyDescent="0.3">
      <c r="A5575" t="s">
        <v>1241</v>
      </c>
      <c r="B5575" t="s">
        <v>3850</v>
      </c>
      <c r="D5575" t="s">
        <v>3636</v>
      </c>
    </row>
    <row r="5576" spans="1:4" hidden="1" x14ac:dyDescent="0.3">
      <c r="A5576" t="s">
        <v>1241</v>
      </c>
      <c r="B5576" t="s">
        <v>3851</v>
      </c>
      <c r="D5576" t="s">
        <v>3636</v>
      </c>
    </row>
    <row r="5577" spans="1:4" hidden="1" x14ac:dyDescent="0.3">
      <c r="A5577" t="s">
        <v>1241</v>
      </c>
      <c r="B5577" t="s">
        <v>3783</v>
      </c>
      <c r="D5577" t="s">
        <v>3636</v>
      </c>
    </row>
    <row r="5578" spans="1:4" hidden="1" x14ac:dyDescent="0.3">
      <c r="A5578" t="s">
        <v>1241</v>
      </c>
      <c r="B5578" t="s">
        <v>3852</v>
      </c>
      <c r="D5578" t="s">
        <v>3636</v>
      </c>
    </row>
    <row r="5579" spans="1:4" hidden="1" x14ac:dyDescent="0.3">
      <c r="A5579" t="s">
        <v>1241</v>
      </c>
      <c r="B5579" t="s">
        <v>3534</v>
      </c>
      <c r="D5579" t="s">
        <v>3636</v>
      </c>
    </row>
    <row r="5580" spans="1:4" hidden="1" x14ac:dyDescent="0.3">
      <c r="A5580" t="s">
        <v>1241</v>
      </c>
      <c r="B5580" t="s">
        <v>3535</v>
      </c>
      <c r="D5580" t="s">
        <v>3636</v>
      </c>
    </row>
    <row r="5581" spans="1:4" hidden="1" x14ac:dyDescent="0.3">
      <c r="A5581" t="s">
        <v>1241</v>
      </c>
      <c r="B5581" t="s">
        <v>3537</v>
      </c>
      <c r="D5581" t="s">
        <v>3636</v>
      </c>
    </row>
    <row r="5582" spans="1:4" hidden="1" x14ac:dyDescent="0.3">
      <c r="A5582" t="s">
        <v>610</v>
      </c>
      <c r="B5582" t="s">
        <v>3694</v>
      </c>
      <c r="D5582" t="s">
        <v>3636</v>
      </c>
    </row>
    <row r="5583" spans="1:4" hidden="1" x14ac:dyDescent="0.3">
      <c r="A5583" t="s">
        <v>610</v>
      </c>
      <c r="B5583" t="s">
        <v>3849</v>
      </c>
      <c r="D5583" t="s">
        <v>3636</v>
      </c>
    </row>
    <row r="5584" spans="1:4" hidden="1" x14ac:dyDescent="0.3">
      <c r="A5584" t="s">
        <v>610</v>
      </c>
      <c r="B5584" t="s">
        <v>3850</v>
      </c>
      <c r="D5584" t="s">
        <v>3636</v>
      </c>
    </row>
    <row r="5585" spans="1:4" hidden="1" x14ac:dyDescent="0.3">
      <c r="A5585" t="s">
        <v>610</v>
      </c>
      <c r="B5585" t="s">
        <v>3851</v>
      </c>
      <c r="D5585" t="s">
        <v>3636</v>
      </c>
    </row>
    <row r="5586" spans="1:4" hidden="1" x14ac:dyDescent="0.3">
      <c r="A5586" t="s">
        <v>610</v>
      </c>
      <c r="B5586" t="s">
        <v>3783</v>
      </c>
      <c r="D5586" t="s">
        <v>3636</v>
      </c>
    </row>
    <row r="5587" spans="1:4" hidden="1" x14ac:dyDescent="0.3">
      <c r="A5587" t="s">
        <v>610</v>
      </c>
      <c r="B5587" t="s">
        <v>3852</v>
      </c>
      <c r="D5587" t="s">
        <v>3636</v>
      </c>
    </row>
    <row r="5588" spans="1:4" hidden="1" x14ac:dyDescent="0.3">
      <c r="A5588" t="s">
        <v>610</v>
      </c>
      <c r="B5588" t="s">
        <v>3534</v>
      </c>
      <c r="D5588" t="s">
        <v>3636</v>
      </c>
    </row>
    <row r="5589" spans="1:4" hidden="1" x14ac:dyDescent="0.3">
      <c r="A5589" t="s">
        <v>610</v>
      </c>
      <c r="B5589" t="s">
        <v>3535</v>
      </c>
      <c r="D5589" t="s">
        <v>3636</v>
      </c>
    </row>
    <row r="5590" spans="1:4" hidden="1" x14ac:dyDescent="0.3">
      <c r="A5590" t="s">
        <v>610</v>
      </c>
      <c r="B5590" t="s">
        <v>3537</v>
      </c>
      <c r="D5590" t="s">
        <v>3636</v>
      </c>
    </row>
    <row r="5591" spans="1:4" hidden="1" x14ac:dyDescent="0.3">
      <c r="A5591" t="s">
        <v>613</v>
      </c>
      <c r="B5591" t="s">
        <v>3694</v>
      </c>
      <c r="D5591" t="s">
        <v>3636</v>
      </c>
    </row>
    <row r="5592" spans="1:4" hidden="1" x14ac:dyDescent="0.3">
      <c r="A5592" t="s">
        <v>613</v>
      </c>
      <c r="B5592" t="s">
        <v>3849</v>
      </c>
      <c r="D5592" t="s">
        <v>3636</v>
      </c>
    </row>
    <row r="5593" spans="1:4" hidden="1" x14ac:dyDescent="0.3">
      <c r="A5593" t="s">
        <v>613</v>
      </c>
      <c r="B5593" t="s">
        <v>3850</v>
      </c>
      <c r="D5593" t="s">
        <v>3636</v>
      </c>
    </row>
    <row r="5594" spans="1:4" hidden="1" x14ac:dyDescent="0.3">
      <c r="A5594" t="s">
        <v>613</v>
      </c>
      <c r="B5594" t="s">
        <v>3851</v>
      </c>
      <c r="D5594" t="s">
        <v>3636</v>
      </c>
    </row>
    <row r="5595" spans="1:4" hidden="1" x14ac:dyDescent="0.3">
      <c r="A5595" t="s">
        <v>613</v>
      </c>
      <c r="B5595" t="s">
        <v>3783</v>
      </c>
      <c r="D5595" t="s">
        <v>3636</v>
      </c>
    </row>
    <row r="5596" spans="1:4" hidden="1" x14ac:dyDescent="0.3">
      <c r="A5596" t="s">
        <v>613</v>
      </c>
      <c r="B5596" t="s">
        <v>3852</v>
      </c>
      <c r="D5596" t="s">
        <v>3636</v>
      </c>
    </row>
    <row r="5597" spans="1:4" hidden="1" x14ac:dyDescent="0.3">
      <c r="A5597" t="s">
        <v>613</v>
      </c>
      <c r="B5597" t="s">
        <v>3534</v>
      </c>
      <c r="D5597" t="s">
        <v>3636</v>
      </c>
    </row>
    <row r="5598" spans="1:4" hidden="1" x14ac:dyDescent="0.3">
      <c r="A5598" t="s">
        <v>613</v>
      </c>
      <c r="B5598" t="s">
        <v>3535</v>
      </c>
      <c r="D5598" t="s">
        <v>3636</v>
      </c>
    </row>
    <row r="5599" spans="1:4" hidden="1" x14ac:dyDescent="0.3">
      <c r="A5599" t="s">
        <v>613</v>
      </c>
      <c r="B5599" t="s">
        <v>3537</v>
      </c>
      <c r="D5599" t="s">
        <v>3636</v>
      </c>
    </row>
    <row r="5600" spans="1:4" hidden="1" x14ac:dyDescent="0.3">
      <c r="A5600" t="s">
        <v>1242</v>
      </c>
      <c r="B5600" t="s">
        <v>3694</v>
      </c>
      <c r="D5600" t="s">
        <v>3636</v>
      </c>
    </row>
    <row r="5601" spans="1:4" hidden="1" x14ac:dyDescent="0.3">
      <c r="A5601" t="s">
        <v>1242</v>
      </c>
      <c r="B5601" t="s">
        <v>3849</v>
      </c>
      <c r="D5601" t="s">
        <v>3636</v>
      </c>
    </row>
    <row r="5602" spans="1:4" hidden="1" x14ac:dyDescent="0.3">
      <c r="A5602" t="s">
        <v>1242</v>
      </c>
      <c r="B5602" t="s">
        <v>3850</v>
      </c>
      <c r="D5602" t="s">
        <v>3636</v>
      </c>
    </row>
    <row r="5603" spans="1:4" hidden="1" x14ac:dyDescent="0.3">
      <c r="A5603" t="s">
        <v>1242</v>
      </c>
      <c r="B5603" t="s">
        <v>3851</v>
      </c>
      <c r="D5603" t="s">
        <v>3636</v>
      </c>
    </row>
    <row r="5604" spans="1:4" hidden="1" x14ac:dyDescent="0.3">
      <c r="A5604" t="s">
        <v>1242</v>
      </c>
      <c r="B5604" t="s">
        <v>3783</v>
      </c>
      <c r="D5604" t="s">
        <v>3636</v>
      </c>
    </row>
    <row r="5605" spans="1:4" hidden="1" x14ac:dyDescent="0.3">
      <c r="A5605" t="s">
        <v>1242</v>
      </c>
      <c r="B5605" t="s">
        <v>3852</v>
      </c>
      <c r="D5605" t="s">
        <v>3636</v>
      </c>
    </row>
    <row r="5606" spans="1:4" hidden="1" x14ac:dyDescent="0.3">
      <c r="A5606" t="s">
        <v>1242</v>
      </c>
      <c r="B5606" t="s">
        <v>3534</v>
      </c>
      <c r="D5606" t="s">
        <v>3636</v>
      </c>
    </row>
    <row r="5607" spans="1:4" hidden="1" x14ac:dyDescent="0.3">
      <c r="A5607" t="s">
        <v>1242</v>
      </c>
      <c r="B5607" t="s">
        <v>3535</v>
      </c>
      <c r="D5607" t="s">
        <v>3636</v>
      </c>
    </row>
    <row r="5608" spans="1:4" hidden="1" x14ac:dyDescent="0.3">
      <c r="A5608" t="s">
        <v>1242</v>
      </c>
      <c r="B5608" t="s">
        <v>3537</v>
      </c>
      <c r="D5608" t="s">
        <v>3636</v>
      </c>
    </row>
    <row r="5609" spans="1:4" hidden="1" x14ac:dyDescent="0.3">
      <c r="A5609" t="s">
        <v>1243</v>
      </c>
      <c r="B5609" t="s">
        <v>3694</v>
      </c>
      <c r="D5609" t="s">
        <v>3636</v>
      </c>
    </row>
    <row r="5610" spans="1:4" hidden="1" x14ac:dyDescent="0.3">
      <c r="A5610" t="s">
        <v>1243</v>
      </c>
      <c r="B5610" t="s">
        <v>3849</v>
      </c>
      <c r="D5610" t="s">
        <v>3636</v>
      </c>
    </row>
    <row r="5611" spans="1:4" hidden="1" x14ac:dyDescent="0.3">
      <c r="A5611" t="s">
        <v>1243</v>
      </c>
      <c r="B5611" t="s">
        <v>3850</v>
      </c>
      <c r="D5611" t="s">
        <v>3636</v>
      </c>
    </row>
    <row r="5612" spans="1:4" hidden="1" x14ac:dyDescent="0.3">
      <c r="A5612" t="s">
        <v>1243</v>
      </c>
      <c r="B5612" t="s">
        <v>3851</v>
      </c>
      <c r="D5612" t="s">
        <v>3636</v>
      </c>
    </row>
    <row r="5613" spans="1:4" hidden="1" x14ac:dyDescent="0.3">
      <c r="A5613" t="s">
        <v>1243</v>
      </c>
      <c r="B5613" t="s">
        <v>3783</v>
      </c>
      <c r="D5613" t="s">
        <v>3636</v>
      </c>
    </row>
    <row r="5614" spans="1:4" hidden="1" x14ac:dyDescent="0.3">
      <c r="A5614" t="s">
        <v>1243</v>
      </c>
      <c r="B5614" t="s">
        <v>3852</v>
      </c>
      <c r="D5614" t="s">
        <v>3636</v>
      </c>
    </row>
    <row r="5615" spans="1:4" hidden="1" x14ac:dyDescent="0.3">
      <c r="A5615" t="s">
        <v>1243</v>
      </c>
      <c r="B5615" t="s">
        <v>3534</v>
      </c>
      <c r="D5615" t="s">
        <v>3636</v>
      </c>
    </row>
    <row r="5616" spans="1:4" hidden="1" x14ac:dyDescent="0.3">
      <c r="A5616" t="s">
        <v>1243</v>
      </c>
      <c r="B5616" t="s">
        <v>3535</v>
      </c>
      <c r="D5616" t="s">
        <v>3636</v>
      </c>
    </row>
    <row r="5617" spans="1:4" hidden="1" x14ac:dyDescent="0.3">
      <c r="A5617" t="s">
        <v>1243</v>
      </c>
      <c r="B5617" t="s">
        <v>3537</v>
      </c>
      <c r="D5617" t="s">
        <v>3636</v>
      </c>
    </row>
    <row r="5618" spans="1:4" hidden="1" x14ac:dyDescent="0.3">
      <c r="A5618" t="s">
        <v>603</v>
      </c>
      <c r="B5618" t="s">
        <v>3694</v>
      </c>
      <c r="D5618" t="s">
        <v>3636</v>
      </c>
    </row>
    <row r="5619" spans="1:4" hidden="1" x14ac:dyDescent="0.3">
      <c r="A5619" t="s">
        <v>603</v>
      </c>
      <c r="B5619" t="s">
        <v>3849</v>
      </c>
      <c r="D5619" t="s">
        <v>3636</v>
      </c>
    </row>
    <row r="5620" spans="1:4" hidden="1" x14ac:dyDescent="0.3">
      <c r="A5620" t="s">
        <v>603</v>
      </c>
      <c r="B5620" t="s">
        <v>3850</v>
      </c>
      <c r="D5620" t="s">
        <v>3636</v>
      </c>
    </row>
    <row r="5621" spans="1:4" hidden="1" x14ac:dyDescent="0.3">
      <c r="A5621" t="s">
        <v>603</v>
      </c>
      <c r="B5621" t="s">
        <v>3851</v>
      </c>
      <c r="D5621" t="s">
        <v>3636</v>
      </c>
    </row>
    <row r="5622" spans="1:4" hidden="1" x14ac:dyDescent="0.3">
      <c r="A5622" t="s">
        <v>603</v>
      </c>
      <c r="B5622" t="s">
        <v>3783</v>
      </c>
      <c r="D5622" t="s">
        <v>3636</v>
      </c>
    </row>
    <row r="5623" spans="1:4" hidden="1" x14ac:dyDescent="0.3">
      <c r="A5623" t="s">
        <v>603</v>
      </c>
      <c r="B5623" t="s">
        <v>3852</v>
      </c>
      <c r="D5623" t="s">
        <v>3636</v>
      </c>
    </row>
    <row r="5624" spans="1:4" hidden="1" x14ac:dyDescent="0.3">
      <c r="A5624" t="s">
        <v>603</v>
      </c>
      <c r="B5624" t="s">
        <v>3534</v>
      </c>
      <c r="D5624" t="s">
        <v>3636</v>
      </c>
    </row>
    <row r="5625" spans="1:4" hidden="1" x14ac:dyDescent="0.3">
      <c r="A5625" t="s">
        <v>603</v>
      </c>
      <c r="B5625" t="s">
        <v>3535</v>
      </c>
      <c r="D5625" t="s">
        <v>3636</v>
      </c>
    </row>
    <row r="5626" spans="1:4" hidden="1" x14ac:dyDescent="0.3">
      <c r="A5626" t="s">
        <v>603</v>
      </c>
      <c r="B5626" t="s">
        <v>3537</v>
      </c>
      <c r="D5626" t="s">
        <v>3636</v>
      </c>
    </row>
    <row r="5627" spans="1:4" hidden="1" x14ac:dyDescent="0.3">
      <c r="A5627" t="s">
        <v>1046</v>
      </c>
      <c r="B5627" t="s">
        <v>3694</v>
      </c>
      <c r="D5627" t="s">
        <v>3636</v>
      </c>
    </row>
    <row r="5628" spans="1:4" hidden="1" x14ac:dyDescent="0.3">
      <c r="A5628" t="s">
        <v>1046</v>
      </c>
      <c r="B5628" t="s">
        <v>3849</v>
      </c>
      <c r="D5628" t="s">
        <v>3636</v>
      </c>
    </row>
    <row r="5629" spans="1:4" hidden="1" x14ac:dyDescent="0.3">
      <c r="A5629" t="s">
        <v>1046</v>
      </c>
      <c r="B5629" t="s">
        <v>3850</v>
      </c>
      <c r="D5629" t="s">
        <v>3636</v>
      </c>
    </row>
    <row r="5630" spans="1:4" hidden="1" x14ac:dyDescent="0.3">
      <c r="A5630" t="s">
        <v>1046</v>
      </c>
      <c r="B5630" t="s">
        <v>3851</v>
      </c>
      <c r="D5630" t="s">
        <v>3636</v>
      </c>
    </row>
    <row r="5631" spans="1:4" hidden="1" x14ac:dyDescent="0.3">
      <c r="A5631" t="s">
        <v>1046</v>
      </c>
      <c r="B5631" t="s">
        <v>3783</v>
      </c>
      <c r="D5631" t="s">
        <v>3636</v>
      </c>
    </row>
    <row r="5632" spans="1:4" hidden="1" x14ac:dyDescent="0.3">
      <c r="A5632" t="s">
        <v>1046</v>
      </c>
      <c r="B5632" t="s">
        <v>3852</v>
      </c>
      <c r="D5632" t="s">
        <v>3636</v>
      </c>
    </row>
    <row r="5633" spans="1:4" hidden="1" x14ac:dyDescent="0.3">
      <c r="A5633" t="s">
        <v>1046</v>
      </c>
      <c r="B5633" t="s">
        <v>3534</v>
      </c>
      <c r="D5633" t="s">
        <v>3636</v>
      </c>
    </row>
    <row r="5634" spans="1:4" hidden="1" x14ac:dyDescent="0.3">
      <c r="A5634" t="s">
        <v>1046</v>
      </c>
      <c r="B5634" t="s">
        <v>3535</v>
      </c>
      <c r="D5634" t="s">
        <v>3636</v>
      </c>
    </row>
    <row r="5635" spans="1:4" hidden="1" x14ac:dyDescent="0.3">
      <c r="A5635" t="s">
        <v>1046</v>
      </c>
      <c r="B5635" t="s">
        <v>3537</v>
      </c>
      <c r="D5635" t="s">
        <v>3636</v>
      </c>
    </row>
    <row r="5636" spans="1:4" hidden="1" x14ac:dyDescent="0.3">
      <c r="A5636" t="s">
        <v>655</v>
      </c>
      <c r="B5636" t="s">
        <v>3694</v>
      </c>
      <c r="D5636" t="s">
        <v>3636</v>
      </c>
    </row>
    <row r="5637" spans="1:4" hidden="1" x14ac:dyDescent="0.3">
      <c r="A5637" t="s">
        <v>655</v>
      </c>
      <c r="B5637" t="s">
        <v>3849</v>
      </c>
      <c r="D5637" t="s">
        <v>3636</v>
      </c>
    </row>
    <row r="5638" spans="1:4" hidden="1" x14ac:dyDescent="0.3">
      <c r="A5638" t="s">
        <v>655</v>
      </c>
      <c r="B5638" t="s">
        <v>3850</v>
      </c>
      <c r="D5638" t="s">
        <v>3636</v>
      </c>
    </row>
    <row r="5639" spans="1:4" hidden="1" x14ac:dyDescent="0.3">
      <c r="A5639" t="s">
        <v>655</v>
      </c>
      <c r="B5639" t="s">
        <v>3851</v>
      </c>
      <c r="D5639" t="s">
        <v>3636</v>
      </c>
    </row>
    <row r="5640" spans="1:4" hidden="1" x14ac:dyDescent="0.3">
      <c r="A5640" t="s">
        <v>655</v>
      </c>
      <c r="B5640" t="s">
        <v>3783</v>
      </c>
      <c r="D5640" t="s">
        <v>3636</v>
      </c>
    </row>
    <row r="5641" spans="1:4" hidden="1" x14ac:dyDescent="0.3">
      <c r="A5641" t="s">
        <v>655</v>
      </c>
      <c r="B5641" t="s">
        <v>3852</v>
      </c>
      <c r="D5641" t="s">
        <v>3636</v>
      </c>
    </row>
    <row r="5642" spans="1:4" hidden="1" x14ac:dyDescent="0.3">
      <c r="A5642" t="s">
        <v>655</v>
      </c>
      <c r="B5642" t="s">
        <v>3534</v>
      </c>
      <c r="D5642" t="s">
        <v>3636</v>
      </c>
    </row>
    <row r="5643" spans="1:4" hidden="1" x14ac:dyDescent="0.3">
      <c r="A5643" t="s">
        <v>655</v>
      </c>
      <c r="B5643" t="s">
        <v>3535</v>
      </c>
      <c r="D5643" t="s">
        <v>3636</v>
      </c>
    </row>
    <row r="5644" spans="1:4" hidden="1" x14ac:dyDescent="0.3">
      <c r="A5644" t="s">
        <v>655</v>
      </c>
      <c r="B5644" t="s">
        <v>3537</v>
      </c>
      <c r="D5644" t="s">
        <v>3636</v>
      </c>
    </row>
    <row r="5645" spans="1:4" hidden="1" x14ac:dyDescent="0.3">
      <c r="A5645" t="s">
        <v>582</v>
      </c>
      <c r="B5645" t="s">
        <v>3697</v>
      </c>
      <c r="D5645" t="s">
        <v>3638</v>
      </c>
    </row>
    <row r="5646" spans="1:4" hidden="1" x14ac:dyDescent="0.3">
      <c r="A5646" t="s">
        <v>582</v>
      </c>
      <c r="B5646" t="s">
        <v>3853</v>
      </c>
      <c r="D5646" t="s">
        <v>3638</v>
      </c>
    </row>
    <row r="5647" spans="1:4" hidden="1" x14ac:dyDescent="0.3">
      <c r="A5647" t="s">
        <v>582</v>
      </c>
      <c r="B5647" t="s">
        <v>3854</v>
      </c>
      <c r="D5647" t="s">
        <v>3638</v>
      </c>
    </row>
    <row r="5648" spans="1:4" hidden="1" x14ac:dyDescent="0.3">
      <c r="A5648" t="s">
        <v>582</v>
      </c>
      <c r="B5648" t="s">
        <v>3855</v>
      </c>
      <c r="D5648" t="s">
        <v>3638</v>
      </c>
    </row>
    <row r="5649" spans="1:4" hidden="1" x14ac:dyDescent="0.3">
      <c r="A5649" t="s">
        <v>582</v>
      </c>
      <c r="B5649" t="s">
        <v>3784</v>
      </c>
      <c r="D5649" t="s">
        <v>3638</v>
      </c>
    </row>
    <row r="5650" spans="1:4" hidden="1" x14ac:dyDescent="0.3">
      <c r="A5650" t="s">
        <v>582</v>
      </c>
      <c r="B5650" t="s">
        <v>3856</v>
      </c>
      <c r="D5650" t="s">
        <v>3638</v>
      </c>
    </row>
    <row r="5651" spans="1:4" hidden="1" x14ac:dyDescent="0.3">
      <c r="A5651" t="s">
        <v>582</v>
      </c>
      <c r="B5651" t="s">
        <v>3539</v>
      </c>
      <c r="D5651" t="s">
        <v>3638</v>
      </c>
    </row>
    <row r="5652" spans="1:4" hidden="1" x14ac:dyDescent="0.3">
      <c r="A5652" t="s">
        <v>582</v>
      </c>
      <c r="B5652" t="s">
        <v>3542</v>
      </c>
      <c r="D5652" t="s">
        <v>3638</v>
      </c>
    </row>
    <row r="5653" spans="1:4" hidden="1" x14ac:dyDescent="0.3">
      <c r="A5653" t="s">
        <v>582</v>
      </c>
      <c r="B5653" t="s">
        <v>3544</v>
      </c>
      <c r="D5653" t="s">
        <v>3638</v>
      </c>
    </row>
    <row r="5654" spans="1:4" hidden="1" x14ac:dyDescent="0.3">
      <c r="A5654" t="s">
        <v>583</v>
      </c>
      <c r="B5654" t="s">
        <v>3697</v>
      </c>
      <c r="D5654" t="s">
        <v>3638</v>
      </c>
    </row>
    <row r="5655" spans="1:4" hidden="1" x14ac:dyDescent="0.3">
      <c r="A5655" t="s">
        <v>583</v>
      </c>
      <c r="B5655" t="s">
        <v>3853</v>
      </c>
      <c r="D5655" t="s">
        <v>3638</v>
      </c>
    </row>
    <row r="5656" spans="1:4" hidden="1" x14ac:dyDescent="0.3">
      <c r="A5656" t="s">
        <v>583</v>
      </c>
      <c r="B5656" t="s">
        <v>3854</v>
      </c>
      <c r="D5656" t="s">
        <v>3638</v>
      </c>
    </row>
    <row r="5657" spans="1:4" hidden="1" x14ac:dyDescent="0.3">
      <c r="A5657" t="s">
        <v>583</v>
      </c>
      <c r="B5657" t="s">
        <v>3855</v>
      </c>
      <c r="D5657" t="s">
        <v>3638</v>
      </c>
    </row>
    <row r="5658" spans="1:4" hidden="1" x14ac:dyDescent="0.3">
      <c r="A5658" t="s">
        <v>583</v>
      </c>
      <c r="B5658" t="s">
        <v>3784</v>
      </c>
      <c r="D5658" t="s">
        <v>3638</v>
      </c>
    </row>
    <row r="5659" spans="1:4" hidden="1" x14ac:dyDescent="0.3">
      <c r="A5659" t="s">
        <v>583</v>
      </c>
      <c r="B5659" t="s">
        <v>3856</v>
      </c>
      <c r="D5659" t="s">
        <v>3638</v>
      </c>
    </row>
    <row r="5660" spans="1:4" hidden="1" x14ac:dyDescent="0.3">
      <c r="A5660" t="s">
        <v>583</v>
      </c>
      <c r="B5660" t="s">
        <v>3539</v>
      </c>
      <c r="D5660" t="s">
        <v>3638</v>
      </c>
    </row>
    <row r="5661" spans="1:4" hidden="1" x14ac:dyDescent="0.3">
      <c r="A5661" t="s">
        <v>583</v>
      </c>
      <c r="B5661" t="s">
        <v>3542</v>
      </c>
      <c r="D5661" t="s">
        <v>3638</v>
      </c>
    </row>
    <row r="5662" spans="1:4" hidden="1" x14ac:dyDescent="0.3">
      <c r="A5662" t="s">
        <v>583</v>
      </c>
      <c r="B5662" t="s">
        <v>3544</v>
      </c>
      <c r="D5662" t="s">
        <v>3638</v>
      </c>
    </row>
    <row r="5663" spans="1:4" hidden="1" x14ac:dyDescent="0.3">
      <c r="A5663" t="s">
        <v>585</v>
      </c>
      <c r="B5663" t="s">
        <v>3697</v>
      </c>
      <c r="D5663" t="s">
        <v>3638</v>
      </c>
    </row>
    <row r="5664" spans="1:4" hidden="1" x14ac:dyDescent="0.3">
      <c r="A5664" t="s">
        <v>585</v>
      </c>
      <c r="B5664" t="s">
        <v>3853</v>
      </c>
      <c r="D5664" t="s">
        <v>3638</v>
      </c>
    </row>
    <row r="5665" spans="1:4" hidden="1" x14ac:dyDescent="0.3">
      <c r="A5665" t="s">
        <v>585</v>
      </c>
      <c r="B5665" t="s">
        <v>3854</v>
      </c>
      <c r="D5665" t="s">
        <v>3638</v>
      </c>
    </row>
    <row r="5666" spans="1:4" hidden="1" x14ac:dyDescent="0.3">
      <c r="A5666" t="s">
        <v>585</v>
      </c>
      <c r="B5666" t="s">
        <v>3855</v>
      </c>
      <c r="D5666" t="s">
        <v>3638</v>
      </c>
    </row>
    <row r="5667" spans="1:4" hidden="1" x14ac:dyDescent="0.3">
      <c r="A5667" t="s">
        <v>585</v>
      </c>
      <c r="B5667" t="s">
        <v>3784</v>
      </c>
      <c r="D5667" t="s">
        <v>3638</v>
      </c>
    </row>
    <row r="5668" spans="1:4" hidden="1" x14ac:dyDescent="0.3">
      <c r="A5668" t="s">
        <v>585</v>
      </c>
      <c r="B5668" t="s">
        <v>3856</v>
      </c>
      <c r="D5668" t="s">
        <v>3638</v>
      </c>
    </row>
    <row r="5669" spans="1:4" hidden="1" x14ac:dyDescent="0.3">
      <c r="A5669" t="s">
        <v>585</v>
      </c>
      <c r="B5669" t="s">
        <v>3539</v>
      </c>
      <c r="D5669" t="s">
        <v>3638</v>
      </c>
    </row>
    <row r="5670" spans="1:4" hidden="1" x14ac:dyDescent="0.3">
      <c r="A5670" t="s">
        <v>585</v>
      </c>
      <c r="B5670" t="s">
        <v>3542</v>
      </c>
      <c r="D5670" t="s">
        <v>3638</v>
      </c>
    </row>
    <row r="5671" spans="1:4" hidden="1" x14ac:dyDescent="0.3">
      <c r="A5671" t="s">
        <v>585</v>
      </c>
      <c r="B5671" t="s">
        <v>3544</v>
      </c>
      <c r="D5671" t="s">
        <v>3638</v>
      </c>
    </row>
    <row r="5672" spans="1:4" hidden="1" x14ac:dyDescent="0.3">
      <c r="A5672" t="s">
        <v>586</v>
      </c>
      <c r="B5672" t="s">
        <v>3697</v>
      </c>
      <c r="D5672" t="s">
        <v>3638</v>
      </c>
    </row>
    <row r="5673" spans="1:4" hidden="1" x14ac:dyDescent="0.3">
      <c r="A5673" t="s">
        <v>586</v>
      </c>
      <c r="B5673" t="s">
        <v>3853</v>
      </c>
      <c r="D5673" t="s">
        <v>3638</v>
      </c>
    </row>
    <row r="5674" spans="1:4" hidden="1" x14ac:dyDescent="0.3">
      <c r="A5674" t="s">
        <v>586</v>
      </c>
      <c r="B5674" t="s">
        <v>3854</v>
      </c>
      <c r="D5674" t="s">
        <v>3638</v>
      </c>
    </row>
    <row r="5675" spans="1:4" hidden="1" x14ac:dyDescent="0.3">
      <c r="A5675" t="s">
        <v>586</v>
      </c>
      <c r="B5675" t="s">
        <v>3855</v>
      </c>
      <c r="D5675" t="s">
        <v>3638</v>
      </c>
    </row>
    <row r="5676" spans="1:4" hidden="1" x14ac:dyDescent="0.3">
      <c r="A5676" t="s">
        <v>586</v>
      </c>
      <c r="B5676" t="s">
        <v>3784</v>
      </c>
      <c r="D5676" t="s">
        <v>3638</v>
      </c>
    </row>
    <row r="5677" spans="1:4" hidden="1" x14ac:dyDescent="0.3">
      <c r="A5677" t="s">
        <v>586</v>
      </c>
      <c r="B5677" t="s">
        <v>3856</v>
      </c>
      <c r="D5677" t="s">
        <v>3638</v>
      </c>
    </row>
    <row r="5678" spans="1:4" hidden="1" x14ac:dyDescent="0.3">
      <c r="A5678" t="s">
        <v>586</v>
      </c>
      <c r="B5678" t="s">
        <v>3539</v>
      </c>
      <c r="D5678" t="s">
        <v>3638</v>
      </c>
    </row>
    <row r="5679" spans="1:4" hidden="1" x14ac:dyDescent="0.3">
      <c r="A5679" t="s">
        <v>586</v>
      </c>
      <c r="B5679" t="s">
        <v>3542</v>
      </c>
      <c r="D5679" t="s">
        <v>3638</v>
      </c>
    </row>
    <row r="5680" spans="1:4" hidden="1" x14ac:dyDescent="0.3">
      <c r="A5680" t="s">
        <v>586</v>
      </c>
      <c r="B5680" t="s">
        <v>3544</v>
      </c>
      <c r="D5680" t="s">
        <v>3638</v>
      </c>
    </row>
    <row r="5681" spans="1:4" hidden="1" x14ac:dyDescent="0.3">
      <c r="A5681" t="s">
        <v>588</v>
      </c>
      <c r="B5681" t="s">
        <v>3697</v>
      </c>
      <c r="D5681" t="s">
        <v>3638</v>
      </c>
    </row>
    <row r="5682" spans="1:4" hidden="1" x14ac:dyDescent="0.3">
      <c r="A5682" t="s">
        <v>588</v>
      </c>
      <c r="B5682" t="s">
        <v>3853</v>
      </c>
      <c r="D5682" t="s">
        <v>3638</v>
      </c>
    </row>
    <row r="5683" spans="1:4" hidden="1" x14ac:dyDescent="0.3">
      <c r="A5683" t="s">
        <v>588</v>
      </c>
      <c r="B5683" t="s">
        <v>3854</v>
      </c>
      <c r="D5683" t="s">
        <v>3638</v>
      </c>
    </row>
    <row r="5684" spans="1:4" hidden="1" x14ac:dyDescent="0.3">
      <c r="A5684" t="s">
        <v>588</v>
      </c>
      <c r="B5684" t="s">
        <v>3855</v>
      </c>
      <c r="D5684" t="s">
        <v>3638</v>
      </c>
    </row>
    <row r="5685" spans="1:4" hidden="1" x14ac:dyDescent="0.3">
      <c r="A5685" t="s">
        <v>588</v>
      </c>
      <c r="B5685" t="s">
        <v>3784</v>
      </c>
      <c r="D5685" t="s">
        <v>3638</v>
      </c>
    </row>
    <row r="5686" spans="1:4" hidden="1" x14ac:dyDescent="0.3">
      <c r="A5686" t="s">
        <v>588</v>
      </c>
      <c r="B5686" t="s">
        <v>3856</v>
      </c>
      <c r="D5686" t="s">
        <v>3638</v>
      </c>
    </row>
    <row r="5687" spans="1:4" hidden="1" x14ac:dyDescent="0.3">
      <c r="A5687" t="s">
        <v>588</v>
      </c>
      <c r="B5687" t="s">
        <v>3539</v>
      </c>
      <c r="D5687" t="s">
        <v>3638</v>
      </c>
    </row>
    <row r="5688" spans="1:4" hidden="1" x14ac:dyDescent="0.3">
      <c r="A5688" t="s">
        <v>588</v>
      </c>
      <c r="B5688" t="s">
        <v>3542</v>
      </c>
      <c r="D5688" t="s">
        <v>3638</v>
      </c>
    </row>
    <row r="5689" spans="1:4" hidden="1" x14ac:dyDescent="0.3">
      <c r="A5689" t="s">
        <v>588</v>
      </c>
      <c r="B5689" t="s">
        <v>3544</v>
      </c>
      <c r="D5689" t="s">
        <v>3638</v>
      </c>
    </row>
    <row r="5690" spans="1:4" hidden="1" x14ac:dyDescent="0.3">
      <c r="A5690" t="s">
        <v>590</v>
      </c>
      <c r="B5690" t="s">
        <v>3697</v>
      </c>
      <c r="D5690" t="s">
        <v>3638</v>
      </c>
    </row>
    <row r="5691" spans="1:4" hidden="1" x14ac:dyDescent="0.3">
      <c r="A5691" t="s">
        <v>590</v>
      </c>
      <c r="B5691" t="s">
        <v>3853</v>
      </c>
      <c r="D5691" t="s">
        <v>3638</v>
      </c>
    </row>
    <row r="5692" spans="1:4" hidden="1" x14ac:dyDescent="0.3">
      <c r="A5692" t="s">
        <v>590</v>
      </c>
      <c r="B5692" t="s">
        <v>3854</v>
      </c>
      <c r="D5692" t="s">
        <v>3638</v>
      </c>
    </row>
    <row r="5693" spans="1:4" hidden="1" x14ac:dyDescent="0.3">
      <c r="A5693" t="s">
        <v>590</v>
      </c>
      <c r="B5693" t="s">
        <v>3855</v>
      </c>
      <c r="D5693" t="s">
        <v>3638</v>
      </c>
    </row>
    <row r="5694" spans="1:4" hidden="1" x14ac:dyDescent="0.3">
      <c r="A5694" t="s">
        <v>590</v>
      </c>
      <c r="B5694" t="s">
        <v>3784</v>
      </c>
      <c r="D5694" t="s">
        <v>3638</v>
      </c>
    </row>
    <row r="5695" spans="1:4" hidden="1" x14ac:dyDescent="0.3">
      <c r="A5695" t="s">
        <v>590</v>
      </c>
      <c r="B5695" t="s">
        <v>3856</v>
      </c>
      <c r="D5695" t="s">
        <v>3638</v>
      </c>
    </row>
    <row r="5696" spans="1:4" hidden="1" x14ac:dyDescent="0.3">
      <c r="A5696" t="s">
        <v>590</v>
      </c>
      <c r="B5696" t="s">
        <v>3539</v>
      </c>
      <c r="D5696" t="s">
        <v>3638</v>
      </c>
    </row>
    <row r="5697" spans="1:4" hidden="1" x14ac:dyDescent="0.3">
      <c r="A5697" t="s">
        <v>590</v>
      </c>
      <c r="B5697" t="s">
        <v>3542</v>
      </c>
      <c r="D5697" t="s">
        <v>3638</v>
      </c>
    </row>
    <row r="5698" spans="1:4" hidden="1" x14ac:dyDescent="0.3">
      <c r="A5698" t="s">
        <v>590</v>
      </c>
      <c r="B5698" t="s">
        <v>3544</v>
      </c>
      <c r="D5698" t="s">
        <v>3638</v>
      </c>
    </row>
    <row r="5699" spans="1:4" hidden="1" x14ac:dyDescent="0.3">
      <c r="A5699" t="s">
        <v>591</v>
      </c>
      <c r="B5699" t="s">
        <v>3697</v>
      </c>
      <c r="D5699" t="s">
        <v>3638</v>
      </c>
    </row>
    <row r="5700" spans="1:4" hidden="1" x14ac:dyDescent="0.3">
      <c r="A5700" t="s">
        <v>591</v>
      </c>
      <c r="B5700" t="s">
        <v>3853</v>
      </c>
      <c r="D5700" t="s">
        <v>3638</v>
      </c>
    </row>
    <row r="5701" spans="1:4" hidden="1" x14ac:dyDescent="0.3">
      <c r="A5701" t="s">
        <v>591</v>
      </c>
      <c r="B5701" t="s">
        <v>3854</v>
      </c>
      <c r="D5701" t="s">
        <v>3638</v>
      </c>
    </row>
    <row r="5702" spans="1:4" hidden="1" x14ac:dyDescent="0.3">
      <c r="A5702" t="s">
        <v>591</v>
      </c>
      <c r="B5702" t="s">
        <v>3855</v>
      </c>
      <c r="D5702" t="s">
        <v>3638</v>
      </c>
    </row>
    <row r="5703" spans="1:4" hidden="1" x14ac:dyDescent="0.3">
      <c r="A5703" t="s">
        <v>591</v>
      </c>
      <c r="B5703" t="s">
        <v>3784</v>
      </c>
      <c r="D5703" t="s">
        <v>3638</v>
      </c>
    </row>
    <row r="5704" spans="1:4" hidden="1" x14ac:dyDescent="0.3">
      <c r="A5704" t="s">
        <v>591</v>
      </c>
      <c r="B5704" t="s">
        <v>3856</v>
      </c>
      <c r="D5704" t="s">
        <v>3638</v>
      </c>
    </row>
    <row r="5705" spans="1:4" hidden="1" x14ac:dyDescent="0.3">
      <c r="A5705" t="s">
        <v>591</v>
      </c>
      <c r="B5705" t="s">
        <v>3539</v>
      </c>
      <c r="D5705" t="s">
        <v>3638</v>
      </c>
    </row>
    <row r="5706" spans="1:4" hidden="1" x14ac:dyDescent="0.3">
      <c r="A5706" t="s">
        <v>591</v>
      </c>
      <c r="B5706" t="s">
        <v>3542</v>
      </c>
      <c r="D5706" t="s">
        <v>3638</v>
      </c>
    </row>
    <row r="5707" spans="1:4" hidden="1" x14ac:dyDescent="0.3">
      <c r="A5707" t="s">
        <v>591</v>
      </c>
      <c r="B5707" t="s">
        <v>3544</v>
      </c>
      <c r="D5707" t="s">
        <v>3638</v>
      </c>
    </row>
    <row r="5708" spans="1:4" hidden="1" x14ac:dyDescent="0.3">
      <c r="A5708" t="s">
        <v>594</v>
      </c>
      <c r="B5708" t="s">
        <v>3697</v>
      </c>
      <c r="D5708" t="s">
        <v>3638</v>
      </c>
    </row>
    <row r="5709" spans="1:4" hidden="1" x14ac:dyDescent="0.3">
      <c r="A5709" t="s">
        <v>594</v>
      </c>
      <c r="B5709" t="s">
        <v>3853</v>
      </c>
      <c r="D5709" t="s">
        <v>3638</v>
      </c>
    </row>
    <row r="5710" spans="1:4" hidden="1" x14ac:dyDescent="0.3">
      <c r="A5710" t="s">
        <v>594</v>
      </c>
      <c r="B5710" t="s">
        <v>3854</v>
      </c>
      <c r="D5710" t="s">
        <v>3638</v>
      </c>
    </row>
    <row r="5711" spans="1:4" hidden="1" x14ac:dyDescent="0.3">
      <c r="A5711" t="s">
        <v>594</v>
      </c>
      <c r="B5711" t="s">
        <v>3855</v>
      </c>
      <c r="D5711" t="s">
        <v>3638</v>
      </c>
    </row>
    <row r="5712" spans="1:4" hidden="1" x14ac:dyDescent="0.3">
      <c r="A5712" t="s">
        <v>594</v>
      </c>
      <c r="B5712" t="s">
        <v>3784</v>
      </c>
      <c r="D5712" t="s">
        <v>3638</v>
      </c>
    </row>
    <row r="5713" spans="1:4" hidden="1" x14ac:dyDescent="0.3">
      <c r="A5713" t="s">
        <v>594</v>
      </c>
      <c r="B5713" t="s">
        <v>3856</v>
      </c>
      <c r="D5713" t="s">
        <v>3638</v>
      </c>
    </row>
    <row r="5714" spans="1:4" hidden="1" x14ac:dyDescent="0.3">
      <c r="A5714" t="s">
        <v>594</v>
      </c>
      <c r="B5714" t="s">
        <v>3539</v>
      </c>
      <c r="D5714" t="s">
        <v>3638</v>
      </c>
    </row>
    <row r="5715" spans="1:4" hidden="1" x14ac:dyDescent="0.3">
      <c r="A5715" t="s">
        <v>594</v>
      </c>
      <c r="B5715" t="s">
        <v>3542</v>
      </c>
      <c r="D5715" t="s">
        <v>3638</v>
      </c>
    </row>
    <row r="5716" spans="1:4" hidden="1" x14ac:dyDescent="0.3">
      <c r="A5716" t="s">
        <v>594</v>
      </c>
      <c r="B5716" t="s">
        <v>3544</v>
      </c>
      <c r="D5716" t="s">
        <v>3638</v>
      </c>
    </row>
    <row r="5717" spans="1:4" hidden="1" x14ac:dyDescent="0.3">
      <c r="A5717" t="s">
        <v>604</v>
      </c>
      <c r="B5717" t="s">
        <v>3697</v>
      </c>
      <c r="D5717" t="s">
        <v>3638</v>
      </c>
    </row>
    <row r="5718" spans="1:4" hidden="1" x14ac:dyDescent="0.3">
      <c r="A5718" t="s">
        <v>604</v>
      </c>
      <c r="B5718" t="s">
        <v>3853</v>
      </c>
      <c r="D5718" t="s">
        <v>3638</v>
      </c>
    </row>
    <row r="5719" spans="1:4" hidden="1" x14ac:dyDescent="0.3">
      <c r="A5719" t="s">
        <v>604</v>
      </c>
      <c r="B5719" t="s">
        <v>3854</v>
      </c>
      <c r="D5719" t="s">
        <v>3638</v>
      </c>
    </row>
    <row r="5720" spans="1:4" hidden="1" x14ac:dyDescent="0.3">
      <c r="A5720" t="s">
        <v>604</v>
      </c>
      <c r="B5720" t="s">
        <v>3855</v>
      </c>
      <c r="D5720" t="s">
        <v>3638</v>
      </c>
    </row>
    <row r="5721" spans="1:4" hidden="1" x14ac:dyDescent="0.3">
      <c r="A5721" t="s">
        <v>604</v>
      </c>
      <c r="B5721" t="s">
        <v>3784</v>
      </c>
      <c r="D5721" t="s">
        <v>3638</v>
      </c>
    </row>
    <row r="5722" spans="1:4" hidden="1" x14ac:dyDescent="0.3">
      <c r="A5722" t="s">
        <v>604</v>
      </c>
      <c r="B5722" t="s">
        <v>3856</v>
      </c>
      <c r="D5722" t="s">
        <v>3638</v>
      </c>
    </row>
    <row r="5723" spans="1:4" hidden="1" x14ac:dyDescent="0.3">
      <c r="A5723" t="s">
        <v>604</v>
      </c>
      <c r="B5723" t="s">
        <v>3539</v>
      </c>
      <c r="D5723" t="s">
        <v>3638</v>
      </c>
    </row>
    <row r="5724" spans="1:4" hidden="1" x14ac:dyDescent="0.3">
      <c r="A5724" t="s">
        <v>604</v>
      </c>
      <c r="B5724" t="s">
        <v>3542</v>
      </c>
      <c r="D5724" t="s">
        <v>3638</v>
      </c>
    </row>
    <row r="5725" spans="1:4" hidden="1" x14ac:dyDescent="0.3">
      <c r="A5725" t="s">
        <v>604</v>
      </c>
      <c r="B5725" t="s">
        <v>3544</v>
      </c>
      <c r="D5725" t="s">
        <v>3638</v>
      </c>
    </row>
    <row r="5726" spans="1:4" hidden="1" x14ac:dyDescent="0.3">
      <c r="A5726" t="s">
        <v>1241</v>
      </c>
      <c r="B5726" t="s">
        <v>3697</v>
      </c>
      <c r="D5726" t="s">
        <v>3638</v>
      </c>
    </row>
    <row r="5727" spans="1:4" hidden="1" x14ac:dyDescent="0.3">
      <c r="A5727" t="s">
        <v>1241</v>
      </c>
      <c r="B5727" t="s">
        <v>3853</v>
      </c>
      <c r="D5727" t="s">
        <v>3638</v>
      </c>
    </row>
    <row r="5728" spans="1:4" hidden="1" x14ac:dyDescent="0.3">
      <c r="A5728" t="s">
        <v>1241</v>
      </c>
      <c r="B5728" t="s">
        <v>3854</v>
      </c>
      <c r="D5728" t="s">
        <v>3638</v>
      </c>
    </row>
    <row r="5729" spans="1:4" hidden="1" x14ac:dyDescent="0.3">
      <c r="A5729" t="s">
        <v>1241</v>
      </c>
      <c r="B5729" t="s">
        <v>3855</v>
      </c>
      <c r="D5729" t="s">
        <v>3638</v>
      </c>
    </row>
    <row r="5730" spans="1:4" hidden="1" x14ac:dyDescent="0.3">
      <c r="A5730" t="s">
        <v>1241</v>
      </c>
      <c r="B5730" t="s">
        <v>3784</v>
      </c>
      <c r="D5730" t="s">
        <v>3638</v>
      </c>
    </row>
    <row r="5731" spans="1:4" hidden="1" x14ac:dyDescent="0.3">
      <c r="A5731" t="s">
        <v>1241</v>
      </c>
      <c r="B5731" t="s">
        <v>3856</v>
      </c>
      <c r="D5731" t="s">
        <v>3638</v>
      </c>
    </row>
    <row r="5732" spans="1:4" hidden="1" x14ac:dyDescent="0.3">
      <c r="A5732" t="s">
        <v>1241</v>
      </c>
      <c r="B5732" t="s">
        <v>3539</v>
      </c>
      <c r="D5732" t="s">
        <v>3638</v>
      </c>
    </row>
    <row r="5733" spans="1:4" hidden="1" x14ac:dyDescent="0.3">
      <c r="A5733" t="s">
        <v>1241</v>
      </c>
      <c r="B5733" t="s">
        <v>3542</v>
      </c>
      <c r="D5733" t="s">
        <v>3638</v>
      </c>
    </row>
    <row r="5734" spans="1:4" hidden="1" x14ac:dyDescent="0.3">
      <c r="A5734" t="s">
        <v>1241</v>
      </c>
      <c r="B5734" t="s">
        <v>3544</v>
      </c>
      <c r="D5734" t="s">
        <v>3638</v>
      </c>
    </row>
    <row r="5735" spans="1:4" hidden="1" x14ac:dyDescent="0.3">
      <c r="A5735" t="s">
        <v>610</v>
      </c>
      <c r="B5735" t="s">
        <v>3697</v>
      </c>
      <c r="D5735" t="s">
        <v>3638</v>
      </c>
    </row>
    <row r="5736" spans="1:4" hidden="1" x14ac:dyDescent="0.3">
      <c r="A5736" t="s">
        <v>610</v>
      </c>
      <c r="B5736" t="s">
        <v>3853</v>
      </c>
      <c r="D5736" t="s">
        <v>3638</v>
      </c>
    </row>
    <row r="5737" spans="1:4" hidden="1" x14ac:dyDescent="0.3">
      <c r="A5737" t="s">
        <v>610</v>
      </c>
      <c r="B5737" t="s">
        <v>3854</v>
      </c>
      <c r="D5737" t="s">
        <v>3638</v>
      </c>
    </row>
    <row r="5738" spans="1:4" hidden="1" x14ac:dyDescent="0.3">
      <c r="A5738" t="s">
        <v>610</v>
      </c>
      <c r="B5738" t="s">
        <v>3855</v>
      </c>
      <c r="D5738" t="s">
        <v>3638</v>
      </c>
    </row>
    <row r="5739" spans="1:4" hidden="1" x14ac:dyDescent="0.3">
      <c r="A5739" t="s">
        <v>610</v>
      </c>
      <c r="B5739" t="s">
        <v>3784</v>
      </c>
      <c r="D5739" t="s">
        <v>3638</v>
      </c>
    </row>
    <row r="5740" spans="1:4" hidden="1" x14ac:dyDescent="0.3">
      <c r="A5740" t="s">
        <v>610</v>
      </c>
      <c r="B5740" t="s">
        <v>3856</v>
      </c>
      <c r="D5740" t="s">
        <v>3638</v>
      </c>
    </row>
    <row r="5741" spans="1:4" hidden="1" x14ac:dyDescent="0.3">
      <c r="A5741" t="s">
        <v>610</v>
      </c>
      <c r="B5741" t="s">
        <v>3539</v>
      </c>
      <c r="D5741" t="s">
        <v>3638</v>
      </c>
    </row>
    <row r="5742" spans="1:4" hidden="1" x14ac:dyDescent="0.3">
      <c r="A5742" t="s">
        <v>610</v>
      </c>
      <c r="B5742" t="s">
        <v>3542</v>
      </c>
      <c r="D5742" t="s">
        <v>3638</v>
      </c>
    </row>
    <row r="5743" spans="1:4" hidden="1" x14ac:dyDescent="0.3">
      <c r="A5743" t="s">
        <v>610</v>
      </c>
      <c r="B5743" t="s">
        <v>3544</v>
      </c>
      <c r="D5743" t="s">
        <v>3638</v>
      </c>
    </row>
    <row r="5744" spans="1:4" hidden="1" x14ac:dyDescent="0.3">
      <c r="A5744" t="s">
        <v>613</v>
      </c>
      <c r="B5744" t="s">
        <v>3697</v>
      </c>
      <c r="D5744" t="s">
        <v>3638</v>
      </c>
    </row>
    <row r="5745" spans="1:4" hidden="1" x14ac:dyDescent="0.3">
      <c r="A5745" t="s">
        <v>613</v>
      </c>
      <c r="B5745" t="s">
        <v>3853</v>
      </c>
      <c r="D5745" t="s">
        <v>3638</v>
      </c>
    </row>
    <row r="5746" spans="1:4" hidden="1" x14ac:dyDescent="0.3">
      <c r="A5746" t="s">
        <v>613</v>
      </c>
      <c r="B5746" t="s">
        <v>3854</v>
      </c>
      <c r="D5746" t="s">
        <v>3638</v>
      </c>
    </row>
    <row r="5747" spans="1:4" hidden="1" x14ac:dyDescent="0.3">
      <c r="A5747" t="s">
        <v>613</v>
      </c>
      <c r="B5747" t="s">
        <v>3855</v>
      </c>
      <c r="D5747" t="s">
        <v>3638</v>
      </c>
    </row>
    <row r="5748" spans="1:4" hidden="1" x14ac:dyDescent="0.3">
      <c r="A5748" t="s">
        <v>613</v>
      </c>
      <c r="B5748" t="s">
        <v>3784</v>
      </c>
      <c r="D5748" t="s">
        <v>3638</v>
      </c>
    </row>
    <row r="5749" spans="1:4" hidden="1" x14ac:dyDescent="0.3">
      <c r="A5749" t="s">
        <v>613</v>
      </c>
      <c r="B5749" t="s">
        <v>3856</v>
      </c>
      <c r="D5749" t="s">
        <v>3638</v>
      </c>
    </row>
    <row r="5750" spans="1:4" hidden="1" x14ac:dyDescent="0.3">
      <c r="A5750" t="s">
        <v>613</v>
      </c>
      <c r="B5750" t="s">
        <v>3539</v>
      </c>
      <c r="D5750" t="s">
        <v>3638</v>
      </c>
    </row>
    <row r="5751" spans="1:4" hidden="1" x14ac:dyDescent="0.3">
      <c r="A5751" t="s">
        <v>613</v>
      </c>
      <c r="B5751" t="s">
        <v>3542</v>
      </c>
      <c r="D5751" t="s">
        <v>3638</v>
      </c>
    </row>
    <row r="5752" spans="1:4" hidden="1" x14ac:dyDescent="0.3">
      <c r="A5752" t="s">
        <v>613</v>
      </c>
      <c r="B5752" t="s">
        <v>3544</v>
      </c>
      <c r="D5752" t="s">
        <v>3638</v>
      </c>
    </row>
    <row r="5753" spans="1:4" hidden="1" x14ac:dyDescent="0.3">
      <c r="A5753" t="s">
        <v>1242</v>
      </c>
      <c r="B5753" t="s">
        <v>3697</v>
      </c>
      <c r="D5753" t="s">
        <v>3638</v>
      </c>
    </row>
    <row r="5754" spans="1:4" hidden="1" x14ac:dyDescent="0.3">
      <c r="A5754" t="s">
        <v>1242</v>
      </c>
      <c r="B5754" t="s">
        <v>3853</v>
      </c>
      <c r="D5754" t="s">
        <v>3638</v>
      </c>
    </row>
    <row r="5755" spans="1:4" hidden="1" x14ac:dyDescent="0.3">
      <c r="A5755" t="s">
        <v>1242</v>
      </c>
      <c r="B5755" t="s">
        <v>3854</v>
      </c>
      <c r="D5755" t="s">
        <v>3638</v>
      </c>
    </row>
    <row r="5756" spans="1:4" hidden="1" x14ac:dyDescent="0.3">
      <c r="A5756" t="s">
        <v>1242</v>
      </c>
      <c r="B5756" t="s">
        <v>3855</v>
      </c>
      <c r="D5756" t="s">
        <v>3638</v>
      </c>
    </row>
    <row r="5757" spans="1:4" hidden="1" x14ac:dyDescent="0.3">
      <c r="A5757" t="s">
        <v>1242</v>
      </c>
      <c r="B5757" t="s">
        <v>3784</v>
      </c>
      <c r="D5757" t="s">
        <v>3638</v>
      </c>
    </row>
    <row r="5758" spans="1:4" hidden="1" x14ac:dyDescent="0.3">
      <c r="A5758" t="s">
        <v>1242</v>
      </c>
      <c r="B5758" t="s">
        <v>3856</v>
      </c>
      <c r="D5758" t="s">
        <v>3638</v>
      </c>
    </row>
    <row r="5759" spans="1:4" hidden="1" x14ac:dyDescent="0.3">
      <c r="A5759" t="s">
        <v>1242</v>
      </c>
      <c r="B5759" t="s">
        <v>3539</v>
      </c>
      <c r="D5759" t="s">
        <v>3638</v>
      </c>
    </row>
    <row r="5760" spans="1:4" hidden="1" x14ac:dyDescent="0.3">
      <c r="A5760" t="s">
        <v>1242</v>
      </c>
      <c r="B5760" t="s">
        <v>3542</v>
      </c>
      <c r="D5760" t="s">
        <v>3638</v>
      </c>
    </row>
    <row r="5761" spans="1:4" hidden="1" x14ac:dyDescent="0.3">
      <c r="A5761" t="s">
        <v>1242</v>
      </c>
      <c r="B5761" t="s">
        <v>3544</v>
      </c>
      <c r="D5761" t="s">
        <v>3638</v>
      </c>
    </row>
    <row r="5762" spans="1:4" hidden="1" x14ac:dyDescent="0.3">
      <c r="A5762" t="s">
        <v>1243</v>
      </c>
      <c r="B5762" t="s">
        <v>3697</v>
      </c>
      <c r="D5762" t="s">
        <v>3638</v>
      </c>
    </row>
    <row r="5763" spans="1:4" hidden="1" x14ac:dyDescent="0.3">
      <c r="A5763" t="s">
        <v>1243</v>
      </c>
      <c r="B5763" t="s">
        <v>3853</v>
      </c>
      <c r="D5763" t="s">
        <v>3638</v>
      </c>
    </row>
    <row r="5764" spans="1:4" hidden="1" x14ac:dyDescent="0.3">
      <c r="A5764" t="s">
        <v>1243</v>
      </c>
      <c r="B5764" t="s">
        <v>3854</v>
      </c>
      <c r="D5764" t="s">
        <v>3638</v>
      </c>
    </row>
    <row r="5765" spans="1:4" hidden="1" x14ac:dyDescent="0.3">
      <c r="A5765" t="s">
        <v>1243</v>
      </c>
      <c r="B5765" t="s">
        <v>3855</v>
      </c>
      <c r="D5765" t="s">
        <v>3638</v>
      </c>
    </row>
    <row r="5766" spans="1:4" hidden="1" x14ac:dyDescent="0.3">
      <c r="A5766" t="s">
        <v>1243</v>
      </c>
      <c r="B5766" t="s">
        <v>3784</v>
      </c>
      <c r="D5766" t="s">
        <v>3638</v>
      </c>
    </row>
    <row r="5767" spans="1:4" hidden="1" x14ac:dyDescent="0.3">
      <c r="A5767" t="s">
        <v>1243</v>
      </c>
      <c r="B5767" t="s">
        <v>3856</v>
      </c>
      <c r="D5767" t="s">
        <v>3638</v>
      </c>
    </row>
    <row r="5768" spans="1:4" hidden="1" x14ac:dyDescent="0.3">
      <c r="A5768" t="s">
        <v>1243</v>
      </c>
      <c r="B5768" t="s">
        <v>3539</v>
      </c>
      <c r="D5768" t="s">
        <v>3638</v>
      </c>
    </row>
    <row r="5769" spans="1:4" hidden="1" x14ac:dyDescent="0.3">
      <c r="A5769" t="s">
        <v>1243</v>
      </c>
      <c r="B5769" t="s">
        <v>3542</v>
      </c>
      <c r="D5769" t="s">
        <v>3638</v>
      </c>
    </row>
    <row r="5770" spans="1:4" hidden="1" x14ac:dyDescent="0.3">
      <c r="A5770" t="s">
        <v>1243</v>
      </c>
      <c r="B5770" t="s">
        <v>3544</v>
      </c>
      <c r="D5770" t="s">
        <v>3638</v>
      </c>
    </row>
    <row r="5771" spans="1:4" hidden="1" x14ac:dyDescent="0.3">
      <c r="A5771" t="s">
        <v>603</v>
      </c>
      <c r="B5771" t="s">
        <v>3697</v>
      </c>
      <c r="D5771" t="s">
        <v>3638</v>
      </c>
    </row>
    <row r="5772" spans="1:4" hidden="1" x14ac:dyDescent="0.3">
      <c r="A5772" t="s">
        <v>603</v>
      </c>
      <c r="B5772" t="s">
        <v>3853</v>
      </c>
      <c r="D5772" t="s">
        <v>3638</v>
      </c>
    </row>
    <row r="5773" spans="1:4" hidden="1" x14ac:dyDescent="0.3">
      <c r="A5773" t="s">
        <v>603</v>
      </c>
      <c r="B5773" t="s">
        <v>3854</v>
      </c>
      <c r="D5773" t="s">
        <v>3638</v>
      </c>
    </row>
    <row r="5774" spans="1:4" hidden="1" x14ac:dyDescent="0.3">
      <c r="A5774" t="s">
        <v>603</v>
      </c>
      <c r="B5774" t="s">
        <v>3855</v>
      </c>
      <c r="D5774" t="s">
        <v>3638</v>
      </c>
    </row>
    <row r="5775" spans="1:4" hidden="1" x14ac:dyDescent="0.3">
      <c r="A5775" t="s">
        <v>603</v>
      </c>
      <c r="B5775" t="s">
        <v>3784</v>
      </c>
      <c r="D5775" t="s">
        <v>3638</v>
      </c>
    </row>
    <row r="5776" spans="1:4" hidden="1" x14ac:dyDescent="0.3">
      <c r="A5776" t="s">
        <v>603</v>
      </c>
      <c r="B5776" t="s">
        <v>3856</v>
      </c>
      <c r="D5776" t="s">
        <v>3638</v>
      </c>
    </row>
    <row r="5777" spans="1:4" hidden="1" x14ac:dyDescent="0.3">
      <c r="A5777" t="s">
        <v>603</v>
      </c>
      <c r="B5777" t="s">
        <v>3539</v>
      </c>
      <c r="D5777" t="s">
        <v>3638</v>
      </c>
    </row>
    <row r="5778" spans="1:4" hidden="1" x14ac:dyDescent="0.3">
      <c r="A5778" t="s">
        <v>603</v>
      </c>
      <c r="B5778" t="s">
        <v>3542</v>
      </c>
      <c r="D5778" t="s">
        <v>3638</v>
      </c>
    </row>
    <row r="5779" spans="1:4" hidden="1" x14ac:dyDescent="0.3">
      <c r="A5779" t="s">
        <v>603</v>
      </c>
      <c r="B5779" t="s">
        <v>3544</v>
      </c>
      <c r="D5779" t="s">
        <v>3638</v>
      </c>
    </row>
    <row r="5780" spans="1:4" hidden="1" x14ac:dyDescent="0.3">
      <c r="A5780" t="s">
        <v>1046</v>
      </c>
      <c r="B5780" t="s">
        <v>3697</v>
      </c>
      <c r="D5780" t="s">
        <v>3638</v>
      </c>
    </row>
    <row r="5781" spans="1:4" hidden="1" x14ac:dyDescent="0.3">
      <c r="A5781" t="s">
        <v>1046</v>
      </c>
      <c r="B5781" t="s">
        <v>3853</v>
      </c>
      <c r="D5781" t="s">
        <v>3638</v>
      </c>
    </row>
    <row r="5782" spans="1:4" hidden="1" x14ac:dyDescent="0.3">
      <c r="A5782" t="s">
        <v>1046</v>
      </c>
      <c r="B5782" t="s">
        <v>3854</v>
      </c>
      <c r="D5782" t="s">
        <v>3638</v>
      </c>
    </row>
    <row r="5783" spans="1:4" hidden="1" x14ac:dyDescent="0.3">
      <c r="A5783" t="s">
        <v>1046</v>
      </c>
      <c r="B5783" t="s">
        <v>3855</v>
      </c>
      <c r="D5783" t="s">
        <v>3638</v>
      </c>
    </row>
    <row r="5784" spans="1:4" hidden="1" x14ac:dyDescent="0.3">
      <c r="A5784" t="s">
        <v>1046</v>
      </c>
      <c r="B5784" t="s">
        <v>3784</v>
      </c>
      <c r="D5784" t="s">
        <v>3638</v>
      </c>
    </row>
    <row r="5785" spans="1:4" hidden="1" x14ac:dyDescent="0.3">
      <c r="A5785" t="s">
        <v>1046</v>
      </c>
      <c r="B5785" t="s">
        <v>3856</v>
      </c>
      <c r="D5785" t="s">
        <v>3638</v>
      </c>
    </row>
    <row r="5786" spans="1:4" hidden="1" x14ac:dyDescent="0.3">
      <c r="A5786" t="s">
        <v>1046</v>
      </c>
      <c r="B5786" t="s">
        <v>3539</v>
      </c>
      <c r="D5786" t="s">
        <v>3638</v>
      </c>
    </row>
    <row r="5787" spans="1:4" hidden="1" x14ac:dyDescent="0.3">
      <c r="A5787" t="s">
        <v>1046</v>
      </c>
      <c r="B5787" t="s">
        <v>3542</v>
      </c>
      <c r="D5787" t="s">
        <v>3638</v>
      </c>
    </row>
    <row r="5788" spans="1:4" hidden="1" x14ac:dyDescent="0.3">
      <c r="A5788" t="s">
        <v>1046</v>
      </c>
      <c r="B5788" t="s">
        <v>3544</v>
      </c>
      <c r="D5788" t="s">
        <v>3638</v>
      </c>
    </row>
    <row r="5789" spans="1:4" hidden="1" x14ac:dyDescent="0.3">
      <c r="A5789" t="s">
        <v>655</v>
      </c>
      <c r="B5789" t="s">
        <v>3697</v>
      </c>
      <c r="D5789" t="s">
        <v>3638</v>
      </c>
    </row>
    <row r="5790" spans="1:4" hidden="1" x14ac:dyDescent="0.3">
      <c r="A5790" t="s">
        <v>655</v>
      </c>
      <c r="B5790" t="s">
        <v>3853</v>
      </c>
      <c r="D5790" t="s">
        <v>3638</v>
      </c>
    </row>
    <row r="5791" spans="1:4" hidden="1" x14ac:dyDescent="0.3">
      <c r="A5791" t="s">
        <v>655</v>
      </c>
      <c r="B5791" t="s">
        <v>3854</v>
      </c>
      <c r="D5791" t="s">
        <v>3638</v>
      </c>
    </row>
    <row r="5792" spans="1:4" hidden="1" x14ac:dyDescent="0.3">
      <c r="A5792" t="s">
        <v>655</v>
      </c>
      <c r="B5792" t="s">
        <v>3855</v>
      </c>
      <c r="D5792" t="s">
        <v>3638</v>
      </c>
    </row>
    <row r="5793" spans="1:4" hidden="1" x14ac:dyDescent="0.3">
      <c r="A5793" t="s">
        <v>655</v>
      </c>
      <c r="B5793" t="s">
        <v>3784</v>
      </c>
      <c r="D5793" t="s">
        <v>3638</v>
      </c>
    </row>
    <row r="5794" spans="1:4" hidden="1" x14ac:dyDescent="0.3">
      <c r="A5794" t="s">
        <v>655</v>
      </c>
      <c r="B5794" t="s">
        <v>3856</v>
      </c>
      <c r="D5794" t="s">
        <v>3638</v>
      </c>
    </row>
    <row r="5795" spans="1:4" hidden="1" x14ac:dyDescent="0.3">
      <c r="A5795" t="s">
        <v>655</v>
      </c>
      <c r="B5795" t="s">
        <v>3539</v>
      </c>
      <c r="D5795" t="s">
        <v>3638</v>
      </c>
    </row>
    <row r="5796" spans="1:4" hidden="1" x14ac:dyDescent="0.3">
      <c r="A5796" t="s">
        <v>655</v>
      </c>
      <c r="B5796" t="s">
        <v>3542</v>
      </c>
      <c r="D5796" t="s">
        <v>3638</v>
      </c>
    </row>
    <row r="5797" spans="1:4" hidden="1" x14ac:dyDescent="0.3">
      <c r="A5797" t="s">
        <v>655</v>
      </c>
      <c r="B5797" t="s">
        <v>3544</v>
      </c>
      <c r="D5797" t="s">
        <v>3638</v>
      </c>
    </row>
    <row r="5798" spans="1:4" hidden="1" x14ac:dyDescent="0.3">
      <c r="A5798" t="s">
        <v>582</v>
      </c>
      <c r="B5798" t="s">
        <v>3703</v>
      </c>
      <c r="D5798" t="s">
        <v>3818</v>
      </c>
    </row>
    <row r="5799" spans="1:4" hidden="1" x14ac:dyDescent="0.3">
      <c r="A5799" t="s">
        <v>582</v>
      </c>
      <c r="B5799" t="s">
        <v>3857</v>
      </c>
      <c r="D5799" t="s">
        <v>3818</v>
      </c>
    </row>
    <row r="5800" spans="1:4" hidden="1" x14ac:dyDescent="0.3">
      <c r="A5800" t="s">
        <v>582</v>
      </c>
      <c r="B5800" t="s">
        <v>3858</v>
      </c>
      <c r="D5800" t="s">
        <v>3818</v>
      </c>
    </row>
    <row r="5801" spans="1:4" hidden="1" x14ac:dyDescent="0.3">
      <c r="A5801" t="s">
        <v>582</v>
      </c>
      <c r="B5801" t="s">
        <v>3859</v>
      </c>
      <c r="D5801" t="s">
        <v>3818</v>
      </c>
    </row>
    <row r="5802" spans="1:4" hidden="1" x14ac:dyDescent="0.3">
      <c r="A5802" t="s">
        <v>582</v>
      </c>
      <c r="B5802" t="s">
        <v>3785</v>
      </c>
      <c r="D5802" t="s">
        <v>3818</v>
      </c>
    </row>
    <row r="5803" spans="1:4" hidden="1" x14ac:dyDescent="0.3">
      <c r="A5803" t="s">
        <v>582</v>
      </c>
      <c r="B5803" t="s">
        <v>3546</v>
      </c>
      <c r="D5803" t="s">
        <v>3818</v>
      </c>
    </row>
    <row r="5804" spans="1:4" hidden="1" x14ac:dyDescent="0.3">
      <c r="A5804" t="s">
        <v>582</v>
      </c>
      <c r="B5804" t="s">
        <v>3860</v>
      </c>
      <c r="D5804" t="s">
        <v>3818</v>
      </c>
    </row>
    <row r="5805" spans="1:4" hidden="1" x14ac:dyDescent="0.3">
      <c r="A5805" t="s">
        <v>582</v>
      </c>
      <c r="B5805" t="s">
        <v>3548</v>
      </c>
      <c r="D5805" t="s">
        <v>3818</v>
      </c>
    </row>
    <row r="5806" spans="1:4" hidden="1" x14ac:dyDescent="0.3">
      <c r="A5806" t="s">
        <v>582</v>
      </c>
      <c r="B5806" t="s">
        <v>3861</v>
      </c>
      <c r="D5806" t="s">
        <v>3818</v>
      </c>
    </row>
    <row r="5807" spans="1:4" hidden="1" x14ac:dyDescent="0.3">
      <c r="A5807" t="s">
        <v>583</v>
      </c>
      <c r="B5807" t="s">
        <v>3703</v>
      </c>
      <c r="D5807" t="s">
        <v>3818</v>
      </c>
    </row>
    <row r="5808" spans="1:4" hidden="1" x14ac:dyDescent="0.3">
      <c r="A5808" t="s">
        <v>583</v>
      </c>
      <c r="B5808" t="s">
        <v>3857</v>
      </c>
      <c r="D5808" t="s">
        <v>3818</v>
      </c>
    </row>
    <row r="5809" spans="1:4" hidden="1" x14ac:dyDescent="0.3">
      <c r="A5809" t="s">
        <v>583</v>
      </c>
      <c r="B5809" t="s">
        <v>3858</v>
      </c>
      <c r="D5809" t="s">
        <v>3818</v>
      </c>
    </row>
    <row r="5810" spans="1:4" hidden="1" x14ac:dyDescent="0.3">
      <c r="A5810" t="s">
        <v>583</v>
      </c>
      <c r="B5810" t="s">
        <v>3859</v>
      </c>
      <c r="D5810" t="s">
        <v>3818</v>
      </c>
    </row>
    <row r="5811" spans="1:4" hidden="1" x14ac:dyDescent="0.3">
      <c r="A5811" t="s">
        <v>583</v>
      </c>
      <c r="B5811" t="s">
        <v>3785</v>
      </c>
      <c r="D5811" t="s">
        <v>3818</v>
      </c>
    </row>
    <row r="5812" spans="1:4" hidden="1" x14ac:dyDescent="0.3">
      <c r="A5812" t="s">
        <v>583</v>
      </c>
      <c r="B5812" t="s">
        <v>3546</v>
      </c>
      <c r="D5812" t="s">
        <v>3818</v>
      </c>
    </row>
    <row r="5813" spans="1:4" hidden="1" x14ac:dyDescent="0.3">
      <c r="A5813" t="s">
        <v>583</v>
      </c>
      <c r="B5813" t="s">
        <v>3860</v>
      </c>
      <c r="D5813" t="s">
        <v>3818</v>
      </c>
    </row>
    <row r="5814" spans="1:4" hidden="1" x14ac:dyDescent="0.3">
      <c r="A5814" t="s">
        <v>583</v>
      </c>
      <c r="B5814" t="s">
        <v>3548</v>
      </c>
      <c r="D5814" t="s">
        <v>3818</v>
      </c>
    </row>
    <row r="5815" spans="1:4" hidden="1" x14ac:dyDescent="0.3">
      <c r="A5815" t="s">
        <v>583</v>
      </c>
      <c r="B5815" t="s">
        <v>3861</v>
      </c>
      <c r="D5815" t="s">
        <v>3818</v>
      </c>
    </row>
    <row r="5816" spans="1:4" hidden="1" x14ac:dyDescent="0.3">
      <c r="A5816" t="s">
        <v>585</v>
      </c>
      <c r="B5816" t="s">
        <v>3703</v>
      </c>
      <c r="D5816" t="s">
        <v>3818</v>
      </c>
    </row>
    <row r="5817" spans="1:4" hidden="1" x14ac:dyDescent="0.3">
      <c r="A5817" t="s">
        <v>585</v>
      </c>
      <c r="B5817" t="s">
        <v>3857</v>
      </c>
      <c r="D5817" t="s">
        <v>3818</v>
      </c>
    </row>
    <row r="5818" spans="1:4" hidden="1" x14ac:dyDescent="0.3">
      <c r="A5818" t="s">
        <v>585</v>
      </c>
      <c r="B5818" t="s">
        <v>3858</v>
      </c>
      <c r="D5818" t="s">
        <v>3818</v>
      </c>
    </row>
    <row r="5819" spans="1:4" hidden="1" x14ac:dyDescent="0.3">
      <c r="A5819" t="s">
        <v>585</v>
      </c>
      <c r="B5819" t="s">
        <v>3859</v>
      </c>
      <c r="D5819" t="s">
        <v>3818</v>
      </c>
    </row>
    <row r="5820" spans="1:4" hidden="1" x14ac:dyDescent="0.3">
      <c r="A5820" t="s">
        <v>585</v>
      </c>
      <c r="B5820" t="s">
        <v>3785</v>
      </c>
      <c r="D5820" t="s">
        <v>3818</v>
      </c>
    </row>
    <row r="5821" spans="1:4" hidden="1" x14ac:dyDescent="0.3">
      <c r="A5821" t="s">
        <v>585</v>
      </c>
      <c r="B5821" t="s">
        <v>3546</v>
      </c>
      <c r="D5821" t="s">
        <v>3818</v>
      </c>
    </row>
    <row r="5822" spans="1:4" hidden="1" x14ac:dyDescent="0.3">
      <c r="A5822" t="s">
        <v>585</v>
      </c>
      <c r="B5822" t="s">
        <v>3860</v>
      </c>
      <c r="D5822" t="s">
        <v>3818</v>
      </c>
    </row>
    <row r="5823" spans="1:4" hidden="1" x14ac:dyDescent="0.3">
      <c r="A5823" t="s">
        <v>585</v>
      </c>
      <c r="B5823" t="s">
        <v>3548</v>
      </c>
      <c r="D5823" t="s">
        <v>3818</v>
      </c>
    </row>
    <row r="5824" spans="1:4" hidden="1" x14ac:dyDescent="0.3">
      <c r="A5824" t="s">
        <v>585</v>
      </c>
      <c r="B5824" t="s">
        <v>3861</v>
      </c>
      <c r="D5824" t="s">
        <v>3818</v>
      </c>
    </row>
    <row r="5825" spans="1:4" hidden="1" x14ac:dyDescent="0.3">
      <c r="A5825" t="s">
        <v>586</v>
      </c>
      <c r="B5825" t="s">
        <v>3703</v>
      </c>
      <c r="D5825" t="s">
        <v>3818</v>
      </c>
    </row>
    <row r="5826" spans="1:4" hidden="1" x14ac:dyDescent="0.3">
      <c r="A5826" t="s">
        <v>586</v>
      </c>
      <c r="B5826" t="s">
        <v>3857</v>
      </c>
      <c r="D5826" t="s">
        <v>3818</v>
      </c>
    </row>
    <row r="5827" spans="1:4" hidden="1" x14ac:dyDescent="0.3">
      <c r="A5827" t="s">
        <v>586</v>
      </c>
      <c r="B5827" t="s">
        <v>3858</v>
      </c>
      <c r="D5827" t="s">
        <v>3818</v>
      </c>
    </row>
    <row r="5828" spans="1:4" hidden="1" x14ac:dyDescent="0.3">
      <c r="A5828" t="s">
        <v>586</v>
      </c>
      <c r="B5828" t="s">
        <v>3859</v>
      </c>
      <c r="D5828" t="s">
        <v>3818</v>
      </c>
    </row>
    <row r="5829" spans="1:4" hidden="1" x14ac:dyDescent="0.3">
      <c r="A5829" t="s">
        <v>586</v>
      </c>
      <c r="B5829" t="s">
        <v>3785</v>
      </c>
      <c r="D5829" t="s">
        <v>3818</v>
      </c>
    </row>
    <row r="5830" spans="1:4" hidden="1" x14ac:dyDescent="0.3">
      <c r="A5830" t="s">
        <v>586</v>
      </c>
      <c r="B5830" t="s">
        <v>3546</v>
      </c>
      <c r="D5830" t="s">
        <v>3818</v>
      </c>
    </row>
    <row r="5831" spans="1:4" hidden="1" x14ac:dyDescent="0.3">
      <c r="A5831" t="s">
        <v>586</v>
      </c>
      <c r="B5831" t="s">
        <v>3860</v>
      </c>
      <c r="D5831" t="s">
        <v>3818</v>
      </c>
    </row>
    <row r="5832" spans="1:4" hidden="1" x14ac:dyDescent="0.3">
      <c r="A5832" t="s">
        <v>586</v>
      </c>
      <c r="B5832" t="s">
        <v>3548</v>
      </c>
      <c r="D5832" t="s">
        <v>3818</v>
      </c>
    </row>
    <row r="5833" spans="1:4" hidden="1" x14ac:dyDescent="0.3">
      <c r="A5833" t="s">
        <v>586</v>
      </c>
      <c r="B5833" t="s">
        <v>3861</v>
      </c>
      <c r="D5833" t="s">
        <v>3818</v>
      </c>
    </row>
    <row r="5834" spans="1:4" hidden="1" x14ac:dyDescent="0.3">
      <c r="A5834" t="s">
        <v>588</v>
      </c>
      <c r="B5834" t="s">
        <v>3703</v>
      </c>
      <c r="D5834" t="s">
        <v>3818</v>
      </c>
    </row>
    <row r="5835" spans="1:4" hidden="1" x14ac:dyDescent="0.3">
      <c r="A5835" t="s">
        <v>588</v>
      </c>
      <c r="B5835" t="s">
        <v>3857</v>
      </c>
      <c r="D5835" t="s">
        <v>3818</v>
      </c>
    </row>
    <row r="5836" spans="1:4" hidden="1" x14ac:dyDescent="0.3">
      <c r="A5836" t="s">
        <v>588</v>
      </c>
      <c r="B5836" t="s">
        <v>3858</v>
      </c>
      <c r="D5836" t="s">
        <v>3818</v>
      </c>
    </row>
    <row r="5837" spans="1:4" hidden="1" x14ac:dyDescent="0.3">
      <c r="A5837" t="s">
        <v>588</v>
      </c>
      <c r="B5837" t="s">
        <v>3859</v>
      </c>
      <c r="D5837" t="s">
        <v>3818</v>
      </c>
    </row>
    <row r="5838" spans="1:4" hidden="1" x14ac:dyDescent="0.3">
      <c r="A5838" t="s">
        <v>588</v>
      </c>
      <c r="B5838" t="s">
        <v>3785</v>
      </c>
      <c r="D5838" t="s">
        <v>3818</v>
      </c>
    </row>
    <row r="5839" spans="1:4" hidden="1" x14ac:dyDescent="0.3">
      <c r="A5839" t="s">
        <v>588</v>
      </c>
      <c r="B5839" t="s">
        <v>3546</v>
      </c>
      <c r="D5839" t="s">
        <v>3818</v>
      </c>
    </row>
    <row r="5840" spans="1:4" hidden="1" x14ac:dyDescent="0.3">
      <c r="A5840" t="s">
        <v>588</v>
      </c>
      <c r="B5840" t="s">
        <v>3860</v>
      </c>
      <c r="D5840" t="s">
        <v>3818</v>
      </c>
    </row>
    <row r="5841" spans="1:4" hidden="1" x14ac:dyDescent="0.3">
      <c r="A5841" t="s">
        <v>588</v>
      </c>
      <c r="B5841" t="s">
        <v>3548</v>
      </c>
      <c r="D5841" t="s">
        <v>3818</v>
      </c>
    </row>
    <row r="5842" spans="1:4" hidden="1" x14ac:dyDescent="0.3">
      <c r="A5842" t="s">
        <v>588</v>
      </c>
      <c r="B5842" t="s">
        <v>3861</v>
      </c>
      <c r="D5842" t="s">
        <v>3818</v>
      </c>
    </row>
    <row r="5843" spans="1:4" hidden="1" x14ac:dyDescent="0.3">
      <c r="A5843" t="s">
        <v>590</v>
      </c>
      <c r="B5843" t="s">
        <v>3703</v>
      </c>
      <c r="D5843" t="s">
        <v>3818</v>
      </c>
    </row>
    <row r="5844" spans="1:4" hidden="1" x14ac:dyDescent="0.3">
      <c r="A5844" t="s">
        <v>590</v>
      </c>
      <c r="B5844" t="s">
        <v>3857</v>
      </c>
      <c r="D5844" t="s">
        <v>3818</v>
      </c>
    </row>
    <row r="5845" spans="1:4" hidden="1" x14ac:dyDescent="0.3">
      <c r="A5845" t="s">
        <v>590</v>
      </c>
      <c r="B5845" t="s">
        <v>3858</v>
      </c>
      <c r="D5845" t="s">
        <v>3818</v>
      </c>
    </row>
    <row r="5846" spans="1:4" hidden="1" x14ac:dyDescent="0.3">
      <c r="A5846" t="s">
        <v>590</v>
      </c>
      <c r="B5846" t="s">
        <v>3859</v>
      </c>
      <c r="D5846" t="s">
        <v>3818</v>
      </c>
    </row>
    <row r="5847" spans="1:4" hidden="1" x14ac:dyDescent="0.3">
      <c r="A5847" t="s">
        <v>590</v>
      </c>
      <c r="B5847" t="s">
        <v>3785</v>
      </c>
      <c r="D5847" t="s">
        <v>3818</v>
      </c>
    </row>
    <row r="5848" spans="1:4" hidden="1" x14ac:dyDescent="0.3">
      <c r="A5848" t="s">
        <v>590</v>
      </c>
      <c r="B5848" t="s">
        <v>3546</v>
      </c>
      <c r="D5848" t="s">
        <v>3818</v>
      </c>
    </row>
    <row r="5849" spans="1:4" hidden="1" x14ac:dyDescent="0.3">
      <c r="A5849" t="s">
        <v>590</v>
      </c>
      <c r="B5849" t="s">
        <v>3860</v>
      </c>
      <c r="D5849" t="s">
        <v>3818</v>
      </c>
    </row>
    <row r="5850" spans="1:4" hidden="1" x14ac:dyDescent="0.3">
      <c r="A5850" t="s">
        <v>590</v>
      </c>
      <c r="B5850" t="s">
        <v>3548</v>
      </c>
      <c r="D5850" t="s">
        <v>3818</v>
      </c>
    </row>
    <row r="5851" spans="1:4" hidden="1" x14ac:dyDescent="0.3">
      <c r="A5851" t="s">
        <v>590</v>
      </c>
      <c r="B5851" t="s">
        <v>3861</v>
      </c>
      <c r="D5851" t="s">
        <v>3818</v>
      </c>
    </row>
    <row r="5852" spans="1:4" hidden="1" x14ac:dyDescent="0.3">
      <c r="A5852" t="s">
        <v>591</v>
      </c>
      <c r="B5852" t="s">
        <v>3703</v>
      </c>
      <c r="D5852" t="s">
        <v>3818</v>
      </c>
    </row>
    <row r="5853" spans="1:4" hidden="1" x14ac:dyDescent="0.3">
      <c r="A5853" t="s">
        <v>591</v>
      </c>
      <c r="B5853" t="s">
        <v>3857</v>
      </c>
      <c r="D5853" t="s">
        <v>3818</v>
      </c>
    </row>
    <row r="5854" spans="1:4" hidden="1" x14ac:dyDescent="0.3">
      <c r="A5854" t="s">
        <v>591</v>
      </c>
      <c r="B5854" t="s">
        <v>3858</v>
      </c>
      <c r="D5854" t="s">
        <v>3818</v>
      </c>
    </row>
    <row r="5855" spans="1:4" hidden="1" x14ac:dyDescent="0.3">
      <c r="A5855" t="s">
        <v>591</v>
      </c>
      <c r="B5855" t="s">
        <v>3859</v>
      </c>
      <c r="D5855" t="s">
        <v>3818</v>
      </c>
    </row>
    <row r="5856" spans="1:4" hidden="1" x14ac:dyDescent="0.3">
      <c r="A5856" t="s">
        <v>591</v>
      </c>
      <c r="B5856" t="s">
        <v>3785</v>
      </c>
      <c r="D5856" t="s">
        <v>3818</v>
      </c>
    </row>
    <row r="5857" spans="1:4" hidden="1" x14ac:dyDescent="0.3">
      <c r="A5857" t="s">
        <v>591</v>
      </c>
      <c r="B5857" t="s">
        <v>3546</v>
      </c>
      <c r="D5857" t="s">
        <v>3818</v>
      </c>
    </row>
    <row r="5858" spans="1:4" hidden="1" x14ac:dyDescent="0.3">
      <c r="A5858" t="s">
        <v>591</v>
      </c>
      <c r="B5858" t="s">
        <v>3860</v>
      </c>
      <c r="D5858" t="s">
        <v>3818</v>
      </c>
    </row>
    <row r="5859" spans="1:4" hidden="1" x14ac:dyDescent="0.3">
      <c r="A5859" t="s">
        <v>591</v>
      </c>
      <c r="B5859" t="s">
        <v>3548</v>
      </c>
      <c r="D5859" t="s">
        <v>3818</v>
      </c>
    </row>
    <row r="5860" spans="1:4" hidden="1" x14ac:dyDescent="0.3">
      <c r="A5860" t="s">
        <v>591</v>
      </c>
      <c r="B5860" t="s">
        <v>3861</v>
      </c>
      <c r="D5860" t="s">
        <v>3818</v>
      </c>
    </row>
    <row r="5861" spans="1:4" hidden="1" x14ac:dyDescent="0.3">
      <c r="A5861" t="s">
        <v>594</v>
      </c>
      <c r="B5861" t="s">
        <v>3703</v>
      </c>
      <c r="D5861" t="s">
        <v>3818</v>
      </c>
    </row>
    <row r="5862" spans="1:4" hidden="1" x14ac:dyDescent="0.3">
      <c r="A5862" t="s">
        <v>594</v>
      </c>
      <c r="B5862" t="s">
        <v>3857</v>
      </c>
      <c r="D5862" t="s">
        <v>3818</v>
      </c>
    </row>
    <row r="5863" spans="1:4" hidden="1" x14ac:dyDescent="0.3">
      <c r="A5863" t="s">
        <v>594</v>
      </c>
      <c r="B5863" t="s">
        <v>3858</v>
      </c>
      <c r="D5863" t="s">
        <v>3818</v>
      </c>
    </row>
    <row r="5864" spans="1:4" hidden="1" x14ac:dyDescent="0.3">
      <c r="A5864" t="s">
        <v>594</v>
      </c>
      <c r="B5864" t="s">
        <v>3859</v>
      </c>
      <c r="D5864" t="s">
        <v>3818</v>
      </c>
    </row>
    <row r="5865" spans="1:4" hidden="1" x14ac:dyDescent="0.3">
      <c r="A5865" t="s">
        <v>594</v>
      </c>
      <c r="B5865" t="s">
        <v>3785</v>
      </c>
      <c r="D5865" t="s">
        <v>3818</v>
      </c>
    </row>
    <row r="5866" spans="1:4" hidden="1" x14ac:dyDescent="0.3">
      <c r="A5866" t="s">
        <v>594</v>
      </c>
      <c r="B5866" t="s">
        <v>3546</v>
      </c>
      <c r="D5866" t="s">
        <v>3818</v>
      </c>
    </row>
    <row r="5867" spans="1:4" hidden="1" x14ac:dyDescent="0.3">
      <c r="A5867" t="s">
        <v>594</v>
      </c>
      <c r="B5867" t="s">
        <v>3860</v>
      </c>
      <c r="D5867" t="s">
        <v>3818</v>
      </c>
    </row>
    <row r="5868" spans="1:4" hidden="1" x14ac:dyDescent="0.3">
      <c r="A5868" t="s">
        <v>594</v>
      </c>
      <c r="B5868" t="s">
        <v>3548</v>
      </c>
      <c r="D5868" t="s">
        <v>3818</v>
      </c>
    </row>
    <row r="5869" spans="1:4" hidden="1" x14ac:dyDescent="0.3">
      <c r="A5869" t="s">
        <v>594</v>
      </c>
      <c r="B5869" t="s">
        <v>3861</v>
      </c>
      <c r="D5869" t="s">
        <v>3818</v>
      </c>
    </row>
    <row r="5870" spans="1:4" hidden="1" x14ac:dyDescent="0.3">
      <c r="A5870" t="s">
        <v>610</v>
      </c>
      <c r="B5870" t="s">
        <v>3703</v>
      </c>
      <c r="D5870" t="s">
        <v>3818</v>
      </c>
    </row>
    <row r="5871" spans="1:4" hidden="1" x14ac:dyDescent="0.3">
      <c r="A5871" t="s">
        <v>610</v>
      </c>
      <c r="B5871" t="s">
        <v>3857</v>
      </c>
      <c r="D5871" t="s">
        <v>3818</v>
      </c>
    </row>
    <row r="5872" spans="1:4" hidden="1" x14ac:dyDescent="0.3">
      <c r="A5872" t="s">
        <v>610</v>
      </c>
      <c r="B5872" t="s">
        <v>3858</v>
      </c>
      <c r="D5872" t="s">
        <v>3818</v>
      </c>
    </row>
    <row r="5873" spans="1:4" hidden="1" x14ac:dyDescent="0.3">
      <c r="A5873" t="s">
        <v>610</v>
      </c>
      <c r="B5873" t="s">
        <v>3859</v>
      </c>
      <c r="D5873" t="s">
        <v>3818</v>
      </c>
    </row>
    <row r="5874" spans="1:4" hidden="1" x14ac:dyDescent="0.3">
      <c r="A5874" t="s">
        <v>610</v>
      </c>
      <c r="B5874" t="s">
        <v>3785</v>
      </c>
      <c r="D5874" t="s">
        <v>3818</v>
      </c>
    </row>
    <row r="5875" spans="1:4" hidden="1" x14ac:dyDescent="0.3">
      <c r="A5875" t="s">
        <v>610</v>
      </c>
      <c r="B5875" t="s">
        <v>3546</v>
      </c>
      <c r="D5875" t="s">
        <v>3818</v>
      </c>
    </row>
    <row r="5876" spans="1:4" hidden="1" x14ac:dyDescent="0.3">
      <c r="A5876" t="s">
        <v>610</v>
      </c>
      <c r="B5876" t="s">
        <v>3860</v>
      </c>
      <c r="D5876" t="s">
        <v>3818</v>
      </c>
    </row>
    <row r="5877" spans="1:4" hidden="1" x14ac:dyDescent="0.3">
      <c r="A5877" t="s">
        <v>610</v>
      </c>
      <c r="B5877" t="s">
        <v>3548</v>
      </c>
      <c r="D5877" t="s">
        <v>3818</v>
      </c>
    </row>
    <row r="5878" spans="1:4" hidden="1" x14ac:dyDescent="0.3">
      <c r="A5878" t="s">
        <v>610</v>
      </c>
      <c r="B5878" t="s">
        <v>3861</v>
      </c>
      <c r="D5878" t="s">
        <v>3818</v>
      </c>
    </row>
    <row r="5879" spans="1:4" hidden="1" x14ac:dyDescent="0.3">
      <c r="A5879" t="s">
        <v>613</v>
      </c>
      <c r="B5879" t="s">
        <v>3703</v>
      </c>
      <c r="D5879" t="s">
        <v>3818</v>
      </c>
    </row>
    <row r="5880" spans="1:4" hidden="1" x14ac:dyDescent="0.3">
      <c r="A5880" t="s">
        <v>613</v>
      </c>
      <c r="B5880" t="s">
        <v>3857</v>
      </c>
      <c r="D5880" t="s">
        <v>3818</v>
      </c>
    </row>
    <row r="5881" spans="1:4" hidden="1" x14ac:dyDescent="0.3">
      <c r="A5881" t="s">
        <v>613</v>
      </c>
      <c r="B5881" t="s">
        <v>3858</v>
      </c>
      <c r="D5881" t="s">
        <v>3818</v>
      </c>
    </row>
    <row r="5882" spans="1:4" hidden="1" x14ac:dyDescent="0.3">
      <c r="A5882" t="s">
        <v>613</v>
      </c>
      <c r="B5882" t="s">
        <v>3859</v>
      </c>
      <c r="D5882" t="s">
        <v>3818</v>
      </c>
    </row>
    <row r="5883" spans="1:4" hidden="1" x14ac:dyDescent="0.3">
      <c r="A5883" t="s">
        <v>613</v>
      </c>
      <c r="B5883" t="s">
        <v>3785</v>
      </c>
      <c r="D5883" t="s">
        <v>3818</v>
      </c>
    </row>
    <row r="5884" spans="1:4" hidden="1" x14ac:dyDescent="0.3">
      <c r="A5884" t="s">
        <v>613</v>
      </c>
      <c r="B5884" t="s">
        <v>3546</v>
      </c>
      <c r="D5884" t="s">
        <v>3818</v>
      </c>
    </row>
    <row r="5885" spans="1:4" hidden="1" x14ac:dyDescent="0.3">
      <c r="A5885" t="s">
        <v>613</v>
      </c>
      <c r="B5885" t="s">
        <v>3860</v>
      </c>
      <c r="D5885" t="s">
        <v>3818</v>
      </c>
    </row>
    <row r="5886" spans="1:4" hidden="1" x14ac:dyDescent="0.3">
      <c r="A5886" t="s">
        <v>613</v>
      </c>
      <c r="B5886" t="s">
        <v>3548</v>
      </c>
      <c r="D5886" t="s">
        <v>3818</v>
      </c>
    </row>
    <row r="5887" spans="1:4" hidden="1" x14ac:dyDescent="0.3">
      <c r="A5887" t="s">
        <v>613</v>
      </c>
      <c r="B5887" t="s">
        <v>3861</v>
      </c>
      <c r="D5887" t="s">
        <v>3818</v>
      </c>
    </row>
    <row r="5888" spans="1:4" hidden="1" x14ac:dyDescent="0.3">
      <c r="A5888" t="s">
        <v>1046</v>
      </c>
      <c r="B5888" t="s">
        <v>3703</v>
      </c>
      <c r="D5888" t="s">
        <v>3818</v>
      </c>
    </row>
    <row r="5889" spans="1:4" hidden="1" x14ac:dyDescent="0.3">
      <c r="A5889" t="s">
        <v>1046</v>
      </c>
      <c r="B5889" t="s">
        <v>3857</v>
      </c>
      <c r="D5889" t="s">
        <v>3818</v>
      </c>
    </row>
    <row r="5890" spans="1:4" hidden="1" x14ac:dyDescent="0.3">
      <c r="A5890" t="s">
        <v>1046</v>
      </c>
      <c r="B5890" t="s">
        <v>3858</v>
      </c>
      <c r="D5890" t="s">
        <v>3818</v>
      </c>
    </row>
    <row r="5891" spans="1:4" hidden="1" x14ac:dyDescent="0.3">
      <c r="A5891" t="s">
        <v>1046</v>
      </c>
      <c r="B5891" t="s">
        <v>3859</v>
      </c>
      <c r="D5891" t="s">
        <v>3818</v>
      </c>
    </row>
    <row r="5892" spans="1:4" hidden="1" x14ac:dyDescent="0.3">
      <c r="A5892" t="s">
        <v>1046</v>
      </c>
      <c r="B5892" t="s">
        <v>3785</v>
      </c>
      <c r="D5892" t="s">
        <v>3818</v>
      </c>
    </row>
    <row r="5893" spans="1:4" hidden="1" x14ac:dyDescent="0.3">
      <c r="A5893" t="s">
        <v>1046</v>
      </c>
      <c r="B5893" t="s">
        <v>3546</v>
      </c>
      <c r="D5893" t="s">
        <v>3818</v>
      </c>
    </row>
    <row r="5894" spans="1:4" hidden="1" x14ac:dyDescent="0.3">
      <c r="A5894" t="s">
        <v>1046</v>
      </c>
      <c r="B5894" t="s">
        <v>3860</v>
      </c>
      <c r="D5894" t="s">
        <v>3818</v>
      </c>
    </row>
    <row r="5895" spans="1:4" hidden="1" x14ac:dyDescent="0.3">
      <c r="A5895" t="s">
        <v>1046</v>
      </c>
      <c r="B5895" t="s">
        <v>3548</v>
      </c>
      <c r="D5895" t="s">
        <v>3818</v>
      </c>
    </row>
    <row r="5896" spans="1:4" hidden="1" x14ac:dyDescent="0.3">
      <c r="A5896" t="s">
        <v>1046</v>
      </c>
      <c r="B5896" t="s">
        <v>3861</v>
      </c>
      <c r="D5896" t="s">
        <v>3818</v>
      </c>
    </row>
    <row r="5897" spans="1:4" hidden="1" x14ac:dyDescent="0.3">
      <c r="A5897" t="s">
        <v>655</v>
      </c>
      <c r="B5897" t="s">
        <v>3703</v>
      </c>
      <c r="D5897" t="s">
        <v>3818</v>
      </c>
    </row>
    <row r="5898" spans="1:4" hidden="1" x14ac:dyDescent="0.3">
      <c r="A5898" t="s">
        <v>655</v>
      </c>
      <c r="B5898" t="s">
        <v>3857</v>
      </c>
      <c r="D5898" t="s">
        <v>3818</v>
      </c>
    </row>
    <row r="5899" spans="1:4" hidden="1" x14ac:dyDescent="0.3">
      <c r="A5899" t="s">
        <v>655</v>
      </c>
      <c r="B5899" t="s">
        <v>3858</v>
      </c>
      <c r="D5899" t="s">
        <v>3818</v>
      </c>
    </row>
    <row r="5900" spans="1:4" hidden="1" x14ac:dyDescent="0.3">
      <c r="A5900" t="s">
        <v>655</v>
      </c>
      <c r="B5900" t="s">
        <v>3859</v>
      </c>
      <c r="D5900" t="s">
        <v>3818</v>
      </c>
    </row>
    <row r="5901" spans="1:4" hidden="1" x14ac:dyDescent="0.3">
      <c r="A5901" t="s">
        <v>655</v>
      </c>
      <c r="B5901" t="s">
        <v>3785</v>
      </c>
      <c r="D5901" t="s">
        <v>3818</v>
      </c>
    </row>
    <row r="5902" spans="1:4" hidden="1" x14ac:dyDescent="0.3">
      <c r="A5902" t="s">
        <v>655</v>
      </c>
      <c r="B5902" t="s">
        <v>3546</v>
      </c>
      <c r="D5902" t="s">
        <v>3818</v>
      </c>
    </row>
    <row r="5903" spans="1:4" hidden="1" x14ac:dyDescent="0.3">
      <c r="A5903" t="s">
        <v>655</v>
      </c>
      <c r="B5903" t="s">
        <v>3860</v>
      </c>
      <c r="D5903" t="s">
        <v>3818</v>
      </c>
    </row>
    <row r="5904" spans="1:4" hidden="1" x14ac:dyDescent="0.3">
      <c r="A5904" t="s">
        <v>655</v>
      </c>
      <c r="B5904" t="s">
        <v>3548</v>
      </c>
      <c r="D5904" t="s">
        <v>3818</v>
      </c>
    </row>
    <row r="5905" spans="1:4" hidden="1" x14ac:dyDescent="0.3">
      <c r="A5905" t="s">
        <v>655</v>
      </c>
      <c r="B5905" t="s">
        <v>3861</v>
      </c>
      <c r="D5905" t="s">
        <v>3818</v>
      </c>
    </row>
    <row r="5906" spans="1:4" hidden="1" x14ac:dyDescent="0.3">
      <c r="A5906" t="s">
        <v>582</v>
      </c>
      <c r="B5906" t="s">
        <v>3708</v>
      </c>
      <c r="D5906" t="s">
        <v>3639</v>
      </c>
    </row>
    <row r="5907" spans="1:4" hidden="1" x14ac:dyDescent="0.3">
      <c r="A5907" t="s">
        <v>582</v>
      </c>
      <c r="B5907" t="s">
        <v>3862</v>
      </c>
      <c r="D5907" t="s">
        <v>3639</v>
      </c>
    </row>
    <row r="5908" spans="1:4" hidden="1" x14ac:dyDescent="0.3">
      <c r="A5908" t="s">
        <v>582</v>
      </c>
      <c r="B5908" t="s">
        <v>3863</v>
      </c>
      <c r="D5908" t="s">
        <v>3639</v>
      </c>
    </row>
    <row r="5909" spans="1:4" hidden="1" x14ac:dyDescent="0.3">
      <c r="A5909" t="s">
        <v>582</v>
      </c>
      <c r="B5909" t="s">
        <v>3864</v>
      </c>
      <c r="D5909" t="s">
        <v>3639</v>
      </c>
    </row>
    <row r="5910" spans="1:4" hidden="1" x14ac:dyDescent="0.3">
      <c r="A5910" t="s">
        <v>582</v>
      </c>
      <c r="B5910" t="s">
        <v>3786</v>
      </c>
      <c r="D5910" t="s">
        <v>3639</v>
      </c>
    </row>
    <row r="5911" spans="1:4" hidden="1" x14ac:dyDescent="0.3">
      <c r="A5911" t="s">
        <v>582</v>
      </c>
      <c r="B5911" t="s">
        <v>3865</v>
      </c>
      <c r="D5911" t="s">
        <v>3639</v>
      </c>
    </row>
    <row r="5912" spans="1:4" hidden="1" x14ac:dyDescent="0.3">
      <c r="A5912" t="s">
        <v>582</v>
      </c>
      <c r="B5912" t="s">
        <v>3550</v>
      </c>
      <c r="D5912" t="s">
        <v>3639</v>
      </c>
    </row>
    <row r="5913" spans="1:4" hidden="1" x14ac:dyDescent="0.3">
      <c r="A5913" t="s">
        <v>582</v>
      </c>
      <c r="B5913" t="s">
        <v>3866</v>
      </c>
      <c r="D5913" t="s">
        <v>3639</v>
      </c>
    </row>
    <row r="5914" spans="1:4" hidden="1" x14ac:dyDescent="0.3">
      <c r="A5914" t="s">
        <v>583</v>
      </c>
      <c r="B5914" t="s">
        <v>3708</v>
      </c>
      <c r="D5914" t="s">
        <v>3639</v>
      </c>
    </row>
    <row r="5915" spans="1:4" hidden="1" x14ac:dyDescent="0.3">
      <c r="A5915" t="s">
        <v>583</v>
      </c>
      <c r="B5915" t="s">
        <v>3862</v>
      </c>
      <c r="D5915" t="s">
        <v>3639</v>
      </c>
    </row>
    <row r="5916" spans="1:4" hidden="1" x14ac:dyDescent="0.3">
      <c r="A5916" t="s">
        <v>583</v>
      </c>
      <c r="B5916" t="s">
        <v>3863</v>
      </c>
      <c r="D5916" t="s">
        <v>3639</v>
      </c>
    </row>
    <row r="5917" spans="1:4" hidden="1" x14ac:dyDescent="0.3">
      <c r="A5917" t="s">
        <v>583</v>
      </c>
      <c r="B5917" t="s">
        <v>3864</v>
      </c>
      <c r="D5917" t="s">
        <v>3639</v>
      </c>
    </row>
    <row r="5918" spans="1:4" hidden="1" x14ac:dyDescent="0.3">
      <c r="A5918" t="s">
        <v>583</v>
      </c>
      <c r="B5918" t="s">
        <v>3786</v>
      </c>
      <c r="D5918" t="s">
        <v>3639</v>
      </c>
    </row>
    <row r="5919" spans="1:4" hidden="1" x14ac:dyDescent="0.3">
      <c r="A5919" t="s">
        <v>583</v>
      </c>
      <c r="B5919" t="s">
        <v>3865</v>
      </c>
      <c r="D5919" t="s">
        <v>3639</v>
      </c>
    </row>
    <row r="5920" spans="1:4" hidden="1" x14ac:dyDescent="0.3">
      <c r="A5920" t="s">
        <v>583</v>
      </c>
      <c r="B5920" t="s">
        <v>3550</v>
      </c>
      <c r="D5920" t="s">
        <v>3639</v>
      </c>
    </row>
    <row r="5921" spans="1:4" hidden="1" x14ac:dyDescent="0.3">
      <c r="A5921" t="s">
        <v>583</v>
      </c>
      <c r="B5921" t="s">
        <v>3866</v>
      </c>
      <c r="D5921" t="s">
        <v>3639</v>
      </c>
    </row>
    <row r="5922" spans="1:4" hidden="1" x14ac:dyDescent="0.3">
      <c r="A5922" t="s">
        <v>585</v>
      </c>
      <c r="B5922" t="s">
        <v>3708</v>
      </c>
      <c r="D5922" t="s">
        <v>3639</v>
      </c>
    </row>
    <row r="5923" spans="1:4" hidden="1" x14ac:dyDescent="0.3">
      <c r="A5923" t="s">
        <v>585</v>
      </c>
      <c r="B5923" t="s">
        <v>3862</v>
      </c>
      <c r="D5923" t="s">
        <v>3639</v>
      </c>
    </row>
    <row r="5924" spans="1:4" hidden="1" x14ac:dyDescent="0.3">
      <c r="A5924" t="s">
        <v>585</v>
      </c>
      <c r="B5924" t="s">
        <v>3863</v>
      </c>
      <c r="D5924" t="s">
        <v>3639</v>
      </c>
    </row>
    <row r="5925" spans="1:4" hidden="1" x14ac:dyDescent="0.3">
      <c r="A5925" t="s">
        <v>585</v>
      </c>
      <c r="B5925" t="s">
        <v>3864</v>
      </c>
      <c r="D5925" t="s">
        <v>3639</v>
      </c>
    </row>
    <row r="5926" spans="1:4" hidden="1" x14ac:dyDescent="0.3">
      <c r="A5926" t="s">
        <v>585</v>
      </c>
      <c r="B5926" t="s">
        <v>3786</v>
      </c>
      <c r="D5926" t="s">
        <v>3639</v>
      </c>
    </row>
    <row r="5927" spans="1:4" hidden="1" x14ac:dyDescent="0.3">
      <c r="A5927" t="s">
        <v>585</v>
      </c>
      <c r="B5927" t="s">
        <v>3865</v>
      </c>
      <c r="D5927" t="s">
        <v>3639</v>
      </c>
    </row>
    <row r="5928" spans="1:4" hidden="1" x14ac:dyDescent="0.3">
      <c r="A5928" t="s">
        <v>585</v>
      </c>
      <c r="B5928" t="s">
        <v>3550</v>
      </c>
      <c r="D5928" t="s">
        <v>3639</v>
      </c>
    </row>
    <row r="5929" spans="1:4" hidden="1" x14ac:dyDescent="0.3">
      <c r="A5929" t="s">
        <v>585</v>
      </c>
      <c r="B5929" t="s">
        <v>3866</v>
      </c>
      <c r="D5929" t="s">
        <v>3639</v>
      </c>
    </row>
    <row r="5930" spans="1:4" hidden="1" x14ac:dyDescent="0.3">
      <c r="A5930" t="s">
        <v>604</v>
      </c>
      <c r="B5930" t="s">
        <v>3708</v>
      </c>
      <c r="D5930" t="s">
        <v>3639</v>
      </c>
    </row>
    <row r="5931" spans="1:4" hidden="1" x14ac:dyDescent="0.3">
      <c r="A5931" t="s">
        <v>604</v>
      </c>
      <c r="B5931" t="s">
        <v>3862</v>
      </c>
      <c r="D5931" t="s">
        <v>3639</v>
      </c>
    </row>
    <row r="5932" spans="1:4" hidden="1" x14ac:dyDescent="0.3">
      <c r="A5932" t="s">
        <v>604</v>
      </c>
      <c r="B5932" t="s">
        <v>3863</v>
      </c>
      <c r="D5932" t="s">
        <v>3639</v>
      </c>
    </row>
    <row r="5933" spans="1:4" hidden="1" x14ac:dyDescent="0.3">
      <c r="A5933" t="s">
        <v>604</v>
      </c>
      <c r="B5933" t="s">
        <v>3864</v>
      </c>
      <c r="D5933" t="s">
        <v>3639</v>
      </c>
    </row>
    <row r="5934" spans="1:4" hidden="1" x14ac:dyDescent="0.3">
      <c r="A5934" t="s">
        <v>604</v>
      </c>
      <c r="B5934" t="s">
        <v>3786</v>
      </c>
      <c r="D5934" t="s">
        <v>3639</v>
      </c>
    </row>
    <row r="5935" spans="1:4" hidden="1" x14ac:dyDescent="0.3">
      <c r="A5935" t="s">
        <v>604</v>
      </c>
      <c r="B5935" t="s">
        <v>3865</v>
      </c>
      <c r="D5935" t="s">
        <v>3639</v>
      </c>
    </row>
    <row r="5936" spans="1:4" hidden="1" x14ac:dyDescent="0.3">
      <c r="A5936" t="s">
        <v>604</v>
      </c>
      <c r="B5936" t="s">
        <v>3550</v>
      </c>
      <c r="D5936" t="s">
        <v>3639</v>
      </c>
    </row>
    <row r="5937" spans="1:4" hidden="1" x14ac:dyDescent="0.3">
      <c r="A5937" t="s">
        <v>604</v>
      </c>
      <c r="B5937" t="s">
        <v>3866</v>
      </c>
      <c r="D5937" t="s">
        <v>3639</v>
      </c>
    </row>
    <row r="5938" spans="1:4" hidden="1" x14ac:dyDescent="0.3">
      <c r="A5938" t="s">
        <v>1241</v>
      </c>
      <c r="B5938" t="s">
        <v>3708</v>
      </c>
      <c r="D5938" t="s">
        <v>3639</v>
      </c>
    </row>
    <row r="5939" spans="1:4" hidden="1" x14ac:dyDescent="0.3">
      <c r="A5939" t="s">
        <v>1241</v>
      </c>
      <c r="B5939" t="s">
        <v>3862</v>
      </c>
      <c r="D5939" t="s">
        <v>3639</v>
      </c>
    </row>
    <row r="5940" spans="1:4" hidden="1" x14ac:dyDescent="0.3">
      <c r="A5940" t="s">
        <v>1241</v>
      </c>
      <c r="B5940" t="s">
        <v>3863</v>
      </c>
      <c r="D5940" t="s">
        <v>3639</v>
      </c>
    </row>
    <row r="5941" spans="1:4" hidden="1" x14ac:dyDescent="0.3">
      <c r="A5941" t="s">
        <v>1241</v>
      </c>
      <c r="B5941" t="s">
        <v>3864</v>
      </c>
      <c r="D5941" t="s">
        <v>3639</v>
      </c>
    </row>
    <row r="5942" spans="1:4" hidden="1" x14ac:dyDescent="0.3">
      <c r="A5942" t="s">
        <v>1241</v>
      </c>
      <c r="B5942" t="s">
        <v>3786</v>
      </c>
      <c r="D5942" t="s">
        <v>3639</v>
      </c>
    </row>
    <row r="5943" spans="1:4" hidden="1" x14ac:dyDescent="0.3">
      <c r="A5943" t="s">
        <v>1241</v>
      </c>
      <c r="B5943" t="s">
        <v>3865</v>
      </c>
      <c r="D5943" t="s">
        <v>3639</v>
      </c>
    </row>
    <row r="5944" spans="1:4" hidden="1" x14ac:dyDescent="0.3">
      <c r="A5944" t="s">
        <v>1241</v>
      </c>
      <c r="B5944" t="s">
        <v>3550</v>
      </c>
      <c r="D5944" t="s">
        <v>3639</v>
      </c>
    </row>
    <row r="5945" spans="1:4" hidden="1" x14ac:dyDescent="0.3">
      <c r="A5945" t="s">
        <v>1241</v>
      </c>
      <c r="B5945" t="s">
        <v>3866</v>
      </c>
      <c r="D5945" t="s">
        <v>3639</v>
      </c>
    </row>
    <row r="5946" spans="1:4" hidden="1" x14ac:dyDescent="0.3">
      <c r="A5946" t="s">
        <v>610</v>
      </c>
      <c r="B5946" t="s">
        <v>3708</v>
      </c>
      <c r="D5946" t="s">
        <v>3639</v>
      </c>
    </row>
    <row r="5947" spans="1:4" hidden="1" x14ac:dyDescent="0.3">
      <c r="A5947" t="s">
        <v>610</v>
      </c>
      <c r="B5947" t="s">
        <v>3862</v>
      </c>
      <c r="D5947" t="s">
        <v>3639</v>
      </c>
    </row>
    <row r="5948" spans="1:4" hidden="1" x14ac:dyDescent="0.3">
      <c r="A5948" t="s">
        <v>610</v>
      </c>
      <c r="B5948" t="s">
        <v>3863</v>
      </c>
      <c r="D5948" t="s">
        <v>3639</v>
      </c>
    </row>
    <row r="5949" spans="1:4" hidden="1" x14ac:dyDescent="0.3">
      <c r="A5949" t="s">
        <v>610</v>
      </c>
      <c r="B5949" t="s">
        <v>3864</v>
      </c>
      <c r="D5949" t="s">
        <v>3639</v>
      </c>
    </row>
    <row r="5950" spans="1:4" hidden="1" x14ac:dyDescent="0.3">
      <c r="A5950" t="s">
        <v>610</v>
      </c>
      <c r="B5950" t="s">
        <v>3786</v>
      </c>
      <c r="D5950" t="s">
        <v>3639</v>
      </c>
    </row>
    <row r="5951" spans="1:4" hidden="1" x14ac:dyDescent="0.3">
      <c r="A5951" t="s">
        <v>610</v>
      </c>
      <c r="B5951" t="s">
        <v>3865</v>
      </c>
      <c r="D5951" t="s">
        <v>3639</v>
      </c>
    </row>
    <row r="5952" spans="1:4" hidden="1" x14ac:dyDescent="0.3">
      <c r="A5952" t="s">
        <v>610</v>
      </c>
      <c r="B5952" t="s">
        <v>3550</v>
      </c>
      <c r="D5952" t="s">
        <v>3639</v>
      </c>
    </row>
    <row r="5953" spans="1:4" hidden="1" x14ac:dyDescent="0.3">
      <c r="A5953" t="s">
        <v>610</v>
      </c>
      <c r="B5953" t="s">
        <v>3866</v>
      </c>
      <c r="D5953" t="s">
        <v>3639</v>
      </c>
    </row>
    <row r="5954" spans="1:4" hidden="1" x14ac:dyDescent="0.3">
      <c r="A5954" t="s">
        <v>1242</v>
      </c>
      <c r="B5954" t="s">
        <v>3708</v>
      </c>
      <c r="D5954" t="s">
        <v>3639</v>
      </c>
    </row>
    <row r="5955" spans="1:4" hidden="1" x14ac:dyDescent="0.3">
      <c r="A5955" t="s">
        <v>1242</v>
      </c>
      <c r="B5955" t="s">
        <v>3862</v>
      </c>
      <c r="D5955" t="s">
        <v>3639</v>
      </c>
    </row>
    <row r="5956" spans="1:4" hidden="1" x14ac:dyDescent="0.3">
      <c r="A5956" t="s">
        <v>1242</v>
      </c>
      <c r="B5956" t="s">
        <v>3863</v>
      </c>
      <c r="D5956" t="s">
        <v>3639</v>
      </c>
    </row>
    <row r="5957" spans="1:4" hidden="1" x14ac:dyDescent="0.3">
      <c r="A5957" t="s">
        <v>1242</v>
      </c>
      <c r="B5957" t="s">
        <v>3864</v>
      </c>
      <c r="D5957" t="s">
        <v>3639</v>
      </c>
    </row>
    <row r="5958" spans="1:4" hidden="1" x14ac:dyDescent="0.3">
      <c r="A5958" t="s">
        <v>1242</v>
      </c>
      <c r="B5958" t="s">
        <v>3786</v>
      </c>
      <c r="D5958" t="s">
        <v>3639</v>
      </c>
    </row>
    <row r="5959" spans="1:4" hidden="1" x14ac:dyDescent="0.3">
      <c r="A5959" t="s">
        <v>1242</v>
      </c>
      <c r="B5959" t="s">
        <v>3865</v>
      </c>
      <c r="D5959" t="s">
        <v>3639</v>
      </c>
    </row>
    <row r="5960" spans="1:4" hidden="1" x14ac:dyDescent="0.3">
      <c r="A5960" t="s">
        <v>1242</v>
      </c>
      <c r="B5960" t="s">
        <v>3550</v>
      </c>
      <c r="D5960" t="s">
        <v>3639</v>
      </c>
    </row>
    <row r="5961" spans="1:4" hidden="1" x14ac:dyDescent="0.3">
      <c r="A5961" t="s">
        <v>1242</v>
      </c>
      <c r="B5961" t="s">
        <v>3866</v>
      </c>
      <c r="D5961" t="s">
        <v>3639</v>
      </c>
    </row>
    <row r="5962" spans="1:4" hidden="1" x14ac:dyDescent="0.3">
      <c r="A5962" t="s">
        <v>1243</v>
      </c>
      <c r="B5962" t="s">
        <v>3708</v>
      </c>
      <c r="D5962" t="s">
        <v>3639</v>
      </c>
    </row>
    <row r="5963" spans="1:4" hidden="1" x14ac:dyDescent="0.3">
      <c r="A5963" t="s">
        <v>1243</v>
      </c>
      <c r="B5963" t="s">
        <v>3862</v>
      </c>
      <c r="D5963" t="s">
        <v>3639</v>
      </c>
    </row>
    <row r="5964" spans="1:4" hidden="1" x14ac:dyDescent="0.3">
      <c r="A5964" t="s">
        <v>1243</v>
      </c>
      <c r="B5964" t="s">
        <v>3863</v>
      </c>
      <c r="D5964" t="s">
        <v>3639</v>
      </c>
    </row>
    <row r="5965" spans="1:4" hidden="1" x14ac:dyDescent="0.3">
      <c r="A5965" t="s">
        <v>1243</v>
      </c>
      <c r="B5965" t="s">
        <v>3864</v>
      </c>
      <c r="D5965" t="s">
        <v>3639</v>
      </c>
    </row>
    <row r="5966" spans="1:4" hidden="1" x14ac:dyDescent="0.3">
      <c r="A5966" t="s">
        <v>1243</v>
      </c>
      <c r="B5966" t="s">
        <v>3786</v>
      </c>
      <c r="D5966" t="s">
        <v>3639</v>
      </c>
    </row>
    <row r="5967" spans="1:4" hidden="1" x14ac:dyDescent="0.3">
      <c r="A5967" t="s">
        <v>1243</v>
      </c>
      <c r="B5967" t="s">
        <v>3865</v>
      </c>
      <c r="D5967" t="s">
        <v>3639</v>
      </c>
    </row>
    <row r="5968" spans="1:4" hidden="1" x14ac:dyDescent="0.3">
      <c r="A5968" t="s">
        <v>1243</v>
      </c>
      <c r="B5968" t="s">
        <v>3550</v>
      </c>
      <c r="D5968" t="s">
        <v>3639</v>
      </c>
    </row>
    <row r="5969" spans="1:4" hidden="1" x14ac:dyDescent="0.3">
      <c r="A5969" t="s">
        <v>1243</v>
      </c>
      <c r="B5969" t="s">
        <v>3866</v>
      </c>
      <c r="D5969" t="s">
        <v>3639</v>
      </c>
    </row>
    <row r="5970" spans="1:4" hidden="1" x14ac:dyDescent="0.3">
      <c r="A5970" t="s">
        <v>603</v>
      </c>
      <c r="B5970" t="s">
        <v>3708</v>
      </c>
      <c r="D5970" t="s">
        <v>3639</v>
      </c>
    </row>
    <row r="5971" spans="1:4" hidden="1" x14ac:dyDescent="0.3">
      <c r="A5971" t="s">
        <v>603</v>
      </c>
      <c r="B5971" t="s">
        <v>3862</v>
      </c>
      <c r="D5971" t="s">
        <v>3639</v>
      </c>
    </row>
    <row r="5972" spans="1:4" hidden="1" x14ac:dyDescent="0.3">
      <c r="A5972" t="s">
        <v>603</v>
      </c>
      <c r="B5972" t="s">
        <v>3863</v>
      </c>
      <c r="D5972" t="s">
        <v>3639</v>
      </c>
    </row>
    <row r="5973" spans="1:4" hidden="1" x14ac:dyDescent="0.3">
      <c r="A5973" t="s">
        <v>603</v>
      </c>
      <c r="B5973" t="s">
        <v>3864</v>
      </c>
      <c r="D5973" t="s">
        <v>3639</v>
      </c>
    </row>
    <row r="5974" spans="1:4" hidden="1" x14ac:dyDescent="0.3">
      <c r="A5974" t="s">
        <v>603</v>
      </c>
      <c r="B5974" t="s">
        <v>3786</v>
      </c>
      <c r="D5974" t="s">
        <v>3639</v>
      </c>
    </row>
    <row r="5975" spans="1:4" hidden="1" x14ac:dyDescent="0.3">
      <c r="A5975" t="s">
        <v>603</v>
      </c>
      <c r="B5975" t="s">
        <v>3865</v>
      </c>
      <c r="D5975" t="s">
        <v>3639</v>
      </c>
    </row>
    <row r="5976" spans="1:4" hidden="1" x14ac:dyDescent="0.3">
      <c r="A5976" t="s">
        <v>603</v>
      </c>
      <c r="B5976" t="s">
        <v>3550</v>
      </c>
      <c r="D5976" t="s">
        <v>3639</v>
      </c>
    </row>
    <row r="5977" spans="1:4" hidden="1" x14ac:dyDescent="0.3">
      <c r="A5977" t="s">
        <v>603</v>
      </c>
      <c r="B5977" t="s">
        <v>3866</v>
      </c>
      <c r="D5977" t="s">
        <v>3639</v>
      </c>
    </row>
    <row r="5978" spans="1:4" hidden="1" x14ac:dyDescent="0.3">
      <c r="A5978" t="s">
        <v>1046</v>
      </c>
      <c r="B5978" t="s">
        <v>3708</v>
      </c>
      <c r="D5978" t="s">
        <v>3639</v>
      </c>
    </row>
    <row r="5979" spans="1:4" hidden="1" x14ac:dyDescent="0.3">
      <c r="A5979" t="s">
        <v>1046</v>
      </c>
      <c r="B5979" t="s">
        <v>3862</v>
      </c>
      <c r="D5979" t="s">
        <v>3639</v>
      </c>
    </row>
    <row r="5980" spans="1:4" hidden="1" x14ac:dyDescent="0.3">
      <c r="A5980" t="s">
        <v>1046</v>
      </c>
      <c r="B5980" t="s">
        <v>3863</v>
      </c>
      <c r="D5980" t="s">
        <v>3639</v>
      </c>
    </row>
    <row r="5981" spans="1:4" hidden="1" x14ac:dyDescent="0.3">
      <c r="A5981" t="s">
        <v>1046</v>
      </c>
      <c r="B5981" t="s">
        <v>3864</v>
      </c>
      <c r="D5981" t="s">
        <v>3639</v>
      </c>
    </row>
    <row r="5982" spans="1:4" hidden="1" x14ac:dyDescent="0.3">
      <c r="A5982" t="s">
        <v>1046</v>
      </c>
      <c r="B5982" t="s">
        <v>3786</v>
      </c>
      <c r="D5982" t="s">
        <v>3639</v>
      </c>
    </row>
    <row r="5983" spans="1:4" hidden="1" x14ac:dyDescent="0.3">
      <c r="A5983" t="s">
        <v>1046</v>
      </c>
      <c r="B5983" t="s">
        <v>3865</v>
      </c>
      <c r="D5983" t="s">
        <v>3639</v>
      </c>
    </row>
    <row r="5984" spans="1:4" hidden="1" x14ac:dyDescent="0.3">
      <c r="A5984" t="s">
        <v>1046</v>
      </c>
      <c r="B5984" t="s">
        <v>3550</v>
      </c>
      <c r="D5984" t="s">
        <v>3639</v>
      </c>
    </row>
    <row r="5985" spans="1:4" hidden="1" x14ac:dyDescent="0.3">
      <c r="A5985" t="s">
        <v>1046</v>
      </c>
      <c r="B5985" t="s">
        <v>3866</v>
      </c>
      <c r="D5985" t="s">
        <v>3639</v>
      </c>
    </row>
    <row r="5986" spans="1:4" hidden="1" x14ac:dyDescent="0.3">
      <c r="A5986" t="s">
        <v>582</v>
      </c>
      <c r="B5986" t="s">
        <v>3711</v>
      </c>
      <c r="D5986" t="s">
        <v>3641</v>
      </c>
    </row>
    <row r="5987" spans="1:4" hidden="1" x14ac:dyDescent="0.3">
      <c r="A5987" t="s">
        <v>582</v>
      </c>
      <c r="B5987" t="s">
        <v>3867</v>
      </c>
      <c r="D5987" t="s">
        <v>3641</v>
      </c>
    </row>
    <row r="5988" spans="1:4" hidden="1" x14ac:dyDescent="0.3">
      <c r="A5988" t="s">
        <v>582</v>
      </c>
      <c r="B5988" t="s">
        <v>3868</v>
      </c>
      <c r="D5988" t="s">
        <v>3641</v>
      </c>
    </row>
    <row r="5989" spans="1:4" hidden="1" x14ac:dyDescent="0.3">
      <c r="A5989" t="s">
        <v>582</v>
      </c>
      <c r="B5989" t="s">
        <v>3869</v>
      </c>
      <c r="D5989" t="s">
        <v>3641</v>
      </c>
    </row>
    <row r="5990" spans="1:4" hidden="1" x14ac:dyDescent="0.3">
      <c r="A5990" t="s">
        <v>582</v>
      </c>
      <c r="B5990" t="s">
        <v>3787</v>
      </c>
      <c r="D5990" t="s">
        <v>3641</v>
      </c>
    </row>
    <row r="5991" spans="1:4" hidden="1" x14ac:dyDescent="0.3">
      <c r="A5991" t="s">
        <v>582</v>
      </c>
      <c r="B5991" t="s">
        <v>3552</v>
      </c>
      <c r="D5991" t="s">
        <v>3641</v>
      </c>
    </row>
    <row r="5992" spans="1:4" hidden="1" x14ac:dyDescent="0.3">
      <c r="A5992" t="s">
        <v>582</v>
      </c>
      <c r="B5992" t="s">
        <v>3554</v>
      </c>
      <c r="D5992" t="s">
        <v>3641</v>
      </c>
    </row>
    <row r="5993" spans="1:4" hidden="1" x14ac:dyDescent="0.3">
      <c r="A5993" t="s">
        <v>582</v>
      </c>
      <c r="B5993" t="s">
        <v>3556</v>
      </c>
      <c r="D5993" t="s">
        <v>3641</v>
      </c>
    </row>
    <row r="5994" spans="1:4" hidden="1" x14ac:dyDescent="0.3">
      <c r="A5994" t="s">
        <v>583</v>
      </c>
      <c r="B5994" t="s">
        <v>3711</v>
      </c>
      <c r="D5994" t="s">
        <v>3641</v>
      </c>
    </row>
    <row r="5995" spans="1:4" hidden="1" x14ac:dyDescent="0.3">
      <c r="A5995" t="s">
        <v>583</v>
      </c>
      <c r="B5995" t="s">
        <v>3867</v>
      </c>
      <c r="D5995" t="s">
        <v>3641</v>
      </c>
    </row>
    <row r="5996" spans="1:4" hidden="1" x14ac:dyDescent="0.3">
      <c r="A5996" t="s">
        <v>583</v>
      </c>
      <c r="B5996" t="s">
        <v>3868</v>
      </c>
      <c r="D5996" t="s">
        <v>3641</v>
      </c>
    </row>
    <row r="5997" spans="1:4" hidden="1" x14ac:dyDescent="0.3">
      <c r="A5997" t="s">
        <v>583</v>
      </c>
      <c r="B5997" t="s">
        <v>3869</v>
      </c>
      <c r="D5997" t="s">
        <v>3641</v>
      </c>
    </row>
    <row r="5998" spans="1:4" hidden="1" x14ac:dyDescent="0.3">
      <c r="A5998" t="s">
        <v>583</v>
      </c>
      <c r="B5998" t="s">
        <v>3787</v>
      </c>
      <c r="D5998" t="s">
        <v>3641</v>
      </c>
    </row>
    <row r="5999" spans="1:4" hidden="1" x14ac:dyDescent="0.3">
      <c r="A5999" t="s">
        <v>583</v>
      </c>
      <c r="B5999" t="s">
        <v>3552</v>
      </c>
      <c r="D5999" t="s">
        <v>3641</v>
      </c>
    </row>
    <row r="6000" spans="1:4" hidden="1" x14ac:dyDescent="0.3">
      <c r="A6000" t="s">
        <v>583</v>
      </c>
      <c r="B6000" t="s">
        <v>3554</v>
      </c>
      <c r="D6000" t="s">
        <v>3641</v>
      </c>
    </row>
    <row r="6001" spans="1:4" hidden="1" x14ac:dyDescent="0.3">
      <c r="A6001" t="s">
        <v>583</v>
      </c>
      <c r="B6001" t="s">
        <v>3556</v>
      </c>
      <c r="D6001" t="s">
        <v>3641</v>
      </c>
    </row>
    <row r="6002" spans="1:4" hidden="1" x14ac:dyDescent="0.3">
      <c r="A6002" t="s">
        <v>585</v>
      </c>
      <c r="B6002" t="s">
        <v>3711</v>
      </c>
      <c r="D6002" t="s">
        <v>3641</v>
      </c>
    </row>
    <row r="6003" spans="1:4" hidden="1" x14ac:dyDescent="0.3">
      <c r="A6003" t="s">
        <v>585</v>
      </c>
      <c r="B6003" t="s">
        <v>3867</v>
      </c>
      <c r="D6003" t="s">
        <v>3641</v>
      </c>
    </row>
    <row r="6004" spans="1:4" hidden="1" x14ac:dyDescent="0.3">
      <c r="A6004" t="s">
        <v>585</v>
      </c>
      <c r="B6004" t="s">
        <v>3868</v>
      </c>
      <c r="D6004" t="s">
        <v>3641</v>
      </c>
    </row>
    <row r="6005" spans="1:4" hidden="1" x14ac:dyDescent="0.3">
      <c r="A6005" t="s">
        <v>585</v>
      </c>
      <c r="B6005" t="s">
        <v>3869</v>
      </c>
      <c r="D6005" t="s">
        <v>3641</v>
      </c>
    </row>
    <row r="6006" spans="1:4" hidden="1" x14ac:dyDescent="0.3">
      <c r="A6006" t="s">
        <v>585</v>
      </c>
      <c r="B6006" t="s">
        <v>3787</v>
      </c>
      <c r="D6006" t="s">
        <v>3641</v>
      </c>
    </row>
    <row r="6007" spans="1:4" hidden="1" x14ac:dyDescent="0.3">
      <c r="A6007" t="s">
        <v>585</v>
      </c>
      <c r="B6007" t="s">
        <v>3552</v>
      </c>
      <c r="D6007" t="s">
        <v>3641</v>
      </c>
    </row>
    <row r="6008" spans="1:4" hidden="1" x14ac:dyDescent="0.3">
      <c r="A6008" t="s">
        <v>585</v>
      </c>
      <c r="B6008" t="s">
        <v>3554</v>
      </c>
      <c r="D6008" t="s">
        <v>3641</v>
      </c>
    </row>
    <row r="6009" spans="1:4" hidden="1" x14ac:dyDescent="0.3">
      <c r="A6009" t="s">
        <v>585</v>
      </c>
      <c r="B6009" t="s">
        <v>3556</v>
      </c>
      <c r="D6009" t="s">
        <v>3641</v>
      </c>
    </row>
    <row r="6010" spans="1:4" hidden="1" x14ac:dyDescent="0.3">
      <c r="A6010" t="s">
        <v>604</v>
      </c>
      <c r="B6010" t="s">
        <v>3711</v>
      </c>
      <c r="D6010" t="s">
        <v>3641</v>
      </c>
    </row>
    <row r="6011" spans="1:4" hidden="1" x14ac:dyDescent="0.3">
      <c r="A6011" t="s">
        <v>604</v>
      </c>
      <c r="B6011" t="s">
        <v>3867</v>
      </c>
      <c r="D6011" t="s">
        <v>3641</v>
      </c>
    </row>
    <row r="6012" spans="1:4" hidden="1" x14ac:dyDescent="0.3">
      <c r="A6012" t="s">
        <v>604</v>
      </c>
      <c r="B6012" t="s">
        <v>3868</v>
      </c>
      <c r="D6012" t="s">
        <v>3641</v>
      </c>
    </row>
    <row r="6013" spans="1:4" hidden="1" x14ac:dyDescent="0.3">
      <c r="A6013" t="s">
        <v>604</v>
      </c>
      <c r="B6013" t="s">
        <v>3869</v>
      </c>
      <c r="D6013" t="s">
        <v>3641</v>
      </c>
    </row>
    <row r="6014" spans="1:4" hidden="1" x14ac:dyDescent="0.3">
      <c r="A6014" t="s">
        <v>604</v>
      </c>
      <c r="B6014" t="s">
        <v>3787</v>
      </c>
      <c r="D6014" t="s">
        <v>3641</v>
      </c>
    </row>
    <row r="6015" spans="1:4" hidden="1" x14ac:dyDescent="0.3">
      <c r="A6015" t="s">
        <v>604</v>
      </c>
      <c r="B6015" t="s">
        <v>3552</v>
      </c>
      <c r="D6015" t="s">
        <v>3641</v>
      </c>
    </row>
    <row r="6016" spans="1:4" hidden="1" x14ac:dyDescent="0.3">
      <c r="A6016" t="s">
        <v>604</v>
      </c>
      <c r="B6016" t="s">
        <v>3554</v>
      </c>
      <c r="D6016" t="s">
        <v>3641</v>
      </c>
    </row>
    <row r="6017" spans="1:4" hidden="1" x14ac:dyDescent="0.3">
      <c r="A6017" t="s">
        <v>604</v>
      </c>
      <c r="B6017" t="s">
        <v>3556</v>
      </c>
      <c r="D6017" t="s">
        <v>3641</v>
      </c>
    </row>
    <row r="6018" spans="1:4" hidden="1" x14ac:dyDescent="0.3">
      <c r="A6018" t="s">
        <v>1241</v>
      </c>
      <c r="B6018" t="s">
        <v>3711</v>
      </c>
      <c r="D6018" t="s">
        <v>3641</v>
      </c>
    </row>
    <row r="6019" spans="1:4" hidden="1" x14ac:dyDescent="0.3">
      <c r="A6019" t="s">
        <v>1241</v>
      </c>
      <c r="B6019" t="s">
        <v>3867</v>
      </c>
      <c r="D6019" t="s">
        <v>3641</v>
      </c>
    </row>
    <row r="6020" spans="1:4" hidden="1" x14ac:dyDescent="0.3">
      <c r="A6020" t="s">
        <v>1241</v>
      </c>
      <c r="B6020" t="s">
        <v>3868</v>
      </c>
      <c r="D6020" t="s">
        <v>3641</v>
      </c>
    </row>
    <row r="6021" spans="1:4" hidden="1" x14ac:dyDescent="0.3">
      <c r="A6021" t="s">
        <v>1241</v>
      </c>
      <c r="B6021" t="s">
        <v>3869</v>
      </c>
      <c r="D6021" t="s">
        <v>3641</v>
      </c>
    </row>
    <row r="6022" spans="1:4" hidden="1" x14ac:dyDescent="0.3">
      <c r="A6022" t="s">
        <v>1241</v>
      </c>
      <c r="B6022" t="s">
        <v>3787</v>
      </c>
      <c r="D6022" t="s">
        <v>3641</v>
      </c>
    </row>
    <row r="6023" spans="1:4" hidden="1" x14ac:dyDescent="0.3">
      <c r="A6023" t="s">
        <v>1241</v>
      </c>
      <c r="B6023" t="s">
        <v>3552</v>
      </c>
      <c r="D6023" t="s">
        <v>3641</v>
      </c>
    </row>
    <row r="6024" spans="1:4" hidden="1" x14ac:dyDescent="0.3">
      <c r="A6024" t="s">
        <v>1241</v>
      </c>
      <c r="B6024" t="s">
        <v>3554</v>
      </c>
      <c r="D6024" t="s">
        <v>3641</v>
      </c>
    </row>
    <row r="6025" spans="1:4" hidden="1" x14ac:dyDescent="0.3">
      <c r="A6025" t="s">
        <v>1241</v>
      </c>
      <c r="B6025" t="s">
        <v>3556</v>
      </c>
      <c r="D6025" t="s">
        <v>3641</v>
      </c>
    </row>
    <row r="6026" spans="1:4" hidden="1" x14ac:dyDescent="0.3">
      <c r="A6026" t="s">
        <v>610</v>
      </c>
      <c r="B6026" t="s">
        <v>3711</v>
      </c>
      <c r="D6026" t="s">
        <v>3641</v>
      </c>
    </row>
    <row r="6027" spans="1:4" hidden="1" x14ac:dyDescent="0.3">
      <c r="A6027" t="s">
        <v>610</v>
      </c>
      <c r="B6027" t="s">
        <v>3867</v>
      </c>
      <c r="D6027" t="s">
        <v>3641</v>
      </c>
    </row>
    <row r="6028" spans="1:4" hidden="1" x14ac:dyDescent="0.3">
      <c r="A6028" t="s">
        <v>610</v>
      </c>
      <c r="B6028" t="s">
        <v>3868</v>
      </c>
      <c r="D6028" t="s">
        <v>3641</v>
      </c>
    </row>
    <row r="6029" spans="1:4" hidden="1" x14ac:dyDescent="0.3">
      <c r="A6029" t="s">
        <v>610</v>
      </c>
      <c r="B6029" t="s">
        <v>3869</v>
      </c>
      <c r="D6029" t="s">
        <v>3641</v>
      </c>
    </row>
    <row r="6030" spans="1:4" hidden="1" x14ac:dyDescent="0.3">
      <c r="A6030" t="s">
        <v>610</v>
      </c>
      <c r="B6030" t="s">
        <v>3787</v>
      </c>
      <c r="D6030" t="s">
        <v>3641</v>
      </c>
    </row>
    <row r="6031" spans="1:4" hidden="1" x14ac:dyDescent="0.3">
      <c r="A6031" t="s">
        <v>610</v>
      </c>
      <c r="B6031" t="s">
        <v>3552</v>
      </c>
      <c r="D6031" t="s">
        <v>3641</v>
      </c>
    </row>
    <row r="6032" spans="1:4" hidden="1" x14ac:dyDescent="0.3">
      <c r="A6032" t="s">
        <v>610</v>
      </c>
      <c r="B6032" t="s">
        <v>3554</v>
      </c>
      <c r="D6032" t="s">
        <v>3641</v>
      </c>
    </row>
    <row r="6033" spans="1:4" hidden="1" x14ac:dyDescent="0.3">
      <c r="A6033" t="s">
        <v>610</v>
      </c>
      <c r="B6033" t="s">
        <v>3556</v>
      </c>
      <c r="D6033" t="s">
        <v>3641</v>
      </c>
    </row>
    <row r="6034" spans="1:4" hidden="1" x14ac:dyDescent="0.3">
      <c r="A6034" t="s">
        <v>1242</v>
      </c>
      <c r="B6034" t="s">
        <v>3711</v>
      </c>
      <c r="D6034" t="s">
        <v>3641</v>
      </c>
    </row>
    <row r="6035" spans="1:4" hidden="1" x14ac:dyDescent="0.3">
      <c r="A6035" t="s">
        <v>1242</v>
      </c>
      <c r="B6035" t="s">
        <v>3867</v>
      </c>
      <c r="D6035" t="s">
        <v>3641</v>
      </c>
    </row>
    <row r="6036" spans="1:4" hidden="1" x14ac:dyDescent="0.3">
      <c r="A6036" t="s">
        <v>1242</v>
      </c>
      <c r="B6036" t="s">
        <v>3868</v>
      </c>
      <c r="D6036" t="s">
        <v>3641</v>
      </c>
    </row>
    <row r="6037" spans="1:4" hidden="1" x14ac:dyDescent="0.3">
      <c r="A6037" t="s">
        <v>1242</v>
      </c>
      <c r="B6037" t="s">
        <v>3869</v>
      </c>
      <c r="D6037" t="s">
        <v>3641</v>
      </c>
    </row>
    <row r="6038" spans="1:4" hidden="1" x14ac:dyDescent="0.3">
      <c r="A6038" t="s">
        <v>1242</v>
      </c>
      <c r="B6038" t="s">
        <v>3787</v>
      </c>
      <c r="D6038" t="s">
        <v>3641</v>
      </c>
    </row>
    <row r="6039" spans="1:4" hidden="1" x14ac:dyDescent="0.3">
      <c r="A6039" t="s">
        <v>1242</v>
      </c>
      <c r="B6039" t="s">
        <v>3552</v>
      </c>
      <c r="D6039" t="s">
        <v>3641</v>
      </c>
    </row>
    <row r="6040" spans="1:4" hidden="1" x14ac:dyDescent="0.3">
      <c r="A6040" t="s">
        <v>1242</v>
      </c>
      <c r="B6040" t="s">
        <v>3554</v>
      </c>
      <c r="D6040" t="s">
        <v>3641</v>
      </c>
    </row>
    <row r="6041" spans="1:4" hidden="1" x14ac:dyDescent="0.3">
      <c r="A6041" t="s">
        <v>1242</v>
      </c>
      <c r="B6041" t="s">
        <v>3556</v>
      </c>
      <c r="D6041" t="s">
        <v>3641</v>
      </c>
    </row>
    <row r="6042" spans="1:4" hidden="1" x14ac:dyDescent="0.3">
      <c r="A6042" t="s">
        <v>1243</v>
      </c>
      <c r="B6042" t="s">
        <v>3711</v>
      </c>
      <c r="D6042" t="s">
        <v>3641</v>
      </c>
    </row>
    <row r="6043" spans="1:4" hidden="1" x14ac:dyDescent="0.3">
      <c r="A6043" t="s">
        <v>1243</v>
      </c>
      <c r="B6043" t="s">
        <v>3867</v>
      </c>
      <c r="D6043" t="s">
        <v>3641</v>
      </c>
    </row>
    <row r="6044" spans="1:4" hidden="1" x14ac:dyDescent="0.3">
      <c r="A6044" t="s">
        <v>1243</v>
      </c>
      <c r="B6044" t="s">
        <v>3868</v>
      </c>
      <c r="D6044" t="s">
        <v>3641</v>
      </c>
    </row>
    <row r="6045" spans="1:4" hidden="1" x14ac:dyDescent="0.3">
      <c r="A6045" t="s">
        <v>1243</v>
      </c>
      <c r="B6045" t="s">
        <v>3869</v>
      </c>
      <c r="D6045" t="s">
        <v>3641</v>
      </c>
    </row>
    <row r="6046" spans="1:4" hidden="1" x14ac:dyDescent="0.3">
      <c r="A6046" t="s">
        <v>1243</v>
      </c>
      <c r="B6046" t="s">
        <v>3787</v>
      </c>
      <c r="D6046" t="s">
        <v>3641</v>
      </c>
    </row>
    <row r="6047" spans="1:4" hidden="1" x14ac:dyDescent="0.3">
      <c r="A6047" t="s">
        <v>1243</v>
      </c>
      <c r="B6047" t="s">
        <v>3552</v>
      </c>
      <c r="D6047" t="s">
        <v>3641</v>
      </c>
    </row>
    <row r="6048" spans="1:4" hidden="1" x14ac:dyDescent="0.3">
      <c r="A6048" t="s">
        <v>1243</v>
      </c>
      <c r="B6048" t="s">
        <v>3554</v>
      </c>
      <c r="D6048" t="s">
        <v>3641</v>
      </c>
    </row>
    <row r="6049" spans="1:4" hidden="1" x14ac:dyDescent="0.3">
      <c r="A6049" t="s">
        <v>1243</v>
      </c>
      <c r="B6049" t="s">
        <v>3556</v>
      </c>
      <c r="D6049" t="s">
        <v>3641</v>
      </c>
    </row>
    <row r="6050" spans="1:4" hidden="1" x14ac:dyDescent="0.3">
      <c r="A6050" t="s">
        <v>603</v>
      </c>
      <c r="B6050" t="s">
        <v>3711</v>
      </c>
      <c r="D6050" t="s">
        <v>3641</v>
      </c>
    </row>
    <row r="6051" spans="1:4" hidden="1" x14ac:dyDescent="0.3">
      <c r="A6051" t="s">
        <v>603</v>
      </c>
      <c r="B6051" t="s">
        <v>3867</v>
      </c>
      <c r="D6051" t="s">
        <v>3641</v>
      </c>
    </row>
    <row r="6052" spans="1:4" hidden="1" x14ac:dyDescent="0.3">
      <c r="A6052" t="s">
        <v>603</v>
      </c>
      <c r="B6052" t="s">
        <v>3868</v>
      </c>
      <c r="D6052" t="s">
        <v>3641</v>
      </c>
    </row>
    <row r="6053" spans="1:4" hidden="1" x14ac:dyDescent="0.3">
      <c r="A6053" t="s">
        <v>603</v>
      </c>
      <c r="B6053" t="s">
        <v>3869</v>
      </c>
      <c r="D6053" t="s">
        <v>3641</v>
      </c>
    </row>
    <row r="6054" spans="1:4" hidden="1" x14ac:dyDescent="0.3">
      <c r="A6054" t="s">
        <v>603</v>
      </c>
      <c r="B6054" t="s">
        <v>3787</v>
      </c>
      <c r="D6054" t="s">
        <v>3641</v>
      </c>
    </row>
    <row r="6055" spans="1:4" hidden="1" x14ac:dyDescent="0.3">
      <c r="A6055" t="s">
        <v>603</v>
      </c>
      <c r="B6055" t="s">
        <v>3552</v>
      </c>
      <c r="D6055" t="s">
        <v>3641</v>
      </c>
    </row>
    <row r="6056" spans="1:4" hidden="1" x14ac:dyDescent="0.3">
      <c r="A6056" t="s">
        <v>603</v>
      </c>
      <c r="B6056" t="s">
        <v>3554</v>
      </c>
      <c r="D6056" t="s">
        <v>3641</v>
      </c>
    </row>
    <row r="6057" spans="1:4" hidden="1" x14ac:dyDescent="0.3">
      <c r="A6057" t="s">
        <v>603</v>
      </c>
      <c r="B6057" t="s">
        <v>3556</v>
      </c>
      <c r="D6057" t="s">
        <v>3641</v>
      </c>
    </row>
    <row r="6058" spans="1:4" hidden="1" x14ac:dyDescent="0.3">
      <c r="A6058" t="s">
        <v>1046</v>
      </c>
      <c r="B6058" t="s">
        <v>3711</v>
      </c>
      <c r="D6058" t="s">
        <v>3641</v>
      </c>
    </row>
    <row r="6059" spans="1:4" hidden="1" x14ac:dyDescent="0.3">
      <c r="A6059" t="s">
        <v>1046</v>
      </c>
      <c r="B6059" t="s">
        <v>3867</v>
      </c>
      <c r="D6059" t="s">
        <v>3641</v>
      </c>
    </row>
    <row r="6060" spans="1:4" hidden="1" x14ac:dyDescent="0.3">
      <c r="A6060" t="s">
        <v>1046</v>
      </c>
      <c r="B6060" t="s">
        <v>3868</v>
      </c>
      <c r="D6060" t="s">
        <v>3641</v>
      </c>
    </row>
    <row r="6061" spans="1:4" hidden="1" x14ac:dyDescent="0.3">
      <c r="A6061" t="s">
        <v>1046</v>
      </c>
      <c r="B6061" t="s">
        <v>3869</v>
      </c>
      <c r="D6061" t="s">
        <v>3641</v>
      </c>
    </row>
    <row r="6062" spans="1:4" hidden="1" x14ac:dyDescent="0.3">
      <c r="A6062" t="s">
        <v>1046</v>
      </c>
      <c r="B6062" t="s">
        <v>3787</v>
      </c>
      <c r="D6062" t="s">
        <v>3641</v>
      </c>
    </row>
    <row r="6063" spans="1:4" hidden="1" x14ac:dyDescent="0.3">
      <c r="A6063" t="s">
        <v>1046</v>
      </c>
      <c r="B6063" t="s">
        <v>3552</v>
      </c>
      <c r="D6063" t="s">
        <v>3641</v>
      </c>
    </row>
    <row r="6064" spans="1:4" hidden="1" x14ac:dyDescent="0.3">
      <c r="A6064" t="s">
        <v>1046</v>
      </c>
      <c r="B6064" t="s">
        <v>3554</v>
      </c>
      <c r="D6064" t="s">
        <v>3641</v>
      </c>
    </row>
    <row r="6065" spans="1:4" hidden="1" x14ac:dyDescent="0.3">
      <c r="A6065" t="s">
        <v>1046</v>
      </c>
      <c r="B6065" t="s">
        <v>3556</v>
      </c>
      <c r="D6065" t="s">
        <v>3641</v>
      </c>
    </row>
    <row r="6066" spans="1:4" hidden="1" x14ac:dyDescent="0.3">
      <c r="A6066" t="s">
        <v>610</v>
      </c>
      <c r="B6066" t="s">
        <v>3714</v>
      </c>
      <c r="D6066" t="s">
        <v>3819</v>
      </c>
    </row>
    <row r="6067" spans="1:4" hidden="1" x14ac:dyDescent="0.3">
      <c r="A6067" t="s">
        <v>610</v>
      </c>
      <c r="B6067" t="s">
        <v>3870</v>
      </c>
      <c r="D6067" t="s">
        <v>3819</v>
      </c>
    </row>
    <row r="6068" spans="1:4" hidden="1" x14ac:dyDescent="0.3">
      <c r="A6068" t="s">
        <v>610</v>
      </c>
      <c r="B6068" t="s">
        <v>3871</v>
      </c>
      <c r="D6068" t="s">
        <v>3819</v>
      </c>
    </row>
    <row r="6069" spans="1:4" hidden="1" x14ac:dyDescent="0.3">
      <c r="A6069" t="s">
        <v>610</v>
      </c>
      <c r="B6069" t="s">
        <v>3872</v>
      </c>
      <c r="D6069" t="s">
        <v>3819</v>
      </c>
    </row>
    <row r="6070" spans="1:4" hidden="1" x14ac:dyDescent="0.3">
      <c r="A6070" t="s">
        <v>610</v>
      </c>
      <c r="B6070" t="s">
        <v>3788</v>
      </c>
      <c r="D6070" t="s">
        <v>3819</v>
      </c>
    </row>
    <row r="6071" spans="1:4" hidden="1" x14ac:dyDescent="0.3">
      <c r="A6071" t="s">
        <v>610</v>
      </c>
      <c r="B6071" t="s">
        <v>3873</v>
      </c>
      <c r="D6071" t="s">
        <v>3819</v>
      </c>
    </row>
    <row r="6072" spans="1:4" hidden="1" x14ac:dyDescent="0.3">
      <c r="A6072" t="s">
        <v>1046</v>
      </c>
      <c r="B6072" t="s">
        <v>3714</v>
      </c>
      <c r="D6072" t="s">
        <v>3819</v>
      </c>
    </row>
    <row r="6073" spans="1:4" hidden="1" x14ac:dyDescent="0.3">
      <c r="A6073" t="s">
        <v>1046</v>
      </c>
      <c r="B6073" t="s">
        <v>3870</v>
      </c>
      <c r="D6073" t="s">
        <v>3819</v>
      </c>
    </row>
    <row r="6074" spans="1:4" hidden="1" x14ac:dyDescent="0.3">
      <c r="A6074" t="s">
        <v>1046</v>
      </c>
      <c r="B6074" t="s">
        <v>3871</v>
      </c>
      <c r="D6074" t="s">
        <v>3819</v>
      </c>
    </row>
    <row r="6075" spans="1:4" hidden="1" x14ac:dyDescent="0.3">
      <c r="A6075" t="s">
        <v>1046</v>
      </c>
      <c r="B6075" t="s">
        <v>3872</v>
      </c>
      <c r="D6075" t="s">
        <v>3819</v>
      </c>
    </row>
    <row r="6076" spans="1:4" hidden="1" x14ac:dyDescent="0.3">
      <c r="A6076" t="s">
        <v>1046</v>
      </c>
      <c r="B6076" t="s">
        <v>3788</v>
      </c>
      <c r="D6076" t="s">
        <v>3819</v>
      </c>
    </row>
    <row r="6077" spans="1:4" hidden="1" x14ac:dyDescent="0.3">
      <c r="A6077" t="s">
        <v>1046</v>
      </c>
      <c r="B6077" t="s">
        <v>3873</v>
      </c>
      <c r="D6077" t="s">
        <v>3819</v>
      </c>
    </row>
    <row r="6078" spans="1:4" hidden="1" x14ac:dyDescent="0.3">
      <c r="A6078" t="s">
        <v>582</v>
      </c>
      <c r="B6078" t="s">
        <v>3717</v>
      </c>
      <c r="D6078" t="s">
        <v>3642</v>
      </c>
    </row>
    <row r="6079" spans="1:4" hidden="1" x14ac:dyDescent="0.3">
      <c r="A6079" t="s">
        <v>582</v>
      </c>
      <c r="B6079" t="s">
        <v>3874</v>
      </c>
      <c r="D6079" t="s">
        <v>3642</v>
      </c>
    </row>
    <row r="6080" spans="1:4" hidden="1" x14ac:dyDescent="0.3">
      <c r="A6080" t="s">
        <v>582</v>
      </c>
      <c r="B6080" t="s">
        <v>3875</v>
      </c>
      <c r="D6080" t="s">
        <v>3642</v>
      </c>
    </row>
    <row r="6081" spans="1:4" hidden="1" x14ac:dyDescent="0.3">
      <c r="A6081" t="s">
        <v>582</v>
      </c>
      <c r="B6081" t="s">
        <v>3876</v>
      </c>
      <c r="D6081" t="s">
        <v>3642</v>
      </c>
    </row>
    <row r="6082" spans="1:4" hidden="1" x14ac:dyDescent="0.3">
      <c r="A6082" t="s">
        <v>582</v>
      </c>
      <c r="B6082" t="s">
        <v>3789</v>
      </c>
      <c r="D6082" t="s">
        <v>3642</v>
      </c>
    </row>
    <row r="6083" spans="1:4" hidden="1" x14ac:dyDescent="0.3">
      <c r="A6083" t="s">
        <v>582</v>
      </c>
      <c r="B6083" t="s">
        <v>3558</v>
      </c>
      <c r="D6083" t="s">
        <v>3642</v>
      </c>
    </row>
    <row r="6084" spans="1:4" hidden="1" x14ac:dyDescent="0.3">
      <c r="A6084" t="s">
        <v>582</v>
      </c>
      <c r="B6084" t="s">
        <v>3560</v>
      </c>
      <c r="D6084" t="s">
        <v>3642</v>
      </c>
    </row>
    <row r="6085" spans="1:4" hidden="1" x14ac:dyDescent="0.3">
      <c r="A6085" t="s">
        <v>582</v>
      </c>
      <c r="B6085" t="s">
        <v>3561</v>
      </c>
      <c r="D6085" t="s">
        <v>3642</v>
      </c>
    </row>
    <row r="6086" spans="1:4" hidden="1" x14ac:dyDescent="0.3">
      <c r="A6086" t="s">
        <v>582</v>
      </c>
      <c r="B6086" t="s">
        <v>3563</v>
      </c>
      <c r="D6086" t="s">
        <v>3642</v>
      </c>
    </row>
    <row r="6087" spans="1:4" hidden="1" x14ac:dyDescent="0.3">
      <c r="A6087" t="s">
        <v>582</v>
      </c>
      <c r="B6087" t="s">
        <v>3566</v>
      </c>
      <c r="D6087" t="s">
        <v>3642</v>
      </c>
    </row>
    <row r="6088" spans="1:4" hidden="1" x14ac:dyDescent="0.3">
      <c r="A6088" t="s">
        <v>582</v>
      </c>
      <c r="B6088" t="s">
        <v>3877</v>
      </c>
      <c r="D6088" t="s">
        <v>3642</v>
      </c>
    </row>
    <row r="6089" spans="1:4" hidden="1" x14ac:dyDescent="0.3">
      <c r="A6089" t="s">
        <v>583</v>
      </c>
      <c r="B6089" t="s">
        <v>3717</v>
      </c>
      <c r="D6089" t="s">
        <v>3642</v>
      </c>
    </row>
    <row r="6090" spans="1:4" hidden="1" x14ac:dyDescent="0.3">
      <c r="A6090" t="s">
        <v>583</v>
      </c>
      <c r="B6090" t="s">
        <v>3874</v>
      </c>
      <c r="D6090" t="s">
        <v>3642</v>
      </c>
    </row>
    <row r="6091" spans="1:4" hidden="1" x14ac:dyDescent="0.3">
      <c r="A6091" t="s">
        <v>583</v>
      </c>
      <c r="B6091" t="s">
        <v>3875</v>
      </c>
      <c r="D6091" t="s">
        <v>3642</v>
      </c>
    </row>
    <row r="6092" spans="1:4" hidden="1" x14ac:dyDescent="0.3">
      <c r="A6092" t="s">
        <v>583</v>
      </c>
      <c r="B6092" t="s">
        <v>3876</v>
      </c>
      <c r="D6092" t="s">
        <v>3642</v>
      </c>
    </row>
    <row r="6093" spans="1:4" hidden="1" x14ac:dyDescent="0.3">
      <c r="A6093" t="s">
        <v>583</v>
      </c>
      <c r="B6093" t="s">
        <v>3789</v>
      </c>
      <c r="D6093" t="s">
        <v>3642</v>
      </c>
    </row>
    <row r="6094" spans="1:4" hidden="1" x14ac:dyDescent="0.3">
      <c r="A6094" t="s">
        <v>583</v>
      </c>
      <c r="B6094" t="s">
        <v>3558</v>
      </c>
      <c r="D6094" t="s">
        <v>3642</v>
      </c>
    </row>
    <row r="6095" spans="1:4" hidden="1" x14ac:dyDescent="0.3">
      <c r="A6095" t="s">
        <v>583</v>
      </c>
      <c r="B6095" t="s">
        <v>3560</v>
      </c>
      <c r="D6095" t="s">
        <v>3642</v>
      </c>
    </row>
    <row r="6096" spans="1:4" hidden="1" x14ac:dyDescent="0.3">
      <c r="A6096" t="s">
        <v>583</v>
      </c>
      <c r="B6096" t="s">
        <v>3561</v>
      </c>
      <c r="D6096" t="s">
        <v>3642</v>
      </c>
    </row>
    <row r="6097" spans="1:4" hidden="1" x14ac:dyDescent="0.3">
      <c r="A6097" t="s">
        <v>583</v>
      </c>
      <c r="B6097" t="s">
        <v>3563</v>
      </c>
      <c r="D6097" t="s">
        <v>3642</v>
      </c>
    </row>
    <row r="6098" spans="1:4" hidden="1" x14ac:dyDescent="0.3">
      <c r="A6098" t="s">
        <v>583</v>
      </c>
      <c r="B6098" t="s">
        <v>3566</v>
      </c>
      <c r="D6098" t="s">
        <v>3642</v>
      </c>
    </row>
    <row r="6099" spans="1:4" hidden="1" x14ac:dyDescent="0.3">
      <c r="A6099" t="s">
        <v>583</v>
      </c>
      <c r="B6099" t="s">
        <v>3877</v>
      </c>
      <c r="D6099" t="s">
        <v>3642</v>
      </c>
    </row>
    <row r="6100" spans="1:4" hidden="1" x14ac:dyDescent="0.3">
      <c r="A6100" t="s">
        <v>585</v>
      </c>
      <c r="B6100" t="s">
        <v>3717</v>
      </c>
      <c r="D6100" t="s">
        <v>3642</v>
      </c>
    </row>
    <row r="6101" spans="1:4" hidden="1" x14ac:dyDescent="0.3">
      <c r="A6101" t="s">
        <v>585</v>
      </c>
      <c r="B6101" t="s">
        <v>3874</v>
      </c>
      <c r="D6101" t="s">
        <v>3642</v>
      </c>
    </row>
    <row r="6102" spans="1:4" hidden="1" x14ac:dyDescent="0.3">
      <c r="A6102" t="s">
        <v>585</v>
      </c>
      <c r="B6102" t="s">
        <v>3875</v>
      </c>
      <c r="D6102" t="s">
        <v>3642</v>
      </c>
    </row>
    <row r="6103" spans="1:4" hidden="1" x14ac:dyDescent="0.3">
      <c r="A6103" t="s">
        <v>585</v>
      </c>
      <c r="B6103" t="s">
        <v>3876</v>
      </c>
      <c r="D6103" t="s">
        <v>3642</v>
      </c>
    </row>
    <row r="6104" spans="1:4" hidden="1" x14ac:dyDescent="0.3">
      <c r="A6104" t="s">
        <v>585</v>
      </c>
      <c r="B6104" t="s">
        <v>3789</v>
      </c>
      <c r="D6104" t="s">
        <v>3642</v>
      </c>
    </row>
    <row r="6105" spans="1:4" hidden="1" x14ac:dyDescent="0.3">
      <c r="A6105" t="s">
        <v>585</v>
      </c>
      <c r="B6105" t="s">
        <v>3558</v>
      </c>
      <c r="D6105" t="s">
        <v>3642</v>
      </c>
    </row>
    <row r="6106" spans="1:4" hidden="1" x14ac:dyDescent="0.3">
      <c r="A6106" t="s">
        <v>585</v>
      </c>
      <c r="B6106" t="s">
        <v>3560</v>
      </c>
      <c r="D6106" t="s">
        <v>3642</v>
      </c>
    </row>
    <row r="6107" spans="1:4" hidden="1" x14ac:dyDescent="0.3">
      <c r="A6107" t="s">
        <v>585</v>
      </c>
      <c r="B6107" t="s">
        <v>3561</v>
      </c>
      <c r="D6107" t="s">
        <v>3642</v>
      </c>
    </row>
    <row r="6108" spans="1:4" hidden="1" x14ac:dyDescent="0.3">
      <c r="A6108" t="s">
        <v>585</v>
      </c>
      <c r="B6108" t="s">
        <v>3563</v>
      </c>
      <c r="D6108" t="s">
        <v>3642</v>
      </c>
    </row>
    <row r="6109" spans="1:4" hidden="1" x14ac:dyDescent="0.3">
      <c r="A6109" t="s">
        <v>585</v>
      </c>
      <c r="B6109" t="s">
        <v>3566</v>
      </c>
      <c r="D6109" t="s">
        <v>3642</v>
      </c>
    </row>
    <row r="6110" spans="1:4" hidden="1" x14ac:dyDescent="0.3">
      <c r="A6110" t="s">
        <v>585</v>
      </c>
      <c r="B6110" t="s">
        <v>3877</v>
      </c>
      <c r="D6110" t="s">
        <v>3642</v>
      </c>
    </row>
    <row r="6111" spans="1:4" hidden="1" x14ac:dyDescent="0.3">
      <c r="A6111" t="s">
        <v>586</v>
      </c>
      <c r="B6111" t="s">
        <v>3717</v>
      </c>
      <c r="D6111" t="s">
        <v>3642</v>
      </c>
    </row>
    <row r="6112" spans="1:4" hidden="1" x14ac:dyDescent="0.3">
      <c r="A6112" t="s">
        <v>586</v>
      </c>
      <c r="B6112" t="s">
        <v>3874</v>
      </c>
      <c r="D6112" t="s">
        <v>3642</v>
      </c>
    </row>
    <row r="6113" spans="1:4" hidden="1" x14ac:dyDescent="0.3">
      <c r="A6113" t="s">
        <v>586</v>
      </c>
      <c r="B6113" t="s">
        <v>3875</v>
      </c>
      <c r="D6113" t="s">
        <v>3642</v>
      </c>
    </row>
    <row r="6114" spans="1:4" hidden="1" x14ac:dyDescent="0.3">
      <c r="A6114" t="s">
        <v>586</v>
      </c>
      <c r="B6114" t="s">
        <v>3876</v>
      </c>
      <c r="D6114" t="s">
        <v>3642</v>
      </c>
    </row>
    <row r="6115" spans="1:4" hidden="1" x14ac:dyDescent="0.3">
      <c r="A6115" t="s">
        <v>586</v>
      </c>
      <c r="B6115" t="s">
        <v>3789</v>
      </c>
      <c r="D6115" t="s">
        <v>3642</v>
      </c>
    </row>
    <row r="6116" spans="1:4" hidden="1" x14ac:dyDescent="0.3">
      <c r="A6116" t="s">
        <v>586</v>
      </c>
      <c r="B6116" t="s">
        <v>3558</v>
      </c>
      <c r="D6116" t="s">
        <v>3642</v>
      </c>
    </row>
    <row r="6117" spans="1:4" hidden="1" x14ac:dyDescent="0.3">
      <c r="A6117" t="s">
        <v>586</v>
      </c>
      <c r="B6117" t="s">
        <v>3560</v>
      </c>
      <c r="D6117" t="s">
        <v>3642</v>
      </c>
    </row>
    <row r="6118" spans="1:4" hidden="1" x14ac:dyDescent="0.3">
      <c r="A6118" t="s">
        <v>586</v>
      </c>
      <c r="B6118" t="s">
        <v>3561</v>
      </c>
      <c r="D6118" t="s">
        <v>3642</v>
      </c>
    </row>
    <row r="6119" spans="1:4" hidden="1" x14ac:dyDescent="0.3">
      <c r="A6119" t="s">
        <v>586</v>
      </c>
      <c r="B6119" t="s">
        <v>3563</v>
      </c>
      <c r="D6119" t="s">
        <v>3642</v>
      </c>
    </row>
    <row r="6120" spans="1:4" hidden="1" x14ac:dyDescent="0.3">
      <c r="A6120" t="s">
        <v>586</v>
      </c>
      <c r="B6120" t="s">
        <v>3566</v>
      </c>
      <c r="D6120" t="s">
        <v>3642</v>
      </c>
    </row>
    <row r="6121" spans="1:4" hidden="1" x14ac:dyDescent="0.3">
      <c r="A6121" t="s">
        <v>586</v>
      </c>
      <c r="B6121" t="s">
        <v>3877</v>
      </c>
      <c r="D6121" t="s">
        <v>3642</v>
      </c>
    </row>
    <row r="6122" spans="1:4" hidden="1" x14ac:dyDescent="0.3">
      <c r="A6122" t="s">
        <v>588</v>
      </c>
      <c r="B6122" t="s">
        <v>3717</v>
      </c>
      <c r="D6122" t="s">
        <v>3642</v>
      </c>
    </row>
    <row r="6123" spans="1:4" hidden="1" x14ac:dyDescent="0.3">
      <c r="A6123" t="s">
        <v>588</v>
      </c>
      <c r="B6123" t="s">
        <v>3874</v>
      </c>
      <c r="D6123" t="s">
        <v>3642</v>
      </c>
    </row>
    <row r="6124" spans="1:4" hidden="1" x14ac:dyDescent="0.3">
      <c r="A6124" t="s">
        <v>588</v>
      </c>
      <c r="B6124" t="s">
        <v>3875</v>
      </c>
      <c r="D6124" t="s">
        <v>3642</v>
      </c>
    </row>
    <row r="6125" spans="1:4" hidden="1" x14ac:dyDescent="0.3">
      <c r="A6125" t="s">
        <v>588</v>
      </c>
      <c r="B6125" t="s">
        <v>3876</v>
      </c>
      <c r="D6125" t="s">
        <v>3642</v>
      </c>
    </row>
    <row r="6126" spans="1:4" hidden="1" x14ac:dyDescent="0.3">
      <c r="A6126" t="s">
        <v>588</v>
      </c>
      <c r="B6126" t="s">
        <v>3789</v>
      </c>
      <c r="D6126" t="s">
        <v>3642</v>
      </c>
    </row>
    <row r="6127" spans="1:4" hidden="1" x14ac:dyDescent="0.3">
      <c r="A6127" t="s">
        <v>588</v>
      </c>
      <c r="B6127" t="s">
        <v>3558</v>
      </c>
      <c r="D6127" t="s">
        <v>3642</v>
      </c>
    </row>
    <row r="6128" spans="1:4" hidden="1" x14ac:dyDescent="0.3">
      <c r="A6128" t="s">
        <v>588</v>
      </c>
      <c r="B6128" t="s">
        <v>3560</v>
      </c>
      <c r="D6128" t="s">
        <v>3642</v>
      </c>
    </row>
    <row r="6129" spans="1:4" hidden="1" x14ac:dyDescent="0.3">
      <c r="A6129" t="s">
        <v>588</v>
      </c>
      <c r="B6129" t="s">
        <v>3561</v>
      </c>
      <c r="D6129" t="s">
        <v>3642</v>
      </c>
    </row>
    <row r="6130" spans="1:4" hidden="1" x14ac:dyDescent="0.3">
      <c r="A6130" t="s">
        <v>588</v>
      </c>
      <c r="B6130" t="s">
        <v>3563</v>
      </c>
      <c r="D6130" t="s">
        <v>3642</v>
      </c>
    </row>
    <row r="6131" spans="1:4" hidden="1" x14ac:dyDescent="0.3">
      <c r="A6131" t="s">
        <v>588</v>
      </c>
      <c r="B6131" t="s">
        <v>3566</v>
      </c>
      <c r="D6131" t="s">
        <v>3642</v>
      </c>
    </row>
    <row r="6132" spans="1:4" hidden="1" x14ac:dyDescent="0.3">
      <c r="A6132" t="s">
        <v>588</v>
      </c>
      <c r="B6132" t="s">
        <v>3877</v>
      </c>
      <c r="D6132" t="s">
        <v>3642</v>
      </c>
    </row>
    <row r="6133" spans="1:4" hidden="1" x14ac:dyDescent="0.3">
      <c r="A6133" t="s">
        <v>590</v>
      </c>
      <c r="B6133" t="s">
        <v>3717</v>
      </c>
      <c r="D6133" t="s">
        <v>3642</v>
      </c>
    </row>
    <row r="6134" spans="1:4" hidden="1" x14ac:dyDescent="0.3">
      <c r="A6134" t="s">
        <v>590</v>
      </c>
      <c r="B6134" t="s">
        <v>3874</v>
      </c>
      <c r="D6134" t="s">
        <v>3642</v>
      </c>
    </row>
    <row r="6135" spans="1:4" hidden="1" x14ac:dyDescent="0.3">
      <c r="A6135" t="s">
        <v>590</v>
      </c>
      <c r="B6135" t="s">
        <v>3875</v>
      </c>
      <c r="D6135" t="s">
        <v>3642</v>
      </c>
    </row>
    <row r="6136" spans="1:4" hidden="1" x14ac:dyDescent="0.3">
      <c r="A6136" t="s">
        <v>590</v>
      </c>
      <c r="B6136" t="s">
        <v>3876</v>
      </c>
      <c r="D6136" t="s">
        <v>3642</v>
      </c>
    </row>
    <row r="6137" spans="1:4" hidden="1" x14ac:dyDescent="0.3">
      <c r="A6137" t="s">
        <v>590</v>
      </c>
      <c r="B6137" t="s">
        <v>3789</v>
      </c>
      <c r="D6137" t="s">
        <v>3642</v>
      </c>
    </row>
    <row r="6138" spans="1:4" hidden="1" x14ac:dyDescent="0.3">
      <c r="A6138" t="s">
        <v>590</v>
      </c>
      <c r="B6138" t="s">
        <v>3558</v>
      </c>
      <c r="D6138" t="s">
        <v>3642</v>
      </c>
    </row>
    <row r="6139" spans="1:4" hidden="1" x14ac:dyDescent="0.3">
      <c r="A6139" t="s">
        <v>590</v>
      </c>
      <c r="B6139" t="s">
        <v>3560</v>
      </c>
      <c r="D6139" t="s">
        <v>3642</v>
      </c>
    </row>
    <row r="6140" spans="1:4" hidden="1" x14ac:dyDescent="0.3">
      <c r="A6140" t="s">
        <v>590</v>
      </c>
      <c r="B6140" t="s">
        <v>3561</v>
      </c>
      <c r="D6140" t="s">
        <v>3642</v>
      </c>
    </row>
    <row r="6141" spans="1:4" hidden="1" x14ac:dyDescent="0.3">
      <c r="A6141" t="s">
        <v>590</v>
      </c>
      <c r="B6141" t="s">
        <v>3563</v>
      </c>
      <c r="D6141" t="s">
        <v>3642</v>
      </c>
    </row>
    <row r="6142" spans="1:4" hidden="1" x14ac:dyDescent="0.3">
      <c r="A6142" t="s">
        <v>590</v>
      </c>
      <c r="B6142" t="s">
        <v>3566</v>
      </c>
      <c r="D6142" t="s">
        <v>3642</v>
      </c>
    </row>
    <row r="6143" spans="1:4" hidden="1" x14ac:dyDescent="0.3">
      <c r="A6143" t="s">
        <v>590</v>
      </c>
      <c r="B6143" t="s">
        <v>3877</v>
      </c>
      <c r="D6143" t="s">
        <v>3642</v>
      </c>
    </row>
    <row r="6144" spans="1:4" hidden="1" x14ac:dyDescent="0.3">
      <c r="A6144" t="s">
        <v>591</v>
      </c>
      <c r="B6144" t="s">
        <v>3717</v>
      </c>
      <c r="D6144" t="s">
        <v>3642</v>
      </c>
    </row>
    <row r="6145" spans="1:4" hidden="1" x14ac:dyDescent="0.3">
      <c r="A6145" t="s">
        <v>591</v>
      </c>
      <c r="B6145" t="s">
        <v>3874</v>
      </c>
      <c r="D6145" t="s">
        <v>3642</v>
      </c>
    </row>
    <row r="6146" spans="1:4" hidden="1" x14ac:dyDescent="0.3">
      <c r="A6146" t="s">
        <v>591</v>
      </c>
      <c r="B6146" t="s">
        <v>3875</v>
      </c>
      <c r="D6146" t="s">
        <v>3642</v>
      </c>
    </row>
    <row r="6147" spans="1:4" hidden="1" x14ac:dyDescent="0.3">
      <c r="A6147" t="s">
        <v>591</v>
      </c>
      <c r="B6147" t="s">
        <v>3876</v>
      </c>
      <c r="D6147" t="s">
        <v>3642</v>
      </c>
    </row>
    <row r="6148" spans="1:4" hidden="1" x14ac:dyDescent="0.3">
      <c r="A6148" t="s">
        <v>591</v>
      </c>
      <c r="B6148" t="s">
        <v>3789</v>
      </c>
      <c r="D6148" t="s">
        <v>3642</v>
      </c>
    </row>
    <row r="6149" spans="1:4" hidden="1" x14ac:dyDescent="0.3">
      <c r="A6149" t="s">
        <v>591</v>
      </c>
      <c r="B6149" t="s">
        <v>3558</v>
      </c>
      <c r="D6149" t="s">
        <v>3642</v>
      </c>
    </row>
    <row r="6150" spans="1:4" hidden="1" x14ac:dyDescent="0.3">
      <c r="A6150" t="s">
        <v>591</v>
      </c>
      <c r="B6150" t="s">
        <v>3560</v>
      </c>
      <c r="D6150" t="s">
        <v>3642</v>
      </c>
    </row>
    <row r="6151" spans="1:4" hidden="1" x14ac:dyDescent="0.3">
      <c r="A6151" t="s">
        <v>591</v>
      </c>
      <c r="B6151" t="s">
        <v>3561</v>
      </c>
      <c r="D6151" t="s">
        <v>3642</v>
      </c>
    </row>
    <row r="6152" spans="1:4" hidden="1" x14ac:dyDescent="0.3">
      <c r="A6152" t="s">
        <v>591</v>
      </c>
      <c r="B6152" t="s">
        <v>3563</v>
      </c>
      <c r="D6152" t="s">
        <v>3642</v>
      </c>
    </row>
    <row r="6153" spans="1:4" hidden="1" x14ac:dyDescent="0.3">
      <c r="A6153" t="s">
        <v>591</v>
      </c>
      <c r="B6153" t="s">
        <v>3566</v>
      </c>
      <c r="D6153" t="s">
        <v>3642</v>
      </c>
    </row>
    <row r="6154" spans="1:4" hidden="1" x14ac:dyDescent="0.3">
      <c r="A6154" t="s">
        <v>591</v>
      </c>
      <c r="B6154" t="s">
        <v>3877</v>
      </c>
      <c r="D6154" t="s">
        <v>3642</v>
      </c>
    </row>
    <row r="6155" spans="1:4" hidden="1" x14ac:dyDescent="0.3">
      <c r="A6155" t="s">
        <v>594</v>
      </c>
      <c r="B6155" t="s">
        <v>3717</v>
      </c>
      <c r="D6155" t="s">
        <v>3642</v>
      </c>
    </row>
    <row r="6156" spans="1:4" hidden="1" x14ac:dyDescent="0.3">
      <c r="A6156" t="s">
        <v>594</v>
      </c>
      <c r="B6156" t="s">
        <v>3874</v>
      </c>
      <c r="D6156" t="s">
        <v>3642</v>
      </c>
    </row>
    <row r="6157" spans="1:4" hidden="1" x14ac:dyDescent="0.3">
      <c r="A6157" t="s">
        <v>594</v>
      </c>
      <c r="B6157" t="s">
        <v>3875</v>
      </c>
      <c r="D6157" t="s">
        <v>3642</v>
      </c>
    </row>
    <row r="6158" spans="1:4" hidden="1" x14ac:dyDescent="0.3">
      <c r="A6158" t="s">
        <v>594</v>
      </c>
      <c r="B6158" t="s">
        <v>3876</v>
      </c>
      <c r="D6158" t="s">
        <v>3642</v>
      </c>
    </row>
    <row r="6159" spans="1:4" hidden="1" x14ac:dyDescent="0.3">
      <c r="A6159" t="s">
        <v>594</v>
      </c>
      <c r="B6159" t="s">
        <v>3789</v>
      </c>
      <c r="D6159" t="s">
        <v>3642</v>
      </c>
    </row>
    <row r="6160" spans="1:4" hidden="1" x14ac:dyDescent="0.3">
      <c r="A6160" t="s">
        <v>594</v>
      </c>
      <c r="B6160" t="s">
        <v>3558</v>
      </c>
      <c r="D6160" t="s">
        <v>3642</v>
      </c>
    </row>
    <row r="6161" spans="1:4" hidden="1" x14ac:dyDescent="0.3">
      <c r="A6161" t="s">
        <v>594</v>
      </c>
      <c r="B6161" t="s">
        <v>3560</v>
      </c>
      <c r="D6161" t="s">
        <v>3642</v>
      </c>
    </row>
    <row r="6162" spans="1:4" hidden="1" x14ac:dyDescent="0.3">
      <c r="A6162" t="s">
        <v>594</v>
      </c>
      <c r="B6162" t="s">
        <v>3561</v>
      </c>
      <c r="D6162" t="s">
        <v>3642</v>
      </c>
    </row>
    <row r="6163" spans="1:4" hidden="1" x14ac:dyDescent="0.3">
      <c r="A6163" t="s">
        <v>594</v>
      </c>
      <c r="B6163" t="s">
        <v>3563</v>
      </c>
      <c r="D6163" t="s">
        <v>3642</v>
      </c>
    </row>
    <row r="6164" spans="1:4" hidden="1" x14ac:dyDescent="0.3">
      <c r="A6164" t="s">
        <v>594</v>
      </c>
      <c r="B6164" t="s">
        <v>3566</v>
      </c>
      <c r="D6164" t="s">
        <v>3642</v>
      </c>
    </row>
    <row r="6165" spans="1:4" hidden="1" x14ac:dyDescent="0.3">
      <c r="A6165" t="s">
        <v>594</v>
      </c>
      <c r="B6165" t="s">
        <v>3877</v>
      </c>
      <c r="D6165" t="s">
        <v>3642</v>
      </c>
    </row>
    <row r="6166" spans="1:4" hidden="1" x14ac:dyDescent="0.3">
      <c r="A6166" t="s">
        <v>604</v>
      </c>
      <c r="B6166" t="s">
        <v>3717</v>
      </c>
      <c r="D6166" t="s">
        <v>3642</v>
      </c>
    </row>
    <row r="6167" spans="1:4" hidden="1" x14ac:dyDescent="0.3">
      <c r="A6167" t="s">
        <v>604</v>
      </c>
      <c r="B6167" t="s">
        <v>3874</v>
      </c>
      <c r="D6167" t="s">
        <v>3642</v>
      </c>
    </row>
    <row r="6168" spans="1:4" hidden="1" x14ac:dyDescent="0.3">
      <c r="A6168" t="s">
        <v>604</v>
      </c>
      <c r="B6168" t="s">
        <v>3875</v>
      </c>
      <c r="D6168" t="s">
        <v>3642</v>
      </c>
    </row>
    <row r="6169" spans="1:4" hidden="1" x14ac:dyDescent="0.3">
      <c r="A6169" t="s">
        <v>604</v>
      </c>
      <c r="B6169" t="s">
        <v>3876</v>
      </c>
      <c r="D6169" t="s">
        <v>3642</v>
      </c>
    </row>
    <row r="6170" spans="1:4" hidden="1" x14ac:dyDescent="0.3">
      <c r="A6170" t="s">
        <v>604</v>
      </c>
      <c r="B6170" t="s">
        <v>3789</v>
      </c>
      <c r="D6170" t="s">
        <v>3642</v>
      </c>
    </row>
    <row r="6171" spans="1:4" hidden="1" x14ac:dyDescent="0.3">
      <c r="A6171" t="s">
        <v>604</v>
      </c>
      <c r="B6171" t="s">
        <v>3558</v>
      </c>
      <c r="D6171" t="s">
        <v>3642</v>
      </c>
    </row>
    <row r="6172" spans="1:4" hidden="1" x14ac:dyDescent="0.3">
      <c r="A6172" t="s">
        <v>604</v>
      </c>
      <c r="B6172" t="s">
        <v>3560</v>
      </c>
      <c r="D6172" t="s">
        <v>3642</v>
      </c>
    </row>
    <row r="6173" spans="1:4" hidden="1" x14ac:dyDescent="0.3">
      <c r="A6173" t="s">
        <v>604</v>
      </c>
      <c r="B6173" t="s">
        <v>3561</v>
      </c>
      <c r="D6173" t="s">
        <v>3642</v>
      </c>
    </row>
    <row r="6174" spans="1:4" hidden="1" x14ac:dyDescent="0.3">
      <c r="A6174" t="s">
        <v>604</v>
      </c>
      <c r="B6174" t="s">
        <v>3563</v>
      </c>
      <c r="D6174" t="s">
        <v>3642</v>
      </c>
    </row>
    <row r="6175" spans="1:4" hidden="1" x14ac:dyDescent="0.3">
      <c r="A6175" t="s">
        <v>604</v>
      </c>
      <c r="B6175" t="s">
        <v>3566</v>
      </c>
      <c r="D6175" t="s">
        <v>3642</v>
      </c>
    </row>
    <row r="6176" spans="1:4" hidden="1" x14ac:dyDescent="0.3">
      <c r="A6176" t="s">
        <v>604</v>
      </c>
      <c r="B6176" t="s">
        <v>3877</v>
      </c>
      <c r="D6176" t="s">
        <v>3642</v>
      </c>
    </row>
    <row r="6177" spans="1:4" hidden="1" x14ac:dyDescent="0.3">
      <c r="A6177" t="s">
        <v>1241</v>
      </c>
      <c r="B6177" t="s">
        <v>3717</v>
      </c>
      <c r="D6177" t="s">
        <v>3642</v>
      </c>
    </row>
    <row r="6178" spans="1:4" hidden="1" x14ac:dyDescent="0.3">
      <c r="A6178" t="s">
        <v>1241</v>
      </c>
      <c r="B6178" t="s">
        <v>3874</v>
      </c>
      <c r="D6178" t="s">
        <v>3642</v>
      </c>
    </row>
    <row r="6179" spans="1:4" hidden="1" x14ac:dyDescent="0.3">
      <c r="A6179" t="s">
        <v>1241</v>
      </c>
      <c r="B6179" t="s">
        <v>3875</v>
      </c>
      <c r="D6179" t="s">
        <v>3642</v>
      </c>
    </row>
    <row r="6180" spans="1:4" hidden="1" x14ac:dyDescent="0.3">
      <c r="A6180" t="s">
        <v>1241</v>
      </c>
      <c r="B6180" t="s">
        <v>3876</v>
      </c>
      <c r="D6180" t="s">
        <v>3642</v>
      </c>
    </row>
    <row r="6181" spans="1:4" hidden="1" x14ac:dyDescent="0.3">
      <c r="A6181" t="s">
        <v>1241</v>
      </c>
      <c r="B6181" t="s">
        <v>3789</v>
      </c>
      <c r="D6181" t="s">
        <v>3642</v>
      </c>
    </row>
    <row r="6182" spans="1:4" hidden="1" x14ac:dyDescent="0.3">
      <c r="A6182" t="s">
        <v>1241</v>
      </c>
      <c r="B6182" t="s">
        <v>3558</v>
      </c>
      <c r="D6182" t="s">
        <v>3642</v>
      </c>
    </row>
    <row r="6183" spans="1:4" hidden="1" x14ac:dyDescent="0.3">
      <c r="A6183" t="s">
        <v>1241</v>
      </c>
      <c r="B6183" t="s">
        <v>3560</v>
      </c>
      <c r="D6183" t="s">
        <v>3642</v>
      </c>
    </row>
    <row r="6184" spans="1:4" hidden="1" x14ac:dyDescent="0.3">
      <c r="A6184" t="s">
        <v>1241</v>
      </c>
      <c r="B6184" t="s">
        <v>3561</v>
      </c>
      <c r="D6184" t="s">
        <v>3642</v>
      </c>
    </row>
    <row r="6185" spans="1:4" hidden="1" x14ac:dyDescent="0.3">
      <c r="A6185" t="s">
        <v>1241</v>
      </c>
      <c r="B6185" t="s">
        <v>3563</v>
      </c>
      <c r="D6185" t="s">
        <v>3642</v>
      </c>
    </row>
    <row r="6186" spans="1:4" hidden="1" x14ac:dyDescent="0.3">
      <c r="A6186" t="s">
        <v>1241</v>
      </c>
      <c r="B6186" t="s">
        <v>3566</v>
      </c>
      <c r="D6186" t="s">
        <v>3642</v>
      </c>
    </row>
    <row r="6187" spans="1:4" hidden="1" x14ac:dyDescent="0.3">
      <c r="A6187" t="s">
        <v>1241</v>
      </c>
      <c r="B6187" t="s">
        <v>3877</v>
      </c>
      <c r="D6187" t="s">
        <v>3642</v>
      </c>
    </row>
    <row r="6188" spans="1:4" hidden="1" x14ac:dyDescent="0.3">
      <c r="A6188" t="s">
        <v>610</v>
      </c>
      <c r="B6188" t="s">
        <v>3717</v>
      </c>
      <c r="D6188" t="s">
        <v>3642</v>
      </c>
    </row>
    <row r="6189" spans="1:4" hidden="1" x14ac:dyDescent="0.3">
      <c r="A6189" t="s">
        <v>610</v>
      </c>
      <c r="B6189" t="s">
        <v>3874</v>
      </c>
      <c r="D6189" t="s">
        <v>3642</v>
      </c>
    </row>
    <row r="6190" spans="1:4" hidden="1" x14ac:dyDescent="0.3">
      <c r="A6190" t="s">
        <v>610</v>
      </c>
      <c r="B6190" t="s">
        <v>3875</v>
      </c>
      <c r="D6190" t="s">
        <v>3642</v>
      </c>
    </row>
    <row r="6191" spans="1:4" hidden="1" x14ac:dyDescent="0.3">
      <c r="A6191" t="s">
        <v>610</v>
      </c>
      <c r="B6191" t="s">
        <v>3876</v>
      </c>
      <c r="D6191" t="s">
        <v>3642</v>
      </c>
    </row>
    <row r="6192" spans="1:4" hidden="1" x14ac:dyDescent="0.3">
      <c r="A6192" t="s">
        <v>610</v>
      </c>
      <c r="B6192" t="s">
        <v>3789</v>
      </c>
      <c r="D6192" t="s">
        <v>3642</v>
      </c>
    </row>
    <row r="6193" spans="1:4" hidden="1" x14ac:dyDescent="0.3">
      <c r="A6193" t="s">
        <v>610</v>
      </c>
      <c r="B6193" t="s">
        <v>3558</v>
      </c>
      <c r="D6193" t="s">
        <v>3642</v>
      </c>
    </row>
    <row r="6194" spans="1:4" hidden="1" x14ac:dyDescent="0.3">
      <c r="A6194" t="s">
        <v>610</v>
      </c>
      <c r="B6194" t="s">
        <v>3560</v>
      </c>
      <c r="D6194" t="s">
        <v>3642</v>
      </c>
    </row>
    <row r="6195" spans="1:4" hidden="1" x14ac:dyDescent="0.3">
      <c r="A6195" t="s">
        <v>610</v>
      </c>
      <c r="B6195" t="s">
        <v>3561</v>
      </c>
      <c r="D6195" t="s">
        <v>3642</v>
      </c>
    </row>
    <row r="6196" spans="1:4" hidden="1" x14ac:dyDescent="0.3">
      <c r="A6196" t="s">
        <v>610</v>
      </c>
      <c r="B6196" t="s">
        <v>3563</v>
      </c>
      <c r="D6196" t="s">
        <v>3642</v>
      </c>
    </row>
    <row r="6197" spans="1:4" hidden="1" x14ac:dyDescent="0.3">
      <c r="A6197" t="s">
        <v>610</v>
      </c>
      <c r="B6197" t="s">
        <v>3566</v>
      </c>
      <c r="D6197" t="s">
        <v>3642</v>
      </c>
    </row>
    <row r="6198" spans="1:4" hidden="1" x14ac:dyDescent="0.3">
      <c r="A6198" t="s">
        <v>610</v>
      </c>
      <c r="B6198" t="s">
        <v>3877</v>
      </c>
      <c r="D6198" t="s">
        <v>3642</v>
      </c>
    </row>
    <row r="6199" spans="1:4" hidden="1" x14ac:dyDescent="0.3">
      <c r="A6199" t="s">
        <v>613</v>
      </c>
      <c r="B6199" t="s">
        <v>3717</v>
      </c>
      <c r="D6199" t="s">
        <v>3642</v>
      </c>
    </row>
    <row r="6200" spans="1:4" hidden="1" x14ac:dyDescent="0.3">
      <c r="A6200" t="s">
        <v>613</v>
      </c>
      <c r="B6200" t="s">
        <v>3874</v>
      </c>
      <c r="D6200" t="s">
        <v>3642</v>
      </c>
    </row>
    <row r="6201" spans="1:4" hidden="1" x14ac:dyDescent="0.3">
      <c r="A6201" t="s">
        <v>613</v>
      </c>
      <c r="B6201" t="s">
        <v>3875</v>
      </c>
      <c r="D6201" t="s">
        <v>3642</v>
      </c>
    </row>
    <row r="6202" spans="1:4" hidden="1" x14ac:dyDescent="0.3">
      <c r="A6202" t="s">
        <v>613</v>
      </c>
      <c r="B6202" t="s">
        <v>3876</v>
      </c>
      <c r="D6202" t="s">
        <v>3642</v>
      </c>
    </row>
    <row r="6203" spans="1:4" hidden="1" x14ac:dyDescent="0.3">
      <c r="A6203" t="s">
        <v>613</v>
      </c>
      <c r="B6203" t="s">
        <v>3789</v>
      </c>
      <c r="D6203" t="s">
        <v>3642</v>
      </c>
    </row>
    <row r="6204" spans="1:4" hidden="1" x14ac:dyDescent="0.3">
      <c r="A6204" t="s">
        <v>613</v>
      </c>
      <c r="B6204" t="s">
        <v>3558</v>
      </c>
      <c r="D6204" t="s">
        <v>3642</v>
      </c>
    </row>
    <row r="6205" spans="1:4" hidden="1" x14ac:dyDescent="0.3">
      <c r="A6205" t="s">
        <v>613</v>
      </c>
      <c r="B6205" t="s">
        <v>3560</v>
      </c>
      <c r="D6205" t="s">
        <v>3642</v>
      </c>
    </row>
    <row r="6206" spans="1:4" hidden="1" x14ac:dyDescent="0.3">
      <c r="A6206" t="s">
        <v>613</v>
      </c>
      <c r="B6206" t="s">
        <v>3561</v>
      </c>
      <c r="D6206" t="s">
        <v>3642</v>
      </c>
    </row>
    <row r="6207" spans="1:4" hidden="1" x14ac:dyDescent="0.3">
      <c r="A6207" t="s">
        <v>613</v>
      </c>
      <c r="B6207" t="s">
        <v>3563</v>
      </c>
      <c r="D6207" t="s">
        <v>3642</v>
      </c>
    </row>
    <row r="6208" spans="1:4" hidden="1" x14ac:dyDescent="0.3">
      <c r="A6208" t="s">
        <v>613</v>
      </c>
      <c r="B6208" t="s">
        <v>3566</v>
      </c>
      <c r="D6208" t="s">
        <v>3642</v>
      </c>
    </row>
    <row r="6209" spans="1:4" hidden="1" x14ac:dyDescent="0.3">
      <c r="A6209" t="s">
        <v>613</v>
      </c>
      <c r="B6209" t="s">
        <v>3877</v>
      </c>
      <c r="D6209" t="s">
        <v>3642</v>
      </c>
    </row>
    <row r="6210" spans="1:4" hidden="1" x14ac:dyDescent="0.3">
      <c r="A6210" t="s">
        <v>1242</v>
      </c>
      <c r="B6210" t="s">
        <v>3717</v>
      </c>
      <c r="D6210" t="s">
        <v>3642</v>
      </c>
    </row>
    <row r="6211" spans="1:4" hidden="1" x14ac:dyDescent="0.3">
      <c r="A6211" t="s">
        <v>1242</v>
      </c>
      <c r="B6211" t="s">
        <v>3874</v>
      </c>
      <c r="D6211" t="s">
        <v>3642</v>
      </c>
    </row>
    <row r="6212" spans="1:4" hidden="1" x14ac:dyDescent="0.3">
      <c r="A6212" t="s">
        <v>1242</v>
      </c>
      <c r="B6212" t="s">
        <v>3875</v>
      </c>
      <c r="D6212" t="s">
        <v>3642</v>
      </c>
    </row>
    <row r="6213" spans="1:4" hidden="1" x14ac:dyDescent="0.3">
      <c r="A6213" t="s">
        <v>1242</v>
      </c>
      <c r="B6213" t="s">
        <v>3876</v>
      </c>
      <c r="D6213" t="s">
        <v>3642</v>
      </c>
    </row>
    <row r="6214" spans="1:4" hidden="1" x14ac:dyDescent="0.3">
      <c r="A6214" t="s">
        <v>1242</v>
      </c>
      <c r="B6214" t="s">
        <v>3789</v>
      </c>
      <c r="D6214" t="s">
        <v>3642</v>
      </c>
    </row>
    <row r="6215" spans="1:4" hidden="1" x14ac:dyDescent="0.3">
      <c r="A6215" t="s">
        <v>1242</v>
      </c>
      <c r="B6215" t="s">
        <v>3558</v>
      </c>
      <c r="D6215" t="s">
        <v>3642</v>
      </c>
    </row>
    <row r="6216" spans="1:4" hidden="1" x14ac:dyDescent="0.3">
      <c r="A6216" t="s">
        <v>1242</v>
      </c>
      <c r="B6216" t="s">
        <v>3560</v>
      </c>
      <c r="D6216" t="s">
        <v>3642</v>
      </c>
    </row>
    <row r="6217" spans="1:4" hidden="1" x14ac:dyDescent="0.3">
      <c r="A6217" t="s">
        <v>1242</v>
      </c>
      <c r="B6217" t="s">
        <v>3561</v>
      </c>
      <c r="D6217" t="s">
        <v>3642</v>
      </c>
    </row>
    <row r="6218" spans="1:4" hidden="1" x14ac:dyDescent="0.3">
      <c r="A6218" t="s">
        <v>1242</v>
      </c>
      <c r="B6218" t="s">
        <v>3563</v>
      </c>
      <c r="D6218" t="s">
        <v>3642</v>
      </c>
    </row>
    <row r="6219" spans="1:4" hidden="1" x14ac:dyDescent="0.3">
      <c r="A6219" t="s">
        <v>1242</v>
      </c>
      <c r="B6219" t="s">
        <v>3566</v>
      </c>
      <c r="D6219" t="s">
        <v>3642</v>
      </c>
    </row>
    <row r="6220" spans="1:4" hidden="1" x14ac:dyDescent="0.3">
      <c r="A6220" t="s">
        <v>1242</v>
      </c>
      <c r="B6220" t="s">
        <v>3877</v>
      </c>
      <c r="D6220" t="s">
        <v>3642</v>
      </c>
    </row>
    <row r="6221" spans="1:4" hidden="1" x14ac:dyDescent="0.3">
      <c r="A6221" t="s">
        <v>1243</v>
      </c>
      <c r="B6221" t="s">
        <v>3717</v>
      </c>
      <c r="D6221" t="s">
        <v>3642</v>
      </c>
    </row>
    <row r="6222" spans="1:4" hidden="1" x14ac:dyDescent="0.3">
      <c r="A6222" t="s">
        <v>1243</v>
      </c>
      <c r="B6222" t="s">
        <v>3874</v>
      </c>
      <c r="D6222" t="s">
        <v>3642</v>
      </c>
    </row>
    <row r="6223" spans="1:4" hidden="1" x14ac:dyDescent="0.3">
      <c r="A6223" t="s">
        <v>1243</v>
      </c>
      <c r="B6223" t="s">
        <v>3875</v>
      </c>
      <c r="D6223" t="s">
        <v>3642</v>
      </c>
    </row>
    <row r="6224" spans="1:4" hidden="1" x14ac:dyDescent="0.3">
      <c r="A6224" t="s">
        <v>1243</v>
      </c>
      <c r="B6224" t="s">
        <v>3876</v>
      </c>
      <c r="D6224" t="s">
        <v>3642</v>
      </c>
    </row>
    <row r="6225" spans="1:4" hidden="1" x14ac:dyDescent="0.3">
      <c r="A6225" t="s">
        <v>1243</v>
      </c>
      <c r="B6225" t="s">
        <v>3789</v>
      </c>
      <c r="D6225" t="s">
        <v>3642</v>
      </c>
    </row>
    <row r="6226" spans="1:4" hidden="1" x14ac:dyDescent="0.3">
      <c r="A6226" t="s">
        <v>1243</v>
      </c>
      <c r="B6226" t="s">
        <v>3558</v>
      </c>
      <c r="D6226" t="s">
        <v>3642</v>
      </c>
    </row>
    <row r="6227" spans="1:4" hidden="1" x14ac:dyDescent="0.3">
      <c r="A6227" t="s">
        <v>1243</v>
      </c>
      <c r="B6227" t="s">
        <v>3560</v>
      </c>
      <c r="D6227" t="s">
        <v>3642</v>
      </c>
    </row>
    <row r="6228" spans="1:4" hidden="1" x14ac:dyDescent="0.3">
      <c r="A6228" t="s">
        <v>1243</v>
      </c>
      <c r="B6228" t="s">
        <v>3561</v>
      </c>
      <c r="D6228" t="s">
        <v>3642</v>
      </c>
    </row>
    <row r="6229" spans="1:4" hidden="1" x14ac:dyDescent="0.3">
      <c r="A6229" t="s">
        <v>1243</v>
      </c>
      <c r="B6229" t="s">
        <v>3563</v>
      </c>
      <c r="D6229" t="s">
        <v>3642</v>
      </c>
    </row>
    <row r="6230" spans="1:4" hidden="1" x14ac:dyDescent="0.3">
      <c r="A6230" t="s">
        <v>1243</v>
      </c>
      <c r="B6230" t="s">
        <v>3566</v>
      </c>
      <c r="D6230" t="s">
        <v>3642</v>
      </c>
    </row>
    <row r="6231" spans="1:4" hidden="1" x14ac:dyDescent="0.3">
      <c r="A6231" t="s">
        <v>1243</v>
      </c>
      <c r="B6231" t="s">
        <v>3877</v>
      </c>
      <c r="D6231" t="s">
        <v>3642</v>
      </c>
    </row>
    <row r="6232" spans="1:4" hidden="1" x14ac:dyDescent="0.3">
      <c r="A6232" t="s">
        <v>603</v>
      </c>
      <c r="B6232" t="s">
        <v>3717</v>
      </c>
      <c r="D6232" t="s">
        <v>3642</v>
      </c>
    </row>
    <row r="6233" spans="1:4" hidden="1" x14ac:dyDescent="0.3">
      <c r="A6233" t="s">
        <v>603</v>
      </c>
      <c r="B6233" t="s">
        <v>3874</v>
      </c>
      <c r="D6233" t="s">
        <v>3642</v>
      </c>
    </row>
    <row r="6234" spans="1:4" hidden="1" x14ac:dyDescent="0.3">
      <c r="A6234" t="s">
        <v>603</v>
      </c>
      <c r="B6234" t="s">
        <v>3875</v>
      </c>
      <c r="D6234" t="s">
        <v>3642</v>
      </c>
    </row>
    <row r="6235" spans="1:4" hidden="1" x14ac:dyDescent="0.3">
      <c r="A6235" t="s">
        <v>603</v>
      </c>
      <c r="B6235" t="s">
        <v>3876</v>
      </c>
      <c r="D6235" t="s">
        <v>3642</v>
      </c>
    </row>
    <row r="6236" spans="1:4" hidden="1" x14ac:dyDescent="0.3">
      <c r="A6236" t="s">
        <v>603</v>
      </c>
      <c r="B6236" t="s">
        <v>3789</v>
      </c>
      <c r="D6236" t="s">
        <v>3642</v>
      </c>
    </row>
    <row r="6237" spans="1:4" hidden="1" x14ac:dyDescent="0.3">
      <c r="A6237" t="s">
        <v>603</v>
      </c>
      <c r="B6237" t="s">
        <v>3558</v>
      </c>
      <c r="D6237" t="s">
        <v>3642</v>
      </c>
    </row>
    <row r="6238" spans="1:4" hidden="1" x14ac:dyDescent="0.3">
      <c r="A6238" t="s">
        <v>603</v>
      </c>
      <c r="B6238" t="s">
        <v>3560</v>
      </c>
      <c r="D6238" t="s">
        <v>3642</v>
      </c>
    </row>
    <row r="6239" spans="1:4" hidden="1" x14ac:dyDescent="0.3">
      <c r="A6239" t="s">
        <v>603</v>
      </c>
      <c r="B6239" t="s">
        <v>3561</v>
      </c>
      <c r="D6239" t="s">
        <v>3642</v>
      </c>
    </row>
    <row r="6240" spans="1:4" hidden="1" x14ac:dyDescent="0.3">
      <c r="A6240" t="s">
        <v>603</v>
      </c>
      <c r="B6240" t="s">
        <v>3563</v>
      </c>
      <c r="D6240" t="s">
        <v>3642</v>
      </c>
    </row>
    <row r="6241" spans="1:4" hidden="1" x14ac:dyDescent="0.3">
      <c r="A6241" t="s">
        <v>603</v>
      </c>
      <c r="B6241" t="s">
        <v>3566</v>
      </c>
      <c r="D6241" t="s">
        <v>3642</v>
      </c>
    </row>
    <row r="6242" spans="1:4" hidden="1" x14ac:dyDescent="0.3">
      <c r="A6242" t="s">
        <v>603</v>
      </c>
      <c r="B6242" t="s">
        <v>3877</v>
      </c>
      <c r="D6242" t="s">
        <v>3642</v>
      </c>
    </row>
    <row r="6243" spans="1:4" hidden="1" x14ac:dyDescent="0.3">
      <c r="A6243" t="s">
        <v>1046</v>
      </c>
      <c r="B6243" t="s">
        <v>3717</v>
      </c>
      <c r="D6243" t="s">
        <v>3642</v>
      </c>
    </row>
    <row r="6244" spans="1:4" hidden="1" x14ac:dyDescent="0.3">
      <c r="A6244" t="s">
        <v>1046</v>
      </c>
      <c r="B6244" t="s">
        <v>3874</v>
      </c>
      <c r="D6244" t="s">
        <v>3642</v>
      </c>
    </row>
    <row r="6245" spans="1:4" hidden="1" x14ac:dyDescent="0.3">
      <c r="A6245" t="s">
        <v>1046</v>
      </c>
      <c r="B6245" t="s">
        <v>3875</v>
      </c>
      <c r="D6245" t="s">
        <v>3642</v>
      </c>
    </row>
    <row r="6246" spans="1:4" hidden="1" x14ac:dyDescent="0.3">
      <c r="A6246" t="s">
        <v>1046</v>
      </c>
      <c r="B6246" t="s">
        <v>3876</v>
      </c>
      <c r="D6246" t="s">
        <v>3642</v>
      </c>
    </row>
    <row r="6247" spans="1:4" hidden="1" x14ac:dyDescent="0.3">
      <c r="A6247" t="s">
        <v>1046</v>
      </c>
      <c r="B6247" t="s">
        <v>3789</v>
      </c>
      <c r="D6247" t="s">
        <v>3642</v>
      </c>
    </row>
    <row r="6248" spans="1:4" hidden="1" x14ac:dyDescent="0.3">
      <c r="A6248" t="s">
        <v>1046</v>
      </c>
      <c r="B6248" t="s">
        <v>3558</v>
      </c>
      <c r="D6248" t="s">
        <v>3642</v>
      </c>
    </row>
    <row r="6249" spans="1:4" hidden="1" x14ac:dyDescent="0.3">
      <c r="A6249" t="s">
        <v>1046</v>
      </c>
      <c r="B6249" t="s">
        <v>3560</v>
      </c>
      <c r="D6249" t="s">
        <v>3642</v>
      </c>
    </row>
    <row r="6250" spans="1:4" hidden="1" x14ac:dyDescent="0.3">
      <c r="A6250" t="s">
        <v>1046</v>
      </c>
      <c r="B6250" t="s">
        <v>3561</v>
      </c>
      <c r="D6250" t="s">
        <v>3642</v>
      </c>
    </row>
    <row r="6251" spans="1:4" hidden="1" x14ac:dyDescent="0.3">
      <c r="A6251" t="s">
        <v>1046</v>
      </c>
      <c r="B6251" t="s">
        <v>3563</v>
      </c>
      <c r="D6251" t="s">
        <v>3642</v>
      </c>
    </row>
    <row r="6252" spans="1:4" hidden="1" x14ac:dyDescent="0.3">
      <c r="A6252" t="s">
        <v>1046</v>
      </c>
      <c r="B6252" t="s">
        <v>3566</v>
      </c>
      <c r="D6252" t="s">
        <v>3642</v>
      </c>
    </row>
    <row r="6253" spans="1:4" hidden="1" x14ac:dyDescent="0.3">
      <c r="A6253" t="s">
        <v>1046</v>
      </c>
      <c r="B6253" t="s">
        <v>3877</v>
      </c>
      <c r="D6253" t="s">
        <v>3642</v>
      </c>
    </row>
    <row r="6254" spans="1:4" hidden="1" x14ac:dyDescent="0.3">
      <c r="A6254" t="s">
        <v>655</v>
      </c>
      <c r="B6254" t="s">
        <v>3717</v>
      </c>
      <c r="D6254" t="s">
        <v>3642</v>
      </c>
    </row>
    <row r="6255" spans="1:4" hidden="1" x14ac:dyDescent="0.3">
      <c r="A6255" t="s">
        <v>655</v>
      </c>
      <c r="B6255" t="s">
        <v>3874</v>
      </c>
      <c r="D6255" t="s">
        <v>3642</v>
      </c>
    </row>
    <row r="6256" spans="1:4" hidden="1" x14ac:dyDescent="0.3">
      <c r="A6256" t="s">
        <v>655</v>
      </c>
      <c r="B6256" t="s">
        <v>3875</v>
      </c>
      <c r="D6256" t="s">
        <v>3642</v>
      </c>
    </row>
    <row r="6257" spans="1:4" hidden="1" x14ac:dyDescent="0.3">
      <c r="A6257" t="s">
        <v>655</v>
      </c>
      <c r="B6257" t="s">
        <v>3876</v>
      </c>
      <c r="D6257" t="s">
        <v>3642</v>
      </c>
    </row>
    <row r="6258" spans="1:4" hidden="1" x14ac:dyDescent="0.3">
      <c r="A6258" t="s">
        <v>655</v>
      </c>
      <c r="B6258" t="s">
        <v>3789</v>
      </c>
      <c r="D6258" t="s">
        <v>3642</v>
      </c>
    </row>
    <row r="6259" spans="1:4" hidden="1" x14ac:dyDescent="0.3">
      <c r="A6259" t="s">
        <v>655</v>
      </c>
      <c r="B6259" t="s">
        <v>3558</v>
      </c>
      <c r="D6259" t="s">
        <v>3642</v>
      </c>
    </row>
    <row r="6260" spans="1:4" hidden="1" x14ac:dyDescent="0.3">
      <c r="A6260" t="s">
        <v>655</v>
      </c>
      <c r="B6260" t="s">
        <v>3560</v>
      </c>
      <c r="D6260" t="s">
        <v>3642</v>
      </c>
    </row>
    <row r="6261" spans="1:4" hidden="1" x14ac:dyDescent="0.3">
      <c r="A6261" t="s">
        <v>655</v>
      </c>
      <c r="B6261" t="s">
        <v>3561</v>
      </c>
      <c r="D6261" t="s">
        <v>3642</v>
      </c>
    </row>
    <row r="6262" spans="1:4" hidden="1" x14ac:dyDescent="0.3">
      <c r="A6262" t="s">
        <v>655</v>
      </c>
      <c r="B6262" t="s">
        <v>3563</v>
      </c>
      <c r="D6262" t="s">
        <v>3642</v>
      </c>
    </row>
    <row r="6263" spans="1:4" hidden="1" x14ac:dyDescent="0.3">
      <c r="A6263" t="s">
        <v>655</v>
      </c>
      <c r="B6263" t="s">
        <v>3566</v>
      </c>
      <c r="D6263" t="s">
        <v>3642</v>
      </c>
    </row>
    <row r="6264" spans="1:4" hidden="1" x14ac:dyDescent="0.3">
      <c r="A6264" t="s">
        <v>655</v>
      </c>
      <c r="B6264" t="s">
        <v>3877</v>
      </c>
      <c r="D6264" t="s">
        <v>3642</v>
      </c>
    </row>
    <row r="6265" spans="1:4" hidden="1" x14ac:dyDescent="0.3">
      <c r="A6265" t="s">
        <v>582</v>
      </c>
      <c r="B6265" t="s">
        <v>3727</v>
      </c>
      <c r="D6265" t="s">
        <v>3643</v>
      </c>
    </row>
    <row r="6266" spans="1:4" hidden="1" x14ac:dyDescent="0.3">
      <c r="A6266" t="s">
        <v>582</v>
      </c>
      <c r="B6266" t="s">
        <v>3878</v>
      </c>
      <c r="D6266" t="s">
        <v>3643</v>
      </c>
    </row>
    <row r="6267" spans="1:4" hidden="1" x14ac:dyDescent="0.3">
      <c r="A6267" t="s">
        <v>582</v>
      </c>
      <c r="B6267" t="s">
        <v>3879</v>
      </c>
      <c r="D6267" t="s">
        <v>3643</v>
      </c>
    </row>
    <row r="6268" spans="1:4" hidden="1" x14ac:dyDescent="0.3">
      <c r="A6268" t="s">
        <v>582</v>
      </c>
      <c r="B6268" t="s">
        <v>3880</v>
      </c>
      <c r="D6268" t="s">
        <v>3643</v>
      </c>
    </row>
    <row r="6269" spans="1:4" hidden="1" x14ac:dyDescent="0.3">
      <c r="A6269" t="s">
        <v>582</v>
      </c>
      <c r="B6269" t="s">
        <v>3790</v>
      </c>
      <c r="D6269" t="s">
        <v>3643</v>
      </c>
    </row>
    <row r="6270" spans="1:4" hidden="1" x14ac:dyDescent="0.3">
      <c r="A6270" t="s">
        <v>582</v>
      </c>
      <c r="B6270" t="s">
        <v>3568</v>
      </c>
      <c r="D6270" t="s">
        <v>3643</v>
      </c>
    </row>
    <row r="6271" spans="1:4" hidden="1" x14ac:dyDescent="0.3">
      <c r="A6271" t="s">
        <v>582</v>
      </c>
      <c r="B6271" t="s">
        <v>3881</v>
      </c>
      <c r="D6271" t="s">
        <v>3643</v>
      </c>
    </row>
    <row r="6272" spans="1:4" hidden="1" x14ac:dyDescent="0.3">
      <c r="A6272" t="s">
        <v>582</v>
      </c>
      <c r="B6272" t="s">
        <v>3570</v>
      </c>
      <c r="D6272" t="s">
        <v>3643</v>
      </c>
    </row>
    <row r="6273" spans="1:4" hidden="1" x14ac:dyDescent="0.3">
      <c r="A6273" t="s">
        <v>582</v>
      </c>
      <c r="B6273" t="s">
        <v>3933</v>
      </c>
      <c r="D6273" t="s">
        <v>3643</v>
      </c>
    </row>
    <row r="6274" spans="1:4" hidden="1" x14ac:dyDescent="0.3">
      <c r="A6274" t="s">
        <v>582</v>
      </c>
      <c r="B6274" t="s">
        <v>3882</v>
      </c>
      <c r="D6274" t="s">
        <v>3643</v>
      </c>
    </row>
    <row r="6275" spans="1:4" hidden="1" x14ac:dyDescent="0.3">
      <c r="A6275" t="s">
        <v>582</v>
      </c>
      <c r="B6275" t="s">
        <v>3883</v>
      </c>
      <c r="D6275" t="s">
        <v>3643</v>
      </c>
    </row>
    <row r="6276" spans="1:4" hidden="1" x14ac:dyDescent="0.3">
      <c r="A6276" t="s">
        <v>585</v>
      </c>
      <c r="B6276" t="s">
        <v>3727</v>
      </c>
      <c r="D6276" t="s">
        <v>3643</v>
      </c>
    </row>
    <row r="6277" spans="1:4" hidden="1" x14ac:dyDescent="0.3">
      <c r="A6277" t="s">
        <v>585</v>
      </c>
      <c r="B6277" t="s">
        <v>3878</v>
      </c>
      <c r="D6277" t="s">
        <v>3643</v>
      </c>
    </row>
    <row r="6278" spans="1:4" hidden="1" x14ac:dyDescent="0.3">
      <c r="A6278" t="s">
        <v>585</v>
      </c>
      <c r="B6278" t="s">
        <v>3879</v>
      </c>
      <c r="D6278" t="s">
        <v>3643</v>
      </c>
    </row>
    <row r="6279" spans="1:4" hidden="1" x14ac:dyDescent="0.3">
      <c r="A6279" t="s">
        <v>585</v>
      </c>
      <c r="B6279" t="s">
        <v>3880</v>
      </c>
      <c r="D6279" t="s">
        <v>3643</v>
      </c>
    </row>
    <row r="6280" spans="1:4" hidden="1" x14ac:dyDescent="0.3">
      <c r="A6280" t="s">
        <v>585</v>
      </c>
      <c r="B6280" t="s">
        <v>3790</v>
      </c>
      <c r="D6280" t="s">
        <v>3643</v>
      </c>
    </row>
    <row r="6281" spans="1:4" hidden="1" x14ac:dyDescent="0.3">
      <c r="A6281" t="s">
        <v>585</v>
      </c>
      <c r="B6281" t="s">
        <v>3568</v>
      </c>
      <c r="D6281" t="s">
        <v>3643</v>
      </c>
    </row>
    <row r="6282" spans="1:4" hidden="1" x14ac:dyDescent="0.3">
      <c r="A6282" t="s">
        <v>585</v>
      </c>
      <c r="B6282" t="s">
        <v>3881</v>
      </c>
      <c r="D6282" t="s">
        <v>3643</v>
      </c>
    </row>
    <row r="6283" spans="1:4" hidden="1" x14ac:dyDescent="0.3">
      <c r="A6283" t="s">
        <v>585</v>
      </c>
      <c r="B6283" t="s">
        <v>3570</v>
      </c>
      <c r="D6283" t="s">
        <v>3643</v>
      </c>
    </row>
    <row r="6284" spans="1:4" hidden="1" x14ac:dyDescent="0.3">
      <c r="A6284" t="s">
        <v>585</v>
      </c>
      <c r="B6284" t="s">
        <v>3933</v>
      </c>
      <c r="D6284" t="s">
        <v>3643</v>
      </c>
    </row>
    <row r="6285" spans="1:4" hidden="1" x14ac:dyDescent="0.3">
      <c r="A6285" t="s">
        <v>585</v>
      </c>
      <c r="B6285" t="s">
        <v>3882</v>
      </c>
      <c r="D6285" t="s">
        <v>3643</v>
      </c>
    </row>
    <row r="6286" spans="1:4" hidden="1" x14ac:dyDescent="0.3">
      <c r="A6286" t="s">
        <v>585</v>
      </c>
      <c r="B6286" t="s">
        <v>3883</v>
      </c>
      <c r="D6286" t="s">
        <v>3643</v>
      </c>
    </row>
    <row r="6287" spans="1:4" hidden="1" x14ac:dyDescent="0.3">
      <c r="A6287" t="s">
        <v>591</v>
      </c>
      <c r="B6287" t="s">
        <v>3727</v>
      </c>
      <c r="D6287" t="s">
        <v>3643</v>
      </c>
    </row>
    <row r="6288" spans="1:4" hidden="1" x14ac:dyDescent="0.3">
      <c r="A6288" t="s">
        <v>591</v>
      </c>
      <c r="B6288" t="s">
        <v>3878</v>
      </c>
      <c r="D6288" t="s">
        <v>3643</v>
      </c>
    </row>
    <row r="6289" spans="1:4" hidden="1" x14ac:dyDescent="0.3">
      <c r="A6289" t="s">
        <v>591</v>
      </c>
      <c r="B6289" t="s">
        <v>3879</v>
      </c>
      <c r="D6289" t="s">
        <v>3643</v>
      </c>
    </row>
    <row r="6290" spans="1:4" hidden="1" x14ac:dyDescent="0.3">
      <c r="A6290" t="s">
        <v>591</v>
      </c>
      <c r="B6290" t="s">
        <v>3880</v>
      </c>
      <c r="D6290" t="s">
        <v>3643</v>
      </c>
    </row>
    <row r="6291" spans="1:4" hidden="1" x14ac:dyDescent="0.3">
      <c r="A6291" t="s">
        <v>591</v>
      </c>
      <c r="B6291" t="s">
        <v>3790</v>
      </c>
      <c r="D6291" t="s">
        <v>3643</v>
      </c>
    </row>
    <row r="6292" spans="1:4" hidden="1" x14ac:dyDescent="0.3">
      <c r="A6292" t="s">
        <v>591</v>
      </c>
      <c r="B6292" t="s">
        <v>3568</v>
      </c>
      <c r="D6292" t="s">
        <v>3643</v>
      </c>
    </row>
    <row r="6293" spans="1:4" hidden="1" x14ac:dyDescent="0.3">
      <c r="A6293" t="s">
        <v>591</v>
      </c>
      <c r="B6293" t="s">
        <v>3881</v>
      </c>
      <c r="D6293" t="s">
        <v>3643</v>
      </c>
    </row>
    <row r="6294" spans="1:4" hidden="1" x14ac:dyDescent="0.3">
      <c r="A6294" t="s">
        <v>591</v>
      </c>
      <c r="B6294" t="s">
        <v>3570</v>
      </c>
      <c r="D6294" t="s">
        <v>3643</v>
      </c>
    </row>
    <row r="6295" spans="1:4" hidden="1" x14ac:dyDescent="0.3">
      <c r="A6295" t="s">
        <v>591</v>
      </c>
      <c r="B6295" t="s">
        <v>3933</v>
      </c>
      <c r="D6295" t="s">
        <v>3643</v>
      </c>
    </row>
    <row r="6296" spans="1:4" hidden="1" x14ac:dyDescent="0.3">
      <c r="A6296" t="s">
        <v>591</v>
      </c>
      <c r="B6296" t="s">
        <v>3882</v>
      </c>
      <c r="D6296" t="s">
        <v>3643</v>
      </c>
    </row>
    <row r="6297" spans="1:4" hidden="1" x14ac:dyDescent="0.3">
      <c r="A6297" t="s">
        <v>591</v>
      </c>
      <c r="B6297" t="s">
        <v>3883</v>
      </c>
      <c r="D6297" t="s">
        <v>3643</v>
      </c>
    </row>
    <row r="6298" spans="1:4" hidden="1" x14ac:dyDescent="0.3">
      <c r="A6298" t="s">
        <v>604</v>
      </c>
      <c r="B6298" t="s">
        <v>3727</v>
      </c>
      <c r="D6298" t="s">
        <v>3643</v>
      </c>
    </row>
    <row r="6299" spans="1:4" hidden="1" x14ac:dyDescent="0.3">
      <c r="A6299" t="s">
        <v>604</v>
      </c>
      <c r="B6299" t="s">
        <v>3878</v>
      </c>
      <c r="D6299" t="s">
        <v>3643</v>
      </c>
    </row>
    <row r="6300" spans="1:4" hidden="1" x14ac:dyDescent="0.3">
      <c r="A6300" t="s">
        <v>604</v>
      </c>
      <c r="B6300" t="s">
        <v>3879</v>
      </c>
      <c r="D6300" t="s">
        <v>3643</v>
      </c>
    </row>
    <row r="6301" spans="1:4" hidden="1" x14ac:dyDescent="0.3">
      <c r="A6301" t="s">
        <v>604</v>
      </c>
      <c r="B6301" t="s">
        <v>3880</v>
      </c>
      <c r="D6301" t="s">
        <v>3643</v>
      </c>
    </row>
    <row r="6302" spans="1:4" hidden="1" x14ac:dyDescent="0.3">
      <c r="A6302" t="s">
        <v>604</v>
      </c>
      <c r="B6302" t="s">
        <v>3790</v>
      </c>
      <c r="D6302" t="s">
        <v>3643</v>
      </c>
    </row>
    <row r="6303" spans="1:4" hidden="1" x14ac:dyDescent="0.3">
      <c r="A6303" t="s">
        <v>604</v>
      </c>
      <c r="B6303" t="s">
        <v>3568</v>
      </c>
      <c r="D6303" t="s">
        <v>3643</v>
      </c>
    </row>
    <row r="6304" spans="1:4" hidden="1" x14ac:dyDescent="0.3">
      <c r="A6304" t="s">
        <v>604</v>
      </c>
      <c r="B6304" t="s">
        <v>3881</v>
      </c>
      <c r="D6304" t="s">
        <v>3643</v>
      </c>
    </row>
    <row r="6305" spans="1:4" hidden="1" x14ac:dyDescent="0.3">
      <c r="A6305" t="s">
        <v>604</v>
      </c>
      <c r="B6305" t="s">
        <v>3570</v>
      </c>
      <c r="D6305" t="s">
        <v>3643</v>
      </c>
    </row>
    <row r="6306" spans="1:4" hidden="1" x14ac:dyDescent="0.3">
      <c r="A6306" t="s">
        <v>604</v>
      </c>
      <c r="B6306" t="s">
        <v>3933</v>
      </c>
      <c r="D6306" t="s">
        <v>3643</v>
      </c>
    </row>
    <row r="6307" spans="1:4" hidden="1" x14ac:dyDescent="0.3">
      <c r="A6307" t="s">
        <v>604</v>
      </c>
      <c r="B6307" t="s">
        <v>3882</v>
      </c>
      <c r="D6307" t="s">
        <v>3643</v>
      </c>
    </row>
    <row r="6308" spans="1:4" hidden="1" x14ac:dyDescent="0.3">
      <c r="A6308" t="s">
        <v>604</v>
      </c>
      <c r="B6308" t="s">
        <v>3883</v>
      </c>
      <c r="D6308" t="s">
        <v>3643</v>
      </c>
    </row>
    <row r="6309" spans="1:4" hidden="1" x14ac:dyDescent="0.3">
      <c r="A6309" t="s">
        <v>1241</v>
      </c>
      <c r="B6309" t="s">
        <v>3727</v>
      </c>
      <c r="D6309" t="s">
        <v>3643</v>
      </c>
    </row>
    <row r="6310" spans="1:4" hidden="1" x14ac:dyDescent="0.3">
      <c r="A6310" t="s">
        <v>1241</v>
      </c>
      <c r="B6310" t="s">
        <v>3878</v>
      </c>
      <c r="D6310" t="s">
        <v>3643</v>
      </c>
    </row>
    <row r="6311" spans="1:4" hidden="1" x14ac:dyDescent="0.3">
      <c r="A6311" t="s">
        <v>1241</v>
      </c>
      <c r="B6311" t="s">
        <v>3879</v>
      </c>
      <c r="D6311" t="s">
        <v>3643</v>
      </c>
    </row>
    <row r="6312" spans="1:4" hidden="1" x14ac:dyDescent="0.3">
      <c r="A6312" t="s">
        <v>1241</v>
      </c>
      <c r="B6312" t="s">
        <v>3880</v>
      </c>
      <c r="D6312" t="s">
        <v>3643</v>
      </c>
    </row>
    <row r="6313" spans="1:4" hidden="1" x14ac:dyDescent="0.3">
      <c r="A6313" t="s">
        <v>1241</v>
      </c>
      <c r="B6313" t="s">
        <v>3790</v>
      </c>
      <c r="D6313" t="s">
        <v>3643</v>
      </c>
    </row>
    <row r="6314" spans="1:4" hidden="1" x14ac:dyDescent="0.3">
      <c r="A6314" t="s">
        <v>1241</v>
      </c>
      <c r="B6314" t="s">
        <v>3568</v>
      </c>
      <c r="D6314" t="s">
        <v>3643</v>
      </c>
    </row>
    <row r="6315" spans="1:4" hidden="1" x14ac:dyDescent="0.3">
      <c r="A6315" t="s">
        <v>1241</v>
      </c>
      <c r="B6315" t="s">
        <v>3881</v>
      </c>
      <c r="D6315" t="s">
        <v>3643</v>
      </c>
    </row>
    <row r="6316" spans="1:4" hidden="1" x14ac:dyDescent="0.3">
      <c r="A6316" t="s">
        <v>1241</v>
      </c>
      <c r="B6316" t="s">
        <v>3570</v>
      </c>
      <c r="D6316" t="s">
        <v>3643</v>
      </c>
    </row>
    <row r="6317" spans="1:4" hidden="1" x14ac:dyDescent="0.3">
      <c r="A6317" t="s">
        <v>1241</v>
      </c>
      <c r="B6317" t="s">
        <v>3933</v>
      </c>
      <c r="D6317" t="s">
        <v>3643</v>
      </c>
    </row>
    <row r="6318" spans="1:4" hidden="1" x14ac:dyDescent="0.3">
      <c r="A6318" t="s">
        <v>1241</v>
      </c>
      <c r="B6318" t="s">
        <v>3882</v>
      </c>
      <c r="D6318" t="s">
        <v>3643</v>
      </c>
    </row>
    <row r="6319" spans="1:4" hidden="1" x14ac:dyDescent="0.3">
      <c r="A6319" t="s">
        <v>1241</v>
      </c>
      <c r="B6319" t="s">
        <v>3883</v>
      </c>
      <c r="D6319" t="s">
        <v>3643</v>
      </c>
    </row>
    <row r="6320" spans="1:4" hidden="1" x14ac:dyDescent="0.3">
      <c r="A6320" t="s">
        <v>610</v>
      </c>
      <c r="B6320" t="s">
        <v>3727</v>
      </c>
      <c r="D6320" t="s">
        <v>3643</v>
      </c>
    </row>
    <row r="6321" spans="1:4" hidden="1" x14ac:dyDescent="0.3">
      <c r="A6321" t="s">
        <v>610</v>
      </c>
      <c r="B6321" t="s">
        <v>3878</v>
      </c>
      <c r="D6321" t="s">
        <v>3643</v>
      </c>
    </row>
    <row r="6322" spans="1:4" hidden="1" x14ac:dyDescent="0.3">
      <c r="A6322" t="s">
        <v>610</v>
      </c>
      <c r="B6322" t="s">
        <v>3879</v>
      </c>
      <c r="D6322" t="s">
        <v>3643</v>
      </c>
    </row>
    <row r="6323" spans="1:4" hidden="1" x14ac:dyDescent="0.3">
      <c r="A6323" t="s">
        <v>610</v>
      </c>
      <c r="B6323" t="s">
        <v>3880</v>
      </c>
      <c r="D6323" t="s">
        <v>3643</v>
      </c>
    </row>
    <row r="6324" spans="1:4" hidden="1" x14ac:dyDescent="0.3">
      <c r="A6324" t="s">
        <v>610</v>
      </c>
      <c r="B6324" t="s">
        <v>3790</v>
      </c>
      <c r="D6324" t="s">
        <v>3643</v>
      </c>
    </row>
    <row r="6325" spans="1:4" hidden="1" x14ac:dyDescent="0.3">
      <c r="A6325" t="s">
        <v>610</v>
      </c>
      <c r="B6325" t="s">
        <v>3568</v>
      </c>
      <c r="D6325" t="s">
        <v>3643</v>
      </c>
    </row>
    <row r="6326" spans="1:4" hidden="1" x14ac:dyDescent="0.3">
      <c r="A6326" t="s">
        <v>610</v>
      </c>
      <c r="B6326" t="s">
        <v>3881</v>
      </c>
      <c r="D6326" t="s">
        <v>3643</v>
      </c>
    </row>
    <row r="6327" spans="1:4" hidden="1" x14ac:dyDescent="0.3">
      <c r="A6327" t="s">
        <v>610</v>
      </c>
      <c r="B6327" t="s">
        <v>3570</v>
      </c>
      <c r="D6327" t="s">
        <v>3643</v>
      </c>
    </row>
    <row r="6328" spans="1:4" hidden="1" x14ac:dyDescent="0.3">
      <c r="A6328" t="s">
        <v>610</v>
      </c>
      <c r="B6328" t="s">
        <v>3933</v>
      </c>
      <c r="D6328" t="s">
        <v>3643</v>
      </c>
    </row>
    <row r="6329" spans="1:4" hidden="1" x14ac:dyDescent="0.3">
      <c r="A6329" t="s">
        <v>610</v>
      </c>
      <c r="B6329" t="s">
        <v>3882</v>
      </c>
      <c r="D6329" t="s">
        <v>3643</v>
      </c>
    </row>
    <row r="6330" spans="1:4" hidden="1" x14ac:dyDescent="0.3">
      <c r="A6330" t="s">
        <v>610</v>
      </c>
      <c r="B6330" t="s">
        <v>3883</v>
      </c>
      <c r="D6330" t="s">
        <v>3643</v>
      </c>
    </row>
    <row r="6331" spans="1:4" hidden="1" x14ac:dyDescent="0.3">
      <c r="A6331" t="s">
        <v>1242</v>
      </c>
      <c r="B6331" t="s">
        <v>3727</v>
      </c>
      <c r="D6331" t="s">
        <v>3643</v>
      </c>
    </row>
    <row r="6332" spans="1:4" hidden="1" x14ac:dyDescent="0.3">
      <c r="A6332" t="s">
        <v>1242</v>
      </c>
      <c r="B6332" t="s">
        <v>3878</v>
      </c>
      <c r="D6332" t="s">
        <v>3643</v>
      </c>
    </row>
    <row r="6333" spans="1:4" hidden="1" x14ac:dyDescent="0.3">
      <c r="A6333" t="s">
        <v>1242</v>
      </c>
      <c r="B6333" t="s">
        <v>3879</v>
      </c>
      <c r="D6333" t="s">
        <v>3643</v>
      </c>
    </row>
    <row r="6334" spans="1:4" hidden="1" x14ac:dyDescent="0.3">
      <c r="A6334" t="s">
        <v>1242</v>
      </c>
      <c r="B6334" t="s">
        <v>3880</v>
      </c>
      <c r="D6334" t="s">
        <v>3643</v>
      </c>
    </row>
    <row r="6335" spans="1:4" hidden="1" x14ac:dyDescent="0.3">
      <c r="A6335" t="s">
        <v>1242</v>
      </c>
      <c r="B6335" t="s">
        <v>3790</v>
      </c>
      <c r="D6335" t="s">
        <v>3643</v>
      </c>
    </row>
    <row r="6336" spans="1:4" hidden="1" x14ac:dyDescent="0.3">
      <c r="A6336" t="s">
        <v>1242</v>
      </c>
      <c r="B6336" t="s">
        <v>3568</v>
      </c>
      <c r="D6336" t="s">
        <v>3643</v>
      </c>
    </row>
    <row r="6337" spans="1:4" hidden="1" x14ac:dyDescent="0.3">
      <c r="A6337" t="s">
        <v>1242</v>
      </c>
      <c r="B6337" t="s">
        <v>3881</v>
      </c>
      <c r="D6337" t="s">
        <v>3643</v>
      </c>
    </row>
    <row r="6338" spans="1:4" hidden="1" x14ac:dyDescent="0.3">
      <c r="A6338" t="s">
        <v>1242</v>
      </c>
      <c r="B6338" t="s">
        <v>3570</v>
      </c>
      <c r="D6338" t="s">
        <v>3643</v>
      </c>
    </row>
    <row r="6339" spans="1:4" hidden="1" x14ac:dyDescent="0.3">
      <c r="A6339" t="s">
        <v>1242</v>
      </c>
      <c r="B6339" t="s">
        <v>3933</v>
      </c>
      <c r="D6339" t="s">
        <v>3643</v>
      </c>
    </row>
    <row r="6340" spans="1:4" hidden="1" x14ac:dyDescent="0.3">
      <c r="A6340" t="s">
        <v>1242</v>
      </c>
      <c r="B6340" t="s">
        <v>3882</v>
      </c>
      <c r="D6340" t="s">
        <v>3643</v>
      </c>
    </row>
    <row r="6341" spans="1:4" hidden="1" x14ac:dyDescent="0.3">
      <c r="A6341" t="s">
        <v>1242</v>
      </c>
      <c r="B6341" t="s">
        <v>3883</v>
      </c>
      <c r="D6341" t="s">
        <v>3643</v>
      </c>
    </row>
    <row r="6342" spans="1:4" hidden="1" x14ac:dyDescent="0.3">
      <c r="A6342" t="s">
        <v>1243</v>
      </c>
      <c r="B6342" t="s">
        <v>3727</v>
      </c>
      <c r="D6342" t="s">
        <v>3643</v>
      </c>
    </row>
    <row r="6343" spans="1:4" hidden="1" x14ac:dyDescent="0.3">
      <c r="A6343" t="s">
        <v>1243</v>
      </c>
      <c r="B6343" t="s">
        <v>3878</v>
      </c>
      <c r="D6343" t="s">
        <v>3643</v>
      </c>
    </row>
    <row r="6344" spans="1:4" hidden="1" x14ac:dyDescent="0.3">
      <c r="A6344" t="s">
        <v>1243</v>
      </c>
      <c r="B6344" t="s">
        <v>3879</v>
      </c>
      <c r="D6344" t="s">
        <v>3643</v>
      </c>
    </row>
    <row r="6345" spans="1:4" hidden="1" x14ac:dyDescent="0.3">
      <c r="A6345" t="s">
        <v>1243</v>
      </c>
      <c r="B6345" t="s">
        <v>3880</v>
      </c>
      <c r="D6345" t="s">
        <v>3643</v>
      </c>
    </row>
    <row r="6346" spans="1:4" hidden="1" x14ac:dyDescent="0.3">
      <c r="A6346" t="s">
        <v>1243</v>
      </c>
      <c r="B6346" t="s">
        <v>3790</v>
      </c>
      <c r="D6346" t="s">
        <v>3643</v>
      </c>
    </row>
    <row r="6347" spans="1:4" hidden="1" x14ac:dyDescent="0.3">
      <c r="A6347" t="s">
        <v>1243</v>
      </c>
      <c r="B6347" t="s">
        <v>3568</v>
      </c>
      <c r="D6347" t="s">
        <v>3643</v>
      </c>
    </row>
    <row r="6348" spans="1:4" hidden="1" x14ac:dyDescent="0.3">
      <c r="A6348" t="s">
        <v>1243</v>
      </c>
      <c r="B6348" t="s">
        <v>3881</v>
      </c>
      <c r="D6348" t="s">
        <v>3643</v>
      </c>
    </row>
    <row r="6349" spans="1:4" hidden="1" x14ac:dyDescent="0.3">
      <c r="A6349" t="s">
        <v>1243</v>
      </c>
      <c r="B6349" t="s">
        <v>3570</v>
      </c>
      <c r="D6349" t="s">
        <v>3643</v>
      </c>
    </row>
    <row r="6350" spans="1:4" hidden="1" x14ac:dyDescent="0.3">
      <c r="A6350" t="s">
        <v>1243</v>
      </c>
      <c r="B6350" t="s">
        <v>3933</v>
      </c>
      <c r="D6350" t="s">
        <v>3643</v>
      </c>
    </row>
    <row r="6351" spans="1:4" hidden="1" x14ac:dyDescent="0.3">
      <c r="A6351" t="s">
        <v>1243</v>
      </c>
      <c r="B6351" t="s">
        <v>3882</v>
      </c>
      <c r="D6351" t="s">
        <v>3643</v>
      </c>
    </row>
    <row r="6352" spans="1:4" hidden="1" x14ac:dyDescent="0.3">
      <c r="A6352" t="s">
        <v>1243</v>
      </c>
      <c r="B6352" t="s">
        <v>3883</v>
      </c>
      <c r="D6352" t="s">
        <v>3643</v>
      </c>
    </row>
    <row r="6353" spans="1:4" hidden="1" x14ac:dyDescent="0.3">
      <c r="A6353" t="s">
        <v>603</v>
      </c>
      <c r="B6353" t="s">
        <v>3727</v>
      </c>
      <c r="D6353" t="s">
        <v>3643</v>
      </c>
    </row>
    <row r="6354" spans="1:4" hidden="1" x14ac:dyDescent="0.3">
      <c r="A6354" t="s">
        <v>603</v>
      </c>
      <c r="B6354" t="s">
        <v>3878</v>
      </c>
      <c r="D6354" t="s">
        <v>3643</v>
      </c>
    </row>
    <row r="6355" spans="1:4" hidden="1" x14ac:dyDescent="0.3">
      <c r="A6355" t="s">
        <v>603</v>
      </c>
      <c r="B6355" t="s">
        <v>3879</v>
      </c>
      <c r="D6355" t="s">
        <v>3643</v>
      </c>
    </row>
    <row r="6356" spans="1:4" hidden="1" x14ac:dyDescent="0.3">
      <c r="A6356" t="s">
        <v>603</v>
      </c>
      <c r="B6356" t="s">
        <v>3880</v>
      </c>
      <c r="D6356" t="s">
        <v>3643</v>
      </c>
    </row>
    <row r="6357" spans="1:4" hidden="1" x14ac:dyDescent="0.3">
      <c r="A6357" t="s">
        <v>603</v>
      </c>
      <c r="B6357" t="s">
        <v>3790</v>
      </c>
      <c r="D6357" t="s">
        <v>3643</v>
      </c>
    </row>
    <row r="6358" spans="1:4" hidden="1" x14ac:dyDescent="0.3">
      <c r="A6358" t="s">
        <v>603</v>
      </c>
      <c r="B6358" t="s">
        <v>3568</v>
      </c>
      <c r="D6358" t="s">
        <v>3643</v>
      </c>
    </row>
    <row r="6359" spans="1:4" hidden="1" x14ac:dyDescent="0.3">
      <c r="A6359" t="s">
        <v>603</v>
      </c>
      <c r="B6359" t="s">
        <v>3881</v>
      </c>
      <c r="D6359" t="s">
        <v>3643</v>
      </c>
    </row>
    <row r="6360" spans="1:4" hidden="1" x14ac:dyDescent="0.3">
      <c r="A6360" t="s">
        <v>603</v>
      </c>
      <c r="B6360" t="s">
        <v>3570</v>
      </c>
      <c r="D6360" t="s">
        <v>3643</v>
      </c>
    </row>
    <row r="6361" spans="1:4" hidden="1" x14ac:dyDescent="0.3">
      <c r="A6361" t="s">
        <v>603</v>
      </c>
      <c r="B6361" t="s">
        <v>3933</v>
      </c>
      <c r="D6361" t="s">
        <v>3643</v>
      </c>
    </row>
    <row r="6362" spans="1:4" hidden="1" x14ac:dyDescent="0.3">
      <c r="A6362" t="s">
        <v>603</v>
      </c>
      <c r="B6362" t="s">
        <v>3882</v>
      </c>
      <c r="D6362" t="s">
        <v>3643</v>
      </c>
    </row>
    <row r="6363" spans="1:4" hidden="1" x14ac:dyDescent="0.3">
      <c r="A6363" t="s">
        <v>603</v>
      </c>
      <c r="B6363" t="s">
        <v>3883</v>
      </c>
      <c r="D6363" t="s">
        <v>3643</v>
      </c>
    </row>
    <row r="6364" spans="1:4" hidden="1" x14ac:dyDescent="0.3">
      <c r="A6364" t="s">
        <v>1046</v>
      </c>
      <c r="B6364" t="s">
        <v>3727</v>
      </c>
      <c r="D6364" t="s">
        <v>3643</v>
      </c>
    </row>
    <row r="6365" spans="1:4" hidden="1" x14ac:dyDescent="0.3">
      <c r="A6365" t="s">
        <v>1046</v>
      </c>
      <c r="B6365" t="s">
        <v>3878</v>
      </c>
      <c r="D6365" t="s">
        <v>3643</v>
      </c>
    </row>
    <row r="6366" spans="1:4" hidden="1" x14ac:dyDescent="0.3">
      <c r="A6366" t="s">
        <v>1046</v>
      </c>
      <c r="B6366" t="s">
        <v>3879</v>
      </c>
      <c r="D6366" t="s">
        <v>3643</v>
      </c>
    </row>
    <row r="6367" spans="1:4" hidden="1" x14ac:dyDescent="0.3">
      <c r="A6367" t="s">
        <v>1046</v>
      </c>
      <c r="B6367" t="s">
        <v>3880</v>
      </c>
      <c r="D6367" t="s">
        <v>3643</v>
      </c>
    </row>
    <row r="6368" spans="1:4" hidden="1" x14ac:dyDescent="0.3">
      <c r="A6368" t="s">
        <v>1046</v>
      </c>
      <c r="B6368" t="s">
        <v>3790</v>
      </c>
      <c r="D6368" t="s">
        <v>3643</v>
      </c>
    </row>
    <row r="6369" spans="1:4" hidden="1" x14ac:dyDescent="0.3">
      <c r="A6369" t="s">
        <v>1046</v>
      </c>
      <c r="B6369" t="s">
        <v>3568</v>
      </c>
      <c r="D6369" t="s">
        <v>3643</v>
      </c>
    </row>
    <row r="6370" spans="1:4" hidden="1" x14ac:dyDescent="0.3">
      <c r="A6370" t="s">
        <v>1046</v>
      </c>
      <c r="B6370" t="s">
        <v>3881</v>
      </c>
      <c r="D6370" t="s">
        <v>3643</v>
      </c>
    </row>
    <row r="6371" spans="1:4" hidden="1" x14ac:dyDescent="0.3">
      <c r="A6371" t="s">
        <v>1046</v>
      </c>
      <c r="B6371" t="s">
        <v>3570</v>
      </c>
      <c r="D6371" t="s">
        <v>3643</v>
      </c>
    </row>
    <row r="6372" spans="1:4" hidden="1" x14ac:dyDescent="0.3">
      <c r="A6372" t="s">
        <v>1046</v>
      </c>
      <c r="B6372" t="s">
        <v>3933</v>
      </c>
      <c r="D6372" t="s">
        <v>3643</v>
      </c>
    </row>
    <row r="6373" spans="1:4" hidden="1" x14ac:dyDescent="0.3">
      <c r="A6373" t="s">
        <v>1046</v>
      </c>
      <c r="B6373" t="s">
        <v>3882</v>
      </c>
      <c r="D6373" t="s">
        <v>3643</v>
      </c>
    </row>
    <row r="6374" spans="1:4" hidden="1" x14ac:dyDescent="0.3">
      <c r="A6374" t="s">
        <v>1046</v>
      </c>
      <c r="B6374" t="s">
        <v>3883</v>
      </c>
      <c r="D6374" t="s">
        <v>3643</v>
      </c>
    </row>
    <row r="6375" spans="1:4" hidden="1" x14ac:dyDescent="0.3">
      <c r="A6375" t="s">
        <v>582</v>
      </c>
      <c r="B6375" t="s">
        <v>3734</v>
      </c>
      <c r="D6375" t="s">
        <v>3644</v>
      </c>
    </row>
    <row r="6376" spans="1:4" hidden="1" x14ac:dyDescent="0.3">
      <c r="A6376" t="s">
        <v>582</v>
      </c>
      <c r="B6376" t="s">
        <v>3885</v>
      </c>
      <c r="D6376" t="s">
        <v>3644</v>
      </c>
    </row>
    <row r="6377" spans="1:4" hidden="1" x14ac:dyDescent="0.3">
      <c r="A6377" t="s">
        <v>582</v>
      </c>
      <c r="B6377" t="s">
        <v>3886</v>
      </c>
      <c r="D6377" t="s">
        <v>3644</v>
      </c>
    </row>
    <row r="6378" spans="1:4" hidden="1" x14ac:dyDescent="0.3">
      <c r="A6378" t="s">
        <v>582</v>
      </c>
      <c r="B6378" t="s">
        <v>3887</v>
      </c>
      <c r="D6378" t="s">
        <v>3644</v>
      </c>
    </row>
    <row r="6379" spans="1:4" hidden="1" x14ac:dyDescent="0.3">
      <c r="A6379" t="s">
        <v>582</v>
      </c>
      <c r="B6379" t="s">
        <v>3791</v>
      </c>
      <c r="D6379" t="s">
        <v>3644</v>
      </c>
    </row>
    <row r="6380" spans="1:4" hidden="1" x14ac:dyDescent="0.3">
      <c r="A6380" t="s">
        <v>582</v>
      </c>
      <c r="B6380" t="s">
        <v>3572</v>
      </c>
      <c r="D6380" t="s">
        <v>3644</v>
      </c>
    </row>
    <row r="6381" spans="1:4" hidden="1" x14ac:dyDescent="0.3">
      <c r="A6381" t="s">
        <v>582</v>
      </c>
      <c r="B6381" t="s">
        <v>3888</v>
      </c>
      <c r="D6381" t="s">
        <v>3644</v>
      </c>
    </row>
    <row r="6382" spans="1:4" hidden="1" x14ac:dyDescent="0.3">
      <c r="A6382" t="s">
        <v>582</v>
      </c>
      <c r="B6382" t="s">
        <v>3574</v>
      </c>
      <c r="D6382" t="s">
        <v>3644</v>
      </c>
    </row>
    <row r="6383" spans="1:4" hidden="1" x14ac:dyDescent="0.3">
      <c r="A6383" t="s">
        <v>582</v>
      </c>
      <c r="B6383" t="s">
        <v>3934</v>
      </c>
      <c r="D6383" t="s">
        <v>3644</v>
      </c>
    </row>
    <row r="6384" spans="1:4" hidden="1" x14ac:dyDescent="0.3">
      <c r="A6384" t="s">
        <v>582</v>
      </c>
      <c r="B6384" t="s">
        <v>3889</v>
      </c>
      <c r="D6384" t="s">
        <v>3644</v>
      </c>
    </row>
    <row r="6385" spans="1:4" hidden="1" x14ac:dyDescent="0.3">
      <c r="A6385" t="s">
        <v>582</v>
      </c>
      <c r="B6385" t="s">
        <v>3890</v>
      </c>
      <c r="D6385" t="s">
        <v>3644</v>
      </c>
    </row>
    <row r="6386" spans="1:4" hidden="1" x14ac:dyDescent="0.3">
      <c r="A6386" t="s">
        <v>583</v>
      </c>
      <c r="B6386" t="s">
        <v>3734</v>
      </c>
      <c r="D6386" t="s">
        <v>3644</v>
      </c>
    </row>
    <row r="6387" spans="1:4" hidden="1" x14ac:dyDescent="0.3">
      <c r="A6387" t="s">
        <v>583</v>
      </c>
      <c r="B6387" t="s">
        <v>3885</v>
      </c>
      <c r="D6387" t="s">
        <v>3644</v>
      </c>
    </row>
    <row r="6388" spans="1:4" hidden="1" x14ac:dyDescent="0.3">
      <c r="A6388" t="s">
        <v>583</v>
      </c>
      <c r="B6388" t="s">
        <v>3886</v>
      </c>
      <c r="D6388" t="s">
        <v>3644</v>
      </c>
    </row>
    <row r="6389" spans="1:4" hidden="1" x14ac:dyDescent="0.3">
      <c r="A6389" t="s">
        <v>583</v>
      </c>
      <c r="B6389" t="s">
        <v>3887</v>
      </c>
      <c r="D6389" t="s">
        <v>3644</v>
      </c>
    </row>
    <row r="6390" spans="1:4" hidden="1" x14ac:dyDescent="0.3">
      <c r="A6390" t="s">
        <v>583</v>
      </c>
      <c r="B6390" t="s">
        <v>3791</v>
      </c>
      <c r="D6390" t="s">
        <v>3644</v>
      </c>
    </row>
    <row r="6391" spans="1:4" hidden="1" x14ac:dyDescent="0.3">
      <c r="A6391" t="s">
        <v>583</v>
      </c>
      <c r="B6391" t="s">
        <v>3572</v>
      </c>
      <c r="D6391" t="s">
        <v>3644</v>
      </c>
    </row>
    <row r="6392" spans="1:4" hidden="1" x14ac:dyDescent="0.3">
      <c r="A6392" t="s">
        <v>583</v>
      </c>
      <c r="B6392" t="s">
        <v>3888</v>
      </c>
      <c r="D6392" t="s">
        <v>3644</v>
      </c>
    </row>
    <row r="6393" spans="1:4" hidden="1" x14ac:dyDescent="0.3">
      <c r="A6393" t="s">
        <v>583</v>
      </c>
      <c r="B6393" t="s">
        <v>3574</v>
      </c>
      <c r="D6393" t="s">
        <v>3644</v>
      </c>
    </row>
    <row r="6394" spans="1:4" hidden="1" x14ac:dyDescent="0.3">
      <c r="A6394" t="s">
        <v>583</v>
      </c>
      <c r="B6394" t="s">
        <v>3934</v>
      </c>
      <c r="D6394" t="s">
        <v>3644</v>
      </c>
    </row>
    <row r="6395" spans="1:4" hidden="1" x14ac:dyDescent="0.3">
      <c r="A6395" t="s">
        <v>583</v>
      </c>
      <c r="B6395" t="s">
        <v>3889</v>
      </c>
      <c r="D6395" t="s">
        <v>3644</v>
      </c>
    </row>
    <row r="6396" spans="1:4" hidden="1" x14ac:dyDescent="0.3">
      <c r="A6396" t="s">
        <v>583</v>
      </c>
      <c r="B6396" t="s">
        <v>3890</v>
      </c>
      <c r="D6396" t="s">
        <v>3644</v>
      </c>
    </row>
    <row r="6397" spans="1:4" hidden="1" x14ac:dyDescent="0.3">
      <c r="A6397" t="s">
        <v>585</v>
      </c>
      <c r="B6397" t="s">
        <v>3734</v>
      </c>
      <c r="D6397" t="s">
        <v>3644</v>
      </c>
    </row>
    <row r="6398" spans="1:4" hidden="1" x14ac:dyDescent="0.3">
      <c r="A6398" t="s">
        <v>585</v>
      </c>
      <c r="B6398" t="s">
        <v>3885</v>
      </c>
      <c r="D6398" t="s">
        <v>3644</v>
      </c>
    </row>
    <row r="6399" spans="1:4" hidden="1" x14ac:dyDescent="0.3">
      <c r="A6399" t="s">
        <v>585</v>
      </c>
      <c r="B6399" t="s">
        <v>3886</v>
      </c>
      <c r="D6399" t="s">
        <v>3644</v>
      </c>
    </row>
    <row r="6400" spans="1:4" hidden="1" x14ac:dyDescent="0.3">
      <c r="A6400" t="s">
        <v>585</v>
      </c>
      <c r="B6400" t="s">
        <v>3887</v>
      </c>
      <c r="D6400" t="s">
        <v>3644</v>
      </c>
    </row>
    <row r="6401" spans="1:4" hidden="1" x14ac:dyDescent="0.3">
      <c r="A6401" t="s">
        <v>585</v>
      </c>
      <c r="B6401" t="s">
        <v>3791</v>
      </c>
      <c r="D6401" t="s">
        <v>3644</v>
      </c>
    </row>
    <row r="6402" spans="1:4" hidden="1" x14ac:dyDescent="0.3">
      <c r="A6402" t="s">
        <v>585</v>
      </c>
      <c r="B6402" t="s">
        <v>3572</v>
      </c>
      <c r="D6402" t="s">
        <v>3644</v>
      </c>
    </row>
    <row r="6403" spans="1:4" hidden="1" x14ac:dyDescent="0.3">
      <c r="A6403" t="s">
        <v>585</v>
      </c>
      <c r="B6403" t="s">
        <v>3888</v>
      </c>
      <c r="D6403" t="s">
        <v>3644</v>
      </c>
    </row>
    <row r="6404" spans="1:4" hidden="1" x14ac:dyDescent="0.3">
      <c r="A6404" t="s">
        <v>585</v>
      </c>
      <c r="B6404" t="s">
        <v>3574</v>
      </c>
      <c r="D6404" t="s">
        <v>3644</v>
      </c>
    </row>
    <row r="6405" spans="1:4" hidden="1" x14ac:dyDescent="0.3">
      <c r="A6405" t="s">
        <v>585</v>
      </c>
      <c r="B6405" t="s">
        <v>3934</v>
      </c>
      <c r="D6405" t="s">
        <v>3644</v>
      </c>
    </row>
    <row r="6406" spans="1:4" hidden="1" x14ac:dyDescent="0.3">
      <c r="A6406" t="s">
        <v>585</v>
      </c>
      <c r="B6406" t="s">
        <v>3889</v>
      </c>
      <c r="D6406" t="s">
        <v>3644</v>
      </c>
    </row>
    <row r="6407" spans="1:4" hidden="1" x14ac:dyDescent="0.3">
      <c r="A6407" t="s">
        <v>585</v>
      </c>
      <c r="B6407" t="s">
        <v>3890</v>
      </c>
      <c r="D6407" t="s">
        <v>3644</v>
      </c>
    </row>
    <row r="6408" spans="1:4" hidden="1" x14ac:dyDescent="0.3">
      <c r="A6408" t="s">
        <v>591</v>
      </c>
      <c r="B6408" t="s">
        <v>3734</v>
      </c>
      <c r="D6408" t="s">
        <v>3644</v>
      </c>
    </row>
    <row r="6409" spans="1:4" hidden="1" x14ac:dyDescent="0.3">
      <c r="A6409" t="s">
        <v>591</v>
      </c>
      <c r="B6409" t="s">
        <v>3885</v>
      </c>
      <c r="D6409" t="s">
        <v>3644</v>
      </c>
    </row>
    <row r="6410" spans="1:4" hidden="1" x14ac:dyDescent="0.3">
      <c r="A6410" t="s">
        <v>591</v>
      </c>
      <c r="B6410" t="s">
        <v>3886</v>
      </c>
      <c r="D6410" t="s">
        <v>3644</v>
      </c>
    </row>
    <row r="6411" spans="1:4" hidden="1" x14ac:dyDescent="0.3">
      <c r="A6411" t="s">
        <v>591</v>
      </c>
      <c r="B6411" t="s">
        <v>3887</v>
      </c>
      <c r="D6411" t="s">
        <v>3644</v>
      </c>
    </row>
    <row r="6412" spans="1:4" hidden="1" x14ac:dyDescent="0.3">
      <c r="A6412" t="s">
        <v>591</v>
      </c>
      <c r="B6412" t="s">
        <v>3791</v>
      </c>
      <c r="D6412" t="s">
        <v>3644</v>
      </c>
    </row>
    <row r="6413" spans="1:4" hidden="1" x14ac:dyDescent="0.3">
      <c r="A6413" t="s">
        <v>591</v>
      </c>
      <c r="B6413" t="s">
        <v>3572</v>
      </c>
      <c r="D6413" t="s">
        <v>3644</v>
      </c>
    </row>
    <row r="6414" spans="1:4" hidden="1" x14ac:dyDescent="0.3">
      <c r="A6414" t="s">
        <v>591</v>
      </c>
      <c r="B6414" t="s">
        <v>3888</v>
      </c>
      <c r="D6414" t="s">
        <v>3644</v>
      </c>
    </row>
    <row r="6415" spans="1:4" hidden="1" x14ac:dyDescent="0.3">
      <c r="A6415" t="s">
        <v>591</v>
      </c>
      <c r="B6415" t="s">
        <v>3574</v>
      </c>
      <c r="D6415" t="s">
        <v>3644</v>
      </c>
    </row>
    <row r="6416" spans="1:4" hidden="1" x14ac:dyDescent="0.3">
      <c r="A6416" t="s">
        <v>591</v>
      </c>
      <c r="B6416" t="s">
        <v>3934</v>
      </c>
      <c r="D6416" t="s">
        <v>3644</v>
      </c>
    </row>
    <row r="6417" spans="1:4" hidden="1" x14ac:dyDescent="0.3">
      <c r="A6417" t="s">
        <v>591</v>
      </c>
      <c r="B6417" t="s">
        <v>3889</v>
      </c>
      <c r="D6417" t="s">
        <v>3644</v>
      </c>
    </row>
    <row r="6418" spans="1:4" hidden="1" x14ac:dyDescent="0.3">
      <c r="A6418" t="s">
        <v>591</v>
      </c>
      <c r="B6418" t="s">
        <v>3890</v>
      </c>
      <c r="D6418" t="s">
        <v>3644</v>
      </c>
    </row>
    <row r="6419" spans="1:4" hidden="1" x14ac:dyDescent="0.3">
      <c r="A6419" t="s">
        <v>604</v>
      </c>
      <c r="B6419" t="s">
        <v>3734</v>
      </c>
      <c r="D6419" t="s">
        <v>3644</v>
      </c>
    </row>
    <row r="6420" spans="1:4" hidden="1" x14ac:dyDescent="0.3">
      <c r="A6420" t="s">
        <v>604</v>
      </c>
      <c r="B6420" t="s">
        <v>3885</v>
      </c>
      <c r="D6420" t="s">
        <v>3644</v>
      </c>
    </row>
    <row r="6421" spans="1:4" hidden="1" x14ac:dyDescent="0.3">
      <c r="A6421" t="s">
        <v>604</v>
      </c>
      <c r="B6421" t="s">
        <v>3886</v>
      </c>
      <c r="D6421" t="s">
        <v>3644</v>
      </c>
    </row>
    <row r="6422" spans="1:4" hidden="1" x14ac:dyDescent="0.3">
      <c r="A6422" t="s">
        <v>604</v>
      </c>
      <c r="B6422" t="s">
        <v>3887</v>
      </c>
      <c r="D6422" t="s">
        <v>3644</v>
      </c>
    </row>
    <row r="6423" spans="1:4" hidden="1" x14ac:dyDescent="0.3">
      <c r="A6423" t="s">
        <v>604</v>
      </c>
      <c r="B6423" t="s">
        <v>3791</v>
      </c>
      <c r="D6423" t="s">
        <v>3644</v>
      </c>
    </row>
    <row r="6424" spans="1:4" hidden="1" x14ac:dyDescent="0.3">
      <c r="A6424" t="s">
        <v>604</v>
      </c>
      <c r="B6424" t="s">
        <v>3572</v>
      </c>
      <c r="D6424" t="s">
        <v>3644</v>
      </c>
    </row>
    <row r="6425" spans="1:4" hidden="1" x14ac:dyDescent="0.3">
      <c r="A6425" t="s">
        <v>604</v>
      </c>
      <c r="B6425" t="s">
        <v>3888</v>
      </c>
      <c r="D6425" t="s">
        <v>3644</v>
      </c>
    </row>
    <row r="6426" spans="1:4" hidden="1" x14ac:dyDescent="0.3">
      <c r="A6426" t="s">
        <v>604</v>
      </c>
      <c r="B6426" t="s">
        <v>3574</v>
      </c>
      <c r="D6426" t="s">
        <v>3644</v>
      </c>
    </row>
    <row r="6427" spans="1:4" hidden="1" x14ac:dyDescent="0.3">
      <c r="A6427" t="s">
        <v>604</v>
      </c>
      <c r="B6427" t="s">
        <v>3934</v>
      </c>
      <c r="D6427" t="s">
        <v>3644</v>
      </c>
    </row>
    <row r="6428" spans="1:4" hidden="1" x14ac:dyDescent="0.3">
      <c r="A6428" t="s">
        <v>604</v>
      </c>
      <c r="B6428" t="s">
        <v>3889</v>
      </c>
      <c r="D6428" t="s">
        <v>3644</v>
      </c>
    </row>
    <row r="6429" spans="1:4" hidden="1" x14ac:dyDescent="0.3">
      <c r="A6429" t="s">
        <v>604</v>
      </c>
      <c r="B6429" t="s">
        <v>3890</v>
      </c>
      <c r="D6429" t="s">
        <v>3644</v>
      </c>
    </row>
    <row r="6430" spans="1:4" hidden="1" x14ac:dyDescent="0.3">
      <c r="A6430" t="s">
        <v>1241</v>
      </c>
      <c r="B6430" t="s">
        <v>3734</v>
      </c>
      <c r="D6430" t="s">
        <v>3644</v>
      </c>
    </row>
    <row r="6431" spans="1:4" hidden="1" x14ac:dyDescent="0.3">
      <c r="A6431" t="s">
        <v>1241</v>
      </c>
      <c r="B6431" t="s">
        <v>3885</v>
      </c>
      <c r="D6431" t="s">
        <v>3644</v>
      </c>
    </row>
    <row r="6432" spans="1:4" hidden="1" x14ac:dyDescent="0.3">
      <c r="A6432" t="s">
        <v>1241</v>
      </c>
      <c r="B6432" t="s">
        <v>3886</v>
      </c>
      <c r="D6432" t="s">
        <v>3644</v>
      </c>
    </row>
    <row r="6433" spans="1:4" hidden="1" x14ac:dyDescent="0.3">
      <c r="A6433" t="s">
        <v>1241</v>
      </c>
      <c r="B6433" t="s">
        <v>3887</v>
      </c>
      <c r="D6433" t="s">
        <v>3644</v>
      </c>
    </row>
    <row r="6434" spans="1:4" hidden="1" x14ac:dyDescent="0.3">
      <c r="A6434" t="s">
        <v>1241</v>
      </c>
      <c r="B6434" t="s">
        <v>3791</v>
      </c>
      <c r="D6434" t="s">
        <v>3644</v>
      </c>
    </row>
    <row r="6435" spans="1:4" hidden="1" x14ac:dyDescent="0.3">
      <c r="A6435" t="s">
        <v>1241</v>
      </c>
      <c r="B6435" t="s">
        <v>3572</v>
      </c>
      <c r="D6435" t="s">
        <v>3644</v>
      </c>
    </row>
    <row r="6436" spans="1:4" hidden="1" x14ac:dyDescent="0.3">
      <c r="A6436" t="s">
        <v>1241</v>
      </c>
      <c r="B6436" t="s">
        <v>3888</v>
      </c>
      <c r="D6436" t="s">
        <v>3644</v>
      </c>
    </row>
    <row r="6437" spans="1:4" hidden="1" x14ac:dyDescent="0.3">
      <c r="A6437" t="s">
        <v>1241</v>
      </c>
      <c r="B6437" t="s">
        <v>3574</v>
      </c>
      <c r="D6437" t="s">
        <v>3644</v>
      </c>
    </row>
    <row r="6438" spans="1:4" hidden="1" x14ac:dyDescent="0.3">
      <c r="A6438" t="s">
        <v>1241</v>
      </c>
      <c r="B6438" t="s">
        <v>3934</v>
      </c>
      <c r="D6438" t="s">
        <v>3644</v>
      </c>
    </row>
    <row r="6439" spans="1:4" hidden="1" x14ac:dyDescent="0.3">
      <c r="A6439" t="s">
        <v>1241</v>
      </c>
      <c r="B6439" t="s">
        <v>3889</v>
      </c>
      <c r="D6439" t="s">
        <v>3644</v>
      </c>
    </row>
    <row r="6440" spans="1:4" hidden="1" x14ac:dyDescent="0.3">
      <c r="A6440" t="s">
        <v>1241</v>
      </c>
      <c r="B6440" t="s">
        <v>3890</v>
      </c>
      <c r="D6440" t="s">
        <v>3644</v>
      </c>
    </row>
    <row r="6441" spans="1:4" hidden="1" x14ac:dyDescent="0.3">
      <c r="A6441" t="s">
        <v>610</v>
      </c>
      <c r="B6441" t="s">
        <v>3734</v>
      </c>
      <c r="D6441" t="s">
        <v>3644</v>
      </c>
    </row>
    <row r="6442" spans="1:4" hidden="1" x14ac:dyDescent="0.3">
      <c r="A6442" t="s">
        <v>610</v>
      </c>
      <c r="B6442" t="s">
        <v>3885</v>
      </c>
      <c r="D6442" t="s">
        <v>3644</v>
      </c>
    </row>
    <row r="6443" spans="1:4" hidden="1" x14ac:dyDescent="0.3">
      <c r="A6443" t="s">
        <v>610</v>
      </c>
      <c r="B6443" t="s">
        <v>3886</v>
      </c>
      <c r="D6443" t="s">
        <v>3644</v>
      </c>
    </row>
    <row r="6444" spans="1:4" hidden="1" x14ac:dyDescent="0.3">
      <c r="A6444" t="s">
        <v>610</v>
      </c>
      <c r="B6444" t="s">
        <v>3887</v>
      </c>
      <c r="D6444" t="s">
        <v>3644</v>
      </c>
    </row>
    <row r="6445" spans="1:4" hidden="1" x14ac:dyDescent="0.3">
      <c r="A6445" t="s">
        <v>610</v>
      </c>
      <c r="B6445" t="s">
        <v>3791</v>
      </c>
      <c r="D6445" t="s">
        <v>3644</v>
      </c>
    </row>
    <row r="6446" spans="1:4" hidden="1" x14ac:dyDescent="0.3">
      <c r="A6446" t="s">
        <v>610</v>
      </c>
      <c r="B6446" t="s">
        <v>3572</v>
      </c>
      <c r="D6446" t="s">
        <v>3644</v>
      </c>
    </row>
    <row r="6447" spans="1:4" hidden="1" x14ac:dyDescent="0.3">
      <c r="A6447" t="s">
        <v>610</v>
      </c>
      <c r="B6447" t="s">
        <v>3888</v>
      </c>
      <c r="D6447" t="s">
        <v>3644</v>
      </c>
    </row>
    <row r="6448" spans="1:4" hidden="1" x14ac:dyDescent="0.3">
      <c r="A6448" t="s">
        <v>610</v>
      </c>
      <c r="B6448" t="s">
        <v>3574</v>
      </c>
      <c r="D6448" t="s">
        <v>3644</v>
      </c>
    </row>
    <row r="6449" spans="1:4" hidden="1" x14ac:dyDescent="0.3">
      <c r="A6449" t="s">
        <v>610</v>
      </c>
      <c r="B6449" t="s">
        <v>3934</v>
      </c>
      <c r="D6449" t="s">
        <v>3644</v>
      </c>
    </row>
    <row r="6450" spans="1:4" hidden="1" x14ac:dyDescent="0.3">
      <c r="A6450" t="s">
        <v>610</v>
      </c>
      <c r="B6450" t="s">
        <v>3889</v>
      </c>
      <c r="D6450" t="s">
        <v>3644</v>
      </c>
    </row>
    <row r="6451" spans="1:4" hidden="1" x14ac:dyDescent="0.3">
      <c r="A6451" t="s">
        <v>610</v>
      </c>
      <c r="B6451" t="s">
        <v>3890</v>
      </c>
      <c r="D6451" t="s">
        <v>3644</v>
      </c>
    </row>
    <row r="6452" spans="1:4" hidden="1" x14ac:dyDescent="0.3">
      <c r="A6452" t="s">
        <v>613</v>
      </c>
      <c r="B6452" t="s">
        <v>3734</v>
      </c>
      <c r="D6452" t="s">
        <v>3644</v>
      </c>
    </row>
    <row r="6453" spans="1:4" hidden="1" x14ac:dyDescent="0.3">
      <c r="A6453" t="s">
        <v>613</v>
      </c>
      <c r="B6453" t="s">
        <v>3885</v>
      </c>
      <c r="D6453" t="s">
        <v>3644</v>
      </c>
    </row>
    <row r="6454" spans="1:4" hidden="1" x14ac:dyDescent="0.3">
      <c r="A6454" t="s">
        <v>613</v>
      </c>
      <c r="B6454" t="s">
        <v>3886</v>
      </c>
      <c r="D6454" t="s">
        <v>3644</v>
      </c>
    </row>
    <row r="6455" spans="1:4" hidden="1" x14ac:dyDescent="0.3">
      <c r="A6455" t="s">
        <v>613</v>
      </c>
      <c r="B6455" t="s">
        <v>3887</v>
      </c>
      <c r="D6455" t="s">
        <v>3644</v>
      </c>
    </row>
    <row r="6456" spans="1:4" hidden="1" x14ac:dyDescent="0.3">
      <c r="A6456" t="s">
        <v>613</v>
      </c>
      <c r="B6456" t="s">
        <v>3791</v>
      </c>
      <c r="D6456" t="s">
        <v>3644</v>
      </c>
    </row>
    <row r="6457" spans="1:4" hidden="1" x14ac:dyDescent="0.3">
      <c r="A6457" t="s">
        <v>613</v>
      </c>
      <c r="B6457" t="s">
        <v>3572</v>
      </c>
      <c r="D6457" t="s">
        <v>3644</v>
      </c>
    </row>
    <row r="6458" spans="1:4" hidden="1" x14ac:dyDescent="0.3">
      <c r="A6458" t="s">
        <v>613</v>
      </c>
      <c r="B6458" t="s">
        <v>3888</v>
      </c>
      <c r="D6458" t="s">
        <v>3644</v>
      </c>
    </row>
    <row r="6459" spans="1:4" hidden="1" x14ac:dyDescent="0.3">
      <c r="A6459" t="s">
        <v>613</v>
      </c>
      <c r="B6459" t="s">
        <v>3574</v>
      </c>
      <c r="D6459" t="s">
        <v>3644</v>
      </c>
    </row>
    <row r="6460" spans="1:4" hidden="1" x14ac:dyDescent="0.3">
      <c r="A6460" t="s">
        <v>613</v>
      </c>
      <c r="B6460" t="s">
        <v>3934</v>
      </c>
      <c r="D6460" t="s">
        <v>3644</v>
      </c>
    </row>
    <row r="6461" spans="1:4" hidden="1" x14ac:dyDescent="0.3">
      <c r="A6461" t="s">
        <v>613</v>
      </c>
      <c r="B6461" t="s">
        <v>3889</v>
      </c>
      <c r="D6461" t="s">
        <v>3644</v>
      </c>
    </row>
    <row r="6462" spans="1:4" hidden="1" x14ac:dyDescent="0.3">
      <c r="A6462" t="s">
        <v>613</v>
      </c>
      <c r="B6462" t="s">
        <v>3890</v>
      </c>
      <c r="D6462" t="s">
        <v>3644</v>
      </c>
    </row>
    <row r="6463" spans="1:4" hidden="1" x14ac:dyDescent="0.3">
      <c r="A6463" t="s">
        <v>1242</v>
      </c>
      <c r="B6463" t="s">
        <v>3734</v>
      </c>
      <c r="D6463" t="s">
        <v>3644</v>
      </c>
    </row>
    <row r="6464" spans="1:4" hidden="1" x14ac:dyDescent="0.3">
      <c r="A6464" t="s">
        <v>1242</v>
      </c>
      <c r="B6464" t="s">
        <v>3885</v>
      </c>
      <c r="D6464" t="s">
        <v>3644</v>
      </c>
    </row>
    <row r="6465" spans="1:4" hidden="1" x14ac:dyDescent="0.3">
      <c r="A6465" t="s">
        <v>1242</v>
      </c>
      <c r="B6465" t="s">
        <v>3886</v>
      </c>
      <c r="D6465" t="s">
        <v>3644</v>
      </c>
    </row>
    <row r="6466" spans="1:4" hidden="1" x14ac:dyDescent="0.3">
      <c r="A6466" t="s">
        <v>1242</v>
      </c>
      <c r="B6466" t="s">
        <v>3887</v>
      </c>
      <c r="D6466" t="s">
        <v>3644</v>
      </c>
    </row>
    <row r="6467" spans="1:4" hidden="1" x14ac:dyDescent="0.3">
      <c r="A6467" t="s">
        <v>1242</v>
      </c>
      <c r="B6467" t="s">
        <v>3791</v>
      </c>
      <c r="D6467" t="s">
        <v>3644</v>
      </c>
    </row>
    <row r="6468" spans="1:4" hidden="1" x14ac:dyDescent="0.3">
      <c r="A6468" t="s">
        <v>1242</v>
      </c>
      <c r="B6468" t="s">
        <v>3572</v>
      </c>
      <c r="D6468" t="s">
        <v>3644</v>
      </c>
    </row>
    <row r="6469" spans="1:4" hidden="1" x14ac:dyDescent="0.3">
      <c r="A6469" t="s">
        <v>1242</v>
      </c>
      <c r="B6469" t="s">
        <v>3888</v>
      </c>
      <c r="D6469" t="s">
        <v>3644</v>
      </c>
    </row>
    <row r="6470" spans="1:4" hidden="1" x14ac:dyDescent="0.3">
      <c r="A6470" t="s">
        <v>1242</v>
      </c>
      <c r="B6470" t="s">
        <v>3574</v>
      </c>
      <c r="D6470" t="s">
        <v>3644</v>
      </c>
    </row>
    <row r="6471" spans="1:4" hidden="1" x14ac:dyDescent="0.3">
      <c r="A6471" t="s">
        <v>1242</v>
      </c>
      <c r="B6471" t="s">
        <v>3934</v>
      </c>
      <c r="D6471" t="s">
        <v>3644</v>
      </c>
    </row>
    <row r="6472" spans="1:4" hidden="1" x14ac:dyDescent="0.3">
      <c r="A6472" t="s">
        <v>1242</v>
      </c>
      <c r="B6472" t="s">
        <v>3889</v>
      </c>
      <c r="D6472" t="s">
        <v>3644</v>
      </c>
    </row>
    <row r="6473" spans="1:4" hidden="1" x14ac:dyDescent="0.3">
      <c r="A6473" t="s">
        <v>1242</v>
      </c>
      <c r="B6473" t="s">
        <v>3890</v>
      </c>
      <c r="D6473" t="s">
        <v>3644</v>
      </c>
    </row>
    <row r="6474" spans="1:4" hidden="1" x14ac:dyDescent="0.3">
      <c r="A6474" t="s">
        <v>1243</v>
      </c>
      <c r="B6474" t="s">
        <v>3734</v>
      </c>
      <c r="D6474" t="s">
        <v>3644</v>
      </c>
    </row>
    <row r="6475" spans="1:4" hidden="1" x14ac:dyDescent="0.3">
      <c r="A6475" t="s">
        <v>1243</v>
      </c>
      <c r="B6475" t="s">
        <v>3885</v>
      </c>
      <c r="D6475" t="s">
        <v>3644</v>
      </c>
    </row>
    <row r="6476" spans="1:4" hidden="1" x14ac:dyDescent="0.3">
      <c r="A6476" t="s">
        <v>1243</v>
      </c>
      <c r="B6476" t="s">
        <v>3886</v>
      </c>
      <c r="D6476" t="s">
        <v>3644</v>
      </c>
    </row>
    <row r="6477" spans="1:4" hidden="1" x14ac:dyDescent="0.3">
      <c r="A6477" t="s">
        <v>1243</v>
      </c>
      <c r="B6477" t="s">
        <v>3887</v>
      </c>
      <c r="D6477" t="s">
        <v>3644</v>
      </c>
    </row>
    <row r="6478" spans="1:4" hidden="1" x14ac:dyDescent="0.3">
      <c r="A6478" t="s">
        <v>1243</v>
      </c>
      <c r="B6478" t="s">
        <v>3791</v>
      </c>
      <c r="D6478" t="s">
        <v>3644</v>
      </c>
    </row>
    <row r="6479" spans="1:4" hidden="1" x14ac:dyDescent="0.3">
      <c r="A6479" t="s">
        <v>1243</v>
      </c>
      <c r="B6479" t="s">
        <v>3572</v>
      </c>
      <c r="D6479" t="s">
        <v>3644</v>
      </c>
    </row>
    <row r="6480" spans="1:4" hidden="1" x14ac:dyDescent="0.3">
      <c r="A6480" t="s">
        <v>1243</v>
      </c>
      <c r="B6480" t="s">
        <v>3888</v>
      </c>
      <c r="D6480" t="s">
        <v>3644</v>
      </c>
    </row>
    <row r="6481" spans="1:4" hidden="1" x14ac:dyDescent="0.3">
      <c r="A6481" t="s">
        <v>1243</v>
      </c>
      <c r="B6481" t="s">
        <v>3574</v>
      </c>
      <c r="D6481" t="s">
        <v>3644</v>
      </c>
    </row>
    <row r="6482" spans="1:4" hidden="1" x14ac:dyDescent="0.3">
      <c r="A6482" t="s">
        <v>1243</v>
      </c>
      <c r="B6482" t="s">
        <v>3934</v>
      </c>
      <c r="D6482" t="s">
        <v>3644</v>
      </c>
    </row>
    <row r="6483" spans="1:4" hidden="1" x14ac:dyDescent="0.3">
      <c r="A6483" t="s">
        <v>1243</v>
      </c>
      <c r="B6483" t="s">
        <v>3889</v>
      </c>
      <c r="D6483" t="s">
        <v>3644</v>
      </c>
    </row>
    <row r="6484" spans="1:4" hidden="1" x14ac:dyDescent="0.3">
      <c r="A6484" t="s">
        <v>1243</v>
      </c>
      <c r="B6484" t="s">
        <v>3890</v>
      </c>
      <c r="D6484" t="s">
        <v>3644</v>
      </c>
    </row>
    <row r="6485" spans="1:4" hidden="1" x14ac:dyDescent="0.3">
      <c r="A6485" t="s">
        <v>603</v>
      </c>
      <c r="B6485" t="s">
        <v>3734</v>
      </c>
      <c r="D6485" t="s">
        <v>3644</v>
      </c>
    </row>
    <row r="6486" spans="1:4" hidden="1" x14ac:dyDescent="0.3">
      <c r="A6486" t="s">
        <v>603</v>
      </c>
      <c r="B6486" t="s">
        <v>3885</v>
      </c>
      <c r="D6486" t="s">
        <v>3644</v>
      </c>
    </row>
    <row r="6487" spans="1:4" hidden="1" x14ac:dyDescent="0.3">
      <c r="A6487" t="s">
        <v>603</v>
      </c>
      <c r="B6487" t="s">
        <v>3886</v>
      </c>
      <c r="D6487" t="s">
        <v>3644</v>
      </c>
    </row>
    <row r="6488" spans="1:4" hidden="1" x14ac:dyDescent="0.3">
      <c r="A6488" t="s">
        <v>603</v>
      </c>
      <c r="B6488" t="s">
        <v>3887</v>
      </c>
      <c r="D6488" t="s">
        <v>3644</v>
      </c>
    </row>
    <row r="6489" spans="1:4" hidden="1" x14ac:dyDescent="0.3">
      <c r="A6489" t="s">
        <v>603</v>
      </c>
      <c r="B6489" t="s">
        <v>3791</v>
      </c>
      <c r="D6489" t="s">
        <v>3644</v>
      </c>
    </row>
    <row r="6490" spans="1:4" hidden="1" x14ac:dyDescent="0.3">
      <c r="A6490" t="s">
        <v>603</v>
      </c>
      <c r="B6490" t="s">
        <v>3572</v>
      </c>
      <c r="D6490" t="s">
        <v>3644</v>
      </c>
    </row>
    <row r="6491" spans="1:4" hidden="1" x14ac:dyDescent="0.3">
      <c r="A6491" t="s">
        <v>603</v>
      </c>
      <c r="B6491" t="s">
        <v>3888</v>
      </c>
      <c r="D6491" t="s">
        <v>3644</v>
      </c>
    </row>
    <row r="6492" spans="1:4" hidden="1" x14ac:dyDescent="0.3">
      <c r="A6492" t="s">
        <v>603</v>
      </c>
      <c r="B6492" t="s">
        <v>3574</v>
      </c>
      <c r="D6492" t="s">
        <v>3644</v>
      </c>
    </row>
    <row r="6493" spans="1:4" hidden="1" x14ac:dyDescent="0.3">
      <c r="A6493" t="s">
        <v>603</v>
      </c>
      <c r="B6493" t="s">
        <v>3934</v>
      </c>
      <c r="D6493" t="s">
        <v>3644</v>
      </c>
    </row>
    <row r="6494" spans="1:4" hidden="1" x14ac:dyDescent="0.3">
      <c r="A6494" t="s">
        <v>603</v>
      </c>
      <c r="B6494" t="s">
        <v>3889</v>
      </c>
      <c r="D6494" t="s">
        <v>3644</v>
      </c>
    </row>
    <row r="6495" spans="1:4" hidden="1" x14ac:dyDescent="0.3">
      <c r="A6495" t="s">
        <v>603</v>
      </c>
      <c r="B6495" t="s">
        <v>3890</v>
      </c>
      <c r="D6495" t="s">
        <v>3644</v>
      </c>
    </row>
    <row r="6496" spans="1:4" hidden="1" x14ac:dyDescent="0.3">
      <c r="A6496" t="s">
        <v>1046</v>
      </c>
      <c r="B6496" t="s">
        <v>3734</v>
      </c>
      <c r="D6496" t="s">
        <v>3644</v>
      </c>
    </row>
    <row r="6497" spans="1:4" hidden="1" x14ac:dyDescent="0.3">
      <c r="A6497" t="s">
        <v>1046</v>
      </c>
      <c r="B6497" t="s">
        <v>3885</v>
      </c>
      <c r="D6497" t="s">
        <v>3644</v>
      </c>
    </row>
    <row r="6498" spans="1:4" hidden="1" x14ac:dyDescent="0.3">
      <c r="A6498" t="s">
        <v>1046</v>
      </c>
      <c r="B6498" t="s">
        <v>3886</v>
      </c>
      <c r="D6498" t="s">
        <v>3644</v>
      </c>
    </row>
    <row r="6499" spans="1:4" hidden="1" x14ac:dyDescent="0.3">
      <c r="A6499" t="s">
        <v>1046</v>
      </c>
      <c r="B6499" t="s">
        <v>3887</v>
      </c>
      <c r="D6499" t="s">
        <v>3644</v>
      </c>
    </row>
    <row r="6500" spans="1:4" hidden="1" x14ac:dyDescent="0.3">
      <c r="A6500" t="s">
        <v>1046</v>
      </c>
      <c r="B6500" t="s">
        <v>3791</v>
      </c>
      <c r="D6500" t="s">
        <v>3644</v>
      </c>
    </row>
    <row r="6501" spans="1:4" hidden="1" x14ac:dyDescent="0.3">
      <c r="A6501" t="s">
        <v>1046</v>
      </c>
      <c r="B6501" t="s">
        <v>3572</v>
      </c>
      <c r="D6501" t="s">
        <v>3644</v>
      </c>
    </row>
    <row r="6502" spans="1:4" hidden="1" x14ac:dyDescent="0.3">
      <c r="A6502" t="s">
        <v>1046</v>
      </c>
      <c r="B6502" t="s">
        <v>3888</v>
      </c>
      <c r="D6502" t="s">
        <v>3644</v>
      </c>
    </row>
    <row r="6503" spans="1:4" hidden="1" x14ac:dyDescent="0.3">
      <c r="A6503" t="s">
        <v>1046</v>
      </c>
      <c r="B6503" t="s">
        <v>3574</v>
      </c>
      <c r="D6503" t="s">
        <v>3644</v>
      </c>
    </row>
    <row r="6504" spans="1:4" hidden="1" x14ac:dyDescent="0.3">
      <c r="A6504" t="s">
        <v>1046</v>
      </c>
      <c r="B6504" t="s">
        <v>3934</v>
      </c>
      <c r="D6504" t="s">
        <v>3644</v>
      </c>
    </row>
    <row r="6505" spans="1:4" hidden="1" x14ac:dyDescent="0.3">
      <c r="A6505" t="s">
        <v>1046</v>
      </c>
      <c r="B6505" t="s">
        <v>3889</v>
      </c>
      <c r="D6505" t="s">
        <v>3644</v>
      </c>
    </row>
    <row r="6506" spans="1:4" hidden="1" x14ac:dyDescent="0.3">
      <c r="A6506" t="s">
        <v>1046</v>
      </c>
      <c r="B6506" t="s">
        <v>3890</v>
      </c>
      <c r="D6506" t="s">
        <v>3644</v>
      </c>
    </row>
    <row r="6507" spans="1:4" hidden="1" x14ac:dyDescent="0.3">
      <c r="A6507" t="s">
        <v>582</v>
      </c>
      <c r="B6507" t="s">
        <v>3741</v>
      </c>
      <c r="D6507" t="s">
        <v>3645</v>
      </c>
    </row>
    <row r="6508" spans="1:4" hidden="1" x14ac:dyDescent="0.3">
      <c r="A6508" t="s">
        <v>582</v>
      </c>
      <c r="B6508" t="s">
        <v>3892</v>
      </c>
      <c r="D6508" t="s">
        <v>3645</v>
      </c>
    </row>
    <row r="6509" spans="1:4" hidden="1" x14ac:dyDescent="0.3">
      <c r="A6509" t="s">
        <v>582</v>
      </c>
      <c r="B6509" t="s">
        <v>3893</v>
      </c>
      <c r="D6509" t="s">
        <v>3645</v>
      </c>
    </row>
    <row r="6510" spans="1:4" hidden="1" x14ac:dyDescent="0.3">
      <c r="A6510" t="s">
        <v>582</v>
      </c>
      <c r="B6510" t="s">
        <v>3894</v>
      </c>
      <c r="D6510" t="s">
        <v>3645</v>
      </c>
    </row>
    <row r="6511" spans="1:4" hidden="1" x14ac:dyDescent="0.3">
      <c r="A6511" t="s">
        <v>582</v>
      </c>
      <c r="B6511" t="s">
        <v>3792</v>
      </c>
      <c r="D6511" t="s">
        <v>3645</v>
      </c>
    </row>
    <row r="6512" spans="1:4" hidden="1" x14ac:dyDescent="0.3">
      <c r="A6512" t="s">
        <v>582</v>
      </c>
      <c r="B6512" t="s">
        <v>3575</v>
      </c>
      <c r="D6512" t="s">
        <v>3645</v>
      </c>
    </row>
    <row r="6513" spans="1:4" hidden="1" x14ac:dyDescent="0.3">
      <c r="A6513" t="s">
        <v>582</v>
      </c>
      <c r="B6513" t="s">
        <v>3576</v>
      </c>
      <c r="D6513" t="s">
        <v>3645</v>
      </c>
    </row>
    <row r="6514" spans="1:4" hidden="1" x14ac:dyDescent="0.3">
      <c r="A6514" t="s">
        <v>582</v>
      </c>
      <c r="B6514" t="s">
        <v>3895</v>
      </c>
      <c r="D6514" t="s">
        <v>3645</v>
      </c>
    </row>
    <row r="6515" spans="1:4" hidden="1" x14ac:dyDescent="0.3">
      <c r="A6515" t="s">
        <v>582</v>
      </c>
      <c r="B6515" t="s">
        <v>3578</v>
      </c>
      <c r="D6515" t="s">
        <v>3645</v>
      </c>
    </row>
    <row r="6516" spans="1:4" hidden="1" x14ac:dyDescent="0.3">
      <c r="A6516" t="s">
        <v>582</v>
      </c>
      <c r="B6516" t="s">
        <v>3896</v>
      </c>
      <c r="D6516" t="s">
        <v>3645</v>
      </c>
    </row>
    <row r="6517" spans="1:4" hidden="1" x14ac:dyDescent="0.3">
      <c r="A6517" t="s">
        <v>585</v>
      </c>
      <c r="B6517" t="s">
        <v>3741</v>
      </c>
      <c r="D6517" t="s">
        <v>3645</v>
      </c>
    </row>
    <row r="6518" spans="1:4" hidden="1" x14ac:dyDescent="0.3">
      <c r="A6518" t="s">
        <v>585</v>
      </c>
      <c r="B6518" t="s">
        <v>3892</v>
      </c>
      <c r="D6518" t="s">
        <v>3645</v>
      </c>
    </row>
    <row r="6519" spans="1:4" hidden="1" x14ac:dyDescent="0.3">
      <c r="A6519" t="s">
        <v>585</v>
      </c>
      <c r="B6519" t="s">
        <v>3893</v>
      </c>
      <c r="D6519" t="s">
        <v>3645</v>
      </c>
    </row>
    <row r="6520" spans="1:4" hidden="1" x14ac:dyDescent="0.3">
      <c r="A6520" t="s">
        <v>585</v>
      </c>
      <c r="B6520" t="s">
        <v>3894</v>
      </c>
      <c r="D6520" t="s">
        <v>3645</v>
      </c>
    </row>
    <row r="6521" spans="1:4" hidden="1" x14ac:dyDescent="0.3">
      <c r="A6521" t="s">
        <v>585</v>
      </c>
      <c r="B6521" t="s">
        <v>3792</v>
      </c>
      <c r="D6521" t="s">
        <v>3645</v>
      </c>
    </row>
    <row r="6522" spans="1:4" hidden="1" x14ac:dyDescent="0.3">
      <c r="A6522" t="s">
        <v>585</v>
      </c>
      <c r="B6522" t="s">
        <v>3575</v>
      </c>
      <c r="D6522" t="s">
        <v>3645</v>
      </c>
    </row>
    <row r="6523" spans="1:4" hidden="1" x14ac:dyDescent="0.3">
      <c r="A6523" t="s">
        <v>585</v>
      </c>
      <c r="B6523" t="s">
        <v>3576</v>
      </c>
      <c r="D6523" t="s">
        <v>3645</v>
      </c>
    </row>
    <row r="6524" spans="1:4" hidden="1" x14ac:dyDescent="0.3">
      <c r="A6524" t="s">
        <v>585</v>
      </c>
      <c r="B6524" t="s">
        <v>3895</v>
      </c>
      <c r="D6524" t="s">
        <v>3645</v>
      </c>
    </row>
    <row r="6525" spans="1:4" hidden="1" x14ac:dyDescent="0.3">
      <c r="A6525" t="s">
        <v>585</v>
      </c>
      <c r="B6525" t="s">
        <v>3578</v>
      </c>
      <c r="D6525" t="s">
        <v>3645</v>
      </c>
    </row>
    <row r="6526" spans="1:4" hidden="1" x14ac:dyDescent="0.3">
      <c r="A6526" t="s">
        <v>585</v>
      </c>
      <c r="B6526" t="s">
        <v>3896</v>
      </c>
      <c r="D6526" t="s">
        <v>3645</v>
      </c>
    </row>
    <row r="6527" spans="1:4" hidden="1" x14ac:dyDescent="0.3">
      <c r="A6527" t="s">
        <v>591</v>
      </c>
      <c r="B6527" t="s">
        <v>3741</v>
      </c>
      <c r="D6527" t="s">
        <v>3645</v>
      </c>
    </row>
    <row r="6528" spans="1:4" hidden="1" x14ac:dyDescent="0.3">
      <c r="A6528" t="s">
        <v>591</v>
      </c>
      <c r="B6528" t="s">
        <v>3892</v>
      </c>
      <c r="D6528" t="s">
        <v>3645</v>
      </c>
    </row>
    <row r="6529" spans="1:4" hidden="1" x14ac:dyDescent="0.3">
      <c r="A6529" t="s">
        <v>591</v>
      </c>
      <c r="B6529" t="s">
        <v>3893</v>
      </c>
      <c r="D6529" t="s">
        <v>3645</v>
      </c>
    </row>
    <row r="6530" spans="1:4" hidden="1" x14ac:dyDescent="0.3">
      <c r="A6530" t="s">
        <v>591</v>
      </c>
      <c r="B6530" t="s">
        <v>3894</v>
      </c>
      <c r="D6530" t="s">
        <v>3645</v>
      </c>
    </row>
    <row r="6531" spans="1:4" hidden="1" x14ac:dyDescent="0.3">
      <c r="A6531" t="s">
        <v>591</v>
      </c>
      <c r="B6531" t="s">
        <v>3792</v>
      </c>
      <c r="D6531" t="s">
        <v>3645</v>
      </c>
    </row>
    <row r="6532" spans="1:4" hidden="1" x14ac:dyDescent="0.3">
      <c r="A6532" t="s">
        <v>591</v>
      </c>
      <c r="B6532" t="s">
        <v>3575</v>
      </c>
      <c r="D6532" t="s">
        <v>3645</v>
      </c>
    </row>
    <row r="6533" spans="1:4" hidden="1" x14ac:dyDescent="0.3">
      <c r="A6533" t="s">
        <v>591</v>
      </c>
      <c r="B6533" t="s">
        <v>3576</v>
      </c>
      <c r="D6533" t="s">
        <v>3645</v>
      </c>
    </row>
    <row r="6534" spans="1:4" hidden="1" x14ac:dyDescent="0.3">
      <c r="A6534" t="s">
        <v>591</v>
      </c>
      <c r="B6534" t="s">
        <v>3895</v>
      </c>
      <c r="D6534" t="s">
        <v>3645</v>
      </c>
    </row>
    <row r="6535" spans="1:4" hidden="1" x14ac:dyDescent="0.3">
      <c r="A6535" t="s">
        <v>591</v>
      </c>
      <c r="B6535" t="s">
        <v>3578</v>
      </c>
      <c r="D6535" t="s">
        <v>3645</v>
      </c>
    </row>
    <row r="6536" spans="1:4" hidden="1" x14ac:dyDescent="0.3">
      <c r="A6536" t="s">
        <v>591</v>
      </c>
      <c r="B6536" t="s">
        <v>3896</v>
      </c>
      <c r="D6536" t="s">
        <v>3645</v>
      </c>
    </row>
    <row r="6537" spans="1:4" hidden="1" x14ac:dyDescent="0.3">
      <c r="A6537" t="s">
        <v>604</v>
      </c>
      <c r="B6537" t="s">
        <v>3741</v>
      </c>
      <c r="D6537" t="s">
        <v>3645</v>
      </c>
    </row>
    <row r="6538" spans="1:4" hidden="1" x14ac:dyDescent="0.3">
      <c r="A6538" t="s">
        <v>604</v>
      </c>
      <c r="B6538" t="s">
        <v>3892</v>
      </c>
      <c r="D6538" t="s">
        <v>3645</v>
      </c>
    </row>
    <row r="6539" spans="1:4" hidden="1" x14ac:dyDescent="0.3">
      <c r="A6539" t="s">
        <v>604</v>
      </c>
      <c r="B6539" t="s">
        <v>3893</v>
      </c>
      <c r="D6539" t="s">
        <v>3645</v>
      </c>
    </row>
    <row r="6540" spans="1:4" hidden="1" x14ac:dyDescent="0.3">
      <c r="A6540" t="s">
        <v>604</v>
      </c>
      <c r="B6540" t="s">
        <v>3894</v>
      </c>
      <c r="D6540" t="s">
        <v>3645</v>
      </c>
    </row>
    <row r="6541" spans="1:4" hidden="1" x14ac:dyDescent="0.3">
      <c r="A6541" t="s">
        <v>604</v>
      </c>
      <c r="B6541" t="s">
        <v>3792</v>
      </c>
      <c r="D6541" t="s">
        <v>3645</v>
      </c>
    </row>
    <row r="6542" spans="1:4" hidden="1" x14ac:dyDescent="0.3">
      <c r="A6542" t="s">
        <v>604</v>
      </c>
      <c r="B6542" t="s">
        <v>3575</v>
      </c>
      <c r="D6542" t="s">
        <v>3645</v>
      </c>
    </row>
    <row r="6543" spans="1:4" hidden="1" x14ac:dyDescent="0.3">
      <c r="A6543" t="s">
        <v>604</v>
      </c>
      <c r="B6543" t="s">
        <v>3576</v>
      </c>
      <c r="D6543" t="s">
        <v>3645</v>
      </c>
    </row>
    <row r="6544" spans="1:4" hidden="1" x14ac:dyDescent="0.3">
      <c r="A6544" t="s">
        <v>604</v>
      </c>
      <c r="B6544" t="s">
        <v>3895</v>
      </c>
      <c r="D6544" t="s">
        <v>3645</v>
      </c>
    </row>
    <row r="6545" spans="1:4" hidden="1" x14ac:dyDescent="0.3">
      <c r="A6545" t="s">
        <v>604</v>
      </c>
      <c r="B6545" t="s">
        <v>3578</v>
      </c>
      <c r="D6545" t="s">
        <v>3645</v>
      </c>
    </row>
    <row r="6546" spans="1:4" hidden="1" x14ac:dyDescent="0.3">
      <c r="A6546" t="s">
        <v>604</v>
      </c>
      <c r="B6546" t="s">
        <v>3896</v>
      </c>
      <c r="D6546" t="s">
        <v>3645</v>
      </c>
    </row>
    <row r="6547" spans="1:4" hidden="1" x14ac:dyDescent="0.3">
      <c r="A6547" t="s">
        <v>1241</v>
      </c>
      <c r="B6547" t="s">
        <v>3741</v>
      </c>
      <c r="D6547" t="s">
        <v>3645</v>
      </c>
    </row>
    <row r="6548" spans="1:4" hidden="1" x14ac:dyDescent="0.3">
      <c r="A6548" t="s">
        <v>1241</v>
      </c>
      <c r="B6548" t="s">
        <v>3892</v>
      </c>
      <c r="D6548" t="s">
        <v>3645</v>
      </c>
    </row>
    <row r="6549" spans="1:4" hidden="1" x14ac:dyDescent="0.3">
      <c r="A6549" t="s">
        <v>1241</v>
      </c>
      <c r="B6549" t="s">
        <v>3893</v>
      </c>
      <c r="D6549" t="s">
        <v>3645</v>
      </c>
    </row>
    <row r="6550" spans="1:4" hidden="1" x14ac:dyDescent="0.3">
      <c r="A6550" t="s">
        <v>1241</v>
      </c>
      <c r="B6550" t="s">
        <v>3894</v>
      </c>
      <c r="D6550" t="s">
        <v>3645</v>
      </c>
    </row>
    <row r="6551" spans="1:4" hidden="1" x14ac:dyDescent="0.3">
      <c r="A6551" t="s">
        <v>1241</v>
      </c>
      <c r="B6551" t="s">
        <v>3792</v>
      </c>
      <c r="D6551" t="s">
        <v>3645</v>
      </c>
    </row>
    <row r="6552" spans="1:4" hidden="1" x14ac:dyDescent="0.3">
      <c r="A6552" t="s">
        <v>1241</v>
      </c>
      <c r="B6552" t="s">
        <v>3575</v>
      </c>
      <c r="D6552" t="s">
        <v>3645</v>
      </c>
    </row>
    <row r="6553" spans="1:4" hidden="1" x14ac:dyDescent="0.3">
      <c r="A6553" t="s">
        <v>1241</v>
      </c>
      <c r="B6553" t="s">
        <v>3576</v>
      </c>
      <c r="D6553" t="s">
        <v>3645</v>
      </c>
    </row>
    <row r="6554" spans="1:4" hidden="1" x14ac:dyDescent="0.3">
      <c r="A6554" t="s">
        <v>1241</v>
      </c>
      <c r="B6554" t="s">
        <v>3895</v>
      </c>
      <c r="D6554" t="s">
        <v>3645</v>
      </c>
    </row>
    <row r="6555" spans="1:4" hidden="1" x14ac:dyDescent="0.3">
      <c r="A6555" t="s">
        <v>1241</v>
      </c>
      <c r="B6555" t="s">
        <v>3578</v>
      </c>
      <c r="D6555" t="s">
        <v>3645</v>
      </c>
    </row>
    <row r="6556" spans="1:4" hidden="1" x14ac:dyDescent="0.3">
      <c r="A6556" t="s">
        <v>1241</v>
      </c>
      <c r="B6556" t="s">
        <v>3896</v>
      </c>
      <c r="D6556" t="s">
        <v>3645</v>
      </c>
    </row>
    <row r="6557" spans="1:4" hidden="1" x14ac:dyDescent="0.3">
      <c r="A6557" t="s">
        <v>610</v>
      </c>
      <c r="B6557" t="s">
        <v>3741</v>
      </c>
      <c r="D6557" t="s">
        <v>3645</v>
      </c>
    </row>
    <row r="6558" spans="1:4" hidden="1" x14ac:dyDescent="0.3">
      <c r="A6558" t="s">
        <v>610</v>
      </c>
      <c r="B6558" t="s">
        <v>3892</v>
      </c>
      <c r="D6558" t="s">
        <v>3645</v>
      </c>
    </row>
    <row r="6559" spans="1:4" hidden="1" x14ac:dyDescent="0.3">
      <c r="A6559" t="s">
        <v>610</v>
      </c>
      <c r="B6559" t="s">
        <v>3893</v>
      </c>
      <c r="D6559" t="s">
        <v>3645</v>
      </c>
    </row>
    <row r="6560" spans="1:4" hidden="1" x14ac:dyDescent="0.3">
      <c r="A6560" t="s">
        <v>610</v>
      </c>
      <c r="B6560" t="s">
        <v>3894</v>
      </c>
      <c r="D6560" t="s">
        <v>3645</v>
      </c>
    </row>
    <row r="6561" spans="1:4" hidden="1" x14ac:dyDescent="0.3">
      <c r="A6561" t="s">
        <v>610</v>
      </c>
      <c r="B6561" t="s">
        <v>3792</v>
      </c>
      <c r="D6561" t="s">
        <v>3645</v>
      </c>
    </row>
    <row r="6562" spans="1:4" hidden="1" x14ac:dyDescent="0.3">
      <c r="A6562" t="s">
        <v>610</v>
      </c>
      <c r="B6562" t="s">
        <v>3575</v>
      </c>
      <c r="D6562" t="s">
        <v>3645</v>
      </c>
    </row>
    <row r="6563" spans="1:4" hidden="1" x14ac:dyDescent="0.3">
      <c r="A6563" t="s">
        <v>610</v>
      </c>
      <c r="B6563" t="s">
        <v>3576</v>
      </c>
      <c r="D6563" t="s">
        <v>3645</v>
      </c>
    </row>
    <row r="6564" spans="1:4" hidden="1" x14ac:dyDescent="0.3">
      <c r="A6564" t="s">
        <v>610</v>
      </c>
      <c r="B6564" t="s">
        <v>3895</v>
      </c>
      <c r="D6564" t="s">
        <v>3645</v>
      </c>
    </row>
    <row r="6565" spans="1:4" hidden="1" x14ac:dyDescent="0.3">
      <c r="A6565" t="s">
        <v>610</v>
      </c>
      <c r="B6565" t="s">
        <v>3578</v>
      </c>
      <c r="D6565" t="s">
        <v>3645</v>
      </c>
    </row>
    <row r="6566" spans="1:4" hidden="1" x14ac:dyDescent="0.3">
      <c r="A6566" t="s">
        <v>610</v>
      </c>
      <c r="B6566" t="s">
        <v>3896</v>
      </c>
      <c r="D6566" t="s">
        <v>3645</v>
      </c>
    </row>
    <row r="6567" spans="1:4" hidden="1" x14ac:dyDescent="0.3">
      <c r="A6567" t="s">
        <v>1242</v>
      </c>
      <c r="B6567" t="s">
        <v>3741</v>
      </c>
      <c r="D6567" t="s">
        <v>3645</v>
      </c>
    </row>
    <row r="6568" spans="1:4" hidden="1" x14ac:dyDescent="0.3">
      <c r="A6568" t="s">
        <v>1242</v>
      </c>
      <c r="B6568" t="s">
        <v>3892</v>
      </c>
      <c r="D6568" t="s">
        <v>3645</v>
      </c>
    </row>
    <row r="6569" spans="1:4" hidden="1" x14ac:dyDescent="0.3">
      <c r="A6569" t="s">
        <v>1242</v>
      </c>
      <c r="B6569" t="s">
        <v>3893</v>
      </c>
      <c r="D6569" t="s">
        <v>3645</v>
      </c>
    </row>
    <row r="6570" spans="1:4" hidden="1" x14ac:dyDescent="0.3">
      <c r="A6570" t="s">
        <v>1242</v>
      </c>
      <c r="B6570" t="s">
        <v>3894</v>
      </c>
      <c r="D6570" t="s">
        <v>3645</v>
      </c>
    </row>
    <row r="6571" spans="1:4" hidden="1" x14ac:dyDescent="0.3">
      <c r="A6571" t="s">
        <v>1242</v>
      </c>
      <c r="B6571" t="s">
        <v>3792</v>
      </c>
      <c r="D6571" t="s">
        <v>3645</v>
      </c>
    </row>
    <row r="6572" spans="1:4" hidden="1" x14ac:dyDescent="0.3">
      <c r="A6572" t="s">
        <v>1242</v>
      </c>
      <c r="B6572" t="s">
        <v>3575</v>
      </c>
      <c r="D6572" t="s">
        <v>3645</v>
      </c>
    </row>
    <row r="6573" spans="1:4" hidden="1" x14ac:dyDescent="0.3">
      <c r="A6573" t="s">
        <v>1242</v>
      </c>
      <c r="B6573" t="s">
        <v>3576</v>
      </c>
      <c r="D6573" t="s">
        <v>3645</v>
      </c>
    </row>
    <row r="6574" spans="1:4" hidden="1" x14ac:dyDescent="0.3">
      <c r="A6574" t="s">
        <v>1242</v>
      </c>
      <c r="B6574" t="s">
        <v>3895</v>
      </c>
      <c r="D6574" t="s">
        <v>3645</v>
      </c>
    </row>
    <row r="6575" spans="1:4" hidden="1" x14ac:dyDescent="0.3">
      <c r="A6575" t="s">
        <v>1242</v>
      </c>
      <c r="B6575" t="s">
        <v>3578</v>
      </c>
      <c r="D6575" t="s">
        <v>3645</v>
      </c>
    </row>
    <row r="6576" spans="1:4" hidden="1" x14ac:dyDescent="0.3">
      <c r="A6576" t="s">
        <v>1242</v>
      </c>
      <c r="B6576" t="s">
        <v>3896</v>
      </c>
      <c r="D6576" t="s">
        <v>3645</v>
      </c>
    </row>
    <row r="6577" spans="1:4" hidden="1" x14ac:dyDescent="0.3">
      <c r="A6577" t="s">
        <v>1243</v>
      </c>
      <c r="B6577" t="s">
        <v>3741</v>
      </c>
      <c r="D6577" t="s">
        <v>3645</v>
      </c>
    </row>
    <row r="6578" spans="1:4" hidden="1" x14ac:dyDescent="0.3">
      <c r="A6578" t="s">
        <v>1243</v>
      </c>
      <c r="B6578" t="s">
        <v>3892</v>
      </c>
      <c r="D6578" t="s">
        <v>3645</v>
      </c>
    </row>
    <row r="6579" spans="1:4" hidden="1" x14ac:dyDescent="0.3">
      <c r="A6579" t="s">
        <v>1243</v>
      </c>
      <c r="B6579" t="s">
        <v>3893</v>
      </c>
      <c r="D6579" t="s">
        <v>3645</v>
      </c>
    </row>
    <row r="6580" spans="1:4" hidden="1" x14ac:dyDescent="0.3">
      <c r="A6580" t="s">
        <v>1243</v>
      </c>
      <c r="B6580" t="s">
        <v>3894</v>
      </c>
      <c r="D6580" t="s">
        <v>3645</v>
      </c>
    </row>
    <row r="6581" spans="1:4" hidden="1" x14ac:dyDescent="0.3">
      <c r="A6581" t="s">
        <v>1243</v>
      </c>
      <c r="B6581" t="s">
        <v>3792</v>
      </c>
      <c r="D6581" t="s">
        <v>3645</v>
      </c>
    </row>
    <row r="6582" spans="1:4" hidden="1" x14ac:dyDescent="0.3">
      <c r="A6582" t="s">
        <v>1243</v>
      </c>
      <c r="B6582" t="s">
        <v>3575</v>
      </c>
      <c r="D6582" t="s">
        <v>3645</v>
      </c>
    </row>
    <row r="6583" spans="1:4" hidden="1" x14ac:dyDescent="0.3">
      <c r="A6583" t="s">
        <v>1243</v>
      </c>
      <c r="B6583" t="s">
        <v>3576</v>
      </c>
      <c r="D6583" t="s">
        <v>3645</v>
      </c>
    </row>
    <row r="6584" spans="1:4" hidden="1" x14ac:dyDescent="0.3">
      <c r="A6584" t="s">
        <v>1243</v>
      </c>
      <c r="B6584" t="s">
        <v>3895</v>
      </c>
      <c r="D6584" t="s">
        <v>3645</v>
      </c>
    </row>
    <row r="6585" spans="1:4" hidden="1" x14ac:dyDescent="0.3">
      <c r="A6585" t="s">
        <v>1243</v>
      </c>
      <c r="B6585" t="s">
        <v>3578</v>
      </c>
      <c r="D6585" t="s">
        <v>3645</v>
      </c>
    </row>
    <row r="6586" spans="1:4" hidden="1" x14ac:dyDescent="0.3">
      <c r="A6586" t="s">
        <v>1243</v>
      </c>
      <c r="B6586" t="s">
        <v>3896</v>
      </c>
      <c r="D6586" t="s">
        <v>3645</v>
      </c>
    </row>
    <row r="6587" spans="1:4" hidden="1" x14ac:dyDescent="0.3">
      <c r="A6587" t="s">
        <v>603</v>
      </c>
      <c r="B6587" t="s">
        <v>3741</v>
      </c>
      <c r="D6587" t="s">
        <v>3645</v>
      </c>
    </row>
    <row r="6588" spans="1:4" hidden="1" x14ac:dyDescent="0.3">
      <c r="A6588" t="s">
        <v>603</v>
      </c>
      <c r="B6588" t="s">
        <v>3892</v>
      </c>
      <c r="D6588" t="s">
        <v>3645</v>
      </c>
    </row>
    <row r="6589" spans="1:4" hidden="1" x14ac:dyDescent="0.3">
      <c r="A6589" t="s">
        <v>603</v>
      </c>
      <c r="B6589" t="s">
        <v>3893</v>
      </c>
      <c r="D6589" t="s">
        <v>3645</v>
      </c>
    </row>
    <row r="6590" spans="1:4" hidden="1" x14ac:dyDescent="0.3">
      <c r="A6590" t="s">
        <v>603</v>
      </c>
      <c r="B6590" t="s">
        <v>3894</v>
      </c>
      <c r="D6590" t="s">
        <v>3645</v>
      </c>
    </row>
    <row r="6591" spans="1:4" hidden="1" x14ac:dyDescent="0.3">
      <c r="A6591" t="s">
        <v>603</v>
      </c>
      <c r="B6591" t="s">
        <v>3792</v>
      </c>
      <c r="D6591" t="s">
        <v>3645</v>
      </c>
    </row>
    <row r="6592" spans="1:4" hidden="1" x14ac:dyDescent="0.3">
      <c r="A6592" t="s">
        <v>603</v>
      </c>
      <c r="B6592" t="s">
        <v>3575</v>
      </c>
      <c r="D6592" t="s">
        <v>3645</v>
      </c>
    </row>
    <row r="6593" spans="1:4" hidden="1" x14ac:dyDescent="0.3">
      <c r="A6593" t="s">
        <v>603</v>
      </c>
      <c r="B6593" t="s">
        <v>3576</v>
      </c>
      <c r="D6593" t="s">
        <v>3645</v>
      </c>
    </row>
    <row r="6594" spans="1:4" hidden="1" x14ac:dyDescent="0.3">
      <c r="A6594" t="s">
        <v>603</v>
      </c>
      <c r="B6594" t="s">
        <v>3895</v>
      </c>
      <c r="D6594" t="s">
        <v>3645</v>
      </c>
    </row>
    <row r="6595" spans="1:4" hidden="1" x14ac:dyDescent="0.3">
      <c r="A6595" t="s">
        <v>603</v>
      </c>
      <c r="B6595" t="s">
        <v>3578</v>
      </c>
      <c r="D6595" t="s">
        <v>3645</v>
      </c>
    </row>
    <row r="6596" spans="1:4" hidden="1" x14ac:dyDescent="0.3">
      <c r="A6596" t="s">
        <v>603</v>
      </c>
      <c r="B6596" t="s">
        <v>3896</v>
      </c>
      <c r="D6596" t="s">
        <v>3645</v>
      </c>
    </row>
    <row r="6597" spans="1:4" hidden="1" x14ac:dyDescent="0.3">
      <c r="A6597" t="s">
        <v>1046</v>
      </c>
      <c r="B6597" t="s">
        <v>3741</v>
      </c>
      <c r="D6597" t="s">
        <v>3645</v>
      </c>
    </row>
    <row r="6598" spans="1:4" hidden="1" x14ac:dyDescent="0.3">
      <c r="A6598" t="s">
        <v>1046</v>
      </c>
      <c r="B6598" t="s">
        <v>3892</v>
      </c>
      <c r="D6598" t="s">
        <v>3645</v>
      </c>
    </row>
    <row r="6599" spans="1:4" hidden="1" x14ac:dyDescent="0.3">
      <c r="A6599" t="s">
        <v>1046</v>
      </c>
      <c r="B6599" t="s">
        <v>3893</v>
      </c>
      <c r="D6599" t="s">
        <v>3645</v>
      </c>
    </row>
    <row r="6600" spans="1:4" hidden="1" x14ac:dyDescent="0.3">
      <c r="A6600" t="s">
        <v>1046</v>
      </c>
      <c r="B6600" t="s">
        <v>3894</v>
      </c>
      <c r="D6600" t="s">
        <v>3645</v>
      </c>
    </row>
    <row r="6601" spans="1:4" hidden="1" x14ac:dyDescent="0.3">
      <c r="A6601" t="s">
        <v>1046</v>
      </c>
      <c r="B6601" t="s">
        <v>3792</v>
      </c>
      <c r="D6601" t="s">
        <v>3645</v>
      </c>
    </row>
    <row r="6602" spans="1:4" hidden="1" x14ac:dyDescent="0.3">
      <c r="A6602" t="s">
        <v>1046</v>
      </c>
      <c r="B6602" t="s">
        <v>3575</v>
      </c>
      <c r="D6602" t="s">
        <v>3645</v>
      </c>
    </row>
    <row r="6603" spans="1:4" hidden="1" x14ac:dyDescent="0.3">
      <c r="A6603" t="s">
        <v>1046</v>
      </c>
      <c r="B6603" t="s">
        <v>3576</v>
      </c>
      <c r="D6603" t="s">
        <v>3645</v>
      </c>
    </row>
    <row r="6604" spans="1:4" hidden="1" x14ac:dyDescent="0.3">
      <c r="A6604" t="s">
        <v>1046</v>
      </c>
      <c r="B6604" t="s">
        <v>3895</v>
      </c>
      <c r="D6604" t="s">
        <v>3645</v>
      </c>
    </row>
    <row r="6605" spans="1:4" hidden="1" x14ac:dyDescent="0.3">
      <c r="A6605" t="s">
        <v>1046</v>
      </c>
      <c r="B6605" t="s">
        <v>3578</v>
      </c>
      <c r="D6605" t="s">
        <v>3645</v>
      </c>
    </row>
    <row r="6606" spans="1:4" hidden="1" x14ac:dyDescent="0.3">
      <c r="A6606" t="s">
        <v>1046</v>
      </c>
      <c r="B6606" t="s">
        <v>3896</v>
      </c>
      <c r="D6606" t="s">
        <v>3645</v>
      </c>
    </row>
    <row r="6607" spans="1:4" hidden="1" x14ac:dyDescent="0.3">
      <c r="A6607" t="s">
        <v>604</v>
      </c>
      <c r="B6607" t="s">
        <v>3746</v>
      </c>
      <c r="D6607" t="s">
        <v>3581</v>
      </c>
    </row>
    <row r="6608" spans="1:4" hidden="1" x14ac:dyDescent="0.3">
      <c r="A6608" t="s">
        <v>604</v>
      </c>
      <c r="B6608" t="s">
        <v>3897</v>
      </c>
      <c r="D6608" t="s">
        <v>3581</v>
      </c>
    </row>
    <row r="6609" spans="1:4" hidden="1" x14ac:dyDescent="0.3">
      <c r="A6609" t="s">
        <v>604</v>
      </c>
      <c r="B6609" t="s">
        <v>3898</v>
      </c>
      <c r="D6609" t="s">
        <v>3581</v>
      </c>
    </row>
    <row r="6610" spans="1:4" hidden="1" x14ac:dyDescent="0.3">
      <c r="A6610" t="s">
        <v>604</v>
      </c>
      <c r="B6610" t="s">
        <v>3899</v>
      </c>
      <c r="D6610" t="s">
        <v>3581</v>
      </c>
    </row>
    <row r="6611" spans="1:4" hidden="1" x14ac:dyDescent="0.3">
      <c r="A6611" t="s">
        <v>604</v>
      </c>
      <c r="B6611" t="s">
        <v>3793</v>
      </c>
      <c r="D6611" t="s">
        <v>3581</v>
      </c>
    </row>
    <row r="6612" spans="1:4" hidden="1" x14ac:dyDescent="0.3">
      <c r="A6612" t="s">
        <v>604</v>
      </c>
      <c r="B6612" t="s">
        <v>3580</v>
      </c>
      <c r="D6612" t="s">
        <v>3581</v>
      </c>
    </row>
    <row r="6613" spans="1:4" hidden="1" x14ac:dyDescent="0.3">
      <c r="A6613" t="s">
        <v>604</v>
      </c>
      <c r="B6613" t="s">
        <v>3900</v>
      </c>
      <c r="D6613" t="s">
        <v>3581</v>
      </c>
    </row>
    <row r="6614" spans="1:4" hidden="1" x14ac:dyDescent="0.3">
      <c r="A6614" t="s">
        <v>604</v>
      </c>
      <c r="B6614" t="s">
        <v>3583</v>
      </c>
      <c r="D6614" t="s">
        <v>3581</v>
      </c>
    </row>
    <row r="6615" spans="1:4" hidden="1" x14ac:dyDescent="0.3">
      <c r="A6615" t="s">
        <v>604</v>
      </c>
      <c r="B6615" t="s">
        <v>3901</v>
      </c>
      <c r="D6615" t="s">
        <v>3581</v>
      </c>
    </row>
    <row r="6616" spans="1:4" hidden="1" x14ac:dyDescent="0.3">
      <c r="A6616" t="s">
        <v>1241</v>
      </c>
      <c r="B6616" t="s">
        <v>3746</v>
      </c>
      <c r="D6616" t="s">
        <v>3581</v>
      </c>
    </row>
    <row r="6617" spans="1:4" hidden="1" x14ac:dyDescent="0.3">
      <c r="A6617" t="s">
        <v>1241</v>
      </c>
      <c r="B6617" t="s">
        <v>3897</v>
      </c>
      <c r="D6617" t="s">
        <v>3581</v>
      </c>
    </row>
    <row r="6618" spans="1:4" hidden="1" x14ac:dyDescent="0.3">
      <c r="A6618" t="s">
        <v>1241</v>
      </c>
      <c r="B6618" t="s">
        <v>3898</v>
      </c>
      <c r="D6618" t="s">
        <v>3581</v>
      </c>
    </row>
    <row r="6619" spans="1:4" hidden="1" x14ac:dyDescent="0.3">
      <c r="A6619" t="s">
        <v>1241</v>
      </c>
      <c r="B6619" t="s">
        <v>3899</v>
      </c>
      <c r="D6619" t="s">
        <v>3581</v>
      </c>
    </row>
    <row r="6620" spans="1:4" hidden="1" x14ac:dyDescent="0.3">
      <c r="A6620" t="s">
        <v>1241</v>
      </c>
      <c r="B6620" t="s">
        <v>3793</v>
      </c>
      <c r="D6620" t="s">
        <v>3581</v>
      </c>
    </row>
    <row r="6621" spans="1:4" hidden="1" x14ac:dyDescent="0.3">
      <c r="A6621" t="s">
        <v>1241</v>
      </c>
      <c r="B6621" t="s">
        <v>3580</v>
      </c>
      <c r="D6621" t="s">
        <v>3581</v>
      </c>
    </row>
    <row r="6622" spans="1:4" hidden="1" x14ac:dyDescent="0.3">
      <c r="A6622" t="s">
        <v>1241</v>
      </c>
      <c r="B6622" t="s">
        <v>3900</v>
      </c>
      <c r="D6622" t="s">
        <v>3581</v>
      </c>
    </row>
    <row r="6623" spans="1:4" hidden="1" x14ac:dyDescent="0.3">
      <c r="A6623" t="s">
        <v>1241</v>
      </c>
      <c r="B6623" t="s">
        <v>3583</v>
      </c>
      <c r="D6623" t="s">
        <v>3581</v>
      </c>
    </row>
    <row r="6624" spans="1:4" hidden="1" x14ac:dyDescent="0.3">
      <c r="A6624" t="s">
        <v>1241</v>
      </c>
      <c r="B6624" t="s">
        <v>3901</v>
      </c>
      <c r="D6624" t="s">
        <v>3581</v>
      </c>
    </row>
    <row r="6625" spans="1:4" hidden="1" x14ac:dyDescent="0.3">
      <c r="A6625" t="s">
        <v>610</v>
      </c>
      <c r="B6625" t="s">
        <v>3746</v>
      </c>
      <c r="D6625" t="s">
        <v>3581</v>
      </c>
    </row>
    <row r="6626" spans="1:4" hidden="1" x14ac:dyDescent="0.3">
      <c r="A6626" t="s">
        <v>610</v>
      </c>
      <c r="B6626" t="s">
        <v>3897</v>
      </c>
      <c r="D6626" t="s">
        <v>3581</v>
      </c>
    </row>
    <row r="6627" spans="1:4" hidden="1" x14ac:dyDescent="0.3">
      <c r="A6627" t="s">
        <v>610</v>
      </c>
      <c r="B6627" t="s">
        <v>3898</v>
      </c>
      <c r="D6627" t="s">
        <v>3581</v>
      </c>
    </row>
    <row r="6628" spans="1:4" hidden="1" x14ac:dyDescent="0.3">
      <c r="A6628" t="s">
        <v>610</v>
      </c>
      <c r="B6628" t="s">
        <v>3899</v>
      </c>
      <c r="D6628" t="s">
        <v>3581</v>
      </c>
    </row>
    <row r="6629" spans="1:4" hidden="1" x14ac:dyDescent="0.3">
      <c r="A6629" t="s">
        <v>610</v>
      </c>
      <c r="B6629" t="s">
        <v>3793</v>
      </c>
      <c r="D6629" t="s">
        <v>3581</v>
      </c>
    </row>
    <row r="6630" spans="1:4" hidden="1" x14ac:dyDescent="0.3">
      <c r="A6630" t="s">
        <v>610</v>
      </c>
      <c r="B6630" t="s">
        <v>3580</v>
      </c>
      <c r="D6630" t="s">
        <v>3581</v>
      </c>
    </row>
    <row r="6631" spans="1:4" hidden="1" x14ac:dyDescent="0.3">
      <c r="A6631" t="s">
        <v>610</v>
      </c>
      <c r="B6631" t="s">
        <v>3900</v>
      </c>
      <c r="D6631" t="s">
        <v>3581</v>
      </c>
    </row>
    <row r="6632" spans="1:4" hidden="1" x14ac:dyDescent="0.3">
      <c r="A6632" t="s">
        <v>610</v>
      </c>
      <c r="B6632" t="s">
        <v>3583</v>
      </c>
      <c r="D6632" t="s">
        <v>3581</v>
      </c>
    </row>
    <row r="6633" spans="1:4" hidden="1" x14ac:dyDescent="0.3">
      <c r="A6633" t="s">
        <v>610</v>
      </c>
      <c r="B6633" t="s">
        <v>3901</v>
      </c>
      <c r="D6633" t="s">
        <v>3581</v>
      </c>
    </row>
    <row r="6634" spans="1:4" hidden="1" x14ac:dyDescent="0.3">
      <c r="A6634" t="s">
        <v>1242</v>
      </c>
      <c r="B6634" t="s">
        <v>3746</v>
      </c>
      <c r="D6634" t="s">
        <v>3581</v>
      </c>
    </row>
    <row r="6635" spans="1:4" hidden="1" x14ac:dyDescent="0.3">
      <c r="A6635" t="s">
        <v>1242</v>
      </c>
      <c r="B6635" t="s">
        <v>3897</v>
      </c>
      <c r="D6635" t="s">
        <v>3581</v>
      </c>
    </row>
    <row r="6636" spans="1:4" hidden="1" x14ac:dyDescent="0.3">
      <c r="A6636" t="s">
        <v>1242</v>
      </c>
      <c r="B6636" t="s">
        <v>3898</v>
      </c>
      <c r="D6636" t="s">
        <v>3581</v>
      </c>
    </row>
    <row r="6637" spans="1:4" hidden="1" x14ac:dyDescent="0.3">
      <c r="A6637" t="s">
        <v>1242</v>
      </c>
      <c r="B6637" t="s">
        <v>3899</v>
      </c>
      <c r="D6637" t="s">
        <v>3581</v>
      </c>
    </row>
    <row r="6638" spans="1:4" hidden="1" x14ac:dyDescent="0.3">
      <c r="A6638" t="s">
        <v>1242</v>
      </c>
      <c r="B6638" t="s">
        <v>3793</v>
      </c>
      <c r="D6638" t="s">
        <v>3581</v>
      </c>
    </row>
    <row r="6639" spans="1:4" hidden="1" x14ac:dyDescent="0.3">
      <c r="A6639" t="s">
        <v>1242</v>
      </c>
      <c r="B6639" t="s">
        <v>3580</v>
      </c>
      <c r="D6639" t="s">
        <v>3581</v>
      </c>
    </row>
    <row r="6640" spans="1:4" hidden="1" x14ac:dyDescent="0.3">
      <c r="A6640" t="s">
        <v>1242</v>
      </c>
      <c r="B6640" t="s">
        <v>3900</v>
      </c>
      <c r="D6640" t="s">
        <v>3581</v>
      </c>
    </row>
    <row r="6641" spans="1:4" hidden="1" x14ac:dyDescent="0.3">
      <c r="A6641" t="s">
        <v>1242</v>
      </c>
      <c r="B6641" t="s">
        <v>3583</v>
      </c>
      <c r="D6641" t="s">
        <v>3581</v>
      </c>
    </row>
    <row r="6642" spans="1:4" hidden="1" x14ac:dyDescent="0.3">
      <c r="A6642" t="s">
        <v>1242</v>
      </c>
      <c r="B6642" t="s">
        <v>3901</v>
      </c>
      <c r="D6642" t="s">
        <v>3581</v>
      </c>
    </row>
    <row r="6643" spans="1:4" hidden="1" x14ac:dyDescent="0.3">
      <c r="A6643" t="s">
        <v>1243</v>
      </c>
      <c r="B6643" t="s">
        <v>3746</v>
      </c>
      <c r="D6643" t="s">
        <v>3581</v>
      </c>
    </row>
    <row r="6644" spans="1:4" hidden="1" x14ac:dyDescent="0.3">
      <c r="A6644" t="s">
        <v>1243</v>
      </c>
      <c r="B6644" t="s">
        <v>3897</v>
      </c>
      <c r="D6644" t="s">
        <v>3581</v>
      </c>
    </row>
    <row r="6645" spans="1:4" hidden="1" x14ac:dyDescent="0.3">
      <c r="A6645" t="s">
        <v>1243</v>
      </c>
      <c r="B6645" t="s">
        <v>3898</v>
      </c>
      <c r="D6645" t="s">
        <v>3581</v>
      </c>
    </row>
    <row r="6646" spans="1:4" hidden="1" x14ac:dyDescent="0.3">
      <c r="A6646" t="s">
        <v>1243</v>
      </c>
      <c r="B6646" t="s">
        <v>3899</v>
      </c>
      <c r="D6646" t="s">
        <v>3581</v>
      </c>
    </row>
    <row r="6647" spans="1:4" hidden="1" x14ac:dyDescent="0.3">
      <c r="A6647" t="s">
        <v>1243</v>
      </c>
      <c r="B6647" t="s">
        <v>3793</v>
      </c>
      <c r="D6647" t="s">
        <v>3581</v>
      </c>
    </row>
    <row r="6648" spans="1:4" hidden="1" x14ac:dyDescent="0.3">
      <c r="A6648" t="s">
        <v>1243</v>
      </c>
      <c r="B6648" t="s">
        <v>3580</v>
      </c>
      <c r="D6648" t="s">
        <v>3581</v>
      </c>
    </row>
    <row r="6649" spans="1:4" hidden="1" x14ac:dyDescent="0.3">
      <c r="A6649" t="s">
        <v>1243</v>
      </c>
      <c r="B6649" t="s">
        <v>3900</v>
      </c>
      <c r="D6649" t="s">
        <v>3581</v>
      </c>
    </row>
    <row r="6650" spans="1:4" hidden="1" x14ac:dyDescent="0.3">
      <c r="A6650" t="s">
        <v>1243</v>
      </c>
      <c r="B6650" t="s">
        <v>3583</v>
      </c>
      <c r="D6650" t="s">
        <v>3581</v>
      </c>
    </row>
    <row r="6651" spans="1:4" hidden="1" x14ac:dyDescent="0.3">
      <c r="A6651" t="s">
        <v>1243</v>
      </c>
      <c r="B6651" t="s">
        <v>3901</v>
      </c>
      <c r="D6651" t="s">
        <v>3581</v>
      </c>
    </row>
    <row r="6652" spans="1:4" hidden="1" x14ac:dyDescent="0.3">
      <c r="A6652" t="s">
        <v>603</v>
      </c>
      <c r="B6652" t="s">
        <v>3746</v>
      </c>
      <c r="D6652" t="s">
        <v>3581</v>
      </c>
    </row>
    <row r="6653" spans="1:4" hidden="1" x14ac:dyDescent="0.3">
      <c r="A6653" t="s">
        <v>603</v>
      </c>
      <c r="B6653" t="s">
        <v>3897</v>
      </c>
      <c r="D6653" t="s">
        <v>3581</v>
      </c>
    </row>
    <row r="6654" spans="1:4" hidden="1" x14ac:dyDescent="0.3">
      <c r="A6654" t="s">
        <v>603</v>
      </c>
      <c r="B6654" t="s">
        <v>3898</v>
      </c>
      <c r="D6654" t="s">
        <v>3581</v>
      </c>
    </row>
    <row r="6655" spans="1:4" hidden="1" x14ac:dyDescent="0.3">
      <c r="A6655" t="s">
        <v>603</v>
      </c>
      <c r="B6655" t="s">
        <v>3899</v>
      </c>
      <c r="D6655" t="s">
        <v>3581</v>
      </c>
    </row>
    <row r="6656" spans="1:4" hidden="1" x14ac:dyDescent="0.3">
      <c r="A6656" t="s">
        <v>603</v>
      </c>
      <c r="B6656" t="s">
        <v>3793</v>
      </c>
      <c r="D6656" t="s">
        <v>3581</v>
      </c>
    </row>
    <row r="6657" spans="1:4" hidden="1" x14ac:dyDescent="0.3">
      <c r="A6657" t="s">
        <v>603</v>
      </c>
      <c r="B6657" t="s">
        <v>3580</v>
      </c>
      <c r="D6657" t="s">
        <v>3581</v>
      </c>
    </row>
    <row r="6658" spans="1:4" hidden="1" x14ac:dyDescent="0.3">
      <c r="A6658" t="s">
        <v>603</v>
      </c>
      <c r="B6658" t="s">
        <v>3900</v>
      </c>
      <c r="D6658" t="s">
        <v>3581</v>
      </c>
    </row>
    <row r="6659" spans="1:4" hidden="1" x14ac:dyDescent="0.3">
      <c r="A6659" t="s">
        <v>603</v>
      </c>
      <c r="B6659" t="s">
        <v>3583</v>
      </c>
      <c r="D6659" t="s">
        <v>3581</v>
      </c>
    </row>
    <row r="6660" spans="1:4" hidden="1" x14ac:dyDescent="0.3">
      <c r="A6660" t="s">
        <v>603</v>
      </c>
      <c r="B6660" t="s">
        <v>3901</v>
      </c>
      <c r="D6660" t="s">
        <v>3581</v>
      </c>
    </row>
    <row r="6661" spans="1:4" hidden="1" x14ac:dyDescent="0.3">
      <c r="A6661" t="s">
        <v>1046</v>
      </c>
      <c r="B6661" t="s">
        <v>3746</v>
      </c>
      <c r="D6661" t="s">
        <v>3581</v>
      </c>
    </row>
    <row r="6662" spans="1:4" hidden="1" x14ac:dyDescent="0.3">
      <c r="A6662" t="s">
        <v>1046</v>
      </c>
      <c r="B6662" t="s">
        <v>3897</v>
      </c>
      <c r="D6662" t="s">
        <v>3581</v>
      </c>
    </row>
    <row r="6663" spans="1:4" hidden="1" x14ac:dyDescent="0.3">
      <c r="A6663" t="s">
        <v>1046</v>
      </c>
      <c r="B6663" t="s">
        <v>3898</v>
      </c>
      <c r="D6663" t="s">
        <v>3581</v>
      </c>
    </row>
    <row r="6664" spans="1:4" hidden="1" x14ac:dyDescent="0.3">
      <c r="A6664" t="s">
        <v>1046</v>
      </c>
      <c r="B6664" t="s">
        <v>3899</v>
      </c>
      <c r="D6664" t="s">
        <v>3581</v>
      </c>
    </row>
    <row r="6665" spans="1:4" hidden="1" x14ac:dyDescent="0.3">
      <c r="A6665" t="s">
        <v>1046</v>
      </c>
      <c r="B6665" t="s">
        <v>3793</v>
      </c>
      <c r="D6665" t="s">
        <v>3581</v>
      </c>
    </row>
    <row r="6666" spans="1:4" hidden="1" x14ac:dyDescent="0.3">
      <c r="A6666" t="s">
        <v>1046</v>
      </c>
      <c r="B6666" t="s">
        <v>3580</v>
      </c>
      <c r="D6666" t="s">
        <v>3581</v>
      </c>
    </row>
    <row r="6667" spans="1:4" hidden="1" x14ac:dyDescent="0.3">
      <c r="A6667" t="s">
        <v>1046</v>
      </c>
      <c r="B6667" t="s">
        <v>3900</v>
      </c>
      <c r="D6667" t="s">
        <v>3581</v>
      </c>
    </row>
    <row r="6668" spans="1:4" hidden="1" x14ac:dyDescent="0.3">
      <c r="A6668" t="s">
        <v>1046</v>
      </c>
      <c r="B6668" t="s">
        <v>3583</v>
      </c>
      <c r="D6668" t="s">
        <v>3581</v>
      </c>
    </row>
    <row r="6669" spans="1:4" hidden="1" x14ac:dyDescent="0.3">
      <c r="A6669" t="s">
        <v>1046</v>
      </c>
      <c r="B6669" t="s">
        <v>3901</v>
      </c>
      <c r="D6669" t="s">
        <v>3581</v>
      </c>
    </row>
    <row r="6670" spans="1:4" hidden="1" x14ac:dyDescent="0.3">
      <c r="A6670" t="s">
        <v>604</v>
      </c>
      <c r="B6670" t="s">
        <v>3751</v>
      </c>
      <c r="D6670" t="s">
        <v>3902</v>
      </c>
    </row>
    <row r="6671" spans="1:4" hidden="1" x14ac:dyDescent="0.3">
      <c r="A6671" t="s">
        <v>604</v>
      </c>
      <c r="B6671" t="s">
        <v>3903</v>
      </c>
      <c r="D6671" t="s">
        <v>3902</v>
      </c>
    </row>
    <row r="6672" spans="1:4" hidden="1" x14ac:dyDescent="0.3">
      <c r="A6672" t="s">
        <v>604</v>
      </c>
      <c r="B6672" t="s">
        <v>3904</v>
      </c>
      <c r="D6672" t="s">
        <v>3902</v>
      </c>
    </row>
    <row r="6673" spans="1:4" hidden="1" x14ac:dyDescent="0.3">
      <c r="A6673" t="s">
        <v>604</v>
      </c>
      <c r="B6673" t="s">
        <v>3905</v>
      </c>
      <c r="D6673" t="s">
        <v>3902</v>
      </c>
    </row>
    <row r="6674" spans="1:4" hidden="1" x14ac:dyDescent="0.3">
      <c r="A6674" t="s">
        <v>604</v>
      </c>
      <c r="B6674" t="s">
        <v>3794</v>
      </c>
      <c r="D6674" t="s">
        <v>3902</v>
      </c>
    </row>
    <row r="6675" spans="1:4" hidden="1" x14ac:dyDescent="0.3">
      <c r="A6675" t="s">
        <v>604</v>
      </c>
      <c r="B6675" t="s">
        <v>3585</v>
      </c>
      <c r="D6675" t="s">
        <v>3902</v>
      </c>
    </row>
    <row r="6676" spans="1:4" hidden="1" x14ac:dyDescent="0.3">
      <c r="A6676" t="s">
        <v>604</v>
      </c>
      <c r="B6676" t="s">
        <v>3587</v>
      </c>
      <c r="D6676" t="s">
        <v>3902</v>
      </c>
    </row>
    <row r="6677" spans="1:4" hidden="1" x14ac:dyDescent="0.3">
      <c r="A6677" t="s">
        <v>604</v>
      </c>
      <c r="B6677" t="s">
        <v>3589</v>
      </c>
      <c r="D6677" t="s">
        <v>3902</v>
      </c>
    </row>
    <row r="6678" spans="1:4" hidden="1" x14ac:dyDescent="0.3">
      <c r="A6678" t="s">
        <v>604</v>
      </c>
      <c r="B6678" t="s">
        <v>3592</v>
      </c>
      <c r="D6678" t="s">
        <v>3902</v>
      </c>
    </row>
    <row r="6679" spans="1:4" hidden="1" x14ac:dyDescent="0.3">
      <c r="A6679" t="s">
        <v>604</v>
      </c>
      <c r="B6679" t="s">
        <v>3442</v>
      </c>
      <c r="D6679" t="s">
        <v>3902</v>
      </c>
    </row>
    <row r="6680" spans="1:4" hidden="1" x14ac:dyDescent="0.3">
      <c r="A6680" t="s">
        <v>604</v>
      </c>
      <c r="B6680" t="s">
        <v>3906</v>
      </c>
      <c r="D6680" t="s">
        <v>3902</v>
      </c>
    </row>
    <row r="6681" spans="1:4" hidden="1" x14ac:dyDescent="0.3">
      <c r="A6681" t="s">
        <v>1241</v>
      </c>
      <c r="B6681" t="s">
        <v>3751</v>
      </c>
      <c r="D6681" t="s">
        <v>3902</v>
      </c>
    </row>
    <row r="6682" spans="1:4" hidden="1" x14ac:dyDescent="0.3">
      <c r="A6682" t="s">
        <v>1241</v>
      </c>
      <c r="B6682" t="s">
        <v>3903</v>
      </c>
      <c r="D6682" t="s">
        <v>3902</v>
      </c>
    </row>
    <row r="6683" spans="1:4" hidden="1" x14ac:dyDescent="0.3">
      <c r="A6683" t="s">
        <v>1241</v>
      </c>
      <c r="B6683" t="s">
        <v>3904</v>
      </c>
      <c r="D6683" t="s">
        <v>3902</v>
      </c>
    </row>
    <row r="6684" spans="1:4" hidden="1" x14ac:dyDescent="0.3">
      <c r="A6684" t="s">
        <v>1241</v>
      </c>
      <c r="B6684" t="s">
        <v>3905</v>
      </c>
      <c r="D6684" t="s">
        <v>3902</v>
      </c>
    </row>
    <row r="6685" spans="1:4" hidden="1" x14ac:dyDescent="0.3">
      <c r="A6685" t="s">
        <v>1241</v>
      </c>
      <c r="B6685" t="s">
        <v>3794</v>
      </c>
      <c r="D6685" t="s">
        <v>3902</v>
      </c>
    </row>
    <row r="6686" spans="1:4" hidden="1" x14ac:dyDescent="0.3">
      <c r="A6686" t="s">
        <v>1241</v>
      </c>
      <c r="B6686" t="s">
        <v>3585</v>
      </c>
      <c r="D6686" t="s">
        <v>3902</v>
      </c>
    </row>
    <row r="6687" spans="1:4" hidden="1" x14ac:dyDescent="0.3">
      <c r="A6687" t="s">
        <v>1241</v>
      </c>
      <c r="B6687" t="s">
        <v>3587</v>
      </c>
      <c r="D6687" t="s">
        <v>3902</v>
      </c>
    </row>
    <row r="6688" spans="1:4" hidden="1" x14ac:dyDescent="0.3">
      <c r="A6688" t="s">
        <v>1241</v>
      </c>
      <c r="B6688" t="s">
        <v>3589</v>
      </c>
      <c r="D6688" t="s">
        <v>3902</v>
      </c>
    </row>
    <row r="6689" spans="1:4" hidden="1" x14ac:dyDescent="0.3">
      <c r="A6689" t="s">
        <v>1241</v>
      </c>
      <c r="B6689" t="s">
        <v>3592</v>
      </c>
      <c r="D6689" t="s">
        <v>3902</v>
      </c>
    </row>
    <row r="6690" spans="1:4" hidden="1" x14ac:dyDescent="0.3">
      <c r="A6690" t="s">
        <v>1241</v>
      </c>
      <c r="B6690" t="s">
        <v>3442</v>
      </c>
      <c r="D6690" t="s">
        <v>3902</v>
      </c>
    </row>
    <row r="6691" spans="1:4" hidden="1" x14ac:dyDescent="0.3">
      <c r="A6691" t="s">
        <v>1241</v>
      </c>
      <c r="B6691" t="s">
        <v>3906</v>
      </c>
      <c r="D6691" t="s">
        <v>3902</v>
      </c>
    </row>
    <row r="6692" spans="1:4" hidden="1" x14ac:dyDescent="0.3">
      <c r="A6692" t="s">
        <v>610</v>
      </c>
      <c r="B6692" t="s">
        <v>3751</v>
      </c>
      <c r="D6692" t="s">
        <v>3902</v>
      </c>
    </row>
    <row r="6693" spans="1:4" hidden="1" x14ac:dyDescent="0.3">
      <c r="A6693" t="s">
        <v>610</v>
      </c>
      <c r="B6693" t="s">
        <v>3903</v>
      </c>
      <c r="D6693" t="s">
        <v>3902</v>
      </c>
    </row>
    <row r="6694" spans="1:4" hidden="1" x14ac:dyDescent="0.3">
      <c r="A6694" t="s">
        <v>610</v>
      </c>
      <c r="B6694" t="s">
        <v>3904</v>
      </c>
      <c r="D6694" t="s">
        <v>3902</v>
      </c>
    </row>
    <row r="6695" spans="1:4" hidden="1" x14ac:dyDescent="0.3">
      <c r="A6695" t="s">
        <v>610</v>
      </c>
      <c r="B6695" t="s">
        <v>3905</v>
      </c>
      <c r="D6695" t="s">
        <v>3902</v>
      </c>
    </row>
    <row r="6696" spans="1:4" hidden="1" x14ac:dyDescent="0.3">
      <c r="A6696" t="s">
        <v>610</v>
      </c>
      <c r="B6696" t="s">
        <v>3794</v>
      </c>
      <c r="D6696" t="s">
        <v>3902</v>
      </c>
    </row>
    <row r="6697" spans="1:4" hidden="1" x14ac:dyDescent="0.3">
      <c r="A6697" t="s">
        <v>610</v>
      </c>
      <c r="B6697" t="s">
        <v>3585</v>
      </c>
      <c r="D6697" t="s">
        <v>3902</v>
      </c>
    </row>
    <row r="6698" spans="1:4" hidden="1" x14ac:dyDescent="0.3">
      <c r="A6698" t="s">
        <v>610</v>
      </c>
      <c r="B6698" t="s">
        <v>3587</v>
      </c>
      <c r="D6698" t="s">
        <v>3902</v>
      </c>
    </row>
    <row r="6699" spans="1:4" hidden="1" x14ac:dyDescent="0.3">
      <c r="A6699" t="s">
        <v>610</v>
      </c>
      <c r="B6699" t="s">
        <v>3589</v>
      </c>
      <c r="D6699" t="s">
        <v>3902</v>
      </c>
    </row>
    <row r="6700" spans="1:4" hidden="1" x14ac:dyDescent="0.3">
      <c r="A6700" t="s">
        <v>610</v>
      </c>
      <c r="B6700" t="s">
        <v>3592</v>
      </c>
      <c r="D6700" t="s">
        <v>3902</v>
      </c>
    </row>
    <row r="6701" spans="1:4" hidden="1" x14ac:dyDescent="0.3">
      <c r="A6701" t="s">
        <v>610</v>
      </c>
      <c r="B6701" t="s">
        <v>3442</v>
      </c>
      <c r="D6701" t="s">
        <v>3902</v>
      </c>
    </row>
    <row r="6702" spans="1:4" hidden="1" x14ac:dyDescent="0.3">
      <c r="A6702" t="s">
        <v>610</v>
      </c>
      <c r="B6702" t="s">
        <v>3906</v>
      </c>
      <c r="D6702" t="s">
        <v>3902</v>
      </c>
    </row>
    <row r="6703" spans="1:4" hidden="1" x14ac:dyDescent="0.3">
      <c r="A6703" t="s">
        <v>1242</v>
      </c>
      <c r="B6703" t="s">
        <v>3751</v>
      </c>
      <c r="D6703" t="s">
        <v>3902</v>
      </c>
    </row>
    <row r="6704" spans="1:4" hidden="1" x14ac:dyDescent="0.3">
      <c r="A6704" t="s">
        <v>1242</v>
      </c>
      <c r="B6704" t="s">
        <v>3903</v>
      </c>
      <c r="D6704" t="s">
        <v>3902</v>
      </c>
    </row>
    <row r="6705" spans="1:4" hidden="1" x14ac:dyDescent="0.3">
      <c r="A6705" t="s">
        <v>1242</v>
      </c>
      <c r="B6705" t="s">
        <v>3904</v>
      </c>
      <c r="D6705" t="s">
        <v>3902</v>
      </c>
    </row>
    <row r="6706" spans="1:4" hidden="1" x14ac:dyDescent="0.3">
      <c r="A6706" t="s">
        <v>1242</v>
      </c>
      <c r="B6706" t="s">
        <v>3905</v>
      </c>
      <c r="D6706" t="s">
        <v>3902</v>
      </c>
    </row>
    <row r="6707" spans="1:4" hidden="1" x14ac:dyDescent="0.3">
      <c r="A6707" t="s">
        <v>1242</v>
      </c>
      <c r="B6707" t="s">
        <v>3794</v>
      </c>
      <c r="D6707" t="s">
        <v>3902</v>
      </c>
    </row>
    <row r="6708" spans="1:4" hidden="1" x14ac:dyDescent="0.3">
      <c r="A6708" t="s">
        <v>1242</v>
      </c>
      <c r="B6708" t="s">
        <v>3585</v>
      </c>
      <c r="D6708" t="s">
        <v>3902</v>
      </c>
    </row>
    <row r="6709" spans="1:4" hidden="1" x14ac:dyDescent="0.3">
      <c r="A6709" t="s">
        <v>1242</v>
      </c>
      <c r="B6709" t="s">
        <v>3587</v>
      </c>
      <c r="D6709" t="s">
        <v>3902</v>
      </c>
    </row>
    <row r="6710" spans="1:4" hidden="1" x14ac:dyDescent="0.3">
      <c r="A6710" t="s">
        <v>1242</v>
      </c>
      <c r="B6710" t="s">
        <v>3589</v>
      </c>
      <c r="D6710" t="s">
        <v>3902</v>
      </c>
    </row>
    <row r="6711" spans="1:4" hidden="1" x14ac:dyDescent="0.3">
      <c r="A6711" t="s">
        <v>1242</v>
      </c>
      <c r="B6711" t="s">
        <v>3592</v>
      </c>
      <c r="D6711" t="s">
        <v>3902</v>
      </c>
    </row>
    <row r="6712" spans="1:4" hidden="1" x14ac:dyDescent="0.3">
      <c r="A6712" t="s">
        <v>1242</v>
      </c>
      <c r="B6712" t="s">
        <v>3442</v>
      </c>
      <c r="D6712" t="s">
        <v>3902</v>
      </c>
    </row>
    <row r="6713" spans="1:4" hidden="1" x14ac:dyDescent="0.3">
      <c r="A6713" t="s">
        <v>1242</v>
      </c>
      <c r="B6713" t="s">
        <v>3906</v>
      </c>
      <c r="D6713" t="s">
        <v>3902</v>
      </c>
    </row>
    <row r="6714" spans="1:4" hidden="1" x14ac:dyDescent="0.3">
      <c r="A6714" t="s">
        <v>1243</v>
      </c>
      <c r="B6714" t="s">
        <v>3751</v>
      </c>
      <c r="D6714" t="s">
        <v>3902</v>
      </c>
    </row>
    <row r="6715" spans="1:4" hidden="1" x14ac:dyDescent="0.3">
      <c r="A6715" t="s">
        <v>1243</v>
      </c>
      <c r="B6715" t="s">
        <v>3903</v>
      </c>
      <c r="D6715" t="s">
        <v>3902</v>
      </c>
    </row>
    <row r="6716" spans="1:4" hidden="1" x14ac:dyDescent="0.3">
      <c r="A6716" t="s">
        <v>1243</v>
      </c>
      <c r="B6716" t="s">
        <v>3904</v>
      </c>
      <c r="D6716" t="s">
        <v>3902</v>
      </c>
    </row>
    <row r="6717" spans="1:4" hidden="1" x14ac:dyDescent="0.3">
      <c r="A6717" t="s">
        <v>1243</v>
      </c>
      <c r="B6717" t="s">
        <v>3905</v>
      </c>
      <c r="D6717" t="s">
        <v>3902</v>
      </c>
    </row>
    <row r="6718" spans="1:4" hidden="1" x14ac:dyDescent="0.3">
      <c r="A6718" t="s">
        <v>1243</v>
      </c>
      <c r="B6718" t="s">
        <v>3794</v>
      </c>
      <c r="D6718" t="s">
        <v>3902</v>
      </c>
    </row>
    <row r="6719" spans="1:4" hidden="1" x14ac:dyDescent="0.3">
      <c r="A6719" t="s">
        <v>1243</v>
      </c>
      <c r="B6719" t="s">
        <v>3585</v>
      </c>
      <c r="D6719" t="s">
        <v>3902</v>
      </c>
    </row>
    <row r="6720" spans="1:4" hidden="1" x14ac:dyDescent="0.3">
      <c r="A6720" t="s">
        <v>1243</v>
      </c>
      <c r="B6720" t="s">
        <v>3587</v>
      </c>
      <c r="D6720" t="s">
        <v>3902</v>
      </c>
    </row>
    <row r="6721" spans="1:4" hidden="1" x14ac:dyDescent="0.3">
      <c r="A6721" t="s">
        <v>1243</v>
      </c>
      <c r="B6721" t="s">
        <v>3589</v>
      </c>
      <c r="D6721" t="s">
        <v>3902</v>
      </c>
    </row>
    <row r="6722" spans="1:4" hidden="1" x14ac:dyDescent="0.3">
      <c r="A6722" t="s">
        <v>1243</v>
      </c>
      <c r="B6722" t="s">
        <v>3592</v>
      </c>
      <c r="D6722" t="s">
        <v>3902</v>
      </c>
    </row>
    <row r="6723" spans="1:4" hidden="1" x14ac:dyDescent="0.3">
      <c r="A6723" t="s">
        <v>1243</v>
      </c>
      <c r="B6723" t="s">
        <v>3442</v>
      </c>
      <c r="D6723" t="s">
        <v>3902</v>
      </c>
    </row>
    <row r="6724" spans="1:4" hidden="1" x14ac:dyDescent="0.3">
      <c r="A6724" t="s">
        <v>1243</v>
      </c>
      <c r="B6724" t="s">
        <v>3906</v>
      </c>
      <c r="D6724" t="s">
        <v>3902</v>
      </c>
    </row>
    <row r="6725" spans="1:4" hidden="1" x14ac:dyDescent="0.3">
      <c r="A6725" t="s">
        <v>603</v>
      </c>
      <c r="B6725" t="s">
        <v>3751</v>
      </c>
      <c r="D6725" t="s">
        <v>3902</v>
      </c>
    </row>
    <row r="6726" spans="1:4" hidden="1" x14ac:dyDescent="0.3">
      <c r="A6726" t="s">
        <v>603</v>
      </c>
      <c r="B6726" t="s">
        <v>3903</v>
      </c>
      <c r="D6726" t="s">
        <v>3902</v>
      </c>
    </row>
    <row r="6727" spans="1:4" hidden="1" x14ac:dyDescent="0.3">
      <c r="A6727" t="s">
        <v>603</v>
      </c>
      <c r="B6727" t="s">
        <v>3904</v>
      </c>
      <c r="D6727" t="s">
        <v>3902</v>
      </c>
    </row>
    <row r="6728" spans="1:4" hidden="1" x14ac:dyDescent="0.3">
      <c r="A6728" t="s">
        <v>603</v>
      </c>
      <c r="B6728" t="s">
        <v>3905</v>
      </c>
      <c r="D6728" t="s">
        <v>3902</v>
      </c>
    </row>
    <row r="6729" spans="1:4" hidden="1" x14ac:dyDescent="0.3">
      <c r="A6729" t="s">
        <v>603</v>
      </c>
      <c r="B6729" t="s">
        <v>3794</v>
      </c>
      <c r="D6729" t="s">
        <v>3902</v>
      </c>
    </row>
    <row r="6730" spans="1:4" hidden="1" x14ac:dyDescent="0.3">
      <c r="A6730" t="s">
        <v>603</v>
      </c>
      <c r="B6730" t="s">
        <v>3585</v>
      </c>
      <c r="D6730" t="s">
        <v>3902</v>
      </c>
    </row>
    <row r="6731" spans="1:4" hidden="1" x14ac:dyDescent="0.3">
      <c r="A6731" t="s">
        <v>603</v>
      </c>
      <c r="B6731" t="s">
        <v>3587</v>
      </c>
      <c r="D6731" t="s">
        <v>3902</v>
      </c>
    </row>
    <row r="6732" spans="1:4" hidden="1" x14ac:dyDescent="0.3">
      <c r="A6732" t="s">
        <v>603</v>
      </c>
      <c r="B6732" t="s">
        <v>3589</v>
      </c>
      <c r="D6732" t="s">
        <v>3902</v>
      </c>
    </row>
    <row r="6733" spans="1:4" hidden="1" x14ac:dyDescent="0.3">
      <c r="A6733" t="s">
        <v>603</v>
      </c>
      <c r="B6733" t="s">
        <v>3592</v>
      </c>
      <c r="D6733" t="s">
        <v>3902</v>
      </c>
    </row>
    <row r="6734" spans="1:4" hidden="1" x14ac:dyDescent="0.3">
      <c r="A6734" t="s">
        <v>603</v>
      </c>
      <c r="B6734" t="s">
        <v>3442</v>
      </c>
      <c r="D6734" t="s">
        <v>3902</v>
      </c>
    </row>
    <row r="6735" spans="1:4" hidden="1" x14ac:dyDescent="0.3">
      <c r="A6735" t="s">
        <v>603</v>
      </c>
      <c r="B6735" t="s">
        <v>3906</v>
      </c>
      <c r="D6735" t="s">
        <v>3902</v>
      </c>
    </row>
    <row r="6736" spans="1:4" hidden="1" x14ac:dyDescent="0.3">
      <c r="A6736" t="s">
        <v>1046</v>
      </c>
      <c r="B6736" t="s">
        <v>3751</v>
      </c>
      <c r="D6736" t="s">
        <v>3902</v>
      </c>
    </row>
    <row r="6737" spans="1:4" hidden="1" x14ac:dyDescent="0.3">
      <c r="A6737" t="s">
        <v>1046</v>
      </c>
      <c r="B6737" t="s">
        <v>3903</v>
      </c>
      <c r="D6737" t="s">
        <v>3902</v>
      </c>
    </row>
    <row r="6738" spans="1:4" hidden="1" x14ac:dyDescent="0.3">
      <c r="A6738" t="s">
        <v>1046</v>
      </c>
      <c r="B6738" t="s">
        <v>3904</v>
      </c>
      <c r="D6738" t="s">
        <v>3902</v>
      </c>
    </row>
    <row r="6739" spans="1:4" hidden="1" x14ac:dyDescent="0.3">
      <c r="A6739" t="s">
        <v>1046</v>
      </c>
      <c r="B6739" t="s">
        <v>3905</v>
      </c>
      <c r="D6739" t="s">
        <v>3902</v>
      </c>
    </row>
    <row r="6740" spans="1:4" hidden="1" x14ac:dyDescent="0.3">
      <c r="A6740" t="s">
        <v>1046</v>
      </c>
      <c r="B6740" t="s">
        <v>3794</v>
      </c>
      <c r="D6740" t="s">
        <v>3902</v>
      </c>
    </row>
    <row r="6741" spans="1:4" hidden="1" x14ac:dyDescent="0.3">
      <c r="A6741" t="s">
        <v>1046</v>
      </c>
      <c r="B6741" t="s">
        <v>3585</v>
      </c>
      <c r="D6741" t="s">
        <v>3902</v>
      </c>
    </row>
    <row r="6742" spans="1:4" hidden="1" x14ac:dyDescent="0.3">
      <c r="A6742" t="s">
        <v>1046</v>
      </c>
      <c r="B6742" t="s">
        <v>3587</v>
      </c>
      <c r="D6742" t="s">
        <v>3902</v>
      </c>
    </row>
    <row r="6743" spans="1:4" hidden="1" x14ac:dyDescent="0.3">
      <c r="A6743" t="s">
        <v>1046</v>
      </c>
      <c r="B6743" t="s">
        <v>3589</v>
      </c>
      <c r="D6743" t="s">
        <v>3902</v>
      </c>
    </row>
    <row r="6744" spans="1:4" hidden="1" x14ac:dyDescent="0.3">
      <c r="A6744" t="s">
        <v>1046</v>
      </c>
      <c r="B6744" t="s">
        <v>3592</v>
      </c>
      <c r="D6744" t="s">
        <v>3902</v>
      </c>
    </row>
    <row r="6745" spans="1:4" hidden="1" x14ac:dyDescent="0.3">
      <c r="A6745" t="s">
        <v>1046</v>
      </c>
      <c r="B6745" t="s">
        <v>3442</v>
      </c>
      <c r="D6745" t="s">
        <v>3902</v>
      </c>
    </row>
    <row r="6746" spans="1:4" hidden="1" x14ac:dyDescent="0.3">
      <c r="A6746" t="s">
        <v>1046</v>
      </c>
      <c r="B6746" t="s">
        <v>3906</v>
      </c>
      <c r="D6746" t="s">
        <v>3902</v>
      </c>
    </row>
    <row r="6747" spans="1:4" hidden="1" x14ac:dyDescent="0.3">
      <c r="A6747" t="s">
        <v>582</v>
      </c>
      <c r="B6747" t="s">
        <v>3751</v>
      </c>
      <c r="D6747" t="s">
        <v>3902</v>
      </c>
    </row>
    <row r="6748" spans="1:4" hidden="1" x14ac:dyDescent="0.3">
      <c r="A6748" t="s">
        <v>582</v>
      </c>
      <c r="B6748" t="s">
        <v>3903</v>
      </c>
      <c r="D6748" t="s">
        <v>3902</v>
      </c>
    </row>
    <row r="6749" spans="1:4" hidden="1" x14ac:dyDescent="0.3">
      <c r="A6749" t="s">
        <v>582</v>
      </c>
      <c r="B6749" t="s">
        <v>3904</v>
      </c>
      <c r="D6749" t="s">
        <v>3902</v>
      </c>
    </row>
    <row r="6750" spans="1:4" hidden="1" x14ac:dyDescent="0.3">
      <c r="A6750" t="s">
        <v>582</v>
      </c>
      <c r="B6750" t="s">
        <v>3905</v>
      </c>
      <c r="D6750" t="s">
        <v>3902</v>
      </c>
    </row>
    <row r="6751" spans="1:4" hidden="1" x14ac:dyDescent="0.3">
      <c r="A6751" t="s">
        <v>582</v>
      </c>
      <c r="B6751" t="s">
        <v>3794</v>
      </c>
      <c r="D6751" t="s">
        <v>3902</v>
      </c>
    </row>
    <row r="6752" spans="1:4" hidden="1" x14ac:dyDescent="0.3">
      <c r="A6752" t="s">
        <v>582</v>
      </c>
      <c r="B6752" t="s">
        <v>3585</v>
      </c>
      <c r="D6752" t="s">
        <v>3902</v>
      </c>
    </row>
    <row r="6753" spans="1:4" hidden="1" x14ac:dyDescent="0.3">
      <c r="A6753" t="s">
        <v>582</v>
      </c>
      <c r="B6753" t="s">
        <v>3587</v>
      </c>
      <c r="D6753" t="s">
        <v>3902</v>
      </c>
    </row>
    <row r="6754" spans="1:4" hidden="1" x14ac:dyDescent="0.3">
      <c r="A6754" t="s">
        <v>582</v>
      </c>
      <c r="B6754" t="s">
        <v>3589</v>
      </c>
      <c r="D6754" t="s">
        <v>3902</v>
      </c>
    </row>
    <row r="6755" spans="1:4" hidden="1" x14ac:dyDescent="0.3">
      <c r="A6755" t="s">
        <v>582</v>
      </c>
      <c r="B6755" t="s">
        <v>3592</v>
      </c>
      <c r="D6755" t="s">
        <v>3902</v>
      </c>
    </row>
    <row r="6756" spans="1:4" hidden="1" x14ac:dyDescent="0.3">
      <c r="A6756" t="s">
        <v>582</v>
      </c>
      <c r="B6756" t="s">
        <v>3442</v>
      </c>
      <c r="D6756" t="s">
        <v>3902</v>
      </c>
    </row>
    <row r="6757" spans="1:4" hidden="1" x14ac:dyDescent="0.3">
      <c r="A6757" t="s">
        <v>582</v>
      </c>
      <c r="B6757" t="s">
        <v>3906</v>
      </c>
      <c r="D6757" t="s">
        <v>3902</v>
      </c>
    </row>
    <row r="6758" spans="1:4" hidden="1" x14ac:dyDescent="0.3">
      <c r="A6758" t="s">
        <v>585</v>
      </c>
      <c r="B6758" t="s">
        <v>3751</v>
      </c>
      <c r="D6758" t="s">
        <v>3902</v>
      </c>
    </row>
    <row r="6759" spans="1:4" hidden="1" x14ac:dyDescent="0.3">
      <c r="A6759" t="s">
        <v>585</v>
      </c>
      <c r="B6759" t="s">
        <v>3903</v>
      </c>
      <c r="D6759" t="s">
        <v>3902</v>
      </c>
    </row>
    <row r="6760" spans="1:4" hidden="1" x14ac:dyDescent="0.3">
      <c r="A6760" t="s">
        <v>585</v>
      </c>
      <c r="B6760" t="s">
        <v>3904</v>
      </c>
      <c r="D6760" t="s">
        <v>3902</v>
      </c>
    </row>
    <row r="6761" spans="1:4" hidden="1" x14ac:dyDescent="0.3">
      <c r="A6761" t="s">
        <v>585</v>
      </c>
      <c r="B6761" t="s">
        <v>3905</v>
      </c>
      <c r="D6761" t="s">
        <v>3902</v>
      </c>
    </row>
    <row r="6762" spans="1:4" hidden="1" x14ac:dyDescent="0.3">
      <c r="A6762" t="s">
        <v>585</v>
      </c>
      <c r="B6762" t="s">
        <v>3794</v>
      </c>
      <c r="D6762" t="s">
        <v>3902</v>
      </c>
    </row>
    <row r="6763" spans="1:4" hidden="1" x14ac:dyDescent="0.3">
      <c r="A6763" t="s">
        <v>585</v>
      </c>
      <c r="B6763" t="s">
        <v>3585</v>
      </c>
      <c r="D6763" t="s">
        <v>3902</v>
      </c>
    </row>
    <row r="6764" spans="1:4" hidden="1" x14ac:dyDescent="0.3">
      <c r="A6764" t="s">
        <v>585</v>
      </c>
      <c r="B6764" t="s">
        <v>3587</v>
      </c>
      <c r="D6764" t="s">
        <v>3902</v>
      </c>
    </row>
    <row r="6765" spans="1:4" hidden="1" x14ac:dyDescent="0.3">
      <c r="A6765" t="s">
        <v>585</v>
      </c>
      <c r="B6765" t="s">
        <v>3589</v>
      </c>
      <c r="D6765" t="s">
        <v>3902</v>
      </c>
    </row>
    <row r="6766" spans="1:4" hidden="1" x14ac:dyDescent="0.3">
      <c r="A6766" t="s">
        <v>585</v>
      </c>
      <c r="B6766" t="s">
        <v>3592</v>
      </c>
      <c r="D6766" t="s">
        <v>3902</v>
      </c>
    </row>
    <row r="6767" spans="1:4" hidden="1" x14ac:dyDescent="0.3">
      <c r="A6767" t="s">
        <v>585</v>
      </c>
      <c r="B6767" t="s">
        <v>3442</v>
      </c>
      <c r="D6767" t="s">
        <v>3902</v>
      </c>
    </row>
    <row r="6768" spans="1:4" hidden="1" x14ac:dyDescent="0.3">
      <c r="A6768" t="s">
        <v>585</v>
      </c>
      <c r="B6768" t="s">
        <v>3906</v>
      </c>
      <c r="D6768" t="s">
        <v>3902</v>
      </c>
    </row>
    <row r="6769" spans="1:4" hidden="1" x14ac:dyDescent="0.3">
      <c r="A6769" t="s">
        <v>586</v>
      </c>
      <c r="B6769" t="s">
        <v>3751</v>
      </c>
      <c r="D6769" t="s">
        <v>3902</v>
      </c>
    </row>
    <row r="6770" spans="1:4" hidden="1" x14ac:dyDescent="0.3">
      <c r="A6770" t="s">
        <v>586</v>
      </c>
      <c r="B6770" t="s">
        <v>3903</v>
      </c>
      <c r="D6770" t="s">
        <v>3902</v>
      </c>
    </row>
    <row r="6771" spans="1:4" hidden="1" x14ac:dyDescent="0.3">
      <c r="A6771" t="s">
        <v>586</v>
      </c>
      <c r="B6771" t="s">
        <v>3904</v>
      </c>
      <c r="D6771" t="s">
        <v>3902</v>
      </c>
    </row>
    <row r="6772" spans="1:4" hidden="1" x14ac:dyDescent="0.3">
      <c r="A6772" t="s">
        <v>586</v>
      </c>
      <c r="B6772" t="s">
        <v>3905</v>
      </c>
      <c r="D6772" t="s">
        <v>3902</v>
      </c>
    </row>
    <row r="6773" spans="1:4" hidden="1" x14ac:dyDescent="0.3">
      <c r="A6773" t="s">
        <v>586</v>
      </c>
      <c r="B6773" t="s">
        <v>3794</v>
      </c>
      <c r="D6773" t="s">
        <v>3902</v>
      </c>
    </row>
    <row r="6774" spans="1:4" hidden="1" x14ac:dyDescent="0.3">
      <c r="A6774" t="s">
        <v>586</v>
      </c>
      <c r="B6774" t="s">
        <v>3585</v>
      </c>
      <c r="D6774" t="s">
        <v>3902</v>
      </c>
    </row>
    <row r="6775" spans="1:4" hidden="1" x14ac:dyDescent="0.3">
      <c r="A6775" t="s">
        <v>586</v>
      </c>
      <c r="B6775" t="s">
        <v>3587</v>
      </c>
      <c r="D6775" t="s">
        <v>3902</v>
      </c>
    </row>
    <row r="6776" spans="1:4" hidden="1" x14ac:dyDescent="0.3">
      <c r="A6776" t="s">
        <v>586</v>
      </c>
      <c r="B6776" t="s">
        <v>3589</v>
      </c>
      <c r="D6776" t="s">
        <v>3902</v>
      </c>
    </row>
    <row r="6777" spans="1:4" hidden="1" x14ac:dyDescent="0.3">
      <c r="A6777" t="s">
        <v>586</v>
      </c>
      <c r="B6777" t="s">
        <v>3592</v>
      </c>
      <c r="D6777" t="s">
        <v>3902</v>
      </c>
    </row>
    <row r="6778" spans="1:4" hidden="1" x14ac:dyDescent="0.3">
      <c r="A6778" t="s">
        <v>586</v>
      </c>
      <c r="B6778" t="s">
        <v>3442</v>
      </c>
      <c r="D6778" t="s">
        <v>3902</v>
      </c>
    </row>
    <row r="6779" spans="1:4" hidden="1" x14ac:dyDescent="0.3">
      <c r="A6779" t="s">
        <v>586</v>
      </c>
      <c r="B6779" t="s">
        <v>3906</v>
      </c>
      <c r="D6779" t="s">
        <v>3902</v>
      </c>
    </row>
    <row r="6780" spans="1:4" hidden="1" x14ac:dyDescent="0.3">
      <c r="A6780" t="s">
        <v>588</v>
      </c>
      <c r="B6780" t="s">
        <v>3751</v>
      </c>
      <c r="D6780" t="s">
        <v>3902</v>
      </c>
    </row>
    <row r="6781" spans="1:4" hidden="1" x14ac:dyDescent="0.3">
      <c r="A6781" t="s">
        <v>588</v>
      </c>
      <c r="B6781" t="s">
        <v>3903</v>
      </c>
      <c r="D6781" t="s">
        <v>3902</v>
      </c>
    </row>
    <row r="6782" spans="1:4" hidden="1" x14ac:dyDescent="0.3">
      <c r="A6782" t="s">
        <v>588</v>
      </c>
      <c r="B6782" t="s">
        <v>3904</v>
      </c>
      <c r="D6782" t="s">
        <v>3902</v>
      </c>
    </row>
    <row r="6783" spans="1:4" hidden="1" x14ac:dyDescent="0.3">
      <c r="A6783" t="s">
        <v>588</v>
      </c>
      <c r="B6783" t="s">
        <v>3905</v>
      </c>
      <c r="D6783" t="s">
        <v>3902</v>
      </c>
    </row>
    <row r="6784" spans="1:4" hidden="1" x14ac:dyDescent="0.3">
      <c r="A6784" t="s">
        <v>588</v>
      </c>
      <c r="B6784" t="s">
        <v>3794</v>
      </c>
      <c r="D6784" t="s">
        <v>3902</v>
      </c>
    </row>
    <row r="6785" spans="1:4" hidden="1" x14ac:dyDescent="0.3">
      <c r="A6785" t="s">
        <v>588</v>
      </c>
      <c r="B6785" t="s">
        <v>3585</v>
      </c>
      <c r="D6785" t="s">
        <v>3902</v>
      </c>
    </row>
    <row r="6786" spans="1:4" hidden="1" x14ac:dyDescent="0.3">
      <c r="A6786" t="s">
        <v>588</v>
      </c>
      <c r="B6786" t="s">
        <v>3587</v>
      </c>
      <c r="D6786" t="s">
        <v>3902</v>
      </c>
    </row>
    <row r="6787" spans="1:4" hidden="1" x14ac:dyDescent="0.3">
      <c r="A6787" t="s">
        <v>588</v>
      </c>
      <c r="B6787" t="s">
        <v>3589</v>
      </c>
      <c r="D6787" t="s">
        <v>3902</v>
      </c>
    </row>
    <row r="6788" spans="1:4" hidden="1" x14ac:dyDescent="0.3">
      <c r="A6788" t="s">
        <v>588</v>
      </c>
      <c r="B6788" t="s">
        <v>3592</v>
      </c>
      <c r="D6788" t="s">
        <v>3902</v>
      </c>
    </row>
    <row r="6789" spans="1:4" hidden="1" x14ac:dyDescent="0.3">
      <c r="A6789" t="s">
        <v>588</v>
      </c>
      <c r="B6789" t="s">
        <v>3442</v>
      </c>
      <c r="D6789" t="s">
        <v>3902</v>
      </c>
    </row>
    <row r="6790" spans="1:4" hidden="1" x14ac:dyDescent="0.3">
      <c r="A6790" t="s">
        <v>588</v>
      </c>
      <c r="B6790" t="s">
        <v>3906</v>
      </c>
      <c r="D6790" t="s">
        <v>3902</v>
      </c>
    </row>
    <row r="6791" spans="1:4" hidden="1" x14ac:dyDescent="0.3">
      <c r="A6791" t="s">
        <v>591</v>
      </c>
      <c r="B6791" t="s">
        <v>3751</v>
      </c>
      <c r="D6791" t="s">
        <v>3902</v>
      </c>
    </row>
    <row r="6792" spans="1:4" hidden="1" x14ac:dyDescent="0.3">
      <c r="A6792" t="s">
        <v>591</v>
      </c>
      <c r="B6792" t="s">
        <v>3903</v>
      </c>
      <c r="D6792" t="s">
        <v>3902</v>
      </c>
    </row>
    <row r="6793" spans="1:4" hidden="1" x14ac:dyDescent="0.3">
      <c r="A6793" t="s">
        <v>591</v>
      </c>
      <c r="B6793" t="s">
        <v>3904</v>
      </c>
      <c r="D6793" t="s">
        <v>3902</v>
      </c>
    </row>
    <row r="6794" spans="1:4" hidden="1" x14ac:dyDescent="0.3">
      <c r="A6794" t="s">
        <v>591</v>
      </c>
      <c r="B6794" t="s">
        <v>3905</v>
      </c>
      <c r="D6794" t="s">
        <v>3902</v>
      </c>
    </row>
    <row r="6795" spans="1:4" hidden="1" x14ac:dyDescent="0.3">
      <c r="A6795" t="s">
        <v>591</v>
      </c>
      <c r="B6795" t="s">
        <v>3794</v>
      </c>
      <c r="D6795" t="s">
        <v>3902</v>
      </c>
    </row>
    <row r="6796" spans="1:4" hidden="1" x14ac:dyDescent="0.3">
      <c r="A6796" t="s">
        <v>591</v>
      </c>
      <c r="B6796" t="s">
        <v>3585</v>
      </c>
      <c r="D6796" t="s">
        <v>3902</v>
      </c>
    </row>
    <row r="6797" spans="1:4" hidden="1" x14ac:dyDescent="0.3">
      <c r="A6797" t="s">
        <v>591</v>
      </c>
      <c r="B6797" t="s">
        <v>3587</v>
      </c>
      <c r="D6797" t="s">
        <v>3902</v>
      </c>
    </row>
    <row r="6798" spans="1:4" hidden="1" x14ac:dyDescent="0.3">
      <c r="A6798" t="s">
        <v>591</v>
      </c>
      <c r="B6798" t="s">
        <v>3589</v>
      </c>
      <c r="D6798" t="s">
        <v>3902</v>
      </c>
    </row>
    <row r="6799" spans="1:4" hidden="1" x14ac:dyDescent="0.3">
      <c r="A6799" t="s">
        <v>591</v>
      </c>
      <c r="B6799" t="s">
        <v>3592</v>
      </c>
      <c r="D6799" t="s">
        <v>3902</v>
      </c>
    </row>
    <row r="6800" spans="1:4" hidden="1" x14ac:dyDescent="0.3">
      <c r="A6800" t="s">
        <v>591</v>
      </c>
      <c r="B6800" t="s">
        <v>3442</v>
      </c>
      <c r="D6800" t="s">
        <v>3902</v>
      </c>
    </row>
    <row r="6801" spans="1:4" hidden="1" x14ac:dyDescent="0.3">
      <c r="A6801" t="s">
        <v>591</v>
      </c>
      <c r="B6801" t="s">
        <v>3906</v>
      </c>
      <c r="D6801" t="s">
        <v>3902</v>
      </c>
    </row>
    <row r="6802" spans="1:4" hidden="1" x14ac:dyDescent="0.3">
      <c r="A6802" t="s">
        <v>3907</v>
      </c>
      <c r="B6802" t="s">
        <v>3751</v>
      </c>
      <c r="D6802" t="s">
        <v>3902</v>
      </c>
    </row>
    <row r="6803" spans="1:4" hidden="1" x14ac:dyDescent="0.3">
      <c r="A6803" t="s">
        <v>3907</v>
      </c>
      <c r="B6803" t="s">
        <v>3903</v>
      </c>
      <c r="D6803" t="s">
        <v>3902</v>
      </c>
    </row>
    <row r="6804" spans="1:4" hidden="1" x14ac:dyDescent="0.3">
      <c r="A6804" t="s">
        <v>3907</v>
      </c>
      <c r="B6804" t="s">
        <v>3904</v>
      </c>
      <c r="D6804" t="s">
        <v>3902</v>
      </c>
    </row>
    <row r="6805" spans="1:4" hidden="1" x14ac:dyDescent="0.3">
      <c r="A6805" t="s">
        <v>3907</v>
      </c>
      <c r="B6805" t="s">
        <v>3905</v>
      </c>
      <c r="D6805" t="s">
        <v>3902</v>
      </c>
    </row>
    <row r="6806" spans="1:4" hidden="1" x14ac:dyDescent="0.3">
      <c r="A6806" t="s">
        <v>3907</v>
      </c>
      <c r="B6806" t="s">
        <v>3794</v>
      </c>
      <c r="D6806" t="s">
        <v>3902</v>
      </c>
    </row>
    <row r="6807" spans="1:4" hidden="1" x14ac:dyDescent="0.3">
      <c r="A6807" t="s">
        <v>3907</v>
      </c>
      <c r="B6807" t="s">
        <v>3585</v>
      </c>
      <c r="D6807" t="s">
        <v>3902</v>
      </c>
    </row>
    <row r="6808" spans="1:4" hidden="1" x14ac:dyDescent="0.3">
      <c r="A6808" t="s">
        <v>3907</v>
      </c>
      <c r="B6808" t="s">
        <v>3587</v>
      </c>
      <c r="D6808" t="s">
        <v>3902</v>
      </c>
    </row>
    <row r="6809" spans="1:4" hidden="1" x14ac:dyDescent="0.3">
      <c r="A6809" t="s">
        <v>3907</v>
      </c>
      <c r="B6809" t="s">
        <v>3589</v>
      </c>
      <c r="D6809" t="s">
        <v>3902</v>
      </c>
    </row>
    <row r="6810" spans="1:4" hidden="1" x14ac:dyDescent="0.3">
      <c r="A6810" t="s">
        <v>3907</v>
      </c>
      <c r="B6810" t="s">
        <v>3592</v>
      </c>
      <c r="D6810" t="s">
        <v>3902</v>
      </c>
    </row>
    <row r="6811" spans="1:4" hidden="1" x14ac:dyDescent="0.3">
      <c r="A6811" t="s">
        <v>3907</v>
      </c>
      <c r="B6811" t="s">
        <v>3442</v>
      </c>
      <c r="D6811" t="s">
        <v>3902</v>
      </c>
    </row>
    <row r="6812" spans="1:4" hidden="1" x14ac:dyDescent="0.3">
      <c r="A6812" t="s">
        <v>3907</v>
      </c>
      <c r="B6812" t="s">
        <v>3906</v>
      </c>
      <c r="D6812" t="s">
        <v>3902</v>
      </c>
    </row>
    <row r="6813" spans="1:4" hidden="1" x14ac:dyDescent="0.3">
      <c r="A6813" t="s">
        <v>3908</v>
      </c>
      <c r="B6813" t="s">
        <v>3751</v>
      </c>
      <c r="D6813" t="s">
        <v>3902</v>
      </c>
    </row>
    <row r="6814" spans="1:4" hidden="1" x14ac:dyDescent="0.3">
      <c r="A6814" t="s">
        <v>3908</v>
      </c>
      <c r="B6814" t="s">
        <v>3903</v>
      </c>
      <c r="D6814" t="s">
        <v>3902</v>
      </c>
    </row>
    <row r="6815" spans="1:4" hidden="1" x14ac:dyDescent="0.3">
      <c r="A6815" t="s">
        <v>3908</v>
      </c>
      <c r="B6815" t="s">
        <v>3904</v>
      </c>
      <c r="D6815" t="s">
        <v>3902</v>
      </c>
    </row>
    <row r="6816" spans="1:4" hidden="1" x14ac:dyDescent="0.3">
      <c r="A6816" t="s">
        <v>3908</v>
      </c>
      <c r="B6816" t="s">
        <v>3905</v>
      </c>
      <c r="D6816" t="s">
        <v>3902</v>
      </c>
    </row>
    <row r="6817" spans="1:4" hidden="1" x14ac:dyDescent="0.3">
      <c r="A6817" t="s">
        <v>3908</v>
      </c>
      <c r="B6817" t="s">
        <v>3794</v>
      </c>
      <c r="D6817" t="s">
        <v>3902</v>
      </c>
    </row>
    <row r="6818" spans="1:4" hidden="1" x14ac:dyDescent="0.3">
      <c r="A6818" t="s">
        <v>3908</v>
      </c>
      <c r="B6818" t="s">
        <v>3585</v>
      </c>
      <c r="D6818" t="s">
        <v>3902</v>
      </c>
    </row>
    <row r="6819" spans="1:4" hidden="1" x14ac:dyDescent="0.3">
      <c r="A6819" t="s">
        <v>3908</v>
      </c>
      <c r="B6819" t="s">
        <v>3587</v>
      </c>
      <c r="D6819" t="s">
        <v>3902</v>
      </c>
    </row>
    <row r="6820" spans="1:4" hidden="1" x14ac:dyDescent="0.3">
      <c r="A6820" t="s">
        <v>3908</v>
      </c>
      <c r="B6820" t="s">
        <v>3589</v>
      </c>
      <c r="D6820" t="s">
        <v>3902</v>
      </c>
    </row>
    <row r="6821" spans="1:4" hidden="1" x14ac:dyDescent="0.3">
      <c r="A6821" t="s">
        <v>3908</v>
      </c>
      <c r="B6821" t="s">
        <v>3592</v>
      </c>
      <c r="D6821" t="s">
        <v>3902</v>
      </c>
    </row>
    <row r="6822" spans="1:4" hidden="1" x14ac:dyDescent="0.3">
      <c r="A6822" t="s">
        <v>3908</v>
      </c>
      <c r="B6822" t="s">
        <v>3442</v>
      </c>
      <c r="D6822" t="s">
        <v>3902</v>
      </c>
    </row>
    <row r="6823" spans="1:4" hidden="1" x14ac:dyDescent="0.3">
      <c r="A6823" t="s">
        <v>3908</v>
      </c>
      <c r="B6823" t="s">
        <v>3906</v>
      </c>
      <c r="D6823" t="s">
        <v>3902</v>
      </c>
    </row>
    <row r="6824" spans="1:4" hidden="1" x14ac:dyDescent="0.3">
      <c r="A6824" t="s">
        <v>655</v>
      </c>
      <c r="B6824" t="s">
        <v>3751</v>
      </c>
      <c r="D6824" t="s">
        <v>3902</v>
      </c>
    </row>
    <row r="6825" spans="1:4" hidden="1" x14ac:dyDescent="0.3">
      <c r="A6825" t="s">
        <v>655</v>
      </c>
      <c r="B6825" t="s">
        <v>3903</v>
      </c>
      <c r="D6825" t="s">
        <v>3902</v>
      </c>
    </row>
    <row r="6826" spans="1:4" hidden="1" x14ac:dyDescent="0.3">
      <c r="A6826" t="s">
        <v>655</v>
      </c>
      <c r="B6826" t="s">
        <v>3904</v>
      </c>
      <c r="D6826" t="s">
        <v>3902</v>
      </c>
    </row>
    <row r="6827" spans="1:4" hidden="1" x14ac:dyDescent="0.3">
      <c r="A6827" t="s">
        <v>655</v>
      </c>
      <c r="B6827" t="s">
        <v>3905</v>
      </c>
      <c r="D6827" t="s">
        <v>3902</v>
      </c>
    </row>
    <row r="6828" spans="1:4" hidden="1" x14ac:dyDescent="0.3">
      <c r="A6828" t="s">
        <v>655</v>
      </c>
      <c r="B6828" t="s">
        <v>3794</v>
      </c>
      <c r="D6828" t="s">
        <v>3902</v>
      </c>
    </row>
    <row r="6829" spans="1:4" hidden="1" x14ac:dyDescent="0.3">
      <c r="A6829" t="s">
        <v>655</v>
      </c>
      <c r="B6829" t="s">
        <v>3585</v>
      </c>
      <c r="D6829" t="s">
        <v>3902</v>
      </c>
    </row>
    <row r="6830" spans="1:4" hidden="1" x14ac:dyDescent="0.3">
      <c r="A6830" t="s">
        <v>655</v>
      </c>
      <c r="B6830" t="s">
        <v>3587</v>
      </c>
      <c r="D6830" t="s">
        <v>3902</v>
      </c>
    </row>
    <row r="6831" spans="1:4" hidden="1" x14ac:dyDescent="0.3">
      <c r="A6831" t="s">
        <v>655</v>
      </c>
      <c r="B6831" t="s">
        <v>3589</v>
      </c>
      <c r="D6831" t="s">
        <v>3902</v>
      </c>
    </row>
    <row r="6832" spans="1:4" hidden="1" x14ac:dyDescent="0.3">
      <c r="A6832" t="s">
        <v>655</v>
      </c>
      <c r="B6832" t="s">
        <v>3592</v>
      </c>
      <c r="D6832" t="s">
        <v>3902</v>
      </c>
    </row>
    <row r="6833" spans="1:4" hidden="1" x14ac:dyDescent="0.3">
      <c r="A6833" t="s">
        <v>655</v>
      </c>
      <c r="B6833" t="s">
        <v>3442</v>
      </c>
      <c r="D6833" t="s">
        <v>3902</v>
      </c>
    </row>
    <row r="6834" spans="1:4" hidden="1" x14ac:dyDescent="0.3">
      <c r="A6834" t="s">
        <v>655</v>
      </c>
      <c r="B6834" t="s">
        <v>3906</v>
      </c>
      <c r="D6834" t="s">
        <v>3902</v>
      </c>
    </row>
    <row r="6835" spans="1:4" hidden="1" x14ac:dyDescent="0.3">
      <c r="A6835" t="s">
        <v>3909</v>
      </c>
      <c r="B6835" t="s">
        <v>3910</v>
      </c>
      <c r="D6835" t="s">
        <v>3902</v>
      </c>
    </row>
    <row r="6836" spans="1:4" hidden="1" x14ac:dyDescent="0.3">
      <c r="A6836" t="s">
        <v>3909</v>
      </c>
      <c r="B6836" t="s">
        <v>3911</v>
      </c>
      <c r="D6836" t="s">
        <v>3902</v>
      </c>
    </row>
    <row r="6837" spans="1:4" hidden="1" x14ac:dyDescent="0.3">
      <c r="A6837" t="s">
        <v>3909</v>
      </c>
      <c r="B6837" t="s">
        <v>3912</v>
      </c>
      <c r="D6837" t="s">
        <v>3902</v>
      </c>
    </row>
    <row r="6838" spans="1:4" hidden="1" x14ac:dyDescent="0.3">
      <c r="A6838" t="s">
        <v>1218</v>
      </c>
      <c r="B6838" t="s">
        <v>3910</v>
      </c>
      <c r="D6838" t="s">
        <v>3902</v>
      </c>
    </row>
    <row r="6839" spans="1:4" hidden="1" x14ac:dyDescent="0.3">
      <c r="A6839" t="s">
        <v>1218</v>
      </c>
      <c r="B6839" t="s">
        <v>3911</v>
      </c>
      <c r="D6839" t="s">
        <v>3902</v>
      </c>
    </row>
    <row r="6840" spans="1:4" hidden="1" x14ac:dyDescent="0.3">
      <c r="A6840" t="s">
        <v>1218</v>
      </c>
      <c r="B6840" t="s">
        <v>3912</v>
      </c>
      <c r="D6840" t="s">
        <v>3902</v>
      </c>
    </row>
    <row r="6841" spans="1:4" hidden="1" x14ac:dyDescent="0.3">
      <c r="A6841" t="s">
        <v>595</v>
      </c>
      <c r="B6841" t="s">
        <v>3910</v>
      </c>
      <c r="D6841" t="s">
        <v>3902</v>
      </c>
    </row>
    <row r="6842" spans="1:4" hidden="1" x14ac:dyDescent="0.3">
      <c r="A6842" t="s">
        <v>595</v>
      </c>
      <c r="B6842" t="s">
        <v>3911</v>
      </c>
      <c r="D6842" t="s">
        <v>3902</v>
      </c>
    </row>
    <row r="6843" spans="1:4" hidden="1" x14ac:dyDescent="0.3">
      <c r="A6843" t="s">
        <v>595</v>
      </c>
      <c r="B6843" t="s">
        <v>3912</v>
      </c>
      <c r="D6843" t="s">
        <v>3902</v>
      </c>
    </row>
    <row r="6844" spans="1:4" hidden="1" x14ac:dyDescent="0.3">
      <c r="A6844" t="s">
        <v>597</v>
      </c>
      <c r="B6844" t="s">
        <v>3910</v>
      </c>
      <c r="D6844" t="s">
        <v>3902</v>
      </c>
    </row>
    <row r="6845" spans="1:4" hidden="1" x14ac:dyDescent="0.3">
      <c r="A6845" t="s">
        <v>597</v>
      </c>
      <c r="B6845" t="s">
        <v>3911</v>
      </c>
      <c r="D6845" t="s">
        <v>3902</v>
      </c>
    </row>
    <row r="6846" spans="1:4" hidden="1" x14ac:dyDescent="0.3">
      <c r="A6846" t="s">
        <v>597</v>
      </c>
      <c r="B6846" t="s">
        <v>3912</v>
      </c>
      <c r="D6846" t="s">
        <v>3902</v>
      </c>
    </row>
    <row r="6847" spans="1:4" hidden="1" x14ac:dyDescent="0.3">
      <c r="A6847" t="s">
        <v>598</v>
      </c>
      <c r="B6847" t="s">
        <v>3910</v>
      </c>
      <c r="D6847" t="s">
        <v>3902</v>
      </c>
    </row>
    <row r="6848" spans="1:4" hidden="1" x14ac:dyDescent="0.3">
      <c r="A6848" t="s">
        <v>598</v>
      </c>
      <c r="B6848" t="s">
        <v>3911</v>
      </c>
      <c r="D6848" t="s">
        <v>3902</v>
      </c>
    </row>
    <row r="6849" spans="1:4" hidden="1" x14ac:dyDescent="0.3">
      <c r="A6849" t="s">
        <v>598</v>
      </c>
      <c r="B6849" t="s">
        <v>3912</v>
      </c>
      <c r="D6849" t="s">
        <v>3902</v>
      </c>
    </row>
    <row r="6850" spans="1:4" hidden="1" x14ac:dyDescent="0.3">
      <c r="A6850" t="s">
        <v>1224</v>
      </c>
      <c r="B6850" t="s">
        <v>3910</v>
      </c>
      <c r="D6850" t="s">
        <v>3902</v>
      </c>
    </row>
    <row r="6851" spans="1:4" hidden="1" x14ac:dyDescent="0.3">
      <c r="A6851" t="s">
        <v>1224</v>
      </c>
      <c r="B6851" t="s">
        <v>3911</v>
      </c>
      <c r="D6851" t="s">
        <v>3902</v>
      </c>
    </row>
    <row r="6852" spans="1:4" hidden="1" x14ac:dyDescent="0.3">
      <c r="A6852" t="s">
        <v>1224</v>
      </c>
      <c r="B6852" t="s">
        <v>3912</v>
      </c>
      <c r="D6852" t="s">
        <v>3902</v>
      </c>
    </row>
    <row r="6853" spans="1:4" hidden="1" x14ac:dyDescent="0.3">
      <c r="A6853" t="s">
        <v>1225</v>
      </c>
      <c r="B6853" t="s">
        <v>3910</v>
      </c>
      <c r="D6853" t="s">
        <v>3902</v>
      </c>
    </row>
    <row r="6854" spans="1:4" hidden="1" x14ac:dyDescent="0.3">
      <c r="A6854" t="s">
        <v>1225</v>
      </c>
      <c r="B6854" t="s">
        <v>3911</v>
      </c>
      <c r="D6854" t="s">
        <v>3902</v>
      </c>
    </row>
    <row r="6855" spans="1:4" hidden="1" x14ac:dyDescent="0.3">
      <c r="A6855" t="s">
        <v>1225</v>
      </c>
      <c r="B6855" t="s">
        <v>3912</v>
      </c>
      <c r="D6855" t="s">
        <v>3902</v>
      </c>
    </row>
    <row r="6856" spans="1:4" hidden="1" x14ac:dyDescent="0.3">
      <c r="A6856" t="s">
        <v>1226</v>
      </c>
      <c r="B6856" t="s">
        <v>3910</v>
      </c>
      <c r="D6856" t="s">
        <v>3902</v>
      </c>
    </row>
    <row r="6857" spans="1:4" hidden="1" x14ac:dyDescent="0.3">
      <c r="A6857" t="s">
        <v>1226</v>
      </c>
      <c r="B6857" t="s">
        <v>3911</v>
      </c>
      <c r="D6857" t="s">
        <v>3902</v>
      </c>
    </row>
    <row r="6858" spans="1:4" hidden="1" x14ac:dyDescent="0.3">
      <c r="A6858" t="s">
        <v>1226</v>
      </c>
      <c r="B6858" t="s">
        <v>3912</v>
      </c>
      <c r="D6858" t="s">
        <v>3902</v>
      </c>
    </row>
    <row r="6859" spans="1:4" hidden="1" x14ac:dyDescent="0.3">
      <c r="A6859" t="s">
        <v>1227</v>
      </c>
      <c r="B6859" t="s">
        <v>3910</v>
      </c>
      <c r="D6859" t="s">
        <v>3902</v>
      </c>
    </row>
    <row r="6860" spans="1:4" hidden="1" x14ac:dyDescent="0.3">
      <c r="A6860" t="s">
        <v>1227</v>
      </c>
      <c r="B6860" t="s">
        <v>3911</v>
      </c>
      <c r="D6860" t="s">
        <v>3902</v>
      </c>
    </row>
    <row r="6861" spans="1:4" hidden="1" x14ac:dyDescent="0.3">
      <c r="A6861" t="s">
        <v>1227</v>
      </c>
      <c r="B6861" t="s">
        <v>3912</v>
      </c>
      <c r="D6861" t="s">
        <v>3902</v>
      </c>
    </row>
    <row r="6862" spans="1:4" hidden="1" x14ac:dyDescent="0.3">
      <c r="A6862" t="s">
        <v>1228</v>
      </c>
      <c r="B6862" t="s">
        <v>3910</v>
      </c>
      <c r="D6862" t="s">
        <v>3902</v>
      </c>
    </row>
    <row r="6863" spans="1:4" hidden="1" x14ac:dyDescent="0.3">
      <c r="A6863" t="s">
        <v>1228</v>
      </c>
      <c r="B6863" t="s">
        <v>3911</v>
      </c>
      <c r="D6863" t="s">
        <v>3902</v>
      </c>
    </row>
    <row r="6864" spans="1:4" hidden="1" x14ac:dyDescent="0.3">
      <c r="A6864" t="s">
        <v>1228</v>
      </c>
      <c r="B6864" t="s">
        <v>3912</v>
      </c>
      <c r="D6864" t="s">
        <v>3902</v>
      </c>
    </row>
    <row r="6865" spans="1:4" hidden="1" x14ac:dyDescent="0.3">
      <c r="A6865" t="s">
        <v>1229</v>
      </c>
      <c r="B6865" t="s">
        <v>3910</v>
      </c>
      <c r="D6865" t="s">
        <v>3902</v>
      </c>
    </row>
    <row r="6866" spans="1:4" hidden="1" x14ac:dyDescent="0.3">
      <c r="A6866" t="s">
        <v>1229</v>
      </c>
      <c r="B6866" t="s">
        <v>3911</v>
      </c>
      <c r="D6866" t="s">
        <v>3902</v>
      </c>
    </row>
    <row r="6867" spans="1:4" hidden="1" x14ac:dyDescent="0.3">
      <c r="A6867" t="s">
        <v>1229</v>
      </c>
      <c r="B6867" t="s">
        <v>3912</v>
      </c>
      <c r="D6867" t="s">
        <v>3902</v>
      </c>
    </row>
    <row r="6868" spans="1:4" hidden="1" x14ac:dyDescent="0.3">
      <c r="A6868" t="s">
        <v>1230</v>
      </c>
      <c r="B6868" t="s">
        <v>3910</v>
      </c>
      <c r="D6868" t="s">
        <v>3902</v>
      </c>
    </row>
    <row r="6869" spans="1:4" hidden="1" x14ac:dyDescent="0.3">
      <c r="A6869" t="s">
        <v>1230</v>
      </c>
      <c r="B6869" t="s">
        <v>3911</v>
      </c>
      <c r="D6869" t="s">
        <v>3902</v>
      </c>
    </row>
    <row r="6870" spans="1:4" hidden="1" x14ac:dyDescent="0.3">
      <c r="A6870" t="s">
        <v>1230</v>
      </c>
      <c r="B6870" t="s">
        <v>3912</v>
      </c>
      <c r="D6870" t="s">
        <v>3902</v>
      </c>
    </row>
    <row r="6871" spans="1:4" hidden="1" x14ac:dyDescent="0.3">
      <c r="A6871" t="s">
        <v>1231</v>
      </c>
      <c r="B6871" t="s">
        <v>3910</v>
      </c>
      <c r="D6871" t="s">
        <v>3902</v>
      </c>
    </row>
    <row r="6872" spans="1:4" hidden="1" x14ac:dyDescent="0.3">
      <c r="A6872" t="s">
        <v>1231</v>
      </c>
      <c r="B6872" t="s">
        <v>3911</v>
      </c>
      <c r="D6872" t="s">
        <v>3902</v>
      </c>
    </row>
    <row r="6873" spans="1:4" hidden="1" x14ac:dyDescent="0.3">
      <c r="A6873" t="s">
        <v>1231</v>
      </c>
      <c r="B6873" t="s">
        <v>3912</v>
      </c>
      <c r="D6873" t="s">
        <v>3902</v>
      </c>
    </row>
    <row r="6874" spans="1:4" hidden="1" x14ac:dyDescent="0.3">
      <c r="A6874" t="s">
        <v>1232</v>
      </c>
      <c r="B6874" t="s">
        <v>3910</v>
      </c>
      <c r="D6874" t="s">
        <v>3902</v>
      </c>
    </row>
    <row r="6875" spans="1:4" hidden="1" x14ac:dyDescent="0.3">
      <c r="A6875" t="s">
        <v>1232</v>
      </c>
      <c r="B6875" t="s">
        <v>3911</v>
      </c>
      <c r="D6875" t="s">
        <v>3902</v>
      </c>
    </row>
    <row r="6876" spans="1:4" hidden="1" x14ac:dyDescent="0.3">
      <c r="A6876" t="s">
        <v>1232</v>
      </c>
      <c r="B6876" t="s">
        <v>3912</v>
      </c>
      <c r="D6876" t="s">
        <v>3902</v>
      </c>
    </row>
    <row r="6877" spans="1:4" hidden="1" x14ac:dyDescent="0.3">
      <c r="A6877" t="s">
        <v>1234</v>
      </c>
      <c r="B6877" t="s">
        <v>3910</v>
      </c>
      <c r="D6877" t="s">
        <v>3902</v>
      </c>
    </row>
    <row r="6878" spans="1:4" hidden="1" x14ac:dyDescent="0.3">
      <c r="A6878" t="s">
        <v>1234</v>
      </c>
      <c r="B6878" t="s">
        <v>3911</v>
      </c>
      <c r="D6878" t="s">
        <v>3902</v>
      </c>
    </row>
    <row r="6879" spans="1:4" hidden="1" x14ac:dyDescent="0.3">
      <c r="A6879" t="s">
        <v>1234</v>
      </c>
      <c r="B6879" t="s">
        <v>3912</v>
      </c>
      <c r="D6879" t="s">
        <v>3902</v>
      </c>
    </row>
    <row r="6880" spans="1:4" hidden="1" x14ac:dyDescent="0.3">
      <c r="A6880" t="s">
        <v>3910</v>
      </c>
      <c r="B6880" t="s">
        <v>3913</v>
      </c>
      <c r="D6880" t="s">
        <v>3902</v>
      </c>
    </row>
    <row r="6881" spans="1:4" hidden="1" x14ac:dyDescent="0.3">
      <c r="A6881" t="s">
        <v>3911</v>
      </c>
      <c r="B6881" t="s">
        <v>3913</v>
      </c>
      <c r="D6881" t="s">
        <v>3902</v>
      </c>
    </row>
    <row r="6882" spans="1:4" hidden="1" x14ac:dyDescent="0.3">
      <c r="A6882" t="s">
        <v>3912</v>
      </c>
      <c r="B6882" t="s">
        <v>3913</v>
      </c>
      <c r="D6882" t="s">
        <v>3902</v>
      </c>
    </row>
    <row r="6883" spans="1:4" hidden="1" x14ac:dyDescent="0.3">
      <c r="A6883" t="s">
        <v>3910</v>
      </c>
      <c r="B6883" t="s">
        <v>3914</v>
      </c>
      <c r="D6883" t="s">
        <v>3902</v>
      </c>
    </row>
    <row r="6884" spans="1:4" hidden="1" x14ac:dyDescent="0.3">
      <c r="A6884" t="s">
        <v>3911</v>
      </c>
      <c r="B6884" t="s">
        <v>3914</v>
      </c>
      <c r="D6884" t="s">
        <v>3902</v>
      </c>
    </row>
    <row r="6885" spans="1:4" hidden="1" x14ac:dyDescent="0.3">
      <c r="A6885" t="s">
        <v>3912</v>
      </c>
      <c r="B6885" t="s">
        <v>3914</v>
      </c>
      <c r="D6885" t="s">
        <v>3902</v>
      </c>
    </row>
    <row r="6886" spans="1:4" hidden="1" x14ac:dyDescent="0.3">
      <c r="A6886" t="s">
        <v>3910</v>
      </c>
      <c r="B6886" t="s">
        <v>3915</v>
      </c>
      <c r="D6886" t="s">
        <v>3902</v>
      </c>
    </row>
    <row r="6887" spans="1:4" hidden="1" x14ac:dyDescent="0.3">
      <c r="A6887" t="s">
        <v>3911</v>
      </c>
      <c r="B6887" t="s">
        <v>3915</v>
      </c>
      <c r="D6887" t="s">
        <v>3902</v>
      </c>
    </row>
    <row r="6888" spans="1:4" hidden="1" x14ac:dyDescent="0.3">
      <c r="A6888" t="s">
        <v>3912</v>
      </c>
      <c r="B6888" t="s">
        <v>3915</v>
      </c>
      <c r="D6888" t="s">
        <v>3902</v>
      </c>
    </row>
    <row r="6889" spans="1:4" hidden="1" x14ac:dyDescent="0.3">
      <c r="A6889" t="s">
        <v>3910</v>
      </c>
      <c r="B6889" t="s">
        <v>3916</v>
      </c>
      <c r="D6889" t="s">
        <v>3902</v>
      </c>
    </row>
    <row r="6890" spans="1:4" hidden="1" x14ac:dyDescent="0.3">
      <c r="A6890" t="s">
        <v>3911</v>
      </c>
      <c r="B6890" t="s">
        <v>3916</v>
      </c>
      <c r="D6890" t="s">
        <v>3902</v>
      </c>
    </row>
    <row r="6891" spans="1:4" hidden="1" x14ac:dyDescent="0.3">
      <c r="A6891" t="s">
        <v>3912</v>
      </c>
      <c r="B6891" t="s">
        <v>3916</v>
      </c>
      <c r="D6891" t="s">
        <v>3902</v>
      </c>
    </row>
    <row r="6892" spans="1:4" hidden="1" x14ac:dyDescent="0.3">
      <c r="A6892" t="s">
        <v>3910</v>
      </c>
      <c r="B6892" t="s">
        <v>3917</v>
      </c>
      <c r="D6892" t="s">
        <v>3902</v>
      </c>
    </row>
    <row r="6893" spans="1:4" hidden="1" x14ac:dyDescent="0.3">
      <c r="A6893" t="s">
        <v>3911</v>
      </c>
      <c r="B6893" t="s">
        <v>3917</v>
      </c>
      <c r="D6893" t="s">
        <v>3902</v>
      </c>
    </row>
    <row r="6894" spans="1:4" hidden="1" x14ac:dyDescent="0.3">
      <c r="A6894" t="s">
        <v>3912</v>
      </c>
      <c r="B6894" t="s">
        <v>3917</v>
      </c>
      <c r="D6894" t="s">
        <v>3902</v>
      </c>
    </row>
    <row r="6895" spans="1:4" hidden="1" x14ac:dyDescent="0.3">
      <c r="A6895" t="s">
        <v>3910</v>
      </c>
      <c r="B6895" t="s">
        <v>3918</v>
      </c>
      <c r="D6895" t="s">
        <v>3902</v>
      </c>
    </row>
    <row r="6896" spans="1:4" hidden="1" x14ac:dyDescent="0.3">
      <c r="A6896" t="s">
        <v>3911</v>
      </c>
      <c r="B6896" t="s">
        <v>3918</v>
      </c>
      <c r="D6896" t="s">
        <v>3902</v>
      </c>
    </row>
    <row r="6897" spans="1:4" hidden="1" x14ac:dyDescent="0.3">
      <c r="A6897" t="s">
        <v>3912</v>
      </c>
      <c r="B6897" t="s">
        <v>3918</v>
      </c>
      <c r="D6897" t="s">
        <v>3902</v>
      </c>
    </row>
    <row r="6898" spans="1:4" hidden="1" x14ac:dyDescent="0.3">
      <c r="A6898" t="s">
        <v>3910</v>
      </c>
      <c r="B6898" t="s">
        <v>3919</v>
      </c>
      <c r="D6898" t="s">
        <v>3902</v>
      </c>
    </row>
    <row r="6899" spans="1:4" hidden="1" x14ac:dyDescent="0.3">
      <c r="A6899" t="s">
        <v>3911</v>
      </c>
      <c r="B6899" t="s">
        <v>3919</v>
      </c>
      <c r="D6899" t="s">
        <v>3902</v>
      </c>
    </row>
    <row r="6900" spans="1:4" hidden="1" x14ac:dyDescent="0.3">
      <c r="A6900" t="s">
        <v>3912</v>
      </c>
      <c r="B6900" t="s">
        <v>3919</v>
      </c>
      <c r="D6900" t="s">
        <v>3902</v>
      </c>
    </row>
    <row r="6901" spans="1:4" hidden="1" x14ac:dyDescent="0.3">
      <c r="A6901" t="s">
        <v>3910</v>
      </c>
      <c r="B6901" t="s">
        <v>3920</v>
      </c>
      <c r="D6901" t="s">
        <v>3902</v>
      </c>
    </row>
    <row r="6902" spans="1:4" hidden="1" x14ac:dyDescent="0.3">
      <c r="A6902" t="s">
        <v>3911</v>
      </c>
      <c r="B6902" t="s">
        <v>3920</v>
      </c>
      <c r="D6902" t="s">
        <v>3902</v>
      </c>
    </row>
    <row r="6903" spans="1:4" hidden="1" x14ac:dyDescent="0.3">
      <c r="A6903" t="s">
        <v>3912</v>
      </c>
      <c r="B6903" t="s">
        <v>3920</v>
      </c>
      <c r="D6903" t="s">
        <v>3902</v>
      </c>
    </row>
    <row r="6904" spans="1:4" hidden="1" x14ac:dyDescent="0.3">
      <c r="A6904" t="s">
        <v>3910</v>
      </c>
      <c r="B6904" t="s">
        <v>3921</v>
      </c>
      <c r="D6904" t="s">
        <v>3902</v>
      </c>
    </row>
    <row r="6905" spans="1:4" hidden="1" x14ac:dyDescent="0.3">
      <c r="A6905" t="s">
        <v>3911</v>
      </c>
      <c r="B6905" t="s">
        <v>3921</v>
      </c>
      <c r="D6905" t="s">
        <v>3902</v>
      </c>
    </row>
    <row r="6906" spans="1:4" hidden="1" x14ac:dyDescent="0.3">
      <c r="A6906" t="s">
        <v>3912</v>
      </c>
      <c r="B6906" t="s">
        <v>3921</v>
      </c>
      <c r="D6906" t="s">
        <v>3902</v>
      </c>
    </row>
    <row r="6907" spans="1:4" hidden="1" x14ac:dyDescent="0.3">
      <c r="A6907" t="s">
        <v>3910</v>
      </c>
      <c r="B6907" t="s">
        <v>3922</v>
      </c>
      <c r="D6907" t="s">
        <v>3902</v>
      </c>
    </row>
    <row r="6908" spans="1:4" hidden="1" x14ac:dyDescent="0.3">
      <c r="A6908" t="s">
        <v>3911</v>
      </c>
      <c r="B6908" t="s">
        <v>3922</v>
      </c>
      <c r="D6908" t="s">
        <v>3902</v>
      </c>
    </row>
    <row r="6909" spans="1:4" hidden="1" x14ac:dyDescent="0.3">
      <c r="A6909" t="s">
        <v>3912</v>
      </c>
      <c r="B6909" t="s">
        <v>3922</v>
      </c>
      <c r="D6909" t="s">
        <v>3902</v>
      </c>
    </row>
    <row r="6910" spans="1:4" hidden="1" x14ac:dyDescent="0.3">
      <c r="A6910" t="s">
        <v>3910</v>
      </c>
      <c r="B6910" t="s">
        <v>3923</v>
      </c>
      <c r="D6910" t="s">
        <v>3902</v>
      </c>
    </row>
    <row r="6911" spans="1:4" hidden="1" x14ac:dyDescent="0.3">
      <c r="A6911" t="s">
        <v>3911</v>
      </c>
      <c r="B6911" t="s">
        <v>3923</v>
      </c>
      <c r="D6911" t="s">
        <v>3902</v>
      </c>
    </row>
    <row r="6912" spans="1:4" hidden="1" x14ac:dyDescent="0.3">
      <c r="A6912" t="s">
        <v>3912</v>
      </c>
      <c r="B6912" t="s">
        <v>3923</v>
      </c>
      <c r="D6912" t="s">
        <v>3902</v>
      </c>
    </row>
    <row r="6913" spans="1:4" hidden="1" x14ac:dyDescent="0.3">
      <c r="A6913" t="s">
        <v>3910</v>
      </c>
      <c r="B6913" t="s">
        <v>3924</v>
      </c>
      <c r="D6913" t="s">
        <v>3902</v>
      </c>
    </row>
    <row r="6914" spans="1:4" hidden="1" x14ac:dyDescent="0.3">
      <c r="A6914" t="s">
        <v>3911</v>
      </c>
      <c r="B6914" t="s">
        <v>3924</v>
      </c>
      <c r="D6914" t="s">
        <v>3902</v>
      </c>
    </row>
    <row r="6915" spans="1:4" hidden="1" x14ac:dyDescent="0.3">
      <c r="A6915" t="s">
        <v>3912</v>
      </c>
      <c r="B6915" t="s">
        <v>3924</v>
      </c>
      <c r="D6915" t="s">
        <v>3902</v>
      </c>
    </row>
    <row r="6916" spans="1:4" hidden="1" x14ac:dyDescent="0.3">
      <c r="A6916" t="s">
        <v>3910</v>
      </c>
      <c r="B6916" t="s">
        <v>1081</v>
      </c>
      <c r="D6916" t="s">
        <v>3902</v>
      </c>
    </row>
    <row r="6917" spans="1:4" hidden="1" x14ac:dyDescent="0.3">
      <c r="A6917" t="s">
        <v>3911</v>
      </c>
      <c r="B6917" t="s">
        <v>1081</v>
      </c>
      <c r="D6917" t="s">
        <v>3902</v>
      </c>
    </row>
    <row r="6918" spans="1:4" hidden="1" x14ac:dyDescent="0.3">
      <c r="A6918" t="s">
        <v>3912</v>
      </c>
      <c r="B6918" t="s">
        <v>1081</v>
      </c>
      <c r="D6918" t="s">
        <v>3902</v>
      </c>
    </row>
    <row r="6919" spans="1:4" hidden="1" x14ac:dyDescent="0.3">
      <c r="A6919" t="s">
        <v>3910</v>
      </c>
      <c r="B6919" t="s">
        <v>1078</v>
      </c>
      <c r="D6919" t="s">
        <v>3902</v>
      </c>
    </row>
    <row r="6920" spans="1:4" hidden="1" x14ac:dyDescent="0.3">
      <c r="A6920" t="s">
        <v>3911</v>
      </c>
      <c r="B6920" t="s">
        <v>1078</v>
      </c>
      <c r="D6920" t="s">
        <v>3902</v>
      </c>
    </row>
    <row r="6921" spans="1:4" hidden="1" x14ac:dyDescent="0.3">
      <c r="A6921" t="s">
        <v>3912</v>
      </c>
      <c r="B6921" t="s">
        <v>1078</v>
      </c>
      <c r="D6921" t="s">
        <v>3902</v>
      </c>
    </row>
    <row r="6922" spans="1:4" hidden="1" x14ac:dyDescent="0.3">
      <c r="A6922" t="s">
        <v>3910</v>
      </c>
      <c r="B6922" t="s">
        <v>3925</v>
      </c>
      <c r="D6922" t="s">
        <v>3902</v>
      </c>
    </row>
    <row r="6923" spans="1:4" hidden="1" x14ac:dyDescent="0.3">
      <c r="A6923" t="s">
        <v>3911</v>
      </c>
      <c r="B6923" t="s">
        <v>3925</v>
      </c>
      <c r="D6923" t="s">
        <v>3902</v>
      </c>
    </row>
    <row r="6924" spans="1:4" hidden="1" x14ac:dyDescent="0.3">
      <c r="A6924" t="s">
        <v>3912</v>
      </c>
      <c r="B6924" t="s">
        <v>3925</v>
      </c>
      <c r="D6924" t="s">
        <v>3902</v>
      </c>
    </row>
    <row r="6925" spans="1:4" hidden="1" x14ac:dyDescent="0.3">
      <c r="A6925" t="s">
        <v>3910</v>
      </c>
      <c r="B6925" t="s">
        <v>1325</v>
      </c>
      <c r="D6925" t="s">
        <v>3902</v>
      </c>
    </row>
    <row r="6926" spans="1:4" hidden="1" x14ac:dyDescent="0.3">
      <c r="A6926" t="s">
        <v>3911</v>
      </c>
      <c r="B6926" t="s">
        <v>1325</v>
      </c>
      <c r="D6926" t="s">
        <v>3902</v>
      </c>
    </row>
    <row r="6927" spans="1:4" hidden="1" x14ac:dyDescent="0.3">
      <c r="A6927" t="s">
        <v>3912</v>
      </c>
      <c r="B6927" t="s">
        <v>1325</v>
      </c>
      <c r="D6927" t="s">
        <v>3902</v>
      </c>
    </row>
    <row r="6928" spans="1:4" hidden="1" x14ac:dyDescent="0.3">
      <c r="A6928" t="s">
        <v>3910</v>
      </c>
      <c r="B6928" t="s">
        <v>3926</v>
      </c>
      <c r="D6928" t="s">
        <v>3902</v>
      </c>
    </row>
    <row r="6929" spans="1:4" hidden="1" x14ac:dyDescent="0.3">
      <c r="A6929" t="s">
        <v>3911</v>
      </c>
      <c r="B6929" t="s">
        <v>3926</v>
      </c>
      <c r="D6929" t="s">
        <v>3902</v>
      </c>
    </row>
    <row r="6930" spans="1:4" hidden="1" x14ac:dyDescent="0.3">
      <c r="A6930" t="s">
        <v>3912</v>
      </c>
      <c r="B6930" t="s">
        <v>3926</v>
      </c>
      <c r="D6930" t="s">
        <v>3902</v>
      </c>
    </row>
    <row r="6931" spans="1:4" hidden="1" x14ac:dyDescent="0.3">
      <c r="A6931" t="s">
        <v>3910</v>
      </c>
      <c r="B6931" t="s">
        <v>1381</v>
      </c>
      <c r="D6931" t="s">
        <v>3902</v>
      </c>
    </row>
    <row r="6932" spans="1:4" hidden="1" x14ac:dyDescent="0.3">
      <c r="A6932" t="s">
        <v>3911</v>
      </c>
      <c r="B6932" t="s">
        <v>1381</v>
      </c>
      <c r="D6932" t="s">
        <v>3902</v>
      </c>
    </row>
    <row r="6933" spans="1:4" hidden="1" x14ac:dyDescent="0.3">
      <c r="A6933" t="s">
        <v>3912</v>
      </c>
      <c r="B6933" t="s">
        <v>1381</v>
      </c>
      <c r="D6933" t="s">
        <v>3902</v>
      </c>
    </row>
    <row r="6934" spans="1:4" hidden="1" x14ac:dyDescent="0.3">
      <c r="A6934" t="s">
        <v>3910</v>
      </c>
      <c r="B6934" t="s">
        <v>1368</v>
      </c>
      <c r="D6934" t="s">
        <v>3902</v>
      </c>
    </row>
    <row r="6935" spans="1:4" hidden="1" x14ac:dyDescent="0.3">
      <c r="A6935" t="s">
        <v>3911</v>
      </c>
      <c r="B6935" t="s">
        <v>1368</v>
      </c>
      <c r="D6935" t="s">
        <v>3902</v>
      </c>
    </row>
    <row r="6936" spans="1:4" hidden="1" x14ac:dyDescent="0.3">
      <c r="A6936" t="s">
        <v>3912</v>
      </c>
      <c r="B6936" t="s">
        <v>1368</v>
      </c>
      <c r="D6936" t="s">
        <v>3902</v>
      </c>
    </row>
    <row r="6937" spans="1:4" hidden="1" x14ac:dyDescent="0.3">
      <c r="A6937" t="s">
        <v>3910</v>
      </c>
      <c r="B6937" t="s">
        <v>1065</v>
      </c>
      <c r="D6937" t="s">
        <v>3902</v>
      </c>
    </row>
    <row r="6938" spans="1:4" hidden="1" x14ac:dyDescent="0.3">
      <c r="A6938" t="s">
        <v>3911</v>
      </c>
      <c r="B6938" t="s">
        <v>1065</v>
      </c>
      <c r="D6938" t="s">
        <v>3902</v>
      </c>
    </row>
    <row r="6939" spans="1:4" hidden="1" x14ac:dyDescent="0.3">
      <c r="A6939" t="s">
        <v>3912</v>
      </c>
      <c r="B6939" t="s">
        <v>1065</v>
      </c>
      <c r="D6939" t="s">
        <v>3902</v>
      </c>
    </row>
    <row r="6940" spans="1:4" hidden="1" x14ac:dyDescent="0.3">
      <c r="A6940" t="s">
        <v>3910</v>
      </c>
      <c r="B6940" t="s">
        <v>1383</v>
      </c>
      <c r="D6940" t="s">
        <v>3902</v>
      </c>
    </row>
    <row r="6941" spans="1:4" hidden="1" x14ac:dyDescent="0.3">
      <c r="A6941" t="s">
        <v>3911</v>
      </c>
      <c r="B6941" t="s">
        <v>1383</v>
      </c>
      <c r="D6941" t="s">
        <v>3902</v>
      </c>
    </row>
    <row r="6942" spans="1:4" hidden="1" x14ac:dyDescent="0.3">
      <c r="A6942" t="s">
        <v>3912</v>
      </c>
      <c r="B6942" t="s">
        <v>1383</v>
      </c>
      <c r="D6942" t="s">
        <v>3902</v>
      </c>
    </row>
    <row r="6943" spans="1:4" hidden="1" x14ac:dyDescent="0.3">
      <c r="A6943" t="s">
        <v>3910</v>
      </c>
      <c r="B6943" t="s">
        <v>1379</v>
      </c>
      <c r="D6943" t="s">
        <v>3902</v>
      </c>
    </row>
    <row r="6944" spans="1:4" hidden="1" x14ac:dyDescent="0.3">
      <c r="A6944" t="s">
        <v>3911</v>
      </c>
      <c r="B6944" t="s">
        <v>1379</v>
      </c>
      <c r="D6944" t="s">
        <v>3902</v>
      </c>
    </row>
    <row r="6945" spans="1:4" hidden="1" x14ac:dyDescent="0.3">
      <c r="A6945" t="s">
        <v>3912</v>
      </c>
      <c r="B6945" t="s">
        <v>1379</v>
      </c>
      <c r="D6945" t="s">
        <v>3902</v>
      </c>
    </row>
    <row r="6946" spans="1:4" hidden="1" x14ac:dyDescent="0.3">
      <c r="A6946" t="s">
        <v>3910</v>
      </c>
      <c r="B6946" t="s">
        <v>3927</v>
      </c>
      <c r="D6946" t="s">
        <v>3902</v>
      </c>
    </row>
    <row r="6947" spans="1:4" hidden="1" x14ac:dyDescent="0.3">
      <c r="A6947" t="s">
        <v>3911</v>
      </c>
      <c r="B6947" t="s">
        <v>3927</v>
      </c>
      <c r="D6947" t="s">
        <v>3902</v>
      </c>
    </row>
    <row r="6948" spans="1:4" hidden="1" x14ac:dyDescent="0.3">
      <c r="A6948" t="s">
        <v>3912</v>
      </c>
      <c r="B6948" t="s">
        <v>3927</v>
      </c>
      <c r="D6948" t="s">
        <v>3902</v>
      </c>
    </row>
    <row r="6949" spans="1:4" hidden="1" x14ac:dyDescent="0.3">
      <c r="A6949" t="s">
        <v>3910</v>
      </c>
      <c r="B6949" t="s">
        <v>1390</v>
      </c>
      <c r="D6949" t="s">
        <v>3902</v>
      </c>
    </row>
    <row r="6950" spans="1:4" hidden="1" x14ac:dyDescent="0.3">
      <c r="A6950" t="s">
        <v>3911</v>
      </c>
      <c r="B6950" t="s">
        <v>1390</v>
      </c>
      <c r="D6950" t="s">
        <v>3902</v>
      </c>
    </row>
    <row r="6951" spans="1:4" hidden="1" x14ac:dyDescent="0.3">
      <c r="A6951" t="s">
        <v>3912</v>
      </c>
      <c r="B6951" t="s">
        <v>1390</v>
      </c>
      <c r="D6951" t="s">
        <v>3902</v>
      </c>
    </row>
    <row r="6952" spans="1:4" hidden="1" x14ac:dyDescent="0.3">
      <c r="A6952" t="s">
        <v>3910</v>
      </c>
      <c r="B6952" t="s">
        <v>1370</v>
      </c>
      <c r="D6952" t="s">
        <v>3902</v>
      </c>
    </row>
    <row r="6953" spans="1:4" hidden="1" x14ac:dyDescent="0.3">
      <c r="A6953" t="s">
        <v>3911</v>
      </c>
      <c r="B6953" t="s">
        <v>1370</v>
      </c>
      <c r="D6953" t="s">
        <v>3902</v>
      </c>
    </row>
    <row r="6954" spans="1:4" hidden="1" x14ac:dyDescent="0.3">
      <c r="A6954" t="s">
        <v>3912</v>
      </c>
      <c r="B6954" t="s">
        <v>1370</v>
      </c>
      <c r="D6954" t="s">
        <v>3902</v>
      </c>
    </row>
    <row r="6955" spans="1:4" hidden="1" x14ac:dyDescent="0.3">
      <c r="A6955" t="s">
        <v>3910</v>
      </c>
      <c r="B6955" t="s">
        <v>1392</v>
      </c>
      <c r="D6955" t="s">
        <v>3902</v>
      </c>
    </row>
    <row r="6956" spans="1:4" hidden="1" x14ac:dyDescent="0.3">
      <c r="A6956" t="s">
        <v>3911</v>
      </c>
      <c r="B6956" t="s">
        <v>1392</v>
      </c>
      <c r="D6956" t="s">
        <v>3902</v>
      </c>
    </row>
    <row r="6957" spans="1:4" hidden="1" x14ac:dyDescent="0.3">
      <c r="A6957" t="s">
        <v>3912</v>
      </c>
      <c r="B6957" t="s">
        <v>1392</v>
      </c>
      <c r="D6957" t="s">
        <v>3902</v>
      </c>
    </row>
    <row r="6958" spans="1:4" hidden="1" x14ac:dyDescent="0.3">
      <c r="A6958" t="s">
        <v>3910</v>
      </c>
      <c r="B6958" t="s">
        <v>1398</v>
      </c>
      <c r="D6958" t="s">
        <v>3902</v>
      </c>
    </row>
    <row r="6959" spans="1:4" hidden="1" x14ac:dyDescent="0.3">
      <c r="A6959" t="s">
        <v>3911</v>
      </c>
      <c r="B6959" t="s">
        <v>1398</v>
      </c>
      <c r="D6959" t="s">
        <v>3902</v>
      </c>
    </row>
    <row r="6960" spans="1:4" hidden="1" x14ac:dyDescent="0.3">
      <c r="A6960" t="s">
        <v>3912</v>
      </c>
      <c r="B6960" t="s">
        <v>1398</v>
      </c>
      <c r="D6960" t="s">
        <v>3902</v>
      </c>
    </row>
    <row r="6961" spans="1:4" hidden="1" x14ac:dyDescent="0.3">
      <c r="A6961" t="s">
        <v>3910</v>
      </c>
      <c r="B6961" t="s">
        <v>1388</v>
      </c>
      <c r="D6961" t="s">
        <v>3902</v>
      </c>
    </row>
    <row r="6962" spans="1:4" hidden="1" x14ac:dyDescent="0.3">
      <c r="A6962" t="s">
        <v>3911</v>
      </c>
      <c r="B6962" t="s">
        <v>1388</v>
      </c>
      <c r="D6962" t="s">
        <v>3902</v>
      </c>
    </row>
    <row r="6963" spans="1:4" hidden="1" x14ac:dyDescent="0.3">
      <c r="A6963" t="s">
        <v>3912</v>
      </c>
      <c r="B6963" t="s">
        <v>1388</v>
      </c>
      <c r="D6963" t="s">
        <v>3902</v>
      </c>
    </row>
    <row r="6964" spans="1:4" hidden="1" x14ac:dyDescent="0.3">
      <c r="A6964" t="s">
        <v>3910</v>
      </c>
      <c r="B6964" t="s">
        <v>1394</v>
      </c>
      <c r="D6964" t="s">
        <v>3902</v>
      </c>
    </row>
    <row r="6965" spans="1:4" hidden="1" x14ac:dyDescent="0.3">
      <c r="A6965" t="s">
        <v>3911</v>
      </c>
      <c r="B6965" t="s">
        <v>1394</v>
      </c>
      <c r="D6965" t="s">
        <v>3902</v>
      </c>
    </row>
    <row r="6966" spans="1:4" hidden="1" x14ac:dyDescent="0.3">
      <c r="A6966" t="s">
        <v>3912</v>
      </c>
      <c r="B6966" t="s">
        <v>1394</v>
      </c>
      <c r="D6966" t="s">
        <v>3902</v>
      </c>
    </row>
  </sheetData>
  <autoFilter ref="A1:D6966" xr:uid="{E53BD1A0-7F4B-400C-807B-DCDB346F7513}">
    <filterColumn colId="3">
      <filters>
        <filter val="Biocarburants [METABOLHEAT - National]"/>
        <filter val="Biomasse solide et déchets renouvelables [METABOLHEAT - National]"/>
        <filter val="Charbon primaire [METABOLHEAT - National]"/>
        <filter val="Déchets non renouvelables [METABOLHEAT - National]"/>
        <filter val="Produits du charbon [METABOLHEAT - National]"/>
      </filters>
    </filterColumn>
  </autoFilter>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EF53A-0F5A-49B4-9560-5D93D72A6B55}">
  <sheetPr>
    <tabColor rgb="FF00B0F0"/>
  </sheetPr>
  <dimension ref="A1:D9"/>
  <sheetViews>
    <sheetView workbookViewId="0">
      <selection activeCell="D13" sqref="D13"/>
    </sheetView>
  </sheetViews>
  <sheetFormatPr baseColWidth="10" defaultRowHeight="14.4" x14ac:dyDescent="0.3"/>
  <cols>
    <col min="2" max="2" width="53.5546875" customWidth="1"/>
    <col min="3" max="3" width="16.33203125" customWidth="1"/>
  </cols>
  <sheetData>
    <row r="1" spans="1:4" ht="51" thickBot="1" x14ac:dyDescent="0.35">
      <c r="A1" s="6" t="s">
        <v>70</v>
      </c>
      <c r="B1" s="7" t="s">
        <v>71</v>
      </c>
      <c r="C1" s="7" t="s">
        <v>72</v>
      </c>
      <c r="D1" s="7" t="str">
        <f>Etiquettes!A7</f>
        <v>Niveau secteurs</v>
      </c>
    </row>
    <row r="2" spans="1:4" x14ac:dyDescent="0.3">
      <c r="A2">
        <f>'Correspondance secteurs'!A1218</f>
        <v>1</v>
      </c>
      <c r="B2" t="str">
        <f>'Correspondance secteurs'!Y1218</f>
        <v>Production de chaleur seule (hors PAC et chaudières électriques) [METABOLHEAT - National]</v>
      </c>
      <c r="D2">
        <f>_xlfn.XLOOKUP(B2,Secteurs!B:B,Secteurs!D:D,0)</f>
        <v>0</v>
      </c>
    </row>
    <row r="3" spans="1:4" x14ac:dyDescent="0.3">
      <c r="A3">
        <f>'Correspondance secteurs'!A1219</f>
        <v>2</v>
      </c>
      <c r="B3" t="str">
        <f>'Correspondance secteurs'!Y1219</f>
        <v>Centrales thermiques conventionnelles produisant uniquement de la chaleur [METABOLHEAT - National]</v>
      </c>
      <c r="D3">
        <f>_xlfn.XLOOKUP(B3,Secteurs!B:B,Secteurs!D:D,0)</f>
        <v>4</v>
      </c>
    </row>
    <row r="4" spans="1:4" x14ac:dyDescent="0.3">
      <c r="A4">
        <f>'Correspondance secteurs'!A1220</f>
        <v>2</v>
      </c>
      <c r="B4" t="str">
        <f>'Correspondance secteurs'!Y1220</f>
        <v>Centrales thermiques solaires à concentration produisant uniquement de la chaleur [METABOLHEAT - National]</v>
      </c>
      <c r="D4">
        <f>_xlfn.XLOOKUP(B4,Secteurs!B:B,Secteurs!D:D,0)</f>
        <v>5</v>
      </c>
    </row>
    <row r="5" spans="1:4" x14ac:dyDescent="0.3">
      <c r="A5">
        <f>'Correspondance secteurs'!A1221</f>
        <v>2</v>
      </c>
      <c r="B5" t="str">
        <f>'Correspondance secteurs'!Y1221</f>
        <v>Centrales thermiques géothermiques produisant uniquement de la chaleur [METABOLHEAT - National]</v>
      </c>
      <c r="D5">
        <f>_xlfn.XLOOKUP(B5,Secteurs!B:B,Secteurs!D:D,0)</f>
        <v>5</v>
      </c>
    </row>
    <row r="6" spans="1:4" x14ac:dyDescent="0.3">
      <c r="A6">
        <f>'Correspondance secteurs'!A1222</f>
        <v>1</v>
      </c>
      <c r="B6" t="str">
        <f>'Correspondance secteurs'!Y1222</f>
        <v>Autres secteurs industriels [METABOLHEAT - National]</v>
      </c>
      <c r="D6">
        <f>_xlfn.XLOOKUP(B6,Secteurs!B:B,Secteurs!D:D,0)</f>
        <v>3</v>
      </c>
    </row>
    <row r="7" spans="1:4" x14ac:dyDescent="0.3">
      <c r="A7">
        <f>'Correspondance secteurs'!A1223</f>
        <v>2</v>
      </c>
      <c r="B7" t="str">
        <f>'Correspondance secteurs'!Y1223</f>
        <v>Extraction minière et carrière [METABOLHEAT - National]</v>
      </c>
      <c r="D7">
        <f>_xlfn.XLOOKUP(B7,Secteurs!B:B,Secteurs!D:D,0)</f>
        <v>0</v>
      </c>
    </row>
    <row r="8" spans="1:4" x14ac:dyDescent="0.3">
      <c r="A8">
        <f>'Correspondance secteurs'!A1224</f>
        <v>2</v>
      </c>
      <c r="B8" t="str">
        <f>'Correspondance secteurs'!Y1224</f>
        <v>Construction [METABOLHEAT - National]</v>
      </c>
      <c r="D8">
        <f>_xlfn.XLOOKUP(B8,Secteurs!B:B,Secteurs!D:D,0)</f>
        <v>0</v>
      </c>
    </row>
    <row r="9" spans="1:4" x14ac:dyDescent="0.3">
      <c r="A9">
        <f>'Correspondance secteurs'!A1225</f>
        <v>2</v>
      </c>
      <c r="B9" t="str">
        <f>'Correspondance secteurs'!Y1225</f>
        <v>Non spécifié ailleurs (secteur industriel) [METABOLHEAT - National]</v>
      </c>
      <c r="D9">
        <f>_xlfn.XLOOKUP(B9,Secteurs!B:B,Secteurs!D:D,0)</f>
        <v>0</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BF3A0-8AC3-4181-9F6F-18EDAE0EBE72}">
  <sheetPr filterMode="1"/>
  <dimension ref="A1:D5960"/>
  <sheetViews>
    <sheetView topLeftCell="A4942" workbookViewId="0">
      <selection activeCell="A2" sqref="A1:D5960"/>
    </sheetView>
  </sheetViews>
  <sheetFormatPr baseColWidth="10" defaultColWidth="8.88671875" defaultRowHeight="14.4" x14ac:dyDescent="0.3"/>
  <cols>
    <col min="1" max="1" width="65.6640625" customWidth="1"/>
    <col min="2" max="2" width="197.77734375" bestFit="1" customWidth="1"/>
  </cols>
  <sheetData>
    <row r="1" spans="1:4" x14ac:dyDescent="0.3">
      <c r="A1" s="28" t="s">
        <v>1</v>
      </c>
      <c r="B1" s="28" t="s">
        <v>2</v>
      </c>
      <c r="C1" s="28" t="s">
        <v>4</v>
      </c>
      <c r="D1" s="28" t="s">
        <v>1077</v>
      </c>
    </row>
    <row r="2" spans="1:4" x14ac:dyDescent="0.3">
      <c r="A2" t="s">
        <v>583</v>
      </c>
      <c r="B2" t="s">
        <v>3444</v>
      </c>
      <c r="D2" t="s">
        <v>582</v>
      </c>
    </row>
    <row r="3" spans="1:4" x14ac:dyDescent="0.3">
      <c r="A3" t="s">
        <v>584</v>
      </c>
      <c r="B3" t="s">
        <v>3444</v>
      </c>
      <c r="D3" t="s">
        <v>582</v>
      </c>
    </row>
    <row r="4" spans="1:4" x14ac:dyDescent="0.3">
      <c r="A4" t="s">
        <v>585</v>
      </c>
      <c r="B4" t="s">
        <v>3444</v>
      </c>
      <c r="D4" t="s">
        <v>582</v>
      </c>
    </row>
    <row r="5" spans="1:4" x14ac:dyDescent="0.3">
      <c r="A5" t="s">
        <v>583</v>
      </c>
      <c r="B5" t="s">
        <v>3445</v>
      </c>
      <c r="D5" t="s">
        <v>582</v>
      </c>
    </row>
    <row r="6" spans="1:4" x14ac:dyDescent="0.3">
      <c r="A6" t="s">
        <v>584</v>
      </c>
      <c r="B6" t="s">
        <v>3445</v>
      </c>
      <c r="D6" t="s">
        <v>582</v>
      </c>
    </row>
    <row r="7" spans="1:4" x14ac:dyDescent="0.3">
      <c r="A7" t="s">
        <v>585</v>
      </c>
      <c r="B7" t="s">
        <v>3445</v>
      </c>
      <c r="D7" t="s">
        <v>582</v>
      </c>
    </row>
    <row r="8" spans="1:4" x14ac:dyDescent="0.3">
      <c r="A8" t="s">
        <v>583</v>
      </c>
      <c r="B8" t="s">
        <v>3446</v>
      </c>
      <c r="D8" t="s">
        <v>582</v>
      </c>
    </row>
    <row r="9" spans="1:4" x14ac:dyDescent="0.3">
      <c r="A9" t="s">
        <v>584</v>
      </c>
      <c r="B9" t="s">
        <v>3446</v>
      </c>
      <c r="D9" t="s">
        <v>582</v>
      </c>
    </row>
    <row r="10" spans="1:4" x14ac:dyDescent="0.3">
      <c r="A10" t="s">
        <v>585</v>
      </c>
      <c r="B10" t="s">
        <v>3446</v>
      </c>
      <c r="D10" t="s">
        <v>582</v>
      </c>
    </row>
    <row r="11" spans="1:4" x14ac:dyDescent="0.3">
      <c r="A11" t="s">
        <v>583</v>
      </c>
      <c r="B11" t="s">
        <v>3447</v>
      </c>
      <c r="D11" t="s">
        <v>582</v>
      </c>
    </row>
    <row r="12" spans="1:4" x14ac:dyDescent="0.3">
      <c r="A12" t="s">
        <v>584</v>
      </c>
      <c r="B12" t="s">
        <v>3447</v>
      </c>
      <c r="D12" t="s">
        <v>582</v>
      </c>
    </row>
    <row r="13" spans="1:4" x14ac:dyDescent="0.3">
      <c r="A13" t="s">
        <v>585</v>
      </c>
      <c r="B13" t="s">
        <v>3447</v>
      </c>
      <c r="D13" t="s">
        <v>582</v>
      </c>
    </row>
    <row r="14" spans="1:4" x14ac:dyDescent="0.3">
      <c r="A14" t="s">
        <v>583</v>
      </c>
      <c r="B14" t="s">
        <v>3448</v>
      </c>
      <c r="D14" t="s">
        <v>582</v>
      </c>
    </row>
    <row r="15" spans="1:4" x14ac:dyDescent="0.3">
      <c r="A15" t="s">
        <v>584</v>
      </c>
      <c r="B15" t="s">
        <v>3448</v>
      </c>
      <c r="D15" t="s">
        <v>582</v>
      </c>
    </row>
    <row r="16" spans="1:4" x14ac:dyDescent="0.3">
      <c r="A16" t="s">
        <v>585</v>
      </c>
      <c r="B16" t="s">
        <v>3448</v>
      </c>
      <c r="D16" t="s">
        <v>582</v>
      </c>
    </row>
    <row r="17" spans="1:4" x14ac:dyDescent="0.3">
      <c r="A17" t="s">
        <v>583</v>
      </c>
      <c r="B17" t="s">
        <v>3449</v>
      </c>
      <c r="D17" t="s">
        <v>582</v>
      </c>
    </row>
    <row r="18" spans="1:4" x14ac:dyDescent="0.3">
      <c r="A18" t="s">
        <v>584</v>
      </c>
      <c r="B18" t="s">
        <v>3449</v>
      </c>
      <c r="D18" t="s">
        <v>582</v>
      </c>
    </row>
    <row r="19" spans="1:4" x14ac:dyDescent="0.3">
      <c r="A19" t="s">
        <v>585</v>
      </c>
      <c r="B19" t="s">
        <v>3449</v>
      </c>
      <c r="D19" t="s">
        <v>582</v>
      </c>
    </row>
    <row r="20" spans="1:4" x14ac:dyDescent="0.3">
      <c r="A20" t="s">
        <v>583</v>
      </c>
      <c r="B20" t="s">
        <v>3450</v>
      </c>
      <c r="D20" t="s">
        <v>582</v>
      </c>
    </row>
    <row r="21" spans="1:4" x14ac:dyDescent="0.3">
      <c r="A21" t="s">
        <v>584</v>
      </c>
      <c r="B21" t="s">
        <v>3450</v>
      </c>
      <c r="D21" t="s">
        <v>582</v>
      </c>
    </row>
    <row r="22" spans="1:4" x14ac:dyDescent="0.3">
      <c r="A22" t="s">
        <v>585</v>
      </c>
      <c r="B22" t="s">
        <v>3450</v>
      </c>
      <c r="D22" t="s">
        <v>582</v>
      </c>
    </row>
    <row r="23" spans="1:4" x14ac:dyDescent="0.3">
      <c r="A23" t="s">
        <v>583</v>
      </c>
      <c r="B23" t="s">
        <v>3451</v>
      </c>
      <c r="D23" t="s">
        <v>582</v>
      </c>
    </row>
    <row r="24" spans="1:4" x14ac:dyDescent="0.3">
      <c r="A24" t="s">
        <v>584</v>
      </c>
      <c r="B24" t="s">
        <v>3451</v>
      </c>
      <c r="D24" t="s">
        <v>582</v>
      </c>
    </row>
    <row r="25" spans="1:4" x14ac:dyDescent="0.3">
      <c r="A25" t="s">
        <v>585</v>
      </c>
      <c r="B25" t="s">
        <v>3451</v>
      </c>
      <c r="D25" t="s">
        <v>582</v>
      </c>
    </row>
    <row r="26" spans="1:4" x14ac:dyDescent="0.3">
      <c r="A26" t="s">
        <v>583</v>
      </c>
      <c r="B26" t="s">
        <v>3452</v>
      </c>
      <c r="D26" t="s">
        <v>582</v>
      </c>
    </row>
    <row r="27" spans="1:4" x14ac:dyDescent="0.3">
      <c r="A27" t="s">
        <v>584</v>
      </c>
      <c r="B27" t="s">
        <v>3452</v>
      </c>
      <c r="D27" t="s">
        <v>582</v>
      </c>
    </row>
    <row r="28" spans="1:4" x14ac:dyDescent="0.3">
      <c r="A28" t="s">
        <v>585</v>
      </c>
      <c r="B28" t="s">
        <v>3452</v>
      </c>
      <c r="D28" t="s">
        <v>582</v>
      </c>
    </row>
    <row r="29" spans="1:4" x14ac:dyDescent="0.3">
      <c r="A29" t="s">
        <v>583</v>
      </c>
      <c r="B29" t="s">
        <v>3453</v>
      </c>
      <c r="D29" t="s">
        <v>582</v>
      </c>
    </row>
    <row r="30" spans="1:4" x14ac:dyDescent="0.3">
      <c r="A30" t="s">
        <v>584</v>
      </c>
      <c r="B30" t="s">
        <v>3453</v>
      </c>
      <c r="D30" t="s">
        <v>582</v>
      </c>
    </row>
    <row r="31" spans="1:4" x14ac:dyDescent="0.3">
      <c r="A31" t="s">
        <v>585</v>
      </c>
      <c r="B31" t="s">
        <v>3453</v>
      </c>
      <c r="D31" t="s">
        <v>582</v>
      </c>
    </row>
    <row r="32" spans="1:4" x14ac:dyDescent="0.3">
      <c r="A32" t="s">
        <v>583</v>
      </c>
      <c r="B32" t="s">
        <v>3454</v>
      </c>
      <c r="D32" t="s">
        <v>582</v>
      </c>
    </row>
    <row r="33" spans="1:4" x14ac:dyDescent="0.3">
      <c r="A33" t="s">
        <v>584</v>
      </c>
      <c r="B33" t="s">
        <v>3454</v>
      </c>
      <c r="D33" t="s">
        <v>582</v>
      </c>
    </row>
    <row r="34" spans="1:4" x14ac:dyDescent="0.3">
      <c r="A34" t="s">
        <v>585</v>
      </c>
      <c r="B34" t="s">
        <v>3454</v>
      </c>
      <c r="D34" t="s">
        <v>582</v>
      </c>
    </row>
    <row r="35" spans="1:4" x14ac:dyDescent="0.3">
      <c r="A35" t="s">
        <v>583</v>
      </c>
      <c r="B35" t="s">
        <v>3455</v>
      </c>
      <c r="D35" t="s">
        <v>582</v>
      </c>
    </row>
    <row r="36" spans="1:4" x14ac:dyDescent="0.3">
      <c r="A36" t="s">
        <v>584</v>
      </c>
      <c r="B36" t="s">
        <v>3455</v>
      </c>
      <c r="D36" t="s">
        <v>582</v>
      </c>
    </row>
    <row r="37" spans="1:4" x14ac:dyDescent="0.3">
      <c r="A37" t="s">
        <v>585</v>
      </c>
      <c r="B37" t="s">
        <v>3455</v>
      </c>
      <c r="D37" t="s">
        <v>582</v>
      </c>
    </row>
    <row r="38" spans="1:4" x14ac:dyDescent="0.3">
      <c r="A38" t="s">
        <v>583</v>
      </c>
      <c r="B38" t="s">
        <v>3456</v>
      </c>
      <c r="D38" t="s">
        <v>582</v>
      </c>
    </row>
    <row r="39" spans="1:4" x14ac:dyDescent="0.3">
      <c r="A39" t="s">
        <v>584</v>
      </c>
      <c r="B39" t="s">
        <v>3456</v>
      </c>
      <c r="D39" t="s">
        <v>582</v>
      </c>
    </row>
    <row r="40" spans="1:4" x14ac:dyDescent="0.3">
      <c r="A40" t="s">
        <v>585</v>
      </c>
      <c r="B40" t="s">
        <v>3456</v>
      </c>
      <c r="D40" t="s">
        <v>582</v>
      </c>
    </row>
    <row r="41" spans="1:4" x14ac:dyDescent="0.3">
      <c r="A41" t="s">
        <v>583</v>
      </c>
      <c r="B41" t="s">
        <v>3457</v>
      </c>
      <c r="D41" t="s">
        <v>582</v>
      </c>
    </row>
    <row r="42" spans="1:4" x14ac:dyDescent="0.3">
      <c r="A42" t="s">
        <v>584</v>
      </c>
      <c r="B42" t="s">
        <v>3457</v>
      </c>
      <c r="D42" t="s">
        <v>582</v>
      </c>
    </row>
    <row r="43" spans="1:4" x14ac:dyDescent="0.3">
      <c r="A43" t="s">
        <v>585</v>
      </c>
      <c r="B43" t="s">
        <v>3457</v>
      </c>
      <c r="D43" t="s">
        <v>582</v>
      </c>
    </row>
    <row r="44" spans="1:4" x14ac:dyDescent="0.3">
      <c r="A44" t="s">
        <v>583</v>
      </c>
      <c r="B44" t="s">
        <v>3458</v>
      </c>
      <c r="D44" t="s">
        <v>582</v>
      </c>
    </row>
    <row r="45" spans="1:4" x14ac:dyDescent="0.3">
      <c r="A45" t="s">
        <v>584</v>
      </c>
      <c r="B45" t="s">
        <v>3458</v>
      </c>
      <c r="D45" t="s">
        <v>582</v>
      </c>
    </row>
    <row r="46" spans="1:4" x14ac:dyDescent="0.3">
      <c r="A46" t="s">
        <v>585</v>
      </c>
      <c r="B46" t="s">
        <v>3458</v>
      </c>
      <c r="D46" t="s">
        <v>582</v>
      </c>
    </row>
    <row r="47" spans="1:4" x14ac:dyDescent="0.3">
      <c r="A47" t="s">
        <v>583</v>
      </c>
      <c r="B47" t="s">
        <v>3459</v>
      </c>
      <c r="D47" t="s">
        <v>582</v>
      </c>
    </row>
    <row r="48" spans="1:4" x14ac:dyDescent="0.3">
      <c r="A48" t="s">
        <v>584</v>
      </c>
      <c r="B48" t="s">
        <v>3459</v>
      </c>
      <c r="D48" t="s">
        <v>582</v>
      </c>
    </row>
    <row r="49" spans="1:4" x14ac:dyDescent="0.3">
      <c r="A49" t="s">
        <v>585</v>
      </c>
      <c r="B49" t="s">
        <v>3459</v>
      </c>
      <c r="D49" t="s">
        <v>582</v>
      </c>
    </row>
    <row r="50" spans="1:4" x14ac:dyDescent="0.3">
      <c r="A50" t="s">
        <v>583</v>
      </c>
      <c r="B50" t="s">
        <v>3460</v>
      </c>
      <c r="D50" t="s">
        <v>582</v>
      </c>
    </row>
    <row r="51" spans="1:4" x14ac:dyDescent="0.3">
      <c r="A51" t="s">
        <v>584</v>
      </c>
      <c r="B51" t="s">
        <v>3460</v>
      </c>
      <c r="D51" t="s">
        <v>582</v>
      </c>
    </row>
    <row r="52" spans="1:4" x14ac:dyDescent="0.3">
      <c r="A52" t="s">
        <v>585</v>
      </c>
      <c r="B52" t="s">
        <v>3460</v>
      </c>
      <c r="D52" t="s">
        <v>582</v>
      </c>
    </row>
    <row r="53" spans="1:4" x14ac:dyDescent="0.3">
      <c r="A53" t="s">
        <v>583</v>
      </c>
      <c r="B53" t="s">
        <v>3461</v>
      </c>
      <c r="D53" t="s">
        <v>582</v>
      </c>
    </row>
    <row r="54" spans="1:4" x14ac:dyDescent="0.3">
      <c r="A54" t="s">
        <v>584</v>
      </c>
      <c r="B54" t="s">
        <v>3461</v>
      </c>
      <c r="D54" t="s">
        <v>582</v>
      </c>
    </row>
    <row r="55" spans="1:4" x14ac:dyDescent="0.3">
      <c r="A55" t="s">
        <v>585</v>
      </c>
      <c r="B55" t="s">
        <v>3461</v>
      </c>
      <c r="D55" t="s">
        <v>582</v>
      </c>
    </row>
    <row r="56" spans="1:4" x14ac:dyDescent="0.3">
      <c r="A56" t="s">
        <v>583</v>
      </c>
      <c r="B56" t="s">
        <v>3462</v>
      </c>
      <c r="D56" t="s">
        <v>582</v>
      </c>
    </row>
    <row r="57" spans="1:4" x14ac:dyDescent="0.3">
      <c r="A57" t="s">
        <v>584</v>
      </c>
      <c r="B57" t="s">
        <v>3462</v>
      </c>
      <c r="D57" t="s">
        <v>582</v>
      </c>
    </row>
    <row r="58" spans="1:4" x14ac:dyDescent="0.3">
      <c r="A58" t="s">
        <v>585</v>
      </c>
      <c r="B58" t="s">
        <v>3462</v>
      </c>
      <c r="D58" t="s">
        <v>582</v>
      </c>
    </row>
    <row r="59" spans="1:4" x14ac:dyDescent="0.3">
      <c r="A59" t="s">
        <v>583</v>
      </c>
      <c r="B59" t="s">
        <v>3463</v>
      </c>
      <c r="D59" t="s">
        <v>582</v>
      </c>
    </row>
    <row r="60" spans="1:4" x14ac:dyDescent="0.3">
      <c r="A60" t="s">
        <v>584</v>
      </c>
      <c r="B60" t="s">
        <v>3463</v>
      </c>
      <c r="D60" t="s">
        <v>582</v>
      </c>
    </row>
    <row r="61" spans="1:4" x14ac:dyDescent="0.3">
      <c r="A61" t="s">
        <v>585</v>
      </c>
      <c r="B61" t="s">
        <v>3463</v>
      </c>
      <c r="D61" t="s">
        <v>582</v>
      </c>
    </row>
    <row r="62" spans="1:4" x14ac:dyDescent="0.3">
      <c r="A62" t="s">
        <v>583</v>
      </c>
      <c r="B62" t="s">
        <v>3464</v>
      </c>
      <c r="D62" t="s">
        <v>582</v>
      </c>
    </row>
    <row r="63" spans="1:4" x14ac:dyDescent="0.3">
      <c r="A63" t="s">
        <v>584</v>
      </c>
      <c r="B63" t="s">
        <v>3464</v>
      </c>
      <c r="D63" t="s">
        <v>582</v>
      </c>
    </row>
    <row r="64" spans="1:4" x14ac:dyDescent="0.3">
      <c r="A64" t="s">
        <v>585</v>
      </c>
      <c r="B64" t="s">
        <v>3464</v>
      </c>
      <c r="D64" t="s">
        <v>582</v>
      </c>
    </row>
    <row r="65" spans="1:4" x14ac:dyDescent="0.3">
      <c r="A65" t="s">
        <v>583</v>
      </c>
      <c r="B65" t="s">
        <v>3465</v>
      </c>
      <c r="D65" t="s">
        <v>582</v>
      </c>
    </row>
    <row r="66" spans="1:4" x14ac:dyDescent="0.3">
      <c r="A66" t="s">
        <v>584</v>
      </c>
      <c r="B66" t="s">
        <v>3465</v>
      </c>
      <c r="D66" t="s">
        <v>582</v>
      </c>
    </row>
    <row r="67" spans="1:4" x14ac:dyDescent="0.3">
      <c r="A67" t="s">
        <v>585</v>
      </c>
      <c r="B67" t="s">
        <v>3465</v>
      </c>
      <c r="D67" t="s">
        <v>582</v>
      </c>
    </row>
    <row r="68" spans="1:4" x14ac:dyDescent="0.3">
      <c r="A68" t="s">
        <v>583</v>
      </c>
      <c r="B68" t="s">
        <v>3466</v>
      </c>
      <c r="D68" t="s">
        <v>582</v>
      </c>
    </row>
    <row r="69" spans="1:4" x14ac:dyDescent="0.3">
      <c r="A69" t="s">
        <v>584</v>
      </c>
      <c r="B69" t="s">
        <v>3466</v>
      </c>
      <c r="D69" t="s">
        <v>582</v>
      </c>
    </row>
    <row r="70" spans="1:4" x14ac:dyDescent="0.3">
      <c r="A70" t="s">
        <v>585</v>
      </c>
      <c r="B70" t="s">
        <v>3466</v>
      </c>
      <c r="D70" t="s">
        <v>582</v>
      </c>
    </row>
    <row r="71" spans="1:4" x14ac:dyDescent="0.3">
      <c r="A71" t="s">
        <v>583</v>
      </c>
      <c r="B71" t="s">
        <v>3467</v>
      </c>
      <c r="D71" t="s">
        <v>582</v>
      </c>
    </row>
    <row r="72" spans="1:4" x14ac:dyDescent="0.3">
      <c r="A72" t="s">
        <v>584</v>
      </c>
      <c r="B72" t="s">
        <v>3467</v>
      </c>
      <c r="D72" t="s">
        <v>582</v>
      </c>
    </row>
    <row r="73" spans="1:4" x14ac:dyDescent="0.3">
      <c r="A73" t="s">
        <v>585</v>
      </c>
      <c r="B73" t="s">
        <v>3467</v>
      </c>
      <c r="D73" t="s">
        <v>582</v>
      </c>
    </row>
    <row r="74" spans="1:4" x14ac:dyDescent="0.3">
      <c r="A74" t="s">
        <v>583</v>
      </c>
      <c r="B74" t="s">
        <v>3468</v>
      </c>
      <c r="D74" t="s">
        <v>582</v>
      </c>
    </row>
    <row r="75" spans="1:4" x14ac:dyDescent="0.3">
      <c r="A75" t="s">
        <v>584</v>
      </c>
      <c r="B75" t="s">
        <v>3468</v>
      </c>
      <c r="D75" t="s">
        <v>582</v>
      </c>
    </row>
    <row r="76" spans="1:4" x14ac:dyDescent="0.3">
      <c r="A76" t="s">
        <v>585</v>
      </c>
      <c r="B76" t="s">
        <v>3468</v>
      </c>
      <c r="D76" t="s">
        <v>582</v>
      </c>
    </row>
    <row r="77" spans="1:4" x14ac:dyDescent="0.3">
      <c r="A77" t="s">
        <v>583</v>
      </c>
      <c r="B77" t="s">
        <v>3469</v>
      </c>
      <c r="D77" t="s">
        <v>582</v>
      </c>
    </row>
    <row r="78" spans="1:4" x14ac:dyDescent="0.3">
      <c r="A78" t="s">
        <v>584</v>
      </c>
      <c r="B78" t="s">
        <v>3469</v>
      </c>
      <c r="D78" t="s">
        <v>582</v>
      </c>
    </row>
    <row r="79" spans="1:4" x14ac:dyDescent="0.3">
      <c r="A79" t="s">
        <v>585</v>
      </c>
      <c r="B79" t="s">
        <v>3469</v>
      </c>
      <c r="D79" t="s">
        <v>582</v>
      </c>
    </row>
    <row r="80" spans="1:4" x14ac:dyDescent="0.3">
      <c r="A80" t="s">
        <v>583</v>
      </c>
      <c r="B80" t="s">
        <v>3470</v>
      </c>
      <c r="D80" t="s">
        <v>582</v>
      </c>
    </row>
    <row r="81" spans="1:4" x14ac:dyDescent="0.3">
      <c r="A81" t="s">
        <v>584</v>
      </c>
      <c r="B81" t="s">
        <v>3470</v>
      </c>
      <c r="D81" t="s">
        <v>582</v>
      </c>
    </row>
    <row r="82" spans="1:4" x14ac:dyDescent="0.3">
      <c r="A82" t="s">
        <v>585</v>
      </c>
      <c r="B82" t="s">
        <v>3470</v>
      </c>
      <c r="D82" t="s">
        <v>582</v>
      </c>
    </row>
    <row r="83" spans="1:4" x14ac:dyDescent="0.3">
      <c r="A83" t="s">
        <v>583</v>
      </c>
      <c r="B83" t="s">
        <v>3471</v>
      </c>
      <c r="D83" t="s">
        <v>582</v>
      </c>
    </row>
    <row r="84" spans="1:4" x14ac:dyDescent="0.3">
      <c r="A84" t="s">
        <v>584</v>
      </c>
      <c r="B84" t="s">
        <v>3471</v>
      </c>
      <c r="D84" t="s">
        <v>582</v>
      </c>
    </row>
    <row r="85" spans="1:4" x14ac:dyDescent="0.3">
      <c r="A85" t="s">
        <v>585</v>
      </c>
      <c r="B85" t="s">
        <v>3471</v>
      </c>
      <c r="D85" t="s">
        <v>582</v>
      </c>
    </row>
    <row r="86" spans="1:4" x14ac:dyDescent="0.3">
      <c r="A86" t="s">
        <v>583</v>
      </c>
      <c r="B86" t="s">
        <v>3472</v>
      </c>
      <c r="D86" t="s">
        <v>582</v>
      </c>
    </row>
    <row r="87" spans="1:4" x14ac:dyDescent="0.3">
      <c r="A87" t="s">
        <v>584</v>
      </c>
      <c r="B87" t="s">
        <v>3472</v>
      </c>
      <c r="D87" t="s">
        <v>582</v>
      </c>
    </row>
    <row r="88" spans="1:4" x14ac:dyDescent="0.3">
      <c r="A88" t="s">
        <v>585</v>
      </c>
      <c r="B88" t="s">
        <v>3472</v>
      </c>
      <c r="D88" t="s">
        <v>582</v>
      </c>
    </row>
    <row r="89" spans="1:4" x14ac:dyDescent="0.3">
      <c r="A89" t="s">
        <v>583</v>
      </c>
      <c r="B89" t="s">
        <v>3473</v>
      </c>
      <c r="D89" t="s">
        <v>582</v>
      </c>
    </row>
    <row r="90" spans="1:4" x14ac:dyDescent="0.3">
      <c r="A90" t="s">
        <v>584</v>
      </c>
      <c r="B90" t="s">
        <v>3473</v>
      </c>
      <c r="D90" t="s">
        <v>582</v>
      </c>
    </row>
    <row r="91" spans="1:4" x14ac:dyDescent="0.3">
      <c r="A91" t="s">
        <v>585</v>
      </c>
      <c r="B91" t="s">
        <v>3473</v>
      </c>
      <c r="D91" t="s">
        <v>582</v>
      </c>
    </row>
    <row r="92" spans="1:4" x14ac:dyDescent="0.3">
      <c r="A92" t="s">
        <v>583</v>
      </c>
      <c r="B92" t="s">
        <v>3474</v>
      </c>
      <c r="D92" t="s">
        <v>582</v>
      </c>
    </row>
    <row r="93" spans="1:4" x14ac:dyDescent="0.3">
      <c r="A93" t="s">
        <v>584</v>
      </c>
      <c r="B93" t="s">
        <v>3474</v>
      </c>
      <c r="D93" t="s">
        <v>582</v>
      </c>
    </row>
    <row r="94" spans="1:4" x14ac:dyDescent="0.3">
      <c r="A94" t="s">
        <v>585</v>
      </c>
      <c r="B94" t="s">
        <v>3474</v>
      </c>
      <c r="D94" t="s">
        <v>582</v>
      </c>
    </row>
    <row r="95" spans="1:4" x14ac:dyDescent="0.3">
      <c r="A95" t="s">
        <v>583</v>
      </c>
      <c r="B95" t="s">
        <v>3475</v>
      </c>
      <c r="D95" t="s">
        <v>582</v>
      </c>
    </row>
    <row r="96" spans="1:4" x14ac:dyDescent="0.3">
      <c r="A96" t="s">
        <v>584</v>
      </c>
      <c r="B96" t="s">
        <v>3475</v>
      </c>
      <c r="D96" t="s">
        <v>582</v>
      </c>
    </row>
    <row r="97" spans="1:4" x14ac:dyDescent="0.3">
      <c r="A97" t="s">
        <v>585</v>
      </c>
      <c r="B97" t="s">
        <v>3475</v>
      </c>
      <c r="D97" t="s">
        <v>582</v>
      </c>
    </row>
    <row r="98" spans="1:4" x14ac:dyDescent="0.3">
      <c r="A98" t="s">
        <v>583</v>
      </c>
      <c r="B98" t="s">
        <v>3476</v>
      </c>
      <c r="D98" t="s">
        <v>582</v>
      </c>
    </row>
    <row r="99" spans="1:4" x14ac:dyDescent="0.3">
      <c r="A99" t="s">
        <v>584</v>
      </c>
      <c r="B99" t="s">
        <v>3476</v>
      </c>
      <c r="D99" t="s">
        <v>582</v>
      </c>
    </row>
    <row r="100" spans="1:4" x14ac:dyDescent="0.3">
      <c r="A100" t="s">
        <v>585</v>
      </c>
      <c r="B100" t="s">
        <v>3476</v>
      </c>
      <c r="D100" t="s">
        <v>582</v>
      </c>
    </row>
    <row r="101" spans="1:4" x14ac:dyDescent="0.3">
      <c r="A101" t="s">
        <v>583</v>
      </c>
      <c r="B101" t="s">
        <v>3477</v>
      </c>
      <c r="D101" t="s">
        <v>582</v>
      </c>
    </row>
    <row r="102" spans="1:4" x14ac:dyDescent="0.3">
      <c r="A102" t="s">
        <v>584</v>
      </c>
      <c r="B102" t="s">
        <v>3477</v>
      </c>
      <c r="D102" t="s">
        <v>582</v>
      </c>
    </row>
    <row r="103" spans="1:4" x14ac:dyDescent="0.3">
      <c r="A103" t="s">
        <v>585</v>
      </c>
      <c r="B103" t="s">
        <v>3477</v>
      </c>
      <c r="D103" t="s">
        <v>582</v>
      </c>
    </row>
    <row r="104" spans="1:4" x14ac:dyDescent="0.3">
      <c r="A104" t="s">
        <v>583</v>
      </c>
      <c r="B104" t="s">
        <v>3478</v>
      </c>
      <c r="D104" t="s">
        <v>582</v>
      </c>
    </row>
    <row r="105" spans="1:4" x14ac:dyDescent="0.3">
      <c r="A105" t="s">
        <v>584</v>
      </c>
      <c r="B105" t="s">
        <v>3478</v>
      </c>
      <c r="D105" t="s">
        <v>582</v>
      </c>
    </row>
    <row r="106" spans="1:4" x14ac:dyDescent="0.3">
      <c r="A106" t="s">
        <v>585</v>
      </c>
      <c r="B106" t="s">
        <v>3478</v>
      </c>
      <c r="D106" t="s">
        <v>582</v>
      </c>
    </row>
    <row r="107" spans="1:4" x14ac:dyDescent="0.3">
      <c r="A107" t="s">
        <v>583</v>
      </c>
      <c r="B107" t="s">
        <v>3479</v>
      </c>
      <c r="D107" t="s">
        <v>582</v>
      </c>
    </row>
    <row r="108" spans="1:4" x14ac:dyDescent="0.3">
      <c r="A108" t="s">
        <v>584</v>
      </c>
      <c r="B108" t="s">
        <v>3479</v>
      </c>
      <c r="D108" t="s">
        <v>582</v>
      </c>
    </row>
    <row r="109" spans="1:4" x14ac:dyDescent="0.3">
      <c r="A109" t="s">
        <v>585</v>
      </c>
      <c r="B109" t="s">
        <v>3479</v>
      </c>
      <c r="D109" t="s">
        <v>582</v>
      </c>
    </row>
    <row r="110" spans="1:4" x14ac:dyDescent="0.3">
      <c r="A110" t="s">
        <v>583</v>
      </c>
      <c r="B110" t="s">
        <v>3480</v>
      </c>
      <c r="D110" t="s">
        <v>582</v>
      </c>
    </row>
    <row r="111" spans="1:4" x14ac:dyDescent="0.3">
      <c r="A111" t="s">
        <v>584</v>
      </c>
      <c r="B111" t="s">
        <v>3480</v>
      </c>
      <c r="D111" t="s">
        <v>582</v>
      </c>
    </row>
    <row r="112" spans="1:4" x14ac:dyDescent="0.3">
      <c r="A112" t="s">
        <v>585</v>
      </c>
      <c r="B112" t="s">
        <v>3480</v>
      </c>
      <c r="D112" t="s">
        <v>582</v>
      </c>
    </row>
    <row r="113" spans="1:4" x14ac:dyDescent="0.3">
      <c r="A113" t="s">
        <v>583</v>
      </c>
      <c r="B113" t="s">
        <v>3481</v>
      </c>
      <c r="D113" t="s">
        <v>582</v>
      </c>
    </row>
    <row r="114" spans="1:4" x14ac:dyDescent="0.3">
      <c r="A114" t="s">
        <v>584</v>
      </c>
      <c r="B114" t="s">
        <v>3481</v>
      </c>
      <c r="D114" t="s">
        <v>582</v>
      </c>
    </row>
    <row r="115" spans="1:4" x14ac:dyDescent="0.3">
      <c r="A115" t="s">
        <v>585</v>
      </c>
      <c r="B115" t="s">
        <v>3481</v>
      </c>
      <c r="D115" t="s">
        <v>582</v>
      </c>
    </row>
    <row r="116" spans="1:4" x14ac:dyDescent="0.3">
      <c r="A116" t="s">
        <v>583</v>
      </c>
      <c r="B116" t="s">
        <v>3482</v>
      </c>
      <c r="D116" t="s">
        <v>582</v>
      </c>
    </row>
    <row r="117" spans="1:4" x14ac:dyDescent="0.3">
      <c r="A117" t="s">
        <v>584</v>
      </c>
      <c r="B117" t="s">
        <v>3482</v>
      </c>
      <c r="D117" t="s">
        <v>582</v>
      </c>
    </row>
    <row r="118" spans="1:4" x14ac:dyDescent="0.3">
      <c r="A118" t="s">
        <v>585</v>
      </c>
      <c r="B118" t="s">
        <v>3482</v>
      </c>
      <c r="D118" t="s">
        <v>582</v>
      </c>
    </row>
    <row r="119" spans="1:4" x14ac:dyDescent="0.3">
      <c r="A119" t="s">
        <v>583</v>
      </c>
      <c r="B119" t="s">
        <v>3483</v>
      </c>
      <c r="D119" t="s">
        <v>582</v>
      </c>
    </row>
    <row r="120" spans="1:4" x14ac:dyDescent="0.3">
      <c r="A120" t="s">
        <v>584</v>
      </c>
      <c r="B120" t="s">
        <v>3483</v>
      </c>
      <c r="D120" t="s">
        <v>582</v>
      </c>
    </row>
    <row r="121" spans="1:4" x14ac:dyDescent="0.3">
      <c r="A121" t="s">
        <v>585</v>
      </c>
      <c r="B121" t="s">
        <v>3483</v>
      </c>
      <c r="D121" t="s">
        <v>582</v>
      </c>
    </row>
    <row r="122" spans="1:4" x14ac:dyDescent="0.3">
      <c r="A122" t="s">
        <v>583</v>
      </c>
      <c r="B122" t="s">
        <v>3484</v>
      </c>
      <c r="D122" t="s">
        <v>582</v>
      </c>
    </row>
    <row r="123" spans="1:4" x14ac:dyDescent="0.3">
      <c r="A123" t="s">
        <v>584</v>
      </c>
      <c r="B123" t="s">
        <v>3484</v>
      </c>
      <c r="D123" t="s">
        <v>582</v>
      </c>
    </row>
    <row r="124" spans="1:4" x14ac:dyDescent="0.3">
      <c r="A124" t="s">
        <v>585</v>
      </c>
      <c r="B124" t="s">
        <v>3484</v>
      </c>
      <c r="D124" t="s">
        <v>582</v>
      </c>
    </row>
    <row r="125" spans="1:4" x14ac:dyDescent="0.3">
      <c r="A125" t="s">
        <v>583</v>
      </c>
      <c r="B125" t="s">
        <v>3485</v>
      </c>
      <c r="D125" t="s">
        <v>582</v>
      </c>
    </row>
    <row r="126" spans="1:4" x14ac:dyDescent="0.3">
      <c r="A126" t="s">
        <v>584</v>
      </c>
      <c r="B126" t="s">
        <v>3485</v>
      </c>
      <c r="D126" t="s">
        <v>582</v>
      </c>
    </row>
    <row r="127" spans="1:4" x14ac:dyDescent="0.3">
      <c r="A127" t="s">
        <v>585</v>
      </c>
      <c r="B127" t="s">
        <v>3485</v>
      </c>
      <c r="D127" t="s">
        <v>582</v>
      </c>
    </row>
    <row r="128" spans="1:4" x14ac:dyDescent="0.3">
      <c r="A128" t="s">
        <v>583</v>
      </c>
      <c r="B128" t="s">
        <v>3486</v>
      </c>
      <c r="D128" t="s">
        <v>582</v>
      </c>
    </row>
    <row r="129" spans="1:4" x14ac:dyDescent="0.3">
      <c r="A129" t="s">
        <v>584</v>
      </c>
      <c r="B129" t="s">
        <v>3486</v>
      </c>
      <c r="D129" t="s">
        <v>582</v>
      </c>
    </row>
    <row r="130" spans="1:4" x14ac:dyDescent="0.3">
      <c r="A130" t="s">
        <v>585</v>
      </c>
      <c r="B130" t="s">
        <v>3486</v>
      </c>
      <c r="D130" t="s">
        <v>582</v>
      </c>
    </row>
    <row r="131" spans="1:4" x14ac:dyDescent="0.3">
      <c r="A131" t="s">
        <v>583</v>
      </c>
      <c r="B131" t="s">
        <v>3487</v>
      </c>
      <c r="D131" t="s">
        <v>582</v>
      </c>
    </row>
    <row r="132" spans="1:4" x14ac:dyDescent="0.3">
      <c r="A132" t="s">
        <v>584</v>
      </c>
      <c r="B132" t="s">
        <v>3487</v>
      </c>
      <c r="D132" t="s">
        <v>582</v>
      </c>
    </row>
    <row r="133" spans="1:4" x14ac:dyDescent="0.3">
      <c r="A133" t="s">
        <v>585</v>
      </c>
      <c r="B133" t="s">
        <v>3487</v>
      </c>
      <c r="D133" t="s">
        <v>582</v>
      </c>
    </row>
    <row r="134" spans="1:4" x14ac:dyDescent="0.3">
      <c r="A134" t="s">
        <v>583</v>
      </c>
      <c r="B134" t="s">
        <v>3488</v>
      </c>
      <c r="D134" t="s">
        <v>582</v>
      </c>
    </row>
    <row r="135" spans="1:4" x14ac:dyDescent="0.3">
      <c r="A135" t="s">
        <v>584</v>
      </c>
      <c r="B135" t="s">
        <v>3488</v>
      </c>
      <c r="D135" t="s">
        <v>582</v>
      </c>
    </row>
    <row r="136" spans="1:4" x14ac:dyDescent="0.3">
      <c r="A136" t="s">
        <v>585</v>
      </c>
      <c r="B136" t="s">
        <v>3488</v>
      </c>
      <c r="D136" t="s">
        <v>582</v>
      </c>
    </row>
    <row r="137" spans="1:4" x14ac:dyDescent="0.3">
      <c r="A137" t="s">
        <v>583</v>
      </c>
      <c r="B137" t="s">
        <v>3489</v>
      </c>
      <c r="D137" t="s">
        <v>582</v>
      </c>
    </row>
    <row r="138" spans="1:4" x14ac:dyDescent="0.3">
      <c r="A138" t="s">
        <v>584</v>
      </c>
      <c r="B138" t="s">
        <v>3489</v>
      </c>
      <c r="D138" t="s">
        <v>582</v>
      </c>
    </row>
    <row r="139" spans="1:4" x14ac:dyDescent="0.3">
      <c r="A139" t="s">
        <v>585</v>
      </c>
      <c r="B139" t="s">
        <v>3489</v>
      </c>
      <c r="D139" t="s">
        <v>582</v>
      </c>
    </row>
    <row r="140" spans="1:4" x14ac:dyDescent="0.3">
      <c r="A140" t="s">
        <v>583</v>
      </c>
      <c r="B140" t="s">
        <v>3490</v>
      </c>
      <c r="D140" t="s">
        <v>582</v>
      </c>
    </row>
    <row r="141" spans="1:4" x14ac:dyDescent="0.3">
      <c r="A141" t="s">
        <v>584</v>
      </c>
      <c r="B141" t="s">
        <v>3490</v>
      </c>
      <c r="D141" t="s">
        <v>582</v>
      </c>
    </row>
    <row r="142" spans="1:4" x14ac:dyDescent="0.3">
      <c r="A142" t="s">
        <v>585</v>
      </c>
      <c r="B142" t="s">
        <v>3490</v>
      </c>
      <c r="D142" t="s">
        <v>582</v>
      </c>
    </row>
    <row r="143" spans="1:4" x14ac:dyDescent="0.3">
      <c r="A143" t="s">
        <v>583</v>
      </c>
      <c r="B143" t="s">
        <v>3491</v>
      </c>
      <c r="D143" t="s">
        <v>582</v>
      </c>
    </row>
    <row r="144" spans="1:4" x14ac:dyDescent="0.3">
      <c r="A144" t="s">
        <v>584</v>
      </c>
      <c r="B144" t="s">
        <v>3491</v>
      </c>
      <c r="D144" t="s">
        <v>582</v>
      </c>
    </row>
    <row r="145" spans="1:4" x14ac:dyDescent="0.3">
      <c r="A145" t="s">
        <v>585</v>
      </c>
      <c r="B145" t="s">
        <v>3491</v>
      </c>
      <c r="D145" t="s">
        <v>582</v>
      </c>
    </row>
    <row r="146" spans="1:4" x14ac:dyDescent="0.3">
      <c r="A146" t="s">
        <v>583</v>
      </c>
      <c r="B146" t="s">
        <v>3492</v>
      </c>
      <c r="D146" t="s">
        <v>582</v>
      </c>
    </row>
    <row r="147" spans="1:4" x14ac:dyDescent="0.3">
      <c r="A147" t="s">
        <v>584</v>
      </c>
      <c r="B147" t="s">
        <v>3492</v>
      </c>
      <c r="D147" t="s">
        <v>582</v>
      </c>
    </row>
    <row r="148" spans="1:4" x14ac:dyDescent="0.3">
      <c r="A148" t="s">
        <v>585</v>
      </c>
      <c r="B148" t="s">
        <v>3492</v>
      </c>
      <c r="D148" t="s">
        <v>582</v>
      </c>
    </row>
    <row r="149" spans="1:4" x14ac:dyDescent="0.3">
      <c r="A149" t="s">
        <v>583</v>
      </c>
      <c r="B149" t="s">
        <v>3493</v>
      </c>
      <c r="D149" t="s">
        <v>582</v>
      </c>
    </row>
    <row r="150" spans="1:4" x14ac:dyDescent="0.3">
      <c r="A150" t="s">
        <v>584</v>
      </c>
      <c r="B150" t="s">
        <v>3493</v>
      </c>
      <c r="D150" t="s">
        <v>582</v>
      </c>
    </row>
    <row r="151" spans="1:4" x14ac:dyDescent="0.3">
      <c r="A151" t="s">
        <v>585</v>
      </c>
      <c r="B151" t="s">
        <v>3493</v>
      </c>
      <c r="D151" t="s">
        <v>582</v>
      </c>
    </row>
    <row r="152" spans="1:4" x14ac:dyDescent="0.3">
      <c r="A152" t="s">
        <v>583</v>
      </c>
      <c r="B152" t="s">
        <v>3494</v>
      </c>
      <c r="D152" t="s">
        <v>582</v>
      </c>
    </row>
    <row r="153" spans="1:4" x14ac:dyDescent="0.3">
      <c r="A153" t="s">
        <v>584</v>
      </c>
      <c r="B153" t="s">
        <v>3494</v>
      </c>
      <c r="D153" t="s">
        <v>582</v>
      </c>
    </row>
    <row r="154" spans="1:4" x14ac:dyDescent="0.3">
      <c r="A154" t="s">
        <v>585</v>
      </c>
      <c r="B154" t="s">
        <v>3494</v>
      </c>
      <c r="D154" t="s">
        <v>582</v>
      </c>
    </row>
    <row r="155" spans="1:4" x14ac:dyDescent="0.3">
      <c r="A155" t="s">
        <v>583</v>
      </c>
      <c r="B155" t="s">
        <v>3495</v>
      </c>
      <c r="D155" t="s">
        <v>582</v>
      </c>
    </row>
    <row r="156" spans="1:4" x14ac:dyDescent="0.3">
      <c r="A156" t="s">
        <v>584</v>
      </c>
      <c r="B156" t="s">
        <v>3495</v>
      </c>
      <c r="D156" t="s">
        <v>582</v>
      </c>
    </row>
    <row r="157" spans="1:4" x14ac:dyDescent="0.3">
      <c r="A157" t="s">
        <v>585</v>
      </c>
      <c r="B157" t="s">
        <v>3495</v>
      </c>
      <c r="D157" t="s">
        <v>582</v>
      </c>
    </row>
    <row r="158" spans="1:4" x14ac:dyDescent="0.3">
      <c r="A158" t="s">
        <v>583</v>
      </c>
      <c r="B158" t="s">
        <v>3496</v>
      </c>
      <c r="D158" t="s">
        <v>582</v>
      </c>
    </row>
    <row r="159" spans="1:4" x14ac:dyDescent="0.3">
      <c r="A159" t="s">
        <v>584</v>
      </c>
      <c r="B159" t="s">
        <v>3496</v>
      </c>
      <c r="D159" t="s">
        <v>582</v>
      </c>
    </row>
    <row r="160" spans="1:4" x14ac:dyDescent="0.3">
      <c r="A160" t="s">
        <v>585</v>
      </c>
      <c r="B160" t="s">
        <v>3496</v>
      </c>
      <c r="D160" t="s">
        <v>582</v>
      </c>
    </row>
    <row r="161" spans="1:4" x14ac:dyDescent="0.3">
      <c r="A161" t="s">
        <v>583</v>
      </c>
      <c r="B161" t="s">
        <v>3497</v>
      </c>
      <c r="D161" t="s">
        <v>582</v>
      </c>
    </row>
    <row r="162" spans="1:4" x14ac:dyDescent="0.3">
      <c r="A162" t="s">
        <v>584</v>
      </c>
      <c r="B162" t="s">
        <v>3497</v>
      </c>
      <c r="D162" t="s">
        <v>582</v>
      </c>
    </row>
    <row r="163" spans="1:4" x14ac:dyDescent="0.3">
      <c r="A163" t="s">
        <v>585</v>
      </c>
      <c r="B163" t="s">
        <v>3497</v>
      </c>
      <c r="D163" t="s">
        <v>582</v>
      </c>
    </row>
    <row r="164" spans="1:4" x14ac:dyDescent="0.3">
      <c r="A164" t="s">
        <v>583</v>
      </c>
      <c r="B164" t="s">
        <v>3498</v>
      </c>
      <c r="D164" t="s">
        <v>582</v>
      </c>
    </row>
    <row r="165" spans="1:4" x14ac:dyDescent="0.3">
      <c r="A165" t="s">
        <v>584</v>
      </c>
      <c r="B165" t="s">
        <v>3498</v>
      </c>
      <c r="D165" t="s">
        <v>582</v>
      </c>
    </row>
    <row r="166" spans="1:4" x14ac:dyDescent="0.3">
      <c r="A166" t="s">
        <v>585</v>
      </c>
      <c r="B166" t="s">
        <v>3498</v>
      </c>
      <c r="D166" t="s">
        <v>582</v>
      </c>
    </row>
    <row r="167" spans="1:4" x14ac:dyDescent="0.3">
      <c r="A167" t="s">
        <v>583</v>
      </c>
      <c r="B167" t="s">
        <v>3499</v>
      </c>
      <c r="D167" t="s">
        <v>582</v>
      </c>
    </row>
    <row r="168" spans="1:4" x14ac:dyDescent="0.3">
      <c r="A168" t="s">
        <v>584</v>
      </c>
      <c r="B168" t="s">
        <v>3499</v>
      </c>
      <c r="D168" t="s">
        <v>582</v>
      </c>
    </row>
    <row r="169" spans="1:4" x14ac:dyDescent="0.3">
      <c r="A169" t="s">
        <v>585</v>
      </c>
      <c r="B169" t="s">
        <v>3499</v>
      </c>
      <c r="D169" t="s">
        <v>582</v>
      </c>
    </row>
    <row r="170" spans="1:4" x14ac:dyDescent="0.3">
      <c r="A170" t="s">
        <v>583</v>
      </c>
      <c r="B170" t="s">
        <v>3500</v>
      </c>
      <c r="D170" t="s">
        <v>582</v>
      </c>
    </row>
    <row r="171" spans="1:4" x14ac:dyDescent="0.3">
      <c r="A171" t="s">
        <v>584</v>
      </c>
      <c r="B171" t="s">
        <v>3500</v>
      </c>
      <c r="D171" t="s">
        <v>582</v>
      </c>
    </row>
    <row r="172" spans="1:4" x14ac:dyDescent="0.3">
      <c r="A172" t="s">
        <v>585</v>
      </c>
      <c r="B172" t="s">
        <v>3500</v>
      </c>
      <c r="D172" t="s">
        <v>582</v>
      </c>
    </row>
    <row r="173" spans="1:4" x14ac:dyDescent="0.3">
      <c r="A173" t="s">
        <v>583</v>
      </c>
      <c r="B173" t="s">
        <v>3501</v>
      </c>
      <c r="D173" t="s">
        <v>582</v>
      </c>
    </row>
    <row r="174" spans="1:4" x14ac:dyDescent="0.3">
      <c r="A174" t="s">
        <v>584</v>
      </c>
      <c r="B174" t="s">
        <v>3501</v>
      </c>
      <c r="D174" t="s">
        <v>582</v>
      </c>
    </row>
    <row r="175" spans="1:4" x14ac:dyDescent="0.3">
      <c r="A175" t="s">
        <v>585</v>
      </c>
      <c r="B175" t="s">
        <v>3501</v>
      </c>
      <c r="D175" t="s">
        <v>582</v>
      </c>
    </row>
    <row r="176" spans="1:4" x14ac:dyDescent="0.3">
      <c r="A176" t="s">
        <v>583</v>
      </c>
      <c r="B176" t="s">
        <v>3502</v>
      </c>
      <c r="D176" t="s">
        <v>582</v>
      </c>
    </row>
    <row r="177" spans="1:4" x14ac:dyDescent="0.3">
      <c r="A177" t="s">
        <v>584</v>
      </c>
      <c r="B177" t="s">
        <v>3502</v>
      </c>
      <c r="D177" t="s">
        <v>582</v>
      </c>
    </row>
    <row r="178" spans="1:4" x14ac:dyDescent="0.3">
      <c r="A178" t="s">
        <v>585</v>
      </c>
      <c r="B178" t="s">
        <v>3502</v>
      </c>
      <c r="D178" t="s">
        <v>582</v>
      </c>
    </row>
    <row r="179" spans="1:4" x14ac:dyDescent="0.3">
      <c r="A179" t="s">
        <v>583</v>
      </c>
      <c r="B179" t="s">
        <v>3503</v>
      </c>
      <c r="D179" t="s">
        <v>582</v>
      </c>
    </row>
    <row r="180" spans="1:4" x14ac:dyDescent="0.3">
      <c r="A180" t="s">
        <v>584</v>
      </c>
      <c r="B180" t="s">
        <v>3503</v>
      </c>
      <c r="D180" t="s">
        <v>582</v>
      </c>
    </row>
    <row r="181" spans="1:4" x14ac:dyDescent="0.3">
      <c r="A181" t="s">
        <v>585</v>
      </c>
      <c r="B181" t="s">
        <v>3503</v>
      </c>
      <c r="D181" t="s">
        <v>582</v>
      </c>
    </row>
    <row r="182" spans="1:4" x14ac:dyDescent="0.3">
      <c r="A182" t="s">
        <v>583</v>
      </c>
      <c r="B182" t="s">
        <v>3504</v>
      </c>
      <c r="D182" t="s">
        <v>582</v>
      </c>
    </row>
    <row r="183" spans="1:4" x14ac:dyDescent="0.3">
      <c r="A183" t="s">
        <v>584</v>
      </c>
      <c r="B183" t="s">
        <v>3504</v>
      </c>
      <c r="D183" t="s">
        <v>582</v>
      </c>
    </row>
    <row r="184" spans="1:4" x14ac:dyDescent="0.3">
      <c r="A184" t="s">
        <v>585</v>
      </c>
      <c r="B184" t="s">
        <v>3504</v>
      </c>
      <c r="D184" t="s">
        <v>582</v>
      </c>
    </row>
    <row r="185" spans="1:4" x14ac:dyDescent="0.3">
      <c r="A185" t="s">
        <v>583</v>
      </c>
      <c r="B185" t="s">
        <v>3505</v>
      </c>
      <c r="D185" t="s">
        <v>582</v>
      </c>
    </row>
    <row r="186" spans="1:4" x14ac:dyDescent="0.3">
      <c r="A186" t="s">
        <v>584</v>
      </c>
      <c r="B186" t="s">
        <v>3505</v>
      </c>
      <c r="D186" t="s">
        <v>582</v>
      </c>
    </row>
    <row r="187" spans="1:4" x14ac:dyDescent="0.3">
      <c r="A187" t="s">
        <v>585</v>
      </c>
      <c r="B187" t="s">
        <v>3505</v>
      </c>
      <c r="D187" t="s">
        <v>582</v>
      </c>
    </row>
    <row r="188" spans="1:4" x14ac:dyDescent="0.3">
      <c r="A188" t="s">
        <v>583</v>
      </c>
      <c r="B188" t="s">
        <v>3506</v>
      </c>
      <c r="D188" t="s">
        <v>582</v>
      </c>
    </row>
    <row r="189" spans="1:4" x14ac:dyDescent="0.3">
      <c r="A189" t="s">
        <v>584</v>
      </c>
      <c r="B189" t="s">
        <v>3506</v>
      </c>
      <c r="D189" t="s">
        <v>582</v>
      </c>
    </row>
    <row r="190" spans="1:4" x14ac:dyDescent="0.3">
      <c r="A190" t="s">
        <v>585</v>
      </c>
      <c r="B190" t="s">
        <v>3506</v>
      </c>
      <c r="D190" t="s">
        <v>582</v>
      </c>
    </row>
    <row r="191" spans="1:4" x14ac:dyDescent="0.3">
      <c r="A191" t="s">
        <v>583</v>
      </c>
      <c r="B191" t="s">
        <v>3507</v>
      </c>
      <c r="D191" t="s">
        <v>582</v>
      </c>
    </row>
    <row r="192" spans="1:4" x14ac:dyDescent="0.3">
      <c r="A192" t="s">
        <v>584</v>
      </c>
      <c r="B192" t="s">
        <v>3507</v>
      </c>
      <c r="D192" t="s">
        <v>582</v>
      </c>
    </row>
    <row r="193" spans="1:4" x14ac:dyDescent="0.3">
      <c r="A193" t="s">
        <v>585</v>
      </c>
      <c r="B193" t="s">
        <v>3507</v>
      </c>
      <c r="D193" t="s">
        <v>582</v>
      </c>
    </row>
    <row r="194" spans="1:4" x14ac:dyDescent="0.3">
      <c r="A194" t="s">
        <v>583</v>
      </c>
      <c r="B194" t="s">
        <v>3508</v>
      </c>
      <c r="D194" t="s">
        <v>582</v>
      </c>
    </row>
    <row r="195" spans="1:4" x14ac:dyDescent="0.3">
      <c r="A195" t="s">
        <v>584</v>
      </c>
      <c r="B195" t="s">
        <v>3508</v>
      </c>
      <c r="D195" t="s">
        <v>582</v>
      </c>
    </row>
    <row r="196" spans="1:4" x14ac:dyDescent="0.3">
      <c r="A196" t="s">
        <v>585</v>
      </c>
      <c r="B196" t="s">
        <v>3508</v>
      </c>
      <c r="D196" t="s">
        <v>582</v>
      </c>
    </row>
    <row r="197" spans="1:4" x14ac:dyDescent="0.3">
      <c r="A197" t="s">
        <v>583</v>
      </c>
      <c r="B197" t="s">
        <v>3509</v>
      </c>
      <c r="D197" t="s">
        <v>582</v>
      </c>
    </row>
    <row r="198" spans="1:4" x14ac:dyDescent="0.3">
      <c r="A198" t="s">
        <v>584</v>
      </c>
      <c r="B198" t="s">
        <v>3509</v>
      </c>
      <c r="D198" t="s">
        <v>582</v>
      </c>
    </row>
    <row r="199" spans="1:4" x14ac:dyDescent="0.3">
      <c r="A199" t="s">
        <v>585</v>
      </c>
      <c r="B199" t="s">
        <v>3509</v>
      </c>
      <c r="D199" t="s">
        <v>582</v>
      </c>
    </row>
    <row r="200" spans="1:4" x14ac:dyDescent="0.3">
      <c r="A200" t="s">
        <v>583</v>
      </c>
      <c r="B200" t="s">
        <v>3510</v>
      </c>
      <c r="D200" t="s">
        <v>582</v>
      </c>
    </row>
    <row r="201" spans="1:4" x14ac:dyDescent="0.3">
      <c r="A201" t="s">
        <v>584</v>
      </c>
      <c r="B201" t="s">
        <v>3510</v>
      </c>
      <c r="D201" t="s">
        <v>582</v>
      </c>
    </row>
    <row r="202" spans="1:4" x14ac:dyDescent="0.3">
      <c r="A202" t="s">
        <v>585</v>
      </c>
      <c r="B202" t="s">
        <v>3510</v>
      </c>
      <c r="D202" t="s">
        <v>582</v>
      </c>
    </row>
    <row r="203" spans="1:4" x14ac:dyDescent="0.3">
      <c r="A203" t="s">
        <v>583</v>
      </c>
      <c r="B203" t="s">
        <v>3511</v>
      </c>
      <c r="D203" t="s">
        <v>582</v>
      </c>
    </row>
    <row r="204" spans="1:4" x14ac:dyDescent="0.3">
      <c r="A204" t="s">
        <v>584</v>
      </c>
      <c r="B204" t="s">
        <v>3511</v>
      </c>
      <c r="D204" t="s">
        <v>582</v>
      </c>
    </row>
    <row r="205" spans="1:4" x14ac:dyDescent="0.3">
      <c r="A205" t="s">
        <v>585</v>
      </c>
      <c r="B205" t="s">
        <v>3511</v>
      </c>
      <c r="D205" t="s">
        <v>582</v>
      </c>
    </row>
    <row r="206" spans="1:4" x14ac:dyDescent="0.3">
      <c r="A206" t="s">
        <v>583</v>
      </c>
      <c r="B206" t="s">
        <v>3512</v>
      </c>
      <c r="D206" t="s">
        <v>582</v>
      </c>
    </row>
    <row r="207" spans="1:4" x14ac:dyDescent="0.3">
      <c r="A207" t="s">
        <v>584</v>
      </c>
      <c r="B207" t="s">
        <v>3512</v>
      </c>
      <c r="D207" t="s">
        <v>582</v>
      </c>
    </row>
    <row r="208" spans="1:4" x14ac:dyDescent="0.3">
      <c r="A208" t="s">
        <v>585</v>
      </c>
      <c r="B208" t="s">
        <v>3512</v>
      </c>
      <c r="D208" t="s">
        <v>582</v>
      </c>
    </row>
    <row r="209" spans="1:4" x14ac:dyDescent="0.3">
      <c r="A209" t="s">
        <v>583</v>
      </c>
      <c r="B209" t="s">
        <v>3513</v>
      </c>
      <c r="D209" t="s">
        <v>582</v>
      </c>
    </row>
    <row r="210" spans="1:4" x14ac:dyDescent="0.3">
      <c r="A210" t="s">
        <v>584</v>
      </c>
      <c r="B210" t="s">
        <v>3513</v>
      </c>
      <c r="D210" t="s">
        <v>582</v>
      </c>
    </row>
    <row r="211" spans="1:4" x14ac:dyDescent="0.3">
      <c r="A211" t="s">
        <v>585</v>
      </c>
      <c r="B211" t="s">
        <v>3513</v>
      </c>
      <c r="D211" t="s">
        <v>582</v>
      </c>
    </row>
    <row r="212" spans="1:4" x14ac:dyDescent="0.3">
      <c r="A212" t="s">
        <v>583</v>
      </c>
      <c r="B212" t="s">
        <v>3514</v>
      </c>
      <c r="D212" t="s">
        <v>582</v>
      </c>
    </row>
    <row r="213" spans="1:4" x14ac:dyDescent="0.3">
      <c r="A213" t="s">
        <v>584</v>
      </c>
      <c r="B213" t="s">
        <v>3514</v>
      </c>
      <c r="D213" t="s">
        <v>582</v>
      </c>
    </row>
    <row r="214" spans="1:4" x14ac:dyDescent="0.3">
      <c r="A214" t="s">
        <v>585</v>
      </c>
      <c r="B214" t="s">
        <v>3514</v>
      </c>
      <c r="D214" t="s">
        <v>582</v>
      </c>
    </row>
    <row r="215" spans="1:4" x14ac:dyDescent="0.3">
      <c r="A215" t="s">
        <v>583</v>
      </c>
      <c r="B215" t="s">
        <v>3515</v>
      </c>
      <c r="D215" t="s">
        <v>582</v>
      </c>
    </row>
    <row r="216" spans="1:4" x14ac:dyDescent="0.3">
      <c r="A216" t="s">
        <v>584</v>
      </c>
      <c r="B216" t="s">
        <v>3515</v>
      </c>
      <c r="D216" t="s">
        <v>582</v>
      </c>
    </row>
    <row r="217" spans="1:4" x14ac:dyDescent="0.3">
      <c r="A217" t="s">
        <v>585</v>
      </c>
      <c r="B217" t="s">
        <v>3515</v>
      </c>
      <c r="D217" t="s">
        <v>582</v>
      </c>
    </row>
    <row r="218" spans="1:4" x14ac:dyDescent="0.3">
      <c r="A218" t="s">
        <v>583</v>
      </c>
      <c r="B218" t="s">
        <v>3516</v>
      </c>
      <c r="D218" t="s">
        <v>582</v>
      </c>
    </row>
    <row r="219" spans="1:4" x14ac:dyDescent="0.3">
      <c r="A219" t="s">
        <v>584</v>
      </c>
      <c r="B219" t="s">
        <v>3516</v>
      </c>
      <c r="D219" t="s">
        <v>582</v>
      </c>
    </row>
    <row r="220" spans="1:4" x14ac:dyDescent="0.3">
      <c r="A220" t="s">
        <v>585</v>
      </c>
      <c r="B220" t="s">
        <v>3516</v>
      </c>
      <c r="D220" t="s">
        <v>582</v>
      </c>
    </row>
    <row r="221" spans="1:4" x14ac:dyDescent="0.3">
      <c r="A221" t="s">
        <v>583</v>
      </c>
      <c r="B221" t="s">
        <v>3517</v>
      </c>
      <c r="D221" t="s">
        <v>582</v>
      </c>
    </row>
    <row r="222" spans="1:4" x14ac:dyDescent="0.3">
      <c r="A222" t="s">
        <v>584</v>
      </c>
      <c r="B222" t="s">
        <v>3517</v>
      </c>
      <c r="D222" t="s">
        <v>582</v>
      </c>
    </row>
    <row r="223" spans="1:4" x14ac:dyDescent="0.3">
      <c r="A223" t="s">
        <v>585</v>
      </c>
      <c r="B223" t="s">
        <v>3517</v>
      </c>
      <c r="D223" t="s">
        <v>582</v>
      </c>
    </row>
    <row r="224" spans="1:4" x14ac:dyDescent="0.3">
      <c r="A224" t="s">
        <v>583</v>
      </c>
      <c r="B224" t="s">
        <v>3518</v>
      </c>
      <c r="D224" t="s">
        <v>582</v>
      </c>
    </row>
    <row r="225" spans="1:4" x14ac:dyDescent="0.3">
      <c r="A225" t="s">
        <v>584</v>
      </c>
      <c r="B225" t="s">
        <v>3518</v>
      </c>
      <c r="D225" t="s">
        <v>582</v>
      </c>
    </row>
    <row r="226" spans="1:4" x14ac:dyDescent="0.3">
      <c r="A226" t="s">
        <v>585</v>
      </c>
      <c r="B226" t="s">
        <v>3518</v>
      </c>
      <c r="D226" t="s">
        <v>582</v>
      </c>
    </row>
    <row r="227" spans="1:4" x14ac:dyDescent="0.3">
      <c r="A227" t="s">
        <v>583</v>
      </c>
      <c r="B227" t="s">
        <v>3519</v>
      </c>
      <c r="D227" t="s">
        <v>582</v>
      </c>
    </row>
    <row r="228" spans="1:4" x14ac:dyDescent="0.3">
      <c r="A228" t="s">
        <v>584</v>
      </c>
      <c r="B228" t="s">
        <v>3519</v>
      </c>
      <c r="D228" t="s">
        <v>582</v>
      </c>
    </row>
    <row r="229" spans="1:4" x14ac:dyDescent="0.3">
      <c r="A229" t="s">
        <v>585</v>
      </c>
      <c r="B229" t="s">
        <v>3519</v>
      </c>
      <c r="D229" t="s">
        <v>582</v>
      </c>
    </row>
    <row r="230" spans="1:4" x14ac:dyDescent="0.3">
      <c r="A230" t="s">
        <v>583</v>
      </c>
      <c r="B230" t="s">
        <v>3520</v>
      </c>
      <c r="D230" t="s">
        <v>582</v>
      </c>
    </row>
    <row r="231" spans="1:4" x14ac:dyDescent="0.3">
      <c r="A231" t="s">
        <v>584</v>
      </c>
      <c r="B231" t="s">
        <v>3520</v>
      </c>
      <c r="D231" t="s">
        <v>582</v>
      </c>
    </row>
    <row r="232" spans="1:4" x14ac:dyDescent="0.3">
      <c r="A232" t="s">
        <v>585</v>
      </c>
      <c r="B232" t="s">
        <v>3520</v>
      </c>
      <c r="D232" t="s">
        <v>582</v>
      </c>
    </row>
    <row r="233" spans="1:4" x14ac:dyDescent="0.3">
      <c r="A233" t="s">
        <v>583</v>
      </c>
      <c r="B233" t="s">
        <v>3521</v>
      </c>
      <c r="D233" t="s">
        <v>582</v>
      </c>
    </row>
    <row r="234" spans="1:4" x14ac:dyDescent="0.3">
      <c r="A234" t="s">
        <v>584</v>
      </c>
      <c r="B234" t="s">
        <v>3521</v>
      </c>
      <c r="D234" t="s">
        <v>582</v>
      </c>
    </row>
    <row r="235" spans="1:4" x14ac:dyDescent="0.3">
      <c r="A235" t="s">
        <v>585</v>
      </c>
      <c r="B235" t="s">
        <v>3521</v>
      </c>
      <c r="D235" t="s">
        <v>582</v>
      </c>
    </row>
    <row r="236" spans="1:4" x14ac:dyDescent="0.3">
      <c r="A236" t="s">
        <v>583</v>
      </c>
      <c r="B236" t="s">
        <v>3522</v>
      </c>
      <c r="D236" t="s">
        <v>582</v>
      </c>
    </row>
    <row r="237" spans="1:4" x14ac:dyDescent="0.3">
      <c r="A237" t="s">
        <v>584</v>
      </c>
      <c r="B237" t="s">
        <v>3522</v>
      </c>
      <c r="D237" t="s">
        <v>582</v>
      </c>
    </row>
    <row r="238" spans="1:4" x14ac:dyDescent="0.3">
      <c r="A238" t="s">
        <v>585</v>
      </c>
      <c r="B238" t="s">
        <v>3522</v>
      </c>
      <c r="D238" t="s">
        <v>582</v>
      </c>
    </row>
    <row r="239" spans="1:4" x14ac:dyDescent="0.3">
      <c r="A239" t="s">
        <v>583</v>
      </c>
      <c r="B239" t="s">
        <v>3523</v>
      </c>
      <c r="D239" t="s">
        <v>582</v>
      </c>
    </row>
    <row r="240" spans="1:4" x14ac:dyDescent="0.3">
      <c r="A240" t="s">
        <v>584</v>
      </c>
      <c r="B240" t="s">
        <v>3523</v>
      </c>
      <c r="D240" t="s">
        <v>582</v>
      </c>
    </row>
    <row r="241" spans="1:4" x14ac:dyDescent="0.3">
      <c r="A241" t="s">
        <v>585</v>
      </c>
      <c r="B241" t="s">
        <v>3523</v>
      </c>
      <c r="D241" t="s">
        <v>582</v>
      </c>
    </row>
    <row r="242" spans="1:4" x14ac:dyDescent="0.3">
      <c r="A242" t="s">
        <v>583</v>
      </c>
      <c r="B242" t="s">
        <v>3524</v>
      </c>
      <c r="D242" t="s">
        <v>582</v>
      </c>
    </row>
    <row r="243" spans="1:4" x14ac:dyDescent="0.3">
      <c r="A243" t="s">
        <v>584</v>
      </c>
      <c r="B243" t="s">
        <v>3524</v>
      </c>
      <c r="D243" t="s">
        <v>582</v>
      </c>
    </row>
    <row r="244" spans="1:4" x14ac:dyDescent="0.3">
      <c r="A244" t="s">
        <v>585</v>
      </c>
      <c r="B244" t="s">
        <v>3524</v>
      </c>
      <c r="D244" t="s">
        <v>582</v>
      </c>
    </row>
    <row r="245" spans="1:4" x14ac:dyDescent="0.3">
      <c r="A245" t="s">
        <v>583</v>
      </c>
      <c r="B245" t="s">
        <v>3525</v>
      </c>
      <c r="D245" t="s">
        <v>582</v>
      </c>
    </row>
    <row r="246" spans="1:4" x14ac:dyDescent="0.3">
      <c r="A246" t="s">
        <v>584</v>
      </c>
      <c r="B246" t="s">
        <v>3525</v>
      </c>
      <c r="D246" t="s">
        <v>582</v>
      </c>
    </row>
    <row r="247" spans="1:4" x14ac:dyDescent="0.3">
      <c r="A247" t="s">
        <v>585</v>
      </c>
      <c r="B247" t="s">
        <v>3525</v>
      </c>
      <c r="D247" t="s">
        <v>582</v>
      </c>
    </row>
    <row r="248" spans="1:4" x14ac:dyDescent="0.3">
      <c r="A248" t="s">
        <v>583</v>
      </c>
      <c r="B248" t="s">
        <v>3526</v>
      </c>
      <c r="D248" t="s">
        <v>582</v>
      </c>
    </row>
    <row r="249" spans="1:4" x14ac:dyDescent="0.3">
      <c r="A249" t="s">
        <v>584</v>
      </c>
      <c r="B249" t="s">
        <v>3526</v>
      </c>
      <c r="D249" t="s">
        <v>582</v>
      </c>
    </row>
    <row r="250" spans="1:4" x14ac:dyDescent="0.3">
      <c r="A250" t="s">
        <v>585</v>
      </c>
      <c r="B250" t="s">
        <v>3526</v>
      </c>
      <c r="D250" t="s">
        <v>582</v>
      </c>
    </row>
    <row r="251" spans="1:4" x14ac:dyDescent="0.3">
      <c r="A251" t="s">
        <v>583</v>
      </c>
      <c r="B251" t="s">
        <v>3527</v>
      </c>
      <c r="D251" t="s">
        <v>582</v>
      </c>
    </row>
    <row r="252" spans="1:4" x14ac:dyDescent="0.3">
      <c r="A252" t="s">
        <v>584</v>
      </c>
      <c r="B252" t="s">
        <v>3527</v>
      </c>
      <c r="D252" t="s">
        <v>582</v>
      </c>
    </row>
    <row r="253" spans="1:4" x14ac:dyDescent="0.3">
      <c r="A253" t="s">
        <v>585</v>
      </c>
      <c r="B253" t="s">
        <v>3527</v>
      </c>
      <c r="D253" t="s">
        <v>582</v>
      </c>
    </row>
    <row r="254" spans="1:4" x14ac:dyDescent="0.3">
      <c r="A254" t="s">
        <v>583</v>
      </c>
      <c r="B254" t="s">
        <v>3528</v>
      </c>
      <c r="D254" t="s">
        <v>582</v>
      </c>
    </row>
    <row r="255" spans="1:4" x14ac:dyDescent="0.3">
      <c r="A255" t="s">
        <v>584</v>
      </c>
      <c r="B255" t="s">
        <v>3528</v>
      </c>
      <c r="D255" t="s">
        <v>582</v>
      </c>
    </row>
    <row r="256" spans="1:4" x14ac:dyDescent="0.3">
      <c r="A256" t="s">
        <v>585</v>
      </c>
      <c r="B256" t="s">
        <v>3528</v>
      </c>
      <c r="D256" t="s">
        <v>582</v>
      </c>
    </row>
    <row r="257" spans="1:4" x14ac:dyDescent="0.3">
      <c r="A257" t="s">
        <v>583</v>
      </c>
      <c r="B257" t="s">
        <v>3529</v>
      </c>
      <c r="D257" t="s">
        <v>582</v>
      </c>
    </row>
    <row r="258" spans="1:4" x14ac:dyDescent="0.3">
      <c r="A258" t="s">
        <v>584</v>
      </c>
      <c r="B258" t="s">
        <v>3529</v>
      </c>
      <c r="D258" t="s">
        <v>582</v>
      </c>
    </row>
    <row r="259" spans="1:4" x14ac:dyDescent="0.3">
      <c r="A259" t="s">
        <v>585</v>
      </c>
      <c r="B259" t="s">
        <v>3529</v>
      </c>
      <c r="D259" t="s">
        <v>582</v>
      </c>
    </row>
    <row r="260" spans="1:4" x14ac:dyDescent="0.3">
      <c r="A260" t="s">
        <v>583</v>
      </c>
      <c r="B260" t="s">
        <v>3530</v>
      </c>
      <c r="D260" t="s">
        <v>582</v>
      </c>
    </row>
    <row r="261" spans="1:4" x14ac:dyDescent="0.3">
      <c r="A261" t="s">
        <v>584</v>
      </c>
      <c r="B261" t="s">
        <v>3530</v>
      </c>
      <c r="D261" t="s">
        <v>582</v>
      </c>
    </row>
    <row r="262" spans="1:4" x14ac:dyDescent="0.3">
      <c r="A262" t="s">
        <v>585</v>
      </c>
      <c r="B262" t="s">
        <v>3530</v>
      </c>
      <c r="D262" t="s">
        <v>582</v>
      </c>
    </row>
    <row r="263" spans="1:4" x14ac:dyDescent="0.3">
      <c r="A263" t="s">
        <v>583</v>
      </c>
      <c r="B263" t="s">
        <v>3531</v>
      </c>
      <c r="D263" t="s">
        <v>582</v>
      </c>
    </row>
    <row r="264" spans="1:4" x14ac:dyDescent="0.3">
      <c r="A264" t="s">
        <v>584</v>
      </c>
      <c r="B264" t="s">
        <v>3531</v>
      </c>
      <c r="D264" t="s">
        <v>582</v>
      </c>
    </row>
    <row r="265" spans="1:4" x14ac:dyDescent="0.3">
      <c r="A265" t="s">
        <v>585</v>
      </c>
      <c r="B265" t="s">
        <v>3531</v>
      </c>
      <c r="D265" t="s">
        <v>582</v>
      </c>
    </row>
    <row r="266" spans="1:4" x14ac:dyDescent="0.3">
      <c r="A266" t="s">
        <v>583</v>
      </c>
      <c r="B266" t="s">
        <v>3532</v>
      </c>
      <c r="D266" t="s">
        <v>582</v>
      </c>
    </row>
    <row r="267" spans="1:4" x14ac:dyDescent="0.3">
      <c r="A267" t="s">
        <v>584</v>
      </c>
      <c r="B267" t="s">
        <v>3532</v>
      </c>
      <c r="D267" t="s">
        <v>582</v>
      </c>
    </row>
    <row r="268" spans="1:4" x14ac:dyDescent="0.3">
      <c r="A268" t="s">
        <v>585</v>
      </c>
      <c r="B268" t="s">
        <v>3532</v>
      </c>
      <c r="D268" t="s">
        <v>582</v>
      </c>
    </row>
    <row r="269" spans="1:4" x14ac:dyDescent="0.3">
      <c r="A269" t="s">
        <v>583</v>
      </c>
      <c r="B269" t="s">
        <v>3533</v>
      </c>
      <c r="D269" t="s">
        <v>582</v>
      </c>
    </row>
    <row r="270" spans="1:4" x14ac:dyDescent="0.3">
      <c r="A270" t="s">
        <v>584</v>
      </c>
      <c r="B270" t="s">
        <v>3533</v>
      </c>
      <c r="D270" t="s">
        <v>582</v>
      </c>
    </row>
    <row r="271" spans="1:4" x14ac:dyDescent="0.3">
      <c r="A271" t="s">
        <v>585</v>
      </c>
      <c r="B271" t="s">
        <v>3533</v>
      </c>
      <c r="D271" t="s">
        <v>582</v>
      </c>
    </row>
    <row r="272" spans="1:4" x14ac:dyDescent="0.3">
      <c r="A272" t="s">
        <v>583</v>
      </c>
      <c r="B272" t="s">
        <v>3534</v>
      </c>
      <c r="D272" t="s">
        <v>582</v>
      </c>
    </row>
    <row r="273" spans="1:4" x14ac:dyDescent="0.3">
      <c r="A273" t="s">
        <v>584</v>
      </c>
      <c r="B273" t="s">
        <v>3534</v>
      </c>
      <c r="D273" t="s">
        <v>582</v>
      </c>
    </row>
    <row r="274" spans="1:4" x14ac:dyDescent="0.3">
      <c r="A274" t="s">
        <v>585</v>
      </c>
      <c r="B274" t="s">
        <v>3534</v>
      </c>
      <c r="D274" t="s">
        <v>582</v>
      </c>
    </row>
    <row r="275" spans="1:4" x14ac:dyDescent="0.3">
      <c r="A275" t="s">
        <v>583</v>
      </c>
      <c r="B275" t="s">
        <v>3535</v>
      </c>
      <c r="D275" t="s">
        <v>582</v>
      </c>
    </row>
    <row r="276" spans="1:4" x14ac:dyDescent="0.3">
      <c r="A276" t="s">
        <v>584</v>
      </c>
      <c r="B276" t="s">
        <v>3535</v>
      </c>
      <c r="D276" t="s">
        <v>582</v>
      </c>
    </row>
    <row r="277" spans="1:4" x14ac:dyDescent="0.3">
      <c r="A277" t="s">
        <v>585</v>
      </c>
      <c r="B277" t="s">
        <v>3535</v>
      </c>
      <c r="D277" t="s">
        <v>582</v>
      </c>
    </row>
    <row r="278" spans="1:4" x14ac:dyDescent="0.3">
      <c r="A278" t="s">
        <v>583</v>
      </c>
      <c r="B278" t="s">
        <v>3536</v>
      </c>
      <c r="D278" t="s">
        <v>582</v>
      </c>
    </row>
    <row r="279" spans="1:4" x14ac:dyDescent="0.3">
      <c r="A279" t="s">
        <v>584</v>
      </c>
      <c r="B279" t="s">
        <v>3536</v>
      </c>
      <c r="D279" t="s">
        <v>582</v>
      </c>
    </row>
    <row r="280" spans="1:4" x14ac:dyDescent="0.3">
      <c r="A280" t="s">
        <v>585</v>
      </c>
      <c r="B280" t="s">
        <v>3536</v>
      </c>
      <c r="D280" t="s">
        <v>582</v>
      </c>
    </row>
    <row r="281" spans="1:4" x14ac:dyDescent="0.3">
      <c r="A281" t="s">
        <v>583</v>
      </c>
      <c r="B281" t="s">
        <v>3537</v>
      </c>
      <c r="D281" t="s">
        <v>582</v>
      </c>
    </row>
    <row r="282" spans="1:4" x14ac:dyDescent="0.3">
      <c r="A282" t="s">
        <v>584</v>
      </c>
      <c r="B282" t="s">
        <v>3537</v>
      </c>
      <c r="D282" t="s">
        <v>582</v>
      </c>
    </row>
    <row r="283" spans="1:4" x14ac:dyDescent="0.3">
      <c r="A283" t="s">
        <v>585</v>
      </c>
      <c r="B283" t="s">
        <v>3537</v>
      </c>
      <c r="D283" t="s">
        <v>582</v>
      </c>
    </row>
    <row r="284" spans="1:4" x14ac:dyDescent="0.3">
      <c r="A284" t="s">
        <v>583</v>
      </c>
      <c r="B284" t="s">
        <v>3538</v>
      </c>
      <c r="D284" t="s">
        <v>582</v>
      </c>
    </row>
    <row r="285" spans="1:4" x14ac:dyDescent="0.3">
      <c r="A285" t="s">
        <v>584</v>
      </c>
      <c r="B285" t="s">
        <v>3538</v>
      </c>
      <c r="D285" t="s">
        <v>582</v>
      </c>
    </row>
    <row r="286" spans="1:4" x14ac:dyDescent="0.3">
      <c r="A286" t="s">
        <v>585</v>
      </c>
      <c r="B286" t="s">
        <v>3538</v>
      </c>
      <c r="D286" t="s">
        <v>582</v>
      </c>
    </row>
    <row r="287" spans="1:4" x14ac:dyDescent="0.3">
      <c r="A287" t="s">
        <v>583</v>
      </c>
      <c r="B287" t="s">
        <v>3539</v>
      </c>
      <c r="D287" t="s">
        <v>582</v>
      </c>
    </row>
    <row r="288" spans="1:4" x14ac:dyDescent="0.3">
      <c r="A288" t="s">
        <v>584</v>
      </c>
      <c r="B288" t="s">
        <v>3539</v>
      </c>
      <c r="D288" t="s">
        <v>582</v>
      </c>
    </row>
    <row r="289" spans="1:4" x14ac:dyDescent="0.3">
      <c r="A289" t="s">
        <v>585</v>
      </c>
      <c r="B289" t="s">
        <v>3539</v>
      </c>
      <c r="D289" t="s">
        <v>582</v>
      </c>
    </row>
    <row r="290" spans="1:4" x14ac:dyDescent="0.3">
      <c r="A290" t="s">
        <v>583</v>
      </c>
      <c r="B290" t="s">
        <v>3540</v>
      </c>
      <c r="D290" t="s">
        <v>582</v>
      </c>
    </row>
    <row r="291" spans="1:4" x14ac:dyDescent="0.3">
      <c r="A291" t="s">
        <v>584</v>
      </c>
      <c r="B291" t="s">
        <v>3540</v>
      </c>
      <c r="D291" t="s">
        <v>582</v>
      </c>
    </row>
    <row r="292" spans="1:4" x14ac:dyDescent="0.3">
      <c r="A292" t="s">
        <v>585</v>
      </c>
      <c r="B292" t="s">
        <v>3540</v>
      </c>
      <c r="D292" t="s">
        <v>582</v>
      </c>
    </row>
    <row r="293" spans="1:4" x14ac:dyDescent="0.3">
      <c r="A293" t="s">
        <v>583</v>
      </c>
      <c r="B293" t="s">
        <v>3541</v>
      </c>
      <c r="D293" t="s">
        <v>582</v>
      </c>
    </row>
    <row r="294" spans="1:4" x14ac:dyDescent="0.3">
      <c r="A294" t="s">
        <v>584</v>
      </c>
      <c r="B294" t="s">
        <v>3541</v>
      </c>
      <c r="D294" t="s">
        <v>582</v>
      </c>
    </row>
    <row r="295" spans="1:4" x14ac:dyDescent="0.3">
      <c r="A295" t="s">
        <v>585</v>
      </c>
      <c r="B295" t="s">
        <v>3541</v>
      </c>
      <c r="D295" t="s">
        <v>582</v>
      </c>
    </row>
    <row r="296" spans="1:4" x14ac:dyDescent="0.3">
      <c r="A296" t="s">
        <v>583</v>
      </c>
      <c r="B296" t="s">
        <v>3542</v>
      </c>
      <c r="D296" t="s">
        <v>582</v>
      </c>
    </row>
    <row r="297" spans="1:4" x14ac:dyDescent="0.3">
      <c r="A297" t="s">
        <v>584</v>
      </c>
      <c r="B297" t="s">
        <v>3542</v>
      </c>
      <c r="D297" t="s">
        <v>582</v>
      </c>
    </row>
    <row r="298" spans="1:4" x14ac:dyDescent="0.3">
      <c r="A298" t="s">
        <v>585</v>
      </c>
      <c r="B298" t="s">
        <v>3542</v>
      </c>
      <c r="D298" t="s">
        <v>582</v>
      </c>
    </row>
    <row r="299" spans="1:4" x14ac:dyDescent="0.3">
      <c r="A299" t="s">
        <v>583</v>
      </c>
      <c r="B299" t="s">
        <v>3543</v>
      </c>
      <c r="D299" t="s">
        <v>582</v>
      </c>
    </row>
    <row r="300" spans="1:4" x14ac:dyDescent="0.3">
      <c r="A300" t="s">
        <v>584</v>
      </c>
      <c r="B300" t="s">
        <v>3543</v>
      </c>
      <c r="D300" t="s">
        <v>582</v>
      </c>
    </row>
    <row r="301" spans="1:4" x14ac:dyDescent="0.3">
      <c r="A301" t="s">
        <v>585</v>
      </c>
      <c r="B301" t="s">
        <v>3543</v>
      </c>
      <c r="D301" t="s">
        <v>582</v>
      </c>
    </row>
    <row r="302" spans="1:4" x14ac:dyDescent="0.3">
      <c r="A302" t="s">
        <v>583</v>
      </c>
      <c r="B302" t="s">
        <v>3544</v>
      </c>
      <c r="D302" t="s">
        <v>582</v>
      </c>
    </row>
    <row r="303" spans="1:4" x14ac:dyDescent="0.3">
      <c r="A303" t="s">
        <v>584</v>
      </c>
      <c r="B303" t="s">
        <v>3544</v>
      </c>
      <c r="D303" t="s">
        <v>582</v>
      </c>
    </row>
    <row r="304" spans="1:4" x14ac:dyDescent="0.3">
      <c r="A304" t="s">
        <v>585</v>
      </c>
      <c r="B304" t="s">
        <v>3544</v>
      </c>
      <c r="D304" t="s">
        <v>582</v>
      </c>
    </row>
    <row r="305" spans="1:4" x14ac:dyDescent="0.3">
      <c r="A305" t="s">
        <v>583</v>
      </c>
      <c r="B305" t="s">
        <v>3545</v>
      </c>
      <c r="D305" t="s">
        <v>582</v>
      </c>
    </row>
    <row r="306" spans="1:4" x14ac:dyDescent="0.3">
      <c r="A306" t="s">
        <v>584</v>
      </c>
      <c r="B306" t="s">
        <v>3545</v>
      </c>
      <c r="D306" t="s">
        <v>582</v>
      </c>
    </row>
    <row r="307" spans="1:4" x14ac:dyDescent="0.3">
      <c r="A307" t="s">
        <v>585</v>
      </c>
      <c r="B307" t="s">
        <v>3545</v>
      </c>
      <c r="D307" t="s">
        <v>582</v>
      </c>
    </row>
    <row r="308" spans="1:4" x14ac:dyDescent="0.3">
      <c r="A308" t="s">
        <v>583</v>
      </c>
      <c r="B308" t="s">
        <v>3546</v>
      </c>
      <c r="D308" t="s">
        <v>582</v>
      </c>
    </row>
    <row r="309" spans="1:4" x14ac:dyDescent="0.3">
      <c r="A309" t="s">
        <v>584</v>
      </c>
      <c r="B309" t="s">
        <v>3546</v>
      </c>
      <c r="D309" t="s">
        <v>582</v>
      </c>
    </row>
    <row r="310" spans="1:4" x14ac:dyDescent="0.3">
      <c r="A310" t="s">
        <v>585</v>
      </c>
      <c r="B310" t="s">
        <v>3546</v>
      </c>
      <c r="D310" t="s">
        <v>582</v>
      </c>
    </row>
    <row r="311" spans="1:4" x14ac:dyDescent="0.3">
      <c r="A311" t="s">
        <v>583</v>
      </c>
      <c r="B311" t="s">
        <v>3547</v>
      </c>
      <c r="D311" t="s">
        <v>582</v>
      </c>
    </row>
    <row r="312" spans="1:4" x14ac:dyDescent="0.3">
      <c r="A312" t="s">
        <v>584</v>
      </c>
      <c r="B312" t="s">
        <v>3547</v>
      </c>
      <c r="D312" t="s">
        <v>582</v>
      </c>
    </row>
    <row r="313" spans="1:4" x14ac:dyDescent="0.3">
      <c r="A313" t="s">
        <v>585</v>
      </c>
      <c r="B313" t="s">
        <v>3547</v>
      </c>
      <c r="D313" t="s">
        <v>582</v>
      </c>
    </row>
    <row r="314" spans="1:4" x14ac:dyDescent="0.3">
      <c r="A314" t="s">
        <v>583</v>
      </c>
      <c r="B314" t="s">
        <v>3548</v>
      </c>
      <c r="D314" t="s">
        <v>582</v>
      </c>
    </row>
    <row r="315" spans="1:4" x14ac:dyDescent="0.3">
      <c r="A315" t="s">
        <v>584</v>
      </c>
      <c r="B315" t="s">
        <v>3548</v>
      </c>
      <c r="D315" t="s">
        <v>582</v>
      </c>
    </row>
    <row r="316" spans="1:4" x14ac:dyDescent="0.3">
      <c r="A316" t="s">
        <v>585</v>
      </c>
      <c r="B316" t="s">
        <v>3548</v>
      </c>
      <c r="D316" t="s">
        <v>582</v>
      </c>
    </row>
    <row r="317" spans="1:4" x14ac:dyDescent="0.3">
      <c r="A317" t="s">
        <v>583</v>
      </c>
      <c r="B317" t="s">
        <v>3549</v>
      </c>
      <c r="D317" t="s">
        <v>582</v>
      </c>
    </row>
    <row r="318" spans="1:4" x14ac:dyDescent="0.3">
      <c r="A318" t="s">
        <v>584</v>
      </c>
      <c r="B318" t="s">
        <v>3549</v>
      </c>
      <c r="D318" t="s">
        <v>582</v>
      </c>
    </row>
    <row r="319" spans="1:4" x14ac:dyDescent="0.3">
      <c r="A319" t="s">
        <v>585</v>
      </c>
      <c r="B319" t="s">
        <v>3549</v>
      </c>
      <c r="D319" t="s">
        <v>582</v>
      </c>
    </row>
    <row r="320" spans="1:4" x14ac:dyDescent="0.3">
      <c r="A320" t="s">
        <v>583</v>
      </c>
      <c r="B320" t="s">
        <v>3550</v>
      </c>
      <c r="D320" t="s">
        <v>582</v>
      </c>
    </row>
    <row r="321" spans="1:4" x14ac:dyDescent="0.3">
      <c r="A321" t="s">
        <v>584</v>
      </c>
      <c r="B321" t="s">
        <v>3550</v>
      </c>
      <c r="D321" t="s">
        <v>582</v>
      </c>
    </row>
    <row r="322" spans="1:4" x14ac:dyDescent="0.3">
      <c r="A322" t="s">
        <v>585</v>
      </c>
      <c r="B322" t="s">
        <v>3550</v>
      </c>
      <c r="D322" t="s">
        <v>582</v>
      </c>
    </row>
    <row r="323" spans="1:4" x14ac:dyDescent="0.3">
      <c r="A323" t="s">
        <v>583</v>
      </c>
      <c r="B323" t="s">
        <v>3551</v>
      </c>
      <c r="D323" t="s">
        <v>582</v>
      </c>
    </row>
    <row r="324" spans="1:4" x14ac:dyDescent="0.3">
      <c r="A324" t="s">
        <v>584</v>
      </c>
      <c r="B324" t="s">
        <v>3551</v>
      </c>
      <c r="D324" t="s">
        <v>582</v>
      </c>
    </row>
    <row r="325" spans="1:4" x14ac:dyDescent="0.3">
      <c r="A325" t="s">
        <v>585</v>
      </c>
      <c r="B325" t="s">
        <v>3551</v>
      </c>
      <c r="D325" t="s">
        <v>582</v>
      </c>
    </row>
    <row r="326" spans="1:4" x14ac:dyDescent="0.3">
      <c r="A326" t="s">
        <v>583</v>
      </c>
      <c r="B326" t="s">
        <v>3552</v>
      </c>
      <c r="D326" t="s">
        <v>582</v>
      </c>
    </row>
    <row r="327" spans="1:4" x14ac:dyDescent="0.3">
      <c r="A327" t="s">
        <v>584</v>
      </c>
      <c r="B327" t="s">
        <v>3552</v>
      </c>
      <c r="D327" t="s">
        <v>582</v>
      </c>
    </row>
    <row r="328" spans="1:4" x14ac:dyDescent="0.3">
      <c r="A328" t="s">
        <v>585</v>
      </c>
      <c r="B328" t="s">
        <v>3552</v>
      </c>
      <c r="D328" t="s">
        <v>582</v>
      </c>
    </row>
    <row r="329" spans="1:4" x14ac:dyDescent="0.3">
      <c r="A329" t="s">
        <v>583</v>
      </c>
      <c r="B329" t="s">
        <v>3553</v>
      </c>
      <c r="D329" t="s">
        <v>582</v>
      </c>
    </row>
    <row r="330" spans="1:4" x14ac:dyDescent="0.3">
      <c r="A330" t="s">
        <v>584</v>
      </c>
      <c r="B330" t="s">
        <v>3553</v>
      </c>
      <c r="D330" t="s">
        <v>582</v>
      </c>
    </row>
    <row r="331" spans="1:4" x14ac:dyDescent="0.3">
      <c r="A331" t="s">
        <v>585</v>
      </c>
      <c r="B331" t="s">
        <v>3553</v>
      </c>
      <c r="D331" t="s">
        <v>582</v>
      </c>
    </row>
    <row r="332" spans="1:4" x14ac:dyDescent="0.3">
      <c r="A332" t="s">
        <v>583</v>
      </c>
      <c r="B332" t="s">
        <v>3554</v>
      </c>
      <c r="D332" t="s">
        <v>582</v>
      </c>
    </row>
    <row r="333" spans="1:4" x14ac:dyDescent="0.3">
      <c r="A333" t="s">
        <v>584</v>
      </c>
      <c r="B333" t="s">
        <v>3554</v>
      </c>
      <c r="D333" t="s">
        <v>582</v>
      </c>
    </row>
    <row r="334" spans="1:4" x14ac:dyDescent="0.3">
      <c r="A334" t="s">
        <v>585</v>
      </c>
      <c r="B334" t="s">
        <v>3554</v>
      </c>
      <c r="D334" t="s">
        <v>582</v>
      </c>
    </row>
    <row r="335" spans="1:4" x14ac:dyDescent="0.3">
      <c r="A335" t="s">
        <v>583</v>
      </c>
      <c r="B335" t="s">
        <v>3555</v>
      </c>
      <c r="D335" t="s">
        <v>582</v>
      </c>
    </row>
    <row r="336" spans="1:4" x14ac:dyDescent="0.3">
      <c r="A336" t="s">
        <v>584</v>
      </c>
      <c r="B336" t="s">
        <v>3555</v>
      </c>
      <c r="D336" t="s">
        <v>582</v>
      </c>
    </row>
    <row r="337" spans="1:4" x14ac:dyDescent="0.3">
      <c r="A337" t="s">
        <v>585</v>
      </c>
      <c r="B337" t="s">
        <v>3555</v>
      </c>
      <c r="D337" t="s">
        <v>582</v>
      </c>
    </row>
    <row r="338" spans="1:4" x14ac:dyDescent="0.3">
      <c r="A338" t="s">
        <v>583</v>
      </c>
      <c r="B338" t="s">
        <v>3556</v>
      </c>
      <c r="D338" t="s">
        <v>582</v>
      </c>
    </row>
    <row r="339" spans="1:4" x14ac:dyDescent="0.3">
      <c r="A339" t="s">
        <v>584</v>
      </c>
      <c r="B339" t="s">
        <v>3556</v>
      </c>
      <c r="D339" t="s">
        <v>582</v>
      </c>
    </row>
    <row r="340" spans="1:4" x14ac:dyDescent="0.3">
      <c r="A340" t="s">
        <v>585</v>
      </c>
      <c r="B340" t="s">
        <v>3556</v>
      </c>
      <c r="D340" t="s">
        <v>582</v>
      </c>
    </row>
    <row r="341" spans="1:4" x14ac:dyDescent="0.3">
      <c r="A341" t="s">
        <v>583</v>
      </c>
      <c r="B341" t="s">
        <v>3557</v>
      </c>
      <c r="D341" t="s">
        <v>582</v>
      </c>
    </row>
    <row r="342" spans="1:4" x14ac:dyDescent="0.3">
      <c r="A342" t="s">
        <v>584</v>
      </c>
      <c r="B342" t="s">
        <v>3557</v>
      </c>
      <c r="D342" t="s">
        <v>582</v>
      </c>
    </row>
    <row r="343" spans="1:4" x14ac:dyDescent="0.3">
      <c r="A343" t="s">
        <v>585</v>
      </c>
      <c r="B343" t="s">
        <v>3557</v>
      </c>
      <c r="D343" t="s">
        <v>582</v>
      </c>
    </row>
    <row r="344" spans="1:4" x14ac:dyDescent="0.3">
      <c r="A344" t="s">
        <v>583</v>
      </c>
      <c r="B344" t="s">
        <v>3558</v>
      </c>
      <c r="D344" t="s">
        <v>582</v>
      </c>
    </row>
    <row r="345" spans="1:4" x14ac:dyDescent="0.3">
      <c r="A345" t="s">
        <v>584</v>
      </c>
      <c r="B345" t="s">
        <v>3558</v>
      </c>
      <c r="D345" t="s">
        <v>582</v>
      </c>
    </row>
    <row r="346" spans="1:4" x14ac:dyDescent="0.3">
      <c r="A346" t="s">
        <v>585</v>
      </c>
      <c r="B346" t="s">
        <v>3558</v>
      </c>
      <c r="D346" t="s">
        <v>582</v>
      </c>
    </row>
    <row r="347" spans="1:4" x14ac:dyDescent="0.3">
      <c r="A347" t="s">
        <v>583</v>
      </c>
      <c r="B347" t="s">
        <v>3559</v>
      </c>
      <c r="D347" t="s">
        <v>582</v>
      </c>
    </row>
    <row r="348" spans="1:4" x14ac:dyDescent="0.3">
      <c r="A348" t="s">
        <v>584</v>
      </c>
      <c r="B348" t="s">
        <v>3559</v>
      </c>
      <c r="D348" t="s">
        <v>582</v>
      </c>
    </row>
    <row r="349" spans="1:4" x14ac:dyDescent="0.3">
      <c r="A349" t="s">
        <v>585</v>
      </c>
      <c r="B349" t="s">
        <v>3559</v>
      </c>
      <c r="D349" t="s">
        <v>582</v>
      </c>
    </row>
    <row r="350" spans="1:4" x14ac:dyDescent="0.3">
      <c r="A350" t="s">
        <v>583</v>
      </c>
      <c r="B350" t="s">
        <v>3560</v>
      </c>
      <c r="D350" t="s">
        <v>582</v>
      </c>
    </row>
    <row r="351" spans="1:4" x14ac:dyDescent="0.3">
      <c r="A351" t="s">
        <v>584</v>
      </c>
      <c r="B351" t="s">
        <v>3560</v>
      </c>
      <c r="D351" t="s">
        <v>582</v>
      </c>
    </row>
    <row r="352" spans="1:4" x14ac:dyDescent="0.3">
      <c r="A352" t="s">
        <v>585</v>
      </c>
      <c r="B352" t="s">
        <v>3560</v>
      </c>
      <c r="D352" t="s">
        <v>582</v>
      </c>
    </row>
    <row r="353" spans="1:4" x14ac:dyDescent="0.3">
      <c r="A353" t="s">
        <v>583</v>
      </c>
      <c r="B353" t="s">
        <v>3561</v>
      </c>
      <c r="D353" t="s">
        <v>582</v>
      </c>
    </row>
    <row r="354" spans="1:4" x14ac:dyDescent="0.3">
      <c r="A354" t="s">
        <v>584</v>
      </c>
      <c r="B354" t="s">
        <v>3561</v>
      </c>
      <c r="D354" t="s">
        <v>582</v>
      </c>
    </row>
    <row r="355" spans="1:4" x14ac:dyDescent="0.3">
      <c r="A355" t="s">
        <v>585</v>
      </c>
      <c r="B355" t="s">
        <v>3561</v>
      </c>
      <c r="D355" t="s">
        <v>582</v>
      </c>
    </row>
    <row r="356" spans="1:4" x14ac:dyDescent="0.3">
      <c r="A356" t="s">
        <v>583</v>
      </c>
      <c r="B356" t="s">
        <v>3562</v>
      </c>
      <c r="D356" t="s">
        <v>582</v>
      </c>
    </row>
    <row r="357" spans="1:4" x14ac:dyDescent="0.3">
      <c r="A357" t="s">
        <v>584</v>
      </c>
      <c r="B357" t="s">
        <v>3562</v>
      </c>
      <c r="D357" t="s">
        <v>582</v>
      </c>
    </row>
    <row r="358" spans="1:4" x14ac:dyDescent="0.3">
      <c r="A358" t="s">
        <v>585</v>
      </c>
      <c r="B358" t="s">
        <v>3562</v>
      </c>
      <c r="D358" t="s">
        <v>582</v>
      </c>
    </row>
    <row r="359" spans="1:4" x14ac:dyDescent="0.3">
      <c r="A359" t="s">
        <v>583</v>
      </c>
      <c r="B359" t="s">
        <v>3563</v>
      </c>
      <c r="D359" t="s">
        <v>582</v>
      </c>
    </row>
    <row r="360" spans="1:4" x14ac:dyDescent="0.3">
      <c r="A360" t="s">
        <v>584</v>
      </c>
      <c r="B360" t="s">
        <v>3563</v>
      </c>
      <c r="D360" t="s">
        <v>582</v>
      </c>
    </row>
    <row r="361" spans="1:4" x14ac:dyDescent="0.3">
      <c r="A361" t="s">
        <v>585</v>
      </c>
      <c r="B361" t="s">
        <v>3563</v>
      </c>
      <c r="D361" t="s">
        <v>582</v>
      </c>
    </row>
    <row r="362" spans="1:4" x14ac:dyDescent="0.3">
      <c r="A362" t="s">
        <v>583</v>
      </c>
      <c r="B362" t="s">
        <v>3564</v>
      </c>
      <c r="D362" t="s">
        <v>582</v>
      </c>
    </row>
    <row r="363" spans="1:4" x14ac:dyDescent="0.3">
      <c r="A363" t="s">
        <v>584</v>
      </c>
      <c r="B363" t="s">
        <v>3564</v>
      </c>
      <c r="D363" t="s">
        <v>582</v>
      </c>
    </row>
    <row r="364" spans="1:4" x14ac:dyDescent="0.3">
      <c r="A364" t="s">
        <v>585</v>
      </c>
      <c r="B364" t="s">
        <v>3564</v>
      </c>
      <c r="D364" t="s">
        <v>582</v>
      </c>
    </row>
    <row r="365" spans="1:4" x14ac:dyDescent="0.3">
      <c r="A365" t="s">
        <v>583</v>
      </c>
      <c r="B365" t="s">
        <v>3565</v>
      </c>
      <c r="D365" t="s">
        <v>582</v>
      </c>
    </row>
    <row r="366" spans="1:4" x14ac:dyDescent="0.3">
      <c r="A366" t="s">
        <v>584</v>
      </c>
      <c r="B366" t="s">
        <v>3565</v>
      </c>
      <c r="D366" t="s">
        <v>582</v>
      </c>
    </row>
    <row r="367" spans="1:4" x14ac:dyDescent="0.3">
      <c r="A367" t="s">
        <v>585</v>
      </c>
      <c r="B367" t="s">
        <v>3565</v>
      </c>
      <c r="D367" t="s">
        <v>582</v>
      </c>
    </row>
    <row r="368" spans="1:4" x14ac:dyDescent="0.3">
      <c r="A368" t="s">
        <v>583</v>
      </c>
      <c r="B368" t="s">
        <v>3566</v>
      </c>
      <c r="D368" t="s">
        <v>582</v>
      </c>
    </row>
    <row r="369" spans="1:4" x14ac:dyDescent="0.3">
      <c r="A369" t="s">
        <v>584</v>
      </c>
      <c r="B369" t="s">
        <v>3566</v>
      </c>
      <c r="D369" t="s">
        <v>582</v>
      </c>
    </row>
    <row r="370" spans="1:4" x14ac:dyDescent="0.3">
      <c r="A370" t="s">
        <v>585</v>
      </c>
      <c r="B370" t="s">
        <v>3566</v>
      </c>
      <c r="D370" t="s">
        <v>582</v>
      </c>
    </row>
    <row r="371" spans="1:4" x14ac:dyDescent="0.3">
      <c r="A371" t="s">
        <v>583</v>
      </c>
      <c r="B371" t="s">
        <v>3567</v>
      </c>
      <c r="D371" t="s">
        <v>582</v>
      </c>
    </row>
    <row r="372" spans="1:4" x14ac:dyDescent="0.3">
      <c r="A372" t="s">
        <v>584</v>
      </c>
      <c r="B372" t="s">
        <v>3567</v>
      </c>
      <c r="D372" t="s">
        <v>582</v>
      </c>
    </row>
    <row r="373" spans="1:4" x14ac:dyDescent="0.3">
      <c r="A373" t="s">
        <v>585</v>
      </c>
      <c r="B373" t="s">
        <v>3567</v>
      </c>
      <c r="D373" t="s">
        <v>582</v>
      </c>
    </row>
    <row r="374" spans="1:4" x14ac:dyDescent="0.3">
      <c r="A374" t="s">
        <v>583</v>
      </c>
      <c r="B374" t="s">
        <v>3568</v>
      </c>
      <c r="D374" t="s">
        <v>582</v>
      </c>
    </row>
    <row r="375" spans="1:4" x14ac:dyDescent="0.3">
      <c r="A375" t="s">
        <v>584</v>
      </c>
      <c r="B375" t="s">
        <v>3568</v>
      </c>
      <c r="D375" t="s">
        <v>582</v>
      </c>
    </row>
    <row r="376" spans="1:4" x14ac:dyDescent="0.3">
      <c r="A376" t="s">
        <v>585</v>
      </c>
      <c r="B376" t="s">
        <v>3568</v>
      </c>
      <c r="D376" t="s">
        <v>582</v>
      </c>
    </row>
    <row r="377" spans="1:4" x14ac:dyDescent="0.3">
      <c r="A377" t="s">
        <v>583</v>
      </c>
      <c r="B377" t="s">
        <v>3569</v>
      </c>
      <c r="D377" t="s">
        <v>582</v>
      </c>
    </row>
    <row r="378" spans="1:4" x14ac:dyDescent="0.3">
      <c r="A378" t="s">
        <v>584</v>
      </c>
      <c r="B378" t="s">
        <v>3569</v>
      </c>
      <c r="D378" t="s">
        <v>582</v>
      </c>
    </row>
    <row r="379" spans="1:4" x14ac:dyDescent="0.3">
      <c r="A379" t="s">
        <v>585</v>
      </c>
      <c r="B379" t="s">
        <v>3569</v>
      </c>
      <c r="D379" t="s">
        <v>582</v>
      </c>
    </row>
    <row r="380" spans="1:4" x14ac:dyDescent="0.3">
      <c r="A380" t="s">
        <v>583</v>
      </c>
      <c r="B380" t="s">
        <v>3570</v>
      </c>
      <c r="D380" t="s">
        <v>582</v>
      </c>
    </row>
    <row r="381" spans="1:4" x14ac:dyDescent="0.3">
      <c r="A381" t="s">
        <v>584</v>
      </c>
      <c r="B381" t="s">
        <v>3570</v>
      </c>
      <c r="D381" t="s">
        <v>582</v>
      </c>
    </row>
    <row r="382" spans="1:4" x14ac:dyDescent="0.3">
      <c r="A382" t="s">
        <v>585</v>
      </c>
      <c r="B382" t="s">
        <v>3570</v>
      </c>
      <c r="D382" t="s">
        <v>582</v>
      </c>
    </row>
    <row r="383" spans="1:4" x14ac:dyDescent="0.3">
      <c r="A383" t="s">
        <v>583</v>
      </c>
      <c r="B383" t="s">
        <v>3933</v>
      </c>
      <c r="D383" t="s">
        <v>582</v>
      </c>
    </row>
    <row r="384" spans="1:4" x14ac:dyDescent="0.3">
      <c r="A384" t="s">
        <v>584</v>
      </c>
      <c r="B384" t="s">
        <v>3933</v>
      </c>
      <c r="D384" t="s">
        <v>582</v>
      </c>
    </row>
    <row r="385" spans="1:4" x14ac:dyDescent="0.3">
      <c r="A385" t="s">
        <v>585</v>
      </c>
      <c r="B385" t="s">
        <v>3933</v>
      </c>
      <c r="D385" t="s">
        <v>582</v>
      </c>
    </row>
    <row r="386" spans="1:4" x14ac:dyDescent="0.3">
      <c r="A386" t="s">
        <v>583</v>
      </c>
      <c r="B386" t="s">
        <v>3571</v>
      </c>
      <c r="D386" t="s">
        <v>582</v>
      </c>
    </row>
    <row r="387" spans="1:4" x14ac:dyDescent="0.3">
      <c r="A387" t="s">
        <v>584</v>
      </c>
      <c r="B387" t="s">
        <v>3571</v>
      </c>
      <c r="D387" t="s">
        <v>582</v>
      </c>
    </row>
    <row r="388" spans="1:4" x14ac:dyDescent="0.3">
      <c r="A388" t="s">
        <v>585</v>
      </c>
      <c r="B388" t="s">
        <v>3571</v>
      </c>
      <c r="D388" t="s">
        <v>582</v>
      </c>
    </row>
    <row r="389" spans="1:4" x14ac:dyDescent="0.3">
      <c r="A389" t="s">
        <v>583</v>
      </c>
      <c r="B389" t="s">
        <v>3572</v>
      </c>
      <c r="D389" t="s">
        <v>582</v>
      </c>
    </row>
    <row r="390" spans="1:4" x14ac:dyDescent="0.3">
      <c r="A390" t="s">
        <v>584</v>
      </c>
      <c r="B390" t="s">
        <v>3572</v>
      </c>
      <c r="D390" t="s">
        <v>582</v>
      </c>
    </row>
    <row r="391" spans="1:4" x14ac:dyDescent="0.3">
      <c r="A391" t="s">
        <v>585</v>
      </c>
      <c r="B391" t="s">
        <v>3572</v>
      </c>
      <c r="D391" t="s">
        <v>582</v>
      </c>
    </row>
    <row r="392" spans="1:4" x14ac:dyDescent="0.3">
      <c r="A392" t="s">
        <v>583</v>
      </c>
      <c r="B392" t="s">
        <v>3573</v>
      </c>
      <c r="D392" t="s">
        <v>582</v>
      </c>
    </row>
    <row r="393" spans="1:4" x14ac:dyDescent="0.3">
      <c r="A393" t="s">
        <v>584</v>
      </c>
      <c r="B393" t="s">
        <v>3573</v>
      </c>
      <c r="D393" t="s">
        <v>582</v>
      </c>
    </row>
    <row r="394" spans="1:4" x14ac:dyDescent="0.3">
      <c r="A394" t="s">
        <v>585</v>
      </c>
      <c r="B394" t="s">
        <v>3573</v>
      </c>
      <c r="D394" t="s">
        <v>582</v>
      </c>
    </row>
    <row r="395" spans="1:4" x14ac:dyDescent="0.3">
      <c r="A395" t="s">
        <v>583</v>
      </c>
      <c r="B395" t="s">
        <v>3574</v>
      </c>
      <c r="D395" t="s">
        <v>582</v>
      </c>
    </row>
    <row r="396" spans="1:4" x14ac:dyDescent="0.3">
      <c r="A396" t="s">
        <v>584</v>
      </c>
      <c r="B396" t="s">
        <v>3574</v>
      </c>
      <c r="D396" t="s">
        <v>582</v>
      </c>
    </row>
    <row r="397" spans="1:4" x14ac:dyDescent="0.3">
      <c r="A397" t="s">
        <v>585</v>
      </c>
      <c r="B397" t="s">
        <v>3574</v>
      </c>
      <c r="D397" t="s">
        <v>582</v>
      </c>
    </row>
    <row r="398" spans="1:4" x14ac:dyDescent="0.3">
      <c r="A398" t="s">
        <v>583</v>
      </c>
      <c r="B398" t="s">
        <v>3934</v>
      </c>
      <c r="D398" t="s">
        <v>582</v>
      </c>
    </row>
    <row r="399" spans="1:4" x14ac:dyDescent="0.3">
      <c r="A399" t="s">
        <v>584</v>
      </c>
      <c r="B399" t="s">
        <v>3934</v>
      </c>
      <c r="D399" t="s">
        <v>582</v>
      </c>
    </row>
    <row r="400" spans="1:4" x14ac:dyDescent="0.3">
      <c r="A400" t="s">
        <v>585</v>
      </c>
      <c r="B400" t="s">
        <v>3934</v>
      </c>
      <c r="D400" t="s">
        <v>582</v>
      </c>
    </row>
    <row r="401" spans="1:4" x14ac:dyDescent="0.3">
      <c r="A401" t="s">
        <v>583</v>
      </c>
      <c r="B401" t="s">
        <v>3575</v>
      </c>
      <c r="D401" t="s">
        <v>582</v>
      </c>
    </row>
    <row r="402" spans="1:4" x14ac:dyDescent="0.3">
      <c r="A402" t="s">
        <v>584</v>
      </c>
      <c r="B402" t="s">
        <v>3575</v>
      </c>
      <c r="D402" t="s">
        <v>582</v>
      </c>
    </row>
    <row r="403" spans="1:4" x14ac:dyDescent="0.3">
      <c r="A403" t="s">
        <v>585</v>
      </c>
      <c r="B403" t="s">
        <v>3575</v>
      </c>
      <c r="D403" t="s">
        <v>582</v>
      </c>
    </row>
    <row r="404" spans="1:4" x14ac:dyDescent="0.3">
      <c r="A404" t="s">
        <v>583</v>
      </c>
      <c r="B404" t="s">
        <v>3576</v>
      </c>
      <c r="D404" t="s">
        <v>582</v>
      </c>
    </row>
    <row r="405" spans="1:4" x14ac:dyDescent="0.3">
      <c r="A405" t="s">
        <v>584</v>
      </c>
      <c r="B405" t="s">
        <v>3576</v>
      </c>
      <c r="D405" t="s">
        <v>582</v>
      </c>
    </row>
    <row r="406" spans="1:4" x14ac:dyDescent="0.3">
      <c r="A406" t="s">
        <v>585</v>
      </c>
      <c r="B406" t="s">
        <v>3576</v>
      </c>
      <c r="D406" t="s">
        <v>582</v>
      </c>
    </row>
    <row r="407" spans="1:4" x14ac:dyDescent="0.3">
      <c r="A407" t="s">
        <v>583</v>
      </c>
      <c r="B407" t="s">
        <v>3577</v>
      </c>
      <c r="D407" t="s">
        <v>582</v>
      </c>
    </row>
    <row r="408" spans="1:4" x14ac:dyDescent="0.3">
      <c r="A408" t="s">
        <v>584</v>
      </c>
      <c r="B408" t="s">
        <v>3577</v>
      </c>
      <c r="D408" t="s">
        <v>582</v>
      </c>
    </row>
    <row r="409" spans="1:4" x14ac:dyDescent="0.3">
      <c r="A409" t="s">
        <v>585</v>
      </c>
      <c r="B409" t="s">
        <v>3577</v>
      </c>
      <c r="D409" t="s">
        <v>582</v>
      </c>
    </row>
    <row r="410" spans="1:4" x14ac:dyDescent="0.3">
      <c r="A410" t="s">
        <v>583</v>
      </c>
      <c r="B410" t="s">
        <v>3578</v>
      </c>
      <c r="D410" t="s">
        <v>582</v>
      </c>
    </row>
    <row r="411" spans="1:4" x14ac:dyDescent="0.3">
      <c r="A411" t="s">
        <v>584</v>
      </c>
      <c r="B411" t="s">
        <v>3578</v>
      </c>
      <c r="D411" t="s">
        <v>582</v>
      </c>
    </row>
    <row r="412" spans="1:4" x14ac:dyDescent="0.3">
      <c r="A412" t="s">
        <v>585</v>
      </c>
      <c r="B412" t="s">
        <v>3578</v>
      </c>
      <c r="D412" t="s">
        <v>582</v>
      </c>
    </row>
    <row r="413" spans="1:4" x14ac:dyDescent="0.3">
      <c r="A413" t="s">
        <v>583</v>
      </c>
      <c r="B413" t="s">
        <v>3579</v>
      </c>
      <c r="D413" t="s">
        <v>582</v>
      </c>
    </row>
    <row r="414" spans="1:4" x14ac:dyDescent="0.3">
      <c r="A414" t="s">
        <v>584</v>
      </c>
      <c r="B414" t="s">
        <v>3579</v>
      </c>
      <c r="D414" t="s">
        <v>582</v>
      </c>
    </row>
    <row r="415" spans="1:4" x14ac:dyDescent="0.3">
      <c r="A415" t="s">
        <v>585</v>
      </c>
      <c r="B415" t="s">
        <v>3579</v>
      </c>
      <c r="D415" t="s">
        <v>582</v>
      </c>
    </row>
    <row r="416" spans="1:4" x14ac:dyDescent="0.3">
      <c r="A416" t="s">
        <v>583</v>
      </c>
      <c r="B416" t="s">
        <v>3580</v>
      </c>
      <c r="D416" t="s">
        <v>582</v>
      </c>
    </row>
    <row r="417" spans="1:4" x14ac:dyDescent="0.3">
      <c r="A417" t="s">
        <v>584</v>
      </c>
      <c r="B417" t="s">
        <v>3580</v>
      </c>
      <c r="D417" t="s">
        <v>582</v>
      </c>
    </row>
    <row r="418" spans="1:4" x14ac:dyDescent="0.3">
      <c r="A418" t="s">
        <v>585</v>
      </c>
      <c r="B418" t="s">
        <v>3580</v>
      </c>
      <c r="D418" t="s">
        <v>582</v>
      </c>
    </row>
    <row r="419" spans="1:4" x14ac:dyDescent="0.3">
      <c r="A419" t="s">
        <v>583</v>
      </c>
      <c r="B419" t="s">
        <v>3581</v>
      </c>
      <c r="D419" t="s">
        <v>582</v>
      </c>
    </row>
    <row r="420" spans="1:4" x14ac:dyDescent="0.3">
      <c r="A420" t="s">
        <v>584</v>
      </c>
      <c r="B420" t="s">
        <v>3581</v>
      </c>
      <c r="D420" t="s">
        <v>582</v>
      </c>
    </row>
    <row r="421" spans="1:4" x14ac:dyDescent="0.3">
      <c r="A421" t="s">
        <v>585</v>
      </c>
      <c r="B421" t="s">
        <v>3581</v>
      </c>
      <c r="D421" t="s">
        <v>582</v>
      </c>
    </row>
    <row r="422" spans="1:4" x14ac:dyDescent="0.3">
      <c r="A422" t="s">
        <v>583</v>
      </c>
      <c r="B422" t="s">
        <v>3582</v>
      </c>
      <c r="D422" t="s">
        <v>582</v>
      </c>
    </row>
    <row r="423" spans="1:4" x14ac:dyDescent="0.3">
      <c r="A423" t="s">
        <v>584</v>
      </c>
      <c r="B423" t="s">
        <v>3582</v>
      </c>
      <c r="D423" t="s">
        <v>582</v>
      </c>
    </row>
    <row r="424" spans="1:4" x14ac:dyDescent="0.3">
      <c r="A424" t="s">
        <v>585</v>
      </c>
      <c r="B424" t="s">
        <v>3582</v>
      </c>
      <c r="D424" t="s">
        <v>582</v>
      </c>
    </row>
    <row r="425" spans="1:4" x14ac:dyDescent="0.3">
      <c r="A425" t="s">
        <v>583</v>
      </c>
      <c r="B425" t="s">
        <v>3583</v>
      </c>
      <c r="D425" t="s">
        <v>582</v>
      </c>
    </row>
    <row r="426" spans="1:4" x14ac:dyDescent="0.3">
      <c r="A426" t="s">
        <v>584</v>
      </c>
      <c r="B426" t="s">
        <v>3583</v>
      </c>
      <c r="D426" t="s">
        <v>582</v>
      </c>
    </row>
    <row r="427" spans="1:4" x14ac:dyDescent="0.3">
      <c r="A427" t="s">
        <v>585</v>
      </c>
      <c r="B427" t="s">
        <v>3583</v>
      </c>
      <c r="D427" t="s">
        <v>582</v>
      </c>
    </row>
    <row r="428" spans="1:4" x14ac:dyDescent="0.3">
      <c r="A428" t="s">
        <v>583</v>
      </c>
      <c r="B428" t="s">
        <v>3584</v>
      </c>
      <c r="D428" t="s">
        <v>582</v>
      </c>
    </row>
    <row r="429" spans="1:4" x14ac:dyDescent="0.3">
      <c r="A429" t="s">
        <v>584</v>
      </c>
      <c r="B429" t="s">
        <v>3584</v>
      </c>
      <c r="D429" t="s">
        <v>582</v>
      </c>
    </row>
    <row r="430" spans="1:4" x14ac:dyDescent="0.3">
      <c r="A430" t="s">
        <v>585</v>
      </c>
      <c r="B430" t="s">
        <v>3584</v>
      </c>
      <c r="D430" t="s">
        <v>582</v>
      </c>
    </row>
    <row r="431" spans="1:4" x14ac:dyDescent="0.3">
      <c r="A431" t="s">
        <v>583</v>
      </c>
      <c r="B431" t="s">
        <v>3585</v>
      </c>
      <c r="D431" t="s">
        <v>582</v>
      </c>
    </row>
    <row r="432" spans="1:4" x14ac:dyDescent="0.3">
      <c r="A432" t="s">
        <v>584</v>
      </c>
      <c r="B432" t="s">
        <v>3585</v>
      </c>
      <c r="D432" t="s">
        <v>582</v>
      </c>
    </row>
    <row r="433" spans="1:4" x14ac:dyDescent="0.3">
      <c r="A433" t="s">
        <v>585</v>
      </c>
      <c r="B433" t="s">
        <v>3585</v>
      </c>
      <c r="D433" t="s">
        <v>582</v>
      </c>
    </row>
    <row r="434" spans="1:4" x14ac:dyDescent="0.3">
      <c r="A434" t="s">
        <v>583</v>
      </c>
      <c r="B434" t="s">
        <v>3586</v>
      </c>
      <c r="D434" t="s">
        <v>582</v>
      </c>
    </row>
    <row r="435" spans="1:4" x14ac:dyDescent="0.3">
      <c r="A435" t="s">
        <v>584</v>
      </c>
      <c r="B435" t="s">
        <v>3586</v>
      </c>
      <c r="D435" t="s">
        <v>582</v>
      </c>
    </row>
    <row r="436" spans="1:4" x14ac:dyDescent="0.3">
      <c r="A436" t="s">
        <v>585</v>
      </c>
      <c r="B436" t="s">
        <v>3586</v>
      </c>
      <c r="D436" t="s">
        <v>582</v>
      </c>
    </row>
    <row r="437" spans="1:4" x14ac:dyDescent="0.3">
      <c r="A437" t="s">
        <v>583</v>
      </c>
      <c r="B437" t="s">
        <v>3587</v>
      </c>
      <c r="D437" t="s">
        <v>582</v>
      </c>
    </row>
    <row r="438" spans="1:4" x14ac:dyDescent="0.3">
      <c r="A438" t="s">
        <v>584</v>
      </c>
      <c r="B438" t="s">
        <v>3587</v>
      </c>
      <c r="D438" t="s">
        <v>582</v>
      </c>
    </row>
    <row r="439" spans="1:4" x14ac:dyDescent="0.3">
      <c r="A439" t="s">
        <v>585</v>
      </c>
      <c r="B439" t="s">
        <v>3587</v>
      </c>
      <c r="D439" t="s">
        <v>582</v>
      </c>
    </row>
    <row r="440" spans="1:4" x14ac:dyDescent="0.3">
      <c r="A440" t="s">
        <v>583</v>
      </c>
      <c r="B440" t="s">
        <v>3588</v>
      </c>
      <c r="D440" t="s">
        <v>582</v>
      </c>
    </row>
    <row r="441" spans="1:4" x14ac:dyDescent="0.3">
      <c r="A441" t="s">
        <v>584</v>
      </c>
      <c r="B441" t="s">
        <v>3588</v>
      </c>
      <c r="D441" t="s">
        <v>582</v>
      </c>
    </row>
    <row r="442" spans="1:4" x14ac:dyDescent="0.3">
      <c r="A442" t="s">
        <v>585</v>
      </c>
      <c r="B442" t="s">
        <v>3588</v>
      </c>
      <c r="D442" t="s">
        <v>582</v>
      </c>
    </row>
    <row r="443" spans="1:4" x14ac:dyDescent="0.3">
      <c r="A443" t="s">
        <v>583</v>
      </c>
      <c r="B443" t="s">
        <v>3589</v>
      </c>
      <c r="D443" t="s">
        <v>582</v>
      </c>
    </row>
    <row r="444" spans="1:4" x14ac:dyDescent="0.3">
      <c r="A444" t="s">
        <v>584</v>
      </c>
      <c r="B444" t="s">
        <v>3589</v>
      </c>
      <c r="D444" t="s">
        <v>582</v>
      </c>
    </row>
    <row r="445" spans="1:4" x14ac:dyDescent="0.3">
      <c r="A445" t="s">
        <v>585</v>
      </c>
      <c r="B445" t="s">
        <v>3589</v>
      </c>
      <c r="D445" t="s">
        <v>582</v>
      </c>
    </row>
    <row r="446" spans="1:4" x14ac:dyDescent="0.3">
      <c r="A446" t="s">
        <v>583</v>
      </c>
      <c r="B446" t="s">
        <v>3590</v>
      </c>
      <c r="D446" t="s">
        <v>582</v>
      </c>
    </row>
    <row r="447" spans="1:4" x14ac:dyDescent="0.3">
      <c r="A447" t="s">
        <v>584</v>
      </c>
      <c r="B447" t="s">
        <v>3590</v>
      </c>
      <c r="D447" t="s">
        <v>582</v>
      </c>
    </row>
    <row r="448" spans="1:4" x14ac:dyDescent="0.3">
      <c r="A448" t="s">
        <v>585</v>
      </c>
      <c r="B448" t="s">
        <v>3590</v>
      </c>
      <c r="D448" t="s">
        <v>582</v>
      </c>
    </row>
    <row r="449" spans="1:4" x14ac:dyDescent="0.3">
      <c r="A449" t="s">
        <v>583</v>
      </c>
      <c r="B449" t="s">
        <v>3591</v>
      </c>
      <c r="D449" t="s">
        <v>582</v>
      </c>
    </row>
    <row r="450" spans="1:4" x14ac:dyDescent="0.3">
      <c r="A450" t="s">
        <v>584</v>
      </c>
      <c r="B450" t="s">
        <v>3591</v>
      </c>
      <c r="D450" t="s">
        <v>582</v>
      </c>
    </row>
    <row r="451" spans="1:4" x14ac:dyDescent="0.3">
      <c r="A451" t="s">
        <v>585</v>
      </c>
      <c r="B451" t="s">
        <v>3591</v>
      </c>
      <c r="D451" t="s">
        <v>582</v>
      </c>
    </row>
    <row r="452" spans="1:4" x14ac:dyDescent="0.3">
      <c r="A452" t="s">
        <v>583</v>
      </c>
      <c r="B452" t="s">
        <v>3592</v>
      </c>
      <c r="D452" t="s">
        <v>582</v>
      </c>
    </row>
    <row r="453" spans="1:4" x14ac:dyDescent="0.3">
      <c r="A453" t="s">
        <v>584</v>
      </c>
      <c r="B453" t="s">
        <v>3592</v>
      </c>
      <c r="D453" t="s">
        <v>582</v>
      </c>
    </row>
    <row r="454" spans="1:4" x14ac:dyDescent="0.3">
      <c r="A454" t="s">
        <v>585</v>
      </c>
      <c r="B454" t="s">
        <v>3592</v>
      </c>
      <c r="D454" t="s">
        <v>582</v>
      </c>
    </row>
    <row r="455" spans="1:4" x14ac:dyDescent="0.3">
      <c r="A455" t="s">
        <v>587</v>
      </c>
      <c r="B455" t="s">
        <v>3444</v>
      </c>
      <c r="D455" t="s">
        <v>586</v>
      </c>
    </row>
    <row r="456" spans="1:4" x14ac:dyDescent="0.3">
      <c r="A456" t="s">
        <v>588</v>
      </c>
      <c r="B456" t="s">
        <v>3444</v>
      </c>
      <c r="D456" t="s">
        <v>586</v>
      </c>
    </row>
    <row r="457" spans="1:4" x14ac:dyDescent="0.3">
      <c r="A457" t="s">
        <v>587</v>
      </c>
      <c r="B457" t="s">
        <v>3445</v>
      </c>
      <c r="D457" t="s">
        <v>586</v>
      </c>
    </row>
    <row r="458" spans="1:4" x14ac:dyDescent="0.3">
      <c r="A458" t="s">
        <v>588</v>
      </c>
      <c r="B458" t="s">
        <v>3445</v>
      </c>
      <c r="D458" t="s">
        <v>586</v>
      </c>
    </row>
    <row r="459" spans="1:4" x14ac:dyDescent="0.3">
      <c r="A459" t="s">
        <v>587</v>
      </c>
      <c r="B459" t="s">
        <v>3446</v>
      </c>
      <c r="D459" t="s">
        <v>586</v>
      </c>
    </row>
    <row r="460" spans="1:4" x14ac:dyDescent="0.3">
      <c r="A460" t="s">
        <v>588</v>
      </c>
      <c r="B460" t="s">
        <v>3446</v>
      </c>
      <c r="D460" t="s">
        <v>586</v>
      </c>
    </row>
    <row r="461" spans="1:4" x14ac:dyDescent="0.3">
      <c r="A461" t="s">
        <v>587</v>
      </c>
      <c r="B461" t="s">
        <v>3447</v>
      </c>
      <c r="D461" t="s">
        <v>586</v>
      </c>
    </row>
    <row r="462" spans="1:4" x14ac:dyDescent="0.3">
      <c r="A462" t="s">
        <v>588</v>
      </c>
      <c r="B462" t="s">
        <v>3447</v>
      </c>
      <c r="D462" t="s">
        <v>586</v>
      </c>
    </row>
    <row r="463" spans="1:4" x14ac:dyDescent="0.3">
      <c r="A463" t="s">
        <v>587</v>
      </c>
      <c r="B463" t="s">
        <v>3448</v>
      </c>
      <c r="D463" t="s">
        <v>586</v>
      </c>
    </row>
    <row r="464" spans="1:4" x14ac:dyDescent="0.3">
      <c r="A464" t="s">
        <v>588</v>
      </c>
      <c r="B464" t="s">
        <v>3448</v>
      </c>
      <c r="D464" t="s">
        <v>586</v>
      </c>
    </row>
    <row r="465" spans="1:4" x14ac:dyDescent="0.3">
      <c r="A465" t="s">
        <v>587</v>
      </c>
      <c r="B465" t="s">
        <v>3449</v>
      </c>
      <c r="D465" t="s">
        <v>586</v>
      </c>
    </row>
    <row r="466" spans="1:4" x14ac:dyDescent="0.3">
      <c r="A466" t="s">
        <v>588</v>
      </c>
      <c r="B466" t="s">
        <v>3449</v>
      </c>
      <c r="D466" t="s">
        <v>586</v>
      </c>
    </row>
    <row r="467" spans="1:4" x14ac:dyDescent="0.3">
      <c r="A467" t="s">
        <v>587</v>
      </c>
      <c r="B467" t="s">
        <v>3450</v>
      </c>
      <c r="D467" t="s">
        <v>586</v>
      </c>
    </row>
    <row r="468" spans="1:4" x14ac:dyDescent="0.3">
      <c r="A468" t="s">
        <v>588</v>
      </c>
      <c r="B468" t="s">
        <v>3450</v>
      </c>
      <c r="D468" t="s">
        <v>586</v>
      </c>
    </row>
    <row r="469" spans="1:4" x14ac:dyDescent="0.3">
      <c r="A469" t="s">
        <v>587</v>
      </c>
      <c r="B469" t="s">
        <v>3451</v>
      </c>
      <c r="D469" t="s">
        <v>586</v>
      </c>
    </row>
    <row r="470" spans="1:4" x14ac:dyDescent="0.3">
      <c r="A470" t="s">
        <v>588</v>
      </c>
      <c r="B470" t="s">
        <v>3451</v>
      </c>
      <c r="D470" t="s">
        <v>586</v>
      </c>
    </row>
    <row r="471" spans="1:4" x14ac:dyDescent="0.3">
      <c r="A471" t="s">
        <v>587</v>
      </c>
      <c r="B471" t="s">
        <v>3452</v>
      </c>
      <c r="D471" t="s">
        <v>586</v>
      </c>
    </row>
    <row r="472" spans="1:4" x14ac:dyDescent="0.3">
      <c r="A472" t="s">
        <v>588</v>
      </c>
      <c r="B472" t="s">
        <v>3452</v>
      </c>
      <c r="D472" t="s">
        <v>586</v>
      </c>
    </row>
    <row r="473" spans="1:4" x14ac:dyDescent="0.3">
      <c r="A473" t="s">
        <v>587</v>
      </c>
      <c r="B473" t="s">
        <v>3453</v>
      </c>
      <c r="D473" t="s">
        <v>586</v>
      </c>
    </row>
    <row r="474" spans="1:4" x14ac:dyDescent="0.3">
      <c r="A474" t="s">
        <v>588</v>
      </c>
      <c r="B474" t="s">
        <v>3453</v>
      </c>
      <c r="D474" t="s">
        <v>586</v>
      </c>
    </row>
    <row r="475" spans="1:4" x14ac:dyDescent="0.3">
      <c r="A475" t="s">
        <v>587</v>
      </c>
      <c r="B475" t="s">
        <v>3454</v>
      </c>
      <c r="D475" t="s">
        <v>586</v>
      </c>
    </row>
    <row r="476" spans="1:4" x14ac:dyDescent="0.3">
      <c r="A476" t="s">
        <v>588</v>
      </c>
      <c r="B476" t="s">
        <v>3454</v>
      </c>
      <c r="D476" t="s">
        <v>586</v>
      </c>
    </row>
    <row r="477" spans="1:4" x14ac:dyDescent="0.3">
      <c r="A477" t="s">
        <v>587</v>
      </c>
      <c r="B477" t="s">
        <v>3455</v>
      </c>
      <c r="D477" t="s">
        <v>586</v>
      </c>
    </row>
    <row r="478" spans="1:4" x14ac:dyDescent="0.3">
      <c r="A478" t="s">
        <v>588</v>
      </c>
      <c r="B478" t="s">
        <v>3455</v>
      </c>
      <c r="D478" t="s">
        <v>586</v>
      </c>
    </row>
    <row r="479" spans="1:4" x14ac:dyDescent="0.3">
      <c r="A479" t="s">
        <v>587</v>
      </c>
      <c r="B479" t="s">
        <v>3456</v>
      </c>
      <c r="D479" t="s">
        <v>586</v>
      </c>
    </row>
    <row r="480" spans="1:4" x14ac:dyDescent="0.3">
      <c r="A480" t="s">
        <v>588</v>
      </c>
      <c r="B480" t="s">
        <v>3456</v>
      </c>
      <c r="D480" t="s">
        <v>586</v>
      </c>
    </row>
    <row r="481" spans="1:4" x14ac:dyDescent="0.3">
      <c r="A481" t="s">
        <v>587</v>
      </c>
      <c r="B481" t="s">
        <v>3457</v>
      </c>
      <c r="D481" t="s">
        <v>586</v>
      </c>
    </row>
    <row r="482" spans="1:4" x14ac:dyDescent="0.3">
      <c r="A482" t="s">
        <v>588</v>
      </c>
      <c r="B482" t="s">
        <v>3457</v>
      </c>
      <c r="D482" t="s">
        <v>586</v>
      </c>
    </row>
    <row r="483" spans="1:4" x14ac:dyDescent="0.3">
      <c r="A483" t="s">
        <v>587</v>
      </c>
      <c r="B483" t="s">
        <v>3458</v>
      </c>
      <c r="D483" t="s">
        <v>586</v>
      </c>
    </row>
    <row r="484" spans="1:4" x14ac:dyDescent="0.3">
      <c r="A484" t="s">
        <v>588</v>
      </c>
      <c r="B484" t="s">
        <v>3458</v>
      </c>
      <c r="D484" t="s">
        <v>586</v>
      </c>
    </row>
    <row r="485" spans="1:4" x14ac:dyDescent="0.3">
      <c r="A485" t="s">
        <v>587</v>
      </c>
      <c r="B485" t="s">
        <v>3459</v>
      </c>
      <c r="D485" t="s">
        <v>586</v>
      </c>
    </row>
    <row r="486" spans="1:4" x14ac:dyDescent="0.3">
      <c r="A486" t="s">
        <v>588</v>
      </c>
      <c r="B486" t="s">
        <v>3459</v>
      </c>
      <c r="D486" t="s">
        <v>586</v>
      </c>
    </row>
    <row r="487" spans="1:4" x14ac:dyDescent="0.3">
      <c r="A487" t="s">
        <v>587</v>
      </c>
      <c r="B487" t="s">
        <v>3460</v>
      </c>
      <c r="D487" t="s">
        <v>586</v>
      </c>
    </row>
    <row r="488" spans="1:4" x14ac:dyDescent="0.3">
      <c r="A488" t="s">
        <v>588</v>
      </c>
      <c r="B488" t="s">
        <v>3460</v>
      </c>
      <c r="D488" t="s">
        <v>586</v>
      </c>
    </row>
    <row r="489" spans="1:4" x14ac:dyDescent="0.3">
      <c r="A489" t="s">
        <v>587</v>
      </c>
      <c r="B489" t="s">
        <v>3461</v>
      </c>
      <c r="D489" t="s">
        <v>586</v>
      </c>
    </row>
    <row r="490" spans="1:4" x14ac:dyDescent="0.3">
      <c r="A490" t="s">
        <v>588</v>
      </c>
      <c r="B490" t="s">
        <v>3461</v>
      </c>
      <c r="D490" t="s">
        <v>586</v>
      </c>
    </row>
    <row r="491" spans="1:4" x14ac:dyDescent="0.3">
      <c r="A491" t="s">
        <v>587</v>
      </c>
      <c r="B491" t="s">
        <v>3462</v>
      </c>
      <c r="D491" t="s">
        <v>586</v>
      </c>
    </row>
    <row r="492" spans="1:4" x14ac:dyDescent="0.3">
      <c r="A492" t="s">
        <v>588</v>
      </c>
      <c r="B492" t="s">
        <v>3462</v>
      </c>
      <c r="D492" t="s">
        <v>586</v>
      </c>
    </row>
    <row r="493" spans="1:4" x14ac:dyDescent="0.3">
      <c r="A493" t="s">
        <v>587</v>
      </c>
      <c r="B493" t="s">
        <v>3463</v>
      </c>
      <c r="D493" t="s">
        <v>586</v>
      </c>
    </row>
    <row r="494" spans="1:4" x14ac:dyDescent="0.3">
      <c r="A494" t="s">
        <v>588</v>
      </c>
      <c r="B494" t="s">
        <v>3463</v>
      </c>
      <c r="D494" t="s">
        <v>586</v>
      </c>
    </row>
    <row r="495" spans="1:4" x14ac:dyDescent="0.3">
      <c r="A495" t="s">
        <v>587</v>
      </c>
      <c r="B495" t="s">
        <v>3464</v>
      </c>
      <c r="D495" t="s">
        <v>586</v>
      </c>
    </row>
    <row r="496" spans="1:4" x14ac:dyDescent="0.3">
      <c r="A496" t="s">
        <v>588</v>
      </c>
      <c r="B496" t="s">
        <v>3464</v>
      </c>
      <c r="D496" t="s">
        <v>586</v>
      </c>
    </row>
    <row r="497" spans="1:4" x14ac:dyDescent="0.3">
      <c r="A497" t="s">
        <v>587</v>
      </c>
      <c r="B497" t="s">
        <v>3465</v>
      </c>
      <c r="D497" t="s">
        <v>586</v>
      </c>
    </row>
    <row r="498" spans="1:4" x14ac:dyDescent="0.3">
      <c r="A498" t="s">
        <v>588</v>
      </c>
      <c r="B498" t="s">
        <v>3465</v>
      </c>
      <c r="D498" t="s">
        <v>586</v>
      </c>
    </row>
    <row r="499" spans="1:4" x14ac:dyDescent="0.3">
      <c r="A499" t="s">
        <v>587</v>
      </c>
      <c r="B499" t="s">
        <v>3466</v>
      </c>
      <c r="D499" t="s">
        <v>586</v>
      </c>
    </row>
    <row r="500" spans="1:4" x14ac:dyDescent="0.3">
      <c r="A500" t="s">
        <v>588</v>
      </c>
      <c r="B500" t="s">
        <v>3466</v>
      </c>
      <c r="D500" t="s">
        <v>586</v>
      </c>
    </row>
    <row r="501" spans="1:4" x14ac:dyDescent="0.3">
      <c r="A501" t="s">
        <v>587</v>
      </c>
      <c r="B501" t="s">
        <v>3467</v>
      </c>
      <c r="D501" t="s">
        <v>586</v>
      </c>
    </row>
    <row r="502" spans="1:4" x14ac:dyDescent="0.3">
      <c r="A502" t="s">
        <v>588</v>
      </c>
      <c r="B502" t="s">
        <v>3467</v>
      </c>
      <c r="D502" t="s">
        <v>586</v>
      </c>
    </row>
    <row r="503" spans="1:4" x14ac:dyDescent="0.3">
      <c r="A503" t="s">
        <v>587</v>
      </c>
      <c r="B503" t="s">
        <v>3468</v>
      </c>
      <c r="D503" t="s">
        <v>586</v>
      </c>
    </row>
    <row r="504" spans="1:4" x14ac:dyDescent="0.3">
      <c r="A504" t="s">
        <v>588</v>
      </c>
      <c r="B504" t="s">
        <v>3468</v>
      </c>
      <c r="D504" t="s">
        <v>586</v>
      </c>
    </row>
    <row r="505" spans="1:4" x14ac:dyDescent="0.3">
      <c r="A505" t="s">
        <v>587</v>
      </c>
      <c r="B505" t="s">
        <v>3469</v>
      </c>
      <c r="D505" t="s">
        <v>586</v>
      </c>
    </row>
    <row r="506" spans="1:4" x14ac:dyDescent="0.3">
      <c r="A506" t="s">
        <v>588</v>
      </c>
      <c r="B506" t="s">
        <v>3469</v>
      </c>
      <c r="D506" t="s">
        <v>586</v>
      </c>
    </row>
    <row r="507" spans="1:4" x14ac:dyDescent="0.3">
      <c r="A507" t="s">
        <v>587</v>
      </c>
      <c r="B507" t="s">
        <v>3470</v>
      </c>
      <c r="D507" t="s">
        <v>586</v>
      </c>
    </row>
    <row r="508" spans="1:4" x14ac:dyDescent="0.3">
      <c r="A508" t="s">
        <v>588</v>
      </c>
      <c r="B508" t="s">
        <v>3470</v>
      </c>
      <c r="D508" t="s">
        <v>586</v>
      </c>
    </row>
    <row r="509" spans="1:4" x14ac:dyDescent="0.3">
      <c r="A509" t="s">
        <v>587</v>
      </c>
      <c r="B509" t="s">
        <v>3471</v>
      </c>
      <c r="D509" t="s">
        <v>586</v>
      </c>
    </row>
    <row r="510" spans="1:4" x14ac:dyDescent="0.3">
      <c r="A510" t="s">
        <v>588</v>
      </c>
      <c r="B510" t="s">
        <v>3471</v>
      </c>
      <c r="D510" t="s">
        <v>586</v>
      </c>
    </row>
    <row r="511" spans="1:4" x14ac:dyDescent="0.3">
      <c r="A511" t="s">
        <v>587</v>
      </c>
      <c r="B511" t="s">
        <v>3472</v>
      </c>
      <c r="D511" t="s">
        <v>586</v>
      </c>
    </row>
    <row r="512" spans="1:4" x14ac:dyDescent="0.3">
      <c r="A512" t="s">
        <v>588</v>
      </c>
      <c r="B512" t="s">
        <v>3472</v>
      </c>
      <c r="D512" t="s">
        <v>586</v>
      </c>
    </row>
    <row r="513" spans="1:4" x14ac:dyDescent="0.3">
      <c r="A513" t="s">
        <v>587</v>
      </c>
      <c r="B513" t="s">
        <v>3473</v>
      </c>
      <c r="D513" t="s">
        <v>586</v>
      </c>
    </row>
    <row r="514" spans="1:4" x14ac:dyDescent="0.3">
      <c r="A514" t="s">
        <v>588</v>
      </c>
      <c r="B514" t="s">
        <v>3473</v>
      </c>
      <c r="D514" t="s">
        <v>586</v>
      </c>
    </row>
    <row r="515" spans="1:4" x14ac:dyDescent="0.3">
      <c r="A515" t="s">
        <v>587</v>
      </c>
      <c r="B515" t="s">
        <v>3474</v>
      </c>
      <c r="D515" t="s">
        <v>586</v>
      </c>
    </row>
    <row r="516" spans="1:4" x14ac:dyDescent="0.3">
      <c r="A516" t="s">
        <v>588</v>
      </c>
      <c r="B516" t="s">
        <v>3474</v>
      </c>
      <c r="D516" t="s">
        <v>586</v>
      </c>
    </row>
    <row r="517" spans="1:4" x14ac:dyDescent="0.3">
      <c r="A517" t="s">
        <v>587</v>
      </c>
      <c r="B517" t="s">
        <v>3475</v>
      </c>
      <c r="D517" t="s">
        <v>586</v>
      </c>
    </row>
    <row r="518" spans="1:4" x14ac:dyDescent="0.3">
      <c r="A518" t="s">
        <v>588</v>
      </c>
      <c r="B518" t="s">
        <v>3475</v>
      </c>
      <c r="D518" t="s">
        <v>586</v>
      </c>
    </row>
    <row r="519" spans="1:4" x14ac:dyDescent="0.3">
      <c r="A519" t="s">
        <v>587</v>
      </c>
      <c r="B519" t="s">
        <v>3476</v>
      </c>
      <c r="D519" t="s">
        <v>586</v>
      </c>
    </row>
    <row r="520" spans="1:4" x14ac:dyDescent="0.3">
      <c r="A520" t="s">
        <v>588</v>
      </c>
      <c r="B520" t="s">
        <v>3476</v>
      </c>
      <c r="D520" t="s">
        <v>586</v>
      </c>
    </row>
    <row r="521" spans="1:4" x14ac:dyDescent="0.3">
      <c r="A521" t="s">
        <v>587</v>
      </c>
      <c r="B521" t="s">
        <v>3477</v>
      </c>
      <c r="D521" t="s">
        <v>586</v>
      </c>
    </row>
    <row r="522" spans="1:4" x14ac:dyDescent="0.3">
      <c r="A522" t="s">
        <v>588</v>
      </c>
      <c r="B522" t="s">
        <v>3477</v>
      </c>
      <c r="D522" t="s">
        <v>586</v>
      </c>
    </row>
    <row r="523" spans="1:4" x14ac:dyDescent="0.3">
      <c r="A523" t="s">
        <v>587</v>
      </c>
      <c r="B523" t="s">
        <v>3478</v>
      </c>
      <c r="D523" t="s">
        <v>586</v>
      </c>
    </row>
    <row r="524" spans="1:4" x14ac:dyDescent="0.3">
      <c r="A524" t="s">
        <v>588</v>
      </c>
      <c r="B524" t="s">
        <v>3478</v>
      </c>
      <c r="D524" t="s">
        <v>586</v>
      </c>
    </row>
    <row r="525" spans="1:4" x14ac:dyDescent="0.3">
      <c r="A525" t="s">
        <v>587</v>
      </c>
      <c r="B525" t="s">
        <v>3479</v>
      </c>
      <c r="D525" t="s">
        <v>586</v>
      </c>
    </row>
    <row r="526" spans="1:4" x14ac:dyDescent="0.3">
      <c r="A526" t="s">
        <v>588</v>
      </c>
      <c r="B526" t="s">
        <v>3479</v>
      </c>
      <c r="D526" t="s">
        <v>586</v>
      </c>
    </row>
    <row r="527" spans="1:4" x14ac:dyDescent="0.3">
      <c r="A527" t="s">
        <v>587</v>
      </c>
      <c r="B527" t="s">
        <v>3480</v>
      </c>
      <c r="D527" t="s">
        <v>586</v>
      </c>
    </row>
    <row r="528" spans="1:4" x14ac:dyDescent="0.3">
      <c r="A528" t="s">
        <v>588</v>
      </c>
      <c r="B528" t="s">
        <v>3480</v>
      </c>
      <c r="D528" t="s">
        <v>586</v>
      </c>
    </row>
    <row r="529" spans="1:4" x14ac:dyDescent="0.3">
      <c r="A529" t="s">
        <v>587</v>
      </c>
      <c r="B529" t="s">
        <v>3481</v>
      </c>
      <c r="D529" t="s">
        <v>586</v>
      </c>
    </row>
    <row r="530" spans="1:4" x14ac:dyDescent="0.3">
      <c r="A530" t="s">
        <v>588</v>
      </c>
      <c r="B530" t="s">
        <v>3481</v>
      </c>
      <c r="D530" t="s">
        <v>586</v>
      </c>
    </row>
    <row r="531" spans="1:4" x14ac:dyDescent="0.3">
      <c r="A531" t="s">
        <v>587</v>
      </c>
      <c r="B531" t="s">
        <v>3482</v>
      </c>
      <c r="D531" t="s">
        <v>586</v>
      </c>
    </row>
    <row r="532" spans="1:4" x14ac:dyDescent="0.3">
      <c r="A532" t="s">
        <v>588</v>
      </c>
      <c r="B532" t="s">
        <v>3482</v>
      </c>
      <c r="D532" t="s">
        <v>586</v>
      </c>
    </row>
    <row r="533" spans="1:4" x14ac:dyDescent="0.3">
      <c r="A533" t="s">
        <v>587</v>
      </c>
      <c r="B533" t="s">
        <v>3483</v>
      </c>
      <c r="D533" t="s">
        <v>586</v>
      </c>
    </row>
    <row r="534" spans="1:4" x14ac:dyDescent="0.3">
      <c r="A534" t="s">
        <v>588</v>
      </c>
      <c r="B534" t="s">
        <v>3483</v>
      </c>
      <c r="D534" t="s">
        <v>586</v>
      </c>
    </row>
    <row r="535" spans="1:4" x14ac:dyDescent="0.3">
      <c r="A535" t="s">
        <v>587</v>
      </c>
      <c r="B535" t="s">
        <v>3484</v>
      </c>
      <c r="D535" t="s">
        <v>586</v>
      </c>
    </row>
    <row r="536" spans="1:4" x14ac:dyDescent="0.3">
      <c r="A536" t="s">
        <v>588</v>
      </c>
      <c r="B536" t="s">
        <v>3484</v>
      </c>
      <c r="D536" t="s">
        <v>586</v>
      </c>
    </row>
    <row r="537" spans="1:4" x14ac:dyDescent="0.3">
      <c r="A537" t="s">
        <v>587</v>
      </c>
      <c r="B537" t="s">
        <v>3485</v>
      </c>
      <c r="D537" t="s">
        <v>586</v>
      </c>
    </row>
    <row r="538" spans="1:4" x14ac:dyDescent="0.3">
      <c r="A538" t="s">
        <v>588</v>
      </c>
      <c r="B538" t="s">
        <v>3485</v>
      </c>
      <c r="D538" t="s">
        <v>586</v>
      </c>
    </row>
    <row r="539" spans="1:4" x14ac:dyDescent="0.3">
      <c r="A539" t="s">
        <v>587</v>
      </c>
      <c r="B539" t="s">
        <v>3486</v>
      </c>
      <c r="D539" t="s">
        <v>586</v>
      </c>
    </row>
    <row r="540" spans="1:4" x14ac:dyDescent="0.3">
      <c r="A540" t="s">
        <v>588</v>
      </c>
      <c r="B540" t="s">
        <v>3486</v>
      </c>
      <c r="D540" t="s">
        <v>586</v>
      </c>
    </row>
    <row r="541" spans="1:4" x14ac:dyDescent="0.3">
      <c r="A541" t="s">
        <v>587</v>
      </c>
      <c r="B541" t="s">
        <v>3487</v>
      </c>
      <c r="D541" t="s">
        <v>586</v>
      </c>
    </row>
    <row r="542" spans="1:4" x14ac:dyDescent="0.3">
      <c r="A542" t="s">
        <v>588</v>
      </c>
      <c r="B542" t="s">
        <v>3487</v>
      </c>
      <c r="D542" t="s">
        <v>586</v>
      </c>
    </row>
    <row r="543" spans="1:4" x14ac:dyDescent="0.3">
      <c r="A543" t="s">
        <v>587</v>
      </c>
      <c r="B543" t="s">
        <v>3488</v>
      </c>
      <c r="D543" t="s">
        <v>586</v>
      </c>
    </row>
    <row r="544" spans="1:4" x14ac:dyDescent="0.3">
      <c r="A544" t="s">
        <v>588</v>
      </c>
      <c r="B544" t="s">
        <v>3488</v>
      </c>
      <c r="D544" t="s">
        <v>586</v>
      </c>
    </row>
    <row r="545" spans="1:4" x14ac:dyDescent="0.3">
      <c r="A545" t="s">
        <v>587</v>
      </c>
      <c r="B545" t="s">
        <v>3489</v>
      </c>
      <c r="D545" t="s">
        <v>586</v>
      </c>
    </row>
    <row r="546" spans="1:4" x14ac:dyDescent="0.3">
      <c r="A546" t="s">
        <v>588</v>
      </c>
      <c r="B546" t="s">
        <v>3489</v>
      </c>
      <c r="D546" t="s">
        <v>586</v>
      </c>
    </row>
    <row r="547" spans="1:4" x14ac:dyDescent="0.3">
      <c r="A547" t="s">
        <v>587</v>
      </c>
      <c r="B547" t="s">
        <v>3490</v>
      </c>
      <c r="D547" t="s">
        <v>586</v>
      </c>
    </row>
    <row r="548" spans="1:4" x14ac:dyDescent="0.3">
      <c r="A548" t="s">
        <v>588</v>
      </c>
      <c r="B548" t="s">
        <v>3490</v>
      </c>
      <c r="D548" t="s">
        <v>586</v>
      </c>
    </row>
    <row r="549" spans="1:4" x14ac:dyDescent="0.3">
      <c r="A549" t="s">
        <v>587</v>
      </c>
      <c r="B549" t="s">
        <v>3491</v>
      </c>
      <c r="D549" t="s">
        <v>586</v>
      </c>
    </row>
    <row r="550" spans="1:4" x14ac:dyDescent="0.3">
      <c r="A550" t="s">
        <v>588</v>
      </c>
      <c r="B550" t="s">
        <v>3491</v>
      </c>
      <c r="D550" t="s">
        <v>586</v>
      </c>
    </row>
    <row r="551" spans="1:4" x14ac:dyDescent="0.3">
      <c r="A551" t="s">
        <v>587</v>
      </c>
      <c r="B551" t="s">
        <v>3492</v>
      </c>
      <c r="D551" t="s">
        <v>586</v>
      </c>
    </row>
    <row r="552" spans="1:4" x14ac:dyDescent="0.3">
      <c r="A552" t="s">
        <v>588</v>
      </c>
      <c r="B552" t="s">
        <v>3492</v>
      </c>
      <c r="D552" t="s">
        <v>586</v>
      </c>
    </row>
    <row r="553" spans="1:4" x14ac:dyDescent="0.3">
      <c r="A553" t="s">
        <v>587</v>
      </c>
      <c r="B553" t="s">
        <v>3493</v>
      </c>
      <c r="D553" t="s">
        <v>586</v>
      </c>
    </row>
    <row r="554" spans="1:4" x14ac:dyDescent="0.3">
      <c r="A554" t="s">
        <v>588</v>
      </c>
      <c r="B554" t="s">
        <v>3493</v>
      </c>
      <c r="D554" t="s">
        <v>586</v>
      </c>
    </row>
    <row r="555" spans="1:4" x14ac:dyDescent="0.3">
      <c r="A555" t="s">
        <v>587</v>
      </c>
      <c r="B555" t="s">
        <v>3494</v>
      </c>
      <c r="D555" t="s">
        <v>586</v>
      </c>
    </row>
    <row r="556" spans="1:4" x14ac:dyDescent="0.3">
      <c r="A556" t="s">
        <v>588</v>
      </c>
      <c r="B556" t="s">
        <v>3494</v>
      </c>
      <c r="D556" t="s">
        <v>586</v>
      </c>
    </row>
    <row r="557" spans="1:4" x14ac:dyDescent="0.3">
      <c r="A557" t="s">
        <v>587</v>
      </c>
      <c r="B557" t="s">
        <v>3495</v>
      </c>
      <c r="D557" t="s">
        <v>586</v>
      </c>
    </row>
    <row r="558" spans="1:4" x14ac:dyDescent="0.3">
      <c r="A558" t="s">
        <v>588</v>
      </c>
      <c r="B558" t="s">
        <v>3495</v>
      </c>
      <c r="D558" t="s">
        <v>586</v>
      </c>
    </row>
    <row r="559" spans="1:4" x14ac:dyDescent="0.3">
      <c r="A559" t="s">
        <v>587</v>
      </c>
      <c r="B559" t="s">
        <v>3496</v>
      </c>
      <c r="D559" t="s">
        <v>586</v>
      </c>
    </row>
    <row r="560" spans="1:4" x14ac:dyDescent="0.3">
      <c r="A560" t="s">
        <v>588</v>
      </c>
      <c r="B560" t="s">
        <v>3496</v>
      </c>
      <c r="D560" t="s">
        <v>586</v>
      </c>
    </row>
    <row r="561" spans="1:4" x14ac:dyDescent="0.3">
      <c r="A561" t="s">
        <v>587</v>
      </c>
      <c r="B561" t="s">
        <v>3497</v>
      </c>
      <c r="D561" t="s">
        <v>586</v>
      </c>
    </row>
    <row r="562" spans="1:4" x14ac:dyDescent="0.3">
      <c r="A562" t="s">
        <v>588</v>
      </c>
      <c r="B562" t="s">
        <v>3497</v>
      </c>
      <c r="D562" t="s">
        <v>586</v>
      </c>
    </row>
    <row r="563" spans="1:4" x14ac:dyDescent="0.3">
      <c r="A563" t="s">
        <v>587</v>
      </c>
      <c r="B563" t="s">
        <v>3498</v>
      </c>
      <c r="D563" t="s">
        <v>586</v>
      </c>
    </row>
    <row r="564" spans="1:4" x14ac:dyDescent="0.3">
      <c r="A564" t="s">
        <v>588</v>
      </c>
      <c r="B564" t="s">
        <v>3498</v>
      </c>
      <c r="D564" t="s">
        <v>586</v>
      </c>
    </row>
    <row r="565" spans="1:4" x14ac:dyDescent="0.3">
      <c r="A565" t="s">
        <v>587</v>
      </c>
      <c r="B565" t="s">
        <v>3499</v>
      </c>
      <c r="D565" t="s">
        <v>586</v>
      </c>
    </row>
    <row r="566" spans="1:4" x14ac:dyDescent="0.3">
      <c r="A566" t="s">
        <v>588</v>
      </c>
      <c r="B566" t="s">
        <v>3499</v>
      </c>
      <c r="D566" t="s">
        <v>586</v>
      </c>
    </row>
    <row r="567" spans="1:4" x14ac:dyDescent="0.3">
      <c r="A567" t="s">
        <v>587</v>
      </c>
      <c r="B567" t="s">
        <v>3500</v>
      </c>
      <c r="D567" t="s">
        <v>586</v>
      </c>
    </row>
    <row r="568" spans="1:4" x14ac:dyDescent="0.3">
      <c r="A568" t="s">
        <v>588</v>
      </c>
      <c r="B568" t="s">
        <v>3500</v>
      </c>
      <c r="D568" t="s">
        <v>586</v>
      </c>
    </row>
    <row r="569" spans="1:4" x14ac:dyDescent="0.3">
      <c r="A569" t="s">
        <v>587</v>
      </c>
      <c r="B569" t="s">
        <v>3501</v>
      </c>
      <c r="D569" t="s">
        <v>586</v>
      </c>
    </row>
    <row r="570" spans="1:4" x14ac:dyDescent="0.3">
      <c r="A570" t="s">
        <v>588</v>
      </c>
      <c r="B570" t="s">
        <v>3501</v>
      </c>
      <c r="D570" t="s">
        <v>586</v>
      </c>
    </row>
    <row r="571" spans="1:4" x14ac:dyDescent="0.3">
      <c r="A571" t="s">
        <v>587</v>
      </c>
      <c r="B571" t="s">
        <v>3502</v>
      </c>
      <c r="D571" t="s">
        <v>586</v>
      </c>
    </row>
    <row r="572" spans="1:4" x14ac:dyDescent="0.3">
      <c r="A572" t="s">
        <v>588</v>
      </c>
      <c r="B572" t="s">
        <v>3502</v>
      </c>
      <c r="D572" t="s">
        <v>586</v>
      </c>
    </row>
    <row r="573" spans="1:4" x14ac:dyDescent="0.3">
      <c r="A573" t="s">
        <v>587</v>
      </c>
      <c r="B573" t="s">
        <v>3503</v>
      </c>
      <c r="D573" t="s">
        <v>586</v>
      </c>
    </row>
    <row r="574" spans="1:4" x14ac:dyDescent="0.3">
      <c r="A574" t="s">
        <v>588</v>
      </c>
      <c r="B574" t="s">
        <v>3503</v>
      </c>
      <c r="D574" t="s">
        <v>586</v>
      </c>
    </row>
    <row r="575" spans="1:4" x14ac:dyDescent="0.3">
      <c r="A575" t="s">
        <v>587</v>
      </c>
      <c r="B575" t="s">
        <v>3504</v>
      </c>
      <c r="D575" t="s">
        <v>586</v>
      </c>
    </row>
    <row r="576" spans="1:4" x14ac:dyDescent="0.3">
      <c r="A576" t="s">
        <v>588</v>
      </c>
      <c r="B576" t="s">
        <v>3504</v>
      </c>
      <c r="D576" t="s">
        <v>586</v>
      </c>
    </row>
    <row r="577" spans="1:4" x14ac:dyDescent="0.3">
      <c r="A577" t="s">
        <v>587</v>
      </c>
      <c r="B577" t="s">
        <v>3505</v>
      </c>
      <c r="D577" t="s">
        <v>586</v>
      </c>
    </row>
    <row r="578" spans="1:4" x14ac:dyDescent="0.3">
      <c r="A578" t="s">
        <v>588</v>
      </c>
      <c r="B578" t="s">
        <v>3505</v>
      </c>
      <c r="D578" t="s">
        <v>586</v>
      </c>
    </row>
    <row r="579" spans="1:4" x14ac:dyDescent="0.3">
      <c r="A579" t="s">
        <v>587</v>
      </c>
      <c r="B579" t="s">
        <v>3506</v>
      </c>
      <c r="D579" t="s">
        <v>586</v>
      </c>
    </row>
    <row r="580" spans="1:4" x14ac:dyDescent="0.3">
      <c r="A580" t="s">
        <v>588</v>
      </c>
      <c r="B580" t="s">
        <v>3506</v>
      </c>
      <c r="D580" t="s">
        <v>586</v>
      </c>
    </row>
    <row r="581" spans="1:4" x14ac:dyDescent="0.3">
      <c r="A581" t="s">
        <v>587</v>
      </c>
      <c r="B581" t="s">
        <v>3507</v>
      </c>
      <c r="D581" t="s">
        <v>586</v>
      </c>
    </row>
    <row r="582" spans="1:4" x14ac:dyDescent="0.3">
      <c r="A582" t="s">
        <v>588</v>
      </c>
      <c r="B582" t="s">
        <v>3507</v>
      </c>
      <c r="D582" t="s">
        <v>586</v>
      </c>
    </row>
    <row r="583" spans="1:4" x14ac:dyDescent="0.3">
      <c r="A583" t="s">
        <v>587</v>
      </c>
      <c r="B583" t="s">
        <v>3508</v>
      </c>
      <c r="D583" t="s">
        <v>586</v>
      </c>
    </row>
    <row r="584" spans="1:4" x14ac:dyDescent="0.3">
      <c r="A584" t="s">
        <v>588</v>
      </c>
      <c r="B584" t="s">
        <v>3508</v>
      </c>
      <c r="D584" t="s">
        <v>586</v>
      </c>
    </row>
    <row r="585" spans="1:4" x14ac:dyDescent="0.3">
      <c r="A585" t="s">
        <v>587</v>
      </c>
      <c r="B585" t="s">
        <v>3509</v>
      </c>
      <c r="D585" t="s">
        <v>586</v>
      </c>
    </row>
    <row r="586" spans="1:4" x14ac:dyDescent="0.3">
      <c r="A586" t="s">
        <v>588</v>
      </c>
      <c r="B586" t="s">
        <v>3509</v>
      </c>
      <c r="D586" t="s">
        <v>586</v>
      </c>
    </row>
    <row r="587" spans="1:4" x14ac:dyDescent="0.3">
      <c r="A587" t="s">
        <v>587</v>
      </c>
      <c r="B587" t="s">
        <v>3510</v>
      </c>
      <c r="D587" t="s">
        <v>586</v>
      </c>
    </row>
    <row r="588" spans="1:4" x14ac:dyDescent="0.3">
      <c r="A588" t="s">
        <v>588</v>
      </c>
      <c r="B588" t="s">
        <v>3510</v>
      </c>
      <c r="D588" t="s">
        <v>586</v>
      </c>
    </row>
    <row r="589" spans="1:4" x14ac:dyDescent="0.3">
      <c r="A589" t="s">
        <v>587</v>
      </c>
      <c r="B589" t="s">
        <v>3511</v>
      </c>
      <c r="D589" t="s">
        <v>586</v>
      </c>
    </row>
    <row r="590" spans="1:4" x14ac:dyDescent="0.3">
      <c r="A590" t="s">
        <v>588</v>
      </c>
      <c r="B590" t="s">
        <v>3511</v>
      </c>
      <c r="D590" t="s">
        <v>586</v>
      </c>
    </row>
    <row r="591" spans="1:4" x14ac:dyDescent="0.3">
      <c r="A591" t="s">
        <v>587</v>
      </c>
      <c r="B591" t="s">
        <v>3512</v>
      </c>
      <c r="D591" t="s">
        <v>586</v>
      </c>
    </row>
    <row r="592" spans="1:4" x14ac:dyDescent="0.3">
      <c r="A592" t="s">
        <v>588</v>
      </c>
      <c r="B592" t="s">
        <v>3512</v>
      </c>
      <c r="D592" t="s">
        <v>586</v>
      </c>
    </row>
    <row r="593" spans="1:4" x14ac:dyDescent="0.3">
      <c r="A593" t="s">
        <v>587</v>
      </c>
      <c r="B593" t="s">
        <v>3513</v>
      </c>
      <c r="D593" t="s">
        <v>586</v>
      </c>
    </row>
    <row r="594" spans="1:4" x14ac:dyDescent="0.3">
      <c r="A594" t="s">
        <v>588</v>
      </c>
      <c r="B594" t="s">
        <v>3513</v>
      </c>
      <c r="D594" t="s">
        <v>586</v>
      </c>
    </row>
    <row r="595" spans="1:4" x14ac:dyDescent="0.3">
      <c r="A595" t="s">
        <v>587</v>
      </c>
      <c r="B595" t="s">
        <v>3514</v>
      </c>
      <c r="D595" t="s">
        <v>586</v>
      </c>
    </row>
    <row r="596" spans="1:4" x14ac:dyDescent="0.3">
      <c r="A596" t="s">
        <v>588</v>
      </c>
      <c r="B596" t="s">
        <v>3514</v>
      </c>
      <c r="D596" t="s">
        <v>586</v>
      </c>
    </row>
    <row r="597" spans="1:4" x14ac:dyDescent="0.3">
      <c r="A597" t="s">
        <v>587</v>
      </c>
      <c r="B597" t="s">
        <v>3515</v>
      </c>
      <c r="D597" t="s">
        <v>586</v>
      </c>
    </row>
    <row r="598" spans="1:4" x14ac:dyDescent="0.3">
      <c r="A598" t="s">
        <v>588</v>
      </c>
      <c r="B598" t="s">
        <v>3515</v>
      </c>
      <c r="D598" t="s">
        <v>586</v>
      </c>
    </row>
    <row r="599" spans="1:4" x14ac:dyDescent="0.3">
      <c r="A599" t="s">
        <v>587</v>
      </c>
      <c r="B599" t="s">
        <v>3516</v>
      </c>
      <c r="D599" t="s">
        <v>586</v>
      </c>
    </row>
    <row r="600" spans="1:4" x14ac:dyDescent="0.3">
      <c r="A600" t="s">
        <v>588</v>
      </c>
      <c r="B600" t="s">
        <v>3516</v>
      </c>
      <c r="D600" t="s">
        <v>586</v>
      </c>
    </row>
    <row r="601" spans="1:4" x14ac:dyDescent="0.3">
      <c r="A601" t="s">
        <v>587</v>
      </c>
      <c r="B601" t="s">
        <v>3517</v>
      </c>
      <c r="D601" t="s">
        <v>586</v>
      </c>
    </row>
    <row r="602" spans="1:4" x14ac:dyDescent="0.3">
      <c r="A602" t="s">
        <v>588</v>
      </c>
      <c r="B602" t="s">
        <v>3517</v>
      </c>
      <c r="D602" t="s">
        <v>586</v>
      </c>
    </row>
    <row r="603" spans="1:4" x14ac:dyDescent="0.3">
      <c r="A603" t="s">
        <v>587</v>
      </c>
      <c r="B603" t="s">
        <v>3518</v>
      </c>
      <c r="D603" t="s">
        <v>586</v>
      </c>
    </row>
    <row r="604" spans="1:4" x14ac:dyDescent="0.3">
      <c r="A604" t="s">
        <v>588</v>
      </c>
      <c r="B604" t="s">
        <v>3518</v>
      </c>
      <c r="D604" t="s">
        <v>586</v>
      </c>
    </row>
    <row r="605" spans="1:4" x14ac:dyDescent="0.3">
      <c r="A605" t="s">
        <v>587</v>
      </c>
      <c r="B605" t="s">
        <v>3519</v>
      </c>
      <c r="D605" t="s">
        <v>586</v>
      </c>
    </row>
    <row r="606" spans="1:4" x14ac:dyDescent="0.3">
      <c r="A606" t="s">
        <v>588</v>
      </c>
      <c r="B606" t="s">
        <v>3519</v>
      </c>
      <c r="D606" t="s">
        <v>586</v>
      </c>
    </row>
    <row r="607" spans="1:4" x14ac:dyDescent="0.3">
      <c r="A607" t="s">
        <v>587</v>
      </c>
      <c r="B607" t="s">
        <v>3520</v>
      </c>
      <c r="D607" t="s">
        <v>586</v>
      </c>
    </row>
    <row r="608" spans="1:4" x14ac:dyDescent="0.3">
      <c r="A608" t="s">
        <v>588</v>
      </c>
      <c r="B608" t="s">
        <v>3520</v>
      </c>
      <c r="D608" t="s">
        <v>586</v>
      </c>
    </row>
    <row r="609" spans="1:4" x14ac:dyDescent="0.3">
      <c r="A609" t="s">
        <v>587</v>
      </c>
      <c r="B609" t="s">
        <v>3521</v>
      </c>
      <c r="D609" t="s">
        <v>586</v>
      </c>
    </row>
    <row r="610" spans="1:4" x14ac:dyDescent="0.3">
      <c r="A610" t="s">
        <v>588</v>
      </c>
      <c r="B610" t="s">
        <v>3521</v>
      </c>
      <c r="D610" t="s">
        <v>586</v>
      </c>
    </row>
    <row r="611" spans="1:4" x14ac:dyDescent="0.3">
      <c r="A611" t="s">
        <v>587</v>
      </c>
      <c r="B611" t="s">
        <v>3522</v>
      </c>
      <c r="D611" t="s">
        <v>586</v>
      </c>
    </row>
    <row r="612" spans="1:4" x14ac:dyDescent="0.3">
      <c r="A612" t="s">
        <v>588</v>
      </c>
      <c r="B612" t="s">
        <v>3522</v>
      </c>
      <c r="D612" t="s">
        <v>586</v>
      </c>
    </row>
    <row r="613" spans="1:4" x14ac:dyDescent="0.3">
      <c r="A613" t="s">
        <v>587</v>
      </c>
      <c r="B613" t="s">
        <v>3523</v>
      </c>
      <c r="D613" t="s">
        <v>586</v>
      </c>
    </row>
    <row r="614" spans="1:4" x14ac:dyDescent="0.3">
      <c r="A614" t="s">
        <v>588</v>
      </c>
      <c r="B614" t="s">
        <v>3523</v>
      </c>
      <c r="D614" t="s">
        <v>586</v>
      </c>
    </row>
    <row r="615" spans="1:4" x14ac:dyDescent="0.3">
      <c r="A615" t="s">
        <v>587</v>
      </c>
      <c r="B615" t="s">
        <v>3524</v>
      </c>
      <c r="D615" t="s">
        <v>586</v>
      </c>
    </row>
    <row r="616" spans="1:4" x14ac:dyDescent="0.3">
      <c r="A616" t="s">
        <v>588</v>
      </c>
      <c r="B616" t="s">
        <v>3524</v>
      </c>
      <c r="D616" t="s">
        <v>586</v>
      </c>
    </row>
    <row r="617" spans="1:4" x14ac:dyDescent="0.3">
      <c r="A617" t="s">
        <v>587</v>
      </c>
      <c r="B617" t="s">
        <v>3525</v>
      </c>
      <c r="D617" t="s">
        <v>586</v>
      </c>
    </row>
    <row r="618" spans="1:4" x14ac:dyDescent="0.3">
      <c r="A618" t="s">
        <v>588</v>
      </c>
      <c r="B618" t="s">
        <v>3525</v>
      </c>
      <c r="D618" t="s">
        <v>586</v>
      </c>
    </row>
    <row r="619" spans="1:4" x14ac:dyDescent="0.3">
      <c r="A619" t="s">
        <v>587</v>
      </c>
      <c r="B619" t="s">
        <v>3526</v>
      </c>
      <c r="D619" t="s">
        <v>586</v>
      </c>
    </row>
    <row r="620" spans="1:4" x14ac:dyDescent="0.3">
      <c r="A620" t="s">
        <v>588</v>
      </c>
      <c r="B620" t="s">
        <v>3526</v>
      </c>
      <c r="D620" t="s">
        <v>586</v>
      </c>
    </row>
    <row r="621" spans="1:4" x14ac:dyDescent="0.3">
      <c r="A621" t="s">
        <v>587</v>
      </c>
      <c r="B621" t="s">
        <v>3527</v>
      </c>
      <c r="D621" t="s">
        <v>586</v>
      </c>
    </row>
    <row r="622" spans="1:4" x14ac:dyDescent="0.3">
      <c r="A622" t="s">
        <v>588</v>
      </c>
      <c r="B622" t="s">
        <v>3527</v>
      </c>
      <c r="D622" t="s">
        <v>586</v>
      </c>
    </row>
    <row r="623" spans="1:4" x14ac:dyDescent="0.3">
      <c r="A623" t="s">
        <v>587</v>
      </c>
      <c r="B623" t="s">
        <v>3528</v>
      </c>
      <c r="D623" t="s">
        <v>586</v>
      </c>
    </row>
    <row r="624" spans="1:4" x14ac:dyDescent="0.3">
      <c r="A624" t="s">
        <v>588</v>
      </c>
      <c r="B624" t="s">
        <v>3528</v>
      </c>
      <c r="D624" t="s">
        <v>586</v>
      </c>
    </row>
    <row r="625" spans="1:4" x14ac:dyDescent="0.3">
      <c r="A625" t="s">
        <v>587</v>
      </c>
      <c r="B625" t="s">
        <v>3529</v>
      </c>
      <c r="D625" t="s">
        <v>586</v>
      </c>
    </row>
    <row r="626" spans="1:4" x14ac:dyDescent="0.3">
      <c r="A626" t="s">
        <v>588</v>
      </c>
      <c r="B626" t="s">
        <v>3529</v>
      </c>
      <c r="D626" t="s">
        <v>586</v>
      </c>
    </row>
    <row r="627" spans="1:4" x14ac:dyDescent="0.3">
      <c r="A627" t="s">
        <v>587</v>
      </c>
      <c r="B627" t="s">
        <v>3530</v>
      </c>
      <c r="D627" t="s">
        <v>586</v>
      </c>
    </row>
    <row r="628" spans="1:4" x14ac:dyDescent="0.3">
      <c r="A628" t="s">
        <v>588</v>
      </c>
      <c r="B628" t="s">
        <v>3530</v>
      </c>
      <c r="D628" t="s">
        <v>586</v>
      </c>
    </row>
    <row r="629" spans="1:4" x14ac:dyDescent="0.3">
      <c r="A629" t="s">
        <v>587</v>
      </c>
      <c r="B629" t="s">
        <v>3531</v>
      </c>
      <c r="D629" t="s">
        <v>586</v>
      </c>
    </row>
    <row r="630" spans="1:4" x14ac:dyDescent="0.3">
      <c r="A630" t="s">
        <v>588</v>
      </c>
      <c r="B630" t="s">
        <v>3531</v>
      </c>
      <c r="D630" t="s">
        <v>586</v>
      </c>
    </row>
    <row r="631" spans="1:4" x14ac:dyDescent="0.3">
      <c r="A631" t="s">
        <v>587</v>
      </c>
      <c r="B631" t="s">
        <v>3532</v>
      </c>
      <c r="D631" t="s">
        <v>586</v>
      </c>
    </row>
    <row r="632" spans="1:4" x14ac:dyDescent="0.3">
      <c r="A632" t="s">
        <v>588</v>
      </c>
      <c r="B632" t="s">
        <v>3532</v>
      </c>
      <c r="D632" t="s">
        <v>586</v>
      </c>
    </row>
    <row r="633" spans="1:4" x14ac:dyDescent="0.3">
      <c r="A633" t="s">
        <v>587</v>
      </c>
      <c r="B633" t="s">
        <v>3533</v>
      </c>
      <c r="D633" t="s">
        <v>586</v>
      </c>
    </row>
    <row r="634" spans="1:4" x14ac:dyDescent="0.3">
      <c r="A634" t="s">
        <v>588</v>
      </c>
      <c r="B634" t="s">
        <v>3533</v>
      </c>
      <c r="D634" t="s">
        <v>586</v>
      </c>
    </row>
    <row r="635" spans="1:4" x14ac:dyDescent="0.3">
      <c r="A635" t="s">
        <v>587</v>
      </c>
      <c r="B635" t="s">
        <v>3534</v>
      </c>
      <c r="D635" t="s">
        <v>586</v>
      </c>
    </row>
    <row r="636" spans="1:4" x14ac:dyDescent="0.3">
      <c r="A636" t="s">
        <v>588</v>
      </c>
      <c r="B636" t="s">
        <v>3534</v>
      </c>
      <c r="D636" t="s">
        <v>586</v>
      </c>
    </row>
    <row r="637" spans="1:4" x14ac:dyDescent="0.3">
      <c r="A637" t="s">
        <v>587</v>
      </c>
      <c r="B637" t="s">
        <v>3535</v>
      </c>
      <c r="D637" t="s">
        <v>586</v>
      </c>
    </row>
    <row r="638" spans="1:4" x14ac:dyDescent="0.3">
      <c r="A638" t="s">
        <v>588</v>
      </c>
      <c r="B638" t="s">
        <v>3535</v>
      </c>
      <c r="D638" t="s">
        <v>586</v>
      </c>
    </row>
    <row r="639" spans="1:4" x14ac:dyDescent="0.3">
      <c r="A639" t="s">
        <v>587</v>
      </c>
      <c r="B639" t="s">
        <v>3536</v>
      </c>
      <c r="D639" t="s">
        <v>586</v>
      </c>
    </row>
    <row r="640" spans="1:4" x14ac:dyDescent="0.3">
      <c r="A640" t="s">
        <v>588</v>
      </c>
      <c r="B640" t="s">
        <v>3536</v>
      </c>
      <c r="D640" t="s">
        <v>586</v>
      </c>
    </row>
    <row r="641" spans="1:4" x14ac:dyDescent="0.3">
      <c r="A641" t="s">
        <v>587</v>
      </c>
      <c r="B641" t="s">
        <v>3537</v>
      </c>
      <c r="D641" t="s">
        <v>586</v>
      </c>
    </row>
    <row r="642" spans="1:4" x14ac:dyDescent="0.3">
      <c r="A642" t="s">
        <v>588</v>
      </c>
      <c r="B642" t="s">
        <v>3537</v>
      </c>
      <c r="D642" t="s">
        <v>586</v>
      </c>
    </row>
    <row r="643" spans="1:4" x14ac:dyDescent="0.3">
      <c r="A643" t="s">
        <v>587</v>
      </c>
      <c r="B643" t="s">
        <v>3538</v>
      </c>
      <c r="D643" t="s">
        <v>586</v>
      </c>
    </row>
    <row r="644" spans="1:4" x14ac:dyDescent="0.3">
      <c r="A644" t="s">
        <v>588</v>
      </c>
      <c r="B644" t="s">
        <v>3538</v>
      </c>
      <c r="D644" t="s">
        <v>586</v>
      </c>
    </row>
    <row r="645" spans="1:4" x14ac:dyDescent="0.3">
      <c r="A645" t="s">
        <v>587</v>
      </c>
      <c r="B645" t="s">
        <v>3539</v>
      </c>
      <c r="D645" t="s">
        <v>586</v>
      </c>
    </row>
    <row r="646" spans="1:4" x14ac:dyDescent="0.3">
      <c r="A646" t="s">
        <v>588</v>
      </c>
      <c r="B646" t="s">
        <v>3539</v>
      </c>
      <c r="D646" t="s">
        <v>586</v>
      </c>
    </row>
    <row r="647" spans="1:4" x14ac:dyDescent="0.3">
      <c r="A647" t="s">
        <v>587</v>
      </c>
      <c r="B647" t="s">
        <v>3540</v>
      </c>
      <c r="D647" t="s">
        <v>586</v>
      </c>
    </row>
    <row r="648" spans="1:4" x14ac:dyDescent="0.3">
      <c r="A648" t="s">
        <v>588</v>
      </c>
      <c r="B648" t="s">
        <v>3540</v>
      </c>
      <c r="D648" t="s">
        <v>586</v>
      </c>
    </row>
    <row r="649" spans="1:4" x14ac:dyDescent="0.3">
      <c r="A649" t="s">
        <v>587</v>
      </c>
      <c r="B649" t="s">
        <v>3541</v>
      </c>
      <c r="D649" t="s">
        <v>586</v>
      </c>
    </row>
    <row r="650" spans="1:4" x14ac:dyDescent="0.3">
      <c r="A650" t="s">
        <v>588</v>
      </c>
      <c r="B650" t="s">
        <v>3541</v>
      </c>
      <c r="D650" t="s">
        <v>586</v>
      </c>
    </row>
    <row r="651" spans="1:4" x14ac:dyDescent="0.3">
      <c r="A651" t="s">
        <v>587</v>
      </c>
      <c r="B651" t="s">
        <v>3542</v>
      </c>
      <c r="D651" t="s">
        <v>586</v>
      </c>
    </row>
    <row r="652" spans="1:4" x14ac:dyDescent="0.3">
      <c r="A652" t="s">
        <v>588</v>
      </c>
      <c r="B652" t="s">
        <v>3542</v>
      </c>
      <c r="D652" t="s">
        <v>586</v>
      </c>
    </row>
    <row r="653" spans="1:4" x14ac:dyDescent="0.3">
      <c r="A653" t="s">
        <v>587</v>
      </c>
      <c r="B653" t="s">
        <v>3543</v>
      </c>
      <c r="D653" t="s">
        <v>586</v>
      </c>
    </row>
    <row r="654" spans="1:4" x14ac:dyDescent="0.3">
      <c r="A654" t="s">
        <v>588</v>
      </c>
      <c r="B654" t="s">
        <v>3543</v>
      </c>
      <c r="D654" t="s">
        <v>586</v>
      </c>
    </row>
    <row r="655" spans="1:4" x14ac:dyDescent="0.3">
      <c r="A655" t="s">
        <v>587</v>
      </c>
      <c r="B655" t="s">
        <v>3544</v>
      </c>
      <c r="D655" t="s">
        <v>586</v>
      </c>
    </row>
    <row r="656" spans="1:4" x14ac:dyDescent="0.3">
      <c r="A656" t="s">
        <v>588</v>
      </c>
      <c r="B656" t="s">
        <v>3544</v>
      </c>
      <c r="D656" t="s">
        <v>586</v>
      </c>
    </row>
    <row r="657" spans="1:4" x14ac:dyDescent="0.3">
      <c r="A657" t="s">
        <v>587</v>
      </c>
      <c r="B657" t="s">
        <v>3545</v>
      </c>
      <c r="D657" t="s">
        <v>586</v>
      </c>
    </row>
    <row r="658" spans="1:4" x14ac:dyDescent="0.3">
      <c r="A658" t="s">
        <v>588</v>
      </c>
      <c r="B658" t="s">
        <v>3545</v>
      </c>
      <c r="D658" t="s">
        <v>586</v>
      </c>
    </row>
    <row r="659" spans="1:4" x14ac:dyDescent="0.3">
      <c r="A659" t="s">
        <v>587</v>
      </c>
      <c r="B659" t="s">
        <v>3546</v>
      </c>
      <c r="D659" t="s">
        <v>586</v>
      </c>
    </row>
    <row r="660" spans="1:4" x14ac:dyDescent="0.3">
      <c r="A660" t="s">
        <v>588</v>
      </c>
      <c r="B660" t="s">
        <v>3546</v>
      </c>
      <c r="D660" t="s">
        <v>586</v>
      </c>
    </row>
    <row r="661" spans="1:4" x14ac:dyDescent="0.3">
      <c r="A661" t="s">
        <v>587</v>
      </c>
      <c r="B661" t="s">
        <v>3547</v>
      </c>
      <c r="D661" t="s">
        <v>586</v>
      </c>
    </row>
    <row r="662" spans="1:4" x14ac:dyDescent="0.3">
      <c r="A662" t="s">
        <v>588</v>
      </c>
      <c r="B662" t="s">
        <v>3547</v>
      </c>
      <c r="D662" t="s">
        <v>586</v>
      </c>
    </row>
    <row r="663" spans="1:4" x14ac:dyDescent="0.3">
      <c r="A663" t="s">
        <v>587</v>
      </c>
      <c r="B663" t="s">
        <v>3548</v>
      </c>
      <c r="D663" t="s">
        <v>586</v>
      </c>
    </row>
    <row r="664" spans="1:4" x14ac:dyDescent="0.3">
      <c r="A664" t="s">
        <v>588</v>
      </c>
      <c r="B664" t="s">
        <v>3548</v>
      </c>
      <c r="D664" t="s">
        <v>586</v>
      </c>
    </row>
    <row r="665" spans="1:4" x14ac:dyDescent="0.3">
      <c r="A665" t="s">
        <v>587</v>
      </c>
      <c r="B665" t="s">
        <v>3549</v>
      </c>
      <c r="D665" t="s">
        <v>586</v>
      </c>
    </row>
    <row r="666" spans="1:4" x14ac:dyDescent="0.3">
      <c r="A666" t="s">
        <v>588</v>
      </c>
      <c r="B666" t="s">
        <v>3549</v>
      </c>
      <c r="D666" t="s">
        <v>586</v>
      </c>
    </row>
    <row r="667" spans="1:4" x14ac:dyDescent="0.3">
      <c r="A667" t="s">
        <v>587</v>
      </c>
      <c r="B667" t="s">
        <v>3550</v>
      </c>
      <c r="D667" t="s">
        <v>586</v>
      </c>
    </row>
    <row r="668" spans="1:4" x14ac:dyDescent="0.3">
      <c r="A668" t="s">
        <v>588</v>
      </c>
      <c r="B668" t="s">
        <v>3550</v>
      </c>
      <c r="D668" t="s">
        <v>586</v>
      </c>
    </row>
    <row r="669" spans="1:4" x14ac:dyDescent="0.3">
      <c r="A669" t="s">
        <v>587</v>
      </c>
      <c r="B669" t="s">
        <v>3551</v>
      </c>
      <c r="D669" t="s">
        <v>586</v>
      </c>
    </row>
    <row r="670" spans="1:4" x14ac:dyDescent="0.3">
      <c r="A670" t="s">
        <v>588</v>
      </c>
      <c r="B670" t="s">
        <v>3551</v>
      </c>
      <c r="D670" t="s">
        <v>586</v>
      </c>
    </row>
    <row r="671" spans="1:4" x14ac:dyDescent="0.3">
      <c r="A671" t="s">
        <v>587</v>
      </c>
      <c r="B671" t="s">
        <v>3552</v>
      </c>
      <c r="D671" t="s">
        <v>586</v>
      </c>
    </row>
    <row r="672" spans="1:4" x14ac:dyDescent="0.3">
      <c r="A672" t="s">
        <v>588</v>
      </c>
      <c r="B672" t="s">
        <v>3552</v>
      </c>
      <c r="D672" t="s">
        <v>586</v>
      </c>
    </row>
    <row r="673" spans="1:4" x14ac:dyDescent="0.3">
      <c r="A673" t="s">
        <v>587</v>
      </c>
      <c r="B673" t="s">
        <v>3553</v>
      </c>
      <c r="D673" t="s">
        <v>586</v>
      </c>
    </row>
    <row r="674" spans="1:4" x14ac:dyDescent="0.3">
      <c r="A674" t="s">
        <v>588</v>
      </c>
      <c r="B674" t="s">
        <v>3553</v>
      </c>
      <c r="D674" t="s">
        <v>586</v>
      </c>
    </row>
    <row r="675" spans="1:4" x14ac:dyDescent="0.3">
      <c r="A675" t="s">
        <v>587</v>
      </c>
      <c r="B675" t="s">
        <v>3554</v>
      </c>
      <c r="D675" t="s">
        <v>586</v>
      </c>
    </row>
    <row r="676" spans="1:4" x14ac:dyDescent="0.3">
      <c r="A676" t="s">
        <v>588</v>
      </c>
      <c r="B676" t="s">
        <v>3554</v>
      </c>
      <c r="D676" t="s">
        <v>586</v>
      </c>
    </row>
    <row r="677" spans="1:4" x14ac:dyDescent="0.3">
      <c r="A677" t="s">
        <v>587</v>
      </c>
      <c r="B677" t="s">
        <v>3555</v>
      </c>
      <c r="D677" t="s">
        <v>586</v>
      </c>
    </row>
    <row r="678" spans="1:4" x14ac:dyDescent="0.3">
      <c r="A678" t="s">
        <v>588</v>
      </c>
      <c r="B678" t="s">
        <v>3555</v>
      </c>
      <c r="D678" t="s">
        <v>586</v>
      </c>
    </row>
    <row r="679" spans="1:4" x14ac:dyDescent="0.3">
      <c r="A679" t="s">
        <v>587</v>
      </c>
      <c r="B679" t="s">
        <v>3556</v>
      </c>
      <c r="D679" t="s">
        <v>586</v>
      </c>
    </row>
    <row r="680" spans="1:4" x14ac:dyDescent="0.3">
      <c r="A680" t="s">
        <v>588</v>
      </c>
      <c r="B680" t="s">
        <v>3556</v>
      </c>
      <c r="D680" t="s">
        <v>586</v>
      </c>
    </row>
    <row r="681" spans="1:4" x14ac:dyDescent="0.3">
      <c r="A681" t="s">
        <v>587</v>
      </c>
      <c r="B681" t="s">
        <v>3557</v>
      </c>
      <c r="D681" t="s">
        <v>586</v>
      </c>
    </row>
    <row r="682" spans="1:4" x14ac:dyDescent="0.3">
      <c r="A682" t="s">
        <v>588</v>
      </c>
      <c r="B682" t="s">
        <v>3557</v>
      </c>
      <c r="D682" t="s">
        <v>586</v>
      </c>
    </row>
    <row r="683" spans="1:4" x14ac:dyDescent="0.3">
      <c r="A683" t="s">
        <v>587</v>
      </c>
      <c r="B683" t="s">
        <v>3558</v>
      </c>
      <c r="D683" t="s">
        <v>586</v>
      </c>
    </row>
    <row r="684" spans="1:4" x14ac:dyDescent="0.3">
      <c r="A684" t="s">
        <v>588</v>
      </c>
      <c r="B684" t="s">
        <v>3558</v>
      </c>
      <c r="D684" t="s">
        <v>586</v>
      </c>
    </row>
    <row r="685" spans="1:4" x14ac:dyDescent="0.3">
      <c r="A685" t="s">
        <v>587</v>
      </c>
      <c r="B685" t="s">
        <v>3559</v>
      </c>
      <c r="D685" t="s">
        <v>586</v>
      </c>
    </row>
    <row r="686" spans="1:4" x14ac:dyDescent="0.3">
      <c r="A686" t="s">
        <v>588</v>
      </c>
      <c r="B686" t="s">
        <v>3559</v>
      </c>
      <c r="D686" t="s">
        <v>586</v>
      </c>
    </row>
    <row r="687" spans="1:4" x14ac:dyDescent="0.3">
      <c r="A687" t="s">
        <v>587</v>
      </c>
      <c r="B687" t="s">
        <v>3560</v>
      </c>
      <c r="D687" t="s">
        <v>586</v>
      </c>
    </row>
    <row r="688" spans="1:4" x14ac:dyDescent="0.3">
      <c r="A688" t="s">
        <v>588</v>
      </c>
      <c r="B688" t="s">
        <v>3560</v>
      </c>
      <c r="D688" t="s">
        <v>586</v>
      </c>
    </row>
    <row r="689" spans="1:4" x14ac:dyDescent="0.3">
      <c r="A689" t="s">
        <v>587</v>
      </c>
      <c r="B689" t="s">
        <v>3561</v>
      </c>
      <c r="D689" t="s">
        <v>586</v>
      </c>
    </row>
    <row r="690" spans="1:4" x14ac:dyDescent="0.3">
      <c r="A690" t="s">
        <v>588</v>
      </c>
      <c r="B690" t="s">
        <v>3561</v>
      </c>
      <c r="D690" t="s">
        <v>586</v>
      </c>
    </row>
    <row r="691" spans="1:4" x14ac:dyDescent="0.3">
      <c r="A691" t="s">
        <v>587</v>
      </c>
      <c r="B691" t="s">
        <v>3562</v>
      </c>
      <c r="D691" t="s">
        <v>586</v>
      </c>
    </row>
    <row r="692" spans="1:4" x14ac:dyDescent="0.3">
      <c r="A692" t="s">
        <v>588</v>
      </c>
      <c r="B692" t="s">
        <v>3562</v>
      </c>
      <c r="D692" t="s">
        <v>586</v>
      </c>
    </row>
    <row r="693" spans="1:4" x14ac:dyDescent="0.3">
      <c r="A693" t="s">
        <v>587</v>
      </c>
      <c r="B693" t="s">
        <v>3563</v>
      </c>
      <c r="D693" t="s">
        <v>586</v>
      </c>
    </row>
    <row r="694" spans="1:4" x14ac:dyDescent="0.3">
      <c r="A694" t="s">
        <v>588</v>
      </c>
      <c r="B694" t="s">
        <v>3563</v>
      </c>
      <c r="D694" t="s">
        <v>586</v>
      </c>
    </row>
    <row r="695" spans="1:4" x14ac:dyDescent="0.3">
      <c r="A695" t="s">
        <v>587</v>
      </c>
      <c r="B695" t="s">
        <v>3564</v>
      </c>
      <c r="D695" t="s">
        <v>586</v>
      </c>
    </row>
    <row r="696" spans="1:4" x14ac:dyDescent="0.3">
      <c r="A696" t="s">
        <v>588</v>
      </c>
      <c r="B696" t="s">
        <v>3564</v>
      </c>
      <c r="D696" t="s">
        <v>586</v>
      </c>
    </row>
    <row r="697" spans="1:4" x14ac:dyDescent="0.3">
      <c r="A697" t="s">
        <v>587</v>
      </c>
      <c r="B697" t="s">
        <v>3565</v>
      </c>
      <c r="D697" t="s">
        <v>586</v>
      </c>
    </row>
    <row r="698" spans="1:4" x14ac:dyDescent="0.3">
      <c r="A698" t="s">
        <v>588</v>
      </c>
      <c r="B698" t="s">
        <v>3565</v>
      </c>
      <c r="D698" t="s">
        <v>586</v>
      </c>
    </row>
    <row r="699" spans="1:4" x14ac:dyDescent="0.3">
      <c r="A699" t="s">
        <v>587</v>
      </c>
      <c r="B699" t="s">
        <v>3566</v>
      </c>
      <c r="D699" t="s">
        <v>586</v>
      </c>
    </row>
    <row r="700" spans="1:4" x14ac:dyDescent="0.3">
      <c r="A700" t="s">
        <v>588</v>
      </c>
      <c r="B700" t="s">
        <v>3566</v>
      </c>
      <c r="D700" t="s">
        <v>586</v>
      </c>
    </row>
    <row r="701" spans="1:4" x14ac:dyDescent="0.3">
      <c r="A701" t="s">
        <v>587</v>
      </c>
      <c r="B701" t="s">
        <v>3567</v>
      </c>
      <c r="D701" t="s">
        <v>586</v>
      </c>
    </row>
    <row r="702" spans="1:4" x14ac:dyDescent="0.3">
      <c r="A702" t="s">
        <v>588</v>
      </c>
      <c r="B702" t="s">
        <v>3567</v>
      </c>
      <c r="D702" t="s">
        <v>586</v>
      </c>
    </row>
    <row r="703" spans="1:4" x14ac:dyDescent="0.3">
      <c r="A703" t="s">
        <v>587</v>
      </c>
      <c r="B703" t="s">
        <v>3568</v>
      </c>
      <c r="D703" t="s">
        <v>586</v>
      </c>
    </row>
    <row r="704" spans="1:4" x14ac:dyDescent="0.3">
      <c r="A704" t="s">
        <v>588</v>
      </c>
      <c r="B704" t="s">
        <v>3568</v>
      </c>
      <c r="D704" t="s">
        <v>586</v>
      </c>
    </row>
    <row r="705" spans="1:4" x14ac:dyDescent="0.3">
      <c r="A705" t="s">
        <v>587</v>
      </c>
      <c r="B705" t="s">
        <v>3569</v>
      </c>
      <c r="D705" t="s">
        <v>586</v>
      </c>
    </row>
    <row r="706" spans="1:4" x14ac:dyDescent="0.3">
      <c r="A706" t="s">
        <v>588</v>
      </c>
      <c r="B706" t="s">
        <v>3569</v>
      </c>
      <c r="D706" t="s">
        <v>586</v>
      </c>
    </row>
    <row r="707" spans="1:4" x14ac:dyDescent="0.3">
      <c r="A707" t="s">
        <v>587</v>
      </c>
      <c r="B707" t="s">
        <v>3570</v>
      </c>
      <c r="D707" t="s">
        <v>586</v>
      </c>
    </row>
    <row r="708" spans="1:4" x14ac:dyDescent="0.3">
      <c r="A708" t="s">
        <v>588</v>
      </c>
      <c r="B708" t="s">
        <v>3570</v>
      </c>
      <c r="D708" t="s">
        <v>586</v>
      </c>
    </row>
    <row r="709" spans="1:4" x14ac:dyDescent="0.3">
      <c r="A709" t="s">
        <v>587</v>
      </c>
      <c r="B709" t="s">
        <v>3933</v>
      </c>
      <c r="D709" t="s">
        <v>586</v>
      </c>
    </row>
    <row r="710" spans="1:4" x14ac:dyDescent="0.3">
      <c r="A710" t="s">
        <v>588</v>
      </c>
      <c r="B710" t="s">
        <v>3933</v>
      </c>
      <c r="D710" t="s">
        <v>586</v>
      </c>
    </row>
    <row r="711" spans="1:4" x14ac:dyDescent="0.3">
      <c r="A711" t="s">
        <v>587</v>
      </c>
      <c r="B711" t="s">
        <v>3571</v>
      </c>
      <c r="D711" t="s">
        <v>586</v>
      </c>
    </row>
    <row r="712" spans="1:4" x14ac:dyDescent="0.3">
      <c r="A712" t="s">
        <v>588</v>
      </c>
      <c r="B712" t="s">
        <v>3571</v>
      </c>
      <c r="D712" t="s">
        <v>586</v>
      </c>
    </row>
    <row r="713" spans="1:4" x14ac:dyDescent="0.3">
      <c r="A713" t="s">
        <v>587</v>
      </c>
      <c r="B713" t="s">
        <v>3572</v>
      </c>
      <c r="D713" t="s">
        <v>586</v>
      </c>
    </row>
    <row r="714" spans="1:4" x14ac:dyDescent="0.3">
      <c r="A714" t="s">
        <v>588</v>
      </c>
      <c r="B714" t="s">
        <v>3572</v>
      </c>
      <c r="D714" t="s">
        <v>586</v>
      </c>
    </row>
    <row r="715" spans="1:4" x14ac:dyDescent="0.3">
      <c r="A715" t="s">
        <v>587</v>
      </c>
      <c r="B715" t="s">
        <v>3573</v>
      </c>
      <c r="D715" t="s">
        <v>586</v>
      </c>
    </row>
    <row r="716" spans="1:4" x14ac:dyDescent="0.3">
      <c r="A716" t="s">
        <v>588</v>
      </c>
      <c r="B716" t="s">
        <v>3573</v>
      </c>
      <c r="D716" t="s">
        <v>586</v>
      </c>
    </row>
    <row r="717" spans="1:4" x14ac:dyDescent="0.3">
      <c r="A717" t="s">
        <v>587</v>
      </c>
      <c r="B717" t="s">
        <v>3574</v>
      </c>
      <c r="D717" t="s">
        <v>586</v>
      </c>
    </row>
    <row r="718" spans="1:4" x14ac:dyDescent="0.3">
      <c r="A718" t="s">
        <v>588</v>
      </c>
      <c r="B718" t="s">
        <v>3574</v>
      </c>
      <c r="D718" t="s">
        <v>586</v>
      </c>
    </row>
    <row r="719" spans="1:4" x14ac:dyDescent="0.3">
      <c r="A719" t="s">
        <v>587</v>
      </c>
      <c r="B719" t="s">
        <v>3934</v>
      </c>
      <c r="D719" t="s">
        <v>586</v>
      </c>
    </row>
    <row r="720" spans="1:4" x14ac:dyDescent="0.3">
      <c r="A720" t="s">
        <v>588</v>
      </c>
      <c r="B720" t="s">
        <v>3934</v>
      </c>
      <c r="D720" t="s">
        <v>586</v>
      </c>
    </row>
    <row r="721" spans="1:4" x14ac:dyDescent="0.3">
      <c r="A721" t="s">
        <v>587</v>
      </c>
      <c r="B721" t="s">
        <v>3575</v>
      </c>
      <c r="D721" t="s">
        <v>586</v>
      </c>
    </row>
    <row r="722" spans="1:4" x14ac:dyDescent="0.3">
      <c r="A722" t="s">
        <v>588</v>
      </c>
      <c r="B722" t="s">
        <v>3575</v>
      </c>
      <c r="D722" t="s">
        <v>586</v>
      </c>
    </row>
    <row r="723" spans="1:4" x14ac:dyDescent="0.3">
      <c r="A723" t="s">
        <v>587</v>
      </c>
      <c r="B723" t="s">
        <v>3576</v>
      </c>
      <c r="D723" t="s">
        <v>586</v>
      </c>
    </row>
    <row r="724" spans="1:4" x14ac:dyDescent="0.3">
      <c r="A724" t="s">
        <v>588</v>
      </c>
      <c r="B724" t="s">
        <v>3576</v>
      </c>
      <c r="D724" t="s">
        <v>586</v>
      </c>
    </row>
    <row r="725" spans="1:4" x14ac:dyDescent="0.3">
      <c r="A725" t="s">
        <v>587</v>
      </c>
      <c r="B725" t="s">
        <v>3577</v>
      </c>
      <c r="D725" t="s">
        <v>586</v>
      </c>
    </row>
    <row r="726" spans="1:4" x14ac:dyDescent="0.3">
      <c r="A726" t="s">
        <v>588</v>
      </c>
      <c r="B726" t="s">
        <v>3577</v>
      </c>
      <c r="D726" t="s">
        <v>586</v>
      </c>
    </row>
    <row r="727" spans="1:4" x14ac:dyDescent="0.3">
      <c r="A727" t="s">
        <v>587</v>
      </c>
      <c r="B727" t="s">
        <v>3578</v>
      </c>
      <c r="D727" t="s">
        <v>586</v>
      </c>
    </row>
    <row r="728" spans="1:4" x14ac:dyDescent="0.3">
      <c r="A728" t="s">
        <v>588</v>
      </c>
      <c r="B728" t="s">
        <v>3578</v>
      </c>
      <c r="D728" t="s">
        <v>586</v>
      </c>
    </row>
    <row r="729" spans="1:4" x14ac:dyDescent="0.3">
      <c r="A729" t="s">
        <v>587</v>
      </c>
      <c r="B729" t="s">
        <v>3579</v>
      </c>
      <c r="D729" t="s">
        <v>586</v>
      </c>
    </row>
    <row r="730" spans="1:4" x14ac:dyDescent="0.3">
      <c r="A730" t="s">
        <v>588</v>
      </c>
      <c r="B730" t="s">
        <v>3579</v>
      </c>
      <c r="D730" t="s">
        <v>586</v>
      </c>
    </row>
    <row r="731" spans="1:4" x14ac:dyDescent="0.3">
      <c r="A731" t="s">
        <v>587</v>
      </c>
      <c r="B731" t="s">
        <v>3580</v>
      </c>
      <c r="D731" t="s">
        <v>586</v>
      </c>
    </row>
    <row r="732" spans="1:4" x14ac:dyDescent="0.3">
      <c r="A732" t="s">
        <v>588</v>
      </c>
      <c r="B732" t="s">
        <v>3580</v>
      </c>
      <c r="D732" t="s">
        <v>586</v>
      </c>
    </row>
    <row r="733" spans="1:4" x14ac:dyDescent="0.3">
      <c r="A733" t="s">
        <v>587</v>
      </c>
      <c r="B733" t="s">
        <v>3581</v>
      </c>
      <c r="D733" t="s">
        <v>586</v>
      </c>
    </row>
    <row r="734" spans="1:4" x14ac:dyDescent="0.3">
      <c r="A734" t="s">
        <v>588</v>
      </c>
      <c r="B734" t="s">
        <v>3581</v>
      </c>
      <c r="D734" t="s">
        <v>586</v>
      </c>
    </row>
    <row r="735" spans="1:4" x14ac:dyDescent="0.3">
      <c r="A735" t="s">
        <v>587</v>
      </c>
      <c r="B735" t="s">
        <v>3582</v>
      </c>
      <c r="D735" t="s">
        <v>586</v>
      </c>
    </row>
    <row r="736" spans="1:4" x14ac:dyDescent="0.3">
      <c r="A736" t="s">
        <v>588</v>
      </c>
      <c r="B736" t="s">
        <v>3582</v>
      </c>
      <c r="D736" t="s">
        <v>586</v>
      </c>
    </row>
    <row r="737" spans="1:4" x14ac:dyDescent="0.3">
      <c r="A737" t="s">
        <v>587</v>
      </c>
      <c r="B737" t="s">
        <v>3583</v>
      </c>
      <c r="D737" t="s">
        <v>586</v>
      </c>
    </row>
    <row r="738" spans="1:4" x14ac:dyDescent="0.3">
      <c r="A738" t="s">
        <v>588</v>
      </c>
      <c r="B738" t="s">
        <v>3583</v>
      </c>
      <c r="D738" t="s">
        <v>586</v>
      </c>
    </row>
    <row r="739" spans="1:4" x14ac:dyDescent="0.3">
      <c r="A739" t="s">
        <v>587</v>
      </c>
      <c r="B739" t="s">
        <v>3584</v>
      </c>
      <c r="D739" t="s">
        <v>586</v>
      </c>
    </row>
    <row r="740" spans="1:4" x14ac:dyDescent="0.3">
      <c r="A740" t="s">
        <v>588</v>
      </c>
      <c r="B740" t="s">
        <v>3584</v>
      </c>
      <c r="D740" t="s">
        <v>586</v>
      </c>
    </row>
    <row r="741" spans="1:4" x14ac:dyDescent="0.3">
      <c r="A741" t="s">
        <v>587</v>
      </c>
      <c r="B741" t="s">
        <v>3585</v>
      </c>
      <c r="D741" t="s">
        <v>586</v>
      </c>
    </row>
    <row r="742" spans="1:4" x14ac:dyDescent="0.3">
      <c r="A742" t="s">
        <v>588</v>
      </c>
      <c r="B742" t="s">
        <v>3585</v>
      </c>
      <c r="D742" t="s">
        <v>586</v>
      </c>
    </row>
    <row r="743" spans="1:4" x14ac:dyDescent="0.3">
      <c r="A743" t="s">
        <v>587</v>
      </c>
      <c r="B743" t="s">
        <v>3586</v>
      </c>
      <c r="D743" t="s">
        <v>586</v>
      </c>
    </row>
    <row r="744" spans="1:4" x14ac:dyDescent="0.3">
      <c r="A744" t="s">
        <v>588</v>
      </c>
      <c r="B744" t="s">
        <v>3586</v>
      </c>
      <c r="D744" t="s">
        <v>586</v>
      </c>
    </row>
    <row r="745" spans="1:4" x14ac:dyDescent="0.3">
      <c r="A745" t="s">
        <v>587</v>
      </c>
      <c r="B745" t="s">
        <v>3587</v>
      </c>
      <c r="D745" t="s">
        <v>586</v>
      </c>
    </row>
    <row r="746" spans="1:4" x14ac:dyDescent="0.3">
      <c r="A746" t="s">
        <v>588</v>
      </c>
      <c r="B746" t="s">
        <v>3587</v>
      </c>
      <c r="D746" t="s">
        <v>586</v>
      </c>
    </row>
    <row r="747" spans="1:4" x14ac:dyDescent="0.3">
      <c r="A747" t="s">
        <v>587</v>
      </c>
      <c r="B747" t="s">
        <v>3588</v>
      </c>
      <c r="D747" t="s">
        <v>586</v>
      </c>
    </row>
    <row r="748" spans="1:4" x14ac:dyDescent="0.3">
      <c r="A748" t="s">
        <v>588</v>
      </c>
      <c r="B748" t="s">
        <v>3588</v>
      </c>
      <c r="D748" t="s">
        <v>586</v>
      </c>
    </row>
    <row r="749" spans="1:4" x14ac:dyDescent="0.3">
      <c r="A749" t="s">
        <v>587</v>
      </c>
      <c r="B749" t="s">
        <v>3589</v>
      </c>
      <c r="D749" t="s">
        <v>586</v>
      </c>
    </row>
    <row r="750" spans="1:4" x14ac:dyDescent="0.3">
      <c r="A750" t="s">
        <v>588</v>
      </c>
      <c r="B750" t="s">
        <v>3589</v>
      </c>
      <c r="D750" t="s">
        <v>586</v>
      </c>
    </row>
    <row r="751" spans="1:4" x14ac:dyDescent="0.3">
      <c r="A751" t="s">
        <v>587</v>
      </c>
      <c r="B751" t="s">
        <v>3590</v>
      </c>
      <c r="D751" t="s">
        <v>586</v>
      </c>
    </row>
    <row r="752" spans="1:4" x14ac:dyDescent="0.3">
      <c r="A752" t="s">
        <v>588</v>
      </c>
      <c r="B752" t="s">
        <v>3590</v>
      </c>
      <c r="D752" t="s">
        <v>586</v>
      </c>
    </row>
    <row r="753" spans="1:4" x14ac:dyDescent="0.3">
      <c r="A753" t="s">
        <v>587</v>
      </c>
      <c r="B753" t="s">
        <v>3591</v>
      </c>
      <c r="D753" t="s">
        <v>586</v>
      </c>
    </row>
    <row r="754" spans="1:4" x14ac:dyDescent="0.3">
      <c r="A754" t="s">
        <v>588</v>
      </c>
      <c r="B754" t="s">
        <v>3591</v>
      </c>
      <c r="D754" t="s">
        <v>586</v>
      </c>
    </row>
    <row r="755" spans="1:4" x14ac:dyDescent="0.3">
      <c r="A755" t="s">
        <v>587</v>
      </c>
      <c r="B755" t="s">
        <v>3592</v>
      </c>
      <c r="D755" t="s">
        <v>586</v>
      </c>
    </row>
    <row r="756" spans="1:4" x14ac:dyDescent="0.3">
      <c r="A756" t="s">
        <v>588</v>
      </c>
      <c r="B756" t="s">
        <v>3592</v>
      </c>
      <c r="D756" t="s">
        <v>586</v>
      </c>
    </row>
    <row r="757" spans="1:4" x14ac:dyDescent="0.3">
      <c r="A757" t="s">
        <v>587</v>
      </c>
      <c r="B757" t="s">
        <v>3639</v>
      </c>
      <c r="D757" t="s">
        <v>586</v>
      </c>
    </row>
    <row r="758" spans="1:4" x14ac:dyDescent="0.3">
      <c r="A758" t="s">
        <v>588</v>
      </c>
      <c r="B758" t="s">
        <v>3639</v>
      </c>
      <c r="D758" t="s">
        <v>586</v>
      </c>
    </row>
    <row r="759" spans="1:4" x14ac:dyDescent="0.3">
      <c r="A759" t="s">
        <v>587</v>
      </c>
      <c r="B759" t="s">
        <v>3640</v>
      </c>
      <c r="D759" t="s">
        <v>586</v>
      </c>
    </row>
    <row r="760" spans="1:4" x14ac:dyDescent="0.3">
      <c r="A760" t="s">
        <v>588</v>
      </c>
      <c r="B760" t="s">
        <v>3640</v>
      </c>
      <c r="D760" t="s">
        <v>586</v>
      </c>
    </row>
    <row r="761" spans="1:4" x14ac:dyDescent="0.3">
      <c r="A761" t="s">
        <v>587</v>
      </c>
      <c r="B761" t="s">
        <v>3641</v>
      </c>
      <c r="D761" t="s">
        <v>586</v>
      </c>
    </row>
    <row r="762" spans="1:4" x14ac:dyDescent="0.3">
      <c r="A762" t="s">
        <v>588</v>
      </c>
      <c r="B762" t="s">
        <v>3641</v>
      </c>
      <c r="D762" t="s">
        <v>586</v>
      </c>
    </row>
    <row r="763" spans="1:4" x14ac:dyDescent="0.3">
      <c r="A763" t="s">
        <v>587</v>
      </c>
      <c r="B763" t="s">
        <v>3643</v>
      </c>
      <c r="D763" t="s">
        <v>586</v>
      </c>
    </row>
    <row r="764" spans="1:4" x14ac:dyDescent="0.3">
      <c r="A764" t="s">
        <v>588</v>
      </c>
      <c r="B764" t="s">
        <v>3643</v>
      </c>
      <c r="D764" t="s">
        <v>586</v>
      </c>
    </row>
    <row r="765" spans="1:4" x14ac:dyDescent="0.3">
      <c r="A765" t="s">
        <v>587</v>
      </c>
      <c r="B765" t="s">
        <v>3644</v>
      </c>
      <c r="D765" t="s">
        <v>586</v>
      </c>
    </row>
    <row r="766" spans="1:4" x14ac:dyDescent="0.3">
      <c r="A766" t="s">
        <v>588</v>
      </c>
      <c r="B766" t="s">
        <v>3644</v>
      </c>
      <c r="D766" t="s">
        <v>586</v>
      </c>
    </row>
    <row r="767" spans="1:4" x14ac:dyDescent="0.3">
      <c r="A767" t="s">
        <v>587</v>
      </c>
      <c r="B767" t="s">
        <v>3645</v>
      </c>
      <c r="D767" t="s">
        <v>586</v>
      </c>
    </row>
    <row r="768" spans="1:4" x14ac:dyDescent="0.3">
      <c r="A768" t="s">
        <v>588</v>
      </c>
      <c r="B768" t="s">
        <v>3645</v>
      </c>
      <c r="D768" t="s">
        <v>586</v>
      </c>
    </row>
    <row r="769" spans="1:4" x14ac:dyDescent="0.3">
      <c r="A769" t="s">
        <v>604</v>
      </c>
      <c r="B769" t="s">
        <v>3239</v>
      </c>
      <c r="D769" t="s">
        <v>603</v>
      </c>
    </row>
    <row r="770" spans="1:4" x14ac:dyDescent="0.3">
      <c r="A770" t="s">
        <v>605</v>
      </c>
      <c r="B770" t="s">
        <v>3239</v>
      </c>
      <c r="D770" t="s">
        <v>603</v>
      </c>
    </row>
    <row r="771" spans="1:4" x14ac:dyDescent="0.3">
      <c r="A771" t="s">
        <v>604</v>
      </c>
      <c r="B771" t="s">
        <v>3249</v>
      </c>
      <c r="D771" t="s">
        <v>603</v>
      </c>
    </row>
    <row r="772" spans="1:4" x14ac:dyDescent="0.3">
      <c r="A772" t="s">
        <v>605</v>
      </c>
      <c r="B772" t="s">
        <v>3249</v>
      </c>
      <c r="D772" t="s">
        <v>603</v>
      </c>
    </row>
    <row r="773" spans="1:4" x14ac:dyDescent="0.3">
      <c r="A773" t="s">
        <v>604</v>
      </c>
      <c r="B773" t="s">
        <v>3254</v>
      </c>
      <c r="D773" t="s">
        <v>603</v>
      </c>
    </row>
    <row r="774" spans="1:4" x14ac:dyDescent="0.3">
      <c r="A774" t="s">
        <v>605</v>
      </c>
      <c r="B774" t="s">
        <v>3254</v>
      </c>
      <c r="D774" t="s">
        <v>603</v>
      </c>
    </row>
    <row r="775" spans="1:4" x14ac:dyDescent="0.3">
      <c r="A775" t="s">
        <v>604</v>
      </c>
      <c r="B775" t="s">
        <v>3265</v>
      </c>
      <c r="D775" t="s">
        <v>603</v>
      </c>
    </row>
    <row r="776" spans="1:4" x14ac:dyDescent="0.3">
      <c r="A776" t="s">
        <v>605</v>
      </c>
      <c r="B776" t="s">
        <v>3265</v>
      </c>
      <c r="D776" t="s">
        <v>603</v>
      </c>
    </row>
    <row r="777" spans="1:4" x14ac:dyDescent="0.3">
      <c r="A777" t="s">
        <v>604</v>
      </c>
      <c r="B777" t="s">
        <v>3276</v>
      </c>
      <c r="D777" t="s">
        <v>603</v>
      </c>
    </row>
    <row r="778" spans="1:4" x14ac:dyDescent="0.3">
      <c r="A778" t="s">
        <v>605</v>
      </c>
      <c r="B778" t="s">
        <v>3276</v>
      </c>
      <c r="D778" t="s">
        <v>603</v>
      </c>
    </row>
    <row r="779" spans="1:4" x14ac:dyDescent="0.3">
      <c r="A779" t="s">
        <v>604</v>
      </c>
      <c r="B779" t="s">
        <v>3287</v>
      </c>
      <c r="D779" t="s">
        <v>603</v>
      </c>
    </row>
    <row r="780" spans="1:4" x14ac:dyDescent="0.3">
      <c r="A780" t="s">
        <v>605</v>
      </c>
      <c r="B780" t="s">
        <v>3287</v>
      </c>
      <c r="D780" t="s">
        <v>603</v>
      </c>
    </row>
    <row r="781" spans="1:4" x14ac:dyDescent="0.3">
      <c r="A781" t="s">
        <v>604</v>
      </c>
      <c r="B781" t="s">
        <v>3292</v>
      </c>
      <c r="D781" t="s">
        <v>603</v>
      </c>
    </row>
    <row r="782" spans="1:4" x14ac:dyDescent="0.3">
      <c r="A782" t="s">
        <v>605</v>
      </c>
      <c r="B782" t="s">
        <v>3292</v>
      </c>
      <c r="D782" t="s">
        <v>603</v>
      </c>
    </row>
    <row r="783" spans="1:4" x14ac:dyDescent="0.3">
      <c r="A783" t="s">
        <v>604</v>
      </c>
      <c r="B783" t="s">
        <v>3298</v>
      </c>
      <c r="D783" t="s">
        <v>603</v>
      </c>
    </row>
    <row r="784" spans="1:4" x14ac:dyDescent="0.3">
      <c r="A784" t="s">
        <v>605</v>
      </c>
      <c r="B784" t="s">
        <v>3298</v>
      </c>
      <c r="D784" t="s">
        <v>603</v>
      </c>
    </row>
    <row r="785" spans="1:4" x14ac:dyDescent="0.3">
      <c r="A785" t="s">
        <v>604</v>
      </c>
      <c r="B785" t="s">
        <v>3303</v>
      </c>
      <c r="D785" t="s">
        <v>603</v>
      </c>
    </row>
    <row r="786" spans="1:4" x14ac:dyDescent="0.3">
      <c r="A786" t="s">
        <v>605</v>
      </c>
      <c r="B786" t="s">
        <v>3303</v>
      </c>
      <c r="D786" t="s">
        <v>603</v>
      </c>
    </row>
    <row r="787" spans="1:4" x14ac:dyDescent="0.3">
      <c r="A787" t="s">
        <v>604</v>
      </c>
      <c r="B787" t="s">
        <v>3309</v>
      </c>
      <c r="D787" t="s">
        <v>603</v>
      </c>
    </row>
    <row r="788" spans="1:4" x14ac:dyDescent="0.3">
      <c r="A788" t="s">
        <v>605</v>
      </c>
      <c r="B788" t="s">
        <v>3309</v>
      </c>
      <c r="D788" t="s">
        <v>603</v>
      </c>
    </row>
    <row r="789" spans="1:4" x14ac:dyDescent="0.3">
      <c r="A789" t="s">
        <v>604</v>
      </c>
      <c r="B789" t="s">
        <v>3314</v>
      </c>
      <c r="D789" t="s">
        <v>603</v>
      </c>
    </row>
    <row r="790" spans="1:4" x14ac:dyDescent="0.3">
      <c r="A790" t="s">
        <v>605</v>
      </c>
      <c r="B790" t="s">
        <v>3314</v>
      </c>
      <c r="D790" t="s">
        <v>603</v>
      </c>
    </row>
    <row r="791" spans="1:4" x14ac:dyDescent="0.3">
      <c r="A791" t="s">
        <v>604</v>
      </c>
      <c r="B791" t="s">
        <v>3320</v>
      </c>
      <c r="D791" t="s">
        <v>603</v>
      </c>
    </row>
    <row r="792" spans="1:4" x14ac:dyDescent="0.3">
      <c r="A792" t="s">
        <v>605</v>
      </c>
      <c r="B792" t="s">
        <v>3320</v>
      </c>
      <c r="D792" t="s">
        <v>603</v>
      </c>
    </row>
    <row r="793" spans="1:4" x14ac:dyDescent="0.3">
      <c r="A793" t="s">
        <v>604</v>
      </c>
      <c r="B793" t="s">
        <v>3325</v>
      </c>
      <c r="D793" t="s">
        <v>603</v>
      </c>
    </row>
    <row r="794" spans="1:4" x14ac:dyDescent="0.3">
      <c r="A794" t="s">
        <v>605</v>
      </c>
      <c r="B794" t="s">
        <v>3325</v>
      </c>
      <c r="D794" t="s">
        <v>603</v>
      </c>
    </row>
    <row r="795" spans="1:4" x14ac:dyDescent="0.3">
      <c r="A795" t="s">
        <v>604</v>
      </c>
      <c r="B795" t="s">
        <v>3328</v>
      </c>
      <c r="D795" t="s">
        <v>603</v>
      </c>
    </row>
    <row r="796" spans="1:4" x14ac:dyDescent="0.3">
      <c r="A796" t="s">
        <v>605</v>
      </c>
      <c r="B796" t="s">
        <v>3328</v>
      </c>
      <c r="D796" t="s">
        <v>603</v>
      </c>
    </row>
    <row r="797" spans="1:4" x14ac:dyDescent="0.3">
      <c r="A797" t="s">
        <v>604</v>
      </c>
      <c r="B797" t="s">
        <v>3331</v>
      </c>
      <c r="D797" t="s">
        <v>603</v>
      </c>
    </row>
    <row r="798" spans="1:4" x14ac:dyDescent="0.3">
      <c r="A798" t="s">
        <v>605</v>
      </c>
      <c r="B798" t="s">
        <v>3331</v>
      </c>
      <c r="D798" t="s">
        <v>603</v>
      </c>
    </row>
    <row r="799" spans="1:4" x14ac:dyDescent="0.3">
      <c r="A799" t="s">
        <v>604</v>
      </c>
      <c r="B799" t="s">
        <v>3338</v>
      </c>
      <c r="D799" t="s">
        <v>603</v>
      </c>
    </row>
    <row r="800" spans="1:4" x14ac:dyDescent="0.3">
      <c r="A800" t="s">
        <v>605</v>
      </c>
      <c r="B800" t="s">
        <v>3338</v>
      </c>
      <c r="D800" t="s">
        <v>603</v>
      </c>
    </row>
    <row r="801" spans="1:4" x14ac:dyDescent="0.3">
      <c r="A801" t="s">
        <v>604</v>
      </c>
      <c r="B801" t="s">
        <v>3341</v>
      </c>
      <c r="D801" t="s">
        <v>603</v>
      </c>
    </row>
    <row r="802" spans="1:4" x14ac:dyDescent="0.3">
      <c r="A802" t="s">
        <v>605</v>
      </c>
      <c r="B802" t="s">
        <v>3341</v>
      </c>
      <c r="D802" t="s">
        <v>603</v>
      </c>
    </row>
    <row r="803" spans="1:4" x14ac:dyDescent="0.3">
      <c r="A803" t="s">
        <v>604</v>
      </c>
      <c r="B803" t="s">
        <v>3354</v>
      </c>
      <c r="D803" t="s">
        <v>603</v>
      </c>
    </row>
    <row r="804" spans="1:4" x14ac:dyDescent="0.3">
      <c r="A804" t="s">
        <v>605</v>
      </c>
      <c r="B804" t="s">
        <v>3354</v>
      </c>
      <c r="D804" t="s">
        <v>603</v>
      </c>
    </row>
    <row r="805" spans="1:4" x14ac:dyDescent="0.3">
      <c r="A805" t="s">
        <v>604</v>
      </c>
      <c r="B805" t="s">
        <v>3359</v>
      </c>
      <c r="D805" t="s">
        <v>603</v>
      </c>
    </row>
    <row r="806" spans="1:4" x14ac:dyDescent="0.3">
      <c r="A806" t="s">
        <v>605</v>
      </c>
      <c r="B806" t="s">
        <v>3359</v>
      </c>
      <c r="D806" t="s">
        <v>603</v>
      </c>
    </row>
    <row r="807" spans="1:4" x14ac:dyDescent="0.3">
      <c r="A807" t="s">
        <v>604</v>
      </c>
      <c r="B807" t="s">
        <v>3362</v>
      </c>
      <c r="D807" t="s">
        <v>603</v>
      </c>
    </row>
    <row r="808" spans="1:4" x14ac:dyDescent="0.3">
      <c r="A808" t="s">
        <v>605</v>
      </c>
      <c r="B808" t="s">
        <v>3362</v>
      </c>
      <c r="D808" t="s">
        <v>603</v>
      </c>
    </row>
    <row r="809" spans="1:4" x14ac:dyDescent="0.3">
      <c r="A809" t="s">
        <v>604</v>
      </c>
      <c r="B809" t="s">
        <v>3365</v>
      </c>
      <c r="D809" t="s">
        <v>603</v>
      </c>
    </row>
    <row r="810" spans="1:4" x14ac:dyDescent="0.3">
      <c r="A810" t="s">
        <v>605</v>
      </c>
      <c r="B810" t="s">
        <v>3365</v>
      </c>
      <c r="D810" t="s">
        <v>603</v>
      </c>
    </row>
    <row r="811" spans="1:4" x14ac:dyDescent="0.3">
      <c r="A811" t="s">
        <v>604</v>
      </c>
      <c r="B811" t="s">
        <v>3376</v>
      </c>
      <c r="D811" t="s">
        <v>603</v>
      </c>
    </row>
    <row r="812" spans="1:4" x14ac:dyDescent="0.3">
      <c r="A812" t="s">
        <v>605</v>
      </c>
      <c r="B812" t="s">
        <v>3376</v>
      </c>
      <c r="D812" t="s">
        <v>603</v>
      </c>
    </row>
    <row r="813" spans="1:4" x14ac:dyDescent="0.3">
      <c r="A813" t="s">
        <v>604</v>
      </c>
      <c r="B813" t="s">
        <v>3381</v>
      </c>
      <c r="D813" t="s">
        <v>603</v>
      </c>
    </row>
    <row r="814" spans="1:4" x14ac:dyDescent="0.3">
      <c r="A814" t="s">
        <v>605</v>
      </c>
      <c r="B814" t="s">
        <v>3381</v>
      </c>
      <c r="D814" t="s">
        <v>603</v>
      </c>
    </row>
    <row r="815" spans="1:4" x14ac:dyDescent="0.3">
      <c r="A815" t="s">
        <v>604</v>
      </c>
      <c r="B815" t="s">
        <v>3384</v>
      </c>
      <c r="D815" t="s">
        <v>603</v>
      </c>
    </row>
    <row r="816" spans="1:4" x14ac:dyDescent="0.3">
      <c r="A816" t="s">
        <v>605</v>
      </c>
      <c r="B816" t="s">
        <v>3384</v>
      </c>
      <c r="D816" t="s">
        <v>603</v>
      </c>
    </row>
    <row r="817" spans="1:4" x14ac:dyDescent="0.3">
      <c r="A817" t="s">
        <v>604</v>
      </c>
      <c r="B817" t="s">
        <v>3393</v>
      </c>
      <c r="D817" t="s">
        <v>603</v>
      </c>
    </row>
    <row r="818" spans="1:4" x14ac:dyDescent="0.3">
      <c r="A818" t="s">
        <v>605</v>
      </c>
      <c r="B818" t="s">
        <v>3393</v>
      </c>
      <c r="D818" t="s">
        <v>603</v>
      </c>
    </row>
    <row r="819" spans="1:4" x14ac:dyDescent="0.3">
      <c r="A819" t="s">
        <v>604</v>
      </c>
      <c r="B819" t="s">
        <v>3402</v>
      </c>
      <c r="D819" t="s">
        <v>603</v>
      </c>
    </row>
    <row r="820" spans="1:4" x14ac:dyDescent="0.3">
      <c r="A820" t="s">
        <v>605</v>
      </c>
      <c r="B820" t="s">
        <v>3402</v>
      </c>
      <c r="D820" t="s">
        <v>603</v>
      </c>
    </row>
    <row r="821" spans="1:4" x14ac:dyDescent="0.3">
      <c r="A821" t="s">
        <v>604</v>
      </c>
      <c r="B821" t="s">
        <v>3407</v>
      </c>
      <c r="D821" t="s">
        <v>603</v>
      </c>
    </row>
    <row r="822" spans="1:4" x14ac:dyDescent="0.3">
      <c r="A822" t="s">
        <v>605</v>
      </c>
      <c r="B822" t="s">
        <v>3407</v>
      </c>
      <c r="D822" t="s">
        <v>603</v>
      </c>
    </row>
    <row r="823" spans="1:4" x14ac:dyDescent="0.3">
      <c r="A823" t="s">
        <v>604</v>
      </c>
      <c r="B823" t="s">
        <v>3410</v>
      </c>
      <c r="D823" t="s">
        <v>603</v>
      </c>
    </row>
    <row r="824" spans="1:4" x14ac:dyDescent="0.3">
      <c r="A824" t="s">
        <v>605</v>
      </c>
      <c r="B824" t="s">
        <v>3410</v>
      </c>
      <c r="D824" t="s">
        <v>603</v>
      </c>
    </row>
    <row r="825" spans="1:4" x14ac:dyDescent="0.3">
      <c r="A825" t="s">
        <v>604</v>
      </c>
      <c r="B825" t="s">
        <v>3415</v>
      </c>
      <c r="D825" t="s">
        <v>603</v>
      </c>
    </row>
    <row r="826" spans="1:4" x14ac:dyDescent="0.3">
      <c r="A826" t="s">
        <v>605</v>
      </c>
      <c r="B826" t="s">
        <v>3415</v>
      </c>
      <c r="D826" t="s">
        <v>603</v>
      </c>
    </row>
    <row r="827" spans="1:4" x14ac:dyDescent="0.3">
      <c r="A827" t="s">
        <v>604</v>
      </c>
      <c r="B827" t="s">
        <v>3420</v>
      </c>
      <c r="D827" t="s">
        <v>603</v>
      </c>
    </row>
    <row r="828" spans="1:4" x14ac:dyDescent="0.3">
      <c r="A828" t="s">
        <v>605</v>
      </c>
      <c r="B828" t="s">
        <v>3420</v>
      </c>
      <c r="D828" t="s">
        <v>603</v>
      </c>
    </row>
    <row r="829" spans="1:4" x14ac:dyDescent="0.3">
      <c r="A829" t="s">
        <v>604</v>
      </c>
      <c r="B829" t="s">
        <v>3425</v>
      </c>
      <c r="D829" t="s">
        <v>603</v>
      </c>
    </row>
    <row r="830" spans="1:4" x14ac:dyDescent="0.3">
      <c r="A830" t="s">
        <v>605</v>
      </c>
      <c r="B830" t="s">
        <v>3425</v>
      </c>
      <c r="D830" t="s">
        <v>603</v>
      </c>
    </row>
    <row r="831" spans="1:4" x14ac:dyDescent="0.3">
      <c r="A831" t="s">
        <v>604</v>
      </c>
      <c r="B831" t="s">
        <v>3431</v>
      </c>
      <c r="D831" t="s">
        <v>603</v>
      </c>
    </row>
    <row r="832" spans="1:4" x14ac:dyDescent="0.3">
      <c r="A832" t="s">
        <v>605</v>
      </c>
      <c r="B832" t="s">
        <v>3431</v>
      </c>
      <c r="D832" t="s">
        <v>603</v>
      </c>
    </row>
    <row r="833" spans="1:4" x14ac:dyDescent="0.3">
      <c r="A833" t="s">
        <v>604</v>
      </c>
      <c r="B833" t="s">
        <v>3438</v>
      </c>
      <c r="D833" t="s">
        <v>603</v>
      </c>
    </row>
    <row r="834" spans="1:4" x14ac:dyDescent="0.3">
      <c r="A834" t="s">
        <v>605</v>
      </c>
      <c r="B834" t="s">
        <v>3438</v>
      </c>
      <c r="D834" t="s">
        <v>603</v>
      </c>
    </row>
    <row r="835" spans="1:4" x14ac:dyDescent="0.3">
      <c r="A835" t="s">
        <v>604</v>
      </c>
      <c r="B835" t="s">
        <v>3441</v>
      </c>
      <c r="D835" t="s">
        <v>603</v>
      </c>
    </row>
    <row r="836" spans="1:4" x14ac:dyDescent="0.3">
      <c r="A836" t="s">
        <v>605</v>
      </c>
      <c r="B836" t="s">
        <v>3441</v>
      </c>
      <c r="D836" t="s">
        <v>603</v>
      </c>
    </row>
    <row r="837" spans="1:4" x14ac:dyDescent="0.3">
      <c r="A837" t="s">
        <v>604</v>
      </c>
      <c r="B837" t="s">
        <v>3503</v>
      </c>
      <c r="D837" t="s">
        <v>603</v>
      </c>
    </row>
    <row r="838" spans="1:4" x14ac:dyDescent="0.3">
      <c r="A838" t="s">
        <v>605</v>
      </c>
      <c r="B838" t="s">
        <v>3503</v>
      </c>
      <c r="D838" t="s">
        <v>603</v>
      </c>
    </row>
    <row r="839" spans="1:4" x14ac:dyDescent="0.3">
      <c r="A839" t="s">
        <v>604</v>
      </c>
      <c r="B839" t="s">
        <v>3504</v>
      </c>
      <c r="D839" t="s">
        <v>603</v>
      </c>
    </row>
    <row r="840" spans="1:4" x14ac:dyDescent="0.3">
      <c r="A840" t="s">
        <v>605</v>
      </c>
      <c r="B840" t="s">
        <v>3504</v>
      </c>
      <c r="D840" t="s">
        <v>603</v>
      </c>
    </row>
    <row r="841" spans="1:4" x14ac:dyDescent="0.3">
      <c r="A841" t="s">
        <v>604</v>
      </c>
      <c r="B841" t="s">
        <v>3506</v>
      </c>
      <c r="D841" t="s">
        <v>603</v>
      </c>
    </row>
    <row r="842" spans="1:4" x14ac:dyDescent="0.3">
      <c r="A842" t="s">
        <v>605</v>
      </c>
      <c r="B842" t="s">
        <v>3506</v>
      </c>
      <c r="D842" t="s">
        <v>603</v>
      </c>
    </row>
    <row r="843" spans="1:4" x14ac:dyDescent="0.3">
      <c r="A843" t="s">
        <v>604</v>
      </c>
      <c r="B843" t="s">
        <v>3507</v>
      </c>
      <c r="D843" t="s">
        <v>603</v>
      </c>
    </row>
    <row r="844" spans="1:4" x14ac:dyDescent="0.3">
      <c r="A844" t="s">
        <v>605</v>
      </c>
      <c r="B844" t="s">
        <v>3507</v>
      </c>
      <c r="D844" t="s">
        <v>603</v>
      </c>
    </row>
    <row r="845" spans="1:4" x14ac:dyDescent="0.3">
      <c r="A845" t="s">
        <v>604</v>
      </c>
      <c r="B845" t="s">
        <v>3508</v>
      </c>
      <c r="D845" t="s">
        <v>603</v>
      </c>
    </row>
    <row r="846" spans="1:4" x14ac:dyDescent="0.3">
      <c r="A846" t="s">
        <v>605</v>
      </c>
      <c r="B846" t="s">
        <v>3508</v>
      </c>
      <c r="D846" t="s">
        <v>603</v>
      </c>
    </row>
    <row r="847" spans="1:4" x14ac:dyDescent="0.3">
      <c r="A847" t="s">
        <v>604</v>
      </c>
      <c r="B847" t="s">
        <v>3509</v>
      </c>
      <c r="D847" t="s">
        <v>603</v>
      </c>
    </row>
    <row r="848" spans="1:4" x14ac:dyDescent="0.3">
      <c r="A848" t="s">
        <v>605</v>
      </c>
      <c r="B848" t="s">
        <v>3509</v>
      </c>
      <c r="D848" t="s">
        <v>603</v>
      </c>
    </row>
    <row r="849" spans="1:4" x14ac:dyDescent="0.3">
      <c r="A849" t="s">
        <v>604</v>
      </c>
      <c r="B849" t="s">
        <v>3510</v>
      </c>
      <c r="D849" t="s">
        <v>603</v>
      </c>
    </row>
    <row r="850" spans="1:4" x14ac:dyDescent="0.3">
      <c r="A850" t="s">
        <v>605</v>
      </c>
      <c r="B850" t="s">
        <v>3510</v>
      </c>
      <c r="D850" t="s">
        <v>603</v>
      </c>
    </row>
    <row r="851" spans="1:4" x14ac:dyDescent="0.3">
      <c r="A851" t="s">
        <v>604</v>
      </c>
      <c r="B851" t="s">
        <v>3511</v>
      </c>
      <c r="D851" t="s">
        <v>603</v>
      </c>
    </row>
    <row r="852" spans="1:4" x14ac:dyDescent="0.3">
      <c r="A852" t="s">
        <v>605</v>
      </c>
      <c r="B852" t="s">
        <v>3511</v>
      </c>
      <c r="D852" t="s">
        <v>603</v>
      </c>
    </row>
    <row r="853" spans="1:4" x14ac:dyDescent="0.3">
      <c r="A853" t="s">
        <v>604</v>
      </c>
      <c r="B853" t="s">
        <v>3512</v>
      </c>
      <c r="D853" t="s">
        <v>603</v>
      </c>
    </row>
    <row r="854" spans="1:4" x14ac:dyDescent="0.3">
      <c r="A854" t="s">
        <v>605</v>
      </c>
      <c r="B854" t="s">
        <v>3512</v>
      </c>
      <c r="D854" t="s">
        <v>603</v>
      </c>
    </row>
    <row r="855" spans="1:4" x14ac:dyDescent="0.3">
      <c r="A855" t="s">
        <v>604</v>
      </c>
      <c r="B855" t="s">
        <v>3515</v>
      </c>
      <c r="D855" t="s">
        <v>603</v>
      </c>
    </row>
    <row r="856" spans="1:4" x14ac:dyDescent="0.3">
      <c r="A856" t="s">
        <v>605</v>
      </c>
      <c r="B856" t="s">
        <v>3515</v>
      </c>
      <c r="D856" t="s">
        <v>603</v>
      </c>
    </row>
    <row r="857" spans="1:4" x14ac:dyDescent="0.3">
      <c r="A857" t="s">
        <v>604</v>
      </c>
      <c r="B857" t="s">
        <v>3516</v>
      </c>
      <c r="D857" t="s">
        <v>603</v>
      </c>
    </row>
    <row r="858" spans="1:4" x14ac:dyDescent="0.3">
      <c r="A858" t="s">
        <v>605</v>
      </c>
      <c r="B858" t="s">
        <v>3516</v>
      </c>
      <c r="D858" t="s">
        <v>603</v>
      </c>
    </row>
    <row r="859" spans="1:4" x14ac:dyDescent="0.3">
      <c r="A859" t="s">
        <v>604</v>
      </c>
      <c r="B859" t="s">
        <v>3517</v>
      </c>
      <c r="D859" t="s">
        <v>603</v>
      </c>
    </row>
    <row r="860" spans="1:4" x14ac:dyDescent="0.3">
      <c r="A860" t="s">
        <v>605</v>
      </c>
      <c r="B860" t="s">
        <v>3517</v>
      </c>
      <c r="D860" t="s">
        <v>603</v>
      </c>
    </row>
    <row r="861" spans="1:4" x14ac:dyDescent="0.3">
      <c r="A861" t="s">
        <v>604</v>
      </c>
      <c r="B861" t="s">
        <v>3520</v>
      </c>
      <c r="D861" t="s">
        <v>603</v>
      </c>
    </row>
    <row r="862" spans="1:4" x14ac:dyDescent="0.3">
      <c r="A862" t="s">
        <v>605</v>
      </c>
      <c r="B862" t="s">
        <v>3520</v>
      </c>
      <c r="D862" t="s">
        <v>603</v>
      </c>
    </row>
    <row r="863" spans="1:4" x14ac:dyDescent="0.3">
      <c r="A863" t="s">
        <v>604</v>
      </c>
      <c r="B863" t="s">
        <v>3521</v>
      </c>
      <c r="D863" t="s">
        <v>603</v>
      </c>
    </row>
    <row r="864" spans="1:4" x14ac:dyDescent="0.3">
      <c r="A864" t="s">
        <v>605</v>
      </c>
      <c r="B864" t="s">
        <v>3521</v>
      </c>
      <c r="D864" t="s">
        <v>603</v>
      </c>
    </row>
    <row r="865" spans="1:4" x14ac:dyDescent="0.3">
      <c r="A865" t="s">
        <v>604</v>
      </c>
      <c r="B865" t="s">
        <v>3522</v>
      </c>
      <c r="D865" t="s">
        <v>603</v>
      </c>
    </row>
    <row r="866" spans="1:4" x14ac:dyDescent="0.3">
      <c r="A866" t="s">
        <v>605</v>
      </c>
      <c r="B866" t="s">
        <v>3522</v>
      </c>
      <c r="D866" t="s">
        <v>603</v>
      </c>
    </row>
    <row r="867" spans="1:4" x14ac:dyDescent="0.3">
      <c r="A867" t="s">
        <v>604</v>
      </c>
      <c r="B867" t="s">
        <v>3523</v>
      </c>
      <c r="D867" t="s">
        <v>603</v>
      </c>
    </row>
    <row r="868" spans="1:4" x14ac:dyDescent="0.3">
      <c r="A868" t="s">
        <v>605</v>
      </c>
      <c r="B868" t="s">
        <v>3523</v>
      </c>
      <c r="D868" t="s">
        <v>603</v>
      </c>
    </row>
    <row r="869" spans="1:4" x14ac:dyDescent="0.3">
      <c r="A869" t="s">
        <v>604</v>
      </c>
      <c r="B869" t="s">
        <v>3526</v>
      </c>
      <c r="D869" t="s">
        <v>603</v>
      </c>
    </row>
    <row r="870" spans="1:4" x14ac:dyDescent="0.3">
      <c r="A870" t="s">
        <v>605</v>
      </c>
      <c r="B870" t="s">
        <v>3526</v>
      </c>
      <c r="D870" t="s">
        <v>603</v>
      </c>
    </row>
    <row r="871" spans="1:4" x14ac:dyDescent="0.3">
      <c r="A871" t="s">
        <v>604</v>
      </c>
      <c r="B871" t="s">
        <v>3527</v>
      </c>
      <c r="D871" t="s">
        <v>603</v>
      </c>
    </row>
    <row r="872" spans="1:4" x14ac:dyDescent="0.3">
      <c r="A872" t="s">
        <v>605</v>
      </c>
      <c r="B872" t="s">
        <v>3527</v>
      </c>
      <c r="D872" t="s">
        <v>603</v>
      </c>
    </row>
    <row r="873" spans="1:4" x14ac:dyDescent="0.3">
      <c r="A873" t="s">
        <v>604</v>
      </c>
      <c r="B873" t="s">
        <v>3528</v>
      </c>
      <c r="D873" t="s">
        <v>603</v>
      </c>
    </row>
    <row r="874" spans="1:4" x14ac:dyDescent="0.3">
      <c r="A874" t="s">
        <v>605</v>
      </c>
      <c r="B874" t="s">
        <v>3528</v>
      </c>
      <c r="D874" t="s">
        <v>603</v>
      </c>
    </row>
    <row r="875" spans="1:4" x14ac:dyDescent="0.3">
      <c r="A875" t="s">
        <v>604</v>
      </c>
      <c r="B875" t="s">
        <v>3529</v>
      </c>
      <c r="D875" t="s">
        <v>603</v>
      </c>
    </row>
    <row r="876" spans="1:4" x14ac:dyDescent="0.3">
      <c r="A876" t="s">
        <v>605</v>
      </c>
      <c r="B876" t="s">
        <v>3529</v>
      </c>
      <c r="D876" t="s">
        <v>603</v>
      </c>
    </row>
    <row r="877" spans="1:4" x14ac:dyDescent="0.3">
      <c r="A877" t="s">
        <v>604</v>
      </c>
      <c r="B877" t="s">
        <v>3532</v>
      </c>
      <c r="D877" t="s">
        <v>603</v>
      </c>
    </row>
    <row r="878" spans="1:4" x14ac:dyDescent="0.3">
      <c r="A878" t="s">
        <v>605</v>
      </c>
      <c r="B878" t="s">
        <v>3532</v>
      </c>
      <c r="D878" t="s">
        <v>603</v>
      </c>
    </row>
    <row r="879" spans="1:4" x14ac:dyDescent="0.3">
      <c r="A879" t="s">
        <v>604</v>
      </c>
      <c r="B879" t="s">
        <v>3533</v>
      </c>
      <c r="D879" t="s">
        <v>603</v>
      </c>
    </row>
    <row r="880" spans="1:4" x14ac:dyDescent="0.3">
      <c r="A880" t="s">
        <v>605</v>
      </c>
      <c r="B880" t="s">
        <v>3533</v>
      </c>
      <c r="D880" t="s">
        <v>603</v>
      </c>
    </row>
    <row r="881" spans="1:4" x14ac:dyDescent="0.3">
      <c r="A881" t="s">
        <v>604</v>
      </c>
      <c r="B881" t="s">
        <v>3534</v>
      </c>
      <c r="D881" t="s">
        <v>603</v>
      </c>
    </row>
    <row r="882" spans="1:4" x14ac:dyDescent="0.3">
      <c r="A882" t="s">
        <v>605</v>
      </c>
      <c r="B882" t="s">
        <v>3534</v>
      </c>
      <c r="D882" t="s">
        <v>603</v>
      </c>
    </row>
    <row r="883" spans="1:4" x14ac:dyDescent="0.3">
      <c r="A883" t="s">
        <v>604</v>
      </c>
      <c r="B883" t="s">
        <v>3535</v>
      </c>
      <c r="D883" t="s">
        <v>603</v>
      </c>
    </row>
    <row r="884" spans="1:4" x14ac:dyDescent="0.3">
      <c r="A884" t="s">
        <v>605</v>
      </c>
      <c r="B884" t="s">
        <v>3535</v>
      </c>
      <c r="D884" t="s">
        <v>603</v>
      </c>
    </row>
    <row r="885" spans="1:4" x14ac:dyDescent="0.3">
      <c r="A885" t="s">
        <v>604</v>
      </c>
      <c r="B885" t="s">
        <v>3536</v>
      </c>
      <c r="D885" t="s">
        <v>603</v>
      </c>
    </row>
    <row r="886" spans="1:4" x14ac:dyDescent="0.3">
      <c r="A886" t="s">
        <v>605</v>
      </c>
      <c r="B886" t="s">
        <v>3536</v>
      </c>
      <c r="D886" t="s">
        <v>603</v>
      </c>
    </row>
    <row r="887" spans="1:4" x14ac:dyDescent="0.3">
      <c r="A887" t="s">
        <v>604</v>
      </c>
      <c r="B887" t="s">
        <v>3537</v>
      </c>
      <c r="D887" t="s">
        <v>603</v>
      </c>
    </row>
    <row r="888" spans="1:4" x14ac:dyDescent="0.3">
      <c r="A888" t="s">
        <v>605</v>
      </c>
      <c r="B888" t="s">
        <v>3537</v>
      </c>
      <c r="D888" t="s">
        <v>603</v>
      </c>
    </row>
    <row r="889" spans="1:4" x14ac:dyDescent="0.3">
      <c r="A889" t="s">
        <v>604</v>
      </c>
      <c r="B889" t="s">
        <v>3540</v>
      </c>
      <c r="D889" t="s">
        <v>603</v>
      </c>
    </row>
    <row r="890" spans="1:4" x14ac:dyDescent="0.3">
      <c r="A890" t="s">
        <v>605</v>
      </c>
      <c r="B890" t="s">
        <v>3540</v>
      </c>
      <c r="D890" t="s">
        <v>603</v>
      </c>
    </row>
    <row r="891" spans="1:4" x14ac:dyDescent="0.3">
      <c r="A891" t="s">
        <v>604</v>
      </c>
      <c r="B891" t="s">
        <v>3539</v>
      </c>
      <c r="D891" t="s">
        <v>603</v>
      </c>
    </row>
    <row r="892" spans="1:4" x14ac:dyDescent="0.3">
      <c r="A892" t="s">
        <v>605</v>
      </c>
      <c r="B892" t="s">
        <v>3539</v>
      </c>
      <c r="D892" t="s">
        <v>603</v>
      </c>
    </row>
    <row r="893" spans="1:4" x14ac:dyDescent="0.3">
      <c r="A893" t="s">
        <v>604</v>
      </c>
      <c r="B893" t="s">
        <v>3541</v>
      </c>
      <c r="D893" t="s">
        <v>603</v>
      </c>
    </row>
    <row r="894" spans="1:4" x14ac:dyDescent="0.3">
      <c r="A894" t="s">
        <v>605</v>
      </c>
      <c r="B894" t="s">
        <v>3541</v>
      </c>
      <c r="D894" t="s">
        <v>603</v>
      </c>
    </row>
    <row r="895" spans="1:4" x14ac:dyDescent="0.3">
      <c r="A895" t="s">
        <v>604</v>
      </c>
      <c r="B895" t="s">
        <v>3542</v>
      </c>
      <c r="D895" t="s">
        <v>603</v>
      </c>
    </row>
    <row r="896" spans="1:4" x14ac:dyDescent="0.3">
      <c r="A896" t="s">
        <v>605</v>
      </c>
      <c r="B896" t="s">
        <v>3542</v>
      </c>
      <c r="D896" t="s">
        <v>603</v>
      </c>
    </row>
    <row r="897" spans="1:4" x14ac:dyDescent="0.3">
      <c r="A897" t="s">
        <v>604</v>
      </c>
      <c r="B897" t="s">
        <v>3549</v>
      </c>
      <c r="D897" t="s">
        <v>603</v>
      </c>
    </row>
    <row r="898" spans="1:4" x14ac:dyDescent="0.3">
      <c r="A898" t="s">
        <v>605</v>
      </c>
      <c r="B898" t="s">
        <v>3549</v>
      </c>
      <c r="D898" t="s">
        <v>603</v>
      </c>
    </row>
    <row r="899" spans="1:4" x14ac:dyDescent="0.3">
      <c r="A899" t="s">
        <v>604</v>
      </c>
      <c r="B899" t="s">
        <v>3550</v>
      </c>
      <c r="D899" t="s">
        <v>603</v>
      </c>
    </row>
    <row r="900" spans="1:4" x14ac:dyDescent="0.3">
      <c r="A900" t="s">
        <v>605</v>
      </c>
      <c r="B900" t="s">
        <v>3550</v>
      </c>
      <c r="D900" t="s">
        <v>603</v>
      </c>
    </row>
    <row r="901" spans="1:4" x14ac:dyDescent="0.3">
      <c r="A901" t="s">
        <v>604</v>
      </c>
      <c r="B901" t="s">
        <v>3551</v>
      </c>
      <c r="D901" t="s">
        <v>603</v>
      </c>
    </row>
    <row r="902" spans="1:4" x14ac:dyDescent="0.3">
      <c r="A902" t="s">
        <v>605</v>
      </c>
      <c r="B902" t="s">
        <v>3551</v>
      </c>
      <c r="D902" t="s">
        <v>603</v>
      </c>
    </row>
    <row r="903" spans="1:4" x14ac:dyDescent="0.3">
      <c r="A903" t="s">
        <v>604</v>
      </c>
      <c r="B903" t="s">
        <v>3552</v>
      </c>
      <c r="D903" t="s">
        <v>603</v>
      </c>
    </row>
    <row r="904" spans="1:4" x14ac:dyDescent="0.3">
      <c r="A904" t="s">
        <v>605</v>
      </c>
      <c r="B904" t="s">
        <v>3552</v>
      </c>
      <c r="D904" t="s">
        <v>603</v>
      </c>
    </row>
    <row r="905" spans="1:4" x14ac:dyDescent="0.3">
      <c r="A905" t="s">
        <v>604</v>
      </c>
      <c r="B905" t="s">
        <v>3553</v>
      </c>
      <c r="D905" t="s">
        <v>603</v>
      </c>
    </row>
    <row r="906" spans="1:4" x14ac:dyDescent="0.3">
      <c r="A906" t="s">
        <v>605</v>
      </c>
      <c r="B906" t="s">
        <v>3553</v>
      </c>
      <c r="D906" t="s">
        <v>603</v>
      </c>
    </row>
    <row r="907" spans="1:4" x14ac:dyDescent="0.3">
      <c r="A907" t="s">
        <v>604</v>
      </c>
      <c r="B907" t="s">
        <v>3554</v>
      </c>
      <c r="D907" t="s">
        <v>603</v>
      </c>
    </row>
    <row r="908" spans="1:4" x14ac:dyDescent="0.3">
      <c r="A908" t="s">
        <v>605</v>
      </c>
      <c r="B908" t="s">
        <v>3554</v>
      </c>
      <c r="D908" t="s">
        <v>603</v>
      </c>
    </row>
    <row r="909" spans="1:4" x14ac:dyDescent="0.3">
      <c r="A909" t="s">
        <v>604</v>
      </c>
      <c r="B909" t="s">
        <v>3555</v>
      </c>
      <c r="D909" t="s">
        <v>603</v>
      </c>
    </row>
    <row r="910" spans="1:4" x14ac:dyDescent="0.3">
      <c r="A910" t="s">
        <v>605</v>
      </c>
      <c r="B910" t="s">
        <v>3555</v>
      </c>
      <c r="D910" t="s">
        <v>603</v>
      </c>
    </row>
    <row r="911" spans="1:4" x14ac:dyDescent="0.3">
      <c r="A911" t="s">
        <v>604</v>
      </c>
      <c r="B911" t="s">
        <v>3556</v>
      </c>
      <c r="D911" t="s">
        <v>603</v>
      </c>
    </row>
    <row r="912" spans="1:4" x14ac:dyDescent="0.3">
      <c r="A912" t="s">
        <v>605</v>
      </c>
      <c r="B912" t="s">
        <v>3556</v>
      </c>
      <c r="D912" t="s">
        <v>603</v>
      </c>
    </row>
    <row r="913" spans="1:4" x14ac:dyDescent="0.3">
      <c r="A913" t="s">
        <v>604</v>
      </c>
      <c r="B913" t="s">
        <v>3561</v>
      </c>
      <c r="D913" t="s">
        <v>603</v>
      </c>
    </row>
    <row r="914" spans="1:4" x14ac:dyDescent="0.3">
      <c r="A914" t="s">
        <v>605</v>
      </c>
      <c r="B914" t="s">
        <v>3561</v>
      </c>
      <c r="D914" t="s">
        <v>603</v>
      </c>
    </row>
    <row r="915" spans="1:4" x14ac:dyDescent="0.3">
      <c r="A915" t="s">
        <v>604</v>
      </c>
      <c r="B915" t="s">
        <v>3564</v>
      </c>
      <c r="D915" t="s">
        <v>603</v>
      </c>
    </row>
    <row r="916" spans="1:4" x14ac:dyDescent="0.3">
      <c r="A916" t="s">
        <v>605</v>
      </c>
      <c r="B916" t="s">
        <v>3564</v>
      </c>
      <c r="D916" t="s">
        <v>603</v>
      </c>
    </row>
    <row r="917" spans="1:4" x14ac:dyDescent="0.3">
      <c r="A917" t="s">
        <v>604</v>
      </c>
      <c r="B917" t="s">
        <v>3563</v>
      </c>
      <c r="D917" t="s">
        <v>603</v>
      </c>
    </row>
    <row r="918" spans="1:4" x14ac:dyDescent="0.3">
      <c r="A918" t="s">
        <v>605</v>
      </c>
      <c r="B918" t="s">
        <v>3563</v>
      </c>
      <c r="D918" t="s">
        <v>603</v>
      </c>
    </row>
    <row r="919" spans="1:4" x14ac:dyDescent="0.3">
      <c r="A919" t="s">
        <v>604</v>
      </c>
      <c r="B919" t="s">
        <v>3565</v>
      </c>
      <c r="D919" t="s">
        <v>603</v>
      </c>
    </row>
    <row r="920" spans="1:4" x14ac:dyDescent="0.3">
      <c r="A920" t="s">
        <v>605</v>
      </c>
      <c r="B920" t="s">
        <v>3565</v>
      </c>
      <c r="D920" t="s">
        <v>603</v>
      </c>
    </row>
    <row r="921" spans="1:4" x14ac:dyDescent="0.3">
      <c r="A921" t="s">
        <v>604</v>
      </c>
      <c r="B921" t="s">
        <v>3566</v>
      </c>
      <c r="D921" t="s">
        <v>603</v>
      </c>
    </row>
    <row r="922" spans="1:4" x14ac:dyDescent="0.3">
      <c r="A922" t="s">
        <v>605</v>
      </c>
      <c r="B922" t="s">
        <v>3566</v>
      </c>
      <c r="D922" t="s">
        <v>603</v>
      </c>
    </row>
    <row r="923" spans="1:4" x14ac:dyDescent="0.3">
      <c r="A923" t="s">
        <v>604</v>
      </c>
      <c r="B923" t="s">
        <v>3933</v>
      </c>
      <c r="D923" t="s">
        <v>603</v>
      </c>
    </row>
    <row r="924" spans="1:4" x14ac:dyDescent="0.3">
      <c r="A924" t="s">
        <v>605</v>
      </c>
      <c r="B924" t="s">
        <v>3933</v>
      </c>
      <c r="D924" t="s">
        <v>603</v>
      </c>
    </row>
    <row r="925" spans="1:4" x14ac:dyDescent="0.3">
      <c r="A925" t="s">
        <v>604</v>
      </c>
      <c r="B925" t="s">
        <v>3934</v>
      </c>
      <c r="D925" t="s">
        <v>603</v>
      </c>
    </row>
    <row r="926" spans="1:4" x14ac:dyDescent="0.3">
      <c r="A926" t="s">
        <v>605</v>
      </c>
      <c r="B926" t="s">
        <v>3934</v>
      </c>
      <c r="D926" t="s">
        <v>603</v>
      </c>
    </row>
    <row r="927" spans="1:4" x14ac:dyDescent="0.3">
      <c r="A927" t="s">
        <v>604</v>
      </c>
      <c r="B927" t="s">
        <v>3575</v>
      </c>
      <c r="D927" t="s">
        <v>603</v>
      </c>
    </row>
    <row r="928" spans="1:4" x14ac:dyDescent="0.3">
      <c r="A928" t="s">
        <v>605</v>
      </c>
      <c r="B928" t="s">
        <v>3575</v>
      </c>
      <c r="D928" t="s">
        <v>603</v>
      </c>
    </row>
    <row r="929" spans="1:4" x14ac:dyDescent="0.3">
      <c r="A929" t="s">
        <v>604</v>
      </c>
      <c r="B929" t="s">
        <v>3576</v>
      </c>
      <c r="D929" t="s">
        <v>603</v>
      </c>
    </row>
    <row r="930" spans="1:4" x14ac:dyDescent="0.3">
      <c r="A930" t="s">
        <v>605</v>
      </c>
      <c r="B930" t="s">
        <v>3576</v>
      </c>
      <c r="D930" t="s">
        <v>603</v>
      </c>
    </row>
    <row r="931" spans="1:4" x14ac:dyDescent="0.3">
      <c r="A931" t="s">
        <v>604</v>
      </c>
      <c r="B931" t="s">
        <v>3579</v>
      </c>
      <c r="D931" t="s">
        <v>603</v>
      </c>
    </row>
    <row r="932" spans="1:4" x14ac:dyDescent="0.3">
      <c r="A932" t="s">
        <v>605</v>
      </c>
      <c r="B932" t="s">
        <v>3579</v>
      </c>
      <c r="D932" t="s">
        <v>603</v>
      </c>
    </row>
    <row r="933" spans="1:4" x14ac:dyDescent="0.3">
      <c r="A933" t="s">
        <v>604</v>
      </c>
      <c r="B933" t="s">
        <v>3578</v>
      </c>
      <c r="D933" t="s">
        <v>603</v>
      </c>
    </row>
    <row r="934" spans="1:4" x14ac:dyDescent="0.3">
      <c r="A934" t="s">
        <v>605</v>
      </c>
      <c r="B934" t="s">
        <v>3578</v>
      </c>
      <c r="D934" t="s">
        <v>603</v>
      </c>
    </row>
    <row r="935" spans="1:4" x14ac:dyDescent="0.3">
      <c r="A935" t="s">
        <v>604</v>
      </c>
      <c r="B935" t="s">
        <v>3580</v>
      </c>
      <c r="D935" t="s">
        <v>603</v>
      </c>
    </row>
    <row r="936" spans="1:4" x14ac:dyDescent="0.3">
      <c r="A936" t="s">
        <v>605</v>
      </c>
      <c r="B936" t="s">
        <v>3580</v>
      </c>
      <c r="D936" t="s">
        <v>603</v>
      </c>
    </row>
    <row r="937" spans="1:4" x14ac:dyDescent="0.3">
      <c r="A937" t="s">
        <v>604</v>
      </c>
      <c r="B937" t="s">
        <v>3584</v>
      </c>
      <c r="D937" t="s">
        <v>603</v>
      </c>
    </row>
    <row r="938" spans="1:4" x14ac:dyDescent="0.3">
      <c r="A938" t="s">
        <v>605</v>
      </c>
      <c r="B938" t="s">
        <v>3584</v>
      </c>
      <c r="D938" t="s">
        <v>603</v>
      </c>
    </row>
    <row r="939" spans="1:4" x14ac:dyDescent="0.3">
      <c r="A939" t="s">
        <v>604</v>
      </c>
      <c r="B939" t="s">
        <v>3583</v>
      </c>
      <c r="D939" t="s">
        <v>603</v>
      </c>
    </row>
    <row r="940" spans="1:4" x14ac:dyDescent="0.3">
      <c r="A940" t="s">
        <v>605</v>
      </c>
      <c r="B940" t="s">
        <v>3583</v>
      </c>
      <c r="D940" t="s">
        <v>603</v>
      </c>
    </row>
    <row r="941" spans="1:4" x14ac:dyDescent="0.3">
      <c r="A941" t="s">
        <v>604</v>
      </c>
      <c r="B941" t="s">
        <v>3585</v>
      </c>
      <c r="D941" t="s">
        <v>603</v>
      </c>
    </row>
    <row r="942" spans="1:4" x14ac:dyDescent="0.3">
      <c r="A942" t="s">
        <v>605</v>
      </c>
      <c r="B942" t="s">
        <v>3585</v>
      </c>
      <c r="D942" t="s">
        <v>603</v>
      </c>
    </row>
    <row r="943" spans="1:4" x14ac:dyDescent="0.3">
      <c r="A943" t="s">
        <v>604</v>
      </c>
      <c r="B943" t="s">
        <v>3590</v>
      </c>
      <c r="D943" t="s">
        <v>603</v>
      </c>
    </row>
    <row r="944" spans="1:4" x14ac:dyDescent="0.3">
      <c r="A944" t="s">
        <v>605</v>
      </c>
      <c r="B944" t="s">
        <v>3590</v>
      </c>
      <c r="D944" t="s">
        <v>603</v>
      </c>
    </row>
    <row r="945" spans="1:4" x14ac:dyDescent="0.3">
      <c r="A945" t="s">
        <v>604</v>
      </c>
      <c r="B945" t="s">
        <v>3589</v>
      </c>
      <c r="D945" t="s">
        <v>603</v>
      </c>
    </row>
    <row r="946" spans="1:4" x14ac:dyDescent="0.3">
      <c r="A946" t="s">
        <v>605</v>
      </c>
      <c r="B946" t="s">
        <v>3589</v>
      </c>
      <c r="D946" t="s">
        <v>603</v>
      </c>
    </row>
    <row r="947" spans="1:4" x14ac:dyDescent="0.3">
      <c r="A947" t="s">
        <v>604</v>
      </c>
      <c r="B947" t="s">
        <v>3591</v>
      </c>
      <c r="D947" t="s">
        <v>603</v>
      </c>
    </row>
    <row r="948" spans="1:4" x14ac:dyDescent="0.3">
      <c r="A948" t="s">
        <v>605</v>
      </c>
      <c r="B948" t="s">
        <v>3591</v>
      </c>
      <c r="D948" t="s">
        <v>603</v>
      </c>
    </row>
    <row r="949" spans="1:4" x14ac:dyDescent="0.3">
      <c r="A949" t="s">
        <v>604</v>
      </c>
      <c r="B949" t="s">
        <v>3592</v>
      </c>
      <c r="D949" t="s">
        <v>603</v>
      </c>
    </row>
    <row r="950" spans="1:4" x14ac:dyDescent="0.3">
      <c r="A950" t="s">
        <v>605</v>
      </c>
      <c r="B950" t="s">
        <v>3592</v>
      </c>
      <c r="D950" t="s">
        <v>603</v>
      </c>
    </row>
    <row r="951" spans="1:4" x14ac:dyDescent="0.3">
      <c r="A951" t="s">
        <v>607</v>
      </c>
      <c r="B951" t="s">
        <v>3225</v>
      </c>
      <c r="D951" t="s">
        <v>919</v>
      </c>
    </row>
    <row r="952" spans="1:4" x14ac:dyDescent="0.3">
      <c r="A952" t="s">
        <v>608</v>
      </c>
      <c r="B952" t="s">
        <v>3225</v>
      </c>
      <c r="D952" t="s">
        <v>919</v>
      </c>
    </row>
    <row r="953" spans="1:4" x14ac:dyDescent="0.3">
      <c r="A953" t="s">
        <v>607</v>
      </c>
      <c r="B953" t="s">
        <v>3233</v>
      </c>
      <c r="D953" t="s">
        <v>919</v>
      </c>
    </row>
    <row r="954" spans="1:4" x14ac:dyDescent="0.3">
      <c r="A954" t="s">
        <v>608</v>
      </c>
      <c r="B954" t="s">
        <v>3233</v>
      </c>
      <c r="D954" t="s">
        <v>919</v>
      </c>
    </row>
    <row r="955" spans="1:4" x14ac:dyDescent="0.3">
      <c r="A955" t="s">
        <v>607</v>
      </c>
      <c r="B955" t="s">
        <v>3235</v>
      </c>
      <c r="D955" t="s">
        <v>919</v>
      </c>
    </row>
    <row r="956" spans="1:4" x14ac:dyDescent="0.3">
      <c r="A956" t="s">
        <v>608</v>
      </c>
      <c r="B956" t="s">
        <v>3235</v>
      </c>
      <c r="D956" t="s">
        <v>919</v>
      </c>
    </row>
    <row r="957" spans="1:4" x14ac:dyDescent="0.3">
      <c r="A957" t="s">
        <v>607</v>
      </c>
      <c r="B957" t="s">
        <v>3237</v>
      </c>
      <c r="D957" t="s">
        <v>919</v>
      </c>
    </row>
    <row r="958" spans="1:4" x14ac:dyDescent="0.3">
      <c r="A958" t="s">
        <v>608</v>
      </c>
      <c r="B958" t="s">
        <v>3237</v>
      </c>
      <c r="D958" t="s">
        <v>919</v>
      </c>
    </row>
    <row r="959" spans="1:4" x14ac:dyDescent="0.3">
      <c r="A959" t="s">
        <v>607</v>
      </c>
      <c r="B959" t="s">
        <v>3240</v>
      </c>
      <c r="D959" t="s">
        <v>919</v>
      </c>
    </row>
    <row r="960" spans="1:4" x14ac:dyDescent="0.3">
      <c r="A960" t="s">
        <v>608</v>
      </c>
      <c r="B960" t="s">
        <v>3240</v>
      </c>
      <c r="D960" t="s">
        <v>919</v>
      </c>
    </row>
    <row r="961" spans="1:4" x14ac:dyDescent="0.3">
      <c r="A961" t="s">
        <v>607</v>
      </c>
      <c r="B961" t="s">
        <v>3243</v>
      </c>
      <c r="D961" t="s">
        <v>919</v>
      </c>
    </row>
    <row r="962" spans="1:4" x14ac:dyDescent="0.3">
      <c r="A962" t="s">
        <v>608</v>
      </c>
      <c r="B962" t="s">
        <v>3243</v>
      </c>
      <c r="D962" t="s">
        <v>919</v>
      </c>
    </row>
    <row r="963" spans="1:4" x14ac:dyDescent="0.3">
      <c r="A963" t="s">
        <v>607</v>
      </c>
      <c r="B963" t="s">
        <v>3245</v>
      </c>
      <c r="D963" t="s">
        <v>919</v>
      </c>
    </row>
    <row r="964" spans="1:4" x14ac:dyDescent="0.3">
      <c r="A964" t="s">
        <v>608</v>
      </c>
      <c r="B964" t="s">
        <v>3245</v>
      </c>
      <c r="D964" t="s">
        <v>919</v>
      </c>
    </row>
    <row r="965" spans="1:4" x14ac:dyDescent="0.3">
      <c r="A965" t="s">
        <v>607</v>
      </c>
      <c r="B965" t="s">
        <v>3247</v>
      </c>
      <c r="D965" t="s">
        <v>919</v>
      </c>
    </row>
    <row r="966" spans="1:4" x14ac:dyDescent="0.3">
      <c r="A966" t="s">
        <v>608</v>
      </c>
      <c r="B966" t="s">
        <v>3247</v>
      </c>
      <c r="D966" t="s">
        <v>919</v>
      </c>
    </row>
    <row r="967" spans="1:4" x14ac:dyDescent="0.3">
      <c r="A967" t="s">
        <v>607</v>
      </c>
      <c r="B967" t="s">
        <v>3250</v>
      </c>
      <c r="D967" t="s">
        <v>919</v>
      </c>
    </row>
    <row r="968" spans="1:4" x14ac:dyDescent="0.3">
      <c r="A968" t="s">
        <v>608</v>
      </c>
      <c r="B968" t="s">
        <v>3250</v>
      </c>
      <c r="D968" t="s">
        <v>919</v>
      </c>
    </row>
    <row r="969" spans="1:4" x14ac:dyDescent="0.3">
      <c r="A969" t="s">
        <v>607</v>
      </c>
      <c r="B969" t="s">
        <v>3252</v>
      </c>
      <c r="D969" t="s">
        <v>919</v>
      </c>
    </row>
    <row r="970" spans="1:4" x14ac:dyDescent="0.3">
      <c r="A970" t="s">
        <v>608</v>
      </c>
      <c r="B970" t="s">
        <v>3252</v>
      </c>
      <c r="D970" t="s">
        <v>919</v>
      </c>
    </row>
    <row r="971" spans="1:4" x14ac:dyDescent="0.3">
      <c r="A971" t="s">
        <v>607</v>
      </c>
      <c r="B971" t="s">
        <v>3255</v>
      </c>
      <c r="D971" t="s">
        <v>919</v>
      </c>
    </row>
    <row r="972" spans="1:4" x14ac:dyDescent="0.3">
      <c r="A972" t="s">
        <v>608</v>
      </c>
      <c r="B972" t="s">
        <v>3255</v>
      </c>
      <c r="D972" t="s">
        <v>919</v>
      </c>
    </row>
    <row r="973" spans="1:4" x14ac:dyDescent="0.3">
      <c r="A973" t="s">
        <v>607</v>
      </c>
      <c r="B973" t="s">
        <v>3257</v>
      </c>
      <c r="D973" t="s">
        <v>919</v>
      </c>
    </row>
    <row r="974" spans="1:4" x14ac:dyDescent="0.3">
      <c r="A974" t="s">
        <v>608</v>
      </c>
      <c r="B974" t="s">
        <v>3257</v>
      </c>
      <c r="D974" t="s">
        <v>919</v>
      </c>
    </row>
    <row r="975" spans="1:4" x14ac:dyDescent="0.3">
      <c r="A975" t="s">
        <v>607</v>
      </c>
      <c r="B975" t="s">
        <v>3259</v>
      </c>
      <c r="D975" t="s">
        <v>919</v>
      </c>
    </row>
    <row r="976" spans="1:4" x14ac:dyDescent="0.3">
      <c r="A976" t="s">
        <v>608</v>
      </c>
      <c r="B976" t="s">
        <v>3259</v>
      </c>
      <c r="D976" t="s">
        <v>919</v>
      </c>
    </row>
    <row r="977" spans="1:4" x14ac:dyDescent="0.3">
      <c r="A977" t="s">
        <v>607</v>
      </c>
      <c r="B977" t="s">
        <v>3261</v>
      </c>
      <c r="D977" t="s">
        <v>919</v>
      </c>
    </row>
    <row r="978" spans="1:4" x14ac:dyDescent="0.3">
      <c r="A978" t="s">
        <v>608</v>
      </c>
      <c r="B978" t="s">
        <v>3261</v>
      </c>
      <c r="D978" t="s">
        <v>919</v>
      </c>
    </row>
    <row r="979" spans="1:4" x14ac:dyDescent="0.3">
      <c r="A979" t="s">
        <v>607</v>
      </c>
      <c r="B979" t="s">
        <v>3263</v>
      </c>
      <c r="D979" t="s">
        <v>919</v>
      </c>
    </row>
    <row r="980" spans="1:4" x14ac:dyDescent="0.3">
      <c r="A980" t="s">
        <v>608</v>
      </c>
      <c r="B980" t="s">
        <v>3263</v>
      </c>
      <c r="D980" t="s">
        <v>919</v>
      </c>
    </row>
    <row r="981" spans="1:4" x14ac:dyDescent="0.3">
      <c r="A981" t="s">
        <v>607</v>
      </c>
      <c r="B981" t="s">
        <v>3266</v>
      </c>
      <c r="D981" t="s">
        <v>919</v>
      </c>
    </row>
    <row r="982" spans="1:4" x14ac:dyDescent="0.3">
      <c r="A982" t="s">
        <v>608</v>
      </c>
      <c r="B982" t="s">
        <v>3266</v>
      </c>
      <c r="D982" t="s">
        <v>919</v>
      </c>
    </row>
    <row r="983" spans="1:4" x14ac:dyDescent="0.3">
      <c r="A983" t="s">
        <v>607</v>
      </c>
      <c r="B983" t="s">
        <v>3268</v>
      </c>
      <c r="D983" t="s">
        <v>919</v>
      </c>
    </row>
    <row r="984" spans="1:4" x14ac:dyDescent="0.3">
      <c r="A984" t="s">
        <v>608</v>
      </c>
      <c r="B984" t="s">
        <v>3268</v>
      </c>
      <c r="D984" t="s">
        <v>919</v>
      </c>
    </row>
    <row r="985" spans="1:4" x14ac:dyDescent="0.3">
      <c r="A985" t="s">
        <v>607</v>
      </c>
      <c r="B985" t="s">
        <v>3270</v>
      </c>
      <c r="D985" t="s">
        <v>919</v>
      </c>
    </row>
    <row r="986" spans="1:4" x14ac:dyDescent="0.3">
      <c r="A986" t="s">
        <v>608</v>
      </c>
      <c r="B986" t="s">
        <v>3270</v>
      </c>
      <c r="D986" t="s">
        <v>919</v>
      </c>
    </row>
    <row r="987" spans="1:4" x14ac:dyDescent="0.3">
      <c r="A987" t="s">
        <v>607</v>
      </c>
      <c r="B987" t="s">
        <v>3272</v>
      </c>
      <c r="D987" t="s">
        <v>919</v>
      </c>
    </row>
    <row r="988" spans="1:4" x14ac:dyDescent="0.3">
      <c r="A988" t="s">
        <v>608</v>
      </c>
      <c r="B988" t="s">
        <v>3272</v>
      </c>
      <c r="D988" t="s">
        <v>919</v>
      </c>
    </row>
    <row r="989" spans="1:4" x14ac:dyDescent="0.3">
      <c r="A989" t="s">
        <v>607</v>
      </c>
      <c r="B989" t="s">
        <v>3274</v>
      </c>
      <c r="D989" t="s">
        <v>919</v>
      </c>
    </row>
    <row r="990" spans="1:4" x14ac:dyDescent="0.3">
      <c r="A990" t="s">
        <v>608</v>
      </c>
      <c r="B990" t="s">
        <v>3274</v>
      </c>
      <c r="D990" t="s">
        <v>919</v>
      </c>
    </row>
    <row r="991" spans="1:4" x14ac:dyDescent="0.3">
      <c r="A991" t="s">
        <v>607</v>
      </c>
      <c r="B991" t="s">
        <v>3277</v>
      </c>
      <c r="D991" t="s">
        <v>919</v>
      </c>
    </row>
    <row r="992" spans="1:4" x14ac:dyDescent="0.3">
      <c r="A992" t="s">
        <v>608</v>
      </c>
      <c r="B992" t="s">
        <v>3277</v>
      </c>
      <c r="D992" t="s">
        <v>919</v>
      </c>
    </row>
    <row r="993" spans="1:4" x14ac:dyDescent="0.3">
      <c r="A993" t="s">
        <v>607</v>
      </c>
      <c r="B993" t="s">
        <v>3279</v>
      </c>
      <c r="D993" t="s">
        <v>919</v>
      </c>
    </row>
    <row r="994" spans="1:4" x14ac:dyDescent="0.3">
      <c r="A994" t="s">
        <v>608</v>
      </c>
      <c r="B994" t="s">
        <v>3279</v>
      </c>
      <c r="D994" t="s">
        <v>919</v>
      </c>
    </row>
    <row r="995" spans="1:4" x14ac:dyDescent="0.3">
      <c r="A995" t="s">
        <v>607</v>
      </c>
      <c r="B995" t="s">
        <v>3281</v>
      </c>
      <c r="D995" t="s">
        <v>919</v>
      </c>
    </row>
    <row r="996" spans="1:4" x14ac:dyDescent="0.3">
      <c r="A996" t="s">
        <v>608</v>
      </c>
      <c r="B996" t="s">
        <v>3281</v>
      </c>
      <c r="D996" t="s">
        <v>919</v>
      </c>
    </row>
    <row r="997" spans="1:4" x14ac:dyDescent="0.3">
      <c r="A997" t="s">
        <v>607</v>
      </c>
      <c r="B997" t="s">
        <v>3283</v>
      </c>
      <c r="D997" t="s">
        <v>919</v>
      </c>
    </row>
    <row r="998" spans="1:4" x14ac:dyDescent="0.3">
      <c r="A998" t="s">
        <v>608</v>
      </c>
      <c r="B998" t="s">
        <v>3283</v>
      </c>
      <c r="D998" t="s">
        <v>919</v>
      </c>
    </row>
    <row r="999" spans="1:4" x14ac:dyDescent="0.3">
      <c r="A999" t="s">
        <v>607</v>
      </c>
      <c r="B999" t="s">
        <v>3285</v>
      </c>
      <c r="D999" t="s">
        <v>919</v>
      </c>
    </row>
    <row r="1000" spans="1:4" x14ac:dyDescent="0.3">
      <c r="A1000" t="s">
        <v>608</v>
      </c>
      <c r="B1000" t="s">
        <v>3285</v>
      </c>
      <c r="D1000" t="s">
        <v>919</v>
      </c>
    </row>
    <row r="1001" spans="1:4" x14ac:dyDescent="0.3">
      <c r="A1001" t="s">
        <v>607</v>
      </c>
      <c r="B1001" t="s">
        <v>3288</v>
      </c>
      <c r="D1001" t="s">
        <v>919</v>
      </c>
    </row>
    <row r="1002" spans="1:4" x14ac:dyDescent="0.3">
      <c r="A1002" t="s">
        <v>608</v>
      </c>
      <c r="B1002" t="s">
        <v>3288</v>
      </c>
      <c r="D1002" t="s">
        <v>919</v>
      </c>
    </row>
    <row r="1003" spans="1:4" x14ac:dyDescent="0.3">
      <c r="A1003" t="s">
        <v>607</v>
      </c>
      <c r="B1003" t="s">
        <v>3290</v>
      </c>
      <c r="D1003" t="s">
        <v>919</v>
      </c>
    </row>
    <row r="1004" spans="1:4" x14ac:dyDescent="0.3">
      <c r="A1004" t="s">
        <v>608</v>
      </c>
      <c r="B1004" t="s">
        <v>3290</v>
      </c>
      <c r="D1004" t="s">
        <v>919</v>
      </c>
    </row>
    <row r="1005" spans="1:4" x14ac:dyDescent="0.3">
      <c r="A1005" t="s">
        <v>607</v>
      </c>
      <c r="B1005" t="s">
        <v>3293</v>
      </c>
      <c r="D1005" t="s">
        <v>919</v>
      </c>
    </row>
    <row r="1006" spans="1:4" x14ac:dyDescent="0.3">
      <c r="A1006" t="s">
        <v>608</v>
      </c>
      <c r="B1006" t="s">
        <v>3293</v>
      </c>
      <c r="D1006" t="s">
        <v>919</v>
      </c>
    </row>
    <row r="1007" spans="1:4" x14ac:dyDescent="0.3">
      <c r="A1007" t="s">
        <v>607</v>
      </c>
      <c r="B1007" t="s">
        <v>3296</v>
      </c>
      <c r="D1007" t="s">
        <v>919</v>
      </c>
    </row>
    <row r="1008" spans="1:4" x14ac:dyDescent="0.3">
      <c r="A1008" t="s">
        <v>608</v>
      </c>
      <c r="B1008" t="s">
        <v>3296</v>
      </c>
      <c r="D1008" t="s">
        <v>919</v>
      </c>
    </row>
    <row r="1009" spans="1:4" x14ac:dyDescent="0.3">
      <c r="A1009" t="s">
        <v>607</v>
      </c>
      <c r="B1009" t="s">
        <v>3299</v>
      </c>
      <c r="D1009" t="s">
        <v>919</v>
      </c>
    </row>
    <row r="1010" spans="1:4" x14ac:dyDescent="0.3">
      <c r="A1010" t="s">
        <v>608</v>
      </c>
      <c r="B1010" t="s">
        <v>3299</v>
      </c>
      <c r="D1010" t="s">
        <v>919</v>
      </c>
    </row>
    <row r="1011" spans="1:4" x14ac:dyDescent="0.3">
      <c r="A1011" t="s">
        <v>607</v>
      </c>
      <c r="B1011" t="s">
        <v>3301</v>
      </c>
      <c r="D1011" t="s">
        <v>919</v>
      </c>
    </row>
    <row r="1012" spans="1:4" x14ac:dyDescent="0.3">
      <c r="A1012" t="s">
        <v>608</v>
      </c>
      <c r="B1012" t="s">
        <v>3301</v>
      </c>
      <c r="D1012" t="s">
        <v>919</v>
      </c>
    </row>
    <row r="1013" spans="1:4" x14ac:dyDescent="0.3">
      <c r="A1013" t="s">
        <v>607</v>
      </c>
      <c r="B1013" t="s">
        <v>3304</v>
      </c>
      <c r="D1013" t="s">
        <v>919</v>
      </c>
    </row>
    <row r="1014" spans="1:4" x14ac:dyDescent="0.3">
      <c r="A1014" t="s">
        <v>608</v>
      </c>
      <c r="B1014" t="s">
        <v>3304</v>
      </c>
      <c r="D1014" t="s">
        <v>919</v>
      </c>
    </row>
    <row r="1015" spans="1:4" x14ac:dyDescent="0.3">
      <c r="A1015" t="s">
        <v>607</v>
      </c>
      <c r="B1015" t="s">
        <v>3307</v>
      </c>
      <c r="D1015" t="s">
        <v>919</v>
      </c>
    </row>
    <row r="1016" spans="1:4" x14ac:dyDescent="0.3">
      <c r="A1016" t="s">
        <v>608</v>
      </c>
      <c r="B1016" t="s">
        <v>3307</v>
      </c>
      <c r="D1016" t="s">
        <v>919</v>
      </c>
    </row>
    <row r="1017" spans="1:4" x14ac:dyDescent="0.3">
      <c r="A1017" t="s">
        <v>607</v>
      </c>
      <c r="B1017" t="s">
        <v>3310</v>
      </c>
      <c r="D1017" t="s">
        <v>919</v>
      </c>
    </row>
    <row r="1018" spans="1:4" x14ac:dyDescent="0.3">
      <c r="A1018" t="s">
        <v>608</v>
      </c>
      <c r="B1018" t="s">
        <v>3310</v>
      </c>
      <c r="D1018" t="s">
        <v>919</v>
      </c>
    </row>
    <row r="1019" spans="1:4" x14ac:dyDescent="0.3">
      <c r="A1019" t="s">
        <v>607</v>
      </c>
      <c r="B1019" t="s">
        <v>3312</v>
      </c>
      <c r="D1019" t="s">
        <v>919</v>
      </c>
    </row>
    <row r="1020" spans="1:4" x14ac:dyDescent="0.3">
      <c r="A1020" t="s">
        <v>608</v>
      </c>
      <c r="B1020" t="s">
        <v>3312</v>
      </c>
      <c r="D1020" t="s">
        <v>919</v>
      </c>
    </row>
    <row r="1021" spans="1:4" x14ac:dyDescent="0.3">
      <c r="A1021" t="s">
        <v>607</v>
      </c>
      <c r="B1021" t="s">
        <v>3315</v>
      </c>
      <c r="D1021" t="s">
        <v>919</v>
      </c>
    </row>
    <row r="1022" spans="1:4" x14ac:dyDescent="0.3">
      <c r="A1022" t="s">
        <v>608</v>
      </c>
      <c r="B1022" t="s">
        <v>3315</v>
      </c>
      <c r="D1022" t="s">
        <v>919</v>
      </c>
    </row>
    <row r="1023" spans="1:4" x14ac:dyDescent="0.3">
      <c r="A1023" t="s">
        <v>607</v>
      </c>
      <c r="B1023" t="s">
        <v>3318</v>
      </c>
      <c r="D1023" t="s">
        <v>919</v>
      </c>
    </row>
    <row r="1024" spans="1:4" x14ac:dyDescent="0.3">
      <c r="A1024" t="s">
        <v>608</v>
      </c>
      <c r="B1024" t="s">
        <v>3318</v>
      </c>
      <c r="D1024" t="s">
        <v>919</v>
      </c>
    </row>
    <row r="1025" spans="1:4" x14ac:dyDescent="0.3">
      <c r="A1025" t="s">
        <v>607</v>
      </c>
      <c r="B1025" t="s">
        <v>3321</v>
      </c>
      <c r="D1025" t="s">
        <v>919</v>
      </c>
    </row>
    <row r="1026" spans="1:4" x14ac:dyDescent="0.3">
      <c r="A1026" t="s">
        <v>608</v>
      </c>
      <c r="B1026" t="s">
        <v>3321</v>
      </c>
      <c r="D1026" t="s">
        <v>919</v>
      </c>
    </row>
    <row r="1027" spans="1:4" x14ac:dyDescent="0.3">
      <c r="A1027" t="s">
        <v>607</v>
      </c>
      <c r="B1027" t="s">
        <v>3323</v>
      </c>
      <c r="D1027" t="s">
        <v>919</v>
      </c>
    </row>
    <row r="1028" spans="1:4" x14ac:dyDescent="0.3">
      <c r="A1028" t="s">
        <v>608</v>
      </c>
      <c r="B1028" t="s">
        <v>3323</v>
      </c>
      <c r="D1028" t="s">
        <v>919</v>
      </c>
    </row>
    <row r="1029" spans="1:4" x14ac:dyDescent="0.3">
      <c r="A1029" t="s">
        <v>607</v>
      </c>
      <c r="B1029" t="s">
        <v>3326</v>
      </c>
      <c r="D1029" t="s">
        <v>919</v>
      </c>
    </row>
    <row r="1030" spans="1:4" x14ac:dyDescent="0.3">
      <c r="A1030" t="s">
        <v>608</v>
      </c>
      <c r="B1030" t="s">
        <v>3326</v>
      </c>
      <c r="D1030" t="s">
        <v>919</v>
      </c>
    </row>
    <row r="1031" spans="1:4" x14ac:dyDescent="0.3">
      <c r="A1031" t="s">
        <v>607</v>
      </c>
      <c r="B1031" t="s">
        <v>3329</v>
      </c>
      <c r="D1031" t="s">
        <v>919</v>
      </c>
    </row>
    <row r="1032" spans="1:4" x14ac:dyDescent="0.3">
      <c r="A1032" t="s">
        <v>608</v>
      </c>
      <c r="B1032" t="s">
        <v>3329</v>
      </c>
      <c r="D1032" t="s">
        <v>919</v>
      </c>
    </row>
    <row r="1033" spans="1:4" x14ac:dyDescent="0.3">
      <c r="A1033" t="s">
        <v>607</v>
      </c>
      <c r="B1033" t="s">
        <v>3332</v>
      </c>
      <c r="D1033" t="s">
        <v>919</v>
      </c>
    </row>
    <row r="1034" spans="1:4" x14ac:dyDescent="0.3">
      <c r="A1034" t="s">
        <v>608</v>
      </c>
      <c r="B1034" t="s">
        <v>3332</v>
      </c>
      <c r="D1034" t="s">
        <v>919</v>
      </c>
    </row>
    <row r="1035" spans="1:4" x14ac:dyDescent="0.3">
      <c r="A1035" t="s">
        <v>607</v>
      </c>
      <c r="B1035" t="s">
        <v>3334</v>
      </c>
      <c r="D1035" t="s">
        <v>919</v>
      </c>
    </row>
    <row r="1036" spans="1:4" x14ac:dyDescent="0.3">
      <c r="A1036" t="s">
        <v>608</v>
      </c>
      <c r="B1036" t="s">
        <v>3334</v>
      </c>
      <c r="D1036" t="s">
        <v>919</v>
      </c>
    </row>
    <row r="1037" spans="1:4" x14ac:dyDescent="0.3">
      <c r="A1037" t="s">
        <v>607</v>
      </c>
      <c r="B1037" t="s">
        <v>3336</v>
      </c>
      <c r="D1037" t="s">
        <v>919</v>
      </c>
    </row>
    <row r="1038" spans="1:4" x14ac:dyDescent="0.3">
      <c r="A1038" t="s">
        <v>608</v>
      </c>
      <c r="B1038" t="s">
        <v>3336</v>
      </c>
      <c r="D1038" t="s">
        <v>919</v>
      </c>
    </row>
    <row r="1039" spans="1:4" x14ac:dyDescent="0.3">
      <c r="A1039" t="s">
        <v>607</v>
      </c>
      <c r="B1039" t="s">
        <v>3339</v>
      </c>
      <c r="D1039" t="s">
        <v>919</v>
      </c>
    </row>
    <row r="1040" spans="1:4" x14ac:dyDescent="0.3">
      <c r="A1040" t="s">
        <v>608</v>
      </c>
      <c r="B1040" t="s">
        <v>3339</v>
      </c>
      <c r="D1040" t="s">
        <v>919</v>
      </c>
    </row>
    <row r="1041" spans="1:4" x14ac:dyDescent="0.3">
      <c r="A1041" t="s">
        <v>607</v>
      </c>
      <c r="B1041" t="s">
        <v>3342</v>
      </c>
      <c r="D1041" t="s">
        <v>919</v>
      </c>
    </row>
    <row r="1042" spans="1:4" x14ac:dyDescent="0.3">
      <c r="A1042" t="s">
        <v>608</v>
      </c>
      <c r="B1042" t="s">
        <v>3342</v>
      </c>
      <c r="D1042" t="s">
        <v>919</v>
      </c>
    </row>
    <row r="1043" spans="1:4" x14ac:dyDescent="0.3">
      <c r="A1043" t="s">
        <v>607</v>
      </c>
      <c r="B1043" t="s">
        <v>3344</v>
      </c>
      <c r="D1043" t="s">
        <v>919</v>
      </c>
    </row>
    <row r="1044" spans="1:4" x14ac:dyDescent="0.3">
      <c r="A1044" t="s">
        <v>608</v>
      </c>
      <c r="B1044" t="s">
        <v>3344</v>
      </c>
      <c r="D1044" t="s">
        <v>919</v>
      </c>
    </row>
    <row r="1045" spans="1:4" x14ac:dyDescent="0.3">
      <c r="A1045" t="s">
        <v>607</v>
      </c>
      <c r="B1045" t="s">
        <v>3346</v>
      </c>
      <c r="D1045" t="s">
        <v>919</v>
      </c>
    </row>
    <row r="1046" spans="1:4" x14ac:dyDescent="0.3">
      <c r="A1046" t="s">
        <v>608</v>
      </c>
      <c r="B1046" t="s">
        <v>3346</v>
      </c>
      <c r="D1046" t="s">
        <v>919</v>
      </c>
    </row>
    <row r="1047" spans="1:4" x14ac:dyDescent="0.3">
      <c r="A1047" t="s">
        <v>607</v>
      </c>
      <c r="B1047" t="s">
        <v>3348</v>
      </c>
      <c r="D1047" t="s">
        <v>919</v>
      </c>
    </row>
    <row r="1048" spans="1:4" x14ac:dyDescent="0.3">
      <c r="A1048" t="s">
        <v>608</v>
      </c>
      <c r="B1048" t="s">
        <v>3348</v>
      </c>
      <c r="D1048" t="s">
        <v>919</v>
      </c>
    </row>
    <row r="1049" spans="1:4" x14ac:dyDescent="0.3">
      <c r="A1049" t="s">
        <v>607</v>
      </c>
      <c r="B1049" t="s">
        <v>3350</v>
      </c>
      <c r="D1049" t="s">
        <v>919</v>
      </c>
    </row>
    <row r="1050" spans="1:4" x14ac:dyDescent="0.3">
      <c r="A1050" t="s">
        <v>608</v>
      </c>
      <c r="B1050" t="s">
        <v>3350</v>
      </c>
      <c r="D1050" t="s">
        <v>919</v>
      </c>
    </row>
    <row r="1051" spans="1:4" x14ac:dyDescent="0.3">
      <c r="A1051" t="s">
        <v>607</v>
      </c>
      <c r="B1051" t="s">
        <v>3352</v>
      </c>
      <c r="D1051" t="s">
        <v>919</v>
      </c>
    </row>
    <row r="1052" spans="1:4" x14ac:dyDescent="0.3">
      <c r="A1052" t="s">
        <v>608</v>
      </c>
      <c r="B1052" t="s">
        <v>3352</v>
      </c>
      <c r="D1052" t="s">
        <v>919</v>
      </c>
    </row>
    <row r="1053" spans="1:4" x14ac:dyDescent="0.3">
      <c r="A1053" t="s">
        <v>607</v>
      </c>
      <c r="B1053" t="s">
        <v>3355</v>
      </c>
      <c r="D1053" t="s">
        <v>919</v>
      </c>
    </row>
    <row r="1054" spans="1:4" x14ac:dyDescent="0.3">
      <c r="A1054" t="s">
        <v>608</v>
      </c>
      <c r="B1054" t="s">
        <v>3355</v>
      </c>
      <c r="D1054" t="s">
        <v>919</v>
      </c>
    </row>
    <row r="1055" spans="1:4" x14ac:dyDescent="0.3">
      <c r="A1055" t="s">
        <v>607</v>
      </c>
      <c r="B1055" t="s">
        <v>3357</v>
      </c>
      <c r="D1055" t="s">
        <v>919</v>
      </c>
    </row>
    <row r="1056" spans="1:4" x14ac:dyDescent="0.3">
      <c r="A1056" t="s">
        <v>608</v>
      </c>
      <c r="B1056" t="s">
        <v>3357</v>
      </c>
      <c r="D1056" t="s">
        <v>919</v>
      </c>
    </row>
    <row r="1057" spans="1:4" x14ac:dyDescent="0.3">
      <c r="A1057" t="s">
        <v>607</v>
      </c>
      <c r="B1057" t="s">
        <v>3360</v>
      </c>
      <c r="D1057" t="s">
        <v>919</v>
      </c>
    </row>
    <row r="1058" spans="1:4" x14ac:dyDescent="0.3">
      <c r="A1058" t="s">
        <v>608</v>
      </c>
      <c r="B1058" t="s">
        <v>3360</v>
      </c>
      <c r="D1058" t="s">
        <v>919</v>
      </c>
    </row>
    <row r="1059" spans="1:4" x14ac:dyDescent="0.3">
      <c r="A1059" t="s">
        <v>607</v>
      </c>
      <c r="B1059" t="s">
        <v>3363</v>
      </c>
      <c r="D1059" t="s">
        <v>919</v>
      </c>
    </row>
    <row r="1060" spans="1:4" x14ac:dyDescent="0.3">
      <c r="A1060" t="s">
        <v>608</v>
      </c>
      <c r="B1060" t="s">
        <v>3363</v>
      </c>
      <c r="D1060" t="s">
        <v>919</v>
      </c>
    </row>
    <row r="1061" spans="1:4" x14ac:dyDescent="0.3">
      <c r="A1061" t="s">
        <v>607</v>
      </c>
      <c r="B1061" t="s">
        <v>3366</v>
      </c>
      <c r="D1061" t="s">
        <v>919</v>
      </c>
    </row>
    <row r="1062" spans="1:4" x14ac:dyDescent="0.3">
      <c r="A1062" t="s">
        <v>608</v>
      </c>
      <c r="B1062" t="s">
        <v>3366</v>
      </c>
      <c r="D1062" t="s">
        <v>919</v>
      </c>
    </row>
    <row r="1063" spans="1:4" x14ac:dyDescent="0.3">
      <c r="A1063" t="s">
        <v>607</v>
      </c>
      <c r="B1063" t="s">
        <v>3368</v>
      </c>
      <c r="D1063" t="s">
        <v>919</v>
      </c>
    </row>
    <row r="1064" spans="1:4" x14ac:dyDescent="0.3">
      <c r="A1064" t="s">
        <v>608</v>
      </c>
      <c r="B1064" t="s">
        <v>3368</v>
      </c>
      <c r="D1064" t="s">
        <v>919</v>
      </c>
    </row>
    <row r="1065" spans="1:4" x14ac:dyDescent="0.3">
      <c r="A1065" t="s">
        <v>607</v>
      </c>
      <c r="B1065" t="s">
        <v>3370</v>
      </c>
      <c r="D1065" t="s">
        <v>919</v>
      </c>
    </row>
    <row r="1066" spans="1:4" x14ac:dyDescent="0.3">
      <c r="A1066" t="s">
        <v>608</v>
      </c>
      <c r="B1066" t="s">
        <v>3370</v>
      </c>
      <c r="D1066" t="s">
        <v>919</v>
      </c>
    </row>
    <row r="1067" spans="1:4" x14ac:dyDescent="0.3">
      <c r="A1067" t="s">
        <v>607</v>
      </c>
      <c r="B1067" t="s">
        <v>3372</v>
      </c>
      <c r="D1067" t="s">
        <v>919</v>
      </c>
    </row>
    <row r="1068" spans="1:4" x14ac:dyDescent="0.3">
      <c r="A1068" t="s">
        <v>608</v>
      </c>
      <c r="B1068" t="s">
        <v>3372</v>
      </c>
      <c r="D1068" t="s">
        <v>919</v>
      </c>
    </row>
    <row r="1069" spans="1:4" x14ac:dyDescent="0.3">
      <c r="A1069" t="s">
        <v>607</v>
      </c>
      <c r="B1069" t="s">
        <v>3374</v>
      </c>
      <c r="D1069" t="s">
        <v>919</v>
      </c>
    </row>
    <row r="1070" spans="1:4" x14ac:dyDescent="0.3">
      <c r="A1070" t="s">
        <v>608</v>
      </c>
      <c r="B1070" t="s">
        <v>3374</v>
      </c>
      <c r="D1070" t="s">
        <v>919</v>
      </c>
    </row>
    <row r="1071" spans="1:4" x14ac:dyDescent="0.3">
      <c r="A1071" t="s">
        <v>607</v>
      </c>
      <c r="B1071" t="s">
        <v>3377</v>
      </c>
      <c r="D1071" t="s">
        <v>919</v>
      </c>
    </row>
    <row r="1072" spans="1:4" x14ac:dyDescent="0.3">
      <c r="A1072" t="s">
        <v>608</v>
      </c>
      <c r="B1072" t="s">
        <v>3377</v>
      </c>
      <c r="D1072" t="s">
        <v>919</v>
      </c>
    </row>
    <row r="1073" spans="1:4" x14ac:dyDescent="0.3">
      <c r="A1073" t="s">
        <v>607</v>
      </c>
      <c r="B1073" t="s">
        <v>3379</v>
      </c>
      <c r="D1073" t="s">
        <v>919</v>
      </c>
    </row>
    <row r="1074" spans="1:4" x14ac:dyDescent="0.3">
      <c r="A1074" t="s">
        <v>608</v>
      </c>
      <c r="B1074" t="s">
        <v>3379</v>
      </c>
      <c r="D1074" t="s">
        <v>919</v>
      </c>
    </row>
    <row r="1075" spans="1:4" x14ac:dyDescent="0.3">
      <c r="A1075" t="s">
        <v>607</v>
      </c>
      <c r="B1075" t="s">
        <v>3382</v>
      </c>
      <c r="D1075" t="s">
        <v>919</v>
      </c>
    </row>
    <row r="1076" spans="1:4" x14ac:dyDescent="0.3">
      <c r="A1076" t="s">
        <v>608</v>
      </c>
      <c r="B1076" t="s">
        <v>3382</v>
      </c>
      <c r="D1076" t="s">
        <v>919</v>
      </c>
    </row>
    <row r="1077" spans="1:4" x14ac:dyDescent="0.3">
      <c r="A1077" t="s">
        <v>607</v>
      </c>
      <c r="B1077" t="s">
        <v>3385</v>
      </c>
      <c r="D1077" t="s">
        <v>919</v>
      </c>
    </row>
    <row r="1078" spans="1:4" x14ac:dyDescent="0.3">
      <c r="A1078" t="s">
        <v>608</v>
      </c>
      <c r="B1078" t="s">
        <v>3385</v>
      </c>
      <c r="D1078" t="s">
        <v>919</v>
      </c>
    </row>
    <row r="1079" spans="1:4" x14ac:dyDescent="0.3">
      <c r="A1079" t="s">
        <v>607</v>
      </c>
      <c r="B1079" t="s">
        <v>3387</v>
      </c>
      <c r="D1079" t="s">
        <v>919</v>
      </c>
    </row>
    <row r="1080" spans="1:4" x14ac:dyDescent="0.3">
      <c r="A1080" t="s">
        <v>608</v>
      </c>
      <c r="B1080" t="s">
        <v>3387</v>
      </c>
      <c r="D1080" t="s">
        <v>919</v>
      </c>
    </row>
    <row r="1081" spans="1:4" x14ac:dyDescent="0.3">
      <c r="A1081" t="s">
        <v>607</v>
      </c>
      <c r="B1081" t="s">
        <v>3389</v>
      </c>
      <c r="D1081" t="s">
        <v>919</v>
      </c>
    </row>
    <row r="1082" spans="1:4" x14ac:dyDescent="0.3">
      <c r="A1082" t="s">
        <v>608</v>
      </c>
      <c r="B1082" t="s">
        <v>3389</v>
      </c>
      <c r="D1082" t="s">
        <v>919</v>
      </c>
    </row>
    <row r="1083" spans="1:4" x14ac:dyDescent="0.3">
      <c r="A1083" t="s">
        <v>607</v>
      </c>
      <c r="B1083" t="s">
        <v>3391</v>
      </c>
      <c r="D1083" t="s">
        <v>919</v>
      </c>
    </row>
    <row r="1084" spans="1:4" x14ac:dyDescent="0.3">
      <c r="A1084" t="s">
        <v>608</v>
      </c>
      <c r="B1084" t="s">
        <v>3391</v>
      </c>
      <c r="D1084" t="s">
        <v>919</v>
      </c>
    </row>
    <row r="1085" spans="1:4" x14ac:dyDescent="0.3">
      <c r="A1085" t="s">
        <v>607</v>
      </c>
      <c r="B1085" t="s">
        <v>3394</v>
      </c>
      <c r="D1085" t="s">
        <v>919</v>
      </c>
    </row>
    <row r="1086" spans="1:4" x14ac:dyDescent="0.3">
      <c r="A1086" t="s">
        <v>608</v>
      </c>
      <c r="B1086" t="s">
        <v>3394</v>
      </c>
      <c r="D1086" t="s">
        <v>919</v>
      </c>
    </row>
    <row r="1087" spans="1:4" x14ac:dyDescent="0.3">
      <c r="A1087" t="s">
        <v>607</v>
      </c>
      <c r="B1087" t="s">
        <v>3396</v>
      </c>
      <c r="D1087" t="s">
        <v>919</v>
      </c>
    </row>
    <row r="1088" spans="1:4" x14ac:dyDescent="0.3">
      <c r="A1088" t="s">
        <v>608</v>
      </c>
      <c r="B1088" t="s">
        <v>3396</v>
      </c>
      <c r="D1088" t="s">
        <v>919</v>
      </c>
    </row>
    <row r="1089" spans="1:4" x14ac:dyDescent="0.3">
      <c r="A1089" t="s">
        <v>607</v>
      </c>
      <c r="B1089" t="s">
        <v>3398</v>
      </c>
      <c r="D1089" t="s">
        <v>919</v>
      </c>
    </row>
    <row r="1090" spans="1:4" x14ac:dyDescent="0.3">
      <c r="A1090" t="s">
        <v>608</v>
      </c>
      <c r="B1090" t="s">
        <v>3398</v>
      </c>
      <c r="D1090" t="s">
        <v>919</v>
      </c>
    </row>
    <row r="1091" spans="1:4" x14ac:dyDescent="0.3">
      <c r="A1091" t="s">
        <v>607</v>
      </c>
      <c r="B1091" t="s">
        <v>3400</v>
      </c>
      <c r="D1091" t="s">
        <v>919</v>
      </c>
    </row>
    <row r="1092" spans="1:4" x14ac:dyDescent="0.3">
      <c r="A1092" t="s">
        <v>608</v>
      </c>
      <c r="B1092" t="s">
        <v>3400</v>
      </c>
      <c r="D1092" t="s">
        <v>919</v>
      </c>
    </row>
    <row r="1093" spans="1:4" x14ac:dyDescent="0.3">
      <c r="A1093" t="s">
        <v>607</v>
      </c>
      <c r="B1093" t="s">
        <v>3403</v>
      </c>
      <c r="D1093" t="s">
        <v>919</v>
      </c>
    </row>
    <row r="1094" spans="1:4" x14ac:dyDescent="0.3">
      <c r="A1094" t="s">
        <v>608</v>
      </c>
      <c r="B1094" t="s">
        <v>3403</v>
      </c>
      <c r="D1094" t="s">
        <v>919</v>
      </c>
    </row>
    <row r="1095" spans="1:4" x14ac:dyDescent="0.3">
      <c r="A1095" t="s">
        <v>607</v>
      </c>
      <c r="B1095" t="s">
        <v>3405</v>
      </c>
      <c r="D1095" t="s">
        <v>919</v>
      </c>
    </row>
    <row r="1096" spans="1:4" x14ac:dyDescent="0.3">
      <c r="A1096" t="s">
        <v>608</v>
      </c>
      <c r="B1096" t="s">
        <v>3405</v>
      </c>
      <c r="D1096" t="s">
        <v>919</v>
      </c>
    </row>
    <row r="1097" spans="1:4" x14ac:dyDescent="0.3">
      <c r="A1097" t="s">
        <v>607</v>
      </c>
      <c r="B1097" t="s">
        <v>3408</v>
      </c>
      <c r="D1097" t="s">
        <v>919</v>
      </c>
    </row>
    <row r="1098" spans="1:4" x14ac:dyDescent="0.3">
      <c r="A1098" t="s">
        <v>608</v>
      </c>
      <c r="B1098" t="s">
        <v>3408</v>
      </c>
      <c r="D1098" t="s">
        <v>919</v>
      </c>
    </row>
    <row r="1099" spans="1:4" x14ac:dyDescent="0.3">
      <c r="A1099" t="s">
        <v>607</v>
      </c>
      <c r="B1099" t="s">
        <v>3411</v>
      </c>
      <c r="D1099" t="s">
        <v>919</v>
      </c>
    </row>
    <row r="1100" spans="1:4" x14ac:dyDescent="0.3">
      <c r="A1100" t="s">
        <v>608</v>
      </c>
      <c r="B1100" t="s">
        <v>3411</v>
      </c>
      <c r="D1100" t="s">
        <v>919</v>
      </c>
    </row>
    <row r="1101" spans="1:4" x14ac:dyDescent="0.3">
      <c r="A1101" t="s">
        <v>607</v>
      </c>
      <c r="B1101" t="s">
        <v>3413</v>
      </c>
      <c r="D1101" t="s">
        <v>919</v>
      </c>
    </row>
    <row r="1102" spans="1:4" x14ac:dyDescent="0.3">
      <c r="A1102" t="s">
        <v>608</v>
      </c>
      <c r="B1102" t="s">
        <v>3413</v>
      </c>
      <c r="D1102" t="s">
        <v>919</v>
      </c>
    </row>
    <row r="1103" spans="1:4" x14ac:dyDescent="0.3">
      <c r="A1103" t="s">
        <v>607</v>
      </c>
      <c r="B1103" t="s">
        <v>3416</v>
      </c>
      <c r="D1103" t="s">
        <v>919</v>
      </c>
    </row>
    <row r="1104" spans="1:4" x14ac:dyDescent="0.3">
      <c r="A1104" t="s">
        <v>608</v>
      </c>
      <c r="B1104" t="s">
        <v>3416</v>
      </c>
      <c r="D1104" t="s">
        <v>919</v>
      </c>
    </row>
    <row r="1105" spans="1:4" x14ac:dyDescent="0.3">
      <c r="A1105" t="s">
        <v>607</v>
      </c>
      <c r="B1105" t="s">
        <v>3418</v>
      </c>
      <c r="D1105" t="s">
        <v>919</v>
      </c>
    </row>
    <row r="1106" spans="1:4" x14ac:dyDescent="0.3">
      <c r="A1106" t="s">
        <v>608</v>
      </c>
      <c r="B1106" t="s">
        <v>3418</v>
      </c>
      <c r="D1106" t="s">
        <v>919</v>
      </c>
    </row>
    <row r="1107" spans="1:4" x14ac:dyDescent="0.3">
      <c r="A1107" t="s">
        <v>607</v>
      </c>
      <c r="B1107" t="s">
        <v>3421</v>
      </c>
      <c r="D1107" t="s">
        <v>919</v>
      </c>
    </row>
    <row r="1108" spans="1:4" x14ac:dyDescent="0.3">
      <c r="A1108" t="s">
        <v>608</v>
      </c>
      <c r="B1108" t="s">
        <v>3421</v>
      </c>
      <c r="D1108" t="s">
        <v>919</v>
      </c>
    </row>
    <row r="1109" spans="1:4" x14ac:dyDescent="0.3">
      <c r="A1109" t="s">
        <v>607</v>
      </c>
      <c r="B1109" t="s">
        <v>3423</v>
      </c>
      <c r="D1109" t="s">
        <v>919</v>
      </c>
    </row>
    <row r="1110" spans="1:4" x14ac:dyDescent="0.3">
      <c r="A1110" t="s">
        <v>608</v>
      </c>
      <c r="B1110" t="s">
        <v>3423</v>
      </c>
      <c r="D1110" t="s">
        <v>919</v>
      </c>
    </row>
    <row r="1111" spans="1:4" x14ac:dyDescent="0.3">
      <c r="A1111" t="s">
        <v>607</v>
      </c>
      <c r="B1111" t="s">
        <v>3426</v>
      </c>
      <c r="D1111" t="s">
        <v>919</v>
      </c>
    </row>
    <row r="1112" spans="1:4" x14ac:dyDescent="0.3">
      <c r="A1112" t="s">
        <v>608</v>
      </c>
      <c r="B1112" t="s">
        <v>3426</v>
      </c>
      <c r="D1112" t="s">
        <v>919</v>
      </c>
    </row>
    <row r="1113" spans="1:4" x14ac:dyDescent="0.3">
      <c r="A1113" t="s">
        <v>607</v>
      </c>
      <c r="B1113" t="s">
        <v>3429</v>
      </c>
      <c r="D1113" t="s">
        <v>919</v>
      </c>
    </row>
    <row r="1114" spans="1:4" x14ac:dyDescent="0.3">
      <c r="A1114" t="s">
        <v>608</v>
      </c>
      <c r="B1114" t="s">
        <v>3429</v>
      </c>
      <c r="D1114" t="s">
        <v>919</v>
      </c>
    </row>
    <row r="1115" spans="1:4" x14ac:dyDescent="0.3">
      <c r="A1115" t="s">
        <v>607</v>
      </c>
      <c r="B1115" t="s">
        <v>3432</v>
      </c>
      <c r="D1115" t="s">
        <v>919</v>
      </c>
    </row>
    <row r="1116" spans="1:4" x14ac:dyDescent="0.3">
      <c r="A1116" t="s">
        <v>608</v>
      </c>
      <c r="B1116" t="s">
        <v>3432</v>
      </c>
      <c r="D1116" t="s">
        <v>919</v>
      </c>
    </row>
    <row r="1117" spans="1:4" x14ac:dyDescent="0.3">
      <c r="A1117" t="s">
        <v>607</v>
      </c>
      <c r="B1117" t="s">
        <v>3434</v>
      </c>
      <c r="D1117" t="s">
        <v>919</v>
      </c>
    </row>
    <row r="1118" spans="1:4" x14ac:dyDescent="0.3">
      <c r="A1118" t="s">
        <v>608</v>
      </c>
      <c r="B1118" t="s">
        <v>3434</v>
      </c>
      <c r="D1118" t="s">
        <v>919</v>
      </c>
    </row>
    <row r="1119" spans="1:4" x14ac:dyDescent="0.3">
      <c r="A1119" t="s">
        <v>607</v>
      </c>
      <c r="B1119" t="s">
        <v>3436</v>
      </c>
      <c r="D1119" t="s">
        <v>919</v>
      </c>
    </row>
    <row r="1120" spans="1:4" x14ac:dyDescent="0.3">
      <c r="A1120" t="s">
        <v>608</v>
      </c>
      <c r="B1120" t="s">
        <v>3436</v>
      </c>
      <c r="D1120" t="s">
        <v>919</v>
      </c>
    </row>
    <row r="1121" spans="1:4" x14ac:dyDescent="0.3">
      <c r="A1121" t="s">
        <v>607</v>
      </c>
      <c r="B1121" t="s">
        <v>3439</v>
      </c>
      <c r="D1121" t="s">
        <v>919</v>
      </c>
    </row>
    <row r="1122" spans="1:4" x14ac:dyDescent="0.3">
      <c r="A1122" t="s">
        <v>608</v>
      </c>
      <c r="B1122" t="s">
        <v>3439</v>
      </c>
      <c r="D1122" t="s">
        <v>919</v>
      </c>
    </row>
    <row r="1123" spans="1:4" x14ac:dyDescent="0.3">
      <c r="A1123" t="s">
        <v>607</v>
      </c>
      <c r="B1123" t="s">
        <v>3442</v>
      </c>
      <c r="D1123" t="s">
        <v>919</v>
      </c>
    </row>
    <row r="1124" spans="1:4" x14ac:dyDescent="0.3">
      <c r="A1124" t="s">
        <v>608</v>
      </c>
      <c r="B1124" t="s">
        <v>3442</v>
      </c>
      <c r="D1124" t="s">
        <v>919</v>
      </c>
    </row>
    <row r="1125" spans="1:4" x14ac:dyDescent="0.3">
      <c r="A1125" t="s">
        <v>607</v>
      </c>
      <c r="B1125" t="s">
        <v>3756</v>
      </c>
      <c r="D1125" t="s">
        <v>919</v>
      </c>
    </row>
    <row r="1126" spans="1:4" x14ac:dyDescent="0.3">
      <c r="A1126" t="s">
        <v>608</v>
      </c>
      <c r="B1126" t="s">
        <v>3756</v>
      </c>
      <c r="D1126" t="s">
        <v>919</v>
      </c>
    </row>
    <row r="1127" spans="1:4" x14ac:dyDescent="0.3">
      <c r="A1127" t="s">
        <v>607</v>
      </c>
      <c r="B1127" t="s">
        <v>3757</v>
      </c>
      <c r="D1127" t="s">
        <v>919</v>
      </c>
    </row>
    <row r="1128" spans="1:4" x14ac:dyDescent="0.3">
      <c r="A1128" t="s">
        <v>608</v>
      </c>
      <c r="B1128" t="s">
        <v>3757</v>
      </c>
      <c r="D1128" t="s">
        <v>919</v>
      </c>
    </row>
    <row r="1129" spans="1:4" x14ac:dyDescent="0.3">
      <c r="A1129" t="s">
        <v>607</v>
      </c>
      <c r="B1129" t="s">
        <v>3758</v>
      </c>
      <c r="D1129" t="s">
        <v>919</v>
      </c>
    </row>
    <row r="1130" spans="1:4" x14ac:dyDescent="0.3">
      <c r="A1130" t="s">
        <v>608</v>
      </c>
      <c r="B1130" t="s">
        <v>3758</v>
      </c>
      <c r="D1130" t="s">
        <v>919</v>
      </c>
    </row>
    <row r="1131" spans="1:4" x14ac:dyDescent="0.3">
      <c r="A1131" t="s">
        <v>607</v>
      </c>
      <c r="B1131" t="s">
        <v>3759</v>
      </c>
      <c r="D1131" t="s">
        <v>919</v>
      </c>
    </row>
    <row r="1132" spans="1:4" x14ac:dyDescent="0.3">
      <c r="A1132" t="s">
        <v>608</v>
      </c>
      <c r="B1132" t="s">
        <v>3759</v>
      </c>
      <c r="D1132" t="s">
        <v>919</v>
      </c>
    </row>
    <row r="1133" spans="1:4" x14ac:dyDescent="0.3">
      <c r="A1133" t="s">
        <v>607</v>
      </c>
      <c r="B1133" t="s">
        <v>3504</v>
      </c>
      <c r="D1133" t="s">
        <v>919</v>
      </c>
    </row>
    <row r="1134" spans="1:4" x14ac:dyDescent="0.3">
      <c r="A1134" t="s">
        <v>608</v>
      </c>
      <c r="B1134" t="s">
        <v>3504</v>
      </c>
      <c r="D1134" t="s">
        <v>919</v>
      </c>
    </row>
    <row r="1135" spans="1:4" x14ac:dyDescent="0.3">
      <c r="A1135" t="s">
        <v>607</v>
      </c>
      <c r="B1135" t="s">
        <v>3503</v>
      </c>
      <c r="D1135" t="s">
        <v>919</v>
      </c>
    </row>
    <row r="1136" spans="1:4" x14ac:dyDescent="0.3">
      <c r="A1136" t="s">
        <v>608</v>
      </c>
      <c r="B1136" t="s">
        <v>3503</v>
      </c>
      <c r="D1136" t="s">
        <v>919</v>
      </c>
    </row>
    <row r="1137" spans="1:4" x14ac:dyDescent="0.3">
      <c r="A1137" t="s">
        <v>607</v>
      </c>
      <c r="B1137" t="s">
        <v>3760</v>
      </c>
      <c r="D1137" t="s">
        <v>919</v>
      </c>
    </row>
    <row r="1138" spans="1:4" x14ac:dyDescent="0.3">
      <c r="A1138" t="s">
        <v>608</v>
      </c>
      <c r="B1138" t="s">
        <v>3760</v>
      </c>
      <c r="D1138" t="s">
        <v>919</v>
      </c>
    </row>
    <row r="1139" spans="1:4" x14ac:dyDescent="0.3">
      <c r="A1139" t="s">
        <v>607</v>
      </c>
      <c r="B1139" t="s">
        <v>3761</v>
      </c>
      <c r="D1139" t="s">
        <v>919</v>
      </c>
    </row>
    <row r="1140" spans="1:4" x14ac:dyDescent="0.3">
      <c r="A1140" t="s">
        <v>608</v>
      </c>
      <c r="B1140" t="s">
        <v>3761</v>
      </c>
      <c r="D1140" t="s">
        <v>919</v>
      </c>
    </row>
    <row r="1141" spans="1:4" x14ac:dyDescent="0.3">
      <c r="A1141" t="s">
        <v>607</v>
      </c>
      <c r="B1141" t="s">
        <v>3762</v>
      </c>
      <c r="D1141" t="s">
        <v>919</v>
      </c>
    </row>
    <row r="1142" spans="1:4" x14ac:dyDescent="0.3">
      <c r="A1142" t="s">
        <v>608</v>
      </c>
      <c r="B1142" t="s">
        <v>3762</v>
      </c>
      <c r="D1142" t="s">
        <v>919</v>
      </c>
    </row>
    <row r="1143" spans="1:4" x14ac:dyDescent="0.3">
      <c r="A1143" t="s">
        <v>607</v>
      </c>
      <c r="B1143" t="s">
        <v>3763</v>
      </c>
      <c r="D1143" t="s">
        <v>919</v>
      </c>
    </row>
    <row r="1144" spans="1:4" x14ac:dyDescent="0.3">
      <c r="A1144" t="s">
        <v>608</v>
      </c>
      <c r="B1144" t="s">
        <v>3763</v>
      </c>
      <c r="D1144" t="s">
        <v>919</v>
      </c>
    </row>
    <row r="1145" spans="1:4" x14ac:dyDescent="0.3">
      <c r="A1145" t="s">
        <v>607</v>
      </c>
      <c r="B1145" t="s">
        <v>3507</v>
      </c>
      <c r="D1145" t="s">
        <v>919</v>
      </c>
    </row>
    <row r="1146" spans="1:4" x14ac:dyDescent="0.3">
      <c r="A1146" t="s">
        <v>608</v>
      </c>
      <c r="B1146" t="s">
        <v>3507</v>
      </c>
      <c r="D1146" t="s">
        <v>919</v>
      </c>
    </row>
    <row r="1147" spans="1:4" x14ac:dyDescent="0.3">
      <c r="A1147" t="s">
        <v>607</v>
      </c>
      <c r="B1147" t="s">
        <v>3506</v>
      </c>
      <c r="D1147" t="s">
        <v>919</v>
      </c>
    </row>
    <row r="1148" spans="1:4" x14ac:dyDescent="0.3">
      <c r="A1148" t="s">
        <v>608</v>
      </c>
      <c r="B1148" t="s">
        <v>3506</v>
      </c>
      <c r="D1148" t="s">
        <v>919</v>
      </c>
    </row>
    <row r="1149" spans="1:4" x14ac:dyDescent="0.3">
      <c r="A1149" t="s">
        <v>607</v>
      </c>
      <c r="B1149" t="s">
        <v>3764</v>
      </c>
      <c r="D1149" t="s">
        <v>919</v>
      </c>
    </row>
    <row r="1150" spans="1:4" x14ac:dyDescent="0.3">
      <c r="A1150" t="s">
        <v>608</v>
      </c>
      <c r="B1150" t="s">
        <v>3764</v>
      </c>
      <c r="D1150" t="s">
        <v>919</v>
      </c>
    </row>
    <row r="1151" spans="1:4" x14ac:dyDescent="0.3">
      <c r="A1151" t="s">
        <v>607</v>
      </c>
      <c r="B1151" t="s">
        <v>3508</v>
      </c>
      <c r="D1151" t="s">
        <v>919</v>
      </c>
    </row>
    <row r="1152" spans="1:4" x14ac:dyDescent="0.3">
      <c r="A1152" t="s">
        <v>608</v>
      </c>
      <c r="B1152" t="s">
        <v>3508</v>
      </c>
      <c r="D1152" t="s">
        <v>919</v>
      </c>
    </row>
    <row r="1153" spans="1:4" x14ac:dyDescent="0.3">
      <c r="A1153" t="s">
        <v>607</v>
      </c>
      <c r="B1153" t="s">
        <v>3765</v>
      </c>
      <c r="D1153" t="s">
        <v>919</v>
      </c>
    </row>
    <row r="1154" spans="1:4" x14ac:dyDescent="0.3">
      <c r="A1154" t="s">
        <v>608</v>
      </c>
      <c r="B1154" t="s">
        <v>3765</v>
      </c>
      <c r="D1154" t="s">
        <v>919</v>
      </c>
    </row>
    <row r="1155" spans="1:4" x14ac:dyDescent="0.3">
      <c r="A1155" t="s">
        <v>607</v>
      </c>
      <c r="B1155" t="s">
        <v>3766</v>
      </c>
      <c r="D1155" t="s">
        <v>919</v>
      </c>
    </row>
    <row r="1156" spans="1:4" x14ac:dyDescent="0.3">
      <c r="A1156" t="s">
        <v>608</v>
      </c>
      <c r="B1156" t="s">
        <v>3766</v>
      </c>
      <c r="D1156" t="s">
        <v>919</v>
      </c>
    </row>
    <row r="1157" spans="1:4" x14ac:dyDescent="0.3">
      <c r="A1157" t="s">
        <v>607</v>
      </c>
      <c r="B1157" t="s">
        <v>3767</v>
      </c>
      <c r="D1157" t="s">
        <v>919</v>
      </c>
    </row>
    <row r="1158" spans="1:4" x14ac:dyDescent="0.3">
      <c r="A1158" t="s">
        <v>608</v>
      </c>
      <c r="B1158" t="s">
        <v>3767</v>
      </c>
      <c r="D1158" t="s">
        <v>919</v>
      </c>
    </row>
    <row r="1159" spans="1:4" x14ac:dyDescent="0.3">
      <c r="A1159" t="s">
        <v>607</v>
      </c>
      <c r="B1159" t="s">
        <v>3768</v>
      </c>
      <c r="D1159" t="s">
        <v>919</v>
      </c>
    </row>
    <row r="1160" spans="1:4" x14ac:dyDescent="0.3">
      <c r="A1160" t="s">
        <v>608</v>
      </c>
      <c r="B1160" t="s">
        <v>3768</v>
      </c>
      <c r="D1160" t="s">
        <v>919</v>
      </c>
    </row>
    <row r="1161" spans="1:4" x14ac:dyDescent="0.3">
      <c r="A1161" t="s">
        <v>607</v>
      </c>
      <c r="B1161" t="s">
        <v>3769</v>
      </c>
      <c r="D1161" t="s">
        <v>919</v>
      </c>
    </row>
    <row r="1162" spans="1:4" x14ac:dyDescent="0.3">
      <c r="A1162" t="s">
        <v>608</v>
      </c>
      <c r="B1162" t="s">
        <v>3769</v>
      </c>
      <c r="D1162" t="s">
        <v>919</v>
      </c>
    </row>
    <row r="1163" spans="1:4" x14ac:dyDescent="0.3">
      <c r="A1163" t="s">
        <v>607</v>
      </c>
      <c r="B1163" t="s">
        <v>3510</v>
      </c>
      <c r="D1163" t="s">
        <v>919</v>
      </c>
    </row>
    <row r="1164" spans="1:4" x14ac:dyDescent="0.3">
      <c r="A1164" t="s">
        <v>608</v>
      </c>
      <c r="B1164" t="s">
        <v>3510</v>
      </c>
      <c r="D1164" t="s">
        <v>919</v>
      </c>
    </row>
    <row r="1165" spans="1:4" x14ac:dyDescent="0.3">
      <c r="A1165" t="s">
        <v>607</v>
      </c>
      <c r="B1165" t="s">
        <v>3509</v>
      </c>
      <c r="D1165" t="s">
        <v>919</v>
      </c>
    </row>
    <row r="1166" spans="1:4" x14ac:dyDescent="0.3">
      <c r="A1166" t="s">
        <v>608</v>
      </c>
      <c r="B1166" t="s">
        <v>3509</v>
      </c>
      <c r="D1166" t="s">
        <v>919</v>
      </c>
    </row>
    <row r="1167" spans="1:4" x14ac:dyDescent="0.3">
      <c r="A1167" t="s">
        <v>607</v>
      </c>
      <c r="B1167" t="s">
        <v>3770</v>
      </c>
      <c r="D1167" t="s">
        <v>919</v>
      </c>
    </row>
    <row r="1168" spans="1:4" x14ac:dyDescent="0.3">
      <c r="A1168" t="s">
        <v>608</v>
      </c>
      <c r="B1168" t="s">
        <v>3770</v>
      </c>
      <c r="D1168" t="s">
        <v>919</v>
      </c>
    </row>
    <row r="1169" spans="1:4" x14ac:dyDescent="0.3">
      <c r="A1169" t="s">
        <v>607</v>
      </c>
      <c r="B1169" t="s">
        <v>3771</v>
      </c>
      <c r="D1169" t="s">
        <v>919</v>
      </c>
    </row>
    <row r="1170" spans="1:4" x14ac:dyDescent="0.3">
      <c r="A1170" t="s">
        <v>608</v>
      </c>
      <c r="B1170" t="s">
        <v>3771</v>
      </c>
      <c r="D1170" t="s">
        <v>919</v>
      </c>
    </row>
    <row r="1171" spans="1:4" x14ac:dyDescent="0.3">
      <c r="A1171" t="s">
        <v>607</v>
      </c>
      <c r="B1171" t="s">
        <v>3772</v>
      </c>
      <c r="D1171" t="s">
        <v>919</v>
      </c>
    </row>
    <row r="1172" spans="1:4" x14ac:dyDescent="0.3">
      <c r="A1172" t="s">
        <v>608</v>
      </c>
      <c r="B1172" t="s">
        <v>3772</v>
      </c>
      <c r="D1172" t="s">
        <v>919</v>
      </c>
    </row>
    <row r="1173" spans="1:4" x14ac:dyDescent="0.3">
      <c r="A1173" t="s">
        <v>607</v>
      </c>
      <c r="B1173" t="s">
        <v>3773</v>
      </c>
      <c r="D1173" t="s">
        <v>919</v>
      </c>
    </row>
    <row r="1174" spans="1:4" x14ac:dyDescent="0.3">
      <c r="A1174" t="s">
        <v>608</v>
      </c>
      <c r="B1174" t="s">
        <v>3773</v>
      </c>
      <c r="D1174" t="s">
        <v>919</v>
      </c>
    </row>
    <row r="1175" spans="1:4" x14ac:dyDescent="0.3">
      <c r="A1175" t="s">
        <v>607</v>
      </c>
      <c r="B1175" t="s">
        <v>3774</v>
      </c>
      <c r="D1175" t="s">
        <v>919</v>
      </c>
    </row>
    <row r="1176" spans="1:4" x14ac:dyDescent="0.3">
      <c r="A1176" t="s">
        <v>608</v>
      </c>
      <c r="B1176" t="s">
        <v>3774</v>
      </c>
      <c r="D1176" t="s">
        <v>919</v>
      </c>
    </row>
    <row r="1177" spans="1:4" x14ac:dyDescent="0.3">
      <c r="A1177" t="s">
        <v>607</v>
      </c>
      <c r="B1177" t="s">
        <v>3775</v>
      </c>
      <c r="D1177" t="s">
        <v>919</v>
      </c>
    </row>
    <row r="1178" spans="1:4" x14ac:dyDescent="0.3">
      <c r="A1178" t="s">
        <v>608</v>
      </c>
      <c r="B1178" t="s">
        <v>3775</v>
      </c>
      <c r="D1178" t="s">
        <v>919</v>
      </c>
    </row>
    <row r="1179" spans="1:4" x14ac:dyDescent="0.3">
      <c r="A1179" t="s">
        <v>607</v>
      </c>
      <c r="B1179" t="s">
        <v>3512</v>
      </c>
      <c r="D1179" t="s">
        <v>919</v>
      </c>
    </row>
    <row r="1180" spans="1:4" x14ac:dyDescent="0.3">
      <c r="A1180" t="s">
        <v>608</v>
      </c>
      <c r="B1180" t="s">
        <v>3512</v>
      </c>
      <c r="D1180" t="s">
        <v>919</v>
      </c>
    </row>
    <row r="1181" spans="1:4" x14ac:dyDescent="0.3">
      <c r="A1181" t="s">
        <v>607</v>
      </c>
      <c r="B1181" t="s">
        <v>3511</v>
      </c>
      <c r="D1181" t="s">
        <v>919</v>
      </c>
    </row>
    <row r="1182" spans="1:4" x14ac:dyDescent="0.3">
      <c r="A1182" t="s">
        <v>608</v>
      </c>
      <c r="B1182" t="s">
        <v>3511</v>
      </c>
      <c r="D1182" t="s">
        <v>919</v>
      </c>
    </row>
    <row r="1183" spans="1:4" x14ac:dyDescent="0.3">
      <c r="A1183" t="s">
        <v>607</v>
      </c>
      <c r="B1183" t="s">
        <v>3776</v>
      </c>
      <c r="D1183" t="s">
        <v>919</v>
      </c>
    </row>
    <row r="1184" spans="1:4" x14ac:dyDescent="0.3">
      <c r="A1184" t="s">
        <v>608</v>
      </c>
      <c r="B1184" t="s">
        <v>3776</v>
      </c>
      <c r="D1184" t="s">
        <v>919</v>
      </c>
    </row>
    <row r="1185" spans="1:4" x14ac:dyDescent="0.3">
      <c r="A1185" t="s">
        <v>607</v>
      </c>
      <c r="B1185" t="s">
        <v>3513</v>
      </c>
      <c r="D1185" t="s">
        <v>919</v>
      </c>
    </row>
    <row r="1186" spans="1:4" x14ac:dyDescent="0.3">
      <c r="A1186" t="s">
        <v>608</v>
      </c>
      <c r="B1186" t="s">
        <v>3513</v>
      </c>
      <c r="D1186" t="s">
        <v>919</v>
      </c>
    </row>
    <row r="1187" spans="1:4" x14ac:dyDescent="0.3">
      <c r="A1187" t="s">
        <v>607</v>
      </c>
      <c r="B1187" t="s">
        <v>3514</v>
      </c>
      <c r="D1187" t="s">
        <v>919</v>
      </c>
    </row>
    <row r="1188" spans="1:4" x14ac:dyDescent="0.3">
      <c r="A1188" t="s">
        <v>608</v>
      </c>
      <c r="B1188" t="s">
        <v>3514</v>
      </c>
      <c r="D1188" t="s">
        <v>919</v>
      </c>
    </row>
    <row r="1189" spans="1:4" x14ac:dyDescent="0.3">
      <c r="A1189" t="s">
        <v>607</v>
      </c>
      <c r="B1189" t="s">
        <v>3777</v>
      </c>
      <c r="D1189" t="s">
        <v>919</v>
      </c>
    </row>
    <row r="1190" spans="1:4" x14ac:dyDescent="0.3">
      <c r="A1190" t="s">
        <v>608</v>
      </c>
      <c r="B1190" t="s">
        <v>3777</v>
      </c>
      <c r="D1190" t="s">
        <v>919</v>
      </c>
    </row>
    <row r="1191" spans="1:4" x14ac:dyDescent="0.3">
      <c r="A1191" t="s">
        <v>607</v>
      </c>
      <c r="B1191" t="s">
        <v>3778</v>
      </c>
      <c r="D1191" t="s">
        <v>919</v>
      </c>
    </row>
    <row r="1192" spans="1:4" x14ac:dyDescent="0.3">
      <c r="A1192" t="s">
        <v>608</v>
      </c>
      <c r="B1192" t="s">
        <v>3778</v>
      </c>
      <c r="D1192" t="s">
        <v>919</v>
      </c>
    </row>
    <row r="1193" spans="1:4" x14ac:dyDescent="0.3">
      <c r="A1193" t="s">
        <v>607</v>
      </c>
      <c r="B1193" t="s">
        <v>3779</v>
      </c>
      <c r="D1193" t="s">
        <v>919</v>
      </c>
    </row>
    <row r="1194" spans="1:4" x14ac:dyDescent="0.3">
      <c r="A1194" t="s">
        <v>608</v>
      </c>
      <c r="B1194" t="s">
        <v>3779</v>
      </c>
      <c r="D1194" t="s">
        <v>919</v>
      </c>
    </row>
    <row r="1195" spans="1:4" x14ac:dyDescent="0.3">
      <c r="A1195" t="s">
        <v>607</v>
      </c>
      <c r="B1195" t="s">
        <v>3516</v>
      </c>
      <c r="D1195" t="s">
        <v>919</v>
      </c>
    </row>
    <row r="1196" spans="1:4" x14ac:dyDescent="0.3">
      <c r="A1196" t="s">
        <v>608</v>
      </c>
      <c r="B1196" t="s">
        <v>3516</v>
      </c>
      <c r="D1196" t="s">
        <v>919</v>
      </c>
    </row>
    <row r="1197" spans="1:4" x14ac:dyDescent="0.3">
      <c r="A1197" t="s">
        <v>607</v>
      </c>
      <c r="B1197" t="s">
        <v>3515</v>
      </c>
      <c r="D1197" t="s">
        <v>919</v>
      </c>
    </row>
    <row r="1198" spans="1:4" x14ac:dyDescent="0.3">
      <c r="A1198" t="s">
        <v>608</v>
      </c>
      <c r="B1198" t="s">
        <v>3515</v>
      </c>
      <c r="D1198" t="s">
        <v>919</v>
      </c>
    </row>
    <row r="1199" spans="1:4" x14ac:dyDescent="0.3">
      <c r="A1199" t="s">
        <v>607</v>
      </c>
      <c r="B1199" t="s">
        <v>3780</v>
      </c>
      <c r="D1199" t="s">
        <v>919</v>
      </c>
    </row>
    <row r="1200" spans="1:4" x14ac:dyDescent="0.3">
      <c r="A1200" t="s">
        <v>608</v>
      </c>
      <c r="B1200" t="s">
        <v>3780</v>
      </c>
      <c r="D1200" t="s">
        <v>919</v>
      </c>
    </row>
    <row r="1201" spans="1:4" x14ac:dyDescent="0.3">
      <c r="A1201" t="s">
        <v>607</v>
      </c>
      <c r="B1201" t="s">
        <v>3517</v>
      </c>
      <c r="D1201" t="s">
        <v>919</v>
      </c>
    </row>
    <row r="1202" spans="1:4" x14ac:dyDescent="0.3">
      <c r="A1202" t="s">
        <v>608</v>
      </c>
      <c r="B1202" t="s">
        <v>3517</v>
      </c>
      <c r="D1202" t="s">
        <v>919</v>
      </c>
    </row>
    <row r="1203" spans="1:4" x14ac:dyDescent="0.3">
      <c r="A1203" t="s">
        <v>607</v>
      </c>
      <c r="B1203" t="s">
        <v>3518</v>
      </c>
      <c r="D1203" t="s">
        <v>919</v>
      </c>
    </row>
    <row r="1204" spans="1:4" x14ac:dyDescent="0.3">
      <c r="A1204" t="s">
        <v>608</v>
      </c>
      <c r="B1204" t="s">
        <v>3518</v>
      </c>
      <c r="D1204" t="s">
        <v>919</v>
      </c>
    </row>
    <row r="1205" spans="1:4" x14ac:dyDescent="0.3">
      <c r="A1205" t="s">
        <v>607</v>
      </c>
      <c r="B1205" t="s">
        <v>3519</v>
      </c>
      <c r="D1205" t="s">
        <v>919</v>
      </c>
    </row>
    <row r="1206" spans="1:4" x14ac:dyDescent="0.3">
      <c r="A1206" t="s">
        <v>608</v>
      </c>
      <c r="B1206" t="s">
        <v>3519</v>
      </c>
      <c r="D1206" t="s">
        <v>919</v>
      </c>
    </row>
    <row r="1207" spans="1:4" x14ac:dyDescent="0.3">
      <c r="A1207" t="s">
        <v>607</v>
      </c>
      <c r="B1207" t="s">
        <v>3520</v>
      </c>
      <c r="D1207" t="s">
        <v>919</v>
      </c>
    </row>
    <row r="1208" spans="1:4" x14ac:dyDescent="0.3">
      <c r="A1208" t="s">
        <v>608</v>
      </c>
      <c r="B1208" t="s">
        <v>3520</v>
      </c>
      <c r="D1208" t="s">
        <v>919</v>
      </c>
    </row>
    <row r="1209" spans="1:4" x14ac:dyDescent="0.3">
      <c r="A1209" t="s">
        <v>607</v>
      </c>
      <c r="B1209" t="s">
        <v>3521</v>
      </c>
      <c r="D1209" t="s">
        <v>919</v>
      </c>
    </row>
    <row r="1210" spans="1:4" x14ac:dyDescent="0.3">
      <c r="A1210" t="s">
        <v>608</v>
      </c>
      <c r="B1210" t="s">
        <v>3521</v>
      </c>
      <c r="D1210" t="s">
        <v>919</v>
      </c>
    </row>
    <row r="1211" spans="1:4" x14ac:dyDescent="0.3">
      <c r="A1211" t="s">
        <v>607</v>
      </c>
      <c r="B1211" t="s">
        <v>3781</v>
      </c>
      <c r="D1211" t="s">
        <v>919</v>
      </c>
    </row>
    <row r="1212" spans="1:4" x14ac:dyDescent="0.3">
      <c r="A1212" t="s">
        <v>608</v>
      </c>
      <c r="B1212" t="s">
        <v>3781</v>
      </c>
      <c r="D1212" t="s">
        <v>919</v>
      </c>
    </row>
    <row r="1213" spans="1:4" x14ac:dyDescent="0.3">
      <c r="A1213" t="s">
        <v>607</v>
      </c>
      <c r="B1213" t="s">
        <v>3522</v>
      </c>
      <c r="D1213" t="s">
        <v>919</v>
      </c>
    </row>
    <row r="1214" spans="1:4" x14ac:dyDescent="0.3">
      <c r="A1214" t="s">
        <v>608</v>
      </c>
      <c r="B1214" t="s">
        <v>3522</v>
      </c>
      <c r="D1214" t="s">
        <v>919</v>
      </c>
    </row>
    <row r="1215" spans="1:4" x14ac:dyDescent="0.3">
      <c r="A1215" t="s">
        <v>607</v>
      </c>
      <c r="B1215" t="s">
        <v>3523</v>
      </c>
      <c r="D1215" t="s">
        <v>919</v>
      </c>
    </row>
    <row r="1216" spans="1:4" x14ac:dyDescent="0.3">
      <c r="A1216" t="s">
        <v>608</v>
      </c>
      <c r="B1216" t="s">
        <v>3523</v>
      </c>
      <c r="D1216" t="s">
        <v>919</v>
      </c>
    </row>
    <row r="1217" spans="1:4" x14ac:dyDescent="0.3">
      <c r="A1217" t="s">
        <v>607</v>
      </c>
      <c r="B1217" t="s">
        <v>3524</v>
      </c>
      <c r="D1217" t="s">
        <v>919</v>
      </c>
    </row>
    <row r="1218" spans="1:4" x14ac:dyDescent="0.3">
      <c r="A1218" t="s">
        <v>608</v>
      </c>
      <c r="B1218" t="s">
        <v>3524</v>
      </c>
      <c r="D1218" t="s">
        <v>919</v>
      </c>
    </row>
    <row r="1219" spans="1:4" x14ac:dyDescent="0.3">
      <c r="A1219" t="s">
        <v>607</v>
      </c>
      <c r="B1219" t="s">
        <v>3525</v>
      </c>
      <c r="D1219" t="s">
        <v>919</v>
      </c>
    </row>
    <row r="1220" spans="1:4" x14ac:dyDescent="0.3">
      <c r="A1220" t="s">
        <v>608</v>
      </c>
      <c r="B1220" t="s">
        <v>3525</v>
      </c>
      <c r="D1220" t="s">
        <v>919</v>
      </c>
    </row>
    <row r="1221" spans="1:4" x14ac:dyDescent="0.3">
      <c r="A1221" t="s">
        <v>607</v>
      </c>
      <c r="B1221" t="s">
        <v>3526</v>
      </c>
      <c r="D1221" t="s">
        <v>919</v>
      </c>
    </row>
    <row r="1222" spans="1:4" x14ac:dyDescent="0.3">
      <c r="A1222" t="s">
        <v>608</v>
      </c>
      <c r="B1222" t="s">
        <v>3526</v>
      </c>
      <c r="D1222" t="s">
        <v>919</v>
      </c>
    </row>
    <row r="1223" spans="1:4" x14ac:dyDescent="0.3">
      <c r="A1223" t="s">
        <v>607</v>
      </c>
      <c r="B1223" t="s">
        <v>3527</v>
      </c>
      <c r="D1223" t="s">
        <v>919</v>
      </c>
    </row>
    <row r="1224" spans="1:4" x14ac:dyDescent="0.3">
      <c r="A1224" t="s">
        <v>608</v>
      </c>
      <c r="B1224" t="s">
        <v>3527</v>
      </c>
      <c r="D1224" t="s">
        <v>919</v>
      </c>
    </row>
    <row r="1225" spans="1:4" x14ac:dyDescent="0.3">
      <c r="A1225" t="s">
        <v>607</v>
      </c>
      <c r="B1225" t="s">
        <v>3782</v>
      </c>
      <c r="D1225" t="s">
        <v>919</v>
      </c>
    </row>
    <row r="1226" spans="1:4" x14ac:dyDescent="0.3">
      <c r="A1226" t="s">
        <v>608</v>
      </c>
      <c r="B1226" t="s">
        <v>3782</v>
      </c>
      <c r="D1226" t="s">
        <v>919</v>
      </c>
    </row>
    <row r="1227" spans="1:4" x14ac:dyDescent="0.3">
      <c r="A1227" t="s">
        <v>607</v>
      </c>
      <c r="B1227" t="s">
        <v>3528</v>
      </c>
      <c r="D1227" t="s">
        <v>919</v>
      </c>
    </row>
    <row r="1228" spans="1:4" x14ac:dyDescent="0.3">
      <c r="A1228" t="s">
        <v>608</v>
      </c>
      <c r="B1228" t="s">
        <v>3528</v>
      </c>
      <c r="D1228" t="s">
        <v>919</v>
      </c>
    </row>
    <row r="1229" spans="1:4" x14ac:dyDescent="0.3">
      <c r="A1229" t="s">
        <v>607</v>
      </c>
      <c r="B1229" t="s">
        <v>3529</v>
      </c>
      <c r="D1229" t="s">
        <v>919</v>
      </c>
    </row>
    <row r="1230" spans="1:4" x14ac:dyDescent="0.3">
      <c r="A1230" t="s">
        <v>608</v>
      </c>
      <c r="B1230" t="s">
        <v>3529</v>
      </c>
      <c r="D1230" t="s">
        <v>919</v>
      </c>
    </row>
    <row r="1231" spans="1:4" x14ac:dyDescent="0.3">
      <c r="A1231" t="s">
        <v>607</v>
      </c>
      <c r="B1231" t="s">
        <v>3530</v>
      </c>
      <c r="D1231" t="s">
        <v>919</v>
      </c>
    </row>
    <row r="1232" spans="1:4" x14ac:dyDescent="0.3">
      <c r="A1232" t="s">
        <v>608</v>
      </c>
      <c r="B1232" t="s">
        <v>3530</v>
      </c>
      <c r="D1232" t="s">
        <v>919</v>
      </c>
    </row>
    <row r="1233" spans="1:4" x14ac:dyDescent="0.3">
      <c r="A1233" t="s">
        <v>607</v>
      </c>
      <c r="B1233" t="s">
        <v>3531</v>
      </c>
      <c r="D1233" t="s">
        <v>919</v>
      </c>
    </row>
    <row r="1234" spans="1:4" x14ac:dyDescent="0.3">
      <c r="A1234" t="s">
        <v>608</v>
      </c>
      <c r="B1234" t="s">
        <v>3531</v>
      </c>
      <c r="D1234" t="s">
        <v>919</v>
      </c>
    </row>
    <row r="1235" spans="1:4" x14ac:dyDescent="0.3">
      <c r="A1235" t="s">
        <v>607</v>
      </c>
      <c r="B1235" t="s">
        <v>3532</v>
      </c>
      <c r="D1235" t="s">
        <v>919</v>
      </c>
    </row>
    <row r="1236" spans="1:4" x14ac:dyDescent="0.3">
      <c r="A1236" t="s">
        <v>608</v>
      </c>
      <c r="B1236" t="s">
        <v>3532</v>
      </c>
      <c r="D1236" t="s">
        <v>919</v>
      </c>
    </row>
    <row r="1237" spans="1:4" x14ac:dyDescent="0.3">
      <c r="A1237" t="s">
        <v>607</v>
      </c>
      <c r="B1237" t="s">
        <v>3533</v>
      </c>
      <c r="D1237" t="s">
        <v>919</v>
      </c>
    </row>
    <row r="1238" spans="1:4" x14ac:dyDescent="0.3">
      <c r="A1238" t="s">
        <v>608</v>
      </c>
      <c r="B1238" t="s">
        <v>3533</v>
      </c>
      <c r="D1238" t="s">
        <v>919</v>
      </c>
    </row>
    <row r="1239" spans="1:4" x14ac:dyDescent="0.3">
      <c r="A1239" t="s">
        <v>607</v>
      </c>
      <c r="B1239" t="s">
        <v>3783</v>
      </c>
      <c r="D1239" t="s">
        <v>919</v>
      </c>
    </row>
    <row r="1240" spans="1:4" x14ac:dyDescent="0.3">
      <c r="A1240" t="s">
        <v>608</v>
      </c>
      <c r="B1240" t="s">
        <v>3783</v>
      </c>
      <c r="D1240" t="s">
        <v>919</v>
      </c>
    </row>
    <row r="1241" spans="1:4" x14ac:dyDescent="0.3">
      <c r="A1241" t="s">
        <v>607</v>
      </c>
      <c r="B1241" t="s">
        <v>3534</v>
      </c>
      <c r="D1241" t="s">
        <v>919</v>
      </c>
    </row>
    <row r="1242" spans="1:4" x14ac:dyDescent="0.3">
      <c r="A1242" t="s">
        <v>608</v>
      </c>
      <c r="B1242" t="s">
        <v>3534</v>
      </c>
      <c r="D1242" t="s">
        <v>919</v>
      </c>
    </row>
    <row r="1243" spans="1:4" x14ac:dyDescent="0.3">
      <c r="A1243" t="s">
        <v>607</v>
      </c>
      <c r="B1243" t="s">
        <v>3535</v>
      </c>
      <c r="D1243" t="s">
        <v>919</v>
      </c>
    </row>
    <row r="1244" spans="1:4" x14ac:dyDescent="0.3">
      <c r="A1244" t="s">
        <v>608</v>
      </c>
      <c r="B1244" t="s">
        <v>3535</v>
      </c>
      <c r="D1244" t="s">
        <v>919</v>
      </c>
    </row>
    <row r="1245" spans="1:4" x14ac:dyDescent="0.3">
      <c r="A1245" t="s">
        <v>607</v>
      </c>
      <c r="B1245" t="s">
        <v>3536</v>
      </c>
      <c r="D1245" t="s">
        <v>919</v>
      </c>
    </row>
    <row r="1246" spans="1:4" x14ac:dyDescent="0.3">
      <c r="A1246" t="s">
        <v>608</v>
      </c>
      <c r="B1246" t="s">
        <v>3536</v>
      </c>
      <c r="D1246" t="s">
        <v>919</v>
      </c>
    </row>
    <row r="1247" spans="1:4" x14ac:dyDescent="0.3">
      <c r="A1247" t="s">
        <v>607</v>
      </c>
      <c r="B1247" t="s">
        <v>3537</v>
      </c>
      <c r="D1247" t="s">
        <v>919</v>
      </c>
    </row>
    <row r="1248" spans="1:4" x14ac:dyDescent="0.3">
      <c r="A1248" t="s">
        <v>608</v>
      </c>
      <c r="B1248" t="s">
        <v>3537</v>
      </c>
      <c r="D1248" t="s">
        <v>919</v>
      </c>
    </row>
    <row r="1249" spans="1:4" x14ac:dyDescent="0.3">
      <c r="A1249" t="s">
        <v>607</v>
      </c>
      <c r="B1249" t="s">
        <v>3784</v>
      </c>
      <c r="D1249" t="s">
        <v>919</v>
      </c>
    </row>
    <row r="1250" spans="1:4" x14ac:dyDescent="0.3">
      <c r="A1250" t="s">
        <v>608</v>
      </c>
      <c r="B1250" t="s">
        <v>3784</v>
      </c>
      <c r="D1250" t="s">
        <v>919</v>
      </c>
    </row>
    <row r="1251" spans="1:4" x14ac:dyDescent="0.3">
      <c r="A1251" t="s">
        <v>607</v>
      </c>
      <c r="B1251" t="s">
        <v>3538</v>
      </c>
      <c r="D1251" t="s">
        <v>919</v>
      </c>
    </row>
    <row r="1252" spans="1:4" x14ac:dyDescent="0.3">
      <c r="A1252" t="s">
        <v>608</v>
      </c>
      <c r="B1252" t="s">
        <v>3538</v>
      </c>
      <c r="D1252" t="s">
        <v>919</v>
      </c>
    </row>
    <row r="1253" spans="1:4" x14ac:dyDescent="0.3">
      <c r="A1253" t="s">
        <v>607</v>
      </c>
      <c r="B1253" t="s">
        <v>3539</v>
      </c>
      <c r="D1253" t="s">
        <v>919</v>
      </c>
    </row>
    <row r="1254" spans="1:4" x14ac:dyDescent="0.3">
      <c r="A1254" t="s">
        <v>608</v>
      </c>
      <c r="B1254" t="s">
        <v>3539</v>
      </c>
      <c r="D1254" t="s">
        <v>919</v>
      </c>
    </row>
    <row r="1255" spans="1:4" x14ac:dyDescent="0.3">
      <c r="A1255" t="s">
        <v>607</v>
      </c>
      <c r="B1255" t="s">
        <v>3540</v>
      </c>
      <c r="D1255" t="s">
        <v>919</v>
      </c>
    </row>
    <row r="1256" spans="1:4" x14ac:dyDescent="0.3">
      <c r="A1256" t="s">
        <v>608</v>
      </c>
      <c r="B1256" t="s">
        <v>3540</v>
      </c>
      <c r="D1256" t="s">
        <v>919</v>
      </c>
    </row>
    <row r="1257" spans="1:4" x14ac:dyDescent="0.3">
      <c r="A1257" t="s">
        <v>607</v>
      </c>
      <c r="B1257" t="s">
        <v>3541</v>
      </c>
      <c r="D1257" t="s">
        <v>919</v>
      </c>
    </row>
    <row r="1258" spans="1:4" x14ac:dyDescent="0.3">
      <c r="A1258" t="s">
        <v>608</v>
      </c>
      <c r="B1258" t="s">
        <v>3541</v>
      </c>
      <c r="D1258" t="s">
        <v>919</v>
      </c>
    </row>
    <row r="1259" spans="1:4" x14ac:dyDescent="0.3">
      <c r="A1259" t="s">
        <v>607</v>
      </c>
      <c r="B1259" t="s">
        <v>3542</v>
      </c>
      <c r="D1259" t="s">
        <v>919</v>
      </c>
    </row>
    <row r="1260" spans="1:4" x14ac:dyDescent="0.3">
      <c r="A1260" t="s">
        <v>608</v>
      </c>
      <c r="B1260" t="s">
        <v>3542</v>
      </c>
      <c r="D1260" t="s">
        <v>919</v>
      </c>
    </row>
    <row r="1261" spans="1:4" x14ac:dyDescent="0.3">
      <c r="A1261" t="s">
        <v>607</v>
      </c>
      <c r="B1261" t="s">
        <v>3543</v>
      </c>
      <c r="D1261" t="s">
        <v>919</v>
      </c>
    </row>
    <row r="1262" spans="1:4" x14ac:dyDescent="0.3">
      <c r="A1262" t="s">
        <v>608</v>
      </c>
      <c r="B1262" t="s">
        <v>3543</v>
      </c>
      <c r="D1262" t="s">
        <v>919</v>
      </c>
    </row>
    <row r="1263" spans="1:4" x14ac:dyDescent="0.3">
      <c r="A1263" t="s">
        <v>607</v>
      </c>
      <c r="B1263" t="s">
        <v>3544</v>
      </c>
      <c r="D1263" t="s">
        <v>919</v>
      </c>
    </row>
    <row r="1264" spans="1:4" x14ac:dyDescent="0.3">
      <c r="A1264" t="s">
        <v>608</v>
      </c>
      <c r="B1264" t="s">
        <v>3544</v>
      </c>
      <c r="D1264" t="s">
        <v>919</v>
      </c>
    </row>
    <row r="1265" spans="1:4" x14ac:dyDescent="0.3">
      <c r="A1265" t="s">
        <v>607</v>
      </c>
      <c r="B1265" t="s">
        <v>3785</v>
      </c>
      <c r="D1265" t="s">
        <v>919</v>
      </c>
    </row>
    <row r="1266" spans="1:4" x14ac:dyDescent="0.3">
      <c r="A1266" t="s">
        <v>608</v>
      </c>
      <c r="B1266" t="s">
        <v>3785</v>
      </c>
      <c r="D1266" t="s">
        <v>919</v>
      </c>
    </row>
    <row r="1267" spans="1:4" x14ac:dyDescent="0.3">
      <c r="A1267" t="s">
        <v>607</v>
      </c>
      <c r="B1267" t="s">
        <v>3545</v>
      </c>
      <c r="D1267" t="s">
        <v>919</v>
      </c>
    </row>
    <row r="1268" spans="1:4" x14ac:dyDescent="0.3">
      <c r="A1268" t="s">
        <v>608</v>
      </c>
      <c r="B1268" t="s">
        <v>3545</v>
      </c>
      <c r="D1268" t="s">
        <v>919</v>
      </c>
    </row>
    <row r="1269" spans="1:4" x14ac:dyDescent="0.3">
      <c r="A1269" t="s">
        <v>607</v>
      </c>
      <c r="B1269" t="s">
        <v>3546</v>
      </c>
      <c r="D1269" t="s">
        <v>919</v>
      </c>
    </row>
    <row r="1270" spans="1:4" x14ac:dyDescent="0.3">
      <c r="A1270" t="s">
        <v>608</v>
      </c>
      <c r="B1270" t="s">
        <v>3546</v>
      </c>
      <c r="D1270" t="s">
        <v>919</v>
      </c>
    </row>
    <row r="1271" spans="1:4" x14ac:dyDescent="0.3">
      <c r="A1271" t="s">
        <v>607</v>
      </c>
      <c r="B1271" t="s">
        <v>3547</v>
      </c>
      <c r="D1271" t="s">
        <v>919</v>
      </c>
    </row>
    <row r="1272" spans="1:4" x14ac:dyDescent="0.3">
      <c r="A1272" t="s">
        <v>608</v>
      </c>
      <c r="B1272" t="s">
        <v>3547</v>
      </c>
      <c r="D1272" t="s">
        <v>919</v>
      </c>
    </row>
    <row r="1273" spans="1:4" x14ac:dyDescent="0.3">
      <c r="A1273" t="s">
        <v>607</v>
      </c>
      <c r="B1273" t="s">
        <v>3548</v>
      </c>
      <c r="D1273" t="s">
        <v>919</v>
      </c>
    </row>
    <row r="1274" spans="1:4" x14ac:dyDescent="0.3">
      <c r="A1274" t="s">
        <v>608</v>
      </c>
      <c r="B1274" t="s">
        <v>3548</v>
      </c>
      <c r="D1274" t="s">
        <v>919</v>
      </c>
    </row>
    <row r="1275" spans="1:4" x14ac:dyDescent="0.3">
      <c r="A1275" t="s">
        <v>607</v>
      </c>
      <c r="B1275" t="s">
        <v>3786</v>
      </c>
      <c r="D1275" t="s">
        <v>919</v>
      </c>
    </row>
    <row r="1276" spans="1:4" x14ac:dyDescent="0.3">
      <c r="A1276" t="s">
        <v>608</v>
      </c>
      <c r="B1276" t="s">
        <v>3786</v>
      </c>
      <c r="D1276" t="s">
        <v>919</v>
      </c>
    </row>
    <row r="1277" spans="1:4" x14ac:dyDescent="0.3">
      <c r="A1277" t="s">
        <v>607</v>
      </c>
      <c r="B1277" t="s">
        <v>3549</v>
      </c>
      <c r="D1277" t="s">
        <v>919</v>
      </c>
    </row>
    <row r="1278" spans="1:4" x14ac:dyDescent="0.3">
      <c r="A1278" t="s">
        <v>608</v>
      </c>
      <c r="B1278" t="s">
        <v>3549</v>
      </c>
      <c r="D1278" t="s">
        <v>919</v>
      </c>
    </row>
    <row r="1279" spans="1:4" x14ac:dyDescent="0.3">
      <c r="A1279" t="s">
        <v>607</v>
      </c>
      <c r="B1279" t="s">
        <v>3550</v>
      </c>
      <c r="D1279" t="s">
        <v>919</v>
      </c>
    </row>
    <row r="1280" spans="1:4" x14ac:dyDescent="0.3">
      <c r="A1280" t="s">
        <v>608</v>
      </c>
      <c r="B1280" t="s">
        <v>3550</v>
      </c>
      <c r="D1280" t="s">
        <v>919</v>
      </c>
    </row>
    <row r="1281" spans="1:4" x14ac:dyDescent="0.3">
      <c r="A1281" t="s">
        <v>607</v>
      </c>
      <c r="B1281" t="s">
        <v>3787</v>
      </c>
      <c r="D1281" t="s">
        <v>919</v>
      </c>
    </row>
    <row r="1282" spans="1:4" x14ac:dyDescent="0.3">
      <c r="A1282" t="s">
        <v>608</v>
      </c>
      <c r="B1282" t="s">
        <v>3787</v>
      </c>
      <c r="D1282" t="s">
        <v>919</v>
      </c>
    </row>
    <row r="1283" spans="1:4" x14ac:dyDescent="0.3">
      <c r="A1283" t="s">
        <v>607</v>
      </c>
      <c r="B1283" t="s">
        <v>3551</v>
      </c>
      <c r="D1283" t="s">
        <v>919</v>
      </c>
    </row>
    <row r="1284" spans="1:4" x14ac:dyDescent="0.3">
      <c r="A1284" t="s">
        <v>608</v>
      </c>
      <c r="B1284" t="s">
        <v>3551</v>
      </c>
      <c r="D1284" t="s">
        <v>919</v>
      </c>
    </row>
    <row r="1285" spans="1:4" x14ac:dyDescent="0.3">
      <c r="A1285" t="s">
        <v>607</v>
      </c>
      <c r="B1285" t="s">
        <v>3552</v>
      </c>
      <c r="D1285" t="s">
        <v>919</v>
      </c>
    </row>
    <row r="1286" spans="1:4" x14ac:dyDescent="0.3">
      <c r="A1286" t="s">
        <v>608</v>
      </c>
      <c r="B1286" t="s">
        <v>3552</v>
      </c>
      <c r="D1286" t="s">
        <v>919</v>
      </c>
    </row>
    <row r="1287" spans="1:4" x14ac:dyDescent="0.3">
      <c r="A1287" t="s">
        <v>607</v>
      </c>
      <c r="B1287" t="s">
        <v>3553</v>
      </c>
      <c r="D1287" t="s">
        <v>919</v>
      </c>
    </row>
    <row r="1288" spans="1:4" x14ac:dyDescent="0.3">
      <c r="A1288" t="s">
        <v>608</v>
      </c>
      <c r="B1288" t="s">
        <v>3553</v>
      </c>
      <c r="D1288" t="s">
        <v>919</v>
      </c>
    </row>
    <row r="1289" spans="1:4" x14ac:dyDescent="0.3">
      <c r="A1289" t="s">
        <v>607</v>
      </c>
      <c r="B1289" t="s">
        <v>3554</v>
      </c>
      <c r="D1289" t="s">
        <v>919</v>
      </c>
    </row>
    <row r="1290" spans="1:4" x14ac:dyDescent="0.3">
      <c r="A1290" t="s">
        <v>608</v>
      </c>
      <c r="B1290" t="s">
        <v>3554</v>
      </c>
      <c r="D1290" t="s">
        <v>919</v>
      </c>
    </row>
    <row r="1291" spans="1:4" x14ac:dyDescent="0.3">
      <c r="A1291" t="s">
        <v>607</v>
      </c>
      <c r="B1291" t="s">
        <v>3555</v>
      </c>
      <c r="D1291" t="s">
        <v>919</v>
      </c>
    </row>
    <row r="1292" spans="1:4" x14ac:dyDescent="0.3">
      <c r="A1292" t="s">
        <v>608</v>
      </c>
      <c r="B1292" t="s">
        <v>3555</v>
      </c>
      <c r="D1292" t="s">
        <v>919</v>
      </c>
    </row>
    <row r="1293" spans="1:4" x14ac:dyDescent="0.3">
      <c r="A1293" t="s">
        <v>607</v>
      </c>
      <c r="B1293" t="s">
        <v>3556</v>
      </c>
      <c r="D1293" t="s">
        <v>919</v>
      </c>
    </row>
    <row r="1294" spans="1:4" x14ac:dyDescent="0.3">
      <c r="A1294" t="s">
        <v>608</v>
      </c>
      <c r="B1294" t="s">
        <v>3556</v>
      </c>
      <c r="D1294" t="s">
        <v>919</v>
      </c>
    </row>
    <row r="1295" spans="1:4" x14ac:dyDescent="0.3">
      <c r="A1295" t="s">
        <v>607</v>
      </c>
      <c r="B1295" t="s">
        <v>3788</v>
      </c>
      <c r="D1295" t="s">
        <v>919</v>
      </c>
    </row>
    <row r="1296" spans="1:4" x14ac:dyDescent="0.3">
      <c r="A1296" t="s">
        <v>608</v>
      </c>
      <c r="B1296" t="s">
        <v>3788</v>
      </c>
      <c r="D1296" t="s">
        <v>919</v>
      </c>
    </row>
    <row r="1297" spans="1:4" x14ac:dyDescent="0.3">
      <c r="A1297" t="s">
        <v>607</v>
      </c>
      <c r="B1297" t="s">
        <v>3789</v>
      </c>
      <c r="D1297" t="s">
        <v>919</v>
      </c>
    </row>
    <row r="1298" spans="1:4" x14ac:dyDescent="0.3">
      <c r="A1298" t="s">
        <v>608</v>
      </c>
      <c r="B1298" t="s">
        <v>3789</v>
      </c>
      <c r="D1298" t="s">
        <v>919</v>
      </c>
    </row>
    <row r="1299" spans="1:4" x14ac:dyDescent="0.3">
      <c r="A1299" t="s">
        <v>607</v>
      </c>
      <c r="B1299" t="s">
        <v>3557</v>
      </c>
      <c r="D1299" t="s">
        <v>919</v>
      </c>
    </row>
    <row r="1300" spans="1:4" x14ac:dyDescent="0.3">
      <c r="A1300" t="s">
        <v>608</v>
      </c>
      <c r="B1300" t="s">
        <v>3557</v>
      </c>
      <c r="D1300" t="s">
        <v>919</v>
      </c>
    </row>
    <row r="1301" spans="1:4" x14ac:dyDescent="0.3">
      <c r="A1301" t="s">
        <v>607</v>
      </c>
      <c r="B1301" t="s">
        <v>3558</v>
      </c>
      <c r="D1301" t="s">
        <v>919</v>
      </c>
    </row>
    <row r="1302" spans="1:4" x14ac:dyDescent="0.3">
      <c r="A1302" t="s">
        <v>608</v>
      </c>
      <c r="B1302" t="s">
        <v>3558</v>
      </c>
      <c r="D1302" t="s">
        <v>919</v>
      </c>
    </row>
    <row r="1303" spans="1:4" x14ac:dyDescent="0.3">
      <c r="A1303" t="s">
        <v>607</v>
      </c>
      <c r="B1303" t="s">
        <v>3559</v>
      </c>
      <c r="D1303" t="s">
        <v>919</v>
      </c>
    </row>
    <row r="1304" spans="1:4" x14ac:dyDescent="0.3">
      <c r="A1304" t="s">
        <v>608</v>
      </c>
      <c r="B1304" t="s">
        <v>3559</v>
      </c>
      <c r="D1304" t="s">
        <v>919</v>
      </c>
    </row>
    <row r="1305" spans="1:4" x14ac:dyDescent="0.3">
      <c r="A1305" t="s">
        <v>607</v>
      </c>
      <c r="B1305" t="s">
        <v>3560</v>
      </c>
      <c r="D1305" t="s">
        <v>919</v>
      </c>
    </row>
    <row r="1306" spans="1:4" x14ac:dyDescent="0.3">
      <c r="A1306" t="s">
        <v>608</v>
      </c>
      <c r="B1306" t="s">
        <v>3560</v>
      </c>
      <c r="D1306" t="s">
        <v>919</v>
      </c>
    </row>
    <row r="1307" spans="1:4" x14ac:dyDescent="0.3">
      <c r="A1307" t="s">
        <v>607</v>
      </c>
      <c r="B1307" t="s">
        <v>3561</v>
      </c>
      <c r="D1307" t="s">
        <v>919</v>
      </c>
    </row>
    <row r="1308" spans="1:4" x14ac:dyDescent="0.3">
      <c r="A1308" t="s">
        <v>608</v>
      </c>
      <c r="B1308" t="s">
        <v>3561</v>
      </c>
      <c r="D1308" t="s">
        <v>919</v>
      </c>
    </row>
    <row r="1309" spans="1:4" x14ac:dyDescent="0.3">
      <c r="A1309" t="s">
        <v>607</v>
      </c>
      <c r="B1309" t="s">
        <v>3562</v>
      </c>
      <c r="D1309" t="s">
        <v>919</v>
      </c>
    </row>
    <row r="1310" spans="1:4" x14ac:dyDescent="0.3">
      <c r="A1310" t="s">
        <v>608</v>
      </c>
      <c r="B1310" t="s">
        <v>3562</v>
      </c>
      <c r="D1310" t="s">
        <v>919</v>
      </c>
    </row>
    <row r="1311" spans="1:4" x14ac:dyDescent="0.3">
      <c r="A1311" t="s">
        <v>607</v>
      </c>
      <c r="B1311" t="s">
        <v>3563</v>
      </c>
      <c r="D1311" t="s">
        <v>919</v>
      </c>
    </row>
    <row r="1312" spans="1:4" x14ac:dyDescent="0.3">
      <c r="A1312" t="s">
        <v>608</v>
      </c>
      <c r="B1312" t="s">
        <v>3563</v>
      </c>
      <c r="D1312" t="s">
        <v>919</v>
      </c>
    </row>
    <row r="1313" spans="1:4" x14ac:dyDescent="0.3">
      <c r="A1313" t="s">
        <v>607</v>
      </c>
      <c r="B1313" t="s">
        <v>3564</v>
      </c>
      <c r="D1313" t="s">
        <v>919</v>
      </c>
    </row>
    <row r="1314" spans="1:4" x14ac:dyDescent="0.3">
      <c r="A1314" t="s">
        <v>608</v>
      </c>
      <c r="B1314" t="s">
        <v>3564</v>
      </c>
      <c r="D1314" t="s">
        <v>919</v>
      </c>
    </row>
    <row r="1315" spans="1:4" x14ac:dyDescent="0.3">
      <c r="A1315" t="s">
        <v>607</v>
      </c>
      <c r="B1315" t="s">
        <v>3565</v>
      </c>
      <c r="D1315" t="s">
        <v>919</v>
      </c>
    </row>
    <row r="1316" spans="1:4" x14ac:dyDescent="0.3">
      <c r="A1316" t="s">
        <v>608</v>
      </c>
      <c r="B1316" t="s">
        <v>3565</v>
      </c>
      <c r="D1316" t="s">
        <v>919</v>
      </c>
    </row>
    <row r="1317" spans="1:4" x14ac:dyDescent="0.3">
      <c r="A1317" t="s">
        <v>607</v>
      </c>
      <c r="B1317" t="s">
        <v>3566</v>
      </c>
      <c r="D1317" t="s">
        <v>919</v>
      </c>
    </row>
    <row r="1318" spans="1:4" x14ac:dyDescent="0.3">
      <c r="A1318" t="s">
        <v>608</v>
      </c>
      <c r="B1318" t="s">
        <v>3566</v>
      </c>
      <c r="D1318" t="s">
        <v>919</v>
      </c>
    </row>
    <row r="1319" spans="1:4" x14ac:dyDescent="0.3">
      <c r="A1319" t="s">
        <v>607</v>
      </c>
      <c r="B1319" t="s">
        <v>3790</v>
      </c>
      <c r="D1319" t="s">
        <v>919</v>
      </c>
    </row>
    <row r="1320" spans="1:4" x14ac:dyDescent="0.3">
      <c r="A1320" t="s">
        <v>608</v>
      </c>
      <c r="B1320" t="s">
        <v>3790</v>
      </c>
      <c r="D1320" t="s">
        <v>919</v>
      </c>
    </row>
    <row r="1321" spans="1:4" x14ac:dyDescent="0.3">
      <c r="A1321" t="s">
        <v>607</v>
      </c>
      <c r="B1321" t="s">
        <v>3567</v>
      </c>
      <c r="D1321" t="s">
        <v>919</v>
      </c>
    </row>
    <row r="1322" spans="1:4" x14ac:dyDescent="0.3">
      <c r="A1322" t="s">
        <v>608</v>
      </c>
      <c r="B1322" t="s">
        <v>3567</v>
      </c>
      <c r="D1322" t="s">
        <v>919</v>
      </c>
    </row>
    <row r="1323" spans="1:4" x14ac:dyDescent="0.3">
      <c r="A1323" t="s">
        <v>607</v>
      </c>
      <c r="B1323" t="s">
        <v>3568</v>
      </c>
      <c r="D1323" t="s">
        <v>919</v>
      </c>
    </row>
    <row r="1324" spans="1:4" x14ac:dyDescent="0.3">
      <c r="A1324" t="s">
        <v>608</v>
      </c>
      <c r="B1324" t="s">
        <v>3568</v>
      </c>
      <c r="D1324" t="s">
        <v>919</v>
      </c>
    </row>
    <row r="1325" spans="1:4" x14ac:dyDescent="0.3">
      <c r="A1325" t="s">
        <v>607</v>
      </c>
      <c r="B1325" t="s">
        <v>3569</v>
      </c>
      <c r="D1325" t="s">
        <v>919</v>
      </c>
    </row>
    <row r="1326" spans="1:4" x14ac:dyDescent="0.3">
      <c r="A1326" t="s">
        <v>608</v>
      </c>
      <c r="B1326" t="s">
        <v>3569</v>
      </c>
      <c r="D1326" t="s">
        <v>919</v>
      </c>
    </row>
    <row r="1327" spans="1:4" x14ac:dyDescent="0.3">
      <c r="A1327" t="s">
        <v>607</v>
      </c>
      <c r="B1327" t="s">
        <v>3570</v>
      </c>
      <c r="D1327" t="s">
        <v>919</v>
      </c>
    </row>
    <row r="1328" spans="1:4" x14ac:dyDescent="0.3">
      <c r="A1328" t="s">
        <v>608</v>
      </c>
      <c r="B1328" t="s">
        <v>3570</v>
      </c>
      <c r="D1328" t="s">
        <v>919</v>
      </c>
    </row>
    <row r="1329" spans="1:4" x14ac:dyDescent="0.3">
      <c r="A1329" t="s">
        <v>607</v>
      </c>
      <c r="B1329" t="s">
        <v>3933</v>
      </c>
      <c r="D1329" t="s">
        <v>919</v>
      </c>
    </row>
    <row r="1330" spans="1:4" x14ac:dyDescent="0.3">
      <c r="A1330" t="s">
        <v>608</v>
      </c>
      <c r="B1330" t="s">
        <v>3933</v>
      </c>
      <c r="D1330" t="s">
        <v>919</v>
      </c>
    </row>
    <row r="1331" spans="1:4" x14ac:dyDescent="0.3">
      <c r="A1331" t="s">
        <v>607</v>
      </c>
      <c r="B1331" t="s">
        <v>3791</v>
      </c>
      <c r="D1331" t="s">
        <v>919</v>
      </c>
    </row>
    <row r="1332" spans="1:4" x14ac:dyDescent="0.3">
      <c r="A1332" t="s">
        <v>608</v>
      </c>
      <c r="B1332" t="s">
        <v>3791</v>
      </c>
      <c r="D1332" t="s">
        <v>919</v>
      </c>
    </row>
    <row r="1333" spans="1:4" x14ac:dyDescent="0.3">
      <c r="A1333" t="s">
        <v>607</v>
      </c>
      <c r="B1333" t="s">
        <v>3571</v>
      </c>
      <c r="D1333" t="s">
        <v>919</v>
      </c>
    </row>
    <row r="1334" spans="1:4" x14ac:dyDescent="0.3">
      <c r="A1334" t="s">
        <v>608</v>
      </c>
      <c r="B1334" t="s">
        <v>3571</v>
      </c>
      <c r="D1334" t="s">
        <v>919</v>
      </c>
    </row>
    <row r="1335" spans="1:4" x14ac:dyDescent="0.3">
      <c r="A1335" t="s">
        <v>607</v>
      </c>
      <c r="B1335" t="s">
        <v>3572</v>
      </c>
      <c r="D1335" t="s">
        <v>919</v>
      </c>
    </row>
    <row r="1336" spans="1:4" x14ac:dyDescent="0.3">
      <c r="A1336" t="s">
        <v>608</v>
      </c>
      <c r="B1336" t="s">
        <v>3572</v>
      </c>
      <c r="D1336" t="s">
        <v>919</v>
      </c>
    </row>
    <row r="1337" spans="1:4" x14ac:dyDescent="0.3">
      <c r="A1337" t="s">
        <v>607</v>
      </c>
      <c r="B1337" t="s">
        <v>3573</v>
      </c>
      <c r="D1337" t="s">
        <v>919</v>
      </c>
    </row>
    <row r="1338" spans="1:4" x14ac:dyDescent="0.3">
      <c r="A1338" t="s">
        <v>608</v>
      </c>
      <c r="B1338" t="s">
        <v>3573</v>
      </c>
      <c r="D1338" t="s">
        <v>919</v>
      </c>
    </row>
    <row r="1339" spans="1:4" x14ac:dyDescent="0.3">
      <c r="A1339" t="s">
        <v>607</v>
      </c>
      <c r="B1339" t="s">
        <v>3574</v>
      </c>
      <c r="D1339" t="s">
        <v>919</v>
      </c>
    </row>
    <row r="1340" spans="1:4" x14ac:dyDescent="0.3">
      <c r="A1340" t="s">
        <v>608</v>
      </c>
      <c r="B1340" t="s">
        <v>3574</v>
      </c>
      <c r="D1340" t="s">
        <v>919</v>
      </c>
    </row>
    <row r="1341" spans="1:4" x14ac:dyDescent="0.3">
      <c r="A1341" t="s">
        <v>607</v>
      </c>
      <c r="B1341" t="s">
        <v>3934</v>
      </c>
      <c r="D1341" t="s">
        <v>919</v>
      </c>
    </row>
    <row r="1342" spans="1:4" x14ac:dyDescent="0.3">
      <c r="A1342" t="s">
        <v>608</v>
      </c>
      <c r="B1342" t="s">
        <v>3934</v>
      </c>
      <c r="D1342" t="s">
        <v>919</v>
      </c>
    </row>
    <row r="1343" spans="1:4" x14ac:dyDescent="0.3">
      <c r="A1343" t="s">
        <v>607</v>
      </c>
      <c r="B1343" t="s">
        <v>3792</v>
      </c>
      <c r="D1343" t="s">
        <v>919</v>
      </c>
    </row>
    <row r="1344" spans="1:4" x14ac:dyDescent="0.3">
      <c r="A1344" t="s">
        <v>608</v>
      </c>
      <c r="B1344" t="s">
        <v>3792</v>
      </c>
      <c r="D1344" t="s">
        <v>919</v>
      </c>
    </row>
    <row r="1345" spans="1:4" x14ac:dyDescent="0.3">
      <c r="A1345" t="s">
        <v>607</v>
      </c>
      <c r="B1345" t="s">
        <v>3575</v>
      </c>
      <c r="D1345" t="s">
        <v>919</v>
      </c>
    </row>
    <row r="1346" spans="1:4" x14ac:dyDescent="0.3">
      <c r="A1346" t="s">
        <v>608</v>
      </c>
      <c r="B1346" t="s">
        <v>3575</v>
      </c>
      <c r="D1346" t="s">
        <v>919</v>
      </c>
    </row>
    <row r="1347" spans="1:4" x14ac:dyDescent="0.3">
      <c r="A1347" t="s">
        <v>607</v>
      </c>
      <c r="B1347" t="s">
        <v>3576</v>
      </c>
      <c r="D1347" t="s">
        <v>919</v>
      </c>
    </row>
    <row r="1348" spans="1:4" x14ac:dyDescent="0.3">
      <c r="A1348" t="s">
        <v>608</v>
      </c>
      <c r="B1348" t="s">
        <v>3576</v>
      </c>
      <c r="D1348" t="s">
        <v>919</v>
      </c>
    </row>
    <row r="1349" spans="1:4" x14ac:dyDescent="0.3">
      <c r="A1349" t="s">
        <v>607</v>
      </c>
      <c r="B1349" t="s">
        <v>3577</v>
      </c>
      <c r="D1349" t="s">
        <v>919</v>
      </c>
    </row>
    <row r="1350" spans="1:4" x14ac:dyDescent="0.3">
      <c r="A1350" t="s">
        <v>608</v>
      </c>
      <c r="B1350" t="s">
        <v>3577</v>
      </c>
      <c r="D1350" t="s">
        <v>919</v>
      </c>
    </row>
    <row r="1351" spans="1:4" x14ac:dyDescent="0.3">
      <c r="A1351" t="s">
        <v>607</v>
      </c>
      <c r="B1351" t="s">
        <v>3578</v>
      </c>
      <c r="D1351" t="s">
        <v>919</v>
      </c>
    </row>
    <row r="1352" spans="1:4" x14ac:dyDescent="0.3">
      <c r="A1352" t="s">
        <v>608</v>
      </c>
      <c r="B1352" t="s">
        <v>3578</v>
      </c>
      <c r="D1352" t="s">
        <v>919</v>
      </c>
    </row>
    <row r="1353" spans="1:4" x14ac:dyDescent="0.3">
      <c r="A1353" t="s">
        <v>607</v>
      </c>
      <c r="B1353" t="s">
        <v>3579</v>
      </c>
      <c r="D1353" t="s">
        <v>919</v>
      </c>
    </row>
    <row r="1354" spans="1:4" x14ac:dyDescent="0.3">
      <c r="A1354" t="s">
        <v>608</v>
      </c>
      <c r="B1354" t="s">
        <v>3579</v>
      </c>
      <c r="D1354" t="s">
        <v>919</v>
      </c>
    </row>
    <row r="1355" spans="1:4" x14ac:dyDescent="0.3">
      <c r="A1355" t="s">
        <v>607</v>
      </c>
      <c r="B1355" t="s">
        <v>3793</v>
      </c>
      <c r="D1355" t="s">
        <v>919</v>
      </c>
    </row>
    <row r="1356" spans="1:4" x14ac:dyDescent="0.3">
      <c r="A1356" t="s">
        <v>608</v>
      </c>
      <c r="B1356" t="s">
        <v>3793</v>
      </c>
      <c r="D1356" t="s">
        <v>919</v>
      </c>
    </row>
    <row r="1357" spans="1:4" x14ac:dyDescent="0.3">
      <c r="A1357" t="s">
        <v>607</v>
      </c>
      <c r="B1357" t="s">
        <v>3580</v>
      </c>
      <c r="D1357" t="s">
        <v>919</v>
      </c>
    </row>
    <row r="1358" spans="1:4" x14ac:dyDescent="0.3">
      <c r="A1358" t="s">
        <v>608</v>
      </c>
      <c r="B1358" t="s">
        <v>3580</v>
      </c>
      <c r="D1358" t="s">
        <v>919</v>
      </c>
    </row>
    <row r="1359" spans="1:4" x14ac:dyDescent="0.3">
      <c r="A1359" t="s">
        <v>607</v>
      </c>
      <c r="B1359" t="s">
        <v>3582</v>
      </c>
      <c r="D1359" t="s">
        <v>919</v>
      </c>
    </row>
    <row r="1360" spans="1:4" x14ac:dyDescent="0.3">
      <c r="A1360" t="s">
        <v>608</v>
      </c>
      <c r="B1360" t="s">
        <v>3582</v>
      </c>
      <c r="D1360" t="s">
        <v>919</v>
      </c>
    </row>
    <row r="1361" spans="1:4" x14ac:dyDescent="0.3">
      <c r="A1361" t="s">
        <v>607</v>
      </c>
      <c r="B1361" t="s">
        <v>3583</v>
      </c>
      <c r="D1361" t="s">
        <v>919</v>
      </c>
    </row>
    <row r="1362" spans="1:4" x14ac:dyDescent="0.3">
      <c r="A1362" t="s">
        <v>608</v>
      </c>
      <c r="B1362" t="s">
        <v>3583</v>
      </c>
      <c r="D1362" t="s">
        <v>919</v>
      </c>
    </row>
    <row r="1363" spans="1:4" x14ac:dyDescent="0.3">
      <c r="A1363" t="s">
        <v>607</v>
      </c>
      <c r="B1363" t="s">
        <v>3584</v>
      </c>
      <c r="D1363" t="s">
        <v>919</v>
      </c>
    </row>
    <row r="1364" spans="1:4" x14ac:dyDescent="0.3">
      <c r="A1364" t="s">
        <v>608</v>
      </c>
      <c r="B1364" t="s">
        <v>3584</v>
      </c>
      <c r="D1364" t="s">
        <v>919</v>
      </c>
    </row>
    <row r="1365" spans="1:4" x14ac:dyDescent="0.3">
      <c r="A1365" t="s">
        <v>607</v>
      </c>
      <c r="B1365" t="s">
        <v>3794</v>
      </c>
      <c r="D1365" t="s">
        <v>919</v>
      </c>
    </row>
    <row r="1366" spans="1:4" x14ac:dyDescent="0.3">
      <c r="A1366" t="s">
        <v>608</v>
      </c>
      <c r="B1366" t="s">
        <v>3794</v>
      </c>
      <c r="D1366" t="s">
        <v>919</v>
      </c>
    </row>
    <row r="1367" spans="1:4" x14ac:dyDescent="0.3">
      <c r="A1367" t="s">
        <v>607</v>
      </c>
      <c r="B1367" t="s">
        <v>3585</v>
      </c>
      <c r="D1367" t="s">
        <v>919</v>
      </c>
    </row>
    <row r="1368" spans="1:4" x14ac:dyDescent="0.3">
      <c r="A1368" t="s">
        <v>608</v>
      </c>
      <c r="B1368" t="s">
        <v>3585</v>
      </c>
      <c r="D1368" t="s">
        <v>919</v>
      </c>
    </row>
    <row r="1369" spans="1:4" x14ac:dyDescent="0.3">
      <c r="A1369" t="s">
        <v>607</v>
      </c>
      <c r="B1369" t="s">
        <v>3586</v>
      </c>
      <c r="D1369" t="s">
        <v>919</v>
      </c>
    </row>
    <row r="1370" spans="1:4" x14ac:dyDescent="0.3">
      <c r="A1370" t="s">
        <v>608</v>
      </c>
      <c r="B1370" t="s">
        <v>3586</v>
      </c>
      <c r="D1370" t="s">
        <v>919</v>
      </c>
    </row>
    <row r="1371" spans="1:4" x14ac:dyDescent="0.3">
      <c r="A1371" t="s">
        <v>607</v>
      </c>
      <c r="B1371" t="s">
        <v>3587</v>
      </c>
      <c r="D1371" t="s">
        <v>919</v>
      </c>
    </row>
    <row r="1372" spans="1:4" x14ac:dyDescent="0.3">
      <c r="A1372" t="s">
        <v>608</v>
      </c>
      <c r="B1372" t="s">
        <v>3587</v>
      </c>
      <c r="D1372" t="s">
        <v>919</v>
      </c>
    </row>
    <row r="1373" spans="1:4" x14ac:dyDescent="0.3">
      <c r="A1373" t="s">
        <v>607</v>
      </c>
      <c r="B1373" t="s">
        <v>3588</v>
      </c>
      <c r="D1373" t="s">
        <v>919</v>
      </c>
    </row>
    <row r="1374" spans="1:4" x14ac:dyDescent="0.3">
      <c r="A1374" t="s">
        <v>608</v>
      </c>
      <c r="B1374" t="s">
        <v>3588</v>
      </c>
      <c r="D1374" t="s">
        <v>919</v>
      </c>
    </row>
    <row r="1375" spans="1:4" x14ac:dyDescent="0.3">
      <c r="A1375" t="s">
        <v>607</v>
      </c>
      <c r="B1375" t="s">
        <v>3589</v>
      </c>
      <c r="D1375" t="s">
        <v>919</v>
      </c>
    </row>
    <row r="1376" spans="1:4" x14ac:dyDescent="0.3">
      <c r="A1376" t="s">
        <v>608</v>
      </c>
      <c r="B1376" t="s">
        <v>3589</v>
      </c>
      <c r="D1376" t="s">
        <v>919</v>
      </c>
    </row>
    <row r="1377" spans="1:4" x14ac:dyDescent="0.3">
      <c r="A1377" t="s">
        <v>607</v>
      </c>
      <c r="B1377" t="s">
        <v>3590</v>
      </c>
      <c r="D1377" t="s">
        <v>919</v>
      </c>
    </row>
    <row r="1378" spans="1:4" x14ac:dyDescent="0.3">
      <c r="A1378" t="s">
        <v>608</v>
      </c>
      <c r="B1378" t="s">
        <v>3590</v>
      </c>
      <c r="D1378" t="s">
        <v>919</v>
      </c>
    </row>
    <row r="1379" spans="1:4" x14ac:dyDescent="0.3">
      <c r="A1379" t="s">
        <v>607</v>
      </c>
      <c r="B1379" t="s">
        <v>3591</v>
      </c>
      <c r="D1379" t="s">
        <v>919</v>
      </c>
    </row>
    <row r="1380" spans="1:4" x14ac:dyDescent="0.3">
      <c r="A1380" t="s">
        <v>608</v>
      </c>
      <c r="B1380" t="s">
        <v>3591</v>
      </c>
      <c r="D1380" t="s">
        <v>919</v>
      </c>
    </row>
    <row r="1381" spans="1:4" x14ac:dyDescent="0.3">
      <c r="A1381" t="s">
        <v>607</v>
      </c>
      <c r="B1381" t="s">
        <v>3592</v>
      </c>
      <c r="D1381" t="s">
        <v>919</v>
      </c>
    </row>
    <row r="1382" spans="1:4" x14ac:dyDescent="0.3">
      <c r="A1382" t="s">
        <v>608</v>
      </c>
      <c r="B1382" t="s">
        <v>3592</v>
      </c>
      <c r="D1382" t="s">
        <v>919</v>
      </c>
    </row>
    <row r="1383" spans="1:4" x14ac:dyDescent="0.3">
      <c r="A1383" t="s">
        <v>607</v>
      </c>
      <c r="B1383" t="s">
        <v>3815</v>
      </c>
      <c r="D1383" t="s">
        <v>919</v>
      </c>
    </row>
    <row r="1384" spans="1:4" x14ac:dyDescent="0.3">
      <c r="A1384" t="s">
        <v>608</v>
      </c>
      <c r="B1384" t="s">
        <v>3815</v>
      </c>
      <c r="D1384" t="s">
        <v>919</v>
      </c>
    </row>
    <row r="1385" spans="1:4" x14ac:dyDescent="0.3">
      <c r="A1385" t="s">
        <v>607</v>
      </c>
      <c r="B1385" t="s">
        <v>3816</v>
      </c>
      <c r="D1385" t="s">
        <v>919</v>
      </c>
    </row>
    <row r="1386" spans="1:4" x14ac:dyDescent="0.3">
      <c r="A1386" t="s">
        <v>608</v>
      </c>
      <c r="B1386" t="s">
        <v>3816</v>
      </c>
      <c r="D1386" t="s">
        <v>919</v>
      </c>
    </row>
    <row r="1387" spans="1:4" x14ac:dyDescent="0.3">
      <c r="A1387" t="s">
        <v>607</v>
      </c>
      <c r="B1387" t="s">
        <v>3817</v>
      </c>
      <c r="D1387" t="s">
        <v>919</v>
      </c>
    </row>
    <row r="1388" spans="1:4" x14ac:dyDescent="0.3">
      <c r="A1388" t="s">
        <v>608</v>
      </c>
      <c r="B1388" t="s">
        <v>3817</v>
      </c>
      <c r="D1388" t="s">
        <v>919</v>
      </c>
    </row>
    <row r="1389" spans="1:4" x14ac:dyDescent="0.3">
      <c r="A1389" t="s">
        <v>607</v>
      </c>
      <c r="B1389" t="s">
        <v>3928</v>
      </c>
      <c r="D1389" t="s">
        <v>919</v>
      </c>
    </row>
    <row r="1390" spans="1:4" x14ac:dyDescent="0.3">
      <c r="A1390" t="s">
        <v>608</v>
      </c>
      <c r="B1390" t="s">
        <v>3928</v>
      </c>
      <c r="D1390" t="s">
        <v>919</v>
      </c>
    </row>
    <row r="1391" spans="1:4" x14ac:dyDescent="0.3">
      <c r="A1391" t="s">
        <v>607</v>
      </c>
      <c r="B1391" t="s">
        <v>3627</v>
      </c>
      <c r="D1391" t="s">
        <v>919</v>
      </c>
    </row>
    <row r="1392" spans="1:4" x14ac:dyDescent="0.3">
      <c r="A1392" t="s">
        <v>608</v>
      </c>
      <c r="B1392" t="s">
        <v>3627</v>
      </c>
      <c r="D1392" t="s">
        <v>919</v>
      </c>
    </row>
    <row r="1393" spans="1:4" x14ac:dyDescent="0.3">
      <c r="A1393" t="s">
        <v>607</v>
      </c>
      <c r="B1393" t="s">
        <v>3628</v>
      </c>
      <c r="D1393" t="s">
        <v>919</v>
      </c>
    </row>
    <row r="1394" spans="1:4" x14ac:dyDescent="0.3">
      <c r="A1394" t="s">
        <v>608</v>
      </c>
      <c r="B1394" t="s">
        <v>3628</v>
      </c>
      <c r="D1394" t="s">
        <v>919</v>
      </c>
    </row>
    <row r="1395" spans="1:4" x14ac:dyDescent="0.3">
      <c r="A1395" t="s">
        <v>607</v>
      </c>
      <c r="B1395" t="s">
        <v>3629</v>
      </c>
      <c r="D1395" t="s">
        <v>919</v>
      </c>
    </row>
    <row r="1396" spans="1:4" x14ac:dyDescent="0.3">
      <c r="A1396" t="s">
        <v>608</v>
      </c>
      <c r="B1396" t="s">
        <v>3629</v>
      </c>
      <c r="D1396" t="s">
        <v>919</v>
      </c>
    </row>
    <row r="1397" spans="1:4" x14ac:dyDescent="0.3">
      <c r="A1397" t="s">
        <v>607</v>
      </c>
      <c r="B1397" t="s">
        <v>3630</v>
      </c>
      <c r="D1397" t="s">
        <v>919</v>
      </c>
    </row>
    <row r="1398" spans="1:4" x14ac:dyDescent="0.3">
      <c r="A1398" t="s">
        <v>608</v>
      </c>
      <c r="B1398" t="s">
        <v>3630</v>
      </c>
      <c r="D1398" t="s">
        <v>919</v>
      </c>
    </row>
    <row r="1399" spans="1:4" x14ac:dyDescent="0.3">
      <c r="A1399" t="s">
        <v>607</v>
      </c>
      <c r="B1399" t="s">
        <v>3631</v>
      </c>
      <c r="D1399" t="s">
        <v>919</v>
      </c>
    </row>
    <row r="1400" spans="1:4" x14ac:dyDescent="0.3">
      <c r="A1400" t="s">
        <v>608</v>
      </c>
      <c r="B1400" t="s">
        <v>3631</v>
      </c>
      <c r="D1400" t="s">
        <v>919</v>
      </c>
    </row>
    <row r="1401" spans="1:4" x14ac:dyDescent="0.3">
      <c r="A1401" t="s">
        <v>607</v>
      </c>
      <c r="B1401" t="s">
        <v>3632</v>
      </c>
      <c r="D1401" t="s">
        <v>919</v>
      </c>
    </row>
    <row r="1402" spans="1:4" x14ac:dyDescent="0.3">
      <c r="A1402" t="s">
        <v>608</v>
      </c>
      <c r="B1402" t="s">
        <v>3632</v>
      </c>
      <c r="D1402" t="s">
        <v>919</v>
      </c>
    </row>
    <row r="1403" spans="1:4" x14ac:dyDescent="0.3">
      <c r="A1403" t="s">
        <v>607</v>
      </c>
      <c r="B1403" t="s">
        <v>3633</v>
      </c>
      <c r="D1403" t="s">
        <v>919</v>
      </c>
    </row>
    <row r="1404" spans="1:4" x14ac:dyDescent="0.3">
      <c r="A1404" t="s">
        <v>608</v>
      </c>
      <c r="B1404" t="s">
        <v>3633</v>
      </c>
      <c r="D1404" t="s">
        <v>919</v>
      </c>
    </row>
    <row r="1405" spans="1:4" x14ac:dyDescent="0.3">
      <c r="A1405" t="s">
        <v>607</v>
      </c>
      <c r="B1405" t="s">
        <v>3634</v>
      </c>
      <c r="D1405" t="s">
        <v>919</v>
      </c>
    </row>
    <row r="1406" spans="1:4" x14ac:dyDescent="0.3">
      <c r="A1406" t="s">
        <v>608</v>
      </c>
      <c r="B1406" t="s">
        <v>3634</v>
      </c>
      <c r="D1406" t="s">
        <v>919</v>
      </c>
    </row>
    <row r="1407" spans="1:4" x14ac:dyDescent="0.3">
      <c r="A1407" t="s">
        <v>607</v>
      </c>
      <c r="B1407" t="s">
        <v>3635</v>
      </c>
      <c r="D1407" t="s">
        <v>919</v>
      </c>
    </row>
    <row r="1408" spans="1:4" x14ac:dyDescent="0.3">
      <c r="A1408" t="s">
        <v>608</v>
      </c>
      <c r="B1408" t="s">
        <v>3635</v>
      </c>
      <c r="D1408" t="s">
        <v>919</v>
      </c>
    </row>
    <row r="1409" spans="1:4" x14ac:dyDescent="0.3">
      <c r="A1409" t="s">
        <v>607</v>
      </c>
      <c r="B1409" t="s">
        <v>3636</v>
      </c>
      <c r="D1409" t="s">
        <v>919</v>
      </c>
    </row>
    <row r="1410" spans="1:4" x14ac:dyDescent="0.3">
      <c r="A1410" t="s">
        <v>608</v>
      </c>
      <c r="B1410" t="s">
        <v>3636</v>
      </c>
      <c r="D1410" t="s">
        <v>919</v>
      </c>
    </row>
    <row r="1411" spans="1:4" x14ac:dyDescent="0.3">
      <c r="A1411" t="s">
        <v>607</v>
      </c>
      <c r="B1411" t="s">
        <v>3637</v>
      </c>
      <c r="D1411" t="s">
        <v>919</v>
      </c>
    </row>
    <row r="1412" spans="1:4" x14ac:dyDescent="0.3">
      <c r="A1412" t="s">
        <v>608</v>
      </c>
      <c r="B1412" t="s">
        <v>3637</v>
      </c>
      <c r="D1412" t="s">
        <v>919</v>
      </c>
    </row>
    <row r="1413" spans="1:4" x14ac:dyDescent="0.3">
      <c r="A1413" t="s">
        <v>607</v>
      </c>
      <c r="B1413" t="s">
        <v>3638</v>
      </c>
      <c r="D1413" t="s">
        <v>919</v>
      </c>
    </row>
    <row r="1414" spans="1:4" x14ac:dyDescent="0.3">
      <c r="A1414" t="s">
        <v>608</v>
      </c>
      <c r="B1414" t="s">
        <v>3638</v>
      </c>
      <c r="D1414" t="s">
        <v>919</v>
      </c>
    </row>
    <row r="1415" spans="1:4" x14ac:dyDescent="0.3">
      <c r="A1415" t="s">
        <v>607</v>
      </c>
      <c r="B1415" t="s">
        <v>3818</v>
      </c>
      <c r="D1415" t="s">
        <v>919</v>
      </c>
    </row>
    <row r="1416" spans="1:4" x14ac:dyDescent="0.3">
      <c r="A1416" t="s">
        <v>608</v>
      </c>
      <c r="B1416" t="s">
        <v>3818</v>
      </c>
      <c r="D1416" t="s">
        <v>919</v>
      </c>
    </row>
    <row r="1417" spans="1:4" x14ac:dyDescent="0.3">
      <c r="A1417" t="s">
        <v>607</v>
      </c>
      <c r="B1417" t="s">
        <v>3639</v>
      </c>
      <c r="D1417" t="s">
        <v>919</v>
      </c>
    </row>
    <row r="1418" spans="1:4" x14ac:dyDescent="0.3">
      <c r="A1418" t="s">
        <v>608</v>
      </c>
      <c r="B1418" t="s">
        <v>3639</v>
      </c>
      <c r="D1418" t="s">
        <v>919</v>
      </c>
    </row>
    <row r="1419" spans="1:4" x14ac:dyDescent="0.3">
      <c r="A1419" t="s">
        <v>607</v>
      </c>
      <c r="B1419" t="s">
        <v>3640</v>
      </c>
      <c r="D1419" t="s">
        <v>919</v>
      </c>
    </row>
    <row r="1420" spans="1:4" x14ac:dyDescent="0.3">
      <c r="A1420" t="s">
        <v>608</v>
      </c>
      <c r="B1420" t="s">
        <v>3640</v>
      </c>
      <c r="D1420" t="s">
        <v>919</v>
      </c>
    </row>
    <row r="1421" spans="1:4" x14ac:dyDescent="0.3">
      <c r="A1421" t="s">
        <v>607</v>
      </c>
      <c r="B1421" t="s">
        <v>3641</v>
      </c>
      <c r="D1421" t="s">
        <v>919</v>
      </c>
    </row>
    <row r="1422" spans="1:4" x14ac:dyDescent="0.3">
      <c r="A1422" t="s">
        <v>608</v>
      </c>
      <c r="B1422" t="s">
        <v>3641</v>
      </c>
      <c r="D1422" t="s">
        <v>919</v>
      </c>
    </row>
    <row r="1423" spans="1:4" x14ac:dyDescent="0.3">
      <c r="A1423" t="s">
        <v>607</v>
      </c>
      <c r="B1423" t="s">
        <v>3819</v>
      </c>
      <c r="D1423" t="s">
        <v>919</v>
      </c>
    </row>
    <row r="1424" spans="1:4" x14ac:dyDescent="0.3">
      <c r="A1424" t="s">
        <v>608</v>
      </c>
      <c r="B1424" t="s">
        <v>3819</v>
      </c>
      <c r="D1424" t="s">
        <v>919</v>
      </c>
    </row>
    <row r="1425" spans="1:4" x14ac:dyDescent="0.3">
      <c r="A1425" t="s">
        <v>607</v>
      </c>
      <c r="B1425" t="s">
        <v>3642</v>
      </c>
      <c r="D1425" t="s">
        <v>919</v>
      </c>
    </row>
    <row r="1426" spans="1:4" x14ac:dyDescent="0.3">
      <c r="A1426" t="s">
        <v>608</v>
      </c>
      <c r="B1426" t="s">
        <v>3642</v>
      </c>
      <c r="D1426" t="s">
        <v>919</v>
      </c>
    </row>
    <row r="1427" spans="1:4" x14ac:dyDescent="0.3">
      <c r="A1427" t="s">
        <v>607</v>
      </c>
      <c r="B1427" t="s">
        <v>3643</v>
      </c>
      <c r="D1427" t="s">
        <v>919</v>
      </c>
    </row>
    <row r="1428" spans="1:4" x14ac:dyDescent="0.3">
      <c r="A1428" t="s">
        <v>608</v>
      </c>
      <c r="B1428" t="s">
        <v>3643</v>
      </c>
      <c r="D1428" t="s">
        <v>919</v>
      </c>
    </row>
    <row r="1429" spans="1:4" x14ac:dyDescent="0.3">
      <c r="A1429" t="s">
        <v>607</v>
      </c>
      <c r="B1429" t="s">
        <v>3644</v>
      </c>
      <c r="D1429" t="s">
        <v>919</v>
      </c>
    </row>
    <row r="1430" spans="1:4" x14ac:dyDescent="0.3">
      <c r="A1430" t="s">
        <v>608</v>
      </c>
      <c r="B1430" t="s">
        <v>3644</v>
      </c>
      <c r="D1430" t="s">
        <v>919</v>
      </c>
    </row>
    <row r="1431" spans="1:4" x14ac:dyDescent="0.3">
      <c r="A1431" t="s">
        <v>607</v>
      </c>
      <c r="B1431" t="s">
        <v>3645</v>
      </c>
      <c r="D1431" t="s">
        <v>919</v>
      </c>
    </row>
    <row r="1432" spans="1:4" x14ac:dyDescent="0.3">
      <c r="A1432" t="s">
        <v>608</v>
      </c>
      <c r="B1432" t="s">
        <v>3645</v>
      </c>
      <c r="D1432" t="s">
        <v>919</v>
      </c>
    </row>
    <row r="1433" spans="1:4" x14ac:dyDescent="0.3">
      <c r="A1433" t="s">
        <v>607</v>
      </c>
      <c r="B1433" t="s">
        <v>3581</v>
      </c>
      <c r="D1433" t="s">
        <v>919</v>
      </c>
    </row>
    <row r="1434" spans="1:4" x14ac:dyDescent="0.3">
      <c r="A1434" t="s">
        <v>608</v>
      </c>
      <c r="B1434" t="s">
        <v>3581</v>
      </c>
      <c r="D1434" t="s">
        <v>919</v>
      </c>
    </row>
    <row r="1435" spans="1:4" x14ac:dyDescent="0.3">
      <c r="A1435" t="s">
        <v>607</v>
      </c>
      <c r="B1435" t="s">
        <v>3902</v>
      </c>
      <c r="D1435" t="s">
        <v>919</v>
      </c>
    </row>
    <row r="1436" spans="1:4" x14ac:dyDescent="0.3">
      <c r="A1436" t="s">
        <v>608</v>
      </c>
      <c r="B1436" t="s">
        <v>3902</v>
      </c>
      <c r="D1436" t="s">
        <v>919</v>
      </c>
    </row>
    <row r="1437" spans="1:4" x14ac:dyDescent="0.3">
      <c r="A1437" t="s">
        <v>609</v>
      </c>
      <c r="B1437" t="s">
        <v>3225</v>
      </c>
      <c r="D1437" t="s">
        <v>1046</v>
      </c>
    </row>
    <row r="1438" spans="1:4" x14ac:dyDescent="0.3">
      <c r="A1438" t="s">
        <v>610</v>
      </c>
      <c r="B1438" t="s">
        <v>3225</v>
      </c>
      <c r="D1438" t="s">
        <v>1046</v>
      </c>
    </row>
    <row r="1439" spans="1:4" x14ac:dyDescent="0.3">
      <c r="A1439" t="s">
        <v>609</v>
      </c>
      <c r="B1439" t="s">
        <v>3233</v>
      </c>
      <c r="D1439" t="s">
        <v>1046</v>
      </c>
    </row>
    <row r="1440" spans="1:4" x14ac:dyDescent="0.3">
      <c r="A1440" t="s">
        <v>610</v>
      </c>
      <c r="B1440" t="s">
        <v>3233</v>
      </c>
      <c r="D1440" t="s">
        <v>1046</v>
      </c>
    </row>
    <row r="1441" spans="1:4" x14ac:dyDescent="0.3">
      <c r="A1441" t="s">
        <v>609</v>
      </c>
      <c r="B1441" t="s">
        <v>3235</v>
      </c>
      <c r="D1441" t="s">
        <v>1046</v>
      </c>
    </row>
    <row r="1442" spans="1:4" x14ac:dyDescent="0.3">
      <c r="A1442" t="s">
        <v>610</v>
      </c>
      <c r="B1442" t="s">
        <v>3235</v>
      </c>
      <c r="D1442" t="s">
        <v>1046</v>
      </c>
    </row>
    <row r="1443" spans="1:4" x14ac:dyDescent="0.3">
      <c r="A1443" t="s">
        <v>609</v>
      </c>
      <c r="B1443" t="s">
        <v>3237</v>
      </c>
      <c r="D1443" t="s">
        <v>1046</v>
      </c>
    </row>
    <row r="1444" spans="1:4" x14ac:dyDescent="0.3">
      <c r="A1444" t="s">
        <v>610</v>
      </c>
      <c r="B1444" t="s">
        <v>3237</v>
      </c>
      <c r="D1444" t="s">
        <v>1046</v>
      </c>
    </row>
    <row r="1445" spans="1:4" x14ac:dyDescent="0.3">
      <c r="A1445" t="s">
        <v>609</v>
      </c>
      <c r="B1445" t="s">
        <v>3240</v>
      </c>
      <c r="D1445" t="s">
        <v>1046</v>
      </c>
    </row>
    <row r="1446" spans="1:4" x14ac:dyDescent="0.3">
      <c r="A1446" t="s">
        <v>610</v>
      </c>
      <c r="B1446" t="s">
        <v>3240</v>
      </c>
      <c r="D1446" t="s">
        <v>1046</v>
      </c>
    </row>
    <row r="1447" spans="1:4" x14ac:dyDescent="0.3">
      <c r="A1447" t="s">
        <v>609</v>
      </c>
      <c r="B1447" t="s">
        <v>3243</v>
      </c>
      <c r="D1447" t="s">
        <v>1046</v>
      </c>
    </row>
    <row r="1448" spans="1:4" x14ac:dyDescent="0.3">
      <c r="A1448" t="s">
        <v>610</v>
      </c>
      <c r="B1448" t="s">
        <v>3243</v>
      </c>
      <c r="D1448" t="s">
        <v>1046</v>
      </c>
    </row>
    <row r="1449" spans="1:4" x14ac:dyDescent="0.3">
      <c r="A1449" t="s">
        <v>609</v>
      </c>
      <c r="B1449" t="s">
        <v>3245</v>
      </c>
      <c r="D1449" t="s">
        <v>1046</v>
      </c>
    </row>
    <row r="1450" spans="1:4" x14ac:dyDescent="0.3">
      <c r="A1450" t="s">
        <v>610</v>
      </c>
      <c r="B1450" t="s">
        <v>3245</v>
      </c>
      <c r="D1450" t="s">
        <v>1046</v>
      </c>
    </row>
    <row r="1451" spans="1:4" x14ac:dyDescent="0.3">
      <c r="A1451" t="s">
        <v>609</v>
      </c>
      <c r="B1451" t="s">
        <v>3247</v>
      </c>
      <c r="D1451" t="s">
        <v>1046</v>
      </c>
    </row>
    <row r="1452" spans="1:4" x14ac:dyDescent="0.3">
      <c r="A1452" t="s">
        <v>610</v>
      </c>
      <c r="B1452" t="s">
        <v>3247</v>
      </c>
      <c r="D1452" t="s">
        <v>1046</v>
      </c>
    </row>
    <row r="1453" spans="1:4" x14ac:dyDescent="0.3">
      <c r="A1453" t="s">
        <v>609</v>
      </c>
      <c r="B1453" t="s">
        <v>3250</v>
      </c>
      <c r="D1453" t="s">
        <v>1046</v>
      </c>
    </row>
    <row r="1454" spans="1:4" x14ac:dyDescent="0.3">
      <c r="A1454" t="s">
        <v>610</v>
      </c>
      <c r="B1454" t="s">
        <v>3250</v>
      </c>
      <c r="D1454" t="s">
        <v>1046</v>
      </c>
    </row>
    <row r="1455" spans="1:4" x14ac:dyDescent="0.3">
      <c r="A1455" t="s">
        <v>609</v>
      </c>
      <c r="B1455" t="s">
        <v>3252</v>
      </c>
      <c r="D1455" t="s">
        <v>1046</v>
      </c>
    </row>
    <row r="1456" spans="1:4" x14ac:dyDescent="0.3">
      <c r="A1456" t="s">
        <v>610</v>
      </c>
      <c r="B1456" t="s">
        <v>3252</v>
      </c>
      <c r="D1456" t="s">
        <v>1046</v>
      </c>
    </row>
    <row r="1457" spans="1:4" x14ac:dyDescent="0.3">
      <c r="A1457" t="s">
        <v>609</v>
      </c>
      <c r="B1457" t="s">
        <v>3255</v>
      </c>
      <c r="D1457" t="s">
        <v>1046</v>
      </c>
    </row>
    <row r="1458" spans="1:4" x14ac:dyDescent="0.3">
      <c r="A1458" t="s">
        <v>610</v>
      </c>
      <c r="B1458" t="s">
        <v>3255</v>
      </c>
      <c r="D1458" t="s">
        <v>1046</v>
      </c>
    </row>
    <row r="1459" spans="1:4" x14ac:dyDescent="0.3">
      <c r="A1459" t="s">
        <v>609</v>
      </c>
      <c r="B1459" t="s">
        <v>3257</v>
      </c>
      <c r="D1459" t="s">
        <v>1046</v>
      </c>
    </row>
    <row r="1460" spans="1:4" x14ac:dyDescent="0.3">
      <c r="A1460" t="s">
        <v>610</v>
      </c>
      <c r="B1460" t="s">
        <v>3257</v>
      </c>
      <c r="D1460" t="s">
        <v>1046</v>
      </c>
    </row>
    <row r="1461" spans="1:4" x14ac:dyDescent="0.3">
      <c r="A1461" t="s">
        <v>609</v>
      </c>
      <c r="B1461" t="s">
        <v>3259</v>
      </c>
      <c r="D1461" t="s">
        <v>1046</v>
      </c>
    </row>
    <row r="1462" spans="1:4" x14ac:dyDescent="0.3">
      <c r="A1462" t="s">
        <v>610</v>
      </c>
      <c r="B1462" t="s">
        <v>3259</v>
      </c>
      <c r="D1462" t="s">
        <v>1046</v>
      </c>
    </row>
    <row r="1463" spans="1:4" x14ac:dyDescent="0.3">
      <c r="A1463" t="s">
        <v>609</v>
      </c>
      <c r="B1463" t="s">
        <v>3261</v>
      </c>
      <c r="D1463" t="s">
        <v>1046</v>
      </c>
    </row>
    <row r="1464" spans="1:4" x14ac:dyDescent="0.3">
      <c r="A1464" t="s">
        <v>610</v>
      </c>
      <c r="B1464" t="s">
        <v>3261</v>
      </c>
      <c r="D1464" t="s">
        <v>1046</v>
      </c>
    </row>
    <row r="1465" spans="1:4" x14ac:dyDescent="0.3">
      <c r="A1465" t="s">
        <v>609</v>
      </c>
      <c r="B1465" t="s">
        <v>3263</v>
      </c>
      <c r="D1465" t="s">
        <v>1046</v>
      </c>
    </row>
    <row r="1466" spans="1:4" x14ac:dyDescent="0.3">
      <c r="A1466" t="s">
        <v>610</v>
      </c>
      <c r="B1466" t="s">
        <v>3263</v>
      </c>
      <c r="D1466" t="s">
        <v>1046</v>
      </c>
    </row>
    <row r="1467" spans="1:4" x14ac:dyDescent="0.3">
      <c r="A1467" t="s">
        <v>609</v>
      </c>
      <c r="B1467" t="s">
        <v>3266</v>
      </c>
      <c r="D1467" t="s">
        <v>1046</v>
      </c>
    </row>
    <row r="1468" spans="1:4" x14ac:dyDescent="0.3">
      <c r="A1468" t="s">
        <v>610</v>
      </c>
      <c r="B1468" t="s">
        <v>3266</v>
      </c>
      <c r="D1468" t="s">
        <v>1046</v>
      </c>
    </row>
    <row r="1469" spans="1:4" x14ac:dyDescent="0.3">
      <c r="A1469" t="s">
        <v>609</v>
      </c>
      <c r="B1469" t="s">
        <v>3268</v>
      </c>
      <c r="D1469" t="s">
        <v>1046</v>
      </c>
    </row>
    <row r="1470" spans="1:4" x14ac:dyDescent="0.3">
      <c r="A1470" t="s">
        <v>610</v>
      </c>
      <c r="B1470" t="s">
        <v>3268</v>
      </c>
      <c r="D1470" t="s">
        <v>1046</v>
      </c>
    </row>
    <row r="1471" spans="1:4" x14ac:dyDescent="0.3">
      <c r="A1471" t="s">
        <v>609</v>
      </c>
      <c r="B1471" t="s">
        <v>3270</v>
      </c>
      <c r="D1471" t="s">
        <v>1046</v>
      </c>
    </row>
    <row r="1472" spans="1:4" x14ac:dyDescent="0.3">
      <c r="A1472" t="s">
        <v>610</v>
      </c>
      <c r="B1472" t="s">
        <v>3270</v>
      </c>
      <c r="D1472" t="s">
        <v>1046</v>
      </c>
    </row>
    <row r="1473" spans="1:4" x14ac:dyDescent="0.3">
      <c r="A1473" t="s">
        <v>609</v>
      </c>
      <c r="B1473" t="s">
        <v>3272</v>
      </c>
      <c r="D1473" t="s">
        <v>1046</v>
      </c>
    </row>
    <row r="1474" spans="1:4" x14ac:dyDescent="0.3">
      <c r="A1474" t="s">
        <v>610</v>
      </c>
      <c r="B1474" t="s">
        <v>3272</v>
      </c>
      <c r="D1474" t="s">
        <v>1046</v>
      </c>
    </row>
    <row r="1475" spans="1:4" x14ac:dyDescent="0.3">
      <c r="A1475" t="s">
        <v>609</v>
      </c>
      <c r="B1475" t="s">
        <v>3274</v>
      </c>
      <c r="D1475" t="s">
        <v>1046</v>
      </c>
    </row>
    <row r="1476" spans="1:4" x14ac:dyDescent="0.3">
      <c r="A1476" t="s">
        <v>610</v>
      </c>
      <c r="B1476" t="s">
        <v>3274</v>
      </c>
      <c r="D1476" t="s">
        <v>1046</v>
      </c>
    </row>
    <row r="1477" spans="1:4" x14ac:dyDescent="0.3">
      <c r="A1477" t="s">
        <v>609</v>
      </c>
      <c r="B1477" t="s">
        <v>3277</v>
      </c>
      <c r="D1477" t="s">
        <v>1046</v>
      </c>
    </row>
    <row r="1478" spans="1:4" x14ac:dyDescent="0.3">
      <c r="A1478" t="s">
        <v>610</v>
      </c>
      <c r="B1478" t="s">
        <v>3277</v>
      </c>
      <c r="D1478" t="s">
        <v>1046</v>
      </c>
    </row>
    <row r="1479" spans="1:4" x14ac:dyDescent="0.3">
      <c r="A1479" t="s">
        <v>609</v>
      </c>
      <c r="B1479" t="s">
        <v>3279</v>
      </c>
      <c r="D1479" t="s">
        <v>1046</v>
      </c>
    </row>
    <row r="1480" spans="1:4" x14ac:dyDescent="0.3">
      <c r="A1480" t="s">
        <v>610</v>
      </c>
      <c r="B1480" t="s">
        <v>3279</v>
      </c>
      <c r="D1480" t="s">
        <v>1046</v>
      </c>
    </row>
    <row r="1481" spans="1:4" x14ac:dyDescent="0.3">
      <c r="A1481" t="s">
        <v>609</v>
      </c>
      <c r="B1481" t="s">
        <v>3281</v>
      </c>
      <c r="D1481" t="s">
        <v>1046</v>
      </c>
    </row>
    <row r="1482" spans="1:4" x14ac:dyDescent="0.3">
      <c r="A1482" t="s">
        <v>610</v>
      </c>
      <c r="B1482" t="s">
        <v>3281</v>
      </c>
      <c r="D1482" t="s">
        <v>1046</v>
      </c>
    </row>
    <row r="1483" spans="1:4" x14ac:dyDescent="0.3">
      <c r="A1483" t="s">
        <v>609</v>
      </c>
      <c r="B1483" t="s">
        <v>3283</v>
      </c>
      <c r="D1483" t="s">
        <v>1046</v>
      </c>
    </row>
    <row r="1484" spans="1:4" x14ac:dyDescent="0.3">
      <c r="A1484" t="s">
        <v>610</v>
      </c>
      <c r="B1484" t="s">
        <v>3283</v>
      </c>
      <c r="D1484" t="s">
        <v>1046</v>
      </c>
    </row>
    <row r="1485" spans="1:4" x14ac:dyDescent="0.3">
      <c r="A1485" t="s">
        <v>609</v>
      </c>
      <c r="B1485" t="s">
        <v>3285</v>
      </c>
      <c r="D1485" t="s">
        <v>1046</v>
      </c>
    </row>
    <row r="1486" spans="1:4" x14ac:dyDescent="0.3">
      <c r="A1486" t="s">
        <v>610</v>
      </c>
      <c r="B1486" t="s">
        <v>3285</v>
      </c>
      <c r="D1486" t="s">
        <v>1046</v>
      </c>
    </row>
    <row r="1487" spans="1:4" x14ac:dyDescent="0.3">
      <c r="A1487" t="s">
        <v>609</v>
      </c>
      <c r="B1487" t="s">
        <v>3288</v>
      </c>
      <c r="D1487" t="s">
        <v>1046</v>
      </c>
    </row>
    <row r="1488" spans="1:4" x14ac:dyDescent="0.3">
      <c r="A1488" t="s">
        <v>610</v>
      </c>
      <c r="B1488" t="s">
        <v>3288</v>
      </c>
      <c r="D1488" t="s">
        <v>1046</v>
      </c>
    </row>
    <row r="1489" spans="1:4" x14ac:dyDescent="0.3">
      <c r="A1489" t="s">
        <v>609</v>
      </c>
      <c r="B1489" t="s">
        <v>3290</v>
      </c>
      <c r="D1489" t="s">
        <v>1046</v>
      </c>
    </row>
    <row r="1490" spans="1:4" x14ac:dyDescent="0.3">
      <c r="A1490" t="s">
        <v>610</v>
      </c>
      <c r="B1490" t="s">
        <v>3290</v>
      </c>
      <c r="D1490" t="s">
        <v>1046</v>
      </c>
    </row>
    <row r="1491" spans="1:4" x14ac:dyDescent="0.3">
      <c r="A1491" t="s">
        <v>609</v>
      </c>
      <c r="B1491" t="s">
        <v>3293</v>
      </c>
      <c r="D1491" t="s">
        <v>1046</v>
      </c>
    </row>
    <row r="1492" spans="1:4" x14ac:dyDescent="0.3">
      <c r="A1492" t="s">
        <v>610</v>
      </c>
      <c r="B1492" t="s">
        <v>3293</v>
      </c>
      <c r="D1492" t="s">
        <v>1046</v>
      </c>
    </row>
    <row r="1493" spans="1:4" x14ac:dyDescent="0.3">
      <c r="A1493" t="s">
        <v>609</v>
      </c>
      <c r="B1493" t="s">
        <v>3296</v>
      </c>
      <c r="D1493" t="s">
        <v>1046</v>
      </c>
    </row>
    <row r="1494" spans="1:4" x14ac:dyDescent="0.3">
      <c r="A1494" t="s">
        <v>610</v>
      </c>
      <c r="B1494" t="s">
        <v>3296</v>
      </c>
      <c r="D1494" t="s">
        <v>1046</v>
      </c>
    </row>
    <row r="1495" spans="1:4" x14ac:dyDescent="0.3">
      <c r="A1495" t="s">
        <v>609</v>
      </c>
      <c r="B1495" t="s">
        <v>3299</v>
      </c>
      <c r="D1495" t="s">
        <v>1046</v>
      </c>
    </row>
    <row r="1496" spans="1:4" x14ac:dyDescent="0.3">
      <c r="A1496" t="s">
        <v>610</v>
      </c>
      <c r="B1496" t="s">
        <v>3299</v>
      </c>
      <c r="D1496" t="s">
        <v>1046</v>
      </c>
    </row>
    <row r="1497" spans="1:4" x14ac:dyDescent="0.3">
      <c r="A1497" t="s">
        <v>609</v>
      </c>
      <c r="B1497" t="s">
        <v>3301</v>
      </c>
      <c r="D1497" t="s">
        <v>1046</v>
      </c>
    </row>
    <row r="1498" spans="1:4" x14ac:dyDescent="0.3">
      <c r="A1498" t="s">
        <v>610</v>
      </c>
      <c r="B1498" t="s">
        <v>3301</v>
      </c>
      <c r="D1498" t="s">
        <v>1046</v>
      </c>
    </row>
    <row r="1499" spans="1:4" x14ac:dyDescent="0.3">
      <c r="A1499" t="s">
        <v>609</v>
      </c>
      <c r="B1499" t="s">
        <v>3304</v>
      </c>
      <c r="D1499" t="s">
        <v>1046</v>
      </c>
    </row>
    <row r="1500" spans="1:4" x14ac:dyDescent="0.3">
      <c r="A1500" t="s">
        <v>610</v>
      </c>
      <c r="B1500" t="s">
        <v>3304</v>
      </c>
      <c r="D1500" t="s">
        <v>1046</v>
      </c>
    </row>
    <row r="1501" spans="1:4" x14ac:dyDescent="0.3">
      <c r="A1501" t="s">
        <v>609</v>
      </c>
      <c r="B1501" t="s">
        <v>3307</v>
      </c>
      <c r="D1501" t="s">
        <v>1046</v>
      </c>
    </row>
    <row r="1502" spans="1:4" x14ac:dyDescent="0.3">
      <c r="A1502" t="s">
        <v>610</v>
      </c>
      <c r="B1502" t="s">
        <v>3307</v>
      </c>
      <c r="D1502" t="s">
        <v>1046</v>
      </c>
    </row>
    <row r="1503" spans="1:4" x14ac:dyDescent="0.3">
      <c r="A1503" t="s">
        <v>609</v>
      </c>
      <c r="B1503" t="s">
        <v>3310</v>
      </c>
      <c r="D1503" t="s">
        <v>1046</v>
      </c>
    </row>
    <row r="1504" spans="1:4" x14ac:dyDescent="0.3">
      <c r="A1504" t="s">
        <v>610</v>
      </c>
      <c r="B1504" t="s">
        <v>3310</v>
      </c>
      <c r="D1504" t="s">
        <v>1046</v>
      </c>
    </row>
    <row r="1505" spans="1:4" x14ac:dyDescent="0.3">
      <c r="A1505" t="s">
        <v>609</v>
      </c>
      <c r="B1505" t="s">
        <v>3312</v>
      </c>
      <c r="D1505" t="s">
        <v>1046</v>
      </c>
    </row>
    <row r="1506" spans="1:4" x14ac:dyDescent="0.3">
      <c r="A1506" t="s">
        <v>610</v>
      </c>
      <c r="B1506" t="s">
        <v>3312</v>
      </c>
      <c r="D1506" t="s">
        <v>1046</v>
      </c>
    </row>
    <row r="1507" spans="1:4" x14ac:dyDescent="0.3">
      <c r="A1507" t="s">
        <v>609</v>
      </c>
      <c r="B1507" t="s">
        <v>3315</v>
      </c>
      <c r="D1507" t="s">
        <v>1046</v>
      </c>
    </row>
    <row r="1508" spans="1:4" x14ac:dyDescent="0.3">
      <c r="A1508" t="s">
        <v>610</v>
      </c>
      <c r="B1508" t="s">
        <v>3315</v>
      </c>
      <c r="D1508" t="s">
        <v>1046</v>
      </c>
    </row>
    <row r="1509" spans="1:4" x14ac:dyDescent="0.3">
      <c r="A1509" t="s">
        <v>609</v>
      </c>
      <c r="B1509" t="s">
        <v>3318</v>
      </c>
      <c r="D1509" t="s">
        <v>1046</v>
      </c>
    </row>
    <row r="1510" spans="1:4" x14ac:dyDescent="0.3">
      <c r="A1510" t="s">
        <v>610</v>
      </c>
      <c r="B1510" t="s">
        <v>3318</v>
      </c>
      <c r="D1510" t="s">
        <v>1046</v>
      </c>
    </row>
    <row r="1511" spans="1:4" x14ac:dyDescent="0.3">
      <c r="A1511" t="s">
        <v>609</v>
      </c>
      <c r="B1511" t="s">
        <v>3321</v>
      </c>
      <c r="D1511" t="s">
        <v>1046</v>
      </c>
    </row>
    <row r="1512" spans="1:4" x14ac:dyDescent="0.3">
      <c r="A1512" t="s">
        <v>610</v>
      </c>
      <c r="B1512" t="s">
        <v>3321</v>
      </c>
      <c r="D1512" t="s">
        <v>1046</v>
      </c>
    </row>
    <row r="1513" spans="1:4" x14ac:dyDescent="0.3">
      <c r="A1513" t="s">
        <v>609</v>
      </c>
      <c r="B1513" t="s">
        <v>3323</v>
      </c>
      <c r="D1513" t="s">
        <v>1046</v>
      </c>
    </row>
    <row r="1514" spans="1:4" x14ac:dyDescent="0.3">
      <c r="A1514" t="s">
        <v>610</v>
      </c>
      <c r="B1514" t="s">
        <v>3323</v>
      </c>
      <c r="D1514" t="s">
        <v>1046</v>
      </c>
    </row>
    <row r="1515" spans="1:4" x14ac:dyDescent="0.3">
      <c r="A1515" t="s">
        <v>609</v>
      </c>
      <c r="B1515" t="s">
        <v>3326</v>
      </c>
      <c r="D1515" t="s">
        <v>1046</v>
      </c>
    </row>
    <row r="1516" spans="1:4" x14ac:dyDescent="0.3">
      <c r="A1516" t="s">
        <v>610</v>
      </c>
      <c r="B1516" t="s">
        <v>3326</v>
      </c>
      <c r="D1516" t="s">
        <v>1046</v>
      </c>
    </row>
    <row r="1517" spans="1:4" x14ac:dyDescent="0.3">
      <c r="A1517" t="s">
        <v>609</v>
      </c>
      <c r="B1517" t="s">
        <v>3329</v>
      </c>
      <c r="D1517" t="s">
        <v>1046</v>
      </c>
    </row>
    <row r="1518" spans="1:4" x14ac:dyDescent="0.3">
      <c r="A1518" t="s">
        <v>610</v>
      </c>
      <c r="B1518" t="s">
        <v>3329</v>
      </c>
      <c r="D1518" t="s">
        <v>1046</v>
      </c>
    </row>
    <row r="1519" spans="1:4" x14ac:dyDescent="0.3">
      <c r="A1519" t="s">
        <v>609</v>
      </c>
      <c r="B1519" t="s">
        <v>3332</v>
      </c>
      <c r="D1519" t="s">
        <v>1046</v>
      </c>
    </row>
    <row r="1520" spans="1:4" x14ac:dyDescent="0.3">
      <c r="A1520" t="s">
        <v>610</v>
      </c>
      <c r="B1520" t="s">
        <v>3332</v>
      </c>
      <c r="D1520" t="s">
        <v>1046</v>
      </c>
    </row>
    <row r="1521" spans="1:4" x14ac:dyDescent="0.3">
      <c r="A1521" t="s">
        <v>609</v>
      </c>
      <c r="B1521" t="s">
        <v>3334</v>
      </c>
      <c r="D1521" t="s">
        <v>1046</v>
      </c>
    </row>
    <row r="1522" spans="1:4" x14ac:dyDescent="0.3">
      <c r="A1522" t="s">
        <v>610</v>
      </c>
      <c r="B1522" t="s">
        <v>3334</v>
      </c>
      <c r="D1522" t="s">
        <v>1046</v>
      </c>
    </row>
    <row r="1523" spans="1:4" x14ac:dyDescent="0.3">
      <c r="A1523" t="s">
        <v>609</v>
      </c>
      <c r="B1523" t="s">
        <v>3336</v>
      </c>
      <c r="D1523" t="s">
        <v>1046</v>
      </c>
    </row>
    <row r="1524" spans="1:4" x14ac:dyDescent="0.3">
      <c r="A1524" t="s">
        <v>610</v>
      </c>
      <c r="B1524" t="s">
        <v>3336</v>
      </c>
      <c r="D1524" t="s">
        <v>1046</v>
      </c>
    </row>
    <row r="1525" spans="1:4" x14ac:dyDescent="0.3">
      <c r="A1525" t="s">
        <v>609</v>
      </c>
      <c r="B1525" t="s">
        <v>3339</v>
      </c>
      <c r="D1525" t="s">
        <v>1046</v>
      </c>
    </row>
    <row r="1526" spans="1:4" x14ac:dyDescent="0.3">
      <c r="A1526" t="s">
        <v>610</v>
      </c>
      <c r="B1526" t="s">
        <v>3339</v>
      </c>
      <c r="D1526" t="s">
        <v>1046</v>
      </c>
    </row>
    <row r="1527" spans="1:4" x14ac:dyDescent="0.3">
      <c r="A1527" t="s">
        <v>609</v>
      </c>
      <c r="B1527" t="s">
        <v>3342</v>
      </c>
      <c r="D1527" t="s">
        <v>1046</v>
      </c>
    </row>
    <row r="1528" spans="1:4" x14ac:dyDescent="0.3">
      <c r="A1528" t="s">
        <v>610</v>
      </c>
      <c r="B1528" t="s">
        <v>3342</v>
      </c>
      <c r="D1528" t="s">
        <v>1046</v>
      </c>
    </row>
    <row r="1529" spans="1:4" x14ac:dyDescent="0.3">
      <c r="A1529" t="s">
        <v>609</v>
      </c>
      <c r="B1529" t="s">
        <v>3344</v>
      </c>
      <c r="D1529" t="s">
        <v>1046</v>
      </c>
    </row>
    <row r="1530" spans="1:4" x14ac:dyDescent="0.3">
      <c r="A1530" t="s">
        <v>610</v>
      </c>
      <c r="B1530" t="s">
        <v>3344</v>
      </c>
      <c r="D1530" t="s">
        <v>1046</v>
      </c>
    </row>
    <row r="1531" spans="1:4" x14ac:dyDescent="0.3">
      <c r="A1531" t="s">
        <v>609</v>
      </c>
      <c r="B1531" t="s">
        <v>3346</v>
      </c>
      <c r="D1531" t="s">
        <v>1046</v>
      </c>
    </row>
    <row r="1532" spans="1:4" x14ac:dyDescent="0.3">
      <c r="A1532" t="s">
        <v>610</v>
      </c>
      <c r="B1532" t="s">
        <v>3346</v>
      </c>
      <c r="D1532" t="s">
        <v>1046</v>
      </c>
    </row>
    <row r="1533" spans="1:4" x14ac:dyDescent="0.3">
      <c r="A1533" t="s">
        <v>609</v>
      </c>
      <c r="B1533" t="s">
        <v>3348</v>
      </c>
      <c r="D1533" t="s">
        <v>1046</v>
      </c>
    </row>
    <row r="1534" spans="1:4" x14ac:dyDescent="0.3">
      <c r="A1534" t="s">
        <v>610</v>
      </c>
      <c r="B1534" t="s">
        <v>3348</v>
      </c>
      <c r="D1534" t="s">
        <v>1046</v>
      </c>
    </row>
    <row r="1535" spans="1:4" x14ac:dyDescent="0.3">
      <c r="A1535" t="s">
        <v>609</v>
      </c>
      <c r="B1535" t="s">
        <v>3350</v>
      </c>
      <c r="D1535" t="s">
        <v>1046</v>
      </c>
    </row>
    <row r="1536" spans="1:4" x14ac:dyDescent="0.3">
      <c r="A1536" t="s">
        <v>610</v>
      </c>
      <c r="B1536" t="s">
        <v>3350</v>
      </c>
      <c r="D1536" t="s">
        <v>1046</v>
      </c>
    </row>
    <row r="1537" spans="1:4" x14ac:dyDescent="0.3">
      <c r="A1537" t="s">
        <v>609</v>
      </c>
      <c r="B1537" t="s">
        <v>3352</v>
      </c>
      <c r="D1537" t="s">
        <v>1046</v>
      </c>
    </row>
    <row r="1538" spans="1:4" x14ac:dyDescent="0.3">
      <c r="A1538" t="s">
        <v>610</v>
      </c>
      <c r="B1538" t="s">
        <v>3352</v>
      </c>
      <c r="D1538" t="s">
        <v>1046</v>
      </c>
    </row>
    <row r="1539" spans="1:4" x14ac:dyDescent="0.3">
      <c r="A1539" t="s">
        <v>609</v>
      </c>
      <c r="B1539" t="s">
        <v>3355</v>
      </c>
      <c r="D1539" t="s">
        <v>1046</v>
      </c>
    </row>
    <row r="1540" spans="1:4" x14ac:dyDescent="0.3">
      <c r="A1540" t="s">
        <v>610</v>
      </c>
      <c r="B1540" t="s">
        <v>3355</v>
      </c>
      <c r="D1540" t="s">
        <v>1046</v>
      </c>
    </row>
    <row r="1541" spans="1:4" x14ac:dyDescent="0.3">
      <c r="A1541" t="s">
        <v>609</v>
      </c>
      <c r="B1541" t="s">
        <v>3357</v>
      </c>
      <c r="D1541" t="s">
        <v>1046</v>
      </c>
    </row>
    <row r="1542" spans="1:4" x14ac:dyDescent="0.3">
      <c r="A1542" t="s">
        <v>610</v>
      </c>
      <c r="B1542" t="s">
        <v>3357</v>
      </c>
      <c r="D1542" t="s">
        <v>1046</v>
      </c>
    </row>
    <row r="1543" spans="1:4" x14ac:dyDescent="0.3">
      <c r="A1543" t="s">
        <v>609</v>
      </c>
      <c r="B1543" t="s">
        <v>3360</v>
      </c>
      <c r="D1543" t="s">
        <v>1046</v>
      </c>
    </row>
    <row r="1544" spans="1:4" x14ac:dyDescent="0.3">
      <c r="A1544" t="s">
        <v>610</v>
      </c>
      <c r="B1544" t="s">
        <v>3360</v>
      </c>
      <c r="D1544" t="s">
        <v>1046</v>
      </c>
    </row>
    <row r="1545" spans="1:4" x14ac:dyDescent="0.3">
      <c r="A1545" t="s">
        <v>609</v>
      </c>
      <c r="B1545" t="s">
        <v>3363</v>
      </c>
      <c r="D1545" t="s">
        <v>1046</v>
      </c>
    </row>
    <row r="1546" spans="1:4" x14ac:dyDescent="0.3">
      <c r="A1546" t="s">
        <v>610</v>
      </c>
      <c r="B1546" t="s">
        <v>3363</v>
      </c>
      <c r="D1546" t="s">
        <v>1046</v>
      </c>
    </row>
    <row r="1547" spans="1:4" x14ac:dyDescent="0.3">
      <c r="A1547" t="s">
        <v>609</v>
      </c>
      <c r="B1547" t="s">
        <v>3366</v>
      </c>
      <c r="D1547" t="s">
        <v>1046</v>
      </c>
    </row>
    <row r="1548" spans="1:4" x14ac:dyDescent="0.3">
      <c r="A1548" t="s">
        <v>610</v>
      </c>
      <c r="B1548" t="s">
        <v>3366</v>
      </c>
      <c r="D1548" t="s">
        <v>1046</v>
      </c>
    </row>
    <row r="1549" spans="1:4" x14ac:dyDescent="0.3">
      <c r="A1549" t="s">
        <v>609</v>
      </c>
      <c r="B1549" t="s">
        <v>3368</v>
      </c>
      <c r="D1549" t="s">
        <v>1046</v>
      </c>
    </row>
    <row r="1550" spans="1:4" x14ac:dyDescent="0.3">
      <c r="A1550" t="s">
        <v>610</v>
      </c>
      <c r="B1550" t="s">
        <v>3368</v>
      </c>
      <c r="D1550" t="s">
        <v>1046</v>
      </c>
    </row>
    <row r="1551" spans="1:4" x14ac:dyDescent="0.3">
      <c r="A1551" t="s">
        <v>609</v>
      </c>
      <c r="B1551" t="s">
        <v>3370</v>
      </c>
      <c r="D1551" t="s">
        <v>1046</v>
      </c>
    </row>
    <row r="1552" spans="1:4" x14ac:dyDescent="0.3">
      <c r="A1552" t="s">
        <v>610</v>
      </c>
      <c r="B1552" t="s">
        <v>3370</v>
      </c>
      <c r="D1552" t="s">
        <v>1046</v>
      </c>
    </row>
    <row r="1553" spans="1:4" x14ac:dyDescent="0.3">
      <c r="A1553" t="s">
        <v>609</v>
      </c>
      <c r="B1553" t="s">
        <v>3372</v>
      </c>
      <c r="D1553" t="s">
        <v>1046</v>
      </c>
    </row>
    <row r="1554" spans="1:4" x14ac:dyDescent="0.3">
      <c r="A1554" t="s">
        <v>610</v>
      </c>
      <c r="B1554" t="s">
        <v>3372</v>
      </c>
      <c r="D1554" t="s">
        <v>1046</v>
      </c>
    </row>
    <row r="1555" spans="1:4" x14ac:dyDescent="0.3">
      <c r="A1555" t="s">
        <v>609</v>
      </c>
      <c r="B1555" t="s">
        <v>3374</v>
      </c>
      <c r="D1555" t="s">
        <v>1046</v>
      </c>
    </row>
    <row r="1556" spans="1:4" x14ac:dyDescent="0.3">
      <c r="A1556" t="s">
        <v>610</v>
      </c>
      <c r="B1556" t="s">
        <v>3374</v>
      </c>
      <c r="D1556" t="s">
        <v>1046</v>
      </c>
    </row>
    <row r="1557" spans="1:4" x14ac:dyDescent="0.3">
      <c r="A1557" t="s">
        <v>609</v>
      </c>
      <c r="B1557" t="s">
        <v>3377</v>
      </c>
      <c r="D1557" t="s">
        <v>1046</v>
      </c>
    </row>
    <row r="1558" spans="1:4" x14ac:dyDescent="0.3">
      <c r="A1558" t="s">
        <v>610</v>
      </c>
      <c r="B1558" t="s">
        <v>3377</v>
      </c>
      <c r="D1558" t="s">
        <v>1046</v>
      </c>
    </row>
    <row r="1559" spans="1:4" x14ac:dyDescent="0.3">
      <c r="A1559" t="s">
        <v>609</v>
      </c>
      <c r="B1559" t="s">
        <v>3379</v>
      </c>
      <c r="D1559" t="s">
        <v>1046</v>
      </c>
    </row>
    <row r="1560" spans="1:4" x14ac:dyDescent="0.3">
      <c r="A1560" t="s">
        <v>610</v>
      </c>
      <c r="B1560" t="s">
        <v>3379</v>
      </c>
      <c r="D1560" t="s">
        <v>1046</v>
      </c>
    </row>
    <row r="1561" spans="1:4" x14ac:dyDescent="0.3">
      <c r="A1561" t="s">
        <v>609</v>
      </c>
      <c r="B1561" t="s">
        <v>3382</v>
      </c>
      <c r="D1561" t="s">
        <v>1046</v>
      </c>
    </row>
    <row r="1562" spans="1:4" x14ac:dyDescent="0.3">
      <c r="A1562" t="s">
        <v>610</v>
      </c>
      <c r="B1562" t="s">
        <v>3382</v>
      </c>
      <c r="D1562" t="s">
        <v>1046</v>
      </c>
    </row>
    <row r="1563" spans="1:4" x14ac:dyDescent="0.3">
      <c r="A1563" t="s">
        <v>609</v>
      </c>
      <c r="B1563" t="s">
        <v>3385</v>
      </c>
      <c r="D1563" t="s">
        <v>1046</v>
      </c>
    </row>
    <row r="1564" spans="1:4" x14ac:dyDescent="0.3">
      <c r="A1564" t="s">
        <v>610</v>
      </c>
      <c r="B1564" t="s">
        <v>3385</v>
      </c>
      <c r="D1564" t="s">
        <v>1046</v>
      </c>
    </row>
    <row r="1565" spans="1:4" x14ac:dyDescent="0.3">
      <c r="A1565" t="s">
        <v>609</v>
      </c>
      <c r="B1565" t="s">
        <v>3387</v>
      </c>
      <c r="D1565" t="s">
        <v>1046</v>
      </c>
    </row>
    <row r="1566" spans="1:4" x14ac:dyDescent="0.3">
      <c r="A1566" t="s">
        <v>610</v>
      </c>
      <c r="B1566" t="s">
        <v>3387</v>
      </c>
      <c r="D1566" t="s">
        <v>1046</v>
      </c>
    </row>
    <row r="1567" spans="1:4" x14ac:dyDescent="0.3">
      <c r="A1567" t="s">
        <v>609</v>
      </c>
      <c r="B1567" t="s">
        <v>3389</v>
      </c>
      <c r="D1567" t="s">
        <v>1046</v>
      </c>
    </row>
    <row r="1568" spans="1:4" x14ac:dyDescent="0.3">
      <c r="A1568" t="s">
        <v>610</v>
      </c>
      <c r="B1568" t="s">
        <v>3389</v>
      </c>
      <c r="D1568" t="s">
        <v>1046</v>
      </c>
    </row>
    <row r="1569" spans="1:4" x14ac:dyDescent="0.3">
      <c r="A1569" t="s">
        <v>609</v>
      </c>
      <c r="B1569" t="s">
        <v>3391</v>
      </c>
      <c r="D1569" t="s">
        <v>1046</v>
      </c>
    </row>
    <row r="1570" spans="1:4" x14ac:dyDescent="0.3">
      <c r="A1570" t="s">
        <v>610</v>
      </c>
      <c r="B1570" t="s">
        <v>3391</v>
      </c>
      <c r="D1570" t="s">
        <v>1046</v>
      </c>
    </row>
    <row r="1571" spans="1:4" x14ac:dyDescent="0.3">
      <c r="A1571" t="s">
        <v>609</v>
      </c>
      <c r="B1571" t="s">
        <v>3394</v>
      </c>
      <c r="D1571" t="s">
        <v>1046</v>
      </c>
    </row>
    <row r="1572" spans="1:4" x14ac:dyDescent="0.3">
      <c r="A1572" t="s">
        <v>610</v>
      </c>
      <c r="B1572" t="s">
        <v>3394</v>
      </c>
      <c r="D1572" t="s">
        <v>1046</v>
      </c>
    </row>
    <row r="1573" spans="1:4" x14ac:dyDescent="0.3">
      <c r="A1573" t="s">
        <v>609</v>
      </c>
      <c r="B1573" t="s">
        <v>3396</v>
      </c>
      <c r="D1573" t="s">
        <v>1046</v>
      </c>
    </row>
    <row r="1574" spans="1:4" x14ac:dyDescent="0.3">
      <c r="A1574" t="s">
        <v>610</v>
      </c>
      <c r="B1574" t="s">
        <v>3396</v>
      </c>
      <c r="D1574" t="s">
        <v>1046</v>
      </c>
    </row>
    <row r="1575" spans="1:4" x14ac:dyDescent="0.3">
      <c r="A1575" t="s">
        <v>609</v>
      </c>
      <c r="B1575" t="s">
        <v>3398</v>
      </c>
      <c r="D1575" t="s">
        <v>1046</v>
      </c>
    </row>
    <row r="1576" spans="1:4" x14ac:dyDescent="0.3">
      <c r="A1576" t="s">
        <v>610</v>
      </c>
      <c r="B1576" t="s">
        <v>3398</v>
      </c>
      <c r="D1576" t="s">
        <v>1046</v>
      </c>
    </row>
    <row r="1577" spans="1:4" x14ac:dyDescent="0.3">
      <c r="A1577" t="s">
        <v>609</v>
      </c>
      <c r="B1577" t="s">
        <v>3400</v>
      </c>
      <c r="D1577" t="s">
        <v>1046</v>
      </c>
    </row>
    <row r="1578" spans="1:4" x14ac:dyDescent="0.3">
      <c r="A1578" t="s">
        <v>610</v>
      </c>
      <c r="B1578" t="s">
        <v>3400</v>
      </c>
      <c r="D1578" t="s">
        <v>1046</v>
      </c>
    </row>
    <row r="1579" spans="1:4" x14ac:dyDescent="0.3">
      <c r="A1579" t="s">
        <v>609</v>
      </c>
      <c r="B1579" t="s">
        <v>3403</v>
      </c>
      <c r="D1579" t="s">
        <v>1046</v>
      </c>
    </row>
    <row r="1580" spans="1:4" x14ac:dyDescent="0.3">
      <c r="A1580" t="s">
        <v>610</v>
      </c>
      <c r="B1580" t="s">
        <v>3403</v>
      </c>
      <c r="D1580" t="s">
        <v>1046</v>
      </c>
    </row>
    <row r="1581" spans="1:4" x14ac:dyDescent="0.3">
      <c r="A1581" t="s">
        <v>609</v>
      </c>
      <c r="B1581" t="s">
        <v>3405</v>
      </c>
      <c r="D1581" t="s">
        <v>1046</v>
      </c>
    </row>
    <row r="1582" spans="1:4" x14ac:dyDescent="0.3">
      <c r="A1582" t="s">
        <v>610</v>
      </c>
      <c r="B1582" t="s">
        <v>3405</v>
      </c>
      <c r="D1582" t="s">
        <v>1046</v>
      </c>
    </row>
    <row r="1583" spans="1:4" x14ac:dyDescent="0.3">
      <c r="A1583" t="s">
        <v>609</v>
      </c>
      <c r="B1583" t="s">
        <v>3408</v>
      </c>
      <c r="D1583" t="s">
        <v>1046</v>
      </c>
    </row>
    <row r="1584" spans="1:4" x14ac:dyDescent="0.3">
      <c r="A1584" t="s">
        <v>610</v>
      </c>
      <c r="B1584" t="s">
        <v>3408</v>
      </c>
      <c r="D1584" t="s">
        <v>1046</v>
      </c>
    </row>
    <row r="1585" spans="1:4" x14ac:dyDescent="0.3">
      <c r="A1585" t="s">
        <v>609</v>
      </c>
      <c r="B1585" t="s">
        <v>3411</v>
      </c>
      <c r="D1585" t="s">
        <v>1046</v>
      </c>
    </row>
    <row r="1586" spans="1:4" x14ac:dyDescent="0.3">
      <c r="A1586" t="s">
        <v>610</v>
      </c>
      <c r="B1586" t="s">
        <v>3411</v>
      </c>
      <c r="D1586" t="s">
        <v>1046</v>
      </c>
    </row>
    <row r="1587" spans="1:4" x14ac:dyDescent="0.3">
      <c r="A1587" t="s">
        <v>609</v>
      </c>
      <c r="B1587" t="s">
        <v>3413</v>
      </c>
      <c r="D1587" t="s">
        <v>1046</v>
      </c>
    </row>
    <row r="1588" spans="1:4" x14ac:dyDescent="0.3">
      <c r="A1588" t="s">
        <v>610</v>
      </c>
      <c r="B1588" t="s">
        <v>3413</v>
      </c>
      <c r="D1588" t="s">
        <v>1046</v>
      </c>
    </row>
    <row r="1589" spans="1:4" x14ac:dyDescent="0.3">
      <c r="A1589" t="s">
        <v>609</v>
      </c>
      <c r="B1589" t="s">
        <v>3416</v>
      </c>
      <c r="D1589" t="s">
        <v>1046</v>
      </c>
    </row>
    <row r="1590" spans="1:4" x14ac:dyDescent="0.3">
      <c r="A1590" t="s">
        <v>610</v>
      </c>
      <c r="B1590" t="s">
        <v>3416</v>
      </c>
      <c r="D1590" t="s">
        <v>1046</v>
      </c>
    </row>
    <row r="1591" spans="1:4" x14ac:dyDescent="0.3">
      <c r="A1591" t="s">
        <v>609</v>
      </c>
      <c r="B1591" t="s">
        <v>3418</v>
      </c>
      <c r="D1591" t="s">
        <v>1046</v>
      </c>
    </row>
    <row r="1592" spans="1:4" x14ac:dyDescent="0.3">
      <c r="A1592" t="s">
        <v>610</v>
      </c>
      <c r="B1592" t="s">
        <v>3418</v>
      </c>
      <c r="D1592" t="s">
        <v>1046</v>
      </c>
    </row>
    <row r="1593" spans="1:4" x14ac:dyDescent="0.3">
      <c r="A1593" t="s">
        <v>609</v>
      </c>
      <c r="B1593" t="s">
        <v>3421</v>
      </c>
      <c r="D1593" t="s">
        <v>1046</v>
      </c>
    </row>
    <row r="1594" spans="1:4" x14ac:dyDescent="0.3">
      <c r="A1594" t="s">
        <v>610</v>
      </c>
      <c r="B1594" t="s">
        <v>3421</v>
      </c>
      <c r="D1594" t="s">
        <v>1046</v>
      </c>
    </row>
    <row r="1595" spans="1:4" x14ac:dyDescent="0.3">
      <c r="A1595" t="s">
        <v>609</v>
      </c>
      <c r="B1595" t="s">
        <v>3423</v>
      </c>
      <c r="D1595" t="s">
        <v>1046</v>
      </c>
    </row>
    <row r="1596" spans="1:4" x14ac:dyDescent="0.3">
      <c r="A1596" t="s">
        <v>610</v>
      </c>
      <c r="B1596" t="s">
        <v>3423</v>
      </c>
      <c r="D1596" t="s">
        <v>1046</v>
      </c>
    </row>
    <row r="1597" spans="1:4" x14ac:dyDescent="0.3">
      <c r="A1597" t="s">
        <v>609</v>
      </c>
      <c r="B1597" t="s">
        <v>3426</v>
      </c>
      <c r="D1597" t="s">
        <v>1046</v>
      </c>
    </row>
    <row r="1598" spans="1:4" x14ac:dyDescent="0.3">
      <c r="A1598" t="s">
        <v>610</v>
      </c>
      <c r="B1598" t="s">
        <v>3426</v>
      </c>
      <c r="D1598" t="s">
        <v>1046</v>
      </c>
    </row>
    <row r="1599" spans="1:4" x14ac:dyDescent="0.3">
      <c r="A1599" t="s">
        <v>609</v>
      </c>
      <c r="B1599" t="s">
        <v>3429</v>
      </c>
      <c r="D1599" t="s">
        <v>1046</v>
      </c>
    </row>
    <row r="1600" spans="1:4" x14ac:dyDescent="0.3">
      <c r="A1600" t="s">
        <v>610</v>
      </c>
      <c r="B1600" t="s">
        <v>3429</v>
      </c>
      <c r="D1600" t="s">
        <v>1046</v>
      </c>
    </row>
    <row r="1601" spans="1:4" x14ac:dyDescent="0.3">
      <c r="A1601" t="s">
        <v>609</v>
      </c>
      <c r="B1601" t="s">
        <v>3432</v>
      </c>
      <c r="D1601" t="s">
        <v>1046</v>
      </c>
    </row>
    <row r="1602" spans="1:4" x14ac:dyDescent="0.3">
      <c r="A1602" t="s">
        <v>610</v>
      </c>
      <c r="B1602" t="s">
        <v>3432</v>
      </c>
      <c r="D1602" t="s">
        <v>1046</v>
      </c>
    </row>
    <row r="1603" spans="1:4" x14ac:dyDescent="0.3">
      <c r="A1603" t="s">
        <v>609</v>
      </c>
      <c r="B1603" t="s">
        <v>3434</v>
      </c>
      <c r="D1603" t="s">
        <v>1046</v>
      </c>
    </row>
    <row r="1604" spans="1:4" x14ac:dyDescent="0.3">
      <c r="A1604" t="s">
        <v>610</v>
      </c>
      <c r="B1604" t="s">
        <v>3434</v>
      </c>
      <c r="D1604" t="s">
        <v>1046</v>
      </c>
    </row>
    <row r="1605" spans="1:4" x14ac:dyDescent="0.3">
      <c r="A1605" t="s">
        <v>609</v>
      </c>
      <c r="B1605" t="s">
        <v>3436</v>
      </c>
      <c r="D1605" t="s">
        <v>1046</v>
      </c>
    </row>
    <row r="1606" spans="1:4" x14ac:dyDescent="0.3">
      <c r="A1606" t="s">
        <v>610</v>
      </c>
      <c r="B1606" t="s">
        <v>3436</v>
      </c>
      <c r="D1606" t="s">
        <v>1046</v>
      </c>
    </row>
    <row r="1607" spans="1:4" x14ac:dyDescent="0.3">
      <c r="A1607" t="s">
        <v>609</v>
      </c>
      <c r="B1607" t="s">
        <v>3439</v>
      </c>
      <c r="D1607" t="s">
        <v>1046</v>
      </c>
    </row>
    <row r="1608" spans="1:4" x14ac:dyDescent="0.3">
      <c r="A1608" t="s">
        <v>610</v>
      </c>
      <c r="B1608" t="s">
        <v>3439</v>
      </c>
      <c r="D1608" t="s">
        <v>1046</v>
      </c>
    </row>
    <row r="1609" spans="1:4" x14ac:dyDescent="0.3">
      <c r="A1609" t="s">
        <v>609</v>
      </c>
      <c r="B1609" t="s">
        <v>3442</v>
      </c>
      <c r="D1609" t="s">
        <v>1046</v>
      </c>
    </row>
    <row r="1610" spans="1:4" x14ac:dyDescent="0.3">
      <c r="A1610" t="s">
        <v>610</v>
      </c>
      <c r="B1610" t="s">
        <v>3442</v>
      </c>
      <c r="D1610" t="s">
        <v>1046</v>
      </c>
    </row>
    <row r="1611" spans="1:4" x14ac:dyDescent="0.3">
      <c r="A1611" t="s">
        <v>609</v>
      </c>
      <c r="B1611" t="s">
        <v>3756</v>
      </c>
      <c r="D1611" t="s">
        <v>1046</v>
      </c>
    </row>
    <row r="1612" spans="1:4" x14ac:dyDescent="0.3">
      <c r="A1612" t="s">
        <v>610</v>
      </c>
      <c r="B1612" t="s">
        <v>3756</v>
      </c>
      <c r="D1612" t="s">
        <v>1046</v>
      </c>
    </row>
    <row r="1613" spans="1:4" x14ac:dyDescent="0.3">
      <c r="A1613" t="s">
        <v>609</v>
      </c>
      <c r="B1613" t="s">
        <v>3757</v>
      </c>
      <c r="D1613" t="s">
        <v>1046</v>
      </c>
    </row>
    <row r="1614" spans="1:4" x14ac:dyDescent="0.3">
      <c r="A1614" t="s">
        <v>610</v>
      </c>
      <c r="B1614" t="s">
        <v>3757</v>
      </c>
      <c r="D1614" t="s">
        <v>1046</v>
      </c>
    </row>
    <row r="1615" spans="1:4" x14ac:dyDescent="0.3">
      <c r="A1615" t="s">
        <v>609</v>
      </c>
      <c r="B1615" t="s">
        <v>3758</v>
      </c>
      <c r="D1615" t="s">
        <v>1046</v>
      </c>
    </row>
    <row r="1616" spans="1:4" x14ac:dyDescent="0.3">
      <c r="A1616" t="s">
        <v>610</v>
      </c>
      <c r="B1616" t="s">
        <v>3758</v>
      </c>
      <c r="D1616" t="s">
        <v>1046</v>
      </c>
    </row>
    <row r="1617" spans="1:4" x14ac:dyDescent="0.3">
      <c r="A1617" t="s">
        <v>609</v>
      </c>
      <c r="B1617" t="s">
        <v>3759</v>
      </c>
      <c r="D1617" t="s">
        <v>1046</v>
      </c>
    </row>
    <row r="1618" spans="1:4" x14ac:dyDescent="0.3">
      <c r="A1618" t="s">
        <v>610</v>
      </c>
      <c r="B1618" t="s">
        <v>3759</v>
      </c>
      <c r="D1618" t="s">
        <v>1046</v>
      </c>
    </row>
    <row r="1619" spans="1:4" x14ac:dyDescent="0.3">
      <c r="A1619" t="s">
        <v>609</v>
      </c>
      <c r="B1619" t="s">
        <v>3504</v>
      </c>
      <c r="D1619" t="s">
        <v>1046</v>
      </c>
    </row>
    <row r="1620" spans="1:4" x14ac:dyDescent="0.3">
      <c r="A1620" t="s">
        <v>610</v>
      </c>
      <c r="B1620" t="s">
        <v>3504</v>
      </c>
      <c r="D1620" t="s">
        <v>1046</v>
      </c>
    </row>
    <row r="1621" spans="1:4" x14ac:dyDescent="0.3">
      <c r="A1621" t="s">
        <v>609</v>
      </c>
      <c r="B1621" t="s">
        <v>3503</v>
      </c>
      <c r="D1621" t="s">
        <v>1046</v>
      </c>
    </row>
    <row r="1622" spans="1:4" x14ac:dyDescent="0.3">
      <c r="A1622" t="s">
        <v>610</v>
      </c>
      <c r="B1622" t="s">
        <v>3503</v>
      </c>
      <c r="D1622" t="s">
        <v>1046</v>
      </c>
    </row>
    <row r="1623" spans="1:4" x14ac:dyDescent="0.3">
      <c r="A1623" t="s">
        <v>609</v>
      </c>
      <c r="B1623" t="s">
        <v>3760</v>
      </c>
      <c r="D1623" t="s">
        <v>1046</v>
      </c>
    </row>
    <row r="1624" spans="1:4" x14ac:dyDescent="0.3">
      <c r="A1624" t="s">
        <v>610</v>
      </c>
      <c r="B1624" t="s">
        <v>3760</v>
      </c>
      <c r="D1624" t="s">
        <v>1046</v>
      </c>
    </row>
    <row r="1625" spans="1:4" x14ac:dyDescent="0.3">
      <c r="A1625" t="s">
        <v>609</v>
      </c>
      <c r="B1625" t="s">
        <v>3761</v>
      </c>
      <c r="D1625" t="s">
        <v>1046</v>
      </c>
    </row>
    <row r="1626" spans="1:4" x14ac:dyDescent="0.3">
      <c r="A1626" t="s">
        <v>610</v>
      </c>
      <c r="B1626" t="s">
        <v>3761</v>
      </c>
      <c r="D1626" t="s">
        <v>1046</v>
      </c>
    </row>
    <row r="1627" spans="1:4" x14ac:dyDescent="0.3">
      <c r="A1627" t="s">
        <v>609</v>
      </c>
      <c r="B1627" t="s">
        <v>3762</v>
      </c>
      <c r="D1627" t="s">
        <v>1046</v>
      </c>
    </row>
    <row r="1628" spans="1:4" x14ac:dyDescent="0.3">
      <c r="A1628" t="s">
        <v>610</v>
      </c>
      <c r="B1628" t="s">
        <v>3762</v>
      </c>
      <c r="D1628" t="s">
        <v>1046</v>
      </c>
    </row>
    <row r="1629" spans="1:4" x14ac:dyDescent="0.3">
      <c r="A1629" t="s">
        <v>609</v>
      </c>
      <c r="B1629" t="s">
        <v>3763</v>
      </c>
      <c r="D1629" t="s">
        <v>1046</v>
      </c>
    </row>
    <row r="1630" spans="1:4" x14ac:dyDescent="0.3">
      <c r="A1630" t="s">
        <v>610</v>
      </c>
      <c r="B1630" t="s">
        <v>3763</v>
      </c>
      <c r="D1630" t="s">
        <v>1046</v>
      </c>
    </row>
    <row r="1631" spans="1:4" x14ac:dyDescent="0.3">
      <c r="A1631" t="s">
        <v>609</v>
      </c>
      <c r="B1631" t="s">
        <v>3507</v>
      </c>
      <c r="D1631" t="s">
        <v>1046</v>
      </c>
    </row>
    <row r="1632" spans="1:4" x14ac:dyDescent="0.3">
      <c r="A1632" t="s">
        <v>610</v>
      </c>
      <c r="B1632" t="s">
        <v>3507</v>
      </c>
      <c r="D1632" t="s">
        <v>1046</v>
      </c>
    </row>
    <row r="1633" spans="1:4" x14ac:dyDescent="0.3">
      <c r="A1633" t="s">
        <v>609</v>
      </c>
      <c r="B1633" t="s">
        <v>3506</v>
      </c>
      <c r="D1633" t="s">
        <v>1046</v>
      </c>
    </row>
    <row r="1634" spans="1:4" x14ac:dyDescent="0.3">
      <c r="A1634" t="s">
        <v>610</v>
      </c>
      <c r="B1634" t="s">
        <v>3506</v>
      </c>
      <c r="D1634" t="s">
        <v>1046</v>
      </c>
    </row>
    <row r="1635" spans="1:4" x14ac:dyDescent="0.3">
      <c r="A1635" t="s">
        <v>609</v>
      </c>
      <c r="B1635" t="s">
        <v>3764</v>
      </c>
      <c r="D1635" t="s">
        <v>1046</v>
      </c>
    </row>
    <row r="1636" spans="1:4" x14ac:dyDescent="0.3">
      <c r="A1636" t="s">
        <v>610</v>
      </c>
      <c r="B1636" t="s">
        <v>3764</v>
      </c>
      <c r="D1636" t="s">
        <v>1046</v>
      </c>
    </row>
    <row r="1637" spans="1:4" x14ac:dyDescent="0.3">
      <c r="A1637" t="s">
        <v>609</v>
      </c>
      <c r="B1637" t="s">
        <v>3508</v>
      </c>
      <c r="D1637" t="s">
        <v>1046</v>
      </c>
    </row>
    <row r="1638" spans="1:4" x14ac:dyDescent="0.3">
      <c r="A1638" t="s">
        <v>610</v>
      </c>
      <c r="B1638" t="s">
        <v>3508</v>
      </c>
      <c r="D1638" t="s">
        <v>1046</v>
      </c>
    </row>
    <row r="1639" spans="1:4" x14ac:dyDescent="0.3">
      <c r="A1639" t="s">
        <v>609</v>
      </c>
      <c r="B1639" t="s">
        <v>3765</v>
      </c>
      <c r="D1639" t="s">
        <v>1046</v>
      </c>
    </row>
    <row r="1640" spans="1:4" x14ac:dyDescent="0.3">
      <c r="A1640" t="s">
        <v>610</v>
      </c>
      <c r="B1640" t="s">
        <v>3765</v>
      </c>
      <c r="D1640" t="s">
        <v>1046</v>
      </c>
    </row>
    <row r="1641" spans="1:4" x14ac:dyDescent="0.3">
      <c r="A1641" t="s">
        <v>609</v>
      </c>
      <c r="B1641" t="s">
        <v>3766</v>
      </c>
      <c r="D1641" t="s">
        <v>1046</v>
      </c>
    </row>
    <row r="1642" spans="1:4" x14ac:dyDescent="0.3">
      <c r="A1642" t="s">
        <v>610</v>
      </c>
      <c r="B1642" t="s">
        <v>3766</v>
      </c>
      <c r="D1642" t="s">
        <v>1046</v>
      </c>
    </row>
    <row r="1643" spans="1:4" x14ac:dyDescent="0.3">
      <c r="A1643" t="s">
        <v>609</v>
      </c>
      <c r="B1643" t="s">
        <v>3767</v>
      </c>
      <c r="D1643" t="s">
        <v>1046</v>
      </c>
    </row>
    <row r="1644" spans="1:4" x14ac:dyDescent="0.3">
      <c r="A1644" t="s">
        <v>610</v>
      </c>
      <c r="B1644" t="s">
        <v>3767</v>
      </c>
      <c r="D1644" t="s">
        <v>1046</v>
      </c>
    </row>
    <row r="1645" spans="1:4" x14ac:dyDescent="0.3">
      <c r="A1645" t="s">
        <v>609</v>
      </c>
      <c r="B1645" t="s">
        <v>3768</v>
      </c>
      <c r="D1645" t="s">
        <v>1046</v>
      </c>
    </row>
    <row r="1646" spans="1:4" x14ac:dyDescent="0.3">
      <c r="A1646" t="s">
        <v>610</v>
      </c>
      <c r="B1646" t="s">
        <v>3768</v>
      </c>
      <c r="D1646" t="s">
        <v>1046</v>
      </c>
    </row>
    <row r="1647" spans="1:4" x14ac:dyDescent="0.3">
      <c r="A1647" t="s">
        <v>609</v>
      </c>
      <c r="B1647" t="s">
        <v>3769</v>
      </c>
      <c r="D1647" t="s">
        <v>1046</v>
      </c>
    </row>
    <row r="1648" spans="1:4" x14ac:dyDescent="0.3">
      <c r="A1648" t="s">
        <v>610</v>
      </c>
      <c r="B1648" t="s">
        <v>3769</v>
      </c>
      <c r="D1648" t="s">
        <v>1046</v>
      </c>
    </row>
    <row r="1649" spans="1:4" x14ac:dyDescent="0.3">
      <c r="A1649" t="s">
        <v>609</v>
      </c>
      <c r="B1649" t="s">
        <v>3510</v>
      </c>
      <c r="D1649" t="s">
        <v>1046</v>
      </c>
    </row>
    <row r="1650" spans="1:4" x14ac:dyDescent="0.3">
      <c r="A1650" t="s">
        <v>610</v>
      </c>
      <c r="B1650" t="s">
        <v>3510</v>
      </c>
      <c r="D1650" t="s">
        <v>1046</v>
      </c>
    </row>
    <row r="1651" spans="1:4" x14ac:dyDescent="0.3">
      <c r="A1651" t="s">
        <v>609</v>
      </c>
      <c r="B1651" t="s">
        <v>3509</v>
      </c>
      <c r="D1651" t="s">
        <v>1046</v>
      </c>
    </row>
    <row r="1652" spans="1:4" x14ac:dyDescent="0.3">
      <c r="A1652" t="s">
        <v>610</v>
      </c>
      <c r="B1652" t="s">
        <v>3509</v>
      </c>
      <c r="D1652" t="s">
        <v>1046</v>
      </c>
    </row>
    <row r="1653" spans="1:4" x14ac:dyDescent="0.3">
      <c r="A1653" t="s">
        <v>609</v>
      </c>
      <c r="B1653" t="s">
        <v>3770</v>
      </c>
      <c r="D1653" t="s">
        <v>1046</v>
      </c>
    </row>
    <row r="1654" spans="1:4" x14ac:dyDescent="0.3">
      <c r="A1654" t="s">
        <v>610</v>
      </c>
      <c r="B1654" t="s">
        <v>3770</v>
      </c>
      <c r="D1654" t="s">
        <v>1046</v>
      </c>
    </row>
    <row r="1655" spans="1:4" x14ac:dyDescent="0.3">
      <c r="A1655" t="s">
        <v>609</v>
      </c>
      <c r="B1655" t="s">
        <v>3771</v>
      </c>
      <c r="D1655" t="s">
        <v>1046</v>
      </c>
    </row>
    <row r="1656" spans="1:4" x14ac:dyDescent="0.3">
      <c r="A1656" t="s">
        <v>610</v>
      </c>
      <c r="B1656" t="s">
        <v>3771</v>
      </c>
      <c r="D1656" t="s">
        <v>1046</v>
      </c>
    </row>
    <row r="1657" spans="1:4" x14ac:dyDescent="0.3">
      <c r="A1657" t="s">
        <v>609</v>
      </c>
      <c r="B1657" t="s">
        <v>3772</v>
      </c>
      <c r="D1657" t="s">
        <v>1046</v>
      </c>
    </row>
    <row r="1658" spans="1:4" x14ac:dyDescent="0.3">
      <c r="A1658" t="s">
        <v>610</v>
      </c>
      <c r="B1658" t="s">
        <v>3772</v>
      </c>
      <c r="D1658" t="s">
        <v>1046</v>
      </c>
    </row>
    <row r="1659" spans="1:4" x14ac:dyDescent="0.3">
      <c r="A1659" t="s">
        <v>609</v>
      </c>
      <c r="B1659" t="s">
        <v>3773</v>
      </c>
      <c r="D1659" t="s">
        <v>1046</v>
      </c>
    </row>
    <row r="1660" spans="1:4" x14ac:dyDescent="0.3">
      <c r="A1660" t="s">
        <v>610</v>
      </c>
      <c r="B1660" t="s">
        <v>3773</v>
      </c>
      <c r="D1660" t="s">
        <v>1046</v>
      </c>
    </row>
    <row r="1661" spans="1:4" x14ac:dyDescent="0.3">
      <c r="A1661" t="s">
        <v>609</v>
      </c>
      <c r="B1661" t="s">
        <v>3774</v>
      </c>
      <c r="D1661" t="s">
        <v>1046</v>
      </c>
    </row>
    <row r="1662" spans="1:4" x14ac:dyDescent="0.3">
      <c r="A1662" t="s">
        <v>610</v>
      </c>
      <c r="B1662" t="s">
        <v>3774</v>
      </c>
      <c r="D1662" t="s">
        <v>1046</v>
      </c>
    </row>
    <row r="1663" spans="1:4" x14ac:dyDescent="0.3">
      <c r="A1663" t="s">
        <v>609</v>
      </c>
      <c r="B1663" t="s">
        <v>3775</v>
      </c>
      <c r="D1663" t="s">
        <v>1046</v>
      </c>
    </row>
    <row r="1664" spans="1:4" x14ac:dyDescent="0.3">
      <c r="A1664" t="s">
        <v>610</v>
      </c>
      <c r="B1664" t="s">
        <v>3775</v>
      </c>
      <c r="D1664" t="s">
        <v>1046</v>
      </c>
    </row>
    <row r="1665" spans="1:4" x14ac:dyDescent="0.3">
      <c r="A1665" t="s">
        <v>609</v>
      </c>
      <c r="B1665" t="s">
        <v>3512</v>
      </c>
      <c r="D1665" t="s">
        <v>1046</v>
      </c>
    </row>
    <row r="1666" spans="1:4" x14ac:dyDescent="0.3">
      <c r="A1666" t="s">
        <v>610</v>
      </c>
      <c r="B1666" t="s">
        <v>3512</v>
      </c>
      <c r="D1666" t="s">
        <v>1046</v>
      </c>
    </row>
    <row r="1667" spans="1:4" x14ac:dyDescent="0.3">
      <c r="A1667" t="s">
        <v>609</v>
      </c>
      <c r="B1667" t="s">
        <v>3511</v>
      </c>
      <c r="D1667" t="s">
        <v>1046</v>
      </c>
    </row>
    <row r="1668" spans="1:4" x14ac:dyDescent="0.3">
      <c r="A1668" t="s">
        <v>610</v>
      </c>
      <c r="B1668" t="s">
        <v>3511</v>
      </c>
      <c r="D1668" t="s">
        <v>1046</v>
      </c>
    </row>
    <row r="1669" spans="1:4" x14ac:dyDescent="0.3">
      <c r="A1669" t="s">
        <v>609</v>
      </c>
      <c r="B1669" t="s">
        <v>3776</v>
      </c>
      <c r="D1669" t="s">
        <v>1046</v>
      </c>
    </row>
    <row r="1670" spans="1:4" x14ac:dyDescent="0.3">
      <c r="A1670" t="s">
        <v>610</v>
      </c>
      <c r="B1670" t="s">
        <v>3776</v>
      </c>
      <c r="D1670" t="s">
        <v>1046</v>
      </c>
    </row>
    <row r="1671" spans="1:4" x14ac:dyDescent="0.3">
      <c r="A1671" t="s">
        <v>609</v>
      </c>
      <c r="B1671" t="s">
        <v>3513</v>
      </c>
      <c r="D1671" t="s">
        <v>1046</v>
      </c>
    </row>
    <row r="1672" spans="1:4" x14ac:dyDescent="0.3">
      <c r="A1672" t="s">
        <v>610</v>
      </c>
      <c r="B1672" t="s">
        <v>3513</v>
      </c>
      <c r="D1672" t="s">
        <v>1046</v>
      </c>
    </row>
    <row r="1673" spans="1:4" x14ac:dyDescent="0.3">
      <c r="A1673" t="s">
        <v>609</v>
      </c>
      <c r="B1673" t="s">
        <v>3514</v>
      </c>
      <c r="D1673" t="s">
        <v>1046</v>
      </c>
    </row>
    <row r="1674" spans="1:4" x14ac:dyDescent="0.3">
      <c r="A1674" t="s">
        <v>610</v>
      </c>
      <c r="B1674" t="s">
        <v>3514</v>
      </c>
      <c r="D1674" t="s">
        <v>1046</v>
      </c>
    </row>
    <row r="1675" spans="1:4" x14ac:dyDescent="0.3">
      <c r="A1675" t="s">
        <v>609</v>
      </c>
      <c r="B1675" t="s">
        <v>3777</v>
      </c>
      <c r="D1675" t="s">
        <v>1046</v>
      </c>
    </row>
    <row r="1676" spans="1:4" x14ac:dyDescent="0.3">
      <c r="A1676" t="s">
        <v>610</v>
      </c>
      <c r="B1676" t="s">
        <v>3777</v>
      </c>
      <c r="D1676" t="s">
        <v>1046</v>
      </c>
    </row>
    <row r="1677" spans="1:4" x14ac:dyDescent="0.3">
      <c r="A1677" t="s">
        <v>609</v>
      </c>
      <c r="B1677" t="s">
        <v>3778</v>
      </c>
      <c r="D1677" t="s">
        <v>1046</v>
      </c>
    </row>
    <row r="1678" spans="1:4" x14ac:dyDescent="0.3">
      <c r="A1678" t="s">
        <v>610</v>
      </c>
      <c r="B1678" t="s">
        <v>3778</v>
      </c>
      <c r="D1678" t="s">
        <v>1046</v>
      </c>
    </row>
    <row r="1679" spans="1:4" x14ac:dyDescent="0.3">
      <c r="A1679" t="s">
        <v>609</v>
      </c>
      <c r="B1679" t="s">
        <v>3779</v>
      </c>
      <c r="D1679" t="s">
        <v>1046</v>
      </c>
    </row>
    <row r="1680" spans="1:4" x14ac:dyDescent="0.3">
      <c r="A1680" t="s">
        <v>610</v>
      </c>
      <c r="B1680" t="s">
        <v>3779</v>
      </c>
      <c r="D1680" t="s">
        <v>1046</v>
      </c>
    </row>
    <row r="1681" spans="1:4" x14ac:dyDescent="0.3">
      <c r="A1681" t="s">
        <v>609</v>
      </c>
      <c r="B1681" t="s">
        <v>3516</v>
      </c>
      <c r="D1681" t="s">
        <v>1046</v>
      </c>
    </row>
    <row r="1682" spans="1:4" x14ac:dyDescent="0.3">
      <c r="A1682" t="s">
        <v>610</v>
      </c>
      <c r="B1682" t="s">
        <v>3516</v>
      </c>
      <c r="D1682" t="s">
        <v>1046</v>
      </c>
    </row>
    <row r="1683" spans="1:4" x14ac:dyDescent="0.3">
      <c r="A1683" t="s">
        <v>609</v>
      </c>
      <c r="B1683" t="s">
        <v>3515</v>
      </c>
      <c r="D1683" t="s">
        <v>1046</v>
      </c>
    </row>
    <row r="1684" spans="1:4" x14ac:dyDescent="0.3">
      <c r="A1684" t="s">
        <v>610</v>
      </c>
      <c r="B1684" t="s">
        <v>3515</v>
      </c>
      <c r="D1684" t="s">
        <v>1046</v>
      </c>
    </row>
    <row r="1685" spans="1:4" x14ac:dyDescent="0.3">
      <c r="A1685" t="s">
        <v>609</v>
      </c>
      <c r="B1685" t="s">
        <v>3780</v>
      </c>
      <c r="D1685" t="s">
        <v>1046</v>
      </c>
    </row>
    <row r="1686" spans="1:4" x14ac:dyDescent="0.3">
      <c r="A1686" t="s">
        <v>610</v>
      </c>
      <c r="B1686" t="s">
        <v>3780</v>
      </c>
      <c r="D1686" t="s">
        <v>1046</v>
      </c>
    </row>
    <row r="1687" spans="1:4" x14ac:dyDescent="0.3">
      <c r="A1687" t="s">
        <v>609</v>
      </c>
      <c r="B1687" t="s">
        <v>3517</v>
      </c>
      <c r="D1687" t="s">
        <v>1046</v>
      </c>
    </row>
    <row r="1688" spans="1:4" x14ac:dyDescent="0.3">
      <c r="A1688" t="s">
        <v>610</v>
      </c>
      <c r="B1688" t="s">
        <v>3517</v>
      </c>
      <c r="D1688" t="s">
        <v>1046</v>
      </c>
    </row>
    <row r="1689" spans="1:4" x14ac:dyDescent="0.3">
      <c r="A1689" t="s">
        <v>609</v>
      </c>
      <c r="B1689" t="s">
        <v>3518</v>
      </c>
      <c r="D1689" t="s">
        <v>1046</v>
      </c>
    </row>
    <row r="1690" spans="1:4" x14ac:dyDescent="0.3">
      <c r="A1690" t="s">
        <v>610</v>
      </c>
      <c r="B1690" t="s">
        <v>3518</v>
      </c>
      <c r="D1690" t="s">
        <v>1046</v>
      </c>
    </row>
    <row r="1691" spans="1:4" x14ac:dyDescent="0.3">
      <c r="A1691" t="s">
        <v>609</v>
      </c>
      <c r="B1691" t="s">
        <v>3519</v>
      </c>
      <c r="D1691" t="s">
        <v>1046</v>
      </c>
    </row>
    <row r="1692" spans="1:4" x14ac:dyDescent="0.3">
      <c r="A1692" t="s">
        <v>610</v>
      </c>
      <c r="B1692" t="s">
        <v>3519</v>
      </c>
      <c r="D1692" t="s">
        <v>1046</v>
      </c>
    </row>
    <row r="1693" spans="1:4" x14ac:dyDescent="0.3">
      <c r="A1693" t="s">
        <v>609</v>
      </c>
      <c r="B1693" t="s">
        <v>3520</v>
      </c>
      <c r="D1693" t="s">
        <v>1046</v>
      </c>
    </row>
    <row r="1694" spans="1:4" x14ac:dyDescent="0.3">
      <c r="A1694" t="s">
        <v>610</v>
      </c>
      <c r="B1694" t="s">
        <v>3520</v>
      </c>
      <c r="D1694" t="s">
        <v>1046</v>
      </c>
    </row>
    <row r="1695" spans="1:4" x14ac:dyDescent="0.3">
      <c r="A1695" t="s">
        <v>609</v>
      </c>
      <c r="B1695" t="s">
        <v>3521</v>
      </c>
      <c r="D1695" t="s">
        <v>1046</v>
      </c>
    </row>
    <row r="1696" spans="1:4" x14ac:dyDescent="0.3">
      <c r="A1696" t="s">
        <v>610</v>
      </c>
      <c r="B1696" t="s">
        <v>3521</v>
      </c>
      <c r="D1696" t="s">
        <v>1046</v>
      </c>
    </row>
    <row r="1697" spans="1:4" x14ac:dyDescent="0.3">
      <c r="A1697" t="s">
        <v>609</v>
      </c>
      <c r="B1697" t="s">
        <v>3781</v>
      </c>
      <c r="D1697" t="s">
        <v>1046</v>
      </c>
    </row>
    <row r="1698" spans="1:4" x14ac:dyDescent="0.3">
      <c r="A1698" t="s">
        <v>610</v>
      </c>
      <c r="B1698" t="s">
        <v>3781</v>
      </c>
      <c r="D1698" t="s">
        <v>1046</v>
      </c>
    </row>
    <row r="1699" spans="1:4" x14ac:dyDescent="0.3">
      <c r="A1699" t="s">
        <v>609</v>
      </c>
      <c r="B1699" t="s">
        <v>3522</v>
      </c>
      <c r="D1699" t="s">
        <v>1046</v>
      </c>
    </row>
    <row r="1700" spans="1:4" x14ac:dyDescent="0.3">
      <c r="A1700" t="s">
        <v>610</v>
      </c>
      <c r="B1700" t="s">
        <v>3522</v>
      </c>
      <c r="D1700" t="s">
        <v>1046</v>
      </c>
    </row>
    <row r="1701" spans="1:4" x14ac:dyDescent="0.3">
      <c r="A1701" t="s">
        <v>609</v>
      </c>
      <c r="B1701" t="s">
        <v>3523</v>
      </c>
      <c r="D1701" t="s">
        <v>1046</v>
      </c>
    </row>
    <row r="1702" spans="1:4" x14ac:dyDescent="0.3">
      <c r="A1702" t="s">
        <v>610</v>
      </c>
      <c r="B1702" t="s">
        <v>3523</v>
      </c>
      <c r="D1702" t="s">
        <v>1046</v>
      </c>
    </row>
    <row r="1703" spans="1:4" x14ac:dyDescent="0.3">
      <c r="A1703" t="s">
        <v>609</v>
      </c>
      <c r="B1703" t="s">
        <v>3524</v>
      </c>
      <c r="D1703" t="s">
        <v>1046</v>
      </c>
    </row>
    <row r="1704" spans="1:4" x14ac:dyDescent="0.3">
      <c r="A1704" t="s">
        <v>610</v>
      </c>
      <c r="B1704" t="s">
        <v>3524</v>
      </c>
      <c r="D1704" t="s">
        <v>1046</v>
      </c>
    </row>
    <row r="1705" spans="1:4" x14ac:dyDescent="0.3">
      <c r="A1705" t="s">
        <v>609</v>
      </c>
      <c r="B1705" t="s">
        <v>3525</v>
      </c>
      <c r="D1705" t="s">
        <v>1046</v>
      </c>
    </row>
    <row r="1706" spans="1:4" x14ac:dyDescent="0.3">
      <c r="A1706" t="s">
        <v>610</v>
      </c>
      <c r="B1706" t="s">
        <v>3525</v>
      </c>
      <c r="D1706" t="s">
        <v>1046</v>
      </c>
    </row>
    <row r="1707" spans="1:4" x14ac:dyDescent="0.3">
      <c r="A1707" t="s">
        <v>609</v>
      </c>
      <c r="B1707" t="s">
        <v>3526</v>
      </c>
      <c r="D1707" t="s">
        <v>1046</v>
      </c>
    </row>
    <row r="1708" spans="1:4" x14ac:dyDescent="0.3">
      <c r="A1708" t="s">
        <v>610</v>
      </c>
      <c r="B1708" t="s">
        <v>3526</v>
      </c>
      <c r="D1708" t="s">
        <v>1046</v>
      </c>
    </row>
    <row r="1709" spans="1:4" x14ac:dyDescent="0.3">
      <c r="A1709" t="s">
        <v>609</v>
      </c>
      <c r="B1709" t="s">
        <v>3527</v>
      </c>
      <c r="D1709" t="s">
        <v>1046</v>
      </c>
    </row>
    <row r="1710" spans="1:4" x14ac:dyDescent="0.3">
      <c r="A1710" t="s">
        <v>610</v>
      </c>
      <c r="B1710" t="s">
        <v>3527</v>
      </c>
      <c r="D1710" t="s">
        <v>1046</v>
      </c>
    </row>
    <row r="1711" spans="1:4" x14ac:dyDescent="0.3">
      <c r="A1711" t="s">
        <v>609</v>
      </c>
      <c r="B1711" t="s">
        <v>3782</v>
      </c>
      <c r="D1711" t="s">
        <v>1046</v>
      </c>
    </row>
    <row r="1712" spans="1:4" x14ac:dyDescent="0.3">
      <c r="A1712" t="s">
        <v>610</v>
      </c>
      <c r="B1712" t="s">
        <v>3782</v>
      </c>
      <c r="D1712" t="s">
        <v>1046</v>
      </c>
    </row>
    <row r="1713" spans="1:4" x14ac:dyDescent="0.3">
      <c r="A1713" t="s">
        <v>609</v>
      </c>
      <c r="B1713" t="s">
        <v>3528</v>
      </c>
      <c r="D1713" t="s">
        <v>1046</v>
      </c>
    </row>
    <row r="1714" spans="1:4" x14ac:dyDescent="0.3">
      <c r="A1714" t="s">
        <v>610</v>
      </c>
      <c r="B1714" t="s">
        <v>3528</v>
      </c>
      <c r="D1714" t="s">
        <v>1046</v>
      </c>
    </row>
    <row r="1715" spans="1:4" x14ac:dyDescent="0.3">
      <c r="A1715" t="s">
        <v>609</v>
      </c>
      <c r="B1715" t="s">
        <v>3529</v>
      </c>
      <c r="D1715" t="s">
        <v>1046</v>
      </c>
    </row>
    <row r="1716" spans="1:4" x14ac:dyDescent="0.3">
      <c r="A1716" t="s">
        <v>610</v>
      </c>
      <c r="B1716" t="s">
        <v>3529</v>
      </c>
      <c r="D1716" t="s">
        <v>1046</v>
      </c>
    </row>
    <row r="1717" spans="1:4" x14ac:dyDescent="0.3">
      <c r="A1717" t="s">
        <v>609</v>
      </c>
      <c r="B1717" t="s">
        <v>3530</v>
      </c>
      <c r="D1717" t="s">
        <v>1046</v>
      </c>
    </row>
    <row r="1718" spans="1:4" x14ac:dyDescent="0.3">
      <c r="A1718" t="s">
        <v>610</v>
      </c>
      <c r="B1718" t="s">
        <v>3530</v>
      </c>
      <c r="D1718" t="s">
        <v>1046</v>
      </c>
    </row>
    <row r="1719" spans="1:4" x14ac:dyDescent="0.3">
      <c r="A1719" t="s">
        <v>609</v>
      </c>
      <c r="B1719" t="s">
        <v>3531</v>
      </c>
      <c r="D1719" t="s">
        <v>1046</v>
      </c>
    </row>
    <row r="1720" spans="1:4" x14ac:dyDescent="0.3">
      <c r="A1720" t="s">
        <v>610</v>
      </c>
      <c r="B1720" t="s">
        <v>3531</v>
      </c>
      <c r="D1720" t="s">
        <v>1046</v>
      </c>
    </row>
    <row r="1721" spans="1:4" x14ac:dyDescent="0.3">
      <c r="A1721" t="s">
        <v>609</v>
      </c>
      <c r="B1721" t="s">
        <v>3532</v>
      </c>
      <c r="D1721" t="s">
        <v>1046</v>
      </c>
    </row>
    <row r="1722" spans="1:4" x14ac:dyDescent="0.3">
      <c r="A1722" t="s">
        <v>610</v>
      </c>
      <c r="B1722" t="s">
        <v>3532</v>
      </c>
      <c r="D1722" t="s">
        <v>1046</v>
      </c>
    </row>
    <row r="1723" spans="1:4" x14ac:dyDescent="0.3">
      <c r="A1723" t="s">
        <v>609</v>
      </c>
      <c r="B1723" t="s">
        <v>3533</v>
      </c>
      <c r="D1723" t="s">
        <v>1046</v>
      </c>
    </row>
    <row r="1724" spans="1:4" x14ac:dyDescent="0.3">
      <c r="A1724" t="s">
        <v>610</v>
      </c>
      <c r="B1724" t="s">
        <v>3533</v>
      </c>
      <c r="D1724" t="s">
        <v>1046</v>
      </c>
    </row>
    <row r="1725" spans="1:4" x14ac:dyDescent="0.3">
      <c r="A1725" t="s">
        <v>609</v>
      </c>
      <c r="B1725" t="s">
        <v>3783</v>
      </c>
      <c r="D1725" t="s">
        <v>1046</v>
      </c>
    </row>
    <row r="1726" spans="1:4" x14ac:dyDescent="0.3">
      <c r="A1726" t="s">
        <v>610</v>
      </c>
      <c r="B1726" t="s">
        <v>3783</v>
      </c>
      <c r="D1726" t="s">
        <v>1046</v>
      </c>
    </row>
    <row r="1727" spans="1:4" x14ac:dyDescent="0.3">
      <c r="A1727" t="s">
        <v>609</v>
      </c>
      <c r="B1727" t="s">
        <v>3534</v>
      </c>
      <c r="D1727" t="s">
        <v>1046</v>
      </c>
    </row>
    <row r="1728" spans="1:4" x14ac:dyDescent="0.3">
      <c r="A1728" t="s">
        <v>610</v>
      </c>
      <c r="B1728" t="s">
        <v>3534</v>
      </c>
      <c r="D1728" t="s">
        <v>1046</v>
      </c>
    </row>
    <row r="1729" spans="1:4" x14ac:dyDescent="0.3">
      <c r="A1729" t="s">
        <v>609</v>
      </c>
      <c r="B1729" t="s">
        <v>3535</v>
      </c>
      <c r="D1729" t="s">
        <v>1046</v>
      </c>
    </row>
    <row r="1730" spans="1:4" x14ac:dyDescent="0.3">
      <c r="A1730" t="s">
        <v>610</v>
      </c>
      <c r="B1730" t="s">
        <v>3535</v>
      </c>
      <c r="D1730" t="s">
        <v>1046</v>
      </c>
    </row>
    <row r="1731" spans="1:4" x14ac:dyDescent="0.3">
      <c r="A1731" t="s">
        <v>609</v>
      </c>
      <c r="B1731" t="s">
        <v>3536</v>
      </c>
      <c r="D1731" t="s">
        <v>1046</v>
      </c>
    </row>
    <row r="1732" spans="1:4" x14ac:dyDescent="0.3">
      <c r="A1732" t="s">
        <v>610</v>
      </c>
      <c r="B1732" t="s">
        <v>3536</v>
      </c>
      <c r="D1732" t="s">
        <v>1046</v>
      </c>
    </row>
    <row r="1733" spans="1:4" x14ac:dyDescent="0.3">
      <c r="A1733" t="s">
        <v>609</v>
      </c>
      <c r="B1733" t="s">
        <v>3537</v>
      </c>
      <c r="D1733" t="s">
        <v>1046</v>
      </c>
    </row>
    <row r="1734" spans="1:4" x14ac:dyDescent="0.3">
      <c r="A1734" t="s">
        <v>610</v>
      </c>
      <c r="B1734" t="s">
        <v>3537</v>
      </c>
      <c r="D1734" t="s">
        <v>1046</v>
      </c>
    </row>
    <row r="1735" spans="1:4" x14ac:dyDescent="0.3">
      <c r="A1735" t="s">
        <v>609</v>
      </c>
      <c r="B1735" t="s">
        <v>3784</v>
      </c>
      <c r="D1735" t="s">
        <v>1046</v>
      </c>
    </row>
    <row r="1736" spans="1:4" x14ac:dyDescent="0.3">
      <c r="A1736" t="s">
        <v>610</v>
      </c>
      <c r="B1736" t="s">
        <v>3784</v>
      </c>
      <c r="D1736" t="s">
        <v>1046</v>
      </c>
    </row>
    <row r="1737" spans="1:4" x14ac:dyDescent="0.3">
      <c r="A1737" t="s">
        <v>609</v>
      </c>
      <c r="B1737" t="s">
        <v>3538</v>
      </c>
      <c r="D1737" t="s">
        <v>1046</v>
      </c>
    </row>
    <row r="1738" spans="1:4" x14ac:dyDescent="0.3">
      <c r="A1738" t="s">
        <v>610</v>
      </c>
      <c r="B1738" t="s">
        <v>3538</v>
      </c>
      <c r="D1738" t="s">
        <v>1046</v>
      </c>
    </row>
    <row r="1739" spans="1:4" x14ac:dyDescent="0.3">
      <c r="A1739" t="s">
        <v>609</v>
      </c>
      <c r="B1739" t="s">
        <v>3539</v>
      </c>
      <c r="D1739" t="s">
        <v>1046</v>
      </c>
    </row>
    <row r="1740" spans="1:4" x14ac:dyDescent="0.3">
      <c r="A1740" t="s">
        <v>610</v>
      </c>
      <c r="B1740" t="s">
        <v>3539</v>
      </c>
      <c r="D1740" t="s">
        <v>1046</v>
      </c>
    </row>
    <row r="1741" spans="1:4" x14ac:dyDescent="0.3">
      <c r="A1741" t="s">
        <v>609</v>
      </c>
      <c r="B1741" t="s">
        <v>3540</v>
      </c>
      <c r="D1741" t="s">
        <v>1046</v>
      </c>
    </row>
    <row r="1742" spans="1:4" x14ac:dyDescent="0.3">
      <c r="A1742" t="s">
        <v>610</v>
      </c>
      <c r="B1742" t="s">
        <v>3540</v>
      </c>
      <c r="D1742" t="s">
        <v>1046</v>
      </c>
    </row>
    <row r="1743" spans="1:4" x14ac:dyDescent="0.3">
      <c r="A1743" t="s">
        <v>609</v>
      </c>
      <c r="B1743" t="s">
        <v>3541</v>
      </c>
      <c r="D1743" t="s">
        <v>1046</v>
      </c>
    </row>
    <row r="1744" spans="1:4" x14ac:dyDescent="0.3">
      <c r="A1744" t="s">
        <v>610</v>
      </c>
      <c r="B1744" t="s">
        <v>3541</v>
      </c>
      <c r="D1744" t="s">
        <v>1046</v>
      </c>
    </row>
    <row r="1745" spans="1:4" x14ac:dyDescent="0.3">
      <c r="A1745" t="s">
        <v>609</v>
      </c>
      <c r="B1745" t="s">
        <v>3542</v>
      </c>
      <c r="D1745" t="s">
        <v>1046</v>
      </c>
    </row>
    <row r="1746" spans="1:4" x14ac:dyDescent="0.3">
      <c r="A1746" t="s">
        <v>610</v>
      </c>
      <c r="B1746" t="s">
        <v>3542</v>
      </c>
      <c r="D1746" t="s">
        <v>1046</v>
      </c>
    </row>
    <row r="1747" spans="1:4" x14ac:dyDescent="0.3">
      <c r="A1747" t="s">
        <v>609</v>
      </c>
      <c r="B1747" t="s">
        <v>3543</v>
      </c>
      <c r="D1747" t="s">
        <v>1046</v>
      </c>
    </row>
    <row r="1748" spans="1:4" x14ac:dyDescent="0.3">
      <c r="A1748" t="s">
        <v>610</v>
      </c>
      <c r="B1748" t="s">
        <v>3543</v>
      </c>
      <c r="D1748" t="s">
        <v>1046</v>
      </c>
    </row>
    <row r="1749" spans="1:4" x14ac:dyDescent="0.3">
      <c r="A1749" t="s">
        <v>609</v>
      </c>
      <c r="B1749" t="s">
        <v>3544</v>
      </c>
      <c r="D1749" t="s">
        <v>1046</v>
      </c>
    </row>
    <row r="1750" spans="1:4" x14ac:dyDescent="0.3">
      <c r="A1750" t="s">
        <v>610</v>
      </c>
      <c r="B1750" t="s">
        <v>3544</v>
      </c>
      <c r="D1750" t="s">
        <v>1046</v>
      </c>
    </row>
    <row r="1751" spans="1:4" x14ac:dyDescent="0.3">
      <c r="A1751" t="s">
        <v>609</v>
      </c>
      <c r="B1751" t="s">
        <v>3785</v>
      </c>
      <c r="D1751" t="s">
        <v>1046</v>
      </c>
    </row>
    <row r="1752" spans="1:4" x14ac:dyDescent="0.3">
      <c r="A1752" t="s">
        <v>610</v>
      </c>
      <c r="B1752" t="s">
        <v>3785</v>
      </c>
      <c r="D1752" t="s">
        <v>1046</v>
      </c>
    </row>
    <row r="1753" spans="1:4" x14ac:dyDescent="0.3">
      <c r="A1753" t="s">
        <v>609</v>
      </c>
      <c r="B1753" t="s">
        <v>3545</v>
      </c>
      <c r="D1753" t="s">
        <v>1046</v>
      </c>
    </row>
    <row r="1754" spans="1:4" x14ac:dyDescent="0.3">
      <c r="A1754" t="s">
        <v>610</v>
      </c>
      <c r="B1754" t="s">
        <v>3545</v>
      </c>
      <c r="D1754" t="s">
        <v>1046</v>
      </c>
    </row>
    <row r="1755" spans="1:4" x14ac:dyDescent="0.3">
      <c r="A1755" t="s">
        <v>609</v>
      </c>
      <c r="B1755" t="s">
        <v>3546</v>
      </c>
      <c r="D1755" t="s">
        <v>1046</v>
      </c>
    </row>
    <row r="1756" spans="1:4" x14ac:dyDescent="0.3">
      <c r="A1756" t="s">
        <v>610</v>
      </c>
      <c r="B1756" t="s">
        <v>3546</v>
      </c>
      <c r="D1756" t="s">
        <v>1046</v>
      </c>
    </row>
    <row r="1757" spans="1:4" x14ac:dyDescent="0.3">
      <c r="A1757" t="s">
        <v>609</v>
      </c>
      <c r="B1757" t="s">
        <v>3547</v>
      </c>
      <c r="D1757" t="s">
        <v>1046</v>
      </c>
    </row>
    <row r="1758" spans="1:4" x14ac:dyDescent="0.3">
      <c r="A1758" t="s">
        <v>610</v>
      </c>
      <c r="B1758" t="s">
        <v>3547</v>
      </c>
      <c r="D1758" t="s">
        <v>1046</v>
      </c>
    </row>
    <row r="1759" spans="1:4" x14ac:dyDescent="0.3">
      <c r="A1759" t="s">
        <v>609</v>
      </c>
      <c r="B1759" t="s">
        <v>3548</v>
      </c>
      <c r="D1759" t="s">
        <v>1046</v>
      </c>
    </row>
    <row r="1760" spans="1:4" x14ac:dyDescent="0.3">
      <c r="A1760" t="s">
        <v>610</v>
      </c>
      <c r="B1760" t="s">
        <v>3548</v>
      </c>
      <c r="D1760" t="s">
        <v>1046</v>
      </c>
    </row>
    <row r="1761" spans="1:4" x14ac:dyDescent="0.3">
      <c r="A1761" t="s">
        <v>609</v>
      </c>
      <c r="B1761" t="s">
        <v>3786</v>
      </c>
      <c r="D1761" t="s">
        <v>1046</v>
      </c>
    </row>
    <row r="1762" spans="1:4" x14ac:dyDescent="0.3">
      <c r="A1762" t="s">
        <v>610</v>
      </c>
      <c r="B1762" t="s">
        <v>3786</v>
      </c>
      <c r="D1762" t="s">
        <v>1046</v>
      </c>
    </row>
    <row r="1763" spans="1:4" x14ac:dyDescent="0.3">
      <c r="A1763" t="s">
        <v>609</v>
      </c>
      <c r="B1763" t="s">
        <v>3549</v>
      </c>
      <c r="D1763" t="s">
        <v>1046</v>
      </c>
    </row>
    <row r="1764" spans="1:4" x14ac:dyDescent="0.3">
      <c r="A1764" t="s">
        <v>610</v>
      </c>
      <c r="B1764" t="s">
        <v>3549</v>
      </c>
      <c r="D1764" t="s">
        <v>1046</v>
      </c>
    </row>
    <row r="1765" spans="1:4" x14ac:dyDescent="0.3">
      <c r="A1765" t="s">
        <v>609</v>
      </c>
      <c r="B1765" t="s">
        <v>3550</v>
      </c>
      <c r="D1765" t="s">
        <v>1046</v>
      </c>
    </row>
    <row r="1766" spans="1:4" x14ac:dyDescent="0.3">
      <c r="A1766" t="s">
        <v>610</v>
      </c>
      <c r="B1766" t="s">
        <v>3550</v>
      </c>
      <c r="D1766" t="s">
        <v>1046</v>
      </c>
    </row>
    <row r="1767" spans="1:4" x14ac:dyDescent="0.3">
      <c r="A1767" t="s">
        <v>609</v>
      </c>
      <c r="B1767" t="s">
        <v>3787</v>
      </c>
      <c r="D1767" t="s">
        <v>1046</v>
      </c>
    </row>
    <row r="1768" spans="1:4" x14ac:dyDescent="0.3">
      <c r="A1768" t="s">
        <v>610</v>
      </c>
      <c r="B1768" t="s">
        <v>3787</v>
      </c>
      <c r="D1768" t="s">
        <v>1046</v>
      </c>
    </row>
    <row r="1769" spans="1:4" x14ac:dyDescent="0.3">
      <c r="A1769" t="s">
        <v>609</v>
      </c>
      <c r="B1769" t="s">
        <v>3551</v>
      </c>
      <c r="D1769" t="s">
        <v>1046</v>
      </c>
    </row>
    <row r="1770" spans="1:4" x14ac:dyDescent="0.3">
      <c r="A1770" t="s">
        <v>610</v>
      </c>
      <c r="B1770" t="s">
        <v>3551</v>
      </c>
      <c r="D1770" t="s">
        <v>1046</v>
      </c>
    </row>
    <row r="1771" spans="1:4" x14ac:dyDescent="0.3">
      <c r="A1771" t="s">
        <v>609</v>
      </c>
      <c r="B1771" t="s">
        <v>3552</v>
      </c>
      <c r="D1771" t="s">
        <v>1046</v>
      </c>
    </row>
    <row r="1772" spans="1:4" x14ac:dyDescent="0.3">
      <c r="A1772" t="s">
        <v>610</v>
      </c>
      <c r="B1772" t="s">
        <v>3552</v>
      </c>
      <c r="D1772" t="s">
        <v>1046</v>
      </c>
    </row>
    <row r="1773" spans="1:4" x14ac:dyDescent="0.3">
      <c r="A1773" t="s">
        <v>609</v>
      </c>
      <c r="B1773" t="s">
        <v>3553</v>
      </c>
      <c r="D1773" t="s">
        <v>1046</v>
      </c>
    </row>
    <row r="1774" spans="1:4" x14ac:dyDescent="0.3">
      <c r="A1774" t="s">
        <v>610</v>
      </c>
      <c r="B1774" t="s">
        <v>3553</v>
      </c>
      <c r="D1774" t="s">
        <v>1046</v>
      </c>
    </row>
    <row r="1775" spans="1:4" x14ac:dyDescent="0.3">
      <c r="A1775" t="s">
        <v>609</v>
      </c>
      <c r="B1775" t="s">
        <v>3554</v>
      </c>
      <c r="D1775" t="s">
        <v>1046</v>
      </c>
    </row>
    <row r="1776" spans="1:4" x14ac:dyDescent="0.3">
      <c r="A1776" t="s">
        <v>610</v>
      </c>
      <c r="B1776" t="s">
        <v>3554</v>
      </c>
      <c r="D1776" t="s">
        <v>1046</v>
      </c>
    </row>
    <row r="1777" spans="1:4" x14ac:dyDescent="0.3">
      <c r="A1777" t="s">
        <v>609</v>
      </c>
      <c r="B1777" t="s">
        <v>3555</v>
      </c>
      <c r="D1777" t="s">
        <v>1046</v>
      </c>
    </row>
    <row r="1778" spans="1:4" x14ac:dyDescent="0.3">
      <c r="A1778" t="s">
        <v>610</v>
      </c>
      <c r="B1778" t="s">
        <v>3555</v>
      </c>
      <c r="D1778" t="s">
        <v>1046</v>
      </c>
    </row>
    <row r="1779" spans="1:4" x14ac:dyDescent="0.3">
      <c r="A1779" t="s">
        <v>609</v>
      </c>
      <c r="B1779" t="s">
        <v>3556</v>
      </c>
      <c r="D1779" t="s">
        <v>1046</v>
      </c>
    </row>
    <row r="1780" spans="1:4" x14ac:dyDescent="0.3">
      <c r="A1780" t="s">
        <v>610</v>
      </c>
      <c r="B1780" t="s">
        <v>3556</v>
      </c>
      <c r="D1780" t="s">
        <v>1046</v>
      </c>
    </row>
    <row r="1781" spans="1:4" x14ac:dyDescent="0.3">
      <c r="A1781" t="s">
        <v>609</v>
      </c>
      <c r="B1781" t="s">
        <v>3788</v>
      </c>
      <c r="D1781" t="s">
        <v>1046</v>
      </c>
    </row>
    <row r="1782" spans="1:4" x14ac:dyDescent="0.3">
      <c r="A1782" t="s">
        <v>610</v>
      </c>
      <c r="B1782" t="s">
        <v>3788</v>
      </c>
      <c r="D1782" t="s">
        <v>1046</v>
      </c>
    </row>
    <row r="1783" spans="1:4" x14ac:dyDescent="0.3">
      <c r="A1783" t="s">
        <v>609</v>
      </c>
      <c r="B1783" t="s">
        <v>3789</v>
      </c>
      <c r="D1783" t="s">
        <v>1046</v>
      </c>
    </row>
    <row r="1784" spans="1:4" x14ac:dyDescent="0.3">
      <c r="A1784" t="s">
        <v>610</v>
      </c>
      <c r="B1784" t="s">
        <v>3789</v>
      </c>
      <c r="D1784" t="s">
        <v>1046</v>
      </c>
    </row>
    <row r="1785" spans="1:4" x14ac:dyDescent="0.3">
      <c r="A1785" t="s">
        <v>609</v>
      </c>
      <c r="B1785" t="s">
        <v>3557</v>
      </c>
      <c r="D1785" t="s">
        <v>1046</v>
      </c>
    </row>
    <row r="1786" spans="1:4" x14ac:dyDescent="0.3">
      <c r="A1786" t="s">
        <v>610</v>
      </c>
      <c r="B1786" t="s">
        <v>3557</v>
      </c>
      <c r="D1786" t="s">
        <v>1046</v>
      </c>
    </row>
    <row r="1787" spans="1:4" x14ac:dyDescent="0.3">
      <c r="A1787" t="s">
        <v>609</v>
      </c>
      <c r="B1787" t="s">
        <v>3558</v>
      </c>
      <c r="D1787" t="s">
        <v>1046</v>
      </c>
    </row>
    <row r="1788" spans="1:4" x14ac:dyDescent="0.3">
      <c r="A1788" t="s">
        <v>610</v>
      </c>
      <c r="B1788" t="s">
        <v>3558</v>
      </c>
      <c r="D1788" t="s">
        <v>1046</v>
      </c>
    </row>
    <row r="1789" spans="1:4" x14ac:dyDescent="0.3">
      <c r="A1789" t="s">
        <v>609</v>
      </c>
      <c r="B1789" t="s">
        <v>3559</v>
      </c>
      <c r="D1789" t="s">
        <v>1046</v>
      </c>
    </row>
    <row r="1790" spans="1:4" x14ac:dyDescent="0.3">
      <c r="A1790" t="s">
        <v>610</v>
      </c>
      <c r="B1790" t="s">
        <v>3559</v>
      </c>
      <c r="D1790" t="s">
        <v>1046</v>
      </c>
    </row>
    <row r="1791" spans="1:4" x14ac:dyDescent="0.3">
      <c r="A1791" t="s">
        <v>609</v>
      </c>
      <c r="B1791" t="s">
        <v>3560</v>
      </c>
      <c r="D1791" t="s">
        <v>1046</v>
      </c>
    </row>
    <row r="1792" spans="1:4" x14ac:dyDescent="0.3">
      <c r="A1792" t="s">
        <v>610</v>
      </c>
      <c r="B1792" t="s">
        <v>3560</v>
      </c>
      <c r="D1792" t="s">
        <v>1046</v>
      </c>
    </row>
    <row r="1793" spans="1:4" x14ac:dyDescent="0.3">
      <c r="A1793" t="s">
        <v>609</v>
      </c>
      <c r="B1793" t="s">
        <v>3561</v>
      </c>
      <c r="D1793" t="s">
        <v>1046</v>
      </c>
    </row>
    <row r="1794" spans="1:4" x14ac:dyDescent="0.3">
      <c r="A1794" t="s">
        <v>610</v>
      </c>
      <c r="B1794" t="s">
        <v>3561</v>
      </c>
      <c r="D1794" t="s">
        <v>1046</v>
      </c>
    </row>
    <row r="1795" spans="1:4" x14ac:dyDescent="0.3">
      <c r="A1795" t="s">
        <v>609</v>
      </c>
      <c r="B1795" t="s">
        <v>3562</v>
      </c>
      <c r="D1795" t="s">
        <v>1046</v>
      </c>
    </row>
    <row r="1796" spans="1:4" x14ac:dyDescent="0.3">
      <c r="A1796" t="s">
        <v>610</v>
      </c>
      <c r="B1796" t="s">
        <v>3562</v>
      </c>
      <c r="D1796" t="s">
        <v>1046</v>
      </c>
    </row>
    <row r="1797" spans="1:4" x14ac:dyDescent="0.3">
      <c r="A1797" t="s">
        <v>609</v>
      </c>
      <c r="B1797" t="s">
        <v>3563</v>
      </c>
      <c r="D1797" t="s">
        <v>1046</v>
      </c>
    </row>
    <row r="1798" spans="1:4" x14ac:dyDescent="0.3">
      <c r="A1798" t="s">
        <v>610</v>
      </c>
      <c r="B1798" t="s">
        <v>3563</v>
      </c>
      <c r="D1798" t="s">
        <v>1046</v>
      </c>
    </row>
    <row r="1799" spans="1:4" x14ac:dyDescent="0.3">
      <c r="A1799" t="s">
        <v>609</v>
      </c>
      <c r="B1799" t="s">
        <v>3564</v>
      </c>
      <c r="D1799" t="s">
        <v>1046</v>
      </c>
    </row>
    <row r="1800" spans="1:4" x14ac:dyDescent="0.3">
      <c r="A1800" t="s">
        <v>610</v>
      </c>
      <c r="B1800" t="s">
        <v>3564</v>
      </c>
      <c r="D1800" t="s">
        <v>1046</v>
      </c>
    </row>
    <row r="1801" spans="1:4" x14ac:dyDescent="0.3">
      <c r="A1801" t="s">
        <v>609</v>
      </c>
      <c r="B1801" t="s">
        <v>3565</v>
      </c>
      <c r="D1801" t="s">
        <v>1046</v>
      </c>
    </row>
    <row r="1802" spans="1:4" x14ac:dyDescent="0.3">
      <c r="A1802" t="s">
        <v>610</v>
      </c>
      <c r="B1802" t="s">
        <v>3565</v>
      </c>
      <c r="D1802" t="s">
        <v>1046</v>
      </c>
    </row>
    <row r="1803" spans="1:4" x14ac:dyDescent="0.3">
      <c r="A1803" t="s">
        <v>609</v>
      </c>
      <c r="B1803" t="s">
        <v>3566</v>
      </c>
      <c r="D1803" t="s">
        <v>1046</v>
      </c>
    </row>
    <row r="1804" spans="1:4" x14ac:dyDescent="0.3">
      <c r="A1804" t="s">
        <v>610</v>
      </c>
      <c r="B1804" t="s">
        <v>3566</v>
      </c>
      <c r="D1804" t="s">
        <v>1046</v>
      </c>
    </row>
    <row r="1805" spans="1:4" x14ac:dyDescent="0.3">
      <c r="A1805" t="s">
        <v>609</v>
      </c>
      <c r="B1805" t="s">
        <v>3790</v>
      </c>
      <c r="D1805" t="s">
        <v>1046</v>
      </c>
    </row>
    <row r="1806" spans="1:4" x14ac:dyDescent="0.3">
      <c r="A1806" t="s">
        <v>610</v>
      </c>
      <c r="B1806" t="s">
        <v>3790</v>
      </c>
      <c r="D1806" t="s">
        <v>1046</v>
      </c>
    </row>
    <row r="1807" spans="1:4" x14ac:dyDescent="0.3">
      <c r="A1807" t="s">
        <v>609</v>
      </c>
      <c r="B1807" t="s">
        <v>3567</v>
      </c>
      <c r="D1807" t="s">
        <v>1046</v>
      </c>
    </row>
    <row r="1808" spans="1:4" x14ac:dyDescent="0.3">
      <c r="A1808" t="s">
        <v>610</v>
      </c>
      <c r="B1808" t="s">
        <v>3567</v>
      </c>
      <c r="D1808" t="s">
        <v>1046</v>
      </c>
    </row>
    <row r="1809" spans="1:4" x14ac:dyDescent="0.3">
      <c r="A1809" t="s">
        <v>609</v>
      </c>
      <c r="B1809" t="s">
        <v>3568</v>
      </c>
      <c r="D1809" t="s">
        <v>1046</v>
      </c>
    </row>
    <row r="1810" spans="1:4" x14ac:dyDescent="0.3">
      <c r="A1810" t="s">
        <v>610</v>
      </c>
      <c r="B1810" t="s">
        <v>3568</v>
      </c>
      <c r="D1810" t="s">
        <v>1046</v>
      </c>
    </row>
    <row r="1811" spans="1:4" x14ac:dyDescent="0.3">
      <c r="A1811" t="s">
        <v>609</v>
      </c>
      <c r="B1811" t="s">
        <v>3569</v>
      </c>
      <c r="D1811" t="s">
        <v>1046</v>
      </c>
    </row>
    <row r="1812" spans="1:4" x14ac:dyDescent="0.3">
      <c r="A1812" t="s">
        <v>610</v>
      </c>
      <c r="B1812" t="s">
        <v>3569</v>
      </c>
      <c r="D1812" t="s">
        <v>1046</v>
      </c>
    </row>
    <row r="1813" spans="1:4" x14ac:dyDescent="0.3">
      <c r="A1813" t="s">
        <v>609</v>
      </c>
      <c r="B1813" t="s">
        <v>3570</v>
      </c>
      <c r="D1813" t="s">
        <v>1046</v>
      </c>
    </row>
    <row r="1814" spans="1:4" x14ac:dyDescent="0.3">
      <c r="A1814" t="s">
        <v>610</v>
      </c>
      <c r="B1814" t="s">
        <v>3570</v>
      </c>
      <c r="D1814" t="s">
        <v>1046</v>
      </c>
    </row>
    <row r="1815" spans="1:4" x14ac:dyDescent="0.3">
      <c r="A1815" t="s">
        <v>609</v>
      </c>
      <c r="B1815" t="s">
        <v>3933</v>
      </c>
      <c r="D1815" t="s">
        <v>1046</v>
      </c>
    </row>
    <row r="1816" spans="1:4" x14ac:dyDescent="0.3">
      <c r="A1816" t="s">
        <v>610</v>
      </c>
      <c r="B1816" t="s">
        <v>3933</v>
      </c>
      <c r="D1816" t="s">
        <v>1046</v>
      </c>
    </row>
    <row r="1817" spans="1:4" x14ac:dyDescent="0.3">
      <c r="A1817" t="s">
        <v>609</v>
      </c>
      <c r="B1817" t="s">
        <v>3791</v>
      </c>
      <c r="D1817" t="s">
        <v>1046</v>
      </c>
    </row>
    <row r="1818" spans="1:4" x14ac:dyDescent="0.3">
      <c r="A1818" t="s">
        <v>610</v>
      </c>
      <c r="B1818" t="s">
        <v>3791</v>
      </c>
      <c r="D1818" t="s">
        <v>1046</v>
      </c>
    </row>
    <row r="1819" spans="1:4" x14ac:dyDescent="0.3">
      <c r="A1819" t="s">
        <v>609</v>
      </c>
      <c r="B1819" t="s">
        <v>3571</v>
      </c>
      <c r="D1819" t="s">
        <v>1046</v>
      </c>
    </row>
    <row r="1820" spans="1:4" x14ac:dyDescent="0.3">
      <c r="A1820" t="s">
        <v>610</v>
      </c>
      <c r="B1820" t="s">
        <v>3571</v>
      </c>
      <c r="D1820" t="s">
        <v>1046</v>
      </c>
    </row>
    <row r="1821" spans="1:4" x14ac:dyDescent="0.3">
      <c r="A1821" t="s">
        <v>609</v>
      </c>
      <c r="B1821" t="s">
        <v>3572</v>
      </c>
      <c r="D1821" t="s">
        <v>1046</v>
      </c>
    </row>
    <row r="1822" spans="1:4" x14ac:dyDescent="0.3">
      <c r="A1822" t="s">
        <v>610</v>
      </c>
      <c r="B1822" t="s">
        <v>3572</v>
      </c>
      <c r="D1822" t="s">
        <v>1046</v>
      </c>
    </row>
    <row r="1823" spans="1:4" x14ac:dyDescent="0.3">
      <c r="A1823" t="s">
        <v>609</v>
      </c>
      <c r="B1823" t="s">
        <v>3573</v>
      </c>
      <c r="D1823" t="s">
        <v>1046</v>
      </c>
    </row>
    <row r="1824" spans="1:4" x14ac:dyDescent="0.3">
      <c r="A1824" t="s">
        <v>610</v>
      </c>
      <c r="B1824" t="s">
        <v>3573</v>
      </c>
      <c r="D1824" t="s">
        <v>1046</v>
      </c>
    </row>
    <row r="1825" spans="1:4" x14ac:dyDescent="0.3">
      <c r="A1825" t="s">
        <v>609</v>
      </c>
      <c r="B1825" t="s">
        <v>3574</v>
      </c>
      <c r="D1825" t="s">
        <v>1046</v>
      </c>
    </row>
    <row r="1826" spans="1:4" x14ac:dyDescent="0.3">
      <c r="A1826" t="s">
        <v>610</v>
      </c>
      <c r="B1826" t="s">
        <v>3574</v>
      </c>
      <c r="D1826" t="s">
        <v>1046</v>
      </c>
    </row>
    <row r="1827" spans="1:4" x14ac:dyDescent="0.3">
      <c r="A1827" t="s">
        <v>609</v>
      </c>
      <c r="B1827" t="s">
        <v>3934</v>
      </c>
      <c r="D1827" t="s">
        <v>1046</v>
      </c>
    </row>
    <row r="1828" spans="1:4" x14ac:dyDescent="0.3">
      <c r="A1828" t="s">
        <v>610</v>
      </c>
      <c r="B1828" t="s">
        <v>3934</v>
      </c>
      <c r="D1828" t="s">
        <v>1046</v>
      </c>
    </row>
    <row r="1829" spans="1:4" x14ac:dyDescent="0.3">
      <c r="A1829" t="s">
        <v>609</v>
      </c>
      <c r="B1829" t="s">
        <v>3792</v>
      </c>
      <c r="D1829" t="s">
        <v>1046</v>
      </c>
    </row>
    <row r="1830" spans="1:4" x14ac:dyDescent="0.3">
      <c r="A1830" t="s">
        <v>610</v>
      </c>
      <c r="B1830" t="s">
        <v>3792</v>
      </c>
      <c r="D1830" t="s">
        <v>1046</v>
      </c>
    </row>
    <row r="1831" spans="1:4" x14ac:dyDescent="0.3">
      <c r="A1831" t="s">
        <v>609</v>
      </c>
      <c r="B1831" t="s">
        <v>3575</v>
      </c>
      <c r="D1831" t="s">
        <v>1046</v>
      </c>
    </row>
    <row r="1832" spans="1:4" x14ac:dyDescent="0.3">
      <c r="A1832" t="s">
        <v>610</v>
      </c>
      <c r="B1832" t="s">
        <v>3575</v>
      </c>
      <c r="D1832" t="s">
        <v>1046</v>
      </c>
    </row>
    <row r="1833" spans="1:4" x14ac:dyDescent="0.3">
      <c r="A1833" t="s">
        <v>609</v>
      </c>
      <c r="B1833" t="s">
        <v>3576</v>
      </c>
      <c r="D1833" t="s">
        <v>1046</v>
      </c>
    </row>
    <row r="1834" spans="1:4" x14ac:dyDescent="0.3">
      <c r="A1834" t="s">
        <v>610</v>
      </c>
      <c r="B1834" t="s">
        <v>3576</v>
      </c>
      <c r="D1834" t="s">
        <v>1046</v>
      </c>
    </row>
    <row r="1835" spans="1:4" x14ac:dyDescent="0.3">
      <c r="A1835" t="s">
        <v>609</v>
      </c>
      <c r="B1835" t="s">
        <v>3577</v>
      </c>
      <c r="D1835" t="s">
        <v>1046</v>
      </c>
    </row>
    <row r="1836" spans="1:4" x14ac:dyDescent="0.3">
      <c r="A1836" t="s">
        <v>610</v>
      </c>
      <c r="B1836" t="s">
        <v>3577</v>
      </c>
      <c r="D1836" t="s">
        <v>1046</v>
      </c>
    </row>
    <row r="1837" spans="1:4" x14ac:dyDescent="0.3">
      <c r="A1837" t="s">
        <v>609</v>
      </c>
      <c r="B1837" t="s">
        <v>3578</v>
      </c>
      <c r="D1837" t="s">
        <v>1046</v>
      </c>
    </row>
    <row r="1838" spans="1:4" x14ac:dyDescent="0.3">
      <c r="A1838" t="s">
        <v>610</v>
      </c>
      <c r="B1838" t="s">
        <v>3578</v>
      </c>
      <c r="D1838" t="s">
        <v>1046</v>
      </c>
    </row>
    <row r="1839" spans="1:4" x14ac:dyDescent="0.3">
      <c r="A1839" t="s">
        <v>609</v>
      </c>
      <c r="B1839" t="s">
        <v>3579</v>
      </c>
      <c r="D1839" t="s">
        <v>1046</v>
      </c>
    </row>
    <row r="1840" spans="1:4" x14ac:dyDescent="0.3">
      <c r="A1840" t="s">
        <v>610</v>
      </c>
      <c r="B1840" t="s">
        <v>3579</v>
      </c>
      <c r="D1840" t="s">
        <v>1046</v>
      </c>
    </row>
    <row r="1841" spans="1:4" x14ac:dyDescent="0.3">
      <c r="A1841" t="s">
        <v>609</v>
      </c>
      <c r="B1841" t="s">
        <v>3793</v>
      </c>
      <c r="D1841" t="s">
        <v>1046</v>
      </c>
    </row>
    <row r="1842" spans="1:4" x14ac:dyDescent="0.3">
      <c r="A1842" t="s">
        <v>610</v>
      </c>
      <c r="B1842" t="s">
        <v>3793</v>
      </c>
      <c r="D1842" t="s">
        <v>1046</v>
      </c>
    </row>
    <row r="1843" spans="1:4" x14ac:dyDescent="0.3">
      <c r="A1843" t="s">
        <v>609</v>
      </c>
      <c r="B1843" t="s">
        <v>3580</v>
      </c>
      <c r="D1843" t="s">
        <v>1046</v>
      </c>
    </row>
    <row r="1844" spans="1:4" x14ac:dyDescent="0.3">
      <c r="A1844" t="s">
        <v>610</v>
      </c>
      <c r="B1844" t="s">
        <v>3580</v>
      </c>
      <c r="D1844" t="s">
        <v>1046</v>
      </c>
    </row>
    <row r="1845" spans="1:4" x14ac:dyDescent="0.3">
      <c r="A1845" t="s">
        <v>609</v>
      </c>
      <c r="B1845" t="s">
        <v>3582</v>
      </c>
      <c r="D1845" t="s">
        <v>1046</v>
      </c>
    </row>
    <row r="1846" spans="1:4" x14ac:dyDescent="0.3">
      <c r="A1846" t="s">
        <v>610</v>
      </c>
      <c r="B1846" t="s">
        <v>3582</v>
      </c>
      <c r="D1846" t="s">
        <v>1046</v>
      </c>
    </row>
    <row r="1847" spans="1:4" x14ac:dyDescent="0.3">
      <c r="A1847" t="s">
        <v>609</v>
      </c>
      <c r="B1847" t="s">
        <v>3583</v>
      </c>
      <c r="D1847" t="s">
        <v>1046</v>
      </c>
    </row>
    <row r="1848" spans="1:4" x14ac:dyDescent="0.3">
      <c r="A1848" t="s">
        <v>610</v>
      </c>
      <c r="B1848" t="s">
        <v>3583</v>
      </c>
      <c r="D1848" t="s">
        <v>1046</v>
      </c>
    </row>
    <row r="1849" spans="1:4" x14ac:dyDescent="0.3">
      <c r="A1849" t="s">
        <v>609</v>
      </c>
      <c r="B1849" t="s">
        <v>3584</v>
      </c>
      <c r="D1849" t="s">
        <v>1046</v>
      </c>
    </row>
    <row r="1850" spans="1:4" x14ac:dyDescent="0.3">
      <c r="A1850" t="s">
        <v>610</v>
      </c>
      <c r="B1850" t="s">
        <v>3584</v>
      </c>
      <c r="D1850" t="s">
        <v>1046</v>
      </c>
    </row>
    <row r="1851" spans="1:4" x14ac:dyDescent="0.3">
      <c r="A1851" t="s">
        <v>609</v>
      </c>
      <c r="B1851" t="s">
        <v>3794</v>
      </c>
      <c r="D1851" t="s">
        <v>1046</v>
      </c>
    </row>
    <row r="1852" spans="1:4" x14ac:dyDescent="0.3">
      <c r="A1852" t="s">
        <v>610</v>
      </c>
      <c r="B1852" t="s">
        <v>3794</v>
      </c>
      <c r="D1852" t="s">
        <v>1046</v>
      </c>
    </row>
    <row r="1853" spans="1:4" x14ac:dyDescent="0.3">
      <c r="A1853" t="s">
        <v>609</v>
      </c>
      <c r="B1853" t="s">
        <v>3585</v>
      </c>
      <c r="D1853" t="s">
        <v>1046</v>
      </c>
    </row>
    <row r="1854" spans="1:4" x14ac:dyDescent="0.3">
      <c r="A1854" t="s">
        <v>610</v>
      </c>
      <c r="B1854" t="s">
        <v>3585</v>
      </c>
      <c r="D1854" t="s">
        <v>1046</v>
      </c>
    </row>
    <row r="1855" spans="1:4" x14ac:dyDescent="0.3">
      <c r="A1855" t="s">
        <v>609</v>
      </c>
      <c r="B1855" t="s">
        <v>3586</v>
      </c>
      <c r="D1855" t="s">
        <v>1046</v>
      </c>
    </row>
    <row r="1856" spans="1:4" x14ac:dyDescent="0.3">
      <c r="A1856" t="s">
        <v>610</v>
      </c>
      <c r="B1856" t="s">
        <v>3586</v>
      </c>
      <c r="D1856" t="s">
        <v>1046</v>
      </c>
    </row>
    <row r="1857" spans="1:4" x14ac:dyDescent="0.3">
      <c r="A1857" t="s">
        <v>609</v>
      </c>
      <c r="B1857" t="s">
        <v>3587</v>
      </c>
      <c r="D1857" t="s">
        <v>1046</v>
      </c>
    </row>
    <row r="1858" spans="1:4" x14ac:dyDescent="0.3">
      <c r="A1858" t="s">
        <v>610</v>
      </c>
      <c r="B1858" t="s">
        <v>3587</v>
      </c>
      <c r="D1858" t="s">
        <v>1046</v>
      </c>
    </row>
    <row r="1859" spans="1:4" x14ac:dyDescent="0.3">
      <c r="A1859" t="s">
        <v>609</v>
      </c>
      <c r="B1859" t="s">
        <v>3588</v>
      </c>
      <c r="D1859" t="s">
        <v>1046</v>
      </c>
    </row>
    <row r="1860" spans="1:4" x14ac:dyDescent="0.3">
      <c r="A1860" t="s">
        <v>610</v>
      </c>
      <c r="B1860" t="s">
        <v>3588</v>
      </c>
      <c r="D1860" t="s">
        <v>1046</v>
      </c>
    </row>
    <row r="1861" spans="1:4" x14ac:dyDescent="0.3">
      <c r="A1861" t="s">
        <v>609</v>
      </c>
      <c r="B1861" t="s">
        <v>3589</v>
      </c>
      <c r="D1861" t="s">
        <v>1046</v>
      </c>
    </row>
    <row r="1862" spans="1:4" x14ac:dyDescent="0.3">
      <c r="A1862" t="s">
        <v>610</v>
      </c>
      <c r="B1862" t="s">
        <v>3589</v>
      </c>
      <c r="D1862" t="s">
        <v>1046</v>
      </c>
    </row>
    <row r="1863" spans="1:4" x14ac:dyDescent="0.3">
      <c r="A1863" t="s">
        <v>609</v>
      </c>
      <c r="B1863" t="s">
        <v>3590</v>
      </c>
      <c r="D1863" t="s">
        <v>1046</v>
      </c>
    </row>
    <row r="1864" spans="1:4" x14ac:dyDescent="0.3">
      <c r="A1864" t="s">
        <v>610</v>
      </c>
      <c r="B1864" t="s">
        <v>3590</v>
      </c>
      <c r="D1864" t="s">
        <v>1046</v>
      </c>
    </row>
    <row r="1865" spans="1:4" x14ac:dyDescent="0.3">
      <c r="A1865" t="s">
        <v>609</v>
      </c>
      <c r="B1865" t="s">
        <v>3591</v>
      </c>
      <c r="D1865" t="s">
        <v>1046</v>
      </c>
    </row>
    <row r="1866" spans="1:4" x14ac:dyDescent="0.3">
      <c r="A1866" t="s">
        <v>610</v>
      </c>
      <c r="B1866" t="s">
        <v>3591</v>
      </c>
      <c r="D1866" t="s">
        <v>1046</v>
      </c>
    </row>
    <row r="1867" spans="1:4" x14ac:dyDescent="0.3">
      <c r="A1867" t="s">
        <v>609</v>
      </c>
      <c r="B1867" t="s">
        <v>3592</v>
      </c>
      <c r="D1867" t="s">
        <v>1046</v>
      </c>
    </row>
    <row r="1868" spans="1:4" x14ac:dyDescent="0.3">
      <c r="A1868" t="s">
        <v>610</v>
      </c>
      <c r="B1868" t="s">
        <v>3592</v>
      </c>
      <c r="D1868" t="s">
        <v>1046</v>
      </c>
    </row>
    <row r="1869" spans="1:4" x14ac:dyDescent="0.3">
      <c r="A1869" t="s">
        <v>611</v>
      </c>
      <c r="B1869" t="s">
        <v>3225</v>
      </c>
      <c r="D1869" t="s">
        <v>918</v>
      </c>
    </row>
    <row r="1870" spans="1:4" x14ac:dyDescent="0.3">
      <c r="A1870" t="s">
        <v>612</v>
      </c>
      <c r="B1870" t="s">
        <v>3225</v>
      </c>
      <c r="D1870" t="s">
        <v>918</v>
      </c>
    </row>
    <row r="1871" spans="1:4" x14ac:dyDescent="0.3">
      <c r="A1871" t="s">
        <v>611</v>
      </c>
      <c r="B1871" t="s">
        <v>3233</v>
      </c>
      <c r="D1871" t="s">
        <v>918</v>
      </c>
    </row>
    <row r="1872" spans="1:4" x14ac:dyDescent="0.3">
      <c r="A1872" t="s">
        <v>612</v>
      </c>
      <c r="B1872" t="s">
        <v>3233</v>
      </c>
      <c r="D1872" t="s">
        <v>918</v>
      </c>
    </row>
    <row r="1873" spans="1:4" x14ac:dyDescent="0.3">
      <c r="A1873" t="s">
        <v>611</v>
      </c>
      <c r="B1873" t="s">
        <v>3235</v>
      </c>
      <c r="D1873" t="s">
        <v>918</v>
      </c>
    </row>
    <row r="1874" spans="1:4" x14ac:dyDescent="0.3">
      <c r="A1874" t="s">
        <v>612</v>
      </c>
      <c r="B1874" t="s">
        <v>3235</v>
      </c>
      <c r="D1874" t="s">
        <v>918</v>
      </c>
    </row>
    <row r="1875" spans="1:4" x14ac:dyDescent="0.3">
      <c r="A1875" t="s">
        <v>611</v>
      </c>
      <c r="B1875" t="s">
        <v>3237</v>
      </c>
      <c r="D1875" t="s">
        <v>918</v>
      </c>
    </row>
    <row r="1876" spans="1:4" x14ac:dyDescent="0.3">
      <c r="A1876" t="s">
        <v>612</v>
      </c>
      <c r="B1876" t="s">
        <v>3237</v>
      </c>
      <c r="D1876" t="s">
        <v>918</v>
      </c>
    </row>
    <row r="1877" spans="1:4" x14ac:dyDescent="0.3">
      <c r="A1877" t="s">
        <v>611</v>
      </c>
      <c r="B1877" t="s">
        <v>3240</v>
      </c>
      <c r="D1877" t="s">
        <v>918</v>
      </c>
    </row>
    <row r="1878" spans="1:4" x14ac:dyDescent="0.3">
      <c r="A1878" t="s">
        <v>612</v>
      </c>
      <c r="B1878" t="s">
        <v>3240</v>
      </c>
      <c r="D1878" t="s">
        <v>918</v>
      </c>
    </row>
    <row r="1879" spans="1:4" x14ac:dyDescent="0.3">
      <c r="A1879" t="s">
        <v>611</v>
      </c>
      <c r="B1879" t="s">
        <v>3243</v>
      </c>
      <c r="D1879" t="s">
        <v>918</v>
      </c>
    </row>
    <row r="1880" spans="1:4" x14ac:dyDescent="0.3">
      <c r="A1880" t="s">
        <v>612</v>
      </c>
      <c r="B1880" t="s">
        <v>3243</v>
      </c>
      <c r="D1880" t="s">
        <v>918</v>
      </c>
    </row>
    <row r="1881" spans="1:4" x14ac:dyDescent="0.3">
      <c r="A1881" t="s">
        <v>611</v>
      </c>
      <c r="B1881" t="s">
        <v>3245</v>
      </c>
      <c r="D1881" t="s">
        <v>918</v>
      </c>
    </row>
    <row r="1882" spans="1:4" x14ac:dyDescent="0.3">
      <c r="A1882" t="s">
        <v>612</v>
      </c>
      <c r="B1882" t="s">
        <v>3245</v>
      </c>
      <c r="D1882" t="s">
        <v>918</v>
      </c>
    </row>
    <row r="1883" spans="1:4" x14ac:dyDescent="0.3">
      <c r="A1883" t="s">
        <v>611</v>
      </c>
      <c r="B1883" t="s">
        <v>3247</v>
      </c>
      <c r="D1883" t="s">
        <v>918</v>
      </c>
    </row>
    <row r="1884" spans="1:4" x14ac:dyDescent="0.3">
      <c r="A1884" t="s">
        <v>612</v>
      </c>
      <c r="B1884" t="s">
        <v>3247</v>
      </c>
      <c r="D1884" t="s">
        <v>918</v>
      </c>
    </row>
    <row r="1885" spans="1:4" x14ac:dyDescent="0.3">
      <c r="A1885" t="s">
        <v>611</v>
      </c>
      <c r="B1885" t="s">
        <v>3250</v>
      </c>
      <c r="D1885" t="s">
        <v>918</v>
      </c>
    </row>
    <row r="1886" spans="1:4" x14ac:dyDescent="0.3">
      <c r="A1886" t="s">
        <v>612</v>
      </c>
      <c r="B1886" t="s">
        <v>3250</v>
      </c>
      <c r="D1886" t="s">
        <v>918</v>
      </c>
    </row>
    <row r="1887" spans="1:4" x14ac:dyDescent="0.3">
      <c r="A1887" t="s">
        <v>611</v>
      </c>
      <c r="B1887" t="s">
        <v>3252</v>
      </c>
      <c r="D1887" t="s">
        <v>918</v>
      </c>
    </row>
    <row r="1888" spans="1:4" x14ac:dyDescent="0.3">
      <c r="A1888" t="s">
        <v>612</v>
      </c>
      <c r="B1888" t="s">
        <v>3252</v>
      </c>
      <c r="D1888" t="s">
        <v>918</v>
      </c>
    </row>
    <row r="1889" spans="1:4" x14ac:dyDescent="0.3">
      <c r="A1889" t="s">
        <v>611</v>
      </c>
      <c r="B1889" t="s">
        <v>3255</v>
      </c>
      <c r="D1889" t="s">
        <v>918</v>
      </c>
    </row>
    <row r="1890" spans="1:4" x14ac:dyDescent="0.3">
      <c r="A1890" t="s">
        <v>612</v>
      </c>
      <c r="B1890" t="s">
        <v>3255</v>
      </c>
      <c r="D1890" t="s">
        <v>918</v>
      </c>
    </row>
    <row r="1891" spans="1:4" x14ac:dyDescent="0.3">
      <c r="A1891" t="s">
        <v>611</v>
      </c>
      <c r="B1891" t="s">
        <v>3257</v>
      </c>
      <c r="D1891" t="s">
        <v>918</v>
      </c>
    </row>
    <row r="1892" spans="1:4" x14ac:dyDescent="0.3">
      <c r="A1892" t="s">
        <v>612</v>
      </c>
      <c r="B1892" t="s">
        <v>3257</v>
      </c>
      <c r="D1892" t="s">
        <v>918</v>
      </c>
    </row>
    <row r="1893" spans="1:4" x14ac:dyDescent="0.3">
      <c r="A1893" t="s">
        <v>611</v>
      </c>
      <c r="B1893" t="s">
        <v>3259</v>
      </c>
      <c r="D1893" t="s">
        <v>918</v>
      </c>
    </row>
    <row r="1894" spans="1:4" x14ac:dyDescent="0.3">
      <c r="A1894" t="s">
        <v>612</v>
      </c>
      <c r="B1894" t="s">
        <v>3259</v>
      </c>
      <c r="D1894" t="s">
        <v>918</v>
      </c>
    </row>
    <row r="1895" spans="1:4" x14ac:dyDescent="0.3">
      <c r="A1895" t="s">
        <v>611</v>
      </c>
      <c r="B1895" t="s">
        <v>3261</v>
      </c>
      <c r="D1895" t="s">
        <v>918</v>
      </c>
    </row>
    <row r="1896" spans="1:4" x14ac:dyDescent="0.3">
      <c r="A1896" t="s">
        <v>612</v>
      </c>
      <c r="B1896" t="s">
        <v>3261</v>
      </c>
      <c r="D1896" t="s">
        <v>918</v>
      </c>
    </row>
    <row r="1897" spans="1:4" x14ac:dyDescent="0.3">
      <c r="A1897" t="s">
        <v>611</v>
      </c>
      <c r="B1897" t="s">
        <v>3263</v>
      </c>
      <c r="D1897" t="s">
        <v>918</v>
      </c>
    </row>
    <row r="1898" spans="1:4" x14ac:dyDescent="0.3">
      <c r="A1898" t="s">
        <v>612</v>
      </c>
      <c r="B1898" t="s">
        <v>3263</v>
      </c>
      <c r="D1898" t="s">
        <v>918</v>
      </c>
    </row>
    <row r="1899" spans="1:4" x14ac:dyDescent="0.3">
      <c r="A1899" t="s">
        <v>611</v>
      </c>
      <c r="B1899" t="s">
        <v>3266</v>
      </c>
      <c r="D1899" t="s">
        <v>918</v>
      </c>
    </row>
    <row r="1900" spans="1:4" x14ac:dyDescent="0.3">
      <c r="A1900" t="s">
        <v>612</v>
      </c>
      <c r="B1900" t="s">
        <v>3266</v>
      </c>
      <c r="D1900" t="s">
        <v>918</v>
      </c>
    </row>
    <row r="1901" spans="1:4" x14ac:dyDescent="0.3">
      <c r="A1901" t="s">
        <v>611</v>
      </c>
      <c r="B1901" t="s">
        <v>3268</v>
      </c>
      <c r="D1901" t="s">
        <v>918</v>
      </c>
    </row>
    <row r="1902" spans="1:4" x14ac:dyDescent="0.3">
      <c r="A1902" t="s">
        <v>612</v>
      </c>
      <c r="B1902" t="s">
        <v>3268</v>
      </c>
      <c r="D1902" t="s">
        <v>918</v>
      </c>
    </row>
    <row r="1903" spans="1:4" x14ac:dyDescent="0.3">
      <c r="A1903" t="s">
        <v>611</v>
      </c>
      <c r="B1903" t="s">
        <v>3270</v>
      </c>
      <c r="D1903" t="s">
        <v>918</v>
      </c>
    </row>
    <row r="1904" spans="1:4" x14ac:dyDescent="0.3">
      <c r="A1904" t="s">
        <v>612</v>
      </c>
      <c r="B1904" t="s">
        <v>3270</v>
      </c>
      <c r="D1904" t="s">
        <v>918</v>
      </c>
    </row>
    <row r="1905" spans="1:4" x14ac:dyDescent="0.3">
      <c r="A1905" t="s">
        <v>611</v>
      </c>
      <c r="B1905" t="s">
        <v>3272</v>
      </c>
      <c r="D1905" t="s">
        <v>918</v>
      </c>
    </row>
    <row r="1906" spans="1:4" x14ac:dyDescent="0.3">
      <c r="A1906" t="s">
        <v>612</v>
      </c>
      <c r="B1906" t="s">
        <v>3272</v>
      </c>
      <c r="D1906" t="s">
        <v>918</v>
      </c>
    </row>
    <row r="1907" spans="1:4" x14ac:dyDescent="0.3">
      <c r="A1907" t="s">
        <v>611</v>
      </c>
      <c r="B1907" t="s">
        <v>3274</v>
      </c>
      <c r="D1907" t="s">
        <v>918</v>
      </c>
    </row>
    <row r="1908" spans="1:4" x14ac:dyDescent="0.3">
      <c r="A1908" t="s">
        <v>612</v>
      </c>
      <c r="B1908" t="s">
        <v>3274</v>
      </c>
      <c r="D1908" t="s">
        <v>918</v>
      </c>
    </row>
    <row r="1909" spans="1:4" x14ac:dyDescent="0.3">
      <c r="A1909" t="s">
        <v>611</v>
      </c>
      <c r="B1909" t="s">
        <v>3277</v>
      </c>
      <c r="D1909" t="s">
        <v>918</v>
      </c>
    </row>
    <row r="1910" spans="1:4" x14ac:dyDescent="0.3">
      <c r="A1910" t="s">
        <v>612</v>
      </c>
      <c r="B1910" t="s">
        <v>3277</v>
      </c>
      <c r="D1910" t="s">
        <v>918</v>
      </c>
    </row>
    <row r="1911" spans="1:4" x14ac:dyDescent="0.3">
      <c r="A1911" t="s">
        <v>611</v>
      </c>
      <c r="B1911" t="s">
        <v>3279</v>
      </c>
      <c r="D1911" t="s">
        <v>918</v>
      </c>
    </row>
    <row r="1912" spans="1:4" x14ac:dyDescent="0.3">
      <c r="A1912" t="s">
        <v>612</v>
      </c>
      <c r="B1912" t="s">
        <v>3279</v>
      </c>
      <c r="D1912" t="s">
        <v>918</v>
      </c>
    </row>
    <row r="1913" spans="1:4" x14ac:dyDescent="0.3">
      <c r="A1913" t="s">
        <v>611</v>
      </c>
      <c r="B1913" t="s">
        <v>3281</v>
      </c>
      <c r="D1913" t="s">
        <v>918</v>
      </c>
    </row>
    <row r="1914" spans="1:4" x14ac:dyDescent="0.3">
      <c r="A1914" t="s">
        <v>612</v>
      </c>
      <c r="B1914" t="s">
        <v>3281</v>
      </c>
      <c r="D1914" t="s">
        <v>918</v>
      </c>
    </row>
    <row r="1915" spans="1:4" x14ac:dyDescent="0.3">
      <c r="A1915" t="s">
        <v>611</v>
      </c>
      <c r="B1915" t="s">
        <v>3283</v>
      </c>
      <c r="D1915" t="s">
        <v>918</v>
      </c>
    </row>
    <row r="1916" spans="1:4" x14ac:dyDescent="0.3">
      <c r="A1916" t="s">
        <v>612</v>
      </c>
      <c r="B1916" t="s">
        <v>3283</v>
      </c>
      <c r="D1916" t="s">
        <v>918</v>
      </c>
    </row>
    <row r="1917" spans="1:4" x14ac:dyDescent="0.3">
      <c r="A1917" t="s">
        <v>611</v>
      </c>
      <c r="B1917" t="s">
        <v>3285</v>
      </c>
      <c r="D1917" t="s">
        <v>918</v>
      </c>
    </row>
    <row r="1918" spans="1:4" x14ac:dyDescent="0.3">
      <c r="A1918" t="s">
        <v>612</v>
      </c>
      <c r="B1918" t="s">
        <v>3285</v>
      </c>
      <c r="D1918" t="s">
        <v>918</v>
      </c>
    </row>
    <row r="1919" spans="1:4" x14ac:dyDescent="0.3">
      <c r="A1919" t="s">
        <v>611</v>
      </c>
      <c r="B1919" t="s">
        <v>3288</v>
      </c>
      <c r="D1919" t="s">
        <v>918</v>
      </c>
    </row>
    <row r="1920" spans="1:4" x14ac:dyDescent="0.3">
      <c r="A1920" t="s">
        <v>612</v>
      </c>
      <c r="B1920" t="s">
        <v>3288</v>
      </c>
      <c r="D1920" t="s">
        <v>918</v>
      </c>
    </row>
    <row r="1921" spans="1:4" x14ac:dyDescent="0.3">
      <c r="A1921" t="s">
        <v>611</v>
      </c>
      <c r="B1921" t="s">
        <v>3290</v>
      </c>
      <c r="D1921" t="s">
        <v>918</v>
      </c>
    </row>
    <row r="1922" spans="1:4" x14ac:dyDescent="0.3">
      <c r="A1922" t="s">
        <v>612</v>
      </c>
      <c r="B1922" t="s">
        <v>3290</v>
      </c>
      <c r="D1922" t="s">
        <v>918</v>
      </c>
    </row>
    <row r="1923" spans="1:4" x14ac:dyDescent="0.3">
      <c r="A1923" t="s">
        <v>611</v>
      </c>
      <c r="B1923" t="s">
        <v>3293</v>
      </c>
      <c r="D1923" t="s">
        <v>918</v>
      </c>
    </row>
    <row r="1924" spans="1:4" x14ac:dyDescent="0.3">
      <c r="A1924" t="s">
        <v>612</v>
      </c>
      <c r="B1924" t="s">
        <v>3293</v>
      </c>
      <c r="D1924" t="s">
        <v>918</v>
      </c>
    </row>
    <row r="1925" spans="1:4" x14ac:dyDescent="0.3">
      <c r="A1925" t="s">
        <v>611</v>
      </c>
      <c r="B1925" t="s">
        <v>3296</v>
      </c>
      <c r="D1925" t="s">
        <v>918</v>
      </c>
    </row>
    <row r="1926" spans="1:4" x14ac:dyDescent="0.3">
      <c r="A1926" t="s">
        <v>612</v>
      </c>
      <c r="B1926" t="s">
        <v>3296</v>
      </c>
      <c r="D1926" t="s">
        <v>918</v>
      </c>
    </row>
    <row r="1927" spans="1:4" x14ac:dyDescent="0.3">
      <c r="A1927" t="s">
        <v>611</v>
      </c>
      <c r="B1927" t="s">
        <v>3299</v>
      </c>
      <c r="D1927" t="s">
        <v>918</v>
      </c>
    </row>
    <row r="1928" spans="1:4" x14ac:dyDescent="0.3">
      <c r="A1928" t="s">
        <v>612</v>
      </c>
      <c r="B1928" t="s">
        <v>3299</v>
      </c>
      <c r="D1928" t="s">
        <v>918</v>
      </c>
    </row>
    <row r="1929" spans="1:4" x14ac:dyDescent="0.3">
      <c r="A1929" t="s">
        <v>611</v>
      </c>
      <c r="B1929" t="s">
        <v>3301</v>
      </c>
      <c r="D1929" t="s">
        <v>918</v>
      </c>
    </row>
    <row r="1930" spans="1:4" x14ac:dyDescent="0.3">
      <c r="A1930" t="s">
        <v>612</v>
      </c>
      <c r="B1930" t="s">
        <v>3301</v>
      </c>
      <c r="D1930" t="s">
        <v>918</v>
      </c>
    </row>
    <row r="1931" spans="1:4" x14ac:dyDescent="0.3">
      <c r="A1931" t="s">
        <v>611</v>
      </c>
      <c r="B1931" t="s">
        <v>3304</v>
      </c>
      <c r="D1931" t="s">
        <v>918</v>
      </c>
    </row>
    <row r="1932" spans="1:4" x14ac:dyDescent="0.3">
      <c r="A1932" t="s">
        <v>612</v>
      </c>
      <c r="B1932" t="s">
        <v>3304</v>
      </c>
      <c r="D1932" t="s">
        <v>918</v>
      </c>
    </row>
    <row r="1933" spans="1:4" x14ac:dyDescent="0.3">
      <c r="A1933" t="s">
        <v>611</v>
      </c>
      <c r="B1933" t="s">
        <v>3307</v>
      </c>
      <c r="D1933" t="s">
        <v>918</v>
      </c>
    </row>
    <row r="1934" spans="1:4" x14ac:dyDescent="0.3">
      <c r="A1934" t="s">
        <v>612</v>
      </c>
      <c r="B1934" t="s">
        <v>3307</v>
      </c>
      <c r="D1934" t="s">
        <v>918</v>
      </c>
    </row>
    <row r="1935" spans="1:4" x14ac:dyDescent="0.3">
      <c r="A1935" t="s">
        <v>611</v>
      </c>
      <c r="B1935" t="s">
        <v>3310</v>
      </c>
      <c r="D1935" t="s">
        <v>918</v>
      </c>
    </row>
    <row r="1936" spans="1:4" x14ac:dyDescent="0.3">
      <c r="A1936" t="s">
        <v>612</v>
      </c>
      <c r="B1936" t="s">
        <v>3310</v>
      </c>
      <c r="D1936" t="s">
        <v>918</v>
      </c>
    </row>
    <row r="1937" spans="1:4" x14ac:dyDescent="0.3">
      <c r="A1937" t="s">
        <v>611</v>
      </c>
      <c r="B1937" t="s">
        <v>3312</v>
      </c>
      <c r="D1937" t="s">
        <v>918</v>
      </c>
    </row>
    <row r="1938" spans="1:4" x14ac:dyDescent="0.3">
      <c r="A1938" t="s">
        <v>612</v>
      </c>
      <c r="B1938" t="s">
        <v>3312</v>
      </c>
      <c r="D1938" t="s">
        <v>918</v>
      </c>
    </row>
    <row r="1939" spans="1:4" x14ac:dyDescent="0.3">
      <c r="A1939" t="s">
        <v>611</v>
      </c>
      <c r="B1939" t="s">
        <v>3315</v>
      </c>
      <c r="D1939" t="s">
        <v>918</v>
      </c>
    </row>
    <row r="1940" spans="1:4" x14ac:dyDescent="0.3">
      <c r="A1940" t="s">
        <v>612</v>
      </c>
      <c r="B1940" t="s">
        <v>3315</v>
      </c>
      <c r="D1940" t="s">
        <v>918</v>
      </c>
    </row>
    <row r="1941" spans="1:4" x14ac:dyDescent="0.3">
      <c r="A1941" t="s">
        <v>611</v>
      </c>
      <c r="B1941" t="s">
        <v>3318</v>
      </c>
      <c r="D1941" t="s">
        <v>918</v>
      </c>
    </row>
    <row r="1942" spans="1:4" x14ac:dyDescent="0.3">
      <c r="A1942" t="s">
        <v>612</v>
      </c>
      <c r="B1942" t="s">
        <v>3318</v>
      </c>
      <c r="D1942" t="s">
        <v>918</v>
      </c>
    </row>
    <row r="1943" spans="1:4" x14ac:dyDescent="0.3">
      <c r="A1943" t="s">
        <v>611</v>
      </c>
      <c r="B1943" t="s">
        <v>3321</v>
      </c>
      <c r="D1943" t="s">
        <v>918</v>
      </c>
    </row>
    <row r="1944" spans="1:4" x14ac:dyDescent="0.3">
      <c r="A1944" t="s">
        <v>612</v>
      </c>
      <c r="B1944" t="s">
        <v>3321</v>
      </c>
      <c r="D1944" t="s">
        <v>918</v>
      </c>
    </row>
    <row r="1945" spans="1:4" x14ac:dyDescent="0.3">
      <c r="A1945" t="s">
        <v>611</v>
      </c>
      <c r="B1945" t="s">
        <v>3323</v>
      </c>
      <c r="D1945" t="s">
        <v>918</v>
      </c>
    </row>
    <row r="1946" spans="1:4" x14ac:dyDescent="0.3">
      <c r="A1946" t="s">
        <v>612</v>
      </c>
      <c r="B1946" t="s">
        <v>3323</v>
      </c>
      <c r="D1946" t="s">
        <v>918</v>
      </c>
    </row>
    <row r="1947" spans="1:4" x14ac:dyDescent="0.3">
      <c r="A1947" t="s">
        <v>611</v>
      </c>
      <c r="B1947" t="s">
        <v>3326</v>
      </c>
      <c r="D1947" t="s">
        <v>918</v>
      </c>
    </row>
    <row r="1948" spans="1:4" x14ac:dyDescent="0.3">
      <c r="A1948" t="s">
        <v>612</v>
      </c>
      <c r="B1948" t="s">
        <v>3326</v>
      </c>
      <c r="D1948" t="s">
        <v>918</v>
      </c>
    </row>
    <row r="1949" spans="1:4" x14ac:dyDescent="0.3">
      <c r="A1949" t="s">
        <v>611</v>
      </c>
      <c r="B1949" t="s">
        <v>3329</v>
      </c>
      <c r="D1949" t="s">
        <v>918</v>
      </c>
    </row>
    <row r="1950" spans="1:4" x14ac:dyDescent="0.3">
      <c r="A1950" t="s">
        <v>612</v>
      </c>
      <c r="B1950" t="s">
        <v>3329</v>
      </c>
      <c r="D1950" t="s">
        <v>918</v>
      </c>
    </row>
    <row r="1951" spans="1:4" x14ac:dyDescent="0.3">
      <c r="A1951" t="s">
        <v>611</v>
      </c>
      <c r="B1951" t="s">
        <v>3332</v>
      </c>
      <c r="D1951" t="s">
        <v>918</v>
      </c>
    </row>
    <row r="1952" spans="1:4" x14ac:dyDescent="0.3">
      <c r="A1952" t="s">
        <v>612</v>
      </c>
      <c r="B1952" t="s">
        <v>3332</v>
      </c>
      <c r="D1952" t="s">
        <v>918</v>
      </c>
    </row>
    <row r="1953" spans="1:4" x14ac:dyDescent="0.3">
      <c r="A1953" t="s">
        <v>611</v>
      </c>
      <c r="B1953" t="s">
        <v>3334</v>
      </c>
      <c r="D1953" t="s">
        <v>918</v>
      </c>
    </row>
    <row r="1954" spans="1:4" x14ac:dyDescent="0.3">
      <c r="A1954" t="s">
        <v>612</v>
      </c>
      <c r="B1954" t="s">
        <v>3334</v>
      </c>
      <c r="D1954" t="s">
        <v>918</v>
      </c>
    </row>
    <row r="1955" spans="1:4" x14ac:dyDescent="0.3">
      <c r="A1955" t="s">
        <v>611</v>
      </c>
      <c r="B1955" t="s">
        <v>3336</v>
      </c>
      <c r="D1955" t="s">
        <v>918</v>
      </c>
    </row>
    <row r="1956" spans="1:4" x14ac:dyDescent="0.3">
      <c r="A1956" t="s">
        <v>612</v>
      </c>
      <c r="B1956" t="s">
        <v>3336</v>
      </c>
      <c r="D1956" t="s">
        <v>918</v>
      </c>
    </row>
    <row r="1957" spans="1:4" x14ac:dyDescent="0.3">
      <c r="A1957" t="s">
        <v>611</v>
      </c>
      <c r="B1957" t="s">
        <v>3339</v>
      </c>
      <c r="D1957" t="s">
        <v>918</v>
      </c>
    </row>
    <row r="1958" spans="1:4" x14ac:dyDescent="0.3">
      <c r="A1958" t="s">
        <v>612</v>
      </c>
      <c r="B1958" t="s">
        <v>3339</v>
      </c>
      <c r="D1958" t="s">
        <v>918</v>
      </c>
    </row>
    <row r="1959" spans="1:4" x14ac:dyDescent="0.3">
      <c r="A1959" t="s">
        <v>611</v>
      </c>
      <c r="B1959" t="s">
        <v>3342</v>
      </c>
      <c r="D1959" t="s">
        <v>918</v>
      </c>
    </row>
    <row r="1960" spans="1:4" x14ac:dyDescent="0.3">
      <c r="A1960" t="s">
        <v>612</v>
      </c>
      <c r="B1960" t="s">
        <v>3342</v>
      </c>
      <c r="D1960" t="s">
        <v>918</v>
      </c>
    </row>
    <row r="1961" spans="1:4" x14ac:dyDescent="0.3">
      <c r="A1961" t="s">
        <v>611</v>
      </c>
      <c r="B1961" t="s">
        <v>3344</v>
      </c>
      <c r="D1961" t="s">
        <v>918</v>
      </c>
    </row>
    <row r="1962" spans="1:4" x14ac:dyDescent="0.3">
      <c r="A1962" t="s">
        <v>612</v>
      </c>
      <c r="B1962" t="s">
        <v>3344</v>
      </c>
      <c r="D1962" t="s">
        <v>918</v>
      </c>
    </row>
    <row r="1963" spans="1:4" x14ac:dyDescent="0.3">
      <c r="A1963" t="s">
        <v>611</v>
      </c>
      <c r="B1963" t="s">
        <v>3346</v>
      </c>
      <c r="D1963" t="s">
        <v>918</v>
      </c>
    </row>
    <row r="1964" spans="1:4" x14ac:dyDescent="0.3">
      <c r="A1964" t="s">
        <v>612</v>
      </c>
      <c r="B1964" t="s">
        <v>3346</v>
      </c>
      <c r="D1964" t="s">
        <v>918</v>
      </c>
    </row>
    <row r="1965" spans="1:4" x14ac:dyDescent="0.3">
      <c r="A1965" t="s">
        <v>611</v>
      </c>
      <c r="B1965" t="s">
        <v>3348</v>
      </c>
      <c r="D1965" t="s">
        <v>918</v>
      </c>
    </row>
    <row r="1966" spans="1:4" x14ac:dyDescent="0.3">
      <c r="A1966" t="s">
        <v>612</v>
      </c>
      <c r="B1966" t="s">
        <v>3348</v>
      </c>
      <c r="D1966" t="s">
        <v>918</v>
      </c>
    </row>
    <row r="1967" spans="1:4" x14ac:dyDescent="0.3">
      <c r="A1967" t="s">
        <v>611</v>
      </c>
      <c r="B1967" t="s">
        <v>3350</v>
      </c>
      <c r="D1967" t="s">
        <v>918</v>
      </c>
    </row>
    <row r="1968" spans="1:4" x14ac:dyDescent="0.3">
      <c r="A1968" t="s">
        <v>612</v>
      </c>
      <c r="B1968" t="s">
        <v>3350</v>
      </c>
      <c r="D1968" t="s">
        <v>918</v>
      </c>
    </row>
    <row r="1969" spans="1:4" x14ac:dyDescent="0.3">
      <c r="A1969" t="s">
        <v>611</v>
      </c>
      <c r="B1969" t="s">
        <v>3352</v>
      </c>
      <c r="D1969" t="s">
        <v>918</v>
      </c>
    </row>
    <row r="1970" spans="1:4" x14ac:dyDescent="0.3">
      <c r="A1970" t="s">
        <v>612</v>
      </c>
      <c r="B1970" t="s">
        <v>3352</v>
      </c>
      <c r="D1970" t="s">
        <v>918</v>
      </c>
    </row>
    <row r="1971" spans="1:4" x14ac:dyDescent="0.3">
      <c r="A1971" t="s">
        <v>611</v>
      </c>
      <c r="B1971" t="s">
        <v>3355</v>
      </c>
      <c r="D1971" t="s">
        <v>918</v>
      </c>
    </row>
    <row r="1972" spans="1:4" x14ac:dyDescent="0.3">
      <c r="A1972" t="s">
        <v>612</v>
      </c>
      <c r="B1972" t="s">
        <v>3355</v>
      </c>
      <c r="D1972" t="s">
        <v>918</v>
      </c>
    </row>
    <row r="1973" spans="1:4" x14ac:dyDescent="0.3">
      <c r="A1973" t="s">
        <v>611</v>
      </c>
      <c r="B1973" t="s">
        <v>3357</v>
      </c>
      <c r="D1973" t="s">
        <v>918</v>
      </c>
    </row>
    <row r="1974" spans="1:4" x14ac:dyDescent="0.3">
      <c r="A1974" t="s">
        <v>612</v>
      </c>
      <c r="B1974" t="s">
        <v>3357</v>
      </c>
      <c r="D1974" t="s">
        <v>918</v>
      </c>
    </row>
    <row r="1975" spans="1:4" x14ac:dyDescent="0.3">
      <c r="A1975" t="s">
        <v>611</v>
      </c>
      <c r="B1975" t="s">
        <v>3360</v>
      </c>
      <c r="D1975" t="s">
        <v>918</v>
      </c>
    </row>
    <row r="1976" spans="1:4" x14ac:dyDescent="0.3">
      <c r="A1976" t="s">
        <v>612</v>
      </c>
      <c r="B1976" t="s">
        <v>3360</v>
      </c>
      <c r="D1976" t="s">
        <v>918</v>
      </c>
    </row>
    <row r="1977" spans="1:4" x14ac:dyDescent="0.3">
      <c r="A1977" t="s">
        <v>611</v>
      </c>
      <c r="B1977" t="s">
        <v>3363</v>
      </c>
      <c r="D1977" t="s">
        <v>918</v>
      </c>
    </row>
    <row r="1978" spans="1:4" x14ac:dyDescent="0.3">
      <c r="A1978" t="s">
        <v>612</v>
      </c>
      <c r="B1978" t="s">
        <v>3363</v>
      </c>
      <c r="D1978" t="s">
        <v>918</v>
      </c>
    </row>
    <row r="1979" spans="1:4" x14ac:dyDescent="0.3">
      <c r="A1979" t="s">
        <v>611</v>
      </c>
      <c r="B1979" t="s">
        <v>3366</v>
      </c>
      <c r="D1979" t="s">
        <v>918</v>
      </c>
    </row>
    <row r="1980" spans="1:4" x14ac:dyDescent="0.3">
      <c r="A1980" t="s">
        <v>612</v>
      </c>
      <c r="B1980" t="s">
        <v>3366</v>
      </c>
      <c r="D1980" t="s">
        <v>918</v>
      </c>
    </row>
    <row r="1981" spans="1:4" x14ac:dyDescent="0.3">
      <c r="A1981" t="s">
        <v>611</v>
      </c>
      <c r="B1981" t="s">
        <v>3368</v>
      </c>
      <c r="D1981" t="s">
        <v>918</v>
      </c>
    </row>
    <row r="1982" spans="1:4" x14ac:dyDescent="0.3">
      <c r="A1982" t="s">
        <v>612</v>
      </c>
      <c r="B1982" t="s">
        <v>3368</v>
      </c>
      <c r="D1982" t="s">
        <v>918</v>
      </c>
    </row>
    <row r="1983" spans="1:4" x14ac:dyDescent="0.3">
      <c r="A1983" t="s">
        <v>611</v>
      </c>
      <c r="B1983" t="s">
        <v>3370</v>
      </c>
      <c r="D1983" t="s">
        <v>918</v>
      </c>
    </row>
    <row r="1984" spans="1:4" x14ac:dyDescent="0.3">
      <c r="A1984" t="s">
        <v>612</v>
      </c>
      <c r="B1984" t="s">
        <v>3370</v>
      </c>
      <c r="D1984" t="s">
        <v>918</v>
      </c>
    </row>
    <row r="1985" spans="1:4" x14ac:dyDescent="0.3">
      <c r="A1985" t="s">
        <v>611</v>
      </c>
      <c r="B1985" t="s">
        <v>3372</v>
      </c>
      <c r="D1985" t="s">
        <v>918</v>
      </c>
    </row>
    <row r="1986" spans="1:4" x14ac:dyDescent="0.3">
      <c r="A1986" t="s">
        <v>612</v>
      </c>
      <c r="B1986" t="s">
        <v>3372</v>
      </c>
      <c r="D1986" t="s">
        <v>918</v>
      </c>
    </row>
    <row r="1987" spans="1:4" x14ac:dyDescent="0.3">
      <c r="A1987" t="s">
        <v>611</v>
      </c>
      <c r="B1987" t="s">
        <v>3374</v>
      </c>
      <c r="D1987" t="s">
        <v>918</v>
      </c>
    </row>
    <row r="1988" spans="1:4" x14ac:dyDescent="0.3">
      <c r="A1988" t="s">
        <v>612</v>
      </c>
      <c r="B1988" t="s">
        <v>3374</v>
      </c>
      <c r="D1988" t="s">
        <v>918</v>
      </c>
    </row>
    <row r="1989" spans="1:4" x14ac:dyDescent="0.3">
      <c r="A1989" t="s">
        <v>611</v>
      </c>
      <c r="B1989" t="s">
        <v>3377</v>
      </c>
      <c r="D1989" t="s">
        <v>918</v>
      </c>
    </row>
    <row r="1990" spans="1:4" x14ac:dyDescent="0.3">
      <c r="A1990" t="s">
        <v>612</v>
      </c>
      <c r="B1990" t="s">
        <v>3377</v>
      </c>
      <c r="D1990" t="s">
        <v>918</v>
      </c>
    </row>
    <row r="1991" spans="1:4" x14ac:dyDescent="0.3">
      <c r="A1991" t="s">
        <v>611</v>
      </c>
      <c r="B1991" t="s">
        <v>3379</v>
      </c>
      <c r="D1991" t="s">
        <v>918</v>
      </c>
    </row>
    <row r="1992" spans="1:4" x14ac:dyDescent="0.3">
      <c r="A1992" t="s">
        <v>612</v>
      </c>
      <c r="B1992" t="s">
        <v>3379</v>
      </c>
      <c r="D1992" t="s">
        <v>918</v>
      </c>
    </row>
    <row r="1993" spans="1:4" x14ac:dyDescent="0.3">
      <c r="A1993" t="s">
        <v>611</v>
      </c>
      <c r="B1993" t="s">
        <v>3382</v>
      </c>
      <c r="D1993" t="s">
        <v>918</v>
      </c>
    </row>
    <row r="1994" spans="1:4" x14ac:dyDescent="0.3">
      <c r="A1994" t="s">
        <v>612</v>
      </c>
      <c r="B1994" t="s">
        <v>3382</v>
      </c>
      <c r="D1994" t="s">
        <v>918</v>
      </c>
    </row>
    <row r="1995" spans="1:4" x14ac:dyDescent="0.3">
      <c r="A1995" t="s">
        <v>611</v>
      </c>
      <c r="B1995" t="s">
        <v>3385</v>
      </c>
      <c r="D1995" t="s">
        <v>918</v>
      </c>
    </row>
    <row r="1996" spans="1:4" x14ac:dyDescent="0.3">
      <c r="A1996" t="s">
        <v>612</v>
      </c>
      <c r="B1996" t="s">
        <v>3385</v>
      </c>
      <c r="D1996" t="s">
        <v>918</v>
      </c>
    </row>
    <row r="1997" spans="1:4" x14ac:dyDescent="0.3">
      <c r="A1997" t="s">
        <v>611</v>
      </c>
      <c r="B1997" t="s">
        <v>3387</v>
      </c>
      <c r="D1997" t="s">
        <v>918</v>
      </c>
    </row>
    <row r="1998" spans="1:4" x14ac:dyDescent="0.3">
      <c r="A1998" t="s">
        <v>612</v>
      </c>
      <c r="B1998" t="s">
        <v>3387</v>
      </c>
      <c r="D1998" t="s">
        <v>918</v>
      </c>
    </row>
    <row r="1999" spans="1:4" x14ac:dyDescent="0.3">
      <c r="A1999" t="s">
        <v>611</v>
      </c>
      <c r="B1999" t="s">
        <v>3389</v>
      </c>
      <c r="D1999" t="s">
        <v>918</v>
      </c>
    </row>
    <row r="2000" spans="1:4" x14ac:dyDescent="0.3">
      <c r="A2000" t="s">
        <v>612</v>
      </c>
      <c r="B2000" t="s">
        <v>3389</v>
      </c>
      <c r="D2000" t="s">
        <v>918</v>
      </c>
    </row>
    <row r="2001" spans="1:4" x14ac:dyDescent="0.3">
      <c r="A2001" t="s">
        <v>611</v>
      </c>
      <c r="B2001" t="s">
        <v>3391</v>
      </c>
      <c r="D2001" t="s">
        <v>918</v>
      </c>
    </row>
    <row r="2002" spans="1:4" x14ac:dyDescent="0.3">
      <c r="A2002" t="s">
        <v>612</v>
      </c>
      <c r="B2002" t="s">
        <v>3391</v>
      </c>
      <c r="D2002" t="s">
        <v>918</v>
      </c>
    </row>
    <row r="2003" spans="1:4" x14ac:dyDescent="0.3">
      <c r="A2003" t="s">
        <v>611</v>
      </c>
      <c r="B2003" t="s">
        <v>3394</v>
      </c>
      <c r="D2003" t="s">
        <v>918</v>
      </c>
    </row>
    <row r="2004" spans="1:4" x14ac:dyDescent="0.3">
      <c r="A2004" t="s">
        <v>612</v>
      </c>
      <c r="B2004" t="s">
        <v>3394</v>
      </c>
      <c r="D2004" t="s">
        <v>918</v>
      </c>
    </row>
    <row r="2005" spans="1:4" x14ac:dyDescent="0.3">
      <c r="A2005" t="s">
        <v>611</v>
      </c>
      <c r="B2005" t="s">
        <v>3396</v>
      </c>
      <c r="D2005" t="s">
        <v>918</v>
      </c>
    </row>
    <row r="2006" spans="1:4" x14ac:dyDescent="0.3">
      <c r="A2006" t="s">
        <v>612</v>
      </c>
      <c r="B2006" t="s">
        <v>3396</v>
      </c>
      <c r="D2006" t="s">
        <v>918</v>
      </c>
    </row>
    <row r="2007" spans="1:4" x14ac:dyDescent="0.3">
      <c r="A2007" t="s">
        <v>611</v>
      </c>
      <c r="B2007" t="s">
        <v>3398</v>
      </c>
      <c r="D2007" t="s">
        <v>918</v>
      </c>
    </row>
    <row r="2008" spans="1:4" x14ac:dyDescent="0.3">
      <c r="A2008" t="s">
        <v>612</v>
      </c>
      <c r="B2008" t="s">
        <v>3398</v>
      </c>
      <c r="D2008" t="s">
        <v>918</v>
      </c>
    </row>
    <row r="2009" spans="1:4" x14ac:dyDescent="0.3">
      <c r="A2009" t="s">
        <v>611</v>
      </c>
      <c r="B2009" t="s">
        <v>3400</v>
      </c>
      <c r="D2009" t="s">
        <v>918</v>
      </c>
    </row>
    <row r="2010" spans="1:4" x14ac:dyDescent="0.3">
      <c r="A2010" t="s">
        <v>612</v>
      </c>
      <c r="B2010" t="s">
        <v>3400</v>
      </c>
      <c r="D2010" t="s">
        <v>918</v>
      </c>
    </row>
    <row r="2011" spans="1:4" x14ac:dyDescent="0.3">
      <c r="A2011" t="s">
        <v>611</v>
      </c>
      <c r="B2011" t="s">
        <v>3403</v>
      </c>
      <c r="D2011" t="s">
        <v>918</v>
      </c>
    </row>
    <row r="2012" spans="1:4" x14ac:dyDescent="0.3">
      <c r="A2012" t="s">
        <v>612</v>
      </c>
      <c r="B2012" t="s">
        <v>3403</v>
      </c>
      <c r="D2012" t="s">
        <v>918</v>
      </c>
    </row>
    <row r="2013" spans="1:4" x14ac:dyDescent="0.3">
      <c r="A2013" t="s">
        <v>611</v>
      </c>
      <c r="B2013" t="s">
        <v>3405</v>
      </c>
      <c r="D2013" t="s">
        <v>918</v>
      </c>
    </row>
    <row r="2014" spans="1:4" x14ac:dyDescent="0.3">
      <c r="A2014" t="s">
        <v>612</v>
      </c>
      <c r="B2014" t="s">
        <v>3405</v>
      </c>
      <c r="D2014" t="s">
        <v>918</v>
      </c>
    </row>
    <row r="2015" spans="1:4" x14ac:dyDescent="0.3">
      <c r="A2015" t="s">
        <v>611</v>
      </c>
      <c r="B2015" t="s">
        <v>3408</v>
      </c>
      <c r="D2015" t="s">
        <v>918</v>
      </c>
    </row>
    <row r="2016" spans="1:4" x14ac:dyDescent="0.3">
      <c r="A2016" t="s">
        <v>612</v>
      </c>
      <c r="B2016" t="s">
        <v>3408</v>
      </c>
      <c r="D2016" t="s">
        <v>918</v>
      </c>
    </row>
    <row r="2017" spans="1:4" x14ac:dyDescent="0.3">
      <c r="A2017" t="s">
        <v>611</v>
      </c>
      <c r="B2017" t="s">
        <v>3411</v>
      </c>
      <c r="D2017" t="s">
        <v>918</v>
      </c>
    </row>
    <row r="2018" spans="1:4" x14ac:dyDescent="0.3">
      <c r="A2018" t="s">
        <v>612</v>
      </c>
      <c r="B2018" t="s">
        <v>3411</v>
      </c>
      <c r="D2018" t="s">
        <v>918</v>
      </c>
    </row>
    <row r="2019" spans="1:4" x14ac:dyDescent="0.3">
      <c r="A2019" t="s">
        <v>611</v>
      </c>
      <c r="B2019" t="s">
        <v>3413</v>
      </c>
      <c r="D2019" t="s">
        <v>918</v>
      </c>
    </row>
    <row r="2020" spans="1:4" x14ac:dyDescent="0.3">
      <c r="A2020" t="s">
        <v>612</v>
      </c>
      <c r="B2020" t="s">
        <v>3413</v>
      </c>
      <c r="D2020" t="s">
        <v>918</v>
      </c>
    </row>
    <row r="2021" spans="1:4" x14ac:dyDescent="0.3">
      <c r="A2021" t="s">
        <v>611</v>
      </c>
      <c r="B2021" t="s">
        <v>3416</v>
      </c>
      <c r="D2021" t="s">
        <v>918</v>
      </c>
    </row>
    <row r="2022" spans="1:4" x14ac:dyDescent="0.3">
      <c r="A2022" t="s">
        <v>612</v>
      </c>
      <c r="B2022" t="s">
        <v>3416</v>
      </c>
      <c r="D2022" t="s">
        <v>918</v>
      </c>
    </row>
    <row r="2023" spans="1:4" x14ac:dyDescent="0.3">
      <c r="A2023" t="s">
        <v>611</v>
      </c>
      <c r="B2023" t="s">
        <v>3418</v>
      </c>
      <c r="D2023" t="s">
        <v>918</v>
      </c>
    </row>
    <row r="2024" spans="1:4" x14ac:dyDescent="0.3">
      <c r="A2024" t="s">
        <v>612</v>
      </c>
      <c r="B2024" t="s">
        <v>3418</v>
      </c>
      <c r="D2024" t="s">
        <v>918</v>
      </c>
    </row>
    <row r="2025" spans="1:4" x14ac:dyDescent="0.3">
      <c r="A2025" t="s">
        <v>611</v>
      </c>
      <c r="B2025" t="s">
        <v>3421</v>
      </c>
      <c r="D2025" t="s">
        <v>918</v>
      </c>
    </row>
    <row r="2026" spans="1:4" x14ac:dyDescent="0.3">
      <c r="A2026" t="s">
        <v>612</v>
      </c>
      <c r="B2026" t="s">
        <v>3421</v>
      </c>
      <c r="D2026" t="s">
        <v>918</v>
      </c>
    </row>
    <row r="2027" spans="1:4" x14ac:dyDescent="0.3">
      <c r="A2027" t="s">
        <v>611</v>
      </c>
      <c r="B2027" t="s">
        <v>3423</v>
      </c>
      <c r="D2027" t="s">
        <v>918</v>
      </c>
    </row>
    <row r="2028" spans="1:4" x14ac:dyDescent="0.3">
      <c r="A2028" t="s">
        <v>612</v>
      </c>
      <c r="B2028" t="s">
        <v>3423</v>
      </c>
      <c r="D2028" t="s">
        <v>918</v>
      </c>
    </row>
    <row r="2029" spans="1:4" x14ac:dyDescent="0.3">
      <c r="A2029" t="s">
        <v>611</v>
      </c>
      <c r="B2029" t="s">
        <v>3426</v>
      </c>
      <c r="D2029" t="s">
        <v>918</v>
      </c>
    </row>
    <row r="2030" spans="1:4" x14ac:dyDescent="0.3">
      <c r="A2030" t="s">
        <v>612</v>
      </c>
      <c r="B2030" t="s">
        <v>3426</v>
      </c>
      <c r="D2030" t="s">
        <v>918</v>
      </c>
    </row>
    <row r="2031" spans="1:4" x14ac:dyDescent="0.3">
      <c r="A2031" t="s">
        <v>611</v>
      </c>
      <c r="B2031" t="s">
        <v>3429</v>
      </c>
      <c r="D2031" t="s">
        <v>918</v>
      </c>
    </row>
    <row r="2032" spans="1:4" x14ac:dyDescent="0.3">
      <c r="A2032" t="s">
        <v>612</v>
      </c>
      <c r="B2032" t="s">
        <v>3429</v>
      </c>
      <c r="D2032" t="s">
        <v>918</v>
      </c>
    </row>
    <row r="2033" spans="1:4" x14ac:dyDescent="0.3">
      <c r="A2033" t="s">
        <v>611</v>
      </c>
      <c r="B2033" t="s">
        <v>3432</v>
      </c>
      <c r="D2033" t="s">
        <v>918</v>
      </c>
    </row>
    <row r="2034" spans="1:4" x14ac:dyDescent="0.3">
      <c r="A2034" t="s">
        <v>612</v>
      </c>
      <c r="B2034" t="s">
        <v>3432</v>
      </c>
      <c r="D2034" t="s">
        <v>918</v>
      </c>
    </row>
    <row r="2035" spans="1:4" x14ac:dyDescent="0.3">
      <c r="A2035" t="s">
        <v>611</v>
      </c>
      <c r="B2035" t="s">
        <v>3434</v>
      </c>
      <c r="D2035" t="s">
        <v>918</v>
      </c>
    </row>
    <row r="2036" spans="1:4" x14ac:dyDescent="0.3">
      <c r="A2036" t="s">
        <v>612</v>
      </c>
      <c r="B2036" t="s">
        <v>3434</v>
      </c>
      <c r="D2036" t="s">
        <v>918</v>
      </c>
    </row>
    <row r="2037" spans="1:4" x14ac:dyDescent="0.3">
      <c r="A2037" t="s">
        <v>611</v>
      </c>
      <c r="B2037" t="s">
        <v>3436</v>
      </c>
      <c r="D2037" t="s">
        <v>918</v>
      </c>
    </row>
    <row r="2038" spans="1:4" x14ac:dyDescent="0.3">
      <c r="A2038" t="s">
        <v>612</v>
      </c>
      <c r="B2038" t="s">
        <v>3436</v>
      </c>
      <c r="D2038" t="s">
        <v>918</v>
      </c>
    </row>
    <row r="2039" spans="1:4" x14ac:dyDescent="0.3">
      <c r="A2039" t="s">
        <v>611</v>
      </c>
      <c r="B2039" t="s">
        <v>3439</v>
      </c>
      <c r="D2039" t="s">
        <v>918</v>
      </c>
    </row>
    <row r="2040" spans="1:4" x14ac:dyDescent="0.3">
      <c r="A2040" t="s">
        <v>612</v>
      </c>
      <c r="B2040" t="s">
        <v>3439</v>
      </c>
      <c r="D2040" t="s">
        <v>918</v>
      </c>
    </row>
    <row r="2041" spans="1:4" x14ac:dyDescent="0.3">
      <c r="A2041" t="s">
        <v>611</v>
      </c>
      <c r="B2041" t="s">
        <v>3442</v>
      </c>
      <c r="D2041" t="s">
        <v>918</v>
      </c>
    </row>
    <row r="2042" spans="1:4" x14ac:dyDescent="0.3">
      <c r="A2042" t="s">
        <v>612</v>
      </c>
      <c r="B2042" t="s">
        <v>3442</v>
      </c>
      <c r="D2042" t="s">
        <v>918</v>
      </c>
    </row>
    <row r="2043" spans="1:4" x14ac:dyDescent="0.3">
      <c r="A2043" t="s">
        <v>611</v>
      </c>
      <c r="B2043" t="s">
        <v>3756</v>
      </c>
      <c r="D2043" t="s">
        <v>918</v>
      </c>
    </row>
    <row r="2044" spans="1:4" x14ac:dyDescent="0.3">
      <c r="A2044" t="s">
        <v>612</v>
      </c>
      <c r="B2044" t="s">
        <v>3756</v>
      </c>
      <c r="D2044" t="s">
        <v>918</v>
      </c>
    </row>
    <row r="2045" spans="1:4" x14ac:dyDescent="0.3">
      <c r="A2045" t="s">
        <v>611</v>
      </c>
      <c r="B2045" t="s">
        <v>3757</v>
      </c>
      <c r="D2045" t="s">
        <v>918</v>
      </c>
    </row>
    <row r="2046" spans="1:4" x14ac:dyDescent="0.3">
      <c r="A2046" t="s">
        <v>612</v>
      </c>
      <c r="B2046" t="s">
        <v>3757</v>
      </c>
      <c r="D2046" t="s">
        <v>918</v>
      </c>
    </row>
    <row r="2047" spans="1:4" x14ac:dyDescent="0.3">
      <c r="A2047" t="s">
        <v>611</v>
      </c>
      <c r="B2047" t="s">
        <v>3758</v>
      </c>
      <c r="D2047" t="s">
        <v>918</v>
      </c>
    </row>
    <row r="2048" spans="1:4" x14ac:dyDescent="0.3">
      <c r="A2048" t="s">
        <v>612</v>
      </c>
      <c r="B2048" t="s">
        <v>3758</v>
      </c>
      <c r="D2048" t="s">
        <v>918</v>
      </c>
    </row>
    <row r="2049" spans="1:4" x14ac:dyDescent="0.3">
      <c r="A2049" t="s">
        <v>611</v>
      </c>
      <c r="B2049" t="s">
        <v>3759</v>
      </c>
      <c r="D2049" t="s">
        <v>918</v>
      </c>
    </row>
    <row r="2050" spans="1:4" x14ac:dyDescent="0.3">
      <c r="A2050" t="s">
        <v>612</v>
      </c>
      <c r="B2050" t="s">
        <v>3759</v>
      </c>
      <c r="D2050" t="s">
        <v>918</v>
      </c>
    </row>
    <row r="2051" spans="1:4" x14ac:dyDescent="0.3">
      <c r="A2051" t="s">
        <v>611</v>
      </c>
      <c r="B2051" t="s">
        <v>3504</v>
      </c>
      <c r="D2051" t="s">
        <v>918</v>
      </c>
    </row>
    <row r="2052" spans="1:4" x14ac:dyDescent="0.3">
      <c r="A2052" t="s">
        <v>612</v>
      </c>
      <c r="B2052" t="s">
        <v>3504</v>
      </c>
      <c r="D2052" t="s">
        <v>918</v>
      </c>
    </row>
    <row r="2053" spans="1:4" x14ac:dyDescent="0.3">
      <c r="A2053" t="s">
        <v>611</v>
      </c>
      <c r="B2053" t="s">
        <v>3503</v>
      </c>
      <c r="D2053" t="s">
        <v>918</v>
      </c>
    </row>
    <row r="2054" spans="1:4" x14ac:dyDescent="0.3">
      <c r="A2054" t="s">
        <v>612</v>
      </c>
      <c r="B2054" t="s">
        <v>3503</v>
      </c>
      <c r="D2054" t="s">
        <v>918</v>
      </c>
    </row>
    <row r="2055" spans="1:4" x14ac:dyDescent="0.3">
      <c r="A2055" t="s">
        <v>611</v>
      </c>
      <c r="B2055" t="s">
        <v>3760</v>
      </c>
      <c r="D2055" t="s">
        <v>918</v>
      </c>
    </row>
    <row r="2056" spans="1:4" x14ac:dyDescent="0.3">
      <c r="A2056" t="s">
        <v>612</v>
      </c>
      <c r="B2056" t="s">
        <v>3760</v>
      </c>
      <c r="D2056" t="s">
        <v>918</v>
      </c>
    </row>
    <row r="2057" spans="1:4" x14ac:dyDescent="0.3">
      <c r="A2057" t="s">
        <v>611</v>
      </c>
      <c r="B2057" t="s">
        <v>3761</v>
      </c>
      <c r="D2057" t="s">
        <v>918</v>
      </c>
    </row>
    <row r="2058" spans="1:4" x14ac:dyDescent="0.3">
      <c r="A2058" t="s">
        <v>612</v>
      </c>
      <c r="B2058" t="s">
        <v>3761</v>
      </c>
      <c r="D2058" t="s">
        <v>918</v>
      </c>
    </row>
    <row r="2059" spans="1:4" x14ac:dyDescent="0.3">
      <c r="A2059" t="s">
        <v>611</v>
      </c>
      <c r="B2059" t="s">
        <v>3762</v>
      </c>
      <c r="D2059" t="s">
        <v>918</v>
      </c>
    </row>
    <row r="2060" spans="1:4" x14ac:dyDescent="0.3">
      <c r="A2060" t="s">
        <v>612</v>
      </c>
      <c r="B2060" t="s">
        <v>3762</v>
      </c>
      <c r="D2060" t="s">
        <v>918</v>
      </c>
    </row>
    <row r="2061" spans="1:4" x14ac:dyDescent="0.3">
      <c r="A2061" t="s">
        <v>611</v>
      </c>
      <c r="B2061" t="s">
        <v>3763</v>
      </c>
      <c r="D2061" t="s">
        <v>918</v>
      </c>
    </row>
    <row r="2062" spans="1:4" x14ac:dyDescent="0.3">
      <c r="A2062" t="s">
        <v>612</v>
      </c>
      <c r="B2062" t="s">
        <v>3763</v>
      </c>
      <c r="D2062" t="s">
        <v>918</v>
      </c>
    </row>
    <row r="2063" spans="1:4" x14ac:dyDescent="0.3">
      <c r="A2063" t="s">
        <v>611</v>
      </c>
      <c r="B2063" t="s">
        <v>3507</v>
      </c>
      <c r="D2063" t="s">
        <v>918</v>
      </c>
    </row>
    <row r="2064" spans="1:4" x14ac:dyDescent="0.3">
      <c r="A2064" t="s">
        <v>612</v>
      </c>
      <c r="B2064" t="s">
        <v>3507</v>
      </c>
      <c r="D2064" t="s">
        <v>918</v>
      </c>
    </row>
    <row r="2065" spans="1:4" x14ac:dyDescent="0.3">
      <c r="A2065" t="s">
        <v>611</v>
      </c>
      <c r="B2065" t="s">
        <v>3506</v>
      </c>
      <c r="D2065" t="s">
        <v>918</v>
      </c>
    </row>
    <row r="2066" spans="1:4" x14ac:dyDescent="0.3">
      <c r="A2066" t="s">
        <v>612</v>
      </c>
      <c r="B2066" t="s">
        <v>3506</v>
      </c>
      <c r="D2066" t="s">
        <v>918</v>
      </c>
    </row>
    <row r="2067" spans="1:4" x14ac:dyDescent="0.3">
      <c r="A2067" t="s">
        <v>611</v>
      </c>
      <c r="B2067" t="s">
        <v>3764</v>
      </c>
      <c r="D2067" t="s">
        <v>918</v>
      </c>
    </row>
    <row r="2068" spans="1:4" x14ac:dyDescent="0.3">
      <c r="A2068" t="s">
        <v>612</v>
      </c>
      <c r="B2068" t="s">
        <v>3764</v>
      </c>
      <c r="D2068" t="s">
        <v>918</v>
      </c>
    </row>
    <row r="2069" spans="1:4" x14ac:dyDescent="0.3">
      <c r="A2069" t="s">
        <v>611</v>
      </c>
      <c r="B2069" t="s">
        <v>3508</v>
      </c>
      <c r="D2069" t="s">
        <v>918</v>
      </c>
    </row>
    <row r="2070" spans="1:4" x14ac:dyDescent="0.3">
      <c r="A2070" t="s">
        <v>612</v>
      </c>
      <c r="B2070" t="s">
        <v>3508</v>
      </c>
      <c r="D2070" t="s">
        <v>918</v>
      </c>
    </row>
    <row r="2071" spans="1:4" x14ac:dyDescent="0.3">
      <c r="A2071" t="s">
        <v>611</v>
      </c>
      <c r="B2071" t="s">
        <v>3765</v>
      </c>
      <c r="D2071" t="s">
        <v>918</v>
      </c>
    </row>
    <row r="2072" spans="1:4" x14ac:dyDescent="0.3">
      <c r="A2072" t="s">
        <v>612</v>
      </c>
      <c r="B2072" t="s">
        <v>3765</v>
      </c>
      <c r="D2072" t="s">
        <v>918</v>
      </c>
    </row>
    <row r="2073" spans="1:4" x14ac:dyDescent="0.3">
      <c r="A2073" t="s">
        <v>611</v>
      </c>
      <c r="B2073" t="s">
        <v>3766</v>
      </c>
      <c r="D2073" t="s">
        <v>918</v>
      </c>
    </row>
    <row r="2074" spans="1:4" x14ac:dyDescent="0.3">
      <c r="A2074" t="s">
        <v>612</v>
      </c>
      <c r="B2074" t="s">
        <v>3766</v>
      </c>
      <c r="D2074" t="s">
        <v>918</v>
      </c>
    </row>
    <row r="2075" spans="1:4" x14ac:dyDescent="0.3">
      <c r="A2075" t="s">
        <v>611</v>
      </c>
      <c r="B2075" t="s">
        <v>3767</v>
      </c>
      <c r="D2075" t="s">
        <v>918</v>
      </c>
    </row>
    <row r="2076" spans="1:4" x14ac:dyDescent="0.3">
      <c r="A2076" t="s">
        <v>612</v>
      </c>
      <c r="B2076" t="s">
        <v>3767</v>
      </c>
      <c r="D2076" t="s">
        <v>918</v>
      </c>
    </row>
    <row r="2077" spans="1:4" x14ac:dyDescent="0.3">
      <c r="A2077" t="s">
        <v>611</v>
      </c>
      <c r="B2077" t="s">
        <v>3768</v>
      </c>
      <c r="D2077" t="s">
        <v>918</v>
      </c>
    </row>
    <row r="2078" spans="1:4" x14ac:dyDescent="0.3">
      <c r="A2078" t="s">
        <v>612</v>
      </c>
      <c r="B2078" t="s">
        <v>3768</v>
      </c>
      <c r="D2078" t="s">
        <v>918</v>
      </c>
    </row>
    <row r="2079" spans="1:4" x14ac:dyDescent="0.3">
      <c r="A2079" t="s">
        <v>611</v>
      </c>
      <c r="B2079" t="s">
        <v>3769</v>
      </c>
      <c r="D2079" t="s">
        <v>918</v>
      </c>
    </row>
    <row r="2080" spans="1:4" x14ac:dyDescent="0.3">
      <c r="A2080" t="s">
        <v>612</v>
      </c>
      <c r="B2080" t="s">
        <v>3769</v>
      </c>
      <c r="D2080" t="s">
        <v>918</v>
      </c>
    </row>
    <row r="2081" spans="1:4" x14ac:dyDescent="0.3">
      <c r="A2081" t="s">
        <v>611</v>
      </c>
      <c r="B2081" t="s">
        <v>3510</v>
      </c>
      <c r="D2081" t="s">
        <v>918</v>
      </c>
    </row>
    <row r="2082" spans="1:4" x14ac:dyDescent="0.3">
      <c r="A2082" t="s">
        <v>612</v>
      </c>
      <c r="B2082" t="s">
        <v>3510</v>
      </c>
      <c r="D2082" t="s">
        <v>918</v>
      </c>
    </row>
    <row r="2083" spans="1:4" x14ac:dyDescent="0.3">
      <c r="A2083" t="s">
        <v>611</v>
      </c>
      <c r="B2083" t="s">
        <v>3509</v>
      </c>
      <c r="D2083" t="s">
        <v>918</v>
      </c>
    </row>
    <row r="2084" spans="1:4" x14ac:dyDescent="0.3">
      <c r="A2084" t="s">
        <v>612</v>
      </c>
      <c r="B2084" t="s">
        <v>3509</v>
      </c>
      <c r="D2084" t="s">
        <v>918</v>
      </c>
    </row>
    <row r="2085" spans="1:4" x14ac:dyDescent="0.3">
      <c r="A2085" t="s">
        <v>611</v>
      </c>
      <c r="B2085" t="s">
        <v>3770</v>
      </c>
      <c r="D2085" t="s">
        <v>918</v>
      </c>
    </row>
    <row r="2086" spans="1:4" x14ac:dyDescent="0.3">
      <c r="A2086" t="s">
        <v>612</v>
      </c>
      <c r="B2086" t="s">
        <v>3770</v>
      </c>
      <c r="D2086" t="s">
        <v>918</v>
      </c>
    </row>
    <row r="2087" spans="1:4" x14ac:dyDescent="0.3">
      <c r="A2087" t="s">
        <v>611</v>
      </c>
      <c r="B2087" t="s">
        <v>3771</v>
      </c>
      <c r="D2087" t="s">
        <v>918</v>
      </c>
    </row>
    <row r="2088" spans="1:4" x14ac:dyDescent="0.3">
      <c r="A2088" t="s">
        <v>612</v>
      </c>
      <c r="B2088" t="s">
        <v>3771</v>
      </c>
      <c r="D2088" t="s">
        <v>918</v>
      </c>
    </row>
    <row r="2089" spans="1:4" x14ac:dyDescent="0.3">
      <c r="A2089" t="s">
        <v>611</v>
      </c>
      <c r="B2089" t="s">
        <v>3772</v>
      </c>
      <c r="D2089" t="s">
        <v>918</v>
      </c>
    </row>
    <row r="2090" spans="1:4" x14ac:dyDescent="0.3">
      <c r="A2090" t="s">
        <v>612</v>
      </c>
      <c r="B2090" t="s">
        <v>3772</v>
      </c>
      <c r="D2090" t="s">
        <v>918</v>
      </c>
    </row>
    <row r="2091" spans="1:4" x14ac:dyDescent="0.3">
      <c r="A2091" t="s">
        <v>611</v>
      </c>
      <c r="B2091" t="s">
        <v>3773</v>
      </c>
      <c r="D2091" t="s">
        <v>918</v>
      </c>
    </row>
    <row r="2092" spans="1:4" x14ac:dyDescent="0.3">
      <c r="A2092" t="s">
        <v>612</v>
      </c>
      <c r="B2092" t="s">
        <v>3773</v>
      </c>
      <c r="D2092" t="s">
        <v>918</v>
      </c>
    </row>
    <row r="2093" spans="1:4" x14ac:dyDescent="0.3">
      <c r="A2093" t="s">
        <v>611</v>
      </c>
      <c r="B2093" t="s">
        <v>3774</v>
      </c>
      <c r="D2093" t="s">
        <v>918</v>
      </c>
    </row>
    <row r="2094" spans="1:4" x14ac:dyDescent="0.3">
      <c r="A2094" t="s">
        <v>612</v>
      </c>
      <c r="B2094" t="s">
        <v>3774</v>
      </c>
      <c r="D2094" t="s">
        <v>918</v>
      </c>
    </row>
    <row r="2095" spans="1:4" x14ac:dyDescent="0.3">
      <c r="A2095" t="s">
        <v>611</v>
      </c>
      <c r="B2095" t="s">
        <v>3775</v>
      </c>
      <c r="D2095" t="s">
        <v>918</v>
      </c>
    </row>
    <row r="2096" spans="1:4" x14ac:dyDescent="0.3">
      <c r="A2096" t="s">
        <v>612</v>
      </c>
      <c r="B2096" t="s">
        <v>3775</v>
      </c>
      <c r="D2096" t="s">
        <v>918</v>
      </c>
    </row>
    <row r="2097" spans="1:4" x14ac:dyDescent="0.3">
      <c r="A2097" t="s">
        <v>611</v>
      </c>
      <c r="B2097" t="s">
        <v>3512</v>
      </c>
      <c r="D2097" t="s">
        <v>918</v>
      </c>
    </row>
    <row r="2098" spans="1:4" x14ac:dyDescent="0.3">
      <c r="A2098" t="s">
        <v>612</v>
      </c>
      <c r="B2098" t="s">
        <v>3512</v>
      </c>
      <c r="D2098" t="s">
        <v>918</v>
      </c>
    </row>
    <row r="2099" spans="1:4" x14ac:dyDescent="0.3">
      <c r="A2099" t="s">
        <v>611</v>
      </c>
      <c r="B2099" t="s">
        <v>3511</v>
      </c>
      <c r="D2099" t="s">
        <v>918</v>
      </c>
    </row>
    <row r="2100" spans="1:4" x14ac:dyDescent="0.3">
      <c r="A2100" t="s">
        <v>612</v>
      </c>
      <c r="B2100" t="s">
        <v>3511</v>
      </c>
      <c r="D2100" t="s">
        <v>918</v>
      </c>
    </row>
    <row r="2101" spans="1:4" x14ac:dyDescent="0.3">
      <c r="A2101" t="s">
        <v>611</v>
      </c>
      <c r="B2101" t="s">
        <v>3776</v>
      </c>
      <c r="D2101" t="s">
        <v>918</v>
      </c>
    </row>
    <row r="2102" spans="1:4" x14ac:dyDescent="0.3">
      <c r="A2102" t="s">
        <v>612</v>
      </c>
      <c r="B2102" t="s">
        <v>3776</v>
      </c>
      <c r="D2102" t="s">
        <v>918</v>
      </c>
    </row>
    <row r="2103" spans="1:4" x14ac:dyDescent="0.3">
      <c r="A2103" t="s">
        <v>611</v>
      </c>
      <c r="B2103" t="s">
        <v>3513</v>
      </c>
      <c r="D2103" t="s">
        <v>918</v>
      </c>
    </row>
    <row r="2104" spans="1:4" x14ac:dyDescent="0.3">
      <c r="A2104" t="s">
        <v>612</v>
      </c>
      <c r="B2104" t="s">
        <v>3513</v>
      </c>
      <c r="D2104" t="s">
        <v>918</v>
      </c>
    </row>
    <row r="2105" spans="1:4" x14ac:dyDescent="0.3">
      <c r="A2105" t="s">
        <v>611</v>
      </c>
      <c r="B2105" t="s">
        <v>3514</v>
      </c>
      <c r="D2105" t="s">
        <v>918</v>
      </c>
    </row>
    <row r="2106" spans="1:4" x14ac:dyDescent="0.3">
      <c r="A2106" t="s">
        <v>612</v>
      </c>
      <c r="B2106" t="s">
        <v>3514</v>
      </c>
      <c r="D2106" t="s">
        <v>918</v>
      </c>
    </row>
    <row r="2107" spans="1:4" x14ac:dyDescent="0.3">
      <c r="A2107" t="s">
        <v>611</v>
      </c>
      <c r="B2107" t="s">
        <v>3777</v>
      </c>
      <c r="D2107" t="s">
        <v>918</v>
      </c>
    </row>
    <row r="2108" spans="1:4" x14ac:dyDescent="0.3">
      <c r="A2108" t="s">
        <v>612</v>
      </c>
      <c r="B2108" t="s">
        <v>3777</v>
      </c>
      <c r="D2108" t="s">
        <v>918</v>
      </c>
    </row>
    <row r="2109" spans="1:4" x14ac:dyDescent="0.3">
      <c r="A2109" t="s">
        <v>611</v>
      </c>
      <c r="B2109" t="s">
        <v>3778</v>
      </c>
      <c r="D2109" t="s">
        <v>918</v>
      </c>
    </row>
    <row r="2110" spans="1:4" x14ac:dyDescent="0.3">
      <c r="A2110" t="s">
        <v>612</v>
      </c>
      <c r="B2110" t="s">
        <v>3778</v>
      </c>
      <c r="D2110" t="s">
        <v>918</v>
      </c>
    </row>
    <row r="2111" spans="1:4" x14ac:dyDescent="0.3">
      <c r="A2111" t="s">
        <v>611</v>
      </c>
      <c r="B2111" t="s">
        <v>3779</v>
      </c>
      <c r="D2111" t="s">
        <v>918</v>
      </c>
    </row>
    <row r="2112" spans="1:4" x14ac:dyDescent="0.3">
      <c r="A2112" t="s">
        <v>612</v>
      </c>
      <c r="B2112" t="s">
        <v>3779</v>
      </c>
      <c r="D2112" t="s">
        <v>918</v>
      </c>
    </row>
    <row r="2113" spans="1:4" x14ac:dyDescent="0.3">
      <c r="A2113" t="s">
        <v>611</v>
      </c>
      <c r="B2113" t="s">
        <v>3516</v>
      </c>
      <c r="D2113" t="s">
        <v>918</v>
      </c>
    </row>
    <row r="2114" spans="1:4" x14ac:dyDescent="0.3">
      <c r="A2114" t="s">
        <v>612</v>
      </c>
      <c r="B2114" t="s">
        <v>3516</v>
      </c>
      <c r="D2114" t="s">
        <v>918</v>
      </c>
    </row>
    <row r="2115" spans="1:4" x14ac:dyDescent="0.3">
      <c r="A2115" t="s">
        <v>611</v>
      </c>
      <c r="B2115" t="s">
        <v>3515</v>
      </c>
      <c r="D2115" t="s">
        <v>918</v>
      </c>
    </row>
    <row r="2116" spans="1:4" x14ac:dyDescent="0.3">
      <c r="A2116" t="s">
        <v>612</v>
      </c>
      <c r="B2116" t="s">
        <v>3515</v>
      </c>
      <c r="D2116" t="s">
        <v>918</v>
      </c>
    </row>
    <row r="2117" spans="1:4" x14ac:dyDescent="0.3">
      <c r="A2117" t="s">
        <v>611</v>
      </c>
      <c r="B2117" t="s">
        <v>3780</v>
      </c>
      <c r="D2117" t="s">
        <v>918</v>
      </c>
    </row>
    <row r="2118" spans="1:4" x14ac:dyDescent="0.3">
      <c r="A2118" t="s">
        <v>612</v>
      </c>
      <c r="B2118" t="s">
        <v>3780</v>
      </c>
      <c r="D2118" t="s">
        <v>918</v>
      </c>
    </row>
    <row r="2119" spans="1:4" x14ac:dyDescent="0.3">
      <c r="A2119" t="s">
        <v>611</v>
      </c>
      <c r="B2119" t="s">
        <v>3517</v>
      </c>
      <c r="D2119" t="s">
        <v>918</v>
      </c>
    </row>
    <row r="2120" spans="1:4" x14ac:dyDescent="0.3">
      <c r="A2120" t="s">
        <v>612</v>
      </c>
      <c r="B2120" t="s">
        <v>3517</v>
      </c>
      <c r="D2120" t="s">
        <v>918</v>
      </c>
    </row>
    <row r="2121" spans="1:4" x14ac:dyDescent="0.3">
      <c r="A2121" t="s">
        <v>611</v>
      </c>
      <c r="B2121" t="s">
        <v>3518</v>
      </c>
      <c r="D2121" t="s">
        <v>918</v>
      </c>
    </row>
    <row r="2122" spans="1:4" x14ac:dyDescent="0.3">
      <c r="A2122" t="s">
        <v>612</v>
      </c>
      <c r="B2122" t="s">
        <v>3518</v>
      </c>
      <c r="D2122" t="s">
        <v>918</v>
      </c>
    </row>
    <row r="2123" spans="1:4" x14ac:dyDescent="0.3">
      <c r="A2123" t="s">
        <v>611</v>
      </c>
      <c r="B2123" t="s">
        <v>3519</v>
      </c>
      <c r="D2123" t="s">
        <v>918</v>
      </c>
    </row>
    <row r="2124" spans="1:4" x14ac:dyDescent="0.3">
      <c r="A2124" t="s">
        <v>612</v>
      </c>
      <c r="B2124" t="s">
        <v>3519</v>
      </c>
      <c r="D2124" t="s">
        <v>918</v>
      </c>
    </row>
    <row r="2125" spans="1:4" x14ac:dyDescent="0.3">
      <c r="A2125" t="s">
        <v>611</v>
      </c>
      <c r="B2125" t="s">
        <v>3520</v>
      </c>
      <c r="D2125" t="s">
        <v>918</v>
      </c>
    </row>
    <row r="2126" spans="1:4" x14ac:dyDescent="0.3">
      <c r="A2126" t="s">
        <v>612</v>
      </c>
      <c r="B2126" t="s">
        <v>3520</v>
      </c>
      <c r="D2126" t="s">
        <v>918</v>
      </c>
    </row>
    <row r="2127" spans="1:4" x14ac:dyDescent="0.3">
      <c r="A2127" t="s">
        <v>611</v>
      </c>
      <c r="B2127" t="s">
        <v>3521</v>
      </c>
      <c r="D2127" t="s">
        <v>918</v>
      </c>
    </row>
    <row r="2128" spans="1:4" x14ac:dyDescent="0.3">
      <c r="A2128" t="s">
        <v>612</v>
      </c>
      <c r="B2128" t="s">
        <v>3521</v>
      </c>
      <c r="D2128" t="s">
        <v>918</v>
      </c>
    </row>
    <row r="2129" spans="1:4" x14ac:dyDescent="0.3">
      <c r="A2129" t="s">
        <v>611</v>
      </c>
      <c r="B2129" t="s">
        <v>3781</v>
      </c>
      <c r="D2129" t="s">
        <v>918</v>
      </c>
    </row>
    <row r="2130" spans="1:4" x14ac:dyDescent="0.3">
      <c r="A2130" t="s">
        <v>612</v>
      </c>
      <c r="B2130" t="s">
        <v>3781</v>
      </c>
      <c r="D2130" t="s">
        <v>918</v>
      </c>
    </row>
    <row r="2131" spans="1:4" x14ac:dyDescent="0.3">
      <c r="A2131" t="s">
        <v>611</v>
      </c>
      <c r="B2131" t="s">
        <v>3522</v>
      </c>
      <c r="D2131" t="s">
        <v>918</v>
      </c>
    </row>
    <row r="2132" spans="1:4" x14ac:dyDescent="0.3">
      <c r="A2132" t="s">
        <v>612</v>
      </c>
      <c r="B2132" t="s">
        <v>3522</v>
      </c>
      <c r="D2132" t="s">
        <v>918</v>
      </c>
    </row>
    <row r="2133" spans="1:4" x14ac:dyDescent="0.3">
      <c r="A2133" t="s">
        <v>611</v>
      </c>
      <c r="B2133" t="s">
        <v>3523</v>
      </c>
      <c r="D2133" t="s">
        <v>918</v>
      </c>
    </row>
    <row r="2134" spans="1:4" x14ac:dyDescent="0.3">
      <c r="A2134" t="s">
        <v>612</v>
      </c>
      <c r="B2134" t="s">
        <v>3523</v>
      </c>
      <c r="D2134" t="s">
        <v>918</v>
      </c>
    </row>
    <row r="2135" spans="1:4" x14ac:dyDescent="0.3">
      <c r="A2135" t="s">
        <v>611</v>
      </c>
      <c r="B2135" t="s">
        <v>3524</v>
      </c>
      <c r="D2135" t="s">
        <v>918</v>
      </c>
    </row>
    <row r="2136" spans="1:4" x14ac:dyDescent="0.3">
      <c r="A2136" t="s">
        <v>612</v>
      </c>
      <c r="B2136" t="s">
        <v>3524</v>
      </c>
      <c r="D2136" t="s">
        <v>918</v>
      </c>
    </row>
    <row r="2137" spans="1:4" x14ac:dyDescent="0.3">
      <c r="A2137" t="s">
        <v>611</v>
      </c>
      <c r="B2137" t="s">
        <v>3525</v>
      </c>
      <c r="D2137" t="s">
        <v>918</v>
      </c>
    </row>
    <row r="2138" spans="1:4" x14ac:dyDescent="0.3">
      <c r="A2138" t="s">
        <v>612</v>
      </c>
      <c r="B2138" t="s">
        <v>3525</v>
      </c>
      <c r="D2138" t="s">
        <v>918</v>
      </c>
    </row>
    <row r="2139" spans="1:4" x14ac:dyDescent="0.3">
      <c r="A2139" t="s">
        <v>611</v>
      </c>
      <c r="B2139" t="s">
        <v>3526</v>
      </c>
      <c r="D2139" t="s">
        <v>918</v>
      </c>
    </row>
    <row r="2140" spans="1:4" x14ac:dyDescent="0.3">
      <c r="A2140" t="s">
        <v>612</v>
      </c>
      <c r="B2140" t="s">
        <v>3526</v>
      </c>
      <c r="D2140" t="s">
        <v>918</v>
      </c>
    </row>
    <row r="2141" spans="1:4" x14ac:dyDescent="0.3">
      <c r="A2141" t="s">
        <v>611</v>
      </c>
      <c r="B2141" t="s">
        <v>3527</v>
      </c>
      <c r="D2141" t="s">
        <v>918</v>
      </c>
    </row>
    <row r="2142" spans="1:4" x14ac:dyDescent="0.3">
      <c r="A2142" t="s">
        <v>612</v>
      </c>
      <c r="B2142" t="s">
        <v>3527</v>
      </c>
      <c r="D2142" t="s">
        <v>918</v>
      </c>
    </row>
    <row r="2143" spans="1:4" x14ac:dyDescent="0.3">
      <c r="A2143" t="s">
        <v>611</v>
      </c>
      <c r="B2143" t="s">
        <v>3782</v>
      </c>
      <c r="D2143" t="s">
        <v>918</v>
      </c>
    </row>
    <row r="2144" spans="1:4" x14ac:dyDescent="0.3">
      <c r="A2144" t="s">
        <v>612</v>
      </c>
      <c r="B2144" t="s">
        <v>3782</v>
      </c>
      <c r="D2144" t="s">
        <v>918</v>
      </c>
    </row>
    <row r="2145" spans="1:4" x14ac:dyDescent="0.3">
      <c r="A2145" t="s">
        <v>611</v>
      </c>
      <c r="B2145" t="s">
        <v>3528</v>
      </c>
      <c r="D2145" t="s">
        <v>918</v>
      </c>
    </row>
    <row r="2146" spans="1:4" x14ac:dyDescent="0.3">
      <c r="A2146" t="s">
        <v>612</v>
      </c>
      <c r="B2146" t="s">
        <v>3528</v>
      </c>
      <c r="D2146" t="s">
        <v>918</v>
      </c>
    </row>
    <row r="2147" spans="1:4" x14ac:dyDescent="0.3">
      <c r="A2147" t="s">
        <v>611</v>
      </c>
      <c r="B2147" t="s">
        <v>3529</v>
      </c>
      <c r="D2147" t="s">
        <v>918</v>
      </c>
    </row>
    <row r="2148" spans="1:4" x14ac:dyDescent="0.3">
      <c r="A2148" t="s">
        <v>612</v>
      </c>
      <c r="B2148" t="s">
        <v>3529</v>
      </c>
      <c r="D2148" t="s">
        <v>918</v>
      </c>
    </row>
    <row r="2149" spans="1:4" x14ac:dyDescent="0.3">
      <c r="A2149" t="s">
        <v>611</v>
      </c>
      <c r="B2149" t="s">
        <v>3530</v>
      </c>
      <c r="D2149" t="s">
        <v>918</v>
      </c>
    </row>
    <row r="2150" spans="1:4" x14ac:dyDescent="0.3">
      <c r="A2150" t="s">
        <v>612</v>
      </c>
      <c r="B2150" t="s">
        <v>3530</v>
      </c>
      <c r="D2150" t="s">
        <v>918</v>
      </c>
    </row>
    <row r="2151" spans="1:4" x14ac:dyDescent="0.3">
      <c r="A2151" t="s">
        <v>611</v>
      </c>
      <c r="B2151" t="s">
        <v>3531</v>
      </c>
      <c r="D2151" t="s">
        <v>918</v>
      </c>
    </row>
    <row r="2152" spans="1:4" x14ac:dyDescent="0.3">
      <c r="A2152" t="s">
        <v>612</v>
      </c>
      <c r="B2152" t="s">
        <v>3531</v>
      </c>
      <c r="D2152" t="s">
        <v>918</v>
      </c>
    </row>
    <row r="2153" spans="1:4" x14ac:dyDescent="0.3">
      <c r="A2153" t="s">
        <v>611</v>
      </c>
      <c r="B2153" t="s">
        <v>3532</v>
      </c>
      <c r="D2153" t="s">
        <v>918</v>
      </c>
    </row>
    <row r="2154" spans="1:4" x14ac:dyDescent="0.3">
      <c r="A2154" t="s">
        <v>612</v>
      </c>
      <c r="B2154" t="s">
        <v>3532</v>
      </c>
      <c r="D2154" t="s">
        <v>918</v>
      </c>
    </row>
    <row r="2155" spans="1:4" x14ac:dyDescent="0.3">
      <c r="A2155" t="s">
        <v>611</v>
      </c>
      <c r="B2155" t="s">
        <v>3533</v>
      </c>
      <c r="D2155" t="s">
        <v>918</v>
      </c>
    </row>
    <row r="2156" spans="1:4" x14ac:dyDescent="0.3">
      <c r="A2156" t="s">
        <v>612</v>
      </c>
      <c r="B2156" t="s">
        <v>3533</v>
      </c>
      <c r="D2156" t="s">
        <v>918</v>
      </c>
    </row>
    <row r="2157" spans="1:4" x14ac:dyDescent="0.3">
      <c r="A2157" t="s">
        <v>611</v>
      </c>
      <c r="B2157" t="s">
        <v>3783</v>
      </c>
      <c r="D2157" t="s">
        <v>918</v>
      </c>
    </row>
    <row r="2158" spans="1:4" x14ac:dyDescent="0.3">
      <c r="A2158" t="s">
        <v>612</v>
      </c>
      <c r="B2158" t="s">
        <v>3783</v>
      </c>
      <c r="D2158" t="s">
        <v>918</v>
      </c>
    </row>
    <row r="2159" spans="1:4" x14ac:dyDescent="0.3">
      <c r="A2159" t="s">
        <v>611</v>
      </c>
      <c r="B2159" t="s">
        <v>3534</v>
      </c>
      <c r="D2159" t="s">
        <v>918</v>
      </c>
    </row>
    <row r="2160" spans="1:4" x14ac:dyDescent="0.3">
      <c r="A2160" t="s">
        <v>612</v>
      </c>
      <c r="B2160" t="s">
        <v>3534</v>
      </c>
      <c r="D2160" t="s">
        <v>918</v>
      </c>
    </row>
    <row r="2161" spans="1:4" x14ac:dyDescent="0.3">
      <c r="A2161" t="s">
        <v>611</v>
      </c>
      <c r="B2161" t="s">
        <v>3535</v>
      </c>
      <c r="D2161" t="s">
        <v>918</v>
      </c>
    </row>
    <row r="2162" spans="1:4" x14ac:dyDescent="0.3">
      <c r="A2162" t="s">
        <v>612</v>
      </c>
      <c r="B2162" t="s">
        <v>3535</v>
      </c>
      <c r="D2162" t="s">
        <v>918</v>
      </c>
    </row>
    <row r="2163" spans="1:4" x14ac:dyDescent="0.3">
      <c r="A2163" t="s">
        <v>611</v>
      </c>
      <c r="B2163" t="s">
        <v>3536</v>
      </c>
      <c r="D2163" t="s">
        <v>918</v>
      </c>
    </row>
    <row r="2164" spans="1:4" x14ac:dyDescent="0.3">
      <c r="A2164" t="s">
        <v>612</v>
      </c>
      <c r="B2164" t="s">
        <v>3536</v>
      </c>
      <c r="D2164" t="s">
        <v>918</v>
      </c>
    </row>
    <row r="2165" spans="1:4" x14ac:dyDescent="0.3">
      <c r="A2165" t="s">
        <v>611</v>
      </c>
      <c r="B2165" t="s">
        <v>3537</v>
      </c>
      <c r="D2165" t="s">
        <v>918</v>
      </c>
    </row>
    <row r="2166" spans="1:4" x14ac:dyDescent="0.3">
      <c r="A2166" t="s">
        <v>612</v>
      </c>
      <c r="B2166" t="s">
        <v>3537</v>
      </c>
      <c r="D2166" t="s">
        <v>918</v>
      </c>
    </row>
    <row r="2167" spans="1:4" x14ac:dyDescent="0.3">
      <c r="A2167" t="s">
        <v>611</v>
      </c>
      <c r="B2167" t="s">
        <v>3784</v>
      </c>
      <c r="D2167" t="s">
        <v>918</v>
      </c>
    </row>
    <row r="2168" spans="1:4" x14ac:dyDescent="0.3">
      <c r="A2168" t="s">
        <v>612</v>
      </c>
      <c r="B2168" t="s">
        <v>3784</v>
      </c>
      <c r="D2168" t="s">
        <v>918</v>
      </c>
    </row>
    <row r="2169" spans="1:4" x14ac:dyDescent="0.3">
      <c r="A2169" t="s">
        <v>611</v>
      </c>
      <c r="B2169" t="s">
        <v>3538</v>
      </c>
      <c r="D2169" t="s">
        <v>918</v>
      </c>
    </row>
    <row r="2170" spans="1:4" x14ac:dyDescent="0.3">
      <c r="A2170" t="s">
        <v>612</v>
      </c>
      <c r="B2170" t="s">
        <v>3538</v>
      </c>
      <c r="D2170" t="s">
        <v>918</v>
      </c>
    </row>
    <row r="2171" spans="1:4" x14ac:dyDescent="0.3">
      <c r="A2171" t="s">
        <v>611</v>
      </c>
      <c r="B2171" t="s">
        <v>3539</v>
      </c>
      <c r="D2171" t="s">
        <v>918</v>
      </c>
    </row>
    <row r="2172" spans="1:4" x14ac:dyDescent="0.3">
      <c r="A2172" t="s">
        <v>612</v>
      </c>
      <c r="B2172" t="s">
        <v>3539</v>
      </c>
      <c r="D2172" t="s">
        <v>918</v>
      </c>
    </row>
    <row r="2173" spans="1:4" x14ac:dyDescent="0.3">
      <c r="A2173" t="s">
        <v>611</v>
      </c>
      <c r="B2173" t="s">
        <v>3540</v>
      </c>
      <c r="D2173" t="s">
        <v>918</v>
      </c>
    </row>
    <row r="2174" spans="1:4" x14ac:dyDescent="0.3">
      <c r="A2174" t="s">
        <v>612</v>
      </c>
      <c r="B2174" t="s">
        <v>3540</v>
      </c>
      <c r="D2174" t="s">
        <v>918</v>
      </c>
    </row>
    <row r="2175" spans="1:4" x14ac:dyDescent="0.3">
      <c r="A2175" t="s">
        <v>611</v>
      </c>
      <c r="B2175" t="s">
        <v>3541</v>
      </c>
      <c r="D2175" t="s">
        <v>918</v>
      </c>
    </row>
    <row r="2176" spans="1:4" x14ac:dyDescent="0.3">
      <c r="A2176" t="s">
        <v>612</v>
      </c>
      <c r="B2176" t="s">
        <v>3541</v>
      </c>
      <c r="D2176" t="s">
        <v>918</v>
      </c>
    </row>
    <row r="2177" spans="1:4" x14ac:dyDescent="0.3">
      <c r="A2177" t="s">
        <v>611</v>
      </c>
      <c r="B2177" t="s">
        <v>3542</v>
      </c>
      <c r="D2177" t="s">
        <v>918</v>
      </c>
    </row>
    <row r="2178" spans="1:4" x14ac:dyDescent="0.3">
      <c r="A2178" t="s">
        <v>612</v>
      </c>
      <c r="B2178" t="s">
        <v>3542</v>
      </c>
      <c r="D2178" t="s">
        <v>918</v>
      </c>
    </row>
    <row r="2179" spans="1:4" x14ac:dyDescent="0.3">
      <c r="A2179" t="s">
        <v>611</v>
      </c>
      <c r="B2179" t="s">
        <v>3543</v>
      </c>
      <c r="D2179" t="s">
        <v>918</v>
      </c>
    </row>
    <row r="2180" spans="1:4" x14ac:dyDescent="0.3">
      <c r="A2180" t="s">
        <v>612</v>
      </c>
      <c r="B2180" t="s">
        <v>3543</v>
      </c>
      <c r="D2180" t="s">
        <v>918</v>
      </c>
    </row>
    <row r="2181" spans="1:4" x14ac:dyDescent="0.3">
      <c r="A2181" t="s">
        <v>611</v>
      </c>
      <c r="B2181" t="s">
        <v>3544</v>
      </c>
      <c r="D2181" t="s">
        <v>918</v>
      </c>
    </row>
    <row r="2182" spans="1:4" x14ac:dyDescent="0.3">
      <c r="A2182" t="s">
        <v>612</v>
      </c>
      <c r="B2182" t="s">
        <v>3544</v>
      </c>
      <c r="D2182" t="s">
        <v>918</v>
      </c>
    </row>
    <row r="2183" spans="1:4" x14ac:dyDescent="0.3">
      <c r="A2183" t="s">
        <v>611</v>
      </c>
      <c r="B2183" t="s">
        <v>3785</v>
      </c>
      <c r="D2183" t="s">
        <v>918</v>
      </c>
    </row>
    <row r="2184" spans="1:4" x14ac:dyDescent="0.3">
      <c r="A2184" t="s">
        <v>612</v>
      </c>
      <c r="B2184" t="s">
        <v>3785</v>
      </c>
      <c r="D2184" t="s">
        <v>918</v>
      </c>
    </row>
    <row r="2185" spans="1:4" x14ac:dyDescent="0.3">
      <c r="A2185" t="s">
        <v>611</v>
      </c>
      <c r="B2185" t="s">
        <v>3545</v>
      </c>
      <c r="D2185" t="s">
        <v>918</v>
      </c>
    </row>
    <row r="2186" spans="1:4" x14ac:dyDescent="0.3">
      <c r="A2186" t="s">
        <v>612</v>
      </c>
      <c r="B2186" t="s">
        <v>3545</v>
      </c>
      <c r="D2186" t="s">
        <v>918</v>
      </c>
    </row>
    <row r="2187" spans="1:4" x14ac:dyDescent="0.3">
      <c r="A2187" t="s">
        <v>611</v>
      </c>
      <c r="B2187" t="s">
        <v>3546</v>
      </c>
      <c r="D2187" t="s">
        <v>918</v>
      </c>
    </row>
    <row r="2188" spans="1:4" x14ac:dyDescent="0.3">
      <c r="A2188" t="s">
        <v>612</v>
      </c>
      <c r="B2188" t="s">
        <v>3546</v>
      </c>
      <c r="D2188" t="s">
        <v>918</v>
      </c>
    </row>
    <row r="2189" spans="1:4" x14ac:dyDescent="0.3">
      <c r="A2189" t="s">
        <v>611</v>
      </c>
      <c r="B2189" t="s">
        <v>3547</v>
      </c>
      <c r="D2189" t="s">
        <v>918</v>
      </c>
    </row>
    <row r="2190" spans="1:4" x14ac:dyDescent="0.3">
      <c r="A2190" t="s">
        <v>612</v>
      </c>
      <c r="B2190" t="s">
        <v>3547</v>
      </c>
      <c r="D2190" t="s">
        <v>918</v>
      </c>
    </row>
    <row r="2191" spans="1:4" x14ac:dyDescent="0.3">
      <c r="A2191" t="s">
        <v>611</v>
      </c>
      <c r="B2191" t="s">
        <v>3548</v>
      </c>
      <c r="D2191" t="s">
        <v>918</v>
      </c>
    </row>
    <row r="2192" spans="1:4" x14ac:dyDescent="0.3">
      <c r="A2192" t="s">
        <v>612</v>
      </c>
      <c r="B2192" t="s">
        <v>3548</v>
      </c>
      <c r="D2192" t="s">
        <v>918</v>
      </c>
    </row>
    <row r="2193" spans="1:4" x14ac:dyDescent="0.3">
      <c r="A2193" t="s">
        <v>611</v>
      </c>
      <c r="B2193" t="s">
        <v>3786</v>
      </c>
      <c r="D2193" t="s">
        <v>918</v>
      </c>
    </row>
    <row r="2194" spans="1:4" x14ac:dyDescent="0.3">
      <c r="A2194" t="s">
        <v>612</v>
      </c>
      <c r="B2194" t="s">
        <v>3786</v>
      </c>
      <c r="D2194" t="s">
        <v>918</v>
      </c>
    </row>
    <row r="2195" spans="1:4" x14ac:dyDescent="0.3">
      <c r="A2195" t="s">
        <v>611</v>
      </c>
      <c r="B2195" t="s">
        <v>3549</v>
      </c>
      <c r="D2195" t="s">
        <v>918</v>
      </c>
    </row>
    <row r="2196" spans="1:4" x14ac:dyDescent="0.3">
      <c r="A2196" t="s">
        <v>612</v>
      </c>
      <c r="B2196" t="s">
        <v>3549</v>
      </c>
      <c r="D2196" t="s">
        <v>918</v>
      </c>
    </row>
    <row r="2197" spans="1:4" x14ac:dyDescent="0.3">
      <c r="A2197" t="s">
        <v>611</v>
      </c>
      <c r="B2197" t="s">
        <v>3550</v>
      </c>
      <c r="D2197" t="s">
        <v>918</v>
      </c>
    </row>
    <row r="2198" spans="1:4" x14ac:dyDescent="0.3">
      <c r="A2198" t="s">
        <v>612</v>
      </c>
      <c r="B2198" t="s">
        <v>3550</v>
      </c>
      <c r="D2198" t="s">
        <v>918</v>
      </c>
    </row>
    <row r="2199" spans="1:4" x14ac:dyDescent="0.3">
      <c r="A2199" t="s">
        <v>611</v>
      </c>
      <c r="B2199" t="s">
        <v>3787</v>
      </c>
      <c r="D2199" t="s">
        <v>918</v>
      </c>
    </row>
    <row r="2200" spans="1:4" x14ac:dyDescent="0.3">
      <c r="A2200" t="s">
        <v>612</v>
      </c>
      <c r="B2200" t="s">
        <v>3787</v>
      </c>
      <c r="D2200" t="s">
        <v>918</v>
      </c>
    </row>
    <row r="2201" spans="1:4" x14ac:dyDescent="0.3">
      <c r="A2201" t="s">
        <v>611</v>
      </c>
      <c r="B2201" t="s">
        <v>3551</v>
      </c>
      <c r="D2201" t="s">
        <v>918</v>
      </c>
    </row>
    <row r="2202" spans="1:4" x14ac:dyDescent="0.3">
      <c r="A2202" t="s">
        <v>612</v>
      </c>
      <c r="B2202" t="s">
        <v>3551</v>
      </c>
      <c r="D2202" t="s">
        <v>918</v>
      </c>
    </row>
    <row r="2203" spans="1:4" x14ac:dyDescent="0.3">
      <c r="A2203" t="s">
        <v>611</v>
      </c>
      <c r="B2203" t="s">
        <v>3552</v>
      </c>
      <c r="D2203" t="s">
        <v>918</v>
      </c>
    </row>
    <row r="2204" spans="1:4" x14ac:dyDescent="0.3">
      <c r="A2204" t="s">
        <v>612</v>
      </c>
      <c r="B2204" t="s">
        <v>3552</v>
      </c>
      <c r="D2204" t="s">
        <v>918</v>
      </c>
    </row>
    <row r="2205" spans="1:4" x14ac:dyDescent="0.3">
      <c r="A2205" t="s">
        <v>611</v>
      </c>
      <c r="B2205" t="s">
        <v>3553</v>
      </c>
      <c r="D2205" t="s">
        <v>918</v>
      </c>
    </row>
    <row r="2206" spans="1:4" x14ac:dyDescent="0.3">
      <c r="A2206" t="s">
        <v>612</v>
      </c>
      <c r="B2206" t="s">
        <v>3553</v>
      </c>
      <c r="D2206" t="s">
        <v>918</v>
      </c>
    </row>
    <row r="2207" spans="1:4" x14ac:dyDescent="0.3">
      <c r="A2207" t="s">
        <v>611</v>
      </c>
      <c r="B2207" t="s">
        <v>3554</v>
      </c>
      <c r="D2207" t="s">
        <v>918</v>
      </c>
    </row>
    <row r="2208" spans="1:4" x14ac:dyDescent="0.3">
      <c r="A2208" t="s">
        <v>612</v>
      </c>
      <c r="B2208" t="s">
        <v>3554</v>
      </c>
      <c r="D2208" t="s">
        <v>918</v>
      </c>
    </row>
    <row r="2209" spans="1:4" x14ac:dyDescent="0.3">
      <c r="A2209" t="s">
        <v>611</v>
      </c>
      <c r="B2209" t="s">
        <v>3555</v>
      </c>
      <c r="D2209" t="s">
        <v>918</v>
      </c>
    </row>
    <row r="2210" spans="1:4" x14ac:dyDescent="0.3">
      <c r="A2210" t="s">
        <v>612</v>
      </c>
      <c r="B2210" t="s">
        <v>3555</v>
      </c>
      <c r="D2210" t="s">
        <v>918</v>
      </c>
    </row>
    <row r="2211" spans="1:4" x14ac:dyDescent="0.3">
      <c r="A2211" t="s">
        <v>611</v>
      </c>
      <c r="B2211" t="s">
        <v>3556</v>
      </c>
      <c r="D2211" t="s">
        <v>918</v>
      </c>
    </row>
    <row r="2212" spans="1:4" x14ac:dyDescent="0.3">
      <c r="A2212" t="s">
        <v>612</v>
      </c>
      <c r="B2212" t="s">
        <v>3556</v>
      </c>
      <c r="D2212" t="s">
        <v>918</v>
      </c>
    </row>
    <row r="2213" spans="1:4" x14ac:dyDescent="0.3">
      <c r="A2213" t="s">
        <v>611</v>
      </c>
      <c r="B2213" t="s">
        <v>3788</v>
      </c>
      <c r="D2213" t="s">
        <v>918</v>
      </c>
    </row>
    <row r="2214" spans="1:4" x14ac:dyDescent="0.3">
      <c r="A2214" t="s">
        <v>612</v>
      </c>
      <c r="B2214" t="s">
        <v>3788</v>
      </c>
      <c r="D2214" t="s">
        <v>918</v>
      </c>
    </row>
    <row r="2215" spans="1:4" x14ac:dyDescent="0.3">
      <c r="A2215" t="s">
        <v>611</v>
      </c>
      <c r="B2215" t="s">
        <v>3789</v>
      </c>
      <c r="D2215" t="s">
        <v>918</v>
      </c>
    </row>
    <row r="2216" spans="1:4" x14ac:dyDescent="0.3">
      <c r="A2216" t="s">
        <v>612</v>
      </c>
      <c r="B2216" t="s">
        <v>3789</v>
      </c>
      <c r="D2216" t="s">
        <v>918</v>
      </c>
    </row>
    <row r="2217" spans="1:4" x14ac:dyDescent="0.3">
      <c r="A2217" t="s">
        <v>611</v>
      </c>
      <c r="B2217" t="s">
        <v>3557</v>
      </c>
      <c r="D2217" t="s">
        <v>918</v>
      </c>
    </row>
    <row r="2218" spans="1:4" x14ac:dyDescent="0.3">
      <c r="A2218" t="s">
        <v>612</v>
      </c>
      <c r="B2218" t="s">
        <v>3557</v>
      </c>
      <c r="D2218" t="s">
        <v>918</v>
      </c>
    </row>
    <row r="2219" spans="1:4" x14ac:dyDescent="0.3">
      <c r="A2219" t="s">
        <v>611</v>
      </c>
      <c r="B2219" t="s">
        <v>3558</v>
      </c>
      <c r="D2219" t="s">
        <v>918</v>
      </c>
    </row>
    <row r="2220" spans="1:4" x14ac:dyDescent="0.3">
      <c r="A2220" t="s">
        <v>612</v>
      </c>
      <c r="B2220" t="s">
        <v>3558</v>
      </c>
      <c r="D2220" t="s">
        <v>918</v>
      </c>
    </row>
    <row r="2221" spans="1:4" x14ac:dyDescent="0.3">
      <c r="A2221" t="s">
        <v>611</v>
      </c>
      <c r="B2221" t="s">
        <v>3559</v>
      </c>
      <c r="D2221" t="s">
        <v>918</v>
      </c>
    </row>
    <row r="2222" spans="1:4" x14ac:dyDescent="0.3">
      <c r="A2222" t="s">
        <v>612</v>
      </c>
      <c r="B2222" t="s">
        <v>3559</v>
      </c>
      <c r="D2222" t="s">
        <v>918</v>
      </c>
    </row>
    <row r="2223" spans="1:4" x14ac:dyDescent="0.3">
      <c r="A2223" t="s">
        <v>611</v>
      </c>
      <c r="B2223" t="s">
        <v>3560</v>
      </c>
      <c r="D2223" t="s">
        <v>918</v>
      </c>
    </row>
    <row r="2224" spans="1:4" x14ac:dyDescent="0.3">
      <c r="A2224" t="s">
        <v>612</v>
      </c>
      <c r="B2224" t="s">
        <v>3560</v>
      </c>
      <c r="D2224" t="s">
        <v>918</v>
      </c>
    </row>
    <row r="2225" spans="1:4" x14ac:dyDescent="0.3">
      <c r="A2225" t="s">
        <v>611</v>
      </c>
      <c r="B2225" t="s">
        <v>3561</v>
      </c>
      <c r="D2225" t="s">
        <v>918</v>
      </c>
    </row>
    <row r="2226" spans="1:4" x14ac:dyDescent="0.3">
      <c r="A2226" t="s">
        <v>612</v>
      </c>
      <c r="B2226" t="s">
        <v>3561</v>
      </c>
      <c r="D2226" t="s">
        <v>918</v>
      </c>
    </row>
    <row r="2227" spans="1:4" x14ac:dyDescent="0.3">
      <c r="A2227" t="s">
        <v>611</v>
      </c>
      <c r="B2227" t="s">
        <v>3562</v>
      </c>
      <c r="D2227" t="s">
        <v>918</v>
      </c>
    </row>
    <row r="2228" spans="1:4" x14ac:dyDescent="0.3">
      <c r="A2228" t="s">
        <v>612</v>
      </c>
      <c r="B2228" t="s">
        <v>3562</v>
      </c>
      <c r="D2228" t="s">
        <v>918</v>
      </c>
    </row>
    <row r="2229" spans="1:4" x14ac:dyDescent="0.3">
      <c r="A2229" t="s">
        <v>611</v>
      </c>
      <c r="B2229" t="s">
        <v>3563</v>
      </c>
      <c r="D2229" t="s">
        <v>918</v>
      </c>
    </row>
    <row r="2230" spans="1:4" x14ac:dyDescent="0.3">
      <c r="A2230" t="s">
        <v>612</v>
      </c>
      <c r="B2230" t="s">
        <v>3563</v>
      </c>
      <c r="D2230" t="s">
        <v>918</v>
      </c>
    </row>
    <row r="2231" spans="1:4" x14ac:dyDescent="0.3">
      <c r="A2231" t="s">
        <v>611</v>
      </c>
      <c r="B2231" t="s">
        <v>3564</v>
      </c>
      <c r="D2231" t="s">
        <v>918</v>
      </c>
    </row>
    <row r="2232" spans="1:4" x14ac:dyDescent="0.3">
      <c r="A2232" t="s">
        <v>612</v>
      </c>
      <c r="B2232" t="s">
        <v>3564</v>
      </c>
      <c r="D2232" t="s">
        <v>918</v>
      </c>
    </row>
    <row r="2233" spans="1:4" x14ac:dyDescent="0.3">
      <c r="A2233" t="s">
        <v>611</v>
      </c>
      <c r="B2233" t="s">
        <v>3565</v>
      </c>
      <c r="D2233" t="s">
        <v>918</v>
      </c>
    </row>
    <row r="2234" spans="1:4" x14ac:dyDescent="0.3">
      <c r="A2234" t="s">
        <v>612</v>
      </c>
      <c r="B2234" t="s">
        <v>3565</v>
      </c>
      <c r="D2234" t="s">
        <v>918</v>
      </c>
    </row>
    <row r="2235" spans="1:4" x14ac:dyDescent="0.3">
      <c r="A2235" t="s">
        <v>611</v>
      </c>
      <c r="B2235" t="s">
        <v>3566</v>
      </c>
      <c r="D2235" t="s">
        <v>918</v>
      </c>
    </row>
    <row r="2236" spans="1:4" x14ac:dyDescent="0.3">
      <c r="A2236" t="s">
        <v>612</v>
      </c>
      <c r="B2236" t="s">
        <v>3566</v>
      </c>
      <c r="D2236" t="s">
        <v>918</v>
      </c>
    </row>
    <row r="2237" spans="1:4" x14ac:dyDescent="0.3">
      <c r="A2237" t="s">
        <v>611</v>
      </c>
      <c r="B2237" t="s">
        <v>3790</v>
      </c>
      <c r="D2237" t="s">
        <v>918</v>
      </c>
    </row>
    <row r="2238" spans="1:4" x14ac:dyDescent="0.3">
      <c r="A2238" t="s">
        <v>612</v>
      </c>
      <c r="B2238" t="s">
        <v>3790</v>
      </c>
      <c r="D2238" t="s">
        <v>918</v>
      </c>
    </row>
    <row r="2239" spans="1:4" x14ac:dyDescent="0.3">
      <c r="A2239" t="s">
        <v>611</v>
      </c>
      <c r="B2239" t="s">
        <v>3567</v>
      </c>
      <c r="D2239" t="s">
        <v>918</v>
      </c>
    </row>
    <row r="2240" spans="1:4" x14ac:dyDescent="0.3">
      <c r="A2240" t="s">
        <v>612</v>
      </c>
      <c r="B2240" t="s">
        <v>3567</v>
      </c>
      <c r="D2240" t="s">
        <v>918</v>
      </c>
    </row>
    <row r="2241" spans="1:4" x14ac:dyDescent="0.3">
      <c r="A2241" t="s">
        <v>611</v>
      </c>
      <c r="B2241" t="s">
        <v>3568</v>
      </c>
      <c r="D2241" t="s">
        <v>918</v>
      </c>
    </row>
    <row r="2242" spans="1:4" x14ac:dyDescent="0.3">
      <c r="A2242" t="s">
        <v>612</v>
      </c>
      <c r="B2242" t="s">
        <v>3568</v>
      </c>
      <c r="D2242" t="s">
        <v>918</v>
      </c>
    </row>
    <row r="2243" spans="1:4" x14ac:dyDescent="0.3">
      <c r="A2243" t="s">
        <v>611</v>
      </c>
      <c r="B2243" t="s">
        <v>3569</v>
      </c>
      <c r="D2243" t="s">
        <v>918</v>
      </c>
    </row>
    <row r="2244" spans="1:4" x14ac:dyDescent="0.3">
      <c r="A2244" t="s">
        <v>612</v>
      </c>
      <c r="B2244" t="s">
        <v>3569</v>
      </c>
      <c r="D2244" t="s">
        <v>918</v>
      </c>
    </row>
    <row r="2245" spans="1:4" x14ac:dyDescent="0.3">
      <c r="A2245" t="s">
        <v>611</v>
      </c>
      <c r="B2245" t="s">
        <v>3570</v>
      </c>
      <c r="D2245" t="s">
        <v>918</v>
      </c>
    </row>
    <row r="2246" spans="1:4" x14ac:dyDescent="0.3">
      <c r="A2246" t="s">
        <v>612</v>
      </c>
      <c r="B2246" t="s">
        <v>3570</v>
      </c>
      <c r="D2246" t="s">
        <v>918</v>
      </c>
    </row>
    <row r="2247" spans="1:4" x14ac:dyDescent="0.3">
      <c r="A2247" t="s">
        <v>611</v>
      </c>
      <c r="B2247" t="s">
        <v>3933</v>
      </c>
      <c r="D2247" t="s">
        <v>918</v>
      </c>
    </row>
    <row r="2248" spans="1:4" x14ac:dyDescent="0.3">
      <c r="A2248" t="s">
        <v>612</v>
      </c>
      <c r="B2248" t="s">
        <v>3933</v>
      </c>
      <c r="D2248" t="s">
        <v>918</v>
      </c>
    </row>
    <row r="2249" spans="1:4" x14ac:dyDescent="0.3">
      <c r="A2249" t="s">
        <v>611</v>
      </c>
      <c r="B2249" t="s">
        <v>3791</v>
      </c>
      <c r="D2249" t="s">
        <v>918</v>
      </c>
    </row>
    <row r="2250" spans="1:4" x14ac:dyDescent="0.3">
      <c r="A2250" t="s">
        <v>612</v>
      </c>
      <c r="B2250" t="s">
        <v>3791</v>
      </c>
      <c r="D2250" t="s">
        <v>918</v>
      </c>
    </row>
    <row r="2251" spans="1:4" x14ac:dyDescent="0.3">
      <c r="A2251" t="s">
        <v>611</v>
      </c>
      <c r="B2251" t="s">
        <v>3571</v>
      </c>
      <c r="D2251" t="s">
        <v>918</v>
      </c>
    </row>
    <row r="2252" spans="1:4" x14ac:dyDescent="0.3">
      <c r="A2252" t="s">
        <v>612</v>
      </c>
      <c r="B2252" t="s">
        <v>3571</v>
      </c>
      <c r="D2252" t="s">
        <v>918</v>
      </c>
    </row>
    <row r="2253" spans="1:4" x14ac:dyDescent="0.3">
      <c r="A2253" t="s">
        <v>611</v>
      </c>
      <c r="B2253" t="s">
        <v>3572</v>
      </c>
      <c r="D2253" t="s">
        <v>918</v>
      </c>
    </row>
    <row r="2254" spans="1:4" x14ac:dyDescent="0.3">
      <c r="A2254" t="s">
        <v>612</v>
      </c>
      <c r="B2254" t="s">
        <v>3572</v>
      </c>
      <c r="D2254" t="s">
        <v>918</v>
      </c>
    </row>
    <row r="2255" spans="1:4" x14ac:dyDescent="0.3">
      <c r="A2255" t="s">
        <v>611</v>
      </c>
      <c r="B2255" t="s">
        <v>3573</v>
      </c>
      <c r="D2255" t="s">
        <v>918</v>
      </c>
    </row>
    <row r="2256" spans="1:4" x14ac:dyDescent="0.3">
      <c r="A2256" t="s">
        <v>612</v>
      </c>
      <c r="B2256" t="s">
        <v>3573</v>
      </c>
      <c r="D2256" t="s">
        <v>918</v>
      </c>
    </row>
    <row r="2257" spans="1:4" x14ac:dyDescent="0.3">
      <c r="A2257" t="s">
        <v>611</v>
      </c>
      <c r="B2257" t="s">
        <v>3574</v>
      </c>
      <c r="D2257" t="s">
        <v>918</v>
      </c>
    </row>
    <row r="2258" spans="1:4" x14ac:dyDescent="0.3">
      <c r="A2258" t="s">
        <v>612</v>
      </c>
      <c r="B2258" t="s">
        <v>3574</v>
      </c>
      <c r="D2258" t="s">
        <v>918</v>
      </c>
    </row>
    <row r="2259" spans="1:4" x14ac:dyDescent="0.3">
      <c r="A2259" t="s">
        <v>611</v>
      </c>
      <c r="B2259" t="s">
        <v>3934</v>
      </c>
      <c r="D2259" t="s">
        <v>918</v>
      </c>
    </row>
    <row r="2260" spans="1:4" x14ac:dyDescent="0.3">
      <c r="A2260" t="s">
        <v>612</v>
      </c>
      <c r="B2260" t="s">
        <v>3934</v>
      </c>
      <c r="D2260" t="s">
        <v>918</v>
      </c>
    </row>
    <row r="2261" spans="1:4" x14ac:dyDescent="0.3">
      <c r="A2261" t="s">
        <v>611</v>
      </c>
      <c r="B2261" t="s">
        <v>3792</v>
      </c>
      <c r="D2261" t="s">
        <v>918</v>
      </c>
    </row>
    <row r="2262" spans="1:4" x14ac:dyDescent="0.3">
      <c r="A2262" t="s">
        <v>612</v>
      </c>
      <c r="B2262" t="s">
        <v>3792</v>
      </c>
      <c r="D2262" t="s">
        <v>918</v>
      </c>
    </row>
    <row r="2263" spans="1:4" x14ac:dyDescent="0.3">
      <c r="A2263" t="s">
        <v>611</v>
      </c>
      <c r="B2263" t="s">
        <v>3575</v>
      </c>
      <c r="D2263" t="s">
        <v>918</v>
      </c>
    </row>
    <row r="2264" spans="1:4" x14ac:dyDescent="0.3">
      <c r="A2264" t="s">
        <v>612</v>
      </c>
      <c r="B2264" t="s">
        <v>3575</v>
      </c>
      <c r="D2264" t="s">
        <v>918</v>
      </c>
    </row>
    <row r="2265" spans="1:4" x14ac:dyDescent="0.3">
      <c r="A2265" t="s">
        <v>611</v>
      </c>
      <c r="B2265" t="s">
        <v>3576</v>
      </c>
      <c r="D2265" t="s">
        <v>918</v>
      </c>
    </row>
    <row r="2266" spans="1:4" x14ac:dyDescent="0.3">
      <c r="A2266" t="s">
        <v>612</v>
      </c>
      <c r="B2266" t="s">
        <v>3576</v>
      </c>
      <c r="D2266" t="s">
        <v>918</v>
      </c>
    </row>
    <row r="2267" spans="1:4" x14ac:dyDescent="0.3">
      <c r="A2267" t="s">
        <v>611</v>
      </c>
      <c r="B2267" t="s">
        <v>3577</v>
      </c>
      <c r="D2267" t="s">
        <v>918</v>
      </c>
    </row>
    <row r="2268" spans="1:4" x14ac:dyDescent="0.3">
      <c r="A2268" t="s">
        <v>612</v>
      </c>
      <c r="B2268" t="s">
        <v>3577</v>
      </c>
      <c r="D2268" t="s">
        <v>918</v>
      </c>
    </row>
    <row r="2269" spans="1:4" x14ac:dyDescent="0.3">
      <c r="A2269" t="s">
        <v>611</v>
      </c>
      <c r="B2269" t="s">
        <v>3578</v>
      </c>
      <c r="D2269" t="s">
        <v>918</v>
      </c>
    </row>
    <row r="2270" spans="1:4" x14ac:dyDescent="0.3">
      <c r="A2270" t="s">
        <v>612</v>
      </c>
      <c r="B2270" t="s">
        <v>3578</v>
      </c>
      <c r="D2270" t="s">
        <v>918</v>
      </c>
    </row>
    <row r="2271" spans="1:4" x14ac:dyDescent="0.3">
      <c r="A2271" t="s">
        <v>611</v>
      </c>
      <c r="B2271" t="s">
        <v>3579</v>
      </c>
      <c r="D2271" t="s">
        <v>918</v>
      </c>
    </row>
    <row r="2272" spans="1:4" x14ac:dyDescent="0.3">
      <c r="A2272" t="s">
        <v>612</v>
      </c>
      <c r="B2272" t="s">
        <v>3579</v>
      </c>
      <c r="D2272" t="s">
        <v>918</v>
      </c>
    </row>
    <row r="2273" spans="1:4" x14ac:dyDescent="0.3">
      <c r="A2273" t="s">
        <v>611</v>
      </c>
      <c r="B2273" t="s">
        <v>3793</v>
      </c>
      <c r="D2273" t="s">
        <v>918</v>
      </c>
    </row>
    <row r="2274" spans="1:4" x14ac:dyDescent="0.3">
      <c r="A2274" t="s">
        <v>612</v>
      </c>
      <c r="B2274" t="s">
        <v>3793</v>
      </c>
      <c r="D2274" t="s">
        <v>918</v>
      </c>
    </row>
    <row r="2275" spans="1:4" x14ac:dyDescent="0.3">
      <c r="A2275" t="s">
        <v>611</v>
      </c>
      <c r="B2275" t="s">
        <v>3580</v>
      </c>
      <c r="D2275" t="s">
        <v>918</v>
      </c>
    </row>
    <row r="2276" spans="1:4" x14ac:dyDescent="0.3">
      <c r="A2276" t="s">
        <v>612</v>
      </c>
      <c r="B2276" t="s">
        <v>3580</v>
      </c>
      <c r="D2276" t="s">
        <v>918</v>
      </c>
    </row>
    <row r="2277" spans="1:4" x14ac:dyDescent="0.3">
      <c r="A2277" t="s">
        <v>611</v>
      </c>
      <c r="B2277" t="s">
        <v>3582</v>
      </c>
      <c r="D2277" t="s">
        <v>918</v>
      </c>
    </row>
    <row r="2278" spans="1:4" x14ac:dyDescent="0.3">
      <c r="A2278" t="s">
        <v>612</v>
      </c>
      <c r="B2278" t="s">
        <v>3582</v>
      </c>
      <c r="D2278" t="s">
        <v>918</v>
      </c>
    </row>
    <row r="2279" spans="1:4" x14ac:dyDescent="0.3">
      <c r="A2279" t="s">
        <v>611</v>
      </c>
      <c r="B2279" t="s">
        <v>3583</v>
      </c>
      <c r="D2279" t="s">
        <v>918</v>
      </c>
    </row>
    <row r="2280" spans="1:4" x14ac:dyDescent="0.3">
      <c r="A2280" t="s">
        <v>612</v>
      </c>
      <c r="B2280" t="s">
        <v>3583</v>
      </c>
      <c r="D2280" t="s">
        <v>918</v>
      </c>
    </row>
    <row r="2281" spans="1:4" x14ac:dyDescent="0.3">
      <c r="A2281" t="s">
        <v>611</v>
      </c>
      <c r="B2281" t="s">
        <v>3584</v>
      </c>
      <c r="D2281" t="s">
        <v>918</v>
      </c>
    </row>
    <row r="2282" spans="1:4" x14ac:dyDescent="0.3">
      <c r="A2282" t="s">
        <v>612</v>
      </c>
      <c r="B2282" t="s">
        <v>3584</v>
      </c>
      <c r="D2282" t="s">
        <v>918</v>
      </c>
    </row>
    <row r="2283" spans="1:4" x14ac:dyDescent="0.3">
      <c r="A2283" t="s">
        <v>611</v>
      </c>
      <c r="B2283" t="s">
        <v>3794</v>
      </c>
      <c r="D2283" t="s">
        <v>918</v>
      </c>
    </row>
    <row r="2284" spans="1:4" x14ac:dyDescent="0.3">
      <c r="A2284" t="s">
        <v>612</v>
      </c>
      <c r="B2284" t="s">
        <v>3794</v>
      </c>
      <c r="D2284" t="s">
        <v>918</v>
      </c>
    </row>
    <row r="2285" spans="1:4" x14ac:dyDescent="0.3">
      <c r="A2285" t="s">
        <v>611</v>
      </c>
      <c r="B2285" t="s">
        <v>3585</v>
      </c>
      <c r="D2285" t="s">
        <v>918</v>
      </c>
    </row>
    <row r="2286" spans="1:4" x14ac:dyDescent="0.3">
      <c r="A2286" t="s">
        <v>612</v>
      </c>
      <c r="B2286" t="s">
        <v>3585</v>
      </c>
      <c r="D2286" t="s">
        <v>918</v>
      </c>
    </row>
    <row r="2287" spans="1:4" x14ac:dyDescent="0.3">
      <c r="A2287" t="s">
        <v>611</v>
      </c>
      <c r="B2287" t="s">
        <v>3586</v>
      </c>
      <c r="D2287" t="s">
        <v>918</v>
      </c>
    </row>
    <row r="2288" spans="1:4" x14ac:dyDescent="0.3">
      <c r="A2288" t="s">
        <v>612</v>
      </c>
      <c r="B2288" t="s">
        <v>3586</v>
      </c>
      <c r="D2288" t="s">
        <v>918</v>
      </c>
    </row>
    <row r="2289" spans="1:4" x14ac:dyDescent="0.3">
      <c r="A2289" t="s">
        <v>611</v>
      </c>
      <c r="B2289" t="s">
        <v>3587</v>
      </c>
      <c r="D2289" t="s">
        <v>918</v>
      </c>
    </row>
    <row r="2290" spans="1:4" x14ac:dyDescent="0.3">
      <c r="A2290" t="s">
        <v>612</v>
      </c>
      <c r="B2290" t="s">
        <v>3587</v>
      </c>
      <c r="D2290" t="s">
        <v>918</v>
      </c>
    </row>
    <row r="2291" spans="1:4" x14ac:dyDescent="0.3">
      <c r="A2291" t="s">
        <v>611</v>
      </c>
      <c r="B2291" t="s">
        <v>3588</v>
      </c>
      <c r="D2291" t="s">
        <v>918</v>
      </c>
    </row>
    <row r="2292" spans="1:4" x14ac:dyDescent="0.3">
      <c r="A2292" t="s">
        <v>612</v>
      </c>
      <c r="B2292" t="s">
        <v>3588</v>
      </c>
      <c r="D2292" t="s">
        <v>918</v>
      </c>
    </row>
    <row r="2293" spans="1:4" x14ac:dyDescent="0.3">
      <c r="A2293" t="s">
        <v>611</v>
      </c>
      <c r="B2293" t="s">
        <v>3589</v>
      </c>
      <c r="D2293" t="s">
        <v>918</v>
      </c>
    </row>
    <row r="2294" spans="1:4" x14ac:dyDescent="0.3">
      <c r="A2294" t="s">
        <v>612</v>
      </c>
      <c r="B2294" t="s">
        <v>3589</v>
      </c>
      <c r="D2294" t="s">
        <v>918</v>
      </c>
    </row>
    <row r="2295" spans="1:4" x14ac:dyDescent="0.3">
      <c r="A2295" t="s">
        <v>611</v>
      </c>
      <c r="B2295" t="s">
        <v>3590</v>
      </c>
      <c r="D2295" t="s">
        <v>918</v>
      </c>
    </row>
    <row r="2296" spans="1:4" x14ac:dyDescent="0.3">
      <c r="A2296" t="s">
        <v>612</v>
      </c>
      <c r="B2296" t="s">
        <v>3590</v>
      </c>
      <c r="D2296" t="s">
        <v>918</v>
      </c>
    </row>
    <row r="2297" spans="1:4" x14ac:dyDescent="0.3">
      <c r="A2297" t="s">
        <v>611</v>
      </c>
      <c r="B2297" t="s">
        <v>3591</v>
      </c>
      <c r="D2297" t="s">
        <v>918</v>
      </c>
    </row>
    <row r="2298" spans="1:4" x14ac:dyDescent="0.3">
      <c r="A2298" t="s">
        <v>612</v>
      </c>
      <c r="B2298" t="s">
        <v>3591</v>
      </c>
      <c r="D2298" t="s">
        <v>918</v>
      </c>
    </row>
    <row r="2299" spans="1:4" x14ac:dyDescent="0.3">
      <c r="A2299" t="s">
        <v>611</v>
      </c>
      <c r="B2299" t="s">
        <v>3592</v>
      </c>
      <c r="D2299" t="s">
        <v>918</v>
      </c>
    </row>
    <row r="2300" spans="1:4" x14ac:dyDescent="0.3">
      <c r="A2300" t="s">
        <v>612</v>
      </c>
      <c r="B2300" t="s">
        <v>3592</v>
      </c>
      <c r="D2300" t="s">
        <v>918</v>
      </c>
    </row>
    <row r="2301" spans="1:4" x14ac:dyDescent="0.3">
      <c r="A2301" t="s">
        <v>611</v>
      </c>
      <c r="B2301" t="s">
        <v>3815</v>
      </c>
      <c r="D2301" t="s">
        <v>918</v>
      </c>
    </row>
    <row r="2302" spans="1:4" x14ac:dyDescent="0.3">
      <c r="A2302" t="s">
        <v>612</v>
      </c>
      <c r="B2302" t="s">
        <v>3815</v>
      </c>
      <c r="D2302" t="s">
        <v>918</v>
      </c>
    </row>
    <row r="2303" spans="1:4" x14ac:dyDescent="0.3">
      <c r="A2303" t="s">
        <v>611</v>
      </c>
      <c r="B2303" t="s">
        <v>3816</v>
      </c>
      <c r="D2303" t="s">
        <v>918</v>
      </c>
    </row>
    <row r="2304" spans="1:4" x14ac:dyDescent="0.3">
      <c r="A2304" t="s">
        <v>612</v>
      </c>
      <c r="B2304" t="s">
        <v>3816</v>
      </c>
      <c r="D2304" t="s">
        <v>918</v>
      </c>
    </row>
    <row r="2305" spans="1:4" x14ac:dyDescent="0.3">
      <c r="A2305" t="s">
        <v>611</v>
      </c>
      <c r="B2305" t="s">
        <v>3817</v>
      </c>
      <c r="D2305" t="s">
        <v>918</v>
      </c>
    </row>
    <row r="2306" spans="1:4" x14ac:dyDescent="0.3">
      <c r="A2306" t="s">
        <v>612</v>
      </c>
      <c r="B2306" t="s">
        <v>3817</v>
      </c>
      <c r="D2306" t="s">
        <v>918</v>
      </c>
    </row>
    <row r="2307" spans="1:4" x14ac:dyDescent="0.3">
      <c r="A2307" t="s">
        <v>611</v>
      </c>
      <c r="B2307" t="s">
        <v>3928</v>
      </c>
      <c r="D2307" t="s">
        <v>918</v>
      </c>
    </row>
    <row r="2308" spans="1:4" x14ac:dyDescent="0.3">
      <c r="A2308" t="s">
        <v>612</v>
      </c>
      <c r="B2308" t="s">
        <v>3928</v>
      </c>
      <c r="D2308" t="s">
        <v>918</v>
      </c>
    </row>
    <row r="2309" spans="1:4" x14ac:dyDescent="0.3">
      <c r="A2309" t="s">
        <v>611</v>
      </c>
      <c r="B2309" t="s">
        <v>3627</v>
      </c>
      <c r="D2309" t="s">
        <v>918</v>
      </c>
    </row>
    <row r="2310" spans="1:4" x14ac:dyDescent="0.3">
      <c r="A2310" t="s">
        <v>612</v>
      </c>
      <c r="B2310" t="s">
        <v>3627</v>
      </c>
      <c r="D2310" t="s">
        <v>918</v>
      </c>
    </row>
    <row r="2311" spans="1:4" x14ac:dyDescent="0.3">
      <c r="A2311" t="s">
        <v>611</v>
      </c>
      <c r="B2311" t="s">
        <v>3628</v>
      </c>
      <c r="D2311" t="s">
        <v>918</v>
      </c>
    </row>
    <row r="2312" spans="1:4" x14ac:dyDescent="0.3">
      <c r="A2312" t="s">
        <v>612</v>
      </c>
      <c r="B2312" t="s">
        <v>3628</v>
      </c>
      <c r="D2312" t="s">
        <v>918</v>
      </c>
    </row>
    <row r="2313" spans="1:4" x14ac:dyDescent="0.3">
      <c r="A2313" t="s">
        <v>611</v>
      </c>
      <c r="B2313" t="s">
        <v>3629</v>
      </c>
      <c r="D2313" t="s">
        <v>918</v>
      </c>
    </row>
    <row r="2314" spans="1:4" x14ac:dyDescent="0.3">
      <c r="A2314" t="s">
        <v>612</v>
      </c>
      <c r="B2314" t="s">
        <v>3629</v>
      </c>
      <c r="D2314" t="s">
        <v>918</v>
      </c>
    </row>
    <row r="2315" spans="1:4" x14ac:dyDescent="0.3">
      <c r="A2315" t="s">
        <v>611</v>
      </c>
      <c r="B2315" t="s">
        <v>3630</v>
      </c>
      <c r="D2315" t="s">
        <v>918</v>
      </c>
    </row>
    <row r="2316" spans="1:4" x14ac:dyDescent="0.3">
      <c r="A2316" t="s">
        <v>612</v>
      </c>
      <c r="B2316" t="s">
        <v>3630</v>
      </c>
      <c r="D2316" t="s">
        <v>918</v>
      </c>
    </row>
    <row r="2317" spans="1:4" x14ac:dyDescent="0.3">
      <c r="A2317" t="s">
        <v>611</v>
      </c>
      <c r="B2317" t="s">
        <v>3631</v>
      </c>
      <c r="D2317" t="s">
        <v>918</v>
      </c>
    </row>
    <row r="2318" spans="1:4" x14ac:dyDescent="0.3">
      <c r="A2318" t="s">
        <v>612</v>
      </c>
      <c r="B2318" t="s">
        <v>3631</v>
      </c>
      <c r="D2318" t="s">
        <v>918</v>
      </c>
    </row>
    <row r="2319" spans="1:4" x14ac:dyDescent="0.3">
      <c r="A2319" t="s">
        <v>611</v>
      </c>
      <c r="B2319" t="s">
        <v>3632</v>
      </c>
      <c r="D2319" t="s">
        <v>918</v>
      </c>
    </row>
    <row r="2320" spans="1:4" x14ac:dyDescent="0.3">
      <c r="A2320" t="s">
        <v>612</v>
      </c>
      <c r="B2320" t="s">
        <v>3632</v>
      </c>
      <c r="D2320" t="s">
        <v>918</v>
      </c>
    </row>
    <row r="2321" spans="1:4" x14ac:dyDescent="0.3">
      <c r="A2321" t="s">
        <v>611</v>
      </c>
      <c r="B2321" t="s">
        <v>3633</v>
      </c>
      <c r="D2321" t="s">
        <v>918</v>
      </c>
    </row>
    <row r="2322" spans="1:4" x14ac:dyDescent="0.3">
      <c r="A2322" t="s">
        <v>612</v>
      </c>
      <c r="B2322" t="s">
        <v>3633</v>
      </c>
      <c r="D2322" t="s">
        <v>918</v>
      </c>
    </row>
    <row r="2323" spans="1:4" x14ac:dyDescent="0.3">
      <c r="A2323" t="s">
        <v>611</v>
      </c>
      <c r="B2323" t="s">
        <v>3634</v>
      </c>
      <c r="D2323" t="s">
        <v>918</v>
      </c>
    </row>
    <row r="2324" spans="1:4" x14ac:dyDescent="0.3">
      <c r="A2324" t="s">
        <v>612</v>
      </c>
      <c r="B2324" t="s">
        <v>3634</v>
      </c>
      <c r="D2324" t="s">
        <v>918</v>
      </c>
    </row>
    <row r="2325" spans="1:4" x14ac:dyDescent="0.3">
      <c r="A2325" t="s">
        <v>611</v>
      </c>
      <c r="B2325" t="s">
        <v>3635</v>
      </c>
      <c r="D2325" t="s">
        <v>918</v>
      </c>
    </row>
    <row r="2326" spans="1:4" x14ac:dyDescent="0.3">
      <c r="A2326" t="s">
        <v>612</v>
      </c>
      <c r="B2326" t="s">
        <v>3635</v>
      </c>
      <c r="D2326" t="s">
        <v>918</v>
      </c>
    </row>
    <row r="2327" spans="1:4" x14ac:dyDescent="0.3">
      <c r="A2327" t="s">
        <v>611</v>
      </c>
      <c r="B2327" t="s">
        <v>3636</v>
      </c>
      <c r="D2327" t="s">
        <v>918</v>
      </c>
    </row>
    <row r="2328" spans="1:4" x14ac:dyDescent="0.3">
      <c r="A2328" t="s">
        <v>612</v>
      </c>
      <c r="B2328" t="s">
        <v>3636</v>
      </c>
      <c r="D2328" t="s">
        <v>918</v>
      </c>
    </row>
    <row r="2329" spans="1:4" x14ac:dyDescent="0.3">
      <c r="A2329" t="s">
        <v>611</v>
      </c>
      <c r="B2329" t="s">
        <v>3637</v>
      </c>
      <c r="D2329" t="s">
        <v>918</v>
      </c>
    </row>
    <row r="2330" spans="1:4" x14ac:dyDescent="0.3">
      <c r="A2330" t="s">
        <v>612</v>
      </c>
      <c r="B2330" t="s">
        <v>3637</v>
      </c>
      <c r="D2330" t="s">
        <v>918</v>
      </c>
    </row>
    <row r="2331" spans="1:4" x14ac:dyDescent="0.3">
      <c r="A2331" t="s">
        <v>611</v>
      </c>
      <c r="B2331" t="s">
        <v>3638</v>
      </c>
      <c r="D2331" t="s">
        <v>918</v>
      </c>
    </row>
    <row r="2332" spans="1:4" x14ac:dyDescent="0.3">
      <c r="A2332" t="s">
        <v>612</v>
      </c>
      <c r="B2332" t="s">
        <v>3638</v>
      </c>
      <c r="D2332" t="s">
        <v>918</v>
      </c>
    </row>
    <row r="2333" spans="1:4" x14ac:dyDescent="0.3">
      <c r="A2333" t="s">
        <v>611</v>
      </c>
      <c r="B2333" t="s">
        <v>3818</v>
      </c>
      <c r="D2333" t="s">
        <v>918</v>
      </c>
    </row>
    <row r="2334" spans="1:4" x14ac:dyDescent="0.3">
      <c r="A2334" t="s">
        <v>612</v>
      </c>
      <c r="B2334" t="s">
        <v>3818</v>
      </c>
      <c r="D2334" t="s">
        <v>918</v>
      </c>
    </row>
    <row r="2335" spans="1:4" x14ac:dyDescent="0.3">
      <c r="A2335" t="s">
        <v>611</v>
      </c>
      <c r="B2335" t="s">
        <v>3639</v>
      </c>
      <c r="D2335" t="s">
        <v>918</v>
      </c>
    </row>
    <row r="2336" spans="1:4" x14ac:dyDescent="0.3">
      <c r="A2336" t="s">
        <v>612</v>
      </c>
      <c r="B2336" t="s">
        <v>3639</v>
      </c>
      <c r="D2336" t="s">
        <v>918</v>
      </c>
    </row>
    <row r="2337" spans="1:4" x14ac:dyDescent="0.3">
      <c r="A2337" t="s">
        <v>611</v>
      </c>
      <c r="B2337" t="s">
        <v>3640</v>
      </c>
      <c r="D2337" t="s">
        <v>918</v>
      </c>
    </row>
    <row r="2338" spans="1:4" x14ac:dyDescent="0.3">
      <c r="A2338" t="s">
        <v>612</v>
      </c>
      <c r="B2338" t="s">
        <v>3640</v>
      </c>
      <c r="D2338" t="s">
        <v>918</v>
      </c>
    </row>
    <row r="2339" spans="1:4" x14ac:dyDescent="0.3">
      <c r="A2339" t="s">
        <v>611</v>
      </c>
      <c r="B2339" t="s">
        <v>3641</v>
      </c>
      <c r="D2339" t="s">
        <v>918</v>
      </c>
    </row>
    <row r="2340" spans="1:4" x14ac:dyDescent="0.3">
      <c r="A2340" t="s">
        <v>612</v>
      </c>
      <c r="B2340" t="s">
        <v>3641</v>
      </c>
      <c r="D2340" t="s">
        <v>918</v>
      </c>
    </row>
    <row r="2341" spans="1:4" x14ac:dyDescent="0.3">
      <c r="A2341" t="s">
        <v>611</v>
      </c>
      <c r="B2341" t="s">
        <v>3819</v>
      </c>
      <c r="D2341" t="s">
        <v>918</v>
      </c>
    </row>
    <row r="2342" spans="1:4" x14ac:dyDescent="0.3">
      <c r="A2342" t="s">
        <v>612</v>
      </c>
      <c r="B2342" t="s">
        <v>3819</v>
      </c>
      <c r="D2342" t="s">
        <v>918</v>
      </c>
    </row>
    <row r="2343" spans="1:4" x14ac:dyDescent="0.3">
      <c r="A2343" t="s">
        <v>611</v>
      </c>
      <c r="B2343" t="s">
        <v>3642</v>
      </c>
      <c r="D2343" t="s">
        <v>918</v>
      </c>
    </row>
    <row r="2344" spans="1:4" x14ac:dyDescent="0.3">
      <c r="A2344" t="s">
        <v>612</v>
      </c>
      <c r="B2344" t="s">
        <v>3642</v>
      </c>
      <c r="D2344" t="s">
        <v>918</v>
      </c>
    </row>
    <row r="2345" spans="1:4" x14ac:dyDescent="0.3">
      <c r="A2345" t="s">
        <v>611</v>
      </c>
      <c r="B2345" t="s">
        <v>3643</v>
      </c>
      <c r="D2345" t="s">
        <v>918</v>
      </c>
    </row>
    <row r="2346" spans="1:4" x14ac:dyDescent="0.3">
      <c r="A2346" t="s">
        <v>612</v>
      </c>
      <c r="B2346" t="s">
        <v>3643</v>
      </c>
      <c r="D2346" t="s">
        <v>918</v>
      </c>
    </row>
    <row r="2347" spans="1:4" x14ac:dyDescent="0.3">
      <c r="A2347" t="s">
        <v>611</v>
      </c>
      <c r="B2347" t="s">
        <v>3644</v>
      </c>
      <c r="D2347" t="s">
        <v>918</v>
      </c>
    </row>
    <row r="2348" spans="1:4" x14ac:dyDescent="0.3">
      <c r="A2348" t="s">
        <v>612</v>
      </c>
      <c r="B2348" t="s">
        <v>3644</v>
      </c>
      <c r="D2348" t="s">
        <v>918</v>
      </c>
    </row>
    <row r="2349" spans="1:4" x14ac:dyDescent="0.3">
      <c r="A2349" t="s">
        <v>611</v>
      </c>
      <c r="B2349" t="s">
        <v>3645</v>
      </c>
      <c r="D2349" t="s">
        <v>918</v>
      </c>
    </row>
    <row r="2350" spans="1:4" x14ac:dyDescent="0.3">
      <c r="A2350" t="s">
        <v>612</v>
      </c>
      <c r="B2350" t="s">
        <v>3645</v>
      </c>
      <c r="D2350" t="s">
        <v>918</v>
      </c>
    </row>
    <row r="2351" spans="1:4" x14ac:dyDescent="0.3">
      <c r="A2351" t="s">
        <v>611</v>
      </c>
      <c r="B2351" t="s">
        <v>3581</v>
      </c>
      <c r="D2351" t="s">
        <v>918</v>
      </c>
    </row>
    <row r="2352" spans="1:4" x14ac:dyDescent="0.3">
      <c r="A2352" t="s">
        <v>612</v>
      </c>
      <c r="B2352" t="s">
        <v>3581</v>
      </c>
      <c r="D2352" t="s">
        <v>918</v>
      </c>
    </row>
    <row r="2353" spans="1:4" x14ac:dyDescent="0.3">
      <c r="A2353" t="s">
        <v>611</v>
      </c>
      <c r="B2353" t="s">
        <v>3902</v>
      </c>
      <c r="D2353" t="s">
        <v>918</v>
      </c>
    </row>
    <row r="2354" spans="1:4" x14ac:dyDescent="0.3">
      <c r="A2354" t="s">
        <v>612</v>
      </c>
      <c r="B2354" t="s">
        <v>3902</v>
      </c>
      <c r="D2354" t="s">
        <v>918</v>
      </c>
    </row>
    <row r="2355" spans="1:4" hidden="1" x14ac:dyDescent="0.3">
      <c r="A2355" t="s">
        <v>1130</v>
      </c>
      <c r="B2355" t="s">
        <v>1368</v>
      </c>
      <c r="D2355" t="s">
        <v>1065</v>
      </c>
    </row>
    <row r="2356" spans="1:4" hidden="1" x14ac:dyDescent="0.3">
      <c r="A2356" t="s">
        <v>1130</v>
      </c>
      <c r="B2356" t="s">
        <v>1370</v>
      </c>
      <c r="D2356" t="s">
        <v>1065</v>
      </c>
    </row>
    <row r="2357" spans="1:4" hidden="1" x14ac:dyDescent="0.3">
      <c r="A2357" t="s">
        <v>1131</v>
      </c>
      <c r="B2357" t="s">
        <v>1368</v>
      </c>
      <c r="D2357" t="s">
        <v>1065</v>
      </c>
    </row>
    <row r="2358" spans="1:4" hidden="1" x14ac:dyDescent="0.3">
      <c r="A2358" t="s">
        <v>1131</v>
      </c>
      <c r="B2358" t="s">
        <v>1370</v>
      </c>
      <c r="D2358" t="s">
        <v>1065</v>
      </c>
    </row>
    <row r="2359" spans="1:4" hidden="1" x14ac:dyDescent="0.3">
      <c r="A2359" t="s">
        <v>1132</v>
      </c>
      <c r="B2359" t="s">
        <v>1368</v>
      </c>
      <c r="D2359" t="s">
        <v>1065</v>
      </c>
    </row>
    <row r="2360" spans="1:4" hidden="1" x14ac:dyDescent="0.3">
      <c r="A2360" t="s">
        <v>1132</v>
      </c>
      <c r="B2360" t="s">
        <v>1370</v>
      </c>
      <c r="D2360" t="s">
        <v>1065</v>
      </c>
    </row>
    <row r="2361" spans="1:4" hidden="1" x14ac:dyDescent="0.3">
      <c r="A2361" t="s">
        <v>1133</v>
      </c>
      <c r="B2361" t="s">
        <v>1368</v>
      </c>
      <c r="D2361" t="s">
        <v>1065</v>
      </c>
    </row>
    <row r="2362" spans="1:4" hidden="1" x14ac:dyDescent="0.3">
      <c r="A2362" t="s">
        <v>1133</v>
      </c>
      <c r="B2362" t="s">
        <v>1370</v>
      </c>
      <c r="D2362" t="s">
        <v>1065</v>
      </c>
    </row>
    <row r="2363" spans="1:4" hidden="1" x14ac:dyDescent="0.3">
      <c r="A2363" t="s">
        <v>1150</v>
      </c>
      <c r="B2363" t="s">
        <v>1368</v>
      </c>
      <c r="D2363" t="s">
        <v>1065</v>
      </c>
    </row>
    <row r="2364" spans="1:4" hidden="1" x14ac:dyDescent="0.3">
      <c r="A2364" t="s">
        <v>1150</v>
      </c>
      <c r="B2364" t="s">
        <v>1370</v>
      </c>
      <c r="D2364" t="s">
        <v>1065</v>
      </c>
    </row>
    <row r="2365" spans="1:4" hidden="1" x14ac:dyDescent="0.3">
      <c r="A2365" t="s">
        <v>3646</v>
      </c>
      <c r="B2365" t="s">
        <v>1368</v>
      </c>
      <c r="D2365" t="s">
        <v>1065</v>
      </c>
    </row>
    <row r="2366" spans="1:4" hidden="1" x14ac:dyDescent="0.3">
      <c r="A2366" t="s">
        <v>3646</v>
      </c>
      <c r="B2366" t="s">
        <v>1370</v>
      </c>
      <c r="D2366" t="s">
        <v>1065</v>
      </c>
    </row>
    <row r="2367" spans="1:4" hidden="1" x14ac:dyDescent="0.3">
      <c r="A2367" t="s">
        <v>3647</v>
      </c>
      <c r="B2367" t="s">
        <v>1368</v>
      </c>
      <c r="D2367" t="s">
        <v>1065</v>
      </c>
    </row>
    <row r="2368" spans="1:4" hidden="1" x14ac:dyDescent="0.3">
      <c r="A2368" t="s">
        <v>3647</v>
      </c>
      <c r="B2368" t="s">
        <v>1370</v>
      </c>
      <c r="D2368" t="s">
        <v>1065</v>
      </c>
    </row>
    <row r="2369" spans="1:4" hidden="1" x14ac:dyDescent="0.3">
      <c r="A2369" t="s">
        <v>3648</v>
      </c>
      <c r="B2369" t="s">
        <v>1368</v>
      </c>
      <c r="D2369" t="s">
        <v>1065</v>
      </c>
    </row>
    <row r="2370" spans="1:4" hidden="1" x14ac:dyDescent="0.3">
      <c r="A2370" t="s">
        <v>3648</v>
      </c>
      <c r="B2370" t="s">
        <v>1370</v>
      </c>
      <c r="D2370" t="s">
        <v>1065</v>
      </c>
    </row>
    <row r="2371" spans="1:4" hidden="1" x14ac:dyDescent="0.3">
      <c r="A2371" t="s">
        <v>3649</v>
      </c>
      <c r="B2371" t="s">
        <v>1368</v>
      </c>
      <c r="D2371" t="s">
        <v>1065</v>
      </c>
    </row>
    <row r="2372" spans="1:4" hidden="1" x14ac:dyDescent="0.3">
      <c r="A2372" t="s">
        <v>3649</v>
      </c>
      <c r="B2372" t="s">
        <v>1370</v>
      </c>
      <c r="D2372" t="s">
        <v>1065</v>
      </c>
    </row>
    <row r="2373" spans="1:4" hidden="1" x14ac:dyDescent="0.3">
      <c r="A2373" t="s">
        <v>3650</v>
      </c>
      <c r="B2373" t="s">
        <v>1368</v>
      </c>
      <c r="D2373" t="s">
        <v>1065</v>
      </c>
    </row>
    <row r="2374" spans="1:4" hidden="1" x14ac:dyDescent="0.3">
      <c r="A2374" t="s">
        <v>3650</v>
      </c>
      <c r="B2374" t="s">
        <v>1370</v>
      </c>
      <c r="D2374" t="s">
        <v>1065</v>
      </c>
    </row>
    <row r="2375" spans="1:4" hidden="1" x14ac:dyDescent="0.3">
      <c r="A2375" t="s">
        <v>3651</v>
      </c>
      <c r="B2375" t="s">
        <v>1368</v>
      </c>
      <c r="D2375" t="s">
        <v>1065</v>
      </c>
    </row>
    <row r="2376" spans="1:4" hidden="1" x14ac:dyDescent="0.3">
      <c r="A2376" t="s">
        <v>3651</v>
      </c>
      <c r="B2376" t="s">
        <v>1370</v>
      </c>
      <c r="D2376" t="s">
        <v>1065</v>
      </c>
    </row>
    <row r="2377" spans="1:4" hidden="1" x14ac:dyDescent="0.3">
      <c r="A2377" t="s">
        <v>3652</v>
      </c>
      <c r="B2377" t="s">
        <v>1368</v>
      </c>
      <c r="D2377" t="s">
        <v>1065</v>
      </c>
    </row>
    <row r="2378" spans="1:4" hidden="1" x14ac:dyDescent="0.3">
      <c r="A2378" t="s">
        <v>3652</v>
      </c>
      <c r="B2378" t="s">
        <v>1370</v>
      </c>
      <c r="D2378" t="s">
        <v>1065</v>
      </c>
    </row>
    <row r="2379" spans="1:4" hidden="1" x14ac:dyDescent="0.3">
      <c r="A2379" t="s">
        <v>3653</v>
      </c>
      <c r="B2379" t="s">
        <v>1368</v>
      </c>
      <c r="D2379" t="s">
        <v>1065</v>
      </c>
    </row>
    <row r="2380" spans="1:4" hidden="1" x14ac:dyDescent="0.3">
      <c r="A2380" t="s">
        <v>3653</v>
      </c>
      <c r="B2380" t="s">
        <v>1370</v>
      </c>
      <c r="D2380" t="s">
        <v>1065</v>
      </c>
    </row>
    <row r="2381" spans="1:4" hidden="1" x14ac:dyDescent="0.3">
      <c r="A2381" t="s">
        <v>3654</v>
      </c>
      <c r="B2381" t="s">
        <v>1368</v>
      </c>
      <c r="D2381" t="s">
        <v>1065</v>
      </c>
    </row>
    <row r="2382" spans="1:4" hidden="1" x14ac:dyDescent="0.3">
      <c r="A2382" t="s">
        <v>3654</v>
      </c>
      <c r="B2382" t="s">
        <v>1370</v>
      </c>
      <c r="D2382" t="s">
        <v>1065</v>
      </c>
    </row>
    <row r="2383" spans="1:4" hidden="1" x14ac:dyDescent="0.3">
      <c r="A2383" t="s">
        <v>3655</v>
      </c>
      <c r="B2383" t="s">
        <v>1368</v>
      </c>
      <c r="D2383" t="s">
        <v>1065</v>
      </c>
    </row>
    <row r="2384" spans="1:4" hidden="1" x14ac:dyDescent="0.3">
      <c r="A2384" t="s">
        <v>3655</v>
      </c>
      <c r="B2384" t="s">
        <v>1370</v>
      </c>
      <c r="D2384" t="s">
        <v>1065</v>
      </c>
    </row>
    <row r="2385" spans="1:4" hidden="1" x14ac:dyDescent="0.3">
      <c r="A2385" t="s">
        <v>3656</v>
      </c>
      <c r="B2385" t="s">
        <v>1368</v>
      </c>
      <c r="D2385" t="s">
        <v>1065</v>
      </c>
    </row>
    <row r="2386" spans="1:4" hidden="1" x14ac:dyDescent="0.3">
      <c r="A2386" t="s">
        <v>3656</v>
      </c>
      <c r="B2386" t="s">
        <v>1370</v>
      </c>
      <c r="D2386" t="s">
        <v>1065</v>
      </c>
    </row>
    <row r="2387" spans="1:4" hidden="1" x14ac:dyDescent="0.3">
      <c r="A2387" t="s">
        <v>3657</v>
      </c>
      <c r="B2387" t="s">
        <v>1368</v>
      </c>
      <c r="D2387" t="s">
        <v>1065</v>
      </c>
    </row>
    <row r="2388" spans="1:4" hidden="1" x14ac:dyDescent="0.3">
      <c r="A2388" t="s">
        <v>3657</v>
      </c>
      <c r="B2388" t="s">
        <v>1370</v>
      </c>
      <c r="D2388" t="s">
        <v>1065</v>
      </c>
    </row>
    <row r="2389" spans="1:4" hidden="1" x14ac:dyDescent="0.3">
      <c r="A2389" t="s">
        <v>3658</v>
      </c>
      <c r="B2389" t="s">
        <v>1368</v>
      </c>
      <c r="D2389" t="s">
        <v>1065</v>
      </c>
    </row>
    <row r="2390" spans="1:4" hidden="1" x14ac:dyDescent="0.3">
      <c r="A2390" t="s">
        <v>3658</v>
      </c>
      <c r="B2390" t="s">
        <v>1370</v>
      </c>
      <c r="D2390" t="s">
        <v>1065</v>
      </c>
    </row>
    <row r="2391" spans="1:4" hidden="1" x14ac:dyDescent="0.3">
      <c r="A2391" t="s">
        <v>3659</v>
      </c>
      <c r="B2391" t="s">
        <v>1368</v>
      </c>
      <c r="D2391" t="s">
        <v>1065</v>
      </c>
    </row>
    <row r="2392" spans="1:4" hidden="1" x14ac:dyDescent="0.3">
      <c r="A2392" t="s">
        <v>3659</v>
      </c>
      <c r="B2392" t="s">
        <v>1370</v>
      </c>
      <c r="D2392" t="s">
        <v>1065</v>
      </c>
    </row>
    <row r="2393" spans="1:4" hidden="1" x14ac:dyDescent="0.3">
      <c r="A2393" t="s">
        <v>3660</v>
      </c>
      <c r="B2393" t="s">
        <v>1368</v>
      </c>
      <c r="D2393" t="s">
        <v>1065</v>
      </c>
    </row>
    <row r="2394" spans="1:4" hidden="1" x14ac:dyDescent="0.3">
      <c r="A2394" t="s">
        <v>3660</v>
      </c>
      <c r="B2394" t="s">
        <v>1370</v>
      </c>
      <c r="D2394" t="s">
        <v>1065</v>
      </c>
    </row>
    <row r="2395" spans="1:4" hidden="1" x14ac:dyDescent="0.3">
      <c r="A2395" t="s">
        <v>3661</v>
      </c>
      <c r="B2395" t="s">
        <v>1368</v>
      </c>
      <c r="D2395" t="s">
        <v>1065</v>
      </c>
    </row>
    <row r="2396" spans="1:4" hidden="1" x14ac:dyDescent="0.3">
      <c r="A2396" t="s">
        <v>3661</v>
      </c>
      <c r="B2396" t="s">
        <v>1370</v>
      </c>
      <c r="D2396" t="s">
        <v>1065</v>
      </c>
    </row>
    <row r="2397" spans="1:4" hidden="1" x14ac:dyDescent="0.3">
      <c r="A2397" t="s">
        <v>3662</v>
      </c>
      <c r="B2397" t="s">
        <v>1368</v>
      </c>
      <c r="D2397" t="s">
        <v>1065</v>
      </c>
    </row>
    <row r="2398" spans="1:4" hidden="1" x14ac:dyDescent="0.3">
      <c r="A2398" t="s">
        <v>3662</v>
      </c>
      <c r="B2398" t="s">
        <v>1370</v>
      </c>
      <c r="D2398" t="s">
        <v>1065</v>
      </c>
    </row>
    <row r="2399" spans="1:4" hidden="1" x14ac:dyDescent="0.3">
      <c r="A2399" t="s">
        <v>3663</v>
      </c>
      <c r="B2399" t="s">
        <v>1368</v>
      </c>
      <c r="D2399" t="s">
        <v>1065</v>
      </c>
    </row>
    <row r="2400" spans="1:4" hidden="1" x14ac:dyDescent="0.3">
      <c r="A2400" t="s">
        <v>3663</v>
      </c>
      <c r="B2400" t="s">
        <v>1370</v>
      </c>
      <c r="D2400" t="s">
        <v>1065</v>
      </c>
    </row>
    <row r="2401" spans="1:4" hidden="1" x14ac:dyDescent="0.3">
      <c r="A2401" t="s">
        <v>3664</v>
      </c>
      <c r="B2401" t="s">
        <v>1368</v>
      </c>
      <c r="D2401" t="s">
        <v>1065</v>
      </c>
    </row>
    <row r="2402" spans="1:4" hidden="1" x14ac:dyDescent="0.3">
      <c r="A2402" t="s">
        <v>3664</v>
      </c>
      <c r="B2402" t="s">
        <v>1370</v>
      </c>
      <c r="D2402" t="s">
        <v>1065</v>
      </c>
    </row>
    <row r="2403" spans="1:4" hidden="1" x14ac:dyDescent="0.3">
      <c r="A2403" t="s">
        <v>3665</v>
      </c>
      <c r="B2403" t="s">
        <v>1368</v>
      </c>
      <c r="D2403" t="s">
        <v>1065</v>
      </c>
    </row>
    <row r="2404" spans="1:4" hidden="1" x14ac:dyDescent="0.3">
      <c r="A2404" t="s">
        <v>3665</v>
      </c>
      <c r="B2404" t="s">
        <v>1370</v>
      </c>
      <c r="D2404" t="s">
        <v>1065</v>
      </c>
    </row>
    <row r="2405" spans="1:4" hidden="1" x14ac:dyDescent="0.3">
      <c r="A2405" t="s">
        <v>3666</v>
      </c>
      <c r="B2405" t="s">
        <v>1368</v>
      </c>
      <c r="D2405" t="s">
        <v>1065</v>
      </c>
    </row>
    <row r="2406" spans="1:4" hidden="1" x14ac:dyDescent="0.3">
      <c r="A2406" t="s">
        <v>3666</v>
      </c>
      <c r="B2406" t="s">
        <v>1370</v>
      </c>
      <c r="D2406" t="s">
        <v>1065</v>
      </c>
    </row>
    <row r="2407" spans="1:4" hidden="1" x14ac:dyDescent="0.3">
      <c r="A2407" t="s">
        <v>3667</v>
      </c>
      <c r="B2407" t="s">
        <v>1368</v>
      </c>
      <c r="D2407" t="s">
        <v>1065</v>
      </c>
    </row>
    <row r="2408" spans="1:4" hidden="1" x14ac:dyDescent="0.3">
      <c r="A2408" t="s">
        <v>3667</v>
      </c>
      <c r="B2408" t="s">
        <v>1370</v>
      </c>
      <c r="D2408" t="s">
        <v>1065</v>
      </c>
    </row>
    <row r="2409" spans="1:4" hidden="1" x14ac:dyDescent="0.3">
      <c r="A2409" t="s">
        <v>3668</v>
      </c>
      <c r="B2409" t="s">
        <v>1368</v>
      </c>
      <c r="D2409" t="s">
        <v>1065</v>
      </c>
    </row>
    <row r="2410" spans="1:4" hidden="1" x14ac:dyDescent="0.3">
      <c r="A2410" t="s">
        <v>3668</v>
      </c>
      <c r="B2410" t="s">
        <v>1370</v>
      </c>
      <c r="D2410" t="s">
        <v>1065</v>
      </c>
    </row>
    <row r="2411" spans="1:4" hidden="1" x14ac:dyDescent="0.3">
      <c r="A2411" t="s">
        <v>3669</v>
      </c>
      <c r="B2411" t="s">
        <v>1368</v>
      </c>
      <c r="D2411" t="s">
        <v>1065</v>
      </c>
    </row>
    <row r="2412" spans="1:4" hidden="1" x14ac:dyDescent="0.3">
      <c r="A2412" t="s">
        <v>3669</v>
      </c>
      <c r="B2412" t="s">
        <v>1370</v>
      </c>
      <c r="D2412" t="s">
        <v>1065</v>
      </c>
    </row>
    <row r="2413" spans="1:4" hidden="1" x14ac:dyDescent="0.3">
      <c r="A2413" t="s">
        <v>3670</v>
      </c>
      <c r="B2413" t="s">
        <v>1368</v>
      </c>
      <c r="D2413" t="s">
        <v>1065</v>
      </c>
    </row>
    <row r="2414" spans="1:4" hidden="1" x14ac:dyDescent="0.3">
      <c r="A2414" t="s">
        <v>3670</v>
      </c>
      <c r="B2414" t="s">
        <v>1370</v>
      </c>
      <c r="D2414" t="s">
        <v>1065</v>
      </c>
    </row>
    <row r="2415" spans="1:4" hidden="1" x14ac:dyDescent="0.3">
      <c r="A2415" t="s">
        <v>3671</v>
      </c>
      <c r="B2415" t="s">
        <v>1368</v>
      </c>
      <c r="D2415" t="s">
        <v>1065</v>
      </c>
    </row>
    <row r="2416" spans="1:4" hidden="1" x14ac:dyDescent="0.3">
      <c r="A2416" t="s">
        <v>3671</v>
      </c>
      <c r="B2416" t="s">
        <v>1370</v>
      </c>
      <c r="D2416" t="s">
        <v>1065</v>
      </c>
    </row>
    <row r="2417" spans="1:4" hidden="1" x14ac:dyDescent="0.3">
      <c r="A2417" t="s">
        <v>3672</v>
      </c>
      <c r="B2417" t="s">
        <v>1368</v>
      </c>
      <c r="D2417" t="s">
        <v>1065</v>
      </c>
    </row>
    <row r="2418" spans="1:4" hidden="1" x14ac:dyDescent="0.3">
      <c r="A2418" t="s">
        <v>3672</v>
      </c>
      <c r="B2418" t="s">
        <v>1370</v>
      </c>
      <c r="D2418" t="s">
        <v>1065</v>
      </c>
    </row>
    <row r="2419" spans="1:4" hidden="1" x14ac:dyDescent="0.3">
      <c r="A2419" t="s">
        <v>3673</v>
      </c>
      <c r="B2419" t="s">
        <v>1368</v>
      </c>
      <c r="D2419" t="s">
        <v>1065</v>
      </c>
    </row>
    <row r="2420" spans="1:4" hidden="1" x14ac:dyDescent="0.3">
      <c r="A2420" t="s">
        <v>3673</v>
      </c>
      <c r="B2420" t="s">
        <v>1370</v>
      </c>
      <c r="D2420" t="s">
        <v>1065</v>
      </c>
    </row>
    <row r="2421" spans="1:4" hidden="1" x14ac:dyDescent="0.3">
      <c r="A2421" t="s">
        <v>3674</v>
      </c>
      <c r="B2421" t="s">
        <v>1368</v>
      </c>
      <c r="D2421" t="s">
        <v>1065</v>
      </c>
    </row>
    <row r="2422" spans="1:4" hidden="1" x14ac:dyDescent="0.3">
      <c r="A2422" t="s">
        <v>3674</v>
      </c>
      <c r="B2422" t="s">
        <v>1370</v>
      </c>
      <c r="D2422" t="s">
        <v>1065</v>
      </c>
    </row>
    <row r="2423" spans="1:4" hidden="1" x14ac:dyDescent="0.3">
      <c r="A2423" t="s">
        <v>3675</v>
      </c>
      <c r="B2423" t="s">
        <v>1368</v>
      </c>
      <c r="D2423" t="s">
        <v>1065</v>
      </c>
    </row>
    <row r="2424" spans="1:4" hidden="1" x14ac:dyDescent="0.3">
      <c r="A2424" t="s">
        <v>3675</v>
      </c>
      <c r="B2424" t="s">
        <v>1370</v>
      </c>
      <c r="D2424" t="s">
        <v>1065</v>
      </c>
    </row>
    <row r="2425" spans="1:4" hidden="1" x14ac:dyDescent="0.3">
      <c r="A2425" t="s">
        <v>3676</v>
      </c>
      <c r="B2425" t="s">
        <v>1368</v>
      </c>
      <c r="D2425" t="s">
        <v>1065</v>
      </c>
    </row>
    <row r="2426" spans="1:4" hidden="1" x14ac:dyDescent="0.3">
      <c r="A2426" t="s">
        <v>3676</v>
      </c>
      <c r="B2426" t="s">
        <v>1370</v>
      </c>
      <c r="D2426" t="s">
        <v>1065</v>
      </c>
    </row>
    <row r="2427" spans="1:4" hidden="1" x14ac:dyDescent="0.3">
      <c r="A2427" t="s">
        <v>3677</v>
      </c>
      <c r="B2427" t="s">
        <v>1368</v>
      </c>
      <c r="D2427" t="s">
        <v>1065</v>
      </c>
    </row>
    <row r="2428" spans="1:4" hidden="1" x14ac:dyDescent="0.3">
      <c r="A2428" t="s">
        <v>3677</v>
      </c>
      <c r="B2428" t="s">
        <v>1370</v>
      </c>
      <c r="D2428" t="s">
        <v>1065</v>
      </c>
    </row>
    <row r="2429" spans="1:4" hidden="1" x14ac:dyDescent="0.3">
      <c r="A2429" t="s">
        <v>3678</v>
      </c>
      <c r="B2429" t="s">
        <v>1368</v>
      </c>
      <c r="D2429" t="s">
        <v>1065</v>
      </c>
    </row>
    <row r="2430" spans="1:4" hidden="1" x14ac:dyDescent="0.3">
      <c r="A2430" t="s">
        <v>3678</v>
      </c>
      <c r="B2430" t="s">
        <v>1370</v>
      </c>
      <c r="D2430" t="s">
        <v>1065</v>
      </c>
    </row>
    <row r="2431" spans="1:4" hidden="1" x14ac:dyDescent="0.3">
      <c r="A2431" t="s">
        <v>3679</v>
      </c>
      <c r="B2431" t="s">
        <v>1368</v>
      </c>
      <c r="D2431" t="s">
        <v>1065</v>
      </c>
    </row>
    <row r="2432" spans="1:4" hidden="1" x14ac:dyDescent="0.3">
      <c r="A2432" t="s">
        <v>3679</v>
      </c>
      <c r="B2432" t="s">
        <v>1370</v>
      </c>
      <c r="D2432" t="s">
        <v>1065</v>
      </c>
    </row>
    <row r="2433" spans="1:4" hidden="1" x14ac:dyDescent="0.3">
      <c r="A2433" t="s">
        <v>3680</v>
      </c>
      <c r="B2433" t="s">
        <v>1368</v>
      </c>
      <c r="D2433" t="s">
        <v>1065</v>
      </c>
    </row>
    <row r="2434" spans="1:4" hidden="1" x14ac:dyDescent="0.3">
      <c r="A2434" t="s">
        <v>3680</v>
      </c>
      <c r="B2434" t="s">
        <v>1370</v>
      </c>
      <c r="D2434" t="s">
        <v>1065</v>
      </c>
    </row>
    <row r="2435" spans="1:4" hidden="1" x14ac:dyDescent="0.3">
      <c r="A2435" t="s">
        <v>3681</v>
      </c>
      <c r="B2435" t="s">
        <v>1368</v>
      </c>
      <c r="D2435" t="s">
        <v>1065</v>
      </c>
    </row>
    <row r="2436" spans="1:4" hidden="1" x14ac:dyDescent="0.3">
      <c r="A2436" t="s">
        <v>3681</v>
      </c>
      <c r="B2436" t="s">
        <v>1370</v>
      </c>
      <c r="D2436" t="s">
        <v>1065</v>
      </c>
    </row>
    <row r="2437" spans="1:4" hidden="1" x14ac:dyDescent="0.3">
      <c r="A2437" t="s">
        <v>3682</v>
      </c>
      <c r="B2437" t="s">
        <v>1368</v>
      </c>
      <c r="D2437" t="s">
        <v>1065</v>
      </c>
    </row>
    <row r="2438" spans="1:4" hidden="1" x14ac:dyDescent="0.3">
      <c r="A2438" t="s">
        <v>3682</v>
      </c>
      <c r="B2438" t="s">
        <v>1370</v>
      </c>
      <c r="D2438" t="s">
        <v>1065</v>
      </c>
    </row>
    <row r="2439" spans="1:4" hidden="1" x14ac:dyDescent="0.3">
      <c r="A2439" t="s">
        <v>3683</v>
      </c>
      <c r="B2439" t="s">
        <v>1368</v>
      </c>
      <c r="D2439" t="s">
        <v>1065</v>
      </c>
    </row>
    <row r="2440" spans="1:4" hidden="1" x14ac:dyDescent="0.3">
      <c r="A2440" t="s">
        <v>3683</v>
      </c>
      <c r="B2440" t="s">
        <v>1370</v>
      </c>
      <c r="D2440" t="s">
        <v>1065</v>
      </c>
    </row>
    <row r="2441" spans="1:4" hidden="1" x14ac:dyDescent="0.3">
      <c r="A2441" t="s">
        <v>3684</v>
      </c>
      <c r="B2441" t="s">
        <v>1368</v>
      </c>
      <c r="D2441" t="s">
        <v>1065</v>
      </c>
    </row>
    <row r="2442" spans="1:4" hidden="1" x14ac:dyDescent="0.3">
      <c r="A2442" t="s">
        <v>3684</v>
      </c>
      <c r="B2442" t="s">
        <v>1370</v>
      </c>
      <c r="D2442" t="s">
        <v>1065</v>
      </c>
    </row>
    <row r="2443" spans="1:4" hidden="1" x14ac:dyDescent="0.3">
      <c r="A2443" t="s">
        <v>3685</v>
      </c>
      <c r="B2443" t="s">
        <v>1368</v>
      </c>
      <c r="D2443" t="s">
        <v>1065</v>
      </c>
    </row>
    <row r="2444" spans="1:4" hidden="1" x14ac:dyDescent="0.3">
      <c r="A2444" t="s">
        <v>3685</v>
      </c>
      <c r="B2444" t="s">
        <v>1370</v>
      </c>
      <c r="D2444" t="s">
        <v>1065</v>
      </c>
    </row>
    <row r="2445" spans="1:4" hidden="1" x14ac:dyDescent="0.3">
      <c r="A2445" t="s">
        <v>3686</v>
      </c>
      <c r="B2445" t="s">
        <v>1368</v>
      </c>
      <c r="D2445" t="s">
        <v>1065</v>
      </c>
    </row>
    <row r="2446" spans="1:4" hidden="1" x14ac:dyDescent="0.3">
      <c r="A2446" t="s">
        <v>3686</v>
      </c>
      <c r="B2446" t="s">
        <v>1370</v>
      </c>
      <c r="D2446" t="s">
        <v>1065</v>
      </c>
    </row>
    <row r="2447" spans="1:4" hidden="1" x14ac:dyDescent="0.3">
      <c r="A2447" t="s">
        <v>3687</v>
      </c>
      <c r="B2447" t="s">
        <v>1368</v>
      </c>
      <c r="D2447" t="s">
        <v>1065</v>
      </c>
    </row>
    <row r="2448" spans="1:4" hidden="1" x14ac:dyDescent="0.3">
      <c r="A2448" t="s">
        <v>3687</v>
      </c>
      <c r="B2448" t="s">
        <v>1370</v>
      </c>
      <c r="D2448" t="s">
        <v>1065</v>
      </c>
    </row>
    <row r="2449" spans="1:4" hidden="1" x14ac:dyDescent="0.3">
      <c r="A2449" t="s">
        <v>3688</v>
      </c>
      <c r="B2449" t="s">
        <v>1368</v>
      </c>
      <c r="D2449" t="s">
        <v>1065</v>
      </c>
    </row>
    <row r="2450" spans="1:4" hidden="1" x14ac:dyDescent="0.3">
      <c r="A2450" t="s">
        <v>3688</v>
      </c>
      <c r="B2450" t="s">
        <v>1370</v>
      </c>
      <c r="D2450" t="s">
        <v>1065</v>
      </c>
    </row>
    <row r="2451" spans="1:4" hidden="1" x14ac:dyDescent="0.3">
      <c r="A2451" t="s">
        <v>3689</v>
      </c>
      <c r="B2451" t="s">
        <v>1368</v>
      </c>
      <c r="D2451" t="s">
        <v>1065</v>
      </c>
    </row>
    <row r="2452" spans="1:4" hidden="1" x14ac:dyDescent="0.3">
      <c r="A2452" t="s">
        <v>3689</v>
      </c>
      <c r="B2452" t="s">
        <v>1370</v>
      </c>
      <c r="D2452" t="s">
        <v>1065</v>
      </c>
    </row>
    <row r="2453" spans="1:4" hidden="1" x14ac:dyDescent="0.3">
      <c r="A2453" t="s">
        <v>3690</v>
      </c>
      <c r="B2453" t="s">
        <v>1368</v>
      </c>
      <c r="D2453" t="s">
        <v>1065</v>
      </c>
    </row>
    <row r="2454" spans="1:4" hidden="1" x14ac:dyDescent="0.3">
      <c r="A2454" t="s">
        <v>3690</v>
      </c>
      <c r="B2454" t="s">
        <v>1370</v>
      </c>
      <c r="D2454" t="s">
        <v>1065</v>
      </c>
    </row>
    <row r="2455" spans="1:4" hidden="1" x14ac:dyDescent="0.3">
      <c r="A2455" t="s">
        <v>3691</v>
      </c>
      <c r="B2455" t="s">
        <v>1368</v>
      </c>
      <c r="D2455" t="s">
        <v>1065</v>
      </c>
    </row>
    <row r="2456" spans="1:4" hidden="1" x14ac:dyDescent="0.3">
      <c r="A2456" t="s">
        <v>3691</v>
      </c>
      <c r="B2456" t="s">
        <v>1370</v>
      </c>
      <c r="D2456" t="s">
        <v>1065</v>
      </c>
    </row>
    <row r="2457" spans="1:4" hidden="1" x14ac:dyDescent="0.3">
      <c r="A2457" t="s">
        <v>3692</v>
      </c>
      <c r="B2457" t="s">
        <v>1368</v>
      </c>
      <c r="D2457" t="s">
        <v>1065</v>
      </c>
    </row>
    <row r="2458" spans="1:4" hidden="1" x14ac:dyDescent="0.3">
      <c r="A2458" t="s">
        <v>3692</v>
      </c>
      <c r="B2458" t="s">
        <v>1370</v>
      </c>
      <c r="D2458" t="s">
        <v>1065</v>
      </c>
    </row>
    <row r="2459" spans="1:4" hidden="1" x14ac:dyDescent="0.3">
      <c r="A2459" t="s">
        <v>3693</v>
      </c>
      <c r="B2459" t="s">
        <v>1368</v>
      </c>
      <c r="D2459" t="s">
        <v>1065</v>
      </c>
    </row>
    <row r="2460" spans="1:4" hidden="1" x14ac:dyDescent="0.3">
      <c r="A2460" t="s">
        <v>3693</v>
      </c>
      <c r="B2460" t="s">
        <v>1370</v>
      </c>
      <c r="D2460" t="s">
        <v>1065</v>
      </c>
    </row>
    <row r="2461" spans="1:4" hidden="1" x14ac:dyDescent="0.3">
      <c r="A2461" t="s">
        <v>3694</v>
      </c>
      <c r="B2461" t="s">
        <v>1368</v>
      </c>
      <c r="D2461" t="s">
        <v>1065</v>
      </c>
    </row>
    <row r="2462" spans="1:4" hidden="1" x14ac:dyDescent="0.3">
      <c r="A2462" t="s">
        <v>3694</v>
      </c>
      <c r="B2462" t="s">
        <v>1370</v>
      </c>
      <c r="D2462" t="s">
        <v>1065</v>
      </c>
    </row>
    <row r="2463" spans="1:4" hidden="1" x14ac:dyDescent="0.3">
      <c r="A2463" t="s">
        <v>3695</v>
      </c>
      <c r="B2463" t="s">
        <v>1368</v>
      </c>
      <c r="D2463" t="s">
        <v>1065</v>
      </c>
    </row>
    <row r="2464" spans="1:4" hidden="1" x14ac:dyDescent="0.3">
      <c r="A2464" t="s">
        <v>3695</v>
      </c>
      <c r="B2464" t="s">
        <v>1370</v>
      </c>
      <c r="D2464" t="s">
        <v>1065</v>
      </c>
    </row>
    <row r="2465" spans="1:4" hidden="1" x14ac:dyDescent="0.3">
      <c r="A2465" t="s">
        <v>3696</v>
      </c>
      <c r="B2465" t="s">
        <v>1368</v>
      </c>
      <c r="D2465" t="s">
        <v>1065</v>
      </c>
    </row>
    <row r="2466" spans="1:4" hidden="1" x14ac:dyDescent="0.3">
      <c r="A2466" t="s">
        <v>3696</v>
      </c>
      <c r="B2466" t="s">
        <v>1370</v>
      </c>
      <c r="D2466" t="s">
        <v>1065</v>
      </c>
    </row>
    <row r="2467" spans="1:4" hidden="1" x14ac:dyDescent="0.3">
      <c r="A2467" t="s">
        <v>3697</v>
      </c>
      <c r="B2467" t="s">
        <v>1368</v>
      </c>
      <c r="D2467" t="s">
        <v>1065</v>
      </c>
    </row>
    <row r="2468" spans="1:4" hidden="1" x14ac:dyDescent="0.3">
      <c r="A2468" t="s">
        <v>3697</v>
      </c>
      <c r="B2468" t="s">
        <v>1370</v>
      </c>
      <c r="D2468" t="s">
        <v>1065</v>
      </c>
    </row>
    <row r="2469" spans="1:4" hidden="1" x14ac:dyDescent="0.3">
      <c r="A2469" t="s">
        <v>3698</v>
      </c>
      <c r="B2469" t="s">
        <v>1368</v>
      </c>
      <c r="D2469" t="s">
        <v>1065</v>
      </c>
    </row>
    <row r="2470" spans="1:4" hidden="1" x14ac:dyDescent="0.3">
      <c r="A2470" t="s">
        <v>3698</v>
      </c>
      <c r="B2470" t="s">
        <v>1370</v>
      </c>
      <c r="D2470" t="s">
        <v>1065</v>
      </c>
    </row>
    <row r="2471" spans="1:4" hidden="1" x14ac:dyDescent="0.3">
      <c r="A2471" t="s">
        <v>3699</v>
      </c>
      <c r="B2471" t="s">
        <v>1368</v>
      </c>
      <c r="D2471" t="s">
        <v>1065</v>
      </c>
    </row>
    <row r="2472" spans="1:4" hidden="1" x14ac:dyDescent="0.3">
      <c r="A2472" t="s">
        <v>3699</v>
      </c>
      <c r="B2472" t="s">
        <v>1370</v>
      </c>
      <c r="D2472" t="s">
        <v>1065</v>
      </c>
    </row>
    <row r="2473" spans="1:4" hidden="1" x14ac:dyDescent="0.3">
      <c r="A2473" t="s">
        <v>3700</v>
      </c>
      <c r="B2473" t="s">
        <v>1368</v>
      </c>
      <c r="D2473" t="s">
        <v>1065</v>
      </c>
    </row>
    <row r="2474" spans="1:4" hidden="1" x14ac:dyDescent="0.3">
      <c r="A2474" t="s">
        <v>3700</v>
      </c>
      <c r="B2474" t="s">
        <v>1370</v>
      </c>
      <c r="D2474" t="s">
        <v>1065</v>
      </c>
    </row>
    <row r="2475" spans="1:4" hidden="1" x14ac:dyDescent="0.3">
      <c r="A2475" t="s">
        <v>3701</v>
      </c>
      <c r="B2475" t="s">
        <v>1368</v>
      </c>
      <c r="D2475" t="s">
        <v>1065</v>
      </c>
    </row>
    <row r="2476" spans="1:4" hidden="1" x14ac:dyDescent="0.3">
      <c r="A2476" t="s">
        <v>3701</v>
      </c>
      <c r="B2476" t="s">
        <v>1370</v>
      </c>
      <c r="D2476" t="s">
        <v>1065</v>
      </c>
    </row>
    <row r="2477" spans="1:4" hidden="1" x14ac:dyDescent="0.3">
      <c r="A2477" t="s">
        <v>3702</v>
      </c>
      <c r="B2477" t="s">
        <v>1368</v>
      </c>
      <c r="D2477" t="s">
        <v>1065</v>
      </c>
    </row>
    <row r="2478" spans="1:4" hidden="1" x14ac:dyDescent="0.3">
      <c r="A2478" t="s">
        <v>3702</v>
      </c>
      <c r="B2478" t="s">
        <v>1370</v>
      </c>
      <c r="D2478" t="s">
        <v>1065</v>
      </c>
    </row>
    <row r="2479" spans="1:4" hidden="1" x14ac:dyDescent="0.3">
      <c r="A2479" t="s">
        <v>3703</v>
      </c>
      <c r="B2479" t="s">
        <v>1368</v>
      </c>
      <c r="D2479" t="s">
        <v>1065</v>
      </c>
    </row>
    <row r="2480" spans="1:4" hidden="1" x14ac:dyDescent="0.3">
      <c r="A2480" t="s">
        <v>3703</v>
      </c>
      <c r="B2480" t="s">
        <v>1370</v>
      </c>
      <c r="D2480" t="s">
        <v>1065</v>
      </c>
    </row>
    <row r="2481" spans="1:4" hidden="1" x14ac:dyDescent="0.3">
      <c r="A2481" t="s">
        <v>3704</v>
      </c>
      <c r="B2481" t="s">
        <v>1368</v>
      </c>
      <c r="D2481" t="s">
        <v>1065</v>
      </c>
    </row>
    <row r="2482" spans="1:4" hidden="1" x14ac:dyDescent="0.3">
      <c r="A2482" t="s">
        <v>3704</v>
      </c>
      <c r="B2482" t="s">
        <v>1370</v>
      </c>
      <c r="D2482" t="s">
        <v>1065</v>
      </c>
    </row>
    <row r="2483" spans="1:4" hidden="1" x14ac:dyDescent="0.3">
      <c r="A2483" t="s">
        <v>3705</v>
      </c>
      <c r="B2483" t="s">
        <v>1368</v>
      </c>
      <c r="D2483" t="s">
        <v>1065</v>
      </c>
    </row>
    <row r="2484" spans="1:4" hidden="1" x14ac:dyDescent="0.3">
      <c r="A2484" t="s">
        <v>3705</v>
      </c>
      <c r="B2484" t="s">
        <v>1370</v>
      </c>
      <c r="D2484" t="s">
        <v>1065</v>
      </c>
    </row>
    <row r="2485" spans="1:4" hidden="1" x14ac:dyDescent="0.3">
      <c r="A2485" t="s">
        <v>3706</v>
      </c>
      <c r="B2485" t="s">
        <v>1368</v>
      </c>
      <c r="D2485" t="s">
        <v>1065</v>
      </c>
    </row>
    <row r="2486" spans="1:4" hidden="1" x14ac:dyDescent="0.3">
      <c r="A2486" t="s">
        <v>3706</v>
      </c>
      <c r="B2486" t="s">
        <v>1370</v>
      </c>
      <c r="D2486" t="s">
        <v>1065</v>
      </c>
    </row>
    <row r="2487" spans="1:4" hidden="1" x14ac:dyDescent="0.3">
      <c r="A2487" t="s">
        <v>3707</v>
      </c>
      <c r="B2487" t="s">
        <v>1368</v>
      </c>
      <c r="D2487" t="s">
        <v>1065</v>
      </c>
    </row>
    <row r="2488" spans="1:4" hidden="1" x14ac:dyDescent="0.3">
      <c r="A2488" t="s">
        <v>3707</v>
      </c>
      <c r="B2488" t="s">
        <v>1370</v>
      </c>
      <c r="D2488" t="s">
        <v>1065</v>
      </c>
    </row>
    <row r="2489" spans="1:4" hidden="1" x14ac:dyDescent="0.3">
      <c r="A2489" t="s">
        <v>3708</v>
      </c>
      <c r="B2489" t="s">
        <v>1368</v>
      </c>
      <c r="D2489" t="s">
        <v>1065</v>
      </c>
    </row>
    <row r="2490" spans="1:4" hidden="1" x14ac:dyDescent="0.3">
      <c r="A2490" t="s">
        <v>3708</v>
      </c>
      <c r="B2490" t="s">
        <v>1370</v>
      </c>
      <c r="D2490" t="s">
        <v>1065</v>
      </c>
    </row>
    <row r="2491" spans="1:4" hidden="1" x14ac:dyDescent="0.3">
      <c r="A2491" t="s">
        <v>3709</v>
      </c>
      <c r="B2491" t="s">
        <v>1368</v>
      </c>
      <c r="D2491" t="s">
        <v>1065</v>
      </c>
    </row>
    <row r="2492" spans="1:4" hidden="1" x14ac:dyDescent="0.3">
      <c r="A2492" t="s">
        <v>3709</v>
      </c>
      <c r="B2492" t="s">
        <v>1370</v>
      </c>
      <c r="D2492" t="s">
        <v>1065</v>
      </c>
    </row>
    <row r="2493" spans="1:4" hidden="1" x14ac:dyDescent="0.3">
      <c r="A2493" t="s">
        <v>3710</v>
      </c>
      <c r="B2493" t="s">
        <v>1368</v>
      </c>
      <c r="D2493" t="s">
        <v>1065</v>
      </c>
    </row>
    <row r="2494" spans="1:4" hidden="1" x14ac:dyDescent="0.3">
      <c r="A2494" t="s">
        <v>3710</v>
      </c>
      <c r="B2494" t="s">
        <v>1370</v>
      </c>
      <c r="D2494" t="s">
        <v>1065</v>
      </c>
    </row>
    <row r="2495" spans="1:4" hidden="1" x14ac:dyDescent="0.3">
      <c r="A2495" t="s">
        <v>3711</v>
      </c>
      <c r="B2495" t="s">
        <v>1368</v>
      </c>
      <c r="D2495" t="s">
        <v>1065</v>
      </c>
    </row>
    <row r="2496" spans="1:4" hidden="1" x14ac:dyDescent="0.3">
      <c r="A2496" t="s">
        <v>3711</v>
      </c>
      <c r="B2496" t="s">
        <v>1370</v>
      </c>
      <c r="D2496" t="s">
        <v>1065</v>
      </c>
    </row>
    <row r="2497" spans="1:4" hidden="1" x14ac:dyDescent="0.3">
      <c r="A2497" t="s">
        <v>3712</v>
      </c>
      <c r="B2497" t="s">
        <v>1368</v>
      </c>
      <c r="D2497" t="s">
        <v>1065</v>
      </c>
    </row>
    <row r="2498" spans="1:4" hidden="1" x14ac:dyDescent="0.3">
      <c r="A2498" t="s">
        <v>3712</v>
      </c>
      <c r="B2498" t="s">
        <v>1370</v>
      </c>
      <c r="D2498" t="s">
        <v>1065</v>
      </c>
    </row>
    <row r="2499" spans="1:4" hidden="1" x14ac:dyDescent="0.3">
      <c r="A2499" t="s">
        <v>3713</v>
      </c>
      <c r="B2499" t="s">
        <v>1368</v>
      </c>
      <c r="D2499" t="s">
        <v>1065</v>
      </c>
    </row>
    <row r="2500" spans="1:4" hidden="1" x14ac:dyDescent="0.3">
      <c r="A2500" t="s">
        <v>3713</v>
      </c>
      <c r="B2500" t="s">
        <v>1370</v>
      </c>
      <c r="D2500" t="s">
        <v>1065</v>
      </c>
    </row>
    <row r="2501" spans="1:4" hidden="1" x14ac:dyDescent="0.3">
      <c r="A2501" t="s">
        <v>3714</v>
      </c>
      <c r="B2501" t="s">
        <v>1368</v>
      </c>
      <c r="D2501" t="s">
        <v>1065</v>
      </c>
    </row>
    <row r="2502" spans="1:4" hidden="1" x14ac:dyDescent="0.3">
      <c r="A2502" t="s">
        <v>3714</v>
      </c>
      <c r="B2502" t="s">
        <v>1370</v>
      </c>
      <c r="D2502" t="s">
        <v>1065</v>
      </c>
    </row>
    <row r="2503" spans="1:4" hidden="1" x14ac:dyDescent="0.3">
      <c r="A2503" t="s">
        <v>3715</v>
      </c>
      <c r="B2503" t="s">
        <v>1368</v>
      </c>
      <c r="D2503" t="s">
        <v>1065</v>
      </c>
    </row>
    <row r="2504" spans="1:4" hidden="1" x14ac:dyDescent="0.3">
      <c r="A2504" t="s">
        <v>3715</v>
      </c>
      <c r="B2504" t="s">
        <v>1370</v>
      </c>
      <c r="D2504" t="s">
        <v>1065</v>
      </c>
    </row>
    <row r="2505" spans="1:4" hidden="1" x14ac:dyDescent="0.3">
      <c r="A2505" t="s">
        <v>3716</v>
      </c>
      <c r="B2505" t="s">
        <v>1368</v>
      </c>
      <c r="D2505" t="s">
        <v>1065</v>
      </c>
    </row>
    <row r="2506" spans="1:4" hidden="1" x14ac:dyDescent="0.3">
      <c r="A2506" t="s">
        <v>3716</v>
      </c>
      <c r="B2506" t="s">
        <v>1370</v>
      </c>
      <c r="D2506" t="s">
        <v>1065</v>
      </c>
    </row>
    <row r="2507" spans="1:4" hidden="1" x14ac:dyDescent="0.3">
      <c r="A2507" t="s">
        <v>3717</v>
      </c>
      <c r="B2507" t="s">
        <v>1368</v>
      </c>
      <c r="D2507" t="s">
        <v>1065</v>
      </c>
    </row>
    <row r="2508" spans="1:4" hidden="1" x14ac:dyDescent="0.3">
      <c r="A2508" t="s">
        <v>3717</v>
      </c>
      <c r="B2508" t="s">
        <v>1370</v>
      </c>
      <c r="D2508" t="s">
        <v>1065</v>
      </c>
    </row>
    <row r="2509" spans="1:4" hidden="1" x14ac:dyDescent="0.3">
      <c r="A2509" t="s">
        <v>3718</v>
      </c>
      <c r="B2509" t="s">
        <v>1368</v>
      </c>
      <c r="D2509" t="s">
        <v>1065</v>
      </c>
    </row>
    <row r="2510" spans="1:4" hidden="1" x14ac:dyDescent="0.3">
      <c r="A2510" t="s">
        <v>3718</v>
      </c>
      <c r="B2510" t="s">
        <v>1370</v>
      </c>
      <c r="D2510" t="s">
        <v>1065</v>
      </c>
    </row>
    <row r="2511" spans="1:4" hidden="1" x14ac:dyDescent="0.3">
      <c r="A2511" t="s">
        <v>3719</v>
      </c>
      <c r="B2511" t="s">
        <v>1368</v>
      </c>
      <c r="D2511" t="s">
        <v>1065</v>
      </c>
    </row>
    <row r="2512" spans="1:4" hidden="1" x14ac:dyDescent="0.3">
      <c r="A2512" t="s">
        <v>3719</v>
      </c>
      <c r="B2512" t="s">
        <v>1370</v>
      </c>
      <c r="D2512" t="s">
        <v>1065</v>
      </c>
    </row>
    <row r="2513" spans="1:4" hidden="1" x14ac:dyDescent="0.3">
      <c r="A2513" t="s">
        <v>3720</v>
      </c>
      <c r="B2513" t="s">
        <v>1368</v>
      </c>
      <c r="D2513" t="s">
        <v>1065</v>
      </c>
    </row>
    <row r="2514" spans="1:4" hidden="1" x14ac:dyDescent="0.3">
      <c r="A2514" t="s">
        <v>3720</v>
      </c>
      <c r="B2514" t="s">
        <v>1370</v>
      </c>
      <c r="D2514" t="s">
        <v>1065</v>
      </c>
    </row>
    <row r="2515" spans="1:4" hidden="1" x14ac:dyDescent="0.3">
      <c r="A2515" t="s">
        <v>3721</v>
      </c>
      <c r="B2515" t="s">
        <v>1368</v>
      </c>
      <c r="D2515" t="s">
        <v>1065</v>
      </c>
    </row>
    <row r="2516" spans="1:4" hidden="1" x14ac:dyDescent="0.3">
      <c r="A2516" t="s">
        <v>3721</v>
      </c>
      <c r="B2516" t="s">
        <v>1370</v>
      </c>
      <c r="D2516" t="s">
        <v>1065</v>
      </c>
    </row>
    <row r="2517" spans="1:4" hidden="1" x14ac:dyDescent="0.3">
      <c r="A2517" t="s">
        <v>3722</v>
      </c>
      <c r="B2517" t="s">
        <v>1368</v>
      </c>
      <c r="D2517" t="s">
        <v>1065</v>
      </c>
    </row>
    <row r="2518" spans="1:4" hidden="1" x14ac:dyDescent="0.3">
      <c r="A2518" t="s">
        <v>3722</v>
      </c>
      <c r="B2518" t="s">
        <v>1370</v>
      </c>
      <c r="D2518" t="s">
        <v>1065</v>
      </c>
    </row>
    <row r="2519" spans="1:4" hidden="1" x14ac:dyDescent="0.3">
      <c r="A2519" t="s">
        <v>3723</v>
      </c>
      <c r="B2519" t="s">
        <v>1368</v>
      </c>
      <c r="D2519" t="s">
        <v>1065</v>
      </c>
    </row>
    <row r="2520" spans="1:4" hidden="1" x14ac:dyDescent="0.3">
      <c r="A2520" t="s">
        <v>3723</v>
      </c>
      <c r="B2520" t="s">
        <v>1370</v>
      </c>
      <c r="D2520" t="s">
        <v>1065</v>
      </c>
    </row>
    <row r="2521" spans="1:4" hidden="1" x14ac:dyDescent="0.3">
      <c r="A2521" t="s">
        <v>3724</v>
      </c>
      <c r="B2521" t="s">
        <v>1368</v>
      </c>
      <c r="D2521" t="s">
        <v>1065</v>
      </c>
    </row>
    <row r="2522" spans="1:4" hidden="1" x14ac:dyDescent="0.3">
      <c r="A2522" t="s">
        <v>3724</v>
      </c>
      <c r="B2522" t="s">
        <v>1370</v>
      </c>
      <c r="D2522" t="s">
        <v>1065</v>
      </c>
    </row>
    <row r="2523" spans="1:4" hidden="1" x14ac:dyDescent="0.3">
      <c r="A2523" t="s">
        <v>3725</v>
      </c>
      <c r="B2523" t="s">
        <v>1368</v>
      </c>
      <c r="D2523" t="s">
        <v>1065</v>
      </c>
    </row>
    <row r="2524" spans="1:4" hidden="1" x14ac:dyDescent="0.3">
      <c r="A2524" t="s">
        <v>3725</v>
      </c>
      <c r="B2524" t="s">
        <v>1370</v>
      </c>
      <c r="D2524" t="s">
        <v>1065</v>
      </c>
    </row>
    <row r="2525" spans="1:4" hidden="1" x14ac:dyDescent="0.3">
      <c r="A2525" t="s">
        <v>3726</v>
      </c>
      <c r="B2525" t="s">
        <v>1368</v>
      </c>
      <c r="D2525" t="s">
        <v>1065</v>
      </c>
    </row>
    <row r="2526" spans="1:4" hidden="1" x14ac:dyDescent="0.3">
      <c r="A2526" t="s">
        <v>3726</v>
      </c>
      <c r="B2526" t="s">
        <v>1370</v>
      </c>
      <c r="D2526" t="s">
        <v>1065</v>
      </c>
    </row>
    <row r="2527" spans="1:4" hidden="1" x14ac:dyDescent="0.3">
      <c r="A2527" t="s">
        <v>3727</v>
      </c>
      <c r="B2527" t="s">
        <v>1368</v>
      </c>
      <c r="D2527" t="s">
        <v>1065</v>
      </c>
    </row>
    <row r="2528" spans="1:4" hidden="1" x14ac:dyDescent="0.3">
      <c r="A2528" t="s">
        <v>3727</v>
      </c>
      <c r="B2528" t="s">
        <v>1370</v>
      </c>
      <c r="D2528" t="s">
        <v>1065</v>
      </c>
    </row>
    <row r="2529" spans="1:4" hidden="1" x14ac:dyDescent="0.3">
      <c r="A2529" t="s">
        <v>3728</v>
      </c>
      <c r="B2529" t="s">
        <v>1368</v>
      </c>
      <c r="D2529" t="s">
        <v>1065</v>
      </c>
    </row>
    <row r="2530" spans="1:4" hidden="1" x14ac:dyDescent="0.3">
      <c r="A2530" t="s">
        <v>3728</v>
      </c>
      <c r="B2530" t="s">
        <v>1370</v>
      </c>
      <c r="D2530" t="s">
        <v>1065</v>
      </c>
    </row>
    <row r="2531" spans="1:4" hidden="1" x14ac:dyDescent="0.3">
      <c r="A2531" t="s">
        <v>3729</v>
      </c>
      <c r="B2531" t="s">
        <v>1368</v>
      </c>
      <c r="D2531" t="s">
        <v>1065</v>
      </c>
    </row>
    <row r="2532" spans="1:4" hidden="1" x14ac:dyDescent="0.3">
      <c r="A2532" t="s">
        <v>3729</v>
      </c>
      <c r="B2532" t="s">
        <v>1370</v>
      </c>
      <c r="D2532" t="s">
        <v>1065</v>
      </c>
    </row>
    <row r="2533" spans="1:4" hidden="1" x14ac:dyDescent="0.3">
      <c r="A2533" t="s">
        <v>3730</v>
      </c>
      <c r="B2533" t="s">
        <v>1368</v>
      </c>
      <c r="D2533" t="s">
        <v>1065</v>
      </c>
    </row>
    <row r="2534" spans="1:4" hidden="1" x14ac:dyDescent="0.3">
      <c r="A2534" t="s">
        <v>3730</v>
      </c>
      <c r="B2534" t="s">
        <v>1370</v>
      </c>
      <c r="D2534" t="s">
        <v>1065</v>
      </c>
    </row>
    <row r="2535" spans="1:4" hidden="1" x14ac:dyDescent="0.3">
      <c r="A2535" t="s">
        <v>3731</v>
      </c>
      <c r="B2535" t="s">
        <v>1368</v>
      </c>
      <c r="D2535" t="s">
        <v>1065</v>
      </c>
    </row>
    <row r="2536" spans="1:4" hidden="1" x14ac:dyDescent="0.3">
      <c r="A2536" t="s">
        <v>3731</v>
      </c>
      <c r="B2536" t="s">
        <v>1370</v>
      </c>
      <c r="D2536" t="s">
        <v>1065</v>
      </c>
    </row>
    <row r="2537" spans="1:4" hidden="1" x14ac:dyDescent="0.3">
      <c r="A2537" t="s">
        <v>3732</v>
      </c>
      <c r="B2537" t="s">
        <v>1368</v>
      </c>
      <c r="D2537" t="s">
        <v>1065</v>
      </c>
    </row>
    <row r="2538" spans="1:4" hidden="1" x14ac:dyDescent="0.3">
      <c r="A2538" t="s">
        <v>3732</v>
      </c>
      <c r="B2538" t="s">
        <v>1370</v>
      </c>
      <c r="D2538" t="s">
        <v>1065</v>
      </c>
    </row>
    <row r="2539" spans="1:4" hidden="1" x14ac:dyDescent="0.3">
      <c r="A2539" t="s">
        <v>3733</v>
      </c>
      <c r="B2539" t="s">
        <v>1368</v>
      </c>
      <c r="D2539" t="s">
        <v>1065</v>
      </c>
    </row>
    <row r="2540" spans="1:4" hidden="1" x14ac:dyDescent="0.3">
      <c r="A2540" t="s">
        <v>3733</v>
      </c>
      <c r="B2540" t="s">
        <v>1370</v>
      </c>
      <c r="D2540" t="s">
        <v>1065</v>
      </c>
    </row>
    <row r="2541" spans="1:4" hidden="1" x14ac:dyDescent="0.3">
      <c r="A2541" t="s">
        <v>3734</v>
      </c>
      <c r="B2541" t="s">
        <v>1368</v>
      </c>
      <c r="D2541" t="s">
        <v>1065</v>
      </c>
    </row>
    <row r="2542" spans="1:4" hidden="1" x14ac:dyDescent="0.3">
      <c r="A2542" t="s">
        <v>3734</v>
      </c>
      <c r="B2542" t="s">
        <v>1370</v>
      </c>
      <c r="D2542" t="s">
        <v>1065</v>
      </c>
    </row>
    <row r="2543" spans="1:4" hidden="1" x14ac:dyDescent="0.3">
      <c r="A2543" t="s">
        <v>3735</v>
      </c>
      <c r="B2543" t="s">
        <v>1368</v>
      </c>
      <c r="D2543" t="s">
        <v>1065</v>
      </c>
    </row>
    <row r="2544" spans="1:4" hidden="1" x14ac:dyDescent="0.3">
      <c r="A2544" t="s">
        <v>3735</v>
      </c>
      <c r="B2544" t="s">
        <v>1370</v>
      </c>
      <c r="D2544" t="s">
        <v>1065</v>
      </c>
    </row>
    <row r="2545" spans="1:4" hidden="1" x14ac:dyDescent="0.3">
      <c r="A2545" t="s">
        <v>3736</v>
      </c>
      <c r="B2545" t="s">
        <v>1368</v>
      </c>
      <c r="D2545" t="s">
        <v>1065</v>
      </c>
    </row>
    <row r="2546" spans="1:4" hidden="1" x14ac:dyDescent="0.3">
      <c r="A2546" t="s">
        <v>3736</v>
      </c>
      <c r="B2546" t="s">
        <v>1370</v>
      </c>
      <c r="D2546" t="s">
        <v>1065</v>
      </c>
    </row>
    <row r="2547" spans="1:4" hidden="1" x14ac:dyDescent="0.3">
      <c r="A2547" t="s">
        <v>3737</v>
      </c>
      <c r="B2547" t="s">
        <v>1368</v>
      </c>
      <c r="D2547" t="s">
        <v>1065</v>
      </c>
    </row>
    <row r="2548" spans="1:4" hidden="1" x14ac:dyDescent="0.3">
      <c r="A2548" t="s">
        <v>3737</v>
      </c>
      <c r="B2548" t="s">
        <v>1370</v>
      </c>
      <c r="D2548" t="s">
        <v>1065</v>
      </c>
    </row>
    <row r="2549" spans="1:4" hidden="1" x14ac:dyDescent="0.3">
      <c r="A2549" t="s">
        <v>3738</v>
      </c>
      <c r="B2549" t="s">
        <v>1368</v>
      </c>
      <c r="D2549" t="s">
        <v>1065</v>
      </c>
    </row>
    <row r="2550" spans="1:4" hidden="1" x14ac:dyDescent="0.3">
      <c r="A2550" t="s">
        <v>3738</v>
      </c>
      <c r="B2550" t="s">
        <v>1370</v>
      </c>
      <c r="D2550" t="s">
        <v>1065</v>
      </c>
    </row>
    <row r="2551" spans="1:4" hidden="1" x14ac:dyDescent="0.3">
      <c r="A2551" t="s">
        <v>3739</v>
      </c>
      <c r="B2551" t="s">
        <v>1368</v>
      </c>
      <c r="D2551" t="s">
        <v>1065</v>
      </c>
    </row>
    <row r="2552" spans="1:4" hidden="1" x14ac:dyDescent="0.3">
      <c r="A2552" t="s">
        <v>3739</v>
      </c>
      <c r="B2552" t="s">
        <v>1370</v>
      </c>
      <c r="D2552" t="s">
        <v>1065</v>
      </c>
    </row>
    <row r="2553" spans="1:4" hidden="1" x14ac:dyDescent="0.3">
      <c r="A2553" t="s">
        <v>3740</v>
      </c>
      <c r="B2553" t="s">
        <v>1368</v>
      </c>
      <c r="D2553" t="s">
        <v>1065</v>
      </c>
    </row>
    <row r="2554" spans="1:4" hidden="1" x14ac:dyDescent="0.3">
      <c r="A2554" t="s">
        <v>3740</v>
      </c>
      <c r="B2554" t="s">
        <v>1370</v>
      </c>
      <c r="D2554" t="s">
        <v>1065</v>
      </c>
    </row>
    <row r="2555" spans="1:4" hidden="1" x14ac:dyDescent="0.3">
      <c r="A2555" t="s">
        <v>3741</v>
      </c>
      <c r="B2555" t="s">
        <v>1368</v>
      </c>
      <c r="D2555" t="s">
        <v>1065</v>
      </c>
    </row>
    <row r="2556" spans="1:4" hidden="1" x14ac:dyDescent="0.3">
      <c r="A2556" t="s">
        <v>3741</v>
      </c>
      <c r="B2556" t="s">
        <v>1370</v>
      </c>
      <c r="D2556" t="s">
        <v>1065</v>
      </c>
    </row>
    <row r="2557" spans="1:4" hidden="1" x14ac:dyDescent="0.3">
      <c r="A2557" t="s">
        <v>3742</v>
      </c>
      <c r="B2557" t="s">
        <v>1368</v>
      </c>
      <c r="D2557" t="s">
        <v>1065</v>
      </c>
    </row>
    <row r="2558" spans="1:4" hidden="1" x14ac:dyDescent="0.3">
      <c r="A2558" t="s">
        <v>3742</v>
      </c>
      <c r="B2558" t="s">
        <v>1370</v>
      </c>
      <c r="D2558" t="s">
        <v>1065</v>
      </c>
    </row>
    <row r="2559" spans="1:4" hidden="1" x14ac:dyDescent="0.3">
      <c r="A2559" t="s">
        <v>3743</v>
      </c>
      <c r="B2559" t="s">
        <v>1368</v>
      </c>
      <c r="D2559" t="s">
        <v>1065</v>
      </c>
    </row>
    <row r="2560" spans="1:4" hidden="1" x14ac:dyDescent="0.3">
      <c r="A2560" t="s">
        <v>3743</v>
      </c>
      <c r="B2560" t="s">
        <v>1370</v>
      </c>
      <c r="D2560" t="s">
        <v>1065</v>
      </c>
    </row>
    <row r="2561" spans="1:4" hidden="1" x14ac:dyDescent="0.3">
      <c r="A2561" t="s">
        <v>3744</v>
      </c>
      <c r="B2561" t="s">
        <v>1368</v>
      </c>
      <c r="D2561" t="s">
        <v>1065</v>
      </c>
    </row>
    <row r="2562" spans="1:4" hidden="1" x14ac:dyDescent="0.3">
      <c r="A2562" t="s">
        <v>3744</v>
      </c>
      <c r="B2562" t="s">
        <v>1370</v>
      </c>
      <c r="D2562" t="s">
        <v>1065</v>
      </c>
    </row>
    <row r="2563" spans="1:4" hidden="1" x14ac:dyDescent="0.3">
      <c r="A2563" t="s">
        <v>3745</v>
      </c>
      <c r="B2563" t="s">
        <v>1368</v>
      </c>
      <c r="D2563" t="s">
        <v>1065</v>
      </c>
    </row>
    <row r="2564" spans="1:4" hidden="1" x14ac:dyDescent="0.3">
      <c r="A2564" t="s">
        <v>3745</v>
      </c>
      <c r="B2564" t="s">
        <v>1370</v>
      </c>
      <c r="D2564" t="s">
        <v>1065</v>
      </c>
    </row>
    <row r="2565" spans="1:4" hidden="1" x14ac:dyDescent="0.3">
      <c r="A2565" t="s">
        <v>3746</v>
      </c>
      <c r="B2565" t="s">
        <v>1368</v>
      </c>
      <c r="D2565" t="s">
        <v>1065</v>
      </c>
    </row>
    <row r="2566" spans="1:4" hidden="1" x14ac:dyDescent="0.3">
      <c r="A2566" t="s">
        <v>3746</v>
      </c>
      <c r="B2566" t="s">
        <v>1370</v>
      </c>
      <c r="D2566" t="s">
        <v>1065</v>
      </c>
    </row>
    <row r="2567" spans="1:4" hidden="1" x14ac:dyDescent="0.3">
      <c r="A2567" t="s">
        <v>3747</v>
      </c>
      <c r="B2567" t="s">
        <v>1368</v>
      </c>
      <c r="D2567" t="s">
        <v>1065</v>
      </c>
    </row>
    <row r="2568" spans="1:4" hidden="1" x14ac:dyDescent="0.3">
      <c r="A2568" t="s">
        <v>3747</v>
      </c>
      <c r="B2568" t="s">
        <v>1370</v>
      </c>
      <c r="D2568" t="s">
        <v>1065</v>
      </c>
    </row>
    <row r="2569" spans="1:4" hidden="1" x14ac:dyDescent="0.3">
      <c r="A2569" t="s">
        <v>3748</v>
      </c>
      <c r="B2569" t="s">
        <v>1368</v>
      </c>
      <c r="D2569" t="s">
        <v>1065</v>
      </c>
    </row>
    <row r="2570" spans="1:4" hidden="1" x14ac:dyDescent="0.3">
      <c r="A2570" t="s">
        <v>3748</v>
      </c>
      <c r="B2570" t="s">
        <v>1370</v>
      </c>
      <c r="D2570" t="s">
        <v>1065</v>
      </c>
    </row>
    <row r="2571" spans="1:4" hidden="1" x14ac:dyDescent="0.3">
      <c r="A2571" t="s">
        <v>3749</v>
      </c>
      <c r="B2571" t="s">
        <v>1368</v>
      </c>
      <c r="D2571" t="s">
        <v>1065</v>
      </c>
    </row>
    <row r="2572" spans="1:4" hidden="1" x14ac:dyDescent="0.3">
      <c r="A2572" t="s">
        <v>3749</v>
      </c>
      <c r="B2572" t="s">
        <v>1370</v>
      </c>
      <c r="D2572" t="s">
        <v>1065</v>
      </c>
    </row>
    <row r="2573" spans="1:4" hidden="1" x14ac:dyDescent="0.3">
      <c r="A2573" t="s">
        <v>3750</v>
      </c>
      <c r="B2573" t="s">
        <v>1368</v>
      </c>
      <c r="D2573" t="s">
        <v>1065</v>
      </c>
    </row>
    <row r="2574" spans="1:4" hidden="1" x14ac:dyDescent="0.3">
      <c r="A2574" t="s">
        <v>3750</v>
      </c>
      <c r="B2574" t="s">
        <v>1370</v>
      </c>
      <c r="D2574" t="s">
        <v>1065</v>
      </c>
    </row>
    <row r="2575" spans="1:4" hidden="1" x14ac:dyDescent="0.3">
      <c r="A2575" t="s">
        <v>3751</v>
      </c>
      <c r="B2575" t="s">
        <v>1368</v>
      </c>
      <c r="D2575" t="s">
        <v>1065</v>
      </c>
    </row>
    <row r="2576" spans="1:4" hidden="1" x14ac:dyDescent="0.3">
      <c r="A2576" t="s">
        <v>3751</v>
      </c>
      <c r="B2576" t="s">
        <v>1370</v>
      </c>
      <c r="D2576" t="s">
        <v>1065</v>
      </c>
    </row>
    <row r="2577" spans="1:4" hidden="1" x14ac:dyDescent="0.3">
      <c r="A2577" t="s">
        <v>3752</v>
      </c>
      <c r="B2577" t="s">
        <v>1368</v>
      </c>
      <c r="D2577" t="s">
        <v>1065</v>
      </c>
    </row>
    <row r="2578" spans="1:4" hidden="1" x14ac:dyDescent="0.3">
      <c r="A2578" t="s">
        <v>3752</v>
      </c>
      <c r="B2578" t="s">
        <v>1370</v>
      </c>
      <c r="D2578" t="s">
        <v>1065</v>
      </c>
    </row>
    <row r="2579" spans="1:4" hidden="1" x14ac:dyDescent="0.3">
      <c r="A2579" t="s">
        <v>3753</v>
      </c>
      <c r="B2579" t="s">
        <v>1368</v>
      </c>
      <c r="D2579" t="s">
        <v>1065</v>
      </c>
    </row>
    <row r="2580" spans="1:4" hidden="1" x14ac:dyDescent="0.3">
      <c r="A2580" t="s">
        <v>3753</v>
      </c>
      <c r="B2580" t="s">
        <v>1370</v>
      </c>
      <c r="D2580" t="s">
        <v>1065</v>
      </c>
    </row>
    <row r="2581" spans="1:4" hidden="1" x14ac:dyDescent="0.3">
      <c r="A2581" t="s">
        <v>3754</v>
      </c>
      <c r="B2581" t="s">
        <v>1368</v>
      </c>
      <c r="D2581" t="s">
        <v>1065</v>
      </c>
    </row>
    <row r="2582" spans="1:4" hidden="1" x14ac:dyDescent="0.3">
      <c r="A2582" t="s">
        <v>3754</v>
      </c>
      <c r="B2582" t="s">
        <v>1370</v>
      </c>
      <c r="D2582" t="s">
        <v>1065</v>
      </c>
    </row>
    <row r="2583" spans="1:4" hidden="1" x14ac:dyDescent="0.3">
      <c r="A2583" t="s">
        <v>3755</v>
      </c>
      <c r="B2583" t="s">
        <v>1368</v>
      </c>
      <c r="D2583" t="s">
        <v>1065</v>
      </c>
    </row>
    <row r="2584" spans="1:4" hidden="1" x14ac:dyDescent="0.3">
      <c r="A2584" t="s">
        <v>3755</v>
      </c>
      <c r="B2584" t="s">
        <v>1370</v>
      </c>
      <c r="D2584" t="s">
        <v>1065</v>
      </c>
    </row>
    <row r="2585" spans="1:4" hidden="1" x14ac:dyDescent="0.3">
      <c r="A2585" t="s">
        <v>853</v>
      </c>
      <c r="B2585" t="s">
        <v>1368</v>
      </c>
      <c r="D2585" t="s">
        <v>1065</v>
      </c>
    </row>
    <row r="2586" spans="1:4" hidden="1" x14ac:dyDescent="0.3">
      <c r="A2586" t="s">
        <v>853</v>
      </c>
      <c r="B2586" t="s">
        <v>1370</v>
      </c>
      <c r="D2586" t="s">
        <v>1065</v>
      </c>
    </row>
    <row r="2587" spans="1:4" hidden="1" x14ac:dyDescent="0.3">
      <c r="A2587" t="s">
        <v>1159</v>
      </c>
      <c r="B2587" t="s">
        <v>1368</v>
      </c>
      <c r="D2587" t="s">
        <v>1065</v>
      </c>
    </row>
    <row r="2588" spans="1:4" hidden="1" x14ac:dyDescent="0.3">
      <c r="A2588" t="s">
        <v>1159</v>
      </c>
      <c r="B2588" t="s">
        <v>1370</v>
      </c>
      <c r="D2588" t="s">
        <v>1065</v>
      </c>
    </row>
    <row r="2589" spans="1:4" hidden="1" x14ac:dyDescent="0.3">
      <c r="A2589" t="s">
        <v>1160</v>
      </c>
      <c r="B2589" t="s">
        <v>1368</v>
      </c>
      <c r="D2589" t="s">
        <v>1065</v>
      </c>
    </row>
    <row r="2590" spans="1:4" hidden="1" x14ac:dyDescent="0.3">
      <c r="A2590" t="s">
        <v>1160</v>
      </c>
      <c r="B2590" t="s">
        <v>1370</v>
      </c>
      <c r="D2590" t="s">
        <v>1065</v>
      </c>
    </row>
    <row r="2591" spans="1:4" hidden="1" x14ac:dyDescent="0.3">
      <c r="A2591" t="s">
        <v>1161</v>
      </c>
      <c r="B2591" t="s">
        <v>1368</v>
      </c>
      <c r="D2591" t="s">
        <v>1065</v>
      </c>
    </row>
    <row r="2592" spans="1:4" hidden="1" x14ac:dyDescent="0.3">
      <c r="A2592" t="s">
        <v>1161</v>
      </c>
      <c r="B2592" t="s">
        <v>1370</v>
      </c>
      <c r="D2592" t="s">
        <v>1065</v>
      </c>
    </row>
    <row r="2593" spans="1:4" hidden="1" x14ac:dyDescent="0.3">
      <c r="A2593" t="s">
        <v>1168</v>
      </c>
      <c r="B2593" t="s">
        <v>1368</v>
      </c>
      <c r="D2593" t="s">
        <v>1065</v>
      </c>
    </row>
    <row r="2594" spans="1:4" hidden="1" x14ac:dyDescent="0.3">
      <c r="A2594" t="s">
        <v>1168</v>
      </c>
      <c r="B2594" t="s">
        <v>1370</v>
      </c>
      <c r="D2594" t="s">
        <v>1065</v>
      </c>
    </row>
    <row r="2595" spans="1:4" hidden="1" x14ac:dyDescent="0.3">
      <c r="A2595" t="s">
        <v>1169</v>
      </c>
      <c r="B2595" t="s">
        <v>1368</v>
      </c>
      <c r="D2595" t="s">
        <v>1065</v>
      </c>
    </row>
    <row r="2596" spans="1:4" hidden="1" x14ac:dyDescent="0.3">
      <c r="A2596" t="s">
        <v>1169</v>
      </c>
      <c r="B2596" t="s">
        <v>1370</v>
      </c>
      <c r="D2596" t="s">
        <v>1065</v>
      </c>
    </row>
    <row r="2597" spans="1:4" hidden="1" x14ac:dyDescent="0.3">
      <c r="A2597" t="s">
        <v>1170</v>
      </c>
      <c r="B2597" t="s">
        <v>1368</v>
      </c>
      <c r="D2597" t="s">
        <v>1065</v>
      </c>
    </row>
    <row r="2598" spans="1:4" hidden="1" x14ac:dyDescent="0.3">
      <c r="A2598" t="s">
        <v>1170</v>
      </c>
      <c r="B2598" t="s">
        <v>1370</v>
      </c>
      <c r="D2598" t="s">
        <v>1065</v>
      </c>
    </row>
    <row r="2599" spans="1:4" hidden="1" x14ac:dyDescent="0.3">
      <c r="A2599" t="s">
        <v>1171</v>
      </c>
      <c r="B2599" t="s">
        <v>1368</v>
      </c>
      <c r="D2599" t="s">
        <v>1065</v>
      </c>
    </row>
    <row r="2600" spans="1:4" hidden="1" x14ac:dyDescent="0.3">
      <c r="A2600" t="s">
        <v>1171</v>
      </c>
      <c r="B2600" t="s">
        <v>1370</v>
      </c>
      <c r="D2600" t="s">
        <v>1065</v>
      </c>
    </row>
    <row r="2601" spans="1:4" hidden="1" x14ac:dyDescent="0.3">
      <c r="A2601" t="s">
        <v>1173</v>
      </c>
      <c r="B2601" t="s">
        <v>1368</v>
      </c>
      <c r="D2601" t="s">
        <v>1065</v>
      </c>
    </row>
    <row r="2602" spans="1:4" hidden="1" x14ac:dyDescent="0.3">
      <c r="A2602" t="s">
        <v>1173</v>
      </c>
      <c r="B2602" t="s">
        <v>1370</v>
      </c>
      <c r="D2602" t="s">
        <v>1065</v>
      </c>
    </row>
    <row r="2603" spans="1:4" hidden="1" x14ac:dyDescent="0.3">
      <c r="A2603" t="s">
        <v>1174</v>
      </c>
      <c r="B2603" t="s">
        <v>1368</v>
      </c>
      <c r="D2603" t="s">
        <v>1065</v>
      </c>
    </row>
    <row r="2604" spans="1:4" hidden="1" x14ac:dyDescent="0.3">
      <c r="A2604" t="s">
        <v>1174</v>
      </c>
      <c r="B2604" t="s">
        <v>1370</v>
      </c>
      <c r="D2604" t="s">
        <v>1065</v>
      </c>
    </row>
    <row r="2605" spans="1:4" hidden="1" x14ac:dyDescent="0.3">
      <c r="A2605" t="s">
        <v>1175</v>
      </c>
      <c r="B2605" t="s">
        <v>1368</v>
      </c>
      <c r="D2605" t="s">
        <v>1065</v>
      </c>
    </row>
    <row r="2606" spans="1:4" hidden="1" x14ac:dyDescent="0.3">
      <c r="A2606" t="s">
        <v>1175</v>
      </c>
      <c r="B2606" t="s">
        <v>1370</v>
      </c>
      <c r="D2606" t="s">
        <v>1065</v>
      </c>
    </row>
    <row r="2607" spans="1:4" hidden="1" x14ac:dyDescent="0.3">
      <c r="A2607" t="s">
        <v>1183</v>
      </c>
      <c r="B2607" t="s">
        <v>1368</v>
      </c>
      <c r="D2607" t="s">
        <v>1065</v>
      </c>
    </row>
    <row r="2608" spans="1:4" hidden="1" x14ac:dyDescent="0.3">
      <c r="A2608" t="s">
        <v>1183</v>
      </c>
      <c r="B2608" t="s">
        <v>1370</v>
      </c>
      <c r="D2608" t="s">
        <v>1065</v>
      </c>
    </row>
    <row r="2609" spans="1:4" hidden="1" x14ac:dyDescent="0.3">
      <c r="A2609" t="s">
        <v>1184</v>
      </c>
      <c r="B2609" t="s">
        <v>1368</v>
      </c>
      <c r="D2609" t="s">
        <v>1065</v>
      </c>
    </row>
    <row r="2610" spans="1:4" hidden="1" x14ac:dyDescent="0.3">
      <c r="A2610" t="s">
        <v>1184</v>
      </c>
      <c r="B2610" t="s">
        <v>1370</v>
      </c>
      <c r="D2610" t="s">
        <v>1065</v>
      </c>
    </row>
    <row r="2611" spans="1:4" hidden="1" x14ac:dyDescent="0.3">
      <c r="A2611" t="s">
        <v>1185</v>
      </c>
      <c r="B2611" t="s">
        <v>1368</v>
      </c>
      <c r="D2611" t="s">
        <v>1065</v>
      </c>
    </row>
    <row r="2612" spans="1:4" hidden="1" x14ac:dyDescent="0.3">
      <c r="A2612" t="s">
        <v>1185</v>
      </c>
      <c r="B2612" t="s">
        <v>1370</v>
      </c>
      <c r="D2612" t="s">
        <v>1065</v>
      </c>
    </row>
    <row r="2613" spans="1:4" hidden="1" x14ac:dyDescent="0.3">
      <c r="A2613" t="s">
        <v>1193</v>
      </c>
      <c r="B2613" t="s">
        <v>1368</v>
      </c>
      <c r="D2613" t="s">
        <v>1065</v>
      </c>
    </row>
    <row r="2614" spans="1:4" hidden="1" x14ac:dyDescent="0.3">
      <c r="A2614" t="s">
        <v>1193</v>
      </c>
      <c r="B2614" t="s">
        <v>1370</v>
      </c>
      <c r="D2614" t="s">
        <v>1065</v>
      </c>
    </row>
    <row r="2615" spans="1:4" hidden="1" x14ac:dyDescent="0.3">
      <c r="A2615" t="s">
        <v>1194</v>
      </c>
      <c r="B2615" t="s">
        <v>1368</v>
      </c>
      <c r="D2615" t="s">
        <v>1065</v>
      </c>
    </row>
    <row r="2616" spans="1:4" hidden="1" x14ac:dyDescent="0.3">
      <c r="A2616" t="s">
        <v>1194</v>
      </c>
      <c r="B2616" t="s">
        <v>1370</v>
      </c>
      <c r="D2616" t="s">
        <v>1065</v>
      </c>
    </row>
    <row r="2617" spans="1:4" hidden="1" x14ac:dyDescent="0.3">
      <c r="A2617" t="s">
        <v>1196</v>
      </c>
      <c r="B2617" t="s">
        <v>1368</v>
      </c>
      <c r="D2617" t="s">
        <v>1065</v>
      </c>
    </row>
    <row r="2618" spans="1:4" hidden="1" x14ac:dyDescent="0.3">
      <c r="A2618" t="s">
        <v>1196</v>
      </c>
      <c r="B2618" t="s">
        <v>1370</v>
      </c>
      <c r="D2618" t="s">
        <v>1065</v>
      </c>
    </row>
    <row r="2619" spans="1:4" hidden="1" x14ac:dyDescent="0.3">
      <c r="A2619" t="s">
        <v>1197</v>
      </c>
      <c r="B2619" t="s">
        <v>1368</v>
      </c>
      <c r="D2619" t="s">
        <v>1065</v>
      </c>
    </row>
    <row r="2620" spans="1:4" hidden="1" x14ac:dyDescent="0.3">
      <c r="A2620" t="s">
        <v>1197</v>
      </c>
      <c r="B2620" t="s">
        <v>1370</v>
      </c>
      <c r="D2620" t="s">
        <v>1065</v>
      </c>
    </row>
    <row r="2621" spans="1:4" hidden="1" x14ac:dyDescent="0.3">
      <c r="A2621" t="s">
        <v>1199</v>
      </c>
      <c r="B2621" t="s">
        <v>1368</v>
      </c>
      <c r="D2621" t="s">
        <v>1065</v>
      </c>
    </row>
    <row r="2622" spans="1:4" hidden="1" x14ac:dyDescent="0.3">
      <c r="A2622" t="s">
        <v>1199</v>
      </c>
      <c r="B2622" t="s">
        <v>1370</v>
      </c>
      <c r="D2622" t="s">
        <v>1065</v>
      </c>
    </row>
    <row r="2623" spans="1:4" hidden="1" x14ac:dyDescent="0.3">
      <c r="A2623" t="s">
        <v>1200</v>
      </c>
      <c r="B2623" t="s">
        <v>1368</v>
      </c>
      <c r="D2623" t="s">
        <v>1065</v>
      </c>
    </row>
    <row r="2624" spans="1:4" hidden="1" x14ac:dyDescent="0.3">
      <c r="A2624" t="s">
        <v>1200</v>
      </c>
      <c r="B2624" t="s">
        <v>1370</v>
      </c>
      <c r="D2624" t="s">
        <v>1065</v>
      </c>
    </row>
    <row r="2625" spans="1:4" hidden="1" x14ac:dyDescent="0.3">
      <c r="A2625" t="s">
        <v>1201</v>
      </c>
      <c r="B2625" t="s">
        <v>1368</v>
      </c>
      <c r="D2625" t="s">
        <v>1065</v>
      </c>
    </row>
    <row r="2626" spans="1:4" hidden="1" x14ac:dyDescent="0.3">
      <c r="A2626" t="s">
        <v>1201</v>
      </c>
      <c r="B2626" t="s">
        <v>1370</v>
      </c>
      <c r="D2626" t="s">
        <v>1065</v>
      </c>
    </row>
    <row r="2627" spans="1:4" hidden="1" x14ac:dyDescent="0.3">
      <c r="A2627" t="s">
        <v>1205</v>
      </c>
      <c r="B2627" t="s">
        <v>1368</v>
      </c>
      <c r="D2627" t="s">
        <v>1065</v>
      </c>
    </row>
    <row r="2628" spans="1:4" hidden="1" x14ac:dyDescent="0.3">
      <c r="A2628" t="s">
        <v>1205</v>
      </c>
      <c r="B2628" t="s">
        <v>1370</v>
      </c>
      <c r="D2628" t="s">
        <v>1065</v>
      </c>
    </row>
    <row r="2629" spans="1:4" hidden="1" x14ac:dyDescent="0.3">
      <c r="A2629" t="s">
        <v>1208</v>
      </c>
      <c r="B2629" t="s">
        <v>1368</v>
      </c>
      <c r="D2629" t="s">
        <v>1065</v>
      </c>
    </row>
    <row r="2630" spans="1:4" hidden="1" x14ac:dyDescent="0.3">
      <c r="A2630" t="s">
        <v>1208</v>
      </c>
      <c r="B2630" t="s">
        <v>1370</v>
      </c>
      <c r="D2630" t="s">
        <v>1065</v>
      </c>
    </row>
    <row r="2631" spans="1:4" hidden="1" x14ac:dyDescent="0.3">
      <c r="A2631" t="s">
        <v>1214</v>
      </c>
      <c r="B2631" t="s">
        <v>1368</v>
      </c>
      <c r="D2631" t="s">
        <v>1065</v>
      </c>
    </row>
    <row r="2632" spans="1:4" hidden="1" x14ac:dyDescent="0.3">
      <c r="A2632" t="s">
        <v>1214</v>
      </c>
      <c r="B2632" t="s">
        <v>1370</v>
      </c>
      <c r="D2632" t="s">
        <v>1065</v>
      </c>
    </row>
    <row r="2633" spans="1:4" x14ac:dyDescent="0.3">
      <c r="A2633" t="s">
        <v>583</v>
      </c>
      <c r="B2633" t="s">
        <v>3444</v>
      </c>
      <c r="D2633" t="s">
        <v>582</v>
      </c>
    </row>
    <row r="2634" spans="1:4" x14ac:dyDescent="0.3">
      <c r="A2634" t="s">
        <v>584</v>
      </c>
      <c r="B2634" t="s">
        <v>3444</v>
      </c>
      <c r="D2634" t="s">
        <v>582</v>
      </c>
    </row>
    <row r="2635" spans="1:4" x14ac:dyDescent="0.3">
      <c r="A2635" t="s">
        <v>585</v>
      </c>
      <c r="B2635" t="s">
        <v>3444</v>
      </c>
      <c r="D2635" t="s">
        <v>582</v>
      </c>
    </row>
    <row r="2636" spans="1:4" x14ac:dyDescent="0.3">
      <c r="A2636" t="s">
        <v>583</v>
      </c>
      <c r="B2636" t="s">
        <v>3445</v>
      </c>
      <c r="D2636" t="s">
        <v>582</v>
      </c>
    </row>
    <row r="2637" spans="1:4" x14ac:dyDescent="0.3">
      <c r="A2637" t="s">
        <v>584</v>
      </c>
      <c r="B2637" t="s">
        <v>3445</v>
      </c>
      <c r="D2637" t="s">
        <v>582</v>
      </c>
    </row>
    <row r="2638" spans="1:4" x14ac:dyDescent="0.3">
      <c r="A2638" t="s">
        <v>585</v>
      </c>
      <c r="B2638" t="s">
        <v>3445</v>
      </c>
      <c r="D2638" t="s">
        <v>582</v>
      </c>
    </row>
    <row r="2639" spans="1:4" x14ac:dyDescent="0.3">
      <c r="A2639" t="s">
        <v>583</v>
      </c>
      <c r="B2639" t="s">
        <v>3446</v>
      </c>
      <c r="D2639" t="s">
        <v>582</v>
      </c>
    </row>
    <row r="2640" spans="1:4" x14ac:dyDescent="0.3">
      <c r="A2640" t="s">
        <v>584</v>
      </c>
      <c r="B2640" t="s">
        <v>3446</v>
      </c>
      <c r="D2640" t="s">
        <v>582</v>
      </c>
    </row>
    <row r="2641" spans="1:4" x14ac:dyDescent="0.3">
      <c r="A2641" t="s">
        <v>585</v>
      </c>
      <c r="B2641" t="s">
        <v>3446</v>
      </c>
      <c r="D2641" t="s">
        <v>582</v>
      </c>
    </row>
    <row r="2642" spans="1:4" x14ac:dyDescent="0.3">
      <c r="A2642" t="s">
        <v>583</v>
      </c>
      <c r="B2642" t="s">
        <v>3447</v>
      </c>
      <c r="D2642" t="s">
        <v>582</v>
      </c>
    </row>
    <row r="2643" spans="1:4" x14ac:dyDescent="0.3">
      <c r="A2643" t="s">
        <v>584</v>
      </c>
      <c r="B2643" t="s">
        <v>3447</v>
      </c>
      <c r="D2643" t="s">
        <v>582</v>
      </c>
    </row>
    <row r="2644" spans="1:4" x14ac:dyDescent="0.3">
      <c r="A2644" t="s">
        <v>585</v>
      </c>
      <c r="B2644" t="s">
        <v>3447</v>
      </c>
      <c r="D2644" t="s">
        <v>582</v>
      </c>
    </row>
    <row r="2645" spans="1:4" x14ac:dyDescent="0.3">
      <c r="A2645" t="s">
        <v>583</v>
      </c>
      <c r="B2645" t="s">
        <v>3448</v>
      </c>
      <c r="D2645" t="s">
        <v>582</v>
      </c>
    </row>
    <row r="2646" spans="1:4" x14ac:dyDescent="0.3">
      <c r="A2646" t="s">
        <v>584</v>
      </c>
      <c r="B2646" t="s">
        <v>3448</v>
      </c>
      <c r="D2646" t="s">
        <v>582</v>
      </c>
    </row>
    <row r="2647" spans="1:4" x14ac:dyDescent="0.3">
      <c r="A2647" t="s">
        <v>585</v>
      </c>
      <c r="B2647" t="s">
        <v>3448</v>
      </c>
      <c r="D2647" t="s">
        <v>582</v>
      </c>
    </row>
    <row r="2648" spans="1:4" x14ac:dyDescent="0.3">
      <c r="A2648" t="s">
        <v>583</v>
      </c>
      <c r="B2648" t="s">
        <v>3449</v>
      </c>
      <c r="D2648" t="s">
        <v>582</v>
      </c>
    </row>
    <row r="2649" spans="1:4" x14ac:dyDescent="0.3">
      <c r="A2649" t="s">
        <v>584</v>
      </c>
      <c r="B2649" t="s">
        <v>3449</v>
      </c>
      <c r="D2649" t="s">
        <v>582</v>
      </c>
    </row>
    <row r="2650" spans="1:4" x14ac:dyDescent="0.3">
      <c r="A2650" t="s">
        <v>585</v>
      </c>
      <c r="B2650" t="s">
        <v>3449</v>
      </c>
      <c r="D2650" t="s">
        <v>582</v>
      </c>
    </row>
    <row r="2651" spans="1:4" x14ac:dyDescent="0.3">
      <c r="A2651" t="s">
        <v>583</v>
      </c>
      <c r="B2651" t="s">
        <v>3450</v>
      </c>
      <c r="D2651" t="s">
        <v>582</v>
      </c>
    </row>
    <row r="2652" spans="1:4" x14ac:dyDescent="0.3">
      <c r="A2652" t="s">
        <v>584</v>
      </c>
      <c r="B2652" t="s">
        <v>3450</v>
      </c>
      <c r="D2652" t="s">
        <v>582</v>
      </c>
    </row>
    <row r="2653" spans="1:4" x14ac:dyDescent="0.3">
      <c r="A2653" t="s">
        <v>585</v>
      </c>
      <c r="B2653" t="s">
        <v>3450</v>
      </c>
      <c r="D2653" t="s">
        <v>582</v>
      </c>
    </row>
    <row r="2654" spans="1:4" x14ac:dyDescent="0.3">
      <c r="A2654" t="s">
        <v>583</v>
      </c>
      <c r="B2654" t="s">
        <v>3451</v>
      </c>
      <c r="D2654" t="s">
        <v>582</v>
      </c>
    </row>
    <row r="2655" spans="1:4" x14ac:dyDescent="0.3">
      <c r="A2655" t="s">
        <v>584</v>
      </c>
      <c r="B2655" t="s">
        <v>3451</v>
      </c>
      <c r="D2655" t="s">
        <v>582</v>
      </c>
    </row>
    <row r="2656" spans="1:4" x14ac:dyDescent="0.3">
      <c r="A2656" t="s">
        <v>585</v>
      </c>
      <c r="B2656" t="s">
        <v>3451</v>
      </c>
      <c r="D2656" t="s">
        <v>582</v>
      </c>
    </row>
    <row r="2657" spans="1:4" x14ac:dyDescent="0.3">
      <c r="A2657" t="s">
        <v>583</v>
      </c>
      <c r="B2657" t="s">
        <v>3452</v>
      </c>
      <c r="D2657" t="s">
        <v>582</v>
      </c>
    </row>
    <row r="2658" spans="1:4" x14ac:dyDescent="0.3">
      <c r="A2658" t="s">
        <v>584</v>
      </c>
      <c r="B2658" t="s">
        <v>3452</v>
      </c>
      <c r="D2658" t="s">
        <v>582</v>
      </c>
    </row>
    <row r="2659" spans="1:4" x14ac:dyDescent="0.3">
      <c r="A2659" t="s">
        <v>585</v>
      </c>
      <c r="B2659" t="s">
        <v>3452</v>
      </c>
      <c r="D2659" t="s">
        <v>582</v>
      </c>
    </row>
    <row r="2660" spans="1:4" x14ac:dyDescent="0.3">
      <c r="A2660" t="s">
        <v>583</v>
      </c>
      <c r="B2660" t="s">
        <v>3453</v>
      </c>
      <c r="D2660" t="s">
        <v>582</v>
      </c>
    </row>
    <row r="2661" spans="1:4" x14ac:dyDescent="0.3">
      <c r="A2661" t="s">
        <v>584</v>
      </c>
      <c r="B2661" t="s">
        <v>3453</v>
      </c>
      <c r="D2661" t="s">
        <v>582</v>
      </c>
    </row>
    <row r="2662" spans="1:4" x14ac:dyDescent="0.3">
      <c r="A2662" t="s">
        <v>585</v>
      </c>
      <c r="B2662" t="s">
        <v>3453</v>
      </c>
      <c r="D2662" t="s">
        <v>582</v>
      </c>
    </row>
    <row r="2663" spans="1:4" x14ac:dyDescent="0.3">
      <c r="A2663" t="s">
        <v>583</v>
      </c>
      <c r="B2663" t="s">
        <v>3454</v>
      </c>
      <c r="D2663" t="s">
        <v>582</v>
      </c>
    </row>
    <row r="2664" spans="1:4" x14ac:dyDescent="0.3">
      <c r="A2664" t="s">
        <v>584</v>
      </c>
      <c r="B2664" t="s">
        <v>3454</v>
      </c>
      <c r="D2664" t="s">
        <v>582</v>
      </c>
    </row>
    <row r="2665" spans="1:4" x14ac:dyDescent="0.3">
      <c r="A2665" t="s">
        <v>585</v>
      </c>
      <c r="B2665" t="s">
        <v>3454</v>
      </c>
      <c r="D2665" t="s">
        <v>582</v>
      </c>
    </row>
    <row r="2666" spans="1:4" x14ac:dyDescent="0.3">
      <c r="A2666" t="s">
        <v>583</v>
      </c>
      <c r="B2666" t="s">
        <v>3455</v>
      </c>
      <c r="D2666" t="s">
        <v>582</v>
      </c>
    </row>
    <row r="2667" spans="1:4" x14ac:dyDescent="0.3">
      <c r="A2667" t="s">
        <v>584</v>
      </c>
      <c r="B2667" t="s">
        <v>3455</v>
      </c>
      <c r="D2667" t="s">
        <v>582</v>
      </c>
    </row>
    <row r="2668" spans="1:4" x14ac:dyDescent="0.3">
      <c r="A2668" t="s">
        <v>585</v>
      </c>
      <c r="B2668" t="s">
        <v>3455</v>
      </c>
      <c r="D2668" t="s">
        <v>582</v>
      </c>
    </row>
    <row r="2669" spans="1:4" x14ac:dyDescent="0.3">
      <c r="A2669" t="s">
        <v>583</v>
      </c>
      <c r="B2669" t="s">
        <v>3456</v>
      </c>
      <c r="D2669" t="s">
        <v>582</v>
      </c>
    </row>
    <row r="2670" spans="1:4" x14ac:dyDescent="0.3">
      <c r="A2670" t="s">
        <v>584</v>
      </c>
      <c r="B2670" t="s">
        <v>3456</v>
      </c>
      <c r="D2670" t="s">
        <v>582</v>
      </c>
    </row>
    <row r="2671" spans="1:4" x14ac:dyDescent="0.3">
      <c r="A2671" t="s">
        <v>585</v>
      </c>
      <c r="B2671" t="s">
        <v>3456</v>
      </c>
      <c r="D2671" t="s">
        <v>582</v>
      </c>
    </row>
    <row r="2672" spans="1:4" x14ac:dyDescent="0.3">
      <c r="A2672" t="s">
        <v>583</v>
      </c>
      <c r="B2672" t="s">
        <v>3457</v>
      </c>
      <c r="D2672" t="s">
        <v>582</v>
      </c>
    </row>
    <row r="2673" spans="1:4" x14ac:dyDescent="0.3">
      <c r="A2673" t="s">
        <v>584</v>
      </c>
      <c r="B2673" t="s">
        <v>3457</v>
      </c>
      <c r="D2673" t="s">
        <v>582</v>
      </c>
    </row>
    <row r="2674" spans="1:4" x14ac:dyDescent="0.3">
      <c r="A2674" t="s">
        <v>585</v>
      </c>
      <c r="B2674" t="s">
        <v>3457</v>
      </c>
      <c r="D2674" t="s">
        <v>582</v>
      </c>
    </row>
    <row r="2675" spans="1:4" x14ac:dyDescent="0.3">
      <c r="A2675" t="s">
        <v>583</v>
      </c>
      <c r="B2675" t="s">
        <v>3458</v>
      </c>
      <c r="D2675" t="s">
        <v>582</v>
      </c>
    </row>
    <row r="2676" spans="1:4" x14ac:dyDescent="0.3">
      <c r="A2676" t="s">
        <v>584</v>
      </c>
      <c r="B2676" t="s">
        <v>3458</v>
      </c>
      <c r="D2676" t="s">
        <v>582</v>
      </c>
    </row>
    <row r="2677" spans="1:4" x14ac:dyDescent="0.3">
      <c r="A2677" t="s">
        <v>585</v>
      </c>
      <c r="B2677" t="s">
        <v>3458</v>
      </c>
      <c r="D2677" t="s">
        <v>582</v>
      </c>
    </row>
    <row r="2678" spans="1:4" x14ac:dyDescent="0.3">
      <c r="A2678" t="s">
        <v>583</v>
      </c>
      <c r="B2678" t="s">
        <v>3459</v>
      </c>
      <c r="D2678" t="s">
        <v>582</v>
      </c>
    </row>
    <row r="2679" spans="1:4" x14ac:dyDescent="0.3">
      <c r="A2679" t="s">
        <v>584</v>
      </c>
      <c r="B2679" t="s">
        <v>3459</v>
      </c>
      <c r="D2679" t="s">
        <v>582</v>
      </c>
    </row>
    <row r="2680" spans="1:4" x14ac:dyDescent="0.3">
      <c r="A2680" t="s">
        <v>585</v>
      </c>
      <c r="B2680" t="s">
        <v>3459</v>
      </c>
      <c r="D2680" t="s">
        <v>582</v>
      </c>
    </row>
    <row r="2681" spans="1:4" x14ac:dyDescent="0.3">
      <c r="A2681" t="s">
        <v>583</v>
      </c>
      <c r="B2681" t="s">
        <v>3460</v>
      </c>
      <c r="D2681" t="s">
        <v>582</v>
      </c>
    </row>
    <row r="2682" spans="1:4" x14ac:dyDescent="0.3">
      <c r="A2682" t="s">
        <v>584</v>
      </c>
      <c r="B2682" t="s">
        <v>3460</v>
      </c>
      <c r="D2682" t="s">
        <v>582</v>
      </c>
    </row>
    <row r="2683" spans="1:4" x14ac:dyDescent="0.3">
      <c r="A2683" t="s">
        <v>585</v>
      </c>
      <c r="B2683" t="s">
        <v>3460</v>
      </c>
      <c r="D2683" t="s">
        <v>582</v>
      </c>
    </row>
    <row r="2684" spans="1:4" x14ac:dyDescent="0.3">
      <c r="A2684" t="s">
        <v>583</v>
      </c>
      <c r="B2684" t="s">
        <v>3461</v>
      </c>
      <c r="D2684" t="s">
        <v>582</v>
      </c>
    </row>
    <row r="2685" spans="1:4" x14ac:dyDescent="0.3">
      <c r="A2685" t="s">
        <v>584</v>
      </c>
      <c r="B2685" t="s">
        <v>3461</v>
      </c>
      <c r="D2685" t="s">
        <v>582</v>
      </c>
    </row>
    <row r="2686" spans="1:4" x14ac:dyDescent="0.3">
      <c r="A2686" t="s">
        <v>585</v>
      </c>
      <c r="B2686" t="s">
        <v>3461</v>
      </c>
      <c r="D2686" t="s">
        <v>582</v>
      </c>
    </row>
    <row r="2687" spans="1:4" x14ac:dyDescent="0.3">
      <c r="A2687" t="s">
        <v>583</v>
      </c>
      <c r="B2687" t="s">
        <v>3462</v>
      </c>
      <c r="D2687" t="s">
        <v>582</v>
      </c>
    </row>
    <row r="2688" spans="1:4" x14ac:dyDescent="0.3">
      <c r="A2688" t="s">
        <v>584</v>
      </c>
      <c r="B2688" t="s">
        <v>3462</v>
      </c>
      <c r="D2688" t="s">
        <v>582</v>
      </c>
    </row>
    <row r="2689" spans="1:4" x14ac:dyDescent="0.3">
      <c r="A2689" t="s">
        <v>585</v>
      </c>
      <c r="B2689" t="s">
        <v>3462</v>
      </c>
      <c r="D2689" t="s">
        <v>582</v>
      </c>
    </row>
    <row r="2690" spans="1:4" x14ac:dyDescent="0.3">
      <c r="A2690" t="s">
        <v>583</v>
      </c>
      <c r="B2690" t="s">
        <v>3463</v>
      </c>
      <c r="D2690" t="s">
        <v>582</v>
      </c>
    </row>
    <row r="2691" spans="1:4" x14ac:dyDescent="0.3">
      <c r="A2691" t="s">
        <v>584</v>
      </c>
      <c r="B2691" t="s">
        <v>3463</v>
      </c>
      <c r="D2691" t="s">
        <v>582</v>
      </c>
    </row>
    <row r="2692" spans="1:4" x14ac:dyDescent="0.3">
      <c r="A2692" t="s">
        <v>585</v>
      </c>
      <c r="B2692" t="s">
        <v>3463</v>
      </c>
      <c r="D2692" t="s">
        <v>582</v>
      </c>
    </row>
    <row r="2693" spans="1:4" x14ac:dyDescent="0.3">
      <c r="A2693" t="s">
        <v>583</v>
      </c>
      <c r="B2693" t="s">
        <v>3464</v>
      </c>
      <c r="D2693" t="s">
        <v>582</v>
      </c>
    </row>
    <row r="2694" spans="1:4" x14ac:dyDescent="0.3">
      <c r="A2694" t="s">
        <v>584</v>
      </c>
      <c r="B2694" t="s">
        <v>3464</v>
      </c>
      <c r="D2694" t="s">
        <v>582</v>
      </c>
    </row>
    <row r="2695" spans="1:4" x14ac:dyDescent="0.3">
      <c r="A2695" t="s">
        <v>585</v>
      </c>
      <c r="B2695" t="s">
        <v>3464</v>
      </c>
      <c r="D2695" t="s">
        <v>582</v>
      </c>
    </row>
    <row r="2696" spans="1:4" x14ac:dyDescent="0.3">
      <c r="A2696" t="s">
        <v>583</v>
      </c>
      <c r="B2696" t="s">
        <v>3465</v>
      </c>
      <c r="D2696" t="s">
        <v>582</v>
      </c>
    </row>
    <row r="2697" spans="1:4" x14ac:dyDescent="0.3">
      <c r="A2697" t="s">
        <v>584</v>
      </c>
      <c r="B2697" t="s">
        <v>3465</v>
      </c>
      <c r="D2697" t="s">
        <v>582</v>
      </c>
    </row>
    <row r="2698" spans="1:4" x14ac:dyDescent="0.3">
      <c r="A2698" t="s">
        <v>585</v>
      </c>
      <c r="B2698" t="s">
        <v>3465</v>
      </c>
      <c r="D2698" t="s">
        <v>582</v>
      </c>
    </row>
    <row r="2699" spans="1:4" x14ac:dyDescent="0.3">
      <c r="A2699" t="s">
        <v>583</v>
      </c>
      <c r="B2699" t="s">
        <v>3466</v>
      </c>
      <c r="D2699" t="s">
        <v>582</v>
      </c>
    </row>
    <row r="2700" spans="1:4" x14ac:dyDescent="0.3">
      <c r="A2700" t="s">
        <v>584</v>
      </c>
      <c r="B2700" t="s">
        <v>3466</v>
      </c>
      <c r="D2700" t="s">
        <v>582</v>
      </c>
    </row>
    <row r="2701" spans="1:4" x14ac:dyDescent="0.3">
      <c r="A2701" t="s">
        <v>585</v>
      </c>
      <c r="B2701" t="s">
        <v>3466</v>
      </c>
      <c r="D2701" t="s">
        <v>582</v>
      </c>
    </row>
    <row r="2702" spans="1:4" x14ac:dyDescent="0.3">
      <c r="A2702" t="s">
        <v>583</v>
      </c>
      <c r="B2702" t="s">
        <v>3467</v>
      </c>
      <c r="D2702" t="s">
        <v>582</v>
      </c>
    </row>
    <row r="2703" spans="1:4" x14ac:dyDescent="0.3">
      <c r="A2703" t="s">
        <v>584</v>
      </c>
      <c r="B2703" t="s">
        <v>3467</v>
      </c>
      <c r="D2703" t="s">
        <v>582</v>
      </c>
    </row>
    <row r="2704" spans="1:4" x14ac:dyDescent="0.3">
      <c r="A2704" t="s">
        <v>585</v>
      </c>
      <c r="B2704" t="s">
        <v>3467</v>
      </c>
      <c r="D2704" t="s">
        <v>582</v>
      </c>
    </row>
    <row r="2705" spans="1:4" x14ac:dyDescent="0.3">
      <c r="A2705" t="s">
        <v>583</v>
      </c>
      <c r="B2705" t="s">
        <v>3468</v>
      </c>
      <c r="D2705" t="s">
        <v>582</v>
      </c>
    </row>
    <row r="2706" spans="1:4" x14ac:dyDescent="0.3">
      <c r="A2706" t="s">
        <v>584</v>
      </c>
      <c r="B2706" t="s">
        <v>3468</v>
      </c>
      <c r="D2706" t="s">
        <v>582</v>
      </c>
    </row>
    <row r="2707" spans="1:4" x14ac:dyDescent="0.3">
      <c r="A2707" t="s">
        <v>585</v>
      </c>
      <c r="B2707" t="s">
        <v>3468</v>
      </c>
      <c r="D2707" t="s">
        <v>582</v>
      </c>
    </row>
    <row r="2708" spans="1:4" x14ac:dyDescent="0.3">
      <c r="A2708" t="s">
        <v>583</v>
      </c>
      <c r="B2708" t="s">
        <v>3469</v>
      </c>
      <c r="D2708" t="s">
        <v>582</v>
      </c>
    </row>
    <row r="2709" spans="1:4" x14ac:dyDescent="0.3">
      <c r="A2709" t="s">
        <v>584</v>
      </c>
      <c r="B2709" t="s">
        <v>3469</v>
      </c>
      <c r="D2709" t="s">
        <v>582</v>
      </c>
    </row>
    <row r="2710" spans="1:4" x14ac:dyDescent="0.3">
      <c r="A2710" t="s">
        <v>585</v>
      </c>
      <c r="B2710" t="s">
        <v>3469</v>
      </c>
      <c r="D2710" t="s">
        <v>582</v>
      </c>
    </row>
    <row r="2711" spans="1:4" x14ac:dyDescent="0.3">
      <c r="A2711" t="s">
        <v>583</v>
      </c>
      <c r="B2711" t="s">
        <v>3470</v>
      </c>
      <c r="D2711" t="s">
        <v>582</v>
      </c>
    </row>
    <row r="2712" spans="1:4" x14ac:dyDescent="0.3">
      <c r="A2712" t="s">
        <v>584</v>
      </c>
      <c r="B2712" t="s">
        <v>3470</v>
      </c>
      <c r="D2712" t="s">
        <v>582</v>
      </c>
    </row>
    <row r="2713" spans="1:4" x14ac:dyDescent="0.3">
      <c r="A2713" t="s">
        <v>585</v>
      </c>
      <c r="B2713" t="s">
        <v>3470</v>
      </c>
      <c r="D2713" t="s">
        <v>582</v>
      </c>
    </row>
    <row r="2714" spans="1:4" x14ac:dyDescent="0.3">
      <c r="A2714" t="s">
        <v>583</v>
      </c>
      <c r="B2714" t="s">
        <v>3471</v>
      </c>
      <c r="D2714" t="s">
        <v>582</v>
      </c>
    </row>
    <row r="2715" spans="1:4" x14ac:dyDescent="0.3">
      <c r="A2715" t="s">
        <v>584</v>
      </c>
      <c r="B2715" t="s">
        <v>3471</v>
      </c>
      <c r="D2715" t="s">
        <v>582</v>
      </c>
    </row>
    <row r="2716" spans="1:4" x14ac:dyDescent="0.3">
      <c r="A2716" t="s">
        <v>585</v>
      </c>
      <c r="B2716" t="s">
        <v>3471</v>
      </c>
      <c r="D2716" t="s">
        <v>582</v>
      </c>
    </row>
    <row r="2717" spans="1:4" x14ac:dyDescent="0.3">
      <c r="A2717" t="s">
        <v>583</v>
      </c>
      <c r="B2717" t="s">
        <v>3472</v>
      </c>
      <c r="D2717" t="s">
        <v>582</v>
      </c>
    </row>
    <row r="2718" spans="1:4" x14ac:dyDescent="0.3">
      <c r="A2718" t="s">
        <v>584</v>
      </c>
      <c r="B2718" t="s">
        <v>3472</v>
      </c>
      <c r="D2718" t="s">
        <v>582</v>
      </c>
    </row>
    <row r="2719" spans="1:4" x14ac:dyDescent="0.3">
      <c r="A2719" t="s">
        <v>585</v>
      </c>
      <c r="B2719" t="s">
        <v>3472</v>
      </c>
      <c r="D2719" t="s">
        <v>582</v>
      </c>
    </row>
    <row r="2720" spans="1:4" x14ac:dyDescent="0.3">
      <c r="A2720" t="s">
        <v>583</v>
      </c>
      <c r="B2720" t="s">
        <v>3473</v>
      </c>
      <c r="D2720" t="s">
        <v>582</v>
      </c>
    </row>
    <row r="2721" spans="1:4" x14ac:dyDescent="0.3">
      <c r="A2721" t="s">
        <v>584</v>
      </c>
      <c r="B2721" t="s">
        <v>3473</v>
      </c>
      <c r="D2721" t="s">
        <v>582</v>
      </c>
    </row>
    <row r="2722" spans="1:4" x14ac:dyDescent="0.3">
      <c r="A2722" t="s">
        <v>585</v>
      </c>
      <c r="B2722" t="s">
        <v>3473</v>
      </c>
      <c r="D2722" t="s">
        <v>582</v>
      </c>
    </row>
    <row r="2723" spans="1:4" x14ac:dyDescent="0.3">
      <c r="A2723" t="s">
        <v>583</v>
      </c>
      <c r="B2723" t="s">
        <v>3474</v>
      </c>
      <c r="D2723" t="s">
        <v>582</v>
      </c>
    </row>
    <row r="2724" spans="1:4" x14ac:dyDescent="0.3">
      <c r="A2724" t="s">
        <v>584</v>
      </c>
      <c r="B2724" t="s">
        <v>3474</v>
      </c>
      <c r="D2724" t="s">
        <v>582</v>
      </c>
    </row>
    <row r="2725" spans="1:4" x14ac:dyDescent="0.3">
      <c r="A2725" t="s">
        <v>585</v>
      </c>
      <c r="B2725" t="s">
        <v>3474</v>
      </c>
      <c r="D2725" t="s">
        <v>582</v>
      </c>
    </row>
    <row r="2726" spans="1:4" x14ac:dyDescent="0.3">
      <c r="A2726" t="s">
        <v>583</v>
      </c>
      <c r="B2726" t="s">
        <v>3475</v>
      </c>
      <c r="D2726" t="s">
        <v>582</v>
      </c>
    </row>
    <row r="2727" spans="1:4" x14ac:dyDescent="0.3">
      <c r="A2727" t="s">
        <v>584</v>
      </c>
      <c r="B2727" t="s">
        <v>3475</v>
      </c>
      <c r="D2727" t="s">
        <v>582</v>
      </c>
    </row>
    <row r="2728" spans="1:4" x14ac:dyDescent="0.3">
      <c r="A2728" t="s">
        <v>585</v>
      </c>
      <c r="B2728" t="s">
        <v>3475</v>
      </c>
      <c r="D2728" t="s">
        <v>582</v>
      </c>
    </row>
    <row r="2729" spans="1:4" x14ac:dyDescent="0.3">
      <c r="A2729" t="s">
        <v>583</v>
      </c>
      <c r="B2729" t="s">
        <v>3476</v>
      </c>
      <c r="D2729" t="s">
        <v>582</v>
      </c>
    </row>
    <row r="2730" spans="1:4" x14ac:dyDescent="0.3">
      <c r="A2730" t="s">
        <v>584</v>
      </c>
      <c r="B2730" t="s">
        <v>3476</v>
      </c>
      <c r="D2730" t="s">
        <v>582</v>
      </c>
    </row>
    <row r="2731" spans="1:4" x14ac:dyDescent="0.3">
      <c r="A2731" t="s">
        <v>585</v>
      </c>
      <c r="B2731" t="s">
        <v>3476</v>
      </c>
      <c r="D2731" t="s">
        <v>582</v>
      </c>
    </row>
    <row r="2732" spans="1:4" x14ac:dyDescent="0.3">
      <c r="A2732" t="s">
        <v>583</v>
      </c>
      <c r="B2732" t="s">
        <v>3477</v>
      </c>
      <c r="D2732" t="s">
        <v>582</v>
      </c>
    </row>
    <row r="2733" spans="1:4" x14ac:dyDescent="0.3">
      <c r="A2733" t="s">
        <v>584</v>
      </c>
      <c r="B2733" t="s">
        <v>3477</v>
      </c>
      <c r="D2733" t="s">
        <v>582</v>
      </c>
    </row>
    <row r="2734" spans="1:4" x14ac:dyDescent="0.3">
      <c r="A2734" t="s">
        <v>585</v>
      </c>
      <c r="B2734" t="s">
        <v>3477</v>
      </c>
      <c r="D2734" t="s">
        <v>582</v>
      </c>
    </row>
    <row r="2735" spans="1:4" x14ac:dyDescent="0.3">
      <c r="A2735" t="s">
        <v>583</v>
      </c>
      <c r="B2735" t="s">
        <v>3478</v>
      </c>
      <c r="D2735" t="s">
        <v>582</v>
      </c>
    </row>
    <row r="2736" spans="1:4" x14ac:dyDescent="0.3">
      <c r="A2736" t="s">
        <v>584</v>
      </c>
      <c r="B2736" t="s">
        <v>3478</v>
      </c>
      <c r="D2736" t="s">
        <v>582</v>
      </c>
    </row>
    <row r="2737" spans="1:4" x14ac:dyDescent="0.3">
      <c r="A2737" t="s">
        <v>585</v>
      </c>
      <c r="B2737" t="s">
        <v>3478</v>
      </c>
      <c r="D2737" t="s">
        <v>582</v>
      </c>
    </row>
    <row r="2738" spans="1:4" x14ac:dyDescent="0.3">
      <c r="A2738" t="s">
        <v>583</v>
      </c>
      <c r="B2738" t="s">
        <v>3479</v>
      </c>
      <c r="D2738" t="s">
        <v>582</v>
      </c>
    </row>
    <row r="2739" spans="1:4" x14ac:dyDescent="0.3">
      <c r="A2739" t="s">
        <v>584</v>
      </c>
      <c r="B2739" t="s">
        <v>3479</v>
      </c>
      <c r="D2739" t="s">
        <v>582</v>
      </c>
    </row>
    <row r="2740" spans="1:4" x14ac:dyDescent="0.3">
      <c r="A2740" t="s">
        <v>585</v>
      </c>
      <c r="B2740" t="s">
        <v>3479</v>
      </c>
      <c r="D2740" t="s">
        <v>582</v>
      </c>
    </row>
    <row r="2741" spans="1:4" x14ac:dyDescent="0.3">
      <c r="A2741" t="s">
        <v>583</v>
      </c>
      <c r="B2741" t="s">
        <v>3480</v>
      </c>
      <c r="D2741" t="s">
        <v>582</v>
      </c>
    </row>
    <row r="2742" spans="1:4" x14ac:dyDescent="0.3">
      <c r="A2742" t="s">
        <v>584</v>
      </c>
      <c r="B2742" t="s">
        <v>3480</v>
      </c>
      <c r="D2742" t="s">
        <v>582</v>
      </c>
    </row>
    <row r="2743" spans="1:4" x14ac:dyDescent="0.3">
      <c r="A2743" t="s">
        <v>585</v>
      </c>
      <c r="B2743" t="s">
        <v>3480</v>
      </c>
      <c r="D2743" t="s">
        <v>582</v>
      </c>
    </row>
    <row r="2744" spans="1:4" x14ac:dyDescent="0.3">
      <c r="A2744" t="s">
        <v>583</v>
      </c>
      <c r="B2744" t="s">
        <v>3481</v>
      </c>
      <c r="D2744" t="s">
        <v>582</v>
      </c>
    </row>
    <row r="2745" spans="1:4" x14ac:dyDescent="0.3">
      <c r="A2745" t="s">
        <v>584</v>
      </c>
      <c r="B2745" t="s">
        <v>3481</v>
      </c>
      <c r="D2745" t="s">
        <v>582</v>
      </c>
    </row>
    <row r="2746" spans="1:4" x14ac:dyDescent="0.3">
      <c r="A2746" t="s">
        <v>585</v>
      </c>
      <c r="B2746" t="s">
        <v>3481</v>
      </c>
      <c r="D2746" t="s">
        <v>582</v>
      </c>
    </row>
    <row r="2747" spans="1:4" x14ac:dyDescent="0.3">
      <c r="A2747" t="s">
        <v>583</v>
      </c>
      <c r="B2747" t="s">
        <v>3482</v>
      </c>
      <c r="D2747" t="s">
        <v>582</v>
      </c>
    </row>
    <row r="2748" spans="1:4" x14ac:dyDescent="0.3">
      <c r="A2748" t="s">
        <v>584</v>
      </c>
      <c r="B2748" t="s">
        <v>3482</v>
      </c>
      <c r="D2748" t="s">
        <v>582</v>
      </c>
    </row>
    <row r="2749" spans="1:4" x14ac:dyDescent="0.3">
      <c r="A2749" t="s">
        <v>585</v>
      </c>
      <c r="B2749" t="s">
        <v>3482</v>
      </c>
      <c r="D2749" t="s">
        <v>582</v>
      </c>
    </row>
    <row r="2750" spans="1:4" x14ac:dyDescent="0.3">
      <c r="A2750" t="s">
        <v>583</v>
      </c>
      <c r="B2750" t="s">
        <v>3483</v>
      </c>
      <c r="D2750" t="s">
        <v>582</v>
      </c>
    </row>
    <row r="2751" spans="1:4" x14ac:dyDescent="0.3">
      <c r="A2751" t="s">
        <v>584</v>
      </c>
      <c r="B2751" t="s">
        <v>3483</v>
      </c>
      <c r="D2751" t="s">
        <v>582</v>
      </c>
    </row>
    <row r="2752" spans="1:4" x14ac:dyDescent="0.3">
      <c r="A2752" t="s">
        <v>585</v>
      </c>
      <c r="B2752" t="s">
        <v>3483</v>
      </c>
      <c r="D2752" t="s">
        <v>582</v>
      </c>
    </row>
    <row r="2753" spans="1:4" x14ac:dyDescent="0.3">
      <c r="A2753" t="s">
        <v>583</v>
      </c>
      <c r="B2753" t="s">
        <v>3484</v>
      </c>
      <c r="D2753" t="s">
        <v>582</v>
      </c>
    </row>
    <row r="2754" spans="1:4" x14ac:dyDescent="0.3">
      <c r="A2754" t="s">
        <v>584</v>
      </c>
      <c r="B2754" t="s">
        <v>3484</v>
      </c>
      <c r="D2754" t="s">
        <v>582</v>
      </c>
    </row>
    <row r="2755" spans="1:4" x14ac:dyDescent="0.3">
      <c r="A2755" t="s">
        <v>585</v>
      </c>
      <c r="B2755" t="s">
        <v>3484</v>
      </c>
      <c r="D2755" t="s">
        <v>582</v>
      </c>
    </row>
    <row r="2756" spans="1:4" x14ac:dyDescent="0.3">
      <c r="A2756" t="s">
        <v>583</v>
      </c>
      <c r="B2756" t="s">
        <v>3485</v>
      </c>
      <c r="D2756" t="s">
        <v>582</v>
      </c>
    </row>
    <row r="2757" spans="1:4" x14ac:dyDescent="0.3">
      <c r="A2757" t="s">
        <v>584</v>
      </c>
      <c r="B2757" t="s">
        <v>3485</v>
      </c>
      <c r="D2757" t="s">
        <v>582</v>
      </c>
    </row>
    <row r="2758" spans="1:4" x14ac:dyDescent="0.3">
      <c r="A2758" t="s">
        <v>585</v>
      </c>
      <c r="B2758" t="s">
        <v>3485</v>
      </c>
      <c r="D2758" t="s">
        <v>582</v>
      </c>
    </row>
    <row r="2759" spans="1:4" x14ac:dyDescent="0.3">
      <c r="A2759" t="s">
        <v>583</v>
      </c>
      <c r="B2759" t="s">
        <v>3486</v>
      </c>
      <c r="D2759" t="s">
        <v>582</v>
      </c>
    </row>
    <row r="2760" spans="1:4" x14ac:dyDescent="0.3">
      <c r="A2760" t="s">
        <v>584</v>
      </c>
      <c r="B2760" t="s">
        <v>3486</v>
      </c>
      <c r="D2760" t="s">
        <v>582</v>
      </c>
    </row>
    <row r="2761" spans="1:4" x14ac:dyDescent="0.3">
      <c r="A2761" t="s">
        <v>585</v>
      </c>
      <c r="B2761" t="s">
        <v>3486</v>
      </c>
      <c r="D2761" t="s">
        <v>582</v>
      </c>
    </row>
    <row r="2762" spans="1:4" x14ac:dyDescent="0.3">
      <c r="A2762" t="s">
        <v>583</v>
      </c>
      <c r="B2762" t="s">
        <v>3487</v>
      </c>
      <c r="D2762" t="s">
        <v>582</v>
      </c>
    </row>
    <row r="2763" spans="1:4" x14ac:dyDescent="0.3">
      <c r="A2763" t="s">
        <v>584</v>
      </c>
      <c r="B2763" t="s">
        <v>3487</v>
      </c>
      <c r="D2763" t="s">
        <v>582</v>
      </c>
    </row>
    <row r="2764" spans="1:4" x14ac:dyDescent="0.3">
      <c r="A2764" t="s">
        <v>585</v>
      </c>
      <c r="B2764" t="s">
        <v>3487</v>
      </c>
      <c r="D2764" t="s">
        <v>582</v>
      </c>
    </row>
    <row r="2765" spans="1:4" x14ac:dyDescent="0.3">
      <c r="A2765" t="s">
        <v>583</v>
      </c>
      <c r="B2765" t="s">
        <v>3488</v>
      </c>
      <c r="D2765" t="s">
        <v>582</v>
      </c>
    </row>
    <row r="2766" spans="1:4" x14ac:dyDescent="0.3">
      <c r="A2766" t="s">
        <v>584</v>
      </c>
      <c r="B2766" t="s">
        <v>3488</v>
      </c>
      <c r="D2766" t="s">
        <v>582</v>
      </c>
    </row>
    <row r="2767" spans="1:4" x14ac:dyDescent="0.3">
      <c r="A2767" t="s">
        <v>585</v>
      </c>
      <c r="B2767" t="s">
        <v>3488</v>
      </c>
      <c r="D2767" t="s">
        <v>582</v>
      </c>
    </row>
    <row r="2768" spans="1:4" x14ac:dyDescent="0.3">
      <c r="A2768" t="s">
        <v>583</v>
      </c>
      <c r="B2768" t="s">
        <v>3489</v>
      </c>
      <c r="D2768" t="s">
        <v>582</v>
      </c>
    </row>
    <row r="2769" spans="1:4" x14ac:dyDescent="0.3">
      <c r="A2769" t="s">
        <v>584</v>
      </c>
      <c r="B2769" t="s">
        <v>3489</v>
      </c>
      <c r="D2769" t="s">
        <v>582</v>
      </c>
    </row>
    <row r="2770" spans="1:4" x14ac:dyDescent="0.3">
      <c r="A2770" t="s">
        <v>585</v>
      </c>
      <c r="B2770" t="s">
        <v>3489</v>
      </c>
      <c r="D2770" t="s">
        <v>582</v>
      </c>
    </row>
    <row r="2771" spans="1:4" x14ac:dyDescent="0.3">
      <c r="A2771" t="s">
        <v>583</v>
      </c>
      <c r="B2771" t="s">
        <v>3490</v>
      </c>
      <c r="D2771" t="s">
        <v>582</v>
      </c>
    </row>
    <row r="2772" spans="1:4" x14ac:dyDescent="0.3">
      <c r="A2772" t="s">
        <v>584</v>
      </c>
      <c r="B2772" t="s">
        <v>3490</v>
      </c>
      <c r="D2772" t="s">
        <v>582</v>
      </c>
    </row>
    <row r="2773" spans="1:4" x14ac:dyDescent="0.3">
      <c r="A2773" t="s">
        <v>585</v>
      </c>
      <c r="B2773" t="s">
        <v>3490</v>
      </c>
      <c r="D2773" t="s">
        <v>582</v>
      </c>
    </row>
    <row r="2774" spans="1:4" x14ac:dyDescent="0.3">
      <c r="A2774" t="s">
        <v>583</v>
      </c>
      <c r="B2774" t="s">
        <v>3491</v>
      </c>
      <c r="D2774" t="s">
        <v>582</v>
      </c>
    </row>
    <row r="2775" spans="1:4" x14ac:dyDescent="0.3">
      <c r="A2775" t="s">
        <v>584</v>
      </c>
      <c r="B2775" t="s">
        <v>3491</v>
      </c>
      <c r="D2775" t="s">
        <v>582</v>
      </c>
    </row>
    <row r="2776" spans="1:4" x14ac:dyDescent="0.3">
      <c r="A2776" t="s">
        <v>585</v>
      </c>
      <c r="B2776" t="s">
        <v>3491</v>
      </c>
      <c r="D2776" t="s">
        <v>582</v>
      </c>
    </row>
    <row r="2777" spans="1:4" x14ac:dyDescent="0.3">
      <c r="A2777" t="s">
        <v>583</v>
      </c>
      <c r="B2777" t="s">
        <v>3492</v>
      </c>
      <c r="D2777" t="s">
        <v>582</v>
      </c>
    </row>
    <row r="2778" spans="1:4" x14ac:dyDescent="0.3">
      <c r="A2778" t="s">
        <v>584</v>
      </c>
      <c r="B2778" t="s">
        <v>3492</v>
      </c>
      <c r="D2778" t="s">
        <v>582</v>
      </c>
    </row>
    <row r="2779" spans="1:4" x14ac:dyDescent="0.3">
      <c r="A2779" t="s">
        <v>585</v>
      </c>
      <c r="B2779" t="s">
        <v>3492</v>
      </c>
      <c r="D2779" t="s">
        <v>582</v>
      </c>
    </row>
    <row r="2780" spans="1:4" x14ac:dyDescent="0.3">
      <c r="A2780" t="s">
        <v>583</v>
      </c>
      <c r="B2780" t="s">
        <v>3493</v>
      </c>
      <c r="D2780" t="s">
        <v>582</v>
      </c>
    </row>
    <row r="2781" spans="1:4" x14ac:dyDescent="0.3">
      <c r="A2781" t="s">
        <v>584</v>
      </c>
      <c r="B2781" t="s">
        <v>3493</v>
      </c>
      <c r="D2781" t="s">
        <v>582</v>
      </c>
    </row>
    <row r="2782" spans="1:4" x14ac:dyDescent="0.3">
      <c r="A2782" t="s">
        <v>585</v>
      </c>
      <c r="B2782" t="s">
        <v>3493</v>
      </c>
      <c r="D2782" t="s">
        <v>582</v>
      </c>
    </row>
    <row r="2783" spans="1:4" x14ac:dyDescent="0.3">
      <c r="A2783" t="s">
        <v>583</v>
      </c>
      <c r="B2783" t="s">
        <v>3494</v>
      </c>
      <c r="D2783" t="s">
        <v>582</v>
      </c>
    </row>
    <row r="2784" spans="1:4" x14ac:dyDescent="0.3">
      <c r="A2784" t="s">
        <v>584</v>
      </c>
      <c r="B2784" t="s">
        <v>3494</v>
      </c>
      <c r="D2784" t="s">
        <v>582</v>
      </c>
    </row>
    <row r="2785" spans="1:4" x14ac:dyDescent="0.3">
      <c r="A2785" t="s">
        <v>585</v>
      </c>
      <c r="B2785" t="s">
        <v>3494</v>
      </c>
      <c r="D2785" t="s">
        <v>582</v>
      </c>
    </row>
    <row r="2786" spans="1:4" x14ac:dyDescent="0.3">
      <c r="A2786" t="s">
        <v>583</v>
      </c>
      <c r="B2786" t="s">
        <v>3495</v>
      </c>
      <c r="D2786" t="s">
        <v>582</v>
      </c>
    </row>
    <row r="2787" spans="1:4" x14ac:dyDescent="0.3">
      <c r="A2787" t="s">
        <v>584</v>
      </c>
      <c r="B2787" t="s">
        <v>3495</v>
      </c>
      <c r="D2787" t="s">
        <v>582</v>
      </c>
    </row>
    <row r="2788" spans="1:4" x14ac:dyDescent="0.3">
      <c r="A2788" t="s">
        <v>585</v>
      </c>
      <c r="B2788" t="s">
        <v>3495</v>
      </c>
      <c r="D2788" t="s">
        <v>582</v>
      </c>
    </row>
    <row r="2789" spans="1:4" x14ac:dyDescent="0.3">
      <c r="A2789" t="s">
        <v>583</v>
      </c>
      <c r="B2789" t="s">
        <v>3496</v>
      </c>
      <c r="D2789" t="s">
        <v>582</v>
      </c>
    </row>
    <row r="2790" spans="1:4" x14ac:dyDescent="0.3">
      <c r="A2790" t="s">
        <v>584</v>
      </c>
      <c r="B2790" t="s">
        <v>3496</v>
      </c>
      <c r="D2790" t="s">
        <v>582</v>
      </c>
    </row>
    <row r="2791" spans="1:4" x14ac:dyDescent="0.3">
      <c r="A2791" t="s">
        <v>585</v>
      </c>
      <c r="B2791" t="s">
        <v>3496</v>
      </c>
      <c r="D2791" t="s">
        <v>582</v>
      </c>
    </row>
    <row r="2792" spans="1:4" x14ac:dyDescent="0.3">
      <c r="A2792" t="s">
        <v>583</v>
      </c>
      <c r="B2792" t="s">
        <v>3497</v>
      </c>
      <c r="D2792" t="s">
        <v>582</v>
      </c>
    </row>
    <row r="2793" spans="1:4" x14ac:dyDescent="0.3">
      <c r="A2793" t="s">
        <v>584</v>
      </c>
      <c r="B2793" t="s">
        <v>3497</v>
      </c>
      <c r="D2793" t="s">
        <v>582</v>
      </c>
    </row>
    <row r="2794" spans="1:4" x14ac:dyDescent="0.3">
      <c r="A2794" t="s">
        <v>585</v>
      </c>
      <c r="B2794" t="s">
        <v>3497</v>
      </c>
      <c r="D2794" t="s">
        <v>582</v>
      </c>
    </row>
    <row r="2795" spans="1:4" x14ac:dyDescent="0.3">
      <c r="A2795" t="s">
        <v>583</v>
      </c>
      <c r="B2795" t="s">
        <v>3498</v>
      </c>
      <c r="D2795" t="s">
        <v>582</v>
      </c>
    </row>
    <row r="2796" spans="1:4" x14ac:dyDescent="0.3">
      <c r="A2796" t="s">
        <v>584</v>
      </c>
      <c r="B2796" t="s">
        <v>3498</v>
      </c>
      <c r="D2796" t="s">
        <v>582</v>
      </c>
    </row>
    <row r="2797" spans="1:4" x14ac:dyDescent="0.3">
      <c r="A2797" t="s">
        <v>585</v>
      </c>
      <c r="B2797" t="s">
        <v>3498</v>
      </c>
      <c r="D2797" t="s">
        <v>582</v>
      </c>
    </row>
    <row r="2798" spans="1:4" x14ac:dyDescent="0.3">
      <c r="A2798" t="s">
        <v>583</v>
      </c>
      <c r="B2798" t="s">
        <v>3499</v>
      </c>
      <c r="D2798" t="s">
        <v>582</v>
      </c>
    </row>
    <row r="2799" spans="1:4" x14ac:dyDescent="0.3">
      <c r="A2799" t="s">
        <v>584</v>
      </c>
      <c r="B2799" t="s">
        <v>3499</v>
      </c>
      <c r="D2799" t="s">
        <v>582</v>
      </c>
    </row>
    <row r="2800" spans="1:4" x14ac:dyDescent="0.3">
      <c r="A2800" t="s">
        <v>585</v>
      </c>
      <c r="B2800" t="s">
        <v>3499</v>
      </c>
      <c r="D2800" t="s">
        <v>582</v>
      </c>
    </row>
    <row r="2801" spans="1:4" x14ac:dyDescent="0.3">
      <c r="A2801" t="s">
        <v>583</v>
      </c>
      <c r="B2801" t="s">
        <v>3500</v>
      </c>
      <c r="D2801" t="s">
        <v>582</v>
      </c>
    </row>
    <row r="2802" spans="1:4" x14ac:dyDescent="0.3">
      <c r="A2802" t="s">
        <v>584</v>
      </c>
      <c r="B2802" t="s">
        <v>3500</v>
      </c>
      <c r="D2802" t="s">
        <v>582</v>
      </c>
    </row>
    <row r="2803" spans="1:4" x14ac:dyDescent="0.3">
      <c r="A2803" t="s">
        <v>585</v>
      </c>
      <c r="B2803" t="s">
        <v>3500</v>
      </c>
      <c r="D2803" t="s">
        <v>582</v>
      </c>
    </row>
    <row r="2804" spans="1:4" x14ac:dyDescent="0.3">
      <c r="A2804" t="s">
        <v>583</v>
      </c>
      <c r="B2804" t="s">
        <v>3501</v>
      </c>
      <c r="D2804" t="s">
        <v>582</v>
      </c>
    </row>
    <row r="2805" spans="1:4" x14ac:dyDescent="0.3">
      <c r="A2805" t="s">
        <v>584</v>
      </c>
      <c r="B2805" t="s">
        <v>3501</v>
      </c>
      <c r="D2805" t="s">
        <v>582</v>
      </c>
    </row>
    <row r="2806" spans="1:4" x14ac:dyDescent="0.3">
      <c r="A2806" t="s">
        <v>585</v>
      </c>
      <c r="B2806" t="s">
        <v>3501</v>
      </c>
      <c r="D2806" t="s">
        <v>582</v>
      </c>
    </row>
    <row r="2807" spans="1:4" x14ac:dyDescent="0.3">
      <c r="A2807" t="s">
        <v>583</v>
      </c>
      <c r="B2807" t="s">
        <v>3502</v>
      </c>
      <c r="D2807" t="s">
        <v>582</v>
      </c>
    </row>
    <row r="2808" spans="1:4" x14ac:dyDescent="0.3">
      <c r="A2808" t="s">
        <v>584</v>
      </c>
      <c r="B2808" t="s">
        <v>3502</v>
      </c>
      <c r="D2808" t="s">
        <v>582</v>
      </c>
    </row>
    <row r="2809" spans="1:4" x14ac:dyDescent="0.3">
      <c r="A2809" t="s">
        <v>585</v>
      </c>
      <c r="B2809" t="s">
        <v>3502</v>
      </c>
      <c r="D2809" t="s">
        <v>582</v>
      </c>
    </row>
    <row r="2810" spans="1:4" x14ac:dyDescent="0.3">
      <c r="A2810" t="s">
        <v>583</v>
      </c>
      <c r="B2810" t="s">
        <v>3503</v>
      </c>
      <c r="D2810" t="s">
        <v>582</v>
      </c>
    </row>
    <row r="2811" spans="1:4" x14ac:dyDescent="0.3">
      <c r="A2811" t="s">
        <v>584</v>
      </c>
      <c r="B2811" t="s">
        <v>3503</v>
      </c>
      <c r="D2811" t="s">
        <v>582</v>
      </c>
    </row>
    <row r="2812" spans="1:4" x14ac:dyDescent="0.3">
      <c r="A2812" t="s">
        <v>585</v>
      </c>
      <c r="B2812" t="s">
        <v>3503</v>
      </c>
      <c r="D2812" t="s">
        <v>582</v>
      </c>
    </row>
    <row r="2813" spans="1:4" x14ac:dyDescent="0.3">
      <c r="A2813" t="s">
        <v>583</v>
      </c>
      <c r="B2813" t="s">
        <v>3504</v>
      </c>
      <c r="D2813" t="s">
        <v>582</v>
      </c>
    </row>
    <row r="2814" spans="1:4" x14ac:dyDescent="0.3">
      <c r="A2814" t="s">
        <v>584</v>
      </c>
      <c r="B2814" t="s">
        <v>3504</v>
      </c>
      <c r="D2814" t="s">
        <v>582</v>
      </c>
    </row>
    <row r="2815" spans="1:4" x14ac:dyDescent="0.3">
      <c r="A2815" t="s">
        <v>585</v>
      </c>
      <c r="B2815" t="s">
        <v>3504</v>
      </c>
      <c r="D2815" t="s">
        <v>582</v>
      </c>
    </row>
    <row r="2816" spans="1:4" x14ac:dyDescent="0.3">
      <c r="A2816" t="s">
        <v>583</v>
      </c>
      <c r="B2816" t="s">
        <v>3505</v>
      </c>
      <c r="D2816" t="s">
        <v>582</v>
      </c>
    </row>
    <row r="2817" spans="1:4" x14ac:dyDescent="0.3">
      <c r="A2817" t="s">
        <v>584</v>
      </c>
      <c r="B2817" t="s">
        <v>3505</v>
      </c>
      <c r="D2817" t="s">
        <v>582</v>
      </c>
    </row>
    <row r="2818" spans="1:4" x14ac:dyDescent="0.3">
      <c r="A2818" t="s">
        <v>585</v>
      </c>
      <c r="B2818" t="s">
        <v>3505</v>
      </c>
      <c r="D2818" t="s">
        <v>582</v>
      </c>
    </row>
    <row r="2819" spans="1:4" x14ac:dyDescent="0.3">
      <c r="A2819" t="s">
        <v>583</v>
      </c>
      <c r="B2819" t="s">
        <v>3506</v>
      </c>
      <c r="D2819" t="s">
        <v>582</v>
      </c>
    </row>
    <row r="2820" spans="1:4" x14ac:dyDescent="0.3">
      <c r="A2820" t="s">
        <v>584</v>
      </c>
      <c r="B2820" t="s">
        <v>3506</v>
      </c>
      <c r="D2820" t="s">
        <v>582</v>
      </c>
    </row>
    <row r="2821" spans="1:4" x14ac:dyDescent="0.3">
      <c r="A2821" t="s">
        <v>585</v>
      </c>
      <c r="B2821" t="s">
        <v>3506</v>
      </c>
      <c r="D2821" t="s">
        <v>582</v>
      </c>
    </row>
    <row r="2822" spans="1:4" x14ac:dyDescent="0.3">
      <c r="A2822" t="s">
        <v>583</v>
      </c>
      <c r="B2822" t="s">
        <v>3507</v>
      </c>
      <c r="D2822" t="s">
        <v>582</v>
      </c>
    </row>
    <row r="2823" spans="1:4" x14ac:dyDescent="0.3">
      <c r="A2823" t="s">
        <v>584</v>
      </c>
      <c r="B2823" t="s">
        <v>3507</v>
      </c>
      <c r="D2823" t="s">
        <v>582</v>
      </c>
    </row>
    <row r="2824" spans="1:4" x14ac:dyDescent="0.3">
      <c r="A2824" t="s">
        <v>585</v>
      </c>
      <c r="B2824" t="s">
        <v>3507</v>
      </c>
      <c r="D2824" t="s">
        <v>582</v>
      </c>
    </row>
    <row r="2825" spans="1:4" x14ac:dyDescent="0.3">
      <c r="A2825" t="s">
        <v>583</v>
      </c>
      <c r="B2825" t="s">
        <v>3508</v>
      </c>
      <c r="D2825" t="s">
        <v>582</v>
      </c>
    </row>
    <row r="2826" spans="1:4" x14ac:dyDescent="0.3">
      <c r="A2826" t="s">
        <v>584</v>
      </c>
      <c r="B2826" t="s">
        <v>3508</v>
      </c>
      <c r="D2826" t="s">
        <v>582</v>
      </c>
    </row>
    <row r="2827" spans="1:4" x14ac:dyDescent="0.3">
      <c r="A2827" t="s">
        <v>585</v>
      </c>
      <c r="B2827" t="s">
        <v>3508</v>
      </c>
      <c r="D2827" t="s">
        <v>582</v>
      </c>
    </row>
    <row r="2828" spans="1:4" x14ac:dyDescent="0.3">
      <c r="A2828" t="s">
        <v>583</v>
      </c>
      <c r="B2828" t="s">
        <v>3509</v>
      </c>
      <c r="D2828" t="s">
        <v>582</v>
      </c>
    </row>
    <row r="2829" spans="1:4" x14ac:dyDescent="0.3">
      <c r="A2829" t="s">
        <v>584</v>
      </c>
      <c r="B2829" t="s">
        <v>3509</v>
      </c>
      <c r="D2829" t="s">
        <v>582</v>
      </c>
    </row>
    <row r="2830" spans="1:4" x14ac:dyDescent="0.3">
      <c r="A2830" t="s">
        <v>585</v>
      </c>
      <c r="B2830" t="s">
        <v>3509</v>
      </c>
      <c r="D2830" t="s">
        <v>582</v>
      </c>
    </row>
    <row r="2831" spans="1:4" x14ac:dyDescent="0.3">
      <c r="A2831" t="s">
        <v>583</v>
      </c>
      <c r="B2831" t="s">
        <v>3510</v>
      </c>
      <c r="D2831" t="s">
        <v>582</v>
      </c>
    </row>
    <row r="2832" spans="1:4" x14ac:dyDescent="0.3">
      <c r="A2832" t="s">
        <v>584</v>
      </c>
      <c r="B2832" t="s">
        <v>3510</v>
      </c>
      <c r="D2832" t="s">
        <v>582</v>
      </c>
    </row>
    <row r="2833" spans="1:4" x14ac:dyDescent="0.3">
      <c r="A2833" t="s">
        <v>585</v>
      </c>
      <c r="B2833" t="s">
        <v>3510</v>
      </c>
      <c r="D2833" t="s">
        <v>582</v>
      </c>
    </row>
    <row r="2834" spans="1:4" x14ac:dyDescent="0.3">
      <c r="A2834" t="s">
        <v>583</v>
      </c>
      <c r="B2834" t="s">
        <v>3511</v>
      </c>
      <c r="D2834" t="s">
        <v>582</v>
      </c>
    </row>
    <row r="2835" spans="1:4" x14ac:dyDescent="0.3">
      <c r="A2835" t="s">
        <v>584</v>
      </c>
      <c r="B2835" t="s">
        <v>3511</v>
      </c>
      <c r="D2835" t="s">
        <v>582</v>
      </c>
    </row>
    <row r="2836" spans="1:4" x14ac:dyDescent="0.3">
      <c r="A2836" t="s">
        <v>585</v>
      </c>
      <c r="B2836" t="s">
        <v>3511</v>
      </c>
      <c r="D2836" t="s">
        <v>582</v>
      </c>
    </row>
    <row r="2837" spans="1:4" x14ac:dyDescent="0.3">
      <c r="A2837" t="s">
        <v>583</v>
      </c>
      <c r="B2837" t="s">
        <v>3512</v>
      </c>
      <c r="D2837" t="s">
        <v>582</v>
      </c>
    </row>
    <row r="2838" spans="1:4" x14ac:dyDescent="0.3">
      <c r="A2838" t="s">
        <v>584</v>
      </c>
      <c r="B2838" t="s">
        <v>3512</v>
      </c>
      <c r="D2838" t="s">
        <v>582</v>
      </c>
    </row>
    <row r="2839" spans="1:4" x14ac:dyDescent="0.3">
      <c r="A2839" t="s">
        <v>585</v>
      </c>
      <c r="B2839" t="s">
        <v>3512</v>
      </c>
      <c r="D2839" t="s">
        <v>582</v>
      </c>
    </row>
    <row r="2840" spans="1:4" x14ac:dyDescent="0.3">
      <c r="A2840" t="s">
        <v>583</v>
      </c>
      <c r="B2840" t="s">
        <v>3513</v>
      </c>
      <c r="D2840" t="s">
        <v>582</v>
      </c>
    </row>
    <row r="2841" spans="1:4" x14ac:dyDescent="0.3">
      <c r="A2841" t="s">
        <v>584</v>
      </c>
      <c r="B2841" t="s">
        <v>3513</v>
      </c>
      <c r="D2841" t="s">
        <v>582</v>
      </c>
    </row>
    <row r="2842" spans="1:4" x14ac:dyDescent="0.3">
      <c r="A2842" t="s">
        <v>585</v>
      </c>
      <c r="B2842" t="s">
        <v>3513</v>
      </c>
      <c r="D2842" t="s">
        <v>582</v>
      </c>
    </row>
    <row r="2843" spans="1:4" x14ac:dyDescent="0.3">
      <c r="A2843" t="s">
        <v>583</v>
      </c>
      <c r="B2843" t="s">
        <v>3514</v>
      </c>
      <c r="D2843" t="s">
        <v>582</v>
      </c>
    </row>
    <row r="2844" spans="1:4" x14ac:dyDescent="0.3">
      <c r="A2844" t="s">
        <v>584</v>
      </c>
      <c r="B2844" t="s">
        <v>3514</v>
      </c>
      <c r="D2844" t="s">
        <v>582</v>
      </c>
    </row>
    <row r="2845" spans="1:4" x14ac:dyDescent="0.3">
      <c r="A2845" t="s">
        <v>585</v>
      </c>
      <c r="B2845" t="s">
        <v>3514</v>
      </c>
      <c r="D2845" t="s">
        <v>582</v>
      </c>
    </row>
    <row r="2846" spans="1:4" x14ac:dyDescent="0.3">
      <c r="A2846" t="s">
        <v>583</v>
      </c>
      <c r="B2846" t="s">
        <v>3515</v>
      </c>
      <c r="D2846" t="s">
        <v>582</v>
      </c>
    </row>
    <row r="2847" spans="1:4" x14ac:dyDescent="0.3">
      <c r="A2847" t="s">
        <v>584</v>
      </c>
      <c r="B2847" t="s">
        <v>3515</v>
      </c>
      <c r="D2847" t="s">
        <v>582</v>
      </c>
    </row>
    <row r="2848" spans="1:4" x14ac:dyDescent="0.3">
      <c r="A2848" t="s">
        <v>585</v>
      </c>
      <c r="B2848" t="s">
        <v>3515</v>
      </c>
      <c r="D2848" t="s">
        <v>582</v>
      </c>
    </row>
    <row r="2849" spans="1:4" x14ac:dyDescent="0.3">
      <c r="A2849" t="s">
        <v>583</v>
      </c>
      <c r="B2849" t="s">
        <v>3516</v>
      </c>
      <c r="D2849" t="s">
        <v>582</v>
      </c>
    </row>
    <row r="2850" spans="1:4" x14ac:dyDescent="0.3">
      <c r="A2850" t="s">
        <v>584</v>
      </c>
      <c r="B2850" t="s">
        <v>3516</v>
      </c>
      <c r="D2850" t="s">
        <v>582</v>
      </c>
    </row>
    <row r="2851" spans="1:4" x14ac:dyDescent="0.3">
      <c r="A2851" t="s">
        <v>585</v>
      </c>
      <c r="B2851" t="s">
        <v>3516</v>
      </c>
      <c r="D2851" t="s">
        <v>582</v>
      </c>
    </row>
    <row r="2852" spans="1:4" x14ac:dyDescent="0.3">
      <c r="A2852" t="s">
        <v>583</v>
      </c>
      <c r="B2852" t="s">
        <v>3517</v>
      </c>
      <c r="D2852" t="s">
        <v>582</v>
      </c>
    </row>
    <row r="2853" spans="1:4" x14ac:dyDescent="0.3">
      <c r="A2853" t="s">
        <v>584</v>
      </c>
      <c r="B2853" t="s">
        <v>3517</v>
      </c>
      <c r="D2853" t="s">
        <v>582</v>
      </c>
    </row>
    <row r="2854" spans="1:4" x14ac:dyDescent="0.3">
      <c r="A2854" t="s">
        <v>585</v>
      </c>
      <c r="B2854" t="s">
        <v>3517</v>
      </c>
      <c r="D2854" t="s">
        <v>582</v>
      </c>
    </row>
    <row r="2855" spans="1:4" x14ac:dyDescent="0.3">
      <c r="A2855" t="s">
        <v>583</v>
      </c>
      <c r="B2855" t="s">
        <v>3518</v>
      </c>
      <c r="D2855" t="s">
        <v>582</v>
      </c>
    </row>
    <row r="2856" spans="1:4" x14ac:dyDescent="0.3">
      <c r="A2856" t="s">
        <v>584</v>
      </c>
      <c r="B2856" t="s">
        <v>3518</v>
      </c>
      <c r="D2856" t="s">
        <v>582</v>
      </c>
    </row>
    <row r="2857" spans="1:4" x14ac:dyDescent="0.3">
      <c r="A2857" t="s">
        <v>585</v>
      </c>
      <c r="B2857" t="s">
        <v>3518</v>
      </c>
      <c r="D2857" t="s">
        <v>582</v>
      </c>
    </row>
    <row r="2858" spans="1:4" x14ac:dyDescent="0.3">
      <c r="A2858" t="s">
        <v>583</v>
      </c>
      <c r="B2858" t="s">
        <v>3519</v>
      </c>
      <c r="D2858" t="s">
        <v>582</v>
      </c>
    </row>
    <row r="2859" spans="1:4" x14ac:dyDescent="0.3">
      <c r="A2859" t="s">
        <v>584</v>
      </c>
      <c r="B2859" t="s">
        <v>3519</v>
      </c>
      <c r="D2859" t="s">
        <v>582</v>
      </c>
    </row>
    <row r="2860" spans="1:4" x14ac:dyDescent="0.3">
      <c r="A2860" t="s">
        <v>585</v>
      </c>
      <c r="B2860" t="s">
        <v>3519</v>
      </c>
      <c r="D2860" t="s">
        <v>582</v>
      </c>
    </row>
    <row r="2861" spans="1:4" x14ac:dyDescent="0.3">
      <c r="A2861" t="s">
        <v>583</v>
      </c>
      <c r="B2861" t="s">
        <v>3520</v>
      </c>
      <c r="D2861" t="s">
        <v>582</v>
      </c>
    </row>
    <row r="2862" spans="1:4" x14ac:dyDescent="0.3">
      <c r="A2862" t="s">
        <v>584</v>
      </c>
      <c r="B2862" t="s">
        <v>3520</v>
      </c>
      <c r="D2862" t="s">
        <v>582</v>
      </c>
    </row>
    <row r="2863" spans="1:4" x14ac:dyDescent="0.3">
      <c r="A2863" t="s">
        <v>585</v>
      </c>
      <c r="B2863" t="s">
        <v>3520</v>
      </c>
      <c r="D2863" t="s">
        <v>582</v>
      </c>
    </row>
    <row r="2864" spans="1:4" x14ac:dyDescent="0.3">
      <c r="A2864" t="s">
        <v>583</v>
      </c>
      <c r="B2864" t="s">
        <v>3521</v>
      </c>
      <c r="D2864" t="s">
        <v>582</v>
      </c>
    </row>
    <row r="2865" spans="1:4" x14ac:dyDescent="0.3">
      <c r="A2865" t="s">
        <v>584</v>
      </c>
      <c r="B2865" t="s">
        <v>3521</v>
      </c>
      <c r="D2865" t="s">
        <v>582</v>
      </c>
    </row>
    <row r="2866" spans="1:4" x14ac:dyDescent="0.3">
      <c r="A2866" t="s">
        <v>585</v>
      </c>
      <c r="B2866" t="s">
        <v>3521</v>
      </c>
      <c r="D2866" t="s">
        <v>582</v>
      </c>
    </row>
    <row r="2867" spans="1:4" x14ac:dyDescent="0.3">
      <c r="A2867" t="s">
        <v>583</v>
      </c>
      <c r="B2867" t="s">
        <v>3522</v>
      </c>
      <c r="D2867" t="s">
        <v>582</v>
      </c>
    </row>
    <row r="2868" spans="1:4" x14ac:dyDescent="0.3">
      <c r="A2868" t="s">
        <v>584</v>
      </c>
      <c r="B2868" t="s">
        <v>3522</v>
      </c>
      <c r="D2868" t="s">
        <v>582</v>
      </c>
    </row>
    <row r="2869" spans="1:4" x14ac:dyDescent="0.3">
      <c r="A2869" t="s">
        <v>585</v>
      </c>
      <c r="B2869" t="s">
        <v>3522</v>
      </c>
      <c r="D2869" t="s">
        <v>582</v>
      </c>
    </row>
    <row r="2870" spans="1:4" x14ac:dyDescent="0.3">
      <c r="A2870" t="s">
        <v>583</v>
      </c>
      <c r="B2870" t="s">
        <v>3523</v>
      </c>
      <c r="D2870" t="s">
        <v>582</v>
      </c>
    </row>
    <row r="2871" spans="1:4" x14ac:dyDescent="0.3">
      <c r="A2871" t="s">
        <v>584</v>
      </c>
      <c r="B2871" t="s">
        <v>3523</v>
      </c>
      <c r="D2871" t="s">
        <v>582</v>
      </c>
    </row>
    <row r="2872" spans="1:4" x14ac:dyDescent="0.3">
      <c r="A2872" t="s">
        <v>585</v>
      </c>
      <c r="B2872" t="s">
        <v>3523</v>
      </c>
      <c r="D2872" t="s">
        <v>582</v>
      </c>
    </row>
    <row r="2873" spans="1:4" x14ac:dyDescent="0.3">
      <c r="A2873" t="s">
        <v>583</v>
      </c>
      <c r="B2873" t="s">
        <v>3524</v>
      </c>
      <c r="D2873" t="s">
        <v>582</v>
      </c>
    </row>
    <row r="2874" spans="1:4" x14ac:dyDescent="0.3">
      <c r="A2874" t="s">
        <v>584</v>
      </c>
      <c r="B2874" t="s">
        <v>3524</v>
      </c>
      <c r="D2874" t="s">
        <v>582</v>
      </c>
    </row>
    <row r="2875" spans="1:4" x14ac:dyDescent="0.3">
      <c r="A2875" t="s">
        <v>585</v>
      </c>
      <c r="B2875" t="s">
        <v>3524</v>
      </c>
      <c r="D2875" t="s">
        <v>582</v>
      </c>
    </row>
    <row r="2876" spans="1:4" x14ac:dyDescent="0.3">
      <c r="A2876" t="s">
        <v>583</v>
      </c>
      <c r="B2876" t="s">
        <v>3525</v>
      </c>
      <c r="D2876" t="s">
        <v>582</v>
      </c>
    </row>
    <row r="2877" spans="1:4" x14ac:dyDescent="0.3">
      <c r="A2877" t="s">
        <v>584</v>
      </c>
      <c r="B2877" t="s">
        <v>3525</v>
      </c>
      <c r="D2877" t="s">
        <v>582</v>
      </c>
    </row>
    <row r="2878" spans="1:4" x14ac:dyDescent="0.3">
      <c r="A2878" t="s">
        <v>585</v>
      </c>
      <c r="B2878" t="s">
        <v>3525</v>
      </c>
      <c r="D2878" t="s">
        <v>582</v>
      </c>
    </row>
    <row r="2879" spans="1:4" x14ac:dyDescent="0.3">
      <c r="A2879" t="s">
        <v>583</v>
      </c>
      <c r="B2879" t="s">
        <v>3526</v>
      </c>
      <c r="D2879" t="s">
        <v>582</v>
      </c>
    </row>
    <row r="2880" spans="1:4" x14ac:dyDescent="0.3">
      <c r="A2880" t="s">
        <v>584</v>
      </c>
      <c r="B2880" t="s">
        <v>3526</v>
      </c>
      <c r="D2880" t="s">
        <v>582</v>
      </c>
    </row>
    <row r="2881" spans="1:4" x14ac:dyDescent="0.3">
      <c r="A2881" t="s">
        <v>585</v>
      </c>
      <c r="B2881" t="s">
        <v>3526</v>
      </c>
      <c r="D2881" t="s">
        <v>582</v>
      </c>
    </row>
    <row r="2882" spans="1:4" x14ac:dyDescent="0.3">
      <c r="A2882" t="s">
        <v>583</v>
      </c>
      <c r="B2882" t="s">
        <v>3527</v>
      </c>
      <c r="D2882" t="s">
        <v>582</v>
      </c>
    </row>
    <row r="2883" spans="1:4" x14ac:dyDescent="0.3">
      <c r="A2883" t="s">
        <v>584</v>
      </c>
      <c r="B2883" t="s">
        <v>3527</v>
      </c>
      <c r="D2883" t="s">
        <v>582</v>
      </c>
    </row>
    <row r="2884" spans="1:4" x14ac:dyDescent="0.3">
      <c r="A2884" t="s">
        <v>585</v>
      </c>
      <c r="B2884" t="s">
        <v>3527</v>
      </c>
      <c r="D2884" t="s">
        <v>582</v>
      </c>
    </row>
    <row r="2885" spans="1:4" x14ac:dyDescent="0.3">
      <c r="A2885" t="s">
        <v>583</v>
      </c>
      <c r="B2885" t="s">
        <v>3528</v>
      </c>
      <c r="D2885" t="s">
        <v>582</v>
      </c>
    </row>
    <row r="2886" spans="1:4" x14ac:dyDescent="0.3">
      <c r="A2886" t="s">
        <v>584</v>
      </c>
      <c r="B2886" t="s">
        <v>3528</v>
      </c>
      <c r="D2886" t="s">
        <v>582</v>
      </c>
    </row>
    <row r="2887" spans="1:4" x14ac:dyDescent="0.3">
      <c r="A2887" t="s">
        <v>585</v>
      </c>
      <c r="B2887" t="s">
        <v>3528</v>
      </c>
      <c r="D2887" t="s">
        <v>582</v>
      </c>
    </row>
    <row r="2888" spans="1:4" x14ac:dyDescent="0.3">
      <c r="A2888" t="s">
        <v>583</v>
      </c>
      <c r="B2888" t="s">
        <v>3529</v>
      </c>
      <c r="D2888" t="s">
        <v>582</v>
      </c>
    </row>
    <row r="2889" spans="1:4" x14ac:dyDescent="0.3">
      <c r="A2889" t="s">
        <v>584</v>
      </c>
      <c r="B2889" t="s">
        <v>3529</v>
      </c>
      <c r="D2889" t="s">
        <v>582</v>
      </c>
    </row>
    <row r="2890" spans="1:4" x14ac:dyDescent="0.3">
      <c r="A2890" t="s">
        <v>585</v>
      </c>
      <c r="B2890" t="s">
        <v>3529</v>
      </c>
      <c r="D2890" t="s">
        <v>582</v>
      </c>
    </row>
    <row r="2891" spans="1:4" x14ac:dyDescent="0.3">
      <c r="A2891" t="s">
        <v>583</v>
      </c>
      <c r="B2891" t="s">
        <v>3530</v>
      </c>
      <c r="D2891" t="s">
        <v>582</v>
      </c>
    </row>
    <row r="2892" spans="1:4" x14ac:dyDescent="0.3">
      <c r="A2892" t="s">
        <v>584</v>
      </c>
      <c r="B2892" t="s">
        <v>3530</v>
      </c>
      <c r="D2892" t="s">
        <v>582</v>
      </c>
    </row>
    <row r="2893" spans="1:4" x14ac:dyDescent="0.3">
      <c r="A2893" t="s">
        <v>585</v>
      </c>
      <c r="B2893" t="s">
        <v>3530</v>
      </c>
      <c r="D2893" t="s">
        <v>582</v>
      </c>
    </row>
    <row r="2894" spans="1:4" x14ac:dyDescent="0.3">
      <c r="A2894" t="s">
        <v>583</v>
      </c>
      <c r="B2894" t="s">
        <v>3531</v>
      </c>
      <c r="D2894" t="s">
        <v>582</v>
      </c>
    </row>
    <row r="2895" spans="1:4" x14ac:dyDescent="0.3">
      <c r="A2895" t="s">
        <v>584</v>
      </c>
      <c r="B2895" t="s">
        <v>3531</v>
      </c>
      <c r="D2895" t="s">
        <v>582</v>
      </c>
    </row>
    <row r="2896" spans="1:4" x14ac:dyDescent="0.3">
      <c r="A2896" t="s">
        <v>585</v>
      </c>
      <c r="B2896" t="s">
        <v>3531</v>
      </c>
      <c r="D2896" t="s">
        <v>582</v>
      </c>
    </row>
    <row r="2897" spans="1:4" x14ac:dyDescent="0.3">
      <c r="A2897" t="s">
        <v>583</v>
      </c>
      <c r="B2897" t="s">
        <v>3532</v>
      </c>
      <c r="D2897" t="s">
        <v>582</v>
      </c>
    </row>
    <row r="2898" spans="1:4" x14ac:dyDescent="0.3">
      <c r="A2898" t="s">
        <v>584</v>
      </c>
      <c r="B2898" t="s">
        <v>3532</v>
      </c>
      <c r="D2898" t="s">
        <v>582</v>
      </c>
    </row>
    <row r="2899" spans="1:4" x14ac:dyDescent="0.3">
      <c r="A2899" t="s">
        <v>585</v>
      </c>
      <c r="B2899" t="s">
        <v>3532</v>
      </c>
      <c r="D2899" t="s">
        <v>582</v>
      </c>
    </row>
    <row r="2900" spans="1:4" x14ac:dyDescent="0.3">
      <c r="A2900" t="s">
        <v>583</v>
      </c>
      <c r="B2900" t="s">
        <v>3533</v>
      </c>
      <c r="D2900" t="s">
        <v>582</v>
      </c>
    </row>
    <row r="2901" spans="1:4" x14ac:dyDescent="0.3">
      <c r="A2901" t="s">
        <v>584</v>
      </c>
      <c r="B2901" t="s">
        <v>3533</v>
      </c>
      <c r="D2901" t="s">
        <v>582</v>
      </c>
    </row>
    <row r="2902" spans="1:4" x14ac:dyDescent="0.3">
      <c r="A2902" t="s">
        <v>585</v>
      </c>
      <c r="B2902" t="s">
        <v>3533</v>
      </c>
      <c r="D2902" t="s">
        <v>582</v>
      </c>
    </row>
    <row r="2903" spans="1:4" x14ac:dyDescent="0.3">
      <c r="A2903" t="s">
        <v>583</v>
      </c>
      <c r="B2903" t="s">
        <v>3534</v>
      </c>
      <c r="D2903" t="s">
        <v>582</v>
      </c>
    </row>
    <row r="2904" spans="1:4" x14ac:dyDescent="0.3">
      <c r="A2904" t="s">
        <v>584</v>
      </c>
      <c r="B2904" t="s">
        <v>3534</v>
      </c>
      <c r="D2904" t="s">
        <v>582</v>
      </c>
    </row>
    <row r="2905" spans="1:4" x14ac:dyDescent="0.3">
      <c r="A2905" t="s">
        <v>585</v>
      </c>
      <c r="B2905" t="s">
        <v>3534</v>
      </c>
      <c r="D2905" t="s">
        <v>582</v>
      </c>
    </row>
    <row r="2906" spans="1:4" x14ac:dyDescent="0.3">
      <c r="A2906" t="s">
        <v>583</v>
      </c>
      <c r="B2906" t="s">
        <v>3535</v>
      </c>
      <c r="D2906" t="s">
        <v>582</v>
      </c>
    </row>
    <row r="2907" spans="1:4" x14ac:dyDescent="0.3">
      <c r="A2907" t="s">
        <v>584</v>
      </c>
      <c r="B2907" t="s">
        <v>3535</v>
      </c>
      <c r="D2907" t="s">
        <v>582</v>
      </c>
    </row>
    <row r="2908" spans="1:4" x14ac:dyDescent="0.3">
      <c r="A2908" t="s">
        <v>585</v>
      </c>
      <c r="B2908" t="s">
        <v>3535</v>
      </c>
      <c r="D2908" t="s">
        <v>582</v>
      </c>
    </row>
    <row r="2909" spans="1:4" x14ac:dyDescent="0.3">
      <c r="A2909" t="s">
        <v>583</v>
      </c>
      <c r="B2909" t="s">
        <v>3536</v>
      </c>
      <c r="D2909" t="s">
        <v>582</v>
      </c>
    </row>
    <row r="2910" spans="1:4" x14ac:dyDescent="0.3">
      <c r="A2910" t="s">
        <v>584</v>
      </c>
      <c r="B2910" t="s">
        <v>3536</v>
      </c>
      <c r="D2910" t="s">
        <v>582</v>
      </c>
    </row>
    <row r="2911" spans="1:4" x14ac:dyDescent="0.3">
      <c r="A2911" t="s">
        <v>585</v>
      </c>
      <c r="B2911" t="s">
        <v>3536</v>
      </c>
      <c r="D2911" t="s">
        <v>582</v>
      </c>
    </row>
    <row r="2912" spans="1:4" x14ac:dyDescent="0.3">
      <c r="A2912" t="s">
        <v>583</v>
      </c>
      <c r="B2912" t="s">
        <v>3537</v>
      </c>
      <c r="D2912" t="s">
        <v>582</v>
      </c>
    </row>
    <row r="2913" spans="1:4" x14ac:dyDescent="0.3">
      <c r="A2913" t="s">
        <v>584</v>
      </c>
      <c r="B2913" t="s">
        <v>3537</v>
      </c>
      <c r="D2913" t="s">
        <v>582</v>
      </c>
    </row>
    <row r="2914" spans="1:4" x14ac:dyDescent="0.3">
      <c r="A2914" t="s">
        <v>585</v>
      </c>
      <c r="B2914" t="s">
        <v>3537</v>
      </c>
      <c r="D2914" t="s">
        <v>582</v>
      </c>
    </row>
    <row r="2915" spans="1:4" x14ac:dyDescent="0.3">
      <c r="A2915" t="s">
        <v>583</v>
      </c>
      <c r="B2915" t="s">
        <v>3538</v>
      </c>
      <c r="D2915" t="s">
        <v>582</v>
      </c>
    </row>
    <row r="2916" spans="1:4" x14ac:dyDescent="0.3">
      <c r="A2916" t="s">
        <v>584</v>
      </c>
      <c r="B2916" t="s">
        <v>3538</v>
      </c>
      <c r="D2916" t="s">
        <v>582</v>
      </c>
    </row>
    <row r="2917" spans="1:4" x14ac:dyDescent="0.3">
      <c r="A2917" t="s">
        <v>585</v>
      </c>
      <c r="B2917" t="s">
        <v>3538</v>
      </c>
      <c r="D2917" t="s">
        <v>582</v>
      </c>
    </row>
    <row r="2918" spans="1:4" x14ac:dyDescent="0.3">
      <c r="A2918" t="s">
        <v>583</v>
      </c>
      <c r="B2918" t="s">
        <v>3539</v>
      </c>
      <c r="D2918" t="s">
        <v>582</v>
      </c>
    </row>
    <row r="2919" spans="1:4" x14ac:dyDescent="0.3">
      <c r="A2919" t="s">
        <v>584</v>
      </c>
      <c r="B2919" t="s">
        <v>3539</v>
      </c>
      <c r="D2919" t="s">
        <v>582</v>
      </c>
    </row>
    <row r="2920" spans="1:4" x14ac:dyDescent="0.3">
      <c r="A2920" t="s">
        <v>585</v>
      </c>
      <c r="B2920" t="s">
        <v>3539</v>
      </c>
      <c r="D2920" t="s">
        <v>582</v>
      </c>
    </row>
    <row r="2921" spans="1:4" x14ac:dyDescent="0.3">
      <c r="A2921" t="s">
        <v>583</v>
      </c>
      <c r="B2921" t="s">
        <v>3540</v>
      </c>
      <c r="D2921" t="s">
        <v>582</v>
      </c>
    </row>
    <row r="2922" spans="1:4" x14ac:dyDescent="0.3">
      <c r="A2922" t="s">
        <v>584</v>
      </c>
      <c r="B2922" t="s">
        <v>3540</v>
      </c>
      <c r="D2922" t="s">
        <v>582</v>
      </c>
    </row>
    <row r="2923" spans="1:4" x14ac:dyDescent="0.3">
      <c r="A2923" t="s">
        <v>585</v>
      </c>
      <c r="B2923" t="s">
        <v>3540</v>
      </c>
      <c r="D2923" t="s">
        <v>582</v>
      </c>
    </row>
    <row r="2924" spans="1:4" x14ac:dyDescent="0.3">
      <c r="A2924" t="s">
        <v>583</v>
      </c>
      <c r="B2924" t="s">
        <v>3541</v>
      </c>
      <c r="D2924" t="s">
        <v>582</v>
      </c>
    </row>
    <row r="2925" spans="1:4" x14ac:dyDescent="0.3">
      <c r="A2925" t="s">
        <v>584</v>
      </c>
      <c r="B2925" t="s">
        <v>3541</v>
      </c>
      <c r="D2925" t="s">
        <v>582</v>
      </c>
    </row>
    <row r="2926" spans="1:4" x14ac:dyDescent="0.3">
      <c r="A2926" t="s">
        <v>585</v>
      </c>
      <c r="B2926" t="s">
        <v>3541</v>
      </c>
      <c r="D2926" t="s">
        <v>582</v>
      </c>
    </row>
    <row r="2927" spans="1:4" x14ac:dyDescent="0.3">
      <c r="A2927" t="s">
        <v>583</v>
      </c>
      <c r="B2927" t="s">
        <v>3542</v>
      </c>
      <c r="D2927" t="s">
        <v>582</v>
      </c>
    </row>
    <row r="2928" spans="1:4" x14ac:dyDescent="0.3">
      <c r="A2928" t="s">
        <v>584</v>
      </c>
      <c r="B2928" t="s">
        <v>3542</v>
      </c>
      <c r="D2928" t="s">
        <v>582</v>
      </c>
    </row>
    <row r="2929" spans="1:4" x14ac:dyDescent="0.3">
      <c r="A2929" t="s">
        <v>585</v>
      </c>
      <c r="B2929" t="s">
        <v>3542</v>
      </c>
      <c r="D2929" t="s">
        <v>582</v>
      </c>
    </row>
    <row r="2930" spans="1:4" x14ac:dyDescent="0.3">
      <c r="A2930" t="s">
        <v>583</v>
      </c>
      <c r="B2930" t="s">
        <v>3543</v>
      </c>
      <c r="D2930" t="s">
        <v>582</v>
      </c>
    </row>
    <row r="2931" spans="1:4" x14ac:dyDescent="0.3">
      <c r="A2931" t="s">
        <v>584</v>
      </c>
      <c r="B2931" t="s">
        <v>3543</v>
      </c>
      <c r="D2931" t="s">
        <v>582</v>
      </c>
    </row>
    <row r="2932" spans="1:4" x14ac:dyDescent="0.3">
      <c r="A2932" t="s">
        <v>585</v>
      </c>
      <c r="B2932" t="s">
        <v>3543</v>
      </c>
      <c r="D2932" t="s">
        <v>582</v>
      </c>
    </row>
    <row r="2933" spans="1:4" x14ac:dyDescent="0.3">
      <c r="A2933" t="s">
        <v>583</v>
      </c>
      <c r="B2933" t="s">
        <v>3544</v>
      </c>
      <c r="D2933" t="s">
        <v>582</v>
      </c>
    </row>
    <row r="2934" spans="1:4" x14ac:dyDescent="0.3">
      <c r="A2934" t="s">
        <v>584</v>
      </c>
      <c r="B2934" t="s">
        <v>3544</v>
      </c>
      <c r="D2934" t="s">
        <v>582</v>
      </c>
    </row>
    <row r="2935" spans="1:4" x14ac:dyDescent="0.3">
      <c r="A2935" t="s">
        <v>585</v>
      </c>
      <c r="B2935" t="s">
        <v>3544</v>
      </c>
      <c r="D2935" t="s">
        <v>582</v>
      </c>
    </row>
    <row r="2936" spans="1:4" x14ac:dyDescent="0.3">
      <c r="A2936" t="s">
        <v>583</v>
      </c>
      <c r="B2936" t="s">
        <v>3545</v>
      </c>
      <c r="D2936" t="s">
        <v>582</v>
      </c>
    </row>
    <row r="2937" spans="1:4" x14ac:dyDescent="0.3">
      <c r="A2937" t="s">
        <v>584</v>
      </c>
      <c r="B2937" t="s">
        <v>3545</v>
      </c>
      <c r="D2937" t="s">
        <v>582</v>
      </c>
    </row>
    <row r="2938" spans="1:4" x14ac:dyDescent="0.3">
      <c r="A2938" t="s">
        <v>585</v>
      </c>
      <c r="B2938" t="s">
        <v>3545</v>
      </c>
      <c r="D2938" t="s">
        <v>582</v>
      </c>
    </row>
    <row r="2939" spans="1:4" x14ac:dyDescent="0.3">
      <c r="A2939" t="s">
        <v>583</v>
      </c>
      <c r="B2939" t="s">
        <v>3546</v>
      </c>
      <c r="D2939" t="s">
        <v>582</v>
      </c>
    </row>
    <row r="2940" spans="1:4" x14ac:dyDescent="0.3">
      <c r="A2940" t="s">
        <v>584</v>
      </c>
      <c r="B2940" t="s">
        <v>3546</v>
      </c>
      <c r="D2940" t="s">
        <v>582</v>
      </c>
    </row>
    <row r="2941" spans="1:4" x14ac:dyDescent="0.3">
      <c r="A2941" t="s">
        <v>585</v>
      </c>
      <c r="B2941" t="s">
        <v>3546</v>
      </c>
      <c r="D2941" t="s">
        <v>582</v>
      </c>
    </row>
    <row r="2942" spans="1:4" x14ac:dyDescent="0.3">
      <c r="A2942" t="s">
        <v>583</v>
      </c>
      <c r="B2942" t="s">
        <v>3547</v>
      </c>
      <c r="D2942" t="s">
        <v>582</v>
      </c>
    </row>
    <row r="2943" spans="1:4" x14ac:dyDescent="0.3">
      <c r="A2943" t="s">
        <v>584</v>
      </c>
      <c r="B2943" t="s">
        <v>3547</v>
      </c>
      <c r="D2943" t="s">
        <v>582</v>
      </c>
    </row>
    <row r="2944" spans="1:4" x14ac:dyDescent="0.3">
      <c r="A2944" t="s">
        <v>585</v>
      </c>
      <c r="B2944" t="s">
        <v>3547</v>
      </c>
      <c r="D2944" t="s">
        <v>582</v>
      </c>
    </row>
    <row r="2945" spans="1:4" x14ac:dyDescent="0.3">
      <c r="A2945" t="s">
        <v>583</v>
      </c>
      <c r="B2945" t="s">
        <v>3548</v>
      </c>
      <c r="D2945" t="s">
        <v>582</v>
      </c>
    </row>
    <row r="2946" spans="1:4" x14ac:dyDescent="0.3">
      <c r="A2946" t="s">
        <v>584</v>
      </c>
      <c r="B2946" t="s">
        <v>3548</v>
      </c>
      <c r="D2946" t="s">
        <v>582</v>
      </c>
    </row>
    <row r="2947" spans="1:4" x14ac:dyDescent="0.3">
      <c r="A2947" t="s">
        <v>585</v>
      </c>
      <c r="B2947" t="s">
        <v>3548</v>
      </c>
      <c r="D2947" t="s">
        <v>582</v>
      </c>
    </row>
    <row r="2948" spans="1:4" x14ac:dyDescent="0.3">
      <c r="A2948" t="s">
        <v>583</v>
      </c>
      <c r="B2948" t="s">
        <v>3549</v>
      </c>
      <c r="D2948" t="s">
        <v>582</v>
      </c>
    </row>
    <row r="2949" spans="1:4" x14ac:dyDescent="0.3">
      <c r="A2949" t="s">
        <v>584</v>
      </c>
      <c r="B2949" t="s">
        <v>3549</v>
      </c>
      <c r="D2949" t="s">
        <v>582</v>
      </c>
    </row>
    <row r="2950" spans="1:4" x14ac:dyDescent="0.3">
      <c r="A2950" t="s">
        <v>585</v>
      </c>
      <c r="B2950" t="s">
        <v>3549</v>
      </c>
      <c r="D2950" t="s">
        <v>582</v>
      </c>
    </row>
    <row r="2951" spans="1:4" x14ac:dyDescent="0.3">
      <c r="A2951" t="s">
        <v>583</v>
      </c>
      <c r="B2951" t="s">
        <v>3550</v>
      </c>
      <c r="D2951" t="s">
        <v>582</v>
      </c>
    </row>
    <row r="2952" spans="1:4" x14ac:dyDescent="0.3">
      <c r="A2952" t="s">
        <v>584</v>
      </c>
      <c r="B2952" t="s">
        <v>3550</v>
      </c>
      <c r="D2952" t="s">
        <v>582</v>
      </c>
    </row>
    <row r="2953" spans="1:4" x14ac:dyDescent="0.3">
      <c r="A2953" t="s">
        <v>585</v>
      </c>
      <c r="B2953" t="s">
        <v>3550</v>
      </c>
      <c r="D2953" t="s">
        <v>582</v>
      </c>
    </row>
    <row r="2954" spans="1:4" x14ac:dyDescent="0.3">
      <c r="A2954" t="s">
        <v>583</v>
      </c>
      <c r="B2954" t="s">
        <v>3551</v>
      </c>
      <c r="D2954" t="s">
        <v>582</v>
      </c>
    </row>
    <row r="2955" spans="1:4" x14ac:dyDescent="0.3">
      <c r="A2955" t="s">
        <v>584</v>
      </c>
      <c r="B2955" t="s">
        <v>3551</v>
      </c>
      <c r="D2955" t="s">
        <v>582</v>
      </c>
    </row>
    <row r="2956" spans="1:4" x14ac:dyDescent="0.3">
      <c r="A2956" t="s">
        <v>585</v>
      </c>
      <c r="B2956" t="s">
        <v>3551</v>
      </c>
      <c r="D2956" t="s">
        <v>582</v>
      </c>
    </row>
    <row r="2957" spans="1:4" x14ac:dyDescent="0.3">
      <c r="A2957" t="s">
        <v>583</v>
      </c>
      <c r="B2957" t="s">
        <v>3552</v>
      </c>
      <c r="D2957" t="s">
        <v>582</v>
      </c>
    </row>
    <row r="2958" spans="1:4" x14ac:dyDescent="0.3">
      <c r="A2958" t="s">
        <v>584</v>
      </c>
      <c r="B2958" t="s">
        <v>3552</v>
      </c>
      <c r="D2958" t="s">
        <v>582</v>
      </c>
    </row>
    <row r="2959" spans="1:4" x14ac:dyDescent="0.3">
      <c r="A2959" t="s">
        <v>585</v>
      </c>
      <c r="B2959" t="s">
        <v>3552</v>
      </c>
      <c r="D2959" t="s">
        <v>582</v>
      </c>
    </row>
    <row r="2960" spans="1:4" x14ac:dyDescent="0.3">
      <c r="A2960" t="s">
        <v>583</v>
      </c>
      <c r="B2960" t="s">
        <v>3553</v>
      </c>
      <c r="D2960" t="s">
        <v>582</v>
      </c>
    </row>
    <row r="2961" spans="1:4" x14ac:dyDescent="0.3">
      <c r="A2961" t="s">
        <v>584</v>
      </c>
      <c r="B2961" t="s">
        <v>3553</v>
      </c>
      <c r="D2961" t="s">
        <v>582</v>
      </c>
    </row>
    <row r="2962" spans="1:4" x14ac:dyDescent="0.3">
      <c r="A2962" t="s">
        <v>585</v>
      </c>
      <c r="B2962" t="s">
        <v>3553</v>
      </c>
      <c r="D2962" t="s">
        <v>582</v>
      </c>
    </row>
    <row r="2963" spans="1:4" x14ac:dyDescent="0.3">
      <c r="A2963" t="s">
        <v>583</v>
      </c>
      <c r="B2963" t="s">
        <v>3554</v>
      </c>
      <c r="D2963" t="s">
        <v>582</v>
      </c>
    </row>
    <row r="2964" spans="1:4" x14ac:dyDescent="0.3">
      <c r="A2964" t="s">
        <v>584</v>
      </c>
      <c r="B2964" t="s">
        <v>3554</v>
      </c>
      <c r="D2964" t="s">
        <v>582</v>
      </c>
    </row>
    <row r="2965" spans="1:4" x14ac:dyDescent="0.3">
      <c r="A2965" t="s">
        <v>585</v>
      </c>
      <c r="B2965" t="s">
        <v>3554</v>
      </c>
      <c r="D2965" t="s">
        <v>582</v>
      </c>
    </row>
    <row r="2966" spans="1:4" x14ac:dyDescent="0.3">
      <c r="A2966" t="s">
        <v>583</v>
      </c>
      <c r="B2966" t="s">
        <v>3555</v>
      </c>
      <c r="D2966" t="s">
        <v>582</v>
      </c>
    </row>
    <row r="2967" spans="1:4" x14ac:dyDescent="0.3">
      <c r="A2967" t="s">
        <v>584</v>
      </c>
      <c r="B2967" t="s">
        <v>3555</v>
      </c>
      <c r="D2967" t="s">
        <v>582</v>
      </c>
    </row>
    <row r="2968" spans="1:4" x14ac:dyDescent="0.3">
      <c r="A2968" t="s">
        <v>585</v>
      </c>
      <c r="B2968" t="s">
        <v>3555</v>
      </c>
      <c r="D2968" t="s">
        <v>582</v>
      </c>
    </row>
    <row r="2969" spans="1:4" x14ac:dyDescent="0.3">
      <c r="A2969" t="s">
        <v>583</v>
      </c>
      <c r="B2969" t="s">
        <v>3556</v>
      </c>
      <c r="D2969" t="s">
        <v>582</v>
      </c>
    </row>
    <row r="2970" spans="1:4" x14ac:dyDescent="0.3">
      <c r="A2970" t="s">
        <v>584</v>
      </c>
      <c r="B2970" t="s">
        <v>3556</v>
      </c>
      <c r="D2970" t="s">
        <v>582</v>
      </c>
    </row>
    <row r="2971" spans="1:4" x14ac:dyDescent="0.3">
      <c r="A2971" t="s">
        <v>585</v>
      </c>
      <c r="B2971" t="s">
        <v>3556</v>
      </c>
      <c r="D2971" t="s">
        <v>582</v>
      </c>
    </row>
    <row r="2972" spans="1:4" x14ac:dyDescent="0.3">
      <c r="A2972" t="s">
        <v>583</v>
      </c>
      <c r="B2972" t="s">
        <v>3557</v>
      </c>
      <c r="D2972" t="s">
        <v>582</v>
      </c>
    </row>
    <row r="2973" spans="1:4" x14ac:dyDescent="0.3">
      <c r="A2973" t="s">
        <v>584</v>
      </c>
      <c r="B2973" t="s">
        <v>3557</v>
      </c>
      <c r="D2973" t="s">
        <v>582</v>
      </c>
    </row>
    <row r="2974" spans="1:4" x14ac:dyDescent="0.3">
      <c r="A2974" t="s">
        <v>585</v>
      </c>
      <c r="B2974" t="s">
        <v>3557</v>
      </c>
      <c r="D2974" t="s">
        <v>582</v>
      </c>
    </row>
    <row r="2975" spans="1:4" x14ac:dyDescent="0.3">
      <c r="A2975" t="s">
        <v>583</v>
      </c>
      <c r="B2975" t="s">
        <v>3558</v>
      </c>
      <c r="D2975" t="s">
        <v>582</v>
      </c>
    </row>
    <row r="2976" spans="1:4" x14ac:dyDescent="0.3">
      <c r="A2976" t="s">
        <v>584</v>
      </c>
      <c r="B2976" t="s">
        <v>3558</v>
      </c>
      <c r="D2976" t="s">
        <v>582</v>
      </c>
    </row>
    <row r="2977" spans="1:4" x14ac:dyDescent="0.3">
      <c r="A2977" t="s">
        <v>585</v>
      </c>
      <c r="B2977" t="s">
        <v>3558</v>
      </c>
      <c r="D2977" t="s">
        <v>582</v>
      </c>
    </row>
    <row r="2978" spans="1:4" x14ac:dyDescent="0.3">
      <c r="A2978" t="s">
        <v>583</v>
      </c>
      <c r="B2978" t="s">
        <v>3559</v>
      </c>
      <c r="D2978" t="s">
        <v>582</v>
      </c>
    </row>
    <row r="2979" spans="1:4" x14ac:dyDescent="0.3">
      <c r="A2979" t="s">
        <v>584</v>
      </c>
      <c r="B2979" t="s">
        <v>3559</v>
      </c>
      <c r="D2979" t="s">
        <v>582</v>
      </c>
    </row>
    <row r="2980" spans="1:4" x14ac:dyDescent="0.3">
      <c r="A2980" t="s">
        <v>585</v>
      </c>
      <c r="B2980" t="s">
        <v>3559</v>
      </c>
      <c r="D2980" t="s">
        <v>582</v>
      </c>
    </row>
    <row r="2981" spans="1:4" x14ac:dyDescent="0.3">
      <c r="A2981" t="s">
        <v>583</v>
      </c>
      <c r="B2981" t="s">
        <v>3560</v>
      </c>
      <c r="D2981" t="s">
        <v>582</v>
      </c>
    </row>
    <row r="2982" spans="1:4" x14ac:dyDescent="0.3">
      <c r="A2982" t="s">
        <v>584</v>
      </c>
      <c r="B2982" t="s">
        <v>3560</v>
      </c>
      <c r="D2982" t="s">
        <v>582</v>
      </c>
    </row>
    <row r="2983" spans="1:4" x14ac:dyDescent="0.3">
      <c r="A2983" t="s">
        <v>585</v>
      </c>
      <c r="B2983" t="s">
        <v>3560</v>
      </c>
      <c r="D2983" t="s">
        <v>582</v>
      </c>
    </row>
    <row r="2984" spans="1:4" x14ac:dyDescent="0.3">
      <c r="A2984" t="s">
        <v>583</v>
      </c>
      <c r="B2984" t="s">
        <v>3561</v>
      </c>
      <c r="D2984" t="s">
        <v>582</v>
      </c>
    </row>
    <row r="2985" spans="1:4" x14ac:dyDescent="0.3">
      <c r="A2985" t="s">
        <v>584</v>
      </c>
      <c r="B2985" t="s">
        <v>3561</v>
      </c>
      <c r="D2985" t="s">
        <v>582</v>
      </c>
    </row>
    <row r="2986" spans="1:4" x14ac:dyDescent="0.3">
      <c r="A2986" t="s">
        <v>585</v>
      </c>
      <c r="B2986" t="s">
        <v>3561</v>
      </c>
      <c r="D2986" t="s">
        <v>582</v>
      </c>
    </row>
    <row r="2987" spans="1:4" x14ac:dyDescent="0.3">
      <c r="A2987" t="s">
        <v>583</v>
      </c>
      <c r="B2987" t="s">
        <v>3562</v>
      </c>
      <c r="D2987" t="s">
        <v>582</v>
      </c>
    </row>
    <row r="2988" spans="1:4" x14ac:dyDescent="0.3">
      <c r="A2988" t="s">
        <v>584</v>
      </c>
      <c r="B2988" t="s">
        <v>3562</v>
      </c>
      <c r="D2988" t="s">
        <v>582</v>
      </c>
    </row>
    <row r="2989" spans="1:4" x14ac:dyDescent="0.3">
      <c r="A2989" t="s">
        <v>585</v>
      </c>
      <c r="B2989" t="s">
        <v>3562</v>
      </c>
      <c r="D2989" t="s">
        <v>582</v>
      </c>
    </row>
    <row r="2990" spans="1:4" x14ac:dyDescent="0.3">
      <c r="A2990" t="s">
        <v>583</v>
      </c>
      <c r="B2990" t="s">
        <v>3563</v>
      </c>
      <c r="D2990" t="s">
        <v>582</v>
      </c>
    </row>
    <row r="2991" spans="1:4" x14ac:dyDescent="0.3">
      <c r="A2991" t="s">
        <v>584</v>
      </c>
      <c r="B2991" t="s">
        <v>3563</v>
      </c>
      <c r="D2991" t="s">
        <v>582</v>
      </c>
    </row>
    <row r="2992" spans="1:4" x14ac:dyDescent="0.3">
      <c r="A2992" t="s">
        <v>585</v>
      </c>
      <c r="B2992" t="s">
        <v>3563</v>
      </c>
      <c r="D2992" t="s">
        <v>582</v>
      </c>
    </row>
    <row r="2993" spans="1:4" x14ac:dyDescent="0.3">
      <c r="A2993" t="s">
        <v>583</v>
      </c>
      <c r="B2993" t="s">
        <v>3564</v>
      </c>
      <c r="D2993" t="s">
        <v>582</v>
      </c>
    </row>
    <row r="2994" spans="1:4" x14ac:dyDescent="0.3">
      <c r="A2994" t="s">
        <v>584</v>
      </c>
      <c r="B2994" t="s">
        <v>3564</v>
      </c>
      <c r="D2994" t="s">
        <v>582</v>
      </c>
    </row>
    <row r="2995" spans="1:4" x14ac:dyDescent="0.3">
      <c r="A2995" t="s">
        <v>585</v>
      </c>
      <c r="B2995" t="s">
        <v>3564</v>
      </c>
      <c r="D2995" t="s">
        <v>582</v>
      </c>
    </row>
    <row r="2996" spans="1:4" x14ac:dyDescent="0.3">
      <c r="A2996" t="s">
        <v>583</v>
      </c>
      <c r="B2996" t="s">
        <v>3565</v>
      </c>
      <c r="D2996" t="s">
        <v>582</v>
      </c>
    </row>
    <row r="2997" spans="1:4" x14ac:dyDescent="0.3">
      <c r="A2997" t="s">
        <v>584</v>
      </c>
      <c r="B2997" t="s">
        <v>3565</v>
      </c>
      <c r="D2997" t="s">
        <v>582</v>
      </c>
    </row>
    <row r="2998" spans="1:4" x14ac:dyDescent="0.3">
      <c r="A2998" t="s">
        <v>585</v>
      </c>
      <c r="B2998" t="s">
        <v>3565</v>
      </c>
      <c r="D2998" t="s">
        <v>582</v>
      </c>
    </row>
    <row r="2999" spans="1:4" x14ac:dyDescent="0.3">
      <c r="A2999" t="s">
        <v>583</v>
      </c>
      <c r="B2999" t="s">
        <v>3566</v>
      </c>
      <c r="D2999" t="s">
        <v>582</v>
      </c>
    </row>
    <row r="3000" spans="1:4" x14ac:dyDescent="0.3">
      <c r="A3000" t="s">
        <v>584</v>
      </c>
      <c r="B3000" t="s">
        <v>3566</v>
      </c>
      <c r="D3000" t="s">
        <v>582</v>
      </c>
    </row>
    <row r="3001" spans="1:4" x14ac:dyDescent="0.3">
      <c r="A3001" t="s">
        <v>585</v>
      </c>
      <c r="B3001" t="s">
        <v>3566</v>
      </c>
      <c r="D3001" t="s">
        <v>582</v>
      </c>
    </row>
    <row r="3002" spans="1:4" x14ac:dyDescent="0.3">
      <c r="A3002" t="s">
        <v>583</v>
      </c>
      <c r="B3002" t="s">
        <v>3567</v>
      </c>
      <c r="D3002" t="s">
        <v>582</v>
      </c>
    </row>
    <row r="3003" spans="1:4" x14ac:dyDescent="0.3">
      <c r="A3003" t="s">
        <v>584</v>
      </c>
      <c r="B3003" t="s">
        <v>3567</v>
      </c>
      <c r="D3003" t="s">
        <v>582</v>
      </c>
    </row>
    <row r="3004" spans="1:4" x14ac:dyDescent="0.3">
      <c r="A3004" t="s">
        <v>585</v>
      </c>
      <c r="B3004" t="s">
        <v>3567</v>
      </c>
      <c r="D3004" t="s">
        <v>582</v>
      </c>
    </row>
    <row r="3005" spans="1:4" x14ac:dyDescent="0.3">
      <c r="A3005" t="s">
        <v>583</v>
      </c>
      <c r="B3005" t="s">
        <v>3568</v>
      </c>
      <c r="D3005" t="s">
        <v>582</v>
      </c>
    </row>
    <row r="3006" spans="1:4" x14ac:dyDescent="0.3">
      <c r="A3006" t="s">
        <v>584</v>
      </c>
      <c r="B3006" t="s">
        <v>3568</v>
      </c>
      <c r="D3006" t="s">
        <v>582</v>
      </c>
    </row>
    <row r="3007" spans="1:4" x14ac:dyDescent="0.3">
      <c r="A3007" t="s">
        <v>585</v>
      </c>
      <c r="B3007" t="s">
        <v>3568</v>
      </c>
      <c r="D3007" t="s">
        <v>582</v>
      </c>
    </row>
    <row r="3008" spans="1:4" x14ac:dyDescent="0.3">
      <c r="A3008" t="s">
        <v>583</v>
      </c>
      <c r="B3008" t="s">
        <v>3569</v>
      </c>
      <c r="D3008" t="s">
        <v>582</v>
      </c>
    </row>
    <row r="3009" spans="1:4" x14ac:dyDescent="0.3">
      <c r="A3009" t="s">
        <v>584</v>
      </c>
      <c r="B3009" t="s">
        <v>3569</v>
      </c>
      <c r="D3009" t="s">
        <v>582</v>
      </c>
    </row>
    <row r="3010" spans="1:4" x14ac:dyDescent="0.3">
      <c r="A3010" t="s">
        <v>585</v>
      </c>
      <c r="B3010" t="s">
        <v>3569</v>
      </c>
      <c r="D3010" t="s">
        <v>582</v>
      </c>
    </row>
    <row r="3011" spans="1:4" x14ac:dyDescent="0.3">
      <c r="A3011" t="s">
        <v>583</v>
      </c>
      <c r="B3011" t="s">
        <v>3570</v>
      </c>
      <c r="D3011" t="s">
        <v>582</v>
      </c>
    </row>
    <row r="3012" spans="1:4" x14ac:dyDescent="0.3">
      <c r="A3012" t="s">
        <v>584</v>
      </c>
      <c r="B3012" t="s">
        <v>3570</v>
      </c>
      <c r="D3012" t="s">
        <v>582</v>
      </c>
    </row>
    <row r="3013" spans="1:4" x14ac:dyDescent="0.3">
      <c r="A3013" t="s">
        <v>585</v>
      </c>
      <c r="B3013" t="s">
        <v>3570</v>
      </c>
      <c r="D3013" t="s">
        <v>582</v>
      </c>
    </row>
    <row r="3014" spans="1:4" x14ac:dyDescent="0.3">
      <c r="A3014" t="s">
        <v>583</v>
      </c>
      <c r="B3014" t="s">
        <v>3933</v>
      </c>
      <c r="D3014" t="s">
        <v>582</v>
      </c>
    </row>
    <row r="3015" spans="1:4" x14ac:dyDescent="0.3">
      <c r="A3015" t="s">
        <v>584</v>
      </c>
      <c r="B3015" t="s">
        <v>3933</v>
      </c>
      <c r="D3015" t="s">
        <v>582</v>
      </c>
    </row>
    <row r="3016" spans="1:4" x14ac:dyDescent="0.3">
      <c r="A3016" t="s">
        <v>585</v>
      </c>
      <c r="B3016" t="s">
        <v>3933</v>
      </c>
      <c r="D3016" t="s">
        <v>582</v>
      </c>
    </row>
    <row r="3017" spans="1:4" x14ac:dyDescent="0.3">
      <c r="A3017" t="s">
        <v>583</v>
      </c>
      <c r="B3017" t="s">
        <v>3571</v>
      </c>
      <c r="D3017" t="s">
        <v>582</v>
      </c>
    </row>
    <row r="3018" spans="1:4" x14ac:dyDescent="0.3">
      <c r="A3018" t="s">
        <v>584</v>
      </c>
      <c r="B3018" t="s">
        <v>3571</v>
      </c>
      <c r="D3018" t="s">
        <v>582</v>
      </c>
    </row>
    <row r="3019" spans="1:4" x14ac:dyDescent="0.3">
      <c r="A3019" t="s">
        <v>585</v>
      </c>
      <c r="B3019" t="s">
        <v>3571</v>
      </c>
      <c r="D3019" t="s">
        <v>582</v>
      </c>
    </row>
    <row r="3020" spans="1:4" x14ac:dyDescent="0.3">
      <c r="A3020" t="s">
        <v>583</v>
      </c>
      <c r="B3020" t="s">
        <v>3572</v>
      </c>
      <c r="D3020" t="s">
        <v>582</v>
      </c>
    </row>
    <row r="3021" spans="1:4" x14ac:dyDescent="0.3">
      <c r="A3021" t="s">
        <v>584</v>
      </c>
      <c r="B3021" t="s">
        <v>3572</v>
      </c>
      <c r="D3021" t="s">
        <v>582</v>
      </c>
    </row>
    <row r="3022" spans="1:4" x14ac:dyDescent="0.3">
      <c r="A3022" t="s">
        <v>585</v>
      </c>
      <c r="B3022" t="s">
        <v>3572</v>
      </c>
      <c r="D3022" t="s">
        <v>582</v>
      </c>
    </row>
    <row r="3023" spans="1:4" x14ac:dyDescent="0.3">
      <c r="A3023" t="s">
        <v>583</v>
      </c>
      <c r="B3023" t="s">
        <v>3573</v>
      </c>
      <c r="D3023" t="s">
        <v>582</v>
      </c>
    </row>
    <row r="3024" spans="1:4" x14ac:dyDescent="0.3">
      <c r="A3024" t="s">
        <v>584</v>
      </c>
      <c r="B3024" t="s">
        <v>3573</v>
      </c>
      <c r="D3024" t="s">
        <v>582</v>
      </c>
    </row>
    <row r="3025" spans="1:4" x14ac:dyDescent="0.3">
      <c r="A3025" t="s">
        <v>585</v>
      </c>
      <c r="B3025" t="s">
        <v>3573</v>
      </c>
      <c r="D3025" t="s">
        <v>582</v>
      </c>
    </row>
    <row r="3026" spans="1:4" x14ac:dyDescent="0.3">
      <c r="A3026" t="s">
        <v>583</v>
      </c>
      <c r="B3026" t="s">
        <v>3574</v>
      </c>
      <c r="D3026" t="s">
        <v>582</v>
      </c>
    </row>
    <row r="3027" spans="1:4" x14ac:dyDescent="0.3">
      <c r="A3027" t="s">
        <v>584</v>
      </c>
      <c r="B3027" t="s">
        <v>3574</v>
      </c>
      <c r="D3027" t="s">
        <v>582</v>
      </c>
    </row>
    <row r="3028" spans="1:4" x14ac:dyDescent="0.3">
      <c r="A3028" t="s">
        <v>585</v>
      </c>
      <c r="B3028" t="s">
        <v>3574</v>
      </c>
      <c r="D3028" t="s">
        <v>582</v>
      </c>
    </row>
    <row r="3029" spans="1:4" x14ac:dyDescent="0.3">
      <c r="A3029" t="s">
        <v>583</v>
      </c>
      <c r="B3029" t="s">
        <v>3934</v>
      </c>
      <c r="D3029" t="s">
        <v>582</v>
      </c>
    </row>
    <row r="3030" spans="1:4" x14ac:dyDescent="0.3">
      <c r="A3030" t="s">
        <v>584</v>
      </c>
      <c r="B3030" t="s">
        <v>3934</v>
      </c>
      <c r="D3030" t="s">
        <v>582</v>
      </c>
    </row>
    <row r="3031" spans="1:4" x14ac:dyDescent="0.3">
      <c r="A3031" t="s">
        <v>585</v>
      </c>
      <c r="B3031" t="s">
        <v>3934</v>
      </c>
      <c r="D3031" t="s">
        <v>582</v>
      </c>
    </row>
    <row r="3032" spans="1:4" x14ac:dyDescent="0.3">
      <c r="A3032" t="s">
        <v>583</v>
      </c>
      <c r="B3032" t="s">
        <v>3575</v>
      </c>
      <c r="D3032" t="s">
        <v>582</v>
      </c>
    </row>
    <row r="3033" spans="1:4" x14ac:dyDescent="0.3">
      <c r="A3033" t="s">
        <v>584</v>
      </c>
      <c r="B3033" t="s">
        <v>3575</v>
      </c>
      <c r="D3033" t="s">
        <v>582</v>
      </c>
    </row>
    <row r="3034" spans="1:4" x14ac:dyDescent="0.3">
      <c r="A3034" t="s">
        <v>585</v>
      </c>
      <c r="B3034" t="s">
        <v>3575</v>
      </c>
      <c r="D3034" t="s">
        <v>582</v>
      </c>
    </row>
    <row r="3035" spans="1:4" x14ac:dyDescent="0.3">
      <c r="A3035" t="s">
        <v>583</v>
      </c>
      <c r="B3035" t="s">
        <v>3576</v>
      </c>
      <c r="D3035" t="s">
        <v>582</v>
      </c>
    </row>
    <row r="3036" spans="1:4" x14ac:dyDescent="0.3">
      <c r="A3036" t="s">
        <v>584</v>
      </c>
      <c r="B3036" t="s">
        <v>3576</v>
      </c>
      <c r="D3036" t="s">
        <v>582</v>
      </c>
    </row>
    <row r="3037" spans="1:4" x14ac:dyDescent="0.3">
      <c r="A3037" t="s">
        <v>585</v>
      </c>
      <c r="B3037" t="s">
        <v>3576</v>
      </c>
      <c r="D3037" t="s">
        <v>582</v>
      </c>
    </row>
    <row r="3038" spans="1:4" x14ac:dyDescent="0.3">
      <c r="A3038" t="s">
        <v>583</v>
      </c>
      <c r="B3038" t="s">
        <v>3577</v>
      </c>
      <c r="D3038" t="s">
        <v>582</v>
      </c>
    </row>
    <row r="3039" spans="1:4" x14ac:dyDescent="0.3">
      <c r="A3039" t="s">
        <v>584</v>
      </c>
      <c r="B3039" t="s">
        <v>3577</v>
      </c>
      <c r="D3039" t="s">
        <v>582</v>
      </c>
    </row>
    <row r="3040" spans="1:4" x14ac:dyDescent="0.3">
      <c r="A3040" t="s">
        <v>585</v>
      </c>
      <c r="B3040" t="s">
        <v>3577</v>
      </c>
      <c r="D3040" t="s">
        <v>582</v>
      </c>
    </row>
    <row r="3041" spans="1:4" x14ac:dyDescent="0.3">
      <c r="A3041" t="s">
        <v>583</v>
      </c>
      <c r="B3041" t="s">
        <v>3578</v>
      </c>
      <c r="D3041" t="s">
        <v>582</v>
      </c>
    </row>
    <row r="3042" spans="1:4" x14ac:dyDescent="0.3">
      <c r="A3042" t="s">
        <v>584</v>
      </c>
      <c r="B3042" t="s">
        <v>3578</v>
      </c>
      <c r="D3042" t="s">
        <v>582</v>
      </c>
    </row>
    <row r="3043" spans="1:4" x14ac:dyDescent="0.3">
      <c r="A3043" t="s">
        <v>585</v>
      </c>
      <c r="B3043" t="s">
        <v>3578</v>
      </c>
      <c r="D3043" t="s">
        <v>582</v>
      </c>
    </row>
    <row r="3044" spans="1:4" x14ac:dyDescent="0.3">
      <c r="A3044" t="s">
        <v>583</v>
      </c>
      <c r="B3044" t="s">
        <v>3579</v>
      </c>
      <c r="D3044" t="s">
        <v>582</v>
      </c>
    </row>
    <row r="3045" spans="1:4" x14ac:dyDescent="0.3">
      <c r="A3045" t="s">
        <v>584</v>
      </c>
      <c r="B3045" t="s">
        <v>3579</v>
      </c>
      <c r="D3045" t="s">
        <v>582</v>
      </c>
    </row>
    <row r="3046" spans="1:4" x14ac:dyDescent="0.3">
      <c r="A3046" t="s">
        <v>585</v>
      </c>
      <c r="B3046" t="s">
        <v>3579</v>
      </c>
      <c r="D3046" t="s">
        <v>582</v>
      </c>
    </row>
    <row r="3047" spans="1:4" x14ac:dyDescent="0.3">
      <c r="A3047" t="s">
        <v>583</v>
      </c>
      <c r="B3047" t="s">
        <v>3580</v>
      </c>
      <c r="D3047" t="s">
        <v>582</v>
      </c>
    </row>
    <row r="3048" spans="1:4" x14ac:dyDescent="0.3">
      <c r="A3048" t="s">
        <v>584</v>
      </c>
      <c r="B3048" t="s">
        <v>3580</v>
      </c>
      <c r="D3048" t="s">
        <v>582</v>
      </c>
    </row>
    <row r="3049" spans="1:4" x14ac:dyDescent="0.3">
      <c r="A3049" t="s">
        <v>585</v>
      </c>
      <c r="B3049" t="s">
        <v>3580</v>
      </c>
      <c r="D3049" t="s">
        <v>582</v>
      </c>
    </row>
    <row r="3050" spans="1:4" x14ac:dyDescent="0.3">
      <c r="A3050" t="s">
        <v>583</v>
      </c>
      <c r="B3050" t="s">
        <v>3581</v>
      </c>
      <c r="D3050" t="s">
        <v>582</v>
      </c>
    </row>
    <row r="3051" spans="1:4" x14ac:dyDescent="0.3">
      <c r="A3051" t="s">
        <v>584</v>
      </c>
      <c r="B3051" t="s">
        <v>3581</v>
      </c>
      <c r="D3051" t="s">
        <v>582</v>
      </c>
    </row>
    <row r="3052" spans="1:4" x14ac:dyDescent="0.3">
      <c r="A3052" t="s">
        <v>585</v>
      </c>
      <c r="B3052" t="s">
        <v>3581</v>
      </c>
      <c r="D3052" t="s">
        <v>582</v>
      </c>
    </row>
    <row r="3053" spans="1:4" x14ac:dyDescent="0.3">
      <c r="A3053" t="s">
        <v>583</v>
      </c>
      <c r="B3053" t="s">
        <v>3582</v>
      </c>
      <c r="D3053" t="s">
        <v>582</v>
      </c>
    </row>
    <row r="3054" spans="1:4" x14ac:dyDescent="0.3">
      <c r="A3054" t="s">
        <v>584</v>
      </c>
      <c r="B3054" t="s">
        <v>3582</v>
      </c>
      <c r="D3054" t="s">
        <v>582</v>
      </c>
    </row>
    <row r="3055" spans="1:4" x14ac:dyDescent="0.3">
      <c r="A3055" t="s">
        <v>585</v>
      </c>
      <c r="B3055" t="s">
        <v>3582</v>
      </c>
      <c r="D3055" t="s">
        <v>582</v>
      </c>
    </row>
    <row r="3056" spans="1:4" x14ac:dyDescent="0.3">
      <c r="A3056" t="s">
        <v>583</v>
      </c>
      <c r="B3056" t="s">
        <v>3583</v>
      </c>
      <c r="D3056" t="s">
        <v>582</v>
      </c>
    </row>
    <row r="3057" spans="1:4" x14ac:dyDescent="0.3">
      <c r="A3057" t="s">
        <v>584</v>
      </c>
      <c r="B3057" t="s">
        <v>3583</v>
      </c>
      <c r="D3057" t="s">
        <v>582</v>
      </c>
    </row>
    <row r="3058" spans="1:4" x14ac:dyDescent="0.3">
      <c r="A3058" t="s">
        <v>585</v>
      </c>
      <c r="B3058" t="s">
        <v>3583</v>
      </c>
      <c r="D3058" t="s">
        <v>582</v>
      </c>
    </row>
    <row r="3059" spans="1:4" x14ac:dyDescent="0.3">
      <c r="A3059" t="s">
        <v>583</v>
      </c>
      <c r="B3059" t="s">
        <v>3584</v>
      </c>
      <c r="D3059" t="s">
        <v>582</v>
      </c>
    </row>
    <row r="3060" spans="1:4" x14ac:dyDescent="0.3">
      <c r="A3060" t="s">
        <v>584</v>
      </c>
      <c r="B3060" t="s">
        <v>3584</v>
      </c>
      <c r="D3060" t="s">
        <v>582</v>
      </c>
    </row>
    <row r="3061" spans="1:4" x14ac:dyDescent="0.3">
      <c r="A3061" t="s">
        <v>585</v>
      </c>
      <c r="B3061" t="s">
        <v>3584</v>
      </c>
      <c r="D3061" t="s">
        <v>582</v>
      </c>
    </row>
    <row r="3062" spans="1:4" x14ac:dyDescent="0.3">
      <c r="A3062" t="s">
        <v>583</v>
      </c>
      <c r="B3062" t="s">
        <v>3585</v>
      </c>
      <c r="D3062" t="s">
        <v>582</v>
      </c>
    </row>
    <row r="3063" spans="1:4" x14ac:dyDescent="0.3">
      <c r="A3063" t="s">
        <v>584</v>
      </c>
      <c r="B3063" t="s">
        <v>3585</v>
      </c>
      <c r="D3063" t="s">
        <v>582</v>
      </c>
    </row>
    <row r="3064" spans="1:4" x14ac:dyDescent="0.3">
      <c r="A3064" t="s">
        <v>585</v>
      </c>
      <c r="B3064" t="s">
        <v>3585</v>
      </c>
      <c r="D3064" t="s">
        <v>582</v>
      </c>
    </row>
    <row r="3065" spans="1:4" x14ac:dyDescent="0.3">
      <c r="A3065" t="s">
        <v>583</v>
      </c>
      <c r="B3065" t="s">
        <v>3586</v>
      </c>
      <c r="D3065" t="s">
        <v>582</v>
      </c>
    </row>
    <row r="3066" spans="1:4" x14ac:dyDescent="0.3">
      <c r="A3066" t="s">
        <v>584</v>
      </c>
      <c r="B3066" t="s">
        <v>3586</v>
      </c>
      <c r="D3066" t="s">
        <v>582</v>
      </c>
    </row>
    <row r="3067" spans="1:4" x14ac:dyDescent="0.3">
      <c r="A3067" t="s">
        <v>585</v>
      </c>
      <c r="B3067" t="s">
        <v>3586</v>
      </c>
      <c r="D3067" t="s">
        <v>582</v>
      </c>
    </row>
    <row r="3068" spans="1:4" x14ac:dyDescent="0.3">
      <c r="A3068" t="s">
        <v>583</v>
      </c>
      <c r="B3068" t="s">
        <v>3587</v>
      </c>
      <c r="D3068" t="s">
        <v>582</v>
      </c>
    </row>
    <row r="3069" spans="1:4" x14ac:dyDescent="0.3">
      <c r="A3069" t="s">
        <v>584</v>
      </c>
      <c r="B3069" t="s">
        <v>3587</v>
      </c>
      <c r="D3069" t="s">
        <v>582</v>
      </c>
    </row>
    <row r="3070" spans="1:4" x14ac:dyDescent="0.3">
      <c r="A3070" t="s">
        <v>585</v>
      </c>
      <c r="B3070" t="s">
        <v>3587</v>
      </c>
      <c r="D3070" t="s">
        <v>582</v>
      </c>
    </row>
    <row r="3071" spans="1:4" x14ac:dyDescent="0.3">
      <c r="A3071" t="s">
        <v>583</v>
      </c>
      <c r="B3071" t="s">
        <v>3588</v>
      </c>
      <c r="D3071" t="s">
        <v>582</v>
      </c>
    </row>
    <row r="3072" spans="1:4" x14ac:dyDescent="0.3">
      <c r="A3072" t="s">
        <v>584</v>
      </c>
      <c r="B3072" t="s">
        <v>3588</v>
      </c>
      <c r="D3072" t="s">
        <v>582</v>
      </c>
    </row>
    <row r="3073" spans="1:4" x14ac:dyDescent="0.3">
      <c r="A3073" t="s">
        <v>585</v>
      </c>
      <c r="B3073" t="s">
        <v>3588</v>
      </c>
      <c r="D3073" t="s">
        <v>582</v>
      </c>
    </row>
    <row r="3074" spans="1:4" x14ac:dyDescent="0.3">
      <c r="A3074" t="s">
        <v>583</v>
      </c>
      <c r="B3074" t="s">
        <v>3589</v>
      </c>
      <c r="D3074" t="s">
        <v>582</v>
      </c>
    </row>
    <row r="3075" spans="1:4" x14ac:dyDescent="0.3">
      <c r="A3075" t="s">
        <v>584</v>
      </c>
      <c r="B3075" t="s">
        <v>3589</v>
      </c>
      <c r="D3075" t="s">
        <v>582</v>
      </c>
    </row>
    <row r="3076" spans="1:4" x14ac:dyDescent="0.3">
      <c r="A3076" t="s">
        <v>585</v>
      </c>
      <c r="B3076" t="s">
        <v>3589</v>
      </c>
      <c r="D3076" t="s">
        <v>582</v>
      </c>
    </row>
    <row r="3077" spans="1:4" x14ac:dyDescent="0.3">
      <c r="A3077" t="s">
        <v>583</v>
      </c>
      <c r="B3077" t="s">
        <v>3590</v>
      </c>
      <c r="D3077" t="s">
        <v>582</v>
      </c>
    </row>
    <row r="3078" spans="1:4" x14ac:dyDescent="0.3">
      <c r="A3078" t="s">
        <v>584</v>
      </c>
      <c r="B3078" t="s">
        <v>3590</v>
      </c>
      <c r="D3078" t="s">
        <v>582</v>
      </c>
    </row>
    <row r="3079" spans="1:4" x14ac:dyDescent="0.3">
      <c r="A3079" t="s">
        <v>585</v>
      </c>
      <c r="B3079" t="s">
        <v>3590</v>
      </c>
      <c r="D3079" t="s">
        <v>582</v>
      </c>
    </row>
    <row r="3080" spans="1:4" x14ac:dyDescent="0.3">
      <c r="A3080" t="s">
        <v>583</v>
      </c>
      <c r="B3080" t="s">
        <v>3591</v>
      </c>
      <c r="D3080" t="s">
        <v>582</v>
      </c>
    </row>
    <row r="3081" spans="1:4" x14ac:dyDescent="0.3">
      <c r="A3081" t="s">
        <v>584</v>
      </c>
      <c r="B3081" t="s">
        <v>3591</v>
      </c>
      <c r="D3081" t="s">
        <v>582</v>
      </c>
    </row>
    <row r="3082" spans="1:4" x14ac:dyDescent="0.3">
      <c r="A3082" t="s">
        <v>585</v>
      </c>
      <c r="B3082" t="s">
        <v>3591</v>
      </c>
      <c r="D3082" t="s">
        <v>582</v>
      </c>
    </row>
    <row r="3083" spans="1:4" x14ac:dyDescent="0.3">
      <c r="A3083" t="s">
        <v>583</v>
      </c>
      <c r="B3083" t="s">
        <v>3592</v>
      </c>
      <c r="D3083" t="s">
        <v>582</v>
      </c>
    </row>
    <row r="3084" spans="1:4" x14ac:dyDescent="0.3">
      <c r="A3084" t="s">
        <v>584</v>
      </c>
      <c r="B3084" t="s">
        <v>3592</v>
      </c>
      <c r="D3084" t="s">
        <v>582</v>
      </c>
    </row>
    <row r="3085" spans="1:4" x14ac:dyDescent="0.3">
      <c r="A3085" t="s">
        <v>585</v>
      </c>
      <c r="B3085" t="s">
        <v>3592</v>
      </c>
      <c r="D3085" t="s">
        <v>582</v>
      </c>
    </row>
    <row r="3086" spans="1:4" x14ac:dyDescent="0.3">
      <c r="A3086" t="s">
        <v>587</v>
      </c>
      <c r="B3086" t="s">
        <v>3444</v>
      </c>
      <c r="D3086" t="s">
        <v>586</v>
      </c>
    </row>
    <row r="3087" spans="1:4" x14ac:dyDescent="0.3">
      <c r="A3087" t="s">
        <v>588</v>
      </c>
      <c r="B3087" t="s">
        <v>3444</v>
      </c>
      <c r="D3087" t="s">
        <v>586</v>
      </c>
    </row>
    <row r="3088" spans="1:4" x14ac:dyDescent="0.3">
      <c r="A3088" t="s">
        <v>587</v>
      </c>
      <c r="B3088" t="s">
        <v>3445</v>
      </c>
      <c r="D3088" t="s">
        <v>586</v>
      </c>
    </row>
    <row r="3089" spans="1:4" x14ac:dyDescent="0.3">
      <c r="A3089" t="s">
        <v>588</v>
      </c>
      <c r="B3089" t="s">
        <v>3445</v>
      </c>
      <c r="D3089" t="s">
        <v>586</v>
      </c>
    </row>
    <row r="3090" spans="1:4" x14ac:dyDescent="0.3">
      <c r="A3090" t="s">
        <v>587</v>
      </c>
      <c r="B3090" t="s">
        <v>3446</v>
      </c>
      <c r="D3090" t="s">
        <v>586</v>
      </c>
    </row>
    <row r="3091" spans="1:4" x14ac:dyDescent="0.3">
      <c r="A3091" t="s">
        <v>588</v>
      </c>
      <c r="B3091" t="s">
        <v>3446</v>
      </c>
      <c r="D3091" t="s">
        <v>586</v>
      </c>
    </row>
    <row r="3092" spans="1:4" x14ac:dyDescent="0.3">
      <c r="A3092" t="s">
        <v>587</v>
      </c>
      <c r="B3092" t="s">
        <v>3447</v>
      </c>
      <c r="D3092" t="s">
        <v>586</v>
      </c>
    </row>
    <row r="3093" spans="1:4" x14ac:dyDescent="0.3">
      <c r="A3093" t="s">
        <v>588</v>
      </c>
      <c r="B3093" t="s">
        <v>3447</v>
      </c>
      <c r="D3093" t="s">
        <v>586</v>
      </c>
    </row>
    <row r="3094" spans="1:4" x14ac:dyDescent="0.3">
      <c r="A3094" t="s">
        <v>587</v>
      </c>
      <c r="B3094" t="s">
        <v>3448</v>
      </c>
      <c r="D3094" t="s">
        <v>586</v>
      </c>
    </row>
    <row r="3095" spans="1:4" x14ac:dyDescent="0.3">
      <c r="A3095" t="s">
        <v>588</v>
      </c>
      <c r="B3095" t="s">
        <v>3448</v>
      </c>
      <c r="D3095" t="s">
        <v>586</v>
      </c>
    </row>
    <row r="3096" spans="1:4" x14ac:dyDescent="0.3">
      <c r="A3096" t="s">
        <v>587</v>
      </c>
      <c r="B3096" t="s">
        <v>3449</v>
      </c>
      <c r="D3096" t="s">
        <v>586</v>
      </c>
    </row>
    <row r="3097" spans="1:4" x14ac:dyDescent="0.3">
      <c r="A3097" t="s">
        <v>588</v>
      </c>
      <c r="B3097" t="s">
        <v>3449</v>
      </c>
      <c r="D3097" t="s">
        <v>586</v>
      </c>
    </row>
    <row r="3098" spans="1:4" x14ac:dyDescent="0.3">
      <c r="A3098" t="s">
        <v>587</v>
      </c>
      <c r="B3098" t="s">
        <v>3450</v>
      </c>
      <c r="D3098" t="s">
        <v>586</v>
      </c>
    </row>
    <row r="3099" spans="1:4" x14ac:dyDescent="0.3">
      <c r="A3099" t="s">
        <v>588</v>
      </c>
      <c r="B3099" t="s">
        <v>3450</v>
      </c>
      <c r="D3099" t="s">
        <v>586</v>
      </c>
    </row>
    <row r="3100" spans="1:4" x14ac:dyDescent="0.3">
      <c r="A3100" t="s">
        <v>587</v>
      </c>
      <c r="B3100" t="s">
        <v>3451</v>
      </c>
      <c r="D3100" t="s">
        <v>586</v>
      </c>
    </row>
    <row r="3101" spans="1:4" x14ac:dyDescent="0.3">
      <c r="A3101" t="s">
        <v>588</v>
      </c>
      <c r="B3101" t="s">
        <v>3451</v>
      </c>
      <c r="D3101" t="s">
        <v>586</v>
      </c>
    </row>
    <row r="3102" spans="1:4" x14ac:dyDescent="0.3">
      <c r="A3102" t="s">
        <v>587</v>
      </c>
      <c r="B3102" t="s">
        <v>3452</v>
      </c>
      <c r="D3102" t="s">
        <v>586</v>
      </c>
    </row>
    <row r="3103" spans="1:4" x14ac:dyDescent="0.3">
      <c r="A3103" t="s">
        <v>588</v>
      </c>
      <c r="B3103" t="s">
        <v>3452</v>
      </c>
      <c r="D3103" t="s">
        <v>586</v>
      </c>
    </row>
    <row r="3104" spans="1:4" x14ac:dyDescent="0.3">
      <c r="A3104" t="s">
        <v>587</v>
      </c>
      <c r="B3104" t="s">
        <v>3453</v>
      </c>
      <c r="D3104" t="s">
        <v>586</v>
      </c>
    </row>
    <row r="3105" spans="1:4" x14ac:dyDescent="0.3">
      <c r="A3105" t="s">
        <v>588</v>
      </c>
      <c r="B3105" t="s">
        <v>3453</v>
      </c>
      <c r="D3105" t="s">
        <v>586</v>
      </c>
    </row>
    <row r="3106" spans="1:4" x14ac:dyDescent="0.3">
      <c r="A3106" t="s">
        <v>587</v>
      </c>
      <c r="B3106" t="s">
        <v>3454</v>
      </c>
      <c r="D3106" t="s">
        <v>586</v>
      </c>
    </row>
    <row r="3107" spans="1:4" x14ac:dyDescent="0.3">
      <c r="A3107" t="s">
        <v>588</v>
      </c>
      <c r="B3107" t="s">
        <v>3454</v>
      </c>
      <c r="D3107" t="s">
        <v>586</v>
      </c>
    </row>
    <row r="3108" spans="1:4" x14ac:dyDescent="0.3">
      <c r="A3108" t="s">
        <v>587</v>
      </c>
      <c r="B3108" t="s">
        <v>3455</v>
      </c>
      <c r="D3108" t="s">
        <v>586</v>
      </c>
    </row>
    <row r="3109" spans="1:4" x14ac:dyDescent="0.3">
      <c r="A3109" t="s">
        <v>588</v>
      </c>
      <c r="B3109" t="s">
        <v>3455</v>
      </c>
      <c r="D3109" t="s">
        <v>586</v>
      </c>
    </row>
    <row r="3110" spans="1:4" x14ac:dyDescent="0.3">
      <c r="A3110" t="s">
        <v>587</v>
      </c>
      <c r="B3110" t="s">
        <v>3456</v>
      </c>
      <c r="D3110" t="s">
        <v>586</v>
      </c>
    </row>
    <row r="3111" spans="1:4" x14ac:dyDescent="0.3">
      <c r="A3111" t="s">
        <v>588</v>
      </c>
      <c r="B3111" t="s">
        <v>3456</v>
      </c>
      <c r="D3111" t="s">
        <v>586</v>
      </c>
    </row>
    <row r="3112" spans="1:4" x14ac:dyDescent="0.3">
      <c r="A3112" t="s">
        <v>587</v>
      </c>
      <c r="B3112" t="s">
        <v>3457</v>
      </c>
      <c r="D3112" t="s">
        <v>586</v>
      </c>
    </row>
    <row r="3113" spans="1:4" x14ac:dyDescent="0.3">
      <c r="A3113" t="s">
        <v>588</v>
      </c>
      <c r="B3113" t="s">
        <v>3457</v>
      </c>
      <c r="D3113" t="s">
        <v>586</v>
      </c>
    </row>
    <row r="3114" spans="1:4" x14ac:dyDescent="0.3">
      <c r="A3114" t="s">
        <v>587</v>
      </c>
      <c r="B3114" t="s">
        <v>3458</v>
      </c>
      <c r="D3114" t="s">
        <v>586</v>
      </c>
    </row>
    <row r="3115" spans="1:4" x14ac:dyDescent="0.3">
      <c r="A3115" t="s">
        <v>588</v>
      </c>
      <c r="B3115" t="s">
        <v>3458</v>
      </c>
      <c r="D3115" t="s">
        <v>586</v>
      </c>
    </row>
    <row r="3116" spans="1:4" x14ac:dyDescent="0.3">
      <c r="A3116" t="s">
        <v>587</v>
      </c>
      <c r="B3116" t="s">
        <v>3459</v>
      </c>
      <c r="D3116" t="s">
        <v>586</v>
      </c>
    </row>
    <row r="3117" spans="1:4" x14ac:dyDescent="0.3">
      <c r="A3117" t="s">
        <v>588</v>
      </c>
      <c r="B3117" t="s">
        <v>3459</v>
      </c>
      <c r="D3117" t="s">
        <v>586</v>
      </c>
    </row>
    <row r="3118" spans="1:4" x14ac:dyDescent="0.3">
      <c r="A3118" t="s">
        <v>587</v>
      </c>
      <c r="B3118" t="s">
        <v>3460</v>
      </c>
      <c r="D3118" t="s">
        <v>586</v>
      </c>
    </row>
    <row r="3119" spans="1:4" x14ac:dyDescent="0.3">
      <c r="A3119" t="s">
        <v>588</v>
      </c>
      <c r="B3119" t="s">
        <v>3460</v>
      </c>
      <c r="D3119" t="s">
        <v>586</v>
      </c>
    </row>
    <row r="3120" spans="1:4" x14ac:dyDescent="0.3">
      <c r="A3120" t="s">
        <v>587</v>
      </c>
      <c r="B3120" t="s">
        <v>3461</v>
      </c>
      <c r="D3120" t="s">
        <v>586</v>
      </c>
    </row>
    <row r="3121" spans="1:4" x14ac:dyDescent="0.3">
      <c r="A3121" t="s">
        <v>588</v>
      </c>
      <c r="B3121" t="s">
        <v>3461</v>
      </c>
      <c r="D3121" t="s">
        <v>586</v>
      </c>
    </row>
    <row r="3122" spans="1:4" x14ac:dyDescent="0.3">
      <c r="A3122" t="s">
        <v>587</v>
      </c>
      <c r="B3122" t="s">
        <v>3462</v>
      </c>
      <c r="D3122" t="s">
        <v>586</v>
      </c>
    </row>
    <row r="3123" spans="1:4" x14ac:dyDescent="0.3">
      <c r="A3123" t="s">
        <v>588</v>
      </c>
      <c r="B3123" t="s">
        <v>3462</v>
      </c>
      <c r="D3123" t="s">
        <v>586</v>
      </c>
    </row>
    <row r="3124" spans="1:4" x14ac:dyDescent="0.3">
      <c r="A3124" t="s">
        <v>587</v>
      </c>
      <c r="B3124" t="s">
        <v>3463</v>
      </c>
      <c r="D3124" t="s">
        <v>586</v>
      </c>
    </row>
    <row r="3125" spans="1:4" x14ac:dyDescent="0.3">
      <c r="A3125" t="s">
        <v>588</v>
      </c>
      <c r="B3125" t="s">
        <v>3463</v>
      </c>
      <c r="D3125" t="s">
        <v>586</v>
      </c>
    </row>
    <row r="3126" spans="1:4" x14ac:dyDescent="0.3">
      <c r="A3126" t="s">
        <v>587</v>
      </c>
      <c r="B3126" t="s">
        <v>3464</v>
      </c>
      <c r="D3126" t="s">
        <v>586</v>
      </c>
    </row>
    <row r="3127" spans="1:4" x14ac:dyDescent="0.3">
      <c r="A3127" t="s">
        <v>588</v>
      </c>
      <c r="B3127" t="s">
        <v>3464</v>
      </c>
      <c r="D3127" t="s">
        <v>586</v>
      </c>
    </row>
    <row r="3128" spans="1:4" x14ac:dyDescent="0.3">
      <c r="A3128" t="s">
        <v>587</v>
      </c>
      <c r="B3128" t="s">
        <v>3465</v>
      </c>
      <c r="D3128" t="s">
        <v>586</v>
      </c>
    </row>
    <row r="3129" spans="1:4" x14ac:dyDescent="0.3">
      <c r="A3129" t="s">
        <v>588</v>
      </c>
      <c r="B3129" t="s">
        <v>3465</v>
      </c>
      <c r="D3129" t="s">
        <v>586</v>
      </c>
    </row>
    <row r="3130" spans="1:4" x14ac:dyDescent="0.3">
      <c r="A3130" t="s">
        <v>587</v>
      </c>
      <c r="B3130" t="s">
        <v>3466</v>
      </c>
      <c r="D3130" t="s">
        <v>586</v>
      </c>
    </row>
    <row r="3131" spans="1:4" x14ac:dyDescent="0.3">
      <c r="A3131" t="s">
        <v>588</v>
      </c>
      <c r="B3131" t="s">
        <v>3466</v>
      </c>
      <c r="D3131" t="s">
        <v>586</v>
      </c>
    </row>
    <row r="3132" spans="1:4" x14ac:dyDescent="0.3">
      <c r="A3132" t="s">
        <v>587</v>
      </c>
      <c r="B3132" t="s">
        <v>3467</v>
      </c>
      <c r="D3132" t="s">
        <v>586</v>
      </c>
    </row>
    <row r="3133" spans="1:4" x14ac:dyDescent="0.3">
      <c r="A3133" t="s">
        <v>588</v>
      </c>
      <c r="B3133" t="s">
        <v>3467</v>
      </c>
      <c r="D3133" t="s">
        <v>586</v>
      </c>
    </row>
    <row r="3134" spans="1:4" x14ac:dyDescent="0.3">
      <c r="A3134" t="s">
        <v>587</v>
      </c>
      <c r="B3134" t="s">
        <v>3468</v>
      </c>
      <c r="D3134" t="s">
        <v>586</v>
      </c>
    </row>
    <row r="3135" spans="1:4" x14ac:dyDescent="0.3">
      <c r="A3135" t="s">
        <v>588</v>
      </c>
      <c r="B3135" t="s">
        <v>3468</v>
      </c>
      <c r="D3135" t="s">
        <v>586</v>
      </c>
    </row>
    <row r="3136" spans="1:4" x14ac:dyDescent="0.3">
      <c r="A3136" t="s">
        <v>587</v>
      </c>
      <c r="B3136" t="s">
        <v>3469</v>
      </c>
      <c r="D3136" t="s">
        <v>586</v>
      </c>
    </row>
    <row r="3137" spans="1:4" x14ac:dyDescent="0.3">
      <c r="A3137" t="s">
        <v>588</v>
      </c>
      <c r="B3137" t="s">
        <v>3469</v>
      </c>
      <c r="D3137" t="s">
        <v>586</v>
      </c>
    </row>
    <row r="3138" spans="1:4" x14ac:dyDescent="0.3">
      <c r="A3138" t="s">
        <v>587</v>
      </c>
      <c r="B3138" t="s">
        <v>3470</v>
      </c>
      <c r="D3138" t="s">
        <v>586</v>
      </c>
    </row>
    <row r="3139" spans="1:4" x14ac:dyDescent="0.3">
      <c r="A3139" t="s">
        <v>588</v>
      </c>
      <c r="B3139" t="s">
        <v>3470</v>
      </c>
      <c r="D3139" t="s">
        <v>586</v>
      </c>
    </row>
    <row r="3140" spans="1:4" x14ac:dyDescent="0.3">
      <c r="A3140" t="s">
        <v>587</v>
      </c>
      <c r="B3140" t="s">
        <v>3471</v>
      </c>
      <c r="D3140" t="s">
        <v>586</v>
      </c>
    </row>
    <row r="3141" spans="1:4" x14ac:dyDescent="0.3">
      <c r="A3141" t="s">
        <v>588</v>
      </c>
      <c r="B3141" t="s">
        <v>3471</v>
      </c>
      <c r="D3141" t="s">
        <v>586</v>
      </c>
    </row>
    <row r="3142" spans="1:4" x14ac:dyDescent="0.3">
      <c r="A3142" t="s">
        <v>587</v>
      </c>
      <c r="B3142" t="s">
        <v>3472</v>
      </c>
      <c r="D3142" t="s">
        <v>586</v>
      </c>
    </row>
    <row r="3143" spans="1:4" x14ac:dyDescent="0.3">
      <c r="A3143" t="s">
        <v>588</v>
      </c>
      <c r="B3143" t="s">
        <v>3472</v>
      </c>
      <c r="D3143" t="s">
        <v>586</v>
      </c>
    </row>
    <row r="3144" spans="1:4" x14ac:dyDescent="0.3">
      <c r="A3144" t="s">
        <v>587</v>
      </c>
      <c r="B3144" t="s">
        <v>3473</v>
      </c>
      <c r="D3144" t="s">
        <v>586</v>
      </c>
    </row>
    <row r="3145" spans="1:4" x14ac:dyDescent="0.3">
      <c r="A3145" t="s">
        <v>588</v>
      </c>
      <c r="B3145" t="s">
        <v>3473</v>
      </c>
      <c r="D3145" t="s">
        <v>586</v>
      </c>
    </row>
    <row r="3146" spans="1:4" x14ac:dyDescent="0.3">
      <c r="A3146" t="s">
        <v>587</v>
      </c>
      <c r="B3146" t="s">
        <v>3474</v>
      </c>
      <c r="D3146" t="s">
        <v>586</v>
      </c>
    </row>
    <row r="3147" spans="1:4" x14ac:dyDescent="0.3">
      <c r="A3147" t="s">
        <v>588</v>
      </c>
      <c r="B3147" t="s">
        <v>3474</v>
      </c>
      <c r="D3147" t="s">
        <v>586</v>
      </c>
    </row>
    <row r="3148" spans="1:4" x14ac:dyDescent="0.3">
      <c r="A3148" t="s">
        <v>587</v>
      </c>
      <c r="B3148" t="s">
        <v>3475</v>
      </c>
      <c r="D3148" t="s">
        <v>586</v>
      </c>
    </row>
    <row r="3149" spans="1:4" x14ac:dyDescent="0.3">
      <c r="A3149" t="s">
        <v>588</v>
      </c>
      <c r="B3149" t="s">
        <v>3475</v>
      </c>
      <c r="D3149" t="s">
        <v>586</v>
      </c>
    </row>
    <row r="3150" spans="1:4" x14ac:dyDescent="0.3">
      <c r="A3150" t="s">
        <v>587</v>
      </c>
      <c r="B3150" t="s">
        <v>3476</v>
      </c>
      <c r="D3150" t="s">
        <v>586</v>
      </c>
    </row>
    <row r="3151" spans="1:4" x14ac:dyDescent="0.3">
      <c r="A3151" t="s">
        <v>588</v>
      </c>
      <c r="B3151" t="s">
        <v>3476</v>
      </c>
      <c r="D3151" t="s">
        <v>586</v>
      </c>
    </row>
    <row r="3152" spans="1:4" x14ac:dyDescent="0.3">
      <c r="A3152" t="s">
        <v>587</v>
      </c>
      <c r="B3152" t="s">
        <v>3477</v>
      </c>
      <c r="D3152" t="s">
        <v>586</v>
      </c>
    </row>
    <row r="3153" spans="1:4" x14ac:dyDescent="0.3">
      <c r="A3153" t="s">
        <v>588</v>
      </c>
      <c r="B3153" t="s">
        <v>3477</v>
      </c>
      <c r="D3153" t="s">
        <v>586</v>
      </c>
    </row>
    <row r="3154" spans="1:4" x14ac:dyDescent="0.3">
      <c r="A3154" t="s">
        <v>587</v>
      </c>
      <c r="B3154" t="s">
        <v>3478</v>
      </c>
      <c r="D3154" t="s">
        <v>586</v>
      </c>
    </row>
    <row r="3155" spans="1:4" x14ac:dyDescent="0.3">
      <c r="A3155" t="s">
        <v>588</v>
      </c>
      <c r="B3155" t="s">
        <v>3478</v>
      </c>
      <c r="D3155" t="s">
        <v>586</v>
      </c>
    </row>
    <row r="3156" spans="1:4" x14ac:dyDescent="0.3">
      <c r="A3156" t="s">
        <v>587</v>
      </c>
      <c r="B3156" t="s">
        <v>3479</v>
      </c>
      <c r="D3156" t="s">
        <v>586</v>
      </c>
    </row>
    <row r="3157" spans="1:4" x14ac:dyDescent="0.3">
      <c r="A3157" t="s">
        <v>588</v>
      </c>
      <c r="B3157" t="s">
        <v>3479</v>
      </c>
      <c r="D3157" t="s">
        <v>586</v>
      </c>
    </row>
    <row r="3158" spans="1:4" x14ac:dyDescent="0.3">
      <c r="A3158" t="s">
        <v>587</v>
      </c>
      <c r="B3158" t="s">
        <v>3480</v>
      </c>
      <c r="D3158" t="s">
        <v>586</v>
      </c>
    </row>
    <row r="3159" spans="1:4" x14ac:dyDescent="0.3">
      <c r="A3159" t="s">
        <v>588</v>
      </c>
      <c r="B3159" t="s">
        <v>3480</v>
      </c>
      <c r="D3159" t="s">
        <v>586</v>
      </c>
    </row>
    <row r="3160" spans="1:4" x14ac:dyDescent="0.3">
      <c r="A3160" t="s">
        <v>587</v>
      </c>
      <c r="B3160" t="s">
        <v>3481</v>
      </c>
      <c r="D3160" t="s">
        <v>586</v>
      </c>
    </row>
    <row r="3161" spans="1:4" x14ac:dyDescent="0.3">
      <c r="A3161" t="s">
        <v>588</v>
      </c>
      <c r="B3161" t="s">
        <v>3481</v>
      </c>
      <c r="D3161" t="s">
        <v>586</v>
      </c>
    </row>
    <row r="3162" spans="1:4" x14ac:dyDescent="0.3">
      <c r="A3162" t="s">
        <v>587</v>
      </c>
      <c r="B3162" t="s">
        <v>3482</v>
      </c>
      <c r="D3162" t="s">
        <v>586</v>
      </c>
    </row>
    <row r="3163" spans="1:4" x14ac:dyDescent="0.3">
      <c r="A3163" t="s">
        <v>588</v>
      </c>
      <c r="B3163" t="s">
        <v>3482</v>
      </c>
      <c r="D3163" t="s">
        <v>586</v>
      </c>
    </row>
    <row r="3164" spans="1:4" x14ac:dyDescent="0.3">
      <c r="A3164" t="s">
        <v>587</v>
      </c>
      <c r="B3164" t="s">
        <v>3483</v>
      </c>
      <c r="D3164" t="s">
        <v>586</v>
      </c>
    </row>
    <row r="3165" spans="1:4" x14ac:dyDescent="0.3">
      <c r="A3165" t="s">
        <v>588</v>
      </c>
      <c r="B3165" t="s">
        <v>3483</v>
      </c>
      <c r="D3165" t="s">
        <v>586</v>
      </c>
    </row>
    <row r="3166" spans="1:4" x14ac:dyDescent="0.3">
      <c r="A3166" t="s">
        <v>587</v>
      </c>
      <c r="B3166" t="s">
        <v>3484</v>
      </c>
      <c r="D3166" t="s">
        <v>586</v>
      </c>
    </row>
    <row r="3167" spans="1:4" x14ac:dyDescent="0.3">
      <c r="A3167" t="s">
        <v>588</v>
      </c>
      <c r="B3167" t="s">
        <v>3484</v>
      </c>
      <c r="D3167" t="s">
        <v>586</v>
      </c>
    </row>
    <row r="3168" spans="1:4" x14ac:dyDescent="0.3">
      <c r="A3168" t="s">
        <v>587</v>
      </c>
      <c r="B3168" t="s">
        <v>3485</v>
      </c>
      <c r="D3168" t="s">
        <v>586</v>
      </c>
    </row>
    <row r="3169" spans="1:4" x14ac:dyDescent="0.3">
      <c r="A3169" t="s">
        <v>588</v>
      </c>
      <c r="B3169" t="s">
        <v>3485</v>
      </c>
      <c r="D3169" t="s">
        <v>586</v>
      </c>
    </row>
    <row r="3170" spans="1:4" x14ac:dyDescent="0.3">
      <c r="A3170" t="s">
        <v>587</v>
      </c>
      <c r="B3170" t="s">
        <v>3486</v>
      </c>
      <c r="D3170" t="s">
        <v>586</v>
      </c>
    </row>
    <row r="3171" spans="1:4" x14ac:dyDescent="0.3">
      <c r="A3171" t="s">
        <v>588</v>
      </c>
      <c r="B3171" t="s">
        <v>3486</v>
      </c>
      <c r="D3171" t="s">
        <v>586</v>
      </c>
    </row>
    <row r="3172" spans="1:4" x14ac:dyDescent="0.3">
      <c r="A3172" t="s">
        <v>587</v>
      </c>
      <c r="B3172" t="s">
        <v>3487</v>
      </c>
      <c r="D3172" t="s">
        <v>586</v>
      </c>
    </row>
    <row r="3173" spans="1:4" x14ac:dyDescent="0.3">
      <c r="A3173" t="s">
        <v>588</v>
      </c>
      <c r="B3173" t="s">
        <v>3487</v>
      </c>
      <c r="D3173" t="s">
        <v>586</v>
      </c>
    </row>
    <row r="3174" spans="1:4" x14ac:dyDescent="0.3">
      <c r="A3174" t="s">
        <v>587</v>
      </c>
      <c r="B3174" t="s">
        <v>3488</v>
      </c>
      <c r="D3174" t="s">
        <v>586</v>
      </c>
    </row>
    <row r="3175" spans="1:4" x14ac:dyDescent="0.3">
      <c r="A3175" t="s">
        <v>588</v>
      </c>
      <c r="B3175" t="s">
        <v>3488</v>
      </c>
      <c r="D3175" t="s">
        <v>586</v>
      </c>
    </row>
    <row r="3176" spans="1:4" x14ac:dyDescent="0.3">
      <c r="A3176" t="s">
        <v>587</v>
      </c>
      <c r="B3176" t="s">
        <v>3489</v>
      </c>
      <c r="D3176" t="s">
        <v>586</v>
      </c>
    </row>
    <row r="3177" spans="1:4" x14ac:dyDescent="0.3">
      <c r="A3177" t="s">
        <v>588</v>
      </c>
      <c r="B3177" t="s">
        <v>3489</v>
      </c>
      <c r="D3177" t="s">
        <v>586</v>
      </c>
    </row>
    <row r="3178" spans="1:4" x14ac:dyDescent="0.3">
      <c r="A3178" t="s">
        <v>587</v>
      </c>
      <c r="B3178" t="s">
        <v>3490</v>
      </c>
      <c r="D3178" t="s">
        <v>586</v>
      </c>
    </row>
    <row r="3179" spans="1:4" x14ac:dyDescent="0.3">
      <c r="A3179" t="s">
        <v>588</v>
      </c>
      <c r="B3179" t="s">
        <v>3490</v>
      </c>
      <c r="D3179" t="s">
        <v>586</v>
      </c>
    </row>
    <row r="3180" spans="1:4" x14ac:dyDescent="0.3">
      <c r="A3180" t="s">
        <v>587</v>
      </c>
      <c r="B3180" t="s">
        <v>3491</v>
      </c>
      <c r="D3180" t="s">
        <v>586</v>
      </c>
    </row>
    <row r="3181" spans="1:4" x14ac:dyDescent="0.3">
      <c r="A3181" t="s">
        <v>588</v>
      </c>
      <c r="B3181" t="s">
        <v>3491</v>
      </c>
      <c r="D3181" t="s">
        <v>586</v>
      </c>
    </row>
    <row r="3182" spans="1:4" x14ac:dyDescent="0.3">
      <c r="A3182" t="s">
        <v>587</v>
      </c>
      <c r="B3182" t="s">
        <v>3492</v>
      </c>
      <c r="D3182" t="s">
        <v>586</v>
      </c>
    </row>
    <row r="3183" spans="1:4" x14ac:dyDescent="0.3">
      <c r="A3183" t="s">
        <v>588</v>
      </c>
      <c r="B3183" t="s">
        <v>3492</v>
      </c>
      <c r="D3183" t="s">
        <v>586</v>
      </c>
    </row>
    <row r="3184" spans="1:4" x14ac:dyDescent="0.3">
      <c r="A3184" t="s">
        <v>587</v>
      </c>
      <c r="B3184" t="s">
        <v>3493</v>
      </c>
      <c r="D3184" t="s">
        <v>586</v>
      </c>
    </row>
    <row r="3185" spans="1:4" x14ac:dyDescent="0.3">
      <c r="A3185" t="s">
        <v>588</v>
      </c>
      <c r="B3185" t="s">
        <v>3493</v>
      </c>
      <c r="D3185" t="s">
        <v>586</v>
      </c>
    </row>
    <row r="3186" spans="1:4" x14ac:dyDescent="0.3">
      <c r="A3186" t="s">
        <v>587</v>
      </c>
      <c r="B3186" t="s">
        <v>3494</v>
      </c>
      <c r="D3186" t="s">
        <v>586</v>
      </c>
    </row>
    <row r="3187" spans="1:4" x14ac:dyDescent="0.3">
      <c r="A3187" t="s">
        <v>588</v>
      </c>
      <c r="B3187" t="s">
        <v>3494</v>
      </c>
      <c r="D3187" t="s">
        <v>586</v>
      </c>
    </row>
    <row r="3188" spans="1:4" x14ac:dyDescent="0.3">
      <c r="A3188" t="s">
        <v>587</v>
      </c>
      <c r="B3188" t="s">
        <v>3495</v>
      </c>
      <c r="D3188" t="s">
        <v>586</v>
      </c>
    </row>
    <row r="3189" spans="1:4" x14ac:dyDescent="0.3">
      <c r="A3189" t="s">
        <v>588</v>
      </c>
      <c r="B3189" t="s">
        <v>3495</v>
      </c>
      <c r="D3189" t="s">
        <v>586</v>
      </c>
    </row>
    <row r="3190" spans="1:4" x14ac:dyDescent="0.3">
      <c r="A3190" t="s">
        <v>587</v>
      </c>
      <c r="B3190" t="s">
        <v>3496</v>
      </c>
      <c r="D3190" t="s">
        <v>586</v>
      </c>
    </row>
    <row r="3191" spans="1:4" x14ac:dyDescent="0.3">
      <c r="A3191" t="s">
        <v>588</v>
      </c>
      <c r="B3191" t="s">
        <v>3496</v>
      </c>
      <c r="D3191" t="s">
        <v>586</v>
      </c>
    </row>
    <row r="3192" spans="1:4" x14ac:dyDescent="0.3">
      <c r="A3192" t="s">
        <v>587</v>
      </c>
      <c r="B3192" t="s">
        <v>3497</v>
      </c>
      <c r="D3192" t="s">
        <v>586</v>
      </c>
    </row>
    <row r="3193" spans="1:4" x14ac:dyDescent="0.3">
      <c r="A3193" t="s">
        <v>588</v>
      </c>
      <c r="B3193" t="s">
        <v>3497</v>
      </c>
      <c r="D3193" t="s">
        <v>586</v>
      </c>
    </row>
    <row r="3194" spans="1:4" x14ac:dyDescent="0.3">
      <c r="A3194" t="s">
        <v>587</v>
      </c>
      <c r="B3194" t="s">
        <v>3498</v>
      </c>
      <c r="D3194" t="s">
        <v>586</v>
      </c>
    </row>
    <row r="3195" spans="1:4" x14ac:dyDescent="0.3">
      <c r="A3195" t="s">
        <v>588</v>
      </c>
      <c r="B3195" t="s">
        <v>3498</v>
      </c>
      <c r="D3195" t="s">
        <v>586</v>
      </c>
    </row>
    <row r="3196" spans="1:4" x14ac:dyDescent="0.3">
      <c r="A3196" t="s">
        <v>587</v>
      </c>
      <c r="B3196" t="s">
        <v>3499</v>
      </c>
      <c r="D3196" t="s">
        <v>586</v>
      </c>
    </row>
    <row r="3197" spans="1:4" x14ac:dyDescent="0.3">
      <c r="A3197" t="s">
        <v>588</v>
      </c>
      <c r="B3197" t="s">
        <v>3499</v>
      </c>
      <c r="D3197" t="s">
        <v>586</v>
      </c>
    </row>
    <row r="3198" spans="1:4" x14ac:dyDescent="0.3">
      <c r="A3198" t="s">
        <v>587</v>
      </c>
      <c r="B3198" t="s">
        <v>3500</v>
      </c>
      <c r="D3198" t="s">
        <v>586</v>
      </c>
    </row>
    <row r="3199" spans="1:4" x14ac:dyDescent="0.3">
      <c r="A3199" t="s">
        <v>588</v>
      </c>
      <c r="B3199" t="s">
        <v>3500</v>
      </c>
      <c r="D3199" t="s">
        <v>586</v>
      </c>
    </row>
    <row r="3200" spans="1:4" x14ac:dyDescent="0.3">
      <c r="A3200" t="s">
        <v>587</v>
      </c>
      <c r="B3200" t="s">
        <v>3501</v>
      </c>
      <c r="D3200" t="s">
        <v>586</v>
      </c>
    </row>
    <row r="3201" spans="1:4" x14ac:dyDescent="0.3">
      <c r="A3201" t="s">
        <v>588</v>
      </c>
      <c r="B3201" t="s">
        <v>3501</v>
      </c>
      <c r="D3201" t="s">
        <v>586</v>
      </c>
    </row>
    <row r="3202" spans="1:4" x14ac:dyDescent="0.3">
      <c r="A3202" t="s">
        <v>587</v>
      </c>
      <c r="B3202" t="s">
        <v>3502</v>
      </c>
      <c r="D3202" t="s">
        <v>586</v>
      </c>
    </row>
    <row r="3203" spans="1:4" x14ac:dyDescent="0.3">
      <c r="A3203" t="s">
        <v>588</v>
      </c>
      <c r="B3203" t="s">
        <v>3502</v>
      </c>
      <c r="D3203" t="s">
        <v>586</v>
      </c>
    </row>
    <row r="3204" spans="1:4" x14ac:dyDescent="0.3">
      <c r="A3204" t="s">
        <v>587</v>
      </c>
      <c r="B3204" t="s">
        <v>3503</v>
      </c>
      <c r="D3204" t="s">
        <v>586</v>
      </c>
    </row>
    <row r="3205" spans="1:4" x14ac:dyDescent="0.3">
      <c r="A3205" t="s">
        <v>588</v>
      </c>
      <c r="B3205" t="s">
        <v>3503</v>
      </c>
      <c r="D3205" t="s">
        <v>586</v>
      </c>
    </row>
    <row r="3206" spans="1:4" x14ac:dyDescent="0.3">
      <c r="A3206" t="s">
        <v>587</v>
      </c>
      <c r="B3206" t="s">
        <v>3504</v>
      </c>
      <c r="D3206" t="s">
        <v>586</v>
      </c>
    </row>
    <row r="3207" spans="1:4" x14ac:dyDescent="0.3">
      <c r="A3207" t="s">
        <v>588</v>
      </c>
      <c r="B3207" t="s">
        <v>3504</v>
      </c>
      <c r="D3207" t="s">
        <v>586</v>
      </c>
    </row>
    <row r="3208" spans="1:4" x14ac:dyDescent="0.3">
      <c r="A3208" t="s">
        <v>587</v>
      </c>
      <c r="B3208" t="s">
        <v>3505</v>
      </c>
      <c r="D3208" t="s">
        <v>586</v>
      </c>
    </row>
    <row r="3209" spans="1:4" x14ac:dyDescent="0.3">
      <c r="A3209" t="s">
        <v>588</v>
      </c>
      <c r="B3209" t="s">
        <v>3505</v>
      </c>
      <c r="D3209" t="s">
        <v>586</v>
      </c>
    </row>
    <row r="3210" spans="1:4" x14ac:dyDescent="0.3">
      <c r="A3210" t="s">
        <v>587</v>
      </c>
      <c r="B3210" t="s">
        <v>3506</v>
      </c>
      <c r="D3210" t="s">
        <v>586</v>
      </c>
    </row>
    <row r="3211" spans="1:4" x14ac:dyDescent="0.3">
      <c r="A3211" t="s">
        <v>588</v>
      </c>
      <c r="B3211" t="s">
        <v>3506</v>
      </c>
      <c r="D3211" t="s">
        <v>586</v>
      </c>
    </row>
    <row r="3212" spans="1:4" x14ac:dyDescent="0.3">
      <c r="A3212" t="s">
        <v>587</v>
      </c>
      <c r="B3212" t="s">
        <v>3507</v>
      </c>
      <c r="D3212" t="s">
        <v>586</v>
      </c>
    </row>
    <row r="3213" spans="1:4" x14ac:dyDescent="0.3">
      <c r="A3213" t="s">
        <v>588</v>
      </c>
      <c r="B3213" t="s">
        <v>3507</v>
      </c>
      <c r="D3213" t="s">
        <v>586</v>
      </c>
    </row>
    <row r="3214" spans="1:4" x14ac:dyDescent="0.3">
      <c r="A3214" t="s">
        <v>587</v>
      </c>
      <c r="B3214" t="s">
        <v>3508</v>
      </c>
      <c r="D3214" t="s">
        <v>586</v>
      </c>
    </row>
    <row r="3215" spans="1:4" x14ac:dyDescent="0.3">
      <c r="A3215" t="s">
        <v>588</v>
      </c>
      <c r="B3215" t="s">
        <v>3508</v>
      </c>
      <c r="D3215" t="s">
        <v>586</v>
      </c>
    </row>
    <row r="3216" spans="1:4" x14ac:dyDescent="0.3">
      <c r="A3216" t="s">
        <v>587</v>
      </c>
      <c r="B3216" t="s">
        <v>3509</v>
      </c>
      <c r="D3216" t="s">
        <v>586</v>
      </c>
    </row>
    <row r="3217" spans="1:4" x14ac:dyDescent="0.3">
      <c r="A3217" t="s">
        <v>588</v>
      </c>
      <c r="B3217" t="s">
        <v>3509</v>
      </c>
      <c r="D3217" t="s">
        <v>586</v>
      </c>
    </row>
    <row r="3218" spans="1:4" x14ac:dyDescent="0.3">
      <c r="A3218" t="s">
        <v>587</v>
      </c>
      <c r="B3218" t="s">
        <v>3510</v>
      </c>
      <c r="D3218" t="s">
        <v>586</v>
      </c>
    </row>
    <row r="3219" spans="1:4" x14ac:dyDescent="0.3">
      <c r="A3219" t="s">
        <v>588</v>
      </c>
      <c r="B3219" t="s">
        <v>3510</v>
      </c>
      <c r="D3219" t="s">
        <v>586</v>
      </c>
    </row>
    <row r="3220" spans="1:4" x14ac:dyDescent="0.3">
      <c r="A3220" t="s">
        <v>587</v>
      </c>
      <c r="B3220" t="s">
        <v>3511</v>
      </c>
      <c r="D3220" t="s">
        <v>586</v>
      </c>
    </row>
    <row r="3221" spans="1:4" x14ac:dyDescent="0.3">
      <c r="A3221" t="s">
        <v>588</v>
      </c>
      <c r="B3221" t="s">
        <v>3511</v>
      </c>
      <c r="D3221" t="s">
        <v>586</v>
      </c>
    </row>
    <row r="3222" spans="1:4" x14ac:dyDescent="0.3">
      <c r="A3222" t="s">
        <v>587</v>
      </c>
      <c r="B3222" t="s">
        <v>3512</v>
      </c>
      <c r="D3222" t="s">
        <v>586</v>
      </c>
    </row>
    <row r="3223" spans="1:4" x14ac:dyDescent="0.3">
      <c r="A3223" t="s">
        <v>588</v>
      </c>
      <c r="B3223" t="s">
        <v>3512</v>
      </c>
      <c r="D3223" t="s">
        <v>586</v>
      </c>
    </row>
    <row r="3224" spans="1:4" x14ac:dyDescent="0.3">
      <c r="A3224" t="s">
        <v>587</v>
      </c>
      <c r="B3224" t="s">
        <v>3513</v>
      </c>
      <c r="D3224" t="s">
        <v>586</v>
      </c>
    </row>
    <row r="3225" spans="1:4" x14ac:dyDescent="0.3">
      <c r="A3225" t="s">
        <v>588</v>
      </c>
      <c r="B3225" t="s">
        <v>3513</v>
      </c>
      <c r="D3225" t="s">
        <v>586</v>
      </c>
    </row>
    <row r="3226" spans="1:4" x14ac:dyDescent="0.3">
      <c r="A3226" t="s">
        <v>587</v>
      </c>
      <c r="B3226" t="s">
        <v>3514</v>
      </c>
      <c r="D3226" t="s">
        <v>586</v>
      </c>
    </row>
    <row r="3227" spans="1:4" x14ac:dyDescent="0.3">
      <c r="A3227" t="s">
        <v>588</v>
      </c>
      <c r="B3227" t="s">
        <v>3514</v>
      </c>
      <c r="D3227" t="s">
        <v>586</v>
      </c>
    </row>
    <row r="3228" spans="1:4" x14ac:dyDescent="0.3">
      <c r="A3228" t="s">
        <v>587</v>
      </c>
      <c r="B3228" t="s">
        <v>3515</v>
      </c>
      <c r="D3228" t="s">
        <v>586</v>
      </c>
    </row>
    <row r="3229" spans="1:4" x14ac:dyDescent="0.3">
      <c r="A3229" t="s">
        <v>588</v>
      </c>
      <c r="B3229" t="s">
        <v>3515</v>
      </c>
      <c r="D3229" t="s">
        <v>586</v>
      </c>
    </row>
    <row r="3230" spans="1:4" x14ac:dyDescent="0.3">
      <c r="A3230" t="s">
        <v>587</v>
      </c>
      <c r="B3230" t="s">
        <v>3516</v>
      </c>
      <c r="D3230" t="s">
        <v>586</v>
      </c>
    </row>
    <row r="3231" spans="1:4" x14ac:dyDescent="0.3">
      <c r="A3231" t="s">
        <v>588</v>
      </c>
      <c r="B3231" t="s">
        <v>3516</v>
      </c>
      <c r="D3231" t="s">
        <v>586</v>
      </c>
    </row>
    <row r="3232" spans="1:4" x14ac:dyDescent="0.3">
      <c r="A3232" t="s">
        <v>587</v>
      </c>
      <c r="B3232" t="s">
        <v>3517</v>
      </c>
      <c r="D3232" t="s">
        <v>586</v>
      </c>
    </row>
    <row r="3233" spans="1:4" x14ac:dyDescent="0.3">
      <c r="A3233" t="s">
        <v>588</v>
      </c>
      <c r="B3233" t="s">
        <v>3517</v>
      </c>
      <c r="D3233" t="s">
        <v>586</v>
      </c>
    </row>
    <row r="3234" spans="1:4" x14ac:dyDescent="0.3">
      <c r="A3234" t="s">
        <v>587</v>
      </c>
      <c r="B3234" t="s">
        <v>3518</v>
      </c>
      <c r="D3234" t="s">
        <v>586</v>
      </c>
    </row>
    <row r="3235" spans="1:4" x14ac:dyDescent="0.3">
      <c r="A3235" t="s">
        <v>588</v>
      </c>
      <c r="B3235" t="s">
        <v>3518</v>
      </c>
      <c r="D3235" t="s">
        <v>586</v>
      </c>
    </row>
    <row r="3236" spans="1:4" x14ac:dyDescent="0.3">
      <c r="A3236" t="s">
        <v>587</v>
      </c>
      <c r="B3236" t="s">
        <v>3519</v>
      </c>
      <c r="D3236" t="s">
        <v>586</v>
      </c>
    </row>
    <row r="3237" spans="1:4" x14ac:dyDescent="0.3">
      <c r="A3237" t="s">
        <v>588</v>
      </c>
      <c r="B3237" t="s">
        <v>3519</v>
      </c>
      <c r="D3237" t="s">
        <v>586</v>
      </c>
    </row>
    <row r="3238" spans="1:4" x14ac:dyDescent="0.3">
      <c r="A3238" t="s">
        <v>587</v>
      </c>
      <c r="B3238" t="s">
        <v>3520</v>
      </c>
      <c r="D3238" t="s">
        <v>586</v>
      </c>
    </row>
    <row r="3239" spans="1:4" x14ac:dyDescent="0.3">
      <c r="A3239" t="s">
        <v>588</v>
      </c>
      <c r="B3239" t="s">
        <v>3520</v>
      </c>
      <c r="D3239" t="s">
        <v>586</v>
      </c>
    </row>
    <row r="3240" spans="1:4" x14ac:dyDescent="0.3">
      <c r="A3240" t="s">
        <v>587</v>
      </c>
      <c r="B3240" t="s">
        <v>3521</v>
      </c>
      <c r="D3240" t="s">
        <v>586</v>
      </c>
    </row>
    <row r="3241" spans="1:4" x14ac:dyDescent="0.3">
      <c r="A3241" t="s">
        <v>588</v>
      </c>
      <c r="B3241" t="s">
        <v>3521</v>
      </c>
      <c r="D3241" t="s">
        <v>586</v>
      </c>
    </row>
    <row r="3242" spans="1:4" x14ac:dyDescent="0.3">
      <c r="A3242" t="s">
        <v>587</v>
      </c>
      <c r="B3242" t="s">
        <v>3522</v>
      </c>
      <c r="D3242" t="s">
        <v>586</v>
      </c>
    </row>
    <row r="3243" spans="1:4" x14ac:dyDescent="0.3">
      <c r="A3243" t="s">
        <v>588</v>
      </c>
      <c r="B3243" t="s">
        <v>3522</v>
      </c>
      <c r="D3243" t="s">
        <v>586</v>
      </c>
    </row>
    <row r="3244" spans="1:4" x14ac:dyDescent="0.3">
      <c r="A3244" t="s">
        <v>587</v>
      </c>
      <c r="B3244" t="s">
        <v>3523</v>
      </c>
      <c r="D3244" t="s">
        <v>586</v>
      </c>
    </row>
    <row r="3245" spans="1:4" x14ac:dyDescent="0.3">
      <c r="A3245" t="s">
        <v>588</v>
      </c>
      <c r="B3245" t="s">
        <v>3523</v>
      </c>
      <c r="D3245" t="s">
        <v>586</v>
      </c>
    </row>
    <row r="3246" spans="1:4" x14ac:dyDescent="0.3">
      <c r="A3246" t="s">
        <v>587</v>
      </c>
      <c r="B3246" t="s">
        <v>3524</v>
      </c>
      <c r="D3246" t="s">
        <v>586</v>
      </c>
    </row>
    <row r="3247" spans="1:4" x14ac:dyDescent="0.3">
      <c r="A3247" t="s">
        <v>588</v>
      </c>
      <c r="B3247" t="s">
        <v>3524</v>
      </c>
      <c r="D3247" t="s">
        <v>586</v>
      </c>
    </row>
    <row r="3248" spans="1:4" x14ac:dyDescent="0.3">
      <c r="A3248" t="s">
        <v>587</v>
      </c>
      <c r="B3248" t="s">
        <v>3525</v>
      </c>
      <c r="D3248" t="s">
        <v>586</v>
      </c>
    </row>
    <row r="3249" spans="1:4" x14ac:dyDescent="0.3">
      <c r="A3249" t="s">
        <v>588</v>
      </c>
      <c r="B3249" t="s">
        <v>3525</v>
      </c>
      <c r="D3249" t="s">
        <v>586</v>
      </c>
    </row>
    <row r="3250" spans="1:4" x14ac:dyDescent="0.3">
      <c r="A3250" t="s">
        <v>587</v>
      </c>
      <c r="B3250" t="s">
        <v>3526</v>
      </c>
      <c r="D3250" t="s">
        <v>586</v>
      </c>
    </row>
    <row r="3251" spans="1:4" x14ac:dyDescent="0.3">
      <c r="A3251" t="s">
        <v>588</v>
      </c>
      <c r="B3251" t="s">
        <v>3526</v>
      </c>
      <c r="D3251" t="s">
        <v>586</v>
      </c>
    </row>
    <row r="3252" spans="1:4" x14ac:dyDescent="0.3">
      <c r="A3252" t="s">
        <v>587</v>
      </c>
      <c r="B3252" t="s">
        <v>3527</v>
      </c>
      <c r="D3252" t="s">
        <v>586</v>
      </c>
    </row>
    <row r="3253" spans="1:4" x14ac:dyDescent="0.3">
      <c r="A3253" t="s">
        <v>588</v>
      </c>
      <c r="B3253" t="s">
        <v>3527</v>
      </c>
      <c r="D3253" t="s">
        <v>586</v>
      </c>
    </row>
    <row r="3254" spans="1:4" x14ac:dyDescent="0.3">
      <c r="A3254" t="s">
        <v>587</v>
      </c>
      <c r="B3254" t="s">
        <v>3528</v>
      </c>
      <c r="D3254" t="s">
        <v>586</v>
      </c>
    </row>
    <row r="3255" spans="1:4" x14ac:dyDescent="0.3">
      <c r="A3255" t="s">
        <v>588</v>
      </c>
      <c r="B3255" t="s">
        <v>3528</v>
      </c>
      <c r="D3255" t="s">
        <v>586</v>
      </c>
    </row>
    <row r="3256" spans="1:4" x14ac:dyDescent="0.3">
      <c r="A3256" t="s">
        <v>587</v>
      </c>
      <c r="B3256" t="s">
        <v>3529</v>
      </c>
      <c r="D3256" t="s">
        <v>586</v>
      </c>
    </row>
    <row r="3257" spans="1:4" x14ac:dyDescent="0.3">
      <c r="A3257" t="s">
        <v>588</v>
      </c>
      <c r="B3257" t="s">
        <v>3529</v>
      </c>
      <c r="D3257" t="s">
        <v>586</v>
      </c>
    </row>
    <row r="3258" spans="1:4" x14ac:dyDescent="0.3">
      <c r="A3258" t="s">
        <v>587</v>
      </c>
      <c r="B3258" t="s">
        <v>3530</v>
      </c>
      <c r="D3258" t="s">
        <v>586</v>
      </c>
    </row>
    <row r="3259" spans="1:4" x14ac:dyDescent="0.3">
      <c r="A3259" t="s">
        <v>588</v>
      </c>
      <c r="B3259" t="s">
        <v>3530</v>
      </c>
      <c r="D3259" t="s">
        <v>586</v>
      </c>
    </row>
    <row r="3260" spans="1:4" x14ac:dyDescent="0.3">
      <c r="A3260" t="s">
        <v>587</v>
      </c>
      <c r="B3260" t="s">
        <v>3531</v>
      </c>
      <c r="D3260" t="s">
        <v>586</v>
      </c>
    </row>
    <row r="3261" spans="1:4" x14ac:dyDescent="0.3">
      <c r="A3261" t="s">
        <v>588</v>
      </c>
      <c r="B3261" t="s">
        <v>3531</v>
      </c>
      <c r="D3261" t="s">
        <v>586</v>
      </c>
    </row>
    <row r="3262" spans="1:4" x14ac:dyDescent="0.3">
      <c r="A3262" t="s">
        <v>587</v>
      </c>
      <c r="B3262" t="s">
        <v>3532</v>
      </c>
      <c r="D3262" t="s">
        <v>586</v>
      </c>
    </row>
    <row r="3263" spans="1:4" x14ac:dyDescent="0.3">
      <c r="A3263" t="s">
        <v>588</v>
      </c>
      <c r="B3263" t="s">
        <v>3532</v>
      </c>
      <c r="D3263" t="s">
        <v>586</v>
      </c>
    </row>
    <row r="3264" spans="1:4" x14ac:dyDescent="0.3">
      <c r="A3264" t="s">
        <v>587</v>
      </c>
      <c r="B3264" t="s">
        <v>3533</v>
      </c>
      <c r="D3264" t="s">
        <v>586</v>
      </c>
    </row>
    <row r="3265" spans="1:4" x14ac:dyDescent="0.3">
      <c r="A3265" t="s">
        <v>588</v>
      </c>
      <c r="B3265" t="s">
        <v>3533</v>
      </c>
      <c r="D3265" t="s">
        <v>586</v>
      </c>
    </row>
    <row r="3266" spans="1:4" x14ac:dyDescent="0.3">
      <c r="A3266" t="s">
        <v>587</v>
      </c>
      <c r="B3266" t="s">
        <v>3534</v>
      </c>
      <c r="D3266" t="s">
        <v>586</v>
      </c>
    </row>
    <row r="3267" spans="1:4" x14ac:dyDescent="0.3">
      <c r="A3267" t="s">
        <v>588</v>
      </c>
      <c r="B3267" t="s">
        <v>3534</v>
      </c>
      <c r="D3267" t="s">
        <v>586</v>
      </c>
    </row>
    <row r="3268" spans="1:4" x14ac:dyDescent="0.3">
      <c r="A3268" t="s">
        <v>587</v>
      </c>
      <c r="B3268" t="s">
        <v>3535</v>
      </c>
      <c r="D3268" t="s">
        <v>586</v>
      </c>
    </row>
    <row r="3269" spans="1:4" x14ac:dyDescent="0.3">
      <c r="A3269" t="s">
        <v>588</v>
      </c>
      <c r="B3269" t="s">
        <v>3535</v>
      </c>
      <c r="D3269" t="s">
        <v>586</v>
      </c>
    </row>
    <row r="3270" spans="1:4" x14ac:dyDescent="0.3">
      <c r="A3270" t="s">
        <v>587</v>
      </c>
      <c r="B3270" t="s">
        <v>3536</v>
      </c>
      <c r="D3270" t="s">
        <v>586</v>
      </c>
    </row>
    <row r="3271" spans="1:4" x14ac:dyDescent="0.3">
      <c r="A3271" t="s">
        <v>588</v>
      </c>
      <c r="B3271" t="s">
        <v>3536</v>
      </c>
      <c r="D3271" t="s">
        <v>586</v>
      </c>
    </row>
    <row r="3272" spans="1:4" x14ac:dyDescent="0.3">
      <c r="A3272" t="s">
        <v>587</v>
      </c>
      <c r="B3272" t="s">
        <v>3537</v>
      </c>
      <c r="D3272" t="s">
        <v>586</v>
      </c>
    </row>
    <row r="3273" spans="1:4" x14ac:dyDescent="0.3">
      <c r="A3273" t="s">
        <v>588</v>
      </c>
      <c r="B3273" t="s">
        <v>3537</v>
      </c>
      <c r="D3273" t="s">
        <v>586</v>
      </c>
    </row>
    <row r="3274" spans="1:4" x14ac:dyDescent="0.3">
      <c r="A3274" t="s">
        <v>587</v>
      </c>
      <c r="B3274" t="s">
        <v>3538</v>
      </c>
      <c r="D3274" t="s">
        <v>586</v>
      </c>
    </row>
    <row r="3275" spans="1:4" x14ac:dyDescent="0.3">
      <c r="A3275" t="s">
        <v>588</v>
      </c>
      <c r="B3275" t="s">
        <v>3538</v>
      </c>
      <c r="D3275" t="s">
        <v>586</v>
      </c>
    </row>
    <row r="3276" spans="1:4" x14ac:dyDescent="0.3">
      <c r="A3276" t="s">
        <v>587</v>
      </c>
      <c r="B3276" t="s">
        <v>3539</v>
      </c>
      <c r="D3276" t="s">
        <v>586</v>
      </c>
    </row>
    <row r="3277" spans="1:4" x14ac:dyDescent="0.3">
      <c r="A3277" t="s">
        <v>588</v>
      </c>
      <c r="B3277" t="s">
        <v>3539</v>
      </c>
      <c r="D3277" t="s">
        <v>586</v>
      </c>
    </row>
    <row r="3278" spans="1:4" x14ac:dyDescent="0.3">
      <c r="A3278" t="s">
        <v>587</v>
      </c>
      <c r="B3278" t="s">
        <v>3540</v>
      </c>
      <c r="D3278" t="s">
        <v>586</v>
      </c>
    </row>
    <row r="3279" spans="1:4" x14ac:dyDescent="0.3">
      <c r="A3279" t="s">
        <v>588</v>
      </c>
      <c r="B3279" t="s">
        <v>3540</v>
      </c>
      <c r="D3279" t="s">
        <v>586</v>
      </c>
    </row>
    <row r="3280" spans="1:4" x14ac:dyDescent="0.3">
      <c r="A3280" t="s">
        <v>587</v>
      </c>
      <c r="B3280" t="s">
        <v>3541</v>
      </c>
      <c r="D3280" t="s">
        <v>586</v>
      </c>
    </row>
    <row r="3281" spans="1:4" x14ac:dyDescent="0.3">
      <c r="A3281" t="s">
        <v>588</v>
      </c>
      <c r="B3281" t="s">
        <v>3541</v>
      </c>
      <c r="D3281" t="s">
        <v>586</v>
      </c>
    </row>
    <row r="3282" spans="1:4" x14ac:dyDescent="0.3">
      <c r="A3282" t="s">
        <v>587</v>
      </c>
      <c r="B3282" t="s">
        <v>3542</v>
      </c>
      <c r="D3282" t="s">
        <v>586</v>
      </c>
    </row>
    <row r="3283" spans="1:4" x14ac:dyDescent="0.3">
      <c r="A3283" t="s">
        <v>588</v>
      </c>
      <c r="B3283" t="s">
        <v>3542</v>
      </c>
      <c r="D3283" t="s">
        <v>586</v>
      </c>
    </row>
    <row r="3284" spans="1:4" x14ac:dyDescent="0.3">
      <c r="A3284" t="s">
        <v>587</v>
      </c>
      <c r="B3284" t="s">
        <v>3543</v>
      </c>
      <c r="D3284" t="s">
        <v>586</v>
      </c>
    </row>
    <row r="3285" spans="1:4" x14ac:dyDescent="0.3">
      <c r="A3285" t="s">
        <v>588</v>
      </c>
      <c r="B3285" t="s">
        <v>3543</v>
      </c>
      <c r="D3285" t="s">
        <v>586</v>
      </c>
    </row>
    <row r="3286" spans="1:4" x14ac:dyDescent="0.3">
      <c r="A3286" t="s">
        <v>587</v>
      </c>
      <c r="B3286" t="s">
        <v>3544</v>
      </c>
      <c r="D3286" t="s">
        <v>586</v>
      </c>
    </row>
    <row r="3287" spans="1:4" x14ac:dyDescent="0.3">
      <c r="A3287" t="s">
        <v>588</v>
      </c>
      <c r="B3287" t="s">
        <v>3544</v>
      </c>
      <c r="D3287" t="s">
        <v>586</v>
      </c>
    </row>
    <row r="3288" spans="1:4" x14ac:dyDescent="0.3">
      <c r="A3288" t="s">
        <v>587</v>
      </c>
      <c r="B3288" t="s">
        <v>3545</v>
      </c>
      <c r="D3288" t="s">
        <v>586</v>
      </c>
    </row>
    <row r="3289" spans="1:4" x14ac:dyDescent="0.3">
      <c r="A3289" t="s">
        <v>588</v>
      </c>
      <c r="B3289" t="s">
        <v>3545</v>
      </c>
      <c r="D3289" t="s">
        <v>586</v>
      </c>
    </row>
    <row r="3290" spans="1:4" x14ac:dyDescent="0.3">
      <c r="A3290" t="s">
        <v>587</v>
      </c>
      <c r="B3290" t="s">
        <v>3546</v>
      </c>
      <c r="D3290" t="s">
        <v>586</v>
      </c>
    </row>
    <row r="3291" spans="1:4" x14ac:dyDescent="0.3">
      <c r="A3291" t="s">
        <v>588</v>
      </c>
      <c r="B3291" t="s">
        <v>3546</v>
      </c>
      <c r="D3291" t="s">
        <v>586</v>
      </c>
    </row>
    <row r="3292" spans="1:4" x14ac:dyDescent="0.3">
      <c r="A3292" t="s">
        <v>587</v>
      </c>
      <c r="B3292" t="s">
        <v>3547</v>
      </c>
      <c r="D3292" t="s">
        <v>586</v>
      </c>
    </row>
    <row r="3293" spans="1:4" x14ac:dyDescent="0.3">
      <c r="A3293" t="s">
        <v>588</v>
      </c>
      <c r="B3293" t="s">
        <v>3547</v>
      </c>
      <c r="D3293" t="s">
        <v>586</v>
      </c>
    </row>
    <row r="3294" spans="1:4" x14ac:dyDescent="0.3">
      <c r="A3294" t="s">
        <v>587</v>
      </c>
      <c r="B3294" t="s">
        <v>3548</v>
      </c>
      <c r="D3294" t="s">
        <v>586</v>
      </c>
    </row>
    <row r="3295" spans="1:4" x14ac:dyDescent="0.3">
      <c r="A3295" t="s">
        <v>588</v>
      </c>
      <c r="B3295" t="s">
        <v>3548</v>
      </c>
      <c r="D3295" t="s">
        <v>586</v>
      </c>
    </row>
    <row r="3296" spans="1:4" x14ac:dyDescent="0.3">
      <c r="A3296" t="s">
        <v>587</v>
      </c>
      <c r="B3296" t="s">
        <v>3549</v>
      </c>
      <c r="D3296" t="s">
        <v>586</v>
      </c>
    </row>
    <row r="3297" spans="1:4" x14ac:dyDescent="0.3">
      <c r="A3297" t="s">
        <v>588</v>
      </c>
      <c r="B3297" t="s">
        <v>3549</v>
      </c>
      <c r="D3297" t="s">
        <v>586</v>
      </c>
    </row>
    <row r="3298" spans="1:4" x14ac:dyDescent="0.3">
      <c r="A3298" t="s">
        <v>587</v>
      </c>
      <c r="B3298" t="s">
        <v>3550</v>
      </c>
      <c r="D3298" t="s">
        <v>586</v>
      </c>
    </row>
    <row r="3299" spans="1:4" x14ac:dyDescent="0.3">
      <c r="A3299" t="s">
        <v>588</v>
      </c>
      <c r="B3299" t="s">
        <v>3550</v>
      </c>
      <c r="D3299" t="s">
        <v>586</v>
      </c>
    </row>
    <row r="3300" spans="1:4" x14ac:dyDescent="0.3">
      <c r="A3300" t="s">
        <v>587</v>
      </c>
      <c r="B3300" t="s">
        <v>3551</v>
      </c>
      <c r="D3300" t="s">
        <v>586</v>
      </c>
    </row>
    <row r="3301" spans="1:4" x14ac:dyDescent="0.3">
      <c r="A3301" t="s">
        <v>588</v>
      </c>
      <c r="B3301" t="s">
        <v>3551</v>
      </c>
      <c r="D3301" t="s">
        <v>586</v>
      </c>
    </row>
    <row r="3302" spans="1:4" x14ac:dyDescent="0.3">
      <c r="A3302" t="s">
        <v>587</v>
      </c>
      <c r="B3302" t="s">
        <v>3552</v>
      </c>
      <c r="D3302" t="s">
        <v>586</v>
      </c>
    </row>
    <row r="3303" spans="1:4" x14ac:dyDescent="0.3">
      <c r="A3303" t="s">
        <v>588</v>
      </c>
      <c r="B3303" t="s">
        <v>3552</v>
      </c>
      <c r="D3303" t="s">
        <v>586</v>
      </c>
    </row>
    <row r="3304" spans="1:4" x14ac:dyDescent="0.3">
      <c r="A3304" t="s">
        <v>587</v>
      </c>
      <c r="B3304" t="s">
        <v>3553</v>
      </c>
      <c r="D3304" t="s">
        <v>586</v>
      </c>
    </row>
    <row r="3305" spans="1:4" x14ac:dyDescent="0.3">
      <c r="A3305" t="s">
        <v>588</v>
      </c>
      <c r="B3305" t="s">
        <v>3553</v>
      </c>
      <c r="D3305" t="s">
        <v>586</v>
      </c>
    </row>
    <row r="3306" spans="1:4" x14ac:dyDescent="0.3">
      <c r="A3306" t="s">
        <v>587</v>
      </c>
      <c r="B3306" t="s">
        <v>3554</v>
      </c>
      <c r="D3306" t="s">
        <v>586</v>
      </c>
    </row>
    <row r="3307" spans="1:4" x14ac:dyDescent="0.3">
      <c r="A3307" t="s">
        <v>588</v>
      </c>
      <c r="B3307" t="s">
        <v>3554</v>
      </c>
      <c r="D3307" t="s">
        <v>586</v>
      </c>
    </row>
    <row r="3308" spans="1:4" x14ac:dyDescent="0.3">
      <c r="A3308" t="s">
        <v>587</v>
      </c>
      <c r="B3308" t="s">
        <v>3555</v>
      </c>
      <c r="D3308" t="s">
        <v>586</v>
      </c>
    </row>
    <row r="3309" spans="1:4" x14ac:dyDescent="0.3">
      <c r="A3309" t="s">
        <v>588</v>
      </c>
      <c r="B3309" t="s">
        <v>3555</v>
      </c>
      <c r="D3309" t="s">
        <v>586</v>
      </c>
    </row>
    <row r="3310" spans="1:4" x14ac:dyDescent="0.3">
      <c r="A3310" t="s">
        <v>587</v>
      </c>
      <c r="B3310" t="s">
        <v>3556</v>
      </c>
      <c r="D3310" t="s">
        <v>586</v>
      </c>
    </row>
    <row r="3311" spans="1:4" x14ac:dyDescent="0.3">
      <c r="A3311" t="s">
        <v>588</v>
      </c>
      <c r="B3311" t="s">
        <v>3556</v>
      </c>
      <c r="D3311" t="s">
        <v>586</v>
      </c>
    </row>
    <row r="3312" spans="1:4" x14ac:dyDescent="0.3">
      <c r="A3312" t="s">
        <v>587</v>
      </c>
      <c r="B3312" t="s">
        <v>3557</v>
      </c>
      <c r="D3312" t="s">
        <v>586</v>
      </c>
    </row>
    <row r="3313" spans="1:4" x14ac:dyDescent="0.3">
      <c r="A3313" t="s">
        <v>588</v>
      </c>
      <c r="B3313" t="s">
        <v>3557</v>
      </c>
      <c r="D3313" t="s">
        <v>586</v>
      </c>
    </row>
    <row r="3314" spans="1:4" x14ac:dyDescent="0.3">
      <c r="A3314" t="s">
        <v>587</v>
      </c>
      <c r="B3314" t="s">
        <v>3558</v>
      </c>
      <c r="D3314" t="s">
        <v>586</v>
      </c>
    </row>
    <row r="3315" spans="1:4" x14ac:dyDescent="0.3">
      <c r="A3315" t="s">
        <v>588</v>
      </c>
      <c r="B3315" t="s">
        <v>3558</v>
      </c>
      <c r="D3315" t="s">
        <v>586</v>
      </c>
    </row>
    <row r="3316" spans="1:4" x14ac:dyDescent="0.3">
      <c r="A3316" t="s">
        <v>587</v>
      </c>
      <c r="B3316" t="s">
        <v>3559</v>
      </c>
      <c r="D3316" t="s">
        <v>586</v>
      </c>
    </row>
    <row r="3317" spans="1:4" x14ac:dyDescent="0.3">
      <c r="A3317" t="s">
        <v>588</v>
      </c>
      <c r="B3317" t="s">
        <v>3559</v>
      </c>
      <c r="D3317" t="s">
        <v>586</v>
      </c>
    </row>
    <row r="3318" spans="1:4" x14ac:dyDescent="0.3">
      <c r="A3318" t="s">
        <v>587</v>
      </c>
      <c r="B3318" t="s">
        <v>3560</v>
      </c>
      <c r="D3318" t="s">
        <v>586</v>
      </c>
    </row>
    <row r="3319" spans="1:4" x14ac:dyDescent="0.3">
      <c r="A3319" t="s">
        <v>588</v>
      </c>
      <c r="B3319" t="s">
        <v>3560</v>
      </c>
      <c r="D3319" t="s">
        <v>586</v>
      </c>
    </row>
    <row r="3320" spans="1:4" x14ac:dyDescent="0.3">
      <c r="A3320" t="s">
        <v>587</v>
      </c>
      <c r="B3320" t="s">
        <v>3561</v>
      </c>
      <c r="D3320" t="s">
        <v>586</v>
      </c>
    </row>
    <row r="3321" spans="1:4" x14ac:dyDescent="0.3">
      <c r="A3321" t="s">
        <v>588</v>
      </c>
      <c r="B3321" t="s">
        <v>3561</v>
      </c>
      <c r="D3321" t="s">
        <v>586</v>
      </c>
    </row>
    <row r="3322" spans="1:4" x14ac:dyDescent="0.3">
      <c r="A3322" t="s">
        <v>587</v>
      </c>
      <c r="B3322" t="s">
        <v>3562</v>
      </c>
      <c r="D3322" t="s">
        <v>586</v>
      </c>
    </row>
    <row r="3323" spans="1:4" x14ac:dyDescent="0.3">
      <c r="A3323" t="s">
        <v>588</v>
      </c>
      <c r="B3323" t="s">
        <v>3562</v>
      </c>
      <c r="D3323" t="s">
        <v>586</v>
      </c>
    </row>
    <row r="3324" spans="1:4" x14ac:dyDescent="0.3">
      <c r="A3324" t="s">
        <v>587</v>
      </c>
      <c r="B3324" t="s">
        <v>3563</v>
      </c>
      <c r="D3324" t="s">
        <v>586</v>
      </c>
    </row>
    <row r="3325" spans="1:4" x14ac:dyDescent="0.3">
      <c r="A3325" t="s">
        <v>588</v>
      </c>
      <c r="B3325" t="s">
        <v>3563</v>
      </c>
      <c r="D3325" t="s">
        <v>586</v>
      </c>
    </row>
    <row r="3326" spans="1:4" x14ac:dyDescent="0.3">
      <c r="A3326" t="s">
        <v>587</v>
      </c>
      <c r="B3326" t="s">
        <v>3564</v>
      </c>
      <c r="D3326" t="s">
        <v>586</v>
      </c>
    </row>
    <row r="3327" spans="1:4" x14ac:dyDescent="0.3">
      <c r="A3327" t="s">
        <v>588</v>
      </c>
      <c r="B3327" t="s">
        <v>3564</v>
      </c>
      <c r="D3327" t="s">
        <v>586</v>
      </c>
    </row>
    <row r="3328" spans="1:4" x14ac:dyDescent="0.3">
      <c r="A3328" t="s">
        <v>587</v>
      </c>
      <c r="B3328" t="s">
        <v>3565</v>
      </c>
      <c r="D3328" t="s">
        <v>586</v>
      </c>
    </row>
    <row r="3329" spans="1:4" x14ac:dyDescent="0.3">
      <c r="A3329" t="s">
        <v>588</v>
      </c>
      <c r="B3329" t="s">
        <v>3565</v>
      </c>
      <c r="D3329" t="s">
        <v>586</v>
      </c>
    </row>
    <row r="3330" spans="1:4" x14ac:dyDescent="0.3">
      <c r="A3330" t="s">
        <v>587</v>
      </c>
      <c r="B3330" t="s">
        <v>3566</v>
      </c>
      <c r="D3330" t="s">
        <v>586</v>
      </c>
    </row>
    <row r="3331" spans="1:4" x14ac:dyDescent="0.3">
      <c r="A3331" t="s">
        <v>588</v>
      </c>
      <c r="B3331" t="s">
        <v>3566</v>
      </c>
      <c r="D3331" t="s">
        <v>586</v>
      </c>
    </row>
    <row r="3332" spans="1:4" x14ac:dyDescent="0.3">
      <c r="A3332" t="s">
        <v>587</v>
      </c>
      <c r="B3332" t="s">
        <v>3567</v>
      </c>
      <c r="D3332" t="s">
        <v>586</v>
      </c>
    </row>
    <row r="3333" spans="1:4" x14ac:dyDescent="0.3">
      <c r="A3333" t="s">
        <v>588</v>
      </c>
      <c r="B3333" t="s">
        <v>3567</v>
      </c>
      <c r="D3333" t="s">
        <v>586</v>
      </c>
    </row>
    <row r="3334" spans="1:4" x14ac:dyDescent="0.3">
      <c r="A3334" t="s">
        <v>587</v>
      </c>
      <c r="B3334" t="s">
        <v>3568</v>
      </c>
      <c r="D3334" t="s">
        <v>586</v>
      </c>
    </row>
    <row r="3335" spans="1:4" x14ac:dyDescent="0.3">
      <c r="A3335" t="s">
        <v>588</v>
      </c>
      <c r="B3335" t="s">
        <v>3568</v>
      </c>
      <c r="D3335" t="s">
        <v>586</v>
      </c>
    </row>
    <row r="3336" spans="1:4" x14ac:dyDescent="0.3">
      <c r="A3336" t="s">
        <v>587</v>
      </c>
      <c r="B3336" t="s">
        <v>3569</v>
      </c>
      <c r="D3336" t="s">
        <v>586</v>
      </c>
    </row>
    <row r="3337" spans="1:4" x14ac:dyDescent="0.3">
      <c r="A3337" t="s">
        <v>588</v>
      </c>
      <c r="B3337" t="s">
        <v>3569</v>
      </c>
      <c r="D3337" t="s">
        <v>586</v>
      </c>
    </row>
    <row r="3338" spans="1:4" x14ac:dyDescent="0.3">
      <c r="A3338" t="s">
        <v>587</v>
      </c>
      <c r="B3338" t="s">
        <v>3570</v>
      </c>
      <c r="D3338" t="s">
        <v>586</v>
      </c>
    </row>
    <row r="3339" spans="1:4" x14ac:dyDescent="0.3">
      <c r="A3339" t="s">
        <v>588</v>
      </c>
      <c r="B3339" t="s">
        <v>3570</v>
      </c>
      <c r="D3339" t="s">
        <v>586</v>
      </c>
    </row>
    <row r="3340" spans="1:4" x14ac:dyDescent="0.3">
      <c r="A3340" t="s">
        <v>587</v>
      </c>
      <c r="B3340" t="s">
        <v>3933</v>
      </c>
      <c r="D3340" t="s">
        <v>586</v>
      </c>
    </row>
    <row r="3341" spans="1:4" x14ac:dyDescent="0.3">
      <c r="A3341" t="s">
        <v>588</v>
      </c>
      <c r="B3341" t="s">
        <v>3933</v>
      </c>
      <c r="D3341" t="s">
        <v>586</v>
      </c>
    </row>
    <row r="3342" spans="1:4" x14ac:dyDescent="0.3">
      <c r="A3342" t="s">
        <v>587</v>
      </c>
      <c r="B3342" t="s">
        <v>3571</v>
      </c>
      <c r="D3342" t="s">
        <v>586</v>
      </c>
    </row>
    <row r="3343" spans="1:4" x14ac:dyDescent="0.3">
      <c r="A3343" t="s">
        <v>588</v>
      </c>
      <c r="B3343" t="s">
        <v>3571</v>
      </c>
      <c r="D3343" t="s">
        <v>586</v>
      </c>
    </row>
    <row r="3344" spans="1:4" x14ac:dyDescent="0.3">
      <c r="A3344" t="s">
        <v>587</v>
      </c>
      <c r="B3344" t="s">
        <v>3572</v>
      </c>
      <c r="D3344" t="s">
        <v>586</v>
      </c>
    </row>
    <row r="3345" spans="1:4" x14ac:dyDescent="0.3">
      <c r="A3345" t="s">
        <v>588</v>
      </c>
      <c r="B3345" t="s">
        <v>3572</v>
      </c>
      <c r="D3345" t="s">
        <v>586</v>
      </c>
    </row>
    <row r="3346" spans="1:4" x14ac:dyDescent="0.3">
      <c r="A3346" t="s">
        <v>587</v>
      </c>
      <c r="B3346" t="s">
        <v>3573</v>
      </c>
      <c r="D3346" t="s">
        <v>586</v>
      </c>
    </row>
    <row r="3347" spans="1:4" x14ac:dyDescent="0.3">
      <c r="A3347" t="s">
        <v>588</v>
      </c>
      <c r="B3347" t="s">
        <v>3573</v>
      </c>
      <c r="D3347" t="s">
        <v>586</v>
      </c>
    </row>
    <row r="3348" spans="1:4" x14ac:dyDescent="0.3">
      <c r="A3348" t="s">
        <v>587</v>
      </c>
      <c r="B3348" t="s">
        <v>3574</v>
      </c>
      <c r="D3348" t="s">
        <v>586</v>
      </c>
    </row>
    <row r="3349" spans="1:4" x14ac:dyDescent="0.3">
      <c r="A3349" t="s">
        <v>588</v>
      </c>
      <c r="B3349" t="s">
        <v>3574</v>
      </c>
      <c r="D3349" t="s">
        <v>586</v>
      </c>
    </row>
    <row r="3350" spans="1:4" x14ac:dyDescent="0.3">
      <c r="A3350" t="s">
        <v>587</v>
      </c>
      <c r="B3350" t="s">
        <v>3934</v>
      </c>
      <c r="D3350" t="s">
        <v>586</v>
      </c>
    </row>
    <row r="3351" spans="1:4" x14ac:dyDescent="0.3">
      <c r="A3351" t="s">
        <v>588</v>
      </c>
      <c r="B3351" t="s">
        <v>3934</v>
      </c>
      <c r="D3351" t="s">
        <v>586</v>
      </c>
    </row>
    <row r="3352" spans="1:4" x14ac:dyDescent="0.3">
      <c r="A3352" t="s">
        <v>587</v>
      </c>
      <c r="B3352" t="s">
        <v>3575</v>
      </c>
      <c r="D3352" t="s">
        <v>586</v>
      </c>
    </row>
    <row r="3353" spans="1:4" x14ac:dyDescent="0.3">
      <c r="A3353" t="s">
        <v>588</v>
      </c>
      <c r="B3353" t="s">
        <v>3575</v>
      </c>
      <c r="D3353" t="s">
        <v>586</v>
      </c>
    </row>
    <row r="3354" spans="1:4" x14ac:dyDescent="0.3">
      <c r="A3354" t="s">
        <v>587</v>
      </c>
      <c r="B3354" t="s">
        <v>3576</v>
      </c>
      <c r="D3354" t="s">
        <v>586</v>
      </c>
    </row>
    <row r="3355" spans="1:4" x14ac:dyDescent="0.3">
      <c r="A3355" t="s">
        <v>588</v>
      </c>
      <c r="B3355" t="s">
        <v>3576</v>
      </c>
      <c r="D3355" t="s">
        <v>586</v>
      </c>
    </row>
    <row r="3356" spans="1:4" x14ac:dyDescent="0.3">
      <c r="A3356" t="s">
        <v>587</v>
      </c>
      <c r="B3356" t="s">
        <v>3577</v>
      </c>
      <c r="D3356" t="s">
        <v>586</v>
      </c>
    </row>
    <row r="3357" spans="1:4" x14ac:dyDescent="0.3">
      <c r="A3357" t="s">
        <v>588</v>
      </c>
      <c r="B3357" t="s">
        <v>3577</v>
      </c>
      <c r="D3357" t="s">
        <v>586</v>
      </c>
    </row>
    <row r="3358" spans="1:4" x14ac:dyDescent="0.3">
      <c r="A3358" t="s">
        <v>587</v>
      </c>
      <c r="B3358" t="s">
        <v>3578</v>
      </c>
      <c r="D3358" t="s">
        <v>586</v>
      </c>
    </row>
    <row r="3359" spans="1:4" x14ac:dyDescent="0.3">
      <c r="A3359" t="s">
        <v>588</v>
      </c>
      <c r="B3359" t="s">
        <v>3578</v>
      </c>
      <c r="D3359" t="s">
        <v>586</v>
      </c>
    </row>
    <row r="3360" spans="1:4" x14ac:dyDescent="0.3">
      <c r="A3360" t="s">
        <v>587</v>
      </c>
      <c r="B3360" t="s">
        <v>3579</v>
      </c>
      <c r="D3360" t="s">
        <v>586</v>
      </c>
    </row>
    <row r="3361" spans="1:4" x14ac:dyDescent="0.3">
      <c r="A3361" t="s">
        <v>588</v>
      </c>
      <c r="B3361" t="s">
        <v>3579</v>
      </c>
      <c r="D3361" t="s">
        <v>586</v>
      </c>
    </row>
    <row r="3362" spans="1:4" x14ac:dyDescent="0.3">
      <c r="A3362" t="s">
        <v>587</v>
      </c>
      <c r="B3362" t="s">
        <v>3580</v>
      </c>
      <c r="D3362" t="s">
        <v>586</v>
      </c>
    </row>
    <row r="3363" spans="1:4" x14ac:dyDescent="0.3">
      <c r="A3363" t="s">
        <v>588</v>
      </c>
      <c r="B3363" t="s">
        <v>3580</v>
      </c>
      <c r="D3363" t="s">
        <v>586</v>
      </c>
    </row>
    <row r="3364" spans="1:4" x14ac:dyDescent="0.3">
      <c r="A3364" t="s">
        <v>587</v>
      </c>
      <c r="B3364" t="s">
        <v>3581</v>
      </c>
      <c r="D3364" t="s">
        <v>586</v>
      </c>
    </row>
    <row r="3365" spans="1:4" x14ac:dyDescent="0.3">
      <c r="A3365" t="s">
        <v>588</v>
      </c>
      <c r="B3365" t="s">
        <v>3581</v>
      </c>
      <c r="D3365" t="s">
        <v>586</v>
      </c>
    </row>
    <row r="3366" spans="1:4" x14ac:dyDescent="0.3">
      <c r="A3366" t="s">
        <v>587</v>
      </c>
      <c r="B3366" t="s">
        <v>3582</v>
      </c>
      <c r="D3366" t="s">
        <v>586</v>
      </c>
    </row>
    <row r="3367" spans="1:4" x14ac:dyDescent="0.3">
      <c r="A3367" t="s">
        <v>588</v>
      </c>
      <c r="B3367" t="s">
        <v>3582</v>
      </c>
      <c r="D3367" t="s">
        <v>586</v>
      </c>
    </row>
    <row r="3368" spans="1:4" x14ac:dyDescent="0.3">
      <c r="A3368" t="s">
        <v>587</v>
      </c>
      <c r="B3368" t="s">
        <v>3583</v>
      </c>
      <c r="D3368" t="s">
        <v>586</v>
      </c>
    </row>
    <row r="3369" spans="1:4" x14ac:dyDescent="0.3">
      <c r="A3369" t="s">
        <v>588</v>
      </c>
      <c r="B3369" t="s">
        <v>3583</v>
      </c>
      <c r="D3369" t="s">
        <v>586</v>
      </c>
    </row>
    <row r="3370" spans="1:4" x14ac:dyDescent="0.3">
      <c r="A3370" t="s">
        <v>587</v>
      </c>
      <c r="B3370" t="s">
        <v>3584</v>
      </c>
      <c r="D3370" t="s">
        <v>586</v>
      </c>
    </row>
    <row r="3371" spans="1:4" x14ac:dyDescent="0.3">
      <c r="A3371" t="s">
        <v>588</v>
      </c>
      <c r="B3371" t="s">
        <v>3584</v>
      </c>
      <c r="D3371" t="s">
        <v>586</v>
      </c>
    </row>
    <row r="3372" spans="1:4" x14ac:dyDescent="0.3">
      <c r="A3372" t="s">
        <v>587</v>
      </c>
      <c r="B3372" t="s">
        <v>3585</v>
      </c>
      <c r="D3372" t="s">
        <v>586</v>
      </c>
    </row>
    <row r="3373" spans="1:4" x14ac:dyDescent="0.3">
      <c r="A3373" t="s">
        <v>588</v>
      </c>
      <c r="B3373" t="s">
        <v>3585</v>
      </c>
      <c r="D3373" t="s">
        <v>586</v>
      </c>
    </row>
    <row r="3374" spans="1:4" x14ac:dyDescent="0.3">
      <c r="A3374" t="s">
        <v>587</v>
      </c>
      <c r="B3374" t="s">
        <v>3586</v>
      </c>
      <c r="D3374" t="s">
        <v>586</v>
      </c>
    </row>
    <row r="3375" spans="1:4" x14ac:dyDescent="0.3">
      <c r="A3375" t="s">
        <v>588</v>
      </c>
      <c r="B3375" t="s">
        <v>3586</v>
      </c>
      <c r="D3375" t="s">
        <v>586</v>
      </c>
    </row>
    <row r="3376" spans="1:4" x14ac:dyDescent="0.3">
      <c r="A3376" t="s">
        <v>587</v>
      </c>
      <c r="B3376" t="s">
        <v>3587</v>
      </c>
      <c r="D3376" t="s">
        <v>586</v>
      </c>
    </row>
    <row r="3377" spans="1:4" x14ac:dyDescent="0.3">
      <c r="A3377" t="s">
        <v>588</v>
      </c>
      <c r="B3377" t="s">
        <v>3587</v>
      </c>
      <c r="D3377" t="s">
        <v>586</v>
      </c>
    </row>
    <row r="3378" spans="1:4" x14ac:dyDescent="0.3">
      <c r="A3378" t="s">
        <v>587</v>
      </c>
      <c r="B3378" t="s">
        <v>3588</v>
      </c>
      <c r="D3378" t="s">
        <v>586</v>
      </c>
    </row>
    <row r="3379" spans="1:4" x14ac:dyDescent="0.3">
      <c r="A3379" t="s">
        <v>588</v>
      </c>
      <c r="B3379" t="s">
        <v>3588</v>
      </c>
      <c r="D3379" t="s">
        <v>586</v>
      </c>
    </row>
    <row r="3380" spans="1:4" x14ac:dyDescent="0.3">
      <c r="A3380" t="s">
        <v>587</v>
      </c>
      <c r="B3380" t="s">
        <v>3589</v>
      </c>
      <c r="D3380" t="s">
        <v>586</v>
      </c>
    </row>
    <row r="3381" spans="1:4" x14ac:dyDescent="0.3">
      <c r="A3381" t="s">
        <v>588</v>
      </c>
      <c r="B3381" t="s">
        <v>3589</v>
      </c>
      <c r="D3381" t="s">
        <v>586</v>
      </c>
    </row>
    <row r="3382" spans="1:4" x14ac:dyDescent="0.3">
      <c r="A3382" t="s">
        <v>587</v>
      </c>
      <c r="B3382" t="s">
        <v>3590</v>
      </c>
      <c r="D3382" t="s">
        <v>586</v>
      </c>
    </row>
    <row r="3383" spans="1:4" x14ac:dyDescent="0.3">
      <c r="A3383" t="s">
        <v>588</v>
      </c>
      <c r="B3383" t="s">
        <v>3590</v>
      </c>
      <c r="D3383" t="s">
        <v>586</v>
      </c>
    </row>
    <row r="3384" spans="1:4" x14ac:dyDescent="0.3">
      <c r="A3384" t="s">
        <v>587</v>
      </c>
      <c r="B3384" t="s">
        <v>3591</v>
      </c>
      <c r="D3384" t="s">
        <v>586</v>
      </c>
    </row>
    <row r="3385" spans="1:4" x14ac:dyDescent="0.3">
      <c r="A3385" t="s">
        <v>588</v>
      </c>
      <c r="B3385" t="s">
        <v>3591</v>
      </c>
      <c r="D3385" t="s">
        <v>586</v>
      </c>
    </row>
    <row r="3386" spans="1:4" x14ac:dyDescent="0.3">
      <c r="A3386" t="s">
        <v>587</v>
      </c>
      <c r="B3386" t="s">
        <v>3592</v>
      </c>
      <c r="D3386" t="s">
        <v>586</v>
      </c>
    </row>
    <row r="3387" spans="1:4" x14ac:dyDescent="0.3">
      <c r="A3387" t="s">
        <v>588</v>
      </c>
      <c r="B3387" t="s">
        <v>3592</v>
      </c>
      <c r="D3387" t="s">
        <v>586</v>
      </c>
    </row>
    <row r="3388" spans="1:4" x14ac:dyDescent="0.3">
      <c r="A3388" t="s">
        <v>587</v>
      </c>
      <c r="B3388" t="s">
        <v>3639</v>
      </c>
      <c r="D3388" t="s">
        <v>586</v>
      </c>
    </row>
    <row r="3389" spans="1:4" x14ac:dyDescent="0.3">
      <c r="A3389" t="s">
        <v>588</v>
      </c>
      <c r="B3389" t="s">
        <v>3639</v>
      </c>
      <c r="D3389" t="s">
        <v>586</v>
      </c>
    </row>
    <row r="3390" spans="1:4" x14ac:dyDescent="0.3">
      <c r="A3390" t="s">
        <v>587</v>
      </c>
      <c r="B3390" t="s">
        <v>3640</v>
      </c>
      <c r="D3390" t="s">
        <v>586</v>
      </c>
    </row>
    <row r="3391" spans="1:4" x14ac:dyDescent="0.3">
      <c r="A3391" t="s">
        <v>588</v>
      </c>
      <c r="B3391" t="s">
        <v>3640</v>
      </c>
      <c r="D3391" t="s">
        <v>586</v>
      </c>
    </row>
    <row r="3392" spans="1:4" x14ac:dyDescent="0.3">
      <c r="A3392" t="s">
        <v>587</v>
      </c>
      <c r="B3392" t="s">
        <v>3641</v>
      </c>
      <c r="D3392" t="s">
        <v>586</v>
      </c>
    </row>
    <row r="3393" spans="1:4" x14ac:dyDescent="0.3">
      <c r="A3393" t="s">
        <v>588</v>
      </c>
      <c r="B3393" t="s">
        <v>3641</v>
      </c>
      <c r="D3393" t="s">
        <v>586</v>
      </c>
    </row>
    <row r="3394" spans="1:4" x14ac:dyDescent="0.3">
      <c r="A3394" t="s">
        <v>587</v>
      </c>
      <c r="B3394" t="s">
        <v>3643</v>
      </c>
      <c r="D3394" t="s">
        <v>586</v>
      </c>
    </row>
    <row r="3395" spans="1:4" x14ac:dyDescent="0.3">
      <c r="A3395" t="s">
        <v>588</v>
      </c>
      <c r="B3395" t="s">
        <v>3643</v>
      </c>
      <c r="D3395" t="s">
        <v>586</v>
      </c>
    </row>
    <row r="3396" spans="1:4" x14ac:dyDescent="0.3">
      <c r="A3396" t="s">
        <v>587</v>
      </c>
      <c r="B3396" t="s">
        <v>3644</v>
      </c>
      <c r="D3396" t="s">
        <v>586</v>
      </c>
    </row>
    <row r="3397" spans="1:4" x14ac:dyDescent="0.3">
      <c r="A3397" t="s">
        <v>588</v>
      </c>
      <c r="B3397" t="s">
        <v>3644</v>
      </c>
      <c r="D3397" t="s">
        <v>586</v>
      </c>
    </row>
    <row r="3398" spans="1:4" x14ac:dyDescent="0.3">
      <c r="A3398" t="s">
        <v>587</v>
      </c>
      <c r="B3398" t="s">
        <v>3645</v>
      </c>
      <c r="D3398" t="s">
        <v>586</v>
      </c>
    </row>
    <row r="3399" spans="1:4" x14ac:dyDescent="0.3">
      <c r="A3399" t="s">
        <v>588</v>
      </c>
      <c r="B3399" t="s">
        <v>3645</v>
      </c>
      <c r="D3399" t="s">
        <v>586</v>
      </c>
    </row>
    <row r="3400" spans="1:4" x14ac:dyDescent="0.3">
      <c r="A3400" t="s">
        <v>607</v>
      </c>
      <c r="B3400" t="s">
        <v>3225</v>
      </c>
      <c r="D3400" t="s">
        <v>919</v>
      </c>
    </row>
    <row r="3401" spans="1:4" x14ac:dyDescent="0.3">
      <c r="A3401" t="s">
        <v>608</v>
      </c>
      <c r="B3401" t="s">
        <v>3225</v>
      </c>
      <c r="D3401" t="s">
        <v>919</v>
      </c>
    </row>
    <row r="3402" spans="1:4" x14ac:dyDescent="0.3">
      <c r="A3402" t="s">
        <v>607</v>
      </c>
      <c r="B3402" t="s">
        <v>3233</v>
      </c>
      <c r="D3402" t="s">
        <v>919</v>
      </c>
    </row>
    <row r="3403" spans="1:4" x14ac:dyDescent="0.3">
      <c r="A3403" t="s">
        <v>608</v>
      </c>
      <c r="B3403" t="s">
        <v>3233</v>
      </c>
      <c r="D3403" t="s">
        <v>919</v>
      </c>
    </row>
    <row r="3404" spans="1:4" x14ac:dyDescent="0.3">
      <c r="A3404" t="s">
        <v>607</v>
      </c>
      <c r="B3404" t="s">
        <v>3235</v>
      </c>
      <c r="D3404" t="s">
        <v>919</v>
      </c>
    </row>
    <row r="3405" spans="1:4" x14ac:dyDescent="0.3">
      <c r="A3405" t="s">
        <v>608</v>
      </c>
      <c r="B3405" t="s">
        <v>3235</v>
      </c>
      <c r="D3405" t="s">
        <v>919</v>
      </c>
    </row>
    <row r="3406" spans="1:4" x14ac:dyDescent="0.3">
      <c r="A3406" t="s">
        <v>607</v>
      </c>
      <c r="B3406" t="s">
        <v>3237</v>
      </c>
      <c r="D3406" t="s">
        <v>919</v>
      </c>
    </row>
    <row r="3407" spans="1:4" x14ac:dyDescent="0.3">
      <c r="A3407" t="s">
        <v>608</v>
      </c>
      <c r="B3407" t="s">
        <v>3237</v>
      </c>
      <c r="D3407" t="s">
        <v>919</v>
      </c>
    </row>
    <row r="3408" spans="1:4" x14ac:dyDescent="0.3">
      <c r="A3408" t="s">
        <v>607</v>
      </c>
      <c r="B3408" t="s">
        <v>3240</v>
      </c>
      <c r="D3408" t="s">
        <v>919</v>
      </c>
    </row>
    <row r="3409" spans="1:4" x14ac:dyDescent="0.3">
      <c r="A3409" t="s">
        <v>608</v>
      </c>
      <c r="B3409" t="s">
        <v>3240</v>
      </c>
      <c r="D3409" t="s">
        <v>919</v>
      </c>
    </row>
    <row r="3410" spans="1:4" x14ac:dyDescent="0.3">
      <c r="A3410" t="s">
        <v>607</v>
      </c>
      <c r="B3410" t="s">
        <v>3243</v>
      </c>
      <c r="D3410" t="s">
        <v>919</v>
      </c>
    </row>
    <row r="3411" spans="1:4" x14ac:dyDescent="0.3">
      <c r="A3411" t="s">
        <v>608</v>
      </c>
      <c r="B3411" t="s">
        <v>3243</v>
      </c>
      <c r="D3411" t="s">
        <v>919</v>
      </c>
    </row>
    <row r="3412" spans="1:4" x14ac:dyDescent="0.3">
      <c r="A3412" t="s">
        <v>607</v>
      </c>
      <c r="B3412" t="s">
        <v>3245</v>
      </c>
      <c r="D3412" t="s">
        <v>919</v>
      </c>
    </row>
    <row r="3413" spans="1:4" x14ac:dyDescent="0.3">
      <c r="A3413" t="s">
        <v>608</v>
      </c>
      <c r="B3413" t="s">
        <v>3245</v>
      </c>
      <c r="D3413" t="s">
        <v>919</v>
      </c>
    </row>
    <row r="3414" spans="1:4" x14ac:dyDescent="0.3">
      <c r="A3414" t="s">
        <v>607</v>
      </c>
      <c r="B3414" t="s">
        <v>3247</v>
      </c>
      <c r="D3414" t="s">
        <v>919</v>
      </c>
    </row>
    <row r="3415" spans="1:4" x14ac:dyDescent="0.3">
      <c r="A3415" t="s">
        <v>608</v>
      </c>
      <c r="B3415" t="s">
        <v>3247</v>
      </c>
      <c r="D3415" t="s">
        <v>919</v>
      </c>
    </row>
    <row r="3416" spans="1:4" x14ac:dyDescent="0.3">
      <c r="A3416" t="s">
        <v>607</v>
      </c>
      <c r="B3416" t="s">
        <v>3250</v>
      </c>
      <c r="D3416" t="s">
        <v>919</v>
      </c>
    </row>
    <row r="3417" spans="1:4" x14ac:dyDescent="0.3">
      <c r="A3417" t="s">
        <v>608</v>
      </c>
      <c r="B3417" t="s">
        <v>3250</v>
      </c>
      <c r="D3417" t="s">
        <v>919</v>
      </c>
    </row>
    <row r="3418" spans="1:4" x14ac:dyDescent="0.3">
      <c r="A3418" t="s">
        <v>607</v>
      </c>
      <c r="B3418" t="s">
        <v>3252</v>
      </c>
      <c r="D3418" t="s">
        <v>919</v>
      </c>
    </row>
    <row r="3419" spans="1:4" x14ac:dyDescent="0.3">
      <c r="A3419" t="s">
        <v>608</v>
      </c>
      <c r="B3419" t="s">
        <v>3252</v>
      </c>
      <c r="D3419" t="s">
        <v>919</v>
      </c>
    </row>
    <row r="3420" spans="1:4" x14ac:dyDescent="0.3">
      <c r="A3420" t="s">
        <v>607</v>
      </c>
      <c r="B3420" t="s">
        <v>3255</v>
      </c>
      <c r="D3420" t="s">
        <v>919</v>
      </c>
    </row>
    <row r="3421" spans="1:4" x14ac:dyDescent="0.3">
      <c r="A3421" t="s">
        <v>608</v>
      </c>
      <c r="B3421" t="s">
        <v>3255</v>
      </c>
      <c r="D3421" t="s">
        <v>919</v>
      </c>
    </row>
    <row r="3422" spans="1:4" x14ac:dyDescent="0.3">
      <c r="A3422" t="s">
        <v>607</v>
      </c>
      <c r="B3422" t="s">
        <v>3257</v>
      </c>
      <c r="D3422" t="s">
        <v>919</v>
      </c>
    </row>
    <row r="3423" spans="1:4" x14ac:dyDescent="0.3">
      <c r="A3423" t="s">
        <v>608</v>
      </c>
      <c r="B3423" t="s">
        <v>3257</v>
      </c>
      <c r="D3423" t="s">
        <v>919</v>
      </c>
    </row>
    <row r="3424" spans="1:4" x14ac:dyDescent="0.3">
      <c r="A3424" t="s">
        <v>607</v>
      </c>
      <c r="B3424" t="s">
        <v>3259</v>
      </c>
      <c r="D3424" t="s">
        <v>919</v>
      </c>
    </row>
    <row r="3425" spans="1:4" x14ac:dyDescent="0.3">
      <c r="A3425" t="s">
        <v>608</v>
      </c>
      <c r="B3425" t="s">
        <v>3259</v>
      </c>
      <c r="D3425" t="s">
        <v>919</v>
      </c>
    </row>
    <row r="3426" spans="1:4" x14ac:dyDescent="0.3">
      <c r="A3426" t="s">
        <v>607</v>
      </c>
      <c r="B3426" t="s">
        <v>3261</v>
      </c>
      <c r="D3426" t="s">
        <v>919</v>
      </c>
    </row>
    <row r="3427" spans="1:4" x14ac:dyDescent="0.3">
      <c r="A3427" t="s">
        <v>608</v>
      </c>
      <c r="B3427" t="s">
        <v>3261</v>
      </c>
      <c r="D3427" t="s">
        <v>919</v>
      </c>
    </row>
    <row r="3428" spans="1:4" x14ac:dyDescent="0.3">
      <c r="A3428" t="s">
        <v>607</v>
      </c>
      <c r="B3428" t="s">
        <v>3263</v>
      </c>
      <c r="D3428" t="s">
        <v>919</v>
      </c>
    </row>
    <row r="3429" spans="1:4" x14ac:dyDescent="0.3">
      <c r="A3429" t="s">
        <v>608</v>
      </c>
      <c r="B3429" t="s">
        <v>3263</v>
      </c>
      <c r="D3429" t="s">
        <v>919</v>
      </c>
    </row>
    <row r="3430" spans="1:4" x14ac:dyDescent="0.3">
      <c r="A3430" t="s">
        <v>607</v>
      </c>
      <c r="B3430" t="s">
        <v>3266</v>
      </c>
      <c r="D3430" t="s">
        <v>919</v>
      </c>
    </row>
    <row r="3431" spans="1:4" x14ac:dyDescent="0.3">
      <c r="A3431" t="s">
        <v>608</v>
      </c>
      <c r="B3431" t="s">
        <v>3266</v>
      </c>
      <c r="D3431" t="s">
        <v>919</v>
      </c>
    </row>
    <row r="3432" spans="1:4" x14ac:dyDescent="0.3">
      <c r="A3432" t="s">
        <v>607</v>
      </c>
      <c r="B3432" t="s">
        <v>3268</v>
      </c>
      <c r="D3432" t="s">
        <v>919</v>
      </c>
    </row>
    <row r="3433" spans="1:4" x14ac:dyDescent="0.3">
      <c r="A3433" t="s">
        <v>608</v>
      </c>
      <c r="B3433" t="s">
        <v>3268</v>
      </c>
      <c r="D3433" t="s">
        <v>919</v>
      </c>
    </row>
    <row r="3434" spans="1:4" x14ac:dyDescent="0.3">
      <c r="A3434" t="s">
        <v>607</v>
      </c>
      <c r="B3434" t="s">
        <v>3270</v>
      </c>
      <c r="D3434" t="s">
        <v>919</v>
      </c>
    </row>
    <row r="3435" spans="1:4" x14ac:dyDescent="0.3">
      <c r="A3435" t="s">
        <v>608</v>
      </c>
      <c r="B3435" t="s">
        <v>3270</v>
      </c>
      <c r="D3435" t="s">
        <v>919</v>
      </c>
    </row>
    <row r="3436" spans="1:4" x14ac:dyDescent="0.3">
      <c r="A3436" t="s">
        <v>607</v>
      </c>
      <c r="B3436" t="s">
        <v>3272</v>
      </c>
      <c r="D3436" t="s">
        <v>919</v>
      </c>
    </row>
    <row r="3437" spans="1:4" x14ac:dyDescent="0.3">
      <c r="A3437" t="s">
        <v>608</v>
      </c>
      <c r="B3437" t="s">
        <v>3272</v>
      </c>
      <c r="D3437" t="s">
        <v>919</v>
      </c>
    </row>
    <row r="3438" spans="1:4" x14ac:dyDescent="0.3">
      <c r="A3438" t="s">
        <v>607</v>
      </c>
      <c r="B3438" t="s">
        <v>3274</v>
      </c>
      <c r="D3438" t="s">
        <v>919</v>
      </c>
    </row>
    <row r="3439" spans="1:4" x14ac:dyDescent="0.3">
      <c r="A3439" t="s">
        <v>608</v>
      </c>
      <c r="B3439" t="s">
        <v>3274</v>
      </c>
      <c r="D3439" t="s">
        <v>919</v>
      </c>
    </row>
    <row r="3440" spans="1:4" x14ac:dyDescent="0.3">
      <c r="A3440" t="s">
        <v>607</v>
      </c>
      <c r="B3440" t="s">
        <v>3277</v>
      </c>
      <c r="D3440" t="s">
        <v>919</v>
      </c>
    </row>
    <row r="3441" spans="1:4" x14ac:dyDescent="0.3">
      <c r="A3441" t="s">
        <v>608</v>
      </c>
      <c r="B3441" t="s">
        <v>3277</v>
      </c>
      <c r="D3441" t="s">
        <v>919</v>
      </c>
    </row>
    <row r="3442" spans="1:4" x14ac:dyDescent="0.3">
      <c r="A3442" t="s">
        <v>607</v>
      </c>
      <c r="B3442" t="s">
        <v>3279</v>
      </c>
      <c r="D3442" t="s">
        <v>919</v>
      </c>
    </row>
    <row r="3443" spans="1:4" x14ac:dyDescent="0.3">
      <c r="A3443" t="s">
        <v>608</v>
      </c>
      <c r="B3443" t="s">
        <v>3279</v>
      </c>
      <c r="D3443" t="s">
        <v>919</v>
      </c>
    </row>
    <row r="3444" spans="1:4" x14ac:dyDescent="0.3">
      <c r="A3444" t="s">
        <v>607</v>
      </c>
      <c r="B3444" t="s">
        <v>3281</v>
      </c>
      <c r="D3444" t="s">
        <v>919</v>
      </c>
    </row>
    <row r="3445" spans="1:4" x14ac:dyDescent="0.3">
      <c r="A3445" t="s">
        <v>608</v>
      </c>
      <c r="B3445" t="s">
        <v>3281</v>
      </c>
      <c r="D3445" t="s">
        <v>919</v>
      </c>
    </row>
    <row r="3446" spans="1:4" x14ac:dyDescent="0.3">
      <c r="A3446" t="s">
        <v>607</v>
      </c>
      <c r="B3446" t="s">
        <v>3283</v>
      </c>
      <c r="D3446" t="s">
        <v>919</v>
      </c>
    </row>
    <row r="3447" spans="1:4" x14ac:dyDescent="0.3">
      <c r="A3447" t="s">
        <v>608</v>
      </c>
      <c r="B3447" t="s">
        <v>3283</v>
      </c>
      <c r="D3447" t="s">
        <v>919</v>
      </c>
    </row>
    <row r="3448" spans="1:4" x14ac:dyDescent="0.3">
      <c r="A3448" t="s">
        <v>607</v>
      </c>
      <c r="B3448" t="s">
        <v>3285</v>
      </c>
      <c r="D3448" t="s">
        <v>919</v>
      </c>
    </row>
    <row r="3449" spans="1:4" x14ac:dyDescent="0.3">
      <c r="A3449" t="s">
        <v>608</v>
      </c>
      <c r="B3449" t="s">
        <v>3285</v>
      </c>
      <c r="D3449" t="s">
        <v>919</v>
      </c>
    </row>
    <row r="3450" spans="1:4" x14ac:dyDescent="0.3">
      <c r="A3450" t="s">
        <v>607</v>
      </c>
      <c r="B3450" t="s">
        <v>3288</v>
      </c>
      <c r="D3450" t="s">
        <v>919</v>
      </c>
    </row>
    <row r="3451" spans="1:4" x14ac:dyDescent="0.3">
      <c r="A3451" t="s">
        <v>608</v>
      </c>
      <c r="B3451" t="s">
        <v>3288</v>
      </c>
      <c r="D3451" t="s">
        <v>919</v>
      </c>
    </row>
    <row r="3452" spans="1:4" x14ac:dyDescent="0.3">
      <c r="A3452" t="s">
        <v>607</v>
      </c>
      <c r="B3452" t="s">
        <v>3290</v>
      </c>
      <c r="D3452" t="s">
        <v>919</v>
      </c>
    </row>
    <row r="3453" spans="1:4" x14ac:dyDescent="0.3">
      <c r="A3453" t="s">
        <v>608</v>
      </c>
      <c r="B3453" t="s">
        <v>3290</v>
      </c>
      <c r="D3453" t="s">
        <v>919</v>
      </c>
    </row>
    <row r="3454" spans="1:4" x14ac:dyDescent="0.3">
      <c r="A3454" t="s">
        <v>607</v>
      </c>
      <c r="B3454" t="s">
        <v>3293</v>
      </c>
      <c r="D3454" t="s">
        <v>919</v>
      </c>
    </row>
    <row r="3455" spans="1:4" x14ac:dyDescent="0.3">
      <c r="A3455" t="s">
        <v>608</v>
      </c>
      <c r="B3455" t="s">
        <v>3293</v>
      </c>
      <c r="D3455" t="s">
        <v>919</v>
      </c>
    </row>
    <row r="3456" spans="1:4" x14ac:dyDescent="0.3">
      <c r="A3456" t="s">
        <v>607</v>
      </c>
      <c r="B3456" t="s">
        <v>3296</v>
      </c>
      <c r="D3456" t="s">
        <v>919</v>
      </c>
    </row>
    <row r="3457" spans="1:4" x14ac:dyDescent="0.3">
      <c r="A3457" t="s">
        <v>608</v>
      </c>
      <c r="B3457" t="s">
        <v>3296</v>
      </c>
      <c r="D3457" t="s">
        <v>919</v>
      </c>
    </row>
    <row r="3458" spans="1:4" x14ac:dyDescent="0.3">
      <c r="A3458" t="s">
        <v>607</v>
      </c>
      <c r="B3458" t="s">
        <v>3299</v>
      </c>
      <c r="D3458" t="s">
        <v>919</v>
      </c>
    </row>
    <row r="3459" spans="1:4" x14ac:dyDescent="0.3">
      <c r="A3459" t="s">
        <v>608</v>
      </c>
      <c r="B3459" t="s">
        <v>3299</v>
      </c>
      <c r="D3459" t="s">
        <v>919</v>
      </c>
    </row>
    <row r="3460" spans="1:4" x14ac:dyDescent="0.3">
      <c r="A3460" t="s">
        <v>607</v>
      </c>
      <c r="B3460" t="s">
        <v>3301</v>
      </c>
      <c r="D3460" t="s">
        <v>919</v>
      </c>
    </row>
    <row r="3461" spans="1:4" x14ac:dyDescent="0.3">
      <c r="A3461" t="s">
        <v>608</v>
      </c>
      <c r="B3461" t="s">
        <v>3301</v>
      </c>
      <c r="D3461" t="s">
        <v>919</v>
      </c>
    </row>
    <row r="3462" spans="1:4" x14ac:dyDescent="0.3">
      <c r="A3462" t="s">
        <v>607</v>
      </c>
      <c r="B3462" t="s">
        <v>3304</v>
      </c>
      <c r="D3462" t="s">
        <v>919</v>
      </c>
    </row>
    <row r="3463" spans="1:4" x14ac:dyDescent="0.3">
      <c r="A3463" t="s">
        <v>608</v>
      </c>
      <c r="B3463" t="s">
        <v>3304</v>
      </c>
      <c r="D3463" t="s">
        <v>919</v>
      </c>
    </row>
    <row r="3464" spans="1:4" x14ac:dyDescent="0.3">
      <c r="A3464" t="s">
        <v>607</v>
      </c>
      <c r="B3464" t="s">
        <v>3307</v>
      </c>
      <c r="D3464" t="s">
        <v>919</v>
      </c>
    </row>
    <row r="3465" spans="1:4" x14ac:dyDescent="0.3">
      <c r="A3465" t="s">
        <v>608</v>
      </c>
      <c r="B3465" t="s">
        <v>3307</v>
      </c>
      <c r="D3465" t="s">
        <v>919</v>
      </c>
    </row>
    <row r="3466" spans="1:4" x14ac:dyDescent="0.3">
      <c r="A3466" t="s">
        <v>607</v>
      </c>
      <c r="B3466" t="s">
        <v>3310</v>
      </c>
      <c r="D3466" t="s">
        <v>919</v>
      </c>
    </row>
    <row r="3467" spans="1:4" x14ac:dyDescent="0.3">
      <c r="A3467" t="s">
        <v>608</v>
      </c>
      <c r="B3467" t="s">
        <v>3310</v>
      </c>
      <c r="D3467" t="s">
        <v>919</v>
      </c>
    </row>
    <row r="3468" spans="1:4" x14ac:dyDescent="0.3">
      <c r="A3468" t="s">
        <v>607</v>
      </c>
      <c r="B3468" t="s">
        <v>3312</v>
      </c>
      <c r="D3468" t="s">
        <v>919</v>
      </c>
    </row>
    <row r="3469" spans="1:4" x14ac:dyDescent="0.3">
      <c r="A3469" t="s">
        <v>608</v>
      </c>
      <c r="B3469" t="s">
        <v>3312</v>
      </c>
      <c r="D3469" t="s">
        <v>919</v>
      </c>
    </row>
    <row r="3470" spans="1:4" x14ac:dyDescent="0.3">
      <c r="A3470" t="s">
        <v>607</v>
      </c>
      <c r="B3470" t="s">
        <v>3315</v>
      </c>
      <c r="D3470" t="s">
        <v>919</v>
      </c>
    </row>
    <row r="3471" spans="1:4" x14ac:dyDescent="0.3">
      <c r="A3471" t="s">
        <v>608</v>
      </c>
      <c r="B3471" t="s">
        <v>3315</v>
      </c>
      <c r="D3471" t="s">
        <v>919</v>
      </c>
    </row>
    <row r="3472" spans="1:4" x14ac:dyDescent="0.3">
      <c r="A3472" t="s">
        <v>607</v>
      </c>
      <c r="B3472" t="s">
        <v>3318</v>
      </c>
      <c r="D3472" t="s">
        <v>919</v>
      </c>
    </row>
    <row r="3473" spans="1:4" x14ac:dyDescent="0.3">
      <c r="A3473" t="s">
        <v>608</v>
      </c>
      <c r="B3473" t="s">
        <v>3318</v>
      </c>
      <c r="D3473" t="s">
        <v>919</v>
      </c>
    </row>
    <row r="3474" spans="1:4" x14ac:dyDescent="0.3">
      <c r="A3474" t="s">
        <v>607</v>
      </c>
      <c r="B3474" t="s">
        <v>3321</v>
      </c>
      <c r="D3474" t="s">
        <v>919</v>
      </c>
    </row>
    <row r="3475" spans="1:4" x14ac:dyDescent="0.3">
      <c r="A3475" t="s">
        <v>608</v>
      </c>
      <c r="B3475" t="s">
        <v>3321</v>
      </c>
      <c r="D3475" t="s">
        <v>919</v>
      </c>
    </row>
    <row r="3476" spans="1:4" x14ac:dyDescent="0.3">
      <c r="A3476" t="s">
        <v>607</v>
      </c>
      <c r="B3476" t="s">
        <v>3323</v>
      </c>
      <c r="D3476" t="s">
        <v>919</v>
      </c>
    </row>
    <row r="3477" spans="1:4" x14ac:dyDescent="0.3">
      <c r="A3477" t="s">
        <v>608</v>
      </c>
      <c r="B3477" t="s">
        <v>3323</v>
      </c>
      <c r="D3477" t="s">
        <v>919</v>
      </c>
    </row>
    <row r="3478" spans="1:4" x14ac:dyDescent="0.3">
      <c r="A3478" t="s">
        <v>607</v>
      </c>
      <c r="B3478" t="s">
        <v>3326</v>
      </c>
      <c r="D3478" t="s">
        <v>919</v>
      </c>
    </row>
    <row r="3479" spans="1:4" x14ac:dyDescent="0.3">
      <c r="A3479" t="s">
        <v>608</v>
      </c>
      <c r="B3479" t="s">
        <v>3326</v>
      </c>
      <c r="D3479" t="s">
        <v>919</v>
      </c>
    </row>
    <row r="3480" spans="1:4" x14ac:dyDescent="0.3">
      <c r="A3480" t="s">
        <v>607</v>
      </c>
      <c r="B3480" t="s">
        <v>3329</v>
      </c>
      <c r="D3480" t="s">
        <v>919</v>
      </c>
    </row>
    <row r="3481" spans="1:4" x14ac:dyDescent="0.3">
      <c r="A3481" t="s">
        <v>608</v>
      </c>
      <c r="B3481" t="s">
        <v>3329</v>
      </c>
      <c r="D3481" t="s">
        <v>919</v>
      </c>
    </row>
    <row r="3482" spans="1:4" x14ac:dyDescent="0.3">
      <c r="A3482" t="s">
        <v>607</v>
      </c>
      <c r="B3482" t="s">
        <v>3332</v>
      </c>
      <c r="D3482" t="s">
        <v>919</v>
      </c>
    </row>
    <row r="3483" spans="1:4" x14ac:dyDescent="0.3">
      <c r="A3483" t="s">
        <v>608</v>
      </c>
      <c r="B3483" t="s">
        <v>3332</v>
      </c>
      <c r="D3483" t="s">
        <v>919</v>
      </c>
    </row>
    <row r="3484" spans="1:4" x14ac:dyDescent="0.3">
      <c r="A3484" t="s">
        <v>607</v>
      </c>
      <c r="B3484" t="s">
        <v>3334</v>
      </c>
      <c r="D3484" t="s">
        <v>919</v>
      </c>
    </row>
    <row r="3485" spans="1:4" x14ac:dyDescent="0.3">
      <c r="A3485" t="s">
        <v>608</v>
      </c>
      <c r="B3485" t="s">
        <v>3334</v>
      </c>
      <c r="D3485" t="s">
        <v>919</v>
      </c>
    </row>
    <row r="3486" spans="1:4" x14ac:dyDescent="0.3">
      <c r="A3486" t="s">
        <v>607</v>
      </c>
      <c r="B3486" t="s">
        <v>3336</v>
      </c>
      <c r="D3486" t="s">
        <v>919</v>
      </c>
    </row>
    <row r="3487" spans="1:4" x14ac:dyDescent="0.3">
      <c r="A3487" t="s">
        <v>608</v>
      </c>
      <c r="B3487" t="s">
        <v>3336</v>
      </c>
      <c r="D3487" t="s">
        <v>919</v>
      </c>
    </row>
    <row r="3488" spans="1:4" x14ac:dyDescent="0.3">
      <c r="A3488" t="s">
        <v>607</v>
      </c>
      <c r="B3488" t="s">
        <v>3339</v>
      </c>
      <c r="D3488" t="s">
        <v>919</v>
      </c>
    </row>
    <row r="3489" spans="1:4" x14ac:dyDescent="0.3">
      <c r="A3489" t="s">
        <v>608</v>
      </c>
      <c r="B3489" t="s">
        <v>3339</v>
      </c>
      <c r="D3489" t="s">
        <v>919</v>
      </c>
    </row>
    <row r="3490" spans="1:4" x14ac:dyDescent="0.3">
      <c r="A3490" t="s">
        <v>607</v>
      </c>
      <c r="B3490" t="s">
        <v>3342</v>
      </c>
      <c r="D3490" t="s">
        <v>919</v>
      </c>
    </row>
    <row r="3491" spans="1:4" x14ac:dyDescent="0.3">
      <c r="A3491" t="s">
        <v>608</v>
      </c>
      <c r="B3491" t="s">
        <v>3342</v>
      </c>
      <c r="D3491" t="s">
        <v>919</v>
      </c>
    </row>
    <row r="3492" spans="1:4" x14ac:dyDescent="0.3">
      <c r="A3492" t="s">
        <v>607</v>
      </c>
      <c r="B3492" t="s">
        <v>3344</v>
      </c>
      <c r="D3492" t="s">
        <v>919</v>
      </c>
    </row>
    <row r="3493" spans="1:4" x14ac:dyDescent="0.3">
      <c r="A3493" t="s">
        <v>608</v>
      </c>
      <c r="B3493" t="s">
        <v>3344</v>
      </c>
      <c r="D3493" t="s">
        <v>919</v>
      </c>
    </row>
    <row r="3494" spans="1:4" x14ac:dyDescent="0.3">
      <c r="A3494" t="s">
        <v>607</v>
      </c>
      <c r="B3494" t="s">
        <v>3346</v>
      </c>
      <c r="D3494" t="s">
        <v>919</v>
      </c>
    </row>
    <row r="3495" spans="1:4" x14ac:dyDescent="0.3">
      <c r="A3495" t="s">
        <v>608</v>
      </c>
      <c r="B3495" t="s">
        <v>3346</v>
      </c>
      <c r="D3495" t="s">
        <v>919</v>
      </c>
    </row>
    <row r="3496" spans="1:4" x14ac:dyDescent="0.3">
      <c r="A3496" t="s">
        <v>607</v>
      </c>
      <c r="B3496" t="s">
        <v>3348</v>
      </c>
      <c r="D3496" t="s">
        <v>919</v>
      </c>
    </row>
    <row r="3497" spans="1:4" x14ac:dyDescent="0.3">
      <c r="A3497" t="s">
        <v>608</v>
      </c>
      <c r="B3497" t="s">
        <v>3348</v>
      </c>
      <c r="D3497" t="s">
        <v>919</v>
      </c>
    </row>
    <row r="3498" spans="1:4" x14ac:dyDescent="0.3">
      <c r="A3498" t="s">
        <v>607</v>
      </c>
      <c r="B3498" t="s">
        <v>3350</v>
      </c>
      <c r="D3498" t="s">
        <v>919</v>
      </c>
    </row>
    <row r="3499" spans="1:4" x14ac:dyDescent="0.3">
      <c r="A3499" t="s">
        <v>608</v>
      </c>
      <c r="B3499" t="s">
        <v>3350</v>
      </c>
      <c r="D3499" t="s">
        <v>919</v>
      </c>
    </row>
    <row r="3500" spans="1:4" x14ac:dyDescent="0.3">
      <c r="A3500" t="s">
        <v>607</v>
      </c>
      <c r="B3500" t="s">
        <v>3352</v>
      </c>
      <c r="D3500" t="s">
        <v>919</v>
      </c>
    </row>
    <row r="3501" spans="1:4" x14ac:dyDescent="0.3">
      <c r="A3501" t="s">
        <v>608</v>
      </c>
      <c r="B3501" t="s">
        <v>3352</v>
      </c>
      <c r="D3501" t="s">
        <v>919</v>
      </c>
    </row>
    <row r="3502" spans="1:4" x14ac:dyDescent="0.3">
      <c r="A3502" t="s">
        <v>607</v>
      </c>
      <c r="B3502" t="s">
        <v>3355</v>
      </c>
      <c r="D3502" t="s">
        <v>919</v>
      </c>
    </row>
    <row r="3503" spans="1:4" x14ac:dyDescent="0.3">
      <c r="A3503" t="s">
        <v>608</v>
      </c>
      <c r="B3503" t="s">
        <v>3355</v>
      </c>
      <c r="D3503" t="s">
        <v>919</v>
      </c>
    </row>
    <row r="3504" spans="1:4" x14ac:dyDescent="0.3">
      <c r="A3504" t="s">
        <v>607</v>
      </c>
      <c r="B3504" t="s">
        <v>3357</v>
      </c>
      <c r="D3504" t="s">
        <v>919</v>
      </c>
    </row>
    <row r="3505" spans="1:4" x14ac:dyDescent="0.3">
      <c r="A3505" t="s">
        <v>608</v>
      </c>
      <c r="B3505" t="s">
        <v>3357</v>
      </c>
      <c r="D3505" t="s">
        <v>919</v>
      </c>
    </row>
    <row r="3506" spans="1:4" x14ac:dyDescent="0.3">
      <c r="A3506" t="s">
        <v>607</v>
      </c>
      <c r="B3506" t="s">
        <v>3360</v>
      </c>
      <c r="D3506" t="s">
        <v>919</v>
      </c>
    </row>
    <row r="3507" spans="1:4" x14ac:dyDescent="0.3">
      <c r="A3507" t="s">
        <v>608</v>
      </c>
      <c r="B3507" t="s">
        <v>3360</v>
      </c>
      <c r="D3507" t="s">
        <v>919</v>
      </c>
    </row>
    <row r="3508" spans="1:4" x14ac:dyDescent="0.3">
      <c r="A3508" t="s">
        <v>607</v>
      </c>
      <c r="B3508" t="s">
        <v>3363</v>
      </c>
      <c r="D3508" t="s">
        <v>919</v>
      </c>
    </row>
    <row r="3509" spans="1:4" x14ac:dyDescent="0.3">
      <c r="A3509" t="s">
        <v>608</v>
      </c>
      <c r="B3509" t="s">
        <v>3363</v>
      </c>
      <c r="D3509" t="s">
        <v>919</v>
      </c>
    </row>
    <row r="3510" spans="1:4" x14ac:dyDescent="0.3">
      <c r="A3510" t="s">
        <v>607</v>
      </c>
      <c r="B3510" t="s">
        <v>3366</v>
      </c>
      <c r="D3510" t="s">
        <v>919</v>
      </c>
    </row>
    <row r="3511" spans="1:4" x14ac:dyDescent="0.3">
      <c r="A3511" t="s">
        <v>608</v>
      </c>
      <c r="B3511" t="s">
        <v>3366</v>
      </c>
      <c r="D3511" t="s">
        <v>919</v>
      </c>
    </row>
    <row r="3512" spans="1:4" x14ac:dyDescent="0.3">
      <c r="A3512" t="s">
        <v>607</v>
      </c>
      <c r="B3512" t="s">
        <v>3368</v>
      </c>
      <c r="D3512" t="s">
        <v>919</v>
      </c>
    </row>
    <row r="3513" spans="1:4" x14ac:dyDescent="0.3">
      <c r="A3513" t="s">
        <v>608</v>
      </c>
      <c r="B3513" t="s">
        <v>3368</v>
      </c>
      <c r="D3513" t="s">
        <v>919</v>
      </c>
    </row>
    <row r="3514" spans="1:4" x14ac:dyDescent="0.3">
      <c r="A3514" t="s">
        <v>607</v>
      </c>
      <c r="B3514" t="s">
        <v>3370</v>
      </c>
      <c r="D3514" t="s">
        <v>919</v>
      </c>
    </row>
    <row r="3515" spans="1:4" x14ac:dyDescent="0.3">
      <c r="A3515" t="s">
        <v>608</v>
      </c>
      <c r="B3515" t="s">
        <v>3370</v>
      </c>
      <c r="D3515" t="s">
        <v>919</v>
      </c>
    </row>
    <row r="3516" spans="1:4" x14ac:dyDescent="0.3">
      <c r="A3516" t="s">
        <v>607</v>
      </c>
      <c r="B3516" t="s">
        <v>3372</v>
      </c>
      <c r="D3516" t="s">
        <v>919</v>
      </c>
    </row>
    <row r="3517" spans="1:4" x14ac:dyDescent="0.3">
      <c r="A3517" t="s">
        <v>608</v>
      </c>
      <c r="B3517" t="s">
        <v>3372</v>
      </c>
      <c r="D3517" t="s">
        <v>919</v>
      </c>
    </row>
    <row r="3518" spans="1:4" x14ac:dyDescent="0.3">
      <c r="A3518" t="s">
        <v>607</v>
      </c>
      <c r="B3518" t="s">
        <v>3374</v>
      </c>
      <c r="D3518" t="s">
        <v>919</v>
      </c>
    </row>
    <row r="3519" spans="1:4" x14ac:dyDescent="0.3">
      <c r="A3519" t="s">
        <v>608</v>
      </c>
      <c r="B3519" t="s">
        <v>3374</v>
      </c>
      <c r="D3519" t="s">
        <v>919</v>
      </c>
    </row>
    <row r="3520" spans="1:4" x14ac:dyDescent="0.3">
      <c r="A3520" t="s">
        <v>607</v>
      </c>
      <c r="B3520" t="s">
        <v>3377</v>
      </c>
      <c r="D3520" t="s">
        <v>919</v>
      </c>
    </row>
    <row r="3521" spans="1:4" x14ac:dyDescent="0.3">
      <c r="A3521" t="s">
        <v>608</v>
      </c>
      <c r="B3521" t="s">
        <v>3377</v>
      </c>
      <c r="D3521" t="s">
        <v>919</v>
      </c>
    </row>
    <row r="3522" spans="1:4" x14ac:dyDescent="0.3">
      <c r="A3522" t="s">
        <v>607</v>
      </c>
      <c r="B3522" t="s">
        <v>3379</v>
      </c>
      <c r="D3522" t="s">
        <v>919</v>
      </c>
    </row>
    <row r="3523" spans="1:4" x14ac:dyDescent="0.3">
      <c r="A3523" t="s">
        <v>608</v>
      </c>
      <c r="B3523" t="s">
        <v>3379</v>
      </c>
      <c r="D3523" t="s">
        <v>919</v>
      </c>
    </row>
    <row r="3524" spans="1:4" x14ac:dyDescent="0.3">
      <c r="A3524" t="s">
        <v>607</v>
      </c>
      <c r="B3524" t="s">
        <v>3382</v>
      </c>
      <c r="D3524" t="s">
        <v>919</v>
      </c>
    </row>
    <row r="3525" spans="1:4" x14ac:dyDescent="0.3">
      <c r="A3525" t="s">
        <v>608</v>
      </c>
      <c r="B3525" t="s">
        <v>3382</v>
      </c>
      <c r="D3525" t="s">
        <v>919</v>
      </c>
    </row>
    <row r="3526" spans="1:4" x14ac:dyDescent="0.3">
      <c r="A3526" t="s">
        <v>607</v>
      </c>
      <c r="B3526" t="s">
        <v>3385</v>
      </c>
      <c r="D3526" t="s">
        <v>919</v>
      </c>
    </row>
    <row r="3527" spans="1:4" x14ac:dyDescent="0.3">
      <c r="A3527" t="s">
        <v>608</v>
      </c>
      <c r="B3527" t="s">
        <v>3385</v>
      </c>
      <c r="D3527" t="s">
        <v>919</v>
      </c>
    </row>
    <row r="3528" spans="1:4" x14ac:dyDescent="0.3">
      <c r="A3528" t="s">
        <v>607</v>
      </c>
      <c r="B3528" t="s">
        <v>3387</v>
      </c>
      <c r="D3528" t="s">
        <v>919</v>
      </c>
    </row>
    <row r="3529" spans="1:4" x14ac:dyDescent="0.3">
      <c r="A3529" t="s">
        <v>608</v>
      </c>
      <c r="B3529" t="s">
        <v>3387</v>
      </c>
      <c r="D3529" t="s">
        <v>919</v>
      </c>
    </row>
    <row r="3530" spans="1:4" x14ac:dyDescent="0.3">
      <c r="A3530" t="s">
        <v>607</v>
      </c>
      <c r="B3530" t="s">
        <v>3389</v>
      </c>
      <c r="D3530" t="s">
        <v>919</v>
      </c>
    </row>
    <row r="3531" spans="1:4" x14ac:dyDescent="0.3">
      <c r="A3531" t="s">
        <v>608</v>
      </c>
      <c r="B3531" t="s">
        <v>3389</v>
      </c>
      <c r="D3531" t="s">
        <v>919</v>
      </c>
    </row>
    <row r="3532" spans="1:4" x14ac:dyDescent="0.3">
      <c r="A3532" t="s">
        <v>607</v>
      </c>
      <c r="B3532" t="s">
        <v>3391</v>
      </c>
      <c r="D3532" t="s">
        <v>919</v>
      </c>
    </row>
    <row r="3533" spans="1:4" x14ac:dyDescent="0.3">
      <c r="A3533" t="s">
        <v>608</v>
      </c>
      <c r="B3533" t="s">
        <v>3391</v>
      </c>
      <c r="D3533" t="s">
        <v>919</v>
      </c>
    </row>
    <row r="3534" spans="1:4" x14ac:dyDescent="0.3">
      <c r="A3534" t="s">
        <v>607</v>
      </c>
      <c r="B3534" t="s">
        <v>3394</v>
      </c>
      <c r="D3534" t="s">
        <v>919</v>
      </c>
    </row>
    <row r="3535" spans="1:4" x14ac:dyDescent="0.3">
      <c r="A3535" t="s">
        <v>608</v>
      </c>
      <c r="B3535" t="s">
        <v>3394</v>
      </c>
      <c r="D3535" t="s">
        <v>919</v>
      </c>
    </row>
    <row r="3536" spans="1:4" x14ac:dyDescent="0.3">
      <c r="A3536" t="s">
        <v>607</v>
      </c>
      <c r="B3536" t="s">
        <v>3396</v>
      </c>
      <c r="D3536" t="s">
        <v>919</v>
      </c>
    </row>
    <row r="3537" spans="1:4" x14ac:dyDescent="0.3">
      <c r="A3537" t="s">
        <v>608</v>
      </c>
      <c r="B3537" t="s">
        <v>3396</v>
      </c>
      <c r="D3537" t="s">
        <v>919</v>
      </c>
    </row>
    <row r="3538" spans="1:4" x14ac:dyDescent="0.3">
      <c r="A3538" t="s">
        <v>607</v>
      </c>
      <c r="B3538" t="s">
        <v>3398</v>
      </c>
      <c r="D3538" t="s">
        <v>919</v>
      </c>
    </row>
    <row r="3539" spans="1:4" x14ac:dyDescent="0.3">
      <c r="A3539" t="s">
        <v>608</v>
      </c>
      <c r="B3539" t="s">
        <v>3398</v>
      </c>
      <c r="D3539" t="s">
        <v>919</v>
      </c>
    </row>
    <row r="3540" spans="1:4" x14ac:dyDescent="0.3">
      <c r="A3540" t="s">
        <v>607</v>
      </c>
      <c r="B3540" t="s">
        <v>3400</v>
      </c>
      <c r="D3540" t="s">
        <v>919</v>
      </c>
    </row>
    <row r="3541" spans="1:4" x14ac:dyDescent="0.3">
      <c r="A3541" t="s">
        <v>608</v>
      </c>
      <c r="B3541" t="s">
        <v>3400</v>
      </c>
      <c r="D3541" t="s">
        <v>919</v>
      </c>
    </row>
    <row r="3542" spans="1:4" x14ac:dyDescent="0.3">
      <c r="A3542" t="s">
        <v>607</v>
      </c>
      <c r="B3542" t="s">
        <v>3403</v>
      </c>
      <c r="D3542" t="s">
        <v>919</v>
      </c>
    </row>
    <row r="3543" spans="1:4" x14ac:dyDescent="0.3">
      <c r="A3543" t="s">
        <v>608</v>
      </c>
      <c r="B3543" t="s">
        <v>3403</v>
      </c>
      <c r="D3543" t="s">
        <v>919</v>
      </c>
    </row>
    <row r="3544" spans="1:4" x14ac:dyDescent="0.3">
      <c r="A3544" t="s">
        <v>607</v>
      </c>
      <c r="B3544" t="s">
        <v>3405</v>
      </c>
      <c r="D3544" t="s">
        <v>919</v>
      </c>
    </row>
    <row r="3545" spans="1:4" x14ac:dyDescent="0.3">
      <c r="A3545" t="s">
        <v>608</v>
      </c>
      <c r="B3545" t="s">
        <v>3405</v>
      </c>
      <c r="D3545" t="s">
        <v>919</v>
      </c>
    </row>
    <row r="3546" spans="1:4" x14ac:dyDescent="0.3">
      <c r="A3546" t="s">
        <v>607</v>
      </c>
      <c r="B3546" t="s">
        <v>3408</v>
      </c>
      <c r="D3546" t="s">
        <v>919</v>
      </c>
    </row>
    <row r="3547" spans="1:4" x14ac:dyDescent="0.3">
      <c r="A3547" t="s">
        <v>608</v>
      </c>
      <c r="B3547" t="s">
        <v>3408</v>
      </c>
      <c r="D3547" t="s">
        <v>919</v>
      </c>
    </row>
    <row r="3548" spans="1:4" x14ac:dyDescent="0.3">
      <c r="A3548" t="s">
        <v>607</v>
      </c>
      <c r="B3548" t="s">
        <v>3411</v>
      </c>
      <c r="D3548" t="s">
        <v>919</v>
      </c>
    </row>
    <row r="3549" spans="1:4" x14ac:dyDescent="0.3">
      <c r="A3549" t="s">
        <v>608</v>
      </c>
      <c r="B3549" t="s">
        <v>3411</v>
      </c>
      <c r="D3549" t="s">
        <v>919</v>
      </c>
    </row>
    <row r="3550" spans="1:4" x14ac:dyDescent="0.3">
      <c r="A3550" t="s">
        <v>607</v>
      </c>
      <c r="B3550" t="s">
        <v>3413</v>
      </c>
      <c r="D3550" t="s">
        <v>919</v>
      </c>
    </row>
    <row r="3551" spans="1:4" x14ac:dyDescent="0.3">
      <c r="A3551" t="s">
        <v>608</v>
      </c>
      <c r="B3551" t="s">
        <v>3413</v>
      </c>
      <c r="D3551" t="s">
        <v>919</v>
      </c>
    </row>
    <row r="3552" spans="1:4" x14ac:dyDescent="0.3">
      <c r="A3552" t="s">
        <v>607</v>
      </c>
      <c r="B3552" t="s">
        <v>3416</v>
      </c>
      <c r="D3552" t="s">
        <v>919</v>
      </c>
    </row>
    <row r="3553" spans="1:4" x14ac:dyDescent="0.3">
      <c r="A3553" t="s">
        <v>608</v>
      </c>
      <c r="B3553" t="s">
        <v>3416</v>
      </c>
      <c r="D3553" t="s">
        <v>919</v>
      </c>
    </row>
    <row r="3554" spans="1:4" x14ac:dyDescent="0.3">
      <c r="A3554" t="s">
        <v>607</v>
      </c>
      <c r="B3554" t="s">
        <v>3418</v>
      </c>
      <c r="D3554" t="s">
        <v>919</v>
      </c>
    </row>
    <row r="3555" spans="1:4" x14ac:dyDescent="0.3">
      <c r="A3555" t="s">
        <v>608</v>
      </c>
      <c r="B3555" t="s">
        <v>3418</v>
      </c>
      <c r="D3555" t="s">
        <v>919</v>
      </c>
    </row>
    <row r="3556" spans="1:4" x14ac:dyDescent="0.3">
      <c r="A3556" t="s">
        <v>607</v>
      </c>
      <c r="B3556" t="s">
        <v>3421</v>
      </c>
      <c r="D3556" t="s">
        <v>919</v>
      </c>
    </row>
    <row r="3557" spans="1:4" x14ac:dyDescent="0.3">
      <c r="A3557" t="s">
        <v>608</v>
      </c>
      <c r="B3557" t="s">
        <v>3421</v>
      </c>
      <c r="D3557" t="s">
        <v>919</v>
      </c>
    </row>
    <row r="3558" spans="1:4" x14ac:dyDescent="0.3">
      <c r="A3558" t="s">
        <v>607</v>
      </c>
      <c r="B3558" t="s">
        <v>3423</v>
      </c>
      <c r="D3558" t="s">
        <v>919</v>
      </c>
    </row>
    <row r="3559" spans="1:4" x14ac:dyDescent="0.3">
      <c r="A3559" t="s">
        <v>608</v>
      </c>
      <c r="B3559" t="s">
        <v>3423</v>
      </c>
      <c r="D3559" t="s">
        <v>919</v>
      </c>
    </row>
    <row r="3560" spans="1:4" x14ac:dyDescent="0.3">
      <c r="A3560" t="s">
        <v>607</v>
      </c>
      <c r="B3560" t="s">
        <v>3426</v>
      </c>
      <c r="D3560" t="s">
        <v>919</v>
      </c>
    </row>
    <row r="3561" spans="1:4" x14ac:dyDescent="0.3">
      <c r="A3561" t="s">
        <v>608</v>
      </c>
      <c r="B3561" t="s">
        <v>3426</v>
      </c>
      <c r="D3561" t="s">
        <v>919</v>
      </c>
    </row>
    <row r="3562" spans="1:4" x14ac:dyDescent="0.3">
      <c r="A3562" t="s">
        <v>607</v>
      </c>
      <c r="B3562" t="s">
        <v>3429</v>
      </c>
      <c r="D3562" t="s">
        <v>919</v>
      </c>
    </row>
    <row r="3563" spans="1:4" x14ac:dyDescent="0.3">
      <c r="A3563" t="s">
        <v>608</v>
      </c>
      <c r="B3563" t="s">
        <v>3429</v>
      </c>
      <c r="D3563" t="s">
        <v>919</v>
      </c>
    </row>
    <row r="3564" spans="1:4" x14ac:dyDescent="0.3">
      <c r="A3564" t="s">
        <v>607</v>
      </c>
      <c r="B3564" t="s">
        <v>3432</v>
      </c>
      <c r="D3564" t="s">
        <v>919</v>
      </c>
    </row>
    <row r="3565" spans="1:4" x14ac:dyDescent="0.3">
      <c r="A3565" t="s">
        <v>608</v>
      </c>
      <c r="B3565" t="s">
        <v>3432</v>
      </c>
      <c r="D3565" t="s">
        <v>919</v>
      </c>
    </row>
    <row r="3566" spans="1:4" x14ac:dyDescent="0.3">
      <c r="A3566" t="s">
        <v>607</v>
      </c>
      <c r="B3566" t="s">
        <v>3434</v>
      </c>
      <c r="D3566" t="s">
        <v>919</v>
      </c>
    </row>
    <row r="3567" spans="1:4" x14ac:dyDescent="0.3">
      <c r="A3567" t="s">
        <v>608</v>
      </c>
      <c r="B3567" t="s">
        <v>3434</v>
      </c>
      <c r="D3567" t="s">
        <v>919</v>
      </c>
    </row>
    <row r="3568" spans="1:4" x14ac:dyDescent="0.3">
      <c r="A3568" t="s">
        <v>607</v>
      </c>
      <c r="B3568" t="s">
        <v>3436</v>
      </c>
      <c r="D3568" t="s">
        <v>919</v>
      </c>
    </row>
    <row r="3569" spans="1:4" x14ac:dyDescent="0.3">
      <c r="A3569" t="s">
        <v>608</v>
      </c>
      <c r="B3569" t="s">
        <v>3436</v>
      </c>
      <c r="D3569" t="s">
        <v>919</v>
      </c>
    </row>
    <row r="3570" spans="1:4" x14ac:dyDescent="0.3">
      <c r="A3570" t="s">
        <v>607</v>
      </c>
      <c r="B3570" t="s">
        <v>3439</v>
      </c>
      <c r="D3570" t="s">
        <v>919</v>
      </c>
    </row>
    <row r="3571" spans="1:4" x14ac:dyDescent="0.3">
      <c r="A3571" t="s">
        <v>608</v>
      </c>
      <c r="B3571" t="s">
        <v>3439</v>
      </c>
      <c r="D3571" t="s">
        <v>919</v>
      </c>
    </row>
    <row r="3572" spans="1:4" x14ac:dyDescent="0.3">
      <c r="A3572" t="s">
        <v>607</v>
      </c>
      <c r="B3572" t="s">
        <v>3442</v>
      </c>
      <c r="D3572" t="s">
        <v>919</v>
      </c>
    </row>
    <row r="3573" spans="1:4" x14ac:dyDescent="0.3">
      <c r="A3573" t="s">
        <v>608</v>
      </c>
      <c r="B3573" t="s">
        <v>3442</v>
      </c>
      <c r="D3573" t="s">
        <v>919</v>
      </c>
    </row>
    <row r="3574" spans="1:4" x14ac:dyDescent="0.3">
      <c r="A3574" t="s">
        <v>607</v>
      </c>
      <c r="B3574" t="s">
        <v>3756</v>
      </c>
      <c r="D3574" t="s">
        <v>919</v>
      </c>
    </row>
    <row r="3575" spans="1:4" x14ac:dyDescent="0.3">
      <c r="A3575" t="s">
        <v>608</v>
      </c>
      <c r="B3575" t="s">
        <v>3756</v>
      </c>
      <c r="D3575" t="s">
        <v>919</v>
      </c>
    </row>
    <row r="3576" spans="1:4" x14ac:dyDescent="0.3">
      <c r="A3576" t="s">
        <v>607</v>
      </c>
      <c r="B3576" t="s">
        <v>3757</v>
      </c>
      <c r="D3576" t="s">
        <v>919</v>
      </c>
    </row>
    <row r="3577" spans="1:4" x14ac:dyDescent="0.3">
      <c r="A3577" t="s">
        <v>608</v>
      </c>
      <c r="B3577" t="s">
        <v>3757</v>
      </c>
      <c r="D3577" t="s">
        <v>919</v>
      </c>
    </row>
    <row r="3578" spans="1:4" x14ac:dyDescent="0.3">
      <c r="A3578" t="s">
        <v>607</v>
      </c>
      <c r="B3578" t="s">
        <v>3758</v>
      </c>
      <c r="D3578" t="s">
        <v>919</v>
      </c>
    </row>
    <row r="3579" spans="1:4" x14ac:dyDescent="0.3">
      <c r="A3579" t="s">
        <v>608</v>
      </c>
      <c r="B3579" t="s">
        <v>3758</v>
      </c>
      <c r="D3579" t="s">
        <v>919</v>
      </c>
    </row>
    <row r="3580" spans="1:4" x14ac:dyDescent="0.3">
      <c r="A3580" t="s">
        <v>607</v>
      </c>
      <c r="B3580" t="s">
        <v>3759</v>
      </c>
      <c r="D3580" t="s">
        <v>919</v>
      </c>
    </row>
    <row r="3581" spans="1:4" x14ac:dyDescent="0.3">
      <c r="A3581" t="s">
        <v>608</v>
      </c>
      <c r="B3581" t="s">
        <v>3759</v>
      </c>
      <c r="D3581" t="s">
        <v>919</v>
      </c>
    </row>
    <row r="3582" spans="1:4" x14ac:dyDescent="0.3">
      <c r="A3582" t="s">
        <v>607</v>
      </c>
      <c r="B3582" t="s">
        <v>3504</v>
      </c>
      <c r="D3582" t="s">
        <v>919</v>
      </c>
    </row>
    <row r="3583" spans="1:4" x14ac:dyDescent="0.3">
      <c r="A3583" t="s">
        <v>608</v>
      </c>
      <c r="B3583" t="s">
        <v>3504</v>
      </c>
      <c r="D3583" t="s">
        <v>919</v>
      </c>
    </row>
    <row r="3584" spans="1:4" x14ac:dyDescent="0.3">
      <c r="A3584" t="s">
        <v>607</v>
      </c>
      <c r="B3584" t="s">
        <v>3503</v>
      </c>
      <c r="D3584" t="s">
        <v>919</v>
      </c>
    </row>
    <row r="3585" spans="1:4" x14ac:dyDescent="0.3">
      <c r="A3585" t="s">
        <v>608</v>
      </c>
      <c r="B3585" t="s">
        <v>3503</v>
      </c>
      <c r="D3585" t="s">
        <v>919</v>
      </c>
    </row>
    <row r="3586" spans="1:4" x14ac:dyDescent="0.3">
      <c r="A3586" t="s">
        <v>607</v>
      </c>
      <c r="B3586" t="s">
        <v>3760</v>
      </c>
      <c r="D3586" t="s">
        <v>919</v>
      </c>
    </row>
    <row r="3587" spans="1:4" x14ac:dyDescent="0.3">
      <c r="A3587" t="s">
        <v>608</v>
      </c>
      <c r="B3587" t="s">
        <v>3760</v>
      </c>
      <c r="D3587" t="s">
        <v>919</v>
      </c>
    </row>
    <row r="3588" spans="1:4" x14ac:dyDescent="0.3">
      <c r="A3588" t="s">
        <v>607</v>
      </c>
      <c r="B3588" t="s">
        <v>3761</v>
      </c>
      <c r="D3588" t="s">
        <v>919</v>
      </c>
    </row>
    <row r="3589" spans="1:4" x14ac:dyDescent="0.3">
      <c r="A3589" t="s">
        <v>608</v>
      </c>
      <c r="B3589" t="s">
        <v>3761</v>
      </c>
      <c r="D3589" t="s">
        <v>919</v>
      </c>
    </row>
    <row r="3590" spans="1:4" x14ac:dyDescent="0.3">
      <c r="A3590" t="s">
        <v>607</v>
      </c>
      <c r="B3590" t="s">
        <v>3762</v>
      </c>
      <c r="D3590" t="s">
        <v>919</v>
      </c>
    </row>
    <row r="3591" spans="1:4" x14ac:dyDescent="0.3">
      <c r="A3591" t="s">
        <v>608</v>
      </c>
      <c r="B3591" t="s">
        <v>3762</v>
      </c>
      <c r="D3591" t="s">
        <v>919</v>
      </c>
    </row>
    <row r="3592" spans="1:4" x14ac:dyDescent="0.3">
      <c r="A3592" t="s">
        <v>607</v>
      </c>
      <c r="B3592" t="s">
        <v>3763</v>
      </c>
      <c r="D3592" t="s">
        <v>919</v>
      </c>
    </row>
    <row r="3593" spans="1:4" x14ac:dyDescent="0.3">
      <c r="A3593" t="s">
        <v>608</v>
      </c>
      <c r="B3593" t="s">
        <v>3763</v>
      </c>
      <c r="D3593" t="s">
        <v>919</v>
      </c>
    </row>
    <row r="3594" spans="1:4" x14ac:dyDescent="0.3">
      <c r="A3594" t="s">
        <v>607</v>
      </c>
      <c r="B3594" t="s">
        <v>3507</v>
      </c>
      <c r="D3594" t="s">
        <v>919</v>
      </c>
    </row>
    <row r="3595" spans="1:4" x14ac:dyDescent="0.3">
      <c r="A3595" t="s">
        <v>608</v>
      </c>
      <c r="B3595" t="s">
        <v>3507</v>
      </c>
      <c r="D3595" t="s">
        <v>919</v>
      </c>
    </row>
    <row r="3596" spans="1:4" x14ac:dyDescent="0.3">
      <c r="A3596" t="s">
        <v>607</v>
      </c>
      <c r="B3596" t="s">
        <v>3506</v>
      </c>
      <c r="D3596" t="s">
        <v>919</v>
      </c>
    </row>
    <row r="3597" spans="1:4" x14ac:dyDescent="0.3">
      <c r="A3597" t="s">
        <v>608</v>
      </c>
      <c r="B3597" t="s">
        <v>3506</v>
      </c>
      <c r="D3597" t="s">
        <v>919</v>
      </c>
    </row>
    <row r="3598" spans="1:4" x14ac:dyDescent="0.3">
      <c r="A3598" t="s">
        <v>607</v>
      </c>
      <c r="B3598" t="s">
        <v>3764</v>
      </c>
      <c r="D3598" t="s">
        <v>919</v>
      </c>
    </row>
    <row r="3599" spans="1:4" x14ac:dyDescent="0.3">
      <c r="A3599" t="s">
        <v>608</v>
      </c>
      <c r="B3599" t="s">
        <v>3764</v>
      </c>
      <c r="D3599" t="s">
        <v>919</v>
      </c>
    </row>
    <row r="3600" spans="1:4" x14ac:dyDescent="0.3">
      <c r="A3600" t="s">
        <v>607</v>
      </c>
      <c r="B3600" t="s">
        <v>3508</v>
      </c>
      <c r="D3600" t="s">
        <v>919</v>
      </c>
    </row>
    <row r="3601" spans="1:4" x14ac:dyDescent="0.3">
      <c r="A3601" t="s">
        <v>608</v>
      </c>
      <c r="B3601" t="s">
        <v>3508</v>
      </c>
      <c r="D3601" t="s">
        <v>919</v>
      </c>
    </row>
    <row r="3602" spans="1:4" x14ac:dyDescent="0.3">
      <c r="A3602" t="s">
        <v>607</v>
      </c>
      <c r="B3602" t="s">
        <v>3765</v>
      </c>
      <c r="D3602" t="s">
        <v>919</v>
      </c>
    </row>
    <row r="3603" spans="1:4" x14ac:dyDescent="0.3">
      <c r="A3603" t="s">
        <v>608</v>
      </c>
      <c r="B3603" t="s">
        <v>3765</v>
      </c>
      <c r="D3603" t="s">
        <v>919</v>
      </c>
    </row>
    <row r="3604" spans="1:4" x14ac:dyDescent="0.3">
      <c r="A3604" t="s">
        <v>607</v>
      </c>
      <c r="B3604" t="s">
        <v>3766</v>
      </c>
      <c r="D3604" t="s">
        <v>919</v>
      </c>
    </row>
    <row r="3605" spans="1:4" x14ac:dyDescent="0.3">
      <c r="A3605" t="s">
        <v>608</v>
      </c>
      <c r="B3605" t="s">
        <v>3766</v>
      </c>
      <c r="D3605" t="s">
        <v>919</v>
      </c>
    </row>
    <row r="3606" spans="1:4" x14ac:dyDescent="0.3">
      <c r="A3606" t="s">
        <v>607</v>
      </c>
      <c r="B3606" t="s">
        <v>3767</v>
      </c>
      <c r="D3606" t="s">
        <v>919</v>
      </c>
    </row>
    <row r="3607" spans="1:4" x14ac:dyDescent="0.3">
      <c r="A3607" t="s">
        <v>608</v>
      </c>
      <c r="B3607" t="s">
        <v>3767</v>
      </c>
      <c r="D3607" t="s">
        <v>919</v>
      </c>
    </row>
    <row r="3608" spans="1:4" x14ac:dyDescent="0.3">
      <c r="A3608" t="s">
        <v>607</v>
      </c>
      <c r="B3608" t="s">
        <v>3768</v>
      </c>
      <c r="D3608" t="s">
        <v>919</v>
      </c>
    </row>
    <row r="3609" spans="1:4" x14ac:dyDescent="0.3">
      <c r="A3609" t="s">
        <v>608</v>
      </c>
      <c r="B3609" t="s">
        <v>3768</v>
      </c>
      <c r="D3609" t="s">
        <v>919</v>
      </c>
    </row>
    <row r="3610" spans="1:4" x14ac:dyDescent="0.3">
      <c r="A3610" t="s">
        <v>607</v>
      </c>
      <c r="B3610" t="s">
        <v>3769</v>
      </c>
      <c r="D3610" t="s">
        <v>919</v>
      </c>
    </row>
    <row r="3611" spans="1:4" x14ac:dyDescent="0.3">
      <c r="A3611" t="s">
        <v>608</v>
      </c>
      <c r="B3611" t="s">
        <v>3769</v>
      </c>
      <c r="D3611" t="s">
        <v>919</v>
      </c>
    </row>
    <row r="3612" spans="1:4" x14ac:dyDescent="0.3">
      <c r="A3612" t="s">
        <v>607</v>
      </c>
      <c r="B3612" t="s">
        <v>3510</v>
      </c>
      <c r="D3612" t="s">
        <v>919</v>
      </c>
    </row>
    <row r="3613" spans="1:4" x14ac:dyDescent="0.3">
      <c r="A3613" t="s">
        <v>608</v>
      </c>
      <c r="B3613" t="s">
        <v>3510</v>
      </c>
      <c r="D3613" t="s">
        <v>919</v>
      </c>
    </row>
    <row r="3614" spans="1:4" x14ac:dyDescent="0.3">
      <c r="A3614" t="s">
        <v>607</v>
      </c>
      <c r="B3614" t="s">
        <v>3509</v>
      </c>
      <c r="D3614" t="s">
        <v>919</v>
      </c>
    </row>
    <row r="3615" spans="1:4" x14ac:dyDescent="0.3">
      <c r="A3615" t="s">
        <v>608</v>
      </c>
      <c r="B3615" t="s">
        <v>3509</v>
      </c>
      <c r="D3615" t="s">
        <v>919</v>
      </c>
    </row>
    <row r="3616" spans="1:4" x14ac:dyDescent="0.3">
      <c r="A3616" t="s">
        <v>607</v>
      </c>
      <c r="B3616" t="s">
        <v>3770</v>
      </c>
      <c r="D3616" t="s">
        <v>919</v>
      </c>
    </row>
    <row r="3617" spans="1:4" x14ac:dyDescent="0.3">
      <c r="A3617" t="s">
        <v>608</v>
      </c>
      <c r="B3617" t="s">
        <v>3770</v>
      </c>
      <c r="D3617" t="s">
        <v>919</v>
      </c>
    </row>
    <row r="3618" spans="1:4" x14ac:dyDescent="0.3">
      <c r="A3618" t="s">
        <v>607</v>
      </c>
      <c r="B3618" t="s">
        <v>3771</v>
      </c>
      <c r="D3618" t="s">
        <v>919</v>
      </c>
    </row>
    <row r="3619" spans="1:4" x14ac:dyDescent="0.3">
      <c r="A3619" t="s">
        <v>608</v>
      </c>
      <c r="B3619" t="s">
        <v>3771</v>
      </c>
      <c r="D3619" t="s">
        <v>919</v>
      </c>
    </row>
    <row r="3620" spans="1:4" x14ac:dyDescent="0.3">
      <c r="A3620" t="s">
        <v>607</v>
      </c>
      <c r="B3620" t="s">
        <v>3772</v>
      </c>
      <c r="D3620" t="s">
        <v>919</v>
      </c>
    </row>
    <row r="3621" spans="1:4" x14ac:dyDescent="0.3">
      <c r="A3621" t="s">
        <v>608</v>
      </c>
      <c r="B3621" t="s">
        <v>3772</v>
      </c>
      <c r="D3621" t="s">
        <v>919</v>
      </c>
    </row>
    <row r="3622" spans="1:4" x14ac:dyDescent="0.3">
      <c r="A3622" t="s">
        <v>607</v>
      </c>
      <c r="B3622" t="s">
        <v>3773</v>
      </c>
      <c r="D3622" t="s">
        <v>919</v>
      </c>
    </row>
    <row r="3623" spans="1:4" x14ac:dyDescent="0.3">
      <c r="A3623" t="s">
        <v>608</v>
      </c>
      <c r="B3623" t="s">
        <v>3773</v>
      </c>
      <c r="D3623" t="s">
        <v>919</v>
      </c>
    </row>
    <row r="3624" spans="1:4" x14ac:dyDescent="0.3">
      <c r="A3624" t="s">
        <v>607</v>
      </c>
      <c r="B3624" t="s">
        <v>3774</v>
      </c>
      <c r="D3624" t="s">
        <v>919</v>
      </c>
    </row>
    <row r="3625" spans="1:4" x14ac:dyDescent="0.3">
      <c r="A3625" t="s">
        <v>608</v>
      </c>
      <c r="B3625" t="s">
        <v>3774</v>
      </c>
      <c r="D3625" t="s">
        <v>919</v>
      </c>
    </row>
    <row r="3626" spans="1:4" x14ac:dyDescent="0.3">
      <c r="A3626" t="s">
        <v>607</v>
      </c>
      <c r="B3626" t="s">
        <v>3775</v>
      </c>
      <c r="D3626" t="s">
        <v>919</v>
      </c>
    </row>
    <row r="3627" spans="1:4" x14ac:dyDescent="0.3">
      <c r="A3627" t="s">
        <v>608</v>
      </c>
      <c r="B3627" t="s">
        <v>3775</v>
      </c>
      <c r="D3627" t="s">
        <v>919</v>
      </c>
    </row>
    <row r="3628" spans="1:4" x14ac:dyDescent="0.3">
      <c r="A3628" t="s">
        <v>607</v>
      </c>
      <c r="B3628" t="s">
        <v>3512</v>
      </c>
      <c r="D3628" t="s">
        <v>919</v>
      </c>
    </row>
    <row r="3629" spans="1:4" x14ac:dyDescent="0.3">
      <c r="A3629" t="s">
        <v>608</v>
      </c>
      <c r="B3629" t="s">
        <v>3512</v>
      </c>
      <c r="D3629" t="s">
        <v>919</v>
      </c>
    </row>
    <row r="3630" spans="1:4" x14ac:dyDescent="0.3">
      <c r="A3630" t="s">
        <v>607</v>
      </c>
      <c r="B3630" t="s">
        <v>3511</v>
      </c>
      <c r="D3630" t="s">
        <v>919</v>
      </c>
    </row>
    <row r="3631" spans="1:4" x14ac:dyDescent="0.3">
      <c r="A3631" t="s">
        <v>608</v>
      </c>
      <c r="B3631" t="s">
        <v>3511</v>
      </c>
      <c r="D3631" t="s">
        <v>919</v>
      </c>
    </row>
    <row r="3632" spans="1:4" x14ac:dyDescent="0.3">
      <c r="A3632" t="s">
        <v>607</v>
      </c>
      <c r="B3632" t="s">
        <v>3776</v>
      </c>
      <c r="D3632" t="s">
        <v>919</v>
      </c>
    </row>
    <row r="3633" spans="1:4" x14ac:dyDescent="0.3">
      <c r="A3633" t="s">
        <v>608</v>
      </c>
      <c r="B3633" t="s">
        <v>3776</v>
      </c>
      <c r="D3633" t="s">
        <v>919</v>
      </c>
    </row>
    <row r="3634" spans="1:4" x14ac:dyDescent="0.3">
      <c r="A3634" t="s">
        <v>607</v>
      </c>
      <c r="B3634" t="s">
        <v>3513</v>
      </c>
      <c r="D3634" t="s">
        <v>919</v>
      </c>
    </row>
    <row r="3635" spans="1:4" x14ac:dyDescent="0.3">
      <c r="A3635" t="s">
        <v>608</v>
      </c>
      <c r="B3635" t="s">
        <v>3513</v>
      </c>
      <c r="D3635" t="s">
        <v>919</v>
      </c>
    </row>
    <row r="3636" spans="1:4" x14ac:dyDescent="0.3">
      <c r="A3636" t="s">
        <v>607</v>
      </c>
      <c r="B3636" t="s">
        <v>3514</v>
      </c>
      <c r="D3636" t="s">
        <v>919</v>
      </c>
    </row>
    <row r="3637" spans="1:4" x14ac:dyDescent="0.3">
      <c r="A3637" t="s">
        <v>608</v>
      </c>
      <c r="B3637" t="s">
        <v>3514</v>
      </c>
      <c r="D3637" t="s">
        <v>919</v>
      </c>
    </row>
    <row r="3638" spans="1:4" x14ac:dyDescent="0.3">
      <c r="A3638" t="s">
        <v>607</v>
      </c>
      <c r="B3638" t="s">
        <v>3777</v>
      </c>
      <c r="D3638" t="s">
        <v>919</v>
      </c>
    </row>
    <row r="3639" spans="1:4" x14ac:dyDescent="0.3">
      <c r="A3639" t="s">
        <v>608</v>
      </c>
      <c r="B3639" t="s">
        <v>3777</v>
      </c>
      <c r="D3639" t="s">
        <v>919</v>
      </c>
    </row>
    <row r="3640" spans="1:4" x14ac:dyDescent="0.3">
      <c r="A3640" t="s">
        <v>607</v>
      </c>
      <c r="B3640" t="s">
        <v>3778</v>
      </c>
      <c r="D3640" t="s">
        <v>919</v>
      </c>
    </row>
    <row r="3641" spans="1:4" x14ac:dyDescent="0.3">
      <c r="A3641" t="s">
        <v>608</v>
      </c>
      <c r="B3641" t="s">
        <v>3778</v>
      </c>
      <c r="D3641" t="s">
        <v>919</v>
      </c>
    </row>
    <row r="3642" spans="1:4" x14ac:dyDescent="0.3">
      <c r="A3642" t="s">
        <v>607</v>
      </c>
      <c r="B3642" t="s">
        <v>3779</v>
      </c>
      <c r="D3642" t="s">
        <v>919</v>
      </c>
    </row>
    <row r="3643" spans="1:4" x14ac:dyDescent="0.3">
      <c r="A3643" t="s">
        <v>608</v>
      </c>
      <c r="B3643" t="s">
        <v>3779</v>
      </c>
      <c r="D3643" t="s">
        <v>919</v>
      </c>
    </row>
    <row r="3644" spans="1:4" x14ac:dyDescent="0.3">
      <c r="A3644" t="s">
        <v>607</v>
      </c>
      <c r="B3644" t="s">
        <v>3516</v>
      </c>
      <c r="D3644" t="s">
        <v>919</v>
      </c>
    </row>
    <row r="3645" spans="1:4" x14ac:dyDescent="0.3">
      <c r="A3645" t="s">
        <v>608</v>
      </c>
      <c r="B3645" t="s">
        <v>3516</v>
      </c>
      <c r="D3645" t="s">
        <v>919</v>
      </c>
    </row>
    <row r="3646" spans="1:4" x14ac:dyDescent="0.3">
      <c r="A3646" t="s">
        <v>607</v>
      </c>
      <c r="B3646" t="s">
        <v>3515</v>
      </c>
      <c r="D3646" t="s">
        <v>919</v>
      </c>
    </row>
    <row r="3647" spans="1:4" x14ac:dyDescent="0.3">
      <c r="A3647" t="s">
        <v>608</v>
      </c>
      <c r="B3647" t="s">
        <v>3515</v>
      </c>
      <c r="D3647" t="s">
        <v>919</v>
      </c>
    </row>
    <row r="3648" spans="1:4" x14ac:dyDescent="0.3">
      <c r="A3648" t="s">
        <v>607</v>
      </c>
      <c r="B3648" t="s">
        <v>3780</v>
      </c>
      <c r="D3648" t="s">
        <v>919</v>
      </c>
    </row>
    <row r="3649" spans="1:4" x14ac:dyDescent="0.3">
      <c r="A3649" t="s">
        <v>608</v>
      </c>
      <c r="B3649" t="s">
        <v>3780</v>
      </c>
      <c r="D3649" t="s">
        <v>919</v>
      </c>
    </row>
    <row r="3650" spans="1:4" x14ac:dyDescent="0.3">
      <c r="A3650" t="s">
        <v>607</v>
      </c>
      <c r="B3650" t="s">
        <v>3517</v>
      </c>
      <c r="D3650" t="s">
        <v>919</v>
      </c>
    </row>
    <row r="3651" spans="1:4" x14ac:dyDescent="0.3">
      <c r="A3651" t="s">
        <v>608</v>
      </c>
      <c r="B3651" t="s">
        <v>3517</v>
      </c>
      <c r="D3651" t="s">
        <v>919</v>
      </c>
    </row>
    <row r="3652" spans="1:4" x14ac:dyDescent="0.3">
      <c r="A3652" t="s">
        <v>607</v>
      </c>
      <c r="B3652" t="s">
        <v>3518</v>
      </c>
      <c r="D3652" t="s">
        <v>919</v>
      </c>
    </row>
    <row r="3653" spans="1:4" x14ac:dyDescent="0.3">
      <c r="A3653" t="s">
        <v>608</v>
      </c>
      <c r="B3653" t="s">
        <v>3518</v>
      </c>
      <c r="D3653" t="s">
        <v>919</v>
      </c>
    </row>
    <row r="3654" spans="1:4" x14ac:dyDescent="0.3">
      <c r="A3654" t="s">
        <v>607</v>
      </c>
      <c r="B3654" t="s">
        <v>3519</v>
      </c>
      <c r="D3654" t="s">
        <v>919</v>
      </c>
    </row>
    <row r="3655" spans="1:4" x14ac:dyDescent="0.3">
      <c r="A3655" t="s">
        <v>608</v>
      </c>
      <c r="B3655" t="s">
        <v>3519</v>
      </c>
      <c r="D3655" t="s">
        <v>919</v>
      </c>
    </row>
    <row r="3656" spans="1:4" x14ac:dyDescent="0.3">
      <c r="A3656" t="s">
        <v>607</v>
      </c>
      <c r="B3656" t="s">
        <v>3520</v>
      </c>
      <c r="D3656" t="s">
        <v>919</v>
      </c>
    </row>
    <row r="3657" spans="1:4" x14ac:dyDescent="0.3">
      <c r="A3657" t="s">
        <v>608</v>
      </c>
      <c r="B3657" t="s">
        <v>3520</v>
      </c>
      <c r="D3657" t="s">
        <v>919</v>
      </c>
    </row>
    <row r="3658" spans="1:4" x14ac:dyDescent="0.3">
      <c r="A3658" t="s">
        <v>607</v>
      </c>
      <c r="B3658" t="s">
        <v>3521</v>
      </c>
      <c r="D3658" t="s">
        <v>919</v>
      </c>
    </row>
    <row r="3659" spans="1:4" x14ac:dyDescent="0.3">
      <c r="A3659" t="s">
        <v>608</v>
      </c>
      <c r="B3659" t="s">
        <v>3521</v>
      </c>
      <c r="D3659" t="s">
        <v>919</v>
      </c>
    </row>
    <row r="3660" spans="1:4" x14ac:dyDescent="0.3">
      <c r="A3660" t="s">
        <v>607</v>
      </c>
      <c r="B3660" t="s">
        <v>3781</v>
      </c>
      <c r="D3660" t="s">
        <v>919</v>
      </c>
    </row>
    <row r="3661" spans="1:4" x14ac:dyDescent="0.3">
      <c r="A3661" t="s">
        <v>608</v>
      </c>
      <c r="B3661" t="s">
        <v>3781</v>
      </c>
      <c r="D3661" t="s">
        <v>919</v>
      </c>
    </row>
    <row r="3662" spans="1:4" x14ac:dyDescent="0.3">
      <c r="A3662" t="s">
        <v>607</v>
      </c>
      <c r="B3662" t="s">
        <v>3522</v>
      </c>
      <c r="D3662" t="s">
        <v>919</v>
      </c>
    </row>
    <row r="3663" spans="1:4" x14ac:dyDescent="0.3">
      <c r="A3663" t="s">
        <v>608</v>
      </c>
      <c r="B3663" t="s">
        <v>3522</v>
      </c>
      <c r="D3663" t="s">
        <v>919</v>
      </c>
    </row>
    <row r="3664" spans="1:4" x14ac:dyDescent="0.3">
      <c r="A3664" t="s">
        <v>607</v>
      </c>
      <c r="B3664" t="s">
        <v>3523</v>
      </c>
      <c r="D3664" t="s">
        <v>919</v>
      </c>
    </row>
    <row r="3665" spans="1:4" x14ac:dyDescent="0.3">
      <c r="A3665" t="s">
        <v>608</v>
      </c>
      <c r="B3665" t="s">
        <v>3523</v>
      </c>
      <c r="D3665" t="s">
        <v>919</v>
      </c>
    </row>
    <row r="3666" spans="1:4" x14ac:dyDescent="0.3">
      <c r="A3666" t="s">
        <v>607</v>
      </c>
      <c r="B3666" t="s">
        <v>3524</v>
      </c>
      <c r="D3666" t="s">
        <v>919</v>
      </c>
    </row>
    <row r="3667" spans="1:4" x14ac:dyDescent="0.3">
      <c r="A3667" t="s">
        <v>608</v>
      </c>
      <c r="B3667" t="s">
        <v>3524</v>
      </c>
      <c r="D3667" t="s">
        <v>919</v>
      </c>
    </row>
    <row r="3668" spans="1:4" x14ac:dyDescent="0.3">
      <c r="A3668" t="s">
        <v>607</v>
      </c>
      <c r="B3668" t="s">
        <v>3525</v>
      </c>
      <c r="D3668" t="s">
        <v>919</v>
      </c>
    </row>
    <row r="3669" spans="1:4" x14ac:dyDescent="0.3">
      <c r="A3669" t="s">
        <v>608</v>
      </c>
      <c r="B3669" t="s">
        <v>3525</v>
      </c>
      <c r="D3669" t="s">
        <v>919</v>
      </c>
    </row>
    <row r="3670" spans="1:4" x14ac:dyDescent="0.3">
      <c r="A3670" t="s">
        <v>607</v>
      </c>
      <c r="B3670" t="s">
        <v>3526</v>
      </c>
      <c r="D3670" t="s">
        <v>919</v>
      </c>
    </row>
    <row r="3671" spans="1:4" x14ac:dyDescent="0.3">
      <c r="A3671" t="s">
        <v>608</v>
      </c>
      <c r="B3671" t="s">
        <v>3526</v>
      </c>
      <c r="D3671" t="s">
        <v>919</v>
      </c>
    </row>
    <row r="3672" spans="1:4" x14ac:dyDescent="0.3">
      <c r="A3672" t="s">
        <v>607</v>
      </c>
      <c r="B3672" t="s">
        <v>3527</v>
      </c>
      <c r="D3672" t="s">
        <v>919</v>
      </c>
    </row>
    <row r="3673" spans="1:4" x14ac:dyDescent="0.3">
      <c r="A3673" t="s">
        <v>608</v>
      </c>
      <c r="B3673" t="s">
        <v>3527</v>
      </c>
      <c r="D3673" t="s">
        <v>919</v>
      </c>
    </row>
    <row r="3674" spans="1:4" x14ac:dyDescent="0.3">
      <c r="A3674" t="s">
        <v>607</v>
      </c>
      <c r="B3674" t="s">
        <v>3782</v>
      </c>
      <c r="D3674" t="s">
        <v>919</v>
      </c>
    </row>
    <row r="3675" spans="1:4" x14ac:dyDescent="0.3">
      <c r="A3675" t="s">
        <v>608</v>
      </c>
      <c r="B3675" t="s">
        <v>3782</v>
      </c>
      <c r="D3675" t="s">
        <v>919</v>
      </c>
    </row>
    <row r="3676" spans="1:4" x14ac:dyDescent="0.3">
      <c r="A3676" t="s">
        <v>607</v>
      </c>
      <c r="B3676" t="s">
        <v>3528</v>
      </c>
      <c r="D3676" t="s">
        <v>919</v>
      </c>
    </row>
    <row r="3677" spans="1:4" x14ac:dyDescent="0.3">
      <c r="A3677" t="s">
        <v>608</v>
      </c>
      <c r="B3677" t="s">
        <v>3528</v>
      </c>
      <c r="D3677" t="s">
        <v>919</v>
      </c>
    </row>
    <row r="3678" spans="1:4" x14ac:dyDescent="0.3">
      <c r="A3678" t="s">
        <v>607</v>
      </c>
      <c r="B3678" t="s">
        <v>3529</v>
      </c>
      <c r="D3678" t="s">
        <v>919</v>
      </c>
    </row>
    <row r="3679" spans="1:4" x14ac:dyDescent="0.3">
      <c r="A3679" t="s">
        <v>608</v>
      </c>
      <c r="B3679" t="s">
        <v>3529</v>
      </c>
      <c r="D3679" t="s">
        <v>919</v>
      </c>
    </row>
    <row r="3680" spans="1:4" x14ac:dyDescent="0.3">
      <c r="A3680" t="s">
        <v>607</v>
      </c>
      <c r="B3680" t="s">
        <v>3530</v>
      </c>
      <c r="D3680" t="s">
        <v>919</v>
      </c>
    </row>
    <row r="3681" spans="1:4" x14ac:dyDescent="0.3">
      <c r="A3681" t="s">
        <v>608</v>
      </c>
      <c r="B3681" t="s">
        <v>3530</v>
      </c>
      <c r="D3681" t="s">
        <v>919</v>
      </c>
    </row>
    <row r="3682" spans="1:4" x14ac:dyDescent="0.3">
      <c r="A3682" t="s">
        <v>607</v>
      </c>
      <c r="B3682" t="s">
        <v>3531</v>
      </c>
      <c r="D3682" t="s">
        <v>919</v>
      </c>
    </row>
    <row r="3683" spans="1:4" x14ac:dyDescent="0.3">
      <c r="A3683" t="s">
        <v>608</v>
      </c>
      <c r="B3683" t="s">
        <v>3531</v>
      </c>
      <c r="D3683" t="s">
        <v>919</v>
      </c>
    </row>
    <row r="3684" spans="1:4" x14ac:dyDescent="0.3">
      <c r="A3684" t="s">
        <v>607</v>
      </c>
      <c r="B3684" t="s">
        <v>3532</v>
      </c>
      <c r="D3684" t="s">
        <v>919</v>
      </c>
    </row>
    <row r="3685" spans="1:4" x14ac:dyDescent="0.3">
      <c r="A3685" t="s">
        <v>608</v>
      </c>
      <c r="B3685" t="s">
        <v>3532</v>
      </c>
      <c r="D3685" t="s">
        <v>919</v>
      </c>
    </row>
    <row r="3686" spans="1:4" x14ac:dyDescent="0.3">
      <c r="A3686" t="s">
        <v>607</v>
      </c>
      <c r="B3686" t="s">
        <v>3533</v>
      </c>
      <c r="D3686" t="s">
        <v>919</v>
      </c>
    </row>
    <row r="3687" spans="1:4" x14ac:dyDescent="0.3">
      <c r="A3687" t="s">
        <v>608</v>
      </c>
      <c r="B3687" t="s">
        <v>3533</v>
      </c>
      <c r="D3687" t="s">
        <v>919</v>
      </c>
    </row>
    <row r="3688" spans="1:4" x14ac:dyDescent="0.3">
      <c r="A3688" t="s">
        <v>607</v>
      </c>
      <c r="B3688" t="s">
        <v>3783</v>
      </c>
      <c r="D3688" t="s">
        <v>919</v>
      </c>
    </row>
    <row r="3689" spans="1:4" x14ac:dyDescent="0.3">
      <c r="A3689" t="s">
        <v>608</v>
      </c>
      <c r="B3689" t="s">
        <v>3783</v>
      </c>
      <c r="D3689" t="s">
        <v>919</v>
      </c>
    </row>
    <row r="3690" spans="1:4" x14ac:dyDescent="0.3">
      <c r="A3690" t="s">
        <v>607</v>
      </c>
      <c r="B3690" t="s">
        <v>3534</v>
      </c>
      <c r="D3690" t="s">
        <v>919</v>
      </c>
    </row>
    <row r="3691" spans="1:4" x14ac:dyDescent="0.3">
      <c r="A3691" t="s">
        <v>608</v>
      </c>
      <c r="B3691" t="s">
        <v>3534</v>
      </c>
      <c r="D3691" t="s">
        <v>919</v>
      </c>
    </row>
    <row r="3692" spans="1:4" x14ac:dyDescent="0.3">
      <c r="A3692" t="s">
        <v>607</v>
      </c>
      <c r="B3692" t="s">
        <v>3535</v>
      </c>
      <c r="D3692" t="s">
        <v>919</v>
      </c>
    </row>
    <row r="3693" spans="1:4" x14ac:dyDescent="0.3">
      <c r="A3693" t="s">
        <v>608</v>
      </c>
      <c r="B3693" t="s">
        <v>3535</v>
      </c>
      <c r="D3693" t="s">
        <v>919</v>
      </c>
    </row>
    <row r="3694" spans="1:4" x14ac:dyDescent="0.3">
      <c r="A3694" t="s">
        <v>607</v>
      </c>
      <c r="B3694" t="s">
        <v>3536</v>
      </c>
      <c r="D3694" t="s">
        <v>919</v>
      </c>
    </row>
    <row r="3695" spans="1:4" x14ac:dyDescent="0.3">
      <c r="A3695" t="s">
        <v>608</v>
      </c>
      <c r="B3695" t="s">
        <v>3536</v>
      </c>
      <c r="D3695" t="s">
        <v>919</v>
      </c>
    </row>
    <row r="3696" spans="1:4" x14ac:dyDescent="0.3">
      <c r="A3696" t="s">
        <v>607</v>
      </c>
      <c r="B3696" t="s">
        <v>3537</v>
      </c>
      <c r="D3696" t="s">
        <v>919</v>
      </c>
    </row>
    <row r="3697" spans="1:4" x14ac:dyDescent="0.3">
      <c r="A3697" t="s">
        <v>608</v>
      </c>
      <c r="B3697" t="s">
        <v>3537</v>
      </c>
      <c r="D3697" t="s">
        <v>919</v>
      </c>
    </row>
    <row r="3698" spans="1:4" x14ac:dyDescent="0.3">
      <c r="A3698" t="s">
        <v>607</v>
      </c>
      <c r="B3698" t="s">
        <v>3784</v>
      </c>
      <c r="D3698" t="s">
        <v>919</v>
      </c>
    </row>
    <row r="3699" spans="1:4" x14ac:dyDescent="0.3">
      <c r="A3699" t="s">
        <v>608</v>
      </c>
      <c r="B3699" t="s">
        <v>3784</v>
      </c>
      <c r="D3699" t="s">
        <v>919</v>
      </c>
    </row>
    <row r="3700" spans="1:4" x14ac:dyDescent="0.3">
      <c r="A3700" t="s">
        <v>607</v>
      </c>
      <c r="B3700" t="s">
        <v>3538</v>
      </c>
      <c r="D3700" t="s">
        <v>919</v>
      </c>
    </row>
    <row r="3701" spans="1:4" x14ac:dyDescent="0.3">
      <c r="A3701" t="s">
        <v>608</v>
      </c>
      <c r="B3701" t="s">
        <v>3538</v>
      </c>
      <c r="D3701" t="s">
        <v>919</v>
      </c>
    </row>
    <row r="3702" spans="1:4" x14ac:dyDescent="0.3">
      <c r="A3702" t="s">
        <v>607</v>
      </c>
      <c r="B3702" t="s">
        <v>3539</v>
      </c>
      <c r="D3702" t="s">
        <v>919</v>
      </c>
    </row>
    <row r="3703" spans="1:4" x14ac:dyDescent="0.3">
      <c r="A3703" t="s">
        <v>608</v>
      </c>
      <c r="B3703" t="s">
        <v>3539</v>
      </c>
      <c r="D3703" t="s">
        <v>919</v>
      </c>
    </row>
    <row r="3704" spans="1:4" x14ac:dyDescent="0.3">
      <c r="A3704" t="s">
        <v>607</v>
      </c>
      <c r="B3704" t="s">
        <v>3540</v>
      </c>
      <c r="D3704" t="s">
        <v>919</v>
      </c>
    </row>
    <row r="3705" spans="1:4" x14ac:dyDescent="0.3">
      <c r="A3705" t="s">
        <v>608</v>
      </c>
      <c r="B3705" t="s">
        <v>3540</v>
      </c>
      <c r="D3705" t="s">
        <v>919</v>
      </c>
    </row>
    <row r="3706" spans="1:4" x14ac:dyDescent="0.3">
      <c r="A3706" t="s">
        <v>607</v>
      </c>
      <c r="B3706" t="s">
        <v>3541</v>
      </c>
      <c r="D3706" t="s">
        <v>919</v>
      </c>
    </row>
    <row r="3707" spans="1:4" x14ac:dyDescent="0.3">
      <c r="A3707" t="s">
        <v>608</v>
      </c>
      <c r="B3707" t="s">
        <v>3541</v>
      </c>
      <c r="D3707" t="s">
        <v>919</v>
      </c>
    </row>
    <row r="3708" spans="1:4" x14ac:dyDescent="0.3">
      <c r="A3708" t="s">
        <v>607</v>
      </c>
      <c r="B3708" t="s">
        <v>3542</v>
      </c>
      <c r="D3708" t="s">
        <v>919</v>
      </c>
    </row>
    <row r="3709" spans="1:4" x14ac:dyDescent="0.3">
      <c r="A3709" t="s">
        <v>608</v>
      </c>
      <c r="B3709" t="s">
        <v>3542</v>
      </c>
      <c r="D3709" t="s">
        <v>919</v>
      </c>
    </row>
    <row r="3710" spans="1:4" x14ac:dyDescent="0.3">
      <c r="A3710" t="s">
        <v>607</v>
      </c>
      <c r="B3710" t="s">
        <v>3543</v>
      </c>
      <c r="D3710" t="s">
        <v>919</v>
      </c>
    </row>
    <row r="3711" spans="1:4" x14ac:dyDescent="0.3">
      <c r="A3711" t="s">
        <v>608</v>
      </c>
      <c r="B3711" t="s">
        <v>3543</v>
      </c>
      <c r="D3711" t="s">
        <v>919</v>
      </c>
    </row>
    <row r="3712" spans="1:4" x14ac:dyDescent="0.3">
      <c r="A3712" t="s">
        <v>607</v>
      </c>
      <c r="B3712" t="s">
        <v>3544</v>
      </c>
      <c r="D3712" t="s">
        <v>919</v>
      </c>
    </row>
    <row r="3713" spans="1:4" x14ac:dyDescent="0.3">
      <c r="A3713" t="s">
        <v>608</v>
      </c>
      <c r="B3713" t="s">
        <v>3544</v>
      </c>
      <c r="D3713" t="s">
        <v>919</v>
      </c>
    </row>
    <row r="3714" spans="1:4" x14ac:dyDescent="0.3">
      <c r="A3714" t="s">
        <v>607</v>
      </c>
      <c r="B3714" t="s">
        <v>3785</v>
      </c>
      <c r="D3714" t="s">
        <v>919</v>
      </c>
    </row>
    <row r="3715" spans="1:4" x14ac:dyDescent="0.3">
      <c r="A3715" t="s">
        <v>608</v>
      </c>
      <c r="B3715" t="s">
        <v>3785</v>
      </c>
      <c r="D3715" t="s">
        <v>919</v>
      </c>
    </row>
    <row r="3716" spans="1:4" x14ac:dyDescent="0.3">
      <c r="A3716" t="s">
        <v>607</v>
      </c>
      <c r="B3716" t="s">
        <v>3545</v>
      </c>
      <c r="D3716" t="s">
        <v>919</v>
      </c>
    </row>
    <row r="3717" spans="1:4" x14ac:dyDescent="0.3">
      <c r="A3717" t="s">
        <v>608</v>
      </c>
      <c r="B3717" t="s">
        <v>3545</v>
      </c>
      <c r="D3717" t="s">
        <v>919</v>
      </c>
    </row>
    <row r="3718" spans="1:4" x14ac:dyDescent="0.3">
      <c r="A3718" t="s">
        <v>607</v>
      </c>
      <c r="B3718" t="s">
        <v>3546</v>
      </c>
      <c r="D3718" t="s">
        <v>919</v>
      </c>
    </row>
    <row r="3719" spans="1:4" x14ac:dyDescent="0.3">
      <c r="A3719" t="s">
        <v>608</v>
      </c>
      <c r="B3719" t="s">
        <v>3546</v>
      </c>
      <c r="D3719" t="s">
        <v>919</v>
      </c>
    </row>
    <row r="3720" spans="1:4" x14ac:dyDescent="0.3">
      <c r="A3720" t="s">
        <v>607</v>
      </c>
      <c r="B3720" t="s">
        <v>3547</v>
      </c>
      <c r="D3720" t="s">
        <v>919</v>
      </c>
    </row>
    <row r="3721" spans="1:4" x14ac:dyDescent="0.3">
      <c r="A3721" t="s">
        <v>608</v>
      </c>
      <c r="B3721" t="s">
        <v>3547</v>
      </c>
      <c r="D3721" t="s">
        <v>919</v>
      </c>
    </row>
    <row r="3722" spans="1:4" x14ac:dyDescent="0.3">
      <c r="A3722" t="s">
        <v>607</v>
      </c>
      <c r="B3722" t="s">
        <v>3548</v>
      </c>
      <c r="D3722" t="s">
        <v>919</v>
      </c>
    </row>
    <row r="3723" spans="1:4" x14ac:dyDescent="0.3">
      <c r="A3723" t="s">
        <v>608</v>
      </c>
      <c r="B3723" t="s">
        <v>3548</v>
      </c>
      <c r="D3723" t="s">
        <v>919</v>
      </c>
    </row>
    <row r="3724" spans="1:4" x14ac:dyDescent="0.3">
      <c r="A3724" t="s">
        <v>607</v>
      </c>
      <c r="B3724" t="s">
        <v>3786</v>
      </c>
      <c r="D3724" t="s">
        <v>919</v>
      </c>
    </row>
    <row r="3725" spans="1:4" x14ac:dyDescent="0.3">
      <c r="A3725" t="s">
        <v>608</v>
      </c>
      <c r="B3725" t="s">
        <v>3786</v>
      </c>
      <c r="D3725" t="s">
        <v>919</v>
      </c>
    </row>
    <row r="3726" spans="1:4" x14ac:dyDescent="0.3">
      <c r="A3726" t="s">
        <v>607</v>
      </c>
      <c r="B3726" t="s">
        <v>3549</v>
      </c>
      <c r="D3726" t="s">
        <v>919</v>
      </c>
    </row>
    <row r="3727" spans="1:4" x14ac:dyDescent="0.3">
      <c r="A3727" t="s">
        <v>608</v>
      </c>
      <c r="B3727" t="s">
        <v>3549</v>
      </c>
      <c r="D3727" t="s">
        <v>919</v>
      </c>
    </row>
    <row r="3728" spans="1:4" x14ac:dyDescent="0.3">
      <c r="A3728" t="s">
        <v>607</v>
      </c>
      <c r="B3728" t="s">
        <v>3550</v>
      </c>
      <c r="D3728" t="s">
        <v>919</v>
      </c>
    </row>
    <row r="3729" spans="1:4" x14ac:dyDescent="0.3">
      <c r="A3729" t="s">
        <v>608</v>
      </c>
      <c r="B3729" t="s">
        <v>3550</v>
      </c>
      <c r="D3729" t="s">
        <v>919</v>
      </c>
    </row>
    <row r="3730" spans="1:4" x14ac:dyDescent="0.3">
      <c r="A3730" t="s">
        <v>607</v>
      </c>
      <c r="B3730" t="s">
        <v>3787</v>
      </c>
      <c r="D3730" t="s">
        <v>919</v>
      </c>
    </row>
    <row r="3731" spans="1:4" x14ac:dyDescent="0.3">
      <c r="A3731" t="s">
        <v>608</v>
      </c>
      <c r="B3731" t="s">
        <v>3787</v>
      </c>
      <c r="D3731" t="s">
        <v>919</v>
      </c>
    </row>
    <row r="3732" spans="1:4" x14ac:dyDescent="0.3">
      <c r="A3732" t="s">
        <v>607</v>
      </c>
      <c r="B3732" t="s">
        <v>3551</v>
      </c>
      <c r="D3732" t="s">
        <v>919</v>
      </c>
    </row>
    <row r="3733" spans="1:4" x14ac:dyDescent="0.3">
      <c r="A3733" t="s">
        <v>608</v>
      </c>
      <c r="B3733" t="s">
        <v>3551</v>
      </c>
      <c r="D3733" t="s">
        <v>919</v>
      </c>
    </row>
    <row r="3734" spans="1:4" x14ac:dyDescent="0.3">
      <c r="A3734" t="s">
        <v>607</v>
      </c>
      <c r="B3734" t="s">
        <v>3552</v>
      </c>
      <c r="D3734" t="s">
        <v>919</v>
      </c>
    </row>
    <row r="3735" spans="1:4" x14ac:dyDescent="0.3">
      <c r="A3735" t="s">
        <v>608</v>
      </c>
      <c r="B3735" t="s">
        <v>3552</v>
      </c>
      <c r="D3735" t="s">
        <v>919</v>
      </c>
    </row>
    <row r="3736" spans="1:4" x14ac:dyDescent="0.3">
      <c r="A3736" t="s">
        <v>607</v>
      </c>
      <c r="B3736" t="s">
        <v>3553</v>
      </c>
      <c r="D3736" t="s">
        <v>919</v>
      </c>
    </row>
    <row r="3737" spans="1:4" x14ac:dyDescent="0.3">
      <c r="A3737" t="s">
        <v>608</v>
      </c>
      <c r="B3737" t="s">
        <v>3553</v>
      </c>
      <c r="D3737" t="s">
        <v>919</v>
      </c>
    </row>
    <row r="3738" spans="1:4" x14ac:dyDescent="0.3">
      <c r="A3738" t="s">
        <v>607</v>
      </c>
      <c r="B3738" t="s">
        <v>3554</v>
      </c>
      <c r="D3738" t="s">
        <v>919</v>
      </c>
    </row>
    <row r="3739" spans="1:4" x14ac:dyDescent="0.3">
      <c r="A3739" t="s">
        <v>608</v>
      </c>
      <c r="B3739" t="s">
        <v>3554</v>
      </c>
      <c r="D3739" t="s">
        <v>919</v>
      </c>
    </row>
    <row r="3740" spans="1:4" x14ac:dyDescent="0.3">
      <c r="A3740" t="s">
        <v>607</v>
      </c>
      <c r="B3740" t="s">
        <v>3555</v>
      </c>
      <c r="D3740" t="s">
        <v>919</v>
      </c>
    </row>
    <row r="3741" spans="1:4" x14ac:dyDescent="0.3">
      <c r="A3741" t="s">
        <v>608</v>
      </c>
      <c r="B3741" t="s">
        <v>3555</v>
      </c>
      <c r="D3741" t="s">
        <v>919</v>
      </c>
    </row>
    <row r="3742" spans="1:4" x14ac:dyDescent="0.3">
      <c r="A3742" t="s">
        <v>607</v>
      </c>
      <c r="B3742" t="s">
        <v>3556</v>
      </c>
      <c r="D3742" t="s">
        <v>919</v>
      </c>
    </row>
    <row r="3743" spans="1:4" x14ac:dyDescent="0.3">
      <c r="A3743" t="s">
        <v>608</v>
      </c>
      <c r="B3743" t="s">
        <v>3556</v>
      </c>
      <c r="D3743" t="s">
        <v>919</v>
      </c>
    </row>
    <row r="3744" spans="1:4" x14ac:dyDescent="0.3">
      <c r="A3744" t="s">
        <v>607</v>
      </c>
      <c r="B3744" t="s">
        <v>3788</v>
      </c>
      <c r="D3744" t="s">
        <v>919</v>
      </c>
    </row>
    <row r="3745" spans="1:4" x14ac:dyDescent="0.3">
      <c r="A3745" t="s">
        <v>608</v>
      </c>
      <c r="B3745" t="s">
        <v>3788</v>
      </c>
      <c r="D3745" t="s">
        <v>919</v>
      </c>
    </row>
    <row r="3746" spans="1:4" x14ac:dyDescent="0.3">
      <c r="A3746" t="s">
        <v>607</v>
      </c>
      <c r="B3746" t="s">
        <v>3789</v>
      </c>
      <c r="D3746" t="s">
        <v>919</v>
      </c>
    </row>
    <row r="3747" spans="1:4" x14ac:dyDescent="0.3">
      <c r="A3747" t="s">
        <v>608</v>
      </c>
      <c r="B3747" t="s">
        <v>3789</v>
      </c>
      <c r="D3747" t="s">
        <v>919</v>
      </c>
    </row>
    <row r="3748" spans="1:4" x14ac:dyDescent="0.3">
      <c r="A3748" t="s">
        <v>607</v>
      </c>
      <c r="B3748" t="s">
        <v>3557</v>
      </c>
      <c r="D3748" t="s">
        <v>919</v>
      </c>
    </row>
    <row r="3749" spans="1:4" x14ac:dyDescent="0.3">
      <c r="A3749" t="s">
        <v>608</v>
      </c>
      <c r="B3749" t="s">
        <v>3557</v>
      </c>
      <c r="D3749" t="s">
        <v>919</v>
      </c>
    </row>
    <row r="3750" spans="1:4" x14ac:dyDescent="0.3">
      <c r="A3750" t="s">
        <v>607</v>
      </c>
      <c r="B3750" t="s">
        <v>3558</v>
      </c>
      <c r="D3750" t="s">
        <v>919</v>
      </c>
    </row>
    <row r="3751" spans="1:4" x14ac:dyDescent="0.3">
      <c r="A3751" t="s">
        <v>608</v>
      </c>
      <c r="B3751" t="s">
        <v>3558</v>
      </c>
      <c r="D3751" t="s">
        <v>919</v>
      </c>
    </row>
    <row r="3752" spans="1:4" x14ac:dyDescent="0.3">
      <c r="A3752" t="s">
        <v>607</v>
      </c>
      <c r="B3752" t="s">
        <v>3559</v>
      </c>
      <c r="D3752" t="s">
        <v>919</v>
      </c>
    </row>
    <row r="3753" spans="1:4" x14ac:dyDescent="0.3">
      <c r="A3753" t="s">
        <v>608</v>
      </c>
      <c r="B3753" t="s">
        <v>3559</v>
      </c>
      <c r="D3753" t="s">
        <v>919</v>
      </c>
    </row>
    <row r="3754" spans="1:4" x14ac:dyDescent="0.3">
      <c r="A3754" t="s">
        <v>607</v>
      </c>
      <c r="B3754" t="s">
        <v>3560</v>
      </c>
      <c r="D3754" t="s">
        <v>919</v>
      </c>
    </row>
    <row r="3755" spans="1:4" x14ac:dyDescent="0.3">
      <c r="A3755" t="s">
        <v>608</v>
      </c>
      <c r="B3755" t="s">
        <v>3560</v>
      </c>
      <c r="D3755" t="s">
        <v>919</v>
      </c>
    </row>
    <row r="3756" spans="1:4" x14ac:dyDescent="0.3">
      <c r="A3756" t="s">
        <v>607</v>
      </c>
      <c r="B3756" t="s">
        <v>3561</v>
      </c>
      <c r="D3756" t="s">
        <v>919</v>
      </c>
    </row>
    <row r="3757" spans="1:4" x14ac:dyDescent="0.3">
      <c r="A3757" t="s">
        <v>608</v>
      </c>
      <c r="B3757" t="s">
        <v>3561</v>
      </c>
      <c r="D3757" t="s">
        <v>919</v>
      </c>
    </row>
    <row r="3758" spans="1:4" x14ac:dyDescent="0.3">
      <c r="A3758" t="s">
        <v>607</v>
      </c>
      <c r="B3758" t="s">
        <v>3562</v>
      </c>
      <c r="D3758" t="s">
        <v>919</v>
      </c>
    </row>
    <row r="3759" spans="1:4" x14ac:dyDescent="0.3">
      <c r="A3759" t="s">
        <v>608</v>
      </c>
      <c r="B3759" t="s">
        <v>3562</v>
      </c>
      <c r="D3759" t="s">
        <v>919</v>
      </c>
    </row>
    <row r="3760" spans="1:4" x14ac:dyDescent="0.3">
      <c r="A3760" t="s">
        <v>607</v>
      </c>
      <c r="B3760" t="s">
        <v>3563</v>
      </c>
      <c r="D3760" t="s">
        <v>919</v>
      </c>
    </row>
    <row r="3761" spans="1:4" x14ac:dyDescent="0.3">
      <c r="A3761" t="s">
        <v>608</v>
      </c>
      <c r="B3761" t="s">
        <v>3563</v>
      </c>
      <c r="D3761" t="s">
        <v>919</v>
      </c>
    </row>
    <row r="3762" spans="1:4" x14ac:dyDescent="0.3">
      <c r="A3762" t="s">
        <v>607</v>
      </c>
      <c r="B3762" t="s">
        <v>3564</v>
      </c>
      <c r="D3762" t="s">
        <v>919</v>
      </c>
    </row>
    <row r="3763" spans="1:4" x14ac:dyDescent="0.3">
      <c r="A3763" t="s">
        <v>608</v>
      </c>
      <c r="B3763" t="s">
        <v>3564</v>
      </c>
      <c r="D3763" t="s">
        <v>919</v>
      </c>
    </row>
    <row r="3764" spans="1:4" x14ac:dyDescent="0.3">
      <c r="A3764" t="s">
        <v>607</v>
      </c>
      <c r="B3764" t="s">
        <v>3565</v>
      </c>
      <c r="D3764" t="s">
        <v>919</v>
      </c>
    </row>
    <row r="3765" spans="1:4" x14ac:dyDescent="0.3">
      <c r="A3765" t="s">
        <v>608</v>
      </c>
      <c r="B3765" t="s">
        <v>3565</v>
      </c>
      <c r="D3765" t="s">
        <v>919</v>
      </c>
    </row>
    <row r="3766" spans="1:4" x14ac:dyDescent="0.3">
      <c r="A3766" t="s">
        <v>607</v>
      </c>
      <c r="B3766" t="s">
        <v>3566</v>
      </c>
      <c r="D3766" t="s">
        <v>919</v>
      </c>
    </row>
    <row r="3767" spans="1:4" x14ac:dyDescent="0.3">
      <c r="A3767" t="s">
        <v>608</v>
      </c>
      <c r="B3767" t="s">
        <v>3566</v>
      </c>
      <c r="D3767" t="s">
        <v>919</v>
      </c>
    </row>
    <row r="3768" spans="1:4" x14ac:dyDescent="0.3">
      <c r="A3768" t="s">
        <v>607</v>
      </c>
      <c r="B3768" t="s">
        <v>3790</v>
      </c>
      <c r="D3768" t="s">
        <v>919</v>
      </c>
    </row>
    <row r="3769" spans="1:4" x14ac:dyDescent="0.3">
      <c r="A3769" t="s">
        <v>608</v>
      </c>
      <c r="B3769" t="s">
        <v>3790</v>
      </c>
      <c r="D3769" t="s">
        <v>919</v>
      </c>
    </row>
    <row r="3770" spans="1:4" x14ac:dyDescent="0.3">
      <c r="A3770" t="s">
        <v>607</v>
      </c>
      <c r="B3770" t="s">
        <v>3567</v>
      </c>
      <c r="D3770" t="s">
        <v>919</v>
      </c>
    </row>
    <row r="3771" spans="1:4" x14ac:dyDescent="0.3">
      <c r="A3771" t="s">
        <v>608</v>
      </c>
      <c r="B3771" t="s">
        <v>3567</v>
      </c>
      <c r="D3771" t="s">
        <v>919</v>
      </c>
    </row>
    <row r="3772" spans="1:4" x14ac:dyDescent="0.3">
      <c r="A3772" t="s">
        <v>607</v>
      </c>
      <c r="B3772" t="s">
        <v>3568</v>
      </c>
      <c r="D3772" t="s">
        <v>919</v>
      </c>
    </row>
    <row r="3773" spans="1:4" x14ac:dyDescent="0.3">
      <c r="A3773" t="s">
        <v>608</v>
      </c>
      <c r="B3773" t="s">
        <v>3568</v>
      </c>
      <c r="D3773" t="s">
        <v>919</v>
      </c>
    </row>
    <row r="3774" spans="1:4" x14ac:dyDescent="0.3">
      <c r="A3774" t="s">
        <v>607</v>
      </c>
      <c r="B3774" t="s">
        <v>3569</v>
      </c>
      <c r="D3774" t="s">
        <v>919</v>
      </c>
    </row>
    <row r="3775" spans="1:4" x14ac:dyDescent="0.3">
      <c r="A3775" t="s">
        <v>608</v>
      </c>
      <c r="B3775" t="s">
        <v>3569</v>
      </c>
      <c r="D3775" t="s">
        <v>919</v>
      </c>
    </row>
    <row r="3776" spans="1:4" x14ac:dyDescent="0.3">
      <c r="A3776" t="s">
        <v>607</v>
      </c>
      <c r="B3776" t="s">
        <v>3570</v>
      </c>
      <c r="D3776" t="s">
        <v>919</v>
      </c>
    </row>
    <row r="3777" spans="1:4" x14ac:dyDescent="0.3">
      <c r="A3777" t="s">
        <v>608</v>
      </c>
      <c r="B3777" t="s">
        <v>3570</v>
      </c>
      <c r="D3777" t="s">
        <v>919</v>
      </c>
    </row>
    <row r="3778" spans="1:4" x14ac:dyDescent="0.3">
      <c r="A3778" t="s">
        <v>607</v>
      </c>
      <c r="B3778" t="s">
        <v>3933</v>
      </c>
      <c r="D3778" t="s">
        <v>919</v>
      </c>
    </row>
    <row r="3779" spans="1:4" x14ac:dyDescent="0.3">
      <c r="A3779" t="s">
        <v>608</v>
      </c>
      <c r="B3779" t="s">
        <v>3933</v>
      </c>
      <c r="D3779" t="s">
        <v>919</v>
      </c>
    </row>
    <row r="3780" spans="1:4" x14ac:dyDescent="0.3">
      <c r="A3780" t="s">
        <v>607</v>
      </c>
      <c r="B3780" t="s">
        <v>3791</v>
      </c>
      <c r="D3780" t="s">
        <v>919</v>
      </c>
    </row>
    <row r="3781" spans="1:4" x14ac:dyDescent="0.3">
      <c r="A3781" t="s">
        <v>608</v>
      </c>
      <c r="B3781" t="s">
        <v>3791</v>
      </c>
      <c r="D3781" t="s">
        <v>919</v>
      </c>
    </row>
    <row r="3782" spans="1:4" x14ac:dyDescent="0.3">
      <c r="A3782" t="s">
        <v>607</v>
      </c>
      <c r="B3782" t="s">
        <v>3571</v>
      </c>
      <c r="D3782" t="s">
        <v>919</v>
      </c>
    </row>
    <row r="3783" spans="1:4" x14ac:dyDescent="0.3">
      <c r="A3783" t="s">
        <v>608</v>
      </c>
      <c r="B3783" t="s">
        <v>3571</v>
      </c>
      <c r="D3783" t="s">
        <v>919</v>
      </c>
    </row>
    <row r="3784" spans="1:4" x14ac:dyDescent="0.3">
      <c r="A3784" t="s">
        <v>607</v>
      </c>
      <c r="B3784" t="s">
        <v>3572</v>
      </c>
      <c r="D3784" t="s">
        <v>919</v>
      </c>
    </row>
    <row r="3785" spans="1:4" x14ac:dyDescent="0.3">
      <c r="A3785" t="s">
        <v>608</v>
      </c>
      <c r="B3785" t="s">
        <v>3572</v>
      </c>
      <c r="D3785" t="s">
        <v>919</v>
      </c>
    </row>
    <row r="3786" spans="1:4" x14ac:dyDescent="0.3">
      <c r="A3786" t="s">
        <v>607</v>
      </c>
      <c r="B3786" t="s">
        <v>3573</v>
      </c>
      <c r="D3786" t="s">
        <v>919</v>
      </c>
    </row>
    <row r="3787" spans="1:4" x14ac:dyDescent="0.3">
      <c r="A3787" t="s">
        <v>608</v>
      </c>
      <c r="B3787" t="s">
        <v>3573</v>
      </c>
      <c r="D3787" t="s">
        <v>919</v>
      </c>
    </row>
    <row r="3788" spans="1:4" x14ac:dyDescent="0.3">
      <c r="A3788" t="s">
        <v>607</v>
      </c>
      <c r="B3788" t="s">
        <v>3574</v>
      </c>
      <c r="D3788" t="s">
        <v>919</v>
      </c>
    </row>
    <row r="3789" spans="1:4" x14ac:dyDescent="0.3">
      <c r="A3789" t="s">
        <v>608</v>
      </c>
      <c r="B3789" t="s">
        <v>3574</v>
      </c>
      <c r="D3789" t="s">
        <v>919</v>
      </c>
    </row>
    <row r="3790" spans="1:4" x14ac:dyDescent="0.3">
      <c r="A3790" t="s">
        <v>607</v>
      </c>
      <c r="B3790" t="s">
        <v>3934</v>
      </c>
      <c r="D3790" t="s">
        <v>919</v>
      </c>
    </row>
    <row r="3791" spans="1:4" x14ac:dyDescent="0.3">
      <c r="A3791" t="s">
        <v>608</v>
      </c>
      <c r="B3791" t="s">
        <v>3934</v>
      </c>
      <c r="D3791" t="s">
        <v>919</v>
      </c>
    </row>
    <row r="3792" spans="1:4" x14ac:dyDescent="0.3">
      <c r="A3792" t="s">
        <v>607</v>
      </c>
      <c r="B3792" t="s">
        <v>3792</v>
      </c>
      <c r="D3792" t="s">
        <v>919</v>
      </c>
    </row>
    <row r="3793" spans="1:4" x14ac:dyDescent="0.3">
      <c r="A3793" t="s">
        <v>608</v>
      </c>
      <c r="B3793" t="s">
        <v>3792</v>
      </c>
      <c r="D3793" t="s">
        <v>919</v>
      </c>
    </row>
    <row r="3794" spans="1:4" x14ac:dyDescent="0.3">
      <c r="A3794" t="s">
        <v>607</v>
      </c>
      <c r="B3794" t="s">
        <v>3575</v>
      </c>
      <c r="D3794" t="s">
        <v>919</v>
      </c>
    </row>
    <row r="3795" spans="1:4" x14ac:dyDescent="0.3">
      <c r="A3795" t="s">
        <v>608</v>
      </c>
      <c r="B3795" t="s">
        <v>3575</v>
      </c>
      <c r="D3795" t="s">
        <v>919</v>
      </c>
    </row>
    <row r="3796" spans="1:4" x14ac:dyDescent="0.3">
      <c r="A3796" t="s">
        <v>607</v>
      </c>
      <c r="B3796" t="s">
        <v>3576</v>
      </c>
      <c r="D3796" t="s">
        <v>919</v>
      </c>
    </row>
    <row r="3797" spans="1:4" x14ac:dyDescent="0.3">
      <c r="A3797" t="s">
        <v>608</v>
      </c>
      <c r="B3797" t="s">
        <v>3576</v>
      </c>
      <c r="D3797" t="s">
        <v>919</v>
      </c>
    </row>
    <row r="3798" spans="1:4" x14ac:dyDescent="0.3">
      <c r="A3798" t="s">
        <v>607</v>
      </c>
      <c r="B3798" t="s">
        <v>3577</v>
      </c>
      <c r="D3798" t="s">
        <v>919</v>
      </c>
    </row>
    <row r="3799" spans="1:4" x14ac:dyDescent="0.3">
      <c r="A3799" t="s">
        <v>608</v>
      </c>
      <c r="B3799" t="s">
        <v>3577</v>
      </c>
      <c r="D3799" t="s">
        <v>919</v>
      </c>
    </row>
    <row r="3800" spans="1:4" x14ac:dyDescent="0.3">
      <c r="A3800" t="s">
        <v>607</v>
      </c>
      <c r="B3800" t="s">
        <v>3578</v>
      </c>
      <c r="D3800" t="s">
        <v>919</v>
      </c>
    </row>
    <row r="3801" spans="1:4" x14ac:dyDescent="0.3">
      <c r="A3801" t="s">
        <v>608</v>
      </c>
      <c r="B3801" t="s">
        <v>3578</v>
      </c>
      <c r="D3801" t="s">
        <v>919</v>
      </c>
    </row>
    <row r="3802" spans="1:4" x14ac:dyDescent="0.3">
      <c r="A3802" t="s">
        <v>607</v>
      </c>
      <c r="B3802" t="s">
        <v>3579</v>
      </c>
      <c r="D3802" t="s">
        <v>919</v>
      </c>
    </row>
    <row r="3803" spans="1:4" x14ac:dyDescent="0.3">
      <c r="A3803" t="s">
        <v>608</v>
      </c>
      <c r="B3803" t="s">
        <v>3579</v>
      </c>
      <c r="D3803" t="s">
        <v>919</v>
      </c>
    </row>
    <row r="3804" spans="1:4" x14ac:dyDescent="0.3">
      <c r="A3804" t="s">
        <v>607</v>
      </c>
      <c r="B3804" t="s">
        <v>3793</v>
      </c>
      <c r="D3804" t="s">
        <v>919</v>
      </c>
    </row>
    <row r="3805" spans="1:4" x14ac:dyDescent="0.3">
      <c r="A3805" t="s">
        <v>608</v>
      </c>
      <c r="B3805" t="s">
        <v>3793</v>
      </c>
      <c r="D3805" t="s">
        <v>919</v>
      </c>
    </row>
    <row r="3806" spans="1:4" x14ac:dyDescent="0.3">
      <c r="A3806" t="s">
        <v>607</v>
      </c>
      <c r="B3806" t="s">
        <v>3580</v>
      </c>
      <c r="D3806" t="s">
        <v>919</v>
      </c>
    </row>
    <row r="3807" spans="1:4" x14ac:dyDescent="0.3">
      <c r="A3807" t="s">
        <v>608</v>
      </c>
      <c r="B3807" t="s">
        <v>3580</v>
      </c>
      <c r="D3807" t="s">
        <v>919</v>
      </c>
    </row>
    <row r="3808" spans="1:4" x14ac:dyDescent="0.3">
      <c r="A3808" t="s">
        <v>607</v>
      </c>
      <c r="B3808" t="s">
        <v>3582</v>
      </c>
      <c r="D3808" t="s">
        <v>919</v>
      </c>
    </row>
    <row r="3809" spans="1:4" x14ac:dyDescent="0.3">
      <c r="A3809" t="s">
        <v>608</v>
      </c>
      <c r="B3809" t="s">
        <v>3582</v>
      </c>
      <c r="D3809" t="s">
        <v>919</v>
      </c>
    </row>
    <row r="3810" spans="1:4" x14ac:dyDescent="0.3">
      <c r="A3810" t="s">
        <v>607</v>
      </c>
      <c r="B3810" t="s">
        <v>3583</v>
      </c>
      <c r="D3810" t="s">
        <v>919</v>
      </c>
    </row>
    <row r="3811" spans="1:4" x14ac:dyDescent="0.3">
      <c r="A3811" t="s">
        <v>608</v>
      </c>
      <c r="B3811" t="s">
        <v>3583</v>
      </c>
      <c r="D3811" t="s">
        <v>919</v>
      </c>
    </row>
    <row r="3812" spans="1:4" x14ac:dyDescent="0.3">
      <c r="A3812" t="s">
        <v>607</v>
      </c>
      <c r="B3812" t="s">
        <v>3584</v>
      </c>
      <c r="D3812" t="s">
        <v>919</v>
      </c>
    </row>
    <row r="3813" spans="1:4" x14ac:dyDescent="0.3">
      <c r="A3813" t="s">
        <v>608</v>
      </c>
      <c r="B3813" t="s">
        <v>3584</v>
      </c>
      <c r="D3813" t="s">
        <v>919</v>
      </c>
    </row>
    <row r="3814" spans="1:4" x14ac:dyDescent="0.3">
      <c r="A3814" t="s">
        <v>607</v>
      </c>
      <c r="B3814" t="s">
        <v>3794</v>
      </c>
      <c r="D3814" t="s">
        <v>919</v>
      </c>
    </row>
    <row r="3815" spans="1:4" x14ac:dyDescent="0.3">
      <c r="A3815" t="s">
        <v>608</v>
      </c>
      <c r="B3815" t="s">
        <v>3794</v>
      </c>
      <c r="D3815" t="s">
        <v>919</v>
      </c>
    </row>
    <row r="3816" spans="1:4" x14ac:dyDescent="0.3">
      <c r="A3816" t="s">
        <v>607</v>
      </c>
      <c r="B3816" t="s">
        <v>3585</v>
      </c>
      <c r="D3816" t="s">
        <v>919</v>
      </c>
    </row>
    <row r="3817" spans="1:4" x14ac:dyDescent="0.3">
      <c r="A3817" t="s">
        <v>608</v>
      </c>
      <c r="B3817" t="s">
        <v>3585</v>
      </c>
      <c r="D3817" t="s">
        <v>919</v>
      </c>
    </row>
    <row r="3818" spans="1:4" x14ac:dyDescent="0.3">
      <c r="A3818" t="s">
        <v>607</v>
      </c>
      <c r="B3818" t="s">
        <v>3586</v>
      </c>
      <c r="D3818" t="s">
        <v>919</v>
      </c>
    </row>
    <row r="3819" spans="1:4" x14ac:dyDescent="0.3">
      <c r="A3819" t="s">
        <v>608</v>
      </c>
      <c r="B3819" t="s">
        <v>3586</v>
      </c>
      <c r="D3819" t="s">
        <v>919</v>
      </c>
    </row>
    <row r="3820" spans="1:4" x14ac:dyDescent="0.3">
      <c r="A3820" t="s">
        <v>607</v>
      </c>
      <c r="B3820" t="s">
        <v>3587</v>
      </c>
      <c r="D3820" t="s">
        <v>919</v>
      </c>
    </row>
    <row r="3821" spans="1:4" x14ac:dyDescent="0.3">
      <c r="A3821" t="s">
        <v>608</v>
      </c>
      <c r="B3821" t="s">
        <v>3587</v>
      </c>
      <c r="D3821" t="s">
        <v>919</v>
      </c>
    </row>
    <row r="3822" spans="1:4" x14ac:dyDescent="0.3">
      <c r="A3822" t="s">
        <v>607</v>
      </c>
      <c r="B3822" t="s">
        <v>3588</v>
      </c>
      <c r="D3822" t="s">
        <v>919</v>
      </c>
    </row>
    <row r="3823" spans="1:4" x14ac:dyDescent="0.3">
      <c r="A3823" t="s">
        <v>608</v>
      </c>
      <c r="B3823" t="s">
        <v>3588</v>
      </c>
      <c r="D3823" t="s">
        <v>919</v>
      </c>
    </row>
    <row r="3824" spans="1:4" x14ac:dyDescent="0.3">
      <c r="A3824" t="s">
        <v>607</v>
      </c>
      <c r="B3824" t="s">
        <v>3589</v>
      </c>
      <c r="D3824" t="s">
        <v>919</v>
      </c>
    </row>
    <row r="3825" spans="1:4" x14ac:dyDescent="0.3">
      <c r="A3825" t="s">
        <v>608</v>
      </c>
      <c r="B3825" t="s">
        <v>3589</v>
      </c>
      <c r="D3825" t="s">
        <v>919</v>
      </c>
    </row>
    <row r="3826" spans="1:4" x14ac:dyDescent="0.3">
      <c r="A3826" t="s">
        <v>607</v>
      </c>
      <c r="B3826" t="s">
        <v>3590</v>
      </c>
      <c r="D3826" t="s">
        <v>919</v>
      </c>
    </row>
    <row r="3827" spans="1:4" x14ac:dyDescent="0.3">
      <c r="A3827" t="s">
        <v>608</v>
      </c>
      <c r="B3827" t="s">
        <v>3590</v>
      </c>
      <c r="D3827" t="s">
        <v>919</v>
      </c>
    </row>
    <row r="3828" spans="1:4" x14ac:dyDescent="0.3">
      <c r="A3828" t="s">
        <v>607</v>
      </c>
      <c r="B3828" t="s">
        <v>3591</v>
      </c>
      <c r="D3828" t="s">
        <v>919</v>
      </c>
    </row>
    <row r="3829" spans="1:4" x14ac:dyDescent="0.3">
      <c r="A3829" t="s">
        <v>608</v>
      </c>
      <c r="B3829" t="s">
        <v>3591</v>
      </c>
      <c r="D3829" t="s">
        <v>919</v>
      </c>
    </row>
    <row r="3830" spans="1:4" x14ac:dyDescent="0.3">
      <c r="A3830" t="s">
        <v>607</v>
      </c>
      <c r="B3830" t="s">
        <v>3592</v>
      </c>
      <c r="D3830" t="s">
        <v>919</v>
      </c>
    </row>
    <row r="3831" spans="1:4" x14ac:dyDescent="0.3">
      <c r="A3831" t="s">
        <v>608</v>
      </c>
      <c r="B3831" t="s">
        <v>3592</v>
      </c>
      <c r="D3831" t="s">
        <v>919</v>
      </c>
    </row>
    <row r="3832" spans="1:4" x14ac:dyDescent="0.3">
      <c r="A3832" t="s">
        <v>607</v>
      </c>
      <c r="B3832" t="s">
        <v>3815</v>
      </c>
      <c r="D3832" t="s">
        <v>919</v>
      </c>
    </row>
    <row r="3833" spans="1:4" x14ac:dyDescent="0.3">
      <c r="A3833" t="s">
        <v>608</v>
      </c>
      <c r="B3833" t="s">
        <v>3815</v>
      </c>
      <c r="D3833" t="s">
        <v>919</v>
      </c>
    </row>
    <row r="3834" spans="1:4" x14ac:dyDescent="0.3">
      <c r="A3834" t="s">
        <v>607</v>
      </c>
      <c r="B3834" t="s">
        <v>3816</v>
      </c>
      <c r="D3834" t="s">
        <v>919</v>
      </c>
    </row>
    <row r="3835" spans="1:4" x14ac:dyDescent="0.3">
      <c r="A3835" t="s">
        <v>608</v>
      </c>
      <c r="B3835" t="s">
        <v>3816</v>
      </c>
      <c r="D3835" t="s">
        <v>919</v>
      </c>
    </row>
    <row r="3836" spans="1:4" x14ac:dyDescent="0.3">
      <c r="A3836" t="s">
        <v>607</v>
      </c>
      <c r="B3836" t="s">
        <v>3817</v>
      </c>
      <c r="D3836" t="s">
        <v>919</v>
      </c>
    </row>
    <row r="3837" spans="1:4" x14ac:dyDescent="0.3">
      <c r="A3837" t="s">
        <v>608</v>
      </c>
      <c r="B3837" t="s">
        <v>3817</v>
      </c>
      <c r="D3837" t="s">
        <v>919</v>
      </c>
    </row>
    <row r="3838" spans="1:4" x14ac:dyDescent="0.3">
      <c r="A3838" t="s">
        <v>607</v>
      </c>
      <c r="B3838" t="s">
        <v>3928</v>
      </c>
      <c r="D3838" t="s">
        <v>919</v>
      </c>
    </row>
    <row r="3839" spans="1:4" x14ac:dyDescent="0.3">
      <c r="A3839" t="s">
        <v>608</v>
      </c>
      <c r="B3839" t="s">
        <v>3928</v>
      </c>
      <c r="D3839" t="s">
        <v>919</v>
      </c>
    </row>
    <row r="3840" spans="1:4" x14ac:dyDescent="0.3">
      <c r="A3840" t="s">
        <v>607</v>
      </c>
      <c r="B3840" t="s">
        <v>3627</v>
      </c>
      <c r="D3840" t="s">
        <v>919</v>
      </c>
    </row>
    <row r="3841" spans="1:4" x14ac:dyDescent="0.3">
      <c r="A3841" t="s">
        <v>608</v>
      </c>
      <c r="B3841" t="s">
        <v>3627</v>
      </c>
      <c r="D3841" t="s">
        <v>919</v>
      </c>
    </row>
    <row r="3842" spans="1:4" x14ac:dyDescent="0.3">
      <c r="A3842" t="s">
        <v>607</v>
      </c>
      <c r="B3842" t="s">
        <v>3628</v>
      </c>
      <c r="D3842" t="s">
        <v>919</v>
      </c>
    </row>
    <row r="3843" spans="1:4" x14ac:dyDescent="0.3">
      <c r="A3843" t="s">
        <v>608</v>
      </c>
      <c r="B3843" t="s">
        <v>3628</v>
      </c>
      <c r="D3843" t="s">
        <v>919</v>
      </c>
    </row>
    <row r="3844" spans="1:4" x14ac:dyDescent="0.3">
      <c r="A3844" t="s">
        <v>607</v>
      </c>
      <c r="B3844" t="s">
        <v>3629</v>
      </c>
      <c r="D3844" t="s">
        <v>919</v>
      </c>
    </row>
    <row r="3845" spans="1:4" x14ac:dyDescent="0.3">
      <c r="A3845" t="s">
        <v>608</v>
      </c>
      <c r="B3845" t="s">
        <v>3629</v>
      </c>
      <c r="D3845" t="s">
        <v>919</v>
      </c>
    </row>
    <row r="3846" spans="1:4" x14ac:dyDescent="0.3">
      <c r="A3846" t="s">
        <v>607</v>
      </c>
      <c r="B3846" t="s">
        <v>3630</v>
      </c>
      <c r="D3846" t="s">
        <v>919</v>
      </c>
    </row>
    <row r="3847" spans="1:4" x14ac:dyDescent="0.3">
      <c r="A3847" t="s">
        <v>608</v>
      </c>
      <c r="B3847" t="s">
        <v>3630</v>
      </c>
      <c r="D3847" t="s">
        <v>919</v>
      </c>
    </row>
    <row r="3848" spans="1:4" x14ac:dyDescent="0.3">
      <c r="A3848" t="s">
        <v>607</v>
      </c>
      <c r="B3848" t="s">
        <v>3631</v>
      </c>
      <c r="D3848" t="s">
        <v>919</v>
      </c>
    </row>
    <row r="3849" spans="1:4" x14ac:dyDescent="0.3">
      <c r="A3849" t="s">
        <v>608</v>
      </c>
      <c r="B3849" t="s">
        <v>3631</v>
      </c>
      <c r="D3849" t="s">
        <v>919</v>
      </c>
    </row>
    <row r="3850" spans="1:4" x14ac:dyDescent="0.3">
      <c r="A3850" t="s">
        <v>607</v>
      </c>
      <c r="B3850" t="s">
        <v>3632</v>
      </c>
      <c r="D3850" t="s">
        <v>919</v>
      </c>
    </row>
    <row r="3851" spans="1:4" x14ac:dyDescent="0.3">
      <c r="A3851" t="s">
        <v>608</v>
      </c>
      <c r="B3851" t="s">
        <v>3632</v>
      </c>
      <c r="D3851" t="s">
        <v>919</v>
      </c>
    </row>
    <row r="3852" spans="1:4" x14ac:dyDescent="0.3">
      <c r="A3852" t="s">
        <v>607</v>
      </c>
      <c r="B3852" t="s">
        <v>3633</v>
      </c>
      <c r="D3852" t="s">
        <v>919</v>
      </c>
    </row>
    <row r="3853" spans="1:4" x14ac:dyDescent="0.3">
      <c r="A3853" t="s">
        <v>608</v>
      </c>
      <c r="B3853" t="s">
        <v>3633</v>
      </c>
      <c r="D3853" t="s">
        <v>919</v>
      </c>
    </row>
    <row r="3854" spans="1:4" x14ac:dyDescent="0.3">
      <c r="A3854" t="s">
        <v>607</v>
      </c>
      <c r="B3854" t="s">
        <v>3634</v>
      </c>
      <c r="D3854" t="s">
        <v>919</v>
      </c>
    </row>
    <row r="3855" spans="1:4" x14ac:dyDescent="0.3">
      <c r="A3855" t="s">
        <v>608</v>
      </c>
      <c r="B3855" t="s">
        <v>3634</v>
      </c>
      <c r="D3855" t="s">
        <v>919</v>
      </c>
    </row>
    <row r="3856" spans="1:4" x14ac:dyDescent="0.3">
      <c r="A3856" t="s">
        <v>607</v>
      </c>
      <c r="B3856" t="s">
        <v>3635</v>
      </c>
      <c r="D3856" t="s">
        <v>919</v>
      </c>
    </row>
    <row r="3857" spans="1:4" x14ac:dyDescent="0.3">
      <c r="A3857" t="s">
        <v>608</v>
      </c>
      <c r="B3857" t="s">
        <v>3635</v>
      </c>
      <c r="D3857" t="s">
        <v>919</v>
      </c>
    </row>
    <row r="3858" spans="1:4" x14ac:dyDescent="0.3">
      <c r="A3858" t="s">
        <v>607</v>
      </c>
      <c r="B3858" t="s">
        <v>3636</v>
      </c>
      <c r="D3858" t="s">
        <v>919</v>
      </c>
    </row>
    <row r="3859" spans="1:4" x14ac:dyDescent="0.3">
      <c r="A3859" t="s">
        <v>608</v>
      </c>
      <c r="B3859" t="s">
        <v>3636</v>
      </c>
      <c r="D3859" t="s">
        <v>919</v>
      </c>
    </row>
    <row r="3860" spans="1:4" x14ac:dyDescent="0.3">
      <c r="A3860" t="s">
        <v>607</v>
      </c>
      <c r="B3860" t="s">
        <v>3637</v>
      </c>
      <c r="D3860" t="s">
        <v>919</v>
      </c>
    </row>
    <row r="3861" spans="1:4" x14ac:dyDescent="0.3">
      <c r="A3861" t="s">
        <v>608</v>
      </c>
      <c r="B3861" t="s">
        <v>3637</v>
      </c>
      <c r="D3861" t="s">
        <v>919</v>
      </c>
    </row>
    <row r="3862" spans="1:4" x14ac:dyDescent="0.3">
      <c r="A3862" t="s">
        <v>607</v>
      </c>
      <c r="B3862" t="s">
        <v>3638</v>
      </c>
      <c r="D3862" t="s">
        <v>919</v>
      </c>
    </row>
    <row r="3863" spans="1:4" x14ac:dyDescent="0.3">
      <c r="A3863" t="s">
        <v>608</v>
      </c>
      <c r="B3863" t="s">
        <v>3638</v>
      </c>
      <c r="D3863" t="s">
        <v>919</v>
      </c>
    </row>
    <row r="3864" spans="1:4" x14ac:dyDescent="0.3">
      <c r="A3864" t="s">
        <v>607</v>
      </c>
      <c r="B3864" t="s">
        <v>3818</v>
      </c>
      <c r="D3864" t="s">
        <v>919</v>
      </c>
    </row>
    <row r="3865" spans="1:4" x14ac:dyDescent="0.3">
      <c r="A3865" t="s">
        <v>608</v>
      </c>
      <c r="B3865" t="s">
        <v>3818</v>
      </c>
      <c r="D3865" t="s">
        <v>919</v>
      </c>
    </row>
    <row r="3866" spans="1:4" x14ac:dyDescent="0.3">
      <c r="A3866" t="s">
        <v>607</v>
      </c>
      <c r="B3866" t="s">
        <v>3639</v>
      </c>
      <c r="D3866" t="s">
        <v>919</v>
      </c>
    </row>
    <row r="3867" spans="1:4" x14ac:dyDescent="0.3">
      <c r="A3867" t="s">
        <v>608</v>
      </c>
      <c r="B3867" t="s">
        <v>3639</v>
      </c>
      <c r="D3867" t="s">
        <v>919</v>
      </c>
    </row>
    <row r="3868" spans="1:4" x14ac:dyDescent="0.3">
      <c r="A3868" t="s">
        <v>607</v>
      </c>
      <c r="B3868" t="s">
        <v>3640</v>
      </c>
      <c r="D3868" t="s">
        <v>919</v>
      </c>
    </row>
    <row r="3869" spans="1:4" x14ac:dyDescent="0.3">
      <c r="A3869" t="s">
        <v>608</v>
      </c>
      <c r="B3869" t="s">
        <v>3640</v>
      </c>
      <c r="D3869" t="s">
        <v>919</v>
      </c>
    </row>
    <row r="3870" spans="1:4" x14ac:dyDescent="0.3">
      <c r="A3870" t="s">
        <v>607</v>
      </c>
      <c r="B3870" t="s">
        <v>3641</v>
      </c>
      <c r="D3870" t="s">
        <v>919</v>
      </c>
    </row>
    <row r="3871" spans="1:4" x14ac:dyDescent="0.3">
      <c r="A3871" t="s">
        <v>608</v>
      </c>
      <c r="B3871" t="s">
        <v>3641</v>
      </c>
      <c r="D3871" t="s">
        <v>919</v>
      </c>
    </row>
    <row r="3872" spans="1:4" x14ac:dyDescent="0.3">
      <c r="A3872" t="s">
        <v>607</v>
      </c>
      <c r="B3872" t="s">
        <v>3819</v>
      </c>
      <c r="D3872" t="s">
        <v>919</v>
      </c>
    </row>
    <row r="3873" spans="1:4" x14ac:dyDescent="0.3">
      <c r="A3873" t="s">
        <v>608</v>
      </c>
      <c r="B3873" t="s">
        <v>3819</v>
      </c>
      <c r="D3873" t="s">
        <v>919</v>
      </c>
    </row>
    <row r="3874" spans="1:4" x14ac:dyDescent="0.3">
      <c r="A3874" t="s">
        <v>607</v>
      </c>
      <c r="B3874" t="s">
        <v>3642</v>
      </c>
      <c r="D3874" t="s">
        <v>919</v>
      </c>
    </row>
    <row r="3875" spans="1:4" x14ac:dyDescent="0.3">
      <c r="A3875" t="s">
        <v>608</v>
      </c>
      <c r="B3875" t="s">
        <v>3642</v>
      </c>
      <c r="D3875" t="s">
        <v>919</v>
      </c>
    </row>
    <row r="3876" spans="1:4" x14ac:dyDescent="0.3">
      <c r="A3876" t="s">
        <v>607</v>
      </c>
      <c r="B3876" t="s">
        <v>3643</v>
      </c>
      <c r="D3876" t="s">
        <v>919</v>
      </c>
    </row>
    <row r="3877" spans="1:4" x14ac:dyDescent="0.3">
      <c r="A3877" t="s">
        <v>608</v>
      </c>
      <c r="B3877" t="s">
        <v>3643</v>
      </c>
      <c r="D3877" t="s">
        <v>919</v>
      </c>
    </row>
    <row r="3878" spans="1:4" x14ac:dyDescent="0.3">
      <c r="A3878" t="s">
        <v>607</v>
      </c>
      <c r="B3878" t="s">
        <v>3644</v>
      </c>
      <c r="D3878" t="s">
        <v>919</v>
      </c>
    </row>
    <row r="3879" spans="1:4" x14ac:dyDescent="0.3">
      <c r="A3879" t="s">
        <v>608</v>
      </c>
      <c r="B3879" t="s">
        <v>3644</v>
      </c>
      <c r="D3879" t="s">
        <v>919</v>
      </c>
    </row>
    <row r="3880" spans="1:4" x14ac:dyDescent="0.3">
      <c r="A3880" t="s">
        <v>607</v>
      </c>
      <c r="B3880" t="s">
        <v>3645</v>
      </c>
      <c r="D3880" t="s">
        <v>919</v>
      </c>
    </row>
    <row r="3881" spans="1:4" x14ac:dyDescent="0.3">
      <c r="A3881" t="s">
        <v>608</v>
      </c>
      <c r="B3881" t="s">
        <v>3645</v>
      </c>
      <c r="D3881" t="s">
        <v>919</v>
      </c>
    </row>
    <row r="3882" spans="1:4" x14ac:dyDescent="0.3">
      <c r="A3882" t="s">
        <v>607</v>
      </c>
      <c r="B3882" t="s">
        <v>3581</v>
      </c>
      <c r="D3882" t="s">
        <v>919</v>
      </c>
    </row>
    <row r="3883" spans="1:4" x14ac:dyDescent="0.3">
      <c r="A3883" t="s">
        <v>608</v>
      </c>
      <c r="B3883" t="s">
        <v>3581</v>
      </c>
      <c r="D3883" t="s">
        <v>919</v>
      </c>
    </row>
    <row r="3884" spans="1:4" x14ac:dyDescent="0.3">
      <c r="A3884" t="s">
        <v>607</v>
      </c>
      <c r="B3884" t="s">
        <v>3902</v>
      </c>
      <c r="D3884" t="s">
        <v>919</v>
      </c>
    </row>
    <row r="3885" spans="1:4" x14ac:dyDescent="0.3">
      <c r="A3885" t="s">
        <v>608</v>
      </c>
      <c r="B3885" t="s">
        <v>3902</v>
      </c>
      <c r="D3885" t="s">
        <v>919</v>
      </c>
    </row>
    <row r="3886" spans="1:4" x14ac:dyDescent="0.3">
      <c r="A3886" t="s">
        <v>609</v>
      </c>
      <c r="B3886" t="s">
        <v>3225</v>
      </c>
      <c r="D3886" t="s">
        <v>1046</v>
      </c>
    </row>
    <row r="3887" spans="1:4" x14ac:dyDescent="0.3">
      <c r="A3887" t="s">
        <v>610</v>
      </c>
      <c r="B3887" t="s">
        <v>3225</v>
      </c>
      <c r="D3887" t="s">
        <v>1046</v>
      </c>
    </row>
    <row r="3888" spans="1:4" x14ac:dyDescent="0.3">
      <c r="A3888" t="s">
        <v>609</v>
      </c>
      <c r="B3888" t="s">
        <v>3233</v>
      </c>
      <c r="D3888" t="s">
        <v>1046</v>
      </c>
    </row>
    <row r="3889" spans="1:4" x14ac:dyDescent="0.3">
      <c r="A3889" t="s">
        <v>610</v>
      </c>
      <c r="B3889" t="s">
        <v>3233</v>
      </c>
      <c r="D3889" t="s">
        <v>1046</v>
      </c>
    </row>
    <row r="3890" spans="1:4" x14ac:dyDescent="0.3">
      <c r="A3890" t="s">
        <v>609</v>
      </c>
      <c r="B3890" t="s">
        <v>3235</v>
      </c>
      <c r="D3890" t="s">
        <v>1046</v>
      </c>
    </row>
    <row r="3891" spans="1:4" x14ac:dyDescent="0.3">
      <c r="A3891" t="s">
        <v>610</v>
      </c>
      <c r="B3891" t="s">
        <v>3235</v>
      </c>
      <c r="D3891" t="s">
        <v>1046</v>
      </c>
    </row>
    <row r="3892" spans="1:4" x14ac:dyDescent="0.3">
      <c r="A3892" t="s">
        <v>609</v>
      </c>
      <c r="B3892" t="s">
        <v>3237</v>
      </c>
      <c r="D3892" t="s">
        <v>1046</v>
      </c>
    </row>
    <row r="3893" spans="1:4" x14ac:dyDescent="0.3">
      <c r="A3893" t="s">
        <v>610</v>
      </c>
      <c r="B3893" t="s">
        <v>3237</v>
      </c>
      <c r="D3893" t="s">
        <v>1046</v>
      </c>
    </row>
    <row r="3894" spans="1:4" x14ac:dyDescent="0.3">
      <c r="A3894" t="s">
        <v>609</v>
      </c>
      <c r="B3894" t="s">
        <v>3240</v>
      </c>
      <c r="D3894" t="s">
        <v>1046</v>
      </c>
    </row>
    <row r="3895" spans="1:4" x14ac:dyDescent="0.3">
      <c r="A3895" t="s">
        <v>610</v>
      </c>
      <c r="B3895" t="s">
        <v>3240</v>
      </c>
      <c r="D3895" t="s">
        <v>1046</v>
      </c>
    </row>
    <row r="3896" spans="1:4" x14ac:dyDescent="0.3">
      <c r="A3896" t="s">
        <v>609</v>
      </c>
      <c r="B3896" t="s">
        <v>3243</v>
      </c>
      <c r="D3896" t="s">
        <v>1046</v>
      </c>
    </row>
    <row r="3897" spans="1:4" x14ac:dyDescent="0.3">
      <c r="A3897" t="s">
        <v>610</v>
      </c>
      <c r="B3897" t="s">
        <v>3243</v>
      </c>
      <c r="D3897" t="s">
        <v>1046</v>
      </c>
    </row>
    <row r="3898" spans="1:4" x14ac:dyDescent="0.3">
      <c r="A3898" t="s">
        <v>609</v>
      </c>
      <c r="B3898" t="s">
        <v>3245</v>
      </c>
      <c r="D3898" t="s">
        <v>1046</v>
      </c>
    </row>
    <row r="3899" spans="1:4" x14ac:dyDescent="0.3">
      <c r="A3899" t="s">
        <v>610</v>
      </c>
      <c r="B3899" t="s">
        <v>3245</v>
      </c>
      <c r="D3899" t="s">
        <v>1046</v>
      </c>
    </row>
    <row r="3900" spans="1:4" x14ac:dyDescent="0.3">
      <c r="A3900" t="s">
        <v>609</v>
      </c>
      <c r="B3900" t="s">
        <v>3247</v>
      </c>
      <c r="D3900" t="s">
        <v>1046</v>
      </c>
    </row>
    <row r="3901" spans="1:4" x14ac:dyDescent="0.3">
      <c r="A3901" t="s">
        <v>610</v>
      </c>
      <c r="B3901" t="s">
        <v>3247</v>
      </c>
      <c r="D3901" t="s">
        <v>1046</v>
      </c>
    </row>
    <row r="3902" spans="1:4" x14ac:dyDescent="0.3">
      <c r="A3902" t="s">
        <v>609</v>
      </c>
      <c r="B3902" t="s">
        <v>3250</v>
      </c>
      <c r="D3902" t="s">
        <v>1046</v>
      </c>
    </row>
    <row r="3903" spans="1:4" x14ac:dyDescent="0.3">
      <c r="A3903" t="s">
        <v>610</v>
      </c>
      <c r="B3903" t="s">
        <v>3250</v>
      </c>
      <c r="D3903" t="s">
        <v>1046</v>
      </c>
    </row>
    <row r="3904" spans="1:4" x14ac:dyDescent="0.3">
      <c r="A3904" t="s">
        <v>609</v>
      </c>
      <c r="B3904" t="s">
        <v>3252</v>
      </c>
      <c r="D3904" t="s">
        <v>1046</v>
      </c>
    </row>
    <row r="3905" spans="1:4" x14ac:dyDescent="0.3">
      <c r="A3905" t="s">
        <v>610</v>
      </c>
      <c r="B3905" t="s">
        <v>3252</v>
      </c>
      <c r="D3905" t="s">
        <v>1046</v>
      </c>
    </row>
    <row r="3906" spans="1:4" x14ac:dyDescent="0.3">
      <c r="A3906" t="s">
        <v>609</v>
      </c>
      <c r="B3906" t="s">
        <v>3255</v>
      </c>
      <c r="D3906" t="s">
        <v>1046</v>
      </c>
    </row>
    <row r="3907" spans="1:4" x14ac:dyDescent="0.3">
      <c r="A3907" t="s">
        <v>610</v>
      </c>
      <c r="B3907" t="s">
        <v>3255</v>
      </c>
      <c r="D3907" t="s">
        <v>1046</v>
      </c>
    </row>
    <row r="3908" spans="1:4" x14ac:dyDescent="0.3">
      <c r="A3908" t="s">
        <v>609</v>
      </c>
      <c r="B3908" t="s">
        <v>3257</v>
      </c>
      <c r="D3908" t="s">
        <v>1046</v>
      </c>
    </row>
    <row r="3909" spans="1:4" x14ac:dyDescent="0.3">
      <c r="A3909" t="s">
        <v>610</v>
      </c>
      <c r="B3909" t="s">
        <v>3257</v>
      </c>
      <c r="D3909" t="s">
        <v>1046</v>
      </c>
    </row>
    <row r="3910" spans="1:4" x14ac:dyDescent="0.3">
      <c r="A3910" t="s">
        <v>609</v>
      </c>
      <c r="B3910" t="s">
        <v>3259</v>
      </c>
      <c r="D3910" t="s">
        <v>1046</v>
      </c>
    </row>
    <row r="3911" spans="1:4" x14ac:dyDescent="0.3">
      <c r="A3911" t="s">
        <v>610</v>
      </c>
      <c r="B3911" t="s">
        <v>3259</v>
      </c>
      <c r="D3911" t="s">
        <v>1046</v>
      </c>
    </row>
    <row r="3912" spans="1:4" x14ac:dyDescent="0.3">
      <c r="A3912" t="s">
        <v>609</v>
      </c>
      <c r="B3912" t="s">
        <v>3261</v>
      </c>
      <c r="D3912" t="s">
        <v>1046</v>
      </c>
    </row>
    <row r="3913" spans="1:4" x14ac:dyDescent="0.3">
      <c r="A3913" t="s">
        <v>610</v>
      </c>
      <c r="B3913" t="s">
        <v>3261</v>
      </c>
      <c r="D3913" t="s">
        <v>1046</v>
      </c>
    </row>
    <row r="3914" spans="1:4" x14ac:dyDescent="0.3">
      <c r="A3914" t="s">
        <v>609</v>
      </c>
      <c r="B3914" t="s">
        <v>3263</v>
      </c>
      <c r="D3914" t="s">
        <v>1046</v>
      </c>
    </row>
    <row r="3915" spans="1:4" x14ac:dyDescent="0.3">
      <c r="A3915" t="s">
        <v>610</v>
      </c>
      <c r="B3915" t="s">
        <v>3263</v>
      </c>
      <c r="D3915" t="s">
        <v>1046</v>
      </c>
    </row>
    <row r="3916" spans="1:4" x14ac:dyDescent="0.3">
      <c r="A3916" t="s">
        <v>609</v>
      </c>
      <c r="B3916" t="s">
        <v>3266</v>
      </c>
      <c r="D3916" t="s">
        <v>1046</v>
      </c>
    </row>
    <row r="3917" spans="1:4" x14ac:dyDescent="0.3">
      <c r="A3917" t="s">
        <v>610</v>
      </c>
      <c r="B3917" t="s">
        <v>3266</v>
      </c>
      <c r="D3917" t="s">
        <v>1046</v>
      </c>
    </row>
    <row r="3918" spans="1:4" x14ac:dyDescent="0.3">
      <c r="A3918" t="s">
        <v>609</v>
      </c>
      <c r="B3918" t="s">
        <v>3268</v>
      </c>
      <c r="D3918" t="s">
        <v>1046</v>
      </c>
    </row>
    <row r="3919" spans="1:4" x14ac:dyDescent="0.3">
      <c r="A3919" t="s">
        <v>610</v>
      </c>
      <c r="B3919" t="s">
        <v>3268</v>
      </c>
      <c r="D3919" t="s">
        <v>1046</v>
      </c>
    </row>
    <row r="3920" spans="1:4" x14ac:dyDescent="0.3">
      <c r="A3920" t="s">
        <v>609</v>
      </c>
      <c r="B3920" t="s">
        <v>3270</v>
      </c>
      <c r="D3920" t="s">
        <v>1046</v>
      </c>
    </row>
    <row r="3921" spans="1:4" x14ac:dyDescent="0.3">
      <c r="A3921" t="s">
        <v>610</v>
      </c>
      <c r="B3921" t="s">
        <v>3270</v>
      </c>
      <c r="D3921" t="s">
        <v>1046</v>
      </c>
    </row>
    <row r="3922" spans="1:4" x14ac:dyDescent="0.3">
      <c r="A3922" t="s">
        <v>609</v>
      </c>
      <c r="B3922" t="s">
        <v>3272</v>
      </c>
      <c r="D3922" t="s">
        <v>1046</v>
      </c>
    </row>
    <row r="3923" spans="1:4" x14ac:dyDescent="0.3">
      <c r="A3923" t="s">
        <v>610</v>
      </c>
      <c r="B3923" t="s">
        <v>3272</v>
      </c>
      <c r="D3923" t="s">
        <v>1046</v>
      </c>
    </row>
    <row r="3924" spans="1:4" x14ac:dyDescent="0.3">
      <c r="A3924" t="s">
        <v>609</v>
      </c>
      <c r="B3924" t="s">
        <v>3274</v>
      </c>
      <c r="D3924" t="s">
        <v>1046</v>
      </c>
    </row>
    <row r="3925" spans="1:4" x14ac:dyDescent="0.3">
      <c r="A3925" t="s">
        <v>610</v>
      </c>
      <c r="B3925" t="s">
        <v>3274</v>
      </c>
      <c r="D3925" t="s">
        <v>1046</v>
      </c>
    </row>
    <row r="3926" spans="1:4" x14ac:dyDescent="0.3">
      <c r="A3926" t="s">
        <v>609</v>
      </c>
      <c r="B3926" t="s">
        <v>3277</v>
      </c>
      <c r="D3926" t="s">
        <v>1046</v>
      </c>
    </row>
    <row r="3927" spans="1:4" x14ac:dyDescent="0.3">
      <c r="A3927" t="s">
        <v>610</v>
      </c>
      <c r="B3927" t="s">
        <v>3277</v>
      </c>
      <c r="D3927" t="s">
        <v>1046</v>
      </c>
    </row>
    <row r="3928" spans="1:4" x14ac:dyDescent="0.3">
      <c r="A3928" t="s">
        <v>609</v>
      </c>
      <c r="B3928" t="s">
        <v>3279</v>
      </c>
      <c r="D3928" t="s">
        <v>1046</v>
      </c>
    </row>
    <row r="3929" spans="1:4" x14ac:dyDescent="0.3">
      <c r="A3929" t="s">
        <v>610</v>
      </c>
      <c r="B3929" t="s">
        <v>3279</v>
      </c>
      <c r="D3929" t="s">
        <v>1046</v>
      </c>
    </row>
    <row r="3930" spans="1:4" x14ac:dyDescent="0.3">
      <c r="A3930" t="s">
        <v>609</v>
      </c>
      <c r="B3930" t="s">
        <v>3281</v>
      </c>
      <c r="D3930" t="s">
        <v>1046</v>
      </c>
    </row>
    <row r="3931" spans="1:4" x14ac:dyDescent="0.3">
      <c r="A3931" t="s">
        <v>610</v>
      </c>
      <c r="B3931" t="s">
        <v>3281</v>
      </c>
      <c r="D3931" t="s">
        <v>1046</v>
      </c>
    </row>
    <row r="3932" spans="1:4" x14ac:dyDescent="0.3">
      <c r="A3932" t="s">
        <v>609</v>
      </c>
      <c r="B3932" t="s">
        <v>3283</v>
      </c>
      <c r="D3932" t="s">
        <v>1046</v>
      </c>
    </row>
    <row r="3933" spans="1:4" x14ac:dyDescent="0.3">
      <c r="A3933" t="s">
        <v>610</v>
      </c>
      <c r="B3933" t="s">
        <v>3283</v>
      </c>
      <c r="D3933" t="s">
        <v>1046</v>
      </c>
    </row>
    <row r="3934" spans="1:4" x14ac:dyDescent="0.3">
      <c r="A3934" t="s">
        <v>609</v>
      </c>
      <c r="B3934" t="s">
        <v>3285</v>
      </c>
      <c r="D3934" t="s">
        <v>1046</v>
      </c>
    </row>
    <row r="3935" spans="1:4" x14ac:dyDescent="0.3">
      <c r="A3935" t="s">
        <v>610</v>
      </c>
      <c r="B3935" t="s">
        <v>3285</v>
      </c>
      <c r="D3935" t="s">
        <v>1046</v>
      </c>
    </row>
    <row r="3936" spans="1:4" x14ac:dyDescent="0.3">
      <c r="A3936" t="s">
        <v>609</v>
      </c>
      <c r="B3936" t="s">
        <v>3288</v>
      </c>
      <c r="D3936" t="s">
        <v>1046</v>
      </c>
    </row>
    <row r="3937" spans="1:4" x14ac:dyDescent="0.3">
      <c r="A3937" t="s">
        <v>610</v>
      </c>
      <c r="B3937" t="s">
        <v>3288</v>
      </c>
      <c r="D3937" t="s">
        <v>1046</v>
      </c>
    </row>
    <row r="3938" spans="1:4" x14ac:dyDescent="0.3">
      <c r="A3938" t="s">
        <v>609</v>
      </c>
      <c r="B3938" t="s">
        <v>3290</v>
      </c>
      <c r="D3938" t="s">
        <v>1046</v>
      </c>
    </row>
    <row r="3939" spans="1:4" x14ac:dyDescent="0.3">
      <c r="A3939" t="s">
        <v>610</v>
      </c>
      <c r="B3939" t="s">
        <v>3290</v>
      </c>
      <c r="D3939" t="s">
        <v>1046</v>
      </c>
    </row>
    <row r="3940" spans="1:4" x14ac:dyDescent="0.3">
      <c r="A3940" t="s">
        <v>609</v>
      </c>
      <c r="B3940" t="s">
        <v>3293</v>
      </c>
      <c r="D3940" t="s">
        <v>1046</v>
      </c>
    </row>
    <row r="3941" spans="1:4" x14ac:dyDescent="0.3">
      <c r="A3941" t="s">
        <v>610</v>
      </c>
      <c r="B3941" t="s">
        <v>3293</v>
      </c>
      <c r="D3941" t="s">
        <v>1046</v>
      </c>
    </row>
    <row r="3942" spans="1:4" x14ac:dyDescent="0.3">
      <c r="A3942" t="s">
        <v>609</v>
      </c>
      <c r="B3942" t="s">
        <v>3296</v>
      </c>
      <c r="D3942" t="s">
        <v>1046</v>
      </c>
    </row>
    <row r="3943" spans="1:4" x14ac:dyDescent="0.3">
      <c r="A3943" t="s">
        <v>610</v>
      </c>
      <c r="B3943" t="s">
        <v>3296</v>
      </c>
      <c r="D3943" t="s">
        <v>1046</v>
      </c>
    </row>
    <row r="3944" spans="1:4" x14ac:dyDescent="0.3">
      <c r="A3944" t="s">
        <v>609</v>
      </c>
      <c r="B3944" t="s">
        <v>3299</v>
      </c>
      <c r="D3944" t="s">
        <v>1046</v>
      </c>
    </row>
    <row r="3945" spans="1:4" x14ac:dyDescent="0.3">
      <c r="A3945" t="s">
        <v>610</v>
      </c>
      <c r="B3945" t="s">
        <v>3299</v>
      </c>
      <c r="D3945" t="s">
        <v>1046</v>
      </c>
    </row>
    <row r="3946" spans="1:4" x14ac:dyDescent="0.3">
      <c r="A3946" t="s">
        <v>609</v>
      </c>
      <c r="B3946" t="s">
        <v>3301</v>
      </c>
      <c r="D3946" t="s">
        <v>1046</v>
      </c>
    </row>
    <row r="3947" spans="1:4" x14ac:dyDescent="0.3">
      <c r="A3947" t="s">
        <v>610</v>
      </c>
      <c r="B3947" t="s">
        <v>3301</v>
      </c>
      <c r="D3947" t="s">
        <v>1046</v>
      </c>
    </row>
    <row r="3948" spans="1:4" x14ac:dyDescent="0.3">
      <c r="A3948" t="s">
        <v>609</v>
      </c>
      <c r="B3948" t="s">
        <v>3304</v>
      </c>
      <c r="D3948" t="s">
        <v>1046</v>
      </c>
    </row>
    <row r="3949" spans="1:4" x14ac:dyDescent="0.3">
      <c r="A3949" t="s">
        <v>610</v>
      </c>
      <c r="B3949" t="s">
        <v>3304</v>
      </c>
      <c r="D3949" t="s">
        <v>1046</v>
      </c>
    </row>
    <row r="3950" spans="1:4" x14ac:dyDescent="0.3">
      <c r="A3950" t="s">
        <v>609</v>
      </c>
      <c r="B3950" t="s">
        <v>3307</v>
      </c>
      <c r="D3950" t="s">
        <v>1046</v>
      </c>
    </row>
    <row r="3951" spans="1:4" x14ac:dyDescent="0.3">
      <c r="A3951" t="s">
        <v>610</v>
      </c>
      <c r="B3951" t="s">
        <v>3307</v>
      </c>
      <c r="D3951" t="s">
        <v>1046</v>
      </c>
    </row>
    <row r="3952" spans="1:4" x14ac:dyDescent="0.3">
      <c r="A3952" t="s">
        <v>609</v>
      </c>
      <c r="B3952" t="s">
        <v>3310</v>
      </c>
      <c r="D3952" t="s">
        <v>1046</v>
      </c>
    </row>
    <row r="3953" spans="1:4" x14ac:dyDescent="0.3">
      <c r="A3953" t="s">
        <v>610</v>
      </c>
      <c r="B3953" t="s">
        <v>3310</v>
      </c>
      <c r="D3953" t="s">
        <v>1046</v>
      </c>
    </row>
    <row r="3954" spans="1:4" x14ac:dyDescent="0.3">
      <c r="A3954" t="s">
        <v>609</v>
      </c>
      <c r="B3954" t="s">
        <v>3312</v>
      </c>
      <c r="D3954" t="s">
        <v>1046</v>
      </c>
    </row>
    <row r="3955" spans="1:4" x14ac:dyDescent="0.3">
      <c r="A3955" t="s">
        <v>610</v>
      </c>
      <c r="B3955" t="s">
        <v>3312</v>
      </c>
      <c r="D3955" t="s">
        <v>1046</v>
      </c>
    </row>
    <row r="3956" spans="1:4" x14ac:dyDescent="0.3">
      <c r="A3956" t="s">
        <v>609</v>
      </c>
      <c r="B3956" t="s">
        <v>3315</v>
      </c>
      <c r="D3956" t="s">
        <v>1046</v>
      </c>
    </row>
    <row r="3957" spans="1:4" x14ac:dyDescent="0.3">
      <c r="A3957" t="s">
        <v>610</v>
      </c>
      <c r="B3957" t="s">
        <v>3315</v>
      </c>
      <c r="D3957" t="s">
        <v>1046</v>
      </c>
    </row>
    <row r="3958" spans="1:4" x14ac:dyDescent="0.3">
      <c r="A3958" t="s">
        <v>609</v>
      </c>
      <c r="B3958" t="s">
        <v>3318</v>
      </c>
      <c r="D3958" t="s">
        <v>1046</v>
      </c>
    </row>
    <row r="3959" spans="1:4" x14ac:dyDescent="0.3">
      <c r="A3959" t="s">
        <v>610</v>
      </c>
      <c r="B3959" t="s">
        <v>3318</v>
      </c>
      <c r="D3959" t="s">
        <v>1046</v>
      </c>
    </row>
    <row r="3960" spans="1:4" x14ac:dyDescent="0.3">
      <c r="A3960" t="s">
        <v>609</v>
      </c>
      <c r="B3960" t="s">
        <v>3321</v>
      </c>
      <c r="D3960" t="s">
        <v>1046</v>
      </c>
    </row>
    <row r="3961" spans="1:4" x14ac:dyDescent="0.3">
      <c r="A3961" t="s">
        <v>610</v>
      </c>
      <c r="B3961" t="s">
        <v>3321</v>
      </c>
      <c r="D3961" t="s">
        <v>1046</v>
      </c>
    </row>
    <row r="3962" spans="1:4" x14ac:dyDescent="0.3">
      <c r="A3962" t="s">
        <v>609</v>
      </c>
      <c r="B3962" t="s">
        <v>3323</v>
      </c>
      <c r="D3962" t="s">
        <v>1046</v>
      </c>
    </row>
    <row r="3963" spans="1:4" x14ac:dyDescent="0.3">
      <c r="A3963" t="s">
        <v>610</v>
      </c>
      <c r="B3963" t="s">
        <v>3323</v>
      </c>
      <c r="D3963" t="s">
        <v>1046</v>
      </c>
    </row>
    <row r="3964" spans="1:4" x14ac:dyDescent="0.3">
      <c r="A3964" t="s">
        <v>609</v>
      </c>
      <c r="B3964" t="s">
        <v>3326</v>
      </c>
      <c r="D3964" t="s">
        <v>1046</v>
      </c>
    </row>
    <row r="3965" spans="1:4" x14ac:dyDescent="0.3">
      <c r="A3965" t="s">
        <v>610</v>
      </c>
      <c r="B3965" t="s">
        <v>3326</v>
      </c>
      <c r="D3965" t="s">
        <v>1046</v>
      </c>
    </row>
    <row r="3966" spans="1:4" x14ac:dyDescent="0.3">
      <c r="A3966" t="s">
        <v>609</v>
      </c>
      <c r="B3966" t="s">
        <v>3329</v>
      </c>
      <c r="D3966" t="s">
        <v>1046</v>
      </c>
    </row>
    <row r="3967" spans="1:4" x14ac:dyDescent="0.3">
      <c r="A3967" t="s">
        <v>610</v>
      </c>
      <c r="B3967" t="s">
        <v>3329</v>
      </c>
      <c r="D3967" t="s">
        <v>1046</v>
      </c>
    </row>
    <row r="3968" spans="1:4" x14ac:dyDescent="0.3">
      <c r="A3968" t="s">
        <v>609</v>
      </c>
      <c r="B3968" t="s">
        <v>3332</v>
      </c>
      <c r="D3968" t="s">
        <v>1046</v>
      </c>
    </row>
    <row r="3969" spans="1:4" x14ac:dyDescent="0.3">
      <c r="A3969" t="s">
        <v>610</v>
      </c>
      <c r="B3969" t="s">
        <v>3332</v>
      </c>
      <c r="D3969" t="s">
        <v>1046</v>
      </c>
    </row>
    <row r="3970" spans="1:4" x14ac:dyDescent="0.3">
      <c r="A3970" t="s">
        <v>609</v>
      </c>
      <c r="B3970" t="s">
        <v>3334</v>
      </c>
      <c r="D3970" t="s">
        <v>1046</v>
      </c>
    </row>
    <row r="3971" spans="1:4" x14ac:dyDescent="0.3">
      <c r="A3971" t="s">
        <v>610</v>
      </c>
      <c r="B3971" t="s">
        <v>3334</v>
      </c>
      <c r="D3971" t="s">
        <v>1046</v>
      </c>
    </row>
    <row r="3972" spans="1:4" x14ac:dyDescent="0.3">
      <c r="A3972" t="s">
        <v>609</v>
      </c>
      <c r="B3972" t="s">
        <v>3336</v>
      </c>
      <c r="D3972" t="s">
        <v>1046</v>
      </c>
    </row>
    <row r="3973" spans="1:4" x14ac:dyDescent="0.3">
      <c r="A3973" t="s">
        <v>610</v>
      </c>
      <c r="B3973" t="s">
        <v>3336</v>
      </c>
      <c r="D3973" t="s">
        <v>1046</v>
      </c>
    </row>
    <row r="3974" spans="1:4" x14ac:dyDescent="0.3">
      <c r="A3974" t="s">
        <v>609</v>
      </c>
      <c r="B3974" t="s">
        <v>3339</v>
      </c>
      <c r="D3974" t="s">
        <v>1046</v>
      </c>
    </row>
    <row r="3975" spans="1:4" x14ac:dyDescent="0.3">
      <c r="A3975" t="s">
        <v>610</v>
      </c>
      <c r="B3975" t="s">
        <v>3339</v>
      </c>
      <c r="D3975" t="s">
        <v>1046</v>
      </c>
    </row>
    <row r="3976" spans="1:4" x14ac:dyDescent="0.3">
      <c r="A3976" t="s">
        <v>609</v>
      </c>
      <c r="B3976" t="s">
        <v>3342</v>
      </c>
      <c r="D3976" t="s">
        <v>1046</v>
      </c>
    </row>
    <row r="3977" spans="1:4" x14ac:dyDescent="0.3">
      <c r="A3977" t="s">
        <v>610</v>
      </c>
      <c r="B3977" t="s">
        <v>3342</v>
      </c>
      <c r="D3977" t="s">
        <v>1046</v>
      </c>
    </row>
    <row r="3978" spans="1:4" x14ac:dyDescent="0.3">
      <c r="A3978" t="s">
        <v>609</v>
      </c>
      <c r="B3978" t="s">
        <v>3344</v>
      </c>
      <c r="D3978" t="s">
        <v>1046</v>
      </c>
    </row>
    <row r="3979" spans="1:4" x14ac:dyDescent="0.3">
      <c r="A3979" t="s">
        <v>610</v>
      </c>
      <c r="B3979" t="s">
        <v>3344</v>
      </c>
      <c r="D3979" t="s">
        <v>1046</v>
      </c>
    </row>
    <row r="3980" spans="1:4" x14ac:dyDescent="0.3">
      <c r="A3980" t="s">
        <v>609</v>
      </c>
      <c r="B3980" t="s">
        <v>3346</v>
      </c>
      <c r="D3980" t="s">
        <v>1046</v>
      </c>
    </row>
    <row r="3981" spans="1:4" x14ac:dyDescent="0.3">
      <c r="A3981" t="s">
        <v>610</v>
      </c>
      <c r="B3981" t="s">
        <v>3346</v>
      </c>
      <c r="D3981" t="s">
        <v>1046</v>
      </c>
    </row>
    <row r="3982" spans="1:4" x14ac:dyDescent="0.3">
      <c r="A3982" t="s">
        <v>609</v>
      </c>
      <c r="B3982" t="s">
        <v>3348</v>
      </c>
      <c r="D3982" t="s">
        <v>1046</v>
      </c>
    </row>
    <row r="3983" spans="1:4" x14ac:dyDescent="0.3">
      <c r="A3983" t="s">
        <v>610</v>
      </c>
      <c r="B3983" t="s">
        <v>3348</v>
      </c>
      <c r="D3983" t="s">
        <v>1046</v>
      </c>
    </row>
    <row r="3984" spans="1:4" x14ac:dyDescent="0.3">
      <c r="A3984" t="s">
        <v>609</v>
      </c>
      <c r="B3984" t="s">
        <v>3350</v>
      </c>
      <c r="D3984" t="s">
        <v>1046</v>
      </c>
    </row>
    <row r="3985" spans="1:4" x14ac:dyDescent="0.3">
      <c r="A3985" t="s">
        <v>610</v>
      </c>
      <c r="B3985" t="s">
        <v>3350</v>
      </c>
      <c r="D3985" t="s">
        <v>1046</v>
      </c>
    </row>
    <row r="3986" spans="1:4" x14ac:dyDescent="0.3">
      <c r="A3986" t="s">
        <v>609</v>
      </c>
      <c r="B3986" t="s">
        <v>3352</v>
      </c>
      <c r="D3986" t="s">
        <v>1046</v>
      </c>
    </row>
    <row r="3987" spans="1:4" x14ac:dyDescent="0.3">
      <c r="A3987" t="s">
        <v>610</v>
      </c>
      <c r="B3987" t="s">
        <v>3352</v>
      </c>
      <c r="D3987" t="s">
        <v>1046</v>
      </c>
    </row>
    <row r="3988" spans="1:4" x14ac:dyDescent="0.3">
      <c r="A3988" t="s">
        <v>609</v>
      </c>
      <c r="B3988" t="s">
        <v>3355</v>
      </c>
      <c r="D3988" t="s">
        <v>1046</v>
      </c>
    </row>
    <row r="3989" spans="1:4" x14ac:dyDescent="0.3">
      <c r="A3989" t="s">
        <v>610</v>
      </c>
      <c r="B3989" t="s">
        <v>3355</v>
      </c>
      <c r="D3989" t="s">
        <v>1046</v>
      </c>
    </row>
    <row r="3990" spans="1:4" x14ac:dyDescent="0.3">
      <c r="A3990" t="s">
        <v>609</v>
      </c>
      <c r="B3990" t="s">
        <v>3357</v>
      </c>
      <c r="D3990" t="s">
        <v>1046</v>
      </c>
    </row>
    <row r="3991" spans="1:4" x14ac:dyDescent="0.3">
      <c r="A3991" t="s">
        <v>610</v>
      </c>
      <c r="B3991" t="s">
        <v>3357</v>
      </c>
      <c r="D3991" t="s">
        <v>1046</v>
      </c>
    </row>
    <row r="3992" spans="1:4" x14ac:dyDescent="0.3">
      <c r="A3992" t="s">
        <v>609</v>
      </c>
      <c r="B3992" t="s">
        <v>3360</v>
      </c>
      <c r="D3992" t="s">
        <v>1046</v>
      </c>
    </row>
    <row r="3993" spans="1:4" x14ac:dyDescent="0.3">
      <c r="A3993" t="s">
        <v>610</v>
      </c>
      <c r="B3993" t="s">
        <v>3360</v>
      </c>
      <c r="D3993" t="s">
        <v>1046</v>
      </c>
    </row>
    <row r="3994" spans="1:4" x14ac:dyDescent="0.3">
      <c r="A3994" t="s">
        <v>609</v>
      </c>
      <c r="B3994" t="s">
        <v>3363</v>
      </c>
      <c r="D3994" t="s">
        <v>1046</v>
      </c>
    </row>
    <row r="3995" spans="1:4" x14ac:dyDescent="0.3">
      <c r="A3995" t="s">
        <v>610</v>
      </c>
      <c r="B3995" t="s">
        <v>3363</v>
      </c>
      <c r="D3995" t="s">
        <v>1046</v>
      </c>
    </row>
    <row r="3996" spans="1:4" x14ac:dyDescent="0.3">
      <c r="A3996" t="s">
        <v>609</v>
      </c>
      <c r="B3996" t="s">
        <v>3366</v>
      </c>
      <c r="D3996" t="s">
        <v>1046</v>
      </c>
    </row>
    <row r="3997" spans="1:4" x14ac:dyDescent="0.3">
      <c r="A3997" t="s">
        <v>610</v>
      </c>
      <c r="B3997" t="s">
        <v>3366</v>
      </c>
      <c r="D3997" t="s">
        <v>1046</v>
      </c>
    </row>
    <row r="3998" spans="1:4" x14ac:dyDescent="0.3">
      <c r="A3998" t="s">
        <v>609</v>
      </c>
      <c r="B3998" t="s">
        <v>3368</v>
      </c>
      <c r="D3998" t="s">
        <v>1046</v>
      </c>
    </row>
    <row r="3999" spans="1:4" x14ac:dyDescent="0.3">
      <c r="A3999" t="s">
        <v>610</v>
      </c>
      <c r="B3999" t="s">
        <v>3368</v>
      </c>
      <c r="D3999" t="s">
        <v>1046</v>
      </c>
    </row>
    <row r="4000" spans="1:4" x14ac:dyDescent="0.3">
      <c r="A4000" t="s">
        <v>609</v>
      </c>
      <c r="B4000" t="s">
        <v>3370</v>
      </c>
      <c r="D4000" t="s">
        <v>1046</v>
      </c>
    </row>
    <row r="4001" spans="1:4" x14ac:dyDescent="0.3">
      <c r="A4001" t="s">
        <v>610</v>
      </c>
      <c r="B4001" t="s">
        <v>3370</v>
      </c>
      <c r="D4001" t="s">
        <v>1046</v>
      </c>
    </row>
    <row r="4002" spans="1:4" x14ac:dyDescent="0.3">
      <c r="A4002" t="s">
        <v>609</v>
      </c>
      <c r="B4002" t="s">
        <v>3372</v>
      </c>
      <c r="D4002" t="s">
        <v>1046</v>
      </c>
    </row>
    <row r="4003" spans="1:4" x14ac:dyDescent="0.3">
      <c r="A4003" t="s">
        <v>610</v>
      </c>
      <c r="B4003" t="s">
        <v>3372</v>
      </c>
      <c r="D4003" t="s">
        <v>1046</v>
      </c>
    </row>
    <row r="4004" spans="1:4" x14ac:dyDescent="0.3">
      <c r="A4004" t="s">
        <v>609</v>
      </c>
      <c r="B4004" t="s">
        <v>3374</v>
      </c>
      <c r="D4004" t="s">
        <v>1046</v>
      </c>
    </row>
    <row r="4005" spans="1:4" x14ac:dyDescent="0.3">
      <c r="A4005" t="s">
        <v>610</v>
      </c>
      <c r="B4005" t="s">
        <v>3374</v>
      </c>
      <c r="D4005" t="s">
        <v>1046</v>
      </c>
    </row>
    <row r="4006" spans="1:4" x14ac:dyDescent="0.3">
      <c r="A4006" t="s">
        <v>609</v>
      </c>
      <c r="B4006" t="s">
        <v>3377</v>
      </c>
      <c r="D4006" t="s">
        <v>1046</v>
      </c>
    </row>
    <row r="4007" spans="1:4" x14ac:dyDescent="0.3">
      <c r="A4007" t="s">
        <v>610</v>
      </c>
      <c r="B4007" t="s">
        <v>3377</v>
      </c>
      <c r="D4007" t="s">
        <v>1046</v>
      </c>
    </row>
    <row r="4008" spans="1:4" x14ac:dyDescent="0.3">
      <c r="A4008" t="s">
        <v>609</v>
      </c>
      <c r="B4008" t="s">
        <v>3379</v>
      </c>
      <c r="D4008" t="s">
        <v>1046</v>
      </c>
    </row>
    <row r="4009" spans="1:4" x14ac:dyDescent="0.3">
      <c r="A4009" t="s">
        <v>610</v>
      </c>
      <c r="B4009" t="s">
        <v>3379</v>
      </c>
      <c r="D4009" t="s">
        <v>1046</v>
      </c>
    </row>
    <row r="4010" spans="1:4" x14ac:dyDescent="0.3">
      <c r="A4010" t="s">
        <v>609</v>
      </c>
      <c r="B4010" t="s">
        <v>3382</v>
      </c>
      <c r="D4010" t="s">
        <v>1046</v>
      </c>
    </row>
    <row r="4011" spans="1:4" x14ac:dyDescent="0.3">
      <c r="A4011" t="s">
        <v>610</v>
      </c>
      <c r="B4011" t="s">
        <v>3382</v>
      </c>
      <c r="D4011" t="s">
        <v>1046</v>
      </c>
    </row>
    <row r="4012" spans="1:4" x14ac:dyDescent="0.3">
      <c r="A4012" t="s">
        <v>609</v>
      </c>
      <c r="B4012" t="s">
        <v>3385</v>
      </c>
      <c r="D4012" t="s">
        <v>1046</v>
      </c>
    </row>
    <row r="4013" spans="1:4" x14ac:dyDescent="0.3">
      <c r="A4013" t="s">
        <v>610</v>
      </c>
      <c r="B4013" t="s">
        <v>3385</v>
      </c>
      <c r="D4013" t="s">
        <v>1046</v>
      </c>
    </row>
    <row r="4014" spans="1:4" x14ac:dyDescent="0.3">
      <c r="A4014" t="s">
        <v>609</v>
      </c>
      <c r="B4014" t="s">
        <v>3387</v>
      </c>
      <c r="D4014" t="s">
        <v>1046</v>
      </c>
    </row>
    <row r="4015" spans="1:4" x14ac:dyDescent="0.3">
      <c r="A4015" t="s">
        <v>610</v>
      </c>
      <c r="B4015" t="s">
        <v>3387</v>
      </c>
      <c r="D4015" t="s">
        <v>1046</v>
      </c>
    </row>
    <row r="4016" spans="1:4" x14ac:dyDescent="0.3">
      <c r="A4016" t="s">
        <v>609</v>
      </c>
      <c r="B4016" t="s">
        <v>3389</v>
      </c>
      <c r="D4016" t="s">
        <v>1046</v>
      </c>
    </row>
    <row r="4017" spans="1:4" x14ac:dyDescent="0.3">
      <c r="A4017" t="s">
        <v>610</v>
      </c>
      <c r="B4017" t="s">
        <v>3389</v>
      </c>
      <c r="D4017" t="s">
        <v>1046</v>
      </c>
    </row>
    <row r="4018" spans="1:4" x14ac:dyDescent="0.3">
      <c r="A4018" t="s">
        <v>609</v>
      </c>
      <c r="B4018" t="s">
        <v>3391</v>
      </c>
      <c r="D4018" t="s">
        <v>1046</v>
      </c>
    </row>
    <row r="4019" spans="1:4" x14ac:dyDescent="0.3">
      <c r="A4019" t="s">
        <v>610</v>
      </c>
      <c r="B4019" t="s">
        <v>3391</v>
      </c>
      <c r="D4019" t="s">
        <v>1046</v>
      </c>
    </row>
    <row r="4020" spans="1:4" x14ac:dyDescent="0.3">
      <c r="A4020" t="s">
        <v>609</v>
      </c>
      <c r="B4020" t="s">
        <v>3394</v>
      </c>
      <c r="D4020" t="s">
        <v>1046</v>
      </c>
    </row>
    <row r="4021" spans="1:4" x14ac:dyDescent="0.3">
      <c r="A4021" t="s">
        <v>610</v>
      </c>
      <c r="B4021" t="s">
        <v>3394</v>
      </c>
      <c r="D4021" t="s">
        <v>1046</v>
      </c>
    </row>
    <row r="4022" spans="1:4" x14ac:dyDescent="0.3">
      <c r="A4022" t="s">
        <v>609</v>
      </c>
      <c r="B4022" t="s">
        <v>3396</v>
      </c>
      <c r="D4022" t="s">
        <v>1046</v>
      </c>
    </row>
    <row r="4023" spans="1:4" x14ac:dyDescent="0.3">
      <c r="A4023" t="s">
        <v>610</v>
      </c>
      <c r="B4023" t="s">
        <v>3396</v>
      </c>
      <c r="D4023" t="s">
        <v>1046</v>
      </c>
    </row>
    <row r="4024" spans="1:4" x14ac:dyDescent="0.3">
      <c r="A4024" t="s">
        <v>609</v>
      </c>
      <c r="B4024" t="s">
        <v>3398</v>
      </c>
      <c r="D4024" t="s">
        <v>1046</v>
      </c>
    </row>
    <row r="4025" spans="1:4" x14ac:dyDescent="0.3">
      <c r="A4025" t="s">
        <v>610</v>
      </c>
      <c r="B4025" t="s">
        <v>3398</v>
      </c>
      <c r="D4025" t="s">
        <v>1046</v>
      </c>
    </row>
    <row r="4026" spans="1:4" x14ac:dyDescent="0.3">
      <c r="A4026" t="s">
        <v>609</v>
      </c>
      <c r="B4026" t="s">
        <v>3400</v>
      </c>
      <c r="D4026" t="s">
        <v>1046</v>
      </c>
    </row>
    <row r="4027" spans="1:4" x14ac:dyDescent="0.3">
      <c r="A4027" t="s">
        <v>610</v>
      </c>
      <c r="B4027" t="s">
        <v>3400</v>
      </c>
      <c r="D4027" t="s">
        <v>1046</v>
      </c>
    </row>
    <row r="4028" spans="1:4" x14ac:dyDescent="0.3">
      <c r="A4028" t="s">
        <v>609</v>
      </c>
      <c r="B4028" t="s">
        <v>3403</v>
      </c>
      <c r="D4028" t="s">
        <v>1046</v>
      </c>
    </row>
    <row r="4029" spans="1:4" x14ac:dyDescent="0.3">
      <c r="A4029" t="s">
        <v>610</v>
      </c>
      <c r="B4029" t="s">
        <v>3403</v>
      </c>
      <c r="D4029" t="s">
        <v>1046</v>
      </c>
    </row>
    <row r="4030" spans="1:4" x14ac:dyDescent="0.3">
      <c r="A4030" t="s">
        <v>609</v>
      </c>
      <c r="B4030" t="s">
        <v>3405</v>
      </c>
      <c r="D4030" t="s">
        <v>1046</v>
      </c>
    </row>
    <row r="4031" spans="1:4" x14ac:dyDescent="0.3">
      <c r="A4031" t="s">
        <v>610</v>
      </c>
      <c r="B4031" t="s">
        <v>3405</v>
      </c>
      <c r="D4031" t="s">
        <v>1046</v>
      </c>
    </row>
    <row r="4032" spans="1:4" x14ac:dyDescent="0.3">
      <c r="A4032" t="s">
        <v>609</v>
      </c>
      <c r="B4032" t="s">
        <v>3408</v>
      </c>
      <c r="D4032" t="s">
        <v>1046</v>
      </c>
    </row>
    <row r="4033" spans="1:4" x14ac:dyDescent="0.3">
      <c r="A4033" t="s">
        <v>610</v>
      </c>
      <c r="B4033" t="s">
        <v>3408</v>
      </c>
      <c r="D4033" t="s">
        <v>1046</v>
      </c>
    </row>
    <row r="4034" spans="1:4" x14ac:dyDescent="0.3">
      <c r="A4034" t="s">
        <v>609</v>
      </c>
      <c r="B4034" t="s">
        <v>3411</v>
      </c>
      <c r="D4034" t="s">
        <v>1046</v>
      </c>
    </row>
    <row r="4035" spans="1:4" x14ac:dyDescent="0.3">
      <c r="A4035" t="s">
        <v>610</v>
      </c>
      <c r="B4035" t="s">
        <v>3411</v>
      </c>
      <c r="D4035" t="s">
        <v>1046</v>
      </c>
    </row>
    <row r="4036" spans="1:4" x14ac:dyDescent="0.3">
      <c r="A4036" t="s">
        <v>609</v>
      </c>
      <c r="B4036" t="s">
        <v>3413</v>
      </c>
      <c r="D4036" t="s">
        <v>1046</v>
      </c>
    </row>
    <row r="4037" spans="1:4" x14ac:dyDescent="0.3">
      <c r="A4037" t="s">
        <v>610</v>
      </c>
      <c r="B4037" t="s">
        <v>3413</v>
      </c>
      <c r="D4037" t="s">
        <v>1046</v>
      </c>
    </row>
    <row r="4038" spans="1:4" x14ac:dyDescent="0.3">
      <c r="A4038" t="s">
        <v>609</v>
      </c>
      <c r="B4038" t="s">
        <v>3416</v>
      </c>
      <c r="D4038" t="s">
        <v>1046</v>
      </c>
    </row>
    <row r="4039" spans="1:4" x14ac:dyDescent="0.3">
      <c r="A4039" t="s">
        <v>610</v>
      </c>
      <c r="B4039" t="s">
        <v>3416</v>
      </c>
      <c r="D4039" t="s">
        <v>1046</v>
      </c>
    </row>
    <row r="4040" spans="1:4" x14ac:dyDescent="0.3">
      <c r="A4040" t="s">
        <v>609</v>
      </c>
      <c r="B4040" t="s">
        <v>3418</v>
      </c>
      <c r="D4040" t="s">
        <v>1046</v>
      </c>
    </row>
    <row r="4041" spans="1:4" x14ac:dyDescent="0.3">
      <c r="A4041" t="s">
        <v>610</v>
      </c>
      <c r="B4041" t="s">
        <v>3418</v>
      </c>
      <c r="D4041" t="s">
        <v>1046</v>
      </c>
    </row>
    <row r="4042" spans="1:4" x14ac:dyDescent="0.3">
      <c r="A4042" t="s">
        <v>609</v>
      </c>
      <c r="B4042" t="s">
        <v>3421</v>
      </c>
      <c r="D4042" t="s">
        <v>1046</v>
      </c>
    </row>
    <row r="4043" spans="1:4" x14ac:dyDescent="0.3">
      <c r="A4043" t="s">
        <v>610</v>
      </c>
      <c r="B4043" t="s">
        <v>3421</v>
      </c>
      <c r="D4043" t="s">
        <v>1046</v>
      </c>
    </row>
    <row r="4044" spans="1:4" x14ac:dyDescent="0.3">
      <c r="A4044" t="s">
        <v>609</v>
      </c>
      <c r="B4044" t="s">
        <v>3423</v>
      </c>
      <c r="D4044" t="s">
        <v>1046</v>
      </c>
    </row>
    <row r="4045" spans="1:4" x14ac:dyDescent="0.3">
      <c r="A4045" t="s">
        <v>610</v>
      </c>
      <c r="B4045" t="s">
        <v>3423</v>
      </c>
      <c r="D4045" t="s">
        <v>1046</v>
      </c>
    </row>
    <row r="4046" spans="1:4" x14ac:dyDescent="0.3">
      <c r="A4046" t="s">
        <v>609</v>
      </c>
      <c r="B4046" t="s">
        <v>3426</v>
      </c>
      <c r="D4046" t="s">
        <v>1046</v>
      </c>
    </row>
    <row r="4047" spans="1:4" x14ac:dyDescent="0.3">
      <c r="A4047" t="s">
        <v>610</v>
      </c>
      <c r="B4047" t="s">
        <v>3426</v>
      </c>
      <c r="D4047" t="s">
        <v>1046</v>
      </c>
    </row>
    <row r="4048" spans="1:4" x14ac:dyDescent="0.3">
      <c r="A4048" t="s">
        <v>609</v>
      </c>
      <c r="B4048" t="s">
        <v>3429</v>
      </c>
      <c r="D4048" t="s">
        <v>1046</v>
      </c>
    </row>
    <row r="4049" spans="1:4" x14ac:dyDescent="0.3">
      <c r="A4049" t="s">
        <v>610</v>
      </c>
      <c r="B4049" t="s">
        <v>3429</v>
      </c>
      <c r="D4049" t="s">
        <v>1046</v>
      </c>
    </row>
    <row r="4050" spans="1:4" x14ac:dyDescent="0.3">
      <c r="A4050" t="s">
        <v>609</v>
      </c>
      <c r="B4050" t="s">
        <v>3432</v>
      </c>
      <c r="D4050" t="s">
        <v>1046</v>
      </c>
    </row>
    <row r="4051" spans="1:4" x14ac:dyDescent="0.3">
      <c r="A4051" t="s">
        <v>610</v>
      </c>
      <c r="B4051" t="s">
        <v>3432</v>
      </c>
      <c r="D4051" t="s">
        <v>1046</v>
      </c>
    </row>
    <row r="4052" spans="1:4" x14ac:dyDescent="0.3">
      <c r="A4052" t="s">
        <v>609</v>
      </c>
      <c r="B4052" t="s">
        <v>3434</v>
      </c>
      <c r="D4052" t="s">
        <v>1046</v>
      </c>
    </row>
    <row r="4053" spans="1:4" x14ac:dyDescent="0.3">
      <c r="A4053" t="s">
        <v>610</v>
      </c>
      <c r="B4053" t="s">
        <v>3434</v>
      </c>
      <c r="D4053" t="s">
        <v>1046</v>
      </c>
    </row>
    <row r="4054" spans="1:4" x14ac:dyDescent="0.3">
      <c r="A4054" t="s">
        <v>609</v>
      </c>
      <c r="B4054" t="s">
        <v>3436</v>
      </c>
      <c r="D4054" t="s">
        <v>1046</v>
      </c>
    </row>
    <row r="4055" spans="1:4" x14ac:dyDescent="0.3">
      <c r="A4055" t="s">
        <v>610</v>
      </c>
      <c r="B4055" t="s">
        <v>3436</v>
      </c>
      <c r="D4055" t="s">
        <v>1046</v>
      </c>
    </row>
    <row r="4056" spans="1:4" x14ac:dyDescent="0.3">
      <c r="A4056" t="s">
        <v>609</v>
      </c>
      <c r="B4056" t="s">
        <v>3439</v>
      </c>
      <c r="D4056" t="s">
        <v>1046</v>
      </c>
    </row>
    <row r="4057" spans="1:4" x14ac:dyDescent="0.3">
      <c r="A4057" t="s">
        <v>610</v>
      </c>
      <c r="B4057" t="s">
        <v>3439</v>
      </c>
      <c r="D4057" t="s">
        <v>1046</v>
      </c>
    </row>
    <row r="4058" spans="1:4" x14ac:dyDescent="0.3">
      <c r="A4058" t="s">
        <v>609</v>
      </c>
      <c r="B4058" t="s">
        <v>3442</v>
      </c>
      <c r="D4058" t="s">
        <v>1046</v>
      </c>
    </row>
    <row r="4059" spans="1:4" x14ac:dyDescent="0.3">
      <c r="A4059" t="s">
        <v>610</v>
      </c>
      <c r="B4059" t="s">
        <v>3442</v>
      </c>
      <c r="D4059" t="s">
        <v>1046</v>
      </c>
    </row>
    <row r="4060" spans="1:4" x14ac:dyDescent="0.3">
      <c r="A4060" t="s">
        <v>609</v>
      </c>
      <c r="B4060" t="s">
        <v>3756</v>
      </c>
      <c r="D4060" t="s">
        <v>1046</v>
      </c>
    </row>
    <row r="4061" spans="1:4" x14ac:dyDescent="0.3">
      <c r="A4061" t="s">
        <v>610</v>
      </c>
      <c r="B4061" t="s">
        <v>3756</v>
      </c>
      <c r="D4061" t="s">
        <v>1046</v>
      </c>
    </row>
    <row r="4062" spans="1:4" x14ac:dyDescent="0.3">
      <c r="A4062" t="s">
        <v>609</v>
      </c>
      <c r="B4062" t="s">
        <v>3757</v>
      </c>
      <c r="D4062" t="s">
        <v>1046</v>
      </c>
    </row>
    <row r="4063" spans="1:4" x14ac:dyDescent="0.3">
      <c r="A4063" t="s">
        <v>610</v>
      </c>
      <c r="B4063" t="s">
        <v>3757</v>
      </c>
      <c r="D4063" t="s">
        <v>1046</v>
      </c>
    </row>
    <row r="4064" spans="1:4" x14ac:dyDescent="0.3">
      <c r="A4064" t="s">
        <v>609</v>
      </c>
      <c r="B4064" t="s">
        <v>3758</v>
      </c>
      <c r="D4064" t="s">
        <v>1046</v>
      </c>
    </row>
    <row r="4065" spans="1:4" x14ac:dyDescent="0.3">
      <c r="A4065" t="s">
        <v>610</v>
      </c>
      <c r="B4065" t="s">
        <v>3758</v>
      </c>
      <c r="D4065" t="s">
        <v>1046</v>
      </c>
    </row>
    <row r="4066" spans="1:4" x14ac:dyDescent="0.3">
      <c r="A4066" t="s">
        <v>609</v>
      </c>
      <c r="B4066" t="s">
        <v>3759</v>
      </c>
      <c r="D4066" t="s">
        <v>1046</v>
      </c>
    </row>
    <row r="4067" spans="1:4" x14ac:dyDescent="0.3">
      <c r="A4067" t="s">
        <v>610</v>
      </c>
      <c r="B4067" t="s">
        <v>3759</v>
      </c>
      <c r="D4067" t="s">
        <v>1046</v>
      </c>
    </row>
    <row r="4068" spans="1:4" x14ac:dyDescent="0.3">
      <c r="A4068" t="s">
        <v>609</v>
      </c>
      <c r="B4068" t="s">
        <v>3504</v>
      </c>
      <c r="D4068" t="s">
        <v>1046</v>
      </c>
    </row>
    <row r="4069" spans="1:4" x14ac:dyDescent="0.3">
      <c r="A4069" t="s">
        <v>610</v>
      </c>
      <c r="B4069" t="s">
        <v>3504</v>
      </c>
      <c r="D4069" t="s">
        <v>1046</v>
      </c>
    </row>
    <row r="4070" spans="1:4" x14ac:dyDescent="0.3">
      <c r="A4070" t="s">
        <v>609</v>
      </c>
      <c r="B4070" t="s">
        <v>3503</v>
      </c>
      <c r="D4070" t="s">
        <v>1046</v>
      </c>
    </row>
    <row r="4071" spans="1:4" x14ac:dyDescent="0.3">
      <c r="A4071" t="s">
        <v>610</v>
      </c>
      <c r="B4071" t="s">
        <v>3503</v>
      </c>
      <c r="D4071" t="s">
        <v>1046</v>
      </c>
    </row>
    <row r="4072" spans="1:4" x14ac:dyDescent="0.3">
      <c r="A4072" t="s">
        <v>609</v>
      </c>
      <c r="B4072" t="s">
        <v>3760</v>
      </c>
      <c r="D4072" t="s">
        <v>1046</v>
      </c>
    </row>
    <row r="4073" spans="1:4" x14ac:dyDescent="0.3">
      <c r="A4073" t="s">
        <v>610</v>
      </c>
      <c r="B4073" t="s">
        <v>3760</v>
      </c>
      <c r="D4073" t="s">
        <v>1046</v>
      </c>
    </row>
    <row r="4074" spans="1:4" x14ac:dyDescent="0.3">
      <c r="A4074" t="s">
        <v>609</v>
      </c>
      <c r="B4074" t="s">
        <v>3761</v>
      </c>
      <c r="D4074" t="s">
        <v>1046</v>
      </c>
    </row>
    <row r="4075" spans="1:4" x14ac:dyDescent="0.3">
      <c r="A4075" t="s">
        <v>610</v>
      </c>
      <c r="B4075" t="s">
        <v>3761</v>
      </c>
      <c r="D4075" t="s">
        <v>1046</v>
      </c>
    </row>
    <row r="4076" spans="1:4" x14ac:dyDescent="0.3">
      <c r="A4076" t="s">
        <v>609</v>
      </c>
      <c r="B4076" t="s">
        <v>3762</v>
      </c>
      <c r="D4076" t="s">
        <v>1046</v>
      </c>
    </row>
    <row r="4077" spans="1:4" x14ac:dyDescent="0.3">
      <c r="A4077" t="s">
        <v>610</v>
      </c>
      <c r="B4077" t="s">
        <v>3762</v>
      </c>
      <c r="D4077" t="s">
        <v>1046</v>
      </c>
    </row>
    <row r="4078" spans="1:4" x14ac:dyDescent="0.3">
      <c r="A4078" t="s">
        <v>609</v>
      </c>
      <c r="B4078" t="s">
        <v>3763</v>
      </c>
      <c r="D4078" t="s">
        <v>1046</v>
      </c>
    </row>
    <row r="4079" spans="1:4" x14ac:dyDescent="0.3">
      <c r="A4079" t="s">
        <v>610</v>
      </c>
      <c r="B4079" t="s">
        <v>3763</v>
      </c>
      <c r="D4079" t="s">
        <v>1046</v>
      </c>
    </row>
    <row r="4080" spans="1:4" x14ac:dyDescent="0.3">
      <c r="A4080" t="s">
        <v>609</v>
      </c>
      <c r="B4080" t="s">
        <v>3507</v>
      </c>
      <c r="D4080" t="s">
        <v>1046</v>
      </c>
    </row>
    <row r="4081" spans="1:4" x14ac:dyDescent="0.3">
      <c r="A4081" t="s">
        <v>610</v>
      </c>
      <c r="B4081" t="s">
        <v>3507</v>
      </c>
      <c r="D4081" t="s">
        <v>1046</v>
      </c>
    </row>
    <row r="4082" spans="1:4" x14ac:dyDescent="0.3">
      <c r="A4082" t="s">
        <v>609</v>
      </c>
      <c r="B4082" t="s">
        <v>3506</v>
      </c>
      <c r="D4082" t="s">
        <v>1046</v>
      </c>
    </row>
    <row r="4083" spans="1:4" x14ac:dyDescent="0.3">
      <c r="A4083" t="s">
        <v>610</v>
      </c>
      <c r="B4083" t="s">
        <v>3506</v>
      </c>
      <c r="D4083" t="s">
        <v>1046</v>
      </c>
    </row>
    <row r="4084" spans="1:4" x14ac:dyDescent="0.3">
      <c r="A4084" t="s">
        <v>609</v>
      </c>
      <c r="B4084" t="s">
        <v>3764</v>
      </c>
      <c r="D4084" t="s">
        <v>1046</v>
      </c>
    </row>
    <row r="4085" spans="1:4" x14ac:dyDescent="0.3">
      <c r="A4085" t="s">
        <v>610</v>
      </c>
      <c r="B4085" t="s">
        <v>3764</v>
      </c>
      <c r="D4085" t="s">
        <v>1046</v>
      </c>
    </row>
    <row r="4086" spans="1:4" x14ac:dyDescent="0.3">
      <c r="A4086" t="s">
        <v>609</v>
      </c>
      <c r="B4086" t="s">
        <v>3508</v>
      </c>
      <c r="D4086" t="s">
        <v>1046</v>
      </c>
    </row>
    <row r="4087" spans="1:4" x14ac:dyDescent="0.3">
      <c r="A4087" t="s">
        <v>610</v>
      </c>
      <c r="B4087" t="s">
        <v>3508</v>
      </c>
      <c r="D4087" t="s">
        <v>1046</v>
      </c>
    </row>
    <row r="4088" spans="1:4" x14ac:dyDescent="0.3">
      <c r="A4088" t="s">
        <v>609</v>
      </c>
      <c r="B4088" t="s">
        <v>3765</v>
      </c>
      <c r="D4088" t="s">
        <v>1046</v>
      </c>
    </row>
    <row r="4089" spans="1:4" x14ac:dyDescent="0.3">
      <c r="A4089" t="s">
        <v>610</v>
      </c>
      <c r="B4089" t="s">
        <v>3765</v>
      </c>
      <c r="D4089" t="s">
        <v>1046</v>
      </c>
    </row>
    <row r="4090" spans="1:4" x14ac:dyDescent="0.3">
      <c r="A4090" t="s">
        <v>609</v>
      </c>
      <c r="B4090" t="s">
        <v>3766</v>
      </c>
      <c r="D4090" t="s">
        <v>1046</v>
      </c>
    </row>
    <row r="4091" spans="1:4" x14ac:dyDescent="0.3">
      <c r="A4091" t="s">
        <v>610</v>
      </c>
      <c r="B4091" t="s">
        <v>3766</v>
      </c>
      <c r="D4091" t="s">
        <v>1046</v>
      </c>
    </row>
    <row r="4092" spans="1:4" x14ac:dyDescent="0.3">
      <c r="A4092" t="s">
        <v>609</v>
      </c>
      <c r="B4092" t="s">
        <v>3767</v>
      </c>
      <c r="D4092" t="s">
        <v>1046</v>
      </c>
    </row>
    <row r="4093" spans="1:4" x14ac:dyDescent="0.3">
      <c r="A4093" t="s">
        <v>610</v>
      </c>
      <c r="B4093" t="s">
        <v>3767</v>
      </c>
      <c r="D4093" t="s">
        <v>1046</v>
      </c>
    </row>
    <row r="4094" spans="1:4" x14ac:dyDescent="0.3">
      <c r="A4094" t="s">
        <v>609</v>
      </c>
      <c r="B4094" t="s">
        <v>3768</v>
      </c>
      <c r="D4094" t="s">
        <v>1046</v>
      </c>
    </row>
    <row r="4095" spans="1:4" x14ac:dyDescent="0.3">
      <c r="A4095" t="s">
        <v>610</v>
      </c>
      <c r="B4095" t="s">
        <v>3768</v>
      </c>
      <c r="D4095" t="s">
        <v>1046</v>
      </c>
    </row>
    <row r="4096" spans="1:4" x14ac:dyDescent="0.3">
      <c r="A4096" t="s">
        <v>609</v>
      </c>
      <c r="B4096" t="s">
        <v>3769</v>
      </c>
      <c r="D4096" t="s">
        <v>1046</v>
      </c>
    </row>
    <row r="4097" spans="1:4" x14ac:dyDescent="0.3">
      <c r="A4097" t="s">
        <v>610</v>
      </c>
      <c r="B4097" t="s">
        <v>3769</v>
      </c>
      <c r="D4097" t="s">
        <v>1046</v>
      </c>
    </row>
    <row r="4098" spans="1:4" x14ac:dyDescent="0.3">
      <c r="A4098" t="s">
        <v>609</v>
      </c>
      <c r="B4098" t="s">
        <v>3510</v>
      </c>
      <c r="D4098" t="s">
        <v>1046</v>
      </c>
    </row>
    <row r="4099" spans="1:4" x14ac:dyDescent="0.3">
      <c r="A4099" t="s">
        <v>610</v>
      </c>
      <c r="B4099" t="s">
        <v>3510</v>
      </c>
      <c r="D4099" t="s">
        <v>1046</v>
      </c>
    </row>
    <row r="4100" spans="1:4" x14ac:dyDescent="0.3">
      <c r="A4100" t="s">
        <v>609</v>
      </c>
      <c r="B4100" t="s">
        <v>3509</v>
      </c>
      <c r="D4100" t="s">
        <v>1046</v>
      </c>
    </row>
    <row r="4101" spans="1:4" x14ac:dyDescent="0.3">
      <c r="A4101" t="s">
        <v>610</v>
      </c>
      <c r="B4101" t="s">
        <v>3509</v>
      </c>
      <c r="D4101" t="s">
        <v>1046</v>
      </c>
    </row>
    <row r="4102" spans="1:4" x14ac:dyDescent="0.3">
      <c r="A4102" t="s">
        <v>609</v>
      </c>
      <c r="B4102" t="s">
        <v>3770</v>
      </c>
      <c r="D4102" t="s">
        <v>1046</v>
      </c>
    </row>
    <row r="4103" spans="1:4" x14ac:dyDescent="0.3">
      <c r="A4103" t="s">
        <v>610</v>
      </c>
      <c r="B4103" t="s">
        <v>3770</v>
      </c>
      <c r="D4103" t="s">
        <v>1046</v>
      </c>
    </row>
    <row r="4104" spans="1:4" x14ac:dyDescent="0.3">
      <c r="A4104" t="s">
        <v>609</v>
      </c>
      <c r="B4104" t="s">
        <v>3771</v>
      </c>
      <c r="D4104" t="s">
        <v>1046</v>
      </c>
    </row>
    <row r="4105" spans="1:4" x14ac:dyDescent="0.3">
      <c r="A4105" t="s">
        <v>610</v>
      </c>
      <c r="B4105" t="s">
        <v>3771</v>
      </c>
      <c r="D4105" t="s">
        <v>1046</v>
      </c>
    </row>
    <row r="4106" spans="1:4" x14ac:dyDescent="0.3">
      <c r="A4106" t="s">
        <v>609</v>
      </c>
      <c r="B4106" t="s">
        <v>3772</v>
      </c>
      <c r="D4106" t="s">
        <v>1046</v>
      </c>
    </row>
    <row r="4107" spans="1:4" x14ac:dyDescent="0.3">
      <c r="A4107" t="s">
        <v>610</v>
      </c>
      <c r="B4107" t="s">
        <v>3772</v>
      </c>
      <c r="D4107" t="s">
        <v>1046</v>
      </c>
    </row>
    <row r="4108" spans="1:4" x14ac:dyDescent="0.3">
      <c r="A4108" t="s">
        <v>609</v>
      </c>
      <c r="B4108" t="s">
        <v>3773</v>
      </c>
      <c r="D4108" t="s">
        <v>1046</v>
      </c>
    </row>
    <row r="4109" spans="1:4" x14ac:dyDescent="0.3">
      <c r="A4109" t="s">
        <v>610</v>
      </c>
      <c r="B4109" t="s">
        <v>3773</v>
      </c>
      <c r="D4109" t="s">
        <v>1046</v>
      </c>
    </row>
    <row r="4110" spans="1:4" x14ac:dyDescent="0.3">
      <c r="A4110" t="s">
        <v>609</v>
      </c>
      <c r="B4110" t="s">
        <v>3774</v>
      </c>
      <c r="D4110" t="s">
        <v>1046</v>
      </c>
    </row>
    <row r="4111" spans="1:4" x14ac:dyDescent="0.3">
      <c r="A4111" t="s">
        <v>610</v>
      </c>
      <c r="B4111" t="s">
        <v>3774</v>
      </c>
      <c r="D4111" t="s">
        <v>1046</v>
      </c>
    </row>
    <row r="4112" spans="1:4" x14ac:dyDescent="0.3">
      <c r="A4112" t="s">
        <v>609</v>
      </c>
      <c r="B4112" t="s">
        <v>3775</v>
      </c>
      <c r="D4112" t="s">
        <v>1046</v>
      </c>
    </row>
    <row r="4113" spans="1:4" x14ac:dyDescent="0.3">
      <c r="A4113" t="s">
        <v>610</v>
      </c>
      <c r="B4113" t="s">
        <v>3775</v>
      </c>
      <c r="D4113" t="s">
        <v>1046</v>
      </c>
    </row>
    <row r="4114" spans="1:4" x14ac:dyDescent="0.3">
      <c r="A4114" t="s">
        <v>609</v>
      </c>
      <c r="B4114" t="s">
        <v>3512</v>
      </c>
      <c r="D4114" t="s">
        <v>1046</v>
      </c>
    </row>
    <row r="4115" spans="1:4" x14ac:dyDescent="0.3">
      <c r="A4115" t="s">
        <v>610</v>
      </c>
      <c r="B4115" t="s">
        <v>3512</v>
      </c>
      <c r="D4115" t="s">
        <v>1046</v>
      </c>
    </row>
    <row r="4116" spans="1:4" x14ac:dyDescent="0.3">
      <c r="A4116" t="s">
        <v>609</v>
      </c>
      <c r="B4116" t="s">
        <v>3511</v>
      </c>
      <c r="D4116" t="s">
        <v>1046</v>
      </c>
    </row>
    <row r="4117" spans="1:4" x14ac:dyDescent="0.3">
      <c r="A4117" t="s">
        <v>610</v>
      </c>
      <c r="B4117" t="s">
        <v>3511</v>
      </c>
      <c r="D4117" t="s">
        <v>1046</v>
      </c>
    </row>
    <row r="4118" spans="1:4" x14ac:dyDescent="0.3">
      <c r="A4118" t="s">
        <v>609</v>
      </c>
      <c r="B4118" t="s">
        <v>3776</v>
      </c>
      <c r="D4118" t="s">
        <v>1046</v>
      </c>
    </row>
    <row r="4119" spans="1:4" x14ac:dyDescent="0.3">
      <c r="A4119" t="s">
        <v>610</v>
      </c>
      <c r="B4119" t="s">
        <v>3776</v>
      </c>
      <c r="D4119" t="s">
        <v>1046</v>
      </c>
    </row>
    <row r="4120" spans="1:4" x14ac:dyDescent="0.3">
      <c r="A4120" t="s">
        <v>609</v>
      </c>
      <c r="B4120" t="s">
        <v>3513</v>
      </c>
      <c r="D4120" t="s">
        <v>1046</v>
      </c>
    </row>
    <row r="4121" spans="1:4" x14ac:dyDescent="0.3">
      <c r="A4121" t="s">
        <v>610</v>
      </c>
      <c r="B4121" t="s">
        <v>3513</v>
      </c>
      <c r="D4121" t="s">
        <v>1046</v>
      </c>
    </row>
    <row r="4122" spans="1:4" x14ac:dyDescent="0.3">
      <c r="A4122" t="s">
        <v>609</v>
      </c>
      <c r="B4122" t="s">
        <v>3514</v>
      </c>
      <c r="D4122" t="s">
        <v>1046</v>
      </c>
    </row>
    <row r="4123" spans="1:4" x14ac:dyDescent="0.3">
      <c r="A4123" t="s">
        <v>610</v>
      </c>
      <c r="B4123" t="s">
        <v>3514</v>
      </c>
      <c r="D4123" t="s">
        <v>1046</v>
      </c>
    </row>
    <row r="4124" spans="1:4" x14ac:dyDescent="0.3">
      <c r="A4124" t="s">
        <v>609</v>
      </c>
      <c r="B4124" t="s">
        <v>3777</v>
      </c>
      <c r="D4124" t="s">
        <v>1046</v>
      </c>
    </row>
    <row r="4125" spans="1:4" x14ac:dyDescent="0.3">
      <c r="A4125" t="s">
        <v>610</v>
      </c>
      <c r="B4125" t="s">
        <v>3777</v>
      </c>
      <c r="D4125" t="s">
        <v>1046</v>
      </c>
    </row>
    <row r="4126" spans="1:4" x14ac:dyDescent="0.3">
      <c r="A4126" t="s">
        <v>609</v>
      </c>
      <c r="B4126" t="s">
        <v>3778</v>
      </c>
      <c r="D4126" t="s">
        <v>1046</v>
      </c>
    </row>
    <row r="4127" spans="1:4" x14ac:dyDescent="0.3">
      <c r="A4127" t="s">
        <v>610</v>
      </c>
      <c r="B4127" t="s">
        <v>3778</v>
      </c>
      <c r="D4127" t="s">
        <v>1046</v>
      </c>
    </row>
    <row r="4128" spans="1:4" x14ac:dyDescent="0.3">
      <c r="A4128" t="s">
        <v>609</v>
      </c>
      <c r="B4128" t="s">
        <v>3779</v>
      </c>
      <c r="D4128" t="s">
        <v>1046</v>
      </c>
    </row>
    <row r="4129" spans="1:4" x14ac:dyDescent="0.3">
      <c r="A4129" t="s">
        <v>610</v>
      </c>
      <c r="B4129" t="s">
        <v>3779</v>
      </c>
      <c r="D4129" t="s">
        <v>1046</v>
      </c>
    </row>
    <row r="4130" spans="1:4" x14ac:dyDescent="0.3">
      <c r="A4130" t="s">
        <v>609</v>
      </c>
      <c r="B4130" t="s">
        <v>3516</v>
      </c>
      <c r="D4130" t="s">
        <v>1046</v>
      </c>
    </row>
    <row r="4131" spans="1:4" x14ac:dyDescent="0.3">
      <c r="A4131" t="s">
        <v>610</v>
      </c>
      <c r="B4131" t="s">
        <v>3516</v>
      </c>
      <c r="D4131" t="s">
        <v>1046</v>
      </c>
    </row>
    <row r="4132" spans="1:4" x14ac:dyDescent="0.3">
      <c r="A4132" t="s">
        <v>609</v>
      </c>
      <c r="B4132" t="s">
        <v>3515</v>
      </c>
      <c r="D4132" t="s">
        <v>1046</v>
      </c>
    </row>
    <row r="4133" spans="1:4" x14ac:dyDescent="0.3">
      <c r="A4133" t="s">
        <v>610</v>
      </c>
      <c r="B4133" t="s">
        <v>3515</v>
      </c>
      <c r="D4133" t="s">
        <v>1046</v>
      </c>
    </row>
    <row r="4134" spans="1:4" x14ac:dyDescent="0.3">
      <c r="A4134" t="s">
        <v>609</v>
      </c>
      <c r="B4134" t="s">
        <v>3780</v>
      </c>
      <c r="D4134" t="s">
        <v>1046</v>
      </c>
    </row>
    <row r="4135" spans="1:4" x14ac:dyDescent="0.3">
      <c r="A4135" t="s">
        <v>610</v>
      </c>
      <c r="B4135" t="s">
        <v>3780</v>
      </c>
      <c r="D4135" t="s">
        <v>1046</v>
      </c>
    </row>
    <row r="4136" spans="1:4" x14ac:dyDescent="0.3">
      <c r="A4136" t="s">
        <v>609</v>
      </c>
      <c r="B4136" t="s">
        <v>3517</v>
      </c>
      <c r="D4136" t="s">
        <v>1046</v>
      </c>
    </row>
    <row r="4137" spans="1:4" x14ac:dyDescent="0.3">
      <c r="A4137" t="s">
        <v>610</v>
      </c>
      <c r="B4137" t="s">
        <v>3517</v>
      </c>
      <c r="D4137" t="s">
        <v>1046</v>
      </c>
    </row>
    <row r="4138" spans="1:4" x14ac:dyDescent="0.3">
      <c r="A4138" t="s">
        <v>609</v>
      </c>
      <c r="B4138" t="s">
        <v>3518</v>
      </c>
      <c r="D4138" t="s">
        <v>1046</v>
      </c>
    </row>
    <row r="4139" spans="1:4" x14ac:dyDescent="0.3">
      <c r="A4139" t="s">
        <v>610</v>
      </c>
      <c r="B4139" t="s">
        <v>3518</v>
      </c>
      <c r="D4139" t="s">
        <v>1046</v>
      </c>
    </row>
    <row r="4140" spans="1:4" x14ac:dyDescent="0.3">
      <c r="A4140" t="s">
        <v>609</v>
      </c>
      <c r="B4140" t="s">
        <v>3519</v>
      </c>
      <c r="D4140" t="s">
        <v>1046</v>
      </c>
    </row>
    <row r="4141" spans="1:4" x14ac:dyDescent="0.3">
      <c r="A4141" t="s">
        <v>610</v>
      </c>
      <c r="B4141" t="s">
        <v>3519</v>
      </c>
      <c r="D4141" t="s">
        <v>1046</v>
      </c>
    </row>
    <row r="4142" spans="1:4" x14ac:dyDescent="0.3">
      <c r="A4142" t="s">
        <v>609</v>
      </c>
      <c r="B4142" t="s">
        <v>3520</v>
      </c>
      <c r="D4142" t="s">
        <v>1046</v>
      </c>
    </row>
    <row r="4143" spans="1:4" x14ac:dyDescent="0.3">
      <c r="A4143" t="s">
        <v>610</v>
      </c>
      <c r="B4143" t="s">
        <v>3520</v>
      </c>
      <c r="D4143" t="s">
        <v>1046</v>
      </c>
    </row>
    <row r="4144" spans="1:4" x14ac:dyDescent="0.3">
      <c r="A4144" t="s">
        <v>609</v>
      </c>
      <c r="B4144" t="s">
        <v>3521</v>
      </c>
      <c r="D4144" t="s">
        <v>1046</v>
      </c>
    </row>
    <row r="4145" spans="1:4" x14ac:dyDescent="0.3">
      <c r="A4145" t="s">
        <v>610</v>
      </c>
      <c r="B4145" t="s">
        <v>3521</v>
      </c>
      <c r="D4145" t="s">
        <v>1046</v>
      </c>
    </row>
    <row r="4146" spans="1:4" x14ac:dyDescent="0.3">
      <c r="A4146" t="s">
        <v>609</v>
      </c>
      <c r="B4146" t="s">
        <v>3781</v>
      </c>
      <c r="D4146" t="s">
        <v>1046</v>
      </c>
    </row>
    <row r="4147" spans="1:4" x14ac:dyDescent="0.3">
      <c r="A4147" t="s">
        <v>610</v>
      </c>
      <c r="B4147" t="s">
        <v>3781</v>
      </c>
      <c r="D4147" t="s">
        <v>1046</v>
      </c>
    </row>
    <row r="4148" spans="1:4" x14ac:dyDescent="0.3">
      <c r="A4148" t="s">
        <v>609</v>
      </c>
      <c r="B4148" t="s">
        <v>3522</v>
      </c>
      <c r="D4148" t="s">
        <v>1046</v>
      </c>
    </row>
    <row r="4149" spans="1:4" x14ac:dyDescent="0.3">
      <c r="A4149" t="s">
        <v>610</v>
      </c>
      <c r="B4149" t="s">
        <v>3522</v>
      </c>
      <c r="D4149" t="s">
        <v>1046</v>
      </c>
    </row>
    <row r="4150" spans="1:4" x14ac:dyDescent="0.3">
      <c r="A4150" t="s">
        <v>609</v>
      </c>
      <c r="B4150" t="s">
        <v>3523</v>
      </c>
      <c r="D4150" t="s">
        <v>1046</v>
      </c>
    </row>
    <row r="4151" spans="1:4" x14ac:dyDescent="0.3">
      <c r="A4151" t="s">
        <v>610</v>
      </c>
      <c r="B4151" t="s">
        <v>3523</v>
      </c>
      <c r="D4151" t="s">
        <v>1046</v>
      </c>
    </row>
    <row r="4152" spans="1:4" x14ac:dyDescent="0.3">
      <c r="A4152" t="s">
        <v>609</v>
      </c>
      <c r="B4152" t="s">
        <v>3524</v>
      </c>
      <c r="D4152" t="s">
        <v>1046</v>
      </c>
    </row>
    <row r="4153" spans="1:4" x14ac:dyDescent="0.3">
      <c r="A4153" t="s">
        <v>610</v>
      </c>
      <c r="B4153" t="s">
        <v>3524</v>
      </c>
      <c r="D4153" t="s">
        <v>1046</v>
      </c>
    </row>
    <row r="4154" spans="1:4" x14ac:dyDescent="0.3">
      <c r="A4154" t="s">
        <v>609</v>
      </c>
      <c r="B4154" t="s">
        <v>3525</v>
      </c>
      <c r="D4154" t="s">
        <v>1046</v>
      </c>
    </row>
    <row r="4155" spans="1:4" x14ac:dyDescent="0.3">
      <c r="A4155" t="s">
        <v>610</v>
      </c>
      <c r="B4155" t="s">
        <v>3525</v>
      </c>
      <c r="D4155" t="s">
        <v>1046</v>
      </c>
    </row>
    <row r="4156" spans="1:4" x14ac:dyDescent="0.3">
      <c r="A4156" t="s">
        <v>609</v>
      </c>
      <c r="B4156" t="s">
        <v>3526</v>
      </c>
      <c r="D4156" t="s">
        <v>1046</v>
      </c>
    </row>
    <row r="4157" spans="1:4" x14ac:dyDescent="0.3">
      <c r="A4157" t="s">
        <v>610</v>
      </c>
      <c r="B4157" t="s">
        <v>3526</v>
      </c>
      <c r="D4157" t="s">
        <v>1046</v>
      </c>
    </row>
    <row r="4158" spans="1:4" x14ac:dyDescent="0.3">
      <c r="A4158" t="s">
        <v>609</v>
      </c>
      <c r="B4158" t="s">
        <v>3527</v>
      </c>
      <c r="D4158" t="s">
        <v>1046</v>
      </c>
    </row>
    <row r="4159" spans="1:4" x14ac:dyDescent="0.3">
      <c r="A4159" t="s">
        <v>610</v>
      </c>
      <c r="B4159" t="s">
        <v>3527</v>
      </c>
      <c r="D4159" t="s">
        <v>1046</v>
      </c>
    </row>
    <row r="4160" spans="1:4" x14ac:dyDescent="0.3">
      <c r="A4160" t="s">
        <v>609</v>
      </c>
      <c r="B4160" t="s">
        <v>3782</v>
      </c>
      <c r="D4160" t="s">
        <v>1046</v>
      </c>
    </row>
    <row r="4161" spans="1:4" x14ac:dyDescent="0.3">
      <c r="A4161" t="s">
        <v>610</v>
      </c>
      <c r="B4161" t="s">
        <v>3782</v>
      </c>
      <c r="D4161" t="s">
        <v>1046</v>
      </c>
    </row>
    <row r="4162" spans="1:4" x14ac:dyDescent="0.3">
      <c r="A4162" t="s">
        <v>609</v>
      </c>
      <c r="B4162" t="s">
        <v>3528</v>
      </c>
      <c r="D4162" t="s">
        <v>1046</v>
      </c>
    </row>
    <row r="4163" spans="1:4" x14ac:dyDescent="0.3">
      <c r="A4163" t="s">
        <v>610</v>
      </c>
      <c r="B4163" t="s">
        <v>3528</v>
      </c>
      <c r="D4163" t="s">
        <v>1046</v>
      </c>
    </row>
    <row r="4164" spans="1:4" x14ac:dyDescent="0.3">
      <c r="A4164" t="s">
        <v>609</v>
      </c>
      <c r="B4164" t="s">
        <v>3529</v>
      </c>
      <c r="D4164" t="s">
        <v>1046</v>
      </c>
    </row>
    <row r="4165" spans="1:4" x14ac:dyDescent="0.3">
      <c r="A4165" t="s">
        <v>610</v>
      </c>
      <c r="B4165" t="s">
        <v>3529</v>
      </c>
      <c r="D4165" t="s">
        <v>1046</v>
      </c>
    </row>
    <row r="4166" spans="1:4" x14ac:dyDescent="0.3">
      <c r="A4166" t="s">
        <v>609</v>
      </c>
      <c r="B4166" t="s">
        <v>3530</v>
      </c>
      <c r="D4166" t="s">
        <v>1046</v>
      </c>
    </row>
    <row r="4167" spans="1:4" x14ac:dyDescent="0.3">
      <c r="A4167" t="s">
        <v>610</v>
      </c>
      <c r="B4167" t="s">
        <v>3530</v>
      </c>
      <c r="D4167" t="s">
        <v>1046</v>
      </c>
    </row>
    <row r="4168" spans="1:4" x14ac:dyDescent="0.3">
      <c r="A4168" t="s">
        <v>609</v>
      </c>
      <c r="B4168" t="s">
        <v>3531</v>
      </c>
      <c r="D4168" t="s">
        <v>1046</v>
      </c>
    </row>
    <row r="4169" spans="1:4" x14ac:dyDescent="0.3">
      <c r="A4169" t="s">
        <v>610</v>
      </c>
      <c r="B4169" t="s">
        <v>3531</v>
      </c>
      <c r="D4169" t="s">
        <v>1046</v>
      </c>
    </row>
    <row r="4170" spans="1:4" x14ac:dyDescent="0.3">
      <c r="A4170" t="s">
        <v>609</v>
      </c>
      <c r="B4170" t="s">
        <v>3532</v>
      </c>
      <c r="D4170" t="s">
        <v>1046</v>
      </c>
    </row>
    <row r="4171" spans="1:4" x14ac:dyDescent="0.3">
      <c r="A4171" t="s">
        <v>610</v>
      </c>
      <c r="B4171" t="s">
        <v>3532</v>
      </c>
      <c r="D4171" t="s">
        <v>1046</v>
      </c>
    </row>
    <row r="4172" spans="1:4" x14ac:dyDescent="0.3">
      <c r="A4172" t="s">
        <v>609</v>
      </c>
      <c r="B4172" t="s">
        <v>3533</v>
      </c>
      <c r="D4172" t="s">
        <v>1046</v>
      </c>
    </row>
    <row r="4173" spans="1:4" x14ac:dyDescent="0.3">
      <c r="A4173" t="s">
        <v>610</v>
      </c>
      <c r="B4173" t="s">
        <v>3533</v>
      </c>
      <c r="D4173" t="s">
        <v>1046</v>
      </c>
    </row>
    <row r="4174" spans="1:4" x14ac:dyDescent="0.3">
      <c r="A4174" t="s">
        <v>609</v>
      </c>
      <c r="B4174" t="s">
        <v>3783</v>
      </c>
      <c r="D4174" t="s">
        <v>1046</v>
      </c>
    </row>
    <row r="4175" spans="1:4" x14ac:dyDescent="0.3">
      <c r="A4175" t="s">
        <v>610</v>
      </c>
      <c r="B4175" t="s">
        <v>3783</v>
      </c>
      <c r="D4175" t="s">
        <v>1046</v>
      </c>
    </row>
    <row r="4176" spans="1:4" x14ac:dyDescent="0.3">
      <c r="A4176" t="s">
        <v>609</v>
      </c>
      <c r="B4176" t="s">
        <v>3534</v>
      </c>
      <c r="D4176" t="s">
        <v>1046</v>
      </c>
    </row>
    <row r="4177" spans="1:4" x14ac:dyDescent="0.3">
      <c r="A4177" t="s">
        <v>610</v>
      </c>
      <c r="B4177" t="s">
        <v>3534</v>
      </c>
      <c r="D4177" t="s">
        <v>1046</v>
      </c>
    </row>
    <row r="4178" spans="1:4" x14ac:dyDescent="0.3">
      <c r="A4178" t="s">
        <v>609</v>
      </c>
      <c r="B4178" t="s">
        <v>3535</v>
      </c>
      <c r="D4178" t="s">
        <v>1046</v>
      </c>
    </row>
    <row r="4179" spans="1:4" x14ac:dyDescent="0.3">
      <c r="A4179" t="s">
        <v>610</v>
      </c>
      <c r="B4179" t="s">
        <v>3535</v>
      </c>
      <c r="D4179" t="s">
        <v>1046</v>
      </c>
    </row>
    <row r="4180" spans="1:4" x14ac:dyDescent="0.3">
      <c r="A4180" t="s">
        <v>609</v>
      </c>
      <c r="B4180" t="s">
        <v>3536</v>
      </c>
      <c r="D4180" t="s">
        <v>1046</v>
      </c>
    </row>
    <row r="4181" spans="1:4" x14ac:dyDescent="0.3">
      <c r="A4181" t="s">
        <v>610</v>
      </c>
      <c r="B4181" t="s">
        <v>3536</v>
      </c>
      <c r="D4181" t="s">
        <v>1046</v>
      </c>
    </row>
    <row r="4182" spans="1:4" x14ac:dyDescent="0.3">
      <c r="A4182" t="s">
        <v>609</v>
      </c>
      <c r="B4182" t="s">
        <v>3537</v>
      </c>
      <c r="D4182" t="s">
        <v>1046</v>
      </c>
    </row>
    <row r="4183" spans="1:4" x14ac:dyDescent="0.3">
      <c r="A4183" t="s">
        <v>610</v>
      </c>
      <c r="B4183" t="s">
        <v>3537</v>
      </c>
      <c r="D4183" t="s">
        <v>1046</v>
      </c>
    </row>
    <row r="4184" spans="1:4" x14ac:dyDescent="0.3">
      <c r="A4184" t="s">
        <v>609</v>
      </c>
      <c r="B4184" t="s">
        <v>3784</v>
      </c>
      <c r="D4184" t="s">
        <v>1046</v>
      </c>
    </row>
    <row r="4185" spans="1:4" x14ac:dyDescent="0.3">
      <c r="A4185" t="s">
        <v>610</v>
      </c>
      <c r="B4185" t="s">
        <v>3784</v>
      </c>
      <c r="D4185" t="s">
        <v>1046</v>
      </c>
    </row>
    <row r="4186" spans="1:4" x14ac:dyDescent="0.3">
      <c r="A4186" t="s">
        <v>609</v>
      </c>
      <c r="B4186" t="s">
        <v>3538</v>
      </c>
      <c r="D4186" t="s">
        <v>1046</v>
      </c>
    </row>
    <row r="4187" spans="1:4" x14ac:dyDescent="0.3">
      <c r="A4187" t="s">
        <v>610</v>
      </c>
      <c r="B4187" t="s">
        <v>3538</v>
      </c>
      <c r="D4187" t="s">
        <v>1046</v>
      </c>
    </row>
    <row r="4188" spans="1:4" x14ac:dyDescent="0.3">
      <c r="A4188" t="s">
        <v>609</v>
      </c>
      <c r="B4188" t="s">
        <v>3539</v>
      </c>
      <c r="D4188" t="s">
        <v>1046</v>
      </c>
    </row>
    <row r="4189" spans="1:4" x14ac:dyDescent="0.3">
      <c r="A4189" t="s">
        <v>610</v>
      </c>
      <c r="B4189" t="s">
        <v>3539</v>
      </c>
      <c r="D4189" t="s">
        <v>1046</v>
      </c>
    </row>
    <row r="4190" spans="1:4" x14ac:dyDescent="0.3">
      <c r="A4190" t="s">
        <v>609</v>
      </c>
      <c r="B4190" t="s">
        <v>3540</v>
      </c>
      <c r="D4190" t="s">
        <v>1046</v>
      </c>
    </row>
    <row r="4191" spans="1:4" x14ac:dyDescent="0.3">
      <c r="A4191" t="s">
        <v>610</v>
      </c>
      <c r="B4191" t="s">
        <v>3540</v>
      </c>
      <c r="D4191" t="s">
        <v>1046</v>
      </c>
    </row>
    <row r="4192" spans="1:4" x14ac:dyDescent="0.3">
      <c r="A4192" t="s">
        <v>609</v>
      </c>
      <c r="B4192" t="s">
        <v>3541</v>
      </c>
      <c r="D4192" t="s">
        <v>1046</v>
      </c>
    </row>
    <row r="4193" spans="1:4" x14ac:dyDescent="0.3">
      <c r="A4193" t="s">
        <v>610</v>
      </c>
      <c r="B4193" t="s">
        <v>3541</v>
      </c>
      <c r="D4193" t="s">
        <v>1046</v>
      </c>
    </row>
    <row r="4194" spans="1:4" x14ac:dyDescent="0.3">
      <c r="A4194" t="s">
        <v>609</v>
      </c>
      <c r="B4194" t="s">
        <v>3542</v>
      </c>
      <c r="D4194" t="s">
        <v>1046</v>
      </c>
    </row>
    <row r="4195" spans="1:4" x14ac:dyDescent="0.3">
      <c r="A4195" t="s">
        <v>610</v>
      </c>
      <c r="B4195" t="s">
        <v>3542</v>
      </c>
      <c r="D4195" t="s">
        <v>1046</v>
      </c>
    </row>
    <row r="4196" spans="1:4" x14ac:dyDescent="0.3">
      <c r="A4196" t="s">
        <v>609</v>
      </c>
      <c r="B4196" t="s">
        <v>3543</v>
      </c>
      <c r="D4196" t="s">
        <v>1046</v>
      </c>
    </row>
    <row r="4197" spans="1:4" x14ac:dyDescent="0.3">
      <c r="A4197" t="s">
        <v>610</v>
      </c>
      <c r="B4197" t="s">
        <v>3543</v>
      </c>
      <c r="D4197" t="s">
        <v>1046</v>
      </c>
    </row>
    <row r="4198" spans="1:4" x14ac:dyDescent="0.3">
      <c r="A4198" t="s">
        <v>609</v>
      </c>
      <c r="B4198" t="s">
        <v>3544</v>
      </c>
      <c r="D4198" t="s">
        <v>1046</v>
      </c>
    </row>
    <row r="4199" spans="1:4" x14ac:dyDescent="0.3">
      <c r="A4199" t="s">
        <v>610</v>
      </c>
      <c r="B4199" t="s">
        <v>3544</v>
      </c>
      <c r="D4199" t="s">
        <v>1046</v>
      </c>
    </row>
    <row r="4200" spans="1:4" x14ac:dyDescent="0.3">
      <c r="A4200" t="s">
        <v>609</v>
      </c>
      <c r="B4200" t="s">
        <v>3785</v>
      </c>
      <c r="D4200" t="s">
        <v>1046</v>
      </c>
    </row>
    <row r="4201" spans="1:4" x14ac:dyDescent="0.3">
      <c r="A4201" t="s">
        <v>610</v>
      </c>
      <c r="B4201" t="s">
        <v>3785</v>
      </c>
      <c r="D4201" t="s">
        <v>1046</v>
      </c>
    </row>
    <row r="4202" spans="1:4" x14ac:dyDescent="0.3">
      <c r="A4202" t="s">
        <v>609</v>
      </c>
      <c r="B4202" t="s">
        <v>3545</v>
      </c>
      <c r="D4202" t="s">
        <v>1046</v>
      </c>
    </row>
    <row r="4203" spans="1:4" x14ac:dyDescent="0.3">
      <c r="A4203" t="s">
        <v>610</v>
      </c>
      <c r="B4203" t="s">
        <v>3545</v>
      </c>
      <c r="D4203" t="s">
        <v>1046</v>
      </c>
    </row>
    <row r="4204" spans="1:4" x14ac:dyDescent="0.3">
      <c r="A4204" t="s">
        <v>609</v>
      </c>
      <c r="B4204" t="s">
        <v>3546</v>
      </c>
      <c r="D4204" t="s">
        <v>1046</v>
      </c>
    </row>
    <row r="4205" spans="1:4" x14ac:dyDescent="0.3">
      <c r="A4205" t="s">
        <v>610</v>
      </c>
      <c r="B4205" t="s">
        <v>3546</v>
      </c>
      <c r="D4205" t="s">
        <v>1046</v>
      </c>
    </row>
    <row r="4206" spans="1:4" x14ac:dyDescent="0.3">
      <c r="A4206" t="s">
        <v>609</v>
      </c>
      <c r="B4206" t="s">
        <v>3547</v>
      </c>
      <c r="D4206" t="s">
        <v>1046</v>
      </c>
    </row>
    <row r="4207" spans="1:4" x14ac:dyDescent="0.3">
      <c r="A4207" t="s">
        <v>610</v>
      </c>
      <c r="B4207" t="s">
        <v>3547</v>
      </c>
      <c r="D4207" t="s">
        <v>1046</v>
      </c>
    </row>
    <row r="4208" spans="1:4" x14ac:dyDescent="0.3">
      <c r="A4208" t="s">
        <v>609</v>
      </c>
      <c r="B4208" t="s">
        <v>3548</v>
      </c>
      <c r="D4208" t="s">
        <v>1046</v>
      </c>
    </row>
    <row r="4209" spans="1:4" x14ac:dyDescent="0.3">
      <c r="A4209" t="s">
        <v>610</v>
      </c>
      <c r="B4209" t="s">
        <v>3548</v>
      </c>
      <c r="D4209" t="s">
        <v>1046</v>
      </c>
    </row>
    <row r="4210" spans="1:4" x14ac:dyDescent="0.3">
      <c r="A4210" t="s">
        <v>609</v>
      </c>
      <c r="B4210" t="s">
        <v>3786</v>
      </c>
      <c r="D4210" t="s">
        <v>1046</v>
      </c>
    </row>
    <row r="4211" spans="1:4" x14ac:dyDescent="0.3">
      <c r="A4211" t="s">
        <v>610</v>
      </c>
      <c r="B4211" t="s">
        <v>3786</v>
      </c>
      <c r="D4211" t="s">
        <v>1046</v>
      </c>
    </row>
    <row r="4212" spans="1:4" x14ac:dyDescent="0.3">
      <c r="A4212" t="s">
        <v>609</v>
      </c>
      <c r="B4212" t="s">
        <v>3549</v>
      </c>
      <c r="D4212" t="s">
        <v>1046</v>
      </c>
    </row>
    <row r="4213" spans="1:4" x14ac:dyDescent="0.3">
      <c r="A4213" t="s">
        <v>610</v>
      </c>
      <c r="B4213" t="s">
        <v>3549</v>
      </c>
      <c r="D4213" t="s">
        <v>1046</v>
      </c>
    </row>
    <row r="4214" spans="1:4" x14ac:dyDescent="0.3">
      <c r="A4214" t="s">
        <v>609</v>
      </c>
      <c r="B4214" t="s">
        <v>3550</v>
      </c>
      <c r="D4214" t="s">
        <v>1046</v>
      </c>
    </row>
    <row r="4215" spans="1:4" x14ac:dyDescent="0.3">
      <c r="A4215" t="s">
        <v>610</v>
      </c>
      <c r="B4215" t="s">
        <v>3550</v>
      </c>
      <c r="D4215" t="s">
        <v>1046</v>
      </c>
    </row>
    <row r="4216" spans="1:4" x14ac:dyDescent="0.3">
      <c r="A4216" t="s">
        <v>609</v>
      </c>
      <c r="B4216" t="s">
        <v>3787</v>
      </c>
      <c r="D4216" t="s">
        <v>1046</v>
      </c>
    </row>
    <row r="4217" spans="1:4" x14ac:dyDescent="0.3">
      <c r="A4217" t="s">
        <v>610</v>
      </c>
      <c r="B4217" t="s">
        <v>3787</v>
      </c>
      <c r="D4217" t="s">
        <v>1046</v>
      </c>
    </row>
    <row r="4218" spans="1:4" x14ac:dyDescent="0.3">
      <c r="A4218" t="s">
        <v>609</v>
      </c>
      <c r="B4218" t="s">
        <v>3551</v>
      </c>
      <c r="D4218" t="s">
        <v>1046</v>
      </c>
    </row>
    <row r="4219" spans="1:4" x14ac:dyDescent="0.3">
      <c r="A4219" t="s">
        <v>610</v>
      </c>
      <c r="B4219" t="s">
        <v>3551</v>
      </c>
      <c r="D4219" t="s">
        <v>1046</v>
      </c>
    </row>
    <row r="4220" spans="1:4" x14ac:dyDescent="0.3">
      <c r="A4220" t="s">
        <v>609</v>
      </c>
      <c r="B4220" t="s">
        <v>3552</v>
      </c>
      <c r="D4220" t="s">
        <v>1046</v>
      </c>
    </row>
    <row r="4221" spans="1:4" x14ac:dyDescent="0.3">
      <c r="A4221" t="s">
        <v>610</v>
      </c>
      <c r="B4221" t="s">
        <v>3552</v>
      </c>
      <c r="D4221" t="s">
        <v>1046</v>
      </c>
    </row>
    <row r="4222" spans="1:4" x14ac:dyDescent="0.3">
      <c r="A4222" t="s">
        <v>609</v>
      </c>
      <c r="B4222" t="s">
        <v>3553</v>
      </c>
      <c r="D4222" t="s">
        <v>1046</v>
      </c>
    </row>
    <row r="4223" spans="1:4" x14ac:dyDescent="0.3">
      <c r="A4223" t="s">
        <v>610</v>
      </c>
      <c r="B4223" t="s">
        <v>3553</v>
      </c>
      <c r="D4223" t="s">
        <v>1046</v>
      </c>
    </row>
    <row r="4224" spans="1:4" x14ac:dyDescent="0.3">
      <c r="A4224" t="s">
        <v>609</v>
      </c>
      <c r="B4224" t="s">
        <v>3554</v>
      </c>
      <c r="D4224" t="s">
        <v>1046</v>
      </c>
    </row>
    <row r="4225" spans="1:4" x14ac:dyDescent="0.3">
      <c r="A4225" t="s">
        <v>610</v>
      </c>
      <c r="B4225" t="s">
        <v>3554</v>
      </c>
      <c r="D4225" t="s">
        <v>1046</v>
      </c>
    </row>
    <row r="4226" spans="1:4" x14ac:dyDescent="0.3">
      <c r="A4226" t="s">
        <v>609</v>
      </c>
      <c r="B4226" t="s">
        <v>3555</v>
      </c>
      <c r="D4226" t="s">
        <v>1046</v>
      </c>
    </row>
    <row r="4227" spans="1:4" x14ac:dyDescent="0.3">
      <c r="A4227" t="s">
        <v>610</v>
      </c>
      <c r="B4227" t="s">
        <v>3555</v>
      </c>
      <c r="D4227" t="s">
        <v>1046</v>
      </c>
    </row>
    <row r="4228" spans="1:4" x14ac:dyDescent="0.3">
      <c r="A4228" t="s">
        <v>609</v>
      </c>
      <c r="B4228" t="s">
        <v>3556</v>
      </c>
      <c r="D4228" t="s">
        <v>1046</v>
      </c>
    </row>
    <row r="4229" spans="1:4" x14ac:dyDescent="0.3">
      <c r="A4229" t="s">
        <v>610</v>
      </c>
      <c r="B4229" t="s">
        <v>3556</v>
      </c>
      <c r="D4229" t="s">
        <v>1046</v>
      </c>
    </row>
    <row r="4230" spans="1:4" x14ac:dyDescent="0.3">
      <c r="A4230" t="s">
        <v>609</v>
      </c>
      <c r="B4230" t="s">
        <v>3788</v>
      </c>
      <c r="D4230" t="s">
        <v>1046</v>
      </c>
    </row>
    <row r="4231" spans="1:4" x14ac:dyDescent="0.3">
      <c r="A4231" t="s">
        <v>610</v>
      </c>
      <c r="B4231" t="s">
        <v>3788</v>
      </c>
      <c r="D4231" t="s">
        <v>1046</v>
      </c>
    </row>
    <row r="4232" spans="1:4" x14ac:dyDescent="0.3">
      <c r="A4232" t="s">
        <v>609</v>
      </c>
      <c r="B4232" t="s">
        <v>3789</v>
      </c>
      <c r="D4232" t="s">
        <v>1046</v>
      </c>
    </row>
    <row r="4233" spans="1:4" x14ac:dyDescent="0.3">
      <c r="A4233" t="s">
        <v>610</v>
      </c>
      <c r="B4233" t="s">
        <v>3789</v>
      </c>
      <c r="D4233" t="s">
        <v>1046</v>
      </c>
    </row>
    <row r="4234" spans="1:4" x14ac:dyDescent="0.3">
      <c r="A4234" t="s">
        <v>609</v>
      </c>
      <c r="B4234" t="s">
        <v>3557</v>
      </c>
      <c r="D4234" t="s">
        <v>1046</v>
      </c>
    </row>
    <row r="4235" spans="1:4" x14ac:dyDescent="0.3">
      <c r="A4235" t="s">
        <v>610</v>
      </c>
      <c r="B4235" t="s">
        <v>3557</v>
      </c>
      <c r="D4235" t="s">
        <v>1046</v>
      </c>
    </row>
    <row r="4236" spans="1:4" x14ac:dyDescent="0.3">
      <c r="A4236" t="s">
        <v>609</v>
      </c>
      <c r="B4236" t="s">
        <v>3558</v>
      </c>
      <c r="D4236" t="s">
        <v>1046</v>
      </c>
    </row>
    <row r="4237" spans="1:4" x14ac:dyDescent="0.3">
      <c r="A4237" t="s">
        <v>610</v>
      </c>
      <c r="B4237" t="s">
        <v>3558</v>
      </c>
      <c r="D4237" t="s">
        <v>1046</v>
      </c>
    </row>
    <row r="4238" spans="1:4" x14ac:dyDescent="0.3">
      <c r="A4238" t="s">
        <v>609</v>
      </c>
      <c r="B4238" t="s">
        <v>3559</v>
      </c>
      <c r="D4238" t="s">
        <v>1046</v>
      </c>
    </row>
    <row r="4239" spans="1:4" x14ac:dyDescent="0.3">
      <c r="A4239" t="s">
        <v>610</v>
      </c>
      <c r="B4239" t="s">
        <v>3559</v>
      </c>
      <c r="D4239" t="s">
        <v>1046</v>
      </c>
    </row>
    <row r="4240" spans="1:4" x14ac:dyDescent="0.3">
      <c r="A4240" t="s">
        <v>609</v>
      </c>
      <c r="B4240" t="s">
        <v>3560</v>
      </c>
      <c r="D4240" t="s">
        <v>1046</v>
      </c>
    </row>
    <row r="4241" spans="1:4" x14ac:dyDescent="0.3">
      <c r="A4241" t="s">
        <v>610</v>
      </c>
      <c r="B4241" t="s">
        <v>3560</v>
      </c>
      <c r="D4241" t="s">
        <v>1046</v>
      </c>
    </row>
    <row r="4242" spans="1:4" x14ac:dyDescent="0.3">
      <c r="A4242" t="s">
        <v>609</v>
      </c>
      <c r="B4242" t="s">
        <v>3561</v>
      </c>
      <c r="D4242" t="s">
        <v>1046</v>
      </c>
    </row>
    <row r="4243" spans="1:4" x14ac:dyDescent="0.3">
      <c r="A4243" t="s">
        <v>610</v>
      </c>
      <c r="B4243" t="s">
        <v>3561</v>
      </c>
      <c r="D4243" t="s">
        <v>1046</v>
      </c>
    </row>
    <row r="4244" spans="1:4" x14ac:dyDescent="0.3">
      <c r="A4244" t="s">
        <v>609</v>
      </c>
      <c r="B4244" t="s">
        <v>3562</v>
      </c>
      <c r="D4244" t="s">
        <v>1046</v>
      </c>
    </row>
    <row r="4245" spans="1:4" x14ac:dyDescent="0.3">
      <c r="A4245" t="s">
        <v>610</v>
      </c>
      <c r="B4245" t="s">
        <v>3562</v>
      </c>
      <c r="D4245" t="s">
        <v>1046</v>
      </c>
    </row>
    <row r="4246" spans="1:4" x14ac:dyDescent="0.3">
      <c r="A4246" t="s">
        <v>609</v>
      </c>
      <c r="B4246" t="s">
        <v>3563</v>
      </c>
      <c r="D4246" t="s">
        <v>1046</v>
      </c>
    </row>
    <row r="4247" spans="1:4" x14ac:dyDescent="0.3">
      <c r="A4247" t="s">
        <v>610</v>
      </c>
      <c r="B4247" t="s">
        <v>3563</v>
      </c>
      <c r="D4247" t="s">
        <v>1046</v>
      </c>
    </row>
    <row r="4248" spans="1:4" x14ac:dyDescent="0.3">
      <c r="A4248" t="s">
        <v>609</v>
      </c>
      <c r="B4248" t="s">
        <v>3564</v>
      </c>
      <c r="D4248" t="s">
        <v>1046</v>
      </c>
    </row>
    <row r="4249" spans="1:4" x14ac:dyDescent="0.3">
      <c r="A4249" t="s">
        <v>610</v>
      </c>
      <c r="B4249" t="s">
        <v>3564</v>
      </c>
      <c r="D4249" t="s">
        <v>1046</v>
      </c>
    </row>
    <row r="4250" spans="1:4" x14ac:dyDescent="0.3">
      <c r="A4250" t="s">
        <v>609</v>
      </c>
      <c r="B4250" t="s">
        <v>3565</v>
      </c>
      <c r="D4250" t="s">
        <v>1046</v>
      </c>
    </row>
    <row r="4251" spans="1:4" x14ac:dyDescent="0.3">
      <c r="A4251" t="s">
        <v>610</v>
      </c>
      <c r="B4251" t="s">
        <v>3565</v>
      </c>
      <c r="D4251" t="s">
        <v>1046</v>
      </c>
    </row>
    <row r="4252" spans="1:4" x14ac:dyDescent="0.3">
      <c r="A4252" t="s">
        <v>609</v>
      </c>
      <c r="B4252" t="s">
        <v>3566</v>
      </c>
      <c r="D4252" t="s">
        <v>1046</v>
      </c>
    </row>
    <row r="4253" spans="1:4" x14ac:dyDescent="0.3">
      <c r="A4253" t="s">
        <v>610</v>
      </c>
      <c r="B4253" t="s">
        <v>3566</v>
      </c>
      <c r="D4253" t="s">
        <v>1046</v>
      </c>
    </row>
    <row r="4254" spans="1:4" x14ac:dyDescent="0.3">
      <c r="A4254" t="s">
        <v>609</v>
      </c>
      <c r="B4254" t="s">
        <v>3790</v>
      </c>
      <c r="D4254" t="s">
        <v>1046</v>
      </c>
    </row>
    <row r="4255" spans="1:4" x14ac:dyDescent="0.3">
      <c r="A4255" t="s">
        <v>610</v>
      </c>
      <c r="B4255" t="s">
        <v>3790</v>
      </c>
      <c r="D4255" t="s">
        <v>1046</v>
      </c>
    </row>
    <row r="4256" spans="1:4" x14ac:dyDescent="0.3">
      <c r="A4256" t="s">
        <v>609</v>
      </c>
      <c r="B4256" t="s">
        <v>3567</v>
      </c>
      <c r="D4256" t="s">
        <v>1046</v>
      </c>
    </row>
    <row r="4257" spans="1:4" x14ac:dyDescent="0.3">
      <c r="A4257" t="s">
        <v>610</v>
      </c>
      <c r="B4257" t="s">
        <v>3567</v>
      </c>
      <c r="D4257" t="s">
        <v>1046</v>
      </c>
    </row>
    <row r="4258" spans="1:4" x14ac:dyDescent="0.3">
      <c r="A4258" t="s">
        <v>609</v>
      </c>
      <c r="B4258" t="s">
        <v>3568</v>
      </c>
      <c r="D4258" t="s">
        <v>1046</v>
      </c>
    </row>
    <row r="4259" spans="1:4" x14ac:dyDescent="0.3">
      <c r="A4259" t="s">
        <v>610</v>
      </c>
      <c r="B4259" t="s">
        <v>3568</v>
      </c>
      <c r="D4259" t="s">
        <v>1046</v>
      </c>
    </row>
    <row r="4260" spans="1:4" x14ac:dyDescent="0.3">
      <c r="A4260" t="s">
        <v>609</v>
      </c>
      <c r="B4260" t="s">
        <v>3569</v>
      </c>
      <c r="D4260" t="s">
        <v>1046</v>
      </c>
    </row>
    <row r="4261" spans="1:4" x14ac:dyDescent="0.3">
      <c r="A4261" t="s">
        <v>610</v>
      </c>
      <c r="B4261" t="s">
        <v>3569</v>
      </c>
      <c r="D4261" t="s">
        <v>1046</v>
      </c>
    </row>
    <row r="4262" spans="1:4" x14ac:dyDescent="0.3">
      <c r="A4262" t="s">
        <v>609</v>
      </c>
      <c r="B4262" t="s">
        <v>3570</v>
      </c>
      <c r="D4262" t="s">
        <v>1046</v>
      </c>
    </row>
    <row r="4263" spans="1:4" x14ac:dyDescent="0.3">
      <c r="A4263" t="s">
        <v>610</v>
      </c>
      <c r="B4263" t="s">
        <v>3570</v>
      </c>
      <c r="D4263" t="s">
        <v>1046</v>
      </c>
    </row>
    <row r="4264" spans="1:4" x14ac:dyDescent="0.3">
      <c r="A4264" t="s">
        <v>609</v>
      </c>
      <c r="B4264" t="s">
        <v>3933</v>
      </c>
      <c r="D4264" t="s">
        <v>1046</v>
      </c>
    </row>
    <row r="4265" spans="1:4" x14ac:dyDescent="0.3">
      <c r="A4265" t="s">
        <v>610</v>
      </c>
      <c r="B4265" t="s">
        <v>3933</v>
      </c>
      <c r="D4265" t="s">
        <v>1046</v>
      </c>
    </row>
    <row r="4266" spans="1:4" x14ac:dyDescent="0.3">
      <c r="A4266" t="s">
        <v>609</v>
      </c>
      <c r="B4266" t="s">
        <v>3791</v>
      </c>
      <c r="D4266" t="s">
        <v>1046</v>
      </c>
    </row>
    <row r="4267" spans="1:4" x14ac:dyDescent="0.3">
      <c r="A4267" t="s">
        <v>610</v>
      </c>
      <c r="B4267" t="s">
        <v>3791</v>
      </c>
      <c r="D4267" t="s">
        <v>1046</v>
      </c>
    </row>
    <row r="4268" spans="1:4" x14ac:dyDescent="0.3">
      <c r="A4268" t="s">
        <v>609</v>
      </c>
      <c r="B4268" t="s">
        <v>3571</v>
      </c>
      <c r="D4268" t="s">
        <v>1046</v>
      </c>
    </row>
    <row r="4269" spans="1:4" x14ac:dyDescent="0.3">
      <c r="A4269" t="s">
        <v>610</v>
      </c>
      <c r="B4269" t="s">
        <v>3571</v>
      </c>
      <c r="D4269" t="s">
        <v>1046</v>
      </c>
    </row>
    <row r="4270" spans="1:4" x14ac:dyDescent="0.3">
      <c r="A4270" t="s">
        <v>609</v>
      </c>
      <c r="B4270" t="s">
        <v>3572</v>
      </c>
      <c r="D4270" t="s">
        <v>1046</v>
      </c>
    </row>
    <row r="4271" spans="1:4" x14ac:dyDescent="0.3">
      <c r="A4271" t="s">
        <v>610</v>
      </c>
      <c r="B4271" t="s">
        <v>3572</v>
      </c>
      <c r="D4271" t="s">
        <v>1046</v>
      </c>
    </row>
    <row r="4272" spans="1:4" x14ac:dyDescent="0.3">
      <c r="A4272" t="s">
        <v>609</v>
      </c>
      <c r="B4272" t="s">
        <v>3573</v>
      </c>
      <c r="D4272" t="s">
        <v>1046</v>
      </c>
    </row>
    <row r="4273" spans="1:4" x14ac:dyDescent="0.3">
      <c r="A4273" t="s">
        <v>610</v>
      </c>
      <c r="B4273" t="s">
        <v>3573</v>
      </c>
      <c r="D4273" t="s">
        <v>1046</v>
      </c>
    </row>
    <row r="4274" spans="1:4" x14ac:dyDescent="0.3">
      <c r="A4274" t="s">
        <v>609</v>
      </c>
      <c r="B4274" t="s">
        <v>3574</v>
      </c>
      <c r="D4274" t="s">
        <v>1046</v>
      </c>
    </row>
    <row r="4275" spans="1:4" x14ac:dyDescent="0.3">
      <c r="A4275" t="s">
        <v>610</v>
      </c>
      <c r="B4275" t="s">
        <v>3574</v>
      </c>
      <c r="D4275" t="s">
        <v>1046</v>
      </c>
    </row>
    <row r="4276" spans="1:4" x14ac:dyDescent="0.3">
      <c r="A4276" t="s">
        <v>609</v>
      </c>
      <c r="B4276" t="s">
        <v>3934</v>
      </c>
      <c r="D4276" t="s">
        <v>1046</v>
      </c>
    </row>
    <row r="4277" spans="1:4" x14ac:dyDescent="0.3">
      <c r="A4277" t="s">
        <v>610</v>
      </c>
      <c r="B4277" t="s">
        <v>3934</v>
      </c>
      <c r="D4277" t="s">
        <v>1046</v>
      </c>
    </row>
    <row r="4278" spans="1:4" x14ac:dyDescent="0.3">
      <c r="A4278" t="s">
        <v>609</v>
      </c>
      <c r="B4278" t="s">
        <v>3792</v>
      </c>
      <c r="D4278" t="s">
        <v>1046</v>
      </c>
    </row>
    <row r="4279" spans="1:4" x14ac:dyDescent="0.3">
      <c r="A4279" t="s">
        <v>610</v>
      </c>
      <c r="B4279" t="s">
        <v>3792</v>
      </c>
      <c r="D4279" t="s">
        <v>1046</v>
      </c>
    </row>
    <row r="4280" spans="1:4" x14ac:dyDescent="0.3">
      <c r="A4280" t="s">
        <v>609</v>
      </c>
      <c r="B4280" t="s">
        <v>3575</v>
      </c>
      <c r="D4280" t="s">
        <v>1046</v>
      </c>
    </row>
    <row r="4281" spans="1:4" x14ac:dyDescent="0.3">
      <c r="A4281" t="s">
        <v>610</v>
      </c>
      <c r="B4281" t="s">
        <v>3575</v>
      </c>
      <c r="D4281" t="s">
        <v>1046</v>
      </c>
    </row>
    <row r="4282" spans="1:4" x14ac:dyDescent="0.3">
      <c r="A4282" t="s">
        <v>609</v>
      </c>
      <c r="B4282" t="s">
        <v>3576</v>
      </c>
      <c r="D4282" t="s">
        <v>1046</v>
      </c>
    </row>
    <row r="4283" spans="1:4" x14ac:dyDescent="0.3">
      <c r="A4283" t="s">
        <v>610</v>
      </c>
      <c r="B4283" t="s">
        <v>3576</v>
      </c>
      <c r="D4283" t="s">
        <v>1046</v>
      </c>
    </row>
    <row r="4284" spans="1:4" x14ac:dyDescent="0.3">
      <c r="A4284" t="s">
        <v>609</v>
      </c>
      <c r="B4284" t="s">
        <v>3577</v>
      </c>
      <c r="D4284" t="s">
        <v>1046</v>
      </c>
    </row>
    <row r="4285" spans="1:4" x14ac:dyDescent="0.3">
      <c r="A4285" t="s">
        <v>610</v>
      </c>
      <c r="B4285" t="s">
        <v>3577</v>
      </c>
      <c r="D4285" t="s">
        <v>1046</v>
      </c>
    </row>
    <row r="4286" spans="1:4" x14ac:dyDescent="0.3">
      <c r="A4286" t="s">
        <v>609</v>
      </c>
      <c r="B4286" t="s">
        <v>3578</v>
      </c>
      <c r="D4286" t="s">
        <v>1046</v>
      </c>
    </row>
    <row r="4287" spans="1:4" x14ac:dyDescent="0.3">
      <c r="A4287" t="s">
        <v>610</v>
      </c>
      <c r="B4287" t="s">
        <v>3578</v>
      </c>
      <c r="D4287" t="s">
        <v>1046</v>
      </c>
    </row>
    <row r="4288" spans="1:4" x14ac:dyDescent="0.3">
      <c r="A4288" t="s">
        <v>609</v>
      </c>
      <c r="B4288" t="s">
        <v>3579</v>
      </c>
      <c r="D4288" t="s">
        <v>1046</v>
      </c>
    </row>
    <row r="4289" spans="1:4" x14ac:dyDescent="0.3">
      <c r="A4289" t="s">
        <v>610</v>
      </c>
      <c r="B4289" t="s">
        <v>3579</v>
      </c>
      <c r="D4289" t="s">
        <v>1046</v>
      </c>
    </row>
    <row r="4290" spans="1:4" x14ac:dyDescent="0.3">
      <c r="A4290" t="s">
        <v>609</v>
      </c>
      <c r="B4290" t="s">
        <v>3793</v>
      </c>
      <c r="D4290" t="s">
        <v>1046</v>
      </c>
    </row>
    <row r="4291" spans="1:4" x14ac:dyDescent="0.3">
      <c r="A4291" t="s">
        <v>610</v>
      </c>
      <c r="B4291" t="s">
        <v>3793</v>
      </c>
      <c r="D4291" t="s">
        <v>1046</v>
      </c>
    </row>
    <row r="4292" spans="1:4" x14ac:dyDescent="0.3">
      <c r="A4292" t="s">
        <v>609</v>
      </c>
      <c r="B4292" t="s">
        <v>3580</v>
      </c>
      <c r="D4292" t="s">
        <v>1046</v>
      </c>
    </row>
    <row r="4293" spans="1:4" x14ac:dyDescent="0.3">
      <c r="A4293" t="s">
        <v>610</v>
      </c>
      <c r="B4293" t="s">
        <v>3580</v>
      </c>
      <c r="D4293" t="s">
        <v>1046</v>
      </c>
    </row>
    <row r="4294" spans="1:4" x14ac:dyDescent="0.3">
      <c r="A4294" t="s">
        <v>609</v>
      </c>
      <c r="B4294" t="s">
        <v>3582</v>
      </c>
      <c r="D4294" t="s">
        <v>1046</v>
      </c>
    </row>
    <row r="4295" spans="1:4" x14ac:dyDescent="0.3">
      <c r="A4295" t="s">
        <v>610</v>
      </c>
      <c r="B4295" t="s">
        <v>3582</v>
      </c>
      <c r="D4295" t="s">
        <v>1046</v>
      </c>
    </row>
    <row r="4296" spans="1:4" x14ac:dyDescent="0.3">
      <c r="A4296" t="s">
        <v>609</v>
      </c>
      <c r="B4296" t="s">
        <v>3583</v>
      </c>
      <c r="D4296" t="s">
        <v>1046</v>
      </c>
    </row>
    <row r="4297" spans="1:4" x14ac:dyDescent="0.3">
      <c r="A4297" t="s">
        <v>610</v>
      </c>
      <c r="B4297" t="s">
        <v>3583</v>
      </c>
      <c r="D4297" t="s">
        <v>1046</v>
      </c>
    </row>
    <row r="4298" spans="1:4" x14ac:dyDescent="0.3">
      <c r="A4298" t="s">
        <v>609</v>
      </c>
      <c r="B4298" t="s">
        <v>3584</v>
      </c>
      <c r="D4298" t="s">
        <v>1046</v>
      </c>
    </row>
    <row r="4299" spans="1:4" x14ac:dyDescent="0.3">
      <c r="A4299" t="s">
        <v>610</v>
      </c>
      <c r="B4299" t="s">
        <v>3584</v>
      </c>
      <c r="D4299" t="s">
        <v>1046</v>
      </c>
    </row>
    <row r="4300" spans="1:4" x14ac:dyDescent="0.3">
      <c r="A4300" t="s">
        <v>609</v>
      </c>
      <c r="B4300" t="s">
        <v>3794</v>
      </c>
      <c r="D4300" t="s">
        <v>1046</v>
      </c>
    </row>
    <row r="4301" spans="1:4" x14ac:dyDescent="0.3">
      <c r="A4301" t="s">
        <v>610</v>
      </c>
      <c r="B4301" t="s">
        <v>3794</v>
      </c>
      <c r="D4301" t="s">
        <v>1046</v>
      </c>
    </row>
    <row r="4302" spans="1:4" x14ac:dyDescent="0.3">
      <c r="A4302" t="s">
        <v>609</v>
      </c>
      <c r="B4302" t="s">
        <v>3585</v>
      </c>
      <c r="D4302" t="s">
        <v>1046</v>
      </c>
    </row>
    <row r="4303" spans="1:4" x14ac:dyDescent="0.3">
      <c r="A4303" t="s">
        <v>610</v>
      </c>
      <c r="B4303" t="s">
        <v>3585</v>
      </c>
      <c r="D4303" t="s">
        <v>1046</v>
      </c>
    </row>
    <row r="4304" spans="1:4" x14ac:dyDescent="0.3">
      <c r="A4304" t="s">
        <v>609</v>
      </c>
      <c r="B4304" t="s">
        <v>3586</v>
      </c>
      <c r="D4304" t="s">
        <v>1046</v>
      </c>
    </row>
    <row r="4305" spans="1:4" x14ac:dyDescent="0.3">
      <c r="A4305" t="s">
        <v>610</v>
      </c>
      <c r="B4305" t="s">
        <v>3586</v>
      </c>
      <c r="D4305" t="s">
        <v>1046</v>
      </c>
    </row>
    <row r="4306" spans="1:4" x14ac:dyDescent="0.3">
      <c r="A4306" t="s">
        <v>609</v>
      </c>
      <c r="B4306" t="s">
        <v>3587</v>
      </c>
      <c r="D4306" t="s">
        <v>1046</v>
      </c>
    </row>
    <row r="4307" spans="1:4" x14ac:dyDescent="0.3">
      <c r="A4307" t="s">
        <v>610</v>
      </c>
      <c r="B4307" t="s">
        <v>3587</v>
      </c>
      <c r="D4307" t="s">
        <v>1046</v>
      </c>
    </row>
    <row r="4308" spans="1:4" x14ac:dyDescent="0.3">
      <c r="A4308" t="s">
        <v>609</v>
      </c>
      <c r="B4308" t="s">
        <v>3588</v>
      </c>
      <c r="D4308" t="s">
        <v>1046</v>
      </c>
    </row>
    <row r="4309" spans="1:4" x14ac:dyDescent="0.3">
      <c r="A4309" t="s">
        <v>610</v>
      </c>
      <c r="B4309" t="s">
        <v>3588</v>
      </c>
      <c r="D4309" t="s">
        <v>1046</v>
      </c>
    </row>
    <row r="4310" spans="1:4" x14ac:dyDescent="0.3">
      <c r="A4310" t="s">
        <v>609</v>
      </c>
      <c r="B4310" t="s">
        <v>3589</v>
      </c>
      <c r="D4310" t="s">
        <v>1046</v>
      </c>
    </row>
    <row r="4311" spans="1:4" x14ac:dyDescent="0.3">
      <c r="A4311" t="s">
        <v>610</v>
      </c>
      <c r="B4311" t="s">
        <v>3589</v>
      </c>
      <c r="D4311" t="s">
        <v>1046</v>
      </c>
    </row>
    <row r="4312" spans="1:4" x14ac:dyDescent="0.3">
      <c r="A4312" t="s">
        <v>609</v>
      </c>
      <c r="B4312" t="s">
        <v>3590</v>
      </c>
      <c r="D4312" t="s">
        <v>1046</v>
      </c>
    </row>
    <row r="4313" spans="1:4" x14ac:dyDescent="0.3">
      <c r="A4313" t="s">
        <v>610</v>
      </c>
      <c r="B4313" t="s">
        <v>3590</v>
      </c>
      <c r="D4313" t="s">
        <v>1046</v>
      </c>
    </row>
    <row r="4314" spans="1:4" x14ac:dyDescent="0.3">
      <c r="A4314" t="s">
        <v>609</v>
      </c>
      <c r="B4314" t="s">
        <v>3591</v>
      </c>
      <c r="D4314" t="s">
        <v>1046</v>
      </c>
    </row>
    <row r="4315" spans="1:4" x14ac:dyDescent="0.3">
      <c r="A4315" t="s">
        <v>610</v>
      </c>
      <c r="B4315" t="s">
        <v>3591</v>
      </c>
      <c r="D4315" t="s">
        <v>1046</v>
      </c>
    </row>
    <row r="4316" spans="1:4" x14ac:dyDescent="0.3">
      <c r="A4316" t="s">
        <v>609</v>
      </c>
      <c r="B4316" t="s">
        <v>3592</v>
      </c>
      <c r="D4316" t="s">
        <v>1046</v>
      </c>
    </row>
    <row r="4317" spans="1:4" x14ac:dyDescent="0.3">
      <c r="A4317" t="s">
        <v>610</v>
      </c>
      <c r="B4317" t="s">
        <v>3592</v>
      </c>
      <c r="D4317" t="s">
        <v>1046</v>
      </c>
    </row>
    <row r="4318" spans="1:4" x14ac:dyDescent="0.3">
      <c r="A4318" t="s">
        <v>611</v>
      </c>
      <c r="B4318" t="s">
        <v>3225</v>
      </c>
      <c r="D4318" t="s">
        <v>918</v>
      </c>
    </row>
    <row r="4319" spans="1:4" x14ac:dyDescent="0.3">
      <c r="A4319" t="s">
        <v>612</v>
      </c>
      <c r="B4319" t="s">
        <v>3225</v>
      </c>
      <c r="D4319" t="s">
        <v>918</v>
      </c>
    </row>
    <row r="4320" spans="1:4" x14ac:dyDescent="0.3">
      <c r="A4320" t="s">
        <v>611</v>
      </c>
      <c r="B4320" t="s">
        <v>3233</v>
      </c>
      <c r="D4320" t="s">
        <v>918</v>
      </c>
    </row>
    <row r="4321" spans="1:4" x14ac:dyDescent="0.3">
      <c r="A4321" t="s">
        <v>612</v>
      </c>
      <c r="B4321" t="s">
        <v>3233</v>
      </c>
      <c r="D4321" t="s">
        <v>918</v>
      </c>
    </row>
    <row r="4322" spans="1:4" x14ac:dyDescent="0.3">
      <c r="A4322" t="s">
        <v>611</v>
      </c>
      <c r="B4322" t="s">
        <v>3235</v>
      </c>
      <c r="D4322" t="s">
        <v>918</v>
      </c>
    </row>
    <row r="4323" spans="1:4" x14ac:dyDescent="0.3">
      <c r="A4323" t="s">
        <v>612</v>
      </c>
      <c r="B4323" t="s">
        <v>3235</v>
      </c>
      <c r="D4323" t="s">
        <v>918</v>
      </c>
    </row>
    <row r="4324" spans="1:4" x14ac:dyDescent="0.3">
      <c r="A4324" t="s">
        <v>611</v>
      </c>
      <c r="B4324" t="s">
        <v>3237</v>
      </c>
      <c r="D4324" t="s">
        <v>918</v>
      </c>
    </row>
    <row r="4325" spans="1:4" x14ac:dyDescent="0.3">
      <c r="A4325" t="s">
        <v>612</v>
      </c>
      <c r="B4325" t="s">
        <v>3237</v>
      </c>
      <c r="D4325" t="s">
        <v>918</v>
      </c>
    </row>
    <row r="4326" spans="1:4" x14ac:dyDescent="0.3">
      <c r="A4326" t="s">
        <v>611</v>
      </c>
      <c r="B4326" t="s">
        <v>3240</v>
      </c>
      <c r="D4326" t="s">
        <v>918</v>
      </c>
    </row>
    <row r="4327" spans="1:4" x14ac:dyDescent="0.3">
      <c r="A4327" t="s">
        <v>612</v>
      </c>
      <c r="B4327" t="s">
        <v>3240</v>
      </c>
      <c r="D4327" t="s">
        <v>918</v>
      </c>
    </row>
    <row r="4328" spans="1:4" x14ac:dyDescent="0.3">
      <c r="A4328" t="s">
        <v>611</v>
      </c>
      <c r="B4328" t="s">
        <v>3243</v>
      </c>
      <c r="D4328" t="s">
        <v>918</v>
      </c>
    </row>
    <row r="4329" spans="1:4" x14ac:dyDescent="0.3">
      <c r="A4329" t="s">
        <v>612</v>
      </c>
      <c r="B4329" t="s">
        <v>3243</v>
      </c>
      <c r="D4329" t="s">
        <v>918</v>
      </c>
    </row>
    <row r="4330" spans="1:4" x14ac:dyDescent="0.3">
      <c r="A4330" t="s">
        <v>611</v>
      </c>
      <c r="B4330" t="s">
        <v>3245</v>
      </c>
      <c r="D4330" t="s">
        <v>918</v>
      </c>
    </row>
    <row r="4331" spans="1:4" x14ac:dyDescent="0.3">
      <c r="A4331" t="s">
        <v>612</v>
      </c>
      <c r="B4331" t="s">
        <v>3245</v>
      </c>
      <c r="D4331" t="s">
        <v>918</v>
      </c>
    </row>
    <row r="4332" spans="1:4" x14ac:dyDescent="0.3">
      <c r="A4332" t="s">
        <v>611</v>
      </c>
      <c r="B4332" t="s">
        <v>3247</v>
      </c>
      <c r="D4332" t="s">
        <v>918</v>
      </c>
    </row>
    <row r="4333" spans="1:4" x14ac:dyDescent="0.3">
      <c r="A4333" t="s">
        <v>612</v>
      </c>
      <c r="B4333" t="s">
        <v>3247</v>
      </c>
      <c r="D4333" t="s">
        <v>918</v>
      </c>
    </row>
    <row r="4334" spans="1:4" x14ac:dyDescent="0.3">
      <c r="A4334" t="s">
        <v>611</v>
      </c>
      <c r="B4334" t="s">
        <v>3250</v>
      </c>
      <c r="D4334" t="s">
        <v>918</v>
      </c>
    </row>
    <row r="4335" spans="1:4" x14ac:dyDescent="0.3">
      <c r="A4335" t="s">
        <v>612</v>
      </c>
      <c r="B4335" t="s">
        <v>3250</v>
      </c>
      <c r="D4335" t="s">
        <v>918</v>
      </c>
    </row>
    <row r="4336" spans="1:4" x14ac:dyDescent="0.3">
      <c r="A4336" t="s">
        <v>611</v>
      </c>
      <c r="B4336" t="s">
        <v>3252</v>
      </c>
      <c r="D4336" t="s">
        <v>918</v>
      </c>
    </row>
    <row r="4337" spans="1:4" x14ac:dyDescent="0.3">
      <c r="A4337" t="s">
        <v>612</v>
      </c>
      <c r="B4337" t="s">
        <v>3252</v>
      </c>
      <c r="D4337" t="s">
        <v>918</v>
      </c>
    </row>
    <row r="4338" spans="1:4" x14ac:dyDescent="0.3">
      <c r="A4338" t="s">
        <v>611</v>
      </c>
      <c r="B4338" t="s">
        <v>3255</v>
      </c>
      <c r="D4338" t="s">
        <v>918</v>
      </c>
    </row>
    <row r="4339" spans="1:4" x14ac:dyDescent="0.3">
      <c r="A4339" t="s">
        <v>612</v>
      </c>
      <c r="B4339" t="s">
        <v>3255</v>
      </c>
      <c r="D4339" t="s">
        <v>918</v>
      </c>
    </row>
    <row r="4340" spans="1:4" x14ac:dyDescent="0.3">
      <c r="A4340" t="s">
        <v>611</v>
      </c>
      <c r="B4340" t="s">
        <v>3257</v>
      </c>
      <c r="D4340" t="s">
        <v>918</v>
      </c>
    </row>
    <row r="4341" spans="1:4" x14ac:dyDescent="0.3">
      <c r="A4341" t="s">
        <v>612</v>
      </c>
      <c r="B4341" t="s">
        <v>3257</v>
      </c>
      <c r="D4341" t="s">
        <v>918</v>
      </c>
    </row>
    <row r="4342" spans="1:4" x14ac:dyDescent="0.3">
      <c r="A4342" t="s">
        <v>611</v>
      </c>
      <c r="B4342" t="s">
        <v>3259</v>
      </c>
      <c r="D4342" t="s">
        <v>918</v>
      </c>
    </row>
    <row r="4343" spans="1:4" x14ac:dyDescent="0.3">
      <c r="A4343" t="s">
        <v>612</v>
      </c>
      <c r="B4343" t="s">
        <v>3259</v>
      </c>
      <c r="D4343" t="s">
        <v>918</v>
      </c>
    </row>
    <row r="4344" spans="1:4" x14ac:dyDescent="0.3">
      <c r="A4344" t="s">
        <v>611</v>
      </c>
      <c r="B4344" t="s">
        <v>3261</v>
      </c>
      <c r="D4344" t="s">
        <v>918</v>
      </c>
    </row>
    <row r="4345" spans="1:4" x14ac:dyDescent="0.3">
      <c r="A4345" t="s">
        <v>612</v>
      </c>
      <c r="B4345" t="s">
        <v>3261</v>
      </c>
      <c r="D4345" t="s">
        <v>918</v>
      </c>
    </row>
    <row r="4346" spans="1:4" x14ac:dyDescent="0.3">
      <c r="A4346" t="s">
        <v>611</v>
      </c>
      <c r="B4346" t="s">
        <v>3263</v>
      </c>
      <c r="D4346" t="s">
        <v>918</v>
      </c>
    </row>
    <row r="4347" spans="1:4" x14ac:dyDescent="0.3">
      <c r="A4347" t="s">
        <v>612</v>
      </c>
      <c r="B4347" t="s">
        <v>3263</v>
      </c>
      <c r="D4347" t="s">
        <v>918</v>
      </c>
    </row>
    <row r="4348" spans="1:4" x14ac:dyDescent="0.3">
      <c r="A4348" t="s">
        <v>611</v>
      </c>
      <c r="B4348" t="s">
        <v>3266</v>
      </c>
      <c r="D4348" t="s">
        <v>918</v>
      </c>
    </row>
    <row r="4349" spans="1:4" x14ac:dyDescent="0.3">
      <c r="A4349" t="s">
        <v>612</v>
      </c>
      <c r="B4349" t="s">
        <v>3266</v>
      </c>
      <c r="D4349" t="s">
        <v>918</v>
      </c>
    </row>
    <row r="4350" spans="1:4" x14ac:dyDescent="0.3">
      <c r="A4350" t="s">
        <v>611</v>
      </c>
      <c r="B4350" t="s">
        <v>3268</v>
      </c>
      <c r="D4350" t="s">
        <v>918</v>
      </c>
    </row>
    <row r="4351" spans="1:4" x14ac:dyDescent="0.3">
      <c r="A4351" t="s">
        <v>612</v>
      </c>
      <c r="B4351" t="s">
        <v>3268</v>
      </c>
      <c r="D4351" t="s">
        <v>918</v>
      </c>
    </row>
    <row r="4352" spans="1:4" x14ac:dyDescent="0.3">
      <c r="A4352" t="s">
        <v>611</v>
      </c>
      <c r="B4352" t="s">
        <v>3270</v>
      </c>
      <c r="D4352" t="s">
        <v>918</v>
      </c>
    </row>
    <row r="4353" spans="1:4" x14ac:dyDescent="0.3">
      <c r="A4353" t="s">
        <v>612</v>
      </c>
      <c r="B4353" t="s">
        <v>3270</v>
      </c>
      <c r="D4353" t="s">
        <v>918</v>
      </c>
    </row>
    <row r="4354" spans="1:4" x14ac:dyDescent="0.3">
      <c r="A4354" t="s">
        <v>611</v>
      </c>
      <c r="B4354" t="s">
        <v>3272</v>
      </c>
      <c r="D4354" t="s">
        <v>918</v>
      </c>
    </row>
    <row r="4355" spans="1:4" x14ac:dyDescent="0.3">
      <c r="A4355" t="s">
        <v>612</v>
      </c>
      <c r="B4355" t="s">
        <v>3272</v>
      </c>
      <c r="D4355" t="s">
        <v>918</v>
      </c>
    </row>
    <row r="4356" spans="1:4" x14ac:dyDescent="0.3">
      <c r="A4356" t="s">
        <v>611</v>
      </c>
      <c r="B4356" t="s">
        <v>3274</v>
      </c>
      <c r="D4356" t="s">
        <v>918</v>
      </c>
    </row>
    <row r="4357" spans="1:4" x14ac:dyDescent="0.3">
      <c r="A4357" t="s">
        <v>612</v>
      </c>
      <c r="B4357" t="s">
        <v>3274</v>
      </c>
      <c r="D4357" t="s">
        <v>918</v>
      </c>
    </row>
    <row r="4358" spans="1:4" x14ac:dyDescent="0.3">
      <c r="A4358" t="s">
        <v>611</v>
      </c>
      <c r="B4358" t="s">
        <v>3277</v>
      </c>
      <c r="D4358" t="s">
        <v>918</v>
      </c>
    </row>
    <row r="4359" spans="1:4" x14ac:dyDescent="0.3">
      <c r="A4359" t="s">
        <v>612</v>
      </c>
      <c r="B4359" t="s">
        <v>3277</v>
      </c>
      <c r="D4359" t="s">
        <v>918</v>
      </c>
    </row>
    <row r="4360" spans="1:4" x14ac:dyDescent="0.3">
      <c r="A4360" t="s">
        <v>611</v>
      </c>
      <c r="B4360" t="s">
        <v>3279</v>
      </c>
      <c r="D4360" t="s">
        <v>918</v>
      </c>
    </row>
    <row r="4361" spans="1:4" x14ac:dyDescent="0.3">
      <c r="A4361" t="s">
        <v>612</v>
      </c>
      <c r="B4361" t="s">
        <v>3279</v>
      </c>
      <c r="D4361" t="s">
        <v>918</v>
      </c>
    </row>
    <row r="4362" spans="1:4" x14ac:dyDescent="0.3">
      <c r="A4362" t="s">
        <v>611</v>
      </c>
      <c r="B4362" t="s">
        <v>3281</v>
      </c>
      <c r="D4362" t="s">
        <v>918</v>
      </c>
    </row>
    <row r="4363" spans="1:4" x14ac:dyDescent="0.3">
      <c r="A4363" t="s">
        <v>612</v>
      </c>
      <c r="B4363" t="s">
        <v>3281</v>
      </c>
      <c r="D4363" t="s">
        <v>918</v>
      </c>
    </row>
    <row r="4364" spans="1:4" x14ac:dyDescent="0.3">
      <c r="A4364" t="s">
        <v>611</v>
      </c>
      <c r="B4364" t="s">
        <v>3283</v>
      </c>
      <c r="D4364" t="s">
        <v>918</v>
      </c>
    </row>
    <row r="4365" spans="1:4" x14ac:dyDescent="0.3">
      <c r="A4365" t="s">
        <v>612</v>
      </c>
      <c r="B4365" t="s">
        <v>3283</v>
      </c>
      <c r="D4365" t="s">
        <v>918</v>
      </c>
    </row>
    <row r="4366" spans="1:4" x14ac:dyDescent="0.3">
      <c r="A4366" t="s">
        <v>611</v>
      </c>
      <c r="B4366" t="s">
        <v>3285</v>
      </c>
      <c r="D4366" t="s">
        <v>918</v>
      </c>
    </row>
    <row r="4367" spans="1:4" x14ac:dyDescent="0.3">
      <c r="A4367" t="s">
        <v>612</v>
      </c>
      <c r="B4367" t="s">
        <v>3285</v>
      </c>
      <c r="D4367" t="s">
        <v>918</v>
      </c>
    </row>
    <row r="4368" spans="1:4" x14ac:dyDescent="0.3">
      <c r="A4368" t="s">
        <v>611</v>
      </c>
      <c r="B4368" t="s">
        <v>3288</v>
      </c>
      <c r="D4368" t="s">
        <v>918</v>
      </c>
    </row>
    <row r="4369" spans="1:4" x14ac:dyDescent="0.3">
      <c r="A4369" t="s">
        <v>612</v>
      </c>
      <c r="B4369" t="s">
        <v>3288</v>
      </c>
      <c r="D4369" t="s">
        <v>918</v>
      </c>
    </row>
    <row r="4370" spans="1:4" x14ac:dyDescent="0.3">
      <c r="A4370" t="s">
        <v>611</v>
      </c>
      <c r="B4370" t="s">
        <v>3290</v>
      </c>
      <c r="D4370" t="s">
        <v>918</v>
      </c>
    </row>
    <row r="4371" spans="1:4" x14ac:dyDescent="0.3">
      <c r="A4371" t="s">
        <v>612</v>
      </c>
      <c r="B4371" t="s">
        <v>3290</v>
      </c>
      <c r="D4371" t="s">
        <v>918</v>
      </c>
    </row>
    <row r="4372" spans="1:4" x14ac:dyDescent="0.3">
      <c r="A4372" t="s">
        <v>611</v>
      </c>
      <c r="B4372" t="s">
        <v>3293</v>
      </c>
      <c r="D4372" t="s">
        <v>918</v>
      </c>
    </row>
    <row r="4373" spans="1:4" x14ac:dyDescent="0.3">
      <c r="A4373" t="s">
        <v>612</v>
      </c>
      <c r="B4373" t="s">
        <v>3293</v>
      </c>
      <c r="D4373" t="s">
        <v>918</v>
      </c>
    </row>
    <row r="4374" spans="1:4" x14ac:dyDescent="0.3">
      <c r="A4374" t="s">
        <v>611</v>
      </c>
      <c r="B4374" t="s">
        <v>3296</v>
      </c>
      <c r="D4374" t="s">
        <v>918</v>
      </c>
    </row>
    <row r="4375" spans="1:4" x14ac:dyDescent="0.3">
      <c r="A4375" t="s">
        <v>612</v>
      </c>
      <c r="B4375" t="s">
        <v>3296</v>
      </c>
      <c r="D4375" t="s">
        <v>918</v>
      </c>
    </row>
    <row r="4376" spans="1:4" x14ac:dyDescent="0.3">
      <c r="A4376" t="s">
        <v>611</v>
      </c>
      <c r="B4376" t="s">
        <v>3299</v>
      </c>
      <c r="D4376" t="s">
        <v>918</v>
      </c>
    </row>
    <row r="4377" spans="1:4" x14ac:dyDescent="0.3">
      <c r="A4377" t="s">
        <v>612</v>
      </c>
      <c r="B4377" t="s">
        <v>3299</v>
      </c>
      <c r="D4377" t="s">
        <v>918</v>
      </c>
    </row>
    <row r="4378" spans="1:4" x14ac:dyDescent="0.3">
      <c r="A4378" t="s">
        <v>611</v>
      </c>
      <c r="B4378" t="s">
        <v>3301</v>
      </c>
      <c r="D4378" t="s">
        <v>918</v>
      </c>
    </row>
    <row r="4379" spans="1:4" x14ac:dyDescent="0.3">
      <c r="A4379" t="s">
        <v>612</v>
      </c>
      <c r="B4379" t="s">
        <v>3301</v>
      </c>
      <c r="D4379" t="s">
        <v>918</v>
      </c>
    </row>
    <row r="4380" spans="1:4" x14ac:dyDescent="0.3">
      <c r="A4380" t="s">
        <v>611</v>
      </c>
      <c r="B4380" t="s">
        <v>3304</v>
      </c>
      <c r="D4380" t="s">
        <v>918</v>
      </c>
    </row>
    <row r="4381" spans="1:4" x14ac:dyDescent="0.3">
      <c r="A4381" t="s">
        <v>612</v>
      </c>
      <c r="B4381" t="s">
        <v>3304</v>
      </c>
      <c r="D4381" t="s">
        <v>918</v>
      </c>
    </row>
    <row r="4382" spans="1:4" x14ac:dyDescent="0.3">
      <c r="A4382" t="s">
        <v>611</v>
      </c>
      <c r="B4382" t="s">
        <v>3307</v>
      </c>
      <c r="D4382" t="s">
        <v>918</v>
      </c>
    </row>
    <row r="4383" spans="1:4" x14ac:dyDescent="0.3">
      <c r="A4383" t="s">
        <v>612</v>
      </c>
      <c r="B4383" t="s">
        <v>3307</v>
      </c>
      <c r="D4383" t="s">
        <v>918</v>
      </c>
    </row>
    <row r="4384" spans="1:4" x14ac:dyDescent="0.3">
      <c r="A4384" t="s">
        <v>611</v>
      </c>
      <c r="B4384" t="s">
        <v>3310</v>
      </c>
      <c r="D4384" t="s">
        <v>918</v>
      </c>
    </row>
    <row r="4385" spans="1:4" x14ac:dyDescent="0.3">
      <c r="A4385" t="s">
        <v>612</v>
      </c>
      <c r="B4385" t="s">
        <v>3310</v>
      </c>
      <c r="D4385" t="s">
        <v>918</v>
      </c>
    </row>
    <row r="4386" spans="1:4" x14ac:dyDescent="0.3">
      <c r="A4386" t="s">
        <v>611</v>
      </c>
      <c r="B4386" t="s">
        <v>3312</v>
      </c>
      <c r="D4386" t="s">
        <v>918</v>
      </c>
    </row>
    <row r="4387" spans="1:4" x14ac:dyDescent="0.3">
      <c r="A4387" t="s">
        <v>612</v>
      </c>
      <c r="B4387" t="s">
        <v>3312</v>
      </c>
      <c r="D4387" t="s">
        <v>918</v>
      </c>
    </row>
    <row r="4388" spans="1:4" x14ac:dyDescent="0.3">
      <c r="A4388" t="s">
        <v>611</v>
      </c>
      <c r="B4388" t="s">
        <v>3315</v>
      </c>
      <c r="D4388" t="s">
        <v>918</v>
      </c>
    </row>
    <row r="4389" spans="1:4" x14ac:dyDescent="0.3">
      <c r="A4389" t="s">
        <v>612</v>
      </c>
      <c r="B4389" t="s">
        <v>3315</v>
      </c>
      <c r="D4389" t="s">
        <v>918</v>
      </c>
    </row>
    <row r="4390" spans="1:4" x14ac:dyDescent="0.3">
      <c r="A4390" t="s">
        <v>611</v>
      </c>
      <c r="B4390" t="s">
        <v>3318</v>
      </c>
      <c r="D4390" t="s">
        <v>918</v>
      </c>
    </row>
    <row r="4391" spans="1:4" x14ac:dyDescent="0.3">
      <c r="A4391" t="s">
        <v>612</v>
      </c>
      <c r="B4391" t="s">
        <v>3318</v>
      </c>
      <c r="D4391" t="s">
        <v>918</v>
      </c>
    </row>
    <row r="4392" spans="1:4" x14ac:dyDescent="0.3">
      <c r="A4392" t="s">
        <v>611</v>
      </c>
      <c r="B4392" t="s">
        <v>3321</v>
      </c>
      <c r="D4392" t="s">
        <v>918</v>
      </c>
    </row>
    <row r="4393" spans="1:4" x14ac:dyDescent="0.3">
      <c r="A4393" t="s">
        <v>612</v>
      </c>
      <c r="B4393" t="s">
        <v>3321</v>
      </c>
      <c r="D4393" t="s">
        <v>918</v>
      </c>
    </row>
    <row r="4394" spans="1:4" x14ac:dyDescent="0.3">
      <c r="A4394" t="s">
        <v>611</v>
      </c>
      <c r="B4394" t="s">
        <v>3323</v>
      </c>
      <c r="D4394" t="s">
        <v>918</v>
      </c>
    </row>
    <row r="4395" spans="1:4" x14ac:dyDescent="0.3">
      <c r="A4395" t="s">
        <v>612</v>
      </c>
      <c r="B4395" t="s">
        <v>3323</v>
      </c>
      <c r="D4395" t="s">
        <v>918</v>
      </c>
    </row>
    <row r="4396" spans="1:4" x14ac:dyDescent="0.3">
      <c r="A4396" t="s">
        <v>611</v>
      </c>
      <c r="B4396" t="s">
        <v>3326</v>
      </c>
      <c r="D4396" t="s">
        <v>918</v>
      </c>
    </row>
    <row r="4397" spans="1:4" x14ac:dyDescent="0.3">
      <c r="A4397" t="s">
        <v>612</v>
      </c>
      <c r="B4397" t="s">
        <v>3326</v>
      </c>
      <c r="D4397" t="s">
        <v>918</v>
      </c>
    </row>
    <row r="4398" spans="1:4" x14ac:dyDescent="0.3">
      <c r="A4398" t="s">
        <v>611</v>
      </c>
      <c r="B4398" t="s">
        <v>3329</v>
      </c>
      <c r="D4398" t="s">
        <v>918</v>
      </c>
    </row>
    <row r="4399" spans="1:4" x14ac:dyDescent="0.3">
      <c r="A4399" t="s">
        <v>612</v>
      </c>
      <c r="B4399" t="s">
        <v>3329</v>
      </c>
      <c r="D4399" t="s">
        <v>918</v>
      </c>
    </row>
    <row r="4400" spans="1:4" x14ac:dyDescent="0.3">
      <c r="A4400" t="s">
        <v>611</v>
      </c>
      <c r="B4400" t="s">
        <v>3332</v>
      </c>
      <c r="D4400" t="s">
        <v>918</v>
      </c>
    </row>
    <row r="4401" spans="1:4" x14ac:dyDescent="0.3">
      <c r="A4401" t="s">
        <v>612</v>
      </c>
      <c r="B4401" t="s">
        <v>3332</v>
      </c>
      <c r="D4401" t="s">
        <v>918</v>
      </c>
    </row>
    <row r="4402" spans="1:4" x14ac:dyDescent="0.3">
      <c r="A4402" t="s">
        <v>611</v>
      </c>
      <c r="B4402" t="s">
        <v>3334</v>
      </c>
      <c r="D4402" t="s">
        <v>918</v>
      </c>
    </row>
    <row r="4403" spans="1:4" x14ac:dyDescent="0.3">
      <c r="A4403" t="s">
        <v>612</v>
      </c>
      <c r="B4403" t="s">
        <v>3334</v>
      </c>
      <c r="D4403" t="s">
        <v>918</v>
      </c>
    </row>
    <row r="4404" spans="1:4" x14ac:dyDescent="0.3">
      <c r="A4404" t="s">
        <v>611</v>
      </c>
      <c r="B4404" t="s">
        <v>3336</v>
      </c>
      <c r="D4404" t="s">
        <v>918</v>
      </c>
    </row>
    <row r="4405" spans="1:4" x14ac:dyDescent="0.3">
      <c r="A4405" t="s">
        <v>612</v>
      </c>
      <c r="B4405" t="s">
        <v>3336</v>
      </c>
      <c r="D4405" t="s">
        <v>918</v>
      </c>
    </row>
    <row r="4406" spans="1:4" x14ac:dyDescent="0.3">
      <c r="A4406" t="s">
        <v>611</v>
      </c>
      <c r="B4406" t="s">
        <v>3339</v>
      </c>
      <c r="D4406" t="s">
        <v>918</v>
      </c>
    </row>
    <row r="4407" spans="1:4" x14ac:dyDescent="0.3">
      <c r="A4407" t="s">
        <v>612</v>
      </c>
      <c r="B4407" t="s">
        <v>3339</v>
      </c>
      <c r="D4407" t="s">
        <v>918</v>
      </c>
    </row>
    <row r="4408" spans="1:4" x14ac:dyDescent="0.3">
      <c r="A4408" t="s">
        <v>611</v>
      </c>
      <c r="B4408" t="s">
        <v>3342</v>
      </c>
      <c r="D4408" t="s">
        <v>918</v>
      </c>
    </row>
    <row r="4409" spans="1:4" x14ac:dyDescent="0.3">
      <c r="A4409" t="s">
        <v>612</v>
      </c>
      <c r="B4409" t="s">
        <v>3342</v>
      </c>
      <c r="D4409" t="s">
        <v>918</v>
      </c>
    </row>
    <row r="4410" spans="1:4" x14ac:dyDescent="0.3">
      <c r="A4410" t="s">
        <v>611</v>
      </c>
      <c r="B4410" t="s">
        <v>3344</v>
      </c>
      <c r="D4410" t="s">
        <v>918</v>
      </c>
    </row>
    <row r="4411" spans="1:4" x14ac:dyDescent="0.3">
      <c r="A4411" t="s">
        <v>612</v>
      </c>
      <c r="B4411" t="s">
        <v>3344</v>
      </c>
      <c r="D4411" t="s">
        <v>918</v>
      </c>
    </row>
    <row r="4412" spans="1:4" x14ac:dyDescent="0.3">
      <c r="A4412" t="s">
        <v>611</v>
      </c>
      <c r="B4412" t="s">
        <v>3346</v>
      </c>
      <c r="D4412" t="s">
        <v>918</v>
      </c>
    </row>
    <row r="4413" spans="1:4" x14ac:dyDescent="0.3">
      <c r="A4413" t="s">
        <v>612</v>
      </c>
      <c r="B4413" t="s">
        <v>3346</v>
      </c>
      <c r="D4413" t="s">
        <v>918</v>
      </c>
    </row>
    <row r="4414" spans="1:4" x14ac:dyDescent="0.3">
      <c r="A4414" t="s">
        <v>611</v>
      </c>
      <c r="B4414" t="s">
        <v>3348</v>
      </c>
      <c r="D4414" t="s">
        <v>918</v>
      </c>
    </row>
    <row r="4415" spans="1:4" x14ac:dyDescent="0.3">
      <c r="A4415" t="s">
        <v>612</v>
      </c>
      <c r="B4415" t="s">
        <v>3348</v>
      </c>
      <c r="D4415" t="s">
        <v>918</v>
      </c>
    </row>
    <row r="4416" spans="1:4" x14ac:dyDescent="0.3">
      <c r="A4416" t="s">
        <v>611</v>
      </c>
      <c r="B4416" t="s">
        <v>3350</v>
      </c>
      <c r="D4416" t="s">
        <v>918</v>
      </c>
    </row>
    <row r="4417" spans="1:4" x14ac:dyDescent="0.3">
      <c r="A4417" t="s">
        <v>612</v>
      </c>
      <c r="B4417" t="s">
        <v>3350</v>
      </c>
      <c r="D4417" t="s">
        <v>918</v>
      </c>
    </row>
    <row r="4418" spans="1:4" x14ac:dyDescent="0.3">
      <c r="A4418" t="s">
        <v>611</v>
      </c>
      <c r="B4418" t="s">
        <v>3352</v>
      </c>
      <c r="D4418" t="s">
        <v>918</v>
      </c>
    </row>
    <row r="4419" spans="1:4" x14ac:dyDescent="0.3">
      <c r="A4419" t="s">
        <v>612</v>
      </c>
      <c r="B4419" t="s">
        <v>3352</v>
      </c>
      <c r="D4419" t="s">
        <v>918</v>
      </c>
    </row>
    <row r="4420" spans="1:4" x14ac:dyDescent="0.3">
      <c r="A4420" t="s">
        <v>611</v>
      </c>
      <c r="B4420" t="s">
        <v>3355</v>
      </c>
      <c r="D4420" t="s">
        <v>918</v>
      </c>
    </row>
    <row r="4421" spans="1:4" x14ac:dyDescent="0.3">
      <c r="A4421" t="s">
        <v>612</v>
      </c>
      <c r="B4421" t="s">
        <v>3355</v>
      </c>
      <c r="D4421" t="s">
        <v>918</v>
      </c>
    </row>
    <row r="4422" spans="1:4" x14ac:dyDescent="0.3">
      <c r="A4422" t="s">
        <v>611</v>
      </c>
      <c r="B4422" t="s">
        <v>3357</v>
      </c>
      <c r="D4422" t="s">
        <v>918</v>
      </c>
    </row>
    <row r="4423" spans="1:4" x14ac:dyDescent="0.3">
      <c r="A4423" t="s">
        <v>612</v>
      </c>
      <c r="B4423" t="s">
        <v>3357</v>
      </c>
      <c r="D4423" t="s">
        <v>918</v>
      </c>
    </row>
    <row r="4424" spans="1:4" x14ac:dyDescent="0.3">
      <c r="A4424" t="s">
        <v>611</v>
      </c>
      <c r="B4424" t="s">
        <v>3360</v>
      </c>
      <c r="D4424" t="s">
        <v>918</v>
      </c>
    </row>
    <row r="4425" spans="1:4" x14ac:dyDescent="0.3">
      <c r="A4425" t="s">
        <v>612</v>
      </c>
      <c r="B4425" t="s">
        <v>3360</v>
      </c>
      <c r="D4425" t="s">
        <v>918</v>
      </c>
    </row>
    <row r="4426" spans="1:4" x14ac:dyDescent="0.3">
      <c r="A4426" t="s">
        <v>611</v>
      </c>
      <c r="B4426" t="s">
        <v>3363</v>
      </c>
      <c r="D4426" t="s">
        <v>918</v>
      </c>
    </row>
    <row r="4427" spans="1:4" x14ac:dyDescent="0.3">
      <c r="A4427" t="s">
        <v>612</v>
      </c>
      <c r="B4427" t="s">
        <v>3363</v>
      </c>
      <c r="D4427" t="s">
        <v>918</v>
      </c>
    </row>
    <row r="4428" spans="1:4" x14ac:dyDescent="0.3">
      <c r="A4428" t="s">
        <v>611</v>
      </c>
      <c r="B4428" t="s">
        <v>3366</v>
      </c>
      <c r="D4428" t="s">
        <v>918</v>
      </c>
    </row>
    <row r="4429" spans="1:4" x14ac:dyDescent="0.3">
      <c r="A4429" t="s">
        <v>612</v>
      </c>
      <c r="B4429" t="s">
        <v>3366</v>
      </c>
      <c r="D4429" t="s">
        <v>918</v>
      </c>
    </row>
    <row r="4430" spans="1:4" x14ac:dyDescent="0.3">
      <c r="A4430" t="s">
        <v>611</v>
      </c>
      <c r="B4430" t="s">
        <v>3368</v>
      </c>
      <c r="D4430" t="s">
        <v>918</v>
      </c>
    </row>
    <row r="4431" spans="1:4" x14ac:dyDescent="0.3">
      <c r="A4431" t="s">
        <v>612</v>
      </c>
      <c r="B4431" t="s">
        <v>3368</v>
      </c>
      <c r="D4431" t="s">
        <v>918</v>
      </c>
    </row>
    <row r="4432" spans="1:4" x14ac:dyDescent="0.3">
      <c r="A4432" t="s">
        <v>611</v>
      </c>
      <c r="B4432" t="s">
        <v>3370</v>
      </c>
      <c r="D4432" t="s">
        <v>918</v>
      </c>
    </row>
    <row r="4433" spans="1:4" x14ac:dyDescent="0.3">
      <c r="A4433" t="s">
        <v>612</v>
      </c>
      <c r="B4433" t="s">
        <v>3370</v>
      </c>
      <c r="D4433" t="s">
        <v>918</v>
      </c>
    </row>
    <row r="4434" spans="1:4" x14ac:dyDescent="0.3">
      <c r="A4434" t="s">
        <v>611</v>
      </c>
      <c r="B4434" t="s">
        <v>3372</v>
      </c>
      <c r="D4434" t="s">
        <v>918</v>
      </c>
    </row>
    <row r="4435" spans="1:4" x14ac:dyDescent="0.3">
      <c r="A4435" t="s">
        <v>612</v>
      </c>
      <c r="B4435" t="s">
        <v>3372</v>
      </c>
      <c r="D4435" t="s">
        <v>918</v>
      </c>
    </row>
    <row r="4436" spans="1:4" x14ac:dyDescent="0.3">
      <c r="A4436" t="s">
        <v>611</v>
      </c>
      <c r="B4436" t="s">
        <v>3374</v>
      </c>
      <c r="D4436" t="s">
        <v>918</v>
      </c>
    </row>
    <row r="4437" spans="1:4" x14ac:dyDescent="0.3">
      <c r="A4437" t="s">
        <v>612</v>
      </c>
      <c r="B4437" t="s">
        <v>3374</v>
      </c>
      <c r="D4437" t="s">
        <v>918</v>
      </c>
    </row>
    <row r="4438" spans="1:4" x14ac:dyDescent="0.3">
      <c r="A4438" t="s">
        <v>611</v>
      </c>
      <c r="B4438" t="s">
        <v>3377</v>
      </c>
      <c r="D4438" t="s">
        <v>918</v>
      </c>
    </row>
    <row r="4439" spans="1:4" x14ac:dyDescent="0.3">
      <c r="A4439" t="s">
        <v>612</v>
      </c>
      <c r="B4439" t="s">
        <v>3377</v>
      </c>
      <c r="D4439" t="s">
        <v>918</v>
      </c>
    </row>
    <row r="4440" spans="1:4" x14ac:dyDescent="0.3">
      <c r="A4440" t="s">
        <v>611</v>
      </c>
      <c r="B4440" t="s">
        <v>3379</v>
      </c>
      <c r="D4440" t="s">
        <v>918</v>
      </c>
    </row>
    <row r="4441" spans="1:4" x14ac:dyDescent="0.3">
      <c r="A4441" t="s">
        <v>612</v>
      </c>
      <c r="B4441" t="s">
        <v>3379</v>
      </c>
      <c r="D4441" t="s">
        <v>918</v>
      </c>
    </row>
    <row r="4442" spans="1:4" x14ac:dyDescent="0.3">
      <c r="A4442" t="s">
        <v>611</v>
      </c>
      <c r="B4442" t="s">
        <v>3382</v>
      </c>
      <c r="D4442" t="s">
        <v>918</v>
      </c>
    </row>
    <row r="4443" spans="1:4" x14ac:dyDescent="0.3">
      <c r="A4443" t="s">
        <v>612</v>
      </c>
      <c r="B4443" t="s">
        <v>3382</v>
      </c>
      <c r="D4443" t="s">
        <v>918</v>
      </c>
    </row>
    <row r="4444" spans="1:4" x14ac:dyDescent="0.3">
      <c r="A4444" t="s">
        <v>611</v>
      </c>
      <c r="B4444" t="s">
        <v>3385</v>
      </c>
      <c r="D4444" t="s">
        <v>918</v>
      </c>
    </row>
    <row r="4445" spans="1:4" x14ac:dyDescent="0.3">
      <c r="A4445" t="s">
        <v>612</v>
      </c>
      <c r="B4445" t="s">
        <v>3385</v>
      </c>
      <c r="D4445" t="s">
        <v>918</v>
      </c>
    </row>
    <row r="4446" spans="1:4" x14ac:dyDescent="0.3">
      <c r="A4446" t="s">
        <v>611</v>
      </c>
      <c r="B4446" t="s">
        <v>3387</v>
      </c>
      <c r="D4446" t="s">
        <v>918</v>
      </c>
    </row>
    <row r="4447" spans="1:4" x14ac:dyDescent="0.3">
      <c r="A4447" t="s">
        <v>612</v>
      </c>
      <c r="B4447" t="s">
        <v>3387</v>
      </c>
      <c r="D4447" t="s">
        <v>918</v>
      </c>
    </row>
    <row r="4448" spans="1:4" x14ac:dyDescent="0.3">
      <c r="A4448" t="s">
        <v>611</v>
      </c>
      <c r="B4448" t="s">
        <v>3389</v>
      </c>
      <c r="D4448" t="s">
        <v>918</v>
      </c>
    </row>
    <row r="4449" spans="1:4" x14ac:dyDescent="0.3">
      <c r="A4449" t="s">
        <v>612</v>
      </c>
      <c r="B4449" t="s">
        <v>3389</v>
      </c>
      <c r="D4449" t="s">
        <v>918</v>
      </c>
    </row>
    <row r="4450" spans="1:4" x14ac:dyDescent="0.3">
      <c r="A4450" t="s">
        <v>611</v>
      </c>
      <c r="B4450" t="s">
        <v>3391</v>
      </c>
      <c r="D4450" t="s">
        <v>918</v>
      </c>
    </row>
    <row r="4451" spans="1:4" x14ac:dyDescent="0.3">
      <c r="A4451" t="s">
        <v>612</v>
      </c>
      <c r="B4451" t="s">
        <v>3391</v>
      </c>
      <c r="D4451" t="s">
        <v>918</v>
      </c>
    </row>
    <row r="4452" spans="1:4" x14ac:dyDescent="0.3">
      <c r="A4452" t="s">
        <v>611</v>
      </c>
      <c r="B4452" t="s">
        <v>3394</v>
      </c>
      <c r="D4452" t="s">
        <v>918</v>
      </c>
    </row>
    <row r="4453" spans="1:4" x14ac:dyDescent="0.3">
      <c r="A4453" t="s">
        <v>612</v>
      </c>
      <c r="B4453" t="s">
        <v>3394</v>
      </c>
      <c r="D4453" t="s">
        <v>918</v>
      </c>
    </row>
    <row r="4454" spans="1:4" x14ac:dyDescent="0.3">
      <c r="A4454" t="s">
        <v>611</v>
      </c>
      <c r="B4454" t="s">
        <v>3396</v>
      </c>
      <c r="D4454" t="s">
        <v>918</v>
      </c>
    </row>
    <row r="4455" spans="1:4" x14ac:dyDescent="0.3">
      <c r="A4455" t="s">
        <v>612</v>
      </c>
      <c r="B4455" t="s">
        <v>3396</v>
      </c>
      <c r="D4455" t="s">
        <v>918</v>
      </c>
    </row>
    <row r="4456" spans="1:4" x14ac:dyDescent="0.3">
      <c r="A4456" t="s">
        <v>611</v>
      </c>
      <c r="B4456" t="s">
        <v>3398</v>
      </c>
      <c r="D4456" t="s">
        <v>918</v>
      </c>
    </row>
    <row r="4457" spans="1:4" x14ac:dyDescent="0.3">
      <c r="A4457" t="s">
        <v>612</v>
      </c>
      <c r="B4457" t="s">
        <v>3398</v>
      </c>
      <c r="D4457" t="s">
        <v>918</v>
      </c>
    </row>
    <row r="4458" spans="1:4" x14ac:dyDescent="0.3">
      <c r="A4458" t="s">
        <v>611</v>
      </c>
      <c r="B4458" t="s">
        <v>3400</v>
      </c>
      <c r="D4458" t="s">
        <v>918</v>
      </c>
    </row>
    <row r="4459" spans="1:4" x14ac:dyDescent="0.3">
      <c r="A4459" t="s">
        <v>612</v>
      </c>
      <c r="B4459" t="s">
        <v>3400</v>
      </c>
      <c r="D4459" t="s">
        <v>918</v>
      </c>
    </row>
    <row r="4460" spans="1:4" x14ac:dyDescent="0.3">
      <c r="A4460" t="s">
        <v>611</v>
      </c>
      <c r="B4460" t="s">
        <v>3403</v>
      </c>
      <c r="D4460" t="s">
        <v>918</v>
      </c>
    </row>
    <row r="4461" spans="1:4" x14ac:dyDescent="0.3">
      <c r="A4461" t="s">
        <v>612</v>
      </c>
      <c r="B4461" t="s">
        <v>3403</v>
      </c>
      <c r="D4461" t="s">
        <v>918</v>
      </c>
    </row>
    <row r="4462" spans="1:4" x14ac:dyDescent="0.3">
      <c r="A4462" t="s">
        <v>611</v>
      </c>
      <c r="B4462" t="s">
        <v>3405</v>
      </c>
      <c r="D4462" t="s">
        <v>918</v>
      </c>
    </row>
    <row r="4463" spans="1:4" x14ac:dyDescent="0.3">
      <c r="A4463" t="s">
        <v>612</v>
      </c>
      <c r="B4463" t="s">
        <v>3405</v>
      </c>
      <c r="D4463" t="s">
        <v>918</v>
      </c>
    </row>
    <row r="4464" spans="1:4" x14ac:dyDescent="0.3">
      <c r="A4464" t="s">
        <v>611</v>
      </c>
      <c r="B4464" t="s">
        <v>3408</v>
      </c>
      <c r="D4464" t="s">
        <v>918</v>
      </c>
    </row>
    <row r="4465" spans="1:4" x14ac:dyDescent="0.3">
      <c r="A4465" t="s">
        <v>612</v>
      </c>
      <c r="B4465" t="s">
        <v>3408</v>
      </c>
      <c r="D4465" t="s">
        <v>918</v>
      </c>
    </row>
    <row r="4466" spans="1:4" x14ac:dyDescent="0.3">
      <c r="A4466" t="s">
        <v>611</v>
      </c>
      <c r="B4466" t="s">
        <v>3411</v>
      </c>
      <c r="D4466" t="s">
        <v>918</v>
      </c>
    </row>
    <row r="4467" spans="1:4" x14ac:dyDescent="0.3">
      <c r="A4467" t="s">
        <v>612</v>
      </c>
      <c r="B4467" t="s">
        <v>3411</v>
      </c>
      <c r="D4467" t="s">
        <v>918</v>
      </c>
    </row>
    <row r="4468" spans="1:4" x14ac:dyDescent="0.3">
      <c r="A4468" t="s">
        <v>611</v>
      </c>
      <c r="B4468" t="s">
        <v>3413</v>
      </c>
      <c r="D4468" t="s">
        <v>918</v>
      </c>
    </row>
    <row r="4469" spans="1:4" x14ac:dyDescent="0.3">
      <c r="A4469" t="s">
        <v>612</v>
      </c>
      <c r="B4469" t="s">
        <v>3413</v>
      </c>
      <c r="D4469" t="s">
        <v>918</v>
      </c>
    </row>
    <row r="4470" spans="1:4" x14ac:dyDescent="0.3">
      <c r="A4470" t="s">
        <v>611</v>
      </c>
      <c r="B4470" t="s">
        <v>3416</v>
      </c>
      <c r="D4470" t="s">
        <v>918</v>
      </c>
    </row>
    <row r="4471" spans="1:4" x14ac:dyDescent="0.3">
      <c r="A4471" t="s">
        <v>612</v>
      </c>
      <c r="B4471" t="s">
        <v>3416</v>
      </c>
      <c r="D4471" t="s">
        <v>918</v>
      </c>
    </row>
    <row r="4472" spans="1:4" x14ac:dyDescent="0.3">
      <c r="A4472" t="s">
        <v>611</v>
      </c>
      <c r="B4472" t="s">
        <v>3418</v>
      </c>
      <c r="D4472" t="s">
        <v>918</v>
      </c>
    </row>
    <row r="4473" spans="1:4" x14ac:dyDescent="0.3">
      <c r="A4473" t="s">
        <v>612</v>
      </c>
      <c r="B4473" t="s">
        <v>3418</v>
      </c>
      <c r="D4473" t="s">
        <v>918</v>
      </c>
    </row>
    <row r="4474" spans="1:4" x14ac:dyDescent="0.3">
      <c r="A4474" t="s">
        <v>611</v>
      </c>
      <c r="B4474" t="s">
        <v>3421</v>
      </c>
      <c r="D4474" t="s">
        <v>918</v>
      </c>
    </row>
    <row r="4475" spans="1:4" x14ac:dyDescent="0.3">
      <c r="A4475" t="s">
        <v>612</v>
      </c>
      <c r="B4475" t="s">
        <v>3421</v>
      </c>
      <c r="D4475" t="s">
        <v>918</v>
      </c>
    </row>
    <row r="4476" spans="1:4" x14ac:dyDescent="0.3">
      <c r="A4476" t="s">
        <v>611</v>
      </c>
      <c r="B4476" t="s">
        <v>3423</v>
      </c>
      <c r="D4476" t="s">
        <v>918</v>
      </c>
    </row>
    <row r="4477" spans="1:4" x14ac:dyDescent="0.3">
      <c r="A4477" t="s">
        <v>612</v>
      </c>
      <c r="B4477" t="s">
        <v>3423</v>
      </c>
      <c r="D4477" t="s">
        <v>918</v>
      </c>
    </row>
    <row r="4478" spans="1:4" x14ac:dyDescent="0.3">
      <c r="A4478" t="s">
        <v>611</v>
      </c>
      <c r="B4478" t="s">
        <v>3426</v>
      </c>
      <c r="D4478" t="s">
        <v>918</v>
      </c>
    </row>
    <row r="4479" spans="1:4" x14ac:dyDescent="0.3">
      <c r="A4479" t="s">
        <v>612</v>
      </c>
      <c r="B4479" t="s">
        <v>3426</v>
      </c>
      <c r="D4479" t="s">
        <v>918</v>
      </c>
    </row>
    <row r="4480" spans="1:4" x14ac:dyDescent="0.3">
      <c r="A4480" t="s">
        <v>611</v>
      </c>
      <c r="B4480" t="s">
        <v>3429</v>
      </c>
      <c r="D4480" t="s">
        <v>918</v>
      </c>
    </row>
    <row r="4481" spans="1:4" x14ac:dyDescent="0.3">
      <c r="A4481" t="s">
        <v>612</v>
      </c>
      <c r="B4481" t="s">
        <v>3429</v>
      </c>
      <c r="D4481" t="s">
        <v>918</v>
      </c>
    </row>
    <row r="4482" spans="1:4" x14ac:dyDescent="0.3">
      <c r="A4482" t="s">
        <v>611</v>
      </c>
      <c r="B4482" t="s">
        <v>3432</v>
      </c>
      <c r="D4482" t="s">
        <v>918</v>
      </c>
    </row>
    <row r="4483" spans="1:4" x14ac:dyDescent="0.3">
      <c r="A4483" t="s">
        <v>612</v>
      </c>
      <c r="B4483" t="s">
        <v>3432</v>
      </c>
      <c r="D4483" t="s">
        <v>918</v>
      </c>
    </row>
    <row r="4484" spans="1:4" x14ac:dyDescent="0.3">
      <c r="A4484" t="s">
        <v>611</v>
      </c>
      <c r="B4484" t="s">
        <v>3434</v>
      </c>
      <c r="D4484" t="s">
        <v>918</v>
      </c>
    </row>
    <row r="4485" spans="1:4" x14ac:dyDescent="0.3">
      <c r="A4485" t="s">
        <v>612</v>
      </c>
      <c r="B4485" t="s">
        <v>3434</v>
      </c>
      <c r="D4485" t="s">
        <v>918</v>
      </c>
    </row>
    <row r="4486" spans="1:4" x14ac:dyDescent="0.3">
      <c r="A4486" t="s">
        <v>611</v>
      </c>
      <c r="B4486" t="s">
        <v>3436</v>
      </c>
      <c r="D4486" t="s">
        <v>918</v>
      </c>
    </row>
    <row r="4487" spans="1:4" x14ac:dyDescent="0.3">
      <c r="A4487" t="s">
        <v>612</v>
      </c>
      <c r="B4487" t="s">
        <v>3436</v>
      </c>
      <c r="D4487" t="s">
        <v>918</v>
      </c>
    </row>
    <row r="4488" spans="1:4" x14ac:dyDescent="0.3">
      <c r="A4488" t="s">
        <v>611</v>
      </c>
      <c r="B4488" t="s">
        <v>3439</v>
      </c>
      <c r="D4488" t="s">
        <v>918</v>
      </c>
    </row>
    <row r="4489" spans="1:4" x14ac:dyDescent="0.3">
      <c r="A4489" t="s">
        <v>612</v>
      </c>
      <c r="B4489" t="s">
        <v>3439</v>
      </c>
      <c r="D4489" t="s">
        <v>918</v>
      </c>
    </row>
    <row r="4490" spans="1:4" x14ac:dyDescent="0.3">
      <c r="A4490" t="s">
        <v>611</v>
      </c>
      <c r="B4490" t="s">
        <v>3442</v>
      </c>
      <c r="D4490" t="s">
        <v>918</v>
      </c>
    </row>
    <row r="4491" spans="1:4" x14ac:dyDescent="0.3">
      <c r="A4491" t="s">
        <v>612</v>
      </c>
      <c r="B4491" t="s">
        <v>3442</v>
      </c>
      <c r="D4491" t="s">
        <v>918</v>
      </c>
    </row>
    <row r="4492" spans="1:4" x14ac:dyDescent="0.3">
      <c r="A4492" t="s">
        <v>611</v>
      </c>
      <c r="B4492" t="s">
        <v>3756</v>
      </c>
      <c r="D4492" t="s">
        <v>918</v>
      </c>
    </row>
    <row r="4493" spans="1:4" x14ac:dyDescent="0.3">
      <c r="A4493" t="s">
        <v>612</v>
      </c>
      <c r="B4493" t="s">
        <v>3756</v>
      </c>
      <c r="D4493" t="s">
        <v>918</v>
      </c>
    </row>
    <row r="4494" spans="1:4" x14ac:dyDescent="0.3">
      <c r="A4494" t="s">
        <v>611</v>
      </c>
      <c r="B4494" t="s">
        <v>3757</v>
      </c>
      <c r="D4494" t="s">
        <v>918</v>
      </c>
    </row>
    <row r="4495" spans="1:4" x14ac:dyDescent="0.3">
      <c r="A4495" t="s">
        <v>612</v>
      </c>
      <c r="B4495" t="s">
        <v>3757</v>
      </c>
      <c r="D4495" t="s">
        <v>918</v>
      </c>
    </row>
    <row r="4496" spans="1:4" x14ac:dyDescent="0.3">
      <c r="A4496" t="s">
        <v>611</v>
      </c>
      <c r="B4496" t="s">
        <v>3758</v>
      </c>
      <c r="D4496" t="s">
        <v>918</v>
      </c>
    </row>
    <row r="4497" spans="1:4" x14ac:dyDescent="0.3">
      <c r="A4497" t="s">
        <v>612</v>
      </c>
      <c r="B4497" t="s">
        <v>3758</v>
      </c>
      <c r="D4497" t="s">
        <v>918</v>
      </c>
    </row>
    <row r="4498" spans="1:4" x14ac:dyDescent="0.3">
      <c r="A4498" t="s">
        <v>611</v>
      </c>
      <c r="B4498" t="s">
        <v>3759</v>
      </c>
      <c r="D4498" t="s">
        <v>918</v>
      </c>
    </row>
    <row r="4499" spans="1:4" x14ac:dyDescent="0.3">
      <c r="A4499" t="s">
        <v>612</v>
      </c>
      <c r="B4499" t="s">
        <v>3759</v>
      </c>
      <c r="D4499" t="s">
        <v>918</v>
      </c>
    </row>
    <row r="4500" spans="1:4" x14ac:dyDescent="0.3">
      <c r="A4500" t="s">
        <v>611</v>
      </c>
      <c r="B4500" t="s">
        <v>3504</v>
      </c>
      <c r="D4500" t="s">
        <v>918</v>
      </c>
    </row>
    <row r="4501" spans="1:4" x14ac:dyDescent="0.3">
      <c r="A4501" t="s">
        <v>612</v>
      </c>
      <c r="B4501" t="s">
        <v>3504</v>
      </c>
      <c r="D4501" t="s">
        <v>918</v>
      </c>
    </row>
    <row r="4502" spans="1:4" x14ac:dyDescent="0.3">
      <c r="A4502" t="s">
        <v>611</v>
      </c>
      <c r="B4502" t="s">
        <v>3503</v>
      </c>
      <c r="D4502" t="s">
        <v>918</v>
      </c>
    </row>
    <row r="4503" spans="1:4" x14ac:dyDescent="0.3">
      <c r="A4503" t="s">
        <v>612</v>
      </c>
      <c r="B4503" t="s">
        <v>3503</v>
      </c>
      <c r="D4503" t="s">
        <v>918</v>
      </c>
    </row>
    <row r="4504" spans="1:4" x14ac:dyDescent="0.3">
      <c r="A4504" t="s">
        <v>611</v>
      </c>
      <c r="B4504" t="s">
        <v>3760</v>
      </c>
      <c r="D4504" t="s">
        <v>918</v>
      </c>
    </row>
    <row r="4505" spans="1:4" x14ac:dyDescent="0.3">
      <c r="A4505" t="s">
        <v>612</v>
      </c>
      <c r="B4505" t="s">
        <v>3760</v>
      </c>
      <c r="D4505" t="s">
        <v>918</v>
      </c>
    </row>
    <row r="4506" spans="1:4" x14ac:dyDescent="0.3">
      <c r="A4506" t="s">
        <v>611</v>
      </c>
      <c r="B4506" t="s">
        <v>3761</v>
      </c>
      <c r="D4506" t="s">
        <v>918</v>
      </c>
    </row>
    <row r="4507" spans="1:4" x14ac:dyDescent="0.3">
      <c r="A4507" t="s">
        <v>612</v>
      </c>
      <c r="B4507" t="s">
        <v>3761</v>
      </c>
      <c r="D4507" t="s">
        <v>918</v>
      </c>
    </row>
    <row r="4508" spans="1:4" x14ac:dyDescent="0.3">
      <c r="A4508" t="s">
        <v>611</v>
      </c>
      <c r="B4508" t="s">
        <v>3762</v>
      </c>
      <c r="D4508" t="s">
        <v>918</v>
      </c>
    </row>
    <row r="4509" spans="1:4" x14ac:dyDescent="0.3">
      <c r="A4509" t="s">
        <v>612</v>
      </c>
      <c r="B4509" t="s">
        <v>3762</v>
      </c>
      <c r="D4509" t="s">
        <v>918</v>
      </c>
    </row>
    <row r="4510" spans="1:4" x14ac:dyDescent="0.3">
      <c r="A4510" t="s">
        <v>611</v>
      </c>
      <c r="B4510" t="s">
        <v>3763</v>
      </c>
      <c r="D4510" t="s">
        <v>918</v>
      </c>
    </row>
    <row r="4511" spans="1:4" x14ac:dyDescent="0.3">
      <c r="A4511" t="s">
        <v>612</v>
      </c>
      <c r="B4511" t="s">
        <v>3763</v>
      </c>
      <c r="D4511" t="s">
        <v>918</v>
      </c>
    </row>
    <row r="4512" spans="1:4" x14ac:dyDescent="0.3">
      <c r="A4512" t="s">
        <v>611</v>
      </c>
      <c r="B4512" t="s">
        <v>3507</v>
      </c>
      <c r="D4512" t="s">
        <v>918</v>
      </c>
    </row>
    <row r="4513" spans="1:4" x14ac:dyDescent="0.3">
      <c r="A4513" t="s">
        <v>612</v>
      </c>
      <c r="B4513" t="s">
        <v>3507</v>
      </c>
      <c r="D4513" t="s">
        <v>918</v>
      </c>
    </row>
    <row r="4514" spans="1:4" x14ac:dyDescent="0.3">
      <c r="A4514" t="s">
        <v>611</v>
      </c>
      <c r="B4514" t="s">
        <v>3506</v>
      </c>
      <c r="D4514" t="s">
        <v>918</v>
      </c>
    </row>
    <row r="4515" spans="1:4" x14ac:dyDescent="0.3">
      <c r="A4515" t="s">
        <v>612</v>
      </c>
      <c r="B4515" t="s">
        <v>3506</v>
      </c>
      <c r="D4515" t="s">
        <v>918</v>
      </c>
    </row>
    <row r="4516" spans="1:4" x14ac:dyDescent="0.3">
      <c r="A4516" t="s">
        <v>611</v>
      </c>
      <c r="B4516" t="s">
        <v>3764</v>
      </c>
      <c r="D4516" t="s">
        <v>918</v>
      </c>
    </row>
    <row r="4517" spans="1:4" x14ac:dyDescent="0.3">
      <c r="A4517" t="s">
        <v>612</v>
      </c>
      <c r="B4517" t="s">
        <v>3764</v>
      </c>
      <c r="D4517" t="s">
        <v>918</v>
      </c>
    </row>
    <row r="4518" spans="1:4" x14ac:dyDescent="0.3">
      <c r="A4518" t="s">
        <v>611</v>
      </c>
      <c r="B4518" t="s">
        <v>3508</v>
      </c>
      <c r="D4518" t="s">
        <v>918</v>
      </c>
    </row>
    <row r="4519" spans="1:4" x14ac:dyDescent="0.3">
      <c r="A4519" t="s">
        <v>612</v>
      </c>
      <c r="B4519" t="s">
        <v>3508</v>
      </c>
      <c r="D4519" t="s">
        <v>918</v>
      </c>
    </row>
    <row r="4520" spans="1:4" x14ac:dyDescent="0.3">
      <c r="A4520" t="s">
        <v>611</v>
      </c>
      <c r="B4520" t="s">
        <v>3765</v>
      </c>
      <c r="D4520" t="s">
        <v>918</v>
      </c>
    </row>
    <row r="4521" spans="1:4" x14ac:dyDescent="0.3">
      <c r="A4521" t="s">
        <v>612</v>
      </c>
      <c r="B4521" t="s">
        <v>3765</v>
      </c>
      <c r="D4521" t="s">
        <v>918</v>
      </c>
    </row>
    <row r="4522" spans="1:4" x14ac:dyDescent="0.3">
      <c r="A4522" t="s">
        <v>611</v>
      </c>
      <c r="B4522" t="s">
        <v>3766</v>
      </c>
      <c r="D4522" t="s">
        <v>918</v>
      </c>
    </row>
    <row r="4523" spans="1:4" x14ac:dyDescent="0.3">
      <c r="A4523" t="s">
        <v>612</v>
      </c>
      <c r="B4523" t="s">
        <v>3766</v>
      </c>
      <c r="D4523" t="s">
        <v>918</v>
      </c>
    </row>
    <row r="4524" spans="1:4" x14ac:dyDescent="0.3">
      <c r="A4524" t="s">
        <v>611</v>
      </c>
      <c r="B4524" t="s">
        <v>3767</v>
      </c>
      <c r="D4524" t="s">
        <v>918</v>
      </c>
    </row>
    <row r="4525" spans="1:4" x14ac:dyDescent="0.3">
      <c r="A4525" t="s">
        <v>612</v>
      </c>
      <c r="B4525" t="s">
        <v>3767</v>
      </c>
      <c r="D4525" t="s">
        <v>918</v>
      </c>
    </row>
    <row r="4526" spans="1:4" x14ac:dyDescent="0.3">
      <c r="A4526" t="s">
        <v>611</v>
      </c>
      <c r="B4526" t="s">
        <v>3768</v>
      </c>
      <c r="D4526" t="s">
        <v>918</v>
      </c>
    </row>
    <row r="4527" spans="1:4" x14ac:dyDescent="0.3">
      <c r="A4527" t="s">
        <v>612</v>
      </c>
      <c r="B4527" t="s">
        <v>3768</v>
      </c>
      <c r="D4527" t="s">
        <v>918</v>
      </c>
    </row>
    <row r="4528" spans="1:4" x14ac:dyDescent="0.3">
      <c r="A4528" t="s">
        <v>611</v>
      </c>
      <c r="B4528" t="s">
        <v>3769</v>
      </c>
      <c r="D4528" t="s">
        <v>918</v>
      </c>
    </row>
    <row r="4529" spans="1:4" x14ac:dyDescent="0.3">
      <c r="A4529" t="s">
        <v>612</v>
      </c>
      <c r="B4529" t="s">
        <v>3769</v>
      </c>
      <c r="D4529" t="s">
        <v>918</v>
      </c>
    </row>
    <row r="4530" spans="1:4" x14ac:dyDescent="0.3">
      <c r="A4530" t="s">
        <v>611</v>
      </c>
      <c r="B4530" t="s">
        <v>3510</v>
      </c>
      <c r="D4530" t="s">
        <v>918</v>
      </c>
    </row>
    <row r="4531" spans="1:4" x14ac:dyDescent="0.3">
      <c r="A4531" t="s">
        <v>612</v>
      </c>
      <c r="B4531" t="s">
        <v>3510</v>
      </c>
      <c r="D4531" t="s">
        <v>918</v>
      </c>
    </row>
    <row r="4532" spans="1:4" x14ac:dyDescent="0.3">
      <c r="A4532" t="s">
        <v>611</v>
      </c>
      <c r="B4532" t="s">
        <v>3509</v>
      </c>
      <c r="D4532" t="s">
        <v>918</v>
      </c>
    </row>
    <row r="4533" spans="1:4" x14ac:dyDescent="0.3">
      <c r="A4533" t="s">
        <v>612</v>
      </c>
      <c r="B4533" t="s">
        <v>3509</v>
      </c>
      <c r="D4533" t="s">
        <v>918</v>
      </c>
    </row>
    <row r="4534" spans="1:4" x14ac:dyDescent="0.3">
      <c r="A4534" t="s">
        <v>611</v>
      </c>
      <c r="B4534" t="s">
        <v>3770</v>
      </c>
      <c r="D4534" t="s">
        <v>918</v>
      </c>
    </row>
    <row r="4535" spans="1:4" x14ac:dyDescent="0.3">
      <c r="A4535" t="s">
        <v>612</v>
      </c>
      <c r="B4535" t="s">
        <v>3770</v>
      </c>
      <c r="D4535" t="s">
        <v>918</v>
      </c>
    </row>
    <row r="4536" spans="1:4" x14ac:dyDescent="0.3">
      <c r="A4536" t="s">
        <v>611</v>
      </c>
      <c r="B4536" t="s">
        <v>3771</v>
      </c>
      <c r="D4536" t="s">
        <v>918</v>
      </c>
    </row>
    <row r="4537" spans="1:4" x14ac:dyDescent="0.3">
      <c r="A4537" t="s">
        <v>612</v>
      </c>
      <c r="B4537" t="s">
        <v>3771</v>
      </c>
      <c r="D4537" t="s">
        <v>918</v>
      </c>
    </row>
    <row r="4538" spans="1:4" x14ac:dyDescent="0.3">
      <c r="A4538" t="s">
        <v>611</v>
      </c>
      <c r="B4538" t="s">
        <v>3772</v>
      </c>
      <c r="D4538" t="s">
        <v>918</v>
      </c>
    </row>
    <row r="4539" spans="1:4" x14ac:dyDescent="0.3">
      <c r="A4539" t="s">
        <v>612</v>
      </c>
      <c r="B4539" t="s">
        <v>3772</v>
      </c>
      <c r="D4539" t="s">
        <v>918</v>
      </c>
    </row>
    <row r="4540" spans="1:4" x14ac:dyDescent="0.3">
      <c r="A4540" t="s">
        <v>611</v>
      </c>
      <c r="B4540" t="s">
        <v>3773</v>
      </c>
      <c r="D4540" t="s">
        <v>918</v>
      </c>
    </row>
    <row r="4541" spans="1:4" x14ac:dyDescent="0.3">
      <c r="A4541" t="s">
        <v>612</v>
      </c>
      <c r="B4541" t="s">
        <v>3773</v>
      </c>
      <c r="D4541" t="s">
        <v>918</v>
      </c>
    </row>
    <row r="4542" spans="1:4" x14ac:dyDescent="0.3">
      <c r="A4542" t="s">
        <v>611</v>
      </c>
      <c r="B4542" t="s">
        <v>3774</v>
      </c>
      <c r="D4542" t="s">
        <v>918</v>
      </c>
    </row>
    <row r="4543" spans="1:4" x14ac:dyDescent="0.3">
      <c r="A4543" t="s">
        <v>612</v>
      </c>
      <c r="B4543" t="s">
        <v>3774</v>
      </c>
      <c r="D4543" t="s">
        <v>918</v>
      </c>
    </row>
    <row r="4544" spans="1:4" x14ac:dyDescent="0.3">
      <c r="A4544" t="s">
        <v>611</v>
      </c>
      <c r="B4544" t="s">
        <v>3775</v>
      </c>
      <c r="D4544" t="s">
        <v>918</v>
      </c>
    </row>
    <row r="4545" spans="1:4" x14ac:dyDescent="0.3">
      <c r="A4545" t="s">
        <v>612</v>
      </c>
      <c r="B4545" t="s">
        <v>3775</v>
      </c>
      <c r="D4545" t="s">
        <v>918</v>
      </c>
    </row>
    <row r="4546" spans="1:4" x14ac:dyDescent="0.3">
      <c r="A4546" t="s">
        <v>611</v>
      </c>
      <c r="B4546" t="s">
        <v>3512</v>
      </c>
      <c r="D4546" t="s">
        <v>918</v>
      </c>
    </row>
    <row r="4547" spans="1:4" x14ac:dyDescent="0.3">
      <c r="A4547" t="s">
        <v>612</v>
      </c>
      <c r="B4547" t="s">
        <v>3512</v>
      </c>
      <c r="D4547" t="s">
        <v>918</v>
      </c>
    </row>
    <row r="4548" spans="1:4" x14ac:dyDescent="0.3">
      <c r="A4548" t="s">
        <v>611</v>
      </c>
      <c r="B4548" t="s">
        <v>3511</v>
      </c>
      <c r="D4548" t="s">
        <v>918</v>
      </c>
    </row>
    <row r="4549" spans="1:4" x14ac:dyDescent="0.3">
      <c r="A4549" t="s">
        <v>612</v>
      </c>
      <c r="B4549" t="s">
        <v>3511</v>
      </c>
      <c r="D4549" t="s">
        <v>918</v>
      </c>
    </row>
    <row r="4550" spans="1:4" x14ac:dyDescent="0.3">
      <c r="A4550" t="s">
        <v>611</v>
      </c>
      <c r="B4550" t="s">
        <v>3776</v>
      </c>
      <c r="D4550" t="s">
        <v>918</v>
      </c>
    </row>
    <row r="4551" spans="1:4" x14ac:dyDescent="0.3">
      <c r="A4551" t="s">
        <v>612</v>
      </c>
      <c r="B4551" t="s">
        <v>3776</v>
      </c>
      <c r="D4551" t="s">
        <v>918</v>
      </c>
    </row>
    <row r="4552" spans="1:4" x14ac:dyDescent="0.3">
      <c r="A4552" t="s">
        <v>611</v>
      </c>
      <c r="B4552" t="s">
        <v>3513</v>
      </c>
      <c r="D4552" t="s">
        <v>918</v>
      </c>
    </row>
    <row r="4553" spans="1:4" x14ac:dyDescent="0.3">
      <c r="A4553" t="s">
        <v>612</v>
      </c>
      <c r="B4553" t="s">
        <v>3513</v>
      </c>
      <c r="D4553" t="s">
        <v>918</v>
      </c>
    </row>
    <row r="4554" spans="1:4" x14ac:dyDescent="0.3">
      <c r="A4554" t="s">
        <v>611</v>
      </c>
      <c r="B4554" t="s">
        <v>3514</v>
      </c>
      <c r="D4554" t="s">
        <v>918</v>
      </c>
    </row>
    <row r="4555" spans="1:4" x14ac:dyDescent="0.3">
      <c r="A4555" t="s">
        <v>612</v>
      </c>
      <c r="B4555" t="s">
        <v>3514</v>
      </c>
      <c r="D4555" t="s">
        <v>918</v>
      </c>
    </row>
    <row r="4556" spans="1:4" x14ac:dyDescent="0.3">
      <c r="A4556" t="s">
        <v>611</v>
      </c>
      <c r="B4556" t="s">
        <v>3777</v>
      </c>
      <c r="D4556" t="s">
        <v>918</v>
      </c>
    </row>
    <row r="4557" spans="1:4" x14ac:dyDescent="0.3">
      <c r="A4557" t="s">
        <v>612</v>
      </c>
      <c r="B4557" t="s">
        <v>3777</v>
      </c>
      <c r="D4557" t="s">
        <v>918</v>
      </c>
    </row>
    <row r="4558" spans="1:4" x14ac:dyDescent="0.3">
      <c r="A4558" t="s">
        <v>611</v>
      </c>
      <c r="B4558" t="s">
        <v>3778</v>
      </c>
      <c r="D4558" t="s">
        <v>918</v>
      </c>
    </row>
    <row r="4559" spans="1:4" x14ac:dyDescent="0.3">
      <c r="A4559" t="s">
        <v>612</v>
      </c>
      <c r="B4559" t="s">
        <v>3778</v>
      </c>
      <c r="D4559" t="s">
        <v>918</v>
      </c>
    </row>
    <row r="4560" spans="1:4" x14ac:dyDescent="0.3">
      <c r="A4560" t="s">
        <v>611</v>
      </c>
      <c r="B4560" t="s">
        <v>3779</v>
      </c>
      <c r="D4560" t="s">
        <v>918</v>
      </c>
    </row>
    <row r="4561" spans="1:4" x14ac:dyDescent="0.3">
      <c r="A4561" t="s">
        <v>612</v>
      </c>
      <c r="B4561" t="s">
        <v>3779</v>
      </c>
      <c r="D4561" t="s">
        <v>918</v>
      </c>
    </row>
    <row r="4562" spans="1:4" x14ac:dyDescent="0.3">
      <c r="A4562" t="s">
        <v>611</v>
      </c>
      <c r="B4562" t="s">
        <v>3516</v>
      </c>
      <c r="D4562" t="s">
        <v>918</v>
      </c>
    </row>
    <row r="4563" spans="1:4" x14ac:dyDescent="0.3">
      <c r="A4563" t="s">
        <v>612</v>
      </c>
      <c r="B4563" t="s">
        <v>3516</v>
      </c>
      <c r="D4563" t="s">
        <v>918</v>
      </c>
    </row>
    <row r="4564" spans="1:4" x14ac:dyDescent="0.3">
      <c r="A4564" t="s">
        <v>611</v>
      </c>
      <c r="B4564" t="s">
        <v>3515</v>
      </c>
      <c r="D4564" t="s">
        <v>918</v>
      </c>
    </row>
    <row r="4565" spans="1:4" x14ac:dyDescent="0.3">
      <c r="A4565" t="s">
        <v>612</v>
      </c>
      <c r="B4565" t="s">
        <v>3515</v>
      </c>
      <c r="D4565" t="s">
        <v>918</v>
      </c>
    </row>
    <row r="4566" spans="1:4" x14ac:dyDescent="0.3">
      <c r="A4566" t="s">
        <v>611</v>
      </c>
      <c r="B4566" t="s">
        <v>3780</v>
      </c>
      <c r="D4566" t="s">
        <v>918</v>
      </c>
    </row>
    <row r="4567" spans="1:4" x14ac:dyDescent="0.3">
      <c r="A4567" t="s">
        <v>612</v>
      </c>
      <c r="B4567" t="s">
        <v>3780</v>
      </c>
      <c r="D4567" t="s">
        <v>918</v>
      </c>
    </row>
    <row r="4568" spans="1:4" x14ac:dyDescent="0.3">
      <c r="A4568" t="s">
        <v>611</v>
      </c>
      <c r="B4568" t="s">
        <v>3517</v>
      </c>
      <c r="D4568" t="s">
        <v>918</v>
      </c>
    </row>
    <row r="4569" spans="1:4" x14ac:dyDescent="0.3">
      <c r="A4569" t="s">
        <v>612</v>
      </c>
      <c r="B4569" t="s">
        <v>3517</v>
      </c>
      <c r="D4569" t="s">
        <v>918</v>
      </c>
    </row>
    <row r="4570" spans="1:4" x14ac:dyDescent="0.3">
      <c r="A4570" t="s">
        <v>611</v>
      </c>
      <c r="B4570" t="s">
        <v>3518</v>
      </c>
      <c r="D4570" t="s">
        <v>918</v>
      </c>
    </row>
    <row r="4571" spans="1:4" x14ac:dyDescent="0.3">
      <c r="A4571" t="s">
        <v>612</v>
      </c>
      <c r="B4571" t="s">
        <v>3518</v>
      </c>
      <c r="D4571" t="s">
        <v>918</v>
      </c>
    </row>
    <row r="4572" spans="1:4" x14ac:dyDescent="0.3">
      <c r="A4572" t="s">
        <v>611</v>
      </c>
      <c r="B4572" t="s">
        <v>3519</v>
      </c>
      <c r="D4572" t="s">
        <v>918</v>
      </c>
    </row>
    <row r="4573" spans="1:4" x14ac:dyDescent="0.3">
      <c r="A4573" t="s">
        <v>612</v>
      </c>
      <c r="B4573" t="s">
        <v>3519</v>
      </c>
      <c r="D4573" t="s">
        <v>918</v>
      </c>
    </row>
    <row r="4574" spans="1:4" x14ac:dyDescent="0.3">
      <c r="A4574" t="s">
        <v>611</v>
      </c>
      <c r="B4574" t="s">
        <v>3520</v>
      </c>
      <c r="D4574" t="s">
        <v>918</v>
      </c>
    </row>
    <row r="4575" spans="1:4" x14ac:dyDescent="0.3">
      <c r="A4575" t="s">
        <v>612</v>
      </c>
      <c r="B4575" t="s">
        <v>3520</v>
      </c>
      <c r="D4575" t="s">
        <v>918</v>
      </c>
    </row>
    <row r="4576" spans="1:4" x14ac:dyDescent="0.3">
      <c r="A4576" t="s">
        <v>611</v>
      </c>
      <c r="B4576" t="s">
        <v>3521</v>
      </c>
      <c r="D4576" t="s">
        <v>918</v>
      </c>
    </row>
    <row r="4577" spans="1:4" x14ac:dyDescent="0.3">
      <c r="A4577" t="s">
        <v>612</v>
      </c>
      <c r="B4577" t="s">
        <v>3521</v>
      </c>
      <c r="D4577" t="s">
        <v>918</v>
      </c>
    </row>
    <row r="4578" spans="1:4" x14ac:dyDescent="0.3">
      <c r="A4578" t="s">
        <v>611</v>
      </c>
      <c r="B4578" t="s">
        <v>3781</v>
      </c>
      <c r="D4578" t="s">
        <v>918</v>
      </c>
    </row>
    <row r="4579" spans="1:4" x14ac:dyDescent="0.3">
      <c r="A4579" t="s">
        <v>612</v>
      </c>
      <c r="B4579" t="s">
        <v>3781</v>
      </c>
      <c r="D4579" t="s">
        <v>918</v>
      </c>
    </row>
    <row r="4580" spans="1:4" x14ac:dyDescent="0.3">
      <c r="A4580" t="s">
        <v>611</v>
      </c>
      <c r="B4580" t="s">
        <v>3522</v>
      </c>
      <c r="D4580" t="s">
        <v>918</v>
      </c>
    </row>
    <row r="4581" spans="1:4" x14ac:dyDescent="0.3">
      <c r="A4581" t="s">
        <v>612</v>
      </c>
      <c r="B4581" t="s">
        <v>3522</v>
      </c>
      <c r="D4581" t="s">
        <v>918</v>
      </c>
    </row>
    <row r="4582" spans="1:4" x14ac:dyDescent="0.3">
      <c r="A4582" t="s">
        <v>611</v>
      </c>
      <c r="B4582" t="s">
        <v>3523</v>
      </c>
      <c r="D4582" t="s">
        <v>918</v>
      </c>
    </row>
    <row r="4583" spans="1:4" x14ac:dyDescent="0.3">
      <c r="A4583" t="s">
        <v>612</v>
      </c>
      <c r="B4583" t="s">
        <v>3523</v>
      </c>
      <c r="D4583" t="s">
        <v>918</v>
      </c>
    </row>
    <row r="4584" spans="1:4" x14ac:dyDescent="0.3">
      <c r="A4584" t="s">
        <v>611</v>
      </c>
      <c r="B4584" t="s">
        <v>3524</v>
      </c>
      <c r="D4584" t="s">
        <v>918</v>
      </c>
    </row>
    <row r="4585" spans="1:4" x14ac:dyDescent="0.3">
      <c r="A4585" t="s">
        <v>612</v>
      </c>
      <c r="B4585" t="s">
        <v>3524</v>
      </c>
      <c r="D4585" t="s">
        <v>918</v>
      </c>
    </row>
    <row r="4586" spans="1:4" x14ac:dyDescent="0.3">
      <c r="A4586" t="s">
        <v>611</v>
      </c>
      <c r="B4586" t="s">
        <v>3525</v>
      </c>
      <c r="D4586" t="s">
        <v>918</v>
      </c>
    </row>
    <row r="4587" spans="1:4" x14ac:dyDescent="0.3">
      <c r="A4587" t="s">
        <v>612</v>
      </c>
      <c r="B4587" t="s">
        <v>3525</v>
      </c>
      <c r="D4587" t="s">
        <v>918</v>
      </c>
    </row>
    <row r="4588" spans="1:4" x14ac:dyDescent="0.3">
      <c r="A4588" t="s">
        <v>611</v>
      </c>
      <c r="B4588" t="s">
        <v>3526</v>
      </c>
      <c r="D4588" t="s">
        <v>918</v>
      </c>
    </row>
    <row r="4589" spans="1:4" x14ac:dyDescent="0.3">
      <c r="A4589" t="s">
        <v>612</v>
      </c>
      <c r="B4589" t="s">
        <v>3526</v>
      </c>
      <c r="D4589" t="s">
        <v>918</v>
      </c>
    </row>
    <row r="4590" spans="1:4" x14ac:dyDescent="0.3">
      <c r="A4590" t="s">
        <v>611</v>
      </c>
      <c r="B4590" t="s">
        <v>3527</v>
      </c>
      <c r="D4590" t="s">
        <v>918</v>
      </c>
    </row>
    <row r="4591" spans="1:4" x14ac:dyDescent="0.3">
      <c r="A4591" t="s">
        <v>612</v>
      </c>
      <c r="B4591" t="s">
        <v>3527</v>
      </c>
      <c r="D4591" t="s">
        <v>918</v>
      </c>
    </row>
    <row r="4592" spans="1:4" x14ac:dyDescent="0.3">
      <c r="A4592" t="s">
        <v>611</v>
      </c>
      <c r="B4592" t="s">
        <v>3782</v>
      </c>
      <c r="D4592" t="s">
        <v>918</v>
      </c>
    </row>
    <row r="4593" spans="1:4" x14ac:dyDescent="0.3">
      <c r="A4593" t="s">
        <v>612</v>
      </c>
      <c r="B4593" t="s">
        <v>3782</v>
      </c>
      <c r="D4593" t="s">
        <v>918</v>
      </c>
    </row>
    <row r="4594" spans="1:4" x14ac:dyDescent="0.3">
      <c r="A4594" t="s">
        <v>611</v>
      </c>
      <c r="B4594" t="s">
        <v>3528</v>
      </c>
      <c r="D4594" t="s">
        <v>918</v>
      </c>
    </row>
    <row r="4595" spans="1:4" x14ac:dyDescent="0.3">
      <c r="A4595" t="s">
        <v>612</v>
      </c>
      <c r="B4595" t="s">
        <v>3528</v>
      </c>
      <c r="D4595" t="s">
        <v>918</v>
      </c>
    </row>
    <row r="4596" spans="1:4" x14ac:dyDescent="0.3">
      <c r="A4596" t="s">
        <v>611</v>
      </c>
      <c r="B4596" t="s">
        <v>3529</v>
      </c>
      <c r="D4596" t="s">
        <v>918</v>
      </c>
    </row>
    <row r="4597" spans="1:4" x14ac:dyDescent="0.3">
      <c r="A4597" t="s">
        <v>612</v>
      </c>
      <c r="B4597" t="s">
        <v>3529</v>
      </c>
      <c r="D4597" t="s">
        <v>918</v>
      </c>
    </row>
    <row r="4598" spans="1:4" x14ac:dyDescent="0.3">
      <c r="A4598" t="s">
        <v>611</v>
      </c>
      <c r="B4598" t="s">
        <v>3530</v>
      </c>
      <c r="D4598" t="s">
        <v>918</v>
      </c>
    </row>
    <row r="4599" spans="1:4" x14ac:dyDescent="0.3">
      <c r="A4599" t="s">
        <v>612</v>
      </c>
      <c r="B4599" t="s">
        <v>3530</v>
      </c>
      <c r="D4599" t="s">
        <v>918</v>
      </c>
    </row>
    <row r="4600" spans="1:4" x14ac:dyDescent="0.3">
      <c r="A4600" t="s">
        <v>611</v>
      </c>
      <c r="B4600" t="s">
        <v>3531</v>
      </c>
      <c r="D4600" t="s">
        <v>918</v>
      </c>
    </row>
    <row r="4601" spans="1:4" x14ac:dyDescent="0.3">
      <c r="A4601" t="s">
        <v>612</v>
      </c>
      <c r="B4601" t="s">
        <v>3531</v>
      </c>
      <c r="D4601" t="s">
        <v>918</v>
      </c>
    </row>
    <row r="4602" spans="1:4" x14ac:dyDescent="0.3">
      <c r="A4602" t="s">
        <v>611</v>
      </c>
      <c r="B4602" t="s">
        <v>3532</v>
      </c>
      <c r="D4602" t="s">
        <v>918</v>
      </c>
    </row>
    <row r="4603" spans="1:4" x14ac:dyDescent="0.3">
      <c r="A4603" t="s">
        <v>612</v>
      </c>
      <c r="B4603" t="s">
        <v>3532</v>
      </c>
      <c r="D4603" t="s">
        <v>918</v>
      </c>
    </row>
    <row r="4604" spans="1:4" x14ac:dyDescent="0.3">
      <c r="A4604" t="s">
        <v>611</v>
      </c>
      <c r="B4604" t="s">
        <v>3533</v>
      </c>
      <c r="D4604" t="s">
        <v>918</v>
      </c>
    </row>
    <row r="4605" spans="1:4" x14ac:dyDescent="0.3">
      <c r="A4605" t="s">
        <v>612</v>
      </c>
      <c r="B4605" t="s">
        <v>3533</v>
      </c>
      <c r="D4605" t="s">
        <v>918</v>
      </c>
    </row>
    <row r="4606" spans="1:4" x14ac:dyDescent="0.3">
      <c r="A4606" t="s">
        <v>611</v>
      </c>
      <c r="B4606" t="s">
        <v>3783</v>
      </c>
      <c r="D4606" t="s">
        <v>918</v>
      </c>
    </row>
    <row r="4607" spans="1:4" x14ac:dyDescent="0.3">
      <c r="A4607" t="s">
        <v>612</v>
      </c>
      <c r="B4607" t="s">
        <v>3783</v>
      </c>
      <c r="D4607" t="s">
        <v>918</v>
      </c>
    </row>
    <row r="4608" spans="1:4" x14ac:dyDescent="0.3">
      <c r="A4608" t="s">
        <v>611</v>
      </c>
      <c r="B4608" t="s">
        <v>3534</v>
      </c>
      <c r="D4608" t="s">
        <v>918</v>
      </c>
    </row>
    <row r="4609" spans="1:4" x14ac:dyDescent="0.3">
      <c r="A4609" t="s">
        <v>612</v>
      </c>
      <c r="B4609" t="s">
        <v>3534</v>
      </c>
      <c r="D4609" t="s">
        <v>918</v>
      </c>
    </row>
    <row r="4610" spans="1:4" x14ac:dyDescent="0.3">
      <c r="A4610" t="s">
        <v>611</v>
      </c>
      <c r="B4610" t="s">
        <v>3535</v>
      </c>
      <c r="D4610" t="s">
        <v>918</v>
      </c>
    </row>
    <row r="4611" spans="1:4" x14ac:dyDescent="0.3">
      <c r="A4611" t="s">
        <v>612</v>
      </c>
      <c r="B4611" t="s">
        <v>3535</v>
      </c>
      <c r="D4611" t="s">
        <v>918</v>
      </c>
    </row>
    <row r="4612" spans="1:4" x14ac:dyDescent="0.3">
      <c r="A4612" t="s">
        <v>611</v>
      </c>
      <c r="B4612" t="s">
        <v>3536</v>
      </c>
      <c r="D4612" t="s">
        <v>918</v>
      </c>
    </row>
    <row r="4613" spans="1:4" x14ac:dyDescent="0.3">
      <c r="A4613" t="s">
        <v>612</v>
      </c>
      <c r="B4613" t="s">
        <v>3536</v>
      </c>
      <c r="D4613" t="s">
        <v>918</v>
      </c>
    </row>
    <row r="4614" spans="1:4" x14ac:dyDescent="0.3">
      <c r="A4614" t="s">
        <v>611</v>
      </c>
      <c r="B4614" t="s">
        <v>3537</v>
      </c>
      <c r="D4614" t="s">
        <v>918</v>
      </c>
    </row>
    <row r="4615" spans="1:4" x14ac:dyDescent="0.3">
      <c r="A4615" t="s">
        <v>612</v>
      </c>
      <c r="B4615" t="s">
        <v>3537</v>
      </c>
      <c r="D4615" t="s">
        <v>918</v>
      </c>
    </row>
    <row r="4616" spans="1:4" x14ac:dyDescent="0.3">
      <c r="A4616" t="s">
        <v>611</v>
      </c>
      <c r="B4616" t="s">
        <v>3784</v>
      </c>
      <c r="D4616" t="s">
        <v>918</v>
      </c>
    </row>
    <row r="4617" spans="1:4" x14ac:dyDescent="0.3">
      <c r="A4617" t="s">
        <v>612</v>
      </c>
      <c r="B4617" t="s">
        <v>3784</v>
      </c>
      <c r="D4617" t="s">
        <v>918</v>
      </c>
    </row>
    <row r="4618" spans="1:4" x14ac:dyDescent="0.3">
      <c r="A4618" t="s">
        <v>611</v>
      </c>
      <c r="B4618" t="s">
        <v>3538</v>
      </c>
      <c r="D4618" t="s">
        <v>918</v>
      </c>
    </row>
    <row r="4619" spans="1:4" x14ac:dyDescent="0.3">
      <c r="A4619" t="s">
        <v>612</v>
      </c>
      <c r="B4619" t="s">
        <v>3538</v>
      </c>
      <c r="D4619" t="s">
        <v>918</v>
      </c>
    </row>
    <row r="4620" spans="1:4" x14ac:dyDescent="0.3">
      <c r="A4620" t="s">
        <v>611</v>
      </c>
      <c r="B4620" t="s">
        <v>3539</v>
      </c>
      <c r="D4620" t="s">
        <v>918</v>
      </c>
    </row>
    <row r="4621" spans="1:4" x14ac:dyDescent="0.3">
      <c r="A4621" t="s">
        <v>612</v>
      </c>
      <c r="B4621" t="s">
        <v>3539</v>
      </c>
      <c r="D4621" t="s">
        <v>918</v>
      </c>
    </row>
    <row r="4622" spans="1:4" x14ac:dyDescent="0.3">
      <c r="A4622" t="s">
        <v>611</v>
      </c>
      <c r="B4622" t="s">
        <v>3540</v>
      </c>
      <c r="D4622" t="s">
        <v>918</v>
      </c>
    </row>
    <row r="4623" spans="1:4" x14ac:dyDescent="0.3">
      <c r="A4623" t="s">
        <v>612</v>
      </c>
      <c r="B4623" t="s">
        <v>3540</v>
      </c>
      <c r="D4623" t="s">
        <v>918</v>
      </c>
    </row>
    <row r="4624" spans="1:4" x14ac:dyDescent="0.3">
      <c r="A4624" t="s">
        <v>611</v>
      </c>
      <c r="B4624" t="s">
        <v>3541</v>
      </c>
      <c r="D4624" t="s">
        <v>918</v>
      </c>
    </row>
    <row r="4625" spans="1:4" x14ac:dyDescent="0.3">
      <c r="A4625" t="s">
        <v>612</v>
      </c>
      <c r="B4625" t="s">
        <v>3541</v>
      </c>
      <c r="D4625" t="s">
        <v>918</v>
      </c>
    </row>
    <row r="4626" spans="1:4" x14ac:dyDescent="0.3">
      <c r="A4626" t="s">
        <v>611</v>
      </c>
      <c r="B4626" t="s">
        <v>3542</v>
      </c>
      <c r="D4626" t="s">
        <v>918</v>
      </c>
    </row>
    <row r="4627" spans="1:4" x14ac:dyDescent="0.3">
      <c r="A4627" t="s">
        <v>612</v>
      </c>
      <c r="B4627" t="s">
        <v>3542</v>
      </c>
      <c r="D4627" t="s">
        <v>918</v>
      </c>
    </row>
    <row r="4628" spans="1:4" x14ac:dyDescent="0.3">
      <c r="A4628" t="s">
        <v>611</v>
      </c>
      <c r="B4628" t="s">
        <v>3543</v>
      </c>
      <c r="D4628" t="s">
        <v>918</v>
      </c>
    </row>
    <row r="4629" spans="1:4" x14ac:dyDescent="0.3">
      <c r="A4629" t="s">
        <v>612</v>
      </c>
      <c r="B4629" t="s">
        <v>3543</v>
      </c>
      <c r="D4629" t="s">
        <v>918</v>
      </c>
    </row>
    <row r="4630" spans="1:4" x14ac:dyDescent="0.3">
      <c r="A4630" t="s">
        <v>611</v>
      </c>
      <c r="B4630" t="s">
        <v>3544</v>
      </c>
      <c r="D4630" t="s">
        <v>918</v>
      </c>
    </row>
    <row r="4631" spans="1:4" x14ac:dyDescent="0.3">
      <c r="A4631" t="s">
        <v>612</v>
      </c>
      <c r="B4631" t="s">
        <v>3544</v>
      </c>
      <c r="D4631" t="s">
        <v>918</v>
      </c>
    </row>
    <row r="4632" spans="1:4" x14ac:dyDescent="0.3">
      <c r="A4632" t="s">
        <v>611</v>
      </c>
      <c r="B4632" t="s">
        <v>3785</v>
      </c>
      <c r="D4632" t="s">
        <v>918</v>
      </c>
    </row>
    <row r="4633" spans="1:4" x14ac:dyDescent="0.3">
      <c r="A4633" t="s">
        <v>612</v>
      </c>
      <c r="B4633" t="s">
        <v>3785</v>
      </c>
      <c r="D4633" t="s">
        <v>918</v>
      </c>
    </row>
    <row r="4634" spans="1:4" x14ac:dyDescent="0.3">
      <c r="A4634" t="s">
        <v>611</v>
      </c>
      <c r="B4634" t="s">
        <v>3545</v>
      </c>
      <c r="D4634" t="s">
        <v>918</v>
      </c>
    </row>
    <row r="4635" spans="1:4" x14ac:dyDescent="0.3">
      <c r="A4635" t="s">
        <v>612</v>
      </c>
      <c r="B4635" t="s">
        <v>3545</v>
      </c>
      <c r="D4635" t="s">
        <v>918</v>
      </c>
    </row>
    <row r="4636" spans="1:4" x14ac:dyDescent="0.3">
      <c r="A4636" t="s">
        <v>611</v>
      </c>
      <c r="B4636" t="s">
        <v>3546</v>
      </c>
      <c r="D4636" t="s">
        <v>918</v>
      </c>
    </row>
    <row r="4637" spans="1:4" x14ac:dyDescent="0.3">
      <c r="A4637" t="s">
        <v>612</v>
      </c>
      <c r="B4637" t="s">
        <v>3546</v>
      </c>
      <c r="D4637" t="s">
        <v>918</v>
      </c>
    </row>
    <row r="4638" spans="1:4" x14ac:dyDescent="0.3">
      <c r="A4638" t="s">
        <v>611</v>
      </c>
      <c r="B4638" t="s">
        <v>3547</v>
      </c>
      <c r="D4638" t="s">
        <v>918</v>
      </c>
    </row>
    <row r="4639" spans="1:4" x14ac:dyDescent="0.3">
      <c r="A4639" t="s">
        <v>612</v>
      </c>
      <c r="B4639" t="s">
        <v>3547</v>
      </c>
      <c r="D4639" t="s">
        <v>918</v>
      </c>
    </row>
    <row r="4640" spans="1:4" x14ac:dyDescent="0.3">
      <c r="A4640" t="s">
        <v>611</v>
      </c>
      <c r="B4640" t="s">
        <v>3548</v>
      </c>
      <c r="D4640" t="s">
        <v>918</v>
      </c>
    </row>
    <row r="4641" spans="1:4" x14ac:dyDescent="0.3">
      <c r="A4641" t="s">
        <v>612</v>
      </c>
      <c r="B4641" t="s">
        <v>3548</v>
      </c>
      <c r="D4641" t="s">
        <v>918</v>
      </c>
    </row>
    <row r="4642" spans="1:4" x14ac:dyDescent="0.3">
      <c r="A4642" t="s">
        <v>611</v>
      </c>
      <c r="B4642" t="s">
        <v>3786</v>
      </c>
      <c r="D4642" t="s">
        <v>918</v>
      </c>
    </row>
    <row r="4643" spans="1:4" x14ac:dyDescent="0.3">
      <c r="A4643" t="s">
        <v>612</v>
      </c>
      <c r="B4643" t="s">
        <v>3786</v>
      </c>
      <c r="D4643" t="s">
        <v>918</v>
      </c>
    </row>
    <row r="4644" spans="1:4" x14ac:dyDescent="0.3">
      <c r="A4644" t="s">
        <v>611</v>
      </c>
      <c r="B4644" t="s">
        <v>3549</v>
      </c>
      <c r="D4644" t="s">
        <v>918</v>
      </c>
    </row>
    <row r="4645" spans="1:4" x14ac:dyDescent="0.3">
      <c r="A4645" t="s">
        <v>612</v>
      </c>
      <c r="B4645" t="s">
        <v>3549</v>
      </c>
      <c r="D4645" t="s">
        <v>918</v>
      </c>
    </row>
    <row r="4646" spans="1:4" x14ac:dyDescent="0.3">
      <c r="A4646" t="s">
        <v>611</v>
      </c>
      <c r="B4646" t="s">
        <v>3550</v>
      </c>
      <c r="D4646" t="s">
        <v>918</v>
      </c>
    </row>
    <row r="4647" spans="1:4" x14ac:dyDescent="0.3">
      <c r="A4647" t="s">
        <v>612</v>
      </c>
      <c r="B4647" t="s">
        <v>3550</v>
      </c>
      <c r="D4647" t="s">
        <v>918</v>
      </c>
    </row>
    <row r="4648" spans="1:4" x14ac:dyDescent="0.3">
      <c r="A4648" t="s">
        <v>611</v>
      </c>
      <c r="B4648" t="s">
        <v>3787</v>
      </c>
      <c r="D4648" t="s">
        <v>918</v>
      </c>
    </row>
    <row r="4649" spans="1:4" x14ac:dyDescent="0.3">
      <c r="A4649" t="s">
        <v>612</v>
      </c>
      <c r="B4649" t="s">
        <v>3787</v>
      </c>
      <c r="D4649" t="s">
        <v>918</v>
      </c>
    </row>
    <row r="4650" spans="1:4" x14ac:dyDescent="0.3">
      <c r="A4650" t="s">
        <v>611</v>
      </c>
      <c r="B4650" t="s">
        <v>3551</v>
      </c>
      <c r="D4650" t="s">
        <v>918</v>
      </c>
    </row>
    <row r="4651" spans="1:4" x14ac:dyDescent="0.3">
      <c r="A4651" t="s">
        <v>612</v>
      </c>
      <c r="B4651" t="s">
        <v>3551</v>
      </c>
      <c r="D4651" t="s">
        <v>918</v>
      </c>
    </row>
    <row r="4652" spans="1:4" x14ac:dyDescent="0.3">
      <c r="A4652" t="s">
        <v>611</v>
      </c>
      <c r="B4652" t="s">
        <v>3552</v>
      </c>
      <c r="D4652" t="s">
        <v>918</v>
      </c>
    </row>
    <row r="4653" spans="1:4" x14ac:dyDescent="0.3">
      <c r="A4653" t="s">
        <v>612</v>
      </c>
      <c r="B4653" t="s">
        <v>3552</v>
      </c>
      <c r="D4653" t="s">
        <v>918</v>
      </c>
    </row>
    <row r="4654" spans="1:4" x14ac:dyDescent="0.3">
      <c r="A4654" t="s">
        <v>611</v>
      </c>
      <c r="B4654" t="s">
        <v>3553</v>
      </c>
      <c r="D4654" t="s">
        <v>918</v>
      </c>
    </row>
    <row r="4655" spans="1:4" x14ac:dyDescent="0.3">
      <c r="A4655" t="s">
        <v>612</v>
      </c>
      <c r="B4655" t="s">
        <v>3553</v>
      </c>
      <c r="D4655" t="s">
        <v>918</v>
      </c>
    </row>
    <row r="4656" spans="1:4" x14ac:dyDescent="0.3">
      <c r="A4656" t="s">
        <v>611</v>
      </c>
      <c r="B4656" t="s">
        <v>3554</v>
      </c>
      <c r="D4656" t="s">
        <v>918</v>
      </c>
    </row>
    <row r="4657" spans="1:4" x14ac:dyDescent="0.3">
      <c r="A4657" t="s">
        <v>612</v>
      </c>
      <c r="B4657" t="s">
        <v>3554</v>
      </c>
      <c r="D4657" t="s">
        <v>918</v>
      </c>
    </row>
    <row r="4658" spans="1:4" x14ac:dyDescent="0.3">
      <c r="A4658" t="s">
        <v>611</v>
      </c>
      <c r="B4658" t="s">
        <v>3555</v>
      </c>
      <c r="D4658" t="s">
        <v>918</v>
      </c>
    </row>
    <row r="4659" spans="1:4" x14ac:dyDescent="0.3">
      <c r="A4659" t="s">
        <v>612</v>
      </c>
      <c r="B4659" t="s">
        <v>3555</v>
      </c>
      <c r="D4659" t="s">
        <v>918</v>
      </c>
    </row>
    <row r="4660" spans="1:4" x14ac:dyDescent="0.3">
      <c r="A4660" t="s">
        <v>611</v>
      </c>
      <c r="B4660" t="s">
        <v>3556</v>
      </c>
      <c r="D4660" t="s">
        <v>918</v>
      </c>
    </row>
    <row r="4661" spans="1:4" x14ac:dyDescent="0.3">
      <c r="A4661" t="s">
        <v>612</v>
      </c>
      <c r="B4661" t="s">
        <v>3556</v>
      </c>
      <c r="D4661" t="s">
        <v>918</v>
      </c>
    </row>
    <row r="4662" spans="1:4" x14ac:dyDescent="0.3">
      <c r="A4662" t="s">
        <v>611</v>
      </c>
      <c r="B4662" t="s">
        <v>3788</v>
      </c>
      <c r="D4662" t="s">
        <v>918</v>
      </c>
    </row>
    <row r="4663" spans="1:4" x14ac:dyDescent="0.3">
      <c r="A4663" t="s">
        <v>612</v>
      </c>
      <c r="B4663" t="s">
        <v>3788</v>
      </c>
      <c r="D4663" t="s">
        <v>918</v>
      </c>
    </row>
    <row r="4664" spans="1:4" x14ac:dyDescent="0.3">
      <c r="A4664" t="s">
        <v>611</v>
      </c>
      <c r="B4664" t="s">
        <v>3789</v>
      </c>
      <c r="D4664" t="s">
        <v>918</v>
      </c>
    </row>
    <row r="4665" spans="1:4" x14ac:dyDescent="0.3">
      <c r="A4665" t="s">
        <v>612</v>
      </c>
      <c r="B4665" t="s">
        <v>3789</v>
      </c>
      <c r="D4665" t="s">
        <v>918</v>
      </c>
    </row>
    <row r="4666" spans="1:4" x14ac:dyDescent="0.3">
      <c r="A4666" t="s">
        <v>611</v>
      </c>
      <c r="B4666" t="s">
        <v>3557</v>
      </c>
      <c r="D4666" t="s">
        <v>918</v>
      </c>
    </row>
    <row r="4667" spans="1:4" x14ac:dyDescent="0.3">
      <c r="A4667" t="s">
        <v>612</v>
      </c>
      <c r="B4667" t="s">
        <v>3557</v>
      </c>
      <c r="D4667" t="s">
        <v>918</v>
      </c>
    </row>
    <row r="4668" spans="1:4" x14ac:dyDescent="0.3">
      <c r="A4668" t="s">
        <v>611</v>
      </c>
      <c r="B4668" t="s">
        <v>3558</v>
      </c>
      <c r="D4668" t="s">
        <v>918</v>
      </c>
    </row>
    <row r="4669" spans="1:4" x14ac:dyDescent="0.3">
      <c r="A4669" t="s">
        <v>612</v>
      </c>
      <c r="B4669" t="s">
        <v>3558</v>
      </c>
      <c r="D4669" t="s">
        <v>918</v>
      </c>
    </row>
    <row r="4670" spans="1:4" x14ac:dyDescent="0.3">
      <c r="A4670" t="s">
        <v>611</v>
      </c>
      <c r="B4670" t="s">
        <v>3559</v>
      </c>
      <c r="D4670" t="s">
        <v>918</v>
      </c>
    </row>
    <row r="4671" spans="1:4" x14ac:dyDescent="0.3">
      <c r="A4671" t="s">
        <v>612</v>
      </c>
      <c r="B4671" t="s">
        <v>3559</v>
      </c>
      <c r="D4671" t="s">
        <v>918</v>
      </c>
    </row>
    <row r="4672" spans="1:4" x14ac:dyDescent="0.3">
      <c r="A4672" t="s">
        <v>611</v>
      </c>
      <c r="B4672" t="s">
        <v>3560</v>
      </c>
      <c r="D4672" t="s">
        <v>918</v>
      </c>
    </row>
    <row r="4673" spans="1:4" x14ac:dyDescent="0.3">
      <c r="A4673" t="s">
        <v>612</v>
      </c>
      <c r="B4673" t="s">
        <v>3560</v>
      </c>
      <c r="D4673" t="s">
        <v>918</v>
      </c>
    </row>
    <row r="4674" spans="1:4" x14ac:dyDescent="0.3">
      <c r="A4674" t="s">
        <v>611</v>
      </c>
      <c r="B4674" t="s">
        <v>3561</v>
      </c>
      <c r="D4674" t="s">
        <v>918</v>
      </c>
    </row>
    <row r="4675" spans="1:4" x14ac:dyDescent="0.3">
      <c r="A4675" t="s">
        <v>612</v>
      </c>
      <c r="B4675" t="s">
        <v>3561</v>
      </c>
      <c r="D4675" t="s">
        <v>918</v>
      </c>
    </row>
    <row r="4676" spans="1:4" x14ac:dyDescent="0.3">
      <c r="A4676" t="s">
        <v>611</v>
      </c>
      <c r="B4676" t="s">
        <v>3562</v>
      </c>
      <c r="D4676" t="s">
        <v>918</v>
      </c>
    </row>
    <row r="4677" spans="1:4" x14ac:dyDescent="0.3">
      <c r="A4677" t="s">
        <v>612</v>
      </c>
      <c r="B4677" t="s">
        <v>3562</v>
      </c>
      <c r="D4677" t="s">
        <v>918</v>
      </c>
    </row>
    <row r="4678" spans="1:4" x14ac:dyDescent="0.3">
      <c r="A4678" t="s">
        <v>611</v>
      </c>
      <c r="B4678" t="s">
        <v>3563</v>
      </c>
      <c r="D4678" t="s">
        <v>918</v>
      </c>
    </row>
    <row r="4679" spans="1:4" x14ac:dyDescent="0.3">
      <c r="A4679" t="s">
        <v>612</v>
      </c>
      <c r="B4679" t="s">
        <v>3563</v>
      </c>
      <c r="D4679" t="s">
        <v>918</v>
      </c>
    </row>
    <row r="4680" spans="1:4" x14ac:dyDescent="0.3">
      <c r="A4680" t="s">
        <v>611</v>
      </c>
      <c r="B4680" t="s">
        <v>3564</v>
      </c>
      <c r="D4680" t="s">
        <v>918</v>
      </c>
    </row>
    <row r="4681" spans="1:4" x14ac:dyDescent="0.3">
      <c r="A4681" t="s">
        <v>612</v>
      </c>
      <c r="B4681" t="s">
        <v>3564</v>
      </c>
      <c r="D4681" t="s">
        <v>918</v>
      </c>
    </row>
    <row r="4682" spans="1:4" x14ac:dyDescent="0.3">
      <c r="A4682" t="s">
        <v>611</v>
      </c>
      <c r="B4682" t="s">
        <v>3565</v>
      </c>
      <c r="D4682" t="s">
        <v>918</v>
      </c>
    </row>
    <row r="4683" spans="1:4" x14ac:dyDescent="0.3">
      <c r="A4683" t="s">
        <v>612</v>
      </c>
      <c r="B4683" t="s">
        <v>3565</v>
      </c>
      <c r="D4683" t="s">
        <v>918</v>
      </c>
    </row>
    <row r="4684" spans="1:4" x14ac:dyDescent="0.3">
      <c r="A4684" t="s">
        <v>611</v>
      </c>
      <c r="B4684" t="s">
        <v>3566</v>
      </c>
      <c r="D4684" t="s">
        <v>918</v>
      </c>
    </row>
    <row r="4685" spans="1:4" x14ac:dyDescent="0.3">
      <c r="A4685" t="s">
        <v>612</v>
      </c>
      <c r="B4685" t="s">
        <v>3566</v>
      </c>
      <c r="D4685" t="s">
        <v>918</v>
      </c>
    </row>
    <row r="4686" spans="1:4" x14ac:dyDescent="0.3">
      <c r="A4686" t="s">
        <v>611</v>
      </c>
      <c r="B4686" t="s">
        <v>3790</v>
      </c>
      <c r="D4686" t="s">
        <v>918</v>
      </c>
    </row>
    <row r="4687" spans="1:4" x14ac:dyDescent="0.3">
      <c r="A4687" t="s">
        <v>612</v>
      </c>
      <c r="B4687" t="s">
        <v>3790</v>
      </c>
      <c r="D4687" t="s">
        <v>918</v>
      </c>
    </row>
    <row r="4688" spans="1:4" x14ac:dyDescent="0.3">
      <c r="A4688" t="s">
        <v>611</v>
      </c>
      <c r="B4688" t="s">
        <v>3567</v>
      </c>
      <c r="D4688" t="s">
        <v>918</v>
      </c>
    </row>
    <row r="4689" spans="1:4" x14ac:dyDescent="0.3">
      <c r="A4689" t="s">
        <v>612</v>
      </c>
      <c r="B4689" t="s">
        <v>3567</v>
      </c>
      <c r="D4689" t="s">
        <v>918</v>
      </c>
    </row>
    <row r="4690" spans="1:4" x14ac:dyDescent="0.3">
      <c r="A4690" t="s">
        <v>611</v>
      </c>
      <c r="B4690" t="s">
        <v>3568</v>
      </c>
      <c r="D4690" t="s">
        <v>918</v>
      </c>
    </row>
    <row r="4691" spans="1:4" x14ac:dyDescent="0.3">
      <c r="A4691" t="s">
        <v>612</v>
      </c>
      <c r="B4691" t="s">
        <v>3568</v>
      </c>
      <c r="D4691" t="s">
        <v>918</v>
      </c>
    </row>
    <row r="4692" spans="1:4" x14ac:dyDescent="0.3">
      <c r="A4692" t="s">
        <v>611</v>
      </c>
      <c r="B4692" t="s">
        <v>3569</v>
      </c>
      <c r="D4692" t="s">
        <v>918</v>
      </c>
    </row>
    <row r="4693" spans="1:4" x14ac:dyDescent="0.3">
      <c r="A4693" t="s">
        <v>612</v>
      </c>
      <c r="B4693" t="s">
        <v>3569</v>
      </c>
      <c r="D4693" t="s">
        <v>918</v>
      </c>
    </row>
    <row r="4694" spans="1:4" x14ac:dyDescent="0.3">
      <c r="A4694" t="s">
        <v>611</v>
      </c>
      <c r="B4694" t="s">
        <v>3570</v>
      </c>
      <c r="D4694" t="s">
        <v>918</v>
      </c>
    </row>
    <row r="4695" spans="1:4" x14ac:dyDescent="0.3">
      <c r="A4695" t="s">
        <v>612</v>
      </c>
      <c r="B4695" t="s">
        <v>3570</v>
      </c>
      <c r="D4695" t="s">
        <v>918</v>
      </c>
    </row>
    <row r="4696" spans="1:4" x14ac:dyDescent="0.3">
      <c r="A4696" t="s">
        <v>611</v>
      </c>
      <c r="B4696" t="s">
        <v>3933</v>
      </c>
      <c r="D4696" t="s">
        <v>918</v>
      </c>
    </row>
    <row r="4697" spans="1:4" x14ac:dyDescent="0.3">
      <c r="A4697" t="s">
        <v>612</v>
      </c>
      <c r="B4697" t="s">
        <v>3933</v>
      </c>
      <c r="D4697" t="s">
        <v>918</v>
      </c>
    </row>
    <row r="4698" spans="1:4" x14ac:dyDescent="0.3">
      <c r="A4698" t="s">
        <v>611</v>
      </c>
      <c r="B4698" t="s">
        <v>3791</v>
      </c>
      <c r="D4698" t="s">
        <v>918</v>
      </c>
    </row>
    <row r="4699" spans="1:4" x14ac:dyDescent="0.3">
      <c r="A4699" t="s">
        <v>612</v>
      </c>
      <c r="B4699" t="s">
        <v>3791</v>
      </c>
      <c r="D4699" t="s">
        <v>918</v>
      </c>
    </row>
    <row r="4700" spans="1:4" x14ac:dyDescent="0.3">
      <c r="A4700" t="s">
        <v>611</v>
      </c>
      <c r="B4700" t="s">
        <v>3571</v>
      </c>
      <c r="D4700" t="s">
        <v>918</v>
      </c>
    </row>
    <row r="4701" spans="1:4" x14ac:dyDescent="0.3">
      <c r="A4701" t="s">
        <v>612</v>
      </c>
      <c r="B4701" t="s">
        <v>3571</v>
      </c>
      <c r="D4701" t="s">
        <v>918</v>
      </c>
    </row>
    <row r="4702" spans="1:4" x14ac:dyDescent="0.3">
      <c r="A4702" t="s">
        <v>611</v>
      </c>
      <c r="B4702" t="s">
        <v>3572</v>
      </c>
      <c r="D4702" t="s">
        <v>918</v>
      </c>
    </row>
    <row r="4703" spans="1:4" x14ac:dyDescent="0.3">
      <c r="A4703" t="s">
        <v>612</v>
      </c>
      <c r="B4703" t="s">
        <v>3572</v>
      </c>
      <c r="D4703" t="s">
        <v>918</v>
      </c>
    </row>
    <row r="4704" spans="1:4" x14ac:dyDescent="0.3">
      <c r="A4704" t="s">
        <v>611</v>
      </c>
      <c r="B4704" t="s">
        <v>3573</v>
      </c>
      <c r="D4704" t="s">
        <v>918</v>
      </c>
    </row>
    <row r="4705" spans="1:4" x14ac:dyDescent="0.3">
      <c r="A4705" t="s">
        <v>612</v>
      </c>
      <c r="B4705" t="s">
        <v>3573</v>
      </c>
      <c r="D4705" t="s">
        <v>918</v>
      </c>
    </row>
    <row r="4706" spans="1:4" x14ac:dyDescent="0.3">
      <c r="A4706" t="s">
        <v>611</v>
      </c>
      <c r="B4706" t="s">
        <v>3574</v>
      </c>
      <c r="D4706" t="s">
        <v>918</v>
      </c>
    </row>
    <row r="4707" spans="1:4" x14ac:dyDescent="0.3">
      <c r="A4707" t="s">
        <v>612</v>
      </c>
      <c r="B4707" t="s">
        <v>3574</v>
      </c>
      <c r="D4707" t="s">
        <v>918</v>
      </c>
    </row>
    <row r="4708" spans="1:4" x14ac:dyDescent="0.3">
      <c r="A4708" t="s">
        <v>611</v>
      </c>
      <c r="B4708" t="s">
        <v>3934</v>
      </c>
      <c r="D4708" t="s">
        <v>918</v>
      </c>
    </row>
    <row r="4709" spans="1:4" x14ac:dyDescent="0.3">
      <c r="A4709" t="s">
        <v>612</v>
      </c>
      <c r="B4709" t="s">
        <v>3934</v>
      </c>
      <c r="D4709" t="s">
        <v>918</v>
      </c>
    </row>
    <row r="4710" spans="1:4" x14ac:dyDescent="0.3">
      <c r="A4710" t="s">
        <v>611</v>
      </c>
      <c r="B4710" t="s">
        <v>3792</v>
      </c>
      <c r="D4710" t="s">
        <v>918</v>
      </c>
    </row>
    <row r="4711" spans="1:4" x14ac:dyDescent="0.3">
      <c r="A4711" t="s">
        <v>612</v>
      </c>
      <c r="B4711" t="s">
        <v>3792</v>
      </c>
      <c r="D4711" t="s">
        <v>918</v>
      </c>
    </row>
    <row r="4712" spans="1:4" x14ac:dyDescent="0.3">
      <c r="A4712" t="s">
        <v>611</v>
      </c>
      <c r="B4712" t="s">
        <v>3575</v>
      </c>
      <c r="D4712" t="s">
        <v>918</v>
      </c>
    </row>
    <row r="4713" spans="1:4" x14ac:dyDescent="0.3">
      <c r="A4713" t="s">
        <v>612</v>
      </c>
      <c r="B4713" t="s">
        <v>3575</v>
      </c>
      <c r="D4713" t="s">
        <v>918</v>
      </c>
    </row>
    <row r="4714" spans="1:4" x14ac:dyDescent="0.3">
      <c r="A4714" t="s">
        <v>611</v>
      </c>
      <c r="B4714" t="s">
        <v>3576</v>
      </c>
      <c r="D4714" t="s">
        <v>918</v>
      </c>
    </row>
    <row r="4715" spans="1:4" x14ac:dyDescent="0.3">
      <c r="A4715" t="s">
        <v>612</v>
      </c>
      <c r="B4715" t="s">
        <v>3576</v>
      </c>
      <c r="D4715" t="s">
        <v>918</v>
      </c>
    </row>
    <row r="4716" spans="1:4" x14ac:dyDescent="0.3">
      <c r="A4716" t="s">
        <v>611</v>
      </c>
      <c r="B4716" t="s">
        <v>3577</v>
      </c>
      <c r="D4716" t="s">
        <v>918</v>
      </c>
    </row>
    <row r="4717" spans="1:4" x14ac:dyDescent="0.3">
      <c r="A4717" t="s">
        <v>612</v>
      </c>
      <c r="B4717" t="s">
        <v>3577</v>
      </c>
      <c r="D4717" t="s">
        <v>918</v>
      </c>
    </row>
    <row r="4718" spans="1:4" x14ac:dyDescent="0.3">
      <c r="A4718" t="s">
        <v>611</v>
      </c>
      <c r="B4718" t="s">
        <v>3578</v>
      </c>
      <c r="D4718" t="s">
        <v>918</v>
      </c>
    </row>
    <row r="4719" spans="1:4" x14ac:dyDescent="0.3">
      <c r="A4719" t="s">
        <v>612</v>
      </c>
      <c r="B4719" t="s">
        <v>3578</v>
      </c>
      <c r="D4719" t="s">
        <v>918</v>
      </c>
    </row>
    <row r="4720" spans="1:4" x14ac:dyDescent="0.3">
      <c r="A4720" t="s">
        <v>611</v>
      </c>
      <c r="B4720" t="s">
        <v>3579</v>
      </c>
      <c r="D4720" t="s">
        <v>918</v>
      </c>
    </row>
    <row r="4721" spans="1:4" x14ac:dyDescent="0.3">
      <c r="A4721" t="s">
        <v>612</v>
      </c>
      <c r="B4721" t="s">
        <v>3579</v>
      </c>
      <c r="D4721" t="s">
        <v>918</v>
      </c>
    </row>
    <row r="4722" spans="1:4" x14ac:dyDescent="0.3">
      <c r="A4722" t="s">
        <v>611</v>
      </c>
      <c r="B4722" t="s">
        <v>3793</v>
      </c>
      <c r="D4722" t="s">
        <v>918</v>
      </c>
    </row>
    <row r="4723" spans="1:4" x14ac:dyDescent="0.3">
      <c r="A4723" t="s">
        <v>612</v>
      </c>
      <c r="B4723" t="s">
        <v>3793</v>
      </c>
      <c r="D4723" t="s">
        <v>918</v>
      </c>
    </row>
    <row r="4724" spans="1:4" x14ac:dyDescent="0.3">
      <c r="A4724" t="s">
        <v>611</v>
      </c>
      <c r="B4724" t="s">
        <v>3580</v>
      </c>
      <c r="D4724" t="s">
        <v>918</v>
      </c>
    </row>
    <row r="4725" spans="1:4" x14ac:dyDescent="0.3">
      <c r="A4725" t="s">
        <v>612</v>
      </c>
      <c r="B4725" t="s">
        <v>3580</v>
      </c>
      <c r="D4725" t="s">
        <v>918</v>
      </c>
    </row>
    <row r="4726" spans="1:4" x14ac:dyDescent="0.3">
      <c r="A4726" t="s">
        <v>611</v>
      </c>
      <c r="B4726" t="s">
        <v>3582</v>
      </c>
      <c r="D4726" t="s">
        <v>918</v>
      </c>
    </row>
    <row r="4727" spans="1:4" x14ac:dyDescent="0.3">
      <c r="A4727" t="s">
        <v>612</v>
      </c>
      <c r="B4727" t="s">
        <v>3582</v>
      </c>
      <c r="D4727" t="s">
        <v>918</v>
      </c>
    </row>
    <row r="4728" spans="1:4" x14ac:dyDescent="0.3">
      <c r="A4728" t="s">
        <v>611</v>
      </c>
      <c r="B4728" t="s">
        <v>3583</v>
      </c>
      <c r="D4728" t="s">
        <v>918</v>
      </c>
    </row>
    <row r="4729" spans="1:4" x14ac:dyDescent="0.3">
      <c r="A4729" t="s">
        <v>612</v>
      </c>
      <c r="B4729" t="s">
        <v>3583</v>
      </c>
      <c r="D4729" t="s">
        <v>918</v>
      </c>
    </row>
    <row r="4730" spans="1:4" x14ac:dyDescent="0.3">
      <c r="A4730" t="s">
        <v>611</v>
      </c>
      <c r="B4730" t="s">
        <v>3584</v>
      </c>
      <c r="D4730" t="s">
        <v>918</v>
      </c>
    </row>
    <row r="4731" spans="1:4" x14ac:dyDescent="0.3">
      <c r="A4731" t="s">
        <v>612</v>
      </c>
      <c r="B4731" t="s">
        <v>3584</v>
      </c>
      <c r="D4731" t="s">
        <v>918</v>
      </c>
    </row>
    <row r="4732" spans="1:4" x14ac:dyDescent="0.3">
      <c r="A4732" t="s">
        <v>611</v>
      </c>
      <c r="B4732" t="s">
        <v>3794</v>
      </c>
      <c r="D4732" t="s">
        <v>918</v>
      </c>
    </row>
    <row r="4733" spans="1:4" x14ac:dyDescent="0.3">
      <c r="A4733" t="s">
        <v>612</v>
      </c>
      <c r="B4733" t="s">
        <v>3794</v>
      </c>
      <c r="D4733" t="s">
        <v>918</v>
      </c>
    </row>
    <row r="4734" spans="1:4" x14ac:dyDescent="0.3">
      <c r="A4734" t="s">
        <v>611</v>
      </c>
      <c r="B4734" t="s">
        <v>3585</v>
      </c>
      <c r="D4734" t="s">
        <v>918</v>
      </c>
    </row>
    <row r="4735" spans="1:4" x14ac:dyDescent="0.3">
      <c r="A4735" t="s">
        <v>612</v>
      </c>
      <c r="B4735" t="s">
        <v>3585</v>
      </c>
      <c r="D4735" t="s">
        <v>918</v>
      </c>
    </row>
    <row r="4736" spans="1:4" x14ac:dyDescent="0.3">
      <c r="A4736" t="s">
        <v>611</v>
      </c>
      <c r="B4736" t="s">
        <v>3586</v>
      </c>
      <c r="D4736" t="s">
        <v>918</v>
      </c>
    </row>
    <row r="4737" spans="1:4" x14ac:dyDescent="0.3">
      <c r="A4737" t="s">
        <v>612</v>
      </c>
      <c r="B4737" t="s">
        <v>3586</v>
      </c>
      <c r="D4737" t="s">
        <v>918</v>
      </c>
    </row>
    <row r="4738" spans="1:4" x14ac:dyDescent="0.3">
      <c r="A4738" t="s">
        <v>611</v>
      </c>
      <c r="B4738" t="s">
        <v>3587</v>
      </c>
      <c r="D4738" t="s">
        <v>918</v>
      </c>
    </row>
    <row r="4739" spans="1:4" x14ac:dyDescent="0.3">
      <c r="A4739" t="s">
        <v>612</v>
      </c>
      <c r="B4739" t="s">
        <v>3587</v>
      </c>
      <c r="D4739" t="s">
        <v>918</v>
      </c>
    </row>
    <row r="4740" spans="1:4" x14ac:dyDescent="0.3">
      <c r="A4740" t="s">
        <v>611</v>
      </c>
      <c r="B4740" t="s">
        <v>3588</v>
      </c>
      <c r="D4740" t="s">
        <v>918</v>
      </c>
    </row>
    <row r="4741" spans="1:4" x14ac:dyDescent="0.3">
      <c r="A4741" t="s">
        <v>612</v>
      </c>
      <c r="B4741" t="s">
        <v>3588</v>
      </c>
      <c r="D4741" t="s">
        <v>918</v>
      </c>
    </row>
    <row r="4742" spans="1:4" x14ac:dyDescent="0.3">
      <c r="A4742" t="s">
        <v>611</v>
      </c>
      <c r="B4742" t="s">
        <v>3589</v>
      </c>
      <c r="D4742" t="s">
        <v>918</v>
      </c>
    </row>
    <row r="4743" spans="1:4" x14ac:dyDescent="0.3">
      <c r="A4743" t="s">
        <v>612</v>
      </c>
      <c r="B4743" t="s">
        <v>3589</v>
      </c>
      <c r="D4743" t="s">
        <v>918</v>
      </c>
    </row>
    <row r="4744" spans="1:4" x14ac:dyDescent="0.3">
      <c r="A4744" t="s">
        <v>611</v>
      </c>
      <c r="B4744" t="s">
        <v>3590</v>
      </c>
      <c r="D4744" t="s">
        <v>918</v>
      </c>
    </row>
    <row r="4745" spans="1:4" x14ac:dyDescent="0.3">
      <c r="A4745" t="s">
        <v>612</v>
      </c>
      <c r="B4745" t="s">
        <v>3590</v>
      </c>
      <c r="D4745" t="s">
        <v>918</v>
      </c>
    </row>
    <row r="4746" spans="1:4" x14ac:dyDescent="0.3">
      <c r="A4746" t="s">
        <v>611</v>
      </c>
      <c r="B4746" t="s">
        <v>3591</v>
      </c>
      <c r="D4746" t="s">
        <v>918</v>
      </c>
    </row>
    <row r="4747" spans="1:4" x14ac:dyDescent="0.3">
      <c r="A4747" t="s">
        <v>612</v>
      </c>
      <c r="B4747" t="s">
        <v>3591</v>
      </c>
      <c r="D4747" t="s">
        <v>918</v>
      </c>
    </row>
    <row r="4748" spans="1:4" x14ac:dyDescent="0.3">
      <c r="A4748" t="s">
        <v>611</v>
      </c>
      <c r="B4748" t="s">
        <v>3592</v>
      </c>
      <c r="D4748" t="s">
        <v>918</v>
      </c>
    </row>
    <row r="4749" spans="1:4" x14ac:dyDescent="0.3">
      <c r="A4749" t="s">
        <v>612</v>
      </c>
      <c r="B4749" t="s">
        <v>3592</v>
      </c>
      <c r="D4749" t="s">
        <v>918</v>
      </c>
    </row>
    <row r="4750" spans="1:4" x14ac:dyDescent="0.3">
      <c r="A4750" t="s">
        <v>611</v>
      </c>
      <c r="B4750" t="s">
        <v>3815</v>
      </c>
      <c r="D4750" t="s">
        <v>918</v>
      </c>
    </row>
    <row r="4751" spans="1:4" x14ac:dyDescent="0.3">
      <c r="A4751" t="s">
        <v>612</v>
      </c>
      <c r="B4751" t="s">
        <v>3815</v>
      </c>
      <c r="D4751" t="s">
        <v>918</v>
      </c>
    </row>
    <row r="4752" spans="1:4" x14ac:dyDescent="0.3">
      <c r="A4752" t="s">
        <v>611</v>
      </c>
      <c r="B4752" t="s">
        <v>3816</v>
      </c>
      <c r="D4752" t="s">
        <v>918</v>
      </c>
    </row>
    <row r="4753" spans="1:4" x14ac:dyDescent="0.3">
      <c r="A4753" t="s">
        <v>612</v>
      </c>
      <c r="B4753" t="s">
        <v>3816</v>
      </c>
      <c r="D4753" t="s">
        <v>918</v>
      </c>
    </row>
    <row r="4754" spans="1:4" x14ac:dyDescent="0.3">
      <c r="A4754" t="s">
        <v>611</v>
      </c>
      <c r="B4754" t="s">
        <v>3817</v>
      </c>
      <c r="D4754" t="s">
        <v>918</v>
      </c>
    </row>
    <row r="4755" spans="1:4" x14ac:dyDescent="0.3">
      <c r="A4755" t="s">
        <v>612</v>
      </c>
      <c r="B4755" t="s">
        <v>3817</v>
      </c>
      <c r="D4755" t="s">
        <v>918</v>
      </c>
    </row>
    <row r="4756" spans="1:4" x14ac:dyDescent="0.3">
      <c r="A4756" t="s">
        <v>611</v>
      </c>
      <c r="B4756" t="s">
        <v>3928</v>
      </c>
      <c r="D4756" t="s">
        <v>918</v>
      </c>
    </row>
    <row r="4757" spans="1:4" x14ac:dyDescent="0.3">
      <c r="A4757" t="s">
        <v>612</v>
      </c>
      <c r="B4757" t="s">
        <v>3928</v>
      </c>
      <c r="D4757" t="s">
        <v>918</v>
      </c>
    </row>
    <row r="4758" spans="1:4" x14ac:dyDescent="0.3">
      <c r="A4758" t="s">
        <v>611</v>
      </c>
      <c r="B4758" t="s">
        <v>3627</v>
      </c>
      <c r="D4758" t="s">
        <v>918</v>
      </c>
    </row>
    <row r="4759" spans="1:4" x14ac:dyDescent="0.3">
      <c r="A4759" t="s">
        <v>612</v>
      </c>
      <c r="B4759" t="s">
        <v>3627</v>
      </c>
      <c r="D4759" t="s">
        <v>918</v>
      </c>
    </row>
    <row r="4760" spans="1:4" x14ac:dyDescent="0.3">
      <c r="A4760" t="s">
        <v>611</v>
      </c>
      <c r="B4760" t="s">
        <v>3628</v>
      </c>
      <c r="D4760" t="s">
        <v>918</v>
      </c>
    </row>
    <row r="4761" spans="1:4" x14ac:dyDescent="0.3">
      <c r="A4761" t="s">
        <v>612</v>
      </c>
      <c r="B4761" t="s">
        <v>3628</v>
      </c>
      <c r="D4761" t="s">
        <v>918</v>
      </c>
    </row>
    <row r="4762" spans="1:4" x14ac:dyDescent="0.3">
      <c r="A4762" t="s">
        <v>611</v>
      </c>
      <c r="B4762" t="s">
        <v>3629</v>
      </c>
      <c r="D4762" t="s">
        <v>918</v>
      </c>
    </row>
    <row r="4763" spans="1:4" x14ac:dyDescent="0.3">
      <c r="A4763" t="s">
        <v>612</v>
      </c>
      <c r="B4763" t="s">
        <v>3629</v>
      </c>
      <c r="D4763" t="s">
        <v>918</v>
      </c>
    </row>
    <row r="4764" spans="1:4" x14ac:dyDescent="0.3">
      <c r="A4764" t="s">
        <v>611</v>
      </c>
      <c r="B4764" t="s">
        <v>3630</v>
      </c>
      <c r="D4764" t="s">
        <v>918</v>
      </c>
    </row>
    <row r="4765" spans="1:4" x14ac:dyDescent="0.3">
      <c r="A4765" t="s">
        <v>612</v>
      </c>
      <c r="B4765" t="s">
        <v>3630</v>
      </c>
      <c r="D4765" t="s">
        <v>918</v>
      </c>
    </row>
    <row r="4766" spans="1:4" x14ac:dyDescent="0.3">
      <c r="A4766" t="s">
        <v>611</v>
      </c>
      <c r="B4766" t="s">
        <v>3631</v>
      </c>
      <c r="D4766" t="s">
        <v>918</v>
      </c>
    </row>
    <row r="4767" spans="1:4" x14ac:dyDescent="0.3">
      <c r="A4767" t="s">
        <v>612</v>
      </c>
      <c r="B4767" t="s">
        <v>3631</v>
      </c>
      <c r="D4767" t="s">
        <v>918</v>
      </c>
    </row>
    <row r="4768" spans="1:4" x14ac:dyDescent="0.3">
      <c r="A4768" t="s">
        <v>611</v>
      </c>
      <c r="B4768" t="s">
        <v>3632</v>
      </c>
      <c r="D4768" t="s">
        <v>918</v>
      </c>
    </row>
    <row r="4769" spans="1:4" x14ac:dyDescent="0.3">
      <c r="A4769" t="s">
        <v>612</v>
      </c>
      <c r="B4769" t="s">
        <v>3632</v>
      </c>
      <c r="D4769" t="s">
        <v>918</v>
      </c>
    </row>
    <row r="4770" spans="1:4" x14ac:dyDescent="0.3">
      <c r="A4770" t="s">
        <v>611</v>
      </c>
      <c r="B4770" t="s">
        <v>3633</v>
      </c>
      <c r="D4770" t="s">
        <v>918</v>
      </c>
    </row>
    <row r="4771" spans="1:4" x14ac:dyDescent="0.3">
      <c r="A4771" t="s">
        <v>612</v>
      </c>
      <c r="B4771" t="s">
        <v>3633</v>
      </c>
      <c r="D4771" t="s">
        <v>918</v>
      </c>
    </row>
    <row r="4772" spans="1:4" x14ac:dyDescent="0.3">
      <c r="A4772" t="s">
        <v>611</v>
      </c>
      <c r="B4772" t="s">
        <v>3634</v>
      </c>
      <c r="D4772" t="s">
        <v>918</v>
      </c>
    </row>
    <row r="4773" spans="1:4" x14ac:dyDescent="0.3">
      <c r="A4773" t="s">
        <v>612</v>
      </c>
      <c r="B4773" t="s">
        <v>3634</v>
      </c>
      <c r="D4773" t="s">
        <v>918</v>
      </c>
    </row>
    <row r="4774" spans="1:4" x14ac:dyDescent="0.3">
      <c r="A4774" t="s">
        <v>611</v>
      </c>
      <c r="B4774" t="s">
        <v>3635</v>
      </c>
      <c r="D4774" t="s">
        <v>918</v>
      </c>
    </row>
    <row r="4775" spans="1:4" x14ac:dyDescent="0.3">
      <c r="A4775" t="s">
        <v>612</v>
      </c>
      <c r="B4775" t="s">
        <v>3635</v>
      </c>
      <c r="D4775" t="s">
        <v>918</v>
      </c>
    </row>
    <row r="4776" spans="1:4" x14ac:dyDescent="0.3">
      <c r="A4776" t="s">
        <v>611</v>
      </c>
      <c r="B4776" t="s">
        <v>3636</v>
      </c>
      <c r="D4776" t="s">
        <v>918</v>
      </c>
    </row>
    <row r="4777" spans="1:4" x14ac:dyDescent="0.3">
      <c r="A4777" t="s">
        <v>612</v>
      </c>
      <c r="B4777" t="s">
        <v>3636</v>
      </c>
      <c r="D4777" t="s">
        <v>918</v>
      </c>
    </row>
    <row r="4778" spans="1:4" x14ac:dyDescent="0.3">
      <c r="A4778" t="s">
        <v>611</v>
      </c>
      <c r="B4778" t="s">
        <v>3637</v>
      </c>
      <c r="D4778" t="s">
        <v>918</v>
      </c>
    </row>
    <row r="4779" spans="1:4" x14ac:dyDescent="0.3">
      <c r="A4779" t="s">
        <v>612</v>
      </c>
      <c r="B4779" t="s">
        <v>3637</v>
      </c>
      <c r="D4779" t="s">
        <v>918</v>
      </c>
    </row>
    <row r="4780" spans="1:4" x14ac:dyDescent="0.3">
      <c r="A4780" t="s">
        <v>611</v>
      </c>
      <c r="B4780" t="s">
        <v>3638</v>
      </c>
      <c r="D4780" t="s">
        <v>918</v>
      </c>
    </row>
    <row r="4781" spans="1:4" x14ac:dyDescent="0.3">
      <c r="A4781" t="s">
        <v>612</v>
      </c>
      <c r="B4781" t="s">
        <v>3638</v>
      </c>
      <c r="D4781" t="s">
        <v>918</v>
      </c>
    </row>
    <row r="4782" spans="1:4" x14ac:dyDescent="0.3">
      <c r="A4782" t="s">
        <v>611</v>
      </c>
      <c r="B4782" t="s">
        <v>3818</v>
      </c>
      <c r="D4782" t="s">
        <v>918</v>
      </c>
    </row>
    <row r="4783" spans="1:4" x14ac:dyDescent="0.3">
      <c r="A4783" t="s">
        <v>612</v>
      </c>
      <c r="B4783" t="s">
        <v>3818</v>
      </c>
      <c r="D4783" t="s">
        <v>918</v>
      </c>
    </row>
    <row r="4784" spans="1:4" x14ac:dyDescent="0.3">
      <c r="A4784" t="s">
        <v>611</v>
      </c>
      <c r="B4784" t="s">
        <v>3639</v>
      </c>
      <c r="D4784" t="s">
        <v>918</v>
      </c>
    </row>
    <row r="4785" spans="1:4" x14ac:dyDescent="0.3">
      <c r="A4785" t="s">
        <v>612</v>
      </c>
      <c r="B4785" t="s">
        <v>3639</v>
      </c>
      <c r="D4785" t="s">
        <v>918</v>
      </c>
    </row>
    <row r="4786" spans="1:4" x14ac:dyDescent="0.3">
      <c r="A4786" t="s">
        <v>611</v>
      </c>
      <c r="B4786" t="s">
        <v>3640</v>
      </c>
      <c r="D4786" t="s">
        <v>918</v>
      </c>
    </row>
    <row r="4787" spans="1:4" x14ac:dyDescent="0.3">
      <c r="A4787" t="s">
        <v>612</v>
      </c>
      <c r="B4787" t="s">
        <v>3640</v>
      </c>
      <c r="D4787" t="s">
        <v>918</v>
      </c>
    </row>
    <row r="4788" spans="1:4" x14ac:dyDescent="0.3">
      <c r="A4788" t="s">
        <v>611</v>
      </c>
      <c r="B4788" t="s">
        <v>3641</v>
      </c>
      <c r="D4788" t="s">
        <v>918</v>
      </c>
    </row>
    <row r="4789" spans="1:4" x14ac:dyDescent="0.3">
      <c r="A4789" t="s">
        <v>612</v>
      </c>
      <c r="B4789" t="s">
        <v>3641</v>
      </c>
      <c r="D4789" t="s">
        <v>918</v>
      </c>
    </row>
    <row r="4790" spans="1:4" x14ac:dyDescent="0.3">
      <c r="A4790" t="s">
        <v>611</v>
      </c>
      <c r="B4790" t="s">
        <v>3819</v>
      </c>
      <c r="D4790" t="s">
        <v>918</v>
      </c>
    </row>
    <row r="4791" spans="1:4" x14ac:dyDescent="0.3">
      <c r="A4791" t="s">
        <v>612</v>
      </c>
      <c r="B4791" t="s">
        <v>3819</v>
      </c>
      <c r="D4791" t="s">
        <v>918</v>
      </c>
    </row>
    <row r="4792" spans="1:4" x14ac:dyDescent="0.3">
      <c r="A4792" t="s">
        <v>611</v>
      </c>
      <c r="B4792" t="s">
        <v>3642</v>
      </c>
      <c r="D4792" t="s">
        <v>918</v>
      </c>
    </row>
    <row r="4793" spans="1:4" x14ac:dyDescent="0.3">
      <c r="A4793" t="s">
        <v>612</v>
      </c>
      <c r="B4793" t="s">
        <v>3642</v>
      </c>
      <c r="D4793" t="s">
        <v>918</v>
      </c>
    </row>
    <row r="4794" spans="1:4" x14ac:dyDescent="0.3">
      <c r="A4794" t="s">
        <v>611</v>
      </c>
      <c r="B4794" t="s">
        <v>3643</v>
      </c>
      <c r="D4794" t="s">
        <v>918</v>
      </c>
    </row>
    <row r="4795" spans="1:4" x14ac:dyDescent="0.3">
      <c r="A4795" t="s">
        <v>612</v>
      </c>
      <c r="B4795" t="s">
        <v>3643</v>
      </c>
      <c r="D4795" t="s">
        <v>918</v>
      </c>
    </row>
    <row r="4796" spans="1:4" x14ac:dyDescent="0.3">
      <c r="A4796" t="s">
        <v>611</v>
      </c>
      <c r="B4796" t="s">
        <v>3644</v>
      </c>
      <c r="D4796" t="s">
        <v>918</v>
      </c>
    </row>
    <row r="4797" spans="1:4" x14ac:dyDescent="0.3">
      <c r="A4797" t="s">
        <v>612</v>
      </c>
      <c r="B4797" t="s">
        <v>3644</v>
      </c>
      <c r="D4797" t="s">
        <v>918</v>
      </c>
    </row>
    <row r="4798" spans="1:4" x14ac:dyDescent="0.3">
      <c r="A4798" t="s">
        <v>611</v>
      </c>
      <c r="B4798" t="s">
        <v>3645</v>
      </c>
      <c r="D4798" t="s">
        <v>918</v>
      </c>
    </row>
    <row r="4799" spans="1:4" x14ac:dyDescent="0.3">
      <c r="A4799" t="s">
        <v>612</v>
      </c>
      <c r="B4799" t="s">
        <v>3645</v>
      </c>
      <c r="D4799" t="s">
        <v>918</v>
      </c>
    </row>
    <row r="4800" spans="1:4" x14ac:dyDescent="0.3">
      <c r="A4800" t="s">
        <v>611</v>
      </c>
      <c r="B4800" t="s">
        <v>3581</v>
      </c>
      <c r="D4800" t="s">
        <v>918</v>
      </c>
    </row>
    <row r="4801" spans="1:4" x14ac:dyDescent="0.3">
      <c r="A4801" t="s">
        <v>612</v>
      </c>
      <c r="B4801" t="s">
        <v>3581</v>
      </c>
      <c r="D4801" t="s">
        <v>918</v>
      </c>
    </row>
    <row r="4802" spans="1:4" x14ac:dyDescent="0.3">
      <c r="A4802" t="s">
        <v>611</v>
      </c>
      <c r="B4802" t="s">
        <v>3902</v>
      </c>
      <c r="D4802" t="s">
        <v>918</v>
      </c>
    </row>
    <row r="4803" spans="1:4" x14ac:dyDescent="0.3">
      <c r="A4803" t="s">
        <v>612</v>
      </c>
      <c r="B4803" t="s">
        <v>3902</v>
      </c>
      <c r="D4803" t="s">
        <v>918</v>
      </c>
    </row>
    <row r="4804" spans="1:4" x14ac:dyDescent="0.3">
      <c r="A4804" t="s">
        <v>604</v>
      </c>
      <c r="B4804" t="s">
        <v>3239</v>
      </c>
      <c r="D4804" t="s">
        <v>603</v>
      </c>
    </row>
    <row r="4805" spans="1:4" x14ac:dyDescent="0.3">
      <c r="A4805" t="s">
        <v>605</v>
      </c>
      <c r="B4805" t="s">
        <v>3239</v>
      </c>
      <c r="D4805" t="s">
        <v>603</v>
      </c>
    </row>
    <row r="4806" spans="1:4" x14ac:dyDescent="0.3">
      <c r="A4806" t="s">
        <v>604</v>
      </c>
      <c r="B4806" t="s">
        <v>3249</v>
      </c>
      <c r="D4806" t="s">
        <v>603</v>
      </c>
    </row>
    <row r="4807" spans="1:4" x14ac:dyDescent="0.3">
      <c r="A4807" t="s">
        <v>605</v>
      </c>
      <c r="B4807" t="s">
        <v>3249</v>
      </c>
      <c r="D4807" t="s">
        <v>603</v>
      </c>
    </row>
    <row r="4808" spans="1:4" x14ac:dyDescent="0.3">
      <c r="A4808" t="s">
        <v>604</v>
      </c>
      <c r="B4808" t="s">
        <v>3254</v>
      </c>
      <c r="D4808" t="s">
        <v>603</v>
      </c>
    </row>
    <row r="4809" spans="1:4" x14ac:dyDescent="0.3">
      <c r="A4809" t="s">
        <v>605</v>
      </c>
      <c r="B4809" t="s">
        <v>3254</v>
      </c>
      <c r="D4809" t="s">
        <v>603</v>
      </c>
    </row>
    <row r="4810" spans="1:4" x14ac:dyDescent="0.3">
      <c r="A4810" t="s">
        <v>604</v>
      </c>
      <c r="B4810" t="s">
        <v>3265</v>
      </c>
      <c r="D4810" t="s">
        <v>603</v>
      </c>
    </row>
    <row r="4811" spans="1:4" x14ac:dyDescent="0.3">
      <c r="A4811" t="s">
        <v>605</v>
      </c>
      <c r="B4811" t="s">
        <v>3265</v>
      </c>
      <c r="D4811" t="s">
        <v>603</v>
      </c>
    </row>
    <row r="4812" spans="1:4" x14ac:dyDescent="0.3">
      <c r="A4812" t="s">
        <v>604</v>
      </c>
      <c r="B4812" t="s">
        <v>3276</v>
      </c>
      <c r="D4812" t="s">
        <v>603</v>
      </c>
    </row>
    <row r="4813" spans="1:4" x14ac:dyDescent="0.3">
      <c r="A4813" t="s">
        <v>605</v>
      </c>
      <c r="B4813" t="s">
        <v>3276</v>
      </c>
      <c r="D4813" t="s">
        <v>603</v>
      </c>
    </row>
    <row r="4814" spans="1:4" x14ac:dyDescent="0.3">
      <c r="A4814" t="s">
        <v>604</v>
      </c>
      <c r="B4814" t="s">
        <v>3287</v>
      </c>
      <c r="D4814" t="s">
        <v>603</v>
      </c>
    </row>
    <row r="4815" spans="1:4" x14ac:dyDescent="0.3">
      <c r="A4815" t="s">
        <v>605</v>
      </c>
      <c r="B4815" t="s">
        <v>3287</v>
      </c>
      <c r="D4815" t="s">
        <v>603</v>
      </c>
    </row>
    <row r="4816" spans="1:4" x14ac:dyDescent="0.3">
      <c r="A4816" t="s">
        <v>604</v>
      </c>
      <c r="B4816" t="s">
        <v>3292</v>
      </c>
      <c r="D4816" t="s">
        <v>603</v>
      </c>
    </row>
    <row r="4817" spans="1:4" x14ac:dyDescent="0.3">
      <c r="A4817" t="s">
        <v>605</v>
      </c>
      <c r="B4817" t="s">
        <v>3292</v>
      </c>
      <c r="D4817" t="s">
        <v>603</v>
      </c>
    </row>
    <row r="4818" spans="1:4" x14ac:dyDescent="0.3">
      <c r="A4818" t="s">
        <v>604</v>
      </c>
      <c r="B4818" t="s">
        <v>3298</v>
      </c>
      <c r="D4818" t="s">
        <v>603</v>
      </c>
    </row>
    <row r="4819" spans="1:4" x14ac:dyDescent="0.3">
      <c r="A4819" t="s">
        <v>605</v>
      </c>
      <c r="B4819" t="s">
        <v>3298</v>
      </c>
      <c r="D4819" t="s">
        <v>603</v>
      </c>
    </row>
    <row r="4820" spans="1:4" x14ac:dyDescent="0.3">
      <c r="A4820" t="s">
        <v>604</v>
      </c>
      <c r="B4820" t="s">
        <v>3303</v>
      </c>
      <c r="D4820" t="s">
        <v>603</v>
      </c>
    </row>
    <row r="4821" spans="1:4" x14ac:dyDescent="0.3">
      <c r="A4821" t="s">
        <v>605</v>
      </c>
      <c r="B4821" t="s">
        <v>3303</v>
      </c>
      <c r="D4821" t="s">
        <v>603</v>
      </c>
    </row>
    <row r="4822" spans="1:4" x14ac:dyDescent="0.3">
      <c r="A4822" t="s">
        <v>604</v>
      </c>
      <c r="B4822" t="s">
        <v>3309</v>
      </c>
      <c r="D4822" t="s">
        <v>603</v>
      </c>
    </row>
    <row r="4823" spans="1:4" x14ac:dyDescent="0.3">
      <c r="A4823" t="s">
        <v>605</v>
      </c>
      <c r="B4823" t="s">
        <v>3309</v>
      </c>
      <c r="D4823" t="s">
        <v>603</v>
      </c>
    </row>
    <row r="4824" spans="1:4" x14ac:dyDescent="0.3">
      <c r="A4824" t="s">
        <v>604</v>
      </c>
      <c r="B4824" t="s">
        <v>3314</v>
      </c>
      <c r="D4824" t="s">
        <v>603</v>
      </c>
    </row>
    <row r="4825" spans="1:4" x14ac:dyDescent="0.3">
      <c r="A4825" t="s">
        <v>605</v>
      </c>
      <c r="B4825" t="s">
        <v>3314</v>
      </c>
      <c r="D4825" t="s">
        <v>603</v>
      </c>
    </row>
    <row r="4826" spans="1:4" x14ac:dyDescent="0.3">
      <c r="A4826" t="s">
        <v>604</v>
      </c>
      <c r="B4826" t="s">
        <v>3320</v>
      </c>
      <c r="D4826" t="s">
        <v>603</v>
      </c>
    </row>
    <row r="4827" spans="1:4" x14ac:dyDescent="0.3">
      <c r="A4827" t="s">
        <v>605</v>
      </c>
      <c r="B4827" t="s">
        <v>3320</v>
      </c>
      <c r="D4827" t="s">
        <v>603</v>
      </c>
    </row>
    <row r="4828" spans="1:4" x14ac:dyDescent="0.3">
      <c r="A4828" t="s">
        <v>604</v>
      </c>
      <c r="B4828" t="s">
        <v>3325</v>
      </c>
      <c r="D4828" t="s">
        <v>603</v>
      </c>
    </row>
    <row r="4829" spans="1:4" x14ac:dyDescent="0.3">
      <c r="A4829" t="s">
        <v>605</v>
      </c>
      <c r="B4829" t="s">
        <v>3325</v>
      </c>
      <c r="D4829" t="s">
        <v>603</v>
      </c>
    </row>
    <row r="4830" spans="1:4" x14ac:dyDescent="0.3">
      <c r="A4830" t="s">
        <v>604</v>
      </c>
      <c r="B4830" t="s">
        <v>3328</v>
      </c>
      <c r="D4830" t="s">
        <v>603</v>
      </c>
    </row>
    <row r="4831" spans="1:4" x14ac:dyDescent="0.3">
      <c r="A4831" t="s">
        <v>605</v>
      </c>
      <c r="B4831" t="s">
        <v>3328</v>
      </c>
      <c r="D4831" t="s">
        <v>603</v>
      </c>
    </row>
    <row r="4832" spans="1:4" x14ac:dyDescent="0.3">
      <c r="A4832" t="s">
        <v>604</v>
      </c>
      <c r="B4832" t="s">
        <v>3331</v>
      </c>
      <c r="D4832" t="s">
        <v>603</v>
      </c>
    </row>
    <row r="4833" spans="1:4" x14ac:dyDescent="0.3">
      <c r="A4833" t="s">
        <v>605</v>
      </c>
      <c r="B4833" t="s">
        <v>3331</v>
      </c>
      <c r="D4833" t="s">
        <v>603</v>
      </c>
    </row>
    <row r="4834" spans="1:4" x14ac:dyDescent="0.3">
      <c r="A4834" t="s">
        <v>604</v>
      </c>
      <c r="B4834" t="s">
        <v>3338</v>
      </c>
      <c r="D4834" t="s">
        <v>603</v>
      </c>
    </row>
    <row r="4835" spans="1:4" x14ac:dyDescent="0.3">
      <c r="A4835" t="s">
        <v>605</v>
      </c>
      <c r="B4835" t="s">
        <v>3338</v>
      </c>
      <c r="D4835" t="s">
        <v>603</v>
      </c>
    </row>
    <row r="4836" spans="1:4" x14ac:dyDescent="0.3">
      <c r="A4836" t="s">
        <v>604</v>
      </c>
      <c r="B4836" t="s">
        <v>3341</v>
      </c>
      <c r="D4836" t="s">
        <v>603</v>
      </c>
    </row>
    <row r="4837" spans="1:4" x14ac:dyDescent="0.3">
      <c r="A4837" t="s">
        <v>605</v>
      </c>
      <c r="B4837" t="s">
        <v>3341</v>
      </c>
      <c r="D4837" t="s">
        <v>603</v>
      </c>
    </row>
    <row r="4838" spans="1:4" x14ac:dyDescent="0.3">
      <c r="A4838" t="s">
        <v>604</v>
      </c>
      <c r="B4838" t="s">
        <v>3354</v>
      </c>
      <c r="D4838" t="s">
        <v>603</v>
      </c>
    </row>
    <row r="4839" spans="1:4" x14ac:dyDescent="0.3">
      <c r="A4839" t="s">
        <v>605</v>
      </c>
      <c r="B4839" t="s">
        <v>3354</v>
      </c>
      <c r="D4839" t="s">
        <v>603</v>
      </c>
    </row>
    <row r="4840" spans="1:4" x14ac:dyDescent="0.3">
      <c r="A4840" t="s">
        <v>604</v>
      </c>
      <c r="B4840" t="s">
        <v>3359</v>
      </c>
      <c r="D4840" t="s">
        <v>603</v>
      </c>
    </row>
    <row r="4841" spans="1:4" x14ac:dyDescent="0.3">
      <c r="A4841" t="s">
        <v>605</v>
      </c>
      <c r="B4841" t="s">
        <v>3359</v>
      </c>
      <c r="D4841" t="s">
        <v>603</v>
      </c>
    </row>
    <row r="4842" spans="1:4" x14ac:dyDescent="0.3">
      <c r="A4842" t="s">
        <v>604</v>
      </c>
      <c r="B4842" t="s">
        <v>3362</v>
      </c>
      <c r="D4842" t="s">
        <v>603</v>
      </c>
    </row>
    <row r="4843" spans="1:4" x14ac:dyDescent="0.3">
      <c r="A4843" t="s">
        <v>605</v>
      </c>
      <c r="B4843" t="s">
        <v>3362</v>
      </c>
      <c r="D4843" t="s">
        <v>603</v>
      </c>
    </row>
    <row r="4844" spans="1:4" x14ac:dyDescent="0.3">
      <c r="A4844" t="s">
        <v>604</v>
      </c>
      <c r="B4844" t="s">
        <v>3365</v>
      </c>
      <c r="D4844" t="s">
        <v>603</v>
      </c>
    </row>
    <row r="4845" spans="1:4" x14ac:dyDescent="0.3">
      <c r="A4845" t="s">
        <v>605</v>
      </c>
      <c r="B4845" t="s">
        <v>3365</v>
      </c>
      <c r="D4845" t="s">
        <v>603</v>
      </c>
    </row>
    <row r="4846" spans="1:4" x14ac:dyDescent="0.3">
      <c r="A4846" t="s">
        <v>604</v>
      </c>
      <c r="B4846" t="s">
        <v>3376</v>
      </c>
      <c r="D4846" t="s">
        <v>603</v>
      </c>
    </row>
    <row r="4847" spans="1:4" x14ac:dyDescent="0.3">
      <c r="A4847" t="s">
        <v>605</v>
      </c>
      <c r="B4847" t="s">
        <v>3376</v>
      </c>
      <c r="D4847" t="s">
        <v>603</v>
      </c>
    </row>
    <row r="4848" spans="1:4" x14ac:dyDescent="0.3">
      <c r="A4848" t="s">
        <v>604</v>
      </c>
      <c r="B4848" t="s">
        <v>3381</v>
      </c>
      <c r="D4848" t="s">
        <v>603</v>
      </c>
    </row>
    <row r="4849" spans="1:4" x14ac:dyDescent="0.3">
      <c r="A4849" t="s">
        <v>605</v>
      </c>
      <c r="B4849" t="s">
        <v>3381</v>
      </c>
      <c r="D4849" t="s">
        <v>603</v>
      </c>
    </row>
    <row r="4850" spans="1:4" x14ac:dyDescent="0.3">
      <c r="A4850" t="s">
        <v>604</v>
      </c>
      <c r="B4850" t="s">
        <v>3384</v>
      </c>
      <c r="D4850" t="s">
        <v>603</v>
      </c>
    </row>
    <row r="4851" spans="1:4" x14ac:dyDescent="0.3">
      <c r="A4851" t="s">
        <v>605</v>
      </c>
      <c r="B4851" t="s">
        <v>3384</v>
      </c>
      <c r="D4851" t="s">
        <v>603</v>
      </c>
    </row>
    <row r="4852" spans="1:4" x14ac:dyDescent="0.3">
      <c r="A4852" t="s">
        <v>604</v>
      </c>
      <c r="B4852" t="s">
        <v>3393</v>
      </c>
      <c r="D4852" t="s">
        <v>603</v>
      </c>
    </row>
    <row r="4853" spans="1:4" x14ac:dyDescent="0.3">
      <c r="A4853" t="s">
        <v>605</v>
      </c>
      <c r="B4853" t="s">
        <v>3393</v>
      </c>
      <c r="D4853" t="s">
        <v>603</v>
      </c>
    </row>
    <row r="4854" spans="1:4" x14ac:dyDescent="0.3">
      <c r="A4854" t="s">
        <v>604</v>
      </c>
      <c r="B4854" t="s">
        <v>3402</v>
      </c>
      <c r="D4854" t="s">
        <v>603</v>
      </c>
    </row>
    <row r="4855" spans="1:4" x14ac:dyDescent="0.3">
      <c r="A4855" t="s">
        <v>605</v>
      </c>
      <c r="B4855" t="s">
        <v>3402</v>
      </c>
      <c r="D4855" t="s">
        <v>603</v>
      </c>
    </row>
    <row r="4856" spans="1:4" x14ac:dyDescent="0.3">
      <c r="A4856" t="s">
        <v>604</v>
      </c>
      <c r="B4856" t="s">
        <v>3407</v>
      </c>
      <c r="D4856" t="s">
        <v>603</v>
      </c>
    </row>
    <row r="4857" spans="1:4" x14ac:dyDescent="0.3">
      <c r="A4857" t="s">
        <v>605</v>
      </c>
      <c r="B4857" t="s">
        <v>3407</v>
      </c>
      <c r="D4857" t="s">
        <v>603</v>
      </c>
    </row>
    <row r="4858" spans="1:4" x14ac:dyDescent="0.3">
      <c r="A4858" t="s">
        <v>604</v>
      </c>
      <c r="B4858" t="s">
        <v>3410</v>
      </c>
      <c r="D4858" t="s">
        <v>603</v>
      </c>
    </row>
    <row r="4859" spans="1:4" x14ac:dyDescent="0.3">
      <c r="A4859" t="s">
        <v>605</v>
      </c>
      <c r="B4859" t="s">
        <v>3410</v>
      </c>
      <c r="D4859" t="s">
        <v>603</v>
      </c>
    </row>
    <row r="4860" spans="1:4" x14ac:dyDescent="0.3">
      <c r="A4860" t="s">
        <v>604</v>
      </c>
      <c r="B4860" t="s">
        <v>3415</v>
      </c>
      <c r="D4860" t="s">
        <v>603</v>
      </c>
    </row>
    <row r="4861" spans="1:4" x14ac:dyDescent="0.3">
      <c r="A4861" t="s">
        <v>605</v>
      </c>
      <c r="B4861" t="s">
        <v>3415</v>
      </c>
      <c r="D4861" t="s">
        <v>603</v>
      </c>
    </row>
    <row r="4862" spans="1:4" x14ac:dyDescent="0.3">
      <c r="A4862" t="s">
        <v>604</v>
      </c>
      <c r="B4862" t="s">
        <v>3420</v>
      </c>
      <c r="D4862" t="s">
        <v>603</v>
      </c>
    </row>
    <row r="4863" spans="1:4" x14ac:dyDescent="0.3">
      <c r="A4863" t="s">
        <v>605</v>
      </c>
      <c r="B4863" t="s">
        <v>3420</v>
      </c>
      <c r="D4863" t="s">
        <v>603</v>
      </c>
    </row>
    <row r="4864" spans="1:4" x14ac:dyDescent="0.3">
      <c r="A4864" t="s">
        <v>604</v>
      </c>
      <c r="B4864" t="s">
        <v>3425</v>
      </c>
      <c r="D4864" t="s">
        <v>603</v>
      </c>
    </row>
    <row r="4865" spans="1:4" x14ac:dyDescent="0.3">
      <c r="A4865" t="s">
        <v>605</v>
      </c>
      <c r="B4865" t="s">
        <v>3425</v>
      </c>
      <c r="D4865" t="s">
        <v>603</v>
      </c>
    </row>
    <row r="4866" spans="1:4" x14ac:dyDescent="0.3">
      <c r="A4866" t="s">
        <v>604</v>
      </c>
      <c r="B4866" t="s">
        <v>3431</v>
      </c>
      <c r="D4866" t="s">
        <v>603</v>
      </c>
    </row>
    <row r="4867" spans="1:4" x14ac:dyDescent="0.3">
      <c r="A4867" t="s">
        <v>605</v>
      </c>
      <c r="B4867" t="s">
        <v>3431</v>
      </c>
      <c r="D4867" t="s">
        <v>603</v>
      </c>
    </row>
    <row r="4868" spans="1:4" x14ac:dyDescent="0.3">
      <c r="A4868" t="s">
        <v>604</v>
      </c>
      <c r="B4868" t="s">
        <v>3438</v>
      </c>
      <c r="D4868" t="s">
        <v>603</v>
      </c>
    </row>
    <row r="4869" spans="1:4" x14ac:dyDescent="0.3">
      <c r="A4869" t="s">
        <v>605</v>
      </c>
      <c r="B4869" t="s">
        <v>3438</v>
      </c>
      <c r="D4869" t="s">
        <v>603</v>
      </c>
    </row>
    <row r="4870" spans="1:4" x14ac:dyDescent="0.3">
      <c r="A4870" t="s">
        <v>604</v>
      </c>
      <c r="B4870" t="s">
        <v>3441</v>
      </c>
      <c r="D4870" t="s">
        <v>603</v>
      </c>
    </row>
    <row r="4871" spans="1:4" x14ac:dyDescent="0.3">
      <c r="A4871" t="s">
        <v>605</v>
      </c>
      <c r="B4871" t="s">
        <v>3441</v>
      </c>
      <c r="D4871" t="s">
        <v>603</v>
      </c>
    </row>
    <row r="4872" spans="1:4" x14ac:dyDescent="0.3">
      <c r="A4872" t="s">
        <v>604</v>
      </c>
      <c r="B4872" t="s">
        <v>3503</v>
      </c>
      <c r="D4872" t="s">
        <v>603</v>
      </c>
    </row>
    <row r="4873" spans="1:4" x14ac:dyDescent="0.3">
      <c r="A4873" t="s">
        <v>605</v>
      </c>
      <c r="B4873" t="s">
        <v>3503</v>
      </c>
      <c r="D4873" t="s">
        <v>603</v>
      </c>
    </row>
    <row r="4874" spans="1:4" x14ac:dyDescent="0.3">
      <c r="A4874" t="s">
        <v>604</v>
      </c>
      <c r="B4874" t="s">
        <v>3504</v>
      </c>
      <c r="D4874" t="s">
        <v>603</v>
      </c>
    </row>
    <row r="4875" spans="1:4" x14ac:dyDescent="0.3">
      <c r="A4875" t="s">
        <v>605</v>
      </c>
      <c r="B4875" t="s">
        <v>3504</v>
      </c>
      <c r="D4875" t="s">
        <v>603</v>
      </c>
    </row>
    <row r="4876" spans="1:4" x14ac:dyDescent="0.3">
      <c r="A4876" t="s">
        <v>604</v>
      </c>
      <c r="B4876" t="s">
        <v>3506</v>
      </c>
      <c r="D4876" t="s">
        <v>603</v>
      </c>
    </row>
    <row r="4877" spans="1:4" x14ac:dyDescent="0.3">
      <c r="A4877" t="s">
        <v>605</v>
      </c>
      <c r="B4877" t="s">
        <v>3506</v>
      </c>
      <c r="D4877" t="s">
        <v>603</v>
      </c>
    </row>
    <row r="4878" spans="1:4" x14ac:dyDescent="0.3">
      <c r="A4878" t="s">
        <v>604</v>
      </c>
      <c r="B4878" t="s">
        <v>3507</v>
      </c>
      <c r="D4878" t="s">
        <v>603</v>
      </c>
    </row>
    <row r="4879" spans="1:4" x14ac:dyDescent="0.3">
      <c r="A4879" t="s">
        <v>605</v>
      </c>
      <c r="B4879" t="s">
        <v>3507</v>
      </c>
      <c r="D4879" t="s">
        <v>603</v>
      </c>
    </row>
    <row r="4880" spans="1:4" x14ac:dyDescent="0.3">
      <c r="A4880" t="s">
        <v>604</v>
      </c>
      <c r="B4880" t="s">
        <v>3508</v>
      </c>
      <c r="D4880" t="s">
        <v>603</v>
      </c>
    </row>
    <row r="4881" spans="1:4" x14ac:dyDescent="0.3">
      <c r="A4881" t="s">
        <v>605</v>
      </c>
      <c r="B4881" t="s">
        <v>3508</v>
      </c>
      <c r="D4881" t="s">
        <v>603</v>
      </c>
    </row>
    <row r="4882" spans="1:4" x14ac:dyDescent="0.3">
      <c r="A4882" t="s">
        <v>604</v>
      </c>
      <c r="B4882" t="s">
        <v>3509</v>
      </c>
      <c r="D4882" t="s">
        <v>603</v>
      </c>
    </row>
    <row r="4883" spans="1:4" x14ac:dyDescent="0.3">
      <c r="A4883" t="s">
        <v>605</v>
      </c>
      <c r="B4883" t="s">
        <v>3509</v>
      </c>
      <c r="D4883" t="s">
        <v>603</v>
      </c>
    </row>
    <row r="4884" spans="1:4" x14ac:dyDescent="0.3">
      <c r="A4884" t="s">
        <v>604</v>
      </c>
      <c r="B4884" t="s">
        <v>3510</v>
      </c>
      <c r="D4884" t="s">
        <v>603</v>
      </c>
    </row>
    <row r="4885" spans="1:4" x14ac:dyDescent="0.3">
      <c r="A4885" t="s">
        <v>605</v>
      </c>
      <c r="B4885" t="s">
        <v>3510</v>
      </c>
      <c r="D4885" t="s">
        <v>603</v>
      </c>
    </row>
    <row r="4886" spans="1:4" x14ac:dyDescent="0.3">
      <c r="A4886" t="s">
        <v>604</v>
      </c>
      <c r="B4886" t="s">
        <v>3511</v>
      </c>
      <c r="D4886" t="s">
        <v>603</v>
      </c>
    </row>
    <row r="4887" spans="1:4" x14ac:dyDescent="0.3">
      <c r="A4887" t="s">
        <v>605</v>
      </c>
      <c r="B4887" t="s">
        <v>3511</v>
      </c>
      <c r="D4887" t="s">
        <v>603</v>
      </c>
    </row>
    <row r="4888" spans="1:4" x14ac:dyDescent="0.3">
      <c r="A4888" t="s">
        <v>604</v>
      </c>
      <c r="B4888" t="s">
        <v>3512</v>
      </c>
      <c r="D4888" t="s">
        <v>603</v>
      </c>
    </row>
    <row r="4889" spans="1:4" x14ac:dyDescent="0.3">
      <c r="A4889" t="s">
        <v>605</v>
      </c>
      <c r="B4889" t="s">
        <v>3512</v>
      </c>
      <c r="D4889" t="s">
        <v>603</v>
      </c>
    </row>
    <row r="4890" spans="1:4" x14ac:dyDescent="0.3">
      <c r="A4890" t="s">
        <v>604</v>
      </c>
      <c r="B4890" t="s">
        <v>3515</v>
      </c>
      <c r="D4890" t="s">
        <v>603</v>
      </c>
    </row>
    <row r="4891" spans="1:4" x14ac:dyDescent="0.3">
      <c r="A4891" t="s">
        <v>605</v>
      </c>
      <c r="B4891" t="s">
        <v>3515</v>
      </c>
      <c r="D4891" t="s">
        <v>603</v>
      </c>
    </row>
    <row r="4892" spans="1:4" x14ac:dyDescent="0.3">
      <c r="A4892" t="s">
        <v>604</v>
      </c>
      <c r="B4892" t="s">
        <v>3516</v>
      </c>
      <c r="D4892" t="s">
        <v>603</v>
      </c>
    </row>
    <row r="4893" spans="1:4" x14ac:dyDescent="0.3">
      <c r="A4893" t="s">
        <v>605</v>
      </c>
      <c r="B4893" t="s">
        <v>3516</v>
      </c>
      <c r="D4893" t="s">
        <v>603</v>
      </c>
    </row>
    <row r="4894" spans="1:4" x14ac:dyDescent="0.3">
      <c r="A4894" t="s">
        <v>604</v>
      </c>
      <c r="B4894" t="s">
        <v>3517</v>
      </c>
      <c r="D4894" t="s">
        <v>603</v>
      </c>
    </row>
    <row r="4895" spans="1:4" x14ac:dyDescent="0.3">
      <c r="A4895" t="s">
        <v>605</v>
      </c>
      <c r="B4895" t="s">
        <v>3517</v>
      </c>
      <c r="D4895" t="s">
        <v>603</v>
      </c>
    </row>
    <row r="4896" spans="1:4" x14ac:dyDescent="0.3">
      <c r="A4896" t="s">
        <v>604</v>
      </c>
      <c r="B4896" t="s">
        <v>3520</v>
      </c>
      <c r="D4896" t="s">
        <v>603</v>
      </c>
    </row>
    <row r="4897" spans="1:4" x14ac:dyDescent="0.3">
      <c r="A4897" t="s">
        <v>605</v>
      </c>
      <c r="B4897" t="s">
        <v>3520</v>
      </c>
      <c r="D4897" t="s">
        <v>603</v>
      </c>
    </row>
    <row r="4898" spans="1:4" x14ac:dyDescent="0.3">
      <c r="A4898" t="s">
        <v>604</v>
      </c>
      <c r="B4898" t="s">
        <v>3521</v>
      </c>
      <c r="D4898" t="s">
        <v>603</v>
      </c>
    </row>
    <row r="4899" spans="1:4" x14ac:dyDescent="0.3">
      <c r="A4899" t="s">
        <v>605</v>
      </c>
      <c r="B4899" t="s">
        <v>3521</v>
      </c>
      <c r="D4899" t="s">
        <v>603</v>
      </c>
    </row>
    <row r="4900" spans="1:4" x14ac:dyDescent="0.3">
      <c r="A4900" t="s">
        <v>604</v>
      </c>
      <c r="B4900" t="s">
        <v>3522</v>
      </c>
      <c r="D4900" t="s">
        <v>603</v>
      </c>
    </row>
    <row r="4901" spans="1:4" x14ac:dyDescent="0.3">
      <c r="A4901" t="s">
        <v>605</v>
      </c>
      <c r="B4901" t="s">
        <v>3522</v>
      </c>
      <c r="D4901" t="s">
        <v>603</v>
      </c>
    </row>
    <row r="4902" spans="1:4" x14ac:dyDescent="0.3">
      <c r="A4902" t="s">
        <v>604</v>
      </c>
      <c r="B4902" t="s">
        <v>3523</v>
      </c>
      <c r="D4902" t="s">
        <v>603</v>
      </c>
    </row>
    <row r="4903" spans="1:4" x14ac:dyDescent="0.3">
      <c r="A4903" t="s">
        <v>605</v>
      </c>
      <c r="B4903" t="s">
        <v>3523</v>
      </c>
      <c r="D4903" t="s">
        <v>603</v>
      </c>
    </row>
    <row r="4904" spans="1:4" x14ac:dyDescent="0.3">
      <c r="A4904" t="s">
        <v>604</v>
      </c>
      <c r="B4904" t="s">
        <v>3526</v>
      </c>
      <c r="D4904" t="s">
        <v>603</v>
      </c>
    </row>
    <row r="4905" spans="1:4" x14ac:dyDescent="0.3">
      <c r="A4905" t="s">
        <v>605</v>
      </c>
      <c r="B4905" t="s">
        <v>3526</v>
      </c>
      <c r="D4905" t="s">
        <v>603</v>
      </c>
    </row>
    <row r="4906" spans="1:4" x14ac:dyDescent="0.3">
      <c r="A4906" t="s">
        <v>604</v>
      </c>
      <c r="B4906" t="s">
        <v>3527</v>
      </c>
      <c r="D4906" t="s">
        <v>603</v>
      </c>
    </row>
    <row r="4907" spans="1:4" x14ac:dyDescent="0.3">
      <c r="A4907" t="s">
        <v>605</v>
      </c>
      <c r="B4907" t="s">
        <v>3527</v>
      </c>
      <c r="D4907" t="s">
        <v>603</v>
      </c>
    </row>
    <row r="4908" spans="1:4" x14ac:dyDescent="0.3">
      <c r="A4908" t="s">
        <v>604</v>
      </c>
      <c r="B4908" t="s">
        <v>3528</v>
      </c>
      <c r="D4908" t="s">
        <v>603</v>
      </c>
    </row>
    <row r="4909" spans="1:4" x14ac:dyDescent="0.3">
      <c r="A4909" t="s">
        <v>605</v>
      </c>
      <c r="B4909" t="s">
        <v>3528</v>
      </c>
      <c r="D4909" t="s">
        <v>603</v>
      </c>
    </row>
    <row r="4910" spans="1:4" x14ac:dyDescent="0.3">
      <c r="A4910" t="s">
        <v>604</v>
      </c>
      <c r="B4910" t="s">
        <v>3529</v>
      </c>
      <c r="D4910" t="s">
        <v>603</v>
      </c>
    </row>
    <row r="4911" spans="1:4" x14ac:dyDescent="0.3">
      <c r="A4911" t="s">
        <v>605</v>
      </c>
      <c r="B4911" t="s">
        <v>3529</v>
      </c>
      <c r="D4911" t="s">
        <v>603</v>
      </c>
    </row>
    <row r="4912" spans="1:4" x14ac:dyDescent="0.3">
      <c r="A4912" t="s">
        <v>604</v>
      </c>
      <c r="B4912" t="s">
        <v>3532</v>
      </c>
      <c r="D4912" t="s">
        <v>603</v>
      </c>
    </row>
    <row r="4913" spans="1:4" x14ac:dyDescent="0.3">
      <c r="A4913" t="s">
        <v>605</v>
      </c>
      <c r="B4913" t="s">
        <v>3532</v>
      </c>
      <c r="D4913" t="s">
        <v>603</v>
      </c>
    </row>
    <row r="4914" spans="1:4" x14ac:dyDescent="0.3">
      <c r="A4914" t="s">
        <v>604</v>
      </c>
      <c r="B4914" t="s">
        <v>3533</v>
      </c>
      <c r="D4914" t="s">
        <v>603</v>
      </c>
    </row>
    <row r="4915" spans="1:4" x14ac:dyDescent="0.3">
      <c r="A4915" t="s">
        <v>605</v>
      </c>
      <c r="B4915" t="s">
        <v>3533</v>
      </c>
      <c r="D4915" t="s">
        <v>603</v>
      </c>
    </row>
    <row r="4916" spans="1:4" x14ac:dyDescent="0.3">
      <c r="A4916" t="s">
        <v>604</v>
      </c>
      <c r="B4916" t="s">
        <v>3534</v>
      </c>
      <c r="D4916" t="s">
        <v>603</v>
      </c>
    </row>
    <row r="4917" spans="1:4" x14ac:dyDescent="0.3">
      <c r="A4917" t="s">
        <v>605</v>
      </c>
      <c r="B4917" t="s">
        <v>3534</v>
      </c>
      <c r="D4917" t="s">
        <v>603</v>
      </c>
    </row>
    <row r="4918" spans="1:4" x14ac:dyDescent="0.3">
      <c r="A4918" t="s">
        <v>604</v>
      </c>
      <c r="B4918" t="s">
        <v>3535</v>
      </c>
      <c r="D4918" t="s">
        <v>603</v>
      </c>
    </row>
    <row r="4919" spans="1:4" x14ac:dyDescent="0.3">
      <c r="A4919" t="s">
        <v>605</v>
      </c>
      <c r="B4919" t="s">
        <v>3535</v>
      </c>
      <c r="D4919" t="s">
        <v>603</v>
      </c>
    </row>
    <row r="4920" spans="1:4" x14ac:dyDescent="0.3">
      <c r="A4920" t="s">
        <v>604</v>
      </c>
      <c r="B4920" t="s">
        <v>3536</v>
      </c>
      <c r="D4920" t="s">
        <v>603</v>
      </c>
    </row>
    <row r="4921" spans="1:4" x14ac:dyDescent="0.3">
      <c r="A4921" t="s">
        <v>605</v>
      </c>
      <c r="B4921" t="s">
        <v>3536</v>
      </c>
      <c r="D4921" t="s">
        <v>603</v>
      </c>
    </row>
    <row r="4922" spans="1:4" x14ac:dyDescent="0.3">
      <c r="A4922" t="s">
        <v>604</v>
      </c>
      <c r="B4922" t="s">
        <v>3537</v>
      </c>
      <c r="D4922" t="s">
        <v>603</v>
      </c>
    </row>
    <row r="4923" spans="1:4" x14ac:dyDescent="0.3">
      <c r="A4923" t="s">
        <v>605</v>
      </c>
      <c r="B4923" t="s">
        <v>3537</v>
      </c>
      <c r="D4923" t="s">
        <v>603</v>
      </c>
    </row>
    <row r="4924" spans="1:4" x14ac:dyDescent="0.3">
      <c r="A4924" t="s">
        <v>604</v>
      </c>
      <c r="B4924" t="s">
        <v>3540</v>
      </c>
      <c r="D4924" t="s">
        <v>603</v>
      </c>
    </row>
    <row r="4925" spans="1:4" x14ac:dyDescent="0.3">
      <c r="A4925" t="s">
        <v>605</v>
      </c>
      <c r="B4925" t="s">
        <v>3540</v>
      </c>
      <c r="D4925" t="s">
        <v>603</v>
      </c>
    </row>
    <row r="4926" spans="1:4" x14ac:dyDescent="0.3">
      <c r="A4926" t="s">
        <v>604</v>
      </c>
      <c r="B4926" t="s">
        <v>3539</v>
      </c>
      <c r="D4926" t="s">
        <v>603</v>
      </c>
    </row>
    <row r="4927" spans="1:4" x14ac:dyDescent="0.3">
      <c r="A4927" t="s">
        <v>605</v>
      </c>
      <c r="B4927" t="s">
        <v>3539</v>
      </c>
      <c r="D4927" t="s">
        <v>603</v>
      </c>
    </row>
    <row r="4928" spans="1:4" x14ac:dyDescent="0.3">
      <c r="A4928" t="s">
        <v>604</v>
      </c>
      <c r="B4928" t="s">
        <v>3541</v>
      </c>
      <c r="D4928" t="s">
        <v>603</v>
      </c>
    </row>
    <row r="4929" spans="1:4" x14ac:dyDescent="0.3">
      <c r="A4929" t="s">
        <v>605</v>
      </c>
      <c r="B4929" t="s">
        <v>3541</v>
      </c>
      <c r="D4929" t="s">
        <v>603</v>
      </c>
    </row>
    <row r="4930" spans="1:4" x14ac:dyDescent="0.3">
      <c r="A4930" t="s">
        <v>604</v>
      </c>
      <c r="B4930" t="s">
        <v>3542</v>
      </c>
      <c r="D4930" t="s">
        <v>603</v>
      </c>
    </row>
    <row r="4931" spans="1:4" x14ac:dyDescent="0.3">
      <c r="A4931" t="s">
        <v>605</v>
      </c>
      <c r="B4931" t="s">
        <v>3542</v>
      </c>
      <c r="D4931" t="s">
        <v>603</v>
      </c>
    </row>
    <row r="4932" spans="1:4" x14ac:dyDescent="0.3">
      <c r="A4932" t="s">
        <v>604</v>
      </c>
      <c r="B4932" t="s">
        <v>3549</v>
      </c>
      <c r="D4932" t="s">
        <v>603</v>
      </c>
    </row>
    <row r="4933" spans="1:4" x14ac:dyDescent="0.3">
      <c r="A4933" t="s">
        <v>605</v>
      </c>
      <c r="B4933" t="s">
        <v>3549</v>
      </c>
      <c r="D4933" t="s">
        <v>603</v>
      </c>
    </row>
    <row r="4934" spans="1:4" x14ac:dyDescent="0.3">
      <c r="A4934" t="s">
        <v>604</v>
      </c>
      <c r="B4934" t="s">
        <v>3550</v>
      </c>
      <c r="D4934" t="s">
        <v>603</v>
      </c>
    </row>
    <row r="4935" spans="1:4" x14ac:dyDescent="0.3">
      <c r="A4935" t="s">
        <v>605</v>
      </c>
      <c r="B4935" t="s">
        <v>3550</v>
      </c>
      <c r="D4935" t="s">
        <v>603</v>
      </c>
    </row>
    <row r="4936" spans="1:4" x14ac:dyDescent="0.3">
      <c r="A4936" t="s">
        <v>604</v>
      </c>
      <c r="B4936" t="s">
        <v>3551</v>
      </c>
      <c r="D4936" t="s">
        <v>603</v>
      </c>
    </row>
    <row r="4937" spans="1:4" x14ac:dyDescent="0.3">
      <c r="A4937" t="s">
        <v>605</v>
      </c>
      <c r="B4937" t="s">
        <v>3551</v>
      </c>
      <c r="D4937" t="s">
        <v>603</v>
      </c>
    </row>
    <row r="4938" spans="1:4" x14ac:dyDescent="0.3">
      <c r="A4938" t="s">
        <v>604</v>
      </c>
      <c r="B4938" t="s">
        <v>3552</v>
      </c>
      <c r="D4938" t="s">
        <v>603</v>
      </c>
    </row>
    <row r="4939" spans="1:4" x14ac:dyDescent="0.3">
      <c r="A4939" t="s">
        <v>605</v>
      </c>
      <c r="B4939" t="s">
        <v>3552</v>
      </c>
      <c r="D4939" t="s">
        <v>603</v>
      </c>
    </row>
    <row r="4940" spans="1:4" x14ac:dyDescent="0.3">
      <c r="A4940" t="s">
        <v>604</v>
      </c>
      <c r="B4940" t="s">
        <v>3553</v>
      </c>
      <c r="D4940" t="s">
        <v>603</v>
      </c>
    </row>
    <row r="4941" spans="1:4" x14ac:dyDescent="0.3">
      <c r="A4941" t="s">
        <v>605</v>
      </c>
      <c r="B4941" t="s">
        <v>3553</v>
      </c>
      <c r="D4941" t="s">
        <v>603</v>
      </c>
    </row>
    <row r="4942" spans="1:4" x14ac:dyDescent="0.3">
      <c r="A4942" t="s">
        <v>604</v>
      </c>
      <c r="B4942" t="s">
        <v>3554</v>
      </c>
      <c r="D4942" t="s">
        <v>603</v>
      </c>
    </row>
    <row r="4943" spans="1:4" x14ac:dyDescent="0.3">
      <c r="A4943" t="s">
        <v>605</v>
      </c>
      <c r="B4943" t="s">
        <v>3554</v>
      </c>
      <c r="D4943" t="s">
        <v>603</v>
      </c>
    </row>
    <row r="4944" spans="1:4" x14ac:dyDescent="0.3">
      <c r="A4944" t="s">
        <v>604</v>
      </c>
      <c r="B4944" t="s">
        <v>3555</v>
      </c>
      <c r="D4944" t="s">
        <v>603</v>
      </c>
    </row>
    <row r="4945" spans="1:4" x14ac:dyDescent="0.3">
      <c r="A4945" t="s">
        <v>605</v>
      </c>
      <c r="B4945" t="s">
        <v>3555</v>
      </c>
      <c r="D4945" t="s">
        <v>603</v>
      </c>
    </row>
    <row r="4946" spans="1:4" x14ac:dyDescent="0.3">
      <c r="A4946" t="s">
        <v>604</v>
      </c>
      <c r="B4946" t="s">
        <v>3556</v>
      </c>
      <c r="D4946" t="s">
        <v>603</v>
      </c>
    </row>
    <row r="4947" spans="1:4" x14ac:dyDescent="0.3">
      <c r="A4947" t="s">
        <v>605</v>
      </c>
      <c r="B4947" t="s">
        <v>3556</v>
      </c>
      <c r="D4947" t="s">
        <v>603</v>
      </c>
    </row>
    <row r="4948" spans="1:4" x14ac:dyDescent="0.3">
      <c r="A4948" t="s">
        <v>604</v>
      </c>
      <c r="B4948" t="s">
        <v>3561</v>
      </c>
      <c r="D4948" t="s">
        <v>603</v>
      </c>
    </row>
    <row r="4949" spans="1:4" x14ac:dyDescent="0.3">
      <c r="A4949" t="s">
        <v>605</v>
      </c>
      <c r="B4949" t="s">
        <v>3561</v>
      </c>
      <c r="D4949" t="s">
        <v>603</v>
      </c>
    </row>
    <row r="4950" spans="1:4" x14ac:dyDescent="0.3">
      <c r="A4950" t="s">
        <v>604</v>
      </c>
      <c r="B4950" t="s">
        <v>3564</v>
      </c>
      <c r="D4950" t="s">
        <v>603</v>
      </c>
    </row>
    <row r="4951" spans="1:4" x14ac:dyDescent="0.3">
      <c r="A4951" t="s">
        <v>605</v>
      </c>
      <c r="B4951" t="s">
        <v>3564</v>
      </c>
      <c r="D4951" t="s">
        <v>603</v>
      </c>
    </row>
    <row r="4952" spans="1:4" x14ac:dyDescent="0.3">
      <c r="A4952" t="s">
        <v>604</v>
      </c>
      <c r="B4952" t="s">
        <v>3563</v>
      </c>
      <c r="D4952" t="s">
        <v>603</v>
      </c>
    </row>
    <row r="4953" spans="1:4" x14ac:dyDescent="0.3">
      <c r="A4953" t="s">
        <v>605</v>
      </c>
      <c r="B4953" t="s">
        <v>3563</v>
      </c>
      <c r="D4953" t="s">
        <v>603</v>
      </c>
    </row>
    <row r="4954" spans="1:4" x14ac:dyDescent="0.3">
      <c r="A4954" t="s">
        <v>604</v>
      </c>
      <c r="B4954" t="s">
        <v>3565</v>
      </c>
      <c r="D4954" t="s">
        <v>603</v>
      </c>
    </row>
    <row r="4955" spans="1:4" x14ac:dyDescent="0.3">
      <c r="A4955" t="s">
        <v>605</v>
      </c>
      <c r="B4955" t="s">
        <v>3565</v>
      </c>
      <c r="D4955" t="s">
        <v>603</v>
      </c>
    </row>
    <row r="4956" spans="1:4" x14ac:dyDescent="0.3">
      <c r="A4956" t="s">
        <v>604</v>
      </c>
      <c r="B4956" t="s">
        <v>3566</v>
      </c>
      <c r="D4956" t="s">
        <v>603</v>
      </c>
    </row>
    <row r="4957" spans="1:4" x14ac:dyDescent="0.3">
      <c r="A4957" t="s">
        <v>605</v>
      </c>
      <c r="B4957" t="s">
        <v>3566</v>
      </c>
      <c r="D4957" t="s">
        <v>603</v>
      </c>
    </row>
    <row r="4958" spans="1:4" x14ac:dyDescent="0.3">
      <c r="A4958" t="s">
        <v>604</v>
      </c>
      <c r="B4958" t="s">
        <v>3933</v>
      </c>
      <c r="D4958" t="s">
        <v>603</v>
      </c>
    </row>
    <row r="4959" spans="1:4" x14ac:dyDescent="0.3">
      <c r="A4959" t="s">
        <v>605</v>
      </c>
      <c r="B4959" t="s">
        <v>3933</v>
      </c>
      <c r="D4959" t="s">
        <v>603</v>
      </c>
    </row>
    <row r="4960" spans="1:4" x14ac:dyDescent="0.3">
      <c r="A4960" t="s">
        <v>604</v>
      </c>
      <c r="B4960" t="s">
        <v>3934</v>
      </c>
      <c r="D4960" t="s">
        <v>603</v>
      </c>
    </row>
    <row r="4961" spans="1:4" x14ac:dyDescent="0.3">
      <c r="A4961" t="s">
        <v>605</v>
      </c>
      <c r="B4961" t="s">
        <v>3934</v>
      </c>
      <c r="D4961" t="s">
        <v>603</v>
      </c>
    </row>
    <row r="4962" spans="1:4" x14ac:dyDescent="0.3">
      <c r="A4962" t="s">
        <v>604</v>
      </c>
      <c r="B4962" t="s">
        <v>3575</v>
      </c>
      <c r="D4962" t="s">
        <v>603</v>
      </c>
    </row>
    <row r="4963" spans="1:4" x14ac:dyDescent="0.3">
      <c r="A4963" t="s">
        <v>605</v>
      </c>
      <c r="B4963" t="s">
        <v>3575</v>
      </c>
      <c r="D4963" t="s">
        <v>603</v>
      </c>
    </row>
    <row r="4964" spans="1:4" x14ac:dyDescent="0.3">
      <c r="A4964" t="s">
        <v>604</v>
      </c>
      <c r="B4964" t="s">
        <v>3576</v>
      </c>
      <c r="D4964" t="s">
        <v>603</v>
      </c>
    </row>
    <row r="4965" spans="1:4" x14ac:dyDescent="0.3">
      <c r="A4965" t="s">
        <v>605</v>
      </c>
      <c r="B4965" t="s">
        <v>3576</v>
      </c>
      <c r="D4965" t="s">
        <v>603</v>
      </c>
    </row>
    <row r="4966" spans="1:4" x14ac:dyDescent="0.3">
      <c r="A4966" t="s">
        <v>604</v>
      </c>
      <c r="B4966" t="s">
        <v>3579</v>
      </c>
      <c r="D4966" t="s">
        <v>603</v>
      </c>
    </row>
    <row r="4967" spans="1:4" x14ac:dyDescent="0.3">
      <c r="A4967" t="s">
        <v>605</v>
      </c>
      <c r="B4967" t="s">
        <v>3579</v>
      </c>
      <c r="D4967" t="s">
        <v>603</v>
      </c>
    </row>
    <row r="4968" spans="1:4" x14ac:dyDescent="0.3">
      <c r="A4968" t="s">
        <v>604</v>
      </c>
      <c r="B4968" t="s">
        <v>3578</v>
      </c>
      <c r="D4968" t="s">
        <v>603</v>
      </c>
    </row>
    <row r="4969" spans="1:4" x14ac:dyDescent="0.3">
      <c r="A4969" t="s">
        <v>605</v>
      </c>
      <c r="B4969" t="s">
        <v>3578</v>
      </c>
      <c r="D4969" t="s">
        <v>603</v>
      </c>
    </row>
    <row r="4970" spans="1:4" x14ac:dyDescent="0.3">
      <c r="A4970" t="s">
        <v>604</v>
      </c>
      <c r="B4970" t="s">
        <v>3580</v>
      </c>
      <c r="D4970" t="s">
        <v>603</v>
      </c>
    </row>
    <row r="4971" spans="1:4" x14ac:dyDescent="0.3">
      <c r="A4971" t="s">
        <v>605</v>
      </c>
      <c r="B4971" t="s">
        <v>3580</v>
      </c>
      <c r="D4971" t="s">
        <v>603</v>
      </c>
    </row>
    <row r="4972" spans="1:4" x14ac:dyDescent="0.3">
      <c r="A4972" t="s">
        <v>604</v>
      </c>
      <c r="B4972" t="s">
        <v>3584</v>
      </c>
      <c r="D4972" t="s">
        <v>603</v>
      </c>
    </row>
    <row r="4973" spans="1:4" x14ac:dyDescent="0.3">
      <c r="A4973" t="s">
        <v>605</v>
      </c>
      <c r="B4973" t="s">
        <v>3584</v>
      </c>
      <c r="D4973" t="s">
        <v>603</v>
      </c>
    </row>
    <row r="4974" spans="1:4" x14ac:dyDescent="0.3">
      <c r="A4974" t="s">
        <v>604</v>
      </c>
      <c r="B4974" t="s">
        <v>3583</v>
      </c>
      <c r="D4974" t="s">
        <v>603</v>
      </c>
    </row>
    <row r="4975" spans="1:4" x14ac:dyDescent="0.3">
      <c r="A4975" t="s">
        <v>605</v>
      </c>
      <c r="B4975" t="s">
        <v>3583</v>
      </c>
      <c r="D4975" t="s">
        <v>603</v>
      </c>
    </row>
    <row r="4976" spans="1:4" x14ac:dyDescent="0.3">
      <c r="A4976" t="s">
        <v>604</v>
      </c>
      <c r="B4976" t="s">
        <v>3585</v>
      </c>
      <c r="D4976" t="s">
        <v>603</v>
      </c>
    </row>
    <row r="4977" spans="1:4" x14ac:dyDescent="0.3">
      <c r="A4977" t="s">
        <v>605</v>
      </c>
      <c r="B4977" t="s">
        <v>3585</v>
      </c>
      <c r="D4977" t="s">
        <v>603</v>
      </c>
    </row>
    <row r="4978" spans="1:4" x14ac:dyDescent="0.3">
      <c r="A4978" t="s">
        <v>604</v>
      </c>
      <c r="B4978" t="s">
        <v>3590</v>
      </c>
      <c r="D4978" t="s">
        <v>603</v>
      </c>
    </row>
    <row r="4979" spans="1:4" x14ac:dyDescent="0.3">
      <c r="A4979" t="s">
        <v>605</v>
      </c>
      <c r="B4979" t="s">
        <v>3590</v>
      </c>
      <c r="D4979" t="s">
        <v>603</v>
      </c>
    </row>
    <row r="4980" spans="1:4" x14ac:dyDescent="0.3">
      <c r="A4980" t="s">
        <v>604</v>
      </c>
      <c r="B4980" t="s">
        <v>3589</v>
      </c>
      <c r="D4980" t="s">
        <v>603</v>
      </c>
    </row>
    <row r="4981" spans="1:4" x14ac:dyDescent="0.3">
      <c r="A4981" t="s">
        <v>605</v>
      </c>
      <c r="B4981" t="s">
        <v>3589</v>
      </c>
      <c r="D4981" t="s">
        <v>603</v>
      </c>
    </row>
    <row r="4982" spans="1:4" x14ac:dyDescent="0.3">
      <c r="A4982" t="s">
        <v>604</v>
      </c>
      <c r="B4982" t="s">
        <v>3591</v>
      </c>
      <c r="D4982" t="s">
        <v>603</v>
      </c>
    </row>
    <row r="4983" spans="1:4" x14ac:dyDescent="0.3">
      <c r="A4983" t="s">
        <v>605</v>
      </c>
      <c r="B4983" t="s">
        <v>3591</v>
      </c>
      <c r="D4983" t="s">
        <v>603</v>
      </c>
    </row>
    <row r="4984" spans="1:4" x14ac:dyDescent="0.3">
      <c r="A4984" t="s">
        <v>604</v>
      </c>
      <c r="B4984" t="s">
        <v>3592</v>
      </c>
      <c r="D4984" t="s">
        <v>603</v>
      </c>
    </row>
    <row r="4985" spans="1:4" x14ac:dyDescent="0.3">
      <c r="A4985" t="s">
        <v>605</v>
      </c>
      <c r="B4985" t="s">
        <v>3592</v>
      </c>
      <c r="D4985" t="s">
        <v>603</v>
      </c>
    </row>
    <row r="4986" spans="1:4" hidden="1" x14ac:dyDescent="0.3">
      <c r="A4986" t="s">
        <v>583</v>
      </c>
      <c r="B4986" t="s">
        <v>3646</v>
      </c>
      <c r="D4986" t="s">
        <v>3815</v>
      </c>
    </row>
    <row r="4987" spans="1:4" hidden="1" x14ac:dyDescent="0.3">
      <c r="A4987" t="s">
        <v>583</v>
      </c>
      <c r="B4987" t="s">
        <v>3820</v>
      </c>
      <c r="D4987" t="s">
        <v>3815</v>
      </c>
    </row>
    <row r="4988" spans="1:4" hidden="1" x14ac:dyDescent="0.3">
      <c r="A4988" t="s">
        <v>583</v>
      </c>
      <c r="B4988" t="s">
        <v>3821</v>
      </c>
      <c r="D4988" t="s">
        <v>3815</v>
      </c>
    </row>
    <row r="4989" spans="1:4" hidden="1" x14ac:dyDescent="0.3">
      <c r="A4989" t="s">
        <v>583</v>
      </c>
      <c r="B4989" t="s">
        <v>3822</v>
      </c>
      <c r="D4989" t="s">
        <v>3815</v>
      </c>
    </row>
    <row r="4990" spans="1:4" hidden="1" x14ac:dyDescent="0.3">
      <c r="A4990" t="s">
        <v>583</v>
      </c>
      <c r="B4990" t="s">
        <v>3756</v>
      </c>
      <c r="D4990" t="s">
        <v>3815</v>
      </c>
    </row>
    <row r="4991" spans="1:4" hidden="1" x14ac:dyDescent="0.3">
      <c r="A4991" t="s">
        <v>583</v>
      </c>
      <c r="B4991" t="s">
        <v>3501</v>
      </c>
      <c r="D4991" t="s">
        <v>3815</v>
      </c>
    </row>
    <row r="4992" spans="1:4" hidden="1" x14ac:dyDescent="0.3">
      <c r="A4992" t="s">
        <v>583</v>
      </c>
      <c r="B4992" t="s">
        <v>3502</v>
      </c>
      <c r="D4992" t="s">
        <v>3815</v>
      </c>
    </row>
    <row r="4993" spans="1:4" hidden="1" x14ac:dyDescent="0.3">
      <c r="A4993" t="s">
        <v>583</v>
      </c>
      <c r="B4993" t="s">
        <v>3758</v>
      </c>
      <c r="D4993" t="s">
        <v>3815</v>
      </c>
    </row>
    <row r="4994" spans="1:4" hidden="1" x14ac:dyDescent="0.3">
      <c r="A4994" t="s">
        <v>583</v>
      </c>
      <c r="B4994" t="s">
        <v>3504</v>
      </c>
      <c r="D4994" t="s">
        <v>3815</v>
      </c>
    </row>
    <row r="4995" spans="1:4" hidden="1" x14ac:dyDescent="0.3">
      <c r="A4995" t="s">
        <v>585</v>
      </c>
      <c r="B4995" t="s">
        <v>3646</v>
      </c>
      <c r="D4995" t="s">
        <v>3815</v>
      </c>
    </row>
    <row r="4996" spans="1:4" hidden="1" x14ac:dyDescent="0.3">
      <c r="A4996" t="s">
        <v>585</v>
      </c>
      <c r="B4996" t="s">
        <v>3820</v>
      </c>
      <c r="D4996" t="s">
        <v>3815</v>
      </c>
    </row>
    <row r="4997" spans="1:4" hidden="1" x14ac:dyDescent="0.3">
      <c r="A4997" t="s">
        <v>585</v>
      </c>
      <c r="B4997" t="s">
        <v>3821</v>
      </c>
      <c r="D4997" t="s">
        <v>3815</v>
      </c>
    </row>
    <row r="4998" spans="1:4" hidden="1" x14ac:dyDescent="0.3">
      <c r="A4998" t="s">
        <v>585</v>
      </c>
      <c r="B4998" t="s">
        <v>3822</v>
      </c>
      <c r="D4998" t="s">
        <v>3815</v>
      </c>
    </row>
    <row r="4999" spans="1:4" hidden="1" x14ac:dyDescent="0.3">
      <c r="A4999" t="s">
        <v>585</v>
      </c>
      <c r="B4999" t="s">
        <v>3756</v>
      </c>
      <c r="D4999" t="s">
        <v>3815</v>
      </c>
    </row>
    <row r="5000" spans="1:4" hidden="1" x14ac:dyDescent="0.3">
      <c r="A5000" t="s">
        <v>585</v>
      </c>
      <c r="B5000" t="s">
        <v>3501</v>
      </c>
      <c r="D5000" t="s">
        <v>3815</v>
      </c>
    </row>
    <row r="5001" spans="1:4" hidden="1" x14ac:dyDescent="0.3">
      <c r="A5001" t="s">
        <v>585</v>
      </c>
      <c r="B5001" t="s">
        <v>3502</v>
      </c>
      <c r="D5001" t="s">
        <v>3815</v>
      </c>
    </row>
    <row r="5002" spans="1:4" hidden="1" x14ac:dyDescent="0.3">
      <c r="A5002" t="s">
        <v>585</v>
      </c>
      <c r="B5002" t="s">
        <v>3758</v>
      </c>
      <c r="D5002" t="s">
        <v>3815</v>
      </c>
    </row>
    <row r="5003" spans="1:4" hidden="1" x14ac:dyDescent="0.3">
      <c r="A5003" t="s">
        <v>585</v>
      </c>
      <c r="B5003" t="s">
        <v>3504</v>
      </c>
      <c r="D5003" t="s">
        <v>3815</v>
      </c>
    </row>
    <row r="5004" spans="1:4" hidden="1" x14ac:dyDescent="0.3">
      <c r="A5004" t="s">
        <v>588</v>
      </c>
      <c r="B5004" t="s">
        <v>3646</v>
      </c>
      <c r="D5004" t="s">
        <v>3815</v>
      </c>
    </row>
    <row r="5005" spans="1:4" hidden="1" x14ac:dyDescent="0.3">
      <c r="A5005" t="s">
        <v>588</v>
      </c>
      <c r="B5005" t="s">
        <v>3820</v>
      </c>
      <c r="D5005" t="s">
        <v>3815</v>
      </c>
    </row>
    <row r="5006" spans="1:4" hidden="1" x14ac:dyDescent="0.3">
      <c r="A5006" t="s">
        <v>588</v>
      </c>
      <c r="B5006" t="s">
        <v>3821</v>
      </c>
      <c r="D5006" t="s">
        <v>3815</v>
      </c>
    </row>
    <row r="5007" spans="1:4" hidden="1" x14ac:dyDescent="0.3">
      <c r="A5007" t="s">
        <v>588</v>
      </c>
      <c r="B5007" t="s">
        <v>3822</v>
      </c>
      <c r="D5007" t="s">
        <v>3815</v>
      </c>
    </row>
    <row r="5008" spans="1:4" hidden="1" x14ac:dyDescent="0.3">
      <c r="A5008" t="s">
        <v>588</v>
      </c>
      <c r="B5008" t="s">
        <v>3756</v>
      </c>
      <c r="D5008" t="s">
        <v>3815</v>
      </c>
    </row>
    <row r="5009" spans="1:4" hidden="1" x14ac:dyDescent="0.3">
      <c r="A5009" t="s">
        <v>588</v>
      </c>
      <c r="B5009" t="s">
        <v>3501</v>
      </c>
      <c r="D5009" t="s">
        <v>3815</v>
      </c>
    </row>
    <row r="5010" spans="1:4" hidden="1" x14ac:dyDescent="0.3">
      <c r="A5010" t="s">
        <v>588</v>
      </c>
      <c r="B5010" t="s">
        <v>3502</v>
      </c>
      <c r="D5010" t="s">
        <v>3815</v>
      </c>
    </row>
    <row r="5011" spans="1:4" hidden="1" x14ac:dyDescent="0.3">
      <c r="A5011" t="s">
        <v>588</v>
      </c>
      <c r="B5011" t="s">
        <v>3758</v>
      </c>
      <c r="D5011" t="s">
        <v>3815</v>
      </c>
    </row>
    <row r="5012" spans="1:4" hidden="1" x14ac:dyDescent="0.3">
      <c r="A5012" t="s">
        <v>588</v>
      </c>
      <c r="B5012" t="s">
        <v>3504</v>
      </c>
      <c r="D5012" t="s">
        <v>3815</v>
      </c>
    </row>
    <row r="5013" spans="1:4" hidden="1" x14ac:dyDescent="0.3">
      <c r="A5013" t="s">
        <v>604</v>
      </c>
      <c r="B5013" t="s">
        <v>3646</v>
      </c>
      <c r="D5013" t="s">
        <v>3815</v>
      </c>
    </row>
    <row r="5014" spans="1:4" hidden="1" x14ac:dyDescent="0.3">
      <c r="A5014" t="s">
        <v>604</v>
      </c>
      <c r="B5014" t="s">
        <v>3820</v>
      </c>
      <c r="D5014" t="s">
        <v>3815</v>
      </c>
    </row>
    <row r="5015" spans="1:4" hidden="1" x14ac:dyDescent="0.3">
      <c r="A5015" t="s">
        <v>604</v>
      </c>
      <c r="B5015" t="s">
        <v>3821</v>
      </c>
      <c r="D5015" t="s">
        <v>3815</v>
      </c>
    </row>
    <row r="5016" spans="1:4" hidden="1" x14ac:dyDescent="0.3">
      <c r="A5016" t="s">
        <v>604</v>
      </c>
      <c r="B5016" t="s">
        <v>3822</v>
      </c>
      <c r="D5016" t="s">
        <v>3815</v>
      </c>
    </row>
    <row r="5017" spans="1:4" hidden="1" x14ac:dyDescent="0.3">
      <c r="A5017" t="s">
        <v>604</v>
      </c>
      <c r="B5017" t="s">
        <v>3756</v>
      </c>
      <c r="D5017" t="s">
        <v>3815</v>
      </c>
    </row>
    <row r="5018" spans="1:4" hidden="1" x14ac:dyDescent="0.3">
      <c r="A5018" t="s">
        <v>604</v>
      </c>
      <c r="B5018" t="s">
        <v>3501</v>
      </c>
      <c r="D5018" t="s">
        <v>3815</v>
      </c>
    </row>
    <row r="5019" spans="1:4" hidden="1" x14ac:dyDescent="0.3">
      <c r="A5019" t="s">
        <v>604</v>
      </c>
      <c r="B5019" t="s">
        <v>3502</v>
      </c>
      <c r="D5019" t="s">
        <v>3815</v>
      </c>
    </row>
    <row r="5020" spans="1:4" hidden="1" x14ac:dyDescent="0.3">
      <c r="A5020" t="s">
        <v>604</v>
      </c>
      <c r="B5020" t="s">
        <v>3758</v>
      </c>
      <c r="D5020" t="s">
        <v>3815</v>
      </c>
    </row>
    <row r="5021" spans="1:4" hidden="1" x14ac:dyDescent="0.3">
      <c r="A5021" t="s">
        <v>604</v>
      </c>
      <c r="B5021" t="s">
        <v>3504</v>
      </c>
      <c r="D5021" t="s">
        <v>3815</v>
      </c>
    </row>
    <row r="5022" spans="1:4" hidden="1" x14ac:dyDescent="0.3">
      <c r="A5022" t="s">
        <v>610</v>
      </c>
      <c r="B5022" t="s">
        <v>3646</v>
      </c>
      <c r="D5022" t="s">
        <v>3815</v>
      </c>
    </row>
    <row r="5023" spans="1:4" hidden="1" x14ac:dyDescent="0.3">
      <c r="A5023" t="s">
        <v>610</v>
      </c>
      <c r="B5023" t="s">
        <v>3820</v>
      </c>
      <c r="D5023" t="s">
        <v>3815</v>
      </c>
    </row>
    <row r="5024" spans="1:4" hidden="1" x14ac:dyDescent="0.3">
      <c r="A5024" t="s">
        <v>610</v>
      </c>
      <c r="B5024" t="s">
        <v>3821</v>
      </c>
      <c r="D5024" t="s">
        <v>3815</v>
      </c>
    </row>
    <row r="5025" spans="1:4" hidden="1" x14ac:dyDescent="0.3">
      <c r="A5025" t="s">
        <v>610</v>
      </c>
      <c r="B5025" t="s">
        <v>3822</v>
      </c>
      <c r="D5025" t="s">
        <v>3815</v>
      </c>
    </row>
    <row r="5026" spans="1:4" hidden="1" x14ac:dyDescent="0.3">
      <c r="A5026" t="s">
        <v>610</v>
      </c>
      <c r="B5026" t="s">
        <v>3756</v>
      </c>
      <c r="D5026" t="s">
        <v>3815</v>
      </c>
    </row>
    <row r="5027" spans="1:4" hidden="1" x14ac:dyDescent="0.3">
      <c r="A5027" t="s">
        <v>610</v>
      </c>
      <c r="B5027" t="s">
        <v>3501</v>
      </c>
      <c r="D5027" t="s">
        <v>3815</v>
      </c>
    </row>
    <row r="5028" spans="1:4" hidden="1" x14ac:dyDescent="0.3">
      <c r="A5028" t="s">
        <v>610</v>
      </c>
      <c r="B5028" t="s">
        <v>3502</v>
      </c>
      <c r="D5028" t="s">
        <v>3815</v>
      </c>
    </row>
    <row r="5029" spans="1:4" hidden="1" x14ac:dyDescent="0.3">
      <c r="A5029" t="s">
        <v>610</v>
      </c>
      <c r="B5029" t="s">
        <v>3758</v>
      </c>
      <c r="D5029" t="s">
        <v>3815</v>
      </c>
    </row>
    <row r="5030" spans="1:4" hidden="1" x14ac:dyDescent="0.3">
      <c r="A5030" t="s">
        <v>610</v>
      </c>
      <c r="B5030" t="s">
        <v>3504</v>
      </c>
      <c r="D5030" t="s">
        <v>3815</v>
      </c>
    </row>
    <row r="5031" spans="1:4" hidden="1" x14ac:dyDescent="0.3">
      <c r="A5031" t="s">
        <v>583</v>
      </c>
      <c r="B5031" t="s">
        <v>3651</v>
      </c>
      <c r="D5031" t="s">
        <v>3817</v>
      </c>
    </row>
    <row r="5032" spans="1:4" hidden="1" x14ac:dyDescent="0.3">
      <c r="A5032" t="s">
        <v>583</v>
      </c>
      <c r="B5032" t="s">
        <v>3823</v>
      </c>
      <c r="D5032" t="s">
        <v>3817</v>
      </c>
    </row>
    <row r="5033" spans="1:4" hidden="1" x14ac:dyDescent="0.3">
      <c r="A5033" t="s">
        <v>583</v>
      </c>
      <c r="B5033" t="s">
        <v>3824</v>
      </c>
      <c r="D5033" t="s">
        <v>3817</v>
      </c>
    </row>
    <row r="5034" spans="1:4" hidden="1" x14ac:dyDescent="0.3">
      <c r="A5034" t="s">
        <v>583</v>
      </c>
      <c r="B5034" t="s">
        <v>3825</v>
      </c>
      <c r="D5034" t="s">
        <v>3817</v>
      </c>
    </row>
    <row r="5035" spans="1:4" hidden="1" x14ac:dyDescent="0.3">
      <c r="A5035" t="s">
        <v>583</v>
      </c>
      <c r="B5035" t="s">
        <v>3760</v>
      </c>
      <c r="D5035" t="s">
        <v>3817</v>
      </c>
    </row>
    <row r="5036" spans="1:4" hidden="1" x14ac:dyDescent="0.3">
      <c r="A5036" t="s">
        <v>583</v>
      </c>
      <c r="B5036" t="s">
        <v>3505</v>
      </c>
      <c r="D5036" t="s">
        <v>3817</v>
      </c>
    </row>
    <row r="5037" spans="1:4" hidden="1" x14ac:dyDescent="0.3">
      <c r="A5037" t="s">
        <v>583</v>
      </c>
      <c r="B5037" t="s">
        <v>3826</v>
      </c>
      <c r="D5037" t="s">
        <v>3817</v>
      </c>
    </row>
    <row r="5038" spans="1:4" hidden="1" x14ac:dyDescent="0.3">
      <c r="A5038" t="s">
        <v>583</v>
      </c>
      <c r="B5038" t="s">
        <v>3762</v>
      </c>
      <c r="D5038" t="s">
        <v>3817</v>
      </c>
    </row>
    <row r="5039" spans="1:4" hidden="1" x14ac:dyDescent="0.3">
      <c r="A5039" t="s">
        <v>583</v>
      </c>
      <c r="B5039" t="s">
        <v>3507</v>
      </c>
      <c r="D5039" t="s">
        <v>3817</v>
      </c>
    </row>
    <row r="5040" spans="1:4" hidden="1" x14ac:dyDescent="0.3">
      <c r="A5040" t="s">
        <v>585</v>
      </c>
      <c r="B5040" t="s">
        <v>3651</v>
      </c>
      <c r="D5040" t="s">
        <v>3817</v>
      </c>
    </row>
    <row r="5041" spans="1:4" hidden="1" x14ac:dyDescent="0.3">
      <c r="A5041" t="s">
        <v>585</v>
      </c>
      <c r="B5041" t="s">
        <v>3823</v>
      </c>
      <c r="D5041" t="s">
        <v>3817</v>
      </c>
    </row>
    <row r="5042" spans="1:4" hidden="1" x14ac:dyDescent="0.3">
      <c r="A5042" t="s">
        <v>585</v>
      </c>
      <c r="B5042" t="s">
        <v>3824</v>
      </c>
      <c r="D5042" t="s">
        <v>3817</v>
      </c>
    </row>
    <row r="5043" spans="1:4" hidden="1" x14ac:dyDescent="0.3">
      <c r="A5043" t="s">
        <v>585</v>
      </c>
      <c r="B5043" t="s">
        <v>3825</v>
      </c>
      <c r="D5043" t="s">
        <v>3817</v>
      </c>
    </row>
    <row r="5044" spans="1:4" hidden="1" x14ac:dyDescent="0.3">
      <c r="A5044" t="s">
        <v>585</v>
      </c>
      <c r="B5044" t="s">
        <v>3760</v>
      </c>
      <c r="D5044" t="s">
        <v>3817</v>
      </c>
    </row>
    <row r="5045" spans="1:4" hidden="1" x14ac:dyDescent="0.3">
      <c r="A5045" t="s">
        <v>585</v>
      </c>
      <c r="B5045" t="s">
        <v>3505</v>
      </c>
      <c r="D5045" t="s">
        <v>3817</v>
      </c>
    </row>
    <row r="5046" spans="1:4" hidden="1" x14ac:dyDescent="0.3">
      <c r="A5046" t="s">
        <v>585</v>
      </c>
      <c r="B5046" t="s">
        <v>3826</v>
      </c>
      <c r="D5046" t="s">
        <v>3817</v>
      </c>
    </row>
    <row r="5047" spans="1:4" hidden="1" x14ac:dyDescent="0.3">
      <c r="A5047" t="s">
        <v>585</v>
      </c>
      <c r="B5047" t="s">
        <v>3762</v>
      </c>
      <c r="D5047" t="s">
        <v>3817</v>
      </c>
    </row>
    <row r="5048" spans="1:4" hidden="1" x14ac:dyDescent="0.3">
      <c r="A5048" t="s">
        <v>585</v>
      </c>
      <c r="B5048" t="s">
        <v>3507</v>
      </c>
      <c r="D5048" t="s">
        <v>3817</v>
      </c>
    </row>
    <row r="5049" spans="1:4" hidden="1" x14ac:dyDescent="0.3">
      <c r="A5049" t="s">
        <v>588</v>
      </c>
      <c r="B5049" t="s">
        <v>3651</v>
      </c>
      <c r="D5049" t="s">
        <v>3817</v>
      </c>
    </row>
    <row r="5050" spans="1:4" hidden="1" x14ac:dyDescent="0.3">
      <c r="A5050" t="s">
        <v>588</v>
      </c>
      <c r="B5050" t="s">
        <v>3823</v>
      </c>
      <c r="D5050" t="s">
        <v>3817</v>
      </c>
    </row>
    <row r="5051" spans="1:4" hidden="1" x14ac:dyDescent="0.3">
      <c r="A5051" t="s">
        <v>588</v>
      </c>
      <c r="B5051" t="s">
        <v>3824</v>
      </c>
      <c r="D5051" t="s">
        <v>3817</v>
      </c>
    </row>
    <row r="5052" spans="1:4" hidden="1" x14ac:dyDescent="0.3">
      <c r="A5052" t="s">
        <v>588</v>
      </c>
      <c r="B5052" t="s">
        <v>3825</v>
      </c>
      <c r="D5052" t="s">
        <v>3817</v>
      </c>
    </row>
    <row r="5053" spans="1:4" hidden="1" x14ac:dyDescent="0.3">
      <c r="A5053" t="s">
        <v>588</v>
      </c>
      <c r="B5053" t="s">
        <v>3760</v>
      </c>
      <c r="D5053" t="s">
        <v>3817</v>
      </c>
    </row>
    <row r="5054" spans="1:4" hidden="1" x14ac:dyDescent="0.3">
      <c r="A5054" t="s">
        <v>588</v>
      </c>
      <c r="B5054" t="s">
        <v>3505</v>
      </c>
      <c r="D5054" t="s">
        <v>3817</v>
      </c>
    </row>
    <row r="5055" spans="1:4" hidden="1" x14ac:dyDescent="0.3">
      <c r="A5055" t="s">
        <v>588</v>
      </c>
      <c r="B5055" t="s">
        <v>3826</v>
      </c>
      <c r="D5055" t="s">
        <v>3817</v>
      </c>
    </row>
    <row r="5056" spans="1:4" hidden="1" x14ac:dyDescent="0.3">
      <c r="A5056" t="s">
        <v>588</v>
      </c>
      <c r="B5056" t="s">
        <v>3762</v>
      </c>
      <c r="D5056" t="s">
        <v>3817</v>
      </c>
    </row>
    <row r="5057" spans="1:4" hidden="1" x14ac:dyDescent="0.3">
      <c r="A5057" t="s">
        <v>588</v>
      </c>
      <c r="B5057" t="s">
        <v>3507</v>
      </c>
      <c r="D5057" t="s">
        <v>3817</v>
      </c>
    </row>
    <row r="5058" spans="1:4" hidden="1" x14ac:dyDescent="0.3">
      <c r="A5058" t="s">
        <v>604</v>
      </c>
      <c r="B5058" t="s">
        <v>3651</v>
      </c>
      <c r="D5058" t="s">
        <v>3817</v>
      </c>
    </row>
    <row r="5059" spans="1:4" hidden="1" x14ac:dyDescent="0.3">
      <c r="A5059" t="s">
        <v>604</v>
      </c>
      <c r="B5059" t="s">
        <v>3823</v>
      </c>
      <c r="D5059" t="s">
        <v>3817</v>
      </c>
    </row>
    <row r="5060" spans="1:4" hidden="1" x14ac:dyDescent="0.3">
      <c r="A5060" t="s">
        <v>604</v>
      </c>
      <c r="B5060" t="s">
        <v>3824</v>
      </c>
      <c r="D5060" t="s">
        <v>3817</v>
      </c>
    </row>
    <row r="5061" spans="1:4" hidden="1" x14ac:dyDescent="0.3">
      <c r="A5061" t="s">
        <v>604</v>
      </c>
      <c r="B5061" t="s">
        <v>3825</v>
      </c>
      <c r="D5061" t="s">
        <v>3817</v>
      </c>
    </row>
    <row r="5062" spans="1:4" hidden="1" x14ac:dyDescent="0.3">
      <c r="A5062" t="s">
        <v>604</v>
      </c>
      <c r="B5062" t="s">
        <v>3760</v>
      </c>
      <c r="D5062" t="s">
        <v>3817</v>
      </c>
    </row>
    <row r="5063" spans="1:4" hidden="1" x14ac:dyDescent="0.3">
      <c r="A5063" t="s">
        <v>604</v>
      </c>
      <c r="B5063" t="s">
        <v>3505</v>
      </c>
      <c r="D5063" t="s">
        <v>3817</v>
      </c>
    </row>
    <row r="5064" spans="1:4" hidden="1" x14ac:dyDescent="0.3">
      <c r="A5064" t="s">
        <v>604</v>
      </c>
      <c r="B5064" t="s">
        <v>3826</v>
      </c>
      <c r="D5064" t="s">
        <v>3817</v>
      </c>
    </row>
    <row r="5065" spans="1:4" hidden="1" x14ac:dyDescent="0.3">
      <c r="A5065" t="s">
        <v>604</v>
      </c>
      <c r="B5065" t="s">
        <v>3762</v>
      </c>
      <c r="D5065" t="s">
        <v>3817</v>
      </c>
    </row>
    <row r="5066" spans="1:4" hidden="1" x14ac:dyDescent="0.3">
      <c r="A5066" t="s">
        <v>604</v>
      </c>
      <c r="B5066" t="s">
        <v>3507</v>
      </c>
      <c r="D5066" t="s">
        <v>3817</v>
      </c>
    </row>
    <row r="5067" spans="1:4" hidden="1" x14ac:dyDescent="0.3">
      <c r="A5067" t="s">
        <v>610</v>
      </c>
      <c r="B5067" t="s">
        <v>3651</v>
      </c>
      <c r="D5067" t="s">
        <v>3817</v>
      </c>
    </row>
    <row r="5068" spans="1:4" hidden="1" x14ac:dyDescent="0.3">
      <c r="A5068" t="s">
        <v>610</v>
      </c>
      <c r="B5068" t="s">
        <v>3823</v>
      </c>
      <c r="D5068" t="s">
        <v>3817</v>
      </c>
    </row>
    <row r="5069" spans="1:4" hidden="1" x14ac:dyDescent="0.3">
      <c r="A5069" t="s">
        <v>610</v>
      </c>
      <c r="B5069" t="s">
        <v>3824</v>
      </c>
      <c r="D5069" t="s">
        <v>3817</v>
      </c>
    </row>
    <row r="5070" spans="1:4" hidden="1" x14ac:dyDescent="0.3">
      <c r="A5070" t="s">
        <v>610</v>
      </c>
      <c r="B5070" t="s">
        <v>3825</v>
      </c>
      <c r="D5070" t="s">
        <v>3817</v>
      </c>
    </row>
    <row r="5071" spans="1:4" hidden="1" x14ac:dyDescent="0.3">
      <c r="A5071" t="s">
        <v>610</v>
      </c>
      <c r="B5071" t="s">
        <v>3760</v>
      </c>
      <c r="D5071" t="s">
        <v>3817</v>
      </c>
    </row>
    <row r="5072" spans="1:4" hidden="1" x14ac:dyDescent="0.3">
      <c r="A5072" t="s">
        <v>610</v>
      </c>
      <c r="B5072" t="s">
        <v>3505</v>
      </c>
      <c r="D5072" t="s">
        <v>3817</v>
      </c>
    </row>
    <row r="5073" spans="1:4" hidden="1" x14ac:dyDescent="0.3">
      <c r="A5073" t="s">
        <v>610</v>
      </c>
      <c r="B5073" t="s">
        <v>3826</v>
      </c>
      <c r="D5073" t="s">
        <v>3817</v>
      </c>
    </row>
    <row r="5074" spans="1:4" hidden="1" x14ac:dyDescent="0.3">
      <c r="A5074" t="s">
        <v>610</v>
      </c>
      <c r="B5074" t="s">
        <v>3762</v>
      </c>
      <c r="D5074" t="s">
        <v>3817</v>
      </c>
    </row>
    <row r="5075" spans="1:4" hidden="1" x14ac:dyDescent="0.3">
      <c r="A5075" t="s">
        <v>610</v>
      </c>
      <c r="B5075" t="s">
        <v>3507</v>
      </c>
      <c r="D5075" t="s">
        <v>3817</v>
      </c>
    </row>
    <row r="5076" spans="1:4" hidden="1" x14ac:dyDescent="0.3">
      <c r="A5076" t="s">
        <v>583</v>
      </c>
      <c r="B5076" t="s">
        <v>3656</v>
      </c>
      <c r="D5076" t="s">
        <v>3627</v>
      </c>
    </row>
    <row r="5077" spans="1:4" hidden="1" x14ac:dyDescent="0.3">
      <c r="A5077" t="s">
        <v>583</v>
      </c>
      <c r="B5077" t="s">
        <v>3827</v>
      </c>
      <c r="D5077" t="s">
        <v>3627</v>
      </c>
    </row>
    <row r="5078" spans="1:4" hidden="1" x14ac:dyDescent="0.3">
      <c r="A5078" t="s">
        <v>583</v>
      </c>
      <c r="B5078" t="s">
        <v>3828</v>
      </c>
      <c r="D5078" t="s">
        <v>3627</v>
      </c>
    </row>
    <row r="5079" spans="1:4" hidden="1" x14ac:dyDescent="0.3">
      <c r="A5079" t="s">
        <v>583</v>
      </c>
      <c r="B5079" t="s">
        <v>3829</v>
      </c>
      <c r="D5079" t="s">
        <v>3627</v>
      </c>
    </row>
    <row r="5080" spans="1:4" hidden="1" x14ac:dyDescent="0.3">
      <c r="A5080" t="s">
        <v>583</v>
      </c>
      <c r="B5080" t="s">
        <v>3764</v>
      </c>
      <c r="D5080" t="s">
        <v>3627</v>
      </c>
    </row>
    <row r="5081" spans="1:4" hidden="1" x14ac:dyDescent="0.3">
      <c r="A5081" t="s">
        <v>583</v>
      </c>
      <c r="B5081" t="s">
        <v>3508</v>
      </c>
      <c r="D5081" t="s">
        <v>3627</v>
      </c>
    </row>
    <row r="5082" spans="1:4" hidden="1" x14ac:dyDescent="0.3">
      <c r="A5082" t="s">
        <v>583</v>
      </c>
      <c r="B5082" t="s">
        <v>3765</v>
      </c>
      <c r="D5082" t="s">
        <v>3627</v>
      </c>
    </row>
    <row r="5083" spans="1:4" hidden="1" x14ac:dyDescent="0.3">
      <c r="A5083" t="s">
        <v>585</v>
      </c>
      <c r="B5083" t="s">
        <v>3656</v>
      </c>
      <c r="D5083" t="s">
        <v>3627</v>
      </c>
    </row>
    <row r="5084" spans="1:4" hidden="1" x14ac:dyDescent="0.3">
      <c r="A5084" t="s">
        <v>585</v>
      </c>
      <c r="B5084" t="s">
        <v>3827</v>
      </c>
      <c r="D5084" t="s">
        <v>3627</v>
      </c>
    </row>
    <row r="5085" spans="1:4" hidden="1" x14ac:dyDescent="0.3">
      <c r="A5085" t="s">
        <v>585</v>
      </c>
      <c r="B5085" t="s">
        <v>3828</v>
      </c>
      <c r="D5085" t="s">
        <v>3627</v>
      </c>
    </row>
    <row r="5086" spans="1:4" hidden="1" x14ac:dyDescent="0.3">
      <c r="A5086" t="s">
        <v>585</v>
      </c>
      <c r="B5086" t="s">
        <v>3829</v>
      </c>
      <c r="D5086" t="s">
        <v>3627</v>
      </c>
    </row>
    <row r="5087" spans="1:4" hidden="1" x14ac:dyDescent="0.3">
      <c r="A5087" t="s">
        <v>585</v>
      </c>
      <c r="B5087" t="s">
        <v>3764</v>
      </c>
      <c r="D5087" t="s">
        <v>3627</v>
      </c>
    </row>
    <row r="5088" spans="1:4" hidden="1" x14ac:dyDescent="0.3">
      <c r="A5088" t="s">
        <v>585</v>
      </c>
      <c r="B5088" t="s">
        <v>3508</v>
      </c>
      <c r="D5088" t="s">
        <v>3627</v>
      </c>
    </row>
    <row r="5089" spans="1:4" hidden="1" x14ac:dyDescent="0.3">
      <c r="A5089" t="s">
        <v>585</v>
      </c>
      <c r="B5089" t="s">
        <v>3765</v>
      </c>
      <c r="D5089" t="s">
        <v>3627</v>
      </c>
    </row>
    <row r="5090" spans="1:4" hidden="1" x14ac:dyDescent="0.3">
      <c r="A5090" t="s">
        <v>588</v>
      </c>
      <c r="B5090" t="s">
        <v>3656</v>
      </c>
      <c r="D5090" t="s">
        <v>3627</v>
      </c>
    </row>
    <row r="5091" spans="1:4" hidden="1" x14ac:dyDescent="0.3">
      <c r="A5091" t="s">
        <v>588</v>
      </c>
      <c r="B5091" t="s">
        <v>3827</v>
      </c>
      <c r="D5091" t="s">
        <v>3627</v>
      </c>
    </row>
    <row r="5092" spans="1:4" hidden="1" x14ac:dyDescent="0.3">
      <c r="A5092" t="s">
        <v>588</v>
      </c>
      <c r="B5092" t="s">
        <v>3828</v>
      </c>
      <c r="D5092" t="s">
        <v>3627</v>
      </c>
    </row>
    <row r="5093" spans="1:4" hidden="1" x14ac:dyDescent="0.3">
      <c r="A5093" t="s">
        <v>588</v>
      </c>
      <c r="B5093" t="s">
        <v>3829</v>
      </c>
      <c r="D5093" t="s">
        <v>3627</v>
      </c>
    </row>
    <row r="5094" spans="1:4" hidden="1" x14ac:dyDescent="0.3">
      <c r="A5094" t="s">
        <v>588</v>
      </c>
      <c r="B5094" t="s">
        <v>3764</v>
      </c>
      <c r="D5094" t="s">
        <v>3627</v>
      </c>
    </row>
    <row r="5095" spans="1:4" hidden="1" x14ac:dyDescent="0.3">
      <c r="A5095" t="s">
        <v>588</v>
      </c>
      <c r="B5095" t="s">
        <v>3508</v>
      </c>
      <c r="D5095" t="s">
        <v>3627</v>
      </c>
    </row>
    <row r="5096" spans="1:4" hidden="1" x14ac:dyDescent="0.3">
      <c r="A5096" t="s">
        <v>588</v>
      </c>
      <c r="B5096" t="s">
        <v>3765</v>
      </c>
      <c r="D5096" t="s">
        <v>3627</v>
      </c>
    </row>
    <row r="5097" spans="1:4" hidden="1" x14ac:dyDescent="0.3">
      <c r="A5097" t="s">
        <v>604</v>
      </c>
      <c r="B5097" t="s">
        <v>3656</v>
      </c>
      <c r="D5097" t="s">
        <v>3627</v>
      </c>
    </row>
    <row r="5098" spans="1:4" hidden="1" x14ac:dyDescent="0.3">
      <c r="A5098" t="s">
        <v>604</v>
      </c>
      <c r="B5098" t="s">
        <v>3827</v>
      </c>
      <c r="D5098" t="s">
        <v>3627</v>
      </c>
    </row>
    <row r="5099" spans="1:4" hidden="1" x14ac:dyDescent="0.3">
      <c r="A5099" t="s">
        <v>604</v>
      </c>
      <c r="B5099" t="s">
        <v>3828</v>
      </c>
      <c r="D5099" t="s">
        <v>3627</v>
      </c>
    </row>
    <row r="5100" spans="1:4" hidden="1" x14ac:dyDescent="0.3">
      <c r="A5100" t="s">
        <v>604</v>
      </c>
      <c r="B5100" t="s">
        <v>3829</v>
      </c>
      <c r="D5100" t="s">
        <v>3627</v>
      </c>
    </row>
    <row r="5101" spans="1:4" hidden="1" x14ac:dyDescent="0.3">
      <c r="A5101" t="s">
        <v>604</v>
      </c>
      <c r="B5101" t="s">
        <v>3764</v>
      </c>
      <c r="D5101" t="s">
        <v>3627</v>
      </c>
    </row>
    <row r="5102" spans="1:4" hidden="1" x14ac:dyDescent="0.3">
      <c r="A5102" t="s">
        <v>604</v>
      </c>
      <c r="B5102" t="s">
        <v>3508</v>
      </c>
      <c r="D5102" t="s">
        <v>3627</v>
      </c>
    </row>
    <row r="5103" spans="1:4" hidden="1" x14ac:dyDescent="0.3">
      <c r="A5103" t="s">
        <v>604</v>
      </c>
      <c r="B5103" t="s">
        <v>3765</v>
      </c>
      <c r="D5103" t="s">
        <v>3627</v>
      </c>
    </row>
    <row r="5104" spans="1:4" hidden="1" x14ac:dyDescent="0.3">
      <c r="A5104" t="s">
        <v>610</v>
      </c>
      <c r="B5104" t="s">
        <v>3656</v>
      </c>
      <c r="D5104" t="s">
        <v>3627</v>
      </c>
    </row>
    <row r="5105" spans="1:4" hidden="1" x14ac:dyDescent="0.3">
      <c r="A5105" t="s">
        <v>610</v>
      </c>
      <c r="B5105" t="s">
        <v>3827</v>
      </c>
      <c r="D5105" t="s">
        <v>3627</v>
      </c>
    </row>
    <row r="5106" spans="1:4" hidden="1" x14ac:dyDescent="0.3">
      <c r="A5106" t="s">
        <v>610</v>
      </c>
      <c r="B5106" t="s">
        <v>3828</v>
      </c>
      <c r="D5106" t="s">
        <v>3627</v>
      </c>
    </row>
    <row r="5107" spans="1:4" hidden="1" x14ac:dyDescent="0.3">
      <c r="A5107" t="s">
        <v>610</v>
      </c>
      <c r="B5107" t="s">
        <v>3829</v>
      </c>
      <c r="D5107" t="s">
        <v>3627</v>
      </c>
    </row>
    <row r="5108" spans="1:4" hidden="1" x14ac:dyDescent="0.3">
      <c r="A5108" t="s">
        <v>610</v>
      </c>
      <c r="B5108" t="s">
        <v>3764</v>
      </c>
      <c r="D5108" t="s">
        <v>3627</v>
      </c>
    </row>
    <row r="5109" spans="1:4" hidden="1" x14ac:dyDescent="0.3">
      <c r="A5109" t="s">
        <v>610</v>
      </c>
      <c r="B5109" t="s">
        <v>3508</v>
      </c>
      <c r="D5109" t="s">
        <v>3627</v>
      </c>
    </row>
    <row r="5110" spans="1:4" hidden="1" x14ac:dyDescent="0.3">
      <c r="A5110" t="s">
        <v>610</v>
      </c>
      <c r="B5110" t="s">
        <v>3765</v>
      </c>
      <c r="D5110" t="s">
        <v>3627</v>
      </c>
    </row>
    <row r="5111" spans="1:4" hidden="1" x14ac:dyDescent="0.3">
      <c r="A5111" t="s">
        <v>583</v>
      </c>
      <c r="B5111" t="s">
        <v>3660</v>
      </c>
      <c r="D5111" t="s">
        <v>3629</v>
      </c>
    </row>
    <row r="5112" spans="1:4" hidden="1" x14ac:dyDescent="0.3">
      <c r="A5112" t="s">
        <v>583</v>
      </c>
      <c r="B5112" t="s">
        <v>3830</v>
      </c>
      <c r="D5112" t="s">
        <v>3629</v>
      </c>
    </row>
    <row r="5113" spans="1:4" hidden="1" x14ac:dyDescent="0.3">
      <c r="A5113" t="s">
        <v>583</v>
      </c>
      <c r="B5113" t="s">
        <v>3831</v>
      </c>
      <c r="D5113" t="s">
        <v>3629</v>
      </c>
    </row>
    <row r="5114" spans="1:4" hidden="1" x14ac:dyDescent="0.3">
      <c r="A5114" t="s">
        <v>583</v>
      </c>
      <c r="B5114" t="s">
        <v>3832</v>
      </c>
      <c r="D5114" t="s">
        <v>3629</v>
      </c>
    </row>
    <row r="5115" spans="1:4" hidden="1" x14ac:dyDescent="0.3">
      <c r="A5115" t="s">
        <v>583</v>
      </c>
      <c r="B5115" t="s">
        <v>3766</v>
      </c>
      <c r="D5115" t="s">
        <v>3629</v>
      </c>
    </row>
    <row r="5116" spans="1:4" hidden="1" x14ac:dyDescent="0.3">
      <c r="A5116" t="s">
        <v>583</v>
      </c>
      <c r="B5116" t="s">
        <v>3833</v>
      </c>
      <c r="D5116" t="s">
        <v>3629</v>
      </c>
    </row>
    <row r="5117" spans="1:4" hidden="1" x14ac:dyDescent="0.3">
      <c r="A5117" t="s">
        <v>583</v>
      </c>
      <c r="B5117" t="s">
        <v>3768</v>
      </c>
      <c r="D5117" t="s">
        <v>3629</v>
      </c>
    </row>
    <row r="5118" spans="1:4" hidden="1" x14ac:dyDescent="0.3">
      <c r="A5118" t="s">
        <v>583</v>
      </c>
      <c r="B5118" t="s">
        <v>3510</v>
      </c>
      <c r="D5118" t="s">
        <v>3629</v>
      </c>
    </row>
    <row r="5119" spans="1:4" hidden="1" x14ac:dyDescent="0.3">
      <c r="A5119" t="s">
        <v>585</v>
      </c>
      <c r="B5119" t="s">
        <v>3660</v>
      </c>
      <c r="D5119" t="s">
        <v>3629</v>
      </c>
    </row>
    <row r="5120" spans="1:4" hidden="1" x14ac:dyDescent="0.3">
      <c r="A5120" t="s">
        <v>585</v>
      </c>
      <c r="B5120" t="s">
        <v>3830</v>
      </c>
      <c r="D5120" t="s">
        <v>3629</v>
      </c>
    </row>
    <row r="5121" spans="1:4" hidden="1" x14ac:dyDescent="0.3">
      <c r="A5121" t="s">
        <v>585</v>
      </c>
      <c r="B5121" t="s">
        <v>3831</v>
      </c>
      <c r="D5121" t="s">
        <v>3629</v>
      </c>
    </row>
    <row r="5122" spans="1:4" hidden="1" x14ac:dyDescent="0.3">
      <c r="A5122" t="s">
        <v>585</v>
      </c>
      <c r="B5122" t="s">
        <v>3832</v>
      </c>
      <c r="D5122" t="s">
        <v>3629</v>
      </c>
    </row>
    <row r="5123" spans="1:4" hidden="1" x14ac:dyDescent="0.3">
      <c r="A5123" t="s">
        <v>585</v>
      </c>
      <c r="B5123" t="s">
        <v>3766</v>
      </c>
      <c r="D5123" t="s">
        <v>3629</v>
      </c>
    </row>
    <row r="5124" spans="1:4" hidden="1" x14ac:dyDescent="0.3">
      <c r="A5124" t="s">
        <v>585</v>
      </c>
      <c r="B5124" t="s">
        <v>3833</v>
      </c>
      <c r="D5124" t="s">
        <v>3629</v>
      </c>
    </row>
    <row r="5125" spans="1:4" hidden="1" x14ac:dyDescent="0.3">
      <c r="A5125" t="s">
        <v>585</v>
      </c>
      <c r="B5125" t="s">
        <v>3768</v>
      </c>
      <c r="D5125" t="s">
        <v>3629</v>
      </c>
    </row>
    <row r="5126" spans="1:4" hidden="1" x14ac:dyDescent="0.3">
      <c r="A5126" t="s">
        <v>585</v>
      </c>
      <c r="B5126" t="s">
        <v>3510</v>
      </c>
      <c r="D5126" t="s">
        <v>3629</v>
      </c>
    </row>
    <row r="5127" spans="1:4" hidden="1" x14ac:dyDescent="0.3">
      <c r="A5127" t="s">
        <v>588</v>
      </c>
      <c r="B5127" t="s">
        <v>3660</v>
      </c>
      <c r="D5127" t="s">
        <v>3629</v>
      </c>
    </row>
    <row r="5128" spans="1:4" hidden="1" x14ac:dyDescent="0.3">
      <c r="A5128" t="s">
        <v>588</v>
      </c>
      <c r="B5128" t="s">
        <v>3830</v>
      </c>
      <c r="D5128" t="s">
        <v>3629</v>
      </c>
    </row>
    <row r="5129" spans="1:4" hidden="1" x14ac:dyDescent="0.3">
      <c r="A5129" t="s">
        <v>588</v>
      </c>
      <c r="B5129" t="s">
        <v>3831</v>
      </c>
      <c r="D5129" t="s">
        <v>3629</v>
      </c>
    </row>
    <row r="5130" spans="1:4" hidden="1" x14ac:dyDescent="0.3">
      <c r="A5130" t="s">
        <v>588</v>
      </c>
      <c r="B5130" t="s">
        <v>3832</v>
      </c>
      <c r="D5130" t="s">
        <v>3629</v>
      </c>
    </row>
    <row r="5131" spans="1:4" hidden="1" x14ac:dyDescent="0.3">
      <c r="A5131" t="s">
        <v>588</v>
      </c>
      <c r="B5131" t="s">
        <v>3766</v>
      </c>
      <c r="D5131" t="s">
        <v>3629</v>
      </c>
    </row>
    <row r="5132" spans="1:4" hidden="1" x14ac:dyDescent="0.3">
      <c r="A5132" t="s">
        <v>588</v>
      </c>
      <c r="B5132" t="s">
        <v>3833</v>
      </c>
      <c r="D5132" t="s">
        <v>3629</v>
      </c>
    </row>
    <row r="5133" spans="1:4" hidden="1" x14ac:dyDescent="0.3">
      <c r="A5133" t="s">
        <v>588</v>
      </c>
      <c r="B5133" t="s">
        <v>3768</v>
      </c>
      <c r="D5133" t="s">
        <v>3629</v>
      </c>
    </row>
    <row r="5134" spans="1:4" hidden="1" x14ac:dyDescent="0.3">
      <c r="A5134" t="s">
        <v>588</v>
      </c>
      <c r="B5134" t="s">
        <v>3510</v>
      </c>
      <c r="D5134" t="s">
        <v>3629</v>
      </c>
    </row>
    <row r="5135" spans="1:4" hidden="1" x14ac:dyDescent="0.3">
      <c r="A5135" t="s">
        <v>604</v>
      </c>
      <c r="B5135" t="s">
        <v>3660</v>
      </c>
      <c r="D5135" t="s">
        <v>3629</v>
      </c>
    </row>
    <row r="5136" spans="1:4" hidden="1" x14ac:dyDescent="0.3">
      <c r="A5136" t="s">
        <v>604</v>
      </c>
      <c r="B5136" t="s">
        <v>3830</v>
      </c>
      <c r="D5136" t="s">
        <v>3629</v>
      </c>
    </row>
    <row r="5137" spans="1:4" hidden="1" x14ac:dyDescent="0.3">
      <c r="A5137" t="s">
        <v>604</v>
      </c>
      <c r="B5137" t="s">
        <v>3831</v>
      </c>
      <c r="D5137" t="s">
        <v>3629</v>
      </c>
    </row>
    <row r="5138" spans="1:4" hidden="1" x14ac:dyDescent="0.3">
      <c r="A5138" t="s">
        <v>604</v>
      </c>
      <c r="B5138" t="s">
        <v>3832</v>
      </c>
      <c r="D5138" t="s">
        <v>3629</v>
      </c>
    </row>
    <row r="5139" spans="1:4" hidden="1" x14ac:dyDescent="0.3">
      <c r="A5139" t="s">
        <v>604</v>
      </c>
      <c r="B5139" t="s">
        <v>3766</v>
      </c>
      <c r="D5139" t="s">
        <v>3629</v>
      </c>
    </row>
    <row r="5140" spans="1:4" hidden="1" x14ac:dyDescent="0.3">
      <c r="A5140" t="s">
        <v>604</v>
      </c>
      <c r="B5140" t="s">
        <v>3833</v>
      </c>
      <c r="D5140" t="s">
        <v>3629</v>
      </c>
    </row>
    <row r="5141" spans="1:4" hidden="1" x14ac:dyDescent="0.3">
      <c r="A5141" t="s">
        <v>604</v>
      </c>
      <c r="B5141" t="s">
        <v>3768</v>
      </c>
      <c r="D5141" t="s">
        <v>3629</v>
      </c>
    </row>
    <row r="5142" spans="1:4" hidden="1" x14ac:dyDescent="0.3">
      <c r="A5142" t="s">
        <v>604</v>
      </c>
      <c r="B5142" t="s">
        <v>3510</v>
      </c>
      <c r="D5142" t="s">
        <v>3629</v>
      </c>
    </row>
    <row r="5143" spans="1:4" hidden="1" x14ac:dyDescent="0.3">
      <c r="A5143" t="s">
        <v>610</v>
      </c>
      <c r="B5143" t="s">
        <v>3660</v>
      </c>
      <c r="D5143" t="s">
        <v>3629</v>
      </c>
    </row>
    <row r="5144" spans="1:4" hidden="1" x14ac:dyDescent="0.3">
      <c r="A5144" t="s">
        <v>610</v>
      </c>
      <c r="B5144" t="s">
        <v>3830</v>
      </c>
      <c r="D5144" t="s">
        <v>3629</v>
      </c>
    </row>
    <row r="5145" spans="1:4" hidden="1" x14ac:dyDescent="0.3">
      <c r="A5145" t="s">
        <v>610</v>
      </c>
      <c r="B5145" t="s">
        <v>3831</v>
      </c>
      <c r="D5145" t="s">
        <v>3629</v>
      </c>
    </row>
    <row r="5146" spans="1:4" hidden="1" x14ac:dyDescent="0.3">
      <c r="A5146" t="s">
        <v>610</v>
      </c>
      <c r="B5146" t="s">
        <v>3832</v>
      </c>
      <c r="D5146" t="s">
        <v>3629</v>
      </c>
    </row>
    <row r="5147" spans="1:4" hidden="1" x14ac:dyDescent="0.3">
      <c r="A5147" t="s">
        <v>610</v>
      </c>
      <c r="B5147" t="s">
        <v>3766</v>
      </c>
      <c r="D5147" t="s">
        <v>3629</v>
      </c>
    </row>
    <row r="5148" spans="1:4" hidden="1" x14ac:dyDescent="0.3">
      <c r="A5148" t="s">
        <v>610</v>
      </c>
      <c r="B5148" t="s">
        <v>3833</v>
      </c>
      <c r="D5148" t="s">
        <v>3629</v>
      </c>
    </row>
    <row r="5149" spans="1:4" hidden="1" x14ac:dyDescent="0.3">
      <c r="A5149" t="s">
        <v>610</v>
      </c>
      <c r="B5149" t="s">
        <v>3768</v>
      </c>
      <c r="D5149" t="s">
        <v>3629</v>
      </c>
    </row>
    <row r="5150" spans="1:4" hidden="1" x14ac:dyDescent="0.3">
      <c r="A5150" t="s">
        <v>610</v>
      </c>
      <c r="B5150" t="s">
        <v>3510</v>
      </c>
      <c r="D5150" t="s">
        <v>3629</v>
      </c>
    </row>
    <row r="5151" spans="1:4" hidden="1" x14ac:dyDescent="0.3">
      <c r="A5151" t="s">
        <v>583</v>
      </c>
      <c r="B5151" t="s">
        <v>3665</v>
      </c>
      <c r="D5151" t="s">
        <v>3630</v>
      </c>
    </row>
    <row r="5152" spans="1:4" hidden="1" x14ac:dyDescent="0.3">
      <c r="A5152" t="s">
        <v>583</v>
      </c>
      <c r="B5152" t="s">
        <v>3834</v>
      </c>
      <c r="D5152" t="s">
        <v>3630</v>
      </c>
    </row>
    <row r="5153" spans="1:4" hidden="1" x14ac:dyDescent="0.3">
      <c r="A5153" t="s">
        <v>583</v>
      </c>
      <c r="B5153" t="s">
        <v>3835</v>
      </c>
      <c r="D5153" t="s">
        <v>3630</v>
      </c>
    </row>
    <row r="5154" spans="1:4" hidden="1" x14ac:dyDescent="0.3">
      <c r="A5154" t="s">
        <v>583</v>
      </c>
      <c r="B5154" t="s">
        <v>3836</v>
      </c>
      <c r="D5154" t="s">
        <v>3630</v>
      </c>
    </row>
    <row r="5155" spans="1:4" hidden="1" x14ac:dyDescent="0.3">
      <c r="A5155" t="s">
        <v>583</v>
      </c>
      <c r="B5155" t="s">
        <v>3770</v>
      </c>
      <c r="D5155" t="s">
        <v>3630</v>
      </c>
    </row>
    <row r="5156" spans="1:4" hidden="1" x14ac:dyDescent="0.3">
      <c r="A5156" t="s">
        <v>583</v>
      </c>
      <c r="B5156" t="s">
        <v>3772</v>
      </c>
      <c r="D5156" t="s">
        <v>3630</v>
      </c>
    </row>
    <row r="5157" spans="1:4" hidden="1" x14ac:dyDescent="0.3">
      <c r="A5157" t="s">
        <v>583</v>
      </c>
      <c r="B5157" t="s">
        <v>3774</v>
      </c>
      <c r="D5157" t="s">
        <v>3630</v>
      </c>
    </row>
    <row r="5158" spans="1:4" hidden="1" x14ac:dyDescent="0.3">
      <c r="A5158" t="s">
        <v>583</v>
      </c>
      <c r="B5158" t="s">
        <v>3512</v>
      </c>
      <c r="D5158" t="s">
        <v>3630</v>
      </c>
    </row>
    <row r="5159" spans="1:4" hidden="1" x14ac:dyDescent="0.3">
      <c r="A5159" t="s">
        <v>585</v>
      </c>
      <c r="B5159" t="s">
        <v>3665</v>
      </c>
      <c r="D5159" t="s">
        <v>3630</v>
      </c>
    </row>
    <row r="5160" spans="1:4" hidden="1" x14ac:dyDescent="0.3">
      <c r="A5160" t="s">
        <v>585</v>
      </c>
      <c r="B5160" t="s">
        <v>3834</v>
      </c>
      <c r="D5160" t="s">
        <v>3630</v>
      </c>
    </row>
    <row r="5161" spans="1:4" hidden="1" x14ac:dyDescent="0.3">
      <c r="A5161" t="s">
        <v>585</v>
      </c>
      <c r="B5161" t="s">
        <v>3835</v>
      </c>
      <c r="D5161" t="s">
        <v>3630</v>
      </c>
    </row>
    <row r="5162" spans="1:4" hidden="1" x14ac:dyDescent="0.3">
      <c r="A5162" t="s">
        <v>585</v>
      </c>
      <c r="B5162" t="s">
        <v>3836</v>
      </c>
      <c r="D5162" t="s">
        <v>3630</v>
      </c>
    </row>
    <row r="5163" spans="1:4" hidden="1" x14ac:dyDescent="0.3">
      <c r="A5163" t="s">
        <v>585</v>
      </c>
      <c r="B5163" t="s">
        <v>3770</v>
      </c>
      <c r="D5163" t="s">
        <v>3630</v>
      </c>
    </row>
    <row r="5164" spans="1:4" hidden="1" x14ac:dyDescent="0.3">
      <c r="A5164" t="s">
        <v>585</v>
      </c>
      <c r="B5164" t="s">
        <v>3772</v>
      </c>
      <c r="D5164" t="s">
        <v>3630</v>
      </c>
    </row>
    <row r="5165" spans="1:4" hidden="1" x14ac:dyDescent="0.3">
      <c r="A5165" t="s">
        <v>585</v>
      </c>
      <c r="B5165" t="s">
        <v>3774</v>
      </c>
      <c r="D5165" t="s">
        <v>3630</v>
      </c>
    </row>
    <row r="5166" spans="1:4" hidden="1" x14ac:dyDescent="0.3">
      <c r="A5166" t="s">
        <v>585</v>
      </c>
      <c r="B5166" t="s">
        <v>3512</v>
      </c>
      <c r="D5166" t="s">
        <v>3630</v>
      </c>
    </row>
    <row r="5167" spans="1:4" hidden="1" x14ac:dyDescent="0.3">
      <c r="A5167" t="s">
        <v>588</v>
      </c>
      <c r="B5167" t="s">
        <v>3665</v>
      </c>
      <c r="D5167" t="s">
        <v>3630</v>
      </c>
    </row>
    <row r="5168" spans="1:4" hidden="1" x14ac:dyDescent="0.3">
      <c r="A5168" t="s">
        <v>588</v>
      </c>
      <c r="B5168" t="s">
        <v>3834</v>
      </c>
      <c r="D5168" t="s">
        <v>3630</v>
      </c>
    </row>
    <row r="5169" spans="1:4" hidden="1" x14ac:dyDescent="0.3">
      <c r="A5169" t="s">
        <v>588</v>
      </c>
      <c r="B5169" t="s">
        <v>3835</v>
      </c>
      <c r="D5169" t="s">
        <v>3630</v>
      </c>
    </row>
    <row r="5170" spans="1:4" hidden="1" x14ac:dyDescent="0.3">
      <c r="A5170" t="s">
        <v>588</v>
      </c>
      <c r="B5170" t="s">
        <v>3836</v>
      </c>
      <c r="D5170" t="s">
        <v>3630</v>
      </c>
    </row>
    <row r="5171" spans="1:4" hidden="1" x14ac:dyDescent="0.3">
      <c r="A5171" t="s">
        <v>588</v>
      </c>
      <c r="B5171" t="s">
        <v>3770</v>
      </c>
      <c r="D5171" t="s">
        <v>3630</v>
      </c>
    </row>
    <row r="5172" spans="1:4" hidden="1" x14ac:dyDescent="0.3">
      <c r="A5172" t="s">
        <v>588</v>
      </c>
      <c r="B5172" t="s">
        <v>3772</v>
      </c>
      <c r="D5172" t="s">
        <v>3630</v>
      </c>
    </row>
    <row r="5173" spans="1:4" hidden="1" x14ac:dyDescent="0.3">
      <c r="A5173" t="s">
        <v>588</v>
      </c>
      <c r="B5173" t="s">
        <v>3774</v>
      </c>
      <c r="D5173" t="s">
        <v>3630</v>
      </c>
    </row>
    <row r="5174" spans="1:4" hidden="1" x14ac:dyDescent="0.3">
      <c r="A5174" t="s">
        <v>588</v>
      </c>
      <c r="B5174" t="s">
        <v>3512</v>
      </c>
      <c r="D5174" t="s">
        <v>3630</v>
      </c>
    </row>
    <row r="5175" spans="1:4" hidden="1" x14ac:dyDescent="0.3">
      <c r="A5175" t="s">
        <v>604</v>
      </c>
      <c r="B5175" t="s">
        <v>3665</v>
      </c>
      <c r="D5175" t="s">
        <v>3630</v>
      </c>
    </row>
    <row r="5176" spans="1:4" hidden="1" x14ac:dyDescent="0.3">
      <c r="A5176" t="s">
        <v>604</v>
      </c>
      <c r="B5176" t="s">
        <v>3834</v>
      </c>
      <c r="D5176" t="s">
        <v>3630</v>
      </c>
    </row>
    <row r="5177" spans="1:4" hidden="1" x14ac:dyDescent="0.3">
      <c r="A5177" t="s">
        <v>604</v>
      </c>
      <c r="B5177" t="s">
        <v>3835</v>
      </c>
      <c r="D5177" t="s">
        <v>3630</v>
      </c>
    </row>
    <row r="5178" spans="1:4" hidden="1" x14ac:dyDescent="0.3">
      <c r="A5178" t="s">
        <v>604</v>
      </c>
      <c r="B5178" t="s">
        <v>3836</v>
      </c>
      <c r="D5178" t="s">
        <v>3630</v>
      </c>
    </row>
    <row r="5179" spans="1:4" hidden="1" x14ac:dyDescent="0.3">
      <c r="A5179" t="s">
        <v>604</v>
      </c>
      <c r="B5179" t="s">
        <v>3770</v>
      </c>
      <c r="D5179" t="s">
        <v>3630</v>
      </c>
    </row>
    <row r="5180" spans="1:4" hidden="1" x14ac:dyDescent="0.3">
      <c r="A5180" t="s">
        <v>604</v>
      </c>
      <c r="B5180" t="s">
        <v>3772</v>
      </c>
      <c r="D5180" t="s">
        <v>3630</v>
      </c>
    </row>
    <row r="5181" spans="1:4" hidden="1" x14ac:dyDescent="0.3">
      <c r="A5181" t="s">
        <v>604</v>
      </c>
      <c r="B5181" t="s">
        <v>3774</v>
      </c>
      <c r="D5181" t="s">
        <v>3630</v>
      </c>
    </row>
    <row r="5182" spans="1:4" hidden="1" x14ac:dyDescent="0.3">
      <c r="A5182" t="s">
        <v>604</v>
      </c>
      <c r="B5182" t="s">
        <v>3512</v>
      </c>
      <c r="D5182" t="s">
        <v>3630</v>
      </c>
    </row>
    <row r="5183" spans="1:4" hidden="1" x14ac:dyDescent="0.3">
      <c r="A5183" t="s">
        <v>610</v>
      </c>
      <c r="B5183" t="s">
        <v>3665</v>
      </c>
      <c r="D5183" t="s">
        <v>3630</v>
      </c>
    </row>
    <row r="5184" spans="1:4" hidden="1" x14ac:dyDescent="0.3">
      <c r="A5184" t="s">
        <v>610</v>
      </c>
      <c r="B5184" t="s">
        <v>3834</v>
      </c>
      <c r="D5184" t="s">
        <v>3630</v>
      </c>
    </row>
    <row r="5185" spans="1:4" hidden="1" x14ac:dyDescent="0.3">
      <c r="A5185" t="s">
        <v>610</v>
      </c>
      <c r="B5185" t="s">
        <v>3835</v>
      </c>
      <c r="D5185" t="s">
        <v>3630</v>
      </c>
    </row>
    <row r="5186" spans="1:4" hidden="1" x14ac:dyDescent="0.3">
      <c r="A5186" t="s">
        <v>610</v>
      </c>
      <c r="B5186" t="s">
        <v>3836</v>
      </c>
      <c r="D5186" t="s">
        <v>3630</v>
      </c>
    </row>
    <row r="5187" spans="1:4" hidden="1" x14ac:dyDescent="0.3">
      <c r="A5187" t="s">
        <v>610</v>
      </c>
      <c r="B5187" t="s">
        <v>3770</v>
      </c>
      <c r="D5187" t="s">
        <v>3630</v>
      </c>
    </row>
    <row r="5188" spans="1:4" hidden="1" x14ac:dyDescent="0.3">
      <c r="A5188" t="s">
        <v>610</v>
      </c>
      <c r="B5188" t="s">
        <v>3772</v>
      </c>
      <c r="D5188" t="s">
        <v>3630</v>
      </c>
    </row>
    <row r="5189" spans="1:4" hidden="1" x14ac:dyDescent="0.3">
      <c r="A5189" t="s">
        <v>610</v>
      </c>
      <c r="B5189" t="s">
        <v>3774</v>
      </c>
      <c r="D5189" t="s">
        <v>3630</v>
      </c>
    </row>
    <row r="5190" spans="1:4" hidden="1" x14ac:dyDescent="0.3">
      <c r="A5190" t="s">
        <v>610</v>
      </c>
      <c r="B5190" t="s">
        <v>3512</v>
      </c>
      <c r="D5190" t="s">
        <v>3630</v>
      </c>
    </row>
    <row r="5191" spans="1:4" hidden="1" x14ac:dyDescent="0.3">
      <c r="A5191" t="s">
        <v>583</v>
      </c>
      <c r="B5191" t="s">
        <v>3671</v>
      </c>
      <c r="D5191" t="s">
        <v>3631</v>
      </c>
    </row>
    <row r="5192" spans="1:4" hidden="1" x14ac:dyDescent="0.3">
      <c r="A5192" t="s">
        <v>583</v>
      </c>
      <c r="B5192" t="s">
        <v>3837</v>
      </c>
      <c r="D5192" t="s">
        <v>3631</v>
      </c>
    </row>
    <row r="5193" spans="1:4" hidden="1" x14ac:dyDescent="0.3">
      <c r="A5193" t="s">
        <v>583</v>
      </c>
      <c r="B5193" t="s">
        <v>3838</v>
      </c>
      <c r="D5193" t="s">
        <v>3631</v>
      </c>
    </row>
    <row r="5194" spans="1:4" hidden="1" x14ac:dyDescent="0.3">
      <c r="A5194" t="s">
        <v>583</v>
      </c>
      <c r="B5194" t="s">
        <v>3839</v>
      </c>
      <c r="D5194" t="s">
        <v>3631</v>
      </c>
    </row>
    <row r="5195" spans="1:4" hidden="1" x14ac:dyDescent="0.3">
      <c r="A5195" t="s">
        <v>583</v>
      </c>
      <c r="B5195" t="s">
        <v>3776</v>
      </c>
      <c r="D5195" t="s">
        <v>3631</v>
      </c>
    </row>
    <row r="5196" spans="1:4" hidden="1" x14ac:dyDescent="0.3">
      <c r="A5196" t="s">
        <v>583</v>
      </c>
      <c r="B5196" t="s">
        <v>3514</v>
      </c>
      <c r="D5196" t="s">
        <v>3631</v>
      </c>
    </row>
    <row r="5197" spans="1:4" hidden="1" x14ac:dyDescent="0.3">
      <c r="A5197" t="s">
        <v>583</v>
      </c>
      <c r="B5197" t="s">
        <v>3778</v>
      </c>
      <c r="D5197" t="s">
        <v>3631</v>
      </c>
    </row>
    <row r="5198" spans="1:4" hidden="1" x14ac:dyDescent="0.3">
      <c r="A5198" t="s">
        <v>583</v>
      </c>
      <c r="B5198" t="s">
        <v>3516</v>
      </c>
      <c r="D5198" t="s">
        <v>3631</v>
      </c>
    </row>
    <row r="5199" spans="1:4" hidden="1" x14ac:dyDescent="0.3">
      <c r="A5199" t="s">
        <v>585</v>
      </c>
      <c r="B5199" t="s">
        <v>3671</v>
      </c>
      <c r="D5199" t="s">
        <v>3631</v>
      </c>
    </row>
    <row r="5200" spans="1:4" hidden="1" x14ac:dyDescent="0.3">
      <c r="A5200" t="s">
        <v>585</v>
      </c>
      <c r="B5200" t="s">
        <v>3837</v>
      </c>
      <c r="D5200" t="s">
        <v>3631</v>
      </c>
    </row>
    <row r="5201" spans="1:4" hidden="1" x14ac:dyDescent="0.3">
      <c r="A5201" t="s">
        <v>585</v>
      </c>
      <c r="B5201" t="s">
        <v>3838</v>
      </c>
      <c r="D5201" t="s">
        <v>3631</v>
      </c>
    </row>
    <row r="5202" spans="1:4" hidden="1" x14ac:dyDescent="0.3">
      <c r="A5202" t="s">
        <v>585</v>
      </c>
      <c r="B5202" t="s">
        <v>3839</v>
      </c>
      <c r="D5202" t="s">
        <v>3631</v>
      </c>
    </row>
    <row r="5203" spans="1:4" hidden="1" x14ac:dyDescent="0.3">
      <c r="A5203" t="s">
        <v>585</v>
      </c>
      <c r="B5203" t="s">
        <v>3776</v>
      </c>
      <c r="D5203" t="s">
        <v>3631</v>
      </c>
    </row>
    <row r="5204" spans="1:4" hidden="1" x14ac:dyDescent="0.3">
      <c r="A5204" t="s">
        <v>585</v>
      </c>
      <c r="B5204" t="s">
        <v>3514</v>
      </c>
      <c r="D5204" t="s">
        <v>3631</v>
      </c>
    </row>
    <row r="5205" spans="1:4" hidden="1" x14ac:dyDescent="0.3">
      <c r="A5205" t="s">
        <v>585</v>
      </c>
      <c r="B5205" t="s">
        <v>3778</v>
      </c>
      <c r="D5205" t="s">
        <v>3631</v>
      </c>
    </row>
    <row r="5206" spans="1:4" hidden="1" x14ac:dyDescent="0.3">
      <c r="A5206" t="s">
        <v>585</v>
      </c>
      <c r="B5206" t="s">
        <v>3516</v>
      </c>
      <c r="D5206" t="s">
        <v>3631</v>
      </c>
    </row>
    <row r="5207" spans="1:4" hidden="1" x14ac:dyDescent="0.3">
      <c r="A5207" t="s">
        <v>588</v>
      </c>
      <c r="B5207" t="s">
        <v>3671</v>
      </c>
      <c r="D5207" t="s">
        <v>3631</v>
      </c>
    </row>
    <row r="5208" spans="1:4" hidden="1" x14ac:dyDescent="0.3">
      <c r="A5208" t="s">
        <v>588</v>
      </c>
      <c r="B5208" t="s">
        <v>3837</v>
      </c>
      <c r="D5208" t="s">
        <v>3631</v>
      </c>
    </row>
    <row r="5209" spans="1:4" hidden="1" x14ac:dyDescent="0.3">
      <c r="A5209" t="s">
        <v>588</v>
      </c>
      <c r="B5209" t="s">
        <v>3838</v>
      </c>
      <c r="D5209" t="s">
        <v>3631</v>
      </c>
    </row>
    <row r="5210" spans="1:4" hidden="1" x14ac:dyDescent="0.3">
      <c r="A5210" t="s">
        <v>588</v>
      </c>
      <c r="B5210" t="s">
        <v>3839</v>
      </c>
      <c r="D5210" t="s">
        <v>3631</v>
      </c>
    </row>
    <row r="5211" spans="1:4" hidden="1" x14ac:dyDescent="0.3">
      <c r="A5211" t="s">
        <v>588</v>
      </c>
      <c r="B5211" t="s">
        <v>3776</v>
      </c>
      <c r="D5211" t="s">
        <v>3631</v>
      </c>
    </row>
    <row r="5212" spans="1:4" hidden="1" x14ac:dyDescent="0.3">
      <c r="A5212" t="s">
        <v>588</v>
      </c>
      <c r="B5212" t="s">
        <v>3514</v>
      </c>
      <c r="D5212" t="s">
        <v>3631</v>
      </c>
    </row>
    <row r="5213" spans="1:4" hidden="1" x14ac:dyDescent="0.3">
      <c r="A5213" t="s">
        <v>588</v>
      </c>
      <c r="B5213" t="s">
        <v>3778</v>
      </c>
      <c r="D5213" t="s">
        <v>3631</v>
      </c>
    </row>
    <row r="5214" spans="1:4" hidden="1" x14ac:dyDescent="0.3">
      <c r="A5214" t="s">
        <v>588</v>
      </c>
      <c r="B5214" t="s">
        <v>3516</v>
      </c>
      <c r="D5214" t="s">
        <v>3631</v>
      </c>
    </row>
    <row r="5215" spans="1:4" hidden="1" x14ac:dyDescent="0.3">
      <c r="A5215" t="s">
        <v>604</v>
      </c>
      <c r="B5215" t="s">
        <v>3671</v>
      </c>
      <c r="D5215" t="s">
        <v>3631</v>
      </c>
    </row>
    <row r="5216" spans="1:4" hidden="1" x14ac:dyDescent="0.3">
      <c r="A5216" t="s">
        <v>604</v>
      </c>
      <c r="B5216" t="s">
        <v>3837</v>
      </c>
      <c r="D5216" t="s">
        <v>3631</v>
      </c>
    </row>
    <row r="5217" spans="1:4" hidden="1" x14ac:dyDescent="0.3">
      <c r="A5217" t="s">
        <v>604</v>
      </c>
      <c r="B5217" t="s">
        <v>3838</v>
      </c>
      <c r="D5217" t="s">
        <v>3631</v>
      </c>
    </row>
    <row r="5218" spans="1:4" hidden="1" x14ac:dyDescent="0.3">
      <c r="A5218" t="s">
        <v>604</v>
      </c>
      <c r="B5218" t="s">
        <v>3839</v>
      </c>
      <c r="D5218" t="s">
        <v>3631</v>
      </c>
    </row>
    <row r="5219" spans="1:4" hidden="1" x14ac:dyDescent="0.3">
      <c r="A5219" t="s">
        <v>604</v>
      </c>
      <c r="B5219" t="s">
        <v>3776</v>
      </c>
      <c r="D5219" t="s">
        <v>3631</v>
      </c>
    </row>
    <row r="5220" spans="1:4" hidden="1" x14ac:dyDescent="0.3">
      <c r="A5220" t="s">
        <v>604</v>
      </c>
      <c r="B5220" t="s">
        <v>3514</v>
      </c>
      <c r="D5220" t="s">
        <v>3631</v>
      </c>
    </row>
    <row r="5221" spans="1:4" hidden="1" x14ac:dyDescent="0.3">
      <c r="A5221" t="s">
        <v>604</v>
      </c>
      <c r="B5221" t="s">
        <v>3778</v>
      </c>
      <c r="D5221" t="s">
        <v>3631</v>
      </c>
    </row>
    <row r="5222" spans="1:4" hidden="1" x14ac:dyDescent="0.3">
      <c r="A5222" t="s">
        <v>604</v>
      </c>
      <c r="B5222" t="s">
        <v>3516</v>
      </c>
      <c r="D5222" t="s">
        <v>3631</v>
      </c>
    </row>
    <row r="5223" spans="1:4" hidden="1" x14ac:dyDescent="0.3">
      <c r="A5223" t="s">
        <v>610</v>
      </c>
      <c r="B5223" t="s">
        <v>3671</v>
      </c>
      <c r="D5223" t="s">
        <v>3631</v>
      </c>
    </row>
    <row r="5224" spans="1:4" hidden="1" x14ac:dyDescent="0.3">
      <c r="A5224" t="s">
        <v>610</v>
      </c>
      <c r="B5224" t="s">
        <v>3837</v>
      </c>
      <c r="D5224" t="s">
        <v>3631</v>
      </c>
    </row>
    <row r="5225" spans="1:4" hidden="1" x14ac:dyDescent="0.3">
      <c r="A5225" t="s">
        <v>610</v>
      </c>
      <c r="B5225" t="s">
        <v>3838</v>
      </c>
      <c r="D5225" t="s">
        <v>3631</v>
      </c>
    </row>
    <row r="5226" spans="1:4" hidden="1" x14ac:dyDescent="0.3">
      <c r="A5226" t="s">
        <v>610</v>
      </c>
      <c r="B5226" t="s">
        <v>3839</v>
      </c>
      <c r="D5226" t="s">
        <v>3631</v>
      </c>
    </row>
    <row r="5227" spans="1:4" hidden="1" x14ac:dyDescent="0.3">
      <c r="A5227" t="s">
        <v>610</v>
      </c>
      <c r="B5227" t="s">
        <v>3776</v>
      </c>
      <c r="D5227" t="s">
        <v>3631</v>
      </c>
    </row>
    <row r="5228" spans="1:4" hidden="1" x14ac:dyDescent="0.3">
      <c r="A5228" t="s">
        <v>610</v>
      </c>
      <c r="B5228" t="s">
        <v>3514</v>
      </c>
      <c r="D5228" t="s">
        <v>3631</v>
      </c>
    </row>
    <row r="5229" spans="1:4" hidden="1" x14ac:dyDescent="0.3">
      <c r="A5229" t="s">
        <v>610</v>
      </c>
      <c r="B5229" t="s">
        <v>3778</v>
      </c>
      <c r="D5229" t="s">
        <v>3631</v>
      </c>
    </row>
    <row r="5230" spans="1:4" hidden="1" x14ac:dyDescent="0.3">
      <c r="A5230" t="s">
        <v>610</v>
      </c>
      <c r="B5230" t="s">
        <v>3516</v>
      </c>
      <c r="D5230" t="s">
        <v>3631</v>
      </c>
    </row>
    <row r="5231" spans="1:4" hidden="1" x14ac:dyDescent="0.3">
      <c r="A5231" t="s">
        <v>583</v>
      </c>
      <c r="B5231" t="s">
        <v>3677</v>
      </c>
      <c r="D5231" t="s">
        <v>3632</v>
      </c>
    </row>
    <row r="5232" spans="1:4" hidden="1" x14ac:dyDescent="0.3">
      <c r="A5232" t="s">
        <v>583</v>
      </c>
      <c r="B5232" t="s">
        <v>3840</v>
      </c>
      <c r="D5232" t="s">
        <v>3632</v>
      </c>
    </row>
    <row r="5233" spans="1:4" hidden="1" x14ac:dyDescent="0.3">
      <c r="A5233" t="s">
        <v>583</v>
      </c>
      <c r="B5233" t="s">
        <v>3841</v>
      </c>
      <c r="D5233" t="s">
        <v>3632</v>
      </c>
    </row>
    <row r="5234" spans="1:4" hidden="1" x14ac:dyDescent="0.3">
      <c r="A5234" t="s">
        <v>583</v>
      </c>
      <c r="B5234" t="s">
        <v>3842</v>
      </c>
      <c r="D5234" t="s">
        <v>3632</v>
      </c>
    </row>
    <row r="5235" spans="1:4" hidden="1" x14ac:dyDescent="0.3">
      <c r="A5235" t="s">
        <v>583</v>
      </c>
      <c r="B5235" t="s">
        <v>3780</v>
      </c>
      <c r="D5235" t="s">
        <v>3632</v>
      </c>
    </row>
    <row r="5236" spans="1:4" hidden="1" x14ac:dyDescent="0.3">
      <c r="A5236" t="s">
        <v>583</v>
      </c>
      <c r="B5236" t="s">
        <v>3517</v>
      </c>
      <c r="D5236" t="s">
        <v>3632</v>
      </c>
    </row>
    <row r="5237" spans="1:4" hidden="1" x14ac:dyDescent="0.3">
      <c r="A5237" t="s">
        <v>583</v>
      </c>
      <c r="B5237" t="s">
        <v>3519</v>
      </c>
      <c r="D5237" t="s">
        <v>3632</v>
      </c>
    </row>
    <row r="5238" spans="1:4" hidden="1" x14ac:dyDescent="0.3">
      <c r="A5238" t="s">
        <v>583</v>
      </c>
      <c r="B5238" t="s">
        <v>3521</v>
      </c>
      <c r="D5238" t="s">
        <v>3632</v>
      </c>
    </row>
    <row r="5239" spans="1:4" hidden="1" x14ac:dyDescent="0.3">
      <c r="A5239" t="s">
        <v>583</v>
      </c>
      <c r="B5239" t="s">
        <v>3681</v>
      </c>
      <c r="D5239" t="s">
        <v>3632</v>
      </c>
    </row>
    <row r="5240" spans="1:4" hidden="1" x14ac:dyDescent="0.3">
      <c r="A5240" t="s">
        <v>585</v>
      </c>
      <c r="B5240" t="s">
        <v>3677</v>
      </c>
      <c r="D5240" t="s">
        <v>3632</v>
      </c>
    </row>
    <row r="5241" spans="1:4" hidden="1" x14ac:dyDescent="0.3">
      <c r="A5241" t="s">
        <v>585</v>
      </c>
      <c r="B5241" t="s">
        <v>3840</v>
      </c>
      <c r="D5241" t="s">
        <v>3632</v>
      </c>
    </row>
    <row r="5242" spans="1:4" hidden="1" x14ac:dyDescent="0.3">
      <c r="A5242" t="s">
        <v>585</v>
      </c>
      <c r="B5242" t="s">
        <v>3841</v>
      </c>
      <c r="D5242" t="s">
        <v>3632</v>
      </c>
    </row>
    <row r="5243" spans="1:4" hidden="1" x14ac:dyDescent="0.3">
      <c r="A5243" t="s">
        <v>585</v>
      </c>
      <c r="B5243" t="s">
        <v>3842</v>
      </c>
      <c r="D5243" t="s">
        <v>3632</v>
      </c>
    </row>
    <row r="5244" spans="1:4" hidden="1" x14ac:dyDescent="0.3">
      <c r="A5244" t="s">
        <v>585</v>
      </c>
      <c r="B5244" t="s">
        <v>3780</v>
      </c>
      <c r="D5244" t="s">
        <v>3632</v>
      </c>
    </row>
    <row r="5245" spans="1:4" hidden="1" x14ac:dyDescent="0.3">
      <c r="A5245" t="s">
        <v>585</v>
      </c>
      <c r="B5245" t="s">
        <v>3517</v>
      </c>
      <c r="D5245" t="s">
        <v>3632</v>
      </c>
    </row>
    <row r="5246" spans="1:4" hidden="1" x14ac:dyDescent="0.3">
      <c r="A5246" t="s">
        <v>585</v>
      </c>
      <c r="B5246" t="s">
        <v>3519</v>
      </c>
      <c r="D5246" t="s">
        <v>3632</v>
      </c>
    </row>
    <row r="5247" spans="1:4" hidden="1" x14ac:dyDescent="0.3">
      <c r="A5247" t="s">
        <v>585</v>
      </c>
      <c r="B5247" t="s">
        <v>3521</v>
      </c>
      <c r="D5247" t="s">
        <v>3632</v>
      </c>
    </row>
    <row r="5248" spans="1:4" hidden="1" x14ac:dyDescent="0.3">
      <c r="A5248" t="s">
        <v>585</v>
      </c>
      <c r="B5248" t="s">
        <v>3681</v>
      </c>
      <c r="D5248" t="s">
        <v>3632</v>
      </c>
    </row>
    <row r="5249" spans="1:4" hidden="1" x14ac:dyDescent="0.3">
      <c r="A5249" t="s">
        <v>588</v>
      </c>
      <c r="B5249" t="s">
        <v>3677</v>
      </c>
      <c r="D5249" t="s">
        <v>3632</v>
      </c>
    </row>
    <row r="5250" spans="1:4" hidden="1" x14ac:dyDescent="0.3">
      <c r="A5250" t="s">
        <v>588</v>
      </c>
      <c r="B5250" t="s">
        <v>3840</v>
      </c>
      <c r="D5250" t="s">
        <v>3632</v>
      </c>
    </row>
    <row r="5251" spans="1:4" hidden="1" x14ac:dyDescent="0.3">
      <c r="A5251" t="s">
        <v>588</v>
      </c>
      <c r="B5251" t="s">
        <v>3841</v>
      </c>
      <c r="D5251" t="s">
        <v>3632</v>
      </c>
    </row>
    <row r="5252" spans="1:4" hidden="1" x14ac:dyDescent="0.3">
      <c r="A5252" t="s">
        <v>588</v>
      </c>
      <c r="B5252" t="s">
        <v>3842</v>
      </c>
      <c r="D5252" t="s">
        <v>3632</v>
      </c>
    </row>
    <row r="5253" spans="1:4" hidden="1" x14ac:dyDescent="0.3">
      <c r="A5253" t="s">
        <v>588</v>
      </c>
      <c r="B5253" t="s">
        <v>3780</v>
      </c>
      <c r="D5253" t="s">
        <v>3632</v>
      </c>
    </row>
    <row r="5254" spans="1:4" hidden="1" x14ac:dyDescent="0.3">
      <c r="A5254" t="s">
        <v>588</v>
      </c>
      <c r="B5254" t="s">
        <v>3517</v>
      </c>
      <c r="D5254" t="s">
        <v>3632</v>
      </c>
    </row>
    <row r="5255" spans="1:4" hidden="1" x14ac:dyDescent="0.3">
      <c r="A5255" t="s">
        <v>588</v>
      </c>
      <c r="B5255" t="s">
        <v>3519</v>
      </c>
      <c r="D5255" t="s">
        <v>3632</v>
      </c>
    </row>
    <row r="5256" spans="1:4" hidden="1" x14ac:dyDescent="0.3">
      <c r="A5256" t="s">
        <v>588</v>
      </c>
      <c r="B5256" t="s">
        <v>3521</v>
      </c>
      <c r="D5256" t="s">
        <v>3632</v>
      </c>
    </row>
    <row r="5257" spans="1:4" hidden="1" x14ac:dyDescent="0.3">
      <c r="A5257" t="s">
        <v>588</v>
      </c>
      <c r="B5257" t="s">
        <v>3681</v>
      </c>
      <c r="D5257" t="s">
        <v>3632</v>
      </c>
    </row>
    <row r="5258" spans="1:4" hidden="1" x14ac:dyDescent="0.3">
      <c r="A5258" t="s">
        <v>604</v>
      </c>
      <c r="B5258" t="s">
        <v>3677</v>
      </c>
      <c r="D5258" t="s">
        <v>3632</v>
      </c>
    </row>
    <row r="5259" spans="1:4" hidden="1" x14ac:dyDescent="0.3">
      <c r="A5259" t="s">
        <v>604</v>
      </c>
      <c r="B5259" t="s">
        <v>3840</v>
      </c>
      <c r="D5259" t="s">
        <v>3632</v>
      </c>
    </row>
    <row r="5260" spans="1:4" hidden="1" x14ac:dyDescent="0.3">
      <c r="A5260" t="s">
        <v>604</v>
      </c>
      <c r="B5260" t="s">
        <v>3841</v>
      </c>
      <c r="D5260" t="s">
        <v>3632</v>
      </c>
    </row>
    <row r="5261" spans="1:4" hidden="1" x14ac:dyDescent="0.3">
      <c r="A5261" t="s">
        <v>604</v>
      </c>
      <c r="B5261" t="s">
        <v>3842</v>
      </c>
      <c r="D5261" t="s">
        <v>3632</v>
      </c>
    </row>
    <row r="5262" spans="1:4" hidden="1" x14ac:dyDescent="0.3">
      <c r="A5262" t="s">
        <v>604</v>
      </c>
      <c r="B5262" t="s">
        <v>3780</v>
      </c>
      <c r="D5262" t="s">
        <v>3632</v>
      </c>
    </row>
    <row r="5263" spans="1:4" hidden="1" x14ac:dyDescent="0.3">
      <c r="A5263" t="s">
        <v>604</v>
      </c>
      <c r="B5263" t="s">
        <v>3517</v>
      </c>
      <c r="D5263" t="s">
        <v>3632</v>
      </c>
    </row>
    <row r="5264" spans="1:4" hidden="1" x14ac:dyDescent="0.3">
      <c r="A5264" t="s">
        <v>604</v>
      </c>
      <c r="B5264" t="s">
        <v>3519</v>
      </c>
      <c r="D5264" t="s">
        <v>3632</v>
      </c>
    </row>
    <row r="5265" spans="1:4" hidden="1" x14ac:dyDescent="0.3">
      <c r="A5265" t="s">
        <v>604</v>
      </c>
      <c r="B5265" t="s">
        <v>3521</v>
      </c>
      <c r="D5265" t="s">
        <v>3632</v>
      </c>
    </row>
    <row r="5266" spans="1:4" hidden="1" x14ac:dyDescent="0.3">
      <c r="A5266" t="s">
        <v>604</v>
      </c>
      <c r="B5266" t="s">
        <v>3681</v>
      </c>
      <c r="D5266" t="s">
        <v>3632</v>
      </c>
    </row>
    <row r="5267" spans="1:4" hidden="1" x14ac:dyDescent="0.3">
      <c r="A5267" t="s">
        <v>610</v>
      </c>
      <c r="B5267" t="s">
        <v>3677</v>
      </c>
      <c r="D5267" t="s">
        <v>3632</v>
      </c>
    </row>
    <row r="5268" spans="1:4" hidden="1" x14ac:dyDescent="0.3">
      <c r="A5268" t="s">
        <v>610</v>
      </c>
      <c r="B5268" t="s">
        <v>3840</v>
      </c>
      <c r="D5268" t="s">
        <v>3632</v>
      </c>
    </row>
    <row r="5269" spans="1:4" hidden="1" x14ac:dyDescent="0.3">
      <c r="A5269" t="s">
        <v>610</v>
      </c>
      <c r="B5269" t="s">
        <v>3841</v>
      </c>
      <c r="D5269" t="s">
        <v>3632</v>
      </c>
    </row>
    <row r="5270" spans="1:4" hidden="1" x14ac:dyDescent="0.3">
      <c r="A5270" t="s">
        <v>610</v>
      </c>
      <c r="B5270" t="s">
        <v>3842</v>
      </c>
      <c r="D5270" t="s">
        <v>3632</v>
      </c>
    </row>
    <row r="5271" spans="1:4" hidden="1" x14ac:dyDescent="0.3">
      <c r="A5271" t="s">
        <v>610</v>
      </c>
      <c r="B5271" t="s">
        <v>3780</v>
      </c>
      <c r="D5271" t="s">
        <v>3632</v>
      </c>
    </row>
    <row r="5272" spans="1:4" hidden="1" x14ac:dyDescent="0.3">
      <c r="A5272" t="s">
        <v>610</v>
      </c>
      <c r="B5272" t="s">
        <v>3517</v>
      </c>
      <c r="D5272" t="s">
        <v>3632</v>
      </c>
    </row>
    <row r="5273" spans="1:4" hidden="1" x14ac:dyDescent="0.3">
      <c r="A5273" t="s">
        <v>610</v>
      </c>
      <c r="B5273" t="s">
        <v>3519</v>
      </c>
      <c r="D5273" t="s">
        <v>3632</v>
      </c>
    </row>
    <row r="5274" spans="1:4" hidden="1" x14ac:dyDescent="0.3">
      <c r="A5274" t="s">
        <v>610</v>
      </c>
      <c r="B5274" t="s">
        <v>3521</v>
      </c>
      <c r="D5274" t="s">
        <v>3632</v>
      </c>
    </row>
    <row r="5275" spans="1:4" hidden="1" x14ac:dyDescent="0.3">
      <c r="A5275" t="s">
        <v>610</v>
      </c>
      <c r="B5275" t="s">
        <v>3681</v>
      </c>
      <c r="D5275" t="s">
        <v>3632</v>
      </c>
    </row>
    <row r="5276" spans="1:4" hidden="1" x14ac:dyDescent="0.3">
      <c r="A5276" t="s">
        <v>583</v>
      </c>
      <c r="B5276" t="s">
        <v>3682</v>
      </c>
      <c r="D5276" t="s">
        <v>3634</v>
      </c>
    </row>
    <row r="5277" spans="1:4" hidden="1" x14ac:dyDescent="0.3">
      <c r="A5277" t="s">
        <v>583</v>
      </c>
      <c r="B5277" t="s">
        <v>3843</v>
      </c>
      <c r="D5277" t="s">
        <v>3634</v>
      </c>
    </row>
    <row r="5278" spans="1:4" hidden="1" x14ac:dyDescent="0.3">
      <c r="A5278" t="s">
        <v>583</v>
      </c>
      <c r="B5278" t="s">
        <v>3844</v>
      </c>
      <c r="D5278" t="s">
        <v>3634</v>
      </c>
    </row>
    <row r="5279" spans="1:4" hidden="1" x14ac:dyDescent="0.3">
      <c r="A5279" t="s">
        <v>583</v>
      </c>
      <c r="B5279" t="s">
        <v>3845</v>
      </c>
      <c r="D5279" t="s">
        <v>3634</v>
      </c>
    </row>
    <row r="5280" spans="1:4" hidden="1" x14ac:dyDescent="0.3">
      <c r="A5280" t="s">
        <v>583</v>
      </c>
      <c r="B5280" t="s">
        <v>3781</v>
      </c>
      <c r="D5280" t="s">
        <v>3634</v>
      </c>
    </row>
    <row r="5281" spans="1:4" hidden="1" x14ac:dyDescent="0.3">
      <c r="A5281" t="s">
        <v>583</v>
      </c>
      <c r="B5281" t="s">
        <v>3523</v>
      </c>
      <c r="D5281" t="s">
        <v>3634</v>
      </c>
    </row>
    <row r="5282" spans="1:4" hidden="1" x14ac:dyDescent="0.3">
      <c r="A5282" t="s">
        <v>583</v>
      </c>
      <c r="B5282" t="s">
        <v>3525</v>
      </c>
      <c r="D5282" t="s">
        <v>3634</v>
      </c>
    </row>
    <row r="5283" spans="1:4" hidden="1" x14ac:dyDescent="0.3">
      <c r="A5283" t="s">
        <v>583</v>
      </c>
      <c r="B5283" t="s">
        <v>3527</v>
      </c>
      <c r="D5283" t="s">
        <v>3634</v>
      </c>
    </row>
    <row r="5284" spans="1:4" hidden="1" x14ac:dyDescent="0.3">
      <c r="A5284" t="s">
        <v>583</v>
      </c>
      <c r="B5284" t="s">
        <v>3687</v>
      </c>
      <c r="D5284" t="s">
        <v>3634</v>
      </c>
    </row>
    <row r="5285" spans="1:4" hidden="1" x14ac:dyDescent="0.3">
      <c r="A5285" t="s">
        <v>585</v>
      </c>
      <c r="B5285" t="s">
        <v>3682</v>
      </c>
      <c r="D5285" t="s">
        <v>3634</v>
      </c>
    </row>
    <row r="5286" spans="1:4" hidden="1" x14ac:dyDescent="0.3">
      <c r="A5286" t="s">
        <v>585</v>
      </c>
      <c r="B5286" t="s">
        <v>3843</v>
      </c>
      <c r="D5286" t="s">
        <v>3634</v>
      </c>
    </row>
    <row r="5287" spans="1:4" hidden="1" x14ac:dyDescent="0.3">
      <c r="A5287" t="s">
        <v>585</v>
      </c>
      <c r="B5287" t="s">
        <v>3844</v>
      </c>
      <c r="D5287" t="s">
        <v>3634</v>
      </c>
    </row>
    <row r="5288" spans="1:4" hidden="1" x14ac:dyDescent="0.3">
      <c r="A5288" t="s">
        <v>585</v>
      </c>
      <c r="B5288" t="s">
        <v>3845</v>
      </c>
      <c r="D5288" t="s">
        <v>3634</v>
      </c>
    </row>
    <row r="5289" spans="1:4" hidden="1" x14ac:dyDescent="0.3">
      <c r="A5289" t="s">
        <v>585</v>
      </c>
      <c r="B5289" t="s">
        <v>3781</v>
      </c>
      <c r="D5289" t="s">
        <v>3634</v>
      </c>
    </row>
    <row r="5290" spans="1:4" hidden="1" x14ac:dyDescent="0.3">
      <c r="A5290" t="s">
        <v>585</v>
      </c>
      <c r="B5290" t="s">
        <v>3523</v>
      </c>
      <c r="D5290" t="s">
        <v>3634</v>
      </c>
    </row>
    <row r="5291" spans="1:4" hidden="1" x14ac:dyDescent="0.3">
      <c r="A5291" t="s">
        <v>585</v>
      </c>
      <c r="B5291" t="s">
        <v>3525</v>
      </c>
      <c r="D5291" t="s">
        <v>3634</v>
      </c>
    </row>
    <row r="5292" spans="1:4" hidden="1" x14ac:dyDescent="0.3">
      <c r="A5292" t="s">
        <v>585</v>
      </c>
      <c r="B5292" t="s">
        <v>3527</v>
      </c>
      <c r="D5292" t="s">
        <v>3634</v>
      </c>
    </row>
    <row r="5293" spans="1:4" hidden="1" x14ac:dyDescent="0.3">
      <c r="A5293" t="s">
        <v>585</v>
      </c>
      <c r="B5293" t="s">
        <v>3687</v>
      </c>
      <c r="D5293" t="s">
        <v>3634</v>
      </c>
    </row>
    <row r="5294" spans="1:4" hidden="1" x14ac:dyDescent="0.3">
      <c r="A5294" t="s">
        <v>588</v>
      </c>
      <c r="B5294" t="s">
        <v>3682</v>
      </c>
      <c r="D5294" t="s">
        <v>3634</v>
      </c>
    </row>
    <row r="5295" spans="1:4" hidden="1" x14ac:dyDescent="0.3">
      <c r="A5295" t="s">
        <v>588</v>
      </c>
      <c r="B5295" t="s">
        <v>3843</v>
      </c>
      <c r="D5295" t="s">
        <v>3634</v>
      </c>
    </row>
    <row r="5296" spans="1:4" hidden="1" x14ac:dyDescent="0.3">
      <c r="A5296" t="s">
        <v>588</v>
      </c>
      <c r="B5296" t="s">
        <v>3844</v>
      </c>
      <c r="D5296" t="s">
        <v>3634</v>
      </c>
    </row>
    <row r="5297" spans="1:4" hidden="1" x14ac:dyDescent="0.3">
      <c r="A5297" t="s">
        <v>588</v>
      </c>
      <c r="B5297" t="s">
        <v>3845</v>
      </c>
      <c r="D5297" t="s">
        <v>3634</v>
      </c>
    </row>
    <row r="5298" spans="1:4" hidden="1" x14ac:dyDescent="0.3">
      <c r="A5298" t="s">
        <v>588</v>
      </c>
      <c r="B5298" t="s">
        <v>3781</v>
      </c>
      <c r="D5298" t="s">
        <v>3634</v>
      </c>
    </row>
    <row r="5299" spans="1:4" hidden="1" x14ac:dyDescent="0.3">
      <c r="A5299" t="s">
        <v>588</v>
      </c>
      <c r="B5299" t="s">
        <v>3523</v>
      </c>
      <c r="D5299" t="s">
        <v>3634</v>
      </c>
    </row>
    <row r="5300" spans="1:4" hidden="1" x14ac:dyDescent="0.3">
      <c r="A5300" t="s">
        <v>588</v>
      </c>
      <c r="B5300" t="s">
        <v>3525</v>
      </c>
      <c r="D5300" t="s">
        <v>3634</v>
      </c>
    </row>
    <row r="5301" spans="1:4" hidden="1" x14ac:dyDescent="0.3">
      <c r="A5301" t="s">
        <v>588</v>
      </c>
      <c r="B5301" t="s">
        <v>3527</v>
      </c>
      <c r="D5301" t="s">
        <v>3634</v>
      </c>
    </row>
    <row r="5302" spans="1:4" hidden="1" x14ac:dyDescent="0.3">
      <c r="A5302" t="s">
        <v>588</v>
      </c>
      <c r="B5302" t="s">
        <v>3687</v>
      </c>
      <c r="D5302" t="s">
        <v>3634</v>
      </c>
    </row>
    <row r="5303" spans="1:4" hidden="1" x14ac:dyDescent="0.3">
      <c r="A5303" t="s">
        <v>604</v>
      </c>
      <c r="B5303" t="s">
        <v>3682</v>
      </c>
      <c r="D5303" t="s">
        <v>3634</v>
      </c>
    </row>
    <row r="5304" spans="1:4" hidden="1" x14ac:dyDescent="0.3">
      <c r="A5304" t="s">
        <v>604</v>
      </c>
      <c r="B5304" t="s">
        <v>3843</v>
      </c>
      <c r="D5304" t="s">
        <v>3634</v>
      </c>
    </row>
    <row r="5305" spans="1:4" hidden="1" x14ac:dyDescent="0.3">
      <c r="A5305" t="s">
        <v>604</v>
      </c>
      <c r="B5305" t="s">
        <v>3844</v>
      </c>
      <c r="D5305" t="s">
        <v>3634</v>
      </c>
    </row>
    <row r="5306" spans="1:4" hidden="1" x14ac:dyDescent="0.3">
      <c r="A5306" t="s">
        <v>604</v>
      </c>
      <c r="B5306" t="s">
        <v>3845</v>
      </c>
      <c r="D5306" t="s">
        <v>3634</v>
      </c>
    </row>
    <row r="5307" spans="1:4" hidden="1" x14ac:dyDescent="0.3">
      <c r="A5307" t="s">
        <v>604</v>
      </c>
      <c r="B5307" t="s">
        <v>3781</v>
      </c>
      <c r="D5307" t="s">
        <v>3634</v>
      </c>
    </row>
    <row r="5308" spans="1:4" hidden="1" x14ac:dyDescent="0.3">
      <c r="A5308" t="s">
        <v>604</v>
      </c>
      <c r="B5308" t="s">
        <v>3523</v>
      </c>
      <c r="D5308" t="s">
        <v>3634</v>
      </c>
    </row>
    <row r="5309" spans="1:4" hidden="1" x14ac:dyDescent="0.3">
      <c r="A5309" t="s">
        <v>604</v>
      </c>
      <c r="B5309" t="s">
        <v>3525</v>
      </c>
      <c r="D5309" t="s">
        <v>3634</v>
      </c>
    </row>
    <row r="5310" spans="1:4" hidden="1" x14ac:dyDescent="0.3">
      <c r="A5310" t="s">
        <v>604</v>
      </c>
      <c r="B5310" t="s">
        <v>3527</v>
      </c>
      <c r="D5310" t="s">
        <v>3634</v>
      </c>
    </row>
    <row r="5311" spans="1:4" hidden="1" x14ac:dyDescent="0.3">
      <c r="A5311" t="s">
        <v>604</v>
      </c>
      <c r="B5311" t="s">
        <v>3687</v>
      </c>
      <c r="D5311" t="s">
        <v>3634</v>
      </c>
    </row>
    <row r="5312" spans="1:4" hidden="1" x14ac:dyDescent="0.3">
      <c r="A5312" t="s">
        <v>610</v>
      </c>
      <c r="B5312" t="s">
        <v>3682</v>
      </c>
      <c r="D5312" t="s">
        <v>3634</v>
      </c>
    </row>
    <row r="5313" spans="1:4" hidden="1" x14ac:dyDescent="0.3">
      <c r="A5313" t="s">
        <v>610</v>
      </c>
      <c r="B5313" t="s">
        <v>3843</v>
      </c>
      <c r="D5313" t="s">
        <v>3634</v>
      </c>
    </row>
    <row r="5314" spans="1:4" hidden="1" x14ac:dyDescent="0.3">
      <c r="A5314" t="s">
        <v>610</v>
      </c>
      <c r="B5314" t="s">
        <v>3844</v>
      </c>
      <c r="D5314" t="s">
        <v>3634</v>
      </c>
    </row>
    <row r="5315" spans="1:4" hidden="1" x14ac:dyDescent="0.3">
      <c r="A5315" t="s">
        <v>610</v>
      </c>
      <c r="B5315" t="s">
        <v>3845</v>
      </c>
      <c r="D5315" t="s">
        <v>3634</v>
      </c>
    </row>
    <row r="5316" spans="1:4" hidden="1" x14ac:dyDescent="0.3">
      <c r="A5316" t="s">
        <v>610</v>
      </c>
      <c r="B5316" t="s">
        <v>3781</v>
      </c>
      <c r="D5316" t="s">
        <v>3634</v>
      </c>
    </row>
    <row r="5317" spans="1:4" hidden="1" x14ac:dyDescent="0.3">
      <c r="A5317" t="s">
        <v>610</v>
      </c>
      <c r="B5317" t="s">
        <v>3523</v>
      </c>
      <c r="D5317" t="s">
        <v>3634</v>
      </c>
    </row>
    <row r="5318" spans="1:4" hidden="1" x14ac:dyDescent="0.3">
      <c r="A5318" t="s">
        <v>610</v>
      </c>
      <c r="B5318" t="s">
        <v>3525</v>
      </c>
      <c r="D5318" t="s">
        <v>3634</v>
      </c>
    </row>
    <row r="5319" spans="1:4" hidden="1" x14ac:dyDescent="0.3">
      <c r="A5319" t="s">
        <v>610</v>
      </c>
      <c r="B5319" t="s">
        <v>3527</v>
      </c>
      <c r="D5319" t="s">
        <v>3634</v>
      </c>
    </row>
    <row r="5320" spans="1:4" hidden="1" x14ac:dyDescent="0.3">
      <c r="A5320" t="s">
        <v>610</v>
      </c>
      <c r="B5320" t="s">
        <v>3687</v>
      </c>
      <c r="D5320" t="s">
        <v>3634</v>
      </c>
    </row>
    <row r="5321" spans="1:4" hidden="1" x14ac:dyDescent="0.3">
      <c r="A5321" t="s">
        <v>583</v>
      </c>
      <c r="B5321" t="s">
        <v>3688</v>
      </c>
      <c r="D5321" t="s">
        <v>3635</v>
      </c>
    </row>
    <row r="5322" spans="1:4" hidden="1" x14ac:dyDescent="0.3">
      <c r="A5322" t="s">
        <v>583</v>
      </c>
      <c r="B5322" t="s">
        <v>3846</v>
      </c>
      <c r="D5322" t="s">
        <v>3635</v>
      </c>
    </row>
    <row r="5323" spans="1:4" hidden="1" x14ac:dyDescent="0.3">
      <c r="A5323" t="s">
        <v>583</v>
      </c>
      <c r="B5323" t="s">
        <v>3847</v>
      </c>
      <c r="D5323" t="s">
        <v>3635</v>
      </c>
    </row>
    <row r="5324" spans="1:4" hidden="1" x14ac:dyDescent="0.3">
      <c r="A5324" t="s">
        <v>583</v>
      </c>
      <c r="B5324" t="s">
        <v>3848</v>
      </c>
      <c r="D5324" t="s">
        <v>3635</v>
      </c>
    </row>
    <row r="5325" spans="1:4" hidden="1" x14ac:dyDescent="0.3">
      <c r="A5325" t="s">
        <v>583</v>
      </c>
      <c r="B5325" t="s">
        <v>3782</v>
      </c>
      <c r="D5325" t="s">
        <v>3635</v>
      </c>
    </row>
    <row r="5326" spans="1:4" hidden="1" x14ac:dyDescent="0.3">
      <c r="A5326" t="s">
        <v>583</v>
      </c>
      <c r="B5326" t="s">
        <v>3529</v>
      </c>
      <c r="D5326" t="s">
        <v>3635</v>
      </c>
    </row>
    <row r="5327" spans="1:4" hidden="1" x14ac:dyDescent="0.3">
      <c r="A5327" t="s">
        <v>583</v>
      </c>
      <c r="B5327" t="s">
        <v>3531</v>
      </c>
      <c r="D5327" t="s">
        <v>3635</v>
      </c>
    </row>
    <row r="5328" spans="1:4" hidden="1" x14ac:dyDescent="0.3">
      <c r="A5328" t="s">
        <v>583</v>
      </c>
      <c r="B5328" t="s">
        <v>3533</v>
      </c>
      <c r="D5328" t="s">
        <v>3635</v>
      </c>
    </row>
    <row r="5329" spans="1:4" hidden="1" x14ac:dyDescent="0.3">
      <c r="A5329" t="s">
        <v>583</v>
      </c>
      <c r="B5329" t="s">
        <v>3693</v>
      </c>
      <c r="D5329" t="s">
        <v>3635</v>
      </c>
    </row>
    <row r="5330" spans="1:4" hidden="1" x14ac:dyDescent="0.3">
      <c r="A5330" t="s">
        <v>585</v>
      </c>
      <c r="B5330" t="s">
        <v>3688</v>
      </c>
      <c r="D5330" t="s">
        <v>3635</v>
      </c>
    </row>
    <row r="5331" spans="1:4" hidden="1" x14ac:dyDescent="0.3">
      <c r="A5331" t="s">
        <v>585</v>
      </c>
      <c r="B5331" t="s">
        <v>3846</v>
      </c>
      <c r="D5331" t="s">
        <v>3635</v>
      </c>
    </row>
    <row r="5332" spans="1:4" hidden="1" x14ac:dyDescent="0.3">
      <c r="A5332" t="s">
        <v>585</v>
      </c>
      <c r="B5332" t="s">
        <v>3847</v>
      </c>
      <c r="D5332" t="s">
        <v>3635</v>
      </c>
    </row>
    <row r="5333" spans="1:4" hidden="1" x14ac:dyDescent="0.3">
      <c r="A5333" t="s">
        <v>585</v>
      </c>
      <c r="B5333" t="s">
        <v>3848</v>
      </c>
      <c r="D5333" t="s">
        <v>3635</v>
      </c>
    </row>
    <row r="5334" spans="1:4" hidden="1" x14ac:dyDescent="0.3">
      <c r="A5334" t="s">
        <v>585</v>
      </c>
      <c r="B5334" t="s">
        <v>3782</v>
      </c>
      <c r="D5334" t="s">
        <v>3635</v>
      </c>
    </row>
    <row r="5335" spans="1:4" hidden="1" x14ac:dyDescent="0.3">
      <c r="A5335" t="s">
        <v>585</v>
      </c>
      <c r="B5335" t="s">
        <v>3529</v>
      </c>
      <c r="D5335" t="s">
        <v>3635</v>
      </c>
    </row>
    <row r="5336" spans="1:4" hidden="1" x14ac:dyDescent="0.3">
      <c r="A5336" t="s">
        <v>585</v>
      </c>
      <c r="B5336" t="s">
        <v>3531</v>
      </c>
      <c r="D5336" t="s">
        <v>3635</v>
      </c>
    </row>
    <row r="5337" spans="1:4" hidden="1" x14ac:dyDescent="0.3">
      <c r="A5337" t="s">
        <v>585</v>
      </c>
      <c r="B5337" t="s">
        <v>3533</v>
      </c>
      <c r="D5337" t="s">
        <v>3635</v>
      </c>
    </row>
    <row r="5338" spans="1:4" hidden="1" x14ac:dyDescent="0.3">
      <c r="A5338" t="s">
        <v>585</v>
      </c>
      <c r="B5338" t="s">
        <v>3693</v>
      </c>
      <c r="D5338" t="s">
        <v>3635</v>
      </c>
    </row>
    <row r="5339" spans="1:4" hidden="1" x14ac:dyDescent="0.3">
      <c r="A5339" t="s">
        <v>588</v>
      </c>
      <c r="B5339" t="s">
        <v>3688</v>
      </c>
      <c r="D5339" t="s">
        <v>3635</v>
      </c>
    </row>
    <row r="5340" spans="1:4" hidden="1" x14ac:dyDescent="0.3">
      <c r="A5340" t="s">
        <v>588</v>
      </c>
      <c r="B5340" t="s">
        <v>3846</v>
      </c>
      <c r="D5340" t="s">
        <v>3635</v>
      </c>
    </row>
    <row r="5341" spans="1:4" hidden="1" x14ac:dyDescent="0.3">
      <c r="A5341" t="s">
        <v>588</v>
      </c>
      <c r="B5341" t="s">
        <v>3847</v>
      </c>
      <c r="D5341" t="s">
        <v>3635</v>
      </c>
    </row>
    <row r="5342" spans="1:4" hidden="1" x14ac:dyDescent="0.3">
      <c r="A5342" t="s">
        <v>588</v>
      </c>
      <c r="B5342" t="s">
        <v>3848</v>
      </c>
      <c r="D5342" t="s">
        <v>3635</v>
      </c>
    </row>
    <row r="5343" spans="1:4" hidden="1" x14ac:dyDescent="0.3">
      <c r="A5343" t="s">
        <v>588</v>
      </c>
      <c r="B5343" t="s">
        <v>3782</v>
      </c>
      <c r="D5343" t="s">
        <v>3635</v>
      </c>
    </row>
    <row r="5344" spans="1:4" hidden="1" x14ac:dyDescent="0.3">
      <c r="A5344" t="s">
        <v>588</v>
      </c>
      <c r="B5344" t="s">
        <v>3529</v>
      </c>
      <c r="D5344" t="s">
        <v>3635</v>
      </c>
    </row>
    <row r="5345" spans="1:4" hidden="1" x14ac:dyDescent="0.3">
      <c r="A5345" t="s">
        <v>588</v>
      </c>
      <c r="B5345" t="s">
        <v>3531</v>
      </c>
      <c r="D5345" t="s">
        <v>3635</v>
      </c>
    </row>
    <row r="5346" spans="1:4" hidden="1" x14ac:dyDescent="0.3">
      <c r="A5346" t="s">
        <v>588</v>
      </c>
      <c r="B5346" t="s">
        <v>3533</v>
      </c>
      <c r="D5346" t="s">
        <v>3635</v>
      </c>
    </row>
    <row r="5347" spans="1:4" hidden="1" x14ac:dyDescent="0.3">
      <c r="A5347" t="s">
        <v>588</v>
      </c>
      <c r="B5347" t="s">
        <v>3693</v>
      </c>
      <c r="D5347" t="s">
        <v>3635</v>
      </c>
    </row>
    <row r="5348" spans="1:4" hidden="1" x14ac:dyDescent="0.3">
      <c r="A5348" t="s">
        <v>604</v>
      </c>
      <c r="B5348" t="s">
        <v>3688</v>
      </c>
      <c r="D5348" t="s">
        <v>3635</v>
      </c>
    </row>
    <row r="5349" spans="1:4" hidden="1" x14ac:dyDescent="0.3">
      <c r="A5349" t="s">
        <v>604</v>
      </c>
      <c r="B5349" t="s">
        <v>3846</v>
      </c>
      <c r="D5349" t="s">
        <v>3635</v>
      </c>
    </row>
    <row r="5350" spans="1:4" hidden="1" x14ac:dyDescent="0.3">
      <c r="A5350" t="s">
        <v>604</v>
      </c>
      <c r="B5350" t="s">
        <v>3847</v>
      </c>
      <c r="D5350" t="s">
        <v>3635</v>
      </c>
    </row>
    <row r="5351" spans="1:4" hidden="1" x14ac:dyDescent="0.3">
      <c r="A5351" t="s">
        <v>604</v>
      </c>
      <c r="B5351" t="s">
        <v>3848</v>
      </c>
      <c r="D5351" t="s">
        <v>3635</v>
      </c>
    </row>
    <row r="5352" spans="1:4" hidden="1" x14ac:dyDescent="0.3">
      <c r="A5352" t="s">
        <v>604</v>
      </c>
      <c r="B5352" t="s">
        <v>3782</v>
      </c>
      <c r="D5352" t="s">
        <v>3635</v>
      </c>
    </row>
    <row r="5353" spans="1:4" hidden="1" x14ac:dyDescent="0.3">
      <c r="A5353" t="s">
        <v>604</v>
      </c>
      <c r="B5353" t="s">
        <v>3529</v>
      </c>
      <c r="D5353" t="s">
        <v>3635</v>
      </c>
    </row>
    <row r="5354" spans="1:4" hidden="1" x14ac:dyDescent="0.3">
      <c r="A5354" t="s">
        <v>604</v>
      </c>
      <c r="B5354" t="s">
        <v>3531</v>
      </c>
      <c r="D5354" t="s">
        <v>3635</v>
      </c>
    </row>
    <row r="5355" spans="1:4" hidden="1" x14ac:dyDescent="0.3">
      <c r="A5355" t="s">
        <v>604</v>
      </c>
      <c r="B5355" t="s">
        <v>3533</v>
      </c>
      <c r="D5355" t="s">
        <v>3635</v>
      </c>
    </row>
    <row r="5356" spans="1:4" hidden="1" x14ac:dyDescent="0.3">
      <c r="A5356" t="s">
        <v>604</v>
      </c>
      <c r="B5356" t="s">
        <v>3693</v>
      </c>
      <c r="D5356" t="s">
        <v>3635</v>
      </c>
    </row>
    <row r="5357" spans="1:4" hidden="1" x14ac:dyDescent="0.3">
      <c r="A5357" t="s">
        <v>610</v>
      </c>
      <c r="B5357" t="s">
        <v>3688</v>
      </c>
      <c r="D5357" t="s">
        <v>3635</v>
      </c>
    </row>
    <row r="5358" spans="1:4" hidden="1" x14ac:dyDescent="0.3">
      <c r="A5358" t="s">
        <v>610</v>
      </c>
      <c r="B5358" t="s">
        <v>3846</v>
      </c>
      <c r="D5358" t="s">
        <v>3635</v>
      </c>
    </row>
    <row r="5359" spans="1:4" hidden="1" x14ac:dyDescent="0.3">
      <c r="A5359" t="s">
        <v>610</v>
      </c>
      <c r="B5359" t="s">
        <v>3847</v>
      </c>
      <c r="D5359" t="s">
        <v>3635</v>
      </c>
    </row>
    <row r="5360" spans="1:4" hidden="1" x14ac:dyDescent="0.3">
      <c r="A5360" t="s">
        <v>610</v>
      </c>
      <c r="B5360" t="s">
        <v>3848</v>
      </c>
      <c r="D5360" t="s">
        <v>3635</v>
      </c>
    </row>
    <row r="5361" spans="1:4" hidden="1" x14ac:dyDescent="0.3">
      <c r="A5361" t="s">
        <v>610</v>
      </c>
      <c r="B5361" t="s">
        <v>3782</v>
      </c>
      <c r="D5361" t="s">
        <v>3635</v>
      </c>
    </row>
    <row r="5362" spans="1:4" hidden="1" x14ac:dyDescent="0.3">
      <c r="A5362" t="s">
        <v>610</v>
      </c>
      <c r="B5362" t="s">
        <v>3529</v>
      </c>
      <c r="D5362" t="s">
        <v>3635</v>
      </c>
    </row>
    <row r="5363" spans="1:4" hidden="1" x14ac:dyDescent="0.3">
      <c r="A5363" t="s">
        <v>610</v>
      </c>
      <c r="B5363" t="s">
        <v>3531</v>
      </c>
      <c r="D5363" t="s">
        <v>3635</v>
      </c>
    </row>
    <row r="5364" spans="1:4" hidden="1" x14ac:dyDescent="0.3">
      <c r="A5364" t="s">
        <v>610</v>
      </c>
      <c r="B5364" t="s">
        <v>3533</v>
      </c>
      <c r="D5364" t="s">
        <v>3635</v>
      </c>
    </row>
    <row r="5365" spans="1:4" hidden="1" x14ac:dyDescent="0.3">
      <c r="A5365" t="s">
        <v>610</v>
      </c>
      <c r="B5365" t="s">
        <v>3693</v>
      </c>
      <c r="D5365" t="s">
        <v>3635</v>
      </c>
    </row>
    <row r="5366" spans="1:4" hidden="1" x14ac:dyDescent="0.3">
      <c r="A5366" t="s">
        <v>583</v>
      </c>
      <c r="B5366" t="s">
        <v>3694</v>
      </c>
      <c r="D5366" t="s">
        <v>3636</v>
      </c>
    </row>
    <row r="5367" spans="1:4" hidden="1" x14ac:dyDescent="0.3">
      <c r="A5367" t="s">
        <v>583</v>
      </c>
      <c r="B5367" t="s">
        <v>3849</v>
      </c>
      <c r="D5367" t="s">
        <v>3636</v>
      </c>
    </row>
    <row r="5368" spans="1:4" hidden="1" x14ac:dyDescent="0.3">
      <c r="A5368" t="s">
        <v>583</v>
      </c>
      <c r="B5368" t="s">
        <v>3850</v>
      </c>
      <c r="D5368" t="s">
        <v>3636</v>
      </c>
    </row>
    <row r="5369" spans="1:4" hidden="1" x14ac:dyDescent="0.3">
      <c r="A5369" t="s">
        <v>583</v>
      </c>
      <c r="B5369" t="s">
        <v>3851</v>
      </c>
      <c r="D5369" t="s">
        <v>3636</v>
      </c>
    </row>
    <row r="5370" spans="1:4" hidden="1" x14ac:dyDescent="0.3">
      <c r="A5370" t="s">
        <v>583</v>
      </c>
      <c r="B5370" t="s">
        <v>3783</v>
      </c>
      <c r="D5370" t="s">
        <v>3636</v>
      </c>
    </row>
    <row r="5371" spans="1:4" hidden="1" x14ac:dyDescent="0.3">
      <c r="A5371" t="s">
        <v>583</v>
      </c>
      <c r="B5371" t="s">
        <v>3852</v>
      </c>
      <c r="D5371" t="s">
        <v>3636</v>
      </c>
    </row>
    <row r="5372" spans="1:4" hidden="1" x14ac:dyDescent="0.3">
      <c r="A5372" t="s">
        <v>583</v>
      </c>
      <c r="B5372" t="s">
        <v>3534</v>
      </c>
      <c r="D5372" t="s">
        <v>3636</v>
      </c>
    </row>
    <row r="5373" spans="1:4" hidden="1" x14ac:dyDescent="0.3">
      <c r="A5373" t="s">
        <v>583</v>
      </c>
      <c r="B5373" t="s">
        <v>3535</v>
      </c>
      <c r="D5373" t="s">
        <v>3636</v>
      </c>
    </row>
    <row r="5374" spans="1:4" hidden="1" x14ac:dyDescent="0.3">
      <c r="A5374" t="s">
        <v>583</v>
      </c>
      <c r="B5374" t="s">
        <v>3537</v>
      </c>
      <c r="D5374" t="s">
        <v>3636</v>
      </c>
    </row>
    <row r="5375" spans="1:4" hidden="1" x14ac:dyDescent="0.3">
      <c r="A5375" t="s">
        <v>585</v>
      </c>
      <c r="B5375" t="s">
        <v>3694</v>
      </c>
      <c r="D5375" t="s">
        <v>3636</v>
      </c>
    </row>
    <row r="5376" spans="1:4" hidden="1" x14ac:dyDescent="0.3">
      <c r="A5376" t="s">
        <v>585</v>
      </c>
      <c r="B5376" t="s">
        <v>3849</v>
      </c>
      <c r="D5376" t="s">
        <v>3636</v>
      </c>
    </row>
    <row r="5377" spans="1:4" hidden="1" x14ac:dyDescent="0.3">
      <c r="A5377" t="s">
        <v>585</v>
      </c>
      <c r="B5377" t="s">
        <v>3850</v>
      </c>
      <c r="D5377" t="s">
        <v>3636</v>
      </c>
    </row>
    <row r="5378" spans="1:4" hidden="1" x14ac:dyDescent="0.3">
      <c r="A5378" t="s">
        <v>585</v>
      </c>
      <c r="B5378" t="s">
        <v>3851</v>
      </c>
      <c r="D5378" t="s">
        <v>3636</v>
      </c>
    </row>
    <row r="5379" spans="1:4" hidden="1" x14ac:dyDescent="0.3">
      <c r="A5379" t="s">
        <v>585</v>
      </c>
      <c r="B5379" t="s">
        <v>3783</v>
      </c>
      <c r="D5379" t="s">
        <v>3636</v>
      </c>
    </row>
    <row r="5380" spans="1:4" hidden="1" x14ac:dyDescent="0.3">
      <c r="A5380" t="s">
        <v>585</v>
      </c>
      <c r="B5380" t="s">
        <v>3852</v>
      </c>
      <c r="D5380" t="s">
        <v>3636</v>
      </c>
    </row>
    <row r="5381" spans="1:4" hidden="1" x14ac:dyDescent="0.3">
      <c r="A5381" t="s">
        <v>585</v>
      </c>
      <c r="B5381" t="s">
        <v>3534</v>
      </c>
      <c r="D5381" t="s">
        <v>3636</v>
      </c>
    </row>
    <row r="5382" spans="1:4" hidden="1" x14ac:dyDescent="0.3">
      <c r="A5382" t="s">
        <v>585</v>
      </c>
      <c r="B5382" t="s">
        <v>3535</v>
      </c>
      <c r="D5382" t="s">
        <v>3636</v>
      </c>
    </row>
    <row r="5383" spans="1:4" hidden="1" x14ac:dyDescent="0.3">
      <c r="A5383" t="s">
        <v>585</v>
      </c>
      <c r="B5383" t="s">
        <v>3537</v>
      </c>
      <c r="D5383" t="s">
        <v>3636</v>
      </c>
    </row>
    <row r="5384" spans="1:4" hidden="1" x14ac:dyDescent="0.3">
      <c r="A5384" t="s">
        <v>588</v>
      </c>
      <c r="B5384" t="s">
        <v>3694</v>
      </c>
      <c r="D5384" t="s">
        <v>3636</v>
      </c>
    </row>
    <row r="5385" spans="1:4" hidden="1" x14ac:dyDescent="0.3">
      <c r="A5385" t="s">
        <v>588</v>
      </c>
      <c r="B5385" t="s">
        <v>3849</v>
      </c>
      <c r="D5385" t="s">
        <v>3636</v>
      </c>
    </row>
    <row r="5386" spans="1:4" hidden="1" x14ac:dyDescent="0.3">
      <c r="A5386" t="s">
        <v>588</v>
      </c>
      <c r="B5386" t="s">
        <v>3850</v>
      </c>
      <c r="D5386" t="s">
        <v>3636</v>
      </c>
    </row>
    <row r="5387" spans="1:4" hidden="1" x14ac:dyDescent="0.3">
      <c r="A5387" t="s">
        <v>588</v>
      </c>
      <c r="B5387" t="s">
        <v>3851</v>
      </c>
      <c r="D5387" t="s">
        <v>3636</v>
      </c>
    </row>
    <row r="5388" spans="1:4" hidden="1" x14ac:dyDescent="0.3">
      <c r="A5388" t="s">
        <v>588</v>
      </c>
      <c r="B5388" t="s">
        <v>3783</v>
      </c>
      <c r="D5388" t="s">
        <v>3636</v>
      </c>
    </row>
    <row r="5389" spans="1:4" hidden="1" x14ac:dyDescent="0.3">
      <c r="A5389" t="s">
        <v>588</v>
      </c>
      <c r="B5389" t="s">
        <v>3852</v>
      </c>
      <c r="D5389" t="s">
        <v>3636</v>
      </c>
    </row>
    <row r="5390" spans="1:4" hidden="1" x14ac:dyDescent="0.3">
      <c r="A5390" t="s">
        <v>588</v>
      </c>
      <c r="B5390" t="s">
        <v>3534</v>
      </c>
      <c r="D5390" t="s">
        <v>3636</v>
      </c>
    </row>
    <row r="5391" spans="1:4" hidden="1" x14ac:dyDescent="0.3">
      <c r="A5391" t="s">
        <v>588</v>
      </c>
      <c r="B5391" t="s">
        <v>3535</v>
      </c>
      <c r="D5391" t="s">
        <v>3636</v>
      </c>
    </row>
    <row r="5392" spans="1:4" hidden="1" x14ac:dyDescent="0.3">
      <c r="A5392" t="s">
        <v>588</v>
      </c>
      <c r="B5392" t="s">
        <v>3537</v>
      </c>
      <c r="D5392" t="s">
        <v>3636</v>
      </c>
    </row>
    <row r="5393" spans="1:4" hidden="1" x14ac:dyDescent="0.3">
      <c r="A5393" t="s">
        <v>604</v>
      </c>
      <c r="B5393" t="s">
        <v>3694</v>
      </c>
      <c r="D5393" t="s">
        <v>3636</v>
      </c>
    </row>
    <row r="5394" spans="1:4" hidden="1" x14ac:dyDescent="0.3">
      <c r="A5394" t="s">
        <v>604</v>
      </c>
      <c r="B5394" t="s">
        <v>3849</v>
      </c>
      <c r="D5394" t="s">
        <v>3636</v>
      </c>
    </row>
    <row r="5395" spans="1:4" hidden="1" x14ac:dyDescent="0.3">
      <c r="A5395" t="s">
        <v>604</v>
      </c>
      <c r="B5395" t="s">
        <v>3850</v>
      </c>
      <c r="D5395" t="s">
        <v>3636</v>
      </c>
    </row>
    <row r="5396" spans="1:4" hidden="1" x14ac:dyDescent="0.3">
      <c r="A5396" t="s">
        <v>604</v>
      </c>
      <c r="B5396" t="s">
        <v>3851</v>
      </c>
      <c r="D5396" t="s">
        <v>3636</v>
      </c>
    </row>
    <row r="5397" spans="1:4" hidden="1" x14ac:dyDescent="0.3">
      <c r="A5397" t="s">
        <v>604</v>
      </c>
      <c r="B5397" t="s">
        <v>3783</v>
      </c>
      <c r="D5397" t="s">
        <v>3636</v>
      </c>
    </row>
    <row r="5398" spans="1:4" hidden="1" x14ac:dyDescent="0.3">
      <c r="A5398" t="s">
        <v>604</v>
      </c>
      <c r="B5398" t="s">
        <v>3852</v>
      </c>
      <c r="D5398" t="s">
        <v>3636</v>
      </c>
    </row>
    <row r="5399" spans="1:4" hidden="1" x14ac:dyDescent="0.3">
      <c r="A5399" t="s">
        <v>604</v>
      </c>
      <c r="B5399" t="s">
        <v>3534</v>
      </c>
      <c r="D5399" t="s">
        <v>3636</v>
      </c>
    </row>
    <row r="5400" spans="1:4" hidden="1" x14ac:dyDescent="0.3">
      <c r="A5400" t="s">
        <v>604</v>
      </c>
      <c r="B5400" t="s">
        <v>3535</v>
      </c>
      <c r="D5400" t="s">
        <v>3636</v>
      </c>
    </row>
    <row r="5401" spans="1:4" hidden="1" x14ac:dyDescent="0.3">
      <c r="A5401" t="s">
        <v>604</v>
      </c>
      <c r="B5401" t="s">
        <v>3537</v>
      </c>
      <c r="D5401" t="s">
        <v>3636</v>
      </c>
    </row>
    <row r="5402" spans="1:4" hidden="1" x14ac:dyDescent="0.3">
      <c r="A5402" t="s">
        <v>610</v>
      </c>
      <c r="B5402" t="s">
        <v>3694</v>
      </c>
      <c r="D5402" t="s">
        <v>3636</v>
      </c>
    </row>
    <row r="5403" spans="1:4" hidden="1" x14ac:dyDescent="0.3">
      <c r="A5403" t="s">
        <v>610</v>
      </c>
      <c r="B5403" t="s">
        <v>3849</v>
      </c>
      <c r="D5403" t="s">
        <v>3636</v>
      </c>
    </row>
    <row r="5404" spans="1:4" hidden="1" x14ac:dyDescent="0.3">
      <c r="A5404" t="s">
        <v>610</v>
      </c>
      <c r="B5404" t="s">
        <v>3850</v>
      </c>
      <c r="D5404" t="s">
        <v>3636</v>
      </c>
    </row>
    <row r="5405" spans="1:4" hidden="1" x14ac:dyDescent="0.3">
      <c r="A5405" t="s">
        <v>610</v>
      </c>
      <c r="B5405" t="s">
        <v>3851</v>
      </c>
      <c r="D5405" t="s">
        <v>3636</v>
      </c>
    </row>
    <row r="5406" spans="1:4" hidden="1" x14ac:dyDescent="0.3">
      <c r="A5406" t="s">
        <v>610</v>
      </c>
      <c r="B5406" t="s">
        <v>3783</v>
      </c>
      <c r="D5406" t="s">
        <v>3636</v>
      </c>
    </row>
    <row r="5407" spans="1:4" hidden="1" x14ac:dyDescent="0.3">
      <c r="A5407" t="s">
        <v>610</v>
      </c>
      <c r="B5407" t="s">
        <v>3852</v>
      </c>
      <c r="D5407" t="s">
        <v>3636</v>
      </c>
    </row>
    <row r="5408" spans="1:4" hidden="1" x14ac:dyDescent="0.3">
      <c r="A5408" t="s">
        <v>610</v>
      </c>
      <c r="B5408" t="s">
        <v>3534</v>
      </c>
      <c r="D5408" t="s">
        <v>3636</v>
      </c>
    </row>
    <row r="5409" spans="1:4" hidden="1" x14ac:dyDescent="0.3">
      <c r="A5409" t="s">
        <v>610</v>
      </c>
      <c r="B5409" t="s">
        <v>3535</v>
      </c>
      <c r="D5409" t="s">
        <v>3636</v>
      </c>
    </row>
    <row r="5410" spans="1:4" hidden="1" x14ac:dyDescent="0.3">
      <c r="A5410" t="s">
        <v>610</v>
      </c>
      <c r="B5410" t="s">
        <v>3537</v>
      </c>
      <c r="D5410" t="s">
        <v>3636</v>
      </c>
    </row>
    <row r="5411" spans="1:4" hidden="1" x14ac:dyDescent="0.3">
      <c r="A5411" t="s">
        <v>583</v>
      </c>
      <c r="B5411" t="s">
        <v>3697</v>
      </c>
      <c r="D5411" t="s">
        <v>3638</v>
      </c>
    </row>
    <row r="5412" spans="1:4" hidden="1" x14ac:dyDescent="0.3">
      <c r="A5412" t="s">
        <v>583</v>
      </c>
      <c r="B5412" t="s">
        <v>3853</v>
      </c>
      <c r="D5412" t="s">
        <v>3638</v>
      </c>
    </row>
    <row r="5413" spans="1:4" hidden="1" x14ac:dyDescent="0.3">
      <c r="A5413" t="s">
        <v>583</v>
      </c>
      <c r="B5413" t="s">
        <v>3854</v>
      </c>
      <c r="D5413" t="s">
        <v>3638</v>
      </c>
    </row>
    <row r="5414" spans="1:4" hidden="1" x14ac:dyDescent="0.3">
      <c r="A5414" t="s">
        <v>583</v>
      </c>
      <c r="B5414" t="s">
        <v>3855</v>
      </c>
      <c r="D5414" t="s">
        <v>3638</v>
      </c>
    </row>
    <row r="5415" spans="1:4" hidden="1" x14ac:dyDescent="0.3">
      <c r="A5415" t="s">
        <v>583</v>
      </c>
      <c r="B5415" t="s">
        <v>3784</v>
      </c>
      <c r="D5415" t="s">
        <v>3638</v>
      </c>
    </row>
    <row r="5416" spans="1:4" hidden="1" x14ac:dyDescent="0.3">
      <c r="A5416" t="s">
        <v>583</v>
      </c>
      <c r="B5416" t="s">
        <v>3856</v>
      </c>
      <c r="D5416" t="s">
        <v>3638</v>
      </c>
    </row>
    <row r="5417" spans="1:4" hidden="1" x14ac:dyDescent="0.3">
      <c r="A5417" t="s">
        <v>583</v>
      </c>
      <c r="B5417" t="s">
        <v>3539</v>
      </c>
      <c r="D5417" t="s">
        <v>3638</v>
      </c>
    </row>
    <row r="5418" spans="1:4" hidden="1" x14ac:dyDescent="0.3">
      <c r="A5418" t="s">
        <v>583</v>
      </c>
      <c r="B5418" t="s">
        <v>3542</v>
      </c>
      <c r="D5418" t="s">
        <v>3638</v>
      </c>
    </row>
    <row r="5419" spans="1:4" hidden="1" x14ac:dyDescent="0.3">
      <c r="A5419" t="s">
        <v>583</v>
      </c>
      <c r="B5419" t="s">
        <v>3544</v>
      </c>
      <c r="D5419" t="s">
        <v>3638</v>
      </c>
    </row>
    <row r="5420" spans="1:4" hidden="1" x14ac:dyDescent="0.3">
      <c r="A5420" t="s">
        <v>585</v>
      </c>
      <c r="B5420" t="s">
        <v>3697</v>
      </c>
      <c r="D5420" t="s">
        <v>3638</v>
      </c>
    </row>
    <row r="5421" spans="1:4" hidden="1" x14ac:dyDescent="0.3">
      <c r="A5421" t="s">
        <v>585</v>
      </c>
      <c r="B5421" t="s">
        <v>3853</v>
      </c>
      <c r="D5421" t="s">
        <v>3638</v>
      </c>
    </row>
    <row r="5422" spans="1:4" hidden="1" x14ac:dyDescent="0.3">
      <c r="A5422" t="s">
        <v>585</v>
      </c>
      <c r="B5422" t="s">
        <v>3854</v>
      </c>
      <c r="D5422" t="s">
        <v>3638</v>
      </c>
    </row>
    <row r="5423" spans="1:4" hidden="1" x14ac:dyDescent="0.3">
      <c r="A5423" t="s">
        <v>585</v>
      </c>
      <c r="B5423" t="s">
        <v>3855</v>
      </c>
      <c r="D5423" t="s">
        <v>3638</v>
      </c>
    </row>
    <row r="5424" spans="1:4" hidden="1" x14ac:dyDescent="0.3">
      <c r="A5424" t="s">
        <v>585</v>
      </c>
      <c r="B5424" t="s">
        <v>3784</v>
      </c>
      <c r="D5424" t="s">
        <v>3638</v>
      </c>
    </row>
    <row r="5425" spans="1:4" hidden="1" x14ac:dyDescent="0.3">
      <c r="A5425" t="s">
        <v>585</v>
      </c>
      <c r="B5425" t="s">
        <v>3856</v>
      </c>
      <c r="D5425" t="s">
        <v>3638</v>
      </c>
    </row>
    <row r="5426" spans="1:4" hidden="1" x14ac:dyDescent="0.3">
      <c r="A5426" t="s">
        <v>585</v>
      </c>
      <c r="B5426" t="s">
        <v>3539</v>
      </c>
      <c r="D5426" t="s">
        <v>3638</v>
      </c>
    </row>
    <row r="5427" spans="1:4" hidden="1" x14ac:dyDescent="0.3">
      <c r="A5427" t="s">
        <v>585</v>
      </c>
      <c r="B5427" t="s">
        <v>3542</v>
      </c>
      <c r="D5427" t="s">
        <v>3638</v>
      </c>
    </row>
    <row r="5428" spans="1:4" hidden="1" x14ac:dyDescent="0.3">
      <c r="A5428" t="s">
        <v>585</v>
      </c>
      <c r="B5428" t="s">
        <v>3544</v>
      </c>
      <c r="D5428" t="s">
        <v>3638</v>
      </c>
    </row>
    <row r="5429" spans="1:4" hidden="1" x14ac:dyDescent="0.3">
      <c r="A5429" t="s">
        <v>588</v>
      </c>
      <c r="B5429" t="s">
        <v>3697</v>
      </c>
      <c r="D5429" t="s">
        <v>3638</v>
      </c>
    </row>
    <row r="5430" spans="1:4" hidden="1" x14ac:dyDescent="0.3">
      <c r="A5430" t="s">
        <v>588</v>
      </c>
      <c r="B5430" t="s">
        <v>3853</v>
      </c>
      <c r="D5430" t="s">
        <v>3638</v>
      </c>
    </row>
    <row r="5431" spans="1:4" hidden="1" x14ac:dyDescent="0.3">
      <c r="A5431" t="s">
        <v>588</v>
      </c>
      <c r="B5431" t="s">
        <v>3854</v>
      </c>
      <c r="D5431" t="s">
        <v>3638</v>
      </c>
    </row>
    <row r="5432" spans="1:4" hidden="1" x14ac:dyDescent="0.3">
      <c r="A5432" t="s">
        <v>588</v>
      </c>
      <c r="B5432" t="s">
        <v>3855</v>
      </c>
      <c r="D5432" t="s">
        <v>3638</v>
      </c>
    </row>
    <row r="5433" spans="1:4" hidden="1" x14ac:dyDescent="0.3">
      <c r="A5433" t="s">
        <v>588</v>
      </c>
      <c r="B5433" t="s">
        <v>3784</v>
      </c>
      <c r="D5433" t="s">
        <v>3638</v>
      </c>
    </row>
    <row r="5434" spans="1:4" hidden="1" x14ac:dyDescent="0.3">
      <c r="A5434" t="s">
        <v>588</v>
      </c>
      <c r="B5434" t="s">
        <v>3856</v>
      </c>
      <c r="D5434" t="s">
        <v>3638</v>
      </c>
    </row>
    <row r="5435" spans="1:4" hidden="1" x14ac:dyDescent="0.3">
      <c r="A5435" t="s">
        <v>588</v>
      </c>
      <c r="B5435" t="s">
        <v>3539</v>
      </c>
      <c r="D5435" t="s">
        <v>3638</v>
      </c>
    </row>
    <row r="5436" spans="1:4" hidden="1" x14ac:dyDescent="0.3">
      <c r="A5436" t="s">
        <v>588</v>
      </c>
      <c r="B5436" t="s">
        <v>3542</v>
      </c>
      <c r="D5436" t="s">
        <v>3638</v>
      </c>
    </row>
    <row r="5437" spans="1:4" hidden="1" x14ac:dyDescent="0.3">
      <c r="A5437" t="s">
        <v>588</v>
      </c>
      <c r="B5437" t="s">
        <v>3544</v>
      </c>
      <c r="D5437" t="s">
        <v>3638</v>
      </c>
    </row>
    <row r="5438" spans="1:4" hidden="1" x14ac:dyDescent="0.3">
      <c r="A5438" t="s">
        <v>604</v>
      </c>
      <c r="B5438" t="s">
        <v>3697</v>
      </c>
      <c r="D5438" t="s">
        <v>3638</v>
      </c>
    </row>
    <row r="5439" spans="1:4" hidden="1" x14ac:dyDescent="0.3">
      <c r="A5439" t="s">
        <v>604</v>
      </c>
      <c r="B5439" t="s">
        <v>3853</v>
      </c>
      <c r="D5439" t="s">
        <v>3638</v>
      </c>
    </row>
    <row r="5440" spans="1:4" hidden="1" x14ac:dyDescent="0.3">
      <c r="A5440" t="s">
        <v>604</v>
      </c>
      <c r="B5440" t="s">
        <v>3854</v>
      </c>
      <c r="D5440" t="s">
        <v>3638</v>
      </c>
    </row>
    <row r="5441" spans="1:4" hidden="1" x14ac:dyDescent="0.3">
      <c r="A5441" t="s">
        <v>604</v>
      </c>
      <c r="B5441" t="s">
        <v>3855</v>
      </c>
      <c r="D5441" t="s">
        <v>3638</v>
      </c>
    </row>
    <row r="5442" spans="1:4" hidden="1" x14ac:dyDescent="0.3">
      <c r="A5442" t="s">
        <v>604</v>
      </c>
      <c r="B5442" t="s">
        <v>3784</v>
      </c>
      <c r="D5442" t="s">
        <v>3638</v>
      </c>
    </row>
    <row r="5443" spans="1:4" hidden="1" x14ac:dyDescent="0.3">
      <c r="A5443" t="s">
        <v>604</v>
      </c>
      <c r="B5443" t="s">
        <v>3856</v>
      </c>
      <c r="D5443" t="s">
        <v>3638</v>
      </c>
    </row>
    <row r="5444" spans="1:4" hidden="1" x14ac:dyDescent="0.3">
      <c r="A5444" t="s">
        <v>604</v>
      </c>
      <c r="B5444" t="s">
        <v>3539</v>
      </c>
      <c r="D5444" t="s">
        <v>3638</v>
      </c>
    </row>
    <row r="5445" spans="1:4" hidden="1" x14ac:dyDescent="0.3">
      <c r="A5445" t="s">
        <v>604</v>
      </c>
      <c r="B5445" t="s">
        <v>3542</v>
      </c>
      <c r="D5445" t="s">
        <v>3638</v>
      </c>
    </row>
    <row r="5446" spans="1:4" hidden="1" x14ac:dyDescent="0.3">
      <c r="A5446" t="s">
        <v>604</v>
      </c>
      <c r="B5446" t="s">
        <v>3544</v>
      </c>
      <c r="D5446" t="s">
        <v>3638</v>
      </c>
    </row>
    <row r="5447" spans="1:4" hidden="1" x14ac:dyDescent="0.3">
      <c r="A5447" t="s">
        <v>610</v>
      </c>
      <c r="B5447" t="s">
        <v>3697</v>
      </c>
      <c r="D5447" t="s">
        <v>3638</v>
      </c>
    </row>
    <row r="5448" spans="1:4" hidden="1" x14ac:dyDescent="0.3">
      <c r="A5448" t="s">
        <v>610</v>
      </c>
      <c r="B5448" t="s">
        <v>3853</v>
      </c>
      <c r="D5448" t="s">
        <v>3638</v>
      </c>
    </row>
    <row r="5449" spans="1:4" hidden="1" x14ac:dyDescent="0.3">
      <c r="A5449" t="s">
        <v>610</v>
      </c>
      <c r="B5449" t="s">
        <v>3854</v>
      </c>
      <c r="D5449" t="s">
        <v>3638</v>
      </c>
    </row>
    <row r="5450" spans="1:4" hidden="1" x14ac:dyDescent="0.3">
      <c r="A5450" t="s">
        <v>610</v>
      </c>
      <c r="B5450" t="s">
        <v>3855</v>
      </c>
      <c r="D5450" t="s">
        <v>3638</v>
      </c>
    </row>
    <row r="5451" spans="1:4" hidden="1" x14ac:dyDescent="0.3">
      <c r="A5451" t="s">
        <v>610</v>
      </c>
      <c r="B5451" t="s">
        <v>3784</v>
      </c>
      <c r="D5451" t="s">
        <v>3638</v>
      </c>
    </row>
    <row r="5452" spans="1:4" hidden="1" x14ac:dyDescent="0.3">
      <c r="A5452" t="s">
        <v>610</v>
      </c>
      <c r="B5452" t="s">
        <v>3856</v>
      </c>
      <c r="D5452" t="s">
        <v>3638</v>
      </c>
    </row>
    <row r="5453" spans="1:4" hidden="1" x14ac:dyDescent="0.3">
      <c r="A5453" t="s">
        <v>610</v>
      </c>
      <c r="B5453" t="s">
        <v>3539</v>
      </c>
      <c r="D5453" t="s">
        <v>3638</v>
      </c>
    </row>
    <row r="5454" spans="1:4" hidden="1" x14ac:dyDescent="0.3">
      <c r="A5454" t="s">
        <v>610</v>
      </c>
      <c r="B5454" t="s">
        <v>3542</v>
      </c>
      <c r="D5454" t="s">
        <v>3638</v>
      </c>
    </row>
    <row r="5455" spans="1:4" hidden="1" x14ac:dyDescent="0.3">
      <c r="A5455" t="s">
        <v>610</v>
      </c>
      <c r="B5455" t="s">
        <v>3544</v>
      </c>
      <c r="D5455" t="s">
        <v>3638</v>
      </c>
    </row>
    <row r="5456" spans="1:4" hidden="1" x14ac:dyDescent="0.3">
      <c r="A5456" t="s">
        <v>583</v>
      </c>
      <c r="B5456" t="s">
        <v>3703</v>
      </c>
      <c r="D5456" t="s">
        <v>3818</v>
      </c>
    </row>
    <row r="5457" spans="1:4" hidden="1" x14ac:dyDescent="0.3">
      <c r="A5457" t="s">
        <v>583</v>
      </c>
      <c r="B5457" t="s">
        <v>3857</v>
      </c>
      <c r="D5457" t="s">
        <v>3818</v>
      </c>
    </row>
    <row r="5458" spans="1:4" hidden="1" x14ac:dyDescent="0.3">
      <c r="A5458" t="s">
        <v>583</v>
      </c>
      <c r="B5458" t="s">
        <v>3858</v>
      </c>
      <c r="D5458" t="s">
        <v>3818</v>
      </c>
    </row>
    <row r="5459" spans="1:4" hidden="1" x14ac:dyDescent="0.3">
      <c r="A5459" t="s">
        <v>583</v>
      </c>
      <c r="B5459" t="s">
        <v>3859</v>
      </c>
      <c r="D5459" t="s">
        <v>3818</v>
      </c>
    </row>
    <row r="5460" spans="1:4" hidden="1" x14ac:dyDescent="0.3">
      <c r="A5460" t="s">
        <v>583</v>
      </c>
      <c r="B5460" t="s">
        <v>3785</v>
      </c>
      <c r="D5460" t="s">
        <v>3818</v>
      </c>
    </row>
    <row r="5461" spans="1:4" hidden="1" x14ac:dyDescent="0.3">
      <c r="A5461" t="s">
        <v>583</v>
      </c>
      <c r="B5461" t="s">
        <v>3546</v>
      </c>
      <c r="D5461" t="s">
        <v>3818</v>
      </c>
    </row>
    <row r="5462" spans="1:4" hidden="1" x14ac:dyDescent="0.3">
      <c r="A5462" t="s">
        <v>583</v>
      </c>
      <c r="B5462" t="s">
        <v>3860</v>
      </c>
      <c r="D5462" t="s">
        <v>3818</v>
      </c>
    </row>
    <row r="5463" spans="1:4" hidden="1" x14ac:dyDescent="0.3">
      <c r="A5463" t="s">
        <v>583</v>
      </c>
      <c r="B5463" t="s">
        <v>3548</v>
      </c>
      <c r="D5463" t="s">
        <v>3818</v>
      </c>
    </row>
    <row r="5464" spans="1:4" hidden="1" x14ac:dyDescent="0.3">
      <c r="A5464" t="s">
        <v>583</v>
      </c>
      <c r="B5464" t="s">
        <v>3861</v>
      </c>
      <c r="D5464" t="s">
        <v>3818</v>
      </c>
    </row>
    <row r="5465" spans="1:4" hidden="1" x14ac:dyDescent="0.3">
      <c r="A5465" t="s">
        <v>585</v>
      </c>
      <c r="B5465" t="s">
        <v>3703</v>
      </c>
      <c r="D5465" t="s">
        <v>3818</v>
      </c>
    </row>
    <row r="5466" spans="1:4" hidden="1" x14ac:dyDescent="0.3">
      <c r="A5466" t="s">
        <v>585</v>
      </c>
      <c r="B5466" t="s">
        <v>3857</v>
      </c>
      <c r="D5466" t="s">
        <v>3818</v>
      </c>
    </row>
    <row r="5467" spans="1:4" hidden="1" x14ac:dyDescent="0.3">
      <c r="A5467" t="s">
        <v>585</v>
      </c>
      <c r="B5467" t="s">
        <v>3858</v>
      </c>
      <c r="D5467" t="s">
        <v>3818</v>
      </c>
    </row>
    <row r="5468" spans="1:4" hidden="1" x14ac:dyDescent="0.3">
      <c r="A5468" t="s">
        <v>585</v>
      </c>
      <c r="B5468" t="s">
        <v>3859</v>
      </c>
      <c r="D5468" t="s">
        <v>3818</v>
      </c>
    </row>
    <row r="5469" spans="1:4" hidden="1" x14ac:dyDescent="0.3">
      <c r="A5469" t="s">
        <v>585</v>
      </c>
      <c r="B5469" t="s">
        <v>3785</v>
      </c>
      <c r="D5469" t="s">
        <v>3818</v>
      </c>
    </row>
    <row r="5470" spans="1:4" hidden="1" x14ac:dyDescent="0.3">
      <c r="A5470" t="s">
        <v>585</v>
      </c>
      <c r="B5470" t="s">
        <v>3546</v>
      </c>
      <c r="D5470" t="s">
        <v>3818</v>
      </c>
    </row>
    <row r="5471" spans="1:4" hidden="1" x14ac:dyDescent="0.3">
      <c r="A5471" t="s">
        <v>585</v>
      </c>
      <c r="B5471" t="s">
        <v>3860</v>
      </c>
      <c r="D5471" t="s">
        <v>3818</v>
      </c>
    </row>
    <row r="5472" spans="1:4" hidden="1" x14ac:dyDescent="0.3">
      <c r="A5472" t="s">
        <v>585</v>
      </c>
      <c r="B5472" t="s">
        <v>3548</v>
      </c>
      <c r="D5472" t="s">
        <v>3818</v>
      </c>
    </row>
    <row r="5473" spans="1:4" hidden="1" x14ac:dyDescent="0.3">
      <c r="A5473" t="s">
        <v>585</v>
      </c>
      <c r="B5473" t="s">
        <v>3861</v>
      </c>
      <c r="D5473" t="s">
        <v>3818</v>
      </c>
    </row>
    <row r="5474" spans="1:4" hidden="1" x14ac:dyDescent="0.3">
      <c r="A5474" t="s">
        <v>588</v>
      </c>
      <c r="B5474" t="s">
        <v>3703</v>
      </c>
      <c r="D5474" t="s">
        <v>3818</v>
      </c>
    </row>
    <row r="5475" spans="1:4" hidden="1" x14ac:dyDescent="0.3">
      <c r="A5475" t="s">
        <v>588</v>
      </c>
      <c r="B5475" t="s">
        <v>3857</v>
      </c>
      <c r="D5475" t="s">
        <v>3818</v>
      </c>
    </row>
    <row r="5476" spans="1:4" hidden="1" x14ac:dyDescent="0.3">
      <c r="A5476" t="s">
        <v>588</v>
      </c>
      <c r="B5476" t="s">
        <v>3858</v>
      </c>
      <c r="D5476" t="s">
        <v>3818</v>
      </c>
    </row>
    <row r="5477" spans="1:4" hidden="1" x14ac:dyDescent="0.3">
      <c r="A5477" t="s">
        <v>588</v>
      </c>
      <c r="B5477" t="s">
        <v>3859</v>
      </c>
      <c r="D5477" t="s">
        <v>3818</v>
      </c>
    </row>
    <row r="5478" spans="1:4" hidden="1" x14ac:dyDescent="0.3">
      <c r="A5478" t="s">
        <v>588</v>
      </c>
      <c r="B5478" t="s">
        <v>3785</v>
      </c>
      <c r="D5478" t="s">
        <v>3818</v>
      </c>
    </row>
    <row r="5479" spans="1:4" hidden="1" x14ac:dyDescent="0.3">
      <c r="A5479" t="s">
        <v>588</v>
      </c>
      <c r="B5479" t="s">
        <v>3546</v>
      </c>
      <c r="D5479" t="s">
        <v>3818</v>
      </c>
    </row>
    <row r="5480" spans="1:4" hidden="1" x14ac:dyDescent="0.3">
      <c r="A5480" t="s">
        <v>588</v>
      </c>
      <c r="B5480" t="s">
        <v>3860</v>
      </c>
      <c r="D5480" t="s">
        <v>3818</v>
      </c>
    </row>
    <row r="5481" spans="1:4" hidden="1" x14ac:dyDescent="0.3">
      <c r="A5481" t="s">
        <v>588</v>
      </c>
      <c r="B5481" t="s">
        <v>3548</v>
      </c>
      <c r="D5481" t="s">
        <v>3818</v>
      </c>
    </row>
    <row r="5482" spans="1:4" hidden="1" x14ac:dyDescent="0.3">
      <c r="A5482" t="s">
        <v>588</v>
      </c>
      <c r="B5482" t="s">
        <v>3861</v>
      </c>
      <c r="D5482" t="s">
        <v>3818</v>
      </c>
    </row>
    <row r="5483" spans="1:4" hidden="1" x14ac:dyDescent="0.3">
      <c r="A5483" t="s">
        <v>610</v>
      </c>
      <c r="B5483" t="s">
        <v>3703</v>
      </c>
      <c r="D5483" t="s">
        <v>3818</v>
      </c>
    </row>
    <row r="5484" spans="1:4" hidden="1" x14ac:dyDescent="0.3">
      <c r="A5484" t="s">
        <v>610</v>
      </c>
      <c r="B5484" t="s">
        <v>3857</v>
      </c>
      <c r="D5484" t="s">
        <v>3818</v>
      </c>
    </row>
    <row r="5485" spans="1:4" hidden="1" x14ac:dyDescent="0.3">
      <c r="A5485" t="s">
        <v>610</v>
      </c>
      <c r="B5485" t="s">
        <v>3858</v>
      </c>
      <c r="D5485" t="s">
        <v>3818</v>
      </c>
    </row>
    <row r="5486" spans="1:4" hidden="1" x14ac:dyDescent="0.3">
      <c r="A5486" t="s">
        <v>610</v>
      </c>
      <c r="B5486" t="s">
        <v>3859</v>
      </c>
      <c r="D5486" t="s">
        <v>3818</v>
      </c>
    </row>
    <row r="5487" spans="1:4" hidden="1" x14ac:dyDescent="0.3">
      <c r="A5487" t="s">
        <v>610</v>
      </c>
      <c r="B5487" t="s">
        <v>3785</v>
      </c>
      <c r="D5487" t="s">
        <v>3818</v>
      </c>
    </row>
    <row r="5488" spans="1:4" hidden="1" x14ac:dyDescent="0.3">
      <c r="A5488" t="s">
        <v>610</v>
      </c>
      <c r="B5488" t="s">
        <v>3546</v>
      </c>
      <c r="D5488" t="s">
        <v>3818</v>
      </c>
    </row>
    <row r="5489" spans="1:4" hidden="1" x14ac:dyDescent="0.3">
      <c r="A5489" t="s">
        <v>610</v>
      </c>
      <c r="B5489" t="s">
        <v>3860</v>
      </c>
      <c r="D5489" t="s">
        <v>3818</v>
      </c>
    </row>
    <row r="5490" spans="1:4" hidden="1" x14ac:dyDescent="0.3">
      <c r="A5490" t="s">
        <v>610</v>
      </c>
      <c r="B5490" t="s">
        <v>3548</v>
      </c>
      <c r="D5490" t="s">
        <v>3818</v>
      </c>
    </row>
    <row r="5491" spans="1:4" hidden="1" x14ac:dyDescent="0.3">
      <c r="A5491" t="s">
        <v>610</v>
      </c>
      <c r="B5491" t="s">
        <v>3861</v>
      </c>
      <c r="D5491" t="s">
        <v>3818</v>
      </c>
    </row>
    <row r="5492" spans="1:4" hidden="1" x14ac:dyDescent="0.3">
      <c r="A5492" t="s">
        <v>583</v>
      </c>
      <c r="B5492" t="s">
        <v>3708</v>
      </c>
      <c r="D5492" t="s">
        <v>3639</v>
      </c>
    </row>
    <row r="5493" spans="1:4" hidden="1" x14ac:dyDescent="0.3">
      <c r="A5493" t="s">
        <v>583</v>
      </c>
      <c r="B5493" t="s">
        <v>3862</v>
      </c>
      <c r="D5493" t="s">
        <v>3639</v>
      </c>
    </row>
    <row r="5494" spans="1:4" hidden="1" x14ac:dyDescent="0.3">
      <c r="A5494" t="s">
        <v>583</v>
      </c>
      <c r="B5494" t="s">
        <v>3863</v>
      </c>
      <c r="D5494" t="s">
        <v>3639</v>
      </c>
    </row>
    <row r="5495" spans="1:4" hidden="1" x14ac:dyDescent="0.3">
      <c r="A5495" t="s">
        <v>583</v>
      </c>
      <c r="B5495" t="s">
        <v>3864</v>
      </c>
      <c r="D5495" t="s">
        <v>3639</v>
      </c>
    </row>
    <row r="5496" spans="1:4" hidden="1" x14ac:dyDescent="0.3">
      <c r="A5496" t="s">
        <v>583</v>
      </c>
      <c r="B5496" t="s">
        <v>3786</v>
      </c>
      <c r="D5496" t="s">
        <v>3639</v>
      </c>
    </row>
    <row r="5497" spans="1:4" hidden="1" x14ac:dyDescent="0.3">
      <c r="A5497" t="s">
        <v>583</v>
      </c>
      <c r="B5497" t="s">
        <v>3865</v>
      </c>
      <c r="D5497" t="s">
        <v>3639</v>
      </c>
    </row>
    <row r="5498" spans="1:4" hidden="1" x14ac:dyDescent="0.3">
      <c r="A5498" t="s">
        <v>583</v>
      </c>
      <c r="B5498" t="s">
        <v>3550</v>
      </c>
      <c r="D5498" t="s">
        <v>3639</v>
      </c>
    </row>
    <row r="5499" spans="1:4" hidden="1" x14ac:dyDescent="0.3">
      <c r="A5499" t="s">
        <v>583</v>
      </c>
      <c r="B5499" t="s">
        <v>3866</v>
      </c>
      <c r="D5499" t="s">
        <v>3639</v>
      </c>
    </row>
    <row r="5500" spans="1:4" hidden="1" x14ac:dyDescent="0.3">
      <c r="A5500" t="s">
        <v>585</v>
      </c>
      <c r="B5500" t="s">
        <v>3708</v>
      </c>
      <c r="D5500" t="s">
        <v>3639</v>
      </c>
    </row>
    <row r="5501" spans="1:4" hidden="1" x14ac:dyDescent="0.3">
      <c r="A5501" t="s">
        <v>585</v>
      </c>
      <c r="B5501" t="s">
        <v>3862</v>
      </c>
      <c r="D5501" t="s">
        <v>3639</v>
      </c>
    </row>
    <row r="5502" spans="1:4" hidden="1" x14ac:dyDescent="0.3">
      <c r="A5502" t="s">
        <v>585</v>
      </c>
      <c r="B5502" t="s">
        <v>3863</v>
      </c>
      <c r="D5502" t="s">
        <v>3639</v>
      </c>
    </row>
    <row r="5503" spans="1:4" hidden="1" x14ac:dyDescent="0.3">
      <c r="A5503" t="s">
        <v>585</v>
      </c>
      <c r="B5503" t="s">
        <v>3864</v>
      </c>
      <c r="D5503" t="s">
        <v>3639</v>
      </c>
    </row>
    <row r="5504" spans="1:4" hidden="1" x14ac:dyDescent="0.3">
      <c r="A5504" t="s">
        <v>585</v>
      </c>
      <c r="B5504" t="s">
        <v>3786</v>
      </c>
      <c r="D5504" t="s">
        <v>3639</v>
      </c>
    </row>
    <row r="5505" spans="1:4" hidden="1" x14ac:dyDescent="0.3">
      <c r="A5505" t="s">
        <v>585</v>
      </c>
      <c r="B5505" t="s">
        <v>3865</v>
      </c>
      <c r="D5505" t="s">
        <v>3639</v>
      </c>
    </row>
    <row r="5506" spans="1:4" hidden="1" x14ac:dyDescent="0.3">
      <c r="A5506" t="s">
        <v>585</v>
      </c>
      <c r="B5506" t="s">
        <v>3550</v>
      </c>
      <c r="D5506" t="s">
        <v>3639</v>
      </c>
    </row>
    <row r="5507" spans="1:4" hidden="1" x14ac:dyDescent="0.3">
      <c r="A5507" t="s">
        <v>585</v>
      </c>
      <c r="B5507" t="s">
        <v>3866</v>
      </c>
      <c r="D5507" t="s">
        <v>3639</v>
      </c>
    </row>
    <row r="5508" spans="1:4" hidden="1" x14ac:dyDescent="0.3">
      <c r="A5508" t="s">
        <v>604</v>
      </c>
      <c r="B5508" t="s">
        <v>3708</v>
      </c>
      <c r="D5508" t="s">
        <v>3639</v>
      </c>
    </row>
    <row r="5509" spans="1:4" hidden="1" x14ac:dyDescent="0.3">
      <c r="A5509" t="s">
        <v>604</v>
      </c>
      <c r="B5509" t="s">
        <v>3862</v>
      </c>
      <c r="D5509" t="s">
        <v>3639</v>
      </c>
    </row>
    <row r="5510" spans="1:4" hidden="1" x14ac:dyDescent="0.3">
      <c r="A5510" t="s">
        <v>604</v>
      </c>
      <c r="B5510" t="s">
        <v>3863</v>
      </c>
      <c r="D5510" t="s">
        <v>3639</v>
      </c>
    </row>
    <row r="5511" spans="1:4" hidden="1" x14ac:dyDescent="0.3">
      <c r="A5511" t="s">
        <v>604</v>
      </c>
      <c r="B5511" t="s">
        <v>3864</v>
      </c>
      <c r="D5511" t="s">
        <v>3639</v>
      </c>
    </row>
    <row r="5512" spans="1:4" hidden="1" x14ac:dyDescent="0.3">
      <c r="A5512" t="s">
        <v>604</v>
      </c>
      <c r="B5512" t="s">
        <v>3786</v>
      </c>
      <c r="D5512" t="s">
        <v>3639</v>
      </c>
    </row>
    <row r="5513" spans="1:4" hidden="1" x14ac:dyDescent="0.3">
      <c r="A5513" t="s">
        <v>604</v>
      </c>
      <c r="B5513" t="s">
        <v>3865</v>
      </c>
      <c r="D5513" t="s">
        <v>3639</v>
      </c>
    </row>
    <row r="5514" spans="1:4" hidden="1" x14ac:dyDescent="0.3">
      <c r="A5514" t="s">
        <v>604</v>
      </c>
      <c r="B5514" t="s">
        <v>3550</v>
      </c>
      <c r="D5514" t="s">
        <v>3639</v>
      </c>
    </row>
    <row r="5515" spans="1:4" hidden="1" x14ac:dyDescent="0.3">
      <c r="A5515" t="s">
        <v>604</v>
      </c>
      <c r="B5515" t="s">
        <v>3866</v>
      </c>
      <c r="D5515" t="s">
        <v>3639</v>
      </c>
    </row>
    <row r="5516" spans="1:4" hidden="1" x14ac:dyDescent="0.3">
      <c r="A5516" t="s">
        <v>610</v>
      </c>
      <c r="B5516" t="s">
        <v>3708</v>
      </c>
      <c r="D5516" t="s">
        <v>3639</v>
      </c>
    </row>
    <row r="5517" spans="1:4" hidden="1" x14ac:dyDescent="0.3">
      <c r="A5517" t="s">
        <v>610</v>
      </c>
      <c r="B5517" t="s">
        <v>3862</v>
      </c>
      <c r="D5517" t="s">
        <v>3639</v>
      </c>
    </row>
    <row r="5518" spans="1:4" hidden="1" x14ac:dyDescent="0.3">
      <c r="A5518" t="s">
        <v>610</v>
      </c>
      <c r="B5518" t="s">
        <v>3863</v>
      </c>
      <c r="D5518" t="s">
        <v>3639</v>
      </c>
    </row>
    <row r="5519" spans="1:4" hidden="1" x14ac:dyDescent="0.3">
      <c r="A5519" t="s">
        <v>610</v>
      </c>
      <c r="B5519" t="s">
        <v>3864</v>
      </c>
      <c r="D5519" t="s">
        <v>3639</v>
      </c>
    </row>
    <row r="5520" spans="1:4" hidden="1" x14ac:dyDescent="0.3">
      <c r="A5520" t="s">
        <v>610</v>
      </c>
      <c r="B5520" t="s">
        <v>3786</v>
      </c>
      <c r="D5520" t="s">
        <v>3639</v>
      </c>
    </row>
    <row r="5521" spans="1:4" hidden="1" x14ac:dyDescent="0.3">
      <c r="A5521" t="s">
        <v>610</v>
      </c>
      <c r="B5521" t="s">
        <v>3865</v>
      </c>
      <c r="D5521" t="s">
        <v>3639</v>
      </c>
    </row>
    <row r="5522" spans="1:4" hidden="1" x14ac:dyDescent="0.3">
      <c r="A5522" t="s">
        <v>610</v>
      </c>
      <c r="B5522" t="s">
        <v>3550</v>
      </c>
      <c r="D5522" t="s">
        <v>3639</v>
      </c>
    </row>
    <row r="5523" spans="1:4" hidden="1" x14ac:dyDescent="0.3">
      <c r="A5523" t="s">
        <v>610</v>
      </c>
      <c r="B5523" t="s">
        <v>3866</v>
      </c>
      <c r="D5523" t="s">
        <v>3639</v>
      </c>
    </row>
    <row r="5524" spans="1:4" hidden="1" x14ac:dyDescent="0.3">
      <c r="A5524" t="s">
        <v>583</v>
      </c>
      <c r="B5524" t="s">
        <v>3711</v>
      </c>
      <c r="D5524" t="s">
        <v>3641</v>
      </c>
    </row>
    <row r="5525" spans="1:4" hidden="1" x14ac:dyDescent="0.3">
      <c r="A5525" t="s">
        <v>583</v>
      </c>
      <c r="B5525" t="s">
        <v>3867</v>
      </c>
      <c r="D5525" t="s">
        <v>3641</v>
      </c>
    </row>
    <row r="5526" spans="1:4" hidden="1" x14ac:dyDescent="0.3">
      <c r="A5526" t="s">
        <v>583</v>
      </c>
      <c r="B5526" t="s">
        <v>3868</v>
      </c>
      <c r="D5526" t="s">
        <v>3641</v>
      </c>
    </row>
    <row r="5527" spans="1:4" hidden="1" x14ac:dyDescent="0.3">
      <c r="A5527" t="s">
        <v>583</v>
      </c>
      <c r="B5527" t="s">
        <v>3869</v>
      </c>
      <c r="D5527" t="s">
        <v>3641</v>
      </c>
    </row>
    <row r="5528" spans="1:4" hidden="1" x14ac:dyDescent="0.3">
      <c r="A5528" t="s">
        <v>583</v>
      </c>
      <c r="B5528" t="s">
        <v>3787</v>
      </c>
      <c r="D5528" t="s">
        <v>3641</v>
      </c>
    </row>
    <row r="5529" spans="1:4" hidden="1" x14ac:dyDescent="0.3">
      <c r="A5529" t="s">
        <v>583</v>
      </c>
      <c r="B5529" t="s">
        <v>3552</v>
      </c>
      <c r="D5529" t="s">
        <v>3641</v>
      </c>
    </row>
    <row r="5530" spans="1:4" hidden="1" x14ac:dyDescent="0.3">
      <c r="A5530" t="s">
        <v>583</v>
      </c>
      <c r="B5530" t="s">
        <v>3554</v>
      </c>
      <c r="D5530" t="s">
        <v>3641</v>
      </c>
    </row>
    <row r="5531" spans="1:4" hidden="1" x14ac:dyDescent="0.3">
      <c r="A5531" t="s">
        <v>583</v>
      </c>
      <c r="B5531" t="s">
        <v>3556</v>
      </c>
      <c r="D5531" t="s">
        <v>3641</v>
      </c>
    </row>
    <row r="5532" spans="1:4" hidden="1" x14ac:dyDescent="0.3">
      <c r="A5532" t="s">
        <v>585</v>
      </c>
      <c r="B5532" t="s">
        <v>3711</v>
      </c>
      <c r="D5532" t="s">
        <v>3641</v>
      </c>
    </row>
    <row r="5533" spans="1:4" hidden="1" x14ac:dyDescent="0.3">
      <c r="A5533" t="s">
        <v>585</v>
      </c>
      <c r="B5533" t="s">
        <v>3867</v>
      </c>
      <c r="D5533" t="s">
        <v>3641</v>
      </c>
    </row>
    <row r="5534" spans="1:4" hidden="1" x14ac:dyDescent="0.3">
      <c r="A5534" t="s">
        <v>585</v>
      </c>
      <c r="B5534" t="s">
        <v>3868</v>
      </c>
      <c r="D5534" t="s">
        <v>3641</v>
      </c>
    </row>
    <row r="5535" spans="1:4" hidden="1" x14ac:dyDescent="0.3">
      <c r="A5535" t="s">
        <v>585</v>
      </c>
      <c r="B5535" t="s">
        <v>3869</v>
      </c>
      <c r="D5535" t="s">
        <v>3641</v>
      </c>
    </row>
    <row r="5536" spans="1:4" hidden="1" x14ac:dyDescent="0.3">
      <c r="A5536" t="s">
        <v>585</v>
      </c>
      <c r="B5536" t="s">
        <v>3787</v>
      </c>
      <c r="D5536" t="s">
        <v>3641</v>
      </c>
    </row>
    <row r="5537" spans="1:4" hidden="1" x14ac:dyDescent="0.3">
      <c r="A5537" t="s">
        <v>585</v>
      </c>
      <c r="B5537" t="s">
        <v>3552</v>
      </c>
      <c r="D5537" t="s">
        <v>3641</v>
      </c>
    </row>
    <row r="5538" spans="1:4" hidden="1" x14ac:dyDescent="0.3">
      <c r="A5538" t="s">
        <v>585</v>
      </c>
      <c r="B5538" t="s">
        <v>3554</v>
      </c>
      <c r="D5538" t="s">
        <v>3641</v>
      </c>
    </row>
    <row r="5539" spans="1:4" hidden="1" x14ac:dyDescent="0.3">
      <c r="A5539" t="s">
        <v>585</v>
      </c>
      <c r="B5539" t="s">
        <v>3556</v>
      </c>
      <c r="D5539" t="s">
        <v>3641</v>
      </c>
    </row>
    <row r="5540" spans="1:4" hidden="1" x14ac:dyDescent="0.3">
      <c r="A5540" t="s">
        <v>604</v>
      </c>
      <c r="B5540" t="s">
        <v>3711</v>
      </c>
      <c r="D5540" t="s">
        <v>3641</v>
      </c>
    </row>
    <row r="5541" spans="1:4" hidden="1" x14ac:dyDescent="0.3">
      <c r="A5541" t="s">
        <v>604</v>
      </c>
      <c r="B5541" t="s">
        <v>3867</v>
      </c>
      <c r="D5541" t="s">
        <v>3641</v>
      </c>
    </row>
    <row r="5542" spans="1:4" hidden="1" x14ac:dyDescent="0.3">
      <c r="A5542" t="s">
        <v>604</v>
      </c>
      <c r="B5542" t="s">
        <v>3868</v>
      </c>
      <c r="D5542" t="s">
        <v>3641</v>
      </c>
    </row>
    <row r="5543" spans="1:4" hidden="1" x14ac:dyDescent="0.3">
      <c r="A5543" t="s">
        <v>604</v>
      </c>
      <c r="B5543" t="s">
        <v>3869</v>
      </c>
      <c r="D5543" t="s">
        <v>3641</v>
      </c>
    </row>
    <row r="5544" spans="1:4" hidden="1" x14ac:dyDescent="0.3">
      <c r="A5544" t="s">
        <v>604</v>
      </c>
      <c r="B5544" t="s">
        <v>3787</v>
      </c>
      <c r="D5544" t="s">
        <v>3641</v>
      </c>
    </row>
    <row r="5545" spans="1:4" hidden="1" x14ac:dyDescent="0.3">
      <c r="A5545" t="s">
        <v>604</v>
      </c>
      <c r="B5545" t="s">
        <v>3552</v>
      </c>
      <c r="D5545" t="s">
        <v>3641</v>
      </c>
    </row>
    <row r="5546" spans="1:4" hidden="1" x14ac:dyDescent="0.3">
      <c r="A5546" t="s">
        <v>604</v>
      </c>
      <c r="B5546" t="s">
        <v>3554</v>
      </c>
      <c r="D5546" t="s">
        <v>3641</v>
      </c>
    </row>
    <row r="5547" spans="1:4" hidden="1" x14ac:dyDescent="0.3">
      <c r="A5547" t="s">
        <v>604</v>
      </c>
      <c r="B5547" t="s">
        <v>3556</v>
      </c>
      <c r="D5547" t="s">
        <v>3641</v>
      </c>
    </row>
    <row r="5548" spans="1:4" hidden="1" x14ac:dyDescent="0.3">
      <c r="A5548" t="s">
        <v>610</v>
      </c>
      <c r="B5548" t="s">
        <v>3711</v>
      </c>
      <c r="D5548" t="s">
        <v>3641</v>
      </c>
    </row>
    <row r="5549" spans="1:4" hidden="1" x14ac:dyDescent="0.3">
      <c r="A5549" t="s">
        <v>610</v>
      </c>
      <c r="B5549" t="s">
        <v>3867</v>
      </c>
      <c r="D5549" t="s">
        <v>3641</v>
      </c>
    </row>
    <row r="5550" spans="1:4" hidden="1" x14ac:dyDescent="0.3">
      <c r="A5550" t="s">
        <v>610</v>
      </c>
      <c r="B5550" t="s">
        <v>3868</v>
      </c>
      <c r="D5550" t="s">
        <v>3641</v>
      </c>
    </row>
    <row r="5551" spans="1:4" hidden="1" x14ac:dyDescent="0.3">
      <c r="A5551" t="s">
        <v>610</v>
      </c>
      <c r="B5551" t="s">
        <v>3869</v>
      </c>
      <c r="D5551" t="s">
        <v>3641</v>
      </c>
    </row>
    <row r="5552" spans="1:4" hidden="1" x14ac:dyDescent="0.3">
      <c r="A5552" t="s">
        <v>610</v>
      </c>
      <c r="B5552" t="s">
        <v>3787</v>
      </c>
      <c r="D5552" t="s">
        <v>3641</v>
      </c>
    </row>
    <row r="5553" spans="1:4" hidden="1" x14ac:dyDescent="0.3">
      <c r="A5553" t="s">
        <v>610</v>
      </c>
      <c r="B5553" t="s">
        <v>3552</v>
      </c>
      <c r="D5553" t="s">
        <v>3641</v>
      </c>
    </row>
    <row r="5554" spans="1:4" hidden="1" x14ac:dyDescent="0.3">
      <c r="A5554" t="s">
        <v>610</v>
      </c>
      <c r="B5554" t="s">
        <v>3554</v>
      </c>
      <c r="D5554" t="s">
        <v>3641</v>
      </c>
    </row>
    <row r="5555" spans="1:4" hidden="1" x14ac:dyDescent="0.3">
      <c r="A5555" t="s">
        <v>610</v>
      </c>
      <c r="B5555" t="s">
        <v>3556</v>
      </c>
      <c r="D5555" t="s">
        <v>3641</v>
      </c>
    </row>
    <row r="5556" spans="1:4" hidden="1" x14ac:dyDescent="0.3">
      <c r="A5556" t="s">
        <v>610</v>
      </c>
      <c r="B5556" t="s">
        <v>3714</v>
      </c>
      <c r="D5556" t="s">
        <v>3819</v>
      </c>
    </row>
    <row r="5557" spans="1:4" hidden="1" x14ac:dyDescent="0.3">
      <c r="A5557" t="s">
        <v>610</v>
      </c>
      <c r="B5557" t="s">
        <v>3870</v>
      </c>
      <c r="D5557" t="s">
        <v>3819</v>
      </c>
    </row>
    <row r="5558" spans="1:4" hidden="1" x14ac:dyDescent="0.3">
      <c r="A5558" t="s">
        <v>610</v>
      </c>
      <c r="B5558" t="s">
        <v>3871</v>
      </c>
      <c r="D5558" t="s">
        <v>3819</v>
      </c>
    </row>
    <row r="5559" spans="1:4" hidden="1" x14ac:dyDescent="0.3">
      <c r="A5559" t="s">
        <v>610</v>
      </c>
      <c r="B5559" t="s">
        <v>3872</v>
      </c>
      <c r="D5559" t="s">
        <v>3819</v>
      </c>
    </row>
    <row r="5560" spans="1:4" hidden="1" x14ac:dyDescent="0.3">
      <c r="A5560" t="s">
        <v>610</v>
      </c>
      <c r="B5560" t="s">
        <v>3788</v>
      </c>
      <c r="D5560" t="s">
        <v>3819</v>
      </c>
    </row>
    <row r="5561" spans="1:4" hidden="1" x14ac:dyDescent="0.3">
      <c r="A5561" t="s">
        <v>610</v>
      </c>
      <c r="B5561" t="s">
        <v>3873</v>
      </c>
      <c r="D5561" t="s">
        <v>3819</v>
      </c>
    </row>
    <row r="5562" spans="1:4" hidden="1" x14ac:dyDescent="0.3">
      <c r="A5562" t="s">
        <v>583</v>
      </c>
      <c r="B5562" t="s">
        <v>3717</v>
      </c>
      <c r="D5562" t="s">
        <v>3642</v>
      </c>
    </row>
    <row r="5563" spans="1:4" hidden="1" x14ac:dyDescent="0.3">
      <c r="A5563" t="s">
        <v>583</v>
      </c>
      <c r="B5563" t="s">
        <v>3874</v>
      </c>
      <c r="D5563" t="s">
        <v>3642</v>
      </c>
    </row>
    <row r="5564" spans="1:4" hidden="1" x14ac:dyDescent="0.3">
      <c r="A5564" t="s">
        <v>583</v>
      </c>
      <c r="B5564" t="s">
        <v>3875</v>
      </c>
      <c r="D5564" t="s">
        <v>3642</v>
      </c>
    </row>
    <row r="5565" spans="1:4" hidden="1" x14ac:dyDescent="0.3">
      <c r="A5565" t="s">
        <v>583</v>
      </c>
      <c r="B5565" t="s">
        <v>3876</v>
      </c>
      <c r="D5565" t="s">
        <v>3642</v>
      </c>
    </row>
    <row r="5566" spans="1:4" hidden="1" x14ac:dyDescent="0.3">
      <c r="A5566" t="s">
        <v>583</v>
      </c>
      <c r="B5566" t="s">
        <v>3789</v>
      </c>
      <c r="D5566" t="s">
        <v>3642</v>
      </c>
    </row>
    <row r="5567" spans="1:4" hidden="1" x14ac:dyDescent="0.3">
      <c r="A5567" t="s">
        <v>583</v>
      </c>
      <c r="B5567" t="s">
        <v>3558</v>
      </c>
      <c r="D5567" t="s">
        <v>3642</v>
      </c>
    </row>
    <row r="5568" spans="1:4" hidden="1" x14ac:dyDescent="0.3">
      <c r="A5568" t="s">
        <v>583</v>
      </c>
      <c r="B5568" t="s">
        <v>3560</v>
      </c>
      <c r="D5568" t="s">
        <v>3642</v>
      </c>
    </row>
    <row r="5569" spans="1:4" hidden="1" x14ac:dyDescent="0.3">
      <c r="A5569" t="s">
        <v>583</v>
      </c>
      <c r="B5569" t="s">
        <v>3561</v>
      </c>
      <c r="D5569" t="s">
        <v>3642</v>
      </c>
    </row>
    <row r="5570" spans="1:4" hidden="1" x14ac:dyDescent="0.3">
      <c r="A5570" t="s">
        <v>583</v>
      </c>
      <c r="B5570" t="s">
        <v>3563</v>
      </c>
      <c r="D5570" t="s">
        <v>3642</v>
      </c>
    </row>
    <row r="5571" spans="1:4" hidden="1" x14ac:dyDescent="0.3">
      <c r="A5571" t="s">
        <v>583</v>
      </c>
      <c r="B5571" t="s">
        <v>3566</v>
      </c>
      <c r="D5571" t="s">
        <v>3642</v>
      </c>
    </row>
    <row r="5572" spans="1:4" hidden="1" x14ac:dyDescent="0.3">
      <c r="A5572" t="s">
        <v>583</v>
      </c>
      <c r="B5572" t="s">
        <v>3877</v>
      </c>
      <c r="D5572" t="s">
        <v>3642</v>
      </c>
    </row>
    <row r="5573" spans="1:4" hidden="1" x14ac:dyDescent="0.3">
      <c r="A5573" t="s">
        <v>585</v>
      </c>
      <c r="B5573" t="s">
        <v>3717</v>
      </c>
      <c r="D5573" t="s">
        <v>3642</v>
      </c>
    </row>
    <row r="5574" spans="1:4" hidden="1" x14ac:dyDescent="0.3">
      <c r="A5574" t="s">
        <v>585</v>
      </c>
      <c r="B5574" t="s">
        <v>3874</v>
      </c>
      <c r="D5574" t="s">
        <v>3642</v>
      </c>
    </row>
    <row r="5575" spans="1:4" hidden="1" x14ac:dyDescent="0.3">
      <c r="A5575" t="s">
        <v>585</v>
      </c>
      <c r="B5575" t="s">
        <v>3875</v>
      </c>
      <c r="D5575" t="s">
        <v>3642</v>
      </c>
    </row>
    <row r="5576" spans="1:4" hidden="1" x14ac:dyDescent="0.3">
      <c r="A5576" t="s">
        <v>585</v>
      </c>
      <c r="B5576" t="s">
        <v>3876</v>
      </c>
      <c r="D5576" t="s">
        <v>3642</v>
      </c>
    </row>
    <row r="5577" spans="1:4" hidden="1" x14ac:dyDescent="0.3">
      <c r="A5577" t="s">
        <v>585</v>
      </c>
      <c r="B5577" t="s">
        <v>3789</v>
      </c>
      <c r="D5577" t="s">
        <v>3642</v>
      </c>
    </row>
    <row r="5578" spans="1:4" hidden="1" x14ac:dyDescent="0.3">
      <c r="A5578" t="s">
        <v>585</v>
      </c>
      <c r="B5578" t="s">
        <v>3558</v>
      </c>
      <c r="D5578" t="s">
        <v>3642</v>
      </c>
    </row>
    <row r="5579" spans="1:4" hidden="1" x14ac:dyDescent="0.3">
      <c r="A5579" t="s">
        <v>585</v>
      </c>
      <c r="B5579" t="s">
        <v>3560</v>
      </c>
      <c r="D5579" t="s">
        <v>3642</v>
      </c>
    </row>
    <row r="5580" spans="1:4" hidden="1" x14ac:dyDescent="0.3">
      <c r="A5580" t="s">
        <v>585</v>
      </c>
      <c r="B5580" t="s">
        <v>3561</v>
      </c>
      <c r="D5580" t="s">
        <v>3642</v>
      </c>
    </row>
    <row r="5581" spans="1:4" hidden="1" x14ac:dyDescent="0.3">
      <c r="A5581" t="s">
        <v>585</v>
      </c>
      <c r="B5581" t="s">
        <v>3563</v>
      </c>
      <c r="D5581" t="s">
        <v>3642</v>
      </c>
    </row>
    <row r="5582" spans="1:4" hidden="1" x14ac:dyDescent="0.3">
      <c r="A5582" t="s">
        <v>585</v>
      </c>
      <c r="B5582" t="s">
        <v>3566</v>
      </c>
      <c r="D5582" t="s">
        <v>3642</v>
      </c>
    </row>
    <row r="5583" spans="1:4" hidden="1" x14ac:dyDescent="0.3">
      <c r="A5583" t="s">
        <v>585</v>
      </c>
      <c r="B5583" t="s">
        <v>3877</v>
      </c>
      <c r="D5583" t="s">
        <v>3642</v>
      </c>
    </row>
    <row r="5584" spans="1:4" hidden="1" x14ac:dyDescent="0.3">
      <c r="A5584" t="s">
        <v>588</v>
      </c>
      <c r="B5584" t="s">
        <v>3717</v>
      </c>
      <c r="D5584" t="s">
        <v>3642</v>
      </c>
    </row>
    <row r="5585" spans="1:4" hidden="1" x14ac:dyDescent="0.3">
      <c r="A5585" t="s">
        <v>588</v>
      </c>
      <c r="B5585" t="s">
        <v>3874</v>
      </c>
      <c r="D5585" t="s">
        <v>3642</v>
      </c>
    </row>
    <row r="5586" spans="1:4" hidden="1" x14ac:dyDescent="0.3">
      <c r="A5586" t="s">
        <v>588</v>
      </c>
      <c r="B5586" t="s">
        <v>3875</v>
      </c>
      <c r="D5586" t="s">
        <v>3642</v>
      </c>
    </row>
    <row r="5587" spans="1:4" hidden="1" x14ac:dyDescent="0.3">
      <c r="A5587" t="s">
        <v>588</v>
      </c>
      <c r="B5587" t="s">
        <v>3876</v>
      </c>
      <c r="D5587" t="s">
        <v>3642</v>
      </c>
    </row>
    <row r="5588" spans="1:4" hidden="1" x14ac:dyDescent="0.3">
      <c r="A5588" t="s">
        <v>588</v>
      </c>
      <c r="B5588" t="s">
        <v>3789</v>
      </c>
      <c r="D5588" t="s">
        <v>3642</v>
      </c>
    </row>
    <row r="5589" spans="1:4" hidden="1" x14ac:dyDescent="0.3">
      <c r="A5589" t="s">
        <v>588</v>
      </c>
      <c r="B5589" t="s">
        <v>3558</v>
      </c>
      <c r="D5589" t="s">
        <v>3642</v>
      </c>
    </row>
    <row r="5590" spans="1:4" hidden="1" x14ac:dyDescent="0.3">
      <c r="A5590" t="s">
        <v>588</v>
      </c>
      <c r="B5590" t="s">
        <v>3560</v>
      </c>
      <c r="D5590" t="s">
        <v>3642</v>
      </c>
    </row>
    <row r="5591" spans="1:4" hidden="1" x14ac:dyDescent="0.3">
      <c r="A5591" t="s">
        <v>588</v>
      </c>
      <c r="B5591" t="s">
        <v>3561</v>
      </c>
      <c r="D5591" t="s">
        <v>3642</v>
      </c>
    </row>
    <row r="5592" spans="1:4" hidden="1" x14ac:dyDescent="0.3">
      <c r="A5592" t="s">
        <v>588</v>
      </c>
      <c r="B5592" t="s">
        <v>3563</v>
      </c>
      <c r="D5592" t="s">
        <v>3642</v>
      </c>
    </row>
    <row r="5593" spans="1:4" hidden="1" x14ac:dyDescent="0.3">
      <c r="A5593" t="s">
        <v>588</v>
      </c>
      <c r="B5593" t="s">
        <v>3566</v>
      </c>
      <c r="D5593" t="s">
        <v>3642</v>
      </c>
    </row>
    <row r="5594" spans="1:4" hidden="1" x14ac:dyDescent="0.3">
      <c r="A5594" t="s">
        <v>588</v>
      </c>
      <c r="B5594" t="s">
        <v>3877</v>
      </c>
      <c r="D5594" t="s">
        <v>3642</v>
      </c>
    </row>
    <row r="5595" spans="1:4" hidden="1" x14ac:dyDescent="0.3">
      <c r="A5595" t="s">
        <v>604</v>
      </c>
      <c r="B5595" t="s">
        <v>3717</v>
      </c>
      <c r="D5595" t="s">
        <v>3642</v>
      </c>
    </row>
    <row r="5596" spans="1:4" hidden="1" x14ac:dyDescent="0.3">
      <c r="A5596" t="s">
        <v>604</v>
      </c>
      <c r="B5596" t="s">
        <v>3874</v>
      </c>
      <c r="D5596" t="s">
        <v>3642</v>
      </c>
    </row>
    <row r="5597" spans="1:4" hidden="1" x14ac:dyDescent="0.3">
      <c r="A5597" t="s">
        <v>604</v>
      </c>
      <c r="B5597" t="s">
        <v>3875</v>
      </c>
      <c r="D5597" t="s">
        <v>3642</v>
      </c>
    </row>
    <row r="5598" spans="1:4" hidden="1" x14ac:dyDescent="0.3">
      <c r="A5598" t="s">
        <v>604</v>
      </c>
      <c r="B5598" t="s">
        <v>3876</v>
      </c>
      <c r="D5598" t="s">
        <v>3642</v>
      </c>
    </row>
    <row r="5599" spans="1:4" hidden="1" x14ac:dyDescent="0.3">
      <c r="A5599" t="s">
        <v>604</v>
      </c>
      <c r="B5599" t="s">
        <v>3789</v>
      </c>
      <c r="D5599" t="s">
        <v>3642</v>
      </c>
    </row>
    <row r="5600" spans="1:4" hidden="1" x14ac:dyDescent="0.3">
      <c r="A5600" t="s">
        <v>604</v>
      </c>
      <c r="B5600" t="s">
        <v>3558</v>
      </c>
      <c r="D5600" t="s">
        <v>3642</v>
      </c>
    </row>
    <row r="5601" spans="1:4" hidden="1" x14ac:dyDescent="0.3">
      <c r="A5601" t="s">
        <v>604</v>
      </c>
      <c r="B5601" t="s">
        <v>3560</v>
      </c>
      <c r="D5601" t="s">
        <v>3642</v>
      </c>
    </row>
    <row r="5602" spans="1:4" hidden="1" x14ac:dyDescent="0.3">
      <c r="A5602" t="s">
        <v>604</v>
      </c>
      <c r="B5602" t="s">
        <v>3561</v>
      </c>
      <c r="D5602" t="s">
        <v>3642</v>
      </c>
    </row>
    <row r="5603" spans="1:4" hidden="1" x14ac:dyDescent="0.3">
      <c r="A5603" t="s">
        <v>604</v>
      </c>
      <c r="B5603" t="s">
        <v>3563</v>
      </c>
      <c r="D5603" t="s">
        <v>3642</v>
      </c>
    </row>
    <row r="5604" spans="1:4" hidden="1" x14ac:dyDescent="0.3">
      <c r="A5604" t="s">
        <v>604</v>
      </c>
      <c r="B5604" t="s">
        <v>3566</v>
      </c>
      <c r="D5604" t="s">
        <v>3642</v>
      </c>
    </row>
    <row r="5605" spans="1:4" hidden="1" x14ac:dyDescent="0.3">
      <c r="A5605" t="s">
        <v>604</v>
      </c>
      <c r="B5605" t="s">
        <v>3877</v>
      </c>
      <c r="D5605" t="s">
        <v>3642</v>
      </c>
    </row>
    <row r="5606" spans="1:4" hidden="1" x14ac:dyDescent="0.3">
      <c r="A5606" t="s">
        <v>610</v>
      </c>
      <c r="B5606" t="s">
        <v>3717</v>
      </c>
      <c r="D5606" t="s">
        <v>3642</v>
      </c>
    </row>
    <row r="5607" spans="1:4" hidden="1" x14ac:dyDescent="0.3">
      <c r="A5607" t="s">
        <v>610</v>
      </c>
      <c r="B5607" t="s">
        <v>3874</v>
      </c>
      <c r="D5607" t="s">
        <v>3642</v>
      </c>
    </row>
    <row r="5608" spans="1:4" hidden="1" x14ac:dyDescent="0.3">
      <c r="A5608" t="s">
        <v>610</v>
      </c>
      <c r="B5608" t="s">
        <v>3875</v>
      </c>
      <c r="D5608" t="s">
        <v>3642</v>
      </c>
    </row>
    <row r="5609" spans="1:4" hidden="1" x14ac:dyDescent="0.3">
      <c r="A5609" t="s">
        <v>610</v>
      </c>
      <c r="B5609" t="s">
        <v>3876</v>
      </c>
      <c r="D5609" t="s">
        <v>3642</v>
      </c>
    </row>
    <row r="5610" spans="1:4" hidden="1" x14ac:dyDescent="0.3">
      <c r="A5610" t="s">
        <v>610</v>
      </c>
      <c r="B5610" t="s">
        <v>3789</v>
      </c>
      <c r="D5610" t="s">
        <v>3642</v>
      </c>
    </row>
    <row r="5611" spans="1:4" hidden="1" x14ac:dyDescent="0.3">
      <c r="A5611" t="s">
        <v>610</v>
      </c>
      <c r="B5611" t="s">
        <v>3558</v>
      </c>
      <c r="D5611" t="s">
        <v>3642</v>
      </c>
    </row>
    <row r="5612" spans="1:4" hidden="1" x14ac:dyDescent="0.3">
      <c r="A5612" t="s">
        <v>610</v>
      </c>
      <c r="B5612" t="s">
        <v>3560</v>
      </c>
      <c r="D5612" t="s">
        <v>3642</v>
      </c>
    </row>
    <row r="5613" spans="1:4" hidden="1" x14ac:dyDescent="0.3">
      <c r="A5613" t="s">
        <v>610</v>
      </c>
      <c r="B5613" t="s">
        <v>3561</v>
      </c>
      <c r="D5613" t="s">
        <v>3642</v>
      </c>
    </row>
    <row r="5614" spans="1:4" hidden="1" x14ac:dyDescent="0.3">
      <c r="A5614" t="s">
        <v>610</v>
      </c>
      <c r="B5614" t="s">
        <v>3563</v>
      </c>
      <c r="D5614" t="s">
        <v>3642</v>
      </c>
    </row>
    <row r="5615" spans="1:4" hidden="1" x14ac:dyDescent="0.3">
      <c r="A5615" t="s">
        <v>610</v>
      </c>
      <c r="B5615" t="s">
        <v>3566</v>
      </c>
      <c r="D5615" t="s">
        <v>3642</v>
      </c>
    </row>
    <row r="5616" spans="1:4" hidden="1" x14ac:dyDescent="0.3">
      <c r="A5616" t="s">
        <v>610</v>
      </c>
      <c r="B5616" t="s">
        <v>3877</v>
      </c>
      <c r="D5616" t="s">
        <v>3642</v>
      </c>
    </row>
    <row r="5617" spans="1:4" hidden="1" x14ac:dyDescent="0.3">
      <c r="A5617" t="s">
        <v>585</v>
      </c>
      <c r="B5617" t="s">
        <v>3727</v>
      </c>
      <c r="D5617" t="s">
        <v>3643</v>
      </c>
    </row>
    <row r="5618" spans="1:4" hidden="1" x14ac:dyDescent="0.3">
      <c r="A5618" t="s">
        <v>585</v>
      </c>
      <c r="B5618" t="s">
        <v>3878</v>
      </c>
      <c r="D5618" t="s">
        <v>3643</v>
      </c>
    </row>
    <row r="5619" spans="1:4" hidden="1" x14ac:dyDescent="0.3">
      <c r="A5619" t="s">
        <v>585</v>
      </c>
      <c r="B5619" t="s">
        <v>3879</v>
      </c>
      <c r="D5619" t="s">
        <v>3643</v>
      </c>
    </row>
    <row r="5620" spans="1:4" hidden="1" x14ac:dyDescent="0.3">
      <c r="A5620" t="s">
        <v>585</v>
      </c>
      <c r="B5620" t="s">
        <v>3880</v>
      </c>
      <c r="D5620" t="s">
        <v>3643</v>
      </c>
    </row>
    <row r="5621" spans="1:4" hidden="1" x14ac:dyDescent="0.3">
      <c r="A5621" t="s">
        <v>585</v>
      </c>
      <c r="B5621" t="s">
        <v>3790</v>
      </c>
      <c r="D5621" t="s">
        <v>3643</v>
      </c>
    </row>
    <row r="5622" spans="1:4" hidden="1" x14ac:dyDescent="0.3">
      <c r="A5622" t="s">
        <v>585</v>
      </c>
      <c r="B5622" t="s">
        <v>3568</v>
      </c>
      <c r="D5622" t="s">
        <v>3643</v>
      </c>
    </row>
    <row r="5623" spans="1:4" hidden="1" x14ac:dyDescent="0.3">
      <c r="A5623" t="s">
        <v>585</v>
      </c>
      <c r="B5623" t="s">
        <v>3881</v>
      </c>
      <c r="D5623" t="s">
        <v>3643</v>
      </c>
    </row>
    <row r="5624" spans="1:4" hidden="1" x14ac:dyDescent="0.3">
      <c r="A5624" t="s">
        <v>585</v>
      </c>
      <c r="B5624" t="s">
        <v>3570</v>
      </c>
      <c r="D5624" t="s">
        <v>3643</v>
      </c>
    </row>
    <row r="5625" spans="1:4" hidden="1" x14ac:dyDescent="0.3">
      <c r="A5625" t="s">
        <v>585</v>
      </c>
      <c r="B5625" t="s">
        <v>3933</v>
      </c>
      <c r="D5625" t="s">
        <v>3643</v>
      </c>
    </row>
    <row r="5626" spans="1:4" hidden="1" x14ac:dyDescent="0.3">
      <c r="A5626" t="s">
        <v>585</v>
      </c>
      <c r="B5626" t="s">
        <v>3882</v>
      </c>
      <c r="D5626" t="s">
        <v>3643</v>
      </c>
    </row>
    <row r="5627" spans="1:4" hidden="1" x14ac:dyDescent="0.3">
      <c r="A5627" t="s">
        <v>585</v>
      </c>
      <c r="B5627" t="s">
        <v>3883</v>
      </c>
      <c r="D5627" t="s">
        <v>3643</v>
      </c>
    </row>
    <row r="5628" spans="1:4" hidden="1" x14ac:dyDescent="0.3">
      <c r="A5628" t="s">
        <v>604</v>
      </c>
      <c r="B5628" t="s">
        <v>3727</v>
      </c>
      <c r="D5628" t="s">
        <v>3643</v>
      </c>
    </row>
    <row r="5629" spans="1:4" hidden="1" x14ac:dyDescent="0.3">
      <c r="A5629" t="s">
        <v>604</v>
      </c>
      <c r="B5629" t="s">
        <v>3878</v>
      </c>
      <c r="D5629" t="s">
        <v>3643</v>
      </c>
    </row>
    <row r="5630" spans="1:4" hidden="1" x14ac:dyDescent="0.3">
      <c r="A5630" t="s">
        <v>604</v>
      </c>
      <c r="B5630" t="s">
        <v>3879</v>
      </c>
      <c r="D5630" t="s">
        <v>3643</v>
      </c>
    </row>
    <row r="5631" spans="1:4" hidden="1" x14ac:dyDescent="0.3">
      <c r="A5631" t="s">
        <v>604</v>
      </c>
      <c r="B5631" t="s">
        <v>3880</v>
      </c>
      <c r="D5631" t="s">
        <v>3643</v>
      </c>
    </row>
    <row r="5632" spans="1:4" hidden="1" x14ac:dyDescent="0.3">
      <c r="A5632" t="s">
        <v>604</v>
      </c>
      <c r="B5632" t="s">
        <v>3790</v>
      </c>
      <c r="D5632" t="s">
        <v>3643</v>
      </c>
    </row>
    <row r="5633" spans="1:4" hidden="1" x14ac:dyDescent="0.3">
      <c r="A5633" t="s">
        <v>604</v>
      </c>
      <c r="B5633" t="s">
        <v>3568</v>
      </c>
      <c r="D5633" t="s">
        <v>3643</v>
      </c>
    </row>
    <row r="5634" spans="1:4" hidden="1" x14ac:dyDescent="0.3">
      <c r="A5634" t="s">
        <v>604</v>
      </c>
      <c r="B5634" t="s">
        <v>3881</v>
      </c>
      <c r="D5634" t="s">
        <v>3643</v>
      </c>
    </row>
    <row r="5635" spans="1:4" hidden="1" x14ac:dyDescent="0.3">
      <c r="A5635" t="s">
        <v>604</v>
      </c>
      <c r="B5635" t="s">
        <v>3570</v>
      </c>
      <c r="D5635" t="s">
        <v>3643</v>
      </c>
    </row>
    <row r="5636" spans="1:4" hidden="1" x14ac:dyDescent="0.3">
      <c r="A5636" t="s">
        <v>604</v>
      </c>
      <c r="B5636" t="s">
        <v>3933</v>
      </c>
      <c r="D5636" t="s">
        <v>3643</v>
      </c>
    </row>
    <row r="5637" spans="1:4" hidden="1" x14ac:dyDescent="0.3">
      <c r="A5637" t="s">
        <v>604</v>
      </c>
      <c r="B5637" t="s">
        <v>3882</v>
      </c>
      <c r="D5637" t="s">
        <v>3643</v>
      </c>
    </row>
    <row r="5638" spans="1:4" hidden="1" x14ac:dyDescent="0.3">
      <c r="A5638" t="s">
        <v>604</v>
      </c>
      <c r="B5638" t="s">
        <v>3883</v>
      </c>
      <c r="D5638" t="s">
        <v>3643</v>
      </c>
    </row>
    <row r="5639" spans="1:4" hidden="1" x14ac:dyDescent="0.3">
      <c r="A5639" t="s">
        <v>610</v>
      </c>
      <c r="B5639" t="s">
        <v>3727</v>
      </c>
      <c r="D5639" t="s">
        <v>3643</v>
      </c>
    </row>
    <row r="5640" spans="1:4" hidden="1" x14ac:dyDescent="0.3">
      <c r="A5640" t="s">
        <v>610</v>
      </c>
      <c r="B5640" t="s">
        <v>3878</v>
      </c>
      <c r="D5640" t="s">
        <v>3643</v>
      </c>
    </row>
    <row r="5641" spans="1:4" hidden="1" x14ac:dyDescent="0.3">
      <c r="A5641" t="s">
        <v>610</v>
      </c>
      <c r="B5641" t="s">
        <v>3879</v>
      </c>
      <c r="D5641" t="s">
        <v>3643</v>
      </c>
    </row>
    <row r="5642" spans="1:4" hidden="1" x14ac:dyDescent="0.3">
      <c r="A5642" t="s">
        <v>610</v>
      </c>
      <c r="B5642" t="s">
        <v>3880</v>
      </c>
      <c r="D5642" t="s">
        <v>3643</v>
      </c>
    </row>
    <row r="5643" spans="1:4" hidden="1" x14ac:dyDescent="0.3">
      <c r="A5643" t="s">
        <v>610</v>
      </c>
      <c r="B5643" t="s">
        <v>3790</v>
      </c>
      <c r="D5643" t="s">
        <v>3643</v>
      </c>
    </row>
    <row r="5644" spans="1:4" hidden="1" x14ac:dyDescent="0.3">
      <c r="A5644" t="s">
        <v>610</v>
      </c>
      <c r="B5644" t="s">
        <v>3568</v>
      </c>
      <c r="D5644" t="s">
        <v>3643</v>
      </c>
    </row>
    <row r="5645" spans="1:4" hidden="1" x14ac:dyDescent="0.3">
      <c r="A5645" t="s">
        <v>610</v>
      </c>
      <c r="B5645" t="s">
        <v>3881</v>
      </c>
      <c r="D5645" t="s">
        <v>3643</v>
      </c>
    </row>
    <row r="5646" spans="1:4" hidden="1" x14ac:dyDescent="0.3">
      <c r="A5646" t="s">
        <v>610</v>
      </c>
      <c r="B5646" t="s">
        <v>3570</v>
      </c>
      <c r="D5646" t="s">
        <v>3643</v>
      </c>
    </row>
    <row r="5647" spans="1:4" hidden="1" x14ac:dyDescent="0.3">
      <c r="A5647" t="s">
        <v>610</v>
      </c>
      <c r="B5647" t="s">
        <v>3933</v>
      </c>
      <c r="D5647" t="s">
        <v>3643</v>
      </c>
    </row>
    <row r="5648" spans="1:4" hidden="1" x14ac:dyDescent="0.3">
      <c r="A5648" t="s">
        <v>610</v>
      </c>
      <c r="B5648" t="s">
        <v>3882</v>
      </c>
      <c r="D5648" t="s">
        <v>3643</v>
      </c>
    </row>
    <row r="5649" spans="1:4" hidden="1" x14ac:dyDescent="0.3">
      <c r="A5649" t="s">
        <v>610</v>
      </c>
      <c r="B5649" t="s">
        <v>3883</v>
      </c>
      <c r="D5649" t="s">
        <v>3643</v>
      </c>
    </row>
    <row r="5650" spans="1:4" hidden="1" x14ac:dyDescent="0.3">
      <c r="A5650" t="s">
        <v>583</v>
      </c>
      <c r="B5650" t="s">
        <v>3734</v>
      </c>
      <c r="D5650" t="s">
        <v>3644</v>
      </c>
    </row>
    <row r="5651" spans="1:4" hidden="1" x14ac:dyDescent="0.3">
      <c r="A5651" t="s">
        <v>583</v>
      </c>
      <c r="B5651" t="s">
        <v>3885</v>
      </c>
      <c r="D5651" t="s">
        <v>3644</v>
      </c>
    </row>
    <row r="5652" spans="1:4" hidden="1" x14ac:dyDescent="0.3">
      <c r="A5652" t="s">
        <v>583</v>
      </c>
      <c r="B5652" t="s">
        <v>3886</v>
      </c>
      <c r="D5652" t="s">
        <v>3644</v>
      </c>
    </row>
    <row r="5653" spans="1:4" hidden="1" x14ac:dyDescent="0.3">
      <c r="A5653" t="s">
        <v>583</v>
      </c>
      <c r="B5653" t="s">
        <v>3887</v>
      </c>
      <c r="D5653" t="s">
        <v>3644</v>
      </c>
    </row>
    <row r="5654" spans="1:4" hidden="1" x14ac:dyDescent="0.3">
      <c r="A5654" t="s">
        <v>583</v>
      </c>
      <c r="B5654" t="s">
        <v>3791</v>
      </c>
      <c r="D5654" t="s">
        <v>3644</v>
      </c>
    </row>
    <row r="5655" spans="1:4" hidden="1" x14ac:dyDescent="0.3">
      <c r="A5655" t="s">
        <v>583</v>
      </c>
      <c r="B5655" t="s">
        <v>3572</v>
      </c>
      <c r="D5655" t="s">
        <v>3644</v>
      </c>
    </row>
    <row r="5656" spans="1:4" hidden="1" x14ac:dyDescent="0.3">
      <c r="A5656" t="s">
        <v>583</v>
      </c>
      <c r="B5656" t="s">
        <v>3888</v>
      </c>
      <c r="D5656" t="s">
        <v>3644</v>
      </c>
    </row>
    <row r="5657" spans="1:4" hidden="1" x14ac:dyDescent="0.3">
      <c r="A5657" t="s">
        <v>583</v>
      </c>
      <c r="B5657" t="s">
        <v>3574</v>
      </c>
      <c r="D5657" t="s">
        <v>3644</v>
      </c>
    </row>
    <row r="5658" spans="1:4" hidden="1" x14ac:dyDescent="0.3">
      <c r="A5658" t="s">
        <v>583</v>
      </c>
      <c r="B5658" t="s">
        <v>3934</v>
      </c>
      <c r="D5658" t="s">
        <v>3644</v>
      </c>
    </row>
    <row r="5659" spans="1:4" hidden="1" x14ac:dyDescent="0.3">
      <c r="A5659" t="s">
        <v>583</v>
      </c>
      <c r="B5659" t="s">
        <v>3889</v>
      </c>
      <c r="D5659" t="s">
        <v>3644</v>
      </c>
    </row>
    <row r="5660" spans="1:4" hidden="1" x14ac:dyDescent="0.3">
      <c r="A5660" t="s">
        <v>583</v>
      </c>
      <c r="B5660" t="s">
        <v>3890</v>
      </c>
      <c r="D5660" t="s">
        <v>3644</v>
      </c>
    </row>
    <row r="5661" spans="1:4" hidden="1" x14ac:dyDescent="0.3">
      <c r="A5661" t="s">
        <v>585</v>
      </c>
      <c r="B5661" t="s">
        <v>3734</v>
      </c>
      <c r="D5661" t="s">
        <v>3644</v>
      </c>
    </row>
    <row r="5662" spans="1:4" hidden="1" x14ac:dyDescent="0.3">
      <c r="A5662" t="s">
        <v>585</v>
      </c>
      <c r="B5662" t="s">
        <v>3885</v>
      </c>
      <c r="D5662" t="s">
        <v>3644</v>
      </c>
    </row>
    <row r="5663" spans="1:4" hidden="1" x14ac:dyDescent="0.3">
      <c r="A5663" t="s">
        <v>585</v>
      </c>
      <c r="B5663" t="s">
        <v>3886</v>
      </c>
      <c r="D5663" t="s">
        <v>3644</v>
      </c>
    </row>
    <row r="5664" spans="1:4" hidden="1" x14ac:dyDescent="0.3">
      <c r="A5664" t="s">
        <v>585</v>
      </c>
      <c r="B5664" t="s">
        <v>3887</v>
      </c>
      <c r="D5664" t="s">
        <v>3644</v>
      </c>
    </row>
    <row r="5665" spans="1:4" hidden="1" x14ac:dyDescent="0.3">
      <c r="A5665" t="s">
        <v>585</v>
      </c>
      <c r="B5665" t="s">
        <v>3791</v>
      </c>
      <c r="D5665" t="s">
        <v>3644</v>
      </c>
    </row>
    <row r="5666" spans="1:4" hidden="1" x14ac:dyDescent="0.3">
      <c r="A5666" t="s">
        <v>585</v>
      </c>
      <c r="B5666" t="s">
        <v>3572</v>
      </c>
      <c r="D5666" t="s">
        <v>3644</v>
      </c>
    </row>
    <row r="5667" spans="1:4" hidden="1" x14ac:dyDescent="0.3">
      <c r="A5667" t="s">
        <v>585</v>
      </c>
      <c r="B5667" t="s">
        <v>3888</v>
      </c>
      <c r="D5667" t="s">
        <v>3644</v>
      </c>
    </row>
    <row r="5668" spans="1:4" hidden="1" x14ac:dyDescent="0.3">
      <c r="A5668" t="s">
        <v>585</v>
      </c>
      <c r="B5668" t="s">
        <v>3574</v>
      </c>
      <c r="D5668" t="s">
        <v>3644</v>
      </c>
    </row>
    <row r="5669" spans="1:4" hidden="1" x14ac:dyDescent="0.3">
      <c r="A5669" t="s">
        <v>585</v>
      </c>
      <c r="B5669" t="s">
        <v>3934</v>
      </c>
      <c r="D5669" t="s">
        <v>3644</v>
      </c>
    </row>
    <row r="5670" spans="1:4" hidden="1" x14ac:dyDescent="0.3">
      <c r="A5670" t="s">
        <v>585</v>
      </c>
      <c r="B5670" t="s">
        <v>3889</v>
      </c>
      <c r="D5670" t="s">
        <v>3644</v>
      </c>
    </row>
    <row r="5671" spans="1:4" hidden="1" x14ac:dyDescent="0.3">
      <c r="A5671" t="s">
        <v>585</v>
      </c>
      <c r="B5671" t="s">
        <v>3890</v>
      </c>
      <c r="D5671" t="s">
        <v>3644</v>
      </c>
    </row>
    <row r="5672" spans="1:4" hidden="1" x14ac:dyDescent="0.3">
      <c r="A5672" t="s">
        <v>604</v>
      </c>
      <c r="B5672" t="s">
        <v>3734</v>
      </c>
      <c r="D5672" t="s">
        <v>3644</v>
      </c>
    </row>
    <row r="5673" spans="1:4" hidden="1" x14ac:dyDescent="0.3">
      <c r="A5673" t="s">
        <v>604</v>
      </c>
      <c r="B5673" t="s">
        <v>3885</v>
      </c>
      <c r="D5673" t="s">
        <v>3644</v>
      </c>
    </row>
    <row r="5674" spans="1:4" hidden="1" x14ac:dyDescent="0.3">
      <c r="A5674" t="s">
        <v>604</v>
      </c>
      <c r="B5674" t="s">
        <v>3886</v>
      </c>
      <c r="D5674" t="s">
        <v>3644</v>
      </c>
    </row>
    <row r="5675" spans="1:4" hidden="1" x14ac:dyDescent="0.3">
      <c r="A5675" t="s">
        <v>604</v>
      </c>
      <c r="B5675" t="s">
        <v>3887</v>
      </c>
      <c r="D5675" t="s">
        <v>3644</v>
      </c>
    </row>
    <row r="5676" spans="1:4" hidden="1" x14ac:dyDescent="0.3">
      <c r="A5676" t="s">
        <v>604</v>
      </c>
      <c r="B5676" t="s">
        <v>3791</v>
      </c>
      <c r="D5676" t="s">
        <v>3644</v>
      </c>
    </row>
    <row r="5677" spans="1:4" hidden="1" x14ac:dyDescent="0.3">
      <c r="A5677" t="s">
        <v>604</v>
      </c>
      <c r="B5677" t="s">
        <v>3572</v>
      </c>
      <c r="D5677" t="s">
        <v>3644</v>
      </c>
    </row>
    <row r="5678" spans="1:4" hidden="1" x14ac:dyDescent="0.3">
      <c r="A5678" t="s">
        <v>604</v>
      </c>
      <c r="B5678" t="s">
        <v>3888</v>
      </c>
      <c r="D5678" t="s">
        <v>3644</v>
      </c>
    </row>
    <row r="5679" spans="1:4" hidden="1" x14ac:dyDescent="0.3">
      <c r="A5679" t="s">
        <v>604</v>
      </c>
      <c r="B5679" t="s">
        <v>3574</v>
      </c>
      <c r="D5679" t="s">
        <v>3644</v>
      </c>
    </row>
    <row r="5680" spans="1:4" hidden="1" x14ac:dyDescent="0.3">
      <c r="A5680" t="s">
        <v>604</v>
      </c>
      <c r="B5680" t="s">
        <v>3934</v>
      </c>
      <c r="D5680" t="s">
        <v>3644</v>
      </c>
    </row>
    <row r="5681" spans="1:4" hidden="1" x14ac:dyDescent="0.3">
      <c r="A5681" t="s">
        <v>604</v>
      </c>
      <c r="B5681" t="s">
        <v>3889</v>
      </c>
      <c r="D5681" t="s">
        <v>3644</v>
      </c>
    </row>
    <row r="5682" spans="1:4" hidden="1" x14ac:dyDescent="0.3">
      <c r="A5682" t="s">
        <v>604</v>
      </c>
      <c r="B5682" t="s">
        <v>3890</v>
      </c>
      <c r="D5682" t="s">
        <v>3644</v>
      </c>
    </row>
    <row r="5683" spans="1:4" hidden="1" x14ac:dyDescent="0.3">
      <c r="A5683" t="s">
        <v>610</v>
      </c>
      <c r="B5683" t="s">
        <v>3734</v>
      </c>
      <c r="D5683" t="s">
        <v>3644</v>
      </c>
    </row>
    <row r="5684" spans="1:4" hidden="1" x14ac:dyDescent="0.3">
      <c r="A5684" t="s">
        <v>610</v>
      </c>
      <c r="B5684" t="s">
        <v>3885</v>
      </c>
      <c r="D5684" t="s">
        <v>3644</v>
      </c>
    </row>
    <row r="5685" spans="1:4" hidden="1" x14ac:dyDescent="0.3">
      <c r="A5685" t="s">
        <v>610</v>
      </c>
      <c r="B5685" t="s">
        <v>3886</v>
      </c>
      <c r="D5685" t="s">
        <v>3644</v>
      </c>
    </row>
    <row r="5686" spans="1:4" hidden="1" x14ac:dyDescent="0.3">
      <c r="A5686" t="s">
        <v>610</v>
      </c>
      <c r="B5686" t="s">
        <v>3887</v>
      </c>
      <c r="D5686" t="s">
        <v>3644</v>
      </c>
    </row>
    <row r="5687" spans="1:4" hidden="1" x14ac:dyDescent="0.3">
      <c r="A5687" t="s">
        <v>610</v>
      </c>
      <c r="B5687" t="s">
        <v>3791</v>
      </c>
      <c r="D5687" t="s">
        <v>3644</v>
      </c>
    </row>
    <row r="5688" spans="1:4" hidden="1" x14ac:dyDescent="0.3">
      <c r="A5688" t="s">
        <v>610</v>
      </c>
      <c r="B5688" t="s">
        <v>3572</v>
      </c>
      <c r="D5688" t="s">
        <v>3644</v>
      </c>
    </row>
    <row r="5689" spans="1:4" hidden="1" x14ac:dyDescent="0.3">
      <c r="A5689" t="s">
        <v>610</v>
      </c>
      <c r="B5689" t="s">
        <v>3888</v>
      </c>
      <c r="D5689" t="s">
        <v>3644</v>
      </c>
    </row>
    <row r="5690" spans="1:4" hidden="1" x14ac:dyDescent="0.3">
      <c r="A5690" t="s">
        <v>610</v>
      </c>
      <c r="B5690" t="s">
        <v>3574</v>
      </c>
      <c r="D5690" t="s">
        <v>3644</v>
      </c>
    </row>
    <row r="5691" spans="1:4" hidden="1" x14ac:dyDescent="0.3">
      <c r="A5691" t="s">
        <v>610</v>
      </c>
      <c r="B5691" t="s">
        <v>3934</v>
      </c>
      <c r="D5691" t="s">
        <v>3644</v>
      </c>
    </row>
    <row r="5692" spans="1:4" hidden="1" x14ac:dyDescent="0.3">
      <c r="A5692" t="s">
        <v>610</v>
      </c>
      <c r="B5692" t="s">
        <v>3889</v>
      </c>
      <c r="D5692" t="s">
        <v>3644</v>
      </c>
    </row>
    <row r="5693" spans="1:4" hidden="1" x14ac:dyDescent="0.3">
      <c r="A5693" t="s">
        <v>610</v>
      </c>
      <c r="B5693" t="s">
        <v>3890</v>
      </c>
      <c r="D5693" t="s">
        <v>3644</v>
      </c>
    </row>
    <row r="5694" spans="1:4" hidden="1" x14ac:dyDescent="0.3">
      <c r="A5694" t="s">
        <v>585</v>
      </c>
      <c r="B5694" t="s">
        <v>3741</v>
      </c>
      <c r="D5694" t="s">
        <v>3645</v>
      </c>
    </row>
    <row r="5695" spans="1:4" hidden="1" x14ac:dyDescent="0.3">
      <c r="A5695" t="s">
        <v>585</v>
      </c>
      <c r="B5695" t="s">
        <v>3892</v>
      </c>
      <c r="D5695" t="s">
        <v>3645</v>
      </c>
    </row>
    <row r="5696" spans="1:4" hidden="1" x14ac:dyDescent="0.3">
      <c r="A5696" t="s">
        <v>585</v>
      </c>
      <c r="B5696" t="s">
        <v>3893</v>
      </c>
      <c r="D5696" t="s">
        <v>3645</v>
      </c>
    </row>
    <row r="5697" spans="1:4" hidden="1" x14ac:dyDescent="0.3">
      <c r="A5697" t="s">
        <v>585</v>
      </c>
      <c r="B5697" t="s">
        <v>3894</v>
      </c>
      <c r="D5697" t="s">
        <v>3645</v>
      </c>
    </row>
    <row r="5698" spans="1:4" hidden="1" x14ac:dyDescent="0.3">
      <c r="A5698" t="s">
        <v>585</v>
      </c>
      <c r="B5698" t="s">
        <v>3792</v>
      </c>
      <c r="D5698" t="s">
        <v>3645</v>
      </c>
    </row>
    <row r="5699" spans="1:4" hidden="1" x14ac:dyDescent="0.3">
      <c r="A5699" t="s">
        <v>585</v>
      </c>
      <c r="B5699" t="s">
        <v>3575</v>
      </c>
      <c r="D5699" t="s">
        <v>3645</v>
      </c>
    </row>
    <row r="5700" spans="1:4" hidden="1" x14ac:dyDescent="0.3">
      <c r="A5700" t="s">
        <v>585</v>
      </c>
      <c r="B5700" t="s">
        <v>3576</v>
      </c>
      <c r="D5700" t="s">
        <v>3645</v>
      </c>
    </row>
    <row r="5701" spans="1:4" hidden="1" x14ac:dyDescent="0.3">
      <c r="A5701" t="s">
        <v>585</v>
      </c>
      <c r="B5701" t="s">
        <v>3895</v>
      </c>
      <c r="D5701" t="s">
        <v>3645</v>
      </c>
    </row>
    <row r="5702" spans="1:4" hidden="1" x14ac:dyDescent="0.3">
      <c r="A5702" t="s">
        <v>585</v>
      </c>
      <c r="B5702" t="s">
        <v>3578</v>
      </c>
      <c r="D5702" t="s">
        <v>3645</v>
      </c>
    </row>
    <row r="5703" spans="1:4" hidden="1" x14ac:dyDescent="0.3">
      <c r="A5703" t="s">
        <v>585</v>
      </c>
      <c r="B5703" t="s">
        <v>3896</v>
      </c>
      <c r="D5703" t="s">
        <v>3645</v>
      </c>
    </row>
    <row r="5704" spans="1:4" hidden="1" x14ac:dyDescent="0.3">
      <c r="A5704" t="s">
        <v>604</v>
      </c>
      <c r="B5704" t="s">
        <v>3741</v>
      </c>
      <c r="D5704" t="s">
        <v>3645</v>
      </c>
    </row>
    <row r="5705" spans="1:4" hidden="1" x14ac:dyDescent="0.3">
      <c r="A5705" t="s">
        <v>604</v>
      </c>
      <c r="B5705" t="s">
        <v>3892</v>
      </c>
      <c r="D5705" t="s">
        <v>3645</v>
      </c>
    </row>
    <row r="5706" spans="1:4" hidden="1" x14ac:dyDescent="0.3">
      <c r="A5706" t="s">
        <v>604</v>
      </c>
      <c r="B5706" t="s">
        <v>3893</v>
      </c>
      <c r="D5706" t="s">
        <v>3645</v>
      </c>
    </row>
    <row r="5707" spans="1:4" hidden="1" x14ac:dyDescent="0.3">
      <c r="A5707" t="s">
        <v>604</v>
      </c>
      <c r="B5707" t="s">
        <v>3894</v>
      </c>
      <c r="D5707" t="s">
        <v>3645</v>
      </c>
    </row>
    <row r="5708" spans="1:4" hidden="1" x14ac:dyDescent="0.3">
      <c r="A5708" t="s">
        <v>604</v>
      </c>
      <c r="B5708" t="s">
        <v>3792</v>
      </c>
      <c r="D5708" t="s">
        <v>3645</v>
      </c>
    </row>
    <row r="5709" spans="1:4" hidden="1" x14ac:dyDescent="0.3">
      <c r="A5709" t="s">
        <v>604</v>
      </c>
      <c r="B5709" t="s">
        <v>3575</v>
      </c>
      <c r="D5709" t="s">
        <v>3645</v>
      </c>
    </row>
    <row r="5710" spans="1:4" hidden="1" x14ac:dyDescent="0.3">
      <c r="A5710" t="s">
        <v>604</v>
      </c>
      <c r="B5710" t="s">
        <v>3576</v>
      </c>
      <c r="D5710" t="s">
        <v>3645</v>
      </c>
    </row>
    <row r="5711" spans="1:4" hidden="1" x14ac:dyDescent="0.3">
      <c r="A5711" t="s">
        <v>604</v>
      </c>
      <c r="B5711" t="s">
        <v>3895</v>
      </c>
      <c r="D5711" t="s">
        <v>3645</v>
      </c>
    </row>
    <row r="5712" spans="1:4" hidden="1" x14ac:dyDescent="0.3">
      <c r="A5712" t="s">
        <v>604</v>
      </c>
      <c r="B5712" t="s">
        <v>3578</v>
      </c>
      <c r="D5712" t="s">
        <v>3645</v>
      </c>
    </row>
    <row r="5713" spans="1:4" hidden="1" x14ac:dyDescent="0.3">
      <c r="A5713" t="s">
        <v>604</v>
      </c>
      <c r="B5713" t="s">
        <v>3896</v>
      </c>
      <c r="D5713" t="s">
        <v>3645</v>
      </c>
    </row>
    <row r="5714" spans="1:4" hidden="1" x14ac:dyDescent="0.3">
      <c r="A5714" t="s">
        <v>610</v>
      </c>
      <c r="B5714" t="s">
        <v>3741</v>
      </c>
      <c r="D5714" t="s">
        <v>3645</v>
      </c>
    </row>
    <row r="5715" spans="1:4" hidden="1" x14ac:dyDescent="0.3">
      <c r="A5715" t="s">
        <v>610</v>
      </c>
      <c r="B5715" t="s">
        <v>3892</v>
      </c>
      <c r="D5715" t="s">
        <v>3645</v>
      </c>
    </row>
    <row r="5716" spans="1:4" hidden="1" x14ac:dyDescent="0.3">
      <c r="A5716" t="s">
        <v>610</v>
      </c>
      <c r="B5716" t="s">
        <v>3893</v>
      </c>
      <c r="D5716" t="s">
        <v>3645</v>
      </c>
    </row>
    <row r="5717" spans="1:4" hidden="1" x14ac:dyDescent="0.3">
      <c r="A5717" t="s">
        <v>610</v>
      </c>
      <c r="B5717" t="s">
        <v>3894</v>
      </c>
      <c r="D5717" t="s">
        <v>3645</v>
      </c>
    </row>
    <row r="5718" spans="1:4" hidden="1" x14ac:dyDescent="0.3">
      <c r="A5718" t="s">
        <v>610</v>
      </c>
      <c r="B5718" t="s">
        <v>3792</v>
      </c>
      <c r="D5718" t="s">
        <v>3645</v>
      </c>
    </row>
    <row r="5719" spans="1:4" hidden="1" x14ac:dyDescent="0.3">
      <c r="A5719" t="s">
        <v>610</v>
      </c>
      <c r="B5719" t="s">
        <v>3575</v>
      </c>
      <c r="D5719" t="s">
        <v>3645</v>
      </c>
    </row>
    <row r="5720" spans="1:4" hidden="1" x14ac:dyDescent="0.3">
      <c r="A5720" t="s">
        <v>610</v>
      </c>
      <c r="B5720" t="s">
        <v>3576</v>
      </c>
      <c r="D5720" t="s">
        <v>3645</v>
      </c>
    </row>
    <row r="5721" spans="1:4" hidden="1" x14ac:dyDescent="0.3">
      <c r="A5721" t="s">
        <v>610</v>
      </c>
      <c r="B5721" t="s">
        <v>3895</v>
      </c>
      <c r="D5721" t="s">
        <v>3645</v>
      </c>
    </row>
    <row r="5722" spans="1:4" hidden="1" x14ac:dyDescent="0.3">
      <c r="A5722" t="s">
        <v>610</v>
      </c>
      <c r="B5722" t="s">
        <v>3578</v>
      </c>
      <c r="D5722" t="s">
        <v>3645</v>
      </c>
    </row>
    <row r="5723" spans="1:4" hidden="1" x14ac:dyDescent="0.3">
      <c r="A5723" t="s">
        <v>610</v>
      </c>
      <c r="B5723" t="s">
        <v>3896</v>
      </c>
      <c r="D5723" t="s">
        <v>3645</v>
      </c>
    </row>
    <row r="5724" spans="1:4" hidden="1" x14ac:dyDescent="0.3">
      <c r="A5724" t="s">
        <v>604</v>
      </c>
      <c r="B5724" t="s">
        <v>3746</v>
      </c>
      <c r="D5724" t="s">
        <v>3581</v>
      </c>
    </row>
    <row r="5725" spans="1:4" hidden="1" x14ac:dyDescent="0.3">
      <c r="A5725" t="s">
        <v>604</v>
      </c>
      <c r="B5725" t="s">
        <v>3897</v>
      </c>
      <c r="D5725" t="s">
        <v>3581</v>
      </c>
    </row>
    <row r="5726" spans="1:4" hidden="1" x14ac:dyDescent="0.3">
      <c r="A5726" t="s">
        <v>604</v>
      </c>
      <c r="B5726" t="s">
        <v>3898</v>
      </c>
      <c r="D5726" t="s">
        <v>3581</v>
      </c>
    </row>
    <row r="5727" spans="1:4" hidden="1" x14ac:dyDescent="0.3">
      <c r="A5727" t="s">
        <v>604</v>
      </c>
      <c r="B5727" t="s">
        <v>3899</v>
      </c>
      <c r="D5727" t="s">
        <v>3581</v>
      </c>
    </row>
    <row r="5728" spans="1:4" hidden="1" x14ac:dyDescent="0.3">
      <c r="A5728" t="s">
        <v>604</v>
      </c>
      <c r="B5728" t="s">
        <v>3793</v>
      </c>
      <c r="D5728" t="s">
        <v>3581</v>
      </c>
    </row>
    <row r="5729" spans="1:4" hidden="1" x14ac:dyDescent="0.3">
      <c r="A5729" t="s">
        <v>604</v>
      </c>
      <c r="B5729" t="s">
        <v>3580</v>
      </c>
      <c r="D5729" t="s">
        <v>3581</v>
      </c>
    </row>
    <row r="5730" spans="1:4" hidden="1" x14ac:dyDescent="0.3">
      <c r="A5730" t="s">
        <v>604</v>
      </c>
      <c r="B5730" t="s">
        <v>3900</v>
      </c>
      <c r="D5730" t="s">
        <v>3581</v>
      </c>
    </row>
    <row r="5731" spans="1:4" hidden="1" x14ac:dyDescent="0.3">
      <c r="A5731" t="s">
        <v>604</v>
      </c>
      <c r="B5731" t="s">
        <v>3583</v>
      </c>
      <c r="D5731" t="s">
        <v>3581</v>
      </c>
    </row>
    <row r="5732" spans="1:4" hidden="1" x14ac:dyDescent="0.3">
      <c r="A5732" t="s">
        <v>604</v>
      </c>
      <c r="B5732" t="s">
        <v>3901</v>
      </c>
      <c r="D5732" t="s">
        <v>3581</v>
      </c>
    </row>
    <row r="5733" spans="1:4" hidden="1" x14ac:dyDescent="0.3">
      <c r="A5733" t="s">
        <v>610</v>
      </c>
      <c r="B5733" t="s">
        <v>3746</v>
      </c>
      <c r="D5733" t="s">
        <v>3581</v>
      </c>
    </row>
    <row r="5734" spans="1:4" hidden="1" x14ac:dyDescent="0.3">
      <c r="A5734" t="s">
        <v>610</v>
      </c>
      <c r="B5734" t="s">
        <v>3897</v>
      </c>
      <c r="D5734" t="s">
        <v>3581</v>
      </c>
    </row>
    <row r="5735" spans="1:4" hidden="1" x14ac:dyDescent="0.3">
      <c r="A5735" t="s">
        <v>610</v>
      </c>
      <c r="B5735" t="s">
        <v>3898</v>
      </c>
      <c r="D5735" t="s">
        <v>3581</v>
      </c>
    </row>
    <row r="5736" spans="1:4" hidden="1" x14ac:dyDescent="0.3">
      <c r="A5736" t="s">
        <v>610</v>
      </c>
      <c r="B5736" t="s">
        <v>3899</v>
      </c>
      <c r="D5736" t="s">
        <v>3581</v>
      </c>
    </row>
    <row r="5737" spans="1:4" hidden="1" x14ac:dyDescent="0.3">
      <c r="A5737" t="s">
        <v>610</v>
      </c>
      <c r="B5737" t="s">
        <v>3793</v>
      </c>
      <c r="D5737" t="s">
        <v>3581</v>
      </c>
    </row>
    <row r="5738" spans="1:4" hidden="1" x14ac:dyDescent="0.3">
      <c r="A5738" t="s">
        <v>610</v>
      </c>
      <c r="B5738" t="s">
        <v>3580</v>
      </c>
      <c r="D5738" t="s">
        <v>3581</v>
      </c>
    </row>
    <row r="5739" spans="1:4" hidden="1" x14ac:dyDescent="0.3">
      <c r="A5739" t="s">
        <v>610</v>
      </c>
      <c r="B5739" t="s">
        <v>3900</v>
      </c>
      <c r="D5739" t="s">
        <v>3581</v>
      </c>
    </row>
    <row r="5740" spans="1:4" hidden="1" x14ac:dyDescent="0.3">
      <c r="A5740" t="s">
        <v>610</v>
      </c>
      <c r="B5740" t="s">
        <v>3583</v>
      </c>
      <c r="D5740" t="s">
        <v>3581</v>
      </c>
    </row>
    <row r="5741" spans="1:4" hidden="1" x14ac:dyDescent="0.3">
      <c r="A5741" t="s">
        <v>610</v>
      </c>
      <c r="B5741" t="s">
        <v>3901</v>
      </c>
      <c r="D5741" t="s">
        <v>3581</v>
      </c>
    </row>
    <row r="5742" spans="1:4" hidden="1" x14ac:dyDescent="0.3">
      <c r="A5742" t="s">
        <v>604</v>
      </c>
      <c r="B5742" t="s">
        <v>3751</v>
      </c>
      <c r="D5742" t="s">
        <v>3902</v>
      </c>
    </row>
    <row r="5743" spans="1:4" hidden="1" x14ac:dyDescent="0.3">
      <c r="A5743" t="s">
        <v>604</v>
      </c>
      <c r="B5743" t="s">
        <v>3903</v>
      </c>
      <c r="D5743" t="s">
        <v>3902</v>
      </c>
    </row>
    <row r="5744" spans="1:4" hidden="1" x14ac:dyDescent="0.3">
      <c r="A5744" t="s">
        <v>604</v>
      </c>
      <c r="B5744" t="s">
        <v>3904</v>
      </c>
      <c r="D5744" t="s">
        <v>3902</v>
      </c>
    </row>
    <row r="5745" spans="1:4" hidden="1" x14ac:dyDescent="0.3">
      <c r="A5745" t="s">
        <v>604</v>
      </c>
      <c r="B5745" t="s">
        <v>3905</v>
      </c>
      <c r="D5745" t="s">
        <v>3902</v>
      </c>
    </row>
    <row r="5746" spans="1:4" hidden="1" x14ac:dyDescent="0.3">
      <c r="A5746" t="s">
        <v>604</v>
      </c>
      <c r="B5746" t="s">
        <v>3794</v>
      </c>
      <c r="D5746" t="s">
        <v>3902</v>
      </c>
    </row>
    <row r="5747" spans="1:4" hidden="1" x14ac:dyDescent="0.3">
      <c r="A5747" t="s">
        <v>604</v>
      </c>
      <c r="B5747" t="s">
        <v>3585</v>
      </c>
      <c r="D5747" t="s">
        <v>3902</v>
      </c>
    </row>
    <row r="5748" spans="1:4" hidden="1" x14ac:dyDescent="0.3">
      <c r="A5748" t="s">
        <v>604</v>
      </c>
      <c r="B5748" t="s">
        <v>3587</v>
      </c>
      <c r="D5748" t="s">
        <v>3902</v>
      </c>
    </row>
    <row r="5749" spans="1:4" hidden="1" x14ac:dyDescent="0.3">
      <c r="A5749" t="s">
        <v>604</v>
      </c>
      <c r="B5749" t="s">
        <v>3589</v>
      </c>
      <c r="D5749" t="s">
        <v>3902</v>
      </c>
    </row>
    <row r="5750" spans="1:4" hidden="1" x14ac:dyDescent="0.3">
      <c r="A5750" t="s">
        <v>604</v>
      </c>
      <c r="B5750" t="s">
        <v>3592</v>
      </c>
      <c r="D5750" t="s">
        <v>3902</v>
      </c>
    </row>
    <row r="5751" spans="1:4" hidden="1" x14ac:dyDescent="0.3">
      <c r="A5751" t="s">
        <v>604</v>
      </c>
      <c r="B5751" t="s">
        <v>3442</v>
      </c>
      <c r="D5751" t="s">
        <v>3902</v>
      </c>
    </row>
    <row r="5752" spans="1:4" hidden="1" x14ac:dyDescent="0.3">
      <c r="A5752" t="s">
        <v>604</v>
      </c>
      <c r="B5752" t="s">
        <v>3906</v>
      </c>
      <c r="D5752" t="s">
        <v>3902</v>
      </c>
    </row>
    <row r="5753" spans="1:4" hidden="1" x14ac:dyDescent="0.3">
      <c r="A5753" t="s">
        <v>610</v>
      </c>
      <c r="B5753" t="s">
        <v>3751</v>
      </c>
      <c r="D5753" t="s">
        <v>3902</v>
      </c>
    </row>
    <row r="5754" spans="1:4" hidden="1" x14ac:dyDescent="0.3">
      <c r="A5754" t="s">
        <v>610</v>
      </c>
      <c r="B5754" t="s">
        <v>3903</v>
      </c>
      <c r="D5754" t="s">
        <v>3902</v>
      </c>
    </row>
    <row r="5755" spans="1:4" hidden="1" x14ac:dyDescent="0.3">
      <c r="A5755" t="s">
        <v>610</v>
      </c>
      <c r="B5755" t="s">
        <v>3904</v>
      </c>
      <c r="D5755" t="s">
        <v>3902</v>
      </c>
    </row>
    <row r="5756" spans="1:4" hidden="1" x14ac:dyDescent="0.3">
      <c r="A5756" t="s">
        <v>610</v>
      </c>
      <c r="B5756" t="s">
        <v>3905</v>
      </c>
      <c r="D5756" t="s">
        <v>3902</v>
      </c>
    </row>
    <row r="5757" spans="1:4" hidden="1" x14ac:dyDescent="0.3">
      <c r="A5757" t="s">
        <v>610</v>
      </c>
      <c r="B5757" t="s">
        <v>3794</v>
      </c>
      <c r="D5757" t="s">
        <v>3902</v>
      </c>
    </row>
    <row r="5758" spans="1:4" hidden="1" x14ac:dyDescent="0.3">
      <c r="A5758" t="s">
        <v>610</v>
      </c>
      <c r="B5758" t="s">
        <v>3585</v>
      </c>
      <c r="D5758" t="s">
        <v>3902</v>
      </c>
    </row>
    <row r="5759" spans="1:4" hidden="1" x14ac:dyDescent="0.3">
      <c r="A5759" t="s">
        <v>610</v>
      </c>
      <c r="B5759" t="s">
        <v>3587</v>
      </c>
      <c r="D5759" t="s">
        <v>3902</v>
      </c>
    </row>
    <row r="5760" spans="1:4" hidden="1" x14ac:dyDescent="0.3">
      <c r="A5760" t="s">
        <v>610</v>
      </c>
      <c r="B5760" t="s">
        <v>3589</v>
      </c>
      <c r="D5760" t="s">
        <v>3902</v>
      </c>
    </row>
    <row r="5761" spans="1:4" hidden="1" x14ac:dyDescent="0.3">
      <c r="A5761" t="s">
        <v>610</v>
      </c>
      <c r="B5761" t="s">
        <v>3592</v>
      </c>
      <c r="D5761" t="s">
        <v>3902</v>
      </c>
    </row>
    <row r="5762" spans="1:4" hidden="1" x14ac:dyDescent="0.3">
      <c r="A5762" t="s">
        <v>610</v>
      </c>
      <c r="B5762" t="s">
        <v>3442</v>
      </c>
      <c r="D5762" t="s">
        <v>3902</v>
      </c>
    </row>
    <row r="5763" spans="1:4" hidden="1" x14ac:dyDescent="0.3">
      <c r="A5763" t="s">
        <v>610</v>
      </c>
      <c r="B5763" t="s">
        <v>3906</v>
      </c>
      <c r="D5763" t="s">
        <v>3902</v>
      </c>
    </row>
    <row r="5764" spans="1:4" hidden="1" x14ac:dyDescent="0.3">
      <c r="A5764" t="s">
        <v>585</v>
      </c>
      <c r="B5764" t="s">
        <v>3751</v>
      </c>
      <c r="D5764" t="s">
        <v>3902</v>
      </c>
    </row>
    <row r="5765" spans="1:4" hidden="1" x14ac:dyDescent="0.3">
      <c r="A5765" t="s">
        <v>585</v>
      </c>
      <c r="B5765" t="s">
        <v>3903</v>
      </c>
      <c r="D5765" t="s">
        <v>3902</v>
      </c>
    </row>
    <row r="5766" spans="1:4" hidden="1" x14ac:dyDescent="0.3">
      <c r="A5766" t="s">
        <v>585</v>
      </c>
      <c r="B5766" t="s">
        <v>3904</v>
      </c>
      <c r="D5766" t="s">
        <v>3902</v>
      </c>
    </row>
    <row r="5767" spans="1:4" hidden="1" x14ac:dyDescent="0.3">
      <c r="A5767" t="s">
        <v>585</v>
      </c>
      <c r="B5767" t="s">
        <v>3905</v>
      </c>
      <c r="D5767" t="s">
        <v>3902</v>
      </c>
    </row>
    <row r="5768" spans="1:4" hidden="1" x14ac:dyDescent="0.3">
      <c r="A5768" t="s">
        <v>585</v>
      </c>
      <c r="B5768" t="s">
        <v>3794</v>
      </c>
      <c r="D5768" t="s">
        <v>3902</v>
      </c>
    </row>
    <row r="5769" spans="1:4" hidden="1" x14ac:dyDescent="0.3">
      <c r="A5769" t="s">
        <v>585</v>
      </c>
      <c r="B5769" t="s">
        <v>3585</v>
      </c>
      <c r="D5769" t="s">
        <v>3902</v>
      </c>
    </row>
    <row r="5770" spans="1:4" hidden="1" x14ac:dyDescent="0.3">
      <c r="A5770" t="s">
        <v>585</v>
      </c>
      <c r="B5770" t="s">
        <v>3587</v>
      </c>
      <c r="D5770" t="s">
        <v>3902</v>
      </c>
    </row>
    <row r="5771" spans="1:4" hidden="1" x14ac:dyDescent="0.3">
      <c r="A5771" t="s">
        <v>585</v>
      </c>
      <c r="B5771" t="s">
        <v>3589</v>
      </c>
      <c r="D5771" t="s">
        <v>3902</v>
      </c>
    </row>
    <row r="5772" spans="1:4" hidden="1" x14ac:dyDescent="0.3">
      <c r="A5772" t="s">
        <v>585</v>
      </c>
      <c r="B5772" t="s">
        <v>3592</v>
      </c>
      <c r="D5772" t="s">
        <v>3902</v>
      </c>
    </row>
    <row r="5773" spans="1:4" hidden="1" x14ac:dyDescent="0.3">
      <c r="A5773" t="s">
        <v>585</v>
      </c>
      <c r="B5773" t="s">
        <v>3442</v>
      </c>
      <c r="D5773" t="s">
        <v>3902</v>
      </c>
    </row>
    <row r="5774" spans="1:4" hidden="1" x14ac:dyDescent="0.3">
      <c r="A5774" t="s">
        <v>585</v>
      </c>
      <c r="B5774" t="s">
        <v>3906</v>
      </c>
      <c r="D5774" t="s">
        <v>3902</v>
      </c>
    </row>
    <row r="5775" spans="1:4" hidden="1" x14ac:dyDescent="0.3">
      <c r="A5775" t="s">
        <v>588</v>
      </c>
      <c r="B5775" t="s">
        <v>3751</v>
      </c>
      <c r="D5775" t="s">
        <v>3902</v>
      </c>
    </row>
    <row r="5776" spans="1:4" hidden="1" x14ac:dyDescent="0.3">
      <c r="A5776" t="s">
        <v>588</v>
      </c>
      <c r="B5776" t="s">
        <v>3903</v>
      </c>
      <c r="D5776" t="s">
        <v>3902</v>
      </c>
    </row>
    <row r="5777" spans="1:4" hidden="1" x14ac:dyDescent="0.3">
      <c r="A5777" t="s">
        <v>588</v>
      </c>
      <c r="B5777" t="s">
        <v>3904</v>
      </c>
      <c r="D5777" t="s">
        <v>3902</v>
      </c>
    </row>
    <row r="5778" spans="1:4" hidden="1" x14ac:dyDescent="0.3">
      <c r="A5778" t="s">
        <v>588</v>
      </c>
      <c r="B5778" t="s">
        <v>3905</v>
      </c>
      <c r="D5778" t="s">
        <v>3902</v>
      </c>
    </row>
    <row r="5779" spans="1:4" hidden="1" x14ac:dyDescent="0.3">
      <c r="A5779" t="s">
        <v>588</v>
      </c>
      <c r="B5779" t="s">
        <v>3794</v>
      </c>
      <c r="D5779" t="s">
        <v>3902</v>
      </c>
    </row>
    <row r="5780" spans="1:4" hidden="1" x14ac:dyDescent="0.3">
      <c r="A5780" t="s">
        <v>588</v>
      </c>
      <c r="B5780" t="s">
        <v>3585</v>
      </c>
      <c r="D5780" t="s">
        <v>3902</v>
      </c>
    </row>
    <row r="5781" spans="1:4" hidden="1" x14ac:dyDescent="0.3">
      <c r="A5781" t="s">
        <v>588</v>
      </c>
      <c r="B5781" t="s">
        <v>3587</v>
      </c>
      <c r="D5781" t="s">
        <v>3902</v>
      </c>
    </row>
    <row r="5782" spans="1:4" hidden="1" x14ac:dyDescent="0.3">
      <c r="A5782" t="s">
        <v>588</v>
      </c>
      <c r="B5782" t="s">
        <v>3589</v>
      </c>
      <c r="D5782" t="s">
        <v>3902</v>
      </c>
    </row>
    <row r="5783" spans="1:4" hidden="1" x14ac:dyDescent="0.3">
      <c r="A5783" t="s">
        <v>588</v>
      </c>
      <c r="B5783" t="s">
        <v>3592</v>
      </c>
      <c r="D5783" t="s">
        <v>3902</v>
      </c>
    </row>
    <row r="5784" spans="1:4" hidden="1" x14ac:dyDescent="0.3">
      <c r="A5784" t="s">
        <v>588</v>
      </c>
      <c r="B5784" t="s">
        <v>3442</v>
      </c>
      <c r="D5784" t="s">
        <v>3902</v>
      </c>
    </row>
    <row r="5785" spans="1:4" hidden="1" x14ac:dyDescent="0.3">
      <c r="A5785" t="s">
        <v>588</v>
      </c>
      <c r="B5785" t="s">
        <v>3906</v>
      </c>
      <c r="D5785" t="s">
        <v>3902</v>
      </c>
    </row>
    <row r="5786" spans="1:4" hidden="1" x14ac:dyDescent="0.3">
      <c r="A5786" t="s">
        <v>3907</v>
      </c>
      <c r="B5786" t="s">
        <v>3751</v>
      </c>
      <c r="D5786" t="s">
        <v>3902</v>
      </c>
    </row>
    <row r="5787" spans="1:4" hidden="1" x14ac:dyDescent="0.3">
      <c r="A5787" t="s">
        <v>3907</v>
      </c>
      <c r="B5787" t="s">
        <v>3903</v>
      </c>
      <c r="D5787" t="s">
        <v>3902</v>
      </c>
    </row>
    <row r="5788" spans="1:4" hidden="1" x14ac:dyDescent="0.3">
      <c r="A5788" t="s">
        <v>3907</v>
      </c>
      <c r="B5788" t="s">
        <v>3904</v>
      </c>
      <c r="D5788" t="s">
        <v>3902</v>
      </c>
    </row>
    <row r="5789" spans="1:4" hidden="1" x14ac:dyDescent="0.3">
      <c r="A5789" t="s">
        <v>3907</v>
      </c>
      <c r="B5789" t="s">
        <v>3905</v>
      </c>
      <c r="D5789" t="s">
        <v>3902</v>
      </c>
    </row>
    <row r="5790" spans="1:4" hidden="1" x14ac:dyDescent="0.3">
      <c r="A5790" t="s">
        <v>3907</v>
      </c>
      <c r="B5790" t="s">
        <v>3794</v>
      </c>
      <c r="D5790" t="s">
        <v>3902</v>
      </c>
    </row>
    <row r="5791" spans="1:4" hidden="1" x14ac:dyDescent="0.3">
      <c r="A5791" t="s">
        <v>3907</v>
      </c>
      <c r="B5791" t="s">
        <v>3585</v>
      </c>
      <c r="D5791" t="s">
        <v>3902</v>
      </c>
    </row>
    <row r="5792" spans="1:4" hidden="1" x14ac:dyDescent="0.3">
      <c r="A5792" t="s">
        <v>3907</v>
      </c>
      <c r="B5792" t="s">
        <v>3587</v>
      </c>
      <c r="D5792" t="s">
        <v>3902</v>
      </c>
    </row>
    <row r="5793" spans="1:4" hidden="1" x14ac:dyDescent="0.3">
      <c r="A5793" t="s">
        <v>3907</v>
      </c>
      <c r="B5793" t="s">
        <v>3589</v>
      </c>
      <c r="D5793" t="s">
        <v>3902</v>
      </c>
    </row>
    <row r="5794" spans="1:4" hidden="1" x14ac:dyDescent="0.3">
      <c r="A5794" t="s">
        <v>3907</v>
      </c>
      <c r="B5794" t="s">
        <v>3592</v>
      </c>
      <c r="D5794" t="s">
        <v>3902</v>
      </c>
    </row>
    <row r="5795" spans="1:4" hidden="1" x14ac:dyDescent="0.3">
      <c r="A5795" t="s">
        <v>3907</v>
      </c>
      <c r="B5795" t="s">
        <v>3442</v>
      </c>
      <c r="D5795" t="s">
        <v>3902</v>
      </c>
    </row>
    <row r="5796" spans="1:4" hidden="1" x14ac:dyDescent="0.3">
      <c r="A5796" t="s">
        <v>3907</v>
      </c>
      <c r="B5796" t="s">
        <v>3906</v>
      </c>
      <c r="D5796" t="s">
        <v>3902</v>
      </c>
    </row>
    <row r="5797" spans="1:4" hidden="1" x14ac:dyDescent="0.3">
      <c r="A5797" t="s">
        <v>3908</v>
      </c>
      <c r="B5797" t="s">
        <v>3751</v>
      </c>
      <c r="D5797" t="s">
        <v>3902</v>
      </c>
    </row>
    <row r="5798" spans="1:4" hidden="1" x14ac:dyDescent="0.3">
      <c r="A5798" t="s">
        <v>3908</v>
      </c>
      <c r="B5798" t="s">
        <v>3903</v>
      </c>
      <c r="D5798" t="s">
        <v>3902</v>
      </c>
    </row>
    <row r="5799" spans="1:4" hidden="1" x14ac:dyDescent="0.3">
      <c r="A5799" t="s">
        <v>3908</v>
      </c>
      <c r="B5799" t="s">
        <v>3904</v>
      </c>
      <c r="D5799" t="s">
        <v>3902</v>
      </c>
    </row>
    <row r="5800" spans="1:4" hidden="1" x14ac:dyDescent="0.3">
      <c r="A5800" t="s">
        <v>3908</v>
      </c>
      <c r="B5800" t="s">
        <v>3905</v>
      </c>
      <c r="D5800" t="s">
        <v>3902</v>
      </c>
    </row>
    <row r="5801" spans="1:4" hidden="1" x14ac:dyDescent="0.3">
      <c r="A5801" t="s">
        <v>3908</v>
      </c>
      <c r="B5801" t="s">
        <v>3794</v>
      </c>
      <c r="D5801" t="s">
        <v>3902</v>
      </c>
    </row>
    <row r="5802" spans="1:4" hidden="1" x14ac:dyDescent="0.3">
      <c r="A5802" t="s">
        <v>3908</v>
      </c>
      <c r="B5802" t="s">
        <v>3585</v>
      </c>
      <c r="D5802" t="s">
        <v>3902</v>
      </c>
    </row>
    <row r="5803" spans="1:4" hidden="1" x14ac:dyDescent="0.3">
      <c r="A5803" t="s">
        <v>3908</v>
      </c>
      <c r="B5803" t="s">
        <v>3587</v>
      </c>
      <c r="D5803" t="s">
        <v>3902</v>
      </c>
    </row>
    <row r="5804" spans="1:4" hidden="1" x14ac:dyDescent="0.3">
      <c r="A5804" t="s">
        <v>3908</v>
      </c>
      <c r="B5804" t="s">
        <v>3589</v>
      </c>
      <c r="D5804" t="s">
        <v>3902</v>
      </c>
    </row>
    <row r="5805" spans="1:4" hidden="1" x14ac:dyDescent="0.3">
      <c r="A5805" t="s">
        <v>3908</v>
      </c>
      <c r="B5805" t="s">
        <v>3592</v>
      </c>
      <c r="D5805" t="s">
        <v>3902</v>
      </c>
    </row>
    <row r="5806" spans="1:4" hidden="1" x14ac:dyDescent="0.3">
      <c r="A5806" t="s">
        <v>3908</v>
      </c>
      <c r="B5806" t="s">
        <v>3442</v>
      </c>
      <c r="D5806" t="s">
        <v>3902</v>
      </c>
    </row>
    <row r="5807" spans="1:4" hidden="1" x14ac:dyDescent="0.3">
      <c r="A5807" t="s">
        <v>3908</v>
      </c>
      <c r="B5807" t="s">
        <v>3906</v>
      </c>
      <c r="D5807" t="s">
        <v>3902</v>
      </c>
    </row>
    <row r="5808" spans="1:4" hidden="1" x14ac:dyDescent="0.3">
      <c r="A5808" t="s">
        <v>3909</v>
      </c>
      <c r="B5808" t="s">
        <v>3910</v>
      </c>
      <c r="D5808" t="s">
        <v>3902</v>
      </c>
    </row>
    <row r="5809" spans="1:4" hidden="1" x14ac:dyDescent="0.3">
      <c r="A5809" t="s">
        <v>3909</v>
      </c>
      <c r="B5809" t="s">
        <v>3911</v>
      </c>
      <c r="D5809" t="s">
        <v>3902</v>
      </c>
    </row>
    <row r="5810" spans="1:4" hidden="1" x14ac:dyDescent="0.3">
      <c r="A5810" t="s">
        <v>3909</v>
      </c>
      <c r="B5810" t="s">
        <v>3912</v>
      </c>
      <c r="D5810" t="s">
        <v>3902</v>
      </c>
    </row>
    <row r="5811" spans="1:4" hidden="1" x14ac:dyDescent="0.3">
      <c r="A5811" t="s">
        <v>1218</v>
      </c>
      <c r="B5811" t="s">
        <v>3910</v>
      </c>
      <c r="D5811" t="s">
        <v>3902</v>
      </c>
    </row>
    <row r="5812" spans="1:4" hidden="1" x14ac:dyDescent="0.3">
      <c r="A5812" t="s">
        <v>1218</v>
      </c>
      <c r="B5812" t="s">
        <v>3911</v>
      </c>
      <c r="D5812" t="s">
        <v>3902</v>
      </c>
    </row>
    <row r="5813" spans="1:4" hidden="1" x14ac:dyDescent="0.3">
      <c r="A5813" t="s">
        <v>1218</v>
      </c>
      <c r="B5813" t="s">
        <v>3912</v>
      </c>
      <c r="D5813" t="s">
        <v>3902</v>
      </c>
    </row>
    <row r="5814" spans="1:4" hidden="1" x14ac:dyDescent="0.3">
      <c r="A5814" t="s">
        <v>919</v>
      </c>
      <c r="B5814" t="s">
        <v>3910</v>
      </c>
      <c r="D5814" t="s">
        <v>3902</v>
      </c>
    </row>
    <row r="5815" spans="1:4" hidden="1" x14ac:dyDescent="0.3">
      <c r="A5815" t="s">
        <v>919</v>
      </c>
      <c r="B5815" t="s">
        <v>3911</v>
      </c>
      <c r="D5815" t="s">
        <v>3902</v>
      </c>
    </row>
    <row r="5816" spans="1:4" hidden="1" x14ac:dyDescent="0.3">
      <c r="A5816" t="s">
        <v>919</v>
      </c>
      <c r="B5816" t="s">
        <v>3912</v>
      </c>
      <c r="D5816" t="s">
        <v>3902</v>
      </c>
    </row>
    <row r="5817" spans="1:4" hidden="1" x14ac:dyDescent="0.3">
      <c r="A5817" t="s">
        <v>918</v>
      </c>
      <c r="B5817" t="s">
        <v>3910</v>
      </c>
      <c r="D5817" t="s">
        <v>3902</v>
      </c>
    </row>
    <row r="5818" spans="1:4" hidden="1" x14ac:dyDescent="0.3">
      <c r="A5818" t="s">
        <v>918</v>
      </c>
      <c r="B5818" t="s">
        <v>3911</v>
      </c>
      <c r="D5818" t="s">
        <v>3902</v>
      </c>
    </row>
    <row r="5819" spans="1:4" hidden="1" x14ac:dyDescent="0.3">
      <c r="A5819" t="s">
        <v>918</v>
      </c>
      <c r="B5819" t="s">
        <v>3912</v>
      </c>
      <c r="D5819" t="s">
        <v>3902</v>
      </c>
    </row>
    <row r="5820" spans="1:4" hidden="1" x14ac:dyDescent="0.3">
      <c r="A5820" t="s">
        <v>613</v>
      </c>
      <c r="B5820" t="s">
        <v>3910</v>
      </c>
      <c r="D5820" t="s">
        <v>3902</v>
      </c>
    </row>
    <row r="5821" spans="1:4" hidden="1" x14ac:dyDescent="0.3">
      <c r="A5821" t="s">
        <v>613</v>
      </c>
      <c r="B5821" t="s">
        <v>3911</v>
      </c>
      <c r="D5821" t="s">
        <v>3902</v>
      </c>
    </row>
    <row r="5822" spans="1:4" hidden="1" x14ac:dyDescent="0.3">
      <c r="A5822" t="s">
        <v>613</v>
      </c>
      <c r="B5822" t="s">
        <v>3912</v>
      </c>
      <c r="D5822" t="s">
        <v>3902</v>
      </c>
    </row>
    <row r="5823" spans="1:4" hidden="1" x14ac:dyDescent="0.3">
      <c r="A5823" t="s">
        <v>595</v>
      </c>
      <c r="B5823" t="s">
        <v>3910</v>
      </c>
      <c r="D5823" t="s">
        <v>3902</v>
      </c>
    </row>
    <row r="5824" spans="1:4" hidden="1" x14ac:dyDescent="0.3">
      <c r="A5824" t="s">
        <v>595</v>
      </c>
      <c r="B5824" t="s">
        <v>3911</v>
      </c>
      <c r="D5824" t="s">
        <v>3902</v>
      </c>
    </row>
    <row r="5825" spans="1:4" hidden="1" x14ac:dyDescent="0.3">
      <c r="A5825" t="s">
        <v>595</v>
      </c>
      <c r="B5825" t="s">
        <v>3912</v>
      </c>
      <c r="D5825" t="s">
        <v>3902</v>
      </c>
    </row>
    <row r="5826" spans="1:4" hidden="1" x14ac:dyDescent="0.3">
      <c r="A5826" t="s">
        <v>597</v>
      </c>
      <c r="B5826" t="s">
        <v>3910</v>
      </c>
      <c r="D5826" t="s">
        <v>3902</v>
      </c>
    </row>
    <row r="5827" spans="1:4" hidden="1" x14ac:dyDescent="0.3">
      <c r="A5827" t="s">
        <v>597</v>
      </c>
      <c r="B5827" t="s">
        <v>3911</v>
      </c>
      <c r="D5827" t="s">
        <v>3902</v>
      </c>
    </row>
    <row r="5828" spans="1:4" hidden="1" x14ac:dyDescent="0.3">
      <c r="A5828" t="s">
        <v>597</v>
      </c>
      <c r="B5828" t="s">
        <v>3912</v>
      </c>
      <c r="D5828" t="s">
        <v>3902</v>
      </c>
    </row>
    <row r="5829" spans="1:4" hidden="1" x14ac:dyDescent="0.3">
      <c r="A5829" t="s">
        <v>598</v>
      </c>
      <c r="B5829" t="s">
        <v>3910</v>
      </c>
      <c r="D5829" t="s">
        <v>3902</v>
      </c>
    </row>
    <row r="5830" spans="1:4" hidden="1" x14ac:dyDescent="0.3">
      <c r="A5830" t="s">
        <v>598</v>
      </c>
      <c r="B5830" t="s">
        <v>3911</v>
      </c>
      <c r="D5830" t="s">
        <v>3902</v>
      </c>
    </row>
    <row r="5831" spans="1:4" hidden="1" x14ac:dyDescent="0.3">
      <c r="A5831" t="s">
        <v>598</v>
      </c>
      <c r="B5831" t="s">
        <v>3912</v>
      </c>
      <c r="D5831" t="s">
        <v>3902</v>
      </c>
    </row>
    <row r="5832" spans="1:4" hidden="1" x14ac:dyDescent="0.3">
      <c r="A5832" t="s">
        <v>1224</v>
      </c>
      <c r="B5832" t="s">
        <v>3910</v>
      </c>
      <c r="D5832" t="s">
        <v>3902</v>
      </c>
    </row>
    <row r="5833" spans="1:4" hidden="1" x14ac:dyDescent="0.3">
      <c r="A5833" t="s">
        <v>1224</v>
      </c>
      <c r="B5833" t="s">
        <v>3911</v>
      </c>
      <c r="D5833" t="s">
        <v>3902</v>
      </c>
    </row>
    <row r="5834" spans="1:4" hidden="1" x14ac:dyDescent="0.3">
      <c r="A5834" t="s">
        <v>1224</v>
      </c>
      <c r="B5834" t="s">
        <v>3912</v>
      </c>
      <c r="D5834" t="s">
        <v>3902</v>
      </c>
    </row>
    <row r="5835" spans="1:4" hidden="1" x14ac:dyDescent="0.3">
      <c r="A5835" t="s">
        <v>1225</v>
      </c>
      <c r="B5835" t="s">
        <v>3910</v>
      </c>
      <c r="D5835" t="s">
        <v>3902</v>
      </c>
    </row>
    <row r="5836" spans="1:4" hidden="1" x14ac:dyDescent="0.3">
      <c r="A5836" t="s">
        <v>1225</v>
      </c>
      <c r="B5836" t="s">
        <v>3911</v>
      </c>
      <c r="D5836" t="s">
        <v>3902</v>
      </c>
    </row>
    <row r="5837" spans="1:4" hidden="1" x14ac:dyDescent="0.3">
      <c r="A5837" t="s">
        <v>1225</v>
      </c>
      <c r="B5837" t="s">
        <v>3912</v>
      </c>
      <c r="D5837" t="s">
        <v>3902</v>
      </c>
    </row>
    <row r="5838" spans="1:4" hidden="1" x14ac:dyDescent="0.3">
      <c r="A5838" t="s">
        <v>1226</v>
      </c>
      <c r="B5838" t="s">
        <v>3910</v>
      </c>
      <c r="D5838" t="s">
        <v>3902</v>
      </c>
    </row>
    <row r="5839" spans="1:4" hidden="1" x14ac:dyDescent="0.3">
      <c r="A5839" t="s">
        <v>1226</v>
      </c>
      <c r="B5839" t="s">
        <v>3911</v>
      </c>
      <c r="D5839" t="s">
        <v>3902</v>
      </c>
    </row>
    <row r="5840" spans="1:4" hidden="1" x14ac:dyDescent="0.3">
      <c r="A5840" t="s">
        <v>1226</v>
      </c>
      <c r="B5840" t="s">
        <v>3912</v>
      </c>
      <c r="D5840" t="s">
        <v>3902</v>
      </c>
    </row>
    <row r="5841" spans="1:4" hidden="1" x14ac:dyDescent="0.3">
      <c r="A5841" t="s">
        <v>1227</v>
      </c>
      <c r="B5841" t="s">
        <v>3910</v>
      </c>
      <c r="D5841" t="s">
        <v>3902</v>
      </c>
    </row>
    <row r="5842" spans="1:4" hidden="1" x14ac:dyDescent="0.3">
      <c r="A5842" t="s">
        <v>1227</v>
      </c>
      <c r="B5842" t="s">
        <v>3911</v>
      </c>
      <c r="D5842" t="s">
        <v>3902</v>
      </c>
    </row>
    <row r="5843" spans="1:4" hidden="1" x14ac:dyDescent="0.3">
      <c r="A5843" t="s">
        <v>1227</v>
      </c>
      <c r="B5843" t="s">
        <v>3912</v>
      </c>
      <c r="D5843" t="s">
        <v>3902</v>
      </c>
    </row>
    <row r="5844" spans="1:4" hidden="1" x14ac:dyDescent="0.3">
      <c r="A5844" t="s">
        <v>1228</v>
      </c>
      <c r="B5844" t="s">
        <v>3910</v>
      </c>
      <c r="D5844" t="s">
        <v>3902</v>
      </c>
    </row>
    <row r="5845" spans="1:4" hidden="1" x14ac:dyDescent="0.3">
      <c r="A5845" t="s">
        <v>1228</v>
      </c>
      <c r="B5845" t="s">
        <v>3911</v>
      </c>
      <c r="D5845" t="s">
        <v>3902</v>
      </c>
    </row>
    <row r="5846" spans="1:4" hidden="1" x14ac:dyDescent="0.3">
      <c r="A5846" t="s">
        <v>1228</v>
      </c>
      <c r="B5846" t="s">
        <v>3912</v>
      </c>
      <c r="D5846" t="s">
        <v>3902</v>
      </c>
    </row>
    <row r="5847" spans="1:4" hidden="1" x14ac:dyDescent="0.3">
      <c r="A5847" t="s">
        <v>1229</v>
      </c>
      <c r="B5847" t="s">
        <v>3910</v>
      </c>
      <c r="D5847" t="s">
        <v>3902</v>
      </c>
    </row>
    <row r="5848" spans="1:4" hidden="1" x14ac:dyDescent="0.3">
      <c r="A5848" t="s">
        <v>1229</v>
      </c>
      <c r="B5848" t="s">
        <v>3911</v>
      </c>
      <c r="D5848" t="s">
        <v>3902</v>
      </c>
    </row>
    <row r="5849" spans="1:4" hidden="1" x14ac:dyDescent="0.3">
      <c r="A5849" t="s">
        <v>1229</v>
      </c>
      <c r="B5849" t="s">
        <v>3912</v>
      </c>
      <c r="D5849" t="s">
        <v>3902</v>
      </c>
    </row>
    <row r="5850" spans="1:4" hidden="1" x14ac:dyDescent="0.3">
      <c r="A5850" t="s">
        <v>1230</v>
      </c>
      <c r="B5850" t="s">
        <v>3910</v>
      </c>
      <c r="D5850" t="s">
        <v>3902</v>
      </c>
    </row>
    <row r="5851" spans="1:4" hidden="1" x14ac:dyDescent="0.3">
      <c r="A5851" t="s">
        <v>1230</v>
      </c>
      <c r="B5851" t="s">
        <v>3911</v>
      </c>
      <c r="D5851" t="s">
        <v>3902</v>
      </c>
    </row>
    <row r="5852" spans="1:4" hidden="1" x14ac:dyDescent="0.3">
      <c r="A5852" t="s">
        <v>1230</v>
      </c>
      <c r="B5852" t="s">
        <v>3912</v>
      </c>
      <c r="D5852" t="s">
        <v>3902</v>
      </c>
    </row>
    <row r="5853" spans="1:4" hidden="1" x14ac:dyDescent="0.3">
      <c r="A5853" t="s">
        <v>1231</v>
      </c>
      <c r="B5853" t="s">
        <v>3910</v>
      </c>
      <c r="D5853" t="s">
        <v>3902</v>
      </c>
    </row>
    <row r="5854" spans="1:4" hidden="1" x14ac:dyDescent="0.3">
      <c r="A5854" t="s">
        <v>1231</v>
      </c>
      <c r="B5854" t="s">
        <v>3911</v>
      </c>
      <c r="D5854" t="s">
        <v>3902</v>
      </c>
    </row>
    <row r="5855" spans="1:4" hidden="1" x14ac:dyDescent="0.3">
      <c r="A5855" t="s">
        <v>1231</v>
      </c>
      <c r="B5855" t="s">
        <v>3912</v>
      </c>
      <c r="D5855" t="s">
        <v>3902</v>
      </c>
    </row>
    <row r="5856" spans="1:4" hidden="1" x14ac:dyDescent="0.3">
      <c r="A5856" t="s">
        <v>1232</v>
      </c>
      <c r="B5856" t="s">
        <v>3910</v>
      </c>
      <c r="D5856" t="s">
        <v>3902</v>
      </c>
    </row>
    <row r="5857" spans="1:4" hidden="1" x14ac:dyDescent="0.3">
      <c r="A5857" t="s">
        <v>1232</v>
      </c>
      <c r="B5857" t="s">
        <v>3911</v>
      </c>
      <c r="D5857" t="s">
        <v>3902</v>
      </c>
    </row>
    <row r="5858" spans="1:4" hidden="1" x14ac:dyDescent="0.3">
      <c r="A5858" t="s">
        <v>1232</v>
      </c>
      <c r="B5858" t="s">
        <v>3912</v>
      </c>
      <c r="D5858" t="s">
        <v>3902</v>
      </c>
    </row>
    <row r="5859" spans="1:4" hidden="1" x14ac:dyDescent="0.3">
      <c r="A5859" t="s">
        <v>1234</v>
      </c>
      <c r="B5859" t="s">
        <v>3910</v>
      </c>
      <c r="D5859" t="s">
        <v>3902</v>
      </c>
    </row>
    <row r="5860" spans="1:4" hidden="1" x14ac:dyDescent="0.3">
      <c r="A5860" t="s">
        <v>1234</v>
      </c>
      <c r="B5860" t="s">
        <v>3911</v>
      </c>
      <c r="D5860" t="s">
        <v>3902</v>
      </c>
    </row>
    <row r="5861" spans="1:4" hidden="1" x14ac:dyDescent="0.3">
      <c r="A5861" t="s">
        <v>1234</v>
      </c>
      <c r="B5861" t="s">
        <v>3912</v>
      </c>
      <c r="D5861" t="s">
        <v>3902</v>
      </c>
    </row>
    <row r="5862" spans="1:4" hidden="1" x14ac:dyDescent="0.3">
      <c r="A5862" t="s">
        <v>590</v>
      </c>
      <c r="B5862" t="s">
        <v>3910</v>
      </c>
      <c r="D5862" t="s">
        <v>3902</v>
      </c>
    </row>
    <row r="5863" spans="1:4" hidden="1" x14ac:dyDescent="0.3">
      <c r="A5863" t="s">
        <v>590</v>
      </c>
      <c r="B5863" t="s">
        <v>3911</v>
      </c>
      <c r="D5863" t="s">
        <v>3902</v>
      </c>
    </row>
    <row r="5864" spans="1:4" hidden="1" x14ac:dyDescent="0.3">
      <c r="A5864" t="s">
        <v>590</v>
      </c>
      <c r="B5864" t="s">
        <v>3912</v>
      </c>
      <c r="D5864" t="s">
        <v>3902</v>
      </c>
    </row>
    <row r="5865" spans="1:4" hidden="1" x14ac:dyDescent="0.3">
      <c r="A5865" t="s">
        <v>592</v>
      </c>
      <c r="B5865" t="s">
        <v>3910</v>
      </c>
      <c r="D5865" t="s">
        <v>3902</v>
      </c>
    </row>
    <row r="5866" spans="1:4" hidden="1" x14ac:dyDescent="0.3">
      <c r="A5866" t="s">
        <v>592</v>
      </c>
      <c r="B5866" t="s">
        <v>3911</v>
      </c>
      <c r="D5866" t="s">
        <v>3902</v>
      </c>
    </row>
    <row r="5867" spans="1:4" hidden="1" x14ac:dyDescent="0.3">
      <c r="A5867" t="s">
        <v>592</v>
      </c>
      <c r="B5867" t="s">
        <v>3912</v>
      </c>
      <c r="D5867" t="s">
        <v>3902</v>
      </c>
    </row>
    <row r="5868" spans="1:4" hidden="1" x14ac:dyDescent="0.3">
      <c r="A5868" t="s">
        <v>593</v>
      </c>
      <c r="B5868" t="s">
        <v>3910</v>
      </c>
      <c r="D5868" t="s">
        <v>3902</v>
      </c>
    </row>
    <row r="5869" spans="1:4" hidden="1" x14ac:dyDescent="0.3">
      <c r="A5869" t="s">
        <v>593</v>
      </c>
      <c r="B5869" t="s">
        <v>3911</v>
      </c>
      <c r="D5869" t="s">
        <v>3902</v>
      </c>
    </row>
    <row r="5870" spans="1:4" hidden="1" x14ac:dyDescent="0.3">
      <c r="A5870" t="s">
        <v>593</v>
      </c>
      <c r="B5870" t="s">
        <v>3912</v>
      </c>
      <c r="D5870" t="s">
        <v>3902</v>
      </c>
    </row>
    <row r="5871" spans="1:4" hidden="1" x14ac:dyDescent="0.3">
      <c r="A5871" t="s">
        <v>594</v>
      </c>
      <c r="B5871" t="s">
        <v>3910</v>
      </c>
      <c r="D5871" t="s">
        <v>3902</v>
      </c>
    </row>
    <row r="5872" spans="1:4" hidden="1" x14ac:dyDescent="0.3">
      <c r="A5872" t="s">
        <v>594</v>
      </c>
      <c r="B5872" t="s">
        <v>3911</v>
      </c>
      <c r="D5872" t="s">
        <v>3902</v>
      </c>
    </row>
    <row r="5873" spans="1:4" hidden="1" x14ac:dyDescent="0.3">
      <c r="A5873" t="s">
        <v>594</v>
      </c>
      <c r="B5873" t="s">
        <v>3912</v>
      </c>
      <c r="D5873" t="s">
        <v>3902</v>
      </c>
    </row>
    <row r="5874" spans="1:4" hidden="1" x14ac:dyDescent="0.3">
      <c r="A5874" t="s">
        <v>3910</v>
      </c>
      <c r="B5874" t="s">
        <v>3913</v>
      </c>
      <c r="D5874" t="s">
        <v>3902</v>
      </c>
    </row>
    <row r="5875" spans="1:4" hidden="1" x14ac:dyDescent="0.3">
      <c r="A5875" t="s">
        <v>3911</v>
      </c>
      <c r="B5875" t="s">
        <v>3913</v>
      </c>
      <c r="D5875" t="s">
        <v>3902</v>
      </c>
    </row>
    <row r="5876" spans="1:4" hidden="1" x14ac:dyDescent="0.3">
      <c r="A5876" t="s">
        <v>3912</v>
      </c>
      <c r="B5876" t="s">
        <v>3913</v>
      </c>
      <c r="D5876" t="s">
        <v>3902</v>
      </c>
    </row>
    <row r="5877" spans="1:4" hidden="1" x14ac:dyDescent="0.3">
      <c r="A5877" t="s">
        <v>3910</v>
      </c>
      <c r="B5877" t="s">
        <v>3914</v>
      </c>
      <c r="D5877" t="s">
        <v>3902</v>
      </c>
    </row>
    <row r="5878" spans="1:4" hidden="1" x14ac:dyDescent="0.3">
      <c r="A5878" t="s">
        <v>3911</v>
      </c>
      <c r="B5878" t="s">
        <v>3914</v>
      </c>
      <c r="D5878" t="s">
        <v>3902</v>
      </c>
    </row>
    <row r="5879" spans="1:4" hidden="1" x14ac:dyDescent="0.3">
      <c r="A5879" t="s">
        <v>3912</v>
      </c>
      <c r="B5879" t="s">
        <v>3914</v>
      </c>
      <c r="D5879" t="s">
        <v>3902</v>
      </c>
    </row>
    <row r="5880" spans="1:4" hidden="1" x14ac:dyDescent="0.3">
      <c r="A5880" t="s">
        <v>3910</v>
      </c>
      <c r="B5880" t="s">
        <v>3915</v>
      </c>
      <c r="D5880" t="s">
        <v>3902</v>
      </c>
    </row>
    <row r="5881" spans="1:4" hidden="1" x14ac:dyDescent="0.3">
      <c r="A5881" t="s">
        <v>3911</v>
      </c>
      <c r="B5881" t="s">
        <v>3915</v>
      </c>
      <c r="D5881" t="s">
        <v>3902</v>
      </c>
    </row>
    <row r="5882" spans="1:4" hidden="1" x14ac:dyDescent="0.3">
      <c r="A5882" t="s">
        <v>3912</v>
      </c>
      <c r="B5882" t="s">
        <v>3915</v>
      </c>
      <c r="D5882" t="s">
        <v>3902</v>
      </c>
    </row>
    <row r="5883" spans="1:4" hidden="1" x14ac:dyDescent="0.3">
      <c r="A5883" t="s">
        <v>3910</v>
      </c>
      <c r="B5883" t="s">
        <v>3916</v>
      </c>
      <c r="D5883" t="s">
        <v>3902</v>
      </c>
    </row>
    <row r="5884" spans="1:4" hidden="1" x14ac:dyDescent="0.3">
      <c r="A5884" t="s">
        <v>3911</v>
      </c>
      <c r="B5884" t="s">
        <v>3916</v>
      </c>
      <c r="D5884" t="s">
        <v>3902</v>
      </c>
    </row>
    <row r="5885" spans="1:4" hidden="1" x14ac:dyDescent="0.3">
      <c r="A5885" t="s">
        <v>3912</v>
      </c>
      <c r="B5885" t="s">
        <v>3916</v>
      </c>
      <c r="D5885" t="s">
        <v>3902</v>
      </c>
    </row>
    <row r="5886" spans="1:4" hidden="1" x14ac:dyDescent="0.3">
      <c r="A5886" t="s">
        <v>3910</v>
      </c>
      <c r="B5886" t="s">
        <v>3917</v>
      </c>
      <c r="D5886" t="s">
        <v>3902</v>
      </c>
    </row>
    <row r="5887" spans="1:4" hidden="1" x14ac:dyDescent="0.3">
      <c r="A5887" t="s">
        <v>3911</v>
      </c>
      <c r="B5887" t="s">
        <v>3917</v>
      </c>
      <c r="D5887" t="s">
        <v>3902</v>
      </c>
    </row>
    <row r="5888" spans="1:4" hidden="1" x14ac:dyDescent="0.3">
      <c r="A5888" t="s">
        <v>3912</v>
      </c>
      <c r="B5888" t="s">
        <v>3917</v>
      </c>
      <c r="D5888" t="s">
        <v>3902</v>
      </c>
    </row>
    <row r="5889" spans="1:4" hidden="1" x14ac:dyDescent="0.3">
      <c r="A5889" t="s">
        <v>3910</v>
      </c>
      <c r="B5889" t="s">
        <v>3918</v>
      </c>
      <c r="D5889" t="s">
        <v>3902</v>
      </c>
    </row>
    <row r="5890" spans="1:4" hidden="1" x14ac:dyDescent="0.3">
      <c r="A5890" t="s">
        <v>3911</v>
      </c>
      <c r="B5890" t="s">
        <v>3918</v>
      </c>
      <c r="D5890" t="s">
        <v>3902</v>
      </c>
    </row>
    <row r="5891" spans="1:4" hidden="1" x14ac:dyDescent="0.3">
      <c r="A5891" t="s">
        <v>3912</v>
      </c>
      <c r="B5891" t="s">
        <v>3918</v>
      </c>
      <c r="D5891" t="s">
        <v>3902</v>
      </c>
    </row>
    <row r="5892" spans="1:4" hidden="1" x14ac:dyDescent="0.3">
      <c r="A5892" t="s">
        <v>3910</v>
      </c>
      <c r="B5892" t="s">
        <v>3919</v>
      </c>
      <c r="D5892" t="s">
        <v>3902</v>
      </c>
    </row>
    <row r="5893" spans="1:4" hidden="1" x14ac:dyDescent="0.3">
      <c r="A5893" t="s">
        <v>3911</v>
      </c>
      <c r="B5893" t="s">
        <v>3919</v>
      </c>
      <c r="D5893" t="s">
        <v>3902</v>
      </c>
    </row>
    <row r="5894" spans="1:4" hidden="1" x14ac:dyDescent="0.3">
      <c r="A5894" t="s">
        <v>3912</v>
      </c>
      <c r="B5894" t="s">
        <v>3919</v>
      </c>
      <c r="D5894" t="s">
        <v>3902</v>
      </c>
    </row>
    <row r="5895" spans="1:4" hidden="1" x14ac:dyDescent="0.3">
      <c r="A5895" t="s">
        <v>3910</v>
      </c>
      <c r="B5895" t="s">
        <v>3920</v>
      </c>
      <c r="D5895" t="s">
        <v>3902</v>
      </c>
    </row>
    <row r="5896" spans="1:4" hidden="1" x14ac:dyDescent="0.3">
      <c r="A5896" t="s">
        <v>3911</v>
      </c>
      <c r="B5896" t="s">
        <v>3920</v>
      </c>
      <c r="D5896" t="s">
        <v>3902</v>
      </c>
    </row>
    <row r="5897" spans="1:4" hidden="1" x14ac:dyDescent="0.3">
      <c r="A5897" t="s">
        <v>3912</v>
      </c>
      <c r="B5897" t="s">
        <v>3920</v>
      </c>
      <c r="D5897" t="s">
        <v>3902</v>
      </c>
    </row>
    <row r="5898" spans="1:4" hidden="1" x14ac:dyDescent="0.3">
      <c r="A5898" t="s">
        <v>3910</v>
      </c>
      <c r="B5898" t="s">
        <v>3921</v>
      </c>
      <c r="D5898" t="s">
        <v>3902</v>
      </c>
    </row>
    <row r="5899" spans="1:4" hidden="1" x14ac:dyDescent="0.3">
      <c r="A5899" t="s">
        <v>3911</v>
      </c>
      <c r="B5899" t="s">
        <v>3921</v>
      </c>
      <c r="D5899" t="s">
        <v>3902</v>
      </c>
    </row>
    <row r="5900" spans="1:4" hidden="1" x14ac:dyDescent="0.3">
      <c r="A5900" t="s">
        <v>3912</v>
      </c>
      <c r="B5900" t="s">
        <v>3921</v>
      </c>
      <c r="D5900" t="s">
        <v>3902</v>
      </c>
    </row>
    <row r="5901" spans="1:4" hidden="1" x14ac:dyDescent="0.3">
      <c r="A5901" t="s">
        <v>3910</v>
      </c>
      <c r="B5901" t="s">
        <v>3922</v>
      </c>
      <c r="D5901" t="s">
        <v>3902</v>
      </c>
    </row>
    <row r="5902" spans="1:4" hidden="1" x14ac:dyDescent="0.3">
      <c r="A5902" t="s">
        <v>3911</v>
      </c>
      <c r="B5902" t="s">
        <v>3922</v>
      </c>
      <c r="D5902" t="s">
        <v>3902</v>
      </c>
    </row>
    <row r="5903" spans="1:4" hidden="1" x14ac:dyDescent="0.3">
      <c r="A5903" t="s">
        <v>3912</v>
      </c>
      <c r="B5903" t="s">
        <v>3922</v>
      </c>
      <c r="D5903" t="s">
        <v>3902</v>
      </c>
    </row>
    <row r="5904" spans="1:4" hidden="1" x14ac:dyDescent="0.3">
      <c r="A5904" t="s">
        <v>3910</v>
      </c>
      <c r="B5904" t="s">
        <v>3923</v>
      </c>
      <c r="D5904" t="s">
        <v>3902</v>
      </c>
    </row>
    <row r="5905" spans="1:4" hidden="1" x14ac:dyDescent="0.3">
      <c r="A5905" t="s">
        <v>3911</v>
      </c>
      <c r="B5905" t="s">
        <v>3923</v>
      </c>
      <c r="D5905" t="s">
        <v>3902</v>
      </c>
    </row>
    <row r="5906" spans="1:4" hidden="1" x14ac:dyDescent="0.3">
      <c r="A5906" t="s">
        <v>3912</v>
      </c>
      <c r="B5906" t="s">
        <v>3923</v>
      </c>
      <c r="D5906" t="s">
        <v>3902</v>
      </c>
    </row>
    <row r="5907" spans="1:4" hidden="1" x14ac:dyDescent="0.3">
      <c r="A5907" t="s">
        <v>3910</v>
      </c>
      <c r="B5907" t="s">
        <v>3924</v>
      </c>
      <c r="D5907" t="s">
        <v>3902</v>
      </c>
    </row>
    <row r="5908" spans="1:4" hidden="1" x14ac:dyDescent="0.3">
      <c r="A5908" t="s">
        <v>3911</v>
      </c>
      <c r="B5908" t="s">
        <v>3924</v>
      </c>
      <c r="D5908" t="s">
        <v>3902</v>
      </c>
    </row>
    <row r="5909" spans="1:4" hidden="1" x14ac:dyDescent="0.3">
      <c r="A5909" t="s">
        <v>3912</v>
      </c>
      <c r="B5909" t="s">
        <v>3924</v>
      </c>
      <c r="D5909" t="s">
        <v>3902</v>
      </c>
    </row>
    <row r="5910" spans="1:4" hidden="1" x14ac:dyDescent="0.3">
      <c r="A5910" t="s">
        <v>3910</v>
      </c>
      <c r="B5910" t="s">
        <v>1081</v>
      </c>
      <c r="D5910" t="s">
        <v>3902</v>
      </c>
    </row>
    <row r="5911" spans="1:4" hidden="1" x14ac:dyDescent="0.3">
      <c r="A5911" t="s">
        <v>3911</v>
      </c>
      <c r="B5911" t="s">
        <v>1081</v>
      </c>
      <c r="D5911" t="s">
        <v>3902</v>
      </c>
    </row>
    <row r="5912" spans="1:4" hidden="1" x14ac:dyDescent="0.3">
      <c r="A5912" t="s">
        <v>3912</v>
      </c>
      <c r="B5912" t="s">
        <v>1081</v>
      </c>
      <c r="D5912" t="s">
        <v>3902</v>
      </c>
    </row>
    <row r="5913" spans="1:4" hidden="1" x14ac:dyDescent="0.3">
      <c r="A5913" t="s">
        <v>3910</v>
      </c>
      <c r="B5913" t="s">
        <v>1078</v>
      </c>
      <c r="D5913" t="s">
        <v>3902</v>
      </c>
    </row>
    <row r="5914" spans="1:4" hidden="1" x14ac:dyDescent="0.3">
      <c r="A5914" t="s">
        <v>3911</v>
      </c>
      <c r="B5914" t="s">
        <v>1078</v>
      </c>
      <c r="D5914" t="s">
        <v>3902</v>
      </c>
    </row>
    <row r="5915" spans="1:4" hidden="1" x14ac:dyDescent="0.3">
      <c r="A5915" t="s">
        <v>3912</v>
      </c>
      <c r="B5915" t="s">
        <v>1078</v>
      </c>
      <c r="D5915" t="s">
        <v>3902</v>
      </c>
    </row>
    <row r="5916" spans="1:4" hidden="1" x14ac:dyDescent="0.3">
      <c r="A5916" t="s">
        <v>3910</v>
      </c>
      <c r="B5916" t="s">
        <v>3925</v>
      </c>
      <c r="D5916" t="s">
        <v>3902</v>
      </c>
    </row>
    <row r="5917" spans="1:4" hidden="1" x14ac:dyDescent="0.3">
      <c r="A5917" t="s">
        <v>3911</v>
      </c>
      <c r="B5917" t="s">
        <v>3925</v>
      </c>
      <c r="D5917" t="s">
        <v>3902</v>
      </c>
    </row>
    <row r="5918" spans="1:4" hidden="1" x14ac:dyDescent="0.3">
      <c r="A5918" t="s">
        <v>3912</v>
      </c>
      <c r="B5918" t="s">
        <v>3925</v>
      </c>
      <c r="D5918" t="s">
        <v>3902</v>
      </c>
    </row>
    <row r="5919" spans="1:4" hidden="1" x14ac:dyDescent="0.3">
      <c r="A5919" t="s">
        <v>3910</v>
      </c>
      <c r="B5919" t="s">
        <v>1325</v>
      </c>
      <c r="D5919" t="s">
        <v>3902</v>
      </c>
    </row>
    <row r="5920" spans="1:4" hidden="1" x14ac:dyDescent="0.3">
      <c r="A5920" t="s">
        <v>3911</v>
      </c>
      <c r="B5920" t="s">
        <v>1325</v>
      </c>
      <c r="D5920" t="s">
        <v>3902</v>
      </c>
    </row>
    <row r="5921" spans="1:4" hidden="1" x14ac:dyDescent="0.3">
      <c r="A5921" t="s">
        <v>3912</v>
      </c>
      <c r="B5921" t="s">
        <v>1325</v>
      </c>
      <c r="D5921" t="s">
        <v>3902</v>
      </c>
    </row>
    <row r="5922" spans="1:4" hidden="1" x14ac:dyDescent="0.3">
      <c r="A5922" t="s">
        <v>3910</v>
      </c>
      <c r="B5922" t="s">
        <v>3926</v>
      </c>
      <c r="D5922" t="s">
        <v>3902</v>
      </c>
    </row>
    <row r="5923" spans="1:4" hidden="1" x14ac:dyDescent="0.3">
      <c r="A5923" t="s">
        <v>3911</v>
      </c>
      <c r="B5923" t="s">
        <v>3926</v>
      </c>
      <c r="D5923" t="s">
        <v>3902</v>
      </c>
    </row>
    <row r="5924" spans="1:4" hidden="1" x14ac:dyDescent="0.3">
      <c r="A5924" t="s">
        <v>3912</v>
      </c>
      <c r="B5924" t="s">
        <v>3926</v>
      </c>
      <c r="D5924" t="s">
        <v>3902</v>
      </c>
    </row>
    <row r="5925" spans="1:4" hidden="1" x14ac:dyDescent="0.3">
      <c r="A5925" t="s">
        <v>3910</v>
      </c>
      <c r="B5925" t="s">
        <v>1381</v>
      </c>
      <c r="D5925" t="s">
        <v>3902</v>
      </c>
    </row>
    <row r="5926" spans="1:4" hidden="1" x14ac:dyDescent="0.3">
      <c r="A5926" t="s">
        <v>3911</v>
      </c>
      <c r="B5926" t="s">
        <v>1381</v>
      </c>
      <c r="D5926" t="s">
        <v>3902</v>
      </c>
    </row>
    <row r="5927" spans="1:4" hidden="1" x14ac:dyDescent="0.3">
      <c r="A5927" t="s">
        <v>3912</v>
      </c>
      <c r="B5927" t="s">
        <v>1381</v>
      </c>
      <c r="D5927" t="s">
        <v>3902</v>
      </c>
    </row>
    <row r="5928" spans="1:4" hidden="1" x14ac:dyDescent="0.3">
      <c r="A5928" t="s">
        <v>3910</v>
      </c>
      <c r="B5928" t="s">
        <v>1368</v>
      </c>
      <c r="D5928" t="s">
        <v>3902</v>
      </c>
    </row>
    <row r="5929" spans="1:4" hidden="1" x14ac:dyDescent="0.3">
      <c r="A5929" t="s">
        <v>3911</v>
      </c>
      <c r="B5929" t="s">
        <v>1368</v>
      </c>
      <c r="D5929" t="s">
        <v>3902</v>
      </c>
    </row>
    <row r="5930" spans="1:4" hidden="1" x14ac:dyDescent="0.3">
      <c r="A5930" t="s">
        <v>3912</v>
      </c>
      <c r="B5930" t="s">
        <v>1368</v>
      </c>
      <c r="D5930" t="s">
        <v>3902</v>
      </c>
    </row>
    <row r="5931" spans="1:4" hidden="1" x14ac:dyDescent="0.3">
      <c r="A5931" t="s">
        <v>3910</v>
      </c>
      <c r="B5931" t="s">
        <v>1065</v>
      </c>
      <c r="D5931" t="s">
        <v>3902</v>
      </c>
    </row>
    <row r="5932" spans="1:4" hidden="1" x14ac:dyDescent="0.3">
      <c r="A5932" t="s">
        <v>3911</v>
      </c>
      <c r="B5932" t="s">
        <v>1065</v>
      </c>
      <c r="D5932" t="s">
        <v>3902</v>
      </c>
    </row>
    <row r="5933" spans="1:4" hidden="1" x14ac:dyDescent="0.3">
      <c r="A5933" t="s">
        <v>3912</v>
      </c>
      <c r="B5933" t="s">
        <v>1065</v>
      </c>
      <c r="D5933" t="s">
        <v>3902</v>
      </c>
    </row>
    <row r="5934" spans="1:4" hidden="1" x14ac:dyDescent="0.3">
      <c r="A5934" t="s">
        <v>3910</v>
      </c>
      <c r="B5934" t="s">
        <v>1383</v>
      </c>
      <c r="D5934" t="s">
        <v>3902</v>
      </c>
    </row>
    <row r="5935" spans="1:4" hidden="1" x14ac:dyDescent="0.3">
      <c r="A5935" t="s">
        <v>3911</v>
      </c>
      <c r="B5935" t="s">
        <v>1383</v>
      </c>
      <c r="D5935" t="s">
        <v>3902</v>
      </c>
    </row>
    <row r="5936" spans="1:4" hidden="1" x14ac:dyDescent="0.3">
      <c r="A5936" t="s">
        <v>3912</v>
      </c>
      <c r="B5936" t="s">
        <v>1383</v>
      </c>
      <c r="D5936" t="s">
        <v>3902</v>
      </c>
    </row>
    <row r="5937" spans="1:4" hidden="1" x14ac:dyDescent="0.3">
      <c r="A5937" t="s">
        <v>3910</v>
      </c>
      <c r="B5937" t="s">
        <v>1379</v>
      </c>
      <c r="D5937" t="s">
        <v>3902</v>
      </c>
    </row>
    <row r="5938" spans="1:4" hidden="1" x14ac:dyDescent="0.3">
      <c r="A5938" t="s">
        <v>3911</v>
      </c>
      <c r="B5938" t="s">
        <v>1379</v>
      </c>
      <c r="D5938" t="s">
        <v>3902</v>
      </c>
    </row>
    <row r="5939" spans="1:4" hidden="1" x14ac:dyDescent="0.3">
      <c r="A5939" t="s">
        <v>3912</v>
      </c>
      <c r="B5939" t="s">
        <v>1379</v>
      </c>
      <c r="D5939" t="s">
        <v>3902</v>
      </c>
    </row>
    <row r="5940" spans="1:4" hidden="1" x14ac:dyDescent="0.3">
      <c r="A5940" t="s">
        <v>3910</v>
      </c>
      <c r="B5940" t="s">
        <v>3927</v>
      </c>
      <c r="D5940" t="s">
        <v>3902</v>
      </c>
    </row>
    <row r="5941" spans="1:4" hidden="1" x14ac:dyDescent="0.3">
      <c r="A5941" t="s">
        <v>3911</v>
      </c>
      <c r="B5941" t="s">
        <v>3927</v>
      </c>
      <c r="D5941" t="s">
        <v>3902</v>
      </c>
    </row>
    <row r="5942" spans="1:4" hidden="1" x14ac:dyDescent="0.3">
      <c r="A5942" t="s">
        <v>3912</v>
      </c>
      <c r="B5942" t="s">
        <v>3927</v>
      </c>
      <c r="D5942" t="s">
        <v>3902</v>
      </c>
    </row>
    <row r="5943" spans="1:4" hidden="1" x14ac:dyDescent="0.3">
      <c r="A5943" t="s">
        <v>3910</v>
      </c>
      <c r="B5943" t="s">
        <v>1390</v>
      </c>
      <c r="D5943" t="s">
        <v>3902</v>
      </c>
    </row>
    <row r="5944" spans="1:4" hidden="1" x14ac:dyDescent="0.3">
      <c r="A5944" t="s">
        <v>3911</v>
      </c>
      <c r="B5944" t="s">
        <v>1390</v>
      </c>
      <c r="D5944" t="s">
        <v>3902</v>
      </c>
    </row>
    <row r="5945" spans="1:4" hidden="1" x14ac:dyDescent="0.3">
      <c r="A5945" t="s">
        <v>3912</v>
      </c>
      <c r="B5945" t="s">
        <v>1390</v>
      </c>
      <c r="D5945" t="s">
        <v>3902</v>
      </c>
    </row>
    <row r="5946" spans="1:4" hidden="1" x14ac:dyDescent="0.3">
      <c r="A5946" t="s">
        <v>3910</v>
      </c>
      <c r="B5946" t="s">
        <v>1370</v>
      </c>
      <c r="D5946" t="s">
        <v>3902</v>
      </c>
    </row>
    <row r="5947" spans="1:4" hidden="1" x14ac:dyDescent="0.3">
      <c r="A5947" t="s">
        <v>3911</v>
      </c>
      <c r="B5947" t="s">
        <v>1370</v>
      </c>
      <c r="D5947" t="s">
        <v>3902</v>
      </c>
    </row>
    <row r="5948" spans="1:4" hidden="1" x14ac:dyDescent="0.3">
      <c r="A5948" t="s">
        <v>3912</v>
      </c>
      <c r="B5948" t="s">
        <v>1370</v>
      </c>
      <c r="D5948" t="s">
        <v>3902</v>
      </c>
    </row>
    <row r="5949" spans="1:4" hidden="1" x14ac:dyDescent="0.3">
      <c r="A5949" t="s">
        <v>3910</v>
      </c>
      <c r="B5949" t="s">
        <v>1392</v>
      </c>
      <c r="D5949" t="s">
        <v>3902</v>
      </c>
    </row>
    <row r="5950" spans="1:4" hidden="1" x14ac:dyDescent="0.3">
      <c r="A5950" t="s">
        <v>3911</v>
      </c>
      <c r="B5950" t="s">
        <v>1392</v>
      </c>
      <c r="D5950" t="s">
        <v>3902</v>
      </c>
    </row>
    <row r="5951" spans="1:4" hidden="1" x14ac:dyDescent="0.3">
      <c r="A5951" t="s">
        <v>3912</v>
      </c>
      <c r="B5951" t="s">
        <v>1392</v>
      </c>
      <c r="D5951" t="s">
        <v>3902</v>
      </c>
    </row>
    <row r="5952" spans="1:4" hidden="1" x14ac:dyDescent="0.3">
      <c r="A5952" t="s">
        <v>3910</v>
      </c>
      <c r="B5952" t="s">
        <v>1398</v>
      </c>
      <c r="D5952" t="s">
        <v>3902</v>
      </c>
    </row>
    <row r="5953" spans="1:4" hidden="1" x14ac:dyDescent="0.3">
      <c r="A5953" t="s">
        <v>3911</v>
      </c>
      <c r="B5953" t="s">
        <v>1398</v>
      </c>
      <c r="D5953" t="s">
        <v>3902</v>
      </c>
    </row>
    <row r="5954" spans="1:4" hidden="1" x14ac:dyDescent="0.3">
      <c r="A5954" t="s">
        <v>3912</v>
      </c>
      <c r="B5954" t="s">
        <v>1398</v>
      </c>
      <c r="D5954" t="s">
        <v>3902</v>
      </c>
    </row>
    <row r="5955" spans="1:4" hidden="1" x14ac:dyDescent="0.3">
      <c r="A5955" t="s">
        <v>3910</v>
      </c>
      <c r="B5955" t="s">
        <v>1388</v>
      </c>
      <c r="D5955" t="s">
        <v>3902</v>
      </c>
    </row>
    <row r="5956" spans="1:4" hidden="1" x14ac:dyDescent="0.3">
      <c r="A5956" t="s">
        <v>3911</v>
      </c>
      <c r="B5956" t="s">
        <v>1388</v>
      </c>
      <c r="D5956" t="s">
        <v>3902</v>
      </c>
    </row>
    <row r="5957" spans="1:4" hidden="1" x14ac:dyDescent="0.3">
      <c r="A5957" t="s">
        <v>3912</v>
      </c>
      <c r="B5957" t="s">
        <v>1388</v>
      </c>
      <c r="D5957" t="s">
        <v>3902</v>
      </c>
    </row>
    <row r="5958" spans="1:4" hidden="1" x14ac:dyDescent="0.3">
      <c r="A5958" t="s">
        <v>3910</v>
      </c>
      <c r="B5958" t="s">
        <v>1394</v>
      </c>
      <c r="D5958" t="s">
        <v>3902</v>
      </c>
    </row>
    <row r="5959" spans="1:4" hidden="1" x14ac:dyDescent="0.3">
      <c r="A5959" t="s">
        <v>3911</v>
      </c>
      <c r="B5959" t="s">
        <v>1394</v>
      </c>
      <c r="D5959" t="s">
        <v>3902</v>
      </c>
    </row>
    <row r="5960" spans="1:4" hidden="1" x14ac:dyDescent="0.3">
      <c r="A5960" t="s">
        <v>3912</v>
      </c>
      <c r="B5960" t="s">
        <v>1394</v>
      </c>
      <c r="D5960" t="s">
        <v>3902</v>
      </c>
    </row>
  </sheetData>
  <autoFilter ref="A1:D5960" xr:uid="{38FBF3A0-8AC3-4181-9F6F-18EDAE0EBE72}">
    <filterColumn colId="3">
      <filters>
        <filter val="Biodiesel [METABOLHEAT - National]"/>
        <filter val="Bioessence [METABOLHEAT - National]"/>
        <filter val="Biokérosène [METABOLHEAT - National]"/>
        <filter val="Biomasse solide [METABOLHEAT - National]"/>
        <filter val="Charbon, noir ou brun [METABOLHEAT - National]"/>
        <filter val="Houille [METABOLHEAT - National]"/>
      </filters>
    </filterColumn>
  </autoFilter>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FFF6-CFF7-4634-808B-0F8D7F8467B3}">
  <sheetPr filterMode="1"/>
  <dimension ref="A1:D481"/>
  <sheetViews>
    <sheetView workbookViewId="0">
      <selection activeCell="A302" sqref="A1:D481"/>
    </sheetView>
  </sheetViews>
  <sheetFormatPr baseColWidth="10" defaultColWidth="8.88671875" defaultRowHeight="14.4" x14ac:dyDescent="0.3"/>
  <cols>
    <col min="1" max="1" width="71.21875" customWidth="1"/>
    <col min="2" max="2" width="109.88671875" bestFit="1" customWidth="1"/>
  </cols>
  <sheetData>
    <row r="1" spans="1:4" x14ac:dyDescent="0.3">
      <c r="A1" s="28" t="s">
        <v>1</v>
      </c>
      <c r="B1" s="28" t="s">
        <v>2</v>
      </c>
      <c r="C1" s="28" t="s">
        <v>4</v>
      </c>
      <c r="D1" s="28" t="s">
        <v>1077</v>
      </c>
    </row>
    <row r="2" spans="1:4" hidden="1" x14ac:dyDescent="0.3">
      <c r="A2" t="s">
        <v>1130</v>
      </c>
      <c r="B2" t="s">
        <v>1368</v>
      </c>
      <c r="D2" t="s">
        <v>1065</v>
      </c>
    </row>
    <row r="3" spans="1:4" hidden="1" x14ac:dyDescent="0.3">
      <c r="A3" t="s">
        <v>1130</v>
      </c>
      <c r="B3" t="s">
        <v>1370</v>
      </c>
      <c r="D3" t="s">
        <v>1065</v>
      </c>
    </row>
    <row r="4" spans="1:4" hidden="1" x14ac:dyDescent="0.3">
      <c r="A4" t="s">
        <v>1131</v>
      </c>
      <c r="B4" t="s">
        <v>1368</v>
      </c>
      <c r="D4" t="s">
        <v>1065</v>
      </c>
    </row>
    <row r="5" spans="1:4" hidden="1" x14ac:dyDescent="0.3">
      <c r="A5" t="s">
        <v>1131</v>
      </c>
      <c r="B5" t="s">
        <v>1370</v>
      </c>
      <c r="D5" t="s">
        <v>1065</v>
      </c>
    </row>
    <row r="6" spans="1:4" hidden="1" x14ac:dyDescent="0.3">
      <c r="A6" t="s">
        <v>1132</v>
      </c>
      <c r="B6" t="s">
        <v>1368</v>
      </c>
      <c r="D6" t="s">
        <v>1065</v>
      </c>
    </row>
    <row r="7" spans="1:4" hidden="1" x14ac:dyDescent="0.3">
      <c r="A7" t="s">
        <v>1132</v>
      </c>
      <c r="B7" t="s">
        <v>1370</v>
      </c>
      <c r="D7" t="s">
        <v>1065</v>
      </c>
    </row>
    <row r="8" spans="1:4" hidden="1" x14ac:dyDescent="0.3">
      <c r="A8" t="s">
        <v>1133</v>
      </c>
      <c r="B8" t="s">
        <v>1368</v>
      </c>
      <c r="D8" t="s">
        <v>1065</v>
      </c>
    </row>
    <row r="9" spans="1:4" hidden="1" x14ac:dyDescent="0.3">
      <c r="A9" t="s">
        <v>1133</v>
      </c>
      <c r="B9" t="s">
        <v>1370</v>
      </c>
      <c r="D9" t="s">
        <v>1065</v>
      </c>
    </row>
    <row r="10" spans="1:4" hidden="1" x14ac:dyDescent="0.3">
      <c r="A10" t="s">
        <v>1150</v>
      </c>
      <c r="B10" t="s">
        <v>1368</v>
      </c>
      <c r="D10" t="s">
        <v>1065</v>
      </c>
    </row>
    <row r="11" spans="1:4" hidden="1" x14ac:dyDescent="0.3">
      <c r="A11" t="s">
        <v>1150</v>
      </c>
      <c r="B11" t="s">
        <v>1370</v>
      </c>
      <c r="D11" t="s">
        <v>1065</v>
      </c>
    </row>
    <row r="12" spans="1:4" hidden="1" x14ac:dyDescent="0.3">
      <c r="A12" t="s">
        <v>3646</v>
      </c>
      <c r="B12" t="s">
        <v>1368</v>
      </c>
      <c r="D12" t="s">
        <v>1065</v>
      </c>
    </row>
    <row r="13" spans="1:4" hidden="1" x14ac:dyDescent="0.3">
      <c r="A13" t="s">
        <v>3646</v>
      </c>
      <c r="B13" t="s">
        <v>1370</v>
      </c>
      <c r="D13" t="s">
        <v>1065</v>
      </c>
    </row>
    <row r="14" spans="1:4" hidden="1" x14ac:dyDescent="0.3">
      <c r="A14" t="s">
        <v>3647</v>
      </c>
      <c r="B14" t="s">
        <v>1368</v>
      </c>
      <c r="D14" t="s">
        <v>1065</v>
      </c>
    </row>
    <row r="15" spans="1:4" hidden="1" x14ac:dyDescent="0.3">
      <c r="A15" t="s">
        <v>3647</v>
      </c>
      <c r="B15" t="s">
        <v>1370</v>
      </c>
      <c r="D15" t="s">
        <v>1065</v>
      </c>
    </row>
    <row r="16" spans="1:4" hidden="1" x14ac:dyDescent="0.3">
      <c r="A16" t="s">
        <v>3648</v>
      </c>
      <c r="B16" t="s">
        <v>1368</v>
      </c>
      <c r="D16" t="s">
        <v>1065</v>
      </c>
    </row>
    <row r="17" spans="1:4" hidden="1" x14ac:dyDescent="0.3">
      <c r="A17" t="s">
        <v>3648</v>
      </c>
      <c r="B17" t="s">
        <v>1370</v>
      </c>
      <c r="D17" t="s">
        <v>1065</v>
      </c>
    </row>
    <row r="18" spans="1:4" hidden="1" x14ac:dyDescent="0.3">
      <c r="A18" t="s">
        <v>3649</v>
      </c>
      <c r="B18" t="s">
        <v>1368</v>
      </c>
      <c r="D18" t="s">
        <v>1065</v>
      </c>
    </row>
    <row r="19" spans="1:4" hidden="1" x14ac:dyDescent="0.3">
      <c r="A19" t="s">
        <v>3649</v>
      </c>
      <c r="B19" t="s">
        <v>1370</v>
      </c>
      <c r="D19" t="s">
        <v>1065</v>
      </c>
    </row>
    <row r="20" spans="1:4" hidden="1" x14ac:dyDescent="0.3">
      <c r="A20" t="s">
        <v>3650</v>
      </c>
      <c r="B20" t="s">
        <v>1368</v>
      </c>
      <c r="D20" t="s">
        <v>1065</v>
      </c>
    </row>
    <row r="21" spans="1:4" hidden="1" x14ac:dyDescent="0.3">
      <c r="A21" t="s">
        <v>3650</v>
      </c>
      <c r="B21" t="s">
        <v>1370</v>
      </c>
      <c r="D21" t="s">
        <v>1065</v>
      </c>
    </row>
    <row r="22" spans="1:4" hidden="1" x14ac:dyDescent="0.3">
      <c r="A22" t="s">
        <v>3651</v>
      </c>
      <c r="B22" t="s">
        <v>1368</v>
      </c>
      <c r="D22" t="s">
        <v>1065</v>
      </c>
    </row>
    <row r="23" spans="1:4" hidden="1" x14ac:dyDescent="0.3">
      <c r="A23" t="s">
        <v>3651</v>
      </c>
      <c r="B23" t="s">
        <v>1370</v>
      </c>
      <c r="D23" t="s">
        <v>1065</v>
      </c>
    </row>
    <row r="24" spans="1:4" hidden="1" x14ac:dyDescent="0.3">
      <c r="A24" t="s">
        <v>3652</v>
      </c>
      <c r="B24" t="s">
        <v>1368</v>
      </c>
      <c r="D24" t="s">
        <v>1065</v>
      </c>
    </row>
    <row r="25" spans="1:4" hidden="1" x14ac:dyDescent="0.3">
      <c r="A25" t="s">
        <v>3652</v>
      </c>
      <c r="B25" t="s">
        <v>1370</v>
      </c>
      <c r="D25" t="s">
        <v>1065</v>
      </c>
    </row>
    <row r="26" spans="1:4" hidden="1" x14ac:dyDescent="0.3">
      <c r="A26" t="s">
        <v>3653</v>
      </c>
      <c r="B26" t="s">
        <v>1368</v>
      </c>
      <c r="D26" t="s">
        <v>1065</v>
      </c>
    </row>
    <row r="27" spans="1:4" hidden="1" x14ac:dyDescent="0.3">
      <c r="A27" t="s">
        <v>3653</v>
      </c>
      <c r="B27" t="s">
        <v>1370</v>
      </c>
      <c r="D27" t="s">
        <v>1065</v>
      </c>
    </row>
    <row r="28" spans="1:4" hidden="1" x14ac:dyDescent="0.3">
      <c r="A28" t="s">
        <v>3654</v>
      </c>
      <c r="B28" t="s">
        <v>1368</v>
      </c>
      <c r="D28" t="s">
        <v>1065</v>
      </c>
    </row>
    <row r="29" spans="1:4" hidden="1" x14ac:dyDescent="0.3">
      <c r="A29" t="s">
        <v>3654</v>
      </c>
      <c r="B29" t="s">
        <v>1370</v>
      </c>
      <c r="D29" t="s">
        <v>1065</v>
      </c>
    </row>
    <row r="30" spans="1:4" hidden="1" x14ac:dyDescent="0.3">
      <c r="A30" t="s">
        <v>3655</v>
      </c>
      <c r="B30" t="s">
        <v>1368</v>
      </c>
      <c r="D30" t="s">
        <v>1065</v>
      </c>
    </row>
    <row r="31" spans="1:4" hidden="1" x14ac:dyDescent="0.3">
      <c r="A31" t="s">
        <v>3655</v>
      </c>
      <c r="B31" t="s">
        <v>1370</v>
      </c>
      <c r="D31" t="s">
        <v>1065</v>
      </c>
    </row>
    <row r="32" spans="1:4" hidden="1" x14ac:dyDescent="0.3">
      <c r="A32" t="s">
        <v>3656</v>
      </c>
      <c r="B32" t="s">
        <v>1368</v>
      </c>
      <c r="D32" t="s">
        <v>1065</v>
      </c>
    </row>
    <row r="33" spans="1:4" hidden="1" x14ac:dyDescent="0.3">
      <c r="A33" t="s">
        <v>3656</v>
      </c>
      <c r="B33" t="s">
        <v>1370</v>
      </c>
      <c r="D33" t="s">
        <v>1065</v>
      </c>
    </row>
    <row r="34" spans="1:4" hidden="1" x14ac:dyDescent="0.3">
      <c r="A34" t="s">
        <v>3657</v>
      </c>
      <c r="B34" t="s">
        <v>1368</v>
      </c>
      <c r="D34" t="s">
        <v>1065</v>
      </c>
    </row>
    <row r="35" spans="1:4" hidden="1" x14ac:dyDescent="0.3">
      <c r="A35" t="s">
        <v>3657</v>
      </c>
      <c r="B35" t="s">
        <v>1370</v>
      </c>
      <c r="D35" t="s">
        <v>1065</v>
      </c>
    </row>
    <row r="36" spans="1:4" hidden="1" x14ac:dyDescent="0.3">
      <c r="A36" t="s">
        <v>3658</v>
      </c>
      <c r="B36" t="s">
        <v>1368</v>
      </c>
      <c r="D36" t="s">
        <v>1065</v>
      </c>
    </row>
    <row r="37" spans="1:4" hidden="1" x14ac:dyDescent="0.3">
      <c r="A37" t="s">
        <v>3658</v>
      </c>
      <c r="B37" t="s">
        <v>1370</v>
      </c>
      <c r="D37" t="s">
        <v>1065</v>
      </c>
    </row>
    <row r="38" spans="1:4" hidden="1" x14ac:dyDescent="0.3">
      <c r="A38" t="s">
        <v>3659</v>
      </c>
      <c r="B38" t="s">
        <v>1368</v>
      </c>
      <c r="D38" t="s">
        <v>1065</v>
      </c>
    </row>
    <row r="39" spans="1:4" hidden="1" x14ac:dyDescent="0.3">
      <c r="A39" t="s">
        <v>3659</v>
      </c>
      <c r="B39" t="s">
        <v>1370</v>
      </c>
      <c r="D39" t="s">
        <v>1065</v>
      </c>
    </row>
    <row r="40" spans="1:4" hidden="1" x14ac:dyDescent="0.3">
      <c r="A40" t="s">
        <v>3660</v>
      </c>
      <c r="B40" t="s">
        <v>1368</v>
      </c>
      <c r="D40" t="s">
        <v>1065</v>
      </c>
    </row>
    <row r="41" spans="1:4" hidden="1" x14ac:dyDescent="0.3">
      <c r="A41" t="s">
        <v>3660</v>
      </c>
      <c r="B41" t="s">
        <v>1370</v>
      </c>
      <c r="D41" t="s">
        <v>1065</v>
      </c>
    </row>
    <row r="42" spans="1:4" hidden="1" x14ac:dyDescent="0.3">
      <c r="A42" t="s">
        <v>3661</v>
      </c>
      <c r="B42" t="s">
        <v>1368</v>
      </c>
      <c r="D42" t="s">
        <v>1065</v>
      </c>
    </row>
    <row r="43" spans="1:4" hidden="1" x14ac:dyDescent="0.3">
      <c r="A43" t="s">
        <v>3661</v>
      </c>
      <c r="B43" t="s">
        <v>1370</v>
      </c>
      <c r="D43" t="s">
        <v>1065</v>
      </c>
    </row>
    <row r="44" spans="1:4" hidden="1" x14ac:dyDescent="0.3">
      <c r="A44" t="s">
        <v>3662</v>
      </c>
      <c r="B44" t="s">
        <v>1368</v>
      </c>
      <c r="D44" t="s">
        <v>1065</v>
      </c>
    </row>
    <row r="45" spans="1:4" hidden="1" x14ac:dyDescent="0.3">
      <c r="A45" t="s">
        <v>3662</v>
      </c>
      <c r="B45" t="s">
        <v>1370</v>
      </c>
      <c r="D45" t="s">
        <v>1065</v>
      </c>
    </row>
    <row r="46" spans="1:4" hidden="1" x14ac:dyDescent="0.3">
      <c r="A46" t="s">
        <v>3663</v>
      </c>
      <c r="B46" t="s">
        <v>1368</v>
      </c>
      <c r="D46" t="s">
        <v>1065</v>
      </c>
    </row>
    <row r="47" spans="1:4" hidden="1" x14ac:dyDescent="0.3">
      <c r="A47" t="s">
        <v>3663</v>
      </c>
      <c r="B47" t="s">
        <v>1370</v>
      </c>
      <c r="D47" t="s">
        <v>1065</v>
      </c>
    </row>
    <row r="48" spans="1:4" hidden="1" x14ac:dyDescent="0.3">
      <c r="A48" t="s">
        <v>3664</v>
      </c>
      <c r="B48" t="s">
        <v>1368</v>
      </c>
      <c r="D48" t="s">
        <v>1065</v>
      </c>
    </row>
    <row r="49" spans="1:4" hidden="1" x14ac:dyDescent="0.3">
      <c r="A49" t="s">
        <v>3664</v>
      </c>
      <c r="B49" t="s">
        <v>1370</v>
      </c>
      <c r="D49" t="s">
        <v>1065</v>
      </c>
    </row>
    <row r="50" spans="1:4" hidden="1" x14ac:dyDescent="0.3">
      <c r="A50" t="s">
        <v>3665</v>
      </c>
      <c r="B50" t="s">
        <v>1368</v>
      </c>
      <c r="D50" t="s">
        <v>1065</v>
      </c>
    </row>
    <row r="51" spans="1:4" hidden="1" x14ac:dyDescent="0.3">
      <c r="A51" t="s">
        <v>3665</v>
      </c>
      <c r="B51" t="s">
        <v>1370</v>
      </c>
      <c r="D51" t="s">
        <v>1065</v>
      </c>
    </row>
    <row r="52" spans="1:4" hidden="1" x14ac:dyDescent="0.3">
      <c r="A52" t="s">
        <v>3666</v>
      </c>
      <c r="B52" t="s">
        <v>1368</v>
      </c>
      <c r="D52" t="s">
        <v>1065</v>
      </c>
    </row>
    <row r="53" spans="1:4" hidden="1" x14ac:dyDescent="0.3">
      <c r="A53" t="s">
        <v>3666</v>
      </c>
      <c r="B53" t="s">
        <v>1370</v>
      </c>
      <c r="D53" t="s">
        <v>1065</v>
      </c>
    </row>
    <row r="54" spans="1:4" hidden="1" x14ac:dyDescent="0.3">
      <c r="A54" t="s">
        <v>3667</v>
      </c>
      <c r="B54" t="s">
        <v>1368</v>
      </c>
      <c r="D54" t="s">
        <v>1065</v>
      </c>
    </row>
    <row r="55" spans="1:4" hidden="1" x14ac:dyDescent="0.3">
      <c r="A55" t="s">
        <v>3667</v>
      </c>
      <c r="B55" t="s">
        <v>1370</v>
      </c>
      <c r="D55" t="s">
        <v>1065</v>
      </c>
    </row>
    <row r="56" spans="1:4" hidden="1" x14ac:dyDescent="0.3">
      <c r="A56" t="s">
        <v>3668</v>
      </c>
      <c r="B56" t="s">
        <v>1368</v>
      </c>
      <c r="D56" t="s">
        <v>1065</v>
      </c>
    </row>
    <row r="57" spans="1:4" hidden="1" x14ac:dyDescent="0.3">
      <c r="A57" t="s">
        <v>3668</v>
      </c>
      <c r="B57" t="s">
        <v>1370</v>
      </c>
      <c r="D57" t="s">
        <v>1065</v>
      </c>
    </row>
    <row r="58" spans="1:4" hidden="1" x14ac:dyDescent="0.3">
      <c r="A58" t="s">
        <v>3669</v>
      </c>
      <c r="B58" t="s">
        <v>1368</v>
      </c>
      <c r="D58" t="s">
        <v>1065</v>
      </c>
    </row>
    <row r="59" spans="1:4" hidden="1" x14ac:dyDescent="0.3">
      <c r="A59" t="s">
        <v>3669</v>
      </c>
      <c r="B59" t="s">
        <v>1370</v>
      </c>
      <c r="D59" t="s">
        <v>1065</v>
      </c>
    </row>
    <row r="60" spans="1:4" hidden="1" x14ac:dyDescent="0.3">
      <c r="A60" t="s">
        <v>3670</v>
      </c>
      <c r="B60" t="s">
        <v>1368</v>
      </c>
      <c r="D60" t="s">
        <v>1065</v>
      </c>
    </row>
    <row r="61" spans="1:4" hidden="1" x14ac:dyDescent="0.3">
      <c r="A61" t="s">
        <v>3670</v>
      </c>
      <c r="B61" t="s">
        <v>1370</v>
      </c>
      <c r="D61" t="s">
        <v>1065</v>
      </c>
    </row>
    <row r="62" spans="1:4" hidden="1" x14ac:dyDescent="0.3">
      <c r="A62" t="s">
        <v>3671</v>
      </c>
      <c r="B62" t="s">
        <v>1368</v>
      </c>
      <c r="D62" t="s">
        <v>1065</v>
      </c>
    </row>
    <row r="63" spans="1:4" hidden="1" x14ac:dyDescent="0.3">
      <c r="A63" t="s">
        <v>3671</v>
      </c>
      <c r="B63" t="s">
        <v>1370</v>
      </c>
      <c r="D63" t="s">
        <v>1065</v>
      </c>
    </row>
    <row r="64" spans="1:4" hidden="1" x14ac:dyDescent="0.3">
      <c r="A64" t="s">
        <v>3672</v>
      </c>
      <c r="B64" t="s">
        <v>1368</v>
      </c>
      <c r="D64" t="s">
        <v>1065</v>
      </c>
    </row>
    <row r="65" spans="1:4" hidden="1" x14ac:dyDescent="0.3">
      <c r="A65" t="s">
        <v>3672</v>
      </c>
      <c r="B65" t="s">
        <v>1370</v>
      </c>
      <c r="D65" t="s">
        <v>1065</v>
      </c>
    </row>
    <row r="66" spans="1:4" hidden="1" x14ac:dyDescent="0.3">
      <c r="A66" t="s">
        <v>3673</v>
      </c>
      <c r="B66" t="s">
        <v>1368</v>
      </c>
      <c r="D66" t="s">
        <v>1065</v>
      </c>
    </row>
    <row r="67" spans="1:4" hidden="1" x14ac:dyDescent="0.3">
      <c r="A67" t="s">
        <v>3673</v>
      </c>
      <c r="B67" t="s">
        <v>1370</v>
      </c>
      <c r="D67" t="s">
        <v>1065</v>
      </c>
    </row>
    <row r="68" spans="1:4" hidden="1" x14ac:dyDescent="0.3">
      <c r="A68" t="s">
        <v>3674</v>
      </c>
      <c r="B68" t="s">
        <v>1368</v>
      </c>
      <c r="D68" t="s">
        <v>1065</v>
      </c>
    </row>
    <row r="69" spans="1:4" hidden="1" x14ac:dyDescent="0.3">
      <c r="A69" t="s">
        <v>3674</v>
      </c>
      <c r="B69" t="s">
        <v>1370</v>
      </c>
      <c r="D69" t="s">
        <v>1065</v>
      </c>
    </row>
    <row r="70" spans="1:4" hidden="1" x14ac:dyDescent="0.3">
      <c r="A70" t="s">
        <v>3675</v>
      </c>
      <c r="B70" t="s">
        <v>1368</v>
      </c>
      <c r="D70" t="s">
        <v>1065</v>
      </c>
    </row>
    <row r="71" spans="1:4" hidden="1" x14ac:dyDescent="0.3">
      <c r="A71" t="s">
        <v>3675</v>
      </c>
      <c r="B71" t="s">
        <v>1370</v>
      </c>
      <c r="D71" t="s">
        <v>1065</v>
      </c>
    </row>
    <row r="72" spans="1:4" hidden="1" x14ac:dyDescent="0.3">
      <c r="A72" t="s">
        <v>3676</v>
      </c>
      <c r="B72" t="s">
        <v>1368</v>
      </c>
      <c r="D72" t="s">
        <v>1065</v>
      </c>
    </row>
    <row r="73" spans="1:4" hidden="1" x14ac:dyDescent="0.3">
      <c r="A73" t="s">
        <v>3676</v>
      </c>
      <c r="B73" t="s">
        <v>1370</v>
      </c>
      <c r="D73" t="s">
        <v>1065</v>
      </c>
    </row>
    <row r="74" spans="1:4" hidden="1" x14ac:dyDescent="0.3">
      <c r="A74" t="s">
        <v>3677</v>
      </c>
      <c r="B74" t="s">
        <v>1368</v>
      </c>
      <c r="D74" t="s">
        <v>1065</v>
      </c>
    </row>
    <row r="75" spans="1:4" hidden="1" x14ac:dyDescent="0.3">
      <c r="A75" t="s">
        <v>3677</v>
      </c>
      <c r="B75" t="s">
        <v>1370</v>
      </c>
      <c r="D75" t="s">
        <v>1065</v>
      </c>
    </row>
    <row r="76" spans="1:4" hidden="1" x14ac:dyDescent="0.3">
      <c r="A76" t="s">
        <v>3678</v>
      </c>
      <c r="B76" t="s">
        <v>1368</v>
      </c>
      <c r="D76" t="s">
        <v>1065</v>
      </c>
    </row>
    <row r="77" spans="1:4" hidden="1" x14ac:dyDescent="0.3">
      <c r="A77" t="s">
        <v>3678</v>
      </c>
      <c r="B77" t="s">
        <v>1370</v>
      </c>
      <c r="D77" t="s">
        <v>1065</v>
      </c>
    </row>
    <row r="78" spans="1:4" hidden="1" x14ac:dyDescent="0.3">
      <c r="A78" t="s">
        <v>3679</v>
      </c>
      <c r="B78" t="s">
        <v>1368</v>
      </c>
      <c r="D78" t="s">
        <v>1065</v>
      </c>
    </row>
    <row r="79" spans="1:4" hidden="1" x14ac:dyDescent="0.3">
      <c r="A79" t="s">
        <v>3679</v>
      </c>
      <c r="B79" t="s">
        <v>1370</v>
      </c>
      <c r="D79" t="s">
        <v>1065</v>
      </c>
    </row>
    <row r="80" spans="1:4" hidden="1" x14ac:dyDescent="0.3">
      <c r="A80" t="s">
        <v>3680</v>
      </c>
      <c r="B80" t="s">
        <v>1368</v>
      </c>
      <c r="D80" t="s">
        <v>1065</v>
      </c>
    </row>
    <row r="81" spans="1:4" hidden="1" x14ac:dyDescent="0.3">
      <c r="A81" t="s">
        <v>3680</v>
      </c>
      <c r="B81" t="s">
        <v>1370</v>
      </c>
      <c r="D81" t="s">
        <v>1065</v>
      </c>
    </row>
    <row r="82" spans="1:4" hidden="1" x14ac:dyDescent="0.3">
      <c r="A82" t="s">
        <v>3681</v>
      </c>
      <c r="B82" t="s">
        <v>1368</v>
      </c>
      <c r="D82" t="s">
        <v>1065</v>
      </c>
    </row>
    <row r="83" spans="1:4" hidden="1" x14ac:dyDescent="0.3">
      <c r="A83" t="s">
        <v>3681</v>
      </c>
      <c r="B83" t="s">
        <v>1370</v>
      </c>
      <c r="D83" t="s">
        <v>1065</v>
      </c>
    </row>
    <row r="84" spans="1:4" hidden="1" x14ac:dyDescent="0.3">
      <c r="A84" t="s">
        <v>3682</v>
      </c>
      <c r="B84" t="s">
        <v>1368</v>
      </c>
      <c r="D84" t="s">
        <v>1065</v>
      </c>
    </row>
    <row r="85" spans="1:4" hidden="1" x14ac:dyDescent="0.3">
      <c r="A85" t="s">
        <v>3682</v>
      </c>
      <c r="B85" t="s">
        <v>1370</v>
      </c>
      <c r="D85" t="s">
        <v>1065</v>
      </c>
    </row>
    <row r="86" spans="1:4" hidden="1" x14ac:dyDescent="0.3">
      <c r="A86" t="s">
        <v>3683</v>
      </c>
      <c r="B86" t="s">
        <v>1368</v>
      </c>
      <c r="D86" t="s">
        <v>1065</v>
      </c>
    </row>
    <row r="87" spans="1:4" hidden="1" x14ac:dyDescent="0.3">
      <c r="A87" t="s">
        <v>3683</v>
      </c>
      <c r="B87" t="s">
        <v>1370</v>
      </c>
      <c r="D87" t="s">
        <v>1065</v>
      </c>
    </row>
    <row r="88" spans="1:4" hidden="1" x14ac:dyDescent="0.3">
      <c r="A88" t="s">
        <v>3684</v>
      </c>
      <c r="B88" t="s">
        <v>1368</v>
      </c>
      <c r="D88" t="s">
        <v>1065</v>
      </c>
    </row>
    <row r="89" spans="1:4" hidden="1" x14ac:dyDescent="0.3">
      <c r="A89" t="s">
        <v>3684</v>
      </c>
      <c r="B89" t="s">
        <v>1370</v>
      </c>
      <c r="D89" t="s">
        <v>1065</v>
      </c>
    </row>
    <row r="90" spans="1:4" hidden="1" x14ac:dyDescent="0.3">
      <c r="A90" t="s">
        <v>3685</v>
      </c>
      <c r="B90" t="s">
        <v>1368</v>
      </c>
      <c r="D90" t="s">
        <v>1065</v>
      </c>
    </row>
    <row r="91" spans="1:4" hidden="1" x14ac:dyDescent="0.3">
      <c r="A91" t="s">
        <v>3685</v>
      </c>
      <c r="B91" t="s">
        <v>1370</v>
      </c>
      <c r="D91" t="s">
        <v>1065</v>
      </c>
    </row>
    <row r="92" spans="1:4" hidden="1" x14ac:dyDescent="0.3">
      <c r="A92" t="s">
        <v>3686</v>
      </c>
      <c r="B92" t="s">
        <v>1368</v>
      </c>
      <c r="D92" t="s">
        <v>1065</v>
      </c>
    </row>
    <row r="93" spans="1:4" hidden="1" x14ac:dyDescent="0.3">
      <c r="A93" t="s">
        <v>3686</v>
      </c>
      <c r="B93" t="s">
        <v>1370</v>
      </c>
      <c r="D93" t="s">
        <v>1065</v>
      </c>
    </row>
    <row r="94" spans="1:4" hidden="1" x14ac:dyDescent="0.3">
      <c r="A94" t="s">
        <v>3687</v>
      </c>
      <c r="B94" t="s">
        <v>1368</v>
      </c>
      <c r="D94" t="s">
        <v>1065</v>
      </c>
    </row>
    <row r="95" spans="1:4" hidden="1" x14ac:dyDescent="0.3">
      <c r="A95" t="s">
        <v>3687</v>
      </c>
      <c r="B95" t="s">
        <v>1370</v>
      </c>
      <c r="D95" t="s">
        <v>1065</v>
      </c>
    </row>
    <row r="96" spans="1:4" hidden="1" x14ac:dyDescent="0.3">
      <c r="A96" t="s">
        <v>3688</v>
      </c>
      <c r="B96" t="s">
        <v>1368</v>
      </c>
      <c r="D96" t="s">
        <v>1065</v>
      </c>
    </row>
    <row r="97" spans="1:4" hidden="1" x14ac:dyDescent="0.3">
      <c r="A97" t="s">
        <v>3688</v>
      </c>
      <c r="B97" t="s">
        <v>1370</v>
      </c>
      <c r="D97" t="s">
        <v>1065</v>
      </c>
    </row>
    <row r="98" spans="1:4" hidden="1" x14ac:dyDescent="0.3">
      <c r="A98" t="s">
        <v>3689</v>
      </c>
      <c r="B98" t="s">
        <v>1368</v>
      </c>
      <c r="D98" t="s">
        <v>1065</v>
      </c>
    </row>
    <row r="99" spans="1:4" hidden="1" x14ac:dyDescent="0.3">
      <c r="A99" t="s">
        <v>3689</v>
      </c>
      <c r="B99" t="s">
        <v>1370</v>
      </c>
      <c r="D99" t="s">
        <v>1065</v>
      </c>
    </row>
    <row r="100" spans="1:4" hidden="1" x14ac:dyDescent="0.3">
      <c r="A100" t="s">
        <v>3690</v>
      </c>
      <c r="B100" t="s">
        <v>1368</v>
      </c>
      <c r="D100" t="s">
        <v>1065</v>
      </c>
    </row>
    <row r="101" spans="1:4" hidden="1" x14ac:dyDescent="0.3">
      <c r="A101" t="s">
        <v>3690</v>
      </c>
      <c r="B101" t="s">
        <v>1370</v>
      </c>
      <c r="D101" t="s">
        <v>1065</v>
      </c>
    </row>
    <row r="102" spans="1:4" hidden="1" x14ac:dyDescent="0.3">
      <c r="A102" t="s">
        <v>3691</v>
      </c>
      <c r="B102" t="s">
        <v>1368</v>
      </c>
      <c r="D102" t="s">
        <v>1065</v>
      </c>
    </row>
    <row r="103" spans="1:4" hidden="1" x14ac:dyDescent="0.3">
      <c r="A103" t="s">
        <v>3691</v>
      </c>
      <c r="B103" t="s">
        <v>1370</v>
      </c>
      <c r="D103" t="s">
        <v>1065</v>
      </c>
    </row>
    <row r="104" spans="1:4" hidden="1" x14ac:dyDescent="0.3">
      <c r="A104" t="s">
        <v>3692</v>
      </c>
      <c r="B104" t="s">
        <v>1368</v>
      </c>
      <c r="D104" t="s">
        <v>1065</v>
      </c>
    </row>
    <row r="105" spans="1:4" hidden="1" x14ac:dyDescent="0.3">
      <c r="A105" t="s">
        <v>3692</v>
      </c>
      <c r="B105" t="s">
        <v>1370</v>
      </c>
      <c r="D105" t="s">
        <v>1065</v>
      </c>
    </row>
    <row r="106" spans="1:4" hidden="1" x14ac:dyDescent="0.3">
      <c r="A106" t="s">
        <v>3693</v>
      </c>
      <c r="B106" t="s">
        <v>1368</v>
      </c>
      <c r="D106" t="s">
        <v>1065</v>
      </c>
    </row>
    <row r="107" spans="1:4" hidden="1" x14ac:dyDescent="0.3">
      <c r="A107" t="s">
        <v>3693</v>
      </c>
      <c r="B107" t="s">
        <v>1370</v>
      </c>
      <c r="D107" t="s">
        <v>1065</v>
      </c>
    </row>
    <row r="108" spans="1:4" hidden="1" x14ac:dyDescent="0.3">
      <c r="A108" t="s">
        <v>3694</v>
      </c>
      <c r="B108" t="s">
        <v>1368</v>
      </c>
      <c r="D108" t="s">
        <v>1065</v>
      </c>
    </row>
    <row r="109" spans="1:4" hidden="1" x14ac:dyDescent="0.3">
      <c r="A109" t="s">
        <v>3694</v>
      </c>
      <c r="B109" t="s">
        <v>1370</v>
      </c>
      <c r="D109" t="s">
        <v>1065</v>
      </c>
    </row>
    <row r="110" spans="1:4" hidden="1" x14ac:dyDescent="0.3">
      <c r="A110" t="s">
        <v>3695</v>
      </c>
      <c r="B110" t="s">
        <v>1368</v>
      </c>
      <c r="D110" t="s">
        <v>1065</v>
      </c>
    </row>
    <row r="111" spans="1:4" hidden="1" x14ac:dyDescent="0.3">
      <c r="A111" t="s">
        <v>3695</v>
      </c>
      <c r="B111" t="s">
        <v>1370</v>
      </c>
      <c r="D111" t="s">
        <v>1065</v>
      </c>
    </row>
    <row r="112" spans="1:4" hidden="1" x14ac:dyDescent="0.3">
      <c r="A112" t="s">
        <v>3696</v>
      </c>
      <c r="B112" t="s">
        <v>1368</v>
      </c>
      <c r="D112" t="s">
        <v>1065</v>
      </c>
    </row>
    <row r="113" spans="1:4" hidden="1" x14ac:dyDescent="0.3">
      <c r="A113" t="s">
        <v>3696</v>
      </c>
      <c r="B113" t="s">
        <v>1370</v>
      </c>
      <c r="D113" t="s">
        <v>1065</v>
      </c>
    </row>
    <row r="114" spans="1:4" hidden="1" x14ac:dyDescent="0.3">
      <c r="A114" t="s">
        <v>3697</v>
      </c>
      <c r="B114" t="s">
        <v>1368</v>
      </c>
      <c r="D114" t="s">
        <v>1065</v>
      </c>
    </row>
    <row r="115" spans="1:4" hidden="1" x14ac:dyDescent="0.3">
      <c r="A115" t="s">
        <v>3697</v>
      </c>
      <c r="B115" t="s">
        <v>1370</v>
      </c>
      <c r="D115" t="s">
        <v>1065</v>
      </c>
    </row>
    <row r="116" spans="1:4" hidden="1" x14ac:dyDescent="0.3">
      <c r="A116" t="s">
        <v>3698</v>
      </c>
      <c r="B116" t="s">
        <v>1368</v>
      </c>
      <c r="D116" t="s">
        <v>1065</v>
      </c>
    </row>
    <row r="117" spans="1:4" hidden="1" x14ac:dyDescent="0.3">
      <c r="A117" t="s">
        <v>3698</v>
      </c>
      <c r="B117" t="s">
        <v>1370</v>
      </c>
      <c r="D117" t="s">
        <v>1065</v>
      </c>
    </row>
    <row r="118" spans="1:4" hidden="1" x14ac:dyDescent="0.3">
      <c r="A118" t="s">
        <v>3699</v>
      </c>
      <c r="B118" t="s">
        <v>1368</v>
      </c>
      <c r="D118" t="s">
        <v>1065</v>
      </c>
    </row>
    <row r="119" spans="1:4" hidden="1" x14ac:dyDescent="0.3">
      <c r="A119" t="s">
        <v>3699</v>
      </c>
      <c r="B119" t="s">
        <v>1370</v>
      </c>
      <c r="D119" t="s">
        <v>1065</v>
      </c>
    </row>
    <row r="120" spans="1:4" hidden="1" x14ac:dyDescent="0.3">
      <c r="A120" t="s">
        <v>3700</v>
      </c>
      <c r="B120" t="s">
        <v>1368</v>
      </c>
      <c r="D120" t="s">
        <v>1065</v>
      </c>
    </row>
    <row r="121" spans="1:4" hidden="1" x14ac:dyDescent="0.3">
      <c r="A121" t="s">
        <v>3700</v>
      </c>
      <c r="B121" t="s">
        <v>1370</v>
      </c>
      <c r="D121" t="s">
        <v>1065</v>
      </c>
    </row>
    <row r="122" spans="1:4" hidden="1" x14ac:dyDescent="0.3">
      <c r="A122" t="s">
        <v>3701</v>
      </c>
      <c r="B122" t="s">
        <v>1368</v>
      </c>
      <c r="D122" t="s">
        <v>1065</v>
      </c>
    </row>
    <row r="123" spans="1:4" hidden="1" x14ac:dyDescent="0.3">
      <c r="A123" t="s">
        <v>3701</v>
      </c>
      <c r="B123" t="s">
        <v>1370</v>
      </c>
      <c r="D123" t="s">
        <v>1065</v>
      </c>
    </row>
    <row r="124" spans="1:4" hidden="1" x14ac:dyDescent="0.3">
      <c r="A124" t="s">
        <v>3702</v>
      </c>
      <c r="B124" t="s">
        <v>1368</v>
      </c>
      <c r="D124" t="s">
        <v>1065</v>
      </c>
    </row>
    <row r="125" spans="1:4" hidden="1" x14ac:dyDescent="0.3">
      <c r="A125" t="s">
        <v>3702</v>
      </c>
      <c r="B125" t="s">
        <v>1370</v>
      </c>
      <c r="D125" t="s">
        <v>1065</v>
      </c>
    </row>
    <row r="126" spans="1:4" hidden="1" x14ac:dyDescent="0.3">
      <c r="A126" t="s">
        <v>3703</v>
      </c>
      <c r="B126" t="s">
        <v>1368</v>
      </c>
      <c r="D126" t="s">
        <v>1065</v>
      </c>
    </row>
    <row r="127" spans="1:4" hidden="1" x14ac:dyDescent="0.3">
      <c r="A127" t="s">
        <v>3703</v>
      </c>
      <c r="B127" t="s">
        <v>1370</v>
      </c>
      <c r="D127" t="s">
        <v>1065</v>
      </c>
    </row>
    <row r="128" spans="1:4" hidden="1" x14ac:dyDescent="0.3">
      <c r="A128" t="s">
        <v>3704</v>
      </c>
      <c r="B128" t="s">
        <v>1368</v>
      </c>
      <c r="D128" t="s">
        <v>1065</v>
      </c>
    </row>
    <row r="129" spans="1:4" hidden="1" x14ac:dyDescent="0.3">
      <c r="A129" t="s">
        <v>3704</v>
      </c>
      <c r="B129" t="s">
        <v>1370</v>
      </c>
      <c r="D129" t="s">
        <v>1065</v>
      </c>
    </row>
    <row r="130" spans="1:4" hidden="1" x14ac:dyDescent="0.3">
      <c r="A130" t="s">
        <v>3705</v>
      </c>
      <c r="B130" t="s">
        <v>1368</v>
      </c>
      <c r="D130" t="s">
        <v>1065</v>
      </c>
    </row>
    <row r="131" spans="1:4" hidden="1" x14ac:dyDescent="0.3">
      <c r="A131" t="s">
        <v>3705</v>
      </c>
      <c r="B131" t="s">
        <v>1370</v>
      </c>
      <c r="D131" t="s">
        <v>1065</v>
      </c>
    </row>
    <row r="132" spans="1:4" hidden="1" x14ac:dyDescent="0.3">
      <c r="A132" t="s">
        <v>3706</v>
      </c>
      <c r="B132" t="s">
        <v>1368</v>
      </c>
      <c r="D132" t="s">
        <v>1065</v>
      </c>
    </row>
    <row r="133" spans="1:4" hidden="1" x14ac:dyDescent="0.3">
      <c r="A133" t="s">
        <v>3706</v>
      </c>
      <c r="B133" t="s">
        <v>1370</v>
      </c>
      <c r="D133" t="s">
        <v>1065</v>
      </c>
    </row>
    <row r="134" spans="1:4" hidden="1" x14ac:dyDescent="0.3">
      <c r="A134" t="s">
        <v>3707</v>
      </c>
      <c r="B134" t="s">
        <v>1368</v>
      </c>
      <c r="D134" t="s">
        <v>1065</v>
      </c>
    </row>
    <row r="135" spans="1:4" hidden="1" x14ac:dyDescent="0.3">
      <c r="A135" t="s">
        <v>3707</v>
      </c>
      <c r="B135" t="s">
        <v>1370</v>
      </c>
      <c r="D135" t="s">
        <v>1065</v>
      </c>
    </row>
    <row r="136" spans="1:4" hidden="1" x14ac:dyDescent="0.3">
      <c r="A136" t="s">
        <v>3708</v>
      </c>
      <c r="B136" t="s">
        <v>1368</v>
      </c>
      <c r="D136" t="s">
        <v>1065</v>
      </c>
    </row>
    <row r="137" spans="1:4" hidden="1" x14ac:dyDescent="0.3">
      <c r="A137" t="s">
        <v>3708</v>
      </c>
      <c r="B137" t="s">
        <v>1370</v>
      </c>
      <c r="D137" t="s">
        <v>1065</v>
      </c>
    </row>
    <row r="138" spans="1:4" hidden="1" x14ac:dyDescent="0.3">
      <c r="A138" t="s">
        <v>3709</v>
      </c>
      <c r="B138" t="s">
        <v>1368</v>
      </c>
      <c r="D138" t="s">
        <v>1065</v>
      </c>
    </row>
    <row r="139" spans="1:4" hidden="1" x14ac:dyDescent="0.3">
      <c r="A139" t="s">
        <v>3709</v>
      </c>
      <c r="B139" t="s">
        <v>1370</v>
      </c>
      <c r="D139" t="s">
        <v>1065</v>
      </c>
    </row>
    <row r="140" spans="1:4" hidden="1" x14ac:dyDescent="0.3">
      <c r="A140" t="s">
        <v>3710</v>
      </c>
      <c r="B140" t="s">
        <v>1368</v>
      </c>
      <c r="D140" t="s">
        <v>1065</v>
      </c>
    </row>
    <row r="141" spans="1:4" hidden="1" x14ac:dyDescent="0.3">
      <c r="A141" t="s">
        <v>3710</v>
      </c>
      <c r="B141" t="s">
        <v>1370</v>
      </c>
      <c r="D141" t="s">
        <v>1065</v>
      </c>
    </row>
    <row r="142" spans="1:4" hidden="1" x14ac:dyDescent="0.3">
      <c r="A142" t="s">
        <v>3711</v>
      </c>
      <c r="B142" t="s">
        <v>1368</v>
      </c>
      <c r="D142" t="s">
        <v>1065</v>
      </c>
    </row>
    <row r="143" spans="1:4" hidden="1" x14ac:dyDescent="0.3">
      <c r="A143" t="s">
        <v>3711</v>
      </c>
      <c r="B143" t="s">
        <v>1370</v>
      </c>
      <c r="D143" t="s">
        <v>1065</v>
      </c>
    </row>
    <row r="144" spans="1:4" hidden="1" x14ac:dyDescent="0.3">
      <c r="A144" t="s">
        <v>3712</v>
      </c>
      <c r="B144" t="s">
        <v>1368</v>
      </c>
      <c r="D144" t="s">
        <v>1065</v>
      </c>
    </row>
    <row r="145" spans="1:4" hidden="1" x14ac:dyDescent="0.3">
      <c r="A145" t="s">
        <v>3712</v>
      </c>
      <c r="B145" t="s">
        <v>1370</v>
      </c>
      <c r="D145" t="s">
        <v>1065</v>
      </c>
    </row>
    <row r="146" spans="1:4" hidden="1" x14ac:dyDescent="0.3">
      <c r="A146" t="s">
        <v>3713</v>
      </c>
      <c r="B146" t="s">
        <v>1368</v>
      </c>
      <c r="D146" t="s">
        <v>1065</v>
      </c>
    </row>
    <row r="147" spans="1:4" hidden="1" x14ac:dyDescent="0.3">
      <c r="A147" t="s">
        <v>3713</v>
      </c>
      <c r="B147" t="s">
        <v>1370</v>
      </c>
      <c r="D147" t="s">
        <v>1065</v>
      </c>
    </row>
    <row r="148" spans="1:4" hidden="1" x14ac:dyDescent="0.3">
      <c r="A148" t="s">
        <v>3714</v>
      </c>
      <c r="B148" t="s">
        <v>1368</v>
      </c>
      <c r="D148" t="s">
        <v>1065</v>
      </c>
    </row>
    <row r="149" spans="1:4" hidden="1" x14ac:dyDescent="0.3">
      <c r="A149" t="s">
        <v>3714</v>
      </c>
      <c r="B149" t="s">
        <v>1370</v>
      </c>
      <c r="D149" t="s">
        <v>1065</v>
      </c>
    </row>
    <row r="150" spans="1:4" hidden="1" x14ac:dyDescent="0.3">
      <c r="A150" t="s">
        <v>3715</v>
      </c>
      <c r="B150" t="s">
        <v>1368</v>
      </c>
      <c r="D150" t="s">
        <v>1065</v>
      </c>
    </row>
    <row r="151" spans="1:4" hidden="1" x14ac:dyDescent="0.3">
      <c r="A151" t="s">
        <v>3715</v>
      </c>
      <c r="B151" t="s">
        <v>1370</v>
      </c>
      <c r="D151" t="s">
        <v>1065</v>
      </c>
    </row>
    <row r="152" spans="1:4" hidden="1" x14ac:dyDescent="0.3">
      <c r="A152" t="s">
        <v>3716</v>
      </c>
      <c r="B152" t="s">
        <v>1368</v>
      </c>
      <c r="D152" t="s">
        <v>1065</v>
      </c>
    </row>
    <row r="153" spans="1:4" hidden="1" x14ac:dyDescent="0.3">
      <c r="A153" t="s">
        <v>3716</v>
      </c>
      <c r="B153" t="s">
        <v>1370</v>
      </c>
      <c r="D153" t="s">
        <v>1065</v>
      </c>
    </row>
    <row r="154" spans="1:4" hidden="1" x14ac:dyDescent="0.3">
      <c r="A154" t="s">
        <v>3717</v>
      </c>
      <c r="B154" t="s">
        <v>1368</v>
      </c>
      <c r="D154" t="s">
        <v>1065</v>
      </c>
    </row>
    <row r="155" spans="1:4" hidden="1" x14ac:dyDescent="0.3">
      <c r="A155" t="s">
        <v>3717</v>
      </c>
      <c r="B155" t="s">
        <v>1370</v>
      </c>
      <c r="D155" t="s">
        <v>1065</v>
      </c>
    </row>
    <row r="156" spans="1:4" hidden="1" x14ac:dyDescent="0.3">
      <c r="A156" t="s">
        <v>3718</v>
      </c>
      <c r="B156" t="s">
        <v>1368</v>
      </c>
      <c r="D156" t="s">
        <v>1065</v>
      </c>
    </row>
    <row r="157" spans="1:4" hidden="1" x14ac:dyDescent="0.3">
      <c r="A157" t="s">
        <v>3718</v>
      </c>
      <c r="B157" t="s">
        <v>1370</v>
      </c>
      <c r="D157" t="s">
        <v>1065</v>
      </c>
    </row>
    <row r="158" spans="1:4" hidden="1" x14ac:dyDescent="0.3">
      <c r="A158" t="s">
        <v>3719</v>
      </c>
      <c r="B158" t="s">
        <v>1368</v>
      </c>
      <c r="D158" t="s">
        <v>1065</v>
      </c>
    </row>
    <row r="159" spans="1:4" hidden="1" x14ac:dyDescent="0.3">
      <c r="A159" t="s">
        <v>3719</v>
      </c>
      <c r="B159" t="s">
        <v>1370</v>
      </c>
      <c r="D159" t="s">
        <v>1065</v>
      </c>
    </row>
    <row r="160" spans="1:4" hidden="1" x14ac:dyDescent="0.3">
      <c r="A160" t="s">
        <v>3720</v>
      </c>
      <c r="B160" t="s">
        <v>1368</v>
      </c>
      <c r="D160" t="s">
        <v>1065</v>
      </c>
    </row>
    <row r="161" spans="1:4" hidden="1" x14ac:dyDescent="0.3">
      <c r="A161" t="s">
        <v>3720</v>
      </c>
      <c r="B161" t="s">
        <v>1370</v>
      </c>
      <c r="D161" t="s">
        <v>1065</v>
      </c>
    </row>
    <row r="162" spans="1:4" hidden="1" x14ac:dyDescent="0.3">
      <c r="A162" t="s">
        <v>3721</v>
      </c>
      <c r="B162" t="s">
        <v>1368</v>
      </c>
      <c r="D162" t="s">
        <v>1065</v>
      </c>
    </row>
    <row r="163" spans="1:4" hidden="1" x14ac:dyDescent="0.3">
      <c r="A163" t="s">
        <v>3721</v>
      </c>
      <c r="B163" t="s">
        <v>1370</v>
      </c>
      <c r="D163" t="s">
        <v>1065</v>
      </c>
    </row>
    <row r="164" spans="1:4" hidden="1" x14ac:dyDescent="0.3">
      <c r="A164" t="s">
        <v>3722</v>
      </c>
      <c r="B164" t="s">
        <v>1368</v>
      </c>
      <c r="D164" t="s">
        <v>1065</v>
      </c>
    </row>
    <row r="165" spans="1:4" hidden="1" x14ac:dyDescent="0.3">
      <c r="A165" t="s">
        <v>3722</v>
      </c>
      <c r="B165" t="s">
        <v>1370</v>
      </c>
      <c r="D165" t="s">
        <v>1065</v>
      </c>
    </row>
    <row r="166" spans="1:4" hidden="1" x14ac:dyDescent="0.3">
      <c r="A166" t="s">
        <v>3723</v>
      </c>
      <c r="B166" t="s">
        <v>1368</v>
      </c>
      <c r="D166" t="s">
        <v>1065</v>
      </c>
    </row>
    <row r="167" spans="1:4" hidden="1" x14ac:dyDescent="0.3">
      <c r="A167" t="s">
        <v>3723</v>
      </c>
      <c r="B167" t="s">
        <v>1370</v>
      </c>
      <c r="D167" t="s">
        <v>1065</v>
      </c>
    </row>
    <row r="168" spans="1:4" hidden="1" x14ac:dyDescent="0.3">
      <c r="A168" t="s">
        <v>3724</v>
      </c>
      <c r="B168" t="s">
        <v>1368</v>
      </c>
      <c r="D168" t="s">
        <v>1065</v>
      </c>
    </row>
    <row r="169" spans="1:4" hidden="1" x14ac:dyDescent="0.3">
      <c r="A169" t="s">
        <v>3724</v>
      </c>
      <c r="B169" t="s">
        <v>1370</v>
      </c>
      <c r="D169" t="s">
        <v>1065</v>
      </c>
    </row>
    <row r="170" spans="1:4" hidden="1" x14ac:dyDescent="0.3">
      <c r="A170" t="s">
        <v>3725</v>
      </c>
      <c r="B170" t="s">
        <v>1368</v>
      </c>
      <c r="D170" t="s">
        <v>1065</v>
      </c>
    </row>
    <row r="171" spans="1:4" hidden="1" x14ac:dyDescent="0.3">
      <c r="A171" t="s">
        <v>3725</v>
      </c>
      <c r="B171" t="s">
        <v>1370</v>
      </c>
      <c r="D171" t="s">
        <v>1065</v>
      </c>
    </row>
    <row r="172" spans="1:4" hidden="1" x14ac:dyDescent="0.3">
      <c r="A172" t="s">
        <v>3726</v>
      </c>
      <c r="B172" t="s">
        <v>1368</v>
      </c>
      <c r="D172" t="s">
        <v>1065</v>
      </c>
    </row>
    <row r="173" spans="1:4" hidden="1" x14ac:dyDescent="0.3">
      <c r="A173" t="s">
        <v>3726</v>
      </c>
      <c r="B173" t="s">
        <v>1370</v>
      </c>
      <c r="D173" t="s">
        <v>1065</v>
      </c>
    </row>
    <row r="174" spans="1:4" hidden="1" x14ac:dyDescent="0.3">
      <c r="A174" t="s">
        <v>3727</v>
      </c>
      <c r="B174" t="s">
        <v>1368</v>
      </c>
      <c r="D174" t="s">
        <v>1065</v>
      </c>
    </row>
    <row r="175" spans="1:4" hidden="1" x14ac:dyDescent="0.3">
      <c r="A175" t="s">
        <v>3727</v>
      </c>
      <c r="B175" t="s">
        <v>1370</v>
      </c>
      <c r="D175" t="s">
        <v>1065</v>
      </c>
    </row>
    <row r="176" spans="1:4" hidden="1" x14ac:dyDescent="0.3">
      <c r="A176" t="s">
        <v>3728</v>
      </c>
      <c r="B176" t="s">
        <v>1368</v>
      </c>
      <c r="D176" t="s">
        <v>1065</v>
      </c>
    </row>
    <row r="177" spans="1:4" hidden="1" x14ac:dyDescent="0.3">
      <c r="A177" t="s">
        <v>3728</v>
      </c>
      <c r="B177" t="s">
        <v>1370</v>
      </c>
      <c r="D177" t="s">
        <v>1065</v>
      </c>
    </row>
    <row r="178" spans="1:4" hidden="1" x14ac:dyDescent="0.3">
      <c r="A178" t="s">
        <v>3729</v>
      </c>
      <c r="B178" t="s">
        <v>1368</v>
      </c>
      <c r="D178" t="s">
        <v>1065</v>
      </c>
    </row>
    <row r="179" spans="1:4" hidden="1" x14ac:dyDescent="0.3">
      <c r="A179" t="s">
        <v>3729</v>
      </c>
      <c r="B179" t="s">
        <v>1370</v>
      </c>
      <c r="D179" t="s">
        <v>1065</v>
      </c>
    </row>
    <row r="180" spans="1:4" hidden="1" x14ac:dyDescent="0.3">
      <c r="A180" t="s">
        <v>3730</v>
      </c>
      <c r="B180" t="s">
        <v>1368</v>
      </c>
      <c r="D180" t="s">
        <v>1065</v>
      </c>
    </row>
    <row r="181" spans="1:4" hidden="1" x14ac:dyDescent="0.3">
      <c r="A181" t="s">
        <v>3730</v>
      </c>
      <c r="B181" t="s">
        <v>1370</v>
      </c>
      <c r="D181" t="s">
        <v>1065</v>
      </c>
    </row>
    <row r="182" spans="1:4" hidden="1" x14ac:dyDescent="0.3">
      <c r="A182" t="s">
        <v>3731</v>
      </c>
      <c r="B182" t="s">
        <v>1368</v>
      </c>
      <c r="D182" t="s">
        <v>1065</v>
      </c>
    </row>
    <row r="183" spans="1:4" hidden="1" x14ac:dyDescent="0.3">
      <c r="A183" t="s">
        <v>3731</v>
      </c>
      <c r="B183" t="s">
        <v>1370</v>
      </c>
      <c r="D183" t="s">
        <v>1065</v>
      </c>
    </row>
    <row r="184" spans="1:4" hidden="1" x14ac:dyDescent="0.3">
      <c r="A184" t="s">
        <v>3732</v>
      </c>
      <c r="B184" t="s">
        <v>1368</v>
      </c>
      <c r="D184" t="s">
        <v>1065</v>
      </c>
    </row>
    <row r="185" spans="1:4" hidden="1" x14ac:dyDescent="0.3">
      <c r="A185" t="s">
        <v>3732</v>
      </c>
      <c r="B185" t="s">
        <v>1370</v>
      </c>
      <c r="D185" t="s">
        <v>1065</v>
      </c>
    </row>
    <row r="186" spans="1:4" hidden="1" x14ac:dyDescent="0.3">
      <c r="A186" t="s">
        <v>3733</v>
      </c>
      <c r="B186" t="s">
        <v>1368</v>
      </c>
      <c r="D186" t="s">
        <v>1065</v>
      </c>
    </row>
    <row r="187" spans="1:4" hidden="1" x14ac:dyDescent="0.3">
      <c r="A187" t="s">
        <v>3733</v>
      </c>
      <c r="B187" t="s">
        <v>1370</v>
      </c>
      <c r="D187" t="s">
        <v>1065</v>
      </c>
    </row>
    <row r="188" spans="1:4" hidden="1" x14ac:dyDescent="0.3">
      <c r="A188" t="s">
        <v>3734</v>
      </c>
      <c r="B188" t="s">
        <v>1368</v>
      </c>
      <c r="D188" t="s">
        <v>1065</v>
      </c>
    </row>
    <row r="189" spans="1:4" hidden="1" x14ac:dyDescent="0.3">
      <c r="A189" t="s">
        <v>3734</v>
      </c>
      <c r="B189" t="s">
        <v>1370</v>
      </c>
      <c r="D189" t="s">
        <v>1065</v>
      </c>
    </row>
    <row r="190" spans="1:4" hidden="1" x14ac:dyDescent="0.3">
      <c r="A190" t="s">
        <v>3735</v>
      </c>
      <c r="B190" t="s">
        <v>1368</v>
      </c>
      <c r="D190" t="s">
        <v>1065</v>
      </c>
    </row>
    <row r="191" spans="1:4" hidden="1" x14ac:dyDescent="0.3">
      <c r="A191" t="s">
        <v>3735</v>
      </c>
      <c r="B191" t="s">
        <v>1370</v>
      </c>
      <c r="D191" t="s">
        <v>1065</v>
      </c>
    </row>
    <row r="192" spans="1:4" hidden="1" x14ac:dyDescent="0.3">
      <c r="A192" t="s">
        <v>3736</v>
      </c>
      <c r="B192" t="s">
        <v>1368</v>
      </c>
      <c r="D192" t="s">
        <v>1065</v>
      </c>
    </row>
    <row r="193" spans="1:4" hidden="1" x14ac:dyDescent="0.3">
      <c r="A193" t="s">
        <v>3736</v>
      </c>
      <c r="B193" t="s">
        <v>1370</v>
      </c>
      <c r="D193" t="s">
        <v>1065</v>
      </c>
    </row>
    <row r="194" spans="1:4" hidden="1" x14ac:dyDescent="0.3">
      <c r="A194" t="s">
        <v>3737</v>
      </c>
      <c r="B194" t="s">
        <v>1368</v>
      </c>
      <c r="D194" t="s">
        <v>1065</v>
      </c>
    </row>
    <row r="195" spans="1:4" hidden="1" x14ac:dyDescent="0.3">
      <c r="A195" t="s">
        <v>3737</v>
      </c>
      <c r="B195" t="s">
        <v>1370</v>
      </c>
      <c r="D195" t="s">
        <v>1065</v>
      </c>
    </row>
    <row r="196" spans="1:4" hidden="1" x14ac:dyDescent="0.3">
      <c r="A196" t="s">
        <v>3738</v>
      </c>
      <c r="B196" t="s">
        <v>1368</v>
      </c>
      <c r="D196" t="s">
        <v>1065</v>
      </c>
    </row>
    <row r="197" spans="1:4" hidden="1" x14ac:dyDescent="0.3">
      <c r="A197" t="s">
        <v>3738</v>
      </c>
      <c r="B197" t="s">
        <v>1370</v>
      </c>
      <c r="D197" t="s">
        <v>1065</v>
      </c>
    </row>
    <row r="198" spans="1:4" hidden="1" x14ac:dyDescent="0.3">
      <c r="A198" t="s">
        <v>3739</v>
      </c>
      <c r="B198" t="s">
        <v>1368</v>
      </c>
      <c r="D198" t="s">
        <v>1065</v>
      </c>
    </row>
    <row r="199" spans="1:4" hidden="1" x14ac:dyDescent="0.3">
      <c r="A199" t="s">
        <v>3739</v>
      </c>
      <c r="B199" t="s">
        <v>1370</v>
      </c>
      <c r="D199" t="s">
        <v>1065</v>
      </c>
    </row>
    <row r="200" spans="1:4" hidden="1" x14ac:dyDescent="0.3">
      <c r="A200" t="s">
        <v>3740</v>
      </c>
      <c r="B200" t="s">
        <v>1368</v>
      </c>
      <c r="D200" t="s">
        <v>1065</v>
      </c>
    </row>
    <row r="201" spans="1:4" hidden="1" x14ac:dyDescent="0.3">
      <c r="A201" t="s">
        <v>3740</v>
      </c>
      <c r="B201" t="s">
        <v>1370</v>
      </c>
      <c r="D201" t="s">
        <v>1065</v>
      </c>
    </row>
    <row r="202" spans="1:4" hidden="1" x14ac:dyDescent="0.3">
      <c r="A202" t="s">
        <v>3741</v>
      </c>
      <c r="B202" t="s">
        <v>1368</v>
      </c>
      <c r="D202" t="s">
        <v>1065</v>
      </c>
    </row>
    <row r="203" spans="1:4" hidden="1" x14ac:dyDescent="0.3">
      <c r="A203" t="s">
        <v>3741</v>
      </c>
      <c r="B203" t="s">
        <v>1370</v>
      </c>
      <c r="D203" t="s">
        <v>1065</v>
      </c>
    </row>
    <row r="204" spans="1:4" hidden="1" x14ac:dyDescent="0.3">
      <c r="A204" t="s">
        <v>3742</v>
      </c>
      <c r="B204" t="s">
        <v>1368</v>
      </c>
      <c r="D204" t="s">
        <v>1065</v>
      </c>
    </row>
    <row r="205" spans="1:4" hidden="1" x14ac:dyDescent="0.3">
      <c r="A205" t="s">
        <v>3742</v>
      </c>
      <c r="B205" t="s">
        <v>1370</v>
      </c>
      <c r="D205" t="s">
        <v>1065</v>
      </c>
    </row>
    <row r="206" spans="1:4" hidden="1" x14ac:dyDescent="0.3">
      <c r="A206" t="s">
        <v>3743</v>
      </c>
      <c r="B206" t="s">
        <v>1368</v>
      </c>
      <c r="D206" t="s">
        <v>1065</v>
      </c>
    </row>
    <row r="207" spans="1:4" hidden="1" x14ac:dyDescent="0.3">
      <c r="A207" t="s">
        <v>3743</v>
      </c>
      <c r="B207" t="s">
        <v>1370</v>
      </c>
      <c r="D207" t="s">
        <v>1065</v>
      </c>
    </row>
    <row r="208" spans="1:4" hidden="1" x14ac:dyDescent="0.3">
      <c r="A208" t="s">
        <v>3744</v>
      </c>
      <c r="B208" t="s">
        <v>1368</v>
      </c>
      <c r="D208" t="s">
        <v>1065</v>
      </c>
    </row>
    <row r="209" spans="1:4" hidden="1" x14ac:dyDescent="0.3">
      <c r="A209" t="s">
        <v>3744</v>
      </c>
      <c r="B209" t="s">
        <v>1370</v>
      </c>
      <c r="D209" t="s">
        <v>1065</v>
      </c>
    </row>
    <row r="210" spans="1:4" hidden="1" x14ac:dyDescent="0.3">
      <c r="A210" t="s">
        <v>3745</v>
      </c>
      <c r="B210" t="s">
        <v>1368</v>
      </c>
      <c r="D210" t="s">
        <v>1065</v>
      </c>
    </row>
    <row r="211" spans="1:4" hidden="1" x14ac:dyDescent="0.3">
      <c r="A211" t="s">
        <v>3745</v>
      </c>
      <c r="B211" t="s">
        <v>1370</v>
      </c>
      <c r="D211" t="s">
        <v>1065</v>
      </c>
    </row>
    <row r="212" spans="1:4" hidden="1" x14ac:dyDescent="0.3">
      <c r="A212" t="s">
        <v>3746</v>
      </c>
      <c r="B212" t="s">
        <v>1368</v>
      </c>
      <c r="D212" t="s">
        <v>1065</v>
      </c>
    </row>
    <row r="213" spans="1:4" hidden="1" x14ac:dyDescent="0.3">
      <c r="A213" t="s">
        <v>3746</v>
      </c>
      <c r="B213" t="s">
        <v>1370</v>
      </c>
      <c r="D213" t="s">
        <v>1065</v>
      </c>
    </row>
    <row r="214" spans="1:4" hidden="1" x14ac:dyDescent="0.3">
      <c r="A214" t="s">
        <v>3747</v>
      </c>
      <c r="B214" t="s">
        <v>1368</v>
      </c>
      <c r="D214" t="s">
        <v>1065</v>
      </c>
    </row>
    <row r="215" spans="1:4" hidden="1" x14ac:dyDescent="0.3">
      <c r="A215" t="s">
        <v>3747</v>
      </c>
      <c r="B215" t="s">
        <v>1370</v>
      </c>
      <c r="D215" t="s">
        <v>1065</v>
      </c>
    </row>
    <row r="216" spans="1:4" hidden="1" x14ac:dyDescent="0.3">
      <c r="A216" t="s">
        <v>3748</v>
      </c>
      <c r="B216" t="s">
        <v>1368</v>
      </c>
      <c r="D216" t="s">
        <v>1065</v>
      </c>
    </row>
    <row r="217" spans="1:4" hidden="1" x14ac:dyDescent="0.3">
      <c r="A217" t="s">
        <v>3748</v>
      </c>
      <c r="B217" t="s">
        <v>1370</v>
      </c>
      <c r="D217" t="s">
        <v>1065</v>
      </c>
    </row>
    <row r="218" spans="1:4" hidden="1" x14ac:dyDescent="0.3">
      <c r="A218" t="s">
        <v>3749</v>
      </c>
      <c r="B218" t="s">
        <v>1368</v>
      </c>
      <c r="D218" t="s">
        <v>1065</v>
      </c>
    </row>
    <row r="219" spans="1:4" hidden="1" x14ac:dyDescent="0.3">
      <c r="A219" t="s">
        <v>3749</v>
      </c>
      <c r="B219" t="s">
        <v>1370</v>
      </c>
      <c r="D219" t="s">
        <v>1065</v>
      </c>
    </row>
    <row r="220" spans="1:4" hidden="1" x14ac:dyDescent="0.3">
      <c r="A220" t="s">
        <v>3750</v>
      </c>
      <c r="B220" t="s">
        <v>1368</v>
      </c>
      <c r="D220" t="s">
        <v>1065</v>
      </c>
    </row>
    <row r="221" spans="1:4" hidden="1" x14ac:dyDescent="0.3">
      <c r="A221" t="s">
        <v>3750</v>
      </c>
      <c r="B221" t="s">
        <v>1370</v>
      </c>
      <c r="D221" t="s">
        <v>1065</v>
      </c>
    </row>
    <row r="222" spans="1:4" hidden="1" x14ac:dyDescent="0.3">
      <c r="A222" t="s">
        <v>3751</v>
      </c>
      <c r="B222" t="s">
        <v>1368</v>
      </c>
      <c r="D222" t="s">
        <v>1065</v>
      </c>
    </row>
    <row r="223" spans="1:4" hidden="1" x14ac:dyDescent="0.3">
      <c r="A223" t="s">
        <v>3751</v>
      </c>
      <c r="B223" t="s">
        <v>1370</v>
      </c>
      <c r="D223" t="s">
        <v>1065</v>
      </c>
    </row>
    <row r="224" spans="1:4" hidden="1" x14ac:dyDescent="0.3">
      <c r="A224" t="s">
        <v>3752</v>
      </c>
      <c r="B224" t="s">
        <v>1368</v>
      </c>
      <c r="D224" t="s">
        <v>1065</v>
      </c>
    </row>
    <row r="225" spans="1:4" hidden="1" x14ac:dyDescent="0.3">
      <c r="A225" t="s">
        <v>3752</v>
      </c>
      <c r="B225" t="s">
        <v>1370</v>
      </c>
      <c r="D225" t="s">
        <v>1065</v>
      </c>
    </row>
    <row r="226" spans="1:4" hidden="1" x14ac:dyDescent="0.3">
      <c r="A226" t="s">
        <v>3753</v>
      </c>
      <c r="B226" t="s">
        <v>1368</v>
      </c>
      <c r="D226" t="s">
        <v>1065</v>
      </c>
    </row>
    <row r="227" spans="1:4" hidden="1" x14ac:dyDescent="0.3">
      <c r="A227" t="s">
        <v>3753</v>
      </c>
      <c r="B227" t="s">
        <v>1370</v>
      </c>
      <c r="D227" t="s">
        <v>1065</v>
      </c>
    </row>
    <row r="228" spans="1:4" hidden="1" x14ac:dyDescent="0.3">
      <c r="A228" t="s">
        <v>3754</v>
      </c>
      <c r="B228" t="s">
        <v>1368</v>
      </c>
      <c r="D228" t="s">
        <v>1065</v>
      </c>
    </row>
    <row r="229" spans="1:4" hidden="1" x14ac:dyDescent="0.3">
      <c r="A229" t="s">
        <v>3754</v>
      </c>
      <c r="B229" t="s">
        <v>1370</v>
      </c>
      <c r="D229" t="s">
        <v>1065</v>
      </c>
    </row>
    <row r="230" spans="1:4" hidden="1" x14ac:dyDescent="0.3">
      <c r="A230" t="s">
        <v>3755</v>
      </c>
      <c r="B230" t="s">
        <v>1368</v>
      </c>
      <c r="D230" t="s">
        <v>1065</v>
      </c>
    </row>
    <row r="231" spans="1:4" hidden="1" x14ac:dyDescent="0.3">
      <c r="A231" t="s">
        <v>3755</v>
      </c>
      <c r="B231" t="s">
        <v>1370</v>
      </c>
      <c r="D231" t="s">
        <v>1065</v>
      </c>
    </row>
    <row r="232" spans="1:4" hidden="1" x14ac:dyDescent="0.3">
      <c r="A232" t="s">
        <v>853</v>
      </c>
      <c r="B232" t="s">
        <v>1368</v>
      </c>
      <c r="D232" t="s">
        <v>1065</v>
      </c>
    </row>
    <row r="233" spans="1:4" hidden="1" x14ac:dyDescent="0.3">
      <c r="A233" t="s">
        <v>853</v>
      </c>
      <c r="B233" t="s">
        <v>1370</v>
      </c>
      <c r="D233" t="s">
        <v>1065</v>
      </c>
    </row>
    <row r="234" spans="1:4" hidden="1" x14ac:dyDescent="0.3">
      <c r="A234" t="s">
        <v>1159</v>
      </c>
      <c r="B234" t="s">
        <v>1368</v>
      </c>
      <c r="D234" t="s">
        <v>1065</v>
      </c>
    </row>
    <row r="235" spans="1:4" hidden="1" x14ac:dyDescent="0.3">
      <c r="A235" t="s">
        <v>1159</v>
      </c>
      <c r="B235" t="s">
        <v>1370</v>
      </c>
      <c r="D235" t="s">
        <v>1065</v>
      </c>
    </row>
    <row r="236" spans="1:4" hidden="1" x14ac:dyDescent="0.3">
      <c r="A236" t="s">
        <v>1160</v>
      </c>
      <c r="B236" t="s">
        <v>1368</v>
      </c>
      <c r="D236" t="s">
        <v>1065</v>
      </c>
    </row>
    <row r="237" spans="1:4" hidden="1" x14ac:dyDescent="0.3">
      <c r="A237" t="s">
        <v>1160</v>
      </c>
      <c r="B237" t="s">
        <v>1370</v>
      </c>
      <c r="D237" t="s">
        <v>1065</v>
      </c>
    </row>
    <row r="238" spans="1:4" hidden="1" x14ac:dyDescent="0.3">
      <c r="A238" t="s">
        <v>1161</v>
      </c>
      <c r="B238" t="s">
        <v>1368</v>
      </c>
      <c r="D238" t="s">
        <v>1065</v>
      </c>
    </row>
    <row r="239" spans="1:4" hidden="1" x14ac:dyDescent="0.3">
      <c r="A239" t="s">
        <v>1161</v>
      </c>
      <c r="B239" t="s">
        <v>1370</v>
      </c>
      <c r="D239" t="s">
        <v>1065</v>
      </c>
    </row>
    <row r="240" spans="1:4" hidden="1" x14ac:dyDescent="0.3">
      <c r="A240" t="s">
        <v>1168</v>
      </c>
      <c r="B240" t="s">
        <v>1368</v>
      </c>
      <c r="D240" t="s">
        <v>1065</v>
      </c>
    </row>
    <row r="241" spans="1:4" hidden="1" x14ac:dyDescent="0.3">
      <c r="A241" t="s">
        <v>1168</v>
      </c>
      <c r="B241" t="s">
        <v>1370</v>
      </c>
      <c r="D241" t="s">
        <v>1065</v>
      </c>
    </row>
    <row r="242" spans="1:4" hidden="1" x14ac:dyDescent="0.3">
      <c r="A242" t="s">
        <v>1169</v>
      </c>
      <c r="B242" t="s">
        <v>1368</v>
      </c>
      <c r="D242" t="s">
        <v>1065</v>
      </c>
    </row>
    <row r="243" spans="1:4" hidden="1" x14ac:dyDescent="0.3">
      <c r="A243" t="s">
        <v>1169</v>
      </c>
      <c r="B243" t="s">
        <v>1370</v>
      </c>
      <c r="D243" t="s">
        <v>1065</v>
      </c>
    </row>
    <row r="244" spans="1:4" hidden="1" x14ac:dyDescent="0.3">
      <c r="A244" t="s">
        <v>1170</v>
      </c>
      <c r="B244" t="s">
        <v>1368</v>
      </c>
      <c r="D244" t="s">
        <v>1065</v>
      </c>
    </row>
    <row r="245" spans="1:4" hidden="1" x14ac:dyDescent="0.3">
      <c r="A245" t="s">
        <v>1170</v>
      </c>
      <c r="B245" t="s">
        <v>1370</v>
      </c>
      <c r="D245" t="s">
        <v>1065</v>
      </c>
    </row>
    <row r="246" spans="1:4" hidden="1" x14ac:dyDescent="0.3">
      <c r="A246" t="s">
        <v>1171</v>
      </c>
      <c r="B246" t="s">
        <v>1368</v>
      </c>
      <c r="D246" t="s">
        <v>1065</v>
      </c>
    </row>
    <row r="247" spans="1:4" hidden="1" x14ac:dyDescent="0.3">
      <c r="A247" t="s">
        <v>1171</v>
      </c>
      <c r="B247" t="s">
        <v>1370</v>
      </c>
      <c r="D247" t="s">
        <v>1065</v>
      </c>
    </row>
    <row r="248" spans="1:4" hidden="1" x14ac:dyDescent="0.3">
      <c r="A248" t="s">
        <v>1173</v>
      </c>
      <c r="B248" t="s">
        <v>1368</v>
      </c>
      <c r="D248" t="s">
        <v>1065</v>
      </c>
    </row>
    <row r="249" spans="1:4" hidden="1" x14ac:dyDescent="0.3">
      <c r="A249" t="s">
        <v>1173</v>
      </c>
      <c r="B249" t="s">
        <v>1370</v>
      </c>
      <c r="D249" t="s">
        <v>1065</v>
      </c>
    </row>
    <row r="250" spans="1:4" hidden="1" x14ac:dyDescent="0.3">
      <c r="A250" t="s">
        <v>1174</v>
      </c>
      <c r="B250" t="s">
        <v>1368</v>
      </c>
      <c r="D250" t="s">
        <v>1065</v>
      </c>
    </row>
    <row r="251" spans="1:4" hidden="1" x14ac:dyDescent="0.3">
      <c r="A251" t="s">
        <v>1174</v>
      </c>
      <c r="B251" t="s">
        <v>1370</v>
      </c>
      <c r="D251" t="s">
        <v>1065</v>
      </c>
    </row>
    <row r="252" spans="1:4" hidden="1" x14ac:dyDescent="0.3">
      <c r="A252" t="s">
        <v>1175</v>
      </c>
      <c r="B252" t="s">
        <v>1368</v>
      </c>
      <c r="D252" t="s">
        <v>1065</v>
      </c>
    </row>
    <row r="253" spans="1:4" hidden="1" x14ac:dyDescent="0.3">
      <c r="A253" t="s">
        <v>1175</v>
      </c>
      <c r="B253" t="s">
        <v>1370</v>
      </c>
      <c r="D253" t="s">
        <v>1065</v>
      </c>
    </row>
    <row r="254" spans="1:4" hidden="1" x14ac:dyDescent="0.3">
      <c r="A254" t="s">
        <v>1183</v>
      </c>
      <c r="B254" t="s">
        <v>1368</v>
      </c>
      <c r="D254" t="s">
        <v>1065</v>
      </c>
    </row>
    <row r="255" spans="1:4" hidden="1" x14ac:dyDescent="0.3">
      <c r="A255" t="s">
        <v>1183</v>
      </c>
      <c r="B255" t="s">
        <v>1370</v>
      </c>
      <c r="D255" t="s">
        <v>1065</v>
      </c>
    </row>
    <row r="256" spans="1:4" hidden="1" x14ac:dyDescent="0.3">
      <c r="A256" t="s">
        <v>1184</v>
      </c>
      <c r="B256" t="s">
        <v>1368</v>
      </c>
      <c r="D256" t="s">
        <v>1065</v>
      </c>
    </row>
    <row r="257" spans="1:4" hidden="1" x14ac:dyDescent="0.3">
      <c r="A257" t="s">
        <v>1184</v>
      </c>
      <c r="B257" t="s">
        <v>1370</v>
      </c>
      <c r="D257" t="s">
        <v>1065</v>
      </c>
    </row>
    <row r="258" spans="1:4" hidden="1" x14ac:dyDescent="0.3">
      <c r="A258" t="s">
        <v>1185</v>
      </c>
      <c r="B258" t="s">
        <v>1368</v>
      </c>
      <c r="D258" t="s">
        <v>1065</v>
      </c>
    </row>
    <row r="259" spans="1:4" hidden="1" x14ac:dyDescent="0.3">
      <c r="A259" t="s">
        <v>1185</v>
      </c>
      <c r="B259" t="s">
        <v>1370</v>
      </c>
      <c r="D259" t="s">
        <v>1065</v>
      </c>
    </row>
    <row r="260" spans="1:4" hidden="1" x14ac:dyDescent="0.3">
      <c r="A260" t="s">
        <v>1193</v>
      </c>
      <c r="B260" t="s">
        <v>1368</v>
      </c>
      <c r="D260" t="s">
        <v>1065</v>
      </c>
    </row>
    <row r="261" spans="1:4" hidden="1" x14ac:dyDescent="0.3">
      <c r="A261" t="s">
        <v>1193</v>
      </c>
      <c r="B261" t="s">
        <v>1370</v>
      </c>
      <c r="D261" t="s">
        <v>1065</v>
      </c>
    </row>
    <row r="262" spans="1:4" hidden="1" x14ac:dyDescent="0.3">
      <c r="A262" t="s">
        <v>1194</v>
      </c>
      <c r="B262" t="s">
        <v>1368</v>
      </c>
      <c r="D262" t="s">
        <v>1065</v>
      </c>
    </row>
    <row r="263" spans="1:4" hidden="1" x14ac:dyDescent="0.3">
      <c r="A263" t="s">
        <v>1194</v>
      </c>
      <c r="B263" t="s">
        <v>1370</v>
      </c>
      <c r="D263" t="s">
        <v>1065</v>
      </c>
    </row>
    <row r="264" spans="1:4" hidden="1" x14ac:dyDescent="0.3">
      <c r="A264" t="s">
        <v>1196</v>
      </c>
      <c r="B264" t="s">
        <v>1368</v>
      </c>
      <c r="D264" t="s">
        <v>1065</v>
      </c>
    </row>
    <row r="265" spans="1:4" hidden="1" x14ac:dyDescent="0.3">
      <c r="A265" t="s">
        <v>1196</v>
      </c>
      <c r="B265" t="s">
        <v>1370</v>
      </c>
      <c r="D265" t="s">
        <v>1065</v>
      </c>
    </row>
    <row r="266" spans="1:4" hidden="1" x14ac:dyDescent="0.3">
      <c r="A266" t="s">
        <v>1197</v>
      </c>
      <c r="B266" t="s">
        <v>1368</v>
      </c>
      <c r="D266" t="s">
        <v>1065</v>
      </c>
    </row>
    <row r="267" spans="1:4" hidden="1" x14ac:dyDescent="0.3">
      <c r="A267" t="s">
        <v>1197</v>
      </c>
      <c r="B267" t="s">
        <v>1370</v>
      </c>
      <c r="D267" t="s">
        <v>1065</v>
      </c>
    </row>
    <row r="268" spans="1:4" hidden="1" x14ac:dyDescent="0.3">
      <c r="A268" t="s">
        <v>1199</v>
      </c>
      <c r="B268" t="s">
        <v>1368</v>
      </c>
      <c r="D268" t="s">
        <v>1065</v>
      </c>
    </row>
    <row r="269" spans="1:4" hidden="1" x14ac:dyDescent="0.3">
      <c r="A269" t="s">
        <v>1199</v>
      </c>
      <c r="B269" t="s">
        <v>1370</v>
      </c>
      <c r="D269" t="s">
        <v>1065</v>
      </c>
    </row>
    <row r="270" spans="1:4" hidden="1" x14ac:dyDescent="0.3">
      <c r="A270" t="s">
        <v>1200</v>
      </c>
      <c r="B270" t="s">
        <v>1368</v>
      </c>
      <c r="D270" t="s">
        <v>1065</v>
      </c>
    </row>
    <row r="271" spans="1:4" hidden="1" x14ac:dyDescent="0.3">
      <c r="A271" t="s">
        <v>1200</v>
      </c>
      <c r="B271" t="s">
        <v>1370</v>
      </c>
      <c r="D271" t="s">
        <v>1065</v>
      </c>
    </row>
    <row r="272" spans="1:4" hidden="1" x14ac:dyDescent="0.3">
      <c r="A272" t="s">
        <v>1201</v>
      </c>
      <c r="B272" t="s">
        <v>1368</v>
      </c>
      <c r="D272" t="s">
        <v>1065</v>
      </c>
    </row>
    <row r="273" spans="1:4" hidden="1" x14ac:dyDescent="0.3">
      <c r="A273" t="s">
        <v>1201</v>
      </c>
      <c r="B273" t="s">
        <v>1370</v>
      </c>
      <c r="D273" t="s">
        <v>1065</v>
      </c>
    </row>
    <row r="274" spans="1:4" hidden="1" x14ac:dyDescent="0.3">
      <c r="A274" t="s">
        <v>1205</v>
      </c>
      <c r="B274" t="s">
        <v>1368</v>
      </c>
      <c r="D274" t="s">
        <v>1065</v>
      </c>
    </row>
    <row r="275" spans="1:4" hidden="1" x14ac:dyDescent="0.3">
      <c r="A275" t="s">
        <v>1205</v>
      </c>
      <c r="B275" t="s">
        <v>1370</v>
      </c>
      <c r="D275" t="s">
        <v>1065</v>
      </c>
    </row>
    <row r="276" spans="1:4" hidden="1" x14ac:dyDescent="0.3">
      <c r="A276" t="s">
        <v>1208</v>
      </c>
      <c r="B276" t="s">
        <v>1368</v>
      </c>
      <c r="D276" t="s">
        <v>1065</v>
      </c>
    </row>
    <row r="277" spans="1:4" hidden="1" x14ac:dyDescent="0.3">
      <c r="A277" t="s">
        <v>1208</v>
      </c>
      <c r="B277" t="s">
        <v>1370</v>
      </c>
      <c r="D277" t="s">
        <v>1065</v>
      </c>
    </row>
    <row r="278" spans="1:4" hidden="1" x14ac:dyDescent="0.3">
      <c r="A278" t="s">
        <v>1214</v>
      </c>
      <c r="B278" t="s">
        <v>1368</v>
      </c>
      <c r="D278" t="s">
        <v>1065</v>
      </c>
    </row>
    <row r="279" spans="1:4" hidden="1" x14ac:dyDescent="0.3">
      <c r="A279" t="s">
        <v>1214</v>
      </c>
      <c r="B279" t="s">
        <v>1370</v>
      </c>
      <c r="D279" t="s">
        <v>1065</v>
      </c>
    </row>
    <row r="280" spans="1:4" x14ac:dyDescent="0.3">
      <c r="A280" t="s">
        <v>3907</v>
      </c>
      <c r="B280" t="s">
        <v>3751</v>
      </c>
      <c r="D280" t="s">
        <v>3902</v>
      </c>
    </row>
    <row r="281" spans="1:4" x14ac:dyDescent="0.3">
      <c r="A281" t="s">
        <v>3907</v>
      </c>
      <c r="B281" t="s">
        <v>3903</v>
      </c>
      <c r="D281" t="s">
        <v>3902</v>
      </c>
    </row>
    <row r="282" spans="1:4" x14ac:dyDescent="0.3">
      <c r="A282" t="s">
        <v>3907</v>
      </c>
      <c r="B282" t="s">
        <v>3970</v>
      </c>
      <c r="D282" t="s">
        <v>3902</v>
      </c>
    </row>
    <row r="283" spans="1:4" x14ac:dyDescent="0.3">
      <c r="A283" t="s">
        <v>3907</v>
      </c>
      <c r="B283" t="s">
        <v>3905</v>
      </c>
      <c r="D283" t="s">
        <v>3902</v>
      </c>
    </row>
    <row r="284" spans="1:4" x14ac:dyDescent="0.3">
      <c r="A284" t="s">
        <v>3907</v>
      </c>
      <c r="B284" t="s">
        <v>3794</v>
      </c>
      <c r="D284" t="s">
        <v>3902</v>
      </c>
    </row>
    <row r="285" spans="1:4" x14ac:dyDescent="0.3">
      <c r="A285" t="s">
        <v>3907</v>
      </c>
      <c r="B285" t="s">
        <v>3585</v>
      </c>
      <c r="D285" t="s">
        <v>3902</v>
      </c>
    </row>
    <row r="286" spans="1:4" x14ac:dyDescent="0.3">
      <c r="A286" t="s">
        <v>3907</v>
      </c>
      <c r="B286" t="s">
        <v>3587</v>
      </c>
      <c r="D286" t="s">
        <v>3902</v>
      </c>
    </row>
    <row r="287" spans="1:4" x14ac:dyDescent="0.3">
      <c r="A287" t="s">
        <v>3907</v>
      </c>
      <c r="B287" t="s">
        <v>3589</v>
      </c>
      <c r="D287" t="s">
        <v>3902</v>
      </c>
    </row>
    <row r="288" spans="1:4" x14ac:dyDescent="0.3">
      <c r="A288" t="s">
        <v>3907</v>
      </c>
      <c r="B288" t="s">
        <v>3592</v>
      </c>
      <c r="D288" t="s">
        <v>3902</v>
      </c>
    </row>
    <row r="289" spans="1:4" x14ac:dyDescent="0.3">
      <c r="A289" t="s">
        <v>3907</v>
      </c>
      <c r="B289" t="s">
        <v>3442</v>
      </c>
      <c r="D289" t="s">
        <v>3902</v>
      </c>
    </row>
    <row r="290" spans="1:4" x14ac:dyDescent="0.3">
      <c r="A290" t="s">
        <v>3907</v>
      </c>
      <c r="B290" t="s">
        <v>3906</v>
      </c>
      <c r="D290" t="s">
        <v>3902</v>
      </c>
    </row>
    <row r="291" spans="1:4" x14ac:dyDescent="0.3">
      <c r="A291" t="s">
        <v>3908</v>
      </c>
      <c r="B291" t="s">
        <v>3751</v>
      </c>
      <c r="D291" t="s">
        <v>3902</v>
      </c>
    </row>
    <row r="292" spans="1:4" x14ac:dyDescent="0.3">
      <c r="A292" t="s">
        <v>3908</v>
      </c>
      <c r="B292" t="s">
        <v>3903</v>
      </c>
      <c r="D292" t="s">
        <v>3902</v>
      </c>
    </row>
    <row r="293" spans="1:4" x14ac:dyDescent="0.3">
      <c r="A293" t="s">
        <v>3908</v>
      </c>
      <c r="B293" t="s">
        <v>3970</v>
      </c>
      <c r="D293" t="s">
        <v>3902</v>
      </c>
    </row>
    <row r="294" spans="1:4" x14ac:dyDescent="0.3">
      <c r="A294" t="s">
        <v>3908</v>
      </c>
      <c r="B294" t="s">
        <v>3905</v>
      </c>
      <c r="D294" t="s">
        <v>3902</v>
      </c>
    </row>
    <row r="295" spans="1:4" x14ac:dyDescent="0.3">
      <c r="A295" t="s">
        <v>3908</v>
      </c>
      <c r="B295" t="s">
        <v>3794</v>
      </c>
      <c r="D295" t="s">
        <v>3902</v>
      </c>
    </row>
    <row r="296" spans="1:4" x14ac:dyDescent="0.3">
      <c r="A296" t="s">
        <v>3908</v>
      </c>
      <c r="B296" t="s">
        <v>3585</v>
      </c>
      <c r="D296" t="s">
        <v>3902</v>
      </c>
    </row>
    <row r="297" spans="1:4" x14ac:dyDescent="0.3">
      <c r="A297" t="s">
        <v>3908</v>
      </c>
      <c r="B297" t="s">
        <v>3587</v>
      </c>
      <c r="D297" t="s">
        <v>3902</v>
      </c>
    </row>
    <row r="298" spans="1:4" x14ac:dyDescent="0.3">
      <c r="A298" t="s">
        <v>3908</v>
      </c>
      <c r="B298" t="s">
        <v>3589</v>
      </c>
      <c r="D298" t="s">
        <v>3902</v>
      </c>
    </row>
    <row r="299" spans="1:4" x14ac:dyDescent="0.3">
      <c r="A299" t="s">
        <v>3908</v>
      </c>
      <c r="B299" t="s">
        <v>3592</v>
      </c>
      <c r="D299" t="s">
        <v>3902</v>
      </c>
    </row>
    <row r="300" spans="1:4" x14ac:dyDescent="0.3">
      <c r="A300" t="s">
        <v>3908</v>
      </c>
      <c r="B300" t="s">
        <v>3442</v>
      </c>
      <c r="D300" t="s">
        <v>3902</v>
      </c>
    </row>
    <row r="301" spans="1:4" x14ac:dyDescent="0.3">
      <c r="A301" t="s">
        <v>3908</v>
      </c>
      <c r="B301" t="s">
        <v>3906</v>
      </c>
      <c r="D301" t="s">
        <v>3902</v>
      </c>
    </row>
    <row r="302" spans="1:4" x14ac:dyDescent="0.3">
      <c r="A302" t="s">
        <v>3909</v>
      </c>
      <c r="B302" t="s">
        <v>3910</v>
      </c>
      <c r="D302" t="s">
        <v>3902</v>
      </c>
    </row>
    <row r="303" spans="1:4" x14ac:dyDescent="0.3">
      <c r="A303" t="s">
        <v>3909</v>
      </c>
      <c r="B303" t="s">
        <v>3911</v>
      </c>
      <c r="D303" t="s">
        <v>3902</v>
      </c>
    </row>
    <row r="304" spans="1:4" x14ac:dyDescent="0.3">
      <c r="A304" t="s">
        <v>3909</v>
      </c>
      <c r="B304" t="s">
        <v>3912</v>
      </c>
      <c r="D304" t="s">
        <v>3902</v>
      </c>
    </row>
    <row r="305" spans="1:4" x14ac:dyDescent="0.3">
      <c r="A305" t="s">
        <v>607</v>
      </c>
      <c r="B305" t="s">
        <v>3910</v>
      </c>
      <c r="D305" t="s">
        <v>3902</v>
      </c>
    </row>
    <row r="306" spans="1:4" x14ac:dyDescent="0.3">
      <c r="A306" t="s">
        <v>607</v>
      </c>
      <c r="B306" t="s">
        <v>3911</v>
      </c>
      <c r="D306" t="s">
        <v>3902</v>
      </c>
    </row>
    <row r="307" spans="1:4" x14ac:dyDescent="0.3">
      <c r="A307" t="s">
        <v>607</v>
      </c>
      <c r="B307" t="s">
        <v>3912</v>
      </c>
      <c r="D307" t="s">
        <v>3902</v>
      </c>
    </row>
    <row r="308" spans="1:4" x14ac:dyDescent="0.3">
      <c r="A308" t="s">
        <v>608</v>
      </c>
      <c r="B308" t="s">
        <v>3910</v>
      </c>
      <c r="D308" t="s">
        <v>3902</v>
      </c>
    </row>
    <row r="309" spans="1:4" x14ac:dyDescent="0.3">
      <c r="A309" t="s">
        <v>608</v>
      </c>
      <c r="B309" t="s">
        <v>3911</v>
      </c>
      <c r="D309" t="s">
        <v>3902</v>
      </c>
    </row>
    <row r="310" spans="1:4" x14ac:dyDescent="0.3">
      <c r="A310" t="s">
        <v>608</v>
      </c>
      <c r="B310" t="s">
        <v>3912</v>
      </c>
      <c r="D310" t="s">
        <v>3902</v>
      </c>
    </row>
    <row r="311" spans="1:4" x14ac:dyDescent="0.3">
      <c r="A311" t="s">
        <v>611</v>
      </c>
      <c r="B311" t="s">
        <v>3910</v>
      </c>
      <c r="D311" t="s">
        <v>3902</v>
      </c>
    </row>
    <row r="312" spans="1:4" x14ac:dyDescent="0.3">
      <c r="A312" t="s">
        <v>611</v>
      </c>
      <c r="B312" t="s">
        <v>3911</v>
      </c>
      <c r="D312" t="s">
        <v>3902</v>
      </c>
    </row>
    <row r="313" spans="1:4" x14ac:dyDescent="0.3">
      <c r="A313" t="s">
        <v>611</v>
      </c>
      <c r="B313" t="s">
        <v>3912</v>
      </c>
      <c r="D313" t="s">
        <v>3902</v>
      </c>
    </row>
    <row r="314" spans="1:4" x14ac:dyDescent="0.3">
      <c r="A314" t="s">
        <v>612</v>
      </c>
      <c r="B314" t="s">
        <v>3910</v>
      </c>
      <c r="D314" t="s">
        <v>3902</v>
      </c>
    </row>
    <row r="315" spans="1:4" x14ac:dyDescent="0.3">
      <c r="A315" t="s">
        <v>612</v>
      </c>
      <c r="B315" t="s">
        <v>3911</v>
      </c>
      <c r="D315" t="s">
        <v>3902</v>
      </c>
    </row>
    <row r="316" spans="1:4" x14ac:dyDescent="0.3">
      <c r="A316" t="s">
        <v>612</v>
      </c>
      <c r="B316" t="s">
        <v>3912</v>
      </c>
      <c r="D316" t="s">
        <v>3902</v>
      </c>
    </row>
    <row r="317" spans="1:4" x14ac:dyDescent="0.3">
      <c r="A317" t="s">
        <v>919</v>
      </c>
      <c r="B317" t="s">
        <v>3910</v>
      </c>
      <c r="D317" t="s">
        <v>3902</v>
      </c>
    </row>
    <row r="318" spans="1:4" x14ac:dyDescent="0.3">
      <c r="A318" t="s">
        <v>919</v>
      </c>
      <c r="B318" t="s">
        <v>3911</v>
      </c>
      <c r="D318" t="s">
        <v>3902</v>
      </c>
    </row>
    <row r="319" spans="1:4" x14ac:dyDescent="0.3">
      <c r="A319" t="s">
        <v>919</v>
      </c>
      <c r="B319" t="s">
        <v>3912</v>
      </c>
      <c r="D319" t="s">
        <v>3902</v>
      </c>
    </row>
    <row r="320" spans="1:4" x14ac:dyDescent="0.3">
      <c r="A320" t="s">
        <v>918</v>
      </c>
      <c r="B320" t="s">
        <v>3910</v>
      </c>
      <c r="D320" t="s">
        <v>3902</v>
      </c>
    </row>
    <row r="321" spans="1:4" x14ac:dyDescent="0.3">
      <c r="A321" t="s">
        <v>918</v>
      </c>
      <c r="B321" t="s">
        <v>3911</v>
      </c>
      <c r="D321" t="s">
        <v>3902</v>
      </c>
    </row>
    <row r="322" spans="1:4" x14ac:dyDescent="0.3">
      <c r="A322" t="s">
        <v>918</v>
      </c>
      <c r="B322" t="s">
        <v>3912</v>
      </c>
      <c r="D322" t="s">
        <v>3902</v>
      </c>
    </row>
    <row r="323" spans="1:4" x14ac:dyDescent="0.3">
      <c r="A323" t="s">
        <v>1218</v>
      </c>
      <c r="B323" t="s">
        <v>3910</v>
      </c>
      <c r="D323" t="s">
        <v>3902</v>
      </c>
    </row>
    <row r="324" spans="1:4" x14ac:dyDescent="0.3">
      <c r="A324" t="s">
        <v>1218</v>
      </c>
      <c r="B324" t="s">
        <v>3911</v>
      </c>
      <c r="D324" t="s">
        <v>3902</v>
      </c>
    </row>
    <row r="325" spans="1:4" x14ac:dyDescent="0.3">
      <c r="A325" t="s">
        <v>1218</v>
      </c>
      <c r="B325" t="s">
        <v>3912</v>
      </c>
      <c r="D325" t="s">
        <v>3902</v>
      </c>
    </row>
    <row r="326" spans="1:4" x14ac:dyDescent="0.3">
      <c r="A326" t="s">
        <v>613</v>
      </c>
      <c r="B326" t="s">
        <v>3910</v>
      </c>
      <c r="D326" t="s">
        <v>3902</v>
      </c>
    </row>
    <row r="327" spans="1:4" x14ac:dyDescent="0.3">
      <c r="A327" t="s">
        <v>613</v>
      </c>
      <c r="B327" t="s">
        <v>3911</v>
      </c>
      <c r="D327" t="s">
        <v>3902</v>
      </c>
    </row>
    <row r="328" spans="1:4" x14ac:dyDescent="0.3">
      <c r="A328" t="s">
        <v>613</v>
      </c>
      <c r="B328" t="s">
        <v>3912</v>
      </c>
      <c r="D328" t="s">
        <v>3902</v>
      </c>
    </row>
    <row r="329" spans="1:4" x14ac:dyDescent="0.3">
      <c r="A329" t="s">
        <v>609</v>
      </c>
      <c r="B329" t="s">
        <v>3910</v>
      </c>
      <c r="D329" t="s">
        <v>3902</v>
      </c>
    </row>
    <row r="330" spans="1:4" x14ac:dyDescent="0.3">
      <c r="A330" t="s">
        <v>609</v>
      </c>
      <c r="B330" t="s">
        <v>3911</v>
      </c>
      <c r="D330" t="s">
        <v>3902</v>
      </c>
    </row>
    <row r="331" spans="1:4" x14ac:dyDescent="0.3">
      <c r="A331" t="s">
        <v>609</v>
      </c>
      <c r="B331" t="s">
        <v>3912</v>
      </c>
      <c r="D331" t="s">
        <v>3902</v>
      </c>
    </row>
    <row r="332" spans="1:4" x14ac:dyDescent="0.3">
      <c r="A332" t="s">
        <v>595</v>
      </c>
      <c r="B332" t="s">
        <v>3910</v>
      </c>
      <c r="D332" t="s">
        <v>3902</v>
      </c>
    </row>
    <row r="333" spans="1:4" x14ac:dyDescent="0.3">
      <c r="A333" t="s">
        <v>595</v>
      </c>
      <c r="B333" t="s">
        <v>3911</v>
      </c>
      <c r="D333" t="s">
        <v>3902</v>
      </c>
    </row>
    <row r="334" spans="1:4" x14ac:dyDescent="0.3">
      <c r="A334" t="s">
        <v>595</v>
      </c>
      <c r="B334" t="s">
        <v>3912</v>
      </c>
      <c r="D334" t="s">
        <v>3902</v>
      </c>
    </row>
    <row r="335" spans="1:4" x14ac:dyDescent="0.3">
      <c r="A335" t="s">
        <v>597</v>
      </c>
      <c r="B335" t="s">
        <v>3910</v>
      </c>
      <c r="D335" t="s">
        <v>3902</v>
      </c>
    </row>
    <row r="336" spans="1:4" x14ac:dyDescent="0.3">
      <c r="A336" t="s">
        <v>597</v>
      </c>
      <c r="B336" t="s">
        <v>3911</v>
      </c>
      <c r="D336" t="s">
        <v>3902</v>
      </c>
    </row>
    <row r="337" spans="1:4" x14ac:dyDescent="0.3">
      <c r="A337" t="s">
        <v>597</v>
      </c>
      <c r="B337" t="s">
        <v>3912</v>
      </c>
      <c r="D337" t="s">
        <v>3902</v>
      </c>
    </row>
    <row r="338" spans="1:4" x14ac:dyDescent="0.3">
      <c r="A338" t="s">
        <v>598</v>
      </c>
      <c r="B338" t="s">
        <v>3910</v>
      </c>
      <c r="D338" t="s">
        <v>3902</v>
      </c>
    </row>
    <row r="339" spans="1:4" x14ac:dyDescent="0.3">
      <c r="A339" t="s">
        <v>598</v>
      </c>
      <c r="B339" t="s">
        <v>3911</v>
      </c>
      <c r="D339" t="s">
        <v>3902</v>
      </c>
    </row>
    <row r="340" spans="1:4" x14ac:dyDescent="0.3">
      <c r="A340" t="s">
        <v>598</v>
      </c>
      <c r="B340" t="s">
        <v>3912</v>
      </c>
      <c r="D340" t="s">
        <v>3902</v>
      </c>
    </row>
    <row r="341" spans="1:4" x14ac:dyDescent="0.3">
      <c r="A341" t="s">
        <v>1224</v>
      </c>
      <c r="B341" t="s">
        <v>3910</v>
      </c>
      <c r="D341" t="s">
        <v>3902</v>
      </c>
    </row>
    <row r="342" spans="1:4" x14ac:dyDescent="0.3">
      <c r="A342" t="s">
        <v>1224</v>
      </c>
      <c r="B342" t="s">
        <v>3911</v>
      </c>
      <c r="D342" t="s">
        <v>3902</v>
      </c>
    </row>
    <row r="343" spans="1:4" x14ac:dyDescent="0.3">
      <c r="A343" t="s">
        <v>1224</v>
      </c>
      <c r="B343" t="s">
        <v>3912</v>
      </c>
      <c r="D343" t="s">
        <v>3902</v>
      </c>
    </row>
    <row r="344" spans="1:4" x14ac:dyDescent="0.3">
      <c r="A344" t="s">
        <v>1225</v>
      </c>
      <c r="B344" t="s">
        <v>3910</v>
      </c>
      <c r="D344" t="s">
        <v>3902</v>
      </c>
    </row>
    <row r="345" spans="1:4" x14ac:dyDescent="0.3">
      <c r="A345" t="s">
        <v>1225</v>
      </c>
      <c r="B345" t="s">
        <v>3911</v>
      </c>
      <c r="D345" t="s">
        <v>3902</v>
      </c>
    </row>
    <row r="346" spans="1:4" x14ac:dyDescent="0.3">
      <c r="A346" t="s">
        <v>1225</v>
      </c>
      <c r="B346" t="s">
        <v>3912</v>
      </c>
      <c r="D346" t="s">
        <v>3902</v>
      </c>
    </row>
    <row r="347" spans="1:4" x14ac:dyDescent="0.3">
      <c r="A347" t="s">
        <v>1226</v>
      </c>
      <c r="B347" t="s">
        <v>3910</v>
      </c>
      <c r="D347" t="s">
        <v>3902</v>
      </c>
    </row>
    <row r="348" spans="1:4" x14ac:dyDescent="0.3">
      <c r="A348" t="s">
        <v>1226</v>
      </c>
      <c r="B348" t="s">
        <v>3911</v>
      </c>
      <c r="D348" t="s">
        <v>3902</v>
      </c>
    </row>
    <row r="349" spans="1:4" x14ac:dyDescent="0.3">
      <c r="A349" t="s">
        <v>1226</v>
      </c>
      <c r="B349" t="s">
        <v>3912</v>
      </c>
      <c r="D349" t="s">
        <v>3902</v>
      </c>
    </row>
    <row r="350" spans="1:4" x14ac:dyDescent="0.3">
      <c r="A350" t="s">
        <v>1227</v>
      </c>
      <c r="B350" t="s">
        <v>3910</v>
      </c>
      <c r="D350" t="s">
        <v>3902</v>
      </c>
    </row>
    <row r="351" spans="1:4" x14ac:dyDescent="0.3">
      <c r="A351" t="s">
        <v>1227</v>
      </c>
      <c r="B351" t="s">
        <v>3911</v>
      </c>
      <c r="D351" t="s">
        <v>3902</v>
      </c>
    </row>
    <row r="352" spans="1:4" x14ac:dyDescent="0.3">
      <c r="A352" t="s">
        <v>1227</v>
      </c>
      <c r="B352" t="s">
        <v>3912</v>
      </c>
      <c r="D352" t="s">
        <v>3902</v>
      </c>
    </row>
    <row r="353" spans="1:4" x14ac:dyDescent="0.3">
      <c r="A353" t="s">
        <v>1228</v>
      </c>
      <c r="B353" t="s">
        <v>3910</v>
      </c>
      <c r="D353" t="s">
        <v>3902</v>
      </c>
    </row>
    <row r="354" spans="1:4" x14ac:dyDescent="0.3">
      <c r="A354" t="s">
        <v>1228</v>
      </c>
      <c r="B354" t="s">
        <v>3911</v>
      </c>
      <c r="D354" t="s">
        <v>3902</v>
      </c>
    </row>
    <row r="355" spans="1:4" x14ac:dyDescent="0.3">
      <c r="A355" t="s">
        <v>1228</v>
      </c>
      <c r="B355" t="s">
        <v>3912</v>
      </c>
      <c r="D355" t="s">
        <v>3902</v>
      </c>
    </row>
    <row r="356" spans="1:4" x14ac:dyDescent="0.3">
      <c r="A356" t="s">
        <v>1229</v>
      </c>
      <c r="B356" t="s">
        <v>3910</v>
      </c>
      <c r="D356" t="s">
        <v>3902</v>
      </c>
    </row>
    <row r="357" spans="1:4" x14ac:dyDescent="0.3">
      <c r="A357" t="s">
        <v>1229</v>
      </c>
      <c r="B357" t="s">
        <v>3911</v>
      </c>
      <c r="D357" t="s">
        <v>3902</v>
      </c>
    </row>
    <row r="358" spans="1:4" x14ac:dyDescent="0.3">
      <c r="A358" t="s">
        <v>1229</v>
      </c>
      <c r="B358" t="s">
        <v>3912</v>
      </c>
      <c r="D358" t="s">
        <v>3902</v>
      </c>
    </row>
    <row r="359" spans="1:4" x14ac:dyDescent="0.3">
      <c r="A359" t="s">
        <v>1230</v>
      </c>
      <c r="B359" t="s">
        <v>3910</v>
      </c>
      <c r="D359" t="s">
        <v>3902</v>
      </c>
    </row>
    <row r="360" spans="1:4" x14ac:dyDescent="0.3">
      <c r="A360" t="s">
        <v>1230</v>
      </c>
      <c r="B360" t="s">
        <v>3911</v>
      </c>
      <c r="D360" t="s">
        <v>3902</v>
      </c>
    </row>
    <row r="361" spans="1:4" x14ac:dyDescent="0.3">
      <c r="A361" t="s">
        <v>1230</v>
      </c>
      <c r="B361" t="s">
        <v>3912</v>
      </c>
      <c r="D361" t="s">
        <v>3902</v>
      </c>
    </row>
    <row r="362" spans="1:4" x14ac:dyDescent="0.3">
      <c r="A362" t="s">
        <v>1231</v>
      </c>
      <c r="B362" t="s">
        <v>3910</v>
      </c>
      <c r="D362" t="s">
        <v>3902</v>
      </c>
    </row>
    <row r="363" spans="1:4" x14ac:dyDescent="0.3">
      <c r="A363" t="s">
        <v>1231</v>
      </c>
      <c r="B363" t="s">
        <v>3911</v>
      </c>
      <c r="D363" t="s">
        <v>3902</v>
      </c>
    </row>
    <row r="364" spans="1:4" x14ac:dyDescent="0.3">
      <c r="A364" t="s">
        <v>1231</v>
      </c>
      <c r="B364" t="s">
        <v>3912</v>
      </c>
      <c r="D364" t="s">
        <v>3902</v>
      </c>
    </row>
    <row r="365" spans="1:4" x14ac:dyDescent="0.3">
      <c r="A365" t="s">
        <v>1232</v>
      </c>
      <c r="B365" t="s">
        <v>3910</v>
      </c>
      <c r="D365" t="s">
        <v>3902</v>
      </c>
    </row>
    <row r="366" spans="1:4" x14ac:dyDescent="0.3">
      <c r="A366" t="s">
        <v>1232</v>
      </c>
      <c r="B366" t="s">
        <v>3911</v>
      </c>
      <c r="D366" t="s">
        <v>3902</v>
      </c>
    </row>
    <row r="367" spans="1:4" x14ac:dyDescent="0.3">
      <c r="A367" t="s">
        <v>1232</v>
      </c>
      <c r="B367" t="s">
        <v>3912</v>
      </c>
      <c r="D367" t="s">
        <v>3902</v>
      </c>
    </row>
    <row r="368" spans="1:4" x14ac:dyDescent="0.3">
      <c r="A368" t="s">
        <v>1234</v>
      </c>
      <c r="B368" t="s">
        <v>3910</v>
      </c>
      <c r="D368" t="s">
        <v>3902</v>
      </c>
    </row>
    <row r="369" spans="1:4" x14ac:dyDescent="0.3">
      <c r="A369" t="s">
        <v>1234</v>
      </c>
      <c r="B369" t="s">
        <v>3911</v>
      </c>
      <c r="D369" t="s">
        <v>3902</v>
      </c>
    </row>
    <row r="370" spans="1:4" x14ac:dyDescent="0.3">
      <c r="A370" t="s">
        <v>1234</v>
      </c>
      <c r="B370" t="s">
        <v>3912</v>
      </c>
      <c r="D370" t="s">
        <v>3902</v>
      </c>
    </row>
    <row r="371" spans="1:4" x14ac:dyDescent="0.3">
      <c r="A371" t="s">
        <v>590</v>
      </c>
      <c r="B371" t="s">
        <v>3910</v>
      </c>
      <c r="D371" t="s">
        <v>3902</v>
      </c>
    </row>
    <row r="372" spans="1:4" x14ac:dyDescent="0.3">
      <c r="A372" t="s">
        <v>590</v>
      </c>
      <c r="B372" t="s">
        <v>3911</v>
      </c>
      <c r="D372" t="s">
        <v>3902</v>
      </c>
    </row>
    <row r="373" spans="1:4" x14ac:dyDescent="0.3">
      <c r="A373" t="s">
        <v>590</v>
      </c>
      <c r="B373" t="s">
        <v>3912</v>
      </c>
      <c r="D373" t="s">
        <v>3902</v>
      </c>
    </row>
    <row r="374" spans="1:4" x14ac:dyDescent="0.3">
      <c r="A374" t="s">
        <v>592</v>
      </c>
      <c r="B374" t="s">
        <v>3910</v>
      </c>
      <c r="D374" t="s">
        <v>3902</v>
      </c>
    </row>
    <row r="375" spans="1:4" x14ac:dyDescent="0.3">
      <c r="A375" t="s">
        <v>592</v>
      </c>
      <c r="B375" t="s">
        <v>3911</v>
      </c>
      <c r="D375" t="s">
        <v>3902</v>
      </c>
    </row>
    <row r="376" spans="1:4" x14ac:dyDescent="0.3">
      <c r="A376" t="s">
        <v>592</v>
      </c>
      <c r="B376" t="s">
        <v>3912</v>
      </c>
      <c r="D376" t="s">
        <v>3902</v>
      </c>
    </row>
    <row r="377" spans="1:4" x14ac:dyDescent="0.3">
      <c r="A377" t="s">
        <v>593</v>
      </c>
      <c r="B377" t="s">
        <v>3910</v>
      </c>
      <c r="D377" t="s">
        <v>3902</v>
      </c>
    </row>
    <row r="378" spans="1:4" x14ac:dyDescent="0.3">
      <c r="A378" t="s">
        <v>593</v>
      </c>
      <c r="B378" t="s">
        <v>3911</v>
      </c>
      <c r="D378" t="s">
        <v>3902</v>
      </c>
    </row>
    <row r="379" spans="1:4" x14ac:dyDescent="0.3">
      <c r="A379" t="s">
        <v>593</v>
      </c>
      <c r="B379" t="s">
        <v>3912</v>
      </c>
      <c r="D379" t="s">
        <v>3902</v>
      </c>
    </row>
    <row r="380" spans="1:4" x14ac:dyDescent="0.3">
      <c r="A380" t="s">
        <v>594</v>
      </c>
      <c r="B380" t="s">
        <v>3910</v>
      </c>
      <c r="D380" t="s">
        <v>3902</v>
      </c>
    </row>
    <row r="381" spans="1:4" x14ac:dyDescent="0.3">
      <c r="A381" t="s">
        <v>594</v>
      </c>
      <c r="B381" t="s">
        <v>3911</v>
      </c>
      <c r="D381" t="s">
        <v>3902</v>
      </c>
    </row>
    <row r="382" spans="1:4" x14ac:dyDescent="0.3">
      <c r="A382" t="s">
        <v>594</v>
      </c>
      <c r="B382" t="s">
        <v>3912</v>
      </c>
      <c r="D382" t="s">
        <v>3902</v>
      </c>
    </row>
    <row r="383" spans="1:4" x14ac:dyDescent="0.3">
      <c r="A383" t="s">
        <v>583</v>
      </c>
      <c r="B383" t="s">
        <v>3910</v>
      </c>
      <c r="D383" t="s">
        <v>3902</v>
      </c>
    </row>
    <row r="384" spans="1:4" x14ac:dyDescent="0.3">
      <c r="A384" t="s">
        <v>583</v>
      </c>
      <c r="B384" t="s">
        <v>3911</v>
      </c>
      <c r="D384" t="s">
        <v>3902</v>
      </c>
    </row>
    <row r="385" spans="1:4" x14ac:dyDescent="0.3">
      <c r="A385" t="s">
        <v>583</v>
      </c>
      <c r="B385" t="s">
        <v>3912</v>
      </c>
      <c r="D385" t="s">
        <v>3902</v>
      </c>
    </row>
    <row r="386" spans="1:4" x14ac:dyDescent="0.3">
      <c r="A386" t="s">
        <v>584</v>
      </c>
      <c r="B386" t="s">
        <v>3910</v>
      </c>
      <c r="D386" t="s">
        <v>3902</v>
      </c>
    </row>
    <row r="387" spans="1:4" x14ac:dyDescent="0.3">
      <c r="A387" t="s">
        <v>584</v>
      </c>
      <c r="B387" t="s">
        <v>3911</v>
      </c>
      <c r="D387" t="s">
        <v>3902</v>
      </c>
    </row>
    <row r="388" spans="1:4" x14ac:dyDescent="0.3">
      <c r="A388" t="s">
        <v>584</v>
      </c>
      <c r="B388" t="s">
        <v>3912</v>
      </c>
      <c r="D388" t="s">
        <v>3902</v>
      </c>
    </row>
    <row r="389" spans="1:4" x14ac:dyDescent="0.3">
      <c r="A389" t="s">
        <v>587</v>
      </c>
      <c r="B389" t="s">
        <v>3910</v>
      </c>
      <c r="D389" t="s">
        <v>3902</v>
      </c>
    </row>
    <row r="390" spans="1:4" x14ac:dyDescent="0.3">
      <c r="A390" t="s">
        <v>587</v>
      </c>
      <c r="B390" t="s">
        <v>3911</v>
      </c>
      <c r="D390" t="s">
        <v>3902</v>
      </c>
    </row>
    <row r="391" spans="1:4" x14ac:dyDescent="0.3">
      <c r="A391" t="s">
        <v>587</v>
      </c>
      <c r="B391" t="s">
        <v>3912</v>
      </c>
      <c r="D391" t="s">
        <v>3902</v>
      </c>
    </row>
    <row r="392" spans="1:4" x14ac:dyDescent="0.3">
      <c r="A392" t="s">
        <v>605</v>
      </c>
      <c r="B392" t="s">
        <v>3910</v>
      </c>
      <c r="D392" t="s">
        <v>3902</v>
      </c>
    </row>
    <row r="393" spans="1:4" x14ac:dyDescent="0.3">
      <c r="A393" t="s">
        <v>605</v>
      </c>
      <c r="B393" t="s">
        <v>3911</v>
      </c>
      <c r="D393" t="s">
        <v>3902</v>
      </c>
    </row>
    <row r="394" spans="1:4" x14ac:dyDescent="0.3">
      <c r="A394" t="s">
        <v>605</v>
      </c>
      <c r="B394" t="s">
        <v>3912</v>
      </c>
      <c r="D394" t="s">
        <v>3902</v>
      </c>
    </row>
    <row r="395" spans="1:4" x14ac:dyDescent="0.3">
      <c r="A395" t="s">
        <v>3910</v>
      </c>
      <c r="B395" t="s">
        <v>3913</v>
      </c>
      <c r="D395" t="s">
        <v>3902</v>
      </c>
    </row>
    <row r="396" spans="1:4" x14ac:dyDescent="0.3">
      <c r="A396" t="s">
        <v>3911</v>
      </c>
      <c r="B396" t="s">
        <v>3913</v>
      </c>
      <c r="D396" t="s">
        <v>3902</v>
      </c>
    </row>
    <row r="397" spans="1:4" x14ac:dyDescent="0.3">
      <c r="A397" t="s">
        <v>3912</v>
      </c>
      <c r="B397" t="s">
        <v>3913</v>
      </c>
      <c r="D397" t="s">
        <v>3902</v>
      </c>
    </row>
    <row r="398" spans="1:4" x14ac:dyDescent="0.3">
      <c r="A398" t="s">
        <v>3910</v>
      </c>
      <c r="B398" t="s">
        <v>3914</v>
      </c>
      <c r="D398" t="s">
        <v>3902</v>
      </c>
    </row>
    <row r="399" spans="1:4" x14ac:dyDescent="0.3">
      <c r="A399" t="s">
        <v>3911</v>
      </c>
      <c r="B399" t="s">
        <v>3914</v>
      </c>
      <c r="D399" t="s">
        <v>3902</v>
      </c>
    </row>
    <row r="400" spans="1:4" x14ac:dyDescent="0.3">
      <c r="A400" t="s">
        <v>3912</v>
      </c>
      <c r="B400" t="s">
        <v>3914</v>
      </c>
      <c r="D400" t="s">
        <v>3902</v>
      </c>
    </row>
    <row r="401" spans="1:4" x14ac:dyDescent="0.3">
      <c r="A401" t="s">
        <v>3910</v>
      </c>
      <c r="B401" t="s">
        <v>3915</v>
      </c>
      <c r="D401" t="s">
        <v>3902</v>
      </c>
    </row>
    <row r="402" spans="1:4" x14ac:dyDescent="0.3">
      <c r="A402" t="s">
        <v>3911</v>
      </c>
      <c r="B402" t="s">
        <v>3915</v>
      </c>
      <c r="D402" t="s">
        <v>3902</v>
      </c>
    </row>
    <row r="403" spans="1:4" x14ac:dyDescent="0.3">
      <c r="A403" t="s">
        <v>3912</v>
      </c>
      <c r="B403" t="s">
        <v>3915</v>
      </c>
      <c r="D403" t="s">
        <v>3902</v>
      </c>
    </row>
    <row r="404" spans="1:4" x14ac:dyDescent="0.3">
      <c r="A404" t="s">
        <v>3910</v>
      </c>
      <c r="B404" t="s">
        <v>3916</v>
      </c>
      <c r="D404" t="s">
        <v>3902</v>
      </c>
    </row>
    <row r="405" spans="1:4" x14ac:dyDescent="0.3">
      <c r="A405" t="s">
        <v>3911</v>
      </c>
      <c r="B405" t="s">
        <v>3916</v>
      </c>
      <c r="D405" t="s">
        <v>3902</v>
      </c>
    </row>
    <row r="406" spans="1:4" x14ac:dyDescent="0.3">
      <c r="A406" t="s">
        <v>3912</v>
      </c>
      <c r="B406" t="s">
        <v>3916</v>
      </c>
      <c r="D406" t="s">
        <v>3902</v>
      </c>
    </row>
    <row r="407" spans="1:4" x14ac:dyDescent="0.3">
      <c r="A407" t="s">
        <v>3910</v>
      </c>
      <c r="B407" t="s">
        <v>3917</v>
      </c>
      <c r="D407" t="s">
        <v>3902</v>
      </c>
    </row>
    <row r="408" spans="1:4" x14ac:dyDescent="0.3">
      <c r="A408" t="s">
        <v>3911</v>
      </c>
      <c r="B408" t="s">
        <v>3917</v>
      </c>
      <c r="D408" t="s">
        <v>3902</v>
      </c>
    </row>
    <row r="409" spans="1:4" x14ac:dyDescent="0.3">
      <c r="A409" t="s">
        <v>3912</v>
      </c>
      <c r="B409" t="s">
        <v>3917</v>
      </c>
      <c r="D409" t="s">
        <v>3902</v>
      </c>
    </row>
    <row r="410" spans="1:4" x14ac:dyDescent="0.3">
      <c r="A410" t="s">
        <v>3910</v>
      </c>
      <c r="B410" t="s">
        <v>3918</v>
      </c>
      <c r="D410" t="s">
        <v>3902</v>
      </c>
    </row>
    <row r="411" spans="1:4" x14ac:dyDescent="0.3">
      <c r="A411" t="s">
        <v>3911</v>
      </c>
      <c r="B411" t="s">
        <v>3918</v>
      </c>
      <c r="D411" t="s">
        <v>3902</v>
      </c>
    </row>
    <row r="412" spans="1:4" x14ac:dyDescent="0.3">
      <c r="A412" t="s">
        <v>3912</v>
      </c>
      <c r="B412" t="s">
        <v>3918</v>
      </c>
      <c r="D412" t="s">
        <v>3902</v>
      </c>
    </row>
    <row r="413" spans="1:4" x14ac:dyDescent="0.3">
      <c r="A413" t="s">
        <v>3910</v>
      </c>
      <c r="B413" t="s">
        <v>3919</v>
      </c>
      <c r="D413" t="s">
        <v>3902</v>
      </c>
    </row>
    <row r="414" spans="1:4" x14ac:dyDescent="0.3">
      <c r="A414" t="s">
        <v>3911</v>
      </c>
      <c r="B414" t="s">
        <v>3919</v>
      </c>
      <c r="D414" t="s">
        <v>3902</v>
      </c>
    </row>
    <row r="415" spans="1:4" x14ac:dyDescent="0.3">
      <c r="A415" t="s">
        <v>3912</v>
      </c>
      <c r="B415" t="s">
        <v>3919</v>
      </c>
      <c r="D415" t="s">
        <v>3902</v>
      </c>
    </row>
    <row r="416" spans="1:4" x14ac:dyDescent="0.3">
      <c r="A416" t="s">
        <v>3910</v>
      </c>
      <c r="B416" t="s">
        <v>3920</v>
      </c>
      <c r="D416" t="s">
        <v>3902</v>
      </c>
    </row>
    <row r="417" spans="1:4" x14ac:dyDescent="0.3">
      <c r="A417" t="s">
        <v>3911</v>
      </c>
      <c r="B417" t="s">
        <v>3920</v>
      </c>
      <c r="D417" t="s">
        <v>3902</v>
      </c>
    </row>
    <row r="418" spans="1:4" x14ac:dyDescent="0.3">
      <c r="A418" t="s">
        <v>3912</v>
      </c>
      <c r="B418" t="s">
        <v>3920</v>
      </c>
      <c r="D418" t="s">
        <v>3902</v>
      </c>
    </row>
    <row r="419" spans="1:4" x14ac:dyDescent="0.3">
      <c r="A419" t="s">
        <v>3910</v>
      </c>
      <c r="B419" t="s">
        <v>3921</v>
      </c>
      <c r="D419" t="s">
        <v>3902</v>
      </c>
    </row>
    <row r="420" spans="1:4" x14ac:dyDescent="0.3">
      <c r="A420" t="s">
        <v>3911</v>
      </c>
      <c r="B420" t="s">
        <v>3921</v>
      </c>
      <c r="D420" t="s">
        <v>3902</v>
      </c>
    </row>
    <row r="421" spans="1:4" x14ac:dyDescent="0.3">
      <c r="A421" t="s">
        <v>3912</v>
      </c>
      <c r="B421" t="s">
        <v>3921</v>
      </c>
      <c r="D421" t="s">
        <v>3902</v>
      </c>
    </row>
    <row r="422" spans="1:4" x14ac:dyDescent="0.3">
      <c r="A422" t="s">
        <v>3910</v>
      </c>
      <c r="B422" t="s">
        <v>3922</v>
      </c>
      <c r="D422" t="s">
        <v>3902</v>
      </c>
    </row>
    <row r="423" spans="1:4" x14ac:dyDescent="0.3">
      <c r="A423" t="s">
        <v>3911</v>
      </c>
      <c r="B423" t="s">
        <v>3922</v>
      </c>
      <c r="D423" t="s">
        <v>3902</v>
      </c>
    </row>
    <row r="424" spans="1:4" x14ac:dyDescent="0.3">
      <c r="A424" t="s">
        <v>3912</v>
      </c>
      <c r="B424" t="s">
        <v>3922</v>
      </c>
      <c r="D424" t="s">
        <v>3902</v>
      </c>
    </row>
    <row r="425" spans="1:4" x14ac:dyDescent="0.3">
      <c r="A425" t="s">
        <v>3910</v>
      </c>
      <c r="B425" t="s">
        <v>3923</v>
      </c>
      <c r="D425" t="s">
        <v>3902</v>
      </c>
    </row>
    <row r="426" spans="1:4" x14ac:dyDescent="0.3">
      <c r="A426" t="s">
        <v>3911</v>
      </c>
      <c r="B426" t="s">
        <v>3923</v>
      </c>
      <c r="D426" t="s">
        <v>3902</v>
      </c>
    </row>
    <row r="427" spans="1:4" x14ac:dyDescent="0.3">
      <c r="A427" t="s">
        <v>3912</v>
      </c>
      <c r="B427" t="s">
        <v>3923</v>
      </c>
      <c r="D427" t="s">
        <v>3902</v>
      </c>
    </row>
    <row r="428" spans="1:4" x14ac:dyDescent="0.3">
      <c r="A428" t="s">
        <v>3910</v>
      </c>
      <c r="B428" t="s">
        <v>3924</v>
      </c>
      <c r="D428" t="s">
        <v>3902</v>
      </c>
    </row>
    <row r="429" spans="1:4" x14ac:dyDescent="0.3">
      <c r="A429" t="s">
        <v>3911</v>
      </c>
      <c r="B429" t="s">
        <v>3924</v>
      </c>
      <c r="D429" t="s">
        <v>3902</v>
      </c>
    </row>
    <row r="430" spans="1:4" x14ac:dyDescent="0.3">
      <c r="A430" t="s">
        <v>3912</v>
      </c>
      <c r="B430" t="s">
        <v>3924</v>
      </c>
      <c r="D430" t="s">
        <v>3902</v>
      </c>
    </row>
    <row r="431" spans="1:4" x14ac:dyDescent="0.3">
      <c r="A431" t="s">
        <v>3910</v>
      </c>
      <c r="B431" t="s">
        <v>1081</v>
      </c>
      <c r="D431" t="s">
        <v>3902</v>
      </c>
    </row>
    <row r="432" spans="1:4" x14ac:dyDescent="0.3">
      <c r="A432" t="s">
        <v>3911</v>
      </c>
      <c r="B432" t="s">
        <v>1081</v>
      </c>
      <c r="D432" t="s">
        <v>3902</v>
      </c>
    </row>
    <row r="433" spans="1:4" x14ac:dyDescent="0.3">
      <c r="A433" t="s">
        <v>3912</v>
      </c>
      <c r="B433" t="s">
        <v>1081</v>
      </c>
      <c r="D433" t="s">
        <v>3902</v>
      </c>
    </row>
    <row r="434" spans="1:4" x14ac:dyDescent="0.3">
      <c r="A434" t="s">
        <v>3910</v>
      </c>
      <c r="B434" t="s">
        <v>1078</v>
      </c>
      <c r="D434" t="s">
        <v>3902</v>
      </c>
    </row>
    <row r="435" spans="1:4" x14ac:dyDescent="0.3">
      <c r="A435" t="s">
        <v>3911</v>
      </c>
      <c r="B435" t="s">
        <v>1078</v>
      </c>
      <c r="D435" t="s">
        <v>3902</v>
      </c>
    </row>
    <row r="436" spans="1:4" x14ac:dyDescent="0.3">
      <c r="A436" t="s">
        <v>3912</v>
      </c>
      <c r="B436" t="s">
        <v>1078</v>
      </c>
      <c r="D436" t="s">
        <v>3902</v>
      </c>
    </row>
    <row r="437" spans="1:4" x14ac:dyDescent="0.3">
      <c r="A437" t="s">
        <v>3910</v>
      </c>
      <c r="B437" t="s">
        <v>3925</v>
      </c>
      <c r="D437" t="s">
        <v>3902</v>
      </c>
    </row>
    <row r="438" spans="1:4" x14ac:dyDescent="0.3">
      <c r="A438" t="s">
        <v>3911</v>
      </c>
      <c r="B438" t="s">
        <v>3925</v>
      </c>
      <c r="D438" t="s">
        <v>3902</v>
      </c>
    </row>
    <row r="439" spans="1:4" x14ac:dyDescent="0.3">
      <c r="A439" t="s">
        <v>3912</v>
      </c>
      <c r="B439" t="s">
        <v>3925</v>
      </c>
      <c r="D439" t="s">
        <v>3902</v>
      </c>
    </row>
    <row r="440" spans="1:4" x14ac:dyDescent="0.3">
      <c r="A440" t="s">
        <v>3910</v>
      </c>
      <c r="B440" t="s">
        <v>1325</v>
      </c>
      <c r="D440" t="s">
        <v>3902</v>
      </c>
    </row>
    <row r="441" spans="1:4" x14ac:dyDescent="0.3">
      <c r="A441" t="s">
        <v>3911</v>
      </c>
      <c r="B441" t="s">
        <v>1325</v>
      </c>
      <c r="D441" t="s">
        <v>3902</v>
      </c>
    </row>
    <row r="442" spans="1:4" x14ac:dyDescent="0.3">
      <c r="A442" t="s">
        <v>3912</v>
      </c>
      <c r="B442" t="s">
        <v>1325</v>
      </c>
      <c r="D442" t="s">
        <v>3902</v>
      </c>
    </row>
    <row r="443" spans="1:4" x14ac:dyDescent="0.3">
      <c r="A443" t="s">
        <v>3910</v>
      </c>
      <c r="B443" t="s">
        <v>3926</v>
      </c>
      <c r="D443" t="s">
        <v>3902</v>
      </c>
    </row>
    <row r="444" spans="1:4" x14ac:dyDescent="0.3">
      <c r="A444" t="s">
        <v>3911</v>
      </c>
      <c r="B444" t="s">
        <v>3926</v>
      </c>
      <c r="D444" t="s">
        <v>3902</v>
      </c>
    </row>
    <row r="445" spans="1:4" x14ac:dyDescent="0.3">
      <c r="A445" t="s">
        <v>3912</v>
      </c>
      <c r="B445" t="s">
        <v>3926</v>
      </c>
      <c r="D445" t="s">
        <v>3902</v>
      </c>
    </row>
    <row r="446" spans="1:4" x14ac:dyDescent="0.3">
      <c r="A446" t="s">
        <v>3910</v>
      </c>
      <c r="B446" t="s">
        <v>1381</v>
      </c>
      <c r="D446" t="s">
        <v>3902</v>
      </c>
    </row>
    <row r="447" spans="1:4" x14ac:dyDescent="0.3">
      <c r="A447" t="s">
        <v>3911</v>
      </c>
      <c r="B447" t="s">
        <v>1381</v>
      </c>
      <c r="D447" t="s">
        <v>3902</v>
      </c>
    </row>
    <row r="448" spans="1:4" x14ac:dyDescent="0.3">
      <c r="A448" t="s">
        <v>3912</v>
      </c>
      <c r="B448" t="s">
        <v>1381</v>
      </c>
      <c r="D448" t="s">
        <v>3902</v>
      </c>
    </row>
    <row r="449" spans="1:4" x14ac:dyDescent="0.3">
      <c r="A449" t="s">
        <v>3910</v>
      </c>
      <c r="B449" t="s">
        <v>1368</v>
      </c>
      <c r="D449" t="s">
        <v>3902</v>
      </c>
    </row>
    <row r="450" spans="1:4" x14ac:dyDescent="0.3">
      <c r="A450" t="s">
        <v>3911</v>
      </c>
      <c r="B450" t="s">
        <v>1368</v>
      </c>
      <c r="D450" t="s">
        <v>3902</v>
      </c>
    </row>
    <row r="451" spans="1:4" x14ac:dyDescent="0.3">
      <c r="A451" t="s">
        <v>3912</v>
      </c>
      <c r="B451" t="s">
        <v>1368</v>
      </c>
      <c r="D451" t="s">
        <v>3902</v>
      </c>
    </row>
    <row r="452" spans="1:4" x14ac:dyDescent="0.3">
      <c r="A452" t="s">
        <v>3910</v>
      </c>
      <c r="B452" t="s">
        <v>1065</v>
      </c>
      <c r="D452" t="s">
        <v>3902</v>
      </c>
    </row>
    <row r="453" spans="1:4" x14ac:dyDescent="0.3">
      <c r="A453" t="s">
        <v>3911</v>
      </c>
      <c r="B453" t="s">
        <v>1065</v>
      </c>
      <c r="D453" t="s">
        <v>3902</v>
      </c>
    </row>
    <row r="454" spans="1:4" x14ac:dyDescent="0.3">
      <c r="A454" t="s">
        <v>3912</v>
      </c>
      <c r="B454" t="s">
        <v>1065</v>
      </c>
      <c r="D454" t="s">
        <v>3902</v>
      </c>
    </row>
    <row r="455" spans="1:4" x14ac:dyDescent="0.3">
      <c r="A455" t="s">
        <v>3910</v>
      </c>
      <c r="B455" t="s">
        <v>1383</v>
      </c>
      <c r="D455" t="s">
        <v>3902</v>
      </c>
    </row>
    <row r="456" spans="1:4" x14ac:dyDescent="0.3">
      <c r="A456" t="s">
        <v>3911</v>
      </c>
      <c r="B456" t="s">
        <v>1383</v>
      </c>
      <c r="D456" t="s">
        <v>3902</v>
      </c>
    </row>
    <row r="457" spans="1:4" x14ac:dyDescent="0.3">
      <c r="A457" t="s">
        <v>3912</v>
      </c>
      <c r="B457" t="s">
        <v>1383</v>
      </c>
      <c r="D457" t="s">
        <v>3902</v>
      </c>
    </row>
    <row r="458" spans="1:4" x14ac:dyDescent="0.3">
      <c r="A458" t="s">
        <v>3910</v>
      </c>
      <c r="B458" t="s">
        <v>1379</v>
      </c>
      <c r="D458" t="s">
        <v>3902</v>
      </c>
    </row>
    <row r="459" spans="1:4" x14ac:dyDescent="0.3">
      <c r="A459" t="s">
        <v>3911</v>
      </c>
      <c r="B459" t="s">
        <v>1379</v>
      </c>
      <c r="D459" t="s">
        <v>3902</v>
      </c>
    </row>
    <row r="460" spans="1:4" x14ac:dyDescent="0.3">
      <c r="A460" t="s">
        <v>3912</v>
      </c>
      <c r="B460" t="s">
        <v>1379</v>
      </c>
      <c r="D460" t="s">
        <v>3902</v>
      </c>
    </row>
    <row r="461" spans="1:4" x14ac:dyDescent="0.3">
      <c r="A461" t="s">
        <v>3910</v>
      </c>
      <c r="B461" t="s">
        <v>3927</v>
      </c>
      <c r="D461" t="s">
        <v>3902</v>
      </c>
    </row>
    <row r="462" spans="1:4" x14ac:dyDescent="0.3">
      <c r="A462" t="s">
        <v>3911</v>
      </c>
      <c r="B462" t="s">
        <v>3927</v>
      </c>
      <c r="D462" t="s">
        <v>3902</v>
      </c>
    </row>
    <row r="463" spans="1:4" x14ac:dyDescent="0.3">
      <c r="A463" t="s">
        <v>3912</v>
      </c>
      <c r="B463" t="s">
        <v>3927</v>
      </c>
      <c r="D463" t="s">
        <v>3902</v>
      </c>
    </row>
    <row r="464" spans="1:4" x14ac:dyDescent="0.3">
      <c r="A464" t="s">
        <v>3910</v>
      </c>
      <c r="B464" t="s">
        <v>1390</v>
      </c>
      <c r="D464" t="s">
        <v>3902</v>
      </c>
    </row>
    <row r="465" spans="1:4" x14ac:dyDescent="0.3">
      <c r="A465" t="s">
        <v>3911</v>
      </c>
      <c r="B465" t="s">
        <v>1390</v>
      </c>
      <c r="D465" t="s">
        <v>3902</v>
      </c>
    </row>
    <row r="466" spans="1:4" x14ac:dyDescent="0.3">
      <c r="A466" t="s">
        <v>3912</v>
      </c>
      <c r="B466" t="s">
        <v>1390</v>
      </c>
      <c r="D466" t="s">
        <v>3902</v>
      </c>
    </row>
    <row r="467" spans="1:4" x14ac:dyDescent="0.3">
      <c r="A467" t="s">
        <v>3910</v>
      </c>
      <c r="B467" t="s">
        <v>1370</v>
      </c>
      <c r="D467" t="s">
        <v>3902</v>
      </c>
    </row>
    <row r="468" spans="1:4" x14ac:dyDescent="0.3">
      <c r="A468" t="s">
        <v>3911</v>
      </c>
      <c r="B468" t="s">
        <v>1370</v>
      </c>
      <c r="D468" t="s">
        <v>3902</v>
      </c>
    </row>
    <row r="469" spans="1:4" x14ac:dyDescent="0.3">
      <c r="A469" t="s">
        <v>3912</v>
      </c>
      <c r="B469" t="s">
        <v>1370</v>
      </c>
      <c r="D469" t="s">
        <v>3902</v>
      </c>
    </row>
    <row r="470" spans="1:4" x14ac:dyDescent="0.3">
      <c r="A470" t="s">
        <v>3910</v>
      </c>
      <c r="B470" t="s">
        <v>1392</v>
      </c>
      <c r="D470" t="s">
        <v>3902</v>
      </c>
    </row>
    <row r="471" spans="1:4" x14ac:dyDescent="0.3">
      <c r="A471" t="s">
        <v>3911</v>
      </c>
      <c r="B471" t="s">
        <v>1392</v>
      </c>
      <c r="D471" t="s">
        <v>3902</v>
      </c>
    </row>
    <row r="472" spans="1:4" x14ac:dyDescent="0.3">
      <c r="A472" t="s">
        <v>3912</v>
      </c>
      <c r="B472" t="s">
        <v>1392</v>
      </c>
      <c r="D472" t="s">
        <v>3902</v>
      </c>
    </row>
    <row r="473" spans="1:4" x14ac:dyDescent="0.3">
      <c r="A473" t="s">
        <v>3910</v>
      </c>
      <c r="B473" t="s">
        <v>1398</v>
      </c>
      <c r="D473" t="s">
        <v>3902</v>
      </c>
    </row>
    <row r="474" spans="1:4" x14ac:dyDescent="0.3">
      <c r="A474" t="s">
        <v>3911</v>
      </c>
      <c r="B474" t="s">
        <v>1398</v>
      </c>
      <c r="D474" t="s">
        <v>3902</v>
      </c>
    </row>
    <row r="475" spans="1:4" x14ac:dyDescent="0.3">
      <c r="A475" t="s">
        <v>3912</v>
      </c>
      <c r="B475" t="s">
        <v>1398</v>
      </c>
      <c r="D475" t="s">
        <v>3902</v>
      </c>
    </row>
    <row r="476" spans="1:4" x14ac:dyDescent="0.3">
      <c r="A476" t="s">
        <v>3910</v>
      </c>
      <c r="B476" t="s">
        <v>1388</v>
      </c>
      <c r="D476" t="s">
        <v>3902</v>
      </c>
    </row>
    <row r="477" spans="1:4" x14ac:dyDescent="0.3">
      <c r="A477" t="s">
        <v>3911</v>
      </c>
      <c r="B477" t="s">
        <v>1388</v>
      </c>
      <c r="D477" t="s">
        <v>3902</v>
      </c>
    </row>
    <row r="478" spans="1:4" x14ac:dyDescent="0.3">
      <c r="A478" t="s">
        <v>3912</v>
      </c>
      <c r="B478" t="s">
        <v>1388</v>
      </c>
      <c r="D478" t="s">
        <v>3902</v>
      </c>
    </row>
    <row r="479" spans="1:4" x14ac:dyDescent="0.3">
      <c r="A479" t="s">
        <v>3910</v>
      </c>
      <c r="B479" t="s">
        <v>1394</v>
      </c>
      <c r="D479" t="s">
        <v>3902</v>
      </c>
    </row>
    <row r="480" spans="1:4" x14ac:dyDescent="0.3">
      <c r="A480" t="s">
        <v>3911</v>
      </c>
      <c r="B480" t="s">
        <v>1394</v>
      </c>
      <c r="D480" t="s">
        <v>3902</v>
      </c>
    </row>
    <row r="481" spans="1:4" x14ac:dyDescent="0.3">
      <c r="A481" t="s">
        <v>3912</v>
      </c>
      <c r="B481" t="s">
        <v>1394</v>
      </c>
      <c r="D481" t="s">
        <v>3902</v>
      </c>
    </row>
  </sheetData>
  <autoFilter ref="A1:D481" xr:uid="{7448FFF6-CFF7-4634-808B-0F8D7F8467B3}">
    <filterColumn colId="3">
      <filters>
        <filter val="Autres secteurs industriels [METABOLHEAT - National]"/>
      </filters>
    </filterColumn>
  </autoFilter>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FE28-0CFA-4789-8E66-7578049D52B1}">
  <sheetPr>
    <tabColor rgb="FF92D050"/>
  </sheetPr>
  <dimension ref="A1:D79"/>
  <sheetViews>
    <sheetView topLeftCell="A45" workbookViewId="0">
      <selection activeCell="B68" sqref="B68:B79"/>
    </sheetView>
  </sheetViews>
  <sheetFormatPr baseColWidth="10" defaultColWidth="8.88671875" defaultRowHeight="14.4" x14ac:dyDescent="0.3"/>
  <cols>
    <col min="1" max="1" width="119.77734375" customWidth="1"/>
    <col min="2" max="2" width="87.77734375" customWidth="1"/>
    <col min="12" max="12" width="15.109375" bestFit="1" customWidth="1"/>
  </cols>
  <sheetData>
    <row r="1" spans="1:4" ht="15" thickBot="1" x14ac:dyDescent="0.35">
      <c r="A1" s="1" t="s">
        <v>1</v>
      </c>
      <c r="B1" s="2" t="s">
        <v>2</v>
      </c>
      <c r="C1" s="3" t="s">
        <v>4</v>
      </c>
    </row>
    <row r="2" spans="1:4" x14ac:dyDescent="0.3">
      <c r="A2" t="str">
        <f>'Correspondance produits'!$B$85&amp;" [METABOLHEAT - National]"</f>
        <v>Électricité [METABOLHEAT - National]</v>
      </c>
      <c r="B2" t="str">
        <f>'Correspondance secteurs'!B119&amp;" [METABOLHEAT - National]"</f>
        <v>Utilisation propre dans les autres centrales produisant de l'électricité ou de la chaleur [METABOLHEAT - National]</v>
      </c>
      <c r="D2" t="s">
        <v>658</v>
      </c>
    </row>
    <row r="3" spans="1:4" x14ac:dyDescent="0.3">
      <c r="A3" t="str">
        <f>'Correspondance produits'!$B$56&amp;" [METABOLHEAT - National]"</f>
        <v>Hydroélectricité [METABOLHEAT - National]</v>
      </c>
      <c r="B3" t="str">
        <f>'Correspondance secteurs'!$B$31&amp;" [METABOLHEAT - National]"</f>
        <v>Centrales hydroélectriques [METABOLHEAT - National]</v>
      </c>
    </row>
    <row r="4" spans="1:4" x14ac:dyDescent="0.3">
      <c r="A4" t="str">
        <f>'Correspondance produits'!$B$57&amp;" [METABOLHEAT - National]"</f>
        <v>Énergie marémotrice, houlomotrice et océanique [METABOLHEAT - National]</v>
      </c>
      <c r="B4" t="str">
        <f>'Correspondance secteurs'!$B$32&amp;" [METABOLHEAT - National]"</f>
        <v>Centrales marémotrices [METABOLHEAT - National]</v>
      </c>
    </row>
    <row r="5" spans="1:4" x14ac:dyDescent="0.3">
      <c r="A5" t="str">
        <f>'Correspondance produits'!$B$58&amp;" [METABOLHEAT - National]"</f>
        <v>Énergie éolienne [METABOLHEAT - National]</v>
      </c>
      <c r="B5" t="str">
        <f>'Correspondance secteurs'!$B$33&amp;" [METABOLHEAT - National]"</f>
        <v>Eoliennes [METABOLHEAT - National]</v>
      </c>
    </row>
    <row r="6" spans="1:4" x14ac:dyDescent="0.3">
      <c r="A6" t="str">
        <f>'Correspondance produits'!$B$59&amp;" [METABOLHEAT - National]"</f>
        <v>Solaire photovoltaïque [METABOLHEAT - National]</v>
      </c>
      <c r="B6" t="str">
        <f>'Correspondance secteurs'!$B$34&amp;" [METABOLHEAT - National]"</f>
        <v>Centrales photovoltaïques [METABOLHEAT - National]</v>
      </c>
    </row>
    <row r="7" spans="1:4" x14ac:dyDescent="0.3">
      <c r="A7" t="str">
        <f>'Correspondance produits'!$B$60&amp;" [METABOLHEAT - National]"</f>
        <v>Solaire thermique [METABOLHEAT - National]</v>
      </c>
      <c r="B7" t="str">
        <f>'Correspondance secteurs'!$B$35&amp;" [METABOLHEAT - National]"</f>
        <v>Centrales solaires à concentration produisant uniquement de l'électricité [METABOLHEAT - National]</v>
      </c>
    </row>
    <row r="8" spans="1:4" x14ac:dyDescent="0.3">
      <c r="A8" t="str">
        <f>'Correspondance produits'!$B$61&amp;" [METABOLHEAT - National]"</f>
        <v>Géothermie [METABOLHEAT - National]</v>
      </c>
      <c r="B8" t="str">
        <f>'Correspondance secteurs'!$B$36&amp;" [METABOLHEAT - National]"</f>
        <v>Centrales géothermiques produisant uniquement de l'électricité [METABOLHEAT - National]</v>
      </c>
    </row>
    <row r="9" spans="1:4" x14ac:dyDescent="0.3">
      <c r="A9" t="str">
        <f>'Correspondance produits'!$B$83&amp;" [METABOLHEAT - National]"</f>
        <v>Chaleur nucléaire [METABOLHEAT - National]</v>
      </c>
      <c r="B9" t="str">
        <f>'Correspondance secteurs'!$B$37&amp;" [METABOLHEAT - National]"</f>
        <v>Centrales nucléaires [METABOLHEAT - National]</v>
      </c>
    </row>
    <row r="10" spans="1:4" x14ac:dyDescent="0.3">
      <c r="A10" t="str">
        <f>'Correspondance secteurs'!$B$31&amp;" [METABOLHEAT - National]"</f>
        <v>Centrales hydroélectriques [METABOLHEAT - National]</v>
      </c>
      <c r="B10" t="str">
        <f>'Correspondance produits'!$B$85&amp;" [METABOLHEAT - National]"</f>
        <v>Électricité [METABOLHEAT - National]</v>
      </c>
      <c r="D10" t="s">
        <v>658</v>
      </c>
    </row>
    <row r="11" spans="1:4" x14ac:dyDescent="0.3">
      <c r="A11" t="str">
        <f>'Correspondance secteurs'!$B$32&amp;" [METABOLHEAT - National]"</f>
        <v>Centrales marémotrices [METABOLHEAT - National]</v>
      </c>
      <c r="B11" t="str">
        <f>'Correspondance produits'!$B$85&amp;" [METABOLHEAT - National]"</f>
        <v>Électricité [METABOLHEAT - National]</v>
      </c>
      <c r="D11" t="s">
        <v>658</v>
      </c>
    </row>
    <row r="12" spans="1:4" x14ac:dyDescent="0.3">
      <c r="A12" t="str">
        <f>'Correspondance secteurs'!$B$33&amp;" [METABOLHEAT - National]"</f>
        <v>Eoliennes [METABOLHEAT - National]</v>
      </c>
      <c r="B12" t="str">
        <f>'Correspondance produits'!$B$85&amp;" [METABOLHEAT - National]"</f>
        <v>Électricité [METABOLHEAT - National]</v>
      </c>
      <c r="D12" t="s">
        <v>658</v>
      </c>
    </row>
    <row r="13" spans="1:4" x14ac:dyDescent="0.3">
      <c r="A13" t="str">
        <f>'Correspondance secteurs'!$B$34&amp;" [METABOLHEAT - National]"</f>
        <v>Centrales photovoltaïques [METABOLHEAT - National]</v>
      </c>
      <c r="B13" t="str">
        <f>'Correspondance produits'!$B$85&amp;" [METABOLHEAT - National]"</f>
        <v>Électricité [METABOLHEAT - National]</v>
      </c>
      <c r="D13" t="s">
        <v>658</v>
      </c>
    </row>
    <row r="14" spans="1:4" x14ac:dyDescent="0.3">
      <c r="A14" t="str">
        <f>'Correspondance secteurs'!$B$35&amp;" [METABOLHEAT - National]"</f>
        <v>Centrales solaires à concentration produisant uniquement de l'électricité [METABOLHEAT - National]</v>
      </c>
      <c r="B14" t="str">
        <f>'Correspondance produits'!$B$85&amp;" [METABOLHEAT - National]"</f>
        <v>Électricité [METABOLHEAT - National]</v>
      </c>
      <c r="D14" t="s">
        <v>658</v>
      </c>
    </row>
    <row r="15" spans="1:4" x14ac:dyDescent="0.3">
      <c r="A15" t="str">
        <f>'Correspondance secteurs'!$B$36&amp;" [METABOLHEAT - National]"</f>
        <v>Centrales géothermiques produisant uniquement de l'électricité [METABOLHEAT - National]</v>
      </c>
      <c r="B15" t="str">
        <f>'Correspondance produits'!$B$85&amp;" [METABOLHEAT - National]"</f>
        <v>Électricité [METABOLHEAT - National]</v>
      </c>
      <c r="D15" t="s">
        <v>658</v>
      </c>
    </row>
    <row r="16" spans="1:4" x14ac:dyDescent="0.3">
      <c r="A16" t="str">
        <f>'Correspondance secteurs'!$B$37&amp;" [METABOLHEAT - National]"</f>
        <v>Centrales nucléaires [METABOLHEAT - National]</v>
      </c>
      <c r="B16" t="str">
        <f>'Correspondance produits'!$B$85&amp;" [METABOLHEAT - National]"</f>
        <v>Électricité [METABOLHEAT - National]</v>
      </c>
      <c r="D16" t="s">
        <v>658</v>
      </c>
    </row>
    <row r="17" spans="1:4" x14ac:dyDescent="0.3">
      <c r="A17" t="str">
        <f>'Correspondance secteurs'!$Y$2</f>
        <v>Production primaire [METABOLHEAT - National]</v>
      </c>
      <c r="B17" t="str">
        <f>'Correspondance produits'!$J$79</f>
        <v>Froid ambiant (pompes à chaleur) [METABOLHEAT - National]</v>
      </c>
      <c r="D17" t="s">
        <v>1075</v>
      </c>
    </row>
    <row r="18" spans="1:4" x14ac:dyDescent="0.3">
      <c r="A18" t="str">
        <f>'Correspondance produits'!$J$79</f>
        <v>Froid ambiant (pompes à chaleur) [METABOLHEAT - National]</v>
      </c>
      <c r="B18" t="str">
        <f>'Correspondance secteurs'!$Y$1124</f>
        <v>Refroidissement des locaux par pompe à chaleur au gaz (tertiaire) [METABOLHEAT - National]</v>
      </c>
      <c r="D18" t="s">
        <v>1075</v>
      </c>
    </row>
    <row r="19" spans="1:4" x14ac:dyDescent="0.3">
      <c r="A19" t="str">
        <f>'Correspondance produits'!$J$79</f>
        <v>Froid ambiant (pompes à chaleur) [METABOLHEAT - National]</v>
      </c>
      <c r="B19" t="str">
        <f>'Correspondance secteurs'!$Y$1125</f>
        <v>Climatisation électrique (tertiaire) [METABOLHEAT - National]</v>
      </c>
      <c r="D19" t="s">
        <v>1075</v>
      </c>
    </row>
    <row r="20" spans="1:4" x14ac:dyDescent="0.3">
      <c r="A20" t="str">
        <f>'Correspondance produits'!$J$79</f>
        <v>Froid ambiant (pompes à chaleur) [METABOLHEAT - National]</v>
      </c>
      <c r="B20" t="str">
        <f>'Correspondance secteurs'!$Y$1162</f>
        <v>Climatisation (résidentiel) [METABOLHEAT - National]</v>
      </c>
      <c r="D20" t="s">
        <v>1075</v>
      </c>
    </row>
    <row r="21" spans="1:4" x14ac:dyDescent="0.3">
      <c r="A21" t="str">
        <f>'Correspondance produits'!$J$79</f>
        <v>Froid ambiant (pompes à chaleur) [METABOLHEAT - National]</v>
      </c>
      <c r="B21" t="str">
        <f>'Correspondance secteurs'!$Y$1144</f>
        <v>Froid commercial [METABOLHEAT - National]</v>
      </c>
      <c r="D21" t="s">
        <v>1075</v>
      </c>
    </row>
    <row r="22" spans="1:4" x14ac:dyDescent="0.3">
      <c r="A22" t="str">
        <f>'Correspondance produits'!$J$79</f>
        <v>Froid ambiant (pompes à chaleur) [METABOLHEAT - National]</v>
      </c>
      <c r="B22" t="str">
        <f>'Correspondance secteurs'!$Y$1181</f>
        <v>Réfrigérateurs et congélateurs [METABOLHEAT - National]</v>
      </c>
      <c r="D22" t="s">
        <v>1075</v>
      </c>
    </row>
    <row r="23" spans="1:4" x14ac:dyDescent="0.3">
      <c r="A23" t="str">
        <f>'Correspondance produits'!$J$78</f>
        <v>Chaleur ambiante (pompes à chaleur) [METABOLHEAT - National]</v>
      </c>
      <c r="B23" t="str">
        <f>'Correspondance secteurs'!$Y$1114</f>
        <v>Chauffage des locaux par pompe à chaleur au gaz (tertiaire) [METABOLHEAT - National]</v>
      </c>
      <c r="D23" t="s">
        <v>3971</v>
      </c>
    </row>
    <row r="24" spans="1:4" x14ac:dyDescent="0.3">
      <c r="A24" t="str">
        <f>'Correspondance produits'!$J$78</f>
        <v>Chaleur ambiante (pompes à chaleur) [METABOLHEAT - National]</v>
      </c>
      <c r="B24" t="str">
        <f>'Correspondance secteurs'!$Y$1120</f>
        <v>Chauffage des locaux par chauffage électrique avancé (tertiaire) [METABOLHEAT - National]</v>
      </c>
      <c r="D24" t="s">
        <v>3971</v>
      </c>
    </row>
    <row r="25" spans="1:4" x14ac:dyDescent="0.3">
      <c r="A25" t="str">
        <f>'Correspondance produits'!$J$79</f>
        <v>Froid ambiant (pompes à chaleur) [METABOLHEAT - National]</v>
      </c>
      <c r="B25" t="str" cm="1">
        <f t="array" ref="B25:B79">_xlfn._xlws.FILTER('       Données'!A:A,ISNUMBER(FIND("Refroidissement",'       Données'!A:A)))</f>
        <v>Produits chimiques : Refroidissement de procédé - Gaz naturel et biogaz - Produits chimiques : Refroidissement de procédé - Produits chimiques de base Produits chimiques [METABOLHEAT - National]</v>
      </c>
      <c r="D25" t="s">
        <v>1075</v>
      </c>
    </row>
    <row r="26" spans="1:4" x14ac:dyDescent="0.3">
      <c r="A26" t="str">
        <f>'Correspondance produits'!$J$79</f>
        <v>Froid ambiant (pompes à chaleur) [METABOLHEAT - National]</v>
      </c>
      <c r="B26" t="str">
        <v>Solides - Produits chimiques : Refroidissement de procédés - Vapeur - Produits chimiques : Refroidissement de procédés - Produits chimiques de base [METABOLHEAT - National]</v>
      </c>
      <c r="D26" t="s">
        <v>1075</v>
      </c>
    </row>
    <row r="27" spans="1:4" x14ac:dyDescent="0.3">
      <c r="A27" t="str">
        <f>'Correspondance produits'!$J$79</f>
        <v>Froid ambiant (pompes à chaleur) [METABOLHEAT - National]</v>
      </c>
      <c r="B27" t="str">
        <v>Gaz de raffinerie - Produits chimiques : Refroidissement de procédés - Vapeur - Produits chimiques : Refroidissement de procédés - Produits chimiques de base [METABOLHEAT - National]</v>
      </c>
      <c r="D27" t="s">
        <v>1075</v>
      </c>
    </row>
    <row r="28" spans="1:4" x14ac:dyDescent="0.3">
      <c r="A28" t="str">
        <f>'Correspondance produits'!$J$79</f>
        <v>Froid ambiant (pompes à chaleur) [METABOLHEAT - National]</v>
      </c>
      <c r="B28" t="str">
        <v>GPL - Produits chimiques : Refroidissement de procédés - Vapeur - Produits chimiques : Refroidissement de procédés - Produits chimiques de base [METABOLHEAT - National]</v>
      </c>
      <c r="D28" t="s">
        <v>1075</v>
      </c>
    </row>
    <row r="29" spans="1:4" x14ac:dyDescent="0.3">
      <c r="A29" t="str">
        <f>'Correspondance produits'!$J$79</f>
        <v>Froid ambiant (pompes à chaleur) [METABOLHEAT - National]</v>
      </c>
      <c r="B29" t="str">
        <v>Gazole et biocarburants liquides - Produits chimiques : Refroidissement de procédés - Vapeur - Produits chimiques : Refroidissement de procédés - Produits chimiques de base [METABOLHEAT - National]</v>
      </c>
      <c r="D29" t="s">
        <v>1075</v>
      </c>
    </row>
    <row r="30" spans="1:4" x14ac:dyDescent="0.3">
      <c r="A30" t="str">
        <f>'Correspondance produits'!$J$79</f>
        <v>Froid ambiant (pompes à chaleur) [METABOLHEAT - National]</v>
      </c>
      <c r="B30" t="str">
        <v>Fioul - Produits chimiques : Refroidissement de procédés - Vapeur - Produits chimiques : Refroidissement de procédés - Produits chimiques de base [METABOLHEAT - National]</v>
      </c>
      <c r="D30" t="s">
        <v>1075</v>
      </c>
    </row>
    <row r="31" spans="1:4" x14ac:dyDescent="0.3">
      <c r="A31" t="str">
        <f>'Correspondance produits'!$J$79</f>
        <v>Froid ambiant (pompes à chaleur) [METABOLHEAT - National]</v>
      </c>
      <c r="B31" t="str">
        <v>Autres liquides - Produits chimiques : Refroidissement de procédés - Vapeur - Produits chimiques : Refroidissement de procédés - Produits chimiques de base [METABOLHEAT - National]</v>
      </c>
      <c r="D31" t="s">
        <v>1075</v>
      </c>
    </row>
    <row r="32" spans="1:4" x14ac:dyDescent="0.3">
      <c r="A32" t="str">
        <f>'Correspondance produits'!$J$79</f>
        <v>Froid ambiant (pompes à chaleur) [METABOLHEAT - National]</v>
      </c>
      <c r="B32" t="str">
        <v>Gaz naturel et biogaz - Produits chimiques : Refroidissement de procédés - Vapeur - Produits chimiques : Refroidissement de procédés - Produits chimiques de base [METABOLHEAT - National]</v>
      </c>
      <c r="D32" t="s">
        <v>1075</v>
      </c>
    </row>
    <row r="33" spans="1:4" x14ac:dyDescent="0.3">
      <c r="A33" t="str">
        <f>'Correspondance produits'!$J$79</f>
        <v>Froid ambiant (pompes à chaleur) [METABOLHEAT - National]</v>
      </c>
      <c r="B33" t="str">
        <v>Biomasse et déchets - Produits chimiques : Refroidissement de procédés - Vapeur - Produits chimiques : Refroidissement de procédés - Produits chimiques de base [METABOLHEAT - National]</v>
      </c>
      <c r="D33" t="s">
        <v>1075</v>
      </c>
    </row>
    <row r="34" spans="1:4" x14ac:dyDescent="0.3">
      <c r="A34" t="str">
        <f>'Correspondance produits'!$J$79</f>
        <v>Froid ambiant (pompes à chaleur) [METABOLHEAT - National]</v>
      </c>
      <c r="B34" t="str">
        <v>Vapeur distribuée - Produits chimiques : Refroidissement de procédés - Vapeur - Produits chimiques : Refroidissement de procédés - Produits chimiques de base Produits chimiques [METABOLHEAT - National]</v>
      </c>
      <c r="C34">
        <v>0</v>
      </c>
    </row>
    <row r="35" spans="1:4" x14ac:dyDescent="0.3">
      <c r="A35" t="str">
        <f>'Correspondance produits'!$J$79</f>
        <v>Froid ambiant (pompes à chaleur) [METABOLHEAT - National]</v>
      </c>
      <c r="B35" t="str">
        <v>Produits chimiques : Refroidissement de procédé - Électricité - Produits chimiques : Refroidissement de procédé - Produits chimiques de base [METABOLHEAT - National]</v>
      </c>
      <c r="D35" t="s">
        <v>1075</v>
      </c>
    </row>
    <row r="36" spans="1:4" x14ac:dyDescent="0.3">
      <c r="A36" t="str">
        <f>'Correspondance produits'!$J$79</f>
        <v>Froid ambiant (pompes à chaleur) [METABOLHEAT - National]</v>
      </c>
      <c r="B36" t="str">
        <v>Produits chimiques : Refroidissement de procédé - Gaz naturel et biogaz - Produits chimiques : Refroidissement de procédé - Autres produits chimiques [METABOLHEAT - National]</v>
      </c>
      <c r="D36" t="s">
        <v>1075</v>
      </c>
    </row>
    <row r="37" spans="1:4" x14ac:dyDescent="0.3">
      <c r="A37" t="str">
        <f>'Correspondance produits'!$J$79</f>
        <v>Froid ambiant (pompes à chaleur) [METABOLHEAT - National]</v>
      </c>
      <c r="B37" t="str">
        <v>Solides - Produits chimiques : Refroidissement de procédé - Vapeur - Produits chimiques : Refroidissement de procédés - Autres produits chimiques [METABOLHEAT - National]</v>
      </c>
      <c r="D37" t="s">
        <v>1075</v>
      </c>
    </row>
    <row r="38" spans="1:4" x14ac:dyDescent="0.3">
      <c r="A38" t="str">
        <f>'Correspondance produits'!$J$79</f>
        <v>Froid ambiant (pompes à chaleur) [METABOLHEAT - National]</v>
      </c>
      <c r="B38" t="str">
        <v>Gaz de raffinerie - Produits chimiques : Refroidissement de procédés - Vapeur - Produits chimiques : Refroidissement de procédés - Autres produits chimiques [METABOLHEAT - National]</v>
      </c>
      <c r="D38" t="s">
        <v>1075</v>
      </c>
    </row>
    <row r="39" spans="1:4" x14ac:dyDescent="0.3">
      <c r="A39" t="str">
        <f>'Correspondance produits'!$J$79</f>
        <v>Froid ambiant (pompes à chaleur) [METABOLHEAT - National]</v>
      </c>
      <c r="B39" t="str">
        <v>GPL - Produits chimiques : Refroidissement de procédés - Vapeur - Produits chimiques : Refroidissement de procédés - Autres produits chimiques [METABOLHEAT - National]</v>
      </c>
      <c r="D39" t="s">
        <v>1075</v>
      </c>
    </row>
    <row r="40" spans="1:4" x14ac:dyDescent="0.3">
      <c r="A40" t="str">
        <f>'Correspondance produits'!$J$79</f>
        <v>Froid ambiant (pompes à chaleur) [METABOLHEAT - National]</v>
      </c>
      <c r="B40" t="str">
        <v>Gazole et biocarburants liquides - Produits chimiques : Refroidissement de procédés - Vapeur - Produits chimiques : Refroidissement de procédés - Autres produits chimiques [METABOLHEAT - National]</v>
      </c>
      <c r="D40" t="s">
        <v>1075</v>
      </c>
    </row>
    <row r="41" spans="1:4" x14ac:dyDescent="0.3">
      <c r="A41" t="str">
        <f>'Correspondance produits'!$J$79</f>
        <v>Froid ambiant (pompes à chaleur) [METABOLHEAT - National]</v>
      </c>
      <c r="B41" t="str">
        <v>Fioul - Produits chimiques : Refroidissement de procédés - Vapeur - Produits chimiques : Refroidissement de procédés - Autres produits chimiques [METABOLHEAT - National]</v>
      </c>
      <c r="D41" t="s">
        <v>1075</v>
      </c>
    </row>
    <row r="42" spans="1:4" x14ac:dyDescent="0.3">
      <c r="A42" t="str">
        <f>'Correspondance produits'!$J$79</f>
        <v>Froid ambiant (pompes à chaleur) [METABOLHEAT - National]</v>
      </c>
      <c r="B42" t="str">
        <v>Autres liquides - Produits chimiques : Refroidissement de procédés - Vapeur - Produits chimiques : Refroidissement de procédés - Autres produits chimiques [METABOLHEAT - National]</v>
      </c>
      <c r="D42" t="s">
        <v>1075</v>
      </c>
    </row>
    <row r="43" spans="1:4" x14ac:dyDescent="0.3">
      <c r="A43" t="str">
        <f>'Correspondance produits'!$J$79</f>
        <v>Froid ambiant (pompes à chaleur) [METABOLHEAT - National]</v>
      </c>
      <c r="B43" t="str">
        <v>Gaz naturel et biogaz - Produits chimiques : Refroidissement de procédés - Vapeur - Produits chimiques : Refroidissement de procédés - Autres produits chimiques [METABOLHEAT - National]</v>
      </c>
      <c r="D43" t="s">
        <v>1075</v>
      </c>
    </row>
    <row r="44" spans="1:4" x14ac:dyDescent="0.3">
      <c r="A44" t="str">
        <f>'Correspondance produits'!$J$79</f>
        <v>Froid ambiant (pompes à chaleur) [METABOLHEAT - National]</v>
      </c>
      <c r="B44" t="str">
        <v>Biomasse et déchets - Produits chimiques : Refroidissement de procédés - Vapeur - Produits chimiques : Refroidissement de procédés - Autres produits chimiques [METABOLHEAT - National]</v>
      </c>
      <c r="D44" t="s">
        <v>1075</v>
      </c>
    </row>
    <row r="45" spans="1:4" x14ac:dyDescent="0.3">
      <c r="A45" t="str">
        <f>'Correspondance produits'!$J$79</f>
        <v>Froid ambiant (pompes à chaleur) [METABOLHEAT - National]</v>
      </c>
      <c r="B45" t="str">
        <v>Vapeur distribuée - Produits chimiques : Refroidissement de procédés - Vapeur - Produits chimiques : Refroidissement de procédés - Autres produits chimiques [METABOLHEAT - National]</v>
      </c>
      <c r="C45">
        <v>0</v>
      </c>
    </row>
    <row r="46" spans="1:4" x14ac:dyDescent="0.3">
      <c r="A46" t="str">
        <f>'Correspondance produits'!$J$79</f>
        <v>Froid ambiant (pompes à chaleur) [METABOLHEAT - National]</v>
      </c>
      <c r="B46" t="str">
        <v>Produits chimiques : Refroidissement de procédés - Électricité - Produits chimiques : Refroidissement de procédés - Autres produits chimiques [METABOLHEAT - National]</v>
      </c>
      <c r="D46" t="s">
        <v>1075</v>
      </c>
    </row>
    <row r="47" spans="1:4" x14ac:dyDescent="0.3">
      <c r="A47" t="str">
        <f>'Correspondance produits'!$J$79</f>
        <v>Froid ambiant (pompes à chaleur) [METABOLHEAT - National]</v>
      </c>
      <c r="B47" t="str">
        <v>Produits chimiques : Refroidissement de procédés - Gaz naturel et biogaz - Produits chimiques : Refroidissement de procédés - Produits pharmaceutiques, etc. [METABOLHEAT - National]</v>
      </c>
      <c r="D47" t="s">
        <v>1075</v>
      </c>
    </row>
    <row r="48" spans="1:4" x14ac:dyDescent="0.3">
      <c r="A48" t="str">
        <f>'Correspondance produits'!$J$79</f>
        <v>Froid ambiant (pompes à chaleur) [METABOLHEAT - National]</v>
      </c>
      <c r="B48" t="str">
        <v>Solides - Produits chimiques : Refroidissement de procédés - Vapeur - Produits chimiques : Refroidissement de procédés - Produits pharmaceutiques, etc. [METABOLHEAT - National]</v>
      </c>
      <c r="D48" t="s">
        <v>1075</v>
      </c>
    </row>
    <row r="49" spans="1:4" x14ac:dyDescent="0.3">
      <c r="A49" t="str">
        <f>'Correspondance produits'!$J$79</f>
        <v>Froid ambiant (pompes à chaleur) [METABOLHEAT - National]</v>
      </c>
      <c r="B49" t="str">
        <v>Gaz de raffinerie - Produits chimiques : Refroidissement de procédés - Vapeur - Produits chimiques : Refroidissement de procédés - Produits pharmaceutiques, etc. [METABOLHEAT - National]</v>
      </c>
      <c r="D49" t="s">
        <v>1075</v>
      </c>
    </row>
    <row r="50" spans="1:4" x14ac:dyDescent="0.3">
      <c r="A50" t="str">
        <f>'Correspondance produits'!$J$79</f>
        <v>Froid ambiant (pompes à chaleur) [METABOLHEAT - National]</v>
      </c>
      <c r="B50" t="str">
        <v>GPL - Produits chimiques : Refroidissement de procédés - Vapeur - Produits chimiques : Refroidissement de procédés - Produits pharmaceutiques, etc. [METABOLHEAT - National]</v>
      </c>
      <c r="D50" t="s">
        <v>1075</v>
      </c>
    </row>
    <row r="51" spans="1:4" x14ac:dyDescent="0.3">
      <c r="A51" t="str">
        <f>'Correspondance produits'!$J$79</f>
        <v>Froid ambiant (pompes à chaleur) [METABOLHEAT - National]</v>
      </c>
      <c r="B51" t="str">
        <v>Gazole et biocarburants liquides - Produits chimiques : Refroidissement de procédés - Vapeur - Produits chimiques : Refroidissement de procédés - Produits pharmaceutiques, etc. [METABOLHEAT - National]</v>
      </c>
      <c r="D51" t="s">
        <v>1075</v>
      </c>
    </row>
    <row r="52" spans="1:4" x14ac:dyDescent="0.3">
      <c r="A52" t="str">
        <f>'Correspondance produits'!$J$79</f>
        <v>Froid ambiant (pompes à chaleur) [METABOLHEAT - National]</v>
      </c>
      <c r="B52" t="str">
        <v>Fioul - Produits chimiques : Refroidissement de procédés - Vapeur - Produits chimiques : Refroidissement de procédés - Produits pharmaceutiques, etc. [METABOLHEAT - National]</v>
      </c>
      <c r="D52" t="s">
        <v>1075</v>
      </c>
    </row>
    <row r="53" spans="1:4" x14ac:dyDescent="0.3">
      <c r="A53" t="str">
        <f>'Correspondance produits'!$J$79</f>
        <v>Froid ambiant (pompes à chaleur) [METABOLHEAT - National]</v>
      </c>
      <c r="B53" t="str">
        <v>Autres liquides - Produits chimiques : Refroidissement de procédés - Vapeur - Produits chimiques : Refroidissement de procédés - Produits pharmaceutiques, etc. [METABOLHEAT - National]</v>
      </c>
      <c r="D53" t="s">
        <v>1075</v>
      </c>
    </row>
    <row r="54" spans="1:4" x14ac:dyDescent="0.3">
      <c r="A54" t="str">
        <f>'Correspondance produits'!$J$79</f>
        <v>Froid ambiant (pompes à chaleur) [METABOLHEAT - National]</v>
      </c>
      <c r="B54" t="str">
        <v>Gaz naturel et biogaz - Produits chimiques : Refroidissement de procédés - Vapeur - Produits chimiques : Refroidissement de procédés - Produits pharmaceutiques, etc. [METABOLHEAT - National]</v>
      </c>
      <c r="D54" t="s">
        <v>1075</v>
      </c>
    </row>
    <row r="55" spans="1:4" x14ac:dyDescent="0.3">
      <c r="A55" t="str">
        <f>'Correspondance produits'!$J$79</f>
        <v>Froid ambiant (pompes à chaleur) [METABOLHEAT - National]</v>
      </c>
      <c r="B55" t="str">
        <v>Biomasse et déchets - Produits chimiques : Refroidissement de procédés - Vapeur - Produits chimiques : Refroidissement de procédés - Produits pharmaceutiques, etc. [METABOLHEAT - National]</v>
      </c>
      <c r="D55" t="s">
        <v>1075</v>
      </c>
    </row>
    <row r="56" spans="1:4" x14ac:dyDescent="0.3">
      <c r="A56" t="str">
        <f>'Correspondance produits'!$J$79</f>
        <v>Froid ambiant (pompes à chaleur) [METABOLHEAT - National]</v>
      </c>
      <c r="B56" t="str">
        <v>Vapeur distribuée - Produits chimiques : Refroidissement de procédés - Vapeur - Produits chimiques : Refroidissement de procédés - Produits pharmaceutiques, etc. [METABOLHEAT - National]</v>
      </c>
      <c r="C56">
        <v>0</v>
      </c>
    </row>
    <row r="57" spans="1:4" x14ac:dyDescent="0.3">
      <c r="A57" t="str">
        <f>'Correspondance produits'!$J$79</f>
        <v>Froid ambiant (pompes à chaleur) [METABOLHEAT - National]</v>
      </c>
      <c r="B57" t="str">
        <v>Produits chimiques : Refroidissement de procédés - Électricité - Produits chimiques : Refroidissement de procédés - Produits pharmaceutiques, etc. [METABOLHEAT - National]</v>
      </c>
      <c r="D57" t="s">
        <v>1075</v>
      </c>
    </row>
    <row r="58" spans="1:4" x14ac:dyDescent="0.3">
      <c r="A58" t="str">
        <f>'Correspondance produits'!$J$79</f>
        <v>Froid ambiant (pompes à chaleur) [METABOLHEAT - National]</v>
      </c>
      <c r="B58" t="str">
        <v>Alimentation : Thermique Refroidissement - Alimentation : Refroidissement et réfrigération de procédés - Alimentation, boissons et tabac [METABOLHEAT - National]</v>
      </c>
      <c r="D58" t="s">
        <v>1075</v>
      </c>
    </row>
    <row r="59" spans="1:4" x14ac:dyDescent="0.3">
      <c r="A59" t="str">
        <f>'Correspondance produits'!$J$79</f>
        <v>Froid ambiant (pompes à chaleur) [METABOLHEAT - National]</v>
      </c>
      <c r="B59" t="str">
        <v>Solides - Alimentation : Refroidissement à la vapeur - Alimentation : Refroidissement et réfrigération de procédés - Alimentation, boissons et tabac [METABOLHEAT - National]</v>
      </c>
      <c r="D59" t="s">
        <v>1075</v>
      </c>
    </row>
    <row r="60" spans="1:4" x14ac:dyDescent="0.3">
      <c r="A60" t="str">
        <f>'Correspondance produits'!$J$79</f>
        <v>Froid ambiant (pompes à chaleur) [METABOLHEAT - National]</v>
      </c>
      <c r="B60" t="str">
        <v>GPL - Alimentation : Refroidissement à la vapeur - Alimentation : Refroidissement et réfrigération de procédés - Alimentation, boissons et tabac [METABOLHEAT - National]</v>
      </c>
      <c r="D60" t="s">
        <v>1075</v>
      </c>
    </row>
    <row r="61" spans="1:4" x14ac:dyDescent="0.3">
      <c r="A61" t="str">
        <f>'Correspondance produits'!$J$79</f>
        <v>Froid ambiant (pompes à chaleur) [METABOLHEAT - National]</v>
      </c>
      <c r="B61" t="str">
        <v>Gazole et biocarburants liquides - Alimentation : Refroidissement à la vapeur - Alimentation : Refroidissement et réfrigération de procédés - Alimentation, boissons et tabac [METABOLHEAT - National]</v>
      </c>
      <c r="D61" t="s">
        <v>1075</v>
      </c>
    </row>
    <row r="62" spans="1:4" x14ac:dyDescent="0.3">
      <c r="A62" t="str">
        <f>'Correspondance produits'!$J$79</f>
        <v>Froid ambiant (pompes à chaleur) [METABOLHEAT - National]</v>
      </c>
      <c r="B62" t="str">
        <v>Fioul - Alimentation : Refroidissement à la vapeur - Alimentation : Refroidissement et réfrigération de procédés - Alimentation, boissons et tabac [METABOLHEAT - National]</v>
      </c>
      <c r="D62" t="s">
        <v>1075</v>
      </c>
    </row>
    <row r="63" spans="1:4" x14ac:dyDescent="0.3">
      <c r="A63" t="str">
        <f>'Correspondance produits'!$J$79</f>
        <v>Froid ambiant (pompes à chaleur) [METABOLHEAT - National]</v>
      </c>
      <c r="B63" t="str">
        <v>Autres liquides - Alimentation : Refroidissement à la vapeur - Alimentation : Refroidissement et réfrigération de procédés - Alimentation, boissons et tabac [METABOLHEAT - National]</v>
      </c>
      <c r="D63" t="s">
        <v>1075</v>
      </c>
    </row>
    <row r="64" spans="1:4" x14ac:dyDescent="0.3">
      <c r="A64" t="str">
        <f>'Correspondance produits'!$J$79</f>
        <v>Froid ambiant (pompes à chaleur) [METABOLHEAT - National]</v>
      </c>
      <c r="B64" t="str">
        <v>Gaz naturel et biogaz - Alimentation : Refroidissement à la vapeur - Alimentation : Refroidissement et réfrigération de procédés - Alimentation, boissons et tabac [METABOLHEAT - National]</v>
      </c>
      <c r="D64" t="s">
        <v>1075</v>
      </c>
    </row>
    <row r="65" spans="1:4" x14ac:dyDescent="0.3">
      <c r="A65" t="str">
        <f>'Correspondance produits'!$J$79</f>
        <v>Froid ambiant (pompes à chaleur) [METABOLHEAT - National]</v>
      </c>
      <c r="B65" t="str">
        <v>Biomasse et déchets - Alimentation : Refroidissement à la vapeur - Alimentation : Refroidissement et réfrigération de procédés - Alimentation, boissons et tabac [METABOLHEAT - National]</v>
      </c>
      <c r="D65" t="s">
        <v>1075</v>
      </c>
    </row>
    <row r="66" spans="1:4" x14ac:dyDescent="0.3">
      <c r="A66" t="str">
        <f>'Correspondance produits'!$J$79</f>
        <v>Froid ambiant (pompes à chaleur) [METABOLHEAT - National]</v>
      </c>
      <c r="B66" t="str">
        <v>Vapeur distribuée - Alimentation : Refroidissement à la vapeur - Alimentation : Refroidissement et réfrigération de procédés - Alimentation, boissons et tabac [METABOLHEAT - National]</v>
      </c>
      <c r="C66">
        <v>0</v>
      </c>
    </row>
    <row r="67" spans="1:4" x14ac:dyDescent="0.3">
      <c r="A67" t="str">
        <f>'Correspondance produits'!$J$79</f>
        <v>Froid ambiant (pompes à chaleur) [METABOLHEAT - National]</v>
      </c>
      <c r="B67" t="str">
        <v>Alimentation : Refroidissement électrique - Alimentation : Refroidissement et réfrigération de procédés - Alimentation, boissons et tabac [METABOLHEAT - National]</v>
      </c>
      <c r="D67" t="s">
        <v>1075</v>
      </c>
    </row>
    <row r="68" spans="1:4" x14ac:dyDescent="0.3">
      <c r="A68" t="str">
        <f>'Correspondance produits'!$J$79</f>
        <v>Froid ambiant (pompes à chaleur) [METABOLHEAT - National]</v>
      </c>
      <c r="B68" t="str">
        <v>Autres industries : Refroidissement thermique - Autres secteurs industriels : Refroidissement de procédés - Autres secteurs industriels [METABOLHEAT - National]</v>
      </c>
      <c r="D68" t="s">
        <v>1075</v>
      </c>
    </row>
    <row r="69" spans="1:4" x14ac:dyDescent="0.3">
      <c r="A69" t="str">
        <f>'Correspondance produits'!$J$79</f>
        <v>Froid ambiant (pompes à chaleur) [METABOLHEAT - National]</v>
      </c>
      <c r="B69" t="str">
        <v>Solides - Autres industries : Refroidissement à la vapeur - Autres secteurs industriels : Refroidissement de procédés - Autres secteurs industriels [METABOLHEAT - National]</v>
      </c>
      <c r="D69" t="s">
        <v>1075</v>
      </c>
    </row>
    <row r="70" spans="1:4" x14ac:dyDescent="0.3">
      <c r="A70" t="str">
        <f>'Correspondance produits'!$J$79</f>
        <v>Froid ambiant (pompes à chaleur) [METABOLHEAT - National]</v>
      </c>
      <c r="B70" t="str">
        <v>Gaz de raffinerie - Autres industries : Refroidissement à la vapeur - Autres secteurs industriels : Refroidissement de procédés - Autres secteurs industriels [METABOLHEAT - National]</v>
      </c>
      <c r="D70" t="s">
        <v>1075</v>
      </c>
    </row>
    <row r="71" spans="1:4" x14ac:dyDescent="0.3">
      <c r="A71" t="str">
        <f>'Correspondance produits'!$J$79</f>
        <v>Froid ambiant (pompes à chaleur) [METABOLHEAT - National]</v>
      </c>
      <c r="B71" t="str">
        <v>GPL - Autres industries : Refroidissement à la vapeur - Autres secteurs industriels : Refroidissement de procédés - Autres secteurs industriels [METABOLHEAT - National]</v>
      </c>
      <c r="D71" t="s">
        <v>1075</v>
      </c>
    </row>
    <row r="72" spans="1:4" x14ac:dyDescent="0.3">
      <c r="A72" t="str">
        <f>'Correspondance produits'!$J$79</f>
        <v>Froid ambiant (pompes à chaleur) [METABOLHEAT - National]</v>
      </c>
      <c r="B72" t="str">
        <v>Gazole et biocarburants liquides - Autres industries : Refroidissement à la vapeur - Autres secteurs industriels : Refroidissement de procédés - Autres secteurs industriels [METABOLHEAT - National]</v>
      </c>
      <c r="D72" t="s">
        <v>1075</v>
      </c>
    </row>
    <row r="73" spans="1:4" x14ac:dyDescent="0.3">
      <c r="A73" t="str">
        <f>'Correspondance produits'!$J$79</f>
        <v>Froid ambiant (pompes à chaleur) [METABOLHEAT - National]</v>
      </c>
      <c r="B73" t="str">
        <v>Fioul - Autres industries : Refroidissement à la vapeur - Autres secteurs industriels : Refroidissement de procédés - Autres secteurs industriels [METABOLHEAT - National]</v>
      </c>
      <c r="D73" t="s">
        <v>1075</v>
      </c>
    </row>
    <row r="74" spans="1:4" x14ac:dyDescent="0.3">
      <c r="A74" t="str">
        <f>'Correspondance produits'!$J$79</f>
        <v>Froid ambiant (pompes à chaleur) [METABOLHEAT - National]</v>
      </c>
      <c r="B74" t="str">
        <v>Autres liquides - Autres industries : Refroidissement à la vapeur - Autres secteurs industriels : Refroidissement de procédés - Autres secteurs industriels [METABOLHEAT - National]</v>
      </c>
      <c r="D74" t="s">
        <v>1075</v>
      </c>
    </row>
    <row r="75" spans="1:4" x14ac:dyDescent="0.3">
      <c r="A75" t="str">
        <f>'Correspondance produits'!$J$79</f>
        <v>Froid ambiant (pompes à chaleur) [METABOLHEAT - National]</v>
      </c>
      <c r="B75" t="str">
        <v>Gaz naturel et biogaz - Autres industries : Refroidissement à la vapeur - Autres secteurs industriels : Refroidissement de procédés - Autres secteurs industriels [METABOLHEAT - National]</v>
      </c>
      <c r="D75" t="s">
        <v>1075</v>
      </c>
    </row>
    <row r="76" spans="1:4" x14ac:dyDescent="0.3">
      <c r="A76" t="str">
        <f>'Correspondance produits'!$J$79</f>
        <v>Froid ambiant (pompes à chaleur) [METABOLHEAT - National]</v>
      </c>
      <c r="B76" t="str">
        <v>Gaz dérivés - Autres industries : Refroidissement à la vapeur - Autres secteurs industriels : Refroidissement de procédés - Autres secteurs industriels [METABOLHEAT - National]</v>
      </c>
      <c r="D76" t="s">
        <v>1075</v>
      </c>
    </row>
    <row r="77" spans="1:4" x14ac:dyDescent="0.3">
      <c r="A77" t="str">
        <f>'Correspondance produits'!$J$79</f>
        <v>Froid ambiant (pompes à chaleur) [METABOLHEAT - National]</v>
      </c>
      <c r="B77" t="str">
        <v>Biomasse et déchets - Autres industries : Refroidissement à la vapeur - Autres secteurs industriels : Refroidissement de procédés - Autres secteurs industriels [METABOLHEAT - National]</v>
      </c>
      <c r="D77" t="s">
        <v>1075</v>
      </c>
    </row>
    <row r="78" spans="1:4" x14ac:dyDescent="0.3">
      <c r="A78" t="str">
        <f>'Correspondance produits'!$J$79</f>
        <v>Froid ambiant (pompes à chaleur) [METABOLHEAT - National]</v>
      </c>
      <c r="B78" t="str">
        <v>Vapeur distribuée - Autres industries : Refroidissement à la vapeur - Autres secteurs industriels : Refroidissement de procédés - Autres secteurs industriels [METABOLHEAT - National]</v>
      </c>
      <c r="C78">
        <v>0</v>
      </c>
    </row>
    <row r="79" spans="1:4" x14ac:dyDescent="0.3">
      <c r="A79" t="str">
        <f>'Correspondance produits'!$J$79</f>
        <v>Froid ambiant (pompes à chaleur) [METABOLHEAT - National]</v>
      </c>
      <c r="B79" t="str">
        <v>Autres industries : Refroidissement électrique - Autres secteurs industriels : Refroidissement de procédés - Autres secteurs industriels [METABOLHEAT - National]</v>
      </c>
      <c r="D79" t="s">
        <v>1075</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98C7-162F-4788-ACFE-B9A42E185329}">
  <sheetPr>
    <tabColor theme="6" tint="-0.249977111117893"/>
  </sheetPr>
  <dimension ref="A1:E863"/>
  <sheetViews>
    <sheetView topLeftCell="A195" workbookViewId="0">
      <selection activeCell="A217" sqref="A217"/>
    </sheetView>
  </sheetViews>
  <sheetFormatPr baseColWidth="10" defaultColWidth="8.88671875" defaultRowHeight="14.4" x14ac:dyDescent="0.3"/>
  <cols>
    <col min="1" max="1" width="100.5546875" customWidth="1"/>
    <col min="2" max="2" width="15.33203125" customWidth="1"/>
  </cols>
  <sheetData>
    <row r="1" spans="1:5" ht="15" thickBot="1" x14ac:dyDescent="0.35">
      <c r="A1" s="1" t="s">
        <v>1</v>
      </c>
      <c r="B1" s="2" t="s">
        <v>2</v>
      </c>
      <c r="C1" s="3" t="s">
        <v>4</v>
      </c>
      <c r="E1" t="s">
        <v>1038</v>
      </c>
    </row>
    <row r="2" spans="1:5" x14ac:dyDescent="0.3">
      <c r="A2" t="str" cm="1">
        <f t="array" ref="A2:A863">_xlfn._xlws.FILTER('Correspondance secteurs'!Y:Y,('Correspondance secteurs'!Z:Z&lt;&gt;0)*('Correspondance secteurs'!L:L&lt;&gt;0))</f>
        <v>Éclairage - Aciérie intégrée [METABOLHEAT - National]</v>
      </c>
      <c r="B2" t="str" cm="1">
        <f t="array" ref="B2:B863">_xlfn._xlws.FILTER('Correspondance secteurs'!Z:Z,('Correspondance secteurs'!Z:Z&lt;&gt;0)*('Correspondance secteurs'!L:L&lt;&gt;0))</f>
        <v>Lumière [METABOLHEAT - National]</v>
      </c>
    </row>
    <row r="3" spans="1:5" x14ac:dyDescent="0.3">
      <c r="A3" t="str">
        <v>Compresseurs d'air - Aciérie intégrée [METABOLHEAT - National]</v>
      </c>
      <c r="B3" t="str">
        <v>Air haute pression [METABOLHEAT - National]</v>
      </c>
    </row>
    <row r="4" spans="1:5" x14ac:dyDescent="0.3">
      <c r="A4" t="str">
        <v>Moteurs d'entraînement - Aciérie intégrée [METABOLHEAT - National]</v>
      </c>
      <c r="B4" t="str">
        <v>Entraînement mécanique [METABOLHEAT - National]</v>
      </c>
    </row>
    <row r="5" spans="1:5" x14ac:dyDescent="0.3">
      <c r="A5" t="str">
        <v>Ventilateurs et pompes - Aciérie intégrée [METABOLHEAT - National]</v>
      </c>
      <c r="B5" t="str">
        <v>Energie cinétique [METABOLHEAT - National]</v>
      </c>
    </row>
    <row r="6" spans="1:5" x14ac:dyDescent="0.3">
      <c r="A6" t="str">
        <v>Gazole et biocarburants liquides - Chaleur basse enthalpie - Aciérie intégrée [METABOLHEAT - National]</v>
      </c>
      <c r="B6" t="str">
        <v>Chaleur utile à 20 °C [METABOLHEAT - National]</v>
      </c>
    </row>
    <row r="7" spans="1:5" x14ac:dyDescent="0.3">
      <c r="A7" t="str">
        <v>Gaz naturel et biogaz - Chaleur basse enthalpie - Aciérie intégrée [METABOLHEAT - National]</v>
      </c>
      <c r="B7" t="str">
        <v>Chaleur utile à 20 °C [METABOLHEAT - National]</v>
      </c>
    </row>
    <row r="8" spans="1:5" x14ac:dyDescent="0.3">
      <c r="A8" t="str">
        <v>Solaire et géothermie - Chaleur basse enthalpie - Aciérie intégrée [METABOLHEAT - National]</v>
      </c>
      <c r="B8" t="str">
        <v>Chaleur utile à 20 °C [METABOLHEAT - National]</v>
      </c>
    </row>
    <row r="9" spans="1:5" x14ac:dyDescent="0.3">
      <c r="A9" t="str">
        <v>Chaleur ambiante - Chaleur basse enthalpie - Aciérie intégrée [METABOLHEAT - National]</v>
      </c>
      <c r="B9" t="str">
        <v>Chaleur utile à 20 °C [METABOLHEAT - National]</v>
      </c>
    </row>
    <row r="10" spans="1:5" x14ac:dyDescent="0.3">
      <c r="A10" t="str">
        <v>Électricité - Chaleur basse enthalpie - Aciérie intégrée [METABOLHEAT - National]</v>
      </c>
      <c r="B10" t="str">
        <v>Chaleur utile à 20 °C [METABOLHEAT - National]</v>
      </c>
    </row>
    <row r="11" spans="1:5" x14ac:dyDescent="0.3">
      <c r="A11" t="str">
        <v>Solides - Aciérie : Frittage/Pelletage - Aciérie intégrée [METABOLHEAT - National]</v>
      </c>
      <c r="B11" t="str">
        <v>Fracture de matériaux [METABOLHEAT - National]</v>
      </c>
    </row>
    <row r="12" spans="1:5" x14ac:dyDescent="0.3">
      <c r="A12" t="str">
        <v>Fioul - Aciérie : Frittage/Pelletage - Aciérie intégrée [METABOLHEAT - National]</v>
      </c>
      <c r="B12" t="str">
        <v>Fracture de matériaux [METABOLHEAT - National]</v>
      </c>
    </row>
    <row r="13" spans="1:5" x14ac:dyDescent="0.3">
      <c r="A13" t="str">
        <v>Gaz naturel et biogaz - Aciérie : Frittage/Pelletage - Aciérie intégrée [METABOLHEAT - National]</v>
      </c>
      <c r="B13" t="str">
        <v>Fracture de matériaux [METABOLHEAT - National]</v>
      </c>
    </row>
    <row r="14" spans="1:5" x14ac:dyDescent="0.3">
      <c r="A14" t="str">
        <v>Gaz dérivés - Aciérie : Frittage/Pelletage - Aciérie intégrée Aciéries [METABOLHEAT - National]</v>
      </c>
      <c r="B14" t="str">
        <v>Fracture de matériaux [METABOLHEAT - National]</v>
      </c>
    </row>
    <row r="15" spans="1:5" x14ac:dyDescent="0.3">
      <c r="A15" t="str">
        <v>Électricité - Acier : Frittage/Pelleting - Aciérie intégrée [METABOLHEAT - National]</v>
      </c>
      <c r="B15" t="str">
        <v>Fracture de matériaux [METABOLHEAT - National]</v>
      </c>
    </row>
    <row r="16" spans="1:5" x14ac:dyDescent="0.3">
      <c r="A16" t="str">
        <v>Solides - Acier : Haut fourneau à oxygène - Aciérie intégrée [METABOLHEAT - National]</v>
      </c>
      <c r="B16" t="str">
        <v>Chaleur utile à 1600 °C [METABOLHEAT - National]</v>
      </c>
    </row>
    <row r="17" spans="1:2" x14ac:dyDescent="0.3">
      <c r="A17" t="str">
        <v>Coke - Acier : Haut fourneau à oxygène - Aciérie intégrée [METABOLHEAT - National]</v>
      </c>
      <c r="B17" t="str">
        <v>Chaleur utile à 1600 °C [METABOLHEAT - National]</v>
      </c>
    </row>
    <row r="18" spans="1:2" x14ac:dyDescent="0.3">
      <c r="A18" t="str">
        <v>Fioul - Acier : Haut fourneau à oxygène - Aciérie intégrée [METABOLHEAT - National]</v>
      </c>
      <c r="B18" t="str">
        <v>Chaleur utile à 1600 °C [METABOLHEAT - National]</v>
      </c>
    </row>
    <row r="19" spans="1:2" x14ac:dyDescent="0.3">
      <c r="A19" t="str">
        <v>Gaz naturel et biogaz - Acier : Haut fourneau à oxygène - Aciérie intégrée [METABOLHEAT - National]</v>
      </c>
      <c r="B19" t="str">
        <v>Chaleur utile à 1600 °C [METABOLHEAT - National]</v>
      </c>
    </row>
    <row r="20" spans="1:2" x14ac:dyDescent="0.3">
      <c r="A20" t="str">
        <v>Gaz dérivés - Acier : Haut fourneau à oxygène - Aciérie intégrée [METABOLHEAT - National]</v>
      </c>
      <c r="B20" t="str">
        <v>Chaleur utile à 1600 °C [METABOLHEAT - National]</v>
      </c>
    </row>
    <row r="21" spans="1:2" x14ac:dyDescent="0.3">
      <c r="A21" t="str">
        <v>GPL - Acier : Fours, affinage et laminage - Thermique - Acier : Fours, affinage et laminage - Aciérie intégrée [METABOLHEAT - National]</v>
      </c>
      <c r="B21" t="str">
        <v>Chaleur utile à 1600 °C [METABOLHEAT - National]</v>
      </c>
    </row>
    <row r="22" spans="1:2" x14ac:dyDescent="0.3">
      <c r="A22" t="str">
        <v>Gazole et biocarburants liquides - Acier : Fours, affinage et laminage - Thermique - Acier : Fours, affinage et laminage - Aciérie intégrée [METABOLHEAT - National]</v>
      </c>
      <c r="B22" t="str">
        <v>Chaleur utile à 1600 °C [METABOLHEAT - National]</v>
      </c>
    </row>
    <row r="23" spans="1:2" x14ac:dyDescent="0.3">
      <c r="A23" t="str">
        <v>Fioul - Acier : Fours, affinage et laminage - Thermique - Acier : Fours, affinage et laminage - Aciérie intégrée [METABOLHEAT - National]</v>
      </c>
      <c r="B23" t="str">
        <v>Chaleur utile à 1600 °C [METABOLHEAT - National]</v>
      </c>
    </row>
    <row r="24" spans="1:2" x14ac:dyDescent="0.3">
      <c r="A24" t="str">
        <v>Gaz naturel et biogaz - Acier : Fours, affinage et laminage - Thermique - Acier : Fours, affinage et laminage - Aciérie intégrée [METABOLHEAT - National]</v>
      </c>
      <c r="B24" t="str">
        <v>Chaleur utile à 1600 °C [METABOLHEAT - National]</v>
      </c>
    </row>
    <row r="25" spans="1:2" x14ac:dyDescent="0.3">
      <c r="A25" t="str">
        <v>Aciérie : Fours, affinage et laminage - Électrique - Acier : Fours, affinage et laminage - Aciérie intégrée [METABOLHEAT - National]</v>
      </c>
      <c r="B25" t="str">
        <v>Chaleur utile à 960 °C [METABOLHEAT - National]</v>
      </c>
    </row>
    <row r="26" spans="1:2" x14ac:dyDescent="0.3">
      <c r="A26" t="str">
        <v>GPL - Acier : Finition de produits - Thermique - Acier : Finition de produits - Aciérie intégrée [METABOLHEAT - National]</v>
      </c>
      <c r="B26" t="str">
        <v>Chaleur utile à 1600 °C [METABOLHEAT - National]</v>
      </c>
    </row>
    <row r="27" spans="1:2" x14ac:dyDescent="0.3">
      <c r="A27" t="str">
        <v>Gazole et biocarburants liquides - Acier : Finition de produits - Thermique - Acier : Finition de produits - Aciérie intégrée [METABOLHEAT - National]</v>
      </c>
      <c r="B27" t="str">
        <v>Chaleur utile à 1600 °C [METABOLHEAT - National]</v>
      </c>
    </row>
    <row r="28" spans="1:2" x14ac:dyDescent="0.3">
      <c r="A28" t="str">
        <v>Gaz naturel et biogaz - Acier : Finition de produits - Thermique - Acier : Finition de produits - Aciérie intégrée [METABOLHEAT - National]</v>
      </c>
      <c r="B28" t="str">
        <v>Chaleur utile à 1600 °C [METABOLHEAT - National]</v>
      </c>
    </row>
    <row r="29" spans="1:2" x14ac:dyDescent="0.3">
      <c r="A29" t="str">
        <v>Solides - Acier : Finition des produits - Vapeur - Acier : Finition des produits - Aciéries intégrées [METABOLHEAT - National]</v>
      </c>
      <c r="B29" t="str">
        <v>Chaleur utile à 1600 °C [METABOLHEAT - National]</v>
      </c>
    </row>
    <row r="30" spans="1:2" x14ac:dyDescent="0.3">
      <c r="A30" t="str">
        <v>Gaz de raffinerie - Acier : Finition des produits - Vapeur - Acier : Finition des produits - Aciéries intégrées [METABOLHEAT - National]</v>
      </c>
      <c r="B30" t="str">
        <v>Chaleur utile à 1600 °C [METABOLHEAT - National]</v>
      </c>
    </row>
    <row r="31" spans="1:2" x14ac:dyDescent="0.3">
      <c r="A31" t="str">
        <v>GPL - Acier : Finition des produits - Vapeur - Acier : Finition des produits - Aciéries intégrées [METABOLHEAT - National]</v>
      </c>
      <c r="B31" t="str">
        <v>Chaleur utile à 1600 °C [METABOLHEAT - National]</v>
      </c>
    </row>
    <row r="32" spans="1:2" x14ac:dyDescent="0.3">
      <c r="A32" t="str">
        <v>Gazole et biocarburants liquides - Acier : Finition des produits - Vapeur - Acier : Finition des produits - Aciéries intégrées [METABOLHEAT - National]</v>
      </c>
      <c r="B32" t="str">
        <v>Chaleur utile à 1600 °C [METABOLHEAT - National]</v>
      </c>
    </row>
    <row r="33" spans="1:2" x14ac:dyDescent="0.3">
      <c r="A33" t="str">
        <v>Fioul - Acier : Finition des produits - Vapeur - Acier : Finition des produits - Aciéries intégrées [METABOLHEAT - National]</v>
      </c>
      <c r="B33" t="str">
        <v>Chaleur utile à 1600 °C [METABOLHEAT - National]</v>
      </c>
    </row>
    <row r="34" spans="1:2" x14ac:dyDescent="0.3">
      <c r="A34" t="str">
        <v>Autres liquides - Acier : Finition des produits - Vapeur - Acier : Finition des produits - Aciéries intégrées [METABOLHEAT - National]</v>
      </c>
      <c r="B34" t="str">
        <v>Chaleur utile à 1600 °C [METABOLHEAT - National]</v>
      </c>
    </row>
    <row r="35" spans="1:2" x14ac:dyDescent="0.3">
      <c r="A35" t="str">
        <v>Gaz naturel et biogaz - Acier : Finition des produits - Vapeur - Acier : Finition des produits - Aciéries intégrées [METABOLHEAT - National]</v>
      </c>
      <c r="B35" t="str">
        <v>Chaleur utile à 1600 °C [METABOLHEAT - National]</v>
      </c>
    </row>
    <row r="36" spans="1:2" x14ac:dyDescent="0.3">
      <c r="A36" t="str">
        <v>Gaz dérivés - Acier : Finition des produits - Vapeur - Acier : Finition des produits - Aciéries intégrées [METABOLHEAT - National]</v>
      </c>
      <c r="B36" t="str">
        <v>Chaleur utile à 1600 °C [METABOLHEAT - National]</v>
      </c>
    </row>
    <row r="37" spans="1:2" x14ac:dyDescent="0.3">
      <c r="A37" t="str">
        <v>Biomasse et déchets - Acier : Finition des produits - Vapeur - Acier : Finition des produits - Aciéries intégrées [METABOLHEAT - National]</v>
      </c>
      <c r="B37" t="str">
        <v>Chaleur utile à 1600 °C [METABOLHEAT - National]</v>
      </c>
    </row>
    <row r="38" spans="1:2" x14ac:dyDescent="0.3">
      <c r="A38" t="str">
        <v>Vapeur distribuée - Acier : Finition des produits - Vapeur - Acier : Finition des produits - Aciéries intégrées [METABOLHEAT - National]</v>
      </c>
      <c r="B38" t="str">
        <v>Chaleur utile à 1600 °C [METABOLHEAT - National]</v>
      </c>
    </row>
    <row r="39" spans="1:2" x14ac:dyDescent="0.3">
      <c r="A39" t="str">
        <v>Aciérie : Finition des produits - Électricité - Acier : Finition des produits - Aciéries intégrées [METABOLHEAT - National]</v>
      </c>
      <c r="B39" t="str">
        <v>Chaleur utile à 960 °C [METABOLHEAT - National]</v>
      </c>
    </row>
    <row r="40" spans="1:2" x14ac:dyDescent="0.3">
      <c r="A40" t="str">
        <v>Éclairage - Arc électrique [METABOLHEAT - National]</v>
      </c>
      <c r="B40" t="str">
        <v>Lumière [METABOLHEAT - National]</v>
      </c>
    </row>
    <row r="41" spans="1:2" x14ac:dyDescent="0.3">
      <c r="A41" t="str">
        <v>Compresseurs d'air - Arc électrique [METABOLHEAT - National]</v>
      </c>
      <c r="B41" t="str">
        <v>Air haute pression [METABOLHEAT - National]</v>
      </c>
    </row>
    <row r="42" spans="1:2" x14ac:dyDescent="0.3">
      <c r="A42" t="str">
        <v>Moteurs d'entraînement - Arc électrique [METABOLHEAT - National]</v>
      </c>
      <c r="B42" t="str">
        <v>Entraînement mécanique [METABOLHEAT - National]</v>
      </c>
    </row>
    <row r="43" spans="1:2" x14ac:dyDescent="0.3">
      <c r="A43" t="str">
        <v>Ventilateurs et pompes - Arc électrique [METABOLHEAT - National]</v>
      </c>
      <c r="B43" t="str">
        <v>Energie cinétique [METABOLHEAT - National]</v>
      </c>
    </row>
    <row r="44" spans="1:2" x14ac:dyDescent="0.3">
      <c r="A44" t="str">
        <v>Gazole et biocarburants liquides - Chaleur basse enthalpie - Arc électrique [METABOLHEAT - National]</v>
      </c>
      <c r="B44" t="str">
        <v>Chaleur utile à 20 °C [METABOLHEAT - National]</v>
      </c>
    </row>
    <row r="45" spans="1:2" x14ac:dyDescent="0.3">
      <c r="A45" t="str">
        <v>Gaz naturel et biogaz - Chaleur basse enthalpie - Arc électrique [METABOLHEAT - National]</v>
      </c>
      <c r="B45" t="str">
        <v>Chaleur utile à 20 °C [METABOLHEAT - National]</v>
      </c>
    </row>
    <row r="46" spans="1:2" x14ac:dyDescent="0.3">
      <c r="A46" t="str">
        <v>Solaire et géothermie - Chaleur basse enthalpie - Arc électrique [METABOLHEAT - National]</v>
      </c>
      <c r="B46" t="str">
        <v>Chaleur utile à 20 °C [METABOLHEAT - National]</v>
      </c>
    </row>
    <row r="47" spans="1:2" x14ac:dyDescent="0.3">
      <c r="A47" t="str">
        <v>Chaleur ambiante - Chaleur basse enthalpie - Arc électrique [METABOLHEAT - National]</v>
      </c>
      <c r="B47" t="str">
        <v>Chaleur utile à 20 °C [METABOLHEAT - National]</v>
      </c>
    </row>
    <row r="48" spans="1:2" x14ac:dyDescent="0.3">
      <c r="A48" t="str">
        <v>Électricité - Chaleur basse enthalpie - Arc électrique [METABOLHEAT - National]</v>
      </c>
      <c r="B48" t="str">
        <v>Chaleur utile à 20 °C [METABOLHEAT - National]</v>
      </c>
    </row>
    <row r="49" spans="1:2" x14ac:dyDescent="0.3">
      <c r="A49" t="str">
        <v>Solides - Acier : Fonderies - Arc électrique [METABOLHEAT - National]</v>
      </c>
      <c r="B49" t="str">
        <v>Chaleur utile à 1600 °C [METABOLHEAT - National]</v>
      </c>
    </row>
    <row r="50" spans="1:2" x14ac:dyDescent="0.3">
      <c r="A50" t="str">
        <v>Fioul - Acier : Fonderies - Arc électrique [METABOLHEAT - National]</v>
      </c>
      <c r="B50" t="str">
        <v>Chaleur utile à 1600 °C [METABOLHEAT - National]</v>
      </c>
    </row>
    <row r="51" spans="1:2" x14ac:dyDescent="0.3">
      <c r="A51" t="str">
        <v>Gaz naturel et biogaz - Acier : Fonderies - Arc électrique [METABOLHEAT - National]</v>
      </c>
      <c r="B51" t="str">
        <v>Chaleur utile à 1600 °C [METABOLHEAT - National]</v>
      </c>
    </row>
    <row r="52" spans="1:2" x14ac:dyDescent="0.3">
      <c r="A52" t="str">
        <v>Gaz dérivés - Acier : Fonderies - Arc électrique [METABOLHEAT - National]</v>
      </c>
      <c r="B52" t="str">
        <v>Chaleur utile à 1600 °C [METABOLHEAT - National]</v>
      </c>
    </row>
    <row r="53" spans="1:2" x14ac:dyDescent="0.3">
      <c r="A53" t="str">
        <v>Acier : Arc électrique - Arc électrique [METABOLHEAT - National]</v>
      </c>
      <c r="B53" t="str">
        <v>Chaleur utile à 1600 °C [METABOLHEAT - National]</v>
      </c>
    </row>
    <row r="54" spans="1:2" x14ac:dyDescent="0.3">
      <c r="A54" t="str">
        <v>GPL - Acier : Fours, affinage et laminage - Thermique - Acier : Fours, affinage et laminage - Arc électrique [METABOLHEAT - National]</v>
      </c>
      <c r="B54" t="str">
        <v>Chaleur utile à 1600 °C [METABOLHEAT - National]</v>
      </c>
    </row>
    <row r="55" spans="1:2" x14ac:dyDescent="0.3">
      <c r="A55" t="str">
        <v>Gazole et biocarburants liquides - Acier : Fours, affinage et laminage - Thermique - Acier : Fours, affinage et laminage - Arc électrique [METABOLHEAT - National]</v>
      </c>
      <c r="B55" t="str">
        <v>Chaleur utile à 1600 °C [METABOLHEAT - National]</v>
      </c>
    </row>
    <row r="56" spans="1:2" x14ac:dyDescent="0.3">
      <c r="A56" t="str">
        <v>Fioul - Acier : Fours, affinage et laminage - Thermique - Acier : Fours, affinage et laminage - Arc électrique [METABOLHEAT - National]</v>
      </c>
      <c r="B56" t="str">
        <v>Chaleur utile à 1600 °C [METABOLHEAT - National]</v>
      </c>
    </row>
    <row r="57" spans="1:2" x14ac:dyDescent="0.3">
      <c r="A57" t="str">
        <v>Gaz naturel et biogaz - Acier : Fours, affinage et laminage - Thermique - Acier : Fours, affinage et laminage - Arc électrique [METABOLHEAT - National]</v>
      </c>
      <c r="B57" t="str">
        <v>Chaleur utile à 1600 °C [METABOLHEAT - National]</v>
      </c>
    </row>
    <row r="58" spans="1:2" x14ac:dyDescent="0.3">
      <c r="A58" t="str">
        <v>Acier : Fours, affinage et laminage - Électrique - Acier : Fours, affinage et laminage - Arc électrique [METABOLHEAT - National]</v>
      </c>
      <c r="B58" t="str">
        <v>Chaleur utile à 960 °C [METABOLHEAT - National]</v>
      </c>
    </row>
    <row r="59" spans="1:2" x14ac:dyDescent="0.3">
      <c r="A59" t="str">
        <v>GPL - Acier : Finition des produits - Thermique - Acier : Finition des produits - Arc électrique [METABOLHEAT - National]</v>
      </c>
      <c r="B59" t="str">
        <v>Chaleur utile à 1600 °C [METABOLHEAT - National]</v>
      </c>
    </row>
    <row r="60" spans="1:2" x14ac:dyDescent="0.3">
      <c r="A60" t="str">
        <v>Gazole et biocarburants liquides - Acier : Finition des produits - Thermique - Acier : Finition des produits - Électrique Arc [METABOLHEAT - National]</v>
      </c>
      <c r="B60" t="str">
        <v>Chaleur utile à 1600 °C [METABOLHEAT - National]</v>
      </c>
    </row>
    <row r="61" spans="1:2" x14ac:dyDescent="0.3">
      <c r="A61" t="str">
        <v>Gaz naturel et biogaz - Acier : Finition du produit - Thermique - Acier : Finition du produit - Arc électrique [METABOLHEAT - National]</v>
      </c>
      <c r="B61" t="str">
        <v>Chaleur utile à 1600 °C [METABOLHEAT - National]</v>
      </c>
    </row>
    <row r="62" spans="1:2" x14ac:dyDescent="0.3">
      <c r="A62" t="str">
        <v>Solides - Acier : Finition du produit - Vapeur - Acier : Finition du produit - Arc électrique [METABOLHEAT - National]</v>
      </c>
      <c r="B62" t="str">
        <v>Chaleur utile à 1600 °C [METABOLHEAT - National]</v>
      </c>
    </row>
    <row r="63" spans="1:2" x14ac:dyDescent="0.3">
      <c r="A63" t="str">
        <v>Gaz de raffinerie - Acier : Finition du produit - Vapeur - Acier : Finition du produit - Arc électrique [METABOLHEAT - National]</v>
      </c>
      <c r="B63" t="str">
        <v>Chaleur utile à 1600 °C [METABOLHEAT - National]</v>
      </c>
    </row>
    <row r="64" spans="1:2" x14ac:dyDescent="0.3">
      <c r="A64" t="str">
        <v>GPL - Acier : Finition du produit - Vapeur - Acier : Finition du produit - Arc électrique [METABOLHEAT - National]</v>
      </c>
      <c r="B64" t="str">
        <v>Chaleur utile à 1600 °C [METABOLHEAT - National]</v>
      </c>
    </row>
    <row r="65" spans="1:2" x14ac:dyDescent="0.3">
      <c r="A65" t="str">
        <v>Gazole et biocarburants liquides - Acier : Finition du produit - Vapeur - Acier : Finition du produit - Arc électrique [METABOLHEAT - National]</v>
      </c>
      <c r="B65" t="str">
        <v>Chaleur utile à 1600 °C [METABOLHEAT - National]</v>
      </c>
    </row>
    <row r="66" spans="1:2" x14ac:dyDescent="0.3">
      <c r="A66" t="str">
        <v>Fioul - Acier : Finition du produit - Vapeur - Acier : Finition du produit - Arc électrique [METABOLHEAT - National]</v>
      </c>
      <c r="B66" t="str">
        <v>Chaleur utile à 1600 °C [METABOLHEAT - National]</v>
      </c>
    </row>
    <row r="67" spans="1:2" x14ac:dyDescent="0.3">
      <c r="A67" t="str">
        <v>Autres liquides - Acier : Finition du produit - Vapeur - Acier : Finition du produit - Arc électrique [METABOLHEAT - National]</v>
      </c>
      <c r="B67" t="str">
        <v>Chaleur utile à 1600 °C [METABOLHEAT - National]</v>
      </c>
    </row>
    <row r="68" spans="1:2" x14ac:dyDescent="0.3">
      <c r="A68" t="str">
        <v>Gaz naturel et biogaz - Acier : Finition du produit - Vapeur - Acier : Finition du produit - Arc électrique [METABOLHEAT - National]</v>
      </c>
      <c r="B68" t="str">
        <v>Chaleur utile à 1600 °C [METABOLHEAT - National]</v>
      </c>
    </row>
    <row r="69" spans="1:2" x14ac:dyDescent="0.3">
      <c r="A69" t="str">
        <v>Gaz dérivés - Acier : Finition du produit - Vapeur - Acier : Finition du produit - Arc électrique [METABOLHEAT - National]</v>
      </c>
      <c r="B69" t="str">
        <v>Chaleur utile à 1600 °C [METABOLHEAT - National]</v>
      </c>
    </row>
    <row r="70" spans="1:2" x14ac:dyDescent="0.3">
      <c r="A70" t="str">
        <v>Biomasse et déchets - Acier : Finition du produit - Vapeur - Acier : Finition du produit - Arc électrique [METABOLHEAT - National]</v>
      </c>
      <c r="B70" t="str">
        <v>Chaleur utile à 1600 °C [METABOLHEAT - National]</v>
      </c>
    </row>
    <row r="71" spans="1:2" x14ac:dyDescent="0.3">
      <c r="A71" t="str">
        <v>Vapeur distribuée - Acier : Finition du produit - Vapeur - Acier : Finition du produit - Électrique Arc [METABOLHEAT - National]</v>
      </c>
      <c r="B71" t="str">
        <v>Chaleur utile à 1600 °C [METABOLHEAT - National]</v>
      </c>
    </row>
    <row r="72" spans="1:2" x14ac:dyDescent="0.3">
      <c r="A72" t="str">
        <v>Acier : Finition des produits - Électrique - Acier : Finition des produits - Arc électrique [METABOLHEAT - National]</v>
      </c>
      <c r="B72" t="str">
        <v>Chaleur utile à 960 °C [METABOLHEAT - National]</v>
      </c>
    </row>
    <row r="73" spans="1:2" x14ac:dyDescent="0.3">
      <c r="A73" t="str">
        <v>Éclairage - Production d'alumine [METABOLHEAT - National]</v>
      </c>
      <c r="B73" t="str">
        <v>Lumière [METABOLHEAT - National]</v>
      </c>
    </row>
    <row r="74" spans="1:2" x14ac:dyDescent="0.3">
      <c r="A74" t="str">
        <v>Compresseurs d'air - Production d'alumine [METABOLHEAT - National]</v>
      </c>
      <c r="B74" t="str">
        <v>Air haute pression [METABOLHEAT - National]</v>
      </c>
    </row>
    <row r="75" spans="1:2" x14ac:dyDescent="0.3">
      <c r="A75" t="str">
        <v>Entraînements de moteur - Production d'alumine [METABOLHEAT - National]</v>
      </c>
      <c r="B75" t="str">
        <v>Entraînement mécanique [METABOLHEAT - National]</v>
      </c>
    </row>
    <row r="76" spans="1:2" x14ac:dyDescent="0.3">
      <c r="A76" t="str">
        <v>Ventilateurs et pompes - Production d'alumine [METABOLHEAT - National]</v>
      </c>
      <c r="B76" t="str">
        <v>Energie cinétique [METABOLHEAT - National]</v>
      </c>
    </row>
    <row r="77" spans="1:2" x14ac:dyDescent="0.3">
      <c r="A77" t="str">
        <v>Gazole et biocarburants liquides - Chaleur basse enthalpie - Production d'alumine [METABOLHEAT - National]</v>
      </c>
      <c r="B77" t="str">
        <v>Chaleur utile à 20 °C [METABOLHEAT - National]</v>
      </c>
    </row>
    <row r="78" spans="1:2" x14ac:dyDescent="0.3">
      <c r="A78" t="str">
        <v>Gaz naturel et biogaz - Chaleur basse enthalpie - Production d'alumine [METABOLHEAT - National]</v>
      </c>
      <c r="B78" t="str">
        <v>Chaleur utile à 20 °C [METABOLHEAT - National]</v>
      </c>
    </row>
    <row r="79" spans="1:2" x14ac:dyDescent="0.3">
      <c r="A79" t="str">
        <v>Solaire et géothermie - Chaleur basse enthalpie - Production d'alumine [METABOLHEAT - National]</v>
      </c>
      <c r="B79" t="str">
        <v>Chaleur utile à 20 °C [METABOLHEAT - National]</v>
      </c>
    </row>
    <row r="80" spans="1:2" x14ac:dyDescent="0.3">
      <c r="A80" t="str">
        <v>Chaleur ambiante - Chaleur basse enthalpie - Production d'alumine [METABOLHEAT - National]</v>
      </c>
      <c r="B80" t="str">
        <v>Chaleur utile à 20 °C [METABOLHEAT - National]</v>
      </c>
    </row>
    <row r="81" spans="1:2" x14ac:dyDescent="0.3">
      <c r="A81" t="str">
        <v>Électricité - Chaleur basse enthalpie - Production d'alumine [METABOLHEAT - National]</v>
      </c>
      <c r="B81" t="str">
        <v>Chaleur utile à 20 °C [METABOLHEAT - National]</v>
      </c>
    </row>
    <row r="82" spans="1:2" x14ac:dyDescent="0.3">
      <c r="A82" t="str">
        <v>Solides - Production d'alumine : Chaleur haute enthalpie - Production d'alumine [METABOLHEAT - National]</v>
      </c>
      <c r="B82" t="str">
        <v>Chaleur utile à 200 °C [METABOLHEAT - National]</v>
      </c>
    </row>
    <row r="83" spans="1:2" x14ac:dyDescent="0.3">
      <c r="A83" t="str">
        <v>Gaz de raffinerie - Production d'alumine : Chaleur haute enthalpie - Production d'alumine [METABOLHEAT - National]</v>
      </c>
      <c r="B83" t="str">
        <v>Chaleur utile à 200 °C [METABOLHEAT - National]</v>
      </c>
    </row>
    <row r="84" spans="1:2" x14ac:dyDescent="0.3">
      <c r="A84" t="str">
        <v>GPL - Production d'alumine : Chaleur haute enthalpie - Production d'alumine [METABOLHEAT - National]</v>
      </c>
      <c r="B84" t="str">
        <v>Chaleur utile à 200 °C [METABOLHEAT - National]</v>
      </c>
    </row>
    <row r="85" spans="1:2" x14ac:dyDescent="0.3">
      <c r="A85" t="str">
        <v>Gazole et biocarburants liquides - Production d'alumine : Chaleur haute enthalpie Chaleur - Production d'alumine [METABOLHEAT - National]</v>
      </c>
      <c r="B85" t="str">
        <v>Chaleur utile à 200 °C [METABOLHEAT - National]</v>
      </c>
    </row>
    <row r="86" spans="1:2" x14ac:dyDescent="0.3">
      <c r="A86" t="str">
        <v>Fioul - Production d'alumine : Chaleur à haute enthalpie - Production d'alumine [METABOLHEAT - National]</v>
      </c>
      <c r="B86" t="str">
        <v>Chaleur utile à 200 °C [METABOLHEAT - National]</v>
      </c>
    </row>
    <row r="87" spans="1:2" x14ac:dyDescent="0.3">
      <c r="A87" t="str">
        <v>Autres liquides - Production d'alumine : Chaleur à haute enthalpie - Production d'alumine [METABOLHEAT - National]</v>
      </c>
      <c r="B87" t="str">
        <v>Chaleur utile à 200 °C [METABOLHEAT - National]</v>
      </c>
    </row>
    <row r="88" spans="1:2" x14ac:dyDescent="0.3">
      <c r="A88" t="str">
        <v>Gaz naturel et biogaz - Production d'alumine : Chaleur à haute enthalpie - Production d'alumine [METABOLHEAT - National]</v>
      </c>
      <c r="B88" t="str">
        <v>Chaleur utile à 200 °C [METABOLHEAT - National]</v>
      </c>
    </row>
    <row r="89" spans="1:2" x14ac:dyDescent="0.3">
      <c r="A89" t="str">
        <v>Gaz dérivés - Production d'alumine : Chaleur à haute enthalpie - Production d'alumine [METABOLHEAT - National]</v>
      </c>
      <c r="B89" t="str">
        <v>Chaleur utile à 200 °C [METABOLHEAT - National]</v>
      </c>
    </row>
    <row r="90" spans="1:2" x14ac:dyDescent="0.3">
      <c r="A90" t="str">
        <v>Biomasse et déchets - Production d'alumine : Chaleur à haute enthalpie - Production d'alumine [METABOLHEAT - National]</v>
      </c>
      <c r="B90" t="str">
        <v>Chaleur utile à 200 °C [METABOLHEAT - National]</v>
      </c>
    </row>
    <row r="91" spans="1:2" x14ac:dyDescent="0.3">
      <c r="A91" t="str">
        <v>Vapeur distribuée - Production d'alumine : Chaleur à haute enthalpie - Production d'alumine [METABOLHEAT - National]</v>
      </c>
      <c r="B91" t="str">
        <v>Chaleur utile à 200 °C [METABOLHEAT - National]</v>
      </c>
    </row>
    <row r="92" spans="1:2" x14ac:dyDescent="0.3">
      <c r="A92" t="str">
        <v>GPL - Production d'alumine : Raffinage - Production d'alumine [METABOLHEAT - National]</v>
      </c>
      <c r="B92" t="str">
        <v>Chaleur utile à 200 °C [METABOLHEAT - National]</v>
      </c>
    </row>
    <row r="93" spans="1:2" x14ac:dyDescent="0.3">
      <c r="A93" t="str">
        <v>Gazole et biocarburants liquides - Production d'alumine : Raffinage - Production d'alumine [METABOLHEAT - National]</v>
      </c>
      <c r="B93" t="str">
        <v>Chaleur utile à 200 °C [METABOLHEAT - National]</v>
      </c>
    </row>
    <row r="94" spans="1:2" x14ac:dyDescent="0.3">
      <c r="A94" t="str">
        <v>Fioul - Production d'alumine : Raffinage - Production d'alumine [METABOLHEAT - National]</v>
      </c>
      <c r="B94" t="str">
        <v>Chaleur utile à 200 °C [METABOLHEAT - National]</v>
      </c>
    </row>
    <row r="95" spans="1:2" x14ac:dyDescent="0.3">
      <c r="A95" t="str">
        <v>Gaz naturel et biogaz - Production d'alumine : Raffinage - Production d'alumine [METABOLHEAT - National]</v>
      </c>
      <c r="B95" t="str">
        <v>Chaleur utile à 200 °C [METABOLHEAT - National]</v>
      </c>
    </row>
    <row r="96" spans="1:2" x14ac:dyDescent="0.3">
      <c r="A96" t="str">
        <v>Électricité - Production d'alumine : Raffinage - Production d'alumine [METABOLHEAT - National]</v>
      </c>
      <c r="B96" t="str">
        <v>Chaleur utile à 600 °C [METABOLHEAT - National]</v>
      </c>
    </row>
    <row r="97" spans="1:2" x14ac:dyDescent="0.3">
      <c r="A97" t="str">
        <v>Éclairage - Aluminium - Production primaire [METABOLHEAT - National]</v>
      </c>
      <c r="B97" t="str">
        <v>Lumière [METABOLHEAT - National]</v>
      </c>
    </row>
    <row r="98" spans="1:2" x14ac:dyDescent="0.3">
      <c r="A98" t="str">
        <v>Compresseurs d'air - Aluminium - Production primaire [METABOLHEAT - National]</v>
      </c>
      <c r="B98" t="str">
        <v>Air haute pression [METABOLHEAT - National]</v>
      </c>
    </row>
    <row r="99" spans="1:2" x14ac:dyDescent="0.3">
      <c r="A99" t="str">
        <v>Entraînements de moteur - Aluminium - Production primaire [METABOLHEAT - National]</v>
      </c>
      <c r="B99" t="str">
        <v>Entraînement mécanique [METABOLHEAT - National]</v>
      </c>
    </row>
    <row r="100" spans="1:2" x14ac:dyDescent="0.3">
      <c r="A100" t="str">
        <v>Ventilateurs et pompes - Aluminium - Production primaire [METABOLHEAT - National]</v>
      </c>
      <c r="B100" t="str">
        <v>Energie cinétique [METABOLHEAT - National]</v>
      </c>
    </row>
    <row r="101" spans="1:2" x14ac:dyDescent="0.3">
      <c r="A101" t="str">
        <v>Gazole et biocarburants liquides - Chaleur basse enthalpie - Aluminium - Production primaire [METABOLHEAT - National]</v>
      </c>
      <c r="B101" t="str">
        <v>Chaleur utile à 20 °C [METABOLHEAT - National]</v>
      </c>
    </row>
    <row r="102" spans="1:2" x14ac:dyDescent="0.3">
      <c r="A102" t="str">
        <v>Gaz naturel et biogaz - Chaleur basse enthalpie - Aluminium - Production primaire [METABOLHEAT - National]</v>
      </c>
      <c r="B102" t="str">
        <v>Chaleur utile à 20 °C [METABOLHEAT - National]</v>
      </c>
    </row>
    <row r="103" spans="1:2" x14ac:dyDescent="0.3">
      <c r="A103" t="str">
        <v>Solaire et géothermie - Chaleur basse enthalpie - Aluminium - Production primaire [METABOLHEAT - National]</v>
      </c>
      <c r="B103" t="str">
        <v>Chaleur utile à 20 °C [METABOLHEAT - National]</v>
      </c>
    </row>
    <row r="104" spans="1:2" x14ac:dyDescent="0.3">
      <c r="A104" t="str">
        <v>Chaleur ambiante - Chaleur basse enthalpie - Aluminium - Production primaire [METABOLHEAT - National]</v>
      </c>
      <c r="B104" t="str">
        <v>Chaleur utile à 20 °C [METABOLHEAT - National]</v>
      </c>
    </row>
    <row r="105" spans="1:2" x14ac:dyDescent="0.3">
      <c r="A105" t="str">
        <v>Électricité - Chaleur basse enthalpie - Aluminium - Production primaire [METABOLHEAT - National]</v>
      </c>
      <c r="B105" t="str">
        <v>Chaleur utile à 20 °C [METABOLHEAT - National]</v>
      </c>
    </row>
    <row r="106" spans="1:2" x14ac:dyDescent="0.3">
      <c r="A106" t="str">
        <v>Électrolyse de l'aluminium (fusion) - Aluminium - Production primaire [METABOLHEAT - National]</v>
      </c>
      <c r="B106" t="str">
        <v>Chaleur utile à 960 °C [METABOLHEAT - National]</v>
      </c>
    </row>
    <row r="107" spans="1:2" x14ac:dyDescent="0.3">
      <c r="A107" t="str">
        <v>GPL - Transformation de l'aluminium - Thermique - Transformation de l'aluminium (métallurgie, par exemple, fonderie, réchauffage) - Aluminium - Production primaire Réchauffage) - Aluminium - Production primaire [METABOLHEAT - National]</v>
      </c>
      <c r="B107" t="str">
        <v>Chaleur utile à 200 °C [METABOLHEAT - National]</v>
      </c>
    </row>
    <row r="108" spans="1:2" x14ac:dyDescent="0.3">
      <c r="A108" t="str">
        <v>Gazole et biocarburants liquides - Transformation de l'aluminium - Thermique - Transformation de l'aluminium (métallurgie, par exemple, fonderie, réchauffage) - Aluminium - Production primaire [METABOLHEAT - National]</v>
      </c>
      <c r="B108" t="str">
        <v>Chaleur utile à 200 °C [METABOLHEAT - National]</v>
      </c>
    </row>
    <row r="109" spans="1:2" x14ac:dyDescent="0.3">
      <c r="A109" t="str">
        <v>Fioul - Transformation de l'aluminium - Thermique - Transformation de l'aluminium (métallurgie, par exemple, fonderie, réchauffage) - Aluminium - Production primaire [METABOLHEAT - National]</v>
      </c>
      <c r="B109" t="str">
        <v>Chaleur utile à 200 °C [METABOLHEAT - National]</v>
      </c>
    </row>
    <row r="110" spans="1:2" x14ac:dyDescent="0.3">
      <c r="A110" t="str">
        <v>Gaz naturel et biogaz - Transformation de l'aluminium - Thermique - Transformation de l'aluminium (métallurgie, par exemple, fonderie, réchauffage) - Aluminium - Production primaire [METABOLHEAT - National]</v>
      </c>
      <c r="B110" t="str">
        <v>Chaleur utile à 200 °C [METABOLHEAT - National]</v>
      </c>
    </row>
    <row r="111" spans="1:2" x14ac:dyDescent="0.3">
      <c r="A111" t="str">
        <v>Transformation de l'aluminium - Électrique - Transformation de l'aluminium (métallurgie, par exemple, fonderie, réchauffage) - Aluminium - Production primaire [METABOLHEAT - National]</v>
      </c>
      <c r="B111" t="str">
        <v>Chaleur utile à 600 °C [METABOLHEAT - National]</v>
      </c>
    </row>
    <row r="112" spans="1:2" x14ac:dyDescent="0.3">
      <c r="A112" t="str">
        <v>GPL - Finition de l'aluminium - Thermique - Finition de l'aluminium - Aluminium - Production primaire [METABOLHEAT - National]</v>
      </c>
      <c r="B112" t="str">
        <v>Chaleur utile à 200 °C [METABOLHEAT - National]</v>
      </c>
    </row>
    <row r="113" spans="1:2" x14ac:dyDescent="0.3">
      <c r="A113" t="str">
        <v>Gazole et biocarburants liquides - Finition de l'aluminium - Thermique - Finition de l'aluminium - Aluminium - Production primaire [METABOLHEAT - National]</v>
      </c>
      <c r="B113" t="str">
        <v>Chaleur utile à 200 °C [METABOLHEAT - National]</v>
      </c>
    </row>
    <row r="114" spans="1:2" x14ac:dyDescent="0.3">
      <c r="A114" t="str">
        <v>Gaz naturel et biogaz - Finition de l'aluminium - Thermique - Finition de l'aluminium - Aluminium - Production primaire [METABOLHEAT - National]</v>
      </c>
      <c r="B114" t="str">
        <v>Chaleur utile à 200 °C [METABOLHEAT - National]</v>
      </c>
    </row>
    <row r="115" spans="1:2" x14ac:dyDescent="0.3">
      <c r="A115" t="str">
        <v>Solides - Finition de l'aluminium - Vapeur - Finition de l'aluminium - Aluminium - Production primaire [METABOLHEAT - National]</v>
      </c>
      <c r="B115" t="str">
        <v>Chaleur utile à 200 °C [METABOLHEAT - National]</v>
      </c>
    </row>
    <row r="116" spans="1:2" x14ac:dyDescent="0.3">
      <c r="A116" t="str">
        <v>Gaz de raffinerie - Finition de l'aluminium - Vapeur - Finition de l'aluminium - Aluminium - Production primaire [METABOLHEAT - National]</v>
      </c>
      <c r="B116" t="str">
        <v>Chaleur utile à 200 °C [METABOLHEAT - National]</v>
      </c>
    </row>
    <row r="117" spans="1:2" x14ac:dyDescent="0.3">
      <c r="A117" t="str">
        <v>GPL - Finition de l'aluminium - Vapeur - Finition de l'aluminium - Aluminium - Production primaire [METABOLHEAT - National]</v>
      </c>
      <c r="B117" t="str">
        <v>Chaleur utile à 200 °C [METABOLHEAT - National]</v>
      </c>
    </row>
    <row r="118" spans="1:2" x14ac:dyDescent="0.3">
      <c r="A118" t="str">
        <v>Gazole et biocarburants liquides - Finition de l'aluminium - Vapeur - Finition de l'aluminium - Aluminium - Production primaire [METABOLHEAT - National]</v>
      </c>
      <c r="B118" t="str">
        <v>Chaleur utile à 200 °C [METABOLHEAT - National]</v>
      </c>
    </row>
    <row r="119" spans="1:2" x14ac:dyDescent="0.3">
      <c r="A119" t="str">
        <v>Fioul - Finition de l'aluminium - Vapeur - Finition de l'aluminium - Aluminium - Production primaire [METABOLHEAT - National]</v>
      </c>
      <c r="B119" t="str">
        <v>Chaleur utile à 200 °C [METABOLHEAT - National]</v>
      </c>
    </row>
    <row r="120" spans="1:2" x14ac:dyDescent="0.3">
      <c r="A120" t="str">
        <v>Autres liquides - Finition de l'aluminium - Vapeur - Finition de l'aluminium - Aluminium - Production primaire [METABOLHEAT - National]</v>
      </c>
      <c r="B120" t="str">
        <v>Chaleur utile à 200 °C [METABOLHEAT - National]</v>
      </c>
    </row>
    <row r="121" spans="1:2" x14ac:dyDescent="0.3">
      <c r="A121" t="str">
        <v>Gaz naturel et biogaz - Finition de l'aluminium - Vapeur - Finition de l'aluminium - Aluminium - Production primaire [METABOLHEAT - National]</v>
      </c>
      <c r="B121" t="str">
        <v>Chaleur utile à 200 °C [METABOLHEAT - National]</v>
      </c>
    </row>
    <row r="122" spans="1:2" x14ac:dyDescent="0.3">
      <c r="A122" t="str">
        <v>Gaz dérivés - Finition de l'aluminium - Vapeur - Finition de l'aluminium - Aluminium - Production primaire [METABOLHEAT - National]</v>
      </c>
      <c r="B122" t="str">
        <v>Chaleur utile à 200 °C [METABOLHEAT - National]</v>
      </c>
    </row>
    <row r="123" spans="1:2" x14ac:dyDescent="0.3">
      <c r="A123" t="str">
        <v>Biomasse et déchets - Finition de l'aluminium - Vapeur - Finition de l'aluminium - Aluminium - Production primaire [METABOLHEAT - National]</v>
      </c>
      <c r="B123" t="str">
        <v>Chaleur utile à 200 °C [METABOLHEAT - National]</v>
      </c>
    </row>
    <row r="124" spans="1:2" x14ac:dyDescent="0.3">
      <c r="A124" t="str">
        <v>Vapeur distribuée - Finition de l'aluminium - Vapeur - Finition de l'aluminium - Aluminium - Production primaire [METABOLHEAT - National]</v>
      </c>
      <c r="B124" t="str">
        <v>Chaleur utile à 200 °C [METABOLHEAT - National]</v>
      </c>
    </row>
    <row r="125" spans="1:2" x14ac:dyDescent="0.3">
      <c r="A125" t="str">
        <v>Finition de l'aluminium - Électricité - Finition de l'aluminium - Aluminium - Production primaire [METABOLHEAT - National]</v>
      </c>
      <c r="B125" t="str">
        <v>Chaleur utile à 600 °C [METABOLHEAT - National]</v>
      </c>
    </row>
    <row r="126" spans="1:2" x14ac:dyDescent="0.3">
      <c r="A126" t="str">
        <v>Éclairage - Aluminium - Production secondaire [METABOLHEAT - National]</v>
      </c>
      <c r="B126" t="str">
        <v>Lumière [METABOLHEAT - National]</v>
      </c>
    </row>
    <row r="127" spans="1:2" x14ac:dyDescent="0.3">
      <c r="A127" t="str">
        <v>Compresseurs d'air - Aluminium - Production secondaire [METABOLHEAT - National]</v>
      </c>
      <c r="B127" t="str">
        <v>Air haute pression [METABOLHEAT - National]</v>
      </c>
    </row>
    <row r="128" spans="1:2" x14ac:dyDescent="0.3">
      <c r="A128" t="str">
        <v>Moteurs d'entraînement - Aluminium - Production secondaire [METABOLHEAT - National]</v>
      </c>
      <c r="B128" t="str">
        <v>Entraînement mécanique [METABOLHEAT - National]</v>
      </c>
    </row>
    <row r="129" spans="1:2" x14ac:dyDescent="0.3">
      <c r="A129" t="str">
        <v>Ventilateurs et pompes - Aluminium - Production secondaire [METABOLHEAT - National]</v>
      </c>
      <c r="B129" t="str">
        <v>Energie cinétique [METABOLHEAT - National]</v>
      </c>
    </row>
    <row r="130" spans="1:2" x14ac:dyDescent="0.3">
      <c r="A130" t="str">
        <v>Gazole et biocarburants liquides - Chaleur basse enthalpie - Aluminium - Production secondaire [METABOLHEAT - National]</v>
      </c>
      <c r="B130" t="str">
        <v>Chaleur utile à 20 °C [METABOLHEAT - National]</v>
      </c>
    </row>
    <row r="131" spans="1:2" x14ac:dyDescent="0.3">
      <c r="A131" t="str">
        <v>Gaz naturel et biogaz - Chaleur basse enthalpie - Aluminium - Production secondaire [METABOLHEAT - National]</v>
      </c>
      <c r="B131" t="str">
        <v>Chaleur utile à 20 °C [METABOLHEAT - National]</v>
      </c>
    </row>
    <row r="132" spans="1:2" x14ac:dyDescent="0.3">
      <c r="A132" t="str">
        <v>Solaire et géothermie - Chaleur basse enthalpie - Aluminium - Production secondaire [METABOLHEAT - National]</v>
      </c>
      <c r="B132" t="str">
        <v>Chaleur utile à 20 °C [METABOLHEAT - National]</v>
      </c>
    </row>
    <row r="133" spans="1:2" x14ac:dyDescent="0.3">
      <c r="A133" t="str">
        <v>Chaleur ambiante - Chaleur basse enthalpie - Aluminium - Production secondaire [METABOLHEAT - National]</v>
      </c>
      <c r="B133" t="str">
        <v>Chaleur utile à 20 °C [METABOLHEAT - National]</v>
      </c>
    </row>
    <row r="134" spans="1:2" x14ac:dyDescent="0.3">
      <c r="A134" t="str">
        <v>Électricité - Chaleur basse enthalpie - Aluminium - Production secondaire [METABOLHEAT - National]</v>
      </c>
      <c r="B134" t="str">
        <v>Chaleur utile à 20 °C [METABOLHEAT - National]</v>
      </c>
    </row>
    <row r="135" spans="1:2" x14ac:dyDescent="0.3">
      <c r="A135" t="str">
        <v>GPL - Aluminium secondaire - Thermique - Aluminium secondaire (y compris prétraitement et refusion) - Aluminium - Production secondaire [METABOLHEAT - National]</v>
      </c>
      <c r="B135" t="str">
        <v>Chaleur utile à 200 °C [METABOLHEAT - National]</v>
      </c>
    </row>
    <row r="136" spans="1:2" x14ac:dyDescent="0.3">
      <c r="A136" t="str">
        <v>Gazole et biocarburants liquides - Aluminium secondaire - Thermique - Aluminium secondaire (y compris prétraitement, refusion) - Aluminium - production secondaire [METABOLHEAT - National]</v>
      </c>
      <c r="B136" t="str">
        <v>Chaleur utile à 200 °C [METABOLHEAT - National]</v>
      </c>
    </row>
    <row r="137" spans="1:2" x14ac:dyDescent="0.3">
      <c r="A137" t="str">
        <v>Fioul - Aluminium secondaire - Thermique - Aluminium secondaire (y compris prétraitement, refusion) - Aluminium - production secondaire [METABOLHEAT - National]</v>
      </c>
      <c r="B137" t="str">
        <v>Chaleur utile à 200 °C [METABOLHEAT - National]</v>
      </c>
    </row>
    <row r="138" spans="1:2" x14ac:dyDescent="0.3">
      <c r="A138" t="str">
        <v>Gaz naturel et biogaz - Aluminium secondaire - Thermique - Aluminium secondaire (y compris prétraitement, refusion) - Aluminium - production secondaire [METABOLHEAT - National]</v>
      </c>
      <c r="B138" t="str">
        <v>Chaleur utile à 200 °C [METABOLHEAT - National]</v>
      </c>
    </row>
    <row r="139" spans="1:2" x14ac:dyDescent="0.3">
      <c r="A139" t="str">
        <v>Aluminium secondaire - Électrique - Aluminium secondaire (y compris prétraitement, refusion) - Aluminium - production secondaire [METABOLHEAT - National]</v>
      </c>
      <c r="B139" t="str">
        <v>Chaleur utile à 600 °C [METABOLHEAT - National]</v>
      </c>
    </row>
    <row r="140" spans="1:2" x14ac:dyDescent="0.3">
      <c r="A140" t="str">
        <v>GPL - Transformation de l'aluminium - Thermique - Transformation de l'aluminium (métallurgie, par exemple, fonderie, réchauffage) - Aluminium - production secondaire [METABOLHEAT - National]</v>
      </c>
      <c r="B140" t="str">
        <v>Chaleur utile à 200 °C [METABOLHEAT - National]</v>
      </c>
    </row>
    <row r="141" spans="1:2" x14ac:dyDescent="0.3">
      <c r="A141" t="str">
        <v>Gazole et biocarburants liquides - Transformation de l'aluminium - Thermique - Transformation de l'aluminium (métallurgie, par exemple, fonderie, réchauffage) - Aluminium - production secondaire [METABOLHEAT - National]</v>
      </c>
      <c r="B141" t="str">
        <v>Chaleur utile à 200 °C [METABOLHEAT - National]</v>
      </c>
    </row>
    <row r="142" spans="1:2" x14ac:dyDescent="0.3">
      <c r="A142" t="str">
        <v>Carburant Pétrole - Transformation de l'aluminium - Thermique - Transformation de l'aluminium (métallurgie, par exemple, fonderie, réchauffage) - Aluminium - Production secondaire [METABOLHEAT - National]</v>
      </c>
      <c r="B142" t="str">
        <v>Chaleur utile à 200 °C [METABOLHEAT - National]</v>
      </c>
    </row>
    <row r="143" spans="1:2" x14ac:dyDescent="0.3">
      <c r="A143" t="str">
        <v>Gaz naturel et biogaz - Transformation de l'aluminium - Thermique - Transformation de l'aluminium (métallurgie, par exemple, fonderie, réchauffage) - Aluminium - Production secondaire [METABOLHEAT - National]</v>
      </c>
      <c r="B143" t="str">
        <v>Chaleur utile à 200 °C [METABOLHEAT - National]</v>
      </c>
    </row>
    <row r="144" spans="1:2" x14ac:dyDescent="0.3">
      <c r="A144" t="str">
        <v>Transformation de l'aluminium - Électrique - Transformation de l'aluminium (métallurgie, par exemple, fonderie, réchauffage) - Aluminium - Production secondaire [METABOLHEAT - National]</v>
      </c>
      <c r="B144" t="str">
        <v>Chaleur utile à 600 °C [METABOLHEAT - National]</v>
      </c>
    </row>
    <row r="145" spans="1:2" x14ac:dyDescent="0.3">
      <c r="A145" t="str">
        <v>GPL - Finition de l'aluminium - Thermique - Finition de l'aluminium - Aluminium - Production secondaire [METABOLHEAT - National]</v>
      </c>
      <c r="B145" t="str">
        <v>Chaleur utile à 200 °C [METABOLHEAT - National]</v>
      </c>
    </row>
    <row r="146" spans="1:2" x14ac:dyDescent="0.3">
      <c r="A146" t="str">
        <v>Gazole et biocarburants liquides - Finition de l'aluminium - Thermique - Finition de l'aluminium - Aluminium - Production secondaire [METABOLHEAT - National]</v>
      </c>
      <c r="B146" t="str">
        <v>Chaleur utile à 200 °C [METABOLHEAT - National]</v>
      </c>
    </row>
    <row r="147" spans="1:2" x14ac:dyDescent="0.3">
      <c r="A147" t="str">
        <v>Gaz naturel et biogaz - Finition de l'aluminium - Thermique - Finition de l'aluminium - Aluminium - Production secondaire [METABOLHEAT - National]</v>
      </c>
      <c r="B147" t="str">
        <v>Chaleur utile à 200 °C [METABOLHEAT - National]</v>
      </c>
    </row>
    <row r="148" spans="1:2" x14ac:dyDescent="0.3">
      <c r="A148" t="str">
        <v>Solides - Finition de l'aluminium - Vapeur - Finition de l'aluminium - Aluminium - Production secondaire [METABOLHEAT - National]</v>
      </c>
      <c r="B148" t="str">
        <v>Chaleur utile à 200 °C [METABOLHEAT - National]</v>
      </c>
    </row>
    <row r="149" spans="1:2" x14ac:dyDescent="0.3">
      <c r="A149" t="str">
        <v>Gaz de raffinerie - Finition de l'aluminium - Vapeur - Finition de l'aluminium - Aluminium - Production secondaire [METABOLHEAT - National]</v>
      </c>
      <c r="B149" t="str">
        <v>Chaleur utile à 200 °C [METABOLHEAT - National]</v>
      </c>
    </row>
    <row r="150" spans="1:2" x14ac:dyDescent="0.3">
      <c r="A150" t="str">
        <v>GPL - Finition de l'aluminium - Vapeur - Aluminium Finition - Aluminium - Production secondaire [METABOLHEAT - National]</v>
      </c>
      <c r="B150" t="str">
        <v>Chaleur utile à 200 °C [METABOLHEAT - National]</v>
      </c>
    </row>
    <row r="151" spans="1:2" x14ac:dyDescent="0.3">
      <c r="A151" t="str">
        <v>Gasoil et biocarburants liquides - Finition de l'aluminium - Vapeur - Finition de l'aluminium - Aluminium - Production secondaire [METABOLHEAT - National]</v>
      </c>
      <c r="B151" t="str">
        <v>Chaleur utile à 200 °C [METABOLHEAT - National]</v>
      </c>
    </row>
    <row r="152" spans="1:2" x14ac:dyDescent="0.3">
      <c r="A152" t="str">
        <v>Fioul - Finition de l'aluminium - Vapeur - Finition de l'aluminium - Aluminium - Production secondaire [METABOLHEAT - National]</v>
      </c>
      <c r="B152" t="str">
        <v>Chaleur utile à 200 °C [METABOLHEAT - National]</v>
      </c>
    </row>
    <row r="153" spans="1:2" x14ac:dyDescent="0.3">
      <c r="A153" t="str">
        <v>Autres liquides - Finition de l'aluminium - Vapeur - Finition de l'aluminium - Aluminium - Production secondaire [METABOLHEAT - National]</v>
      </c>
      <c r="B153" t="str">
        <v>Chaleur utile à 200 °C [METABOLHEAT - National]</v>
      </c>
    </row>
    <row r="154" spans="1:2" x14ac:dyDescent="0.3">
      <c r="A154" t="str">
        <v>Gaz naturel et biogaz - Finition de l'aluminium - Vapeur - Finition de l'aluminium - Aluminium - Production secondaire [METABOLHEAT - National]</v>
      </c>
      <c r="B154" t="str">
        <v>Chaleur utile à 200 °C [METABOLHEAT - National]</v>
      </c>
    </row>
    <row r="155" spans="1:2" x14ac:dyDescent="0.3">
      <c r="A155" t="str">
        <v>Gaz dérivés - Finition de l'aluminium - Vapeur - Finition de l'aluminium - Aluminium - Production secondaire [METABOLHEAT - National]</v>
      </c>
      <c r="B155" t="str">
        <v>Chaleur utile à 200 °C [METABOLHEAT - National]</v>
      </c>
    </row>
    <row r="156" spans="1:2" x14ac:dyDescent="0.3">
      <c r="A156" t="str">
        <v>Biomasse et déchets - Finition de l'aluminium - Vapeur - Finition de l'aluminium - Aluminium - Production secondaire [METABOLHEAT - National]</v>
      </c>
      <c r="B156" t="str">
        <v>Chaleur utile à 200 °C [METABOLHEAT - National]</v>
      </c>
    </row>
    <row r="157" spans="1:2" x14ac:dyDescent="0.3">
      <c r="A157" t="str">
        <v>Vapeur distribuée - Finition de l'aluminium - Vapeur - Finition de l'aluminium - Aluminium - Production secondaire [METABOLHEAT - National]</v>
      </c>
      <c r="B157" t="str">
        <v>Chaleur utile à 200 °C [METABOLHEAT - National]</v>
      </c>
    </row>
    <row r="158" spans="1:2" x14ac:dyDescent="0.3">
      <c r="A158" t="str">
        <v>Finition de l'aluminium - Électricité - Finition de l'aluminium - Aluminium - Production secondaire [METABOLHEAT - National]</v>
      </c>
      <c r="B158" t="str">
        <v>Chaleur utile à 600 °C [METABOLHEAT - National]</v>
      </c>
    </row>
    <row r="159" spans="1:2" x14ac:dyDescent="0.3">
      <c r="A159" t="str">
        <v>Éclairage - Autres métaux non ferreux [METABOLHEAT - National]</v>
      </c>
      <c r="B159" t="str">
        <v>Lumière [METABOLHEAT - National]</v>
      </c>
    </row>
    <row r="160" spans="1:2" x14ac:dyDescent="0.3">
      <c r="A160" t="str">
        <v>Compresseurs d'air - Autres métaux non ferreux [METABOLHEAT - National]</v>
      </c>
      <c r="B160" t="str">
        <v>Air haute pression [METABOLHEAT - National]</v>
      </c>
    </row>
    <row r="161" spans="1:2" x14ac:dyDescent="0.3">
      <c r="A161" t="str">
        <v>Moteurs d'entraînement - Autres métaux non ferreux [METABOLHEAT - National]</v>
      </c>
      <c r="B161" t="str">
        <v>Entraînement mécanique [METABOLHEAT - National]</v>
      </c>
    </row>
    <row r="162" spans="1:2" x14ac:dyDescent="0.3">
      <c r="A162" t="str">
        <v>Ventilateurs et pompes - Autres métaux non ferreux [METABOLHEAT - National]</v>
      </c>
      <c r="B162" t="str">
        <v>Energie cinétique [METABOLHEAT - National]</v>
      </c>
    </row>
    <row r="163" spans="1:2" x14ac:dyDescent="0.3">
      <c r="A163" t="str">
        <v>Gazole et biocarburants liquides - Chaleur basse enthalpie - Autres métaux non ferreux [METABOLHEAT - National]</v>
      </c>
      <c r="B163" t="str">
        <v>Chaleur utile à 20 °C [METABOLHEAT - National]</v>
      </c>
    </row>
    <row r="164" spans="1:2" x14ac:dyDescent="0.3">
      <c r="A164" t="str">
        <v>Gaz naturel et biogaz - Chaleur basse enthalpie - Autres métaux non ferreux [METABOLHEAT - National]</v>
      </c>
      <c r="B164" t="str">
        <v>Chaleur utile à 20 °C [METABOLHEAT - National]</v>
      </c>
    </row>
    <row r="165" spans="1:2" x14ac:dyDescent="0.3">
      <c r="A165" t="str">
        <v>Solaire et géothermie - Chaleur basse enthalpie - Autres métaux non ferreux [METABOLHEAT - National]</v>
      </c>
      <c r="B165" t="str">
        <v>Chaleur utile à 20 °C [METABOLHEAT - National]</v>
      </c>
    </row>
    <row r="166" spans="1:2" x14ac:dyDescent="0.3">
      <c r="A166" t="str">
        <v>Chaleur ambiante - Chaleur basse enthalpie - Autres métaux non ferreux [METABOLHEAT - National]</v>
      </c>
      <c r="B166" t="str">
        <v>Chaleur utile à 20 °C [METABOLHEAT - National]</v>
      </c>
    </row>
    <row r="167" spans="1:2" x14ac:dyDescent="0.3">
      <c r="A167" t="str">
        <v>Électricité - Chaleur basse enthalpie - Autres métaux non ferreux [METABOLHEAT - National]</v>
      </c>
      <c r="B167" t="str">
        <v>Chaleur utile à 20 °C [METABOLHEAT - National]</v>
      </c>
    </row>
    <row r="168" spans="1:2" x14ac:dyDescent="0.3">
      <c r="A168" t="str">
        <v>Solides - Production de métaux - Thermique - Autres métaux : production - Autres métaux non ferreux [METABOLHEAT - National]</v>
      </c>
      <c r="B168" t="str">
        <v>Chaleur utile à 200 °C [METABOLHEAT - National]</v>
      </c>
    </row>
    <row r="169" spans="1:2" x14ac:dyDescent="0.3">
      <c r="A169" t="str">
        <v>GPL - Production de métaux - Thermique - Autres métaux : production - Autres métaux non ferreux [METABOLHEAT - National]</v>
      </c>
      <c r="B169" t="str">
        <v>Chaleur utile à 200 °C [METABOLHEAT - National]</v>
      </c>
    </row>
    <row r="170" spans="1:2" x14ac:dyDescent="0.3">
      <c r="A170" t="str">
        <v>Gazole et biocarburants liquides - Production de métaux - Thermique - Autres métaux : production - Autres métaux non ferreux [METABOLHEAT - National]</v>
      </c>
      <c r="B170" t="str">
        <v>Chaleur utile à 200 °C [METABOLHEAT - National]</v>
      </c>
    </row>
    <row r="171" spans="1:2" x14ac:dyDescent="0.3">
      <c r="A171" t="str">
        <v>Fioul - Production de métaux - Thermique - Autres métaux : production - Autres métaux non ferreux [METABOLHEAT - National]</v>
      </c>
      <c r="B171" t="str">
        <v>Chaleur utile à 200 °C [METABOLHEAT - National]</v>
      </c>
    </row>
    <row r="172" spans="1:2" x14ac:dyDescent="0.3">
      <c r="A172" t="str">
        <v>Gaz naturel et biogaz - Production de métaux - Thermique - Autres métaux : production - Autres métaux non ferreux [METABOLHEAT - National]</v>
      </c>
      <c r="B172" t="str">
        <v>Chaleur utile à 200 °C [METABOLHEAT - National]</v>
      </c>
    </row>
    <row r="173" spans="1:2" x14ac:dyDescent="0.3">
      <c r="A173" t="str">
        <v>Production de métaux - Électrique - Autres métaux : production - Autres métaux non ferreux [METABOLHEAT - National]</v>
      </c>
      <c r="B173" t="str">
        <v>Chaleur utile à 600 °C [METABOLHEAT - National]</v>
      </c>
    </row>
    <row r="174" spans="1:2" x14ac:dyDescent="0.3">
      <c r="A174" t="str">
        <v>GPL - Transformation des métaux - Thermique - Transformation des métaux (métallurgie, par exemple, fonderie, réchauffage) - Autres métaux non ferreux [METABOLHEAT - National]</v>
      </c>
      <c r="B174" t="str">
        <v>Chaleur utile à 200 °C [METABOLHEAT - National]</v>
      </c>
    </row>
    <row r="175" spans="1:2" x14ac:dyDescent="0.3">
      <c r="A175" t="str">
        <v>Gazole et biocarburants liquides - Transformation des métaux - Thermique - Transformation des métaux (métallurgie, par exemple, fonderie, réchauffage) - Autres Métaux non ferreux [METABOLHEAT - National]</v>
      </c>
      <c r="B175" t="str">
        <v>Chaleur utile à 200 °C [METABOLHEAT - National]</v>
      </c>
    </row>
    <row r="176" spans="1:2" x14ac:dyDescent="0.3">
      <c r="A176" t="str">
        <v>Fioul - Transformation des métaux - Thermique - Transformation des métaux (métallurgie, par exemple, fonderie, réchauffage) - Autres métaux non ferreux [METABOLHEAT - National]</v>
      </c>
      <c r="B176" t="str">
        <v>Chaleur utile à 200 °C [METABOLHEAT - National]</v>
      </c>
    </row>
    <row r="177" spans="1:2" x14ac:dyDescent="0.3">
      <c r="A177" t="str">
        <v>Gaz naturel et biogaz - Transformation des métaux - Thermique - Transformation des métaux (métallurgie, par exemple, fonderie, réchauffage) - Autres métaux non ferreux [METABOLHEAT - National]</v>
      </c>
      <c r="B177" t="str">
        <v>Chaleur utile à 200 °C [METABOLHEAT - National]</v>
      </c>
    </row>
    <row r="178" spans="1:2" x14ac:dyDescent="0.3">
      <c r="A178" t="str">
        <v>Transformation des métaux - Électrique - Transformation des métaux (métallurgie, par exemple, fonderie, réchauffage) - Autres métaux non ferreux [METABOLHEAT - National]</v>
      </c>
      <c r="B178" t="str">
        <v>Chaleur utile à 600 °C [METABOLHEAT - National]</v>
      </c>
    </row>
    <row r="179" spans="1:2" x14ac:dyDescent="0.3">
      <c r="A179" t="str">
        <v>GPL - Finissage des métaux - Thermique - Finissage des métaux - Autres métaux non ferreux [METABOLHEAT - National]</v>
      </c>
      <c r="B179" t="str">
        <v>Chaleur utile à 200 °C [METABOLHEAT - National]</v>
      </c>
    </row>
    <row r="180" spans="1:2" x14ac:dyDescent="0.3">
      <c r="A180" t="str">
        <v>Gazole et biocarburants liquides - Finissage des métaux - Thermique - Finissage des métaux - Autres métaux non ferreux [METABOLHEAT - National]</v>
      </c>
      <c r="B180" t="str">
        <v>Chaleur utile à 200 °C [METABOLHEAT - National]</v>
      </c>
    </row>
    <row r="181" spans="1:2" x14ac:dyDescent="0.3">
      <c r="A181" t="str">
        <v>Gaz naturel et biogaz - Finissage des métaux - Thermique - Finissage des métaux - Autres métaux non ferreux [METABOLHEAT - National]</v>
      </c>
      <c r="B181" t="str">
        <v>Chaleur utile à 200 °C [METABOLHEAT - National]</v>
      </c>
    </row>
    <row r="182" spans="1:2" x14ac:dyDescent="0.3">
      <c r="A182" t="str">
        <v>Solides - Finissage des métaux - Vapeur - Finissage des métaux - Autres métaux non ferreux [METABOLHEAT - National]</v>
      </c>
      <c r="B182" t="str">
        <v>Chaleur utile à 200 °C [METABOLHEAT - National]</v>
      </c>
    </row>
    <row r="183" spans="1:2" x14ac:dyDescent="0.3">
      <c r="A183" t="str">
        <v>Gaz de raffinerie - Finition des métaux - Vapeur - Finition des métaux - Autres métaux non ferreux [METABOLHEAT - National]</v>
      </c>
      <c r="B183" t="str">
        <v>Chaleur utile à 200 °C [METABOLHEAT - National]</v>
      </c>
    </row>
    <row r="184" spans="1:2" x14ac:dyDescent="0.3">
      <c r="A184" t="str">
        <v>GPL - Finition des métaux - Vapeur - Finition des métaux - Autres métaux non ferreux [METABOLHEAT - National]</v>
      </c>
      <c r="B184" t="str">
        <v>Chaleur utile à 200 °C [METABOLHEAT - National]</v>
      </c>
    </row>
    <row r="185" spans="1:2" x14ac:dyDescent="0.3">
      <c r="A185" t="str">
        <v>Gazole et biocarburants liquides - Finition des métaux - Vapeur - Finition des métaux - Autres métaux non ferreux [METABOLHEAT - National]</v>
      </c>
      <c r="B185" t="str">
        <v>Chaleur utile à 200 °C [METABOLHEAT - National]</v>
      </c>
    </row>
    <row r="186" spans="1:2" x14ac:dyDescent="0.3">
      <c r="A186" t="str">
        <v>Fioul - Finition des métaux - Vapeur - Finition des métaux - Autres métaux non ferreux [METABOLHEAT - National]</v>
      </c>
      <c r="B186" t="str">
        <v>Chaleur utile à 200 °C [METABOLHEAT - National]</v>
      </c>
    </row>
    <row r="187" spans="1:2" x14ac:dyDescent="0.3">
      <c r="A187" t="str">
        <v>Autres liquides - Finition des métaux - Vapeur - Finition des métaux - Autres métaux non ferreux [METABOLHEAT - National]</v>
      </c>
      <c r="B187" t="str">
        <v>Chaleur utile à 200 °C [METABOLHEAT - National]</v>
      </c>
    </row>
    <row r="188" spans="1:2" x14ac:dyDescent="0.3">
      <c r="A188" t="str">
        <v>Gaz naturel et biogaz - Finition des métaux - Vapeur - Finition des métaux - Autres métaux non ferreux [METABOLHEAT - National]</v>
      </c>
      <c r="B188" t="str">
        <v>Chaleur utile à 200 °C [METABOLHEAT - National]</v>
      </c>
    </row>
    <row r="189" spans="1:2" x14ac:dyDescent="0.3">
      <c r="A189" t="str">
        <v>Gaz dérivés - Finition des métaux - Vapeur - Finition des métaux - Autres métaux non ferreux [METABOLHEAT - National]</v>
      </c>
      <c r="B189" t="str">
        <v>Chaleur utile à 200 °C [METABOLHEAT - National]</v>
      </c>
    </row>
    <row r="190" spans="1:2" x14ac:dyDescent="0.3">
      <c r="A190" t="str">
        <v>Biomasse et déchets - Finition des métaux - Vapeur - Finition des métaux - Autres métaux non ferreux [METABOLHEAT - National]</v>
      </c>
      <c r="B190" t="str">
        <v>Chaleur utile à 200 °C [METABOLHEAT - National]</v>
      </c>
    </row>
    <row r="191" spans="1:2" x14ac:dyDescent="0.3">
      <c r="A191" t="str">
        <v>Vapeur distribuée - Finition des métaux - Vapeur - Finition des métaux - Autres métaux non ferreux [METABOLHEAT - National]</v>
      </c>
      <c r="B191" t="str">
        <v>Chaleur utile à 200 °C [METABOLHEAT - National]</v>
      </c>
    </row>
    <row r="192" spans="1:2" x14ac:dyDescent="0.3">
      <c r="A192" t="str">
        <v>Finition des métaux - Électricité - Finition des métaux - Autres métaux non ferreux [METABOLHEAT - National]</v>
      </c>
      <c r="B192" t="str">
        <v>Chaleur utile à 600 °C [METABOLHEAT - National]</v>
      </c>
    </row>
    <row r="193" spans="1:2" x14ac:dyDescent="0.3">
      <c r="A193" t="str">
        <v>Éclairage - Produits chimiques de base [METABOLHEAT - National]</v>
      </c>
      <c r="B193" t="str">
        <v>Lumière [METABOLHEAT - National]</v>
      </c>
    </row>
    <row r="194" spans="1:2" x14ac:dyDescent="0.3">
      <c r="A194" t="str">
        <v>Compresseurs d'air - Produits chimiques de base [METABOLHEAT - National]</v>
      </c>
      <c r="B194" t="str">
        <v>Air haute pression [METABOLHEAT - National]</v>
      </c>
    </row>
    <row r="195" spans="1:2" x14ac:dyDescent="0.3">
      <c r="A195" t="str">
        <v>Entraînements de moteur - Produits chimiques de base [METABOLHEAT - National]</v>
      </c>
      <c r="B195" t="str">
        <v>Entraînement mécanique [METABOLHEAT - National]</v>
      </c>
    </row>
    <row r="196" spans="1:2" x14ac:dyDescent="0.3">
      <c r="A196" t="str">
        <v>Ventilateurs et pompes - Produits chimiques de base [METABOLHEAT - National]</v>
      </c>
      <c r="B196" t="str">
        <v>Energie cinétique [METABOLHEAT - National]</v>
      </c>
    </row>
    <row r="197" spans="1:2" x14ac:dyDescent="0.3">
      <c r="A197" t="str">
        <v>Gazole et biocarburants liquides - Chaleur basse enthalpie - Produits chimiques de base [METABOLHEAT - National]</v>
      </c>
      <c r="B197" t="str">
        <v>Chaleur utile à 20 °C [METABOLHEAT - National]</v>
      </c>
    </row>
    <row r="198" spans="1:2" x14ac:dyDescent="0.3">
      <c r="A198" t="str">
        <v>Gaz naturel et biogaz - Chaleur basse enthalpie - Produits chimiques de base [METABOLHEAT - National]</v>
      </c>
      <c r="B198" t="str">
        <v>Chaleur utile à 20 °C [METABOLHEAT - National]</v>
      </c>
    </row>
    <row r="199" spans="1:2" x14ac:dyDescent="0.3">
      <c r="A199" t="str">
        <v>Solaire et géothermie - Chaleur basse enthalpie - Produits chimiques de base [METABOLHEAT - National]</v>
      </c>
      <c r="B199" t="str">
        <v>Chaleur utile à 20 °C [METABOLHEAT - National]</v>
      </c>
    </row>
    <row r="200" spans="1:2" x14ac:dyDescent="0.3">
      <c r="A200" t="str">
        <v>Chaleur ambiante - Chaleur basse enthalpie - Produits chimiques de base [METABOLHEAT - National]</v>
      </c>
      <c r="B200" t="str">
        <v>Chaleur utile à 20 °C [METABOLHEAT - National]</v>
      </c>
    </row>
    <row r="201" spans="1:2" x14ac:dyDescent="0.3">
      <c r="A201" t="str">
        <v>Électricité - Chaleur basse enthalpie - Produits chimiques de base [METABOLHEAT - National]</v>
      </c>
      <c r="B201" t="str">
        <v>Chaleur utile à 20 °C [METABOLHEAT - National]</v>
      </c>
    </row>
    <row r="202" spans="1:2" x14ac:dyDescent="0.3">
      <c r="A202" t="str">
        <v>Solides - Produits chimiques : Traitement de la vapeur - Produits chimiques de base [METABOLHEAT - National]</v>
      </c>
      <c r="B202" t="str">
        <v>Chaleur utile à 400 °C [METABOLHEAT - National]</v>
      </c>
    </row>
    <row r="203" spans="1:2" x14ac:dyDescent="0.3">
      <c r="A203" t="str">
        <v>Gaz de raffinerie - Produits chimiques : Traitement de la vapeur - Produits chimiques de base [METABOLHEAT - National]</v>
      </c>
      <c r="B203" t="str">
        <v>Chaleur utile à 400 °C [METABOLHEAT - National]</v>
      </c>
    </row>
    <row r="204" spans="1:2" x14ac:dyDescent="0.3">
      <c r="A204" t="str">
        <v>GPL - Produits chimiques : Traitement de la vapeur - Produits chimiques de base [METABOLHEAT - National]</v>
      </c>
      <c r="B204" t="str">
        <v>Chaleur utile à 400 °C [METABOLHEAT - National]</v>
      </c>
    </row>
    <row r="205" spans="1:2" x14ac:dyDescent="0.3">
      <c r="A205" t="str">
        <v>Gazole et biocarburants liquides - Produits chimiques : Traitement de la vapeur - Produits chimiques de base [METABOLHEAT - National]</v>
      </c>
      <c r="B205" t="str">
        <v>Chaleur utile à 400 °C [METABOLHEAT - National]</v>
      </c>
    </row>
    <row r="206" spans="1:2" x14ac:dyDescent="0.3">
      <c r="A206" t="str">
        <v>Fioul - Produits chimiques : Traitement de la vapeur - Produits chimiques de base [METABOLHEAT - National]</v>
      </c>
      <c r="B206" t="str">
        <v>Chaleur utile à 400 °C [METABOLHEAT - National]</v>
      </c>
    </row>
    <row r="207" spans="1:2" x14ac:dyDescent="0.3">
      <c r="A207" t="str">
        <v>Autres liquides - Produits chimiques : Traitement de la vapeur - Produits chimiques de base [METABOLHEAT - National]</v>
      </c>
      <c r="B207" t="str">
        <v>Chaleur utile à 400 °C [METABOLHEAT - National]</v>
      </c>
    </row>
    <row r="208" spans="1:2" x14ac:dyDescent="0.3">
      <c r="A208" t="str">
        <v>Gaz naturel et biogaz - Produits chimiques : Traitement de la vapeur - Produits chimiques de base [METABOLHEAT - National]</v>
      </c>
      <c r="B208" t="str">
        <v>Chaleur utile à 400 °C [METABOLHEAT - National]</v>
      </c>
    </row>
    <row r="209" spans="1:2" x14ac:dyDescent="0.3">
      <c r="A209" t="str">
        <v>Gaz dérivés - Produits chimiques : Traitement à la vapeur - Produits chimiques de base [METABOLHEAT - National]</v>
      </c>
      <c r="B209" t="str">
        <v>Chaleur utile à 400 °C [METABOLHEAT - National]</v>
      </c>
    </row>
    <row r="210" spans="1:2" x14ac:dyDescent="0.3">
      <c r="A210" t="str">
        <v>Biomasse et déchets - Produits chimiques : Traitement à la vapeur - Produits chimiques de base [METABOLHEAT - National]</v>
      </c>
      <c r="B210" t="str">
        <v>Chaleur utile à 400 °C [METABOLHEAT - National]</v>
      </c>
    </row>
    <row r="211" spans="1:2" x14ac:dyDescent="0.3">
      <c r="A211" t="str">
        <v>Vapeur distribuée - Produits chimiques : Traitement à la vapeur - Produits chimiques de base [METABOLHEAT - National]</v>
      </c>
      <c r="B211" t="str">
        <v>Chaleur utile à 400 °C [METABOLHEAT - National]</v>
      </c>
    </row>
    <row r="212" spans="1:2" x14ac:dyDescent="0.3">
      <c r="A212" t="str">
        <v>Solides - Produits chimiques : Fours - Thermique - Produits chimiques : Fours - Produits chimiques de base [METABOLHEAT - National]</v>
      </c>
      <c r="B212" t="str">
        <v>Chaleur utile à 400 °C [METABOLHEAT - National]</v>
      </c>
    </row>
    <row r="213" spans="1:2" x14ac:dyDescent="0.3">
      <c r="A213" t="str">
        <v>GPL - Produits chimiques : Fours - Thermique - Produits chimiques : Fours - Produits chimiques de base [METABOLHEAT - National]</v>
      </c>
      <c r="B213" t="str">
        <v>Chaleur utile à 400 °C [METABOLHEAT - National]</v>
      </c>
    </row>
    <row r="214" spans="1:2" x14ac:dyDescent="0.3">
      <c r="A214" t="str">
        <v>Gazole et biocarburants liquides - Produits chimiques : Fours - Thermique - Produits chimiques : Fours - Produits chimiques de base [METABOLHEAT - National]</v>
      </c>
      <c r="B214" t="str">
        <v>Chaleur utile à 400 °C [METABOLHEAT - National]</v>
      </c>
    </row>
    <row r="215" spans="1:2" x14ac:dyDescent="0.3">
      <c r="A215" t="str">
        <v>Fioul - Produits chimiques : Fours - Thermique - Produits chimiques : Fours - Produits chimiques de base [METABOLHEAT - National]</v>
      </c>
      <c r="B215" t="str">
        <v>Chaleur utile à 400 °C [METABOLHEAT - National]</v>
      </c>
    </row>
    <row r="216" spans="1:2" x14ac:dyDescent="0.3">
      <c r="A216" t="str">
        <v>Gaz naturel et biogaz - Produits chimiques : Fours - Thermique - Produits chimiques : Fours - Produits chimiques de base [METABOLHEAT - National]</v>
      </c>
      <c r="B216" t="str">
        <v>Chaleur utile à 400 °C [METABOLHEAT - National]</v>
      </c>
    </row>
    <row r="217" spans="1:2" x14ac:dyDescent="0.3">
      <c r="A217" t="str">
        <v>Produits chimiques : Fours - Électrique - Produits chimiques : Fours - Produits chimiques de base [METABOLHEAT - National]</v>
      </c>
      <c r="B217" t="str">
        <v>Chaleur utile à 960 °C [METABOLHEAT - National]</v>
      </c>
    </row>
    <row r="218" spans="1:2" x14ac:dyDescent="0.3">
      <c r="A218" t="str">
        <v>Produits chimiques : Refroidissement de procédé - Gaz naturel et biogaz - Produits chimiques : Refroidissement de procédé - Produits chimiques de base Produits chimiques [METABOLHEAT - National]</v>
      </c>
      <c r="B218" t="str">
        <v>Froid utile à 20 °C [METABOLHEAT - National]</v>
      </c>
    </row>
    <row r="219" spans="1:2" x14ac:dyDescent="0.3">
      <c r="A219" t="str">
        <v>Solides - Produits chimiques : Refroidissement de procédés - Vapeur - Produits chimiques : Refroidissement de procédés - Produits chimiques de base [METABOLHEAT - National]</v>
      </c>
      <c r="B219" t="str">
        <v>Froid utile à 20 °C [METABOLHEAT - National]</v>
      </c>
    </row>
    <row r="220" spans="1:2" x14ac:dyDescent="0.3">
      <c r="A220" t="str">
        <v>Gaz de raffinerie - Produits chimiques : Refroidissement de procédés - Vapeur - Produits chimiques : Refroidissement de procédés - Produits chimiques de base [METABOLHEAT - National]</v>
      </c>
      <c r="B220" t="str">
        <v>Froid utile à 20 °C [METABOLHEAT - National]</v>
      </c>
    </row>
    <row r="221" spans="1:2" x14ac:dyDescent="0.3">
      <c r="A221" t="str">
        <v>GPL - Produits chimiques : Refroidissement de procédés - Vapeur - Produits chimiques : Refroidissement de procédés - Produits chimiques de base [METABOLHEAT - National]</v>
      </c>
      <c r="B221" t="str">
        <v>Froid utile à 20 °C [METABOLHEAT - National]</v>
      </c>
    </row>
    <row r="222" spans="1:2" x14ac:dyDescent="0.3">
      <c r="A222" t="str">
        <v>Gazole et biocarburants liquides - Produits chimiques : Refroidissement de procédés - Vapeur - Produits chimiques : Refroidissement de procédés - Produits chimiques de base [METABOLHEAT - National]</v>
      </c>
      <c r="B222" t="str">
        <v>Froid utile à 20 °C [METABOLHEAT - National]</v>
      </c>
    </row>
    <row r="223" spans="1:2" x14ac:dyDescent="0.3">
      <c r="A223" t="str">
        <v>Fioul - Produits chimiques : Refroidissement de procédés - Vapeur - Produits chimiques : Refroidissement de procédés - Produits chimiques de base [METABOLHEAT - National]</v>
      </c>
      <c r="B223" t="str">
        <v>Froid utile à 20 °C [METABOLHEAT - National]</v>
      </c>
    </row>
    <row r="224" spans="1:2" x14ac:dyDescent="0.3">
      <c r="A224" t="str">
        <v>Autres liquides - Produits chimiques : Refroidissement de procédés - Vapeur - Produits chimiques : Refroidissement de procédés - Produits chimiques de base [METABOLHEAT - National]</v>
      </c>
      <c r="B224" t="str">
        <v>Froid utile à 20 °C [METABOLHEAT - National]</v>
      </c>
    </row>
    <row r="225" spans="1:2" x14ac:dyDescent="0.3">
      <c r="A225" t="str">
        <v>Gaz naturel et biogaz - Produits chimiques : Refroidissement de procédés - Vapeur - Produits chimiques : Refroidissement de procédés - Produits chimiques de base [METABOLHEAT - National]</v>
      </c>
      <c r="B225" t="str">
        <v>Froid utile à 20 °C [METABOLHEAT - National]</v>
      </c>
    </row>
    <row r="226" spans="1:2" x14ac:dyDescent="0.3">
      <c r="A226" t="str">
        <v>Gaz dérivés - Produits chimiques : Refroidissement de procédés - Vapeur - Produits chimiques : Refroidissement de procédés - Produits chimiques de base [METABOLHEAT - National]</v>
      </c>
      <c r="B226" t="str">
        <v>Froid utile à 20 °C [METABOLHEAT - National]</v>
      </c>
    </row>
    <row r="227" spans="1:2" x14ac:dyDescent="0.3">
      <c r="A227" t="str">
        <v>Biomasse et déchets - Produits chimiques : Refroidissement de procédés - Vapeur - Produits chimiques : Refroidissement de procédés - Produits chimiques de base [METABOLHEAT - National]</v>
      </c>
      <c r="B227" t="str">
        <v>Froid utile à 20 °C [METABOLHEAT - National]</v>
      </c>
    </row>
    <row r="228" spans="1:2" x14ac:dyDescent="0.3">
      <c r="A228" t="str">
        <v>Vapeur distribuée - Produits chimiques : Refroidissement de procédés - Vapeur - Produits chimiques : Refroidissement de procédés - Produits chimiques de base Produits chimiques [METABOLHEAT - National]</v>
      </c>
      <c r="B228" t="str">
        <v>Froid utile à 20 °C [METABOLHEAT - National]</v>
      </c>
    </row>
    <row r="229" spans="1:2" x14ac:dyDescent="0.3">
      <c r="A229" t="str">
        <v>Produits chimiques : Refroidissement de procédé - Électricité - Produits chimiques : Refroidissement de procédé - Produits chimiques de base [METABOLHEAT - National]</v>
      </c>
      <c r="B229" t="str">
        <v>Froid utile à 20 °C [METABOLHEAT - National]</v>
      </c>
    </row>
    <row r="230" spans="1:2" x14ac:dyDescent="0.3">
      <c r="A230" t="str">
        <v>Produits chimiques : Procédés électriques génériques - Produits chimiques de base [METABOLHEAT - National]</v>
      </c>
      <c r="B230" t="str">
        <v>Chaleur utile à 600 °C [METABOLHEAT - National]</v>
      </c>
    </row>
    <row r="231" spans="1:2" x14ac:dyDescent="0.3">
      <c r="A231" t="str">
        <v>Éclairage - Autres produits chimiques [METABOLHEAT - National]</v>
      </c>
      <c r="B231" t="str">
        <v>Lumière [METABOLHEAT - National]</v>
      </c>
    </row>
    <row r="232" spans="1:2" x14ac:dyDescent="0.3">
      <c r="A232" t="str">
        <v>Compresseurs d'air - Autres produits chimiques [METABOLHEAT - National]</v>
      </c>
      <c r="B232" t="str">
        <v>Air haute pression [METABOLHEAT - National]</v>
      </c>
    </row>
    <row r="233" spans="1:2" x14ac:dyDescent="0.3">
      <c r="A233" t="str">
        <v>Entraînements de moteur - Autres produits chimiques [METABOLHEAT - National]</v>
      </c>
      <c r="B233" t="str">
        <v>Entraînement mécanique [METABOLHEAT - National]</v>
      </c>
    </row>
    <row r="234" spans="1:2" x14ac:dyDescent="0.3">
      <c r="A234" t="str">
        <v>Ventilateurs et pompes - Autres produits chimiques [METABOLHEAT - National]</v>
      </c>
      <c r="B234" t="str">
        <v>Energie cinétique [METABOLHEAT - National]</v>
      </c>
    </row>
    <row r="235" spans="1:2" x14ac:dyDescent="0.3">
      <c r="A235" t="str">
        <v>Gazole et biocarburants liquides - Chaleur basse enthalpie - Autres produits chimiques [METABOLHEAT - National]</v>
      </c>
      <c r="B235" t="str">
        <v>Chaleur utile à 20 °C [METABOLHEAT - National]</v>
      </c>
    </row>
    <row r="236" spans="1:2" x14ac:dyDescent="0.3">
      <c r="A236" t="str">
        <v>Gaz naturel et biogaz - Chaleur basse enthalpie - Autres produits chimiques [METABOLHEAT - National]</v>
      </c>
      <c r="B236" t="str">
        <v>Chaleur utile à 20 °C [METABOLHEAT - National]</v>
      </c>
    </row>
    <row r="237" spans="1:2" x14ac:dyDescent="0.3">
      <c r="A237" t="str">
        <v>Solaire et géothermie - Chaleur basse enthalpie - Autres produits chimiques [METABOLHEAT - National]</v>
      </c>
      <c r="B237" t="str">
        <v>Chaleur utile à 20 °C [METABOLHEAT - National]</v>
      </c>
    </row>
    <row r="238" spans="1:2" x14ac:dyDescent="0.3">
      <c r="A238" t="str">
        <v>Chaleur ambiante - Chaleur basse enthalpie - Autres produits chimiques [METABOLHEAT - National]</v>
      </c>
      <c r="B238" t="str">
        <v>Chaleur utile à 20 °C [METABOLHEAT - National]</v>
      </c>
    </row>
    <row r="239" spans="1:2" x14ac:dyDescent="0.3">
      <c r="A239" t="str">
        <v>Électricité - Chaleur basse enthalpie - Autres produits chimiques [METABOLHEAT - National]</v>
      </c>
      <c r="B239" t="str">
        <v>Chaleur utile à 20 °C [METABOLHEAT - National]</v>
      </c>
    </row>
    <row r="240" spans="1:2" x14ac:dyDescent="0.3">
      <c r="A240" t="str">
        <v>Solides - Traitement thermique à haute enthalpie - Vapeur - Produits chimiques : Traitement thermique à haute enthalpie - Autres produits chimiques [METABOLHEAT - National]</v>
      </c>
      <c r="B240" t="str">
        <v>Chaleur utile à 400 °C [METABOLHEAT - National]</v>
      </c>
    </row>
    <row r="241" spans="1:2" x14ac:dyDescent="0.3">
      <c r="A241" t="str">
        <v>Gaz de raffinerie - Traitement thermique à haute enthalpie - Vapeur - Produits chimiques : Traitement thermique à haute enthalpie - Autres produits chimiques [METABOLHEAT - National]</v>
      </c>
      <c r="B241" t="str">
        <v>Chaleur utile à 400 °C [METABOLHEAT - National]</v>
      </c>
    </row>
    <row r="242" spans="1:2" x14ac:dyDescent="0.3">
      <c r="A242" t="str">
        <v>GPL - Traitement thermique à haute enthalpie - Vapeur - Produits chimiques : Traitement thermique à haute enthalpie - Autres produits chimiques [METABOLHEAT - National]</v>
      </c>
      <c r="B242" t="str">
        <v>Chaleur utile à 400 °C [METABOLHEAT - National]</v>
      </c>
    </row>
    <row r="243" spans="1:2" x14ac:dyDescent="0.3">
      <c r="A243" t="str">
        <v>Gazole et biocarburants liquides - Traitement thermique à haute enthalpie - Vapeur - Produits chimiques : Traitement thermique à haute enthalpie - Autres produits chimiques [METABOLHEAT - National]</v>
      </c>
      <c r="B243" t="str">
        <v>Chaleur utile à 400 °C [METABOLHEAT - National]</v>
      </c>
    </row>
    <row r="244" spans="1:2" x14ac:dyDescent="0.3">
      <c r="A244" t="str">
        <v>Fioul - Traitement thermique à haute enthalpie - Vapeur - Produits chimiques : Traitement thermique à haute enthalpie - Autres produits chimiques [METABOLHEAT - National]</v>
      </c>
      <c r="B244" t="str">
        <v>Chaleur utile à 400 °C [METABOLHEAT - National]</v>
      </c>
    </row>
    <row r="245" spans="1:2" x14ac:dyDescent="0.3">
      <c r="A245" t="str">
        <v>Autres liquides - Traitement thermique à haute enthalpie - Vapeur - Produits chimiques : Traitement thermique à haute enthalpie - Autres produits chimiques [METABOLHEAT - National]</v>
      </c>
      <c r="B245" t="str">
        <v>Chaleur utile à 400 °C [METABOLHEAT - National]</v>
      </c>
    </row>
    <row r="246" spans="1:2" x14ac:dyDescent="0.3">
      <c r="A246" t="str">
        <v>Gaz naturel et biogaz - Traitement thermique à haute enthalpie - Vapeur - Produits chimiques : Traitement thermique à haute enthalpie - Autres produits chimiques [METABOLHEAT - National]</v>
      </c>
      <c r="B246" t="str">
        <v>Chaleur utile à 400 °C [METABOLHEAT - National]</v>
      </c>
    </row>
    <row r="247" spans="1:2" x14ac:dyDescent="0.3">
      <c r="A247" t="str">
        <v>Gaz dérivés - Traitement thermique à haute enthalpie - Vapeur - Produits chimiques : Traitement thermique à haute enthalpie - Autres produits chimiques [METABOLHEAT - National]</v>
      </c>
      <c r="B247" t="str">
        <v>Chaleur utile à 400 °C [METABOLHEAT - National]</v>
      </c>
    </row>
    <row r="248" spans="1:2" x14ac:dyDescent="0.3">
      <c r="A248" t="str">
        <v>Biomasse et déchets - Traitement thermique à haute enthalpie - Vapeur - Produits chimiques : Traitement thermique à haute enthalpie - Autres produits chimiques [METABOLHEAT - National]</v>
      </c>
      <c r="B248" t="str">
        <v>Chaleur utile à 400 °C [METABOLHEAT - National]</v>
      </c>
    </row>
    <row r="249" spans="1:2" x14ac:dyDescent="0.3">
      <c r="A249" t="str">
        <v>Vapeur distribuée - Traitement thermique à haute enthalpie - Vapeur - Produits chimiques : Traitement thermique à haute enthalpie - Autres produits chimiques [METABOLHEAT - National]</v>
      </c>
      <c r="B249" t="str">
        <v>Chaleur utile à 400 °C [METABOLHEAT - National]</v>
      </c>
    </row>
    <row r="250" spans="1:2" x14ac:dyDescent="0.3">
      <c r="A250" t="str">
        <v>Traitement thermique à haute enthalpie - Électricité (micro-ondes) - Produits chimiques : Traitement thermique à haute enthalpie - Autre Produits chimiques [METABOLHEAT - National]</v>
      </c>
      <c r="B250" t="str">
        <v>Chaleur utile à 960 °C [METABOLHEAT - National]</v>
      </c>
    </row>
    <row r="251" spans="1:2" x14ac:dyDescent="0.3">
      <c r="A251" t="str">
        <v>Solides - Produits chimiques : Fours - Thermique - Produits chimiques : Fours - Autres produits chimiques [METABOLHEAT - National]</v>
      </c>
      <c r="B251" t="str">
        <v>Chaleur utile à 400 °C [METABOLHEAT - National]</v>
      </c>
    </row>
    <row r="252" spans="1:2" x14ac:dyDescent="0.3">
      <c r="A252" t="str">
        <v>GPL - Produits chimiques : Fours - Thermique - Produits chimiques : Fours - Autres produits chimiques [METABOLHEAT - National]</v>
      </c>
      <c r="B252" t="str">
        <v>Chaleur utile à 400 °C [METABOLHEAT - National]</v>
      </c>
    </row>
    <row r="253" spans="1:2" x14ac:dyDescent="0.3">
      <c r="A253" t="str">
        <v>Gazole et biocarburants liquides - Produits chimiques : Fours - Thermique - Produits chimiques : Fours - Autres produits chimiques [METABOLHEAT - National]</v>
      </c>
      <c r="B253" t="str">
        <v>Chaleur utile à 400 °C [METABOLHEAT - National]</v>
      </c>
    </row>
    <row r="254" spans="1:2" x14ac:dyDescent="0.3">
      <c r="A254" t="str">
        <v>Fioul - Produits chimiques : Fours - Thermique - Produits chimiques : Fours - Autres produits chimiques [METABOLHEAT - National]</v>
      </c>
      <c r="B254" t="str">
        <v>Chaleur utile à 400 °C [METABOLHEAT - National]</v>
      </c>
    </row>
    <row r="255" spans="1:2" x14ac:dyDescent="0.3">
      <c r="A255" t="str">
        <v>Gaz naturel et biogaz - Produits chimiques : Fours - Thermique - Produits chimiques : Fours - Autres produits chimiques [METABOLHEAT - National]</v>
      </c>
      <c r="B255" t="str">
        <v>Chaleur utile à 400 °C [METABOLHEAT - National]</v>
      </c>
    </row>
    <row r="256" spans="1:2" x14ac:dyDescent="0.3">
      <c r="A256" t="str">
        <v>Produits chimiques : Fours - Électrique - Produits chimiques : Fours - Autres produits chimiques [METABOLHEAT - National]</v>
      </c>
      <c r="B256" t="str">
        <v>Chaleur utile à 960 °C [METABOLHEAT - National]</v>
      </c>
    </row>
    <row r="257" spans="1:2" x14ac:dyDescent="0.3">
      <c r="A257" t="str">
        <v>Produits chimiques : Refroidissement de procédé - Gaz naturel et biogaz - Produits chimiques : Refroidissement de procédé - Autres produits chimiques [METABOLHEAT - National]</v>
      </c>
      <c r="B257" t="str">
        <v>Froid utile à 20 °C [METABOLHEAT - National]</v>
      </c>
    </row>
    <row r="258" spans="1:2" x14ac:dyDescent="0.3">
      <c r="A258" t="str">
        <v>Solides - Produits chimiques : Refroidissement de procédé - Vapeur - Produits chimiques : Refroidissement de procédés - Autres produits chimiques [METABOLHEAT - National]</v>
      </c>
      <c r="B258" t="str">
        <v>Froid utile à 20 °C [METABOLHEAT - National]</v>
      </c>
    </row>
    <row r="259" spans="1:2" x14ac:dyDescent="0.3">
      <c r="A259" t="str">
        <v>Gaz de raffinerie - Produits chimiques : Refroidissement de procédés - Vapeur - Produits chimiques : Refroidissement de procédés - Autres produits chimiques [METABOLHEAT - National]</v>
      </c>
      <c r="B259" t="str">
        <v>Froid utile à 20 °C [METABOLHEAT - National]</v>
      </c>
    </row>
    <row r="260" spans="1:2" x14ac:dyDescent="0.3">
      <c r="A260" t="str">
        <v>GPL - Produits chimiques : Refroidissement de procédés - Vapeur - Produits chimiques : Refroidissement de procédés - Autres produits chimiques [METABOLHEAT - National]</v>
      </c>
      <c r="B260" t="str">
        <v>Froid utile à 20 °C [METABOLHEAT - National]</v>
      </c>
    </row>
    <row r="261" spans="1:2" x14ac:dyDescent="0.3">
      <c r="A261" t="str">
        <v>Gazole et biocarburants liquides - Produits chimiques : Refroidissement de procédés - Vapeur - Produits chimiques : Refroidissement de procédés - Autres produits chimiques [METABOLHEAT - National]</v>
      </c>
      <c r="B261" t="str">
        <v>Froid utile à 20 °C [METABOLHEAT - National]</v>
      </c>
    </row>
    <row r="262" spans="1:2" x14ac:dyDescent="0.3">
      <c r="A262" t="str">
        <v>Fioul - Produits chimiques : Refroidissement de procédés - Vapeur - Produits chimiques : Refroidissement de procédés - Autres produits chimiques [METABOLHEAT - National]</v>
      </c>
      <c r="B262" t="str">
        <v>Froid utile à 20 °C [METABOLHEAT - National]</v>
      </c>
    </row>
    <row r="263" spans="1:2" x14ac:dyDescent="0.3">
      <c r="A263" t="str">
        <v>Autres liquides - Produits chimiques : Refroidissement de procédés - Vapeur - Produits chimiques : Refroidissement de procédés - Autres produits chimiques [METABOLHEAT - National]</v>
      </c>
      <c r="B263" t="str">
        <v>Froid utile à 20 °C [METABOLHEAT - National]</v>
      </c>
    </row>
    <row r="264" spans="1:2" x14ac:dyDescent="0.3">
      <c r="A264" t="str">
        <v>Gaz naturel et biogaz - Produits chimiques : Refroidissement de procédés - Vapeur - Produits chimiques : Refroidissement de procédés - Autres produits chimiques [METABOLHEAT - National]</v>
      </c>
      <c r="B264" t="str">
        <v>Froid utile à 20 °C [METABOLHEAT - National]</v>
      </c>
    </row>
    <row r="265" spans="1:2" x14ac:dyDescent="0.3">
      <c r="A265" t="str">
        <v>Gaz dérivés - Produits chimiques : Refroidissement de procédés - Vapeur - Produits chimiques : Refroidissement de procédés - Autres produits chimiques [METABOLHEAT - National]</v>
      </c>
      <c r="B265" t="str">
        <v>Froid utile à 20 °C [METABOLHEAT - National]</v>
      </c>
    </row>
    <row r="266" spans="1:2" x14ac:dyDescent="0.3">
      <c r="A266" t="str">
        <v>Biomasse et déchets - Produits chimiques : Refroidissement de procédés - Vapeur - Produits chimiques : Refroidissement de procédés - Autres produits chimiques [METABOLHEAT - National]</v>
      </c>
      <c r="B266" t="str">
        <v>Froid utile à 20 °C [METABOLHEAT - National]</v>
      </c>
    </row>
    <row r="267" spans="1:2" x14ac:dyDescent="0.3">
      <c r="A267" t="str">
        <v>Vapeur distribuée - Produits chimiques : Refroidissement de procédés - Vapeur - Produits chimiques : Refroidissement de procédés - Autres produits chimiques [METABOLHEAT - National]</v>
      </c>
      <c r="B267" t="str">
        <v>Froid utile à 20 °C [METABOLHEAT - National]</v>
      </c>
    </row>
    <row r="268" spans="1:2" x14ac:dyDescent="0.3">
      <c r="A268" t="str">
        <v>Produits chimiques : Refroidissement de procédés - Électricité - Produits chimiques : Refroidissement de procédés - Autres produits chimiques [METABOLHEAT - National]</v>
      </c>
      <c r="B268" t="str">
        <v>Froid utile à 20 °C [METABOLHEAT - National]</v>
      </c>
    </row>
    <row r="269" spans="1:2" x14ac:dyDescent="0.3">
      <c r="A269" t="str">
        <v>Produits chimiques : Procédé électrique générique - Autres produits chimiques [METABOLHEAT - National]</v>
      </c>
      <c r="B269" t="str">
        <v>Chaleur utile à 600 °C [METABOLHEAT - National]</v>
      </c>
    </row>
    <row r="270" spans="1:2" x14ac:dyDescent="0.3">
      <c r="A270" t="str">
        <v>Éclairage - Produits pharmaceutiques, etc. [METABOLHEAT - National]</v>
      </c>
      <c r="B270" t="str">
        <v>Lumière [METABOLHEAT - National]</v>
      </c>
    </row>
    <row r="271" spans="1:2" x14ac:dyDescent="0.3">
      <c r="A271" t="str">
        <v>Compresseurs d'air - Produits pharmaceutiques, etc. [METABOLHEAT - National]</v>
      </c>
      <c r="B271" t="str">
        <v>Air haute pression [METABOLHEAT - National]</v>
      </c>
    </row>
    <row r="272" spans="1:2" x14ac:dyDescent="0.3">
      <c r="A272" t="str">
        <v>Entraînements de moteur - Produits pharmaceutiques, etc. [METABOLHEAT - National]</v>
      </c>
      <c r="B272" t="str">
        <v>Entraînement mécanique [METABOLHEAT - National]</v>
      </c>
    </row>
    <row r="273" spans="1:2" x14ac:dyDescent="0.3">
      <c r="A273" t="str">
        <v>Ventilateurs et pompes - Produits pharmaceutiques, etc. [METABOLHEAT - National]</v>
      </c>
      <c r="B273" t="str">
        <v>Energie cinétique [METABOLHEAT - National]</v>
      </c>
    </row>
    <row r="274" spans="1:2" x14ac:dyDescent="0.3">
      <c r="A274" t="str">
        <v>Gazole et biocarburants liquides - Chaleur basse enthalpie - Produits pharmaceutiques, etc. [METABOLHEAT - National]</v>
      </c>
      <c r="B274" t="str">
        <v>Chaleur utile à 20 °C [METABOLHEAT - National]</v>
      </c>
    </row>
    <row r="275" spans="1:2" x14ac:dyDescent="0.3">
      <c r="A275" t="str">
        <v>Gaz naturel et biogaz - Chaleur basse enthalpie - Produits pharmaceutiques, etc. [METABOLHEAT - National]</v>
      </c>
      <c r="B275" t="str">
        <v>Chaleur utile à 20 °C [METABOLHEAT - National]</v>
      </c>
    </row>
    <row r="276" spans="1:2" x14ac:dyDescent="0.3">
      <c r="A276" t="str">
        <v>Solaire et géothermie - Chaleur basse enthalpie - Produits pharmaceutiques, etc. [METABOLHEAT - National]</v>
      </c>
      <c r="B276" t="str">
        <v>Chaleur utile à 20 °C [METABOLHEAT - National]</v>
      </c>
    </row>
    <row r="277" spans="1:2" x14ac:dyDescent="0.3">
      <c r="A277" t="str">
        <v>Chaleur ambiante - Chaleur basse enthalpie - Produits pharmaceutiques, etc. [METABOLHEAT - National]</v>
      </c>
      <c r="B277" t="str">
        <v>Chaleur utile à 20 °C [METABOLHEAT - National]</v>
      </c>
    </row>
    <row r="278" spans="1:2" x14ac:dyDescent="0.3">
      <c r="A278" t="str">
        <v>Électricité - Chaleur basse enthalpie - Produits pharmaceutiques, etc. [METABOLHEAT - National]</v>
      </c>
      <c r="B278" t="str">
        <v>Chaleur utile à 20 °C [METABOLHEAT - National]</v>
      </c>
    </row>
    <row r="279" spans="1:2" x14ac:dyDescent="0.3">
      <c r="A279" t="str">
        <v>Solides - Traitement thermique à haute enthalpie - Vapeur - Produits chimiques : Traitement thermique à haute enthalpie - Produits pharmaceutiques, etc. [METABOLHEAT - National]</v>
      </c>
      <c r="B279" t="str">
        <v>Chaleur utile à 400 °C [METABOLHEAT - National]</v>
      </c>
    </row>
    <row r="280" spans="1:2" x14ac:dyDescent="0.3">
      <c r="A280" t="str">
        <v>Gaz de raffinerie - Traitement thermique à haute enthalpie - Vapeur - Produits chimiques : Traitement thermique à haute enthalpie - Produits pharmaceutiques, etc. [METABOLHEAT - National]</v>
      </c>
      <c r="B280" t="str">
        <v>Chaleur utile à 400 °C [METABOLHEAT - National]</v>
      </c>
    </row>
    <row r="281" spans="1:2" x14ac:dyDescent="0.3">
      <c r="A281" t="str">
        <v>GPL - Traitement thermique à haute enthalpie - Vapeur - Produits chimiques : Traitement thermique à haute enthalpie - Produits pharmaceutiques, etc. [METABOLHEAT - National]</v>
      </c>
      <c r="B281" t="str">
        <v>Chaleur utile à 400 °C [METABOLHEAT - National]</v>
      </c>
    </row>
    <row r="282" spans="1:2" x14ac:dyDescent="0.3">
      <c r="A282" t="str">
        <v>Gazole et biocarburants liquides - Traitement thermique à haute enthalpie - Vapeur - Produits chimiques : Traitement thermique à haute enthalpie - Produits pharmaceutiques, etc. [METABOLHEAT - National]</v>
      </c>
      <c r="B282" t="str">
        <v>Chaleur utile à 400 °C [METABOLHEAT - National]</v>
      </c>
    </row>
    <row r="283" spans="1:2" x14ac:dyDescent="0.3">
      <c r="A283" t="str">
        <v>Fioul - Traitement thermique à haute enthalpie - Vapeur - Produits chimiques : Traitement thermique à haute enthalpie - Produits pharmaceutiques, etc. [METABOLHEAT - National]</v>
      </c>
      <c r="B283" t="str">
        <v>Chaleur utile à 400 °C [METABOLHEAT - National]</v>
      </c>
    </row>
    <row r="284" spans="1:2" x14ac:dyDescent="0.3">
      <c r="A284" t="str">
        <v>Autres liquides - Traitement thermique à haute enthalpie - Vapeur - Produits chimiques : Traitement thermique à haute enthalpie - Produits pharmaceutiques, etc. [METABOLHEAT - National]</v>
      </c>
      <c r="B284" t="str">
        <v>Chaleur utile à 400 °C [METABOLHEAT - National]</v>
      </c>
    </row>
    <row r="285" spans="1:2" x14ac:dyDescent="0.3">
      <c r="A285" t="str">
        <v>Gaz naturel et biogaz - Traitement thermique à haute enthalpie - Vapeur - Produits chimiques : Traitement thermique à haute enthalpie - Produits pharmaceutiques, etc. [METABOLHEAT - National]</v>
      </c>
      <c r="B285" t="str">
        <v>Chaleur utile à 400 °C [METABOLHEAT - National]</v>
      </c>
    </row>
    <row r="286" spans="1:2" x14ac:dyDescent="0.3">
      <c r="A286" t="str">
        <v>Gaz dérivés - Traitement thermique à haute enthalpie - Vapeur - Produits chimiques : Traitement thermique à haute enthalpie - Produits pharmaceutiques, etc. [METABOLHEAT - National]</v>
      </c>
      <c r="B286" t="str">
        <v>Chaleur utile à 400 °C [METABOLHEAT - National]</v>
      </c>
    </row>
    <row r="287" spans="1:2" x14ac:dyDescent="0.3">
      <c r="A287" t="str">
        <v>Biomasse et déchets - Traitement thermique à haute enthalpie - Vapeur - Produits chimiques : Traitement thermique à haute enthalpie - Produits pharmaceutiques, etc. [METABOLHEAT - National]</v>
      </c>
      <c r="B287" t="str">
        <v>Chaleur utile à 400 °C [METABOLHEAT - National]</v>
      </c>
    </row>
    <row r="288" spans="1:2" x14ac:dyDescent="0.3">
      <c r="A288" t="str">
        <v>Vapeur distribuée - Traitement thermique à haute enthalpie - Vapeur - Produits chimiques : Traitement thermique à haute enthalpie - Produits pharmaceutiques, etc. [METABOLHEAT - National]</v>
      </c>
      <c r="B288" t="str">
        <v>Chaleur utile à 400 °C [METABOLHEAT - National]</v>
      </c>
    </row>
    <row r="289" spans="1:2" x14ac:dyDescent="0.3">
      <c r="A289" t="str">
        <v>Traitement thermique à haute enthalpie - Électrique (micro-ondes) - Produits chimiques : Traitement thermique à haute enthalpie - Produits pharmaceutiques, etc. [METABOLHEAT - National]</v>
      </c>
      <c r="B289" t="str">
        <v>Chaleur utile à 960 °C [METABOLHEAT - National]</v>
      </c>
    </row>
    <row r="290" spans="1:2" x14ac:dyDescent="0.3">
      <c r="A290" t="str">
        <v>Solides - Produits chimiques : Fours - Thermiques - Produits chimiques : Fours - Produits pharmaceutiques, etc. [METABOLHEAT - National]</v>
      </c>
      <c r="B290" t="str">
        <v>Chaleur utile à 400 °C [METABOLHEAT - National]</v>
      </c>
    </row>
    <row r="291" spans="1:2" x14ac:dyDescent="0.3">
      <c r="A291" t="str">
        <v>GPL - Produits chimiques : Fours - Thermiques - Produits chimiques : Fours - Produits pharmaceutiques, etc. [METABOLHEAT - National]</v>
      </c>
      <c r="B291" t="str">
        <v>Chaleur utile à 400 °C [METABOLHEAT - National]</v>
      </c>
    </row>
    <row r="292" spans="1:2" x14ac:dyDescent="0.3">
      <c r="A292" t="str">
        <v>Gazole et biocarburants liquides - Produits chimiques : Fours - Thermiques - Produits chimiques : Fours - Produits pharmaceutiques, etc. [METABOLHEAT - National]</v>
      </c>
      <c r="B292" t="str">
        <v>Chaleur utile à 400 °C [METABOLHEAT - National]</v>
      </c>
    </row>
    <row r="293" spans="1:2" x14ac:dyDescent="0.3">
      <c r="A293" t="str">
        <v>Fioul - Produits chimiques : Fours - Thermiques - Produits chimiques : Fours - Produits pharmaceutiques, etc. [METABOLHEAT - National]</v>
      </c>
      <c r="B293" t="str">
        <v>Chaleur utile à 400 °C [METABOLHEAT - National]</v>
      </c>
    </row>
    <row r="294" spans="1:2" x14ac:dyDescent="0.3">
      <c r="A294" t="str">
        <v>Gaz naturel et biogaz - Produits chimiques : Fours - Thermiques - Produits chimiques : Fours - Produits pharmaceutiques, etc. [METABOLHEAT - National]</v>
      </c>
      <c r="B294" t="str">
        <v>Chaleur utile à 400 °C [METABOLHEAT - National]</v>
      </c>
    </row>
    <row r="295" spans="1:2" x14ac:dyDescent="0.3">
      <c r="A295" t="str">
        <v>Produits chimiques : Fours - Électriques - Produits chimiques : Fours - Produits pharmaceutiques, etc. [METABOLHEAT - National]</v>
      </c>
      <c r="B295" t="str">
        <v>Chaleur utile à 960 °C [METABOLHEAT - National]</v>
      </c>
    </row>
    <row r="296" spans="1:2" x14ac:dyDescent="0.3">
      <c r="A296" t="str">
        <v>Produits chimiques : Refroidissement de procédés - Gaz naturel et biogaz - Produits chimiques : Refroidissement de procédés - Produits pharmaceutiques, etc. [METABOLHEAT - National]</v>
      </c>
      <c r="B296" t="str">
        <v>Froid utile à 20 °C [METABOLHEAT - National]</v>
      </c>
    </row>
    <row r="297" spans="1:2" x14ac:dyDescent="0.3">
      <c r="A297" t="str">
        <v>Solides - Produits chimiques : Refroidissement de procédés - Vapeur - Produits chimiques : Refroidissement de procédés - Produits pharmaceutiques, etc. [METABOLHEAT - National]</v>
      </c>
      <c r="B297" t="str">
        <v>Froid utile à 20 °C [METABOLHEAT - National]</v>
      </c>
    </row>
    <row r="298" spans="1:2" x14ac:dyDescent="0.3">
      <c r="A298" t="str">
        <v>Gaz de raffinerie - Produits chimiques : Refroidissement de procédés - Vapeur - Produits chimiques : Refroidissement de procédés - Produits pharmaceutiques, etc. [METABOLHEAT - National]</v>
      </c>
      <c r="B298" t="str">
        <v>Froid utile à 20 °C [METABOLHEAT - National]</v>
      </c>
    </row>
    <row r="299" spans="1:2" x14ac:dyDescent="0.3">
      <c r="A299" t="str">
        <v>GPL - Produits chimiques : Refroidissement de procédés - Vapeur - Produits chimiques : Refroidissement de procédés - Produits pharmaceutiques, etc. [METABOLHEAT - National]</v>
      </c>
      <c r="B299" t="str">
        <v>Froid utile à 20 °C [METABOLHEAT - National]</v>
      </c>
    </row>
    <row r="300" spans="1:2" x14ac:dyDescent="0.3">
      <c r="A300" t="str">
        <v>Gazole et biocarburants liquides - Produits chimiques : Refroidissement de procédés - Vapeur - Produits chimiques : Refroidissement de procédés - Produits pharmaceutiques, etc. [METABOLHEAT - National]</v>
      </c>
      <c r="B300" t="str">
        <v>Froid utile à 20 °C [METABOLHEAT - National]</v>
      </c>
    </row>
    <row r="301" spans="1:2" x14ac:dyDescent="0.3">
      <c r="A301" t="str">
        <v>Fioul - Produits chimiques : Refroidissement de procédés - Vapeur - Produits chimiques : Refroidissement de procédés - Produits pharmaceutiques, etc. [METABOLHEAT - National]</v>
      </c>
      <c r="B301" t="str">
        <v>Froid utile à 20 °C [METABOLHEAT - National]</v>
      </c>
    </row>
    <row r="302" spans="1:2" x14ac:dyDescent="0.3">
      <c r="A302" t="str">
        <v>Autres liquides - Produits chimiques : Refroidissement de procédés - Vapeur - Produits chimiques : Refroidissement de procédés - Produits pharmaceutiques, etc. [METABOLHEAT - National]</v>
      </c>
      <c r="B302" t="str">
        <v>Froid utile à 20 °C [METABOLHEAT - National]</v>
      </c>
    </row>
    <row r="303" spans="1:2" x14ac:dyDescent="0.3">
      <c r="A303" t="str">
        <v>Gaz naturel et biogaz - Produits chimiques : Refroidissement de procédés - Vapeur - Produits chimiques : Refroidissement de procédés - Produits pharmaceutiques, etc. [METABOLHEAT - National]</v>
      </c>
      <c r="B303" t="str">
        <v>Froid utile à 20 °C [METABOLHEAT - National]</v>
      </c>
    </row>
    <row r="304" spans="1:2" x14ac:dyDescent="0.3">
      <c r="A304" t="str">
        <v>Gaz dérivés - Produits chimiques : Refroidissement de procédés - Vapeur - Produits chimiques : Refroidissement de procédés - Produits pharmaceutiques [METABOLHEAT - National]</v>
      </c>
      <c r="B304" t="str">
        <v>Froid utile à 20 °C [METABOLHEAT - National]</v>
      </c>
    </row>
    <row r="305" spans="1:2" x14ac:dyDescent="0.3">
      <c r="A305" t="str">
        <v>Biomasse et déchets - Produits chimiques : Refroidissement de procédés - Vapeur - Produits chimiques : Refroidissement de procédés - Produits pharmaceutiques, etc. [METABOLHEAT - National]</v>
      </c>
      <c r="B305" t="str">
        <v>Froid utile à 20 °C [METABOLHEAT - National]</v>
      </c>
    </row>
    <row r="306" spans="1:2" x14ac:dyDescent="0.3">
      <c r="A306" t="str">
        <v>Vapeur distribuée - Produits chimiques : Refroidissement de procédés - Vapeur - Produits chimiques : Refroidissement de procédés - Produits pharmaceutiques, etc. [METABOLHEAT - National]</v>
      </c>
      <c r="B306" t="str">
        <v>Froid utile à 20 °C [METABOLHEAT - National]</v>
      </c>
    </row>
    <row r="307" spans="1:2" x14ac:dyDescent="0.3">
      <c r="A307" t="str">
        <v>Produits chimiques : Refroidissement de procédés - Électricité - Produits chimiques : Refroidissement de procédés - Produits pharmaceutiques, etc. [METABOLHEAT - National]</v>
      </c>
      <c r="B307" t="str">
        <v>Froid utile à 20 °C [METABOLHEAT - National]</v>
      </c>
    </row>
    <row r="308" spans="1:2" x14ac:dyDescent="0.3">
      <c r="A308" t="str">
        <v>Produits chimiques : Procédé électrique générique - Produits pharmaceutiques, etc. [METABOLHEAT - National]</v>
      </c>
      <c r="B308" t="str">
        <v>Chaleur utile à 600 °C [METABOLHEAT - National]</v>
      </c>
    </row>
    <row r="309" spans="1:2" x14ac:dyDescent="0.3">
      <c r="A309" t="str">
        <v>Éclairage - Ciment [METABOLHEAT - National]</v>
      </c>
      <c r="B309" t="str">
        <v>Lumière [METABOLHEAT - National]</v>
      </c>
    </row>
    <row r="310" spans="1:2" x14ac:dyDescent="0.3">
      <c r="A310" t="str">
        <v>Compresseurs d'air - Ciment [METABOLHEAT - National]</v>
      </c>
      <c r="B310" t="str">
        <v>Air haute pression [METABOLHEAT - National]</v>
      </c>
    </row>
    <row r="311" spans="1:2" x14ac:dyDescent="0.3">
      <c r="A311" t="str">
        <v>Moteurs d'entraînement - Ciment [METABOLHEAT - National]</v>
      </c>
      <c r="B311" t="str">
        <v>Entraînement mécanique [METABOLHEAT - National]</v>
      </c>
    </row>
    <row r="312" spans="1:2" x14ac:dyDescent="0.3">
      <c r="A312" t="str">
        <v>Ventilateurs et pompes - Ciment [METABOLHEAT - National]</v>
      </c>
      <c r="B312" t="str">
        <v>Energie cinétique [METABOLHEAT - National]</v>
      </c>
    </row>
    <row r="313" spans="1:2" x14ac:dyDescent="0.3">
      <c r="A313" t="str">
        <v>Gazole et biocarburants liquides - Chaleur basse enthalpie - Ciment [METABOLHEAT - National]</v>
      </c>
      <c r="B313" t="str">
        <v>Chaleur utile à 20 °C [METABOLHEAT - National]</v>
      </c>
    </row>
    <row r="314" spans="1:2" x14ac:dyDescent="0.3">
      <c r="A314" t="str">
        <v>Gaz naturel et biogaz - Chaleur basse enthalpie - Ciment [METABOLHEAT - National]</v>
      </c>
      <c r="B314" t="str">
        <v>Chaleur utile à 20 °C [METABOLHEAT - National]</v>
      </c>
    </row>
    <row r="315" spans="1:2" x14ac:dyDescent="0.3">
      <c r="A315" t="str">
        <v>Solaire et géothermie - Chaleur basse enthalpie - Ciment [METABOLHEAT - National]</v>
      </c>
      <c r="B315" t="str">
        <v>Chaleur utile à 20 °C [METABOLHEAT - National]</v>
      </c>
    </row>
    <row r="316" spans="1:2" x14ac:dyDescent="0.3">
      <c r="A316" t="str">
        <v>Chaleur ambiante - Chaleur basse enthalpie - Ciment [METABOLHEAT - National]</v>
      </c>
      <c r="B316" t="str">
        <v>Chaleur utile à 20 °C [METABOLHEAT - National]</v>
      </c>
    </row>
    <row r="317" spans="1:2" x14ac:dyDescent="0.3">
      <c r="A317" t="str">
        <v>Électricité - Chaleur basse enthalpie - Ciment [METABOLHEAT - National]</v>
      </c>
      <c r="B317" t="str">
        <v>Chaleur utile à 20 °C [METABOLHEAT - National]</v>
      </c>
    </row>
    <row r="318" spans="1:2" x14ac:dyDescent="0.3">
      <c r="A318" t="str">
        <v>Ciment : Broyage, broyage de matières premières - Ciment [METABOLHEAT - National]</v>
      </c>
      <c r="B318" t="str">
        <v>Travail de machine [METABOLHEAT - National]</v>
      </c>
    </row>
    <row r="319" spans="1:2" x14ac:dyDescent="0.3">
      <c r="A319" t="str">
        <v>Solides - Ciment : Préchauffage et précalcination - Ciment [METABOLHEAT - National]</v>
      </c>
      <c r="B319" t="str">
        <v>Chaleur utile à 1000 °C [METABOLHEAT - National]</v>
      </c>
    </row>
    <row r="320" spans="1:2" x14ac:dyDescent="0.3">
      <c r="A320" t="str">
        <v>GPL - Ciment : Préchauffage et précalcination - Ciment [METABOLHEAT - National]</v>
      </c>
      <c r="B320" t="str">
        <v>Chaleur utile à 1000 °C [METABOLHEAT - National]</v>
      </c>
    </row>
    <row r="321" spans="1:2" x14ac:dyDescent="0.3">
      <c r="A321" t="str">
        <v>Gazole et biocarburants liquides - Ciment : Préchauffage et précalcination - Ciment [METABOLHEAT - National]</v>
      </c>
      <c r="B321" t="str">
        <v>Chaleur utile à 1000 °C [METABOLHEAT - National]</v>
      </c>
    </row>
    <row r="322" spans="1:2" x14ac:dyDescent="0.3">
      <c r="A322" t="str">
        <v>Fioul - Ciment : Préchauffage et précalcination - Ciment [METABOLHEAT - National]</v>
      </c>
      <c r="B322" t="str">
        <v>Chaleur utile à 1000 °C [METABOLHEAT - National]</v>
      </c>
    </row>
    <row r="323" spans="1:2" x14ac:dyDescent="0.3">
      <c r="A323" t="str">
        <v>Autres liquides - Ciment : Préchauffage et précalcination - Ciment [METABOLHEAT - National]</v>
      </c>
      <c r="B323" t="str">
        <v>Chaleur utile à 1000 °C [METABOLHEAT - National]</v>
      </c>
    </row>
    <row r="324" spans="1:2" x14ac:dyDescent="0.3">
      <c r="A324" t="str">
        <v>Gaz naturel et biogaz - Ciment : Préchauffage et précalcination - Ciment [METABOLHEAT - National]</v>
      </c>
      <c r="B324" t="str">
        <v>Chaleur utile à 1000 °C [METABOLHEAT - National]</v>
      </c>
    </row>
    <row r="325" spans="1:2" x14ac:dyDescent="0.3">
      <c r="A325" t="str">
        <v>Biomasse et déchets - Ciment : Préchauffage et précalcination - Ciment [METABOLHEAT - National]</v>
      </c>
      <c r="B325" t="str">
        <v>Chaleur utile à 1000 °C [METABOLHEAT - National]</v>
      </c>
    </row>
    <row r="326" spans="1:2" x14ac:dyDescent="0.3">
      <c r="A326" t="str">
        <v>Solides - Ciment : Production de clinker (fours) - Ciment [METABOLHEAT - National]</v>
      </c>
      <c r="B326" t="str">
        <v>Chaleur utile à 1000 °C [METABOLHEAT - National]</v>
      </c>
    </row>
    <row r="327" spans="1:2" x14ac:dyDescent="0.3">
      <c r="A327" t="str">
        <v>GPL - Ciment : Production de clinker (fours) - Ciment [METABOLHEAT - National]</v>
      </c>
      <c r="B327" t="str">
        <v>Chaleur utile à 1000 °C [METABOLHEAT - National]</v>
      </c>
    </row>
    <row r="328" spans="1:2" x14ac:dyDescent="0.3">
      <c r="A328" t="str">
        <v>Gazole et biocarburants liquides - Ciment : Production de clinker (fours) - Ciment [METABOLHEAT - National]</v>
      </c>
      <c r="B328" t="str">
        <v>Chaleur utile à 1000 °C [METABOLHEAT - National]</v>
      </c>
    </row>
    <row r="329" spans="1:2" x14ac:dyDescent="0.3">
      <c r="A329" t="str">
        <v>Fioul - Ciment : Production de clinker (fours) - Ciment [METABOLHEAT - National]</v>
      </c>
      <c r="B329" t="str">
        <v>Chaleur utile à 1000 °C [METABOLHEAT - National]</v>
      </c>
    </row>
    <row r="330" spans="1:2" x14ac:dyDescent="0.3">
      <c r="A330" t="str">
        <v>Autres liquides - Ciment : Production de clinker (fours) - Ciment [METABOLHEAT - National]</v>
      </c>
      <c r="B330" t="str">
        <v>Chaleur utile à 1000 °C [METABOLHEAT - National]</v>
      </c>
    </row>
    <row r="331" spans="1:2" x14ac:dyDescent="0.3">
      <c r="A331" t="str">
        <v>Gaz naturel et biogaz - Ciment : Production de clinker (fours) - Ciment [METABOLHEAT - National]</v>
      </c>
      <c r="B331" t="str">
        <v>Chaleur utile à 1000 °C [METABOLHEAT - National]</v>
      </c>
    </row>
    <row r="332" spans="1:2" x14ac:dyDescent="0.3">
      <c r="A332" t="str">
        <v>Biomasse et déchets - Ciment : Production de clinker (fours) - Ciment [METABOLHEAT - National]</v>
      </c>
      <c r="B332" t="str">
        <v>Chaleur utile à 1000 °C [METABOLHEAT - National]</v>
      </c>
    </row>
    <row r="333" spans="1:2" x14ac:dyDescent="0.3">
      <c r="A333" t="str">
        <v>Ciment : Broyage, conditionnement et préfabrication (électricité) - Ciment : Broyage, conditionnement et préfabrication - Ciment [METABOLHEAT - National]</v>
      </c>
      <c r="B333" t="str">
        <v>Travail de machine [METABOLHEAT - National]</v>
      </c>
    </row>
    <row r="334" spans="1:2" x14ac:dyDescent="0.3">
      <c r="A334" t="str">
        <v>Solides - Ciment : Préfabrication - Vapeur - Ciment : Broyage, conditionnement et préfabrication - Ciment [METABOLHEAT - National]</v>
      </c>
      <c r="B334" t="str">
        <v>Chaleur utile à 1000 °C [METABOLHEAT - National]</v>
      </c>
    </row>
    <row r="335" spans="1:2" x14ac:dyDescent="0.3">
      <c r="A335" t="str">
        <v>Gaz de raffinerie - Ciment : Préfabrication - Vapeur - Ciment : Broyage, conditionnement et préfabrication - Ciment [METABOLHEAT - National]</v>
      </c>
      <c r="B335" t="str">
        <v>Chaleur utile à 1000 °C [METABOLHEAT - National]</v>
      </c>
    </row>
    <row r="336" spans="1:2" x14ac:dyDescent="0.3">
      <c r="A336" t="str">
        <v>GPL - Ciment : Préfabrication - Vapeur - Ciment : Broyage, conditionnement et préfabrication - Ciment [METABOLHEAT - National]</v>
      </c>
      <c r="B336" t="str">
        <v>Chaleur utile à 1000 °C [METABOLHEAT - National]</v>
      </c>
    </row>
    <row r="337" spans="1:2" x14ac:dyDescent="0.3">
      <c r="A337" t="str">
        <v>Gazole et biocarburants liquides - Ciment : Préfabrication - Vapeur - Ciment : Broyage, conditionnement et préfabrication - Ciment [METABOLHEAT - National]</v>
      </c>
      <c r="B337" t="str">
        <v>Chaleur utile à 1000 °C [METABOLHEAT - National]</v>
      </c>
    </row>
    <row r="338" spans="1:2" x14ac:dyDescent="0.3">
      <c r="A338" t="str">
        <v>Fioul - Ciment : Préfabrication - Vapeur - Ciment : Broyage, conditionnement et préfabrication - Ciment [METABOLHEAT - National]</v>
      </c>
      <c r="B338" t="str">
        <v>Chaleur utile à 1000 °C [METABOLHEAT - National]</v>
      </c>
    </row>
    <row r="339" spans="1:2" x14ac:dyDescent="0.3">
      <c r="A339" t="str">
        <v>Autres liquides - Ciment : Préfabrication - Vapeur - Ciment : Broyage, conditionnement et préfabrication - Ciment [METABOLHEAT - National]</v>
      </c>
      <c r="B339" t="str">
        <v>Chaleur utile à 1000 °C [METABOLHEAT - National]</v>
      </c>
    </row>
    <row r="340" spans="1:2" x14ac:dyDescent="0.3">
      <c r="A340" t="str">
        <v>Gaz naturel et biogaz - Ciment : Préfabrication - Vapeur - Ciment : Broyage, conditionnement et préfabrication - Ciment [METABOLHEAT - National]</v>
      </c>
      <c r="B340" t="str">
        <v>Chaleur utile à 1000 °C [METABOLHEAT - National]</v>
      </c>
    </row>
    <row r="341" spans="1:2" x14ac:dyDescent="0.3">
      <c r="A341" t="str">
        <v>Gaz dérivés - Ciment : Préfabrication - Vapeur - Ciment : Broyage, conditionnement et préfabrication - Ciment [METABOLHEAT - National]</v>
      </c>
      <c r="B341" t="str">
        <v>Chaleur utile à 1000 °C [METABOLHEAT - National]</v>
      </c>
    </row>
    <row r="342" spans="1:2" x14ac:dyDescent="0.3">
      <c r="A342" t="str">
        <v>Biomasse et déchets - Ciment : Préfabrication - Vapeur - Ciment : Broyage, conditionnement et préfabrication - Ciment [METABOLHEAT - National]</v>
      </c>
      <c r="B342" t="str">
        <v>Chaleur utile à 1000 °C [METABOLHEAT - National]</v>
      </c>
    </row>
    <row r="343" spans="1:2" x14ac:dyDescent="0.3">
      <c r="A343" t="str">
        <v>Vapeur distribuée - Ciment : Préfabrication - Vapeur - Ciment : Broyage, conditionnement et préfabrication - Ciment [METABOLHEAT - National]</v>
      </c>
      <c r="B343" t="str">
        <v>Chaleur utile à 1000 °C [METABOLHEAT - National]</v>
      </c>
    </row>
    <row r="344" spans="1:2" x14ac:dyDescent="0.3">
      <c r="A344" t="str">
        <v>Éclairage - Céramiques et autres NMM [METABOLHEAT - National]</v>
      </c>
      <c r="B344" t="str">
        <v>Lumière [METABOLHEAT - National]</v>
      </c>
    </row>
    <row r="345" spans="1:2" x14ac:dyDescent="0.3">
      <c r="A345" t="str">
        <v>Compresseurs d'air - Céramiques et autres NMM [METABOLHEAT - National]</v>
      </c>
      <c r="B345" t="str">
        <v>Air haute pression [METABOLHEAT - National]</v>
      </c>
    </row>
    <row r="346" spans="1:2" x14ac:dyDescent="0.3">
      <c r="A346" t="str">
        <v>Entraînements de moteur - Céramiques et autres NMM [METABOLHEAT - National]</v>
      </c>
      <c r="B346" t="str">
        <v>Entraînement mécanique [METABOLHEAT - National]</v>
      </c>
    </row>
    <row r="347" spans="1:2" x14ac:dyDescent="0.3">
      <c r="A347" t="str">
        <v>Ventilateurs et pompes - Céramiques et autres NMM [METABOLHEAT - National]</v>
      </c>
      <c r="B347" t="str">
        <v>Energie cinétique [METABOLHEAT - National]</v>
      </c>
    </row>
    <row r="348" spans="1:2" x14ac:dyDescent="0.3">
      <c r="A348" t="str">
        <v>Gazole et biocarburants liquides - Chaleur basse enthalpie - Céramiques et autres NMM [METABOLHEAT - National]</v>
      </c>
      <c r="B348" t="str">
        <v>Chaleur utile à 20 °C [METABOLHEAT - National]</v>
      </c>
    </row>
    <row r="349" spans="1:2" x14ac:dyDescent="0.3">
      <c r="A349" t="str">
        <v>Gaz naturel et biogaz - Chaleur basse enthalpie - Céramiques et autres NMM [METABOLHEAT - National]</v>
      </c>
      <c r="B349" t="str">
        <v>Chaleur utile à 20 °C [METABOLHEAT - National]</v>
      </c>
    </row>
    <row r="350" spans="1:2" x14ac:dyDescent="0.3">
      <c r="A350" t="str">
        <v>Solaire et géothermie - Chaleur basse enthalpie - Céramiques et autres NMM [METABOLHEAT - National]</v>
      </c>
      <c r="B350" t="str">
        <v>Chaleur utile à 20 °C [METABOLHEAT - National]</v>
      </c>
    </row>
    <row r="351" spans="1:2" x14ac:dyDescent="0.3">
      <c r="A351" t="str">
        <v>Chaleur ambiante - Chaleur basse enthalpie - Céramiques et autres NMM [METABOLHEAT - National]</v>
      </c>
      <c r="B351" t="str">
        <v>Chaleur utile à 20 °C [METABOLHEAT - National]</v>
      </c>
    </row>
    <row r="352" spans="1:2" x14ac:dyDescent="0.3">
      <c r="A352" t="str">
        <v>Électricité - Chaleur basse enthalpie - Céramiques et autres NMM [METABOLHEAT - National]</v>
      </c>
      <c r="B352" t="str">
        <v>Chaleur utile à 20 °C [METABOLHEAT - National]</v>
      </c>
    </row>
    <row r="353" spans="1:2" x14ac:dyDescent="0.3">
      <c r="A353" t="str">
        <v>Céramiques : Mélange de matières premières - Céramiques et autres NMM [METABOLHEAT - National]</v>
      </c>
      <c r="B353" t="str">
        <v>Travail de machine [METABOLHEAT - National]</v>
      </c>
    </row>
    <row r="354" spans="1:2" x14ac:dyDescent="0.3">
      <c r="A354" t="str">
        <v>Solides - Céramiques : Séchage et frittage thermiques - Céramiques : Séchage et frittage de matières premières - Céramiques et autres NMM [METABOLHEAT - National]</v>
      </c>
      <c r="B354" t="str">
        <v>Chaleur utile à 1000 °C [METABOLHEAT - National]</v>
      </c>
    </row>
    <row r="355" spans="1:2" x14ac:dyDescent="0.3">
      <c r="A355" t="str">
        <v>GPL - Céramiques : Séchage et frittage thermiques - Céramiques : Séchage et frittage de matières premières - Céramiques et autres NMM [METABOLHEAT - National]</v>
      </c>
      <c r="B355" t="str">
        <v>Chaleur utile à 1000 °C [METABOLHEAT - National]</v>
      </c>
    </row>
    <row r="356" spans="1:2" x14ac:dyDescent="0.3">
      <c r="A356" t="str">
        <v>Gazole et biocarburants liquides - Céramiques : Séchage et frittage thermiques - Céramiques : Séchage et frittage de matières premières - Céramiques et autres NMM [METABOLHEAT - National]</v>
      </c>
      <c r="B356" t="str">
        <v>Chaleur utile à 1000 °C [METABOLHEAT - National]</v>
      </c>
    </row>
    <row r="357" spans="1:2" x14ac:dyDescent="0.3">
      <c r="A357" t="str">
        <v>Fioul - Céramiques : Séchage et frittage thermiques - Céramiques : Séchage et frittage de matières premières - Céramiques et autres NMM [METABOLHEAT - National]</v>
      </c>
      <c r="B357" t="str">
        <v>Chaleur utile à 1000 °C [METABOLHEAT - National]</v>
      </c>
    </row>
    <row r="358" spans="1:2" x14ac:dyDescent="0.3">
      <c r="A358" t="str">
        <v>Gaz naturel et biogaz - Céramiques : Séchage et frittage thermiques - Céramiques : Séchage et frittage de matières premières - Céramiques et autres NMM [METABOLHEAT - National]</v>
      </c>
      <c r="B358" t="str">
        <v>Chaleur utile à 1000 °C [METABOLHEAT - National]</v>
      </c>
    </row>
    <row r="359" spans="1:2" x14ac:dyDescent="0.3">
      <c r="A359" t="str">
        <v>Solides - Céramiques : Séchage et frittage à la vapeur - Céramiques : Séchage et frittage de matières premières Matières premières - Céramiques et autres NMM [METABOLHEAT - National]</v>
      </c>
      <c r="B359" t="str">
        <v>Chaleur utile à 1000 °C [METABOLHEAT - National]</v>
      </c>
    </row>
    <row r="360" spans="1:2" x14ac:dyDescent="0.3">
      <c r="A360" t="str">
        <v>Gaz de raffinerie - Céramiques : Séchage et frittage à la vapeur - Céramiques : Séchage et frittage de matières premières - Céramiques et autres NMM [METABOLHEAT - National]</v>
      </c>
      <c r="B360" t="str">
        <v>Chaleur utile à 1000 °C [METABOLHEAT - National]</v>
      </c>
    </row>
    <row r="361" spans="1:2" x14ac:dyDescent="0.3">
      <c r="A361" t="str">
        <v>GPL - Céramiques : Séchage et frittage à la vapeur - Céramiques : Séchage et frittage de matières premières - Céramiques et autres NMM [METABOLHEAT - National]</v>
      </c>
      <c r="B361" t="str">
        <v>Chaleur utile à 1000 °C [METABOLHEAT - National]</v>
      </c>
    </row>
    <row r="362" spans="1:2" x14ac:dyDescent="0.3">
      <c r="A362" t="str">
        <v>Gazole et biocarburants liquides - Céramiques : Séchage et frittage à la vapeur - Céramiques : Séchage et frittage de matières premières - Céramiques et autres NMM [METABOLHEAT - National]</v>
      </c>
      <c r="B362" t="str">
        <v>Chaleur utile à 1000 °C [METABOLHEAT - National]</v>
      </c>
    </row>
    <row r="363" spans="1:2" x14ac:dyDescent="0.3">
      <c r="A363" t="str">
        <v>Fioul - Céramiques : Séchage et frittage à la vapeur - Céramiques : Séchage et frittage de matières premières - Céramiques et autres NMM [METABOLHEAT - National]</v>
      </c>
      <c r="B363" t="str">
        <v>Chaleur utile à 1000 °C [METABOLHEAT - National]</v>
      </c>
    </row>
    <row r="364" spans="1:2" x14ac:dyDescent="0.3">
      <c r="A364" t="str">
        <v>Autres liquides - Céramiques : Séchage et frittage à la vapeur - Céramiques : Séchage et frittage de matières premières - Céramiques et autres NMM [METABOLHEAT - National]</v>
      </c>
      <c r="B364" t="str">
        <v>Chaleur utile à 1000 °C [METABOLHEAT - National]</v>
      </c>
    </row>
    <row r="365" spans="1:2" x14ac:dyDescent="0.3">
      <c r="A365" t="str">
        <v>Gaz naturel et biogaz - Céramiques : Séchage et frittage à la vapeur - Céramiques : Séchage et frittage de matières premières - Céramiques et autres NMM [METABOLHEAT - National]</v>
      </c>
      <c r="B365" t="str">
        <v>Chaleur utile à 1000 °C [METABOLHEAT - National]</v>
      </c>
    </row>
    <row r="366" spans="1:2" x14ac:dyDescent="0.3">
      <c r="A366" t="str">
        <v>Gaz dérivés - Céramiques : Séchage et Frittage - Céramiques : Séchage et frittage de matières premières - Céramiques et autres NMM [METABOLHEAT - National]</v>
      </c>
      <c r="B366" t="str">
        <v>Chaleur utile à 1000 °C [METABOLHEAT - National]</v>
      </c>
    </row>
    <row r="367" spans="1:2" x14ac:dyDescent="0.3">
      <c r="A367" t="str">
        <v>Biomasse et déchets - Céramiques : Séchage et frittage à la vapeur - Céramiques : Séchage et frittage de matières premières - Céramiques et autres NMM [METABOLHEAT - National]</v>
      </c>
      <c r="B367" t="str">
        <v>Chaleur utile à 1000 °C [METABOLHEAT - National]</v>
      </c>
    </row>
    <row r="368" spans="1:2" x14ac:dyDescent="0.3">
      <c r="A368" t="str">
        <v>Vapeur distribuée - Céramiques : Séchage et frittage à la vapeur - Céramiques : Séchage et frittage de matières premières - Céramiques et autres NMM [METABOLHEAT - National]</v>
      </c>
      <c r="B368" t="str">
        <v>Chaleur utile à 1000 °C [METABOLHEAT - National]</v>
      </c>
    </row>
    <row r="369" spans="1:2" x14ac:dyDescent="0.3">
      <c r="A369" t="str">
        <v>Céramiques : Séchage et frittage par micro-ondes - Céramiques : Séchage et frittage de matières premières - Céramiques et autres NMM [METABOLHEAT - National]</v>
      </c>
      <c r="B369" t="str">
        <v>Chaleur utile à 600 °C [METABOLHEAT - National]</v>
      </c>
    </row>
    <row r="370" spans="1:2" x14ac:dyDescent="0.3">
      <c r="A370" t="str">
        <v>Solides - Céramiques : Four thermique - Céramiques : Procédé de production primaire - Céramiques et autres NMM [METABOLHEAT - National]</v>
      </c>
      <c r="B370" t="str">
        <v>Chaleur utile à 1000 °C [METABOLHEAT - National]</v>
      </c>
    </row>
    <row r="371" spans="1:2" x14ac:dyDescent="0.3">
      <c r="A371" t="str">
        <v>GPL - Céramiques : Four thermique - Céramiques : Procédé de production primaire - Céramiques et autres NMM [METABOLHEAT - National]</v>
      </c>
      <c r="B371" t="str">
        <v>Chaleur utile à 1000 °C [METABOLHEAT - National]</v>
      </c>
    </row>
    <row r="372" spans="1:2" x14ac:dyDescent="0.3">
      <c r="A372" t="str">
        <v>Gazole et biocarburants liquides - Céramiques : Four thermique Céramiques : Procédé de production primaire - Céramiques et autres NMM [METABOLHEAT - National]</v>
      </c>
      <c r="B372" t="str">
        <v>Chaleur utile à 1000 °C [METABOLHEAT - National]</v>
      </c>
    </row>
    <row r="373" spans="1:2" x14ac:dyDescent="0.3">
      <c r="A373" t="str">
        <v>Fioul - Céramiques : Four thermique - Céramiques : Procédé de production primaire - Céramiques et autres NMM [METABOLHEAT - National]</v>
      </c>
      <c r="B373" t="str">
        <v>Chaleur utile à 1000 °C [METABOLHEAT - National]</v>
      </c>
    </row>
    <row r="374" spans="1:2" x14ac:dyDescent="0.3">
      <c r="A374" t="str">
        <v>Autres liquides - Céramiques : Four thermique - Céramiques : Procédé de production primaire - Céramiques et autres NMM [METABOLHEAT - National]</v>
      </c>
      <c r="B374" t="str">
        <v>Chaleur utile à 1000 °C [METABOLHEAT - National]</v>
      </c>
    </row>
    <row r="375" spans="1:2" x14ac:dyDescent="0.3">
      <c r="A375" t="str">
        <v>Gaz naturel et biogaz - Céramiques : Four thermique - Céramiques : Procédé de production primaire - Céramiques et autres NMM [METABOLHEAT - National]</v>
      </c>
      <c r="B375" t="str">
        <v>Chaleur utile à 1000 °C [METABOLHEAT - National]</v>
      </c>
    </row>
    <row r="376" spans="1:2" x14ac:dyDescent="0.3">
      <c r="A376" t="str">
        <v>Biomasse et déchets - Céramiques : Four thermique - Céramiques : Procédé de production primaire - Céramiques et autres NMM [METABOLHEAT - National]</v>
      </c>
      <c r="B376" t="str">
        <v>Chaleur utile à 1000 °C [METABOLHEAT - National]</v>
      </c>
    </row>
    <row r="377" spans="1:2" x14ac:dyDescent="0.3">
      <c r="A377" t="str">
        <v>Céramiques : Four électrique - Céramiques : Procédé de production primaire - Céramiques et autres NMM [METABOLHEAT - National]</v>
      </c>
      <c r="B377" t="str">
        <v>Chaleur utile à 600 °C [METABOLHEAT - National]</v>
      </c>
    </row>
    <row r="378" spans="1:2" x14ac:dyDescent="0.3">
      <c r="A378" t="str">
        <v>Solides - Céramiques : Four thermique - Céramiques : Finition des produits - Céramiques et autres NMM [METABOLHEAT - National]</v>
      </c>
      <c r="B378" t="str">
        <v>Chaleur utile à 1000 °C [METABOLHEAT - National]</v>
      </c>
    </row>
    <row r="379" spans="1:2" x14ac:dyDescent="0.3">
      <c r="A379" t="str">
        <v>GPL - Céramiques : Four thermique - Céramiques : Finition des produits - Céramiques et autres NMM [METABOLHEAT - National]</v>
      </c>
      <c r="B379" t="str">
        <v>Chaleur utile à 1000 °C [METABOLHEAT - National]</v>
      </c>
    </row>
    <row r="380" spans="1:2" x14ac:dyDescent="0.3">
      <c r="A380" t="str">
        <v>Gazole et biocarburants liquides - Céramiques : Four thermique - Céramique : Finition des produits - Céramiques et autres NMM [METABOLHEAT - National]</v>
      </c>
      <c r="B380" t="str">
        <v>Chaleur utile à 1000 °C [METABOLHEAT - National]</v>
      </c>
    </row>
    <row r="381" spans="1:2" x14ac:dyDescent="0.3">
      <c r="A381" t="str">
        <v>Fioul - Céramique : Four thermique - Céramique : Finition des produits - Céramiques et autres NMM [METABOLHEAT - National]</v>
      </c>
      <c r="B381" t="str">
        <v>Chaleur utile à 1000 °C [METABOLHEAT - National]</v>
      </c>
    </row>
    <row r="382" spans="1:2" x14ac:dyDescent="0.3">
      <c r="A382" t="str">
        <v>Gaz naturel et biogaz - Céramique : Four thermique - Céramique : Finition des produits - Céramiques et autres NMM [METABOLHEAT - National]</v>
      </c>
      <c r="B382" t="str">
        <v>Chaleur utile à 1000 °C [METABOLHEAT - National]</v>
      </c>
    </row>
    <row r="383" spans="1:2" x14ac:dyDescent="0.3">
      <c r="A383" t="str">
        <v>Céramique : Four électrique - Céramique : Finition des produits - Céramiques et autres NMM [METABOLHEAT - National]</v>
      </c>
      <c r="B383" t="str">
        <v>Chaleur utile à 600 °C [METABOLHEAT - National]</v>
      </c>
    </row>
    <row r="384" spans="1:2" x14ac:dyDescent="0.3">
      <c r="A384" t="str">
        <v>Éclairage - Production de verre [METABOLHEAT - National]</v>
      </c>
      <c r="B384" t="str">
        <v>Lumière [METABOLHEAT - National]</v>
      </c>
    </row>
    <row r="385" spans="1:2" x14ac:dyDescent="0.3">
      <c r="A385" t="str">
        <v>Compresseurs d'air - Production de verre [METABOLHEAT - National]</v>
      </c>
      <c r="B385" t="str">
        <v>Air haute pression [METABOLHEAT - National]</v>
      </c>
    </row>
    <row r="386" spans="1:2" x14ac:dyDescent="0.3">
      <c r="A386" t="str">
        <v>Moteurs - Production de verre [METABOLHEAT - National]</v>
      </c>
      <c r="B386" t="str">
        <v>Entraînement mécanique [METABOLHEAT - National]</v>
      </c>
    </row>
    <row r="387" spans="1:2" x14ac:dyDescent="0.3">
      <c r="A387" t="str">
        <v>Ventilateurs et pompes - Production de verre [METABOLHEAT - National]</v>
      </c>
      <c r="B387" t="str">
        <v>Energie cinétique [METABOLHEAT - National]</v>
      </c>
    </row>
    <row r="388" spans="1:2" x14ac:dyDescent="0.3">
      <c r="A388" t="str">
        <v>Gazole et biocarburants liquides - Chaleur basse enthalpie - Production de verre [METABOLHEAT - National]</v>
      </c>
      <c r="B388" t="str">
        <v>Chaleur utile à 20 °C [METABOLHEAT - National]</v>
      </c>
    </row>
    <row r="389" spans="1:2" x14ac:dyDescent="0.3">
      <c r="A389" t="str">
        <v>Gaz naturel et biogaz - Chaleur basse enthalpie - Production de verre [METABOLHEAT - National]</v>
      </c>
      <c r="B389" t="str">
        <v>Chaleur utile à 20 °C [METABOLHEAT - National]</v>
      </c>
    </row>
    <row r="390" spans="1:2" x14ac:dyDescent="0.3">
      <c r="A390" t="str">
        <v>Solaire et géothermie - Chaleur basse enthalpie - Production de verre [METABOLHEAT - National]</v>
      </c>
      <c r="B390" t="str">
        <v>Chaleur utile à 20 °C [METABOLHEAT - National]</v>
      </c>
    </row>
    <row r="391" spans="1:2" x14ac:dyDescent="0.3">
      <c r="A391" t="str">
        <v>Chaleur ambiante - Chaleur basse enthalpie - Production de verre [METABOLHEAT - National]</v>
      </c>
      <c r="B391" t="str">
        <v>Chaleur utile à 20 °C [METABOLHEAT - National]</v>
      </c>
    </row>
    <row r="392" spans="1:2" x14ac:dyDescent="0.3">
      <c r="A392" t="str">
        <v>Électricité - Chaleur basse enthalpie - Production de verre [METABOLHEAT - National]</v>
      </c>
      <c r="B392" t="str">
        <v>Chaleur utile à 20 °C [METABOLHEAT - National]</v>
      </c>
    </row>
    <row r="393" spans="1:2" x14ac:dyDescent="0.3">
      <c r="A393" t="str">
        <v>Solides - Verre : Cuve de fusion thermique - Verre : Cuve de fusion - Production de verre [METABOLHEAT - National]</v>
      </c>
      <c r="B393" t="str">
        <v>Chaleur utile à 1000 °C [METABOLHEAT - National]</v>
      </c>
    </row>
    <row r="394" spans="1:2" x14ac:dyDescent="0.3">
      <c r="A394" t="str">
        <v>GPL - Verre : Cuve de fusion thermique - Verre : Cuve de fusion - Production de verre [METABOLHEAT - National]</v>
      </c>
      <c r="B394" t="str">
        <v>Chaleur utile à 1000 °C [METABOLHEAT - National]</v>
      </c>
    </row>
    <row r="395" spans="1:2" x14ac:dyDescent="0.3">
      <c r="A395" t="str">
        <v>Gazole et biocarburants liquides - Verre : Cuve de fusion thermique - Verre : Cuve de fusion - Production de verre [METABOLHEAT - National]</v>
      </c>
      <c r="B395" t="str">
        <v>Chaleur utile à 1000 °C [METABOLHEAT - National]</v>
      </c>
    </row>
    <row r="396" spans="1:2" x14ac:dyDescent="0.3">
      <c r="A396" t="str">
        <v>Fioul - Verre : Cuve de fusion thermique - Verre : Cuve de fusion - Production de verre [METABOLHEAT - National]</v>
      </c>
      <c r="B396" t="str">
        <v>Chaleur utile à 1000 °C [METABOLHEAT - National]</v>
      </c>
    </row>
    <row r="397" spans="1:2" x14ac:dyDescent="0.3">
      <c r="A397" t="str">
        <v>Gaz naturel et Biogaz - Verre : Cuve de fusion thermique - Verre : Cuve de fusion - Production de verre [METABOLHEAT - National]</v>
      </c>
      <c r="B397" t="str">
        <v>Chaleur utile à 1000 °C [METABOLHEAT - National]</v>
      </c>
    </row>
    <row r="398" spans="1:2" x14ac:dyDescent="0.3">
      <c r="A398" t="str">
        <v>Verre : Cuve de fusion électrique - Verre : Cuve de fusion - Production de verre [METABOLHEAT - National]</v>
      </c>
      <c r="B398" t="str">
        <v>Chaleur utile à 600 °C [METABOLHEAT - National]</v>
      </c>
    </row>
    <row r="399" spans="1:2" x14ac:dyDescent="0.3">
      <c r="A399" t="str">
        <v>Verre : Formage - Production de verre [METABOLHEAT - National]</v>
      </c>
      <c r="B399" t="str">
        <v>Travail de machine [METABOLHEAT - National]</v>
      </c>
    </row>
    <row r="400" spans="1:2" x14ac:dyDescent="0.3">
      <c r="A400" t="str">
        <v>Solides - Verre : Recuit thermique - Verre : Recuit - Production de verre [METABOLHEAT - National]</v>
      </c>
      <c r="B400" t="str">
        <v>Chaleur utile à 1000 °C [METABOLHEAT - National]</v>
      </c>
    </row>
    <row r="401" spans="1:2" x14ac:dyDescent="0.3">
      <c r="A401" t="str">
        <v>GPL - Verre : Recuit thermique - Verre : Recuit - Production de verre [METABOLHEAT - National]</v>
      </c>
      <c r="B401" t="str">
        <v>Chaleur utile à 1000 °C [METABOLHEAT - National]</v>
      </c>
    </row>
    <row r="402" spans="1:2" x14ac:dyDescent="0.3">
      <c r="A402" t="str">
        <v>Gazole et biocarburants liquides - Verre : Recuit thermique - Verre : Recuit - Production de verre [METABOLHEAT - National]</v>
      </c>
      <c r="B402" t="str">
        <v>Chaleur utile à 1000 °C [METABOLHEAT - National]</v>
      </c>
    </row>
    <row r="403" spans="1:2" x14ac:dyDescent="0.3">
      <c r="A403" t="str">
        <v>Fioul - Verre : Recuit thermique - Verre : Recuit - Production de verre [METABOLHEAT - National]</v>
      </c>
      <c r="B403" t="str">
        <v>Chaleur utile à 1000 °C [METABOLHEAT - National]</v>
      </c>
    </row>
    <row r="404" spans="1:2" x14ac:dyDescent="0.3">
      <c r="A404" t="str">
        <v>Gaz naturel et biogaz - Verre : Recuit thermique - Verre : Recuit - Production de verre [METABOLHEAT - National]</v>
      </c>
      <c r="B404" t="str">
        <v>Chaleur utile à 1000 °C [METABOLHEAT - National]</v>
      </c>
    </row>
    <row r="405" spans="1:2" x14ac:dyDescent="0.3">
      <c r="A405" t="str">
        <v>Verre : Recuit électrique - Verre : Recuit - Production de verre [METABOLHEAT - National]</v>
      </c>
      <c r="B405" t="str">
        <v>Chaleur utile à 600 °C [METABOLHEAT - National]</v>
      </c>
    </row>
    <row r="406" spans="1:2" x14ac:dyDescent="0.3">
      <c r="A406" t="str">
        <v>Verre : Procédés de finition - Production de verre [METABOLHEAT - National]</v>
      </c>
      <c r="B406" t="str">
        <v>Travail de machine [METABOLHEAT - National]</v>
      </c>
    </row>
    <row r="407" spans="1:2" x14ac:dyDescent="0.3">
      <c r="A407" t="str">
        <v>Éclairage - Production de pâte à papier [METABOLHEAT - National]</v>
      </c>
      <c r="B407" t="str">
        <v>Lumière [METABOLHEAT - National]</v>
      </c>
    </row>
    <row r="408" spans="1:2" x14ac:dyDescent="0.3">
      <c r="A408" t="str">
        <v>Compresseurs d'air - Production de pâte à papier [METABOLHEAT - National]</v>
      </c>
      <c r="B408" t="str">
        <v>Air haute pression [METABOLHEAT - National]</v>
      </c>
    </row>
    <row r="409" spans="1:2" x14ac:dyDescent="0.3">
      <c r="A409" t="str">
        <v>Entraînements de moteur - Production de pâte à papier [METABOLHEAT - National]</v>
      </c>
      <c r="B409" t="str">
        <v>Entraînement mécanique [METABOLHEAT - National]</v>
      </c>
    </row>
    <row r="410" spans="1:2" x14ac:dyDescent="0.3">
      <c r="A410" t="str">
        <v>Ventilateurs et pompes - Production de pâte à papier [METABOLHEAT - National]</v>
      </c>
      <c r="B410" t="str">
        <v>Energie cinétique [METABOLHEAT - National]</v>
      </c>
    </row>
    <row r="411" spans="1:2" x14ac:dyDescent="0.3">
      <c r="A411" t="str">
        <v>Gazole et biocarburants liquides - Chaleur basse enthalpie - Production de pâte à papier [METABOLHEAT - National]</v>
      </c>
      <c r="B411" t="str">
        <v>Chaleur utile à 20 °C [METABOLHEAT - National]</v>
      </c>
    </row>
    <row r="412" spans="1:2" x14ac:dyDescent="0.3">
      <c r="A412" t="str">
        <v>Gaz naturel et biogaz - Chaleur basse enthalpie - Production de pâte à papier [METABOLHEAT - National]</v>
      </c>
      <c r="B412" t="str">
        <v>Chaleur utile à 20 °C [METABOLHEAT - National]</v>
      </c>
    </row>
    <row r="413" spans="1:2" x14ac:dyDescent="0.3">
      <c r="A413" t="str">
        <v>Solaire et géothermie - Chaleur basse enthalpie - Production de pâte à papier [METABOLHEAT - National]</v>
      </c>
      <c r="B413" t="str">
        <v>Chaleur utile à 20 °C [METABOLHEAT - National]</v>
      </c>
    </row>
    <row r="414" spans="1:2" x14ac:dyDescent="0.3">
      <c r="A414" t="str">
        <v>Chaleur ambiante - Chaleur basse enthalpie - Production de pâte à papier [METABOLHEAT - National]</v>
      </c>
      <c r="B414" t="str">
        <v>Chaleur utile à 20 °C [METABOLHEAT - National]</v>
      </c>
    </row>
    <row r="415" spans="1:2" x14ac:dyDescent="0.3">
      <c r="A415" t="str">
        <v>Électricité - Chaleur basse enthalpie - Production de pâte à papier [METABOLHEAT - National]</v>
      </c>
      <c r="B415" t="str">
        <v>Chaleur utile à 20 °C [METABOLHEAT - National]</v>
      </c>
    </row>
    <row r="416" spans="1:2" x14ac:dyDescent="0.3">
      <c r="A416" t="str">
        <v>Pâte : Préparation du bois, broyage - Production de pâte à papier [METABOLHEAT - National]</v>
      </c>
      <c r="B416" t="str">
        <v>Travail de machine [METABOLHEAT - National]</v>
      </c>
    </row>
    <row r="417" spans="1:2" x14ac:dyDescent="0.3">
      <c r="A417" t="str">
        <v>Solides - Pâte : Mise en pâte thermique - Pâte : Mise en pâte - Production de pâte à papier [METABOLHEAT - National]</v>
      </c>
      <c r="B417" t="str">
        <v>Chaleur utile à 200 °C [METABOLHEAT - National]</v>
      </c>
    </row>
    <row r="418" spans="1:2" x14ac:dyDescent="0.3">
      <c r="A418" t="str">
        <v>Gaz de raffinerie - Pâte : Mise en pâte thermique - Pâte : Mise en pâte - Production de pâte à papier [METABOLHEAT - National]</v>
      </c>
      <c r="B418" t="str">
        <v>Chaleur utile à 200 °C [METABOLHEAT - National]</v>
      </c>
    </row>
    <row r="419" spans="1:2" x14ac:dyDescent="0.3">
      <c r="A419" t="str">
        <v>GPL - Pâte : Mise en pâte thermique - Pâte : Mise en pâte - Production de pâte à papier [METABOLHEAT - National]</v>
      </c>
      <c r="B419" t="str">
        <v>Chaleur utile à 200 °C [METABOLHEAT - National]</v>
      </c>
    </row>
    <row r="420" spans="1:2" x14ac:dyDescent="0.3">
      <c r="A420" t="str">
        <v>Gazole et Biocarburants liquides - Pâte : Production de pâte à papier thermique - Pâte : Production de pâte à papier - Production de pâte à papier [METABOLHEAT - National]</v>
      </c>
      <c r="B420" t="str">
        <v>Chaleur utile à 200 °C [METABOLHEAT - National]</v>
      </c>
    </row>
    <row r="421" spans="1:2" x14ac:dyDescent="0.3">
      <c r="A421" t="str">
        <v>Fioul - Pâte : Production de pâte à papier thermique - Pâte : Production de pâte à papier - Production de pâte à papier [METABOLHEAT - National]</v>
      </c>
      <c r="B421" t="str">
        <v>Chaleur utile à 200 °C [METABOLHEAT - National]</v>
      </c>
    </row>
    <row r="422" spans="1:2" x14ac:dyDescent="0.3">
      <c r="A422" t="str">
        <v>Autres liquides - Pâte : Production de pâte à papier thermique - Pâte : Production de pâte à papier - Production de pâte à papier [METABOLHEAT - National]</v>
      </c>
      <c r="B422" t="str">
        <v>Chaleur utile à 200 °C [METABOLHEAT - National]</v>
      </c>
    </row>
    <row r="423" spans="1:2" x14ac:dyDescent="0.3">
      <c r="A423" t="str">
        <v>Gaz naturel et biogaz - Pâte : Production de pâte à papier thermique - Pâte : Production de pâte à papier - Production de pâte à papier [METABOLHEAT - National]</v>
      </c>
      <c r="B423" t="str">
        <v>Chaleur utile à 200 °C [METABOLHEAT - National]</v>
      </c>
    </row>
    <row r="424" spans="1:2" x14ac:dyDescent="0.3">
      <c r="A424" t="str">
        <v>Gaz dérivés - Pâte : Production de pâte à papier thermique - Pâte : Production de pâte à papier - Production de pâte à papier [METABOLHEAT - National]</v>
      </c>
      <c r="B424" t="str">
        <v>Chaleur utile à 200 °C [METABOLHEAT - National]</v>
      </c>
    </row>
    <row r="425" spans="1:2" x14ac:dyDescent="0.3">
      <c r="A425" t="str">
        <v>Biomasse et déchets - Pâte : Production de pâte à papier thermique - Pâte : Production de pâte à papier - Production de pâte à papier [METABOLHEAT - National]</v>
      </c>
      <c r="B425" t="str">
        <v>Chaleur utile à 200 °C [METABOLHEAT - National]</v>
      </c>
    </row>
    <row r="426" spans="1:2" x14ac:dyDescent="0.3">
      <c r="A426" t="str">
        <v>Vapeur distribuée - Pâte : Production de pâte à papier thermique - Pâte : Production de pâte à papier - Production de pâte à papier [METABOLHEAT - National]</v>
      </c>
      <c r="B426" t="str">
        <v>Chaleur utile à 200 °C [METABOLHEAT - National]</v>
      </c>
    </row>
    <row r="427" spans="1:2" x14ac:dyDescent="0.3">
      <c r="A427" t="str">
        <v>Pâte : Production de pâte à papier électrique - Pâte : Production de pâte à papier - Production de pâte à papier [METABOLHEAT - National]</v>
      </c>
      <c r="B427" t="str">
        <v>Travail de machine [METABOLHEAT - National]</v>
      </c>
    </row>
    <row r="428" spans="1:2" x14ac:dyDescent="0.3">
      <c r="A428" t="str">
        <v>Pâte : Nettoyage - Production de pâte à papier [METABOLHEAT - National]</v>
      </c>
      <c r="B428" t="str">
        <v>Travail de machine [METABOLHEAT - National]</v>
      </c>
    </row>
    <row r="429" spans="1:2" x14ac:dyDescent="0.3">
      <c r="A429" t="str">
        <v>Éclairage - Production de papier [METABOLHEAT - National]</v>
      </c>
      <c r="B429" t="str">
        <v>Lumière [METABOLHEAT - National]</v>
      </c>
    </row>
    <row r="430" spans="1:2" x14ac:dyDescent="0.3">
      <c r="A430" t="str">
        <v>Compresseurs d'air - Production de papier [METABOLHEAT - National]</v>
      </c>
      <c r="B430" t="str">
        <v>Air haute pression [METABOLHEAT - National]</v>
      </c>
    </row>
    <row r="431" spans="1:2" x14ac:dyDescent="0.3">
      <c r="A431" t="str">
        <v>Entraînements de moteur - Production de papier [METABOLHEAT - National]</v>
      </c>
      <c r="B431" t="str">
        <v>Entraînement mécanique [METABOLHEAT - National]</v>
      </c>
    </row>
    <row r="432" spans="1:2" x14ac:dyDescent="0.3">
      <c r="A432" t="str">
        <v>Ventilateurs et pompes - Production de papier [METABOLHEAT - National]</v>
      </c>
      <c r="B432" t="str">
        <v>Energie cinétique [METABOLHEAT - National]</v>
      </c>
    </row>
    <row r="433" spans="1:2" x14ac:dyDescent="0.3">
      <c r="A433" t="str">
        <v>Gazole et biocarburants liquides - Chaleur basse enthalpie - Production de papier [METABOLHEAT - National]</v>
      </c>
      <c r="B433" t="str">
        <v>Chaleur utile à 20 °C [METABOLHEAT - National]</v>
      </c>
    </row>
    <row r="434" spans="1:2" x14ac:dyDescent="0.3">
      <c r="A434" t="str">
        <v>Gaz naturel et biogaz - Chaleur basse enthalpie - Production de papier [METABOLHEAT - National]</v>
      </c>
      <c r="B434" t="str">
        <v>Chaleur utile à 20 °C [METABOLHEAT - National]</v>
      </c>
    </row>
    <row r="435" spans="1:2" x14ac:dyDescent="0.3">
      <c r="A435" t="str">
        <v>Solaire et géothermie - Chaleur basse enthalpie - Production de papier [METABOLHEAT - National]</v>
      </c>
      <c r="B435" t="str">
        <v>Chaleur utile à 20 °C [METABOLHEAT - National]</v>
      </c>
    </row>
    <row r="436" spans="1:2" x14ac:dyDescent="0.3">
      <c r="A436" t="str">
        <v>Chaleur ambiante - Chaleur basse enthalpie - Production de papier [METABOLHEAT - National]</v>
      </c>
      <c r="B436" t="str">
        <v>Chaleur utile à 20 °C [METABOLHEAT - National]</v>
      </c>
    </row>
    <row r="437" spans="1:2" x14ac:dyDescent="0.3">
      <c r="A437" t="str">
        <v>Électricité - Chaleur basse enthalpie - Production de papier [METABOLHEAT - National]</v>
      </c>
      <c r="B437" t="str">
        <v>Chaleur utile à 20 °C [METABOLHEAT - National]</v>
      </c>
    </row>
    <row r="438" spans="1:2" x14ac:dyDescent="0.3">
      <c r="A438" t="str">
        <v>Solides - Papier : Préparation de la pâte - Thermique - Papier : Préparation de la pâte - Production de papier [METABOLHEAT - National]</v>
      </c>
      <c r="B438" t="str">
        <v>Chaleur utile à 200 °C [METABOLHEAT - National]</v>
      </c>
    </row>
    <row r="439" spans="1:2" x14ac:dyDescent="0.3">
      <c r="A439" t="str">
        <v>Gaz de raffinerie - Papier : Préparation de la pâte - Thermique - Papier : Préparation de la pâte - Production de papier [METABOLHEAT - National]</v>
      </c>
      <c r="B439" t="str">
        <v>Chaleur utile à 200 °C [METABOLHEAT - National]</v>
      </c>
    </row>
    <row r="440" spans="1:2" x14ac:dyDescent="0.3">
      <c r="A440" t="str">
        <v>GPL - Papier : Préparation de la pâte - Thermique - Papier : Préparation de la pâte - Production de papier [METABOLHEAT - National]</v>
      </c>
      <c r="B440" t="str">
        <v>Chaleur utile à 200 °C [METABOLHEAT - National]</v>
      </c>
    </row>
    <row r="441" spans="1:2" x14ac:dyDescent="0.3">
      <c r="A441" t="str">
        <v>Gazole et biocarburants liquides - Papier : Préparation de la pâte - Thermique - Papier : Préparation de la pâte - Production de papier [METABOLHEAT - National]</v>
      </c>
      <c r="B441" t="str">
        <v>Chaleur utile à 200 °C [METABOLHEAT - National]</v>
      </c>
    </row>
    <row r="442" spans="1:2" x14ac:dyDescent="0.3">
      <c r="A442" t="str">
        <v>Fioul - Papier : Préparation de la pâte - Thermique - Papier : Préparation de la pâte - Production de papier [METABOLHEAT - National]</v>
      </c>
      <c r="B442" t="str">
        <v>Chaleur utile à 200 °C [METABOLHEAT - National]</v>
      </c>
    </row>
    <row r="443" spans="1:2" x14ac:dyDescent="0.3">
      <c r="A443" t="str">
        <v>Autres liquides - Papier : Préparation de la pâte - Thermique - Papier : Préparation de la pâte - Production de papier [METABOLHEAT - National]</v>
      </c>
      <c r="B443" t="str">
        <v>Chaleur utile à 200 °C [METABOLHEAT - National]</v>
      </c>
    </row>
    <row r="444" spans="1:2" x14ac:dyDescent="0.3">
      <c r="A444" t="str">
        <v>Gaz naturel et biogaz - Papier : Préparation de la pâte - Thermique - Papier : Préparation de la pâte - Production de papier [METABOLHEAT - National]</v>
      </c>
      <c r="B444" t="str">
        <v>Chaleur utile à 200 °C [METABOLHEAT - National]</v>
      </c>
    </row>
    <row r="445" spans="1:2" x14ac:dyDescent="0.3">
      <c r="A445" t="str">
        <v>Gaz dérivés - Papier : Préparation de la pâte - Thermique - Papier : Préparation de la pâte - Production de papier [METABOLHEAT - National]</v>
      </c>
      <c r="B445" t="str">
        <v>Chaleur utile à 200 °C [METABOLHEAT - National]</v>
      </c>
    </row>
    <row r="446" spans="1:2" x14ac:dyDescent="0.3">
      <c r="A446" t="str">
        <v>Biomasse et déchets - Papier : Préparation de la pâte - Thermique - Papier : Préparation de la pâte - Production de papier [METABOLHEAT - National]</v>
      </c>
      <c r="B446" t="str">
        <v>Chaleur utile à 200 °C [METABOLHEAT - National]</v>
      </c>
    </row>
    <row r="447" spans="1:2" x14ac:dyDescent="0.3">
      <c r="A447" t="str">
        <v>Vapeur distribuée - Papier : Préparation de la pâte - Thermique - Papier : Préparation de la pâte - Production de papier [METABOLHEAT - National]</v>
      </c>
      <c r="B447" t="str">
        <v>Chaleur utile à 200 °C [METABOLHEAT - National]</v>
      </c>
    </row>
    <row r="448" spans="1:2" x14ac:dyDescent="0.3">
      <c r="A448" t="str">
        <v>Papier : Préparation de la pâte - Mécanique - Papier : Préparation de la pâte - Production de papier [METABOLHEAT - National]</v>
      </c>
      <c r="B448" t="str">
        <v>Travail de machine [METABOLHEAT - National]</v>
      </c>
    </row>
    <row r="449" spans="1:2" x14ac:dyDescent="0.3">
      <c r="A449" t="str">
        <v>Solides - Papier : Machine à papier - Utilisation de vapeur - Papier : Machine à papier - Production de papier [METABOLHEAT - National]</v>
      </c>
      <c r="B449" t="str">
        <v>Chaleur utile à 200 °C [METABOLHEAT - National]</v>
      </c>
    </row>
    <row r="450" spans="1:2" x14ac:dyDescent="0.3">
      <c r="A450" t="str">
        <v>Gaz de raffinerie - Papier : Machine à papier - Utilisation de vapeur - Papier : Machine à papier - Production de papier [METABOLHEAT - National]</v>
      </c>
      <c r="B450" t="str">
        <v>Chaleur utile à 200 °C [METABOLHEAT - National]</v>
      </c>
    </row>
    <row r="451" spans="1:2" x14ac:dyDescent="0.3">
      <c r="A451" t="str">
        <v>GPL - Papier : Machine à papier - Utilisation de vapeur - Papier : Machine à papier - Production de papier [METABOLHEAT - National]</v>
      </c>
      <c r="B451" t="str">
        <v>Chaleur utile à 200 °C [METABOLHEAT - National]</v>
      </c>
    </row>
    <row r="452" spans="1:2" x14ac:dyDescent="0.3">
      <c r="A452" t="str">
        <v>Gazole et biocarburants liquides - Papier : Machine à papier - Utilisation de vapeur - Papier : Machine à papier - Production de papier [METABOLHEAT - National]</v>
      </c>
      <c r="B452" t="str">
        <v>Chaleur utile à 200 °C [METABOLHEAT - National]</v>
      </c>
    </row>
    <row r="453" spans="1:2" x14ac:dyDescent="0.3">
      <c r="A453" t="str">
        <v>Fioul - Papier : Machine à papier - Utilisation de la vapeur - Papier : Machine à papier - Production de papier [METABOLHEAT - National]</v>
      </c>
      <c r="B453" t="str">
        <v>Chaleur utile à 200 °C [METABOLHEAT - National]</v>
      </c>
    </row>
    <row r="454" spans="1:2" x14ac:dyDescent="0.3">
      <c r="A454" t="str">
        <v>Autres liquides - Papier : Machine à papier - Utilisation de la vapeur - Papier : Machine à papier - Production de papier [METABOLHEAT - National]</v>
      </c>
      <c r="B454" t="str">
        <v>Chaleur utile à 200 °C [METABOLHEAT - National]</v>
      </c>
    </row>
    <row r="455" spans="1:2" x14ac:dyDescent="0.3">
      <c r="A455" t="str">
        <v>Gaz naturel et biogaz - Papier : Machine à papier - Utilisation de la vapeur - Papier : Machine à papier - Production de papier [METABOLHEAT - National]</v>
      </c>
      <c r="B455" t="str">
        <v>Chaleur utile à 200 °C [METABOLHEAT - National]</v>
      </c>
    </row>
    <row r="456" spans="1:2" x14ac:dyDescent="0.3">
      <c r="A456" t="str">
        <v>Gaz dérivés - Papier : Machine à papier - Utilisation de la vapeur - Papier : Machine à papier - Production de papier [METABOLHEAT - National]</v>
      </c>
      <c r="B456" t="str">
        <v>Chaleur utile à 200 °C [METABOLHEAT - National]</v>
      </c>
    </row>
    <row r="457" spans="1:2" x14ac:dyDescent="0.3">
      <c r="A457" t="str">
        <v>Biomasse et déchets - Papier : Machine à papier - Utilisation de la vapeur - Papier : Machine à papier - Production de papier [METABOLHEAT - National]</v>
      </c>
      <c r="B457" t="str">
        <v>Chaleur utile à 200 °C [METABOLHEAT - National]</v>
      </c>
    </row>
    <row r="458" spans="1:2" x14ac:dyDescent="0.3">
      <c r="A458" t="str">
        <v>Vapeur distribuée - Papier : Machine à papier - Utilisation de la vapeur - Papier : Machine à papier - Production de papier [METABOLHEAT - National]</v>
      </c>
      <c r="B458" t="str">
        <v>Chaleur utile à 200 °C [METABOLHEAT - National]</v>
      </c>
    </row>
    <row r="459" spans="1:2" x14ac:dyDescent="0.3">
      <c r="A459" t="str">
        <v>Papier : Machine à papier - Électricité - Papier : Machine à papier - Production de papier [METABOLHEAT - National]</v>
      </c>
      <c r="B459" t="str">
        <v>Travail de machine [METABOLHEAT - National]</v>
      </c>
    </row>
    <row r="460" spans="1:2" x14ac:dyDescent="0.3">
      <c r="A460" t="str">
        <v>Solides - Papier : Finition de produits - Utilisation de la vapeur - Papier : Finition de produits - Production de papier [METABOLHEAT - National]</v>
      </c>
      <c r="B460" t="str">
        <v>Chaleur utile à 200 °C [METABOLHEAT - National]</v>
      </c>
    </row>
    <row r="461" spans="1:2" x14ac:dyDescent="0.3">
      <c r="A461" t="str">
        <v>Gaz de raffinerie - Papier : Finition de produits - Utilisation de la vapeur - Papier : Finition de produits - Production de papier [METABOLHEAT - National]</v>
      </c>
      <c r="B461" t="str">
        <v>Chaleur utile à 200 °C [METABOLHEAT - National]</v>
      </c>
    </row>
    <row r="462" spans="1:2" x14ac:dyDescent="0.3">
      <c r="A462" t="str">
        <v>GPL - Papier : Finition de produits - Utilisation de la vapeur - Papier : Finition de produits - Production de papier [METABOLHEAT - National]</v>
      </c>
      <c r="B462" t="str">
        <v>Chaleur utile à 200 °C [METABOLHEAT - National]</v>
      </c>
    </row>
    <row r="463" spans="1:2" x14ac:dyDescent="0.3">
      <c r="A463" t="str">
        <v>Gazole et biocarburants liquides - Papier : Finition de produits - Utilisation de la vapeur - Papier : Finition de produits - Papier Production [METABOLHEAT - National]</v>
      </c>
      <c r="B463" t="str">
        <v>Chaleur utile à 200 °C [METABOLHEAT - National]</v>
      </c>
    </row>
    <row r="464" spans="1:2" x14ac:dyDescent="0.3">
      <c r="A464" t="str">
        <v>Fioul - Papier : Finition de produits - Utilisation de vapeur - Papier : Finition de produits - Production de papier [METABOLHEAT - National]</v>
      </c>
      <c r="B464" t="str">
        <v>Chaleur utile à 200 °C [METABOLHEAT - National]</v>
      </c>
    </row>
    <row r="465" spans="1:2" x14ac:dyDescent="0.3">
      <c r="A465" t="str">
        <v>Autres liquides - Papier : Finition de produits - Utilisation de vapeur - Papier : Finition de produits - Production de papier [METABOLHEAT - National]</v>
      </c>
      <c r="B465" t="str">
        <v>Chaleur utile à 200 °C [METABOLHEAT - National]</v>
      </c>
    </row>
    <row r="466" spans="1:2" x14ac:dyDescent="0.3">
      <c r="A466" t="str">
        <v>Gaz naturel et biogaz - Papier : Finition de produits - Utilisation de vapeur - Papier : Finition de produits - Production de papier [METABOLHEAT - National]</v>
      </c>
      <c r="B466" t="str">
        <v>Chaleur utile à 200 °C [METABOLHEAT - National]</v>
      </c>
    </row>
    <row r="467" spans="1:2" x14ac:dyDescent="0.3">
      <c r="A467" t="str">
        <v>Gaz dérivés - Papier : Finition de produits - Utilisation de vapeur - Papier : Finition de produits - Production de papier [METABOLHEAT - National]</v>
      </c>
      <c r="B467" t="str">
        <v>Chaleur utile à 200 °C [METABOLHEAT - National]</v>
      </c>
    </row>
    <row r="468" spans="1:2" x14ac:dyDescent="0.3">
      <c r="A468" t="str">
        <v>Biomasse et déchets - Papier : Finition de produits - Utilisation de vapeur - Papier : Finition de produits - Production de papier [METABOLHEAT - National]</v>
      </c>
      <c r="B468" t="str">
        <v>Chaleur utile à 200 °C [METABOLHEAT - National]</v>
      </c>
    </row>
    <row r="469" spans="1:2" x14ac:dyDescent="0.3">
      <c r="A469" t="str">
        <v>Vapeur distribuée - Papier : Finition de produits - Utilisation de vapeur - Papier : Finition de produits - Production de papier [METABOLHEAT - National]</v>
      </c>
      <c r="B469" t="str">
        <v>Chaleur utile à 200 °C [METABOLHEAT - National]</v>
      </c>
    </row>
    <row r="470" spans="1:2" x14ac:dyDescent="0.3">
      <c r="A470" t="str">
        <v>Papier : Finition de produits - Électricité - Papier : Finition de produits - Production de papier [METABOLHEAT - National]</v>
      </c>
      <c r="B470" t="str">
        <v>Travail de machine [METABOLHEAT - National]</v>
      </c>
    </row>
    <row r="471" spans="1:2" x14ac:dyDescent="0.3">
      <c r="A471" t="str">
        <v>Éclairage - Impression et reproduction de médias [METABOLHEAT - National]</v>
      </c>
      <c r="B471" t="str">
        <v>Lumière [METABOLHEAT - National]</v>
      </c>
    </row>
    <row r="472" spans="1:2" x14ac:dyDescent="0.3">
      <c r="A472" t="str">
        <v>Compresseurs d'air - Impression et reproduction de médias [METABOLHEAT - National]</v>
      </c>
      <c r="B472" t="str">
        <v>Air haute pression [METABOLHEAT - National]</v>
      </c>
    </row>
    <row r="473" spans="1:2" x14ac:dyDescent="0.3">
      <c r="A473" t="str">
        <v>Moteurs d'entraînement - Impression et reproduction de médias [METABOLHEAT - National]</v>
      </c>
      <c r="B473" t="str">
        <v>Entraînement mécanique [METABOLHEAT - National]</v>
      </c>
    </row>
    <row r="474" spans="1:2" x14ac:dyDescent="0.3">
      <c r="A474" t="str">
        <v>Ventilateurs et pompes - Impression et reproduction de médias [METABOLHEAT - National]</v>
      </c>
      <c r="B474" t="str">
        <v>Energie cinétique [METABOLHEAT - National]</v>
      </c>
    </row>
    <row r="475" spans="1:2" x14ac:dyDescent="0.3">
      <c r="A475" t="str">
        <v>Gazole et biocarburants liquides - Chaleur basse enthalpique - Impression et reproduction de médias [METABOLHEAT - National]</v>
      </c>
      <c r="B475" t="str">
        <v>Chaleur utile à 20 °C [METABOLHEAT - National]</v>
      </c>
    </row>
    <row r="476" spans="1:2" x14ac:dyDescent="0.3">
      <c r="A476" t="str">
        <v>Gaz naturel et biogaz - Chaleur basse enthalpique - Impression et reproduction de médias [METABOLHEAT - National]</v>
      </c>
      <c r="B476" t="str">
        <v>Chaleur utile à 20 °C [METABOLHEAT - National]</v>
      </c>
    </row>
    <row r="477" spans="1:2" x14ac:dyDescent="0.3">
      <c r="A477" t="str">
        <v>Solaire et géothermie - Chaleur basse enthalpique - Impression et reproduction de médias [METABOLHEAT - National]</v>
      </c>
      <c r="B477" t="str">
        <v>Chaleur utile à 20 °C [METABOLHEAT - National]</v>
      </c>
    </row>
    <row r="478" spans="1:2" x14ac:dyDescent="0.3">
      <c r="A478" t="str">
        <v>Chaleur ambiante - Chaleur basse enthalpique - Impression et reproduction de médias [METABOLHEAT - National]</v>
      </c>
      <c r="B478" t="str">
        <v>Chaleur utile à 20 °C [METABOLHEAT - National]</v>
      </c>
    </row>
    <row r="479" spans="1:2" x14ac:dyDescent="0.3">
      <c r="A479" t="str">
        <v>Électricité - Chaleur basse enthalpique - Impression et reproduction de médias [METABOLHEAT - National]</v>
      </c>
      <c r="B479" t="str">
        <v>Chaleur utile à 20 °C [METABOLHEAT - National]</v>
      </c>
    </row>
    <row r="480" spans="1:2" x14ac:dyDescent="0.3">
      <c r="A480" t="str">
        <v>Impression et édition - Impression et reproduction de médias [METABOLHEAT - National]</v>
      </c>
      <c r="B480" t="str">
        <v>Travail de machine [METABOLHEAT - National]</v>
      </c>
    </row>
    <row r="481" spans="1:2" x14ac:dyDescent="0.3">
      <c r="A481" t="str">
        <v>Éclairage - Alimentation, boissons et tabac [METABOLHEAT - National]</v>
      </c>
      <c r="B481" t="str">
        <v>Lumière [METABOLHEAT - National]</v>
      </c>
    </row>
    <row r="482" spans="1:2" x14ac:dyDescent="0.3">
      <c r="A482" t="str">
        <v>Compresseurs d'air - Alimentation, boissons et tabac [METABOLHEAT - National]</v>
      </c>
      <c r="B482" t="str">
        <v>Air haute pression [METABOLHEAT - National]</v>
      </c>
    </row>
    <row r="483" spans="1:2" x14ac:dyDescent="0.3">
      <c r="A483" t="str">
        <v>Moteurs d'entraînement - Alimentation, boissons et tabac [METABOLHEAT - National]</v>
      </c>
      <c r="B483" t="str">
        <v>Entraînement mécanique [METABOLHEAT - National]</v>
      </c>
    </row>
    <row r="484" spans="1:2" x14ac:dyDescent="0.3">
      <c r="A484" t="str">
        <v>Ventilateurs et pompes - Alimentation, boissons et tabac [METABOLHEAT - National]</v>
      </c>
      <c r="B484" t="str">
        <v>Energie cinétique [METABOLHEAT - National]</v>
      </c>
    </row>
    <row r="485" spans="1:2" x14ac:dyDescent="0.3">
      <c r="A485" t="str">
        <v>Gazole et biocarburants liquides - Chaleur basse enthalpique - Alimentation, boissons et tabac [METABOLHEAT - National]</v>
      </c>
      <c r="B485" t="str">
        <v>Chaleur utile à 20 °C [METABOLHEAT - National]</v>
      </c>
    </row>
    <row r="486" spans="1:2" x14ac:dyDescent="0.3">
      <c r="A486" t="str">
        <v>Gaz naturel et biogaz - Chaleur basse enthalpique - Alimentation, boissons et tabac [METABOLHEAT - National]</v>
      </c>
      <c r="B486" t="str">
        <v>Chaleur utile à 20 °C [METABOLHEAT - National]</v>
      </c>
    </row>
    <row r="487" spans="1:2" x14ac:dyDescent="0.3">
      <c r="A487" t="str">
        <v>Solaire et géothermie - Chaleur basse enthalpique - Alimentation, boissons et tabac [METABOLHEAT - National]</v>
      </c>
      <c r="B487" t="str">
        <v>Chaleur utile à 20 °C [METABOLHEAT - National]</v>
      </c>
    </row>
    <row r="488" spans="1:2" x14ac:dyDescent="0.3">
      <c r="A488" t="str">
        <v>Chaleur ambiante - Chaleur basse enthalpique - Alimentation, boissons et tabac [METABOLHEAT - National]</v>
      </c>
      <c r="B488" t="str">
        <v>Chaleur utile à 20 °C [METABOLHEAT - National]</v>
      </c>
    </row>
    <row r="489" spans="1:2" x14ac:dyDescent="0.3">
      <c r="A489" t="str">
        <v>Électricité - Chaleur basse enthalpique - Alimentation, boissons et tabac [METABOLHEAT - National]</v>
      </c>
      <c r="B489" t="str">
        <v>Chaleur utile à 20 °C [METABOLHEAT - National]</v>
      </c>
    </row>
    <row r="490" spans="1:2" x14ac:dyDescent="0.3">
      <c r="A490" t="str">
        <v>Solides - Alimentation : Chaleur directe - Thermique - Alimentation : Four (chaleur directe) - Alimentation, boissons et tabac [METABOLHEAT - National]</v>
      </c>
      <c r="B490" t="str">
        <v>Chaleur utile à 200 °C [METABOLHEAT - National]</v>
      </c>
    </row>
    <row r="491" spans="1:2" x14ac:dyDescent="0.3">
      <c r="A491" t="str">
        <v>GPL - Alimentation : Chaleur directe - Thermique - Alimentation : Four (chaleur directe) - Alimentation, boissons et tabac [METABOLHEAT - National]</v>
      </c>
      <c r="B491" t="str">
        <v>Chaleur utile à 200 °C [METABOLHEAT - National]</v>
      </c>
    </row>
    <row r="492" spans="1:2" x14ac:dyDescent="0.3">
      <c r="A492" t="str">
        <v>Gazole et biocarburants liquides - Alimentation : Chaleur directe - Thermique - Alimentation : Four (chaleur directe) - Alimentation, boissons et tabac [METABOLHEAT - National]</v>
      </c>
      <c r="B492" t="str">
        <v>Chaleur utile à 200 °C [METABOLHEAT - National]</v>
      </c>
    </row>
    <row r="493" spans="1:2" x14ac:dyDescent="0.3">
      <c r="A493" t="str">
        <v>Fioul - Alimentation : Chaleur directe - Thermique - Alimentation : Four (chaleur directe) - Alimentation, boissons et tabac [METABOLHEAT - National]</v>
      </c>
      <c r="B493" t="str">
        <v>Chaleur utile à 200 °C [METABOLHEAT - National]</v>
      </c>
    </row>
    <row r="494" spans="1:2" x14ac:dyDescent="0.3">
      <c r="A494" t="str">
        <v>Gaz naturel et biogaz - Alimentation : Chaleur directe - Thermique - Alimentation : Four (chaleur directe) - Alimentation, boissons et tabac [METABOLHEAT - National]</v>
      </c>
      <c r="B494" t="str">
        <v>Chaleur utile à 200 °C [METABOLHEAT - National]</v>
      </c>
    </row>
    <row r="495" spans="1:2" x14ac:dyDescent="0.3">
      <c r="A495" t="str">
        <v>Alimentation : Chaleur directe - Électrique - Alimentation : Four (chaleur directe) - Alimentation, boissons et tabac [METABOLHEAT - National]</v>
      </c>
      <c r="B495" t="str">
        <v>Chaleur utile à 200 °C [METABOLHEAT - National]</v>
      </c>
    </row>
    <row r="496" spans="1:2" x14ac:dyDescent="0.3">
      <c r="A496" t="str">
        <v>Alimentation : Chaleur directe - Micro-ondes - Alimentation : Four (chaleur directe) - Alimentation, boissons et tabac [METABOLHEAT - National]</v>
      </c>
      <c r="B496" t="str">
        <v>Chaleur utile à 200 °C [METABOLHEAT - National]</v>
      </c>
    </row>
    <row r="497" spans="1:2" x14ac:dyDescent="0.3">
      <c r="A497" t="str">
        <v>Solides - Alimentation : Chaleur spécifique de procédé - Thermique - Alimentation : Chaleur spécifique de procédé - Alimentation, boissons et tabac [METABOLHEAT - National]</v>
      </c>
      <c r="B497" t="str">
        <v>Chaleur utile à 200 °C [METABOLHEAT - National]</v>
      </c>
    </row>
    <row r="498" spans="1:2" x14ac:dyDescent="0.3">
      <c r="A498" t="str">
        <v>GPL - Alimentation : Chaleur spécifique de procédé - Thermique - Alimentation : Chaleur spécifique de procédé - Alimentation, boissons et tabac [METABOLHEAT - National]</v>
      </c>
      <c r="B498" t="str">
        <v>Chaleur utile à 200 °C [METABOLHEAT - National]</v>
      </c>
    </row>
    <row r="499" spans="1:2" x14ac:dyDescent="0.3">
      <c r="A499" t="str">
        <v>Gazole et biocarburants liquides - Alimentation : Chaleur spécifique de procédé - Thermique - Alimentation : Chaleur spécifique de procédé - Alimentation, Boissons et tabac [METABOLHEAT - National]</v>
      </c>
      <c r="B499" t="str">
        <v>Chaleur utile à 200 °C [METABOLHEAT - National]</v>
      </c>
    </row>
    <row r="500" spans="1:2" x14ac:dyDescent="0.3">
      <c r="A500" t="str">
        <v>Fioul - Alimentation : Chaleur industrielle - Thermique - Alimentation : Chaleur industrielle spécifique - Alimentation, boissons et tabac [METABOLHEAT - National]</v>
      </c>
      <c r="B500" t="str">
        <v>Chaleur utile à 200 °C [METABOLHEAT - National]</v>
      </c>
    </row>
    <row r="501" spans="1:2" x14ac:dyDescent="0.3">
      <c r="A501" t="str">
        <v>Gaz naturel et biogaz - Alimentation : Chaleur industrielle - Thermique - Alimentation : Chaleur industrielle spécifique - Alimentation, boissons et tabac [METABOLHEAT - National]</v>
      </c>
      <c r="B501" t="str">
        <v>Chaleur utile à 200 °C [METABOLHEAT - National]</v>
      </c>
    </row>
    <row r="502" spans="1:2" x14ac:dyDescent="0.3">
      <c r="A502" t="str">
        <v>Alimentation : Chaleur industrielle - Électrique - Alimentation : Chaleur industrielle spécifique - Alimentation, boissons et tabac [METABOLHEAT - National]</v>
      </c>
      <c r="B502" t="str">
        <v>Chaleur utile à 200 °C [METABOLHEAT - National]</v>
      </c>
    </row>
    <row r="503" spans="1:2" x14ac:dyDescent="0.3">
      <c r="A503" t="str">
        <v>Alimentation : Chaleur industrielle - Micro-ondes - Alimentation : Chaleur industrielle spécifique - Alimentation, boissons et tabac [METABOLHEAT - National]</v>
      </c>
      <c r="B503" t="str">
        <v>Chaleur utile à 200 °C [METABOLHEAT - National]</v>
      </c>
    </row>
    <row r="504" spans="1:2" x14ac:dyDescent="0.3">
      <c r="A504" t="str">
        <v>Solides - Alimentation : Traitement à la vapeur - Alimentation, boissons et tabac [METABOLHEAT - National]</v>
      </c>
      <c r="B504" t="str">
        <v>Chaleur utile à 200 °C [METABOLHEAT - National]</v>
      </c>
    </row>
    <row r="505" spans="1:2" x14ac:dyDescent="0.3">
      <c r="A505" t="str">
        <v>Gaz de raffinerie - Alimentation : Traitement à la vapeur - Alimentation, boissons et tabac [METABOLHEAT - National]</v>
      </c>
      <c r="B505" t="str">
        <v>Chaleur utile à 200 °C [METABOLHEAT - National]</v>
      </c>
    </row>
    <row r="506" spans="1:2" x14ac:dyDescent="0.3">
      <c r="A506" t="str">
        <v>GPL - Alimentation : Traitement à la vapeur - Alimentation, boissons et tabac [METABOLHEAT - National]</v>
      </c>
      <c r="B506" t="str">
        <v>Chaleur utile à 200 °C [METABOLHEAT - National]</v>
      </c>
    </row>
    <row r="507" spans="1:2" x14ac:dyDescent="0.3">
      <c r="A507" t="str">
        <v>Gazole et biocarburants liquides - Alimentation : Traitement à la vapeur - Alimentation, boissons et tabac [METABOLHEAT - National]</v>
      </c>
      <c r="B507" t="str">
        <v>Chaleur utile à 200 °C [METABOLHEAT - National]</v>
      </c>
    </row>
    <row r="508" spans="1:2" x14ac:dyDescent="0.3">
      <c r="A508" t="str">
        <v>Fioul - Alimentation : Traitement à la vapeur - Alimentation, boissons et tabac [METABOLHEAT - National]</v>
      </c>
      <c r="B508" t="str">
        <v>Chaleur utile à 200 °C [METABOLHEAT - National]</v>
      </c>
    </row>
    <row r="509" spans="1:2" x14ac:dyDescent="0.3">
      <c r="A509" t="str">
        <v>Autres liquides - Alimentation : Traitement à la vapeur - Alimentation, boissons et tabac [METABOLHEAT - National]</v>
      </c>
      <c r="B509" t="str">
        <v>Chaleur utile à 200 °C [METABOLHEAT - National]</v>
      </c>
    </row>
    <row r="510" spans="1:2" x14ac:dyDescent="0.3">
      <c r="A510" t="str">
        <v>Gaz naturel et biogaz - Alimentation : Traitement à la vapeur - Alimentation, boissons et tabac [METABOLHEAT - National]</v>
      </c>
      <c r="B510" t="str">
        <v>Chaleur utile à 200 °C [METABOLHEAT - National]</v>
      </c>
    </row>
    <row r="511" spans="1:2" x14ac:dyDescent="0.3">
      <c r="A511" t="str">
        <v>Gaz dérivés - Alimentation : Traitement à la vapeur - Alimentation, boissons et tabac Tabac [METABOLHEAT - National]</v>
      </c>
      <c r="B511" t="str">
        <v>Chaleur utile à 200 °C [METABOLHEAT - National]</v>
      </c>
    </row>
    <row r="512" spans="1:2" x14ac:dyDescent="0.3">
      <c r="A512" t="str">
        <v>Biomasse et déchets - Alimentation : Traitement à la vapeur - Alimentation, boissons et tabac [METABOLHEAT - National]</v>
      </c>
      <c r="B512" t="str">
        <v>Chaleur utile à 200 °C [METABOLHEAT - National]</v>
      </c>
    </row>
    <row r="513" spans="1:2" x14ac:dyDescent="0.3">
      <c r="A513" t="str">
        <v>Vapeur distribuée - Alimentation : Traitement à la vapeur - Alimentation, boissons et tabac [METABOLHEAT - National]</v>
      </c>
      <c r="B513" t="str">
        <v>Chaleur utile à 200 °C [METABOLHEAT - National]</v>
      </c>
    </row>
    <row r="514" spans="1:2" x14ac:dyDescent="0.3">
      <c r="A514" t="str">
        <v>Solides - Alimentation : Séchage thermique - Alimentation : Séchage - Alimentation, boissons et tabac [METABOLHEAT - National]</v>
      </c>
      <c r="B514" t="str">
        <v>Chaleur utile à 200 °C [METABOLHEAT - National]</v>
      </c>
    </row>
    <row r="515" spans="1:2" x14ac:dyDescent="0.3">
      <c r="A515" t="str">
        <v>GPL - Alimentation : Séchage thermique - Alimentation : Séchage - Alimentation, boissons et tabac [METABOLHEAT - National]</v>
      </c>
      <c r="B515" t="str">
        <v>Chaleur utile à 200 °C [METABOLHEAT - National]</v>
      </c>
    </row>
    <row r="516" spans="1:2" x14ac:dyDescent="0.3">
      <c r="A516" t="str">
        <v>Gazole et biocarburants liquides - Alimentation : Séchage thermique - Alimentation : Séchage - Alimentation, boissons et tabac [METABOLHEAT - National]</v>
      </c>
      <c r="B516" t="str">
        <v>Chaleur utile à 200 °C [METABOLHEAT - National]</v>
      </c>
    </row>
    <row r="517" spans="1:2" x14ac:dyDescent="0.3">
      <c r="A517" t="str">
        <v>Fioul - Alimentation : Séchage thermique - Alimentation : Séchage - Alimentation, boissons et tabac [METABOLHEAT - National]</v>
      </c>
      <c r="B517" t="str">
        <v>Chaleur utile à 200 °C [METABOLHEAT - National]</v>
      </c>
    </row>
    <row r="518" spans="1:2" x14ac:dyDescent="0.3">
      <c r="A518" t="str">
        <v>Gaz naturel et biogaz - Alimentation : Séchage thermique - Alimentation : Séchage - Alimentation, boissons et tabac [METABOLHEAT - National]</v>
      </c>
      <c r="B518" t="str">
        <v>Chaleur utile à 200 °C [METABOLHEAT - National]</v>
      </c>
    </row>
    <row r="519" spans="1:2" x14ac:dyDescent="0.3">
      <c r="A519" t="str">
        <v>Solides - Alimentation : Séchage à la vapeur - Alimentation : Séchage - Alimentation, boissons et tabac [METABOLHEAT - National]</v>
      </c>
      <c r="B519" t="str">
        <v>Chaleur utile à 200 °C [METABOLHEAT - National]</v>
      </c>
    </row>
    <row r="520" spans="1:2" x14ac:dyDescent="0.3">
      <c r="A520" t="str">
        <v>Gaz de raffinerie - Alimentation : Séchage à la vapeur - Alimentation : Séchage - Alimentation, boissons et tabac [METABOLHEAT - National]</v>
      </c>
      <c r="B520" t="str">
        <v>Chaleur utile à 200 °C [METABOLHEAT - National]</v>
      </c>
    </row>
    <row r="521" spans="1:2" x14ac:dyDescent="0.3">
      <c r="A521" t="str">
        <v>GPL - Alimentation : Vapeur Séchage - Alimentation : Séchage - Alimentation, boissons et tabac [METABOLHEAT - National]</v>
      </c>
      <c r="B521" t="str">
        <v>Chaleur utile à 200 °C [METABOLHEAT - National]</v>
      </c>
    </row>
    <row r="522" spans="1:2" x14ac:dyDescent="0.3">
      <c r="A522" t="str">
        <v>Gazole et biocarburants liquides - Alimentation : Séchage à la vapeur - Alimentation : Séchage - Alimentation, boissons et tabac [METABOLHEAT - National]</v>
      </c>
      <c r="B522" t="str">
        <v>Chaleur utile à 200 °C [METABOLHEAT - National]</v>
      </c>
    </row>
    <row r="523" spans="1:2" x14ac:dyDescent="0.3">
      <c r="A523" t="str">
        <v>Fioul - Alimentation : Séchage à la vapeur - Alimentation : Séchage - Alimentation, boissons et tabac [METABOLHEAT - National]</v>
      </c>
      <c r="B523" t="str">
        <v>Chaleur utile à 200 °C [METABOLHEAT - National]</v>
      </c>
    </row>
    <row r="524" spans="1:2" x14ac:dyDescent="0.3">
      <c r="A524" t="str">
        <v>Autres liquides - Alimentation : Séchage à la vapeur - Alimentation : Séchage - Alimentation, boissons et tabac [METABOLHEAT - National]</v>
      </c>
      <c r="B524" t="str">
        <v>Chaleur utile à 200 °C [METABOLHEAT - National]</v>
      </c>
    </row>
    <row r="525" spans="1:2" x14ac:dyDescent="0.3">
      <c r="A525" t="str">
        <v>Gaz naturel et biogaz - Alimentation : Séchage à la vapeur - Alimentation : Séchage - Alimentation, boissons et tabac [METABOLHEAT - National]</v>
      </c>
      <c r="B525" t="str">
        <v>Chaleur utile à 200 °C [METABOLHEAT - National]</v>
      </c>
    </row>
    <row r="526" spans="1:2" x14ac:dyDescent="0.3">
      <c r="A526" t="str">
        <v>Gaz dérivés - Alimentation : Séchage à la vapeur - Alimentation : Séchage - Alimentation, boissons et tabac [METABOLHEAT - National]</v>
      </c>
      <c r="B526" t="str">
        <v>Chaleur utile à 200 °C [METABOLHEAT - National]</v>
      </c>
    </row>
    <row r="527" spans="1:2" x14ac:dyDescent="0.3">
      <c r="A527" t="str">
        <v>Biomasse et déchets - Alimentation : Séchage à la vapeur - Alimentation : Séchage - Alimentation, boissons et tabac [METABOLHEAT - National]</v>
      </c>
      <c r="B527" t="str">
        <v>Chaleur utile à 200 °C [METABOLHEAT - National]</v>
      </c>
    </row>
    <row r="528" spans="1:2" x14ac:dyDescent="0.3">
      <c r="A528" t="str">
        <v>Vapeur distribuée - Alimentation : Séchage à la vapeur - Alimentation : Séchage - Alimentation, boissons et tabac [METABOLHEAT - National]</v>
      </c>
      <c r="B528" t="str">
        <v>Chaleur utile à 200 °C [METABOLHEAT - National]</v>
      </c>
    </row>
    <row r="529" spans="1:2" x14ac:dyDescent="0.3">
      <c r="A529" t="str">
        <v>Alimentation : Séchage électrique - Alimentation : Séchage - Alimentation, boissons et tabac [METABOLHEAT - National]</v>
      </c>
      <c r="B529" t="str">
        <v>Chaleur utile à 200 °C [METABOLHEAT - National]</v>
      </c>
    </row>
    <row r="530" spans="1:2" x14ac:dyDescent="0.3">
      <c r="A530" t="str">
        <v>Alimentation : Lyophilisation - Alimentation : Séchage - Alimentation, boissons et tabac [METABOLHEAT - National]</v>
      </c>
      <c r="B530" t="str">
        <v>Chaleur utile à 200 °C [METABOLHEAT - National]</v>
      </c>
    </row>
    <row r="531" spans="1:2" x14ac:dyDescent="0.3">
      <c r="A531" t="str">
        <v>Alimentation : Séchage par micro-ondes - Alimentation : Séchage - Alimentation, boissons et tabac [METABOLHEAT - National]</v>
      </c>
      <c r="B531" t="str">
        <v>Chaleur utile à 200 °C [METABOLHEAT - National]</v>
      </c>
    </row>
    <row r="532" spans="1:2" x14ac:dyDescent="0.3">
      <c r="A532" t="str">
        <v>Alimentation : Thermique Refroidissement - Alimentation : Refroidissement et réfrigération de procédés - Alimentation, boissons et tabac [METABOLHEAT - National]</v>
      </c>
      <c r="B532" t="str">
        <v>Froid utile à 20 °C [METABOLHEAT - National]</v>
      </c>
    </row>
    <row r="533" spans="1:2" x14ac:dyDescent="0.3">
      <c r="A533" t="str">
        <v>Solides - Alimentation : Refroidissement à la vapeur - Alimentation : Refroidissement et réfrigération de procédés - Alimentation, boissons et tabac [METABOLHEAT - National]</v>
      </c>
      <c r="B533" t="str">
        <v>Froid utile à 20 °C [METABOLHEAT - National]</v>
      </c>
    </row>
    <row r="534" spans="1:2" x14ac:dyDescent="0.3">
      <c r="A534" t="str">
        <v>Gaz de raffinerie - Alimentation : Refroidissement à la vapeur - Alimentation [METABOLHEAT - National]</v>
      </c>
      <c r="B534" t="str">
        <v>Froid utile à 20 °C [METABOLHEAT - National]</v>
      </c>
    </row>
    <row r="535" spans="1:2" x14ac:dyDescent="0.3">
      <c r="A535" t="str">
        <v>GPL - Alimentation : Refroidissement à la vapeur - Alimentation : Refroidissement et réfrigération de procédés - Alimentation, boissons et tabac [METABOLHEAT - National]</v>
      </c>
      <c r="B535" t="str">
        <v>Froid utile à 20 °C [METABOLHEAT - National]</v>
      </c>
    </row>
    <row r="536" spans="1:2" x14ac:dyDescent="0.3">
      <c r="A536" t="str">
        <v>Gazole et biocarburants liquides - Alimentation : Refroidissement à la vapeur - Alimentation : Refroidissement et réfrigération de procédés - Alimentation, boissons et tabac [METABOLHEAT - National]</v>
      </c>
      <c r="B536" t="str">
        <v>Froid utile à 20 °C [METABOLHEAT - National]</v>
      </c>
    </row>
    <row r="537" spans="1:2" x14ac:dyDescent="0.3">
      <c r="A537" t="str">
        <v>Fioul - Alimentation : Refroidissement à la vapeur - Alimentation : Refroidissement et réfrigération de procédés - Alimentation, boissons et tabac [METABOLHEAT - National]</v>
      </c>
      <c r="B537" t="str">
        <v>Froid utile à 20 °C [METABOLHEAT - National]</v>
      </c>
    </row>
    <row r="538" spans="1:2" x14ac:dyDescent="0.3">
      <c r="A538" t="str">
        <v>Autres liquides - Alimentation : Refroidissement à la vapeur - Alimentation : Refroidissement et réfrigération de procédés - Alimentation, boissons et tabac [METABOLHEAT - National]</v>
      </c>
      <c r="B538" t="str">
        <v>Froid utile à 20 °C [METABOLHEAT - National]</v>
      </c>
    </row>
    <row r="539" spans="1:2" x14ac:dyDescent="0.3">
      <c r="A539" t="str">
        <v>Gaz naturel et biogaz - Alimentation : Refroidissement à la vapeur - Alimentation : Refroidissement et réfrigération de procédés - Alimentation, boissons et tabac [METABOLHEAT - National]</v>
      </c>
      <c r="B539" t="str">
        <v>Froid utile à 20 °C [METABOLHEAT - National]</v>
      </c>
    </row>
    <row r="540" spans="1:2" x14ac:dyDescent="0.3">
      <c r="A540" t="str">
        <v>Gaz dérivés - Alimentation : Refroidissement à la vapeur - Alimentation : Refroidissement et réfrigération de procédés - Alimentation, boissons et tabac [METABOLHEAT - National]</v>
      </c>
      <c r="B540" t="str">
        <v>Froid utile à 20 °C [METABOLHEAT - National]</v>
      </c>
    </row>
    <row r="541" spans="1:2" x14ac:dyDescent="0.3">
      <c r="A541" t="str">
        <v>Biomasse et déchets - Alimentation : Refroidissement à la vapeur - Alimentation : Refroidissement et réfrigération de procédés - Alimentation, boissons et tabac [METABOLHEAT - National]</v>
      </c>
      <c r="B541" t="str">
        <v>Froid utile à 20 °C [METABOLHEAT - National]</v>
      </c>
    </row>
    <row r="542" spans="1:2" x14ac:dyDescent="0.3">
      <c r="A542" t="str">
        <v>Vapeur distribuée - Alimentation : Refroidissement à la vapeur - Alimentation : Refroidissement et réfrigération de procédés - Alimentation, boissons et tabac [METABOLHEAT - National]</v>
      </c>
      <c r="B542" t="str">
        <v>Froid utile à 20 °C [METABOLHEAT - National]</v>
      </c>
    </row>
    <row r="543" spans="1:2" x14ac:dyDescent="0.3">
      <c r="A543" t="str">
        <v>Alimentation : Refroidissement électrique - Alimentation : Refroidissement et réfrigération de procédés - Alimentation, boissons et tabac [METABOLHEAT - National]</v>
      </c>
      <c r="B543" t="str">
        <v>Froid utile à 20 °C [METABOLHEAT - National]</v>
      </c>
    </row>
    <row r="544" spans="1:2" x14ac:dyDescent="0.3">
      <c r="A544" t="str">
        <v>Alimentation : Machines électriques - Alimentation, boissons et du tabac [METABOLHEAT - National]</v>
      </c>
      <c r="B544" t="str">
        <v>Travail de machine [METABOLHEAT - National]</v>
      </c>
    </row>
    <row r="545" spans="1:2" x14ac:dyDescent="0.3">
      <c r="A545" t="str">
        <v>Éclairage - Matériel de transport [METABOLHEAT - National]</v>
      </c>
      <c r="B545" t="str">
        <v>Lumière [METABOLHEAT - National]</v>
      </c>
    </row>
    <row r="546" spans="1:2" x14ac:dyDescent="0.3">
      <c r="A546" t="str">
        <v>Compresseurs d'air - Matériel de transport [METABOLHEAT - National]</v>
      </c>
      <c r="B546" t="str">
        <v>Air haute pression [METABOLHEAT - National]</v>
      </c>
    </row>
    <row r="547" spans="1:2" x14ac:dyDescent="0.3">
      <c r="A547" t="str">
        <v>Moteurs d'entraînement - Matériel de transport [METABOLHEAT - National]</v>
      </c>
      <c r="B547" t="str">
        <v>Entraînement mécanique [METABOLHEAT - National]</v>
      </c>
    </row>
    <row r="548" spans="1:2" x14ac:dyDescent="0.3">
      <c r="A548" t="str">
        <v>Ventilateurs et pompes - Matériel de transport [METABOLHEAT - National]</v>
      </c>
      <c r="B548" t="str">
        <v>Energie cinétique [METABOLHEAT - National]</v>
      </c>
    </row>
    <row r="549" spans="1:2" x14ac:dyDescent="0.3">
      <c r="A549" t="str">
        <v>Gazole et biocarburants liquides - Chaleur basse enthalpie - Matériel de transport [METABOLHEAT - National]</v>
      </c>
      <c r="B549" t="str">
        <v>Chaleur utile à 20 °C [METABOLHEAT - National]</v>
      </c>
    </row>
    <row r="550" spans="1:2" x14ac:dyDescent="0.3">
      <c r="A550" t="str">
        <v>Gaz naturel et biogaz - Chaleur basse enthalpie - Matériel de transport [METABOLHEAT - National]</v>
      </c>
      <c r="B550" t="str">
        <v>Chaleur utile à 20 °C [METABOLHEAT - National]</v>
      </c>
    </row>
    <row r="551" spans="1:2" x14ac:dyDescent="0.3">
      <c r="A551" t="str">
        <v>Solaire et géothermie - Chaleur basse enthalpie - Matériel de transport [METABOLHEAT - National]</v>
      </c>
      <c r="B551" t="str">
        <v>Chaleur utile à 20 °C [METABOLHEAT - National]</v>
      </c>
    </row>
    <row r="552" spans="1:2" x14ac:dyDescent="0.3">
      <c r="A552" t="str">
        <v>Chaleur ambiante - Chaleur basse enthalpie - Matériel de transport [METABOLHEAT - National]</v>
      </c>
      <c r="B552" t="str">
        <v>Chaleur utile à 20 °C [METABOLHEAT - National]</v>
      </c>
    </row>
    <row r="553" spans="1:2" x14ac:dyDescent="0.3">
      <c r="A553" t="str">
        <v>Électricité - Chaleur basse enthalpie - Matériel de transport [METABOLHEAT - National]</v>
      </c>
      <c r="B553" t="str">
        <v>Chaleur utile à 20 °C [METABOLHEAT - National]</v>
      </c>
    </row>
    <row r="554" spans="1:2" x14ac:dyDescent="0.3">
      <c r="A554" t="str">
        <v>Solides - Éq. trans. : Fonderies thermiques - Éq. trans. : Fonderies - Matériel de transport [METABOLHEAT - National]</v>
      </c>
      <c r="B554" t="str">
        <v>Chaleur utile à 200 °C [METABOLHEAT - National]</v>
      </c>
    </row>
    <row r="555" spans="1:2" x14ac:dyDescent="0.3">
      <c r="A555" t="str">
        <v>GPL - Éq. trans. : Fonderies thermiques - Éq. trans. : Fonderies - Matériel de transport [METABOLHEAT - National]</v>
      </c>
      <c r="B555" t="str">
        <v>Chaleur utile à 200 °C [METABOLHEAT - National]</v>
      </c>
    </row>
    <row r="556" spans="1:2" x14ac:dyDescent="0.3">
      <c r="A556" t="str">
        <v>Gazole et biocarburants liquides - Éq. trans. : Fonderies thermiques - Éq. trans. : Fonderies - Matériel de transport Éq. : Fonderies - Matériel de transport [METABOLHEAT - National]</v>
      </c>
      <c r="B556" t="str">
        <v>Chaleur utile à 200 °C [METABOLHEAT - National]</v>
      </c>
    </row>
    <row r="557" spans="1:2" x14ac:dyDescent="0.3">
      <c r="A557" t="str">
        <v>Fioul - Éq. trans. : Thermique Fonderies - Éq. trans. : Fonderies - Matériel de transport [METABOLHEAT - National]</v>
      </c>
      <c r="B557" t="str">
        <v>Chaleur utile à 200 °C [METABOLHEAT - National]</v>
      </c>
    </row>
    <row r="558" spans="1:2" x14ac:dyDescent="0.3">
      <c r="A558" t="str">
        <v>Gaz naturel et biogaz - Éq. trans. : Thermique Fonderies - Éq. trans. : Fonderies - Matériel de transport [METABOLHEAT - National]</v>
      </c>
      <c r="B558" t="str">
        <v>Chaleur utile à 200 °C [METABOLHEAT - National]</v>
      </c>
    </row>
    <row r="559" spans="1:2" x14ac:dyDescent="0.3">
      <c r="A559" t="str">
        <v>Éq. trans. : Électrique Fonderies - Éq. trans. : Fonderies - Matériel de transport [METABOLHEAT - National]</v>
      </c>
      <c r="B559" t="str">
        <v>Chaleur utile à 200 °C [METABOLHEAT - National]</v>
      </c>
    </row>
    <row r="560" spans="1:2" x14ac:dyDescent="0.3">
      <c r="A560" t="str">
        <v>Éq. trans. : Raccordement thermique - Éq. trans. : Techniques de raccordement - Matériel de transport [METABOLHEAT - National]</v>
      </c>
      <c r="B560" t="str">
        <v>Chaleur utile à 200 °C [METABOLHEAT - National]</v>
      </c>
    </row>
    <row r="561" spans="1:2" x14ac:dyDescent="0.3">
      <c r="A561" t="str">
        <v>Éq. trans. : Raccordement électrique - Éq. trans. : Techniques de raccordement - Matériel de transport [METABOLHEAT - National]</v>
      </c>
      <c r="B561" t="str">
        <v>Chaleur utile à 200 °C [METABOLHEAT - National]</v>
      </c>
    </row>
    <row r="562" spans="1:2" x14ac:dyDescent="0.3">
      <c r="A562" t="str">
        <v>Solides - Éq. trans. : Traitement thermique - Thermique - Éq. trans. : Traitement thermique - Matériel de transport [METABOLHEAT - National]</v>
      </c>
      <c r="B562" t="str">
        <v>Chaleur utile à 200 °C [METABOLHEAT - National]</v>
      </c>
    </row>
    <row r="563" spans="1:2" x14ac:dyDescent="0.3">
      <c r="A563" t="str">
        <v>GPL - Éq. trans. : Traitement thermique - Thermique - Éq. trans. : Traitement thermique - Matériel de transport [METABOLHEAT - National]</v>
      </c>
      <c r="B563" t="str">
        <v>Chaleur utile à 200 °C [METABOLHEAT - National]</v>
      </c>
    </row>
    <row r="564" spans="1:2" x14ac:dyDescent="0.3">
      <c r="A564" t="str">
        <v>Gazole et biocarburants liquides - Éq. trans. Éq. : Traitement thermique - Thermique - Éq. trans. : Traitement thermique - Matériel de transport [METABOLHEAT - National]</v>
      </c>
      <c r="B564" t="str">
        <v>Chaleur utile à 200 °C [METABOLHEAT - National]</v>
      </c>
    </row>
    <row r="565" spans="1:2" x14ac:dyDescent="0.3">
      <c r="A565" t="str">
        <v>Fioul - Éq. trans. : Traitement thermique - Thermique - Éq. trans. : Traitement thermique - Matériel de transport [METABOLHEAT - National]</v>
      </c>
      <c r="B565" t="str">
        <v>Chaleur utile à 200 °C [METABOLHEAT - National]</v>
      </c>
    </row>
    <row r="566" spans="1:2" x14ac:dyDescent="0.3">
      <c r="A566" t="str">
        <v>Gaz naturel et biogaz - Éq. trans. : Traitement thermique - Thermique - Éq. trans. : Traitement thermique - Matériel de transport [METABOLHEAT - National]</v>
      </c>
      <c r="B566" t="str">
        <v>Chaleur utile à 200 °C [METABOLHEAT - National]</v>
      </c>
    </row>
    <row r="567" spans="1:2" x14ac:dyDescent="0.3">
      <c r="A567" t="str">
        <v>Éq. trans. : Traitement thermique - Électrique - Éq. trans. : Traitement thermique - Matériel de transport [METABOLHEAT - National]</v>
      </c>
      <c r="B567" t="str">
        <v>Chaleur utile à 200 °C [METABOLHEAT - National]</v>
      </c>
    </row>
    <row r="568" spans="1:2" x14ac:dyDescent="0.3">
      <c r="A568" t="str">
        <v>Solides - Éq. trans. : Traitement vapeur - Matériel de transport [METABOLHEAT - National]</v>
      </c>
      <c r="B568" t="str">
        <v>Chaleur utile à 200 °C [METABOLHEAT - National]</v>
      </c>
    </row>
    <row r="569" spans="1:2" x14ac:dyDescent="0.3">
      <c r="A569" t="str">
        <v>Gaz de raffinerie - Éq. trans. : Traitement vapeur - Matériel de transport [METABOLHEAT - National]</v>
      </c>
      <c r="B569" t="str">
        <v>Chaleur utile à 200 °C [METABOLHEAT - National]</v>
      </c>
    </row>
    <row r="570" spans="1:2" x14ac:dyDescent="0.3">
      <c r="A570" t="str">
        <v>GPL - Éq. trans. : Traitement vapeur - Matériel de transport [METABOLHEAT - National]</v>
      </c>
      <c r="B570" t="str">
        <v>Chaleur utile à 200 °C [METABOLHEAT - National]</v>
      </c>
    </row>
    <row r="571" spans="1:2" x14ac:dyDescent="0.3">
      <c r="A571" t="str">
        <v>Gazole et biocarburants liquides - Éq. trans. : Traitement vapeur - Matériel de transport [METABOLHEAT - National]</v>
      </c>
      <c r="B571" t="str">
        <v>Chaleur utile à 200 °C [METABOLHEAT - National]</v>
      </c>
    </row>
    <row r="572" spans="1:2" x14ac:dyDescent="0.3">
      <c r="A572" t="str">
        <v>Fioul - Éq. trans. : Traitement vapeur - Matériel de transport [METABOLHEAT - National]</v>
      </c>
      <c r="B572" t="str">
        <v>Chaleur utile à 200 °C [METABOLHEAT - National]</v>
      </c>
    </row>
    <row r="573" spans="1:2" x14ac:dyDescent="0.3">
      <c r="A573" t="str">
        <v>Autres liquides - Éq. trans. : Traitement vapeur - Matériel de transport [METABOLHEAT - National]</v>
      </c>
      <c r="B573" t="str">
        <v>Chaleur utile à 200 °C [METABOLHEAT - National]</v>
      </c>
    </row>
    <row r="574" spans="1:2" x14ac:dyDescent="0.3">
      <c r="A574" t="str">
        <v>Gaz naturel et biogaz - Éq. trans. : Traitement vapeur - Matériel de transport [METABOLHEAT - National]</v>
      </c>
      <c r="B574" t="str">
        <v>Chaleur utile à 200 °C [METABOLHEAT - National]</v>
      </c>
    </row>
    <row r="575" spans="1:2" x14ac:dyDescent="0.3">
      <c r="A575" t="str">
        <v>Gaz dérivés - Éq. trans. Éq. : Traitement de la vapeur - Équipements de transport [METABOLHEAT - National]</v>
      </c>
      <c r="B575" t="str">
        <v>Chaleur utile à 200 °C [METABOLHEAT - National]</v>
      </c>
    </row>
    <row r="576" spans="1:2" x14ac:dyDescent="0.3">
      <c r="A576" t="str">
        <v>Biomasse et déchets - Éq. trans. : Traitement de la vapeur - Équipements de transport [METABOLHEAT - National]</v>
      </c>
      <c r="B576" t="str">
        <v>Chaleur utile à 200 °C [METABOLHEAT - National]</v>
      </c>
    </row>
    <row r="577" spans="1:2" x14ac:dyDescent="0.3">
      <c r="A577" t="str">
        <v>Vapeur distribuée - Éq. trans. : Traitement de la vapeur - Équipements de transport [METABOLHEAT - National]</v>
      </c>
      <c r="B577" t="str">
        <v>Chaleur utile à 200 °C [METABOLHEAT - National]</v>
      </c>
    </row>
    <row r="578" spans="1:2" x14ac:dyDescent="0.3">
      <c r="A578" t="str">
        <v>Éq. trans. : Machines générales - Équipements de transport [METABOLHEAT - National]</v>
      </c>
      <c r="B578" t="str">
        <v>Travail de machine [METABOLHEAT - National]</v>
      </c>
    </row>
    <row r="579" spans="1:2" x14ac:dyDescent="0.3">
      <c r="A579" t="str">
        <v>Éq. trans. : Finition des produits - Équipements de transport [METABOLHEAT - National]</v>
      </c>
      <c r="B579" t="str">
        <v>Travail de machine [METABOLHEAT - National]</v>
      </c>
    </row>
    <row r="580" spans="1:2" x14ac:dyDescent="0.3">
      <c r="A580" t="str">
        <v>Éclairage - Équipements de machines [METABOLHEAT - National]</v>
      </c>
      <c r="B580" t="str">
        <v>Lumière [METABOLHEAT - National]</v>
      </c>
    </row>
    <row r="581" spans="1:2" x14ac:dyDescent="0.3">
      <c r="A581" t="str">
        <v>Compresseurs d'air - Équipements de machines [METABOLHEAT - National]</v>
      </c>
      <c r="B581" t="str">
        <v>Air haute pression [METABOLHEAT - National]</v>
      </c>
    </row>
    <row r="582" spans="1:2" x14ac:dyDescent="0.3">
      <c r="A582" t="str">
        <v>Entraînements de moteurs - Équipements de machines [METABOLHEAT - National]</v>
      </c>
      <c r="B582" t="str">
        <v>Entraînement mécanique [METABOLHEAT - National]</v>
      </c>
    </row>
    <row r="583" spans="1:2" x14ac:dyDescent="0.3">
      <c r="A583" t="str">
        <v>Ventilateurs et pompes - Équipements de machines [METABOLHEAT - National]</v>
      </c>
      <c r="B583" t="str">
        <v>Energie cinétique [METABOLHEAT - National]</v>
      </c>
    </row>
    <row r="584" spans="1:2" x14ac:dyDescent="0.3">
      <c r="A584" t="str">
        <v>Gazole et biocarburants liquides - Chaleur basse enthalpie - Équipements de machines [METABOLHEAT - National]</v>
      </c>
      <c r="B584" t="str">
        <v>Chaleur utile à 20 °C [METABOLHEAT - National]</v>
      </c>
    </row>
    <row r="585" spans="1:2" x14ac:dyDescent="0.3">
      <c r="A585" t="str">
        <v>Gaz naturel et biogaz - Chaleur basse enthalpie - Équipements de machines [METABOLHEAT - National]</v>
      </c>
      <c r="B585" t="str">
        <v>Chaleur utile à 20 °C [METABOLHEAT - National]</v>
      </c>
    </row>
    <row r="586" spans="1:2" x14ac:dyDescent="0.3">
      <c r="A586" t="str">
        <v>Solaire et géothermie - Chaleur basse enthalpie - Équipements de machines [METABOLHEAT - National]</v>
      </c>
      <c r="B586" t="str">
        <v>Chaleur utile à 20 °C [METABOLHEAT - National]</v>
      </c>
    </row>
    <row r="587" spans="1:2" x14ac:dyDescent="0.3">
      <c r="A587" t="str">
        <v>Chaleur ambiante - Chaleur basse enthalpie - Équipements de machines [METABOLHEAT - National]</v>
      </c>
      <c r="B587" t="str">
        <v>Chaleur utile à 20 °C [METABOLHEAT - National]</v>
      </c>
    </row>
    <row r="588" spans="1:2" x14ac:dyDescent="0.3">
      <c r="A588" t="str">
        <v>Électricité - Chaleur basse enthalpie - Équipements de machines [METABOLHEAT - National]</v>
      </c>
      <c r="B588" t="str">
        <v>Chaleur utile à 20 °C [METABOLHEAT - National]</v>
      </c>
    </row>
    <row r="589" spans="1:2" x14ac:dyDescent="0.3">
      <c r="A589" t="str">
        <v>Solides - Éq. mach. : Fonderies thermiques - Éq. mach. : Fonderies - Équipements de machines [METABOLHEAT - National]</v>
      </c>
      <c r="B589" t="str">
        <v>Chaleur utile à 200 °C [METABOLHEAT - National]</v>
      </c>
    </row>
    <row r="590" spans="1:2" x14ac:dyDescent="0.3">
      <c r="A590" t="str">
        <v>GPL - Éq. mach. : Fonderies thermiques - Éq. mach. : Fonderies - Équipements de machines [METABOLHEAT - National]</v>
      </c>
      <c r="B590" t="str">
        <v>Chaleur utile à 200 °C [METABOLHEAT - National]</v>
      </c>
    </row>
    <row r="591" spans="1:2" x14ac:dyDescent="0.3">
      <c r="A591" t="str">
        <v>Gazole et biocarburants liquides - Éq. mach. : Fonderies thermiques - Éq. mach. Éq. : Fonderies - Équipements de machines [METABOLHEAT - National]</v>
      </c>
      <c r="B591" t="str">
        <v>Chaleur utile à 200 °C [METABOLHEAT - National]</v>
      </c>
    </row>
    <row r="592" spans="1:2" x14ac:dyDescent="0.3">
      <c r="A592" t="str">
        <v>Fioul - Éq. Mach. : Thermique Fonderies - Éq. Mach. : Fonderies - Équipements de machines [METABOLHEAT - National]</v>
      </c>
      <c r="B592" t="str">
        <v>Chaleur utile à 200 °C [METABOLHEAT - National]</v>
      </c>
    </row>
    <row r="593" spans="1:2" x14ac:dyDescent="0.3">
      <c r="A593" t="str">
        <v>Gaz naturel et biogaz - Éq. Mach. : Thermique Fonderies - Éq. Mach. : Fonderies - Équipements de machines [METABOLHEAT - National]</v>
      </c>
      <c r="B593" t="str">
        <v>Chaleur utile à 200 °C [METABOLHEAT - National]</v>
      </c>
    </row>
    <row r="594" spans="1:2" x14ac:dyDescent="0.3">
      <c r="A594" t="str">
        <v>Éq. Mach. : Électrique Fonderies - Éq. Mach. : Fonderies - Équipements de machines [METABOLHEAT - National]</v>
      </c>
      <c r="B594" t="str">
        <v>Chaleur utile à 200 °C [METABOLHEAT - National]</v>
      </c>
    </row>
    <row r="595" spans="1:2" x14ac:dyDescent="0.3">
      <c r="A595" t="str">
        <v>Éq. Mach. : Connexion thermique - Éq. Mach. : Techniques de connexion - Équipements de machines [METABOLHEAT - National]</v>
      </c>
      <c r="B595" t="str">
        <v>Chaleur utile à 200 °C [METABOLHEAT - National]</v>
      </c>
    </row>
    <row r="596" spans="1:2" x14ac:dyDescent="0.3">
      <c r="A596" t="str">
        <v>Éq. Mach. : Connexion électrique - Éq. Mach. : Techniques de connexion - Équipements de machines [METABOLHEAT - National]</v>
      </c>
      <c r="B596" t="str">
        <v>Chaleur utile à 200 °C [METABOLHEAT - National]</v>
      </c>
    </row>
    <row r="597" spans="1:2" x14ac:dyDescent="0.3">
      <c r="A597" t="str">
        <v>Solides - Éq. Mach. : Traitement thermique - Thermique - Éq. Mach. : Traitement thermique - Équipements de machines [METABOLHEAT - National]</v>
      </c>
      <c r="B597" t="str">
        <v>Chaleur utile à 200 °C [METABOLHEAT - National]</v>
      </c>
    </row>
    <row r="598" spans="1:2" x14ac:dyDescent="0.3">
      <c r="A598" t="str">
        <v>GPL - Éq. Mach. : Traitement thermique - Thermique - Éq. Mach. Éq. : Traitement thermique - Équipements de machines [METABOLHEAT - National]</v>
      </c>
      <c r="B598" t="str">
        <v>Chaleur utile à 200 °C [METABOLHEAT - National]</v>
      </c>
    </row>
    <row r="599" spans="1:2" x14ac:dyDescent="0.3">
      <c r="A599" t="str">
        <v>Gazole et biocarburants liquides - Éq. Mach. : Traitement thermique - Thermique - Éq. Mach. : Traitement thermique - Équipements de machines [METABOLHEAT - National]</v>
      </c>
      <c r="B599" t="str">
        <v>Chaleur utile à 200 °C [METABOLHEAT - National]</v>
      </c>
    </row>
    <row r="600" spans="1:2" x14ac:dyDescent="0.3">
      <c r="A600" t="str">
        <v>Fioul - Éq. Mach. : Traitement thermique - Thermique - Éq. Mach. : Traitement thermique - Équipements de machines [METABOLHEAT - National]</v>
      </c>
      <c r="B600" t="str">
        <v>Chaleur utile à 200 °C [METABOLHEAT - National]</v>
      </c>
    </row>
    <row r="601" spans="1:2" x14ac:dyDescent="0.3">
      <c r="A601" t="str">
        <v>Gaz naturel et biogaz - Éq. Mach. : Traitement thermique - Thermique - Éq. Mach. : Traitement thermique - Équipements de machines [METABOLHEAT - National]</v>
      </c>
      <c r="B601" t="str">
        <v>Chaleur utile à 200 °C [METABOLHEAT - National]</v>
      </c>
    </row>
    <row r="602" spans="1:2" x14ac:dyDescent="0.3">
      <c r="A602" t="str">
        <v>Éq. Mach. : Traitement thermique - Électrique - Éq. Mach. : Traitement thermique - Équipements de machines [METABOLHEAT - National]</v>
      </c>
      <c r="B602" t="str">
        <v>Chaleur utile à 200 °C [METABOLHEAT - National]</v>
      </c>
    </row>
    <row r="603" spans="1:2" x14ac:dyDescent="0.3">
      <c r="A603" t="str">
        <v>Solides - Éq. Mach. : Traitement vapeur - Équipements de machines [METABOLHEAT - National]</v>
      </c>
      <c r="B603" t="str">
        <v>Chaleur utile à 200 °C [METABOLHEAT - National]</v>
      </c>
    </row>
    <row r="604" spans="1:2" x14ac:dyDescent="0.3">
      <c r="A604" t="str">
        <v>Gaz de raffinerie - Éq. Mach. : Traitement vapeur - Équipements de machines [METABOLHEAT - National]</v>
      </c>
      <c r="B604" t="str">
        <v>Chaleur utile à 200 °C [METABOLHEAT - National]</v>
      </c>
    </row>
    <row r="605" spans="1:2" x14ac:dyDescent="0.3">
      <c r="A605" t="str">
        <v>GPL - Éq. Mach. : Traitement vapeur - Équipements de machines [METABOLHEAT - National]</v>
      </c>
      <c r="B605" t="str">
        <v>Chaleur utile à 200 °C [METABOLHEAT - National]</v>
      </c>
    </row>
    <row r="606" spans="1:2" x14ac:dyDescent="0.3">
      <c r="A606" t="str">
        <v>Gazole et biocarburants liquides - Éq. Mach. : Traitement vapeur - Équipements de machines [METABOLHEAT - National]</v>
      </c>
      <c r="B606" t="str">
        <v>Chaleur utile à 200 °C [METABOLHEAT - National]</v>
      </c>
    </row>
    <row r="607" spans="1:2" x14ac:dyDescent="0.3">
      <c r="A607" t="str">
        <v>Fioul - Éq. Mach. : Traitement vapeur - Équipements de machines [METABOLHEAT - National]</v>
      </c>
      <c r="B607" t="str">
        <v>Chaleur utile à 200 °C [METABOLHEAT - National]</v>
      </c>
    </row>
    <row r="608" spans="1:2" x14ac:dyDescent="0.3">
      <c r="A608" t="str">
        <v>Autres liquides - Éq. Mach. Éq. : Traitement de la vapeur - Équipements mécaniques [METABOLHEAT - National]</v>
      </c>
      <c r="B608" t="str">
        <v>Chaleur utile à 200 °C [METABOLHEAT - National]</v>
      </c>
    </row>
    <row r="609" spans="1:2" x14ac:dyDescent="0.3">
      <c r="A609" t="str">
        <v>Gaz naturel et biogaz - Éq. Mach. : Traitement de la vapeur - Équipements mécaniques [METABOLHEAT - National]</v>
      </c>
      <c r="B609" t="str">
        <v>Chaleur utile à 200 °C [METABOLHEAT - National]</v>
      </c>
    </row>
    <row r="610" spans="1:2" x14ac:dyDescent="0.3">
      <c r="A610" t="str">
        <v>Gaz dérivés - Éq. Mach. : Traitement de la vapeur - Équipements mécaniques [METABOLHEAT - National]</v>
      </c>
      <c r="B610" t="str">
        <v>Chaleur utile à 200 °C [METABOLHEAT - National]</v>
      </c>
    </row>
    <row r="611" spans="1:2" x14ac:dyDescent="0.3">
      <c r="A611" t="str">
        <v>Biomasse et déchets - Éq. Mach. : Traitement de la vapeur - Équipements mécaniques [METABOLHEAT - National]</v>
      </c>
      <c r="B611" t="str">
        <v>Chaleur utile à 200 °C [METABOLHEAT - National]</v>
      </c>
    </row>
    <row r="612" spans="1:2" x14ac:dyDescent="0.3">
      <c r="A612" t="str">
        <v>Vapeur distribuée - Éq. Mach. : Traitement de la vapeur - Équipements mécaniques [METABOLHEAT - National]</v>
      </c>
      <c r="B612" t="str">
        <v>Chaleur utile à 200 °C [METABOLHEAT - National]</v>
      </c>
    </row>
    <row r="613" spans="1:2" x14ac:dyDescent="0.3">
      <c r="A613" t="str">
        <v>Éq. Mach. : Machines générales - Équipements mécaniques [METABOLHEAT - National]</v>
      </c>
      <c r="B613" t="str">
        <v>Travail de machine [METABOLHEAT - National]</v>
      </c>
    </row>
    <row r="614" spans="1:2" x14ac:dyDescent="0.3">
      <c r="A614" t="str">
        <v>Éq. Mach. : Finition des produits - Équipements mécaniques [METABOLHEAT - National]</v>
      </c>
      <c r="B614" t="str">
        <v>Travail de machine [METABOLHEAT - National]</v>
      </c>
    </row>
    <row r="615" spans="1:2" x14ac:dyDescent="0.3">
      <c r="A615" t="str">
        <v>Éclairage - Textiles et cuir [METABOLHEAT - National]</v>
      </c>
      <c r="B615" t="str">
        <v>Lumière [METABOLHEAT - National]</v>
      </c>
    </row>
    <row r="616" spans="1:2" x14ac:dyDescent="0.3">
      <c r="A616" t="str">
        <v>Compresseurs d'air - Textiles et cuir [METABOLHEAT - National]</v>
      </c>
      <c r="B616" t="str">
        <v>Air haute pression [METABOLHEAT - National]</v>
      </c>
    </row>
    <row r="617" spans="1:2" x14ac:dyDescent="0.3">
      <c r="A617" t="str">
        <v>Moteurs d'entraînement - Textiles et cuir [METABOLHEAT - National]</v>
      </c>
      <c r="B617" t="str">
        <v>Entraînement mécanique [METABOLHEAT - National]</v>
      </c>
    </row>
    <row r="618" spans="1:2" x14ac:dyDescent="0.3">
      <c r="A618" t="str">
        <v>Ventilateurs et pompes - Textiles et cuir [METABOLHEAT - National]</v>
      </c>
      <c r="B618" t="str">
        <v>Energie cinétique [METABOLHEAT - National]</v>
      </c>
    </row>
    <row r="619" spans="1:2" x14ac:dyDescent="0.3">
      <c r="A619" t="str">
        <v>Gazole et biocarburants liquides - Chaleur basse enthalpie - Textiles et cuir [METABOLHEAT - National]</v>
      </c>
      <c r="B619" t="str">
        <v>Chaleur utile à 20 °C [METABOLHEAT - National]</v>
      </c>
    </row>
    <row r="620" spans="1:2" x14ac:dyDescent="0.3">
      <c r="A620" t="str">
        <v>Gaz naturel et biogaz - Chaleur basse enthalpie - Textiles et cuir [METABOLHEAT - National]</v>
      </c>
      <c r="B620" t="str">
        <v>Chaleur utile à 20 °C [METABOLHEAT - National]</v>
      </c>
    </row>
    <row r="621" spans="1:2" x14ac:dyDescent="0.3">
      <c r="A621" t="str">
        <v>Solaire et géothermie - Chaleur basse enthalpie - Textiles et cuir [METABOLHEAT - National]</v>
      </c>
      <c r="B621" t="str">
        <v>Chaleur utile à 20 °C [METABOLHEAT - National]</v>
      </c>
    </row>
    <row r="622" spans="1:2" x14ac:dyDescent="0.3">
      <c r="A622" t="str">
        <v>Chaleur ambiante - Chaleur basse enthalpie - Textiles et cuir [METABOLHEAT - National]</v>
      </c>
      <c r="B622" t="str">
        <v>Chaleur utile à 20 °C [METABOLHEAT - National]</v>
      </c>
    </row>
    <row r="623" spans="1:2" x14ac:dyDescent="0.3">
      <c r="A623" t="str">
        <v>Électricité - Chaleur basse enthalpie - Textiles et cuir [METABOLHEAT - National]</v>
      </c>
      <c r="B623" t="str">
        <v>Chaleur utile à 20 °C [METABOLHEAT - National]</v>
      </c>
    </row>
    <row r="624" spans="1:2" x14ac:dyDescent="0.3">
      <c r="A624" t="str">
        <v>Solides - Textiles : Prétraitement à la vapeur - Textiles et cuir [METABOLHEAT - National]</v>
      </c>
      <c r="B624" t="str">
        <v>Chaleur utile à 200 °C [METABOLHEAT - National]</v>
      </c>
    </row>
    <row r="625" spans="1:2" x14ac:dyDescent="0.3">
      <c r="A625" t="str">
        <v>Gaz de raffinerie - Textiles : Prétraitement à la vapeur - Textiles et cuir [METABOLHEAT - National]</v>
      </c>
      <c r="B625" t="str">
        <v>Chaleur utile à 200 °C [METABOLHEAT - National]</v>
      </c>
    </row>
    <row r="626" spans="1:2" x14ac:dyDescent="0.3">
      <c r="A626" t="str">
        <v>GPL - Textiles : Prétraitement à la vapeur - Textiles et cuir [METABOLHEAT - National]</v>
      </c>
      <c r="B626" t="str">
        <v>Chaleur utile à 200 °C [METABOLHEAT - National]</v>
      </c>
    </row>
    <row r="627" spans="1:2" x14ac:dyDescent="0.3">
      <c r="A627" t="str">
        <v>Gazole et biocarburants liquides - Textiles : Prétraitement à la vapeur - Textiles et cuir [METABOLHEAT - National]</v>
      </c>
      <c r="B627" t="str">
        <v>Chaleur utile à 200 °C [METABOLHEAT - National]</v>
      </c>
    </row>
    <row r="628" spans="1:2" x14ac:dyDescent="0.3">
      <c r="A628" t="str">
        <v>Fioul - Textiles : Prétraitement à la vapeur - Textiles et cuir [METABOLHEAT - National]</v>
      </c>
      <c r="B628" t="str">
        <v>Chaleur utile à 200 °C [METABOLHEAT - National]</v>
      </c>
    </row>
    <row r="629" spans="1:2" x14ac:dyDescent="0.3">
      <c r="A629" t="str">
        <v>Autres liquides - Textiles : Prétraitement à la vapeur - Textiles et cuir [METABOLHEAT - National]</v>
      </c>
      <c r="B629" t="str">
        <v>Chaleur utile à 200 °C [METABOLHEAT - National]</v>
      </c>
    </row>
    <row r="630" spans="1:2" x14ac:dyDescent="0.3">
      <c r="A630" t="str">
        <v>Gaz naturel et biogaz - Textiles : Prétraitement à la vapeur - Textiles et cuir [METABOLHEAT - National]</v>
      </c>
      <c r="B630" t="str">
        <v>Chaleur utile à 200 °C [METABOLHEAT - National]</v>
      </c>
    </row>
    <row r="631" spans="1:2" x14ac:dyDescent="0.3">
      <c r="A631" t="str">
        <v>Gaz dérivés - Textiles : Prétraitement à la vapeur - Textiles et cuir [METABOLHEAT - National]</v>
      </c>
      <c r="B631" t="str">
        <v>Chaleur utile à 200 °C [METABOLHEAT - National]</v>
      </c>
    </row>
    <row r="632" spans="1:2" x14ac:dyDescent="0.3">
      <c r="A632" t="str">
        <v>Biomasse et déchets - Textiles : Prétraitement à la vapeur - Textiles et cuir [METABOLHEAT - National]</v>
      </c>
      <c r="B632" t="str">
        <v>Chaleur utile à 200 °C [METABOLHEAT - National]</v>
      </c>
    </row>
    <row r="633" spans="1:2" x14ac:dyDescent="0.3">
      <c r="A633" t="str">
        <v>Vapeur distribuée - Textiles : Prétraitement à la vapeur - Textiles et cuir [METABOLHEAT - National]</v>
      </c>
      <c r="B633" t="str">
        <v>Chaleur utile à 200 °C [METABOLHEAT - National]</v>
      </c>
    </row>
    <row r="634" spans="1:2" x14ac:dyDescent="0.3">
      <c r="A634" t="str">
        <v>Solides - Textiles : Traitement humide à la vapeur - Textiles et cuir [METABOLHEAT - National]</v>
      </c>
      <c r="B634" t="str">
        <v>Chaleur utile à 200 °C [METABOLHEAT - National]</v>
      </c>
    </row>
    <row r="635" spans="1:2" x14ac:dyDescent="0.3">
      <c r="A635" t="str">
        <v>Gaz de raffinerie - Textiles : Traitement humide à la vapeur - Textiles et cuir [METABOLHEAT - National]</v>
      </c>
      <c r="B635" t="str">
        <v>Chaleur utile à 200 °C [METABOLHEAT - National]</v>
      </c>
    </row>
    <row r="636" spans="1:2" x14ac:dyDescent="0.3">
      <c r="A636" t="str">
        <v>GPL - Textiles : Traitement humide à la vapeur - Textiles et cuir [METABOLHEAT - National]</v>
      </c>
      <c r="B636" t="str">
        <v>Chaleur utile à 200 °C [METABOLHEAT - National]</v>
      </c>
    </row>
    <row r="637" spans="1:2" x14ac:dyDescent="0.3">
      <c r="A637" t="str">
        <v>Gazole et biocarburants liquides - Textiles : Traitement humide à la vapeur - Textiles et cuir [METABOLHEAT - National]</v>
      </c>
      <c r="B637" t="str">
        <v>Chaleur utile à 200 °C [METABOLHEAT - National]</v>
      </c>
    </row>
    <row r="638" spans="1:2" x14ac:dyDescent="0.3">
      <c r="A638" t="str">
        <v>Fioul - Textiles : Traitement humide à la vapeur - Textiles et cuir [METABOLHEAT - National]</v>
      </c>
      <c r="B638" t="str">
        <v>Chaleur utile à 200 °C [METABOLHEAT - National]</v>
      </c>
    </row>
    <row r="639" spans="1:2" x14ac:dyDescent="0.3">
      <c r="A639" t="str">
        <v>Autres liquides - Textiles : Traitement humide à la vapeur - Textiles et cuir [METABOLHEAT - National]</v>
      </c>
      <c r="B639" t="str">
        <v>Chaleur utile à 200 °C [METABOLHEAT - National]</v>
      </c>
    </row>
    <row r="640" spans="1:2" x14ac:dyDescent="0.3">
      <c r="A640" t="str">
        <v>Gaz naturel et biogaz - Textiles : Traitement humide à la vapeur - Textiles et cuir [METABOLHEAT - National]</v>
      </c>
      <c r="B640" t="str">
        <v>Chaleur utile à 200 °C [METABOLHEAT - National]</v>
      </c>
    </row>
    <row r="641" spans="1:2" x14ac:dyDescent="0.3">
      <c r="A641" t="str">
        <v>Gaz dérivés - Textiles : Traitement humide à la vapeur - Textiles et cuir [METABOLHEAT - National]</v>
      </c>
      <c r="B641" t="str">
        <v>Chaleur utile à 200 °C [METABOLHEAT - National]</v>
      </c>
    </row>
    <row r="642" spans="1:2" x14ac:dyDescent="0.3">
      <c r="A642" t="str">
        <v>Biomasse et déchets - Textiles : Traitement humide à la vapeur - Textiles et cuir [METABOLHEAT - National]</v>
      </c>
      <c r="B642" t="str">
        <v>Chaleur utile à 200 °C [METABOLHEAT - National]</v>
      </c>
    </row>
    <row r="643" spans="1:2" x14ac:dyDescent="0.3">
      <c r="A643" t="str">
        <v>Vapeur distribuée - Textiles : Traitement humide à la vapeur - Textiles et cuir [METABOLHEAT - National]</v>
      </c>
      <c r="B643" t="str">
        <v>Chaleur utile à 200 °C [METABOLHEAT - National]</v>
      </c>
    </row>
    <row r="644" spans="1:2" x14ac:dyDescent="0.3">
      <c r="A644" t="str">
        <v>Textiles : Machines électriques générales - Textiles et cuir [METABOLHEAT - National]</v>
      </c>
      <c r="B644" t="str">
        <v>Travail de machine [METABOLHEAT - National]</v>
      </c>
    </row>
    <row r="645" spans="1:2" x14ac:dyDescent="0.3">
      <c r="A645" t="str">
        <v>Solides - Textiles : Séchage thermique - Textiles : Séchage - Textiles et cuir [METABOLHEAT - National]</v>
      </c>
      <c r="B645" t="str">
        <v>Chaleur utile à 200 °C [METABOLHEAT - National]</v>
      </c>
    </row>
    <row r="646" spans="1:2" x14ac:dyDescent="0.3">
      <c r="A646" t="str">
        <v>GPL - Textiles : Séchage thermique - Textiles : Séchage - Textiles et cuir [METABOLHEAT - National]</v>
      </c>
      <c r="B646" t="str">
        <v>Chaleur utile à 200 °C [METABOLHEAT - National]</v>
      </c>
    </row>
    <row r="647" spans="1:2" x14ac:dyDescent="0.3">
      <c r="A647" t="str">
        <v>Gazole et biocarburants liquides - Textiles : Séchage thermique - Textiles : Séchage - Textiles et cuir [METABOLHEAT - National]</v>
      </c>
      <c r="B647" t="str">
        <v>Chaleur utile à 200 °C [METABOLHEAT - National]</v>
      </c>
    </row>
    <row r="648" spans="1:2" x14ac:dyDescent="0.3">
      <c r="A648" t="str">
        <v>Fioul - Textiles : Séchage thermique - Textiles : Séchage - Textiles et cuir [METABOLHEAT - National]</v>
      </c>
      <c r="B648" t="str">
        <v>Chaleur utile à 200 °C [METABOLHEAT - National]</v>
      </c>
    </row>
    <row r="649" spans="1:2" x14ac:dyDescent="0.3">
      <c r="A649" t="str">
        <v>Gaz naturel et biogaz - Textiles : Séchage thermique - Textiles : Séchage - Textiles et cuir [METABOLHEAT - National]</v>
      </c>
      <c r="B649" t="str">
        <v>Chaleur utile à 200 °C [METABOLHEAT - National]</v>
      </c>
    </row>
    <row r="650" spans="1:2" x14ac:dyDescent="0.3">
      <c r="A650" t="str">
        <v>Solides - Textiles : Séchage à la vapeur Textiles : Séchage - Textiles et cuir [METABOLHEAT - National]</v>
      </c>
      <c r="B650" t="str">
        <v>Chaleur utile à 200 °C [METABOLHEAT - National]</v>
      </c>
    </row>
    <row r="651" spans="1:2" x14ac:dyDescent="0.3">
      <c r="A651" t="str">
        <v>Gaz de raffinerie - Textiles : Séchage à la vapeur - Textiles : Séchage - Textiles et cuir [METABOLHEAT - National]</v>
      </c>
      <c r="B651" t="str">
        <v>Chaleur utile à 200 °C [METABOLHEAT - National]</v>
      </c>
    </row>
    <row r="652" spans="1:2" x14ac:dyDescent="0.3">
      <c r="A652" t="str">
        <v>GPL - Textiles : Séchage à la vapeur - Textiles : Séchage - Textiles et cuir [METABOLHEAT - National]</v>
      </c>
      <c r="B652" t="str">
        <v>Chaleur utile à 200 °C [METABOLHEAT - National]</v>
      </c>
    </row>
    <row r="653" spans="1:2" x14ac:dyDescent="0.3">
      <c r="A653" t="str">
        <v>Gazole et biocarburants liquides - Textiles : Séchage à la vapeur - Textiles : Séchage - Textiles et cuir [METABOLHEAT - National]</v>
      </c>
      <c r="B653" t="str">
        <v>Chaleur utile à 200 °C [METABOLHEAT - National]</v>
      </c>
    </row>
    <row r="654" spans="1:2" x14ac:dyDescent="0.3">
      <c r="A654" t="str">
        <v>Fioul - Textiles : Séchage à la vapeur - Textiles : Séchage - Textiles et cuir [METABOLHEAT - National]</v>
      </c>
      <c r="B654" t="str">
        <v>Chaleur utile à 200 °C [METABOLHEAT - National]</v>
      </c>
    </row>
    <row r="655" spans="1:2" x14ac:dyDescent="0.3">
      <c r="A655" t="str">
        <v>Autres liquides - Textiles : Séchage à la vapeur - Textiles : Séchage - Textiles et cuir [METABOLHEAT - National]</v>
      </c>
      <c r="B655" t="str">
        <v>Chaleur utile à 200 °C [METABOLHEAT - National]</v>
      </c>
    </row>
    <row r="656" spans="1:2" x14ac:dyDescent="0.3">
      <c r="A656" t="str">
        <v>Gaz naturel et biogaz - Textiles : Séchage à la vapeur - Textiles : Séchage - Textiles et cuir [METABOLHEAT - National]</v>
      </c>
      <c r="B656" t="str">
        <v>Chaleur utile à 200 °C [METABOLHEAT - National]</v>
      </c>
    </row>
    <row r="657" spans="1:2" x14ac:dyDescent="0.3">
      <c r="A657" t="str">
        <v>Gaz dérivés - Textiles : Séchage à la vapeur - Textiles : Séchage - Textiles et cuir [METABOLHEAT - National]</v>
      </c>
      <c r="B657" t="str">
        <v>Chaleur utile à 200 °C [METABOLHEAT - National]</v>
      </c>
    </row>
    <row r="658" spans="1:2" x14ac:dyDescent="0.3">
      <c r="A658" t="str">
        <v>Biomasse et déchets - Textiles : Séchage à la vapeur - Textiles : Séchage - Textiles et cuir [METABOLHEAT - National]</v>
      </c>
      <c r="B658" t="str">
        <v>Chaleur utile à 200 °C [METABOLHEAT - National]</v>
      </c>
    </row>
    <row r="659" spans="1:2" x14ac:dyDescent="0.3">
      <c r="A659" t="str">
        <v>Vapeur distribuée - Textiles : Séchage à la vapeur - Textiles : Séchage - Textiles et cuir [METABOLHEAT - National]</v>
      </c>
      <c r="B659" t="str">
        <v>Chaleur utile à 200 °C [METABOLHEAT - National]</v>
      </c>
    </row>
    <row r="660" spans="1:2" x14ac:dyDescent="0.3">
      <c r="A660" t="str">
        <v>Textiles : Séchage électrique - Textiles : Séchage - Textiles et cuir [METABOLHEAT - National]</v>
      </c>
      <c r="B660" t="str">
        <v>Chaleur utile à 200 °C [METABOLHEAT - National]</v>
      </c>
    </row>
    <row r="661" spans="1:2" x14ac:dyDescent="0.3">
      <c r="A661" t="str">
        <v>Textiles : Séchage par micro-ondes - Textiles : Séchage Textiles et cuir [METABOLHEAT - National]</v>
      </c>
      <c r="B661" t="str">
        <v>Chaleur utile à 200 °C [METABOLHEAT - National]</v>
      </c>
    </row>
    <row r="662" spans="1:2" x14ac:dyDescent="0.3">
      <c r="A662" t="str">
        <v>Textiles : Finition électrique - Textiles et cuir [METABOLHEAT - National]</v>
      </c>
      <c r="B662" t="str">
        <v>Travail de machine [METABOLHEAT - National]</v>
      </c>
    </row>
    <row r="663" spans="1:2" x14ac:dyDescent="0.3">
      <c r="A663" t="str">
        <v>Éclairage - Bois et produits dérivés du bois [METABOLHEAT - National]</v>
      </c>
      <c r="B663" t="str">
        <v>Lumière [METABOLHEAT - National]</v>
      </c>
    </row>
    <row r="664" spans="1:2" x14ac:dyDescent="0.3">
      <c r="A664" t="str">
        <v>Compresseurs d'air - Bois et produits dérivés du bois [METABOLHEAT - National]</v>
      </c>
      <c r="B664" t="str">
        <v>Air haute pression [METABOLHEAT - National]</v>
      </c>
    </row>
    <row r="665" spans="1:2" x14ac:dyDescent="0.3">
      <c r="A665" t="str">
        <v>Moteurs d'entraînement - Bois et produits dérivés du bois [METABOLHEAT - National]</v>
      </c>
      <c r="B665" t="str">
        <v>Entraînement mécanique [METABOLHEAT - National]</v>
      </c>
    </row>
    <row r="666" spans="1:2" x14ac:dyDescent="0.3">
      <c r="A666" t="str">
        <v>Ventilateurs et pompes - Bois et produits dérivés du bois [METABOLHEAT - National]</v>
      </c>
      <c r="B666" t="str">
        <v>Energie cinétique [METABOLHEAT - National]</v>
      </c>
    </row>
    <row r="667" spans="1:2" x14ac:dyDescent="0.3">
      <c r="A667" t="str">
        <v>Gazole et biocarburants liquides - Chaleur basse enthalpie - Bois et produits dérivés du bois [METABOLHEAT - National]</v>
      </c>
      <c r="B667" t="str">
        <v>Chaleur utile à 20 °C [METABOLHEAT - National]</v>
      </c>
    </row>
    <row r="668" spans="1:2" x14ac:dyDescent="0.3">
      <c r="A668" t="str">
        <v>Gaz naturel et biogaz - Chaleur basse enthalpie - Bois et produits dérivés du bois [METABOLHEAT - National]</v>
      </c>
      <c r="B668" t="str">
        <v>Chaleur utile à 20 °C [METABOLHEAT - National]</v>
      </c>
    </row>
    <row r="669" spans="1:2" x14ac:dyDescent="0.3">
      <c r="A669" t="str">
        <v>Solaire et géothermie - Chaleur basse enthalpie - Bois et produits dérivés du bois [METABOLHEAT - National]</v>
      </c>
      <c r="B669" t="str">
        <v>Chaleur utile à 20 °C [METABOLHEAT - National]</v>
      </c>
    </row>
    <row r="670" spans="1:2" x14ac:dyDescent="0.3">
      <c r="A670" t="str">
        <v>Chaleur ambiante - Chaleur basse enthalpie - Bois et produits dérivés du bois [METABOLHEAT - National]</v>
      </c>
      <c r="B670" t="str">
        <v>Chaleur utile à 20 °C [METABOLHEAT - National]</v>
      </c>
    </row>
    <row r="671" spans="1:2" x14ac:dyDescent="0.3">
      <c r="A671" t="str">
        <v>Électricité - Chaleur basse enthalpie - Bois et produits dérivés du bois [METABOLHEAT - National]</v>
      </c>
      <c r="B671" t="str">
        <v>Chaleur utile à 20 °C [METABOLHEAT - National]</v>
      </c>
    </row>
    <row r="672" spans="1:2" x14ac:dyDescent="0.3">
      <c r="A672" t="str">
        <v>Solides - Bois : Procédés spécifiques à la vapeur - Bois et produits dérivés du bois [METABOLHEAT - National]</v>
      </c>
      <c r="B672" t="str">
        <v>Chaleur utile à 200 °C [METABOLHEAT - National]</v>
      </c>
    </row>
    <row r="673" spans="1:2" x14ac:dyDescent="0.3">
      <c r="A673" t="str">
        <v>Gaz de raffinerie - Bois : Procédés spécifiques à la vapeur - Bois et produits dérivés du bois [METABOLHEAT - National]</v>
      </c>
      <c r="B673" t="str">
        <v>Chaleur utile à 200 °C [METABOLHEAT - National]</v>
      </c>
    </row>
    <row r="674" spans="1:2" x14ac:dyDescent="0.3">
      <c r="A674" t="str">
        <v>GPL - Bois : Procédés spécifiques à la vapeur - Bois et produits dérivés du bois [METABOLHEAT - National]</v>
      </c>
      <c r="B674" t="str">
        <v>Chaleur utile à 200 °C [METABOLHEAT - National]</v>
      </c>
    </row>
    <row r="675" spans="1:2" x14ac:dyDescent="0.3">
      <c r="A675" t="str">
        <v>Gazole et biocarburants liquides - Bois : Procédés spécifiques à la vapeur - Bois et produits dérivés du bois [METABOLHEAT - National]</v>
      </c>
      <c r="B675" t="str">
        <v>Chaleur utile à 200 °C [METABOLHEAT - National]</v>
      </c>
    </row>
    <row r="676" spans="1:2" x14ac:dyDescent="0.3">
      <c r="A676" t="str">
        <v>Fioul - Bois : Procédés spécifiques à la vapeur - Bois et produits dérivés du bois [METABOLHEAT - National]</v>
      </c>
      <c r="B676" t="str">
        <v>Chaleur utile à 200 °C [METABOLHEAT - National]</v>
      </c>
    </row>
    <row r="677" spans="1:2" x14ac:dyDescent="0.3">
      <c r="A677" t="str">
        <v>Autre Liquides - Bois : Procédés spécifiques à la vapeur - Bois et produits dérivés du bois [METABOLHEAT - National]</v>
      </c>
      <c r="B677" t="str">
        <v>Chaleur utile à 200 °C [METABOLHEAT - National]</v>
      </c>
    </row>
    <row r="678" spans="1:2" x14ac:dyDescent="0.3">
      <c r="A678" t="str">
        <v>Gaz naturel et biogaz - Bois : Procédés spécifiques à la vapeur - Bois et produits dérivés du bois [METABOLHEAT - National]</v>
      </c>
      <c r="B678" t="str">
        <v>Chaleur utile à 200 °C [METABOLHEAT - National]</v>
      </c>
    </row>
    <row r="679" spans="1:2" x14ac:dyDescent="0.3">
      <c r="A679" t="str">
        <v>Gaz dérivés - Bois : Procédés spécifiques à la vapeur - Bois et produits dérivés du bois [METABOLHEAT - National]</v>
      </c>
      <c r="B679" t="str">
        <v>Chaleur utile à 200 °C [METABOLHEAT - National]</v>
      </c>
    </row>
    <row r="680" spans="1:2" x14ac:dyDescent="0.3">
      <c r="A680" t="str">
        <v>Biomasse et déchets - Bois : Procédés spécifiques à la vapeur - Bois et produits dérivés du bois [METABOLHEAT - National]</v>
      </c>
      <c r="B680" t="str">
        <v>Chaleur utile à 200 °C [METABOLHEAT - National]</v>
      </c>
    </row>
    <row r="681" spans="1:2" x14ac:dyDescent="0.3">
      <c r="A681" t="str">
        <v>Vapeur distribuée - Bois : Procédés spécifiques à la vapeur - Bois et produits dérivés du bois [METABOLHEAT - National]</v>
      </c>
      <c r="B681" t="str">
        <v>Chaleur utile à 200 °C [METABOLHEAT - National]</v>
      </c>
    </row>
    <row r="682" spans="1:2" x14ac:dyDescent="0.3">
      <c r="A682" t="str">
        <v>Bois : Procédés électromécaniques - Bois et produits dérivés du bois [METABOLHEAT - National]</v>
      </c>
      <c r="B682" t="str">
        <v>Travail de machine [METABOLHEAT - National]</v>
      </c>
    </row>
    <row r="683" spans="1:2" x14ac:dyDescent="0.3">
      <c r="A683" t="str">
        <v>Solides - Bois : Séchage thermique - Bois : Séchage - Bois et produits dérivés du bois [METABOLHEAT - National]</v>
      </c>
      <c r="B683" t="str">
        <v>Chaleur utile à 200 °C [METABOLHEAT - National]</v>
      </c>
    </row>
    <row r="684" spans="1:2" x14ac:dyDescent="0.3">
      <c r="A684" t="str">
        <v>GPL - Bois : Séchage thermique - Bois : Séchage - Bois et produits dérivés du bois [METABOLHEAT - National]</v>
      </c>
      <c r="B684" t="str">
        <v>Chaleur utile à 200 °C [METABOLHEAT - National]</v>
      </c>
    </row>
    <row r="685" spans="1:2" x14ac:dyDescent="0.3">
      <c r="A685" t="str">
        <v>Gazole et biocarburants liquides - Bois : Séchage thermique - Bois : Séchage - Bois et produits dérivés du bois [METABOLHEAT - National]</v>
      </c>
      <c r="B685" t="str">
        <v>Chaleur utile à 200 °C [METABOLHEAT - National]</v>
      </c>
    </row>
    <row r="686" spans="1:2" x14ac:dyDescent="0.3">
      <c r="A686" t="str">
        <v>Fioul - Bois : Séchage thermique - Bois : Séchage - Bois et produits dérivés du bois [METABOLHEAT - National]</v>
      </c>
      <c r="B686" t="str">
        <v>Chaleur utile à 200 °C [METABOLHEAT - National]</v>
      </c>
    </row>
    <row r="687" spans="1:2" x14ac:dyDescent="0.3">
      <c r="A687" t="str">
        <v>Gaz naturel et biogaz - Bois : Séchage thermique - Bois : Séchage - Bois et produits dérivés du bois [METABOLHEAT - National]</v>
      </c>
      <c r="B687" t="str">
        <v>Chaleur utile à 200 °C [METABOLHEAT - National]</v>
      </c>
    </row>
    <row r="688" spans="1:2" x14ac:dyDescent="0.3">
      <c r="A688" t="str">
        <v>Solides - Bois : Séchage à la vapeur - Bois : Séchage - Bois et produits dérivés du bois [METABOLHEAT - National]</v>
      </c>
      <c r="B688" t="str">
        <v>Chaleur utile à 200 °C [METABOLHEAT - National]</v>
      </c>
    </row>
    <row r="689" spans="1:2" x14ac:dyDescent="0.3">
      <c r="A689" t="str">
        <v>Gaz de raffinerie - Bois : Séchage à la vapeur - Bois : Séchage - Bois et produits dérivés du bois [METABOLHEAT - National]</v>
      </c>
      <c r="B689" t="str">
        <v>Chaleur utile à 200 °C [METABOLHEAT - National]</v>
      </c>
    </row>
    <row r="690" spans="1:2" x14ac:dyDescent="0.3">
      <c r="A690" t="str">
        <v>GPL - Bois : Séchage à la vapeur - Bois : Séchage - Bois et produits dérivés du bois [METABOLHEAT - National]</v>
      </c>
      <c r="B690" t="str">
        <v>Chaleur utile à 200 °C [METABOLHEAT - National]</v>
      </c>
    </row>
    <row r="691" spans="1:2" x14ac:dyDescent="0.3">
      <c r="A691" t="str">
        <v>Gazole et biocarburants liquides - Bois : Séchage à la vapeur - Bois : Séchage - Bois et produits dérivés du bois [METABOLHEAT - National]</v>
      </c>
      <c r="B691" t="str">
        <v>Chaleur utile à 200 °C [METABOLHEAT - National]</v>
      </c>
    </row>
    <row r="692" spans="1:2" x14ac:dyDescent="0.3">
      <c r="A692" t="str">
        <v>Fioul - Bois : Séchage à la vapeur - Bois : Séchage - Bois et produits dérivés du bois [METABOLHEAT - National]</v>
      </c>
      <c r="B692" t="str">
        <v>Chaleur utile à 200 °C [METABOLHEAT - National]</v>
      </c>
    </row>
    <row r="693" spans="1:2" x14ac:dyDescent="0.3">
      <c r="A693" t="str">
        <v>Autres liquides - Bois : Séchage à la vapeur - Bois : Séchage - Bois et produits dérivés du bois [METABOLHEAT - National]</v>
      </c>
      <c r="B693" t="str">
        <v>Chaleur utile à 200 °C [METABOLHEAT - National]</v>
      </c>
    </row>
    <row r="694" spans="1:2" x14ac:dyDescent="0.3">
      <c r="A694" t="str">
        <v>Gaz naturel et biogaz - Bois : Séchage à la vapeur - Bois : Séchage - Bois et produits dérivés du bois [METABOLHEAT - National]</v>
      </c>
      <c r="B694" t="str">
        <v>Chaleur utile à 200 °C [METABOLHEAT - National]</v>
      </c>
    </row>
    <row r="695" spans="1:2" x14ac:dyDescent="0.3">
      <c r="A695" t="str">
        <v>Gaz dérivés - Bois : Séchage à la vapeur - Bois : Séchage - Bois et produits dérivés du bois [METABOLHEAT - National]</v>
      </c>
      <c r="B695" t="str">
        <v>Chaleur utile à 200 °C [METABOLHEAT - National]</v>
      </c>
    </row>
    <row r="696" spans="1:2" x14ac:dyDescent="0.3">
      <c r="A696" t="str">
        <v>Biomasse et déchets - Bois : Séchage à la vapeur - Bois : Séchage - Bois et produits dérivés du bois [METABOLHEAT - National]</v>
      </c>
      <c r="B696" t="str">
        <v>Chaleur utile à 200 °C [METABOLHEAT - National]</v>
      </c>
    </row>
    <row r="697" spans="1:2" x14ac:dyDescent="0.3">
      <c r="A697" t="str">
        <v>Vapeur distribuée - Bois : Séchage à la vapeur - Bois : Séchage - Bois et produits dérivés du bois [METABOLHEAT - National]</v>
      </c>
      <c r="B697" t="str">
        <v>Chaleur utile à 200 °C [METABOLHEAT - National]</v>
      </c>
    </row>
    <row r="698" spans="1:2" x14ac:dyDescent="0.3">
      <c r="A698" t="str">
        <v>Bois : Séchage électrique - Bois : Séchage - Bois et produits dérivés du bois [METABOLHEAT - National]</v>
      </c>
      <c r="B698" t="str">
        <v>Chaleur utile à 200 °C [METABOLHEAT - National]</v>
      </c>
    </row>
    <row r="699" spans="1:2" x14ac:dyDescent="0.3">
      <c r="A699" t="str">
        <v>Bois : Séchage par micro-ondes - Bois : Séchage - Bois et produits dérivés du bois [METABOLHEAT - National]</v>
      </c>
      <c r="B699" t="str">
        <v>Chaleur utile à 200 °C [METABOLHEAT - National]</v>
      </c>
    </row>
    <row r="700" spans="1:2" x14ac:dyDescent="0.3">
      <c r="A700" t="str">
        <v>Bois : Finition électrique - Bois et produits dérivés du bois [METABOLHEAT - National]</v>
      </c>
      <c r="B700" t="str">
        <v>Travail de machine [METABOLHEAT - National]</v>
      </c>
    </row>
    <row r="701" spans="1:2" x14ac:dyDescent="0.3">
      <c r="A701" t="str">
        <v>Éclairage - Autres secteurs industriels [METABOLHEAT - National]</v>
      </c>
      <c r="B701" t="str">
        <v>Lumière [METABOLHEAT - National]</v>
      </c>
    </row>
    <row r="702" spans="1:2" x14ac:dyDescent="0.3">
      <c r="A702" t="str">
        <v>Compresseurs d'air - Autres secteurs industriels [METABOLHEAT - National]</v>
      </c>
      <c r="B702" t="str">
        <v>Air haute pression [METABOLHEAT - National]</v>
      </c>
    </row>
    <row r="703" spans="1:2" x14ac:dyDescent="0.3">
      <c r="A703" t="str">
        <v>Moteurs d'entraînement - Autres secteurs industriels [METABOLHEAT - National]</v>
      </c>
      <c r="B703" t="str">
        <v>Entraînement mécanique [METABOLHEAT - National]</v>
      </c>
    </row>
    <row r="704" spans="1:2" x14ac:dyDescent="0.3">
      <c r="A704" t="str">
        <v>Ventilateurs et pompes - Autres secteurs industriels [METABOLHEAT - National]</v>
      </c>
      <c r="B704" t="str">
        <v>Energie cinétique [METABOLHEAT - National]</v>
      </c>
    </row>
    <row r="705" spans="1:2" x14ac:dyDescent="0.3">
      <c r="A705" t="str">
        <v>Gazole et biocarburants liquides - Chaleur basse enthalpie - Autres secteurs industriels [METABOLHEAT - National]</v>
      </c>
      <c r="B705" t="str">
        <v>Chaleur utile à 20 °C [METABOLHEAT - National]</v>
      </c>
    </row>
    <row r="706" spans="1:2" x14ac:dyDescent="0.3">
      <c r="A706" t="str">
        <v>Gaz naturel et biogaz - Chaleur basse enthalpie - Autres secteurs industriels [METABOLHEAT - National]</v>
      </c>
      <c r="B706" t="str">
        <v>Chaleur utile à 20 °C [METABOLHEAT - National]</v>
      </c>
    </row>
    <row r="707" spans="1:2" x14ac:dyDescent="0.3">
      <c r="A707" t="str">
        <v>Solaire et géothermie - Chaleur basse enthalpie - Autres secteurs industriels [METABOLHEAT - National]</v>
      </c>
      <c r="B707" t="str">
        <v>Chaleur utile à 20 °C [METABOLHEAT - National]</v>
      </c>
    </row>
    <row r="708" spans="1:2" x14ac:dyDescent="0.3">
      <c r="A708" t="str">
        <v>Chaleur ambiante - Chaleur basse enthalpie - Autres secteurs industriels [METABOLHEAT - National]</v>
      </c>
      <c r="B708" t="str">
        <v>Chaleur utile à 20 °C [METABOLHEAT - National]</v>
      </c>
    </row>
    <row r="709" spans="1:2" x14ac:dyDescent="0.3">
      <c r="A709" t="str">
        <v>Électricité - Chaleur basse enthalpie - Autres secteurs industriels [METABOLHEAT - National]</v>
      </c>
      <c r="B709" t="str">
        <v>Chaleur utile à 20 °C [METABOLHEAT - National]</v>
      </c>
    </row>
    <row r="710" spans="1:2" x14ac:dyDescent="0.3">
      <c r="A710" t="str">
        <v>Solides - Autres secteurs industriels : Traitement de la vapeur - Autres secteurs industriels [METABOLHEAT - National]</v>
      </c>
      <c r="B710" t="str">
        <v>Chaleur utile à 200 °C [METABOLHEAT - National]</v>
      </c>
    </row>
    <row r="711" spans="1:2" x14ac:dyDescent="0.3">
      <c r="A711" t="str">
        <v>Gaz de raffinerie - Autres secteurs industriels : Traitement de la vapeur - Autres secteurs industriels [METABOLHEAT - National]</v>
      </c>
      <c r="B711" t="str">
        <v>Chaleur utile à 200 °C [METABOLHEAT - National]</v>
      </c>
    </row>
    <row r="712" spans="1:2" x14ac:dyDescent="0.3">
      <c r="A712" t="str">
        <v>GPL - Autres secteurs industriels : Traitement de la vapeur - Autres secteurs industriels [METABOLHEAT - National]</v>
      </c>
      <c r="B712" t="str">
        <v>Chaleur utile à 200 °C [METABOLHEAT - National]</v>
      </c>
    </row>
    <row r="713" spans="1:2" x14ac:dyDescent="0.3">
      <c r="A713" t="str">
        <v>Gazole et biocarburants liquides - Autres secteurs industriels : Traitement de la vapeur - Autres secteurs industriels [METABOLHEAT - National]</v>
      </c>
      <c r="B713" t="str">
        <v>Chaleur utile à 200 °C [METABOLHEAT - National]</v>
      </c>
    </row>
    <row r="714" spans="1:2" x14ac:dyDescent="0.3">
      <c r="A714" t="str">
        <v>Fioul - Autres secteurs industriels : Traitement de la vapeur - Autres secteurs industriels [METABOLHEAT - National]</v>
      </c>
      <c r="B714" t="str">
        <v>Chaleur utile à 200 °C [METABOLHEAT - National]</v>
      </c>
    </row>
    <row r="715" spans="1:2" x14ac:dyDescent="0.3">
      <c r="A715" t="str">
        <v>Autres liquides - Autres secteurs industriels : Traitement de la vapeur - Autres secteurs industriels [METABOLHEAT - National]</v>
      </c>
      <c r="B715" t="str">
        <v>Chaleur utile à 200 °C [METABOLHEAT - National]</v>
      </c>
    </row>
    <row r="716" spans="1:2" x14ac:dyDescent="0.3">
      <c r="A716" t="str">
        <v>Naturel Gaz et biogaz - Autres secteurs industriels : Traitement de la vapeur - Autres secteurs industriels [METABOLHEAT - National]</v>
      </c>
      <c r="B716" t="str">
        <v>Chaleur utile à 200 °C [METABOLHEAT - National]</v>
      </c>
    </row>
    <row r="717" spans="1:2" x14ac:dyDescent="0.3">
      <c r="A717" t="str">
        <v>Gaz dérivés - Autres secteurs industriels : Traitement de la vapeur - Autres secteurs industriels [METABOLHEAT - National]</v>
      </c>
      <c r="B717" t="str">
        <v>Chaleur utile à 200 °C [METABOLHEAT - National]</v>
      </c>
    </row>
    <row r="718" spans="1:2" x14ac:dyDescent="0.3">
      <c r="A718" t="str">
        <v>Biomasse et déchets - Autres secteurs industriels : Traitement de la vapeur - Autres secteurs industriels [METABOLHEAT - National]</v>
      </c>
      <c r="B718" t="str">
        <v>Chaleur utile à 200 °C [METABOLHEAT - National]</v>
      </c>
    </row>
    <row r="719" spans="1:2" x14ac:dyDescent="0.3">
      <c r="A719" t="str">
        <v>Vapeur distribuée - Autres secteurs industriels : Traitement de la vapeur - Autres secteurs industriels [METABOLHEAT - National]</v>
      </c>
      <c r="B719" t="str">
        <v>Chaleur utile à 200 °C [METABOLHEAT - National]</v>
      </c>
    </row>
    <row r="720" spans="1:2" x14ac:dyDescent="0.3">
      <c r="A720" t="str">
        <v>Solides - Autres secteurs industriels : Traitement thermique - Autres secteurs industriels : Chauffage industriel - Autres secteurs industriels [METABOLHEAT - National]</v>
      </c>
      <c r="B720" t="str">
        <v>Chaleur utile à 200 °C [METABOLHEAT - National]</v>
      </c>
    </row>
    <row r="721" spans="1:2" x14ac:dyDescent="0.3">
      <c r="A721" t="str">
        <v>GPL - Autres secteurs industriels : Traitement thermique - Autres secteurs industriels : Chauffage industriel - Autres secteurs industriels [METABOLHEAT - National]</v>
      </c>
      <c r="B721" t="str">
        <v>Chaleur utile à 200 °C [METABOLHEAT - National]</v>
      </c>
    </row>
    <row r="722" spans="1:2" x14ac:dyDescent="0.3">
      <c r="A722" t="str">
        <v>Gazole et biocarburants liquides - Autres secteurs industriels : Traitement thermique - Autres secteurs industriels : Chauffage industriel - Autres secteurs industriels [METABOLHEAT - National]</v>
      </c>
      <c r="B722" t="str">
        <v>Chaleur utile à 200 °C [METABOLHEAT - National]</v>
      </c>
    </row>
    <row r="723" spans="1:2" x14ac:dyDescent="0.3">
      <c r="A723" t="str">
        <v>Fioul - Autres secteurs industriels : Traitement thermique - Autres secteurs industriels : Chauffage industriel - Autres secteurs industriels [METABOLHEAT - National]</v>
      </c>
      <c r="B723" t="str">
        <v>Chaleur utile à 200 °C [METABOLHEAT - National]</v>
      </c>
    </row>
    <row r="724" spans="1:2" x14ac:dyDescent="0.3">
      <c r="A724" t="str">
        <v>Gaz naturel et biogaz - Autres secteurs industriels : Traitement thermique - Autres secteurs industriels : Chauffage industriel - Autres secteurs industriels [METABOLHEAT - National]</v>
      </c>
      <c r="B724" t="str">
        <v>Chaleur utile à 200 °C [METABOLHEAT - National]</v>
      </c>
    </row>
    <row r="725" spans="1:2" x14ac:dyDescent="0.3">
      <c r="A725" t="str">
        <v>Autres secteurs industriels : Traitement électrique - Autres secteurs industriels : Chauffage industriel - Autres secteurs industriels [METABOLHEAT - National]</v>
      </c>
      <c r="B725" t="str">
        <v>Chaleur utile à 200 °C [METABOLHEAT - National]</v>
      </c>
    </row>
    <row r="726" spans="1:2" x14ac:dyDescent="0.3">
      <c r="A726" t="str">
        <v>Solides - Autres industries : Séchage thermique - Autres secteurs industriels : Séchage - Autres secteurs industriels [METABOLHEAT - National]</v>
      </c>
      <c r="B726" t="str">
        <v>Chaleur utile à 200 °C [METABOLHEAT - National]</v>
      </c>
    </row>
    <row r="727" spans="1:2" x14ac:dyDescent="0.3">
      <c r="A727" t="str">
        <v>GPL - Autres industries : Séchage thermique - Autres secteurs industriels : Séchage - Autres secteurs industriels [METABOLHEAT - National]</v>
      </c>
      <c r="B727" t="str">
        <v>Chaleur utile à 200 °C [METABOLHEAT - National]</v>
      </c>
    </row>
    <row r="728" spans="1:2" x14ac:dyDescent="0.3">
      <c r="A728" t="str">
        <v>Gazole et biocarburants liquides - Autres industries : Séchage thermique - Autres secteurs industriels : Séchage - Autres secteurs industriels [METABOLHEAT - National]</v>
      </c>
      <c r="B728" t="str">
        <v>Chaleur utile à 200 °C [METABOLHEAT - National]</v>
      </c>
    </row>
    <row r="729" spans="1:2" x14ac:dyDescent="0.3">
      <c r="A729" t="str">
        <v>Fioul - Autres industries : Séchage thermique - Autres secteurs industriels : Séchage - Autres secteurs industriels [METABOLHEAT - National]</v>
      </c>
      <c r="B729" t="str">
        <v>Chaleur utile à 200 °C [METABOLHEAT - National]</v>
      </c>
    </row>
    <row r="730" spans="1:2" x14ac:dyDescent="0.3">
      <c r="A730" t="str">
        <v>Gaz naturel et biogaz - Autres industries : Séchage thermique - Autres secteurs industriels : Séchage - Autres secteurs industriels [METABOLHEAT - National]</v>
      </c>
      <c r="B730" t="str">
        <v>Chaleur utile à 200 °C [METABOLHEAT - National]</v>
      </c>
    </row>
    <row r="731" spans="1:2" x14ac:dyDescent="0.3">
      <c r="A731" t="str">
        <v>Solides - Autres industries : Séchage à la vapeur - Autres secteurs industriels : Séchage - Autres secteurs industriels [METABOLHEAT - National]</v>
      </c>
      <c r="B731" t="str">
        <v>Chaleur utile à 200 °C [METABOLHEAT - National]</v>
      </c>
    </row>
    <row r="732" spans="1:2" x14ac:dyDescent="0.3">
      <c r="A732" t="str">
        <v>Gaz de raffinerie - Autres industries : Séchage à la vapeur - Autres secteurs industriels : Séchage - Autres secteurs industriels [METABOLHEAT - National]</v>
      </c>
      <c r="B732" t="str">
        <v>Chaleur utile à 200 °C [METABOLHEAT - National]</v>
      </c>
    </row>
    <row r="733" spans="1:2" x14ac:dyDescent="0.3">
      <c r="A733" t="str">
        <v>GPL - Autres industries : Séchage à la vapeur - Autres secteurs industriels : Séchage - Autres secteurs industriels [METABOLHEAT - National]</v>
      </c>
      <c r="B733" t="str">
        <v>Chaleur utile à 200 °C [METABOLHEAT - National]</v>
      </c>
    </row>
    <row r="734" spans="1:2" x14ac:dyDescent="0.3">
      <c r="A734" t="str">
        <v>Gazole et biocarburants liquides - Autres industries : Séchage à la vapeur - Autres secteurs industriels : Séchage - Autres secteurs industriels [METABOLHEAT - National]</v>
      </c>
      <c r="B734" t="str">
        <v>Chaleur utile à 200 °C [METABOLHEAT - National]</v>
      </c>
    </row>
    <row r="735" spans="1:2" x14ac:dyDescent="0.3">
      <c r="A735" t="str">
        <v>Fioul - Autres industries : Séchage à la vapeur - Autres secteurs industriels Secteurs : Séchage - Autres secteurs industriels [METABOLHEAT - National]</v>
      </c>
      <c r="B735" t="str">
        <v>Chaleur utile à 200 °C [METABOLHEAT - National]</v>
      </c>
    </row>
    <row r="736" spans="1:2" x14ac:dyDescent="0.3">
      <c r="A736" t="str">
        <v>Autres liquides - Autres industries : Séchage à la vapeur - Autres secteurs industriels : Séchage - Autres secteurs industriels [METABOLHEAT - National]</v>
      </c>
      <c r="B736" t="str">
        <v>Chaleur utile à 200 °C [METABOLHEAT - National]</v>
      </c>
    </row>
    <row r="737" spans="1:2" x14ac:dyDescent="0.3">
      <c r="A737" t="str">
        <v>Gaz naturel et biogaz - Autres industries : Séchage à la vapeur - Autres secteurs industriels : Séchage - Autres secteurs industriels [METABOLHEAT - National]</v>
      </c>
      <c r="B737" t="str">
        <v>Chaleur utile à 200 °C [METABOLHEAT - National]</v>
      </c>
    </row>
    <row r="738" spans="1:2" x14ac:dyDescent="0.3">
      <c r="A738" t="str">
        <v>Gaz dérivés - Autres industries : Séchage à la vapeur - Autres secteurs industriels : Séchage - Autres secteurs industriels [METABOLHEAT - National]</v>
      </c>
      <c r="B738" t="str">
        <v>Chaleur utile à 200 °C [METABOLHEAT - National]</v>
      </c>
    </row>
    <row r="739" spans="1:2" x14ac:dyDescent="0.3">
      <c r="A739" t="str">
        <v>Biomasse et déchets - Autres industries : Séchage à la vapeur - Autres secteurs industriels : Séchage - Autres secteurs industriels [METABOLHEAT - National]</v>
      </c>
      <c r="B739" t="str">
        <v>Chaleur utile à 200 °C [METABOLHEAT - National]</v>
      </c>
    </row>
    <row r="740" spans="1:2" x14ac:dyDescent="0.3">
      <c r="A740" t="str">
        <v>Vapeur distribuée - Autres industries : Séchage à la vapeur - Autres secteurs industriels : Séchage - Autres secteurs industriels [METABOLHEAT - National]</v>
      </c>
      <c r="B740" t="str">
        <v>Chaleur utile à 200 °C [METABOLHEAT - National]</v>
      </c>
    </row>
    <row r="741" spans="1:2" x14ac:dyDescent="0.3">
      <c r="A741" t="str">
        <v>Autres industries : Séchage électrique - Autres secteurs industriels : Séchage - Autres secteurs industriels [METABOLHEAT - National]</v>
      </c>
      <c r="B741" t="str">
        <v>Chaleur utile à 200 °C [METABOLHEAT - National]</v>
      </c>
    </row>
    <row r="742" spans="1:2" x14ac:dyDescent="0.3">
      <c r="A742" t="str">
        <v>Autres industries : Refroidissement thermique - Autres secteurs industriels : Refroidissement de procédés - Autres secteurs industriels [METABOLHEAT - National]</v>
      </c>
      <c r="B742" t="str">
        <v>Froid utile à 20 °C [METABOLHEAT - National]</v>
      </c>
    </row>
    <row r="743" spans="1:2" x14ac:dyDescent="0.3">
      <c r="A743" t="str">
        <v>Solides - Autres industries : Refroidissement à la vapeur - Autres secteurs industriels : Refroidissement de procédés - Autres secteurs industriels [METABOLHEAT - National]</v>
      </c>
      <c r="B743" t="str">
        <v>Froid utile à 20 °C [METABOLHEAT - National]</v>
      </c>
    </row>
    <row r="744" spans="1:2" x14ac:dyDescent="0.3">
      <c r="A744" t="str">
        <v>Gaz de raffinerie - Autres industries : Refroidissement à la vapeur - Autres secteurs industriels : Refroidissement de procédés - Autres secteurs industriels [METABOLHEAT - National]</v>
      </c>
      <c r="B744" t="str">
        <v>Froid utile à 20 °C [METABOLHEAT - National]</v>
      </c>
    </row>
    <row r="745" spans="1:2" x14ac:dyDescent="0.3">
      <c r="A745" t="str">
        <v>GPL - Autres industries : Refroidissement à la vapeur - Autres secteurs industriels : Refroidissement de procédés - Autres secteurs industriels [METABOLHEAT - National]</v>
      </c>
      <c r="B745" t="str">
        <v>Froid utile à 20 °C [METABOLHEAT - National]</v>
      </c>
    </row>
    <row r="746" spans="1:2" x14ac:dyDescent="0.3">
      <c r="A746" t="str">
        <v>Gazole et biocarburants liquides - Autres industries : Refroidissement à la vapeur - Autres secteurs industriels : Refroidissement de procédés - Autres secteurs industriels [METABOLHEAT - National]</v>
      </c>
      <c r="B746" t="str">
        <v>Froid utile à 20 °C [METABOLHEAT - National]</v>
      </c>
    </row>
    <row r="747" spans="1:2" x14ac:dyDescent="0.3">
      <c r="A747" t="str">
        <v>Fioul - Autres industries : Refroidissement à la vapeur - Autres secteurs industriels : Refroidissement de procédés - Autres secteurs industriels [METABOLHEAT - National]</v>
      </c>
      <c r="B747" t="str">
        <v>Froid utile à 20 °C [METABOLHEAT - National]</v>
      </c>
    </row>
    <row r="748" spans="1:2" x14ac:dyDescent="0.3">
      <c r="A748" t="str">
        <v>Autres liquides - Autres industries : Refroidissement à la vapeur - Autres secteurs industriels : Refroidissement de procédés - Autres secteurs industriels [METABOLHEAT - National]</v>
      </c>
      <c r="B748" t="str">
        <v>Froid utile à 20 °C [METABOLHEAT - National]</v>
      </c>
    </row>
    <row r="749" spans="1:2" x14ac:dyDescent="0.3">
      <c r="A749" t="str">
        <v>Gaz naturel et biogaz - Autres industries : Refroidissement à la vapeur - Autres secteurs industriels : Refroidissement de procédés - Autres secteurs industriels [METABOLHEAT - National]</v>
      </c>
      <c r="B749" t="str">
        <v>Froid utile à 20 °C [METABOLHEAT - National]</v>
      </c>
    </row>
    <row r="750" spans="1:2" x14ac:dyDescent="0.3">
      <c r="A750" t="str">
        <v>Gaz dérivés - Autres industries : Refroidissement à la vapeur - Autres secteurs industriels : Refroidissement de procédés - Autres secteurs industriels [METABOLHEAT - National]</v>
      </c>
      <c r="B750" t="str">
        <v>Froid utile à 20 °C [METABOLHEAT - National]</v>
      </c>
    </row>
    <row r="751" spans="1:2" x14ac:dyDescent="0.3">
      <c r="A751" t="str">
        <v>Biomasse et déchets - Autres industries : Refroidissement à la vapeur - Autres secteurs industriels : Refroidissement de procédés - Autres secteurs industriels [METABOLHEAT - National]</v>
      </c>
      <c r="B751" t="str">
        <v>Froid utile à 20 °C [METABOLHEAT - National]</v>
      </c>
    </row>
    <row r="752" spans="1:2" x14ac:dyDescent="0.3">
      <c r="A752" t="str">
        <v>Vapeur distribuée - Autres industries : Refroidissement à la vapeur - Autres secteurs industriels : Refroidissement de procédés - Autres secteurs industriels [METABOLHEAT - National]</v>
      </c>
      <c r="B752" t="str">
        <v>Froid utile à 20 °C [METABOLHEAT - National]</v>
      </c>
    </row>
    <row r="753" spans="1:2" x14ac:dyDescent="0.3">
      <c r="A753" t="str">
        <v>Autres industries : Refroidissement électrique - Autres secteurs industriels : Refroidissement de procédés - Autres secteurs industriels [METABOLHEAT - National]</v>
      </c>
      <c r="B753" t="str">
        <v>Froid utile à 20 °C [METABOLHEAT - National]</v>
      </c>
    </row>
    <row r="754" spans="1:2" x14ac:dyDescent="0.3">
      <c r="A754" t="str">
        <v>Autres secteurs industriels : Moteurs diesel (y compris biocarburants) - Autres secteurs industriels [METABOLHEAT - National]</v>
      </c>
      <c r="B754" t="str">
        <v>Travail de machine [METABOLHEAT - National]</v>
      </c>
    </row>
    <row r="755" spans="1:2" x14ac:dyDescent="0.3">
      <c r="A755" t="str">
        <v>Autres secteurs industriels : Machines électriques - Autres secteurs industriels [METABOLHEAT - National]</v>
      </c>
      <c r="B755" t="str">
        <v>Travail de machine [METABOLHEAT - National]</v>
      </c>
    </row>
    <row r="756" spans="1:2" x14ac:dyDescent="0.3">
      <c r="A756" t="str">
        <v>Métro et tramway, métro léger urbain [METABOLHEAT - National]</v>
      </c>
      <c r="B756" t="str">
        <v>Propulsion ferroviaire [METABOLHEAT - National]</v>
      </c>
    </row>
    <row r="757" spans="1:2" x14ac:dyDescent="0.3">
      <c r="A757" t="str">
        <v>Trains de voyageurs conventionnels au diesel [METABOLHEAT - National]</v>
      </c>
      <c r="B757" t="str">
        <v>Propulsion ferroviaire [METABOLHEAT - National]</v>
      </c>
    </row>
    <row r="758" spans="1:2" x14ac:dyDescent="0.3">
      <c r="A758" t="str">
        <v>Trains de voyageurs conventionnels électriques [METABOLHEAT - National]</v>
      </c>
      <c r="B758" t="str">
        <v>Propulsion ferroviaire [METABOLHEAT - National]</v>
      </c>
    </row>
    <row r="759" spans="1:2" x14ac:dyDescent="0.3">
      <c r="A759" t="str">
        <v>Trains de voyageurs à grande vitesse [METABOLHEAT - National]</v>
      </c>
      <c r="B759" t="str">
        <v>Propulsion ferroviaire [METABOLHEAT - National]</v>
      </c>
    </row>
    <row r="760" spans="1:2" x14ac:dyDescent="0.3">
      <c r="A760" t="str">
        <v>Trains de marchandises au diesel [METABOLHEAT - National]</v>
      </c>
      <c r="B760" t="str">
        <v>Propulsion ferroviaire [METABOLHEAT - National]</v>
      </c>
    </row>
    <row r="761" spans="1:2" x14ac:dyDescent="0.3">
      <c r="A761" t="str">
        <v>Trains de marchandises électriques [METABOLHEAT - National]</v>
      </c>
      <c r="B761" t="str">
        <v>Propulsion ferroviaire [METABOLHEAT - National]</v>
      </c>
    </row>
    <row r="762" spans="1:2" x14ac:dyDescent="0.3">
      <c r="A762" t="str">
        <v>Deux-roues motorisés [METABOLHEAT - National]</v>
      </c>
      <c r="B762" t="str">
        <v>Propulsion routière [METABOLHEAT - National]</v>
      </c>
    </row>
    <row r="763" spans="1:2" x14ac:dyDescent="0.3">
      <c r="A763" t="str">
        <v>Voitures particulières à essence [METABOLHEAT - National]</v>
      </c>
      <c r="B763" t="str">
        <v>Propulsion routière [METABOLHEAT - National]</v>
      </c>
    </row>
    <row r="764" spans="1:2" x14ac:dyDescent="0.3">
      <c r="A764" t="str">
        <v>Voitures particulières à diesel [METABOLHEAT - National]</v>
      </c>
      <c r="B764" t="str">
        <v>Propulsion routière [METABOLHEAT - National]</v>
      </c>
    </row>
    <row r="765" spans="1:2" x14ac:dyDescent="0.3">
      <c r="A765" t="str">
        <v>Voitures particulières à GPL [METABOLHEAT - National]</v>
      </c>
      <c r="B765" t="str">
        <v>Propulsion routière [METABOLHEAT - National]</v>
      </c>
    </row>
    <row r="766" spans="1:2" x14ac:dyDescent="0.3">
      <c r="A766" t="str">
        <v>Voitures particulières au gaz [METABOLHEAT - National]</v>
      </c>
      <c r="B766" t="str">
        <v>Propulsion routière [METABOLHEAT - National]</v>
      </c>
    </row>
    <row r="767" spans="1:2" x14ac:dyDescent="0.3">
      <c r="A767" t="str">
        <v>Voitures particulières hybrides rechargeables [METABOLHEAT - National]</v>
      </c>
      <c r="B767" t="str">
        <v>Propulsion routière [METABOLHEAT - National]</v>
      </c>
    </row>
    <row r="768" spans="1:2" x14ac:dyDescent="0.3">
      <c r="A768" t="str">
        <v>Voitures particulières électriques à batterie [METABOLHEAT - National]</v>
      </c>
      <c r="B768" t="str">
        <v>Propulsion routière [METABOLHEAT - National]</v>
      </c>
    </row>
    <row r="769" spans="1:2" x14ac:dyDescent="0.3">
      <c r="A769" t="str">
        <v>Autocars, autobus et trolleybus à essence [METABOLHEAT - National]</v>
      </c>
      <c r="B769" t="str">
        <v>Propulsion routière [METABOLHEAT - National]</v>
      </c>
    </row>
    <row r="770" spans="1:2" x14ac:dyDescent="0.3">
      <c r="A770" t="str">
        <v>Autocars, autobus et trolleybus à diesel [METABOLHEAT - National]</v>
      </c>
      <c r="B770" t="str">
        <v>Propulsion routière [METABOLHEAT - National]</v>
      </c>
    </row>
    <row r="771" spans="1:2" x14ac:dyDescent="0.3">
      <c r="A771" t="str">
        <v>Autocars, autobus et trolleybus à GPL [METABOLHEAT - National]</v>
      </c>
      <c r="B771" t="str">
        <v>Propulsion routière [METABOLHEAT - National]</v>
      </c>
    </row>
    <row r="772" spans="1:2" x14ac:dyDescent="0.3">
      <c r="A772" t="str">
        <v>Autocars, autobus et trolleybus à gaz [METABOLHEAT - National]</v>
      </c>
      <c r="B772" t="str">
        <v>Propulsion routière [METABOLHEAT - National]</v>
      </c>
    </row>
    <row r="773" spans="1:2" x14ac:dyDescent="0.3">
      <c r="A773" t="str">
        <v>Autocars, autobus et trolleybus électriques à batterie [METABOLHEAT - National]</v>
      </c>
      <c r="B773" t="str">
        <v>Propulsion routière [METABOLHEAT - National]</v>
      </c>
    </row>
    <row r="774" spans="1:2" x14ac:dyDescent="0.3">
      <c r="A774" t="str">
        <v>Véhicules utilitaires légers à essence [METABOLHEAT - National]</v>
      </c>
      <c r="B774" t="str">
        <v>Propulsion routière [METABOLHEAT - National]</v>
      </c>
    </row>
    <row r="775" spans="1:2" x14ac:dyDescent="0.3">
      <c r="A775" t="str">
        <v>Véhicules utilitaires légers à diesel [METABOLHEAT - National]</v>
      </c>
      <c r="B775" t="str">
        <v>Propulsion routière [METABOLHEAT - National]</v>
      </c>
    </row>
    <row r="776" spans="1:2" x14ac:dyDescent="0.3">
      <c r="A776" t="str">
        <v>Véhicules utilitaires légers à GPL [METABOLHEAT - National]</v>
      </c>
      <c r="B776" t="str">
        <v>Propulsion routière [METABOLHEAT - National]</v>
      </c>
    </row>
    <row r="777" spans="1:2" x14ac:dyDescent="0.3">
      <c r="A777" t="str">
        <v>Véhicules utilitaires légers au gaz [METABOLHEAT - National]</v>
      </c>
      <c r="B777" t="str">
        <v>Propulsion routière [METABOLHEAT - National]</v>
      </c>
    </row>
    <row r="778" spans="1:2" x14ac:dyDescent="0.3">
      <c r="A778" t="str">
        <v>Véhicules utilitaires légers électriques [METABOLHEAT - National]</v>
      </c>
      <c r="B778" t="str">
        <v>Propulsion routière [METABOLHEAT - National]</v>
      </c>
    </row>
    <row r="779" spans="1:2" x14ac:dyDescent="0.3">
      <c r="A779" t="str">
        <v>Poids lourds nationaux [METABOLHEAT - National]</v>
      </c>
      <c r="B779" t="str">
        <v>Propulsion routière [METABOLHEAT - National]</v>
      </c>
    </row>
    <row r="780" spans="1:2" x14ac:dyDescent="0.3">
      <c r="A780" t="str">
        <v>Poids lourds internationaux [METABOLHEAT - National]</v>
      </c>
      <c r="B780" t="str">
        <v>Propulsion routière [METABOLHEAT - National]</v>
      </c>
    </row>
    <row r="781" spans="1:2" x14ac:dyDescent="0.3">
      <c r="A781" t="str">
        <v>Aviation nationale de transport de passagers [METABOLHEAT - National]</v>
      </c>
      <c r="B781" t="str">
        <v>Propulsion aérienne [METABOLHEAT - National]</v>
      </c>
    </row>
    <row r="782" spans="1:2" x14ac:dyDescent="0.3">
      <c r="A782" t="str">
        <v>Aviation nationale de fret [METABOLHEAT - National]</v>
      </c>
      <c r="B782" t="str">
        <v>Propulsion aérienne [METABOLHEAT - National]</v>
      </c>
    </row>
    <row r="783" spans="1:2" x14ac:dyDescent="0.3">
      <c r="A783" t="str">
        <v>Cabotation maritime nationale [METABOLHEAT - National]</v>
      </c>
      <c r="B783" t="str">
        <v>Propulsion marine [METABOLHEAT - National]</v>
      </c>
    </row>
    <row r="784" spans="1:2" x14ac:dyDescent="0.3">
      <c r="A784" t="str">
        <v>Voies navigables intérieures [METABOLHEAT - National]</v>
      </c>
      <c r="B784" t="str">
        <v>Propulsion marine [METABOLHEAT - National]</v>
      </c>
    </row>
    <row r="785" spans="1:2" x14ac:dyDescent="0.3">
      <c r="A785" t="str">
        <v>Transport par pipeline au gaz [METABOLHEAT - National]</v>
      </c>
      <c r="B785" t="str">
        <v>Gaz haute pression [METABOLHEAT - National]</v>
      </c>
    </row>
    <row r="786" spans="1:2" x14ac:dyDescent="0.3">
      <c r="A786" t="str">
        <v>Transport par pipeline à l'électricité [METABOLHEAT - National]</v>
      </c>
      <c r="B786" t="str">
        <v>Gaz haute pression [METABOLHEAT - National]</v>
      </c>
    </row>
    <row r="787" spans="1:2" x14ac:dyDescent="0.3">
      <c r="A787" t="str">
        <v>Chauffage des locaux par solides (tertiaire) [METABOLHEAT - National]</v>
      </c>
      <c r="B787" t="str">
        <v>Chaleur utile à 20 °C [METABOLHEAT - National]</v>
      </c>
    </row>
    <row r="788" spans="1:2" x14ac:dyDescent="0.3">
      <c r="A788" t="str">
        <v>Chauffage des locaux au diesel (tertiaire) [METABOLHEAT - National]</v>
      </c>
      <c r="B788" t="str">
        <v>Chaleur utile à 20 °C [METABOLHEAT - National]</v>
      </c>
    </row>
    <row r="789" spans="1:2" x14ac:dyDescent="0.3">
      <c r="A789" t="str">
        <v>Chauffage des locaux par pompe à chaleur au gaz (tertiaire) [METABOLHEAT - National]</v>
      </c>
      <c r="B789" t="str">
        <v>Chaleur utile à 20 °C [METABOLHEAT - National]</v>
      </c>
    </row>
    <row r="790" spans="1:2" x14ac:dyDescent="0.3">
      <c r="A790" t="str">
        <v>Chauffage des locaux par chauffage au gaz conventionnel (tertiaire) [METABOLHEAT - National]</v>
      </c>
      <c r="B790" t="str">
        <v>Chaleur utile à 20 °C [METABOLHEAT - National]</v>
      </c>
    </row>
    <row r="791" spans="1:2" x14ac:dyDescent="0.3">
      <c r="A791" t="str">
        <v>Chauffage des locaux à la biomasse (tertiaire) [METABOLHEAT - National]</v>
      </c>
      <c r="B791" t="str">
        <v>Chaleur utile à 20 °C [METABOLHEAT - National]</v>
      </c>
    </row>
    <row r="792" spans="1:2" x14ac:dyDescent="0.3">
      <c r="A792" t="str">
        <v>Chauffage des locaux par géothermie (tertiaire) [METABOLHEAT - National]</v>
      </c>
      <c r="B792" t="str">
        <v>Chaleur utile à 20 °C [METABOLHEAT - National]</v>
      </c>
    </row>
    <row r="793" spans="1:2" x14ac:dyDescent="0.3">
      <c r="A793" t="str">
        <v>Chauffage des locaux par chaleur réseau (tertiaire) [METABOLHEAT - National]</v>
      </c>
      <c r="B793" t="str">
        <v>Chaleur utile à 20 °C [METABOLHEAT - National]</v>
      </c>
    </row>
    <row r="794" spans="1:2" x14ac:dyDescent="0.3">
      <c r="A794" t="str">
        <v>Chauffage des locaux par chauffage électrique avancé (tertiaire) [METABOLHEAT - National]</v>
      </c>
      <c r="B794" t="str">
        <v>Chaleur utile à 20 °C [METABOLHEAT - National]</v>
      </c>
    </row>
    <row r="795" spans="1:2" x14ac:dyDescent="0.3">
      <c r="A795" t="str">
        <v>Chauffage des locaux par chauffage électrique conventionnel (tertiaire) [METABOLHEAT - National]</v>
      </c>
      <c r="B795" t="str">
        <v>Chaleur utile à 20 °C [METABOLHEAT - National]</v>
      </c>
    </row>
    <row r="796" spans="1:2" x14ac:dyDescent="0.3">
      <c r="A796" t="str">
        <v>Chauffage des locaux par circulation d'électricité (tertiaire) [METABOLHEAT - National]</v>
      </c>
      <c r="B796" t="str">
        <v>Chaleur utile à 20 °C [METABOLHEAT - National]</v>
      </c>
    </row>
    <row r="797" spans="1:2" x14ac:dyDescent="0.3">
      <c r="A797" t="str">
        <v>Refroidissement des locaux par pompe à chaleur au gaz (tertiaire) [METABOLHEAT - National]</v>
      </c>
      <c r="B797" t="str">
        <v>Froid utile à 20 °C [METABOLHEAT - National]</v>
      </c>
    </row>
    <row r="798" spans="1:2" x14ac:dyDescent="0.3">
      <c r="A798" t="str">
        <v>Climatisation électrique (tertiaire) [METABOLHEAT - National]</v>
      </c>
      <c r="B798" t="str">
        <v>Froid utile à 20 °C [METABOLHEAT - National]</v>
      </c>
    </row>
    <row r="799" spans="1:2" x14ac:dyDescent="0.3">
      <c r="A799" t="str">
        <v>Chauffage de l'eau au gaz de pétrole liquéfié (GPL) (tertiaire) [METABOLHEAT - National]</v>
      </c>
      <c r="B799" t="str">
        <v>Chaleur utile à 100 °C [METABOLHEAT - National]</v>
      </c>
    </row>
    <row r="800" spans="1:2" x14ac:dyDescent="0.3">
      <c r="A800" t="str">
        <v>Chauffage de l'eau au diesel (tertiaire) [METABOLHEAT - National]</v>
      </c>
      <c r="B800" t="str">
        <v>Chaleur utile à 100 °C [METABOLHEAT - National]</v>
      </c>
    </row>
    <row r="801" spans="1:2" x14ac:dyDescent="0.3">
      <c r="A801" t="str">
        <v>Chauffage de l'eau au gaz naturel (tertiaire) [METABOLHEAT - National]</v>
      </c>
      <c r="B801" t="str">
        <v>Chaleur utile à 100 °C [METABOLHEAT - National]</v>
      </c>
    </row>
    <row r="802" spans="1:2" x14ac:dyDescent="0.3">
      <c r="A802" t="str">
        <v>Chauffage de l'eau par biomasse (tertiaire) [METABOLHEAT - National]</v>
      </c>
      <c r="B802" t="str">
        <v>Chaleur utile à 100 °C [METABOLHEAT - National]</v>
      </c>
    </row>
    <row r="803" spans="1:2" x14ac:dyDescent="0.3">
      <c r="A803" t="str">
        <v>Chauffage de l'eau par chaleur réseau (tertiaire) [METABOLHEAT - National]</v>
      </c>
      <c r="B803" t="str">
        <v>Chaleur utile à 100 °C [METABOLHEAT - National]</v>
      </c>
    </row>
    <row r="804" spans="1:2" x14ac:dyDescent="0.3">
      <c r="A804" t="str">
        <v>Chauffage de l'eau par électricité (tertiaire) [METABOLHEAT - National]</v>
      </c>
      <c r="B804" t="str">
        <v>Chaleur utile à 100 °C [METABOLHEAT - National]</v>
      </c>
    </row>
    <row r="805" spans="1:2" x14ac:dyDescent="0.3">
      <c r="A805" t="str">
        <v>Chauffage de l'eau par énergie solaire (tertiaire) [METABOLHEAT - National]</v>
      </c>
      <c r="B805" t="str">
        <v>Chaleur utile à 100 °C [METABOLHEAT - National]</v>
      </c>
    </row>
    <row r="806" spans="1:2" x14ac:dyDescent="0.3">
      <c r="A806" t="str">
        <v>Cuisson au gaz de pétrole liquéfié (GPL) (tertiaire) [METABOLHEAT - National]</v>
      </c>
      <c r="B806" t="str">
        <v>Chaleur utile à 200 °C [METABOLHEAT - National]</v>
      </c>
    </row>
    <row r="807" spans="1:2" x14ac:dyDescent="0.3">
      <c r="A807" t="str">
        <v>Cuisson au gaz naturel (tertiaire) [METABOLHEAT - National]</v>
      </c>
      <c r="B807" t="str">
        <v>Chaleur utile à 200 °C [METABOLHEAT - National]</v>
      </c>
    </row>
    <row r="808" spans="1:2" x14ac:dyDescent="0.3">
      <c r="A808" t="str">
        <v>Cuisson à l'électricité (tertiaire) [METABOLHEAT - National]</v>
      </c>
      <c r="B808" t="str">
        <v>Chaleur utile à 200 °C [METABOLHEAT - National]</v>
      </c>
    </row>
    <row r="809" spans="1:2" x14ac:dyDescent="0.3">
      <c r="A809" t="str">
        <v>Ventilation [METABOLHEAT - National]</v>
      </c>
      <c r="B809" t="str">
        <v>Energie cinétique [METABOLHEAT - National]</v>
      </c>
    </row>
    <row r="810" spans="1:2" x14ac:dyDescent="0.3">
      <c r="A810" t="str">
        <v>Éclairage public [METABOLHEAT - National]</v>
      </c>
      <c r="B810" t="str">
        <v>Lumière [METABOLHEAT - National]</v>
      </c>
    </row>
    <row r="811" spans="1:2" x14ac:dyDescent="0.3">
      <c r="A811" t="str">
        <v>Éclairage des bâtiments [METABOLHEAT - National]</v>
      </c>
      <c r="B811" t="str">
        <v>Lumière [METABOLHEAT - National]</v>
      </c>
    </row>
    <row r="812" spans="1:2" x14ac:dyDescent="0.3">
      <c r="A812" t="str">
        <v>Froid commercial [METABOLHEAT - National]</v>
      </c>
      <c r="B812" t="str">
        <v>Froid utile à -20 °C [METABOLHEAT - National]</v>
      </c>
    </row>
    <row r="813" spans="1:2" x14ac:dyDescent="0.3">
      <c r="A813" t="str">
        <v>Diverses technologies du bâtiment [METABOLHEAT - National]</v>
      </c>
      <c r="B813" t="str">
        <v>Entraînement mécanique [METABOLHEAT - National]</v>
      </c>
    </row>
    <row r="814" spans="1:2" x14ac:dyDescent="0.3">
      <c r="A814" t="str">
        <v>TIC et multimédia (tertiaire) [METABOLHEAT - National]</v>
      </c>
      <c r="B814" t="str">
        <v>Traitement de l'information [METABOLHEAT - National]</v>
      </c>
    </row>
    <row r="815" spans="1:2" x14ac:dyDescent="0.3">
      <c r="A815" t="str">
        <v>Chauffage des locaux par solides (résidentiel) [METABOLHEAT - National]</v>
      </c>
      <c r="B815" t="str">
        <v>Chaleur utile à 20 °C [METABOLHEAT - National]</v>
      </c>
    </row>
    <row r="816" spans="1:2" x14ac:dyDescent="0.3">
      <c r="A816" t="str">
        <v>Chauffage des locaux au gaz de pétrole liquéfié (GPL) (résidentiel) [METABOLHEAT - National]</v>
      </c>
      <c r="B816" t="str">
        <v>Chaleur utile à 20 °C [METABOLHEAT - National]</v>
      </c>
    </row>
    <row r="817" spans="1:2" x14ac:dyDescent="0.3">
      <c r="A817" t="str">
        <v>Chauffage des locaux au diesel (résidentiel) [METABOLHEAT - National]</v>
      </c>
      <c r="B817" t="str">
        <v>Chaleur utile à 20 °C [METABOLHEAT - National]</v>
      </c>
    </row>
    <row r="818" spans="1:2" x14ac:dyDescent="0.3">
      <c r="A818" t="str">
        <v>Chauffage des locaux au gaz naturel (résidentiel) [METABOLHEAT - National]</v>
      </c>
      <c r="B818" t="str">
        <v>Chaleur utile à 20 °C [METABOLHEAT - National]</v>
      </c>
    </row>
    <row r="819" spans="1:2" x14ac:dyDescent="0.3">
      <c r="A819" t="str">
        <v>Chauffage des locaux à la biomasse (résidentiel) [METABOLHEAT - National]</v>
      </c>
      <c r="B819" t="str">
        <v>Chaleur utile à 20 °C [METABOLHEAT - National]</v>
      </c>
    </row>
    <row r="820" spans="1:2" x14ac:dyDescent="0.3">
      <c r="A820" t="str">
        <v>Chauffage des locaux par géothermie (résidentiel) [METABOLHEAT - National]</v>
      </c>
      <c r="B820" t="str">
        <v>Chaleur utile à 20 °C [METABOLHEAT - National]</v>
      </c>
    </row>
    <row r="821" spans="1:2" x14ac:dyDescent="0.3">
      <c r="A821" t="str">
        <v>Chauffage des locaux par chaleur réseau (résidentiel) [METABOLHEAT - National]</v>
      </c>
      <c r="B821" t="str">
        <v>Chaleur utile à 20 °C [METABOLHEAT - National]</v>
      </c>
    </row>
    <row r="822" spans="1:2" x14ac:dyDescent="0.3">
      <c r="A822" t="str">
        <v>Chauffage des locaux par chauffage électrique avancé (résidentiel) [METABOLHEAT - National]</v>
      </c>
      <c r="B822" t="str">
        <v>Chaleur utile à 20 °C [METABOLHEAT - National]</v>
      </c>
    </row>
    <row r="823" spans="1:2" x14ac:dyDescent="0.3">
      <c r="A823" t="str">
        <v>Chauffage des locaux par chauffage électrique conventionnel (résidentiel) [METABOLHEAT - National]</v>
      </c>
      <c r="B823" t="str">
        <v>Chaleur utile à 20 °C [METABOLHEAT - National]</v>
      </c>
    </row>
    <row r="824" spans="1:2" x14ac:dyDescent="0.3">
      <c r="A824" t="str">
        <v>Chauffage des locaux par circulation d'électricité (résidentiel) [METABOLHEAT - National]</v>
      </c>
      <c r="B824" t="str">
        <v>Chaleur utile à 20 °C [METABOLHEAT - National]</v>
      </c>
    </row>
    <row r="825" spans="1:2" x14ac:dyDescent="0.3">
      <c r="A825" t="str">
        <v>Climatisation (résidentiel) [METABOLHEAT - National]</v>
      </c>
      <c r="B825" t="str">
        <v>Froid utile à 20 °C [METABOLHEAT - National]</v>
      </c>
    </row>
    <row r="826" spans="1:2" x14ac:dyDescent="0.3">
      <c r="A826" t="str">
        <v>Chauffage de l'eau par solides (résidentiel) [METABOLHEAT - National]</v>
      </c>
      <c r="B826" t="str">
        <v>Chaleur utile à 100 °C [METABOLHEAT - National]</v>
      </c>
    </row>
    <row r="827" spans="1:2" x14ac:dyDescent="0.3">
      <c r="A827" t="str">
        <v>Chauffage de l'eau au gaz de pétrole liquéfié (GPL) (résidentiel) [METABOLHEAT - National]</v>
      </c>
      <c r="B827" t="str">
        <v>Chaleur utile à 100 °C [METABOLHEAT - National]</v>
      </c>
    </row>
    <row r="828" spans="1:2" x14ac:dyDescent="0.3">
      <c r="A828" t="str">
        <v>Chauffage de l'eau au diesel (résidentiel) [METABOLHEAT - National]</v>
      </c>
      <c r="B828" t="str">
        <v>Chaleur utile à 100 °C [METABOLHEAT - National]</v>
      </c>
    </row>
    <row r="829" spans="1:2" x14ac:dyDescent="0.3">
      <c r="A829" t="str">
        <v>Chauffage de l'eau au gaz naturel (résidentiel) [METABOLHEAT - National]</v>
      </c>
      <c r="B829" t="str">
        <v>Chaleur utile à 100 °C [METABOLHEAT - National]</v>
      </c>
    </row>
    <row r="830" spans="1:2" x14ac:dyDescent="0.3">
      <c r="A830" t="str">
        <v>Chauffage de l'eau par biomasse (résidentiel) [METABOLHEAT - National]</v>
      </c>
      <c r="B830" t="str">
        <v>Chaleur utile à 100 °C [METABOLHEAT - National]</v>
      </c>
    </row>
    <row r="831" spans="1:2" x14ac:dyDescent="0.3">
      <c r="A831" t="str">
        <v>Chauffage de l'eau par chaleur réseau (résidentiel) [METABOLHEAT - National]</v>
      </c>
      <c r="B831" t="str">
        <v>Chaleur utile à 100 °C [METABOLHEAT - National]</v>
      </c>
    </row>
    <row r="832" spans="1:2" x14ac:dyDescent="0.3">
      <c r="A832" t="str">
        <v>Chauffage de l'eau par électricité (résidentiel) [METABOLHEAT - National]</v>
      </c>
      <c r="B832" t="str">
        <v>Chaleur utile à 100 °C [METABOLHEAT - National]</v>
      </c>
    </row>
    <row r="833" spans="1:2" x14ac:dyDescent="0.3">
      <c r="A833" t="str">
        <v>Chauffage de l'eau par énergie solaire (résidentiel) [METABOLHEAT - National]</v>
      </c>
      <c r="B833" t="str">
        <v>Chaleur utile à 100 °C [METABOLHEAT - National]</v>
      </c>
    </row>
    <row r="834" spans="1:2" x14ac:dyDescent="0.3">
      <c r="A834" t="str">
        <v>Cuisson au gaz de pétrole liquéfié (GPL) (résidentiel) [METABOLHEAT - National]</v>
      </c>
      <c r="B834" t="str">
        <v>Chaleur utile à 200 °C [METABOLHEAT - National]</v>
      </c>
    </row>
    <row r="835" spans="1:2" x14ac:dyDescent="0.3">
      <c r="A835" t="str">
        <v>Cuisson au gaz naturel (résidentiel) [METABOLHEAT - National]</v>
      </c>
      <c r="B835" t="str">
        <v>Chaleur utile à 200 °C [METABOLHEAT - National]</v>
      </c>
    </row>
    <row r="836" spans="1:2" x14ac:dyDescent="0.3">
      <c r="A836" t="str">
        <v>Cuisson à l'électricité (résidentiel) [METABOLHEAT - National]</v>
      </c>
      <c r="B836" t="str">
        <v>Chaleur utile à 200 °C [METABOLHEAT - National]</v>
      </c>
    </row>
    <row r="837" spans="1:2" x14ac:dyDescent="0.3">
      <c r="A837" t="str">
        <v>Réfrigérateurs et congélateurs [METABOLHEAT - National]</v>
      </c>
      <c r="B837" t="str">
        <v>Froid utile à -20 °C [METABOLHEAT - National]</v>
      </c>
    </row>
    <row r="838" spans="1:2" x14ac:dyDescent="0.3">
      <c r="A838" t="str">
        <v>Lave-linge [METABOLHEAT - National]</v>
      </c>
      <c r="B838" t="str">
        <v>Entraînement mécanique [METABOLHEAT - National]</v>
      </c>
    </row>
    <row r="839" spans="1:2" x14ac:dyDescent="0.3">
      <c r="A839" t="str">
        <v>Sèche-linge [METABOLHEAT - National]</v>
      </c>
      <c r="B839" t="str">
        <v>Entraînement mécanique [METABOLHEAT - National]</v>
      </c>
    </row>
    <row r="840" spans="1:2" x14ac:dyDescent="0.3">
      <c r="A840" t="str">
        <v>Lave-vaisselle [METABOLHEAT - National]</v>
      </c>
      <c r="B840" t="str">
        <v>Entraînement mécanique [METABOLHEAT - National]</v>
      </c>
    </row>
    <row r="841" spans="1:2" x14ac:dyDescent="0.3">
      <c r="A841" t="str">
        <v>TV et multimédia [METABOLHEAT - National]</v>
      </c>
      <c r="B841" t="str">
        <v>Traitement de l'information [METABOLHEAT - National]</v>
      </c>
    </row>
    <row r="842" spans="1:2" x14ac:dyDescent="0.3">
      <c r="A842" t="str">
        <v>Équipements TIC (résidentiel) [METABOLHEAT - National]</v>
      </c>
      <c r="B842" t="str">
        <v>Traitement de l'information [METABOLHEAT - National]</v>
      </c>
    </row>
    <row r="843" spans="1:2" x14ac:dyDescent="0.3">
      <c r="A843" t="str">
        <v>Éclairage (résidentiel) [METABOLHEAT - National]</v>
      </c>
      <c r="B843" t="str">
        <v>Lumière [METABOLHEAT - National]</v>
      </c>
    </row>
    <row r="844" spans="1:2" x14ac:dyDescent="0.3">
      <c r="A844" t="str">
        <v>Autres appareils (aspirateurs, fers à repasser, etc.) (résidentiel) [METABOLHEAT - National]</v>
      </c>
      <c r="B844" t="str">
        <v>Entraînement mécanique [METABOLHEAT - National]</v>
      </c>
    </row>
    <row r="845" spans="1:2" x14ac:dyDescent="0.3">
      <c r="A845" t="str">
        <v>Eclairage (agriculture) [METABOLHEAT - National]</v>
      </c>
      <c r="B845" t="str">
        <v>Lumière [METABOLHEAT - National]</v>
      </c>
    </row>
    <row r="846" spans="1:2" x14ac:dyDescent="0.3">
      <c r="A846" t="str">
        <v>Ventilation (agriculture) [METABOLHEAT - National]</v>
      </c>
      <c r="B846" t="str">
        <v>Energie cinétique [METABOLHEAT - National]</v>
      </c>
    </row>
    <row r="847" spans="1:2" x14ac:dyDescent="0.3">
      <c r="A847" t="str">
        <v>Moteurs [METABOLHEAT - National]</v>
      </c>
      <c r="B847" t="str">
        <v>Entraînement mécanique [METABOLHEAT - National]</v>
      </c>
    </row>
    <row r="848" spans="1:2" x14ac:dyDescent="0.3">
      <c r="A848" t="str">
        <v>Chauffage au gazole et biocarburants [METABOLHEAT - National]</v>
      </c>
      <c r="B848" t="str">
        <v>Chaleur utile à 20 °C [METABOLHEAT - National]</v>
      </c>
    </row>
    <row r="849" spans="1:2" x14ac:dyDescent="0.3">
      <c r="A849" t="str">
        <v>Chauffage au gaz [METABOLHEAT - National]</v>
      </c>
      <c r="B849" t="str">
        <v>Chaleur utile à 20 °C [METABOLHEAT - National]</v>
      </c>
    </row>
    <row r="850" spans="1:2" x14ac:dyDescent="0.3">
      <c r="A850" t="str">
        <v>Chauffage au solaire thermique et géothermie [METABOLHEAT - National]</v>
      </c>
      <c r="B850" t="str">
        <v>Chaleur utile à 20 °C [METABOLHEAT - National]</v>
      </c>
    </row>
    <row r="851" spans="1:2" x14ac:dyDescent="0.3">
      <c r="A851" t="str">
        <v>Chauffage à la chaleur réseau [METABOLHEAT - National]</v>
      </c>
      <c r="B851" t="str">
        <v>Chaleur utile à 20 °C [METABOLHEAT - National]</v>
      </c>
    </row>
    <row r="852" spans="1:2" x14ac:dyDescent="0.3">
      <c r="A852" t="str">
        <v>Chauffage à l'électricité [METABOLHEAT - National]</v>
      </c>
      <c r="B852" t="str">
        <v>Chaleur utile à 20 °C [METABOLHEAT - National]</v>
      </c>
    </row>
    <row r="853" spans="1:2" x14ac:dyDescent="0.3">
      <c r="A853" t="str">
        <v>Machines agricoles [METABOLHEAT - National]</v>
      </c>
      <c r="B853" t="str">
        <v>Travail de machine [METABOLHEAT - National]</v>
      </c>
    </row>
    <row r="854" spans="1:2" x14ac:dyDescent="0.3">
      <c r="A854" t="str">
        <v>Usages thermiques spécifiques aux solides [METABOLHEAT - National]</v>
      </c>
      <c r="B854" t="str">
        <v>Chaleur utile à 100 °C [METABOLHEAT - National]</v>
      </c>
    </row>
    <row r="855" spans="1:2" x14ac:dyDescent="0.3">
      <c r="A855" t="str">
        <v>Usages thermiques spécifiques au GPL [METABOLHEAT - National]</v>
      </c>
      <c r="B855" t="str">
        <v>Chaleur utile à 100 °C [METABOLHEAT - National]</v>
      </c>
    </row>
    <row r="856" spans="1:2" x14ac:dyDescent="0.3">
      <c r="A856" t="str">
        <v>Usages thermiques spécifiques au diesel et biocarburants [METABOLHEAT - National]</v>
      </c>
      <c r="B856" t="str">
        <v>Chaleur utile à 100 °C [METABOLHEAT - National]</v>
      </c>
    </row>
    <row r="857" spans="1:2" x14ac:dyDescent="0.3">
      <c r="A857" t="str">
        <v>Usages thermiques spécifiques au fioul et autres carburants [METABOLHEAT - National]</v>
      </c>
      <c r="B857" t="str">
        <v>Chaleur utile à 100 °C [METABOLHEAT - National]</v>
      </c>
    </row>
    <row r="858" spans="1:2" x14ac:dyDescent="0.3">
      <c r="A858" t="str">
        <v>Usages thermiques spécifiques au gaz [METABOLHEAT - National]</v>
      </c>
      <c r="B858" t="str">
        <v>Chaleur utile à 100 °C [METABOLHEAT - National]</v>
      </c>
    </row>
    <row r="859" spans="1:2" x14ac:dyDescent="0.3">
      <c r="A859" t="str">
        <v>Usages thermiques spécifiques à la biomasse et déchets [METABOLHEAT - National]</v>
      </c>
      <c r="B859" t="str">
        <v>Chaleur utile à 100 °C [METABOLHEAT - National]</v>
      </c>
    </row>
    <row r="860" spans="1:2" x14ac:dyDescent="0.3">
      <c r="A860" t="str">
        <v>Usages thermiques spécifiques au solaire thermique et géothermie [METABOLHEAT - National]</v>
      </c>
      <c r="B860" t="str">
        <v>Chaleur utile à 100 °C [METABOLHEAT - National]</v>
      </c>
    </row>
    <row r="861" spans="1:2" x14ac:dyDescent="0.3">
      <c r="A861" t="str">
        <v>Dispositifs de pompage au diesel et biocarburants [METABOLHEAT - National]</v>
      </c>
      <c r="B861" t="str">
        <v>Liquide haute pression [METABOLHEAT - National]</v>
      </c>
    </row>
    <row r="862" spans="1:2" x14ac:dyDescent="0.3">
      <c r="A862" t="str">
        <v>Dispositifs de pompage électrique [METABOLHEAT - National]</v>
      </c>
      <c r="B862" t="str">
        <v>Liquide haute pression [METABOLHEAT - National]</v>
      </c>
    </row>
    <row r="863" spans="1:2" x14ac:dyDescent="0.3">
      <c r="A863" t="str">
        <v>Electricité spécifique (agriculture) [METABOLHEAT - National]</v>
      </c>
      <c r="B863" t="str">
        <v>Entraînement mécanique [METABOLHEAT - National]</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71</vt:i4>
      </vt:variant>
      <vt:variant>
        <vt:lpstr>Plages nommées</vt:lpstr>
      </vt:variant>
      <vt:variant>
        <vt:i4>1</vt:i4>
      </vt:variant>
    </vt:vector>
  </HeadingPairs>
  <TitlesOfParts>
    <vt:vector size="72" baseType="lpstr">
      <vt:lpstr>Etiquettes</vt:lpstr>
      <vt:lpstr>Correspondance produits</vt:lpstr>
      <vt:lpstr>Correspondance secteurs</vt:lpstr>
      <vt:lpstr>Produits</vt:lpstr>
      <vt:lpstr>Secteurs</vt:lpstr>
      <vt:lpstr>Produits </vt:lpstr>
      <vt:lpstr>Secteurs </vt:lpstr>
      <vt:lpstr>Données</vt:lpstr>
      <vt:lpstr>Données </vt:lpstr>
      <vt:lpstr>Données  </vt:lpstr>
      <vt:lpstr>Contraintes</vt:lpstr>
      <vt:lpstr> Données</vt:lpstr>
      <vt:lpstr>JRC - EnergyBalance</vt:lpstr>
      <vt:lpstr>  Données</vt:lpstr>
      <vt:lpstr>JRC - PowerGen</vt:lpstr>
      <vt:lpstr>   Données</vt:lpstr>
      <vt:lpstr>JRC - Residential</vt:lpstr>
      <vt:lpstr>    Données</vt:lpstr>
      <vt:lpstr>JRC - Tertiary</vt:lpstr>
      <vt:lpstr>     Données</vt:lpstr>
      <vt:lpstr>JRC - Transport</vt:lpstr>
      <vt:lpstr>      Données</vt:lpstr>
      <vt:lpstr>SDES-Prod élec(hors centrales)</vt:lpstr>
      <vt:lpstr>       Données</vt:lpstr>
      <vt:lpstr>JRC - Industry</vt:lpstr>
      <vt:lpstr> Contraintes</vt:lpstr>
      <vt:lpstr> Contraintes </vt:lpstr>
      <vt:lpstr>  Contraintes</vt:lpstr>
      <vt:lpstr>Données    </vt:lpstr>
      <vt:lpstr>  Contraintes </vt:lpstr>
      <vt:lpstr>   Contraintes</vt:lpstr>
      <vt:lpstr>   Contraintes </vt:lpstr>
      <vt:lpstr>Données     </vt:lpstr>
      <vt:lpstr>    Contraintes</vt:lpstr>
      <vt:lpstr>    Contraintes </vt:lpstr>
      <vt:lpstr>Données      </vt:lpstr>
      <vt:lpstr>     Contraintes</vt:lpstr>
      <vt:lpstr>     Contraintes </vt:lpstr>
      <vt:lpstr>Données       </vt:lpstr>
      <vt:lpstr>      Contraintes</vt:lpstr>
      <vt:lpstr>      Contraintes </vt:lpstr>
      <vt:lpstr>Données        </vt:lpstr>
      <vt:lpstr>       Contraintes</vt:lpstr>
      <vt:lpstr>        Contraintes</vt:lpstr>
      <vt:lpstr>        Contraintes </vt:lpstr>
      <vt:lpstr>Forman</vt:lpstr>
      <vt:lpstr> Données </vt:lpstr>
      <vt:lpstr> Données  </vt:lpstr>
      <vt:lpstr>Feuille1</vt:lpstr>
      <vt:lpstr>Feuille1 (2)</vt:lpstr>
      <vt:lpstr>Feuille1 (3)</vt:lpstr>
      <vt:lpstr>Feuille1 (4)</vt:lpstr>
      <vt:lpstr>Feuille1 (5)</vt:lpstr>
      <vt:lpstr>Feuille1 (6)</vt:lpstr>
      <vt:lpstr>Feuille1 (7)</vt:lpstr>
      <vt:lpstr>Feuille1 (8)</vt:lpstr>
      <vt:lpstr>Feuille1 (9)</vt:lpstr>
      <vt:lpstr>Feuille1 (10)</vt:lpstr>
      <vt:lpstr>Feuille1 (11)</vt:lpstr>
      <vt:lpstr>Feuille1 (12)</vt:lpstr>
      <vt:lpstr>Feuille1 (13)</vt:lpstr>
      <vt:lpstr>Feuille1 (14)</vt:lpstr>
      <vt:lpstr>Feuille1 (15)</vt:lpstr>
      <vt:lpstr>Feuille1 (16)</vt:lpstr>
      <vt:lpstr>Feuille1 (17)</vt:lpstr>
      <vt:lpstr>Feuille1 (18)</vt:lpstr>
      <vt:lpstr>Conclusions</vt:lpstr>
      <vt:lpstr>Feuille1 (19)</vt:lpstr>
      <vt:lpstr>Feuille1 (20)</vt:lpstr>
      <vt:lpstr>Feuille1 (21)</vt:lpstr>
      <vt:lpstr>Feuille1 (22)</vt:lpstr>
      <vt:lpstr>'JRC - Industry'!_FilterDatabase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2025-09-15T13:05:03Z</dcterms:created>
  <dcterms:modified xsi:type="dcterms:W3CDTF">2026-03-11T08:39:13Z</dcterms:modified>
</cp:coreProperties>
</file>